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tecan.net\home\cl011101\Desktop\SniffingWPM\"/>
    </mc:Choice>
  </mc:AlternateContent>
  <xr:revisionPtr revIDLastSave="0" documentId="13_ncr:40009_{D9355E9C-343D-43AF-B2D1-783176715116}" xr6:coauthVersionLast="47" xr6:coauthVersionMax="47" xr10:uidLastSave="{00000000-0000-0000-0000-000000000000}"/>
  <bookViews>
    <workbookView xWindow="4920" yWindow="1720" windowWidth="30700" windowHeight="18220" activeTab="1"/>
  </bookViews>
  <sheets>
    <sheet name="log3" sheetId="1" r:id="rId1"/>
    <sheet name="SetTemp18-20" sheetId="3" r:id="rId2"/>
    <sheet name="SetTemp5to30" sheetId="4" r:id="rId3"/>
    <sheet name="logUhr" sheetId="5" r:id="rId4"/>
    <sheet name="logUhr2" sheetId="6" r:id="rId5"/>
    <sheet name="logUhr3" sheetId="7" r:id="rId6"/>
    <sheet name="Elster" sheetId="2" r:id="rId7"/>
  </sheets>
  <definedNames>
    <definedName name="_xlnm._FilterDatabase" localSheetId="0" hidden="1">'log3'!$A$1:$G$2260</definedName>
    <definedName name="_xlnm._FilterDatabase" localSheetId="3" hidden="1">logUhr!$A$1:$H$4535</definedName>
    <definedName name="_xlnm._FilterDatabase" localSheetId="4" hidden="1">logUhr2!$A$1:$H$2954</definedName>
    <definedName name="_xlnm._FilterDatabase" localSheetId="5" hidden="1">logUhr3!$A$1:$H$227</definedName>
    <definedName name="_xlnm._FilterDatabase" localSheetId="1" hidden="1">'SetTemp18-20'!$A$1:$G$11257</definedName>
    <definedName name="_xlnm._FilterDatabase" localSheetId="2" hidden="1">SetTemp5to30!$A$1:$H$12003</definedName>
  </definedNames>
  <calcPr calcId="0"/>
</workbook>
</file>

<file path=xl/calcChain.xml><?xml version="1.0" encoding="utf-8"?>
<calcChain xmlns="http://schemas.openxmlformats.org/spreadsheetml/2006/main">
  <c r="G227" i="7" l="1"/>
  <c r="F227" i="7"/>
  <c r="E227" i="7"/>
  <c r="D227" i="7"/>
  <c r="G226" i="7"/>
  <c r="F226" i="7"/>
  <c r="E226" i="7"/>
  <c r="D226" i="7"/>
  <c r="G225" i="7"/>
  <c r="F225" i="7"/>
  <c r="E225" i="7"/>
  <c r="D225" i="7"/>
  <c r="G224" i="7"/>
  <c r="F224" i="7"/>
  <c r="E224" i="7"/>
  <c r="D224" i="7"/>
  <c r="G223" i="7"/>
  <c r="F223" i="7"/>
  <c r="E223" i="7"/>
  <c r="D223" i="7"/>
  <c r="G222" i="7"/>
  <c r="F222" i="7"/>
  <c r="E222" i="7"/>
  <c r="D222" i="7"/>
  <c r="G221" i="7"/>
  <c r="F221" i="7"/>
  <c r="E221" i="7"/>
  <c r="D221" i="7"/>
  <c r="G220" i="7"/>
  <c r="F220" i="7"/>
  <c r="E220" i="7"/>
  <c r="D220" i="7"/>
  <c r="G219" i="7"/>
  <c r="F219" i="7"/>
  <c r="E219" i="7"/>
  <c r="D219" i="7"/>
  <c r="G218" i="7"/>
  <c r="F218" i="7"/>
  <c r="E218" i="7"/>
  <c r="D218" i="7"/>
  <c r="G217" i="7"/>
  <c r="F217" i="7"/>
  <c r="E217" i="7"/>
  <c r="D217" i="7"/>
  <c r="G216" i="7"/>
  <c r="F216" i="7"/>
  <c r="E216" i="7"/>
  <c r="D216" i="7"/>
  <c r="G215" i="7"/>
  <c r="F215" i="7"/>
  <c r="E215" i="7"/>
  <c r="D215" i="7"/>
  <c r="G214" i="7"/>
  <c r="F214" i="7"/>
  <c r="E214" i="7"/>
  <c r="D214" i="7"/>
  <c r="G213" i="7"/>
  <c r="F213" i="7"/>
  <c r="E213" i="7"/>
  <c r="D213" i="7"/>
  <c r="G212" i="7"/>
  <c r="F212" i="7"/>
  <c r="E212" i="7"/>
  <c r="D212" i="7"/>
  <c r="G211" i="7"/>
  <c r="F211" i="7"/>
  <c r="E211" i="7"/>
  <c r="D211" i="7"/>
  <c r="G210" i="7"/>
  <c r="F210" i="7"/>
  <c r="E210" i="7"/>
  <c r="D210" i="7"/>
  <c r="G209" i="7"/>
  <c r="F209" i="7"/>
  <c r="E209" i="7"/>
  <c r="D209" i="7"/>
  <c r="G208" i="7"/>
  <c r="F208" i="7"/>
  <c r="E208" i="7"/>
  <c r="D208" i="7"/>
  <c r="G207" i="7"/>
  <c r="F207" i="7"/>
  <c r="E207" i="7"/>
  <c r="D207" i="7"/>
  <c r="G206" i="7"/>
  <c r="F206" i="7"/>
  <c r="E206" i="7"/>
  <c r="D206" i="7"/>
  <c r="G205" i="7"/>
  <c r="F205" i="7"/>
  <c r="E205" i="7"/>
  <c r="D205" i="7"/>
  <c r="G204" i="7"/>
  <c r="F204" i="7"/>
  <c r="E204" i="7"/>
  <c r="D204" i="7"/>
  <c r="G203" i="7"/>
  <c r="F203" i="7"/>
  <c r="E203" i="7"/>
  <c r="D203" i="7"/>
  <c r="G202" i="7"/>
  <c r="F202" i="7"/>
  <c r="E202" i="7"/>
  <c r="D202" i="7"/>
  <c r="G201" i="7"/>
  <c r="F201" i="7"/>
  <c r="E201" i="7"/>
  <c r="D201" i="7"/>
  <c r="G200" i="7"/>
  <c r="F200" i="7"/>
  <c r="E200" i="7"/>
  <c r="D200" i="7"/>
  <c r="G199" i="7"/>
  <c r="F199" i="7"/>
  <c r="E199" i="7"/>
  <c r="D199" i="7"/>
  <c r="G198" i="7"/>
  <c r="F198" i="7"/>
  <c r="E198" i="7"/>
  <c r="D198" i="7"/>
  <c r="G197" i="7"/>
  <c r="F197" i="7"/>
  <c r="E197" i="7"/>
  <c r="D197" i="7"/>
  <c r="G196" i="7"/>
  <c r="F196" i="7"/>
  <c r="E196" i="7"/>
  <c r="D196" i="7"/>
  <c r="G195" i="7"/>
  <c r="F195" i="7"/>
  <c r="E195" i="7"/>
  <c r="D195" i="7"/>
  <c r="G194" i="7"/>
  <c r="F194" i="7"/>
  <c r="E194" i="7"/>
  <c r="D194" i="7"/>
  <c r="G193" i="7"/>
  <c r="F193" i="7"/>
  <c r="E193" i="7"/>
  <c r="D193" i="7"/>
  <c r="G192" i="7"/>
  <c r="F192" i="7"/>
  <c r="E192" i="7"/>
  <c r="D192" i="7"/>
  <c r="G191" i="7"/>
  <c r="F191" i="7"/>
  <c r="E191" i="7"/>
  <c r="D191" i="7"/>
  <c r="G190" i="7"/>
  <c r="F190" i="7"/>
  <c r="E190" i="7"/>
  <c r="D190" i="7"/>
  <c r="G189" i="7"/>
  <c r="F189" i="7"/>
  <c r="E189" i="7"/>
  <c r="D189" i="7"/>
  <c r="G188" i="7"/>
  <c r="F188" i="7"/>
  <c r="E188" i="7"/>
  <c r="D188" i="7"/>
  <c r="G187" i="7"/>
  <c r="F187" i="7"/>
  <c r="E187" i="7"/>
  <c r="D187" i="7"/>
  <c r="G186" i="7"/>
  <c r="F186" i="7"/>
  <c r="E186" i="7"/>
  <c r="D186" i="7"/>
  <c r="G185" i="7"/>
  <c r="F185" i="7"/>
  <c r="E185" i="7"/>
  <c r="D185" i="7"/>
  <c r="G184" i="7"/>
  <c r="F184" i="7"/>
  <c r="E184" i="7"/>
  <c r="D184" i="7"/>
  <c r="G183" i="7"/>
  <c r="F183" i="7"/>
  <c r="E183" i="7"/>
  <c r="D183" i="7"/>
  <c r="G182" i="7"/>
  <c r="F182" i="7"/>
  <c r="E182" i="7"/>
  <c r="D182" i="7"/>
  <c r="G181" i="7"/>
  <c r="F181" i="7"/>
  <c r="E181" i="7"/>
  <c r="D181" i="7"/>
  <c r="G180" i="7"/>
  <c r="F180" i="7"/>
  <c r="E180" i="7"/>
  <c r="D180" i="7"/>
  <c r="G179" i="7"/>
  <c r="F179" i="7"/>
  <c r="E179" i="7"/>
  <c r="D179" i="7"/>
  <c r="G178" i="7"/>
  <c r="F178" i="7"/>
  <c r="E178" i="7"/>
  <c r="D178" i="7"/>
  <c r="G177" i="7"/>
  <c r="F177" i="7"/>
  <c r="E177" i="7"/>
  <c r="D177" i="7"/>
  <c r="G176" i="7"/>
  <c r="F176" i="7"/>
  <c r="E176" i="7"/>
  <c r="D176" i="7"/>
  <c r="G175" i="7"/>
  <c r="F175" i="7"/>
  <c r="E175" i="7"/>
  <c r="D175" i="7"/>
  <c r="G174" i="7"/>
  <c r="F174" i="7"/>
  <c r="E174" i="7"/>
  <c r="D174" i="7"/>
  <c r="G173" i="7"/>
  <c r="F173" i="7"/>
  <c r="E173" i="7"/>
  <c r="D173" i="7"/>
  <c r="G172" i="7"/>
  <c r="F172" i="7"/>
  <c r="E172" i="7"/>
  <c r="D172" i="7"/>
  <c r="G171" i="7"/>
  <c r="F171" i="7"/>
  <c r="E171" i="7"/>
  <c r="D171" i="7"/>
  <c r="G170" i="7"/>
  <c r="F170" i="7"/>
  <c r="E170" i="7"/>
  <c r="D170" i="7"/>
  <c r="G169" i="7"/>
  <c r="F169" i="7"/>
  <c r="E169" i="7"/>
  <c r="D169" i="7"/>
  <c r="G168" i="7"/>
  <c r="F168" i="7"/>
  <c r="E168" i="7"/>
  <c r="D168" i="7"/>
  <c r="G167" i="7"/>
  <c r="F167" i="7"/>
  <c r="E167" i="7"/>
  <c r="D167" i="7"/>
  <c r="G166" i="7"/>
  <c r="F166" i="7"/>
  <c r="E166" i="7"/>
  <c r="D166" i="7"/>
  <c r="G165" i="7"/>
  <c r="F165" i="7"/>
  <c r="E165" i="7"/>
  <c r="D165" i="7"/>
  <c r="G164" i="7"/>
  <c r="F164" i="7"/>
  <c r="E164" i="7"/>
  <c r="D164" i="7"/>
  <c r="G163" i="7"/>
  <c r="F163" i="7"/>
  <c r="E163" i="7"/>
  <c r="D163" i="7"/>
  <c r="G162" i="7"/>
  <c r="F162" i="7"/>
  <c r="E162" i="7"/>
  <c r="D162" i="7"/>
  <c r="G161" i="7"/>
  <c r="F161" i="7"/>
  <c r="E161" i="7"/>
  <c r="D161" i="7"/>
  <c r="G160" i="7"/>
  <c r="F160" i="7"/>
  <c r="E160" i="7"/>
  <c r="D160" i="7"/>
  <c r="G159" i="7"/>
  <c r="F159" i="7"/>
  <c r="E159" i="7"/>
  <c r="D159" i="7"/>
  <c r="G158" i="7"/>
  <c r="F158" i="7"/>
  <c r="E158" i="7"/>
  <c r="D158" i="7"/>
  <c r="G157" i="7"/>
  <c r="F157" i="7"/>
  <c r="E157" i="7"/>
  <c r="D157" i="7"/>
  <c r="G156" i="7"/>
  <c r="F156" i="7"/>
  <c r="E156" i="7"/>
  <c r="D156" i="7"/>
  <c r="G155" i="7"/>
  <c r="F155" i="7"/>
  <c r="E155" i="7"/>
  <c r="D155" i="7"/>
  <c r="G154" i="7"/>
  <c r="F154" i="7"/>
  <c r="E154" i="7"/>
  <c r="D154" i="7"/>
  <c r="G153" i="7"/>
  <c r="F153" i="7"/>
  <c r="E153" i="7"/>
  <c r="D153" i="7"/>
  <c r="G152" i="7"/>
  <c r="F152" i="7"/>
  <c r="E152" i="7"/>
  <c r="D152" i="7"/>
  <c r="G151" i="7"/>
  <c r="F151" i="7"/>
  <c r="E151" i="7"/>
  <c r="D151" i="7"/>
  <c r="G150" i="7"/>
  <c r="F150" i="7"/>
  <c r="E150" i="7"/>
  <c r="D150" i="7"/>
  <c r="G149" i="7"/>
  <c r="F149" i="7"/>
  <c r="E149" i="7"/>
  <c r="D149" i="7"/>
  <c r="G148" i="7"/>
  <c r="F148" i="7"/>
  <c r="E148" i="7"/>
  <c r="D148" i="7"/>
  <c r="G147" i="7"/>
  <c r="F147" i="7"/>
  <c r="E147" i="7"/>
  <c r="D147" i="7"/>
  <c r="G146" i="7"/>
  <c r="F146" i="7"/>
  <c r="E146" i="7"/>
  <c r="D146" i="7"/>
  <c r="G145" i="7"/>
  <c r="F145" i="7"/>
  <c r="E145" i="7"/>
  <c r="D145" i="7"/>
  <c r="G144" i="7"/>
  <c r="F144" i="7"/>
  <c r="E144" i="7"/>
  <c r="D144" i="7"/>
  <c r="G143" i="7"/>
  <c r="F143" i="7"/>
  <c r="E143" i="7"/>
  <c r="D143" i="7"/>
  <c r="G142" i="7"/>
  <c r="F142" i="7"/>
  <c r="E142" i="7"/>
  <c r="D142" i="7"/>
  <c r="G141" i="7"/>
  <c r="F141" i="7"/>
  <c r="E141" i="7"/>
  <c r="D141" i="7"/>
  <c r="G140" i="7"/>
  <c r="F140" i="7"/>
  <c r="E140" i="7"/>
  <c r="D140" i="7"/>
  <c r="G139" i="7"/>
  <c r="F139" i="7"/>
  <c r="E139" i="7"/>
  <c r="D139" i="7"/>
  <c r="G138" i="7"/>
  <c r="F138" i="7"/>
  <c r="E138" i="7"/>
  <c r="D138" i="7"/>
  <c r="G137" i="7"/>
  <c r="F137" i="7"/>
  <c r="E137" i="7"/>
  <c r="D137" i="7"/>
  <c r="G136" i="7"/>
  <c r="F136" i="7"/>
  <c r="E136" i="7"/>
  <c r="D136" i="7"/>
  <c r="G135" i="7"/>
  <c r="F135" i="7"/>
  <c r="E135" i="7"/>
  <c r="D135" i="7"/>
  <c r="G134" i="7"/>
  <c r="F134" i="7"/>
  <c r="E134" i="7"/>
  <c r="D134" i="7"/>
  <c r="G133" i="7"/>
  <c r="F133" i="7"/>
  <c r="E133" i="7"/>
  <c r="D133" i="7"/>
  <c r="G132" i="7"/>
  <c r="F132" i="7"/>
  <c r="E132" i="7"/>
  <c r="D132" i="7"/>
  <c r="G131" i="7"/>
  <c r="F131" i="7"/>
  <c r="E131" i="7"/>
  <c r="D131" i="7"/>
  <c r="G130" i="7"/>
  <c r="F130" i="7"/>
  <c r="E130" i="7"/>
  <c r="D130" i="7"/>
  <c r="G129" i="7"/>
  <c r="F129" i="7"/>
  <c r="E129" i="7"/>
  <c r="D129" i="7"/>
  <c r="G128" i="7"/>
  <c r="F128" i="7"/>
  <c r="E128" i="7"/>
  <c r="D128" i="7"/>
  <c r="G127" i="7"/>
  <c r="F127" i="7"/>
  <c r="E127" i="7"/>
  <c r="D127" i="7"/>
  <c r="G126" i="7"/>
  <c r="F126" i="7"/>
  <c r="E126" i="7"/>
  <c r="D126" i="7"/>
  <c r="G125" i="7"/>
  <c r="F125" i="7"/>
  <c r="E125" i="7"/>
  <c r="D125" i="7"/>
  <c r="G124" i="7"/>
  <c r="F124" i="7"/>
  <c r="E124" i="7"/>
  <c r="D124" i="7"/>
  <c r="G123" i="7"/>
  <c r="F123" i="7"/>
  <c r="E123" i="7"/>
  <c r="D123" i="7"/>
  <c r="G122" i="7"/>
  <c r="F122" i="7"/>
  <c r="E122" i="7"/>
  <c r="D122" i="7"/>
  <c r="G121" i="7"/>
  <c r="F121" i="7"/>
  <c r="E121" i="7"/>
  <c r="D121" i="7"/>
  <c r="G120" i="7"/>
  <c r="F120" i="7"/>
  <c r="E120" i="7"/>
  <c r="D120" i="7"/>
  <c r="G119" i="7"/>
  <c r="F119" i="7"/>
  <c r="E119" i="7"/>
  <c r="D119" i="7"/>
  <c r="G118" i="7"/>
  <c r="F118" i="7"/>
  <c r="E118" i="7"/>
  <c r="D118" i="7"/>
  <c r="G117" i="7"/>
  <c r="F117" i="7"/>
  <c r="E117" i="7"/>
  <c r="D117" i="7"/>
  <c r="G116" i="7"/>
  <c r="F116" i="7"/>
  <c r="E116" i="7"/>
  <c r="D116" i="7"/>
  <c r="G115" i="7"/>
  <c r="F115" i="7"/>
  <c r="E115" i="7"/>
  <c r="D115" i="7"/>
  <c r="G114" i="7"/>
  <c r="F114" i="7"/>
  <c r="E114" i="7"/>
  <c r="D114" i="7"/>
  <c r="G113" i="7"/>
  <c r="F113" i="7"/>
  <c r="E113" i="7"/>
  <c r="D113" i="7"/>
  <c r="G112" i="7"/>
  <c r="F112" i="7"/>
  <c r="E112" i="7"/>
  <c r="D112" i="7"/>
  <c r="G111" i="7"/>
  <c r="F111" i="7"/>
  <c r="E111" i="7"/>
  <c r="D111" i="7"/>
  <c r="G110" i="7"/>
  <c r="F110" i="7"/>
  <c r="E110" i="7"/>
  <c r="D110" i="7"/>
  <c r="G109" i="7"/>
  <c r="F109" i="7"/>
  <c r="E109" i="7"/>
  <c r="D109" i="7"/>
  <c r="G108" i="7"/>
  <c r="F108" i="7"/>
  <c r="E108" i="7"/>
  <c r="D108" i="7"/>
  <c r="G107" i="7"/>
  <c r="F107" i="7"/>
  <c r="E107" i="7"/>
  <c r="D107" i="7"/>
  <c r="G106" i="7"/>
  <c r="F106" i="7"/>
  <c r="E106" i="7"/>
  <c r="D106" i="7"/>
  <c r="G105" i="7"/>
  <c r="F105" i="7"/>
  <c r="E105" i="7"/>
  <c r="D105" i="7"/>
  <c r="G104" i="7"/>
  <c r="F104" i="7"/>
  <c r="E104" i="7"/>
  <c r="D104" i="7"/>
  <c r="G103" i="7"/>
  <c r="F103" i="7"/>
  <c r="E103" i="7"/>
  <c r="D103" i="7"/>
  <c r="G102" i="7"/>
  <c r="F102" i="7"/>
  <c r="E102" i="7"/>
  <c r="D102" i="7"/>
  <c r="G101" i="7"/>
  <c r="F101" i="7"/>
  <c r="E101" i="7"/>
  <c r="D101" i="7"/>
  <c r="G100" i="7"/>
  <c r="F100" i="7"/>
  <c r="E100" i="7"/>
  <c r="D100" i="7"/>
  <c r="G99" i="7"/>
  <c r="F99" i="7"/>
  <c r="E99" i="7"/>
  <c r="D99" i="7"/>
  <c r="G98" i="7"/>
  <c r="F98" i="7"/>
  <c r="E98" i="7"/>
  <c r="D98" i="7"/>
  <c r="G97" i="7"/>
  <c r="F97" i="7"/>
  <c r="E97" i="7"/>
  <c r="D97" i="7"/>
  <c r="G96" i="7"/>
  <c r="F96" i="7"/>
  <c r="E96" i="7"/>
  <c r="D96" i="7"/>
  <c r="G95" i="7"/>
  <c r="F95" i="7"/>
  <c r="E95" i="7"/>
  <c r="D95" i="7"/>
  <c r="G94" i="7"/>
  <c r="F94" i="7"/>
  <c r="E94" i="7"/>
  <c r="D94" i="7"/>
  <c r="G93" i="7"/>
  <c r="F93" i="7"/>
  <c r="E93" i="7"/>
  <c r="D93" i="7"/>
  <c r="G92" i="7"/>
  <c r="F92" i="7"/>
  <c r="E92" i="7"/>
  <c r="D92" i="7"/>
  <c r="G91" i="7"/>
  <c r="F91" i="7"/>
  <c r="E91" i="7"/>
  <c r="D91" i="7"/>
  <c r="G90" i="7"/>
  <c r="F90" i="7"/>
  <c r="E90" i="7"/>
  <c r="D90" i="7"/>
  <c r="G89" i="7"/>
  <c r="F89" i="7"/>
  <c r="E89" i="7"/>
  <c r="D89" i="7"/>
  <c r="G88" i="7"/>
  <c r="F88" i="7"/>
  <c r="E88" i="7"/>
  <c r="D88" i="7"/>
  <c r="G87" i="7"/>
  <c r="F87" i="7"/>
  <c r="E87" i="7"/>
  <c r="D87" i="7"/>
  <c r="G86" i="7"/>
  <c r="F86" i="7"/>
  <c r="E86" i="7"/>
  <c r="D86" i="7"/>
  <c r="G85" i="7"/>
  <c r="F85" i="7"/>
  <c r="E85" i="7"/>
  <c r="D85" i="7"/>
  <c r="G84" i="7"/>
  <c r="F84" i="7"/>
  <c r="E84" i="7"/>
  <c r="D84" i="7"/>
  <c r="G83" i="7"/>
  <c r="F83" i="7"/>
  <c r="E83" i="7"/>
  <c r="D83" i="7"/>
  <c r="G82" i="7"/>
  <c r="F82" i="7"/>
  <c r="E82" i="7"/>
  <c r="D82" i="7"/>
  <c r="G81" i="7"/>
  <c r="F81" i="7"/>
  <c r="E81" i="7"/>
  <c r="D81" i="7"/>
  <c r="G80" i="7"/>
  <c r="F80" i="7"/>
  <c r="E80" i="7"/>
  <c r="D80" i="7"/>
  <c r="G79" i="7"/>
  <c r="F79" i="7"/>
  <c r="E79" i="7"/>
  <c r="D79" i="7"/>
  <c r="G78" i="7"/>
  <c r="F78" i="7"/>
  <c r="E78" i="7"/>
  <c r="D78" i="7"/>
  <c r="G77" i="7"/>
  <c r="F77" i="7"/>
  <c r="E77" i="7"/>
  <c r="D77" i="7"/>
  <c r="G76" i="7"/>
  <c r="F76" i="7"/>
  <c r="E76" i="7"/>
  <c r="D76" i="7"/>
  <c r="G75" i="7"/>
  <c r="F75" i="7"/>
  <c r="E75" i="7"/>
  <c r="D75" i="7"/>
  <c r="G74" i="7"/>
  <c r="F74" i="7"/>
  <c r="E74" i="7"/>
  <c r="D74" i="7"/>
  <c r="G73" i="7"/>
  <c r="F73" i="7"/>
  <c r="E73" i="7"/>
  <c r="D73" i="7"/>
  <c r="G72" i="7"/>
  <c r="F72" i="7"/>
  <c r="E72" i="7"/>
  <c r="D72" i="7"/>
  <c r="G71" i="7"/>
  <c r="F71" i="7"/>
  <c r="E71" i="7"/>
  <c r="D71" i="7"/>
  <c r="G70" i="7"/>
  <c r="F70" i="7"/>
  <c r="E70" i="7"/>
  <c r="D70" i="7"/>
  <c r="G69" i="7"/>
  <c r="F69" i="7"/>
  <c r="E69" i="7"/>
  <c r="D69" i="7"/>
  <c r="G68" i="7"/>
  <c r="F68" i="7"/>
  <c r="E68" i="7"/>
  <c r="D68" i="7"/>
  <c r="G67" i="7"/>
  <c r="F67" i="7"/>
  <c r="E67" i="7"/>
  <c r="D67" i="7"/>
  <c r="G66" i="7"/>
  <c r="F66" i="7"/>
  <c r="E66" i="7"/>
  <c r="D66" i="7"/>
  <c r="G65" i="7"/>
  <c r="F65" i="7"/>
  <c r="E65" i="7"/>
  <c r="D65" i="7"/>
  <c r="G64" i="7"/>
  <c r="F64" i="7"/>
  <c r="E64" i="7"/>
  <c r="D64" i="7"/>
  <c r="G63" i="7"/>
  <c r="F63" i="7"/>
  <c r="E63" i="7"/>
  <c r="D63" i="7"/>
  <c r="G62" i="7"/>
  <c r="F62" i="7"/>
  <c r="E62" i="7"/>
  <c r="D62" i="7"/>
  <c r="G61" i="7"/>
  <c r="F61" i="7"/>
  <c r="E61" i="7"/>
  <c r="D61" i="7"/>
  <c r="G60" i="7"/>
  <c r="F60" i="7"/>
  <c r="E60" i="7"/>
  <c r="D60" i="7"/>
  <c r="G59" i="7"/>
  <c r="F59" i="7"/>
  <c r="E59" i="7"/>
  <c r="D59" i="7"/>
  <c r="G58" i="7"/>
  <c r="F58" i="7"/>
  <c r="E58" i="7"/>
  <c r="D58" i="7"/>
  <c r="G57" i="7"/>
  <c r="F57" i="7"/>
  <c r="E57" i="7"/>
  <c r="D57" i="7"/>
  <c r="G56" i="7"/>
  <c r="F56" i="7"/>
  <c r="E56" i="7"/>
  <c r="D56" i="7"/>
  <c r="G55" i="7"/>
  <c r="F55" i="7"/>
  <c r="E55" i="7"/>
  <c r="D55" i="7"/>
  <c r="G54" i="7"/>
  <c r="F54" i="7"/>
  <c r="E54" i="7"/>
  <c r="D54" i="7"/>
  <c r="G53" i="7"/>
  <c r="F53" i="7"/>
  <c r="E53" i="7"/>
  <c r="D53" i="7"/>
  <c r="G52" i="7"/>
  <c r="F52" i="7"/>
  <c r="E52" i="7"/>
  <c r="D52" i="7"/>
  <c r="G51" i="7"/>
  <c r="F51" i="7"/>
  <c r="E51" i="7"/>
  <c r="D51" i="7"/>
  <c r="G50" i="7"/>
  <c r="F50" i="7"/>
  <c r="E50" i="7"/>
  <c r="D50" i="7"/>
  <c r="G49" i="7"/>
  <c r="F49" i="7"/>
  <c r="E49" i="7"/>
  <c r="D49" i="7"/>
  <c r="G48" i="7"/>
  <c r="F48" i="7"/>
  <c r="E48" i="7"/>
  <c r="D48" i="7"/>
  <c r="G47" i="7"/>
  <c r="F47" i="7"/>
  <c r="E47" i="7"/>
  <c r="D47" i="7"/>
  <c r="G46" i="7"/>
  <c r="F46" i="7"/>
  <c r="E46" i="7"/>
  <c r="D46" i="7"/>
  <c r="G45" i="7"/>
  <c r="F45" i="7"/>
  <c r="E45" i="7"/>
  <c r="D45" i="7"/>
  <c r="G44" i="7"/>
  <c r="F44" i="7"/>
  <c r="E44" i="7"/>
  <c r="D44" i="7"/>
  <c r="G43" i="7"/>
  <c r="F43" i="7"/>
  <c r="E43" i="7"/>
  <c r="D43" i="7"/>
  <c r="G42" i="7"/>
  <c r="F42" i="7"/>
  <c r="E42" i="7"/>
  <c r="D42" i="7"/>
  <c r="G41" i="7"/>
  <c r="F41" i="7"/>
  <c r="E41" i="7"/>
  <c r="D41" i="7"/>
  <c r="G40" i="7"/>
  <c r="F40" i="7"/>
  <c r="E40" i="7"/>
  <c r="D40" i="7"/>
  <c r="G39" i="7"/>
  <c r="F39" i="7"/>
  <c r="E39" i="7"/>
  <c r="D39" i="7"/>
  <c r="G38" i="7"/>
  <c r="F38" i="7"/>
  <c r="E38" i="7"/>
  <c r="D38" i="7"/>
  <c r="G37" i="7"/>
  <c r="F37" i="7"/>
  <c r="E37" i="7"/>
  <c r="D37" i="7"/>
  <c r="G36" i="7"/>
  <c r="F36" i="7"/>
  <c r="E36" i="7"/>
  <c r="D36" i="7"/>
  <c r="G35" i="7"/>
  <c r="F35" i="7"/>
  <c r="E35" i="7"/>
  <c r="D35" i="7"/>
  <c r="G34" i="7"/>
  <c r="F34" i="7"/>
  <c r="E34" i="7"/>
  <c r="D34" i="7"/>
  <c r="G33" i="7"/>
  <c r="F33" i="7"/>
  <c r="E33" i="7"/>
  <c r="D33" i="7"/>
  <c r="G32" i="7"/>
  <c r="F32" i="7"/>
  <c r="E32" i="7"/>
  <c r="D32" i="7"/>
  <c r="G31" i="7"/>
  <c r="F31" i="7"/>
  <c r="E31" i="7"/>
  <c r="D31" i="7"/>
  <c r="G30" i="7"/>
  <c r="F30" i="7"/>
  <c r="E30" i="7"/>
  <c r="D30" i="7"/>
  <c r="G29" i="7"/>
  <c r="F29" i="7"/>
  <c r="E29" i="7"/>
  <c r="D29" i="7"/>
  <c r="G28" i="7"/>
  <c r="F28" i="7"/>
  <c r="E28" i="7"/>
  <c r="D28" i="7"/>
  <c r="G27" i="7"/>
  <c r="F27" i="7"/>
  <c r="E27" i="7"/>
  <c r="D27" i="7"/>
  <c r="G26" i="7"/>
  <c r="F26" i="7"/>
  <c r="E26" i="7"/>
  <c r="D26" i="7"/>
  <c r="G25" i="7"/>
  <c r="F25" i="7"/>
  <c r="E25" i="7"/>
  <c r="D25" i="7"/>
  <c r="G24" i="7"/>
  <c r="F24" i="7"/>
  <c r="E24" i="7"/>
  <c r="D24" i="7"/>
  <c r="G23" i="7"/>
  <c r="F23" i="7"/>
  <c r="E23" i="7"/>
  <c r="D23" i="7"/>
  <c r="G22" i="7"/>
  <c r="F22" i="7"/>
  <c r="E22" i="7"/>
  <c r="D22" i="7"/>
  <c r="G21" i="7"/>
  <c r="F21" i="7"/>
  <c r="E21" i="7"/>
  <c r="D21" i="7"/>
  <c r="G20" i="7"/>
  <c r="F20" i="7"/>
  <c r="E20" i="7"/>
  <c r="D20" i="7"/>
  <c r="G19" i="7"/>
  <c r="F19" i="7"/>
  <c r="E19" i="7"/>
  <c r="D19" i="7"/>
  <c r="G18" i="7"/>
  <c r="F18" i="7"/>
  <c r="E18" i="7"/>
  <c r="D18" i="7"/>
  <c r="G17" i="7"/>
  <c r="F17" i="7"/>
  <c r="E17" i="7"/>
  <c r="D17" i="7"/>
  <c r="G16" i="7"/>
  <c r="F16" i="7"/>
  <c r="E16" i="7"/>
  <c r="D16" i="7"/>
  <c r="G15" i="7"/>
  <c r="F15" i="7"/>
  <c r="E15" i="7"/>
  <c r="D15" i="7"/>
  <c r="G14" i="7"/>
  <c r="F14" i="7"/>
  <c r="E14" i="7"/>
  <c r="D14" i="7"/>
  <c r="G13" i="7"/>
  <c r="F13" i="7"/>
  <c r="E13" i="7"/>
  <c r="D13" i="7"/>
  <c r="G12" i="7"/>
  <c r="F12" i="7"/>
  <c r="E12" i="7"/>
  <c r="D12" i="7"/>
  <c r="G11" i="7"/>
  <c r="F11" i="7"/>
  <c r="E11" i="7"/>
  <c r="D11" i="7"/>
  <c r="G10" i="7"/>
  <c r="F10" i="7"/>
  <c r="E10" i="7"/>
  <c r="D10" i="7"/>
  <c r="G9" i="7"/>
  <c r="F9" i="7"/>
  <c r="E9" i="7"/>
  <c r="D9" i="7"/>
  <c r="G8" i="7"/>
  <c r="F8" i="7"/>
  <c r="E8" i="7"/>
  <c r="D8" i="7"/>
  <c r="G7" i="7"/>
  <c r="F7" i="7"/>
  <c r="E7" i="7"/>
  <c r="D7" i="7"/>
  <c r="G6" i="7"/>
  <c r="F6" i="7"/>
  <c r="E6" i="7"/>
  <c r="D6" i="7"/>
  <c r="G5" i="7"/>
  <c r="F5" i="7"/>
  <c r="E5" i="7"/>
  <c r="D5" i="7"/>
  <c r="G4" i="7"/>
  <c r="F4" i="7"/>
  <c r="E4" i="7"/>
  <c r="D4" i="7"/>
  <c r="G3" i="7"/>
  <c r="F3" i="7"/>
  <c r="E3" i="7"/>
  <c r="D3" i="7"/>
  <c r="F2" i="7"/>
  <c r="E2" i="7"/>
  <c r="D2" i="7"/>
  <c r="G2954" i="6"/>
  <c r="F2954" i="6"/>
  <c r="E2954" i="6"/>
  <c r="D2954" i="6"/>
  <c r="G2953" i="6"/>
  <c r="F2953" i="6"/>
  <c r="E2953" i="6"/>
  <c r="D2953" i="6"/>
  <c r="G2952" i="6"/>
  <c r="F2952" i="6"/>
  <c r="E2952" i="6"/>
  <c r="D2952" i="6"/>
  <c r="G2951" i="6"/>
  <c r="F2951" i="6"/>
  <c r="E2951" i="6"/>
  <c r="D2951" i="6"/>
  <c r="G2950" i="6"/>
  <c r="F2950" i="6"/>
  <c r="E2950" i="6"/>
  <c r="D2950" i="6"/>
  <c r="G2949" i="6"/>
  <c r="F2949" i="6"/>
  <c r="E2949" i="6"/>
  <c r="D2949" i="6"/>
  <c r="G2948" i="6"/>
  <c r="F2948" i="6"/>
  <c r="E2948" i="6"/>
  <c r="D2948" i="6"/>
  <c r="G2947" i="6"/>
  <c r="F2947" i="6"/>
  <c r="E2947" i="6"/>
  <c r="D2947" i="6"/>
  <c r="G2946" i="6"/>
  <c r="F2946" i="6"/>
  <c r="E2946" i="6"/>
  <c r="D2946" i="6"/>
  <c r="G2945" i="6"/>
  <c r="F2945" i="6"/>
  <c r="E2945" i="6"/>
  <c r="D2945" i="6"/>
  <c r="G2944" i="6"/>
  <c r="F2944" i="6"/>
  <c r="E2944" i="6"/>
  <c r="D2944" i="6"/>
  <c r="G2943" i="6"/>
  <c r="F2943" i="6"/>
  <c r="E2943" i="6"/>
  <c r="D2943" i="6"/>
  <c r="G2942" i="6"/>
  <c r="F2942" i="6"/>
  <c r="E2942" i="6"/>
  <c r="D2942" i="6"/>
  <c r="G2941" i="6"/>
  <c r="F2941" i="6"/>
  <c r="E2941" i="6"/>
  <c r="D2941" i="6"/>
  <c r="G2940" i="6"/>
  <c r="F2940" i="6"/>
  <c r="E2940" i="6"/>
  <c r="D2940" i="6"/>
  <c r="G2939" i="6"/>
  <c r="F2939" i="6"/>
  <c r="E2939" i="6"/>
  <c r="D2939" i="6"/>
  <c r="G2938" i="6"/>
  <c r="F2938" i="6"/>
  <c r="E2938" i="6"/>
  <c r="D2938" i="6"/>
  <c r="G2937" i="6"/>
  <c r="F2937" i="6"/>
  <c r="E2937" i="6"/>
  <c r="D2937" i="6"/>
  <c r="G2936" i="6"/>
  <c r="F2936" i="6"/>
  <c r="E2936" i="6"/>
  <c r="D2936" i="6"/>
  <c r="G2935" i="6"/>
  <c r="F2935" i="6"/>
  <c r="E2935" i="6"/>
  <c r="D2935" i="6"/>
  <c r="G2934" i="6"/>
  <c r="F2934" i="6"/>
  <c r="E2934" i="6"/>
  <c r="D2934" i="6"/>
  <c r="G2933" i="6"/>
  <c r="F2933" i="6"/>
  <c r="E2933" i="6"/>
  <c r="D2933" i="6"/>
  <c r="G2932" i="6"/>
  <c r="F2932" i="6"/>
  <c r="E2932" i="6"/>
  <c r="D2932" i="6"/>
  <c r="G2931" i="6"/>
  <c r="F2931" i="6"/>
  <c r="E2931" i="6"/>
  <c r="D2931" i="6"/>
  <c r="G2930" i="6"/>
  <c r="F2930" i="6"/>
  <c r="E2930" i="6"/>
  <c r="D2930" i="6"/>
  <c r="G2929" i="6"/>
  <c r="F2929" i="6"/>
  <c r="E2929" i="6"/>
  <c r="D2929" i="6"/>
  <c r="G2928" i="6"/>
  <c r="F2928" i="6"/>
  <c r="E2928" i="6"/>
  <c r="D2928" i="6"/>
  <c r="G2927" i="6"/>
  <c r="F2927" i="6"/>
  <c r="E2927" i="6"/>
  <c r="D2927" i="6"/>
  <c r="G2926" i="6"/>
  <c r="F2926" i="6"/>
  <c r="E2926" i="6"/>
  <c r="D2926" i="6"/>
  <c r="G2925" i="6"/>
  <c r="F2925" i="6"/>
  <c r="E2925" i="6"/>
  <c r="D2925" i="6"/>
  <c r="G2924" i="6"/>
  <c r="F2924" i="6"/>
  <c r="E2924" i="6"/>
  <c r="D2924" i="6"/>
  <c r="G2923" i="6"/>
  <c r="F2923" i="6"/>
  <c r="E2923" i="6"/>
  <c r="D2923" i="6"/>
  <c r="G2922" i="6"/>
  <c r="F2922" i="6"/>
  <c r="E2922" i="6"/>
  <c r="D2922" i="6"/>
  <c r="G2921" i="6"/>
  <c r="F2921" i="6"/>
  <c r="E2921" i="6"/>
  <c r="D2921" i="6"/>
  <c r="G2920" i="6"/>
  <c r="F2920" i="6"/>
  <c r="E2920" i="6"/>
  <c r="D2920" i="6"/>
  <c r="G2919" i="6"/>
  <c r="F2919" i="6"/>
  <c r="E2919" i="6"/>
  <c r="D2919" i="6"/>
  <c r="G2918" i="6"/>
  <c r="F2918" i="6"/>
  <c r="E2918" i="6"/>
  <c r="D2918" i="6"/>
  <c r="G2917" i="6"/>
  <c r="F2917" i="6"/>
  <c r="E2917" i="6"/>
  <c r="D2917" i="6"/>
  <c r="G2916" i="6"/>
  <c r="F2916" i="6"/>
  <c r="E2916" i="6"/>
  <c r="D2916" i="6"/>
  <c r="G2915" i="6"/>
  <c r="F2915" i="6"/>
  <c r="E2915" i="6"/>
  <c r="D2915" i="6"/>
  <c r="G2914" i="6"/>
  <c r="F2914" i="6"/>
  <c r="E2914" i="6"/>
  <c r="D2914" i="6"/>
  <c r="G2913" i="6"/>
  <c r="F2913" i="6"/>
  <c r="E2913" i="6"/>
  <c r="D2913" i="6"/>
  <c r="G2912" i="6"/>
  <c r="F2912" i="6"/>
  <c r="E2912" i="6"/>
  <c r="D2912" i="6"/>
  <c r="G2911" i="6"/>
  <c r="F2911" i="6"/>
  <c r="E2911" i="6"/>
  <c r="D2911" i="6"/>
  <c r="G2910" i="6"/>
  <c r="F2910" i="6"/>
  <c r="E2910" i="6"/>
  <c r="D2910" i="6"/>
  <c r="G2909" i="6"/>
  <c r="F2909" i="6"/>
  <c r="E2909" i="6"/>
  <c r="D2909" i="6"/>
  <c r="G2908" i="6"/>
  <c r="F2908" i="6"/>
  <c r="E2908" i="6"/>
  <c r="D2908" i="6"/>
  <c r="G2907" i="6"/>
  <c r="F2907" i="6"/>
  <c r="E2907" i="6"/>
  <c r="D2907" i="6"/>
  <c r="G2906" i="6"/>
  <c r="F2906" i="6"/>
  <c r="E2906" i="6"/>
  <c r="D2906" i="6"/>
  <c r="G2905" i="6"/>
  <c r="F2905" i="6"/>
  <c r="E2905" i="6"/>
  <c r="D2905" i="6"/>
  <c r="G2904" i="6"/>
  <c r="F2904" i="6"/>
  <c r="E2904" i="6"/>
  <c r="D2904" i="6"/>
  <c r="G2903" i="6"/>
  <c r="F2903" i="6"/>
  <c r="E2903" i="6"/>
  <c r="D2903" i="6"/>
  <c r="G2902" i="6"/>
  <c r="F2902" i="6"/>
  <c r="E2902" i="6"/>
  <c r="D2902" i="6"/>
  <c r="G2901" i="6"/>
  <c r="F2901" i="6"/>
  <c r="E2901" i="6"/>
  <c r="D2901" i="6"/>
  <c r="G2900" i="6"/>
  <c r="F2900" i="6"/>
  <c r="E2900" i="6"/>
  <c r="D2900" i="6"/>
  <c r="G2899" i="6"/>
  <c r="F2899" i="6"/>
  <c r="E2899" i="6"/>
  <c r="D2899" i="6"/>
  <c r="G2898" i="6"/>
  <c r="F2898" i="6"/>
  <c r="E2898" i="6"/>
  <c r="D2898" i="6"/>
  <c r="G2897" i="6"/>
  <c r="F2897" i="6"/>
  <c r="E2897" i="6"/>
  <c r="D2897" i="6"/>
  <c r="G2896" i="6"/>
  <c r="F2896" i="6"/>
  <c r="E2896" i="6"/>
  <c r="D2896" i="6"/>
  <c r="G2895" i="6"/>
  <c r="F2895" i="6"/>
  <c r="E2895" i="6"/>
  <c r="D2895" i="6"/>
  <c r="G2894" i="6"/>
  <c r="F2894" i="6"/>
  <c r="E2894" i="6"/>
  <c r="D2894" i="6"/>
  <c r="G2893" i="6"/>
  <c r="F2893" i="6"/>
  <c r="E2893" i="6"/>
  <c r="D2893" i="6"/>
  <c r="G2892" i="6"/>
  <c r="F2892" i="6"/>
  <c r="E2892" i="6"/>
  <c r="D2892" i="6"/>
  <c r="G2891" i="6"/>
  <c r="F2891" i="6"/>
  <c r="E2891" i="6"/>
  <c r="D2891" i="6"/>
  <c r="G2890" i="6"/>
  <c r="F2890" i="6"/>
  <c r="E2890" i="6"/>
  <c r="D2890" i="6"/>
  <c r="G2889" i="6"/>
  <c r="F2889" i="6"/>
  <c r="E2889" i="6"/>
  <c r="D2889" i="6"/>
  <c r="G2888" i="6"/>
  <c r="F2888" i="6"/>
  <c r="E2888" i="6"/>
  <c r="D2888" i="6"/>
  <c r="G2887" i="6"/>
  <c r="F2887" i="6"/>
  <c r="E2887" i="6"/>
  <c r="D2887" i="6"/>
  <c r="G2886" i="6"/>
  <c r="F2886" i="6"/>
  <c r="E2886" i="6"/>
  <c r="D2886" i="6"/>
  <c r="G2885" i="6"/>
  <c r="F2885" i="6"/>
  <c r="E2885" i="6"/>
  <c r="D2885" i="6"/>
  <c r="G2884" i="6"/>
  <c r="F2884" i="6"/>
  <c r="E2884" i="6"/>
  <c r="D2884" i="6"/>
  <c r="G2883" i="6"/>
  <c r="F2883" i="6"/>
  <c r="E2883" i="6"/>
  <c r="D2883" i="6"/>
  <c r="G2882" i="6"/>
  <c r="F2882" i="6"/>
  <c r="E2882" i="6"/>
  <c r="D2882" i="6"/>
  <c r="G2881" i="6"/>
  <c r="F2881" i="6"/>
  <c r="E2881" i="6"/>
  <c r="D2881" i="6"/>
  <c r="G2880" i="6"/>
  <c r="F2880" i="6"/>
  <c r="E2880" i="6"/>
  <c r="D2880" i="6"/>
  <c r="G2879" i="6"/>
  <c r="F2879" i="6"/>
  <c r="E2879" i="6"/>
  <c r="D2879" i="6"/>
  <c r="G2878" i="6"/>
  <c r="F2878" i="6"/>
  <c r="E2878" i="6"/>
  <c r="D2878" i="6"/>
  <c r="G2877" i="6"/>
  <c r="F2877" i="6"/>
  <c r="E2877" i="6"/>
  <c r="D2877" i="6"/>
  <c r="G2876" i="6"/>
  <c r="F2876" i="6"/>
  <c r="E2876" i="6"/>
  <c r="D2876" i="6"/>
  <c r="G2875" i="6"/>
  <c r="F2875" i="6"/>
  <c r="E2875" i="6"/>
  <c r="D2875" i="6"/>
  <c r="G2874" i="6"/>
  <c r="F2874" i="6"/>
  <c r="E2874" i="6"/>
  <c r="D2874" i="6"/>
  <c r="G2873" i="6"/>
  <c r="F2873" i="6"/>
  <c r="E2873" i="6"/>
  <c r="D2873" i="6"/>
  <c r="G2872" i="6"/>
  <c r="F2872" i="6"/>
  <c r="E2872" i="6"/>
  <c r="D2872" i="6"/>
  <c r="G2871" i="6"/>
  <c r="F2871" i="6"/>
  <c r="E2871" i="6"/>
  <c r="D2871" i="6"/>
  <c r="G2870" i="6"/>
  <c r="F2870" i="6"/>
  <c r="E2870" i="6"/>
  <c r="D2870" i="6"/>
  <c r="G2869" i="6"/>
  <c r="F2869" i="6"/>
  <c r="E2869" i="6"/>
  <c r="D2869" i="6"/>
  <c r="G2868" i="6"/>
  <c r="F2868" i="6"/>
  <c r="E2868" i="6"/>
  <c r="D2868" i="6"/>
  <c r="G2867" i="6"/>
  <c r="F2867" i="6"/>
  <c r="E2867" i="6"/>
  <c r="D2867" i="6"/>
  <c r="G2866" i="6"/>
  <c r="F2866" i="6"/>
  <c r="E2866" i="6"/>
  <c r="D2866" i="6"/>
  <c r="G2865" i="6"/>
  <c r="F2865" i="6"/>
  <c r="E2865" i="6"/>
  <c r="D2865" i="6"/>
  <c r="G2864" i="6"/>
  <c r="F2864" i="6"/>
  <c r="E2864" i="6"/>
  <c r="D2864" i="6"/>
  <c r="G2863" i="6"/>
  <c r="F2863" i="6"/>
  <c r="E2863" i="6"/>
  <c r="D2863" i="6"/>
  <c r="G2862" i="6"/>
  <c r="F2862" i="6"/>
  <c r="E2862" i="6"/>
  <c r="D2862" i="6"/>
  <c r="G2861" i="6"/>
  <c r="F2861" i="6"/>
  <c r="E2861" i="6"/>
  <c r="D2861" i="6"/>
  <c r="G2860" i="6"/>
  <c r="F2860" i="6"/>
  <c r="E2860" i="6"/>
  <c r="D2860" i="6"/>
  <c r="G2859" i="6"/>
  <c r="F2859" i="6"/>
  <c r="E2859" i="6"/>
  <c r="D2859" i="6"/>
  <c r="G2858" i="6"/>
  <c r="F2858" i="6"/>
  <c r="E2858" i="6"/>
  <c r="D2858" i="6"/>
  <c r="G2857" i="6"/>
  <c r="F2857" i="6"/>
  <c r="E2857" i="6"/>
  <c r="D2857" i="6"/>
  <c r="G2856" i="6"/>
  <c r="F2856" i="6"/>
  <c r="E2856" i="6"/>
  <c r="D2856" i="6"/>
  <c r="G2855" i="6"/>
  <c r="F2855" i="6"/>
  <c r="E2855" i="6"/>
  <c r="D2855" i="6"/>
  <c r="G2854" i="6"/>
  <c r="F2854" i="6"/>
  <c r="E2854" i="6"/>
  <c r="D2854" i="6"/>
  <c r="G2853" i="6"/>
  <c r="F2853" i="6"/>
  <c r="E2853" i="6"/>
  <c r="D2853" i="6"/>
  <c r="G2852" i="6"/>
  <c r="F2852" i="6"/>
  <c r="E2852" i="6"/>
  <c r="D2852" i="6"/>
  <c r="G2851" i="6"/>
  <c r="F2851" i="6"/>
  <c r="E2851" i="6"/>
  <c r="D2851" i="6"/>
  <c r="G2850" i="6"/>
  <c r="F2850" i="6"/>
  <c r="E2850" i="6"/>
  <c r="D2850" i="6"/>
  <c r="G2849" i="6"/>
  <c r="F2849" i="6"/>
  <c r="E2849" i="6"/>
  <c r="D2849" i="6"/>
  <c r="G2848" i="6"/>
  <c r="F2848" i="6"/>
  <c r="E2848" i="6"/>
  <c r="D2848" i="6"/>
  <c r="G2847" i="6"/>
  <c r="F2847" i="6"/>
  <c r="E2847" i="6"/>
  <c r="D2847" i="6"/>
  <c r="G2846" i="6"/>
  <c r="F2846" i="6"/>
  <c r="E2846" i="6"/>
  <c r="D2846" i="6"/>
  <c r="G2845" i="6"/>
  <c r="F2845" i="6"/>
  <c r="E2845" i="6"/>
  <c r="D2845" i="6"/>
  <c r="G2844" i="6"/>
  <c r="F2844" i="6"/>
  <c r="E2844" i="6"/>
  <c r="D2844" i="6"/>
  <c r="G2843" i="6"/>
  <c r="F2843" i="6"/>
  <c r="E2843" i="6"/>
  <c r="D2843" i="6"/>
  <c r="G2842" i="6"/>
  <c r="F2842" i="6"/>
  <c r="E2842" i="6"/>
  <c r="D2842" i="6"/>
  <c r="G2841" i="6"/>
  <c r="F2841" i="6"/>
  <c r="E2841" i="6"/>
  <c r="D2841" i="6"/>
  <c r="G2840" i="6"/>
  <c r="F2840" i="6"/>
  <c r="E2840" i="6"/>
  <c r="D2840" i="6"/>
  <c r="G2839" i="6"/>
  <c r="F2839" i="6"/>
  <c r="E2839" i="6"/>
  <c r="D2839" i="6"/>
  <c r="G2838" i="6"/>
  <c r="F2838" i="6"/>
  <c r="E2838" i="6"/>
  <c r="D2838" i="6"/>
  <c r="G2837" i="6"/>
  <c r="F2837" i="6"/>
  <c r="E2837" i="6"/>
  <c r="D2837" i="6"/>
  <c r="G2836" i="6"/>
  <c r="F2836" i="6"/>
  <c r="E2836" i="6"/>
  <c r="D2836" i="6"/>
  <c r="G2835" i="6"/>
  <c r="F2835" i="6"/>
  <c r="E2835" i="6"/>
  <c r="D2835" i="6"/>
  <c r="G2834" i="6"/>
  <c r="F2834" i="6"/>
  <c r="E2834" i="6"/>
  <c r="D2834" i="6"/>
  <c r="G2833" i="6"/>
  <c r="F2833" i="6"/>
  <c r="E2833" i="6"/>
  <c r="D2833" i="6"/>
  <c r="G2832" i="6"/>
  <c r="F2832" i="6"/>
  <c r="E2832" i="6"/>
  <c r="D2832" i="6"/>
  <c r="G2831" i="6"/>
  <c r="F2831" i="6"/>
  <c r="E2831" i="6"/>
  <c r="D2831" i="6"/>
  <c r="G2830" i="6"/>
  <c r="F2830" i="6"/>
  <c r="E2830" i="6"/>
  <c r="D2830" i="6"/>
  <c r="G2829" i="6"/>
  <c r="F2829" i="6"/>
  <c r="E2829" i="6"/>
  <c r="D2829" i="6"/>
  <c r="G2828" i="6"/>
  <c r="F2828" i="6"/>
  <c r="E2828" i="6"/>
  <c r="D2828" i="6"/>
  <c r="G2827" i="6"/>
  <c r="F2827" i="6"/>
  <c r="E2827" i="6"/>
  <c r="D2827" i="6"/>
  <c r="G2826" i="6"/>
  <c r="F2826" i="6"/>
  <c r="E2826" i="6"/>
  <c r="D2826" i="6"/>
  <c r="G2825" i="6"/>
  <c r="F2825" i="6"/>
  <c r="E2825" i="6"/>
  <c r="D2825" i="6"/>
  <c r="G2824" i="6"/>
  <c r="F2824" i="6"/>
  <c r="E2824" i="6"/>
  <c r="D2824" i="6"/>
  <c r="G2823" i="6"/>
  <c r="F2823" i="6"/>
  <c r="E2823" i="6"/>
  <c r="D2823" i="6"/>
  <c r="G2822" i="6"/>
  <c r="F2822" i="6"/>
  <c r="E2822" i="6"/>
  <c r="D2822" i="6"/>
  <c r="G2821" i="6"/>
  <c r="F2821" i="6"/>
  <c r="E2821" i="6"/>
  <c r="D2821" i="6"/>
  <c r="G2820" i="6"/>
  <c r="F2820" i="6"/>
  <c r="E2820" i="6"/>
  <c r="D2820" i="6"/>
  <c r="G2819" i="6"/>
  <c r="F2819" i="6"/>
  <c r="E2819" i="6"/>
  <c r="D2819" i="6"/>
  <c r="G2818" i="6"/>
  <c r="F2818" i="6"/>
  <c r="E2818" i="6"/>
  <c r="D2818" i="6"/>
  <c r="G2817" i="6"/>
  <c r="F2817" i="6"/>
  <c r="E2817" i="6"/>
  <c r="D2817" i="6"/>
  <c r="G2816" i="6"/>
  <c r="F2816" i="6"/>
  <c r="E2816" i="6"/>
  <c r="D2816" i="6"/>
  <c r="G2815" i="6"/>
  <c r="F2815" i="6"/>
  <c r="E2815" i="6"/>
  <c r="D2815" i="6"/>
  <c r="G2814" i="6"/>
  <c r="F2814" i="6"/>
  <c r="E2814" i="6"/>
  <c r="D2814" i="6"/>
  <c r="G2813" i="6"/>
  <c r="F2813" i="6"/>
  <c r="E2813" i="6"/>
  <c r="D2813" i="6"/>
  <c r="G2812" i="6"/>
  <c r="F2812" i="6"/>
  <c r="E2812" i="6"/>
  <c r="D2812" i="6"/>
  <c r="G2811" i="6"/>
  <c r="F2811" i="6"/>
  <c r="E2811" i="6"/>
  <c r="D2811" i="6"/>
  <c r="G2810" i="6"/>
  <c r="F2810" i="6"/>
  <c r="E2810" i="6"/>
  <c r="D2810" i="6"/>
  <c r="G2809" i="6"/>
  <c r="F2809" i="6"/>
  <c r="E2809" i="6"/>
  <c r="D2809" i="6"/>
  <c r="G2808" i="6"/>
  <c r="F2808" i="6"/>
  <c r="E2808" i="6"/>
  <c r="D2808" i="6"/>
  <c r="G2807" i="6"/>
  <c r="F2807" i="6"/>
  <c r="E2807" i="6"/>
  <c r="D2807" i="6"/>
  <c r="G2806" i="6"/>
  <c r="F2806" i="6"/>
  <c r="E2806" i="6"/>
  <c r="D2806" i="6"/>
  <c r="G2805" i="6"/>
  <c r="F2805" i="6"/>
  <c r="E2805" i="6"/>
  <c r="D2805" i="6"/>
  <c r="G2804" i="6"/>
  <c r="F2804" i="6"/>
  <c r="E2804" i="6"/>
  <c r="D2804" i="6"/>
  <c r="G2803" i="6"/>
  <c r="F2803" i="6"/>
  <c r="E2803" i="6"/>
  <c r="D2803" i="6"/>
  <c r="G2802" i="6"/>
  <c r="F2802" i="6"/>
  <c r="E2802" i="6"/>
  <c r="D2802" i="6"/>
  <c r="G2801" i="6"/>
  <c r="F2801" i="6"/>
  <c r="E2801" i="6"/>
  <c r="D2801" i="6"/>
  <c r="G2800" i="6"/>
  <c r="F2800" i="6"/>
  <c r="E2800" i="6"/>
  <c r="D2800" i="6"/>
  <c r="G2799" i="6"/>
  <c r="F2799" i="6"/>
  <c r="E2799" i="6"/>
  <c r="D2799" i="6"/>
  <c r="G2798" i="6"/>
  <c r="F2798" i="6"/>
  <c r="E2798" i="6"/>
  <c r="D2798" i="6"/>
  <c r="G2797" i="6"/>
  <c r="F2797" i="6"/>
  <c r="E2797" i="6"/>
  <c r="D2797" i="6"/>
  <c r="G2796" i="6"/>
  <c r="F2796" i="6"/>
  <c r="E2796" i="6"/>
  <c r="D2796" i="6"/>
  <c r="G2795" i="6"/>
  <c r="F2795" i="6"/>
  <c r="E2795" i="6"/>
  <c r="D2795" i="6"/>
  <c r="G2794" i="6"/>
  <c r="F2794" i="6"/>
  <c r="E2794" i="6"/>
  <c r="D2794" i="6"/>
  <c r="G2793" i="6"/>
  <c r="F2793" i="6"/>
  <c r="E2793" i="6"/>
  <c r="D2793" i="6"/>
  <c r="G2792" i="6"/>
  <c r="F2792" i="6"/>
  <c r="E2792" i="6"/>
  <c r="D2792" i="6"/>
  <c r="G2791" i="6"/>
  <c r="F2791" i="6"/>
  <c r="E2791" i="6"/>
  <c r="D2791" i="6"/>
  <c r="G2790" i="6"/>
  <c r="F2790" i="6"/>
  <c r="E2790" i="6"/>
  <c r="D2790" i="6"/>
  <c r="G2789" i="6"/>
  <c r="F2789" i="6"/>
  <c r="E2789" i="6"/>
  <c r="D2789" i="6"/>
  <c r="G2788" i="6"/>
  <c r="F2788" i="6"/>
  <c r="E2788" i="6"/>
  <c r="D2788" i="6"/>
  <c r="G2787" i="6"/>
  <c r="F2787" i="6"/>
  <c r="E2787" i="6"/>
  <c r="D2787" i="6"/>
  <c r="G2786" i="6"/>
  <c r="F2786" i="6"/>
  <c r="E2786" i="6"/>
  <c r="D2786" i="6"/>
  <c r="G2785" i="6"/>
  <c r="F2785" i="6"/>
  <c r="E2785" i="6"/>
  <c r="D2785" i="6"/>
  <c r="G2784" i="6"/>
  <c r="F2784" i="6"/>
  <c r="E2784" i="6"/>
  <c r="D2784" i="6"/>
  <c r="G2783" i="6"/>
  <c r="F2783" i="6"/>
  <c r="E2783" i="6"/>
  <c r="D2783" i="6"/>
  <c r="G2782" i="6"/>
  <c r="F2782" i="6"/>
  <c r="E2782" i="6"/>
  <c r="D2782" i="6"/>
  <c r="G2781" i="6"/>
  <c r="F2781" i="6"/>
  <c r="E2781" i="6"/>
  <c r="D2781" i="6"/>
  <c r="G2780" i="6"/>
  <c r="F2780" i="6"/>
  <c r="E2780" i="6"/>
  <c r="D2780" i="6"/>
  <c r="G2779" i="6"/>
  <c r="F2779" i="6"/>
  <c r="E2779" i="6"/>
  <c r="D2779" i="6"/>
  <c r="G2778" i="6"/>
  <c r="F2778" i="6"/>
  <c r="E2778" i="6"/>
  <c r="D2778" i="6"/>
  <c r="G2777" i="6"/>
  <c r="F2777" i="6"/>
  <c r="E2777" i="6"/>
  <c r="D2777" i="6"/>
  <c r="G2776" i="6"/>
  <c r="F2776" i="6"/>
  <c r="E2776" i="6"/>
  <c r="D2776" i="6"/>
  <c r="G2775" i="6"/>
  <c r="F2775" i="6"/>
  <c r="E2775" i="6"/>
  <c r="D2775" i="6"/>
  <c r="G2774" i="6"/>
  <c r="F2774" i="6"/>
  <c r="E2774" i="6"/>
  <c r="D2774" i="6"/>
  <c r="G2773" i="6"/>
  <c r="F2773" i="6"/>
  <c r="E2773" i="6"/>
  <c r="D2773" i="6"/>
  <c r="G2772" i="6"/>
  <c r="F2772" i="6"/>
  <c r="E2772" i="6"/>
  <c r="D2772" i="6"/>
  <c r="G2771" i="6"/>
  <c r="F2771" i="6"/>
  <c r="E2771" i="6"/>
  <c r="D2771" i="6"/>
  <c r="G2770" i="6"/>
  <c r="F2770" i="6"/>
  <c r="E2770" i="6"/>
  <c r="D2770" i="6"/>
  <c r="G2769" i="6"/>
  <c r="F2769" i="6"/>
  <c r="E2769" i="6"/>
  <c r="D2769" i="6"/>
  <c r="G2768" i="6"/>
  <c r="F2768" i="6"/>
  <c r="E2768" i="6"/>
  <c r="D2768" i="6"/>
  <c r="G2767" i="6"/>
  <c r="F2767" i="6"/>
  <c r="E2767" i="6"/>
  <c r="D2767" i="6"/>
  <c r="G2766" i="6"/>
  <c r="F2766" i="6"/>
  <c r="E2766" i="6"/>
  <c r="D2766" i="6"/>
  <c r="G2765" i="6"/>
  <c r="F2765" i="6"/>
  <c r="E2765" i="6"/>
  <c r="D2765" i="6"/>
  <c r="G2764" i="6"/>
  <c r="F2764" i="6"/>
  <c r="E2764" i="6"/>
  <c r="D2764" i="6"/>
  <c r="G2763" i="6"/>
  <c r="F2763" i="6"/>
  <c r="E2763" i="6"/>
  <c r="D2763" i="6"/>
  <c r="G2762" i="6"/>
  <c r="F2762" i="6"/>
  <c r="E2762" i="6"/>
  <c r="D2762" i="6"/>
  <c r="G2761" i="6"/>
  <c r="F2761" i="6"/>
  <c r="E2761" i="6"/>
  <c r="D2761" i="6"/>
  <c r="G2760" i="6"/>
  <c r="F2760" i="6"/>
  <c r="E2760" i="6"/>
  <c r="D2760" i="6"/>
  <c r="G2759" i="6"/>
  <c r="F2759" i="6"/>
  <c r="E2759" i="6"/>
  <c r="D2759" i="6"/>
  <c r="G2758" i="6"/>
  <c r="F2758" i="6"/>
  <c r="E2758" i="6"/>
  <c r="D2758" i="6"/>
  <c r="G2757" i="6"/>
  <c r="F2757" i="6"/>
  <c r="E2757" i="6"/>
  <c r="D2757" i="6"/>
  <c r="G2756" i="6"/>
  <c r="F2756" i="6"/>
  <c r="E2756" i="6"/>
  <c r="D2756" i="6"/>
  <c r="G2755" i="6"/>
  <c r="F2755" i="6"/>
  <c r="E2755" i="6"/>
  <c r="D2755" i="6"/>
  <c r="G2754" i="6"/>
  <c r="F2754" i="6"/>
  <c r="E2754" i="6"/>
  <c r="D2754" i="6"/>
  <c r="G2753" i="6"/>
  <c r="F2753" i="6"/>
  <c r="E2753" i="6"/>
  <c r="D2753" i="6"/>
  <c r="G2752" i="6"/>
  <c r="F2752" i="6"/>
  <c r="E2752" i="6"/>
  <c r="D2752" i="6"/>
  <c r="G2751" i="6"/>
  <c r="F2751" i="6"/>
  <c r="E2751" i="6"/>
  <c r="D2751" i="6"/>
  <c r="G2750" i="6"/>
  <c r="F2750" i="6"/>
  <c r="E2750" i="6"/>
  <c r="D2750" i="6"/>
  <c r="G2749" i="6"/>
  <c r="F2749" i="6"/>
  <c r="E2749" i="6"/>
  <c r="D2749" i="6"/>
  <c r="G2748" i="6"/>
  <c r="F2748" i="6"/>
  <c r="E2748" i="6"/>
  <c r="D2748" i="6"/>
  <c r="G2747" i="6"/>
  <c r="F2747" i="6"/>
  <c r="E2747" i="6"/>
  <c r="D2747" i="6"/>
  <c r="G2746" i="6"/>
  <c r="F2746" i="6"/>
  <c r="E2746" i="6"/>
  <c r="D2746" i="6"/>
  <c r="G2745" i="6"/>
  <c r="F2745" i="6"/>
  <c r="E2745" i="6"/>
  <c r="D2745" i="6"/>
  <c r="G2744" i="6"/>
  <c r="F2744" i="6"/>
  <c r="E2744" i="6"/>
  <c r="D2744" i="6"/>
  <c r="G2743" i="6"/>
  <c r="F2743" i="6"/>
  <c r="E2743" i="6"/>
  <c r="D2743" i="6"/>
  <c r="G2742" i="6"/>
  <c r="F2742" i="6"/>
  <c r="E2742" i="6"/>
  <c r="D2742" i="6"/>
  <c r="G2741" i="6"/>
  <c r="F2741" i="6"/>
  <c r="E2741" i="6"/>
  <c r="D2741" i="6"/>
  <c r="G2740" i="6"/>
  <c r="F2740" i="6"/>
  <c r="E2740" i="6"/>
  <c r="D2740" i="6"/>
  <c r="G2739" i="6"/>
  <c r="F2739" i="6"/>
  <c r="E2739" i="6"/>
  <c r="D2739" i="6"/>
  <c r="G2738" i="6"/>
  <c r="F2738" i="6"/>
  <c r="E2738" i="6"/>
  <c r="D2738" i="6"/>
  <c r="G2737" i="6"/>
  <c r="F2737" i="6"/>
  <c r="E2737" i="6"/>
  <c r="D2737" i="6"/>
  <c r="G2736" i="6"/>
  <c r="F2736" i="6"/>
  <c r="E2736" i="6"/>
  <c r="D2736" i="6"/>
  <c r="G2735" i="6"/>
  <c r="F2735" i="6"/>
  <c r="E2735" i="6"/>
  <c r="D2735" i="6"/>
  <c r="G2734" i="6"/>
  <c r="F2734" i="6"/>
  <c r="E2734" i="6"/>
  <c r="D2734" i="6"/>
  <c r="G2733" i="6"/>
  <c r="F2733" i="6"/>
  <c r="E2733" i="6"/>
  <c r="D2733" i="6"/>
  <c r="G2732" i="6"/>
  <c r="F2732" i="6"/>
  <c r="E2732" i="6"/>
  <c r="D2732" i="6"/>
  <c r="G2731" i="6"/>
  <c r="F2731" i="6"/>
  <c r="E2731" i="6"/>
  <c r="D2731" i="6"/>
  <c r="G2730" i="6"/>
  <c r="F2730" i="6"/>
  <c r="E2730" i="6"/>
  <c r="D2730" i="6"/>
  <c r="G2729" i="6"/>
  <c r="F2729" i="6"/>
  <c r="E2729" i="6"/>
  <c r="D2729" i="6"/>
  <c r="G2728" i="6"/>
  <c r="F2728" i="6"/>
  <c r="E2728" i="6"/>
  <c r="D2728" i="6"/>
  <c r="G2727" i="6"/>
  <c r="F2727" i="6"/>
  <c r="E2727" i="6"/>
  <c r="D2727" i="6"/>
  <c r="G2726" i="6"/>
  <c r="F2726" i="6"/>
  <c r="E2726" i="6"/>
  <c r="D2726" i="6"/>
  <c r="G2725" i="6"/>
  <c r="F2725" i="6"/>
  <c r="E2725" i="6"/>
  <c r="D2725" i="6"/>
  <c r="G2724" i="6"/>
  <c r="F2724" i="6"/>
  <c r="E2724" i="6"/>
  <c r="D2724" i="6"/>
  <c r="G2723" i="6"/>
  <c r="F2723" i="6"/>
  <c r="E2723" i="6"/>
  <c r="D2723" i="6"/>
  <c r="G2722" i="6"/>
  <c r="F2722" i="6"/>
  <c r="E2722" i="6"/>
  <c r="D2722" i="6"/>
  <c r="G2721" i="6"/>
  <c r="F2721" i="6"/>
  <c r="E2721" i="6"/>
  <c r="D2721" i="6"/>
  <c r="G2720" i="6"/>
  <c r="F2720" i="6"/>
  <c r="E2720" i="6"/>
  <c r="D2720" i="6"/>
  <c r="G2719" i="6"/>
  <c r="F2719" i="6"/>
  <c r="E2719" i="6"/>
  <c r="D2719" i="6"/>
  <c r="G2718" i="6"/>
  <c r="F2718" i="6"/>
  <c r="E2718" i="6"/>
  <c r="D2718" i="6"/>
  <c r="G2717" i="6"/>
  <c r="F2717" i="6"/>
  <c r="E2717" i="6"/>
  <c r="D2717" i="6"/>
  <c r="G2716" i="6"/>
  <c r="F2716" i="6"/>
  <c r="E2716" i="6"/>
  <c r="D2716" i="6"/>
  <c r="G2715" i="6"/>
  <c r="F2715" i="6"/>
  <c r="E2715" i="6"/>
  <c r="D2715" i="6"/>
  <c r="G2714" i="6"/>
  <c r="F2714" i="6"/>
  <c r="E2714" i="6"/>
  <c r="D2714" i="6"/>
  <c r="G2713" i="6"/>
  <c r="F2713" i="6"/>
  <c r="E2713" i="6"/>
  <c r="D2713" i="6"/>
  <c r="G2712" i="6"/>
  <c r="F2712" i="6"/>
  <c r="E2712" i="6"/>
  <c r="D2712" i="6"/>
  <c r="G2711" i="6"/>
  <c r="F2711" i="6"/>
  <c r="E2711" i="6"/>
  <c r="D2711" i="6"/>
  <c r="G2710" i="6"/>
  <c r="F2710" i="6"/>
  <c r="E2710" i="6"/>
  <c r="D2710" i="6"/>
  <c r="G2709" i="6"/>
  <c r="F2709" i="6"/>
  <c r="E2709" i="6"/>
  <c r="D2709" i="6"/>
  <c r="G2708" i="6"/>
  <c r="F2708" i="6"/>
  <c r="E2708" i="6"/>
  <c r="D2708" i="6"/>
  <c r="G2707" i="6"/>
  <c r="F2707" i="6"/>
  <c r="E2707" i="6"/>
  <c r="D2707" i="6"/>
  <c r="G2706" i="6"/>
  <c r="F2706" i="6"/>
  <c r="E2706" i="6"/>
  <c r="D2706" i="6"/>
  <c r="G2705" i="6"/>
  <c r="F2705" i="6"/>
  <c r="E2705" i="6"/>
  <c r="D2705" i="6"/>
  <c r="G2704" i="6"/>
  <c r="F2704" i="6"/>
  <c r="E2704" i="6"/>
  <c r="D2704" i="6"/>
  <c r="G2703" i="6"/>
  <c r="F2703" i="6"/>
  <c r="E2703" i="6"/>
  <c r="D2703" i="6"/>
  <c r="G2702" i="6"/>
  <c r="F2702" i="6"/>
  <c r="E2702" i="6"/>
  <c r="D2702" i="6"/>
  <c r="G2701" i="6"/>
  <c r="F2701" i="6"/>
  <c r="E2701" i="6"/>
  <c r="D2701" i="6"/>
  <c r="G2700" i="6"/>
  <c r="F2700" i="6"/>
  <c r="E2700" i="6"/>
  <c r="D2700" i="6"/>
  <c r="G2699" i="6"/>
  <c r="F2699" i="6"/>
  <c r="E2699" i="6"/>
  <c r="D2699" i="6"/>
  <c r="G2698" i="6"/>
  <c r="F2698" i="6"/>
  <c r="E2698" i="6"/>
  <c r="D2698" i="6"/>
  <c r="G2697" i="6"/>
  <c r="F2697" i="6"/>
  <c r="E2697" i="6"/>
  <c r="D2697" i="6"/>
  <c r="G2696" i="6"/>
  <c r="F2696" i="6"/>
  <c r="E2696" i="6"/>
  <c r="D2696" i="6"/>
  <c r="G2695" i="6"/>
  <c r="F2695" i="6"/>
  <c r="E2695" i="6"/>
  <c r="D2695" i="6"/>
  <c r="G2694" i="6"/>
  <c r="F2694" i="6"/>
  <c r="E2694" i="6"/>
  <c r="D2694" i="6"/>
  <c r="G2693" i="6"/>
  <c r="F2693" i="6"/>
  <c r="E2693" i="6"/>
  <c r="D2693" i="6"/>
  <c r="G2692" i="6"/>
  <c r="F2692" i="6"/>
  <c r="E2692" i="6"/>
  <c r="D2692" i="6"/>
  <c r="G2691" i="6"/>
  <c r="F2691" i="6"/>
  <c r="E2691" i="6"/>
  <c r="D2691" i="6"/>
  <c r="G2690" i="6"/>
  <c r="F2690" i="6"/>
  <c r="E2690" i="6"/>
  <c r="D2690" i="6"/>
  <c r="G2689" i="6"/>
  <c r="F2689" i="6"/>
  <c r="E2689" i="6"/>
  <c r="D2689" i="6"/>
  <c r="G2688" i="6"/>
  <c r="F2688" i="6"/>
  <c r="E2688" i="6"/>
  <c r="D2688" i="6"/>
  <c r="G2687" i="6"/>
  <c r="F2687" i="6"/>
  <c r="E2687" i="6"/>
  <c r="D2687" i="6"/>
  <c r="G2686" i="6"/>
  <c r="F2686" i="6"/>
  <c r="E2686" i="6"/>
  <c r="D2686" i="6"/>
  <c r="G2685" i="6"/>
  <c r="F2685" i="6"/>
  <c r="E2685" i="6"/>
  <c r="D2685" i="6"/>
  <c r="G2684" i="6"/>
  <c r="F2684" i="6"/>
  <c r="E2684" i="6"/>
  <c r="D2684" i="6"/>
  <c r="G2683" i="6"/>
  <c r="F2683" i="6"/>
  <c r="E2683" i="6"/>
  <c r="D2683" i="6"/>
  <c r="G2682" i="6"/>
  <c r="F2682" i="6"/>
  <c r="E2682" i="6"/>
  <c r="D2682" i="6"/>
  <c r="G2681" i="6"/>
  <c r="F2681" i="6"/>
  <c r="E2681" i="6"/>
  <c r="D2681" i="6"/>
  <c r="G2680" i="6"/>
  <c r="F2680" i="6"/>
  <c r="E2680" i="6"/>
  <c r="D2680" i="6"/>
  <c r="G2679" i="6"/>
  <c r="F2679" i="6"/>
  <c r="E2679" i="6"/>
  <c r="D2679" i="6"/>
  <c r="G2678" i="6"/>
  <c r="F2678" i="6"/>
  <c r="E2678" i="6"/>
  <c r="D2678" i="6"/>
  <c r="G2677" i="6"/>
  <c r="F2677" i="6"/>
  <c r="E2677" i="6"/>
  <c r="D2677" i="6"/>
  <c r="G2676" i="6"/>
  <c r="F2676" i="6"/>
  <c r="E2676" i="6"/>
  <c r="D2676" i="6"/>
  <c r="G2675" i="6"/>
  <c r="F2675" i="6"/>
  <c r="E2675" i="6"/>
  <c r="D2675" i="6"/>
  <c r="G2674" i="6"/>
  <c r="F2674" i="6"/>
  <c r="E2674" i="6"/>
  <c r="D2674" i="6"/>
  <c r="G2673" i="6"/>
  <c r="F2673" i="6"/>
  <c r="E2673" i="6"/>
  <c r="D2673" i="6"/>
  <c r="G2672" i="6"/>
  <c r="F2672" i="6"/>
  <c r="E2672" i="6"/>
  <c r="D2672" i="6"/>
  <c r="G2671" i="6"/>
  <c r="F2671" i="6"/>
  <c r="E2671" i="6"/>
  <c r="D2671" i="6"/>
  <c r="G2670" i="6"/>
  <c r="F2670" i="6"/>
  <c r="E2670" i="6"/>
  <c r="D2670" i="6"/>
  <c r="G2669" i="6"/>
  <c r="F2669" i="6"/>
  <c r="E2669" i="6"/>
  <c r="D2669" i="6"/>
  <c r="G2668" i="6"/>
  <c r="F2668" i="6"/>
  <c r="E2668" i="6"/>
  <c r="D2668" i="6"/>
  <c r="G2667" i="6"/>
  <c r="F2667" i="6"/>
  <c r="E2667" i="6"/>
  <c r="D2667" i="6"/>
  <c r="G2666" i="6"/>
  <c r="F2666" i="6"/>
  <c r="E2666" i="6"/>
  <c r="D2666" i="6"/>
  <c r="G2665" i="6"/>
  <c r="F2665" i="6"/>
  <c r="E2665" i="6"/>
  <c r="D2665" i="6"/>
  <c r="G2664" i="6"/>
  <c r="F2664" i="6"/>
  <c r="E2664" i="6"/>
  <c r="D2664" i="6"/>
  <c r="G2663" i="6"/>
  <c r="F2663" i="6"/>
  <c r="E2663" i="6"/>
  <c r="D2663" i="6"/>
  <c r="G2662" i="6"/>
  <c r="F2662" i="6"/>
  <c r="E2662" i="6"/>
  <c r="D2662" i="6"/>
  <c r="G2661" i="6"/>
  <c r="F2661" i="6"/>
  <c r="E2661" i="6"/>
  <c r="D2661" i="6"/>
  <c r="G2660" i="6"/>
  <c r="F2660" i="6"/>
  <c r="E2660" i="6"/>
  <c r="D2660" i="6"/>
  <c r="G2659" i="6"/>
  <c r="F2659" i="6"/>
  <c r="E2659" i="6"/>
  <c r="D2659" i="6"/>
  <c r="G2658" i="6"/>
  <c r="F2658" i="6"/>
  <c r="E2658" i="6"/>
  <c r="D2658" i="6"/>
  <c r="G2657" i="6"/>
  <c r="F2657" i="6"/>
  <c r="E2657" i="6"/>
  <c r="D2657" i="6"/>
  <c r="G2656" i="6"/>
  <c r="F2656" i="6"/>
  <c r="E2656" i="6"/>
  <c r="D2656" i="6"/>
  <c r="G2655" i="6"/>
  <c r="F2655" i="6"/>
  <c r="E2655" i="6"/>
  <c r="D2655" i="6"/>
  <c r="G2654" i="6"/>
  <c r="F2654" i="6"/>
  <c r="E2654" i="6"/>
  <c r="D2654" i="6"/>
  <c r="G2653" i="6"/>
  <c r="F2653" i="6"/>
  <c r="E2653" i="6"/>
  <c r="D2653" i="6"/>
  <c r="G2652" i="6"/>
  <c r="F2652" i="6"/>
  <c r="E2652" i="6"/>
  <c r="D2652" i="6"/>
  <c r="G2651" i="6"/>
  <c r="F2651" i="6"/>
  <c r="E2651" i="6"/>
  <c r="D2651" i="6"/>
  <c r="G2650" i="6"/>
  <c r="F2650" i="6"/>
  <c r="E2650" i="6"/>
  <c r="D2650" i="6"/>
  <c r="G2649" i="6"/>
  <c r="F2649" i="6"/>
  <c r="E2649" i="6"/>
  <c r="D2649" i="6"/>
  <c r="G2648" i="6"/>
  <c r="F2648" i="6"/>
  <c r="E2648" i="6"/>
  <c r="D2648" i="6"/>
  <c r="G2647" i="6"/>
  <c r="F2647" i="6"/>
  <c r="E2647" i="6"/>
  <c r="D2647" i="6"/>
  <c r="G2646" i="6"/>
  <c r="F2646" i="6"/>
  <c r="E2646" i="6"/>
  <c r="D2646" i="6"/>
  <c r="G2645" i="6"/>
  <c r="F2645" i="6"/>
  <c r="E2645" i="6"/>
  <c r="D2645" i="6"/>
  <c r="G2644" i="6"/>
  <c r="F2644" i="6"/>
  <c r="E2644" i="6"/>
  <c r="D2644" i="6"/>
  <c r="G2643" i="6"/>
  <c r="F2643" i="6"/>
  <c r="E2643" i="6"/>
  <c r="D2643" i="6"/>
  <c r="G2642" i="6"/>
  <c r="F2642" i="6"/>
  <c r="E2642" i="6"/>
  <c r="D2642" i="6"/>
  <c r="G2641" i="6"/>
  <c r="F2641" i="6"/>
  <c r="E2641" i="6"/>
  <c r="D2641" i="6"/>
  <c r="G2640" i="6"/>
  <c r="F2640" i="6"/>
  <c r="E2640" i="6"/>
  <c r="D2640" i="6"/>
  <c r="G2639" i="6"/>
  <c r="F2639" i="6"/>
  <c r="E2639" i="6"/>
  <c r="D2639" i="6"/>
  <c r="G2638" i="6"/>
  <c r="F2638" i="6"/>
  <c r="E2638" i="6"/>
  <c r="D2638" i="6"/>
  <c r="G2637" i="6"/>
  <c r="F2637" i="6"/>
  <c r="E2637" i="6"/>
  <c r="D2637" i="6"/>
  <c r="G2636" i="6"/>
  <c r="F2636" i="6"/>
  <c r="E2636" i="6"/>
  <c r="D2636" i="6"/>
  <c r="G2635" i="6"/>
  <c r="F2635" i="6"/>
  <c r="E2635" i="6"/>
  <c r="D2635" i="6"/>
  <c r="G2634" i="6"/>
  <c r="F2634" i="6"/>
  <c r="E2634" i="6"/>
  <c r="D2634" i="6"/>
  <c r="G2633" i="6"/>
  <c r="F2633" i="6"/>
  <c r="E2633" i="6"/>
  <c r="D2633" i="6"/>
  <c r="G2632" i="6"/>
  <c r="F2632" i="6"/>
  <c r="E2632" i="6"/>
  <c r="D2632" i="6"/>
  <c r="G2631" i="6"/>
  <c r="F2631" i="6"/>
  <c r="E2631" i="6"/>
  <c r="D2631" i="6"/>
  <c r="G2630" i="6"/>
  <c r="F2630" i="6"/>
  <c r="E2630" i="6"/>
  <c r="D2630" i="6"/>
  <c r="G2629" i="6"/>
  <c r="F2629" i="6"/>
  <c r="E2629" i="6"/>
  <c r="D2629" i="6"/>
  <c r="G2628" i="6"/>
  <c r="F2628" i="6"/>
  <c r="E2628" i="6"/>
  <c r="D2628" i="6"/>
  <c r="G2627" i="6"/>
  <c r="F2627" i="6"/>
  <c r="E2627" i="6"/>
  <c r="D2627" i="6"/>
  <c r="G2626" i="6"/>
  <c r="F2626" i="6"/>
  <c r="E2626" i="6"/>
  <c r="D2626" i="6"/>
  <c r="G2625" i="6"/>
  <c r="F2625" i="6"/>
  <c r="E2625" i="6"/>
  <c r="D2625" i="6"/>
  <c r="G2624" i="6"/>
  <c r="F2624" i="6"/>
  <c r="E2624" i="6"/>
  <c r="D2624" i="6"/>
  <c r="G2623" i="6"/>
  <c r="F2623" i="6"/>
  <c r="E2623" i="6"/>
  <c r="D2623" i="6"/>
  <c r="G2622" i="6"/>
  <c r="F2622" i="6"/>
  <c r="E2622" i="6"/>
  <c r="D2622" i="6"/>
  <c r="G2621" i="6"/>
  <c r="F2621" i="6"/>
  <c r="E2621" i="6"/>
  <c r="D2621" i="6"/>
  <c r="G2620" i="6"/>
  <c r="F2620" i="6"/>
  <c r="E2620" i="6"/>
  <c r="D2620" i="6"/>
  <c r="G2619" i="6"/>
  <c r="F2619" i="6"/>
  <c r="E2619" i="6"/>
  <c r="D2619" i="6"/>
  <c r="G2618" i="6"/>
  <c r="F2618" i="6"/>
  <c r="E2618" i="6"/>
  <c r="D2618" i="6"/>
  <c r="G2617" i="6"/>
  <c r="F2617" i="6"/>
  <c r="E2617" i="6"/>
  <c r="D2617" i="6"/>
  <c r="G2616" i="6"/>
  <c r="F2616" i="6"/>
  <c r="E2616" i="6"/>
  <c r="D2616" i="6"/>
  <c r="G2615" i="6"/>
  <c r="F2615" i="6"/>
  <c r="E2615" i="6"/>
  <c r="D2615" i="6"/>
  <c r="G2614" i="6"/>
  <c r="F2614" i="6"/>
  <c r="E2614" i="6"/>
  <c r="D2614" i="6"/>
  <c r="G2613" i="6"/>
  <c r="F2613" i="6"/>
  <c r="E2613" i="6"/>
  <c r="D2613" i="6"/>
  <c r="G2612" i="6"/>
  <c r="F2612" i="6"/>
  <c r="E2612" i="6"/>
  <c r="D2612" i="6"/>
  <c r="G2611" i="6"/>
  <c r="F2611" i="6"/>
  <c r="E2611" i="6"/>
  <c r="D2611" i="6"/>
  <c r="G2610" i="6"/>
  <c r="F2610" i="6"/>
  <c r="E2610" i="6"/>
  <c r="D2610" i="6"/>
  <c r="G2609" i="6"/>
  <c r="F2609" i="6"/>
  <c r="E2609" i="6"/>
  <c r="D2609" i="6"/>
  <c r="G2608" i="6"/>
  <c r="F2608" i="6"/>
  <c r="E2608" i="6"/>
  <c r="D2608" i="6"/>
  <c r="G2607" i="6"/>
  <c r="F2607" i="6"/>
  <c r="E2607" i="6"/>
  <c r="D2607" i="6"/>
  <c r="G2606" i="6"/>
  <c r="F2606" i="6"/>
  <c r="E2606" i="6"/>
  <c r="D2606" i="6"/>
  <c r="G2605" i="6"/>
  <c r="F2605" i="6"/>
  <c r="E2605" i="6"/>
  <c r="D2605" i="6"/>
  <c r="G2604" i="6"/>
  <c r="F2604" i="6"/>
  <c r="E2604" i="6"/>
  <c r="D2604" i="6"/>
  <c r="G2603" i="6"/>
  <c r="F2603" i="6"/>
  <c r="E2603" i="6"/>
  <c r="D2603" i="6"/>
  <c r="G2602" i="6"/>
  <c r="F2602" i="6"/>
  <c r="E2602" i="6"/>
  <c r="D2602" i="6"/>
  <c r="G2601" i="6"/>
  <c r="F2601" i="6"/>
  <c r="E2601" i="6"/>
  <c r="D2601" i="6"/>
  <c r="G2600" i="6"/>
  <c r="F2600" i="6"/>
  <c r="E2600" i="6"/>
  <c r="D2600" i="6"/>
  <c r="G2599" i="6"/>
  <c r="F2599" i="6"/>
  <c r="E2599" i="6"/>
  <c r="D2599" i="6"/>
  <c r="G2598" i="6"/>
  <c r="F2598" i="6"/>
  <c r="E2598" i="6"/>
  <c r="D2598" i="6"/>
  <c r="G2597" i="6"/>
  <c r="F2597" i="6"/>
  <c r="E2597" i="6"/>
  <c r="D2597" i="6"/>
  <c r="G2596" i="6"/>
  <c r="F2596" i="6"/>
  <c r="E2596" i="6"/>
  <c r="D2596" i="6"/>
  <c r="G2595" i="6"/>
  <c r="F2595" i="6"/>
  <c r="E2595" i="6"/>
  <c r="D2595" i="6"/>
  <c r="G2594" i="6"/>
  <c r="F2594" i="6"/>
  <c r="E2594" i="6"/>
  <c r="D2594" i="6"/>
  <c r="G2593" i="6"/>
  <c r="F2593" i="6"/>
  <c r="E2593" i="6"/>
  <c r="D2593" i="6"/>
  <c r="G2592" i="6"/>
  <c r="F2592" i="6"/>
  <c r="E2592" i="6"/>
  <c r="D2592" i="6"/>
  <c r="G2591" i="6"/>
  <c r="F2591" i="6"/>
  <c r="E2591" i="6"/>
  <c r="D2591" i="6"/>
  <c r="G2590" i="6"/>
  <c r="F2590" i="6"/>
  <c r="E2590" i="6"/>
  <c r="D2590" i="6"/>
  <c r="G2589" i="6"/>
  <c r="F2589" i="6"/>
  <c r="E2589" i="6"/>
  <c r="D2589" i="6"/>
  <c r="G2588" i="6"/>
  <c r="F2588" i="6"/>
  <c r="E2588" i="6"/>
  <c r="D2588" i="6"/>
  <c r="G2587" i="6"/>
  <c r="F2587" i="6"/>
  <c r="E2587" i="6"/>
  <c r="D2587" i="6"/>
  <c r="G2586" i="6"/>
  <c r="F2586" i="6"/>
  <c r="E2586" i="6"/>
  <c r="D2586" i="6"/>
  <c r="G2585" i="6"/>
  <c r="F2585" i="6"/>
  <c r="E2585" i="6"/>
  <c r="D2585" i="6"/>
  <c r="G2584" i="6"/>
  <c r="F2584" i="6"/>
  <c r="E2584" i="6"/>
  <c r="D2584" i="6"/>
  <c r="G2583" i="6"/>
  <c r="F2583" i="6"/>
  <c r="E2583" i="6"/>
  <c r="D2583" i="6"/>
  <c r="G2582" i="6"/>
  <c r="F2582" i="6"/>
  <c r="E2582" i="6"/>
  <c r="D2582" i="6"/>
  <c r="G2581" i="6"/>
  <c r="F2581" i="6"/>
  <c r="E2581" i="6"/>
  <c r="D2581" i="6"/>
  <c r="G2580" i="6"/>
  <c r="F2580" i="6"/>
  <c r="E2580" i="6"/>
  <c r="D2580" i="6"/>
  <c r="G2579" i="6"/>
  <c r="F2579" i="6"/>
  <c r="E2579" i="6"/>
  <c r="D2579" i="6"/>
  <c r="G2578" i="6"/>
  <c r="F2578" i="6"/>
  <c r="E2578" i="6"/>
  <c r="D2578" i="6"/>
  <c r="G2577" i="6"/>
  <c r="F2577" i="6"/>
  <c r="E2577" i="6"/>
  <c r="D2577" i="6"/>
  <c r="G2576" i="6"/>
  <c r="F2576" i="6"/>
  <c r="E2576" i="6"/>
  <c r="D2576" i="6"/>
  <c r="G2575" i="6"/>
  <c r="F2575" i="6"/>
  <c r="E2575" i="6"/>
  <c r="D2575" i="6"/>
  <c r="G2574" i="6"/>
  <c r="F2574" i="6"/>
  <c r="E2574" i="6"/>
  <c r="D2574" i="6"/>
  <c r="G2573" i="6"/>
  <c r="F2573" i="6"/>
  <c r="E2573" i="6"/>
  <c r="D2573" i="6"/>
  <c r="G2572" i="6"/>
  <c r="F2572" i="6"/>
  <c r="E2572" i="6"/>
  <c r="D2572" i="6"/>
  <c r="G2571" i="6"/>
  <c r="F2571" i="6"/>
  <c r="E2571" i="6"/>
  <c r="D2571" i="6"/>
  <c r="G2570" i="6"/>
  <c r="F2570" i="6"/>
  <c r="E2570" i="6"/>
  <c r="D2570" i="6"/>
  <c r="G2569" i="6"/>
  <c r="F2569" i="6"/>
  <c r="E2569" i="6"/>
  <c r="D2569" i="6"/>
  <c r="G2568" i="6"/>
  <c r="F2568" i="6"/>
  <c r="E2568" i="6"/>
  <c r="D2568" i="6"/>
  <c r="G2567" i="6"/>
  <c r="F2567" i="6"/>
  <c r="E2567" i="6"/>
  <c r="D2567" i="6"/>
  <c r="G2566" i="6"/>
  <c r="F2566" i="6"/>
  <c r="E2566" i="6"/>
  <c r="D2566" i="6"/>
  <c r="G2565" i="6"/>
  <c r="F2565" i="6"/>
  <c r="E2565" i="6"/>
  <c r="D2565" i="6"/>
  <c r="G2564" i="6"/>
  <c r="F2564" i="6"/>
  <c r="E2564" i="6"/>
  <c r="D2564" i="6"/>
  <c r="G2563" i="6"/>
  <c r="F2563" i="6"/>
  <c r="E2563" i="6"/>
  <c r="D2563" i="6"/>
  <c r="G2562" i="6"/>
  <c r="F2562" i="6"/>
  <c r="E2562" i="6"/>
  <c r="D2562" i="6"/>
  <c r="G2561" i="6"/>
  <c r="F2561" i="6"/>
  <c r="E2561" i="6"/>
  <c r="D2561" i="6"/>
  <c r="G2560" i="6"/>
  <c r="F2560" i="6"/>
  <c r="E2560" i="6"/>
  <c r="D2560" i="6"/>
  <c r="G2559" i="6"/>
  <c r="F2559" i="6"/>
  <c r="E2559" i="6"/>
  <c r="D2559" i="6"/>
  <c r="G2558" i="6"/>
  <c r="F2558" i="6"/>
  <c r="E2558" i="6"/>
  <c r="D2558" i="6"/>
  <c r="G2557" i="6"/>
  <c r="F2557" i="6"/>
  <c r="E2557" i="6"/>
  <c r="D2557" i="6"/>
  <c r="G2556" i="6"/>
  <c r="F2556" i="6"/>
  <c r="E2556" i="6"/>
  <c r="D2556" i="6"/>
  <c r="G2555" i="6"/>
  <c r="F2555" i="6"/>
  <c r="E2555" i="6"/>
  <c r="D2555" i="6"/>
  <c r="G2554" i="6"/>
  <c r="F2554" i="6"/>
  <c r="E2554" i="6"/>
  <c r="D2554" i="6"/>
  <c r="G2553" i="6"/>
  <c r="F2553" i="6"/>
  <c r="E2553" i="6"/>
  <c r="D2553" i="6"/>
  <c r="G2552" i="6"/>
  <c r="F2552" i="6"/>
  <c r="E2552" i="6"/>
  <c r="D2552" i="6"/>
  <c r="G2551" i="6"/>
  <c r="F2551" i="6"/>
  <c r="E2551" i="6"/>
  <c r="D2551" i="6"/>
  <c r="G2550" i="6"/>
  <c r="F2550" i="6"/>
  <c r="E2550" i="6"/>
  <c r="D2550" i="6"/>
  <c r="G2549" i="6"/>
  <c r="F2549" i="6"/>
  <c r="E2549" i="6"/>
  <c r="D2549" i="6"/>
  <c r="G2548" i="6"/>
  <c r="F2548" i="6"/>
  <c r="E2548" i="6"/>
  <c r="D2548" i="6"/>
  <c r="G2547" i="6"/>
  <c r="F2547" i="6"/>
  <c r="E2547" i="6"/>
  <c r="D2547" i="6"/>
  <c r="G2546" i="6"/>
  <c r="F2546" i="6"/>
  <c r="E2546" i="6"/>
  <c r="D2546" i="6"/>
  <c r="G2545" i="6"/>
  <c r="F2545" i="6"/>
  <c r="E2545" i="6"/>
  <c r="D2545" i="6"/>
  <c r="G2544" i="6"/>
  <c r="F2544" i="6"/>
  <c r="E2544" i="6"/>
  <c r="D2544" i="6"/>
  <c r="G2543" i="6"/>
  <c r="F2543" i="6"/>
  <c r="E2543" i="6"/>
  <c r="D2543" i="6"/>
  <c r="G2542" i="6"/>
  <c r="F2542" i="6"/>
  <c r="E2542" i="6"/>
  <c r="D2542" i="6"/>
  <c r="G2541" i="6"/>
  <c r="F2541" i="6"/>
  <c r="E2541" i="6"/>
  <c r="D2541" i="6"/>
  <c r="G2540" i="6"/>
  <c r="F2540" i="6"/>
  <c r="E2540" i="6"/>
  <c r="D2540" i="6"/>
  <c r="G2539" i="6"/>
  <c r="F2539" i="6"/>
  <c r="E2539" i="6"/>
  <c r="D2539" i="6"/>
  <c r="G2538" i="6"/>
  <c r="F2538" i="6"/>
  <c r="E2538" i="6"/>
  <c r="D2538" i="6"/>
  <c r="G2537" i="6"/>
  <c r="F2537" i="6"/>
  <c r="E2537" i="6"/>
  <c r="D2537" i="6"/>
  <c r="G2536" i="6"/>
  <c r="F2536" i="6"/>
  <c r="E2536" i="6"/>
  <c r="D2536" i="6"/>
  <c r="G2535" i="6"/>
  <c r="F2535" i="6"/>
  <c r="E2535" i="6"/>
  <c r="D2535" i="6"/>
  <c r="G2534" i="6"/>
  <c r="F2534" i="6"/>
  <c r="E2534" i="6"/>
  <c r="D2534" i="6"/>
  <c r="G2533" i="6"/>
  <c r="F2533" i="6"/>
  <c r="E2533" i="6"/>
  <c r="D2533" i="6"/>
  <c r="G2532" i="6"/>
  <c r="F2532" i="6"/>
  <c r="E2532" i="6"/>
  <c r="D2532" i="6"/>
  <c r="G2531" i="6"/>
  <c r="F2531" i="6"/>
  <c r="E2531" i="6"/>
  <c r="D2531" i="6"/>
  <c r="G2530" i="6"/>
  <c r="F2530" i="6"/>
  <c r="E2530" i="6"/>
  <c r="D2530" i="6"/>
  <c r="G2529" i="6"/>
  <c r="F2529" i="6"/>
  <c r="E2529" i="6"/>
  <c r="D2529" i="6"/>
  <c r="G2528" i="6"/>
  <c r="F2528" i="6"/>
  <c r="E2528" i="6"/>
  <c r="D2528" i="6"/>
  <c r="G2527" i="6"/>
  <c r="F2527" i="6"/>
  <c r="E2527" i="6"/>
  <c r="D2527" i="6"/>
  <c r="G2526" i="6"/>
  <c r="F2526" i="6"/>
  <c r="E2526" i="6"/>
  <c r="D2526" i="6"/>
  <c r="G2525" i="6"/>
  <c r="F2525" i="6"/>
  <c r="E2525" i="6"/>
  <c r="D2525" i="6"/>
  <c r="G2524" i="6"/>
  <c r="F2524" i="6"/>
  <c r="E2524" i="6"/>
  <c r="D2524" i="6"/>
  <c r="G2523" i="6"/>
  <c r="F2523" i="6"/>
  <c r="E2523" i="6"/>
  <c r="D2523" i="6"/>
  <c r="G2522" i="6"/>
  <c r="F2522" i="6"/>
  <c r="E2522" i="6"/>
  <c r="D2522" i="6"/>
  <c r="G2521" i="6"/>
  <c r="F2521" i="6"/>
  <c r="E2521" i="6"/>
  <c r="D2521" i="6"/>
  <c r="G2520" i="6"/>
  <c r="F2520" i="6"/>
  <c r="E2520" i="6"/>
  <c r="D2520" i="6"/>
  <c r="G2519" i="6"/>
  <c r="F2519" i="6"/>
  <c r="E2519" i="6"/>
  <c r="D2519" i="6"/>
  <c r="G2518" i="6"/>
  <c r="F2518" i="6"/>
  <c r="E2518" i="6"/>
  <c r="D2518" i="6"/>
  <c r="G2517" i="6"/>
  <c r="F2517" i="6"/>
  <c r="E2517" i="6"/>
  <c r="D2517" i="6"/>
  <c r="G2516" i="6"/>
  <c r="F2516" i="6"/>
  <c r="E2516" i="6"/>
  <c r="D2516" i="6"/>
  <c r="G2515" i="6"/>
  <c r="F2515" i="6"/>
  <c r="E2515" i="6"/>
  <c r="D2515" i="6"/>
  <c r="G2514" i="6"/>
  <c r="F2514" i="6"/>
  <c r="E2514" i="6"/>
  <c r="D2514" i="6"/>
  <c r="G2513" i="6"/>
  <c r="F2513" i="6"/>
  <c r="E2513" i="6"/>
  <c r="D2513" i="6"/>
  <c r="G2512" i="6"/>
  <c r="F2512" i="6"/>
  <c r="E2512" i="6"/>
  <c r="D2512" i="6"/>
  <c r="G2511" i="6"/>
  <c r="F2511" i="6"/>
  <c r="E2511" i="6"/>
  <c r="D2511" i="6"/>
  <c r="G2510" i="6"/>
  <c r="F2510" i="6"/>
  <c r="E2510" i="6"/>
  <c r="D2510" i="6"/>
  <c r="G2509" i="6"/>
  <c r="F2509" i="6"/>
  <c r="E2509" i="6"/>
  <c r="D2509" i="6"/>
  <c r="G2508" i="6"/>
  <c r="F2508" i="6"/>
  <c r="E2508" i="6"/>
  <c r="D2508" i="6"/>
  <c r="G2507" i="6"/>
  <c r="F2507" i="6"/>
  <c r="E2507" i="6"/>
  <c r="D2507" i="6"/>
  <c r="G2506" i="6"/>
  <c r="F2506" i="6"/>
  <c r="E2506" i="6"/>
  <c r="D2506" i="6"/>
  <c r="G2505" i="6"/>
  <c r="F2505" i="6"/>
  <c r="E2505" i="6"/>
  <c r="D2505" i="6"/>
  <c r="G2504" i="6"/>
  <c r="F2504" i="6"/>
  <c r="E2504" i="6"/>
  <c r="D2504" i="6"/>
  <c r="G2503" i="6"/>
  <c r="F2503" i="6"/>
  <c r="E2503" i="6"/>
  <c r="D2503" i="6"/>
  <c r="G2502" i="6"/>
  <c r="F2502" i="6"/>
  <c r="E2502" i="6"/>
  <c r="D2502" i="6"/>
  <c r="G2501" i="6"/>
  <c r="F2501" i="6"/>
  <c r="E2501" i="6"/>
  <c r="D2501" i="6"/>
  <c r="G2500" i="6"/>
  <c r="F2500" i="6"/>
  <c r="E2500" i="6"/>
  <c r="D2500" i="6"/>
  <c r="G2499" i="6"/>
  <c r="F2499" i="6"/>
  <c r="E2499" i="6"/>
  <c r="D2499" i="6"/>
  <c r="G2498" i="6"/>
  <c r="F2498" i="6"/>
  <c r="E2498" i="6"/>
  <c r="D2498" i="6"/>
  <c r="G2497" i="6"/>
  <c r="F2497" i="6"/>
  <c r="E2497" i="6"/>
  <c r="D2497" i="6"/>
  <c r="G2496" i="6"/>
  <c r="F2496" i="6"/>
  <c r="E2496" i="6"/>
  <c r="D2496" i="6"/>
  <c r="G2495" i="6"/>
  <c r="F2495" i="6"/>
  <c r="E2495" i="6"/>
  <c r="D2495" i="6"/>
  <c r="G2494" i="6"/>
  <c r="F2494" i="6"/>
  <c r="E2494" i="6"/>
  <c r="D2494" i="6"/>
  <c r="G2493" i="6"/>
  <c r="F2493" i="6"/>
  <c r="E2493" i="6"/>
  <c r="D2493" i="6"/>
  <c r="G2492" i="6"/>
  <c r="F2492" i="6"/>
  <c r="E2492" i="6"/>
  <c r="D2492" i="6"/>
  <c r="G2491" i="6"/>
  <c r="F2491" i="6"/>
  <c r="E2491" i="6"/>
  <c r="D2491" i="6"/>
  <c r="G2490" i="6"/>
  <c r="F2490" i="6"/>
  <c r="E2490" i="6"/>
  <c r="D2490" i="6"/>
  <c r="G2489" i="6"/>
  <c r="F2489" i="6"/>
  <c r="E2489" i="6"/>
  <c r="D2489" i="6"/>
  <c r="G2488" i="6"/>
  <c r="F2488" i="6"/>
  <c r="E2488" i="6"/>
  <c r="D2488" i="6"/>
  <c r="G2487" i="6"/>
  <c r="F2487" i="6"/>
  <c r="E2487" i="6"/>
  <c r="D2487" i="6"/>
  <c r="G2486" i="6"/>
  <c r="F2486" i="6"/>
  <c r="E2486" i="6"/>
  <c r="D2486" i="6"/>
  <c r="G2485" i="6"/>
  <c r="F2485" i="6"/>
  <c r="E2485" i="6"/>
  <c r="D2485" i="6"/>
  <c r="G2484" i="6"/>
  <c r="F2484" i="6"/>
  <c r="E2484" i="6"/>
  <c r="D2484" i="6"/>
  <c r="G2483" i="6"/>
  <c r="F2483" i="6"/>
  <c r="E2483" i="6"/>
  <c r="D2483" i="6"/>
  <c r="G2482" i="6"/>
  <c r="F2482" i="6"/>
  <c r="E2482" i="6"/>
  <c r="D2482" i="6"/>
  <c r="G2481" i="6"/>
  <c r="F2481" i="6"/>
  <c r="E2481" i="6"/>
  <c r="D2481" i="6"/>
  <c r="G2480" i="6"/>
  <c r="F2480" i="6"/>
  <c r="E2480" i="6"/>
  <c r="D2480" i="6"/>
  <c r="G2479" i="6"/>
  <c r="F2479" i="6"/>
  <c r="E2479" i="6"/>
  <c r="D2479" i="6"/>
  <c r="G2478" i="6"/>
  <c r="F2478" i="6"/>
  <c r="E2478" i="6"/>
  <c r="D2478" i="6"/>
  <c r="G2477" i="6"/>
  <c r="F2477" i="6"/>
  <c r="E2477" i="6"/>
  <c r="D2477" i="6"/>
  <c r="G2476" i="6"/>
  <c r="F2476" i="6"/>
  <c r="E2476" i="6"/>
  <c r="D2476" i="6"/>
  <c r="G2475" i="6"/>
  <c r="F2475" i="6"/>
  <c r="E2475" i="6"/>
  <c r="D2475" i="6"/>
  <c r="G2474" i="6"/>
  <c r="F2474" i="6"/>
  <c r="E2474" i="6"/>
  <c r="D2474" i="6"/>
  <c r="G2473" i="6"/>
  <c r="F2473" i="6"/>
  <c r="E2473" i="6"/>
  <c r="D2473" i="6"/>
  <c r="G2472" i="6"/>
  <c r="F2472" i="6"/>
  <c r="E2472" i="6"/>
  <c r="D2472" i="6"/>
  <c r="G2471" i="6"/>
  <c r="F2471" i="6"/>
  <c r="E2471" i="6"/>
  <c r="D2471" i="6"/>
  <c r="G2470" i="6"/>
  <c r="F2470" i="6"/>
  <c r="E2470" i="6"/>
  <c r="D2470" i="6"/>
  <c r="G2469" i="6"/>
  <c r="F2469" i="6"/>
  <c r="E2469" i="6"/>
  <c r="D2469" i="6"/>
  <c r="G2468" i="6"/>
  <c r="F2468" i="6"/>
  <c r="E2468" i="6"/>
  <c r="D2468" i="6"/>
  <c r="G2467" i="6"/>
  <c r="F2467" i="6"/>
  <c r="E2467" i="6"/>
  <c r="D2467" i="6"/>
  <c r="G2466" i="6"/>
  <c r="F2466" i="6"/>
  <c r="E2466" i="6"/>
  <c r="D2466" i="6"/>
  <c r="G2465" i="6"/>
  <c r="F2465" i="6"/>
  <c r="E2465" i="6"/>
  <c r="D2465" i="6"/>
  <c r="G2464" i="6"/>
  <c r="F2464" i="6"/>
  <c r="E2464" i="6"/>
  <c r="D2464" i="6"/>
  <c r="G2463" i="6"/>
  <c r="F2463" i="6"/>
  <c r="E2463" i="6"/>
  <c r="D2463" i="6"/>
  <c r="G2462" i="6"/>
  <c r="F2462" i="6"/>
  <c r="E2462" i="6"/>
  <c r="D2462" i="6"/>
  <c r="G2461" i="6"/>
  <c r="F2461" i="6"/>
  <c r="E2461" i="6"/>
  <c r="D2461" i="6"/>
  <c r="G2460" i="6"/>
  <c r="F2460" i="6"/>
  <c r="E2460" i="6"/>
  <c r="D2460" i="6"/>
  <c r="G2459" i="6"/>
  <c r="F2459" i="6"/>
  <c r="E2459" i="6"/>
  <c r="D2459" i="6"/>
  <c r="G2458" i="6"/>
  <c r="F2458" i="6"/>
  <c r="E2458" i="6"/>
  <c r="D2458" i="6"/>
  <c r="G2457" i="6"/>
  <c r="F2457" i="6"/>
  <c r="E2457" i="6"/>
  <c r="D2457" i="6"/>
  <c r="G2456" i="6"/>
  <c r="F2456" i="6"/>
  <c r="E2456" i="6"/>
  <c r="D2456" i="6"/>
  <c r="G2455" i="6"/>
  <c r="F2455" i="6"/>
  <c r="E2455" i="6"/>
  <c r="D2455" i="6"/>
  <c r="G2454" i="6"/>
  <c r="F2454" i="6"/>
  <c r="E2454" i="6"/>
  <c r="D2454" i="6"/>
  <c r="G2453" i="6"/>
  <c r="F2453" i="6"/>
  <c r="E2453" i="6"/>
  <c r="D2453" i="6"/>
  <c r="G2452" i="6"/>
  <c r="F2452" i="6"/>
  <c r="E2452" i="6"/>
  <c r="D2452" i="6"/>
  <c r="G2451" i="6"/>
  <c r="F2451" i="6"/>
  <c r="E2451" i="6"/>
  <c r="D2451" i="6"/>
  <c r="G2450" i="6"/>
  <c r="F2450" i="6"/>
  <c r="E2450" i="6"/>
  <c r="D2450" i="6"/>
  <c r="G2449" i="6"/>
  <c r="F2449" i="6"/>
  <c r="E2449" i="6"/>
  <c r="D2449" i="6"/>
  <c r="G2448" i="6"/>
  <c r="F2448" i="6"/>
  <c r="E2448" i="6"/>
  <c r="D2448" i="6"/>
  <c r="G2447" i="6"/>
  <c r="F2447" i="6"/>
  <c r="E2447" i="6"/>
  <c r="D2447" i="6"/>
  <c r="G2446" i="6"/>
  <c r="F2446" i="6"/>
  <c r="E2446" i="6"/>
  <c r="D2446" i="6"/>
  <c r="G2445" i="6"/>
  <c r="F2445" i="6"/>
  <c r="E2445" i="6"/>
  <c r="D2445" i="6"/>
  <c r="G2444" i="6"/>
  <c r="F2444" i="6"/>
  <c r="E2444" i="6"/>
  <c r="D2444" i="6"/>
  <c r="G2443" i="6"/>
  <c r="F2443" i="6"/>
  <c r="E2443" i="6"/>
  <c r="D2443" i="6"/>
  <c r="G2442" i="6"/>
  <c r="F2442" i="6"/>
  <c r="E2442" i="6"/>
  <c r="D2442" i="6"/>
  <c r="G2441" i="6"/>
  <c r="F2441" i="6"/>
  <c r="E2441" i="6"/>
  <c r="D2441" i="6"/>
  <c r="G2440" i="6"/>
  <c r="F2440" i="6"/>
  <c r="E2440" i="6"/>
  <c r="D2440" i="6"/>
  <c r="G2439" i="6"/>
  <c r="F2439" i="6"/>
  <c r="E2439" i="6"/>
  <c r="D2439" i="6"/>
  <c r="G2438" i="6"/>
  <c r="F2438" i="6"/>
  <c r="E2438" i="6"/>
  <c r="D2438" i="6"/>
  <c r="G2437" i="6"/>
  <c r="F2437" i="6"/>
  <c r="E2437" i="6"/>
  <c r="D2437" i="6"/>
  <c r="G2436" i="6"/>
  <c r="F2436" i="6"/>
  <c r="E2436" i="6"/>
  <c r="D2436" i="6"/>
  <c r="G2435" i="6"/>
  <c r="F2435" i="6"/>
  <c r="E2435" i="6"/>
  <c r="D2435" i="6"/>
  <c r="G2434" i="6"/>
  <c r="F2434" i="6"/>
  <c r="E2434" i="6"/>
  <c r="D2434" i="6"/>
  <c r="G2433" i="6"/>
  <c r="F2433" i="6"/>
  <c r="E2433" i="6"/>
  <c r="D2433" i="6"/>
  <c r="G2432" i="6"/>
  <c r="F2432" i="6"/>
  <c r="E2432" i="6"/>
  <c r="D2432" i="6"/>
  <c r="G2431" i="6"/>
  <c r="F2431" i="6"/>
  <c r="E2431" i="6"/>
  <c r="D2431" i="6"/>
  <c r="G2430" i="6"/>
  <c r="F2430" i="6"/>
  <c r="E2430" i="6"/>
  <c r="D2430" i="6"/>
  <c r="G2429" i="6"/>
  <c r="F2429" i="6"/>
  <c r="E2429" i="6"/>
  <c r="D2429" i="6"/>
  <c r="G2428" i="6"/>
  <c r="F2428" i="6"/>
  <c r="E2428" i="6"/>
  <c r="D2428" i="6"/>
  <c r="G2427" i="6"/>
  <c r="F2427" i="6"/>
  <c r="E2427" i="6"/>
  <c r="D2427" i="6"/>
  <c r="G2426" i="6"/>
  <c r="F2426" i="6"/>
  <c r="E2426" i="6"/>
  <c r="D2426" i="6"/>
  <c r="G2425" i="6"/>
  <c r="F2425" i="6"/>
  <c r="E2425" i="6"/>
  <c r="D2425" i="6"/>
  <c r="G2424" i="6"/>
  <c r="F2424" i="6"/>
  <c r="E2424" i="6"/>
  <c r="D2424" i="6"/>
  <c r="G2423" i="6"/>
  <c r="F2423" i="6"/>
  <c r="E2423" i="6"/>
  <c r="D2423" i="6"/>
  <c r="G2422" i="6"/>
  <c r="F2422" i="6"/>
  <c r="E2422" i="6"/>
  <c r="D2422" i="6"/>
  <c r="G2421" i="6"/>
  <c r="F2421" i="6"/>
  <c r="E2421" i="6"/>
  <c r="D2421" i="6"/>
  <c r="G2420" i="6"/>
  <c r="F2420" i="6"/>
  <c r="E2420" i="6"/>
  <c r="D2420" i="6"/>
  <c r="G2419" i="6"/>
  <c r="F2419" i="6"/>
  <c r="E2419" i="6"/>
  <c r="D2419" i="6"/>
  <c r="G2418" i="6"/>
  <c r="F2418" i="6"/>
  <c r="E2418" i="6"/>
  <c r="D2418" i="6"/>
  <c r="G2417" i="6"/>
  <c r="F2417" i="6"/>
  <c r="E2417" i="6"/>
  <c r="D2417" i="6"/>
  <c r="G2416" i="6"/>
  <c r="F2416" i="6"/>
  <c r="E2416" i="6"/>
  <c r="D2416" i="6"/>
  <c r="G2415" i="6"/>
  <c r="F2415" i="6"/>
  <c r="E2415" i="6"/>
  <c r="D2415" i="6"/>
  <c r="G2414" i="6"/>
  <c r="F2414" i="6"/>
  <c r="E2414" i="6"/>
  <c r="D2414" i="6"/>
  <c r="G2413" i="6"/>
  <c r="F2413" i="6"/>
  <c r="E2413" i="6"/>
  <c r="D2413" i="6"/>
  <c r="G2412" i="6"/>
  <c r="F2412" i="6"/>
  <c r="E2412" i="6"/>
  <c r="D2412" i="6"/>
  <c r="G2411" i="6"/>
  <c r="F2411" i="6"/>
  <c r="E2411" i="6"/>
  <c r="D2411" i="6"/>
  <c r="G2410" i="6"/>
  <c r="F2410" i="6"/>
  <c r="E2410" i="6"/>
  <c r="D2410" i="6"/>
  <c r="G2409" i="6"/>
  <c r="F2409" i="6"/>
  <c r="E2409" i="6"/>
  <c r="D2409" i="6"/>
  <c r="G2408" i="6"/>
  <c r="F2408" i="6"/>
  <c r="E2408" i="6"/>
  <c r="D2408" i="6"/>
  <c r="G2407" i="6"/>
  <c r="F2407" i="6"/>
  <c r="E2407" i="6"/>
  <c r="D2407" i="6"/>
  <c r="G2406" i="6"/>
  <c r="F2406" i="6"/>
  <c r="E2406" i="6"/>
  <c r="D2406" i="6"/>
  <c r="G2405" i="6"/>
  <c r="F2405" i="6"/>
  <c r="E2405" i="6"/>
  <c r="D2405" i="6"/>
  <c r="G2404" i="6"/>
  <c r="F2404" i="6"/>
  <c r="E2404" i="6"/>
  <c r="D2404" i="6"/>
  <c r="G2403" i="6"/>
  <c r="F2403" i="6"/>
  <c r="E2403" i="6"/>
  <c r="D2403" i="6"/>
  <c r="G2402" i="6"/>
  <c r="F2402" i="6"/>
  <c r="E2402" i="6"/>
  <c r="D2402" i="6"/>
  <c r="G2401" i="6"/>
  <c r="F2401" i="6"/>
  <c r="E2401" i="6"/>
  <c r="D2401" i="6"/>
  <c r="G2400" i="6"/>
  <c r="F2400" i="6"/>
  <c r="E2400" i="6"/>
  <c r="D2400" i="6"/>
  <c r="G2399" i="6"/>
  <c r="F2399" i="6"/>
  <c r="E2399" i="6"/>
  <c r="D2399" i="6"/>
  <c r="G2398" i="6"/>
  <c r="F2398" i="6"/>
  <c r="E2398" i="6"/>
  <c r="D2398" i="6"/>
  <c r="G2397" i="6"/>
  <c r="F2397" i="6"/>
  <c r="E2397" i="6"/>
  <c r="D2397" i="6"/>
  <c r="G2396" i="6"/>
  <c r="F2396" i="6"/>
  <c r="E2396" i="6"/>
  <c r="D2396" i="6"/>
  <c r="G2395" i="6"/>
  <c r="F2395" i="6"/>
  <c r="E2395" i="6"/>
  <c r="D2395" i="6"/>
  <c r="G2394" i="6"/>
  <c r="F2394" i="6"/>
  <c r="E2394" i="6"/>
  <c r="D2394" i="6"/>
  <c r="G2393" i="6"/>
  <c r="F2393" i="6"/>
  <c r="E2393" i="6"/>
  <c r="D2393" i="6"/>
  <c r="G2392" i="6"/>
  <c r="F2392" i="6"/>
  <c r="E2392" i="6"/>
  <c r="D2392" i="6"/>
  <c r="G2391" i="6"/>
  <c r="F2391" i="6"/>
  <c r="E2391" i="6"/>
  <c r="D2391" i="6"/>
  <c r="G2390" i="6"/>
  <c r="F2390" i="6"/>
  <c r="E2390" i="6"/>
  <c r="D2390" i="6"/>
  <c r="G2389" i="6"/>
  <c r="F2389" i="6"/>
  <c r="E2389" i="6"/>
  <c r="D2389" i="6"/>
  <c r="G2388" i="6"/>
  <c r="F2388" i="6"/>
  <c r="E2388" i="6"/>
  <c r="D2388" i="6"/>
  <c r="G2387" i="6"/>
  <c r="F2387" i="6"/>
  <c r="E2387" i="6"/>
  <c r="D2387" i="6"/>
  <c r="G2386" i="6"/>
  <c r="F2386" i="6"/>
  <c r="E2386" i="6"/>
  <c r="D2386" i="6"/>
  <c r="G2385" i="6"/>
  <c r="F2385" i="6"/>
  <c r="E2385" i="6"/>
  <c r="D2385" i="6"/>
  <c r="G2384" i="6"/>
  <c r="F2384" i="6"/>
  <c r="E2384" i="6"/>
  <c r="D2384" i="6"/>
  <c r="G2383" i="6"/>
  <c r="F2383" i="6"/>
  <c r="E2383" i="6"/>
  <c r="D2383" i="6"/>
  <c r="G2382" i="6"/>
  <c r="F2382" i="6"/>
  <c r="E2382" i="6"/>
  <c r="D2382" i="6"/>
  <c r="G2381" i="6"/>
  <c r="F2381" i="6"/>
  <c r="E2381" i="6"/>
  <c r="D2381" i="6"/>
  <c r="G2380" i="6"/>
  <c r="F2380" i="6"/>
  <c r="E2380" i="6"/>
  <c r="D2380" i="6"/>
  <c r="G2379" i="6"/>
  <c r="F2379" i="6"/>
  <c r="E2379" i="6"/>
  <c r="D2379" i="6"/>
  <c r="G2378" i="6"/>
  <c r="F2378" i="6"/>
  <c r="E2378" i="6"/>
  <c r="D2378" i="6"/>
  <c r="G2377" i="6"/>
  <c r="F2377" i="6"/>
  <c r="E2377" i="6"/>
  <c r="D2377" i="6"/>
  <c r="G2376" i="6"/>
  <c r="F2376" i="6"/>
  <c r="E2376" i="6"/>
  <c r="D2376" i="6"/>
  <c r="G2375" i="6"/>
  <c r="F2375" i="6"/>
  <c r="E2375" i="6"/>
  <c r="D2375" i="6"/>
  <c r="G2374" i="6"/>
  <c r="F2374" i="6"/>
  <c r="E2374" i="6"/>
  <c r="D2374" i="6"/>
  <c r="G2373" i="6"/>
  <c r="F2373" i="6"/>
  <c r="E2373" i="6"/>
  <c r="D2373" i="6"/>
  <c r="G2372" i="6"/>
  <c r="F2372" i="6"/>
  <c r="E2372" i="6"/>
  <c r="D2372" i="6"/>
  <c r="G2371" i="6"/>
  <c r="F2371" i="6"/>
  <c r="E2371" i="6"/>
  <c r="D2371" i="6"/>
  <c r="G2370" i="6"/>
  <c r="F2370" i="6"/>
  <c r="E2370" i="6"/>
  <c r="D2370" i="6"/>
  <c r="G2369" i="6"/>
  <c r="F2369" i="6"/>
  <c r="E2369" i="6"/>
  <c r="D2369" i="6"/>
  <c r="G2368" i="6"/>
  <c r="F2368" i="6"/>
  <c r="E2368" i="6"/>
  <c r="D2368" i="6"/>
  <c r="G2367" i="6"/>
  <c r="F2367" i="6"/>
  <c r="E2367" i="6"/>
  <c r="D2367" i="6"/>
  <c r="G2366" i="6"/>
  <c r="F2366" i="6"/>
  <c r="E2366" i="6"/>
  <c r="D2366" i="6"/>
  <c r="G2365" i="6"/>
  <c r="F2365" i="6"/>
  <c r="E2365" i="6"/>
  <c r="D2365" i="6"/>
  <c r="G2364" i="6"/>
  <c r="F2364" i="6"/>
  <c r="E2364" i="6"/>
  <c r="D2364" i="6"/>
  <c r="G2363" i="6"/>
  <c r="F2363" i="6"/>
  <c r="E2363" i="6"/>
  <c r="D2363" i="6"/>
  <c r="G2362" i="6"/>
  <c r="F2362" i="6"/>
  <c r="E2362" i="6"/>
  <c r="D2362" i="6"/>
  <c r="G2361" i="6"/>
  <c r="F2361" i="6"/>
  <c r="E2361" i="6"/>
  <c r="D2361" i="6"/>
  <c r="G2360" i="6"/>
  <c r="F2360" i="6"/>
  <c r="E2360" i="6"/>
  <c r="D2360" i="6"/>
  <c r="G2359" i="6"/>
  <c r="F2359" i="6"/>
  <c r="E2359" i="6"/>
  <c r="D2359" i="6"/>
  <c r="G2358" i="6"/>
  <c r="F2358" i="6"/>
  <c r="E2358" i="6"/>
  <c r="D2358" i="6"/>
  <c r="G2357" i="6"/>
  <c r="F2357" i="6"/>
  <c r="E2357" i="6"/>
  <c r="D2357" i="6"/>
  <c r="G2356" i="6"/>
  <c r="F2356" i="6"/>
  <c r="E2356" i="6"/>
  <c r="D2356" i="6"/>
  <c r="G2355" i="6"/>
  <c r="F2355" i="6"/>
  <c r="E2355" i="6"/>
  <c r="D2355" i="6"/>
  <c r="G2354" i="6"/>
  <c r="F2354" i="6"/>
  <c r="E2354" i="6"/>
  <c r="D2354" i="6"/>
  <c r="G2353" i="6"/>
  <c r="F2353" i="6"/>
  <c r="E2353" i="6"/>
  <c r="D2353" i="6"/>
  <c r="G2352" i="6"/>
  <c r="F2352" i="6"/>
  <c r="E2352" i="6"/>
  <c r="D2352" i="6"/>
  <c r="G2351" i="6"/>
  <c r="F2351" i="6"/>
  <c r="E2351" i="6"/>
  <c r="D2351" i="6"/>
  <c r="G2350" i="6"/>
  <c r="F2350" i="6"/>
  <c r="E2350" i="6"/>
  <c r="D2350" i="6"/>
  <c r="G2349" i="6"/>
  <c r="F2349" i="6"/>
  <c r="E2349" i="6"/>
  <c r="D2349" i="6"/>
  <c r="G2348" i="6"/>
  <c r="F2348" i="6"/>
  <c r="E2348" i="6"/>
  <c r="D2348" i="6"/>
  <c r="G2347" i="6"/>
  <c r="F2347" i="6"/>
  <c r="E2347" i="6"/>
  <c r="D2347" i="6"/>
  <c r="G2346" i="6"/>
  <c r="F2346" i="6"/>
  <c r="E2346" i="6"/>
  <c r="D2346" i="6"/>
  <c r="G2345" i="6"/>
  <c r="F2345" i="6"/>
  <c r="E2345" i="6"/>
  <c r="D2345" i="6"/>
  <c r="G2344" i="6"/>
  <c r="F2344" i="6"/>
  <c r="E2344" i="6"/>
  <c r="D2344" i="6"/>
  <c r="G2343" i="6"/>
  <c r="F2343" i="6"/>
  <c r="E2343" i="6"/>
  <c r="D2343" i="6"/>
  <c r="G2342" i="6"/>
  <c r="F2342" i="6"/>
  <c r="E2342" i="6"/>
  <c r="D2342" i="6"/>
  <c r="G2341" i="6"/>
  <c r="F2341" i="6"/>
  <c r="E2341" i="6"/>
  <c r="D2341" i="6"/>
  <c r="G2340" i="6"/>
  <c r="F2340" i="6"/>
  <c r="E2340" i="6"/>
  <c r="D2340" i="6"/>
  <c r="G2339" i="6"/>
  <c r="F2339" i="6"/>
  <c r="E2339" i="6"/>
  <c r="D2339" i="6"/>
  <c r="G2338" i="6"/>
  <c r="F2338" i="6"/>
  <c r="E2338" i="6"/>
  <c r="D2338" i="6"/>
  <c r="G2337" i="6"/>
  <c r="F2337" i="6"/>
  <c r="E2337" i="6"/>
  <c r="D2337" i="6"/>
  <c r="G2336" i="6"/>
  <c r="F2336" i="6"/>
  <c r="E2336" i="6"/>
  <c r="D2336" i="6"/>
  <c r="G2335" i="6"/>
  <c r="F2335" i="6"/>
  <c r="E2335" i="6"/>
  <c r="D2335" i="6"/>
  <c r="G2334" i="6"/>
  <c r="F2334" i="6"/>
  <c r="E2334" i="6"/>
  <c r="D2334" i="6"/>
  <c r="G2333" i="6"/>
  <c r="F2333" i="6"/>
  <c r="E2333" i="6"/>
  <c r="D2333" i="6"/>
  <c r="G2332" i="6"/>
  <c r="F2332" i="6"/>
  <c r="E2332" i="6"/>
  <c r="D2332" i="6"/>
  <c r="G2331" i="6"/>
  <c r="F2331" i="6"/>
  <c r="E2331" i="6"/>
  <c r="D2331" i="6"/>
  <c r="G2330" i="6"/>
  <c r="F2330" i="6"/>
  <c r="E2330" i="6"/>
  <c r="D2330" i="6"/>
  <c r="G2329" i="6"/>
  <c r="F2329" i="6"/>
  <c r="E2329" i="6"/>
  <c r="D2329" i="6"/>
  <c r="G2328" i="6"/>
  <c r="F2328" i="6"/>
  <c r="E2328" i="6"/>
  <c r="D2328" i="6"/>
  <c r="G2327" i="6"/>
  <c r="F2327" i="6"/>
  <c r="E2327" i="6"/>
  <c r="D2327" i="6"/>
  <c r="G2326" i="6"/>
  <c r="F2326" i="6"/>
  <c r="E2326" i="6"/>
  <c r="D2326" i="6"/>
  <c r="G2325" i="6"/>
  <c r="F2325" i="6"/>
  <c r="E2325" i="6"/>
  <c r="D2325" i="6"/>
  <c r="G2324" i="6"/>
  <c r="F2324" i="6"/>
  <c r="E2324" i="6"/>
  <c r="D2324" i="6"/>
  <c r="G2323" i="6"/>
  <c r="F2323" i="6"/>
  <c r="E2323" i="6"/>
  <c r="D2323" i="6"/>
  <c r="G2322" i="6"/>
  <c r="F2322" i="6"/>
  <c r="E2322" i="6"/>
  <c r="D2322" i="6"/>
  <c r="G2321" i="6"/>
  <c r="F2321" i="6"/>
  <c r="E2321" i="6"/>
  <c r="D2321" i="6"/>
  <c r="G2320" i="6"/>
  <c r="F2320" i="6"/>
  <c r="E2320" i="6"/>
  <c r="D2320" i="6"/>
  <c r="G2319" i="6"/>
  <c r="F2319" i="6"/>
  <c r="E2319" i="6"/>
  <c r="D2319" i="6"/>
  <c r="G2318" i="6"/>
  <c r="F2318" i="6"/>
  <c r="E2318" i="6"/>
  <c r="D2318" i="6"/>
  <c r="G2317" i="6"/>
  <c r="F2317" i="6"/>
  <c r="E2317" i="6"/>
  <c r="D2317" i="6"/>
  <c r="G2316" i="6"/>
  <c r="F2316" i="6"/>
  <c r="E2316" i="6"/>
  <c r="D2316" i="6"/>
  <c r="G2315" i="6"/>
  <c r="F2315" i="6"/>
  <c r="E2315" i="6"/>
  <c r="D2315" i="6"/>
  <c r="G2314" i="6"/>
  <c r="F2314" i="6"/>
  <c r="E2314" i="6"/>
  <c r="D2314" i="6"/>
  <c r="G2313" i="6"/>
  <c r="F2313" i="6"/>
  <c r="E2313" i="6"/>
  <c r="D2313" i="6"/>
  <c r="G2312" i="6"/>
  <c r="F2312" i="6"/>
  <c r="E2312" i="6"/>
  <c r="D2312" i="6"/>
  <c r="G2311" i="6"/>
  <c r="F2311" i="6"/>
  <c r="E2311" i="6"/>
  <c r="D2311" i="6"/>
  <c r="G2310" i="6"/>
  <c r="F2310" i="6"/>
  <c r="E2310" i="6"/>
  <c r="D2310" i="6"/>
  <c r="G2309" i="6"/>
  <c r="F2309" i="6"/>
  <c r="E2309" i="6"/>
  <c r="D2309" i="6"/>
  <c r="G2308" i="6"/>
  <c r="F2308" i="6"/>
  <c r="E2308" i="6"/>
  <c r="D2308" i="6"/>
  <c r="G2307" i="6"/>
  <c r="F2307" i="6"/>
  <c r="E2307" i="6"/>
  <c r="D2307" i="6"/>
  <c r="G2306" i="6"/>
  <c r="F2306" i="6"/>
  <c r="E2306" i="6"/>
  <c r="D2306" i="6"/>
  <c r="G2305" i="6"/>
  <c r="F2305" i="6"/>
  <c r="E2305" i="6"/>
  <c r="D2305" i="6"/>
  <c r="G2304" i="6"/>
  <c r="F2304" i="6"/>
  <c r="E2304" i="6"/>
  <c r="D2304" i="6"/>
  <c r="G2303" i="6"/>
  <c r="F2303" i="6"/>
  <c r="E2303" i="6"/>
  <c r="D2303" i="6"/>
  <c r="G2302" i="6"/>
  <c r="F2302" i="6"/>
  <c r="E2302" i="6"/>
  <c r="D2302" i="6"/>
  <c r="G2301" i="6"/>
  <c r="F2301" i="6"/>
  <c r="E2301" i="6"/>
  <c r="D2301" i="6"/>
  <c r="G2300" i="6"/>
  <c r="F2300" i="6"/>
  <c r="E2300" i="6"/>
  <c r="D2300" i="6"/>
  <c r="G2299" i="6"/>
  <c r="F2299" i="6"/>
  <c r="E2299" i="6"/>
  <c r="D2299" i="6"/>
  <c r="G2298" i="6"/>
  <c r="F2298" i="6"/>
  <c r="E2298" i="6"/>
  <c r="D2298" i="6"/>
  <c r="G2297" i="6"/>
  <c r="F2297" i="6"/>
  <c r="E2297" i="6"/>
  <c r="D2297" i="6"/>
  <c r="G2296" i="6"/>
  <c r="F2296" i="6"/>
  <c r="E2296" i="6"/>
  <c r="D2296" i="6"/>
  <c r="G2295" i="6"/>
  <c r="F2295" i="6"/>
  <c r="E2295" i="6"/>
  <c r="D2295" i="6"/>
  <c r="G2294" i="6"/>
  <c r="F2294" i="6"/>
  <c r="E2294" i="6"/>
  <c r="D2294" i="6"/>
  <c r="G2293" i="6"/>
  <c r="F2293" i="6"/>
  <c r="E2293" i="6"/>
  <c r="D2293" i="6"/>
  <c r="G2292" i="6"/>
  <c r="F2292" i="6"/>
  <c r="E2292" i="6"/>
  <c r="D2292" i="6"/>
  <c r="G2291" i="6"/>
  <c r="F2291" i="6"/>
  <c r="E2291" i="6"/>
  <c r="D2291" i="6"/>
  <c r="G2290" i="6"/>
  <c r="F2290" i="6"/>
  <c r="E2290" i="6"/>
  <c r="D2290" i="6"/>
  <c r="G2289" i="6"/>
  <c r="F2289" i="6"/>
  <c r="E2289" i="6"/>
  <c r="D2289" i="6"/>
  <c r="G2288" i="6"/>
  <c r="F2288" i="6"/>
  <c r="E2288" i="6"/>
  <c r="D2288" i="6"/>
  <c r="G2287" i="6"/>
  <c r="F2287" i="6"/>
  <c r="E2287" i="6"/>
  <c r="D2287" i="6"/>
  <c r="G2286" i="6"/>
  <c r="F2286" i="6"/>
  <c r="E2286" i="6"/>
  <c r="D2286" i="6"/>
  <c r="G2285" i="6"/>
  <c r="F2285" i="6"/>
  <c r="E2285" i="6"/>
  <c r="D2285" i="6"/>
  <c r="G2284" i="6"/>
  <c r="F2284" i="6"/>
  <c r="E2284" i="6"/>
  <c r="D2284" i="6"/>
  <c r="G2283" i="6"/>
  <c r="F2283" i="6"/>
  <c r="E2283" i="6"/>
  <c r="D2283" i="6"/>
  <c r="G2282" i="6"/>
  <c r="F2282" i="6"/>
  <c r="E2282" i="6"/>
  <c r="D2282" i="6"/>
  <c r="G2281" i="6"/>
  <c r="F2281" i="6"/>
  <c r="E2281" i="6"/>
  <c r="D2281" i="6"/>
  <c r="G2280" i="6"/>
  <c r="F2280" i="6"/>
  <c r="E2280" i="6"/>
  <c r="D2280" i="6"/>
  <c r="G2279" i="6"/>
  <c r="F2279" i="6"/>
  <c r="E2279" i="6"/>
  <c r="D2279" i="6"/>
  <c r="G2278" i="6"/>
  <c r="F2278" i="6"/>
  <c r="E2278" i="6"/>
  <c r="D2278" i="6"/>
  <c r="G2277" i="6"/>
  <c r="F2277" i="6"/>
  <c r="E2277" i="6"/>
  <c r="D2277" i="6"/>
  <c r="G2276" i="6"/>
  <c r="F2276" i="6"/>
  <c r="E2276" i="6"/>
  <c r="D2276" i="6"/>
  <c r="G2275" i="6"/>
  <c r="F2275" i="6"/>
  <c r="E2275" i="6"/>
  <c r="D2275" i="6"/>
  <c r="G2274" i="6"/>
  <c r="F2274" i="6"/>
  <c r="E2274" i="6"/>
  <c r="D2274" i="6"/>
  <c r="G2273" i="6"/>
  <c r="F2273" i="6"/>
  <c r="E2273" i="6"/>
  <c r="D2273" i="6"/>
  <c r="G2272" i="6"/>
  <c r="F2272" i="6"/>
  <c r="E2272" i="6"/>
  <c r="D2272" i="6"/>
  <c r="G2271" i="6"/>
  <c r="F2271" i="6"/>
  <c r="E2271" i="6"/>
  <c r="D2271" i="6"/>
  <c r="G2270" i="6"/>
  <c r="F2270" i="6"/>
  <c r="E2270" i="6"/>
  <c r="D2270" i="6"/>
  <c r="G2269" i="6"/>
  <c r="F2269" i="6"/>
  <c r="E2269" i="6"/>
  <c r="D2269" i="6"/>
  <c r="G2268" i="6"/>
  <c r="F2268" i="6"/>
  <c r="E2268" i="6"/>
  <c r="D2268" i="6"/>
  <c r="G2267" i="6"/>
  <c r="F2267" i="6"/>
  <c r="E2267" i="6"/>
  <c r="D2267" i="6"/>
  <c r="G2266" i="6"/>
  <c r="F2266" i="6"/>
  <c r="E2266" i="6"/>
  <c r="D2266" i="6"/>
  <c r="G2265" i="6"/>
  <c r="F2265" i="6"/>
  <c r="E2265" i="6"/>
  <c r="D2265" i="6"/>
  <c r="G2264" i="6"/>
  <c r="F2264" i="6"/>
  <c r="E2264" i="6"/>
  <c r="D2264" i="6"/>
  <c r="G2263" i="6"/>
  <c r="F2263" i="6"/>
  <c r="E2263" i="6"/>
  <c r="D2263" i="6"/>
  <c r="G2262" i="6"/>
  <c r="F2262" i="6"/>
  <c r="E2262" i="6"/>
  <c r="D2262" i="6"/>
  <c r="G2261" i="6"/>
  <c r="F2261" i="6"/>
  <c r="E2261" i="6"/>
  <c r="D2261" i="6"/>
  <c r="G2260" i="6"/>
  <c r="F2260" i="6"/>
  <c r="E2260" i="6"/>
  <c r="D2260" i="6"/>
  <c r="G2259" i="6"/>
  <c r="F2259" i="6"/>
  <c r="E2259" i="6"/>
  <c r="D2259" i="6"/>
  <c r="G2258" i="6"/>
  <c r="F2258" i="6"/>
  <c r="E2258" i="6"/>
  <c r="D2258" i="6"/>
  <c r="G2257" i="6"/>
  <c r="F2257" i="6"/>
  <c r="E2257" i="6"/>
  <c r="D2257" i="6"/>
  <c r="G2256" i="6"/>
  <c r="F2256" i="6"/>
  <c r="E2256" i="6"/>
  <c r="D2256" i="6"/>
  <c r="G2255" i="6"/>
  <c r="F2255" i="6"/>
  <c r="E2255" i="6"/>
  <c r="D2255" i="6"/>
  <c r="G2254" i="6"/>
  <c r="F2254" i="6"/>
  <c r="E2254" i="6"/>
  <c r="D2254" i="6"/>
  <c r="G2253" i="6"/>
  <c r="F2253" i="6"/>
  <c r="E2253" i="6"/>
  <c r="D2253" i="6"/>
  <c r="G2252" i="6"/>
  <c r="F2252" i="6"/>
  <c r="E2252" i="6"/>
  <c r="D2252" i="6"/>
  <c r="G2251" i="6"/>
  <c r="F2251" i="6"/>
  <c r="E2251" i="6"/>
  <c r="D2251" i="6"/>
  <c r="G2250" i="6"/>
  <c r="F2250" i="6"/>
  <c r="E2250" i="6"/>
  <c r="D2250" i="6"/>
  <c r="G2249" i="6"/>
  <c r="F2249" i="6"/>
  <c r="E2249" i="6"/>
  <c r="D2249" i="6"/>
  <c r="G2248" i="6"/>
  <c r="F2248" i="6"/>
  <c r="E2248" i="6"/>
  <c r="D2248" i="6"/>
  <c r="G2247" i="6"/>
  <c r="F2247" i="6"/>
  <c r="E2247" i="6"/>
  <c r="D2247" i="6"/>
  <c r="G2246" i="6"/>
  <c r="F2246" i="6"/>
  <c r="E2246" i="6"/>
  <c r="D2246" i="6"/>
  <c r="G2245" i="6"/>
  <c r="F2245" i="6"/>
  <c r="E2245" i="6"/>
  <c r="D2245" i="6"/>
  <c r="G2244" i="6"/>
  <c r="F2244" i="6"/>
  <c r="E2244" i="6"/>
  <c r="D2244" i="6"/>
  <c r="G2243" i="6"/>
  <c r="F2243" i="6"/>
  <c r="E2243" i="6"/>
  <c r="D2243" i="6"/>
  <c r="G2242" i="6"/>
  <c r="F2242" i="6"/>
  <c r="E2242" i="6"/>
  <c r="D2242" i="6"/>
  <c r="G2241" i="6"/>
  <c r="F2241" i="6"/>
  <c r="E2241" i="6"/>
  <c r="D2241" i="6"/>
  <c r="G2240" i="6"/>
  <c r="F2240" i="6"/>
  <c r="E2240" i="6"/>
  <c r="D2240" i="6"/>
  <c r="G2239" i="6"/>
  <c r="F2239" i="6"/>
  <c r="E2239" i="6"/>
  <c r="D2239" i="6"/>
  <c r="G2238" i="6"/>
  <c r="F2238" i="6"/>
  <c r="E2238" i="6"/>
  <c r="D2238" i="6"/>
  <c r="G2237" i="6"/>
  <c r="F2237" i="6"/>
  <c r="E2237" i="6"/>
  <c r="D2237" i="6"/>
  <c r="G2236" i="6"/>
  <c r="F2236" i="6"/>
  <c r="E2236" i="6"/>
  <c r="D2236" i="6"/>
  <c r="G2235" i="6"/>
  <c r="F2235" i="6"/>
  <c r="E2235" i="6"/>
  <c r="D2235" i="6"/>
  <c r="G2234" i="6"/>
  <c r="F2234" i="6"/>
  <c r="E2234" i="6"/>
  <c r="D2234" i="6"/>
  <c r="G2233" i="6"/>
  <c r="F2233" i="6"/>
  <c r="E2233" i="6"/>
  <c r="D2233" i="6"/>
  <c r="G2232" i="6"/>
  <c r="F2232" i="6"/>
  <c r="E2232" i="6"/>
  <c r="D2232" i="6"/>
  <c r="G2231" i="6"/>
  <c r="F2231" i="6"/>
  <c r="E2231" i="6"/>
  <c r="D2231" i="6"/>
  <c r="G2230" i="6"/>
  <c r="F2230" i="6"/>
  <c r="E2230" i="6"/>
  <c r="D2230" i="6"/>
  <c r="G2229" i="6"/>
  <c r="F2229" i="6"/>
  <c r="E2229" i="6"/>
  <c r="D2229" i="6"/>
  <c r="G2228" i="6"/>
  <c r="F2228" i="6"/>
  <c r="E2228" i="6"/>
  <c r="D2228" i="6"/>
  <c r="G2227" i="6"/>
  <c r="F2227" i="6"/>
  <c r="E2227" i="6"/>
  <c r="D2227" i="6"/>
  <c r="G2226" i="6"/>
  <c r="F2226" i="6"/>
  <c r="E2226" i="6"/>
  <c r="D2226" i="6"/>
  <c r="G2225" i="6"/>
  <c r="F2225" i="6"/>
  <c r="E2225" i="6"/>
  <c r="D2225" i="6"/>
  <c r="G2224" i="6"/>
  <c r="F2224" i="6"/>
  <c r="E2224" i="6"/>
  <c r="D2224" i="6"/>
  <c r="G2223" i="6"/>
  <c r="F2223" i="6"/>
  <c r="E2223" i="6"/>
  <c r="D2223" i="6"/>
  <c r="G2222" i="6"/>
  <c r="F2222" i="6"/>
  <c r="E2222" i="6"/>
  <c r="D2222" i="6"/>
  <c r="G2221" i="6"/>
  <c r="F2221" i="6"/>
  <c r="E2221" i="6"/>
  <c r="D2221" i="6"/>
  <c r="G2220" i="6"/>
  <c r="F2220" i="6"/>
  <c r="E2220" i="6"/>
  <c r="D2220" i="6"/>
  <c r="G2219" i="6"/>
  <c r="F2219" i="6"/>
  <c r="E2219" i="6"/>
  <c r="D2219" i="6"/>
  <c r="G2218" i="6"/>
  <c r="F2218" i="6"/>
  <c r="E2218" i="6"/>
  <c r="D2218" i="6"/>
  <c r="G2217" i="6"/>
  <c r="F2217" i="6"/>
  <c r="E2217" i="6"/>
  <c r="D2217" i="6"/>
  <c r="G2216" i="6"/>
  <c r="F2216" i="6"/>
  <c r="E2216" i="6"/>
  <c r="D2216" i="6"/>
  <c r="G2215" i="6"/>
  <c r="F2215" i="6"/>
  <c r="E2215" i="6"/>
  <c r="D2215" i="6"/>
  <c r="G2214" i="6"/>
  <c r="F2214" i="6"/>
  <c r="E2214" i="6"/>
  <c r="D2214" i="6"/>
  <c r="G2213" i="6"/>
  <c r="F2213" i="6"/>
  <c r="E2213" i="6"/>
  <c r="D2213" i="6"/>
  <c r="G2212" i="6"/>
  <c r="F2212" i="6"/>
  <c r="E2212" i="6"/>
  <c r="D2212" i="6"/>
  <c r="G2211" i="6"/>
  <c r="F2211" i="6"/>
  <c r="E2211" i="6"/>
  <c r="D2211" i="6"/>
  <c r="G2210" i="6"/>
  <c r="F2210" i="6"/>
  <c r="E2210" i="6"/>
  <c r="D2210" i="6"/>
  <c r="G2209" i="6"/>
  <c r="F2209" i="6"/>
  <c r="E2209" i="6"/>
  <c r="D2209" i="6"/>
  <c r="G2208" i="6"/>
  <c r="F2208" i="6"/>
  <c r="E2208" i="6"/>
  <c r="D2208" i="6"/>
  <c r="G2207" i="6"/>
  <c r="F2207" i="6"/>
  <c r="E2207" i="6"/>
  <c r="D2207" i="6"/>
  <c r="G2206" i="6"/>
  <c r="F2206" i="6"/>
  <c r="E2206" i="6"/>
  <c r="D2206" i="6"/>
  <c r="G2205" i="6"/>
  <c r="F2205" i="6"/>
  <c r="E2205" i="6"/>
  <c r="D2205" i="6"/>
  <c r="G2204" i="6"/>
  <c r="F2204" i="6"/>
  <c r="E2204" i="6"/>
  <c r="D2204" i="6"/>
  <c r="G2203" i="6"/>
  <c r="F2203" i="6"/>
  <c r="E2203" i="6"/>
  <c r="D2203" i="6"/>
  <c r="G2202" i="6"/>
  <c r="F2202" i="6"/>
  <c r="E2202" i="6"/>
  <c r="D2202" i="6"/>
  <c r="G2201" i="6"/>
  <c r="F2201" i="6"/>
  <c r="E2201" i="6"/>
  <c r="D2201" i="6"/>
  <c r="G2200" i="6"/>
  <c r="F2200" i="6"/>
  <c r="E2200" i="6"/>
  <c r="D2200" i="6"/>
  <c r="G2199" i="6"/>
  <c r="F2199" i="6"/>
  <c r="E2199" i="6"/>
  <c r="D2199" i="6"/>
  <c r="G2198" i="6"/>
  <c r="F2198" i="6"/>
  <c r="E2198" i="6"/>
  <c r="D2198" i="6"/>
  <c r="G2197" i="6"/>
  <c r="F2197" i="6"/>
  <c r="E2197" i="6"/>
  <c r="D2197" i="6"/>
  <c r="G2196" i="6"/>
  <c r="F2196" i="6"/>
  <c r="E2196" i="6"/>
  <c r="D2196" i="6"/>
  <c r="G2195" i="6"/>
  <c r="F2195" i="6"/>
  <c r="E2195" i="6"/>
  <c r="D2195" i="6"/>
  <c r="G2194" i="6"/>
  <c r="F2194" i="6"/>
  <c r="E2194" i="6"/>
  <c r="D2194" i="6"/>
  <c r="G2193" i="6"/>
  <c r="F2193" i="6"/>
  <c r="E2193" i="6"/>
  <c r="D2193" i="6"/>
  <c r="G2192" i="6"/>
  <c r="F2192" i="6"/>
  <c r="E2192" i="6"/>
  <c r="D2192" i="6"/>
  <c r="G2191" i="6"/>
  <c r="F2191" i="6"/>
  <c r="E2191" i="6"/>
  <c r="D2191" i="6"/>
  <c r="G2190" i="6"/>
  <c r="F2190" i="6"/>
  <c r="E2190" i="6"/>
  <c r="D2190" i="6"/>
  <c r="G2189" i="6"/>
  <c r="F2189" i="6"/>
  <c r="E2189" i="6"/>
  <c r="D2189" i="6"/>
  <c r="G2188" i="6"/>
  <c r="F2188" i="6"/>
  <c r="E2188" i="6"/>
  <c r="D2188" i="6"/>
  <c r="G2187" i="6"/>
  <c r="F2187" i="6"/>
  <c r="E2187" i="6"/>
  <c r="D2187" i="6"/>
  <c r="G2186" i="6"/>
  <c r="F2186" i="6"/>
  <c r="E2186" i="6"/>
  <c r="D2186" i="6"/>
  <c r="G2185" i="6"/>
  <c r="F2185" i="6"/>
  <c r="E2185" i="6"/>
  <c r="D2185" i="6"/>
  <c r="G2184" i="6"/>
  <c r="F2184" i="6"/>
  <c r="E2184" i="6"/>
  <c r="D2184" i="6"/>
  <c r="G2183" i="6"/>
  <c r="F2183" i="6"/>
  <c r="E2183" i="6"/>
  <c r="D2183" i="6"/>
  <c r="G2182" i="6"/>
  <c r="F2182" i="6"/>
  <c r="E2182" i="6"/>
  <c r="D2182" i="6"/>
  <c r="G2181" i="6"/>
  <c r="F2181" i="6"/>
  <c r="E2181" i="6"/>
  <c r="D2181" i="6"/>
  <c r="G2180" i="6"/>
  <c r="F2180" i="6"/>
  <c r="E2180" i="6"/>
  <c r="D2180" i="6"/>
  <c r="G2179" i="6"/>
  <c r="F2179" i="6"/>
  <c r="E2179" i="6"/>
  <c r="D2179" i="6"/>
  <c r="G2178" i="6"/>
  <c r="F2178" i="6"/>
  <c r="E2178" i="6"/>
  <c r="D2178" i="6"/>
  <c r="G2177" i="6"/>
  <c r="F2177" i="6"/>
  <c r="E2177" i="6"/>
  <c r="D2177" i="6"/>
  <c r="G2176" i="6"/>
  <c r="F2176" i="6"/>
  <c r="E2176" i="6"/>
  <c r="D2176" i="6"/>
  <c r="G2175" i="6"/>
  <c r="F2175" i="6"/>
  <c r="E2175" i="6"/>
  <c r="D2175" i="6"/>
  <c r="G2174" i="6"/>
  <c r="F2174" i="6"/>
  <c r="E2174" i="6"/>
  <c r="D2174" i="6"/>
  <c r="G2173" i="6"/>
  <c r="F2173" i="6"/>
  <c r="E2173" i="6"/>
  <c r="D2173" i="6"/>
  <c r="G2172" i="6"/>
  <c r="F2172" i="6"/>
  <c r="E2172" i="6"/>
  <c r="D2172" i="6"/>
  <c r="G2171" i="6"/>
  <c r="F2171" i="6"/>
  <c r="E2171" i="6"/>
  <c r="D2171" i="6"/>
  <c r="G2170" i="6"/>
  <c r="F2170" i="6"/>
  <c r="E2170" i="6"/>
  <c r="D2170" i="6"/>
  <c r="G2169" i="6"/>
  <c r="F2169" i="6"/>
  <c r="E2169" i="6"/>
  <c r="D2169" i="6"/>
  <c r="G2168" i="6"/>
  <c r="F2168" i="6"/>
  <c r="E2168" i="6"/>
  <c r="D2168" i="6"/>
  <c r="G2167" i="6"/>
  <c r="F2167" i="6"/>
  <c r="E2167" i="6"/>
  <c r="D2167" i="6"/>
  <c r="G2166" i="6"/>
  <c r="F2166" i="6"/>
  <c r="E2166" i="6"/>
  <c r="D2166" i="6"/>
  <c r="G2165" i="6"/>
  <c r="F2165" i="6"/>
  <c r="E2165" i="6"/>
  <c r="D2165" i="6"/>
  <c r="G2164" i="6"/>
  <c r="F2164" i="6"/>
  <c r="E2164" i="6"/>
  <c r="D2164" i="6"/>
  <c r="G2163" i="6"/>
  <c r="F2163" i="6"/>
  <c r="E2163" i="6"/>
  <c r="D2163" i="6"/>
  <c r="G2162" i="6"/>
  <c r="F2162" i="6"/>
  <c r="E2162" i="6"/>
  <c r="D2162" i="6"/>
  <c r="G2161" i="6"/>
  <c r="F2161" i="6"/>
  <c r="E2161" i="6"/>
  <c r="D2161" i="6"/>
  <c r="G2160" i="6"/>
  <c r="F2160" i="6"/>
  <c r="E2160" i="6"/>
  <c r="D2160" i="6"/>
  <c r="G2159" i="6"/>
  <c r="F2159" i="6"/>
  <c r="E2159" i="6"/>
  <c r="D2159" i="6"/>
  <c r="G2158" i="6"/>
  <c r="F2158" i="6"/>
  <c r="E2158" i="6"/>
  <c r="D2158" i="6"/>
  <c r="G2157" i="6"/>
  <c r="F2157" i="6"/>
  <c r="E2157" i="6"/>
  <c r="D2157" i="6"/>
  <c r="G2156" i="6"/>
  <c r="F2156" i="6"/>
  <c r="E2156" i="6"/>
  <c r="D2156" i="6"/>
  <c r="G2155" i="6"/>
  <c r="F2155" i="6"/>
  <c r="E2155" i="6"/>
  <c r="D2155" i="6"/>
  <c r="G2154" i="6"/>
  <c r="F2154" i="6"/>
  <c r="E2154" i="6"/>
  <c r="D2154" i="6"/>
  <c r="G2153" i="6"/>
  <c r="F2153" i="6"/>
  <c r="E2153" i="6"/>
  <c r="D2153" i="6"/>
  <c r="G2152" i="6"/>
  <c r="F2152" i="6"/>
  <c r="E2152" i="6"/>
  <c r="D2152" i="6"/>
  <c r="G2151" i="6"/>
  <c r="F2151" i="6"/>
  <c r="E2151" i="6"/>
  <c r="D2151" i="6"/>
  <c r="G2150" i="6"/>
  <c r="F2150" i="6"/>
  <c r="E2150" i="6"/>
  <c r="D2150" i="6"/>
  <c r="G2149" i="6"/>
  <c r="F2149" i="6"/>
  <c r="E2149" i="6"/>
  <c r="D2149" i="6"/>
  <c r="G2148" i="6"/>
  <c r="F2148" i="6"/>
  <c r="E2148" i="6"/>
  <c r="D2148" i="6"/>
  <c r="G2147" i="6"/>
  <c r="F2147" i="6"/>
  <c r="E2147" i="6"/>
  <c r="D2147" i="6"/>
  <c r="G2146" i="6"/>
  <c r="F2146" i="6"/>
  <c r="E2146" i="6"/>
  <c r="D2146" i="6"/>
  <c r="G2145" i="6"/>
  <c r="F2145" i="6"/>
  <c r="E2145" i="6"/>
  <c r="D2145" i="6"/>
  <c r="G2144" i="6"/>
  <c r="F2144" i="6"/>
  <c r="E2144" i="6"/>
  <c r="D2144" i="6"/>
  <c r="G2143" i="6"/>
  <c r="F2143" i="6"/>
  <c r="E2143" i="6"/>
  <c r="D2143" i="6"/>
  <c r="G2142" i="6"/>
  <c r="F2142" i="6"/>
  <c r="E2142" i="6"/>
  <c r="D2142" i="6"/>
  <c r="G2141" i="6"/>
  <c r="F2141" i="6"/>
  <c r="E2141" i="6"/>
  <c r="D2141" i="6"/>
  <c r="G2140" i="6"/>
  <c r="F2140" i="6"/>
  <c r="E2140" i="6"/>
  <c r="D2140" i="6"/>
  <c r="G2139" i="6"/>
  <c r="F2139" i="6"/>
  <c r="E2139" i="6"/>
  <c r="D2139" i="6"/>
  <c r="G2138" i="6"/>
  <c r="F2138" i="6"/>
  <c r="E2138" i="6"/>
  <c r="D2138" i="6"/>
  <c r="G2137" i="6"/>
  <c r="F2137" i="6"/>
  <c r="E2137" i="6"/>
  <c r="D2137" i="6"/>
  <c r="G2136" i="6"/>
  <c r="F2136" i="6"/>
  <c r="E2136" i="6"/>
  <c r="D2136" i="6"/>
  <c r="G2135" i="6"/>
  <c r="F2135" i="6"/>
  <c r="E2135" i="6"/>
  <c r="D2135" i="6"/>
  <c r="G2134" i="6"/>
  <c r="F2134" i="6"/>
  <c r="E2134" i="6"/>
  <c r="D2134" i="6"/>
  <c r="G2133" i="6"/>
  <c r="F2133" i="6"/>
  <c r="E2133" i="6"/>
  <c r="D2133" i="6"/>
  <c r="G2132" i="6"/>
  <c r="F2132" i="6"/>
  <c r="E2132" i="6"/>
  <c r="D2132" i="6"/>
  <c r="G2131" i="6"/>
  <c r="F2131" i="6"/>
  <c r="E2131" i="6"/>
  <c r="D2131" i="6"/>
  <c r="G2130" i="6"/>
  <c r="F2130" i="6"/>
  <c r="E2130" i="6"/>
  <c r="D2130" i="6"/>
  <c r="G2129" i="6"/>
  <c r="F2129" i="6"/>
  <c r="E2129" i="6"/>
  <c r="D2129" i="6"/>
  <c r="G2128" i="6"/>
  <c r="F2128" i="6"/>
  <c r="E2128" i="6"/>
  <c r="D2128" i="6"/>
  <c r="G2127" i="6"/>
  <c r="F2127" i="6"/>
  <c r="E2127" i="6"/>
  <c r="D2127" i="6"/>
  <c r="G2126" i="6"/>
  <c r="F2126" i="6"/>
  <c r="E2126" i="6"/>
  <c r="D2126" i="6"/>
  <c r="G2125" i="6"/>
  <c r="F2125" i="6"/>
  <c r="E2125" i="6"/>
  <c r="D2125" i="6"/>
  <c r="G2124" i="6"/>
  <c r="F2124" i="6"/>
  <c r="E2124" i="6"/>
  <c r="D2124" i="6"/>
  <c r="G2123" i="6"/>
  <c r="F2123" i="6"/>
  <c r="E2123" i="6"/>
  <c r="D2123" i="6"/>
  <c r="G2122" i="6"/>
  <c r="F2122" i="6"/>
  <c r="E2122" i="6"/>
  <c r="D2122" i="6"/>
  <c r="G2121" i="6"/>
  <c r="F2121" i="6"/>
  <c r="E2121" i="6"/>
  <c r="D2121" i="6"/>
  <c r="G2120" i="6"/>
  <c r="F2120" i="6"/>
  <c r="E2120" i="6"/>
  <c r="D2120" i="6"/>
  <c r="G2119" i="6"/>
  <c r="F2119" i="6"/>
  <c r="E2119" i="6"/>
  <c r="D2119" i="6"/>
  <c r="G2118" i="6"/>
  <c r="F2118" i="6"/>
  <c r="E2118" i="6"/>
  <c r="D2118" i="6"/>
  <c r="G2117" i="6"/>
  <c r="F2117" i="6"/>
  <c r="E2117" i="6"/>
  <c r="D2117" i="6"/>
  <c r="G2116" i="6"/>
  <c r="F2116" i="6"/>
  <c r="E2116" i="6"/>
  <c r="D2116" i="6"/>
  <c r="G2115" i="6"/>
  <c r="F2115" i="6"/>
  <c r="E2115" i="6"/>
  <c r="D2115" i="6"/>
  <c r="G2114" i="6"/>
  <c r="F2114" i="6"/>
  <c r="E2114" i="6"/>
  <c r="D2114" i="6"/>
  <c r="G2113" i="6"/>
  <c r="F2113" i="6"/>
  <c r="E2113" i="6"/>
  <c r="D2113" i="6"/>
  <c r="G2112" i="6"/>
  <c r="F2112" i="6"/>
  <c r="E2112" i="6"/>
  <c r="D2112" i="6"/>
  <c r="G2111" i="6"/>
  <c r="F2111" i="6"/>
  <c r="E2111" i="6"/>
  <c r="D2111" i="6"/>
  <c r="G2110" i="6"/>
  <c r="F2110" i="6"/>
  <c r="E2110" i="6"/>
  <c r="D2110" i="6"/>
  <c r="G2109" i="6"/>
  <c r="F2109" i="6"/>
  <c r="E2109" i="6"/>
  <c r="D2109" i="6"/>
  <c r="G2108" i="6"/>
  <c r="F2108" i="6"/>
  <c r="E2108" i="6"/>
  <c r="D2108" i="6"/>
  <c r="G2107" i="6"/>
  <c r="F2107" i="6"/>
  <c r="E2107" i="6"/>
  <c r="D2107" i="6"/>
  <c r="G2106" i="6"/>
  <c r="F2106" i="6"/>
  <c r="E2106" i="6"/>
  <c r="D2106" i="6"/>
  <c r="G2105" i="6"/>
  <c r="F2105" i="6"/>
  <c r="E2105" i="6"/>
  <c r="D2105" i="6"/>
  <c r="G2104" i="6"/>
  <c r="F2104" i="6"/>
  <c r="E2104" i="6"/>
  <c r="D2104" i="6"/>
  <c r="G2103" i="6"/>
  <c r="F2103" i="6"/>
  <c r="E2103" i="6"/>
  <c r="D2103" i="6"/>
  <c r="G2102" i="6"/>
  <c r="F2102" i="6"/>
  <c r="E2102" i="6"/>
  <c r="D2102" i="6"/>
  <c r="G2101" i="6"/>
  <c r="F2101" i="6"/>
  <c r="E2101" i="6"/>
  <c r="D2101" i="6"/>
  <c r="G2100" i="6"/>
  <c r="F2100" i="6"/>
  <c r="E2100" i="6"/>
  <c r="D2100" i="6"/>
  <c r="G2099" i="6"/>
  <c r="F2099" i="6"/>
  <c r="E2099" i="6"/>
  <c r="D2099" i="6"/>
  <c r="G2098" i="6"/>
  <c r="F2098" i="6"/>
  <c r="E2098" i="6"/>
  <c r="D2098" i="6"/>
  <c r="G2097" i="6"/>
  <c r="F2097" i="6"/>
  <c r="E2097" i="6"/>
  <c r="D2097" i="6"/>
  <c r="G2096" i="6"/>
  <c r="F2096" i="6"/>
  <c r="E2096" i="6"/>
  <c r="D2096" i="6"/>
  <c r="G2095" i="6"/>
  <c r="F2095" i="6"/>
  <c r="E2095" i="6"/>
  <c r="D2095" i="6"/>
  <c r="G2094" i="6"/>
  <c r="F2094" i="6"/>
  <c r="E2094" i="6"/>
  <c r="D2094" i="6"/>
  <c r="G2093" i="6"/>
  <c r="F2093" i="6"/>
  <c r="E2093" i="6"/>
  <c r="D2093" i="6"/>
  <c r="G2092" i="6"/>
  <c r="F2092" i="6"/>
  <c r="E2092" i="6"/>
  <c r="D2092" i="6"/>
  <c r="G2091" i="6"/>
  <c r="F2091" i="6"/>
  <c r="E2091" i="6"/>
  <c r="D2091" i="6"/>
  <c r="G2090" i="6"/>
  <c r="F2090" i="6"/>
  <c r="E2090" i="6"/>
  <c r="D2090" i="6"/>
  <c r="G2089" i="6"/>
  <c r="F2089" i="6"/>
  <c r="E2089" i="6"/>
  <c r="D2089" i="6"/>
  <c r="G2088" i="6"/>
  <c r="F2088" i="6"/>
  <c r="E2088" i="6"/>
  <c r="D2088" i="6"/>
  <c r="G2087" i="6"/>
  <c r="F2087" i="6"/>
  <c r="E2087" i="6"/>
  <c r="D2087" i="6"/>
  <c r="G2086" i="6"/>
  <c r="F2086" i="6"/>
  <c r="E2086" i="6"/>
  <c r="D2086" i="6"/>
  <c r="G2085" i="6"/>
  <c r="F2085" i="6"/>
  <c r="E2085" i="6"/>
  <c r="D2085" i="6"/>
  <c r="G2084" i="6"/>
  <c r="F2084" i="6"/>
  <c r="E2084" i="6"/>
  <c r="D2084" i="6"/>
  <c r="G2083" i="6"/>
  <c r="F2083" i="6"/>
  <c r="E2083" i="6"/>
  <c r="D2083" i="6"/>
  <c r="G2082" i="6"/>
  <c r="F2082" i="6"/>
  <c r="E2082" i="6"/>
  <c r="D2082" i="6"/>
  <c r="G2081" i="6"/>
  <c r="F2081" i="6"/>
  <c r="E2081" i="6"/>
  <c r="D2081" i="6"/>
  <c r="G2080" i="6"/>
  <c r="F2080" i="6"/>
  <c r="E2080" i="6"/>
  <c r="D2080" i="6"/>
  <c r="G2079" i="6"/>
  <c r="F2079" i="6"/>
  <c r="E2079" i="6"/>
  <c r="D2079" i="6"/>
  <c r="G2078" i="6"/>
  <c r="F2078" i="6"/>
  <c r="E2078" i="6"/>
  <c r="D2078" i="6"/>
  <c r="G2077" i="6"/>
  <c r="F2077" i="6"/>
  <c r="E2077" i="6"/>
  <c r="D2077" i="6"/>
  <c r="G2076" i="6"/>
  <c r="F2076" i="6"/>
  <c r="E2076" i="6"/>
  <c r="D2076" i="6"/>
  <c r="G2075" i="6"/>
  <c r="F2075" i="6"/>
  <c r="E2075" i="6"/>
  <c r="D2075" i="6"/>
  <c r="G2074" i="6"/>
  <c r="F2074" i="6"/>
  <c r="E2074" i="6"/>
  <c r="D2074" i="6"/>
  <c r="G2073" i="6"/>
  <c r="F2073" i="6"/>
  <c r="E2073" i="6"/>
  <c r="D2073" i="6"/>
  <c r="G2072" i="6"/>
  <c r="F2072" i="6"/>
  <c r="E2072" i="6"/>
  <c r="D2072" i="6"/>
  <c r="G2071" i="6"/>
  <c r="F2071" i="6"/>
  <c r="E2071" i="6"/>
  <c r="D2071" i="6"/>
  <c r="G2070" i="6"/>
  <c r="F2070" i="6"/>
  <c r="E2070" i="6"/>
  <c r="D2070" i="6"/>
  <c r="G2069" i="6"/>
  <c r="F2069" i="6"/>
  <c r="E2069" i="6"/>
  <c r="D2069" i="6"/>
  <c r="G2068" i="6"/>
  <c r="F2068" i="6"/>
  <c r="E2068" i="6"/>
  <c r="D2068" i="6"/>
  <c r="G2067" i="6"/>
  <c r="F2067" i="6"/>
  <c r="E2067" i="6"/>
  <c r="D2067" i="6"/>
  <c r="G2066" i="6"/>
  <c r="F2066" i="6"/>
  <c r="E2066" i="6"/>
  <c r="D2066" i="6"/>
  <c r="G2065" i="6"/>
  <c r="F2065" i="6"/>
  <c r="E2065" i="6"/>
  <c r="D2065" i="6"/>
  <c r="G2064" i="6"/>
  <c r="F2064" i="6"/>
  <c r="E2064" i="6"/>
  <c r="D2064" i="6"/>
  <c r="G2063" i="6"/>
  <c r="F2063" i="6"/>
  <c r="E2063" i="6"/>
  <c r="D2063" i="6"/>
  <c r="G2062" i="6"/>
  <c r="F2062" i="6"/>
  <c r="E2062" i="6"/>
  <c r="D2062" i="6"/>
  <c r="G2061" i="6"/>
  <c r="F2061" i="6"/>
  <c r="E2061" i="6"/>
  <c r="D2061" i="6"/>
  <c r="G2060" i="6"/>
  <c r="F2060" i="6"/>
  <c r="E2060" i="6"/>
  <c r="D2060" i="6"/>
  <c r="G2059" i="6"/>
  <c r="F2059" i="6"/>
  <c r="E2059" i="6"/>
  <c r="D2059" i="6"/>
  <c r="G2058" i="6"/>
  <c r="F2058" i="6"/>
  <c r="E2058" i="6"/>
  <c r="D2058" i="6"/>
  <c r="G2057" i="6"/>
  <c r="F2057" i="6"/>
  <c r="E2057" i="6"/>
  <c r="D2057" i="6"/>
  <c r="G2056" i="6"/>
  <c r="F2056" i="6"/>
  <c r="E2056" i="6"/>
  <c r="D2056" i="6"/>
  <c r="G2055" i="6"/>
  <c r="F2055" i="6"/>
  <c r="E2055" i="6"/>
  <c r="D2055" i="6"/>
  <c r="G2054" i="6"/>
  <c r="F2054" i="6"/>
  <c r="E2054" i="6"/>
  <c r="D2054" i="6"/>
  <c r="G2053" i="6"/>
  <c r="F2053" i="6"/>
  <c r="E2053" i="6"/>
  <c r="D2053" i="6"/>
  <c r="G2052" i="6"/>
  <c r="F2052" i="6"/>
  <c r="E2052" i="6"/>
  <c r="D2052" i="6"/>
  <c r="G2051" i="6"/>
  <c r="F2051" i="6"/>
  <c r="E2051" i="6"/>
  <c r="D2051" i="6"/>
  <c r="G2050" i="6"/>
  <c r="F2050" i="6"/>
  <c r="E2050" i="6"/>
  <c r="D2050" i="6"/>
  <c r="G2049" i="6"/>
  <c r="F2049" i="6"/>
  <c r="E2049" i="6"/>
  <c r="D2049" i="6"/>
  <c r="G2048" i="6"/>
  <c r="F2048" i="6"/>
  <c r="E2048" i="6"/>
  <c r="D2048" i="6"/>
  <c r="G2047" i="6"/>
  <c r="F2047" i="6"/>
  <c r="E2047" i="6"/>
  <c r="D2047" i="6"/>
  <c r="G2046" i="6"/>
  <c r="F2046" i="6"/>
  <c r="E2046" i="6"/>
  <c r="D2046" i="6"/>
  <c r="G2045" i="6"/>
  <c r="F2045" i="6"/>
  <c r="E2045" i="6"/>
  <c r="D2045" i="6"/>
  <c r="G2044" i="6"/>
  <c r="F2044" i="6"/>
  <c r="E2044" i="6"/>
  <c r="D2044" i="6"/>
  <c r="G2043" i="6"/>
  <c r="F2043" i="6"/>
  <c r="E2043" i="6"/>
  <c r="D2043" i="6"/>
  <c r="G2042" i="6"/>
  <c r="F2042" i="6"/>
  <c r="E2042" i="6"/>
  <c r="D2042" i="6"/>
  <c r="G2041" i="6"/>
  <c r="F2041" i="6"/>
  <c r="E2041" i="6"/>
  <c r="D2041" i="6"/>
  <c r="G2040" i="6"/>
  <c r="F2040" i="6"/>
  <c r="E2040" i="6"/>
  <c r="D2040" i="6"/>
  <c r="G2039" i="6"/>
  <c r="F2039" i="6"/>
  <c r="E2039" i="6"/>
  <c r="D2039" i="6"/>
  <c r="G2038" i="6"/>
  <c r="F2038" i="6"/>
  <c r="E2038" i="6"/>
  <c r="D2038" i="6"/>
  <c r="G2037" i="6"/>
  <c r="F2037" i="6"/>
  <c r="E2037" i="6"/>
  <c r="D2037" i="6"/>
  <c r="G2036" i="6"/>
  <c r="F2036" i="6"/>
  <c r="E2036" i="6"/>
  <c r="D2036" i="6"/>
  <c r="G2035" i="6"/>
  <c r="F2035" i="6"/>
  <c r="E2035" i="6"/>
  <c r="D2035" i="6"/>
  <c r="G2034" i="6"/>
  <c r="F2034" i="6"/>
  <c r="E2034" i="6"/>
  <c r="D2034" i="6"/>
  <c r="G2033" i="6"/>
  <c r="F2033" i="6"/>
  <c r="E2033" i="6"/>
  <c r="D2033" i="6"/>
  <c r="G2032" i="6"/>
  <c r="F2032" i="6"/>
  <c r="E2032" i="6"/>
  <c r="D2032" i="6"/>
  <c r="G2031" i="6"/>
  <c r="F2031" i="6"/>
  <c r="E2031" i="6"/>
  <c r="D2031" i="6"/>
  <c r="G2030" i="6"/>
  <c r="F2030" i="6"/>
  <c r="E2030" i="6"/>
  <c r="D2030" i="6"/>
  <c r="G2029" i="6"/>
  <c r="F2029" i="6"/>
  <c r="E2029" i="6"/>
  <c r="D2029" i="6"/>
  <c r="G2028" i="6"/>
  <c r="F2028" i="6"/>
  <c r="E2028" i="6"/>
  <c r="D2028" i="6"/>
  <c r="G2027" i="6"/>
  <c r="F2027" i="6"/>
  <c r="E2027" i="6"/>
  <c r="D2027" i="6"/>
  <c r="G2026" i="6"/>
  <c r="F2026" i="6"/>
  <c r="E2026" i="6"/>
  <c r="D2026" i="6"/>
  <c r="G2025" i="6"/>
  <c r="F2025" i="6"/>
  <c r="E2025" i="6"/>
  <c r="D2025" i="6"/>
  <c r="G2024" i="6"/>
  <c r="F2024" i="6"/>
  <c r="E2024" i="6"/>
  <c r="D2024" i="6"/>
  <c r="G2023" i="6"/>
  <c r="F2023" i="6"/>
  <c r="E2023" i="6"/>
  <c r="D2023" i="6"/>
  <c r="G2022" i="6"/>
  <c r="F2022" i="6"/>
  <c r="E2022" i="6"/>
  <c r="D2022" i="6"/>
  <c r="G2021" i="6"/>
  <c r="F2021" i="6"/>
  <c r="E2021" i="6"/>
  <c r="D2021" i="6"/>
  <c r="G2020" i="6"/>
  <c r="F2020" i="6"/>
  <c r="E2020" i="6"/>
  <c r="D2020" i="6"/>
  <c r="G2019" i="6"/>
  <c r="F2019" i="6"/>
  <c r="E2019" i="6"/>
  <c r="D2019" i="6"/>
  <c r="G2018" i="6"/>
  <c r="F2018" i="6"/>
  <c r="E2018" i="6"/>
  <c r="D2018" i="6"/>
  <c r="G2017" i="6"/>
  <c r="F2017" i="6"/>
  <c r="E2017" i="6"/>
  <c r="D2017" i="6"/>
  <c r="G2016" i="6"/>
  <c r="F2016" i="6"/>
  <c r="E2016" i="6"/>
  <c r="D2016" i="6"/>
  <c r="G2015" i="6"/>
  <c r="F2015" i="6"/>
  <c r="E2015" i="6"/>
  <c r="D2015" i="6"/>
  <c r="G2014" i="6"/>
  <c r="F2014" i="6"/>
  <c r="E2014" i="6"/>
  <c r="D2014" i="6"/>
  <c r="G2013" i="6"/>
  <c r="F2013" i="6"/>
  <c r="E2013" i="6"/>
  <c r="D2013" i="6"/>
  <c r="G2012" i="6"/>
  <c r="F2012" i="6"/>
  <c r="E2012" i="6"/>
  <c r="D2012" i="6"/>
  <c r="G2011" i="6"/>
  <c r="F2011" i="6"/>
  <c r="E2011" i="6"/>
  <c r="D2011" i="6"/>
  <c r="G2010" i="6"/>
  <c r="F2010" i="6"/>
  <c r="E2010" i="6"/>
  <c r="D2010" i="6"/>
  <c r="G2009" i="6"/>
  <c r="F2009" i="6"/>
  <c r="E2009" i="6"/>
  <c r="D2009" i="6"/>
  <c r="G2008" i="6"/>
  <c r="F2008" i="6"/>
  <c r="E2008" i="6"/>
  <c r="D2008" i="6"/>
  <c r="G2007" i="6"/>
  <c r="F2007" i="6"/>
  <c r="E2007" i="6"/>
  <c r="D2007" i="6"/>
  <c r="G2006" i="6"/>
  <c r="F2006" i="6"/>
  <c r="E2006" i="6"/>
  <c r="D2006" i="6"/>
  <c r="G2005" i="6"/>
  <c r="F2005" i="6"/>
  <c r="E2005" i="6"/>
  <c r="D2005" i="6"/>
  <c r="G2004" i="6"/>
  <c r="F2004" i="6"/>
  <c r="E2004" i="6"/>
  <c r="D2004" i="6"/>
  <c r="G2003" i="6"/>
  <c r="F2003" i="6"/>
  <c r="E2003" i="6"/>
  <c r="D2003" i="6"/>
  <c r="G2002" i="6"/>
  <c r="F2002" i="6"/>
  <c r="E2002" i="6"/>
  <c r="D2002" i="6"/>
  <c r="G2001" i="6"/>
  <c r="F2001" i="6"/>
  <c r="E2001" i="6"/>
  <c r="D2001" i="6"/>
  <c r="G2000" i="6"/>
  <c r="F2000" i="6"/>
  <c r="E2000" i="6"/>
  <c r="D2000" i="6"/>
  <c r="G1999" i="6"/>
  <c r="F1999" i="6"/>
  <c r="E1999" i="6"/>
  <c r="D1999" i="6"/>
  <c r="G1998" i="6"/>
  <c r="F1998" i="6"/>
  <c r="E1998" i="6"/>
  <c r="D1998" i="6"/>
  <c r="G1997" i="6"/>
  <c r="F1997" i="6"/>
  <c r="E1997" i="6"/>
  <c r="D1997" i="6"/>
  <c r="G1996" i="6"/>
  <c r="F1996" i="6"/>
  <c r="E1996" i="6"/>
  <c r="D1996" i="6"/>
  <c r="G1995" i="6"/>
  <c r="F1995" i="6"/>
  <c r="E1995" i="6"/>
  <c r="D1995" i="6"/>
  <c r="G1994" i="6"/>
  <c r="F1994" i="6"/>
  <c r="E1994" i="6"/>
  <c r="D1994" i="6"/>
  <c r="G1993" i="6"/>
  <c r="F1993" i="6"/>
  <c r="E1993" i="6"/>
  <c r="D1993" i="6"/>
  <c r="G1992" i="6"/>
  <c r="F1992" i="6"/>
  <c r="E1992" i="6"/>
  <c r="D1992" i="6"/>
  <c r="G1991" i="6"/>
  <c r="F1991" i="6"/>
  <c r="E1991" i="6"/>
  <c r="D1991" i="6"/>
  <c r="G1990" i="6"/>
  <c r="F1990" i="6"/>
  <c r="E1990" i="6"/>
  <c r="D1990" i="6"/>
  <c r="G1989" i="6"/>
  <c r="F1989" i="6"/>
  <c r="E1989" i="6"/>
  <c r="D1989" i="6"/>
  <c r="G1988" i="6"/>
  <c r="F1988" i="6"/>
  <c r="E1988" i="6"/>
  <c r="D1988" i="6"/>
  <c r="G1987" i="6"/>
  <c r="F1987" i="6"/>
  <c r="E1987" i="6"/>
  <c r="D1987" i="6"/>
  <c r="G1986" i="6"/>
  <c r="F1986" i="6"/>
  <c r="E1986" i="6"/>
  <c r="D1986" i="6"/>
  <c r="G1985" i="6"/>
  <c r="F1985" i="6"/>
  <c r="E1985" i="6"/>
  <c r="D1985" i="6"/>
  <c r="G1984" i="6"/>
  <c r="F1984" i="6"/>
  <c r="E1984" i="6"/>
  <c r="D1984" i="6"/>
  <c r="G1983" i="6"/>
  <c r="F1983" i="6"/>
  <c r="E1983" i="6"/>
  <c r="D1983" i="6"/>
  <c r="G1982" i="6"/>
  <c r="F1982" i="6"/>
  <c r="E1982" i="6"/>
  <c r="D1982" i="6"/>
  <c r="G1981" i="6"/>
  <c r="F1981" i="6"/>
  <c r="E1981" i="6"/>
  <c r="D1981" i="6"/>
  <c r="G1980" i="6"/>
  <c r="F1980" i="6"/>
  <c r="E1980" i="6"/>
  <c r="D1980" i="6"/>
  <c r="G1979" i="6"/>
  <c r="F1979" i="6"/>
  <c r="E1979" i="6"/>
  <c r="D1979" i="6"/>
  <c r="G1978" i="6"/>
  <c r="F1978" i="6"/>
  <c r="E1978" i="6"/>
  <c r="D1978" i="6"/>
  <c r="G1977" i="6"/>
  <c r="F1977" i="6"/>
  <c r="E1977" i="6"/>
  <c r="D1977" i="6"/>
  <c r="G1976" i="6"/>
  <c r="F1976" i="6"/>
  <c r="E1976" i="6"/>
  <c r="D1976" i="6"/>
  <c r="G1975" i="6"/>
  <c r="F1975" i="6"/>
  <c r="E1975" i="6"/>
  <c r="D1975" i="6"/>
  <c r="G1974" i="6"/>
  <c r="F1974" i="6"/>
  <c r="E1974" i="6"/>
  <c r="D1974" i="6"/>
  <c r="G1973" i="6"/>
  <c r="F1973" i="6"/>
  <c r="E1973" i="6"/>
  <c r="D1973" i="6"/>
  <c r="G1972" i="6"/>
  <c r="F1972" i="6"/>
  <c r="E1972" i="6"/>
  <c r="D1972" i="6"/>
  <c r="G1971" i="6"/>
  <c r="F1971" i="6"/>
  <c r="E1971" i="6"/>
  <c r="D1971" i="6"/>
  <c r="G1970" i="6"/>
  <c r="F1970" i="6"/>
  <c r="E1970" i="6"/>
  <c r="D1970" i="6"/>
  <c r="G1969" i="6"/>
  <c r="F1969" i="6"/>
  <c r="E1969" i="6"/>
  <c r="D1969" i="6"/>
  <c r="G1968" i="6"/>
  <c r="F1968" i="6"/>
  <c r="E1968" i="6"/>
  <c r="D1968" i="6"/>
  <c r="G1967" i="6"/>
  <c r="F1967" i="6"/>
  <c r="E1967" i="6"/>
  <c r="D1967" i="6"/>
  <c r="G1966" i="6"/>
  <c r="F1966" i="6"/>
  <c r="E1966" i="6"/>
  <c r="D1966" i="6"/>
  <c r="G1965" i="6"/>
  <c r="F1965" i="6"/>
  <c r="E1965" i="6"/>
  <c r="D1965" i="6"/>
  <c r="G1964" i="6"/>
  <c r="F1964" i="6"/>
  <c r="E1964" i="6"/>
  <c r="D1964" i="6"/>
  <c r="G1963" i="6"/>
  <c r="F1963" i="6"/>
  <c r="E1963" i="6"/>
  <c r="D1963" i="6"/>
  <c r="G1962" i="6"/>
  <c r="F1962" i="6"/>
  <c r="E1962" i="6"/>
  <c r="D1962" i="6"/>
  <c r="G1961" i="6"/>
  <c r="F1961" i="6"/>
  <c r="E1961" i="6"/>
  <c r="D1961" i="6"/>
  <c r="G1960" i="6"/>
  <c r="F1960" i="6"/>
  <c r="E1960" i="6"/>
  <c r="D1960" i="6"/>
  <c r="G1959" i="6"/>
  <c r="F1959" i="6"/>
  <c r="E1959" i="6"/>
  <c r="D1959" i="6"/>
  <c r="G1958" i="6"/>
  <c r="F1958" i="6"/>
  <c r="E1958" i="6"/>
  <c r="D1958" i="6"/>
  <c r="G1957" i="6"/>
  <c r="F1957" i="6"/>
  <c r="E1957" i="6"/>
  <c r="D1957" i="6"/>
  <c r="G1956" i="6"/>
  <c r="F1956" i="6"/>
  <c r="E1956" i="6"/>
  <c r="D1956" i="6"/>
  <c r="G1955" i="6"/>
  <c r="F1955" i="6"/>
  <c r="E1955" i="6"/>
  <c r="D1955" i="6"/>
  <c r="G1954" i="6"/>
  <c r="F1954" i="6"/>
  <c r="E1954" i="6"/>
  <c r="D1954" i="6"/>
  <c r="G1953" i="6"/>
  <c r="F1953" i="6"/>
  <c r="E1953" i="6"/>
  <c r="D1953" i="6"/>
  <c r="G1952" i="6"/>
  <c r="F1952" i="6"/>
  <c r="E1952" i="6"/>
  <c r="D1952" i="6"/>
  <c r="G1951" i="6"/>
  <c r="F1951" i="6"/>
  <c r="E1951" i="6"/>
  <c r="D1951" i="6"/>
  <c r="G1950" i="6"/>
  <c r="F1950" i="6"/>
  <c r="E1950" i="6"/>
  <c r="D1950" i="6"/>
  <c r="G1949" i="6"/>
  <c r="F1949" i="6"/>
  <c r="E1949" i="6"/>
  <c r="D1949" i="6"/>
  <c r="G1948" i="6"/>
  <c r="F1948" i="6"/>
  <c r="E1948" i="6"/>
  <c r="D1948" i="6"/>
  <c r="G1947" i="6"/>
  <c r="F1947" i="6"/>
  <c r="E1947" i="6"/>
  <c r="D1947" i="6"/>
  <c r="G1946" i="6"/>
  <c r="F1946" i="6"/>
  <c r="E1946" i="6"/>
  <c r="D1946" i="6"/>
  <c r="G1945" i="6"/>
  <c r="F1945" i="6"/>
  <c r="E1945" i="6"/>
  <c r="D1945" i="6"/>
  <c r="G1944" i="6"/>
  <c r="F1944" i="6"/>
  <c r="E1944" i="6"/>
  <c r="D1944" i="6"/>
  <c r="G1943" i="6"/>
  <c r="F1943" i="6"/>
  <c r="E1943" i="6"/>
  <c r="D1943" i="6"/>
  <c r="G1942" i="6"/>
  <c r="F1942" i="6"/>
  <c r="E1942" i="6"/>
  <c r="D1942" i="6"/>
  <c r="G1941" i="6"/>
  <c r="F1941" i="6"/>
  <c r="E1941" i="6"/>
  <c r="D1941" i="6"/>
  <c r="G1940" i="6"/>
  <c r="F1940" i="6"/>
  <c r="E1940" i="6"/>
  <c r="D1940" i="6"/>
  <c r="G1939" i="6"/>
  <c r="F1939" i="6"/>
  <c r="E1939" i="6"/>
  <c r="D1939" i="6"/>
  <c r="G1938" i="6"/>
  <c r="F1938" i="6"/>
  <c r="E1938" i="6"/>
  <c r="D1938" i="6"/>
  <c r="G1937" i="6"/>
  <c r="F1937" i="6"/>
  <c r="E1937" i="6"/>
  <c r="D1937" i="6"/>
  <c r="G1936" i="6"/>
  <c r="F1936" i="6"/>
  <c r="E1936" i="6"/>
  <c r="D1936" i="6"/>
  <c r="G1935" i="6"/>
  <c r="F1935" i="6"/>
  <c r="E1935" i="6"/>
  <c r="D1935" i="6"/>
  <c r="G1934" i="6"/>
  <c r="F1934" i="6"/>
  <c r="E1934" i="6"/>
  <c r="D1934" i="6"/>
  <c r="G1933" i="6"/>
  <c r="F1933" i="6"/>
  <c r="E1933" i="6"/>
  <c r="D1933" i="6"/>
  <c r="G1932" i="6"/>
  <c r="F1932" i="6"/>
  <c r="E1932" i="6"/>
  <c r="D1932" i="6"/>
  <c r="G1931" i="6"/>
  <c r="F1931" i="6"/>
  <c r="E1931" i="6"/>
  <c r="D1931" i="6"/>
  <c r="G1930" i="6"/>
  <c r="F1930" i="6"/>
  <c r="E1930" i="6"/>
  <c r="D1930" i="6"/>
  <c r="G1929" i="6"/>
  <c r="F1929" i="6"/>
  <c r="E1929" i="6"/>
  <c r="D1929" i="6"/>
  <c r="G1928" i="6"/>
  <c r="F1928" i="6"/>
  <c r="E1928" i="6"/>
  <c r="D1928" i="6"/>
  <c r="G1927" i="6"/>
  <c r="F1927" i="6"/>
  <c r="E1927" i="6"/>
  <c r="D1927" i="6"/>
  <c r="G1926" i="6"/>
  <c r="F1926" i="6"/>
  <c r="E1926" i="6"/>
  <c r="D1926" i="6"/>
  <c r="G1925" i="6"/>
  <c r="F1925" i="6"/>
  <c r="E1925" i="6"/>
  <c r="D1925" i="6"/>
  <c r="G1924" i="6"/>
  <c r="F1924" i="6"/>
  <c r="E1924" i="6"/>
  <c r="D1924" i="6"/>
  <c r="G1923" i="6"/>
  <c r="F1923" i="6"/>
  <c r="E1923" i="6"/>
  <c r="D1923" i="6"/>
  <c r="G1922" i="6"/>
  <c r="F1922" i="6"/>
  <c r="E1922" i="6"/>
  <c r="D1922" i="6"/>
  <c r="G1921" i="6"/>
  <c r="F1921" i="6"/>
  <c r="E1921" i="6"/>
  <c r="D1921" i="6"/>
  <c r="G1920" i="6"/>
  <c r="F1920" i="6"/>
  <c r="E1920" i="6"/>
  <c r="D1920" i="6"/>
  <c r="G1919" i="6"/>
  <c r="F1919" i="6"/>
  <c r="E1919" i="6"/>
  <c r="D1919" i="6"/>
  <c r="G1918" i="6"/>
  <c r="F1918" i="6"/>
  <c r="E1918" i="6"/>
  <c r="D1918" i="6"/>
  <c r="G1917" i="6"/>
  <c r="F1917" i="6"/>
  <c r="E1917" i="6"/>
  <c r="D1917" i="6"/>
  <c r="G1916" i="6"/>
  <c r="F1916" i="6"/>
  <c r="E1916" i="6"/>
  <c r="D1916" i="6"/>
  <c r="G1915" i="6"/>
  <c r="F1915" i="6"/>
  <c r="E1915" i="6"/>
  <c r="D1915" i="6"/>
  <c r="G1914" i="6"/>
  <c r="F1914" i="6"/>
  <c r="E1914" i="6"/>
  <c r="D1914" i="6"/>
  <c r="G1913" i="6"/>
  <c r="F1913" i="6"/>
  <c r="E1913" i="6"/>
  <c r="D1913" i="6"/>
  <c r="G1912" i="6"/>
  <c r="F1912" i="6"/>
  <c r="E1912" i="6"/>
  <c r="D1912" i="6"/>
  <c r="G1911" i="6"/>
  <c r="F1911" i="6"/>
  <c r="E1911" i="6"/>
  <c r="D1911" i="6"/>
  <c r="G1910" i="6"/>
  <c r="F1910" i="6"/>
  <c r="E1910" i="6"/>
  <c r="D1910" i="6"/>
  <c r="G1909" i="6"/>
  <c r="F1909" i="6"/>
  <c r="E1909" i="6"/>
  <c r="D1909" i="6"/>
  <c r="G1908" i="6"/>
  <c r="F1908" i="6"/>
  <c r="E1908" i="6"/>
  <c r="D1908" i="6"/>
  <c r="G1907" i="6"/>
  <c r="F1907" i="6"/>
  <c r="E1907" i="6"/>
  <c r="D1907" i="6"/>
  <c r="G1906" i="6"/>
  <c r="F1906" i="6"/>
  <c r="E1906" i="6"/>
  <c r="D1906" i="6"/>
  <c r="G1905" i="6"/>
  <c r="F1905" i="6"/>
  <c r="E1905" i="6"/>
  <c r="D1905" i="6"/>
  <c r="G1904" i="6"/>
  <c r="F1904" i="6"/>
  <c r="E1904" i="6"/>
  <c r="D1904" i="6"/>
  <c r="G1903" i="6"/>
  <c r="F1903" i="6"/>
  <c r="E1903" i="6"/>
  <c r="D1903" i="6"/>
  <c r="G1902" i="6"/>
  <c r="F1902" i="6"/>
  <c r="E1902" i="6"/>
  <c r="D1902" i="6"/>
  <c r="G1901" i="6"/>
  <c r="F1901" i="6"/>
  <c r="E1901" i="6"/>
  <c r="D1901" i="6"/>
  <c r="G1900" i="6"/>
  <c r="F1900" i="6"/>
  <c r="E1900" i="6"/>
  <c r="D1900" i="6"/>
  <c r="G1899" i="6"/>
  <c r="F1899" i="6"/>
  <c r="E1899" i="6"/>
  <c r="D1899" i="6"/>
  <c r="G1898" i="6"/>
  <c r="F1898" i="6"/>
  <c r="E1898" i="6"/>
  <c r="D1898" i="6"/>
  <c r="G1897" i="6"/>
  <c r="F1897" i="6"/>
  <c r="E1897" i="6"/>
  <c r="D1897" i="6"/>
  <c r="G1896" i="6"/>
  <c r="F1896" i="6"/>
  <c r="E1896" i="6"/>
  <c r="D1896" i="6"/>
  <c r="G1895" i="6"/>
  <c r="F1895" i="6"/>
  <c r="E1895" i="6"/>
  <c r="D1895" i="6"/>
  <c r="G1894" i="6"/>
  <c r="F1894" i="6"/>
  <c r="E1894" i="6"/>
  <c r="D1894" i="6"/>
  <c r="G1893" i="6"/>
  <c r="F1893" i="6"/>
  <c r="E1893" i="6"/>
  <c r="D1893" i="6"/>
  <c r="G1892" i="6"/>
  <c r="F1892" i="6"/>
  <c r="E1892" i="6"/>
  <c r="D1892" i="6"/>
  <c r="G1891" i="6"/>
  <c r="F1891" i="6"/>
  <c r="E1891" i="6"/>
  <c r="D1891" i="6"/>
  <c r="G1890" i="6"/>
  <c r="F1890" i="6"/>
  <c r="E1890" i="6"/>
  <c r="D1890" i="6"/>
  <c r="G1889" i="6"/>
  <c r="F1889" i="6"/>
  <c r="E1889" i="6"/>
  <c r="D1889" i="6"/>
  <c r="G1888" i="6"/>
  <c r="F1888" i="6"/>
  <c r="E1888" i="6"/>
  <c r="D1888" i="6"/>
  <c r="G1887" i="6"/>
  <c r="F1887" i="6"/>
  <c r="E1887" i="6"/>
  <c r="D1887" i="6"/>
  <c r="G1886" i="6"/>
  <c r="F1886" i="6"/>
  <c r="E1886" i="6"/>
  <c r="D1886" i="6"/>
  <c r="G1885" i="6"/>
  <c r="F1885" i="6"/>
  <c r="E1885" i="6"/>
  <c r="D1885" i="6"/>
  <c r="G1884" i="6"/>
  <c r="F1884" i="6"/>
  <c r="E1884" i="6"/>
  <c r="D1884" i="6"/>
  <c r="G1883" i="6"/>
  <c r="F1883" i="6"/>
  <c r="E1883" i="6"/>
  <c r="D1883" i="6"/>
  <c r="G1882" i="6"/>
  <c r="F1882" i="6"/>
  <c r="E1882" i="6"/>
  <c r="D1882" i="6"/>
  <c r="G1881" i="6"/>
  <c r="F1881" i="6"/>
  <c r="E1881" i="6"/>
  <c r="D1881" i="6"/>
  <c r="G1880" i="6"/>
  <c r="F1880" i="6"/>
  <c r="E1880" i="6"/>
  <c r="D1880" i="6"/>
  <c r="G1879" i="6"/>
  <c r="F1879" i="6"/>
  <c r="E1879" i="6"/>
  <c r="D1879" i="6"/>
  <c r="G1878" i="6"/>
  <c r="F1878" i="6"/>
  <c r="E1878" i="6"/>
  <c r="D1878" i="6"/>
  <c r="G1877" i="6"/>
  <c r="F1877" i="6"/>
  <c r="E1877" i="6"/>
  <c r="D1877" i="6"/>
  <c r="G1876" i="6"/>
  <c r="F1876" i="6"/>
  <c r="E1876" i="6"/>
  <c r="D1876" i="6"/>
  <c r="G1875" i="6"/>
  <c r="F1875" i="6"/>
  <c r="E1875" i="6"/>
  <c r="D1875" i="6"/>
  <c r="G1874" i="6"/>
  <c r="F1874" i="6"/>
  <c r="E1874" i="6"/>
  <c r="D1874" i="6"/>
  <c r="G1873" i="6"/>
  <c r="F1873" i="6"/>
  <c r="E1873" i="6"/>
  <c r="D1873" i="6"/>
  <c r="G1872" i="6"/>
  <c r="F1872" i="6"/>
  <c r="E1872" i="6"/>
  <c r="D1872" i="6"/>
  <c r="G1871" i="6"/>
  <c r="F1871" i="6"/>
  <c r="E1871" i="6"/>
  <c r="D1871" i="6"/>
  <c r="G1870" i="6"/>
  <c r="F1870" i="6"/>
  <c r="E1870" i="6"/>
  <c r="D1870" i="6"/>
  <c r="G1869" i="6"/>
  <c r="F1869" i="6"/>
  <c r="E1869" i="6"/>
  <c r="D1869" i="6"/>
  <c r="G1868" i="6"/>
  <c r="F1868" i="6"/>
  <c r="E1868" i="6"/>
  <c r="D1868" i="6"/>
  <c r="G1867" i="6"/>
  <c r="F1867" i="6"/>
  <c r="E1867" i="6"/>
  <c r="D1867" i="6"/>
  <c r="G1866" i="6"/>
  <c r="F1866" i="6"/>
  <c r="E1866" i="6"/>
  <c r="D1866" i="6"/>
  <c r="G1865" i="6"/>
  <c r="F1865" i="6"/>
  <c r="E1865" i="6"/>
  <c r="D1865" i="6"/>
  <c r="G1864" i="6"/>
  <c r="F1864" i="6"/>
  <c r="E1864" i="6"/>
  <c r="D1864" i="6"/>
  <c r="G1863" i="6"/>
  <c r="F1863" i="6"/>
  <c r="E1863" i="6"/>
  <c r="D1863" i="6"/>
  <c r="G1862" i="6"/>
  <c r="F1862" i="6"/>
  <c r="E1862" i="6"/>
  <c r="D1862" i="6"/>
  <c r="G1861" i="6"/>
  <c r="F1861" i="6"/>
  <c r="E1861" i="6"/>
  <c r="D1861" i="6"/>
  <c r="G1860" i="6"/>
  <c r="F1860" i="6"/>
  <c r="E1860" i="6"/>
  <c r="D1860" i="6"/>
  <c r="G1859" i="6"/>
  <c r="F1859" i="6"/>
  <c r="E1859" i="6"/>
  <c r="D1859" i="6"/>
  <c r="G1858" i="6"/>
  <c r="F1858" i="6"/>
  <c r="E1858" i="6"/>
  <c r="D1858" i="6"/>
  <c r="G1857" i="6"/>
  <c r="F1857" i="6"/>
  <c r="E1857" i="6"/>
  <c r="D1857" i="6"/>
  <c r="G1856" i="6"/>
  <c r="F1856" i="6"/>
  <c r="E1856" i="6"/>
  <c r="D1856" i="6"/>
  <c r="G1855" i="6"/>
  <c r="F1855" i="6"/>
  <c r="E1855" i="6"/>
  <c r="D1855" i="6"/>
  <c r="G1854" i="6"/>
  <c r="F1854" i="6"/>
  <c r="E1854" i="6"/>
  <c r="D1854" i="6"/>
  <c r="G1853" i="6"/>
  <c r="F1853" i="6"/>
  <c r="E1853" i="6"/>
  <c r="D1853" i="6"/>
  <c r="G1852" i="6"/>
  <c r="F1852" i="6"/>
  <c r="E1852" i="6"/>
  <c r="D1852" i="6"/>
  <c r="G1851" i="6"/>
  <c r="F1851" i="6"/>
  <c r="E1851" i="6"/>
  <c r="D1851" i="6"/>
  <c r="G1850" i="6"/>
  <c r="F1850" i="6"/>
  <c r="E1850" i="6"/>
  <c r="D1850" i="6"/>
  <c r="G1849" i="6"/>
  <c r="F1849" i="6"/>
  <c r="E1849" i="6"/>
  <c r="D1849" i="6"/>
  <c r="G1848" i="6"/>
  <c r="F1848" i="6"/>
  <c r="E1848" i="6"/>
  <c r="D1848" i="6"/>
  <c r="G1847" i="6"/>
  <c r="F1847" i="6"/>
  <c r="E1847" i="6"/>
  <c r="D1847" i="6"/>
  <c r="G1846" i="6"/>
  <c r="F1846" i="6"/>
  <c r="E1846" i="6"/>
  <c r="D1846" i="6"/>
  <c r="G1845" i="6"/>
  <c r="F1845" i="6"/>
  <c r="E1845" i="6"/>
  <c r="D1845" i="6"/>
  <c r="G1844" i="6"/>
  <c r="F1844" i="6"/>
  <c r="E1844" i="6"/>
  <c r="D1844" i="6"/>
  <c r="G1843" i="6"/>
  <c r="F1843" i="6"/>
  <c r="E1843" i="6"/>
  <c r="D1843" i="6"/>
  <c r="G1842" i="6"/>
  <c r="F1842" i="6"/>
  <c r="E1842" i="6"/>
  <c r="D1842" i="6"/>
  <c r="G1841" i="6"/>
  <c r="F1841" i="6"/>
  <c r="E1841" i="6"/>
  <c r="D1841" i="6"/>
  <c r="G1840" i="6"/>
  <c r="F1840" i="6"/>
  <c r="E1840" i="6"/>
  <c r="D1840" i="6"/>
  <c r="G1839" i="6"/>
  <c r="F1839" i="6"/>
  <c r="E1839" i="6"/>
  <c r="D1839" i="6"/>
  <c r="G1838" i="6"/>
  <c r="F1838" i="6"/>
  <c r="E1838" i="6"/>
  <c r="D1838" i="6"/>
  <c r="G1837" i="6"/>
  <c r="F1837" i="6"/>
  <c r="E1837" i="6"/>
  <c r="D1837" i="6"/>
  <c r="G1836" i="6"/>
  <c r="F1836" i="6"/>
  <c r="E1836" i="6"/>
  <c r="D1836" i="6"/>
  <c r="G1835" i="6"/>
  <c r="F1835" i="6"/>
  <c r="E1835" i="6"/>
  <c r="D1835" i="6"/>
  <c r="G1834" i="6"/>
  <c r="F1834" i="6"/>
  <c r="E1834" i="6"/>
  <c r="D1834" i="6"/>
  <c r="G1833" i="6"/>
  <c r="F1833" i="6"/>
  <c r="E1833" i="6"/>
  <c r="D1833" i="6"/>
  <c r="G1832" i="6"/>
  <c r="F1832" i="6"/>
  <c r="E1832" i="6"/>
  <c r="D1832" i="6"/>
  <c r="G1831" i="6"/>
  <c r="F1831" i="6"/>
  <c r="E1831" i="6"/>
  <c r="D1831" i="6"/>
  <c r="G1830" i="6"/>
  <c r="F1830" i="6"/>
  <c r="E1830" i="6"/>
  <c r="D1830" i="6"/>
  <c r="G1829" i="6"/>
  <c r="F1829" i="6"/>
  <c r="E1829" i="6"/>
  <c r="D1829" i="6"/>
  <c r="G1828" i="6"/>
  <c r="F1828" i="6"/>
  <c r="E1828" i="6"/>
  <c r="D1828" i="6"/>
  <c r="G1827" i="6"/>
  <c r="F1827" i="6"/>
  <c r="E1827" i="6"/>
  <c r="D1827" i="6"/>
  <c r="G1826" i="6"/>
  <c r="F1826" i="6"/>
  <c r="E1826" i="6"/>
  <c r="D1826" i="6"/>
  <c r="G1825" i="6"/>
  <c r="F1825" i="6"/>
  <c r="E1825" i="6"/>
  <c r="D1825" i="6"/>
  <c r="G1824" i="6"/>
  <c r="F1824" i="6"/>
  <c r="E1824" i="6"/>
  <c r="D1824" i="6"/>
  <c r="G1823" i="6"/>
  <c r="F1823" i="6"/>
  <c r="E1823" i="6"/>
  <c r="D1823" i="6"/>
  <c r="G1822" i="6"/>
  <c r="F1822" i="6"/>
  <c r="E1822" i="6"/>
  <c r="D1822" i="6"/>
  <c r="G1821" i="6"/>
  <c r="F1821" i="6"/>
  <c r="E1821" i="6"/>
  <c r="D1821" i="6"/>
  <c r="G1820" i="6"/>
  <c r="F1820" i="6"/>
  <c r="E1820" i="6"/>
  <c r="D1820" i="6"/>
  <c r="G1819" i="6"/>
  <c r="F1819" i="6"/>
  <c r="E1819" i="6"/>
  <c r="D1819" i="6"/>
  <c r="G1818" i="6"/>
  <c r="F1818" i="6"/>
  <c r="E1818" i="6"/>
  <c r="D1818" i="6"/>
  <c r="G1817" i="6"/>
  <c r="F1817" i="6"/>
  <c r="E1817" i="6"/>
  <c r="D1817" i="6"/>
  <c r="G1816" i="6"/>
  <c r="F1816" i="6"/>
  <c r="E1816" i="6"/>
  <c r="D1816" i="6"/>
  <c r="G1815" i="6"/>
  <c r="F1815" i="6"/>
  <c r="E1815" i="6"/>
  <c r="D1815" i="6"/>
  <c r="G1814" i="6"/>
  <c r="F1814" i="6"/>
  <c r="E1814" i="6"/>
  <c r="D1814" i="6"/>
  <c r="G1813" i="6"/>
  <c r="F1813" i="6"/>
  <c r="E1813" i="6"/>
  <c r="D1813" i="6"/>
  <c r="G1812" i="6"/>
  <c r="F1812" i="6"/>
  <c r="E1812" i="6"/>
  <c r="D1812" i="6"/>
  <c r="G1811" i="6"/>
  <c r="F1811" i="6"/>
  <c r="E1811" i="6"/>
  <c r="D1811" i="6"/>
  <c r="G1810" i="6"/>
  <c r="F1810" i="6"/>
  <c r="E1810" i="6"/>
  <c r="D1810" i="6"/>
  <c r="G1809" i="6"/>
  <c r="F1809" i="6"/>
  <c r="E1809" i="6"/>
  <c r="D1809" i="6"/>
  <c r="G1808" i="6"/>
  <c r="F1808" i="6"/>
  <c r="E1808" i="6"/>
  <c r="D1808" i="6"/>
  <c r="G1807" i="6"/>
  <c r="F1807" i="6"/>
  <c r="E1807" i="6"/>
  <c r="D1807" i="6"/>
  <c r="G1806" i="6"/>
  <c r="F1806" i="6"/>
  <c r="E1806" i="6"/>
  <c r="D1806" i="6"/>
  <c r="G1805" i="6"/>
  <c r="F1805" i="6"/>
  <c r="E1805" i="6"/>
  <c r="D1805" i="6"/>
  <c r="G1804" i="6"/>
  <c r="F1804" i="6"/>
  <c r="E1804" i="6"/>
  <c r="D1804" i="6"/>
  <c r="G1803" i="6"/>
  <c r="F1803" i="6"/>
  <c r="E1803" i="6"/>
  <c r="D1803" i="6"/>
  <c r="G1802" i="6"/>
  <c r="F1802" i="6"/>
  <c r="E1802" i="6"/>
  <c r="D1802" i="6"/>
  <c r="G1801" i="6"/>
  <c r="F1801" i="6"/>
  <c r="E1801" i="6"/>
  <c r="D1801" i="6"/>
  <c r="G1800" i="6"/>
  <c r="F1800" i="6"/>
  <c r="E1800" i="6"/>
  <c r="D1800" i="6"/>
  <c r="G1799" i="6"/>
  <c r="F1799" i="6"/>
  <c r="E1799" i="6"/>
  <c r="D1799" i="6"/>
  <c r="G1798" i="6"/>
  <c r="F1798" i="6"/>
  <c r="E1798" i="6"/>
  <c r="D1798" i="6"/>
  <c r="G1797" i="6"/>
  <c r="F1797" i="6"/>
  <c r="E1797" i="6"/>
  <c r="D1797" i="6"/>
  <c r="G1796" i="6"/>
  <c r="F1796" i="6"/>
  <c r="E1796" i="6"/>
  <c r="D1796" i="6"/>
  <c r="G1795" i="6"/>
  <c r="F1795" i="6"/>
  <c r="E1795" i="6"/>
  <c r="D1795" i="6"/>
  <c r="G1794" i="6"/>
  <c r="F1794" i="6"/>
  <c r="E1794" i="6"/>
  <c r="D1794" i="6"/>
  <c r="G1793" i="6"/>
  <c r="F1793" i="6"/>
  <c r="E1793" i="6"/>
  <c r="D1793" i="6"/>
  <c r="G1792" i="6"/>
  <c r="F1792" i="6"/>
  <c r="E1792" i="6"/>
  <c r="D1792" i="6"/>
  <c r="G1791" i="6"/>
  <c r="F1791" i="6"/>
  <c r="E1791" i="6"/>
  <c r="D1791" i="6"/>
  <c r="G1790" i="6"/>
  <c r="F1790" i="6"/>
  <c r="E1790" i="6"/>
  <c r="D1790" i="6"/>
  <c r="G1789" i="6"/>
  <c r="F1789" i="6"/>
  <c r="E1789" i="6"/>
  <c r="D1789" i="6"/>
  <c r="G1788" i="6"/>
  <c r="F1788" i="6"/>
  <c r="E1788" i="6"/>
  <c r="D1788" i="6"/>
  <c r="G1787" i="6"/>
  <c r="F1787" i="6"/>
  <c r="E1787" i="6"/>
  <c r="D1787" i="6"/>
  <c r="G1786" i="6"/>
  <c r="F1786" i="6"/>
  <c r="E1786" i="6"/>
  <c r="D1786" i="6"/>
  <c r="G1785" i="6"/>
  <c r="F1785" i="6"/>
  <c r="E1785" i="6"/>
  <c r="D1785" i="6"/>
  <c r="G1784" i="6"/>
  <c r="F1784" i="6"/>
  <c r="E1784" i="6"/>
  <c r="D1784" i="6"/>
  <c r="G1783" i="6"/>
  <c r="F1783" i="6"/>
  <c r="E1783" i="6"/>
  <c r="D1783" i="6"/>
  <c r="G1782" i="6"/>
  <c r="F1782" i="6"/>
  <c r="E1782" i="6"/>
  <c r="D1782" i="6"/>
  <c r="G1781" i="6"/>
  <c r="F1781" i="6"/>
  <c r="E1781" i="6"/>
  <c r="D1781" i="6"/>
  <c r="G1780" i="6"/>
  <c r="F1780" i="6"/>
  <c r="E1780" i="6"/>
  <c r="D1780" i="6"/>
  <c r="G1779" i="6"/>
  <c r="F1779" i="6"/>
  <c r="E1779" i="6"/>
  <c r="D1779" i="6"/>
  <c r="G1778" i="6"/>
  <c r="F1778" i="6"/>
  <c r="E1778" i="6"/>
  <c r="D1778" i="6"/>
  <c r="G1777" i="6"/>
  <c r="F1777" i="6"/>
  <c r="E1777" i="6"/>
  <c r="D1777" i="6"/>
  <c r="G1776" i="6"/>
  <c r="F1776" i="6"/>
  <c r="E1776" i="6"/>
  <c r="D1776" i="6"/>
  <c r="G1775" i="6"/>
  <c r="F1775" i="6"/>
  <c r="E1775" i="6"/>
  <c r="D1775" i="6"/>
  <c r="G1774" i="6"/>
  <c r="F1774" i="6"/>
  <c r="E1774" i="6"/>
  <c r="D1774" i="6"/>
  <c r="G1773" i="6"/>
  <c r="F1773" i="6"/>
  <c r="E1773" i="6"/>
  <c r="D1773" i="6"/>
  <c r="G1772" i="6"/>
  <c r="F1772" i="6"/>
  <c r="E1772" i="6"/>
  <c r="D1772" i="6"/>
  <c r="G1771" i="6"/>
  <c r="F1771" i="6"/>
  <c r="E1771" i="6"/>
  <c r="D1771" i="6"/>
  <c r="G1770" i="6"/>
  <c r="F1770" i="6"/>
  <c r="E1770" i="6"/>
  <c r="D1770" i="6"/>
  <c r="G1769" i="6"/>
  <c r="F1769" i="6"/>
  <c r="E1769" i="6"/>
  <c r="D1769" i="6"/>
  <c r="G1768" i="6"/>
  <c r="F1768" i="6"/>
  <c r="E1768" i="6"/>
  <c r="D1768" i="6"/>
  <c r="G1767" i="6"/>
  <c r="F1767" i="6"/>
  <c r="E1767" i="6"/>
  <c r="D1767" i="6"/>
  <c r="G1766" i="6"/>
  <c r="F1766" i="6"/>
  <c r="E1766" i="6"/>
  <c r="D1766" i="6"/>
  <c r="G1765" i="6"/>
  <c r="F1765" i="6"/>
  <c r="E1765" i="6"/>
  <c r="D1765" i="6"/>
  <c r="G1764" i="6"/>
  <c r="F1764" i="6"/>
  <c r="E1764" i="6"/>
  <c r="D1764" i="6"/>
  <c r="G1763" i="6"/>
  <c r="F1763" i="6"/>
  <c r="E1763" i="6"/>
  <c r="D1763" i="6"/>
  <c r="G1762" i="6"/>
  <c r="F1762" i="6"/>
  <c r="E1762" i="6"/>
  <c r="D1762" i="6"/>
  <c r="G1761" i="6"/>
  <c r="F1761" i="6"/>
  <c r="E1761" i="6"/>
  <c r="D1761" i="6"/>
  <c r="G1760" i="6"/>
  <c r="F1760" i="6"/>
  <c r="E1760" i="6"/>
  <c r="D1760" i="6"/>
  <c r="G1759" i="6"/>
  <c r="F1759" i="6"/>
  <c r="E1759" i="6"/>
  <c r="D1759" i="6"/>
  <c r="G1758" i="6"/>
  <c r="F1758" i="6"/>
  <c r="E1758" i="6"/>
  <c r="D1758" i="6"/>
  <c r="G1757" i="6"/>
  <c r="F1757" i="6"/>
  <c r="E1757" i="6"/>
  <c r="D1757" i="6"/>
  <c r="G1756" i="6"/>
  <c r="F1756" i="6"/>
  <c r="E1756" i="6"/>
  <c r="D1756" i="6"/>
  <c r="G1755" i="6"/>
  <c r="F1755" i="6"/>
  <c r="E1755" i="6"/>
  <c r="D1755" i="6"/>
  <c r="G1754" i="6"/>
  <c r="F1754" i="6"/>
  <c r="E1754" i="6"/>
  <c r="D1754" i="6"/>
  <c r="G1753" i="6"/>
  <c r="F1753" i="6"/>
  <c r="E1753" i="6"/>
  <c r="D1753" i="6"/>
  <c r="G1752" i="6"/>
  <c r="F1752" i="6"/>
  <c r="E1752" i="6"/>
  <c r="D1752" i="6"/>
  <c r="G1751" i="6"/>
  <c r="F1751" i="6"/>
  <c r="E1751" i="6"/>
  <c r="D1751" i="6"/>
  <c r="G1750" i="6"/>
  <c r="F1750" i="6"/>
  <c r="E1750" i="6"/>
  <c r="D1750" i="6"/>
  <c r="G1749" i="6"/>
  <c r="F1749" i="6"/>
  <c r="E1749" i="6"/>
  <c r="D1749" i="6"/>
  <c r="G1748" i="6"/>
  <c r="F1748" i="6"/>
  <c r="E1748" i="6"/>
  <c r="D1748" i="6"/>
  <c r="G1747" i="6"/>
  <c r="F1747" i="6"/>
  <c r="E1747" i="6"/>
  <c r="D1747" i="6"/>
  <c r="G1746" i="6"/>
  <c r="F1746" i="6"/>
  <c r="E1746" i="6"/>
  <c r="D1746" i="6"/>
  <c r="G1745" i="6"/>
  <c r="F1745" i="6"/>
  <c r="E1745" i="6"/>
  <c r="D1745" i="6"/>
  <c r="G1744" i="6"/>
  <c r="F1744" i="6"/>
  <c r="E1744" i="6"/>
  <c r="D1744" i="6"/>
  <c r="G1743" i="6"/>
  <c r="F1743" i="6"/>
  <c r="E1743" i="6"/>
  <c r="D1743" i="6"/>
  <c r="G1742" i="6"/>
  <c r="F1742" i="6"/>
  <c r="E1742" i="6"/>
  <c r="D1742" i="6"/>
  <c r="G1741" i="6"/>
  <c r="F1741" i="6"/>
  <c r="E1741" i="6"/>
  <c r="D1741" i="6"/>
  <c r="G1740" i="6"/>
  <c r="F1740" i="6"/>
  <c r="E1740" i="6"/>
  <c r="D1740" i="6"/>
  <c r="G1739" i="6"/>
  <c r="F1739" i="6"/>
  <c r="E1739" i="6"/>
  <c r="D1739" i="6"/>
  <c r="G1738" i="6"/>
  <c r="F1738" i="6"/>
  <c r="E1738" i="6"/>
  <c r="D1738" i="6"/>
  <c r="G1737" i="6"/>
  <c r="F1737" i="6"/>
  <c r="E1737" i="6"/>
  <c r="D1737" i="6"/>
  <c r="G1736" i="6"/>
  <c r="F1736" i="6"/>
  <c r="E1736" i="6"/>
  <c r="D1736" i="6"/>
  <c r="G1735" i="6"/>
  <c r="F1735" i="6"/>
  <c r="E1735" i="6"/>
  <c r="D1735" i="6"/>
  <c r="G1734" i="6"/>
  <c r="F1734" i="6"/>
  <c r="E1734" i="6"/>
  <c r="D1734" i="6"/>
  <c r="G1733" i="6"/>
  <c r="F1733" i="6"/>
  <c r="E1733" i="6"/>
  <c r="D1733" i="6"/>
  <c r="G1732" i="6"/>
  <c r="F1732" i="6"/>
  <c r="E1732" i="6"/>
  <c r="D1732" i="6"/>
  <c r="G1731" i="6"/>
  <c r="F1731" i="6"/>
  <c r="E1731" i="6"/>
  <c r="D1731" i="6"/>
  <c r="G1730" i="6"/>
  <c r="F1730" i="6"/>
  <c r="E1730" i="6"/>
  <c r="D1730" i="6"/>
  <c r="G1729" i="6"/>
  <c r="F1729" i="6"/>
  <c r="E1729" i="6"/>
  <c r="D1729" i="6"/>
  <c r="G1728" i="6"/>
  <c r="F1728" i="6"/>
  <c r="E1728" i="6"/>
  <c r="D1728" i="6"/>
  <c r="G1727" i="6"/>
  <c r="F1727" i="6"/>
  <c r="E1727" i="6"/>
  <c r="D1727" i="6"/>
  <c r="G1726" i="6"/>
  <c r="F1726" i="6"/>
  <c r="E1726" i="6"/>
  <c r="D1726" i="6"/>
  <c r="G1725" i="6"/>
  <c r="F1725" i="6"/>
  <c r="E1725" i="6"/>
  <c r="D1725" i="6"/>
  <c r="G1724" i="6"/>
  <c r="F1724" i="6"/>
  <c r="E1724" i="6"/>
  <c r="D1724" i="6"/>
  <c r="G1723" i="6"/>
  <c r="F1723" i="6"/>
  <c r="E1723" i="6"/>
  <c r="D1723" i="6"/>
  <c r="G1722" i="6"/>
  <c r="F1722" i="6"/>
  <c r="E1722" i="6"/>
  <c r="D1722" i="6"/>
  <c r="G1721" i="6"/>
  <c r="F1721" i="6"/>
  <c r="E1721" i="6"/>
  <c r="D1721" i="6"/>
  <c r="G1720" i="6"/>
  <c r="F1720" i="6"/>
  <c r="E1720" i="6"/>
  <c r="D1720" i="6"/>
  <c r="G1719" i="6"/>
  <c r="F1719" i="6"/>
  <c r="E1719" i="6"/>
  <c r="D1719" i="6"/>
  <c r="G1718" i="6"/>
  <c r="F1718" i="6"/>
  <c r="E1718" i="6"/>
  <c r="D1718" i="6"/>
  <c r="G1717" i="6"/>
  <c r="F1717" i="6"/>
  <c r="E1717" i="6"/>
  <c r="D1717" i="6"/>
  <c r="G1716" i="6"/>
  <c r="F1716" i="6"/>
  <c r="E1716" i="6"/>
  <c r="D1716" i="6"/>
  <c r="G1715" i="6"/>
  <c r="F1715" i="6"/>
  <c r="E1715" i="6"/>
  <c r="D1715" i="6"/>
  <c r="G1714" i="6"/>
  <c r="F1714" i="6"/>
  <c r="E1714" i="6"/>
  <c r="D1714" i="6"/>
  <c r="G1713" i="6"/>
  <c r="F1713" i="6"/>
  <c r="E1713" i="6"/>
  <c r="D1713" i="6"/>
  <c r="G1712" i="6"/>
  <c r="F1712" i="6"/>
  <c r="E1712" i="6"/>
  <c r="D1712" i="6"/>
  <c r="G1711" i="6"/>
  <c r="F1711" i="6"/>
  <c r="E1711" i="6"/>
  <c r="D1711" i="6"/>
  <c r="G1710" i="6"/>
  <c r="F1710" i="6"/>
  <c r="E1710" i="6"/>
  <c r="D1710" i="6"/>
  <c r="G1709" i="6"/>
  <c r="F1709" i="6"/>
  <c r="E1709" i="6"/>
  <c r="D1709" i="6"/>
  <c r="G1708" i="6"/>
  <c r="F1708" i="6"/>
  <c r="E1708" i="6"/>
  <c r="D1708" i="6"/>
  <c r="G1707" i="6"/>
  <c r="F1707" i="6"/>
  <c r="E1707" i="6"/>
  <c r="D1707" i="6"/>
  <c r="G1706" i="6"/>
  <c r="F1706" i="6"/>
  <c r="E1706" i="6"/>
  <c r="D1706" i="6"/>
  <c r="G1705" i="6"/>
  <c r="F1705" i="6"/>
  <c r="E1705" i="6"/>
  <c r="D1705" i="6"/>
  <c r="G1704" i="6"/>
  <c r="F1704" i="6"/>
  <c r="E1704" i="6"/>
  <c r="D1704" i="6"/>
  <c r="G1703" i="6"/>
  <c r="F1703" i="6"/>
  <c r="E1703" i="6"/>
  <c r="D1703" i="6"/>
  <c r="G1702" i="6"/>
  <c r="F1702" i="6"/>
  <c r="E1702" i="6"/>
  <c r="D1702" i="6"/>
  <c r="G1701" i="6"/>
  <c r="F1701" i="6"/>
  <c r="E1701" i="6"/>
  <c r="D1701" i="6"/>
  <c r="G1700" i="6"/>
  <c r="F1700" i="6"/>
  <c r="E1700" i="6"/>
  <c r="D1700" i="6"/>
  <c r="G1699" i="6"/>
  <c r="F1699" i="6"/>
  <c r="E1699" i="6"/>
  <c r="D1699" i="6"/>
  <c r="G1698" i="6"/>
  <c r="F1698" i="6"/>
  <c r="E1698" i="6"/>
  <c r="D1698" i="6"/>
  <c r="G1697" i="6"/>
  <c r="F1697" i="6"/>
  <c r="E1697" i="6"/>
  <c r="D1697" i="6"/>
  <c r="G1696" i="6"/>
  <c r="F1696" i="6"/>
  <c r="E1696" i="6"/>
  <c r="D1696" i="6"/>
  <c r="G1695" i="6"/>
  <c r="F1695" i="6"/>
  <c r="E1695" i="6"/>
  <c r="D1695" i="6"/>
  <c r="G1694" i="6"/>
  <c r="F1694" i="6"/>
  <c r="E1694" i="6"/>
  <c r="D1694" i="6"/>
  <c r="G1693" i="6"/>
  <c r="F1693" i="6"/>
  <c r="E1693" i="6"/>
  <c r="D1693" i="6"/>
  <c r="G1692" i="6"/>
  <c r="F1692" i="6"/>
  <c r="E1692" i="6"/>
  <c r="D1692" i="6"/>
  <c r="G1691" i="6"/>
  <c r="F1691" i="6"/>
  <c r="E1691" i="6"/>
  <c r="D1691" i="6"/>
  <c r="G1690" i="6"/>
  <c r="F1690" i="6"/>
  <c r="E1690" i="6"/>
  <c r="D1690" i="6"/>
  <c r="G1689" i="6"/>
  <c r="F1689" i="6"/>
  <c r="E1689" i="6"/>
  <c r="D1689" i="6"/>
  <c r="G1688" i="6"/>
  <c r="F1688" i="6"/>
  <c r="E1688" i="6"/>
  <c r="D1688" i="6"/>
  <c r="G1687" i="6"/>
  <c r="F1687" i="6"/>
  <c r="E1687" i="6"/>
  <c r="D1687" i="6"/>
  <c r="G1686" i="6"/>
  <c r="F1686" i="6"/>
  <c r="E1686" i="6"/>
  <c r="D1686" i="6"/>
  <c r="G1685" i="6"/>
  <c r="F1685" i="6"/>
  <c r="E1685" i="6"/>
  <c r="D1685" i="6"/>
  <c r="G1684" i="6"/>
  <c r="F1684" i="6"/>
  <c r="E1684" i="6"/>
  <c r="D1684" i="6"/>
  <c r="G1683" i="6"/>
  <c r="F1683" i="6"/>
  <c r="E1683" i="6"/>
  <c r="D1683" i="6"/>
  <c r="G1682" i="6"/>
  <c r="F1682" i="6"/>
  <c r="E1682" i="6"/>
  <c r="D1682" i="6"/>
  <c r="G1681" i="6"/>
  <c r="F1681" i="6"/>
  <c r="E1681" i="6"/>
  <c r="D1681" i="6"/>
  <c r="G1680" i="6"/>
  <c r="F1680" i="6"/>
  <c r="E1680" i="6"/>
  <c r="D1680" i="6"/>
  <c r="G1679" i="6"/>
  <c r="F1679" i="6"/>
  <c r="E1679" i="6"/>
  <c r="D1679" i="6"/>
  <c r="G1678" i="6"/>
  <c r="F1678" i="6"/>
  <c r="E1678" i="6"/>
  <c r="D1678" i="6"/>
  <c r="G1677" i="6"/>
  <c r="F1677" i="6"/>
  <c r="E1677" i="6"/>
  <c r="D1677" i="6"/>
  <c r="G1676" i="6"/>
  <c r="F1676" i="6"/>
  <c r="E1676" i="6"/>
  <c r="D1676" i="6"/>
  <c r="G1675" i="6"/>
  <c r="F1675" i="6"/>
  <c r="E1675" i="6"/>
  <c r="D1675" i="6"/>
  <c r="G1674" i="6"/>
  <c r="F1674" i="6"/>
  <c r="E1674" i="6"/>
  <c r="D1674" i="6"/>
  <c r="G1673" i="6"/>
  <c r="F1673" i="6"/>
  <c r="E1673" i="6"/>
  <c r="D1673" i="6"/>
  <c r="G1672" i="6"/>
  <c r="F1672" i="6"/>
  <c r="E1672" i="6"/>
  <c r="D1672" i="6"/>
  <c r="G1671" i="6"/>
  <c r="F1671" i="6"/>
  <c r="E1671" i="6"/>
  <c r="D1671" i="6"/>
  <c r="G1670" i="6"/>
  <c r="F1670" i="6"/>
  <c r="E1670" i="6"/>
  <c r="D1670" i="6"/>
  <c r="G1669" i="6"/>
  <c r="F1669" i="6"/>
  <c r="E1669" i="6"/>
  <c r="D1669" i="6"/>
  <c r="G1668" i="6"/>
  <c r="F1668" i="6"/>
  <c r="E1668" i="6"/>
  <c r="D1668" i="6"/>
  <c r="G1667" i="6"/>
  <c r="F1667" i="6"/>
  <c r="E1667" i="6"/>
  <c r="D1667" i="6"/>
  <c r="G1666" i="6"/>
  <c r="F1666" i="6"/>
  <c r="E1666" i="6"/>
  <c r="D1666" i="6"/>
  <c r="G1665" i="6"/>
  <c r="F1665" i="6"/>
  <c r="E1665" i="6"/>
  <c r="D1665" i="6"/>
  <c r="G1664" i="6"/>
  <c r="F1664" i="6"/>
  <c r="E1664" i="6"/>
  <c r="D1664" i="6"/>
  <c r="G1663" i="6"/>
  <c r="F1663" i="6"/>
  <c r="E1663" i="6"/>
  <c r="D1663" i="6"/>
  <c r="G1662" i="6"/>
  <c r="F1662" i="6"/>
  <c r="E1662" i="6"/>
  <c r="D1662" i="6"/>
  <c r="G1661" i="6"/>
  <c r="F1661" i="6"/>
  <c r="E1661" i="6"/>
  <c r="D1661" i="6"/>
  <c r="G1660" i="6"/>
  <c r="F1660" i="6"/>
  <c r="E1660" i="6"/>
  <c r="D1660" i="6"/>
  <c r="G1659" i="6"/>
  <c r="F1659" i="6"/>
  <c r="E1659" i="6"/>
  <c r="D1659" i="6"/>
  <c r="G1658" i="6"/>
  <c r="F1658" i="6"/>
  <c r="E1658" i="6"/>
  <c r="D1658" i="6"/>
  <c r="G1657" i="6"/>
  <c r="F1657" i="6"/>
  <c r="E1657" i="6"/>
  <c r="D1657" i="6"/>
  <c r="G1656" i="6"/>
  <c r="F1656" i="6"/>
  <c r="E1656" i="6"/>
  <c r="D1656" i="6"/>
  <c r="G1655" i="6"/>
  <c r="F1655" i="6"/>
  <c r="E1655" i="6"/>
  <c r="D1655" i="6"/>
  <c r="G1654" i="6"/>
  <c r="F1654" i="6"/>
  <c r="E1654" i="6"/>
  <c r="D1654" i="6"/>
  <c r="G1653" i="6"/>
  <c r="F1653" i="6"/>
  <c r="E1653" i="6"/>
  <c r="D1653" i="6"/>
  <c r="G1652" i="6"/>
  <c r="F1652" i="6"/>
  <c r="E1652" i="6"/>
  <c r="D1652" i="6"/>
  <c r="G1651" i="6"/>
  <c r="F1651" i="6"/>
  <c r="E1651" i="6"/>
  <c r="D1651" i="6"/>
  <c r="G1650" i="6"/>
  <c r="F1650" i="6"/>
  <c r="E1650" i="6"/>
  <c r="D1650" i="6"/>
  <c r="G1649" i="6"/>
  <c r="F1649" i="6"/>
  <c r="E1649" i="6"/>
  <c r="D1649" i="6"/>
  <c r="G1648" i="6"/>
  <c r="F1648" i="6"/>
  <c r="E1648" i="6"/>
  <c r="D1648" i="6"/>
  <c r="G1647" i="6"/>
  <c r="F1647" i="6"/>
  <c r="E1647" i="6"/>
  <c r="D1647" i="6"/>
  <c r="G1646" i="6"/>
  <c r="F1646" i="6"/>
  <c r="E1646" i="6"/>
  <c r="D1646" i="6"/>
  <c r="G1645" i="6"/>
  <c r="F1645" i="6"/>
  <c r="E1645" i="6"/>
  <c r="D1645" i="6"/>
  <c r="G1644" i="6"/>
  <c r="F1644" i="6"/>
  <c r="E1644" i="6"/>
  <c r="D1644" i="6"/>
  <c r="G1643" i="6"/>
  <c r="F1643" i="6"/>
  <c r="E1643" i="6"/>
  <c r="D1643" i="6"/>
  <c r="G1642" i="6"/>
  <c r="F1642" i="6"/>
  <c r="E1642" i="6"/>
  <c r="D1642" i="6"/>
  <c r="G1641" i="6"/>
  <c r="F1641" i="6"/>
  <c r="E1641" i="6"/>
  <c r="D1641" i="6"/>
  <c r="G1640" i="6"/>
  <c r="F1640" i="6"/>
  <c r="E1640" i="6"/>
  <c r="D1640" i="6"/>
  <c r="G1639" i="6"/>
  <c r="F1639" i="6"/>
  <c r="E1639" i="6"/>
  <c r="D1639" i="6"/>
  <c r="G1638" i="6"/>
  <c r="F1638" i="6"/>
  <c r="E1638" i="6"/>
  <c r="D1638" i="6"/>
  <c r="G1637" i="6"/>
  <c r="F1637" i="6"/>
  <c r="E1637" i="6"/>
  <c r="D1637" i="6"/>
  <c r="G1636" i="6"/>
  <c r="F1636" i="6"/>
  <c r="E1636" i="6"/>
  <c r="D1636" i="6"/>
  <c r="G1635" i="6"/>
  <c r="F1635" i="6"/>
  <c r="E1635" i="6"/>
  <c r="D1635" i="6"/>
  <c r="G1634" i="6"/>
  <c r="F1634" i="6"/>
  <c r="E1634" i="6"/>
  <c r="D1634" i="6"/>
  <c r="G1633" i="6"/>
  <c r="F1633" i="6"/>
  <c r="E1633" i="6"/>
  <c r="D1633" i="6"/>
  <c r="G1632" i="6"/>
  <c r="F1632" i="6"/>
  <c r="E1632" i="6"/>
  <c r="D1632" i="6"/>
  <c r="G1631" i="6"/>
  <c r="F1631" i="6"/>
  <c r="E1631" i="6"/>
  <c r="D1631" i="6"/>
  <c r="G1630" i="6"/>
  <c r="F1630" i="6"/>
  <c r="E1630" i="6"/>
  <c r="D1630" i="6"/>
  <c r="G1629" i="6"/>
  <c r="F1629" i="6"/>
  <c r="E1629" i="6"/>
  <c r="D1629" i="6"/>
  <c r="G1628" i="6"/>
  <c r="F1628" i="6"/>
  <c r="E1628" i="6"/>
  <c r="D1628" i="6"/>
  <c r="G1627" i="6"/>
  <c r="F1627" i="6"/>
  <c r="E1627" i="6"/>
  <c r="D1627" i="6"/>
  <c r="G1626" i="6"/>
  <c r="F1626" i="6"/>
  <c r="E1626" i="6"/>
  <c r="D1626" i="6"/>
  <c r="G1625" i="6"/>
  <c r="F1625" i="6"/>
  <c r="E1625" i="6"/>
  <c r="D1625" i="6"/>
  <c r="G1624" i="6"/>
  <c r="F1624" i="6"/>
  <c r="E1624" i="6"/>
  <c r="D1624" i="6"/>
  <c r="G1623" i="6"/>
  <c r="F1623" i="6"/>
  <c r="E1623" i="6"/>
  <c r="D1623" i="6"/>
  <c r="G1622" i="6"/>
  <c r="F1622" i="6"/>
  <c r="E1622" i="6"/>
  <c r="D1622" i="6"/>
  <c r="G1621" i="6"/>
  <c r="F1621" i="6"/>
  <c r="E1621" i="6"/>
  <c r="D1621" i="6"/>
  <c r="G1620" i="6"/>
  <c r="F1620" i="6"/>
  <c r="E1620" i="6"/>
  <c r="D1620" i="6"/>
  <c r="G1619" i="6"/>
  <c r="F1619" i="6"/>
  <c r="E1619" i="6"/>
  <c r="D1619" i="6"/>
  <c r="G1618" i="6"/>
  <c r="F1618" i="6"/>
  <c r="E1618" i="6"/>
  <c r="D1618" i="6"/>
  <c r="G1617" i="6"/>
  <c r="F1617" i="6"/>
  <c r="E1617" i="6"/>
  <c r="D1617" i="6"/>
  <c r="G1616" i="6"/>
  <c r="F1616" i="6"/>
  <c r="E1616" i="6"/>
  <c r="D1616" i="6"/>
  <c r="G1615" i="6"/>
  <c r="F1615" i="6"/>
  <c r="E1615" i="6"/>
  <c r="D1615" i="6"/>
  <c r="G1614" i="6"/>
  <c r="F1614" i="6"/>
  <c r="E1614" i="6"/>
  <c r="D1614" i="6"/>
  <c r="G1613" i="6"/>
  <c r="F1613" i="6"/>
  <c r="E1613" i="6"/>
  <c r="D1613" i="6"/>
  <c r="G1612" i="6"/>
  <c r="F1612" i="6"/>
  <c r="E1612" i="6"/>
  <c r="D1612" i="6"/>
  <c r="G1611" i="6"/>
  <c r="F1611" i="6"/>
  <c r="E1611" i="6"/>
  <c r="D1611" i="6"/>
  <c r="G1610" i="6"/>
  <c r="F1610" i="6"/>
  <c r="E1610" i="6"/>
  <c r="D1610" i="6"/>
  <c r="G1609" i="6"/>
  <c r="F1609" i="6"/>
  <c r="E1609" i="6"/>
  <c r="D1609" i="6"/>
  <c r="G1608" i="6"/>
  <c r="F1608" i="6"/>
  <c r="E1608" i="6"/>
  <c r="D1608" i="6"/>
  <c r="G1607" i="6"/>
  <c r="F1607" i="6"/>
  <c r="E1607" i="6"/>
  <c r="D1607" i="6"/>
  <c r="G1606" i="6"/>
  <c r="F1606" i="6"/>
  <c r="E1606" i="6"/>
  <c r="D1606" i="6"/>
  <c r="G1605" i="6"/>
  <c r="F1605" i="6"/>
  <c r="E1605" i="6"/>
  <c r="D1605" i="6"/>
  <c r="G1604" i="6"/>
  <c r="F1604" i="6"/>
  <c r="E1604" i="6"/>
  <c r="D1604" i="6"/>
  <c r="G1603" i="6"/>
  <c r="F1603" i="6"/>
  <c r="E1603" i="6"/>
  <c r="D1603" i="6"/>
  <c r="G1602" i="6"/>
  <c r="F1602" i="6"/>
  <c r="E1602" i="6"/>
  <c r="D1602" i="6"/>
  <c r="G1601" i="6"/>
  <c r="F1601" i="6"/>
  <c r="E1601" i="6"/>
  <c r="D1601" i="6"/>
  <c r="G1600" i="6"/>
  <c r="F1600" i="6"/>
  <c r="E1600" i="6"/>
  <c r="D1600" i="6"/>
  <c r="G1599" i="6"/>
  <c r="F1599" i="6"/>
  <c r="E1599" i="6"/>
  <c r="D1599" i="6"/>
  <c r="G1598" i="6"/>
  <c r="F1598" i="6"/>
  <c r="E1598" i="6"/>
  <c r="D1598" i="6"/>
  <c r="G1597" i="6"/>
  <c r="F1597" i="6"/>
  <c r="E1597" i="6"/>
  <c r="D1597" i="6"/>
  <c r="G1596" i="6"/>
  <c r="F1596" i="6"/>
  <c r="E1596" i="6"/>
  <c r="D1596" i="6"/>
  <c r="G1595" i="6"/>
  <c r="F1595" i="6"/>
  <c r="E1595" i="6"/>
  <c r="D1595" i="6"/>
  <c r="G1594" i="6"/>
  <c r="F1594" i="6"/>
  <c r="E1594" i="6"/>
  <c r="D1594" i="6"/>
  <c r="G1593" i="6"/>
  <c r="F1593" i="6"/>
  <c r="E1593" i="6"/>
  <c r="D1593" i="6"/>
  <c r="G1592" i="6"/>
  <c r="F1592" i="6"/>
  <c r="E1592" i="6"/>
  <c r="D1592" i="6"/>
  <c r="G1591" i="6"/>
  <c r="F1591" i="6"/>
  <c r="E1591" i="6"/>
  <c r="D1591" i="6"/>
  <c r="G1590" i="6"/>
  <c r="F1590" i="6"/>
  <c r="E1590" i="6"/>
  <c r="D1590" i="6"/>
  <c r="G1589" i="6"/>
  <c r="F1589" i="6"/>
  <c r="E1589" i="6"/>
  <c r="D1589" i="6"/>
  <c r="G1588" i="6"/>
  <c r="F1588" i="6"/>
  <c r="E1588" i="6"/>
  <c r="D1588" i="6"/>
  <c r="G1587" i="6"/>
  <c r="F1587" i="6"/>
  <c r="E1587" i="6"/>
  <c r="D1587" i="6"/>
  <c r="G1586" i="6"/>
  <c r="F1586" i="6"/>
  <c r="E1586" i="6"/>
  <c r="D1586" i="6"/>
  <c r="G1585" i="6"/>
  <c r="F1585" i="6"/>
  <c r="E1585" i="6"/>
  <c r="D1585" i="6"/>
  <c r="G1584" i="6"/>
  <c r="F1584" i="6"/>
  <c r="E1584" i="6"/>
  <c r="D1584" i="6"/>
  <c r="G1583" i="6"/>
  <c r="F1583" i="6"/>
  <c r="E1583" i="6"/>
  <c r="D1583" i="6"/>
  <c r="G1582" i="6"/>
  <c r="F1582" i="6"/>
  <c r="E1582" i="6"/>
  <c r="D1582" i="6"/>
  <c r="G1581" i="6"/>
  <c r="F1581" i="6"/>
  <c r="E1581" i="6"/>
  <c r="D1581" i="6"/>
  <c r="G1580" i="6"/>
  <c r="F1580" i="6"/>
  <c r="E1580" i="6"/>
  <c r="D1580" i="6"/>
  <c r="G1579" i="6"/>
  <c r="F1579" i="6"/>
  <c r="E1579" i="6"/>
  <c r="D1579" i="6"/>
  <c r="G1578" i="6"/>
  <c r="F1578" i="6"/>
  <c r="E1578" i="6"/>
  <c r="D1578" i="6"/>
  <c r="G1577" i="6"/>
  <c r="F1577" i="6"/>
  <c r="E1577" i="6"/>
  <c r="D1577" i="6"/>
  <c r="G1576" i="6"/>
  <c r="F1576" i="6"/>
  <c r="E1576" i="6"/>
  <c r="D1576" i="6"/>
  <c r="G1575" i="6"/>
  <c r="F1575" i="6"/>
  <c r="E1575" i="6"/>
  <c r="D1575" i="6"/>
  <c r="G1574" i="6"/>
  <c r="F1574" i="6"/>
  <c r="E1574" i="6"/>
  <c r="D1574" i="6"/>
  <c r="G1573" i="6"/>
  <c r="F1573" i="6"/>
  <c r="E1573" i="6"/>
  <c r="D1573" i="6"/>
  <c r="G1572" i="6"/>
  <c r="F1572" i="6"/>
  <c r="E1572" i="6"/>
  <c r="D1572" i="6"/>
  <c r="G1571" i="6"/>
  <c r="F1571" i="6"/>
  <c r="E1571" i="6"/>
  <c r="D1571" i="6"/>
  <c r="G1570" i="6"/>
  <c r="F1570" i="6"/>
  <c r="E1570" i="6"/>
  <c r="D1570" i="6"/>
  <c r="G1569" i="6"/>
  <c r="F1569" i="6"/>
  <c r="E1569" i="6"/>
  <c r="D1569" i="6"/>
  <c r="G1568" i="6"/>
  <c r="F1568" i="6"/>
  <c r="E1568" i="6"/>
  <c r="D1568" i="6"/>
  <c r="G1567" i="6"/>
  <c r="F1567" i="6"/>
  <c r="E1567" i="6"/>
  <c r="D1567" i="6"/>
  <c r="G1566" i="6"/>
  <c r="F1566" i="6"/>
  <c r="E1566" i="6"/>
  <c r="D1566" i="6"/>
  <c r="G1565" i="6"/>
  <c r="F1565" i="6"/>
  <c r="E1565" i="6"/>
  <c r="D1565" i="6"/>
  <c r="G1564" i="6"/>
  <c r="F1564" i="6"/>
  <c r="E1564" i="6"/>
  <c r="D1564" i="6"/>
  <c r="G1563" i="6"/>
  <c r="F1563" i="6"/>
  <c r="E1563" i="6"/>
  <c r="D1563" i="6"/>
  <c r="G1562" i="6"/>
  <c r="F1562" i="6"/>
  <c r="E1562" i="6"/>
  <c r="D1562" i="6"/>
  <c r="G1561" i="6"/>
  <c r="F1561" i="6"/>
  <c r="E1561" i="6"/>
  <c r="D1561" i="6"/>
  <c r="G1560" i="6"/>
  <c r="F1560" i="6"/>
  <c r="E1560" i="6"/>
  <c r="D1560" i="6"/>
  <c r="G1559" i="6"/>
  <c r="F1559" i="6"/>
  <c r="E1559" i="6"/>
  <c r="D1559" i="6"/>
  <c r="G1558" i="6"/>
  <c r="F1558" i="6"/>
  <c r="E1558" i="6"/>
  <c r="D1558" i="6"/>
  <c r="G1557" i="6"/>
  <c r="F1557" i="6"/>
  <c r="E1557" i="6"/>
  <c r="D1557" i="6"/>
  <c r="G1556" i="6"/>
  <c r="F1556" i="6"/>
  <c r="E1556" i="6"/>
  <c r="D1556" i="6"/>
  <c r="G1555" i="6"/>
  <c r="F1555" i="6"/>
  <c r="E1555" i="6"/>
  <c r="D1555" i="6"/>
  <c r="G1554" i="6"/>
  <c r="F1554" i="6"/>
  <c r="E1554" i="6"/>
  <c r="D1554" i="6"/>
  <c r="G1553" i="6"/>
  <c r="F1553" i="6"/>
  <c r="E1553" i="6"/>
  <c r="D1553" i="6"/>
  <c r="G1552" i="6"/>
  <c r="F1552" i="6"/>
  <c r="E1552" i="6"/>
  <c r="D1552" i="6"/>
  <c r="G1551" i="6"/>
  <c r="F1551" i="6"/>
  <c r="E1551" i="6"/>
  <c r="D1551" i="6"/>
  <c r="G1550" i="6"/>
  <c r="F1550" i="6"/>
  <c r="E1550" i="6"/>
  <c r="D1550" i="6"/>
  <c r="G1549" i="6"/>
  <c r="F1549" i="6"/>
  <c r="E1549" i="6"/>
  <c r="D1549" i="6"/>
  <c r="G1548" i="6"/>
  <c r="F1548" i="6"/>
  <c r="E1548" i="6"/>
  <c r="D1548" i="6"/>
  <c r="G1547" i="6"/>
  <c r="F1547" i="6"/>
  <c r="E1547" i="6"/>
  <c r="D1547" i="6"/>
  <c r="G1546" i="6"/>
  <c r="F1546" i="6"/>
  <c r="E1546" i="6"/>
  <c r="D1546" i="6"/>
  <c r="G1545" i="6"/>
  <c r="F1545" i="6"/>
  <c r="E1545" i="6"/>
  <c r="D1545" i="6"/>
  <c r="G1544" i="6"/>
  <c r="F1544" i="6"/>
  <c r="E1544" i="6"/>
  <c r="D1544" i="6"/>
  <c r="G1543" i="6"/>
  <c r="F1543" i="6"/>
  <c r="E1543" i="6"/>
  <c r="D1543" i="6"/>
  <c r="G1542" i="6"/>
  <c r="F1542" i="6"/>
  <c r="E1542" i="6"/>
  <c r="D1542" i="6"/>
  <c r="G1541" i="6"/>
  <c r="F1541" i="6"/>
  <c r="E1541" i="6"/>
  <c r="D1541" i="6"/>
  <c r="G1540" i="6"/>
  <c r="F1540" i="6"/>
  <c r="E1540" i="6"/>
  <c r="D1540" i="6"/>
  <c r="G1539" i="6"/>
  <c r="F1539" i="6"/>
  <c r="E1539" i="6"/>
  <c r="D1539" i="6"/>
  <c r="G1538" i="6"/>
  <c r="F1538" i="6"/>
  <c r="E1538" i="6"/>
  <c r="D1538" i="6"/>
  <c r="G1537" i="6"/>
  <c r="F1537" i="6"/>
  <c r="E1537" i="6"/>
  <c r="D1537" i="6"/>
  <c r="G1536" i="6"/>
  <c r="F1536" i="6"/>
  <c r="E1536" i="6"/>
  <c r="D1536" i="6"/>
  <c r="G1535" i="6"/>
  <c r="F1535" i="6"/>
  <c r="E1535" i="6"/>
  <c r="D1535" i="6"/>
  <c r="G1534" i="6"/>
  <c r="F1534" i="6"/>
  <c r="E1534" i="6"/>
  <c r="D1534" i="6"/>
  <c r="G1533" i="6"/>
  <c r="F1533" i="6"/>
  <c r="E1533" i="6"/>
  <c r="D1533" i="6"/>
  <c r="G1532" i="6"/>
  <c r="F1532" i="6"/>
  <c r="E1532" i="6"/>
  <c r="D1532" i="6"/>
  <c r="G1531" i="6"/>
  <c r="F1531" i="6"/>
  <c r="E1531" i="6"/>
  <c r="D1531" i="6"/>
  <c r="G1530" i="6"/>
  <c r="F1530" i="6"/>
  <c r="E1530" i="6"/>
  <c r="D1530" i="6"/>
  <c r="G1529" i="6"/>
  <c r="F1529" i="6"/>
  <c r="E1529" i="6"/>
  <c r="D1529" i="6"/>
  <c r="G1528" i="6"/>
  <c r="F1528" i="6"/>
  <c r="E1528" i="6"/>
  <c r="D1528" i="6"/>
  <c r="G1527" i="6"/>
  <c r="F1527" i="6"/>
  <c r="E1527" i="6"/>
  <c r="D1527" i="6"/>
  <c r="G1526" i="6"/>
  <c r="F1526" i="6"/>
  <c r="E1526" i="6"/>
  <c r="D1526" i="6"/>
  <c r="G1525" i="6"/>
  <c r="F1525" i="6"/>
  <c r="E1525" i="6"/>
  <c r="D1525" i="6"/>
  <c r="G1524" i="6"/>
  <c r="F1524" i="6"/>
  <c r="E1524" i="6"/>
  <c r="D1524" i="6"/>
  <c r="G1523" i="6"/>
  <c r="F1523" i="6"/>
  <c r="E1523" i="6"/>
  <c r="D1523" i="6"/>
  <c r="G1522" i="6"/>
  <c r="F1522" i="6"/>
  <c r="E1522" i="6"/>
  <c r="D1522" i="6"/>
  <c r="G1521" i="6"/>
  <c r="F1521" i="6"/>
  <c r="E1521" i="6"/>
  <c r="D1521" i="6"/>
  <c r="G1520" i="6"/>
  <c r="F1520" i="6"/>
  <c r="E1520" i="6"/>
  <c r="D1520" i="6"/>
  <c r="G1519" i="6"/>
  <c r="F1519" i="6"/>
  <c r="E1519" i="6"/>
  <c r="D1519" i="6"/>
  <c r="G1518" i="6"/>
  <c r="F1518" i="6"/>
  <c r="E1518" i="6"/>
  <c r="D1518" i="6"/>
  <c r="G1517" i="6"/>
  <c r="F1517" i="6"/>
  <c r="E1517" i="6"/>
  <c r="D1517" i="6"/>
  <c r="G1516" i="6"/>
  <c r="F1516" i="6"/>
  <c r="E1516" i="6"/>
  <c r="D1516" i="6"/>
  <c r="G1515" i="6"/>
  <c r="F1515" i="6"/>
  <c r="E1515" i="6"/>
  <c r="D1515" i="6"/>
  <c r="G1514" i="6"/>
  <c r="F1514" i="6"/>
  <c r="E1514" i="6"/>
  <c r="D1514" i="6"/>
  <c r="G1513" i="6"/>
  <c r="F1513" i="6"/>
  <c r="E1513" i="6"/>
  <c r="D1513" i="6"/>
  <c r="G1512" i="6"/>
  <c r="F1512" i="6"/>
  <c r="E1512" i="6"/>
  <c r="D1512" i="6"/>
  <c r="G1511" i="6"/>
  <c r="F1511" i="6"/>
  <c r="E1511" i="6"/>
  <c r="D1511" i="6"/>
  <c r="G1510" i="6"/>
  <c r="F1510" i="6"/>
  <c r="E1510" i="6"/>
  <c r="D1510" i="6"/>
  <c r="G1509" i="6"/>
  <c r="F1509" i="6"/>
  <c r="E1509" i="6"/>
  <c r="D1509" i="6"/>
  <c r="G1508" i="6"/>
  <c r="F1508" i="6"/>
  <c r="E1508" i="6"/>
  <c r="D1508" i="6"/>
  <c r="G1507" i="6"/>
  <c r="F1507" i="6"/>
  <c r="E1507" i="6"/>
  <c r="D1507" i="6"/>
  <c r="G1506" i="6"/>
  <c r="F1506" i="6"/>
  <c r="E1506" i="6"/>
  <c r="D1506" i="6"/>
  <c r="G1505" i="6"/>
  <c r="F1505" i="6"/>
  <c r="E1505" i="6"/>
  <c r="D1505" i="6"/>
  <c r="G1504" i="6"/>
  <c r="F1504" i="6"/>
  <c r="E1504" i="6"/>
  <c r="D1504" i="6"/>
  <c r="G1503" i="6"/>
  <c r="F1503" i="6"/>
  <c r="E1503" i="6"/>
  <c r="D1503" i="6"/>
  <c r="G1502" i="6"/>
  <c r="F1502" i="6"/>
  <c r="E1502" i="6"/>
  <c r="D1502" i="6"/>
  <c r="G1501" i="6"/>
  <c r="F1501" i="6"/>
  <c r="E1501" i="6"/>
  <c r="D1501" i="6"/>
  <c r="G1500" i="6"/>
  <c r="F1500" i="6"/>
  <c r="E1500" i="6"/>
  <c r="D1500" i="6"/>
  <c r="G1499" i="6"/>
  <c r="F1499" i="6"/>
  <c r="E1499" i="6"/>
  <c r="D1499" i="6"/>
  <c r="G1498" i="6"/>
  <c r="F1498" i="6"/>
  <c r="E1498" i="6"/>
  <c r="D1498" i="6"/>
  <c r="G1497" i="6"/>
  <c r="F1497" i="6"/>
  <c r="E1497" i="6"/>
  <c r="D1497" i="6"/>
  <c r="G1496" i="6"/>
  <c r="F1496" i="6"/>
  <c r="E1496" i="6"/>
  <c r="D1496" i="6"/>
  <c r="G1495" i="6"/>
  <c r="F1495" i="6"/>
  <c r="E1495" i="6"/>
  <c r="D1495" i="6"/>
  <c r="G1494" i="6"/>
  <c r="F1494" i="6"/>
  <c r="E1494" i="6"/>
  <c r="D1494" i="6"/>
  <c r="G1493" i="6"/>
  <c r="F1493" i="6"/>
  <c r="E1493" i="6"/>
  <c r="D1493" i="6"/>
  <c r="G1492" i="6"/>
  <c r="F1492" i="6"/>
  <c r="E1492" i="6"/>
  <c r="D1492" i="6"/>
  <c r="G1491" i="6"/>
  <c r="F1491" i="6"/>
  <c r="E1491" i="6"/>
  <c r="D1491" i="6"/>
  <c r="G1490" i="6"/>
  <c r="F1490" i="6"/>
  <c r="E1490" i="6"/>
  <c r="D1490" i="6"/>
  <c r="G1489" i="6"/>
  <c r="F1489" i="6"/>
  <c r="E1489" i="6"/>
  <c r="D1489" i="6"/>
  <c r="G1488" i="6"/>
  <c r="F1488" i="6"/>
  <c r="E1488" i="6"/>
  <c r="D1488" i="6"/>
  <c r="G1487" i="6"/>
  <c r="F1487" i="6"/>
  <c r="E1487" i="6"/>
  <c r="D1487" i="6"/>
  <c r="G1486" i="6"/>
  <c r="F1486" i="6"/>
  <c r="E1486" i="6"/>
  <c r="D1486" i="6"/>
  <c r="G1485" i="6"/>
  <c r="F1485" i="6"/>
  <c r="E1485" i="6"/>
  <c r="D1485" i="6"/>
  <c r="G1484" i="6"/>
  <c r="F1484" i="6"/>
  <c r="E1484" i="6"/>
  <c r="D1484" i="6"/>
  <c r="G1483" i="6"/>
  <c r="F1483" i="6"/>
  <c r="E1483" i="6"/>
  <c r="D1483" i="6"/>
  <c r="G1482" i="6"/>
  <c r="F1482" i="6"/>
  <c r="E1482" i="6"/>
  <c r="D1482" i="6"/>
  <c r="G1481" i="6"/>
  <c r="F1481" i="6"/>
  <c r="E1481" i="6"/>
  <c r="D1481" i="6"/>
  <c r="G1480" i="6"/>
  <c r="F1480" i="6"/>
  <c r="E1480" i="6"/>
  <c r="D1480" i="6"/>
  <c r="G1479" i="6"/>
  <c r="F1479" i="6"/>
  <c r="E1479" i="6"/>
  <c r="D1479" i="6"/>
  <c r="G1478" i="6"/>
  <c r="F1478" i="6"/>
  <c r="E1478" i="6"/>
  <c r="D1478" i="6"/>
  <c r="G1477" i="6"/>
  <c r="F1477" i="6"/>
  <c r="E1477" i="6"/>
  <c r="D1477" i="6"/>
  <c r="G1476" i="6"/>
  <c r="F1476" i="6"/>
  <c r="E1476" i="6"/>
  <c r="D1476" i="6"/>
  <c r="G1475" i="6"/>
  <c r="F1475" i="6"/>
  <c r="E1475" i="6"/>
  <c r="D1475" i="6"/>
  <c r="G1474" i="6"/>
  <c r="F1474" i="6"/>
  <c r="E1474" i="6"/>
  <c r="D1474" i="6"/>
  <c r="G1473" i="6"/>
  <c r="F1473" i="6"/>
  <c r="E1473" i="6"/>
  <c r="D1473" i="6"/>
  <c r="G1472" i="6"/>
  <c r="F1472" i="6"/>
  <c r="E1472" i="6"/>
  <c r="D1472" i="6"/>
  <c r="G1471" i="6"/>
  <c r="F1471" i="6"/>
  <c r="E1471" i="6"/>
  <c r="D1471" i="6"/>
  <c r="G1470" i="6"/>
  <c r="F1470" i="6"/>
  <c r="E1470" i="6"/>
  <c r="D1470" i="6"/>
  <c r="G1469" i="6"/>
  <c r="F1469" i="6"/>
  <c r="E1469" i="6"/>
  <c r="D1469" i="6"/>
  <c r="G1468" i="6"/>
  <c r="F1468" i="6"/>
  <c r="E1468" i="6"/>
  <c r="D1468" i="6"/>
  <c r="G1467" i="6"/>
  <c r="F1467" i="6"/>
  <c r="E1467" i="6"/>
  <c r="D1467" i="6"/>
  <c r="G1466" i="6"/>
  <c r="F1466" i="6"/>
  <c r="E1466" i="6"/>
  <c r="D1466" i="6"/>
  <c r="G1465" i="6"/>
  <c r="F1465" i="6"/>
  <c r="E1465" i="6"/>
  <c r="D1465" i="6"/>
  <c r="G1464" i="6"/>
  <c r="F1464" i="6"/>
  <c r="E1464" i="6"/>
  <c r="D1464" i="6"/>
  <c r="G1463" i="6"/>
  <c r="F1463" i="6"/>
  <c r="E1463" i="6"/>
  <c r="D1463" i="6"/>
  <c r="G1462" i="6"/>
  <c r="F1462" i="6"/>
  <c r="E1462" i="6"/>
  <c r="D1462" i="6"/>
  <c r="G1461" i="6"/>
  <c r="F1461" i="6"/>
  <c r="E1461" i="6"/>
  <c r="D1461" i="6"/>
  <c r="G1460" i="6"/>
  <c r="F1460" i="6"/>
  <c r="E1460" i="6"/>
  <c r="D1460" i="6"/>
  <c r="G1459" i="6"/>
  <c r="F1459" i="6"/>
  <c r="E1459" i="6"/>
  <c r="D1459" i="6"/>
  <c r="G1458" i="6"/>
  <c r="F1458" i="6"/>
  <c r="E1458" i="6"/>
  <c r="D1458" i="6"/>
  <c r="G1457" i="6"/>
  <c r="F1457" i="6"/>
  <c r="E1457" i="6"/>
  <c r="D1457" i="6"/>
  <c r="G1456" i="6"/>
  <c r="F1456" i="6"/>
  <c r="E1456" i="6"/>
  <c r="D1456" i="6"/>
  <c r="G1455" i="6"/>
  <c r="F1455" i="6"/>
  <c r="E1455" i="6"/>
  <c r="D1455" i="6"/>
  <c r="G1454" i="6"/>
  <c r="F1454" i="6"/>
  <c r="E1454" i="6"/>
  <c r="D1454" i="6"/>
  <c r="G1453" i="6"/>
  <c r="F1453" i="6"/>
  <c r="E1453" i="6"/>
  <c r="D1453" i="6"/>
  <c r="G1452" i="6"/>
  <c r="F1452" i="6"/>
  <c r="E1452" i="6"/>
  <c r="D1452" i="6"/>
  <c r="G1451" i="6"/>
  <c r="F1451" i="6"/>
  <c r="E1451" i="6"/>
  <c r="D1451" i="6"/>
  <c r="G1450" i="6"/>
  <c r="F1450" i="6"/>
  <c r="E1450" i="6"/>
  <c r="D1450" i="6"/>
  <c r="G1449" i="6"/>
  <c r="F1449" i="6"/>
  <c r="E1449" i="6"/>
  <c r="D1449" i="6"/>
  <c r="G1448" i="6"/>
  <c r="F1448" i="6"/>
  <c r="E1448" i="6"/>
  <c r="D1448" i="6"/>
  <c r="G1447" i="6"/>
  <c r="F1447" i="6"/>
  <c r="E1447" i="6"/>
  <c r="D1447" i="6"/>
  <c r="G1446" i="6"/>
  <c r="F1446" i="6"/>
  <c r="E1446" i="6"/>
  <c r="D1446" i="6"/>
  <c r="G1445" i="6"/>
  <c r="F1445" i="6"/>
  <c r="E1445" i="6"/>
  <c r="D1445" i="6"/>
  <c r="G1444" i="6"/>
  <c r="F1444" i="6"/>
  <c r="E1444" i="6"/>
  <c r="D1444" i="6"/>
  <c r="G1443" i="6"/>
  <c r="F1443" i="6"/>
  <c r="E1443" i="6"/>
  <c r="D1443" i="6"/>
  <c r="G1442" i="6"/>
  <c r="F1442" i="6"/>
  <c r="E1442" i="6"/>
  <c r="D1442" i="6"/>
  <c r="G1441" i="6"/>
  <c r="F1441" i="6"/>
  <c r="E1441" i="6"/>
  <c r="D1441" i="6"/>
  <c r="G1440" i="6"/>
  <c r="F1440" i="6"/>
  <c r="E1440" i="6"/>
  <c r="D1440" i="6"/>
  <c r="G1439" i="6"/>
  <c r="F1439" i="6"/>
  <c r="E1439" i="6"/>
  <c r="D1439" i="6"/>
  <c r="G1438" i="6"/>
  <c r="F1438" i="6"/>
  <c r="E1438" i="6"/>
  <c r="D1438" i="6"/>
  <c r="G1437" i="6"/>
  <c r="F1437" i="6"/>
  <c r="E1437" i="6"/>
  <c r="D1437" i="6"/>
  <c r="G1436" i="6"/>
  <c r="F1436" i="6"/>
  <c r="E1436" i="6"/>
  <c r="D1436" i="6"/>
  <c r="G1435" i="6"/>
  <c r="F1435" i="6"/>
  <c r="E1435" i="6"/>
  <c r="D1435" i="6"/>
  <c r="G1434" i="6"/>
  <c r="F1434" i="6"/>
  <c r="E1434" i="6"/>
  <c r="D1434" i="6"/>
  <c r="G1433" i="6"/>
  <c r="F1433" i="6"/>
  <c r="E1433" i="6"/>
  <c r="D1433" i="6"/>
  <c r="G1432" i="6"/>
  <c r="F1432" i="6"/>
  <c r="E1432" i="6"/>
  <c r="D1432" i="6"/>
  <c r="G1431" i="6"/>
  <c r="F1431" i="6"/>
  <c r="E1431" i="6"/>
  <c r="D1431" i="6"/>
  <c r="G1430" i="6"/>
  <c r="F1430" i="6"/>
  <c r="E1430" i="6"/>
  <c r="D1430" i="6"/>
  <c r="G1429" i="6"/>
  <c r="F1429" i="6"/>
  <c r="E1429" i="6"/>
  <c r="D1429" i="6"/>
  <c r="G1428" i="6"/>
  <c r="F1428" i="6"/>
  <c r="E1428" i="6"/>
  <c r="D1428" i="6"/>
  <c r="G1427" i="6"/>
  <c r="F1427" i="6"/>
  <c r="E1427" i="6"/>
  <c r="D1427" i="6"/>
  <c r="G1426" i="6"/>
  <c r="F1426" i="6"/>
  <c r="E1426" i="6"/>
  <c r="D1426" i="6"/>
  <c r="G1425" i="6"/>
  <c r="F1425" i="6"/>
  <c r="E1425" i="6"/>
  <c r="D1425" i="6"/>
  <c r="G1424" i="6"/>
  <c r="F1424" i="6"/>
  <c r="E1424" i="6"/>
  <c r="D1424" i="6"/>
  <c r="G1423" i="6"/>
  <c r="F1423" i="6"/>
  <c r="E1423" i="6"/>
  <c r="D1423" i="6"/>
  <c r="G1422" i="6"/>
  <c r="F1422" i="6"/>
  <c r="E1422" i="6"/>
  <c r="D1422" i="6"/>
  <c r="G1421" i="6"/>
  <c r="F1421" i="6"/>
  <c r="E1421" i="6"/>
  <c r="D1421" i="6"/>
  <c r="G1420" i="6"/>
  <c r="F1420" i="6"/>
  <c r="E1420" i="6"/>
  <c r="D1420" i="6"/>
  <c r="G1419" i="6"/>
  <c r="F1419" i="6"/>
  <c r="E1419" i="6"/>
  <c r="D1419" i="6"/>
  <c r="G1418" i="6"/>
  <c r="F1418" i="6"/>
  <c r="E1418" i="6"/>
  <c r="D1418" i="6"/>
  <c r="G1417" i="6"/>
  <c r="F1417" i="6"/>
  <c r="E1417" i="6"/>
  <c r="D1417" i="6"/>
  <c r="G1416" i="6"/>
  <c r="F1416" i="6"/>
  <c r="E1416" i="6"/>
  <c r="D1416" i="6"/>
  <c r="G1415" i="6"/>
  <c r="F1415" i="6"/>
  <c r="E1415" i="6"/>
  <c r="D1415" i="6"/>
  <c r="G1414" i="6"/>
  <c r="F1414" i="6"/>
  <c r="E1414" i="6"/>
  <c r="D1414" i="6"/>
  <c r="G1413" i="6"/>
  <c r="F1413" i="6"/>
  <c r="E1413" i="6"/>
  <c r="D1413" i="6"/>
  <c r="G1412" i="6"/>
  <c r="F1412" i="6"/>
  <c r="E1412" i="6"/>
  <c r="D1412" i="6"/>
  <c r="G1411" i="6"/>
  <c r="F1411" i="6"/>
  <c r="E1411" i="6"/>
  <c r="D1411" i="6"/>
  <c r="G1410" i="6"/>
  <c r="F1410" i="6"/>
  <c r="E1410" i="6"/>
  <c r="D1410" i="6"/>
  <c r="G1409" i="6"/>
  <c r="F1409" i="6"/>
  <c r="E1409" i="6"/>
  <c r="D1409" i="6"/>
  <c r="G1408" i="6"/>
  <c r="F1408" i="6"/>
  <c r="E1408" i="6"/>
  <c r="D1408" i="6"/>
  <c r="G1407" i="6"/>
  <c r="F1407" i="6"/>
  <c r="E1407" i="6"/>
  <c r="D1407" i="6"/>
  <c r="G1406" i="6"/>
  <c r="F1406" i="6"/>
  <c r="E1406" i="6"/>
  <c r="D1406" i="6"/>
  <c r="G1405" i="6"/>
  <c r="F1405" i="6"/>
  <c r="E1405" i="6"/>
  <c r="D1405" i="6"/>
  <c r="G1404" i="6"/>
  <c r="F1404" i="6"/>
  <c r="E1404" i="6"/>
  <c r="D1404" i="6"/>
  <c r="G1403" i="6"/>
  <c r="F1403" i="6"/>
  <c r="E1403" i="6"/>
  <c r="D1403" i="6"/>
  <c r="G1402" i="6"/>
  <c r="F1402" i="6"/>
  <c r="E1402" i="6"/>
  <c r="D1402" i="6"/>
  <c r="G1401" i="6"/>
  <c r="F1401" i="6"/>
  <c r="E1401" i="6"/>
  <c r="D1401" i="6"/>
  <c r="G1400" i="6"/>
  <c r="F1400" i="6"/>
  <c r="E1400" i="6"/>
  <c r="D1400" i="6"/>
  <c r="G1399" i="6"/>
  <c r="F1399" i="6"/>
  <c r="E1399" i="6"/>
  <c r="D1399" i="6"/>
  <c r="G1398" i="6"/>
  <c r="F1398" i="6"/>
  <c r="E1398" i="6"/>
  <c r="D1398" i="6"/>
  <c r="G1397" i="6"/>
  <c r="F1397" i="6"/>
  <c r="E1397" i="6"/>
  <c r="D1397" i="6"/>
  <c r="G1396" i="6"/>
  <c r="F1396" i="6"/>
  <c r="E1396" i="6"/>
  <c r="D1396" i="6"/>
  <c r="G1395" i="6"/>
  <c r="F1395" i="6"/>
  <c r="E1395" i="6"/>
  <c r="D1395" i="6"/>
  <c r="G1394" i="6"/>
  <c r="F1394" i="6"/>
  <c r="E1394" i="6"/>
  <c r="D1394" i="6"/>
  <c r="G1393" i="6"/>
  <c r="F1393" i="6"/>
  <c r="E1393" i="6"/>
  <c r="D1393" i="6"/>
  <c r="G1392" i="6"/>
  <c r="F1392" i="6"/>
  <c r="E1392" i="6"/>
  <c r="D1392" i="6"/>
  <c r="G1391" i="6"/>
  <c r="F1391" i="6"/>
  <c r="E1391" i="6"/>
  <c r="D1391" i="6"/>
  <c r="G1390" i="6"/>
  <c r="F1390" i="6"/>
  <c r="E1390" i="6"/>
  <c r="D1390" i="6"/>
  <c r="G1389" i="6"/>
  <c r="F1389" i="6"/>
  <c r="E1389" i="6"/>
  <c r="D1389" i="6"/>
  <c r="G1388" i="6"/>
  <c r="F1388" i="6"/>
  <c r="E1388" i="6"/>
  <c r="D1388" i="6"/>
  <c r="G1387" i="6"/>
  <c r="F1387" i="6"/>
  <c r="E1387" i="6"/>
  <c r="D1387" i="6"/>
  <c r="G1386" i="6"/>
  <c r="F1386" i="6"/>
  <c r="E1386" i="6"/>
  <c r="D1386" i="6"/>
  <c r="G1385" i="6"/>
  <c r="F1385" i="6"/>
  <c r="E1385" i="6"/>
  <c r="D1385" i="6"/>
  <c r="G1384" i="6"/>
  <c r="F1384" i="6"/>
  <c r="E1384" i="6"/>
  <c r="D1384" i="6"/>
  <c r="G1383" i="6"/>
  <c r="F1383" i="6"/>
  <c r="E1383" i="6"/>
  <c r="D1383" i="6"/>
  <c r="G1382" i="6"/>
  <c r="F1382" i="6"/>
  <c r="E1382" i="6"/>
  <c r="D1382" i="6"/>
  <c r="G1381" i="6"/>
  <c r="F1381" i="6"/>
  <c r="E1381" i="6"/>
  <c r="D1381" i="6"/>
  <c r="G1380" i="6"/>
  <c r="F1380" i="6"/>
  <c r="E1380" i="6"/>
  <c r="D1380" i="6"/>
  <c r="G1379" i="6"/>
  <c r="F1379" i="6"/>
  <c r="E1379" i="6"/>
  <c r="D1379" i="6"/>
  <c r="G1378" i="6"/>
  <c r="F1378" i="6"/>
  <c r="E1378" i="6"/>
  <c r="D1378" i="6"/>
  <c r="G1377" i="6"/>
  <c r="F1377" i="6"/>
  <c r="E1377" i="6"/>
  <c r="D1377" i="6"/>
  <c r="G1376" i="6"/>
  <c r="F1376" i="6"/>
  <c r="E1376" i="6"/>
  <c r="D1376" i="6"/>
  <c r="G1375" i="6"/>
  <c r="F1375" i="6"/>
  <c r="E1375" i="6"/>
  <c r="D1375" i="6"/>
  <c r="G1374" i="6"/>
  <c r="F1374" i="6"/>
  <c r="E1374" i="6"/>
  <c r="D1374" i="6"/>
  <c r="G1373" i="6"/>
  <c r="F1373" i="6"/>
  <c r="E1373" i="6"/>
  <c r="D1373" i="6"/>
  <c r="G1372" i="6"/>
  <c r="F1372" i="6"/>
  <c r="E1372" i="6"/>
  <c r="D1372" i="6"/>
  <c r="G1371" i="6"/>
  <c r="F1371" i="6"/>
  <c r="E1371" i="6"/>
  <c r="D1371" i="6"/>
  <c r="G1370" i="6"/>
  <c r="F1370" i="6"/>
  <c r="E1370" i="6"/>
  <c r="D1370" i="6"/>
  <c r="G1369" i="6"/>
  <c r="F1369" i="6"/>
  <c r="E1369" i="6"/>
  <c r="D1369" i="6"/>
  <c r="G1368" i="6"/>
  <c r="F1368" i="6"/>
  <c r="E1368" i="6"/>
  <c r="D1368" i="6"/>
  <c r="G1367" i="6"/>
  <c r="F1367" i="6"/>
  <c r="E1367" i="6"/>
  <c r="D1367" i="6"/>
  <c r="G1366" i="6"/>
  <c r="F1366" i="6"/>
  <c r="E1366" i="6"/>
  <c r="D1366" i="6"/>
  <c r="G1365" i="6"/>
  <c r="F1365" i="6"/>
  <c r="E1365" i="6"/>
  <c r="D1365" i="6"/>
  <c r="G1364" i="6"/>
  <c r="F1364" i="6"/>
  <c r="E1364" i="6"/>
  <c r="D1364" i="6"/>
  <c r="G1363" i="6"/>
  <c r="F1363" i="6"/>
  <c r="E1363" i="6"/>
  <c r="D1363" i="6"/>
  <c r="G1362" i="6"/>
  <c r="F1362" i="6"/>
  <c r="E1362" i="6"/>
  <c r="D1362" i="6"/>
  <c r="G1361" i="6"/>
  <c r="F1361" i="6"/>
  <c r="E1361" i="6"/>
  <c r="D1361" i="6"/>
  <c r="G1360" i="6"/>
  <c r="F1360" i="6"/>
  <c r="E1360" i="6"/>
  <c r="D1360" i="6"/>
  <c r="G1359" i="6"/>
  <c r="F1359" i="6"/>
  <c r="E1359" i="6"/>
  <c r="D1359" i="6"/>
  <c r="G1358" i="6"/>
  <c r="F1358" i="6"/>
  <c r="E1358" i="6"/>
  <c r="D1358" i="6"/>
  <c r="G1357" i="6"/>
  <c r="F1357" i="6"/>
  <c r="E1357" i="6"/>
  <c r="D1357" i="6"/>
  <c r="G1356" i="6"/>
  <c r="F1356" i="6"/>
  <c r="E1356" i="6"/>
  <c r="D1356" i="6"/>
  <c r="G1355" i="6"/>
  <c r="F1355" i="6"/>
  <c r="E1355" i="6"/>
  <c r="D1355" i="6"/>
  <c r="G1354" i="6"/>
  <c r="F1354" i="6"/>
  <c r="E1354" i="6"/>
  <c r="D1354" i="6"/>
  <c r="G1353" i="6"/>
  <c r="F1353" i="6"/>
  <c r="E1353" i="6"/>
  <c r="D1353" i="6"/>
  <c r="G1352" i="6"/>
  <c r="F1352" i="6"/>
  <c r="E1352" i="6"/>
  <c r="D1352" i="6"/>
  <c r="G1351" i="6"/>
  <c r="F1351" i="6"/>
  <c r="E1351" i="6"/>
  <c r="D1351" i="6"/>
  <c r="G1350" i="6"/>
  <c r="F1350" i="6"/>
  <c r="E1350" i="6"/>
  <c r="D1350" i="6"/>
  <c r="G1349" i="6"/>
  <c r="F1349" i="6"/>
  <c r="E1349" i="6"/>
  <c r="D1349" i="6"/>
  <c r="G1348" i="6"/>
  <c r="F1348" i="6"/>
  <c r="E1348" i="6"/>
  <c r="D1348" i="6"/>
  <c r="G1347" i="6"/>
  <c r="F1347" i="6"/>
  <c r="E1347" i="6"/>
  <c r="D1347" i="6"/>
  <c r="G1346" i="6"/>
  <c r="F1346" i="6"/>
  <c r="E1346" i="6"/>
  <c r="D1346" i="6"/>
  <c r="G1345" i="6"/>
  <c r="F1345" i="6"/>
  <c r="E1345" i="6"/>
  <c r="D1345" i="6"/>
  <c r="G1344" i="6"/>
  <c r="F1344" i="6"/>
  <c r="E1344" i="6"/>
  <c r="D1344" i="6"/>
  <c r="G1343" i="6"/>
  <c r="F1343" i="6"/>
  <c r="E1343" i="6"/>
  <c r="D1343" i="6"/>
  <c r="G1342" i="6"/>
  <c r="F1342" i="6"/>
  <c r="E1342" i="6"/>
  <c r="D1342" i="6"/>
  <c r="G1341" i="6"/>
  <c r="F1341" i="6"/>
  <c r="E1341" i="6"/>
  <c r="D1341" i="6"/>
  <c r="G1340" i="6"/>
  <c r="F1340" i="6"/>
  <c r="E1340" i="6"/>
  <c r="D1340" i="6"/>
  <c r="G1339" i="6"/>
  <c r="F1339" i="6"/>
  <c r="E1339" i="6"/>
  <c r="D1339" i="6"/>
  <c r="G1338" i="6"/>
  <c r="F1338" i="6"/>
  <c r="E1338" i="6"/>
  <c r="D1338" i="6"/>
  <c r="G1337" i="6"/>
  <c r="F1337" i="6"/>
  <c r="E1337" i="6"/>
  <c r="D1337" i="6"/>
  <c r="G1336" i="6"/>
  <c r="F1336" i="6"/>
  <c r="E1336" i="6"/>
  <c r="D1336" i="6"/>
  <c r="G1335" i="6"/>
  <c r="F1335" i="6"/>
  <c r="E1335" i="6"/>
  <c r="D1335" i="6"/>
  <c r="G1334" i="6"/>
  <c r="F1334" i="6"/>
  <c r="E1334" i="6"/>
  <c r="D1334" i="6"/>
  <c r="G1333" i="6"/>
  <c r="F1333" i="6"/>
  <c r="E1333" i="6"/>
  <c r="D1333" i="6"/>
  <c r="G1332" i="6"/>
  <c r="F1332" i="6"/>
  <c r="E1332" i="6"/>
  <c r="D1332" i="6"/>
  <c r="G1331" i="6"/>
  <c r="F1331" i="6"/>
  <c r="E1331" i="6"/>
  <c r="D1331" i="6"/>
  <c r="G1330" i="6"/>
  <c r="F1330" i="6"/>
  <c r="E1330" i="6"/>
  <c r="D1330" i="6"/>
  <c r="G1329" i="6"/>
  <c r="F1329" i="6"/>
  <c r="E1329" i="6"/>
  <c r="D1329" i="6"/>
  <c r="G1328" i="6"/>
  <c r="F1328" i="6"/>
  <c r="E1328" i="6"/>
  <c r="D1328" i="6"/>
  <c r="G1327" i="6"/>
  <c r="F1327" i="6"/>
  <c r="E1327" i="6"/>
  <c r="D1327" i="6"/>
  <c r="G1326" i="6"/>
  <c r="F1326" i="6"/>
  <c r="E1326" i="6"/>
  <c r="D1326" i="6"/>
  <c r="G1325" i="6"/>
  <c r="F1325" i="6"/>
  <c r="E1325" i="6"/>
  <c r="D1325" i="6"/>
  <c r="G1324" i="6"/>
  <c r="F1324" i="6"/>
  <c r="E1324" i="6"/>
  <c r="D1324" i="6"/>
  <c r="G1323" i="6"/>
  <c r="F1323" i="6"/>
  <c r="E1323" i="6"/>
  <c r="D1323" i="6"/>
  <c r="G1322" i="6"/>
  <c r="F1322" i="6"/>
  <c r="E1322" i="6"/>
  <c r="D1322" i="6"/>
  <c r="G1321" i="6"/>
  <c r="F1321" i="6"/>
  <c r="E1321" i="6"/>
  <c r="D1321" i="6"/>
  <c r="G1320" i="6"/>
  <c r="F1320" i="6"/>
  <c r="E1320" i="6"/>
  <c r="D1320" i="6"/>
  <c r="G1319" i="6"/>
  <c r="F1319" i="6"/>
  <c r="E1319" i="6"/>
  <c r="D1319" i="6"/>
  <c r="G1318" i="6"/>
  <c r="F1318" i="6"/>
  <c r="E1318" i="6"/>
  <c r="D1318" i="6"/>
  <c r="G1317" i="6"/>
  <c r="F1317" i="6"/>
  <c r="E1317" i="6"/>
  <c r="D1317" i="6"/>
  <c r="G1316" i="6"/>
  <c r="F1316" i="6"/>
  <c r="E1316" i="6"/>
  <c r="D1316" i="6"/>
  <c r="G1315" i="6"/>
  <c r="F1315" i="6"/>
  <c r="E1315" i="6"/>
  <c r="D1315" i="6"/>
  <c r="G1314" i="6"/>
  <c r="F1314" i="6"/>
  <c r="E1314" i="6"/>
  <c r="D1314" i="6"/>
  <c r="G1313" i="6"/>
  <c r="F1313" i="6"/>
  <c r="E1313" i="6"/>
  <c r="D1313" i="6"/>
  <c r="G1312" i="6"/>
  <c r="F1312" i="6"/>
  <c r="E1312" i="6"/>
  <c r="D1312" i="6"/>
  <c r="G1311" i="6"/>
  <c r="F1311" i="6"/>
  <c r="E1311" i="6"/>
  <c r="D1311" i="6"/>
  <c r="G1310" i="6"/>
  <c r="F1310" i="6"/>
  <c r="E1310" i="6"/>
  <c r="D1310" i="6"/>
  <c r="G1309" i="6"/>
  <c r="F1309" i="6"/>
  <c r="E1309" i="6"/>
  <c r="D1309" i="6"/>
  <c r="G1308" i="6"/>
  <c r="F1308" i="6"/>
  <c r="E1308" i="6"/>
  <c r="D1308" i="6"/>
  <c r="G1307" i="6"/>
  <c r="F1307" i="6"/>
  <c r="E1307" i="6"/>
  <c r="D1307" i="6"/>
  <c r="G1306" i="6"/>
  <c r="F1306" i="6"/>
  <c r="E1306" i="6"/>
  <c r="D1306" i="6"/>
  <c r="G1305" i="6"/>
  <c r="F1305" i="6"/>
  <c r="E1305" i="6"/>
  <c r="D1305" i="6"/>
  <c r="G1304" i="6"/>
  <c r="F1304" i="6"/>
  <c r="E1304" i="6"/>
  <c r="D1304" i="6"/>
  <c r="G1303" i="6"/>
  <c r="F1303" i="6"/>
  <c r="E1303" i="6"/>
  <c r="D1303" i="6"/>
  <c r="G1302" i="6"/>
  <c r="F1302" i="6"/>
  <c r="E1302" i="6"/>
  <c r="D1302" i="6"/>
  <c r="G1301" i="6"/>
  <c r="F1301" i="6"/>
  <c r="E1301" i="6"/>
  <c r="D1301" i="6"/>
  <c r="G1300" i="6"/>
  <c r="F1300" i="6"/>
  <c r="E1300" i="6"/>
  <c r="D1300" i="6"/>
  <c r="G1299" i="6"/>
  <c r="F1299" i="6"/>
  <c r="E1299" i="6"/>
  <c r="D1299" i="6"/>
  <c r="G1298" i="6"/>
  <c r="F1298" i="6"/>
  <c r="E1298" i="6"/>
  <c r="D1298" i="6"/>
  <c r="G1297" i="6"/>
  <c r="F1297" i="6"/>
  <c r="E1297" i="6"/>
  <c r="D1297" i="6"/>
  <c r="G1296" i="6"/>
  <c r="F1296" i="6"/>
  <c r="E1296" i="6"/>
  <c r="D1296" i="6"/>
  <c r="G1295" i="6"/>
  <c r="F1295" i="6"/>
  <c r="E1295" i="6"/>
  <c r="D1295" i="6"/>
  <c r="G1294" i="6"/>
  <c r="F1294" i="6"/>
  <c r="E1294" i="6"/>
  <c r="D1294" i="6"/>
  <c r="G1293" i="6"/>
  <c r="F1293" i="6"/>
  <c r="E1293" i="6"/>
  <c r="D1293" i="6"/>
  <c r="G1292" i="6"/>
  <c r="F1292" i="6"/>
  <c r="E1292" i="6"/>
  <c r="D1292" i="6"/>
  <c r="G1291" i="6"/>
  <c r="F1291" i="6"/>
  <c r="E1291" i="6"/>
  <c r="D1291" i="6"/>
  <c r="G1290" i="6"/>
  <c r="F1290" i="6"/>
  <c r="E1290" i="6"/>
  <c r="D1290" i="6"/>
  <c r="G1289" i="6"/>
  <c r="F1289" i="6"/>
  <c r="E1289" i="6"/>
  <c r="D1289" i="6"/>
  <c r="G1288" i="6"/>
  <c r="F1288" i="6"/>
  <c r="E1288" i="6"/>
  <c r="D1288" i="6"/>
  <c r="G1287" i="6"/>
  <c r="F1287" i="6"/>
  <c r="E1287" i="6"/>
  <c r="D1287" i="6"/>
  <c r="G1286" i="6"/>
  <c r="F1286" i="6"/>
  <c r="E1286" i="6"/>
  <c r="D1286" i="6"/>
  <c r="G1285" i="6"/>
  <c r="F1285" i="6"/>
  <c r="E1285" i="6"/>
  <c r="D1285" i="6"/>
  <c r="G1284" i="6"/>
  <c r="F1284" i="6"/>
  <c r="E1284" i="6"/>
  <c r="D1284" i="6"/>
  <c r="G1283" i="6"/>
  <c r="F1283" i="6"/>
  <c r="E1283" i="6"/>
  <c r="D1283" i="6"/>
  <c r="G1282" i="6"/>
  <c r="F1282" i="6"/>
  <c r="E1282" i="6"/>
  <c r="D1282" i="6"/>
  <c r="G1281" i="6"/>
  <c r="F1281" i="6"/>
  <c r="E1281" i="6"/>
  <c r="D1281" i="6"/>
  <c r="G1280" i="6"/>
  <c r="F1280" i="6"/>
  <c r="E1280" i="6"/>
  <c r="D1280" i="6"/>
  <c r="G1279" i="6"/>
  <c r="F1279" i="6"/>
  <c r="E1279" i="6"/>
  <c r="D1279" i="6"/>
  <c r="G1278" i="6"/>
  <c r="F1278" i="6"/>
  <c r="E1278" i="6"/>
  <c r="D1278" i="6"/>
  <c r="G1277" i="6"/>
  <c r="F1277" i="6"/>
  <c r="E1277" i="6"/>
  <c r="D1277" i="6"/>
  <c r="G1276" i="6"/>
  <c r="F1276" i="6"/>
  <c r="E1276" i="6"/>
  <c r="D1276" i="6"/>
  <c r="G1275" i="6"/>
  <c r="F1275" i="6"/>
  <c r="E1275" i="6"/>
  <c r="D1275" i="6"/>
  <c r="G1274" i="6"/>
  <c r="F1274" i="6"/>
  <c r="E1274" i="6"/>
  <c r="D1274" i="6"/>
  <c r="G1273" i="6"/>
  <c r="F1273" i="6"/>
  <c r="E1273" i="6"/>
  <c r="D1273" i="6"/>
  <c r="G1272" i="6"/>
  <c r="F1272" i="6"/>
  <c r="E1272" i="6"/>
  <c r="D1272" i="6"/>
  <c r="G1271" i="6"/>
  <c r="F1271" i="6"/>
  <c r="E1271" i="6"/>
  <c r="D1271" i="6"/>
  <c r="G1270" i="6"/>
  <c r="F1270" i="6"/>
  <c r="E1270" i="6"/>
  <c r="D1270" i="6"/>
  <c r="G1269" i="6"/>
  <c r="F1269" i="6"/>
  <c r="E1269" i="6"/>
  <c r="D1269" i="6"/>
  <c r="G1268" i="6"/>
  <c r="F1268" i="6"/>
  <c r="E1268" i="6"/>
  <c r="D1268" i="6"/>
  <c r="G1267" i="6"/>
  <c r="F1267" i="6"/>
  <c r="E1267" i="6"/>
  <c r="D1267" i="6"/>
  <c r="G1266" i="6"/>
  <c r="F1266" i="6"/>
  <c r="E1266" i="6"/>
  <c r="D1266" i="6"/>
  <c r="G1265" i="6"/>
  <c r="F1265" i="6"/>
  <c r="E1265" i="6"/>
  <c r="D1265" i="6"/>
  <c r="G1264" i="6"/>
  <c r="F1264" i="6"/>
  <c r="E1264" i="6"/>
  <c r="D1264" i="6"/>
  <c r="G1263" i="6"/>
  <c r="F1263" i="6"/>
  <c r="E1263" i="6"/>
  <c r="D1263" i="6"/>
  <c r="G1262" i="6"/>
  <c r="F1262" i="6"/>
  <c r="E1262" i="6"/>
  <c r="D1262" i="6"/>
  <c r="G1261" i="6"/>
  <c r="F1261" i="6"/>
  <c r="E1261" i="6"/>
  <c r="D1261" i="6"/>
  <c r="G1260" i="6"/>
  <c r="F1260" i="6"/>
  <c r="E1260" i="6"/>
  <c r="D1260" i="6"/>
  <c r="G1259" i="6"/>
  <c r="F1259" i="6"/>
  <c r="E1259" i="6"/>
  <c r="D1259" i="6"/>
  <c r="G1258" i="6"/>
  <c r="F1258" i="6"/>
  <c r="E1258" i="6"/>
  <c r="D1258" i="6"/>
  <c r="G1257" i="6"/>
  <c r="F1257" i="6"/>
  <c r="E1257" i="6"/>
  <c r="D1257" i="6"/>
  <c r="G1256" i="6"/>
  <c r="F1256" i="6"/>
  <c r="E1256" i="6"/>
  <c r="D1256" i="6"/>
  <c r="G1255" i="6"/>
  <c r="F1255" i="6"/>
  <c r="E1255" i="6"/>
  <c r="D1255" i="6"/>
  <c r="G1254" i="6"/>
  <c r="F1254" i="6"/>
  <c r="E1254" i="6"/>
  <c r="D1254" i="6"/>
  <c r="G1253" i="6"/>
  <c r="F1253" i="6"/>
  <c r="E1253" i="6"/>
  <c r="D1253" i="6"/>
  <c r="G1252" i="6"/>
  <c r="F1252" i="6"/>
  <c r="E1252" i="6"/>
  <c r="D1252" i="6"/>
  <c r="G1251" i="6"/>
  <c r="F1251" i="6"/>
  <c r="E1251" i="6"/>
  <c r="D1251" i="6"/>
  <c r="G1250" i="6"/>
  <c r="F1250" i="6"/>
  <c r="E1250" i="6"/>
  <c r="D1250" i="6"/>
  <c r="G1249" i="6"/>
  <c r="F1249" i="6"/>
  <c r="E1249" i="6"/>
  <c r="D1249" i="6"/>
  <c r="G1248" i="6"/>
  <c r="F1248" i="6"/>
  <c r="E1248" i="6"/>
  <c r="D1248" i="6"/>
  <c r="G1247" i="6"/>
  <c r="F1247" i="6"/>
  <c r="E1247" i="6"/>
  <c r="D1247" i="6"/>
  <c r="G1246" i="6"/>
  <c r="F1246" i="6"/>
  <c r="E1246" i="6"/>
  <c r="D1246" i="6"/>
  <c r="G1245" i="6"/>
  <c r="F1245" i="6"/>
  <c r="E1245" i="6"/>
  <c r="D1245" i="6"/>
  <c r="G1244" i="6"/>
  <c r="F1244" i="6"/>
  <c r="E1244" i="6"/>
  <c r="D1244" i="6"/>
  <c r="G1243" i="6"/>
  <c r="F1243" i="6"/>
  <c r="E1243" i="6"/>
  <c r="D1243" i="6"/>
  <c r="G1242" i="6"/>
  <c r="F1242" i="6"/>
  <c r="E1242" i="6"/>
  <c r="D1242" i="6"/>
  <c r="G1241" i="6"/>
  <c r="F1241" i="6"/>
  <c r="E1241" i="6"/>
  <c r="D1241" i="6"/>
  <c r="G1240" i="6"/>
  <c r="F1240" i="6"/>
  <c r="E1240" i="6"/>
  <c r="D1240" i="6"/>
  <c r="G1239" i="6"/>
  <c r="F1239" i="6"/>
  <c r="E1239" i="6"/>
  <c r="D1239" i="6"/>
  <c r="G1238" i="6"/>
  <c r="F1238" i="6"/>
  <c r="E1238" i="6"/>
  <c r="D1238" i="6"/>
  <c r="G1237" i="6"/>
  <c r="F1237" i="6"/>
  <c r="E1237" i="6"/>
  <c r="D1237" i="6"/>
  <c r="G1236" i="6"/>
  <c r="F1236" i="6"/>
  <c r="E1236" i="6"/>
  <c r="D1236" i="6"/>
  <c r="G1235" i="6"/>
  <c r="F1235" i="6"/>
  <c r="E1235" i="6"/>
  <c r="D1235" i="6"/>
  <c r="G1234" i="6"/>
  <c r="F1234" i="6"/>
  <c r="E1234" i="6"/>
  <c r="D1234" i="6"/>
  <c r="G1233" i="6"/>
  <c r="F1233" i="6"/>
  <c r="E1233" i="6"/>
  <c r="D1233" i="6"/>
  <c r="G1232" i="6"/>
  <c r="F1232" i="6"/>
  <c r="E1232" i="6"/>
  <c r="D1232" i="6"/>
  <c r="G1231" i="6"/>
  <c r="F1231" i="6"/>
  <c r="E1231" i="6"/>
  <c r="D1231" i="6"/>
  <c r="G1230" i="6"/>
  <c r="F1230" i="6"/>
  <c r="E1230" i="6"/>
  <c r="D1230" i="6"/>
  <c r="G1229" i="6"/>
  <c r="F1229" i="6"/>
  <c r="E1229" i="6"/>
  <c r="D1229" i="6"/>
  <c r="G1228" i="6"/>
  <c r="F1228" i="6"/>
  <c r="E1228" i="6"/>
  <c r="D1228" i="6"/>
  <c r="G1227" i="6"/>
  <c r="F1227" i="6"/>
  <c r="E1227" i="6"/>
  <c r="D1227" i="6"/>
  <c r="G1226" i="6"/>
  <c r="F1226" i="6"/>
  <c r="E1226" i="6"/>
  <c r="D1226" i="6"/>
  <c r="G1225" i="6"/>
  <c r="F1225" i="6"/>
  <c r="E1225" i="6"/>
  <c r="D1225" i="6"/>
  <c r="G1224" i="6"/>
  <c r="F1224" i="6"/>
  <c r="E1224" i="6"/>
  <c r="D1224" i="6"/>
  <c r="G1223" i="6"/>
  <c r="F1223" i="6"/>
  <c r="E1223" i="6"/>
  <c r="D1223" i="6"/>
  <c r="G1222" i="6"/>
  <c r="F1222" i="6"/>
  <c r="E1222" i="6"/>
  <c r="D1222" i="6"/>
  <c r="G1221" i="6"/>
  <c r="F1221" i="6"/>
  <c r="E1221" i="6"/>
  <c r="D1221" i="6"/>
  <c r="G1220" i="6"/>
  <c r="F1220" i="6"/>
  <c r="E1220" i="6"/>
  <c r="D1220" i="6"/>
  <c r="G1219" i="6"/>
  <c r="F1219" i="6"/>
  <c r="E1219" i="6"/>
  <c r="D1219" i="6"/>
  <c r="G1218" i="6"/>
  <c r="F1218" i="6"/>
  <c r="E1218" i="6"/>
  <c r="D1218" i="6"/>
  <c r="G1217" i="6"/>
  <c r="F1217" i="6"/>
  <c r="E1217" i="6"/>
  <c r="D1217" i="6"/>
  <c r="G1216" i="6"/>
  <c r="F1216" i="6"/>
  <c r="E1216" i="6"/>
  <c r="D1216" i="6"/>
  <c r="G1215" i="6"/>
  <c r="F1215" i="6"/>
  <c r="E1215" i="6"/>
  <c r="D1215" i="6"/>
  <c r="G1214" i="6"/>
  <c r="F1214" i="6"/>
  <c r="E1214" i="6"/>
  <c r="D1214" i="6"/>
  <c r="G1213" i="6"/>
  <c r="F1213" i="6"/>
  <c r="E1213" i="6"/>
  <c r="D1213" i="6"/>
  <c r="G1212" i="6"/>
  <c r="F1212" i="6"/>
  <c r="E1212" i="6"/>
  <c r="D1212" i="6"/>
  <c r="G1211" i="6"/>
  <c r="F1211" i="6"/>
  <c r="E1211" i="6"/>
  <c r="D1211" i="6"/>
  <c r="G1210" i="6"/>
  <c r="F1210" i="6"/>
  <c r="E1210" i="6"/>
  <c r="D1210" i="6"/>
  <c r="G1209" i="6"/>
  <c r="F1209" i="6"/>
  <c r="E1209" i="6"/>
  <c r="D1209" i="6"/>
  <c r="G1208" i="6"/>
  <c r="F1208" i="6"/>
  <c r="E1208" i="6"/>
  <c r="D1208" i="6"/>
  <c r="G1207" i="6"/>
  <c r="F1207" i="6"/>
  <c r="E1207" i="6"/>
  <c r="D1207" i="6"/>
  <c r="G1206" i="6"/>
  <c r="F1206" i="6"/>
  <c r="E1206" i="6"/>
  <c r="D1206" i="6"/>
  <c r="G1205" i="6"/>
  <c r="F1205" i="6"/>
  <c r="E1205" i="6"/>
  <c r="D1205" i="6"/>
  <c r="G1204" i="6"/>
  <c r="F1204" i="6"/>
  <c r="E1204" i="6"/>
  <c r="D1204" i="6"/>
  <c r="G1203" i="6"/>
  <c r="F1203" i="6"/>
  <c r="E1203" i="6"/>
  <c r="D1203" i="6"/>
  <c r="G1202" i="6"/>
  <c r="F1202" i="6"/>
  <c r="E1202" i="6"/>
  <c r="D1202" i="6"/>
  <c r="G1201" i="6"/>
  <c r="F1201" i="6"/>
  <c r="E1201" i="6"/>
  <c r="D1201" i="6"/>
  <c r="G1200" i="6"/>
  <c r="F1200" i="6"/>
  <c r="E1200" i="6"/>
  <c r="D1200" i="6"/>
  <c r="G1199" i="6"/>
  <c r="F1199" i="6"/>
  <c r="E1199" i="6"/>
  <c r="D1199" i="6"/>
  <c r="G1198" i="6"/>
  <c r="F1198" i="6"/>
  <c r="E1198" i="6"/>
  <c r="D1198" i="6"/>
  <c r="G1197" i="6"/>
  <c r="F1197" i="6"/>
  <c r="E1197" i="6"/>
  <c r="D1197" i="6"/>
  <c r="G1196" i="6"/>
  <c r="F1196" i="6"/>
  <c r="E1196" i="6"/>
  <c r="D1196" i="6"/>
  <c r="G1195" i="6"/>
  <c r="F1195" i="6"/>
  <c r="E1195" i="6"/>
  <c r="D1195" i="6"/>
  <c r="G1194" i="6"/>
  <c r="F1194" i="6"/>
  <c r="E1194" i="6"/>
  <c r="D1194" i="6"/>
  <c r="G1193" i="6"/>
  <c r="F1193" i="6"/>
  <c r="E1193" i="6"/>
  <c r="D1193" i="6"/>
  <c r="G1192" i="6"/>
  <c r="F1192" i="6"/>
  <c r="E1192" i="6"/>
  <c r="D1192" i="6"/>
  <c r="G1191" i="6"/>
  <c r="F1191" i="6"/>
  <c r="E1191" i="6"/>
  <c r="D1191" i="6"/>
  <c r="G1190" i="6"/>
  <c r="F1190" i="6"/>
  <c r="E1190" i="6"/>
  <c r="D1190" i="6"/>
  <c r="G1189" i="6"/>
  <c r="F1189" i="6"/>
  <c r="E1189" i="6"/>
  <c r="D1189" i="6"/>
  <c r="G1188" i="6"/>
  <c r="F1188" i="6"/>
  <c r="E1188" i="6"/>
  <c r="D1188" i="6"/>
  <c r="G1187" i="6"/>
  <c r="F1187" i="6"/>
  <c r="E1187" i="6"/>
  <c r="D1187" i="6"/>
  <c r="G1186" i="6"/>
  <c r="F1186" i="6"/>
  <c r="E1186" i="6"/>
  <c r="D1186" i="6"/>
  <c r="G1185" i="6"/>
  <c r="F1185" i="6"/>
  <c r="E1185" i="6"/>
  <c r="D1185" i="6"/>
  <c r="G1184" i="6"/>
  <c r="F1184" i="6"/>
  <c r="E1184" i="6"/>
  <c r="D1184" i="6"/>
  <c r="G1183" i="6"/>
  <c r="F1183" i="6"/>
  <c r="E1183" i="6"/>
  <c r="D1183" i="6"/>
  <c r="G1182" i="6"/>
  <c r="F1182" i="6"/>
  <c r="E1182" i="6"/>
  <c r="D1182" i="6"/>
  <c r="G1181" i="6"/>
  <c r="F1181" i="6"/>
  <c r="E1181" i="6"/>
  <c r="D1181" i="6"/>
  <c r="G1180" i="6"/>
  <c r="F1180" i="6"/>
  <c r="E1180" i="6"/>
  <c r="D1180" i="6"/>
  <c r="G1179" i="6"/>
  <c r="F1179" i="6"/>
  <c r="E1179" i="6"/>
  <c r="D1179" i="6"/>
  <c r="G1178" i="6"/>
  <c r="F1178" i="6"/>
  <c r="E1178" i="6"/>
  <c r="D1178" i="6"/>
  <c r="G1177" i="6"/>
  <c r="F1177" i="6"/>
  <c r="E1177" i="6"/>
  <c r="D1177" i="6"/>
  <c r="G1176" i="6"/>
  <c r="F1176" i="6"/>
  <c r="E1176" i="6"/>
  <c r="D1176" i="6"/>
  <c r="G1175" i="6"/>
  <c r="F1175" i="6"/>
  <c r="E1175" i="6"/>
  <c r="D1175" i="6"/>
  <c r="G1174" i="6"/>
  <c r="F1174" i="6"/>
  <c r="E1174" i="6"/>
  <c r="D1174" i="6"/>
  <c r="G1173" i="6"/>
  <c r="F1173" i="6"/>
  <c r="E1173" i="6"/>
  <c r="D1173" i="6"/>
  <c r="G1172" i="6"/>
  <c r="F1172" i="6"/>
  <c r="E1172" i="6"/>
  <c r="D1172" i="6"/>
  <c r="G1171" i="6"/>
  <c r="F1171" i="6"/>
  <c r="E1171" i="6"/>
  <c r="D1171" i="6"/>
  <c r="G1170" i="6"/>
  <c r="F1170" i="6"/>
  <c r="E1170" i="6"/>
  <c r="D1170" i="6"/>
  <c r="G1169" i="6"/>
  <c r="F1169" i="6"/>
  <c r="E1169" i="6"/>
  <c r="D1169" i="6"/>
  <c r="G1168" i="6"/>
  <c r="F1168" i="6"/>
  <c r="E1168" i="6"/>
  <c r="D1168" i="6"/>
  <c r="G1167" i="6"/>
  <c r="F1167" i="6"/>
  <c r="E1167" i="6"/>
  <c r="D1167" i="6"/>
  <c r="G1166" i="6"/>
  <c r="F1166" i="6"/>
  <c r="E1166" i="6"/>
  <c r="D1166" i="6"/>
  <c r="G1165" i="6"/>
  <c r="F1165" i="6"/>
  <c r="E1165" i="6"/>
  <c r="D1165" i="6"/>
  <c r="G1164" i="6"/>
  <c r="F1164" i="6"/>
  <c r="E1164" i="6"/>
  <c r="D1164" i="6"/>
  <c r="G1163" i="6"/>
  <c r="F1163" i="6"/>
  <c r="E1163" i="6"/>
  <c r="D1163" i="6"/>
  <c r="G1162" i="6"/>
  <c r="F1162" i="6"/>
  <c r="E1162" i="6"/>
  <c r="D1162" i="6"/>
  <c r="G1161" i="6"/>
  <c r="F1161" i="6"/>
  <c r="E1161" i="6"/>
  <c r="D1161" i="6"/>
  <c r="G1160" i="6"/>
  <c r="F1160" i="6"/>
  <c r="E1160" i="6"/>
  <c r="D1160" i="6"/>
  <c r="G1159" i="6"/>
  <c r="F1159" i="6"/>
  <c r="E1159" i="6"/>
  <c r="D1159" i="6"/>
  <c r="G1158" i="6"/>
  <c r="F1158" i="6"/>
  <c r="E1158" i="6"/>
  <c r="D1158" i="6"/>
  <c r="G1157" i="6"/>
  <c r="F1157" i="6"/>
  <c r="E1157" i="6"/>
  <c r="D1157" i="6"/>
  <c r="G1156" i="6"/>
  <c r="F1156" i="6"/>
  <c r="E1156" i="6"/>
  <c r="D1156" i="6"/>
  <c r="G1155" i="6"/>
  <c r="F1155" i="6"/>
  <c r="E1155" i="6"/>
  <c r="D1155" i="6"/>
  <c r="G1154" i="6"/>
  <c r="F1154" i="6"/>
  <c r="E1154" i="6"/>
  <c r="D1154" i="6"/>
  <c r="G1153" i="6"/>
  <c r="F1153" i="6"/>
  <c r="E1153" i="6"/>
  <c r="D1153" i="6"/>
  <c r="G1152" i="6"/>
  <c r="F1152" i="6"/>
  <c r="E1152" i="6"/>
  <c r="D1152" i="6"/>
  <c r="G1151" i="6"/>
  <c r="F1151" i="6"/>
  <c r="E1151" i="6"/>
  <c r="D1151" i="6"/>
  <c r="G1150" i="6"/>
  <c r="F1150" i="6"/>
  <c r="E1150" i="6"/>
  <c r="D1150" i="6"/>
  <c r="G1149" i="6"/>
  <c r="F1149" i="6"/>
  <c r="E1149" i="6"/>
  <c r="D1149" i="6"/>
  <c r="G1148" i="6"/>
  <c r="F1148" i="6"/>
  <c r="E1148" i="6"/>
  <c r="D1148" i="6"/>
  <c r="G1147" i="6"/>
  <c r="F1147" i="6"/>
  <c r="E1147" i="6"/>
  <c r="D1147" i="6"/>
  <c r="G1146" i="6"/>
  <c r="F1146" i="6"/>
  <c r="E1146" i="6"/>
  <c r="D1146" i="6"/>
  <c r="G1145" i="6"/>
  <c r="F1145" i="6"/>
  <c r="E1145" i="6"/>
  <c r="D1145" i="6"/>
  <c r="G1144" i="6"/>
  <c r="F1144" i="6"/>
  <c r="E1144" i="6"/>
  <c r="D1144" i="6"/>
  <c r="G1143" i="6"/>
  <c r="F1143" i="6"/>
  <c r="E1143" i="6"/>
  <c r="D1143" i="6"/>
  <c r="G1142" i="6"/>
  <c r="F1142" i="6"/>
  <c r="E1142" i="6"/>
  <c r="D1142" i="6"/>
  <c r="G1141" i="6"/>
  <c r="F1141" i="6"/>
  <c r="E1141" i="6"/>
  <c r="D1141" i="6"/>
  <c r="G1140" i="6"/>
  <c r="F1140" i="6"/>
  <c r="E1140" i="6"/>
  <c r="D1140" i="6"/>
  <c r="G1139" i="6"/>
  <c r="F1139" i="6"/>
  <c r="E1139" i="6"/>
  <c r="D1139" i="6"/>
  <c r="G1138" i="6"/>
  <c r="F1138" i="6"/>
  <c r="E1138" i="6"/>
  <c r="D1138" i="6"/>
  <c r="G1137" i="6"/>
  <c r="F1137" i="6"/>
  <c r="E1137" i="6"/>
  <c r="D1137" i="6"/>
  <c r="G1136" i="6"/>
  <c r="F1136" i="6"/>
  <c r="E1136" i="6"/>
  <c r="D1136" i="6"/>
  <c r="G1135" i="6"/>
  <c r="F1135" i="6"/>
  <c r="E1135" i="6"/>
  <c r="D1135" i="6"/>
  <c r="G1134" i="6"/>
  <c r="F1134" i="6"/>
  <c r="E1134" i="6"/>
  <c r="D1134" i="6"/>
  <c r="G1133" i="6"/>
  <c r="F1133" i="6"/>
  <c r="E1133" i="6"/>
  <c r="D1133" i="6"/>
  <c r="G1132" i="6"/>
  <c r="F1132" i="6"/>
  <c r="E1132" i="6"/>
  <c r="D1132" i="6"/>
  <c r="G1131" i="6"/>
  <c r="F1131" i="6"/>
  <c r="E1131" i="6"/>
  <c r="D1131" i="6"/>
  <c r="G1130" i="6"/>
  <c r="F1130" i="6"/>
  <c r="E1130" i="6"/>
  <c r="D1130" i="6"/>
  <c r="G1129" i="6"/>
  <c r="F1129" i="6"/>
  <c r="E1129" i="6"/>
  <c r="D1129" i="6"/>
  <c r="G1128" i="6"/>
  <c r="F1128" i="6"/>
  <c r="E1128" i="6"/>
  <c r="D1128" i="6"/>
  <c r="G1127" i="6"/>
  <c r="F1127" i="6"/>
  <c r="E1127" i="6"/>
  <c r="D1127" i="6"/>
  <c r="G1126" i="6"/>
  <c r="F1126" i="6"/>
  <c r="E1126" i="6"/>
  <c r="D1126" i="6"/>
  <c r="G1125" i="6"/>
  <c r="F1125" i="6"/>
  <c r="E1125" i="6"/>
  <c r="D1125" i="6"/>
  <c r="G1124" i="6"/>
  <c r="F1124" i="6"/>
  <c r="E1124" i="6"/>
  <c r="D1124" i="6"/>
  <c r="G1123" i="6"/>
  <c r="F1123" i="6"/>
  <c r="E1123" i="6"/>
  <c r="D1123" i="6"/>
  <c r="G1122" i="6"/>
  <c r="F1122" i="6"/>
  <c r="E1122" i="6"/>
  <c r="D1122" i="6"/>
  <c r="G1121" i="6"/>
  <c r="F1121" i="6"/>
  <c r="E1121" i="6"/>
  <c r="D1121" i="6"/>
  <c r="G1120" i="6"/>
  <c r="F1120" i="6"/>
  <c r="E1120" i="6"/>
  <c r="D1120" i="6"/>
  <c r="G1119" i="6"/>
  <c r="F1119" i="6"/>
  <c r="E1119" i="6"/>
  <c r="D1119" i="6"/>
  <c r="G1118" i="6"/>
  <c r="F1118" i="6"/>
  <c r="E1118" i="6"/>
  <c r="D1118" i="6"/>
  <c r="G1117" i="6"/>
  <c r="F1117" i="6"/>
  <c r="E1117" i="6"/>
  <c r="D1117" i="6"/>
  <c r="G1116" i="6"/>
  <c r="F1116" i="6"/>
  <c r="E1116" i="6"/>
  <c r="D1116" i="6"/>
  <c r="G1115" i="6"/>
  <c r="F1115" i="6"/>
  <c r="E1115" i="6"/>
  <c r="D1115" i="6"/>
  <c r="G1114" i="6"/>
  <c r="F1114" i="6"/>
  <c r="E1114" i="6"/>
  <c r="D1114" i="6"/>
  <c r="G1113" i="6"/>
  <c r="F1113" i="6"/>
  <c r="E1113" i="6"/>
  <c r="D1113" i="6"/>
  <c r="G1112" i="6"/>
  <c r="F1112" i="6"/>
  <c r="E1112" i="6"/>
  <c r="D1112" i="6"/>
  <c r="G1111" i="6"/>
  <c r="F1111" i="6"/>
  <c r="E1111" i="6"/>
  <c r="D1111" i="6"/>
  <c r="G1110" i="6"/>
  <c r="F1110" i="6"/>
  <c r="E1110" i="6"/>
  <c r="D1110" i="6"/>
  <c r="G1109" i="6"/>
  <c r="F1109" i="6"/>
  <c r="E1109" i="6"/>
  <c r="D1109" i="6"/>
  <c r="G1108" i="6"/>
  <c r="F1108" i="6"/>
  <c r="E1108" i="6"/>
  <c r="D1108" i="6"/>
  <c r="G1107" i="6"/>
  <c r="F1107" i="6"/>
  <c r="E1107" i="6"/>
  <c r="D1107" i="6"/>
  <c r="G1106" i="6"/>
  <c r="F1106" i="6"/>
  <c r="E1106" i="6"/>
  <c r="D1106" i="6"/>
  <c r="G1105" i="6"/>
  <c r="F1105" i="6"/>
  <c r="E1105" i="6"/>
  <c r="D1105" i="6"/>
  <c r="G1104" i="6"/>
  <c r="F1104" i="6"/>
  <c r="E1104" i="6"/>
  <c r="D1104" i="6"/>
  <c r="G1103" i="6"/>
  <c r="F1103" i="6"/>
  <c r="E1103" i="6"/>
  <c r="D1103" i="6"/>
  <c r="G1102" i="6"/>
  <c r="F1102" i="6"/>
  <c r="E1102" i="6"/>
  <c r="D1102" i="6"/>
  <c r="G1101" i="6"/>
  <c r="F1101" i="6"/>
  <c r="E1101" i="6"/>
  <c r="D1101" i="6"/>
  <c r="G1100" i="6"/>
  <c r="F1100" i="6"/>
  <c r="E1100" i="6"/>
  <c r="D1100" i="6"/>
  <c r="G1099" i="6"/>
  <c r="F1099" i="6"/>
  <c r="E1099" i="6"/>
  <c r="D1099" i="6"/>
  <c r="G1098" i="6"/>
  <c r="F1098" i="6"/>
  <c r="E1098" i="6"/>
  <c r="D1098" i="6"/>
  <c r="G1097" i="6"/>
  <c r="F1097" i="6"/>
  <c r="E1097" i="6"/>
  <c r="D1097" i="6"/>
  <c r="G1096" i="6"/>
  <c r="F1096" i="6"/>
  <c r="E1096" i="6"/>
  <c r="D1096" i="6"/>
  <c r="G1095" i="6"/>
  <c r="F1095" i="6"/>
  <c r="E1095" i="6"/>
  <c r="D1095" i="6"/>
  <c r="G1094" i="6"/>
  <c r="F1094" i="6"/>
  <c r="E1094" i="6"/>
  <c r="D1094" i="6"/>
  <c r="G1093" i="6"/>
  <c r="F1093" i="6"/>
  <c r="E1093" i="6"/>
  <c r="D1093" i="6"/>
  <c r="G1092" i="6"/>
  <c r="F1092" i="6"/>
  <c r="E1092" i="6"/>
  <c r="D1092" i="6"/>
  <c r="G1091" i="6"/>
  <c r="F1091" i="6"/>
  <c r="E1091" i="6"/>
  <c r="D1091" i="6"/>
  <c r="G1090" i="6"/>
  <c r="F1090" i="6"/>
  <c r="E1090" i="6"/>
  <c r="D1090" i="6"/>
  <c r="G1089" i="6"/>
  <c r="F1089" i="6"/>
  <c r="E1089" i="6"/>
  <c r="D1089" i="6"/>
  <c r="G1088" i="6"/>
  <c r="F1088" i="6"/>
  <c r="E1088" i="6"/>
  <c r="D1088" i="6"/>
  <c r="G1087" i="6"/>
  <c r="F1087" i="6"/>
  <c r="E1087" i="6"/>
  <c r="D1087" i="6"/>
  <c r="G1086" i="6"/>
  <c r="F1086" i="6"/>
  <c r="E1086" i="6"/>
  <c r="D1086" i="6"/>
  <c r="G1085" i="6"/>
  <c r="F1085" i="6"/>
  <c r="E1085" i="6"/>
  <c r="D1085" i="6"/>
  <c r="G1084" i="6"/>
  <c r="F1084" i="6"/>
  <c r="E1084" i="6"/>
  <c r="D1084" i="6"/>
  <c r="G1083" i="6"/>
  <c r="F1083" i="6"/>
  <c r="E1083" i="6"/>
  <c r="D1083" i="6"/>
  <c r="G1082" i="6"/>
  <c r="F1082" i="6"/>
  <c r="E1082" i="6"/>
  <c r="D1082" i="6"/>
  <c r="G1081" i="6"/>
  <c r="F1081" i="6"/>
  <c r="E1081" i="6"/>
  <c r="D1081" i="6"/>
  <c r="G1080" i="6"/>
  <c r="F1080" i="6"/>
  <c r="E1080" i="6"/>
  <c r="D1080" i="6"/>
  <c r="G1079" i="6"/>
  <c r="F1079" i="6"/>
  <c r="E1079" i="6"/>
  <c r="D1079" i="6"/>
  <c r="G1078" i="6"/>
  <c r="F1078" i="6"/>
  <c r="E1078" i="6"/>
  <c r="D1078" i="6"/>
  <c r="G1077" i="6"/>
  <c r="F1077" i="6"/>
  <c r="E1077" i="6"/>
  <c r="D1077" i="6"/>
  <c r="G1076" i="6"/>
  <c r="F1076" i="6"/>
  <c r="E1076" i="6"/>
  <c r="D1076" i="6"/>
  <c r="G1075" i="6"/>
  <c r="F1075" i="6"/>
  <c r="E1075" i="6"/>
  <c r="D1075" i="6"/>
  <c r="G1074" i="6"/>
  <c r="F1074" i="6"/>
  <c r="E1074" i="6"/>
  <c r="D1074" i="6"/>
  <c r="G1073" i="6"/>
  <c r="F1073" i="6"/>
  <c r="E1073" i="6"/>
  <c r="D1073" i="6"/>
  <c r="G1072" i="6"/>
  <c r="F1072" i="6"/>
  <c r="E1072" i="6"/>
  <c r="D1072" i="6"/>
  <c r="G1071" i="6"/>
  <c r="F1071" i="6"/>
  <c r="E1071" i="6"/>
  <c r="D1071" i="6"/>
  <c r="G1070" i="6"/>
  <c r="F1070" i="6"/>
  <c r="E1070" i="6"/>
  <c r="D1070" i="6"/>
  <c r="G1069" i="6"/>
  <c r="F1069" i="6"/>
  <c r="E1069" i="6"/>
  <c r="D1069" i="6"/>
  <c r="G1068" i="6"/>
  <c r="F1068" i="6"/>
  <c r="E1068" i="6"/>
  <c r="D1068" i="6"/>
  <c r="G1067" i="6"/>
  <c r="F1067" i="6"/>
  <c r="E1067" i="6"/>
  <c r="D1067" i="6"/>
  <c r="G1066" i="6"/>
  <c r="F1066" i="6"/>
  <c r="E1066" i="6"/>
  <c r="D1066" i="6"/>
  <c r="G1065" i="6"/>
  <c r="F1065" i="6"/>
  <c r="E1065" i="6"/>
  <c r="D1065" i="6"/>
  <c r="G1064" i="6"/>
  <c r="F1064" i="6"/>
  <c r="E1064" i="6"/>
  <c r="D1064" i="6"/>
  <c r="G1063" i="6"/>
  <c r="F1063" i="6"/>
  <c r="E1063" i="6"/>
  <c r="D1063" i="6"/>
  <c r="G1062" i="6"/>
  <c r="F1062" i="6"/>
  <c r="E1062" i="6"/>
  <c r="D1062" i="6"/>
  <c r="G1061" i="6"/>
  <c r="F1061" i="6"/>
  <c r="E1061" i="6"/>
  <c r="D1061" i="6"/>
  <c r="G1060" i="6"/>
  <c r="F1060" i="6"/>
  <c r="E1060" i="6"/>
  <c r="D1060" i="6"/>
  <c r="G1059" i="6"/>
  <c r="F1059" i="6"/>
  <c r="E1059" i="6"/>
  <c r="D1059" i="6"/>
  <c r="G1058" i="6"/>
  <c r="F1058" i="6"/>
  <c r="E1058" i="6"/>
  <c r="D1058" i="6"/>
  <c r="G1057" i="6"/>
  <c r="F1057" i="6"/>
  <c r="E1057" i="6"/>
  <c r="D1057" i="6"/>
  <c r="G1056" i="6"/>
  <c r="F1056" i="6"/>
  <c r="E1056" i="6"/>
  <c r="D1056" i="6"/>
  <c r="G1055" i="6"/>
  <c r="F1055" i="6"/>
  <c r="E1055" i="6"/>
  <c r="D1055" i="6"/>
  <c r="G1054" i="6"/>
  <c r="F1054" i="6"/>
  <c r="E1054" i="6"/>
  <c r="D1054" i="6"/>
  <c r="G1053" i="6"/>
  <c r="F1053" i="6"/>
  <c r="E1053" i="6"/>
  <c r="D1053" i="6"/>
  <c r="G1052" i="6"/>
  <c r="F1052" i="6"/>
  <c r="E1052" i="6"/>
  <c r="D1052" i="6"/>
  <c r="G1051" i="6"/>
  <c r="F1051" i="6"/>
  <c r="E1051" i="6"/>
  <c r="D1051" i="6"/>
  <c r="G1050" i="6"/>
  <c r="F1050" i="6"/>
  <c r="E1050" i="6"/>
  <c r="D1050" i="6"/>
  <c r="G1049" i="6"/>
  <c r="F1049" i="6"/>
  <c r="E1049" i="6"/>
  <c r="D1049" i="6"/>
  <c r="G1048" i="6"/>
  <c r="F1048" i="6"/>
  <c r="E1048" i="6"/>
  <c r="D1048" i="6"/>
  <c r="G1047" i="6"/>
  <c r="F1047" i="6"/>
  <c r="E1047" i="6"/>
  <c r="D1047" i="6"/>
  <c r="G1046" i="6"/>
  <c r="F1046" i="6"/>
  <c r="E1046" i="6"/>
  <c r="D1046" i="6"/>
  <c r="G1045" i="6"/>
  <c r="F1045" i="6"/>
  <c r="E1045" i="6"/>
  <c r="D1045" i="6"/>
  <c r="G1044" i="6"/>
  <c r="F1044" i="6"/>
  <c r="E1044" i="6"/>
  <c r="D1044" i="6"/>
  <c r="G1043" i="6"/>
  <c r="F1043" i="6"/>
  <c r="E1043" i="6"/>
  <c r="D1043" i="6"/>
  <c r="G1042" i="6"/>
  <c r="F1042" i="6"/>
  <c r="E1042" i="6"/>
  <c r="D1042" i="6"/>
  <c r="G1041" i="6"/>
  <c r="F1041" i="6"/>
  <c r="E1041" i="6"/>
  <c r="D1041" i="6"/>
  <c r="G1040" i="6"/>
  <c r="F1040" i="6"/>
  <c r="E1040" i="6"/>
  <c r="D1040" i="6"/>
  <c r="G1039" i="6"/>
  <c r="F1039" i="6"/>
  <c r="E1039" i="6"/>
  <c r="D1039" i="6"/>
  <c r="G1038" i="6"/>
  <c r="F1038" i="6"/>
  <c r="E1038" i="6"/>
  <c r="D1038" i="6"/>
  <c r="G1037" i="6"/>
  <c r="F1037" i="6"/>
  <c r="E1037" i="6"/>
  <c r="D1037" i="6"/>
  <c r="G1036" i="6"/>
  <c r="F1036" i="6"/>
  <c r="E1036" i="6"/>
  <c r="D1036" i="6"/>
  <c r="G1035" i="6"/>
  <c r="F1035" i="6"/>
  <c r="E1035" i="6"/>
  <c r="D1035" i="6"/>
  <c r="G1034" i="6"/>
  <c r="F1034" i="6"/>
  <c r="E1034" i="6"/>
  <c r="D1034" i="6"/>
  <c r="G1033" i="6"/>
  <c r="F1033" i="6"/>
  <c r="E1033" i="6"/>
  <c r="D1033" i="6"/>
  <c r="G1032" i="6"/>
  <c r="F1032" i="6"/>
  <c r="E1032" i="6"/>
  <c r="D1032" i="6"/>
  <c r="G1031" i="6"/>
  <c r="F1031" i="6"/>
  <c r="E1031" i="6"/>
  <c r="D1031" i="6"/>
  <c r="G1030" i="6"/>
  <c r="F1030" i="6"/>
  <c r="E1030" i="6"/>
  <c r="D1030" i="6"/>
  <c r="G1029" i="6"/>
  <c r="F1029" i="6"/>
  <c r="E1029" i="6"/>
  <c r="D1029" i="6"/>
  <c r="G1028" i="6"/>
  <c r="F1028" i="6"/>
  <c r="E1028" i="6"/>
  <c r="D1028" i="6"/>
  <c r="G1027" i="6"/>
  <c r="F1027" i="6"/>
  <c r="E1027" i="6"/>
  <c r="D1027" i="6"/>
  <c r="G1026" i="6"/>
  <c r="F1026" i="6"/>
  <c r="E1026" i="6"/>
  <c r="D1026" i="6"/>
  <c r="G1025" i="6"/>
  <c r="F1025" i="6"/>
  <c r="E1025" i="6"/>
  <c r="D1025" i="6"/>
  <c r="G1024" i="6"/>
  <c r="F1024" i="6"/>
  <c r="E1024" i="6"/>
  <c r="D1024" i="6"/>
  <c r="G1023" i="6"/>
  <c r="F1023" i="6"/>
  <c r="E1023" i="6"/>
  <c r="D1023" i="6"/>
  <c r="G1022" i="6"/>
  <c r="F1022" i="6"/>
  <c r="E1022" i="6"/>
  <c r="D1022" i="6"/>
  <c r="G1021" i="6"/>
  <c r="F1021" i="6"/>
  <c r="E1021" i="6"/>
  <c r="D1021" i="6"/>
  <c r="G1020" i="6"/>
  <c r="F1020" i="6"/>
  <c r="E1020" i="6"/>
  <c r="D1020" i="6"/>
  <c r="G1019" i="6"/>
  <c r="F1019" i="6"/>
  <c r="E1019" i="6"/>
  <c r="D1019" i="6"/>
  <c r="G1018" i="6"/>
  <c r="F1018" i="6"/>
  <c r="E1018" i="6"/>
  <c r="D1018" i="6"/>
  <c r="G1017" i="6"/>
  <c r="F1017" i="6"/>
  <c r="E1017" i="6"/>
  <c r="D1017" i="6"/>
  <c r="G1016" i="6"/>
  <c r="F1016" i="6"/>
  <c r="E1016" i="6"/>
  <c r="D1016" i="6"/>
  <c r="G1015" i="6"/>
  <c r="F1015" i="6"/>
  <c r="E1015" i="6"/>
  <c r="D1015" i="6"/>
  <c r="G1014" i="6"/>
  <c r="F1014" i="6"/>
  <c r="E1014" i="6"/>
  <c r="D1014" i="6"/>
  <c r="G1013" i="6"/>
  <c r="F1013" i="6"/>
  <c r="E1013" i="6"/>
  <c r="D1013" i="6"/>
  <c r="G1012" i="6"/>
  <c r="F1012" i="6"/>
  <c r="E1012" i="6"/>
  <c r="D1012" i="6"/>
  <c r="G1011" i="6"/>
  <c r="F1011" i="6"/>
  <c r="E1011" i="6"/>
  <c r="D1011" i="6"/>
  <c r="G1010" i="6"/>
  <c r="F1010" i="6"/>
  <c r="E1010" i="6"/>
  <c r="D1010" i="6"/>
  <c r="G1009" i="6"/>
  <c r="F1009" i="6"/>
  <c r="E1009" i="6"/>
  <c r="D1009" i="6"/>
  <c r="G1008" i="6"/>
  <c r="F1008" i="6"/>
  <c r="E1008" i="6"/>
  <c r="D1008" i="6"/>
  <c r="G1007" i="6"/>
  <c r="F1007" i="6"/>
  <c r="E1007" i="6"/>
  <c r="D1007" i="6"/>
  <c r="G1006" i="6"/>
  <c r="F1006" i="6"/>
  <c r="E1006" i="6"/>
  <c r="D1006" i="6"/>
  <c r="G1005" i="6"/>
  <c r="F1005" i="6"/>
  <c r="E1005" i="6"/>
  <c r="D1005" i="6"/>
  <c r="G1004" i="6"/>
  <c r="F1004" i="6"/>
  <c r="E1004" i="6"/>
  <c r="D1004" i="6"/>
  <c r="G1003" i="6"/>
  <c r="F1003" i="6"/>
  <c r="E1003" i="6"/>
  <c r="D1003" i="6"/>
  <c r="G1002" i="6"/>
  <c r="F1002" i="6"/>
  <c r="E1002" i="6"/>
  <c r="D1002" i="6"/>
  <c r="G1001" i="6"/>
  <c r="F1001" i="6"/>
  <c r="E1001" i="6"/>
  <c r="D1001" i="6"/>
  <c r="G1000" i="6"/>
  <c r="F1000" i="6"/>
  <c r="E1000" i="6"/>
  <c r="D1000" i="6"/>
  <c r="G999" i="6"/>
  <c r="F999" i="6"/>
  <c r="E999" i="6"/>
  <c r="D999" i="6"/>
  <c r="G998" i="6"/>
  <c r="F998" i="6"/>
  <c r="E998" i="6"/>
  <c r="D998" i="6"/>
  <c r="G997" i="6"/>
  <c r="F997" i="6"/>
  <c r="E997" i="6"/>
  <c r="D997" i="6"/>
  <c r="G996" i="6"/>
  <c r="F996" i="6"/>
  <c r="E996" i="6"/>
  <c r="D996" i="6"/>
  <c r="G995" i="6"/>
  <c r="F995" i="6"/>
  <c r="E995" i="6"/>
  <c r="D995" i="6"/>
  <c r="G994" i="6"/>
  <c r="F994" i="6"/>
  <c r="E994" i="6"/>
  <c r="D994" i="6"/>
  <c r="G993" i="6"/>
  <c r="F993" i="6"/>
  <c r="E993" i="6"/>
  <c r="D993" i="6"/>
  <c r="G992" i="6"/>
  <c r="F992" i="6"/>
  <c r="E992" i="6"/>
  <c r="D992" i="6"/>
  <c r="G991" i="6"/>
  <c r="F991" i="6"/>
  <c r="E991" i="6"/>
  <c r="D991" i="6"/>
  <c r="G990" i="6"/>
  <c r="F990" i="6"/>
  <c r="E990" i="6"/>
  <c r="D990" i="6"/>
  <c r="G989" i="6"/>
  <c r="F989" i="6"/>
  <c r="E989" i="6"/>
  <c r="D989" i="6"/>
  <c r="G988" i="6"/>
  <c r="F988" i="6"/>
  <c r="E988" i="6"/>
  <c r="D988" i="6"/>
  <c r="G987" i="6"/>
  <c r="F987" i="6"/>
  <c r="E987" i="6"/>
  <c r="D987" i="6"/>
  <c r="G986" i="6"/>
  <c r="F986" i="6"/>
  <c r="E986" i="6"/>
  <c r="D986" i="6"/>
  <c r="G985" i="6"/>
  <c r="F985" i="6"/>
  <c r="E985" i="6"/>
  <c r="D985" i="6"/>
  <c r="G984" i="6"/>
  <c r="F984" i="6"/>
  <c r="E984" i="6"/>
  <c r="D984" i="6"/>
  <c r="G983" i="6"/>
  <c r="F983" i="6"/>
  <c r="E983" i="6"/>
  <c r="D983" i="6"/>
  <c r="G982" i="6"/>
  <c r="F982" i="6"/>
  <c r="E982" i="6"/>
  <c r="D982" i="6"/>
  <c r="G981" i="6"/>
  <c r="F981" i="6"/>
  <c r="E981" i="6"/>
  <c r="D981" i="6"/>
  <c r="G980" i="6"/>
  <c r="F980" i="6"/>
  <c r="E980" i="6"/>
  <c r="D980" i="6"/>
  <c r="G979" i="6"/>
  <c r="F979" i="6"/>
  <c r="E979" i="6"/>
  <c r="D979" i="6"/>
  <c r="G978" i="6"/>
  <c r="F978" i="6"/>
  <c r="E978" i="6"/>
  <c r="D978" i="6"/>
  <c r="G977" i="6"/>
  <c r="F977" i="6"/>
  <c r="E977" i="6"/>
  <c r="D977" i="6"/>
  <c r="G976" i="6"/>
  <c r="F976" i="6"/>
  <c r="E976" i="6"/>
  <c r="D976" i="6"/>
  <c r="G975" i="6"/>
  <c r="F975" i="6"/>
  <c r="E975" i="6"/>
  <c r="D975" i="6"/>
  <c r="G974" i="6"/>
  <c r="F974" i="6"/>
  <c r="E974" i="6"/>
  <c r="D974" i="6"/>
  <c r="G973" i="6"/>
  <c r="F973" i="6"/>
  <c r="E973" i="6"/>
  <c r="D973" i="6"/>
  <c r="G972" i="6"/>
  <c r="F972" i="6"/>
  <c r="E972" i="6"/>
  <c r="D972" i="6"/>
  <c r="G971" i="6"/>
  <c r="F971" i="6"/>
  <c r="E971" i="6"/>
  <c r="D971" i="6"/>
  <c r="G970" i="6"/>
  <c r="F970" i="6"/>
  <c r="E970" i="6"/>
  <c r="D970" i="6"/>
  <c r="G969" i="6"/>
  <c r="F969" i="6"/>
  <c r="E969" i="6"/>
  <c r="D969" i="6"/>
  <c r="G968" i="6"/>
  <c r="F968" i="6"/>
  <c r="E968" i="6"/>
  <c r="D968" i="6"/>
  <c r="G967" i="6"/>
  <c r="F967" i="6"/>
  <c r="E967" i="6"/>
  <c r="D967" i="6"/>
  <c r="G966" i="6"/>
  <c r="F966" i="6"/>
  <c r="E966" i="6"/>
  <c r="D966" i="6"/>
  <c r="G965" i="6"/>
  <c r="F965" i="6"/>
  <c r="E965" i="6"/>
  <c r="D965" i="6"/>
  <c r="G964" i="6"/>
  <c r="F964" i="6"/>
  <c r="E964" i="6"/>
  <c r="D964" i="6"/>
  <c r="G963" i="6"/>
  <c r="F963" i="6"/>
  <c r="E963" i="6"/>
  <c r="D963" i="6"/>
  <c r="G962" i="6"/>
  <c r="F962" i="6"/>
  <c r="E962" i="6"/>
  <c r="D962" i="6"/>
  <c r="G961" i="6"/>
  <c r="F961" i="6"/>
  <c r="E961" i="6"/>
  <c r="D961" i="6"/>
  <c r="G960" i="6"/>
  <c r="F960" i="6"/>
  <c r="E960" i="6"/>
  <c r="D960" i="6"/>
  <c r="G959" i="6"/>
  <c r="F959" i="6"/>
  <c r="E959" i="6"/>
  <c r="D959" i="6"/>
  <c r="G958" i="6"/>
  <c r="F958" i="6"/>
  <c r="E958" i="6"/>
  <c r="D958" i="6"/>
  <c r="G957" i="6"/>
  <c r="F957" i="6"/>
  <c r="E957" i="6"/>
  <c r="D957" i="6"/>
  <c r="G956" i="6"/>
  <c r="F956" i="6"/>
  <c r="E956" i="6"/>
  <c r="D956" i="6"/>
  <c r="G955" i="6"/>
  <c r="F955" i="6"/>
  <c r="E955" i="6"/>
  <c r="D955" i="6"/>
  <c r="G954" i="6"/>
  <c r="F954" i="6"/>
  <c r="E954" i="6"/>
  <c r="D954" i="6"/>
  <c r="G953" i="6"/>
  <c r="F953" i="6"/>
  <c r="E953" i="6"/>
  <c r="D953" i="6"/>
  <c r="G952" i="6"/>
  <c r="F952" i="6"/>
  <c r="E952" i="6"/>
  <c r="D952" i="6"/>
  <c r="G951" i="6"/>
  <c r="F951" i="6"/>
  <c r="E951" i="6"/>
  <c r="D951" i="6"/>
  <c r="G950" i="6"/>
  <c r="F950" i="6"/>
  <c r="E950" i="6"/>
  <c r="D950" i="6"/>
  <c r="G949" i="6"/>
  <c r="F949" i="6"/>
  <c r="E949" i="6"/>
  <c r="D949" i="6"/>
  <c r="G948" i="6"/>
  <c r="F948" i="6"/>
  <c r="E948" i="6"/>
  <c r="D948" i="6"/>
  <c r="G947" i="6"/>
  <c r="F947" i="6"/>
  <c r="E947" i="6"/>
  <c r="D947" i="6"/>
  <c r="G946" i="6"/>
  <c r="F946" i="6"/>
  <c r="E946" i="6"/>
  <c r="D946" i="6"/>
  <c r="G945" i="6"/>
  <c r="F945" i="6"/>
  <c r="E945" i="6"/>
  <c r="D945" i="6"/>
  <c r="G944" i="6"/>
  <c r="F944" i="6"/>
  <c r="E944" i="6"/>
  <c r="D944" i="6"/>
  <c r="G943" i="6"/>
  <c r="F943" i="6"/>
  <c r="E943" i="6"/>
  <c r="D943" i="6"/>
  <c r="G942" i="6"/>
  <c r="F942" i="6"/>
  <c r="E942" i="6"/>
  <c r="D942" i="6"/>
  <c r="G941" i="6"/>
  <c r="F941" i="6"/>
  <c r="E941" i="6"/>
  <c r="D941" i="6"/>
  <c r="G940" i="6"/>
  <c r="F940" i="6"/>
  <c r="E940" i="6"/>
  <c r="D940" i="6"/>
  <c r="G939" i="6"/>
  <c r="F939" i="6"/>
  <c r="E939" i="6"/>
  <c r="D939" i="6"/>
  <c r="G938" i="6"/>
  <c r="F938" i="6"/>
  <c r="E938" i="6"/>
  <c r="D938" i="6"/>
  <c r="G937" i="6"/>
  <c r="F937" i="6"/>
  <c r="E937" i="6"/>
  <c r="D937" i="6"/>
  <c r="G936" i="6"/>
  <c r="F936" i="6"/>
  <c r="E936" i="6"/>
  <c r="D936" i="6"/>
  <c r="G935" i="6"/>
  <c r="F935" i="6"/>
  <c r="E935" i="6"/>
  <c r="D935" i="6"/>
  <c r="G934" i="6"/>
  <c r="F934" i="6"/>
  <c r="E934" i="6"/>
  <c r="D934" i="6"/>
  <c r="G933" i="6"/>
  <c r="F933" i="6"/>
  <c r="E933" i="6"/>
  <c r="D933" i="6"/>
  <c r="G932" i="6"/>
  <c r="F932" i="6"/>
  <c r="E932" i="6"/>
  <c r="D932" i="6"/>
  <c r="G931" i="6"/>
  <c r="F931" i="6"/>
  <c r="E931" i="6"/>
  <c r="D931" i="6"/>
  <c r="G930" i="6"/>
  <c r="F930" i="6"/>
  <c r="E930" i="6"/>
  <c r="D930" i="6"/>
  <c r="G929" i="6"/>
  <c r="F929" i="6"/>
  <c r="E929" i="6"/>
  <c r="D929" i="6"/>
  <c r="G928" i="6"/>
  <c r="F928" i="6"/>
  <c r="E928" i="6"/>
  <c r="D928" i="6"/>
  <c r="G927" i="6"/>
  <c r="F927" i="6"/>
  <c r="E927" i="6"/>
  <c r="D927" i="6"/>
  <c r="G926" i="6"/>
  <c r="F926" i="6"/>
  <c r="E926" i="6"/>
  <c r="D926" i="6"/>
  <c r="G925" i="6"/>
  <c r="F925" i="6"/>
  <c r="E925" i="6"/>
  <c r="D925" i="6"/>
  <c r="G924" i="6"/>
  <c r="F924" i="6"/>
  <c r="E924" i="6"/>
  <c r="D924" i="6"/>
  <c r="G923" i="6"/>
  <c r="F923" i="6"/>
  <c r="E923" i="6"/>
  <c r="D923" i="6"/>
  <c r="G922" i="6"/>
  <c r="F922" i="6"/>
  <c r="E922" i="6"/>
  <c r="D922" i="6"/>
  <c r="G921" i="6"/>
  <c r="F921" i="6"/>
  <c r="E921" i="6"/>
  <c r="D921" i="6"/>
  <c r="G920" i="6"/>
  <c r="F920" i="6"/>
  <c r="E920" i="6"/>
  <c r="D920" i="6"/>
  <c r="G919" i="6"/>
  <c r="F919" i="6"/>
  <c r="E919" i="6"/>
  <c r="D919" i="6"/>
  <c r="G918" i="6"/>
  <c r="F918" i="6"/>
  <c r="E918" i="6"/>
  <c r="D918" i="6"/>
  <c r="G917" i="6"/>
  <c r="F917" i="6"/>
  <c r="E917" i="6"/>
  <c r="D917" i="6"/>
  <c r="G916" i="6"/>
  <c r="F916" i="6"/>
  <c r="E916" i="6"/>
  <c r="D916" i="6"/>
  <c r="G915" i="6"/>
  <c r="F915" i="6"/>
  <c r="E915" i="6"/>
  <c r="D915" i="6"/>
  <c r="G914" i="6"/>
  <c r="F914" i="6"/>
  <c r="E914" i="6"/>
  <c r="D914" i="6"/>
  <c r="G913" i="6"/>
  <c r="F913" i="6"/>
  <c r="E913" i="6"/>
  <c r="D913" i="6"/>
  <c r="G912" i="6"/>
  <c r="F912" i="6"/>
  <c r="E912" i="6"/>
  <c r="D912" i="6"/>
  <c r="G911" i="6"/>
  <c r="F911" i="6"/>
  <c r="E911" i="6"/>
  <c r="D911" i="6"/>
  <c r="G910" i="6"/>
  <c r="F910" i="6"/>
  <c r="E910" i="6"/>
  <c r="D910" i="6"/>
  <c r="G909" i="6"/>
  <c r="F909" i="6"/>
  <c r="E909" i="6"/>
  <c r="D909" i="6"/>
  <c r="G908" i="6"/>
  <c r="F908" i="6"/>
  <c r="E908" i="6"/>
  <c r="D908" i="6"/>
  <c r="G907" i="6"/>
  <c r="F907" i="6"/>
  <c r="E907" i="6"/>
  <c r="D907" i="6"/>
  <c r="G906" i="6"/>
  <c r="F906" i="6"/>
  <c r="E906" i="6"/>
  <c r="D906" i="6"/>
  <c r="G905" i="6"/>
  <c r="F905" i="6"/>
  <c r="E905" i="6"/>
  <c r="D905" i="6"/>
  <c r="G904" i="6"/>
  <c r="F904" i="6"/>
  <c r="E904" i="6"/>
  <c r="D904" i="6"/>
  <c r="G903" i="6"/>
  <c r="F903" i="6"/>
  <c r="E903" i="6"/>
  <c r="D903" i="6"/>
  <c r="G902" i="6"/>
  <c r="F902" i="6"/>
  <c r="E902" i="6"/>
  <c r="D902" i="6"/>
  <c r="G901" i="6"/>
  <c r="F901" i="6"/>
  <c r="E901" i="6"/>
  <c r="D901" i="6"/>
  <c r="G900" i="6"/>
  <c r="F900" i="6"/>
  <c r="E900" i="6"/>
  <c r="D900" i="6"/>
  <c r="G899" i="6"/>
  <c r="F899" i="6"/>
  <c r="E899" i="6"/>
  <c r="D899" i="6"/>
  <c r="G898" i="6"/>
  <c r="F898" i="6"/>
  <c r="E898" i="6"/>
  <c r="D898" i="6"/>
  <c r="G897" i="6"/>
  <c r="F897" i="6"/>
  <c r="E897" i="6"/>
  <c r="D897" i="6"/>
  <c r="G896" i="6"/>
  <c r="F896" i="6"/>
  <c r="E896" i="6"/>
  <c r="D896" i="6"/>
  <c r="G895" i="6"/>
  <c r="F895" i="6"/>
  <c r="E895" i="6"/>
  <c r="D895" i="6"/>
  <c r="G894" i="6"/>
  <c r="F894" i="6"/>
  <c r="E894" i="6"/>
  <c r="D894" i="6"/>
  <c r="G893" i="6"/>
  <c r="F893" i="6"/>
  <c r="E893" i="6"/>
  <c r="D893" i="6"/>
  <c r="G892" i="6"/>
  <c r="F892" i="6"/>
  <c r="E892" i="6"/>
  <c r="D892" i="6"/>
  <c r="G891" i="6"/>
  <c r="F891" i="6"/>
  <c r="E891" i="6"/>
  <c r="D891" i="6"/>
  <c r="G890" i="6"/>
  <c r="F890" i="6"/>
  <c r="E890" i="6"/>
  <c r="D890" i="6"/>
  <c r="G889" i="6"/>
  <c r="F889" i="6"/>
  <c r="E889" i="6"/>
  <c r="D889" i="6"/>
  <c r="G888" i="6"/>
  <c r="F888" i="6"/>
  <c r="E888" i="6"/>
  <c r="D888" i="6"/>
  <c r="G887" i="6"/>
  <c r="F887" i="6"/>
  <c r="E887" i="6"/>
  <c r="D887" i="6"/>
  <c r="G886" i="6"/>
  <c r="F886" i="6"/>
  <c r="E886" i="6"/>
  <c r="D886" i="6"/>
  <c r="G885" i="6"/>
  <c r="F885" i="6"/>
  <c r="E885" i="6"/>
  <c r="D885" i="6"/>
  <c r="G884" i="6"/>
  <c r="F884" i="6"/>
  <c r="E884" i="6"/>
  <c r="D884" i="6"/>
  <c r="G883" i="6"/>
  <c r="F883" i="6"/>
  <c r="E883" i="6"/>
  <c r="D883" i="6"/>
  <c r="G882" i="6"/>
  <c r="F882" i="6"/>
  <c r="E882" i="6"/>
  <c r="D882" i="6"/>
  <c r="G881" i="6"/>
  <c r="F881" i="6"/>
  <c r="E881" i="6"/>
  <c r="D881" i="6"/>
  <c r="G880" i="6"/>
  <c r="F880" i="6"/>
  <c r="E880" i="6"/>
  <c r="D880" i="6"/>
  <c r="G879" i="6"/>
  <c r="F879" i="6"/>
  <c r="E879" i="6"/>
  <c r="D879" i="6"/>
  <c r="G878" i="6"/>
  <c r="F878" i="6"/>
  <c r="E878" i="6"/>
  <c r="D878" i="6"/>
  <c r="G877" i="6"/>
  <c r="F877" i="6"/>
  <c r="E877" i="6"/>
  <c r="D877" i="6"/>
  <c r="G876" i="6"/>
  <c r="F876" i="6"/>
  <c r="E876" i="6"/>
  <c r="D876" i="6"/>
  <c r="G875" i="6"/>
  <c r="F875" i="6"/>
  <c r="E875" i="6"/>
  <c r="D875" i="6"/>
  <c r="G874" i="6"/>
  <c r="F874" i="6"/>
  <c r="E874" i="6"/>
  <c r="D874" i="6"/>
  <c r="G873" i="6"/>
  <c r="F873" i="6"/>
  <c r="E873" i="6"/>
  <c r="D873" i="6"/>
  <c r="G872" i="6"/>
  <c r="F872" i="6"/>
  <c r="E872" i="6"/>
  <c r="D872" i="6"/>
  <c r="G871" i="6"/>
  <c r="F871" i="6"/>
  <c r="E871" i="6"/>
  <c r="D871" i="6"/>
  <c r="G870" i="6"/>
  <c r="F870" i="6"/>
  <c r="E870" i="6"/>
  <c r="D870" i="6"/>
  <c r="G869" i="6"/>
  <c r="F869" i="6"/>
  <c r="E869" i="6"/>
  <c r="D869" i="6"/>
  <c r="G868" i="6"/>
  <c r="F868" i="6"/>
  <c r="E868" i="6"/>
  <c r="D868" i="6"/>
  <c r="G867" i="6"/>
  <c r="F867" i="6"/>
  <c r="E867" i="6"/>
  <c r="D867" i="6"/>
  <c r="G866" i="6"/>
  <c r="F866" i="6"/>
  <c r="E866" i="6"/>
  <c r="D866" i="6"/>
  <c r="G865" i="6"/>
  <c r="F865" i="6"/>
  <c r="E865" i="6"/>
  <c r="D865" i="6"/>
  <c r="G864" i="6"/>
  <c r="F864" i="6"/>
  <c r="E864" i="6"/>
  <c r="D864" i="6"/>
  <c r="G863" i="6"/>
  <c r="F863" i="6"/>
  <c r="E863" i="6"/>
  <c r="D863" i="6"/>
  <c r="G862" i="6"/>
  <c r="F862" i="6"/>
  <c r="E862" i="6"/>
  <c r="D862" i="6"/>
  <c r="G861" i="6"/>
  <c r="F861" i="6"/>
  <c r="E861" i="6"/>
  <c r="D861" i="6"/>
  <c r="G860" i="6"/>
  <c r="F860" i="6"/>
  <c r="E860" i="6"/>
  <c r="D860" i="6"/>
  <c r="G859" i="6"/>
  <c r="F859" i="6"/>
  <c r="E859" i="6"/>
  <c r="D859" i="6"/>
  <c r="G858" i="6"/>
  <c r="F858" i="6"/>
  <c r="E858" i="6"/>
  <c r="D858" i="6"/>
  <c r="G857" i="6"/>
  <c r="F857" i="6"/>
  <c r="E857" i="6"/>
  <c r="D857" i="6"/>
  <c r="G856" i="6"/>
  <c r="F856" i="6"/>
  <c r="E856" i="6"/>
  <c r="D856" i="6"/>
  <c r="G855" i="6"/>
  <c r="F855" i="6"/>
  <c r="E855" i="6"/>
  <c r="D855" i="6"/>
  <c r="G854" i="6"/>
  <c r="F854" i="6"/>
  <c r="E854" i="6"/>
  <c r="D854" i="6"/>
  <c r="G853" i="6"/>
  <c r="F853" i="6"/>
  <c r="E853" i="6"/>
  <c r="D853" i="6"/>
  <c r="G852" i="6"/>
  <c r="F852" i="6"/>
  <c r="E852" i="6"/>
  <c r="D852" i="6"/>
  <c r="G851" i="6"/>
  <c r="F851" i="6"/>
  <c r="E851" i="6"/>
  <c r="D851" i="6"/>
  <c r="G850" i="6"/>
  <c r="F850" i="6"/>
  <c r="E850" i="6"/>
  <c r="D850" i="6"/>
  <c r="G849" i="6"/>
  <c r="F849" i="6"/>
  <c r="E849" i="6"/>
  <c r="D849" i="6"/>
  <c r="G848" i="6"/>
  <c r="F848" i="6"/>
  <c r="E848" i="6"/>
  <c r="D848" i="6"/>
  <c r="G847" i="6"/>
  <c r="F847" i="6"/>
  <c r="E847" i="6"/>
  <c r="D847" i="6"/>
  <c r="G846" i="6"/>
  <c r="F846" i="6"/>
  <c r="E846" i="6"/>
  <c r="D846" i="6"/>
  <c r="G845" i="6"/>
  <c r="F845" i="6"/>
  <c r="E845" i="6"/>
  <c r="D845" i="6"/>
  <c r="G844" i="6"/>
  <c r="F844" i="6"/>
  <c r="E844" i="6"/>
  <c r="D844" i="6"/>
  <c r="G843" i="6"/>
  <c r="F843" i="6"/>
  <c r="E843" i="6"/>
  <c r="D843" i="6"/>
  <c r="G842" i="6"/>
  <c r="F842" i="6"/>
  <c r="E842" i="6"/>
  <c r="D842" i="6"/>
  <c r="G841" i="6"/>
  <c r="F841" i="6"/>
  <c r="E841" i="6"/>
  <c r="D841" i="6"/>
  <c r="G840" i="6"/>
  <c r="F840" i="6"/>
  <c r="E840" i="6"/>
  <c r="D840" i="6"/>
  <c r="G839" i="6"/>
  <c r="F839" i="6"/>
  <c r="E839" i="6"/>
  <c r="D839" i="6"/>
  <c r="G838" i="6"/>
  <c r="F838" i="6"/>
  <c r="E838" i="6"/>
  <c r="D838" i="6"/>
  <c r="G837" i="6"/>
  <c r="F837" i="6"/>
  <c r="E837" i="6"/>
  <c r="D837" i="6"/>
  <c r="G836" i="6"/>
  <c r="F836" i="6"/>
  <c r="E836" i="6"/>
  <c r="D836" i="6"/>
  <c r="G835" i="6"/>
  <c r="F835" i="6"/>
  <c r="E835" i="6"/>
  <c r="D835" i="6"/>
  <c r="G834" i="6"/>
  <c r="F834" i="6"/>
  <c r="E834" i="6"/>
  <c r="D834" i="6"/>
  <c r="G833" i="6"/>
  <c r="F833" i="6"/>
  <c r="E833" i="6"/>
  <c r="D833" i="6"/>
  <c r="G832" i="6"/>
  <c r="F832" i="6"/>
  <c r="E832" i="6"/>
  <c r="D832" i="6"/>
  <c r="G831" i="6"/>
  <c r="F831" i="6"/>
  <c r="E831" i="6"/>
  <c r="D831" i="6"/>
  <c r="G830" i="6"/>
  <c r="F830" i="6"/>
  <c r="E830" i="6"/>
  <c r="D830" i="6"/>
  <c r="G829" i="6"/>
  <c r="F829" i="6"/>
  <c r="E829" i="6"/>
  <c r="D829" i="6"/>
  <c r="G828" i="6"/>
  <c r="F828" i="6"/>
  <c r="E828" i="6"/>
  <c r="D828" i="6"/>
  <c r="G827" i="6"/>
  <c r="F827" i="6"/>
  <c r="E827" i="6"/>
  <c r="D827" i="6"/>
  <c r="G826" i="6"/>
  <c r="F826" i="6"/>
  <c r="E826" i="6"/>
  <c r="D826" i="6"/>
  <c r="G825" i="6"/>
  <c r="F825" i="6"/>
  <c r="E825" i="6"/>
  <c r="D825" i="6"/>
  <c r="G824" i="6"/>
  <c r="F824" i="6"/>
  <c r="E824" i="6"/>
  <c r="D824" i="6"/>
  <c r="G823" i="6"/>
  <c r="F823" i="6"/>
  <c r="E823" i="6"/>
  <c r="D823" i="6"/>
  <c r="G822" i="6"/>
  <c r="F822" i="6"/>
  <c r="E822" i="6"/>
  <c r="D822" i="6"/>
  <c r="G821" i="6"/>
  <c r="F821" i="6"/>
  <c r="E821" i="6"/>
  <c r="D821" i="6"/>
  <c r="G820" i="6"/>
  <c r="F820" i="6"/>
  <c r="E820" i="6"/>
  <c r="D820" i="6"/>
  <c r="G819" i="6"/>
  <c r="F819" i="6"/>
  <c r="E819" i="6"/>
  <c r="D819" i="6"/>
  <c r="G818" i="6"/>
  <c r="F818" i="6"/>
  <c r="E818" i="6"/>
  <c r="D818" i="6"/>
  <c r="G817" i="6"/>
  <c r="F817" i="6"/>
  <c r="E817" i="6"/>
  <c r="D817" i="6"/>
  <c r="G816" i="6"/>
  <c r="F816" i="6"/>
  <c r="E816" i="6"/>
  <c r="D816" i="6"/>
  <c r="G815" i="6"/>
  <c r="F815" i="6"/>
  <c r="E815" i="6"/>
  <c r="D815" i="6"/>
  <c r="G814" i="6"/>
  <c r="F814" i="6"/>
  <c r="E814" i="6"/>
  <c r="D814" i="6"/>
  <c r="G813" i="6"/>
  <c r="F813" i="6"/>
  <c r="E813" i="6"/>
  <c r="D813" i="6"/>
  <c r="G812" i="6"/>
  <c r="F812" i="6"/>
  <c r="E812" i="6"/>
  <c r="D812" i="6"/>
  <c r="G811" i="6"/>
  <c r="F811" i="6"/>
  <c r="E811" i="6"/>
  <c r="D811" i="6"/>
  <c r="G810" i="6"/>
  <c r="F810" i="6"/>
  <c r="E810" i="6"/>
  <c r="D810" i="6"/>
  <c r="G809" i="6"/>
  <c r="F809" i="6"/>
  <c r="E809" i="6"/>
  <c r="D809" i="6"/>
  <c r="G808" i="6"/>
  <c r="F808" i="6"/>
  <c r="E808" i="6"/>
  <c r="D808" i="6"/>
  <c r="G807" i="6"/>
  <c r="F807" i="6"/>
  <c r="E807" i="6"/>
  <c r="D807" i="6"/>
  <c r="G806" i="6"/>
  <c r="F806" i="6"/>
  <c r="E806" i="6"/>
  <c r="D806" i="6"/>
  <c r="G805" i="6"/>
  <c r="F805" i="6"/>
  <c r="E805" i="6"/>
  <c r="D805" i="6"/>
  <c r="G804" i="6"/>
  <c r="F804" i="6"/>
  <c r="E804" i="6"/>
  <c r="D804" i="6"/>
  <c r="G803" i="6"/>
  <c r="F803" i="6"/>
  <c r="E803" i="6"/>
  <c r="D803" i="6"/>
  <c r="G802" i="6"/>
  <c r="F802" i="6"/>
  <c r="E802" i="6"/>
  <c r="D802" i="6"/>
  <c r="G801" i="6"/>
  <c r="F801" i="6"/>
  <c r="E801" i="6"/>
  <c r="D801" i="6"/>
  <c r="G800" i="6"/>
  <c r="F800" i="6"/>
  <c r="E800" i="6"/>
  <c r="D800" i="6"/>
  <c r="G799" i="6"/>
  <c r="F799" i="6"/>
  <c r="E799" i="6"/>
  <c r="D799" i="6"/>
  <c r="G798" i="6"/>
  <c r="F798" i="6"/>
  <c r="E798" i="6"/>
  <c r="D798" i="6"/>
  <c r="G797" i="6"/>
  <c r="F797" i="6"/>
  <c r="E797" i="6"/>
  <c r="D797" i="6"/>
  <c r="G796" i="6"/>
  <c r="F796" i="6"/>
  <c r="E796" i="6"/>
  <c r="D796" i="6"/>
  <c r="G795" i="6"/>
  <c r="F795" i="6"/>
  <c r="E795" i="6"/>
  <c r="D795" i="6"/>
  <c r="G794" i="6"/>
  <c r="F794" i="6"/>
  <c r="E794" i="6"/>
  <c r="D794" i="6"/>
  <c r="G793" i="6"/>
  <c r="F793" i="6"/>
  <c r="E793" i="6"/>
  <c r="D793" i="6"/>
  <c r="G792" i="6"/>
  <c r="F792" i="6"/>
  <c r="E792" i="6"/>
  <c r="D792" i="6"/>
  <c r="G791" i="6"/>
  <c r="F791" i="6"/>
  <c r="E791" i="6"/>
  <c r="D791" i="6"/>
  <c r="G790" i="6"/>
  <c r="F790" i="6"/>
  <c r="E790" i="6"/>
  <c r="D790" i="6"/>
  <c r="G789" i="6"/>
  <c r="F789" i="6"/>
  <c r="E789" i="6"/>
  <c r="D789" i="6"/>
  <c r="G788" i="6"/>
  <c r="F788" i="6"/>
  <c r="E788" i="6"/>
  <c r="D788" i="6"/>
  <c r="G787" i="6"/>
  <c r="F787" i="6"/>
  <c r="E787" i="6"/>
  <c r="D787" i="6"/>
  <c r="G786" i="6"/>
  <c r="F786" i="6"/>
  <c r="E786" i="6"/>
  <c r="D786" i="6"/>
  <c r="G785" i="6"/>
  <c r="F785" i="6"/>
  <c r="E785" i="6"/>
  <c r="D785" i="6"/>
  <c r="G784" i="6"/>
  <c r="F784" i="6"/>
  <c r="E784" i="6"/>
  <c r="D784" i="6"/>
  <c r="G783" i="6"/>
  <c r="F783" i="6"/>
  <c r="E783" i="6"/>
  <c r="D783" i="6"/>
  <c r="G782" i="6"/>
  <c r="F782" i="6"/>
  <c r="E782" i="6"/>
  <c r="D782" i="6"/>
  <c r="G781" i="6"/>
  <c r="F781" i="6"/>
  <c r="E781" i="6"/>
  <c r="D781" i="6"/>
  <c r="G780" i="6"/>
  <c r="F780" i="6"/>
  <c r="E780" i="6"/>
  <c r="D780" i="6"/>
  <c r="G779" i="6"/>
  <c r="F779" i="6"/>
  <c r="E779" i="6"/>
  <c r="D779" i="6"/>
  <c r="G778" i="6"/>
  <c r="F778" i="6"/>
  <c r="E778" i="6"/>
  <c r="D778" i="6"/>
  <c r="G777" i="6"/>
  <c r="F777" i="6"/>
  <c r="E777" i="6"/>
  <c r="D777" i="6"/>
  <c r="G776" i="6"/>
  <c r="F776" i="6"/>
  <c r="E776" i="6"/>
  <c r="D776" i="6"/>
  <c r="G775" i="6"/>
  <c r="F775" i="6"/>
  <c r="E775" i="6"/>
  <c r="D775" i="6"/>
  <c r="G774" i="6"/>
  <c r="F774" i="6"/>
  <c r="E774" i="6"/>
  <c r="D774" i="6"/>
  <c r="G773" i="6"/>
  <c r="F773" i="6"/>
  <c r="E773" i="6"/>
  <c r="D773" i="6"/>
  <c r="G772" i="6"/>
  <c r="F772" i="6"/>
  <c r="E772" i="6"/>
  <c r="D772" i="6"/>
  <c r="G771" i="6"/>
  <c r="F771" i="6"/>
  <c r="E771" i="6"/>
  <c r="D771" i="6"/>
  <c r="G770" i="6"/>
  <c r="F770" i="6"/>
  <c r="E770" i="6"/>
  <c r="D770" i="6"/>
  <c r="G769" i="6"/>
  <c r="F769" i="6"/>
  <c r="E769" i="6"/>
  <c r="D769" i="6"/>
  <c r="G768" i="6"/>
  <c r="F768" i="6"/>
  <c r="E768" i="6"/>
  <c r="D768" i="6"/>
  <c r="G767" i="6"/>
  <c r="F767" i="6"/>
  <c r="E767" i="6"/>
  <c r="D767" i="6"/>
  <c r="G766" i="6"/>
  <c r="F766" i="6"/>
  <c r="E766" i="6"/>
  <c r="D766" i="6"/>
  <c r="G765" i="6"/>
  <c r="F765" i="6"/>
  <c r="E765" i="6"/>
  <c r="D765" i="6"/>
  <c r="G764" i="6"/>
  <c r="F764" i="6"/>
  <c r="E764" i="6"/>
  <c r="D764" i="6"/>
  <c r="G763" i="6"/>
  <c r="F763" i="6"/>
  <c r="E763" i="6"/>
  <c r="D763" i="6"/>
  <c r="G762" i="6"/>
  <c r="F762" i="6"/>
  <c r="E762" i="6"/>
  <c r="D762" i="6"/>
  <c r="G761" i="6"/>
  <c r="F761" i="6"/>
  <c r="E761" i="6"/>
  <c r="D761" i="6"/>
  <c r="G760" i="6"/>
  <c r="F760" i="6"/>
  <c r="E760" i="6"/>
  <c r="D760" i="6"/>
  <c r="G759" i="6"/>
  <c r="F759" i="6"/>
  <c r="E759" i="6"/>
  <c r="D759" i="6"/>
  <c r="G758" i="6"/>
  <c r="F758" i="6"/>
  <c r="E758" i="6"/>
  <c r="D758" i="6"/>
  <c r="G757" i="6"/>
  <c r="F757" i="6"/>
  <c r="E757" i="6"/>
  <c r="D757" i="6"/>
  <c r="G756" i="6"/>
  <c r="F756" i="6"/>
  <c r="E756" i="6"/>
  <c r="D756" i="6"/>
  <c r="G755" i="6"/>
  <c r="F755" i="6"/>
  <c r="E755" i="6"/>
  <c r="D755" i="6"/>
  <c r="G754" i="6"/>
  <c r="F754" i="6"/>
  <c r="E754" i="6"/>
  <c r="D754" i="6"/>
  <c r="G753" i="6"/>
  <c r="F753" i="6"/>
  <c r="E753" i="6"/>
  <c r="D753" i="6"/>
  <c r="G752" i="6"/>
  <c r="F752" i="6"/>
  <c r="E752" i="6"/>
  <c r="D752" i="6"/>
  <c r="G751" i="6"/>
  <c r="F751" i="6"/>
  <c r="E751" i="6"/>
  <c r="D751" i="6"/>
  <c r="G750" i="6"/>
  <c r="F750" i="6"/>
  <c r="E750" i="6"/>
  <c r="D750" i="6"/>
  <c r="G749" i="6"/>
  <c r="F749" i="6"/>
  <c r="E749" i="6"/>
  <c r="D749" i="6"/>
  <c r="G748" i="6"/>
  <c r="F748" i="6"/>
  <c r="E748" i="6"/>
  <c r="D748" i="6"/>
  <c r="G747" i="6"/>
  <c r="F747" i="6"/>
  <c r="E747" i="6"/>
  <c r="D747" i="6"/>
  <c r="G746" i="6"/>
  <c r="F746" i="6"/>
  <c r="E746" i="6"/>
  <c r="D746" i="6"/>
  <c r="G745" i="6"/>
  <c r="F745" i="6"/>
  <c r="E745" i="6"/>
  <c r="D745" i="6"/>
  <c r="G744" i="6"/>
  <c r="F744" i="6"/>
  <c r="E744" i="6"/>
  <c r="D744" i="6"/>
  <c r="G743" i="6"/>
  <c r="F743" i="6"/>
  <c r="E743" i="6"/>
  <c r="D743" i="6"/>
  <c r="G742" i="6"/>
  <c r="F742" i="6"/>
  <c r="E742" i="6"/>
  <c r="D742" i="6"/>
  <c r="G741" i="6"/>
  <c r="F741" i="6"/>
  <c r="E741" i="6"/>
  <c r="D741" i="6"/>
  <c r="G740" i="6"/>
  <c r="F740" i="6"/>
  <c r="E740" i="6"/>
  <c r="D740" i="6"/>
  <c r="G739" i="6"/>
  <c r="F739" i="6"/>
  <c r="E739" i="6"/>
  <c r="D739" i="6"/>
  <c r="G738" i="6"/>
  <c r="F738" i="6"/>
  <c r="E738" i="6"/>
  <c r="D738" i="6"/>
  <c r="G737" i="6"/>
  <c r="F737" i="6"/>
  <c r="E737" i="6"/>
  <c r="D737" i="6"/>
  <c r="G736" i="6"/>
  <c r="F736" i="6"/>
  <c r="E736" i="6"/>
  <c r="D736" i="6"/>
  <c r="G735" i="6"/>
  <c r="F735" i="6"/>
  <c r="E735" i="6"/>
  <c r="D735" i="6"/>
  <c r="G734" i="6"/>
  <c r="F734" i="6"/>
  <c r="E734" i="6"/>
  <c r="D734" i="6"/>
  <c r="G733" i="6"/>
  <c r="F733" i="6"/>
  <c r="E733" i="6"/>
  <c r="D733" i="6"/>
  <c r="G732" i="6"/>
  <c r="F732" i="6"/>
  <c r="E732" i="6"/>
  <c r="D732" i="6"/>
  <c r="G731" i="6"/>
  <c r="F731" i="6"/>
  <c r="E731" i="6"/>
  <c r="D731" i="6"/>
  <c r="G730" i="6"/>
  <c r="F730" i="6"/>
  <c r="E730" i="6"/>
  <c r="D730" i="6"/>
  <c r="G729" i="6"/>
  <c r="F729" i="6"/>
  <c r="E729" i="6"/>
  <c r="D729" i="6"/>
  <c r="G728" i="6"/>
  <c r="F728" i="6"/>
  <c r="E728" i="6"/>
  <c r="D728" i="6"/>
  <c r="G727" i="6"/>
  <c r="F727" i="6"/>
  <c r="E727" i="6"/>
  <c r="D727" i="6"/>
  <c r="G726" i="6"/>
  <c r="F726" i="6"/>
  <c r="E726" i="6"/>
  <c r="D726" i="6"/>
  <c r="G725" i="6"/>
  <c r="F725" i="6"/>
  <c r="E725" i="6"/>
  <c r="D725" i="6"/>
  <c r="G724" i="6"/>
  <c r="F724" i="6"/>
  <c r="E724" i="6"/>
  <c r="D724" i="6"/>
  <c r="G723" i="6"/>
  <c r="F723" i="6"/>
  <c r="E723" i="6"/>
  <c r="D723" i="6"/>
  <c r="G722" i="6"/>
  <c r="F722" i="6"/>
  <c r="E722" i="6"/>
  <c r="D722" i="6"/>
  <c r="G721" i="6"/>
  <c r="F721" i="6"/>
  <c r="E721" i="6"/>
  <c r="D721" i="6"/>
  <c r="G720" i="6"/>
  <c r="F720" i="6"/>
  <c r="E720" i="6"/>
  <c r="D720" i="6"/>
  <c r="G719" i="6"/>
  <c r="F719" i="6"/>
  <c r="E719" i="6"/>
  <c r="D719" i="6"/>
  <c r="G718" i="6"/>
  <c r="F718" i="6"/>
  <c r="E718" i="6"/>
  <c r="D718" i="6"/>
  <c r="G717" i="6"/>
  <c r="F717" i="6"/>
  <c r="E717" i="6"/>
  <c r="D717" i="6"/>
  <c r="G716" i="6"/>
  <c r="F716" i="6"/>
  <c r="E716" i="6"/>
  <c r="D716" i="6"/>
  <c r="G715" i="6"/>
  <c r="F715" i="6"/>
  <c r="E715" i="6"/>
  <c r="D715" i="6"/>
  <c r="G714" i="6"/>
  <c r="F714" i="6"/>
  <c r="E714" i="6"/>
  <c r="D714" i="6"/>
  <c r="G713" i="6"/>
  <c r="F713" i="6"/>
  <c r="E713" i="6"/>
  <c r="D713" i="6"/>
  <c r="G712" i="6"/>
  <c r="F712" i="6"/>
  <c r="E712" i="6"/>
  <c r="D712" i="6"/>
  <c r="G711" i="6"/>
  <c r="F711" i="6"/>
  <c r="E711" i="6"/>
  <c r="D711" i="6"/>
  <c r="G710" i="6"/>
  <c r="F710" i="6"/>
  <c r="E710" i="6"/>
  <c r="D710" i="6"/>
  <c r="G709" i="6"/>
  <c r="F709" i="6"/>
  <c r="E709" i="6"/>
  <c r="D709" i="6"/>
  <c r="G708" i="6"/>
  <c r="F708" i="6"/>
  <c r="E708" i="6"/>
  <c r="D708" i="6"/>
  <c r="G707" i="6"/>
  <c r="F707" i="6"/>
  <c r="E707" i="6"/>
  <c r="D707" i="6"/>
  <c r="G706" i="6"/>
  <c r="F706" i="6"/>
  <c r="E706" i="6"/>
  <c r="D706" i="6"/>
  <c r="G705" i="6"/>
  <c r="F705" i="6"/>
  <c r="E705" i="6"/>
  <c r="D705" i="6"/>
  <c r="G704" i="6"/>
  <c r="F704" i="6"/>
  <c r="E704" i="6"/>
  <c r="D704" i="6"/>
  <c r="G703" i="6"/>
  <c r="F703" i="6"/>
  <c r="E703" i="6"/>
  <c r="D703" i="6"/>
  <c r="G702" i="6"/>
  <c r="F702" i="6"/>
  <c r="E702" i="6"/>
  <c r="D702" i="6"/>
  <c r="G701" i="6"/>
  <c r="F701" i="6"/>
  <c r="E701" i="6"/>
  <c r="D701" i="6"/>
  <c r="G700" i="6"/>
  <c r="F700" i="6"/>
  <c r="E700" i="6"/>
  <c r="D700" i="6"/>
  <c r="G699" i="6"/>
  <c r="F699" i="6"/>
  <c r="E699" i="6"/>
  <c r="D699" i="6"/>
  <c r="G698" i="6"/>
  <c r="F698" i="6"/>
  <c r="E698" i="6"/>
  <c r="D698" i="6"/>
  <c r="G697" i="6"/>
  <c r="F697" i="6"/>
  <c r="E697" i="6"/>
  <c r="D697" i="6"/>
  <c r="G696" i="6"/>
  <c r="F696" i="6"/>
  <c r="E696" i="6"/>
  <c r="D696" i="6"/>
  <c r="G695" i="6"/>
  <c r="F695" i="6"/>
  <c r="E695" i="6"/>
  <c r="D695" i="6"/>
  <c r="G694" i="6"/>
  <c r="F694" i="6"/>
  <c r="E694" i="6"/>
  <c r="D694" i="6"/>
  <c r="G693" i="6"/>
  <c r="F693" i="6"/>
  <c r="E693" i="6"/>
  <c r="D693" i="6"/>
  <c r="G692" i="6"/>
  <c r="F692" i="6"/>
  <c r="E692" i="6"/>
  <c r="D692" i="6"/>
  <c r="G691" i="6"/>
  <c r="F691" i="6"/>
  <c r="E691" i="6"/>
  <c r="D691" i="6"/>
  <c r="G690" i="6"/>
  <c r="F690" i="6"/>
  <c r="E690" i="6"/>
  <c r="D690" i="6"/>
  <c r="G689" i="6"/>
  <c r="F689" i="6"/>
  <c r="E689" i="6"/>
  <c r="D689" i="6"/>
  <c r="G688" i="6"/>
  <c r="F688" i="6"/>
  <c r="E688" i="6"/>
  <c r="D688" i="6"/>
  <c r="G687" i="6"/>
  <c r="F687" i="6"/>
  <c r="E687" i="6"/>
  <c r="D687" i="6"/>
  <c r="G686" i="6"/>
  <c r="F686" i="6"/>
  <c r="E686" i="6"/>
  <c r="D686" i="6"/>
  <c r="G685" i="6"/>
  <c r="F685" i="6"/>
  <c r="E685" i="6"/>
  <c r="D685" i="6"/>
  <c r="G684" i="6"/>
  <c r="F684" i="6"/>
  <c r="E684" i="6"/>
  <c r="D684" i="6"/>
  <c r="G683" i="6"/>
  <c r="F683" i="6"/>
  <c r="E683" i="6"/>
  <c r="D683" i="6"/>
  <c r="G682" i="6"/>
  <c r="F682" i="6"/>
  <c r="E682" i="6"/>
  <c r="D682" i="6"/>
  <c r="G681" i="6"/>
  <c r="F681" i="6"/>
  <c r="E681" i="6"/>
  <c r="D681" i="6"/>
  <c r="G680" i="6"/>
  <c r="F680" i="6"/>
  <c r="E680" i="6"/>
  <c r="D680" i="6"/>
  <c r="G679" i="6"/>
  <c r="F679" i="6"/>
  <c r="E679" i="6"/>
  <c r="D679" i="6"/>
  <c r="G678" i="6"/>
  <c r="F678" i="6"/>
  <c r="E678" i="6"/>
  <c r="D678" i="6"/>
  <c r="G677" i="6"/>
  <c r="F677" i="6"/>
  <c r="E677" i="6"/>
  <c r="D677" i="6"/>
  <c r="G676" i="6"/>
  <c r="F676" i="6"/>
  <c r="E676" i="6"/>
  <c r="D676" i="6"/>
  <c r="G675" i="6"/>
  <c r="F675" i="6"/>
  <c r="E675" i="6"/>
  <c r="D675" i="6"/>
  <c r="G674" i="6"/>
  <c r="F674" i="6"/>
  <c r="E674" i="6"/>
  <c r="D674" i="6"/>
  <c r="G673" i="6"/>
  <c r="F673" i="6"/>
  <c r="E673" i="6"/>
  <c r="D673" i="6"/>
  <c r="G672" i="6"/>
  <c r="F672" i="6"/>
  <c r="E672" i="6"/>
  <c r="D672" i="6"/>
  <c r="G671" i="6"/>
  <c r="F671" i="6"/>
  <c r="E671" i="6"/>
  <c r="D671" i="6"/>
  <c r="G670" i="6"/>
  <c r="F670" i="6"/>
  <c r="E670" i="6"/>
  <c r="D670" i="6"/>
  <c r="G669" i="6"/>
  <c r="F669" i="6"/>
  <c r="E669" i="6"/>
  <c r="D669" i="6"/>
  <c r="G668" i="6"/>
  <c r="F668" i="6"/>
  <c r="E668" i="6"/>
  <c r="D668" i="6"/>
  <c r="G667" i="6"/>
  <c r="F667" i="6"/>
  <c r="E667" i="6"/>
  <c r="D667" i="6"/>
  <c r="G666" i="6"/>
  <c r="F666" i="6"/>
  <c r="E666" i="6"/>
  <c r="D666" i="6"/>
  <c r="G665" i="6"/>
  <c r="F665" i="6"/>
  <c r="E665" i="6"/>
  <c r="D665" i="6"/>
  <c r="G664" i="6"/>
  <c r="F664" i="6"/>
  <c r="E664" i="6"/>
  <c r="D664" i="6"/>
  <c r="G663" i="6"/>
  <c r="F663" i="6"/>
  <c r="E663" i="6"/>
  <c r="D663" i="6"/>
  <c r="G662" i="6"/>
  <c r="F662" i="6"/>
  <c r="E662" i="6"/>
  <c r="D662" i="6"/>
  <c r="G661" i="6"/>
  <c r="F661" i="6"/>
  <c r="E661" i="6"/>
  <c r="D661" i="6"/>
  <c r="G660" i="6"/>
  <c r="F660" i="6"/>
  <c r="E660" i="6"/>
  <c r="D660" i="6"/>
  <c r="G659" i="6"/>
  <c r="F659" i="6"/>
  <c r="E659" i="6"/>
  <c r="D659" i="6"/>
  <c r="G658" i="6"/>
  <c r="F658" i="6"/>
  <c r="E658" i="6"/>
  <c r="D658" i="6"/>
  <c r="G657" i="6"/>
  <c r="F657" i="6"/>
  <c r="E657" i="6"/>
  <c r="D657" i="6"/>
  <c r="G656" i="6"/>
  <c r="F656" i="6"/>
  <c r="E656" i="6"/>
  <c r="D656" i="6"/>
  <c r="G655" i="6"/>
  <c r="F655" i="6"/>
  <c r="E655" i="6"/>
  <c r="D655" i="6"/>
  <c r="G654" i="6"/>
  <c r="F654" i="6"/>
  <c r="E654" i="6"/>
  <c r="D654" i="6"/>
  <c r="G653" i="6"/>
  <c r="F653" i="6"/>
  <c r="E653" i="6"/>
  <c r="D653" i="6"/>
  <c r="G652" i="6"/>
  <c r="F652" i="6"/>
  <c r="E652" i="6"/>
  <c r="D652" i="6"/>
  <c r="G651" i="6"/>
  <c r="F651" i="6"/>
  <c r="E651" i="6"/>
  <c r="D651" i="6"/>
  <c r="G650" i="6"/>
  <c r="F650" i="6"/>
  <c r="E650" i="6"/>
  <c r="D650" i="6"/>
  <c r="G649" i="6"/>
  <c r="F649" i="6"/>
  <c r="E649" i="6"/>
  <c r="D649" i="6"/>
  <c r="G648" i="6"/>
  <c r="F648" i="6"/>
  <c r="E648" i="6"/>
  <c r="D648" i="6"/>
  <c r="G647" i="6"/>
  <c r="F647" i="6"/>
  <c r="E647" i="6"/>
  <c r="D647" i="6"/>
  <c r="G646" i="6"/>
  <c r="F646" i="6"/>
  <c r="E646" i="6"/>
  <c r="D646" i="6"/>
  <c r="G645" i="6"/>
  <c r="F645" i="6"/>
  <c r="E645" i="6"/>
  <c r="D645" i="6"/>
  <c r="G644" i="6"/>
  <c r="F644" i="6"/>
  <c r="E644" i="6"/>
  <c r="D644" i="6"/>
  <c r="G643" i="6"/>
  <c r="F643" i="6"/>
  <c r="E643" i="6"/>
  <c r="D643" i="6"/>
  <c r="G642" i="6"/>
  <c r="F642" i="6"/>
  <c r="E642" i="6"/>
  <c r="D642" i="6"/>
  <c r="G641" i="6"/>
  <c r="F641" i="6"/>
  <c r="E641" i="6"/>
  <c r="D641" i="6"/>
  <c r="G640" i="6"/>
  <c r="F640" i="6"/>
  <c r="E640" i="6"/>
  <c r="D640" i="6"/>
  <c r="G639" i="6"/>
  <c r="F639" i="6"/>
  <c r="E639" i="6"/>
  <c r="D639" i="6"/>
  <c r="G638" i="6"/>
  <c r="F638" i="6"/>
  <c r="E638" i="6"/>
  <c r="D638" i="6"/>
  <c r="G637" i="6"/>
  <c r="F637" i="6"/>
  <c r="E637" i="6"/>
  <c r="D637" i="6"/>
  <c r="G636" i="6"/>
  <c r="F636" i="6"/>
  <c r="E636" i="6"/>
  <c r="D636" i="6"/>
  <c r="G635" i="6"/>
  <c r="F635" i="6"/>
  <c r="E635" i="6"/>
  <c r="D635" i="6"/>
  <c r="G634" i="6"/>
  <c r="F634" i="6"/>
  <c r="E634" i="6"/>
  <c r="D634" i="6"/>
  <c r="G633" i="6"/>
  <c r="F633" i="6"/>
  <c r="E633" i="6"/>
  <c r="D633" i="6"/>
  <c r="G632" i="6"/>
  <c r="F632" i="6"/>
  <c r="E632" i="6"/>
  <c r="D632" i="6"/>
  <c r="G631" i="6"/>
  <c r="F631" i="6"/>
  <c r="E631" i="6"/>
  <c r="D631" i="6"/>
  <c r="G630" i="6"/>
  <c r="F630" i="6"/>
  <c r="E630" i="6"/>
  <c r="D630" i="6"/>
  <c r="G629" i="6"/>
  <c r="F629" i="6"/>
  <c r="E629" i="6"/>
  <c r="D629" i="6"/>
  <c r="G628" i="6"/>
  <c r="F628" i="6"/>
  <c r="E628" i="6"/>
  <c r="D628" i="6"/>
  <c r="G627" i="6"/>
  <c r="F627" i="6"/>
  <c r="E627" i="6"/>
  <c r="D627" i="6"/>
  <c r="G626" i="6"/>
  <c r="F626" i="6"/>
  <c r="E626" i="6"/>
  <c r="D626" i="6"/>
  <c r="G625" i="6"/>
  <c r="F625" i="6"/>
  <c r="E625" i="6"/>
  <c r="D625" i="6"/>
  <c r="G624" i="6"/>
  <c r="F624" i="6"/>
  <c r="E624" i="6"/>
  <c r="D624" i="6"/>
  <c r="G623" i="6"/>
  <c r="F623" i="6"/>
  <c r="E623" i="6"/>
  <c r="D623" i="6"/>
  <c r="G622" i="6"/>
  <c r="F622" i="6"/>
  <c r="E622" i="6"/>
  <c r="D622" i="6"/>
  <c r="G621" i="6"/>
  <c r="F621" i="6"/>
  <c r="E621" i="6"/>
  <c r="D621" i="6"/>
  <c r="G620" i="6"/>
  <c r="F620" i="6"/>
  <c r="E620" i="6"/>
  <c r="D620" i="6"/>
  <c r="G619" i="6"/>
  <c r="F619" i="6"/>
  <c r="E619" i="6"/>
  <c r="D619" i="6"/>
  <c r="G618" i="6"/>
  <c r="F618" i="6"/>
  <c r="E618" i="6"/>
  <c r="D618" i="6"/>
  <c r="G617" i="6"/>
  <c r="F617" i="6"/>
  <c r="E617" i="6"/>
  <c r="D617" i="6"/>
  <c r="G616" i="6"/>
  <c r="F616" i="6"/>
  <c r="E616" i="6"/>
  <c r="D616" i="6"/>
  <c r="G615" i="6"/>
  <c r="F615" i="6"/>
  <c r="E615" i="6"/>
  <c r="D615" i="6"/>
  <c r="G614" i="6"/>
  <c r="F614" i="6"/>
  <c r="E614" i="6"/>
  <c r="D614" i="6"/>
  <c r="G613" i="6"/>
  <c r="F613" i="6"/>
  <c r="E613" i="6"/>
  <c r="D613" i="6"/>
  <c r="G612" i="6"/>
  <c r="F612" i="6"/>
  <c r="E612" i="6"/>
  <c r="D612" i="6"/>
  <c r="G611" i="6"/>
  <c r="F611" i="6"/>
  <c r="E611" i="6"/>
  <c r="D611" i="6"/>
  <c r="G610" i="6"/>
  <c r="F610" i="6"/>
  <c r="E610" i="6"/>
  <c r="D610" i="6"/>
  <c r="G609" i="6"/>
  <c r="F609" i="6"/>
  <c r="E609" i="6"/>
  <c r="D609" i="6"/>
  <c r="G608" i="6"/>
  <c r="F608" i="6"/>
  <c r="E608" i="6"/>
  <c r="D608" i="6"/>
  <c r="G607" i="6"/>
  <c r="F607" i="6"/>
  <c r="E607" i="6"/>
  <c r="D607" i="6"/>
  <c r="G606" i="6"/>
  <c r="F606" i="6"/>
  <c r="E606" i="6"/>
  <c r="D606" i="6"/>
  <c r="G605" i="6"/>
  <c r="F605" i="6"/>
  <c r="E605" i="6"/>
  <c r="D605" i="6"/>
  <c r="G604" i="6"/>
  <c r="F604" i="6"/>
  <c r="E604" i="6"/>
  <c r="D604" i="6"/>
  <c r="G603" i="6"/>
  <c r="F603" i="6"/>
  <c r="E603" i="6"/>
  <c r="D603" i="6"/>
  <c r="G602" i="6"/>
  <c r="F602" i="6"/>
  <c r="E602" i="6"/>
  <c r="D602" i="6"/>
  <c r="G601" i="6"/>
  <c r="F601" i="6"/>
  <c r="E601" i="6"/>
  <c r="D601" i="6"/>
  <c r="G600" i="6"/>
  <c r="F600" i="6"/>
  <c r="E600" i="6"/>
  <c r="D600" i="6"/>
  <c r="G599" i="6"/>
  <c r="F599" i="6"/>
  <c r="E599" i="6"/>
  <c r="D599" i="6"/>
  <c r="G598" i="6"/>
  <c r="F598" i="6"/>
  <c r="E598" i="6"/>
  <c r="D598" i="6"/>
  <c r="G597" i="6"/>
  <c r="F597" i="6"/>
  <c r="E597" i="6"/>
  <c r="D597" i="6"/>
  <c r="G596" i="6"/>
  <c r="F596" i="6"/>
  <c r="E596" i="6"/>
  <c r="D596" i="6"/>
  <c r="G595" i="6"/>
  <c r="F595" i="6"/>
  <c r="E595" i="6"/>
  <c r="D595" i="6"/>
  <c r="G594" i="6"/>
  <c r="F594" i="6"/>
  <c r="E594" i="6"/>
  <c r="D594" i="6"/>
  <c r="G593" i="6"/>
  <c r="F593" i="6"/>
  <c r="E593" i="6"/>
  <c r="D593" i="6"/>
  <c r="G592" i="6"/>
  <c r="F592" i="6"/>
  <c r="E592" i="6"/>
  <c r="D592" i="6"/>
  <c r="G591" i="6"/>
  <c r="F591" i="6"/>
  <c r="E591" i="6"/>
  <c r="D591" i="6"/>
  <c r="G590" i="6"/>
  <c r="F590" i="6"/>
  <c r="E590" i="6"/>
  <c r="D590" i="6"/>
  <c r="G589" i="6"/>
  <c r="F589" i="6"/>
  <c r="E589" i="6"/>
  <c r="D589" i="6"/>
  <c r="G588" i="6"/>
  <c r="F588" i="6"/>
  <c r="E588" i="6"/>
  <c r="D588" i="6"/>
  <c r="G587" i="6"/>
  <c r="F587" i="6"/>
  <c r="E587" i="6"/>
  <c r="D587" i="6"/>
  <c r="G586" i="6"/>
  <c r="F586" i="6"/>
  <c r="E586" i="6"/>
  <c r="D586" i="6"/>
  <c r="G585" i="6"/>
  <c r="F585" i="6"/>
  <c r="E585" i="6"/>
  <c r="D585" i="6"/>
  <c r="G584" i="6"/>
  <c r="F584" i="6"/>
  <c r="E584" i="6"/>
  <c r="D584" i="6"/>
  <c r="G583" i="6"/>
  <c r="F583" i="6"/>
  <c r="E583" i="6"/>
  <c r="D583" i="6"/>
  <c r="G582" i="6"/>
  <c r="F582" i="6"/>
  <c r="E582" i="6"/>
  <c r="D582" i="6"/>
  <c r="G581" i="6"/>
  <c r="F581" i="6"/>
  <c r="E581" i="6"/>
  <c r="D581" i="6"/>
  <c r="G580" i="6"/>
  <c r="F580" i="6"/>
  <c r="E580" i="6"/>
  <c r="D580" i="6"/>
  <c r="G579" i="6"/>
  <c r="F579" i="6"/>
  <c r="E579" i="6"/>
  <c r="D579" i="6"/>
  <c r="G578" i="6"/>
  <c r="F578" i="6"/>
  <c r="E578" i="6"/>
  <c r="D578" i="6"/>
  <c r="G577" i="6"/>
  <c r="F577" i="6"/>
  <c r="E577" i="6"/>
  <c r="D577" i="6"/>
  <c r="G576" i="6"/>
  <c r="F576" i="6"/>
  <c r="E576" i="6"/>
  <c r="D576" i="6"/>
  <c r="G575" i="6"/>
  <c r="F575" i="6"/>
  <c r="E575" i="6"/>
  <c r="D575" i="6"/>
  <c r="G574" i="6"/>
  <c r="F574" i="6"/>
  <c r="E574" i="6"/>
  <c r="D574" i="6"/>
  <c r="G573" i="6"/>
  <c r="F573" i="6"/>
  <c r="E573" i="6"/>
  <c r="D573" i="6"/>
  <c r="G572" i="6"/>
  <c r="F572" i="6"/>
  <c r="E572" i="6"/>
  <c r="D572" i="6"/>
  <c r="G571" i="6"/>
  <c r="F571" i="6"/>
  <c r="E571" i="6"/>
  <c r="D571" i="6"/>
  <c r="G570" i="6"/>
  <c r="F570" i="6"/>
  <c r="E570" i="6"/>
  <c r="D570" i="6"/>
  <c r="G569" i="6"/>
  <c r="F569" i="6"/>
  <c r="E569" i="6"/>
  <c r="D569" i="6"/>
  <c r="G568" i="6"/>
  <c r="F568" i="6"/>
  <c r="E568" i="6"/>
  <c r="D568" i="6"/>
  <c r="G567" i="6"/>
  <c r="F567" i="6"/>
  <c r="E567" i="6"/>
  <c r="D567" i="6"/>
  <c r="G566" i="6"/>
  <c r="F566" i="6"/>
  <c r="E566" i="6"/>
  <c r="D566" i="6"/>
  <c r="G565" i="6"/>
  <c r="F565" i="6"/>
  <c r="E565" i="6"/>
  <c r="D565" i="6"/>
  <c r="G564" i="6"/>
  <c r="F564" i="6"/>
  <c r="E564" i="6"/>
  <c r="D564" i="6"/>
  <c r="G563" i="6"/>
  <c r="F563" i="6"/>
  <c r="E563" i="6"/>
  <c r="D563" i="6"/>
  <c r="G562" i="6"/>
  <c r="F562" i="6"/>
  <c r="E562" i="6"/>
  <c r="D562" i="6"/>
  <c r="G561" i="6"/>
  <c r="F561" i="6"/>
  <c r="E561" i="6"/>
  <c r="D561" i="6"/>
  <c r="G560" i="6"/>
  <c r="F560" i="6"/>
  <c r="E560" i="6"/>
  <c r="D560" i="6"/>
  <c r="G559" i="6"/>
  <c r="F559" i="6"/>
  <c r="E559" i="6"/>
  <c r="D559" i="6"/>
  <c r="G558" i="6"/>
  <c r="F558" i="6"/>
  <c r="E558" i="6"/>
  <c r="D558" i="6"/>
  <c r="G557" i="6"/>
  <c r="F557" i="6"/>
  <c r="E557" i="6"/>
  <c r="D557" i="6"/>
  <c r="G556" i="6"/>
  <c r="F556" i="6"/>
  <c r="E556" i="6"/>
  <c r="D556" i="6"/>
  <c r="G555" i="6"/>
  <c r="F555" i="6"/>
  <c r="E555" i="6"/>
  <c r="D555" i="6"/>
  <c r="G554" i="6"/>
  <c r="F554" i="6"/>
  <c r="E554" i="6"/>
  <c r="D554" i="6"/>
  <c r="G553" i="6"/>
  <c r="F553" i="6"/>
  <c r="E553" i="6"/>
  <c r="D553" i="6"/>
  <c r="G552" i="6"/>
  <c r="F552" i="6"/>
  <c r="E552" i="6"/>
  <c r="D552" i="6"/>
  <c r="G551" i="6"/>
  <c r="F551" i="6"/>
  <c r="E551" i="6"/>
  <c r="D551" i="6"/>
  <c r="G550" i="6"/>
  <c r="F550" i="6"/>
  <c r="E550" i="6"/>
  <c r="D550" i="6"/>
  <c r="G549" i="6"/>
  <c r="F549" i="6"/>
  <c r="E549" i="6"/>
  <c r="D549" i="6"/>
  <c r="G548" i="6"/>
  <c r="F548" i="6"/>
  <c r="E548" i="6"/>
  <c r="D548" i="6"/>
  <c r="G547" i="6"/>
  <c r="F547" i="6"/>
  <c r="E547" i="6"/>
  <c r="D547" i="6"/>
  <c r="G546" i="6"/>
  <c r="F546" i="6"/>
  <c r="E546" i="6"/>
  <c r="D546" i="6"/>
  <c r="G545" i="6"/>
  <c r="F545" i="6"/>
  <c r="E545" i="6"/>
  <c r="D545" i="6"/>
  <c r="G544" i="6"/>
  <c r="F544" i="6"/>
  <c r="E544" i="6"/>
  <c r="D544" i="6"/>
  <c r="G543" i="6"/>
  <c r="F543" i="6"/>
  <c r="E543" i="6"/>
  <c r="D543" i="6"/>
  <c r="G542" i="6"/>
  <c r="F542" i="6"/>
  <c r="E542" i="6"/>
  <c r="D542" i="6"/>
  <c r="G541" i="6"/>
  <c r="F541" i="6"/>
  <c r="E541" i="6"/>
  <c r="D541" i="6"/>
  <c r="G540" i="6"/>
  <c r="F540" i="6"/>
  <c r="E540" i="6"/>
  <c r="D540" i="6"/>
  <c r="G539" i="6"/>
  <c r="F539" i="6"/>
  <c r="E539" i="6"/>
  <c r="D539" i="6"/>
  <c r="G538" i="6"/>
  <c r="F538" i="6"/>
  <c r="E538" i="6"/>
  <c r="D538" i="6"/>
  <c r="G537" i="6"/>
  <c r="F537" i="6"/>
  <c r="E537" i="6"/>
  <c r="D537" i="6"/>
  <c r="G536" i="6"/>
  <c r="F536" i="6"/>
  <c r="E536" i="6"/>
  <c r="D536" i="6"/>
  <c r="G535" i="6"/>
  <c r="F535" i="6"/>
  <c r="E535" i="6"/>
  <c r="D535" i="6"/>
  <c r="G534" i="6"/>
  <c r="F534" i="6"/>
  <c r="E534" i="6"/>
  <c r="D534" i="6"/>
  <c r="G533" i="6"/>
  <c r="F533" i="6"/>
  <c r="E533" i="6"/>
  <c r="D533" i="6"/>
  <c r="G532" i="6"/>
  <c r="F532" i="6"/>
  <c r="E532" i="6"/>
  <c r="D532" i="6"/>
  <c r="G531" i="6"/>
  <c r="F531" i="6"/>
  <c r="E531" i="6"/>
  <c r="D531" i="6"/>
  <c r="G530" i="6"/>
  <c r="F530" i="6"/>
  <c r="E530" i="6"/>
  <c r="D530" i="6"/>
  <c r="G529" i="6"/>
  <c r="F529" i="6"/>
  <c r="E529" i="6"/>
  <c r="D529" i="6"/>
  <c r="G528" i="6"/>
  <c r="F528" i="6"/>
  <c r="E528" i="6"/>
  <c r="D528" i="6"/>
  <c r="G527" i="6"/>
  <c r="F527" i="6"/>
  <c r="E527" i="6"/>
  <c r="D527" i="6"/>
  <c r="G526" i="6"/>
  <c r="F526" i="6"/>
  <c r="E526" i="6"/>
  <c r="D526" i="6"/>
  <c r="G525" i="6"/>
  <c r="F525" i="6"/>
  <c r="E525" i="6"/>
  <c r="D525" i="6"/>
  <c r="G524" i="6"/>
  <c r="F524" i="6"/>
  <c r="E524" i="6"/>
  <c r="D524" i="6"/>
  <c r="G523" i="6"/>
  <c r="F523" i="6"/>
  <c r="E523" i="6"/>
  <c r="D523" i="6"/>
  <c r="G522" i="6"/>
  <c r="F522" i="6"/>
  <c r="E522" i="6"/>
  <c r="D522" i="6"/>
  <c r="G521" i="6"/>
  <c r="F521" i="6"/>
  <c r="E521" i="6"/>
  <c r="D521" i="6"/>
  <c r="G520" i="6"/>
  <c r="F520" i="6"/>
  <c r="E520" i="6"/>
  <c r="D520" i="6"/>
  <c r="G519" i="6"/>
  <c r="F519" i="6"/>
  <c r="E519" i="6"/>
  <c r="D519" i="6"/>
  <c r="G518" i="6"/>
  <c r="F518" i="6"/>
  <c r="E518" i="6"/>
  <c r="D518" i="6"/>
  <c r="G517" i="6"/>
  <c r="F517" i="6"/>
  <c r="E517" i="6"/>
  <c r="D517" i="6"/>
  <c r="G516" i="6"/>
  <c r="F516" i="6"/>
  <c r="E516" i="6"/>
  <c r="D516" i="6"/>
  <c r="G515" i="6"/>
  <c r="F515" i="6"/>
  <c r="E515" i="6"/>
  <c r="D515" i="6"/>
  <c r="G514" i="6"/>
  <c r="F514" i="6"/>
  <c r="E514" i="6"/>
  <c r="D514" i="6"/>
  <c r="G513" i="6"/>
  <c r="F513" i="6"/>
  <c r="E513" i="6"/>
  <c r="D513" i="6"/>
  <c r="G512" i="6"/>
  <c r="F512" i="6"/>
  <c r="E512" i="6"/>
  <c r="D512" i="6"/>
  <c r="G511" i="6"/>
  <c r="F511" i="6"/>
  <c r="E511" i="6"/>
  <c r="D511" i="6"/>
  <c r="G510" i="6"/>
  <c r="F510" i="6"/>
  <c r="E510" i="6"/>
  <c r="D510" i="6"/>
  <c r="G509" i="6"/>
  <c r="F509" i="6"/>
  <c r="E509" i="6"/>
  <c r="D509" i="6"/>
  <c r="G508" i="6"/>
  <c r="F508" i="6"/>
  <c r="E508" i="6"/>
  <c r="D508" i="6"/>
  <c r="G507" i="6"/>
  <c r="F507" i="6"/>
  <c r="E507" i="6"/>
  <c r="D507" i="6"/>
  <c r="G506" i="6"/>
  <c r="F506" i="6"/>
  <c r="E506" i="6"/>
  <c r="D506" i="6"/>
  <c r="G505" i="6"/>
  <c r="F505" i="6"/>
  <c r="E505" i="6"/>
  <c r="D505" i="6"/>
  <c r="G504" i="6"/>
  <c r="F504" i="6"/>
  <c r="E504" i="6"/>
  <c r="D504" i="6"/>
  <c r="G503" i="6"/>
  <c r="F503" i="6"/>
  <c r="E503" i="6"/>
  <c r="D503" i="6"/>
  <c r="G502" i="6"/>
  <c r="F502" i="6"/>
  <c r="E502" i="6"/>
  <c r="D502" i="6"/>
  <c r="G501" i="6"/>
  <c r="F501" i="6"/>
  <c r="E501" i="6"/>
  <c r="D501" i="6"/>
  <c r="G500" i="6"/>
  <c r="F500" i="6"/>
  <c r="E500" i="6"/>
  <c r="D500" i="6"/>
  <c r="G499" i="6"/>
  <c r="F499" i="6"/>
  <c r="E499" i="6"/>
  <c r="D499" i="6"/>
  <c r="G498" i="6"/>
  <c r="F498" i="6"/>
  <c r="E498" i="6"/>
  <c r="D498" i="6"/>
  <c r="G497" i="6"/>
  <c r="F497" i="6"/>
  <c r="E497" i="6"/>
  <c r="D497" i="6"/>
  <c r="G496" i="6"/>
  <c r="F496" i="6"/>
  <c r="E496" i="6"/>
  <c r="D496" i="6"/>
  <c r="G495" i="6"/>
  <c r="F495" i="6"/>
  <c r="E495" i="6"/>
  <c r="D495" i="6"/>
  <c r="G494" i="6"/>
  <c r="F494" i="6"/>
  <c r="E494" i="6"/>
  <c r="D494" i="6"/>
  <c r="G493" i="6"/>
  <c r="F493" i="6"/>
  <c r="E493" i="6"/>
  <c r="D493" i="6"/>
  <c r="G492" i="6"/>
  <c r="F492" i="6"/>
  <c r="E492" i="6"/>
  <c r="D492" i="6"/>
  <c r="G491" i="6"/>
  <c r="F491" i="6"/>
  <c r="E491" i="6"/>
  <c r="D491" i="6"/>
  <c r="G490" i="6"/>
  <c r="F490" i="6"/>
  <c r="E490" i="6"/>
  <c r="D490" i="6"/>
  <c r="G489" i="6"/>
  <c r="F489" i="6"/>
  <c r="E489" i="6"/>
  <c r="D489" i="6"/>
  <c r="G488" i="6"/>
  <c r="F488" i="6"/>
  <c r="E488" i="6"/>
  <c r="D488" i="6"/>
  <c r="G487" i="6"/>
  <c r="F487" i="6"/>
  <c r="E487" i="6"/>
  <c r="D487" i="6"/>
  <c r="G486" i="6"/>
  <c r="F486" i="6"/>
  <c r="E486" i="6"/>
  <c r="D486" i="6"/>
  <c r="G485" i="6"/>
  <c r="F485" i="6"/>
  <c r="E485" i="6"/>
  <c r="D485" i="6"/>
  <c r="G484" i="6"/>
  <c r="F484" i="6"/>
  <c r="E484" i="6"/>
  <c r="D484" i="6"/>
  <c r="G483" i="6"/>
  <c r="F483" i="6"/>
  <c r="E483" i="6"/>
  <c r="D483" i="6"/>
  <c r="G482" i="6"/>
  <c r="F482" i="6"/>
  <c r="E482" i="6"/>
  <c r="D482" i="6"/>
  <c r="G481" i="6"/>
  <c r="F481" i="6"/>
  <c r="E481" i="6"/>
  <c r="D481" i="6"/>
  <c r="G480" i="6"/>
  <c r="F480" i="6"/>
  <c r="E480" i="6"/>
  <c r="D480" i="6"/>
  <c r="G479" i="6"/>
  <c r="F479" i="6"/>
  <c r="E479" i="6"/>
  <c r="D479" i="6"/>
  <c r="G478" i="6"/>
  <c r="F478" i="6"/>
  <c r="E478" i="6"/>
  <c r="D478" i="6"/>
  <c r="G477" i="6"/>
  <c r="F477" i="6"/>
  <c r="E477" i="6"/>
  <c r="D477" i="6"/>
  <c r="G476" i="6"/>
  <c r="F476" i="6"/>
  <c r="E476" i="6"/>
  <c r="D476" i="6"/>
  <c r="G475" i="6"/>
  <c r="F475" i="6"/>
  <c r="E475" i="6"/>
  <c r="D475" i="6"/>
  <c r="G474" i="6"/>
  <c r="F474" i="6"/>
  <c r="E474" i="6"/>
  <c r="D474" i="6"/>
  <c r="G473" i="6"/>
  <c r="F473" i="6"/>
  <c r="E473" i="6"/>
  <c r="D473" i="6"/>
  <c r="G472" i="6"/>
  <c r="F472" i="6"/>
  <c r="E472" i="6"/>
  <c r="D472" i="6"/>
  <c r="G471" i="6"/>
  <c r="F471" i="6"/>
  <c r="E471" i="6"/>
  <c r="D471" i="6"/>
  <c r="G470" i="6"/>
  <c r="F470" i="6"/>
  <c r="E470" i="6"/>
  <c r="D470" i="6"/>
  <c r="G469" i="6"/>
  <c r="F469" i="6"/>
  <c r="E469" i="6"/>
  <c r="D469" i="6"/>
  <c r="G468" i="6"/>
  <c r="F468" i="6"/>
  <c r="E468" i="6"/>
  <c r="D468" i="6"/>
  <c r="G467" i="6"/>
  <c r="F467" i="6"/>
  <c r="E467" i="6"/>
  <c r="D467" i="6"/>
  <c r="G466" i="6"/>
  <c r="F466" i="6"/>
  <c r="E466" i="6"/>
  <c r="D466" i="6"/>
  <c r="G465" i="6"/>
  <c r="F465" i="6"/>
  <c r="E465" i="6"/>
  <c r="D465" i="6"/>
  <c r="G464" i="6"/>
  <c r="F464" i="6"/>
  <c r="E464" i="6"/>
  <c r="D464" i="6"/>
  <c r="G463" i="6"/>
  <c r="F463" i="6"/>
  <c r="E463" i="6"/>
  <c r="D463" i="6"/>
  <c r="G462" i="6"/>
  <c r="F462" i="6"/>
  <c r="E462" i="6"/>
  <c r="D462" i="6"/>
  <c r="G461" i="6"/>
  <c r="F461" i="6"/>
  <c r="E461" i="6"/>
  <c r="D461" i="6"/>
  <c r="G460" i="6"/>
  <c r="F460" i="6"/>
  <c r="E460" i="6"/>
  <c r="D460" i="6"/>
  <c r="G459" i="6"/>
  <c r="F459" i="6"/>
  <c r="E459" i="6"/>
  <c r="D459" i="6"/>
  <c r="G458" i="6"/>
  <c r="F458" i="6"/>
  <c r="E458" i="6"/>
  <c r="D458" i="6"/>
  <c r="G457" i="6"/>
  <c r="F457" i="6"/>
  <c r="E457" i="6"/>
  <c r="D457" i="6"/>
  <c r="G456" i="6"/>
  <c r="F456" i="6"/>
  <c r="E456" i="6"/>
  <c r="D456" i="6"/>
  <c r="G455" i="6"/>
  <c r="F455" i="6"/>
  <c r="E455" i="6"/>
  <c r="D455" i="6"/>
  <c r="G454" i="6"/>
  <c r="F454" i="6"/>
  <c r="E454" i="6"/>
  <c r="D454" i="6"/>
  <c r="G453" i="6"/>
  <c r="F453" i="6"/>
  <c r="E453" i="6"/>
  <c r="D453" i="6"/>
  <c r="G452" i="6"/>
  <c r="F452" i="6"/>
  <c r="E452" i="6"/>
  <c r="D452" i="6"/>
  <c r="G451" i="6"/>
  <c r="F451" i="6"/>
  <c r="E451" i="6"/>
  <c r="D451" i="6"/>
  <c r="G450" i="6"/>
  <c r="F450" i="6"/>
  <c r="E450" i="6"/>
  <c r="D450" i="6"/>
  <c r="G449" i="6"/>
  <c r="F449" i="6"/>
  <c r="E449" i="6"/>
  <c r="D449" i="6"/>
  <c r="G448" i="6"/>
  <c r="F448" i="6"/>
  <c r="E448" i="6"/>
  <c r="D448" i="6"/>
  <c r="G447" i="6"/>
  <c r="F447" i="6"/>
  <c r="E447" i="6"/>
  <c r="D447" i="6"/>
  <c r="G446" i="6"/>
  <c r="F446" i="6"/>
  <c r="E446" i="6"/>
  <c r="D446" i="6"/>
  <c r="G445" i="6"/>
  <c r="F445" i="6"/>
  <c r="E445" i="6"/>
  <c r="D445" i="6"/>
  <c r="G444" i="6"/>
  <c r="F444" i="6"/>
  <c r="E444" i="6"/>
  <c r="D444" i="6"/>
  <c r="G443" i="6"/>
  <c r="F443" i="6"/>
  <c r="E443" i="6"/>
  <c r="D443" i="6"/>
  <c r="G442" i="6"/>
  <c r="F442" i="6"/>
  <c r="E442" i="6"/>
  <c r="D442" i="6"/>
  <c r="G441" i="6"/>
  <c r="F441" i="6"/>
  <c r="E441" i="6"/>
  <c r="D441" i="6"/>
  <c r="G440" i="6"/>
  <c r="F440" i="6"/>
  <c r="E440" i="6"/>
  <c r="D440" i="6"/>
  <c r="G439" i="6"/>
  <c r="F439" i="6"/>
  <c r="E439" i="6"/>
  <c r="D439" i="6"/>
  <c r="G438" i="6"/>
  <c r="F438" i="6"/>
  <c r="E438" i="6"/>
  <c r="D438" i="6"/>
  <c r="G437" i="6"/>
  <c r="F437" i="6"/>
  <c r="E437" i="6"/>
  <c r="D437" i="6"/>
  <c r="G436" i="6"/>
  <c r="F436" i="6"/>
  <c r="E436" i="6"/>
  <c r="D436" i="6"/>
  <c r="G435" i="6"/>
  <c r="F435" i="6"/>
  <c r="E435" i="6"/>
  <c r="D435" i="6"/>
  <c r="G434" i="6"/>
  <c r="F434" i="6"/>
  <c r="E434" i="6"/>
  <c r="D434" i="6"/>
  <c r="G433" i="6"/>
  <c r="F433" i="6"/>
  <c r="E433" i="6"/>
  <c r="D433" i="6"/>
  <c r="G432" i="6"/>
  <c r="F432" i="6"/>
  <c r="E432" i="6"/>
  <c r="D432" i="6"/>
  <c r="G431" i="6"/>
  <c r="F431" i="6"/>
  <c r="E431" i="6"/>
  <c r="D431" i="6"/>
  <c r="G430" i="6"/>
  <c r="F430" i="6"/>
  <c r="E430" i="6"/>
  <c r="D430" i="6"/>
  <c r="G429" i="6"/>
  <c r="F429" i="6"/>
  <c r="E429" i="6"/>
  <c r="D429" i="6"/>
  <c r="G428" i="6"/>
  <c r="F428" i="6"/>
  <c r="E428" i="6"/>
  <c r="D428" i="6"/>
  <c r="G427" i="6"/>
  <c r="F427" i="6"/>
  <c r="E427" i="6"/>
  <c r="D427" i="6"/>
  <c r="G426" i="6"/>
  <c r="F426" i="6"/>
  <c r="E426" i="6"/>
  <c r="D426" i="6"/>
  <c r="G425" i="6"/>
  <c r="F425" i="6"/>
  <c r="E425" i="6"/>
  <c r="D425" i="6"/>
  <c r="G424" i="6"/>
  <c r="F424" i="6"/>
  <c r="E424" i="6"/>
  <c r="D424" i="6"/>
  <c r="G423" i="6"/>
  <c r="F423" i="6"/>
  <c r="E423" i="6"/>
  <c r="D423" i="6"/>
  <c r="G422" i="6"/>
  <c r="F422" i="6"/>
  <c r="E422" i="6"/>
  <c r="D422" i="6"/>
  <c r="G421" i="6"/>
  <c r="F421" i="6"/>
  <c r="E421" i="6"/>
  <c r="D421" i="6"/>
  <c r="G420" i="6"/>
  <c r="F420" i="6"/>
  <c r="E420" i="6"/>
  <c r="D420" i="6"/>
  <c r="G419" i="6"/>
  <c r="F419" i="6"/>
  <c r="E419" i="6"/>
  <c r="D419" i="6"/>
  <c r="G418" i="6"/>
  <c r="F418" i="6"/>
  <c r="E418" i="6"/>
  <c r="D418" i="6"/>
  <c r="G417" i="6"/>
  <c r="F417" i="6"/>
  <c r="E417" i="6"/>
  <c r="D417" i="6"/>
  <c r="G416" i="6"/>
  <c r="F416" i="6"/>
  <c r="E416" i="6"/>
  <c r="D416" i="6"/>
  <c r="G415" i="6"/>
  <c r="F415" i="6"/>
  <c r="E415" i="6"/>
  <c r="D415" i="6"/>
  <c r="G414" i="6"/>
  <c r="F414" i="6"/>
  <c r="E414" i="6"/>
  <c r="D414" i="6"/>
  <c r="G413" i="6"/>
  <c r="F413" i="6"/>
  <c r="E413" i="6"/>
  <c r="D413" i="6"/>
  <c r="G412" i="6"/>
  <c r="F412" i="6"/>
  <c r="E412" i="6"/>
  <c r="D412" i="6"/>
  <c r="G411" i="6"/>
  <c r="F411" i="6"/>
  <c r="E411" i="6"/>
  <c r="D411" i="6"/>
  <c r="G410" i="6"/>
  <c r="F410" i="6"/>
  <c r="E410" i="6"/>
  <c r="D410" i="6"/>
  <c r="G409" i="6"/>
  <c r="F409" i="6"/>
  <c r="E409" i="6"/>
  <c r="D409" i="6"/>
  <c r="G408" i="6"/>
  <c r="F408" i="6"/>
  <c r="E408" i="6"/>
  <c r="D408" i="6"/>
  <c r="G407" i="6"/>
  <c r="F407" i="6"/>
  <c r="E407" i="6"/>
  <c r="D407" i="6"/>
  <c r="G406" i="6"/>
  <c r="F406" i="6"/>
  <c r="E406" i="6"/>
  <c r="D406" i="6"/>
  <c r="G405" i="6"/>
  <c r="F405" i="6"/>
  <c r="E405" i="6"/>
  <c r="D405" i="6"/>
  <c r="G404" i="6"/>
  <c r="F404" i="6"/>
  <c r="E404" i="6"/>
  <c r="D404" i="6"/>
  <c r="G403" i="6"/>
  <c r="F403" i="6"/>
  <c r="E403" i="6"/>
  <c r="D403" i="6"/>
  <c r="G402" i="6"/>
  <c r="F402" i="6"/>
  <c r="E402" i="6"/>
  <c r="D402" i="6"/>
  <c r="G401" i="6"/>
  <c r="F401" i="6"/>
  <c r="E401" i="6"/>
  <c r="D401" i="6"/>
  <c r="G400" i="6"/>
  <c r="F400" i="6"/>
  <c r="E400" i="6"/>
  <c r="D400" i="6"/>
  <c r="G399" i="6"/>
  <c r="F399" i="6"/>
  <c r="E399" i="6"/>
  <c r="D399" i="6"/>
  <c r="G398" i="6"/>
  <c r="F398" i="6"/>
  <c r="E398" i="6"/>
  <c r="D398" i="6"/>
  <c r="G397" i="6"/>
  <c r="F397" i="6"/>
  <c r="E397" i="6"/>
  <c r="D397" i="6"/>
  <c r="G396" i="6"/>
  <c r="F396" i="6"/>
  <c r="E396" i="6"/>
  <c r="D396" i="6"/>
  <c r="G395" i="6"/>
  <c r="F395" i="6"/>
  <c r="E395" i="6"/>
  <c r="D395" i="6"/>
  <c r="G394" i="6"/>
  <c r="F394" i="6"/>
  <c r="E394" i="6"/>
  <c r="D394" i="6"/>
  <c r="G393" i="6"/>
  <c r="F393" i="6"/>
  <c r="E393" i="6"/>
  <c r="D393" i="6"/>
  <c r="G392" i="6"/>
  <c r="F392" i="6"/>
  <c r="E392" i="6"/>
  <c r="D392" i="6"/>
  <c r="G391" i="6"/>
  <c r="F391" i="6"/>
  <c r="E391" i="6"/>
  <c r="D391" i="6"/>
  <c r="G390" i="6"/>
  <c r="F390" i="6"/>
  <c r="E390" i="6"/>
  <c r="D390" i="6"/>
  <c r="G389" i="6"/>
  <c r="F389" i="6"/>
  <c r="E389" i="6"/>
  <c r="D389" i="6"/>
  <c r="G388" i="6"/>
  <c r="F388" i="6"/>
  <c r="E388" i="6"/>
  <c r="D388" i="6"/>
  <c r="G387" i="6"/>
  <c r="F387" i="6"/>
  <c r="E387" i="6"/>
  <c r="D387" i="6"/>
  <c r="G386" i="6"/>
  <c r="F386" i="6"/>
  <c r="E386" i="6"/>
  <c r="D386" i="6"/>
  <c r="G385" i="6"/>
  <c r="F385" i="6"/>
  <c r="E385" i="6"/>
  <c r="D385" i="6"/>
  <c r="G384" i="6"/>
  <c r="F384" i="6"/>
  <c r="E384" i="6"/>
  <c r="D384" i="6"/>
  <c r="G383" i="6"/>
  <c r="F383" i="6"/>
  <c r="E383" i="6"/>
  <c r="D383" i="6"/>
  <c r="G382" i="6"/>
  <c r="F382" i="6"/>
  <c r="E382" i="6"/>
  <c r="D382" i="6"/>
  <c r="G381" i="6"/>
  <c r="F381" i="6"/>
  <c r="E381" i="6"/>
  <c r="D381" i="6"/>
  <c r="G380" i="6"/>
  <c r="F380" i="6"/>
  <c r="E380" i="6"/>
  <c r="D380" i="6"/>
  <c r="G379" i="6"/>
  <c r="F379" i="6"/>
  <c r="E379" i="6"/>
  <c r="D379" i="6"/>
  <c r="G378" i="6"/>
  <c r="F378" i="6"/>
  <c r="E378" i="6"/>
  <c r="D378" i="6"/>
  <c r="G377" i="6"/>
  <c r="F377" i="6"/>
  <c r="E377" i="6"/>
  <c r="D377" i="6"/>
  <c r="G376" i="6"/>
  <c r="F376" i="6"/>
  <c r="E376" i="6"/>
  <c r="D376" i="6"/>
  <c r="G375" i="6"/>
  <c r="F375" i="6"/>
  <c r="E375" i="6"/>
  <c r="D375" i="6"/>
  <c r="G374" i="6"/>
  <c r="F374" i="6"/>
  <c r="E374" i="6"/>
  <c r="D374" i="6"/>
  <c r="G373" i="6"/>
  <c r="F373" i="6"/>
  <c r="E373" i="6"/>
  <c r="D373" i="6"/>
  <c r="G372" i="6"/>
  <c r="F372" i="6"/>
  <c r="E372" i="6"/>
  <c r="D372" i="6"/>
  <c r="G371" i="6"/>
  <c r="F371" i="6"/>
  <c r="E371" i="6"/>
  <c r="D371" i="6"/>
  <c r="G370" i="6"/>
  <c r="F370" i="6"/>
  <c r="E370" i="6"/>
  <c r="D370" i="6"/>
  <c r="G369" i="6"/>
  <c r="F369" i="6"/>
  <c r="E369" i="6"/>
  <c r="D369" i="6"/>
  <c r="G368" i="6"/>
  <c r="F368" i="6"/>
  <c r="E368" i="6"/>
  <c r="D368" i="6"/>
  <c r="G367" i="6"/>
  <c r="F367" i="6"/>
  <c r="E367" i="6"/>
  <c r="D367" i="6"/>
  <c r="G366" i="6"/>
  <c r="F366" i="6"/>
  <c r="E366" i="6"/>
  <c r="D366" i="6"/>
  <c r="G365" i="6"/>
  <c r="F365" i="6"/>
  <c r="E365" i="6"/>
  <c r="D365" i="6"/>
  <c r="G364" i="6"/>
  <c r="F364" i="6"/>
  <c r="E364" i="6"/>
  <c r="D364" i="6"/>
  <c r="G363" i="6"/>
  <c r="F363" i="6"/>
  <c r="E363" i="6"/>
  <c r="D363" i="6"/>
  <c r="G362" i="6"/>
  <c r="F362" i="6"/>
  <c r="E362" i="6"/>
  <c r="D362" i="6"/>
  <c r="G361" i="6"/>
  <c r="F361" i="6"/>
  <c r="E361" i="6"/>
  <c r="D361" i="6"/>
  <c r="G360" i="6"/>
  <c r="F360" i="6"/>
  <c r="E360" i="6"/>
  <c r="D360" i="6"/>
  <c r="G359" i="6"/>
  <c r="F359" i="6"/>
  <c r="E359" i="6"/>
  <c r="D359" i="6"/>
  <c r="G358" i="6"/>
  <c r="F358" i="6"/>
  <c r="E358" i="6"/>
  <c r="D358" i="6"/>
  <c r="G357" i="6"/>
  <c r="F357" i="6"/>
  <c r="E357" i="6"/>
  <c r="D357" i="6"/>
  <c r="G356" i="6"/>
  <c r="F356" i="6"/>
  <c r="E356" i="6"/>
  <c r="D356" i="6"/>
  <c r="G355" i="6"/>
  <c r="F355" i="6"/>
  <c r="E355" i="6"/>
  <c r="D355" i="6"/>
  <c r="G354" i="6"/>
  <c r="F354" i="6"/>
  <c r="E354" i="6"/>
  <c r="D354" i="6"/>
  <c r="G353" i="6"/>
  <c r="F353" i="6"/>
  <c r="E353" i="6"/>
  <c r="D353" i="6"/>
  <c r="G352" i="6"/>
  <c r="F352" i="6"/>
  <c r="E352" i="6"/>
  <c r="D352" i="6"/>
  <c r="G351" i="6"/>
  <c r="F351" i="6"/>
  <c r="E351" i="6"/>
  <c r="D351" i="6"/>
  <c r="G350" i="6"/>
  <c r="F350" i="6"/>
  <c r="E350" i="6"/>
  <c r="D350" i="6"/>
  <c r="G349" i="6"/>
  <c r="F349" i="6"/>
  <c r="E349" i="6"/>
  <c r="D349" i="6"/>
  <c r="G348" i="6"/>
  <c r="F348" i="6"/>
  <c r="E348" i="6"/>
  <c r="D348" i="6"/>
  <c r="G347" i="6"/>
  <c r="F347" i="6"/>
  <c r="E347" i="6"/>
  <c r="D347" i="6"/>
  <c r="G346" i="6"/>
  <c r="F346" i="6"/>
  <c r="E346" i="6"/>
  <c r="D346" i="6"/>
  <c r="G345" i="6"/>
  <c r="F345" i="6"/>
  <c r="E345" i="6"/>
  <c r="D345" i="6"/>
  <c r="G344" i="6"/>
  <c r="F344" i="6"/>
  <c r="E344" i="6"/>
  <c r="D344" i="6"/>
  <c r="G343" i="6"/>
  <c r="F343" i="6"/>
  <c r="E343" i="6"/>
  <c r="D343" i="6"/>
  <c r="G342" i="6"/>
  <c r="F342" i="6"/>
  <c r="E342" i="6"/>
  <c r="D342" i="6"/>
  <c r="G341" i="6"/>
  <c r="F341" i="6"/>
  <c r="E341" i="6"/>
  <c r="D341" i="6"/>
  <c r="G340" i="6"/>
  <c r="F340" i="6"/>
  <c r="E340" i="6"/>
  <c r="D340" i="6"/>
  <c r="G339" i="6"/>
  <c r="F339" i="6"/>
  <c r="E339" i="6"/>
  <c r="D339" i="6"/>
  <c r="G338" i="6"/>
  <c r="F338" i="6"/>
  <c r="E338" i="6"/>
  <c r="D338" i="6"/>
  <c r="G337" i="6"/>
  <c r="F337" i="6"/>
  <c r="E337" i="6"/>
  <c r="D337" i="6"/>
  <c r="G336" i="6"/>
  <c r="F336" i="6"/>
  <c r="E336" i="6"/>
  <c r="D336" i="6"/>
  <c r="G335" i="6"/>
  <c r="F335" i="6"/>
  <c r="E335" i="6"/>
  <c r="D335" i="6"/>
  <c r="G334" i="6"/>
  <c r="F334" i="6"/>
  <c r="E334" i="6"/>
  <c r="D334" i="6"/>
  <c r="G333" i="6"/>
  <c r="F333" i="6"/>
  <c r="E333" i="6"/>
  <c r="D333" i="6"/>
  <c r="G332" i="6"/>
  <c r="F332" i="6"/>
  <c r="E332" i="6"/>
  <c r="D332" i="6"/>
  <c r="G331" i="6"/>
  <c r="F331" i="6"/>
  <c r="E331" i="6"/>
  <c r="D331" i="6"/>
  <c r="G330" i="6"/>
  <c r="F330" i="6"/>
  <c r="E330" i="6"/>
  <c r="D330" i="6"/>
  <c r="G329" i="6"/>
  <c r="F329" i="6"/>
  <c r="E329" i="6"/>
  <c r="D329" i="6"/>
  <c r="G328" i="6"/>
  <c r="F328" i="6"/>
  <c r="E328" i="6"/>
  <c r="D328" i="6"/>
  <c r="G327" i="6"/>
  <c r="F327" i="6"/>
  <c r="E327" i="6"/>
  <c r="D327" i="6"/>
  <c r="G326" i="6"/>
  <c r="F326" i="6"/>
  <c r="E326" i="6"/>
  <c r="D326" i="6"/>
  <c r="G325" i="6"/>
  <c r="F325" i="6"/>
  <c r="E325" i="6"/>
  <c r="D325" i="6"/>
  <c r="G324" i="6"/>
  <c r="F324" i="6"/>
  <c r="E324" i="6"/>
  <c r="D324" i="6"/>
  <c r="G323" i="6"/>
  <c r="F323" i="6"/>
  <c r="E323" i="6"/>
  <c r="D323" i="6"/>
  <c r="G322" i="6"/>
  <c r="F322" i="6"/>
  <c r="E322" i="6"/>
  <c r="D322" i="6"/>
  <c r="G321" i="6"/>
  <c r="F321" i="6"/>
  <c r="E321" i="6"/>
  <c r="D321" i="6"/>
  <c r="G320" i="6"/>
  <c r="F320" i="6"/>
  <c r="E320" i="6"/>
  <c r="D320" i="6"/>
  <c r="G319" i="6"/>
  <c r="F319" i="6"/>
  <c r="E319" i="6"/>
  <c r="D319" i="6"/>
  <c r="G318" i="6"/>
  <c r="F318" i="6"/>
  <c r="E318" i="6"/>
  <c r="D318" i="6"/>
  <c r="G317" i="6"/>
  <c r="F317" i="6"/>
  <c r="E317" i="6"/>
  <c r="D317" i="6"/>
  <c r="G316" i="6"/>
  <c r="F316" i="6"/>
  <c r="E316" i="6"/>
  <c r="D316" i="6"/>
  <c r="G315" i="6"/>
  <c r="F315" i="6"/>
  <c r="E315" i="6"/>
  <c r="D315" i="6"/>
  <c r="G314" i="6"/>
  <c r="F314" i="6"/>
  <c r="E314" i="6"/>
  <c r="D314" i="6"/>
  <c r="G313" i="6"/>
  <c r="F313" i="6"/>
  <c r="E313" i="6"/>
  <c r="D313" i="6"/>
  <c r="G312" i="6"/>
  <c r="F312" i="6"/>
  <c r="E312" i="6"/>
  <c r="D312" i="6"/>
  <c r="G311" i="6"/>
  <c r="F311" i="6"/>
  <c r="E311" i="6"/>
  <c r="D311" i="6"/>
  <c r="G310" i="6"/>
  <c r="F310" i="6"/>
  <c r="E310" i="6"/>
  <c r="D310" i="6"/>
  <c r="G309" i="6"/>
  <c r="F309" i="6"/>
  <c r="E309" i="6"/>
  <c r="D309" i="6"/>
  <c r="G308" i="6"/>
  <c r="F308" i="6"/>
  <c r="E308" i="6"/>
  <c r="D308" i="6"/>
  <c r="G307" i="6"/>
  <c r="F307" i="6"/>
  <c r="E307" i="6"/>
  <c r="D307" i="6"/>
  <c r="G306" i="6"/>
  <c r="F306" i="6"/>
  <c r="E306" i="6"/>
  <c r="D306" i="6"/>
  <c r="G305" i="6"/>
  <c r="F305" i="6"/>
  <c r="E305" i="6"/>
  <c r="D305" i="6"/>
  <c r="G304" i="6"/>
  <c r="F304" i="6"/>
  <c r="E304" i="6"/>
  <c r="D304" i="6"/>
  <c r="G303" i="6"/>
  <c r="F303" i="6"/>
  <c r="E303" i="6"/>
  <c r="D303" i="6"/>
  <c r="G302" i="6"/>
  <c r="F302" i="6"/>
  <c r="E302" i="6"/>
  <c r="D302" i="6"/>
  <c r="G301" i="6"/>
  <c r="F301" i="6"/>
  <c r="E301" i="6"/>
  <c r="D301" i="6"/>
  <c r="G300" i="6"/>
  <c r="F300" i="6"/>
  <c r="E300" i="6"/>
  <c r="D300" i="6"/>
  <c r="G299" i="6"/>
  <c r="F299" i="6"/>
  <c r="E299" i="6"/>
  <c r="D299" i="6"/>
  <c r="G298" i="6"/>
  <c r="F298" i="6"/>
  <c r="E298" i="6"/>
  <c r="D298" i="6"/>
  <c r="G297" i="6"/>
  <c r="F297" i="6"/>
  <c r="E297" i="6"/>
  <c r="D297" i="6"/>
  <c r="G296" i="6"/>
  <c r="F296" i="6"/>
  <c r="E296" i="6"/>
  <c r="D296" i="6"/>
  <c r="G295" i="6"/>
  <c r="F295" i="6"/>
  <c r="E295" i="6"/>
  <c r="D295" i="6"/>
  <c r="G294" i="6"/>
  <c r="F294" i="6"/>
  <c r="E294" i="6"/>
  <c r="D294" i="6"/>
  <c r="G293" i="6"/>
  <c r="F293" i="6"/>
  <c r="E293" i="6"/>
  <c r="D293" i="6"/>
  <c r="G292" i="6"/>
  <c r="F292" i="6"/>
  <c r="E292" i="6"/>
  <c r="D292" i="6"/>
  <c r="G291" i="6"/>
  <c r="F291" i="6"/>
  <c r="E291" i="6"/>
  <c r="D291" i="6"/>
  <c r="G290" i="6"/>
  <c r="F290" i="6"/>
  <c r="E290" i="6"/>
  <c r="D290" i="6"/>
  <c r="G289" i="6"/>
  <c r="F289" i="6"/>
  <c r="E289" i="6"/>
  <c r="D289" i="6"/>
  <c r="G288" i="6"/>
  <c r="F288" i="6"/>
  <c r="E288" i="6"/>
  <c r="D288" i="6"/>
  <c r="G287" i="6"/>
  <c r="F287" i="6"/>
  <c r="E287" i="6"/>
  <c r="D287" i="6"/>
  <c r="G286" i="6"/>
  <c r="F286" i="6"/>
  <c r="E286" i="6"/>
  <c r="D286" i="6"/>
  <c r="G285" i="6"/>
  <c r="F285" i="6"/>
  <c r="E285" i="6"/>
  <c r="D285" i="6"/>
  <c r="G284" i="6"/>
  <c r="F284" i="6"/>
  <c r="E284" i="6"/>
  <c r="D284" i="6"/>
  <c r="G283" i="6"/>
  <c r="F283" i="6"/>
  <c r="E283" i="6"/>
  <c r="D283" i="6"/>
  <c r="G282" i="6"/>
  <c r="F282" i="6"/>
  <c r="E282" i="6"/>
  <c r="D282" i="6"/>
  <c r="G281" i="6"/>
  <c r="F281" i="6"/>
  <c r="E281" i="6"/>
  <c r="D281" i="6"/>
  <c r="G280" i="6"/>
  <c r="F280" i="6"/>
  <c r="E280" i="6"/>
  <c r="D280" i="6"/>
  <c r="G279" i="6"/>
  <c r="F279" i="6"/>
  <c r="E279" i="6"/>
  <c r="D279" i="6"/>
  <c r="G278" i="6"/>
  <c r="F278" i="6"/>
  <c r="E278" i="6"/>
  <c r="D278" i="6"/>
  <c r="G277" i="6"/>
  <c r="F277" i="6"/>
  <c r="E277" i="6"/>
  <c r="D277" i="6"/>
  <c r="G276" i="6"/>
  <c r="F276" i="6"/>
  <c r="E276" i="6"/>
  <c r="D276" i="6"/>
  <c r="G275" i="6"/>
  <c r="F275" i="6"/>
  <c r="E275" i="6"/>
  <c r="D275" i="6"/>
  <c r="G274" i="6"/>
  <c r="F274" i="6"/>
  <c r="E274" i="6"/>
  <c r="D274" i="6"/>
  <c r="G273" i="6"/>
  <c r="F273" i="6"/>
  <c r="E273" i="6"/>
  <c r="D273" i="6"/>
  <c r="G272" i="6"/>
  <c r="F272" i="6"/>
  <c r="E272" i="6"/>
  <c r="D272" i="6"/>
  <c r="G271" i="6"/>
  <c r="F271" i="6"/>
  <c r="E271" i="6"/>
  <c r="D271" i="6"/>
  <c r="G270" i="6"/>
  <c r="F270" i="6"/>
  <c r="E270" i="6"/>
  <c r="D270" i="6"/>
  <c r="G269" i="6"/>
  <c r="F269" i="6"/>
  <c r="E269" i="6"/>
  <c r="D269" i="6"/>
  <c r="G268" i="6"/>
  <c r="F268" i="6"/>
  <c r="E268" i="6"/>
  <c r="D268" i="6"/>
  <c r="G267" i="6"/>
  <c r="F267" i="6"/>
  <c r="E267" i="6"/>
  <c r="D267" i="6"/>
  <c r="G266" i="6"/>
  <c r="F266" i="6"/>
  <c r="E266" i="6"/>
  <c r="D266" i="6"/>
  <c r="G265" i="6"/>
  <c r="F265" i="6"/>
  <c r="E265" i="6"/>
  <c r="D265" i="6"/>
  <c r="G264" i="6"/>
  <c r="F264" i="6"/>
  <c r="E264" i="6"/>
  <c r="D264" i="6"/>
  <c r="G263" i="6"/>
  <c r="F263" i="6"/>
  <c r="E263" i="6"/>
  <c r="D263" i="6"/>
  <c r="G262" i="6"/>
  <c r="F262" i="6"/>
  <c r="E262" i="6"/>
  <c r="D262" i="6"/>
  <c r="G261" i="6"/>
  <c r="F261" i="6"/>
  <c r="E261" i="6"/>
  <c r="D261" i="6"/>
  <c r="G260" i="6"/>
  <c r="F260" i="6"/>
  <c r="E260" i="6"/>
  <c r="D260" i="6"/>
  <c r="G259" i="6"/>
  <c r="F259" i="6"/>
  <c r="E259" i="6"/>
  <c r="D259" i="6"/>
  <c r="G258" i="6"/>
  <c r="F258" i="6"/>
  <c r="E258" i="6"/>
  <c r="D258" i="6"/>
  <c r="G257" i="6"/>
  <c r="F257" i="6"/>
  <c r="E257" i="6"/>
  <c r="D257" i="6"/>
  <c r="G256" i="6"/>
  <c r="F256" i="6"/>
  <c r="E256" i="6"/>
  <c r="D256" i="6"/>
  <c r="G255" i="6"/>
  <c r="F255" i="6"/>
  <c r="E255" i="6"/>
  <c r="D255" i="6"/>
  <c r="G254" i="6"/>
  <c r="F254" i="6"/>
  <c r="E254" i="6"/>
  <c r="D254" i="6"/>
  <c r="G253" i="6"/>
  <c r="F253" i="6"/>
  <c r="E253" i="6"/>
  <c r="D253" i="6"/>
  <c r="G252" i="6"/>
  <c r="F252" i="6"/>
  <c r="E252" i="6"/>
  <c r="D252" i="6"/>
  <c r="G251" i="6"/>
  <c r="F251" i="6"/>
  <c r="E251" i="6"/>
  <c r="D251" i="6"/>
  <c r="G250" i="6"/>
  <c r="F250" i="6"/>
  <c r="E250" i="6"/>
  <c r="D250" i="6"/>
  <c r="G249" i="6"/>
  <c r="F249" i="6"/>
  <c r="E249" i="6"/>
  <c r="D249" i="6"/>
  <c r="G248" i="6"/>
  <c r="F248" i="6"/>
  <c r="E248" i="6"/>
  <c r="D248" i="6"/>
  <c r="G247" i="6"/>
  <c r="F247" i="6"/>
  <c r="E247" i="6"/>
  <c r="D247" i="6"/>
  <c r="G246" i="6"/>
  <c r="F246" i="6"/>
  <c r="E246" i="6"/>
  <c r="D246" i="6"/>
  <c r="G245" i="6"/>
  <c r="F245" i="6"/>
  <c r="E245" i="6"/>
  <c r="D245" i="6"/>
  <c r="G244" i="6"/>
  <c r="F244" i="6"/>
  <c r="E244" i="6"/>
  <c r="D244" i="6"/>
  <c r="G243" i="6"/>
  <c r="F243" i="6"/>
  <c r="E243" i="6"/>
  <c r="D243" i="6"/>
  <c r="G242" i="6"/>
  <c r="F242" i="6"/>
  <c r="E242" i="6"/>
  <c r="D242" i="6"/>
  <c r="G241" i="6"/>
  <c r="F241" i="6"/>
  <c r="E241" i="6"/>
  <c r="D241" i="6"/>
  <c r="G240" i="6"/>
  <c r="F240" i="6"/>
  <c r="E240" i="6"/>
  <c r="D240" i="6"/>
  <c r="G239" i="6"/>
  <c r="F239" i="6"/>
  <c r="E239" i="6"/>
  <c r="D239" i="6"/>
  <c r="G238" i="6"/>
  <c r="F238" i="6"/>
  <c r="E238" i="6"/>
  <c r="D238" i="6"/>
  <c r="G237" i="6"/>
  <c r="F237" i="6"/>
  <c r="E237" i="6"/>
  <c r="D237" i="6"/>
  <c r="G236" i="6"/>
  <c r="F236" i="6"/>
  <c r="E236" i="6"/>
  <c r="D236" i="6"/>
  <c r="G235" i="6"/>
  <c r="F235" i="6"/>
  <c r="E235" i="6"/>
  <c r="D235" i="6"/>
  <c r="G234" i="6"/>
  <c r="F234" i="6"/>
  <c r="E234" i="6"/>
  <c r="D234" i="6"/>
  <c r="G233" i="6"/>
  <c r="F233" i="6"/>
  <c r="E233" i="6"/>
  <c r="D233" i="6"/>
  <c r="G232" i="6"/>
  <c r="F232" i="6"/>
  <c r="E232" i="6"/>
  <c r="D232" i="6"/>
  <c r="G231" i="6"/>
  <c r="F231" i="6"/>
  <c r="E231" i="6"/>
  <c r="D231" i="6"/>
  <c r="G230" i="6"/>
  <c r="F230" i="6"/>
  <c r="E230" i="6"/>
  <c r="D230" i="6"/>
  <c r="G229" i="6"/>
  <c r="F229" i="6"/>
  <c r="E229" i="6"/>
  <c r="D229" i="6"/>
  <c r="G228" i="6"/>
  <c r="F228" i="6"/>
  <c r="E228" i="6"/>
  <c r="D228" i="6"/>
  <c r="G227" i="6"/>
  <c r="F227" i="6"/>
  <c r="E227" i="6"/>
  <c r="D227" i="6"/>
  <c r="G226" i="6"/>
  <c r="F226" i="6"/>
  <c r="E226" i="6"/>
  <c r="D226" i="6"/>
  <c r="G225" i="6"/>
  <c r="F225" i="6"/>
  <c r="E225" i="6"/>
  <c r="D225" i="6"/>
  <c r="G224" i="6"/>
  <c r="F224" i="6"/>
  <c r="E224" i="6"/>
  <c r="D224" i="6"/>
  <c r="G223" i="6"/>
  <c r="F223" i="6"/>
  <c r="E223" i="6"/>
  <c r="D223" i="6"/>
  <c r="G222" i="6"/>
  <c r="F222" i="6"/>
  <c r="E222" i="6"/>
  <c r="D222" i="6"/>
  <c r="G221" i="6"/>
  <c r="F221" i="6"/>
  <c r="E221" i="6"/>
  <c r="D221" i="6"/>
  <c r="G220" i="6"/>
  <c r="F220" i="6"/>
  <c r="E220" i="6"/>
  <c r="D220" i="6"/>
  <c r="G219" i="6"/>
  <c r="F219" i="6"/>
  <c r="E219" i="6"/>
  <c r="D219" i="6"/>
  <c r="G218" i="6"/>
  <c r="F218" i="6"/>
  <c r="E218" i="6"/>
  <c r="D218" i="6"/>
  <c r="G217" i="6"/>
  <c r="F217" i="6"/>
  <c r="E217" i="6"/>
  <c r="D217" i="6"/>
  <c r="G216" i="6"/>
  <c r="F216" i="6"/>
  <c r="E216" i="6"/>
  <c r="D216" i="6"/>
  <c r="G215" i="6"/>
  <c r="F215" i="6"/>
  <c r="E215" i="6"/>
  <c r="D215" i="6"/>
  <c r="G214" i="6"/>
  <c r="F214" i="6"/>
  <c r="E214" i="6"/>
  <c r="D214" i="6"/>
  <c r="G213" i="6"/>
  <c r="F213" i="6"/>
  <c r="E213" i="6"/>
  <c r="D213" i="6"/>
  <c r="G212" i="6"/>
  <c r="F212" i="6"/>
  <c r="E212" i="6"/>
  <c r="D212" i="6"/>
  <c r="G211" i="6"/>
  <c r="F211" i="6"/>
  <c r="E211" i="6"/>
  <c r="D211" i="6"/>
  <c r="G210" i="6"/>
  <c r="F210" i="6"/>
  <c r="E210" i="6"/>
  <c r="D210" i="6"/>
  <c r="G209" i="6"/>
  <c r="F209" i="6"/>
  <c r="E209" i="6"/>
  <c r="D209" i="6"/>
  <c r="G208" i="6"/>
  <c r="F208" i="6"/>
  <c r="E208" i="6"/>
  <c r="D208" i="6"/>
  <c r="G207" i="6"/>
  <c r="F207" i="6"/>
  <c r="E207" i="6"/>
  <c r="D207" i="6"/>
  <c r="G206" i="6"/>
  <c r="F206" i="6"/>
  <c r="E206" i="6"/>
  <c r="D206" i="6"/>
  <c r="G205" i="6"/>
  <c r="F205" i="6"/>
  <c r="E205" i="6"/>
  <c r="D205" i="6"/>
  <c r="G204" i="6"/>
  <c r="F204" i="6"/>
  <c r="E204" i="6"/>
  <c r="D204" i="6"/>
  <c r="G203" i="6"/>
  <c r="F203" i="6"/>
  <c r="E203" i="6"/>
  <c r="D203" i="6"/>
  <c r="G202" i="6"/>
  <c r="F202" i="6"/>
  <c r="E202" i="6"/>
  <c r="D202" i="6"/>
  <c r="G201" i="6"/>
  <c r="F201" i="6"/>
  <c r="E201" i="6"/>
  <c r="D201" i="6"/>
  <c r="G200" i="6"/>
  <c r="F200" i="6"/>
  <c r="E200" i="6"/>
  <c r="D200" i="6"/>
  <c r="G199" i="6"/>
  <c r="F199" i="6"/>
  <c r="E199" i="6"/>
  <c r="D199" i="6"/>
  <c r="G198" i="6"/>
  <c r="F198" i="6"/>
  <c r="E198" i="6"/>
  <c r="D198" i="6"/>
  <c r="G197" i="6"/>
  <c r="F197" i="6"/>
  <c r="E197" i="6"/>
  <c r="D197" i="6"/>
  <c r="G196" i="6"/>
  <c r="F196" i="6"/>
  <c r="E196" i="6"/>
  <c r="D196" i="6"/>
  <c r="G195" i="6"/>
  <c r="F195" i="6"/>
  <c r="E195" i="6"/>
  <c r="D195" i="6"/>
  <c r="G194" i="6"/>
  <c r="F194" i="6"/>
  <c r="E194" i="6"/>
  <c r="D194" i="6"/>
  <c r="G193" i="6"/>
  <c r="F193" i="6"/>
  <c r="E193" i="6"/>
  <c r="D193" i="6"/>
  <c r="G192" i="6"/>
  <c r="F192" i="6"/>
  <c r="E192" i="6"/>
  <c r="D192" i="6"/>
  <c r="G191" i="6"/>
  <c r="F191" i="6"/>
  <c r="E191" i="6"/>
  <c r="D191" i="6"/>
  <c r="G190" i="6"/>
  <c r="F190" i="6"/>
  <c r="E190" i="6"/>
  <c r="D190" i="6"/>
  <c r="G189" i="6"/>
  <c r="F189" i="6"/>
  <c r="E189" i="6"/>
  <c r="D189" i="6"/>
  <c r="G188" i="6"/>
  <c r="F188" i="6"/>
  <c r="E188" i="6"/>
  <c r="D188" i="6"/>
  <c r="G187" i="6"/>
  <c r="F187" i="6"/>
  <c r="E187" i="6"/>
  <c r="D187" i="6"/>
  <c r="G186" i="6"/>
  <c r="F186" i="6"/>
  <c r="E186" i="6"/>
  <c r="D186" i="6"/>
  <c r="G185" i="6"/>
  <c r="F185" i="6"/>
  <c r="E185" i="6"/>
  <c r="D185" i="6"/>
  <c r="G184" i="6"/>
  <c r="F184" i="6"/>
  <c r="E184" i="6"/>
  <c r="D184" i="6"/>
  <c r="G183" i="6"/>
  <c r="F183" i="6"/>
  <c r="E183" i="6"/>
  <c r="D183" i="6"/>
  <c r="G182" i="6"/>
  <c r="F182" i="6"/>
  <c r="E182" i="6"/>
  <c r="D182" i="6"/>
  <c r="G181" i="6"/>
  <c r="F181" i="6"/>
  <c r="E181" i="6"/>
  <c r="D181" i="6"/>
  <c r="G180" i="6"/>
  <c r="F180" i="6"/>
  <c r="E180" i="6"/>
  <c r="D180" i="6"/>
  <c r="G179" i="6"/>
  <c r="F179" i="6"/>
  <c r="E179" i="6"/>
  <c r="D179" i="6"/>
  <c r="G178" i="6"/>
  <c r="F178" i="6"/>
  <c r="E178" i="6"/>
  <c r="D178" i="6"/>
  <c r="G177" i="6"/>
  <c r="F177" i="6"/>
  <c r="E177" i="6"/>
  <c r="D177" i="6"/>
  <c r="G176" i="6"/>
  <c r="F176" i="6"/>
  <c r="E176" i="6"/>
  <c r="D176" i="6"/>
  <c r="G175" i="6"/>
  <c r="F175" i="6"/>
  <c r="E175" i="6"/>
  <c r="D175" i="6"/>
  <c r="G174" i="6"/>
  <c r="F174" i="6"/>
  <c r="E174" i="6"/>
  <c r="D174" i="6"/>
  <c r="G173" i="6"/>
  <c r="F173" i="6"/>
  <c r="E173" i="6"/>
  <c r="D173" i="6"/>
  <c r="G172" i="6"/>
  <c r="F172" i="6"/>
  <c r="E172" i="6"/>
  <c r="D172" i="6"/>
  <c r="G171" i="6"/>
  <c r="F171" i="6"/>
  <c r="E171" i="6"/>
  <c r="D171" i="6"/>
  <c r="G170" i="6"/>
  <c r="F170" i="6"/>
  <c r="E170" i="6"/>
  <c r="D170" i="6"/>
  <c r="G169" i="6"/>
  <c r="F169" i="6"/>
  <c r="E169" i="6"/>
  <c r="D169" i="6"/>
  <c r="G168" i="6"/>
  <c r="F168" i="6"/>
  <c r="E168" i="6"/>
  <c r="D168" i="6"/>
  <c r="G167" i="6"/>
  <c r="F167" i="6"/>
  <c r="E167" i="6"/>
  <c r="D167" i="6"/>
  <c r="G166" i="6"/>
  <c r="F166" i="6"/>
  <c r="E166" i="6"/>
  <c r="D166" i="6"/>
  <c r="G165" i="6"/>
  <c r="F165" i="6"/>
  <c r="E165" i="6"/>
  <c r="D165" i="6"/>
  <c r="G164" i="6"/>
  <c r="F164" i="6"/>
  <c r="E164" i="6"/>
  <c r="D164" i="6"/>
  <c r="G163" i="6"/>
  <c r="F163" i="6"/>
  <c r="E163" i="6"/>
  <c r="D163" i="6"/>
  <c r="G162" i="6"/>
  <c r="F162" i="6"/>
  <c r="E162" i="6"/>
  <c r="D162" i="6"/>
  <c r="G161" i="6"/>
  <c r="F161" i="6"/>
  <c r="E161" i="6"/>
  <c r="D161" i="6"/>
  <c r="G160" i="6"/>
  <c r="F160" i="6"/>
  <c r="E160" i="6"/>
  <c r="D160" i="6"/>
  <c r="G159" i="6"/>
  <c r="F159" i="6"/>
  <c r="E159" i="6"/>
  <c r="D159" i="6"/>
  <c r="G158" i="6"/>
  <c r="F158" i="6"/>
  <c r="E158" i="6"/>
  <c r="D158" i="6"/>
  <c r="G157" i="6"/>
  <c r="F157" i="6"/>
  <c r="E157" i="6"/>
  <c r="D157" i="6"/>
  <c r="G156" i="6"/>
  <c r="F156" i="6"/>
  <c r="E156" i="6"/>
  <c r="D156" i="6"/>
  <c r="G155" i="6"/>
  <c r="F155" i="6"/>
  <c r="E155" i="6"/>
  <c r="D155" i="6"/>
  <c r="G154" i="6"/>
  <c r="F154" i="6"/>
  <c r="E154" i="6"/>
  <c r="D154" i="6"/>
  <c r="G153" i="6"/>
  <c r="F153" i="6"/>
  <c r="E153" i="6"/>
  <c r="D153" i="6"/>
  <c r="G152" i="6"/>
  <c r="F152" i="6"/>
  <c r="E152" i="6"/>
  <c r="D152" i="6"/>
  <c r="G151" i="6"/>
  <c r="F151" i="6"/>
  <c r="E151" i="6"/>
  <c r="D151" i="6"/>
  <c r="G150" i="6"/>
  <c r="F150" i="6"/>
  <c r="E150" i="6"/>
  <c r="D150" i="6"/>
  <c r="G149" i="6"/>
  <c r="F149" i="6"/>
  <c r="E149" i="6"/>
  <c r="D149" i="6"/>
  <c r="G148" i="6"/>
  <c r="F148" i="6"/>
  <c r="E148" i="6"/>
  <c r="D148" i="6"/>
  <c r="G147" i="6"/>
  <c r="F147" i="6"/>
  <c r="E147" i="6"/>
  <c r="D147" i="6"/>
  <c r="G146" i="6"/>
  <c r="F146" i="6"/>
  <c r="E146" i="6"/>
  <c r="D146" i="6"/>
  <c r="G145" i="6"/>
  <c r="F145" i="6"/>
  <c r="E145" i="6"/>
  <c r="D145" i="6"/>
  <c r="G144" i="6"/>
  <c r="F144" i="6"/>
  <c r="E144" i="6"/>
  <c r="D144" i="6"/>
  <c r="G143" i="6"/>
  <c r="F143" i="6"/>
  <c r="E143" i="6"/>
  <c r="D143" i="6"/>
  <c r="G142" i="6"/>
  <c r="F142" i="6"/>
  <c r="E142" i="6"/>
  <c r="D142" i="6"/>
  <c r="G141" i="6"/>
  <c r="F141" i="6"/>
  <c r="E141" i="6"/>
  <c r="D141" i="6"/>
  <c r="G140" i="6"/>
  <c r="F140" i="6"/>
  <c r="E140" i="6"/>
  <c r="D140" i="6"/>
  <c r="G139" i="6"/>
  <c r="F139" i="6"/>
  <c r="E139" i="6"/>
  <c r="D139" i="6"/>
  <c r="G138" i="6"/>
  <c r="F138" i="6"/>
  <c r="E138" i="6"/>
  <c r="D138" i="6"/>
  <c r="G137" i="6"/>
  <c r="F137" i="6"/>
  <c r="E137" i="6"/>
  <c r="D137" i="6"/>
  <c r="G136" i="6"/>
  <c r="F136" i="6"/>
  <c r="E136" i="6"/>
  <c r="D136" i="6"/>
  <c r="G135" i="6"/>
  <c r="F135" i="6"/>
  <c r="E135" i="6"/>
  <c r="D135" i="6"/>
  <c r="G134" i="6"/>
  <c r="F134" i="6"/>
  <c r="E134" i="6"/>
  <c r="D134" i="6"/>
  <c r="G133" i="6"/>
  <c r="F133" i="6"/>
  <c r="E133" i="6"/>
  <c r="D133" i="6"/>
  <c r="G132" i="6"/>
  <c r="F132" i="6"/>
  <c r="E132" i="6"/>
  <c r="D132" i="6"/>
  <c r="G131" i="6"/>
  <c r="F131" i="6"/>
  <c r="E131" i="6"/>
  <c r="D131" i="6"/>
  <c r="G130" i="6"/>
  <c r="F130" i="6"/>
  <c r="E130" i="6"/>
  <c r="D130" i="6"/>
  <c r="G129" i="6"/>
  <c r="F129" i="6"/>
  <c r="E129" i="6"/>
  <c r="D129" i="6"/>
  <c r="G128" i="6"/>
  <c r="F128" i="6"/>
  <c r="E128" i="6"/>
  <c r="D128" i="6"/>
  <c r="G127" i="6"/>
  <c r="F127" i="6"/>
  <c r="E127" i="6"/>
  <c r="D127" i="6"/>
  <c r="G126" i="6"/>
  <c r="F126" i="6"/>
  <c r="E126" i="6"/>
  <c r="D126" i="6"/>
  <c r="G125" i="6"/>
  <c r="F125" i="6"/>
  <c r="E125" i="6"/>
  <c r="D125" i="6"/>
  <c r="G124" i="6"/>
  <c r="F124" i="6"/>
  <c r="E124" i="6"/>
  <c r="D124" i="6"/>
  <c r="G123" i="6"/>
  <c r="F123" i="6"/>
  <c r="E123" i="6"/>
  <c r="D123" i="6"/>
  <c r="G122" i="6"/>
  <c r="F122" i="6"/>
  <c r="E122" i="6"/>
  <c r="D122" i="6"/>
  <c r="G121" i="6"/>
  <c r="F121" i="6"/>
  <c r="E121" i="6"/>
  <c r="D121" i="6"/>
  <c r="G120" i="6"/>
  <c r="F120" i="6"/>
  <c r="E120" i="6"/>
  <c r="D120" i="6"/>
  <c r="G119" i="6"/>
  <c r="F119" i="6"/>
  <c r="E119" i="6"/>
  <c r="D119" i="6"/>
  <c r="G118" i="6"/>
  <c r="F118" i="6"/>
  <c r="E118" i="6"/>
  <c r="D118" i="6"/>
  <c r="G117" i="6"/>
  <c r="F117" i="6"/>
  <c r="E117" i="6"/>
  <c r="D117" i="6"/>
  <c r="G116" i="6"/>
  <c r="F116" i="6"/>
  <c r="E116" i="6"/>
  <c r="D116" i="6"/>
  <c r="G115" i="6"/>
  <c r="F115" i="6"/>
  <c r="E115" i="6"/>
  <c r="D115" i="6"/>
  <c r="G114" i="6"/>
  <c r="F114" i="6"/>
  <c r="E114" i="6"/>
  <c r="D114" i="6"/>
  <c r="G113" i="6"/>
  <c r="F113" i="6"/>
  <c r="E113" i="6"/>
  <c r="D113" i="6"/>
  <c r="G112" i="6"/>
  <c r="F112" i="6"/>
  <c r="E112" i="6"/>
  <c r="D112" i="6"/>
  <c r="G111" i="6"/>
  <c r="F111" i="6"/>
  <c r="E111" i="6"/>
  <c r="D111" i="6"/>
  <c r="G110" i="6"/>
  <c r="F110" i="6"/>
  <c r="E110" i="6"/>
  <c r="D110" i="6"/>
  <c r="G109" i="6"/>
  <c r="F109" i="6"/>
  <c r="E109" i="6"/>
  <c r="D109" i="6"/>
  <c r="G108" i="6"/>
  <c r="F108" i="6"/>
  <c r="E108" i="6"/>
  <c r="D108" i="6"/>
  <c r="G107" i="6"/>
  <c r="F107" i="6"/>
  <c r="E107" i="6"/>
  <c r="D107" i="6"/>
  <c r="G106" i="6"/>
  <c r="F106" i="6"/>
  <c r="E106" i="6"/>
  <c r="D106" i="6"/>
  <c r="G105" i="6"/>
  <c r="F105" i="6"/>
  <c r="E105" i="6"/>
  <c r="D105" i="6"/>
  <c r="G104" i="6"/>
  <c r="F104" i="6"/>
  <c r="E104" i="6"/>
  <c r="D104" i="6"/>
  <c r="G103" i="6"/>
  <c r="F103" i="6"/>
  <c r="E103" i="6"/>
  <c r="D103" i="6"/>
  <c r="G102" i="6"/>
  <c r="F102" i="6"/>
  <c r="E102" i="6"/>
  <c r="D102" i="6"/>
  <c r="G101" i="6"/>
  <c r="F101" i="6"/>
  <c r="E101" i="6"/>
  <c r="D101" i="6"/>
  <c r="G100" i="6"/>
  <c r="F100" i="6"/>
  <c r="E100" i="6"/>
  <c r="D100" i="6"/>
  <c r="G99" i="6"/>
  <c r="F99" i="6"/>
  <c r="E99" i="6"/>
  <c r="D99" i="6"/>
  <c r="G98" i="6"/>
  <c r="F98" i="6"/>
  <c r="E98" i="6"/>
  <c r="D98" i="6"/>
  <c r="G97" i="6"/>
  <c r="F97" i="6"/>
  <c r="E97" i="6"/>
  <c r="D97" i="6"/>
  <c r="G96" i="6"/>
  <c r="F96" i="6"/>
  <c r="E96" i="6"/>
  <c r="D96" i="6"/>
  <c r="G95" i="6"/>
  <c r="F95" i="6"/>
  <c r="E95" i="6"/>
  <c r="D95" i="6"/>
  <c r="G94" i="6"/>
  <c r="F94" i="6"/>
  <c r="E94" i="6"/>
  <c r="D94" i="6"/>
  <c r="G93" i="6"/>
  <c r="F93" i="6"/>
  <c r="E93" i="6"/>
  <c r="D93" i="6"/>
  <c r="G92" i="6"/>
  <c r="F92" i="6"/>
  <c r="E92" i="6"/>
  <c r="D92" i="6"/>
  <c r="G91" i="6"/>
  <c r="F91" i="6"/>
  <c r="E91" i="6"/>
  <c r="D91" i="6"/>
  <c r="G90" i="6"/>
  <c r="F90" i="6"/>
  <c r="E90" i="6"/>
  <c r="D90" i="6"/>
  <c r="G89" i="6"/>
  <c r="F89" i="6"/>
  <c r="E89" i="6"/>
  <c r="D89" i="6"/>
  <c r="G88" i="6"/>
  <c r="F88" i="6"/>
  <c r="E88" i="6"/>
  <c r="D88" i="6"/>
  <c r="G87" i="6"/>
  <c r="F87" i="6"/>
  <c r="E87" i="6"/>
  <c r="D87" i="6"/>
  <c r="G86" i="6"/>
  <c r="F86" i="6"/>
  <c r="E86" i="6"/>
  <c r="D86" i="6"/>
  <c r="G85" i="6"/>
  <c r="F85" i="6"/>
  <c r="E85" i="6"/>
  <c r="D85" i="6"/>
  <c r="G84" i="6"/>
  <c r="F84" i="6"/>
  <c r="E84" i="6"/>
  <c r="D84" i="6"/>
  <c r="G83" i="6"/>
  <c r="F83" i="6"/>
  <c r="E83" i="6"/>
  <c r="D83" i="6"/>
  <c r="G82" i="6"/>
  <c r="F82" i="6"/>
  <c r="E82" i="6"/>
  <c r="D82" i="6"/>
  <c r="G81" i="6"/>
  <c r="F81" i="6"/>
  <c r="E81" i="6"/>
  <c r="D81" i="6"/>
  <c r="G80" i="6"/>
  <c r="F80" i="6"/>
  <c r="E80" i="6"/>
  <c r="D80" i="6"/>
  <c r="G79" i="6"/>
  <c r="F79" i="6"/>
  <c r="E79" i="6"/>
  <c r="D79" i="6"/>
  <c r="G78" i="6"/>
  <c r="F78" i="6"/>
  <c r="E78" i="6"/>
  <c r="D78" i="6"/>
  <c r="G77" i="6"/>
  <c r="F77" i="6"/>
  <c r="E77" i="6"/>
  <c r="D77" i="6"/>
  <c r="G76" i="6"/>
  <c r="F76" i="6"/>
  <c r="E76" i="6"/>
  <c r="D76" i="6"/>
  <c r="G75" i="6"/>
  <c r="F75" i="6"/>
  <c r="E75" i="6"/>
  <c r="D75" i="6"/>
  <c r="G74" i="6"/>
  <c r="F74" i="6"/>
  <c r="E74" i="6"/>
  <c r="D74" i="6"/>
  <c r="G73" i="6"/>
  <c r="F73" i="6"/>
  <c r="E73" i="6"/>
  <c r="D73" i="6"/>
  <c r="G72" i="6"/>
  <c r="F72" i="6"/>
  <c r="E72" i="6"/>
  <c r="D72" i="6"/>
  <c r="G71" i="6"/>
  <c r="F71" i="6"/>
  <c r="E71" i="6"/>
  <c r="D71" i="6"/>
  <c r="G70" i="6"/>
  <c r="F70" i="6"/>
  <c r="E70" i="6"/>
  <c r="D70" i="6"/>
  <c r="G69" i="6"/>
  <c r="F69" i="6"/>
  <c r="E69" i="6"/>
  <c r="D69" i="6"/>
  <c r="G68" i="6"/>
  <c r="F68" i="6"/>
  <c r="E68" i="6"/>
  <c r="D68" i="6"/>
  <c r="G67" i="6"/>
  <c r="F67" i="6"/>
  <c r="E67" i="6"/>
  <c r="D67" i="6"/>
  <c r="G66" i="6"/>
  <c r="F66" i="6"/>
  <c r="E66" i="6"/>
  <c r="D66" i="6"/>
  <c r="G65" i="6"/>
  <c r="F65" i="6"/>
  <c r="E65" i="6"/>
  <c r="D65" i="6"/>
  <c r="G64" i="6"/>
  <c r="F64" i="6"/>
  <c r="E64" i="6"/>
  <c r="D64" i="6"/>
  <c r="G63" i="6"/>
  <c r="F63" i="6"/>
  <c r="E63" i="6"/>
  <c r="D63" i="6"/>
  <c r="G62" i="6"/>
  <c r="F62" i="6"/>
  <c r="E62" i="6"/>
  <c r="D62" i="6"/>
  <c r="G61" i="6"/>
  <c r="F61" i="6"/>
  <c r="E61" i="6"/>
  <c r="D61" i="6"/>
  <c r="G60" i="6"/>
  <c r="F60" i="6"/>
  <c r="E60" i="6"/>
  <c r="D60" i="6"/>
  <c r="G59" i="6"/>
  <c r="F59" i="6"/>
  <c r="E59" i="6"/>
  <c r="D59" i="6"/>
  <c r="G58" i="6"/>
  <c r="F58" i="6"/>
  <c r="E58" i="6"/>
  <c r="D58" i="6"/>
  <c r="G57" i="6"/>
  <c r="F57" i="6"/>
  <c r="E57" i="6"/>
  <c r="D57" i="6"/>
  <c r="G56" i="6"/>
  <c r="F56" i="6"/>
  <c r="E56" i="6"/>
  <c r="D56" i="6"/>
  <c r="G55" i="6"/>
  <c r="F55" i="6"/>
  <c r="E55" i="6"/>
  <c r="D55" i="6"/>
  <c r="G54" i="6"/>
  <c r="F54" i="6"/>
  <c r="E54" i="6"/>
  <c r="D54" i="6"/>
  <c r="G53" i="6"/>
  <c r="F53" i="6"/>
  <c r="E53" i="6"/>
  <c r="D53" i="6"/>
  <c r="G52" i="6"/>
  <c r="F52" i="6"/>
  <c r="E52" i="6"/>
  <c r="D52" i="6"/>
  <c r="G51" i="6"/>
  <c r="F51" i="6"/>
  <c r="E51" i="6"/>
  <c r="D51" i="6"/>
  <c r="G50" i="6"/>
  <c r="F50" i="6"/>
  <c r="E50" i="6"/>
  <c r="D50" i="6"/>
  <c r="G49" i="6"/>
  <c r="F49" i="6"/>
  <c r="E49" i="6"/>
  <c r="D49" i="6"/>
  <c r="G48" i="6"/>
  <c r="F48" i="6"/>
  <c r="E48" i="6"/>
  <c r="D48" i="6"/>
  <c r="G47" i="6"/>
  <c r="F47" i="6"/>
  <c r="E47" i="6"/>
  <c r="D47" i="6"/>
  <c r="G46" i="6"/>
  <c r="F46" i="6"/>
  <c r="E46" i="6"/>
  <c r="D46" i="6"/>
  <c r="G45" i="6"/>
  <c r="F45" i="6"/>
  <c r="E45" i="6"/>
  <c r="D45" i="6"/>
  <c r="G44" i="6"/>
  <c r="F44" i="6"/>
  <c r="E44" i="6"/>
  <c r="D44" i="6"/>
  <c r="G43" i="6"/>
  <c r="F43" i="6"/>
  <c r="E43" i="6"/>
  <c r="D43" i="6"/>
  <c r="G42" i="6"/>
  <c r="F42" i="6"/>
  <c r="E42" i="6"/>
  <c r="D42" i="6"/>
  <c r="G41" i="6"/>
  <c r="F41" i="6"/>
  <c r="E41" i="6"/>
  <c r="D41" i="6"/>
  <c r="G40" i="6"/>
  <c r="F40" i="6"/>
  <c r="E40" i="6"/>
  <c r="D40" i="6"/>
  <c r="G39" i="6"/>
  <c r="F39" i="6"/>
  <c r="E39" i="6"/>
  <c r="D39" i="6"/>
  <c r="G38" i="6"/>
  <c r="F38" i="6"/>
  <c r="E38" i="6"/>
  <c r="D38" i="6"/>
  <c r="G37" i="6"/>
  <c r="F37" i="6"/>
  <c r="E37" i="6"/>
  <c r="D37" i="6"/>
  <c r="G36" i="6"/>
  <c r="F36" i="6"/>
  <c r="E36" i="6"/>
  <c r="D36" i="6"/>
  <c r="G35" i="6"/>
  <c r="F35" i="6"/>
  <c r="E35" i="6"/>
  <c r="D35" i="6"/>
  <c r="G34" i="6"/>
  <c r="F34" i="6"/>
  <c r="E34" i="6"/>
  <c r="D34" i="6"/>
  <c r="G33" i="6"/>
  <c r="F33" i="6"/>
  <c r="E33" i="6"/>
  <c r="D33" i="6"/>
  <c r="G32" i="6"/>
  <c r="F32" i="6"/>
  <c r="E32" i="6"/>
  <c r="D32" i="6"/>
  <c r="G31" i="6"/>
  <c r="F31" i="6"/>
  <c r="E31" i="6"/>
  <c r="D31" i="6"/>
  <c r="G30" i="6"/>
  <c r="F30" i="6"/>
  <c r="E30" i="6"/>
  <c r="D30" i="6"/>
  <c r="G29" i="6"/>
  <c r="F29" i="6"/>
  <c r="E29" i="6"/>
  <c r="D29" i="6"/>
  <c r="G28" i="6"/>
  <c r="F28" i="6"/>
  <c r="E28" i="6"/>
  <c r="D28" i="6"/>
  <c r="G27" i="6"/>
  <c r="F27" i="6"/>
  <c r="E27" i="6"/>
  <c r="D27" i="6"/>
  <c r="G26" i="6"/>
  <c r="F26" i="6"/>
  <c r="E26" i="6"/>
  <c r="D26" i="6"/>
  <c r="G25" i="6"/>
  <c r="F25" i="6"/>
  <c r="E25" i="6"/>
  <c r="D25" i="6"/>
  <c r="G24" i="6"/>
  <c r="F24" i="6"/>
  <c r="E24" i="6"/>
  <c r="D24" i="6"/>
  <c r="G23" i="6"/>
  <c r="F23" i="6"/>
  <c r="E23" i="6"/>
  <c r="D23" i="6"/>
  <c r="G22" i="6"/>
  <c r="F22" i="6"/>
  <c r="E22" i="6"/>
  <c r="D22" i="6"/>
  <c r="G21" i="6"/>
  <c r="F21" i="6"/>
  <c r="E21" i="6"/>
  <c r="D21" i="6"/>
  <c r="G20" i="6"/>
  <c r="F20" i="6"/>
  <c r="E20" i="6"/>
  <c r="D20" i="6"/>
  <c r="G19" i="6"/>
  <c r="F19" i="6"/>
  <c r="E19" i="6"/>
  <c r="D19" i="6"/>
  <c r="G18" i="6"/>
  <c r="F18" i="6"/>
  <c r="E18" i="6"/>
  <c r="D18" i="6"/>
  <c r="G17" i="6"/>
  <c r="F17" i="6"/>
  <c r="E17" i="6"/>
  <c r="D17" i="6"/>
  <c r="G16" i="6"/>
  <c r="F16" i="6"/>
  <c r="E16" i="6"/>
  <c r="D16" i="6"/>
  <c r="G15" i="6"/>
  <c r="F15" i="6"/>
  <c r="E15" i="6"/>
  <c r="D15" i="6"/>
  <c r="G14" i="6"/>
  <c r="F14" i="6"/>
  <c r="E14" i="6"/>
  <c r="D14" i="6"/>
  <c r="G13" i="6"/>
  <c r="F13" i="6"/>
  <c r="E13" i="6"/>
  <c r="D13" i="6"/>
  <c r="G12" i="6"/>
  <c r="F12" i="6"/>
  <c r="E12" i="6"/>
  <c r="D12" i="6"/>
  <c r="G11" i="6"/>
  <c r="F11" i="6"/>
  <c r="E11" i="6"/>
  <c r="D11" i="6"/>
  <c r="G10" i="6"/>
  <c r="F10" i="6"/>
  <c r="E10" i="6"/>
  <c r="D10" i="6"/>
  <c r="G9" i="6"/>
  <c r="F9" i="6"/>
  <c r="E9" i="6"/>
  <c r="D9" i="6"/>
  <c r="G8" i="6"/>
  <c r="F8" i="6"/>
  <c r="E8" i="6"/>
  <c r="D8" i="6"/>
  <c r="G7" i="6"/>
  <c r="F7" i="6"/>
  <c r="E7" i="6"/>
  <c r="D7" i="6"/>
  <c r="G6" i="6"/>
  <c r="F6" i="6"/>
  <c r="E6" i="6"/>
  <c r="D6" i="6"/>
  <c r="G5" i="6"/>
  <c r="F5" i="6"/>
  <c r="E5" i="6"/>
  <c r="D5" i="6"/>
  <c r="G4" i="6"/>
  <c r="F4" i="6"/>
  <c r="E4" i="6"/>
  <c r="D4" i="6"/>
  <c r="G3" i="6"/>
  <c r="F3" i="6"/>
  <c r="E3" i="6"/>
  <c r="D3" i="6"/>
  <c r="F2" i="6"/>
  <c r="E2" i="6"/>
  <c r="D2" i="6"/>
  <c r="N4324" i="5"/>
  <c r="N4323" i="5"/>
  <c r="L4323" i="5"/>
  <c r="K4323" i="5"/>
  <c r="G4535" i="5"/>
  <c r="F4535" i="5"/>
  <c r="E4535" i="5"/>
  <c r="D4535" i="5"/>
  <c r="G4534" i="5"/>
  <c r="F4534" i="5"/>
  <c r="E4534" i="5"/>
  <c r="D4534" i="5"/>
  <c r="G4533" i="5"/>
  <c r="F4533" i="5"/>
  <c r="E4533" i="5"/>
  <c r="D4533" i="5"/>
  <c r="G4532" i="5"/>
  <c r="F4532" i="5"/>
  <c r="E4532" i="5"/>
  <c r="D4532" i="5"/>
  <c r="G4531" i="5"/>
  <c r="F4531" i="5"/>
  <c r="E4531" i="5"/>
  <c r="D4531" i="5"/>
  <c r="G4530" i="5"/>
  <c r="F4530" i="5"/>
  <c r="E4530" i="5"/>
  <c r="D4530" i="5"/>
  <c r="G4529" i="5"/>
  <c r="F4529" i="5"/>
  <c r="E4529" i="5"/>
  <c r="D4529" i="5"/>
  <c r="G4528" i="5"/>
  <c r="F4528" i="5"/>
  <c r="E4528" i="5"/>
  <c r="D4528" i="5"/>
  <c r="G4527" i="5"/>
  <c r="F4527" i="5"/>
  <c r="E4527" i="5"/>
  <c r="D4527" i="5"/>
  <c r="G4526" i="5"/>
  <c r="F4526" i="5"/>
  <c r="E4526" i="5"/>
  <c r="D4526" i="5"/>
  <c r="G4525" i="5"/>
  <c r="F4525" i="5"/>
  <c r="E4525" i="5"/>
  <c r="D4525" i="5"/>
  <c r="G4524" i="5"/>
  <c r="F4524" i="5"/>
  <c r="E4524" i="5"/>
  <c r="D4524" i="5"/>
  <c r="G4523" i="5"/>
  <c r="F4523" i="5"/>
  <c r="E4523" i="5"/>
  <c r="D4523" i="5"/>
  <c r="G4522" i="5"/>
  <c r="F4522" i="5"/>
  <c r="E4522" i="5"/>
  <c r="D4522" i="5"/>
  <c r="G4521" i="5"/>
  <c r="F4521" i="5"/>
  <c r="E4521" i="5"/>
  <c r="D4521" i="5"/>
  <c r="G4520" i="5"/>
  <c r="F4520" i="5"/>
  <c r="E4520" i="5"/>
  <c r="D4520" i="5"/>
  <c r="G4519" i="5"/>
  <c r="F4519" i="5"/>
  <c r="E4519" i="5"/>
  <c r="D4519" i="5"/>
  <c r="G4518" i="5"/>
  <c r="F4518" i="5"/>
  <c r="E4518" i="5"/>
  <c r="D4518" i="5"/>
  <c r="G4517" i="5"/>
  <c r="F4517" i="5"/>
  <c r="E4517" i="5"/>
  <c r="D4517" i="5"/>
  <c r="G4516" i="5"/>
  <c r="F4516" i="5"/>
  <c r="E4516" i="5"/>
  <c r="D4516" i="5"/>
  <c r="G4515" i="5"/>
  <c r="F4515" i="5"/>
  <c r="E4515" i="5"/>
  <c r="D4515" i="5"/>
  <c r="G4514" i="5"/>
  <c r="F4514" i="5"/>
  <c r="E4514" i="5"/>
  <c r="D4514" i="5"/>
  <c r="G4513" i="5"/>
  <c r="F4513" i="5"/>
  <c r="E4513" i="5"/>
  <c r="D4513" i="5"/>
  <c r="G4512" i="5"/>
  <c r="F4512" i="5"/>
  <c r="E4512" i="5"/>
  <c r="D4512" i="5"/>
  <c r="G4511" i="5"/>
  <c r="F4511" i="5"/>
  <c r="E4511" i="5"/>
  <c r="D4511" i="5"/>
  <c r="G4510" i="5"/>
  <c r="F4510" i="5"/>
  <c r="E4510" i="5"/>
  <c r="D4510" i="5"/>
  <c r="G4509" i="5"/>
  <c r="F4509" i="5"/>
  <c r="E4509" i="5"/>
  <c r="D4509" i="5"/>
  <c r="G4508" i="5"/>
  <c r="F4508" i="5"/>
  <c r="E4508" i="5"/>
  <c r="D4508" i="5"/>
  <c r="G4507" i="5"/>
  <c r="F4507" i="5"/>
  <c r="E4507" i="5"/>
  <c r="D4507" i="5"/>
  <c r="G4506" i="5"/>
  <c r="F4506" i="5"/>
  <c r="E4506" i="5"/>
  <c r="D4506" i="5"/>
  <c r="G4505" i="5"/>
  <c r="F4505" i="5"/>
  <c r="E4505" i="5"/>
  <c r="D4505" i="5"/>
  <c r="G4504" i="5"/>
  <c r="F4504" i="5"/>
  <c r="E4504" i="5"/>
  <c r="D4504" i="5"/>
  <c r="G4503" i="5"/>
  <c r="F4503" i="5"/>
  <c r="E4503" i="5"/>
  <c r="D4503" i="5"/>
  <c r="G4502" i="5"/>
  <c r="F4502" i="5"/>
  <c r="E4502" i="5"/>
  <c r="D4502" i="5"/>
  <c r="G4501" i="5"/>
  <c r="F4501" i="5"/>
  <c r="E4501" i="5"/>
  <c r="D4501" i="5"/>
  <c r="G4500" i="5"/>
  <c r="F4500" i="5"/>
  <c r="E4500" i="5"/>
  <c r="D4500" i="5"/>
  <c r="G4499" i="5"/>
  <c r="F4499" i="5"/>
  <c r="E4499" i="5"/>
  <c r="D4499" i="5"/>
  <c r="G4498" i="5"/>
  <c r="F4498" i="5"/>
  <c r="E4498" i="5"/>
  <c r="D4498" i="5"/>
  <c r="G4497" i="5"/>
  <c r="F4497" i="5"/>
  <c r="E4497" i="5"/>
  <c r="D4497" i="5"/>
  <c r="G4496" i="5"/>
  <c r="F4496" i="5"/>
  <c r="E4496" i="5"/>
  <c r="D4496" i="5"/>
  <c r="G4495" i="5"/>
  <c r="F4495" i="5"/>
  <c r="E4495" i="5"/>
  <c r="D4495" i="5"/>
  <c r="G4494" i="5"/>
  <c r="F4494" i="5"/>
  <c r="E4494" i="5"/>
  <c r="D4494" i="5"/>
  <c r="G4493" i="5"/>
  <c r="F4493" i="5"/>
  <c r="E4493" i="5"/>
  <c r="D4493" i="5"/>
  <c r="G4492" i="5"/>
  <c r="F4492" i="5"/>
  <c r="E4492" i="5"/>
  <c r="D4492" i="5"/>
  <c r="G4491" i="5"/>
  <c r="F4491" i="5"/>
  <c r="E4491" i="5"/>
  <c r="D4491" i="5"/>
  <c r="G4490" i="5"/>
  <c r="F4490" i="5"/>
  <c r="E4490" i="5"/>
  <c r="D4490" i="5"/>
  <c r="G4489" i="5"/>
  <c r="F4489" i="5"/>
  <c r="E4489" i="5"/>
  <c r="D4489" i="5"/>
  <c r="G4488" i="5"/>
  <c r="F4488" i="5"/>
  <c r="E4488" i="5"/>
  <c r="D4488" i="5"/>
  <c r="G4487" i="5"/>
  <c r="F4487" i="5"/>
  <c r="E4487" i="5"/>
  <c r="D4487" i="5"/>
  <c r="G4486" i="5"/>
  <c r="F4486" i="5"/>
  <c r="E4486" i="5"/>
  <c r="D4486" i="5"/>
  <c r="G4485" i="5"/>
  <c r="F4485" i="5"/>
  <c r="E4485" i="5"/>
  <c r="D4485" i="5"/>
  <c r="G4484" i="5"/>
  <c r="F4484" i="5"/>
  <c r="E4484" i="5"/>
  <c r="D4484" i="5"/>
  <c r="G4483" i="5"/>
  <c r="F4483" i="5"/>
  <c r="E4483" i="5"/>
  <c r="D4483" i="5"/>
  <c r="G4482" i="5"/>
  <c r="F4482" i="5"/>
  <c r="E4482" i="5"/>
  <c r="D4482" i="5"/>
  <c r="G4481" i="5"/>
  <c r="F4481" i="5"/>
  <c r="E4481" i="5"/>
  <c r="D4481" i="5"/>
  <c r="G4480" i="5"/>
  <c r="F4480" i="5"/>
  <c r="E4480" i="5"/>
  <c r="D4480" i="5"/>
  <c r="G4479" i="5"/>
  <c r="F4479" i="5"/>
  <c r="E4479" i="5"/>
  <c r="D4479" i="5"/>
  <c r="G4478" i="5"/>
  <c r="F4478" i="5"/>
  <c r="E4478" i="5"/>
  <c r="D4478" i="5"/>
  <c r="G4477" i="5"/>
  <c r="F4477" i="5"/>
  <c r="E4477" i="5"/>
  <c r="D4477" i="5"/>
  <c r="G4476" i="5"/>
  <c r="F4476" i="5"/>
  <c r="E4476" i="5"/>
  <c r="D4476" i="5"/>
  <c r="G4475" i="5"/>
  <c r="F4475" i="5"/>
  <c r="E4475" i="5"/>
  <c r="D4475" i="5"/>
  <c r="G4474" i="5"/>
  <c r="F4474" i="5"/>
  <c r="E4474" i="5"/>
  <c r="D4474" i="5"/>
  <c r="G4473" i="5"/>
  <c r="F4473" i="5"/>
  <c r="E4473" i="5"/>
  <c r="D4473" i="5"/>
  <c r="G4472" i="5"/>
  <c r="F4472" i="5"/>
  <c r="E4472" i="5"/>
  <c r="D4472" i="5"/>
  <c r="G4471" i="5"/>
  <c r="F4471" i="5"/>
  <c r="E4471" i="5"/>
  <c r="D4471" i="5"/>
  <c r="G4470" i="5"/>
  <c r="F4470" i="5"/>
  <c r="E4470" i="5"/>
  <c r="D4470" i="5"/>
  <c r="G4469" i="5"/>
  <c r="F4469" i="5"/>
  <c r="E4469" i="5"/>
  <c r="D4469" i="5"/>
  <c r="G4468" i="5"/>
  <c r="F4468" i="5"/>
  <c r="E4468" i="5"/>
  <c r="D4468" i="5"/>
  <c r="G4467" i="5"/>
  <c r="F4467" i="5"/>
  <c r="E4467" i="5"/>
  <c r="D4467" i="5"/>
  <c r="G4466" i="5"/>
  <c r="F4466" i="5"/>
  <c r="E4466" i="5"/>
  <c r="D4466" i="5"/>
  <c r="G4465" i="5"/>
  <c r="F4465" i="5"/>
  <c r="E4465" i="5"/>
  <c r="D4465" i="5"/>
  <c r="G4464" i="5"/>
  <c r="F4464" i="5"/>
  <c r="E4464" i="5"/>
  <c r="D4464" i="5"/>
  <c r="G4463" i="5"/>
  <c r="F4463" i="5"/>
  <c r="E4463" i="5"/>
  <c r="D4463" i="5"/>
  <c r="G4462" i="5"/>
  <c r="F4462" i="5"/>
  <c r="E4462" i="5"/>
  <c r="D4462" i="5"/>
  <c r="G4461" i="5"/>
  <c r="F4461" i="5"/>
  <c r="E4461" i="5"/>
  <c r="D4461" i="5"/>
  <c r="G4460" i="5"/>
  <c r="F4460" i="5"/>
  <c r="E4460" i="5"/>
  <c r="D4460" i="5"/>
  <c r="G4459" i="5"/>
  <c r="F4459" i="5"/>
  <c r="E4459" i="5"/>
  <c r="D4459" i="5"/>
  <c r="G4458" i="5"/>
  <c r="F4458" i="5"/>
  <c r="E4458" i="5"/>
  <c r="D4458" i="5"/>
  <c r="G4457" i="5"/>
  <c r="F4457" i="5"/>
  <c r="E4457" i="5"/>
  <c r="D4457" i="5"/>
  <c r="G4456" i="5"/>
  <c r="F4456" i="5"/>
  <c r="E4456" i="5"/>
  <c r="D4456" i="5"/>
  <c r="G4455" i="5"/>
  <c r="F4455" i="5"/>
  <c r="E4455" i="5"/>
  <c r="D4455" i="5"/>
  <c r="G4454" i="5"/>
  <c r="F4454" i="5"/>
  <c r="E4454" i="5"/>
  <c r="D4454" i="5"/>
  <c r="G4453" i="5"/>
  <c r="F4453" i="5"/>
  <c r="E4453" i="5"/>
  <c r="D4453" i="5"/>
  <c r="G4452" i="5"/>
  <c r="F4452" i="5"/>
  <c r="E4452" i="5"/>
  <c r="D4452" i="5"/>
  <c r="G4451" i="5"/>
  <c r="F4451" i="5"/>
  <c r="E4451" i="5"/>
  <c r="D4451" i="5"/>
  <c r="G4450" i="5"/>
  <c r="F4450" i="5"/>
  <c r="E4450" i="5"/>
  <c r="D4450" i="5"/>
  <c r="G4449" i="5"/>
  <c r="F4449" i="5"/>
  <c r="E4449" i="5"/>
  <c r="D4449" i="5"/>
  <c r="G4448" i="5"/>
  <c r="F4448" i="5"/>
  <c r="E4448" i="5"/>
  <c r="D4448" i="5"/>
  <c r="G4447" i="5"/>
  <c r="F4447" i="5"/>
  <c r="E4447" i="5"/>
  <c r="D4447" i="5"/>
  <c r="G4446" i="5"/>
  <c r="F4446" i="5"/>
  <c r="E4446" i="5"/>
  <c r="D4446" i="5"/>
  <c r="G4445" i="5"/>
  <c r="F4445" i="5"/>
  <c r="E4445" i="5"/>
  <c r="D4445" i="5"/>
  <c r="G4444" i="5"/>
  <c r="F4444" i="5"/>
  <c r="E4444" i="5"/>
  <c r="D4444" i="5"/>
  <c r="G4443" i="5"/>
  <c r="F4443" i="5"/>
  <c r="E4443" i="5"/>
  <c r="D4443" i="5"/>
  <c r="G4442" i="5"/>
  <c r="F4442" i="5"/>
  <c r="E4442" i="5"/>
  <c r="D4442" i="5"/>
  <c r="G4441" i="5"/>
  <c r="F4441" i="5"/>
  <c r="E4441" i="5"/>
  <c r="D4441" i="5"/>
  <c r="G4440" i="5"/>
  <c r="F4440" i="5"/>
  <c r="E4440" i="5"/>
  <c r="D4440" i="5"/>
  <c r="G4439" i="5"/>
  <c r="F4439" i="5"/>
  <c r="E4439" i="5"/>
  <c r="D4439" i="5"/>
  <c r="G4438" i="5"/>
  <c r="F4438" i="5"/>
  <c r="E4438" i="5"/>
  <c r="D4438" i="5"/>
  <c r="G4437" i="5"/>
  <c r="F4437" i="5"/>
  <c r="E4437" i="5"/>
  <c r="D4437" i="5"/>
  <c r="G4436" i="5"/>
  <c r="F4436" i="5"/>
  <c r="E4436" i="5"/>
  <c r="D4436" i="5"/>
  <c r="G4435" i="5"/>
  <c r="F4435" i="5"/>
  <c r="E4435" i="5"/>
  <c r="D4435" i="5"/>
  <c r="G4434" i="5"/>
  <c r="F4434" i="5"/>
  <c r="E4434" i="5"/>
  <c r="D4434" i="5"/>
  <c r="G4433" i="5"/>
  <c r="F4433" i="5"/>
  <c r="E4433" i="5"/>
  <c r="D4433" i="5"/>
  <c r="G4432" i="5"/>
  <c r="F4432" i="5"/>
  <c r="E4432" i="5"/>
  <c r="D4432" i="5"/>
  <c r="G4431" i="5"/>
  <c r="F4431" i="5"/>
  <c r="E4431" i="5"/>
  <c r="D4431" i="5"/>
  <c r="G4430" i="5"/>
  <c r="F4430" i="5"/>
  <c r="E4430" i="5"/>
  <c r="D4430" i="5"/>
  <c r="G4429" i="5"/>
  <c r="F4429" i="5"/>
  <c r="E4429" i="5"/>
  <c r="D4429" i="5"/>
  <c r="G4428" i="5"/>
  <c r="F4428" i="5"/>
  <c r="E4428" i="5"/>
  <c r="D4428" i="5"/>
  <c r="G4427" i="5"/>
  <c r="F4427" i="5"/>
  <c r="E4427" i="5"/>
  <c r="D4427" i="5"/>
  <c r="G4426" i="5"/>
  <c r="F4426" i="5"/>
  <c r="E4426" i="5"/>
  <c r="D4426" i="5"/>
  <c r="G4425" i="5"/>
  <c r="F4425" i="5"/>
  <c r="E4425" i="5"/>
  <c r="D4425" i="5"/>
  <c r="G4424" i="5"/>
  <c r="F4424" i="5"/>
  <c r="E4424" i="5"/>
  <c r="D4424" i="5"/>
  <c r="G4423" i="5"/>
  <c r="F4423" i="5"/>
  <c r="E4423" i="5"/>
  <c r="D4423" i="5"/>
  <c r="G4422" i="5"/>
  <c r="F4422" i="5"/>
  <c r="E4422" i="5"/>
  <c r="D4422" i="5"/>
  <c r="G4421" i="5"/>
  <c r="F4421" i="5"/>
  <c r="E4421" i="5"/>
  <c r="D4421" i="5"/>
  <c r="G4420" i="5"/>
  <c r="F4420" i="5"/>
  <c r="E4420" i="5"/>
  <c r="D4420" i="5"/>
  <c r="G4419" i="5"/>
  <c r="F4419" i="5"/>
  <c r="E4419" i="5"/>
  <c r="D4419" i="5"/>
  <c r="G4418" i="5"/>
  <c r="F4418" i="5"/>
  <c r="E4418" i="5"/>
  <c r="D4418" i="5"/>
  <c r="G4417" i="5"/>
  <c r="F4417" i="5"/>
  <c r="E4417" i="5"/>
  <c r="D4417" i="5"/>
  <c r="G4416" i="5"/>
  <c r="F4416" i="5"/>
  <c r="E4416" i="5"/>
  <c r="D4416" i="5"/>
  <c r="G4415" i="5"/>
  <c r="F4415" i="5"/>
  <c r="E4415" i="5"/>
  <c r="D4415" i="5"/>
  <c r="G4414" i="5"/>
  <c r="F4414" i="5"/>
  <c r="E4414" i="5"/>
  <c r="D4414" i="5"/>
  <c r="G4413" i="5"/>
  <c r="F4413" i="5"/>
  <c r="E4413" i="5"/>
  <c r="D4413" i="5"/>
  <c r="G4412" i="5"/>
  <c r="F4412" i="5"/>
  <c r="E4412" i="5"/>
  <c r="D4412" i="5"/>
  <c r="G4411" i="5"/>
  <c r="F4411" i="5"/>
  <c r="E4411" i="5"/>
  <c r="D4411" i="5"/>
  <c r="G4410" i="5"/>
  <c r="F4410" i="5"/>
  <c r="E4410" i="5"/>
  <c r="D4410" i="5"/>
  <c r="G4409" i="5"/>
  <c r="F4409" i="5"/>
  <c r="E4409" i="5"/>
  <c r="D4409" i="5"/>
  <c r="G4408" i="5"/>
  <c r="F4408" i="5"/>
  <c r="E4408" i="5"/>
  <c r="D4408" i="5"/>
  <c r="G4407" i="5"/>
  <c r="F4407" i="5"/>
  <c r="E4407" i="5"/>
  <c r="D4407" i="5"/>
  <c r="G4406" i="5"/>
  <c r="F4406" i="5"/>
  <c r="E4406" i="5"/>
  <c r="D4406" i="5"/>
  <c r="G4405" i="5"/>
  <c r="F4405" i="5"/>
  <c r="E4405" i="5"/>
  <c r="D4405" i="5"/>
  <c r="G4404" i="5"/>
  <c r="F4404" i="5"/>
  <c r="E4404" i="5"/>
  <c r="D4404" i="5"/>
  <c r="G4403" i="5"/>
  <c r="F4403" i="5"/>
  <c r="E4403" i="5"/>
  <c r="D4403" i="5"/>
  <c r="G4402" i="5"/>
  <c r="F4402" i="5"/>
  <c r="E4402" i="5"/>
  <c r="D4402" i="5"/>
  <c r="G4401" i="5"/>
  <c r="F4401" i="5"/>
  <c r="E4401" i="5"/>
  <c r="D4401" i="5"/>
  <c r="G4400" i="5"/>
  <c r="F4400" i="5"/>
  <c r="E4400" i="5"/>
  <c r="D4400" i="5"/>
  <c r="G4399" i="5"/>
  <c r="F4399" i="5"/>
  <c r="E4399" i="5"/>
  <c r="D4399" i="5"/>
  <c r="G4398" i="5"/>
  <c r="F4398" i="5"/>
  <c r="E4398" i="5"/>
  <c r="D4398" i="5"/>
  <c r="G4397" i="5"/>
  <c r="F4397" i="5"/>
  <c r="E4397" i="5"/>
  <c r="D4397" i="5"/>
  <c r="G4396" i="5"/>
  <c r="F4396" i="5"/>
  <c r="E4396" i="5"/>
  <c r="D4396" i="5"/>
  <c r="G4395" i="5"/>
  <c r="F4395" i="5"/>
  <c r="E4395" i="5"/>
  <c r="D4395" i="5"/>
  <c r="G4394" i="5"/>
  <c r="F4394" i="5"/>
  <c r="E4394" i="5"/>
  <c r="D4394" i="5"/>
  <c r="G4393" i="5"/>
  <c r="F4393" i="5"/>
  <c r="E4393" i="5"/>
  <c r="D4393" i="5"/>
  <c r="G4392" i="5"/>
  <c r="F4392" i="5"/>
  <c r="E4392" i="5"/>
  <c r="D4392" i="5"/>
  <c r="G4391" i="5"/>
  <c r="F4391" i="5"/>
  <c r="E4391" i="5"/>
  <c r="D4391" i="5"/>
  <c r="G4390" i="5"/>
  <c r="F4390" i="5"/>
  <c r="E4390" i="5"/>
  <c r="D4390" i="5"/>
  <c r="G4389" i="5"/>
  <c r="F4389" i="5"/>
  <c r="E4389" i="5"/>
  <c r="D4389" i="5"/>
  <c r="G4388" i="5"/>
  <c r="F4388" i="5"/>
  <c r="E4388" i="5"/>
  <c r="D4388" i="5"/>
  <c r="G4387" i="5"/>
  <c r="F4387" i="5"/>
  <c r="E4387" i="5"/>
  <c r="D4387" i="5"/>
  <c r="G4386" i="5"/>
  <c r="F4386" i="5"/>
  <c r="E4386" i="5"/>
  <c r="D4386" i="5"/>
  <c r="G4385" i="5"/>
  <c r="F4385" i="5"/>
  <c r="E4385" i="5"/>
  <c r="D4385" i="5"/>
  <c r="G4384" i="5"/>
  <c r="F4384" i="5"/>
  <c r="E4384" i="5"/>
  <c r="D4384" i="5"/>
  <c r="G4383" i="5"/>
  <c r="F4383" i="5"/>
  <c r="E4383" i="5"/>
  <c r="D4383" i="5"/>
  <c r="G4382" i="5"/>
  <c r="F4382" i="5"/>
  <c r="E4382" i="5"/>
  <c r="D4382" i="5"/>
  <c r="G4381" i="5"/>
  <c r="F4381" i="5"/>
  <c r="E4381" i="5"/>
  <c r="D4381" i="5"/>
  <c r="G4380" i="5"/>
  <c r="F4380" i="5"/>
  <c r="E4380" i="5"/>
  <c r="D4380" i="5"/>
  <c r="G4379" i="5"/>
  <c r="F4379" i="5"/>
  <c r="E4379" i="5"/>
  <c r="D4379" i="5"/>
  <c r="G4378" i="5"/>
  <c r="F4378" i="5"/>
  <c r="E4378" i="5"/>
  <c r="D4378" i="5"/>
  <c r="G4377" i="5"/>
  <c r="F4377" i="5"/>
  <c r="E4377" i="5"/>
  <c r="D4377" i="5"/>
  <c r="G4376" i="5"/>
  <c r="F4376" i="5"/>
  <c r="E4376" i="5"/>
  <c r="D4376" i="5"/>
  <c r="G4375" i="5"/>
  <c r="F4375" i="5"/>
  <c r="E4375" i="5"/>
  <c r="D4375" i="5"/>
  <c r="G4374" i="5"/>
  <c r="F4374" i="5"/>
  <c r="E4374" i="5"/>
  <c r="D4374" i="5"/>
  <c r="G4373" i="5"/>
  <c r="F4373" i="5"/>
  <c r="E4373" i="5"/>
  <c r="D4373" i="5"/>
  <c r="G4372" i="5"/>
  <c r="F4372" i="5"/>
  <c r="E4372" i="5"/>
  <c r="D4372" i="5"/>
  <c r="G4371" i="5"/>
  <c r="F4371" i="5"/>
  <c r="E4371" i="5"/>
  <c r="D4371" i="5"/>
  <c r="G4370" i="5"/>
  <c r="F4370" i="5"/>
  <c r="E4370" i="5"/>
  <c r="D4370" i="5"/>
  <c r="G4369" i="5"/>
  <c r="F4369" i="5"/>
  <c r="E4369" i="5"/>
  <c r="D4369" i="5"/>
  <c r="G4368" i="5"/>
  <c r="F4368" i="5"/>
  <c r="E4368" i="5"/>
  <c r="D4368" i="5"/>
  <c r="G4367" i="5"/>
  <c r="F4367" i="5"/>
  <c r="E4367" i="5"/>
  <c r="D4367" i="5"/>
  <c r="G4366" i="5"/>
  <c r="F4366" i="5"/>
  <c r="E4366" i="5"/>
  <c r="D4366" i="5"/>
  <c r="G4365" i="5"/>
  <c r="F4365" i="5"/>
  <c r="E4365" i="5"/>
  <c r="D4365" i="5"/>
  <c r="G4364" i="5"/>
  <c r="F4364" i="5"/>
  <c r="E4364" i="5"/>
  <c r="D4364" i="5"/>
  <c r="G4363" i="5"/>
  <c r="F4363" i="5"/>
  <c r="E4363" i="5"/>
  <c r="D4363" i="5"/>
  <c r="G4362" i="5"/>
  <c r="F4362" i="5"/>
  <c r="E4362" i="5"/>
  <c r="D4362" i="5"/>
  <c r="G4361" i="5"/>
  <c r="F4361" i="5"/>
  <c r="E4361" i="5"/>
  <c r="D4361" i="5"/>
  <c r="G4360" i="5"/>
  <c r="F4360" i="5"/>
  <c r="E4360" i="5"/>
  <c r="D4360" i="5"/>
  <c r="G4359" i="5"/>
  <c r="F4359" i="5"/>
  <c r="E4359" i="5"/>
  <c r="D4359" i="5"/>
  <c r="G4358" i="5"/>
  <c r="F4358" i="5"/>
  <c r="E4358" i="5"/>
  <c r="D4358" i="5"/>
  <c r="G4357" i="5"/>
  <c r="F4357" i="5"/>
  <c r="E4357" i="5"/>
  <c r="D4357" i="5"/>
  <c r="G4356" i="5"/>
  <c r="F4356" i="5"/>
  <c r="E4356" i="5"/>
  <c r="D4356" i="5"/>
  <c r="G4355" i="5"/>
  <c r="F4355" i="5"/>
  <c r="E4355" i="5"/>
  <c r="D4355" i="5"/>
  <c r="G4354" i="5"/>
  <c r="F4354" i="5"/>
  <c r="E4354" i="5"/>
  <c r="D4354" i="5"/>
  <c r="G4353" i="5"/>
  <c r="F4353" i="5"/>
  <c r="E4353" i="5"/>
  <c r="D4353" i="5"/>
  <c r="G4352" i="5"/>
  <c r="F4352" i="5"/>
  <c r="E4352" i="5"/>
  <c r="D4352" i="5"/>
  <c r="G4351" i="5"/>
  <c r="F4351" i="5"/>
  <c r="E4351" i="5"/>
  <c r="D4351" i="5"/>
  <c r="G4350" i="5"/>
  <c r="F4350" i="5"/>
  <c r="E4350" i="5"/>
  <c r="D4350" i="5"/>
  <c r="G4349" i="5"/>
  <c r="F4349" i="5"/>
  <c r="E4349" i="5"/>
  <c r="D4349" i="5"/>
  <c r="G4348" i="5"/>
  <c r="F4348" i="5"/>
  <c r="E4348" i="5"/>
  <c r="D4348" i="5"/>
  <c r="G4347" i="5"/>
  <c r="F4347" i="5"/>
  <c r="E4347" i="5"/>
  <c r="D4347" i="5"/>
  <c r="G4346" i="5"/>
  <c r="F4346" i="5"/>
  <c r="E4346" i="5"/>
  <c r="D4346" i="5"/>
  <c r="G4345" i="5"/>
  <c r="F4345" i="5"/>
  <c r="E4345" i="5"/>
  <c r="D4345" i="5"/>
  <c r="G4344" i="5"/>
  <c r="F4344" i="5"/>
  <c r="E4344" i="5"/>
  <c r="D4344" i="5"/>
  <c r="G4343" i="5"/>
  <c r="F4343" i="5"/>
  <c r="E4343" i="5"/>
  <c r="D4343" i="5"/>
  <c r="G4342" i="5"/>
  <c r="F4342" i="5"/>
  <c r="E4342" i="5"/>
  <c r="D4342" i="5"/>
  <c r="G4341" i="5"/>
  <c r="F4341" i="5"/>
  <c r="E4341" i="5"/>
  <c r="D4341" i="5"/>
  <c r="G4340" i="5"/>
  <c r="F4340" i="5"/>
  <c r="E4340" i="5"/>
  <c r="D4340" i="5"/>
  <c r="G4339" i="5"/>
  <c r="F4339" i="5"/>
  <c r="E4339" i="5"/>
  <c r="D4339" i="5"/>
  <c r="G4338" i="5"/>
  <c r="F4338" i="5"/>
  <c r="E4338" i="5"/>
  <c r="D4338" i="5"/>
  <c r="G4337" i="5"/>
  <c r="F4337" i="5"/>
  <c r="E4337" i="5"/>
  <c r="D4337" i="5"/>
  <c r="G4336" i="5"/>
  <c r="F4336" i="5"/>
  <c r="E4336" i="5"/>
  <c r="D4336" i="5"/>
  <c r="G4335" i="5"/>
  <c r="F4335" i="5"/>
  <c r="E4335" i="5"/>
  <c r="D4335" i="5"/>
  <c r="G4334" i="5"/>
  <c r="F4334" i="5"/>
  <c r="E4334" i="5"/>
  <c r="D4334" i="5"/>
  <c r="G4333" i="5"/>
  <c r="F4333" i="5"/>
  <c r="E4333" i="5"/>
  <c r="D4333" i="5"/>
  <c r="G4332" i="5"/>
  <c r="F4332" i="5"/>
  <c r="E4332" i="5"/>
  <c r="D4332" i="5"/>
  <c r="G4331" i="5"/>
  <c r="F4331" i="5"/>
  <c r="E4331" i="5"/>
  <c r="D4331" i="5"/>
  <c r="G4330" i="5"/>
  <c r="F4330" i="5"/>
  <c r="E4330" i="5"/>
  <c r="D4330" i="5"/>
  <c r="G4329" i="5"/>
  <c r="F4329" i="5"/>
  <c r="E4329" i="5"/>
  <c r="D4329" i="5"/>
  <c r="G4328" i="5"/>
  <c r="F4328" i="5"/>
  <c r="E4328" i="5"/>
  <c r="D4328" i="5"/>
  <c r="G4327" i="5"/>
  <c r="F4327" i="5"/>
  <c r="E4327" i="5"/>
  <c r="D4327" i="5"/>
  <c r="G4326" i="5"/>
  <c r="F4326" i="5"/>
  <c r="E4326" i="5"/>
  <c r="D4326" i="5"/>
  <c r="G4325" i="5"/>
  <c r="F4325" i="5"/>
  <c r="E4325" i="5"/>
  <c r="D4325" i="5"/>
  <c r="G4324" i="5"/>
  <c r="F4324" i="5"/>
  <c r="E4324" i="5"/>
  <c r="D4324" i="5"/>
  <c r="G4323" i="5"/>
  <c r="F4323" i="5"/>
  <c r="E4323" i="5"/>
  <c r="D4323" i="5"/>
  <c r="G4322" i="5"/>
  <c r="F4322" i="5"/>
  <c r="E4322" i="5"/>
  <c r="D4322" i="5"/>
  <c r="G4321" i="5"/>
  <c r="F4321" i="5"/>
  <c r="E4321" i="5"/>
  <c r="D4321" i="5"/>
  <c r="G4320" i="5"/>
  <c r="F4320" i="5"/>
  <c r="E4320" i="5"/>
  <c r="D4320" i="5"/>
  <c r="G4319" i="5"/>
  <c r="F4319" i="5"/>
  <c r="E4319" i="5"/>
  <c r="D4319" i="5"/>
  <c r="G4318" i="5"/>
  <c r="F4318" i="5"/>
  <c r="E4318" i="5"/>
  <c r="D4318" i="5"/>
  <c r="G4317" i="5"/>
  <c r="F4317" i="5"/>
  <c r="E4317" i="5"/>
  <c r="D4317" i="5"/>
  <c r="G4316" i="5"/>
  <c r="F4316" i="5"/>
  <c r="E4316" i="5"/>
  <c r="D4316" i="5"/>
  <c r="G4315" i="5"/>
  <c r="F4315" i="5"/>
  <c r="E4315" i="5"/>
  <c r="D4315" i="5"/>
  <c r="G4314" i="5"/>
  <c r="F4314" i="5"/>
  <c r="E4314" i="5"/>
  <c r="D4314" i="5"/>
  <c r="G4313" i="5"/>
  <c r="F4313" i="5"/>
  <c r="E4313" i="5"/>
  <c r="D4313" i="5"/>
  <c r="G4312" i="5"/>
  <c r="F4312" i="5"/>
  <c r="E4312" i="5"/>
  <c r="D4312" i="5"/>
  <c r="G4311" i="5"/>
  <c r="F4311" i="5"/>
  <c r="E4311" i="5"/>
  <c r="D4311" i="5"/>
  <c r="G4310" i="5"/>
  <c r="F4310" i="5"/>
  <c r="E4310" i="5"/>
  <c r="D4310" i="5"/>
  <c r="G4309" i="5"/>
  <c r="F4309" i="5"/>
  <c r="E4309" i="5"/>
  <c r="D4309" i="5"/>
  <c r="G4308" i="5"/>
  <c r="F4308" i="5"/>
  <c r="E4308" i="5"/>
  <c r="D4308" i="5"/>
  <c r="G4307" i="5"/>
  <c r="F4307" i="5"/>
  <c r="E4307" i="5"/>
  <c r="D4307" i="5"/>
  <c r="G4306" i="5"/>
  <c r="F4306" i="5"/>
  <c r="E4306" i="5"/>
  <c r="D4306" i="5"/>
  <c r="G4305" i="5"/>
  <c r="F4305" i="5"/>
  <c r="E4305" i="5"/>
  <c r="D4305" i="5"/>
  <c r="G4304" i="5"/>
  <c r="F4304" i="5"/>
  <c r="E4304" i="5"/>
  <c r="D4304" i="5"/>
  <c r="G4303" i="5"/>
  <c r="F4303" i="5"/>
  <c r="E4303" i="5"/>
  <c r="D4303" i="5"/>
  <c r="G4302" i="5"/>
  <c r="F4302" i="5"/>
  <c r="E4302" i="5"/>
  <c r="D4302" i="5"/>
  <c r="G4301" i="5"/>
  <c r="F4301" i="5"/>
  <c r="E4301" i="5"/>
  <c r="D4301" i="5"/>
  <c r="G4300" i="5"/>
  <c r="F4300" i="5"/>
  <c r="E4300" i="5"/>
  <c r="D4300" i="5"/>
  <c r="G4299" i="5"/>
  <c r="F4299" i="5"/>
  <c r="E4299" i="5"/>
  <c r="D4299" i="5"/>
  <c r="G4298" i="5"/>
  <c r="F4298" i="5"/>
  <c r="E4298" i="5"/>
  <c r="D4298" i="5"/>
  <c r="G4297" i="5"/>
  <c r="F4297" i="5"/>
  <c r="E4297" i="5"/>
  <c r="D4297" i="5"/>
  <c r="G4296" i="5"/>
  <c r="F4296" i="5"/>
  <c r="E4296" i="5"/>
  <c r="D4296" i="5"/>
  <c r="G4295" i="5"/>
  <c r="F4295" i="5"/>
  <c r="E4295" i="5"/>
  <c r="D4295" i="5"/>
  <c r="G4294" i="5"/>
  <c r="F4294" i="5"/>
  <c r="E4294" i="5"/>
  <c r="D4294" i="5"/>
  <c r="G4293" i="5"/>
  <c r="F4293" i="5"/>
  <c r="E4293" i="5"/>
  <c r="D4293" i="5"/>
  <c r="G4292" i="5"/>
  <c r="F4292" i="5"/>
  <c r="E4292" i="5"/>
  <c r="D4292" i="5"/>
  <c r="G4291" i="5"/>
  <c r="F4291" i="5"/>
  <c r="E4291" i="5"/>
  <c r="D4291" i="5"/>
  <c r="G4290" i="5"/>
  <c r="F4290" i="5"/>
  <c r="E4290" i="5"/>
  <c r="D4290" i="5"/>
  <c r="G4289" i="5"/>
  <c r="F4289" i="5"/>
  <c r="E4289" i="5"/>
  <c r="D4289" i="5"/>
  <c r="G4288" i="5"/>
  <c r="F4288" i="5"/>
  <c r="E4288" i="5"/>
  <c r="D4288" i="5"/>
  <c r="G4287" i="5"/>
  <c r="F4287" i="5"/>
  <c r="E4287" i="5"/>
  <c r="D4287" i="5"/>
  <c r="G4286" i="5"/>
  <c r="F4286" i="5"/>
  <c r="E4286" i="5"/>
  <c r="D4286" i="5"/>
  <c r="G4285" i="5"/>
  <c r="F4285" i="5"/>
  <c r="E4285" i="5"/>
  <c r="D4285" i="5"/>
  <c r="G4284" i="5"/>
  <c r="F4284" i="5"/>
  <c r="E4284" i="5"/>
  <c r="D4284" i="5"/>
  <c r="G4283" i="5"/>
  <c r="F4283" i="5"/>
  <c r="E4283" i="5"/>
  <c r="D4283" i="5"/>
  <c r="G4282" i="5"/>
  <c r="F4282" i="5"/>
  <c r="E4282" i="5"/>
  <c r="D4282" i="5"/>
  <c r="G4281" i="5"/>
  <c r="F4281" i="5"/>
  <c r="E4281" i="5"/>
  <c r="D4281" i="5"/>
  <c r="G4280" i="5"/>
  <c r="F4280" i="5"/>
  <c r="E4280" i="5"/>
  <c r="D4280" i="5"/>
  <c r="G4279" i="5"/>
  <c r="F4279" i="5"/>
  <c r="E4279" i="5"/>
  <c r="D4279" i="5"/>
  <c r="G4278" i="5"/>
  <c r="F4278" i="5"/>
  <c r="E4278" i="5"/>
  <c r="D4278" i="5"/>
  <c r="G4277" i="5"/>
  <c r="F4277" i="5"/>
  <c r="E4277" i="5"/>
  <c r="D4277" i="5"/>
  <c r="G4276" i="5"/>
  <c r="F4276" i="5"/>
  <c r="E4276" i="5"/>
  <c r="D4276" i="5"/>
  <c r="G4275" i="5"/>
  <c r="F4275" i="5"/>
  <c r="E4275" i="5"/>
  <c r="D4275" i="5"/>
  <c r="G4274" i="5"/>
  <c r="F4274" i="5"/>
  <c r="E4274" i="5"/>
  <c r="D4274" i="5"/>
  <c r="G4273" i="5"/>
  <c r="F4273" i="5"/>
  <c r="E4273" i="5"/>
  <c r="D4273" i="5"/>
  <c r="G4272" i="5"/>
  <c r="F4272" i="5"/>
  <c r="E4272" i="5"/>
  <c r="D4272" i="5"/>
  <c r="G4271" i="5"/>
  <c r="F4271" i="5"/>
  <c r="E4271" i="5"/>
  <c r="D4271" i="5"/>
  <c r="G4270" i="5"/>
  <c r="F4270" i="5"/>
  <c r="E4270" i="5"/>
  <c r="D4270" i="5"/>
  <c r="G4269" i="5"/>
  <c r="F4269" i="5"/>
  <c r="E4269" i="5"/>
  <c r="D4269" i="5"/>
  <c r="G4268" i="5"/>
  <c r="F4268" i="5"/>
  <c r="E4268" i="5"/>
  <c r="D4268" i="5"/>
  <c r="G4267" i="5"/>
  <c r="F4267" i="5"/>
  <c r="E4267" i="5"/>
  <c r="D4267" i="5"/>
  <c r="G4266" i="5"/>
  <c r="F4266" i="5"/>
  <c r="E4266" i="5"/>
  <c r="D4266" i="5"/>
  <c r="G4265" i="5"/>
  <c r="F4265" i="5"/>
  <c r="E4265" i="5"/>
  <c r="D4265" i="5"/>
  <c r="G4264" i="5"/>
  <c r="F4264" i="5"/>
  <c r="E4264" i="5"/>
  <c r="D4264" i="5"/>
  <c r="G4263" i="5"/>
  <c r="F4263" i="5"/>
  <c r="E4263" i="5"/>
  <c r="D4263" i="5"/>
  <c r="G4262" i="5"/>
  <c r="F4262" i="5"/>
  <c r="E4262" i="5"/>
  <c r="D4262" i="5"/>
  <c r="G4261" i="5"/>
  <c r="F4261" i="5"/>
  <c r="E4261" i="5"/>
  <c r="D4261" i="5"/>
  <c r="G4260" i="5"/>
  <c r="F4260" i="5"/>
  <c r="E4260" i="5"/>
  <c r="D4260" i="5"/>
  <c r="G4259" i="5"/>
  <c r="F4259" i="5"/>
  <c r="E4259" i="5"/>
  <c r="D4259" i="5"/>
  <c r="G4258" i="5"/>
  <c r="F4258" i="5"/>
  <c r="E4258" i="5"/>
  <c r="D4258" i="5"/>
  <c r="G4257" i="5"/>
  <c r="F4257" i="5"/>
  <c r="E4257" i="5"/>
  <c r="D4257" i="5"/>
  <c r="G4256" i="5"/>
  <c r="F4256" i="5"/>
  <c r="E4256" i="5"/>
  <c r="D4256" i="5"/>
  <c r="G4255" i="5"/>
  <c r="F4255" i="5"/>
  <c r="E4255" i="5"/>
  <c r="D4255" i="5"/>
  <c r="G4254" i="5"/>
  <c r="F4254" i="5"/>
  <c r="E4254" i="5"/>
  <c r="D4254" i="5"/>
  <c r="G4253" i="5"/>
  <c r="F4253" i="5"/>
  <c r="E4253" i="5"/>
  <c r="D4253" i="5"/>
  <c r="G4252" i="5"/>
  <c r="F4252" i="5"/>
  <c r="E4252" i="5"/>
  <c r="D4252" i="5"/>
  <c r="G4251" i="5"/>
  <c r="F4251" i="5"/>
  <c r="E4251" i="5"/>
  <c r="D4251" i="5"/>
  <c r="G4250" i="5"/>
  <c r="F4250" i="5"/>
  <c r="E4250" i="5"/>
  <c r="D4250" i="5"/>
  <c r="G4249" i="5"/>
  <c r="F4249" i="5"/>
  <c r="E4249" i="5"/>
  <c r="D4249" i="5"/>
  <c r="G4248" i="5"/>
  <c r="F4248" i="5"/>
  <c r="E4248" i="5"/>
  <c r="D4248" i="5"/>
  <c r="G4247" i="5"/>
  <c r="F4247" i="5"/>
  <c r="E4247" i="5"/>
  <c r="D4247" i="5"/>
  <c r="G4246" i="5"/>
  <c r="F4246" i="5"/>
  <c r="E4246" i="5"/>
  <c r="D4246" i="5"/>
  <c r="G4245" i="5"/>
  <c r="F4245" i="5"/>
  <c r="E4245" i="5"/>
  <c r="D4245" i="5"/>
  <c r="G4244" i="5"/>
  <c r="F4244" i="5"/>
  <c r="E4244" i="5"/>
  <c r="D4244" i="5"/>
  <c r="G4243" i="5"/>
  <c r="F4243" i="5"/>
  <c r="E4243" i="5"/>
  <c r="D4243" i="5"/>
  <c r="G4242" i="5"/>
  <c r="F4242" i="5"/>
  <c r="E4242" i="5"/>
  <c r="D4242" i="5"/>
  <c r="G4241" i="5"/>
  <c r="F4241" i="5"/>
  <c r="E4241" i="5"/>
  <c r="D4241" i="5"/>
  <c r="G4240" i="5"/>
  <c r="F4240" i="5"/>
  <c r="E4240" i="5"/>
  <c r="D4240" i="5"/>
  <c r="G4239" i="5"/>
  <c r="F4239" i="5"/>
  <c r="E4239" i="5"/>
  <c r="D4239" i="5"/>
  <c r="G4238" i="5"/>
  <c r="F4238" i="5"/>
  <c r="E4238" i="5"/>
  <c r="D4238" i="5"/>
  <c r="G4237" i="5"/>
  <c r="F4237" i="5"/>
  <c r="E4237" i="5"/>
  <c r="D4237" i="5"/>
  <c r="G4236" i="5"/>
  <c r="F4236" i="5"/>
  <c r="E4236" i="5"/>
  <c r="D4236" i="5"/>
  <c r="G4235" i="5"/>
  <c r="F4235" i="5"/>
  <c r="E4235" i="5"/>
  <c r="D4235" i="5"/>
  <c r="G4234" i="5"/>
  <c r="F4234" i="5"/>
  <c r="E4234" i="5"/>
  <c r="D4234" i="5"/>
  <c r="G4233" i="5"/>
  <c r="F4233" i="5"/>
  <c r="E4233" i="5"/>
  <c r="D4233" i="5"/>
  <c r="G4232" i="5"/>
  <c r="F4232" i="5"/>
  <c r="E4232" i="5"/>
  <c r="D4232" i="5"/>
  <c r="G4231" i="5"/>
  <c r="F4231" i="5"/>
  <c r="E4231" i="5"/>
  <c r="D4231" i="5"/>
  <c r="G4230" i="5"/>
  <c r="F4230" i="5"/>
  <c r="E4230" i="5"/>
  <c r="D4230" i="5"/>
  <c r="G4229" i="5"/>
  <c r="F4229" i="5"/>
  <c r="E4229" i="5"/>
  <c r="D4229" i="5"/>
  <c r="G4228" i="5"/>
  <c r="F4228" i="5"/>
  <c r="E4228" i="5"/>
  <c r="D4228" i="5"/>
  <c r="G4227" i="5"/>
  <c r="F4227" i="5"/>
  <c r="E4227" i="5"/>
  <c r="D4227" i="5"/>
  <c r="G4226" i="5"/>
  <c r="F4226" i="5"/>
  <c r="E4226" i="5"/>
  <c r="D4226" i="5"/>
  <c r="G4225" i="5"/>
  <c r="F4225" i="5"/>
  <c r="E4225" i="5"/>
  <c r="D4225" i="5"/>
  <c r="G4224" i="5"/>
  <c r="F4224" i="5"/>
  <c r="E4224" i="5"/>
  <c r="D4224" i="5"/>
  <c r="G4223" i="5"/>
  <c r="F4223" i="5"/>
  <c r="E4223" i="5"/>
  <c r="D4223" i="5"/>
  <c r="G4222" i="5"/>
  <c r="F4222" i="5"/>
  <c r="E4222" i="5"/>
  <c r="D4222" i="5"/>
  <c r="G4221" i="5"/>
  <c r="F4221" i="5"/>
  <c r="E4221" i="5"/>
  <c r="D4221" i="5"/>
  <c r="G4220" i="5"/>
  <c r="F4220" i="5"/>
  <c r="E4220" i="5"/>
  <c r="D4220" i="5"/>
  <c r="G4219" i="5"/>
  <c r="F4219" i="5"/>
  <c r="E4219" i="5"/>
  <c r="D4219" i="5"/>
  <c r="G4218" i="5"/>
  <c r="F4218" i="5"/>
  <c r="E4218" i="5"/>
  <c r="D4218" i="5"/>
  <c r="G4217" i="5"/>
  <c r="F4217" i="5"/>
  <c r="E4217" i="5"/>
  <c r="D4217" i="5"/>
  <c r="G4216" i="5"/>
  <c r="F4216" i="5"/>
  <c r="E4216" i="5"/>
  <c r="D4216" i="5"/>
  <c r="G4215" i="5"/>
  <c r="F4215" i="5"/>
  <c r="E4215" i="5"/>
  <c r="D4215" i="5"/>
  <c r="G4214" i="5"/>
  <c r="F4214" i="5"/>
  <c r="E4214" i="5"/>
  <c r="D4214" i="5"/>
  <c r="G4213" i="5"/>
  <c r="F4213" i="5"/>
  <c r="E4213" i="5"/>
  <c r="D4213" i="5"/>
  <c r="G4212" i="5"/>
  <c r="F4212" i="5"/>
  <c r="E4212" i="5"/>
  <c r="D4212" i="5"/>
  <c r="G4211" i="5"/>
  <c r="F4211" i="5"/>
  <c r="E4211" i="5"/>
  <c r="D4211" i="5"/>
  <c r="G4210" i="5"/>
  <c r="F4210" i="5"/>
  <c r="E4210" i="5"/>
  <c r="D4210" i="5"/>
  <c r="G4209" i="5"/>
  <c r="F4209" i="5"/>
  <c r="E4209" i="5"/>
  <c r="D4209" i="5"/>
  <c r="G4208" i="5"/>
  <c r="F4208" i="5"/>
  <c r="E4208" i="5"/>
  <c r="D4208" i="5"/>
  <c r="G4207" i="5"/>
  <c r="F4207" i="5"/>
  <c r="E4207" i="5"/>
  <c r="D4207" i="5"/>
  <c r="G4206" i="5"/>
  <c r="F4206" i="5"/>
  <c r="E4206" i="5"/>
  <c r="D4206" i="5"/>
  <c r="G4205" i="5"/>
  <c r="F4205" i="5"/>
  <c r="E4205" i="5"/>
  <c r="D4205" i="5"/>
  <c r="G4204" i="5"/>
  <c r="F4204" i="5"/>
  <c r="E4204" i="5"/>
  <c r="D4204" i="5"/>
  <c r="G4203" i="5"/>
  <c r="F4203" i="5"/>
  <c r="E4203" i="5"/>
  <c r="D4203" i="5"/>
  <c r="G4202" i="5"/>
  <c r="F4202" i="5"/>
  <c r="E4202" i="5"/>
  <c r="D4202" i="5"/>
  <c r="G4201" i="5"/>
  <c r="F4201" i="5"/>
  <c r="E4201" i="5"/>
  <c r="D4201" i="5"/>
  <c r="G4200" i="5"/>
  <c r="F4200" i="5"/>
  <c r="E4200" i="5"/>
  <c r="D4200" i="5"/>
  <c r="G4199" i="5"/>
  <c r="F4199" i="5"/>
  <c r="E4199" i="5"/>
  <c r="D4199" i="5"/>
  <c r="G4198" i="5"/>
  <c r="F4198" i="5"/>
  <c r="E4198" i="5"/>
  <c r="D4198" i="5"/>
  <c r="G4197" i="5"/>
  <c r="F4197" i="5"/>
  <c r="E4197" i="5"/>
  <c r="D4197" i="5"/>
  <c r="G4196" i="5"/>
  <c r="F4196" i="5"/>
  <c r="E4196" i="5"/>
  <c r="D4196" i="5"/>
  <c r="G4195" i="5"/>
  <c r="F4195" i="5"/>
  <c r="E4195" i="5"/>
  <c r="D4195" i="5"/>
  <c r="G4194" i="5"/>
  <c r="F4194" i="5"/>
  <c r="E4194" i="5"/>
  <c r="D4194" i="5"/>
  <c r="G4193" i="5"/>
  <c r="F4193" i="5"/>
  <c r="E4193" i="5"/>
  <c r="D4193" i="5"/>
  <c r="G4192" i="5"/>
  <c r="F4192" i="5"/>
  <c r="E4192" i="5"/>
  <c r="D4192" i="5"/>
  <c r="G4191" i="5"/>
  <c r="F4191" i="5"/>
  <c r="E4191" i="5"/>
  <c r="D4191" i="5"/>
  <c r="G4190" i="5"/>
  <c r="F4190" i="5"/>
  <c r="E4190" i="5"/>
  <c r="D4190" i="5"/>
  <c r="G4189" i="5"/>
  <c r="F4189" i="5"/>
  <c r="E4189" i="5"/>
  <c r="D4189" i="5"/>
  <c r="G4188" i="5"/>
  <c r="F4188" i="5"/>
  <c r="E4188" i="5"/>
  <c r="D4188" i="5"/>
  <c r="G4187" i="5"/>
  <c r="F4187" i="5"/>
  <c r="E4187" i="5"/>
  <c r="D4187" i="5"/>
  <c r="G4186" i="5"/>
  <c r="F4186" i="5"/>
  <c r="E4186" i="5"/>
  <c r="D4186" i="5"/>
  <c r="G4185" i="5"/>
  <c r="F4185" i="5"/>
  <c r="E4185" i="5"/>
  <c r="D4185" i="5"/>
  <c r="G4184" i="5"/>
  <c r="F4184" i="5"/>
  <c r="E4184" i="5"/>
  <c r="D4184" i="5"/>
  <c r="G4183" i="5"/>
  <c r="F4183" i="5"/>
  <c r="E4183" i="5"/>
  <c r="D4183" i="5"/>
  <c r="G4182" i="5"/>
  <c r="F4182" i="5"/>
  <c r="E4182" i="5"/>
  <c r="D4182" i="5"/>
  <c r="G4181" i="5"/>
  <c r="F4181" i="5"/>
  <c r="E4181" i="5"/>
  <c r="D4181" i="5"/>
  <c r="G4180" i="5"/>
  <c r="F4180" i="5"/>
  <c r="E4180" i="5"/>
  <c r="D4180" i="5"/>
  <c r="G4179" i="5"/>
  <c r="F4179" i="5"/>
  <c r="E4179" i="5"/>
  <c r="D4179" i="5"/>
  <c r="G4178" i="5"/>
  <c r="F4178" i="5"/>
  <c r="E4178" i="5"/>
  <c r="D4178" i="5"/>
  <c r="G4177" i="5"/>
  <c r="F4177" i="5"/>
  <c r="E4177" i="5"/>
  <c r="D4177" i="5"/>
  <c r="G4176" i="5"/>
  <c r="F4176" i="5"/>
  <c r="E4176" i="5"/>
  <c r="D4176" i="5"/>
  <c r="G4175" i="5"/>
  <c r="F4175" i="5"/>
  <c r="E4175" i="5"/>
  <c r="D4175" i="5"/>
  <c r="G4174" i="5"/>
  <c r="F4174" i="5"/>
  <c r="E4174" i="5"/>
  <c r="D4174" i="5"/>
  <c r="G4173" i="5"/>
  <c r="F4173" i="5"/>
  <c r="E4173" i="5"/>
  <c r="D4173" i="5"/>
  <c r="G4172" i="5"/>
  <c r="F4172" i="5"/>
  <c r="E4172" i="5"/>
  <c r="D4172" i="5"/>
  <c r="G4171" i="5"/>
  <c r="F4171" i="5"/>
  <c r="E4171" i="5"/>
  <c r="D4171" i="5"/>
  <c r="G4170" i="5"/>
  <c r="F4170" i="5"/>
  <c r="E4170" i="5"/>
  <c r="D4170" i="5"/>
  <c r="G4169" i="5"/>
  <c r="F4169" i="5"/>
  <c r="E4169" i="5"/>
  <c r="D4169" i="5"/>
  <c r="G4168" i="5"/>
  <c r="F4168" i="5"/>
  <c r="E4168" i="5"/>
  <c r="D4168" i="5"/>
  <c r="G4167" i="5"/>
  <c r="F4167" i="5"/>
  <c r="E4167" i="5"/>
  <c r="D4167" i="5"/>
  <c r="G4166" i="5"/>
  <c r="F4166" i="5"/>
  <c r="E4166" i="5"/>
  <c r="D4166" i="5"/>
  <c r="G4165" i="5"/>
  <c r="F4165" i="5"/>
  <c r="E4165" i="5"/>
  <c r="D4165" i="5"/>
  <c r="G4164" i="5"/>
  <c r="F4164" i="5"/>
  <c r="E4164" i="5"/>
  <c r="D4164" i="5"/>
  <c r="G4163" i="5"/>
  <c r="F4163" i="5"/>
  <c r="E4163" i="5"/>
  <c r="D4163" i="5"/>
  <c r="G4162" i="5"/>
  <c r="F4162" i="5"/>
  <c r="E4162" i="5"/>
  <c r="D4162" i="5"/>
  <c r="G4161" i="5"/>
  <c r="F4161" i="5"/>
  <c r="E4161" i="5"/>
  <c r="D4161" i="5"/>
  <c r="G4160" i="5"/>
  <c r="F4160" i="5"/>
  <c r="E4160" i="5"/>
  <c r="D4160" i="5"/>
  <c r="G4159" i="5"/>
  <c r="F4159" i="5"/>
  <c r="E4159" i="5"/>
  <c r="D4159" i="5"/>
  <c r="G4158" i="5"/>
  <c r="F4158" i="5"/>
  <c r="E4158" i="5"/>
  <c r="D4158" i="5"/>
  <c r="G4157" i="5"/>
  <c r="F4157" i="5"/>
  <c r="E4157" i="5"/>
  <c r="D4157" i="5"/>
  <c r="G4156" i="5"/>
  <c r="F4156" i="5"/>
  <c r="E4156" i="5"/>
  <c r="D4156" i="5"/>
  <c r="G4155" i="5"/>
  <c r="F4155" i="5"/>
  <c r="E4155" i="5"/>
  <c r="D4155" i="5"/>
  <c r="G4154" i="5"/>
  <c r="F4154" i="5"/>
  <c r="E4154" i="5"/>
  <c r="D4154" i="5"/>
  <c r="G4153" i="5"/>
  <c r="F4153" i="5"/>
  <c r="E4153" i="5"/>
  <c r="D4153" i="5"/>
  <c r="G4152" i="5"/>
  <c r="F4152" i="5"/>
  <c r="E4152" i="5"/>
  <c r="D4152" i="5"/>
  <c r="G4151" i="5"/>
  <c r="F4151" i="5"/>
  <c r="E4151" i="5"/>
  <c r="D4151" i="5"/>
  <c r="G4150" i="5"/>
  <c r="F4150" i="5"/>
  <c r="E4150" i="5"/>
  <c r="D4150" i="5"/>
  <c r="G4149" i="5"/>
  <c r="F4149" i="5"/>
  <c r="E4149" i="5"/>
  <c r="D4149" i="5"/>
  <c r="G4148" i="5"/>
  <c r="F4148" i="5"/>
  <c r="E4148" i="5"/>
  <c r="D4148" i="5"/>
  <c r="G4147" i="5"/>
  <c r="F4147" i="5"/>
  <c r="E4147" i="5"/>
  <c r="D4147" i="5"/>
  <c r="G4146" i="5"/>
  <c r="F4146" i="5"/>
  <c r="E4146" i="5"/>
  <c r="D4146" i="5"/>
  <c r="G4145" i="5"/>
  <c r="F4145" i="5"/>
  <c r="E4145" i="5"/>
  <c r="D4145" i="5"/>
  <c r="G4144" i="5"/>
  <c r="F4144" i="5"/>
  <c r="E4144" i="5"/>
  <c r="D4144" i="5"/>
  <c r="G4143" i="5"/>
  <c r="F4143" i="5"/>
  <c r="E4143" i="5"/>
  <c r="D4143" i="5"/>
  <c r="G4142" i="5"/>
  <c r="F4142" i="5"/>
  <c r="E4142" i="5"/>
  <c r="D4142" i="5"/>
  <c r="G4141" i="5"/>
  <c r="F4141" i="5"/>
  <c r="E4141" i="5"/>
  <c r="D4141" i="5"/>
  <c r="G4140" i="5"/>
  <c r="F4140" i="5"/>
  <c r="E4140" i="5"/>
  <c r="D4140" i="5"/>
  <c r="G4139" i="5"/>
  <c r="F4139" i="5"/>
  <c r="E4139" i="5"/>
  <c r="D4139" i="5"/>
  <c r="G4138" i="5"/>
  <c r="F4138" i="5"/>
  <c r="E4138" i="5"/>
  <c r="D4138" i="5"/>
  <c r="G4137" i="5"/>
  <c r="F4137" i="5"/>
  <c r="E4137" i="5"/>
  <c r="D4137" i="5"/>
  <c r="G4136" i="5"/>
  <c r="F4136" i="5"/>
  <c r="E4136" i="5"/>
  <c r="D4136" i="5"/>
  <c r="G4135" i="5"/>
  <c r="F4135" i="5"/>
  <c r="E4135" i="5"/>
  <c r="D4135" i="5"/>
  <c r="G4134" i="5"/>
  <c r="F4134" i="5"/>
  <c r="E4134" i="5"/>
  <c r="D4134" i="5"/>
  <c r="G4133" i="5"/>
  <c r="F4133" i="5"/>
  <c r="E4133" i="5"/>
  <c r="D4133" i="5"/>
  <c r="G4132" i="5"/>
  <c r="F4132" i="5"/>
  <c r="E4132" i="5"/>
  <c r="D4132" i="5"/>
  <c r="G4131" i="5"/>
  <c r="F4131" i="5"/>
  <c r="E4131" i="5"/>
  <c r="D4131" i="5"/>
  <c r="G4130" i="5"/>
  <c r="F4130" i="5"/>
  <c r="E4130" i="5"/>
  <c r="D4130" i="5"/>
  <c r="G4129" i="5"/>
  <c r="F4129" i="5"/>
  <c r="E4129" i="5"/>
  <c r="D4129" i="5"/>
  <c r="G4128" i="5"/>
  <c r="F4128" i="5"/>
  <c r="E4128" i="5"/>
  <c r="D4128" i="5"/>
  <c r="G4127" i="5"/>
  <c r="F4127" i="5"/>
  <c r="E4127" i="5"/>
  <c r="D4127" i="5"/>
  <c r="G4126" i="5"/>
  <c r="F4126" i="5"/>
  <c r="E4126" i="5"/>
  <c r="D4126" i="5"/>
  <c r="G4125" i="5"/>
  <c r="F4125" i="5"/>
  <c r="E4125" i="5"/>
  <c r="D4125" i="5"/>
  <c r="G4124" i="5"/>
  <c r="F4124" i="5"/>
  <c r="E4124" i="5"/>
  <c r="D4124" i="5"/>
  <c r="G4123" i="5"/>
  <c r="F4123" i="5"/>
  <c r="E4123" i="5"/>
  <c r="D4123" i="5"/>
  <c r="G4122" i="5"/>
  <c r="F4122" i="5"/>
  <c r="E4122" i="5"/>
  <c r="D4122" i="5"/>
  <c r="G4121" i="5"/>
  <c r="F4121" i="5"/>
  <c r="E4121" i="5"/>
  <c r="D4121" i="5"/>
  <c r="G4120" i="5"/>
  <c r="F4120" i="5"/>
  <c r="E4120" i="5"/>
  <c r="D4120" i="5"/>
  <c r="G4119" i="5"/>
  <c r="F4119" i="5"/>
  <c r="E4119" i="5"/>
  <c r="D4119" i="5"/>
  <c r="G4118" i="5"/>
  <c r="F4118" i="5"/>
  <c r="E4118" i="5"/>
  <c r="D4118" i="5"/>
  <c r="G4117" i="5"/>
  <c r="F4117" i="5"/>
  <c r="E4117" i="5"/>
  <c r="D4117" i="5"/>
  <c r="G4116" i="5"/>
  <c r="F4116" i="5"/>
  <c r="E4116" i="5"/>
  <c r="D4116" i="5"/>
  <c r="G4115" i="5"/>
  <c r="F4115" i="5"/>
  <c r="E4115" i="5"/>
  <c r="D4115" i="5"/>
  <c r="G4114" i="5"/>
  <c r="F4114" i="5"/>
  <c r="E4114" i="5"/>
  <c r="D4114" i="5"/>
  <c r="G4113" i="5"/>
  <c r="F4113" i="5"/>
  <c r="E4113" i="5"/>
  <c r="D4113" i="5"/>
  <c r="G4112" i="5"/>
  <c r="F4112" i="5"/>
  <c r="E4112" i="5"/>
  <c r="D4112" i="5"/>
  <c r="G4111" i="5"/>
  <c r="F4111" i="5"/>
  <c r="E4111" i="5"/>
  <c r="D4111" i="5"/>
  <c r="G4110" i="5"/>
  <c r="F4110" i="5"/>
  <c r="E4110" i="5"/>
  <c r="D4110" i="5"/>
  <c r="G4109" i="5"/>
  <c r="F4109" i="5"/>
  <c r="E4109" i="5"/>
  <c r="D4109" i="5"/>
  <c r="G4108" i="5"/>
  <c r="F4108" i="5"/>
  <c r="E4108" i="5"/>
  <c r="D4108" i="5"/>
  <c r="G4107" i="5"/>
  <c r="F4107" i="5"/>
  <c r="E4107" i="5"/>
  <c r="D4107" i="5"/>
  <c r="G4106" i="5"/>
  <c r="F4106" i="5"/>
  <c r="E4106" i="5"/>
  <c r="D4106" i="5"/>
  <c r="G4105" i="5"/>
  <c r="F4105" i="5"/>
  <c r="E4105" i="5"/>
  <c r="D4105" i="5"/>
  <c r="G4104" i="5"/>
  <c r="F4104" i="5"/>
  <c r="E4104" i="5"/>
  <c r="D4104" i="5"/>
  <c r="G4103" i="5"/>
  <c r="F4103" i="5"/>
  <c r="E4103" i="5"/>
  <c r="D4103" i="5"/>
  <c r="G4102" i="5"/>
  <c r="F4102" i="5"/>
  <c r="E4102" i="5"/>
  <c r="D4102" i="5"/>
  <c r="G4101" i="5"/>
  <c r="F4101" i="5"/>
  <c r="E4101" i="5"/>
  <c r="D4101" i="5"/>
  <c r="G4100" i="5"/>
  <c r="F4100" i="5"/>
  <c r="E4100" i="5"/>
  <c r="D4100" i="5"/>
  <c r="G4099" i="5"/>
  <c r="F4099" i="5"/>
  <c r="E4099" i="5"/>
  <c r="D4099" i="5"/>
  <c r="G4098" i="5"/>
  <c r="F4098" i="5"/>
  <c r="E4098" i="5"/>
  <c r="D4098" i="5"/>
  <c r="G4097" i="5"/>
  <c r="F4097" i="5"/>
  <c r="E4097" i="5"/>
  <c r="D4097" i="5"/>
  <c r="G4096" i="5"/>
  <c r="F4096" i="5"/>
  <c r="E4096" i="5"/>
  <c r="D4096" i="5"/>
  <c r="G4095" i="5"/>
  <c r="F4095" i="5"/>
  <c r="E4095" i="5"/>
  <c r="D4095" i="5"/>
  <c r="G4094" i="5"/>
  <c r="F4094" i="5"/>
  <c r="E4094" i="5"/>
  <c r="D4094" i="5"/>
  <c r="G4093" i="5"/>
  <c r="F4093" i="5"/>
  <c r="E4093" i="5"/>
  <c r="D4093" i="5"/>
  <c r="G4092" i="5"/>
  <c r="F4092" i="5"/>
  <c r="E4092" i="5"/>
  <c r="D4092" i="5"/>
  <c r="G4091" i="5"/>
  <c r="F4091" i="5"/>
  <c r="E4091" i="5"/>
  <c r="D4091" i="5"/>
  <c r="G4090" i="5"/>
  <c r="F4090" i="5"/>
  <c r="E4090" i="5"/>
  <c r="D4090" i="5"/>
  <c r="G4089" i="5"/>
  <c r="F4089" i="5"/>
  <c r="E4089" i="5"/>
  <c r="D4089" i="5"/>
  <c r="G4088" i="5"/>
  <c r="F4088" i="5"/>
  <c r="E4088" i="5"/>
  <c r="D4088" i="5"/>
  <c r="G4087" i="5"/>
  <c r="F4087" i="5"/>
  <c r="E4087" i="5"/>
  <c r="D4087" i="5"/>
  <c r="G4086" i="5"/>
  <c r="F4086" i="5"/>
  <c r="E4086" i="5"/>
  <c r="D4086" i="5"/>
  <c r="G4085" i="5"/>
  <c r="F4085" i="5"/>
  <c r="E4085" i="5"/>
  <c r="D4085" i="5"/>
  <c r="G4084" i="5"/>
  <c r="F4084" i="5"/>
  <c r="E4084" i="5"/>
  <c r="D4084" i="5"/>
  <c r="G4083" i="5"/>
  <c r="F4083" i="5"/>
  <c r="E4083" i="5"/>
  <c r="D4083" i="5"/>
  <c r="G4082" i="5"/>
  <c r="F4082" i="5"/>
  <c r="E4082" i="5"/>
  <c r="D4082" i="5"/>
  <c r="G4081" i="5"/>
  <c r="F4081" i="5"/>
  <c r="E4081" i="5"/>
  <c r="D4081" i="5"/>
  <c r="G4080" i="5"/>
  <c r="F4080" i="5"/>
  <c r="E4080" i="5"/>
  <c r="D4080" i="5"/>
  <c r="G4079" i="5"/>
  <c r="F4079" i="5"/>
  <c r="E4079" i="5"/>
  <c r="D4079" i="5"/>
  <c r="G4078" i="5"/>
  <c r="F4078" i="5"/>
  <c r="E4078" i="5"/>
  <c r="D4078" i="5"/>
  <c r="G4077" i="5"/>
  <c r="F4077" i="5"/>
  <c r="E4077" i="5"/>
  <c r="D4077" i="5"/>
  <c r="G4076" i="5"/>
  <c r="F4076" i="5"/>
  <c r="E4076" i="5"/>
  <c r="D4076" i="5"/>
  <c r="G4075" i="5"/>
  <c r="F4075" i="5"/>
  <c r="E4075" i="5"/>
  <c r="D4075" i="5"/>
  <c r="G4074" i="5"/>
  <c r="F4074" i="5"/>
  <c r="E4074" i="5"/>
  <c r="D4074" i="5"/>
  <c r="G4073" i="5"/>
  <c r="F4073" i="5"/>
  <c r="E4073" i="5"/>
  <c r="D4073" i="5"/>
  <c r="G4072" i="5"/>
  <c r="F4072" i="5"/>
  <c r="E4072" i="5"/>
  <c r="D4072" i="5"/>
  <c r="G4071" i="5"/>
  <c r="F4071" i="5"/>
  <c r="E4071" i="5"/>
  <c r="D4071" i="5"/>
  <c r="G4070" i="5"/>
  <c r="F4070" i="5"/>
  <c r="E4070" i="5"/>
  <c r="D4070" i="5"/>
  <c r="G4069" i="5"/>
  <c r="F4069" i="5"/>
  <c r="E4069" i="5"/>
  <c r="D4069" i="5"/>
  <c r="G4068" i="5"/>
  <c r="F4068" i="5"/>
  <c r="E4068" i="5"/>
  <c r="D4068" i="5"/>
  <c r="G4067" i="5"/>
  <c r="F4067" i="5"/>
  <c r="E4067" i="5"/>
  <c r="D4067" i="5"/>
  <c r="G4066" i="5"/>
  <c r="F4066" i="5"/>
  <c r="E4066" i="5"/>
  <c r="D4066" i="5"/>
  <c r="G4065" i="5"/>
  <c r="F4065" i="5"/>
  <c r="E4065" i="5"/>
  <c r="D4065" i="5"/>
  <c r="G4064" i="5"/>
  <c r="F4064" i="5"/>
  <c r="E4064" i="5"/>
  <c r="D4064" i="5"/>
  <c r="G4063" i="5"/>
  <c r="F4063" i="5"/>
  <c r="E4063" i="5"/>
  <c r="D4063" i="5"/>
  <c r="G4062" i="5"/>
  <c r="F4062" i="5"/>
  <c r="E4062" i="5"/>
  <c r="D4062" i="5"/>
  <c r="G4061" i="5"/>
  <c r="F4061" i="5"/>
  <c r="E4061" i="5"/>
  <c r="D4061" i="5"/>
  <c r="G4060" i="5"/>
  <c r="F4060" i="5"/>
  <c r="E4060" i="5"/>
  <c r="D4060" i="5"/>
  <c r="G4059" i="5"/>
  <c r="F4059" i="5"/>
  <c r="E4059" i="5"/>
  <c r="D4059" i="5"/>
  <c r="G4058" i="5"/>
  <c r="F4058" i="5"/>
  <c r="E4058" i="5"/>
  <c r="D4058" i="5"/>
  <c r="G4057" i="5"/>
  <c r="F4057" i="5"/>
  <c r="E4057" i="5"/>
  <c r="D4057" i="5"/>
  <c r="G4056" i="5"/>
  <c r="F4056" i="5"/>
  <c r="E4056" i="5"/>
  <c r="D4056" i="5"/>
  <c r="G4055" i="5"/>
  <c r="F4055" i="5"/>
  <c r="E4055" i="5"/>
  <c r="D4055" i="5"/>
  <c r="G4054" i="5"/>
  <c r="F4054" i="5"/>
  <c r="E4054" i="5"/>
  <c r="D4054" i="5"/>
  <c r="G4053" i="5"/>
  <c r="F4053" i="5"/>
  <c r="E4053" i="5"/>
  <c r="D4053" i="5"/>
  <c r="G4052" i="5"/>
  <c r="F4052" i="5"/>
  <c r="E4052" i="5"/>
  <c r="D4052" i="5"/>
  <c r="G4051" i="5"/>
  <c r="F4051" i="5"/>
  <c r="E4051" i="5"/>
  <c r="D4051" i="5"/>
  <c r="G4050" i="5"/>
  <c r="F4050" i="5"/>
  <c r="E4050" i="5"/>
  <c r="D4050" i="5"/>
  <c r="G4049" i="5"/>
  <c r="F4049" i="5"/>
  <c r="E4049" i="5"/>
  <c r="D4049" i="5"/>
  <c r="G4048" i="5"/>
  <c r="F4048" i="5"/>
  <c r="E4048" i="5"/>
  <c r="D4048" i="5"/>
  <c r="G4047" i="5"/>
  <c r="F4047" i="5"/>
  <c r="E4047" i="5"/>
  <c r="D4047" i="5"/>
  <c r="G4046" i="5"/>
  <c r="F4046" i="5"/>
  <c r="E4046" i="5"/>
  <c r="D4046" i="5"/>
  <c r="G4045" i="5"/>
  <c r="F4045" i="5"/>
  <c r="E4045" i="5"/>
  <c r="D4045" i="5"/>
  <c r="G4044" i="5"/>
  <c r="F4044" i="5"/>
  <c r="E4044" i="5"/>
  <c r="D4044" i="5"/>
  <c r="G4043" i="5"/>
  <c r="F4043" i="5"/>
  <c r="E4043" i="5"/>
  <c r="D4043" i="5"/>
  <c r="G4042" i="5"/>
  <c r="F4042" i="5"/>
  <c r="E4042" i="5"/>
  <c r="D4042" i="5"/>
  <c r="G4041" i="5"/>
  <c r="F4041" i="5"/>
  <c r="E4041" i="5"/>
  <c r="D4041" i="5"/>
  <c r="G4040" i="5"/>
  <c r="F4040" i="5"/>
  <c r="E4040" i="5"/>
  <c r="D4040" i="5"/>
  <c r="G4039" i="5"/>
  <c r="F4039" i="5"/>
  <c r="E4039" i="5"/>
  <c r="D4039" i="5"/>
  <c r="G4038" i="5"/>
  <c r="F4038" i="5"/>
  <c r="E4038" i="5"/>
  <c r="D4038" i="5"/>
  <c r="G4037" i="5"/>
  <c r="F4037" i="5"/>
  <c r="E4037" i="5"/>
  <c r="D4037" i="5"/>
  <c r="G4036" i="5"/>
  <c r="F4036" i="5"/>
  <c r="E4036" i="5"/>
  <c r="D4036" i="5"/>
  <c r="G4035" i="5"/>
  <c r="F4035" i="5"/>
  <c r="E4035" i="5"/>
  <c r="D4035" i="5"/>
  <c r="G4034" i="5"/>
  <c r="F4034" i="5"/>
  <c r="E4034" i="5"/>
  <c r="D4034" i="5"/>
  <c r="G4033" i="5"/>
  <c r="F4033" i="5"/>
  <c r="E4033" i="5"/>
  <c r="D4033" i="5"/>
  <c r="G4032" i="5"/>
  <c r="F4032" i="5"/>
  <c r="E4032" i="5"/>
  <c r="D4032" i="5"/>
  <c r="G4031" i="5"/>
  <c r="F4031" i="5"/>
  <c r="E4031" i="5"/>
  <c r="D4031" i="5"/>
  <c r="G4030" i="5"/>
  <c r="F4030" i="5"/>
  <c r="E4030" i="5"/>
  <c r="D4030" i="5"/>
  <c r="G4029" i="5"/>
  <c r="F4029" i="5"/>
  <c r="E4029" i="5"/>
  <c r="D4029" i="5"/>
  <c r="G4028" i="5"/>
  <c r="F4028" i="5"/>
  <c r="E4028" i="5"/>
  <c r="D4028" i="5"/>
  <c r="G4027" i="5"/>
  <c r="F4027" i="5"/>
  <c r="E4027" i="5"/>
  <c r="D4027" i="5"/>
  <c r="G4026" i="5"/>
  <c r="F4026" i="5"/>
  <c r="E4026" i="5"/>
  <c r="D4026" i="5"/>
  <c r="G4025" i="5"/>
  <c r="F4025" i="5"/>
  <c r="E4025" i="5"/>
  <c r="D4025" i="5"/>
  <c r="G4024" i="5"/>
  <c r="F4024" i="5"/>
  <c r="E4024" i="5"/>
  <c r="D4024" i="5"/>
  <c r="G4023" i="5"/>
  <c r="F4023" i="5"/>
  <c r="E4023" i="5"/>
  <c r="D4023" i="5"/>
  <c r="G4022" i="5"/>
  <c r="F4022" i="5"/>
  <c r="E4022" i="5"/>
  <c r="D4022" i="5"/>
  <c r="G4021" i="5"/>
  <c r="F4021" i="5"/>
  <c r="E4021" i="5"/>
  <c r="D4021" i="5"/>
  <c r="G4020" i="5"/>
  <c r="F4020" i="5"/>
  <c r="E4020" i="5"/>
  <c r="D4020" i="5"/>
  <c r="G4019" i="5"/>
  <c r="F4019" i="5"/>
  <c r="E4019" i="5"/>
  <c r="D4019" i="5"/>
  <c r="G4018" i="5"/>
  <c r="F4018" i="5"/>
  <c r="E4018" i="5"/>
  <c r="D4018" i="5"/>
  <c r="G4017" i="5"/>
  <c r="F4017" i="5"/>
  <c r="E4017" i="5"/>
  <c r="D4017" i="5"/>
  <c r="G4016" i="5"/>
  <c r="F4016" i="5"/>
  <c r="E4016" i="5"/>
  <c r="D4016" i="5"/>
  <c r="G4015" i="5"/>
  <c r="F4015" i="5"/>
  <c r="E4015" i="5"/>
  <c r="D4015" i="5"/>
  <c r="G4014" i="5"/>
  <c r="F4014" i="5"/>
  <c r="E4014" i="5"/>
  <c r="D4014" i="5"/>
  <c r="G4013" i="5"/>
  <c r="F4013" i="5"/>
  <c r="E4013" i="5"/>
  <c r="D4013" i="5"/>
  <c r="G4012" i="5"/>
  <c r="F4012" i="5"/>
  <c r="E4012" i="5"/>
  <c r="D4012" i="5"/>
  <c r="G4011" i="5"/>
  <c r="F4011" i="5"/>
  <c r="E4011" i="5"/>
  <c r="D4011" i="5"/>
  <c r="G4010" i="5"/>
  <c r="F4010" i="5"/>
  <c r="E4010" i="5"/>
  <c r="D4010" i="5"/>
  <c r="G4009" i="5"/>
  <c r="F4009" i="5"/>
  <c r="E4009" i="5"/>
  <c r="D4009" i="5"/>
  <c r="G4008" i="5"/>
  <c r="F4008" i="5"/>
  <c r="E4008" i="5"/>
  <c r="D4008" i="5"/>
  <c r="G4007" i="5"/>
  <c r="F4007" i="5"/>
  <c r="E4007" i="5"/>
  <c r="D4007" i="5"/>
  <c r="G4006" i="5"/>
  <c r="F4006" i="5"/>
  <c r="E4006" i="5"/>
  <c r="D4006" i="5"/>
  <c r="G4005" i="5"/>
  <c r="F4005" i="5"/>
  <c r="E4005" i="5"/>
  <c r="D4005" i="5"/>
  <c r="G4004" i="5"/>
  <c r="F4004" i="5"/>
  <c r="E4004" i="5"/>
  <c r="D4004" i="5"/>
  <c r="G4003" i="5"/>
  <c r="F4003" i="5"/>
  <c r="E4003" i="5"/>
  <c r="D4003" i="5"/>
  <c r="G4002" i="5"/>
  <c r="F4002" i="5"/>
  <c r="E4002" i="5"/>
  <c r="D4002" i="5"/>
  <c r="G4001" i="5"/>
  <c r="F4001" i="5"/>
  <c r="E4001" i="5"/>
  <c r="D4001" i="5"/>
  <c r="G4000" i="5"/>
  <c r="F4000" i="5"/>
  <c r="E4000" i="5"/>
  <c r="D4000" i="5"/>
  <c r="G3999" i="5"/>
  <c r="F3999" i="5"/>
  <c r="E3999" i="5"/>
  <c r="D3999" i="5"/>
  <c r="G3998" i="5"/>
  <c r="F3998" i="5"/>
  <c r="E3998" i="5"/>
  <c r="D3998" i="5"/>
  <c r="G3997" i="5"/>
  <c r="F3997" i="5"/>
  <c r="E3997" i="5"/>
  <c r="D3997" i="5"/>
  <c r="G3996" i="5"/>
  <c r="F3996" i="5"/>
  <c r="E3996" i="5"/>
  <c r="D3996" i="5"/>
  <c r="G3995" i="5"/>
  <c r="F3995" i="5"/>
  <c r="E3995" i="5"/>
  <c r="D3995" i="5"/>
  <c r="G3994" i="5"/>
  <c r="F3994" i="5"/>
  <c r="E3994" i="5"/>
  <c r="D3994" i="5"/>
  <c r="G3993" i="5"/>
  <c r="F3993" i="5"/>
  <c r="E3993" i="5"/>
  <c r="D3993" i="5"/>
  <c r="G3992" i="5"/>
  <c r="F3992" i="5"/>
  <c r="E3992" i="5"/>
  <c r="D3992" i="5"/>
  <c r="G3991" i="5"/>
  <c r="F3991" i="5"/>
  <c r="E3991" i="5"/>
  <c r="D3991" i="5"/>
  <c r="G3990" i="5"/>
  <c r="F3990" i="5"/>
  <c r="E3990" i="5"/>
  <c r="D3990" i="5"/>
  <c r="G3989" i="5"/>
  <c r="F3989" i="5"/>
  <c r="E3989" i="5"/>
  <c r="D3989" i="5"/>
  <c r="G3988" i="5"/>
  <c r="F3988" i="5"/>
  <c r="E3988" i="5"/>
  <c r="D3988" i="5"/>
  <c r="G3987" i="5"/>
  <c r="F3987" i="5"/>
  <c r="E3987" i="5"/>
  <c r="D3987" i="5"/>
  <c r="G3986" i="5"/>
  <c r="F3986" i="5"/>
  <c r="E3986" i="5"/>
  <c r="D3986" i="5"/>
  <c r="G3985" i="5"/>
  <c r="F3985" i="5"/>
  <c r="E3985" i="5"/>
  <c r="D3985" i="5"/>
  <c r="G3984" i="5"/>
  <c r="F3984" i="5"/>
  <c r="E3984" i="5"/>
  <c r="D3984" i="5"/>
  <c r="G3983" i="5"/>
  <c r="F3983" i="5"/>
  <c r="E3983" i="5"/>
  <c r="D3983" i="5"/>
  <c r="G3982" i="5"/>
  <c r="F3982" i="5"/>
  <c r="E3982" i="5"/>
  <c r="D3982" i="5"/>
  <c r="G3981" i="5"/>
  <c r="F3981" i="5"/>
  <c r="E3981" i="5"/>
  <c r="D3981" i="5"/>
  <c r="G3980" i="5"/>
  <c r="F3980" i="5"/>
  <c r="E3980" i="5"/>
  <c r="D3980" i="5"/>
  <c r="G3979" i="5"/>
  <c r="F3979" i="5"/>
  <c r="E3979" i="5"/>
  <c r="D3979" i="5"/>
  <c r="G3978" i="5"/>
  <c r="F3978" i="5"/>
  <c r="E3978" i="5"/>
  <c r="D3978" i="5"/>
  <c r="G3977" i="5"/>
  <c r="F3977" i="5"/>
  <c r="E3977" i="5"/>
  <c r="D3977" i="5"/>
  <c r="G3976" i="5"/>
  <c r="F3976" i="5"/>
  <c r="E3976" i="5"/>
  <c r="D3976" i="5"/>
  <c r="G3975" i="5"/>
  <c r="F3975" i="5"/>
  <c r="E3975" i="5"/>
  <c r="D3975" i="5"/>
  <c r="G3974" i="5"/>
  <c r="F3974" i="5"/>
  <c r="E3974" i="5"/>
  <c r="D3974" i="5"/>
  <c r="G3973" i="5"/>
  <c r="F3973" i="5"/>
  <c r="E3973" i="5"/>
  <c r="D3973" i="5"/>
  <c r="G3972" i="5"/>
  <c r="F3972" i="5"/>
  <c r="E3972" i="5"/>
  <c r="D3972" i="5"/>
  <c r="G3971" i="5"/>
  <c r="F3971" i="5"/>
  <c r="E3971" i="5"/>
  <c r="D3971" i="5"/>
  <c r="G3970" i="5"/>
  <c r="F3970" i="5"/>
  <c r="E3970" i="5"/>
  <c r="D3970" i="5"/>
  <c r="G3969" i="5"/>
  <c r="F3969" i="5"/>
  <c r="E3969" i="5"/>
  <c r="D3969" i="5"/>
  <c r="G3968" i="5"/>
  <c r="F3968" i="5"/>
  <c r="E3968" i="5"/>
  <c r="D3968" i="5"/>
  <c r="G3967" i="5"/>
  <c r="F3967" i="5"/>
  <c r="E3967" i="5"/>
  <c r="D3967" i="5"/>
  <c r="G3966" i="5"/>
  <c r="F3966" i="5"/>
  <c r="E3966" i="5"/>
  <c r="D3966" i="5"/>
  <c r="G3965" i="5"/>
  <c r="F3965" i="5"/>
  <c r="E3965" i="5"/>
  <c r="D3965" i="5"/>
  <c r="G3964" i="5"/>
  <c r="F3964" i="5"/>
  <c r="E3964" i="5"/>
  <c r="D3964" i="5"/>
  <c r="G3963" i="5"/>
  <c r="F3963" i="5"/>
  <c r="E3963" i="5"/>
  <c r="D3963" i="5"/>
  <c r="G3962" i="5"/>
  <c r="F3962" i="5"/>
  <c r="E3962" i="5"/>
  <c r="D3962" i="5"/>
  <c r="G3961" i="5"/>
  <c r="F3961" i="5"/>
  <c r="E3961" i="5"/>
  <c r="D3961" i="5"/>
  <c r="G3960" i="5"/>
  <c r="F3960" i="5"/>
  <c r="E3960" i="5"/>
  <c r="D3960" i="5"/>
  <c r="G3959" i="5"/>
  <c r="F3959" i="5"/>
  <c r="E3959" i="5"/>
  <c r="D3959" i="5"/>
  <c r="G3958" i="5"/>
  <c r="F3958" i="5"/>
  <c r="E3958" i="5"/>
  <c r="D3958" i="5"/>
  <c r="G3957" i="5"/>
  <c r="F3957" i="5"/>
  <c r="E3957" i="5"/>
  <c r="D3957" i="5"/>
  <c r="G3956" i="5"/>
  <c r="F3956" i="5"/>
  <c r="E3956" i="5"/>
  <c r="D3956" i="5"/>
  <c r="G3955" i="5"/>
  <c r="F3955" i="5"/>
  <c r="E3955" i="5"/>
  <c r="D3955" i="5"/>
  <c r="G3954" i="5"/>
  <c r="F3954" i="5"/>
  <c r="E3954" i="5"/>
  <c r="D3954" i="5"/>
  <c r="G3953" i="5"/>
  <c r="F3953" i="5"/>
  <c r="E3953" i="5"/>
  <c r="D3953" i="5"/>
  <c r="G3952" i="5"/>
  <c r="F3952" i="5"/>
  <c r="E3952" i="5"/>
  <c r="D3952" i="5"/>
  <c r="G3951" i="5"/>
  <c r="F3951" i="5"/>
  <c r="E3951" i="5"/>
  <c r="D3951" i="5"/>
  <c r="G3950" i="5"/>
  <c r="F3950" i="5"/>
  <c r="E3950" i="5"/>
  <c r="D3950" i="5"/>
  <c r="G3949" i="5"/>
  <c r="F3949" i="5"/>
  <c r="E3949" i="5"/>
  <c r="D3949" i="5"/>
  <c r="G3948" i="5"/>
  <c r="F3948" i="5"/>
  <c r="E3948" i="5"/>
  <c r="D3948" i="5"/>
  <c r="G3947" i="5"/>
  <c r="F3947" i="5"/>
  <c r="E3947" i="5"/>
  <c r="D3947" i="5"/>
  <c r="G3946" i="5"/>
  <c r="F3946" i="5"/>
  <c r="E3946" i="5"/>
  <c r="D3946" i="5"/>
  <c r="G3945" i="5"/>
  <c r="F3945" i="5"/>
  <c r="E3945" i="5"/>
  <c r="D3945" i="5"/>
  <c r="G3944" i="5"/>
  <c r="F3944" i="5"/>
  <c r="E3944" i="5"/>
  <c r="D3944" i="5"/>
  <c r="G3943" i="5"/>
  <c r="F3943" i="5"/>
  <c r="E3943" i="5"/>
  <c r="D3943" i="5"/>
  <c r="G3942" i="5"/>
  <c r="F3942" i="5"/>
  <c r="E3942" i="5"/>
  <c r="D3942" i="5"/>
  <c r="G3941" i="5"/>
  <c r="F3941" i="5"/>
  <c r="E3941" i="5"/>
  <c r="D3941" i="5"/>
  <c r="G3940" i="5"/>
  <c r="F3940" i="5"/>
  <c r="E3940" i="5"/>
  <c r="D3940" i="5"/>
  <c r="G3939" i="5"/>
  <c r="F3939" i="5"/>
  <c r="E3939" i="5"/>
  <c r="D3939" i="5"/>
  <c r="G3938" i="5"/>
  <c r="F3938" i="5"/>
  <c r="E3938" i="5"/>
  <c r="D3938" i="5"/>
  <c r="G3937" i="5"/>
  <c r="F3937" i="5"/>
  <c r="E3937" i="5"/>
  <c r="D3937" i="5"/>
  <c r="G3936" i="5"/>
  <c r="F3936" i="5"/>
  <c r="E3936" i="5"/>
  <c r="D3936" i="5"/>
  <c r="G3935" i="5"/>
  <c r="F3935" i="5"/>
  <c r="E3935" i="5"/>
  <c r="D3935" i="5"/>
  <c r="G3934" i="5"/>
  <c r="F3934" i="5"/>
  <c r="E3934" i="5"/>
  <c r="D3934" i="5"/>
  <c r="G3933" i="5"/>
  <c r="F3933" i="5"/>
  <c r="E3933" i="5"/>
  <c r="D3933" i="5"/>
  <c r="G3932" i="5"/>
  <c r="F3932" i="5"/>
  <c r="E3932" i="5"/>
  <c r="D3932" i="5"/>
  <c r="G3931" i="5"/>
  <c r="F3931" i="5"/>
  <c r="E3931" i="5"/>
  <c r="D3931" i="5"/>
  <c r="G3930" i="5"/>
  <c r="F3930" i="5"/>
  <c r="E3930" i="5"/>
  <c r="D3930" i="5"/>
  <c r="G3929" i="5"/>
  <c r="F3929" i="5"/>
  <c r="E3929" i="5"/>
  <c r="D3929" i="5"/>
  <c r="G3928" i="5"/>
  <c r="F3928" i="5"/>
  <c r="E3928" i="5"/>
  <c r="D3928" i="5"/>
  <c r="G3927" i="5"/>
  <c r="F3927" i="5"/>
  <c r="E3927" i="5"/>
  <c r="D3927" i="5"/>
  <c r="G3926" i="5"/>
  <c r="F3926" i="5"/>
  <c r="E3926" i="5"/>
  <c r="D3926" i="5"/>
  <c r="G3925" i="5"/>
  <c r="F3925" i="5"/>
  <c r="E3925" i="5"/>
  <c r="D3925" i="5"/>
  <c r="G3924" i="5"/>
  <c r="F3924" i="5"/>
  <c r="E3924" i="5"/>
  <c r="D3924" i="5"/>
  <c r="G3923" i="5"/>
  <c r="F3923" i="5"/>
  <c r="E3923" i="5"/>
  <c r="D3923" i="5"/>
  <c r="G3922" i="5"/>
  <c r="F3922" i="5"/>
  <c r="E3922" i="5"/>
  <c r="D3922" i="5"/>
  <c r="G3921" i="5"/>
  <c r="F3921" i="5"/>
  <c r="E3921" i="5"/>
  <c r="D3921" i="5"/>
  <c r="G3920" i="5"/>
  <c r="F3920" i="5"/>
  <c r="E3920" i="5"/>
  <c r="D3920" i="5"/>
  <c r="G3919" i="5"/>
  <c r="F3919" i="5"/>
  <c r="E3919" i="5"/>
  <c r="D3919" i="5"/>
  <c r="G3918" i="5"/>
  <c r="F3918" i="5"/>
  <c r="E3918" i="5"/>
  <c r="D3918" i="5"/>
  <c r="G3917" i="5"/>
  <c r="F3917" i="5"/>
  <c r="E3917" i="5"/>
  <c r="D3917" i="5"/>
  <c r="G3916" i="5"/>
  <c r="F3916" i="5"/>
  <c r="E3916" i="5"/>
  <c r="D3916" i="5"/>
  <c r="G3915" i="5"/>
  <c r="F3915" i="5"/>
  <c r="E3915" i="5"/>
  <c r="D3915" i="5"/>
  <c r="G3914" i="5"/>
  <c r="F3914" i="5"/>
  <c r="E3914" i="5"/>
  <c r="D3914" i="5"/>
  <c r="G3913" i="5"/>
  <c r="F3913" i="5"/>
  <c r="E3913" i="5"/>
  <c r="D3913" i="5"/>
  <c r="G3912" i="5"/>
  <c r="F3912" i="5"/>
  <c r="E3912" i="5"/>
  <c r="D3912" i="5"/>
  <c r="G3911" i="5"/>
  <c r="F3911" i="5"/>
  <c r="E3911" i="5"/>
  <c r="D3911" i="5"/>
  <c r="G3910" i="5"/>
  <c r="F3910" i="5"/>
  <c r="E3910" i="5"/>
  <c r="D3910" i="5"/>
  <c r="G3909" i="5"/>
  <c r="F3909" i="5"/>
  <c r="E3909" i="5"/>
  <c r="D3909" i="5"/>
  <c r="G3908" i="5"/>
  <c r="F3908" i="5"/>
  <c r="E3908" i="5"/>
  <c r="D3908" i="5"/>
  <c r="G3907" i="5"/>
  <c r="F3907" i="5"/>
  <c r="E3907" i="5"/>
  <c r="D3907" i="5"/>
  <c r="G3906" i="5"/>
  <c r="F3906" i="5"/>
  <c r="E3906" i="5"/>
  <c r="D3906" i="5"/>
  <c r="G3905" i="5"/>
  <c r="F3905" i="5"/>
  <c r="E3905" i="5"/>
  <c r="D3905" i="5"/>
  <c r="G3904" i="5"/>
  <c r="F3904" i="5"/>
  <c r="E3904" i="5"/>
  <c r="D3904" i="5"/>
  <c r="G3903" i="5"/>
  <c r="F3903" i="5"/>
  <c r="E3903" i="5"/>
  <c r="D3903" i="5"/>
  <c r="G3902" i="5"/>
  <c r="F3902" i="5"/>
  <c r="E3902" i="5"/>
  <c r="D3902" i="5"/>
  <c r="G3901" i="5"/>
  <c r="F3901" i="5"/>
  <c r="E3901" i="5"/>
  <c r="D3901" i="5"/>
  <c r="G3900" i="5"/>
  <c r="F3900" i="5"/>
  <c r="E3900" i="5"/>
  <c r="D3900" i="5"/>
  <c r="G3899" i="5"/>
  <c r="F3899" i="5"/>
  <c r="E3899" i="5"/>
  <c r="D3899" i="5"/>
  <c r="G3898" i="5"/>
  <c r="F3898" i="5"/>
  <c r="E3898" i="5"/>
  <c r="D3898" i="5"/>
  <c r="G3897" i="5"/>
  <c r="F3897" i="5"/>
  <c r="E3897" i="5"/>
  <c r="D3897" i="5"/>
  <c r="G3896" i="5"/>
  <c r="F3896" i="5"/>
  <c r="E3896" i="5"/>
  <c r="D3896" i="5"/>
  <c r="G3895" i="5"/>
  <c r="F3895" i="5"/>
  <c r="E3895" i="5"/>
  <c r="D3895" i="5"/>
  <c r="G3894" i="5"/>
  <c r="F3894" i="5"/>
  <c r="E3894" i="5"/>
  <c r="D3894" i="5"/>
  <c r="G3893" i="5"/>
  <c r="F3893" i="5"/>
  <c r="E3893" i="5"/>
  <c r="D3893" i="5"/>
  <c r="G3892" i="5"/>
  <c r="F3892" i="5"/>
  <c r="E3892" i="5"/>
  <c r="D3892" i="5"/>
  <c r="G3891" i="5"/>
  <c r="F3891" i="5"/>
  <c r="E3891" i="5"/>
  <c r="D3891" i="5"/>
  <c r="G3890" i="5"/>
  <c r="F3890" i="5"/>
  <c r="E3890" i="5"/>
  <c r="D3890" i="5"/>
  <c r="G3889" i="5"/>
  <c r="F3889" i="5"/>
  <c r="E3889" i="5"/>
  <c r="D3889" i="5"/>
  <c r="G3888" i="5"/>
  <c r="F3888" i="5"/>
  <c r="E3888" i="5"/>
  <c r="D3888" i="5"/>
  <c r="G3887" i="5"/>
  <c r="F3887" i="5"/>
  <c r="E3887" i="5"/>
  <c r="D3887" i="5"/>
  <c r="G3886" i="5"/>
  <c r="F3886" i="5"/>
  <c r="E3886" i="5"/>
  <c r="D3886" i="5"/>
  <c r="G3885" i="5"/>
  <c r="F3885" i="5"/>
  <c r="E3885" i="5"/>
  <c r="D3885" i="5"/>
  <c r="G3884" i="5"/>
  <c r="F3884" i="5"/>
  <c r="E3884" i="5"/>
  <c r="D3884" i="5"/>
  <c r="G3883" i="5"/>
  <c r="F3883" i="5"/>
  <c r="E3883" i="5"/>
  <c r="D3883" i="5"/>
  <c r="G3882" i="5"/>
  <c r="F3882" i="5"/>
  <c r="E3882" i="5"/>
  <c r="D3882" i="5"/>
  <c r="G3881" i="5"/>
  <c r="F3881" i="5"/>
  <c r="E3881" i="5"/>
  <c r="D3881" i="5"/>
  <c r="G3880" i="5"/>
  <c r="F3880" i="5"/>
  <c r="E3880" i="5"/>
  <c r="D3880" i="5"/>
  <c r="G3879" i="5"/>
  <c r="F3879" i="5"/>
  <c r="E3879" i="5"/>
  <c r="D3879" i="5"/>
  <c r="G3878" i="5"/>
  <c r="F3878" i="5"/>
  <c r="E3878" i="5"/>
  <c r="D3878" i="5"/>
  <c r="G3877" i="5"/>
  <c r="F3877" i="5"/>
  <c r="E3877" i="5"/>
  <c r="D3877" i="5"/>
  <c r="G3876" i="5"/>
  <c r="F3876" i="5"/>
  <c r="E3876" i="5"/>
  <c r="D3876" i="5"/>
  <c r="G3875" i="5"/>
  <c r="F3875" i="5"/>
  <c r="E3875" i="5"/>
  <c r="D3875" i="5"/>
  <c r="G3874" i="5"/>
  <c r="F3874" i="5"/>
  <c r="E3874" i="5"/>
  <c r="D3874" i="5"/>
  <c r="G3873" i="5"/>
  <c r="F3873" i="5"/>
  <c r="E3873" i="5"/>
  <c r="D3873" i="5"/>
  <c r="G3872" i="5"/>
  <c r="F3872" i="5"/>
  <c r="E3872" i="5"/>
  <c r="D3872" i="5"/>
  <c r="G3871" i="5"/>
  <c r="F3871" i="5"/>
  <c r="E3871" i="5"/>
  <c r="D3871" i="5"/>
  <c r="G3870" i="5"/>
  <c r="F3870" i="5"/>
  <c r="E3870" i="5"/>
  <c r="D3870" i="5"/>
  <c r="G3869" i="5"/>
  <c r="F3869" i="5"/>
  <c r="E3869" i="5"/>
  <c r="D3869" i="5"/>
  <c r="G3868" i="5"/>
  <c r="F3868" i="5"/>
  <c r="E3868" i="5"/>
  <c r="D3868" i="5"/>
  <c r="G3867" i="5"/>
  <c r="F3867" i="5"/>
  <c r="E3867" i="5"/>
  <c r="D3867" i="5"/>
  <c r="G3866" i="5"/>
  <c r="F3866" i="5"/>
  <c r="E3866" i="5"/>
  <c r="D3866" i="5"/>
  <c r="G3865" i="5"/>
  <c r="F3865" i="5"/>
  <c r="E3865" i="5"/>
  <c r="D3865" i="5"/>
  <c r="G3864" i="5"/>
  <c r="F3864" i="5"/>
  <c r="E3864" i="5"/>
  <c r="D3864" i="5"/>
  <c r="G3863" i="5"/>
  <c r="F3863" i="5"/>
  <c r="E3863" i="5"/>
  <c r="D3863" i="5"/>
  <c r="G3862" i="5"/>
  <c r="F3862" i="5"/>
  <c r="E3862" i="5"/>
  <c r="D3862" i="5"/>
  <c r="G3861" i="5"/>
  <c r="F3861" i="5"/>
  <c r="E3861" i="5"/>
  <c r="D3861" i="5"/>
  <c r="G3860" i="5"/>
  <c r="F3860" i="5"/>
  <c r="E3860" i="5"/>
  <c r="D3860" i="5"/>
  <c r="G3859" i="5"/>
  <c r="F3859" i="5"/>
  <c r="E3859" i="5"/>
  <c r="D3859" i="5"/>
  <c r="G3858" i="5"/>
  <c r="F3858" i="5"/>
  <c r="E3858" i="5"/>
  <c r="D3858" i="5"/>
  <c r="G3857" i="5"/>
  <c r="F3857" i="5"/>
  <c r="E3857" i="5"/>
  <c r="D3857" i="5"/>
  <c r="G3856" i="5"/>
  <c r="F3856" i="5"/>
  <c r="E3856" i="5"/>
  <c r="D3856" i="5"/>
  <c r="G3855" i="5"/>
  <c r="F3855" i="5"/>
  <c r="E3855" i="5"/>
  <c r="D3855" i="5"/>
  <c r="G3854" i="5"/>
  <c r="F3854" i="5"/>
  <c r="E3854" i="5"/>
  <c r="D3854" i="5"/>
  <c r="G3853" i="5"/>
  <c r="F3853" i="5"/>
  <c r="E3853" i="5"/>
  <c r="D3853" i="5"/>
  <c r="G3852" i="5"/>
  <c r="F3852" i="5"/>
  <c r="E3852" i="5"/>
  <c r="D3852" i="5"/>
  <c r="G3851" i="5"/>
  <c r="F3851" i="5"/>
  <c r="E3851" i="5"/>
  <c r="D3851" i="5"/>
  <c r="G3850" i="5"/>
  <c r="F3850" i="5"/>
  <c r="E3850" i="5"/>
  <c r="D3850" i="5"/>
  <c r="G3849" i="5"/>
  <c r="F3849" i="5"/>
  <c r="E3849" i="5"/>
  <c r="D3849" i="5"/>
  <c r="G3848" i="5"/>
  <c r="F3848" i="5"/>
  <c r="E3848" i="5"/>
  <c r="D3848" i="5"/>
  <c r="G3847" i="5"/>
  <c r="F3847" i="5"/>
  <c r="E3847" i="5"/>
  <c r="D3847" i="5"/>
  <c r="G3846" i="5"/>
  <c r="F3846" i="5"/>
  <c r="E3846" i="5"/>
  <c r="D3846" i="5"/>
  <c r="G3845" i="5"/>
  <c r="F3845" i="5"/>
  <c r="E3845" i="5"/>
  <c r="D3845" i="5"/>
  <c r="G3844" i="5"/>
  <c r="F3844" i="5"/>
  <c r="E3844" i="5"/>
  <c r="D3844" i="5"/>
  <c r="G3843" i="5"/>
  <c r="F3843" i="5"/>
  <c r="E3843" i="5"/>
  <c r="D3843" i="5"/>
  <c r="G3842" i="5"/>
  <c r="F3842" i="5"/>
  <c r="E3842" i="5"/>
  <c r="D3842" i="5"/>
  <c r="G3841" i="5"/>
  <c r="F3841" i="5"/>
  <c r="E3841" i="5"/>
  <c r="D3841" i="5"/>
  <c r="G3840" i="5"/>
  <c r="F3840" i="5"/>
  <c r="E3840" i="5"/>
  <c r="D3840" i="5"/>
  <c r="G3839" i="5"/>
  <c r="F3839" i="5"/>
  <c r="E3839" i="5"/>
  <c r="D3839" i="5"/>
  <c r="G3838" i="5"/>
  <c r="F3838" i="5"/>
  <c r="E3838" i="5"/>
  <c r="D3838" i="5"/>
  <c r="G3837" i="5"/>
  <c r="F3837" i="5"/>
  <c r="E3837" i="5"/>
  <c r="D3837" i="5"/>
  <c r="G3836" i="5"/>
  <c r="F3836" i="5"/>
  <c r="E3836" i="5"/>
  <c r="D3836" i="5"/>
  <c r="G3835" i="5"/>
  <c r="F3835" i="5"/>
  <c r="E3835" i="5"/>
  <c r="D3835" i="5"/>
  <c r="G3834" i="5"/>
  <c r="F3834" i="5"/>
  <c r="E3834" i="5"/>
  <c r="D3834" i="5"/>
  <c r="G3833" i="5"/>
  <c r="F3833" i="5"/>
  <c r="E3833" i="5"/>
  <c r="D3833" i="5"/>
  <c r="G3832" i="5"/>
  <c r="F3832" i="5"/>
  <c r="E3832" i="5"/>
  <c r="D3832" i="5"/>
  <c r="G3831" i="5"/>
  <c r="F3831" i="5"/>
  <c r="E3831" i="5"/>
  <c r="D3831" i="5"/>
  <c r="G3830" i="5"/>
  <c r="F3830" i="5"/>
  <c r="E3830" i="5"/>
  <c r="D3830" i="5"/>
  <c r="G3829" i="5"/>
  <c r="F3829" i="5"/>
  <c r="E3829" i="5"/>
  <c r="D3829" i="5"/>
  <c r="G3828" i="5"/>
  <c r="F3828" i="5"/>
  <c r="E3828" i="5"/>
  <c r="D3828" i="5"/>
  <c r="G3827" i="5"/>
  <c r="F3827" i="5"/>
  <c r="E3827" i="5"/>
  <c r="D3827" i="5"/>
  <c r="G3826" i="5"/>
  <c r="F3826" i="5"/>
  <c r="E3826" i="5"/>
  <c r="D3826" i="5"/>
  <c r="G3825" i="5"/>
  <c r="F3825" i="5"/>
  <c r="E3825" i="5"/>
  <c r="D3825" i="5"/>
  <c r="G3824" i="5"/>
  <c r="F3824" i="5"/>
  <c r="E3824" i="5"/>
  <c r="D3824" i="5"/>
  <c r="G3823" i="5"/>
  <c r="F3823" i="5"/>
  <c r="E3823" i="5"/>
  <c r="D3823" i="5"/>
  <c r="G3822" i="5"/>
  <c r="F3822" i="5"/>
  <c r="E3822" i="5"/>
  <c r="D3822" i="5"/>
  <c r="G3821" i="5"/>
  <c r="F3821" i="5"/>
  <c r="E3821" i="5"/>
  <c r="D3821" i="5"/>
  <c r="G3820" i="5"/>
  <c r="F3820" i="5"/>
  <c r="E3820" i="5"/>
  <c r="D3820" i="5"/>
  <c r="G3819" i="5"/>
  <c r="F3819" i="5"/>
  <c r="E3819" i="5"/>
  <c r="D3819" i="5"/>
  <c r="G3818" i="5"/>
  <c r="F3818" i="5"/>
  <c r="E3818" i="5"/>
  <c r="D3818" i="5"/>
  <c r="G3817" i="5"/>
  <c r="F3817" i="5"/>
  <c r="E3817" i="5"/>
  <c r="D3817" i="5"/>
  <c r="G3816" i="5"/>
  <c r="F3816" i="5"/>
  <c r="E3816" i="5"/>
  <c r="D3816" i="5"/>
  <c r="G3815" i="5"/>
  <c r="F3815" i="5"/>
  <c r="E3815" i="5"/>
  <c r="D3815" i="5"/>
  <c r="G3814" i="5"/>
  <c r="F3814" i="5"/>
  <c r="E3814" i="5"/>
  <c r="D3814" i="5"/>
  <c r="G3813" i="5"/>
  <c r="F3813" i="5"/>
  <c r="E3813" i="5"/>
  <c r="D3813" i="5"/>
  <c r="G3812" i="5"/>
  <c r="F3812" i="5"/>
  <c r="E3812" i="5"/>
  <c r="D3812" i="5"/>
  <c r="G3811" i="5"/>
  <c r="F3811" i="5"/>
  <c r="E3811" i="5"/>
  <c r="D3811" i="5"/>
  <c r="G3810" i="5"/>
  <c r="F3810" i="5"/>
  <c r="E3810" i="5"/>
  <c r="D3810" i="5"/>
  <c r="G3809" i="5"/>
  <c r="F3809" i="5"/>
  <c r="E3809" i="5"/>
  <c r="D3809" i="5"/>
  <c r="G3808" i="5"/>
  <c r="F3808" i="5"/>
  <c r="E3808" i="5"/>
  <c r="D3808" i="5"/>
  <c r="G3807" i="5"/>
  <c r="F3807" i="5"/>
  <c r="E3807" i="5"/>
  <c r="D3807" i="5"/>
  <c r="G3806" i="5"/>
  <c r="F3806" i="5"/>
  <c r="E3806" i="5"/>
  <c r="D3806" i="5"/>
  <c r="G3805" i="5"/>
  <c r="F3805" i="5"/>
  <c r="E3805" i="5"/>
  <c r="D3805" i="5"/>
  <c r="G3804" i="5"/>
  <c r="F3804" i="5"/>
  <c r="E3804" i="5"/>
  <c r="D3804" i="5"/>
  <c r="G3803" i="5"/>
  <c r="F3803" i="5"/>
  <c r="E3803" i="5"/>
  <c r="D3803" i="5"/>
  <c r="G3802" i="5"/>
  <c r="F3802" i="5"/>
  <c r="E3802" i="5"/>
  <c r="D3802" i="5"/>
  <c r="G3801" i="5"/>
  <c r="F3801" i="5"/>
  <c r="E3801" i="5"/>
  <c r="D3801" i="5"/>
  <c r="G3800" i="5"/>
  <c r="F3800" i="5"/>
  <c r="E3800" i="5"/>
  <c r="D3800" i="5"/>
  <c r="G3799" i="5"/>
  <c r="F3799" i="5"/>
  <c r="E3799" i="5"/>
  <c r="D3799" i="5"/>
  <c r="G3798" i="5"/>
  <c r="F3798" i="5"/>
  <c r="E3798" i="5"/>
  <c r="D3798" i="5"/>
  <c r="G3797" i="5"/>
  <c r="F3797" i="5"/>
  <c r="E3797" i="5"/>
  <c r="D3797" i="5"/>
  <c r="G3796" i="5"/>
  <c r="F3796" i="5"/>
  <c r="E3796" i="5"/>
  <c r="D3796" i="5"/>
  <c r="G3795" i="5"/>
  <c r="F3795" i="5"/>
  <c r="E3795" i="5"/>
  <c r="D3795" i="5"/>
  <c r="G3794" i="5"/>
  <c r="F3794" i="5"/>
  <c r="E3794" i="5"/>
  <c r="D3794" i="5"/>
  <c r="G3793" i="5"/>
  <c r="F3793" i="5"/>
  <c r="E3793" i="5"/>
  <c r="D3793" i="5"/>
  <c r="G3792" i="5"/>
  <c r="F3792" i="5"/>
  <c r="E3792" i="5"/>
  <c r="D3792" i="5"/>
  <c r="G3791" i="5"/>
  <c r="F3791" i="5"/>
  <c r="E3791" i="5"/>
  <c r="D3791" i="5"/>
  <c r="G3790" i="5"/>
  <c r="F3790" i="5"/>
  <c r="E3790" i="5"/>
  <c r="D3790" i="5"/>
  <c r="G3789" i="5"/>
  <c r="F3789" i="5"/>
  <c r="E3789" i="5"/>
  <c r="D3789" i="5"/>
  <c r="G3788" i="5"/>
  <c r="F3788" i="5"/>
  <c r="E3788" i="5"/>
  <c r="D3788" i="5"/>
  <c r="G3787" i="5"/>
  <c r="F3787" i="5"/>
  <c r="E3787" i="5"/>
  <c r="D3787" i="5"/>
  <c r="G3786" i="5"/>
  <c r="F3786" i="5"/>
  <c r="E3786" i="5"/>
  <c r="D3786" i="5"/>
  <c r="G3785" i="5"/>
  <c r="F3785" i="5"/>
  <c r="E3785" i="5"/>
  <c r="D3785" i="5"/>
  <c r="G3784" i="5"/>
  <c r="F3784" i="5"/>
  <c r="E3784" i="5"/>
  <c r="D3784" i="5"/>
  <c r="G3783" i="5"/>
  <c r="F3783" i="5"/>
  <c r="E3783" i="5"/>
  <c r="D3783" i="5"/>
  <c r="G3782" i="5"/>
  <c r="F3782" i="5"/>
  <c r="E3782" i="5"/>
  <c r="D3782" i="5"/>
  <c r="G3781" i="5"/>
  <c r="F3781" i="5"/>
  <c r="E3781" i="5"/>
  <c r="D3781" i="5"/>
  <c r="G3780" i="5"/>
  <c r="F3780" i="5"/>
  <c r="E3780" i="5"/>
  <c r="D3780" i="5"/>
  <c r="G3779" i="5"/>
  <c r="F3779" i="5"/>
  <c r="E3779" i="5"/>
  <c r="D3779" i="5"/>
  <c r="G3778" i="5"/>
  <c r="F3778" i="5"/>
  <c r="E3778" i="5"/>
  <c r="D3778" i="5"/>
  <c r="G3777" i="5"/>
  <c r="F3777" i="5"/>
  <c r="E3777" i="5"/>
  <c r="D3777" i="5"/>
  <c r="G3776" i="5"/>
  <c r="F3776" i="5"/>
  <c r="E3776" i="5"/>
  <c r="D3776" i="5"/>
  <c r="G3775" i="5"/>
  <c r="F3775" i="5"/>
  <c r="E3775" i="5"/>
  <c r="D3775" i="5"/>
  <c r="G3774" i="5"/>
  <c r="F3774" i="5"/>
  <c r="E3774" i="5"/>
  <c r="D3774" i="5"/>
  <c r="G3773" i="5"/>
  <c r="F3773" i="5"/>
  <c r="E3773" i="5"/>
  <c r="D3773" i="5"/>
  <c r="G3772" i="5"/>
  <c r="F3772" i="5"/>
  <c r="E3772" i="5"/>
  <c r="D3772" i="5"/>
  <c r="G3771" i="5"/>
  <c r="F3771" i="5"/>
  <c r="E3771" i="5"/>
  <c r="D3771" i="5"/>
  <c r="G3770" i="5"/>
  <c r="F3770" i="5"/>
  <c r="E3770" i="5"/>
  <c r="D3770" i="5"/>
  <c r="G3769" i="5"/>
  <c r="F3769" i="5"/>
  <c r="E3769" i="5"/>
  <c r="D3769" i="5"/>
  <c r="G3768" i="5"/>
  <c r="F3768" i="5"/>
  <c r="E3768" i="5"/>
  <c r="D3768" i="5"/>
  <c r="G3767" i="5"/>
  <c r="F3767" i="5"/>
  <c r="E3767" i="5"/>
  <c r="D3767" i="5"/>
  <c r="G3766" i="5"/>
  <c r="F3766" i="5"/>
  <c r="E3766" i="5"/>
  <c r="D3766" i="5"/>
  <c r="G3765" i="5"/>
  <c r="F3765" i="5"/>
  <c r="E3765" i="5"/>
  <c r="D3765" i="5"/>
  <c r="G3764" i="5"/>
  <c r="F3764" i="5"/>
  <c r="E3764" i="5"/>
  <c r="D3764" i="5"/>
  <c r="G3763" i="5"/>
  <c r="F3763" i="5"/>
  <c r="E3763" i="5"/>
  <c r="D3763" i="5"/>
  <c r="G3762" i="5"/>
  <c r="F3762" i="5"/>
  <c r="E3762" i="5"/>
  <c r="D3762" i="5"/>
  <c r="G3761" i="5"/>
  <c r="F3761" i="5"/>
  <c r="E3761" i="5"/>
  <c r="D3761" i="5"/>
  <c r="G3760" i="5"/>
  <c r="F3760" i="5"/>
  <c r="E3760" i="5"/>
  <c r="D3760" i="5"/>
  <c r="G3759" i="5"/>
  <c r="F3759" i="5"/>
  <c r="E3759" i="5"/>
  <c r="D3759" i="5"/>
  <c r="G3758" i="5"/>
  <c r="F3758" i="5"/>
  <c r="E3758" i="5"/>
  <c r="D3758" i="5"/>
  <c r="G3757" i="5"/>
  <c r="F3757" i="5"/>
  <c r="E3757" i="5"/>
  <c r="D3757" i="5"/>
  <c r="G3756" i="5"/>
  <c r="F3756" i="5"/>
  <c r="E3756" i="5"/>
  <c r="D3756" i="5"/>
  <c r="G3755" i="5"/>
  <c r="F3755" i="5"/>
  <c r="E3755" i="5"/>
  <c r="D3755" i="5"/>
  <c r="G3754" i="5"/>
  <c r="F3754" i="5"/>
  <c r="E3754" i="5"/>
  <c r="D3754" i="5"/>
  <c r="G3753" i="5"/>
  <c r="F3753" i="5"/>
  <c r="E3753" i="5"/>
  <c r="D3753" i="5"/>
  <c r="G3752" i="5"/>
  <c r="F3752" i="5"/>
  <c r="E3752" i="5"/>
  <c r="D3752" i="5"/>
  <c r="G3751" i="5"/>
  <c r="F3751" i="5"/>
  <c r="E3751" i="5"/>
  <c r="D3751" i="5"/>
  <c r="G3750" i="5"/>
  <c r="F3750" i="5"/>
  <c r="E3750" i="5"/>
  <c r="D3750" i="5"/>
  <c r="G3749" i="5"/>
  <c r="F3749" i="5"/>
  <c r="E3749" i="5"/>
  <c r="D3749" i="5"/>
  <c r="G3748" i="5"/>
  <c r="F3748" i="5"/>
  <c r="E3748" i="5"/>
  <c r="D3748" i="5"/>
  <c r="G3747" i="5"/>
  <c r="F3747" i="5"/>
  <c r="E3747" i="5"/>
  <c r="D3747" i="5"/>
  <c r="G3746" i="5"/>
  <c r="F3746" i="5"/>
  <c r="E3746" i="5"/>
  <c r="D3746" i="5"/>
  <c r="G3745" i="5"/>
  <c r="F3745" i="5"/>
  <c r="E3745" i="5"/>
  <c r="D3745" i="5"/>
  <c r="G3744" i="5"/>
  <c r="F3744" i="5"/>
  <c r="E3744" i="5"/>
  <c r="D3744" i="5"/>
  <c r="G3743" i="5"/>
  <c r="F3743" i="5"/>
  <c r="E3743" i="5"/>
  <c r="D3743" i="5"/>
  <c r="G3742" i="5"/>
  <c r="F3742" i="5"/>
  <c r="E3742" i="5"/>
  <c r="D3742" i="5"/>
  <c r="G3741" i="5"/>
  <c r="F3741" i="5"/>
  <c r="E3741" i="5"/>
  <c r="D3741" i="5"/>
  <c r="G3740" i="5"/>
  <c r="F3740" i="5"/>
  <c r="E3740" i="5"/>
  <c r="D3740" i="5"/>
  <c r="G3739" i="5"/>
  <c r="F3739" i="5"/>
  <c r="E3739" i="5"/>
  <c r="D3739" i="5"/>
  <c r="G3738" i="5"/>
  <c r="F3738" i="5"/>
  <c r="E3738" i="5"/>
  <c r="D3738" i="5"/>
  <c r="G3737" i="5"/>
  <c r="F3737" i="5"/>
  <c r="E3737" i="5"/>
  <c r="D3737" i="5"/>
  <c r="G3736" i="5"/>
  <c r="F3736" i="5"/>
  <c r="E3736" i="5"/>
  <c r="D3736" i="5"/>
  <c r="G3735" i="5"/>
  <c r="F3735" i="5"/>
  <c r="E3735" i="5"/>
  <c r="D3735" i="5"/>
  <c r="G3734" i="5"/>
  <c r="F3734" i="5"/>
  <c r="E3734" i="5"/>
  <c r="D3734" i="5"/>
  <c r="G3733" i="5"/>
  <c r="F3733" i="5"/>
  <c r="E3733" i="5"/>
  <c r="D3733" i="5"/>
  <c r="G3732" i="5"/>
  <c r="F3732" i="5"/>
  <c r="E3732" i="5"/>
  <c r="D3732" i="5"/>
  <c r="G3731" i="5"/>
  <c r="F3731" i="5"/>
  <c r="E3731" i="5"/>
  <c r="D3731" i="5"/>
  <c r="G3730" i="5"/>
  <c r="F3730" i="5"/>
  <c r="E3730" i="5"/>
  <c r="D3730" i="5"/>
  <c r="G3729" i="5"/>
  <c r="F3729" i="5"/>
  <c r="E3729" i="5"/>
  <c r="D3729" i="5"/>
  <c r="G3728" i="5"/>
  <c r="F3728" i="5"/>
  <c r="E3728" i="5"/>
  <c r="D3728" i="5"/>
  <c r="G3727" i="5"/>
  <c r="F3727" i="5"/>
  <c r="E3727" i="5"/>
  <c r="D3727" i="5"/>
  <c r="G3726" i="5"/>
  <c r="F3726" i="5"/>
  <c r="E3726" i="5"/>
  <c r="D3726" i="5"/>
  <c r="G3725" i="5"/>
  <c r="F3725" i="5"/>
  <c r="E3725" i="5"/>
  <c r="D3725" i="5"/>
  <c r="G3724" i="5"/>
  <c r="F3724" i="5"/>
  <c r="E3724" i="5"/>
  <c r="D3724" i="5"/>
  <c r="G3723" i="5"/>
  <c r="F3723" i="5"/>
  <c r="E3723" i="5"/>
  <c r="D3723" i="5"/>
  <c r="G3722" i="5"/>
  <c r="F3722" i="5"/>
  <c r="E3722" i="5"/>
  <c r="D3722" i="5"/>
  <c r="G3721" i="5"/>
  <c r="F3721" i="5"/>
  <c r="E3721" i="5"/>
  <c r="D3721" i="5"/>
  <c r="G3720" i="5"/>
  <c r="F3720" i="5"/>
  <c r="E3720" i="5"/>
  <c r="D3720" i="5"/>
  <c r="G3719" i="5"/>
  <c r="F3719" i="5"/>
  <c r="E3719" i="5"/>
  <c r="D3719" i="5"/>
  <c r="G3718" i="5"/>
  <c r="F3718" i="5"/>
  <c r="E3718" i="5"/>
  <c r="D3718" i="5"/>
  <c r="G3717" i="5"/>
  <c r="F3717" i="5"/>
  <c r="E3717" i="5"/>
  <c r="D3717" i="5"/>
  <c r="G3716" i="5"/>
  <c r="F3716" i="5"/>
  <c r="E3716" i="5"/>
  <c r="D3716" i="5"/>
  <c r="G3715" i="5"/>
  <c r="F3715" i="5"/>
  <c r="E3715" i="5"/>
  <c r="D3715" i="5"/>
  <c r="G3714" i="5"/>
  <c r="F3714" i="5"/>
  <c r="E3714" i="5"/>
  <c r="D3714" i="5"/>
  <c r="G3713" i="5"/>
  <c r="F3713" i="5"/>
  <c r="E3713" i="5"/>
  <c r="D3713" i="5"/>
  <c r="G3712" i="5"/>
  <c r="F3712" i="5"/>
  <c r="E3712" i="5"/>
  <c r="D3712" i="5"/>
  <c r="G3711" i="5"/>
  <c r="F3711" i="5"/>
  <c r="E3711" i="5"/>
  <c r="D3711" i="5"/>
  <c r="G3710" i="5"/>
  <c r="F3710" i="5"/>
  <c r="E3710" i="5"/>
  <c r="D3710" i="5"/>
  <c r="G3709" i="5"/>
  <c r="F3709" i="5"/>
  <c r="E3709" i="5"/>
  <c r="D3709" i="5"/>
  <c r="G3708" i="5"/>
  <c r="F3708" i="5"/>
  <c r="E3708" i="5"/>
  <c r="D3708" i="5"/>
  <c r="G3707" i="5"/>
  <c r="F3707" i="5"/>
  <c r="E3707" i="5"/>
  <c r="D3707" i="5"/>
  <c r="G3706" i="5"/>
  <c r="F3706" i="5"/>
  <c r="E3706" i="5"/>
  <c r="D3706" i="5"/>
  <c r="G3705" i="5"/>
  <c r="F3705" i="5"/>
  <c r="E3705" i="5"/>
  <c r="D3705" i="5"/>
  <c r="G3704" i="5"/>
  <c r="F3704" i="5"/>
  <c r="E3704" i="5"/>
  <c r="D3704" i="5"/>
  <c r="G3703" i="5"/>
  <c r="F3703" i="5"/>
  <c r="E3703" i="5"/>
  <c r="D3703" i="5"/>
  <c r="G3702" i="5"/>
  <c r="F3702" i="5"/>
  <c r="E3702" i="5"/>
  <c r="D3702" i="5"/>
  <c r="G3701" i="5"/>
  <c r="F3701" i="5"/>
  <c r="E3701" i="5"/>
  <c r="D3701" i="5"/>
  <c r="G3700" i="5"/>
  <c r="F3700" i="5"/>
  <c r="E3700" i="5"/>
  <c r="D3700" i="5"/>
  <c r="G3699" i="5"/>
  <c r="F3699" i="5"/>
  <c r="E3699" i="5"/>
  <c r="D3699" i="5"/>
  <c r="G3698" i="5"/>
  <c r="F3698" i="5"/>
  <c r="E3698" i="5"/>
  <c r="D3698" i="5"/>
  <c r="G3697" i="5"/>
  <c r="F3697" i="5"/>
  <c r="E3697" i="5"/>
  <c r="D3697" i="5"/>
  <c r="G3696" i="5"/>
  <c r="F3696" i="5"/>
  <c r="E3696" i="5"/>
  <c r="D3696" i="5"/>
  <c r="G3695" i="5"/>
  <c r="F3695" i="5"/>
  <c r="E3695" i="5"/>
  <c r="D3695" i="5"/>
  <c r="G3694" i="5"/>
  <c r="F3694" i="5"/>
  <c r="E3694" i="5"/>
  <c r="D3694" i="5"/>
  <c r="G3693" i="5"/>
  <c r="F3693" i="5"/>
  <c r="E3693" i="5"/>
  <c r="D3693" i="5"/>
  <c r="G3692" i="5"/>
  <c r="F3692" i="5"/>
  <c r="E3692" i="5"/>
  <c r="D3692" i="5"/>
  <c r="G3691" i="5"/>
  <c r="F3691" i="5"/>
  <c r="E3691" i="5"/>
  <c r="D3691" i="5"/>
  <c r="G3690" i="5"/>
  <c r="F3690" i="5"/>
  <c r="E3690" i="5"/>
  <c r="D3690" i="5"/>
  <c r="G3689" i="5"/>
  <c r="F3689" i="5"/>
  <c r="E3689" i="5"/>
  <c r="D3689" i="5"/>
  <c r="G3688" i="5"/>
  <c r="F3688" i="5"/>
  <c r="E3688" i="5"/>
  <c r="D3688" i="5"/>
  <c r="G3687" i="5"/>
  <c r="F3687" i="5"/>
  <c r="E3687" i="5"/>
  <c r="D3687" i="5"/>
  <c r="G3686" i="5"/>
  <c r="F3686" i="5"/>
  <c r="E3686" i="5"/>
  <c r="D3686" i="5"/>
  <c r="G3685" i="5"/>
  <c r="F3685" i="5"/>
  <c r="E3685" i="5"/>
  <c r="D3685" i="5"/>
  <c r="G3684" i="5"/>
  <c r="F3684" i="5"/>
  <c r="E3684" i="5"/>
  <c r="D3684" i="5"/>
  <c r="G3683" i="5"/>
  <c r="F3683" i="5"/>
  <c r="E3683" i="5"/>
  <c r="D3683" i="5"/>
  <c r="G3682" i="5"/>
  <c r="F3682" i="5"/>
  <c r="E3682" i="5"/>
  <c r="D3682" i="5"/>
  <c r="G3681" i="5"/>
  <c r="F3681" i="5"/>
  <c r="E3681" i="5"/>
  <c r="D3681" i="5"/>
  <c r="G3680" i="5"/>
  <c r="F3680" i="5"/>
  <c r="E3680" i="5"/>
  <c r="D3680" i="5"/>
  <c r="G3679" i="5"/>
  <c r="F3679" i="5"/>
  <c r="E3679" i="5"/>
  <c r="D3679" i="5"/>
  <c r="G3678" i="5"/>
  <c r="F3678" i="5"/>
  <c r="E3678" i="5"/>
  <c r="D3678" i="5"/>
  <c r="G3677" i="5"/>
  <c r="F3677" i="5"/>
  <c r="E3677" i="5"/>
  <c r="D3677" i="5"/>
  <c r="G3676" i="5"/>
  <c r="F3676" i="5"/>
  <c r="E3676" i="5"/>
  <c r="D3676" i="5"/>
  <c r="G3675" i="5"/>
  <c r="F3675" i="5"/>
  <c r="E3675" i="5"/>
  <c r="D3675" i="5"/>
  <c r="G3674" i="5"/>
  <c r="F3674" i="5"/>
  <c r="E3674" i="5"/>
  <c r="D3674" i="5"/>
  <c r="G3673" i="5"/>
  <c r="F3673" i="5"/>
  <c r="E3673" i="5"/>
  <c r="D3673" i="5"/>
  <c r="G3672" i="5"/>
  <c r="F3672" i="5"/>
  <c r="E3672" i="5"/>
  <c r="D3672" i="5"/>
  <c r="G3671" i="5"/>
  <c r="F3671" i="5"/>
  <c r="E3671" i="5"/>
  <c r="D3671" i="5"/>
  <c r="G3670" i="5"/>
  <c r="F3670" i="5"/>
  <c r="E3670" i="5"/>
  <c r="D3670" i="5"/>
  <c r="G3669" i="5"/>
  <c r="F3669" i="5"/>
  <c r="E3669" i="5"/>
  <c r="D3669" i="5"/>
  <c r="G3668" i="5"/>
  <c r="F3668" i="5"/>
  <c r="E3668" i="5"/>
  <c r="D3668" i="5"/>
  <c r="G3667" i="5"/>
  <c r="F3667" i="5"/>
  <c r="E3667" i="5"/>
  <c r="D3667" i="5"/>
  <c r="G3666" i="5"/>
  <c r="F3666" i="5"/>
  <c r="E3666" i="5"/>
  <c r="D3666" i="5"/>
  <c r="G3665" i="5"/>
  <c r="F3665" i="5"/>
  <c r="E3665" i="5"/>
  <c r="D3665" i="5"/>
  <c r="G3664" i="5"/>
  <c r="F3664" i="5"/>
  <c r="E3664" i="5"/>
  <c r="D3664" i="5"/>
  <c r="G3663" i="5"/>
  <c r="F3663" i="5"/>
  <c r="E3663" i="5"/>
  <c r="D3663" i="5"/>
  <c r="G3662" i="5"/>
  <c r="F3662" i="5"/>
  <c r="E3662" i="5"/>
  <c r="D3662" i="5"/>
  <c r="G3661" i="5"/>
  <c r="F3661" i="5"/>
  <c r="E3661" i="5"/>
  <c r="D3661" i="5"/>
  <c r="G3660" i="5"/>
  <c r="F3660" i="5"/>
  <c r="E3660" i="5"/>
  <c r="D3660" i="5"/>
  <c r="G3659" i="5"/>
  <c r="F3659" i="5"/>
  <c r="E3659" i="5"/>
  <c r="D3659" i="5"/>
  <c r="G3658" i="5"/>
  <c r="F3658" i="5"/>
  <c r="E3658" i="5"/>
  <c r="D3658" i="5"/>
  <c r="G3657" i="5"/>
  <c r="F3657" i="5"/>
  <c r="E3657" i="5"/>
  <c r="D3657" i="5"/>
  <c r="G3656" i="5"/>
  <c r="F3656" i="5"/>
  <c r="E3656" i="5"/>
  <c r="D3656" i="5"/>
  <c r="G3655" i="5"/>
  <c r="F3655" i="5"/>
  <c r="E3655" i="5"/>
  <c r="D3655" i="5"/>
  <c r="G3654" i="5"/>
  <c r="F3654" i="5"/>
  <c r="E3654" i="5"/>
  <c r="D3654" i="5"/>
  <c r="G3653" i="5"/>
  <c r="F3653" i="5"/>
  <c r="E3653" i="5"/>
  <c r="D3653" i="5"/>
  <c r="G3652" i="5"/>
  <c r="F3652" i="5"/>
  <c r="E3652" i="5"/>
  <c r="D3652" i="5"/>
  <c r="G3651" i="5"/>
  <c r="F3651" i="5"/>
  <c r="E3651" i="5"/>
  <c r="D3651" i="5"/>
  <c r="G3650" i="5"/>
  <c r="F3650" i="5"/>
  <c r="E3650" i="5"/>
  <c r="D3650" i="5"/>
  <c r="G3649" i="5"/>
  <c r="F3649" i="5"/>
  <c r="E3649" i="5"/>
  <c r="D3649" i="5"/>
  <c r="G3648" i="5"/>
  <c r="F3648" i="5"/>
  <c r="E3648" i="5"/>
  <c r="D3648" i="5"/>
  <c r="G3647" i="5"/>
  <c r="F3647" i="5"/>
  <c r="E3647" i="5"/>
  <c r="D3647" i="5"/>
  <c r="G3646" i="5"/>
  <c r="F3646" i="5"/>
  <c r="E3646" i="5"/>
  <c r="D3646" i="5"/>
  <c r="G3645" i="5"/>
  <c r="F3645" i="5"/>
  <c r="E3645" i="5"/>
  <c r="D3645" i="5"/>
  <c r="G3644" i="5"/>
  <c r="F3644" i="5"/>
  <c r="E3644" i="5"/>
  <c r="D3644" i="5"/>
  <c r="G3643" i="5"/>
  <c r="F3643" i="5"/>
  <c r="E3643" i="5"/>
  <c r="D3643" i="5"/>
  <c r="G3642" i="5"/>
  <c r="F3642" i="5"/>
  <c r="E3642" i="5"/>
  <c r="D3642" i="5"/>
  <c r="G3641" i="5"/>
  <c r="F3641" i="5"/>
  <c r="E3641" i="5"/>
  <c r="D3641" i="5"/>
  <c r="G3640" i="5"/>
  <c r="F3640" i="5"/>
  <c r="E3640" i="5"/>
  <c r="D3640" i="5"/>
  <c r="G3639" i="5"/>
  <c r="F3639" i="5"/>
  <c r="E3639" i="5"/>
  <c r="D3639" i="5"/>
  <c r="G3638" i="5"/>
  <c r="F3638" i="5"/>
  <c r="E3638" i="5"/>
  <c r="D3638" i="5"/>
  <c r="G3637" i="5"/>
  <c r="F3637" i="5"/>
  <c r="E3637" i="5"/>
  <c r="D3637" i="5"/>
  <c r="G3636" i="5"/>
  <c r="F3636" i="5"/>
  <c r="E3636" i="5"/>
  <c r="D3636" i="5"/>
  <c r="G3635" i="5"/>
  <c r="F3635" i="5"/>
  <c r="E3635" i="5"/>
  <c r="D3635" i="5"/>
  <c r="G3634" i="5"/>
  <c r="F3634" i="5"/>
  <c r="E3634" i="5"/>
  <c r="D3634" i="5"/>
  <c r="G3633" i="5"/>
  <c r="F3633" i="5"/>
  <c r="E3633" i="5"/>
  <c r="D3633" i="5"/>
  <c r="G3632" i="5"/>
  <c r="F3632" i="5"/>
  <c r="E3632" i="5"/>
  <c r="D3632" i="5"/>
  <c r="G3631" i="5"/>
  <c r="F3631" i="5"/>
  <c r="E3631" i="5"/>
  <c r="D3631" i="5"/>
  <c r="G3630" i="5"/>
  <c r="F3630" i="5"/>
  <c r="E3630" i="5"/>
  <c r="D3630" i="5"/>
  <c r="G3629" i="5"/>
  <c r="F3629" i="5"/>
  <c r="E3629" i="5"/>
  <c r="D3629" i="5"/>
  <c r="G3628" i="5"/>
  <c r="F3628" i="5"/>
  <c r="E3628" i="5"/>
  <c r="D3628" i="5"/>
  <c r="G3627" i="5"/>
  <c r="F3627" i="5"/>
  <c r="E3627" i="5"/>
  <c r="D3627" i="5"/>
  <c r="G3626" i="5"/>
  <c r="F3626" i="5"/>
  <c r="E3626" i="5"/>
  <c r="D3626" i="5"/>
  <c r="G3625" i="5"/>
  <c r="F3625" i="5"/>
  <c r="E3625" i="5"/>
  <c r="D3625" i="5"/>
  <c r="G3624" i="5"/>
  <c r="F3624" i="5"/>
  <c r="E3624" i="5"/>
  <c r="D3624" i="5"/>
  <c r="G3623" i="5"/>
  <c r="F3623" i="5"/>
  <c r="E3623" i="5"/>
  <c r="D3623" i="5"/>
  <c r="G3622" i="5"/>
  <c r="F3622" i="5"/>
  <c r="E3622" i="5"/>
  <c r="D3622" i="5"/>
  <c r="G3621" i="5"/>
  <c r="F3621" i="5"/>
  <c r="E3621" i="5"/>
  <c r="D3621" i="5"/>
  <c r="G3620" i="5"/>
  <c r="F3620" i="5"/>
  <c r="E3620" i="5"/>
  <c r="D3620" i="5"/>
  <c r="G3619" i="5"/>
  <c r="F3619" i="5"/>
  <c r="E3619" i="5"/>
  <c r="D3619" i="5"/>
  <c r="G3618" i="5"/>
  <c r="F3618" i="5"/>
  <c r="E3618" i="5"/>
  <c r="D3618" i="5"/>
  <c r="G3617" i="5"/>
  <c r="F3617" i="5"/>
  <c r="E3617" i="5"/>
  <c r="D3617" i="5"/>
  <c r="G3616" i="5"/>
  <c r="F3616" i="5"/>
  <c r="E3616" i="5"/>
  <c r="D3616" i="5"/>
  <c r="G3615" i="5"/>
  <c r="F3615" i="5"/>
  <c r="E3615" i="5"/>
  <c r="D3615" i="5"/>
  <c r="G3614" i="5"/>
  <c r="F3614" i="5"/>
  <c r="E3614" i="5"/>
  <c r="D3614" i="5"/>
  <c r="G3613" i="5"/>
  <c r="F3613" i="5"/>
  <c r="E3613" i="5"/>
  <c r="D3613" i="5"/>
  <c r="G3612" i="5"/>
  <c r="F3612" i="5"/>
  <c r="E3612" i="5"/>
  <c r="D3612" i="5"/>
  <c r="G3611" i="5"/>
  <c r="F3611" i="5"/>
  <c r="E3611" i="5"/>
  <c r="D3611" i="5"/>
  <c r="G3610" i="5"/>
  <c r="F3610" i="5"/>
  <c r="E3610" i="5"/>
  <c r="D3610" i="5"/>
  <c r="G3609" i="5"/>
  <c r="F3609" i="5"/>
  <c r="E3609" i="5"/>
  <c r="D3609" i="5"/>
  <c r="G3608" i="5"/>
  <c r="F3608" i="5"/>
  <c r="E3608" i="5"/>
  <c r="D3608" i="5"/>
  <c r="G3607" i="5"/>
  <c r="F3607" i="5"/>
  <c r="E3607" i="5"/>
  <c r="D3607" i="5"/>
  <c r="G3606" i="5"/>
  <c r="F3606" i="5"/>
  <c r="E3606" i="5"/>
  <c r="D3606" i="5"/>
  <c r="G3605" i="5"/>
  <c r="F3605" i="5"/>
  <c r="E3605" i="5"/>
  <c r="D3605" i="5"/>
  <c r="G3604" i="5"/>
  <c r="F3604" i="5"/>
  <c r="E3604" i="5"/>
  <c r="D3604" i="5"/>
  <c r="G3603" i="5"/>
  <c r="F3603" i="5"/>
  <c r="E3603" i="5"/>
  <c r="D3603" i="5"/>
  <c r="G3602" i="5"/>
  <c r="F3602" i="5"/>
  <c r="E3602" i="5"/>
  <c r="D3602" i="5"/>
  <c r="G3601" i="5"/>
  <c r="F3601" i="5"/>
  <c r="E3601" i="5"/>
  <c r="D3601" i="5"/>
  <c r="G3600" i="5"/>
  <c r="F3600" i="5"/>
  <c r="E3600" i="5"/>
  <c r="D3600" i="5"/>
  <c r="G3599" i="5"/>
  <c r="F3599" i="5"/>
  <c r="E3599" i="5"/>
  <c r="D3599" i="5"/>
  <c r="G3598" i="5"/>
  <c r="F3598" i="5"/>
  <c r="E3598" i="5"/>
  <c r="D3598" i="5"/>
  <c r="G3597" i="5"/>
  <c r="F3597" i="5"/>
  <c r="E3597" i="5"/>
  <c r="D3597" i="5"/>
  <c r="G3596" i="5"/>
  <c r="F3596" i="5"/>
  <c r="E3596" i="5"/>
  <c r="D3596" i="5"/>
  <c r="G3595" i="5"/>
  <c r="F3595" i="5"/>
  <c r="E3595" i="5"/>
  <c r="D3595" i="5"/>
  <c r="G3594" i="5"/>
  <c r="F3594" i="5"/>
  <c r="E3594" i="5"/>
  <c r="D3594" i="5"/>
  <c r="G3593" i="5"/>
  <c r="F3593" i="5"/>
  <c r="E3593" i="5"/>
  <c r="D3593" i="5"/>
  <c r="G3592" i="5"/>
  <c r="F3592" i="5"/>
  <c r="E3592" i="5"/>
  <c r="D3592" i="5"/>
  <c r="G3591" i="5"/>
  <c r="F3591" i="5"/>
  <c r="E3591" i="5"/>
  <c r="D3591" i="5"/>
  <c r="G3590" i="5"/>
  <c r="F3590" i="5"/>
  <c r="E3590" i="5"/>
  <c r="D3590" i="5"/>
  <c r="G3589" i="5"/>
  <c r="F3589" i="5"/>
  <c r="E3589" i="5"/>
  <c r="D3589" i="5"/>
  <c r="G3588" i="5"/>
  <c r="F3588" i="5"/>
  <c r="E3588" i="5"/>
  <c r="D3588" i="5"/>
  <c r="G3587" i="5"/>
  <c r="F3587" i="5"/>
  <c r="E3587" i="5"/>
  <c r="D3587" i="5"/>
  <c r="G3586" i="5"/>
  <c r="F3586" i="5"/>
  <c r="E3586" i="5"/>
  <c r="D3586" i="5"/>
  <c r="G3585" i="5"/>
  <c r="F3585" i="5"/>
  <c r="E3585" i="5"/>
  <c r="D3585" i="5"/>
  <c r="G3584" i="5"/>
  <c r="F3584" i="5"/>
  <c r="E3584" i="5"/>
  <c r="D3584" i="5"/>
  <c r="G3583" i="5"/>
  <c r="F3583" i="5"/>
  <c r="E3583" i="5"/>
  <c r="D3583" i="5"/>
  <c r="G3582" i="5"/>
  <c r="F3582" i="5"/>
  <c r="E3582" i="5"/>
  <c r="D3582" i="5"/>
  <c r="G3581" i="5"/>
  <c r="F3581" i="5"/>
  <c r="E3581" i="5"/>
  <c r="D3581" i="5"/>
  <c r="G3580" i="5"/>
  <c r="F3580" i="5"/>
  <c r="E3580" i="5"/>
  <c r="D3580" i="5"/>
  <c r="G3579" i="5"/>
  <c r="F3579" i="5"/>
  <c r="E3579" i="5"/>
  <c r="D3579" i="5"/>
  <c r="G3578" i="5"/>
  <c r="F3578" i="5"/>
  <c r="E3578" i="5"/>
  <c r="D3578" i="5"/>
  <c r="G3577" i="5"/>
  <c r="F3577" i="5"/>
  <c r="E3577" i="5"/>
  <c r="D3577" i="5"/>
  <c r="G3576" i="5"/>
  <c r="F3576" i="5"/>
  <c r="E3576" i="5"/>
  <c r="D3576" i="5"/>
  <c r="G3575" i="5"/>
  <c r="F3575" i="5"/>
  <c r="E3575" i="5"/>
  <c r="D3575" i="5"/>
  <c r="G3574" i="5"/>
  <c r="F3574" i="5"/>
  <c r="E3574" i="5"/>
  <c r="D3574" i="5"/>
  <c r="G3573" i="5"/>
  <c r="F3573" i="5"/>
  <c r="E3573" i="5"/>
  <c r="D3573" i="5"/>
  <c r="G3572" i="5"/>
  <c r="F3572" i="5"/>
  <c r="E3572" i="5"/>
  <c r="D3572" i="5"/>
  <c r="G3571" i="5"/>
  <c r="F3571" i="5"/>
  <c r="E3571" i="5"/>
  <c r="D3571" i="5"/>
  <c r="G3570" i="5"/>
  <c r="F3570" i="5"/>
  <c r="E3570" i="5"/>
  <c r="D3570" i="5"/>
  <c r="G3569" i="5"/>
  <c r="F3569" i="5"/>
  <c r="E3569" i="5"/>
  <c r="D3569" i="5"/>
  <c r="G3568" i="5"/>
  <c r="F3568" i="5"/>
  <c r="E3568" i="5"/>
  <c r="D3568" i="5"/>
  <c r="G3567" i="5"/>
  <c r="F3567" i="5"/>
  <c r="E3567" i="5"/>
  <c r="D3567" i="5"/>
  <c r="G3566" i="5"/>
  <c r="F3566" i="5"/>
  <c r="E3566" i="5"/>
  <c r="D3566" i="5"/>
  <c r="G3565" i="5"/>
  <c r="F3565" i="5"/>
  <c r="E3565" i="5"/>
  <c r="D3565" i="5"/>
  <c r="G3564" i="5"/>
  <c r="F3564" i="5"/>
  <c r="E3564" i="5"/>
  <c r="D3564" i="5"/>
  <c r="G3563" i="5"/>
  <c r="F3563" i="5"/>
  <c r="E3563" i="5"/>
  <c r="D3563" i="5"/>
  <c r="G3562" i="5"/>
  <c r="F3562" i="5"/>
  <c r="E3562" i="5"/>
  <c r="D3562" i="5"/>
  <c r="G3561" i="5"/>
  <c r="F3561" i="5"/>
  <c r="E3561" i="5"/>
  <c r="D3561" i="5"/>
  <c r="G3560" i="5"/>
  <c r="F3560" i="5"/>
  <c r="E3560" i="5"/>
  <c r="D3560" i="5"/>
  <c r="G3559" i="5"/>
  <c r="F3559" i="5"/>
  <c r="E3559" i="5"/>
  <c r="D3559" i="5"/>
  <c r="G3558" i="5"/>
  <c r="F3558" i="5"/>
  <c r="E3558" i="5"/>
  <c r="D3558" i="5"/>
  <c r="G3557" i="5"/>
  <c r="F3557" i="5"/>
  <c r="E3557" i="5"/>
  <c r="D3557" i="5"/>
  <c r="G3556" i="5"/>
  <c r="F3556" i="5"/>
  <c r="E3556" i="5"/>
  <c r="D3556" i="5"/>
  <c r="G3555" i="5"/>
  <c r="F3555" i="5"/>
  <c r="E3555" i="5"/>
  <c r="D3555" i="5"/>
  <c r="G3554" i="5"/>
  <c r="F3554" i="5"/>
  <c r="E3554" i="5"/>
  <c r="D3554" i="5"/>
  <c r="G3553" i="5"/>
  <c r="F3553" i="5"/>
  <c r="E3553" i="5"/>
  <c r="D3553" i="5"/>
  <c r="G3552" i="5"/>
  <c r="F3552" i="5"/>
  <c r="E3552" i="5"/>
  <c r="D3552" i="5"/>
  <c r="G3551" i="5"/>
  <c r="F3551" i="5"/>
  <c r="E3551" i="5"/>
  <c r="D3551" i="5"/>
  <c r="G3550" i="5"/>
  <c r="F3550" i="5"/>
  <c r="E3550" i="5"/>
  <c r="D3550" i="5"/>
  <c r="G3549" i="5"/>
  <c r="F3549" i="5"/>
  <c r="E3549" i="5"/>
  <c r="D3549" i="5"/>
  <c r="G3548" i="5"/>
  <c r="F3548" i="5"/>
  <c r="E3548" i="5"/>
  <c r="D3548" i="5"/>
  <c r="G3547" i="5"/>
  <c r="F3547" i="5"/>
  <c r="E3547" i="5"/>
  <c r="D3547" i="5"/>
  <c r="G3546" i="5"/>
  <c r="F3546" i="5"/>
  <c r="E3546" i="5"/>
  <c r="D3546" i="5"/>
  <c r="G3545" i="5"/>
  <c r="F3545" i="5"/>
  <c r="E3545" i="5"/>
  <c r="D3545" i="5"/>
  <c r="G3544" i="5"/>
  <c r="F3544" i="5"/>
  <c r="E3544" i="5"/>
  <c r="D3544" i="5"/>
  <c r="G3543" i="5"/>
  <c r="F3543" i="5"/>
  <c r="E3543" i="5"/>
  <c r="D3543" i="5"/>
  <c r="G3542" i="5"/>
  <c r="F3542" i="5"/>
  <c r="E3542" i="5"/>
  <c r="D3542" i="5"/>
  <c r="G3541" i="5"/>
  <c r="F3541" i="5"/>
  <c r="E3541" i="5"/>
  <c r="D3541" i="5"/>
  <c r="G3540" i="5"/>
  <c r="F3540" i="5"/>
  <c r="E3540" i="5"/>
  <c r="D3540" i="5"/>
  <c r="G3539" i="5"/>
  <c r="F3539" i="5"/>
  <c r="E3539" i="5"/>
  <c r="D3539" i="5"/>
  <c r="G3538" i="5"/>
  <c r="F3538" i="5"/>
  <c r="E3538" i="5"/>
  <c r="D3538" i="5"/>
  <c r="G3537" i="5"/>
  <c r="F3537" i="5"/>
  <c r="E3537" i="5"/>
  <c r="D3537" i="5"/>
  <c r="G3536" i="5"/>
  <c r="F3536" i="5"/>
  <c r="E3536" i="5"/>
  <c r="D3536" i="5"/>
  <c r="G3535" i="5"/>
  <c r="F3535" i="5"/>
  <c r="E3535" i="5"/>
  <c r="D3535" i="5"/>
  <c r="G3534" i="5"/>
  <c r="F3534" i="5"/>
  <c r="E3534" i="5"/>
  <c r="D3534" i="5"/>
  <c r="G3533" i="5"/>
  <c r="F3533" i="5"/>
  <c r="E3533" i="5"/>
  <c r="D3533" i="5"/>
  <c r="G3532" i="5"/>
  <c r="F3532" i="5"/>
  <c r="E3532" i="5"/>
  <c r="D3532" i="5"/>
  <c r="G3531" i="5"/>
  <c r="F3531" i="5"/>
  <c r="E3531" i="5"/>
  <c r="D3531" i="5"/>
  <c r="G3530" i="5"/>
  <c r="F3530" i="5"/>
  <c r="E3530" i="5"/>
  <c r="D3530" i="5"/>
  <c r="G3529" i="5"/>
  <c r="F3529" i="5"/>
  <c r="E3529" i="5"/>
  <c r="D3529" i="5"/>
  <c r="G3528" i="5"/>
  <c r="F3528" i="5"/>
  <c r="E3528" i="5"/>
  <c r="D3528" i="5"/>
  <c r="G3527" i="5"/>
  <c r="F3527" i="5"/>
  <c r="E3527" i="5"/>
  <c r="D3527" i="5"/>
  <c r="G3526" i="5"/>
  <c r="F3526" i="5"/>
  <c r="E3526" i="5"/>
  <c r="D3526" i="5"/>
  <c r="G3525" i="5"/>
  <c r="F3525" i="5"/>
  <c r="E3525" i="5"/>
  <c r="D3525" i="5"/>
  <c r="G3524" i="5"/>
  <c r="F3524" i="5"/>
  <c r="E3524" i="5"/>
  <c r="D3524" i="5"/>
  <c r="G3523" i="5"/>
  <c r="F3523" i="5"/>
  <c r="E3523" i="5"/>
  <c r="D3523" i="5"/>
  <c r="G3522" i="5"/>
  <c r="F3522" i="5"/>
  <c r="E3522" i="5"/>
  <c r="D3522" i="5"/>
  <c r="G3521" i="5"/>
  <c r="F3521" i="5"/>
  <c r="E3521" i="5"/>
  <c r="D3521" i="5"/>
  <c r="G3520" i="5"/>
  <c r="F3520" i="5"/>
  <c r="E3520" i="5"/>
  <c r="D3520" i="5"/>
  <c r="G3519" i="5"/>
  <c r="F3519" i="5"/>
  <c r="E3519" i="5"/>
  <c r="D3519" i="5"/>
  <c r="G3518" i="5"/>
  <c r="F3518" i="5"/>
  <c r="E3518" i="5"/>
  <c r="D3518" i="5"/>
  <c r="G3517" i="5"/>
  <c r="F3517" i="5"/>
  <c r="E3517" i="5"/>
  <c r="D3517" i="5"/>
  <c r="G3516" i="5"/>
  <c r="F3516" i="5"/>
  <c r="E3516" i="5"/>
  <c r="D3516" i="5"/>
  <c r="G3515" i="5"/>
  <c r="F3515" i="5"/>
  <c r="E3515" i="5"/>
  <c r="D3515" i="5"/>
  <c r="G3514" i="5"/>
  <c r="F3514" i="5"/>
  <c r="E3514" i="5"/>
  <c r="D3514" i="5"/>
  <c r="G3513" i="5"/>
  <c r="F3513" i="5"/>
  <c r="E3513" i="5"/>
  <c r="D3513" i="5"/>
  <c r="G3512" i="5"/>
  <c r="F3512" i="5"/>
  <c r="E3512" i="5"/>
  <c r="D3512" i="5"/>
  <c r="G3511" i="5"/>
  <c r="F3511" i="5"/>
  <c r="E3511" i="5"/>
  <c r="D3511" i="5"/>
  <c r="G3510" i="5"/>
  <c r="F3510" i="5"/>
  <c r="E3510" i="5"/>
  <c r="D3510" i="5"/>
  <c r="G3509" i="5"/>
  <c r="F3509" i="5"/>
  <c r="E3509" i="5"/>
  <c r="D3509" i="5"/>
  <c r="G3508" i="5"/>
  <c r="F3508" i="5"/>
  <c r="E3508" i="5"/>
  <c r="D3508" i="5"/>
  <c r="G3507" i="5"/>
  <c r="F3507" i="5"/>
  <c r="E3507" i="5"/>
  <c r="D3507" i="5"/>
  <c r="G3506" i="5"/>
  <c r="F3506" i="5"/>
  <c r="E3506" i="5"/>
  <c r="D3506" i="5"/>
  <c r="G3505" i="5"/>
  <c r="F3505" i="5"/>
  <c r="E3505" i="5"/>
  <c r="D3505" i="5"/>
  <c r="G3504" i="5"/>
  <c r="F3504" i="5"/>
  <c r="E3504" i="5"/>
  <c r="D3504" i="5"/>
  <c r="G3503" i="5"/>
  <c r="F3503" i="5"/>
  <c r="E3503" i="5"/>
  <c r="D3503" i="5"/>
  <c r="G3502" i="5"/>
  <c r="F3502" i="5"/>
  <c r="E3502" i="5"/>
  <c r="D3502" i="5"/>
  <c r="G3501" i="5"/>
  <c r="F3501" i="5"/>
  <c r="E3501" i="5"/>
  <c r="D3501" i="5"/>
  <c r="G3500" i="5"/>
  <c r="F3500" i="5"/>
  <c r="E3500" i="5"/>
  <c r="D3500" i="5"/>
  <c r="G3499" i="5"/>
  <c r="F3499" i="5"/>
  <c r="E3499" i="5"/>
  <c r="D3499" i="5"/>
  <c r="G3498" i="5"/>
  <c r="F3498" i="5"/>
  <c r="E3498" i="5"/>
  <c r="D3498" i="5"/>
  <c r="G3497" i="5"/>
  <c r="F3497" i="5"/>
  <c r="E3497" i="5"/>
  <c r="D3497" i="5"/>
  <c r="G3496" i="5"/>
  <c r="F3496" i="5"/>
  <c r="E3496" i="5"/>
  <c r="D3496" i="5"/>
  <c r="G3495" i="5"/>
  <c r="F3495" i="5"/>
  <c r="E3495" i="5"/>
  <c r="D3495" i="5"/>
  <c r="G3494" i="5"/>
  <c r="F3494" i="5"/>
  <c r="E3494" i="5"/>
  <c r="D3494" i="5"/>
  <c r="G3493" i="5"/>
  <c r="F3493" i="5"/>
  <c r="E3493" i="5"/>
  <c r="D3493" i="5"/>
  <c r="G3492" i="5"/>
  <c r="F3492" i="5"/>
  <c r="E3492" i="5"/>
  <c r="D3492" i="5"/>
  <c r="G3491" i="5"/>
  <c r="F3491" i="5"/>
  <c r="E3491" i="5"/>
  <c r="D3491" i="5"/>
  <c r="G3490" i="5"/>
  <c r="F3490" i="5"/>
  <c r="E3490" i="5"/>
  <c r="D3490" i="5"/>
  <c r="G3489" i="5"/>
  <c r="F3489" i="5"/>
  <c r="E3489" i="5"/>
  <c r="D3489" i="5"/>
  <c r="G3488" i="5"/>
  <c r="F3488" i="5"/>
  <c r="E3488" i="5"/>
  <c r="D3488" i="5"/>
  <c r="G3487" i="5"/>
  <c r="F3487" i="5"/>
  <c r="E3487" i="5"/>
  <c r="D3487" i="5"/>
  <c r="G3486" i="5"/>
  <c r="F3486" i="5"/>
  <c r="E3486" i="5"/>
  <c r="D3486" i="5"/>
  <c r="G3485" i="5"/>
  <c r="F3485" i="5"/>
  <c r="E3485" i="5"/>
  <c r="D3485" i="5"/>
  <c r="G3484" i="5"/>
  <c r="F3484" i="5"/>
  <c r="E3484" i="5"/>
  <c r="D3484" i="5"/>
  <c r="G3483" i="5"/>
  <c r="F3483" i="5"/>
  <c r="E3483" i="5"/>
  <c r="D3483" i="5"/>
  <c r="G3482" i="5"/>
  <c r="F3482" i="5"/>
  <c r="E3482" i="5"/>
  <c r="D3482" i="5"/>
  <c r="G3481" i="5"/>
  <c r="F3481" i="5"/>
  <c r="E3481" i="5"/>
  <c r="D3481" i="5"/>
  <c r="G3480" i="5"/>
  <c r="F3480" i="5"/>
  <c r="E3480" i="5"/>
  <c r="D3480" i="5"/>
  <c r="G3479" i="5"/>
  <c r="F3479" i="5"/>
  <c r="E3479" i="5"/>
  <c r="D3479" i="5"/>
  <c r="G3478" i="5"/>
  <c r="F3478" i="5"/>
  <c r="E3478" i="5"/>
  <c r="D3478" i="5"/>
  <c r="G3477" i="5"/>
  <c r="F3477" i="5"/>
  <c r="E3477" i="5"/>
  <c r="D3477" i="5"/>
  <c r="G3476" i="5"/>
  <c r="F3476" i="5"/>
  <c r="E3476" i="5"/>
  <c r="D3476" i="5"/>
  <c r="G3475" i="5"/>
  <c r="F3475" i="5"/>
  <c r="E3475" i="5"/>
  <c r="D3475" i="5"/>
  <c r="G3474" i="5"/>
  <c r="F3474" i="5"/>
  <c r="E3474" i="5"/>
  <c r="D3474" i="5"/>
  <c r="G3473" i="5"/>
  <c r="F3473" i="5"/>
  <c r="E3473" i="5"/>
  <c r="D3473" i="5"/>
  <c r="G3472" i="5"/>
  <c r="F3472" i="5"/>
  <c r="E3472" i="5"/>
  <c r="D3472" i="5"/>
  <c r="G3471" i="5"/>
  <c r="F3471" i="5"/>
  <c r="E3471" i="5"/>
  <c r="D3471" i="5"/>
  <c r="G3470" i="5"/>
  <c r="F3470" i="5"/>
  <c r="E3470" i="5"/>
  <c r="D3470" i="5"/>
  <c r="G3469" i="5"/>
  <c r="F3469" i="5"/>
  <c r="E3469" i="5"/>
  <c r="D3469" i="5"/>
  <c r="G3468" i="5"/>
  <c r="F3468" i="5"/>
  <c r="E3468" i="5"/>
  <c r="D3468" i="5"/>
  <c r="G3467" i="5"/>
  <c r="F3467" i="5"/>
  <c r="E3467" i="5"/>
  <c r="D3467" i="5"/>
  <c r="G3466" i="5"/>
  <c r="F3466" i="5"/>
  <c r="E3466" i="5"/>
  <c r="D3466" i="5"/>
  <c r="G3465" i="5"/>
  <c r="F3465" i="5"/>
  <c r="E3465" i="5"/>
  <c r="D3465" i="5"/>
  <c r="G3464" i="5"/>
  <c r="F3464" i="5"/>
  <c r="E3464" i="5"/>
  <c r="D3464" i="5"/>
  <c r="G3463" i="5"/>
  <c r="F3463" i="5"/>
  <c r="E3463" i="5"/>
  <c r="D3463" i="5"/>
  <c r="G3462" i="5"/>
  <c r="F3462" i="5"/>
  <c r="E3462" i="5"/>
  <c r="D3462" i="5"/>
  <c r="G3461" i="5"/>
  <c r="F3461" i="5"/>
  <c r="E3461" i="5"/>
  <c r="D3461" i="5"/>
  <c r="G3460" i="5"/>
  <c r="F3460" i="5"/>
  <c r="E3460" i="5"/>
  <c r="D3460" i="5"/>
  <c r="G3459" i="5"/>
  <c r="F3459" i="5"/>
  <c r="E3459" i="5"/>
  <c r="D3459" i="5"/>
  <c r="G3458" i="5"/>
  <c r="F3458" i="5"/>
  <c r="E3458" i="5"/>
  <c r="D3458" i="5"/>
  <c r="G3457" i="5"/>
  <c r="F3457" i="5"/>
  <c r="E3457" i="5"/>
  <c r="D3457" i="5"/>
  <c r="G3456" i="5"/>
  <c r="F3456" i="5"/>
  <c r="E3456" i="5"/>
  <c r="D3456" i="5"/>
  <c r="G3455" i="5"/>
  <c r="F3455" i="5"/>
  <c r="E3455" i="5"/>
  <c r="D3455" i="5"/>
  <c r="G3454" i="5"/>
  <c r="F3454" i="5"/>
  <c r="E3454" i="5"/>
  <c r="D3454" i="5"/>
  <c r="G3453" i="5"/>
  <c r="F3453" i="5"/>
  <c r="E3453" i="5"/>
  <c r="D3453" i="5"/>
  <c r="G3452" i="5"/>
  <c r="F3452" i="5"/>
  <c r="E3452" i="5"/>
  <c r="D3452" i="5"/>
  <c r="G3451" i="5"/>
  <c r="F3451" i="5"/>
  <c r="E3451" i="5"/>
  <c r="D3451" i="5"/>
  <c r="G3450" i="5"/>
  <c r="F3450" i="5"/>
  <c r="E3450" i="5"/>
  <c r="D3450" i="5"/>
  <c r="G3449" i="5"/>
  <c r="F3449" i="5"/>
  <c r="E3449" i="5"/>
  <c r="D3449" i="5"/>
  <c r="G3448" i="5"/>
  <c r="F3448" i="5"/>
  <c r="E3448" i="5"/>
  <c r="D3448" i="5"/>
  <c r="G3447" i="5"/>
  <c r="F3447" i="5"/>
  <c r="E3447" i="5"/>
  <c r="D3447" i="5"/>
  <c r="G3446" i="5"/>
  <c r="F3446" i="5"/>
  <c r="E3446" i="5"/>
  <c r="D3446" i="5"/>
  <c r="G3445" i="5"/>
  <c r="F3445" i="5"/>
  <c r="E3445" i="5"/>
  <c r="D3445" i="5"/>
  <c r="G3444" i="5"/>
  <c r="F3444" i="5"/>
  <c r="E3444" i="5"/>
  <c r="D3444" i="5"/>
  <c r="G3443" i="5"/>
  <c r="F3443" i="5"/>
  <c r="E3443" i="5"/>
  <c r="D3443" i="5"/>
  <c r="G3442" i="5"/>
  <c r="F3442" i="5"/>
  <c r="E3442" i="5"/>
  <c r="D3442" i="5"/>
  <c r="G3441" i="5"/>
  <c r="F3441" i="5"/>
  <c r="E3441" i="5"/>
  <c r="D3441" i="5"/>
  <c r="G3440" i="5"/>
  <c r="F3440" i="5"/>
  <c r="E3440" i="5"/>
  <c r="D3440" i="5"/>
  <c r="G3439" i="5"/>
  <c r="F3439" i="5"/>
  <c r="E3439" i="5"/>
  <c r="D3439" i="5"/>
  <c r="G3438" i="5"/>
  <c r="F3438" i="5"/>
  <c r="E3438" i="5"/>
  <c r="D3438" i="5"/>
  <c r="G3437" i="5"/>
  <c r="F3437" i="5"/>
  <c r="E3437" i="5"/>
  <c r="D3437" i="5"/>
  <c r="G3436" i="5"/>
  <c r="F3436" i="5"/>
  <c r="E3436" i="5"/>
  <c r="D3436" i="5"/>
  <c r="G3435" i="5"/>
  <c r="F3435" i="5"/>
  <c r="E3435" i="5"/>
  <c r="D3435" i="5"/>
  <c r="G3434" i="5"/>
  <c r="F3434" i="5"/>
  <c r="E3434" i="5"/>
  <c r="D3434" i="5"/>
  <c r="G3433" i="5"/>
  <c r="F3433" i="5"/>
  <c r="E3433" i="5"/>
  <c r="D3433" i="5"/>
  <c r="G3432" i="5"/>
  <c r="F3432" i="5"/>
  <c r="E3432" i="5"/>
  <c r="D3432" i="5"/>
  <c r="G3431" i="5"/>
  <c r="F3431" i="5"/>
  <c r="E3431" i="5"/>
  <c r="D3431" i="5"/>
  <c r="G3430" i="5"/>
  <c r="F3430" i="5"/>
  <c r="E3430" i="5"/>
  <c r="D3430" i="5"/>
  <c r="G3429" i="5"/>
  <c r="F3429" i="5"/>
  <c r="E3429" i="5"/>
  <c r="D3429" i="5"/>
  <c r="G3428" i="5"/>
  <c r="F3428" i="5"/>
  <c r="E3428" i="5"/>
  <c r="D3428" i="5"/>
  <c r="G3427" i="5"/>
  <c r="F3427" i="5"/>
  <c r="E3427" i="5"/>
  <c r="D3427" i="5"/>
  <c r="G3426" i="5"/>
  <c r="F3426" i="5"/>
  <c r="E3426" i="5"/>
  <c r="D3426" i="5"/>
  <c r="G3425" i="5"/>
  <c r="F3425" i="5"/>
  <c r="E3425" i="5"/>
  <c r="D3425" i="5"/>
  <c r="G3424" i="5"/>
  <c r="F3424" i="5"/>
  <c r="E3424" i="5"/>
  <c r="D3424" i="5"/>
  <c r="G3423" i="5"/>
  <c r="F3423" i="5"/>
  <c r="E3423" i="5"/>
  <c r="D3423" i="5"/>
  <c r="G3422" i="5"/>
  <c r="F3422" i="5"/>
  <c r="E3422" i="5"/>
  <c r="D3422" i="5"/>
  <c r="G3421" i="5"/>
  <c r="F3421" i="5"/>
  <c r="E3421" i="5"/>
  <c r="D3421" i="5"/>
  <c r="G3420" i="5"/>
  <c r="F3420" i="5"/>
  <c r="E3420" i="5"/>
  <c r="D3420" i="5"/>
  <c r="G3419" i="5"/>
  <c r="F3419" i="5"/>
  <c r="E3419" i="5"/>
  <c r="D3419" i="5"/>
  <c r="G3418" i="5"/>
  <c r="F3418" i="5"/>
  <c r="E3418" i="5"/>
  <c r="D3418" i="5"/>
  <c r="G3417" i="5"/>
  <c r="F3417" i="5"/>
  <c r="E3417" i="5"/>
  <c r="D3417" i="5"/>
  <c r="G3416" i="5"/>
  <c r="F3416" i="5"/>
  <c r="E3416" i="5"/>
  <c r="D3416" i="5"/>
  <c r="G3415" i="5"/>
  <c r="F3415" i="5"/>
  <c r="E3415" i="5"/>
  <c r="D3415" i="5"/>
  <c r="G3414" i="5"/>
  <c r="F3414" i="5"/>
  <c r="E3414" i="5"/>
  <c r="D3414" i="5"/>
  <c r="G3413" i="5"/>
  <c r="F3413" i="5"/>
  <c r="E3413" i="5"/>
  <c r="D3413" i="5"/>
  <c r="G3412" i="5"/>
  <c r="F3412" i="5"/>
  <c r="E3412" i="5"/>
  <c r="D3412" i="5"/>
  <c r="G3411" i="5"/>
  <c r="F3411" i="5"/>
  <c r="E3411" i="5"/>
  <c r="D3411" i="5"/>
  <c r="G3410" i="5"/>
  <c r="F3410" i="5"/>
  <c r="E3410" i="5"/>
  <c r="D3410" i="5"/>
  <c r="G3409" i="5"/>
  <c r="F3409" i="5"/>
  <c r="E3409" i="5"/>
  <c r="D3409" i="5"/>
  <c r="G3408" i="5"/>
  <c r="F3408" i="5"/>
  <c r="E3408" i="5"/>
  <c r="D3408" i="5"/>
  <c r="G3407" i="5"/>
  <c r="F3407" i="5"/>
  <c r="E3407" i="5"/>
  <c r="D3407" i="5"/>
  <c r="G3406" i="5"/>
  <c r="F3406" i="5"/>
  <c r="E3406" i="5"/>
  <c r="D3406" i="5"/>
  <c r="G3405" i="5"/>
  <c r="F3405" i="5"/>
  <c r="E3405" i="5"/>
  <c r="D3405" i="5"/>
  <c r="G3404" i="5"/>
  <c r="F3404" i="5"/>
  <c r="E3404" i="5"/>
  <c r="D3404" i="5"/>
  <c r="G3403" i="5"/>
  <c r="F3403" i="5"/>
  <c r="E3403" i="5"/>
  <c r="D3403" i="5"/>
  <c r="G3402" i="5"/>
  <c r="F3402" i="5"/>
  <c r="E3402" i="5"/>
  <c r="D3402" i="5"/>
  <c r="G3401" i="5"/>
  <c r="F3401" i="5"/>
  <c r="E3401" i="5"/>
  <c r="D3401" i="5"/>
  <c r="G3400" i="5"/>
  <c r="F3400" i="5"/>
  <c r="E3400" i="5"/>
  <c r="D3400" i="5"/>
  <c r="G3399" i="5"/>
  <c r="F3399" i="5"/>
  <c r="E3399" i="5"/>
  <c r="D3399" i="5"/>
  <c r="G3398" i="5"/>
  <c r="F3398" i="5"/>
  <c r="E3398" i="5"/>
  <c r="D3398" i="5"/>
  <c r="G3397" i="5"/>
  <c r="F3397" i="5"/>
  <c r="E3397" i="5"/>
  <c r="D3397" i="5"/>
  <c r="G3396" i="5"/>
  <c r="F3396" i="5"/>
  <c r="E3396" i="5"/>
  <c r="D3396" i="5"/>
  <c r="G3395" i="5"/>
  <c r="F3395" i="5"/>
  <c r="E3395" i="5"/>
  <c r="D3395" i="5"/>
  <c r="G3394" i="5"/>
  <c r="F3394" i="5"/>
  <c r="E3394" i="5"/>
  <c r="D3394" i="5"/>
  <c r="G3393" i="5"/>
  <c r="F3393" i="5"/>
  <c r="E3393" i="5"/>
  <c r="D3393" i="5"/>
  <c r="G3392" i="5"/>
  <c r="F3392" i="5"/>
  <c r="E3392" i="5"/>
  <c r="D3392" i="5"/>
  <c r="G3391" i="5"/>
  <c r="F3391" i="5"/>
  <c r="E3391" i="5"/>
  <c r="D3391" i="5"/>
  <c r="G3390" i="5"/>
  <c r="F3390" i="5"/>
  <c r="E3390" i="5"/>
  <c r="D3390" i="5"/>
  <c r="G3389" i="5"/>
  <c r="F3389" i="5"/>
  <c r="E3389" i="5"/>
  <c r="D3389" i="5"/>
  <c r="G3388" i="5"/>
  <c r="F3388" i="5"/>
  <c r="E3388" i="5"/>
  <c r="D3388" i="5"/>
  <c r="G3387" i="5"/>
  <c r="F3387" i="5"/>
  <c r="E3387" i="5"/>
  <c r="D3387" i="5"/>
  <c r="G3386" i="5"/>
  <c r="F3386" i="5"/>
  <c r="E3386" i="5"/>
  <c r="D3386" i="5"/>
  <c r="G3385" i="5"/>
  <c r="F3385" i="5"/>
  <c r="E3385" i="5"/>
  <c r="D3385" i="5"/>
  <c r="G3384" i="5"/>
  <c r="F3384" i="5"/>
  <c r="E3384" i="5"/>
  <c r="D3384" i="5"/>
  <c r="G3383" i="5"/>
  <c r="F3383" i="5"/>
  <c r="E3383" i="5"/>
  <c r="D3383" i="5"/>
  <c r="G3382" i="5"/>
  <c r="F3382" i="5"/>
  <c r="E3382" i="5"/>
  <c r="D3382" i="5"/>
  <c r="G3381" i="5"/>
  <c r="F3381" i="5"/>
  <c r="E3381" i="5"/>
  <c r="D3381" i="5"/>
  <c r="G3380" i="5"/>
  <c r="F3380" i="5"/>
  <c r="E3380" i="5"/>
  <c r="D3380" i="5"/>
  <c r="G3379" i="5"/>
  <c r="F3379" i="5"/>
  <c r="E3379" i="5"/>
  <c r="D3379" i="5"/>
  <c r="G3378" i="5"/>
  <c r="F3378" i="5"/>
  <c r="E3378" i="5"/>
  <c r="D3378" i="5"/>
  <c r="G3377" i="5"/>
  <c r="F3377" i="5"/>
  <c r="E3377" i="5"/>
  <c r="D3377" i="5"/>
  <c r="G3376" i="5"/>
  <c r="F3376" i="5"/>
  <c r="E3376" i="5"/>
  <c r="D3376" i="5"/>
  <c r="G3375" i="5"/>
  <c r="F3375" i="5"/>
  <c r="E3375" i="5"/>
  <c r="D3375" i="5"/>
  <c r="G3374" i="5"/>
  <c r="F3374" i="5"/>
  <c r="E3374" i="5"/>
  <c r="D3374" i="5"/>
  <c r="G3373" i="5"/>
  <c r="F3373" i="5"/>
  <c r="E3373" i="5"/>
  <c r="D3373" i="5"/>
  <c r="G3372" i="5"/>
  <c r="F3372" i="5"/>
  <c r="E3372" i="5"/>
  <c r="D3372" i="5"/>
  <c r="G3371" i="5"/>
  <c r="F3371" i="5"/>
  <c r="E3371" i="5"/>
  <c r="D3371" i="5"/>
  <c r="G3370" i="5"/>
  <c r="F3370" i="5"/>
  <c r="E3370" i="5"/>
  <c r="D3370" i="5"/>
  <c r="G3369" i="5"/>
  <c r="F3369" i="5"/>
  <c r="E3369" i="5"/>
  <c r="D3369" i="5"/>
  <c r="G3368" i="5"/>
  <c r="F3368" i="5"/>
  <c r="E3368" i="5"/>
  <c r="D3368" i="5"/>
  <c r="G3367" i="5"/>
  <c r="F3367" i="5"/>
  <c r="E3367" i="5"/>
  <c r="D3367" i="5"/>
  <c r="G3366" i="5"/>
  <c r="F3366" i="5"/>
  <c r="E3366" i="5"/>
  <c r="D3366" i="5"/>
  <c r="G3365" i="5"/>
  <c r="F3365" i="5"/>
  <c r="E3365" i="5"/>
  <c r="D3365" i="5"/>
  <c r="G3364" i="5"/>
  <c r="F3364" i="5"/>
  <c r="E3364" i="5"/>
  <c r="D3364" i="5"/>
  <c r="G3363" i="5"/>
  <c r="F3363" i="5"/>
  <c r="E3363" i="5"/>
  <c r="D3363" i="5"/>
  <c r="G3362" i="5"/>
  <c r="F3362" i="5"/>
  <c r="E3362" i="5"/>
  <c r="D3362" i="5"/>
  <c r="G3361" i="5"/>
  <c r="F3361" i="5"/>
  <c r="E3361" i="5"/>
  <c r="D3361" i="5"/>
  <c r="G3360" i="5"/>
  <c r="F3360" i="5"/>
  <c r="E3360" i="5"/>
  <c r="D3360" i="5"/>
  <c r="G3359" i="5"/>
  <c r="F3359" i="5"/>
  <c r="E3359" i="5"/>
  <c r="D3359" i="5"/>
  <c r="G3358" i="5"/>
  <c r="F3358" i="5"/>
  <c r="E3358" i="5"/>
  <c r="D3358" i="5"/>
  <c r="G3357" i="5"/>
  <c r="F3357" i="5"/>
  <c r="E3357" i="5"/>
  <c r="D3357" i="5"/>
  <c r="G3356" i="5"/>
  <c r="F3356" i="5"/>
  <c r="E3356" i="5"/>
  <c r="D3356" i="5"/>
  <c r="G3355" i="5"/>
  <c r="F3355" i="5"/>
  <c r="E3355" i="5"/>
  <c r="D3355" i="5"/>
  <c r="G3354" i="5"/>
  <c r="F3354" i="5"/>
  <c r="E3354" i="5"/>
  <c r="D3354" i="5"/>
  <c r="G3353" i="5"/>
  <c r="F3353" i="5"/>
  <c r="E3353" i="5"/>
  <c r="D3353" i="5"/>
  <c r="G3352" i="5"/>
  <c r="F3352" i="5"/>
  <c r="E3352" i="5"/>
  <c r="D3352" i="5"/>
  <c r="G3351" i="5"/>
  <c r="F3351" i="5"/>
  <c r="E3351" i="5"/>
  <c r="D3351" i="5"/>
  <c r="G3350" i="5"/>
  <c r="F3350" i="5"/>
  <c r="E3350" i="5"/>
  <c r="D3350" i="5"/>
  <c r="G3349" i="5"/>
  <c r="F3349" i="5"/>
  <c r="E3349" i="5"/>
  <c r="D3349" i="5"/>
  <c r="G3348" i="5"/>
  <c r="F3348" i="5"/>
  <c r="E3348" i="5"/>
  <c r="D3348" i="5"/>
  <c r="G3347" i="5"/>
  <c r="F3347" i="5"/>
  <c r="E3347" i="5"/>
  <c r="D3347" i="5"/>
  <c r="G3346" i="5"/>
  <c r="F3346" i="5"/>
  <c r="E3346" i="5"/>
  <c r="D3346" i="5"/>
  <c r="G3345" i="5"/>
  <c r="F3345" i="5"/>
  <c r="E3345" i="5"/>
  <c r="D3345" i="5"/>
  <c r="G3344" i="5"/>
  <c r="F3344" i="5"/>
  <c r="E3344" i="5"/>
  <c r="D3344" i="5"/>
  <c r="G3343" i="5"/>
  <c r="F3343" i="5"/>
  <c r="E3343" i="5"/>
  <c r="D3343" i="5"/>
  <c r="G3342" i="5"/>
  <c r="F3342" i="5"/>
  <c r="E3342" i="5"/>
  <c r="D3342" i="5"/>
  <c r="G3341" i="5"/>
  <c r="F3341" i="5"/>
  <c r="E3341" i="5"/>
  <c r="D3341" i="5"/>
  <c r="G3340" i="5"/>
  <c r="F3340" i="5"/>
  <c r="E3340" i="5"/>
  <c r="D3340" i="5"/>
  <c r="G3339" i="5"/>
  <c r="F3339" i="5"/>
  <c r="E3339" i="5"/>
  <c r="D3339" i="5"/>
  <c r="G3338" i="5"/>
  <c r="F3338" i="5"/>
  <c r="E3338" i="5"/>
  <c r="D3338" i="5"/>
  <c r="G3337" i="5"/>
  <c r="F3337" i="5"/>
  <c r="E3337" i="5"/>
  <c r="D3337" i="5"/>
  <c r="G3336" i="5"/>
  <c r="F3336" i="5"/>
  <c r="E3336" i="5"/>
  <c r="D3336" i="5"/>
  <c r="G3335" i="5"/>
  <c r="F3335" i="5"/>
  <c r="E3335" i="5"/>
  <c r="D3335" i="5"/>
  <c r="G3334" i="5"/>
  <c r="F3334" i="5"/>
  <c r="E3334" i="5"/>
  <c r="D3334" i="5"/>
  <c r="G3333" i="5"/>
  <c r="F3333" i="5"/>
  <c r="E3333" i="5"/>
  <c r="D3333" i="5"/>
  <c r="G3332" i="5"/>
  <c r="F3332" i="5"/>
  <c r="E3332" i="5"/>
  <c r="D3332" i="5"/>
  <c r="G3331" i="5"/>
  <c r="F3331" i="5"/>
  <c r="E3331" i="5"/>
  <c r="D3331" i="5"/>
  <c r="G3330" i="5"/>
  <c r="F3330" i="5"/>
  <c r="E3330" i="5"/>
  <c r="D3330" i="5"/>
  <c r="G3329" i="5"/>
  <c r="F3329" i="5"/>
  <c r="E3329" i="5"/>
  <c r="D3329" i="5"/>
  <c r="G3328" i="5"/>
  <c r="F3328" i="5"/>
  <c r="E3328" i="5"/>
  <c r="D3328" i="5"/>
  <c r="G3327" i="5"/>
  <c r="F3327" i="5"/>
  <c r="E3327" i="5"/>
  <c r="D3327" i="5"/>
  <c r="G3326" i="5"/>
  <c r="F3326" i="5"/>
  <c r="E3326" i="5"/>
  <c r="D3326" i="5"/>
  <c r="G3325" i="5"/>
  <c r="F3325" i="5"/>
  <c r="E3325" i="5"/>
  <c r="D3325" i="5"/>
  <c r="G3324" i="5"/>
  <c r="F3324" i="5"/>
  <c r="E3324" i="5"/>
  <c r="D3324" i="5"/>
  <c r="G3323" i="5"/>
  <c r="F3323" i="5"/>
  <c r="E3323" i="5"/>
  <c r="D3323" i="5"/>
  <c r="G3322" i="5"/>
  <c r="F3322" i="5"/>
  <c r="E3322" i="5"/>
  <c r="D3322" i="5"/>
  <c r="G3321" i="5"/>
  <c r="F3321" i="5"/>
  <c r="E3321" i="5"/>
  <c r="D3321" i="5"/>
  <c r="G3320" i="5"/>
  <c r="F3320" i="5"/>
  <c r="E3320" i="5"/>
  <c r="D3320" i="5"/>
  <c r="G3319" i="5"/>
  <c r="F3319" i="5"/>
  <c r="E3319" i="5"/>
  <c r="D3319" i="5"/>
  <c r="G3318" i="5"/>
  <c r="F3318" i="5"/>
  <c r="E3318" i="5"/>
  <c r="D3318" i="5"/>
  <c r="G3317" i="5"/>
  <c r="F3317" i="5"/>
  <c r="E3317" i="5"/>
  <c r="D3317" i="5"/>
  <c r="G3316" i="5"/>
  <c r="F3316" i="5"/>
  <c r="E3316" i="5"/>
  <c r="D3316" i="5"/>
  <c r="G3315" i="5"/>
  <c r="F3315" i="5"/>
  <c r="E3315" i="5"/>
  <c r="D3315" i="5"/>
  <c r="G3314" i="5"/>
  <c r="F3314" i="5"/>
  <c r="E3314" i="5"/>
  <c r="D3314" i="5"/>
  <c r="G3313" i="5"/>
  <c r="F3313" i="5"/>
  <c r="E3313" i="5"/>
  <c r="D3313" i="5"/>
  <c r="G3312" i="5"/>
  <c r="F3312" i="5"/>
  <c r="E3312" i="5"/>
  <c r="D3312" i="5"/>
  <c r="G3311" i="5"/>
  <c r="F3311" i="5"/>
  <c r="E3311" i="5"/>
  <c r="D3311" i="5"/>
  <c r="G3310" i="5"/>
  <c r="F3310" i="5"/>
  <c r="E3310" i="5"/>
  <c r="D3310" i="5"/>
  <c r="G3309" i="5"/>
  <c r="F3309" i="5"/>
  <c r="E3309" i="5"/>
  <c r="D3309" i="5"/>
  <c r="G3308" i="5"/>
  <c r="F3308" i="5"/>
  <c r="E3308" i="5"/>
  <c r="D3308" i="5"/>
  <c r="G3307" i="5"/>
  <c r="F3307" i="5"/>
  <c r="E3307" i="5"/>
  <c r="D3307" i="5"/>
  <c r="G3306" i="5"/>
  <c r="F3306" i="5"/>
  <c r="E3306" i="5"/>
  <c r="D3306" i="5"/>
  <c r="G3305" i="5"/>
  <c r="F3305" i="5"/>
  <c r="E3305" i="5"/>
  <c r="D3305" i="5"/>
  <c r="G3304" i="5"/>
  <c r="F3304" i="5"/>
  <c r="E3304" i="5"/>
  <c r="D3304" i="5"/>
  <c r="G3303" i="5"/>
  <c r="F3303" i="5"/>
  <c r="E3303" i="5"/>
  <c r="D3303" i="5"/>
  <c r="G3302" i="5"/>
  <c r="F3302" i="5"/>
  <c r="E3302" i="5"/>
  <c r="D3302" i="5"/>
  <c r="G3301" i="5"/>
  <c r="F3301" i="5"/>
  <c r="E3301" i="5"/>
  <c r="D3301" i="5"/>
  <c r="G3300" i="5"/>
  <c r="F3300" i="5"/>
  <c r="E3300" i="5"/>
  <c r="D3300" i="5"/>
  <c r="G3299" i="5"/>
  <c r="F3299" i="5"/>
  <c r="E3299" i="5"/>
  <c r="D3299" i="5"/>
  <c r="G3298" i="5"/>
  <c r="F3298" i="5"/>
  <c r="E3298" i="5"/>
  <c r="D3298" i="5"/>
  <c r="G3297" i="5"/>
  <c r="F3297" i="5"/>
  <c r="E3297" i="5"/>
  <c r="D3297" i="5"/>
  <c r="G3296" i="5"/>
  <c r="F3296" i="5"/>
  <c r="E3296" i="5"/>
  <c r="D3296" i="5"/>
  <c r="G3295" i="5"/>
  <c r="F3295" i="5"/>
  <c r="E3295" i="5"/>
  <c r="D3295" i="5"/>
  <c r="G3294" i="5"/>
  <c r="F3294" i="5"/>
  <c r="E3294" i="5"/>
  <c r="D3294" i="5"/>
  <c r="G3293" i="5"/>
  <c r="F3293" i="5"/>
  <c r="E3293" i="5"/>
  <c r="D3293" i="5"/>
  <c r="G3292" i="5"/>
  <c r="F3292" i="5"/>
  <c r="E3292" i="5"/>
  <c r="D3292" i="5"/>
  <c r="G3291" i="5"/>
  <c r="F3291" i="5"/>
  <c r="E3291" i="5"/>
  <c r="D3291" i="5"/>
  <c r="G3290" i="5"/>
  <c r="F3290" i="5"/>
  <c r="E3290" i="5"/>
  <c r="D3290" i="5"/>
  <c r="G3289" i="5"/>
  <c r="F3289" i="5"/>
  <c r="E3289" i="5"/>
  <c r="D3289" i="5"/>
  <c r="G3288" i="5"/>
  <c r="F3288" i="5"/>
  <c r="E3288" i="5"/>
  <c r="D3288" i="5"/>
  <c r="G3287" i="5"/>
  <c r="F3287" i="5"/>
  <c r="E3287" i="5"/>
  <c r="D3287" i="5"/>
  <c r="G3286" i="5"/>
  <c r="F3286" i="5"/>
  <c r="E3286" i="5"/>
  <c r="D3286" i="5"/>
  <c r="G3285" i="5"/>
  <c r="F3285" i="5"/>
  <c r="E3285" i="5"/>
  <c r="D3285" i="5"/>
  <c r="G3284" i="5"/>
  <c r="F3284" i="5"/>
  <c r="E3284" i="5"/>
  <c r="D3284" i="5"/>
  <c r="G3283" i="5"/>
  <c r="F3283" i="5"/>
  <c r="E3283" i="5"/>
  <c r="D3283" i="5"/>
  <c r="G3282" i="5"/>
  <c r="F3282" i="5"/>
  <c r="E3282" i="5"/>
  <c r="D3282" i="5"/>
  <c r="G3281" i="5"/>
  <c r="F3281" i="5"/>
  <c r="E3281" i="5"/>
  <c r="D3281" i="5"/>
  <c r="G3280" i="5"/>
  <c r="F3280" i="5"/>
  <c r="E3280" i="5"/>
  <c r="D3280" i="5"/>
  <c r="G3279" i="5"/>
  <c r="F3279" i="5"/>
  <c r="E3279" i="5"/>
  <c r="D3279" i="5"/>
  <c r="G3278" i="5"/>
  <c r="F3278" i="5"/>
  <c r="E3278" i="5"/>
  <c r="D3278" i="5"/>
  <c r="G3277" i="5"/>
  <c r="F3277" i="5"/>
  <c r="E3277" i="5"/>
  <c r="D3277" i="5"/>
  <c r="G3276" i="5"/>
  <c r="F3276" i="5"/>
  <c r="E3276" i="5"/>
  <c r="D3276" i="5"/>
  <c r="G3275" i="5"/>
  <c r="F3275" i="5"/>
  <c r="E3275" i="5"/>
  <c r="D3275" i="5"/>
  <c r="G3274" i="5"/>
  <c r="F3274" i="5"/>
  <c r="E3274" i="5"/>
  <c r="D3274" i="5"/>
  <c r="G3273" i="5"/>
  <c r="F3273" i="5"/>
  <c r="E3273" i="5"/>
  <c r="D3273" i="5"/>
  <c r="G3272" i="5"/>
  <c r="F3272" i="5"/>
  <c r="E3272" i="5"/>
  <c r="D3272" i="5"/>
  <c r="G3271" i="5"/>
  <c r="F3271" i="5"/>
  <c r="E3271" i="5"/>
  <c r="D3271" i="5"/>
  <c r="G3270" i="5"/>
  <c r="F3270" i="5"/>
  <c r="E3270" i="5"/>
  <c r="D3270" i="5"/>
  <c r="G3269" i="5"/>
  <c r="F3269" i="5"/>
  <c r="E3269" i="5"/>
  <c r="D3269" i="5"/>
  <c r="G3268" i="5"/>
  <c r="F3268" i="5"/>
  <c r="E3268" i="5"/>
  <c r="D3268" i="5"/>
  <c r="G3267" i="5"/>
  <c r="F3267" i="5"/>
  <c r="E3267" i="5"/>
  <c r="D3267" i="5"/>
  <c r="G3266" i="5"/>
  <c r="F3266" i="5"/>
  <c r="E3266" i="5"/>
  <c r="D3266" i="5"/>
  <c r="G3265" i="5"/>
  <c r="F3265" i="5"/>
  <c r="E3265" i="5"/>
  <c r="D3265" i="5"/>
  <c r="G3264" i="5"/>
  <c r="F3264" i="5"/>
  <c r="E3264" i="5"/>
  <c r="D3264" i="5"/>
  <c r="G3263" i="5"/>
  <c r="F3263" i="5"/>
  <c r="E3263" i="5"/>
  <c r="D3263" i="5"/>
  <c r="G3262" i="5"/>
  <c r="F3262" i="5"/>
  <c r="E3262" i="5"/>
  <c r="D3262" i="5"/>
  <c r="G3261" i="5"/>
  <c r="F3261" i="5"/>
  <c r="E3261" i="5"/>
  <c r="D3261" i="5"/>
  <c r="G3260" i="5"/>
  <c r="F3260" i="5"/>
  <c r="E3260" i="5"/>
  <c r="D3260" i="5"/>
  <c r="G3259" i="5"/>
  <c r="F3259" i="5"/>
  <c r="E3259" i="5"/>
  <c r="D3259" i="5"/>
  <c r="G3258" i="5"/>
  <c r="F3258" i="5"/>
  <c r="E3258" i="5"/>
  <c r="D3258" i="5"/>
  <c r="G3257" i="5"/>
  <c r="F3257" i="5"/>
  <c r="E3257" i="5"/>
  <c r="D3257" i="5"/>
  <c r="G3256" i="5"/>
  <c r="F3256" i="5"/>
  <c r="E3256" i="5"/>
  <c r="D3256" i="5"/>
  <c r="G3255" i="5"/>
  <c r="F3255" i="5"/>
  <c r="E3255" i="5"/>
  <c r="D3255" i="5"/>
  <c r="G3254" i="5"/>
  <c r="F3254" i="5"/>
  <c r="E3254" i="5"/>
  <c r="D3254" i="5"/>
  <c r="G3253" i="5"/>
  <c r="F3253" i="5"/>
  <c r="E3253" i="5"/>
  <c r="D3253" i="5"/>
  <c r="G3252" i="5"/>
  <c r="F3252" i="5"/>
  <c r="E3252" i="5"/>
  <c r="D3252" i="5"/>
  <c r="G3251" i="5"/>
  <c r="F3251" i="5"/>
  <c r="E3251" i="5"/>
  <c r="D3251" i="5"/>
  <c r="G3250" i="5"/>
  <c r="F3250" i="5"/>
  <c r="E3250" i="5"/>
  <c r="D3250" i="5"/>
  <c r="G3249" i="5"/>
  <c r="F3249" i="5"/>
  <c r="E3249" i="5"/>
  <c r="D3249" i="5"/>
  <c r="G3248" i="5"/>
  <c r="F3248" i="5"/>
  <c r="E3248" i="5"/>
  <c r="D3248" i="5"/>
  <c r="G3247" i="5"/>
  <c r="F3247" i="5"/>
  <c r="E3247" i="5"/>
  <c r="D3247" i="5"/>
  <c r="G3246" i="5"/>
  <c r="F3246" i="5"/>
  <c r="E3246" i="5"/>
  <c r="D3246" i="5"/>
  <c r="G3245" i="5"/>
  <c r="F3245" i="5"/>
  <c r="E3245" i="5"/>
  <c r="D3245" i="5"/>
  <c r="G3244" i="5"/>
  <c r="F3244" i="5"/>
  <c r="E3244" i="5"/>
  <c r="D3244" i="5"/>
  <c r="G3243" i="5"/>
  <c r="F3243" i="5"/>
  <c r="E3243" i="5"/>
  <c r="D3243" i="5"/>
  <c r="G3242" i="5"/>
  <c r="F3242" i="5"/>
  <c r="E3242" i="5"/>
  <c r="D3242" i="5"/>
  <c r="G3241" i="5"/>
  <c r="F3241" i="5"/>
  <c r="E3241" i="5"/>
  <c r="D3241" i="5"/>
  <c r="G3240" i="5"/>
  <c r="F3240" i="5"/>
  <c r="E3240" i="5"/>
  <c r="D3240" i="5"/>
  <c r="G3239" i="5"/>
  <c r="F3239" i="5"/>
  <c r="E3239" i="5"/>
  <c r="D3239" i="5"/>
  <c r="G3238" i="5"/>
  <c r="F3238" i="5"/>
  <c r="E3238" i="5"/>
  <c r="D3238" i="5"/>
  <c r="G3237" i="5"/>
  <c r="F3237" i="5"/>
  <c r="E3237" i="5"/>
  <c r="D3237" i="5"/>
  <c r="G3236" i="5"/>
  <c r="F3236" i="5"/>
  <c r="E3236" i="5"/>
  <c r="D3236" i="5"/>
  <c r="G3235" i="5"/>
  <c r="F3235" i="5"/>
  <c r="E3235" i="5"/>
  <c r="D3235" i="5"/>
  <c r="G3234" i="5"/>
  <c r="F3234" i="5"/>
  <c r="E3234" i="5"/>
  <c r="D3234" i="5"/>
  <c r="G3233" i="5"/>
  <c r="F3233" i="5"/>
  <c r="E3233" i="5"/>
  <c r="D3233" i="5"/>
  <c r="G3232" i="5"/>
  <c r="F3232" i="5"/>
  <c r="E3232" i="5"/>
  <c r="D3232" i="5"/>
  <c r="G3231" i="5"/>
  <c r="F3231" i="5"/>
  <c r="E3231" i="5"/>
  <c r="D3231" i="5"/>
  <c r="G3230" i="5"/>
  <c r="F3230" i="5"/>
  <c r="E3230" i="5"/>
  <c r="D3230" i="5"/>
  <c r="G3229" i="5"/>
  <c r="F3229" i="5"/>
  <c r="E3229" i="5"/>
  <c r="D3229" i="5"/>
  <c r="G3228" i="5"/>
  <c r="F3228" i="5"/>
  <c r="E3228" i="5"/>
  <c r="D3228" i="5"/>
  <c r="G3227" i="5"/>
  <c r="F3227" i="5"/>
  <c r="E3227" i="5"/>
  <c r="D3227" i="5"/>
  <c r="G3226" i="5"/>
  <c r="F3226" i="5"/>
  <c r="E3226" i="5"/>
  <c r="D3226" i="5"/>
  <c r="G3225" i="5"/>
  <c r="F3225" i="5"/>
  <c r="E3225" i="5"/>
  <c r="D3225" i="5"/>
  <c r="G3224" i="5"/>
  <c r="F3224" i="5"/>
  <c r="E3224" i="5"/>
  <c r="D3224" i="5"/>
  <c r="G3223" i="5"/>
  <c r="F3223" i="5"/>
  <c r="E3223" i="5"/>
  <c r="D3223" i="5"/>
  <c r="G3222" i="5"/>
  <c r="F3222" i="5"/>
  <c r="E3222" i="5"/>
  <c r="D3222" i="5"/>
  <c r="G3221" i="5"/>
  <c r="F3221" i="5"/>
  <c r="E3221" i="5"/>
  <c r="D3221" i="5"/>
  <c r="G3220" i="5"/>
  <c r="F3220" i="5"/>
  <c r="E3220" i="5"/>
  <c r="D3220" i="5"/>
  <c r="G3219" i="5"/>
  <c r="F3219" i="5"/>
  <c r="E3219" i="5"/>
  <c r="D3219" i="5"/>
  <c r="G3218" i="5"/>
  <c r="F3218" i="5"/>
  <c r="E3218" i="5"/>
  <c r="D3218" i="5"/>
  <c r="G3217" i="5"/>
  <c r="F3217" i="5"/>
  <c r="E3217" i="5"/>
  <c r="D3217" i="5"/>
  <c r="G3216" i="5"/>
  <c r="F3216" i="5"/>
  <c r="E3216" i="5"/>
  <c r="D3216" i="5"/>
  <c r="G3215" i="5"/>
  <c r="F3215" i="5"/>
  <c r="E3215" i="5"/>
  <c r="D3215" i="5"/>
  <c r="G3214" i="5"/>
  <c r="F3214" i="5"/>
  <c r="E3214" i="5"/>
  <c r="D3214" i="5"/>
  <c r="G3213" i="5"/>
  <c r="F3213" i="5"/>
  <c r="E3213" i="5"/>
  <c r="D3213" i="5"/>
  <c r="G3212" i="5"/>
  <c r="F3212" i="5"/>
  <c r="E3212" i="5"/>
  <c r="D3212" i="5"/>
  <c r="G3211" i="5"/>
  <c r="F3211" i="5"/>
  <c r="E3211" i="5"/>
  <c r="D3211" i="5"/>
  <c r="G3210" i="5"/>
  <c r="F3210" i="5"/>
  <c r="E3210" i="5"/>
  <c r="D3210" i="5"/>
  <c r="G3209" i="5"/>
  <c r="F3209" i="5"/>
  <c r="E3209" i="5"/>
  <c r="D3209" i="5"/>
  <c r="G3208" i="5"/>
  <c r="F3208" i="5"/>
  <c r="E3208" i="5"/>
  <c r="D3208" i="5"/>
  <c r="G3207" i="5"/>
  <c r="F3207" i="5"/>
  <c r="E3207" i="5"/>
  <c r="D3207" i="5"/>
  <c r="G3206" i="5"/>
  <c r="F3206" i="5"/>
  <c r="E3206" i="5"/>
  <c r="D3206" i="5"/>
  <c r="G3205" i="5"/>
  <c r="F3205" i="5"/>
  <c r="E3205" i="5"/>
  <c r="D3205" i="5"/>
  <c r="G3204" i="5"/>
  <c r="F3204" i="5"/>
  <c r="E3204" i="5"/>
  <c r="D3204" i="5"/>
  <c r="G3203" i="5"/>
  <c r="F3203" i="5"/>
  <c r="E3203" i="5"/>
  <c r="D3203" i="5"/>
  <c r="G3202" i="5"/>
  <c r="F3202" i="5"/>
  <c r="E3202" i="5"/>
  <c r="D3202" i="5"/>
  <c r="G3201" i="5"/>
  <c r="F3201" i="5"/>
  <c r="E3201" i="5"/>
  <c r="D3201" i="5"/>
  <c r="G3200" i="5"/>
  <c r="F3200" i="5"/>
  <c r="E3200" i="5"/>
  <c r="D3200" i="5"/>
  <c r="G3199" i="5"/>
  <c r="F3199" i="5"/>
  <c r="E3199" i="5"/>
  <c r="D3199" i="5"/>
  <c r="G3198" i="5"/>
  <c r="F3198" i="5"/>
  <c r="E3198" i="5"/>
  <c r="D3198" i="5"/>
  <c r="G3197" i="5"/>
  <c r="F3197" i="5"/>
  <c r="E3197" i="5"/>
  <c r="D3197" i="5"/>
  <c r="G3196" i="5"/>
  <c r="F3196" i="5"/>
  <c r="E3196" i="5"/>
  <c r="D3196" i="5"/>
  <c r="G3195" i="5"/>
  <c r="F3195" i="5"/>
  <c r="E3195" i="5"/>
  <c r="D3195" i="5"/>
  <c r="G3194" i="5"/>
  <c r="F3194" i="5"/>
  <c r="E3194" i="5"/>
  <c r="D3194" i="5"/>
  <c r="G3193" i="5"/>
  <c r="F3193" i="5"/>
  <c r="E3193" i="5"/>
  <c r="D3193" i="5"/>
  <c r="G3192" i="5"/>
  <c r="F3192" i="5"/>
  <c r="E3192" i="5"/>
  <c r="D3192" i="5"/>
  <c r="G3191" i="5"/>
  <c r="F3191" i="5"/>
  <c r="E3191" i="5"/>
  <c r="D3191" i="5"/>
  <c r="G3190" i="5"/>
  <c r="F3190" i="5"/>
  <c r="E3190" i="5"/>
  <c r="D3190" i="5"/>
  <c r="G3189" i="5"/>
  <c r="F3189" i="5"/>
  <c r="E3189" i="5"/>
  <c r="D3189" i="5"/>
  <c r="G3188" i="5"/>
  <c r="F3188" i="5"/>
  <c r="E3188" i="5"/>
  <c r="D3188" i="5"/>
  <c r="G3187" i="5"/>
  <c r="F3187" i="5"/>
  <c r="E3187" i="5"/>
  <c r="D3187" i="5"/>
  <c r="G3186" i="5"/>
  <c r="F3186" i="5"/>
  <c r="E3186" i="5"/>
  <c r="D3186" i="5"/>
  <c r="G3185" i="5"/>
  <c r="F3185" i="5"/>
  <c r="E3185" i="5"/>
  <c r="D3185" i="5"/>
  <c r="G3184" i="5"/>
  <c r="F3184" i="5"/>
  <c r="E3184" i="5"/>
  <c r="D3184" i="5"/>
  <c r="G3183" i="5"/>
  <c r="F3183" i="5"/>
  <c r="E3183" i="5"/>
  <c r="D3183" i="5"/>
  <c r="G3182" i="5"/>
  <c r="F3182" i="5"/>
  <c r="E3182" i="5"/>
  <c r="D3182" i="5"/>
  <c r="G3181" i="5"/>
  <c r="F3181" i="5"/>
  <c r="E3181" i="5"/>
  <c r="D3181" i="5"/>
  <c r="G3180" i="5"/>
  <c r="F3180" i="5"/>
  <c r="E3180" i="5"/>
  <c r="D3180" i="5"/>
  <c r="G3179" i="5"/>
  <c r="F3179" i="5"/>
  <c r="E3179" i="5"/>
  <c r="D3179" i="5"/>
  <c r="G3178" i="5"/>
  <c r="F3178" i="5"/>
  <c r="E3178" i="5"/>
  <c r="D3178" i="5"/>
  <c r="G3177" i="5"/>
  <c r="F3177" i="5"/>
  <c r="E3177" i="5"/>
  <c r="D3177" i="5"/>
  <c r="G3176" i="5"/>
  <c r="F3176" i="5"/>
  <c r="E3176" i="5"/>
  <c r="D3176" i="5"/>
  <c r="G3175" i="5"/>
  <c r="F3175" i="5"/>
  <c r="E3175" i="5"/>
  <c r="D3175" i="5"/>
  <c r="G3174" i="5"/>
  <c r="F3174" i="5"/>
  <c r="E3174" i="5"/>
  <c r="D3174" i="5"/>
  <c r="G3173" i="5"/>
  <c r="F3173" i="5"/>
  <c r="E3173" i="5"/>
  <c r="D3173" i="5"/>
  <c r="G3172" i="5"/>
  <c r="F3172" i="5"/>
  <c r="E3172" i="5"/>
  <c r="D3172" i="5"/>
  <c r="G3171" i="5"/>
  <c r="F3171" i="5"/>
  <c r="E3171" i="5"/>
  <c r="D3171" i="5"/>
  <c r="G3170" i="5"/>
  <c r="F3170" i="5"/>
  <c r="E3170" i="5"/>
  <c r="D3170" i="5"/>
  <c r="G3169" i="5"/>
  <c r="F3169" i="5"/>
  <c r="E3169" i="5"/>
  <c r="D3169" i="5"/>
  <c r="G3168" i="5"/>
  <c r="F3168" i="5"/>
  <c r="E3168" i="5"/>
  <c r="D3168" i="5"/>
  <c r="G3167" i="5"/>
  <c r="F3167" i="5"/>
  <c r="E3167" i="5"/>
  <c r="D3167" i="5"/>
  <c r="G3166" i="5"/>
  <c r="F3166" i="5"/>
  <c r="E3166" i="5"/>
  <c r="D3166" i="5"/>
  <c r="G3165" i="5"/>
  <c r="F3165" i="5"/>
  <c r="E3165" i="5"/>
  <c r="D3165" i="5"/>
  <c r="G3164" i="5"/>
  <c r="F3164" i="5"/>
  <c r="E3164" i="5"/>
  <c r="D3164" i="5"/>
  <c r="G3163" i="5"/>
  <c r="F3163" i="5"/>
  <c r="E3163" i="5"/>
  <c r="D3163" i="5"/>
  <c r="G3162" i="5"/>
  <c r="F3162" i="5"/>
  <c r="E3162" i="5"/>
  <c r="D3162" i="5"/>
  <c r="G3161" i="5"/>
  <c r="F3161" i="5"/>
  <c r="E3161" i="5"/>
  <c r="D3161" i="5"/>
  <c r="G3160" i="5"/>
  <c r="F3160" i="5"/>
  <c r="E3160" i="5"/>
  <c r="D3160" i="5"/>
  <c r="G3159" i="5"/>
  <c r="F3159" i="5"/>
  <c r="E3159" i="5"/>
  <c r="D3159" i="5"/>
  <c r="G3158" i="5"/>
  <c r="F3158" i="5"/>
  <c r="E3158" i="5"/>
  <c r="D3158" i="5"/>
  <c r="G3157" i="5"/>
  <c r="F3157" i="5"/>
  <c r="E3157" i="5"/>
  <c r="D3157" i="5"/>
  <c r="G3156" i="5"/>
  <c r="F3156" i="5"/>
  <c r="E3156" i="5"/>
  <c r="D3156" i="5"/>
  <c r="G3155" i="5"/>
  <c r="F3155" i="5"/>
  <c r="E3155" i="5"/>
  <c r="D3155" i="5"/>
  <c r="G3154" i="5"/>
  <c r="F3154" i="5"/>
  <c r="E3154" i="5"/>
  <c r="D3154" i="5"/>
  <c r="G3153" i="5"/>
  <c r="F3153" i="5"/>
  <c r="E3153" i="5"/>
  <c r="D3153" i="5"/>
  <c r="G3152" i="5"/>
  <c r="F3152" i="5"/>
  <c r="E3152" i="5"/>
  <c r="D3152" i="5"/>
  <c r="G3151" i="5"/>
  <c r="F3151" i="5"/>
  <c r="E3151" i="5"/>
  <c r="D3151" i="5"/>
  <c r="G3150" i="5"/>
  <c r="F3150" i="5"/>
  <c r="E3150" i="5"/>
  <c r="D3150" i="5"/>
  <c r="G3149" i="5"/>
  <c r="F3149" i="5"/>
  <c r="E3149" i="5"/>
  <c r="D3149" i="5"/>
  <c r="G3148" i="5"/>
  <c r="F3148" i="5"/>
  <c r="E3148" i="5"/>
  <c r="D3148" i="5"/>
  <c r="G3147" i="5"/>
  <c r="F3147" i="5"/>
  <c r="E3147" i="5"/>
  <c r="D3147" i="5"/>
  <c r="G3146" i="5"/>
  <c r="F3146" i="5"/>
  <c r="E3146" i="5"/>
  <c r="D3146" i="5"/>
  <c r="G3145" i="5"/>
  <c r="F3145" i="5"/>
  <c r="E3145" i="5"/>
  <c r="D3145" i="5"/>
  <c r="G3144" i="5"/>
  <c r="F3144" i="5"/>
  <c r="E3144" i="5"/>
  <c r="D3144" i="5"/>
  <c r="G3143" i="5"/>
  <c r="F3143" i="5"/>
  <c r="E3143" i="5"/>
  <c r="D3143" i="5"/>
  <c r="G3142" i="5"/>
  <c r="F3142" i="5"/>
  <c r="E3142" i="5"/>
  <c r="D3142" i="5"/>
  <c r="G3141" i="5"/>
  <c r="F3141" i="5"/>
  <c r="E3141" i="5"/>
  <c r="D3141" i="5"/>
  <c r="G3140" i="5"/>
  <c r="F3140" i="5"/>
  <c r="E3140" i="5"/>
  <c r="D3140" i="5"/>
  <c r="G3139" i="5"/>
  <c r="F3139" i="5"/>
  <c r="E3139" i="5"/>
  <c r="D3139" i="5"/>
  <c r="G3138" i="5"/>
  <c r="F3138" i="5"/>
  <c r="E3138" i="5"/>
  <c r="D3138" i="5"/>
  <c r="G3137" i="5"/>
  <c r="F3137" i="5"/>
  <c r="E3137" i="5"/>
  <c r="D3137" i="5"/>
  <c r="G3136" i="5"/>
  <c r="F3136" i="5"/>
  <c r="E3136" i="5"/>
  <c r="D3136" i="5"/>
  <c r="G3135" i="5"/>
  <c r="F3135" i="5"/>
  <c r="E3135" i="5"/>
  <c r="D3135" i="5"/>
  <c r="G3134" i="5"/>
  <c r="F3134" i="5"/>
  <c r="E3134" i="5"/>
  <c r="D3134" i="5"/>
  <c r="G3133" i="5"/>
  <c r="F3133" i="5"/>
  <c r="E3133" i="5"/>
  <c r="D3133" i="5"/>
  <c r="G3132" i="5"/>
  <c r="F3132" i="5"/>
  <c r="E3132" i="5"/>
  <c r="D3132" i="5"/>
  <c r="G3131" i="5"/>
  <c r="F3131" i="5"/>
  <c r="E3131" i="5"/>
  <c r="D3131" i="5"/>
  <c r="G3130" i="5"/>
  <c r="F3130" i="5"/>
  <c r="E3130" i="5"/>
  <c r="D3130" i="5"/>
  <c r="G3129" i="5"/>
  <c r="F3129" i="5"/>
  <c r="E3129" i="5"/>
  <c r="D3129" i="5"/>
  <c r="G3128" i="5"/>
  <c r="F3128" i="5"/>
  <c r="E3128" i="5"/>
  <c r="D3128" i="5"/>
  <c r="G3127" i="5"/>
  <c r="F3127" i="5"/>
  <c r="E3127" i="5"/>
  <c r="D3127" i="5"/>
  <c r="G3126" i="5"/>
  <c r="F3126" i="5"/>
  <c r="E3126" i="5"/>
  <c r="D3126" i="5"/>
  <c r="G3125" i="5"/>
  <c r="F3125" i="5"/>
  <c r="E3125" i="5"/>
  <c r="D3125" i="5"/>
  <c r="G3124" i="5"/>
  <c r="F3124" i="5"/>
  <c r="E3124" i="5"/>
  <c r="D3124" i="5"/>
  <c r="G3123" i="5"/>
  <c r="F3123" i="5"/>
  <c r="E3123" i="5"/>
  <c r="D3123" i="5"/>
  <c r="G3122" i="5"/>
  <c r="F3122" i="5"/>
  <c r="E3122" i="5"/>
  <c r="D3122" i="5"/>
  <c r="G3121" i="5"/>
  <c r="F3121" i="5"/>
  <c r="E3121" i="5"/>
  <c r="D3121" i="5"/>
  <c r="G3120" i="5"/>
  <c r="F3120" i="5"/>
  <c r="E3120" i="5"/>
  <c r="D3120" i="5"/>
  <c r="G3119" i="5"/>
  <c r="F3119" i="5"/>
  <c r="E3119" i="5"/>
  <c r="D3119" i="5"/>
  <c r="G3118" i="5"/>
  <c r="F3118" i="5"/>
  <c r="E3118" i="5"/>
  <c r="D3118" i="5"/>
  <c r="G3117" i="5"/>
  <c r="F3117" i="5"/>
  <c r="E3117" i="5"/>
  <c r="D3117" i="5"/>
  <c r="G3116" i="5"/>
  <c r="F3116" i="5"/>
  <c r="E3116" i="5"/>
  <c r="D3116" i="5"/>
  <c r="G3115" i="5"/>
  <c r="F3115" i="5"/>
  <c r="E3115" i="5"/>
  <c r="D3115" i="5"/>
  <c r="G3114" i="5"/>
  <c r="F3114" i="5"/>
  <c r="E3114" i="5"/>
  <c r="D3114" i="5"/>
  <c r="G3113" i="5"/>
  <c r="F3113" i="5"/>
  <c r="E3113" i="5"/>
  <c r="D3113" i="5"/>
  <c r="G3112" i="5"/>
  <c r="F3112" i="5"/>
  <c r="E3112" i="5"/>
  <c r="D3112" i="5"/>
  <c r="G3111" i="5"/>
  <c r="F3111" i="5"/>
  <c r="E3111" i="5"/>
  <c r="D3111" i="5"/>
  <c r="G3110" i="5"/>
  <c r="F3110" i="5"/>
  <c r="E3110" i="5"/>
  <c r="D3110" i="5"/>
  <c r="G3109" i="5"/>
  <c r="F3109" i="5"/>
  <c r="E3109" i="5"/>
  <c r="D3109" i="5"/>
  <c r="G3108" i="5"/>
  <c r="F3108" i="5"/>
  <c r="E3108" i="5"/>
  <c r="D3108" i="5"/>
  <c r="G3107" i="5"/>
  <c r="F3107" i="5"/>
  <c r="E3107" i="5"/>
  <c r="D3107" i="5"/>
  <c r="G3106" i="5"/>
  <c r="F3106" i="5"/>
  <c r="E3106" i="5"/>
  <c r="D3106" i="5"/>
  <c r="G3105" i="5"/>
  <c r="F3105" i="5"/>
  <c r="E3105" i="5"/>
  <c r="D3105" i="5"/>
  <c r="G3104" i="5"/>
  <c r="F3104" i="5"/>
  <c r="E3104" i="5"/>
  <c r="D3104" i="5"/>
  <c r="G3103" i="5"/>
  <c r="F3103" i="5"/>
  <c r="E3103" i="5"/>
  <c r="D3103" i="5"/>
  <c r="G3102" i="5"/>
  <c r="F3102" i="5"/>
  <c r="E3102" i="5"/>
  <c r="D3102" i="5"/>
  <c r="G3101" i="5"/>
  <c r="F3101" i="5"/>
  <c r="E3101" i="5"/>
  <c r="D3101" i="5"/>
  <c r="G3100" i="5"/>
  <c r="F3100" i="5"/>
  <c r="E3100" i="5"/>
  <c r="D3100" i="5"/>
  <c r="G3099" i="5"/>
  <c r="F3099" i="5"/>
  <c r="E3099" i="5"/>
  <c r="D3099" i="5"/>
  <c r="G3098" i="5"/>
  <c r="F3098" i="5"/>
  <c r="E3098" i="5"/>
  <c r="D3098" i="5"/>
  <c r="G3097" i="5"/>
  <c r="F3097" i="5"/>
  <c r="E3097" i="5"/>
  <c r="D3097" i="5"/>
  <c r="G3096" i="5"/>
  <c r="F3096" i="5"/>
  <c r="E3096" i="5"/>
  <c r="D3096" i="5"/>
  <c r="G3095" i="5"/>
  <c r="F3095" i="5"/>
  <c r="E3095" i="5"/>
  <c r="D3095" i="5"/>
  <c r="G3094" i="5"/>
  <c r="F3094" i="5"/>
  <c r="E3094" i="5"/>
  <c r="D3094" i="5"/>
  <c r="G3093" i="5"/>
  <c r="F3093" i="5"/>
  <c r="E3093" i="5"/>
  <c r="D3093" i="5"/>
  <c r="G3092" i="5"/>
  <c r="F3092" i="5"/>
  <c r="E3092" i="5"/>
  <c r="D3092" i="5"/>
  <c r="G3091" i="5"/>
  <c r="F3091" i="5"/>
  <c r="E3091" i="5"/>
  <c r="D3091" i="5"/>
  <c r="G3090" i="5"/>
  <c r="F3090" i="5"/>
  <c r="E3090" i="5"/>
  <c r="D3090" i="5"/>
  <c r="G3089" i="5"/>
  <c r="F3089" i="5"/>
  <c r="E3089" i="5"/>
  <c r="D3089" i="5"/>
  <c r="G3088" i="5"/>
  <c r="F3088" i="5"/>
  <c r="E3088" i="5"/>
  <c r="D3088" i="5"/>
  <c r="G3087" i="5"/>
  <c r="F3087" i="5"/>
  <c r="E3087" i="5"/>
  <c r="D3087" i="5"/>
  <c r="G3086" i="5"/>
  <c r="F3086" i="5"/>
  <c r="E3086" i="5"/>
  <c r="D3086" i="5"/>
  <c r="G3085" i="5"/>
  <c r="F3085" i="5"/>
  <c r="E3085" i="5"/>
  <c r="D3085" i="5"/>
  <c r="G3084" i="5"/>
  <c r="F3084" i="5"/>
  <c r="E3084" i="5"/>
  <c r="D3084" i="5"/>
  <c r="G3083" i="5"/>
  <c r="F3083" i="5"/>
  <c r="E3083" i="5"/>
  <c r="D3083" i="5"/>
  <c r="G3082" i="5"/>
  <c r="F3082" i="5"/>
  <c r="E3082" i="5"/>
  <c r="D3082" i="5"/>
  <c r="G3081" i="5"/>
  <c r="F3081" i="5"/>
  <c r="E3081" i="5"/>
  <c r="D3081" i="5"/>
  <c r="G3080" i="5"/>
  <c r="F3080" i="5"/>
  <c r="E3080" i="5"/>
  <c r="D3080" i="5"/>
  <c r="G3079" i="5"/>
  <c r="F3079" i="5"/>
  <c r="E3079" i="5"/>
  <c r="D3079" i="5"/>
  <c r="G3078" i="5"/>
  <c r="F3078" i="5"/>
  <c r="E3078" i="5"/>
  <c r="D3078" i="5"/>
  <c r="G3077" i="5"/>
  <c r="F3077" i="5"/>
  <c r="E3077" i="5"/>
  <c r="D3077" i="5"/>
  <c r="G3076" i="5"/>
  <c r="F3076" i="5"/>
  <c r="E3076" i="5"/>
  <c r="D3076" i="5"/>
  <c r="G3075" i="5"/>
  <c r="F3075" i="5"/>
  <c r="E3075" i="5"/>
  <c r="D3075" i="5"/>
  <c r="G3074" i="5"/>
  <c r="F3074" i="5"/>
  <c r="E3074" i="5"/>
  <c r="D3074" i="5"/>
  <c r="G3073" i="5"/>
  <c r="F3073" i="5"/>
  <c r="E3073" i="5"/>
  <c r="D3073" i="5"/>
  <c r="G3072" i="5"/>
  <c r="F3072" i="5"/>
  <c r="E3072" i="5"/>
  <c r="D3072" i="5"/>
  <c r="G3071" i="5"/>
  <c r="F3071" i="5"/>
  <c r="E3071" i="5"/>
  <c r="D3071" i="5"/>
  <c r="G3070" i="5"/>
  <c r="F3070" i="5"/>
  <c r="E3070" i="5"/>
  <c r="D3070" i="5"/>
  <c r="G3069" i="5"/>
  <c r="F3069" i="5"/>
  <c r="E3069" i="5"/>
  <c r="D3069" i="5"/>
  <c r="G3068" i="5"/>
  <c r="F3068" i="5"/>
  <c r="E3068" i="5"/>
  <c r="D3068" i="5"/>
  <c r="G3067" i="5"/>
  <c r="F3067" i="5"/>
  <c r="E3067" i="5"/>
  <c r="D3067" i="5"/>
  <c r="G3066" i="5"/>
  <c r="F3066" i="5"/>
  <c r="E3066" i="5"/>
  <c r="D3066" i="5"/>
  <c r="G3065" i="5"/>
  <c r="F3065" i="5"/>
  <c r="E3065" i="5"/>
  <c r="D3065" i="5"/>
  <c r="G3064" i="5"/>
  <c r="F3064" i="5"/>
  <c r="E3064" i="5"/>
  <c r="D3064" i="5"/>
  <c r="G3063" i="5"/>
  <c r="F3063" i="5"/>
  <c r="E3063" i="5"/>
  <c r="D3063" i="5"/>
  <c r="G3062" i="5"/>
  <c r="F3062" i="5"/>
  <c r="E3062" i="5"/>
  <c r="D3062" i="5"/>
  <c r="G3061" i="5"/>
  <c r="F3061" i="5"/>
  <c r="E3061" i="5"/>
  <c r="D3061" i="5"/>
  <c r="G3060" i="5"/>
  <c r="F3060" i="5"/>
  <c r="E3060" i="5"/>
  <c r="D3060" i="5"/>
  <c r="G3059" i="5"/>
  <c r="F3059" i="5"/>
  <c r="E3059" i="5"/>
  <c r="D3059" i="5"/>
  <c r="G3058" i="5"/>
  <c r="F3058" i="5"/>
  <c r="E3058" i="5"/>
  <c r="D3058" i="5"/>
  <c r="G3057" i="5"/>
  <c r="F3057" i="5"/>
  <c r="E3057" i="5"/>
  <c r="D3057" i="5"/>
  <c r="G3056" i="5"/>
  <c r="F3056" i="5"/>
  <c r="E3056" i="5"/>
  <c r="D3056" i="5"/>
  <c r="G3055" i="5"/>
  <c r="F3055" i="5"/>
  <c r="E3055" i="5"/>
  <c r="D3055" i="5"/>
  <c r="G3054" i="5"/>
  <c r="F3054" i="5"/>
  <c r="E3054" i="5"/>
  <c r="D3054" i="5"/>
  <c r="G3053" i="5"/>
  <c r="F3053" i="5"/>
  <c r="E3053" i="5"/>
  <c r="D3053" i="5"/>
  <c r="G3052" i="5"/>
  <c r="F3052" i="5"/>
  <c r="E3052" i="5"/>
  <c r="D3052" i="5"/>
  <c r="G3051" i="5"/>
  <c r="F3051" i="5"/>
  <c r="E3051" i="5"/>
  <c r="D3051" i="5"/>
  <c r="G3050" i="5"/>
  <c r="F3050" i="5"/>
  <c r="E3050" i="5"/>
  <c r="D3050" i="5"/>
  <c r="G3049" i="5"/>
  <c r="F3049" i="5"/>
  <c r="E3049" i="5"/>
  <c r="D3049" i="5"/>
  <c r="G3048" i="5"/>
  <c r="F3048" i="5"/>
  <c r="E3048" i="5"/>
  <c r="D3048" i="5"/>
  <c r="G3047" i="5"/>
  <c r="F3047" i="5"/>
  <c r="E3047" i="5"/>
  <c r="D3047" i="5"/>
  <c r="G3046" i="5"/>
  <c r="F3046" i="5"/>
  <c r="E3046" i="5"/>
  <c r="D3046" i="5"/>
  <c r="G3045" i="5"/>
  <c r="F3045" i="5"/>
  <c r="E3045" i="5"/>
  <c r="D3045" i="5"/>
  <c r="G3044" i="5"/>
  <c r="F3044" i="5"/>
  <c r="E3044" i="5"/>
  <c r="D3044" i="5"/>
  <c r="G3043" i="5"/>
  <c r="F3043" i="5"/>
  <c r="E3043" i="5"/>
  <c r="D3043" i="5"/>
  <c r="G3042" i="5"/>
  <c r="F3042" i="5"/>
  <c r="E3042" i="5"/>
  <c r="D3042" i="5"/>
  <c r="G3041" i="5"/>
  <c r="F3041" i="5"/>
  <c r="E3041" i="5"/>
  <c r="D3041" i="5"/>
  <c r="G3040" i="5"/>
  <c r="F3040" i="5"/>
  <c r="E3040" i="5"/>
  <c r="D3040" i="5"/>
  <c r="G3039" i="5"/>
  <c r="F3039" i="5"/>
  <c r="E3039" i="5"/>
  <c r="D3039" i="5"/>
  <c r="G3038" i="5"/>
  <c r="F3038" i="5"/>
  <c r="E3038" i="5"/>
  <c r="D3038" i="5"/>
  <c r="G3037" i="5"/>
  <c r="F3037" i="5"/>
  <c r="E3037" i="5"/>
  <c r="D3037" i="5"/>
  <c r="G3036" i="5"/>
  <c r="F3036" i="5"/>
  <c r="E3036" i="5"/>
  <c r="D3036" i="5"/>
  <c r="G3035" i="5"/>
  <c r="F3035" i="5"/>
  <c r="E3035" i="5"/>
  <c r="D3035" i="5"/>
  <c r="G3034" i="5"/>
  <c r="F3034" i="5"/>
  <c r="E3034" i="5"/>
  <c r="D3034" i="5"/>
  <c r="G3033" i="5"/>
  <c r="F3033" i="5"/>
  <c r="E3033" i="5"/>
  <c r="D3033" i="5"/>
  <c r="G3032" i="5"/>
  <c r="F3032" i="5"/>
  <c r="E3032" i="5"/>
  <c r="D3032" i="5"/>
  <c r="G3031" i="5"/>
  <c r="F3031" i="5"/>
  <c r="E3031" i="5"/>
  <c r="D3031" i="5"/>
  <c r="G3030" i="5"/>
  <c r="F3030" i="5"/>
  <c r="E3030" i="5"/>
  <c r="D3030" i="5"/>
  <c r="G3029" i="5"/>
  <c r="F3029" i="5"/>
  <c r="E3029" i="5"/>
  <c r="D3029" i="5"/>
  <c r="G3028" i="5"/>
  <c r="F3028" i="5"/>
  <c r="E3028" i="5"/>
  <c r="D3028" i="5"/>
  <c r="G3027" i="5"/>
  <c r="F3027" i="5"/>
  <c r="E3027" i="5"/>
  <c r="D3027" i="5"/>
  <c r="G3026" i="5"/>
  <c r="F3026" i="5"/>
  <c r="E3026" i="5"/>
  <c r="D3026" i="5"/>
  <c r="G3025" i="5"/>
  <c r="F3025" i="5"/>
  <c r="E3025" i="5"/>
  <c r="D3025" i="5"/>
  <c r="G3024" i="5"/>
  <c r="F3024" i="5"/>
  <c r="E3024" i="5"/>
  <c r="D3024" i="5"/>
  <c r="G3023" i="5"/>
  <c r="F3023" i="5"/>
  <c r="E3023" i="5"/>
  <c r="D3023" i="5"/>
  <c r="G3022" i="5"/>
  <c r="F3022" i="5"/>
  <c r="E3022" i="5"/>
  <c r="D3022" i="5"/>
  <c r="G3021" i="5"/>
  <c r="F3021" i="5"/>
  <c r="E3021" i="5"/>
  <c r="D3021" i="5"/>
  <c r="G3020" i="5"/>
  <c r="F3020" i="5"/>
  <c r="E3020" i="5"/>
  <c r="D3020" i="5"/>
  <c r="G3019" i="5"/>
  <c r="F3019" i="5"/>
  <c r="E3019" i="5"/>
  <c r="D3019" i="5"/>
  <c r="G3018" i="5"/>
  <c r="F3018" i="5"/>
  <c r="E3018" i="5"/>
  <c r="D3018" i="5"/>
  <c r="G3017" i="5"/>
  <c r="F3017" i="5"/>
  <c r="E3017" i="5"/>
  <c r="D3017" i="5"/>
  <c r="G3016" i="5"/>
  <c r="F3016" i="5"/>
  <c r="E3016" i="5"/>
  <c r="D3016" i="5"/>
  <c r="G3015" i="5"/>
  <c r="F3015" i="5"/>
  <c r="E3015" i="5"/>
  <c r="D3015" i="5"/>
  <c r="G3014" i="5"/>
  <c r="F3014" i="5"/>
  <c r="E3014" i="5"/>
  <c r="D3014" i="5"/>
  <c r="G3013" i="5"/>
  <c r="F3013" i="5"/>
  <c r="E3013" i="5"/>
  <c r="D3013" i="5"/>
  <c r="G3012" i="5"/>
  <c r="F3012" i="5"/>
  <c r="E3012" i="5"/>
  <c r="D3012" i="5"/>
  <c r="G3011" i="5"/>
  <c r="F3011" i="5"/>
  <c r="E3011" i="5"/>
  <c r="D3011" i="5"/>
  <c r="G3010" i="5"/>
  <c r="F3010" i="5"/>
  <c r="E3010" i="5"/>
  <c r="D3010" i="5"/>
  <c r="G3009" i="5"/>
  <c r="F3009" i="5"/>
  <c r="E3009" i="5"/>
  <c r="D3009" i="5"/>
  <c r="G3008" i="5"/>
  <c r="F3008" i="5"/>
  <c r="E3008" i="5"/>
  <c r="D3008" i="5"/>
  <c r="G3007" i="5"/>
  <c r="F3007" i="5"/>
  <c r="E3007" i="5"/>
  <c r="D3007" i="5"/>
  <c r="G3006" i="5"/>
  <c r="F3006" i="5"/>
  <c r="E3006" i="5"/>
  <c r="D3006" i="5"/>
  <c r="G3005" i="5"/>
  <c r="F3005" i="5"/>
  <c r="E3005" i="5"/>
  <c r="D3005" i="5"/>
  <c r="G3004" i="5"/>
  <c r="F3004" i="5"/>
  <c r="E3004" i="5"/>
  <c r="D3004" i="5"/>
  <c r="G3003" i="5"/>
  <c r="F3003" i="5"/>
  <c r="E3003" i="5"/>
  <c r="D3003" i="5"/>
  <c r="G3002" i="5"/>
  <c r="F3002" i="5"/>
  <c r="E3002" i="5"/>
  <c r="D3002" i="5"/>
  <c r="G3001" i="5"/>
  <c r="F3001" i="5"/>
  <c r="E3001" i="5"/>
  <c r="D3001" i="5"/>
  <c r="G3000" i="5"/>
  <c r="F3000" i="5"/>
  <c r="E3000" i="5"/>
  <c r="D3000" i="5"/>
  <c r="G2999" i="5"/>
  <c r="F2999" i="5"/>
  <c r="E2999" i="5"/>
  <c r="D2999" i="5"/>
  <c r="G2998" i="5"/>
  <c r="F2998" i="5"/>
  <c r="E2998" i="5"/>
  <c r="D2998" i="5"/>
  <c r="G2997" i="5"/>
  <c r="F2997" i="5"/>
  <c r="E2997" i="5"/>
  <c r="D2997" i="5"/>
  <c r="G2996" i="5"/>
  <c r="F2996" i="5"/>
  <c r="E2996" i="5"/>
  <c r="D2996" i="5"/>
  <c r="G2995" i="5"/>
  <c r="F2995" i="5"/>
  <c r="E2995" i="5"/>
  <c r="D2995" i="5"/>
  <c r="G2994" i="5"/>
  <c r="F2994" i="5"/>
  <c r="E2994" i="5"/>
  <c r="D2994" i="5"/>
  <c r="G2993" i="5"/>
  <c r="F2993" i="5"/>
  <c r="E2993" i="5"/>
  <c r="D2993" i="5"/>
  <c r="G2992" i="5"/>
  <c r="F2992" i="5"/>
  <c r="E2992" i="5"/>
  <c r="D2992" i="5"/>
  <c r="G2991" i="5"/>
  <c r="F2991" i="5"/>
  <c r="E2991" i="5"/>
  <c r="D2991" i="5"/>
  <c r="G2990" i="5"/>
  <c r="F2990" i="5"/>
  <c r="E2990" i="5"/>
  <c r="D2990" i="5"/>
  <c r="G2989" i="5"/>
  <c r="F2989" i="5"/>
  <c r="E2989" i="5"/>
  <c r="D2989" i="5"/>
  <c r="G2988" i="5"/>
  <c r="F2988" i="5"/>
  <c r="E2988" i="5"/>
  <c r="D2988" i="5"/>
  <c r="G2987" i="5"/>
  <c r="F2987" i="5"/>
  <c r="E2987" i="5"/>
  <c r="D2987" i="5"/>
  <c r="G2986" i="5"/>
  <c r="F2986" i="5"/>
  <c r="E2986" i="5"/>
  <c r="D2986" i="5"/>
  <c r="G2985" i="5"/>
  <c r="F2985" i="5"/>
  <c r="E2985" i="5"/>
  <c r="D2985" i="5"/>
  <c r="G2984" i="5"/>
  <c r="F2984" i="5"/>
  <c r="E2984" i="5"/>
  <c r="D2984" i="5"/>
  <c r="G2983" i="5"/>
  <c r="F2983" i="5"/>
  <c r="E2983" i="5"/>
  <c r="D2983" i="5"/>
  <c r="G2982" i="5"/>
  <c r="F2982" i="5"/>
  <c r="E2982" i="5"/>
  <c r="D2982" i="5"/>
  <c r="G2981" i="5"/>
  <c r="F2981" i="5"/>
  <c r="E2981" i="5"/>
  <c r="D2981" i="5"/>
  <c r="G2980" i="5"/>
  <c r="F2980" i="5"/>
  <c r="E2980" i="5"/>
  <c r="D2980" i="5"/>
  <c r="G2979" i="5"/>
  <c r="F2979" i="5"/>
  <c r="E2979" i="5"/>
  <c r="D2979" i="5"/>
  <c r="G2978" i="5"/>
  <c r="F2978" i="5"/>
  <c r="E2978" i="5"/>
  <c r="D2978" i="5"/>
  <c r="G2977" i="5"/>
  <c r="F2977" i="5"/>
  <c r="E2977" i="5"/>
  <c r="D2977" i="5"/>
  <c r="G2976" i="5"/>
  <c r="F2976" i="5"/>
  <c r="E2976" i="5"/>
  <c r="D2976" i="5"/>
  <c r="G2975" i="5"/>
  <c r="F2975" i="5"/>
  <c r="E2975" i="5"/>
  <c r="D2975" i="5"/>
  <c r="G2974" i="5"/>
  <c r="F2974" i="5"/>
  <c r="E2974" i="5"/>
  <c r="D2974" i="5"/>
  <c r="G2973" i="5"/>
  <c r="F2973" i="5"/>
  <c r="E2973" i="5"/>
  <c r="D2973" i="5"/>
  <c r="G2972" i="5"/>
  <c r="F2972" i="5"/>
  <c r="E2972" i="5"/>
  <c r="D2972" i="5"/>
  <c r="G2971" i="5"/>
  <c r="F2971" i="5"/>
  <c r="E2971" i="5"/>
  <c r="D2971" i="5"/>
  <c r="G2970" i="5"/>
  <c r="F2970" i="5"/>
  <c r="E2970" i="5"/>
  <c r="D2970" i="5"/>
  <c r="G2969" i="5"/>
  <c r="F2969" i="5"/>
  <c r="E2969" i="5"/>
  <c r="D2969" i="5"/>
  <c r="G2968" i="5"/>
  <c r="F2968" i="5"/>
  <c r="E2968" i="5"/>
  <c r="D2968" i="5"/>
  <c r="G2967" i="5"/>
  <c r="F2967" i="5"/>
  <c r="E2967" i="5"/>
  <c r="D2967" i="5"/>
  <c r="G2966" i="5"/>
  <c r="F2966" i="5"/>
  <c r="E2966" i="5"/>
  <c r="D2966" i="5"/>
  <c r="G2965" i="5"/>
  <c r="F2965" i="5"/>
  <c r="E2965" i="5"/>
  <c r="D2965" i="5"/>
  <c r="G2964" i="5"/>
  <c r="F2964" i="5"/>
  <c r="E2964" i="5"/>
  <c r="D2964" i="5"/>
  <c r="G2963" i="5"/>
  <c r="F2963" i="5"/>
  <c r="E2963" i="5"/>
  <c r="D2963" i="5"/>
  <c r="G2962" i="5"/>
  <c r="F2962" i="5"/>
  <c r="E2962" i="5"/>
  <c r="D2962" i="5"/>
  <c r="G2961" i="5"/>
  <c r="F2961" i="5"/>
  <c r="E2961" i="5"/>
  <c r="D2961" i="5"/>
  <c r="G2960" i="5"/>
  <c r="F2960" i="5"/>
  <c r="E2960" i="5"/>
  <c r="D2960" i="5"/>
  <c r="G2959" i="5"/>
  <c r="F2959" i="5"/>
  <c r="E2959" i="5"/>
  <c r="D2959" i="5"/>
  <c r="G2958" i="5"/>
  <c r="F2958" i="5"/>
  <c r="E2958" i="5"/>
  <c r="D2958" i="5"/>
  <c r="G2957" i="5"/>
  <c r="F2957" i="5"/>
  <c r="E2957" i="5"/>
  <c r="D2957" i="5"/>
  <c r="G2956" i="5"/>
  <c r="F2956" i="5"/>
  <c r="E2956" i="5"/>
  <c r="D2956" i="5"/>
  <c r="G2955" i="5"/>
  <c r="F2955" i="5"/>
  <c r="E2955" i="5"/>
  <c r="D2955" i="5"/>
  <c r="G2954" i="5"/>
  <c r="F2954" i="5"/>
  <c r="E2954" i="5"/>
  <c r="D2954" i="5"/>
  <c r="G2953" i="5"/>
  <c r="F2953" i="5"/>
  <c r="E2953" i="5"/>
  <c r="D2953" i="5"/>
  <c r="G2952" i="5"/>
  <c r="F2952" i="5"/>
  <c r="E2952" i="5"/>
  <c r="D2952" i="5"/>
  <c r="G2951" i="5"/>
  <c r="F2951" i="5"/>
  <c r="E2951" i="5"/>
  <c r="D2951" i="5"/>
  <c r="G2950" i="5"/>
  <c r="F2950" i="5"/>
  <c r="E2950" i="5"/>
  <c r="D2950" i="5"/>
  <c r="G2949" i="5"/>
  <c r="F2949" i="5"/>
  <c r="E2949" i="5"/>
  <c r="D2949" i="5"/>
  <c r="G2948" i="5"/>
  <c r="F2948" i="5"/>
  <c r="E2948" i="5"/>
  <c r="D2948" i="5"/>
  <c r="G2947" i="5"/>
  <c r="F2947" i="5"/>
  <c r="E2947" i="5"/>
  <c r="D2947" i="5"/>
  <c r="G2946" i="5"/>
  <c r="F2946" i="5"/>
  <c r="E2946" i="5"/>
  <c r="D2946" i="5"/>
  <c r="G2945" i="5"/>
  <c r="F2945" i="5"/>
  <c r="E2945" i="5"/>
  <c r="D2945" i="5"/>
  <c r="G2944" i="5"/>
  <c r="F2944" i="5"/>
  <c r="E2944" i="5"/>
  <c r="D2944" i="5"/>
  <c r="G2943" i="5"/>
  <c r="F2943" i="5"/>
  <c r="E2943" i="5"/>
  <c r="D2943" i="5"/>
  <c r="G2942" i="5"/>
  <c r="F2942" i="5"/>
  <c r="E2942" i="5"/>
  <c r="D2942" i="5"/>
  <c r="G2941" i="5"/>
  <c r="F2941" i="5"/>
  <c r="E2941" i="5"/>
  <c r="D2941" i="5"/>
  <c r="G2940" i="5"/>
  <c r="F2940" i="5"/>
  <c r="E2940" i="5"/>
  <c r="D2940" i="5"/>
  <c r="G2939" i="5"/>
  <c r="F2939" i="5"/>
  <c r="E2939" i="5"/>
  <c r="D2939" i="5"/>
  <c r="G2938" i="5"/>
  <c r="F2938" i="5"/>
  <c r="E2938" i="5"/>
  <c r="D2938" i="5"/>
  <c r="G2937" i="5"/>
  <c r="F2937" i="5"/>
  <c r="E2937" i="5"/>
  <c r="D2937" i="5"/>
  <c r="G2936" i="5"/>
  <c r="F2936" i="5"/>
  <c r="E2936" i="5"/>
  <c r="D2936" i="5"/>
  <c r="G2935" i="5"/>
  <c r="F2935" i="5"/>
  <c r="E2935" i="5"/>
  <c r="D2935" i="5"/>
  <c r="G2934" i="5"/>
  <c r="F2934" i="5"/>
  <c r="E2934" i="5"/>
  <c r="D2934" i="5"/>
  <c r="G2933" i="5"/>
  <c r="F2933" i="5"/>
  <c r="E2933" i="5"/>
  <c r="D2933" i="5"/>
  <c r="G2932" i="5"/>
  <c r="F2932" i="5"/>
  <c r="E2932" i="5"/>
  <c r="D2932" i="5"/>
  <c r="G2931" i="5"/>
  <c r="F2931" i="5"/>
  <c r="E2931" i="5"/>
  <c r="D2931" i="5"/>
  <c r="G2930" i="5"/>
  <c r="F2930" i="5"/>
  <c r="E2930" i="5"/>
  <c r="D2930" i="5"/>
  <c r="G2929" i="5"/>
  <c r="F2929" i="5"/>
  <c r="E2929" i="5"/>
  <c r="D2929" i="5"/>
  <c r="G2928" i="5"/>
  <c r="F2928" i="5"/>
  <c r="E2928" i="5"/>
  <c r="D2928" i="5"/>
  <c r="G2927" i="5"/>
  <c r="F2927" i="5"/>
  <c r="E2927" i="5"/>
  <c r="D2927" i="5"/>
  <c r="G2926" i="5"/>
  <c r="F2926" i="5"/>
  <c r="E2926" i="5"/>
  <c r="D2926" i="5"/>
  <c r="G2925" i="5"/>
  <c r="F2925" i="5"/>
  <c r="E2925" i="5"/>
  <c r="D2925" i="5"/>
  <c r="G2924" i="5"/>
  <c r="F2924" i="5"/>
  <c r="E2924" i="5"/>
  <c r="D2924" i="5"/>
  <c r="G2923" i="5"/>
  <c r="F2923" i="5"/>
  <c r="E2923" i="5"/>
  <c r="D2923" i="5"/>
  <c r="G2922" i="5"/>
  <c r="F2922" i="5"/>
  <c r="E2922" i="5"/>
  <c r="D2922" i="5"/>
  <c r="G2921" i="5"/>
  <c r="F2921" i="5"/>
  <c r="E2921" i="5"/>
  <c r="D2921" i="5"/>
  <c r="G2920" i="5"/>
  <c r="F2920" i="5"/>
  <c r="E2920" i="5"/>
  <c r="D2920" i="5"/>
  <c r="G2919" i="5"/>
  <c r="F2919" i="5"/>
  <c r="E2919" i="5"/>
  <c r="D2919" i="5"/>
  <c r="G2918" i="5"/>
  <c r="F2918" i="5"/>
  <c r="E2918" i="5"/>
  <c r="D2918" i="5"/>
  <c r="G2917" i="5"/>
  <c r="F2917" i="5"/>
  <c r="E2917" i="5"/>
  <c r="D2917" i="5"/>
  <c r="G2916" i="5"/>
  <c r="F2916" i="5"/>
  <c r="E2916" i="5"/>
  <c r="D2916" i="5"/>
  <c r="G2915" i="5"/>
  <c r="F2915" i="5"/>
  <c r="E2915" i="5"/>
  <c r="D2915" i="5"/>
  <c r="G2914" i="5"/>
  <c r="F2914" i="5"/>
  <c r="E2914" i="5"/>
  <c r="D2914" i="5"/>
  <c r="G2913" i="5"/>
  <c r="F2913" i="5"/>
  <c r="E2913" i="5"/>
  <c r="D2913" i="5"/>
  <c r="G2912" i="5"/>
  <c r="F2912" i="5"/>
  <c r="E2912" i="5"/>
  <c r="D2912" i="5"/>
  <c r="G2911" i="5"/>
  <c r="F2911" i="5"/>
  <c r="E2911" i="5"/>
  <c r="D2911" i="5"/>
  <c r="G2910" i="5"/>
  <c r="F2910" i="5"/>
  <c r="E2910" i="5"/>
  <c r="D2910" i="5"/>
  <c r="G2909" i="5"/>
  <c r="F2909" i="5"/>
  <c r="E2909" i="5"/>
  <c r="D2909" i="5"/>
  <c r="G2908" i="5"/>
  <c r="F2908" i="5"/>
  <c r="E2908" i="5"/>
  <c r="D2908" i="5"/>
  <c r="G2907" i="5"/>
  <c r="F2907" i="5"/>
  <c r="E2907" i="5"/>
  <c r="D2907" i="5"/>
  <c r="G2906" i="5"/>
  <c r="F2906" i="5"/>
  <c r="E2906" i="5"/>
  <c r="D2906" i="5"/>
  <c r="G2905" i="5"/>
  <c r="F2905" i="5"/>
  <c r="E2905" i="5"/>
  <c r="D2905" i="5"/>
  <c r="G2904" i="5"/>
  <c r="F2904" i="5"/>
  <c r="E2904" i="5"/>
  <c r="D2904" i="5"/>
  <c r="G2903" i="5"/>
  <c r="F2903" i="5"/>
  <c r="E2903" i="5"/>
  <c r="D2903" i="5"/>
  <c r="G2902" i="5"/>
  <c r="F2902" i="5"/>
  <c r="E2902" i="5"/>
  <c r="D2902" i="5"/>
  <c r="G2901" i="5"/>
  <c r="F2901" i="5"/>
  <c r="E2901" i="5"/>
  <c r="D2901" i="5"/>
  <c r="G2900" i="5"/>
  <c r="F2900" i="5"/>
  <c r="E2900" i="5"/>
  <c r="D2900" i="5"/>
  <c r="G2899" i="5"/>
  <c r="F2899" i="5"/>
  <c r="E2899" i="5"/>
  <c r="D2899" i="5"/>
  <c r="G2898" i="5"/>
  <c r="F2898" i="5"/>
  <c r="E2898" i="5"/>
  <c r="D2898" i="5"/>
  <c r="G2897" i="5"/>
  <c r="F2897" i="5"/>
  <c r="E2897" i="5"/>
  <c r="D2897" i="5"/>
  <c r="G2896" i="5"/>
  <c r="F2896" i="5"/>
  <c r="E2896" i="5"/>
  <c r="D2896" i="5"/>
  <c r="G2895" i="5"/>
  <c r="F2895" i="5"/>
  <c r="E2895" i="5"/>
  <c r="D2895" i="5"/>
  <c r="G2894" i="5"/>
  <c r="F2894" i="5"/>
  <c r="E2894" i="5"/>
  <c r="D2894" i="5"/>
  <c r="G2893" i="5"/>
  <c r="F2893" i="5"/>
  <c r="E2893" i="5"/>
  <c r="D2893" i="5"/>
  <c r="G2892" i="5"/>
  <c r="F2892" i="5"/>
  <c r="E2892" i="5"/>
  <c r="D2892" i="5"/>
  <c r="G2891" i="5"/>
  <c r="F2891" i="5"/>
  <c r="E2891" i="5"/>
  <c r="D2891" i="5"/>
  <c r="G2890" i="5"/>
  <c r="F2890" i="5"/>
  <c r="E2890" i="5"/>
  <c r="D2890" i="5"/>
  <c r="G2889" i="5"/>
  <c r="F2889" i="5"/>
  <c r="E2889" i="5"/>
  <c r="D2889" i="5"/>
  <c r="G2888" i="5"/>
  <c r="F2888" i="5"/>
  <c r="E2888" i="5"/>
  <c r="D2888" i="5"/>
  <c r="G2887" i="5"/>
  <c r="F2887" i="5"/>
  <c r="E2887" i="5"/>
  <c r="D2887" i="5"/>
  <c r="G2886" i="5"/>
  <c r="F2886" i="5"/>
  <c r="E2886" i="5"/>
  <c r="D2886" i="5"/>
  <c r="G2885" i="5"/>
  <c r="F2885" i="5"/>
  <c r="E2885" i="5"/>
  <c r="D2885" i="5"/>
  <c r="G2884" i="5"/>
  <c r="F2884" i="5"/>
  <c r="E2884" i="5"/>
  <c r="D2884" i="5"/>
  <c r="G2883" i="5"/>
  <c r="F2883" i="5"/>
  <c r="E2883" i="5"/>
  <c r="D2883" i="5"/>
  <c r="G2882" i="5"/>
  <c r="F2882" i="5"/>
  <c r="E2882" i="5"/>
  <c r="D2882" i="5"/>
  <c r="G2881" i="5"/>
  <c r="F2881" i="5"/>
  <c r="E2881" i="5"/>
  <c r="D2881" i="5"/>
  <c r="G2880" i="5"/>
  <c r="F2880" i="5"/>
  <c r="E2880" i="5"/>
  <c r="D2880" i="5"/>
  <c r="G2879" i="5"/>
  <c r="F2879" i="5"/>
  <c r="E2879" i="5"/>
  <c r="D2879" i="5"/>
  <c r="G2878" i="5"/>
  <c r="F2878" i="5"/>
  <c r="E2878" i="5"/>
  <c r="D2878" i="5"/>
  <c r="G2877" i="5"/>
  <c r="F2877" i="5"/>
  <c r="E2877" i="5"/>
  <c r="D2877" i="5"/>
  <c r="G2876" i="5"/>
  <c r="F2876" i="5"/>
  <c r="E2876" i="5"/>
  <c r="D2876" i="5"/>
  <c r="G2875" i="5"/>
  <c r="F2875" i="5"/>
  <c r="E2875" i="5"/>
  <c r="D2875" i="5"/>
  <c r="G2874" i="5"/>
  <c r="F2874" i="5"/>
  <c r="E2874" i="5"/>
  <c r="D2874" i="5"/>
  <c r="G2873" i="5"/>
  <c r="F2873" i="5"/>
  <c r="E2873" i="5"/>
  <c r="D2873" i="5"/>
  <c r="G2872" i="5"/>
  <c r="F2872" i="5"/>
  <c r="E2872" i="5"/>
  <c r="D2872" i="5"/>
  <c r="G2871" i="5"/>
  <c r="F2871" i="5"/>
  <c r="E2871" i="5"/>
  <c r="D2871" i="5"/>
  <c r="G2870" i="5"/>
  <c r="F2870" i="5"/>
  <c r="E2870" i="5"/>
  <c r="D2870" i="5"/>
  <c r="G2869" i="5"/>
  <c r="F2869" i="5"/>
  <c r="E2869" i="5"/>
  <c r="D2869" i="5"/>
  <c r="G2868" i="5"/>
  <c r="F2868" i="5"/>
  <c r="E2868" i="5"/>
  <c r="D2868" i="5"/>
  <c r="G2867" i="5"/>
  <c r="F2867" i="5"/>
  <c r="E2867" i="5"/>
  <c r="D2867" i="5"/>
  <c r="G2866" i="5"/>
  <c r="F2866" i="5"/>
  <c r="E2866" i="5"/>
  <c r="D2866" i="5"/>
  <c r="G2865" i="5"/>
  <c r="F2865" i="5"/>
  <c r="E2865" i="5"/>
  <c r="D2865" i="5"/>
  <c r="G2864" i="5"/>
  <c r="F2864" i="5"/>
  <c r="E2864" i="5"/>
  <c r="D2864" i="5"/>
  <c r="G2863" i="5"/>
  <c r="F2863" i="5"/>
  <c r="E2863" i="5"/>
  <c r="D2863" i="5"/>
  <c r="G2862" i="5"/>
  <c r="F2862" i="5"/>
  <c r="E2862" i="5"/>
  <c r="D2862" i="5"/>
  <c r="G2861" i="5"/>
  <c r="F2861" i="5"/>
  <c r="E2861" i="5"/>
  <c r="D2861" i="5"/>
  <c r="G2860" i="5"/>
  <c r="F2860" i="5"/>
  <c r="E2860" i="5"/>
  <c r="D2860" i="5"/>
  <c r="G2859" i="5"/>
  <c r="F2859" i="5"/>
  <c r="E2859" i="5"/>
  <c r="D2859" i="5"/>
  <c r="G2858" i="5"/>
  <c r="F2858" i="5"/>
  <c r="E2858" i="5"/>
  <c r="D2858" i="5"/>
  <c r="G2857" i="5"/>
  <c r="F2857" i="5"/>
  <c r="E2857" i="5"/>
  <c r="D2857" i="5"/>
  <c r="G2856" i="5"/>
  <c r="F2856" i="5"/>
  <c r="E2856" i="5"/>
  <c r="D2856" i="5"/>
  <c r="G2855" i="5"/>
  <c r="F2855" i="5"/>
  <c r="E2855" i="5"/>
  <c r="D2855" i="5"/>
  <c r="G2854" i="5"/>
  <c r="F2854" i="5"/>
  <c r="E2854" i="5"/>
  <c r="D2854" i="5"/>
  <c r="G2853" i="5"/>
  <c r="F2853" i="5"/>
  <c r="E2853" i="5"/>
  <c r="D2853" i="5"/>
  <c r="G2852" i="5"/>
  <c r="F2852" i="5"/>
  <c r="E2852" i="5"/>
  <c r="D2852" i="5"/>
  <c r="G2851" i="5"/>
  <c r="F2851" i="5"/>
  <c r="E2851" i="5"/>
  <c r="D2851" i="5"/>
  <c r="G2850" i="5"/>
  <c r="F2850" i="5"/>
  <c r="E2850" i="5"/>
  <c r="D2850" i="5"/>
  <c r="G2849" i="5"/>
  <c r="F2849" i="5"/>
  <c r="E2849" i="5"/>
  <c r="D2849" i="5"/>
  <c r="G2848" i="5"/>
  <c r="F2848" i="5"/>
  <c r="E2848" i="5"/>
  <c r="D2848" i="5"/>
  <c r="G2847" i="5"/>
  <c r="F2847" i="5"/>
  <c r="E2847" i="5"/>
  <c r="D2847" i="5"/>
  <c r="G2846" i="5"/>
  <c r="F2846" i="5"/>
  <c r="E2846" i="5"/>
  <c r="D2846" i="5"/>
  <c r="G2845" i="5"/>
  <c r="F2845" i="5"/>
  <c r="E2845" i="5"/>
  <c r="D2845" i="5"/>
  <c r="G2844" i="5"/>
  <c r="F2844" i="5"/>
  <c r="E2844" i="5"/>
  <c r="D2844" i="5"/>
  <c r="G2843" i="5"/>
  <c r="F2843" i="5"/>
  <c r="E2843" i="5"/>
  <c r="D2843" i="5"/>
  <c r="G2842" i="5"/>
  <c r="F2842" i="5"/>
  <c r="E2842" i="5"/>
  <c r="D2842" i="5"/>
  <c r="G2841" i="5"/>
  <c r="F2841" i="5"/>
  <c r="E2841" i="5"/>
  <c r="D2841" i="5"/>
  <c r="G2840" i="5"/>
  <c r="F2840" i="5"/>
  <c r="E2840" i="5"/>
  <c r="D2840" i="5"/>
  <c r="G2839" i="5"/>
  <c r="F2839" i="5"/>
  <c r="E2839" i="5"/>
  <c r="D2839" i="5"/>
  <c r="G2838" i="5"/>
  <c r="F2838" i="5"/>
  <c r="E2838" i="5"/>
  <c r="D2838" i="5"/>
  <c r="G2837" i="5"/>
  <c r="F2837" i="5"/>
  <c r="E2837" i="5"/>
  <c r="D2837" i="5"/>
  <c r="G2836" i="5"/>
  <c r="F2836" i="5"/>
  <c r="E2836" i="5"/>
  <c r="D2836" i="5"/>
  <c r="G2835" i="5"/>
  <c r="F2835" i="5"/>
  <c r="E2835" i="5"/>
  <c r="D2835" i="5"/>
  <c r="G2834" i="5"/>
  <c r="F2834" i="5"/>
  <c r="E2834" i="5"/>
  <c r="D2834" i="5"/>
  <c r="G2833" i="5"/>
  <c r="F2833" i="5"/>
  <c r="E2833" i="5"/>
  <c r="D2833" i="5"/>
  <c r="G2832" i="5"/>
  <c r="F2832" i="5"/>
  <c r="E2832" i="5"/>
  <c r="D2832" i="5"/>
  <c r="G2831" i="5"/>
  <c r="F2831" i="5"/>
  <c r="E2831" i="5"/>
  <c r="D2831" i="5"/>
  <c r="G2830" i="5"/>
  <c r="F2830" i="5"/>
  <c r="E2830" i="5"/>
  <c r="D2830" i="5"/>
  <c r="G2829" i="5"/>
  <c r="F2829" i="5"/>
  <c r="E2829" i="5"/>
  <c r="D2829" i="5"/>
  <c r="G2828" i="5"/>
  <c r="F2828" i="5"/>
  <c r="E2828" i="5"/>
  <c r="D2828" i="5"/>
  <c r="G2827" i="5"/>
  <c r="F2827" i="5"/>
  <c r="E2827" i="5"/>
  <c r="D2827" i="5"/>
  <c r="G2826" i="5"/>
  <c r="F2826" i="5"/>
  <c r="E2826" i="5"/>
  <c r="D2826" i="5"/>
  <c r="G2825" i="5"/>
  <c r="F2825" i="5"/>
  <c r="E2825" i="5"/>
  <c r="D2825" i="5"/>
  <c r="G2824" i="5"/>
  <c r="F2824" i="5"/>
  <c r="E2824" i="5"/>
  <c r="D2824" i="5"/>
  <c r="G2823" i="5"/>
  <c r="F2823" i="5"/>
  <c r="E2823" i="5"/>
  <c r="D2823" i="5"/>
  <c r="G2822" i="5"/>
  <c r="F2822" i="5"/>
  <c r="E2822" i="5"/>
  <c r="D2822" i="5"/>
  <c r="G2821" i="5"/>
  <c r="F2821" i="5"/>
  <c r="E2821" i="5"/>
  <c r="D2821" i="5"/>
  <c r="G2820" i="5"/>
  <c r="F2820" i="5"/>
  <c r="E2820" i="5"/>
  <c r="D2820" i="5"/>
  <c r="G2819" i="5"/>
  <c r="F2819" i="5"/>
  <c r="E2819" i="5"/>
  <c r="D2819" i="5"/>
  <c r="G2818" i="5"/>
  <c r="F2818" i="5"/>
  <c r="E2818" i="5"/>
  <c r="D2818" i="5"/>
  <c r="G2817" i="5"/>
  <c r="F2817" i="5"/>
  <c r="E2817" i="5"/>
  <c r="D2817" i="5"/>
  <c r="G2816" i="5"/>
  <c r="F2816" i="5"/>
  <c r="E2816" i="5"/>
  <c r="D2816" i="5"/>
  <c r="G2815" i="5"/>
  <c r="F2815" i="5"/>
  <c r="E2815" i="5"/>
  <c r="D2815" i="5"/>
  <c r="G2814" i="5"/>
  <c r="F2814" i="5"/>
  <c r="E2814" i="5"/>
  <c r="D2814" i="5"/>
  <c r="G2813" i="5"/>
  <c r="F2813" i="5"/>
  <c r="E2813" i="5"/>
  <c r="D2813" i="5"/>
  <c r="G2812" i="5"/>
  <c r="F2812" i="5"/>
  <c r="E2812" i="5"/>
  <c r="D2812" i="5"/>
  <c r="G2811" i="5"/>
  <c r="F2811" i="5"/>
  <c r="E2811" i="5"/>
  <c r="D2811" i="5"/>
  <c r="G2810" i="5"/>
  <c r="F2810" i="5"/>
  <c r="E2810" i="5"/>
  <c r="D2810" i="5"/>
  <c r="G2809" i="5"/>
  <c r="F2809" i="5"/>
  <c r="E2809" i="5"/>
  <c r="D2809" i="5"/>
  <c r="G2808" i="5"/>
  <c r="F2808" i="5"/>
  <c r="E2808" i="5"/>
  <c r="D2808" i="5"/>
  <c r="G2807" i="5"/>
  <c r="F2807" i="5"/>
  <c r="E2807" i="5"/>
  <c r="D2807" i="5"/>
  <c r="G2806" i="5"/>
  <c r="F2806" i="5"/>
  <c r="E2806" i="5"/>
  <c r="D2806" i="5"/>
  <c r="G2805" i="5"/>
  <c r="F2805" i="5"/>
  <c r="E2805" i="5"/>
  <c r="D2805" i="5"/>
  <c r="G2804" i="5"/>
  <c r="F2804" i="5"/>
  <c r="E2804" i="5"/>
  <c r="D2804" i="5"/>
  <c r="G2803" i="5"/>
  <c r="F2803" i="5"/>
  <c r="E2803" i="5"/>
  <c r="D2803" i="5"/>
  <c r="G2802" i="5"/>
  <c r="F2802" i="5"/>
  <c r="E2802" i="5"/>
  <c r="D2802" i="5"/>
  <c r="G2801" i="5"/>
  <c r="F2801" i="5"/>
  <c r="E2801" i="5"/>
  <c r="D2801" i="5"/>
  <c r="G2800" i="5"/>
  <c r="F2800" i="5"/>
  <c r="E2800" i="5"/>
  <c r="D2800" i="5"/>
  <c r="G2799" i="5"/>
  <c r="F2799" i="5"/>
  <c r="E2799" i="5"/>
  <c r="D2799" i="5"/>
  <c r="G2798" i="5"/>
  <c r="F2798" i="5"/>
  <c r="E2798" i="5"/>
  <c r="D2798" i="5"/>
  <c r="G2797" i="5"/>
  <c r="F2797" i="5"/>
  <c r="E2797" i="5"/>
  <c r="D2797" i="5"/>
  <c r="G2796" i="5"/>
  <c r="F2796" i="5"/>
  <c r="E2796" i="5"/>
  <c r="D2796" i="5"/>
  <c r="G2795" i="5"/>
  <c r="F2795" i="5"/>
  <c r="E2795" i="5"/>
  <c r="D2795" i="5"/>
  <c r="G2794" i="5"/>
  <c r="F2794" i="5"/>
  <c r="E2794" i="5"/>
  <c r="D2794" i="5"/>
  <c r="G2793" i="5"/>
  <c r="F2793" i="5"/>
  <c r="E2793" i="5"/>
  <c r="D2793" i="5"/>
  <c r="G2792" i="5"/>
  <c r="F2792" i="5"/>
  <c r="E2792" i="5"/>
  <c r="D2792" i="5"/>
  <c r="G2791" i="5"/>
  <c r="F2791" i="5"/>
  <c r="E2791" i="5"/>
  <c r="D2791" i="5"/>
  <c r="G2790" i="5"/>
  <c r="F2790" i="5"/>
  <c r="E2790" i="5"/>
  <c r="D2790" i="5"/>
  <c r="G2789" i="5"/>
  <c r="F2789" i="5"/>
  <c r="E2789" i="5"/>
  <c r="D2789" i="5"/>
  <c r="G2788" i="5"/>
  <c r="F2788" i="5"/>
  <c r="E2788" i="5"/>
  <c r="D2788" i="5"/>
  <c r="G2787" i="5"/>
  <c r="F2787" i="5"/>
  <c r="E2787" i="5"/>
  <c r="D2787" i="5"/>
  <c r="G2786" i="5"/>
  <c r="F2786" i="5"/>
  <c r="E2786" i="5"/>
  <c r="D2786" i="5"/>
  <c r="G2785" i="5"/>
  <c r="F2785" i="5"/>
  <c r="E2785" i="5"/>
  <c r="D2785" i="5"/>
  <c r="G2784" i="5"/>
  <c r="F2784" i="5"/>
  <c r="E2784" i="5"/>
  <c r="D2784" i="5"/>
  <c r="G2783" i="5"/>
  <c r="F2783" i="5"/>
  <c r="E2783" i="5"/>
  <c r="D2783" i="5"/>
  <c r="G2782" i="5"/>
  <c r="F2782" i="5"/>
  <c r="E2782" i="5"/>
  <c r="D2782" i="5"/>
  <c r="G2781" i="5"/>
  <c r="F2781" i="5"/>
  <c r="E2781" i="5"/>
  <c r="D2781" i="5"/>
  <c r="G2780" i="5"/>
  <c r="F2780" i="5"/>
  <c r="E2780" i="5"/>
  <c r="D2780" i="5"/>
  <c r="G2779" i="5"/>
  <c r="F2779" i="5"/>
  <c r="E2779" i="5"/>
  <c r="D2779" i="5"/>
  <c r="G2778" i="5"/>
  <c r="F2778" i="5"/>
  <c r="E2778" i="5"/>
  <c r="D2778" i="5"/>
  <c r="G2777" i="5"/>
  <c r="F2777" i="5"/>
  <c r="E2777" i="5"/>
  <c r="D2777" i="5"/>
  <c r="G2776" i="5"/>
  <c r="F2776" i="5"/>
  <c r="E2776" i="5"/>
  <c r="D2776" i="5"/>
  <c r="G2775" i="5"/>
  <c r="F2775" i="5"/>
  <c r="E2775" i="5"/>
  <c r="D2775" i="5"/>
  <c r="G2774" i="5"/>
  <c r="F2774" i="5"/>
  <c r="E2774" i="5"/>
  <c r="D2774" i="5"/>
  <c r="G2773" i="5"/>
  <c r="F2773" i="5"/>
  <c r="E2773" i="5"/>
  <c r="D2773" i="5"/>
  <c r="G2772" i="5"/>
  <c r="F2772" i="5"/>
  <c r="E2772" i="5"/>
  <c r="D2772" i="5"/>
  <c r="G2771" i="5"/>
  <c r="F2771" i="5"/>
  <c r="E2771" i="5"/>
  <c r="D2771" i="5"/>
  <c r="G2770" i="5"/>
  <c r="F2770" i="5"/>
  <c r="E2770" i="5"/>
  <c r="D2770" i="5"/>
  <c r="G2769" i="5"/>
  <c r="F2769" i="5"/>
  <c r="E2769" i="5"/>
  <c r="D2769" i="5"/>
  <c r="G2768" i="5"/>
  <c r="F2768" i="5"/>
  <c r="E2768" i="5"/>
  <c r="D2768" i="5"/>
  <c r="G2767" i="5"/>
  <c r="F2767" i="5"/>
  <c r="E2767" i="5"/>
  <c r="D2767" i="5"/>
  <c r="G2766" i="5"/>
  <c r="F2766" i="5"/>
  <c r="E2766" i="5"/>
  <c r="D2766" i="5"/>
  <c r="G2765" i="5"/>
  <c r="F2765" i="5"/>
  <c r="E2765" i="5"/>
  <c r="D2765" i="5"/>
  <c r="G2764" i="5"/>
  <c r="F2764" i="5"/>
  <c r="E2764" i="5"/>
  <c r="D2764" i="5"/>
  <c r="G2763" i="5"/>
  <c r="F2763" i="5"/>
  <c r="E2763" i="5"/>
  <c r="D2763" i="5"/>
  <c r="G2762" i="5"/>
  <c r="F2762" i="5"/>
  <c r="E2762" i="5"/>
  <c r="D2762" i="5"/>
  <c r="G2761" i="5"/>
  <c r="F2761" i="5"/>
  <c r="E2761" i="5"/>
  <c r="D2761" i="5"/>
  <c r="G2760" i="5"/>
  <c r="F2760" i="5"/>
  <c r="E2760" i="5"/>
  <c r="D2760" i="5"/>
  <c r="G2759" i="5"/>
  <c r="F2759" i="5"/>
  <c r="E2759" i="5"/>
  <c r="D2759" i="5"/>
  <c r="G2758" i="5"/>
  <c r="F2758" i="5"/>
  <c r="E2758" i="5"/>
  <c r="D2758" i="5"/>
  <c r="G2757" i="5"/>
  <c r="F2757" i="5"/>
  <c r="E2757" i="5"/>
  <c r="D2757" i="5"/>
  <c r="G2756" i="5"/>
  <c r="F2756" i="5"/>
  <c r="E2756" i="5"/>
  <c r="D2756" i="5"/>
  <c r="G2755" i="5"/>
  <c r="F2755" i="5"/>
  <c r="E2755" i="5"/>
  <c r="D2755" i="5"/>
  <c r="G2754" i="5"/>
  <c r="F2754" i="5"/>
  <c r="E2754" i="5"/>
  <c r="D2754" i="5"/>
  <c r="G2753" i="5"/>
  <c r="F2753" i="5"/>
  <c r="E2753" i="5"/>
  <c r="D2753" i="5"/>
  <c r="G2752" i="5"/>
  <c r="F2752" i="5"/>
  <c r="E2752" i="5"/>
  <c r="D2752" i="5"/>
  <c r="G2751" i="5"/>
  <c r="F2751" i="5"/>
  <c r="E2751" i="5"/>
  <c r="D2751" i="5"/>
  <c r="G2750" i="5"/>
  <c r="F2750" i="5"/>
  <c r="E2750" i="5"/>
  <c r="D2750" i="5"/>
  <c r="G2749" i="5"/>
  <c r="F2749" i="5"/>
  <c r="E2749" i="5"/>
  <c r="D2749" i="5"/>
  <c r="G2748" i="5"/>
  <c r="F2748" i="5"/>
  <c r="E2748" i="5"/>
  <c r="D2748" i="5"/>
  <c r="G2747" i="5"/>
  <c r="F2747" i="5"/>
  <c r="E2747" i="5"/>
  <c r="D2747" i="5"/>
  <c r="G2746" i="5"/>
  <c r="F2746" i="5"/>
  <c r="E2746" i="5"/>
  <c r="D2746" i="5"/>
  <c r="G2745" i="5"/>
  <c r="F2745" i="5"/>
  <c r="E2745" i="5"/>
  <c r="D2745" i="5"/>
  <c r="G2744" i="5"/>
  <c r="F2744" i="5"/>
  <c r="E2744" i="5"/>
  <c r="D2744" i="5"/>
  <c r="G2743" i="5"/>
  <c r="F2743" i="5"/>
  <c r="E2743" i="5"/>
  <c r="D2743" i="5"/>
  <c r="G2742" i="5"/>
  <c r="F2742" i="5"/>
  <c r="E2742" i="5"/>
  <c r="D2742" i="5"/>
  <c r="G2741" i="5"/>
  <c r="F2741" i="5"/>
  <c r="E2741" i="5"/>
  <c r="D2741" i="5"/>
  <c r="G2740" i="5"/>
  <c r="F2740" i="5"/>
  <c r="E2740" i="5"/>
  <c r="D2740" i="5"/>
  <c r="G2739" i="5"/>
  <c r="F2739" i="5"/>
  <c r="E2739" i="5"/>
  <c r="D2739" i="5"/>
  <c r="G2738" i="5"/>
  <c r="F2738" i="5"/>
  <c r="E2738" i="5"/>
  <c r="D2738" i="5"/>
  <c r="G2737" i="5"/>
  <c r="F2737" i="5"/>
  <c r="E2737" i="5"/>
  <c r="D2737" i="5"/>
  <c r="G2736" i="5"/>
  <c r="F2736" i="5"/>
  <c r="E2736" i="5"/>
  <c r="D2736" i="5"/>
  <c r="G2735" i="5"/>
  <c r="F2735" i="5"/>
  <c r="E2735" i="5"/>
  <c r="D2735" i="5"/>
  <c r="G2734" i="5"/>
  <c r="F2734" i="5"/>
  <c r="E2734" i="5"/>
  <c r="D2734" i="5"/>
  <c r="G2733" i="5"/>
  <c r="F2733" i="5"/>
  <c r="E2733" i="5"/>
  <c r="D2733" i="5"/>
  <c r="G2732" i="5"/>
  <c r="F2732" i="5"/>
  <c r="E2732" i="5"/>
  <c r="D2732" i="5"/>
  <c r="G2731" i="5"/>
  <c r="F2731" i="5"/>
  <c r="E2731" i="5"/>
  <c r="D2731" i="5"/>
  <c r="G2730" i="5"/>
  <c r="F2730" i="5"/>
  <c r="E2730" i="5"/>
  <c r="D2730" i="5"/>
  <c r="G2729" i="5"/>
  <c r="F2729" i="5"/>
  <c r="E2729" i="5"/>
  <c r="D2729" i="5"/>
  <c r="G2728" i="5"/>
  <c r="F2728" i="5"/>
  <c r="E2728" i="5"/>
  <c r="D2728" i="5"/>
  <c r="G2727" i="5"/>
  <c r="F2727" i="5"/>
  <c r="E2727" i="5"/>
  <c r="D2727" i="5"/>
  <c r="G2726" i="5"/>
  <c r="F2726" i="5"/>
  <c r="E2726" i="5"/>
  <c r="D2726" i="5"/>
  <c r="G2725" i="5"/>
  <c r="F2725" i="5"/>
  <c r="E2725" i="5"/>
  <c r="D2725" i="5"/>
  <c r="G2724" i="5"/>
  <c r="F2724" i="5"/>
  <c r="E2724" i="5"/>
  <c r="D2724" i="5"/>
  <c r="G2723" i="5"/>
  <c r="F2723" i="5"/>
  <c r="E2723" i="5"/>
  <c r="D2723" i="5"/>
  <c r="G2722" i="5"/>
  <c r="F2722" i="5"/>
  <c r="E2722" i="5"/>
  <c r="D2722" i="5"/>
  <c r="G2721" i="5"/>
  <c r="F2721" i="5"/>
  <c r="E2721" i="5"/>
  <c r="D2721" i="5"/>
  <c r="G2720" i="5"/>
  <c r="F2720" i="5"/>
  <c r="E2720" i="5"/>
  <c r="D2720" i="5"/>
  <c r="G2719" i="5"/>
  <c r="F2719" i="5"/>
  <c r="E2719" i="5"/>
  <c r="D2719" i="5"/>
  <c r="G2718" i="5"/>
  <c r="F2718" i="5"/>
  <c r="E2718" i="5"/>
  <c r="D2718" i="5"/>
  <c r="G2717" i="5"/>
  <c r="F2717" i="5"/>
  <c r="E2717" i="5"/>
  <c r="D2717" i="5"/>
  <c r="G2716" i="5"/>
  <c r="F2716" i="5"/>
  <c r="E2716" i="5"/>
  <c r="D2716" i="5"/>
  <c r="G2715" i="5"/>
  <c r="F2715" i="5"/>
  <c r="E2715" i="5"/>
  <c r="D2715" i="5"/>
  <c r="G2714" i="5"/>
  <c r="F2714" i="5"/>
  <c r="E2714" i="5"/>
  <c r="D2714" i="5"/>
  <c r="G2713" i="5"/>
  <c r="F2713" i="5"/>
  <c r="E2713" i="5"/>
  <c r="D2713" i="5"/>
  <c r="G2712" i="5"/>
  <c r="F2712" i="5"/>
  <c r="E2712" i="5"/>
  <c r="D2712" i="5"/>
  <c r="G2711" i="5"/>
  <c r="F2711" i="5"/>
  <c r="E2711" i="5"/>
  <c r="D2711" i="5"/>
  <c r="G2710" i="5"/>
  <c r="F2710" i="5"/>
  <c r="E2710" i="5"/>
  <c r="D2710" i="5"/>
  <c r="G2709" i="5"/>
  <c r="F2709" i="5"/>
  <c r="E2709" i="5"/>
  <c r="D2709" i="5"/>
  <c r="G2708" i="5"/>
  <c r="F2708" i="5"/>
  <c r="E2708" i="5"/>
  <c r="D2708" i="5"/>
  <c r="G2707" i="5"/>
  <c r="F2707" i="5"/>
  <c r="E2707" i="5"/>
  <c r="D2707" i="5"/>
  <c r="G2706" i="5"/>
  <c r="F2706" i="5"/>
  <c r="E2706" i="5"/>
  <c r="D2706" i="5"/>
  <c r="G2705" i="5"/>
  <c r="F2705" i="5"/>
  <c r="E2705" i="5"/>
  <c r="D2705" i="5"/>
  <c r="G2704" i="5"/>
  <c r="F2704" i="5"/>
  <c r="E2704" i="5"/>
  <c r="D2704" i="5"/>
  <c r="G2703" i="5"/>
  <c r="F2703" i="5"/>
  <c r="E2703" i="5"/>
  <c r="D2703" i="5"/>
  <c r="G2702" i="5"/>
  <c r="F2702" i="5"/>
  <c r="E2702" i="5"/>
  <c r="D2702" i="5"/>
  <c r="G2701" i="5"/>
  <c r="F2701" i="5"/>
  <c r="E2701" i="5"/>
  <c r="D2701" i="5"/>
  <c r="G2700" i="5"/>
  <c r="F2700" i="5"/>
  <c r="E2700" i="5"/>
  <c r="D2700" i="5"/>
  <c r="G2699" i="5"/>
  <c r="F2699" i="5"/>
  <c r="E2699" i="5"/>
  <c r="D2699" i="5"/>
  <c r="G2698" i="5"/>
  <c r="F2698" i="5"/>
  <c r="E2698" i="5"/>
  <c r="D2698" i="5"/>
  <c r="G2697" i="5"/>
  <c r="F2697" i="5"/>
  <c r="E2697" i="5"/>
  <c r="D2697" i="5"/>
  <c r="G2696" i="5"/>
  <c r="F2696" i="5"/>
  <c r="E2696" i="5"/>
  <c r="D2696" i="5"/>
  <c r="G2695" i="5"/>
  <c r="F2695" i="5"/>
  <c r="E2695" i="5"/>
  <c r="D2695" i="5"/>
  <c r="G2694" i="5"/>
  <c r="F2694" i="5"/>
  <c r="E2694" i="5"/>
  <c r="D2694" i="5"/>
  <c r="G2693" i="5"/>
  <c r="F2693" i="5"/>
  <c r="E2693" i="5"/>
  <c r="D2693" i="5"/>
  <c r="G2692" i="5"/>
  <c r="F2692" i="5"/>
  <c r="E2692" i="5"/>
  <c r="D2692" i="5"/>
  <c r="G2691" i="5"/>
  <c r="F2691" i="5"/>
  <c r="E2691" i="5"/>
  <c r="D2691" i="5"/>
  <c r="G2690" i="5"/>
  <c r="F2690" i="5"/>
  <c r="E2690" i="5"/>
  <c r="D2690" i="5"/>
  <c r="G2689" i="5"/>
  <c r="F2689" i="5"/>
  <c r="E2689" i="5"/>
  <c r="D2689" i="5"/>
  <c r="G2688" i="5"/>
  <c r="F2688" i="5"/>
  <c r="E2688" i="5"/>
  <c r="D2688" i="5"/>
  <c r="G2687" i="5"/>
  <c r="F2687" i="5"/>
  <c r="E2687" i="5"/>
  <c r="D2687" i="5"/>
  <c r="G2686" i="5"/>
  <c r="F2686" i="5"/>
  <c r="E2686" i="5"/>
  <c r="D2686" i="5"/>
  <c r="G2685" i="5"/>
  <c r="F2685" i="5"/>
  <c r="E2685" i="5"/>
  <c r="D2685" i="5"/>
  <c r="G2684" i="5"/>
  <c r="F2684" i="5"/>
  <c r="E2684" i="5"/>
  <c r="D2684" i="5"/>
  <c r="G2683" i="5"/>
  <c r="F2683" i="5"/>
  <c r="E2683" i="5"/>
  <c r="D2683" i="5"/>
  <c r="G2682" i="5"/>
  <c r="F2682" i="5"/>
  <c r="E2682" i="5"/>
  <c r="D2682" i="5"/>
  <c r="G2681" i="5"/>
  <c r="F2681" i="5"/>
  <c r="E2681" i="5"/>
  <c r="D2681" i="5"/>
  <c r="G2680" i="5"/>
  <c r="F2680" i="5"/>
  <c r="E2680" i="5"/>
  <c r="D2680" i="5"/>
  <c r="G2679" i="5"/>
  <c r="F2679" i="5"/>
  <c r="E2679" i="5"/>
  <c r="D2679" i="5"/>
  <c r="G2678" i="5"/>
  <c r="F2678" i="5"/>
  <c r="E2678" i="5"/>
  <c r="D2678" i="5"/>
  <c r="G2677" i="5"/>
  <c r="F2677" i="5"/>
  <c r="E2677" i="5"/>
  <c r="D2677" i="5"/>
  <c r="G2676" i="5"/>
  <c r="F2676" i="5"/>
  <c r="E2676" i="5"/>
  <c r="D2676" i="5"/>
  <c r="G2675" i="5"/>
  <c r="F2675" i="5"/>
  <c r="E2675" i="5"/>
  <c r="D2675" i="5"/>
  <c r="G2674" i="5"/>
  <c r="F2674" i="5"/>
  <c r="E2674" i="5"/>
  <c r="D2674" i="5"/>
  <c r="G2673" i="5"/>
  <c r="F2673" i="5"/>
  <c r="E2673" i="5"/>
  <c r="D2673" i="5"/>
  <c r="G2672" i="5"/>
  <c r="F2672" i="5"/>
  <c r="E2672" i="5"/>
  <c r="D2672" i="5"/>
  <c r="G2671" i="5"/>
  <c r="F2671" i="5"/>
  <c r="E2671" i="5"/>
  <c r="D2671" i="5"/>
  <c r="G2670" i="5"/>
  <c r="F2670" i="5"/>
  <c r="E2670" i="5"/>
  <c r="D2670" i="5"/>
  <c r="G2669" i="5"/>
  <c r="F2669" i="5"/>
  <c r="E2669" i="5"/>
  <c r="D2669" i="5"/>
  <c r="G2668" i="5"/>
  <c r="F2668" i="5"/>
  <c r="E2668" i="5"/>
  <c r="D2668" i="5"/>
  <c r="G2667" i="5"/>
  <c r="F2667" i="5"/>
  <c r="E2667" i="5"/>
  <c r="D2667" i="5"/>
  <c r="G2666" i="5"/>
  <c r="F2666" i="5"/>
  <c r="E2666" i="5"/>
  <c r="D2666" i="5"/>
  <c r="G2665" i="5"/>
  <c r="F2665" i="5"/>
  <c r="E2665" i="5"/>
  <c r="D2665" i="5"/>
  <c r="G2664" i="5"/>
  <c r="F2664" i="5"/>
  <c r="E2664" i="5"/>
  <c r="D2664" i="5"/>
  <c r="G2663" i="5"/>
  <c r="F2663" i="5"/>
  <c r="E2663" i="5"/>
  <c r="D2663" i="5"/>
  <c r="G2662" i="5"/>
  <c r="F2662" i="5"/>
  <c r="E2662" i="5"/>
  <c r="D2662" i="5"/>
  <c r="G2661" i="5"/>
  <c r="F2661" i="5"/>
  <c r="E2661" i="5"/>
  <c r="D2661" i="5"/>
  <c r="G2660" i="5"/>
  <c r="F2660" i="5"/>
  <c r="E2660" i="5"/>
  <c r="D2660" i="5"/>
  <c r="G2659" i="5"/>
  <c r="F2659" i="5"/>
  <c r="E2659" i="5"/>
  <c r="D2659" i="5"/>
  <c r="G2658" i="5"/>
  <c r="F2658" i="5"/>
  <c r="E2658" i="5"/>
  <c r="D2658" i="5"/>
  <c r="G2657" i="5"/>
  <c r="F2657" i="5"/>
  <c r="E2657" i="5"/>
  <c r="D2657" i="5"/>
  <c r="G2656" i="5"/>
  <c r="F2656" i="5"/>
  <c r="E2656" i="5"/>
  <c r="D2656" i="5"/>
  <c r="G2655" i="5"/>
  <c r="F2655" i="5"/>
  <c r="E2655" i="5"/>
  <c r="D2655" i="5"/>
  <c r="G2654" i="5"/>
  <c r="F2654" i="5"/>
  <c r="E2654" i="5"/>
  <c r="D2654" i="5"/>
  <c r="G2653" i="5"/>
  <c r="F2653" i="5"/>
  <c r="E2653" i="5"/>
  <c r="D2653" i="5"/>
  <c r="G2652" i="5"/>
  <c r="F2652" i="5"/>
  <c r="E2652" i="5"/>
  <c r="D2652" i="5"/>
  <c r="G2651" i="5"/>
  <c r="F2651" i="5"/>
  <c r="E2651" i="5"/>
  <c r="D2651" i="5"/>
  <c r="G2650" i="5"/>
  <c r="F2650" i="5"/>
  <c r="E2650" i="5"/>
  <c r="D2650" i="5"/>
  <c r="G2649" i="5"/>
  <c r="F2649" i="5"/>
  <c r="E2649" i="5"/>
  <c r="D2649" i="5"/>
  <c r="G2648" i="5"/>
  <c r="F2648" i="5"/>
  <c r="E2648" i="5"/>
  <c r="D2648" i="5"/>
  <c r="G2647" i="5"/>
  <c r="F2647" i="5"/>
  <c r="E2647" i="5"/>
  <c r="D2647" i="5"/>
  <c r="G2646" i="5"/>
  <c r="F2646" i="5"/>
  <c r="E2646" i="5"/>
  <c r="D2646" i="5"/>
  <c r="G2645" i="5"/>
  <c r="F2645" i="5"/>
  <c r="E2645" i="5"/>
  <c r="D2645" i="5"/>
  <c r="G2644" i="5"/>
  <c r="F2644" i="5"/>
  <c r="E2644" i="5"/>
  <c r="D2644" i="5"/>
  <c r="G2643" i="5"/>
  <c r="F2643" i="5"/>
  <c r="E2643" i="5"/>
  <c r="D2643" i="5"/>
  <c r="G2642" i="5"/>
  <c r="F2642" i="5"/>
  <c r="E2642" i="5"/>
  <c r="D2642" i="5"/>
  <c r="G2641" i="5"/>
  <c r="F2641" i="5"/>
  <c r="E2641" i="5"/>
  <c r="D2641" i="5"/>
  <c r="G2640" i="5"/>
  <c r="F2640" i="5"/>
  <c r="E2640" i="5"/>
  <c r="D2640" i="5"/>
  <c r="G2639" i="5"/>
  <c r="F2639" i="5"/>
  <c r="E2639" i="5"/>
  <c r="D2639" i="5"/>
  <c r="G2638" i="5"/>
  <c r="F2638" i="5"/>
  <c r="E2638" i="5"/>
  <c r="D2638" i="5"/>
  <c r="G2637" i="5"/>
  <c r="F2637" i="5"/>
  <c r="E2637" i="5"/>
  <c r="D2637" i="5"/>
  <c r="G2636" i="5"/>
  <c r="F2636" i="5"/>
  <c r="E2636" i="5"/>
  <c r="D2636" i="5"/>
  <c r="G2635" i="5"/>
  <c r="F2635" i="5"/>
  <c r="E2635" i="5"/>
  <c r="D2635" i="5"/>
  <c r="G2634" i="5"/>
  <c r="F2634" i="5"/>
  <c r="E2634" i="5"/>
  <c r="D2634" i="5"/>
  <c r="G2633" i="5"/>
  <c r="F2633" i="5"/>
  <c r="E2633" i="5"/>
  <c r="D2633" i="5"/>
  <c r="G2632" i="5"/>
  <c r="F2632" i="5"/>
  <c r="E2632" i="5"/>
  <c r="D2632" i="5"/>
  <c r="G2631" i="5"/>
  <c r="F2631" i="5"/>
  <c r="E2631" i="5"/>
  <c r="D2631" i="5"/>
  <c r="G2630" i="5"/>
  <c r="F2630" i="5"/>
  <c r="E2630" i="5"/>
  <c r="D2630" i="5"/>
  <c r="G2629" i="5"/>
  <c r="F2629" i="5"/>
  <c r="E2629" i="5"/>
  <c r="D2629" i="5"/>
  <c r="G2628" i="5"/>
  <c r="F2628" i="5"/>
  <c r="E2628" i="5"/>
  <c r="D2628" i="5"/>
  <c r="G2627" i="5"/>
  <c r="F2627" i="5"/>
  <c r="E2627" i="5"/>
  <c r="D2627" i="5"/>
  <c r="G2626" i="5"/>
  <c r="F2626" i="5"/>
  <c r="E2626" i="5"/>
  <c r="D2626" i="5"/>
  <c r="G2625" i="5"/>
  <c r="F2625" i="5"/>
  <c r="E2625" i="5"/>
  <c r="D2625" i="5"/>
  <c r="G2624" i="5"/>
  <c r="F2624" i="5"/>
  <c r="E2624" i="5"/>
  <c r="D2624" i="5"/>
  <c r="G2623" i="5"/>
  <c r="F2623" i="5"/>
  <c r="E2623" i="5"/>
  <c r="D2623" i="5"/>
  <c r="G2622" i="5"/>
  <c r="F2622" i="5"/>
  <c r="E2622" i="5"/>
  <c r="D2622" i="5"/>
  <c r="G2621" i="5"/>
  <c r="F2621" i="5"/>
  <c r="E2621" i="5"/>
  <c r="D2621" i="5"/>
  <c r="G2620" i="5"/>
  <c r="F2620" i="5"/>
  <c r="E2620" i="5"/>
  <c r="D2620" i="5"/>
  <c r="G2619" i="5"/>
  <c r="F2619" i="5"/>
  <c r="E2619" i="5"/>
  <c r="D2619" i="5"/>
  <c r="G2618" i="5"/>
  <c r="F2618" i="5"/>
  <c r="E2618" i="5"/>
  <c r="D2618" i="5"/>
  <c r="G2617" i="5"/>
  <c r="F2617" i="5"/>
  <c r="E2617" i="5"/>
  <c r="D2617" i="5"/>
  <c r="G2616" i="5"/>
  <c r="F2616" i="5"/>
  <c r="E2616" i="5"/>
  <c r="D2616" i="5"/>
  <c r="G2615" i="5"/>
  <c r="F2615" i="5"/>
  <c r="E2615" i="5"/>
  <c r="D2615" i="5"/>
  <c r="G2614" i="5"/>
  <c r="F2614" i="5"/>
  <c r="E2614" i="5"/>
  <c r="D2614" i="5"/>
  <c r="G2613" i="5"/>
  <c r="F2613" i="5"/>
  <c r="E2613" i="5"/>
  <c r="D2613" i="5"/>
  <c r="G2612" i="5"/>
  <c r="F2612" i="5"/>
  <c r="E2612" i="5"/>
  <c r="D2612" i="5"/>
  <c r="G2611" i="5"/>
  <c r="F2611" i="5"/>
  <c r="E2611" i="5"/>
  <c r="D2611" i="5"/>
  <c r="G2610" i="5"/>
  <c r="F2610" i="5"/>
  <c r="E2610" i="5"/>
  <c r="D2610" i="5"/>
  <c r="G2609" i="5"/>
  <c r="F2609" i="5"/>
  <c r="E2609" i="5"/>
  <c r="D2609" i="5"/>
  <c r="G2608" i="5"/>
  <c r="F2608" i="5"/>
  <c r="E2608" i="5"/>
  <c r="D2608" i="5"/>
  <c r="G2607" i="5"/>
  <c r="F2607" i="5"/>
  <c r="E2607" i="5"/>
  <c r="D2607" i="5"/>
  <c r="G2606" i="5"/>
  <c r="F2606" i="5"/>
  <c r="E2606" i="5"/>
  <c r="D2606" i="5"/>
  <c r="G2605" i="5"/>
  <c r="F2605" i="5"/>
  <c r="E2605" i="5"/>
  <c r="D2605" i="5"/>
  <c r="G2604" i="5"/>
  <c r="F2604" i="5"/>
  <c r="E2604" i="5"/>
  <c r="D2604" i="5"/>
  <c r="G2603" i="5"/>
  <c r="F2603" i="5"/>
  <c r="E2603" i="5"/>
  <c r="D2603" i="5"/>
  <c r="G2602" i="5"/>
  <c r="F2602" i="5"/>
  <c r="E2602" i="5"/>
  <c r="D2602" i="5"/>
  <c r="G2601" i="5"/>
  <c r="F2601" i="5"/>
  <c r="E2601" i="5"/>
  <c r="D2601" i="5"/>
  <c r="G2600" i="5"/>
  <c r="F2600" i="5"/>
  <c r="E2600" i="5"/>
  <c r="D2600" i="5"/>
  <c r="G2599" i="5"/>
  <c r="F2599" i="5"/>
  <c r="E2599" i="5"/>
  <c r="D2599" i="5"/>
  <c r="G2598" i="5"/>
  <c r="F2598" i="5"/>
  <c r="E2598" i="5"/>
  <c r="D2598" i="5"/>
  <c r="G2597" i="5"/>
  <c r="F2597" i="5"/>
  <c r="E2597" i="5"/>
  <c r="D2597" i="5"/>
  <c r="G2596" i="5"/>
  <c r="F2596" i="5"/>
  <c r="E2596" i="5"/>
  <c r="D2596" i="5"/>
  <c r="G2595" i="5"/>
  <c r="F2595" i="5"/>
  <c r="E2595" i="5"/>
  <c r="D2595" i="5"/>
  <c r="G2594" i="5"/>
  <c r="F2594" i="5"/>
  <c r="E2594" i="5"/>
  <c r="D2594" i="5"/>
  <c r="G2593" i="5"/>
  <c r="F2593" i="5"/>
  <c r="E2593" i="5"/>
  <c r="D2593" i="5"/>
  <c r="G2592" i="5"/>
  <c r="F2592" i="5"/>
  <c r="E2592" i="5"/>
  <c r="D2592" i="5"/>
  <c r="G2591" i="5"/>
  <c r="F2591" i="5"/>
  <c r="E2591" i="5"/>
  <c r="D2591" i="5"/>
  <c r="G2590" i="5"/>
  <c r="F2590" i="5"/>
  <c r="E2590" i="5"/>
  <c r="D2590" i="5"/>
  <c r="G2589" i="5"/>
  <c r="F2589" i="5"/>
  <c r="E2589" i="5"/>
  <c r="D2589" i="5"/>
  <c r="G2588" i="5"/>
  <c r="F2588" i="5"/>
  <c r="E2588" i="5"/>
  <c r="D2588" i="5"/>
  <c r="G2587" i="5"/>
  <c r="F2587" i="5"/>
  <c r="E2587" i="5"/>
  <c r="D2587" i="5"/>
  <c r="G2586" i="5"/>
  <c r="F2586" i="5"/>
  <c r="E2586" i="5"/>
  <c r="D2586" i="5"/>
  <c r="G2585" i="5"/>
  <c r="F2585" i="5"/>
  <c r="E2585" i="5"/>
  <c r="D2585" i="5"/>
  <c r="G2584" i="5"/>
  <c r="F2584" i="5"/>
  <c r="E2584" i="5"/>
  <c r="D2584" i="5"/>
  <c r="G2583" i="5"/>
  <c r="F2583" i="5"/>
  <c r="E2583" i="5"/>
  <c r="D2583" i="5"/>
  <c r="G2582" i="5"/>
  <c r="F2582" i="5"/>
  <c r="E2582" i="5"/>
  <c r="D2582" i="5"/>
  <c r="G2581" i="5"/>
  <c r="F2581" i="5"/>
  <c r="E2581" i="5"/>
  <c r="D2581" i="5"/>
  <c r="G2580" i="5"/>
  <c r="F2580" i="5"/>
  <c r="E2580" i="5"/>
  <c r="D2580" i="5"/>
  <c r="G2579" i="5"/>
  <c r="F2579" i="5"/>
  <c r="E2579" i="5"/>
  <c r="D2579" i="5"/>
  <c r="G2578" i="5"/>
  <c r="F2578" i="5"/>
  <c r="E2578" i="5"/>
  <c r="D2578" i="5"/>
  <c r="G2577" i="5"/>
  <c r="F2577" i="5"/>
  <c r="E2577" i="5"/>
  <c r="D2577" i="5"/>
  <c r="G2576" i="5"/>
  <c r="F2576" i="5"/>
  <c r="E2576" i="5"/>
  <c r="D2576" i="5"/>
  <c r="G2575" i="5"/>
  <c r="F2575" i="5"/>
  <c r="E2575" i="5"/>
  <c r="D2575" i="5"/>
  <c r="G2574" i="5"/>
  <c r="F2574" i="5"/>
  <c r="E2574" i="5"/>
  <c r="D2574" i="5"/>
  <c r="G2573" i="5"/>
  <c r="F2573" i="5"/>
  <c r="E2573" i="5"/>
  <c r="D2573" i="5"/>
  <c r="G2572" i="5"/>
  <c r="F2572" i="5"/>
  <c r="E2572" i="5"/>
  <c r="D2572" i="5"/>
  <c r="G2571" i="5"/>
  <c r="F2571" i="5"/>
  <c r="E2571" i="5"/>
  <c r="D2571" i="5"/>
  <c r="G2570" i="5"/>
  <c r="F2570" i="5"/>
  <c r="E2570" i="5"/>
  <c r="D2570" i="5"/>
  <c r="G2569" i="5"/>
  <c r="F2569" i="5"/>
  <c r="E2569" i="5"/>
  <c r="D2569" i="5"/>
  <c r="G2568" i="5"/>
  <c r="F2568" i="5"/>
  <c r="E2568" i="5"/>
  <c r="D2568" i="5"/>
  <c r="G2567" i="5"/>
  <c r="F2567" i="5"/>
  <c r="E2567" i="5"/>
  <c r="D2567" i="5"/>
  <c r="G2566" i="5"/>
  <c r="F2566" i="5"/>
  <c r="E2566" i="5"/>
  <c r="D2566" i="5"/>
  <c r="G2565" i="5"/>
  <c r="F2565" i="5"/>
  <c r="E2565" i="5"/>
  <c r="D2565" i="5"/>
  <c r="G2564" i="5"/>
  <c r="F2564" i="5"/>
  <c r="E2564" i="5"/>
  <c r="D2564" i="5"/>
  <c r="G2563" i="5"/>
  <c r="F2563" i="5"/>
  <c r="E2563" i="5"/>
  <c r="D2563" i="5"/>
  <c r="G2562" i="5"/>
  <c r="F2562" i="5"/>
  <c r="E2562" i="5"/>
  <c r="D2562" i="5"/>
  <c r="G2561" i="5"/>
  <c r="F2561" i="5"/>
  <c r="E2561" i="5"/>
  <c r="D2561" i="5"/>
  <c r="G2560" i="5"/>
  <c r="F2560" i="5"/>
  <c r="E2560" i="5"/>
  <c r="D2560" i="5"/>
  <c r="G2559" i="5"/>
  <c r="F2559" i="5"/>
  <c r="E2559" i="5"/>
  <c r="D2559" i="5"/>
  <c r="G2558" i="5"/>
  <c r="F2558" i="5"/>
  <c r="E2558" i="5"/>
  <c r="D2558" i="5"/>
  <c r="G2557" i="5"/>
  <c r="F2557" i="5"/>
  <c r="E2557" i="5"/>
  <c r="D2557" i="5"/>
  <c r="G2556" i="5"/>
  <c r="F2556" i="5"/>
  <c r="E2556" i="5"/>
  <c r="D2556" i="5"/>
  <c r="G2555" i="5"/>
  <c r="F2555" i="5"/>
  <c r="E2555" i="5"/>
  <c r="D2555" i="5"/>
  <c r="G2554" i="5"/>
  <c r="F2554" i="5"/>
  <c r="E2554" i="5"/>
  <c r="D2554" i="5"/>
  <c r="G2553" i="5"/>
  <c r="F2553" i="5"/>
  <c r="E2553" i="5"/>
  <c r="D2553" i="5"/>
  <c r="G2552" i="5"/>
  <c r="F2552" i="5"/>
  <c r="E2552" i="5"/>
  <c r="D2552" i="5"/>
  <c r="G2551" i="5"/>
  <c r="F2551" i="5"/>
  <c r="E2551" i="5"/>
  <c r="D2551" i="5"/>
  <c r="G2550" i="5"/>
  <c r="F2550" i="5"/>
  <c r="E2550" i="5"/>
  <c r="D2550" i="5"/>
  <c r="G2549" i="5"/>
  <c r="F2549" i="5"/>
  <c r="E2549" i="5"/>
  <c r="D2549" i="5"/>
  <c r="G2548" i="5"/>
  <c r="F2548" i="5"/>
  <c r="E2548" i="5"/>
  <c r="D2548" i="5"/>
  <c r="G2547" i="5"/>
  <c r="F2547" i="5"/>
  <c r="E2547" i="5"/>
  <c r="D2547" i="5"/>
  <c r="G2546" i="5"/>
  <c r="F2546" i="5"/>
  <c r="E2546" i="5"/>
  <c r="D2546" i="5"/>
  <c r="G2545" i="5"/>
  <c r="F2545" i="5"/>
  <c r="E2545" i="5"/>
  <c r="D2545" i="5"/>
  <c r="G2544" i="5"/>
  <c r="F2544" i="5"/>
  <c r="E2544" i="5"/>
  <c r="D2544" i="5"/>
  <c r="G2543" i="5"/>
  <c r="F2543" i="5"/>
  <c r="E2543" i="5"/>
  <c r="D2543" i="5"/>
  <c r="G2542" i="5"/>
  <c r="F2542" i="5"/>
  <c r="E2542" i="5"/>
  <c r="D2542" i="5"/>
  <c r="G2541" i="5"/>
  <c r="F2541" i="5"/>
  <c r="E2541" i="5"/>
  <c r="D2541" i="5"/>
  <c r="G2540" i="5"/>
  <c r="F2540" i="5"/>
  <c r="E2540" i="5"/>
  <c r="D2540" i="5"/>
  <c r="G2539" i="5"/>
  <c r="F2539" i="5"/>
  <c r="E2539" i="5"/>
  <c r="D2539" i="5"/>
  <c r="G2538" i="5"/>
  <c r="F2538" i="5"/>
  <c r="E2538" i="5"/>
  <c r="D2538" i="5"/>
  <c r="G2537" i="5"/>
  <c r="F2537" i="5"/>
  <c r="E2537" i="5"/>
  <c r="D2537" i="5"/>
  <c r="G2536" i="5"/>
  <c r="F2536" i="5"/>
  <c r="E2536" i="5"/>
  <c r="D2536" i="5"/>
  <c r="G2535" i="5"/>
  <c r="F2535" i="5"/>
  <c r="E2535" i="5"/>
  <c r="D2535" i="5"/>
  <c r="G2534" i="5"/>
  <c r="F2534" i="5"/>
  <c r="E2534" i="5"/>
  <c r="D2534" i="5"/>
  <c r="G2533" i="5"/>
  <c r="F2533" i="5"/>
  <c r="E2533" i="5"/>
  <c r="D2533" i="5"/>
  <c r="G2532" i="5"/>
  <c r="F2532" i="5"/>
  <c r="E2532" i="5"/>
  <c r="D2532" i="5"/>
  <c r="G2531" i="5"/>
  <c r="F2531" i="5"/>
  <c r="E2531" i="5"/>
  <c r="D2531" i="5"/>
  <c r="G2530" i="5"/>
  <c r="F2530" i="5"/>
  <c r="E2530" i="5"/>
  <c r="D2530" i="5"/>
  <c r="G2529" i="5"/>
  <c r="F2529" i="5"/>
  <c r="E2529" i="5"/>
  <c r="D2529" i="5"/>
  <c r="G2528" i="5"/>
  <c r="F2528" i="5"/>
  <c r="E2528" i="5"/>
  <c r="D2528" i="5"/>
  <c r="G2527" i="5"/>
  <c r="F2527" i="5"/>
  <c r="E2527" i="5"/>
  <c r="D2527" i="5"/>
  <c r="G2526" i="5"/>
  <c r="F2526" i="5"/>
  <c r="E2526" i="5"/>
  <c r="D2526" i="5"/>
  <c r="G2525" i="5"/>
  <c r="F2525" i="5"/>
  <c r="E2525" i="5"/>
  <c r="D2525" i="5"/>
  <c r="G2524" i="5"/>
  <c r="F2524" i="5"/>
  <c r="E2524" i="5"/>
  <c r="D2524" i="5"/>
  <c r="G2523" i="5"/>
  <c r="F2523" i="5"/>
  <c r="E2523" i="5"/>
  <c r="D2523" i="5"/>
  <c r="G2522" i="5"/>
  <c r="F2522" i="5"/>
  <c r="E2522" i="5"/>
  <c r="D2522" i="5"/>
  <c r="G2521" i="5"/>
  <c r="F2521" i="5"/>
  <c r="E2521" i="5"/>
  <c r="D2521" i="5"/>
  <c r="G2520" i="5"/>
  <c r="F2520" i="5"/>
  <c r="E2520" i="5"/>
  <c r="D2520" i="5"/>
  <c r="G2519" i="5"/>
  <c r="F2519" i="5"/>
  <c r="E2519" i="5"/>
  <c r="D2519" i="5"/>
  <c r="G2518" i="5"/>
  <c r="F2518" i="5"/>
  <c r="E2518" i="5"/>
  <c r="D2518" i="5"/>
  <c r="G2517" i="5"/>
  <c r="F2517" i="5"/>
  <c r="E2517" i="5"/>
  <c r="D2517" i="5"/>
  <c r="G2516" i="5"/>
  <c r="F2516" i="5"/>
  <c r="E2516" i="5"/>
  <c r="D2516" i="5"/>
  <c r="G2515" i="5"/>
  <c r="F2515" i="5"/>
  <c r="E2515" i="5"/>
  <c r="D2515" i="5"/>
  <c r="G2514" i="5"/>
  <c r="F2514" i="5"/>
  <c r="E2514" i="5"/>
  <c r="D2514" i="5"/>
  <c r="G2513" i="5"/>
  <c r="F2513" i="5"/>
  <c r="E2513" i="5"/>
  <c r="D2513" i="5"/>
  <c r="G2512" i="5"/>
  <c r="F2512" i="5"/>
  <c r="E2512" i="5"/>
  <c r="D2512" i="5"/>
  <c r="G2511" i="5"/>
  <c r="F2511" i="5"/>
  <c r="E2511" i="5"/>
  <c r="D2511" i="5"/>
  <c r="G2510" i="5"/>
  <c r="F2510" i="5"/>
  <c r="E2510" i="5"/>
  <c r="D2510" i="5"/>
  <c r="G2509" i="5"/>
  <c r="F2509" i="5"/>
  <c r="E2509" i="5"/>
  <c r="D2509" i="5"/>
  <c r="G2508" i="5"/>
  <c r="F2508" i="5"/>
  <c r="E2508" i="5"/>
  <c r="D2508" i="5"/>
  <c r="G2507" i="5"/>
  <c r="F2507" i="5"/>
  <c r="E2507" i="5"/>
  <c r="D2507" i="5"/>
  <c r="G2506" i="5"/>
  <c r="F2506" i="5"/>
  <c r="E2506" i="5"/>
  <c r="D2506" i="5"/>
  <c r="G2505" i="5"/>
  <c r="F2505" i="5"/>
  <c r="E2505" i="5"/>
  <c r="D2505" i="5"/>
  <c r="G2504" i="5"/>
  <c r="F2504" i="5"/>
  <c r="E2504" i="5"/>
  <c r="D2504" i="5"/>
  <c r="G2503" i="5"/>
  <c r="F2503" i="5"/>
  <c r="E2503" i="5"/>
  <c r="D2503" i="5"/>
  <c r="G2502" i="5"/>
  <c r="F2502" i="5"/>
  <c r="E2502" i="5"/>
  <c r="D2502" i="5"/>
  <c r="G2501" i="5"/>
  <c r="F2501" i="5"/>
  <c r="E2501" i="5"/>
  <c r="D2501" i="5"/>
  <c r="G2500" i="5"/>
  <c r="F2500" i="5"/>
  <c r="E2500" i="5"/>
  <c r="D2500" i="5"/>
  <c r="G2499" i="5"/>
  <c r="F2499" i="5"/>
  <c r="E2499" i="5"/>
  <c r="D2499" i="5"/>
  <c r="G2498" i="5"/>
  <c r="F2498" i="5"/>
  <c r="E2498" i="5"/>
  <c r="D2498" i="5"/>
  <c r="G2497" i="5"/>
  <c r="F2497" i="5"/>
  <c r="E2497" i="5"/>
  <c r="D2497" i="5"/>
  <c r="G2496" i="5"/>
  <c r="F2496" i="5"/>
  <c r="E2496" i="5"/>
  <c r="D2496" i="5"/>
  <c r="G2495" i="5"/>
  <c r="F2495" i="5"/>
  <c r="E2495" i="5"/>
  <c r="D2495" i="5"/>
  <c r="G2494" i="5"/>
  <c r="F2494" i="5"/>
  <c r="E2494" i="5"/>
  <c r="D2494" i="5"/>
  <c r="G2493" i="5"/>
  <c r="F2493" i="5"/>
  <c r="E2493" i="5"/>
  <c r="D2493" i="5"/>
  <c r="G2492" i="5"/>
  <c r="F2492" i="5"/>
  <c r="E2492" i="5"/>
  <c r="D2492" i="5"/>
  <c r="G2491" i="5"/>
  <c r="F2491" i="5"/>
  <c r="E2491" i="5"/>
  <c r="D2491" i="5"/>
  <c r="G2490" i="5"/>
  <c r="F2490" i="5"/>
  <c r="E2490" i="5"/>
  <c r="D2490" i="5"/>
  <c r="G2489" i="5"/>
  <c r="F2489" i="5"/>
  <c r="E2489" i="5"/>
  <c r="D2489" i="5"/>
  <c r="G2488" i="5"/>
  <c r="F2488" i="5"/>
  <c r="E2488" i="5"/>
  <c r="D2488" i="5"/>
  <c r="G2487" i="5"/>
  <c r="F2487" i="5"/>
  <c r="E2487" i="5"/>
  <c r="D2487" i="5"/>
  <c r="G2486" i="5"/>
  <c r="F2486" i="5"/>
  <c r="E2486" i="5"/>
  <c r="D2486" i="5"/>
  <c r="G2485" i="5"/>
  <c r="F2485" i="5"/>
  <c r="E2485" i="5"/>
  <c r="D2485" i="5"/>
  <c r="G2484" i="5"/>
  <c r="F2484" i="5"/>
  <c r="E2484" i="5"/>
  <c r="D2484" i="5"/>
  <c r="G2483" i="5"/>
  <c r="F2483" i="5"/>
  <c r="E2483" i="5"/>
  <c r="D2483" i="5"/>
  <c r="G2482" i="5"/>
  <c r="F2482" i="5"/>
  <c r="E2482" i="5"/>
  <c r="D2482" i="5"/>
  <c r="G2481" i="5"/>
  <c r="F2481" i="5"/>
  <c r="E2481" i="5"/>
  <c r="D2481" i="5"/>
  <c r="G2480" i="5"/>
  <c r="F2480" i="5"/>
  <c r="E2480" i="5"/>
  <c r="D2480" i="5"/>
  <c r="G2479" i="5"/>
  <c r="F2479" i="5"/>
  <c r="E2479" i="5"/>
  <c r="D2479" i="5"/>
  <c r="G2478" i="5"/>
  <c r="F2478" i="5"/>
  <c r="E2478" i="5"/>
  <c r="D2478" i="5"/>
  <c r="G2477" i="5"/>
  <c r="F2477" i="5"/>
  <c r="E2477" i="5"/>
  <c r="D2477" i="5"/>
  <c r="G2476" i="5"/>
  <c r="F2476" i="5"/>
  <c r="E2476" i="5"/>
  <c r="D2476" i="5"/>
  <c r="G2475" i="5"/>
  <c r="F2475" i="5"/>
  <c r="E2475" i="5"/>
  <c r="D2475" i="5"/>
  <c r="G2474" i="5"/>
  <c r="F2474" i="5"/>
  <c r="E2474" i="5"/>
  <c r="D2474" i="5"/>
  <c r="G2473" i="5"/>
  <c r="F2473" i="5"/>
  <c r="E2473" i="5"/>
  <c r="D2473" i="5"/>
  <c r="G2472" i="5"/>
  <c r="F2472" i="5"/>
  <c r="E2472" i="5"/>
  <c r="D2472" i="5"/>
  <c r="G2471" i="5"/>
  <c r="F2471" i="5"/>
  <c r="E2471" i="5"/>
  <c r="D2471" i="5"/>
  <c r="G2470" i="5"/>
  <c r="F2470" i="5"/>
  <c r="E2470" i="5"/>
  <c r="D2470" i="5"/>
  <c r="G2469" i="5"/>
  <c r="F2469" i="5"/>
  <c r="E2469" i="5"/>
  <c r="D2469" i="5"/>
  <c r="G2468" i="5"/>
  <c r="F2468" i="5"/>
  <c r="E2468" i="5"/>
  <c r="D2468" i="5"/>
  <c r="G2467" i="5"/>
  <c r="F2467" i="5"/>
  <c r="E2467" i="5"/>
  <c r="D2467" i="5"/>
  <c r="G2466" i="5"/>
  <c r="F2466" i="5"/>
  <c r="E2466" i="5"/>
  <c r="D2466" i="5"/>
  <c r="G2465" i="5"/>
  <c r="F2465" i="5"/>
  <c r="E2465" i="5"/>
  <c r="D2465" i="5"/>
  <c r="G2464" i="5"/>
  <c r="F2464" i="5"/>
  <c r="E2464" i="5"/>
  <c r="D2464" i="5"/>
  <c r="G2463" i="5"/>
  <c r="F2463" i="5"/>
  <c r="E2463" i="5"/>
  <c r="D2463" i="5"/>
  <c r="G2462" i="5"/>
  <c r="F2462" i="5"/>
  <c r="E2462" i="5"/>
  <c r="D2462" i="5"/>
  <c r="G2461" i="5"/>
  <c r="F2461" i="5"/>
  <c r="E2461" i="5"/>
  <c r="D2461" i="5"/>
  <c r="G2460" i="5"/>
  <c r="F2460" i="5"/>
  <c r="E2460" i="5"/>
  <c r="D2460" i="5"/>
  <c r="G2459" i="5"/>
  <c r="F2459" i="5"/>
  <c r="E2459" i="5"/>
  <c r="D2459" i="5"/>
  <c r="G2458" i="5"/>
  <c r="F2458" i="5"/>
  <c r="E2458" i="5"/>
  <c r="D2458" i="5"/>
  <c r="G2457" i="5"/>
  <c r="F2457" i="5"/>
  <c r="E2457" i="5"/>
  <c r="D2457" i="5"/>
  <c r="G2456" i="5"/>
  <c r="F2456" i="5"/>
  <c r="E2456" i="5"/>
  <c r="D2456" i="5"/>
  <c r="G2455" i="5"/>
  <c r="F2455" i="5"/>
  <c r="E2455" i="5"/>
  <c r="D2455" i="5"/>
  <c r="G2454" i="5"/>
  <c r="F2454" i="5"/>
  <c r="E2454" i="5"/>
  <c r="D2454" i="5"/>
  <c r="G2453" i="5"/>
  <c r="F2453" i="5"/>
  <c r="E2453" i="5"/>
  <c r="D2453" i="5"/>
  <c r="G2452" i="5"/>
  <c r="F2452" i="5"/>
  <c r="E2452" i="5"/>
  <c r="D2452" i="5"/>
  <c r="G2451" i="5"/>
  <c r="F2451" i="5"/>
  <c r="E2451" i="5"/>
  <c r="D2451" i="5"/>
  <c r="G2450" i="5"/>
  <c r="F2450" i="5"/>
  <c r="E2450" i="5"/>
  <c r="D2450" i="5"/>
  <c r="G2449" i="5"/>
  <c r="F2449" i="5"/>
  <c r="E2449" i="5"/>
  <c r="D2449" i="5"/>
  <c r="G2448" i="5"/>
  <c r="F2448" i="5"/>
  <c r="E2448" i="5"/>
  <c r="D2448" i="5"/>
  <c r="G2447" i="5"/>
  <c r="F2447" i="5"/>
  <c r="E2447" i="5"/>
  <c r="D2447" i="5"/>
  <c r="G2446" i="5"/>
  <c r="F2446" i="5"/>
  <c r="E2446" i="5"/>
  <c r="D2446" i="5"/>
  <c r="G2445" i="5"/>
  <c r="F2445" i="5"/>
  <c r="E2445" i="5"/>
  <c r="D2445" i="5"/>
  <c r="G2444" i="5"/>
  <c r="F2444" i="5"/>
  <c r="E2444" i="5"/>
  <c r="D2444" i="5"/>
  <c r="G2443" i="5"/>
  <c r="F2443" i="5"/>
  <c r="E2443" i="5"/>
  <c r="D2443" i="5"/>
  <c r="G2442" i="5"/>
  <c r="F2442" i="5"/>
  <c r="E2442" i="5"/>
  <c r="D2442" i="5"/>
  <c r="G2441" i="5"/>
  <c r="F2441" i="5"/>
  <c r="E2441" i="5"/>
  <c r="D2441" i="5"/>
  <c r="G2440" i="5"/>
  <c r="F2440" i="5"/>
  <c r="E2440" i="5"/>
  <c r="D2440" i="5"/>
  <c r="G2439" i="5"/>
  <c r="F2439" i="5"/>
  <c r="E2439" i="5"/>
  <c r="D2439" i="5"/>
  <c r="G2438" i="5"/>
  <c r="F2438" i="5"/>
  <c r="E2438" i="5"/>
  <c r="D2438" i="5"/>
  <c r="G2437" i="5"/>
  <c r="F2437" i="5"/>
  <c r="E2437" i="5"/>
  <c r="D2437" i="5"/>
  <c r="G2436" i="5"/>
  <c r="F2436" i="5"/>
  <c r="E2436" i="5"/>
  <c r="D2436" i="5"/>
  <c r="G2435" i="5"/>
  <c r="F2435" i="5"/>
  <c r="E2435" i="5"/>
  <c r="D2435" i="5"/>
  <c r="G2434" i="5"/>
  <c r="F2434" i="5"/>
  <c r="E2434" i="5"/>
  <c r="D2434" i="5"/>
  <c r="G2433" i="5"/>
  <c r="F2433" i="5"/>
  <c r="E2433" i="5"/>
  <c r="D2433" i="5"/>
  <c r="G2432" i="5"/>
  <c r="F2432" i="5"/>
  <c r="E2432" i="5"/>
  <c r="D2432" i="5"/>
  <c r="G2431" i="5"/>
  <c r="F2431" i="5"/>
  <c r="E2431" i="5"/>
  <c r="D2431" i="5"/>
  <c r="G2430" i="5"/>
  <c r="F2430" i="5"/>
  <c r="E2430" i="5"/>
  <c r="D2430" i="5"/>
  <c r="G2429" i="5"/>
  <c r="F2429" i="5"/>
  <c r="E2429" i="5"/>
  <c r="D2429" i="5"/>
  <c r="G2428" i="5"/>
  <c r="F2428" i="5"/>
  <c r="E2428" i="5"/>
  <c r="D2428" i="5"/>
  <c r="G2427" i="5"/>
  <c r="F2427" i="5"/>
  <c r="E2427" i="5"/>
  <c r="D2427" i="5"/>
  <c r="G2426" i="5"/>
  <c r="F2426" i="5"/>
  <c r="E2426" i="5"/>
  <c r="D2426" i="5"/>
  <c r="G2425" i="5"/>
  <c r="F2425" i="5"/>
  <c r="E2425" i="5"/>
  <c r="D2425" i="5"/>
  <c r="G2424" i="5"/>
  <c r="F2424" i="5"/>
  <c r="E2424" i="5"/>
  <c r="D2424" i="5"/>
  <c r="G2423" i="5"/>
  <c r="F2423" i="5"/>
  <c r="E2423" i="5"/>
  <c r="D2423" i="5"/>
  <c r="G2422" i="5"/>
  <c r="F2422" i="5"/>
  <c r="E2422" i="5"/>
  <c r="D2422" i="5"/>
  <c r="G2421" i="5"/>
  <c r="F2421" i="5"/>
  <c r="E2421" i="5"/>
  <c r="D2421" i="5"/>
  <c r="G2420" i="5"/>
  <c r="F2420" i="5"/>
  <c r="E2420" i="5"/>
  <c r="D2420" i="5"/>
  <c r="G2419" i="5"/>
  <c r="F2419" i="5"/>
  <c r="E2419" i="5"/>
  <c r="D2419" i="5"/>
  <c r="G2418" i="5"/>
  <c r="F2418" i="5"/>
  <c r="E2418" i="5"/>
  <c r="D2418" i="5"/>
  <c r="G2417" i="5"/>
  <c r="F2417" i="5"/>
  <c r="E2417" i="5"/>
  <c r="D2417" i="5"/>
  <c r="G2416" i="5"/>
  <c r="F2416" i="5"/>
  <c r="E2416" i="5"/>
  <c r="D2416" i="5"/>
  <c r="G2415" i="5"/>
  <c r="F2415" i="5"/>
  <c r="E2415" i="5"/>
  <c r="D2415" i="5"/>
  <c r="G2414" i="5"/>
  <c r="F2414" i="5"/>
  <c r="E2414" i="5"/>
  <c r="D2414" i="5"/>
  <c r="G2413" i="5"/>
  <c r="F2413" i="5"/>
  <c r="E2413" i="5"/>
  <c r="D2413" i="5"/>
  <c r="G2412" i="5"/>
  <c r="F2412" i="5"/>
  <c r="E2412" i="5"/>
  <c r="D2412" i="5"/>
  <c r="G2411" i="5"/>
  <c r="F2411" i="5"/>
  <c r="E2411" i="5"/>
  <c r="D2411" i="5"/>
  <c r="G2410" i="5"/>
  <c r="F2410" i="5"/>
  <c r="E2410" i="5"/>
  <c r="D2410" i="5"/>
  <c r="G2409" i="5"/>
  <c r="F2409" i="5"/>
  <c r="E2409" i="5"/>
  <c r="D2409" i="5"/>
  <c r="G2408" i="5"/>
  <c r="F2408" i="5"/>
  <c r="E2408" i="5"/>
  <c r="D2408" i="5"/>
  <c r="G2407" i="5"/>
  <c r="F2407" i="5"/>
  <c r="E2407" i="5"/>
  <c r="D2407" i="5"/>
  <c r="G2406" i="5"/>
  <c r="F2406" i="5"/>
  <c r="E2406" i="5"/>
  <c r="D2406" i="5"/>
  <c r="G2405" i="5"/>
  <c r="F2405" i="5"/>
  <c r="E2405" i="5"/>
  <c r="D2405" i="5"/>
  <c r="G2404" i="5"/>
  <c r="F2404" i="5"/>
  <c r="E2404" i="5"/>
  <c r="D2404" i="5"/>
  <c r="G2403" i="5"/>
  <c r="F2403" i="5"/>
  <c r="E2403" i="5"/>
  <c r="D2403" i="5"/>
  <c r="G2402" i="5"/>
  <c r="F2402" i="5"/>
  <c r="E2402" i="5"/>
  <c r="D2402" i="5"/>
  <c r="G2401" i="5"/>
  <c r="F2401" i="5"/>
  <c r="E2401" i="5"/>
  <c r="D2401" i="5"/>
  <c r="G2400" i="5"/>
  <c r="F2400" i="5"/>
  <c r="E2400" i="5"/>
  <c r="D2400" i="5"/>
  <c r="G2399" i="5"/>
  <c r="F2399" i="5"/>
  <c r="E2399" i="5"/>
  <c r="D2399" i="5"/>
  <c r="G2398" i="5"/>
  <c r="F2398" i="5"/>
  <c r="E2398" i="5"/>
  <c r="D2398" i="5"/>
  <c r="G2397" i="5"/>
  <c r="F2397" i="5"/>
  <c r="E2397" i="5"/>
  <c r="D2397" i="5"/>
  <c r="G2396" i="5"/>
  <c r="F2396" i="5"/>
  <c r="E2396" i="5"/>
  <c r="D2396" i="5"/>
  <c r="G2395" i="5"/>
  <c r="F2395" i="5"/>
  <c r="E2395" i="5"/>
  <c r="D2395" i="5"/>
  <c r="G2394" i="5"/>
  <c r="F2394" i="5"/>
  <c r="E2394" i="5"/>
  <c r="D2394" i="5"/>
  <c r="G2393" i="5"/>
  <c r="F2393" i="5"/>
  <c r="E2393" i="5"/>
  <c r="D2393" i="5"/>
  <c r="G2392" i="5"/>
  <c r="F2392" i="5"/>
  <c r="E2392" i="5"/>
  <c r="D2392" i="5"/>
  <c r="G2391" i="5"/>
  <c r="F2391" i="5"/>
  <c r="E2391" i="5"/>
  <c r="D2391" i="5"/>
  <c r="G2390" i="5"/>
  <c r="F2390" i="5"/>
  <c r="E2390" i="5"/>
  <c r="D2390" i="5"/>
  <c r="G2389" i="5"/>
  <c r="F2389" i="5"/>
  <c r="E2389" i="5"/>
  <c r="D2389" i="5"/>
  <c r="G2388" i="5"/>
  <c r="F2388" i="5"/>
  <c r="E2388" i="5"/>
  <c r="D2388" i="5"/>
  <c r="G2387" i="5"/>
  <c r="F2387" i="5"/>
  <c r="E2387" i="5"/>
  <c r="D2387" i="5"/>
  <c r="G2386" i="5"/>
  <c r="F2386" i="5"/>
  <c r="E2386" i="5"/>
  <c r="D2386" i="5"/>
  <c r="G2385" i="5"/>
  <c r="F2385" i="5"/>
  <c r="E2385" i="5"/>
  <c r="D2385" i="5"/>
  <c r="G2384" i="5"/>
  <c r="F2384" i="5"/>
  <c r="E2384" i="5"/>
  <c r="D2384" i="5"/>
  <c r="G2383" i="5"/>
  <c r="F2383" i="5"/>
  <c r="E2383" i="5"/>
  <c r="D2383" i="5"/>
  <c r="G2382" i="5"/>
  <c r="F2382" i="5"/>
  <c r="E2382" i="5"/>
  <c r="D2382" i="5"/>
  <c r="G2381" i="5"/>
  <c r="F2381" i="5"/>
  <c r="E2381" i="5"/>
  <c r="D2381" i="5"/>
  <c r="G2380" i="5"/>
  <c r="F2380" i="5"/>
  <c r="E2380" i="5"/>
  <c r="D2380" i="5"/>
  <c r="G2379" i="5"/>
  <c r="F2379" i="5"/>
  <c r="E2379" i="5"/>
  <c r="D2379" i="5"/>
  <c r="G2378" i="5"/>
  <c r="F2378" i="5"/>
  <c r="E2378" i="5"/>
  <c r="D2378" i="5"/>
  <c r="G2377" i="5"/>
  <c r="F2377" i="5"/>
  <c r="E2377" i="5"/>
  <c r="D2377" i="5"/>
  <c r="G2376" i="5"/>
  <c r="F2376" i="5"/>
  <c r="E2376" i="5"/>
  <c r="D2376" i="5"/>
  <c r="G2375" i="5"/>
  <c r="F2375" i="5"/>
  <c r="E2375" i="5"/>
  <c r="D2375" i="5"/>
  <c r="G2374" i="5"/>
  <c r="F2374" i="5"/>
  <c r="E2374" i="5"/>
  <c r="D2374" i="5"/>
  <c r="G2373" i="5"/>
  <c r="F2373" i="5"/>
  <c r="E2373" i="5"/>
  <c r="D2373" i="5"/>
  <c r="G2372" i="5"/>
  <c r="F2372" i="5"/>
  <c r="E2372" i="5"/>
  <c r="D2372" i="5"/>
  <c r="G2371" i="5"/>
  <c r="F2371" i="5"/>
  <c r="E2371" i="5"/>
  <c r="D2371" i="5"/>
  <c r="G2370" i="5"/>
  <c r="F2370" i="5"/>
  <c r="E2370" i="5"/>
  <c r="D2370" i="5"/>
  <c r="G2369" i="5"/>
  <c r="F2369" i="5"/>
  <c r="E2369" i="5"/>
  <c r="D2369" i="5"/>
  <c r="G2368" i="5"/>
  <c r="F2368" i="5"/>
  <c r="E2368" i="5"/>
  <c r="D2368" i="5"/>
  <c r="G2367" i="5"/>
  <c r="F2367" i="5"/>
  <c r="E2367" i="5"/>
  <c r="D2367" i="5"/>
  <c r="G2366" i="5"/>
  <c r="F2366" i="5"/>
  <c r="E2366" i="5"/>
  <c r="D2366" i="5"/>
  <c r="G2365" i="5"/>
  <c r="F2365" i="5"/>
  <c r="E2365" i="5"/>
  <c r="D2365" i="5"/>
  <c r="G2364" i="5"/>
  <c r="F2364" i="5"/>
  <c r="E2364" i="5"/>
  <c r="D2364" i="5"/>
  <c r="G2363" i="5"/>
  <c r="F2363" i="5"/>
  <c r="E2363" i="5"/>
  <c r="D2363" i="5"/>
  <c r="G2362" i="5"/>
  <c r="F2362" i="5"/>
  <c r="E2362" i="5"/>
  <c r="D2362" i="5"/>
  <c r="G2361" i="5"/>
  <c r="F2361" i="5"/>
  <c r="E2361" i="5"/>
  <c r="D2361" i="5"/>
  <c r="G2360" i="5"/>
  <c r="F2360" i="5"/>
  <c r="E2360" i="5"/>
  <c r="D2360" i="5"/>
  <c r="G2359" i="5"/>
  <c r="F2359" i="5"/>
  <c r="E2359" i="5"/>
  <c r="D2359" i="5"/>
  <c r="G2358" i="5"/>
  <c r="F2358" i="5"/>
  <c r="E2358" i="5"/>
  <c r="D2358" i="5"/>
  <c r="G2357" i="5"/>
  <c r="F2357" i="5"/>
  <c r="E2357" i="5"/>
  <c r="D2357" i="5"/>
  <c r="G2356" i="5"/>
  <c r="F2356" i="5"/>
  <c r="E2356" i="5"/>
  <c r="D2356" i="5"/>
  <c r="G2355" i="5"/>
  <c r="F2355" i="5"/>
  <c r="E2355" i="5"/>
  <c r="D2355" i="5"/>
  <c r="G2354" i="5"/>
  <c r="F2354" i="5"/>
  <c r="E2354" i="5"/>
  <c r="D2354" i="5"/>
  <c r="G2353" i="5"/>
  <c r="F2353" i="5"/>
  <c r="E2353" i="5"/>
  <c r="D2353" i="5"/>
  <c r="G2352" i="5"/>
  <c r="F2352" i="5"/>
  <c r="E2352" i="5"/>
  <c r="D2352" i="5"/>
  <c r="G2351" i="5"/>
  <c r="F2351" i="5"/>
  <c r="E2351" i="5"/>
  <c r="D2351" i="5"/>
  <c r="G2350" i="5"/>
  <c r="F2350" i="5"/>
  <c r="E2350" i="5"/>
  <c r="D2350" i="5"/>
  <c r="G2349" i="5"/>
  <c r="F2349" i="5"/>
  <c r="E2349" i="5"/>
  <c r="D2349" i="5"/>
  <c r="G2348" i="5"/>
  <c r="F2348" i="5"/>
  <c r="E2348" i="5"/>
  <c r="D2348" i="5"/>
  <c r="G2347" i="5"/>
  <c r="F2347" i="5"/>
  <c r="E2347" i="5"/>
  <c r="D2347" i="5"/>
  <c r="G2346" i="5"/>
  <c r="F2346" i="5"/>
  <c r="E2346" i="5"/>
  <c r="D2346" i="5"/>
  <c r="G2345" i="5"/>
  <c r="F2345" i="5"/>
  <c r="E2345" i="5"/>
  <c r="D2345" i="5"/>
  <c r="G2344" i="5"/>
  <c r="F2344" i="5"/>
  <c r="E2344" i="5"/>
  <c r="D2344" i="5"/>
  <c r="G2343" i="5"/>
  <c r="F2343" i="5"/>
  <c r="E2343" i="5"/>
  <c r="D2343" i="5"/>
  <c r="G2342" i="5"/>
  <c r="F2342" i="5"/>
  <c r="E2342" i="5"/>
  <c r="D2342" i="5"/>
  <c r="G2341" i="5"/>
  <c r="F2341" i="5"/>
  <c r="E2341" i="5"/>
  <c r="D2341" i="5"/>
  <c r="G2340" i="5"/>
  <c r="F2340" i="5"/>
  <c r="E2340" i="5"/>
  <c r="D2340" i="5"/>
  <c r="G2339" i="5"/>
  <c r="F2339" i="5"/>
  <c r="E2339" i="5"/>
  <c r="D2339" i="5"/>
  <c r="G2338" i="5"/>
  <c r="F2338" i="5"/>
  <c r="E2338" i="5"/>
  <c r="D2338" i="5"/>
  <c r="G2337" i="5"/>
  <c r="F2337" i="5"/>
  <c r="E2337" i="5"/>
  <c r="D2337" i="5"/>
  <c r="G2336" i="5"/>
  <c r="F2336" i="5"/>
  <c r="E2336" i="5"/>
  <c r="D2336" i="5"/>
  <c r="G2335" i="5"/>
  <c r="F2335" i="5"/>
  <c r="E2335" i="5"/>
  <c r="D2335" i="5"/>
  <c r="G2334" i="5"/>
  <c r="F2334" i="5"/>
  <c r="E2334" i="5"/>
  <c r="D2334" i="5"/>
  <c r="G2333" i="5"/>
  <c r="F2333" i="5"/>
  <c r="E2333" i="5"/>
  <c r="D2333" i="5"/>
  <c r="G2332" i="5"/>
  <c r="F2332" i="5"/>
  <c r="E2332" i="5"/>
  <c r="D2332" i="5"/>
  <c r="G2331" i="5"/>
  <c r="F2331" i="5"/>
  <c r="E2331" i="5"/>
  <c r="D2331" i="5"/>
  <c r="G2330" i="5"/>
  <c r="F2330" i="5"/>
  <c r="E2330" i="5"/>
  <c r="D2330" i="5"/>
  <c r="G2329" i="5"/>
  <c r="F2329" i="5"/>
  <c r="E2329" i="5"/>
  <c r="D2329" i="5"/>
  <c r="G2328" i="5"/>
  <c r="F2328" i="5"/>
  <c r="E2328" i="5"/>
  <c r="D2328" i="5"/>
  <c r="G2327" i="5"/>
  <c r="F2327" i="5"/>
  <c r="E2327" i="5"/>
  <c r="D2327" i="5"/>
  <c r="G2326" i="5"/>
  <c r="F2326" i="5"/>
  <c r="E2326" i="5"/>
  <c r="D2326" i="5"/>
  <c r="G2325" i="5"/>
  <c r="F2325" i="5"/>
  <c r="E2325" i="5"/>
  <c r="D2325" i="5"/>
  <c r="G2324" i="5"/>
  <c r="F2324" i="5"/>
  <c r="E2324" i="5"/>
  <c r="D2324" i="5"/>
  <c r="G2323" i="5"/>
  <c r="F2323" i="5"/>
  <c r="E2323" i="5"/>
  <c r="D2323" i="5"/>
  <c r="G2322" i="5"/>
  <c r="F2322" i="5"/>
  <c r="E2322" i="5"/>
  <c r="D2322" i="5"/>
  <c r="G2321" i="5"/>
  <c r="F2321" i="5"/>
  <c r="E2321" i="5"/>
  <c r="D2321" i="5"/>
  <c r="G2320" i="5"/>
  <c r="F2320" i="5"/>
  <c r="E2320" i="5"/>
  <c r="D2320" i="5"/>
  <c r="G2319" i="5"/>
  <c r="F2319" i="5"/>
  <c r="E2319" i="5"/>
  <c r="D2319" i="5"/>
  <c r="G2318" i="5"/>
  <c r="F2318" i="5"/>
  <c r="E2318" i="5"/>
  <c r="D2318" i="5"/>
  <c r="G2317" i="5"/>
  <c r="F2317" i="5"/>
  <c r="E2317" i="5"/>
  <c r="D2317" i="5"/>
  <c r="G2316" i="5"/>
  <c r="F2316" i="5"/>
  <c r="E2316" i="5"/>
  <c r="D2316" i="5"/>
  <c r="G2315" i="5"/>
  <c r="F2315" i="5"/>
  <c r="E2315" i="5"/>
  <c r="D2315" i="5"/>
  <c r="G2314" i="5"/>
  <c r="F2314" i="5"/>
  <c r="E2314" i="5"/>
  <c r="D2314" i="5"/>
  <c r="G2313" i="5"/>
  <c r="F2313" i="5"/>
  <c r="E2313" i="5"/>
  <c r="D2313" i="5"/>
  <c r="G2312" i="5"/>
  <c r="F2312" i="5"/>
  <c r="E2312" i="5"/>
  <c r="D2312" i="5"/>
  <c r="G2311" i="5"/>
  <c r="F2311" i="5"/>
  <c r="E2311" i="5"/>
  <c r="D2311" i="5"/>
  <c r="G2310" i="5"/>
  <c r="F2310" i="5"/>
  <c r="E2310" i="5"/>
  <c r="D2310" i="5"/>
  <c r="G2309" i="5"/>
  <c r="F2309" i="5"/>
  <c r="E2309" i="5"/>
  <c r="D2309" i="5"/>
  <c r="G2308" i="5"/>
  <c r="F2308" i="5"/>
  <c r="E2308" i="5"/>
  <c r="D2308" i="5"/>
  <c r="G2307" i="5"/>
  <c r="F2307" i="5"/>
  <c r="E2307" i="5"/>
  <c r="D2307" i="5"/>
  <c r="G2306" i="5"/>
  <c r="F2306" i="5"/>
  <c r="E2306" i="5"/>
  <c r="D2306" i="5"/>
  <c r="G2305" i="5"/>
  <c r="F2305" i="5"/>
  <c r="E2305" i="5"/>
  <c r="D2305" i="5"/>
  <c r="G2304" i="5"/>
  <c r="F2304" i="5"/>
  <c r="E2304" i="5"/>
  <c r="D2304" i="5"/>
  <c r="G2303" i="5"/>
  <c r="F2303" i="5"/>
  <c r="E2303" i="5"/>
  <c r="D2303" i="5"/>
  <c r="G2302" i="5"/>
  <c r="F2302" i="5"/>
  <c r="E2302" i="5"/>
  <c r="D2302" i="5"/>
  <c r="G2301" i="5"/>
  <c r="F2301" i="5"/>
  <c r="E2301" i="5"/>
  <c r="D2301" i="5"/>
  <c r="G2300" i="5"/>
  <c r="F2300" i="5"/>
  <c r="E2300" i="5"/>
  <c r="D2300" i="5"/>
  <c r="G2299" i="5"/>
  <c r="F2299" i="5"/>
  <c r="E2299" i="5"/>
  <c r="D2299" i="5"/>
  <c r="G2298" i="5"/>
  <c r="F2298" i="5"/>
  <c r="E2298" i="5"/>
  <c r="D2298" i="5"/>
  <c r="G2297" i="5"/>
  <c r="F2297" i="5"/>
  <c r="E2297" i="5"/>
  <c r="D2297" i="5"/>
  <c r="G2296" i="5"/>
  <c r="F2296" i="5"/>
  <c r="E2296" i="5"/>
  <c r="D2296" i="5"/>
  <c r="G2295" i="5"/>
  <c r="F2295" i="5"/>
  <c r="E2295" i="5"/>
  <c r="D2295" i="5"/>
  <c r="G2294" i="5"/>
  <c r="F2294" i="5"/>
  <c r="E2294" i="5"/>
  <c r="D2294" i="5"/>
  <c r="G2293" i="5"/>
  <c r="F2293" i="5"/>
  <c r="E2293" i="5"/>
  <c r="D2293" i="5"/>
  <c r="G2292" i="5"/>
  <c r="F2292" i="5"/>
  <c r="E2292" i="5"/>
  <c r="D2292" i="5"/>
  <c r="G2291" i="5"/>
  <c r="F2291" i="5"/>
  <c r="E2291" i="5"/>
  <c r="D2291" i="5"/>
  <c r="G2290" i="5"/>
  <c r="F2290" i="5"/>
  <c r="E2290" i="5"/>
  <c r="D2290" i="5"/>
  <c r="G2289" i="5"/>
  <c r="F2289" i="5"/>
  <c r="E2289" i="5"/>
  <c r="D2289" i="5"/>
  <c r="G2288" i="5"/>
  <c r="F2288" i="5"/>
  <c r="E2288" i="5"/>
  <c r="D2288" i="5"/>
  <c r="G2287" i="5"/>
  <c r="F2287" i="5"/>
  <c r="E2287" i="5"/>
  <c r="D2287" i="5"/>
  <c r="G2286" i="5"/>
  <c r="F2286" i="5"/>
  <c r="E2286" i="5"/>
  <c r="D2286" i="5"/>
  <c r="G2285" i="5"/>
  <c r="F2285" i="5"/>
  <c r="E2285" i="5"/>
  <c r="D2285" i="5"/>
  <c r="G2284" i="5"/>
  <c r="F2284" i="5"/>
  <c r="E2284" i="5"/>
  <c r="D2284" i="5"/>
  <c r="G2283" i="5"/>
  <c r="F2283" i="5"/>
  <c r="E2283" i="5"/>
  <c r="D2283" i="5"/>
  <c r="G2282" i="5"/>
  <c r="F2282" i="5"/>
  <c r="E2282" i="5"/>
  <c r="D2282" i="5"/>
  <c r="G2281" i="5"/>
  <c r="F2281" i="5"/>
  <c r="E2281" i="5"/>
  <c r="D2281" i="5"/>
  <c r="G2280" i="5"/>
  <c r="F2280" i="5"/>
  <c r="E2280" i="5"/>
  <c r="D2280" i="5"/>
  <c r="G2279" i="5"/>
  <c r="F2279" i="5"/>
  <c r="E2279" i="5"/>
  <c r="D2279" i="5"/>
  <c r="G2278" i="5"/>
  <c r="F2278" i="5"/>
  <c r="E2278" i="5"/>
  <c r="D2278" i="5"/>
  <c r="G2277" i="5"/>
  <c r="F2277" i="5"/>
  <c r="E2277" i="5"/>
  <c r="D2277" i="5"/>
  <c r="G2276" i="5"/>
  <c r="F2276" i="5"/>
  <c r="E2276" i="5"/>
  <c r="D2276" i="5"/>
  <c r="G2275" i="5"/>
  <c r="F2275" i="5"/>
  <c r="E2275" i="5"/>
  <c r="D2275" i="5"/>
  <c r="G2274" i="5"/>
  <c r="F2274" i="5"/>
  <c r="E2274" i="5"/>
  <c r="D2274" i="5"/>
  <c r="G2273" i="5"/>
  <c r="F2273" i="5"/>
  <c r="E2273" i="5"/>
  <c r="D2273" i="5"/>
  <c r="G2272" i="5"/>
  <c r="F2272" i="5"/>
  <c r="E2272" i="5"/>
  <c r="D2272" i="5"/>
  <c r="G2271" i="5"/>
  <c r="F2271" i="5"/>
  <c r="E2271" i="5"/>
  <c r="D2271" i="5"/>
  <c r="G2270" i="5"/>
  <c r="F2270" i="5"/>
  <c r="E2270" i="5"/>
  <c r="D2270" i="5"/>
  <c r="G2269" i="5"/>
  <c r="F2269" i="5"/>
  <c r="E2269" i="5"/>
  <c r="D2269" i="5"/>
  <c r="G2268" i="5"/>
  <c r="F2268" i="5"/>
  <c r="E2268" i="5"/>
  <c r="D2268" i="5"/>
  <c r="G2267" i="5"/>
  <c r="F2267" i="5"/>
  <c r="E2267" i="5"/>
  <c r="D2267" i="5"/>
  <c r="G2266" i="5"/>
  <c r="F2266" i="5"/>
  <c r="E2266" i="5"/>
  <c r="D2266" i="5"/>
  <c r="G2265" i="5"/>
  <c r="F2265" i="5"/>
  <c r="E2265" i="5"/>
  <c r="D2265" i="5"/>
  <c r="G2264" i="5"/>
  <c r="F2264" i="5"/>
  <c r="E2264" i="5"/>
  <c r="D2264" i="5"/>
  <c r="G2263" i="5"/>
  <c r="F2263" i="5"/>
  <c r="E2263" i="5"/>
  <c r="D2263" i="5"/>
  <c r="G2262" i="5"/>
  <c r="F2262" i="5"/>
  <c r="E2262" i="5"/>
  <c r="D2262" i="5"/>
  <c r="G2261" i="5"/>
  <c r="F2261" i="5"/>
  <c r="E2261" i="5"/>
  <c r="D2261" i="5"/>
  <c r="G2260" i="5"/>
  <c r="F2260" i="5"/>
  <c r="E2260" i="5"/>
  <c r="D2260" i="5"/>
  <c r="G2259" i="5"/>
  <c r="F2259" i="5"/>
  <c r="E2259" i="5"/>
  <c r="D2259" i="5"/>
  <c r="G2258" i="5"/>
  <c r="F2258" i="5"/>
  <c r="E2258" i="5"/>
  <c r="D2258" i="5"/>
  <c r="G2257" i="5"/>
  <c r="F2257" i="5"/>
  <c r="E2257" i="5"/>
  <c r="D2257" i="5"/>
  <c r="G2256" i="5"/>
  <c r="F2256" i="5"/>
  <c r="E2256" i="5"/>
  <c r="D2256" i="5"/>
  <c r="G2255" i="5"/>
  <c r="F2255" i="5"/>
  <c r="E2255" i="5"/>
  <c r="D2255" i="5"/>
  <c r="G2254" i="5"/>
  <c r="F2254" i="5"/>
  <c r="E2254" i="5"/>
  <c r="D2254" i="5"/>
  <c r="G2253" i="5"/>
  <c r="F2253" i="5"/>
  <c r="E2253" i="5"/>
  <c r="D2253" i="5"/>
  <c r="G2252" i="5"/>
  <c r="F2252" i="5"/>
  <c r="E2252" i="5"/>
  <c r="D2252" i="5"/>
  <c r="G2251" i="5"/>
  <c r="F2251" i="5"/>
  <c r="E2251" i="5"/>
  <c r="D2251" i="5"/>
  <c r="G2250" i="5"/>
  <c r="F2250" i="5"/>
  <c r="E2250" i="5"/>
  <c r="D2250" i="5"/>
  <c r="G2249" i="5"/>
  <c r="F2249" i="5"/>
  <c r="E2249" i="5"/>
  <c r="D2249" i="5"/>
  <c r="G2248" i="5"/>
  <c r="F2248" i="5"/>
  <c r="E2248" i="5"/>
  <c r="D2248" i="5"/>
  <c r="G2247" i="5"/>
  <c r="F2247" i="5"/>
  <c r="E2247" i="5"/>
  <c r="D2247" i="5"/>
  <c r="G2246" i="5"/>
  <c r="F2246" i="5"/>
  <c r="E2246" i="5"/>
  <c r="D2246" i="5"/>
  <c r="G2245" i="5"/>
  <c r="F2245" i="5"/>
  <c r="E2245" i="5"/>
  <c r="D2245" i="5"/>
  <c r="G2244" i="5"/>
  <c r="F2244" i="5"/>
  <c r="E2244" i="5"/>
  <c r="D2244" i="5"/>
  <c r="G2243" i="5"/>
  <c r="F2243" i="5"/>
  <c r="E2243" i="5"/>
  <c r="D2243" i="5"/>
  <c r="G2242" i="5"/>
  <c r="F2242" i="5"/>
  <c r="E2242" i="5"/>
  <c r="D2242" i="5"/>
  <c r="G2241" i="5"/>
  <c r="F2241" i="5"/>
  <c r="E2241" i="5"/>
  <c r="D2241" i="5"/>
  <c r="G2240" i="5"/>
  <c r="F2240" i="5"/>
  <c r="E2240" i="5"/>
  <c r="D2240" i="5"/>
  <c r="G2239" i="5"/>
  <c r="F2239" i="5"/>
  <c r="E2239" i="5"/>
  <c r="D2239" i="5"/>
  <c r="G2238" i="5"/>
  <c r="F2238" i="5"/>
  <c r="E2238" i="5"/>
  <c r="D2238" i="5"/>
  <c r="G2237" i="5"/>
  <c r="F2237" i="5"/>
  <c r="E2237" i="5"/>
  <c r="D2237" i="5"/>
  <c r="G2236" i="5"/>
  <c r="F2236" i="5"/>
  <c r="E2236" i="5"/>
  <c r="D2236" i="5"/>
  <c r="G2235" i="5"/>
  <c r="F2235" i="5"/>
  <c r="E2235" i="5"/>
  <c r="D2235" i="5"/>
  <c r="G2234" i="5"/>
  <c r="F2234" i="5"/>
  <c r="E2234" i="5"/>
  <c r="D2234" i="5"/>
  <c r="G2233" i="5"/>
  <c r="F2233" i="5"/>
  <c r="E2233" i="5"/>
  <c r="D2233" i="5"/>
  <c r="G2232" i="5"/>
  <c r="F2232" i="5"/>
  <c r="E2232" i="5"/>
  <c r="D2232" i="5"/>
  <c r="G2231" i="5"/>
  <c r="F2231" i="5"/>
  <c r="E2231" i="5"/>
  <c r="D2231" i="5"/>
  <c r="G2230" i="5"/>
  <c r="F2230" i="5"/>
  <c r="E2230" i="5"/>
  <c r="D2230" i="5"/>
  <c r="G2229" i="5"/>
  <c r="F2229" i="5"/>
  <c r="E2229" i="5"/>
  <c r="D2229" i="5"/>
  <c r="G2228" i="5"/>
  <c r="F2228" i="5"/>
  <c r="E2228" i="5"/>
  <c r="D2228" i="5"/>
  <c r="G2227" i="5"/>
  <c r="F2227" i="5"/>
  <c r="E2227" i="5"/>
  <c r="D2227" i="5"/>
  <c r="G2226" i="5"/>
  <c r="F2226" i="5"/>
  <c r="E2226" i="5"/>
  <c r="D2226" i="5"/>
  <c r="G2225" i="5"/>
  <c r="F2225" i="5"/>
  <c r="E2225" i="5"/>
  <c r="D2225" i="5"/>
  <c r="G2224" i="5"/>
  <c r="F2224" i="5"/>
  <c r="E2224" i="5"/>
  <c r="D2224" i="5"/>
  <c r="G2223" i="5"/>
  <c r="F2223" i="5"/>
  <c r="E2223" i="5"/>
  <c r="D2223" i="5"/>
  <c r="G2222" i="5"/>
  <c r="F2222" i="5"/>
  <c r="E2222" i="5"/>
  <c r="D2222" i="5"/>
  <c r="G2221" i="5"/>
  <c r="F2221" i="5"/>
  <c r="E2221" i="5"/>
  <c r="D2221" i="5"/>
  <c r="G2220" i="5"/>
  <c r="F2220" i="5"/>
  <c r="E2220" i="5"/>
  <c r="D2220" i="5"/>
  <c r="G2219" i="5"/>
  <c r="F2219" i="5"/>
  <c r="E2219" i="5"/>
  <c r="D2219" i="5"/>
  <c r="G2218" i="5"/>
  <c r="F2218" i="5"/>
  <c r="E2218" i="5"/>
  <c r="D2218" i="5"/>
  <c r="G2217" i="5"/>
  <c r="F2217" i="5"/>
  <c r="E2217" i="5"/>
  <c r="D2217" i="5"/>
  <c r="G2216" i="5"/>
  <c r="F2216" i="5"/>
  <c r="E2216" i="5"/>
  <c r="D2216" i="5"/>
  <c r="G2215" i="5"/>
  <c r="F2215" i="5"/>
  <c r="E2215" i="5"/>
  <c r="D2215" i="5"/>
  <c r="G2214" i="5"/>
  <c r="F2214" i="5"/>
  <c r="E2214" i="5"/>
  <c r="D2214" i="5"/>
  <c r="G2213" i="5"/>
  <c r="F2213" i="5"/>
  <c r="E2213" i="5"/>
  <c r="D2213" i="5"/>
  <c r="G2212" i="5"/>
  <c r="F2212" i="5"/>
  <c r="E2212" i="5"/>
  <c r="D2212" i="5"/>
  <c r="G2211" i="5"/>
  <c r="F2211" i="5"/>
  <c r="E2211" i="5"/>
  <c r="D2211" i="5"/>
  <c r="G2210" i="5"/>
  <c r="F2210" i="5"/>
  <c r="E2210" i="5"/>
  <c r="D2210" i="5"/>
  <c r="G2209" i="5"/>
  <c r="F2209" i="5"/>
  <c r="E2209" i="5"/>
  <c r="D2209" i="5"/>
  <c r="G2208" i="5"/>
  <c r="F2208" i="5"/>
  <c r="E2208" i="5"/>
  <c r="D2208" i="5"/>
  <c r="G2207" i="5"/>
  <c r="F2207" i="5"/>
  <c r="E2207" i="5"/>
  <c r="D2207" i="5"/>
  <c r="G2206" i="5"/>
  <c r="F2206" i="5"/>
  <c r="E2206" i="5"/>
  <c r="D2206" i="5"/>
  <c r="G2205" i="5"/>
  <c r="F2205" i="5"/>
  <c r="E2205" i="5"/>
  <c r="D2205" i="5"/>
  <c r="G2204" i="5"/>
  <c r="F2204" i="5"/>
  <c r="E2204" i="5"/>
  <c r="D2204" i="5"/>
  <c r="G2203" i="5"/>
  <c r="F2203" i="5"/>
  <c r="E2203" i="5"/>
  <c r="D2203" i="5"/>
  <c r="G2202" i="5"/>
  <c r="F2202" i="5"/>
  <c r="E2202" i="5"/>
  <c r="D2202" i="5"/>
  <c r="G2201" i="5"/>
  <c r="F2201" i="5"/>
  <c r="E2201" i="5"/>
  <c r="D2201" i="5"/>
  <c r="G2200" i="5"/>
  <c r="F2200" i="5"/>
  <c r="E2200" i="5"/>
  <c r="D2200" i="5"/>
  <c r="G2199" i="5"/>
  <c r="F2199" i="5"/>
  <c r="E2199" i="5"/>
  <c r="D2199" i="5"/>
  <c r="G2198" i="5"/>
  <c r="F2198" i="5"/>
  <c r="E2198" i="5"/>
  <c r="D2198" i="5"/>
  <c r="G2197" i="5"/>
  <c r="F2197" i="5"/>
  <c r="E2197" i="5"/>
  <c r="D2197" i="5"/>
  <c r="G2196" i="5"/>
  <c r="F2196" i="5"/>
  <c r="E2196" i="5"/>
  <c r="D2196" i="5"/>
  <c r="G2195" i="5"/>
  <c r="F2195" i="5"/>
  <c r="E2195" i="5"/>
  <c r="D2195" i="5"/>
  <c r="G2194" i="5"/>
  <c r="F2194" i="5"/>
  <c r="E2194" i="5"/>
  <c r="D2194" i="5"/>
  <c r="G2193" i="5"/>
  <c r="F2193" i="5"/>
  <c r="E2193" i="5"/>
  <c r="D2193" i="5"/>
  <c r="G2192" i="5"/>
  <c r="F2192" i="5"/>
  <c r="E2192" i="5"/>
  <c r="D2192" i="5"/>
  <c r="G2191" i="5"/>
  <c r="F2191" i="5"/>
  <c r="E2191" i="5"/>
  <c r="D2191" i="5"/>
  <c r="G2190" i="5"/>
  <c r="F2190" i="5"/>
  <c r="E2190" i="5"/>
  <c r="D2190" i="5"/>
  <c r="G2189" i="5"/>
  <c r="F2189" i="5"/>
  <c r="E2189" i="5"/>
  <c r="D2189" i="5"/>
  <c r="G2188" i="5"/>
  <c r="F2188" i="5"/>
  <c r="E2188" i="5"/>
  <c r="D2188" i="5"/>
  <c r="G2187" i="5"/>
  <c r="F2187" i="5"/>
  <c r="E2187" i="5"/>
  <c r="D2187" i="5"/>
  <c r="G2186" i="5"/>
  <c r="F2186" i="5"/>
  <c r="E2186" i="5"/>
  <c r="D2186" i="5"/>
  <c r="G2185" i="5"/>
  <c r="F2185" i="5"/>
  <c r="E2185" i="5"/>
  <c r="D2185" i="5"/>
  <c r="G2184" i="5"/>
  <c r="F2184" i="5"/>
  <c r="E2184" i="5"/>
  <c r="D2184" i="5"/>
  <c r="G2183" i="5"/>
  <c r="F2183" i="5"/>
  <c r="E2183" i="5"/>
  <c r="D2183" i="5"/>
  <c r="G2182" i="5"/>
  <c r="F2182" i="5"/>
  <c r="E2182" i="5"/>
  <c r="D2182" i="5"/>
  <c r="G2181" i="5"/>
  <c r="F2181" i="5"/>
  <c r="E2181" i="5"/>
  <c r="D2181" i="5"/>
  <c r="G2180" i="5"/>
  <c r="F2180" i="5"/>
  <c r="E2180" i="5"/>
  <c r="D2180" i="5"/>
  <c r="G2179" i="5"/>
  <c r="F2179" i="5"/>
  <c r="E2179" i="5"/>
  <c r="D2179" i="5"/>
  <c r="G2178" i="5"/>
  <c r="F2178" i="5"/>
  <c r="E2178" i="5"/>
  <c r="D2178" i="5"/>
  <c r="G2177" i="5"/>
  <c r="F2177" i="5"/>
  <c r="E2177" i="5"/>
  <c r="D2177" i="5"/>
  <c r="G2176" i="5"/>
  <c r="F2176" i="5"/>
  <c r="E2176" i="5"/>
  <c r="D2176" i="5"/>
  <c r="G2175" i="5"/>
  <c r="F2175" i="5"/>
  <c r="E2175" i="5"/>
  <c r="D2175" i="5"/>
  <c r="G2174" i="5"/>
  <c r="F2174" i="5"/>
  <c r="E2174" i="5"/>
  <c r="D2174" i="5"/>
  <c r="G2173" i="5"/>
  <c r="F2173" i="5"/>
  <c r="E2173" i="5"/>
  <c r="D2173" i="5"/>
  <c r="G2172" i="5"/>
  <c r="F2172" i="5"/>
  <c r="E2172" i="5"/>
  <c r="D2172" i="5"/>
  <c r="G2171" i="5"/>
  <c r="F2171" i="5"/>
  <c r="E2171" i="5"/>
  <c r="D2171" i="5"/>
  <c r="G2170" i="5"/>
  <c r="F2170" i="5"/>
  <c r="E2170" i="5"/>
  <c r="D2170" i="5"/>
  <c r="G2169" i="5"/>
  <c r="F2169" i="5"/>
  <c r="E2169" i="5"/>
  <c r="D2169" i="5"/>
  <c r="G2168" i="5"/>
  <c r="F2168" i="5"/>
  <c r="E2168" i="5"/>
  <c r="D2168" i="5"/>
  <c r="G2167" i="5"/>
  <c r="F2167" i="5"/>
  <c r="E2167" i="5"/>
  <c r="D2167" i="5"/>
  <c r="G2166" i="5"/>
  <c r="F2166" i="5"/>
  <c r="E2166" i="5"/>
  <c r="D2166" i="5"/>
  <c r="G2165" i="5"/>
  <c r="F2165" i="5"/>
  <c r="E2165" i="5"/>
  <c r="D2165" i="5"/>
  <c r="G2164" i="5"/>
  <c r="F2164" i="5"/>
  <c r="E2164" i="5"/>
  <c r="D2164" i="5"/>
  <c r="G2163" i="5"/>
  <c r="F2163" i="5"/>
  <c r="E2163" i="5"/>
  <c r="D2163" i="5"/>
  <c r="G2162" i="5"/>
  <c r="F2162" i="5"/>
  <c r="E2162" i="5"/>
  <c r="D2162" i="5"/>
  <c r="G2161" i="5"/>
  <c r="F2161" i="5"/>
  <c r="E2161" i="5"/>
  <c r="D2161" i="5"/>
  <c r="G2160" i="5"/>
  <c r="F2160" i="5"/>
  <c r="E2160" i="5"/>
  <c r="D2160" i="5"/>
  <c r="G2159" i="5"/>
  <c r="F2159" i="5"/>
  <c r="E2159" i="5"/>
  <c r="D2159" i="5"/>
  <c r="G2158" i="5"/>
  <c r="F2158" i="5"/>
  <c r="E2158" i="5"/>
  <c r="D2158" i="5"/>
  <c r="G2157" i="5"/>
  <c r="F2157" i="5"/>
  <c r="E2157" i="5"/>
  <c r="D2157" i="5"/>
  <c r="G2156" i="5"/>
  <c r="F2156" i="5"/>
  <c r="E2156" i="5"/>
  <c r="D2156" i="5"/>
  <c r="G2155" i="5"/>
  <c r="F2155" i="5"/>
  <c r="E2155" i="5"/>
  <c r="D2155" i="5"/>
  <c r="G2154" i="5"/>
  <c r="F2154" i="5"/>
  <c r="E2154" i="5"/>
  <c r="D2154" i="5"/>
  <c r="G2153" i="5"/>
  <c r="F2153" i="5"/>
  <c r="E2153" i="5"/>
  <c r="D2153" i="5"/>
  <c r="G2152" i="5"/>
  <c r="F2152" i="5"/>
  <c r="E2152" i="5"/>
  <c r="D2152" i="5"/>
  <c r="G2151" i="5"/>
  <c r="F2151" i="5"/>
  <c r="E2151" i="5"/>
  <c r="D2151" i="5"/>
  <c r="G2150" i="5"/>
  <c r="F2150" i="5"/>
  <c r="E2150" i="5"/>
  <c r="D2150" i="5"/>
  <c r="G2149" i="5"/>
  <c r="F2149" i="5"/>
  <c r="E2149" i="5"/>
  <c r="D2149" i="5"/>
  <c r="G2148" i="5"/>
  <c r="F2148" i="5"/>
  <c r="E2148" i="5"/>
  <c r="D2148" i="5"/>
  <c r="G2147" i="5"/>
  <c r="F2147" i="5"/>
  <c r="E2147" i="5"/>
  <c r="D2147" i="5"/>
  <c r="G2146" i="5"/>
  <c r="F2146" i="5"/>
  <c r="E2146" i="5"/>
  <c r="D2146" i="5"/>
  <c r="G2145" i="5"/>
  <c r="F2145" i="5"/>
  <c r="E2145" i="5"/>
  <c r="D2145" i="5"/>
  <c r="G2144" i="5"/>
  <c r="F2144" i="5"/>
  <c r="E2144" i="5"/>
  <c r="D2144" i="5"/>
  <c r="G2143" i="5"/>
  <c r="F2143" i="5"/>
  <c r="E2143" i="5"/>
  <c r="D2143" i="5"/>
  <c r="G2142" i="5"/>
  <c r="F2142" i="5"/>
  <c r="E2142" i="5"/>
  <c r="D2142" i="5"/>
  <c r="G2141" i="5"/>
  <c r="F2141" i="5"/>
  <c r="E2141" i="5"/>
  <c r="D2141" i="5"/>
  <c r="G2140" i="5"/>
  <c r="F2140" i="5"/>
  <c r="E2140" i="5"/>
  <c r="D2140" i="5"/>
  <c r="G2139" i="5"/>
  <c r="F2139" i="5"/>
  <c r="E2139" i="5"/>
  <c r="D2139" i="5"/>
  <c r="G2138" i="5"/>
  <c r="F2138" i="5"/>
  <c r="E2138" i="5"/>
  <c r="D2138" i="5"/>
  <c r="G2137" i="5"/>
  <c r="F2137" i="5"/>
  <c r="E2137" i="5"/>
  <c r="D2137" i="5"/>
  <c r="G2136" i="5"/>
  <c r="F2136" i="5"/>
  <c r="E2136" i="5"/>
  <c r="D2136" i="5"/>
  <c r="G2135" i="5"/>
  <c r="F2135" i="5"/>
  <c r="E2135" i="5"/>
  <c r="D2135" i="5"/>
  <c r="G2134" i="5"/>
  <c r="F2134" i="5"/>
  <c r="E2134" i="5"/>
  <c r="D2134" i="5"/>
  <c r="G2133" i="5"/>
  <c r="F2133" i="5"/>
  <c r="E2133" i="5"/>
  <c r="D2133" i="5"/>
  <c r="G2132" i="5"/>
  <c r="F2132" i="5"/>
  <c r="E2132" i="5"/>
  <c r="D2132" i="5"/>
  <c r="G2131" i="5"/>
  <c r="F2131" i="5"/>
  <c r="E2131" i="5"/>
  <c r="D2131" i="5"/>
  <c r="G2130" i="5"/>
  <c r="F2130" i="5"/>
  <c r="E2130" i="5"/>
  <c r="D2130" i="5"/>
  <c r="G2129" i="5"/>
  <c r="F2129" i="5"/>
  <c r="E2129" i="5"/>
  <c r="D2129" i="5"/>
  <c r="G2128" i="5"/>
  <c r="F2128" i="5"/>
  <c r="E2128" i="5"/>
  <c r="D2128" i="5"/>
  <c r="G2127" i="5"/>
  <c r="F2127" i="5"/>
  <c r="E2127" i="5"/>
  <c r="D2127" i="5"/>
  <c r="G2126" i="5"/>
  <c r="F2126" i="5"/>
  <c r="E2126" i="5"/>
  <c r="D2126" i="5"/>
  <c r="G2125" i="5"/>
  <c r="F2125" i="5"/>
  <c r="E2125" i="5"/>
  <c r="D2125" i="5"/>
  <c r="G2124" i="5"/>
  <c r="F2124" i="5"/>
  <c r="E2124" i="5"/>
  <c r="D2124" i="5"/>
  <c r="G2123" i="5"/>
  <c r="F2123" i="5"/>
  <c r="E2123" i="5"/>
  <c r="D2123" i="5"/>
  <c r="G2122" i="5"/>
  <c r="F2122" i="5"/>
  <c r="E2122" i="5"/>
  <c r="D2122" i="5"/>
  <c r="G2121" i="5"/>
  <c r="F2121" i="5"/>
  <c r="E2121" i="5"/>
  <c r="D2121" i="5"/>
  <c r="G2120" i="5"/>
  <c r="F2120" i="5"/>
  <c r="E2120" i="5"/>
  <c r="D2120" i="5"/>
  <c r="G2119" i="5"/>
  <c r="F2119" i="5"/>
  <c r="E2119" i="5"/>
  <c r="D2119" i="5"/>
  <c r="G2118" i="5"/>
  <c r="F2118" i="5"/>
  <c r="E2118" i="5"/>
  <c r="D2118" i="5"/>
  <c r="G2117" i="5"/>
  <c r="F2117" i="5"/>
  <c r="E2117" i="5"/>
  <c r="D2117" i="5"/>
  <c r="G2116" i="5"/>
  <c r="F2116" i="5"/>
  <c r="E2116" i="5"/>
  <c r="D2116" i="5"/>
  <c r="G2115" i="5"/>
  <c r="F2115" i="5"/>
  <c r="E2115" i="5"/>
  <c r="D2115" i="5"/>
  <c r="G2114" i="5"/>
  <c r="F2114" i="5"/>
  <c r="E2114" i="5"/>
  <c r="D2114" i="5"/>
  <c r="G2113" i="5"/>
  <c r="F2113" i="5"/>
  <c r="E2113" i="5"/>
  <c r="D2113" i="5"/>
  <c r="G2112" i="5"/>
  <c r="F2112" i="5"/>
  <c r="E2112" i="5"/>
  <c r="D2112" i="5"/>
  <c r="G2111" i="5"/>
  <c r="F2111" i="5"/>
  <c r="E2111" i="5"/>
  <c r="D2111" i="5"/>
  <c r="G2110" i="5"/>
  <c r="F2110" i="5"/>
  <c r="E2110" i="5"/>
  <c r="D2110" i="5"/>
  <c r="G2109" i="5"/>
  <c r="F2109" i="5"/>
  <c r="E2109" i="5"/>
  <c r="D2109" i="5"/>
  <c r="G2108" i="5"/>
  <c r="F2108" i="5"/>
  <c r="E2108" i="5"/>
  <c r="D2108" i="5"/>
  <c r="G2107" i="5"/>
  <c r="F2107" i="5"/>
  <c r="E2107" i="5"/>
  <c r="D2107" i="5"/>
  <c r="G2106" i="5"/>
  <c r="F2106" i="5"/>
  <c r="E2106" i="5"/>
  <c r="D2106" i="5"/>
  <c r="G2105" i="5"/>
  <c r="F2105" i="5"/>
  <c r="E2105" i="5"/>
  <c r="D2105" i="5"/>
  <c r="G2104" i="5"/>
  <c r="F2104" i="5"/>
  <c r="E2104" i="5"/>
  <c r="D2104" i="5"/>
  <c r="G2103" i="5"/>
  <c r="F2103" i="5"/>
  <c r="E2103" i="5"/>
  <c r="D2103" i="5"/>
  <c r="G2102" i="5"/>
  <c r="F2102" i="5"/>
  <c r="E2102" i="5"/>
  <c r="D2102" i="5"/>
  <c r="G2101" i="5"/>
  <c r="F2101" i="5"/>
  <c r="E2101" i="5"/>
  <c r="D2101" i="5"/>
  <c r="G2100" i="5"/>
  <c r="F2100" i="5"/>
  <c r="E2100" i="5"/>
  <c r="D2100" i="5"/>
  <c r="G2099" i="5"/>
  <c r="F2099" i="5"/>
  <c r="E2099" i="5"/>
  <c r="D2099" i="5"/>
  <c r="G2098" i="5"/>
  <c r="F2098" i="5"/>
  <c r="E2098" i="5"/>
  <c r="D2098" i="5"/>
  <c r="G2097" i="5"/>
  <c r="F2097" i="5"/>
  <c r="E2097" i="5"/>
  <c r="D2097" i="5"/>
  <c r="G2096" i="5"/>
  <c r="F2096" i="5"/>
  <c r="E2096" i="5"/>
  <c r="D2096" i="5"/>
  <c r="G2095" i="5"/>
  <c r="F2095" i="5"/>
  <c r="E2095" i="5"/>
  <c r="D2095" i="5"/>
  <c r="G2094" i="5"/>
  <c r="F2094" i="5"/>
  <c r="E2094" i="5"/>
  <c r="D2094" i="5"/>
  <c r="G2093" i="5"/>
  <c r="F2093" i="5"/>
  <c r="E2093" i="5"/>
  <c r="D2093" i="5"/>
  <c r="G2092" i="5"/>
  <c r="F2092" i="5"/>
  <c r="E2092" i="5"/>
  <c r="D2092" i="5"/>
  <c r="G2091" i="5"/>
  <c r="F2091" i="5"/>
  <c r="E2091" i="5"/>
  <c r="D2091" i="5"/>
  <c r="G2090" i="5"/>
  <c r="F2090" i="5"/>
  <c r="E2090" i="5"/>
  <c r="D2090" i="5"/>
  <c r="G2089" i="5"/>
  <c r="F2089" i="5"/>
  <c r="E2089" i="5"/>
  <c r="D2089" i="5"/>
  <c r="G2088" i="5"/>
  <c r="F2088" i="5"/>
  <c r="E2088" i="5"/>
  <c r="D2088" i="5"/>
  <c r="G2087" i="5"/>
  <c r="F2087" i="5"/>
  <c r="E2087" i="5"/>
  <c r="D2087" i="5"/>
  <c r="G2086" i="5"/>
  <c r="F2086" i="5"/>
  <c r="E2086" i="5"/>
  <c r="D2086" i="5"/>
  <c r="G2085" i="5"/>
  <c r="F2085" i="5"/>
  <c r="E2085" i="5"/>
  <c r="D2085" i="5"/>
  <c r="G2084" i="5"/>
  <c r="F2084" i="5"/>
  <c r="E2084" i="5"/>
  <c r="D2084" i="5"/>
  <c r="G2083" i="5"/>
  <c r="F2083" i="5"/>
  <c r="E2083" i="5"/>
  <c r="D2083" i="5"/>
  <c r="G2082" i="5"/>
  <c r="F2082" i="5"/>
  <c r="E2082" i="5"/>
  <c r="D2082" i="5"/>
  <c r="G2081" i="5"/>
  <c r="F2081" i="5"/>
  <c r="E2081" i="5"/>
  <c r="D2081" i="5"/>
  <c r="G2080" i="5"/>
  <c r="F2080" i="5"/>
  <c r="E2080" i="5"/>
  <c r="D2080" i="5"/>
  <c r="G2079" i="5"/>
  <c r="F2079" i="5"/>
  <c r="E2079" i="5"/>
  <c r="D2079" i="5"/>
  <c r="G2078" i="5"/>
  <c r="F2078" i="5"/>
  <c r="E2078" i="5"/>
  <c r="D2078" i="5"/>
  <c r="G2077" i="5"/>
  <c r="F2077" i="5"/>
  <c r="E2077" i="5"/>
  <c r="D2077" i="5"/>
  <c r="G2076" i="5"/>
  <c r="F2076" i="5"/>
  <c r="E2076" i="5"/>
  <c r="D2076" i="5"/>
  <c r="G2075" i="5"/>
  <c r="F2075" i="5"/>
  <c r="E2075" i="5"/>
  <c r="D2075" i="5"/>
  <c r="G2074" i="5"/>
  <c r="F2074" i="5"/>
  <c r="E2074" i="5"/>
  <c r="D2074" i="5"/>
  <c r="G2073" i="5"/>
  <c r="F2073" i="5"/>
  <c r="E2073" i="5"/>
  <c r="D2073" i="5"/>
  <c r="G2072" i="5"/>
  <c r="F2072" i="5"/>
  <c r="E2072" i="5"/>
  <c r="D2072" i="5"/>
  <c r="G2071" i="5"/>
  <c r="F2071" i="5"/>
  <c r="E2071" i="5"/>
  <c r="D2071" i="5"/>
  <c r="G2070" i="5"/>
  <c r="F2070" i="5"/>
  <c r="E2070" i="5"/>
  <c r="D2070" i="5"/>
  <c r="G2069" i="5"/>
  <c r="F2069" i="5"/>
  <c r="E2069" i="5"/>
  <c r="D2069" i="5"/>
  <c r="G2068" i="5"/>
  <c r="F2068" i="5"/>
  <c r="E2068" i="5"/>
  <c r="D2068" i="5"/>
  <c r="G2067" i="5"/>
  <c r="F2067" i="5"/>
  <c r="E2067" i="5"/>
  <c r="D2067" i="5"/>
  <c r="G2066" i="5"/>
  <c r="F2066" i="5"/>
  <c r="E2066" i="5"/>
  <c r="D2066" i="5"/>
  <c r="G2065" i="5"/>
  <c r="F2065" i="5"/>
  <c r="E2065" i="5"/>
  <c r="D2065" i="5"/>
  <c r="G2064" i="5"/>
  <c r="F2064" i="5"/>
  <c r="E2064" i="5"/>
  <c r="D2064" i="5"/>
  <c r="G2063" i="5"/>
  <c r="F2063" i="5"/>
  <c r="E2063" i="5"/>
  <c r="D2063" i="5"/>
  <c r="G2062" i="5"/>
  <c r="F2062" i="5"/>
  <c r="E2062" i="5"/>
  <c r="D2062" i="5"/>
  <c r="G2061" i="5"/>
  <c r="F2061" i="5"/>
  <c r="E2061" i="5"/>
  <c r="D2061" i="5"/>
  <c r="G2060" i="5"/>
  <c r="F2060" i="5"/>
  <c r="E2060" i="5"/>
  <c r="D2060" i="5"/>
  <c r="G2059" i="5"/>
  <c r="F2059" i="5"/>
  <c r="E2059" i="5"/>
  <c r="D2059" i="5"/>
  <c r="G2058" i="5"/>
  <c r="F2058" i="5"/>
  <c r="E2058" i="5"/>
  <c r="D2058" i="5"/>
  <c r="G2057" i="5"/>
  <c r="F2057" i="5"/>
  <c r="E2057" i="5"/>
  <c r="D2057" i="5"/>
  <c r="G2056" i="5"/>
  <c r="F2056" i="5"/>
  <c r="E2056" i="5"/>
  <c r="D2056" i="5"/>
  <c r="G2055" i="5"/>
  <c r="F2055" i="5"/>
  <c r="E2055" i="5"/>
  <c r="D2055" i="5"/>
  <c r="G2054" i="5"/>
  <c r="F2054" i="5"/>
  <c r="E2054" i="5"/>
  <c r="D2054" i="5"/>
  <c r="G2053" i="5"/>
  <c r="F2053" i="5"/>
  <c r="E2053" i="5"/>
  <c r="D2053" i="5"/>
  <c r="G2052" i="5"/>
  <c r="F2052" i="5"/>
  <c r="E2052" i="5"/>
  <c r="D2052" i="5"/>
  <c r="G2051" i="5"/>
  <c r="F2051" i="5"/>
  <c r="E2051" i="5"/>
  <c r="D2051" i="5"/>
  <c r="G2050" i="5"/>
  <c r="F2050" i="5"/>
  <c r="E2050" i="5"/>
  <c r="D2050" i="5"/>
  <c r="G2049" i="5"/>
  <c r="F2049" i="5"/>
  <c r="E2049" i="5"/>
  <c r="D2049" i="5"/>
  <c r="G2048" i="5"/>
  <c r="F2048" i="5"/>
  <c r="E2048" i="5"/>
  <c r="D2048" i="5"/>
  <c r="G2047" i="5"/>
  <c r="F2047" i="5"/>
  <c r="E2047" i="5"/>
  <c r="D2047" i="5"/>
  <c r="G2046" i="5"/>
  <c r="F2046" i="5"/>
  <c r="E2046" i="5"/>
  <c r="D2046" i="5"/>
  <c r="G2045" i="5"/>
  <c r="F2045" i="5"/>
  <c r="E2045" i="5"/>
  <c r="D2045" i="5"/>
  <c r="G2044" i="5"/>
  <c r="F2044" i="5"/>
  <c r="E2044" i="5"/>
  <c r="D2044" i="5"/>
  <c r="G2043" i="5"/>
  <c r="F2043" i="5"/>
  <c r="E2043" i="5"/>
  <c r="D2043" i="5"/>
  <c r="G2042" i="5"/>
  <c r="F2042" i="5"/>
  <c r="E2042" i="5"/>
  <c r="D2042" i="5"/>
  <c r="G2041" i="5"/>
  <c r="F2041" i="5"/>
  <c r="E2041" i="5"/>
  <c r="D2041" i="5"/>
  <c r="G2040" i="5"/>
  <c r="F2040" i="5"/>
  <c r="E2040" i="5"/>
  <c r="D2040" i="5"/>
  <c r="G2039" i="5"/>
  <c r="F2039" i="5"/>
  <c r="E2039" i="5"/>
  <c r="D2039" i="5"/>
  <c r="G2038" i="5"/>
  <c r="F2038" i="5"/>
  <c r="E2038" i="5"/>
  <c r="D2038" i="5"/>
  <c r="G2037" i="5"/>
  <c r="F2037" i="5"/>
  <c r="E2037" i="5"/>
  <c r="D2037" i="5"/>
  <c r="G2036" i="5"/>
  <c r="F2036" i="5"/>
  <c r="E2036" i="5"/>
  <c r="D2036" i="5"/>
  <c r="G2035" i="5"/>
  <c r="F2035" i="5"/>
  <c r="E2035" i="5"/>
  <c r="D2035" i="5"/>
  <c r="G2034" i="5"/>
  <c r="F2034" i="5"/>
  <c r="E2034" i="5"/>
  <c r="D2034" i="5"/>
  <c r="G2033" i="5"/>
  <c r="F2033" i="5"/>
  <c r="E2033" i="5"/>
  <c r="D2033" i="5"/>
  <c r="G2032" i="5"/>
  <c r="F2032" i="5"/>
  <c r="E2032" i="5"/>
  <c r="D2032" i="5"/>
  <c r="G2031" i="5"/>
  <c r="F2031" i="5"/>
  <c r="E2031" i="5"/>
  <c r="D2031" i="5"/>
  <c r="G2030" i="5"/>
  <c r="F2030" i="5"/>
  <c r="E2030" i="5"/>
  <c r="D2030" i="5"/>
  <c r="G2029" i="5"/>
  <c r="F2029" i="5"/>
  <c r="E2029" i="5"/>
  <c r="D2029" i="5"/>
  <c r="G2028" i="5"/>
  <c r="F2028" i="5"/>
  <c r="E2028" i="5"/>
  <c r="D2028" i="5"/>
  <c r="G2027" i="5"/>
  <c r="F2027" i="5"/>
  <c r="E2027" i="5"/>
  <c r="D2027" i="5"/>
  <c r="G2026" i="5"/>
  <c r="F2026" i="5"/>
  <c r="E2026" i="5"/>
  <c r="D2026" i="5"/>
  <c r="G2025" i="5"/>
  <c r="F2025" i="5"/>
  <c r="E2025" i="5"/>
  <c r="D2025" i="5"/>
  <c r="G2024" i="5"/>
  <c r="F2024" i="5"/>
  <c r="E2024" i="5"/>
  <c r="D2024" i="5"/>
  <c r="G2023" i="5"/>
  <c r="F2023" i="5"/>
  <c r="E2023" i="5"/>
  <c r="D2023" i="5"/>
  <c r="G2022" i="5"/>
  <c r="F2022" i="5"/>
  <c r="E2022" i="5"/>
  <c r="D2022" i="5"/>
  <c r="G2021" i="5"/>
  <c r="F2021" i="5"/>
  <c r="E2021" i="5"/>
  <c r="D2021" i="5"/>
  <c r="G2020" i="5"/>
  <c r="F2020" i="5"/>
  <c r="E2020" i="5"/>
  <c r="D2020" i="5"/>
  <c r="G2019" i="5"/>
  <c r="F2019" i="5"/>
  <c r="E2019" i="5"/>
  <c r="D2019" i="5"/>
  <c r="G2018" i="5"/>
  <c r="F2018" i="5"/>
  <c r="E2018" i="5"/>
  <c r="D2018" i="5"/>
  <c r="G2017" i="5"/>
  <c r="F2017" i="5"/>
  <c r="E2017" i="5"/>
  <c r="D2017" i="5"/>
  <c r="G2016" i="5"/>
  <c r="F2016" i="5"/>
  <c r="E2016" i="5"/>
  <c r="D2016" i="5"/>
  <c r="G2015" i="5"/>
  <c r="F2015" i="5"/>
  <c r="E2015" i="5"/>
  <c r="D2015" i="5"/>
  <c r="G2014" i="5"/>
  <c r="F2014" i="5"/>
  <c r="E2014" i="5"/>
  <c r="D2014" i="5"/>
  <c r="G2013" i="5"/>
  <c r="F2013" i="5"/>
  <c r="E2013" i="5"/>
  <c r="D2013" i="5"/>
  <c r="G2012" i="5"/>
  <c r="F2012" i="5"/>
  <c r="E2012" i="5"/>
  <c r="D2012" i="5"/>
  <c r="G2011" i="5"/>
  <c r="F2011" i="5"/>
  <c r="E2011" i="5"/>
  <c r="D2011" i="5"/>
  <c r="G2010" i="5"/>
  <c r="F2010" i="5"/>
  <c r="E2010" i="5"/>
  <c r="D2010" i="5"/>
  <c r="G2009" i="5"/>
  <c r="F2009" i="5"/>
  <c r="E2009" i="5"/>
  <c r="D2009" i="5"/>
  <c r="G2008" i="5"/>
  <c r="F2008" i="5"/>
  <c r="E2008" i="5"/>
  <c r="D2008" i="5"/>
  <c r="G2007" i="5"/>
  <c r="F2007" i="5"/>
  <c r="E2007" i="5"/>
  <c r="D2007" i="5"/>
  <c r="G2006" i="5"/>
  <c r="F2006" i="5"/>
  <c r="E2006" i="5"/>
  <c r="D2006" i="5"/>
  <c r="G2005" i="5"/>
  <c r="F2005" i="5"/>
  <c r="E2005" i="5"/>
  <c r="D2005" i="5"/>
  <c r="G2004" i="5"/>
  <c r="F2004" i="5"/>
  <c r="E2004" i="5"/>
  <c r="D2004" i="5"/>
  <c r="G2003" i="5"/>
  <c r="F2003" i="5"/>
  <c r="E2003" i="5"/>
  <c r="D2003" i="5"/>
  <c r="G2002" i="5"/>
  <c r="F2002" i="5"/>
  <c r="E2002" i="5"/>
  <c r="D2002" i="5"/>
  <c r="G2001" i="5"/>
  <c r="F2001" i="5"/>
  <c r="E2001" i="5"/>
  <c r="D2001" i="5"/>
  <c r="G2000" i="5"/>
  <c r="F2000" i="5"/>
  <c r="E2000" i="5"/>
  <c r="D2000" i="5"/>
  <c r="G1999" i="5"/>
  <c r="F1999" i="5"/>
  <c r="E1999" i="5"/>
  <c r="D1999" i="5"/>
  <c r="G1998" i="5"/>
  <c r="F1998" i="5"/>
  <c r="E1998" i="5"/>
  <c r="D1998" i="5"/>
  <c r="G1997" i="5"/>
  <c r="F1997" i="5"/>
  <c r="E1997" i="5"/>
  <c r="D1997" i="5"/>
  <c r="G1996" i="5"/>
  <c r="F1996" i="5"/>
  <c r="E1996" i="5"/>
  <c r="D1996" i="5"/>
  <c r="G1995" i="5"/>
  <c r="F1995" i="5"/>
  <c r="E1995" i="5"/>
  <c r="D1995" i="5"/>
  <c r="G1994" i="5"/>
  <c r="F1994" i="5"/>
  <c r="E1994" i="5"/>
  <c r="D1994" i="5"/>
  <c r="G1993" i="5"/>
  <c r="F1993" i="5"/>
  <c r="E1993" i="5"/>
  <c r="D1993" i="5"/>
  <c r="G1992" i="5"/>
  <c r="F1992" i="5"/>
  <c r="E1992" i="5"/>
  <c r="D1992" i="5"/>
  <c r="G1991" i="5"/>
  <c r="F1991" i="5"/>
  <c r="E1991" i="5"/>
  <c r="D1991" i="5"/>
  <c r="G1990" i="5"/>
  <c r="F1990" i="5"/>
  <c r="E1990" i="5"/>
  <c r="D1990" i="5"/>
  <c r="G1989" i="5"/>
  <c r="F1989" i="5"/>
  <c r="E1989" i="5"/>
  <c r="D1989" i="5"/>
  <c r="G1988" i="5"/>
  <c r="F1988" i="5"/>
  <c r="E1988" i="5"/>
  <c r="D1988" i="5"/>
  <c r="G1987" i="5"/>
  <c r="F1987" i="5"/>
  <c r="E1987" i="5"/>
  <c r="D1987" i="5"/>
  <c r="G1986" i="5"/>
  <c r="F1986" i="5"/>
  <c r="E1986" i="5"/>
  <c r="D1986" i="5"/>
  <c r="G1985" i="5"/>
  <c r="F1985" i="5"/>
  <c r="E1985" i="5"/>
  <c r="D1985" i="5"/>
  <c r="G1984" i="5"/>
  <c r="F1984" i="5"/>
  <c r="E1984" i="5"/>
  <c r="D1984" i="5"/>
  <c r="G1983" i="5"/>
  <c r="F1983" i="5"/>
  <c r="E1983" i="5"/>
  <c r="D1983" i="5"/>
  <c r="G1982" i="5"/>
  <c r="F1982" i="5"/>
  <c r="E1982" i="5"/>
  <c r="D1982" i="5"/>
  <c r="G1981" i="5"/>
  <c r="F1981" i="5"/>
  <c r="E1981" i="5"/>
  <c r="D1981" i="5"/>
  <c r="G1980" i="5"/>
  <c r="F1980" i="5"/>
  <c r="E1980" i="5"/>
  <c r="D1980" i="5"/>
  <c r="G1979" i="5"/>
  <c r="F1979" i="5"/>
  <c r="E1979" i="5"/>
  <c r="D1979" i="5"/>
  <c r="G1978" i="5"/>
  <c r="F1978" i="5"/>
  <c r="E1978" i="5"/>
  <c r="D1978" i="5"/>
  <c r="G1977" i="5"/>
  <c r="F1977" i="5"/>
  <c r="E1977" i="5"/>
  <c r="D1977" i="5"/>
  <c r="G1976" i="5"/>
  <c r="F1976" i="5"/>
  <c r="E1976" i="5"/>
  <c r="D1976" i="5"/>
  <c r="G1975" i="5"/>
  <c r="F1975" i="5"/>
  <c r="E1975" i="5"/>
  <c r="D1975" i="5"/>
  <c r="G1974" i="5"/>
  <c r="F1974" i="5"/>
  <c r="E1974" i="5"/>
  <c r="D1974" i="5"/>
  <c r="G1973" i="5"/>
  <c r="F1973" i="5"/>
  <c r="E1973" i="5"/>
  <c r="D1973" i="5"/>
  <c r="G1972" i="5"/>
  <c r="F1972" i="5"/>
  <c r="E1972" i="5"/>
  <c r="D1972" i="5"/>
  <c r="G1971" i="5"/>
  <c r="F1971" i="5"/>
  <c r="E1971" i="5"/>
  <c r="D1971" i="5"/>
  <c r="G1970" i="5"/>
  <c r="F1970" i="5"/>
  <c r="E1970" i="5"/>
  <c r="D1970" i="5"/>
  <c r="G1969" i="5"/>
  <c r="F1969" i="5"/>
  <c r="E1969" i="5"/>
  <c r="D1969" i="5"/>
  <c r="G1968" i="5"/>
  <c r="F1968" i="5"/>
  <c r="E1968" i="5"/>
  <c r="D1968" i="5"/>
  <c r="G1967" i="5"/>
  <c r="F1967" i="5"/>
  <c r="E1967" i="5"/>
  <c r="D1967" i="5"/>
  <c r="G1966" i="5"/>
  <c r="F1966" i="5"/>
  <c r="E1966" i="5"/>
  <c r="D1966" i="5"/>
  <c r="G1965" i="5"/>
  <c r="F1965" i="5"/>
  <c r="E1965" i="5"/>
  <c r="D1965" i="5"/>
  <c r="G1964" i="5"/>
  <c r="F1964" i="5"/>
  <c r="E1964" i="5"/>
  <c r="D1964" i="5"/>
  <c r="G1963" i="5"/>
  <c r="F1963" i="5"/>
  <c r="E1963" i="5"/>
  <c r="D1963" i="5"/>
  <c r="G1962" i="5"/>
  <c r="F1962" i="5"/>
  <c r="E1962" i="5"/>
  <c r="D1962" i="5"/>
  <c r="G1961" i="5"/>
  <c r="F1961" i="5"/>
  <c r="E1961" i="5"/>
  <c r="D1961" i="5"/>
  <c r="G1960" i="5"/>
  <c r="F1960" i="5"/>
  <c r="E1960" i="5"/>
  <c r="D1960" i="5"/>
  <c r="G1959" i="5"/>
  <c r="F1959" i="5"/>
  <c r="E1959" i="5"/>
  <c r="D1959" i="5"/>
  <c r="G1958" i="5"/>
  <c r="F1958" i="5"/>
  <c r="E1958" i="5"/>
  <c r="D1958" i="5"/>
  <c r="G1957" i="5"/>
  <c r="F1957" i="5"/>
  <c r="E1957" i="5"/>
  <c r="D1957" i="5"/>
  <c r="G1956" i="5"/>
  <c r="F1956" i="5"/>
  <c r="E1956" i="5"/>
  <c r="D1956" i="5"/>
  <c r="G1955" i="5"/>
  <c r="F1955" i="5"/>
  <c r="E1955" i="5"/>
  <c r="D1955" i="5"/>
  <c r="G1954" i="5"/>
  <c r="F1954" i="5"/>
  <c r="E1954" i="5"/>
  <c r="D1954" i="5"/>
  <c r="G1953" i="5"/>
  <c r="F1953" i="5"/>
  <c r="E1953" i="5"/>
  <c r="D1953" i="5"/>
  <c r="G1952" i="5"/>
  <c r="F1952" i="5"/>
  <c r="E1952" i="5"/>
  <c r="D1952" i="5"/>
  <c r="G1951" i="5"/>
  <c r="F1951" i="5"/>
  <c r="E1951" i="5"/>
  <c r="D1951" i="5"/>
  <c r="G1950" i="5"/>
  <c r="F1950" i="5"/>
  <c r="E1950" i="5"/>
  <c r="D1950" i="5"/>
  <c r="G1949" i="5"/>
  <c r="F1949" i="5"/>
  <c r="E1949" i="5"/>
  <c r="D1949" i="5"/>
  <c r="G1948" i="5"/>
  <c r="F1948" i="5"/>
  <c r="E1948" i="5"/>
  <c r="D1948" i="5"/>
  <c r="G1947" i="5"/>
  <c r="F1947" i="5"/>
  <c r="E1947" i="5"/>
  <c r="D1947" i="5"/>
  <c r="G1946" i="5"/>
  <c r="F1946" i="5"/>
  <c r="E1946" i="5"/>
  <c r="D1946" i="5"/>
  <c r="G1945" i="5"/>
  <c r="F1945" i="5"/>
  <c r="E1945" i="5"/>
  <c r="D1945" i="5"/>
  <c r="G1944" i="5"/>
  <c r="F1944" i="5"/>
  <c r="E1944" i="5"/>
  <c r="D1944" i="5"/>
  <c r="G1943" i="5"/>
  <c r="F1943" i="5"/>
  <c r="E1943" i="5"/>
  <c r="D1943" i="5"/>
  <c r="G1942" i="5"/>
  <c r="F1942" i="5"/>
  <c r="E1942" i="5"/>
  <c r="D1942" i="5"/>
  <c r="G1941" i="5"/>
  <c r="F1941" i="5"/>
  <c r="E1941" i="5"/>
  <c r="D1941" i="5"/>
  <c r="G1940" i="5"/>
  <c r="F1940" i="5"/>
  <c r="E1940" i="5"/>
  <c r="D1940" i="5"/>
  <c r="G1939" i="5"/>
  <c r="F1939" i="5"/>
  <c r="E1939" i="5"/>
  <c r="D1939" i="5"/>
  <c r="G1938" i="5"/>
  <c r="F1938" i="5"/>
  <c r="E1938" i="5"/>
  <c r="D1938" i="5"/>
  <c r="G1937" i="5"/>
  <c r="F1937" i="5"/>
  <c r="E1937" i="5"/>
  <c r="D1937" i="5"/>
  <c r="G1936" i="5"/>
  <c r="F1936" i="5"/>
  <c r="E1936" i="5"/>
  <c r="D1936" i="5"/>
  <c r="G1935" i="5"/>
  <c r="F1935" i="5"/>
  <c r="E1935" i="5"/>
  <c r="D1935" i="5"/>
  <c r="G1934" i="5"/>
  <c r="F1934" i="5"/>
  <c r="E1934" i="5"/>
  <c r="D1934" i="5"/>
  <c r="G1933" i="5"/>
  <c r="F1933" i="5"/>
  <c r="E1933" i="5"/>
  <c r="D1933" i="5"/>
  <c r="G1932" i="5"/>
  <c r="F1932" i="5"/>
  <c r="E1932" i="5"/>
  <c r="D1932" i="5"/>
  <c r="G1931" i="5"/>
  <c r="F1931" i="5"/>
  <c r="E1931" i="5"/>
  <c r="D1931" i="5"/>
  <c r="G1930" i="5"/>
  <c r="F1930" i="5"/>
  <c r="E1930" i="5"/>
  <c r="D1930" i="5"/>
  <c r="G1929" i="5"/>
  <c r="F1929" i="5"/>
  <c r="E1929" i="5"/>
  <c r="D1929" i="5"/>
  <c r="G1928" i="5"/>
  <c r="F1928" i="5"/>
  <c r="E1928" i="5"/>
  <c r="D1928" i="5"/>
  <c r="G1927" i="5"/>
  <c r="F1927" i="5"/>
  <c r="E1927" i="5"/>
  <c r="D1927" i="5"/>
  <c r="G1926" i="5"/>
  <c r="F1926" i="5"/>
  <c r="E1926" i="5"/>
  <c r="D1926" i="5"/>
  <c r="G1925" i="5"/>
  <c r="F1925" i="5"/>
  <c r="E1925" i="5"/>
  <c r="D1925" i="5"/>
  <c r="G1924" i="5"/>
  <c r="F1924" i="5"/>
  <c r="E1924" i="5"/>
  <c r="D1924" i="5"/>
  <c r="G1923" i="5"/>
  <c r="F1923" i="5"/>
  <c r="E1923" i="5"/>
  <c r="D1923" i="5"/>
  <c r="G1922" i="5"/>
  <c r="F1922" i="5"/>
  <c r="E1922" i="5"/>
  <c r="D1922" i="5"/>
  <c r="G1921" i="5"/>
  <c r="F1921" i="5"/>
  <c r="E1921" i="5"/>
  <c r="D1921" i="5"/>
  <c r="G1920" i="5"/>
  <c r="F1920" i="5"/>
  <c r="E1920" i="5"/>
  <c r="D1920" i="5"/>
  <c r="G1919" i="5"/>
  <c r="F1919" i="5"/>
  <c r="E1919" i="5"/>
  <c r="D1919" i="5"/>
  <c r="G1918" i="5"/>
  <c r="F1918" i="5"/>
  <c r="E1918" i="5"/>
  <c r="D1918" i="5"/>
  <c r="G1917" i="5"/>
  <c r="F1917" i="5"/>
  <c r="E1917" i="5"/>
  <c r="D1917" i="5"/>
  <c r="G1916" i="5"/>
  <c r="F1916" i="5"/>
  <c r="E1916" i="5"/>
  <c r="D1916" i="5"/>
  <c r="G1915" i="5"/>
  <c r="F1915" i="5"/>
  <c r="E1915" i="5"/>
  <c r="D1915" i="5"/>
  <c r="G1914" i="5"/>
  <c r="F1914" i="5"/>
  <c r="E1914" i="5"/>
  <c r="D1914" i="5"/>
  <c r="G1913" i="5"/>
  <c r="F1913" i="5"/>
  <c r="E1913" i="5"/>
  <c r="D1913" i="5"/>
  <c r="G1912" i="5"/>
  <c r="F1912" i="5"/>
  <c r="E1912" i="5"/>
  <c r="D1912" i="5"/>
  <c r="G1911" i="5"/>
  <c r="F1911" i="5"/>
  <c r="E1911" i="5"/>
  <c r="D1911" i="5"/>
  <c r="G1910" i="5"/>
  <c r="F1910" i="5"/>
  <c r="E1910" i="5"/>
  <c r="D1910" i="5"/>
  <c r="G1909" i="5"/>
  <c r="F1909" i="5"/>
  <c r="E1909" i="5"/>
  <c r="D1909" i="5"/>
  <c r="G1908" i="5"/>
  <c r="F1908" i="5"/>
  <c r="E1908" i="5"/>
  <c r="D1908" i="5"/>
  <c r="G1907" i="5"/>
  <c r="F1907" i="5"/>
  <c r="E1907" i="5"/>
  <c r="D1907" i="5"/>
  <c r="G1906" i="5"/>
  <c r="F1906" i="5"/>
  <c r="E1906" i="5"/>
  <c r="D1906" i="5"/>
  <c r="G1905" i="5"/>
  <c r="F1905" i="5"/>
  <c r="E1905" i="5"/>
  <c r="D1905" i="5"/>
  <c r="G1904" i="5"/>
  <c r="F1904" i="5"/>
  <c r="E1904" i="5"/>
  <c r="D1904" i="5"/>
  <c r="G1903" i="5"/>
  <c r="F1903" i="5"/>
  <c r="E1903" i="5"/>
  <c r="D1903" i="5"/>
  <c r="G1902" i="5"/>
  <c r="F1902" i="5"/>
  <c r="E1902" i="5"/>
  <c r="D1902" i="5"/>
  <c r="G1901" i="5"/>
  <c r="F1901" i="5"/>
  <c r="E1901" i="5"/>
  <c r="D1901" i="5"/>
  <c r="G1900" i="5"/>
  <c r="F1900" i="5"/>
  <c r="E1900" i="5"/>
  <c r="D1900" i="5"/>
  <c r="G1899" i="5"/>
  <c r="F1899" i="5"/>
  <c r="E1899" i="5"/>
  <c r="D1899" i="5"/>
  <c r="G1898" i="5"/>
  <c r="F1898" i="5"/>
  <c r="E1898" i="5"/>
  <c r="D1898" i="5"/>
  <c r="G1897" i="5"/>
  <c r="F1897" i="5"/>
  <c r="E1897" i="5"/>
  <c r="D1897" i="5"/>
  <c r="G1896" i="5"/>
  <c r="F1896" i="5"/>
  <c r="E1896" i="5"/>
  <c r="D1896" i="5"/>
  <c r="G1895" i="5"/>
  <c r="F1895" i="5"/>
  <c r="E1895" i="5"/>
  <c r="D1895" i="5"/>
  <c r="G1894" i="5"/>
  <c r="F1894" i="5"/>
  <c r="E1894" i="5"/>
  <c r="D1894" i="5"/>
  <c r="G1893" i="5"/>
  <c r="F1893" i="5"/>
  <c r="E1893" i="5"/>
  <c r="D1893" i="5"/>
  <c r="G1892" i="5"/>
  <c r="F1892" i="5"/>
  <c r="E1892" i="5"/>
  <c r="D1892" i="5"/>
  <c r="G1891" i="5"/>
  <c r="F1891" i="5"/>
  <c r="E1891" i="5"/>
  <c r="D1891" i="5"/>
  <c r="G1890" i="5"/>
  <c r="F1890" i="5"/>
  <c r="E1890" i="5"/>
  <c r="D1890" i="5"/>
  <c r="G1889" i="5"/>
  <c r="F1889" i="5"/>
  <c r="E1889" i="5"/>
  <c r="D1889" i="5"/>
  <c r="G1888" i="5"/>
  <c r="F1888" i="5"/>
  <c r="E1888" i="5"/>
  <c r="D1888" i="5"/>
  <c r="G1887" i="5"/>
  <c r="F1887" i="5"/>
  <c r="E1887" i="5"/>
  <c r="D1887" i="5"/>
  <c r="G1886" i="5"/>
  <c r="F1886" i="5"/>
  <c r="E1886" i="5"/>
  <c r="D1886" i="5"/>
  <c r="G1885" i="5"/>
  <c r="F1885" i="5"/>
  <c r="E1885" i="5"/>
  <c r="D1885" i="5"/>
  <c r="G1884" i="5"/>
  <c r="F1884" i="5"/>
  <c r="E1884" i="5"/>
  <c r="D1884" i="5"/>
  <c r="G1883" i="5"/>
  <c r="F1883" i="5"/>
  <c r="E1883" i="5"/>
  <c r="D1883" i="5"/>
  <c r="G1882" i="5"/>
  <c r="F1882" i="5"/>
  <c r="E1882" i="5"/>
  <c r="D1882" i="5"/>
  <c r="G1881" i="5"/>
  <c r="F1881" i="5"/>
  <c r="E1881" i="5"/>
  <c r="D1881" i="5"/>
  <c r="G1880" i="5"/>
  <c r="F1880" i="5"/>
  <c r="E1880" i="5"/>
  <c r="D1880" i="5"/>
  <c r="G1879" i="5"/>
  <c r="F1879" i="5"/>
  <c r="E1879" i="5"/>
  <c r="D1879" i="5"/>
  <c r="G1878" i="5"/>
  <c r="F1878" i="5"/>
  <c r="E1878" i="5"/>
  <c r="D1878" i="5"/>
  <c r="G1877" i="5"/>
  <c r="F1877" i="5"/>
  <c r="E1877" i="5"/>
  <c r="D1877" i="5"/>
  <c r="G1876" i="5"/>
  <c r="F1876" i="5"/>
  <c r="E1876" i="5"/>
  <c r="D1876" i="5"/>
  <c r="G1875" i="5"/>
  <c r="F1875" i="5"/>
  <c r="E1875" i="5"/>
  <c r="D1875" i="5"/>
  <c r="G1874" i="5"/>
  <c r="F1874" i="5"/>
  <c r="E1874" i="5"/>
  <c r="D1874" i="5"/>
  <c r="G1873" i="5"/>
  <c r="F1873" i="5"/>
  <c r="E1873" i="5"/>
  <c r="D1873" i="5"/>
  <c r="G1872" i="5"/>
  <c r="F1872" i="5"/>
  <c r="E1872" i="5"/>
  <c r="D1872" i="5"/>
  <c r="G1871" i="5"/>
  <c r="F1871" i="5"/>
  <c r="E1871" i="5"/>
  <c r="D1871" i="5"/>
  <c r="G1870" i="5"/>
  <c r="F1870" i="5"/>
  <c r="E1870" i="5"/>
  <c r="D1870" i="5"/>
  <c r="G1869" i="5"/>
  <c r="F1869" i="5"/>
  <c r="E1869" i="5"/>
  <c r="D1869" i="5"/>
  <c r="G1868" i="5"/>
  <c r="F1868" i="5"/>
  <c r="E1868" i="5"/>
  <c r="D1868" i="5"/>
  <c r="G1867" i="5"/>
  <c r="F1867" i="5"/>
  <c r="E1867" i="5"/>
  <c r="D1867" i="5"/>
  <c r="G1866" i="5"/>
  <c r="F1866" i="5"/>
  <c r="E1866" i="5"/>
  <c r="D1866" i="5"/>
  <c r="G1865" i="5"/>
  <c r="F1865" i="5"/>
  <c r="E1865" i="5"/>
  <c r="D1865" i="5"/>
  <c r="G1864" i="5"/>
  <c r="F1864" i="5"/>
  <c r="E1864" i="5"/>
  <c r="D1864" i="5"/>
  <c r="G1863" i="5"/>
  <c r="F1863" i="5"/>
  <c r="E1863" i="5"/>
  <c r="D1863" i="5"/>
  <c r="G1862" i="5"/>
  <c r="F1862" i="5"/>
  <c r="E1862" i="5"/>
  <c r="D1862" i="5"/>
  <c r="G1861" i="5"/>
  <c r="F1861" i="5"/>
  <c r="E1861" i="5"/>
  <c r="D1861" i="5"/>
  <c r="G1860" i="5"/>
  <c r="F1860" i="5"/>
  <c r="E1860" i="5"/>
  <c r="D1860" i="5"/>
  <c r="G1859" i="5"/>
  <c r="F1859" i="5"/>
  <c r="E1859" i="5"/>
  <c r="D1859" i="5"/>
  <c r="G1858" i="5"/>
  <c r="F1858" i="5"/>
  <c r="E1858" i="5"/>
  <c r="D1858" i="5"/>
  <c r="G1857" i="5"/>
  <c r="F1857" i="5"/>
  <c r="E1857" i="5"/>
  <c r="D1857" i="5"/>
  <c r="G1856" i="5"/>
  <c r="F1856" i="5"/>
  <c r="E1856" i="5"/>
  <c r="D1856" i="5"/>
  <c r="G1855" i="5"/>
  <c r="F1855" i="5"/>
  <c r="E1855" i="5"/>
  <c r="D1855" i="5"/>
  <c r="G1854" i="5"/>
  <c r="F1854" i="5"/>
  <c r="E1854" i="5"/>
  <c r="D1854" i="5"/>
  <c r="G1853" i="5"/>
  <c r="F1853" i="5"/>
  <c r="E1853" i="5"/>
  <c r="D1853" i="5"/>
  <c r="G1852" i="5"/>
  <c r="F1852" i="5"/>
  <c r="E1852" i="5"/>
  <c r="D1852" i="5"/>
  <c r="G1851" i="5"/>
  <c r="F1851" i="5"/>
  <c r="E1851" i="5"/>
  <c r="D1851" i="5"/>
  <c r="G1850" i="5"/>
  <c r="F1850" i="5"/>
  <c r="E1850" i="5"/>
  <c r="D1850" i="5"/>
  <c r="G1849" i="5"/>
  <c r="F1849" i="5"/>
  <c r="E1849" i="5"/>
  <c r="D1849" i="5"/>
  <c r="G1848" i="5"/>
  <c r="F1848" i="5"/>
  <c r="E1848" i="5"/>
  <c r="D1848" i="5"/>
  <c r="G1847" i="5"/>
  <c r="F1847" i="5"/>
  <c r="E1847" i="5"/>
  <c r="D1847" i="5"/>
  <c r="G1846" i="5"/>
  <c r="F1846" i="5"/>
  <c r="E1846" i="5"/>
  <c r="D1846" i="5"/>
  <c r="G1845" i="5"/>
  <c r="F1845" i="5"/>
  <c r="E1845" i="5"/>
  <c r="D1845" i="5"/>
  <c r="G1844" i="5"/>
  <c r="F1844" i="5"/>
  <c r="E1844" i="5"/>
  <c r="D1844" i="5"/>
  <c r="G1843" i="5"/>
  <c r="F1843" i="5"/>
  <c r="E1843" i="5"/>
  <c r="D1843" i="5"/>
  <c r="G1842" i="5"/>
  <c r="F1842" i="5"/>
  <c r="E1842" i="5"/>
  <c r="D1842" i="5"/>
  <c r="G1841" i="5"/>
  <c r="F1841" i="5"/>
  <c r="E1841" i="5"/>
  <c r="D1841" i="5"/>
  <c r="G1840" i="5"/>
  <c r="F1840" i="5"/>
  <c r="E1840" i="5"/>
  <c r="D1840" i="5"/>
  <c r="G1839" i="5"/>
  <c r="F1839" i="5"/>
  <c r="E1839" i="5"/>
  <c r="D1839" i="5"/>
  <c r="G1838" i="5"/>
  <c r="F1838" i="5"/>
  <c r="E1838" i="5"/>
  <c r="D1838" i="5"/>
  <c r="G1837" i="5"/>
  <c r="F1837" i="5"/>
  <c r="E1837" i="5"/>
  <c r="D1837" i="5"/>
  <c r="G1836" i="5"/>
  <c r="F1836" i="5"/>
  <c r="E1836" i="5"/>
  <c r="D1836" i="5"/>
  <c r="G1835" i="5"/>
  <c r="F1835" i="5"/>
  <c r="E1835" i="5"/>
  <c r="D1835" i="5"/>
  <c r="G1834" i="5"/>
  <c r="F1834" i="5"/>
  <c r="E1834" i="5"/>
  <c r="D1834" i="5"/>
  <c r="G1833" i="5"/>
  <c r="F1833" i="5"/>
  <c r="E1833" i="5"/>
  <c r="D1833" i="5"/>
  <c r="G1832" i="5"/>
  <c r="F1832" i="5"/>
  <c r="E1832" i="5"/>
  <c r="D1832" i="5"/>
  <c r="G1831" i="5"/>
  <c r="F1831" i="5"/>
  <c r="E1831" i="5"/>
  <c r="D1831" i="5"/>
  <c r="G1830" i="5"/>
  <c r="F1830" i="5"/>
  <c r="E1830" i="5"/>
  <c r="D1830" i="5"/>
  <c r="G1829" i="5"/>
  <c r="F1829" i="5"/>
  <c r="E1829" i="5"/>
  <c r="D1829" i="5"/>
  <c r="G1828" i="5"/>
  <c r="F1828" i="5"/>
  <c r="E1828" i="5"/>
  <c r="D1828" i="5"/>
  <c r="G1827" i="5"/>
  <c r="F1827" i="5"/>
  <c r="E1827" i="5"/>
  <c r="D1827" i="5"/>
  <c r="G1826" i="5"/>
  <c r="F1826" i="5"/>
  <c r="E1826" i="5"/>
  <c r="D1826" i="5"/>
  <c r="G1825" i="5"/>
  <c r="F1825" i="5"/>
  <c r="E1825" i="5"/>
  <c r="D1825" i="5"/>
  <c r="G1824" i="5"/>
  <c r="F1824" i="5"/>
  <c r="E1824" i="5"/>
  <c r="D1824" i="5"/>
  <c r="G1823" i="5"/>
  <c r="F1823" i="5"/>
  <c r="E1823" i="5"/>
  <c r="D1823" i="5"/>
  <c r="G1822" i="5"/>
  <c r="F1822" i="5"/>
  <c r="E1822" i="5"/>
  <c r="D1822" i="5"/>
  <c r="G1821" i="5"/>
  <c r="F1821" i="5"/>
  <c r="E1821" i="5"/>
  <c r="D1821" i="5"/>
  <c r="G1820" i="5"/>
  <c r="F1820" i="5"/>
  <c r="E1820" i="5"/>
  <c r="D1820" i="5"/>
  <c r="G1819" i="5"/>
  <c r="F1819" i="5"/>
  <c r="E1819" i="5"/>
  <c r="D1819" i="5"/>
  <c r="G1818" i="5"/>
  <c r="F1818" i="5"/>
  <c r="E1818" i="5"/>
  <c r="D1818" i="5"/>
  <c r="G1817" i="5"/>
  <c r="F1817" i="5"/>
  <c r="E1817" i="5"/>
  <c r="D1817" i="5"/>
  <c r="G1816" i="5"/>
  <c r="F1816" i="5"/>
  <c r="E1816" i="5"/>
  <c r="D1816" i="5"/>
  <c r="G1815" i="5"/>
  <c r="F1815" i="5"/>
  <c r="E1815" i="5"/>
  <c r="D1815" i="5"/>
  <c r="G1814" i="5"/>
  <c r="F1814" i="5"/>
  <c r="E1814" i="5"/>
  <c r="D1814" i="5"/>
  <c r="G1813" i="5"/>
  <c r="F1813" i="5"/>
  <c r="E1813" i="5"/>
  <c r="D1813" i="5"/>
  <c r="G1812" i="5"/>
  <c r="F1812" i="5"/>
  <c r="E1812" i="5"/>
  <c r="D1812" i="5"/>
  <c r="G1811" i="5"/>
  <c r="F1811" i="5"/>
  <c r="E1811" i="5"/>
  <c r="D1811" i="5"/>
  <c r="G1810" i="5"/>
  <c r="F1810" i="5"/>
  <c r="E1810" i="5"/>
  <c r="D1810" i="5"/>
  <c r="G1809" i="5"/>
  <c r="F1809" i="5"/>
  <c r="E1809" i="5"/>
  <c r="D1809" i="5"/>
  <c r="G1808" i="5"/>
  <c r="F1808" i="5"/>
  <c r="E1808" i="5"/>
  <c r="D1808" i="5"/>
  <c r="G1807" i="5"/>
  <c r="F1807" i="5"/>
  <c r="E1807" i="5"/>
  <c r="D1807" i="5"/>
  <c r="G1806" i="5"/>
  <c r="F1806" i="5"/>
  <c r="E1806" i="5"/>
  <c r="D1806" i="5"/>
  <c r="G1805" i="5"/>
  <c r="F1805" i="5"/>
  <c r="E1805" i="5"/>
  <c r="D1805" i="5"/>
  <c r="G1804" i="5"/>
  <c r="F1804" i="5"/>
  <c r="E1804" i="5"/>
  <c r="D1804" i="5"/>
  <c r="G1803" i="5"/>
  <c r="F1803" i="5"/>
  <c r="E1803" i="5"/>
  <c r="D1803" i="5"/>
  <c r="G1802" i="5"/>
  <c r="F1802" i="5"/>
  <c r="E1802" i="5"/>
  <c r="D1802" i="5"/>
  <c r="G1801" i="5"/>
  <c r="F1801" i="5"/>
  <c r="E1801" i="5"/>
  <c r="D1801" i="5"/>
  <c r="G1800" i="5"/>
  <c r="F1800" i="5"/>
  <c r="E1800" i="5"/>
  <c r="D1800" i="5"/>
  <c r="G1799" i="5"/>
  <c r="F1799" i="5"/>
  <c r="E1799" i="5"/>
  <c r="D1799" i="5"/>
  <c r="G1798" i="5"/>
  <c r="F1798" i="5"/>
  <c r="E1798" i="5"/>
  <c r="D1798" i="5"/>
  <c r="G1797" i="5"/>
  <c r="F1797" i="5"/>
  <c r="E1797" i="5"/>
  <c r="D1797" i="5"/>
  <c r="G1796" i="5"/>
  <c r="F1796" i="5"/>
  <c r="E1796" i="5"/>
  <c r="D1796" i="5"/>
  <c r="G1795" i="5"/>
  <c r="F1795" i="5"/>
  <c r="E1795" i="5"/>
  <c r="D1795" i="5"/>
  <c r="G1794" i="5"/>
  <c r="F1794" i="5"/>
  <c r="E1794" i="5"/>
  <c r="D1794" i="5"/>
  <c r="G1793" i="5"/>
  <c r="F1793" i="5"/>
  <c r="E1793" i="5"/>
  <c r="D1793" i="5"/>
  <c r="G1792" i="5"/>
  <c r="F1792" i="5"/>
  <c r="E1792" i="5"/>
  <c r="D1792" i="5"/>
  <c r="G1791" i="5"/>
  <c r="F1791" i="5"/>
  <c r="E1791" i="5"/>
  <c r="D1791" i="5"/>
  <c r="G1790" i="5"/>
  <c r="F1790" i="5"/>
  <c r="E1790" i="5"/>
  <c r="D1790" i="5"/>
  <c r="G1789" i="5"/>
  <c r="F1789" i="5"/>
  <c r="E1789" i="5"/>
  <c r="D1789" i="5"/>
  <c r="G1788" i="5"/>
  <c r="F1788" i="5"/>
  <c r="E1788" i="5"/>
  <c r="D1788" i="5"/>
  <c r="G1787" i="5"/>
  <c r="F1787" i="5"/>
  <c r="E1787" i="5"/>
  <c r="D1787" i="5"/>
  <c r="G1786" i="5"/>
  <c r="F1786" i="5"/>
  <c r="E1786" i="5"/>
  <c r="D1786" i="5"/>
  <c r="G1785" i="5"/>
  <c r="F1785" i="5"/>
  <c r="E1785" i="5"/>
  <c r="D1785" i="5"/>
  <c r="G1784" i="5"/>
  <c r="F1784" i="5"/>
  <c r="E1784" i="5"/>
  <c r="D1784" i="5"/>
  <c r="G1783" i="5"/>
  <c r="F1783" i="5"/>
  <c r="E1783" i="5"/>
  <c r="D1783" i="5"/>
  <c r="G1782" i="5"/>
  <c r="F1782" i="5"/>
  <c r="E1782" i="5"/>
  <c r="D1782" i="5"/>
  <c r="G1781" i="5"/>
  <c r="F1781" i="5"/>
  <c r="E1781" i="5"/>
  <c r="D1781" i="5"/>
  <c r="G1780" i="5"/>
  <c r="F1780" i="5"/>
  <c r="E1780" i="5"/>
  <c r="D1780" i="5"/>
  <c r="G1779" i="5"/>
  <c r="F1779" i="5"/>
  <c r="E1779" i="5"/>
  <c r="D1779" i="5"/>
  <c r="G1778" i="5"/>
  <c r="F1778" i="5"/>
  <c r="E1778" i="5"/>
  <c r="D1778" i="5"/>
  <c r="G1777" i="5"/>
  <c r="F1777" i="5"/>
  <c r="E1777" i="5"/>
  <c r="D1777" i="5"/>
  <c r="G1776" i="5"/>
  <c r="F1776" i="5"/>
  <c r="E1776" i="5"/>
  <c r="D1776" i="5"/>
  <c r="G1775" i="5"/>
  <c r="F1775" i="5"/>
  <c r="E1775" i="5"/>
  <c r="D1775" i="5"/>
  <c r="G1774" i="5"/>
  <c r="F1774" i="5"/>
  <c r="E1774" i="5"/>
  <c r="D1774" i="5"/>
  <c r="G1773" i="5"/>
  <c r="F1773" i="5"/>
  <c r="E1773" i="5"/>
  <c r="D1773" i="5"/>
  <c r="G1772" i="5"/>
  <c r="F1772" i="5"/>
  <c r="E1772" i="5"/>
  <c r="D1772" i="5"/>
  <c r="G1771" i="5"/>
  <c r="F1771" i="5"/>
  <c r="E1771" i="5"/>
  <c r="D1771" i="5"/>
  <c r="G1770" i="5"/>
  <c r="F1770" i="5"/>
  <c r="E1770" i="5"/>
  <c r="D1770" i="5"/>
  <c r="G1769" i="5"/>
  <c r="F1769" i="5"/>
  <c r="E1769" i="5"/>
  <c r="D1769" i="5"/>
  <c r="G1768" i="5"/>
  <c r="F1768" i="5"/>
  <c r="E1768" i="5"/>
  <c r="D1768" i="5"/>
  <c r="G1767" i="5"/>
  <c r="F1767" i="5"/>
  <c r="E1767" i="5"/>
  <c r="D1767" i="5"/>
  <c r="G1766" i="5"/>
  <c r="F1766" i="5"/>
  <c r="E1766" i="5"/>
  <c r="D1766" i="5"/>
  <c r="G1765" i="5"/>
  <c r="F1765" i="5"/>
  <c r="E1765" i="5"/>
  <c r="D1765" i="5"/>
  <c r="G1764" i="5"/>
  <c r="F1764" i="5"/>
  <c r="E1764" i="5"/>
  <c r="D1764" i="5"/>
  <c r="G1763" i="5"/>
  <c r="F1763" i="5"/>
  <c r="E1763" i="5"/>
  <c r="D1763" i="5"/>
  <c r="G1762" i="5"/>
  <c r="F1762" i="5"/>
  <c r="E1762" i="5"/>
  <c r="D1762" i="5"/>
  <c r="G1761" i="5"/>
  <c r="F1761" i="5"/>
  <c r="E1761" i="5"/>
  <c r="D1761" i="5"/>
  <c r="G1760" i="5"/>
  <c r="F1760" i="5"/>
  <c r="E1760" i="5"/>
  <c r="D1760" i="5"/>
  <c r="G1759" i="5"/>
  <c r="F1759" i="5"/>
  <c r="E1759" i="5"/>
  <c r="D1759" i="5"/>
  <c r="G1758" i="5"/>
  <c r="F1758" i="5"/>
  <c r="E1758" i="5"/>
  <c r="D1758" i="5"/>
  <c r="G1757" i="5"/>
  <c r="F1757" i="5"/>
  <c r="E1757" i="5"/>
  <c r="D1757" i="5"/>
  <c r="G1756" i="5"/>
  <c r="F1756" i="5"/>
  <c r="E1756" i="5"/>
  <c r="D1756" i="5"/>
  <c r="G1755" i="5"/>
  <c r="F1755" i="5"/>
  <c r="E1755" i="5"/>
  <c r="D1755" i="5"/>
  <c r="G1754" i="5"/>
  <c r="F1754" i="5"/>
  <c r="E1754" i="5"/>
  <c r="D1754" i="5"/>
  <c r="G1753" i="5"/>
  <c r="F1753" i="5"/>
  <c r="E1753" i="5"/>
  <c r="D1753" i="5"/>
  <c r="G1752" i="5"/>
  <c r="F1752" i="5"/>
  <c r="E1752" i="5"/>
  <c r="D1752" i="5"/>
  <c r="G1751" i="5"/>
  <c r="F1751" i="5"/>
  <c r="E1751" i="5"/>
  <c r="D1751" i="5"/>
  <c r="G1750" i="5"/>
  <c r="F1750" i="5"/>
  <c r="E1750" i="5"/>
  <c r="D1750" i="5"/>
  <c r="G1749" i="5"/>
  <c r="F1749" i="5"/>
  <c r="E1749" i="5"/>
  <c r="D1749" i="5"/>
  <c r="G1748" i="5"/>
  <c r="F1748" i="5"/>
  <c r="E1748" i="5"/>
  <c r="D1748" i="5"/>
  <c r="G1747" i="5"/>
  <c r="F1747" i="5"/>
  <c r="E1747" i="5"/>
  <c r="D1747" i="5"/>
  <c r="G1746" i="5"/>
  <c r="F1746" i="5"/>
  <c r="E1746" i="5"/>
  <c r="D1746" i="5"/>
  <c r="G1745" i="5"/>
  <c r="F1745" i="5"/>
  <c r="E1745" i="5"/>
  <c r="D1745" i="5"/>
  <c r="G1744" i="5"/>
  <c r="F1744" i="5"/>
  <c r="E1744" i="5"/>
  <c r="D1744" i="5"/>
  <c r="G1743" i="5"/>
  <c r="F1743" i="5"/>
  <c r="E1743" i="5"/>
  <c r="D1743" i="5"/>
  <c r="G1742" i="5"/>
  <c r="F1742" i="5"/>
  <c r="E1742" i="5"/>
  <c r="D1742" i="5"/>
  <c r="G1741" i="5"/>
  <c r="F1741" i="5"/>
  <c r="E1741" i="5"/>
  <c r="D1741" i="5"/>
  <c r="G1740" i="5"/>
  <c r="F1740" i="5"/>
  <c r="E1740" i="5"/>
  <c r="D1740" i="5"/>
  <c r="G1739" i="5"/>
  <c r="F1739" i="5"/>
  <c r="E1739" i="5"/>
  <c r="D1739" i="5"/>
  <c r="G1738" i="5"/>
  <c r="F1738" i="5"/>
  <c r="E1738" i="5"/>
  <c r="D1738" i="5"/>
  <c r="G1737" i="5"/>
  <c r="F1737" i="5"/>
  <c r="E1737" i="5"/>
  <c r="D1737" i="5"/>
  <c r="G1736" i="5"/>
  <c r="F1736" i="5"/>
  <c r="E1736" i="5"/>
  <c r="D1736" i="5"/>
  <c r="G1735" i="5"/>
  <c r="F1735" i="5"/>
  <c r="E1735" i="5"/>
  <c r="D1735" i="5"/>
  <c r="G1734" i="5"/>
  <c r="F1734" i="5"/>
  <c r="E1734" i="5"/>
  <c r="D1734" i="5"/>
  <c r="G1733" i="5"/>
  <c r="F1733" i="5"/>
  <c r="E1733" i="5"/>
  <c r="D1733" i="5"/>
  <c r="G1732" i="5"/>
  <c r="F1732" i="5"/>
  <c r="E1732" i="5"/>
  <c r="D1732" i="5"/>
  <c r="G1731" i="5"/>
  <c r="F1731" i="5"/>
  <c r="E1731" i="5"/>
  <c r="D1731" i="5"/>
  <c r="G1730" i="5"/>
  <c r="F1730" i="5"/>
  <c r="E1730" i="5"/>
  <c r="D1730" i="5"/>
  <c r="G1729" i="5"/>
  <c r="F1729" i="5"/>
  <c r="E1729" i="5"/>
  <c r="D1729" i="5"/>
  <c r="G1728" i="5"/>
  <c r="F1728" i="5"/>
  <c r="E1728" i="5"/>
  <c r="D1728" i="5"/>
  <c r="G1727" i="5"/>
  <c r="F1727" i="5"/>
  <c r="E1727" i="5"/>
  <c r="D1727" i="5"/>
  <c r="G1726" i="5"/>
  <c r="F1726" i="5"/>
  <c r="E1726" i="5"/>
  <c r="D1726" i="5"/>
  <c r="G1725" i="5"/>
  <c r="F1725" i="5"/>
  <c r="E1725" i="5"/>
  <c r="D1725" i="5"/>
  <c r="G1724" i="5"/>
  <c r="F1724" i="5"/>
  <c r="E1724" i="5"/>
  <c r="D1724" i="5"/>
  <c r="G1723" i="5"/>
  <c r="F1723" i="5"/>
  <c r="E1723" i="5"/>
  <c r="D1723" i="5"/>
  <c r="G1722" i="5"/>
  <c r="F1722" i="5"/>
  <c r="E1722" i="5"/>
  <c r="D1722" i="5"/>
  <c r="G1721" i="5"/>
  <c r="F1721" i="5"/>
  <c r="E1721" i="5"/>
  <c r="D1721" i="5"/>
  <c r="G1720" i="5"/>
  <c r="F1720" i="5"/>
  <c r="E1720" i="5"/>
  <c r="D1720" i="5"/>
  <c r="G1719" i="5"/>
  <c r="F1719" i="5"/>
  <c r="E1719" i="5"/>
  <c r="D1719" i="5"/>
  <c r="G1718" i="5"/>
  <c r="F1718" i="5"/>
  <c r="E1718" i="5"/>
  <c r="D1718" i="5"/>
  <c r="G1717" i="5"/>
  <c r="F1717" i="5"/>
  <c r="E1717" i="5"/>
  <c r="D1717" i="5"/>
  <c r="G1716" i="5"/>
  <c r="F1716" i="5"/>
  <c r="E1716" i="5"/>
  <c r="D1716" i="5"/>
  <c r="G1715" i="5"/>
  <c r="F1715" i="5"/>
  <c r="E1715" i="5"/>
  <c r="D1715" i="5"/>
  <c r="G1714" i="5"/>
  <c r="F1714" i="5"/>
  <c r="E1714" i="5"/>
  <c r="D1714" i="5"/>
  <c r="G1713" i="5"/>
  <c r="F1713" i="5"/>
  <c r="E1713" i="5"/>
  <c r="D1713" i="5"/>
  <c r="G1712" i="5"/>
  <c r="F1712" i="5"/>
  <c r="E1712" i="5"/>
  <c r="D1712" i="5"/>
  <c r="G1711" i="5"/>
  <c r="F1711" i="5"/>
  <c r="E1711" i="5"/>
  <c r="D1711" i="5"/>
  <c r="G1710" i="5"/>
  <c r="F1710" i="5"/>
  <c r="E1710" i="5"/>
  <c r="D1710" i="5"/>
  <c r="G1709" i="5"/>
  <c r="F1709" i="5"/>
  <c r="E1709" i="5"/>
  <c r="D1709" i="5"/>
  <c r="G1708" i="5"/>
  <c r="F1708" i="5"/>
  <c r="E1708" i="5"/>
  <c r="D1708" i="5"/>
  <c r="G1707" i="5"/>
  <c r="F1707" i="5"/>
  <c r="E1707" i="5"/>
  <c r="D1707" i="5"/>
  <c r="G1706" i="5"/>
  <c r="F1706" i="5"/>
  <c r="E1706" i="5"/>
  <c r="D1706" i="5"/>
  <c r="G1705" i="5"/>
  <c r="F1705" i="5"/>
  <c r="E1705" i="5"/>
  <c r="D1705" i="5"/>
  <c r="G1704" i="5"/>
  <c r="F1704" i="5"/>
  <c r="E1704" i="5"/>
  <c r="D1704" i="5"/>
  <c r="G1703" i="5"/>
  <c r="F1703" i="5"/>
  <c r="E1703" i="5"/>
  <c r="D1703" i="5"/>
  <c r="G1702" i="5"/>
  <c r="F1702" i="5"/>
  <c r="E1702" i="5"/>
  <c r="D1702" i="5"/>
  <c r="G1701" i="5"/>
  <c r="F1701" i="5"/>
  <c r="E1701" i="5"/>
  <c r="D1701" i="5"/>
  <c r="G1700" i="5"/>
  <c r="F1700" i="5"/>
  <c r="E1700" i="5"/>
  <c r="D1700" i="5"/>
  <c r="G1699" i="5"/>
  <c r="F1699" i="5"/>
  <c r="E1699" i="5"/>
  <c r="D1699" i="5"/>
  <c r="G1698" i="5"/>
  <c r="F1698" i="5"/>
  <c r="E1698" i="5"/>
  <c r="D1698" i="5"/>
  <c r="G1697" i="5"/>
  <c r="F1697" i="5"/>
  <c r="E1697" i="5"/>
  <c r="D1697" i="5"/>
  <c r="G1696" i="5"/>
  <c r="F1696" i="5"/>
  <c r="E1696" i="5"/>
  <c r="D1696" i="5"/>
  <c r="G1695" i="5"/>
  <c r="F1695" i="5"/>
  <c r="E1695" i="5"/>
  <c r="D1695" i="5"/>
  <c r="G1694" i="5"/>
  <c r="F1694" i="5"/>
  <c r="E1694" i="5"/>
  <c r="D1694" i="5"/>
  <c r="G1693" i="5"/>
  <c r="F1693" i="5"/>
  <c r="E1693" i="5"/>
  <c r="D1693" i="5"/>
  <c r="G1692" i="5"/>
  <c r="F1692" i="5"/>
  <c r="E1692" i="5"/>
  <c r="D1692" i="5"/>
  <c r="G1691" i="5"/>
  <c r="F1691" i="5"/>
  <c r="E1691" i="5"/>
  <c r="D1691" i="5"/>
  <c r="G1690" i="5"/>
  <c r="F1690" i="5"/>
  <c r="E1690" i="5"/>
  <c r="D1690" i="5"/>
  <c r="G1689" i="5"/>
  <c r="F1689" i="5"/>
  <c r="E1689" i="5"/>
  <c r="D1689" i="5"/>
  <c r="G1688" i="5"/>
  <c r="F1688" i="5"/>
  <c r="E1688" i="5"/>
  <c r="D1688" i="5"/>
  <c r="G1687" i="5"/>
  <c r="F1687" i="5"/>
  <c r="E1687" i="5"/>
  <c r="D1687" i="5"/>
  <c r="G1686" i="5"/>
  <c r="F1686" i="5"/>
  <c r="E1686" i="5"/>
  <c r="D1686" i="5"/>
  <c r="G1685" i="5"/>
  <c r="F1685" i="5"/>
  <c r="E1685" i="5"/>
  <c r="D1685" i="5"/>
  <c r="G1684" i="5"/>
  <c r="F1684" i="5"/>
  <c r="E1684" i="5"/>
  <c r="D1684" i="5"/>
  <c r="G1683" i="5"/>
  <c r="F1683" i="5"/>
  <c r="E1683" i="5"/>
  <c r="D1683" i="5"/>
  <c r="G1682" i="5"/>
  <c r="F1682" i="5"/>
  <c r="E1682" i="5"/>
  <c r="D1682" i="5"/>
  <c r="G1681" i="5"/>
  <c r="F1681" i="5"/>
  <c r="E1681" i="5"/>
  <c r="D1681" i="5"/>
  <c r="G1680" i="5"/>
  <c r="F1680" i="5"/>
  <c r="E1680" i="5"/>
  <c r="D1680" i="5"/>
  <c r="G1679" i="5"/>
  <c r="F1679" i="5"/>
  <c r="E1679" i="5"/>
  <c r="D1679" i="5"/>
  <c r="G1678" i="5"/>
  <c r="F1678" i="5"/>
  <c r="E1678" i="5"/>
  <c r="D1678" i="5"/>
  <c r="G1677" i="5"/>
  <c r="F1677" i="5"/>
  <c r="E1677" i="5"/>
  <c r="D1677" i="5"/>
  <c r="G1676" i="5"/>
  <c r="F1676" i="5"/>
  <c r="E1676" i="5"/>
  <c r="D1676" i="5"/>
  <c r="G1675" i="5"/>
  <c r="F1675" i="5"/>
  <c r="E1675" i="5"/>
  <c r="D1675" i="5"/>
  <c r="G1674" i="5"/>
  <c r="F1674" i="5"/>
  <c r="E1674" i="5"/>
  <c r="D1674" i="5"/>
  <c r="G1673" i="5"/>
  <c r="F1673" i="5"/>
  <c r="E1673" i="5"/>
  <c r="D1673" i="5"/>
  <c r="G1672" i="5"/>
  <c r="F1672" i="5"/>
  <c r="E1672" i="5"/>
  <c r="D1672" i="5"/>
  <c r="G1671" i="5"/>
  <c r="F1671" i="5"/>
  <c r="E1671" i="5"/>
  <c r="D1671" i="5"/>
  <c r="G1670" i="5"/>
  <c r="F1670" i="5"/>
  <c r="E1670" i="5"/>
  <c r="D1670" i="5"/>
  <c r="G1669" i="5"/>
  <c r="F1669" i="5"/>
  <c r="E1669" i="5"/>
  <c r="D1669" i="5"/>
  <c r="G1668" i="5"/>
  <c r="F1668" i="5"/>
  <c r="E1668" i="5"/>
  <c r="D1668" i="5"/>
  <c r="G1667" i="5"/>
  <c r="F1667" i="5"/>
  <c r="E1667" i="5"/>
  <c r="D1667" i="5"/>
  <c r="G1666" i="5"/>
  <c r="F1666" i="5"/>
  <c r="E1666" i="5"/>
  <c r="D1666" i="5"/>
  <c r="G1665" i="5"/>
  <c r="F1665" i="5"/>
  <c r="E1665" i="5"/>
  <c r="D1665" i="5"/>
  <c r="G1664" i="5"/>
  <c r="F1664" i="5"/>
  <c r="E1664" i="5"/>
  <c r="D1664" i="5"/>
  <c r="G1663" i="5"/>
  <c r="F1663" i="5"/>
  <c r="E1663" i="5"/>
  <c r="D1663" i="5"/>
  <c r="G1662" i="5"/>
  <c r="F1662" i="5"/>
  <c r="E1662" i="5"/>
  <c r="D1662" i="5"/>
  <c r="G1661" i="5"/>
  <c r="F1661" i="5"/>
  <c r="E1661" i="5"/>
  <c r="D1661" i="5"/>
  <c r="G1660" i="5"/>
  <c r="F1660" i="5"/>
  <c r="E1660" i="5"/>
  <c r="D1660" i="5"/>
  <c r="G1659" i="5"/>
  <c r="F1659" i="5"/>
  <c r="E1659" i="5"/>
  <c r="D1659" i="5"/>
  <c r="G1658" i="5"/>
  <c r="F1658" i="5"/>
  <c r="E1658" i="5"/>
  <c r="D1658" i="5"/>
  <c r="G1657" i="5"/>
  <c r="F1657" i="5"/>
  <c r="E1657" i="5"/>
  <c r="D1657" i="5"/>
  <c r="G1656" i="5"/>
  <c r="F1656" i="5"/>
  <c r="E1656" i="5"/>
  <c r="D1656" i="5"/>
  <c r="G1655" i="5"/>
  <c r="F1655" i="5"/>
  <c r="E1655" i="5"/>
  <c r="D1655" i="5"/>
  <c r="G1654" i="5"/>
  <c r="F1654" i="5"/>
  <c r="E1654" i="5"/>
  <c r="D1654" i="5"/>
  <c r="G1653" i="5"/>
  <c r="F1653" i="5"/>
  <c r="E1653" i="5"/>
  <c r="D1653" i="5"/>
  <c r="G1652" i="5"/>
  <c r="F1652" i="5"/>
  <c r="E1652" i="5"/>
  <c r="D1652" i="5"/>
  <c r="G1651" i="5"/>
  <c r="F1651" i="5"/>
  <c r="E1651" i="5"/>
  <c r="D1651" i="5"/>
  <c r="G1650" i="5"/>
  <c r="F1650" i="5"/>
  <c r="E1650" i="5"/>
  <c r="D1650" i="5"/>
  <c r="G1649" i="5"/>
  <c r="F1649" i="5"/>
  <c r="E1649" i="5"/>
  <c r="D1649" i="5"/>
  <c r="G1648" i="5"/>
  <c r="F1648" i="5"/>
  <c r="E1648" i="5"/>
  <c r="D1648" i="5"/>
  <c r="G1647" i="5"/>
  <c r="F1647" i="5"/>
  <c r="E1647" i="5"/>
  <c r="D1647" i="5"/>
  <c r="G1646" i="5"/>
  <c r="F1646" i="5"/>
  <c r="E1646" i="5"/>
  <c r="D1646" i="5"/>
  <c r="G1645" i="5"/>
  <c r="F1645" i="5"/>
  <c r="E1645" i="5"/>
  <c r="D1645" i="5"/>
  <c r="G1644" i="5"/>
  <c r="F1644" i="5"/>
  <c r="E1644" i="5"/>
  <c r="D1644" i="5"/>
  <c r="G1643" i="5"/>
  <c r="F1643" i="5"/>
  <c r="E1643" i="5"/>
  <c r="D1643" i="5"/>
  <c r="G1642" i="5"/>
  <c r="F1642" i="5"/>
  <c r="E1642" i="5"/>
  <c r="D1642" i="5"/>
  <c r="G1641" i="5"/>
  <c r="F1641" i="5"/>
  <c r="E1641" i="5"/>
  <c r="D1641" i="5"/>
  <c r="G1640" i="5"/>
  <c r="F1640" i="5"/>
  <c r="E1640" i="5"/>
  <c r="D1640" i="5"/>
  <c r="G1639" i="5"/>
  <c r="F1639" i="5"/>
  <c r="E1639" i="5"/>
  <c r="D1639" i="5"/>
  <c r="G1638" i="5"/>
  <c r="F1638" i="5"/>
  <c r="E1638" i="5"/>
  <c r="D1638" i="5"/>
  <c r="G1637" i="5"/>
  <c r="F1637" i="5"/>
  <c r="E1637" i="5"/>
  <c r="D1637" i="5"/>
  <c r="G1636" i="5"/>
  <c r="F1636" i="5"/>
  <c r="E1636" i="5"/>
  <c r="D1636" i="5"/>
  <c r="G1635" i="5"/>
  <c r="F1635" i="5"/>
  <c r="E1635" i="5"/>
  <c r="D1635" i="5"/>
  <c r="G1634" i="5"/>
  <c r="F1634" i="5"/>
  <c r="E1634" i="5"/>
  <c r="D1634" i="5"/>
  <c r="G1633" i="5"/>
  <c r="F1633" i="5"/>
  <c r="E1633" i="5"/>
  <c r="D1633" i="5"/>
  <c r="G1632" i="5"/>
  <c r="F1632" i="5"/>
  <c r="E1632" i="5"/>
  <c r="D1632" i="5"/>
  <c r="G1631" i="5"/>
  <c r="F1631" i="5"/>
  <c r="E1631" i="5"/>
  <c r="D1631" i="5"/>
  <c r="G1630" i="5"/>
  <c r="F1630" i="5"/>
  <c r="E1630" i="5"/>
  <c r="D1630" i="5"/>
  <c r="G1629" i="5"/>
  <c r="F1629" i="5"/>
  <c r="E1629" i="5"/>
  <c r="D1629" i="5"/>
  <c r="G1628" i="5"/>
  <c r="F1628" i="5"/>
  <c r="E1628" i="5"/>
  <c r="D1628" i="5"/>
  <c r="G1627" i="5"/>
  <c r="F1627" i="5"/>
  <c r="E1627" i="5"/>
  <c r="D1627" i="5"/>
  <c r="G1626" i="5"/>
  <c r="F1626" i="5"/>
  <c r="E1626" i="5"/>
  <c r="D1626" i="5"/>
  <c r="G1625" i="5"/>
  <c r="F1625" i="5"/>
  <c r="E1625" i="5"/>
  <c r="D1625" i="5"/>
  <c r="G1624" i="5"/>
  <c r="F1624" i="5"/>
  <c r="E1624" i="5"/>
  <c r="D1624" i="5"/>
  <c r="G1623" i="5"/>
  <c r="F1623" i="5"/>
  <c r="E1623" i="5"/>
  <c r="D1623" i="5"/>
  <c r="G1622" i="5"/>
  <c r="F1622" i="5"/>
  <c r="E1622" i="5"/>
  <c r="D1622" i="5"/>
  <c r="G1621" i="5"/>
  <c r="F1621" i="5"/>
  <c r="E1621" i="5"/>
  <c r="D1621" i="5"/>
  <c r="G1620" i="5"/>
  <c r="F1620" i="5"/>
  <c r="E1620" i="5"/>
  <c r="D1620" i="5"/>
  <c r="G1619" i="5"/>
  <c r="F1619" i="5"/>
  <c r="E1619" i="5"/>
  <c r="D1619" i="5"/>
  <c r="G1618" i="5"/>
  <c r="F1618" i="5"/>
  <c r="E1618" i="5"/>
  <c r="D1618" i="5"/>
  <c r="G1617" i="5"/>
  <c r="F1617" i="5"/>
  <c r="E1617" i="5"/>
  <c r="D1617" i="5"/>
  <c r="G1616" i="5"/>
  <c r="F1616" i="5"/>
  <c r="E1616" i="5"/>
  <c r="D1616" i="5"/>
  <c r="G1615" i="5"/>
  <c r="F1615" i="5"/>
  <c r="E1615" i="5"/>
  <c r="D1615" i="5"/>
  <c r="G1614" i="5"/>
  <c r="F1614" i="5"/>
  <c r="E1614" i="5"/>
  <c r="D1614" i="5"/>
  <c r="G1613" i="5"/>
  <c r="F1613" i="5"/>
  <c r="E1613" i="5"/>
  <c r="D1613" i="5"/>
  <c r="G1612" i="5"/>
  <c r="F1612" i="5"/>
  <c r="E1612" i="5"/>
  <c r="D1612" i="5"/>
  <c r="G1611" i="5"/>
  <c r="F1611" i="5"/>
  <c r="E1611" i="5"/>
  <c r="D1611" i="5"/>
  <c r="G1610" i="5"/>
  <c r="F1610" i="5"/>
  <c r="E1610" i="5"/>
  <c r="D1610" i="5"/>
  <c r="G1609" i="5"/>
  <c r="F1609" i="5"/>
  <c r="E1609" i="5"/>
  <c r="D1609" i="5"/>
  <c r="G1608" i="5"/>
  <c r="F1608" i="5"/>
  <c r="E1608" i="5"/>
  <c r="D1608" i="5"/>
  <c r="G1607" i="5"/>
  <c r="F1607" i="5"/>
  <c r="E1607" i="5"/>
  <c r="D1607" i="5"/>
  <c r="G1606" i="5"/>
  <c r="F1606" i="5"/>
  <c r="E1606" i="5"/>
  <c r="D1606" i="5"/>
  <c r="G1605" i="5"/>
  <c r="F1605" i="5"/>
  <c r="E1605" i="5"/>
  <c r="D1605" i="5"/>
  <c r="G1604" i="5"/>
  <c r="F1604" i="5"/>
  <c r="E1604" i="5"/>
  <c r="D1604" i="5"/>
  <c r="G1603" i="5"/>
  <c r="F1603" i="5"/>
  <c r="E1603" i="5"/>
  <c r="D1603" i="5"/>
  <c r="G1602" i="5"/>
  <c r="F1602" i="5"/>
  <c r="E1602" i="5"/>
  <c r="D1602" i="5"/>
  <c r="G1601" i="5"/>
  <c r="F1601" i="5"/>
  <c r="E1601" i="5"/>
  <c r="D1601" i="5"/>
  <c r="G1600" i="5"/>
  <c r="F1600" i="5"/>
  <c r="E1600" i="5"/>
  <c r="D1600" i="5"/>
  <c r="G1599" i="5"/>
  <c r="F1599" i="5"/>
  <c r="E1599" i="5"/>
  <c r="D1599" i="5"/>
  <c r="G1598" i="5"/>
  <c r="F1598" i="5"/>
  <c r="E1598" i="5"/>
  <c r="D1598" i="5"/>
  <c r="G1597" i="5"/>
  <c r="F1597" i="5"/>
  <c r="E1597" i="5"/>
  <c r="D1597" i="5"/>
  <c r="G1596" i="5"/>
  <c r="F1596" i="5"/>
  <c r="E1596" i="5"/>
  <c r="D1596" i="5"/>
  <c r="G1595" i="5"/>
  <c r="F1595" i="5"/>
  <c r="E1595" i="5"/>
  <c r="D1595" i="5"/>
  <c r="G1594" i="5"/>
  <c r="F1594" i="5"/>
  <c r="E1594" i="5"/>
  <c r="D1594" i="5"/>
  <c r="G1593" i="5"/>
  <c r="F1593" i="5"/>
  <c r="E1593" i="5"/>
  <c r="D1593" i="5"/>
  <c r="G1592" i="5"/>
  <c r="F1592" i="5"/>
  <c r="E1592" i="5"/>
  <c r="D1592" i="5"/>
  <c r="G1591" i="5"/>
  <c r="F1591" i="5"/>
  <c r="E1591" i="5"/>
  <c r="D1591" i="5"/>
  <c r="G1590" i="5"/>
  <c r="F1590" i="5"/>
  <c r="E1590" i="5"/>
  <c r="D1590" i="5"/>
  <c r="G1589" i="5"/>
  <c r="F1589" i="5"/>
  <c r="E1589" i="5"/>
  <c r="D1589" i="5"/>
  <c r="G1588" i="5"/>
  <c r="F1588" i="5"/>
  <c r="E1588" i="5"/>
  <c r="D1588" i="5"/>
  <c r="G1587" i="5"/>
  <c r="F1587" i="5"/>
  <c r="E1587" i="5"/>
  <c r="D1587" i="5"/>
  <c r="G1586" i="5"/>
  <c r="F1586" i="5"/>
  <c r="E1586" i="5"/>
  <c r="D1586" i="5"/>
  <c r="G1585" i="5"/>
  <c r="F1585" i="5"/>
  <c r="E1585" i="5"/>
  <c r="D1585" i="5"/>
  <c r="G1584" i="5"/>
  <c r="F1584" i="5"/>
  <c r="E1584" i="5"/>
  <c r="D1584" i="5"/>
  <c r="G1583" i="5"/>
  <c r="F1583" i="5"/>
  <c r="E1583" i="5"/>
  <c r="D1583" i="5"/>
  <c r="G1582" i="5"/>
  <c r="F1582" i="5"/>
  <c r="E1582" i="5"/>
  <c r="D1582" i="5"/>
  <c r="G1581" i="5"/>
  <c r="F1581" i="5"/>
  <c r="E1581" i="5"/>
  <c r="D1581" i="5"/>
  <c r="G1580" i="5"/>
  <c r="F1580" i="5"/>
  <c r="E1580" i="5"/>
  <c r="D1580" i="5"/>
  <c r="G1579" i="5"/>
  <c r="F1579" i="5"/>
  <c r="E1579" i="5"/>
  <c r="D1579" i="5"/>
  <c r="G1578" i="5"/>
  <c r="F1578" i="5"/>
  <c r="E1578" i="5"/>
  <c r="D1578" i="5"/>
  <c r="G1577" i="5"/>
  <c r="F1577" i="5"/>
  <c r="E1577" i="5"/>
  <c r="D1577" i="5"/>
  <c r="G1576" i="5"/>
  <c r="F1576" i="5"/>
  <c r="E1576" i="5"/>
  <c r="D1576" i="5"/>
  <c r="G1575" i="5"/>
  <c r="F1575" i="5"/>
  <c r="E1575" i="5"/>
  <c r="D1575" i="5"/>
  <c r="G1574" i="5"/>
  <c r="F1574" i="5"/>
  <c r="E1574" i="5"/>
  <c r="D1574" i="5"/>
  <c r="G1573" i="5"/>
  <c r="F1573" i="5"/>
  <c r="E1573" i="5"/>
  <c r="D1573" i="5"/>
  <c r="G1572" i="5"/>
  <c r="F1572" i="5"/>
  <c r="E1572" i="5"/>
  <c r="D1572" i="5"/>
  <c r="G1571" i="5"/>
  <c r="F1571" i="5"/>
  <c r="E1571" i="5"/>
  <c r="D1571" i="5"/>
  <c r="G1570" i="5"/>
  <c r="F1570" i="5"/>
  <c r="E1570" i="5"/>
  <c r="D1570" i="5"/>
  <c r="G1569" i="5"/>
  <c r="F1569" i="5"/>
  <c r="E1569" i="5"/>
  <c r="D1569" i="5"/>
  <c r="G1568" i="5"/>
  <c r="F1568" i="5"/>
  <c r="E1568" i="5"/>
  <c r="D1568" i="5"/>
  <c r="G1567" i="5"/>
  <c r="F1567" i="5"/>
  <c r="E1567" i="5"/>
  <c r="D1567" i="5"/>
  <c r="G1566" i="5"/>
  <c r="F1566" i="5"/>
  <c r="E1566" i="5"/>
  <c r="D1566" i="5"/>
  <c r="G1565" i="5"/>
  <c r="F1565" i="5"/>
  <c r="E1565" i="5"/>
  <c r="D1565" i="5"/>
  <c r="G1564" i="5"/>
  <c r="F1564" i="5"/>
  <c r="E1564" i="5"/>
  <c r="D1564" i="5"/>
  <c r="G1563" i="5"/>
  <c r="F1563" i="5"/>
  <c r="E1563" i="5"/>
  <c r="D1563" i="5"/>
  <c r="G1562" i="5"/>
  <c r="F1562" i="5"/>
  <c r="E1562" i="5"/>
  <c r="D1562" i="5"/>
  <c r="G1561" i="5"/>
  <c r="F1561" i="5"/>
  <c r="E1561" i="5"/>
  <c r="D1561" i="5"/>
  <c r="G1560" i="5"/>
  <c r="F1560" i="5"/>
  <c r="E1560" i="5"/>
  <c r="D1560" i="5"/>
  <c r="G1559" i="5"/>
  <c r="F1559" i="5"/>
  <c r="E1559" i="5"/>
  <c r="D1559" i="5"/>
  <c r="G1558" i="5"/>
  <c r="F1558" i="5"/>
  <c r="E1558" i="5"/>
  <c r="D1558" i="5"/>
  <c r="G1557" i="5"/>
  <c r="F1557" i="5"/>
  <c r="E1557" i="5"/>
  <c r="D1557" i="5"/>
  <c r="G1556" i="5"/>
  <c r="F1556" i="5"/>
  <c r="E1556" i="5"/>
  <c r="D1556" i="5"/>
  <c r="G1555" i="5"/>
  <c r="F1555" i="5"/>
  <c r="E1555" i="5"/>
  <c r="D1555" i="5"/>
  <c r="G1554" i="5"/>
  <c r="F1554" i="5"/>
  <c r="E1554" i="5"/>
  <c r="D1554" i="5"/>
  <c r="G1553" i="5"/>
  <c r="F1553" i="5"/>
  <c r="E1553" i="5"/>
  <c r="D1553" i="5"/>
  <c r="G1552" i="5"/>
  <c r="F1552" i="5"/>
  <c r="E1552" i="5"/>
  <c r="D1552" i="5"/>
  <c r="G1551" i="5"/>
  <c r="F1551" i="5"/>
  <c r="E1551" i="5"/>
  <c r="D1551" i="5"/>
  <c r="G1550" i="5"/>
  <c r="F1550" i="5"/>
  <c r="E1550" i="5"/>
  <c r="D1550" i="5"/>
  <c r="G1549" i="5"/>
  <c r="F1549" i="5"/>
  <c r="E1549" i="5"/>
  <c r="D1549" i="5"/>
  <c r="G1548" i="5"/>
  <c r="F1548" i="5"/>
  <c r="E1548" i="5"/>
  <c r="D1548" i="5"/>
  <c r="G1547" i="5"/>
  <c r="F1547" i="5"/>
  <c r="E1547" i="5"/>
  <c r="D1547" i="5"/>
  <c r="G1546" i="5"/>
  <c r="F1546" i="5"/>
  <c r="E1546" i="5"/>
  <c r="D1546" i="5"/>
  <c r="G1545" i="5"/>
  <c r="F1545" i="5"/>
  <c r="E1545" i="5"/>
  <c r="D1545" i="5"/>
  <c r="G1544" i="5"/>
  <c r="F1544" i="5"/>
  <c r="E1544" i="5"/>
  <c r="D1544" i="5"/>
  <c r="G1543" i="5"/>
  <c r="F1543" i="5"/>
  <c r="E1543" i="5"/>
  <c r="D1543" i="5"/>
  <c r="G1542" i="5"/>
  <c r="F1542" i="5"/>
  <c r="E1542" i="5"/>
  <c r="D1542" i="5"/>
  <c r="G1541" i="5"/>
  <c r="F1541" i="5"/>
  <c r="E1541" i="5"/>
  <c r="D1541" i="5"/>
  <c r="G1540" i="5"/>
  <c r="F1540" i="5"/>
  <c r="E1540" i="5"/>
  <c r="D1540" i="5"/>
  <c r="G1539" i="5"/>
  <c r="F1539" i="5"/>
  <c r="E1539" i="5"/>
  <c r="D1539" i="5"/>
  <c r="G1538" i="5"/>
  <c r="F1538" i="5"/>
  <c r="E1538" i="5"/>
  <c r="D1538" i="5"/>
  <c r="G1537" i="5"/>
  <c r="F1537" i="5"/>
  <c r="E1537" i="5"/>
  <c r="D1537" i="5"/>
  <c r="G1536" i="5"/>
  <c r="F1536" i="5"/>
  <c r="E1536" i="5"/>
  <c r="D1536" i="5"/>
  <c r="G1535" i="5"/>
  <c r="F1535" i="5"/>
  <c r="E1535" i="5"/>
  <c r="D1535" i="5"/>
  <c r="G1534" i="5"/>
  <c r="F1534" i="5"/>
  <c r="E1534" i="5"/>
  <c r="D1534" i="5"/>
  <c r="G1533" i="5"/>
  <c r="F1533" i="5"/>
  <c r="E1533" i="5"/>
  <c r="D1533" i="5"/>
  <c r="G1532" i="5"/>
  <c r="F1532" i="5"/>
  <c r="E1532" i="5"/>
  <c r="D1532" i="5"/>
  <c r="G1531" i="5"/>
  <c r="F1531" i="5"/>
  <c r="E1531" i="5"/>
  <c r="D1531" i="5"/>
  <c r="G1530" i="5"/>
  <c r="F1530" i="5"/>
  <c r="E1530" i="5"/>
  <c r="D1530" i="5"/>
  <c r="G1529" i="5"/>
  <c r="F1529" i="5"/>
  <c r="E1529" i="5"/>
  <c r="D1529" i="5"/>
  <c r="G1528" i="5"/>
  <c r="F1528" i="5"/>
  <c r="E1528" i="5"/>
  <c r="D1528" i="5"/>
  <c r="G1527" i="5"/>
  <c r="F1527" i="5"/>
  <c r="E1527" i="5"/>
  <c r="D1527" i="5"/>
  <c r="G1526" i="5"/>
  <c r="F1526" i="5"/>
  <c r="E1526" i="5"/>
  <c r="D1526" i="5"/>
  <c r="G1525" i="5"/>
  <c r="F1525" i="5"/>
  <c r="E1525" i="5"/>
  <c r="D1525" i="5"/>
  <c r="G1524" i="5"/>
  <c r="F1524" i="5"/>
  <c r="E1524" i="5"/>
  <c r="D1524" i="5"/>
  <c r="G1523" i="5"/>
  <c r="F1523" i="5"/>
  <c r="E1523" i="5"/>
  <c r="D1523" i="5"/>
  <c r="G1522" i="5"/>
  <c r="F1522" i="5"/>
  <c r="E1522" i="5"/>
  <c r="D1522" i="5"/>
  <c r="G1521" i="5"/>
  <c r="F1521" i="5"/>
  <c r="E1521" i="5"/>
  <c r="D1521" i="5"/>
  <c r="G1520" i="5"/>
  <c r="F1520" i="5"/>
  <c r="E1520" i="5"/>
  <c r="D1520" i="5"/>
  <c r="G1519" i="5"/>
  <c r="F1519" i="5"/>
  <c r="E1519" i="5"/>
  <c r="D1519" i="5"/>
  <c r="G1518" i="5"/>
  <c r="F1518" i="5"/>
  <c r="E1518" i="5"/>
  <c r="D1518" i="5"/>
  <c r="G1517" i="5"/>
  <c r="F1517" i="5"/>
  <c r="E1517" i="5"/>
  <c r="D1517" i="5"/>
  <c r="G1516" i="5"/>
  <c r="F1516" i="5"/>
  <c r="E1516" i="5"/>
  <c r="D1516" i="5"/>
  <c r="G1515" i="5"/>
  <c r="F1515" i="5"/>
  <c r="E1515" i="5"/>
  <c r="D1515" i="5"/>
  <c r="G1514" i="5"/>
  <c r="F1514" i="5"/>
  <c r="E1514" i="5"/>
  <c r="D1514" i="5"/>
  <c r="G1513" i="5"/>
  <c r="F1513" i="5"/>
  <c r="E1513" i="5"/>
  <c r="D1513" i="5"/>
  <c r="G1512" i="5"/>
  <c r="F1512" i="5"/>
  <c r="E1512" i="5"/>
  <c r="D1512" i="5"/>
  <c r="G1511" i="5"/>
  <c r="F1511" i="5"/>
  <c r="E1511" i="5"/>
  <c r="D1511" i="5"/>
  <c r="G1510" i="5"/>
  <c r="F1510" i="5"/>
  <c r="E1510" i="5"/>
  <c r="D1510" i="5"/>
  <c r="G1509" i="5"/>
  <c r="F1509" i="5"/>
  <c r="E1509" i="5"/>
  <c r="D1509" i="5"/>
  <c r="G1508" i="5"/>
  <c r="F1508" i="5"/>
  <c r="E1508" i="5"/>
  <c r="D1508" i="5"/>
  <c r="G1507" i="5"/>
  <c r="F1507" i="5"/>
  <c r="E1507" i="5"/>
  <c r="D1507" i="5"/>
  <c r="G1506" i="5"/>
  <c r="F1506" i="5"/>
  <c r="E1506" i="5"/>
  <c r="D1506" i="5"/>
  <c r="G1505" i="5"/>
  <c r="F1505" i="5"/>
  <c r="E1505" i="5"/>
  <c r="D1505" i="5"/>
  <c r="G1504" i="5"/>
  <c r="F1504" i="5"/>
  <c r="E1504" i="5"/>
  <c r="D1504" i="5"/>
  <c r="G1503" i="5"/>
  <c r="F1503" i="5"/>
  <c r="E1503" i="5"/>
  <c r="D1503" i="5"/>
  <c r="G1502" i="5"/>
  <c r="F1502" i="5"/>
  <c r="E1502" i="5"/>
  <c r="D1502" i="5"/>
  <c r="G1501" i="5"/>
  <c r="F1501" i="5"/>
  <c r="E1501" i="5"/>
  <c r="D1501" i="5"/>
  <c r="G1500" i="5"/>
  <c r="F1500" i="5"/>
  <c r="E1500" i="5"/>
  <c r="D1500" i="5"/>
  <c r="G1499" i="5"/>
  <c r="F1499" i="5"/>
  <c r="E1499" i="5"/>
  <c r="D1499" i="5"/>
  <c r="G1498" i="5"/>
  <c r="F1498" i="5"/>
  <c r="E1498" i="5"/>
  <c r="D1498" i="5"/>
  <c r="G1497" i="5"/>
  <c r="F1497" i="5"/>
  <c r="E1497" i="5"/>
  <c r="D1497" i="5"/>
  <c r="G1496" i="5"/>
  <c r="F1496" i="5"/>
  <c r="E1496" i="5"/>
  <c r="D1496" i="5"/>
  <c r="G1495" i="5"/>
  <c r="F1495" i="5"/>
  <c r="E1495" i="5"/>
  <c r="D1495" i="5"/>
  <c r="G1494" i="5"/>
  <c r="F1494" i="5"/>
  <c r="E1494" i="5"/>
  <c r="D1494" i="5"/>
  <c r="G1493" i="5"/>
  <c r="F1493" i="5"/>
  <c r="E1493" i="5"/>
  <c r="D1493" i="5"/>
  <c r="G1492" i="5"/>
  <c r="F1492" i="5"/>
  <c r="E1492" i="5"/>
  <c r="D1492" i="5"/>
  <c r="G1491" i="5"/>
  <c r="F1491" i="5"/>
  <c r="E1491" i="5"/>
  <c r="D1491" i="5"/>
  <c r="G1490" i="5"/>
  <c r="F1490" i="5"/>
  <c r="E1490" i="5"/>
  <c r="D1490" i="5"/>
  <c r="G1489" i="5"/>
  <c r="F1489" i="5"/>
  <c r="E1489" i="5"/>
  <c r="D1489" i="5"/>
  <c r="G1488" i="5"/>
  <c r="F1488" i="5"/>
  <c r="E1488" i="5"/>
  <c r="D1488" i="5"/>
  <c r="G1487" i="5"/>
  <c r="F1487" i="5"/>
  <c r="E1487" i="5"/>
  <c r="D1487" i="5"/>
  <c r="G1486" i="5"/>
  <c r="F1486" i="5"/>
  <c r="E1486" i="5"/>
  <c r="D1486" i="5"/>
  <c r="G1485" i="5"/>
  <c r="F1485" i="5"/>
  <c r="E1485" i="5"/>
  <c r="D1485" i="5"/>
  <c r="G1484" i="5"/>
  <c r="F1484" i="5"/>
  <c r="E1484" i="5"/>
  <c r="D1484" i="5"/>
  <c r="G1483" i="5"/>
  <c r="F1483" i="5"/>
  <c r="E1483" i="5"/>
  <c r="D1483" i="5"/>
  <c r="G1482" i="5"/>
  <c r="F1482" i="5"/>
  <c r="E1482" i="5"/>
  <c r="D1482" i="5"/>
  <c r="G1481" i="5"/>
  <c r="F1481" i="5"/>
  <c r="E1481" i="5"/>
  <c r="D1481" i="5"/>
  <c r="G1480" i="5"/>
  <c r="F1480" i="5"/>
  <c r="E1480" i="5"/>
  <c r="D1480" i="5"/>
  <c r="G1479" i="5"/>
  <c r="F1479" i="5"/>
  <c r="E1479" i="5"/>
  <c r="D1479" i="5"/>
  <c r="G1478" i="5"/>
  <c r="F1478" i="5"/>
  <c r="E1478" i="5"/>
  <c r="D1478" i="5"/>
  <c r="G1477" i="5"/>
  <c r="F1477" i="5"/>
  <c r="E1477" i="5"/>
  <c r="D1477" i="5"/>
  <c r="G1476" i="5"/>
  <c r="F1476" i="5"/>
  <c r="E1476" i="5"/>
  <c r="D1476" i="5"/>
  <c r="G1475" i="5"/>
  <c r="F1475" i="5"/>
  <c r="E1475" i="5"/>
  <c r="D1475" i="5"/>
  <c r="G1474" i="5"/>
  <c r="F1474" i="5"/>
  <c r="E1474" i="5"/>
  <c r="D1474" i="5"/>
  <c r="G1473" i="5"/>
  <c r="F1473" i="5"/>
  <c r="E1473" i="5"/>
  <c r="D1473" i="5"/>
  <c r="G1472" i="5"/>
  <c r="F1472" i="5"/>
  <c r="E1472" i="5"/>
  <c r="D1472" i="5"/>
  <c r="G1471" i="5"/>
  <c r="F1471" i="5"/>
  <c r="E1471" i="5"/>
  <c r="D1471" i="5"/>
  <c r="G1470" i="5"/>
  <c r="F1470" i="5"/>
  <c r="E1470" i="5"/>
  <c r="D1470" i="5"/>
  <c r="G1469" i="5"/>
  <c r="F1469" i="5"/>
  <c r="E1469" i="5"/>
  <c r="D1469" i="5"/>
  <c r="G1468" i="5"/>
  <c r="F1468" i="5"/>
  <c r="E1468" i="5"/>
  <c r="D1468" i="5"/>
  <c r="G1467" i="5"/>
  <c r="F1467" i="5"/>
  <c r="E1467" i="5"/>
  <c r="D1467" i="5"/>
  <c r="G1466" i="5"/>
  <c r="F1466" i="5"/>
  <c r="E1466" i="5"/>
  <c r="D1466" i="5"/>
  <c r="G1465" i="5"/>
  <c r="F1465" i="5"/>
  <c r="E1465" i="5"/>
  <c r="D1465" i="5"/>
  <c r="G1464" i="5"/>
  <c r="F1464" i="5"/>
  <c r="E1464" i="5"/>
  <c r="D1464" i="5"/>
  <c r="G1463" i="5"/>
  <c r="F1463" i="5"/>
  <c r="E1463" i="5"/>
  <c r="D1463" i="5"/>
  <c r="G1462" i="5"/>
  <c r="F1462" i="5"/>
  <c r="E1462" i="5"/>
  <c r="D1462" i="5"/>
  <c r="G1461" i="5"/>
  <c r="F1461" i="5"/>
  <c r="E1461" i="5"/>
  <c r="D1461" i="5"/>
  <c r="G1460" i="5"/>
  <c r="F1460" i="5"/>
  <c r="E1460" i="5"/>
  <c r="D1460" i="5"/>
  <c r="G1459" i="5"/>
  <c r="F1459" i="5"/>
  <c r="E1459" i="5"/>
  <c r="D1459" i="5"/>
  <c r="G1458" i="5"/>
  <c r="F1458" i="5"/>
  <c r="E1458" i="5"/>
  <c r="D1458" i="5"/>
  <c r="G1457" i="5"/>
  <c r="F1457" i="5"/>
  <c r="E1457" i="5"/>
  <c r="D1457" i="5"/>
  <c r="G1456" i="5"/>
  <c r="F1456" i="5"/>
  <c r="E1456" i="5"/>
  <c r="D1456" i="5"/>
  <c r="G1455" i="5"/>
  <c r="F1455" i="5"/>
  <c r="E1455" i="5"/>
  <c r="D1455" i="5"/>
  <c r="G1454" i="5"/>
  <c r="F1454" i="5"/>
  <c r="E1454" i="5"/>
  <c r="D1454" i="5"/>
  <c r="G1453" i="5"/>
  <c r="F1453" i="5"/>
  <c r="E1453" i="5"/>
  <c r="D1453" i="5"/>
  <c r="G1452" i="5"/>
  <c r="F1452" i="5"/>
  <c r="E1452" i="5"/>
  <c r="D1452" i="5"/>
  <c r="G1451" i="5"/>
  <c r="F1451" i="5"/>
  <c r="E1451" i="5"/>
  <c r="D1451" i="5"/>
  <c r="G1450" i="5"/>
  <c r="F1450" i="5"/>
  <c r="E1450" i="5"/>
  <c r="D1450" i="5"/>
  <c r="G1449" i="5"/>
  <c r="F1449" i="5"/>
  <c r="E1449" i="5"/>
  <c r="D1449" i="5"/>
  <c r="G1448" i="5"/>
  <c r="F1448" i="5"/>
  <c r="E1448" i="5"/>
  <c r="D1448" i="5"/>
  <c r="G1447" i="5"/>
  <c r="F1447" i="5"/>
  <c r="E1447" i="5"/>
  <c r="D1447" i="5"/>
  <c r="G1446" i="5"/>
  <c r="F1446" i="5"/>
  <c r="E1446" i="5"/>
  <c r="D1446" i="5"/>
  <c r="G1445" i="5"/>
  <c r="F1445" i="5"/>
  <c r="E1445" i="5"/>
  <c r="D1445" i="5"/>
  <c r="G1444" i="5"/>
  <c r="F1444" i="5"/>
  <c r="E1444" i="5"/>
  <c r="D1444" i="5"/>
  <c r="G1443" i="5"/>
  <c r="F1443" i="5"/>
  <c r="E1443" i="5"/>
  <c r="D1443" i="5"/>
  <c r="G1442" i="5"/>
  <c r="F1442" i="5"/>
  <c r="E1442" i="5"/>
  <c r="D1442" i="5"/>
  <c r="G1441" i="5"/>
  <c r="F1441" i="5"/>
  <c r="E1441" i="5"/>
  <c r="D1441" i="5"/>
  <c r="G1440" i="5"/>
  <c r="F1440" i="5"/>
  <c r="E1440" i="5"/>
  <c r="D1440" i="5"/>
  <c r="G1439" i="5"/>
  <c r="F1439" i="5"/>
  <c r="E1439" i="5"/>
  <c r="D1439" i="5"/>
  <c r="G1438" i="5"/>
  <c r="F1438" i="5"/>
  <c r="E1438" i="5"/>
  <c r="D1438" i="5"/>
  <c r="G1437" i="5"/>
  <c r="F1437" i="5"/>
  <c r="E1437" i="5"/>
  <c r="D1437" i="5"/>
  <c r="G1436" i="5"/>
  <c r="F1436" i="5"/>
  <c r="E1436" i="5"/>
  <c r="D1436" i="5"/>
  <c r="G1435" i="5"/>
  <c r="F1435" i="5"/>
  <c r="E1435" i="5"/>
  <c r="D1435" i="5"/>
  <c r="G1434" i="5"/>
  <c r="F1434" i="5"/>
  <c r="E1434" i="5"/>
  <c r="D1434" i="5"/>
  <c r="G1433" i="5"/>
  <c r="F1433" i="5"/>
  <c r="E1433" i="5"/>
  <c r="D1433" i="5"/>
  <c r="G1432" i="5"/>
  <c r="F1432" i="5"/>
  <c r="E1432" i="5"/>
  <c r="D1432" i="5"/>
  <c r="G1431" i="5"/>
  <c r="F1431" i="5"/>
  <c r="E1431" i="5"/>
  <c r="D1431" i="5"/>
  <c r="G1430" i="5"/>
  <c r="F1430" i="5"/>
  <c r="E1430" i="5"/>
  <c r="D1430" i="5"/>
  <c r="G1429" i="5"/>
  <c r="F1429" i="5"/>
  <c r="E1429" i="5"/>
  <c r="D1429" i="5"/>
  <c r="G1428" i="5"/>
  <c r="F1428" i="5"/>
  <c r="E1428" i="5"/>
  <c r="D1428" i="5"/>
  <c r="G1427" i="5"/>
  <c r="F1427" i="5"/>
  <c r="E1427" i="5"/>
  <c r="D1427" i="5"/>
  <c r="G1426" i="5"/>
  <c r="F1426" i="5"/>
  <c r="E1426" i="5"/>
  <c r="D1426" i="5"/>
  <c r="G1425" i="5"/>
  <c r="F1425" i="5"/>
  <c r="E1425" i="5"/>
  <c r="D1425" i="5"/>
  <c r="G1424" i="5"/>
  <c r="F1424" i="5"/>
  <c r="E1424" i="5"/>
  <c r="D1424" i="5"/>
  <c r="G1423" i="5"/>
  <c r="F1423" i="5"/>
  <c r="E1423" i="5"/>
  <c r="D1423" i="5"/>
  <c r="G1422" i="5"/>
  <c r="F1422" i="5"/>
  <c r="E1422" i="5"/>
  <c r="D1422" i="5"/>
  <c r="G1421" i="5"/>
  <c r="F1421" i="5"/>
  <c r="E1421" i="5"/>
  <c r="D1421" i="5"/>
  <c r="G1420" i="5"/>
  <c r="F1420" i="5"/>
  <c r="E1420" i="5"/>
  <c r="D1420" i="5"/>
  <c r="G1419" i="5"/>
  <c r="F1419" i="5"/>
  <c r="E1419" i="5"/>
  <c r="D1419" i="5"/>
  <c r="G1418" i="5"/>
  <c r="F1418" i="5"/>
  <c r="E1418" i="5"/>
  <c r="D1418" i="5"/>
  <c r="G1417" i="5"/>
  <c r="F1417" i="5"/>
  <c r="E1417" i="5"/>
  <c r="D1417" i="5"/>
  <c r="G1416" i="5"/>
  <c r="F1416" i="5"/>
  <c r="E1416" i="5"/>
  <c r="D1416" i="5"/>
  <c r="G1415" i="5"/>
  <c r="F1415" i="5"/>
  <c r="E1415" i="5"/>
  <c r="D1415" i="5"/>
  <c r="G1414" i="5"/>
  <c r="F1414" i="5"/>
  <c r="E1414" i="5"/>
  <c r="D1414" i="5"/>
  <c r="G1413" i="5"/>
  <c r="F1413" i="5"/>
  <c r="E1413" i="5"/>
  <c r="D1413" i="5"/>
  <c r="G1412" i="5"/>
  <c r="F1412" i="5"/>
  <c r="E1412" i="5"/>
  <c r="D1412" i="5"/>
  <c r="G1411" i="5"/>
  <c r="F1411" i="5"/>
  <c r="E1411" i="5"/>
  <c r="D1411" i="5"/>
  <c r="G1410" i="5"/>
  <c r="F1410" i="5"/>
  <c r="E1410" i="5"/>
  <c r="D1410" i="5"/>
  <c r="G1409" i="5"/>
  <c r="F1409" i="5"/>
  <c r="E1409" i="5"/>
  <c r="D1409" i="5"/>
  <c r="G1408" i="5"/>
  <c r="F1408" i="5"/>
  <c r="E1408" i="5"/>
  <c r="D1408" i="5"/>
  <c r="G1407" i="5"/>
  <c r="F1407" i="5"/>
  <c r="E1407" i="5"/>
  <c r="D1407" i="5"/>
  <c r="G1406" i="5"/>
  <c r="F1406" i="5"/>
  <c r="E1406" i="5"/>
  <c r="D1406" i="5"/>
  <c r="G1405" i="5"/>
  <c r="F1405" i="5"/>
  <c r="E1405" i="5"/>
  <c r="D1405" i="5"/>
  <c r="G1404" i="5"/>
  <c r="F1404" i="5"/>
  <c r="E1404" i="5"/>
  <c r="D1404" i="5"/>
  <c r="G1403" i="5"/>
  <c r="F1403" i="5"/>
  <c r="E1403" i="5"/>
  <c r="D1403" i="5"/>
  <c r="G1402" i="5"/>
  <c r="F1402" i="5"/>
  <c r="E1402" i="5"/>
  <c r="D1402" i="5"/>
  <c r="G1401" i="5"/>
  <c r="F1401" i="5"/>
  <c r="E1401" i="5"/>
  <c r="D1401" i="5"/>
  <c r="G1400" i="5"/>
  <c r="F1400" i="5"/>
  <c r="E1400" i="5"/>
  <c r="D1400" i="5"/>
  <c r="G1399" i="5"/>
  <c r="F1399" i="5"/>
  <c r="E1399" i="5"/>
  <c r="D1399" i="5"/>
  <c r="G1398" i="5"/>
  <c r="F1398" i="5"/>
  <c r="E1398" i="5"/>
  <c r="D1398" i="5"/>
  <c r="G1397" i="5"/>
  <c r="F1397" i="5"/>
  <c r="E1397" i="5"/>
  <c r="D1397" i="5"/>
  <c r="G1396" i="5"/>
  <c r="F1396" i="5"/>
  <c r="E1396" i="5"/>
  <c r="D1396" i="5"/>
  <c r="G1395" i="5"/>
  <c r="F1395" i="5"/>
  <c r="E1395" i="5"/>
  <c r="D1395" i="5"/>
  <c r="G1394" i="5"/>
  <c r="F1394" i="5"/>
  <c r="E1394" i="5"/>
  <c r="D1394" i="5"/>
  <c r="G1393" i="5"/>
  <c r="F1393" i="5"/>
  <c r="E1393" i="5"/>
  <c r="D1393" i="5"/>
  <c r="G1392" i="5"/>
  <c r="F1392" i="5"/>
  <c r="E1392" i="5"/>
  <c r="D1392" i="5"/>
  <c r="G1391" i="5"/>
  <c r="F1391" i="5"/>
  <c r="E1391" i="5"/>
  <c r="D1391" i="5"/>
  <c r="G1390" i="5"/>
  <c r="F1390" i="5"/>
  <c r="E1390" i="5"/>
  <c r="D1390" i="5"/>
  <c r="G1389" i="5"/>
  <c r="F1389" i="5"/>
  <c r="E1389" i="5"/>
  <c r="D1389" i="5"/>
  <c r="G1388" i="5"/>
  <c r="F1388" i="5"/>
  <c r="E1388" i="5"/>
  <c r="D1388" i="5"/>
  <c r="G1387" i="5"/>
  <c r="F1387" i="5"/>
  <c r="E1387" i="5"/>
  <c r="D1387" i="5"/>
  <c r="G1386" i="5"/>
  <c r="F1386" i="5"/>
  <c r="E1386" i="5"/>
  <c r="D1386" i="5"/>
  <c r="G1385" i="5"/>
  <c r="F1385" i="5"/>
  <c r="E1385" i="5"/>
  <c r="D1385" i="5"/>
  <c r="G1384" i="5"/>
  <c r="F1384" i="5"/>
  <c r="E1384" i="5"/>
  <c r="D1384" i="5"/>
  <c r="G1383" i="5"/>
  <c r="F1383" i="5"/>
  <c r="E1383" i="5"/>
  <c r="D1383" i="5"/>
  <c r="G1382" i="5"/>
  <c r="F1382" i="5"/>
  <c r="E1382" i="5"/>
  <c r="D1382" i="5"/>
  <c r="G1381" i="5"/>
  <c r="F1381" i="5"/>
  <c r="E1381" i="5"/>
  <c r="D1381" i="5"/>
  <c r="G1380" i="5"/>
  <c r="F1380" i="5"/>
  <c r="E1380" i="5"/>
  <c r="D1380" i="5"/>
  <c r="G1379" i="5"/>
  <c r="F1379" i="5"/>
  <c r="E1379" i="5"/>
  <c r="D1379" i="5"/>
  <c r="G1378" i="5"/>
  <c r="F1378" i="5"/>
  <c r="E1378" i="5"/>
  <c r="D1378" i="5"/>
  <c r="G1377" i="5"/>
  <c r="F1377" i="5"/>
  <c r="E1377" i="5"/>
  <c r="D1377" i="5"/>
  <c r="G1376" i="5"/>
  <c r="F1376" i="5"/>
  <c r="E1376" i="5"/>
  <c r="D1376" i="5"/>
  <c r="G1375" i="5"/>
  <c r="F1375" i="5"/>
  <c r="E1375" i="5"/>
  <c r="D1375" i="5"/>
  <c r="G1374" i="5"/>
  <c r="F1374" i="5"/>
  <c r="E1374" i="5"/>
  <c r="D1374" i="5"/>
  <c r="G1373" i="5"/>
  <c r="F1373" i="5"/>
  <c r="E1373" i="5"/>
  <c r="D1373" i="5"/>
  <c r="G1372" i="5"/>
  <c r="F1372" i="5"/>
  <c r="E1372" i="5"/>
  <c r="D1372" i="5"/>
  <c r="G1371" i="5"/>
  <c r="F1371" i="5"/>
  <c r="E1371" i="5"/>
  <c r="D1371" i="5"/>
  <c r="G1370" i="5"/>
  <c r="F1370" i="5"/>
  <c r="E1370" i="5"/>
  <c r="D1370" i="5"/>
  <c r="G1369" i="5"/>
  <c r="F1369" i="5"/>
  <c r="E1369" i="5"/>
  <c r="D1369" i="5"/>
  <c r="G1368" i="5"/>
  <c r="F1368" i="5"/>
  <c r="E1368" i="5"/>
  <c r="D1368" i="5"/>
  <c r="G1367" i="5"/>
  <c r="F1367" i="5"/>
  <c r="E1367" i="5"/>
  <c r="D1367" i="5"/>
  <c r="G1366" i="5"/>
  <c r="F1366" i="5"/>
  <c r="E1366" i="5"/>
  <c r="D1366" i="5"/>
  <c r="G1365" i="5"/>
  <c r="F1365" i="5"/>
  <c r="E1365" i="5"/>
  <c r="D1365" i="5"/>
  <c r="G1364" i="5"/>
  <c r="F1364" i="5"/>
  <c r="E1364" i="5"/>
  <c r="D1364" i="5"/>
  <c r="G1363" i="5"/>
  <c r="F1363" i="5"/>
  <c r="E1363" i="5"/>
  <c r="D1363" i="5"/>
  <c r="G1362" i="5"/>
  <c r="F1362" i="5"/>
  <c r="E1362" i="5"/>
  <c r="D1362" i="5"/>
  <c r="G1361" i="5"/>
  <c r="F1361" i="5"/>
  <c r="E1361" i="5"/>
  <c r="D1361" i="5"/>
  <c r="G1360" i="5"/>
  <c r="F1360" i="5"/>
  <c r="E1360" i="5"/>
  <c r="D1360" i="5"/>
  <c r="G1359" i="5"/>
  <c r="F1359" i="5"/>
  <c r="E1359" i="5"/>
  <c r="D1359" i="5"/>
  <c r="G1358" i="5"/>
  <c r="F1358" i="5"/>
  <c r="E1358" i="5"/>
  <c r="D1358" i="5"/>
  <c r="G1357" i="5"/>
  <c r="F1357" i="5"/>
  <c r="E1357" i="5"/>
  <c r="D1357" i="5"/>
  <c r="G1356" i="5"/>
  <c r="F1356" i="5"/>
  <c r="E1356" i="5"/>
  <c r="D1356" i="5"/>
  <c r="G1355" i="5"/>
  <c r="F1355" i="5"/>
  <c r="E1355" i="5"/>
  <c r="D1355" i="5"/>
  <c r="G1354" i="5"/>
  <c r="F1354" i="5"/>
  <c r="E1354" i="5"/>
  <c r="D1354" i="5"/>
  <c r="G1353" i="5"/>
  <c r="F1353" i="5"/>
  <c r="E1353" i="5"/>
  <c r="D1353" i="5"/>
  <c r="G1352" i="5"/>
  <c r="F1352" i="5"/>
  <c r="E1352" i="5"/>
  <c r="D1352" i="5"/>
  <c r="G1351" i="5"/>
  <c r="F1351" i="5"/>
  <c r="E1351" i="5"/>
  <c r="D1351" i="5"/>
  <c r="G1350" i="5"/>
  <c r="F1350" i="5"/>
  <c r="E1350" i="5"/>
  <c r="D1350" i="5"/>
  <c r="G1349" i="5"/>
  <c r="F1349" i="5"/>
  <c r="E1349" i="5"/>
  <c r="D1349" i="5"/>
  <c r="G1348" i="5"/>
  <c r="F1348" i="5"/>
  <c r="E1348" i="5"/>
  <c r="D1348" i="5"/>
  <c r="G1347" i="5"/>
  <c r="F1347" i="5"/>
  <c r="E1347" i="5"/>
  <c r="D1347" i="5"/>
  <c r="G1346" i="5"/>
  <c r="F1346" i="5"/>
  <c r="E1346" i="5"/>
  <c r="D1346" i="5"/>
  <c r="G1345" i="5"/>
  <c r="F1345" i="5"/>
  <c r="E1345" i="5"/>
  <c r="D1345" i="5"/>
  <c r="G1344" i="5"/>
  <c r="F1344" i="5"/>
  <c r="E1344" i="5"/>
  <c r="D1344" i="5"/>
  <c r="G1343" i="5"/>
  <c r="F1343" i="5"/>
  <c r="E1343" i="5"/>
  <c r="D1343" i="5"/>
  <c r="G1342" i="5"/>
  <c r="F1342" i="5"/>
  <c r="E1342" i="5"/>
  <c r="D1342" i="5"/>
  <c r="G1341" i="5"/>
  <c r="F1341" i="5"/>
  <c r="E1341" i="5"/>
  <c r="D1341" i="5"/>
  <c r="G1340" i="5"/>
  <c r="F1340" i="5"/>
  <c r="E1340" i="5"/>
  <c r="D1340" i="5"/>
  <c r="G1339" i="5"/>
  <c r="F1339" i="5"/>
  <c r="E1339" i="5"/>
  <c r="D1339" i="5"/>
  <c r="G1338" i="5"/>
  <c r="F1338" i="5"/>
  <c r="E1338" i="5"/>
  <c r="D1338" i="5"/>
  <c r="G1337" i="5"/>
  <c r="F1337" i="5"/>
  <c r="E1337" i="5"/>
  <c r="D1337" i="5"/>
  <c r="G1336" i="5"/>
  <c r="F1336" i="5"/>
  <c r="E1336" i="5"/>
  <c r="D1336" i="5"/>
  <c r="G1335" i="5"/>
  <c r="F1335" i="5"/>
  <c r="E1335" i="5"/>
  <c r="D1335" i="5"/>
  <c r="G1334" i="5"/>
  <c r="F1334" i="5"/>
  <c r="E1334" i="5"/>
  <c r="D1334" i="5"/>
  <c r="G1333" i="5"/>
  <c r="F1333" i="5"/>
  <c r="E1333" i="5"/>
  <c r="D1333" i="5"/>
  <c r="G1332" i="5"/>
  <c r="F1332" i="5"/>
  <c r="E1332" i="5"/>
  <c r="D1332" i="5"/>
  <c r="G1331" i="5"/>
  <c r="F1331" i="5"/>
  <c r="E1331" i="5"/>
  <c r="D1331" i="5"/>
  <c r="G1330" i="5"/>
  <c r="F1330" i="5"/>
  <c r="E1330" i="5"/>
  <c r="D1330" i="5"/>
  <c r="G1329" i="5"/>
  <c r="F1329" i="5"/>
  <c r="E1329" i="5"/>
  <c r="D1329" i="5"/>
  <c r="G1328" i="5"/>
  <c r="F1328" i="5"/>
  <c r="E1328" i="5"/>
  <c r="D1328" i="5"/>
  <c r="G1327" i="5"/>
  <c r="F1327" i="5"/>
  <c r="E1327" i="5"/>
  <c r="D1327" i="5"/>
  <c r="G1326" i="5"/>
  <c r="F1326" i="5"/>
  <c r="E1326" i="5"/>
  <c r="D1326" i="5"/>
  <c r="G1325" i="5"/>
  <c r="F1325" i="5"/>
  <c r="E1325" i="5"/>
  <c r="D1325" i="5"/>
  <c r="G1324" i="5"/>
  <c r="F1324" i="5"/>
  <c r="E1324" i="5"/>
  <c r="D1324" i="5"/>
  <c r="G1323" i="5"/>
  <c r="F1323" i="5"/>
  <c r="E1323" i="5"/>
  <c r="D1323" i="5"/>
  <c r="G1322" i="5"/>
  <c r="F1322" i="5"/>
  <c r="E1322" i="5"/>
  <c r="D1322" i="5"/>
  <c r="G1321" i="5"/>
  <c r="F1321" i="5"/>
  <c r="E1321" i="5"/>
  <c r="D1321" i="5"/>
  <c r="G1320" i="5"/>
  <c r="F1320" i="5"/>
  <c r="E1320" i="5"/>
  <c r="D1320" i="5"/>
  <c r="G1319" i="5"/>
  <c r="F1319" i="5"/>
  <c r="E1319" i="5"/>
  <c r="D1319" i="5"/>
  <c r="G1318" i="5"/>
  <c r="F1318" i="5"/>
  <c r="E1318" i="5"/>
  <c r="D1318" i="5"/>
  <c r="G1317" i="5"/>
  <c r="F1317" i="5"/>
  <c r="E1317" i="5"/>
  <c r="D1317" i="5"/>
  <c r="G1316" i="5"/>
  <c r="F1316" i="5"/>
  <c r="E1316" i="5"/>
  <c r="D1316" i="5"/>
  <c r="G1315" i="5"/>
  <c r="F1315" i="5"/>
  <c r="E1315" i="5"/>
  <c r="D1315" i="5"/>
  <c r="G1314" i="5"/>
  <c r="F1314" i="5"/>
  <c r="E1314" i="5"/>
  <c r="D1314" i="5"/>
  <c r="G1313" i="5"/>
  <c r="F1313" i="5"/>
  <c r="E1313" i="5"/>
  <c r="D1313" i="5"/>
  <c r="G1312" i="5"/>
  <c r="F1312" i="5"/>
  <c r="E1312" i="5"/>
  <c r="D1312" i="5"/>
  <c r="G1311" i="5"/>
  <c r="F1311" i="5"/>
  <c r="E1311" i="5"/>
  <c r="D1311" i="5"/>
  <c r="G1310" i="5"/>
  <c r="F1310" i="5"/>
  <c r="E1310" i="5"/>
  <c r="D1310" i="5"/>
  <c r="G1309" i="5"/>
  <c r="F1309" i="5"/>
  <c r="E1309" i="5"/>
  <c r="D1309" i="5"/>
  <c r="G1308" i="5"/>
  <c r="F1308" i="5"/>
  <c r="E1308" i="5"/>
  <c r="D1308" i="5"/>
  <c r="G1307" i="5"/>
  <c r="F1307" i="5"/>
  <c r="E1307" i="5"/>
  <c r="D1307" i="5"/>
  <c r="G1306" i="5"/>
  <c r="F1306" i="5"/>
  <c r="E1306" i="5"/>
  <c r="D1306" i="5"/>
  <c r="G1305" i="5"/>
  <c r="F1305" i="5"/>
  <c r="E1305" i="5"/>
  <c r="D1305" i="5"/>
  <c r="G1304" i="5"/>
  <c r="F1304" i="5"/>
  <c r="E1304" i="5"/>
  <c r="D1304" i="5"/>
  <c r="G1303" i="5"/>
  <c r="F1303" i="5"/>
  <c r="E1303" i="5"/>
  <c r="D1303" i="5"/>
  <c r="G1302" i="5"/>
  <c r="F1302" i="5"/>
  <c r="E1302" i="5"/>
  <c r="D1302" i="5"/>
  <c r="G1301" i="5"/>
  <c r="F1301" i="5"/>
  <c r="E1301" i="5"/>
  <c r="D1301" i="5"/>
  <c r="G1300" i="5"/>
  <c r="F1300" i="5"/>
  <c r="E1300" i="5"/>
  <c r="D1300" i="5"/>
  <c r="G1299" i="5"/>
  <c r="F1299" i="5"/>
  <c r="E1299" i="5"/>
  <c r="D1299" i="5"/>
  <c r="G1298" i="5"/>
  <c r="F1298" i="5"/>
  <c r="E1298" i="5"/>
  <c r="D1298" i="5"/>
  <c r="G1297" i="5"/>
  <c r="F1297" i="5"/>
  <c r="E1297" i="5"/>
  <c r="D1297" i="5"/>
  <c r="G1296" i="5"/>
  <c r="F1296" i="5"/>
  <c r="E1296" i="5"/>
  <c r="D1296" i="5"/>
  <c r="G1295" i="5"/>
  <c r="F1295" i="5"/>
  <c r="E1295" i="5"/>
  <c r="D1295" i="5"/>
  <c r="G1294" i="5"/>
  <c r="F1294" i="5"/>
  <c r="E1294" i="5"/>
  <c r="D1294" i="5"/>
  <c r="G1293" i="5"/>
  <c r="F1293" i="5"/>
  <c r="E1293" i="5"/>
  <c r="D1293" i="5"/>
  <c r="G1292" i="5"/>
  <c r="F1292" i="5"/>
  <c r="E1292" i="5"/>
  <c r="D1292" i="5"/>
  <c r="G1291" i="5"/>
  <c r="F1291" i="5"/>
  <c r="E1291" i="5"/>
  <c r="D1291" i="5"/>
  <c r="G1290" i="5"/>
  <c r="F1290" i="5"/>
  <c r="E1290" i="5"/>
  <c r="D1290" i="5"/>
  <c r="G1289" i="5"/>
  <c r="F1289" i="5"/>
  <c r="E1289" i="5"/>
  <c r="D1289" i="5"/>
  <c r="G1288" i="5"/>
  <c r="F1288" i="5"/>
  <c r="E1288" i="5"/>
  <c r="D1288" i="5"/>
  <c r="G1287" i="5"/>
  <c r="F1287" i="5"/>
  <c r="E1287" i="5"/>
  <c r="D1287" i="5"/>
  <c r="G1286" i="5"/>
  <c r="F1286" i="5"/>
  <c r="E1286" i="5"/>
  <c r="D1286" i="5"/>
  <c r="G1285" i="5"/>
  <c r="F1285" i="5"/>
  <c r="E1285" i="5"/>
  <c r="D1285" i="5"/>
  <c r="G1284" i="5"/>
  <c r="F1284" i="5"/>
  <c r="E1284" i="5"/>
  <c r="D1284" i="5"/>
  <c r="G1283" i="5"/>
  <c r="F1283" i="5"/>
  <c r="E1283" i="5"/>
  <c r="D1283" i="5"/>
  <c r="G1282" i="5"/>
  <c r="F1282" i="5"/>
  <c r="E1282" i="5"/>
  <c r="D1282" i="5"/>
  <c r="G1281" i="5"/>
  <c r="F1281" i="5"/>
  <c r="E1281" i="5"/>
  <c r="D1281" i="5"/>
  <c r="G1280" i="5"/>
  <c r="F1280" i="5"/>
  <c r="E1280" i="5"/>
  <c r="D1280" i="5"/>
  <c r="G1279" i="5"/>
  <c r="F1279" i="5"/>
  <c r="E1279" i="5"/>
  <c r="D1279" i="5"/>
  <c r="G1278" i="5"/>
  <c r="F1278" i="5"/>
  <c r="E1278" i="5"/>
  <c r="D1278" i="5"/>
  <c r="G1277" i="5"/>
  <c r="F1277" i="5"/>
  <c r="E1277" i="5"/>
  <c r="D1277" i="5"/>
  <c r="G1276" i="5"/>
  <c r="F1276" i="5"/>
  <c r="E1276" i="5"/>
  <c r="D1276" i="5"/>
  <c r="G1275" i="5"/>
  <c r="F1275" i="5"/>
  <c r="E1275" i="5"/>
  <c r="D1275" i="5"/>
  <c r="G1274" i="5"/>
  <c r="F1274" i="5"/>
  <c r="E1274" i="5"/>
  <c r="D1274" i="5"/>
  <c r="G1273" i="5"/>
  <c r="F1273" i="5"/>
  <c r="E1273" i="5"/>
  <c r="D1273" i="5"/>
  <c r="G1272" i="5"/>
  <c r="F1272" i="5"/>
  <c r="E1272" i="5"/>
  <c r="D1272" i="5"/>
  <c r="G1271" i="5"/>
  <c r="F1271" i="5"/>
  <c r="E1271" i="5"/>
  <c r="D1271" i="5"/>
  <c r="G1270" i="5"/>
  <c r="F1270" i="5"/>
  <c r="E1270" i="5"/>
  <c r="D1270" i="5"/>
  <c r="G1269" i="5"/>
  <c r="F1269" i="5"/>
  <c r="E1269" i="5"/>
  <c r="D1269" i="5"/>
  <c r="G1268" i="5"/>
  <c r="F1268" i="5"/>
  <c r="E1268" i="5"/>
  <c r="D1268" i="5"/>
  <c r="G1267" i="5"/>
  <c r="F1267" i="5"/>
  <c r="E1267" i="5"/>
  <c r="D1267" i="5"/>
  <c r="G1266" i="5"/>
  <c r="F1266" i="5"/>
  <c r="E1266" i="5"/>
  <c r="D1266" i="5"/>
  <c r="G1265" i="5"/>
  <c r="F1265" i="5"/>
  <c r="E1265" i="5"/>
  <c r="D1265" i="5"/>
  <c r="G1264" i="5"/>
  <c r="F1264" i="5"/>
  <c r="E1264" i="5"/>
  <c r="D1264" i="5"/>
  <c r="G1263" i="5"/>
  <c r="F1263" i="5"/>
  <c r="E1263" i="5"/>
  <c r="D1263" i="5"/>
  <c r="G1262" i="5"/>
  <c r="F1262" i="5"/>
  <c r="E1262" i="5"/>
  <c r="D1262" i="5"/>
  <c r="G1261" i="5"/>
  <c r="F1261" i="5"/>
  <c r="E1261" i="5"/>
  <c r="D1261" i="5"/>
  <c r="G1260" i="5"/>
  <c r="F1260" i="5"/>
  <c r="E1260" i="5"/>
  <c r="D1260" i="5"/>
  <c r="G1259" i="5"/>
  <c r="F1259" i="5"/>
  <c r="E1259" i="5"/>
  <c r="D1259" i="5"/>
  <c r="G1258" i="5"/>
  <c r="F1258" i="5"/>
  <c r="E1258" i="5"/>
  <c r="D1258" i="5"/>
  <c r="G1257" i="5"/>
  <c r="F1257" i="5"/>
  <c r="E1257" i="5"/>
  <c r="D1257" i="5"/>
  <c r="G1256" i="5"/>
  <c r="F1256" i="5"/>
  <c r="E1256" i="5"/>
  <c r="D1256" i="5"/>
  <c r="G1255" i="5"/>
  <c r="F1255" i="5"/>
  <c r="E1255" i="5"/>
  <c r="D1255" i="5"/>
  <c r="G1254" i="5"/>
  <c r="F1254" i="5"/>
  <c r="E1254" i="5"/>
  <c r="D1254" i="5"/>
  <c r="G1253" i="5"/>
  <c r="F1253" i="5"/>
  <c r="E1253" i="5"/>
  <c r="D1253" i="5"/>
  <c r="G1252" i="5"/>
  <c r="F1252" i="5"/>
  <c r="E1252" i="5"/>
  <c r="D1252" i="5"/>
  <c r="G1251" i="5"/>
  <c r="F1251" i="5"/>
  <c r="E1251" i="5"/>
  <c r="D1251" i="5"/>
  <c r="G1250" i="5"/>
  <c r="F1250" i="5"/>
  <c r="E1250" i="5"/>
  <c r="D1250" i="5"/>
  <c r="G1249" i="5"/>
  <c r="F1249" i="5"/>
  <c r="E1249" i="5"/>
  <c r="D1249" i="5"/>
  <c r="G1248" i="5"/>
  <c r="F1248" i="5"/>
  <c r="E1248" i="5"/>
  <c r="D1248" i="5"/>
  <c r="G1247" i="5"/>
  <c r="F1247" i="5"/>
  <c r="E1247" i="5"/>
  <c r="D1247" i="5"/>
  <c r="G1246" i="5"/>
  <c r="F1246" i="5"/>
  <c r="E1246" i="5"/>
  <c r="D1246" i="5"/>
  <c r="G1245" i="5"/>
  <c r="F1245" i="5"/>
  <c r="E1245" i="5"/>
  <c r="D1245" i="5"/>
  <c r="G1244" i="5"/>
  <c r="F1244" i="5"/>
  <c r="E1244" i="5"/>
  <c r="D1244" i="5"/>
  <c r="G1243" i="5"/>
  <c r="F1243" i="5"/>
  <c r="E1243" i="5"/>
  <c r="D1243" i="5"/>
  <c r="G1242" i="5"/>
  <c r="F1242" i="5"/>
  <c r="E1242" i="5"/>
  <c r="D1242" i="5"/>
  <c r="G1241" i="5"/>
  <c r="F1241" i="5"/>
  <c r="E1241" i="5"/>
  <c r="D1241" i="5"/>
  <c r="G1240" i="5"/>
  <c r="F1240" i="5"/>
  <c r="E1240" i="5"/>
  <c r="D1240" i="5"/>
  <c r="G1239" i="5"/>
  <c r="F1239" i="5"/>
  <c r="E1239" i="5"/>
  <c r="D1239" i="5"/>
  <c r="G1238" i="5"/>
  <c r="F1238" i="5"/>
  <c r="E1238" i="5"/>
  <c r="D1238" i="5"/>
  <c r="G1237" i="5"/>
  <c r="F1237" i="5"/>
  <c r="E1237" i="5"/>
  <c r="D1237" i="5"/>
  <c r="G1236" i="5"/>
  <c r="F1236" i="5"/>
  <c r="E1236" i="5"/>
  <c r="D1236" i="5"/>
  <c r="G1235" i="5"/>
  <c r="F1235" i="5"/>
  <c r="E1235" i="5"/>
  <c r="D1235" i="5"/>
  <c r="G1234" i="5"/>
  <c r="F1234" i="5"/>
  <c r="E1234" i="5"/>
  <c r="D1234" i="5"/>
  <c r="G1233" i="5"/>
  <c r="F1233" i="5"/>
  <c r="E1233" i="5"/>
  <c r="D1233" i="5"/>
  <c r="G1232" i="5"/>
  <c r="F1232" i="5"/>
  <c r="E1232" i="5"/>
  <c r="D1232" i="5"/>
  <c r="G1231" i="5"/>
  <c r="F1231" i="5"/>
  <c r="E1231" i="5"/>
  <c r="D1231" i="5"/>
  <c r="G1230" i="5"/>
  <c r="F1230" i="5"/>
  <c r="E1230" i="5"/>
  <c r="D1230" i="5"/>
  <c r="G1229" i="5"/>
  <c r="F1229" i="5"/>
  <c r="E1229" i="5"/>
  <c r="D1229" i="5"/>
  <c r="G1228" i="5"/>
  <c r="F1228" i="5"/>
  <c r="E1228" i="5"/>
  <c r="D1228" i="5"/>
  <c r="G1227" i="5"/>
  <c r="F1227" i="5"/>
  <c r="E1227" i="5"/>
  <c r="D1227" i="5"/>
  <c r="G1226" i="5"/>
  <c r="F1226" i="5"/>
  <c r="E1226" i="5"/>
  <c r="D1226" i="5"/>
  <c r="G1225" i="5"/>
  <c r="F1225" i="5"/>
  <c r="E1225" i="5"/>
  <c r="D1225" i="5"/>
  <c r="G1224" i="5"/>
  <c r="F1224" i="5"/>
  <c r="E1224" i="5"/>
  <c r="D1224" i="5"/>
  <c r="G1223" i="5"/>
  <c r="F1223" i="5"/>
  <c r="E1223" i="5"/>
  <c r="D1223" i="5"/>
  <c r="G1222" i="5"/>
  <c r="F1222" i="5"/>
  <c r="E1222" i="5"/>
  <c r="D1222" i="5"/>
  <c r="G1221" i="5"/>
  <c r="F1221" i="5"/>
  <c r="E1221" i="5"/>
  <c r="D1221" i="5"/>
  <c r="G1220" i="5"/>
  <c r="F1220" i="5"/>
  <c r="E1220" i="5"/>
  <c r="D1220" i="5"/>
  <c r="G1219" i="5"/>
  <c r="F1219" i="5"/>
  <c r="E1219" i="5"/>
  <c r="D1219" i="5"/>
  <c r="G1218" i="5"/>
  <c r="F1218" i="5"/>
  <c r="E1218" i="5"/>
  <c r="D1218" i="5"/>
  <c r="G1217" i="5"/>
  <c r="F1217" i="5"/>
  <c r="E1217" i="5"/>
  <c r="D1217" i="5"/>
  <c r="G1216" i="5"/>
  <c r="F1216" i="5"/>
  <c r="E1216" i="5"/>
  <c r="D1216" i="5"/>
  <c r="G1215" i="5"/>
  <c r="F1215" i="5"/>
  <c r="E1215" i="5"/>
  <c r="D1215" i="5"/>
  <c r="G1214" i="5"/>
  <c r="F1214" i="5"/>
  <c r="E1214" i="5"/>
  <c r="D1214" i="5"/>
  <c r="G1213" i="5"/>
  <c r="F1213" i="5"/>
  <c r="E1213" i="5"/>
  <c r="D1213" i="5"/>
  <c r="G1212" i="5"/>
  <c r="F1212" i="5"/>
  <c r="E1212" i="5"/>
  <c r="D1212" i="5"/>
  <c r="G1211" i="5"/>
  <c r="F1211" i="5"/>
  <c r="E1211" i="5"/>
  <c r="D1211" i="5"/>
  <c r="G1210" i="5"/>
  <c r="F1210" i="5"/>
  <c r="E1210" i="5"/>
  <c r="D1210" i="5"/>
  <c r="G1209" i="5"/>
  <c r="F1209" i="5"/>
  <c r="E1209" i="5"/>
  <c r="D1209" i="5"/>
  <c r="G1208" i="5"/>
  <c r="F1208" i="5"/>
  <c r="E1208" i="5"/>
  <c r="D1208" i="5"/>
  <c r="G1207" i="5"/>
  <c r="F1207" i="5"/>
  <c r="E1207" i="5"/>
  <c r="D1207" i="5"/>
  <c r="G1206" i="5"/>
  <c r="F1206" i="5"/>
  <c r="E1206" i="5"/>
  <c r="D1206" i="5"/>
  <c r="G1205" i="5"/>
  <c r="F1205" i="5"/>
  <c r="E1205" i="5"/>
  <c r="D1205" i="5"/>
  <c r="G1204" i="5"/>
  <c r="F1204" i="5"/>
  <c r="E1204" i="5"/>
  <c r="D1204" i="5"/>
  <c r="G1203" i="5"/>
  <c r="F1203" i="5"/>
  <c r="E1203" i="5"/>
  <c r="D1203" i="5"/>
  <c r="G1202" i="5"/>
  <c r="F1202" i="5"/>
  <c r="E1202" i="5"/>
  <c r="D1202" i="5"/>
  <c r="G1201" i="5"/>
  <c r="F1201" i="5"/>
  <c r="E1201" i="5"/>
  <c r="D1201" i="5"/>
  <c r="G1200" i="5"/>
  <c r="F1200" i="5"/>
  <c r="E1200" i="5"/>
  <c r="D1200" i="5"/>
  <c r="G1199" i="5"/>
  <c r="F1199" i="5"/>
  <c r="E1199" i="5"/>
  <c r="D1199" i="5"/>
  <c r="G1198" i="5"/>
  <c r="F1198" i="5"/>
  <c r="E1198" i="5"/>
  <c r="D1198" i="5"/>
  <c r="G1197" i="5"/>
  <c r="F1197" i="5"/>
  <c r="E1197" i="5"/>
  <c r="D1197" i="5"/>
  <c r="G1196" i="5"/>
  <c r="F1196" i="5"/>
  <c r="E1196" i="5"/>
  <c r="D1196" i="5"/>
  <c r="G1195" i="5"/>
  <c r="F1195" i="5"/>
  <c r="E1195" i="5"/>
  <c r="D1195" i="5"/>
  <c r="G1194" i="5"/>
  <c r="F1194" i="5"/>
  <c r="E1194" i="5"/>
  <c r="D1194" i="5"/>
  <c r="G1193" i="5"/>
  <c r="F1193" i="5"/>
  <c r="E1193" i="5"/>
  <c r="D1193" i="5"/>
  <c r="G1192" i="5"/>
  <c r="F1192" i="5"/>
  <c r="E1192" i="5"/>
  <c r="D1192" i="5"/>
  <c r="G1191" i="5"/>
  <c r="F1191" i="5"/>
  <c r="E1191" i="5"/>
  <c r="D1191" i="5"/>
  <c r="G1190" i="5"/>
  <c r="F1190" i="5"/>
  <c r="E1190" i="5"/>
  <c r="D1190" i="5"/>
  <c r="G1189" i="5"/>
  <c r="F1189" i="5"/>
  <c r="E1189" i="5"/>
  <c r="D1189" i="5"/>
  <c r="G1188" i="5"/>
  <c r="F1188" i="5"/>
  <c r="E1188" i="5"/>
  <c r="D1188" i="5"/>
  <c r="G1187" i="5"/>
  <c r="F1187" i="5"/>
  <c r="E1187" i="5"/>
  <c r="D1187" i="5"/>
  <c r="G1186" i="5"/>
  <c r="F1186" i="5"/>
  <c r="E1186" i="5"/>
  <c r="D1186" i="5"/>
  <c r="G1185" i="5"/>
  <c r="F1185" i="5"/>
  <c r="E1185" i="5"/>
  <c r="D1185" i="5"/>
  <c r="G1184" i="5"/>
  <c r="F1184" i="5"/>
  <c r="E1184" i="5"/>
  <c r="D1184" i="5"/>
  <c r="G1183" i="5"/>
  <c r="F1183" i="5"/>
  <c r="E1183" i="5"/>
  <c r="D1183" i="5"/>
  <c r="G1182" i="5"/>
  <c r="F1182" i="5"/>
  <c r="E1182" i="5"/>
  <c r="D1182" i="5"/>
  <c r="G1181" i="5"/>
  <c r="F1181" i="5"/>
  <c r="E1181" i="5"/>
  <c r="D1181" i="5"/>
  <c r="G1180" i="5"/>
  <c r="F1180" i="5"/>
  <c r="E1180" i="5"/>
  <c r="D1180" i="5"/>
  <c r="G1179" i="5"/>
  <c r="F1179" i="5"/>
  <c r="E1179" i="5"/>
  <c r="D1179" i="5"/>
  <c r="G1178" i="5"/>
  <c r="F1178" i="5"/>
  <c r="E1178" i="5"/>
  <c r="D1178" i="5"/>
  <c r="G1177" i="5"/>
  <c r="F1177" i="5"/>
  <c r="E1177" i="5"/>
  <c r="D1177" i="5"/>
  <c r="G1176" i="5"/>
  <c r="F1176" i="5"/>
  <c r="E1176" i="5"/>
  <c r="D1176" i="5"/>
  <c r="G1175" i="5"/>
  <c r="F1175" i="5"/>
  <c r="E1175" i="5"/>
  <c r="D1175" i="5"/>
  <c r="G1174" i="5"/>
  <c r="F1174" i="5"/>
  <c r="E1174" i="5"/>
  <c r="D1174" i="5"/>
  <c r="G1173" i="5"/>
  <c r="F1173" i="5"/>
  <c r="E1173" i="5"/>
  <c r="D1173" i="5"/>
  <c r="G1172" i="5"/>
  <c r="F1172" i="5"/>
  <c r="E1172" i="5"/>
  <c r="D1172" i="5"/>
  <c r="G1171" i="5"/>
  <c r="F1171" i="5"/>
  <c r="E1171" i="5"/>
  <c r="D1171" i="5"/>
  <c r="G1170" i="5"/>
  <c r="F1170" i="5"/>
  <c r="E1170" i="5"/>
  <c r="D1170" i="5"/>
  <c r="G1169" i="5"/>
  <c r="F1169" i="5"/>
  <c r="E1169" i="5"/>
  <c r="D1169" i="5"/>
  <c r="G1168" i="5"/>
  <c r="F1168" i="5"/>
  <c r="E1168" i="5"/>
  <c r="D1168" i="5"/>
  <c r="G1167" i="5"/>
  <c r="F1167" i="5"/>
  <c r="E1167" i="5"/>
  <c r="D1167" i="5"/>
  <c r="G1166" i="5"/>
  <c r="F1166" i="5"/>
  <c r="E1166" i="5"/>
  <c r="D1166" i="5"/>
  <c r="G1165" i="5"/>
  <c r="F1165" i="5"/>
  <c r="E1165" i="5"/>
  <c r="D1165" i="5"/>
  <c r="G1164" i="5"/>
  <c r="F1164" i="5"/>
  <c r="E1164" i="5"/>
  <c r="D1164" i="5"/>
  <c r="G1163" i="5"/>
  <c r="F1163" i="5"/>
  <c r="E1163" i="5"/>
  <c r="D1163" i="5"/>
  <c r="G1162" i="5"/>
  <c r="F1162" i="5"/>
  <c r="E1162" i="5"/>
  <c r="D1162" i="5"/>
  <c r="G1161" i="5"/>
  <c r="F1161" i="5"/>
  <c r="E1161" i="5"/>
  <c r="D1161" i="5"/>
  <c r="G1160" i="5"/>
  <c r="F1160" i="5"/>
  <c r="E1160" i="5"/>
  <c r="D1160" i="5"/>
  <c r="G1159" i="5"/>
  <c r="F1159" i="5"/>
  <c r="E1159" i="5"/>
  <c r="D1159" i="5"/>
  <c r="G1158" i="5"/>
  <c r="F1158" i="5"/>
  <c r="E1158" i="5"/>
  <c r="D1158" i="5"/>
  <c r="G1157" i="5"/>
  <c r="F1157" i="5"/>
  <c r="E1157" i="5"/>
  <c r="D1157" i="5"/>
  <c r="G1156" i="5"/>
  <c r="F1156" i="5"/>
  <c r="E1156" i="5"/>
  <c r="D1156" i="5"/>
  <c r="G1155" i="5"/>
  <c r="F1155" i="5"/>
  <c r="E1155" i="5"/>
  <c r="D1155" i="5"/>
  <c r="G1154" i="5"/>
  <c r="F1154" i="5"/>
  <c r="E1154" i="5"/>
  <c r="D1154" i="5"/>
  <c r="G1153" i="5"/>
  <c r="F1153" i="5"/>
  <c r="E1153" i="5"/>
  <c r="D1153" i="5"/>
  <c r="G1152" i="5"/>
  <c r="F1152" i="5"/>
  <c r="E1152" i="5"/>
  <c r="D1152" i="5"/>
  <c r="G1151" i="5"/>
  <c r="F1151" i="5"/>
  <c r="E1151" i="5"/>
  <c r="D1151" i="5"/>
  <c r="G1150" i="5"/>
  <c r="F1150" i="5"/>
  <c r="E1150" i="5"/>
  <c r="D1150" i="5"/>
  <c r="G1149" i="5"/>
  <c r="F1149" i="5"/>
  <c r="E1149" i="5"/>
  <c r="D1149" i="5"/>
  <c r="G1148" i="5"/>
  <c r="F1148" i="5"/>
  <c r="E1148" i="5"/>
  <c r="D1148" i="5"/>
  <c r="G1147" i="5"/>
  <c r="F1147" i="5"/>
  <c r="E1147" i="5"/>
  <c r="D1147" i="5"/>
  <c r="G1146" i="5"/>
  <c r="F1146" i="5"/>
  <c r="E1146" i="5"/>
  <c r="D1146" i="5"/>
  <c r="G1145" i="5"/>
  <c r="F1145" i="5"/>
  <c r="E1145" i="5"/>
  <c r="D1145" i="5"/>
  <c r="G1144" i="5"/>
  <c r="F1144" i="5"/>
  <c r="E1144" i="5"/>
  <c r="D1144" i="5"/>
  <c r="G1143" i="5"/>
  <c r="F1143" i="5"/>
  <c r="E1143" i="5"/>
  <c r="D1143" i="5"/>
  <c r="G1142" i="5"/>
  <c r="F1142" i="5"/>
  <c r="E1142" i="5"/>
  <c r="D1142" i="5"/>
  <c r="G1141" i="5"/>
  <c r="F1141" i="5"/>
  <c r="E1141" i="5"/>
  <c r="D1141" i="5"/>
  <c r="G1140" i="5"/>
  <c r="F1140" i="5"/>
  <c r="E1140" i="5"/>
  <c r="D1140" i="5"/>
  <c r="G1139" i="5"/>
  <c r="F1139" i="5"/>
  <c r="E1139" i="5"/>
  <c r="D1139" i="5"/>
  <c r="G1138" i="5"/>
  <c r="F1138" i="5"/>
  <c r="E1138" i="5"/>
  <c r="D1138" i="5"/>
  <c r="G1137" i="5"/>
  <c r="F1137" i="5"/>
  <c r="E1137" i="5"/>
  <c r="D1137" i="5"/>
  <c r="G1136" i="5"/>
  <c r="F1136" i="5"/>
  <c r="E1136" i="5"/>
  <c r="D1136" i="5"/>
  <c r="G1135" i="5"/>
  <c r="F1135" i="5"/>
  <c r="E1135" i="5"/>
  <c r="D1135" i="5"/>
  <c r="G1134" i="5"/>
  <c r="F1134" i="5"/>
  <c r="E1134" i="5"/>
  <c r="D1134" i="5"/>
  <c r="G1133" i="5"/>
  <c r="F1133" i="5"/>
  <c r="E1133" i="5"/>
  <c r="D1133" i="5"/>
  <c r="G1132" i="5"/>
  <c r="F1132" i="5"/>
  <c r="E1132" i="5"/>
  <c r="D1132" i="5"/>
  <c r="G1131" i="5"/>
  <c r="F1131" i="5"/>
  <c r="E1131" i="5"/>
  <c r="D1131" i="5"/>
  <c r="G1130" i="5"/>
  <c r="F1130" i="5"/>
  <c r="E1130" i="5"/>
  <c r="D1130" i="5"/>
  <c r="G1129" i="5"/>
  <c r="F1129" i="5"/>
  <c r="E1129" i="5"/>
  <c r="D1129" i="5"/>
  <c r="G1128" i="5"/>
  <c r="F1128" i="5"/>
  <c r="E1128" i="5"/>
  <c r="D1128" i="5"/>
  <c r="G1127" i="5"/>
  <c r="F1127" i="5"/>
  <c r="E1127" i="5"/>
  <c r="D1127" i="5"/>
  <c r="G1126" i="5"/>
  <c r="F1126" i="5"/>
  <c r="E1126" i="5"/>
  <c r="D1126" i="5"/>
  <c r="G1125" i="5"/>
  <c r="F1125" i="5"/>
  <c r="E1125" i="5"/>
  <c r="D1125" i="5"/>
  <c r="G1124" i="5"/>
  <c r="F1124" i="5"/>
  <c r="E1124" i="5"/>
  <c r="D1124" i="5"/>
  <c r="G1123" i="5"/>
  <c r="F1123" i="5"/>
  <c r="E1123" i="5"/>
  <c r="D1123" i="5"/>
  <c r="G1122" i="5"/>
  <c r="F1122" i="5"/>
  <c r="E1122" i="5"/>
  <c r="D1122" i="5"/>
  <c r="G1121" i="5"/>
  <c r="F1121" i="5"/>
  <c r="E1121" i="5"/>
  <c r="D1121" i="5"/>
  <c r="G1120" i="5"/>
  <c r="F1120" i="5"/>
  <c r="E1120" i="5"/>
  <c r="D1120" i="5"/>
  <c r="G1119" i="5"/>
  <c r="F1119" i="5"/>
  <c r="E1119" i="5"/>
  <c r="D1119" i="5"/>
  <c r="G1118" i="5"/>
  <c r="F1118" i="5"/>
  <c r="E1118" i="5"/>
  <c r="D1118" i="5"/>
  <c r="G1117" i="5"/>
  <c r="F1117" i="5"/>
  <c r="E1117" i="5"/>
  <c r="D1117" i="5"/>
  <c r="G1116" i="5"/>
  <c r="F1116" i="5"/>
  <c r="E1116" i="5"/>
  <c r="D1116" i="5"/>
  <c r="G1115" i="5"/>
  <c r="F1115" i="5"/>
  <c r="E1115" i="5"/>
  <c r="D1115" i="5"/>
  <c r="G1114" i="5"/>
  <c r="F1114" i="5"/>
  <c r="E1114" i="5"/>
  <c r="D1114" i="5"/>
  <c r="G1113" i="5"/>
  <c r="F1113" i="5"/>
  <c r="E1113" i="5"/>
  <c r="D1113" i="5"/>
  <c r="G1112" i="5"/>
  <c r="F1112" i="5"/>
  <c r="E1112" i="5"/>
  <c r="D1112" i="5"/>
  <c r="G1111" i="5"/>
  <c r="F1111" i="5"/>
  <c r="E1111" i="5"/>
  <c r="D1111" i="5"/>
  <c r="G1110" i="5"/>
  <c r="F1110" i="5"/>
  <c r="E1110" i="5"/>
  <c r="D1110" i="5"/>
  <c r="G1109" i="5"/>
  <c r="F1109" i="5"/>
  <c r="E1109" i="5"/>
  <c r="D1109" i="5"/>
  <c r="G1108" i="5"/>
  <c r="F1108" i="5"/>
  <c r="E1108" i="5"/>
  <c r="D1108" i="5"/>
  <c r="G1107" i="5"/>
  <c r="F1107" i="5"/>
  <c r="E1107" i="5"/>
  <c r="D1107" i="5"/>
  <c r="G1106" i="5"/>
  <c r="F1106" i="5"/>
  <c r="E1106" i="5"/>
  <c r="D1106" i="5"/>
  <c r="G1105" i="5"/>
  <c r="F1105" i="5"/>
  <c r="E1105" i="5"/>
  <c r="D1105" i="5"/>
  <c r="G1104" i="5"/>
  <c r="F1104" i="5"/>
  <c r="E1104" i="5"/>
  <c r="D1104" i="5"/>
  <c r="G1103" i="5"/>
  <c r="F1103" i="5"/>
  <c r="E1103" i="5"/>
  <c r="D1103" i="5"/>
  <c r="G1102" i="5"/>
  <c r="F1102" i="5"/>
  <c r="E1102" i="5"/>
  <c r="D1102" i="5"/>
  <c r="G1101" i="5"/>
  <c r="F1101" i="5"/>
  <c r="E1101" i="5"/>
  <c r="D1101" i="5"/>
  <c r="G1100" i="5"/>
  <c r="F1100" i="5"/>
  <c r="E1100" i="5"/>
  <c r="D1100" i="5"/>
  <c r="G1099" i="5"/>
  <c r="F1099" i="5"/>
  <c r="E1099" i="5"/>
  <c r="D1099" i="5"/>
  <c r="G1098" i="5"/>
  <c r="F1098" i="5"/>
  <c r="E1098" i="5"/>
  <c r="D1098" i="5"/>
  <c r="G1097" i="5"/>
  <c r="F1097" i="5"/>
  <c r="E1097" i="5"/>
  <c r="D1097" i="5"/>
  <c r="G1096" i="5"/>
  <c r="F1096" i="5"/>
  <c r="E1096" i="5"/>
  <c r="D1096" i="5"/>
  <c r="G1095" i="5"/>
  <c r="F1095" i="5"/>
  <c r="E1095" i="5"/>
  <c r="D1095" i="5"/>
  <c r="G1094" i="5"/>
  <c r="F1094" i="5"/>
  <c r="E1094" i="5"/>
  <c r="D1094" i="5"/>
  <c r="G1093" i="5"/>
  <c r="F1093" i="5"/>
  <c r="E1093" i="5"/>
  <c r="D1093" i="5"/>
  <c r="G1092" i="5"/>
  <c r="F1092" i="5"/>
  <c r="E1092" i="5"/>
  <c r="D1092" i="5"/>
  <c r="G1091" i="5"/>
  <c r="F1091" i="5"/>
  <c r="E1091" i="5"/>
  <c r="D1091" i="5"/>
  <c r="G1090" i="5"/>
  <c r="F1090" i="5"/>
  <c r="E1090" i="5"/>
  <c r="D1090" i="5"/>
  <c r="G1089" i="5"/>
  <c r="F1089" i="5"/>
  <c r="E1089" i="5"/>
  <c r="D1089" i="5"/>
  <c r="G1088" i="5"/>
  <c r="F1088" i="5"/>
  <c r="E1088" i="5"/>
  <c r="D1088" i="5"/>
  <c r="G1087" i="5"/>
  <c r="F1087" i="5"/>
  <c r="E1087" i="5"/>
  <c r="D1087" i="5"/>
  <c r="G1086" i="5"/>
  <c r="F1086" i="5"/>
  <c r="E1086" i="5"/>
  <c r="D1086" i="5"/>
  <c r="G1085" i="5"/>
  <c r="F1085" i="5"/>
  <c r="E1085" i="5"/>
  <c r="D1085" i="5"/>
  <c r="G1084" i="5"/>
  <c r="F1084" i="5"/>
  <c r="E1084" i="5"/>
  <c r="D1084" i="5"/>
  <c r="G1083" i="5"/>
  <c r="F1083" i="5"/>
  <c r="E1083" i="5"/>
  <c r="D1083" i="5"/>
  <c r="G1082" i="5"/>
  <c r="F1082" i="5"/>
  <c r="E1082" i="5"/>
  <c r="D1082" i="5"/>
  <c r="G1081" i="5"/>
  <c r="F1081" i="5"/>
  <c r="E1081" i="5"/>
  <c r="D1081" i="5"/>
  <c r="G1080" i="5"/>
  <c r="F1080" i="5"/>
  <c r="E1080" i="5"/>
  <c r="D1080" i="5"/>
  <c r="G1079" i="5"/>
  <c r="F1079" i="5"/>
  <c r="E1079" i="5"/>
  <c r="D1079" i="5"/>
  <c r="G1078" i="5"/>
  <c r="F1078" i="5"/>
  <c r="E1078" i="5"/>
  <c r="D1078" i="5"/>
  <c r="G1077" i="5"/>
  <c r="F1077" i="5"/>
  <c r="E1077" i="5"/>
  <c r="D1077" i="5"/>
  <c r="G1076" i="5"/>
  <c r="F1076" i="5"/>
  <c r="E1076" i="5"/>
  <c r="D1076" i="5"/>
  <c r="G1075" i="5"/>
  <c r="F1075" i="5"/>
  <c r="E1075" i="5"/>
  <c r="D1075" i="5"/>
  <c r="G1074" i="5"/>
  <c r="F1074" i="5"/>
  <c r="E1074" i="5"/>
  <c r="D1074" i="5"/>
  <c r="G1073" i="5"/>
  <c r="F1073" i="5"/>
  <c r="E1073" i="5"/>
  <c r="D1073" i="5"/>
  <c r="G1072" i="5"/>
  <c r="F1072" i="5"/>
  <c r="E1072" i="5"/>
  <c r="D1072" i="5"/>
  <c r="G1071" i="5"/>
  <c r="F1071" i="5"/>
  <c r="E1071" i="5"/>
  <c r="D1071" i="5"/>
  <c r="G1070" i="5"/>
  <c r="F1070" i="5"/>
  <c r="E1070" i="5"/>
  <c r="D1070" i="5"/>
  <c r="G1069" i="5"/>
  <c r="F1069" i="5"/>
  <c r="E1069" i="5"/>
  <c r="D1069" i="5"/>
  <c r="G1068" i="5"/>
  <c r="F1068" i="5"/>
  <c r="E1068" i="5"/>
  <c r="D1068" i="5"/>
  <c r="G1067" i="5"/>
  <c r="F1067" i="5"/>
  <c r="E1067" i="5"/>
  <c r="D1067" i="5"/>
  <c r="G1066" i="5"/>
  <c r="F1066" i="5"/>
  <c r="E1066" i="5"/>
  <c r="D1066" i="5"/>
  <c r="G1065" i="5"/>
  <c r="F1065" i="5"/>
  <c r="E1065" i="5"/>
  <c r="D1065" i="5"/>
  <c r="G1064" i="5"/>
  <c r="F1064" i="5"/>
  <c r="E1064" i="5"/>
  <c r="D1064" i="5"/>
  <c r="G1063" i="5"/>
  <c r="F1063" i="5"/>
  <c r="E1063" i="5"/>
  <c r="D1063" i="5"/>
  <c r="G1062" i="5"/>
  <c r="F1062" i="5"/>
  <c r="E1062" i="5"/>
  <c r="D1062" i="5"/>
  <c r="G1061" i="5"/>
  <c r="F1061" i="5"/>
  <c r="E1061" i="5"/>
  <c r="D1061" i="5"/>
  <c r="G1060" i="5"/>
  <c r="F1060" i="5"/>
  <c r="E1060" i="5"/>
  <c r="D1060" i="5"/>
  <c r="G1059" i="5"/>
  <c r="F1059" i="5"/>
  <c r="E1059" i="5"/>
  <c r="D1059" i="5"/>
  <c r="G1058" i="5"/>
  <c r="F1058" i="5"/>
  <c r="E1058" i="5"/>
  <c r="D1058" i="5"/>
  <c r="G1057" i="5"/>
  <c r="F1057" i="5"/>
  <c r="E1057" i="5"/>
  <c r="D1057" i="5"/>
  <c r="G1056" i="5"/>
  <c r="F1056" i="5"/>
  <c r="E1056" i="5"/>
  <c r="D1056" i="5"/>
  <c r="G1055" i="5"/>
  <c r="F1055" i="5"/>
  <c r="E1055" i="5"/>
  <c r="D1055" i="5"/>
  <c r="G1054" i="5"/>
  <c r="F1054" i="5"/>
  <c r="E1054" i="5"/>
  <c r="D1054" i="5"/>
  <c r="G1053" i="5"/>
  <c r="F1053" i="5"/>
  <c r="E1053" i="5"/>
  <c r="D1053" i="5"/>
  <c r="G1052" i="5"/>
  <c r="F1052" i="5"/>
  <c r="E1052" i="5"/>
  <c r="D1052" i="5"/>
  <c r="G1051" i="5"/>
  <c r="F1051" i="5"/>
  <c r="E1051" i="5"/>
  <c r="D1051" i="5"/>
  <c r="G1050" i="5"/>
  <c r="F1050" i="5"/>
  <c r="E1050" i="5"/>
  <c r="D1050" i="5"/>
  <c r="G1049" i="5"/>
  <c r="F1049" i="5"/>
  <c r="E1049" i="5"/>
  <c r="D1049" i="5"/>
  <c r="G1048" i="5"/>
  <c r="F1048" i="5"/>
  <c r="E1048" i="5"/>
  <c r="D1048" i="5"/>
  <c r="G1047" i="5"/>
  <c r="F1047" i="5"/>
  <c r="E1047" i="5"/>
  <c r="D1047" i="5"/>
  <c r="G1046" i="5"/>
  <c r="F1046" i="5"/>
  <c r="E1046" i="5"/>
  <c r="D1046" i="5"/>
  <c r="G1045" i="5"/>
  <c r="F1045" i="5"/>
  <c r="E1045" i="5"/>
  <c r="D1045" i="5"/>
  <c r="G1044" i="5"/>
  <c r="F1044" i="5"/>
  <c r="E1044" i="5"/>
  <c r="D1044" i="5"/>
  <c r="G1043" i="5"/>
  <c r="F1043" i="5"/>
  <c r="E1043" i="5"/>
  <c r="D1043" i="5"/>
  <c r="G1042" i="5"/>
  <c r="F1042" i="5"/>
  <c r="E1042" i="5"/>
  <c r="D1042" i="5"/>
  <c r="G1041" i="5"/>
  <c r="F1041" i="5"/>
  <c r="E1041" i="5"/>
  <c r="D1041" i="5"/>
  <c r="G1040" i="5"/>
  <c r="F1040" i="5"/>
  <c r="E1040" i="5"/>
  <c r="D1040" i="5"/>
  <c r="G1039" i="5"/>
  <c r="F1039" i="5"/>
  <c r="E1039" i="5"/>
  <c r="D1039" i="5"/>
  <c r="G1038" i="5"/>
  <c r="F1038" i="5"/>
  <c r="E1038" i="5"/>
  <c r="D1038" i="5"/>
  <c r="G1037" i="5"/>
  <c r="F1037" i="5"/>
  <c r="E1037" i="5"/>
  <c r="D1037" i="5"/>
  <c r="G1036" i="5"/>
  <c r="F1036" i="5"/>
  <c r="E1036" i="5"/>
  <c r="D1036" i="5"/>
  <c r="G1035" i="5"/>
  <c r="F1035" i="5"/>
  <c r="E1035" i="5"/>
  <c r="D1035" i="5"/>
  <c r="G1034" i="5"/>
  <c r="F1034" i="5"/>
  <c r="E1034" i="5"/>
  <c r="D1034" i="5"/>
  <c r="G1033" i="5"/>
  <c r="F1033" i="5"/>
  <c r="E1033" i="5"/>
  <c r="D1033" i="5"/>
  <c r="G1032" i="5"/>
  <c r="F1032" i="5"/>
  <c r="E1032" i="5"/>
  <c r="D1032" i="5"/>
  <c r="G1031" i="5"/>
  <c r="F1031" i="5"/>
  <c r="E1031" i="5"/>
  <c r="D1031" i="5"/>
  <c r="G1030" i="5"/>
  <c r="F1030" i="5"/>
  <c r="E1030" i="5"/>
  <c r="D1030" i="5"/>
  <c r="G1029" i="5"/>
  <c r="F1029" i="5"/>
  <c r="E1029" i="5"/>
  <c r="D1029" i="5"/>
  <c r="G1028" i="5"/>
  <c r="F1028" i="5"/>
  <c r="E1028" i="5"/>
  <c r="D1028" i="5"/>
  <c r="G1027" i="5"/>
  <c r="F1027" i="5"/>
  <c r="E1027" i="5"/>
  <c r="D1027" i="5"/>
  <c r="G1026" i="5"/>
  <c r="F1026" i="5"/>
  <c r="E1026" i="5"/>
  <c r="D1026" i="5"/>
  <c r="G1025" i="5"/>
  <c r="F1025" i="5"/>
  <c r="E1025" i="5"/>
  <c r="D1025" i="5"/>
  <c r="G1024" i="5"/>
  <c r="F1024" i="5"/>
  <c r="E1024" i="5"/>
  <c r="D1024" i="5"/>
  <c r="G1023" i="5"/>
  <c r="F1023" i="5"/>
  <c r="E1023" i="5"/>
  <c r="D1023" i="5"/>
  <c r="G1022" i="5"/>
  <c r="F1022" i="5"/>
  <c r="E1022" i="5"/>
  <c r="D1022" i="5"/>
  <c r="G1021" i="5"/>
  <c r="F1021" i="5"/>
  <c r="E1021" i="5"/>
  <c r="D1021" i="5"/>
  <c r="G1020" i="5"/>
  <c r="F1020" i="5"/>
  <c r="E1020" i="5"/>
  <c r="D1020" i="5"/>
  <c r="G1019" i="5"/>
  <c r="F1019" i="5"/>
  <c r="E1019" i="5"/>
  <c r="D1019" i="5"/>
  <c r="G1018" i="5"/>
  <c r="F1018" i="5"/>
  <c r="E1018" i="5"/>
  <c r="D1018" i="5"/>
  <c r="G1017" i="5"/>
  <c r="F1017" i="5"/>
  <c r="E1017" i="5"/>
  <c r="D1017" i="5"/>
  <c r="G1016" i="5"/>
  <c r="F1016" i="5"/>
  <c r="E1016" i="5"/>
  <c r="D1016" i="5"/>
  <c r="G1015" i="5"/>
  <c r="F1015" i="5"/>
  <c r="E1015" i="5"/>
  <c r="D1015" i="5"/>
  <c r="G1014" i="5"/>
  <c r="F1014" i="5"/>
  <c r="E1014" i="5"/>
  <c r="D1014" i="5"/>
  <c r="G1013" i="5"/>
  <c r="F1013" i="5"/>
  <c r="E1013" i="5"/>
  <c r="D1013" i="5"/>
  <c r="G1012" i="5"/>
  <c r="F1012" i="5"/>
  <c r="E1012" i="5"/>
  <c r="D1012" i="5"/>
  <c r="G1011" i="5"/>
  <c r="F1011" i="5"/>
  <c r="E1011" i="5"/>
  <c r="D1011" i="5"/>
  <c r="G1010" i="5"/>
  <c r="F1010" i="5"/>
  <c r="E1010" i="5"/>
  <c r="D1010" i="5"/>
  <c r="G1009" i="5"/>
  <c r="F1009" i="5"/>
  <c r="E1009" i="5"/>
  <c r="D1009" i="5"/>
  <c r="G1008" i="5"/>
  <c r="F1008" i="5"/>
  <c r="E1008" i="5"/>
  <c r="D1008" i="5"/>
  <c r="G1007" i="5"/>
  <c r="F1007" i="5"/>
  <c r="E1007" i="5"/>
  <c r="D1007" i="5"/>
  <c r="G1006" i="5"/>
  <c r="F1006" i="5"/>
  <c r="E1006" i="5"/>
  <c r="D1006" i="5"/>
  <c r="G1005" i="5"/>
  <c r="F1005" i="5"/>
  <c r="E1005" i="5"/>
  <c r="D1005" i="5"/>
  <c r="G1004" i="5"/>
  <c r="F1004" i="5"/>
  <c r="E1004" i="5"/>
  <c r="D1004" i="5"/>
  <c r="G1003" i="5"/>
  <c r="F1003" i="5"/>
  <c r="E1003" i="5"/>
  <c r="D1003" i="5"/>
  <c r="G1002" i="5"/>
  <c r="F1002" i="5"/>
  <c r="E1002" i="5"/>
  <c r="D1002" i="5"/>
  <c r="G1001" i="5"/>
  <c r="F1001" i="5"/>
  <c r="E1001" i="5"/>
  <c r="D1001" i="5"/>
  <c r="G1000" i="5"/>
  <c r="F1000" i="5"/>
  <c r="E1000" i="5"/>
  <c r="D1000" i="5"/>
  <c r="G999" i="5"/>
  <c r="F999" i="5"/>
  <c r="E999" i="5"/>
  <c r="D999" i="5"/>
  <c r="G998" i="5"/>
  <c r="F998" i="5"/>
  <c r="E998" i="5"/>
  <c r="D998" i="5"/>
  <c r="G997" i="5"/>
  <c r="F997" i="5"/>
  <c r="E997" i="5"/>
  <c r="D997" i="5"/>
  <c r="G996" i="5"/>
  <c r="F996" i="5"/>
  <c r="E996" i="5"/>
  <c r="D996" i="5"/>
  <c r="G995" i="5"/>
  <c r="F995" i="5"/>
  <c r="E995" i="5"/>
  <c r="D995" i="5"/>
  <c r="G994" i="5"/>
  <c r="F994" i="5"/>
  <c r="E994" i="5"/>
  <c r="D994" i="5"/>
  <c r="G993" i="5"/>
  <c r="F993" i="5"/>
  <c r="E993" i="5"/>
  <c r="D993" i="5"/>
  <c r="G992" i="5"/>
  <c r="F992" i="5"/>
  <c r="E992" i="5"/>
  <c r="D992" i="5"/>
  <c r="G991" i="5"/>
  <c r="F991" i="5"/>
  <c r="E991" i="5"/>
  <c r="D991" i="5"/>
  <c r="G990" i="5"/>
  <c r="F990" i="5"/>
  <c r="E990" i="5"/>
  <c r="D990" i="5"/>
  <c r="G989" i="5"/>
  <c r="F989" i="5"/>
  <c r="E989" i="5"/>
  <c r="D989" i="5"/>
  <c r="G988" i="5"/>
  <c r="F988" i="5"/>
  <c r="E988" i="5"/>
  <c r="D988" i="5"/>
  <c r="G987" i="5"/>
  <c r="F987" i="5"/>
  <c r="E987" i="5"/>
  <c r="D987" i="5"/>
  <c r="G986" i="5"/>
  <c r="F986" i="5"/>
  <c r="E986" i="5"/>
  <c r="D986" i="5"/>
  <c r="G985" i="5"/>
  <c r="F985" i="5"/>
  <c r="E985" i="5"/>
  <c r="D985" i="5"/>
  <c r="G984" i="5"/>
  <c r="F984" i="5"/>
  <c r="E984" i="5"/>
  <c r="D984" i="5"/>
  <c r="G983" i="5"/>
  <c r="F983" i="5"/>
  <c r="E983" i="5"/>
  <c r="D983" i="5"/>
  <c r="G982" i="5"/>
  <c r="F982" i="5"/>
  <c r="E982" i="5"/>
  <c r="D982" i="5"/>
  <c r="G981" i="5"/>
  <c r="F981" i="5"/>
  <c r="E981" i="5"/>
  <c r="D981" i="5"/>
  <c r="G980" i="5"/>
  <c r="F980" i="5"/>
  <c r="E980" i="5"/>
  <c r="D980" i="5"/>
  <c r="G979" i="5"/>
  <c r="F979" i="5"/>
  <c r="E979" i="5"/>
  <c r="D979" i="5"/>
  <c r="G978" i="5"/>
  <c r="F978" i="5"/>
  <c r="E978" i="5"/>
  <c r="D978" i="5"/>
  <c r="G977" i="5"/>
  <c r="F977" i="5"/>
  <c r="E977" i="5"/>
  <c r="D977" i="5"/>
  <c r="G976" i="5"/>
  <c r="F976" i="5"/>
  <c r="E976" i="5"/>
  <c r="D976" i="5"/>
  <c r="G975" i="5"/>
  <c r="F975" i="5"/>
  <c r="E975" i="5"/>
  <c r="D975" i="5"/>
  <c r="G974" i="5"/>
  <c r="F974" i="5"/>
  <c r="E974" i="5"/>
  <c r="D974" i="5"/>
  <c r="G973" i="5"/>
  <c r="F973" i="5"/>
  <c r="E973" i="5"/>
  <c r="D973" i="5"/>
  <c r="G972" i="5"/>
  <c r="F972" i="5"/>
  <c r="E972" i="5"/>
  <c r="D972" i="5"/>
  <c r="G971" i="5"/>
  <c r="F971" i="5"/>
  <c r="E971" i="5"/>
  <c r="D971" i="5"/>
  <c r="G970" i="5"/>
  <c r="F970" i="5"/>
  <c r="E970" i="5"/>
  <c r="D970" i="5"/>
  <c r="G969" i="5"/>
  <c r="F969" i="5"/>
  <c r="E969" i="5"/>
  <c r="D969" i="5"/>
  <c r="G968" i="5"/>
  <c r="F968" i="5"/>
  <c r="E968" i="5"/>
  <c r="D968" i="5"/>
  <c r="G967" i="5"/>
  <c r="F967" i="5"/>
  <c r="E967" i="5"/>
  <c r="D967" i="5"/>
  <c r="G966" i="5"/>
  <c r="F966" i="5"/>
  <c r="E966" i="5"/>
  <c r="D966" i="5"/>
  <c r="G965" i="5"/>
  <c r="F965" i="5"/>
  <c r="E965" i="5"/>
  <c r="D965" i="5"/>
  <c r="G964" i="5"/>
  <c r="F964" i="5"/>
  <c r="E964" i="5"/>
  <c r="D964" i="5"/>
  <c r="G963" i="5"/>
  <c r="F963" i="5"/>
  <c r="E963" i="5"/>
  <c r="D963" i="5"/>
  <c r="G962" i="5"/>
  <c r="F962" i="5"/>
  <c r="E962" i="5"/>
  <c r="D962" i="5"/>
  <c r="G961" i="5"/>
  <c r="F961" i="5"/>
  <c r="E961" i="5"/>
  <c r="D961" i="5"/>
  <c r="G960" i="5"/>
  <c r="F960" i="5"/>
  <c r="E960" i="5"/>
  <c r="D960" i="5"/>
  <c r="G959" i="5"/>
  <c r="F959" i="5"/>
  <c r="E959" i="5"/>
  <c r="D959" i="5"/>
  <c r="G958" i="5"/>
  <c r="F958" i="5"/>
  <c r="E958" i="5"/>
  <c r="D958" i="5"/>
  <c r="G957" i="5"/>
  <c r="F957" i="5"/>
  <c r="E957" i="5"/>
  <c r="D957" i="5"/>
  <c r="G956" i="5"/>
  <c r="F956" i="5"/>
  <c r="E956" i="5"/>
  <c r="D956" i="5"/>
  <c r="G955" i="5"/>
  <c r="F955" i="5"/>
  <c r="E955" i="5"/>
  <c r="D955" i="5"/>
  <c r="G954" i="5"/>
  <c r="F954" i="5"/>
  <c r="E954" i="5"/>
  <c r="D954" i="5"/>
  <c r="G953" i="5"/>
  <c r="F953" i="5"/>
  <c r="E953" i="5"/>
  <c r="D953" i="5"/>
  <c r="G952" i="5"/>
  <c r="F952" i="5"/>
  <c r="E952" i="5"/>
  <c r="D952" i="5"/>
  <c r="G951" i="5"/>
  <c r="F951" i="5"/>
  <c r="E951" i="5"/>
  <c r="D951" i="5"/>
  <c r="G950" i="5"/>
  <c r="F950" i="5"/>
  <c r="E950" i="5"/>
  <c r="D950" i="5"/>
  <c r="G949" i="5"/>
  <c r="F949" i="5"/>
  <c r="E949" i="5"/>
  <c r="D949" i="5"/>
  <c r="G948" i="5"/>
  <c r="F948" i="5"/>
  <c r="E948" i="5"/>
  <c r="D948" i="5"/>
  <c r="G947" i="5"/>
  <c r="F947" i="5"/>
  <c r="E947" i="5"/>
  <c r="D947" i="5"/>
  <c r="G946" i="5"/>
  <c r="F946" i="5"/>
  <c r="E946" i="5"/>
  <c r="D946" i="5"/>
  <c r="G945" i="5"/>
  <c r="F945" i="5"/>
  <c r="E945" i="5"/>
  <c r="D945" i="5"/>
  <c r="G944" i="5"/>
  <c r="F944" i="5"/>
  <c r="E944" i="5"/>
  <c r="D944" i="5"/>
  <c r="G943" i="5"/>
  <c r="F943" i="5"/>
  <c r="E943" i="5"/>
  <c r="D943" i="5"/>
  <c r="G942" i="5"/>
  <c r="F942" i="5"/>
  <c r="E942" i="5"/>
  <c r="D942" i="5"/>
  <c r="G941" i="5"/>
  <c r="F941" i="5"/>
  <c r="E941" i="5"/>
  <c r="D941" i="5"/>
  <c r="G940" i="5"/>
  <c r="F940" i="5"/>
  <c r="E940" i="5"/>
  <c r="D940" i="5"/>
  <c r="G939" i="5"/>
  <c r="F939" i="5"/>
  <c r="E939" i="5"/>
  <c r="D939" i="5"/>
  <c r="G938" i="5"/>
  <c r="F938" i="5"/>
  <c r="E938" i="5"/>
  <c r="D938" i="5"/>
  <c r="G937" i="5"/>
  <c r="F937" i="5"/>
  <c r="E937" i="5"/>
  <c r="D937" i="5"/>
  <c r="G936" i="5"/>
  <c r="F936" i="5"/>
  <c r="E936" i="5"/>
  <c r="D936" i="5"/>
  <c r="G935" i="5"/>
  <c r="F935" i="5"/>
  <c r="E935" i="5"/>
  <c r="D935" i="5"/>
  <c r="G934" i="5"/>
  <c r="F934" i="5"/>
  <c r="E934" i="5"/>
  <c r="D934" i="5"/>
  <c r="G933" i="5"/>
  <c r="F933" i="5"/>
  <c r="E933" i="5"/>
  <c r="D933" i="5"/>
  <c r="G932" i="5"/>
  <c r="F932" i="5"/>
  <c r="E932" i="5"/>
  <c r="D932" i="5"/>
  <c r="G931" i="5"/>
  <c r="F931" i="5"/>
  <c r="E931" i="5"/>
  <c r="D931" i="5"/>
  <c r="G930" i="5"/>
  <c r="F930" i="5"/>
  <c r="E930" i="5"/>
  <c r="D930" i="5"/>
  <c r="G929" i="5"/>
  <c r="F929" i="5"/>
  <c r="E929" i="5"/>
  <c r="D929" i="5"/>
  <c r="G928" i="5"/>
  <c r="F928" i="5"/>
  <c r="E928" i="5"/>
  <c r="D928" i="5"/>
  <c r="G927" i="5"/>
  <c r="F927" i="5"/>
  <c r="E927" i="5"/>
  <c r="D927" i="5"/>
  <c r="G926" i="5"/>
  <c r="F926" i="5"/>
  <c r="E926" i="5"/>
  <c r="D926" i="5"/>
  <c r="G925" i="5"/>
  <c r="F925" i="5"/>
  <c r="E925" i="5"/>
  <c r="D925" i="5"/>
  <c r="G924" i="5"/>
  <c r="F924" i="5"/>
  <c r="E924" i="5"/>
  <c r="D924" i="5"/>
  <c r="G923" i="5"/>
  <c r="F923" i="5"/>
  <c r="E923" i="5"/>
  <c r="D923" i="5"/>
  <c r="G922" i="5"/>
  <c r="F922" i="5"/>
  <c r="E922" i="5"/>
  <c r="D922" i="5"/>
  <c r="G921" i="5"/>
  <c r="F921" i="5"/>
  <c r="E921" i="5"/>
  <c r="D921" i="5"/>
  <c r="G920" i="5"/>
  <c r="F920" i="5"/>
  <c r="E920" i="5"/>
  <c r="D920" i="5"/>
  <c r="G919" i="5"/>
  <c r="F919" i="5"/>
  <c r="E919" i="5"/>
  <c r="D919" i="5"/>
  <c r="G918" i="5"/>
  <c r="F918" i="5"/>
  <c r="E918" i="5"/>
  <c r="D918" i="5"/>
  <c r="G917" i="5"/>
  <c r="F917" i="5"/>
  <c r="E917" i="5"/>
  <c r="D917" i="5"/>
  <c r="G916" i="5"/>
  <c r="F916" i="5"/>
  <c r="E916" i="5"/>
  <c r="D916" i="5"/>
  <c r="G915" i="5"/>
  <c r="F915" i="5"/>
  <c r="E915" i="5"/>
  <c r="D915" i="5"/>
  <c r="G914" i="5"/>
  <c r="F914" i="5"/>
  <c r="E914" i="5"/>
  <c r="D914" i="5"/>
  <c r="G913" i="5"/>
  <c r="F913" i="5"/>
  <c r="E913" i="5"/>
  <c r="D913" i="5"/>
  <c r="G912" i="5"/>
  <c r="F912" i="5"/>
  <c r="E912" i="5"/>
  <c r="D912" i="5"/>
  <c r="G911" i="5"/>
  <c r="F911" i="5"/>
  <c r="E911" i="5"/>
  <c r="D911" i="5"/>
  <c r="G910" i="5"/>
  <c r="F910" i="5"/>
  <c r="E910" i="5"/>
  <c r="D910" i="5"/>
  <c r="G909" i="5"/>
  <c r="F909" i="5"/>
  <c r="E909" i="5"/>
  <c r="D909" i="5"/>
  <c r="G908" i="5"/>
  <c r="F908" i="5"/>
  <c r="E908" i="5"/>
  <c r="D908" i="5"/>
  <c r="G907" i="5"/>
  <c r="F907" i="5"/>
  <c r="E907" i="5"/>
  <c r="D907" i="5"/>
  <c r="G906" i="5"/>
  <c r="F906" i="5"/>
  <c r="E906" i="5"/>
  <c r="D906" i="5"/>
  <c r="G905" i="5"/>
  <c r="F905" i="5"/>
  <c r="E905" i="5"/>
  <c r="D905" i="5"/>
  <c r="G904" i="5"/>
  <c r="F904" i="5"/>
  <c r="E904" i="5"/>
  <c r="D904" i="5"/>
  <c r="G903" i="5"/>
  <c r="F903" i="5"/>
  <c r="E903" i="5"/>
  <c r="D903" i="5"/>
  <c r="G902" i="5"/>
  <c r="F902" i="5"/>
  <c r="E902" i="5"/>
  <c r="D902" i="5"/>
  <c r="G901" i="5"/>
  <c r="F901" i="5"/>
  <c r="E901" i="5"/>
  <c r="D901" i="5"/>
  <c r="G900" i="5"/>
  <c r="F900" i="5"/>
  <c r="E900" i="5"/>
  <c r="D900" i="5"/>
  <c r="G899" i="5"/>
  <c r="F899" i="5"/>
  <c r="E899" i="5"/>
  <c r="D899" i="5"/>
  <c r="G898" i="5"/>
  <c r="F898" i="5"/>
  <c r="E898" i="5"/>
  <c r="D898" i="5"/>
  <c r="G897" i="5"/>
  <c r="F897" i="5"/>
  <c r="E897" i="5"/>
  <c r="D897" i="5"/>
  <c r="G896" i="5"/>
  <c r="F896" i="5"/>
  <c r="E896" i="5"/>
  <c r="D896" i="5"/>
  <c r="G895" i="5"/>
  <c r="F895" i="5"/>
  <c r="E895" i="5"/>
  <c r="D895" i="5"/>
  <c r="G894" i="5"/>
  <c r="F894" i="5"/>
  <c r="E894" i="5"/>
  <c r="D894" i="5"/>
  <c r="G893" i="5"/>
  <c r="F893" i="5"/>
  <c r="E893" i="5"/>
  <c r="D893" i="5"/>
  <c r="G892" i="5"/>
  <c r="F892" i="5"/>
  <c r="E892" i="5"/>
  <c r="D892" i="5"/>
  <c r="G891" i="5"/>
  <c r="F891" i="5"/>
  <c r="E891" i="5"/>
  <c r="D891" i="5"/>
  <c r="G890" i="5"/>
  <c r="F890" i="5"/>
  <c r="E890" i="5"/>
  <c r="D890" i="5"/>
  <c r="G889" i="5"/>
  <c r="F889" i="5"/>
  <c r="E889" i="5"/>
  <c r="D889" i="5"/>
  <c r="G888" i="5"/>
  <c r="F888" i="5"/>
  <c r="E888" i="5"/>
  <c r="D888" i="5"/>
  <c r="G887" i="5"/>
  <c r="F887" i="5"/>
  <c r="E887" i="5"/>
  <c r="D887" i="5"/>
  <c r="G886" i="5"/>
  <c r="F886" i="5"/>
  <c r="E886" i="5"/>
  <c r="D886" i="5"/>
  <c r="G885" i="5"/>
  <c r="F885" i="5"/>
  <c r="E885" i="5"/>
  <c r="D885" i="5"/>
  <c r="G884" i="5"/>
  <c r="F884" i="5"/>
  <c r="E884" i="5"/>
  <c r="D884" i="5"/>
  <c r="G883" i="5"/>
  <c r="F883" i="5"/>
  <c r="E883" i="5"/>
  <c r="D883" i="5"/>
  <c r="G882" i="5"/>
  <c r="F882" i="5"/>
  <c r="E882" i="5"/>
  <c r="D882" i="5"/>
  <c r="G881" i="5"/>
  <c r="F881" i="5"/>
  <c r="E881" i="5"/>
  <c r="D881" i="5"/>
  <c r="G880" i="5"/>
  <c r="F880" i="5"/>
  <c r="E880" i="5"/>
  <c r="D880" i="5"/>
  <c r="G879" i="5"/>
  <c r="F879" i="5"/>
  <c r="E879" i="5"/>
  <c r="D879" i="5"/>
  <c r="G878" i="5"/>
  <c r="F878" i="5"/>
  <c r="E878" i="5"/>
  <c r="D878" i="5"/>
  <c r="G877" i="5"/>
  <c r="F877" i="5"/>
  <c r="E877" i="5"/>
  <c r="D877" i="5"/>
  <c r="G876" i="5"/>
  <c r="F876" i="5"/>
  <c r="E876" i="5"/>
  <c r="D876" i="5"/>
  <c r="G875" i="5"/>
  <c r="F875" i="5"/>
  <c r="E875" i="5"/>
  <c r="D875" i="5"/>
  <c r="G874" i="5"/>
  <c r="F874" i="5"/>
  <c r="E874" i="5"/>
  <c r="D874" i="5"/>
  <c r="G873" i="5"/>
  <c r="F873" i="5"/>
  <c r="E873" i="5"/>
  <c r="D873" i="5"/>
  <c r="G872" i="5"/>
  <c r="F872" i="5"/>
  <c r="E872" i="5"/>
  <c r="D872" i="5"/>
  <c r="G871" i="5"/>
  <c r="F871" i="5"/>
  <c r="E871" i="5"/>
  <c r="D871" i="5"/>
  <c r="G870" i="5"/>
  <c r="F870" i="5"/>
  <c r="E870" i="5"/>
  <c r="D870" i="5"/>
  <c r="G869" i="5"/>
  <c r="F869" i="5"/>
  <c r="E869" i="5"/>
  <c r="D869" i="5"/>
  <c r="G868" i="5"/>
  <c r="F868" i="5"/>
  <c r="E868" i="5"/>
  <c r="D868" i="5"/>
  <c r="G867" i="5"/>
  <c r="F867" i="5"/>
  <c r="E867" i="5"/>
  <c r="D867" i="5"/>
  <c r="G866" i="5"/>
  <c r="F866" i="5"/>
  <c r="E866" i="5"/>
  <c r="D866" i="5"/>
  <c r="G865" i="5"/>
  <c r="F865" i="5"/>
  <c r="E865" i="5"/>
  <c r="D865" i="5"/>
  <c r="G864" i="5"/>
  <c r="F864" i="5"/>
  <c r="E864" i="5"/>
  <c r="D864" i="5"/>
  <c r="G863" i="5"/>
  <c r="F863" i="5"/>
  <c r="E863" i="5"/>
  <c r="D863" i="5"/>
  <c r="G862" i="5"/>
  <c r="F862" i="5"/>
  <c r="E862" i="5"/>
  <c r="D862" i="5"/>
  <c r="G861" i="5"/>
  <c r="F861" i="5"/>
  <c r="E861" i="5"/>
  <c r="D861" i="5"/>
  <c r="G860" i="5"/>
  <c r="F860" i="5"/>
  <c r="E860" i="5"/>
  <c r="D860" i="5"/>
  <c r="G859" i="5"/>
  <c r="F859" i="5"/>
  <c r="E859" i="5"/>
  <c r="D859" i="5"/>
  <c r="G858" i="5"/>
  <c r="F858" i="5"/>
  <c r="E858" i="5"/>
  <c r="D858" i="5"/>
  <c r="G857" i="5"/>
  <c r="F857" i="5"/>
  <c r="E857" i="5"/>
  <c r="D857" i="5"/>
  <c r="G856" i="5"/>
  <c r="F856" i="5"/>
  <c r="E856" i="5"/>
  <c r="D856" i="5"/>
  <c r="G855" i="5"/>
  <c r="F855" i="5"/>
  <c r="E855" i="5"/>
  <c r="D855" i="5"/>
  <c r="G854" i="5"/>
  <c r="F854" i="5"/>
  <c r="E854" i="5"/>
  <c r="D854" i="5"/>
  <c r="G853" i="5"/>
  <c r="F853" i="5"/>
  <c r="E853" i="5"/>
  <c r="D853" i="5"/>
  <c r="G852" i="5"/>
  <c r="F852" i="5"/>
  <c r="E852" i="5"/>
  <c r="D852" i="5"/>
  <c r="G851" i="5"/>
  <c r="F851" i="5"/>
  <c r="E851" i="5"/>
  <c r="D851" i="5"/>
  <c r="G850" i="5"/>
  <c r="F850" i="5"/>
  <c r="E850" i="5"/>
  <c r="D850" i="5"/>
  <c r="G849" i="5"/>
  <c r="F849" i="5"/>
  <c r="E849" i="5"/>
  <c r="D849" i="5"/>
  <c r="G848" i="5"/>
  <c r="F848" i="5"/>
  <c r="E848" i="5"/>
  <c r="D848" i="5"/>
  <c r="G847" i="5"/>
  <c r="F847" i="5"/>
  <c r="E847" i="5"/>
  <c r="D847" i="5"/>
  <c r="G846" i="5"/>
  <c r="F846" i="5"/>
  <c r="E846" i="5"/>
  <c r="D846" i="5"/>
  <c r="G845" i="5"/>
  <c r="F845" i="5"/>
  <c r="E845" i="5"/>
  <c r="D845" i="5"/>
  <c r="G844" i="5"/>
  <c r="F844" i="5"/>
  <c r="E844" i="5"/>
  <c r="D844" i="5"/>
  <c r="G843" i="5"/>
  <c r="F843" i="5"/>
  <c r="E843" i="5"/>
  <c r="D843" i="5"/>
  <c r="G842" i="5"/>
  <c r="F842" i="5"/>
  <c r="E842" i="5"/>
  <c r="D842" i="5"/>
  <c r="G841" i="5"/>
  <c r="F841" i="5"/>
  <c r="E841" i="5"/>
  <c r="D841" i="5"/>
  <c r="G840" i="5"/>
  <c r="F840" i="5"/>
  <c r="E840" i="5"/>
  <c r="D840" i="5"/>
  <c r="G839" i="5"/>
  <c r="F839" i="5"/>
  <c r="E839" i="5"/>
  <c r="D839" i="5"/>
  <c r="G838" i="5"/>
  <c r="F838" i="5"/>
  <c r="E838" i="5"/>
  <c r="D838" i="5"/>
  <c r="G837" i="5"/>
  <c r="F837" i="5"/>
  <c r="E837" i="5"/>
  <c r="D837" i="5"/>
  <c r="G836" i="5"/>
  <c r="F836" i="5"/>
  <c r="E836" i="5"/>
  <c r="D836" i="5"/>
  <c r="G835" i="5"/>
  <c r="F835" i="5"/>
  <c r="E835" i="5"/>
  <c r="D835" i="5"/>
  <c r="G834" i="5"/>
  <c r="F834" i="5"/>
  <c r="E834" i="5"/>
  <c r="D834" i="5"/>
  <c r="G833" i="5"/>
  <c r="F833" i="5"/>
  <c r="E833" i="5"/>
  <c r="D833" i="5"/>
  <c r="G832" i="5"/>
  <c r="F832" i="5"/>
  <c r="E832" i="5"/>
  <c r="D832" i="5"/>
  <c r="G831" i="5"/>
  <c r="F831" i="5"/>
  <c r="E831" i="5"/>
  <c r="D831" i="5"/>
  <c r="G830" i="5"/>
  <c r="F830" i="5"/>
  <c r="E830" i="5"/>
  <c r="D830" i="5"/>
  <c r="G829" i="5"/>
  <c r="F829" i="5"/>
  <c r="E829" i="5"/>
  <c r="D829" i="5"/>
  <c r="G828" i="5"/>
  <c r="F828" i="5"/>
  <c r="E828" i="5"/>
  <c r="D828" i="5"/>
  <c r="G827" i="5"/>
  <c r="F827" i="5"/>
  <c r="E827" i="5"/>
  <c r="D827" i="5"/>
  <c r="G826" i="5"/>
  <c r="F826" i="5"/>
  <c r="E826" i="5"/>
  <c r="D826" i="5"/>
  <c r="G825" i="5"/>
  <c r="F825" i="5"/>
  <c r="E825" i="5"/>
  <c r="D825" i="5"/>
  <c r="G824" i="5"/>
  <c r="F824" i="5"/>
  <c r="E824" i="5"/>
  <c r="D824" i="5"/>
  <c r="G823" i="5"/>
  <c r="F823" i="5"/>
  <c r="E823" i="5"/>
  <c r="D823" i="5"/>
  <c r="G822" i="5"/>
  <c r="F822" i="5"/>
  <c r="E822" i="5"/>
  <c r="D822" i="5"/>
  <c r="G821" i="5"/>
  <c r="F821" i="5"/>
  <c r="E821" i="5"/>
  <c r="D821" i="5"/>
  <c r="G820" i="5"/>
  <c r="F820" i="5"/>
  <c r="E820" i="5"/>
  <c r="D820" i="5"/>
  <c r="G819" i="5"/>
  <c r="F819" i="5"/>
  <c r="E819" i="5"/>
  <c r="D819" i="5"/>
  <c r="G818" i="5"/>
  <c r="F818" i="5"/>
  <c r="E818" i="5"/>
  <c r="D818" i="5"/>
  <c r="G817" i="5"/>
  <c r="F817" i="5"/>
  <c r="E817" i="5"/>
  <c r="D817" i="5"/>
  <c r="G816" i="5"/>
  <c r="F816" i="5"/>
  <c r="E816" i="5"/>
  <c r="D816" i="5"/>
  <c r="G815" i="5"/>
  <c r="F815" i="5"/>
  <c r="E815" i="5"/>
  <c r="D815" i="5"/>
  <c r="G814" i="5"/>
  <c r="F814" i="5"/>
  <c r="E814" i="5"/>
  <c r="D814" i="5"/>
  <c r="G813" i="5"/>
  <c r="F813" i="5"/>
  <c r="E813" i="5"/>
  <c r="D813" i="5"/>
  <c r="G812" i="5"/>
  <c r="F812" i="5"/>
  <c r="E812" i="5"/>
  <c r="D812" i="5"/>
  <c r="G811" i="5"/>
  <c r="F811" i="5"/>
  <c r="E811" i="5"/>
  <c r="D811" i="5"/>
  <c r="G810" i="5"/>
  <c r="F810" i="5"/>
  <c r="E810" i="5"/>
  <c r="D810" i="5"/>
  <c r="G809" i="5"/>
  <c r="F809" i="5"/>
  <c r="E809" i="5"/>
  <c r="D809" i="5"/>
  <c r="G808" i="5"/>
  <c r="F808" i="5"/>
  <c r="E808" i="5"/>
  <c r="D808" i="5"/>
  <c r="G807" i="5"/>
  <c r="F807" i="5"/>
  <c r="E807" i="5"/>
  <c r="D807" i="5"/>
  <c r="G806" i="5"/>
  <c r="F806" i="5"/>
  <c r="E806" i="5"/>
  <c r="D806" i="5"/>
  <c r="G805" i="5"/>
  <c r="F805" i="5"/>
  <c r="E805" i="5"/>
  <c r="D805" i="5"/>
  <c r="G804" i="5"/>
  <c r="F804" i="5"/>
  <c r="E804" i="5"/>
  <c r="D804" i="5"/>
  <c r="G803" i="5"/>
  <c r="F803" i="5"/>
  <c r="E803" i="5"/>
  <c r="D803" i="5"/>
  <c r="G802" i="5"/>
  <c r="F802" i="5"/>
  <c r="E802" i="5"/>
  <c r="D802" i="5"/>
  <c r="G801" i="5"/>
  <c r="F801" i="5"/>
  <c r="E801" i="5"/>
  <c r="D801" i="5"/>
  <c r="G800" i="5"/>
  <c r="F800" i="5"/>
  <c r="E800" i="5"/>
  <c r="D800" i="5"/>
  <c r="G799" i="5"/>
  <c r="F799" i="5"/>
  <c r="E799" i="5"/>
  <c r="D799" i="5"/>
  <c r="G798" i="5"/>
  <c r="F798" i="5"/>
  <c r="E798" i="5"/>
  <c r="D798" i="5"/>
  <c r="G797" i="5"/>
  <c r="F797" i="5"/>
  <c r="E797" i="5"/>
  <c r="D797" i="5"/>
  <c r="G796" i="5"/>
  <c r="F796" i="5"/>
  <c r="E796" i="5"/>
  <c r="D796" i="5"/>
  <c r="G795" i="5"/>
  <c r="F795" i="5"/>
  <c r="E795" i="5"/>
  <c r="D795" i="5"/>
  <c r="G794" i="5"/>
  <c r="F794" i="5"/>
  <c r="E794" i="5"/>
  <c r="D794" i="5"/>
  <c r="G793" i="5"/>
  <c r="F793" i="5"/>
  <c r="E793" i="5"/>
  <c r="D793" i="5"/>
  <c r="G792" i="5"/>
  <c r="F792" i="5"/>
  <c r="E792" i="5"/>
  <c r="D792" i="5"/>
  <c r="G791" i="5"/>
  <c r="F791" i="5"/>
  <c r="E791" i="5"/>
  <c r="D791" i="5"/>
  <c r="G790" i="5"/>
  <c r="F790" i="5"/>
  <c r="E790" i="5"/>
  <c r="D790" i="5"/>
  <c r="G789" i="5"/>
  <c r="F789" i="5"/>
  <c r="E789" i="5"/>
  <c r="D789" i="5"/>
  <c r="G788" i="5"/>
  <c r="F788" i="5"/>
  <c r="E788" i="5"/>
  <c r="D788" i="5"/>
  <c r="G787" i="5"/>
  <c r="F787" i="5"/>
  <c r="E787" i="5"/>
  <c r="D787" i="5"/>
  <c r="G786" i="5"/>
  <c r="F786" i="5"/>
  <c r="E786" i="5"/>
  <c r="D786" i="5"/>
  <c r="G785" i="5"/>
  <c r="F785" i="5"/>
  <c r="E785" i="5"/>
  <c r="D785" i="5"/>
  <c r="G784" i="5"/>
  <c r="F784" i="5"/>
  <c r="E784" i="5"/>
  <c r="D784" i="5"/>
  <c r="G783" i="5"/>
  <c r="F783" i="5"/>
  <c r="E783" i="5"/>
  <c r="D783" i="5"/>
  <c r="G782" i="5"/>
  <c r="F782" i="5"/>
  <c r="E782" i="5"/>
  <c r="D782" i="5"/>
  <c r="G781" i="5"/>
  <c r="F781" i="5"/>
  <c r="E781" i="5"/>
  <c r="D781" i="5"/>
  <c r="G780" i="5"/>
  <c r="F780" i="5"/>
  <c r="E780" i="5"/>
  <c r="D780" i="5"/>
  <c r="G779" i="5"/>
  <c r="F779" i="5"/>
  <c r="E779" i="5"/>
  <c r="D779" i="5"/>
  <c r="G778" i="5"/>
  <c r="F778" i="5"/>
  <c r="E778" i="5"/>
  <c r="D778" i="5"/>
  <c r="G777" i="5"/>
  <c r="F777" i="5"/>
  <c r="E777" i="5"/>
  <c r="D777" i="5"/>
  <c r="G776" i="5"/>
  <c r="F776" i="5"/>
  <c r="E776" i="5"/>
  <c r="D776" i="5"/>
  <c r="G775" i="5"/>
  <c r="F775" i="5"/>
  <c r="E775" i="5"/>
  <c r="D775" i="5"/>
  <c r="G774" i="5"/>
  <c r="F774" i="5"/>
  <c r="E774" i="5"/>
  <c r="D774" i="5"/>
  <c r="G773" i="5"/>
  <c r="F773" i="5"/>
  <c r="E773" i="5"/>
  <c r="D773" i="5"/>
  <c r="G772" i="5"/>
  <c r="F772" i="5"/>
  <c r="E772" i="5"/>
  <c r="D772" i="5"/>
  <c r="G771" i="5"/>
  <c r="F771" i="5"/>
  <c r="E771" i="5"/>
  <c r="D771" i="5"/>
  <c r="G770" i="5"/>
  <c r="F770" i="5"/>
  <c r="E770" i="5"/>
  <c r="D770" i="5"/>
  <c r="G769" i="5"/>
  <c r="F769" i="5"/>
  <c r="E769" i="5"/>
  <c r="D769" i="5"/>
  <c r="G768" i="5"/>
  <c r="F768" i="5"/>
  <c r="E768" i="5"/>
  <c r="D768" i="5"/>
  <c r="G767" i="5"/>
  <c r="F767" i="5"/>
  <c r="E767" i="5"/>
  <c r="D767" i="5"/>
  <c r="G766" i="5"/>
  <c r="F766" i="5"/>
  <c r="E766" i="5"/>
  <c r="D766" i="5"/>
  <c r="G765" i="5"/>
  <c r="F765" i="5"/>
  <c r="E765" i="5"/>
  <c r="D765" i="5"/>
  <c r="G764" i="5"/>
  <c r="F764" i="5"/>
  <c r="E764" i="5"/>
  <c r="D764" i="5"/>
  <c r="G763" i="5"/>
  <c r="F763" i="5"/>
  <c r="E763" i="5"/>
  <c r="D763" i="5"/>
  <c r="G762" i="5"/>
  <c r="F762" i="5"/>
  <c r="E762" i="5"/>
  <c r="D762" i="5"/>
  <c r="G761" i="5"/>
  <c r="F761" i="5"/>
  <c r="E761" i="5"/>
  <c r="D761" i="5"/>
  <c r="G760" i="5"/>
  <c r="F760" i="5"/>
  <c r="E760" i="5"/>
  <c r="D760" i="5"/>
  <c r="G759" i="5"/>
  <c r="F759" i="5"/>
  <c r="E759" i="5"/>
  <c r="D759" i="5"/>
  <c r="G758" i="5"/>
  <c r="F758" i="5"/>
  <c r="E758" i="5"/>
  <c r="D758" i="5"/>
  <c r="G757" i="5"/>
  <c r="F757" i="5"/>
  <c r="E757" i="5"/>
  <c r="D757" i="5"/>
  <c r="G756" i="5"/>
  <c r="F756" i="5"/>
  <c r="E756" i="5"/>
  <c r="D756" i="5"/>
  <c r="G755" i="5"/>
  <c r="F755" i="5"/>
  <c r="E755" i="5"/>
  <c r="D755" i="5"/>
  <c r="G754" i="5"/>
  <c r="F754" i="5"/>
  <c r="E754" i="5"/>
  <c r="D754" i="5"/>
  <c r="G753" i="5"/>
  <c r="F753" i="5"/>
  <c r="E753" i="5"/>
  <c r="D753" i="5"/>
  <c r="G752" i="5"/>
  <c r="F752" i="5"/>
  <c r="E752" i="5"/>
  <c r="D752" i="5"/>
  <c r="G751" i="5"/>
  <c r="F751" i="5"/>
  <c r="E751" i="5"/>
  <c r="D751" i="5"/>
  <c r="G750" i="5"/>
  <c r="F750" i="5"/>
  <c r="E750" i="5"/>
  <c r="D750" i="5"/>
  <c r="G749" i="5"/>
  <c r="F749" i="5"/>
  <c r="E749" i="5"/>
  <c r="D749" i="5"/>
  <c r="G748" i="5"/>
  <c r="F748" i="5"/>
  <c r="E748" i="5"/>
  <c r="D748" i="5"/>
  <c r="G747" i="5"/>
  <c r="F747" i="5"/>
  <c r="E747" i="5"/>
  <c r="D747" i="5"/>
  <c r="G746" i="5"/>
  <c r="F746" i="5"/>
  <c r="E746" i="5"/>
  <c r="D746" i="5"/>
  <c r="G745" i="5"/>
  <c r="F745" i="5"/>
  <c r="E745" i="5"/>
  <c r="D745" i="5"/>
  <c r="G744" i="5"/>
  <c r="F744" i="5"/>
  <c r="E744" i="5"/>
  <c r="D744" i="5"/>
  <c r="G743" i="5"/>
  <c r="F743" i="5"/>
  <c r="E743" i="5"/>
  <c r="D743" i="5"/>
  <c r="G742" i="5"/>
  <c r="F742" i="5"/>
  <c r="E742" i="5"/>
  <c r="D742" i="5"/>
  <c r="G741" i="5"/>
  <c r="F741" i="5"/>
  <c r="E741" i="5"/>
  <c r="D741" i="5"/>
  <c r="G740" i="5"/>
  <c r="F740" i="5"/>
  <c r="E740" i="5"/>
  <c r="D740" i="5"/>
  <c r="G739" i="5"/>
  <c r="F739" i="5"/>
  <c r="E739" i="5"/>
  <c r="D739" i="5"/>
  <c r="G738" i="5"/>
  <c r="F738" i="5"/>
  <c r="E738" i="5"/>
  <c r="D738" i="5"/>
  <c r="G737" i="5"/>
  <c r="F737" i="5"/>
  <c r="E737" i="5"/>
  <c r="D737" i="5"/>
  <c r="G736" i="5"/>
  <c r="F736" i="5"/>
  <c r="E736" i="5"/>
  <c r="D736" i="5"/>
  <c r="G735" i="5"/>
  <c r="F735" i="5"/>
  <c r="E735" i="5"/>
  <c r="D735" i="5"/>
  <c r="G734" i="5"/>
  <c r="F734" i="5"/>
  <c r="E734" i="5"/>
  <c r="D734" i="5"/>
  <c r="G733" i="5"/>
  <c r="F733" i="5"/>
  <c r="E733" i="5"/>
  <c r="D733" i="5"/>
  <c r="G732" i="5"/>
  <c r="F732" i="5"/>
  <c r="E732" i="5"/>
  <c r="D732" i="5"/>
  <c r="G731" i="5"/>
  <c r="F731" i="5"/>
  <c r="E731" i="5"/>
  <c r="D731" i="5"/>
  <c r="G730" i="5"/>
  <c r="F730" i="5"/>
  <c r="E730" i="5"/>
  <c r="D730" i="5"/>
  <c r="G729" i="5"/>
  <c r="F729" i="5"/>
  <c r="E729" i="5"/>
  <c r="D729" i="5"/>
  <c r="G728" i="5"/>
  <c r="F728" i="5"/>
  <c r="E728" i="5"/>
  <c r="D728" i="5"/>
  <c r="G727" i="5"/>
  <c r="F727" i="5"/>
  <c r="E727" i="5"/>
  <c r="D727" i="5"/>
  <c r="G726" i="5"/>
  <c r="F726" i="5"/>
  <c r="E726" i="5"/>
  <c r="D726" i="5"/>
  <c r="G725" i="5"/>
  <c r="F725" i="5"/>
  <c r="E725" i="5"/>
  <c r="D725" i="5"/>
  <c r="G724" i="5"/>
  <c r="F724" i="5"/>
  <c r="E724" i="5"/>
  <c r="D724" i="5"/>
  <c r="G723" i="5"/>
  <c r="F723" i="5"/>
  <c r="E723" i="5"/>
  <c r="D723" i="5"/>
  <c r="G722" i="5"/>
  <c r="F722" i="5"/>
  <c r="E722" i="5"/>
  <c r="D722" i="5"/>
  <c r="G721" i="5"/>
  <c r="F721" i="5"/>
  <c r="E721" i="5"/>
  <c r="D721" i="5"/>
  <c r="G720" i="5"/>
  <c r="F720" i="5"/>
  <c r="E720" i="5"/>
  <c r="D720" i="5"/>
  <c r="G719" i="5"/>
  <c r="F719" i="5"/>
  <c r="E719" i="5"/>
  <c r="D719" i="5"/>
  <c r="G718" i="5"/>
  <c r="F718" i="5"/>
  <c r="E718" i="5"/>
  <c r="D718" i="5"/>
  <c r="G717" i="5"/>
  <c r="F717" i="5"/>
  <c r="E717" i="5"/>
  <c r="D717" i="5"/>
  <c r="G716" i="5"/>
  <c r="F716" i="5"/>
  <c r="E716" i="5"/>
  <c r="D716" i="5"/>
  <c r="G715" i="5"/>
  <c r="F715" i="5"/>
  <c r="E715" i="5"/>
  <c r="D715" i="5"/>
  <c r="G714" i="5"/>
  <c r="F714" i="5"/>
  <c r="E714" i="5"/>
  <c r="D714" i="5"/>
  <c r="G713" i="5"/>
  <c r="F713" i="5"/>
  <c r="E713" i="5"/>
  <c r="D713" i="5"/>
  <c r="G712" i="5"/>
  <c r="F712" i="5"/>
  <c r="E712" i="5"/>
  <c r="D712" i="5"/>
  <c r="G711" i="5"/>
  <c r="F711" i="5"/>
  <c r="E711" i="5"/>
  <c r="D711" i="5"/>
  <c r="G710" i="5"/>
  <c r="F710" i="5"/>
  <c r="E710" i="5"/>
  <c r="D710" i="5"/>
  <c r="G709" i="5"/>
  <c r="F709" i="5"/>
  <c r="E709" i="5"/>
  <c r="D709" i="5"/>
  <c r="G708" i="5"/>
  <c r="F708" i="5"/>
  <c r="E708" i="5"/>
  <c r="D708" i="5"/>
  <c r="G707" i="5"/>
  <c r="F707" i="5"/>
  <c r="E707" i="5"/>
  <c r="D707" i="5"/>
  <c r="G706" i="5"/>
  <c r="F706" i="5"/>
  <c r="E706" i="5"/>
  <c r="D706" i="5"/>
  <c r="G705" i="5"/>
  <c r="F705" i="5"/>
  <c r="E705" i="5"/>
  <c r="D705" i="5"/>
  <c r="G704" i="5"/>
  <c r="F704" i="5"/>
  <c r="E704" i="5"/>
  <c r="D704" i="5"/>
  <c r="G703" i="5"/>
  <c r="F703" i="5"/>
  <c r="E703" i="5"/>
  <c r="D703" i="5"/>
  <c r="G702" i="5"/>
  <c r="F702" i="5"/>
  <c r="E702" i="5"/>
  <c r="D702" i="5"/>
  <c r="G701" i="5"/>
  <c r="F701" i="5"/>
  <c r="E701" i="5"/>
  <c r="D701" i="5"/>
  <c r="G700" i="5"/>
  <c r="F700" i="5"/>
  <c r="E700" i="5"/>
  <c r="D700" i="5"/>
  <c r="G699" i="5"/>
  <c r="F699" i="5"/>
  <c r="E699" i="5"/>
  <c r="D699" i="5"/>
  <c r="G698" i="5"/>
  <c r="F698" i="5"/>
  <c r="E698" i="5"/>
  <c r="D698" i="5"/>
  <c r="G697" i="5"/>
  <c r="F697" i="5"/>
  <c r="E697" i="5"/>
  <c r="D697" i="5"/>
  <c r="G696" i="5"/>
  <c r="F696" i="5"/>
  <c r="E696" i="5"/>
  <c r="D696" i="5"/>
  <c r="G695" i="5"/>
  <c r="F695" i="5"/>
  <c r="E695" i="5"/>
  <c r="D695" i="5"/>
  <c r="G694" i="5"/>
  <c r="F694" i="5"/>
  <c r="E694" i="5"/>
  <c r="D694" i="5"/>
  <c r="G693" i="5"/>
  <c r="F693" i="5"/>
  <c r="E693" i="5"/>
  <c r="D693" i="5"/>
  <c r="G692" i="5"/>
  <c r="F692" i="5"/>
  <c r="E692" i="5"/>
  <c r="D692" i="5"/>
  <c r="G691" i="5"/>
  <c r="F691" i="5"/>
  <c r="E691" i="5"/>
  <c r="D691" i="5"/>
  <c r="G690" i="5"/>
  <c r="F690" i="5"/>
  <c r="E690" i="5"/>
  <c r="D690" i="5"/>
  <c r="G689" i="5"/>
  <c r="F689" i="5"/>
  <c r="E689" i="5"/>
  <c r="D689" i="5"/>
  <c r="G688" i="5"/>
  <c r="F688" i="5"/>
  <c r="E688" i="5"/>
  <c r="D688" i="5"/>
  <c r="G687" i="5"/>
  <c r="F687" i="5"/>
  <c r="E687" i="5"/>
  <c r="D687" i="5"/>
  <c r="G686" i="5"/>
  <c r="F686" i="5"/>
  <c r="E686" i="5"/>
  <c r="D686" i="5"/>
  <c r="G685" i="5"/>
  <c r="F685" i="5"/>
  <c r="E685" i="5"/>
  <c r="D685" i="5"/>
  <c r="G684" i="5"/>
  <c r="F684" i="5"/>
  <c r="E684" i="5"/>
  <c r="D684" i="5"/>
  <c r="G683" i="5"/>
  <c r="F683" i="5"/>
  <c r="E683" i="5"/>
  <c r="D683" i="5"/>
  <c r="G682" i="5"/>
  <c r="F682" i="5"/>
  <c r="E682" i="5"/>
  <c r="D682" i="5"/>
  <c r="G681" i="5"/>
  <c r="F681" i="5"/>
  <c r="E681" i="5"/>
  <c r="D681" i="5"/>
  <c r="G680" i="5"/>
  <c r="F680" i="5"/>
  <c r="E680" i="5"/>
  <c r="D680" i="5"/>
  <c r="G679" i="5"/>
  <c r="F679" i="5"/>
  <c r="E679" i="5"/>
  <c r="D679" i="5"/>
  <c r="G678" i="5"/>
  <c r="F678" i="5"/>
  <c r="E678" i="5"/>
  <c r="D678" i="5"/>
  <c r="G677" i="5"/>
  <c r="F677" i="5"/>
  <c r="E677" i="5"/>
  <c r="D677" i="5"/>
  <c r="G676" i="5"/>
  <c r="F676" i="5"/>
  <c r="E676" i="5"/>
  <c r="D676" i="5"/>
  <c r="G675" i="5"/>
  <c r="F675" i="5"/>
  <c r="E675" i="5"/>
  <c r="D675" i="5"/>
  <c r="G674" i="5"/>
  <c r="F674" i="5"/>
  <c r="E674" i="5"/>
  <c r="D674" i="5"/>
  <c r="G673" i="5"/>
  <c r="F673" i="5"/>
  <c r="E673" i="5"/>
  <c r="D673" i="5"/>
  <c r="G672" i="5"/>
  <c r="F672" i="5"/>
  <c r="E672" i="5"/>
  <c r="D672" i="5"/>
  <c r="G671" i="5"/>
  <c r="F671" i="5"/>
  <c r="E671" i="5"/>
  <c r="D671" i="5"/>
  <c r="G670" i="5"/>
  <c r="F670" i="5"/>
  <c r="E670" i="5"/>
  <c r="D670" i="5"/>
  <c r="G669" i="5"/>
  <c r="F669" i="5"/>
  <c r="E669" i="5"/>
  <c r="D669" i="5"/>
  <c r="G668" i="5"/>
  <c r="F668" i="5"/>
  <c r="E668" i="5"/>
  <c r="D668" i="5"/>
  <c r="G667" i="5"/>
  <c r="F667" i="5"/>
  <c r="E667" i="5"/>
  <c r="D667" i="5"/>
  <c r="G666" i="5"/>
  <c r="F666" i="5"/>
  <c r="E666" i="5"/>
  <c r="D666" i="5"/>
  <c r="G665" i="5"/>
  <c r="F665" i="5"/>
  <c r="E665" i="5"/>
  <c r="D665" i="5"/>
  <c r="G664" i="5"/>
  <c r="F664" i="5"/>
  <c r="E664" i="5"/>
  <c r="D664" i="5"/>
  <c r="G663" i="5"/>
  <c r="F663" i="5"/>
  <c r="E663" i="5"/>
  <c r="D663" i="5"/>
  <c r="G662" i="5"/>
  <c r="F662" i="5"/>
  <c r="E662" i="5"/>
  <c r="D662" i="5"/>
  <c r="G661" i="5"/>
  <c r="F661" i="5"/>
  <c r="E661" i="5"/>
  <c r="D661" i="5"/>
  <c r="G660" i="5"/>
  <c r="F660" i="5"/>
  <c r="E660" i="5"/>
  <c r="D660" i="5"/>
  <c r="G659" i="5"/>
  <c r="F659" i="5"/>
  <c r="E659" i="5"/>
  <c r="D659" i="5"/>
  <c r="G658" i="5"/>
  <c r="F658" i="5"/>
  <c r="E658" i="5"/>
  <c r="D658" i="5"/>
  <c r="G657" i="5"/>
  <c r="F657" i="5"/>
  <c r="E657" i="5"/>
  <c r="D657" i="5"/>
  <c r="G656" i="5"/>
  <c r="F656" i="5"/>
  <c r="E656" i="5"/>
  <c r="D656" i="5"/>
  <c r="G655" i="5"/>
  <c r="F655" i="5"/>
  <c r="E655" i="5"/>
  <c r="D655" i="5"/>
  <c r="G654" i="5"/>
  <c r="F654" i="5"/>
  <c r="E654" i="5"/>
  <c r="D654" i="5"/>
  <c r="G653" i="5"/>
  <c r="F653" i="5"/>
  <c r="E653" i="5"/>
  <c r="D653" i="5"/>
  <c r="G652" i="5"/>
  <c r="F652" i="5"/>
  <c r="E652" i="5"/>
  <c r="D652" i="5"/>
  <c r="G651" i="5"/>
  <c r="F651" i="5"/>
  <c r="E651" i="5"/>
  <c r="D651" i="5"/>
  <c r="G650" i="5"/>
  <c r="F650" i="5"/>
  <c r="E650" i="5"/>
  <c r="D650" i="5"/>
  <c r="G649" i="5"/>
  <c r="F649" i="5"/>
  <c r="E649" i="5"/>
  <c r="D649" i="5"/>
  <c r="G648" i="5"/>
  <c r="F648" i="5"/>
  <c r="E648" i="5"/>
  <c r="D648" i="5"/>
  <c r="G647" i="5"/>
  <c r="F647" i="5"/>
  <c r="E647" i="5"/>
  <c r="D647" i="5"/>
  <c r="G646" i="5"/>
  <c r="F646" i="5"/>
  <c r="E646" i="5"/>
  <c r="D646" i="5"/>
  <c r="G645" i="5"/>
  <c r="F645" i="5"/>
  <c r="E645" i="5"/>
  <c r="D645" i="5"/>
  <c r="G644" i="5"/>
  <c r="F644" i="5"/>
  <c r="E644" i="5"/>
  <c r="D644" i="5"/>
  <c r="G643" i="5"/>
  <c r="F643" i="5"/>
  <c r="E643" i="5"/>
  <c r="D643" i="5"/>
  <c r="G642" i="5"/>
  <c r="F642" i="5"/>
  <c r="E642" i="5"/>
  <c r="D642" i="5"/>
  <c r="G641" i="5"/>
  <c r="F641" i="5"/>
  <c r="E641" i="5"/>
  <c r="D641" i="5"/>
  <c r="G640" i="5"/>
  <c r="F640" i="5"/>
  <c r="E640" i="5"/>
  <c r="D640" i="5"/>
  <c r="G639" i="5"/>
  <c r="F639" i="5"/>
  <c r="E639" i="5"/>
  <c r="D639" i="5"/>
  <c r="G638" i="5"/>
  <c r="F638" i="5"/>
  <c r="E638" i="5"/>
  <c r="D638" i="5"/>
  <c r="G637" i="5"/>
  <c r="F637" i="5"/>
  <c r="E637" i="5"/>
  <c r="D637" i="5"/>
  <c r="G636" i="5"/>
  <c r="F636" i="5"/>
  <c r="E636" i="5"/>
  <c r="D636" i="5"/>
  <c r="G635" i="5"/>
  <c r="F635" i="5"/>
  <c r="E635" i="5"/>
  <c r="D635" i="5"/>
  <c r="G634" i="5"/>
  <c r="F634" i="5"/>
  <c r="E634" i="5"/>
  <c r="D634" i="5"/>
  <c r="G633" i="5"/>
  <c r="F633" i="5"/>
  <c r="E633" i="5"/>
  <c r="D633" i="5"/>
  <c r="G632" i="5"/>
  <c r="F632" i="5"/>
  <c r="E632" i="5"/>
  <c r="D632" i="5"/>
  <c r="G631" i="5"/>
  <c r="F631" i="5"/>
  <c r="E631" i="5"/>
  <c r="D631" i="5"/>
  <c r="G630" i="5"/>
  <c r="F630" i="5"/>
  <c r="E630" i="5"/>
  <c r="D630" i="5"/>
  <c r="G629" i="5"/>
  <c r="F629" i="5"/>
  <c r="E629" i="5"/>
  <c r="D629" i="5"/>
  <c r="G628" i="5"/>
  <c r="F628" i="5"/>
  <c r="E628" i="5"/>
  <c r="D628" i="5"/>
  <c r="G627" i="5"/>
  <c r="F627" i="5"/>
  <c r="E627" i="5"/>
  <c r="D627" i="5"/>
  <c r="G626" i="5"/>
  <c r="F626" i="5"/>
  <c r="E626" i="5"/>
  <c r="D626" i="5"/>
  <c r="G625" i="5"/>
  <c r="F625" i="5"/>
  <c r="E625" i="5"/>
  <c r="D625" i="5"/>
  <c r="G624" i="5"/>
  <c r="F624" i="5"/>
  <c r="E624" i="5"/>
  <c r="D624" i="5"/>
  <c r="G623" i="5"/>
  <c r="F623" i="5"/>
  <c r="E623" i="5"/>
  <c r="D623" i="5"/>
  <c r="G622" i="5"/>
  <c r="F622" i="5"/>
  <c r="E622" i="5"/>
  <c r="D622" i="5"/>
  <c r="G621" i="5"/>
  <c r="F621" i="5"/>
  <c r="E621" i="5"/>
  <c r="D621" i="5"/>
  <c r="G620" i="5"/>
  <c r="F620" i="5"/>
  <c r="E620" i="5"/>
  <c r="D620" i="5"/>
  <c r="G619" i="5"/>
  <c r="F619" i="5"/>
  <c r="E619" i="5"/>
  <c r="D619" i="5"/>
  <c r="G618" i="5"/>
  <c r="F618" i="5"/>
  <c r="E618" i="5"/>
  <c r="D618" i="5"/>
  <c r="G617" i="5"/>
  <c r="F617" i="5"/>
  <c r="E617" i="5"/>
  <c r="D617" i="5"/>
  <c r="G616" i="5"/>
  <c r="F616" i="5"/>
  <c r="E616" i="5"/>
  <c r="D616" i="5"/>
  <c r="G615" i="5"/>
  <c r="F615" i="5"/>
  <c r="E615" i="5"/>
  <c r="D615" i="5"/>
  <c r="G614" i="5"/>
  <c r="F614" i="5"/>
  <c r="E614" i="5"/>
  <c r="D614" i="5"/>
  <c r="G613" i="5"/>
  <c r="F613" i="5"/>
  <c r="E613" i="5"/>
  <c r="D613" i="5"/>
  <c r="G612" i="5"/>
  <c r="F612" i="5"/>
  <c r="E612" i="5"/>
  <c r="D612" i="5"/>
  <c r="G611" i="5"/>
  <c r="F611" i="5"/>
  <c r="E611" i="5"/>
  <c r="D611" i="5"/>
  <c r="G610" i="5"/>
  <c r="F610" i="5"/>
  <c r="E610" i="5"/>
  <c r="D610" i="5"/>
  <c r="G609" i="5"/>
  <c r="F609" i="5"/>
  <c r="E609" i="5"/>
  <c r="D609" i="5"/>
  <c r="G608" i="5"/>
  <c r="F608" i="5"/>
  <c r="E608" i="5"/>
  <c r="D608" i="5"/>
  <c r="G607" i="5"/>
  <c r="F607" i="5"/>
  <c r="E607" i="5"/>
  <c r="D607" i="5"/>
  <c r="G606" i="5"/>
  <c r="F606" i="5"/>
  <c r="E606" i="5"/>
  <c r="D606" i="5"/>
  <c r="G605" i="5"/>
  <c r="F605" i="5"/>
  <c r="E605" i="5"/>
  <c r="D605" i="5"/>
  <c r="G604" i="5"/>
  <c r="F604" i="5"/>
  <c r="E604" i="5"/>
  <c r="D604" i="5"/>
  <c r="G603" i="5"/>
  <c r="F603" i="5"/>
  <c r="E603" i="5"/>
  <c r="D603" i="5"/>
  <c r="G602" i="5"/>
  <c r="F602" i="5"/>
  <c r="E602" i="5"/>
  <c r="D602" i="5"/>
  <c r="G601" i="5"/>
  <c r="F601" i="5"/>
  <c r="E601" i="5"/>
  <c r="D601" i="5"/>
  <c r="G600" i="5"/>
  <c r="F600" i="5"/>
  <c r="E600" i="5"/>
  <c r="D600" i="5"/>
  <c r="G599" i="5"/>
  <c r="F599" i="5"/>
  <c r="E599" i="5"/>
  <c r="D599" i="5"/>
  <c r="G598" i="5"/>
  <c r="F598" i="5"/>
  <c r="E598" i="5"/>
  <c r="D598" i="5"/>
  <c r="G597" i="5"/>
  <c r="F597" i="5"/>
  <c r="E597" i="5"/>
  <c r="D597" i="5"/>
  <c r="G596" i="5"/>
  <c r="F596" i="5"/>
  <c r="E596" i="5"/>
  <c r="D596" i="5"/>
  <c r="G595" i="5"/>
  <c r="F595" i="5"/>
  <c r="E595" i="5"/>
  <c r="D595" i="5"/>
  <c r="G594" i="5"/>
  <c r="F594" i="5"/>
  <c r="E594" i="5"/>
  <c r="D594" i="5"/>
  <c r="G593" i="5"/>
  <c r="F593" i="5"/>
  <c r="E593" i="5"/>
  <c r="D593" i="5"/>
  <c r="G592" i="5"/>
  <c r="F592" i="5"/>
  <c r="E592" i="5"/>
  <c r="D592" i="5"/>
  <c r="G591" i="5"/>
  <c r="F591" i="5"/>
  <c r="E591" i="5"/>
  <c r="D591" i="5"/>
  <c r="G590" i="5"/>
  <c r="F590" i="5"/>
  <c r="E590" i="5"/>
  <c r="D590" i="5"/>
  <c r="G589" i="5"/>
  <c r="F589" i="5"/>
  <c r="E589" i="5"/>
  <c r="D589" i="5"/>
  <c r="G588" i="5"/>
  <c r="F588" i="5"/>
  <c r="E588" i="5"/>
  <c r="D588" i="5"/>
  <c r="G587" i="5"/>
  <c r="F587" i="5"/>
  <c r="E587" i="5"/>
  <c r="D587" i="5"/>
  <c r="G586" i="5"/>
  <c r="F586" i="5"/>
  <c r="E586" i="5"/>
  <c r="D586" i="5"/>
  <c r="G585" i="5"/>
  <c r="F585" i="5"/>
  <c r="E585" i="5"/>
  <c r="D585" i="5"/>
  <c r="G584" i="5"/>
  <c r="F584" i="5"/>
  <c r="E584" i="5"/>
  <c r="D584" i="5"/>
  <c r="G583" i="5"/>
  <c r="F583" i="5"/>
  <c r="E583" i="5"/>
  <c r="D583" i="5"/>
  <c r="G582" i="5"/>
  <c r="F582" i="5"/>
  <c r="E582" i="5"/>
  <c r="D582" i="5"/>
  <c r="G581" i="5"/>
  <c r="F581" i="5"/>
  <c r="E581" i="5"/>
  <c r="D581" i="5"/>
  <c r="G580" i="5"/>
  <c r="F580" i="5"/>
  <c r="E580" i="5"/>
  <c r="D580" i="5"/>
  <c r="G579" i="5"/>
  <c r="F579" i="5"/>
  <c r="E579" i="5"/>
  <c r="D579" i="5"/>
  <c r="G578" i="5"/>
  <c r="F578" i="5"/>
  <c r="E578" i="5"/>
  <c r="D578" i="5"/>
  <c r="G577" i="5"/>
  <c r="F577" i="5"/>
  <c r="E577" i="5"/>
  <c r="D577" i="5"/>
  <c r="G576" i="5"/>
  <c r="F576" i="5"/>
  <c r="E576" i="5"/>
  <c r="D576" i="5"/>
  <c r="G575" i="5"/>
  <c r="F575" i="5"/>
  <c r="E575" i="5"/>
  <c r="D575" i="5"/>
  <c r="G574" i="5"/>
  <c r="F574" i="5"/>
  <c r="E574" i="5"/>
  <c r="D574" i="5"/>
  <c r="G573" i="5"/>
  <c r="F573" i="5"/>
  <c r="E573" i="5"/>
  <c r="D573" i="5"/>
  <c r="G572" i="5"/>
  <c r="F572" i="5"/>
  <c r="E572" i="5"/>
  <c r="D572" i="5"/>
  <c r="G571" i="5"/>
  <c r="F571" i="5"/>
  <c r="E571" i="5"/>
  <c r="D571" i="5"/>
  <c r="G570" i="5"/>
  <c r="F570" i="5"/>
  <c r="E570" i="5"/>
  <c r="D570" i="5"/>
  <c r="G569" i="5"/>
  <c r="F569" i="5"/>
  <c r="E569" i="5"/>
  <c r="D569" i="5"/>
  <c r="G568" i="5"/>
  <c r="F568" i="5"/>
  <c r="E568" i="5"/>
  <c r="D568" i="5"/>
  <c r="G567" i="5"/>
  <c r="F567" i="5"/>
  <c r="E567" i="5"/>
  <c r="D567" i="5"/>
  <c r="G566" i="5"/>
  <c r="F566" i="5"/>
  <c r="E566" i="5"/>
  <c r="D566" i="5"/>
  <c r="G565" i="5"/>
  <c r="F565" i="5"/>
  <c r="E565" i="5"/>
  <c r="D565" i="5"/>
  <c r="G564" i="5"/>
  <c r="F564" i="5"/>
  <c r="E564" i="5"/>
  <c r="D564" i="5"/>
  <c r="G563" i="5"/>
  <c r="F563" i="5"/>
  <c r="E563" i="5"/>
  <c r="D563" i="5"/>
  <c r="G562" i="5"/>
  <c r="F562" i="5"/>
  <c r="E562" i="5"/>
  <c r="D562" i="5"/>
  <c r="G561" i="5"/>
  <c r="F561" i="5"/>
  <c r="E561" i="5"/>
  <c r="D561" i="5"/>
  <c r="G560" i="5"/>
  <c r="F560" i="5"/>
  <c r="E560" i="5"/>
  <c r="D560" i="5"/>
  <c r="G559" i="5"/>
  <c r="F559" i="5"/>
  <c r="E559" i="5"/>
  <c r="D559" i="5"/>
  <c r="G558" i="5"/>
  <c r="F558" i="5"/>
  <c r="E558" i="5"/>
  <c r="D558" i="5"/>
  <c r="G557" i="5"/>
  <c r="F557" i="5"/>
  <c r="E557" i="5"/>
  <c r="D557" i="5"/>
  <c r="G556" i="5"/>
  <c r="F556" i="5"/>
  <c r="E556" i="5"/>
  <c r="D556" i="5"/>
  <c r="G555" i="5"/>
  <c r="F555" i="5"/>
  <c r="E555" i="5"/>
  <c r="D555" i="5"/>
  <c r="G554" i="5"/>
  <c r="F554" i="5"/>
  <c r="E554" i="5"/>
  <c r="D554" i="5"/>
  <c r="G553" i="5"/>
  <c r="F553" i="5"/>
  <c r="E553" i="5"/>
  <c r="D553" i="5"/>
  <c r="G552" i="5"/>
  <c r="F552" i="5"/>
  <c r="E552" i="5"/>
  <c r="D552" i="5"/>
  <c r="G551" i="5"/>
  <c r="F551" i="5"/>
  <c r="E551" i="5"/>
  <c r="D551" i="5"/>
  <c r="G550" i="5"/>
  <c r="F550" i="5"/>
  <c r="E550" i="5"/>
  <c r="D550" i="5"/>
  <c r="G549" i="5"/>
  <c r="F549" i="5"/>
  <c r="E549" i="5"/>
  <c r="D549" i="5"/>
  <c r="G548" i="5"/>
  <c r="F548" i="5"/>
  <c r="E548" i="5"/>
  <c r="D548" i="5"/>
  <c r="G547" i="5"/>
  <c r="F547" i="5"/>
  <c r="E547" i="5"/>
  <c r="D547" i="5"/>
  <c r="G546" i="5"/>
  <c r="F546" i="5"/>
  <c r="E546" i="5"/>
  <c r="D546" i="5"/>
  <c r="G545" i="5"/>
  <c r="F545" i="5"/>
  <c r="E545" i="5"/>
  <c r="D545" i="5"/>
  <c r="G544" i="5"/>
  <c r="F544" i="5"/>
  <c r="E544" i="5"/>
  <c r="D544" i="5"/>
  <c r="G543" i="5"/>
  <c r="F543" i="5"/>
  <c r="E543" i="5"/>
  <c r="D543" i="5"/>
  <c r="G542" i="5"/>
  <c r="F542" i="5"/>
  <c r="E542" i="5"/>
  <c r="D542" i="5"/>
  <c r="G541" i="5"/>
  <c r="F541" i="5"/>
  <c r="E541" i="5"/>
  <c r="D541" i="5"/>
  <c r="G540" i="5"/>
  <c r="F540" i="5"/>
  <c r="E540" i="5"/>
  <c r="D540" i="5"/>
  <c r="G539" i="5"/>
  <c r="F539" i="5"/>
  <c r="E539" i="5"/>
  <c r="D539" i="5"/>
  <c r="G538" i="5"/>
  <c r="F538" i="5"/>
  <c r="E538" i="5"/>
  <c r="D538" i="5"/>
  <c r="G537" i="5"/>
  <c r="F537" i="5"/>
  <c r="E537" i="5"/>
  <c r="D537" i="5"/>
  <c r="G536" i="5"/>
  <c r="F536" i="5"/>
  <c r="E536" i="5"/>
  <c r="D536" i="5"/>
  <c r="G535" i="5"/>
  <c r="F535" i="5"/>
  <c r="E535" i="5"/>
  <c r="D535" i="5"/>
  <c r="G534" i="5"/>
  <c r="F534" i="5"/>
  <c r="E534" i="5"/>
  <c r="D534" i="5"/>
  <c r="G533" i="5"/>
  <c r="F533" i="5"/>
  <c r="E533" i="5"/>
  <c r="D533" i="5"/>
  <c r="G532" i="5"/>
  <c r="F532" i="5"/>
  <c r="E532" i="5"/>
  <c r="D532" i="5"/>
  <c r="G531" i="5"/>
  <c r="F531" i="5"/>
  <c r="E531" i="5"/>
  <c r="D531" i="5"/>
  <c r="G530" i="5"/>
  <c r="F530" i="5"/>
  <c r="E530" i="5"/>
  <c r="D530" i="5"/>
  <c r="G529" i="5"/>
  <c r="F529" i="5"/>
  <c r="E529" i="5"/>
  <c r="D529" i="5"/>
  <c r="G528" i="5"/>
  <c r="F528" i="5"/>
  <c r="E528" i="5"/>
  <c r="D528" i="5"/>
  <c r="G527" i="5"/>
  <c r="F527" i="5"/>
  <c r="E527" i="5"/>
  <c r="D527" i="5"/>
  <c r="G526" i="5"/>
  <c r="F526" i="5"/>
  <c r="E526" i="5"/>
  <c r="D526" i="5"/>
  <c r="G525" i="5"/>
  <c r="F525" i="5"/>
  <c r="E525" i="5"/>
  <c r="D525" i="5"/>
  <c r="G524" i="5"/>
  <c r="F524" i="5"/>
  <c r="E524" i="5"/>
  <c r="D524" i="5"/>
  <c r="G523" i="5"/>
  <c r="F523" i="5"/>
  <c r="E523" i="5"/>
  <c r="D523" i="5"/>
  <c r="G522" i="5"/>
  <c r="F522" i="5"/>
  <c r="E522" i="5"/>
  <c r="D522" i="5"/>
  <c r="G521" i="5"/>
  <c r="F521" i="5"/>
  <c r="E521" i="5"/>
  <c r="D521" i="5"/>
  <c r="G520" i="5"/>
  <c r="F520" i="5"/>
  <c r="E520" i="5"/>
  <c r="D520" i="5"/>
  <c r="G519" i="5"/>
  <c r="F519" i="5"/>
  <c r="E519" i="5"/>
  <c r="D519" i="5"/>
  <c r="G518" i="5"/>
  <c r="F518" i="5"/>
  <c r="E518" i="5"/>
  <c r="D518" i="5"/>
  <c r="G517" i="5"/>
  <c r="F517" i="5"/>
  <c r="E517" i="5"/>
  <c r="D517" i="5"/>
  <c r="G516" i="5"/>
  <c r="F516" i="5"/>
  <c r="E516" i="5"/>
  <c r="D516" i="5"/>
  <c r="G515" i="5"/>
  <c r="F515" i="5"/>
  <c r="E515" i="5"/>
  <c r="D515" i="5"/>
  <c r="G514" i="5"/>
  <c r="F514" i="5"/>
  <c r="E514" i="5"/>
  <c r="D514" i="5"/>
  <c r="G513" i="5"/>
  <c r="F513" i="5"/>
  <c r="E513" i="5"/>
  <c r="D513" i="5"/>
  <c r="G512" i="5"/>
  <c r="F512" i="5"/>
  <c r="E512" i="5"/>
  <c r="D512" i="5"/>
  <c r="G511" i="5"/>
  <c r="F511" i="5"/>
  <c r="E511" i="5"/>
  <c r="D511" i="5"/>
  <c r="G510" i="5"/>
  <c r="F510" i="5"/>
  <c r="E510" i="5"/>
  <c r="D510" i="5"/>
  <c r="G509" i="5"/>
  <c r="F509" i="5"/>
  <c r="E509" i="5"/>
  <c r="D509" i="5"/>
  <c r="G508" i="5"/>
  <c r="F508" i="5"/>
  <c r="E508" i="5"/>
  <c r="D508" i="5"/>
  <c r="G507" i="5"/>
  <c r="F507" i="5"/>
  <c r="E507" i="5"/>
  <c r="D507" i="5"/>
  <c r="G506" i="5"/>
  <c r="F506" i="5"/>
  <c r="E506" i="5"/>
  <c r="D506" i="5"/>
  <c r="G505" i="5"/>
  <c r="F505" i="5"/>
  <c r="E505" i="5"/>
  <c r="D505" i="5"/>
  <c r="G504" i="5"/>
  <c r="F504" i="5"/>
  <c r="E504" i="5"/>
  <c r="D504" i="5"/>
  <c r="G503" i="5"/>
  <c r="F503" i="5"/>
  <c r="E503" i="5"/>
  <c r="D503" i="5"/>
  <c r="G502" i="5"/>
  <c r="F502" i="5"/>
  <c r="E502" i="5"/>
  <c r="D502" i="5"/>
  <c r="G501" i="5"/>
  <c r="F501" i="5"/>
  <c r="E501" i="5"/>
  <c r="D501" i="5"/>
  <c r="G500" i="5"/>
  <c r="F500" i="5"/>
  <c r="E500" i="5"/>
  <c r="D500" i="5"/>
  <c r="G499" i="5"/>
  <c r="F499" i="5"/>
  <c r="E499" i="5"/>
  <c r="D499" i="5"/>
  <c r="G498" i="5"/>
  <c r="F498" i="5"/>
  <c r="E498" i="5"/>
  <c r="D498" i="5"/>
  <c r="G497" i="5"/>
  <c r="F497" i="5"/>
  <c r="E497" i="5"/>
  <c r="D497" i="5"/>
  <c r="G496" i="5"/>
  <c r="F496" i="5"/>
  <c r="E496" i="5"/>
  <c r="D496" i="5"/>
  <c r="G495" i="5"/>
  <c r="F495" i="5"/>
  <c r="E495" i="5"/>
  <c r="D495" i="5"/>
  <c r="G494" i="5"/>
  <c r="F494" i="5"/>
  <c r="E494" i="5"/>
  <c r="D494" i="5"/>
  <c r="G493" i="5"/>
  <c r="F493" i="5"/>
  <c r="E493" i="5"/>
  <c r="D493" i="5"/>
  <c r="G492" i="5"/>
  <c r="F492" i="5"/>
  <c r="E492" i="5"/>
  <c r="D492" i="5"/>
  <c r="G491" i="5"/>
  <c r="F491" i="5"/>
  <c r="E491" i="5"/>
  <c r="D491" i="5"/>
  <c r="G490" i="5"/>
  <c r="F490" i="5"/>
  <c r="E490" i="5"/>
  <c r="D490" i="5"/>
  <c r="G489" i="5"/>
  <c r="F489" i="5"/>
  <c r="E489" i="5"/>
  <c r="D489" i="5"/>
  <c r="G488" i="5"/>
  <c r="F488" i="5"/>
  <c r="E488" i="5"/>
  <c r="D488" i="5"/>
  <c r="G487" i="5"/>
  <c r="F487" i="5"/>
  <c r="E487" i="5"/>
  <c r="D487" i="5"/>
  <c r="G486" i="5"/>
  <c r="F486" i="5"/>
  <c r="E486" i="5"/>
  <c r="D486" i="5"/>
  <c r="G485" i="5"/>
  <c r="F485" i="5"/>
  <c r="E485" i="5"/>
  <c r="D485" i="5"/>
  <c r="G484" i="5"/>
  <c r="F484" i="5"/>
  <c r="E484" i="5"/>
  <c r="D484" i="5"/>
  <c r="G483" i="5"/>
  <c r="F483" i="5"/>
  <c r="E483" i="5"/>
  <c r="D483" i="5"/>
  <c r="G482" i="5"/>
  <c r="F482" i="5"/>
  <c r="E482" i="5"/>
  <c r="D482" i="5"/>
  <c r="G481" i="5"/>
  <c r="F481" i="5"/>
  <c r="E481" i="5"/>
  <c r="D481" i="5"/>
  <c r="G480" i="5"/>
  <c r="F480" i="5"/>
  <c r="E480" i="5"/>
  <c r="D480" i="5"/>
  <c r="G479" i="5"/>
  <c r="F479" i="5"/>
  <c r="E479" i="5"/>
  <c r="D479" i="5"/>
  <c r="G478" i="5"/>
  <c r="F478" i="5"/>
  <c r="E478" i="5"/>
  <c r="D478" i="5"/>
  <c r="G477" i="5"/>
  <c r="F477" i="5"/>
  <c r="E477" i="5"/>
  <c r="D477" i="5"/>
  <c r="G476" i="5"/>
  <c r="F476" i="5"/>
  <c r="E476" i="5"/>
  <c r="D476" i="5"/>
  <c r="G475" i="5"/>
  <c r="F475" i="5"/>
  <c r="E475" i="5"/>
  <c r="D475" i="5"/>
  <c r="G474" i="5"/>
  <c r="F474" i="5"/>
  <c r="E474" i="5"/>
  <c r="D474" i="5"/>
  <c r="G473" i="5"/>
  <c r="F473" i="5"/>
  <c r="E473" i="5"/>
  <c r="D473" i="5"/>
  <c r="G472" i="5"/>
  <c r="F472" i="5"/>
  <c r="E472" i="5"/>
  <c r="D472" i="5"/>
  <c r="G471" i="5"/>
  <c r="F471" i="5"/>
  <c r="E471" i="5"/>
  <c r="D471" i="5"/>
  <c r="G470" i="5"/>
  <c r="F470" i="5"/>
  <c r="E470" i="5"/>
  <c r="D470" i="5"/>
  <c r="G469" i="5"/>
  <c r="F469" i="5"/>
  <c r="E469" i="5"/>
  <c r="D469" i="5"/>
  <c r="G468" i="5"/>
  <c r="F468" i="5"/>
  <c r="E468" i="5"/>
  <c r="D468" i="5"/>
  <c r="G467" i="5"/>
  <c r="F467" i="5"/>
  <c r="E467" i="5"/>
  <c r="D467" i="5"/>
  <c r="G466" i="5"/>
  <c r="F466" i="5"/>
  <c r="E466" i="5"/>
  <c r="D466" i="5"/>
  <c r="G465" i="5"/>
  <c r="F465" i="5"/>
  <c r="E465" i="5"/>
  <c r="D465" i="5"/>
  <c r="G464" i="5"/>
  <c r="F464" i="5"/>
  <c r="E464" i="5"/>
  <c r="D464" i="5"/>
  <c r="G463" i="5"/>
  <c r="F463" i="5"/>
  <c r="E463" i="5"/>
  <c r="D463" i="5"/>
  <c r="G462" i="5"/>
  <c r="F462" i="5"/>
  <c r="E462" i="5"/>
  <c r="D462" i="5"/>
  <c r="G461" i="5"/>
  <c r="F461" i="5"/>
  <c r="E461" i="5"/>
  <c r="D461" i="5"/>
  <c r="G460" i="5"/>
  <c r="F460" i="5"/>
  <c r="E460" i="5"/>
  <c r="D460" i="5"/>
  <c r="G459" i="5"/>
  <c r="F459" i="5"/>
  <c r="E459" i="5"/>
  <c r="D459" i="5"/>
  <c r="G458" i="5"/>
  <c r="F458" i="5"/>
  <c r="E458" i="5"/>
  <c r="D458" i="5"/>
  <c r="G457" i="5"/>
  <c r="F457" i="5"/>
  <c r="E457" i="5"/>
  <c r="D457" i="5"/>
  <c r="G456" i="5"/>
  <c r="F456" i="5"/>
  <c r="E456" i="5"/>
  <c r="D456" i="5"/>
  <c r="G455" i="5"/>
  <c r="F455" i="5"/>
  <c r="E455" i="5"/>
  <c r="D455" i="5"/>
  <c r="G454" i="5"/>
  <c r="F454" i="5"/>
  <c r="E454" i="5"/>
  <c r="D454" i="5"/>
  <c r="G453" i="5"/>
  <c r="F453" i="5"/>
  <c r="E453" i="5"/>
  <c r="D453" i="5"/>
  <c r="G452" i="5"/>
  <c r="F452" i="5"/>
  <c r="E452" i="5"/>
  <c r="D452" i="5"/>
  <c r="G451" i="5"/>
  <c r="F451" i="5"/>
  <c r="E451" i="5"/>
  <c r="D451" i="5"/>
  <c r="G450" i="5"/>
  <c r="F450" i="5"/>
  <c r="E450" i="5"/>
  <c r="D450" i="5"/>
  <c r="G449" i="5"/>
  <c r="F449" i="5"/>
  <c r="E449" i="5"/>
  <c r="D449" i="5"/>
  <c r="G448" i="5"/>
  <c r="F448" i="5"/>
  <c r="E448" i="5"/>
  <c r="D448" i="5"/>
  <c r="G447" i="5"/>
  <c r="F447" i="5"/>
  <c r="E447" i="5"/>
  <c r="D447" i="5"/>
  <c r="G446" i="5"/>
  <c r="F446" i="5"/>
  <c r="E446" i="5"/>
  <c r="D446" i="5"/>
  <c r="G445" i="5"/>
  <c r="F445" i="5"/>
  <c r="E445" i="5"/>
  <c r="D445" i="5"/>
  <c r="G444" i="5"/>
  <c r="F444" i="5"/>
  <c r="E444" i="5"/>
  <c r="D444" i="5"/>
  <c r="G443" i="5"/>
  <c r="F443" i="5"/>
  <c r="E443" i="5"/>
  <c r="D443" i="5"/>
  <c r="G442" i="5"/>
  <c r="F442" i="5"/>
  <c r="E442" i="5"/>
  <c r="D442" i="5"/>
  <c r="G441" i="5"/>
  <c r="F441" i="5"/>
  <c r="E441" i="5"/>
  <c r="D441" i="5"/>
  <c r="G440" i="5"/>
  <c r="F440" i="5"/>
  <c r="E440" i="5"/>
  <c r="D440" i="5"/>
  <c r="G439" i="5"/>
  <c r="F439" i="5"/>
  <c r="E439" i="5"/>
  <c r="D439" i="5"/>
  <c r="G438" i="5"/>
  <c r="F438" i="5"/>
  <c r="E438" i="5"/>
  <c r="D438" i="5"/>
  <c r="G437" i="5"/>
  <c r="F437" i="5"/>
  <c r="E437" i="5"/>
  <c r="D437" i="5"/>
  <c r="G436" i="5"/>
  <c r="F436" i="5"/>
  <c r="E436" i="5"/>
  <c r="D436" i="5"/>
  <c r="G435" i="5"/>
  <c r="F435" i="5"/>
  <c r="E435" i="5"/>
  <c r="D435" i="5"/>
  <c r="G434" i="5"/>
  <c r="F434" i="5"/>
  <c r="E434" i="5"/>
  <c r="D434" i="5"/>
  <c r="G433" i="5"/>
  <c r="F433" i="5"/>
  <c r="E433" i="5"/>
  <c r="D433" i="5"/>
  <c r="G432" i="5"/>
  <c r="F432" i="5"/>
  <c r="E432" i="5"/>
  <c r="D432" i="5"/>
  <c r="G431" i="5"/>
  <c r="F431" i="5"/>
  <c r="E431" i="5"/>
  <c r="D431" i="5"/>
  <c r="G430" i="5"/>
  <c r="F430" i="5"/>
  <c r="E430" i="5"/>
  <c r="D430" i="5"/>
  <c r="G429" i="5"/>
  <c r="F429" i="5"/>
  <c r="E429" i="5"/>
  <c r="D429" i="5"/>
  <c r="G428" i="5"/>
  <c r="F428" i="5"/>
  <c r="E428" i="5"/>
  <c r="D428" i="5"/>
  <c r="G427" i="5"/>
  <c r="F427" i="5"/>
  <c r="E427" i="5"/>
  <c r="D427" i="5"/>
  <c r="G426" i="5"/>
  <c r="F426" i="5"/>
  <c r="E426" i="5"/>
  <c r="D426" i="5"/>
  <c r="G425" i="5"/>
  <c r="F425" i="5"/>
  <c r="E425" i="5"/>
  <c r="D425" i="5"/>
  <c r="G424" i="5"/>
  <c r="F424" i="5"/>
  <c r="E424" i="5"/>
  <c r="D424" i="5"/>
  <c r="G423" i="5"/>
  <c r="F423" i="5"/>
  <c r="E423" i="5"/>
  <c r="D423" i="5"/>
  <c r="G422" i="5"/>
  <c r="F422" i="5"/>
  <c r="E422" i="5"/>
  <c r="D422" i="5"/>
  <c r="G421" i="5"/>
  <c r="F421" i="5"/>
  <c r="E421" i="5"/>
  <c r="D421" i="5"/>
  <c r="G420" i="5"/>
  <c r="F420" i="5"/>
  <c r="E420" i="5"/>
  <c r="D420" i="5"/>
  <c r="G419" i="5"/>
  <c r="F419" i="5"/>
  <c r="E419" i="5"/>
  <c r="D419" i="5"/>
  <c r="G418" i="5"/>
  <c r="F418" i="5"/>
  <c r="E418" i="5"/>
  <c r="D418" i="5"/>
  <c r="G417" i="5"/>
  <c r="F417" i="5"/>
  <c r="E417" i="5"/>
  <c r="D417" i="5"/>
  <c r="G416" i="5"/>
  <c r="F416" i="5"/>
  <c r="E416" i="5"/>
  <c r="D416" i="5"/>
  <c r="G415" i="5"/>
  <c r="F415" i="5"/>
  <c r="E415" i="5"/>
  <c r="D415" i="5"/>
  <c r="G414" i="5"/>
  <c r="F414" i="5"/>
  <c r="E414" i="5"/>
  <c r="D414" i="5"/>
  <c r="G413" i="5"/>
  <c r="F413" i="5"/>
  <c r="E413" i="5"/>
  <c r="D413" i="5"/>
  <c r="G412" i="5"/>
  <c r="F412" i="5"/>
  <c r="E412" i="5"/>
  <c r="D412" i="5"/>
  <c r="G411" i="5"/>
  <c r="F411" i="5"/>
  <c r="E411" i="5"/>
  <c r="D411" i="5"/>
  <c r="G410" i="5"/>
  <c r="F410" i="5"/>
  <c r="E410" i="5"/>
  <c r="D410" i="5"/>
  <c r="G409" i="5"/>
  <c r="F409" i="5"/>
  <c r="E409" i="5"/>
  <c r="D409" i="5"/>
  <c r="G408" i="5"/>
  <c r="F408" i="5"/>
  <c r="E408" i="5"/>
  <c r="D408" i="5"/>
  <c r="G407" i="5"/>
  <c r="F407" i="5"/>
  <c r="E407" i="5"/>
  <c r="D407" i="5"/>
  <c r="G406" i="5"/>
  <c r="F406" i="5"/>
  <c r="E406" i="5"/>
  <c r="D406" i="5"/>
  <c r="G405" i="5"/>
  <c r="F405" i="5"/>
  <c r="E405" i="5"/>
  <c r="D405" i="5"/>
  <c r="G404" i="5"/>
  <c r="F404" i="5"/>
  <c r="E404" i="5"/>
  <c r="D404" i="5"/>
  <c r="G403" i="5"/>
  <c r="F403" i="5"/>
  <c r="E403" i="5"/>
  <c r="D403" i="5"/>
  <c r="G402" i="5"/>
  <c r="F402" i="5"/>
  <c r="E402" i="5"/>
  <c r="D402" i="5"/>
  <c r="G401" i="5"/>
  <c r="F401" i="5"/>
  <c r="E401" i="5"/>
  <c r="D401" i="5"/>
  <c r="G400" i="5"/>
  <c r="F400" i="5"/>
  <c r="E400" i="5"/>
  <c r="D400" i="5"/>
  <c r="G399" i="5"/>
  <c r="F399" i="5"/>
  <c r="E399" i="5"/>
  <c r="D399" i="5"/>
  <c r="G398" i="5"/>
  <c r="F398" i="5"/>
  <c r="E398" i="5"/>
  <c r="D398" i="5"/>
  <c r="G397" i="5"/>
  <c r="F397" i="5"/>
  <c r="E397" i="5"/>
  <c r="D397" i="5"/>
  <c r="G396" i="5"/>
  <c r="F396" i="5"/>
  <c r="E396" i="5"/>
  <c r="D396" i="5"/>
  <c r="G395" i="5"/>
  <c r="F395" i="5"/>
  <c r="E395" i="5"/>
  <c r="D395" i="5"/>
  <c r="G394" i="5"/>
  <c r="F394" i="5"/>
  <c r="E394" i="5"/>
  <c r="D394" i="5"/>
  <c r="G393" i="5"/>
  <c r="F393" i="5"/>
  <c r="E393" i="5"/>
  <c r="D393" i="5"/>
  <c r="G392" i="5"/>
  <c r="F392" i="5"/>
  <c r="E392" i="5"/>
  <c r="D392" i="5"/>
  <c r="G391" i="5"/>
  <c r="F391" i="5"/>
  <c r="E391" i="5"/>
  <c r="D391" i="5"/>
  <c r="G390" i="5"/>
  <c r="F390" i="5"/>
  <c r="E390" i="5"/>
  <c r="D390" i="5"/>
  <c r="G389" i="5"/>
  <c r="F389" i="5"/>
  <c r="E389" i="5"/>
  <c r="D389" i="5"/>
  <c r="G388" i="5"/>
  <c r="F388" i="5"/>
  <c r="E388" i="5"/>
  <c r="D388" i="5"/>
  <c r="G387" i="5"/>
  <c r="F387" i="5"/>
  <c r="E387" i="5"/>
  <c r="D387" i="5"/>
  <c r="G386" i="5"/>
  <c r="F386" i="5"/>
  <c r="E386" i="5"/>
  <c r="D386" i="5"/>
  <c r="G385" i="5"/>
  <c r="F385" i="5"/>
  <c r="E385" i="5"/>
  <c r="D385" i="5"/>
  <c r="G384" i="5"/>
  <c r="F384" i="5"/>
  <c r="E384" i="5"/>
  <c r="D384" i="5"/>
  <c r="G383" i="5"/>
  <c r="F383" i="5"/>
  <c r="E383" i="5"/>
  <c r="D383" i="5"/>
  <c r="G382" i="5"/>
  <c r="F382" i="5"/>
  <c r="E382" i="5"/>
  <c r="D382" i="5"/>
  <c r="G381" i="5"/>
  <c r="F381" i="5"/>
  <c r="E381" i="5"/>
  <c r="D381" i="5"/>
  <c r="G380" i="5"/>
  <c r="F380" i="5"/>
  <c r="E380" i="5"/>
  <c r="D380" i="5"/>
  <c r="G379" i="5"/>
  <c r="F379" i="5"/>
  <c r="E379" i="5"/>
  <c r="D379" i="5"/>
  <c r="G378" i="5"/>
  <c r="F378" i="5"/>
  <c r="E378" i="5"/>
  <c r="D378" i="5"/>
  <c r="G377" i="5"/>
  <c r="F377" i="5"/>
  <c r="E377" i="5"/>
  <c r="D377" i="5"/>
  <c r="G376" i="5"/>
  <c r="F376" i="5"/>
  <c r="E376" i="5"/>
  <c r="D376" i="5"/>
  <c r="G375" i="5"/>
  <c r="F375" i="5"/>
  <c r="E375" i="5"/>
  <c r="D375" i="5"/>
  <c r="G374" i="5"/>
  <c r="F374" i="5"/>
  <c r="E374" i="5"/>
  <c r="D374" i="5"/>
  <c r="G373" i="5"/>
  <c r="F373" i="5"/>
  <c r="E373" i="5"/>
  <c r="D373" i="5"/>
  <c r="G372" i="5"/>
  <c r="F372" i="5"/>
  <c r="E372" i="5"/>
  <c r="D372" i="5"/>
  <c r="G371" i="5"/>
  <c r="F371" i="5"/>
  <c r="E371" i="5"/>
  <c r="D371" i="5"/>
  <c r="G370" i="5"/>
  <c r="F370" i="5"/>
  <c r="E370" i="5"/>
  <c r="D370" i="5"/>
  <c r="G369" i="5"/>
  <c r="F369" i="5"/>
  <c r="E369" i="5"/>
  <c r="D369" i="5"/>
  <c r="G368" i="5"/>
  <c r="F368" i="5"/>
  <c r="E368" i="5"/>
  <c r="D368" i="5"/>
  <c r="G367" i="5"/>
  <c r="F367" i="5"/>
  <c r="E367" i="5"/>
  <c r="D367" i="5"/>
  <c r="G366" i="5"/>
  <c r="F366" i="5"/>
  <c r="E366" i="5"/>
  <c r="D366" i="5"/>
  <c r="G365" i="5"/>
  <c r="F365" i="5"/>
  <c r="E365" i="5"/>
  <c r="D365" i="5"/>
  <c r="G364" i="5"/>
  <c r="F364" i="5"/>
  <c r="E364" i="5"/>
  <c r="D364" i="5"/>
  <c r="G363" i="5"/>
  <c r="F363" i="5"/>
  <c r="E363" i="5"/>
  <c r="D363" i="5"/>
  <c r="G362" i="5"/>
  <c r="F362" i="5"/>
  <c r="E362" i="5"/>
  <c r="D362" i="5"/>
  <c r="G361" i="5"/>
  <c r="F361" i="5"/>
  <c r="E361" i="5"/>
  <c r="D361" i="5"/>
  <c r="G360" i="5"/>
  <c r="F360" i="5"/>
  <c r="E360" i="5"/>
  <c r="D360" i="5"/>
  <c r="G359" i="5"/>
  <c r="F359" i="5"/>
  <c r="E359" i="5"/>
  <c r="D359" i="5"/>
  <c r="G358" i="5"/>
  <c r="F358" i="5"/>
  <c r="E358" i="5"/>
  <c r="D358" i="5"/>
  <c r="G357" i="5"/>
  <c r="F357" i="5"/>
  <c r="E357" i="5"/>
  <c r="D357" i="5"/>
  <c r="G356" i="5"/>
  <c r="F356" i="5"/>
  <c r="E356" i="5"/>
  <c r="D356" i="5"/>
  <c r="G355" i="5"/>
  <c r="F355" i="5"/>
  <c r="E355" i="5"/>
  <c r="D355" i="5"/>
  <c r="G354" i="5"/>
  <c r="F354" i="5"/>
  <c r="E354" i="5"/>
  <c r="D354" i="5"/>
  <c r="G353" i="5"/>
  <c r="F353" i="5"/>
  <c r="E353" i="5"/>
  <c r="D353" i="5"/>
  <c r="G352" i="5"/>
  <c r="F352" i="5"/>
  <c r="E352" i="5"/>
  <c r="D352" i="5"/>
  <c r="G351" i="5"/>
  <c r="F351" i="5"/>
  <c r="E351" i="5"/>
  <c r="D351" i="5"/>
  <c r="G350" i="5"/>
  <c r="F350" i="5"/>
  <c r="E350" i="5"/>
  <c r="D350" i="5"/>
  <c r="G349" i="5"/>
  <c r="F349" i="5"/>
  <c r="E349" i="5"/>
  <c r="D349" i="5"/>
  <c r="G348" i="5"/>
  <c r="F348" i="5"/>
  <c r="E348" i="5"/>
  <c r="D348" i="5"/>
  <c r="G347" i="5"/>
  <c r="F347" i="5"/>
  <c r="E347" i="5"/>
  <c r="D347" i="5"/>
  <c r="G346" i="5"/>
  <c r="F346" i="5"/>
  <c r="E346" i="5"/>
  <c r="D346" i="5"/>
  <c r="G345" i="5"/>
  <c r="F345" i="5"/>
  <c r="E345" i="5"/>
  <c r="D345" i="5"/>
  <c r="G344" i="5"/>
  <c r="F344" i="5"/>
  <c r="E344" i="5"/>
  <c r="D344" i="5"/>
  <c r="G343" i="5"/>
  <c r="F343" i="5"/>
  <c r="E343" i="5"/>
  <c r="D343" i="5"/>
  <c r="G342" i="5"/>
  <c r="F342" i="5"/>
  <c r="E342" i="5"/>
  <c r="D342" i="5"/>
  <c r="G341" i="5"/>
  <c r="F341" i="5"/>
  <c r="E341" i="5"/>
  <c r="D341" i="5"/>
  <c r="G340" i="5"/>
  <c r="F340" i="5"/>
  <c r="E340" i="5"/>
  <c r="D340" i="5"/>
  <c r="G339" i="5"/>
  <c r="F339" i="5"/>
  <c r="E339" i="5"/>
  <c r="D339" i="5"/>
  <c r="G338" i="5"/>
  <c r="F338" i="5"/>
  <c r="E338" i="5"/>
  <c r="D338" i="5"/>
  <c r="G337" i="5"/>
  <c r="F337" i="5"/>
  <c r="E337" i="5"/>
  <c r="D337" i="5"/>
  <c r="G336" i="5"/>
  <c r="F336" i="5"/>
  <c r="E336" i="5"/>
  <c r="D336" i="5"/>
  <c r="G335" i="5"/>
  <c r="F335" i="5"/>
  <c r="E335" i="5"/>
  <c r="D335" i="5"/>
  <c r="G334" i="5"/>
  <c r="F334" i="5"/>
  <c r="E334" i="5"/>
  <c r="D334" i="5"/>
  <c r="G333" i="5"/>
  <c r="F333" i="5"/>
  <c r="E333" i="5"/>
  <c r="D333" i="5"/>
  <c r="G332" i="5"/>
  <c r="F332" i="5"/>
  <c r="E332" i="5"/>
  <c r="D332" i="5"/>
  <c r="G331" i="5"/>
  <c r="F331" i="5"/>
  <c r="E331" i="5"/>
  <c r="D331" i="5"/>
  <c r="G330" i="5"/>
  <c r="F330" i="5"/>
  <c r="E330" i="5"/>
  <c r="D330" i="5"/>
  <c r="G329" i="5"/>
  <c r="F329" i="5"/>
  <c r="E329" i="5"/>
  <c r="D329" i="5"/>
  <c r="G328" i="5"/>
  <c r="F328" i="5"/>
  <c r="E328" i="5"/>
  <c r="D328" i="5"/>
  <c r="G327" i="5"/>
  <c r="F327" i="5"/>
  <c r="E327" i="5"/>
  <c r="D327" i="5"/>
  <c r="G326" i="5"/>
  <c r="F326" i="5"/>
  <c r="E326" i="5"/>
  <c r="D326" i="5"/>
  <c r="G325" i="5"/>
  <c r="F325" i="5"/>
  <c r="E325" i="5"/>
  <c r="D325" i="5"/>
  <c r="G324" i="5"/>
  <c r="F324" i="5"/>
  <c r="E324" i="5"/>
  <c r="D324" i="5"/>
  <c r="G323" i="5"/>
  <c r="F323" i="5"/>
  <c r="E323" i="5"/>
  <c r="D323" i="5"/>
  <c r="G322" i="5"/>
  <c r="F322" i="5"/>
  <c r="E322" i="5"/>
  <c r="D322" i="5"/>
  <c r="G321" i="5"/>
  <c r="F321" i="5"/>
  <c r="E321" i="5"/>
  <c r="D321" i="5"/>
  <c r="G320" i="5"/>
  <c r="F320" i="5"/>
  <c r="E320" i="5"/>
  <c r="D320" i="5"/>
  <c r="G319" i="5"/>
  <c r="F319" i="5"/>
  <c r="E319" i="5"/>
  <c r="D319" i="5"/>
  <c r="G318" i="5"/>
  <c r="F318" i="5"/>
  <c r="E318" i="5"/>
  <c r="D318" i="5"/>
  <c r="G317" i="5"/>
  <c r="F317" i="5"/>
  <c r="E317" i="5"/>
  <c r="D317" i="5"/>
  <c r="G316" i="5"/>
  <c r="F316" i="5"/>
  <c r="E316" i="5"/>
  <c r="D316" i="5"/>
  <c r="G315" i="5"/>
  <c r="F315" i="5"/>
  <c r="E315" i="5"/>
  <c r="D315" i="5"/>
  <c r="G314" i="5"/>
  <c r="F314" i="5"/>
  <c r="E314" i="5"/>
  <c r="D314" i="5"/>
  <c r="G313" i="5"/>
  <c r="F313" i="5"/>
  <c r="E313" i="5"/>
  <c r="D313" i="5"/>
  <c r="G312" i="5"/>
  <c r="F312" i="5"/>
  <c r="E312" i="5"/>
  <c r="D312" i="5"/>
  <c r="G311" i="5"/>
  <c r="F311" i="5"/>
  <c r="E311" i="5"/>
  <c r="D311" i="5"/>
  <c r="G310" i="5"/>
  <c r="F310" i="5"/>
  <c r="E310" i="5"/>
  <c r="D310" i="5"/>
  <c r="G309" i="5"/>
  <c r="F309" i="5"/>
  <c r="E309" i="5"/>
  <c r="D309" i="5"/>
  <c r="G308" i="5"/>
  <c r="F308" i="5"/>
  <c r="E308" i="5"/>
  <c r="D308" i="5"/>
  <c r="G307" i="5"/>
  <c r="F307" i="5"/>
  <c r="E307" i="5"/>
  <c r="D307" i="5"/>
  <c r="G306" i="5"/>
  <c r="F306" i="5"/>
  <c r="E306" i="5"/>
  <c r="D306" i="5"/>
  <c r="G305" i="5"/>
  <c r="F305" i="5"/>
  <c r="E305" i="5"/>
  <c r="D305" i="5"/>
  <c r="G304" i="5"/>
  <c r="F304" i="5"/>
  <c r="E304" i="5"/>
  <c r="D304" i="5"/>
  <c r="G303" i="5"/>
  <c r="F303" i="5"/>
  <c r="E303" i="5"/>
  <c r="D303" i="5"/>
  <c r="G302" i="5"/>
  <c r="F302" i="5"/>
  <c r="E302" i="5"/>
  <c r="D302" i="5"/>
  <c r="G301" i="5"/>
  <c r="F301" i="5"/>
  <c r="E301" i="5"/>
  <c r="D301" i="5"/>
  <c r="G300" i="5"/>
  <c r="F300" i="5"/>
  <c r="E300" i="5"/>
  <c r="D300" i="5"/>
  <c r="G299" i="5"/>
  <c r="F299" i="5"/>
  <c r="E299" i="5"/>
  <c r="D299" i="5"/>
  <c r="G298" i="5"/>
  <c r="F298" i="5"/>
  <c r="E298" i="5"/>
  <c r="D298" i="5"/>
  <c r="G297" i="5"/>
  <c r="F297" i="5"/>
  <c r="E297" i="5"/>
  <c r="D297" i="5"/>
  <c r="G296" i="5"/>
  <c r="F296" i="5"/>
  <c r="E296" i="5"/>
  <c r="D296" i="5"/>
  <c r="G295" i="5"/>
  <c r="F295" i="5"/>
  <c r="E295" i="5"/>
  <c r="D295" i="5"/>
  <c r="G294" i="5"/>
  <c r="F294" i="5"/>
  <c r="E294" i="5"/>
  <c r="D294" i="5"/>
  <c r="G293" i="5"/>
  <c r="F293" i="5"/>
  <c r="E293" i="5"/>
  <c r="D293" i="5"/>
  <c r="G292" i="5"/>
  <c r="F292" i="5"/>
  <c r="E292" i="5"/>
  <c r="D292" i="5"/>
  <c r="G291" i="5"/>
  <c r="F291" i="5"/>
  <c r="E291" i="5"/>
  <c r="D291" i="5"/>
  <c r="G290" i="5"/>
  <c r="F290" i="5"/>
  <c r="E290" i="5"/>
  <c r="D290" i="5"/>
  <c r="G289" i="5"/>
  <c r="F289" i="5"/>
  <c r="E289" i="5"/>
  <c r="D289" i="5"/>
  <c r="G288" i="5"/>
  <c r="F288" i="5"/>
  <c r="E288" i="5"/>
  <c r="D288" i="5"/>
  <c r="G287" i="5"/>
  <c r="F287" i="5"/>
  <c r="E287" i="5"/>
  <c r="D287" i="5"/>
  <c r="G286" i="5"/>
  <c r="F286" i="5"/>
  <c r="E286" i="5"/>
  <c r="D286" i="5"/>
  <c r="G285" i="5"/>
  <c r="F285" i="5"/>
  <c r="E285" i="5"/>
  <c r="D285" i="5"/>
  <c r="G284" i="5"/>
  <c r="F284" i="5"/>
  <c r="E284" i="5"/>
  <c r="D284" i="5"/>
  <c r="G283" i="5"/>
  <c r="F283" i="5"/>
  <c r="E283" i="5"/>
  <c r="D283" i="5"/>
  <c r="G282" i="5"/>
  <c r="F282" i="5"/>
  <c r="E282" i="5"/>
  <c r="D282" i="5"/>
  <c r="G281" i="5"/>
  <c r="F281" i="5"/>
  <c r="E281" i="5"/>
  <c r="D281" i="5"/>
  <c r="G280" i="5"/>
  <c r="F280" i="5"/>
  <c r="E280" i="5"/>
  <c r="D280" i="5"/>
  <c r="G279" i="5"/>
  <c r="F279" i="5"/>
  <c r="E279" i="5"/>
  <c r="D279" i="5"/>
  <c r="G278" i="5"/>
  <c r="F278" i="5"/>
  <c r="E278" i="5"/>
  <c r="D278" i="5"/>
  <c r="G277" i="5"/>
  <c r="F277" i="5"/>
  <c r="E277" i="5"/>
  <c r="D277" i="5"/>
  <c r="G276" i="5"/>
  <c r="F276" i="5"/>
  <c r="E276" i="5"/>
  <c r="D276" i="5"/>
  <c r="G275" i="5"/>
  <c r="F275" i="5"/>
  <c r="E275" i="5"/>
  <c r="D275" i="5"/>
  <c r="G274" i="5"/>
  <c r="F274" i="5"/>
  <c r="E274" i="5"/>
  <c r="D274" i="5"/>
  <c r="G273" i="5"/>
  <c r="F273" i="5"/>
  <c r="E273" i="5"/>
  <c r="D273" i="5"/>
  <c r="G272" i="5"/>
  <c r="F272" i="5"/>
  <c r="E272" i="5"/>
  <c r="D272" i="5"/>
  <c r="G271" i="5"/>
  <c r="F271" i="5"/>
  <c r="E271" i="5"/>
  <c r="D271" i="5"/>
  <c r="G270" i="5"/>
  <c r="F270" i="5"/>
  <c r="E270" i="5"/>
  <c r="D270" i="5"/>
  <c r="G269" i="5"/>
  <c r="F269" i="5"/>
  <c r="E269" i="5"/>
  <c r="D269" i="5"/>
  <c r="G268" i="5"/>
  <c r="F268" i="5"/>
  <c r="E268" i="5"/>
  <c r="D268" i="5"/>
  <c r="G267" i="5"/>
  <c r="F267" i="5"/>
  <c r="E267" i="5"/>
  <c r="D267" i="5"/>
  <c r="G266" i="5"/>
  <c r="F266" i="5"/>
  <c r="E266" i="5"/>
  <c r="D266" i="5"/>
  <c r="G265" i="5"/>
  <c r="F265" i="5"/>
  <c r="E265" i="5"/>
  <c r="D265" i="5"/>
  <c r="G264" i="5"/>
  <c r="F264" i="5"/>
  <c r="E264" i="5"/>
  <c r="D264" i="5"/>
  <c r="G263" i="5"/>
  <c r="F263" i="5"/>
  <c r="E263" i="5"/>
  <c r="D263" i="5"/>
  <c r="G262" i="5"/>
  <c r="F262" i="5"/>
  <c r="E262" i="5"/>
  <c r="D262" i="5"/>
  <c r="G261" i="5"/>
  <c r="F261" i="5"/>
  <c r="E261" i="5"/>
  <c r="D261" i="5"/>
  <c r="G260" i="5"/>
  <c r="F260" i="5"/>
  <c r="E260" i="5"/>
  <c r="D260" i="5"/>
  <c r="G259" i="5"/>
  <c r="F259" i="5"/>
  <c r="E259" i="5"/>
  <c r="D259" i="5"/>
  <c r="G258" i="5"/>
  <c r="F258" i="5"/>
  <c r="E258" i="5"/>
  <c r="D258" i="5"/>
  <c r="G257" i="5"/>
  <c r="F257" i="5"/>
  <c r="E257" i="5"/>
  <c r="D257" i="5"/>
  <c r="G256" i="5"/>
  <c r="F256" i="5"/>
  <c r="E256" i="5"/>
  <c r="D256" i="5"/>
  <c r="G255" i="5"/>
  <c r="F255" i="5"/>
  <c r="E255" i="5"/>
  <c r="D255" i="5"/>
  <c r="G254" i="5"/>
  <c r="F254" i="5"/>
  <c r="E254" i="5"/>
  <c r="D254" i="5"/>
  <c r="G253" i="5"/>
  <c r="F253" i="5"/>
  <c r="E253" i="5"/>
  <c r="D253" i="5"/>
  <c r="G252" i="5"/>
  <c r="F252" i="5"/>
  <c r="E252" i="5"/>
  <c r="D252" i="5"/>
  <c r="G251" i="5"/>
  <c r="F251" i="5"/>
  <c r="E251" i="5"/>
  <c r="D251" i="5"/>
  <c r="G250" i="5"/>
  <c r="F250" i="5"/>
  <c r="E250" i="5"/>
  <c r="D250" i="5"/>
  <c r="G249" i="5"/>
  <c r="F249" i="5"/>
  <c r="E249" i="5"/>
  <c r="D249" i="5"/>
  <c r="G248" i="5"/>
  <c r="F248" i="5"/>
  <c r="E248" i="5"/>
  <c r="D248" i="5"/>
  <c r="G247" i="5"/>
  <c r="F247" i="5"/>
  <c r="E247" i="5"/>
  <c r="D247" i="5"/>
  <c r="G246" i="5"/>
  <c r="F246" i="5"/>
  <c r="E246" i="5"/>
  <c r="D246" i="5"/>
  <c r="G245" i="5"/>
  <c r="F245" i="5"/>
  <c r="E245" i="5"/>
  <c r="D245" i="5"/>
  <c r="G244" i="5"/>
  <c r="F244" i="5"/>
  <c r="E244" i="5"/>
  <c r="D244" i="5"/>
  <c r="G243" i="5"/>
  <c r="F243" i="5"/>
  <c r="E243" i="5"/>
  <c r="D243" i="5"/>
  <c r="G242" i="5"/>
  <c r="F242" i="5"/>
  <c r="E242" i="5"/>
  <c r="D242" i="5"/>
  <c r="G241" i="5"/>
  <c r="F241" i="5"/>
  <c r="E241" i="5"/>
  <c r="D241" i="5"/>
  <c r="G240" i="5"/>
  <c r="F240" i="5"/>
  <c r="E240" i="5"/>
  <c r="D240" i="5"/>
  <c r="G239" i="5"/>
  <c r="F239" i="5"/>
  <c r="E239" i="5"/>
  <c r="D239" i="5"/>
  <c r="G238" i="5"/>
  <c r="F238" i="5"/>
  <c r="E238" i="5"/>
  <c r="D238" i="5"/>
  <c r="G237" i="5"/>
  <c r="F237" i="5"/>
  <c r="E237" i="5"/>
  <c r="D237" i="5"/>
  <c r="G236" i="5"/>
  <c r="F236" i="5"/>
  <c r="E236" i="5"/>
  <c r="D236" i="5"/>
  <c r="G235" i="5"/>
  <c r="F235" i="5"/>
  <c r="E235" i="5"/>
  <c r="D235" i="5"/>
  <c r="G234" i="5"/>
  <c r="F234" i="5"/>
  <c r="E234" i="5"/>
  <c r="D234" i="5"/>
  <c r="G233" i="5"/>
  <c r="F233" i="5"/>
  <c r="E233" i="5"/>
  <c r="D233" i="5"/>
  <c r="G232" i="5"/>
  <c r="F232" i="5"/>
  <c r="E232" i="5"/>
  <c r="D232" i="5"/>
  <c r="G231" i="5"/>
  <c r="F231" i="5"/>
  <c r="E231" i="5"/>
  <c r="D231" i="5"/>
  <c r="G230" i="5"/>
  <c r="F230" i="5"/>
  <c r="E230" i="5"/>
  <c r="D230" i="5"/>
  <c r="G229" i="5"/>
  <c r="F229" i="5"/>
  <c r="E229" i="5"/>
  <c r="D229" i="5"/>
  <c r="G228" i="5"/>
  <c r="F228" i="5"/>
  <c r="E228" i="5"/>
  <c r="D228" i="5"/>
  <c r="G227" i="5"/>
  <c r="F227" i="5"/>
  <c r="E227" i="5"/>
  <c r="D227" i="5"/>
  <c r="G226" i="5"/>
  <c r="F226" i="5"/>
  <c r="E226" i="5"/>
  <c r="D226" i="5"/>
  <c r="G225" i="5"/>
  <c r="F225" i="5"/>
  <c r="E225" i="5"/>
  <c r="D225" i="5"/>
  <c r="G224" i="5"/>
  <c r="F224" i="5"/>
  <c r="E224" i="5"/>
  <c r="D224" i="5"/>
  <c r="G223" i="5"/>
  <c r="F223" i="5"/>
  <c r="E223" i="5"/>
  <c r="D223" i="5"/>
  <c r="G222" i="5"/>
  <c r="F222" i="5"/>
  <c r="E222" i="5"/>
  <c r="D222" i="5"/>
  <c r="G221" i="5"/>
  <c r="F221" i="5"/>
  <c r="E221" i="5"/>
  <c r="D221" i="5"/>
  <c r="G220" i="5"/>
  <c r="F220" i="5"/>
  <c r="E220" i="5"/>
  <c r="D220" i="5"/>
  <c r="G219" i="5"/>
  <c r="F219" i="5"/>
  <c r="E219" i="5"/>
  <c r="D219" i="5"/>
  <c r="G218" i="5"/>
  <c r="F218" i="5"/>
  <c r="E218" i="5"/>
  <c r="D218" i="5"/>
  <c r="G217" i="5"/>
  <c r="F217" i="5"/>
  <c r="E217" i="5"/>
  <c r="D217" i="5"/>
  <c r="G216" i="5"/>
  <c r="F216" i="5"/>
  <c r="E216" i="5"/>
  <c r="D216" i="5"/>
  <c r="G215" i="5"/>
  <c r="F215" i="5"/>
  <c r="E215" i="5"/>
  <c r="D215" i="5"/>
  <c r="G214" i="5"/>
  <c r="F214" i="5"/>
  <c r="E214" i="5"/>
  <c r="D214" i="5"/>
  <c r="G213" i="5"/>
  <c r="F213" i="5"/>
  <c r="E213" i="5"/>
  <c r="D213" i="5"/>
  <c r="G212" i="5"/>
  <c r="F212" i="5"/>
  <c r="E212" i="5"/>
  <c r="D212" i="5"/>
  <c r="G211" i="5"/>
  <c r="F211" i="5"/>
  <c r="E211" i="5"/>
  <c r="D211" i="5"/>
  <c r="G210" i="5"/>
  <c r="F210" i="5"/>
  <c r="E210" i="5"/>
  <c r="D210" i="5"/>
  <c r="G209" i="5"/>
  <c r="F209" i="5"/>
  <c r="E209" i="5"/>
  <c r="D209" i="5"/>
  <c r="G208" i="5"/>
  <c r="F208" i="5"/>
  <c r="E208" i="5"/>
  <c r="D208" i="5"/>
  <c r="G207" i="5"/>
  <c r="F207" i="5"/>
  <c r="E207" i="5"/>
  <c r="D207" i="5"/>
  <c r="G206" i="5"/>
  <c r="F206" i="5"/>
  <c r="E206" i="5"/>
  <c r="D206" i="5"/>
  <c r="G205" i="5"/>
  <c r="F205" i="5"/>
  <c r="E205" i="5"/>
  <c r="D205" i="5"/>
  <c r="G204" i="5"/>
  <c r="F204" i="5"/>
  <c r="E204" i="5"/>
  <c r="D204" i="5"/>
  <c r="G203" i="5"/>
  <c r="F203" i="5"/>
  <c r="E203" i="5"/>
  <c r="D203" i="5"/>
  <c r="G202" i="5"/>
  <c r="F202" i="5"/>
  <c r="E202" i="5"/>
  <c r="D202" i="5"/>
  <c r="G201" i="5"/>
  <c r="F201" i="5"/>
  <c r="E201" i="5"/>
  <c r="D201" i="5"/>
  <c r="G200" i="5"/>
  <c r="F200" i="5"/>
  <c r="E200" i="5"/>
  <c r="D200" i="5"/>
  <c r="G199" i="5"/>
  <c r="F199" i="5"/>
  <c r="E199" i="5"/>
  <c r="D199" i="5"/>
  <c r="G198" i="5"/>
  <c r="F198" i="5"/>
  <c r="E198" i="5"/>
  <c r="D198" i="5"/>
  <c r="G197" i="5"/>
  <c r="F197" i="5"/>
  <c r="E197" i="5"/>
  <c r="D197" i="5"/>
  <c r="G196" i="5"/>
  <c r="F196" i="5"/>
  <c r="E196" i="5"/>
  <c r="D196" i="5"/>
  <c r="G195" i="5"/>
  <c r="F195" i="5"/>
  <c r="E195" i="5"/>
  <c r="D195" i="5"/>
  <c r="G194" i="5"/>
  <c r="F194" i="5"/>
  <c r="E194" i="5"/>
  <c r="D194" i="5"/>
  <c r="G193" i="5"/>
  <c r="F193" i="5"/>
  <c r="E193" i="5"/>
  <c r="D193" i="5"/>
  <c r="G192" i="5"/>
  <c r="F192" i="5"/>
  <c r="E192" i="5"/>
  <c r="D192" i="5"/>
  <c r="G191" i="5"/>
  <c r="F191" i="5"/>
  <c r="E191" i="5"/>
  <c r="D191" i="5"/>
  <c r="G190" i="5"/>
  <c r="F190" i="5"/>
  <c r="E190" i="5"/>
  <c r="D190" i="5"/>
  <c r="G189" i="5"/>
  <c r="F189" i="5"/>
  <c r="E189" i="5"/>
  <c r="D189" i="5"/>
  <c r="G188" i="5"/>
  <c r="F188" i="5"/>
  <c r="E188" i="5"/>
  <c r="D188" i="5"/>
  <c r="G187" i="5"/>
  <c r="F187" i="5"/>
  <c r="E187" i="5"/>
  <c r="D187" i="5"/>
  <c r="G186" i="5"/>
  <c r="F186" i="5"/>
  <c r="E186" i="5"/>
  <c r="D186" i="5"/>
  <c r="G185" i="5"/>
  <c r="F185" i="5"/>
  <c r="E185" i="5"/>
  <c r="D185" i="5"/>
  <c r="G184" i="5"/>
  <c r="F184" i="5"/>
  <c r="E184" i="5"/>
  <c r="D184" i="5"/>
  <c r="G183" i="5"/>
  <c r="F183" i="5"/>
  <c r="E183" i="5"/>
  <c r="D183" i="5"/>
  <c r="G182" i="5"/>
  <c r="F182" i="5"/>
  <c r="E182" i="5"/>
  <c r="D182" i="5"/>
  <c r="G181" i="5"/>
  <c r="F181" i="5"/>
  <c r="E181" i="5"/>
  <c r="D181" i="5"/>
  <c r="G180" i="5"/>
  <c r="F180" i="5"/>
  <c r="E180" i="5"/>
  <c r="D180" i="5"/>
  <c r="G179" i="5"/>
  <c r="F179" i="5"/>
  <c r="E179" i="5"/>
  <c r="D179" i="5"/>
  <c r="G178" i="5"/>
  <c r="F178" i="5"/>
  <c r="E178" i="5"/>
  <c r="D178" i="5"/>
  <c r="G177" i="5"/>
  <c r="F177" i="5"/>
  <c r="E177" i="5"/>
  <c r="D177" i="5"/>
  <c r="G176" i="5"/>
  <c r="F176" i="5"/>
  <c r="E176" i="5"/>
  <c r="D176" i="5"/>
  <c r="G175" i="5"/>
  <c r="F175" i="5"/>
  <c r="E175" i="5"/>
  <c r="D175" i="5"/>
  <c r="G174" i="5"/>
  <c r="F174" i="5"/>
  <c r="E174" i="5"/>
  <c r="D174" i="5"/>
  <c r="G173" i="5"/>
  <c r="F173" i="5"/>
  <c r="E173" i="5"/>
  <c r="D173" i="5"/>
  <c r="G172" i="5"/>
  <c r="F172" i="5"/>
  <c r="E172" i="5"/>
  <c r="D172" i="5"/>
  <c r="G171" i="5"/>
  <c r="F171" i="5"/>
  <c r="E171" i="5"/>
  <c r="D171" i="5"/>
  <c r="G170" i="5"/>
  <c r="F170" i="5"/>
  <c r="E170" i="5"/>
  <c r="D170" i="5"/>
  <c r="G169" i="5"/>
  <c r="F169" i="5"/>
  <c r="E169" i="5"/>
  <c r="D169" i="5"/>
  <c r="G168" i="5"/>
  <c r="F168" i="5"/>
  <c r="E168" i="5"/>
  <c r="D168" i="5"/>
  <c r="G167" i="5"/>
  <c r="F167" i="5"/>
  <c r="E167" i="5"/>
  <c r="D167" i="5"/>
  <c r="G166" i="5"/>
  <c r="F166" i="5"/>
  <c r="E166" i="5"/>
  <c r="D166" i="5"/>
  <c r="G165" i="5"/>
  <c r="F165" i="5"/>
  <c r="E165" i="5"/>
  <c r="D165" i="5"/>
  <c r="G164" i="5"/>
  <c r="F164" i="5"/>
  <c r="E164" i="5"/>
  <c r="D164" i="5"/>
  <c r="G163" i="5"/>
  <c r="F163" i="5"/>
  <c r="E163" i="5"/>
  <c r="D163" i="5"/>
  <c r="G162" i="5"/>
  <c r="F162" i="5"/>
  <c r="E162" i="5"/>
  <c r="D162" i="5"/>
  <c r="G161" i="5"/>
  <c r="F161" i="5"/>
  <c r="E161" i="5"/>
  <c r="D161" i="5"/>
  <c r="G160" i="5"/>
  <c r="F160" i="5"/>
  <c r="E160" i="5"/>
  <c r="D160" i="5"/>
  <c r="G159" i="5"/>
  <c r="F159" i="5"/>
  <c r="E159" i="5"/>
  <c r="D159" i="5"/>
  <c r="G158" i="5"/>
  <c r="F158" i="5"/>
  <c r="E158" i="5"/>
  <c r="D158" i="5"/>
  <c r="G157" i="5"/>
  <c r="F157" i="5"/>
  <c r="E157" i="5"/>
  <c r="D157" i="5"/>
  <c r="G156" i="5"/>
  <c r="F156" i="5"/>
  <c r="E156" i="5"/>
  <c r="D156" i="5"/>
  <c r="G155" i="5"/>
  <c r="F155" i="5"/>
  <c r="E155" i="5"/>
  <c r="D155" i="5"/>
  <c r="G154" i="5"/>
  <c r="F154" i="5"/>
  <c r="E154" i="5"/>
  <c r="D154" i="5"/>
  <c r="G153" i="5"/>
  <c r="F153" i="5"/>
  <c r="E153" i="5"/>
  <c r="D153" i="5"/>
  <c r="G152" i="5"/>
  <c r="F152" i="5"/>
  <c r="E152" i="5"/>
  <c r="D152" i="5"/>
  <c r="G151" i="5"/>
  <c r="F151" i="5"/>
  <c r="E151" i="5"/>
  <c r="D151" i="5"/>
  <c r="G150" i="5"/>
  <c r="F150" i="5"/>
  <c r="E150" i="5"/>
  <c r="D150" i="5"/>
  <c r="G149" i="5"/>
  <c r="F149" i="5"/>
  <c r="E149" i="5"/>
  <c r="D149" i="5"/>
  <c r="G148" i="5"/>
  <c r="F148" i="5"/>
  <c r="E148" i="5"/>
  <c r="D148" i="5"/>
  <c r="G147" i="5"/>
  <c r="F147" i="5"/>
  <c r="E147" i="5"/>
  <c r="D147" i="5"/>
  <c r="G146" i="5"/>
  <c r="F146" i="5"/>
  <c r="E146" i="5"/>
  <c r="D146" i="5"/>
  <c r="G145" i="5"/>
  <c r="F145" i="5"/>
  <c r="E145" i="5"/>
  <c r="D145" i="5"/>
  <c r="G144" i="5"/>
  <c r="F144" i="5"/>
  <c r="E144" i="5"/>
  <c r="D144" i="5"/>
  <c r="G143" i="5"/>
  <c r="F143" i="5"/>
  <c r="E143" i="5"/>
  <c r="D143" i="5"/>
  <c r="G142" i="5"/>
  <c r="F142" i="5"/>
  <c r="E142" i="5"/>
  <c r="D142" i="5"/>
  <c r="G141" i="5"/>
  <c r="F141" i="5"/>
  <c r="E141" i="5"/>
  <c r="D141" i="5"/>
  <c r="G140" i="5"/>
  <c r="F140" i="5"/>
  <c r="E140" i="5"/>
  <c r="D140" i="5"/>
  <c r="G139" i="5"/>
  <c r="F139" i="5"/>
  <c r="E139" i="5"/>
  <c r="D139" i="5"/>
  <c r="G138" i="5"/>
  <c r="F138" i="5"/>
  <c r="E138" i="5"/>
  <c r="D138" i="5"/>
  <c r="G137" i="5"/>
  <c r="F137" i="5"/>
  <c r="E137" i="5"/>
  <c r="D137" i="5"/>
  <c r="G136" i="5"/>
  <c r="F136" i="5"/>
  <c r="E136" i="5"/>
  <c r="D136" i="5"/>
  <c r="G135" i="5"/>
  <c r="F135" i="5"/>
  <c r="E135" i="5"/>
  <c r="D135" i="5"/>
  <c r="G134" i="5"/>
  <c r="F134" i="5"/>
  <c r="E134" i="5"/>
  <c r="D134" i="5"/>
  <c r="G133" i="5"/>
  <c r="F133" i="5"/>
  <c r="E133" i="5"/>
  <c r="D133" i="5"/>
  <c r="G132" i="5"/>
  <c r="F132" i="5"/>
  <c r="E132" i="5"/>
  <c r="D132" i="5"/>
  <c r="G131" i="5"/>
  <c r="F131" i="5"/>
  <c r="E131" i="5"/>
  <c r="D131" i="5"/>
  <c r="G130" i="5"/>
  <c r="F130" i="5"/>
  <c r="E130" i="5"/>
  <c r="D130" i="5"/>
  <c r="G129" i="5"/>
  <c r="F129" i="5"/>
  <c r="E129" i="5"/>
  <c r="D129" i="5"/>
  <c r="G128" i="5"/>
  <c r="F128" i="5"/>
  <c r="E128" i="5"/>
  <c r="D128" i="5"/>
  <c r="G127" i="5"/>
  <c r="F127" i="5"/>
  <c r="E127" i="5"/>
  <c r="D127" i="5"/>
  <c r="G126" i="5"/>
  <c r="F126" i="5"/>
  <c r="E126" i="5"/>
  <c r="D126" i="5"/>
  <c r="G125" i="5"/>
  <c r="F125" i="5"/>
  <c r="E125" i="5"/>
  <c r="D125" i="5"/>
  <c r="G124" i="5"/>
  <c r="F124" i="5"/>
  <c r="E124" i="5"/>
  <c r="D124" i="5"/>
  <c r="G123" i="5"/>
  <c r="F123" i="5"/>
  <c r="E123" i="5"/>
  <c r="D123" i="5"/>
  <c r="G122" i="5"/>
  <c r="F122" i="5"/>
  <c r="E122" i="5"/>
  <c r="D122" i="5"/>
  <c r="G121" i="5"/>
  <c r="F121" i="5"/>
  <c r="E121" i="5"/>
  <c r="D121" i="5"/>
  <c r="G120" i="5"/>
  <c r="F120" i="5"/>
  <c r="E120" i="5"/>
  <c r="D120" i="5"/>
  <c r="G119" i="5"/>
  <c r="F119" i="5"/>
  <c r="E119" i="5"/>
  <c r="D119" i="5"/>
  <c r="G118" i="5"/>
  <c r="F118" i="5"/>
  <c r="E118" i="5"/>
  <c r="D118" i="5"/>
  <c r="G117" i="5"/>
  <c r="F117" i="5"/>
  <c r="E117" i="5"/>
  <c r="D117" i="5"/>
  <c r="G116" i="5"/>
  <c r="F116" i="5"/>
  <c r="E116" i="5"/>
  <c r="D116" i="5"/>
  <c r="G115" i="5"/>
  <c r="F115" i="5"/>
  <c r="E115" i="5"/>
  <c r="D115" i="5"/>
  <c r="G114" i="5"/>
  <c r="F114" i="5"/>
  <c r="E114" i="5"/>
  <c r="D114" i="5"/>
  <c r="G113" i="5"/>
  <c r="F113" i="5"/>
  <c r="E113" i="5"/>
  <c r="D113" i="5"/>
  <c r="G112" i="5"/>
  <c r="F112" i="5"/>
  <c r="E112" i="5"/>
  <c r="D112" i="5"/>
  <c r="G111" i="5"/>
  <c r="F111" i="5"/>
  <c r="E111" i="5"/>
  <c r="D111" i="5"/>
  <c r="G110" i="5"/>
  <c r="F110" i="5"/>
  <c r="E110" i="5"/>
  <c r="D110" i="5"/>
  <c r="G109" i="5"/>
  <c r="F109" i="5"/>
  <c r="E109" i="5"/>
  <c r="D109" i="5"/>
  <c r="G108" i="5"/>
  <c r="F108" i="5"/>
  <c r="E108" i="5"/>
  <c r="D108" i="5"/>
  <c r="G107" i="5"/>
  <c r="F107" i="5"/>
  <c r="E107" i="5"/>
  <c r="D107" i="5"/>
  <c r="G106" i="5"/>
  <c r="F106" i="5"/>
  <c r="E106" i="5"/>
  <c r="D106" i="5"/>
  <c r="G105" i="5"/>
  <c r="F105" i="5"/>
  <c r="E105" i="5"/>
  <c r="D105" i="5"/>
  <c r="G104" i="5"/>
  <c r="F104" i="5"/>
  <c r="E104" i="5"/>
  <c r="D104" i="5"/>
  <c r="G103" i="5"/>
  <c r="F103" i="5"/>
  <c r="E103" i="5"/>
  <c r="D103" i="5"/>
  <c r="G102" i="5"/>
  <c r="F102" i="5"/>
  <c r="E102" i="5"/>
  <c r="D102" i="5"/>
  <c r="G101" i="5"/>
  <c r="F101" i="5"/>
  <c r="E101" i="5"/>
  <c r="D101" i="5"/>
  <c r="G100" i="5"/>
  <c r="F100" i="5"/>
  <c r="E100" i="5"/>
  <c r="D100" i="5"/>
  <c r="G99" i="5"/>
  <c r="F99" i="5"/>
  <c r="E99" i="5"/>
  <c r="D99" i="5"/>
  <c r="G98" i="5"/>
  <c r="F98" i="5"/>
  <c r="E98" i="5"/>
  <c r="D98" i="5"/>
  <c r="G97" i="5"/>
  <c r="F97" i="5"/>
  <c r="E97" i="5"/>
  <c r="D97" i="5"/>
  <c r="G96" i="5"/>
  <c r="F96" i="5"/>
  <c r="E96" i="5"/>
  <c r="D96" i="5"/>
  <c r="G95" i="5"/>
  <c r="F95" i="5"/>
  <c r="E95" i="5"/>
  <c r="D95" i="5"/>
  <c r="G94" i="5"/>
  <c r="F94" i="5"/>
  <c r="E94" i="5"/>
  <c r="D94" i="5"/>
  <c r="G93" i="5"/>
  <c r="F93" i="5"/>
  <c r="E93" i="5"/>
  <c r="D93" i="5"/>
  <c r="G92" i="5"/>
  <c r="F92" i="5"/>
  <c r="E92" i="5"/>
  <c r="D92" i="5"/>
  <c r="G91" i="5"/>
  <c r="F91" i="5"/>
  <c r="E91" i="5"/>
  <c r="D91" i="5"/>
  <c r="G90" i="5"/>
  <c r="F90" i="5"/>
  <c r="E90" i="5"/>
  <c r="D90" i="5"/>
  <c r="G89" i="5"/>
  <c r="F89" i="5"/>
  <c r="E89" i="5"/>
  <c r="D89" i="5"/>
  <c r="G88" i="5"/>
  <c r="F88" i="5"/>
  <c r="E88" i="5"/>
  <c r="D88" i="5"/>
  <c r="G87" i="5"/>
  <c r="F87" i="5"/>
  <c r="E87" i="5"/>
  <c r="D87" i="5"/>
  <c r="G86" i="5"/>
  <c r="F86" i="5"/>
  <c r="E86" i="5"/>
  <c r="D86" i="5"/>
  <c r="G85" i="5"/>
  <c r="F85" i="5"/>
  <c r="E85" i="5"/>
  <c r="D85" i="5"/>
  <c r="G84" i="5"/>
  <c r="F84" i="5"/>
  <c r="E84" i="5"/>
  <c r="D84" i="5"/>
  <c r="G83" i="5"/>
  <c r="F83" i="5"/>
  <c r="E83" i="5"/>
  <c r="D83" i="5"/>
  <c r="G82" i="5"/>
  <c r="F82" i="5"/>
  <c r="E82" i="5"/>
  <c r="D82" i="5"/>
  <c r="G81" i="5"/>
  <c r="F81" i="5"/>
  <c r="E81" i="5"/>
  <c r="D81" i="5"/>
  <c r="G80" i="5"/>
  <c r="F80" i="5"/>
  <c r="E80" i="5"/>
  <c r="D80" i="5"/>
  <c r="G79" i="5"/>
  <c r="F79" i="5"/>
  <c r="E79" i="5"/>
  <c r="D79" i="5"/>
  <c r="G78" i="5"/>
  <c r="F78" i="5"/>
  <c r="E78" i="5"/>
  <c r="D78" i="5"/>
  <c r="G77" i="5"/>
  <c r="F77" i="5"/>
  <c r="E77" i="5"/>
  <c r="D77" i="5"/>
  <c r="G76" i="5"/>
  <c r="F76" i="5"/>
  <c r="E76" i="5"/>
  <c r="D76" i="5"/>
  <c r="G75" i="5"/>
  <c r="F75" i="5"/>
  <c r="E75" i="5"/>
  <c r="D75" i="5"/>
  <c r="G74" i="5"/>
  <c r="F74" i="5"/>
  <c r="E74" i="5"/>
  <c r="D74" i="5"/>
  <c r="G73" i="5"/>
  <c r="F73" i="5"/>
  <c r="E73" i="5"/>
  <c r="D73" i="5"/>
  <c r="G72" i="5"/>
  <c r="F72" i="5"/>
  <c r="E72" i="5"/>
  <c r="D72" i="5"/>
  <c r="G71" i="5"/>
  <c r="F71" i="5"/>
  <c r="E71" i="5"/>
  <c r="D71" i="5"/>
  <c r="G70" i="5"/>
  <c r="F70" i="5"/>
  <c r="E70" i="5"/>
  <c r="D70" i="5"/>
  <c r="G69" i="5"/>
  <c r="F69" i="5"/>
  <c r="E69" i="5"/>
  <c r="D69" i="5"/>
  <c r="G68" i="5"/>
  <c r="F68" i="5"/>
  <c r="E68" i="5"/>
  <c r="D68" i="5"/>
  <c r="G67" i="5"/>
  <c r="F67" i="5"/>
  <c r="E67" i="5"/>
  <c r="D67" i="5"/>
  <c r="G66" i="5"/>
  <c r="F66" i="5"/>
  <c r="E66" i="5"/>
  <c r="D66" i="5"/>
  <c r="G65" i="5"/>
  <c r="F65" i="5"/>
  <c r="E65" i="5"/>
  <c r="D65" i="5"/>
  <c r="G64" i="5"/>
  <c r="F64" i="5"/>
  <c r="E64" i="5"/>
  <c r="D64" i="5"/>
  <c r="G63" i="5"/>
  <c r="F63" i="5"/>
  <c r="E63" i="5"/>
  <c r="D63" i="5"/>
  <c r="G62" i="5"/>
  <c r="F62" i="5"/>
  <c r="E62" i="5"/>
  <c r="D62" i="5"/>
  <c r="G61" i="5"/>
  <c r="F61" i="5"/>
  <c r="E61" i="5"/>
  <c r="D61" i="5"/>
  <c r="G60" i="5"/>
  <c r="F60" i="5"/>
  <c r="E60" i="5"/>
  <c r="D60" i="5"/>
  <c r="G59" i="5"/>
  <c r="F59" i="5"/>
  <c r="E59" i="5"/>
  <c r="D59" i="5"/>
  <c r="G58" i="5"/>
  <c r="F58" i="5"/>
  <c r="E58" i="5"/>
  <c r="D58" i="5"/>
  <c r="G57" i="5"/>
  <c r="F57" i="5"/>
  <c r="E57" i="5"/>
  <c r="D57" i="5"/>
  <c r="G56" i="5"/>
  <c r="F56" i="5"/>
  <c r="E56" i="5"/>
  <c r="D56" i="5"/>
  <c r="G55" i="5"/>
  <c r="F55" i="5"/>
  <c r="E55" i="5"/>
  <c r="D55" i="5"/>
  <c r="G54" i="5"/>
  <c r="F54" i="5"/>
  <c r="E54" i="5"/>
  <c r="D54" i="5"/>
  <c r="G53" i="5"/>
  <c r="F53" i="5"/>
  <c r="E53" i="5"/>
  <c r="D53" i="5"/>
  <c r="G52" i="5"/>
  <c r="F52" i="5"/>
  <c r="E52" i="5"/>
  <c r="D52" i="5"/>
  <c r="G51" i="5"/>
  <c r="F51" i="5"/>
  <c r="E51" i="5"/>
  <c r="D51" i="5"/>
  <c r="G50" i="5"/>
  <c r="F50" i="5"/>
  <c r="E50" i="5"/>
  <c r="D50" i="5"/>
  <c r="G49" i="5"/>
  <c r="F49" i="5"/>
  <c r="E49" i="5"/>
  <c r="D49" i="5"/>
  <c r="G48" i="5"/>
  <c r="F48" i="5"/>
  <c r="E48" i="5"/>
  <c r="D48" i="5"/>
  <c r="G47" i="5"/>
  <c r="F47" i="5"/>
  <c r="E47" i="5"/>
  <c r="D47" i="5"/>
  <c r="G46" i="5"/>
  <c r="F46" i="5"/>
  <c r="E46" i="5"/>
  <c r="D46" i="5"/>
  <c r="G45" i="5"/>
  <c r="F45" i="5"/>
  <c r="E45" i="5"/>
  <c r="D45" i="5"/>
  <c r="G44" i="5"/>
  <c r="F44" i="5"/>
  <c r="E44" i="5"/>
  <c r="D44" i="5"/>
  <c r="G43" i="5"/>
  <c r="F43" i="5"/>
  <c r="E43" i="5"/>
  <c r="D43" i="5"/>
  <c r="G42" i="5"/>
  <c r="F42" i="5"/>
  <c r="E42" i="5"/>
  <c r="D42" i="5"/>
  <c r="G41" i="5"/>
  <c r="F41" i="5"/>
  <c r="E41" i="5"/>
  <c r="D41" i="5"/>
  <c r="G40" i="5"/>
  <c r="F40" i="5"/>
  <c r="E40" i="5"/>
  <c r="D40" i="5"/>
  <c r="G39" i="5"/>
  <c r="F39" i="5"/>
  <c r="E39" i="5"/>
  <c r="D39" i="5"/>
  <c r="G38" i="5"/>
  <c r="F38" i="5"/>
  <c r="E38" i="5"/>
  <c r="D38" i="5"/>
  <c r="G37" i="5"/>
  <c r="F37" i="5"/>
  <c r="E37" i="5"/>
  <c r="D37" i="5"/>
  <c r="G36" i="5"/>
  <c r="F36" i="5"/>
  <c r="E36" i="5"/>
  <c r="D36" i="5"/>
  <c r="G35" i="5"/>
  <c r="F35" i="5"/>
  <c r="E35" i="5"/>
  <c r="D35" i="5"/>
  <c r="G34" i="5"/>
  <c r="F34" i="5"/>
  <c r="E34" i="5"/>
  <c r="D34" i="5"/>
  <c r="G33" i="5"/>
  <c r="F33" i="5"/>
  <c r="E33" i="5"/>
  <c r="D33" i="5"/>
  <c r="G32" i="5"/>
  <c r="F32" i="5"/>
  <c r="E32" i="5"/>
  <c r="D32" i="5"/>
  <c r="G31" i="5"/>
  <c r="F31" i="5"/>
  <c r="E31" i="5"/>
  <c r="D31" i="5"/>
  <c r="G30" i="5"/>
  <c r="F30" i="5"/>
  <c r="E30" i="5"/>
  <c r="D30" i="5"/>
  <c r="G29" i="5"/>
  <c r="F29" i="5"/>
  <c r="E29" i="5"/>
  <c r="D29" i="5"/>
  <c r="G28" i="5"/>
  <c r="F28" i="5"/>
  <c r="E28" i="5"/>
  <c r="D28" i="5"/>
  <c r="G27" i="5"/>
  <c r="F27" i="5"/>
  <c r="E27" i="5"/>
  <c r="D27" i="5"/>
  <c r="G26" i="5"/>
  <c r="F26" i="5"/>
  <c r="E26" i="5"/>
  <c r="D26" i="5"/>
  <c r="G25" i="5"/>
  <c r="F25" i="5"/>
  <c r="E25" i="5"/>
  <c r="D25" i="5"/>
  <c r="G24" i="5"/>
  <c r="F24" i="5"/>
  <c r="E24" i="5"/>
  <c r="D24" i="5"/>
  <c r="G23" i="5"/>
  <c r="F23" i="5"/>
  <c r="E23" i="5"/>
  <c r="D23" i="5"/>
  <c r="G22" i="5"/>
  <c r="F22" i="5"/>
  <c r="E22" i="5"/>
  <c r="D22" i="5"/>
  <c r="G21" i="5"/>
  <c r="F21" i="5"/>
  <c r="E21" i="5"/>
  <c r="D21" i="5"/>
  <c r="G20" i="5"/>
  <c r="F20" i="5"/>
  <c r="E20" i="5"/>
  <c r="D20" i="5"/>
  <c r="G19" i="5"/>
  <c r="F19" i="5"/>
  <c r="E19" i="5"/>
  <c r="D19" i="5"/>
  <c r="G18" i="5"/>
  <c r="F18" i="5"/>
  <c r="E18" i="5"/>
  <c r="D18" i="5"/>
  <c r="G17" i="5"/>
  <c r="F17" i="5"/>
  <c r="E17" i="5"/>
  <c r="D17" i="5"/>
  <c r="G16" i="5"/>
  <c r="F16" i="5"/>
  <c r="E16" i="5"/>
  <c r="D16" i="5"/>
  <c r="G15" i="5"/>
  <c r="F15" i="5"/>
  <c r="E15" i="5"/>
  <c r="D15" i="5"/>
  <c r="G14" i="5"/>
  <c r="F14" i="5"/>
  <c r="E14" i="5"/>
  <c r="D14" i="5"/>
  <c r="G13" i="5"/>
  <c r="F13" i="5"/>
  <c r="E13" i="5"/>
  <c r="D13" i="5"/>
  <c r="G12" i="5"/>
  <c r="F12" i="5"/>
  <c r="E12" i="5"/>
  <c r="D12" i="5"/>
  <c r="G11" i="5"/>
  <c r="F11" i="5"/>
  <c r="E11" i="5"/>
  <c r="D11" i="5"/>
  <c r="G10" i="5"/>
  <c r="F10" i="5"/>
  <c r="E10" i="5"/>
  <c r="D10" i="5"/>
  <c r="G9" i="5"/>
  <c r="F9" i="5"/>
  <c r="E9" i="5"/>
  <c r="D9" i="5"/>
  <c r="G8" i="5"/>
  <c r="F8" i="5"/>
  <c r="E8" i="5"/>
  <c r="D8" i="5"/>
  <c r="G7" i="5"/>
  <c r="F7" i="5"/>
  <c r="E7" i="5"/>
  <c r="D7" i="5"/>
  <c r="G6" i="5"/>
  <c r="F6" i="5"/>
  <c r="E6" i="5"/>
  <c r="D6" i="5"/>
  <c r="G5" i="5"/>
  <c r="F5" i="5"/>
  <c r="E5" i="5"/>
  <c r="D5" i="5"/>
  <c r="G4" i="5"/>
  <c r="F4" i="5"/>
  <c r="E4" i="5"/>
  <c r="D4" i="5"/>
  <c r="G3" i="5"/>
  <c r="F3" i="5"/>
  <c r="E3" i="5"/>
  <c r="D3" i="5"/>
  <c r="F2" i="5"/>
  <c r="E2" i="5"/>
  <c r="D2" i="5"/>
  <c r="K9046" i="4"/>
  <c r="J9046" i="4"/>
  <c r="G1597" i="1"/>
  <c r="F1597" i="1"/>
  <c r="E1597" i="1"/>
  <c r="D1597" i="1"/>
  <c r="G1596" i="1"/>
  <c r="F1596" i="1"/>
  <c r="E1596" i="1"/>
  <c r="D1596" i="1"/>
  <c r="G1595" i="1"/>
  <c r="F1595" i="1"/>
  <c r="E1595" i="1"/>
  <c r="D1595" i="1"/>
  <c r="G1594" i="1"/>
  <c r="F1594" i="1"/>
  <c r="E1594" i="1"/>
  <c r="D1594" i="1"/>
  <c r="G1593" i="1"/>
  <c r="F1593" i="1"/>
  <c r="E1593" i="1"/>
  <c r="D1593" i="1"/>
  <c r="G1592" i="1"/>
  <c r="F1592" i="1"/>
  <c r="E1592" i="1"/>
  <c r="D1592" i="1"/>
  <c r="G1591" i="1"/>
  <c r="F1591" i="1"/>
  <c r="E1591" i="1"/>
  <c r="D1591" i="1"/>
  <c r="G1590" i="1"/>
  <c r="F1590" i="1"/>
  <c r="E1590" i="1"/>
  <c r="D1590" i="1"/>
  <c r="G1589" i="1"/>
  <c r="F1589" i="1"/>
  <c r="E1589" i="1"/>
  <c r="D1589" i="1"/>
  <c r="G1588" i="1"/>
  <c r="F1588" i="1"/>
  <c r="E1588" i="1"/>
  <c r="D1588" i="1"/>
  <c r="G1587" i="1"/>
  <c r="F1587" i="1"/>
  <c r="E1587" i="1"/>
  <c r="D1587" i="1"/>
  <c r="G1586" i="1"/>
  <c r="F1586" i="1"/>
  <c r="E1586" i="1"/>
  <c r="D1586" i="1"/>
  <c r="G1585" i="1"/>
  <c r="F1585" i="1"/>
  <c r="E1585" i="1"/>
  <c r="D1585" i="1"/>
  <c r="G1584" i="1"/>
  <c r="F1584" i="1"/>
  <c r="E1584" i="1"/>
  <c r="D1584" i="1"/>
  <c r="G1583" i="1"/>
  <c r="F1583" i="1"/>
  <c r="E1583" i="1"/>
  <c r="D1583" i="1"/>
  <c r="G1582" i="1"/>
  <c r="F1582" i="1"/>
  <c r="E1582" i="1"/>
  <c r="D1582" i="1"/>
  <c r="G1581" i="1"/>
  <c r="F1581" i="1"/>
  <c r="E1581" i="1"/>
  <c r="D1581" i="1"/>
  <c r="G1580" i="1"/>
  <c r="F1580" i="1"/>
  <c r="E1580" i="1"/>
  <c r="D1580" i="1"/>
  <c r="G1579" i="1"/>
  <c r="F1579" i="1"/>
  <c r="E1579" i="1"/>
  <c r="D1579" i="1"/>
  <c r="G1578" i="1"/>
  <c r="F1578" i="1"/>
  <c r="E1578" i="1"/>
  <c r="D1578" i="1"/>
  <c r="G1577" i="1"/>
  <c r="F1577" i="1"/>
  <c r="E1577" i="1"/>
  <c r="D1577" i="1"/>
  <c r="G1576" i="1"/>
  <c r="F1576" i="1"/>
  <c r="E1576" i="1"/>
  <c r="D1576" i="1"/>
  <c r="G1575" i="1"/>
  <c r="F1575" i="1"/>
  <c r="E1575" i="1"/>
  <c r="D1575" i="1"/>
  <c r="G1574" i="1"/>
  <c r="F1574" i="1"/>
  <c r="E1574" i="1"/>
  <c r="D1574" i="1"/>
  <c r="G1573" i="1"/>
  <c r="F1573" i="1"/>
  <c r="E1573" i="1"/>
  <c r="D1573" i="1"/>
  <c r="G1572" i="1"/>
  <c r="F1572" i="1"/>
  <c r="E1572" i="1"/>
  <c r="D1572" i="1"/>
  <c r="G1571" i="1"/>
  <c r="F1571" i="1"/>
  <c r="E1571" i="1"/>
  <c r="D1571" i="1"/>
  <c r="G1570" i="1"/>
  <c r="F1570" i="1"/>
  <c r="E1570" i="1"/>
  <c r="D1570" i="1"/>
  <c r="G1569" i="1"/>
  <c r="F1569" i="1"/>
  <c r="E1569" i="1"/>
  <c r="D1569" i="1"/>
  <c r="G1568" i="1"/>
  <c r="F1568" i="1"/>
  <c r="E1568" i="1"/>
  <c r="D1568" i="1"/>
  <c r="G1567" i="1"/>
  <c r="F1567" i="1"/>
  <c r="E1567" i="1"/>
  <c r="D1567" i="1"/>
  <c r="G1566" i="1"/>
  <c r="F1566" i="1"/>
  <c r="E1566" i="1"/>
  <c r="D1566" i="1"/>
  <c r="G1565" i="1"/>
  <c r="F1565" i="1"/>
  <c r="E1565" i="1"/>
  <c r="D1565" i="1"/>
  <c r="G1564" i="1"/>
  <c r="F1564" i="1"/>
  <c r="E1564" i="1"/>
  <c r="D1564" i="1"/>
  <c r="G1563" i="1"/>
  <c r="F1563" i="1"/>
  <c r="E1563" i="1"/>
  <c r="D1563" i="1"/>
  <c r="G1562" i="1"/>
  <c r="F1562" i="1"/>
  <c r="E1562" i="1"/>
  <c r="D1562" i="1"/>
  <c r="G1561" i="1"/>
  <c r="F1561" i="1"/>
  <c r="E1561" i="1"/>
  <c r="D1561" i="1"/>
  <c r="G1560" i="1"/>
  <c r="F1560" i="1"/>
  <c r="E1560" i="1"/>
  <c r="D1560" i="1"/>
  <c r="G1559" i="1"/>
  <c r="F1559" i="1"/>
  <c r="E1559" i="1"/>
  <c r="D1559" i="1"/>
  <c r="G1558" i="1"/>
  <c r="F1558" i="1"/>
  <c r="E1558" i="1"/>
  <c r="D1558" i="1"/>
  <c r="G1557" i="1"/>
  <c r="F1557" i="1"/>
  <c r="E1557" i="1"/>
  <c r="D1557" i="1"/>
  <c r="G1556" i="1"/>
  <c r="F1556" i="1"/>
  <c r="E1556" i="1"/>
  <c r="D1556" i="1"/>
  <c r="G1555" i="1"/>
  <c r="F1555" i="1"/>
  <c r="E1555" i="1"/>
  <c r="D1555" i="1"/>
  <c r="G1554" i="1"/>
  <c r="F1554" i="1"/>
  <c r="E1554" i="1"/>
  <c r="D1554" i="1"/>
  <c r="G1553" i="1"/>
  <c r="F1553" i="1"/>
  <c r="E1553" i="1"/>
  <c r="D1553" i="1"/>
  <c r="G1552" i="1"/>
  <c r="F1552" i="1"/>
  <c r="E1552" i="1"/>
  <c r="D1552" i="1"/>
  <c r="G1551" i="1"/>
  <c r="F1551" i="1"/>
  <c r="E1551" i="1"/>
  <c r="D1551" i="1"/>
  <c r="G1550" i="1"/>
  <c r="F1550" i="1"/>
  <c r="E1550" i="1"/>
  <c r="D1550" i="1"/>
  <c r="G1549" i="1"/>
  <c r="F1549" i="1"/>
  <c r="E1549" i="1"/>
  <c r="D1549" i="1"/>
  <c r="G1548" i="1"/>
  <c r="F1548" i="1"/>
  <c r="E1548" i="1"/>
  <c r="D1548" i="1"/>
  <c r="G1547" i="1"/>
  <c r="F1547" i="1"/>
  <c r="E1547" i="1"/>
  <c r="D1547" i="1"/>
  <c r="G1546" i="1"/>
  <c r="F1546" i="1"/>
  <c r="E1546" i="1"/>
  <c r="D1546" i="1"/>
  <c r="G1545" i="1"/>
  <c r="F1545" i="1"/>
  <c r="E1545" i="1"/>
  <c r="D1545" i="1"/>
  <c r="G1544" i="1"/>
  <c r="F1544" i="1"/>
  <c r="E1544" i="1"/>
  <c r="D1544" i="1"/>
  <c r="G1543" i="1"/>
  <c r="F1543" i="1"/>
  <c r="E1543" i="1"/>
  <c r="D1543" i="1"/>
  <c r="G1542" i="1"/>
  <c r="F1542" i="1"/>
  <c r="E1542" i="1"/>
  <c r="D1542" i="1"/>
  <c r="G1541" i="1"/>
  <c r="F1541" i="1"/>
  <c r="E1541" i="1"/>
  <c r="D1541" i="1"/>
  <c r="G1540" i="1"/>
  <c r="F1540" i="1"/>
  <c r="E1540" i="1"/>
  <c r="D1540" i="1"/>
  <c r="G1539" i="1"/>
  <c r="F1539" i="1"/>
  <c r="E1539" i="1"/>
  <c r="D1539" i="1"/>
  <c r="G1538" i="1"/>
  <c r="F1538" i="1"/>
  <c r="E1538" i="1"/>
  <c r="D1538" i="1"/>
  <c r="G1537" i="1"/>
  <c r="F1537" i="1"/>
  <c r="E1537" i="1"/>
  <c r="D1537" i="1"/>
  <c r="G1536" i="1"/>
  <c r="F1536" i="1"/>
  <c r="E1536" i="1"/>
  <c r="D1536" i="1"/>
  <c r="G1535" i="1"/>
  <c r="F1535" i="1"/>
  <c r="E1535" i="1"/>
  <c r="D1535" i="1"/>
  <c r="G1534" i="1"/>
  <c r="F1534" i="1"/>
  <c r="E1534" i="1"/>
  <c r="D1534" i="1"/>
  <c r="G1533" i="1"/>
  <c r="F1533" i="1"/>
  <c r="E1533" i="1"/>
  <c r="D1533" i="1"/>
  <c r="G1532" i="1"/>
  <c r="F1532" i="1"/>
  <c r="E1532" i="1"/>
  <c r="D1532" i="1"/>
  <c r="G1531" i="1"/>
  <c r="F1531" i="1"/>
  <c r="E1531" i="1"/>
  <c r="D1531" i="1"/>
  <c r="G1530" i="1"/>
  <c r="F1530" i="1"/>
  <c r="E1530" i="1"/>
  <c r="D1530" i="1"/>
  <c r="G1529" i="1"/>
  <c r="F1529" i="1"/>
  <c r="E1529" i="1"/>
  <c r="D1529" i="1"/>
  <c r="G1528" i="1"/>
  <c r="F1528" i="1"/>
  <c r="E1528" i="1"/>
  <c r="D1528" i="1"/>
  <c r="G1527" i="1"/>
  <c r="F1527" i="1"/>
  <c r="E1527" i="1"/>
  <c r="D1527" i="1"/>
  <c r="G1526" i="1"/>
  <c r="F1526" i="1"/>
  <c r="E1526" i="1"/>
  <c r="D1526" i="1"/>
  <c r="G1525" i="1"/>
  <c r="F1525" i="1"/>
  <c r="E1525" i="1"/>
  <c r="D1525" i="1"/>
  <c r="G1524" i="1"/>
  <c r="F1524" i="1"/>
  <c r="E1524" i="1"/>
  <c r="D1524" i="1"/>
  <c r="G1523" i="1"/>
  <c r="F1523" i="1"/>
  <c r="E1523" i="1"/>
  <c r="D1523" i="1"/>
  <c r="G1522" i="1"/>
  <c r="F1522" i="1"/>
  <c r="E1522" i="1"/>
  <c r="D1522" i="1"/>
  <c r="G1521" i="1"/>
  <c r="F1521" i="1"/>
  <c r="E1521" i="1"/>
  <c r="D1521" i="1"/>
  <c r="G1520" i="1"/>
  <c r="F1520" i="1"/>
  <c r="E1520" i="1"/>
  <c r="D1520" i="1"/>
  <c r="G1519" i="1"/>
  <c r="F1519" i="1"/>
  <c r="E1519" i="1"/>
  <c r="D1519" i="1"/>
  <c r="G1518" i="1"/>
  <c r="F1518" i="1"/>
  <c r="E1518" i="1"/>
  <c r="D1518" i="1"/>
  <c r="G1517" i="1"/>
  <c r="F1517" i="1"/>
  <c r="E1517" i="1"/>
  <c r="D1517" i="1"/>
  <c r="G1516" i="1"/>
  <c r="F1516" i="1"/>
  <c r="E1516" i="1"/>
  <c r="D1516" i="1"/>
  <c r="G1515" i="1"/>
  <c r="F1515" i="1"/>
  <c r="E1515" i="1"/>
  <c r="D1515" i="1"/>
  <c r="G1514" i="1"/>
  <c r="F1514" i="1"/>
  <c r="E1514" i="1"/>
  <c r="D1514" i="1"/>
  <c r="G1513" i="1"/>
  <c r="F1513" i="1"/>
  <c r="E1513" i="1"/>
  <c r="D1513" i="1"/>
  <c r="G1512" i="1"/>
  <c r="F1512" i="1"/>
  <c r="E1512" i="1"/>
  <c r="D1512" i="1"/>
  <c r="G1511" i="1"/>
  <c r="F1511" i="1"/>
  <c r="E1511" i="1"/>
  <c r="D1511" i="1"/>
  <c r="G1510" i="1"/>
  <c r="F1510" i="1"/>
  <c r="E1510" i="1"/>
  <c r="D1510" i="1"/>
  <c r="G1509" i="1"/>
  <c r="F1509" i="1"/>
  <c r="E1509" i="1"/>
  <c r="D1509" i="1"/>
  <c r="G1508" i="1"/>
  <c r="F1508" i="1"/>
  <c r="E1508" i="1"/>
  <c r="D1508" i="1"/>
  <c r="G1507" i="1"/>
  <c r="F1507" i="1"/>
  <c r="E1507" i="1"/>
  <c r="D1507" i="1"/>
  <c r="G1506" i="1"/>
  <c r="F1506" i="1"/>
  <c r="E1506" i="1"/>
  <c r="D1506" i="1"/>
  <c r="G1505" i="1"/>
  <c r="F1505" i="1"/>
  <c r="E1505" i="1"/>
  <c r="D1505" i="1"/>
  <c r="G1504" i="1"/>
  <c r="F1504" i="1"/>
  <c r="E1504" i="1"/>
  <c r="D1504" i="1"/>
  <c r="G1503" i="1"/>
  <c r="F1503" i="1"/>
  <c r="E1503" i="1"/>
  <c r="D1503" i="1"/>
  <c r="G1502" i="1"/>
  <c r="F1502" i="1"/>
  <c r="E1502" i="1"/>
  <c r="D1502" i="1"/>
  <c r="G1501" i="1"/>
  <c r="F1501" i="1"/>
  <c r="E1501" i="1"/>
  <c r="D1501" i="1"/>
  <c r="G1500" i="1"/>
  <c r="F1500" i="1"/>
  <c r="E1500" i="1"/>
  <c r="D1500" i="1"/>
  <c r="G1499" i="1"/>
  <c r="F1499" i="1"/>
  <c r="E1499" i="1"/>
  <c r="D1499" i="1"/>
  <c r="G1498" i="1"/>
  <c r="F1498" i="1"/>
  <c r="E1498" i="1"/>
  <c r="D1498" i="1"/>
  <c r="G1497" i="1"/>
  <c r="F1497" i="1"/>
  <c r="E1497" i="1"/>
  <c r="D1497" i="1"/>
  <c r="G1496" i="1"/>
  <c r="F1496" i="1"/>
  <c r="E1496" i="1"/>
  <c r="D1496" i="1"/>
  <c r="G1495" i="1"/>
  <c r="F1495" i="1"/>
  <c r="E1495" i="1"/>
  <c r="D1495" i="1"/>
  <c r="G1494" i="1"/>
  <c r="F1494" i="1"/>
  <c r="E1494" i="1"/>
  <c r="D1494" i="1"/>
  <c r="G1493" i="1"/>
  <c r="F1493" i="1"/>
  <c r="E1493" i="1"/>
  <c r="D1493" i="1"/>
  <c r="G1492" i="1"/>
  <c r="F1492" i="1"/>
  <c r="E1492" i="1"/>
  <c r="D1492" i="1"/>
  <c r="G1491" i="1"/>
  <c r="F1491" i="1"/>
  <c r="E1491" i="1"/>
  <c r="D1491" i="1"/>
  <c r="G1490" i="1"/>
  <c r="F1490" i="1"/>
  <c r="E1490" i="1"/>
  <c r="D1490" i="1"/>
  <c r="G1489" i="1"/>
  <c r="F1489" i="1"/>
  <c r="E1489" i="1"/>
  <c r="D1489" i="1"/>
  <c r="G1488" i="1"/>
  <c r="F1488" i="1"/>
  <c r="E1488" i="1"/>
  <c r="D1488" i="1"/>
  <c r="G1487" i="1"/>
  <c r="F1487" i="1"/>
  <c r="E1487" i="1"/>
  <c r="D1487" i="1"/>
  <c r="G1486" i="1"/>
  <c r="F1486" i="1"/>
  <c r="E1486" i="1"/>
  <c r="D1486" i="1"/>
  <c r="G1485" i="1"/>
  <c r="F1485" i="1"/>
  <c r="E1485" i="1"/>
  <c r="D1485" i="1"/>
  <c r="G1484" i="1"/>
  <c r="F1484" i="1"/>
  <c r="E1484" i="1"/>
  <c r="D1484" i="1"/>
  <c r="G1483" i="1"/>
  <c r="F1483" i="1"/>
  <c r="E1483" i="1"/>
  <c r="D1483" i="1"/>
  <c r="G1482" i="1"/>
  <c r="F1482" i="1"/>
  <c r="E1482" i="1"/>
  <c r="D1482" i="1"/>
  <c r="G1481" i="1"/>
  <c r="F1481" i="1"/>
  <c r="E1481" i="1"/>
  <c r="D1481" i="1"/>
  <c r="G1480" i="1"/>
  <c r="F1480" i="1"/>
  <c r="E1480" i="1"/>
  <c r="D1480" i="1"/>
  <c r="G1479" i="1"/>
  <c r="F1479" i="1"/>
  <c r="E1479" i="1"/>
  <c r="D1479" i="1"/>
  <c r="G1478" i="1"/>
  <c r="F1478" i="1"/>
  <c r="E1478" i="1"/>
  <c r="D1478" i="1"/>
  <c r="G1477" i="1"/>
  <c r="F1477" i="1"/>
  <c r="E1477" i="1"/>
  <c r="D1477" i="1"/>
  <c r="G1476" i="1"/>
  <c r="F1476" i="1"/>
  <c r="E1476" i="1"/>
  <c r="D1476" i="1"/>
  <c r="G1475" i="1"/>
  <c r="F1475" i="1"/>
  <c r="E1475" i="1"/>
  <c r="D1475" i="1"/>
  <c r="G1474" i="1"/>
  <c r="F1474" i="1"/>
  <c r="E1474" i="1"/>
  <c r="D1474" i="1"/>
  <c r="G1473" i="1"/>
  <c r="F1473" i="1"/>
  <c r="E1473" i="1"/>
  <c r="D1473" i="1"/>
  <c r="G1472" i="1"/>
  <c r="F1472" i="1"/>
  <c r="E1472" i="1"/>
  <c r="D1472" i="1"/>
  <c r="G1471" i="1"/>
  <c r="F1471" i="1"/>
  <c r="E1471" i="1"/>
  <c r="D1471" i="1"/>
  <c r="G1470" i="1"/>
  <c r="F1470" i="1"/>
  <c r="E1470" i="1"/>
  <c r="D1470" i="1"/>
  <c r="G1469" i="1"/>
  <c r="F1469" i="1"/>
  <c r="E1469" i="1"/>
  <c r="D1469" i="1"/>
  <c r="G1468" i="1"/>
  <c r="F1468" i="1"/>
  <c r="E1468" i="1"/>
  <c r="D1468" i="1"/>
  <c r="G1467" i="1"/>
  <c r="F1467" i="1"/>
  <c r="E1467" i="1"/>
  <c r="D1467" i="1"/>
  <c r="G1466" i="1"/>
  <c r="F1466" i="1"/>
  <c r="E1466" i="1"/>
  <c r="D1466" i="1"/>
  <c r="G1465" i="1"/>
  <c r="F1465" i="1"/>
  <c r="E1465" i="1"/>
  <c r="D1465" i="1"/>
  <c r="G1464" i="1"/>
  <c r="F1464" i="1"/>
  <c r="E1464" i="1"/>
  <c r="D1464" i="1"/>
  <c r="G1463" i="1"/>
  <c r="F1463" i="1"/>
  <c r="E1463" i="1"/>
  <c r="D1463" i="1"/>
  <c r="G1462" i="1"/>
  <c r="F1462" i="1"/>
  <c r="E1462" i="1"/>
  <c r="D1462" i="1"/>
  <c r="G1461" i="1"/>
  <c r="F1461" i="1"/>
  <c r="E1461" i="1"/>
  <c r="D1461" i="1"/>
  <c r="G1460" i="1"/>
  <c r="F1460" i="1"/>
  <c r="E1460" i="1"/>
  <c r="D1460" i="1"/>
  <c r="G1459" i="1"/>
  <c r="F1459" i="1"/>
  <c r="E1459" i="1"/>
  <c r="D1459" i="1"/>
  <c r="G1458" i="1"/>
  <c r="F1458" i="1"/>
  <c r="E1458" i="1"/>
  <c r="D1458" i="1"/>
  <c r="G1457" i="1"/>
  <c r="F1457" i="1"/>
  <c r="E1457" i="1"/>
  <c r="D1457" i="1"/>
  <c r="G1456" i="1"/>
  <c r="F1456" i="1"/>
  <c r="E1456" i="1"/>
  <c r="D1456" i="1"/>
  <c r="G1455" i="1"/>
  <c r="F1455" i="1"/>
  <c r="E1455" i="1"/>
  <c r="D1455" i="1"/>
  <c r="G1454" i="1"/>
  <c r="F1454" i="1"/>
  <c r="E1454" i="1"/>
  <c r="D1454" i="1"/>
  <c r="G1453" i="1"/>
  <c r="F1453" i="1"/>
  <c r="E1453" i="1"/>
  <c r="D1453" i="1"/>
  <c r="G1452" i="1"/>
  <c r="F1452" i="1"/>
  <c r="E1452" i="1"/>
  <c r="D1452" i="1"/>
  <c r="G1451" i="1"/>
  <c r="F1451" i="1"/>
  <c r="E1451" i="1"/>
  <c r="D1451" i="1"/>
  <c r="G1450" i="1"/>
  <c r="F1450" i="1"/>
  <c r="E1450" i="1"/>
  <c r="D1450" i="1"/>
  <c r="G1449" i="1"/>
  <c r="F1449" i="1"/>
  <c r="E1449" i="1"/>
  <c r="D1449" i="1"/>
  <c r="G1448" i="1"/>
  <c r="F1448" i="1"/>
  <c r="E1448" i="1"/>
  <c r="D1448" i="1"/>
  <c r="G1447" i="1"/>
  <c r="F1447" i="1"/>
  <c r="E1447" i="1"/>
  <c r="D1447" i="1"/>
  <c r="G1446" i="1"/>
  <c r="F1446" i="1"/>
  <c r="E1446" i="1"/>
  <c r="D1446" i="1"/>
  <c r="G1445" i="1"/>
  <c r="F1445" i="1"/>
  <c r="E1445" i="1"/>
  <c r="D1445" i="1"/>
  <c r="G1444" i="1"/>
  <c r="F1444" i="1"/>
  <c r="E1444" i="1"/>
  <c r="D1444" i="1"/>
  <c r="G1443" i="1"/>
  <c r="F1443" i="1"/>
  <c r="E1443" i="1"/>
  <c r="D1443" i="1"/>
  <c r="G1442" i="1"/>
  <c r="F1442" i="1"/>
  <c r="E1442" i="1"/>
  <c r="D1442" i="1"/>
  <c r="G1441" i="1"/>
  <c r="F1441" i="1"/>
  <c r="E1441" i="1"/>
  <c r="D1441" i="1"/>
  <c r="G1440" i="1"/>
  <c r="F1440" i="1"/>
  <c r="E1440" i="1"/>
  <c r="D1440" i="1"/>
  <c r="G1439" i="1"/>
  <c r="F1439" i="1"/>
  <c r="E1439" i="1"/>
  <c r="D1439" i="1"/>
  <c r="G1438" i="1"/>
  <c r="F1438" i="1"/>
  <c r="E1438" i="1"/>
  <c r="D1438" i="1"/>
  <c r="G1437" i="1"/>
  <c r="F1437" i="1"/>
  <c r="E1437" i="1"/>
  <c r="D1437" i="1"/>
  <c r="G1436" i="1"/>
  <c r="F1436" i="1"/>
  <c r="E1436" i="1"/>
  <c r="D1436" i="1"/>
  <c r="G1435" i="1"/>
  <c r="F1435" i="1"/>
  <c r="E1435" i="1"/>
  <c r="D1435" i="1"/>
  <c r="G1434" i="1"/>
  <c r="F1434" i="1"/>
  <c r="E1434" i="1"/>
  <c r="D1434" i="1"/>
  <c r="G1433" i="1"/>
  <c r="F1433" i="1"/>
  <c r="E1433" i="1"/>
  <c r="D1433" i="1"/>
  <c r="G1432" i="1"/>
  <c r="F1432" i="1"/>
  <c r="E1432" i="1"/>
  <c r="D1432" i="1"/>
  <c r="G1431" i="1"/>
  <c r="F1431" i="1"/>
  <c r="E1431" i="1"/>
  <c r="D1431" i="1"/>
  <c r="G1430" i="1"/>
  <c r="F1430" i="1"/>
  <c r="E1430" i="1"/>
  <c r="D1430" i="1"/>
  <c r="G1429" i="1"/>
  <c r="F1429" i="1"/>
  <c r="E1429" i="1"/>
  <c r="D1429" i="1"/>
  <c r="G1428" i="1"/>
  <c r="F1428" i="1"/>
  <c r="E1428" i="1"/>
  <c r="D1428" i="1"/>
  <c r="G1427" i="1"/>
  <c r="F1427" i="1"/>
  <c r="E1427" i="1"/>
  <c r="D1427" i="1"/>
  <c r="G1426" i="1"/>
  <c r="F1426" i="1"/>
  <c r="E1426" i="1"/>
  <c r="D1426" i="1"/>
  <c r="G1425" i="1"/>
  <c r="F1425" i="1"/>
  <c r="E1425" i="1"/>
  <c r="D1425" i="1"/>
  <c r="G1424" i="1"/>
  <c r="F1424" i="1"/>
  <c r="E1424" i="1"/>
  <c r="D1424" i="1"/>
  <c r="G1423" i="1"/>
  <c r="F1423" i="1"/>
  <c r="E1423" i="1"/>
  <c r="D1423" i="1"/>
  <c r="G1422" i="1"/>
  <c r="F1422" i="1"/>
  <c r="E1422" i="1"/>
  <c r="D1422" i="1"/>
  <c r="G1421" i="1"/>
  <c r="F1421" i="1"/>
  <c r="E1421" i="1"/>
  <c r="D1421" i="1"/>
  <c r="G1420" i="1"/>
  <c r="F1420" i="1"/>
  <c r="E1420" i="1"/>
  <c r="D1420" i="1"/>
  <c r="G1419" i="1"/>
  <c r="F1419" i="1"/>
  <c r="E1419" i="1"/>
  <c r="D1419" i="1"/>
  <c r="G1418" i="1"/>
  <c r="F1418" i="1"/>
  <c r="E1418" i="1"/>
  <c r="D1418" i="1"/>
  <c r="G1417" i="1"/>
  <c r="F1417" i="1"/>
  <c r="E1417" i="1"/>
  <c r="D1417" i="1"/>
  <c r="G1416" i="1"/>
  <c r="F1416" i="1"/>
  <c r="E1416" i="1"/>
  <c r="D1416" i="1"/>
  <c r="G1415" i="1"/>
  <c r="F1415" i="1"/>
  <c r="E1415" i="1"/>
  <c r="D1415" i="1"/>
  <c r="G1414" i="1"/>
  <c r="F1414" i="1"/>
  <c r="E1414" i="1"/>
  <c r="D1414" i="1"/>
  <c r="G1413" i="1"/>
  <c r="F1413" i="1"/>
  <c r="E1413" i="1"/>
  <c r="D1413" i="1"/>
  <c r="G1412" i="1"/>
  <c r="F1412" i="1"/>
  <c r="E1412" i="1"/>
  <c r="D1412" i="1"/>
  <c r="G1411" i="1"/>
  <c r="F1411" i="1"/>
  <c r="E1411" i="1"/>
  <c r="D1411" i="1"/>
  <c r="G1410" i="1"/>
  <c r="F1410" i="1"/>
  <c r="E1410" i="1"/>
  <c r="D1410" i="1"/>
  <c r="G1409" i="1"/>
  <c r="F1409" i="1"/>
  <c r="E1409" i="1"/>
  <c r="D1409" i="1"/>
  <c r="G1408" i="1"/>
  <c r="F1408" i="1"/>
  <c r="E1408" i="1"/>
  <c r="D1408" i="1"/>
  <c r="G1407" i="1"/>
  <c r="F1407" i="1"/>
  <c r="E1407" i="1"/>
  <c r="D1407" i="1"/>
  <c r="G1406" i="1"/>
  <c r="F1406" i="1"/>
  <c r="E1406" i="1"/>
  <c r="D1406" i="1"/>
  <c r="G1405" i="1"/>
  <c r="F1405" i="1"/>
  <c r="E1405" i="1"/>
  <c r="D1405" i="1"/>
  <c r="G1404" i="1"/>
  <c r="F1404" i="1"/>
  <c r="E1404" i="1"/>
  <c r="D1404" i="1"/>
  <c r="G1403" i="1"/>
  <c r="F1403" i="1"/>
  <c r="E1403" i="1"/>
  <c r="D1403" i="1"/>
  <c r="G1402" i="1"/>
  <c r="F1402" i="1"/>
  <c r="E1402" i="1"/>
  <c r="D1402" i="1"/>
  <c r="G1401" i="1"/>
  <c r="F1401" i="1"/>
  <c r="E1401" i="1"/>
  <c r="D1401" i="1"/>
  <c r="G1400" i="1"/>
  <c r="F1400" i="1"/>
  <c r="E1400" i="1"/>
  <c r="D1400" i="1"/>
  <c r="G1399" i="1"/>
  <c r="F1399" i="1"/>
  <c r="E1399" i="1"/>
  <c r="D1399" i="1"/>
  <c r="G1398" i="1"/>
  <c r="F1398" i="1"/>
  <c r="E1398" i="1"/>
  <c r="D1398" i="1"/>
  <c r="G1397" i="1"/>
  <c r="F1397" i="1"/>
  <c r="E1397" i="1"/>
  <c r="D1397" i="1"/>
  <c r="G1396" i="1"/>
  <c r="F1396" i="1"/>
  <c r="E1396" i="1"/>
  <c r="D1396" i="1"/>
  <c r="G1395" i="1"/>
  <c r="F1395" i="1"/>
  <c r="E1395" i="1"/>
  <c r="D1395" i="1"/>
  <c r="G1394" i="1"/>
  <c r="F1394" i="1"/>
  <c r="E1394" i="1"/>
  <c r="D1394" i="1"/>
  <c r="G1393" i="1"/>
  <c r="F1393" i="1"/>
  <c r="E1393" i="1"/>
  <c r="D1393" i="1"/>
  <c r="G1392" i="1"/>
  <c r="F1392" i="1"/>
  <c r="E1392" i="1"/>
  <c r="D1392" i="1"/>
  <c r="G1391" i="1"/>
  <c r="F1391" i="1"/>
  <c r="E1391" i="1"/>
  <c r="D1391" i="1"/>
  <c r="G1390" i="1"/>
  <c r="F1390" i="1"/>
  <c r="E1390" i="1"/>
  <c r="D1390" i="1"/>
  <c r="G1389" i="1"/>
  <c r="F1389" i="1"/>
  <c r="E1389" i="1"/>
  <c r="D1389" i="1"/>
  <c r="G1388" i="1"/>
  <c r="F1388" i="1"/>
  <c r="E1388" i="1"/>
  <c r="D1388" i="1"/>
  <c r="G1387" i="1"/>
  <c r="F1387" i="1"/>
  <c r="E1387" i="1"/>
  <c r="D1387" i="1"/>
  <c r="G1386" i="1"/>
  <c r="F1386" i="1"/>
  <c r="E1386" i="1"/>
  <c r="D1386" i="1"/>
  <c r="G1385" i="1"/>
  <c r="F1385" i="1"/>
  <c r="E1385" i="1"/>
  <c r="D1385" i="1"/>
  <c r="G1384" i="1"/>
  <c r="F1384" i="1"/>
  <c r="E1384" i="1"/>
  <c r="D1384" i="1"/>
  <c r="G1383" i="1"/>
  <c r="F1383" i="1"/>
  <c r="E1383" i="1"/>
  <c r="D1383" i="1"/>
  <c r="G1382" i="1"/>
  <c r="F1382" i="1"/>
  <c r="E1382" i="1"/>
  <c r="D1382" i="1"/>
  <c r="G1381" i="1"/>
  <c r="F1381" i="1"/>
  <c r="E1381" i="1"/>
  <c r="D1381" i="1"/>
  <c r="G1380" i="1"/>
  <c r="F1380" i="1"/>
  <c r="E1380" i="1"/>
  <c r="D1380" i="1"/>
  <c r="G1379" i="1"/>
  <c r="F1379" i="1"/>
  <c r="E1379" i="1"/>
  <c r="D1379" i="1"/>
  <c r="G1378" i="1"/>
  <c r="F1378" i="1"/>
  <c r="E1378" i="1"/>
  <c r="D1378" i="1"/>
  <c r="G1377" i="1"/>
  <c r="F1377" i="1"/>
  <c r="E1377" i="1"/>
  <c r="D1377" i="1"/>
  <c r="G1376" i="1"/>
  <c r="F1376" i="1"/>
  <c r="E1376" i="1"/>
  <c r="D1376" i="1"/>
  <c r="G1375" i="1"/>
  <c r="F1375" i="1"/>
  <c r="E1375" i="1"/>
  <c r="D1375" i="1"/>
  <c r="G1374" i="1"/>
  <c r="F1374" i="1"/>
  <c r="E1374" i="1"/>
  <c r="D1374" i="1"/>
  <c r="G1373" i="1"/>
  <c r="F1373" i="1"/>
  <c r="E1373" i="1"/>
  <c r="D1373" i="1"/>
  <c r="G1372" i="1"/>
  <c r="F1372" i="1"/>
  <c r="E1372" i="1"/>
  <c r="D1372" i="1"/>
  <c r="G1371" i="1"/>
  <c r="F1371" i="1"/>
  <c r="E1371" i="1"/>
  <c r="D1371" i="1"/>
  <c r="G1370" i="1"/>
  <c r="F1370" i="1"/>
  <c r="E1370" i="1"/>
  <c r="D1370" i="1"/>
  <c r="G1369" i="1"/>
  <c r="F1369" i="1"/>
  <c r="E1369" i="1"/>
  <c r="D1369" i="1"/>
  <c r="G1368" i="1"/>
  <c r="F1368" i="1"/>
  <c r="E1368" i="1"/>
  <c r="D1368" i="1"/>
  <c r="G1367" i="1"/>
  <c r="F1367" i="1"/>
  <c r="E1367" i="1"/>
  <c r="D1367" i="1"/>
  <c r="G1366" i="1"/>
  <c r="F1366" i="1"/>
  <c r="E1366" i="1"/>
  <c r="D1366" i="1"/>
  <c r="G1365" i="1"/>
  <c r="F1365" i="1"/>
  <c r="E1365" i="1"/>
  <c r="D1365" i="1"/>
  <c r="G1364" i="1"/>
  <c r="F1364" i="1"/>
  <c r="E1364" i="1"/>
  <c r="D1364" i="1"/>
  <c r="G1363" i="1"/>
  <c r="F1363" i="1"/>
  <c r="E1363" i="1"/>
  <c r="D1363" i="1"/>
  <c r="G1362" i="1"/>
  <c r="F1362" i="1"/>
  <c r="E1362" i="1"/>
  <c r="D1362" i="1"/>
  <c r="G1361" i="1"/>
  <c r="F1361" i="1"/>
  <c r="E1361" i="1"/>
  <c r="D1361" i="1"/>
  <c r="G1360" i="1"/>
  <c r="F1360" i="1"/>
  <c r="E1360" i="1"/>
  <c r="D1360" i="1"/>
  <c r="G1359" i="1"/>
  <c r="F1359" i="1"/>
  <c r="E1359" i="1"/>
  <c r="D1359" i="1"/>
  <c r="G1358" i="1"/>
  <c r="F1358" i="1"/>
  <c r="E1358" i="1"/>
  <c r="D1358" i="1"/>
  <c r="G1357" i="1"/>
  <c r="F1357" i="1"/>
  <c r="E1357" i="1"/>
  <c r="D1357" i="1"/>
  <c r="G1356" i="1"/>
  <c r="F1356" i="1"/>
  <c r="E1356" i="1"/>
  <c r="D1356" i="1"/>
  <c r="G1355" i="1"/>
  <c r="F1355" i="1"/>
  <c r="E1355" i="1"/>
  <c r="D1355" i="1"/>
  <c r="G1354" i="1"/>
  <c r="F1354" i="1"/>
  <c r="E1354" i="1"/>
  <c r="D1354" i="1"/>
  <c r="G1353" i="1"/>
  <c r="F1353" i="1"/>
  <c r="E1353" i="1"/>
  <c r="D1353" i="1"/>
  <c r="G1352" i="1"/>
  <c r="F1352" i="1"/>
  <c r="E1352" i="1"/>
  <c r="D1352" i="1"/>
  <c r="G1351" i="1"/>
  <c r="F1351" i="1"/>
  <c r="E1351" i="1"/>
  <c r="D1351" i="1"/>
  <c r="G1350" i="1"/>
  <c r="F1350" i="1"/>
  <c r="E1350" i="1"/>
  <c r="D1350" i="1"/>
  <c r="G1349" i="1"/>
  <c r="F1349" i="1"/>
  <c r="E1349" i="1"/>
  <c r="D1349" i="1"/>
  <c r="G1348" i="1"/>
  <c r="F1348" i="1"/>
  <c r="E1348" i="1"/>
  <c r="D1348" i="1"/>
  <c r="G1347" i="1"/>
  <c r="F1347" i="1"/>
  <c r="E1347" i="1"/>
  <c r="D1347" i="1"/>
  <c r="G1346" i="1"/>
  <c r="F1346" i="1"/>
  <c r="E1346" i="1"/>
  <c r="D1346" i="1"/>
  <c r="G1345" i="1"/>
  <c r="F1345" i="1"/>
  <c r="E1345" i="1"/>
  <c r="D1345" i="1"/>
  <c r="G1344" i="1"/>
  <c r="F1344" i="1"/>
  <c r="E1344" i="1"/>
  <c r="D1344" i="1"/>
  <c r="G1343" i="1"/>
  <c r="F1343" i="1"/>
  <c r="E1343" i="1"/>
  <c r="D1343" i="1"/>
  <c r="G1342" i="1"/>
  <c r="F1342" i="1"/>
  <c r="E1342" i="1"/>
  <c r="D1342" i="1"/>
  <c r="G1341" i="1"/>
  <c r="F1341" i="1"/>
  <c r="E1341" i="1"/>
  <c r="D1341" i="1"/>
  <c r="G1340" i="1"/>
  <c r="F1340" i="1"/>
  <c r="E1340" i="1"/>
  <c r="D1340" i="1"/>
  <c r="G1339" i="1"/>
  <c r="F1339" i="1"/>
  <c r="E1339" i="1"/>
  <c r="D1339" i="1"/>
  <c r="G1338" i="1"/>
  <c r="F1338" i="1"/>
  <c r="E1338" i="1"/>
  <c r="D1338" i="1"/>
  <c r="G1337" i="1"/>
  <c r="F1337" i="1"/>
  <c r="E1337" i="1"/>
  <c r="D1337" i="1"/>
  <c r="G1336" i="1"/>
  <c r="F1336" i="1"/>
  <c r="E1336" i="1"/>
  <c r="D1336" i="1"/>
  <c r="G1335" i="1"/>
  <c r="F1335" i="1"/>
  <c r="E1335" i="1"/>
  <c r="D1335" i="1"/>
  <c r="G1334" i="1"/>
  <c r="F1334" i="1"/>
  <c r="E1334" i="1"/>
  <c r="D1334" i="1"/>
  <c r="G1333" i="1"/>
  <c r="F1333" i="1"/>
  <c r="E1333" i="1"/>
  <c r="D1333" i="1"/>
  <c r="G1332" i="1"/>
  <c r="F1332" i="1"/>
  <c r="E1332" i="1"/>
  <c r="D1332" i="1"/>
  <c r="G1331" i="1"/>
  <c r="F1331" i="1"/>
  <c r="E1331" i="1"/>
  <c r="D1331" i="1"/>
  <c r="G1330" i="1"/>
  <c r="F1330" i="1"/>
  <c r="E1330" i="1"/>
  <c r="D1330" i="1"/>
  <c r="G1329" i="1"/>
  <c r="F1329" i="1"/>
  <c r="E1329" i="1"/>
  <c r="D1329" i="1"/>
  <c r="G1328" i="1"/>
  <c r="F1328" i="1"/>
  <c r="E1328" i="1"/>
  <c r="D1328" i="1"/>
  <c r="G1327" i="1"/>
  <c r="F1327" i="1"/>
  <c r="E1327" i="1"/>
  <c r="D1327" i="1"/>
  <c r="G1326" i="1"/>
  <c r="F1326" i="1"/>
  <c r="E1326" i="1"/>
  <c r="D1326" i="1"/>
  <c r="G1325" i="1"/>
  <c r="F1325" i="1"/>
  <c r="E1325" i="1"/>
  <c r="D1325" i="1"/>
  <c r="G1324" i="1"/>
  <c r="F1324" i="1"/>
  <c r="E1324" i="1"/>
  <c r="D1324" i="1"/>
  <c r="G1323" i="1"/>
  <c r="F1323" i="1"/>
  <c r="E1323" i="1"/>
  <c r="D1323" i="1"/>
  <c r="G1322" i="1"/>
  <c r="F1322" i="1"/>
  <c r="E1322" i="1"/>
  <c r="D1322" i="1"/>
  <c r="G1321" i="1"/>
  <c r="F1321" i="1"/>
  <c r="E1321" i="1"/>
  <c r="D1321" i="1"/>
  <c r="G1320" i="1"/>
  <c r="F1320" i="1"/>
  <c r="E1320" i="1"/>
  <c r="D1320" i="1"/>
  <c r="G1319" i="1"/>
  <c r="F1319" i="1"/>
  <c r="E1319" i="1"/>
  <c r="D1319" i="1"/>
  <c r="G1318" i="1"/>
  <c r="F1318" i="1"/>
  <c r="E1318" i="1"/>
  <c r="D1318" i="1"/>
  <c r="G1317" i="1"/>
  <c r="F1317" i="1"/>
  <c r="E1317" i="1"/>
  <c r="D1317" i="1"/>
  <c r="G1316" i="1"/>
  <c r="F1316" i="1"/>
  <c r="E1316" i="1"/>
  <c r="D1316" i="1"/>
  <c r="G1315" i="1"/>
  <c r="F1315" i="1"/>
  <c r="E1315" i="1"/>
  <c r="D1315" i="1"/>
  <c r="G1314" i="1"/>
  <c r="F1314" i="1"/>
  <c r="E1314" i="1"/>
  <c r="D1314" i="1"/>
  <c r="G1313" i="1"/>
  <c r="F1313" i="1"/>
  <c r="E1313" i="1"/>
  <c r="D1313" i="1"/>
  <c r="G1312" i="1"/>
  <c r="F1312" i="1"/>
  <c r="E1312" i="1"/>
  <c r="D1312" i="1"/>
  <c r="G1311" i="1"/>
  <c r="F1311" i="1"/>
  <c r="E1311" i="1"/>
  <c r="D1311" i="1"/>
  <c r="G1310" i="1"/>
  <c r="F1310" i="1"/>
  <c r="E1310" i="1"/>
  <c r="D1310" i="1"/>
  <c r="G1309" i="1"/>
  <c r="F1309" i="1"/>
  <c r="E1309" i="1"/>
  <c r="D1309" i="1"/>
  <c r="G1308" i="1"/>
  <c r="F1308" i="1"/>
  <c r="E1308" i="1"/>
  <c r="D1308" i="1"/>
  <c r="G1307" i="1"/>
  <c r="F1307" i="1"/>
  <c r="E1307" i="1"/>
  <c r="D1307" i="1"/>
  <c r="G1306" i="1"/>
  <c r="F1306" i="1"/>
  <c r="E1306" i="1"/>
  <c r="D1306" i="1"/>
  <c r="G1305" i="1"/>
  <c r="F1305" i="1"/>
  <c r="E1305" i="1"/>
  <c r="D1305" i="1"/>
  <c r="G1304" i="1"/>
  <c r="F1304" i="1"/>
  <c r="E1304" i="1"/>
  <c r="D1304" i="1"/>
  <c r="G1303" i="1"/>
  <c r="F1303" i="1"/>
  <c r="E1303" i="1"/>
  <c r="D1303" i="1"/>
  <c r="G1302" i="1"/>
  <c r="F1302" i="1"/>
  <c r="E1302" i="1"/>
  <c r="D1302" i="1"/>
  <c r="G1301" i="1"/>
  <c r="F1301" i="1"/>
  <c r="E1301" i="1"/>
  <c r="D1301" i="1"/>
  <c r="G1300" i="1"/>
  <c r="F1300" i="1"/>
  <c r="E1300" i="1"/>
  <c r="D1300" i="1"/>
  <c r="G1299" i="1"/>
  <c r="F1299" i="1"/>
  <c r="E1299" i="1"/>
  <c r="D1299" i="1"/>
  <c r="G1298" i="1"/>
  <c r="F1298" i="1"/>
  <c r="E1298" i="1"/>
  <c r="D1298" i="1"/>
  <c r="G1297" i="1"/>
  <c r="F1297" i="1"/>
  <c r="E1297" i="1"/>
  <c r="D1297" i="1"/>
  <c r="G1296" i="1"/>
  <c r="F1296" i="1"/>
  <c r="E1296" i="1"/>
  <c r="D1296" i="1"/>
  <c r="G1295" i="1"/>
  <c r="F1295" i="1"/>
  <c r="E1295" i="1"/>
  <c r="D1295" i="1"/>
  <c r="G1294" i="1"/>
  <c r="F1294" i="1"/>
  <c r="E1294" i="1"/>
  <c r="D1294" i="1"/>
  <c r="G1293" i="1"/>
  <c r="F1293" i="1"/>
  <c r="E1293" i="1"/>
  <c r="D1293" i="1"/>
  <c r="G1292" i="1"/>
  <c r="F1292" i="1"/>
  <c r="E1292" i="1"/>
  <c r="D1292" i="1"/>
  <c r="G1291" i="1"/>
  <c r="F1291" i="1"/>
  <c r="E1291" i="1"/>
  <c r="D1291" i="1"/>
  <c r="G1290" i="1"/>
  <c r="F1290" i="1"/>
  <c r="E1290" i="1"/>
  <c r="D1290" i="1"/>
  <c r="G1289" i="1"/>
  <c r="F1289" i="1"/>
  <c r="E1289" i="1"/>
  <c r="D1289" i="1"/>
  <c r="G1288" i="1"/>
  <c r="F1288" i="1"/>
  <c r="E1288" i="1"/>
  <c r="D1288" i="1"/>
  <c r="G1287" i="1"/>
  <c r="F1287" i="1"/>
  <c r="E1287" i="1"/>
  <c r="D1287" i="1"/>
  <c r="G1286" i="1"/>
  <c r="F1286" i="1"/>
  <c r="E1286" i="1"/>
  <c r="D1286" i="1"/>
  <c r="G1285" i="1"/>
  <c r="F1285" i="1"/>
  <c r="E1285" i="1"/>
  <c r="D1285" i="1"/>
  <c r="G1284" i="1"/>
  <c r="F1284" i="1"/>
  <c r="E1284" i="1"/>
  <c r="D1284" i="1"/>
  <c r="G1283" i="1"/>
  <c r="F1283" i="1"/>
  <c r="E1283" i="1"/>
  <c r="D1283" i="1"/>
  <c r="G1282" i="1"/>
  <c r="F1282" i="1"/>
  <c r="E1282" i="1"/>
  <c r="D1282" i="1"/>
  <c r="G1281" i="1"/>
  <c r="F1281" i="1"/>
  <c r="E1281" i="1"/>
  <c r="D1281" i="1"/>
  <c r="G1280" i="1"/>
  <c r="F1280" i="1"/>
  <c r="E1280" i="1"/>
  <c r="D1280" i="1"/>
  <c r="G1279" i="1"/>
  <c r="F1279" i="1"/>
  <c r="E1279" i="1"/>
  <c r="D1279" i="1"/>
  <c r="G1278" i="1"/>
  <c r="F1278" i="1"/>
  <c r="E1278" i="1"/>
  <c r="D1278" i="1"/>
  <c r="G1277" i="1"/>
  <c r="F1277" i="1"/>
  <c r="E1277" i="1"/>
  <c r="D1277" i="1"/>
  <c r="G1276" i="1"/>
  <c r="F1276" i="1"/>
  <c r="E1276" i="1"/>
  <c r="D1276" i="1"/>
  <c r="G1275" i="1"/>
  <c r="F1275" i="1"/>
  <c r="E1275" i="1"/>
  <c r="D1275" i="1"/>
  <c r="G1274" i="1"/>
  <c r="F1274" i="1"/>
  <c r="E1274" i="1"/>
  <c r="D1274" i="1"/>
  <c r="G1273" i="1"/>
  <c r="F1273" i="1"/>
  <c r="E1273" i="1"/>
  <c r="D1273" i="1"/>
  <c r="G1272" i="1"/>
  <c r="F1272" i="1"/>
  <c r="E1272" i="1"/>
  <c r="D1272" i="1"/>
  <c r="G1271" i="1"/>
  <c r="F1271" i="1"/>
  <c r="E1271" i="1"/>
  <c r="D1271" i="1"/>
  <c r="G1270" i="1"/>
  <c r="F1270" i="1"/>
  <c r="E1270" i="1"/>
  <c r="D1270" i="1"/>
  <c r="G1269" i="1"/>
  <c r="F1269" i="1"/>
  <c r="E1269" i="1"/>
  <c r="D1269" i="1"/>
  <c r="G1268" i="1"/>
  <c r="F1268" i="1"/>
  <c r="E1268" i="1"/>
  <c r="D1268" i="1"/>
  <c r="G1267" i="1"/>
  <c r="F1267" i="1"/>
  <c r="E1267" i="1"/>
  <c r="D1267" i="1"/>
  <c r="G1266" i="1"/>
  <c r="F1266" i="1"/>
  <c r="E1266" i="1"/>
  <c r="D1266" i="1"/>
  <c r="G1265" i="1"/>
  <c r="F1265" i="1"/>
  <c r="E1265" i="1"/>
  <c r="D1265" i="1"/>
  <c r="G1264" i="1"/>
  <c r="F1264" i="1"/>
  <c r="E1264" i="1"/>
  <c r="D1264" i="1"/>
  <c r="G1263" i="1"/>
  <c r="F1263" i="1"/>
  <c r="E1263" i="1"/>
  <c r="D1263" i="1"/>
  <c r="G1262" i="1"/>
  <c r="F1262" i="1"/>
  <c r="E1262" i="1"/>
  <c r="D1262" i="1"/>
  <c r="G1261" i="1"/>
  <c r="F1261" i="1"/>
  <c r="E1261" i="1"/>
  <c r="D1261" i="1"/>
  <c r="G1260" i="1"/>
  <c r="F1260" i="1"/>
  <c r="E1260" i="1"/>
  <c r="D1260" i="1"/>
  <c r="G1259" i="1"/>
  <c r="F1259" i="1"/>
  <c r="E1259" i="1"/>
  <c r="D1259" i="1"/>
  <c r="G1258" i="1"/>
  <c r="F1258" i="1"/>
  <c r="E1258" i="1"/>
  <c r="D1258" i="1"/>
  <c r="G1257" i="1"/>
  <c r="F1257" i="1"/>
  <c r="E1257" i="1"/>
  <c r="D1257" i="1"/>
  <c r="G1256" i="1"/>
  <c r="F1256" i="1"/>
  <c r="E1256" i="1"/>
  <c r="D1256" i="1"/>
  <c r="G1255" i="1"/>
  <c r="F1255" i="1"/>
  <c r="E1255" i="1"/>
  <c r="D1255" i="1"/>
  <c r="G1254" i="1"/>
  <c r="F1254" i="1"/>
  <c r="E1254" i="1"/>
  <c r="D1254" i="1"/>
  <c r="G1253" i="1"/>
  <c r="F1253" i="1"/>
  <c r="E1253" i="1"/>
  <c r="D1253" i="1"/>
  <c r="G1252" i="1"/>
  <c r="F1252" i="1"/>
  <c r="E1252" i="1"/>
  <c r="D1252" i="1"/>
  <c r="G1251" i="1"/>
  <c r="F1251" i="1"/>
  <c r="E1251" i="1"/>
  <c r="D1251" i="1"/>
  <c r="G1250" i="1"/>
  <c r="F1250" i="1"/>
  <c r="E1250" i="1"/>
  <c r="D1250" i="1"/>
  <c r="G1249" i="1"/>
  <c r="F1249" i="1"/>
  <c r="E1249" i="1"/>
  <c r="D1249" i="1"/>
  <c r="G1248" i="1"/>
  <c r="F1248" i="1"/>
  <c r="E1248" i="1"/>
  <c r="D1248" i="1"/>
  <c r="G1247" i="1"/>
  <c r="F1247" i="1"/>
  <c r="E1247" i="1"/>
  <c r="D1247" i="1"/>
  <c r="G1246" i="1"/>
  <c r="F1246" i="1"/>
  <c r="E1246" i="1"/>
  <c r="D1246" i="1"/>
  <c r="G1245" i="1"/>
  <c r="F1245" i="1"/>
  <c r="E1245" i="1"/>
  <c r="D1245" i="1"/>
  <c r="G1244" i="1"/>
  <c r="F1244" i="1"/>
  <c r="E1244" i="1"/>
  <c r="D1244" i="1"/>
  <c r="G1243" i="1"/>
  <c r="F1243" i="1"/>
  <c r="E1243" i="1"/>
  <c r="D1243" i="1"/>
  <c r="G1242" i="1"/>
  <c r="F1242" i="1"/>
  <c r="E1242" i="1"/>
  <c r="D1242" i="1"/>
  <c r="G1241" i="1"/>
  <c r="F1241" i="1"/>
  <c r="E1241" i="1"/>
  <c r="D1241" i="1"/>
  <c r="G1240" i="1"/>
  <c r="F1240" i="1"/>
  <c r="E1240" i="1"/>
  <c r="D1240" i="1"/>
  <c r="G1239" i="1"/>
  <c r="F1239" i="1"/>
  <c r="E1239" i="1"/>
  <c r="D1239" i="1"/>
  <c r="G1238" i="1"/>
  <c r="F1238" i="1"/>
  <c r="E1238" i="1"/>
  <c r="D1238" i="1"/>
  <c r="G1237" i="1"/>
  <c r="F1237" i="1"/>
  <c r="E1237" i="1"/>
  <c r="D1237" i="1"/>
  <c r="G1236" i="1"/>
  <c r="F1236" i="1"/>
  <c r="E1236" i="1"/>
  <c r="D1236" i="1"/>
  <c r="G1235" i="1"/>
  <c r="F1235" i="1"/>
  <c r="E1235" i="1"/>
  <c r="D1235" i="1"/>
  <c r="G1234" i="1"/>
  <c r="F1234" i="1"/>
  <c r="E1234" i="1"/>
  <c r="D1234" i="1"/>
  <c r="G1233" i="1"/>
  <c r="F1233" i="1"/>
  <c r="E1233" i="1"/>
  <c r="D1233" i="1"/>
  <c r="G1232" i="1"/>
  <c r="F1232" i="1"/>
  <c r="E1232" i="1"/>
  <c r="D1232" i="1"/>
  <c r="G1231" i="1"/>
  <c r="F1231" i="1"/>
  <c r="E1231" i="1"/>
  <c r="D1231" i="1"/>
  <c r="G1230" i="1"/>
  <c r="F1230" i="1"/>
  <c r="E1230" i="1"/>
  <c r="D1230" i="1"/>
  <c r="G1229" i="1"/>
  <c r="F1229" i="1"/>
  <c r="E1229" i="1"/>
  <c r="D1229" i="1"/>
  <c r="G1228" i="1"/>
  <c r="F1228" i="1"/>
  <c r="E1228" i="1"/>
  <c r="D1228" i="1"/>
  <c r="G1227" i="1"/>
  <c r="F1227" i="1"/>
  <c r="E1227" i="1"/>
  <c r="D1227" i="1"/>
  <c r="G1226" i="1"/>
  <c r="F1226" i="1"/>
  <c r="E1226" i="1"/>
  <c r="D1226" i="1"/>
  <c r="G1225" i="1"/>
  <c r="F1225" i="1"/>
  <c r="E1225" i="1"/>
  <c r="D1225" i="1"/>
  <c r="G1224" i="1"/>
  <c r="F1224" i="1"/>
  <c r="E1224" i="1"/>
  <c r="D1224" i="1"/>
  <c r="G1223" i="1"/>
  <c r="F1223" i="1"/>
  <c r="E1223" i="1"/>
  <c r="D1223" i="1"/>
  <c r="G1222" i="1"/>
  <c r="F1222" i="1"/>
  <c r="E1222" i="1"/>
  <c r="D1222" i="1"/>
  <c r="G1221" i="1"/>
  <c r="F1221" i="1"/>
  <c r="E1221" i="1"/>
  <c r="D1221" i="1"/>
  <c r="G1220" i="1"/>
  <c r="F1220" i="1"/>
  <c r="E1220" i="1"/>
  <c r="D1220" i="1"/>
  <c r="G1219" i="1"/>
  <c r="F1219" i="1"/>
  <c r="E1219" i="1"/>
  <c r="D1219" i="1"/>
  <c r="G1218" i="1"/>
  <c r="F1218" i="1"/>
  <c r="E1218" i="1"/>
  <c r="D1218" i="1"/>
  <c r="G1217" i="1"/>
  <c r="F1217" i="1"/>
  <c r="E1217" i="1"/>
  <c r="D1217" i="1"/>
  <c r="G1216" i="1"/>
  <c r="F1216" i="1"/>
  <c r="E1216" i="1"/>
  <c r="D1216" i="1"/>
  <c r="G1215" i="1"/>
  <c r="F1215" i="1"/>
  <c r="E1215" i="1"/>
  <c r="D1215" i="1"/>
  <c r="G1214" i="1"/>
  <c r="F1214" i="1"/>
  <c r="E1214" i="1"/>
  <c r="D1214" i="1"/>
  <c r="G1213" i="1"/>
  <c r="F1213" i="1"/>
  <c r="E1213" i="1"/>
  <c r="D1213" i="1"/>
  <c r="G1212" i="1"/>
  <c r="F1212" i="1"/>
  <c r="E1212" i="1"/>
  <c r="D1212" i="1"/>
  <c r="G1211" i="1"/>
  <c r="F1211" i="1"/>
  <c r="E1211" i="1"/>
  <c r="D1211" i="1"/>
  <c r="G1210" i="1"/>
  <c r="F1210" i="1"/>
  <c r="E1210" i="1"/>
  <c r="D1210" i="1"/>
  <c r="G1209" i="1"/>
  <c r="F1209" i="1"/>
  <c r="E1209" i="1"/>
  <c r="D1209" i="1"/>
  <c r="G1208" i="1"/>
  <c r="F1208" i="1"/>
  <c r="E1208" i="1"/>
  <c r="D1208" i="1"/>
  <c r="G1207" i="1"/>
  <c r="F1207" i="1"/>
  <c r="E1207" i="1"/>
  <c r="D1207" i="1"/>
  <c r="G1206" i="1"/>
  <c r="F1206" i="1"/>
  <c r="E1206" i="1"/>
  <c r="D1206" i="1"/>
  <c r="G1205" i="1"/>
  <c r="F1205" i="1"/>
  <c r="E1205" i="1"/>
  <c r="D1205" i="1"/>
  <c r="G1204" i="1"/>
  <c r="F1204" i="1"/>
  <c r="E1204" i="1"/>
  <c r="D1204" i="1"/>
  <c r="G1203" i="1"/>
  <c r="F1203" i="1"/>
  <c r="E1203" i="1"/>
  <c r="D1203" i="1"/>
  <c r="G1202" i="1"/>
  <c r="F1202" i="1"/>
  <c r="E1202" i="1"/>
  <c r="D1202" i="1"/>
  <c r="G1201" i="1"/>
  <c r="F1201" i="1"/>
  <c r="E1201" i="1"/>
  <c r="D1201" i="1"/>
  <c r="G1200" i="1"/>
  <c r="F1200" i="1"/>
  <c r="E1200" i="1"/>
  <c r="D1200" i="1"/>
  <c r="G1199" i="1"/>
  <c r="F1199" i="1"/>
  <c r="E1199" i="1"/>
  <c r="D1199" i="1"/>
  <c r="G1198" i="1"/>
  <c r="F1198" i="1"/>
  <c r="E1198" i="1"/>
  <c r="D1198" i="1"/>
  <c r="G1197" i="1"/>
  <c r="F1197" i="1"/>
  <c r="E1197" i="1"/>
  <c r="D1197" i="1"/>
  <c r="G1196" i="1"/>
  <c r="F1196" i="1"/>
  <c r="E1196" i="1"/>
  <c r="D1196" i="1"/>
  <c r="G1195" i="1"/>
  <c r="F1195" i="1"/>
  <c r="E1195" i="1"/>
  <c r="D1195" i="1"/>
  <c r="G1194" i="1"/>
  <c r="F1194" i="1"/>
  <c r="E1194" i="1"/>
  <c r="D1194" i="1"/>
  <c r="G1193" i="1"/>
  <c r="F1193" i="1"/>
  <c r="E1193" i="1"/>
  <c r="D1193" i="1"/>
  <c r="G1192" i="1"/>
  <c r="F1192" i="1"/>
  <c r="E1192" i="1"/>
  <c r="D1192" i="1"/>
  <c r="G1191" i="1"/>
  <c r="F1191" i="1"/>
  <c r="E1191" i="1"/>
  <c r="D1191" i="1"/>
  <c r="G1190" i="1"/>
  <c r="F1190" i="1"/>
  <c r="E1190" i="1"/>
  <c r="D1190" i="1"/>
  <c r="G1189" i="1"/>
  <c r="F1189" i="1"/>
  <c r="E1189" i="1"/>
  <c r="D1189" i="1"/>
  <c r="G1188" i="1"/>
  <c r="F1188" i="1"/>
  <c r="E1188" i="1"/>
  <c r="D1188" i="1"/>
  <c r="G1187" i="1"/>
  <c r="F1187" i="1"/>
  <c r="E1187" i="1"/>
  <c r="D1187" i="1"/>
  <c r="G1186" i="1"/>
  <c r="F1186" i="1"/>
  <c r="E1186" i="1"/>
  <c r="D1186" i="1"/>
  <c r="G1185" i="1"/>
  <c r="F1185" i="1"/>
  <c r="E1185" i="1"/>
  <c r="D1185" i="1"/>
  <c r="G1184" i="1"/>
  <c r="F1184" i="1"/>
  <c r="E1184" i="1"/>
  <c r="D1184" i="1"/>
  <c r="G1183" i="1"/>
  <c r="F1183" i="1"/>
  <c r="E1183" i="1"/>
  <c r="D1183" i="1"/>
  <c r="G1182" i="1"/>
  <c r="F1182" i="1"/>
  <c r="E1182" i="1"/>
  <c r="D1182" i="1"/>
  <c r="G1181" i="1"/>
  <c r="F1181" i="1"/>
  <c r="E1181" i="1"/>
  <c r="D1181" i="1"/>
  <c r="G1180" i="1"/>
  <c r="F1180" i="1"/>
  <c r="E1180" i="1"/>
  <c r="D1180" i="1"/>
  <c r="G1179" i="1"/>
  <c r="F1179" i="1"/>
  <c r="E1179" i="1"/>
  <c r="D1179" i="1"/>
  <c r="G1178" i="1"/>
  <c r="F1178" i="1"/>
  <c r="E1178" i="1"/>
  <c r="D1178" i="1"/>
  <c r="G1177" i="1"/>
  <c r="F1177" i="1"/>
  <c r="E1177" i="1"/>
  <c r="D1177" i="1"/>
  <c r="G1176" i="1"/>
  <c r="F1176" i="1"/>
  <c r="E1176" i="1"/>
  <c r="D1176" i="1"/>
  <c r="G1175" i="1"/>
  <c r="F1175" i="1"/>
  <c r="E1175" i="1"/>
  <c r="D1175" i="1"/>
  <c r="G1174" i="1"/>
  <c r="F1174" i="1"/>
  <c r="E1174" i="1"/>
  <c r="D1174" i="1"/>
  <c r="G1173" i="1"/>
  <c r="F1173" i="1"/>
  <c r="E1173" i="1"/>
  <c r="D1173" i="1"/>
  <c r="G1172" i="1"/>
  <c r="F1172" i="1"/>
  <c r="E1172" i="1"/>
  <c r="D1172" i="1"/>
  <c r="G1171" i="1"/>
  <c r="F1171" i="1"/>
  <c r="E1171" i="1"/>
  <c r="D1171" i="1"/>
  <c r="G1170" i="1"/>
  <c r="F1170" i="1"/>
  <c r="E1170" i="1"/>
  <c r="D1170" i="1"/>
  <c r="G1169" i="1"/>
  <c r="F1169" i="1"/>
  <c r="E1169" i="1"/>
  <c r="D1169" i="1"/>
  <c r="G1168" i="1"/>
  <c r="F1168" i="1"/>
  <c r="E1168" i="1"/>
  <c r="D1168" i="1"/>
  <c r="G1167" i="1"/>
  <c r="F1167" i="1"/>
  <c r="E1167" i="1"/>
  <c r="D1167" i="1"/>
  <c r="G1166" i="1"/>
  <c r="F1166" i="1"/>
  <c r="E1166" i="1"/>
  <c r="D1166" i="1"/>
  <c r="G1165" i="1"/>
  <c r="F1165" i="1"/>
  <c r="E1165" i="1"/>
  <c r="D1165" i="1"/>
  <c r="G1164" i="1"/>
  <c r="F1164" i="1"/>
  <c r="E1164" i="1"/>
  <c r="D1164" i="1"/>
  <c r="G1163" i="1"/>
  <c r="F1163" i="1"/>
  <c r="E1163" i="1"/>
  <c r="D1163" i="1"/>
  <c r="G1162" i="1"/>
  <c r="F1162" i="1"/>
  <c r="E1162" i="1"/>
  <c r="D1162" i="1"/>
  <c r="G1161" i="1"/>
  <c r="F1161" i="1"/>
  <c r="E1161" i="1"/>
  <c r="D1161" i="1"/>
  <c r="G1160" i="1"/>
  <c r="F1160" i="1"/>
  <c r="E1160" i="1"/>
  <c r="D1160" i="1"/>
  <c r="G1159" i="1"/>
  <c r="F1159" i="1"/>
  <c r="E1159" i="1"/>
  <c r="D1159" i="1"/>
  <c r="G1158" i="1"/>
  <c r="F1158" i="1"/>
  <c r="E1158" i="1"/>
  <c r="D1158" i="1"/>
  <c r="G1157" i="1"/>
  <c r="F1157" i="1"/>
  <c r="E1157" i="1"/>
  <c r="D1157" i="1"/>
  <c r="G1156" i="1"/>
  <c r="F1156" i="1"/>
  <c r="E1156" i="1"/>
  <c r="D1156" i="1"/>
  <c r="G1155" i="1"/>
  <c r="F1155" i="1"/>
  <c r="E1155" i="1"/>
  <c r="D1155" i="1"/>
  <c r="G1154" i="1"/>
  <c r="F1154" i="1"/>
  <c r="E1154" i="1"/>
  <c r="D1154" i="1"/>
  <c r="G1153" i="1"/>
  <c r="F1153" i="1"/>
  <c r="E1153" i="1"/>
  <c r="D1153" i="1"/>
  <c r="G1152" i="1"/>
  <c r="F1152" i="1"/>
  <c r="E1152" i="1"/>
  <c r="D1152" i="1"/>
  <c r="G1151" i="1"/>
  <c r="F1151" i="1"/>
  <c r="E1151" i="1"/>
  <c r="D1151" i="1"/>
  <c r="G1150" i="1"/>
  <c r="F1150" i="1"/>
  <c r="E1150" i="1"/>
  <c r="D1150" i="1"/>
  <c r="G1149" i="1"/>
  <c r="F1149" i="1"/>
  <c r="E1149" i="1"/>
  <c r="D1149" i="1"/>
  <c r="G1148" i="1"/>
  <c r="F1148" i="1"/>
  <c r="E1148" i="1"/>
  <c r="D1148" i="1"/>
  <c r="G1147" i="1"/>
  <c r="F1147" i="1"/>
  <c r="E1147" i="1"/>
  <c r="D1147" i="1"/>
  <c r="G1146" i="1"/>
  <c r="F1146" i="1"/>
  <c r="E1146" i="1"/>
  <c r="D1146" i="1"/>
  <c r="G1145" i="1"/>
  <c r="F1145" i="1"/>
  <c r="E1145" i="1"/>
  <c r="D1145" i="1"/>
  <c r="G1144" i="1"/>
  <c r="F1144" i="1"/>
  <c r="E1144" i="1"/>
  <c r="D1144" i="1"/>
  <c r="G1143" i="1"/>
  <c r="F1143" i="1"/>
  <c r="E1143" i="1"/>
  <c r="D1143" i="1"/>
  <c r="G1142" i="1"/>
  <c r="F1142" i="1"/>
  <c r="E1142" i="1"/>
  <c r="D1142" i="1"/>
  <c r="G1141" i="1"/>
  <c r="F1141" i="1"/>
  <c r="E1141" i="1"/>
  <c r="D1141" i="1"/>
  <c r="G1140" i="1"/>
  <c r="F1140" i="1"/>
  <c r="E1140" i="1"/>
  <c r="D1140" i="1"/>
  <c r="G1139" i="1"/>
  <c r="F1139" i="1"/>
  <c r="E1139" i="1"/>
  <c r="D1139" i="1"/>
  <c r="G1138" i="1"/>
  <c r="F1138" i="1"/>
  <c r="E1138" i="1"/>
  <c r="D1138" i="1"/>
  <c r="G1137" i="1"/>
  <c r="F1137" i="1"/>
  <c r="E1137" i="1"/>
  <c r="D1137" i="1"/>
  <c r="G1136" i="1"/>
  <c r="F1136" i="1"/>
  <c r="E1136" i="1"/>
  <c r="D1136" i="1"/>
  <c r="G1135" i="1"/>
  <c r="F1135" i="1"/>
  <c r="E1135" i="1"/>
  <c r="D1135" i="1"/>
  <c r="G1134" i="1"/>
  <c r="F1134" i="1"/>
  <c r="E1134" i="1"/>
  <c r="D1134" i="1"/>
  <c r="G1133" i="1"/>
  <c r="F1133" i="1"/>
  <c r="E1133" i="1"/>
  <c r="D1133" i="1"/>
  <c r="G1132" i="1"/>
  <c r="F1132" i="1"/>
  <c r="E1132" i="1"/>
  <c r="D1132" i="1"/>
  <c r="G1131" i="1"/>
  <c r="F1131" i="1"/>
  <c r="E1131" i="1"/>
  <c r="D1131" i="1"/>
  <c r="G1130" i="1"/>
  <c r="F1130" i="1"/>
  <c r="E1130" i="1"/>
  <c r="D1130" i="1"/>
  <c r="G1129" i="1"/>
  <c r="F1129" i="1"/>
  <c r="E1129" i="1"/>
  <c r="D1129" i="1"/>
  <c r="G1128" i="1"/>
  <c r="F1128" i="1"/>
  <c r="E1128" i="1"/>
  <c r="D1128" i="1"/>
  <c r="G1127" i="1"/>
  <c r="F1127" i="1"/>
  <c r="E1127" i="1"/>
  <c r="D1127" i="1"/>
  <c r="G1126" i="1"/>
  <c r="F1126" i="1"/>
  <c r="E1126" i="1"/>
  <c r="D1126" i="1"/>
  <c r="G1125" i="1"/>
  <c r="F1125" i="1"/>
  <c r="E1125" i="1"/>
  <c r="D1125" i="1"/>
  <c r="G1124" i="1"/>
  <c r="F1124" i="1"/>
  <c r="E1124" i="1"/>
  <c r="D1124" i="1"/>
  <c r="G1123" i="1"/>
  <c r="F1123" i="1"/>
  <c r="E1123" i="1"/>
  <c r="D1123" i="1"/>
  <c r="G1122" i="1"/>
  <c r="F1122" i="1"/>
  <c r="E1122" i="1"/>
  <c r="D1122" i="1"/>
  <c r="G1121" i="1"/>
  <c r="F1121" i="1"/>
  <c r="E1121" i="1"/>
  <c r="D1121" i="1"/>
  <c r="G1120" i="1"/>
  <c r="F1120" i="1"/>
  <c r="E1120" i="1"/>
  <c r="D1120" i="1"/>
  <c r="G1119" i="1"/>
  <c r="F1119" i="1"/>
  <c r="E1119" i="1"/>
  <c r="D1119" i="1"/>
  <c r="G1118" i="1"/>
  <c r="F1118" i="1"/>
  <c r="E1118" i="1"/>
  <c r="D1118" i="1"/>
  <c r="G1117" i="1"/>
  <c r="F1117" i="1"/>
  <c r="E1117" i="1"/>
  <c r="D1117" i="1"/>
  <c r="G1116" i="1"/>
  <c r="F1116" i="1"/>
  <c r="E1116" i="1"/>
  <c r="D1116" i="1"/>
  <c r="G1115" i="1"/>
  <c r="F1115" i="1"/>
  <c r="E1115" i="1"/>
  <c r="D1115" i="1"/>
  <c r="G1114" i="1"/>
  <c r="F1114" i="1"/>
  <c r="E1114" i="1"/>
  <c r="D1114" i="1"/>
  <c r="G1113" i="1"/>
  <c r="F1113" i="1"/>
  <c r="E1113" i="1"/>
  <c r="D1113" i="1"/>
  <c r="G1112" i="1"/>
  <c r="F1112" i="1"/>
  <c r="E1112" i="1"/>
  <c r="D1112" i="1"/>
  <c r="G1111" i="1"/>
  <c r="F1111" i="1"/>
  <c r="E1111" i="1"/>
  <c r="D1111" i="1"/>
  <c r="G1110" i="1"/>
  <c r="F1110" i="1"/>
  <c r="E1110" i="1"/>
  <c r="D1110" i="1"/>
  <c r="G1109" i="1"/>
  <c r="F1109" i="1"/>
  <c r="E1109" i="1"/>
  <c r="D1109" i="1"/>
  <c r="G1108" i="1"/>
  <c r="F1108" i="1"/>
  <c r="E1108" i="1"/>
  <c r="D1108" i="1"/>
  <c r="G1107" i="1"/>
  <c r="F1107" i="1"/>
  <c r="E1107" i="1"/>
  <c r="D1107" i="1"/>
  <c r="G1106" i="1"/>
  <c r="F1106" i="1"/>
  <c r="E1106" i="1"/>
  <c r="D1106" i="1"/>
  <c r="G1105" i="1"/>
  <c r="F1105" i="1"/>
  <c r="E1105" i="1"/>
  <c r="D1105" i="1"/>
  <c r="G1104" i="1"/>
  <c r="F1104" i="1"/>
  <c r="E1104" i="1"/>
  <c r="D1104" i="1"/>
  <c r="G1103" i="1"/>
  <c r="F1103" i="1"/>
  <c r="E1103" i="1"/>
  <c r="D1103" i="1"/>
  <c r="G1102" i="1"/>
  <c r="F1102" i="1"/>
  <c r="E1102" i="1"/>
  <c r="D1102" i="1"/>
  <c r="G1101" i="1"/>
  <c r="F1101" i="1"/>
  <c r="E1101" i="1"/>
  <c r="D1101" i="1"/>
  <c r="G1100" i="1"/>
  <c r="F1100" i="1"/>
  <c r="E1100" i="1"/>
  <c r="D1100" i="1"/>
  <c r="G1099" i="1"/>
  <c r="F1099" i="1"/>
  <c r="E1099" i="1"/>
  <c r="D1099" i="1"/>
  <c r="G1098" i="1"/>
  <c r="F1098" i="1"/>
  <c r="E1098" i="1"/>
  <c r="D1098" i="1"/>
  <c r="G1097" i="1"/>
  <c r="F1097" i="1"/>
  <c r="E1097" i="1"/>
  <c r="D1097" i="1"/>
  <c r="G1096" i="1"/>
  <c r="F1096" i="1"/>
  <c r="E1096" i="1"/>
  <c r="D1096" i="1"/>
  <c r="G1095" i="1"/>
  <c r="F1095" i="1"/>
  <c r="E1095" i="1"/>
  <c r="D1095" i="1"/>
  <c r="G1094" i="1"/>
  <c r="F1094" i="1"/>
  <c r="E1094" i="1"/>
  <c r="D1094" i="1"/>
  <c r="G1093" i="1"/>
  <c r="F1093" i="1"/>
  <c r="E1093" i="1"/>
  <c r="D1093" i="1"/>
  <c r="G1092" i="1"/>
  <c r="F1092" i="1"/>
  <c r="E1092" i="1"/>
  <c r="D1092" i="1"/>
  <c r="G1091" i="1"/>
  <c r="F1091" i="1"/>
  <c r="E1091" i="1"/>
  <c r="D1091" i="1"/>
  <c r="G1090" i="1"/>
  <c r="F1090" i="1"/>
  <c r="E1090" i="1"/>
  <c r="D1090" i="1"/>
  <c r="G1089" i="1"/>
  <c r="F1089" i="1"/>
  <c r="E1089" i="1"/>
  <c r="D1089" i="1"/>
  <c r="G1088" i="1"/>
  <c r="F1088" i="1"/>
  <c r="E1088" i="1"/>
  <c r="D1088" i="1"/>
  <c r="G1087" i="1"/>
  <c r="F1087" i="1"/>
  <c r="E1087" i="1"/>
  <c r="D1087" i="1"/>
  <c r="G1086" i="1"/>
  <c r="F1086" i="1"/>
  <c r="E1086" i="1"/>
  <c r="D1086" i="1"/>
  <c r="G1085" i="1"/>
  <c r="F1085" i="1"/>
  <c r="E1085" i="1"/>
  <c r="D1085" i="1"/>
  <c r="G1084" i="1"/>
  <c r="F1084" i="1"/>
  <c r="E1084" i="1"/>
  <c r="D1084" i="1"/>
  <c r="G1083" i="1"/>
  <c r="F1083" i="1"/>
  <c r="E1083" i="1"/>
  <c r="D1083" i="1"/>
  <c r="G1082" i="1"/>
  <c r="F1082" i="1"/>
  <c r="E1082" i="1"/>
  <c r="D1082" i="1"/>
  <c r="G1081" i="1"/>
  <c r="F1081" i="1"/>
  <c r="E1081" i="1"/>
  <c r="D1081" i="1"/>
  <c r="G1080" i="1"/>
  <c r="F1080" i="1"/>
  <c r="E1080" i="1"/>
  <c r="D1080" i="1"/>
  <c r="G1079" i="1"/>
  <c r="F1079" i="1"/>
  <c r="E1079" i="1"/>
  <c r="D1079" i="1"/>
  <c r="G1078" i="1"/>
  <c r="F1078" i="1"/>
  <c r="E1078" i="1"/>
  <c r="D1078" i="1"/>
  <c r="G1077" i="1"/>
  <c r="F1077" i="1"/>
  <c r="E1077" i="1"/>
  <c r="D1077" i="1"/>
  <c r="G1076" i="1"/>
  <c r="F1076" i="1"/>
  <c r="E1076" i="1"/>
  <c r="D1076" i="1"/>
  <c r="G1075" i="1"/>
  <c r="F1075" i="1"/>
  <c r="E1075" i="1"/>
  <c r="D1075" i="1"/>
  <c r="G1074" i="1"/>
  <c r="F1074" i="1"/>
  <c r="E1074" i="1"/>
  <c r="D1074" i="1"/>
  <c r="G1073" i="1"/>
  <c r="F1073" i="1"/>
  <c r="E1073" i="1"/>
  <c r="D1073" i="1"/>
  <c r="G1072" i="1"/>
  <c r="F1072" i="1"/>
  <c r="E1072" i="1"/>
  <c r="D1072" i="1"/>
  <c r="G1071" i="1"/>
  <c r="F1071" i="1"/>
  <c r="E1071" i="1"/>
  <c r="D1071" i="1"/>
  <c r="G1070" i="1"/>
  <c r="F1070" i="1"/>
  <c r="E1070" i="1"/>
  <c r="D1070" i="1"/>
  <c r="G1069" i="1"/>
  <c r="F1069" i="1"/>
  <c r="E1069" i="1"/>
  <c r="D1069" i="1"/>
  <c r="G1068" i="1"/>
  <c r="F1068" i="1"/>
  <c r="E1068" i="1"/>
  <c r="D1068" i="1"/>
  <c r="G1067" i="1"/>
  <c r="F1067" i="1"/>
  <c r="E1067" i="1"/>
  <c r="D1067" i="1"/>
  <c r="G1066" i="1"/>
  <c r="F1066" i="1"/>
  <c r="E1066" i="1"/>
  <c r="D1066" i="1"/>
  <c r="G1065" i="1"/>
  <c r="F1065" i="1"/>
  <c r="E1065" i="1"/>
  <c r="D1065" i="1"/>
  <c r="G1064" i="1"/>
  <c r="F1064" i="1"/>
  <c r="E1064" i="1"/>
  <c r="D1064" i="1"/>
  <c r="G1063" i="1"/>
  <c r="F1063" i="1"/>
  <c r="E1063" i="1"/>
  <c r="D1063" i="1"/>
  <c r="G1062" i="1"/>
  <c r="F1062" i="1"/>
  <c r="E1062" i="1"/>
  <c r="D1062" i="1"/>
  <c r="G1061" i="1"/>
  <c r="F1061" i="1"/>
  <c r="E1061" i="1"/>
  <c r="D1061" i="1"/>
  <c r="G1060" i="1"/>
  <c r="F1060" i="1"/>
  <c r="E1060" i="1"/>
  <c r="D1060" i="1"/>
  <c r="G1059" i="1"/>
  <c r="F1059" i="1"/>
  <c r="E1059" i="1"/>
  <c r="D1059" i="1"/>
  <c r="G1058" i="1"/>
  <c r="F1058" i="1"/>
  <c r="E1058" i="1"/>
  <c r="D1058" i="1"/>
  <c r="G1057" i="1"/>
  <c r="F1057" i="1"/>
  <c r="E1057" i="1"/>
  <c r="D1057" i="1"/>
  <c r="G1056" i="1"/>
  <c r="F1056" i="1"/>
  <c r="E1056" i="1"/>
  <c r="D1056" i="1"/>
  <c r="G1055" i="1"/>
  <c r="F1055" i="1"/>
  <c r="E1055" i="1"/>
  <c r="D1055" i="1"/>
  <c r="G1054" i="1"/>
  <c r="F1054" i="1"/>
  <c r="E1054" i="1"/>
  <c r="D1054" i="1"/>
  <c r="G1053" i="1"/>
  <c r="F1053" i="1"/>
  <c r="E1053" i="1"/>
  <c r="D1053" i="1"/>
  <c r="G1052" i="1"/>
  <c r="F1052" i="1"/>
  <c r="E1052" i="1"/>
  <c r="D1052" i="1"/>
  <c r="G1051" i="1"/>
  <c r="F1051" i="1"/>
  <c r="E1051" i="1"/>
  <c r="D1051" i="1"/>
  <c r="G1050" i="1"/>
  <c r="F1050" i="1"/>
  <c r="E1050" i="1"/>
  <c r="D1050" i="1"/>
  <c r="G1049" i="1"/>
  <c r="F1049" i="1"/>
  <c r="E1049" i="1"/>
  <c r="D1049" i="1"/>
  <c r="G1048" i="1"/>
  <c r="F1048" i="1"/>
  <c r="E1048" i="1"/>
  <c r="D1048" i="1"/>
  <c r="G1047" i="1"/>
  <c r="F1047" i="1"/>
  <c r="E1047" i="1"/>
  <c r="D1047" i="1"/>
  <c r="G1046" i="1"/>
  <c r="F1046" i="1"/>
  <c r="E1046" i="1"/>
  <c r="D1046" i="1"/>
  <c r="G1045" i="1"/>
  <c r="F1045" i="1"/>
  <c r="E1045" i="1"/>
  <c r="D1045" i="1"/>
  <c r="G1044" i="1"/>
  <c r="F1044" i="1"/>
  <c r="E1044" i="1"/>
  <c r="D1044" i="1"/>
  <c r="G1043" i="1"/>
  <c r="F1043" i="1"/>
  <c r="E1043" i="1"/>
  <c r="D1043" i="1"/>
  <c r="G1042" i="1"/>
  <c r="F1042" i="1"/>
  <c r="E1042" i="1"/>
  <c r="D1042" i="1"/>
  <c r="G1041" i="1"/>
  <c r="F1041" i="1"/>
  <c r="E1041" i="1"/>
  <c r="D1041" i="1"/>
  <c r="G1040" i="1"/>
  <c r="F1040" i="1"/>
  <c r="E1040" i="1"/>
  <c r="D1040" i="1"/>
  <c r="G1039" i="1"/>
  <c r="F1039" i="1"/>
  <c r="E1039" i="1"/>
  <c r="D1039" i="1"/>
  <c r="G1038" i="1"/>
  <c r="F1038" i="1"/>
  <c r="E1038" i="1"/>
  <c r="D1038" i="1"/>
  <c r="G1037" i="1"/>
  <c r="F1037" i="1"/>
  <c r="E1037" i="1"/>
  <c r="D1037" i="1"/>
  <c r="G1036" i="1"/>
  <c r="F1036" i="1"/>
  <c r="E1036" i="1"/>
  <c r="D1036" i="1"/>
  <c r="G1035" i="1"/>
  <c r="F1035" i="1"/>
  <c r="E1035" i="1"/>
  <c r="D1035" i="1"/>
  <c r="G1034" i="1"/>
  <c r="F1034" i="1"/>
  <c r="E1034" i="1"/>
  <c r="D1034" i="1"/>
  <c r="G1033" i="1"/>
  <c r="F1033" i="1"/>
  <c r="E1033" i="1"/>
  <c r="D1033" i="1"/>
  <c r="G1032" i="1"/>
  <c r="F1032" i="1"/>
  <c r="E1032" i="1"/>
  <c r="D1032" i="1"/>
  <c r="G1031" i="1"/>
  <c r="F1031" i="1"/>
  <c r="E1031" i="1"/>
  <c r="D1031" i="1"/>
  <c r="G1030" i="1"/>
  <c r="F1030" i="1"/>
  <c r="E1030" i="1"/>
  <c r="D1030" i="1"/>
  <c r="G1029" i="1"/>
  <c r="F1029" i="1"/>
  <c r="E1029" i="1"/>
  <c r="D1029" i="1"/>
  <c r="G1028" i="1"/>
  <c r="F1028" i="1"/>
  <c r="E1028" i="1"/>
  <c r="D1028" i="1"/>
  <c r="G1027" i="1"/>
  <c r="F1027" i="1"/>
  <c r="E1027" i="1"/>
  <c r="D1027" i="1"/>
  <c r="G1026" i="1"/>
  <c r="F1026" i="1"/>
  <c r="E1026" i="1"/>
  <c r="D1026" i="1"/>
  <c r="G1025" i="1"/>
  <c r="F1025" i="1"/>
  <c r="E1025" i="1"/>
  <c r="D1025" i="1"/>
  <c r="G1024" i="1"/>
  <c r="F1024" i="1"/>
  <c r="E1024" i="1"/>
  <c r="D1024" i="1"/>
  <c r="G1023" i="1"/>
  <c r="F1023" i="1"/>
  <c r="E1023" i="1"/>
  <c r="D1023" i="1"/>
  <c r="G1022" i="1"/>
  <c r="F1022" i="1"/>
  <c r="E1022" i="1"/>
  <c r="D1022" i="1"/>
  <c r="G1021" i="1"/>
  <c r="F1021" i="1"/>
  <c r="E1021" i="1"/>
  <c r="D1021" i="1"/>
  <c r="G1020" i="1"/>
  <c r="F1020" i="1"/>
  <c r="E1020" i="1"/>
  <c r="D1020" i="1"/>
  <c r="G1019" i="1"/>
  <c r="F1019" i="1"/>
  <c r="E1019" i="1"/>
  <c r="D1019" i="1"/>
  <c r="G1018" i="1"/>
  <c r="F1018" i="1"/>
  <c r="E1018" i="1"/>
  <c r="D1018" i="1"/>
  <c r="G1017" i="1"/>
  <c r="F1017" i="1"/>
  <c r="E1017" i="1"/>
  <c r="D1017" i="1"/>
  <c r="G1016" i="1"/>
  <c r="F1016" i="1"/>
  <c r="E1016" i="1"/>
  <c r="D1016" i="1"/>
  <c r="G1015" i="1"/>
  <c r="F1015" i="1"/>
  <c r="E1015" i="1"/>
  <c r="D1015" i="1"/>
  <c r="G1014" i="1"/>
  <c r="F1014" i="1"/>
  <c r="E1014" i="1"/>
  <c r="D1014" i="1"/>
  <c r="G1013" i="1"/>
  <c r="F1013" i="1"/>
  <c r="E1013" i="1"/>
  <c r="D1013" i="1"/>
  <c r="G1012" i="1"/>
  <c r="F1012" i="1"/>
  <c r="E1012" i="1"/>
  <c r="D1012" i="1"/>
  <c r="G1011" i="1"/>
  <c r="F1011" i="1"/>
  <c r="E1011" i="1"/>
  <c r="D1011" i="1"/>
  <c r="G1010" i="1"/>
  <c r="F1010" i="1"/>
  <c r="E1010" i="1"/>
  <c r="D1010" i="1"/>
  <c r="G1009" i="1"/>
  <c r="F1009" i="1"/>
  <c r="E1009" i="1"/>
  <c r="D1009" i="1"/>
  <c r="G1008" i="1"/>
  <c r="F1008" i="1"/>
  <c r="E1008" i="1"/>
  <c r="D1008" i="1"/>
  <c r="G1007" i="1"/>
  <c r="F1007" i="1"/>
  <c r="E1007" i="1"/>
  <c r="D1007" i="1"/>
  <c r="G1006" i="1"/>
  <c r="F1006" i="1"/>
  <c r="E1006" i="1"/>
  <c r="D1006" i="1"/>
  <c r="G1005" i="1"/>
  <c r="F1005" i="1"/>
  <c r="E1005" i="1"/>
  <c r="D1005" i="1"/>
  <c r="G1004" i="1"/>
  <c r="F1004" i="1"/>
  <c r="E1004" i="1"/>
  <c r="D1004" i="1"/>
  <c r="G1003" i="1"/>
  <c r="F1003" i="1"/>
  <c r="E1003" i="1"/>
  <c r="D1003" i="1"/>
  <c r="G1002" i="1"/>
  <c r="F1002" i="1"/>
  <c r="E1002" i="1"/>
  <c r="D1002" i="1"/>
  <c r="G1001" i="1"/>
  <c r="F1001" i="1"/>
  <c r="E1001" i="1"/>
  <c r="D1001" i="1"/>
  <c r="G1000" i="1"/>
  <c r="F1000" i="1"/>
  <c r="E1000" i="1"/>
  <c r="D1000" i="1"/>
  <c r="G999" i="1"/>
  <c r="F999" i="1"/>
  <c r="E999" i="1"/>
  <c r="D999" i="1"/>
  <c r="G998" i="1"/>
  <c r="F998" i="1"/>
  <c r="E998" i="1"/>
  <c r="D998" i="1"/>
  <c r="G997" i="1"/>
  <c r="F997" i="1"/>
  <c r="E997" i="1"/>
  <c r="D997" i="1"/>
  <c r="G996" i="1"/>
  <c r="F996" i="1"/>
  <c r="E996" i="1"/>
  <c r="D996" i="1"/>
  <c r="G995" i="1"/>
  <c r="F995" i="1"/>
  <c r="E995" i="1"/>
  <c r="D995" i="1"/>
  <c r="G994" i="1"/>
  <c r="F994" i="1"/>
  <c r="E994" i="1"/>
  <c r="D994" i="1"/>
  <c r="G993" i="1"/>
  <c r="F993" i="1"/>
  <c r="E993" i="1"/>
  <c r="D993" i="1"/>
  <c r="G992" i="1"/>
  <c r="F992" i="1"/>
  <c r="E992" i="1"/>
  <c r="D992" i="1"/>
  <c r="G991" i="1"/>
  <c r="F991" i="1"/>
  <c r="E991" i="1"/>
  <c r="D991" i="1"/>
  <c r="G990" i="1"/>
  <c r="F990" i="1"/>
  <c r="E990" i="1"/>
  <c r="D990" i="1"/>
  <c r="G989" i="1"/>
  <c r="F989" i="1"/>
  <c r="E989" i="1"/>
  <c r="D989" i="1"/>
  <c r="G988" i="1"/>
  <c r="F988" i="1"/>
  <c r="E988" i="1"/>
  <c r="D988" i="1"/>
  <c r="G987" i="1"/>
  <c r="F987" i="1"/>
  <c r="E987" i="1"/>
  <c r="D987" i="1"/>
  <c r="G986" i="1"/>
  <c r="F986" i="1"/>
  <c r="E986" i="1"/>
  <c r="D986" i="1"/>
  <c r="G985" i="1"/>
  <c r="F985" i="1"/>
  <c r="E985" i="1"/>
  <c r="D985" i="1"/>
  <c r="G984" i="1"/>
  <c r="F984" i="1"/>
  <c r="E984" i="1"/>
  <c r="D984" i="1"/>
  <c r="G983" i="1"/>
  <c r="F983" i="1"/>
  <c r="E983" i="1"/>
  <c r="D983" i="1"/>
  <c r="G982" i="1"/>
  <c r="F982" i="1"/>
  <c r="E982" i="1"/>
  <c r="D982" i="1"/>
  <c r="G981" i="1"/>
  <c r="F981" i="1"/>
  <c r="E981" i="1"/>
  <c r="D981" i="1"/>
  <c r="G980" i="1"/>
  <c r="F980" i="1"/>
  <c r="E980" i="1"/>
  <c r="D980" i="1"/>
  <c r="G979" i="1"/>
  <c r="F979" i="1"/>
  <c r="E979" i="1"/>
  <c r="D979" i="1"/>
  <c r="G978" i="1"/>
  <c r="F978" i="1"/>
  <c r="E978" i="1"/>
  <c r="D978" i="1"/>
  <c r="G977" i="1"/>
  <c r="F977" i="1"/>
  <c r="E977" i="1"/>
  <c r="D977" i="1"/>
  <c r="G976" i="1"/>
  <c r="F976" i="1"/>
  <c r="E976" i="1"/>
  <c r="D976" i="1"/>
  <c r="G975" i="1"/>
  <c r="F975" i="1"/>
  <c r="E975" i="1"/>
  <c r="D975" i="1"/>
  <c r="G974" i="1"/>
  <c r="F974" i="1"/>
  <c r="E974" i="1"/>
  <c r="D974" i="1"/>
  <c r="G973" i="1"/>
  <c r="F973" i="1"/>
  <c r="E973" i="1"/>
  <c r="D973" i="1"/>
  <c r="G972" i="1"/>
  <c r="F972" i="1"/>
  <c r="E972" i="1"/>
  <c r="D972" i="1"/>
  <c r="G971" i="1"/>
  <c r="F971" i="1"/>
  <c r="E971" i="1"/>
  <c r="D971" i="1"/>
  <c r="G970" i="1"/>
  <c r="F970" i="1"/>
  <c r="E970" i="1"/>
  <c r="D970" i="1"/>
  <c r="G969" i="1"/>
  <c r="F969" i="1"/>
  <c r="E969" i="1"/>
  <c r="D969" i="1"/>
  <c r="G968" i="1"/>
  <c r="F968" i="1"/>
  <c r="E968" i="1"/>
  <c r="D968" i="1"/>
  <c r="G967" i="1"/>
  <c r="F967" i="1"/>
  <c r="E967" i="1"/>
  <c r="D967" i="1"/>
  <c r="G966" i="1"/>
  <c r="F966" i="1"/>
  <c r="E966" i="1"/>
  <c r="D966" i="1"/>
  <c r="G965" i="1"/>
  <c r="F965" i="1"/>
  <c r="E965" i="1"/>
  <c r="D965" i="1"/>
  <c r="G964" i="1"/>
  <c r="F964" i="1"/>
  <c r="E964" i="1"/>
  <c r="D964" i="1"/>
  <c r="G963" i="1"/>
  <c r="F963" i="1"/>
  <c r="E963" i="1"/>
  <c r="D963" i="1"/>
  <c r="G962" i="1"/>
  <c r="F962" i="1"/>
  <c r="E962" i="1"/>
  <c r="D962" i="1"/>
  <c r="G961" i="1"/>
  <c r="F961" i="1"/>
  <c r="E961" i="1"/>
  <c r="D961" i="1"/>
  <c r="G960" i="1"/>
  <c r="F960" i="1"/>
  <c r="E960" i="1"/>
  <c r="D960" i="1"/>
  <c r="G959" i="1"/>
  <c r="F959" i="1"/>
  <c r="E959" i="1"/>
  <c r="D959" i="1"/>
  <c r="G958" i="1"/>
  <c r="F958" i="1"/>
  <c r="E958" i="1"/>
  <c r="D958" i="1"/>
  <c r="G957" i="1"/>
  <c r="F957" i="1"/>
  <c r="E957" i="1"/>
  <c r="D957" i="1"/>
  <c r="G956" i="1"/>
  <c r="F956" i="1"/>
  <c r="E956" i="1"/>
  <c r="D956" i="1"/>
  <c r="G955" i="1"/>
  <c r="F955" i="1"/>
  <c r="E955" i="1"/>
  <c r="D955" i="1"/>
  <c r="G954" i="1"/>
  <c r="F954" i="1"/>
  <c r="E954" i="1"/>
  <c r="D954" i="1"/>
  <c r="G953" i="1"/>
  <c r="F953" i="1"/>
  <c r="E953" i="1"/>
  <c r="D953" i="1"/>
  <c r="G952" i="1"/>
  <c r="F952" i="1"/>
  <c r="E952" i="1"/>
  <c r="D952" i="1"/>
  <c r="G951" i="1"/>
  <c r="F951" i="1"/>
  <c r="E951" i="1"/>
  <c r="D951" i="1"/>
  <c r="G950" i="1"/>
  <c r="F950" i="1"/>
  <c r="E950" i="1"/>
  <c r="D950" i="1"/>
  <c r="G949" i="1"/>
  <c r="F949" i="1"/>
  <c r="E949" i="1"/>
  <c r="D949" i="1"/>
  <c r="G948" i="1"/>
  <c r="F948" i="1"/>
  <c r="E948" i="1"/>
  <c r="D948" i="1"/>
  <c r="G947" i="1"/>
  <c r="F947" i="1"/>
  <c r="E947" i="1"/>
  <c r="D947" i="1"/>
  <c r="G946" i="1"/>
  <c r="F946" i="1"/>
  <c r="E946" i="1"/>
  <c r="D946" i="1"/>
  <c r="G945" i="1"/>
  <c r="F945" i="1"/>
  <c r="E945" i="1"/>
  <c r="D945" i="1"/>
  <c r="G944" i="1"/>
  <c r="F944" i="1"/>
  <c r="E944" i="1"/>
  <c r="D944" i="1"/>
  <c r="G943" i="1"/>
  <c r="F943" i="1"/>
  <c r="E943" i="1"/>
  <c r="D943" i="1"/>
  <c r="G942" i="1"/>
  <c r="F942" i="1"/>
  <c r="E942" i="1"/>
  <c r="D942" i="1"/>
  <c r="G941" i="1"/>
  <c r="F941" i="1"/>
  <c r="E941" i="1"/>
  <c r="D941" i="1"/>
  <c r="G940" i="1"/>
  <c r="F940" i="1"/>
  <c r="E940" i="1"/>
  <c r="D940" i="1"/>
  <c r="G939" i="1"/>
  <c r="F939" i="1"/>
  <c r="E939" i="1"/>
  <c r="D939" i="1"/>
  <c r="G938" i="1"/>
  <c r="F938" i="1"/>
  <c r="E938" i="1"/>
  <c r="D938" i="1"/>
  <c r="G937" i="1"/>
  <c r="F937" i="1"/>
  <c r="E937" i="1"/>
  <c r="D937" i="1"/>
  <c r="G936" i="1"/>
  <c r="F936" i="1"/>
  <c r="E936" i="1"/>
  <c r="D936" i="1"/>
  <c r="G935" i="1"/>
  <c r="F935" i="1"/>
  <c r="E935" i="1"/>
  <c r="D935" i="1"/>
  <c r="G934" i="1"/>
  <c r="F934" i="1"/>
  <c r="E934" i="1"/>
  <c r="D934" i="1"/>
  <c r="G933" i="1"/>
  <c r="F933" i="1"/>
  <c r="E933" i="1"/>
  <c r="D933" i="1"/>
  <c r="G932" i="1"/>
  <c r="F932" i="1"/>
  <c r="E932" i="1"/>
  <c r="D932" i="1"/>
  <c r="G931" i="1"/>
  <c r="F931" i="1"/>
  <c r="E931" i="1"/>
  <c r="D931" i="1"/>
  <c r="G930" i="1"/>
  <c r="F930" i="1"/>
  <c r="E930" i="1"/>
  <c r="D930" i="1"/>
  <c r="G929" i="1"/>
  <c r="F929" i="1"/>
  <c r="E929" i="1"/>
  <c r="D929" i="1"/>
  <c r="G928" i="1"/>
  <c r="F928" i="1"/>
  <c r="E928" i="1"/>
  <c r="D928" i="1"/>
  <c r="G927" i="1"/>
  <c r="F927" i="1"/>
  <c r="E927" i="1"/>
  <c r="D927" i="1"/>
  <c r="G926" i="1"/>
  <c r="F926" i="1"/>
  <c r="E926" i="1"/>
  <c r="D926" i="1"/>
  <c r="G925" i="1"/>
  <c r="F925" i="1"/>
  <c r="E925" i="1"/>
  <c r="D925" i="1"/>
  <c r="G924" i="1"/>
  <c r="F924" i="1"/>
  <c r="E924" i="1"/>
  <c r="D924" i="1"/>
  <c r="G923" i="1"/>
  <c r="F923" i="1"/>
  <c r="E923" i="1"/>
  <c r="D923" i="1"/>
  <c r="G922" i="1"/>
  <c r="F922" i="1"/>
  <c r="E922" i="1"/>
  <c r="D922" i="1"/>
  <c r="G921" i="1"/>
  <c r="F921" i="1"/>
  <c r="E921" i="1"/>
  <c r="D921" i="1"/>
  <c r="G920" i="1"/>
  <c r="F920" i="1"/>
  <c r="E920" i="1"/>
  <c r="D920" i="1"/>
  <c r="G919" i="1"/>
  <c r="F919" i="1"/>
  <c r="E919" i="1"/>
  <c r="D919" i="1"/>
  <c r="G918" i="1"/>
  <c r="F918" i="1"/>
  <c r="E918" i="1"/>
  <c r="D918" i="1"/>
  <c r="G917" i="1"/>
  <c r="F917" i="1"/>
  <c r="E917" i="1"/>
  <c r="D917" i="1"/>
  <c r="G916" i="1"/>
  <c r="F916" i="1"/>
  <c r="E916" i="1"/>
  <c r="D916" i="1"/>
  <c r="G915" i="1"/>
  <c r="F915" i="1"/>
  <c r="E915" i="1"/>
  <c r="D915" i="1"/>
  <c r="G914" i="1"/>
  <c r="F914" i="1"/>
  <c r="E914" i="1"/>
  <c r="D914" i="1"/>
  <c r="G913" i="1"/>
  <c r="F913" i="1"/>
  <c r="E913" i="1"/>
  <c r="D913" i="1"/>
  <c r="G912" i="1"/>
  <c r="F912" i="1"/>
  <c r="E912" i="1"/>
  <c r="D912" i="1"/>
  <c r="G911" i="1"/>
  <c r="F911" i="1"/>
  <c r="E911" i="1"/>
  <c r="D911" i="1"/>
  <c r="G910" i="1"/>
  <c r="F910" i="1"/>
  <c r="E910" i="1"/>
  <c r="D910" i="1"/>
  <c r="G909" i="1"/>
  <c r="F909" i="1"/>
  <c r="E909" i="1"/>
  <c r="D909" i="1"/>
  <c r="G908" i="1"/>
  <c r="F908" i="1"/>
  <c r="E908" i="1"/>
  <c r="D908" i="1"/>
  <c r="G907" i="1"/>
  <c r="F907" i="1"/>
  <c r="E907" i="1"/>
  <c r="D907" i="1"/>
  <c r="G906" i="1"/>
  <c r="F906" i="1"/>
  <c r="E906" i="1"/>
  <c r="D906" i="1"/>
  <c r="G905" i="1"/>
  <c r="F905" i="1"/>
  <c r="E905" i="1"/>
  <c r="D905" i="1"/>
  <c r="G904" i="1"/>
  <c r="F904" i="1"/>
  <c r="E904" i="1"/>
  <c r="D904" i="1"/>
  <c r="G903" i="1"/>
  <c r="F903" i="1"/>
  <c r="E903" i="1"/>
  <c r="D903" i="1"/>
  <c r="G902" i="1"/>
  <c r="F902" i="1"/>
  <c r="E902" i="1"/>
  <c r="D902" i="1"/>
  <c r="G901" i="1"/>
  <c r="F901" i="1"/>
  <c r="E901" i="1"/>
  <c r="D901" i="1"/>
  <c r="G900" i="1"/>
  <c r="F900" i="1"/>
  <c r="E900" i="1"/>
  <c r="D900" i="1"/>
  <c r="G899" i="1"/>
  <c r="F899" i="1"/>
  <c r="E899" i="1"/>
  <c r="D899" i="1"/>
  <c r="G898" i="1"/>
  <c r="F898" i="1"/>
  <c r="E898" i="1"/>
  <c r="D898" i="1"/>
  <c r="G897" i="1"/>
  <c r="F897" i="1"/>
  <c r="E897" i="1"/>
  <c r="D897" i="1"/>
  <c r="G896" i="1"/>
  <c r="F896" i="1"/>
  <c r="E896" i="1"/>
  <c r="D896" i="1"/>
  <c r="G895" i="1"/>
  <c r="F895" i="1"/>
  <c r="E895" i="1"/>
  <c r="D895" i="1"/>
  <c r="G894" i="1"/>
  <c r="F894" i="1"/>
  <c r="E894" i="1"/>
  <c r="D894" i="1"/>
  <c r="G893" i="1"/>
  <c r="F893" i="1"/>
  <c r="E893" i="1"/>
  <c r="D893" i="1"/>
  <c r="G892" i="1"/>
  <c r="F892" i="1"/>
  <c r="E892" i="1"/>
  <c r="D892" i="1"/>
  <c r="G891" i="1"/>
  <c r="F891" i="1"/>
  <c r="E891" i="1"/>
  <c r="D891" i="1"/>
  <c r="G890" i="1"/>
  <c r="F890" i="1"/>
  <c r="E890" i="1"/>
  <c r="D890" i="1"/>
  <c r="G889" i="1"/>
  <c r="F889" i="1"/>
  <c r="E889" i="1"/>
  <c r="D889" i="1"/>
  <c r="G888" i="1"/>
  <c r="F888" i="1"/>
  <c r="E888" i="1"/>
  <c r="D888" i="1"/>
  <c r="G887" i="1"/>
  <c r="F887" i="1"/>
  <c r="E887" i="1"/>
  <c r="D887" i="1"/>
  <c r="G886" i="1"/>
  <c r="F886" i="1"/>
  <c r="E886" i="1"/>
  <c r="D886" i="1"/>
  <c r="G885" i="1"/>
  <c r="F885" i="1"/>
  <c r="E885" i="1"/>
  <c r="D885" i="1"/>
  <c r="G884" i="1"/>
  <c r="F884" i="1"/>
  <c r="E884" i="1"/>
  <c r="D884" i="1"/>
  <c r="G883" i="1"/>
  <c r="F883" i="1"/>
  <c r="E883" i="1"/>
  <c r="D883" i="1"/>
  <c r="G882" i="1"/>
  <c r="F882" i="1"/>
  <c r="E882" i="1"/>
  <c r="D882" i="1"/>
  <c r="G881" i="1"/>
  <c r="F881" i="1"/>
  <c r="E881" i="1"/>
  <c r="D881" i="1"/>
  <c r="G880" i="1"/>
  <c r="F880" i="1"/>
  <c r="E880" i="1"/>
  <c r="D880" i="1"/>
  <c r="G879" i="1"/>
  <c r="F879" i="1"/>
  <c r="E879" i="1"/>
  <c r="D879" i="1"/>
  <c r="G878" i="1"/>
  <c r="F878" i="1"/>
  <c r="E878" i="1"/>
  <c r="D878" i="1"/>
  <c r="G877" i="1"/>
  <c r="F877" i="1"/>
  <c r="E877" i="1"/>
  <c r="D877" i="1"/>
  <c r="G876" i="1"/>
  <c r="F876" i="1"/>
  <c r="E876" i="1"/>
  <c r="D876" i="1"/>
  <c r="G875" i="1"/>
  <c r="F875" i="1"/>
  <c r="E875" i="1"/>
  <c r="D875" i="1"/>
  <c r="G874" i="1"/>
  <c r="F874" i="1"/>
  <c r="E874" i="1"/>
  <c r="D874" i="1"/>
  <c r="G873" i="1"/>
  <c r="F873" i="1"/>
  <c r="E873" i="1"/>
  <c r="D873" i="1"/>
  <c r="G872" i="1"/>
  <c r="F872" i="1"/>
  <c r="E872" i="1"/>
  <c r="D872" i="1"/>
  <c r="G871" i="1"/>
  <c r="F871" i="1"/>
  <c r="E871" i="1"/>
  <c r="D871" i="1"/>
  <c r="G870" i="1"/>
  <c r="F870" i="1"/>
  <c r="E870" i="1"/>
  <c r="D870" i="1"/>
  <c r="G869" i="1"/>
  <c r="F869" i="1"/>
  <c r="E869" i="1"/>
  <c r="D869" i="1"/>
  <c r="G868" i="1"/>
  <c r="F868" i="1"/>
  <c r="E868" i="1"/>
  <c r="D868" i="1"/>
  <c r="G867" i="1"/>
  <c r="F867" i="1"/>
  <c r="E867" i="1"/>
  <c r="D867" i="1"/>
  <c r="G866" i="1"/>
  <c r="F866" i="1"/>
  <c r="E866" i="1"/>
  <c r="D866" i="1"/>
  <c r="G865" i="1"/>
  <c r="F865" i="1"/>
  <c r="E865" i="1"/>
  <c r="D865" i="1"/>
  <c r="G864" i="1"/>
  <c r="F864" i="1"/>
  <c r="E864" i="1"/>
  <c r="D864" i="1"/>
  <c r="G863" i="1"/>
  <c r="F863" i="1"/>
  <c r="E863" i="1"/>
  <c r="D863" i="1"/>
  <c r="G862" i="1"/>
  <c r="F862" i="1"/>
  <c r="E862" i="1"/>
  <c r="D862" i="1"/>
  <c r="G861" i="1"/>
  <c r="F861" i="1"/>
  <c r="E861" i="1"/>
  <c r="D861" i="1"/>
  <c r="G860" i="1"/>
  <c r="F860" i="1"/>
  <c r="E860" i="1"/>
  <c r="D860" i="1"/>
  <c r="G859" i="1"/>
  <c r="F859" i="1"/>
  <c r="E859" i="1"/>
  <c r="D859" i="1"/>
  <c r="G858" i="1"/>
  <c r="F858" i="1"/>
  <c r="E858" i="1"/>
  <c r="D858" i="1"/>
  <c r="G857" i="1"/>
  <c r="F857" i="1"/>
  <c r="E857" i="1"/>
  <c r="D857" i="1"/>
  <c r="G856" i="1"/>
  <c r="F856" i="1"/>
  <c r="E856" i="1"/>
  <c r="D856" i="1"/>
  <c r="G855" i="1"/>
  <c r="F855" i="1"/>
  <c r="E855" i="1"/>
  <c r="D855" i="1"/>
  <c r="G854" i="1"/>
  <c r="F854" i="1"/>
  <c r="E854" i="1"/>
  <c r="D854" i="1"/>
  <c r="G853" i="1"/>
  <c r="F853" i="1"/>
  <c r="E853" i="1"/>
  <c r="D853" i="1"/>
  <c r="G852" i="1"/>
  <c r="F852" i="1"/>
  <c r="E852" i="1"/>
  <c r="D852" i="1"/>
  <c r="G851" i="1"/>
  <c r="F851" i="1"/>
  <c r="E851" i="1"/>
  <c r="D851" i="1"/>
  <c r="G850" i="1"/>
  <c r="F850" i="1"/>
  <c r="E850" i="1"/>
  <c r="D850" i="1"/>
  <c r="G849" i="1"/>
  <c r="F849" i="1"/>
  <c r="E849" i="1"/>
  <c r="D849" i="1"/>
  <c r="G848" i="1"/>
  <c r="F848" i="1"/>
  <c r="E848" i="1"/>
  <c r="D848" i="1"/>
  <c r="G847" i="1"/>
  <c r="F847" i="1"/>
  <c r="E847" i="1"/>
  <c r="D847" i="1"/>
  <c r="G846" i="1"/>
  <c r="F846" i="1"/>
  <c r="E846" i="1"/>
  <c r="D846" i="1"/>
  <c r="G845" i="1"/>
  <c r="F845" i="1"/>
  <c r="E845" i="1"/>
  <c r="D845" i="1"/>
  <c r="G844" i="1"/>
  <c r="F844" i="1"/>
  <c r="E844" i="1"/>
  <c r="D844" i="1"/>
  <c r="G843" i="1"/>
  <c r="F843" i="1"/>
  <c r="E843" i="1"/>
  <c r="D843" i="1"/>
  <c r="G842" i="1"/>
  <c r="F842" i="1"/>
  <c r="E842" i="1"/>
  <c r="D842" i="1"/>
  <c r="G841" i="1"/>
  <c r="F841" i="1"/>
  <c r="E841" i="1"/>
  <c r="D841" i="1"/>
  <c r="G840" i="1"/>
  <c r="F840" i="1"/>
  <c r="E840" i="1"/>
  <c r="D840" i="1"/>
  <c r="G839" i="1"/>
  <c r="F839" i="1"/>
  <c r="E839" i="1"/>
  <c r="D839" i="1"/>
  <c r="G838" i="1"/>
  <c r="F838" i="1"/>
  <c r="E838" i="1"/>
  <c r="D838" i="1"/>
  <c r="G837" i="1"/>
  <c r="F837" i="1"/>
  <c r="E837" i="1"/>
  <c r="D837" i="1"/>
  <c r="G836" i="1"/>
  <c r="F836" i="1"/>
  <c r="E836" i="1"/>
  <c r="D836" i="1"/>
  <c r="G835" i="1"/>
  <c r="F835" i="1"/>
  <c r="E835" i="1"/>
  <c r="D835" i="1"/>
  <c r="G834" i="1"/>
  <c r="F834" i="1"/>
  <c r="E834" i="1"/>
  <c r="D834" i="1"/>
  <c r="G833" i="1"/>
  <c r="F833" i="1"/>
  <c r="E833" i="1"/>
  <c r="D833" i="1"/>
  <c r="G832" i="1"/>
  <c r="F832" i="1"/>
  <c r="E832" i="1"/>
  <c r="D832" i="1"/>
  <c r="G831" i="1"/>
  <c r="F831" i="1"/>
  <c r="E831" i="1"/>
  <c r="D831" i="1"/>
  <c r="G830" i="1"/>
  <c r="F830" i="1"/>
  <c r="E830" i="1"/>
  <c r="D830" i="1"/>
  <c r="G829" i="1"/>
  <c r="F829" i="1"/>
  <c r="E829" i="1"/>
  <c r="D829" i="1"/>
  <c r="G828" i="1"/>
  <c r="F828" i="1"/>
  <c r="E828" i="1"/>
  <c r="D828" i="1"/>
  <c r="G827" i="1"/>
  <c r="F827" i="1"/>
  <c r="E827" i="1"/>
  <c r="D827" i="1"/>
  <c r="G826" i="1"/>
  <c r="F826" i="1"/>
  <c r="E826" i="1"/>
  <c r="D826" i="1"/>
  <c r="G825" i="1"/>
  <c r="F825" i="1"/>
  <c r="E825" i="1"/>
  <c r="D825" i="1"/>
  <c r="G824" i="1"/>
  <c r="F824" i="1"/>
  <c r="E824" i="1"/>
  <c r="D824" i="1"/>
  <c r="G823" i="1"/>
  <c r="F823" i="1"/>
  <c r="E823" i="1"/>
  <c r="D823" i="1"/>
  <c r="G822" i="1"/>
  <c r="F822" i="1"/>
  <c r="E822" i="1"/>
  <c r="D822" i="1"/>
  <c r="G821" i="1"/>
  <c r="F821" i="1"/>
  <c r="E821" i="1"/>
  <c r="D821" i="1"/>
  <c r="G820" i="1"/>
  <c r="F820" i="1"/>
  <c r="E820" i="1"/>
  <c r="D820" i="1"/>
  <c r="G819" i="1"/>
  <c r="F819" i="1"/>
  <c r="E819" i="1"/>
  <c r="D819" i="1"/>
  <c r="G818" i="1"/>
  <c r="F818" i="1"/>
  <c r="E818" i="1"/>
  <c r="D818" i="1"/>
  <c r="G817" i="1"/>
  <c r="F817" i="1"/>
  <c r="E817" i="1"/>
  <c r="D817" i="1"/>
  <c r="G816" i="1"/>
  <c r="F816" i="1"/>
  <c r="E816" i="1"/>
  <c r="D816" i="1"/>
  <c r="G815" i="1"/>
  <c r="F815" i="1"/>
  <c r="E815" i="1"/>
  <c r="D815" i="1"/>
  <c r="G814" i="1"/>
  <c r="F814" i="1"/>
  <c r="E814" i="1"/>
  <c r="D814" i="1"/>
  <c r="G813" i="1"/>
  <c r="F813" i="1"/>
  <c r="E813" i="1"/>
  <c r="D813" i="1"/>
  <c r="G812" i="1"/>
  <c r="F812" i="1"/>
  <c r="E812" i="1"/>
  <c r="D812" i="1"/>
  <c r="G811" i="1"/>
  <c r="F811" i="1"/>
  <c r="E811" i="1"/>
  <c r="D811" i="1"/>
  <c r="G810" i="1"/>
  <c r="F810" i="1"/>
  <c r="E810" i="1"/>
  <c r="D810" i="1"/>
  <c r="G809" i="1"/>
  <c r="F809" i="1"/>
  <c r="E809" i="1"/>
  <c r="D809" i="1"/>
  <c r="G808" i="1"/>
  <c r="F808" i="1"/>
  <c r="E808" i="1"/>
  <c r="D808" i="1"/>
  <c r="G807" i="1"/>
  <c r="F807" i="1"/>
  <c r="E807" i="1"/>
  <c r="D807" i="1"/>
  <c r="G806" i="1"/>
  <c r="F806" i="1"/>
  <c r="E806" i="1"/>
  <c r="D806" i="1"/>
  <c r="G805" i="1"/>
  <c r="F805" i="1"/>
  <c r="E805" i="1"/>
  <c r="D805" i="1"/>
  <c r="G804" i="1"/>
  <c r="F804" i="1"/>
  <c r="E804" i="1"/>
  <c r="D804" i="1"/>
  <c r="G803" i="1"/>
  <c r="F803" i="1"/>
  <c r="E803" i="1"/>
  <c r="D803" i="1"/>
  <c r="G802" i="1"/>
  <c r="F802" i="1"/>
  <c r="E802" i="1"/>
  <c r="D802" i="1"/>
  <c r="G801" i="1"/>
  <c r="F801" i="1"/>
  <c r="E801" i="1"/>
  <c r="D801" i="1"/>
  <c r="G800" i="1"/>
  <c r="F800" i="1"/>
  <c r="E800" i="1"/>
  <c r="D800" i="1"/>
  <c r="G799" i="1"/>
  <c r="F799" i="1"/>
  <c r="E799" i="1"/>
  <c r="D799" i="1"/>
  <c r="G798" i="1"/>
  <c r="F798" i="1"/>
  <c r="E798" i="1"/>
  <c r="D798" i="1"/>
  <c r="G797" i="1"/>
  <c r="F797" i="1"/>
  <c r="E797" i="1"/>
  <c r="D797" i="1"/>
  <c r="G796" i="1"/>
  <c r="F796" i="1"/>
  <c r="E796" i="1"/>
  <c r="D796" i="1"/>
  <c r="G795" i="1"/>
  <c r="F795" i="1"/>
  <c r="E795" i="1"/>
  <c r="D795" i="1"/>
  <c r="G794" i="1"/>
  <c r="F794" i="1"/>
  <c r="E794" i="1"/>
  <c r="D794" i="1"/>
  <c r="G793" i="1"/>
  <c r="F793" i="1"/>
  <c r="E793" i="1"/>
  <c r="D793" i="1"/>
  <c r="G792" i="1"/>
  <c r="F792" i="1"/>
  <c r="E792" i="1"/>
  <c r="D792" i="1"/>
  <c r="G791" i="1"/>
  <c r="F791" i="1"/>
  <c r="E791" i="1"/>
  <c r="D791" i="1"/>
  <c r="G790" i="1"/>
  <c r="F790" i="1"/>
  <c r="E790" i="1"/>
  <c r="D790" i="1"/>
  <c r="G789" i="1"/>
  <c r="F789" i="1"/>
  <c r="E789" i="1"/>
  <c r="D789" i="1"/>
  <c r="G788" i="1"/>
  <c r="F788" i="1"/>
  <c r="E788" i="1"/>
  <c r="D788" i="1"/>
  <c r="G787" i="1"/>
  <c r="F787" i="1"/>
  <c r="E787" i="1"/>
  <c r="D787" i="1"/>
  <c r="G786" i="1"/>
  <c r="F786" i="1"/>
  <c r="E786" i="1"/>
  <c r="D786" i="1"/>
  <c r="G785" i="1"/>
  <c r="F785" i="1"/>
  <c r="E785" i="1"/>
  <c r="D785" i="1"/>
  <c r="G784" i="1"/>
  <c r="F784" i="1"/>
  <c r="E784" i="1"/>
  <c r="D784" i="1"/>
  <c r="G783" i="1"/>
  <c r="F783" i="1"/>
  <c r="E783" i="1"/>
  <c r="D783" i="1"/>
  <c r="G782" i="1"/>
  <c r="F782" i="1"/>
  <c r="E782" i="1"/>
  <c r="D782" i="1"/>
  <c r="G781" i="1"/>
  <c r="F781" i="1"/>
  <c r="E781" i="1"/>
  <c r="D781" i="1"/>
  <c r="G780" i="1"/>
  <c r="F780" i="1"/>
  <c r="E780" i="1"/>
  <c r="D780" i="1"/>
  <c r="G779" i="1"/>
  <c r="F779" i="1"/>
  <c r="E779" i="1"/>
  <c r="D779" i="1"/>
  <c r="G778" i="1"/>
  <c r="F778" i="1"/>
  <c r="E778" i="1"/>
  <c r="D778" i="1"/>
  <c r="G777" i="1"/>
  <c r="F777" i="1"/>
  <c r="E777" i="1"/>
  <c r="D777" i="1"/>
  <c r="G776" i="1"/>
  <c r="F776" i="1"/>
  <c r="E776" i="1"/>
  <c r="D776" i="1"/>
  <c r="G775" i="1"/>
  <c r="F775" i="1"/>
  <c r="E775" i="1"/>
  <c r="D775" i="1"/>
  <c r="G774" i="1"/>
  <c r="F774" i="1"/>
  <c r="E774" i="1"/>
  <c r="D774" i="1"/>
  <c r="G773" i="1"/>
  <c r="F773" i="1"/>
  <c r="E773" i="1"/>
  <c r="D773" i="1"/>
  <c r="G772" i="1"/>
  <c r="F772" i="1"/>
  <c r="E772" i="1"/>
  <c r="D772" i="1"/>
  <c r="G771" i="1"/>
  <c r="F771" i="1"/>
  <c r="E771" i="1"/>
  <c r="D771" i="1"/>
  <c r="G770" i="1"/>
  <c r="F770" i="1"/>
  <c r="E770" i="1"/>
  <c r="D770" i="1"/>
  <c r="G769" i="1"/>
  <c r="F769" i="1"/>
  <c r="E769" i="1"/>
  <c r="D769" i="1"/>
  <c r="G768" i="1"/>
  <c r="F768" i="1"/>
  <c r="E768" i="1"/>
  <c r="D768" i="1"/>
  <c r="G767" i="1"/>
  <c r="F767" i="1"/>
  <c r="E767" i="1"/>
  <c r="D767" i="1"/>
  <c r="G766" i="1"/>
  <c r="F766" i="1"/>
  <c r="E766" i="1"/>
  <c r="D766" i="1"/>
  <c r="G765" i="1"/>
  <c r="F765" i="1"/>
  <c r="E765" i="1"/>
  <c r="D765" i="1"/>
  <c r="G764" i="1"/>
  <c r="F764" i="1"/>
  <c r="E764" i="1"/>
  <c r="D764" i="1"/>
  <c r="G763" i="1"/>
  <c r="F763" i="1"/>
  <c r="E763" i="1"/>
  <c r="D763" i="1"/>
  <c r="G762" i="1"/>
  <c r="F762" i="1"/>
  <c r="E762" i="1"/>
  <c r="D762" i="1"/>
  <c r="G761" i="1"/>
  <c r="F761" i="1"/>
  <c r="E761" i="1"/>
  <c r="D761" i="1"/>
  <c r="G760" i="1"/>
  <c r="F760" i="1"/>
  <c r="E760" i="1"/>
  <c r="D760" i="1"/>
  <c r="G759" i="1"/>
  <c r="F759" i="1"/>
  <c r="E759" i="1"/>
  <c r="D759" i="1"/>
  <c r="G758" i="1"/>
  <c r="F758" i="1"/>
  <c r="E758" i="1"/>
  <c r="D758" i="1"/>
  <c r="G757" i="1"/>
  <c r="F757" i="1"/>
  <c r="E757" i="1"/>
  <c r="D757" i="1"/>
  <c r="G756" i="1"/>
  <c r="F756" i="1"/>
  <c r="E756" i="1"/>
  <c r="D756" i="1"/>
  <c r="G755" i="1"/>
  <c r="F755" i="1"/>
  <c r="E755" i="1"/>
  <c r="D755" i="1"/>
  <c r="G754" i="1"/>
  <c r="F754" i="1"/>
  <c r="E754" i="1"/>
  <c r="D754" i="1"/>
  <c r="G753" i="1"/>
  <c r="F753" i="1"/>
  <c r="E753" i="1"/>
  <c r="D753" i="1"/>
  <c r="G752" i="1"/>
  <c r="F752" i="1"/>
  <c r="E752" i="1"/>
  <c r="D752" i="1"/>
  <c r="G751" i="1"/>
  <c r="F751" i="1"/>
  <c r="E751" i="1"/>
  <c r="D751" i="1"/>
  <c r="G750" i="1"/>
  <c r="F750" i="1"/>
  <c r="E750" i="1"/>
  <c r="D750" i="1"/>
  <c r="G749" i="1"/>
  <c r="F749" i="1"/>
  <c r="E749" i="1"/>
  <c r="D749" i="1"/>
  <c r="G748" i="1"/>
  <c r="F748" i="1"/>
  <c r="E748" i="1"/>
  <c r="D748" i="1"/>
  <c r="G747" i="1"/>
  <c r="F747" i="1"/>
  <c r="E747" i="1"/>
  <c r="D747" i="1"/>
  <c r="G746" i="1"/>
  <c r="F746" i="1"/>
  <c r="E746" i="1"/>
  <c r="D746" i="1"/>
  <c r="G745" i="1"/>
  <c r="F745" i="1"/>
  <c r="E745" i="1"/>
  <c r="D745" i="1"/>
  <c r="G744" i="1"/>
  <c r="F744" i="1"/>
  <c r="E744" i="1"/>
  <c r="D744" i="1"/>
  <c r="G743" i="1"/>
  <c r="F743" i="1"/>
  <c r="E743" i="1"/>
  <c r="D743" i="1"/>
  <c r="G742" i="1"/>
  <c r="F742" i="1"/>
  <c r="E742" i="1"/>
  <c r="D742" i="1"/>
  <c r="G741" i="1"/>
  <c r="F741" i="1"/>
  <c r="E741" i="1"/>
  <c r="D741" i="1"/>
  <c r="G740" i="1"/>
  <c r="F740" i="1"/>
  <c r="E740" i="1"/>
  <c r="D740" i="1"/>
  <c r="G739" i="1"/>
  <c r="F739" i="1"/>
  <c r="E739" i="1"/>
  <c r="D739" i="1"/>
  <c r="G738" i="1"/>
  <c r="F738" i="1"/>
  <c r="E738" i="1"/>
  <c r="D738" i="1"/>
  <c r="G737" i="1"/>
  <c r="F737" i="1"/>
  <c r="E737" i="1"/>
  <c r="D737" i="1"/>
  <c r="G736" i="1"/>
  <c r="F736" i="1"/>
  <c r="E736" i="1"/>
  <c r="D736" i="1"/>
  <c r="G735" i="1"/>
  <c r="F735" i="1"/>
  <c r="E735" i="1"/>
  <c r="D735" i="1"/>
  <c r="G734" i="1"/>
  <c r="F734" i="1"/>
  <c r="E734" i="1"/>
  <c r="D734" i="1"/>
  <c r="G733" i="1"/>
  <c r="F733" i="1"/>
  <c r="E733" i="1"/>
  <c r="D733" i="1"/>
  <c r="G732" i="1"/>
  <c r="F732" i="1"/>
  <c r="E732" i="1"/>
  <c r="D732" i="1"/>
  <c r="G731" i="1"/>
  <c r="F731" i="1"/>
  <c r="E731" i="1"/>
  <c r="D731" i="1"/>
  <c r="G730" i="1"/>
  <c r="F730" i="1"/>
  <c r="E730" i="1"/>
  <c r="D730" i="1"/>
  <c r="G729" i="1"/>
  <c r="F729" i="1"/>
  <c r="E729" i="1"/>
  <c r="D729" i="1"/>
  <c r="G728" i="1"/>
  <c r="F728" i="1"/>
  <c r="E728" i="1"/>
  <c r="D728" i="1"/>
  <c r="G727" i="1"/>
  <c r="F727" i="1"/>
  <c r="E727" i="1"/>
  <c r="D727" i="1"/>
  <c r="G726" i="1"/>
  <c r="F726" i="1"/>
  <c r="E726" i="1"/>
  <c r="D726" i="1"/>
  <c r="G725" i="1"/>
  <c r="F725" i="1"/>
  <c r="E725" i="1"/>
  <c r="D725" i="1"/>
  <c r="G724" i="1"/>
  <c r="F724" i="1"/>
  <c r="E724" i="1"/>
  <c r="D724" i="1"/>
  <c r="G723" i="1"/>
  <c r="F723" i="1"/>
  <c r="E723" i="1"/>
  <c r="D723" i="1"/>
  <c r="G722" i="1"/>
  <c r="F722" i="1"/>
  <c r="E722" i="1"/>
  <c r="D722" i="1"/>
  <c r="G721" i="1"/>
  <c r="F721" i="1"/>
  <c r="E721" i="1"/>
  <c r="D721" i="1"/>
  <c r="G720" i="1"/>
  <c r="F720" i="1"/>
  <c r="E720" i="1"/>
  <c r="D720" i="1"/>
  <c r="G719" i="1"/>
  <c r="F719" i="1"/>
  <c r="E719" i="1"/>
  <c r="D719" i="1"/>
  <c r="G718" i="1"/>
  <c r="F718" i="1"/>
  <c r="E718" i="1"/>
  <c r="D718" i="1"/>
  <c r="G717" i="1"/>
  <c r="F717" i="1"/>
  <c r="E717" i="1"/>
  <c r="D717" i="1"/>
  <c r="G716" i="1"/>
  <c r="F716" i="1"/>
  <c r="E716" i="1"/>
  <c r="D716" i="1"/>
  <c r="G715" i="1"/>
  <c r="F715" i="1"/>
  <c r="E715" i="1"/>
  <c r="D715" i="1"/>
  <c r="G714" i="1"/>
  <c r="F714" i="1"/>
  <c r="E714" i="1"/>
  <c r="D714" i="1"/>
  <c r="G713" i="1"/>
  <c r="F713" i="1"/>
  <c r="E713" i="1"/>
  <c r="D713" i="1"/>
  <c r="G712" i="1"/>
  <c r="F712" i="1"/>
  <c r="E712" i="1"/>
  <c r="D712" i="1"/>
  <c r="G711" i="1"/>
  <c r="F711" i="1"/>
  <c r="E711" i="1"/>
  <c r="D711" i="1"/>
  <c r="G710" i="1"/>
  <c r="F710" i="1"/>
  <c r="E710" i="1"/>
  <c r="D710" i="1"/>
  <c r="G709" i="1"/>
  <c r="F709" i="1"/>
  <c r="E709" i="1"/>
  <c r="D709" i="1"/>
  <c r="G708" i="1"/>
  <c r="F708" i="1"/>
  <c r="E708" i="1"/>
  <c r="D708" i="1"/>
  <c r="G707" i="1"/>
  <c r="F707" i="1"/>
  <c r="E707" i="1"/>
  <c r="D707" i="1"/>
  <c r="G706" i="1"/>
  <c r="F706" i="1"/>
  <c r="E706" i="1"/>
  <c r="D706" i="1"/>
  <c r="G705" i="1"/>
  <c r="F705" i="1"/>
  <c r="E705" i="1"/>
  <c r="D705" i="1"/>
  <c r="G704" i="1"/>
  <c r="F704" i="1"/>
  <c r="E704" i="1"/>
  <c r="D704" i="1"/>
  <c r="G703" i="1"/>
  <c r="F703" i="1"/>
  <c r="E703" i="1"/>
  <c r="D703" i="1"/>
  <c r="G702" i="1"/>
  <c r="F702" i="1"/>
  <c r="E702" i="1"/>
  <c r="D702" i="1"/>
  <c r="G701" i="1"/>
  <c r="F701" i="1"/>
  <c r="E701" i="1"/>
  <c r="D701" i="1"/>
  <c r="G700" i="1"/>
  <c r="F700" i="1"/>
  <c r="E700" i="1"/>
  <c r="D700" i="1"/>
  <c r="G699" i="1"/>
  <c r="F699" i="1"/>
  <c r="E699" i="1"/>
  <c r="D699" i="1"/>
  <c r="G698" i="1"/>
  <c r="F698" i="1"/>
  <c r="E698" i="1"/>
  <c r="D698" i="1"/>
  <c r="G697" i="1"/>
  <c r="F697" i="1"/>
  <c r="E697" i="1"/>
  <c r="D697" i="1"/>
  <c r="G696" i="1"/>
  <c r="F696" i="1"/>
  <c r="E696" i="1"/>
  <c r="D696" i="1"/>
  <c r="G695" i="1"/>
  <c r="F695" i="1"/>
  <c r="E695" i="1"/>
  <c r="D695" i="1"/>
  <c r="G694" i="1"/>
  <c r="F694" i="1"/>
  <c r="E694" i="1"/>
  <c r="D694" i="1"/>
  <c r="G693" i="1"/>
  <c r="F693" i="1"/>
  <c r="E693" i="1"/>
  <c r="D693" i="1"/>
  <c r="G692" i="1"/>
  <c r="F692" i="1"/>
  <c r="E692" i="1"/>
  <c r="D692" i="1"/>
  <c r="G691" i="1"/>
  <c r="F691" i="1"/>
  <c r="E691" i="1"/>
  <c r="D691" i="1"/>
  <c r="G690" i="1"/>
  <c r="F690" i="1"/>
  <c r="E690" i="1"/>
  <c r="D690" i="1"/>
  <c r="G689" i="1"/>
  <c r="F689" i="1"/>
  <c r="E689" i="1"/>
  <c r="D689" i="1"/>
  <c r="G688" i="1"/>
  <c r="F688" i="1"/>
  <c r="E688" i="1"/>
  <c r="D688" i="1"/>
  <c r="G687" i="1"/>
  <c r="F687" i="1"/>
  <c r="E687" i="1"/>
  <c r="D687" i="1"/>
  <c r="G686" i="1"/>
  <c r="F686" i="1"/>
  <c r="E686" i="1"/>
  <c r="D686" i="1"/>
  <c r="G685" i="1"/>
  <c r="F685" i="1"/>
  <c r="E685" i="1"/>
  <c r="D685" i="1"/>
  <c r="G684" i="1"/>
  <c r="F684" i="1"/>
  <c r="E684" i="1"/>
  <c r="D684" i="1"/>
  <c r="G683" i="1"/>
  <c r="F683" i="1"/>
  <c r="E683" i="1"/>
  <c r="D683" i="1"/>
  <c r="G682" i="1"/>
  <c r="F682" i="1"/>
  <c r="E682" i="1"/>
  <c r="D682" i="1"/>
  <c r="G681" i="1"/>
  <c r="F681" i="1"/>
  <c r="E681" i="1"/>
  <c r="D681" i="1"/>
  <c r="G680" i="1"/>
  <c r="F680" i="1"/>
  <c r="E680" i="1"/>
  <c r="D680" i="1"/>
  <c r="G679" i="1"/>
  <c r="F679" i="1"/>
  <c r="E679" i="1"/>
  <c r="D679" i="1"/>
  <c r="G678" i="1"/>
  <c r="F678" i="1"/>
  <c r="E678" i="1"/>
  <c r="D678" i="1"/>
  <c r="G677" i="1"/>
  <c r="F677" i="1"/>
  <c r="E677" i="1"/>
  <c r="D677" i="1"/>
  <c r="G676" i="1"/>
  <c r="F676" i="1"/>
  <c r="E676" i="1"/>
  <c r="D676" i="1"/>
  <c r="G675" i="1"/>
  <c r="F675" i="1"/>
  <c r="E675" i="1"/>
  <c r="D675" i="1"/>
  <c r="G674" i="1"/>
  <c r="F674" i="1"/>
  <c r="E674" i="1"/>
  <c r="D674" i="1"/>
  <c r="G673" i="1"/>
  <c r="F673" i="1"/>
  <c r="E673" i="1"/>
  <c r="D673" i="1"/>
  <c r="G672" i="1"/>
  <c r="F672" i="1"/>
  <c r="E672" i="1"/>
  <c r="D672" i="1"/>
  <c r="G671" i="1"/>
  <c r="F671" i="1"/>
  <c r="E671" i="1"/>
  <c r="D671" i="1"/>
  <c r="G670" i="1"/>
  <c r="F670" i="1"/>
  <c r="E670" i="1"/>
  <c r="D670" i="1"/>
  <c r="G669" i="1"/>
  <c r="F669" i="1"/>
  <c r="E669" i="1"/>
  <c r="D669" i="1"/>
  <c r="G668" i="1"/>
  <c r="F668" i="1"/>
  <c r="E668" i="1"/>
  <c r="D668" i="1"/>
  <c r="G667" i="1"/>
  <c r="F667" i="1"/>
  <c r="E667" i="1"/>
  <c r="D667" i="1"/>
  <c r="G666" i="1"/>
  <c r="F666" i="1"/>
  <c r="E666" i="1"/>
  <c r="D666" i="1"/>
  <c r="G665" i="1"/>
  <c r="F665" i="1"/>
  <c r="E665" i="1"/>
  <c r="D665" i="1"/>
  <c r="G664" i="1"/>
  <c r="F664" i="1"/>
  <c r="E664" i="1"/>
  <c r="D664" i="1"/>
  <c r="G663" i="1"/>
  <c r="F663" i="1"/>
  <c r="E663" i="1"/>
  <c r="D663" i="1"/>
  <c r="G662" i="1"/>
  <c r="F662" i="1"/>
  <c r="E662" i="1"/>
  <c r="D662" i="1"/>
  <c r="G661" i="1"/>
  <c r="F661" i="1"/>
  <c r="E661" i="1"/>
  <c r="D661" i="1"/>
  <c r="G660" i="1"/>
  <c r="F660" i="1"/>
  <c r="E660" i="1"/>
  <c r="D660" i="1"/>
  <c r="G659" i="1"/>
  <c r="F659" i="1"/>
  <c r="E659" i="1"/>
  <c r="D659" i="1"/>
  <c r="G658" i="1"/>
  <c r="F658" i="1"/>
  <c r="E658" i="1"/>
  <c r="D658" i="1"/>
  <c r="G657" i="1"/>
  <c r="F657" i="1"/>
  <c r="E657" i="1"/>
  <c r="D657" i="1"/>
  <c r="G656" i="1"/>
  <c r="F656" i="1"/>
  <c r="E656" i="1"/>
  <c r="D656" i="1"/>
  <c r="G655" i="1"/>
  <c r="F655" i="1"/>
  <c r="E655" i="1"/>
  <c r="D655" i="1"/>
  <c r="G654" i="1"/>
  <c r="F654" i="1"/>
  <c r="E654" i="1"/>
  <c r="D654" i="1"/>
  <c r="G653" i="1"/>
  <c r="F653" i="1"/>
  <c r="E653" i="1"/>
  <c r="D653" i="1"/>
  <c r="G652" i="1"/>
  <c r="F652" i="1"/>
  <c r="E652" i="1"/>
  <c r="D652" i="1"/>
  <c r="G651" i="1"/>
  <c r="F651" i="1"/>
  <c r="E651" i="1"/>
  <c r="D651" i="1"/>
  <c r="G650" i="1"/>
  <c r="F650" i="1"/>
  <c r="E650" i="1"/>
  <c r="D650" i="1"/>
  <c r="G649" i="1"/>
  <c r="F649" i="1"/>
  <c r="E649" i="1"/>
  <c r="D649" i="1"/>
  <c r="G648" i="1"/>
  <c r="F648" i="1"/>
  <c r="E648" i="1"/>
  <c r="D648" i="1"/>
  <c r="G647" i="1"/>
  <c r="F647" i="1"/>
  <c r="E647" i="1"/>
  <c r="D647" i="1"/>
  <c r="G646" i="1"/>
  <c r="F646" i="1"/>
  <c r="E646" i="1"/>
  <c r="D646" i="1"/>
  <c r="G645" i="1"/>
  <c r="F645" i="1"/>
  <c r="E645" i="1"/>
  <c r="D645" i="1"/>
  <c r="G644" i="1"/>
  <c r="F644" i="1"/>
  <c r="E644" i="1"/>
  <c r="D644" i="1"/>
  <c r="G643" i="1"/>
  <c r="F643" i="1"/>
  <c r="E643" i="1"/>
  <c r="D643" i="1"/>
  <c r="G642" i="1"/>
  <c r="F642" i="1"/>
  <c r="E642" i="1"/>
  <c r="D642" i="1"/>
  <c r="G641" i="1"/>
  <c r="F641" i="1"/>
  <c r="E641" i="1"/>
  <c r="D641" i="1"/>
  <c r="G640" i="1"/>
  <c r="F640" i="1"/>
  <c r="E640" i="1"/>
  <c r="D640" i="1"/>
  <c r="G639" i="1"/>
  <c r="F639" i="1"/>
  <c r="E639" i="1"/>
  <c r="D639" i="1"/>
  <c r="G638" i="1"/>
  <c r="F638" i="1"/>
  <c r="E638" i="1"/>
  <c r="D638" i="1"/>
  <c r="G637" i="1"/>
  <c r="F637" i="1"/>
  <c r="E637" i="1"/>
  <c r="D637" i="1"/>
  <c r="G636" i="1"/>
  <c r="F636" i="1"/>
  <c r="E636" i="1"/>
  <c r="D636" i="1"/>
  <c r="G635" i="1"/>
  <c r="F635" i="1"/>
  <c r="E635" i="1"/>
  <c r="D635" i="1"/>
  <c r="G634" i="1"/>
  <c r="F634" i="1"/>
  <c r="E634" i="1"/>
  <c r="D634" i="1"/>
  <c r="G633" i="1"/>
  <c r="F633" i="1"/>
  <c r="E633" i="1"/>
  <c r="D633" i="1"/>
  <c r="G632" i="1"/>
  <c r="F632" i="1"/>
  <c r="E632" i="1"/>
  <c r="D632" i="1"/>
  <c r="G631" i="1"/>
  <c r="F631" i="1"/>
  <c r="E631" i="1"/>
  <c r="D631" i="1"/>
  <c r="G630" i="1"/>
  <c r="F630" i="1"/>
  <c r="E630" i="1"/>
  <c r="D630" i="1"/>
  <c r="G629" i="1"/>
  <c r="F629" i="1"/>
  <c r="E629" i="1"/>
  <c r="D629" i="1"/>
  <c r="G628" i="1"/>
  <c r="F628" i="1"/>
  <c r="E628" i="1"/>
  <c r="D628" i="1"/>
  <c r="G627" i="1"/>
  <c r="F627" i="1"/>
  <c r="E627" i="1"/>
  <c r="D627" i="1"/>
  <c r="G626" i="1"/>
  <c r="F626" i="1"/>
  <c r="E626" i="1"/>
  <c r="D626" i="1"/>
  <c r="G625" i="1"/>
  <c r="F625" i="1"/>
  <c r="E625" i="1"/>
  <c r="D625" i="1"/>
  <c r="G624" i="1"/>
  <c r="F624" i="1"/>
  <c r="E624" i="1"/>
  <c r="D624" i="1"/>
  <c r="G623" i="1"/>
  <c r="F623" i="1"/>
  <c r="E623" i="1"/>
  <c r="D623" i="1"/>
  <c r="G622" i="1"/>
  <c r="F622" i="1"/>
  <c r="E622" i="1"/>
  <c r="D622" i="1"/>
  <c r="G621" i="1"/>
  <c r="F621" i="1"/>
  <c r="E621" i="1"/>
  <c r="D621" i="1"/>
  <c r="G620" i="1"/>
  <c r="F620" i="1"/>
  <c r="E620" i="1"/>
  <c r="D620" i="1"/>
  <c r="G619" i="1"/>
  <c r="F619" i="1"/>
  <c r="E619" i="1"/>
  <c r="D619" i="1"/>
  <c r="G618" i="1"/>
  <c r="F618" i="1"/>
  <c r="E618" i="1"/>
  <c r="D618" i="1"/>
  <c r="G617" i="1"/>
  <c r="F617" i="1"/>
  <c r="E617" i="1"/>
  <c r="D617" i="1"/>
  <c r="G616" i="1"/>
  <c r="F616" i="1"/>
  <c r="E616" i="1"/>
  <c r="D616" i="1"/>
  <c r="G615" i="1"/>
  <c r="F615" i="1"/>
  <c r="E615" i="1"/>
  <c r="D615" i="1"/>
  <c r="G614" i="1"/>
  <c r="F614" i="1"/>
  <c r="E614" i="1"/>
  <c r="D614" i="1"/>
  <c r="G613" i="1"/>
  <c r="F613" i="1"/>
  <c r="E613" i="1"/>
  <c r="D613" i="1"/>
  <c r="G612" i="1"/>
  <c r="F612" i="1"/>
  <c r="E612" i="1"/>
  <c r="D612" i="1"/>
  <c r="G611" i="1"/>
  <c r="F611" i="1"/>
  <c r="E611" i="1"/>
  <c r="D611" i="1"/>
  <c r="G610" i="1"/>
  <c r="F610" i="1"/>
  <c r="E610" i="1"/>
  <c r="D610" i="1"/>
  <c r="G609" i="1"/>
  <c r="F609" i="1"/>
  <c r="E609" i="1"/>
  <c r="D609" i="1"/>
  <c r="G608" i="1"/>
  <c r="F608" i="1"/>
  <c r="E608" i="1"/>
  <c r="D608" i="1"/>
  <c r="G607" i="1"/>
  <c r="F607" i="1"/>
  <c r="E607" i="1"/>
  <c r="D607" i="1"/>
  <c r="G606" i="1"/>
  <c r="F606" i="1"/>
  <c r="E606" i="1"/>
  <c r="D606" i="1"/>
  <c r="G605" i="1"/>
  <c r="F605" i="1"/>
  <c r="E605" i="1"/>
  <c r="D605" i="1"/>
  <c r="G604" i="1"/>
  <c r="F604" i="1"/>
  <c r="E604" i="1"/>
  <c r="D604" i="1"/>
  <c r="G603" i="1"/>
  <c r="F603" i="1"/>
  <c r="E603" i="1"/>
  <c r="D603" i="1"/>
  <c r="G602" i="1"/>
  <c r="F602" i="1"/>
  <c r="E602" i="1"/>
  <c r="D602" i="1"/>
  <c r="G601" i="1"/>
  <c r="F601" i="1"/>
  <c r="E601" i="1"/>
  <c r="D601" i="1"/>
  <c r="G600" i="1"/>
  <c r="F600" i="1"/>
  <c r="E600" i="1"/>
  <c r="D600" i="1"/>
  <c r="G599" i="1"/>
  <c r="F599" i="1"/>
  <c r="E599" i="1"/>
  <c r="D599" i="1"/>
  <c r="G598" i="1"/>
  <c r="F598" i="1"/>
  <c r="E598" i="1"/>
  <c r="D598" i="1"/>
  <c r="G597" i="1"/>
  <c r="F597" i="1"/>
  <c r="E597" i="1"/>
  <c r="D597" i="1"/>
  <c r="G596" i="1"/>
  <c r="F596" i="1"/>
  <c r="E596" i="1"/>
  <c r="D596" i="1"/>
  <c r="G595" i="1"/>
  <c r="F595" i="1"/>
  <c r="E595" i="1"/>
  <c r="D595" i="1"/>
  <c r="G594" i="1"/>
  <c r="F594" i="1"/>
  <c r="E594" i="1"/>
  <c r="D594" i="1"/>
  <c r="G593" i="1"/>
  <c r="F593" i="1"/>
  <c r="E593" i="1"/>
  <c r="D593" i="1"/>
  <c r="G592" i="1"/>
  <c r="F592" i="1"/>
  <c r="E592" i="1"/>
  <c r="D592" i="1"/>
  <c r="G591" i="1"/>
  <c r="F591" i="1"/>
  <c r="E591" i="1"/>
  <c r="D591" i="1"/>
  <c r="G590" i="1"/>
  <c r="F590" i="1"/>
  <c r="E590" i="1"/>
  <c r="D590" i="1"/>
  <c r="G589" i="1"/>
  <c r="F589" i="1"/>
  <c r="E589" i="1"/>
  <c r="D589" i="1"/>
  <c r="G588" i="1"/>
  <c r="F588" i="1"/>
  <c r="E588" i="1"/>
  <c r="D588" i="1"/>
  <c r="G587" i="1"/>
  <c r="F587" i="1"/>
  <c r="E587" i="1"/>
  <c r="D587" i="1"/>
  <c r="G586" i="1"/>
  <c r="F586" i="1"/>
  <c r="E586" i="1"/>
  <c r="D586" i="1"/>
  <c r="G585" i="1"/>
  <c r="F585" i="1"/>
  <c r="E585" i="1"/>
  <c r="D585" i="1"/>
  <c r="G584" i="1"/>
  <c r="F584" i="1"/>
  <c r="E584" i="1"/>
  <c r="D584" i="1"/>
  <c r="G583" i="1"/>
  <c r="F583" i="1"/>
  <c r="E583" i="1"/>
  <c r="D583" i="1"/>
  <c r="G582" i="1"/>
  <c r="F582" i="1"/>
  <c r="E582" i="1"/>
  <c r="D582" i="1"/>
  <c r="G581" i="1"/>
  <c r="F581" i="1"/>
  <c r="E581" i="1"/>
  <c r="D581" i="1"/>
  <c r="G580" i="1"/>
  <c r="F580" i="1"/>
  <c r="E580" i="1"/>
  <c r="D580" i="1"/>
  <c r="G579" i="1"/>
  <c r="F579" i="1"/>
  <c r="E579" i="1"/>
  <c r="D579" i="1"/>
  <c r="G578" i="1"/>
  <c r="F578" i="1"/>
  <c r="E578" i="1"/>
  <c r="D578" i="1"/>
  <c r="G577" i="1"/>
  <c r="F577" i="1"/>
  <c r="E577" i="1"/>
  <c r="D577" i="1"/>
  <c r="G576" i="1"/>
  <c r="F576" i="1"/>
  <c r="E576" i="1"/>
  <c r="D576" i="1"/>
  <c r="G575" i="1"/>
  <c r="F575" i="1"/>
  <c r="E575" i="1"/>
  <c r="D575" i="1"/>
  <c r="G574" i="1"/>
  <c r="F574" i="1"/>
  <c r="E574" i="1"/>
  <c r="D574" i="1"/>
  <c r="G573" i="1"/>
  <c r="F573" i="1"/>
  <c r="E573" i="1"/>
  <c r="D573" i="1"/>
  <c r="G572" i="1"/>
  <c r="F572" i="1"/>
  <c r="E572" i="1"/>
  <c r="D572" i="1"/>
  <c r="G571" i="1"/>
  <c r="F571" i="1"/>
  <c r="E571" i="1"/>
  <c r="D571" i="1"/>
  <c r="G570" i="1"/>
  <c r="F570" i="1"/>
  <c r="E570" i="1"/>
  <c r="D570" i="1"/>
  <c r="G569" i="1"/>
  <c r="F569" i="1"/>
  <c r="E569" i="1"/>
  <c r="D569" i="1"/>
  <c r="G568" i="1"/>
  <c r="F568" i="1"/>
  <c r="E568" i="1"/>
  <c r="D568" i="1"/>
  <c r="G567" i="1"/>
  <c r="F567" i="1"/>
  <c r="E567" i="1"/>
  <c r="D567" i="1"/>
  <c r="G566" i="1"/>
  <c r="F566" i="1"/>
  <c r="E566" i="1"/>
  <c r="D566" i="1"/>
  <c r="G565" i="1"/>
  <c r="F565" i="1"/>
  <c r="E565" i="1"/>
  <c r="D565" i="1"/>
  <c r="G564" i="1"/>
  <c r="F564" i="1"/>
  <c r="E564" i="1"/>
  <c r="D564" i="1"/>
  <c r="G563" i="1"/>
  <c r="F563" i="1"/>
  <c r="E563" i="1"/>
  <c r="D563" i="1"/>
  <c r="G562" i="1"/>
  <c r="F562" i="1"/>
  <c r="E562" i="1"/>
  <c r="D562" i="1"/>
  <c r="G561" i="1"/>
  <c r="F561" i="1"/>
  <c r="E561" i="1"/>
  <c r="D561" i="1"/>
  <c r="G560" i="1"/>
  <c r="F560" i="1"/>
  <c r="E560" i="1"/>
  <c r="D560" i="1"/>
  <c r="G559" i="1"/>
  <c r="F559" i="1"/>
  <c r="E559" i="1"/>
  <c r="D559" i="1"/>
  <c r="G558" i="1"/>
  <c r="F558" i="1"/>
  <c r="E558" i="1"/>
  <c r="D558" i="1"/>
  <c r="G557" i="1"/>
  <c r="F557" i="1"/>
  <c r="E557" i="1"/>
  <c r="D557" i="1"/>
  <c r="G556" i="1"/>
  <c r="F556" i="1"/>
  <c r="E556" i="1"/>
  <c r="D556" i="1"/>
  <c r="G555" i="1"/>
  <c r="F555" i="1"/>
  <c r="E555" i="1"/>
  <c r="D555" i="1"/>
  <c r="G554" i="1"/>
  <c r="F554" i="1"/>
  <c r="E554" i="1"/>
  <c r="D554" i="1"/>
  <c r="G553" i="1"/>
  <c r="F553" i="1"/>
  <c r="E553" i="1"/>
  <c r="D553" i="1"/>
  <c r="G552" i="1"/>
  <c r="F552" i="1"/>
  <c r="E552" i="1"/>
  <c r="D552" i="1"/>
  <c r="G551" i="1"/>
  <c r="F551" i="1"/>
  <c r="E551" i="1"/>
  <c r="D551" i="1"/>
  <c r="G550" i="1"/>
  <c r="F550" i="1"/>
  <c r="E550" i="1"/>
  <c r="D550" i="1"/>
  <c r="G549" i="1"/>
  <c r="F549" i="1"/>
  <c r="E549" i="1"/>
  <c r="D549" i="1"/>
  <c r="G548" i="1"/>
  <c r="F548" i="1"/>
  <c r="E548" i="1"/>
  <c r="D548" i="1"/>
  <c r="G547" i="1"/>
  <c r="F547" i="1"/>
  <c r="E547" i="1"/>
  <c r="D547" i="1"/>
  <c r="G546" i="1"/>
  <c r="F546" i="1"/>
  <c r="E546" i="1"/>
  <c r="D546" i="1"/>
  <c r="G545" i="1"/>
  <c r="F545" i="1"/>
  <c r="E545" i="1"/>
  <c r="D545" i="1"/>
  <c r="G544" i="1"/>
  <c r="F544" i="1"/>
  <c r="E544" i="1"/>
  <c r="D544" i="1"/>
  <c r="G543" i="1"/>
  <c r="F543" i="1"/>
  <c r="E543" i="1"/>
  <c r="D543" i="1"/>
  <c r="G542" i="1"/>
  <c r="F542" i="1"/>
  <c r="E542" i="1"/>
  <c r="D542" i="1"/>
  <c r="G541" i="1"/>
  <c r="F541" i="1"/>
  <c r="E541" i="1"/>
  <c r="D541" i="1"/>
  <c r="G540" i="1"/>
  <c r="F540" i="1"/>
  <c r="E540" i="1"/>
  <c r="D540" i="1"/>
  <c r="G539" i="1"/>
  <c r="F539" i="1"/>
  <c r="E539" i="1"/>
  <c r="D539" i="1"/>
  <c r="G538" i="1"/>
  <c r="F538" i="1"/>
  <c r="E538" i="1"/>
  <c r="D538" i="1"/>
  <c r="G537" i="1"/>
  <c r="F537" i="1"/>
  <c r="E537" i="1"/>
  <c r="D537" i="1"/>
  <c r="G536" i="1"/>
  <c r="F536" i="1"/>
  <c r="E536" i="1"/>
  <c r="D536" i="1"/>
  <c r="G535" i="1"/>
  <c r="F535" i="1"/>
  <c r="E535" i="1"/>
  <c r="D535" i="1"/>
  <c r="G534" i="1"/>
  <c r="F534" i="1"/>
  <c r="E534" i="1"/>
  <c r="D534" i="1"/>
  <c r="G533" i="1"/>
  <c r="F533" i="1"/>
  <c r="E533" i="1"/>
  <c r="D533" i="1"/>
  <c r="G532" i="1"/>
  <c r="F532" i="1"/>
  <c r="E532" i="1"/>
  <c r="D532" i="1"/>
  <c r="G531" i="1"/>
  <c r="F531" i="1"/>
  <c r="E531" i="1"/>
  <c r="D531" i="1"/>
  <c r="G530" i="1"/>
  <c r="F530" i="1"/>
  <c r="E530" i="1"/>
  <c r="D530" i="1"/>
  <c r="G529" i="1"/>
  <c r="F529" i="1"/>
  <c r="E529" i="1"/>
  <c r="D529" i="1"/>
  <c r="G528" i="1"/>
  <c r="F528" i="1"/>
  <c r="E528" i="1"/>
  <c r="D528" i="1"/>
  <c r="G527" i="1"/>
  <c r="F527" i="1"/>
  <c r="E527" i="1"/>
  <c r="D527" i="1"/>
  <c r="G526" i="1"/>
  <c r="F526" i="1"/>
  <c r="E526" i="1"/>
  <c r="D526" i="1"/>
  <c r="G525" i="1"/>
  <c r="F525" i="1"/>
  <c r="E525" i="1"/>
  <c r="D525" i="1"/>
  <c r="G524" i="1"/>
  <c r="F524" i="1"/>
  <c r="E524" i="1"/>
  <c r="D524" i="1"/>
  <c r="G523" i="1"/>
  <c r="F523" i="1"/>
  <c r="E523" i="1"/>
  <c r="D523" i="1"/>
  <c r="G522" i="1"/>
  <c r="F522" i="1"/>
  <c r="E522" i="1"/>
  <c r="D522" i="1"/>
  <c r="G521" i="1"/>
  <c r="F521" i="1"/>
  <c r="E521" i="1"/>
  <c r="D521" i="1"/>
  <c r="G520" i="1"/>
  <c r="F520" i="1"/>
  <c r="E520" i="1"/>
  <c r="D520" i="1"/>
  <c r="G519" i="1"/>
  <c r="F519" i="1"/>
  <c r="E519" i="1"/>
  <c r="D519" i="1"/>
  <c r="G518" i="1"/>
  <c r="F518" i="1"/>
  <c r="E518" i="1"/>
  <c r="D518" i="1"/>
  <c r="G517" i="1"/>
  <c r="F517" i="1"/>
  <c r="E517" i="1"/>
  <c r="D517" i="1"/>
  <c r="G516" i="1"/>
  <c r="F516" i="1"/>
  <c r="E516" i="1"/>
  <c r="D516" i="1"/>
  <c r="G515" i="1"/>
  <c r="F515" i="1"/>
  <c r="E515" i="1"/>
  <c r="D515" i="1"/>
  <c r="G514" i="1"/>
  <c r="F514" i="1"/>
  <c r="E514" i="1"/>
  <c r="D514" i="1"/>
  <c r="G513" i="1"/>
  <c r="F513" i="1"/>
  <c r="E513" i="1"/>
  <c r="D513" i="1"/>
  <c r="G512" i="1"/>
  <c r="F512" i="1"/>
  <c r="E512" i="1"/>
  <c r="D512" i="1"/>
  <c r="G511" i="1"/>
  <c r="F511" i="1"/>
  <c r="E511" i="1"/>
  <c r="D511" i="1"/>
  <c r="G510" i="1"/>
  <c r="F510" i="1"/>
  <c r="E510" i="1"/>
  <c r="D510" i="1"/>
  <c r="G509" i="1"/>
  <c r="F509" i="1"/>
  <c r="E509" i="1"/>
  <c r="D509" i="1"/>
  <c r="G508" i="1"/>
  <c r="F508" i="1"/>
  <c r="E508" i="1"/>
  <c r="D508" i="1"/>
  <c r="G507" i="1"/>
  <c r="F507" i="1"/>
  <c r="E507" i="1"/>
  <c r="D507" i="1"/>
  <c r="G506" i="1"/>
  <c r="F506" i="1"/>
  <c r="E506" i="1"/>
  <c r="D506" i="1"/>
  <c r="G505" i="1"/>
  <c r="F505" i="1"/>
  <c r="E505" i="1"/>
  <c r="D505" i="1"/>
  <c r="G504" i="1"/>
  <c r="F504" i="1"/>
  <c r="E504" i="1"/>
  <c r="D504" i="1"/>
  <c r="G503" i="1"/>
  <c r="F503" i="1"/>
  <c r="E503" i="1"/>
  <c r="D503" i="1"/>
  <c r="G502" i="1"/>
  <c r="F502" i="1"/>
  <c r="E502" i="1"/>
  <c r="D502" i="1"/>
  <c r="G501" i="1"/>
  <c r="F501" i="1"/>
  <c r="E501" i="1"/>
  <c r="D501" i="1"/>
  <c r="G500" i="1"/>
  <c r="F500" i="1"/>
  <c r="E500" i="1"/>
  <c r="D500" i="1"/>
  <c r="G499" i="1"/>
  <c r="F499" i="1"/>
  <c r="E499" i="1"/>
  <c r="D499" i="1"/>
  <c r="G498" i="1"/>
  <c r="F498" i="1"/>
  <c r="E498" i="1"/>
  <c r="D498" i="1"/>
  <c r="G497" i="1"/>
  <c r="F497" i="1"/>
  <c r="E497" i="1"/>
  <c r="D497" i="1"/>
  <c r="G496" i="1"/>
  <c r="F496" i="1"/>
  <c r="E496" i="1"/>
  <c r="D496" i="1"/>
  <c r="G495" i="1"/>
  <c r="F495" i="1"/>
  <c r="E495" i="1"/>
  <c r="D495" i="1"/>
  <c r="G494" i="1"/>
  <c r="F494" i="1"/>
  <c r="E494" i="1"/>
  <c r="D494" i="1"/>
  <c r="G493" i="1"/>
  <c r="F493" i="1"/>
  <c r="E493" i="1"/>
  <c r="D493" i="1"/>
  <c r="G492" i="1"/>
  <c r="F492" i="1"/>
  <c r="E492" i="1"/>
  <c r="D492" i="1"/>
  <c r="G491" i="1"/>
  <c r="F491" i="1"/>
  <c r="E491" i="1"/>
  <c r="D491" i="1"/>
  <c r="G490" i="1"/>
  <c r="F490" i="1"/>
  <c r="E490" i="1"/>
  <c r="D490" i="1"/>
  <c r="G489" i="1"/>
  <c r="F489" i="1"/>
  <c r="E489" i="1"/>
  <c r="D489" i="1"/>
  <c r="G488" i="1"/>
  <c r="F488" i="1"/>
  <c r="E488" i="1"/>
  <c r="D488" i="1"/>
  <c r="G487" i="1"/>
  <c r="F487" i="1"/>
  <c r="E487" i="1"/>
  <c r="D487" i="1"/>
  <c r="G486" i="1"/>
  <c r="F486" i="1"/>
  <c r="E486" i="1"/>
  <c r="D486" i="1"/>
  <c r="G485" i="1"/>
  <c r="F485" i="1"/>
  <c r="E485" i="1"/>
  <c r="D485" i="1"/>
  <c r="G484" i="1"/>
  <c r="F484" i="1"/>
  <c r="E484" i="1"/>
  <c r="D484" i="1"/>
  <c r="G483" i="1"/>
  <c r="F483" i="1"/>
  <c r="E483" i="1"/>
  <c r="D483" i="1"/>
  <c r="G482" i="1"/>
  <c r="F482" i="1"/>
  <c r="E482" i="1"/>
  <c r="D482" i="1"/>
  <c r="G481" i="1"/>
  <c r="F481" i="1"/>
  <c r="E481" i="1"/>
  <c r="D481" i="1"/>
  <c r="G480" i="1"/>
  <c r="F480" i="1"/>
  <c r="E480" i="1"/>
  <c r="D480" i="1"/>
  <c r="G479" i="1"/>
  <c r="F479" i="1"/>
  <c r="E479" i="1"/>
  <c r="D479" i="1"/>
  <c r="G478" i="1"/>
  <c r="F478" i="1"/>
  <c r="E478" i="1"/>
  <c r="D478" i="1"/>
  <c r="G477" i="1"/>
  <c r="F477" i="1"/>
  <c r="E477" i="1"/>
  <c r="D477" i="1"/>
  <c r="G476" i="1"/>
  <c r="F476" i="1"/>
  <c r="E476" i="1"/>
  <c r="D476" i="1"/>
  <c r="G475" i="1"/>
  <c r="F475" i="1"/>
  <c r="E475" i="1"/>
  <c r="D475" i="1"/>
  <c r="G474" i="1"/>
  <c r="F474" i="1"/>
  <c r="E474" i="1"/>
  <c r="D474" i="1"/>
  <c r="G473" i="1"/>
  <c r="F473" i="1"/>
  <c r="E473" i="1"/>
  <c r="D473" i="1"/>
  <c r="G472" i="1"/>
  <c r="F472" i="1"/>
  <c r="E472" i="1"/>
  <c r="D472" i="1"/>
  <c r="G471" i="1"/>
  <c r="F471" i="1"/>
  <c r="E471" i="1"/>
  <c r="D471" i="1"/>
  <c r="G470" i="1"/>
  <c r="F470" i="1"/>
  <c r="E470" i="1"/>
  <c r="D470" i="1"/>
  <c r="G469" i="1"/>
  <c r="F469" i="1"/>
  <c r="E469" i="1"/>
  <c r="D469" i="1"/>
  <c r="G468" i="1"/>
  <c r="F468" i="1"/>
  <c r="E468" i="1"/>
  <c r="D468" i="1"/>
  <c r="G467" i="1"/>
  <c r="F467" i="1"/>
  <c r="E467" i="1"/>
  <c r="D467" i="1"/>
  <c r="G466" i="1"/>
  <c r="F466" i="1"/>
  <c r="E466" i="1"/>
  <c r="D466" i="1"/>
  <c r="G465" i="1"/>
  <c r="F465" i="1"/>
  <c r="E465" i="1"/>
  <c r="D465" i="1"/>
  <c r="G464" i="1"/>
  <c r="F464" i="1"/>
  <c r="E464" i="1"/>
  <c r="D464" i="1"/>
  <c r="G463" i="1"/>
  <c r="F463" i="1"/>
  <c r="E463" i="1"/>
  <c r="D463" i="1"/>
  <c r="G462" i="1"/>
  <c r="F462" i="1"/>
  <c r="E462" i="1"/>
  <c r="D462" i="1"/>
  <c r="G461" i="1"/>
  <c r="F461" i="1"/>
  <c r="E461" i="1"/>
  <c r="D461" i="1"/>
  <c r="G460" i="1"/>
  <c r="F460" i="1"/>
  <c r="E460" i="1"/>
  <c r="D460" i="1"/>
  <c r="G459" i="1"/>
  <c r="F459" i="1"/>
  <c r="E459" i="1"/>
  <c r="D459" i="1"/>
  <c r="G458" i="1"/>
  <c r="F458" i="1"/>
  <c r="E458" i="1"/>
  <c r="D458" i="1"/>
  <c r="G457" i="1"/>
  <c r="F457" i="1"/>
  <c r="E457" i="1"/>
  <c r="D457" i="1"/>
  <c r="G456" i="1"/>
  <c r="F456" i="1"/>
  <c r="E456" i="1"/>
  <c r="D456" i="1"/>
  <c r="G455" i="1"/>
  <c r="F455" i="1"/>
  <c r="E455" i="1"/>
  <c r="D455" i="1"/>
  <c r="G454" i="1"/>
  <c r="F454" i="1"/>
  <c r="E454" i="1"/>
  <c r="D454" i="1"/>
  <c r="G453" i="1"/>
  <c r="F453" i="1"/>
  <c r="E453" i="1"/>
  <c r="D453" i="1"/>
  <c r="G452" i="1"/>
  <c r="F452" i="1"/>
  <c r="E452" i="1"/>
  <c r="D452" i="1"/>
  <c r="G451" i="1"/>
  <c r="F451" i="1"/>
  <c r="E451" i="1"/>
  <c r="D451" i="1"/>
  <c r="G450" i="1"/>
  <c r="F450" i="1"/>
  <c r="E450" i="1"/>
  <c r="D450" i="1"/>
  <c r="G449" i="1"/>
  <c r="F449" i="1"/>
  <c r="E449" i="1"/>
  <c r="D449" i="1"/>
  <c r="G448" i="1"/>
  <c r="F448" i="1"/>
  <c r="E448" i="1"/>
  <c r="D448" i="1"/>
  <c r="G447" i="1"/>
  <c r="F447" i="1"/>
  <c r="E447" i="1"/>
  <c r="D447" i="1"/>
  <c r="G446" i="1"/>
  <c r="F446" i="1"/>
  <c r="E446" i="1"/>
  <c r="D446" i="1"/>
  <c r="G445" i="1"/>
  <c r="F445" i="1"/>
  <c r="E445" i="1"/>
  <c r="D445" i="1"/>
  <c r="G444" i="1"/>
  <c r="F444" i="1"/>
  <c r="E444" i="1"/>
  <c r="D444" i="1"/>
  <c r="G443" i="1"/>
  <c r="F443" i="1"/>
  <c r="E443" i="1"/>
  <c r="D443" i="1"/>
  <c r="G442" i="1"/>
  <c r="F442" i="1"/>
  <c r="E442" i="1"/>
  <c r="D442" i="1"/>
  <c r="G441" i="1"/>
  <c r="F441" i="1"/>
  <c r="E441" i="1"/>
  <c r="D441" i="1"/>
  <c r="G440" i="1"/>
  <c r="F440" i="1"/>
  <c r="E440" i="1"/>
  <c r="D440" i="1"/>
  <c r="G439" i="1"/>
  <c r="F439" i="1"/>
  <c r="E439" i="1"/>
  <c r="D439" i="1"/>
  <c r="G438" i="1"/>
  <c r="F438" i="1"/>
  <c r="E438" i="1"/>
  <c r="D438" i="1"/>
  <c r="G437" i="1"/>
  <c r="F437" i="1"/>
  <c r="E437" i="1"/>
  <c r="D437" i="1"/>
  <c r="G436" i="1"/>
  <c r="F436" i="1"/>
  <c r="E436" i="1"/>
  <c r="D436" i="1"/>
  <c r="G435" i="1"/>
  <c r="F435" i="1"/>
  <c r="E435" i="1"/>
  <c r="D435" i="1"/>
  <c r="G434" i="1"/>
  <c r="F434" i="1"/>
  <c r="E434" i="1"/>
  <c r="D434" i="1"/>
  <c r="G433" i="1"/>
  <c r="F433" i="1"/>
  <c r="E433" i="1"/>
  <c r="D433" i="1"/>
  <c r="G432" i="1"/>
  <c r="F432" i="1"/>
  <c r="E432" i="1"/>
  <c r="D432" i="1"/>
  <c r="G431" i="1"/>
  <c r="F431" i="1"/>
  <c r="E431" i="1"/>
  <c r="D431" i="1"/>
  <c r="G430" i="1"/>
  <c r="F430" i="1"/>
  <c r="E430" i="1"/>
  <c r="D430" i="1"/>
  <c r="G429" i="1"/>
  <c r="F429" i="1"/>
  <c r="E429" i="1"/>
  <c r="D429" i="1"/>
  <c r="G428" i="1"/>
  <c r="F428" i="1"/>
  <c r="E428" i="1"/>
  <c r="D428" i="1"/>
  <c r="G427" i="1"/>
  <c r="F427" i="1"/>
  <c r="E427" i="1"/>
  <c r="D427" i="1"/>
  <c r="G426" i="1"/>
  <c r="F426" i="1"/>
  <c r="E426" i="1"/>
  <c r="D426" i="1"/>
  <c r="G425" i="1"/>
  <c r="F425" i="1"/>
  <c r="E425" i="1"/>
  <c r="D425" i="1"/>
  <c r="G424" i="1"/>
  <c r="F424" i="1"/>
  <c r="E424" i="1"/>
  <c r="D424" i="1"/>
  <c r="G423" i="1"/>
  <c r="F423" i="1"/>
  <c r="E423" i="1"/>
  <c r="D423" i="1"/>
  <c r="G422" i="1"/>
  <c r="F422" i="1"/>
  <c r="E422" i="1"/>
  <c r="D422" i="1"/>
  <c r="G421" i="1"/>
  <c r="F421" i="1"/>
  <c r="E421" i="1"/>
  <c r="D421" i="1"/>
  <c r="G420" i="1"/>
  <c r="F420" i="1"/>
  <c r="E420" i="1"/>
  <c r="D420" i="1"/>
  <c r="G419" i="1"/>
  <c r="F419" i="1"/>
  <c r="E419" i="1"/>
  <c r="D419" i="1"/>
  <c r="G418" i="1"/>
  <c r="F418" i="1"/>
  <c r="E418" i="1"/>
  <c r="D418" i="1"/>
  <c r="G417" i="1"/>
  <c r="F417" i="1"/>
  <c r="E417" i="1"/>
  <c r="D417" i="1"/>
  <c r="G416" i="1"/>
  <c r="F416" i="1"/>
  <c r="E416" i="1"/>
  <c r="D416" i="1"/>
  <c r="G415" i="1"/>
  <c r="F415" i="1"/>
  <c r="E415" i="1"/>
  <c r="D415" i="1"/>
  <c r="G414" i="1"/>
  <c r="F414" i="1"/>
  <c r="E414" i="1"/>
  <c r="D414" i="1"/>
  <c r="G413" i="1"/>
  <c r="F413" i="1"/>
  <c r="E413" i="1"/>
  <c r="D413" i="1"/>
  <c r="G412" i="1"/>
  <c r="F412" i="1"/>
  <c r="E412" i="1"/>
  <c r="D412" i="1"/>
  <c r="G411" i="1"/>
  <c r="F411" i="1"/>
  <c r="E411" i="1"/>
  <c r="D411" i="1"/>
  <c r="G410" i="1"/>
  <c r="F410" i="1"/>
  <c r="E410" i="1"/>
  <c r="D410" i="1"/>
  <c r="G409" i="1"/>
  <c r="F409" i="1"/>
  <c r="E409" i="1"/>
  <c r="D409" i="1"/>
  <c r="G408" i="1"/>
  <c r="F408" i="1"/>
  <c r="E408" i="1"/>
  <c r="D408" i="1"/>
  <c r="G407" i="1"/>
  <c r="F407" i="1"/>
  <c r="E407" i="1"/>
  <c r="D407" i="1"/>
  <c r="G406" i="1"/>
  <c r="F406" i="1"/>
  <c r="E406" i="1"/>
  <c r="D406" i="1"/>
  <c r="G405" i="1"/>
  <c r="F405" i="1"/>
  <c r="E405" i="1"/>
  <c r="D405" i="1"/>
  <c r="G404" i="1"/>
  <c r="F404" i="1"/>
  <c r="E404" i="1"/>
  <c r="D404" i="1"/>
  <c r="G403" i="1"/>
  <c r="F403" i="1"/>
  <c r="E403" i="1"/>
  <c r="D403" i="1"/>
  <c r="G402" i="1"/>
  <c r="F402" i="1"/>
  <c r="E402" i="1"/>
  <c r="D402" i="1"/>
  <c r="G401" i="1"/>
  <c r="F401" i="1"/>
  <c r="E401" i="1"/>
  <c r="D401" i="1"/>
  <c r="G400" i="1"/>
  <c r="F400" i="1"/>
  <c r="E400" i="1"/>
  <c r="D400" i="1"/>
  <c r="G399" i="1"/>
  <c r="F399" i="1"/>
  <c r="E399" i="1"/>
  <c r="D399" i="1"/>
  <c r="G398" i="1"/>
  <c r="F398" i="1"/>
  <c r="E398" i="1"/>
  <c r="D398" i="1"/>
  <c r="G397" i="1"/>
  <c r="F397" i="1"/>
  <c r="E397" i="1"/>
  <c r="D397" i="1"/>
  <c r="G396" i="1"/>
  <c r="F396" i="1"/>
  <c r="E396" i="1"/>
  <c r="D396" i="1"/>
  <c r="G395" i="1"/>
  <c r="F395" i="1"/>
  <c r="E395" i="1"/>
  <c r="D395" i="1"/>
  <c r="G394" i="1"/>
  <c r="F394" i="1"/>
  <c r="E394" i="1"/>
  <c r="D394" i="1"/>
  <c r="G393" i="1"/>
  <c r="F393" i="1"/>
  <c r="E393" i="1"/>
  <c r="D393" i="1"/>
  <c r="G392" i="1"/>
  <c r="F392" i="1"/>
  <c r="E392" i="1"/>
  <c r="D392" i="1"/>
  <c r="G391" i="1"/>
  <c r="F391" i="1"/>
  <c r="E391" i="1"/>
  <c r="D391" i="1"/>
  <c r="G390" i="1"/>
  <c r="F390" i="1"/>
  <c r="E390" i="1"/>
  <c r="D390" i="1"/>
  <c r="G389" i="1"/>
  <c r="F389" i="1"/>
  <c r="E389" i="1"/>
  <c r="D389" i="1"/>
  <c r="G388" i="1"/>
  <c r="F388" i="1"/>
  <c r="E388" i="1"/>
  <c r="D388" i="1"/>
  <c r="G387" i="1"/>
  <c r="F387" i="1"/>
  <c r="E387" i="1"/>
  <c r="D387" i="1"/>
  <c r="G386" i="1"/>
  <c r="F386" i="1"/>
  <c r="E386" i="1"/>
  <c r="D386" i="1"/>
  <c r="G385" i="1"/>
  <c r="F385" i="1"/>
  <c r="E385" i="1"/>
  <c r="D385" i="1"/>
  <c r="G384" i="1"/>
  <c r="F384" i="1"/>
  <c r="E384" i="1"/>
  <c r="D384" i="1"/>
  <c r="G383" i="1"/>
  <c r="F383" i="1"/>
  <c r="E383" i="1"/>
  <c r="D383" i="1"/>
  <c r="G382" i="1"/>
  <c r="F382" i="1"/>
  <c r="E382" i="1"/>
  <c r="D382" i="1"/>
  <c r="G381" i="1"/>
  <c r="F381" i="1"/>
  <c r="E381" i="1"/>
  <c r="D381" i="1"/>
  <c r="G380" i="1"/>
  <c r="F380" i="1"/>
  <c r="E380" i="1"/>
  <c r="D380" i="1"/>
  <c r="G379" i="1"/>
  <c r="F379" i="1"/>
  <c r="E379" i="1"/>
  <c r="D379" i="1"/>
  <c r="G378" i="1"/>
  <c r="F378" i="1"/>
  <c r="E378" i="1"/>
  <c r="D378" i="1"/>
  <c r="G377" i="1"/>
  <c r="F377" i="1"/>
  <c r="E377" i="1"/>
  <c r="D377" i="1"/>
  <c r="G376" i="1"/>
  <c r="F376" i="1"/>
  <c r="E376" i="1"/>
  <c r="D376" i="1"/>
  <c r="G375" i="1"/>
  <c r="F375" i="1"/>
  <c r="E375" i="1"/>
  <c r="D375" i="1"/>
  <c r="G374" i="1"/>
  <c r="F374" i="1"/>
  <c r="E374" i="1"/>
  <c r="D374" i="1"/>
  <c r="G373" i="1"/>
  <c r="F373" i="1"/>
  <c r="E373" i="1"/>
  <c r="D373" i="1"/>
  <c r="G372" i="1"/>
  <c r="F372" i="1"/>
  <c r="E372" i="1"/>
  <c r="D372" i="1"/>
  <c r="G371" i="1"/>
  <c r="F371" i="1"/>
  <c r="E371" i="1"/>
  <c r="D371" i="1"/>
  <c r="G370" i="1"/>
  <c r="F370" i="1"/>
  <c r="E370" i="1"/>
  <c r="D370" i="1"/>
  <c r="G369" i="1"/>
  <c r="F369" i="1"/>
  <c r="E369" i="1"/>
  <c r="D369" i="1"/>
  <c r="G368" i="1"/>
  <c r="F368" i="1"/>
  <c r="E368" i="1"/>
  <c r="D368" i="1"/>
  <c r="G367" i="1"/>
  <c r="F367" i="1"/>
  <c r="E367" i="1"/>
  <c r="D367" i="1"/>
  <c r="G366" i="1"/>
  <c r="F366" i="1"/>
  <c r="E366" i="1"/>
  <c r="D366" i="1"/>
  <c r="G365" i="1"/>
  <c r="F365" i="1"/>
  <c r="E365" i="1"/>
  <c r="D365" i="1"/>
  <c r="G364" i="1"/>
  <c r="F364" i="1"/>
  <c r="E364" i="1"/>
  <c r="D364" i="1"/>
  <c r="G363" i="1"/>
  <c r="F363" i="1"/>
  <c r="E363" i="1"/>
  <c r="D363" i="1"/>
  <c r="G362" i="1"/>
  <c r="F362" i="1"/>
  <c r="E362" i="1"/>
  <c r="D362" i="1"/>
  <c r="G361" i="1"/>
  <c r="F361" i="1"/>
  <c r="E361" i="1"/>
  <c r="D361" i="1"/>
  <c r="G360" i="1"/>
  <c r="F360" i="1"/>
  <c r="E360" i="1"/>
  <c r="D360" i="1"/>
  <c r="G359" i="1"/>
  <c r="F359" i="1"/>
  <c r="E359" i="1"/>
  <c r="D359" i="1"/>
  <c r="G358" i="1"/>
  <c r="F358" i="1"/>
  <c r="E358" i="1"/>
  <c r="D358" i="1"/>
  <c r="G357" i="1"/>
  <c r="F357" i="1"/>
  <c r="E357" i="1"/>
  <c r="D357" i="1"/>
  <c r="G356" i="1"/>
  <c r="F356" i="1"/>
  <c r="E356" i="1"/>
  <c r="D356" i="1"/>
  <c r="G355" i="1"/>
  <c r="F355" i="1"/>
  <c r="E355" i="1"/>
  <c r="D355" i="1"/>
  <c r="G354" i="1"/>
  <c r="F354" i="1"/>
  <c r="E354" i="1"/>
  <c r="D354" i="1"/>
  <c r="G353" i="1"/>
  <c r="F353" i="1"/>
  <c r="E353" i="1"/>
  <c r="D353" i="1"/>
  <c r="G352" i="1"/>
  <c r="F352" i="1"/>
  <c r="E352" i="1"/>
  <c r="D352" i="1"/>
  <c r="G351" i="1"/>
  <c r="F351" i="1"/>
  <c r="E351" i="1"/>
  <c r="D351" i="1"/>
  <c r="G350" i="1"/>
  <c r="F350" i="1"/>
  <c r="E350" i="1"/>
  <c r="D350" i="1"/>
  <c r="G349" i="1"/>
  <c r="F349" i="1"/>
  <c r="E349" i="1"/>
  <c r="D349" i="1"/>
  <c r="G348" i="1"/>
  <c r="F348" i="1"/>
  <c r="E348" i="1"/>
  <c r="D348" i="1"/>
  <c r="G347" i="1"/>
  <c r="F347" i="1"/>
  <c r="E347" i="1"/>
  <c r="D347" i="1"/>
  <c r="G346" i="1"/>
  <c r="F346" i="1"/>
  <c r="E346" i="1"/>
  <c r="D346" i="1"/>
  <c r="G345" i="1"/>
  <c r="F345" i="1"/>
  <c r="E345" i="1"/>
  <c r="D345" i="1"/>
  <c r="G344" i="1"/>
  <c r="F344" i="1"/>
  <c r="E344" i="1"/>
  <c r="D344" i="1"/>
  <c r="G343" i="1"/>
  <c r="F343" i="1"/>
  <c r="E343" i="1"/>
  <c r="D343" i="1"/>
  <c r="G342" i="1"/>
  <c r="F342" i="1"/>
  <c r="E342" i="1"/>
  <c r="D342" i="1"/>
  <c r="G341" i="1"/>
  <c r="F341" i="1"/>
  <c r="E341" i="1"/>
  <c r="D341" i="1"/>
  <c r="G340" i="1"/>
  <c r="F340" i="1"/>
  <c r="E340" i="1"/>
  <c r="D340" i="1"/>
  <c r="G339" i="1"/>
  <c r="F339" i="1"/>
  <c r="E339" i="1"/>
  <c r="D339" i="1"/>
  <c r="G338" i="1"/>
  <c r="F338" i="1"/>
  <c r="E338" i="1"/>
  <c r="D338" i="1"/>
  <c r="G337" i="1"/>
  <c r="F337" i="1"/>
  <c r="E337" i="1"/>
  <c r="D337" i="1"/>
  <c r="G336" i="1"/>
  <c r="F336" i="1"/>
  <c r="E336" i="1"/>
  <c r="D336" i="1"/>
  <c r="G335" i="1"/>
  <c r="F335" i="1"/>
  <c r="E335" i="1"/>
  <c r="D335" i="1"/>
  <c r="G334" i="1"/>
  <c r="F334" i="1"/>
  <c r="E334" i="1"/>
  <c r="D334" i="1"/>
  <c r="G333" i="1"/>
  <c r="F333" i="1"/>
  <c r="E333" i="1"/>
  <c r="D333" i="1"/>
  <c r="G332" i="1"/>
  <c r="F332" i="1"/>
  <c r="E332" i="1"/>
  <c r="D332" i="1"/>
  <c r="G331" i="1"/>
  <c r="F331" i="1"/>
  <c r="E331" i="1"/>
  <c r="D331" i="1"/>
  <c r="G330" i="1"/>
  <c r="F330" i="1"/>
  <c r="E330" i="1"/>
  <c r="D330" i="1"/>
  <c r="G329" i="1"/>
  <c r="F329" i="1"/>
  <c r="E329" i="1"/>
  <c r="D329" i="1"/>
  <c r="G328" i="1"/>
  <c r="F328" i="1"/>
  <c r="E328" i="1"/>
  <c r="D328" i="1"/>
  <c r="G327" i="1"/>
  <c r="F327" i="1"/>
  <c r="E327" i="1"/>
  <c r="D327" i="1"/>
  <c r="G326" i="1"/>
  <c r="F326" i="1"/>
  <c r="E326" i="1"/>
  <c r="D326" i="1"/>
  <c r="G325" i="1"/>
  <c r="F325" i="1"/>
  <c r="E325" i="1"/>
  <c r="D325" i="1"/>
  <c r="G324" i="1"/>
  <c r="F324" i="1"/>
  <c r="E324" i="1"/>
  <c r="D324" i="1"/>
  <c r="G323" i="1"/>
  <c r="F323" i="1"/>
  <c r="E323" i="1"/>
  <c r="D323" i="1"/>
  <c r="G322" i="1"/>
  <c r="F322" i="1"/>
  <c r="E322" i="1"/>
  <c r="D322" i="1"/>
  <c r="G321" i="1"/>
  <c r="F321" i="1"/>
  <c r="E321" i="1"/>
  <c r="D321" i="1"/>
  <c r="G320" i="1"/>
  <c r="F320" i="1"/>
  <c r="E320" i="1"/>
  <c r="D320" i="1"/>
  <c r="G319" i="1"/>
  <c r="F319" i="1"/>
  <c r="E319" i="1"/>
  <c r="D319" i="1"/>
  <c r="G318" i="1"/>
  <c r="F318" i="1"/>
  <c r="E318" i="1"/>
  <c r="D318" i="1"/>
  <c r="G317" i="1"/>
  <c r="F317" i="1"/>
  <c r="E317" i="1"/>
  <c r="D317" i="1"/>
  <c r="G316" i="1"/>
  <c r="F316" i="1"/>
  <c r="E316" i="1"/>
  <c r="D316" i="1"/>
  <c r="G315" i="1"/>
  <c r="F315" i="1"/>
  <c r="E315" i="1"/>
  <c r="D315" i="1"/>
  <c r="G314" i="1"/>
  <c r="F314" i="1"/>
  <c r="E314" i="1"/>
  <c r="D314" i="1"/>
  <c r="G313" i="1"/>
  <c r="F313" i="1"/>
  <c r="E313" i="1"/>
  <c r="D313" i="1"/>
  <c r="G312" i="1"/>
  <c r="F312" i="1"/>
  <c r="E312" i="1"/>
  <c r="D312" i="1"/>
  <c r="G311" i="1"/>
  <c r="F311" i="1"/>
  <c r="E311" i="1"/>
  <c r="D311" i="1"/>
  <c r="G310" i="1"/>
  <c r="F310" i="1"/>
  <c r="E310" i="1"/>
  <c r="D310" i="1"/>
  <c r="G309" i="1"/>
  <c r="F309" i="1"/>
  <c r="E309" i="1"/>
  <c r="D309" i="1"/>
  <c r="G308" i="1"/>
  <c r="F308" i="1"/>
  <c r="E308" i="1"/>
  <c r="D308" i="1"/>
  <c r="G307" i="1"/>
  <c r="F307" i="1"/>
  <c r="E307" i="1"/>
  <c r="D307" i="1"/>
  <c r="G306" i="1"/>
  <c r="F306" i="1"/>
  <c r="E306" i="1"/>
  <c r="D306" i="1"/>
  <c r="G305" i="1"/>
  <c r="F305" i="1"/>
  <c r="E305" i="1"/>
  <c r="D305" i="1"/>
  <c r="G304" i="1"/>
  <c r="F304" i="1"/>
  <c r="E304" i="1"/>
  <c r="D304" i="1"/>
  <c r="G303" i="1"/>
  <c r="F303" i="1"/>
  <c r="E303" i="1"/>
  <c r="D303" i="1"/>
  <c r="G302" i="1"/>
  <c r="F302" i="1"/>
  <c r="E302" i="1"/>
  <c r="D302" i="1"/>
  <c r="G301" i="1"/>
  <c r="F301" i="1"/>
  <c r="E301" i="1"/>
  <c r="D301" i="1"/>
  <c r="G300" i="1"/>
  <c r="F300" i="1"/>
  <c r="E300" i="1"/>
  <c r="D300" i="1"/>
  <c r="G299" i="1"/>
  <c r="F299" i="1"/>
  <c r="E299" i="1"/>
  <c r="D299" i="1"/>
  <c r="G298" i="1"/>
  <c r="F298" i="1"/>
  <c r="E298" i="1"/>
  <c r="D298" i="1"/>
  <c r="G297" i="1"/>
  <c r="F297" i="1"/>
  <c r="E297" i="1"/>
  <c r="D297" i="1"/>
  <c r="G296" i="1"/>
  <c r="F296" i="1"/>
  <c r="E296" i="1"/>
  <c r="D296" i="1"/>
  <c r="G295" i="1"/>
  <c r="F295" i="1"/>
  <c r="E295" i="1"/>
  <c r="D295" i="1"/>
  <c r="G294" i="1"/>
  <c r="F294" i="1"/>
  <c r="E294" i="1"/>
  <c r="D294" i="1"/>
  <c r="G293" i="1"/>
  <c r="F293" i="1"/>
  <c r="E293" i="1"/>
  <c r="D293" i="1"/>
  <c r="G292" i="1"/>
  <c r="F292" i="1"/>
  <c r="E292" i="1"/>
  <c r="D292" i="1"/>
  <c r="G291" i="1"/>
  <c r="F291" i="1"/>
  <c r="E291" i="1"/>
  <c r="D291" i="1"/>
  <c r="G290" i="1"/>
  <c r="F290" i="1"/>
  <c r="E290" i="1"/>
  <c r="D290" i="1"/>
  <c r="G289" i="1"/>
  <c r="F289" i="1"/>
  <c r="E289" i="1"/>
  <c r="D289" i="1"/>
  <c r="G288" i="1"/>
  <c r="F288" i="1"/>
  <c r="E288" i="1"/>
  <c r="D288" i="1"/>
  <c r="G287" i="1"/>
  <c r="F287" i="1"/>
  <c r="E287" i="1"/>
  <c r="D287" i="1"/>
  <c r="G286" i="1"/>
  <c r="F286" i="1"/>
  <c r="E286" i="1"/>
  <c r="D286" i="1"/>
  <c r="G285" i="1"/>
  <c r="F285" i="1"/>
  <c r="E285" i="1"/>
  <c r="D285" i="1"/>
  <c r="G284" i="1"/>
  <c r="F284" i="1"/>
  <c r="E284" i="1"/>
  <c r="D284" i="1"/>
  <c r="G283" i="1"/>
  <c r="F283" i="1"/>
  <c r="E283" i="1"/>
  <c r="D283" i="1"/>
  <c r="G282" i="1"/>
  <c r="F282" i="1"/>
  <c r="E282" i="1"/>
  <c r="D282" i="1"/>
  <c r="G281" i="1"/>
  <c r="F281" i="1"/>
  <c r="E281" i="1"/>
  <c r="D281" i="1"/>
  <c r="G280" i="1"/>
  <c r="F280" i="1"/>
  <c r="E280" i="1"/>
  <c r="D280" i="1"/>
  <c r="G279" i="1"/>
  <c r="F279" i="1"/>
  <c r="E279" i="1"/>
  <c r="D279" i="1"/>
  <c r="G278" i="1"/>
  <c r="F278" i="1"/>
  <c r="E278" i="1"/>
  <c r="D278" i="1"/>
  <c r="G277" i="1"/>
  <c r="F277" i="1"/>
  <c r="E277" i="1"/>
  <c r="D277" i="1"/>
  <c r="G276" i="1"/>
  <c r="F276" i="1"/>
  <c r="E276" i="1"/>
  <c r="D276" i="1"/>
  <c r="G275" i="1"/>
  <c r="F275" i="1"/>
  <c r="E275" i="1"/>
  <c r="D275" i="1"/>
  <c r="G274" i="1"/>
  <c r="F274" i="1"/>
  <c r="E274" i="1"/>
  <c r="D274" i="1"/>
  <c r="G273" i="1"/>
  <c r="F273" i="1"/>
  <c r="E273" i="1"/>
  <c r="D273" i="1"/>
  <c r="G272" i="1"/>
  <c r="F272" i="1"/>
  <c r="E272" i="1"/>
  <c r="D272" i="1"/>
  <c r="G271" i="1"/>
  <c r="F271" i="1"/>
  <c r="E271" i="1"/>
  <c r="D271" i="1"/>
  <c r="G270" i="1"/>
  <c r="F270" i="1"/>
  <c r="E270" i="1"/>
  <c r="D270" i="1"/>
  <c r="G269" i="1"/>
  <c r="F269" i="1"/>
  <c r="E269" i="1"/>
  <c r="D269" i="1"/>
  <c r="G268" i="1"/>
  <c r="F268" i="1"/>
  <c r="E268" i="1"/>
  <c r="D268" i="1"/>
  <c r="G267" i="1"/>
  <c r="F267" i="1"/>
  <c r="E267" i="1"/>
  <c r="D267" i="1"/>
  <c r="G266" i="1"/>
  <c r="F266" i="1"/>
  <c r="E266" i="1"/>
  <c r="D266" i="1"/>
  <c r="G265" i="1"/>
  <c r="F265" i="1"/>
  <c r="E265" i="1"/>
  <c r="D265" i="1"/>
  <c r="G264" i="1"/>
  <c r="F264" i="1"/>
  <c r="E264" i="1"/>
  <c r="D264" i="1"/>
  <c r="G263" i="1"/>
  <c r="F263" i="1"/>
  <c r="E263" i="1"/>
  <c r="D263" i="1"/>
  <c r="G262" i="1"/>
  <c r="F262" i="1"/>
  <c r="E262" i="1"/>
  <c r="D262" i="1"/>
  <c r="G261" i="1"/>
  <c r="F261" i="1"/>
  <c r="E261" i="1"/>
  <c r="D261" i="1"/>
  <c r="G260" i="1"/>
  <c r="F260" i="1"/>
  <c r="E260" i="1"/>
  <c r="D260" i="1"/>
  <c r="G259" i="1"/>
  <c r="F259" i="1"/>
  <c r="E259" i="1"/>
  <c r="D259" i="1"/>
  <c r="G258" i="1"/>
  <c r="F258" i="1"/>
  <c r="E258" i="1"/>
  <c r="D258" i="1"/>
  <c r="G257" i="1"/>
  <c r="F257" i="1"/>
  <c r="E257" i="1"/>
  <c r="D257" i="1"/>
  <c r="G256" i="1"/>
  <c r="F256" i="1"/>
  <c r="E256" i="1"/>
  <c r="D256" i="1"/>
  <c r="G255" i="1"/>
  <c r="F255" i="1"/>
  <c r="E255" i="1"/>
  <c r="D255" i="1"/>
  <c r="G254" i="1"/>
  <c r="F254" i="1"/>
  <c r="E254" i="1"/>
  <c r="D254" i="1"/>
  <c r="G253" i="1"/>
  <c r="F253" i="1"/>
  <c r="E253" i="1"/>
  <c r="D253" i="1"/>
  <c r="G252" i="1"/>
  <c r="F252" i="1"/>
  <c r="E252" i="1"/>
  <c r="D252" i="1"/>
  <c r="G251" i="1"/>
  <c r="F251" i="1"/>
  <c r="E251" i="1"/>
  <c r="D251" i="1"/>
  <c r="G250" i="1"/>
  <c r="F250" i="1"/>
  <c r="E250" i="1"/>
  <c r="D250" i="1"/>
  <c r="G249" i="1"/>
  <c r="F249" i="1"/>
  <c r="E249" i="1"/>
  <c r="D249" i="1"/>
  <c r="G248" i="1"/>
  <c r="F248" i="1"/>
  <c r="E248" i="1"/>
  <c r="D248" i="1"/>
  <c r="G247" i="1"/>
  <c r="F247" i="1"/>
  <c r="E247" i="1"/>
  <c r="D247" i="1"/>
  <c r="G246" i="1"/>
  <c r="F246" i="1"/>
  <c r="E246" i="1"/>
  <c r="D246" i="1"/>
  <c r="G245" i="1"/>
  <c r="F245" i="1"/>
  <c r="E245" i="1"/>
  <c r="D245" i="1"/>
  <c r="G244" i="1"/>
  <c r="F244" i="1"/>
  <c r="E244" i="1"/>
  <c r="D244" i="1"/>
  <c r="G243" i="1"/>
  <c r="F243" i="1"/>
  <c r="E243" i="1"/>
  <c r="D243" i="1"/>
  <c r="G242" i="1"/>
  <c r="F242" i="1"/>
  <c r="E242" i="1"/>
  <c r="D242" i="1"/>
  <c r="G241" i="1"/>
  <c r="F241" i="1"/>
  <c r="E241" i="1"/>
  <c r="D241" i="1"/>
  <c r="G240" i="1"/>
  <c r="F240" i="1"/>
  <c r="E240" i="1"/>
  <c r="D240" i="1"/>
  <c r="G239" i="1"/>
  <c r="F239" i="1"/>
  <c r="E239" i="1"/>
  <c r="D239" i="1"/>
  <c r="G238" i="1"/>
  <c r="F238" i="1"/>
  <c r="E238" i="1"/>
  <c r="D238" i="1"/>
  <c r="G237" i="1"/>
  <c r="F237" i="1"/>
  <c r="E237" i="1"/>
  <c r="D237" i="1"/>
  <c r="G236" i="1"/>
  <c r="F236" i="1"/>
  <c r="E236" i="1"/>
  <c r="D236" i="1"/>
  <c r="G235" i="1"/>
  <c r="F235" i="1"/>
  <c r="E235" i="1"/>
  <c r="D235" i="1"/>
  <c r="G234" i="1"/>
  <c r="F234" i="1"/>
  <c r="E234" i="1"/>
  <c r="D234" i="1"/>
  <c r="G233" i="1"/>
  <c r="F233" i="1"/>
  <c r="E233" i="1"/>
  <c r="D233" i="1"/>
  <c r="G232" i="1"/>
  <c r="F232" i="1"/>
  <c r="E232" i="1"/>
  <c r="D232" i="1"/>
  <c r="G231" i="1"/>
  <c r="F231" i="1"/>
  <c r="E231" i="1"/>
  <c r="D231" i="1"/>
  <c r="G230" i="1"/>
  <c r="F230" i="1"/>
  <c r="E230" i="1"/>
  <c r="D230" i="1"/>
  <c r="G229" i="1"/>
  <c r="F229" i="1"/>
  <c r="E229" i="1"/>
  <c r="D229" i="1"/>
  <c r="G228" i="1"/>
  <c r="F228" i="1"/>
  <c r="E228" i="1"/>
  <c r="D228" i="1"/>
  <c r="G227" i="1"/>
  <c r="F227" i="1"/>
  <c r="E227" i="1"/>
  <c r="D227" i="1"/>
  <c r="G226" i="1"/>
  <c r="F226" i="1"/>
  <c r="E226" i="1"/>
  <c r="D226" i="1"/>
  <c r="G225" i="1"/>
  <c r="F225" i="1"/>
  <c r="E225" i="1"/>
  <c r="D225" i="1"/>
  <c r="G224" i="1"/>
  <c r="F224" i="1"/>
  <c r="E224" i="1"/>
  <c r="D224" i="1"/>
  <c r="G223" i="1"/>
  <c r="F223" i="1"/>
  <c r="E223" i="1"/>
  <c r="D223" i="1"/>
  <c r="G222" i="1"/>
  <c r="F222" i="1"/>
  <c r="E222" i="1"/>
  <c r="D222" i="1"/>
  <c r="G221" i="1"/>
  <c r="F221" i="1"/>
  <c r="E221" i="1"/>
  <c r="D221" i="1"/>
  <c r="G220" i="1"/>
  <c r="F220" i="1"/>
  <c r="E220" i="1"/>
  <c r="D220" i="1"/>
  <c r="G219" i="1"/>
  <c r="F219" i="1"/>
  <c r="E219" i="1"/>
  <c r="D219" i="1"/>
  <c r="G218" i="1"/>
  <c r="F218" i="1"/>
  <c r="E218" i="1"/>
  <c r="D218" i="1"/>
  <c r="G217" i="1"/>
  <c r="F217" i="1"/>
  <c r="E217" i="1"/>
  <c r="D217" i="1"/>
  <c r="G216" i="1"/>
  <c r="F216" i="1"/>
  <c r="E216" i="1"/>
  <c r="D216" i="1"/>
  <c r="G215" i="1"/>
  <c r="F215" i="1"/>
  <c r="E215" i="1"/>
  <c r="D215" i="1"/>
  <c r="G214" i="1"/>
  <c r="F214" i="1"/>
  <c r="E214" i="1"/>
  <c r="D214" i="1"/>
  <c r="G213" i="1"/>
  <c r="F213" i="1"/>
  <c r="E213" i="1"/>
  <c r="D213" i="1"/>
  <c r="G212" i="1"/>
  <c r="F212" i="1"/>
  <c r="E212" i="1"/>
  <c r="D212" i="1"/>
  <c r="G211" i="1"/>
  <c r="F211" i="1"/>
  <c r="E211" i="1"/>
  <c r="D211" i="1"/>
  <c r="G210" i="1"/>
  <c r="F210" i="1"/>
  <c r="E210" i="1"/>
  <c r="D210" i="1"/>
  <c r="G209" i="1"/>
  <c r="F209" i="1"/>
  <c r="E209" i="1"/>
  <c r="D209" i="1"/>
  <c r="G208" i="1"/>
  <c r="F208" i="1"/>
  <c r="E208" i="1"/>
  <c r="D208" i="1"/>
  <c r="G207" i="1"/>
  <c r="F207" i="1"/>
  <c r="E207" i="1"/>
  <c r="D207" i="1"/>
  <c r="G206" i="1"/>
  <c r="F206" i="1"/>
  <c r="E206" i="1"/>
  <c r="D206" i="1"/>
  <c r="G205" i="1"/>
  <c r="F205" i="1"/>
  <c r="E205" i="1"/>
  <c r="D205" i="1"/>
  <c r="G204" i="1"/>
  <c r="F204" i="1"/>
  <c r="E204" i="1"/>
  <c r="D204" i="1"/>
  <c r="G203" i="1"/>
  <c r="F203" i="1"/>
  <c r="E203" i="1"/>
  <c r="D203" i="1"/>
  <c r="G202" i="1"/>
  <c r="F202" i="1"/>
  <c r="E202" i="1"/>
  <c r="D202" i="1"/>
  <c r="G201" i="1"/>
  <c r="F201" i="1"/>
  <c r="E201" i="1"/>
  <c r="D201" i="1"/>
  <c r="G200" i="1"/>
  <c r="F200" i="1"/>
  <c r="E200" i="1"/>
  <c r="D200" i="1"/>
  <c r="G199" i="1"/>
  <c r="F199" i="1"/>
  <c r="E199" i="1"/>
  <c r="D199" i="1"/>
  <c r="G198" i="1"/>
  <c r="F198" i="1"/>
  <c r="E198" i="1"/>
  <c r="D198" i="1"/>
  <c r="G197" i="1"/>
  <c r="F197" i="1"/>
  <c r="E197" i="1"/>
  <c r="D197" i="1"/>
  <c r="G196" i="1"/>
  <c r="F196" i="1"/>
  <c r="E196" i="1"/>
  <c r="D196" i="1"/>
  <c r="G195" i="1"/>
  <c r="F195" i="1"/>
  <c r="E195" i="1"/>
  <c r="D195" i="1"/>
  <c r="G194" i="1"/>
  <c r="F194" i="1"/>
  <c r="E194" i="1"/>
  <c r="D194" i="1"/>
  <c r="G193" i="1"/>
  <c r="F193" i="1"/>
  <c r="E193" i="1"/>
  <c r="D193" i="1"/>
  <c r="G192" i="1"/>
  <c r="F192" i="1"/>
  <c r="E192" i="1"/>
  <c r="D192" i="1"/>
  <c r="G191" i="1"/>
  <c r="F191" i="1"/>
  <c r="E191" i="1"/>
  <c r="D191" i="1"/>
  <c r="G190" i="1"/>
  <c r="F190" i="1"/>
  <c r="E190" i="1"/>
  <c r="D190" i="1"/>
  <c r="G189" i="1"/>
  <c r="F189" i="1"/>
  <c r="E189" i="1"/>
  <c r="D189" i="1"/>
  <c r="G188" i="1"/>
  <c r="F188" i="1"/>
  <c r="E188" i="1"/>
  <c r="D188" i="1"/>
  <c r="G187" i="1"/>
  <c r="F187" i="1"/>
  <c r="E187" i="1"/>
  <c r="D187" i="1"/>
  <c r="G186" i="1"/>
  <c r="F186" i="1"/>
  <c r="E186" i="1"/>
  <c r="D186" i="1"/>
  <c r="G185" i="1"/>
  <c r="F185" i="1"/>
  <c r="E185" i="1"/>
  <c r="D185" i="1"/>
  <c r="G184" i="1"/>
  <c r="F184" i="1"/>
  <c r="E184" i="1"/>
  <c r="D184" i="1"/>
  <c r="G183" i="1"/>
  <c r="F183" i="1"/>
  <c r="E183" i="1"/>
  <c r="D183" i="1"/>
  <c r="G182" i="1"/>
  <c r="F182" i="1"/>
  <c r="E182" i="1"/>
  <c r="D182" i="1"/>
  <c r="G181" i="1"/>
  <c r="F181" i="1"/>
  <c r="E181" i="1"/>
  <c r="D181" i="1"/>
  <c r="G180" i="1"/>
  <c r="F180" i="1"/>
  <c r="E180" i="1"/>
  <c r="D180" i="1"/>
  <c r="G179" i="1"/>
  <c r="F179" i="1"/>
  <c r="E179" i="1"/>
  <c r="D179" i="1"/>
  <c r="G178" i="1"/>
  <c r="F178" i="1"/>
  <c r="E178" i="1"/>
  <c r="D178" i="1"/>
  <c r="G177" i="1"/>
  <c r="F177" i="1"/>
  <c r="E177" i="1"/>
  <c r="D177" i="1"/>
  <c r="G176" i="1"/>
  <c r="F176" i="1"/>
  <c r="E176" i="1"/>
  <c r="D176" i="1"/>
  <c r="G175" i="1"/>
  <c r="F175" i="1"/>
  <c r="E175" i="1"/>
  <c r="D175" i="1"/>
  <c r="G174" i="1"/>
  <c r="F174" i="1"/>
  <c r="E174" i="1"/>
  <c r="D174" i="1"/>
  <c r="G173" i="1"/>
  <c r="F173" i="1"/>
  <c r="E173" i="1"/>
  <c r="D173" i="1"/>
  <c r="G172" i="1"/>
  <c r="F172" i="1"/>
  <c r="E172" i="1"/>
  <c r="D172" i="1"/>
  <c r="G171" i="1"/>
  <c r="F171" i="1"/>
  <c r="E171" i="1"/>
  <c r="D171" i="1"/>
  <c r="G170" i="1"/>
  <c r="F170" i="1"/>
  <c r="E170" i="1"/>
  <c r="D170" i="1"/>
  <c r="G169" i="1"/>
  <c r="F169" i="1"/>
  <c r="E169" i="1"/>
  <c r="D169" i="1"/>
  <c r="G168" i="1"/>
  <c r="F168" i="1"/>
  <c r="E168" i="1"/>
  <c r="D168" i="1"/>
  <c r="G167" i="1"/>
  <c r="F167" i="1"/>
  <c r="E167" i="1"/>
  <c r="D167" i="1"/>
  <c r="G166" i="1"/>
  <c r="F166" i="1"/>
  <c r="E166" i="1"/>
  <c r="D166" i="1"/>
  <c r="G165" i="1"/>
  <c r="F165" i="1"/>
  <c r="E165" i="1"/>
  <c r="D165" i="1"/>
  <c r="G164" i="1"/>
  <c r="F164" i="1"/>
  <c r="E164" i="1"/>
  <c r="D164" i="1"/>
  <c r="G163" i="1"/>
  <c r="F163" i="1"/>
  <c r="E163" i="1"/>
  <c r="D163" i="1"/>
  <c r="G162" i="1"/>
  <c r="F162" i="1"/>
  <c r="E162" i="1"/>
  <c r="D162" i="1"/>
  <c r="G161" i="1"/>
  <c r="F161" i="1"/>
  <c r="E161" i="1"/>
  <c r="D161" i="1"/>
  <c r="G160" i="1"/>
  <c r="F160" i="1"/>
  <c r="E160" i="1"/>
  <c r="D160" i="1"/>
  <c r="G159" i="1"/>
  <c r="F159" i="1"/>
  <c r="E159" i="1"/>
  <c r="D159" i="1"/>
  <c r="G158" i="1"/>
  <c r="F158" i="1"/>
  <c r="E158" i="1"/>
  <c r="D158" i="1"/>
  <c r="G157" i="1"/>
  <c r="F157" i="1"/>
  <c r="E157" i="1"/>
  <c r="D157" i="1"/>
  <c r="G156" i="1"/>
  <c r="F156" i="1"/>
  <c r="E156" i="1"/>
  <c r="D156" i="1"/>
  <c r="G155" i="1"/>
  <c r="F155" i="1"/>
  <c r="E155" i="1"/>
  <c r="D155" i="1"/>
  <c r="G154" i="1"/>
  <c r="F154" i="1"/>
  <c r="E154" i="1"/>
  <c r="D154" i="1"/>
  <c r="G153" i="1"/>
  <c r="F153" i="1"/>
  <c r="E153" i="1"/>
  <c r="D153" i="1"/>
  <c r="G152" i="1"/>
  <c r="F152" i="1"/>
  <c r="E152" i="1"/>
  <c r="D152" i="1"/>
  <c r="G151" i="1"/>
  <c r="F151" i="1"/>
  <c r="E151" i="1"/>
  <c r="D151" i="1"/>
  <c r="G150" i="1"/>
  <c r="F150" i="1"/>
  <c r="E150" i="1"/>
  <c r="D150" i="1"/>
  <c r="G149" i="1"/>
  <c r="F149" i="1"/>
  <c r="E149" i="1"/>
  <c r="D149" i="1"/>
  <c r="G148" i="1"/>
  <c r="F148" i="1"/>
  <c r="E148" i="1"/>
  <c r="D148" i="1"/>
  <c r="G147" i="1"/>
  <c r="F147" i="1"/>
  <c r="E147" i="1"/>
  <c r="D147" i="1"/>
  <c r="G146" i="1"/>
  <c r="F146" i="1"/>
  <c r="E146" i="1"/>
  <c r="D146" i="1"/>
  <c r="G145" i="1"/>
  <c r="F145" i="1"/>
  <c r="E145" i="1"/>
  <c r="D145" i="1"/>
  <c r="G144" i="1"/>
  <c r="F144" i="1"/>
  <c r="E144" i="1"/>
  <c r="D144" i="1"/>
  <c r="G143" i="1"/>
  <c r="F143" i="1"/>
  <c r="E143" i="1"/>
  <c r="D143" i="1"/>
  <c r="G142" i="1"/>
  <c r="F142" i="1"/>
  <c r="E142" i="1"/>
  <c r="D142" i="1"/>
  <c r="G141" i="1"/>
  <c r="F141" i="1"/>
  <c r="E141" i="1"/>
  <c r="D141" i="1"/>
  <c r="G140" i="1"/>
  <c r="F140" i="1"/>
  <c r="E140" i="1"/>
  <c r="D140" i="1"/>
  <c r="G139" i="1"/>
  <c r="F139" i="1"/>
  <c r="E139" i="1"/>
  <c r="D139" i="1"/>
  <c r="G138" i="1"/>
  <c r="F138" i="1"/>
  <c r="E138" i="1"/>
  <c r="D138" i="1"/>
  <c r="G137" i="1"/>
  <c r="F137" i="1"/>
  <c r="E137" i="1"/>
  <c r="D137" i="1"/>
  <c r="G136" i="1"/>
  <c r="F136" i="1"/>
  <c r="E136" i="1"/>
  <c r="D136" i="1"/>
  <c r="G135" i="1"/>
  <c r="F135" i="1"/>
  <c r="E135" i="1"/>
  <c r="D135" i="1"/>
  <c r="G134" i="1"/>
  <c r="F134" i="1"/>
  <c r="E134" i="1"/>
  <c r="D134" i="1"/>
  <c r="G133" i="1"/>
  <c r="F133" i="1"/>
  <c r="E133" i="1"/>
  <c r="D133" i="1"/>
  <c r="G132" i="1"/>
  <c r="F132" i="1"/>
  <c r="E132" i="1"/>
  <c r="D132" i="1"/>
  <c r="G131" i="1"/>
  <c r="F131" i="1"/>
  <c r="E131" i="1"/>
  <c r="D131" i="1"/>
  <c r="G130" i="1"/>
  <c r="F130" i="1"/>
  <c r="E130" i="1"/>
  <c r="D130" i="1"/>
  <c r="G129" i="1"/>
  <c r="F129" i="1"/>
  <c r="E129" i="1"/>
  <c r="D129" i="1"/>
  <c r="G128" i="1"/>
  <c r="F128" i="1"/>
  <c r="E128" i="1"/>
  <c r="D128" i="1"/>
  <c r="G127" i="1"/>
  <c r="F127" i="1"/>
  <c r="E127" i="1"/>
  <c r="D127" i="1"/>
  <c r="G126" i="1"/>
  <c r="F126" i="1"/>
  <c r="E126" i="1"/>
  <c r="D126" i="1"/>
  <c r="G125" i="1"/>
  <c r="F125" i="1"/>
  <c r="E125" i="1"/>
  <c r="D125" i="1"/>
  <c r="G124" i="1"/>
  <c r="F124" i="1"/>
  <c r="E124" i="1"/>
  <c r="D124" i="1"/>
  <c r="G123" i="1"/>
  <c r="F123" i="1"/>
  <c r="E123" i="1"/>
  <c r="D123" i="1"/>
  <c r="G122" i="1"/>
  <c r="F122" i="1"/>
  <c r="E122" i="1"/>
  <c r="D122" i="1"/>
  <c r="G121" i="1"/>
  <c r="F121" i="1"/>
  <c r="E121" i="1"/>
  <c r="D121" i="1"/>
  <c r="G120" i="1"/>
  <c r="F120" i="1"/>
  <c r="E120" i="1"/>
  <c r="D120" i="1"/>
  <c r="G119" i="1"/>
  <c r="F119" i="1"/>
  <c r="E119" i="1"/>
  <c r="D119" i="1"/>
  <c r="G118" i="1"/>
  <c r="F118" i="1"/>
  <c r="E118" i="1"/>
  <c r="D118" i="1"/>
  <c r="G117" i="1"/>
  <c r="F117" i="1"/>
  <c r="E117" i="1"/>
  <c r="D117" i="1"/>
  <c r="G116" i="1"/>
  <c r="F116" i="1"/>
  <c r="E116" i="1"/>
  <c r="D116" i="1"/>
  <c r="G115" i="1"/>
  <c r="F115" i="1"/>
  <c r="E115" i="1"/>
  <c r="D115" i="1"/>
  <c r="G114" i="1"/>
  <c r="F114" i="1"/>
  <c r="E114" i="1"/>
  <c r="D114" i="1"/>
  <c r="G113" i="1"/>
  <c r="F113" i="1"/>
  <c r="E113" i="1"/>
  <c r="D113" i="1"/>
  <c r="G112" i="1"/>
  <c r="F112" i="1"/>
  <c r="E112" i="1"/>
  <c r="D112" i="1"/>
  <c r="G111" i="1"/>
  <c r="F111" i="1"/>
  <c r="E111" i="1"/>
  <c r="D111" i="1"/>
  <c r="G110" i="1"/>
  <c r="F110" i="1"/>
  <c r="E110" i="1"/>
  <c r="D110" i="1"/>
  <c r="G109" i="1"/>
  <c r="F109" i="1"/>
  <c r="E109" i="1"/>
  <c r="D109" i="1"/>
  <c r="G108" i="1"/>
  <c r="F108" i="1"/>
  <c r="E108" i="1"/>
  <c r="D108" i="1"/>
  <c r="G107" i="1"/>
  <c r="F107" i="1"/>
  <c r="E107" i="1"/>
  <c r="D107" i="1"/>
  <c r="G106" i="1"/>
  <c r="F106" i="1"/>
  <c r="E106" i="1"/>
  <c r="D106" i="1"/>
  <c r="G105" i="1"/>
  <c r="F105" i="1"/>
  <c r="E105" i="1"/>
  <c r="D105" i="1"/>
  <c r="G104" i="1"/>
  <c r="F104" i="1"/>
  <c r="E104" i="1"/>
  <c r="D104" i="1"/>
  <c r="G103" i="1"/>
  <c r="F103" i="1"/>
  <c r="E103" i="1"/>
  <c r="D103" i="1"/>
  <c r="G102" i="1"/>
  <c r="F102" i="1"/>
  <c r="E102" i="1"/>
  <c r="D102" i="1"/>
  <c r="G101" i="1"/>
  <c r="F101" i="1"/>
  <c r="E101" i="1"/>
  <c r="D101" i="1"/>
  <c r="G100" i="1"/>
  <c r="F100" i="1"/>
  <c r="E100" i="1"/>
  <c r="D100" i="1"/>
  <c r="G99" i="1"/>
  <c r="F99" i="1"/>
  <c r="E99" i="1"/>
  <c r="D99" i="1"/>
  <c r="G98" i="1"/>
  <c r="F98" i="1"/>
  <c r="E98" i="1"/>
  <c r="D98" i="1"/>
  <c r="G97" i="1"/>
  <c r="F97" i="1"/>
  <c r="E97" i="1"/>
  <c r="D97" i="1"/>
  <c r="G96" i="1"/>
  <c r="F96" i="1"/>
  <c r="E96" i="1"/>
  <c r="D96" i="1"/>
  <c r="G95" i="1"/>
  <c r="F95" i="1"/>
  <c r="E95" i="1"/>
  <c r="D95" i="1"/>
  <c r="G94" i="1"/>
  <c r="F94" i="1"/>
  <c r="E94" i="1"/>
  <c r="D94" i="1"/>
  <c r="G93" i="1"/>
  <c r="F93" i="1"/>
  <c r="E93" i="1"/>
  <c r="D93" i="1"/>
  <c r="G92" i="1"/>
  <c r="F92" i="1"/>
  <c r="E92" i="1"/>
  <c r="D92" i="1"/>
  <c r="G91" i="1"/>
  <c r="F91" i="1"/>
  <c r="E91" i="1"/>
  <c r="D91" i="1"/>
  <c r="G90" i="1"/>
  <c r="F90" i="1"/>
  <c r="E90" i="1"/>
  <c r="D90" i="1"/>
  <c r="G89" i="1"/>
  <c r="F89" i="1"/>
  <c r="E89" i="1"/>
  <c r="D89" i="1"/>
  <c r="G88" i="1"/>
  <c r="F88" i="1"/>
  <c r="E88" i="1"/>
  <c r="D88" i="1"/>
  <c r="G87" i="1"/>
  <c r="F87" i="1"/>
  <c r="E87" i="1"/>
  <c r="D87" i="1"/>
  <c r="G86" i="1"/>
  <c r="F86" i="1"/>
  <c r="E86" i="1"/>
  <c r="D86" i="1"/>
  <c r="G85" i="1"/>
  <c r="F85" i="1"/>
  <c r="E85" i="1"/>
  <c r="D85" i="1"/>
  <c r="G84" i="1"/>
  <c r="F84" i="1"/>
  <c r="E84" i="1"/>
  <c r="D84" i="1"/>
  <c r="G83" i="1"/>
  <c r="F83" i="1"/>
  <c r="E83" i="1"/>
  <c r="D83" i="1"/>
  <c r="G82" i="1"/>
  <c r="F82" i="1"/>
  <c r="E82" i="1"/>
  <c r="D82" i="1"/>
  <c r="G81" i="1"/>
  <c r="F81" i="1"/>
  <c r="E81" i="1"/>
  <c r="D81" i="1"/>
  <c r="G80" i="1"/>
  <c r="F80" i="1"/>
  <c r="E80" i="1"/>
  <c r="D80" i="1"/>
  <c r="G79" i="1"/>
  <c r="F79" i="1"/>
  <c r="E79" i="1"/>
  <c r="D79" i="1"/>
  <c r="G78" i="1"/>
  <c r="F78" i="1"/>
  <c r="E78" i="1"/>
  <c r="D78" i="1"/>
  <c r="G77" i="1"/>
  <c r="F77" i="1"/>
  <c r="E77" i="1"/>
  <c r="D77" i="1"/>
  <c r="G76" i="1"/>
  <c r="F76" i="1"/>
  <c r="E76" i="1"/>
  <c r="D76" i="1"/>
  <c r="G75" i="1"/>
  <c r="F75" i="1"/>
  <c r="E75" i="1"/>
  <c r="D75" i="1"/>
  <c r="G74" i="1"/>
  <c r="F74" i="1"/>
  <c r="E74" i="1"/>
  <c r="D74" i="1"/>
  <c r="G73" i="1"/>
  <c r="F73" i="1"/>
  <c r="E73" i="1"/>
  <c r="D73" i="1"/>
  <c r="G72" i="1"/>
  <c r="F72" i="1"/>
  <c r="E72" i="1"/>
  <c r="D72" i="1"/>
  <c r="G71" i="1"/>
  <c r="F71" i="1"/>
  <c r="E71" i="1"/>
  <c r="D71" i="1"/>
  <c r="G70" i="1"/>
  <c r="F70" i="1"/>
  <c r="E70" i="1"/>
  <c r="D70" i="1"/>
  <c r="G69" i="1"/>
  <c r="F69" i="1"/>
  <c r="E69" i="1"/>
  <c r="D69" i="1"/>
  <c r="G68" i="1"/>
  <c r="F68" i="1"/>
  <c r="E68" i="1"/>
  <c r="D68" i="1"/>
  <c r="G67" i="1"/>
  <c r="F67" i="1"/>
  <c r="E67" i="1"/>
  <c r="D67" i="1"/>
  <c r="G66" i="1"/>
  <c r="F66" i="1"/>
  <c r="E66" i="1"/>
  <c r="D66" i="1"/>
  <c r="G65" i="1"/>
  <c r="F65" i="1"/>
  <c r="E65" i="1"/>
  <c r="D65" i="1"/>
  <c r="G64" i="1"/>
  <c r="F64" i="1"/>
  <c r="E64" i="1"/>
  <c r="D64" i="1"/>
  <c r="G63" i="1"/>
  <c r="F63" i="1"/>
  <c r="E63" i="1"/>
  <c r="D63" i="1"/>
  <c r="G62" i="1"/>
  <c r="F62" i="1"/>
  <c r="E62" i="1"/>
  <c r="D62" i="1"/>
  <c r="G61" i="1"/>
  <c r="F61" i="1"/>
  <c r="E61" i="1"/>
  <c r="D61" i="1"/>
  <c r="G60" i="1"/>
  <c r="F60" i="1"/>
  <c r="E60" i="1"/>
  <c r="D60" i="1"/>
  <c r="G59" i="1"/>
  <c r="F59" i="1"/>
  <c r="E59" i="1"/>
  <c r="D59" i="1"/>
  <c r="G58" i="1"/>
  <c r="F58" i="1"/>
  <c r="E58" i="1"/>
  <c r="D58" i="1"/>
  <c r="G57" i="1"/>
  <c r="F57" i="1"/>
  <c r="E57" i="1"/>
  <c r="D57" i="1"/>
  <c r="G56" i="1"/>
  <c r="F56" i="1"/>
  <c r="E56" i="1"/>
  <c r="D56" i="1"/>
  <c r="G55" i="1"/>
  <c r="F55" i="1"/>
  <c r="E55" i="1"/>
  <c r="D55" i="1"/>
  <c r="G54" i="1"/>
  <c r="F54" i="1"/>
  <c r="E54" i="1"/>
  <c r="D54" i="1"/>
  <c r="G53" i="1"/>
  <c r="F53" i="1"/>
  <c r="E53" i="1"/>
  <c r="D53" i="1"/>
  <c r="G52" i="1"/>
  <c r="F52" i="1"/>
  <c r="E52" i="1"/>
  <c r="D52" i="1"/>
  <c r="G51" i="1"/>
  <c r="F51" i="1"/>
  <c r="E51" i="1"/>
  <c r="D51" i="1"/>
  <c r="G50" i="1"/>
  <c r="F50" i="1"/>
  <c r="E50" i="1"/>
  <c r="D50" i="1"/>
  <c r="G49" i="1"/>
  <c r="F49" i="1"/>
  <c r="E49" i="1"/>
  <c r="D49" i="1"/>
  <c r="G48" i="1"/>
  <c r="F48" i="1"/>
  <c r="E48" i="1"/>
  <c r="D48" i="1"/>
  <c r="G47" i="1"/>
  <c r="F47" i="1"/>
  <c r="E47" i="1"/>
  <c r="D47" i="1"/>
  <c r="G46" i="1"/>
  <c r="F46" i="1"/>
  <c r="E46" i="1"/>
  <c r="D46" i="1"/>
  <c r="G45" i="1"/>
  <c r="F45" i="1"/>
  <c r="E45" i="1"/>
  <c r="D45" i="1"/>
  <c r="G44" i="1"/>
  <c r="F44" i="1"/>
  <c r="E44" i="1"/>
  <c r="D44" i="1"/>
  <c r="G43" i="1"/>
  <c r="F43" i="1"/>
  <c r="E43" i="1"/>
  <c r="D43" i="1"/>
  <c r="G42" i="1"/>
  <c r="F42" i="1"/>
  <c r="E42" i="1"/>
  <c r="D42" i="1"/>
  <c r="G41" i="1"/>
  <c r="F41" i="1"/>
  <c r="E41" i="1"/>
  <c r="D41" i="1"/>
  <c r="G40" i="1"/>
  <c r="F40" i="1"/>
  <c r="E40" i="1"/>
  <c r="D40" i="1"/>
  <c r="G39" i="1"/>
  <c r="F39" i="1"/>
  <c r="E39" i="1"/>
  <c r="D39" i="1"/>
  <c r="G38" i="1"/>
  <c r="F38" i="1"/>
  <c r="E38" i="1"/>
  <c r="D38" i="1"/>
  <c r="G37" i="1"/>
  <c r="F37" i="1"/>
  <c r="E37" i="1"/>
  <c r="D37" i="1"/>
  <c r="G36" i="1"/>
  <c r="F36" i="1"/>
  <c r="E36" i="1"/>
  <c r="D36" i="1"/>
  <c r="G35" i="1"/>
  <c r="F35" i="1"/>
  <c r="E35" i="1"/>
  <c r="D35" i="1"/>
  <c r="G34" i="1"/>
  <c r="F34" i="1"/>
  <c r="E34" i="1"/>
  <c r="D34" i="1"/>
  <c r="G33" i="1"/>
  <c r="F33" i="1"/>
  <c r="E33" i="1"/>
  <c r="D33" i="1"/>
  <c r="G32" i="1"/>
  <c r="F32" i="1"/>
  <c r="E32" i="1"/>
  <c r="D32" i="1"/>
  <c r="G31" i="1"/>
  <c r="F31" i="1"/>
  <c r="E31" i="1"/>
  <c r="D31" i="1"/>
  <c r="G30" i="1"/>
  <c r="F30" i="1"/>
  <c r="E30" i="1"/>
  <c r="D30" i="1"/>
  <c r="G29" i="1"/>
  <c r="F29" i="1"/>
  <c r="E29" i="1"/>
  <c r="D29" i="1"/>
  <c r="G28" i="1"/>
  <c r="F28" i="1"/>
  <c r="E28" i="1"/>
  <c r="D28" i="1"/>
  <c r="G27" i="1"/>
  <c r="F27" i="1"/>
  <c r="E27" i="1"/>
  <c r="D27" i="1"/>
  <c r="G26" i="1"/>
  <c r="F26" i="1"/>
  <c r="E26" i="1"/>
  <c r="D26" i="1"/>
  <c r="G25" i="1"/>
  <c r="F25" i="1"/>
  <c r="E25" i="1"/>
  <c r="D25" i="1"/>
  <c r="G24" i="1"/>
  <c r="F24" i="1"/>
  <c r="E24" i="1"/>
  <c r="D24" i="1"/>
  <c r="G23" i="1"/>
  <c r="F23" i="1"/>
  <c r="E23" i="1"/>
  <c r="D23" i="1"/>
  <c r="G22" i="1"/>
  <c r="F22" i="1"/>
  <c r="E22" i="1"/>
  <c r="D22" i="1"/>
  <c r="G21" i="1"/>
  <c r="F21" i="1"/>
  <c r="E21" i="1"/>
  <c r="D21" i="1"/>
  <c r="G20" i="1"/>
  <c r="F20" i="1"/>
  <c r="E20" i="1"/>
  <c r="D20" i="1"/>
  <c r="G19" i="1"/>
  <c r="F19" i="1"/>
  <c r="E19" i="1"/>
  <c r="D19" i="1"/>
  <c r="G18" i="1"/>
  <c r="F18" i="1"/>
  <c r="E18" i="1"/>
  <c r="D18" i="1"/>
  <c r="G17" i="1"/>
  <c r="F17" i="1"/>
  <c r="E17" i="1"/>
  <c r="D17" i="1"/>
  <c r="G16" i="1"/>
  <c r="F16" i="1"/>
  <c r="E16" i="1"/>
  <c r="D16" i="1"/>
  <c r="G15" i="1"/>
  <c r="F15" i="1"/>
  <c r="E15" i="1"/>
  <c r="D15" i="1"/>
  <c r="G14" i="1"/>
  <c r="F14" i="1"/>
  <c r="E14" i="1"/>
  <c r="D14" i="1"/>
  <c r="G13" i="1"/>
  <c r="F13" i="1"/>
  <c r="E13" i="1"/>
  <c r="D13" i="1"/>
  <c r="G12" i="1"/>
  <c r="F12" i="1"/>
  <c r="E12" i="1"/>
  <c r="D12" i="1"/>
  <c r="G11" i="1"/>
  <c r="F11" i="1"/>
  <c r="E11" i="1"/>
  <c r="D11" i="1"/>
  <c r="G10" i="1"/>
  <c r="F10" i="1"/>
  <c r="E10" i="1"/>
  <c r="D10" i="1"/>
  <c r="G9" i="1"/>
  <c r="F9" i="1"/>
  <c r="E9" i="1"/>
  <c r="D9" i="1"/>
  <c r="G8" i="1"/>
  <c r="F8" i="1"/>
  <c r="E8" i="1"/>
  <c r="D8" i="1"/>
  <c r="G7" i="1"/>
  <c r="F7" i="1"/>
  <c r="E7" i="1"/>
  <c r="D7" i="1"/>
  <c r="G6" i="1"/>
  <c r="F6" i="1"/>
  <c r="E6" i="1"/>
  <c r="D6" i="1"/>
  <c r="G5" i="1"/>
  <c r="F5" i="1"/>
  <c r="E5" i="1"/>
  <c r="D5" i="1"/>
  <c r="G4" i="1"/>
  <c r="F4" i="1"/>
  <c r="E4" i="1"/>
  <c r="D4" i="1"/>
  <c r="G3" i="1"/>
  <c r="F3" i="1"/>
  <c r="E3" i="1"/>
  <c r="D3" i="1"/>
  <c r="F2" i="1"/>
  <c r="E2" i="1"/>
  <c r="D2" i="1"/>
  <c r="E11999" i="4"/>
  <c r="E11998" i="4"/>
  <c r="E11997" i="4"/>
  <c r="E11996" i="4"/>
  <c r="E11995" i="4"/>
  <c r="E11994" i="4"/>
  <c r="E11993" i="4"/>
  <c r="E11992" i="4"/>
  <c r="E11991" i="4"/>
  <c r="E11990" i="4"/>
  <c r="E11989" i="4"/>
  <c r="E11988" i="4"/>
  <c r="E11987" i="4"/>
  <c r="E11986" i="4"/>
  <c r="E11985" i="4"/>
  <c r="E11984" i="4"/>
  <c r="E11983" i="4"/>
  <c r="E11982" i="4"/>
  <c r="E11981" i="4"/>
  <c r="E11980" i="4"/>
  <c r="E11979" i="4"/>
  <c r="E11978" i="4"/>
  <c r="E11977" i="4"/>
  <c r="E11976" i="4"/>
  <c r="E11975" i="4"/>
  <c r="E11974" i="4"/>
  <c r="E11973" i="4"/>
  <c r="E11972" i="4"/>
  <c r="E11971" i="4"/>
  <c r="E11970" i="4"/>
  <c r="E11969" i="4"/>
  <c r="E11968" i="4"/>
  <c r="E11967" i="4"/>
  <c r="E11966" i="4"/>
  <c r="E11965" i="4"/>
  <c r="E11964" i="4"/>
  <c r="E11963" i="4"/>
  <c r="E11962" i="4"/>
  <c r="E11961" i="4"/>
  <c r="E11960" i="4"/>
  <c r="E11959" i="4"/>
  <c r="E11958" i="4"/>
  <c r="E11957" i="4"/>
  <c r="E11956" i="4"/>
  <c r="E11955" i="4"/>
  <c r="E11954" i="4"/>
  <c r="E11953" i="4"/>
  <c r="E11952" i="4"/>
  <c r="E11951" i="4"/>
  <c r="E11950" i="4"/>
  <c r="E11949" i="4"/>
  <c r="E11948" i="4"/>
  <c r="E11947" i="4"/>
  <c r="E11946" i="4"/>
  <c r="E11945" i="4"/>
  <c r="E11944" i="4"/>
  <c r="E11943" i="4"/>
  <c r="E11942" i="4"/>
  <c r="E11941" i="4"/>
  <c r="E11940" i="4"/>
  <c r="E11939" i="4"/>
  <c r="E11938" i="4"/>
  <c r="E11937" i="4"/>
  <c r="E11936" i="4"/>
  <c r="E11935" i="4"/>
  <c r="E11934" i="4"/>
  <c r="E11933" i="4"/>
  <c r="E11932" i="4"/>
  <c r="E11931" i="4"/>
  <c r="E11930" i="4"/>
  <c r="E11929" i="4"/>
  <c r="E11928" i="4"/>
  <c r="E11927" i="4"/>
  <c r="E11926" i="4"/>
  <c r="E11925" i="4"/>
  <c r="E11924" i="4"/>
  <c r="E11923" i="4"/>
  <c r="E11922" i="4"/>
  <c r="E11921" i="4"/>
  <c r="E11920" i="4"/>
  <c r="E11919" i="4"/>
  <c r="E11918" i="4"/>
  <c r="E11917" i="4"/>
  <c r="E11916" i="4"/>
  <c r="E11915" i="4"/>
  <c r="E11914" i="4"/>
  <c r="E11913" i="4"/>
  <c r="E11912" i="4"/>
  <c r="E11911" i="4"/>
  <c r="E11910" i="4"/>
  <c r="E11909" i="4"/>
  <c r="E11908" i="4"/>
  <c r="E11907" i="4"/>
  <c r="E11906" i="4"/>
  <c r="E11905" i="4"/>
  <c r="E11904" i="4"/>
  <c r="E11903" i="4"/>
  <c r="E11902" i="4"/>
  <c r="E11901" i="4"/>
  <c r="E11900" i="4"/>
  <c r="E11899" i="4"/>
  <c r="E11898" i="4"/>
  <c r="E11897" i="4"/>
  <c r="E11896" i="4"/>
  <c r="E11895" i="4"/>
  <c r="E11894" i="4"/>
  <c r="E11893" i="4"/>
  <c r="E11892" i="4"/>
  <c r="E11891" i="4"/>
  <c r="E11890" i="4"/>
  <c r="E11889" i="4"/>
  <c r="E11888" i="4"/>
  <c r="E11887" i="4"/>
  <c r="E11886" i="4"/>
  <c r="E11885" i="4"/>
  <c r="E11884" i="4"/>
  <c r="E11883" i="4"/>
  <c r="E11882" i="4"/>
  <c r="E11881" i="4"/>
  <c r="E11880" i="4"/>
  <c r="E11879" i="4"/>
  <c r="E11878" i="4"/>
  <c r="E11877" i="4"/>
  <c r="E11876" i="4"/>
  <c r="E11875" i="4"/>
  <c r="E11874" i="4"/>
  <c r="E11873" i="4"/>
  <c r="E11872" i="4"/>
  <c r="E11871" i="4"/>
  <c r="E11870" i="4"/>
  <c r="E11869" i="4"/>
  <c r="E11868" i="4"/>
  <c r="E11867" i="4"/>
  <c r="E11866" i="4"/>
  <c r="E11865" i="4"/>
  <c r="E11864" i="4"/>
  <c r="E11863" i="4"/>
  <c r="E11862" i="4"/>
  <c r="E11861" i="4"/>
  <c r="E11860" i="4"/>
  <c r="E11859" i="4"/>
  <c r="E11858" i="4"/>
  <c r="E11857" i="4"/>
  <c r="E11856" i="4"/>
  <c r="E11855" i="4"/>
  <c r="E11854" i="4"/>
  <c r="E11853" i="4"/>
  <c r="E11852" i="4"/>
  <c r="E11851" i="4"/>
  <c r="E11850" i="4"/>
  <c r="E11849" i="4"/>
  <c r="E11848" i="4"/>
  <c r="E11847" i="4"/>
  <c r="E11846" i="4"/>
  <c r="E11845" i="4"/>
  <c r="E11844" i="4"/>
  <c r="E11843" i="4"/>
  <c r="E11842" i="4"/>
  <c r="E11841" i="4"/>
  <c r="E11840" i="4"/>
  <c r="E11839" i="4"/>
  <c r="E11838" i="4"/>
  <c r="E11837" i="4"/>
  <c r="E11836" i="4"/>
  <c r="E11835" i="4"/>
  <c r="E11834" i="4"/>
  <c r="E11833" i="4"/>
  <c r="E11832" i="4"/>
  <c r="E11831" i="4"/>
  <c r="E11830" i="4"/>
  <c r="E11829" i="4"/>
  <c r="E11828" i="4"/>
  <c r="E11827" i="4"/>
  <c r="E11826" i="4"/>
  <c r="E11825" i="4"/>
  <c r="E11824" i="4"/>
  <c r="E11823" i="4"/>
  <c r="E11822" i="4"/>
  <c r="E11821" i="4"/>
  <c r="E11820" i="4"/>
  <c r="E11819" i="4"/>
  <c r="E11818" i="4"/>
  <c r="E11817" i="4"/>
  <c r="E11816" i="4"/>
  <c r="E11815" i="4"/>
  <c r="E11814" i="4"/>
  <c r="E11813" i="4"/>
  <c r="E11812" i="4"/>
  <c r="E11811" i="4"/>
  <c r="E11810" i="4"/>
  <c r="E11809" i="4"/>
  <c r="E11808" i="4"/>
  <c r="E11807" i="4"/>
  <c r="E11806" i="4"/>
  <c r="E11805" i="4"/>
  <c r="E11804" i="4"/>
  <c r="E11803" i="4"/>
  <c r="E11802" i="4"/>
  <c r="E11801" i="4"/>
  <c r="E11800" i="4"/>
  <c r="E11799" i="4"/>
  <c r="E11798" i="4"/>
  <c r="E11797" i="4"/>
  <c r="E11796" i="4"/>
  <c r="E11795" i="4"/>
  <c r="E11794" i="4"/>
  <c r="E11793" i="4"/>
  <c r="E11792" i="4"/>
  <c r="E11791" i="4"/>
  <c r="E11790" i="4"/>
  <c r="E11789" i="4"/>
  <c r="E11788" i="4"/>
  <c r="E11787" i="4"/>
  <c r="E11786" i="4"/>
  <c r="E11785" i="4"/>
  <c r="E11784" i="4"/>
  <c r="E11783" i="4"/>
  <c r="E11782" i="4"/>
  <c r="E11781" i="4"/>
  <c r="E11780" i="4"/>
  <c r="E11779" i="4"/>
  <c r="E11778" i="4"/>
  <c r="E11777" i="4"/>
  <c r="E11776" i="4"/>
  <c r="E11775" i="4"/>
  <c r="E11774" i="4"/>
  <c r="E11773" i="4"/>
  <c r="E11772" i="4"/>
  <c r="E11771" i="4"/>
  <c r="E11770" i="4"/>
  <c r="E11769" i="4"/>
  <c r="E11768" i="4"/>
  <c r="E11767" i="4"/>
  <c r="E11766" i="4"/>
  <c r="E11765" i="4"/>
  <c r="E11764" i="4"/>
  <c r="E11763" i="4"/>
  <c r="E11762" i="4"/>
  <c r="E11761" i="4"/>
  <c r="E11760" i="4"/>
  <c r="E11759" i="4"/>
  <c r="E11758" i="4"/>
  <c r="E11757" i="4"/>
  <c r="E11756" i="4"/>
  <c r="E11755" i="4"/>
  <c r="E11754" i="4"/>
  <c r="E11753" i="4"/>
  <c r="E11752" i="4"/>
  <c r="E11751" i="4"/>
  <c r="E11750" i="4"/>
  <c r="E11749" i="4"/>
  <c r="E11748" i="4"/>
  <c r="E11747" i="4"/>
  <c r="E11746" i="4"/>
  <c r="E11745" i="4"/>
  <c r="E11744" i="4"/>
  <c r="E11743" i="4"/>
  <c r="E11742" i="4"/>
  <c r="E11741" i="4"/>
  <c r="E11740" i="4"/>
  <c r="E11739" i="4"/>
  <c r="E11738" i="4"/>
  <c r="E11737" i="4"/>
  <c r="E11736" i="4"/>
  <c r="E11735" i="4"/>
  <c r="E11734" i="4"/>
  <c r="E11733" i="4"/>
  <c r="E11732" i="4"/>
  <c r="E11731" i="4"/>
  <c r="E11730" i="4"/>
  <c r="E11729" i="4"/>
  <c r="E11728" i="4"/>
  <c r="E11727" i="4"/>
  <c r="E11726" i="4"/>
  <c r="E11725" i="4"/>
  <c r="E11724" i="4"/>
  <c r="E11723" i="4"/>
  <c r="E11722" i="4"/>
  <c r="E11721" i="4"/>
  <c r="E11720" i="4"/>
  <c r="E11719" i="4"/>
  <c r="E11718" i="4"/>
  <c r="E11717" i="4"/>
  <c r="E11716" i="4"/>
  <c r="E11715" i="4"/>
  <c r="E11714" i="4"/>
  <c r="E11713" i="4"/>
  <c r="E11712" i="4"/>
  <c r="E11711" i="4"/>
  <c r="E11710" i="4"/>
  <c r="E11709" i="4"/>
  <c r="E11708" i="4"/>
  <c r="E11707" i="4"/>
  <c r="E11706" i="4"/>
  <c r="E11705" i="4"/>
  <c r="E11704" i="4"/>
  <c r="E11703" i="4"/>
  <c r="E11702" i="4"/>
  <c r="E11701" i="4"/>
  <c r="E11700" i="4"/>
  <c r="E11699" i="4"/>
  <c r="E11698" i="4"/>
  <c r="E11697" i="4"/>
  <c r="E11696" i="4"/>
  <c r="E11695" i="4"/>
  <c r="E11694" i="4"/>
  <c r="E11693" i="4"/>
  <c r="E11692" i="4"/>
  <c r="E11691" i="4"/>
  <c r="E11690" i="4"/>
  <c r="E11689" i="4"/>
  <c r="E11688" i="4"/>
  <c r="E11687" i="4"/>
  <c r="E11686" i="4"/>
  <c r="E11685" i="4"/>
  <c r="E11684" i="4"/>
  <c r="E11683" i="4"/>
  <c r="E11682" i="4"/>
  <c r="E11681" i="4"/>
  <c r="E11680" i="4"/>
  <c r="E11679" i="4"/>
  <c r="E11678" i="4"/>
  <c r="E11677" i="4"/>
  <c r="E11676" i="4"/>
  <c r="E11675" i="4"/>
  <c r="E11674" i="4"/>
  <c r="E11673" i="4"/>
  <c r="E11672" i="4"/>
  <c r="E11671" i="4"/>
  <c r="E11670" i="4"/>
  <c r="E11669" i="4"/>
  <c r="E11668" i="4"/>
  <c r="E11667" i="4"/>
  <c r="E11666" i="4"/>
  <c r="E11665" i="4"/>
  <c r="E11664" i="4"/>
  <c r="E11663" i="4"/>
  <c r="E11662" i="4"/>
  <c r="E11661" i="4"/>
  <c r="E11660" i="4"/>
  <c r="E11659" i="4"/>
  <c r="E11658" i="4"/>
  <c r="E11657" i="4"/>
  <c r="E11656" i="4"/>
  <c r="E11655" i="4"/>
  <c r="E11654" i="4"/>
  <c r="E11653" i="4"/>
  <c r="E11652" i="4"/>
  <c r="E11651" i="4"/>
  <c r="E11650" i="4"/>
  <c r="E11649" i="4"/>
  <c r="E11648" i="4"/>
  <c r="E11647" i="4"/>
  <c r="E11646" i="4"/>
  <c r="E11645" i="4"/>
  <c r="E11644" i="4"/>
  <c r="E11643" i="4"/>
  <c r="E11642" i="4"/>
  <c r="E11641" i="4"/>
  <c r="E11640" i="4"/>
  <c r="E11639" i="4"/>
  <c r="E11638" i="4"/>
  <c r="E11637" i="4"/>
  <c r="E11636" i="4"/>
  <c r="E11635" i="4"/>
  <c r="E11634" i="4"/>
  <c r="E11633" i="4"/>
  <c r="E11632" i="4"/>
  <c r="E11631" i="4"/>
  <c r="E11630" i="4"/>
  <c r="E11629" i="4"/>
  <c r="E11628" i="4"/>
  <c r="E11627" i="4"/>
  <c r="E11626" i="4"/>
  <c r="E11625" i="4"/>
  <c r="E11624" i="4"/>
  <c r="E11623" i="4"/>
  <c r="E11622" i="4"/>
  <c r="E11621" i="4"/>
  <c r="E11620" i="4"/>
  <c r="E11619" i="4"/>
  <c r="E11618" i="4"/>
  <c r="E11617" i="4"/>
  <c r="E11616" i="4"/>
  <c r="E11615" i="4"/>
  <c r="E11614" i="4"/>
  <c r="E11613" i="4"/>
  <c r="E11612" i="4"/>
  <c r="E11611" i="4"/>
  <c r="E11610" i="4"/>
  <c r="E11609" i="4"/>
  <c r="E11608" i="4"/>
  <c r="E11607" i="4"/>
  <c r="E11606" i="4"/>
  <c r="E11605" i="4"/>
  <c r="E11604" i="4"/>
  <c r="E11603" i="4"/>
  <c r="E11602" i="4"/>
  <c r="E11601" i="4"/>
  <c r="E11600" i="4"/>
  <c r="E11599" i="4"/>
  <c r="E11598" i="4"/>
  <c r="E11597" i="4"/>
  <c r="E11596" i="4"/>
  <c r="E11595" i="4"/>
  <c r="E11594" i="4"/>
  <c r="E11593" i="4"/>
  <c r="E11592" i="4"/>
  <c r="E11591" i="4"/>
  <c r="E11590" i="4"/>
  <c r="E11589" i="4"/>
  <c r="E11588" i="4"/>
  <c r="E11587" i="4"/>
  <c r="E11586" i="4"/>
  <c r="E11585" i="4"/>
  <c r="E11584" i="4"/>
  <c r="E11583" i="4"/>
  <c r="E11582" i="4"/>
  <c r="E11581" i="4"/>
  <c r="E11580" i="4"/>
  <c r="E11579" i="4"/>
  <c r="E11578" i="4"/>
  <c r="E11577" i="4"/>
  <c r="E11576" i="4"/>
  <c r="E11575" i="4"/>
  <c r="E11574" i="4"/>
  <c r="E11573" i="4"/>
  <c r="E11572" i="4"/>
  <c r="E11571" i="4"/>
  <c r="E11570" i="4"/>
  <c r="E11569" i="4"/>
  <c r="E11568" i="4"/>
  <c r="E11567" i="4"/>
  <c r="E11566" i="4"/>
  <c r="E11565" i="4"/>
  <c r="E11564" i="4"/>
  <c r="E11563" i="4"/>
  <c r="E11562" i="4"/>
  <c r="E11561" i="4"/>
  <c r="E11560" i="4"/>
  <c r="E11559" i="4"/>
  <c r="E11558" i="4"/>
  <c r="E11557" i="4"/>
  <c r="E11556" i="4"/>
  <c r="E11555" i="4"/>
  <c r="E11554" i="4"/>
  <c r="E11553" i="4"/>
  <c r="E11552" i="4"/>
  <c r="E11551" i="4"/>
  <c r="E11550" i="4"/>
  <c r="E11549" i="4"/>
  <c r="E11548" i="4"/>
  <c r="E11547" i="4"/>
  <c r="E11546" i="4"/>
  <c r="E11545" i="4"/>
  <c r="E11544" i="4"/>
  <c r="E11543" i="4"/>
  <c r="E11542" i="4"/>
  <c r="E11541" i="4"/>
  <c r="E11540" i="4"/>
  <c r="E11539" i="4"/>
  <c r="E11538" i="4"/>
  <c r="E11537" i="4"/>
  <c r="E11536" i="4"/>
  <c r="E11535" i="4"/>
  <c r="E11534" i="4"/>
  <c r="E11533" i="4"/>
  <c r="E11532" i="4"/>
  <c r="E11531" i="4"/>
  <c r="E11530" i="4"/>
  <c r="E11529" i="4"/>
  <c r="E11528" i="4"/>
  <c r="E11527" i="4"/>
  <c r="E11526" i="4"/>
  <c r="E11525" i="4"/>
  <c r="E11524" i="4"/>
  <c r="E11523" i="4"/>
  <c r="E11522" i="4"/>
  <c r="E11521" i="4"/>
  <c r="E11520" i="4"/>
  <c r="E11519" i="4"/>
  <c r="E11518" i="4"/>
  <c r="E11517" i="4"/>
  <c r="E11516" i="4"/>
  <c r="E11515" i="4"/>
  <c r="E11514" i="4"/>
  <c r="E11513" i="4"/>
  <c r="E11512" i="4"/>
  <c r="E11511" i="4"/>
  <c r="E11510" i="4"/>
  <c r="E11509" i="4"/>
  <c r="E11508" i="4"/>
  <c r="E11507" i="4"/>
  <c r="E11506" i="4"/>
  <c r="E11505" i="4"/>
  <c r="E11504" i="4"/>
  <c r="E11503" i="4"/>
  <c r="E11502" i="4"/>
  <c r="E11501" i="4"/>
  <c r="E11500" i="4"/>
  <c r="E11499" i="4"/>
  <c r="E11498" i="4"/>
  <c r="E11497" i="4"/>
  <c r="E11496" i="4"/>
  <c r="E11495" i="4"/>
  <c r="E11494" i="4"/>
  <c r="E11493" i="4"/>
  <c r="E11492" i="4"/>
  <c r="E11491" i="4"/>
  <c r="E11490" i="4"/>
  <c r="E11489" i="4"/>
  <c r="E11488" i="4"/>
  <c r="E11487" i="4"/>
  <c r="E11486" i="4"/>
  <c r="E11485" i="4"/>
  <c r="E11484" i="4"/>
  <c r="E11483" i="4"/>
  <c r="E11482" i="4"/>
  <c r="E11481" i="4"/>
  <c r="E11480" i="4"/>
  <c r="E11479" i="4"/>
  <c r="E11478" i="4"/>
  <c r="E11477" i="4"/>
  <c r="E11476" i="4"/>
  <c r="E11475" i="4"/>
  <c r="E11474" i="4"/>
  <c r="E11473" i="4"/>
  <c r="E11472" i="4"/>
  <c r="E11471" i="4"/>
  <c r="E11470" i="4"/>
  <c r="E11469" i="4"/>
  <c r="E11468" i="4"/>
  <c r="E11467" i="4"/>
  <c r="E11466" i="4"/>
  <c r="E11465" i="4"/>
  <c r="E11464" i="4"/>
  <c r="E11463" i="4"/>
  <c r="E11462" i="4"/>
  <c r="E11461" i="4"/>
  <c r="E11460" i="4"/>
  <c r="E11459" i="4"/>
  <c r="E11458" i="4"/>
  <c r="E11457" i="4"/>
  <c r="E11456" i="4"/>
  <c r="E11455" i="4"/>
  <c r="E11454" i="4"/>
  <c r="E11453" i="4"/>
  <c r="E11452" i="4"/>
  <c r="E11451" i="4"/>
  <c r="E11450" i="4"/>
  <c r="E11449" i="4"/>
  <c r="E11448" i="4"/>
  <c r="E11447" i="4"/>
  <c r="E11446" i="4"/>
  <c r="E11445" i="4"/>
  <c r="E11444" i="4"/>
  <c r="E11443" i="4"/>
  <c r="E11442" i="4"/>
  <c r="E11441" i="4"/>
  <c r="E11440" i="4"/>
  <c r="E11439" i="4"/>
  <c r="E11438" i="4"/>
  <c r="E11437" i="4"/>
  <c r="E11436" i="4"/>
  <c r="E11435" i="4"/>
  <c r="E11434" i="4"/>
  <c r="E11433" i="4"/>
  <c r="E11432" i="4"/>
  <c r="E11431" i="4"/>
  <c r="E11430" i="4"/>
  <c r="E11429" i="4"/>
  <c r="E11428" i="4"/>
  <c r="E11427" i="4"/>
  <c r="E11426" i="4"/>
  <c r="E11425" i="4"/>
  <c r="E11424" i="4"/>
  <c r="E11423" i="4"/>
  <c r="E11422" i="4"/>
  <c r="E11421" i="4"/>
  <c r="E11420" i="4"/>
  <c r="E11419" i="4"/>
  <c r="E11418" i="4"/>
  <c r="E11417" i="4"/>
  <c r="E11416" i="4"/>
  <c r="E11415" i="4"/>
  <c r="E11414" i="4"/>
  <c r="E11413" i="4"/>
  <c r="E11412" i="4"/>
  <c r="E11411" i="4"/>
  <c r="E11410" i="4"/>
  <c r="E11409" i="4"/>
  <c r="E11408" i="4"/>
  <c r="E11407" i="4"/>
  <c r="E11406" i="4"/>
  <c r="E11405" i="4"/>
  <c r="E11404" i="4"/>
  <c r="E11403" i="4"/>
  <c r="E11402" i="4"/>
  <c r="E11401" i="4"/>
  <c r="E11400" i="4"/>
  <c r="E11399" i="4"/>
  <c r="E11398" i="4"/>
  <c r="E11397" i="4"/>
  <c r="E11396" i="4"/>
  <c r="E11395" i="4"/>
  <c r="E11394" i="4"/>
  <c r="E11393" i="4"/>
  <c r="E11392" i="4"/>
  <c r="E11391" i="4"/>
  <c r="E11390" i="4"/>
  <c r="E11389" i="4"/>
  <c r="E11388" i="4"/>
  <c r="E11387" i="4"/>
  <c r="E11386" i="4"/>
  <c r="E11385" i="4"/>
  <c r="E11384" i="4"/>
  <c r="E11383" i="4"/>
  <c r="E11382" i="4"/>
  <c r="E11381" i="4"/>
  <c r="E11380" i="4"/>
  <c r="E11379" i="4"/>
  <c r="E11378" i="4"/>
  <c r="E11377" i="4"/>
  <c r="E11376" i="4"/>
  <c r="E11375" i="4"/>
  <c r="E11374" i="4"/>
  <c r="E11373" i="4"/>
  <c r="E11372" i="4"/>
  <c r="E11371" i="4"/>
  <c r="E11370" i="4"/>
  <c r="E11369" i="4"/>
  <c r="E11368" i="4"/>
  <c r="E11367" i="4"/>
  <c r="E11366" i="4"/>
  <c r="E11365" i="4"/>
  <c r="E11364" i="4"/>
  <c r="E11363" i="4"/>
  <c r="E11362" i="4"/>
  <c r="E11361" i="4"/>
  <c r="E11360" i="4"/>
  <c r="E11359" i="4"/>
  <c r="E11358" i="4"/>
  <c r="E11357" i="4"/>
  <c r="E11356" i="4"/>
  <c r="E11355" i="4"/>
  <c r="E11354" i="4"/>
  <c r="E11353" i="4"/>
  <c r="E11352" i="4"/>
  <c r="E11351" i="4"/>
  <c r="E11350" i="4"/>
  <c r="E11349" i="4"/>
  <c r="E11348" i="4"/>
  <c r="E11347" i="4"/>
  <c r="E11346" i="4"/>
  <c r="E11345" i="4"/>
  <c r="E11344" i="4"/>
  <c r="E11343" i="4"/>
  <c r="E11342" i="4"/>
  <c r="E11341" i="4"/>
  <c r="E11340" i="4"/>
  <c r="E11339" i="4"/>
  <c r="E11338" i="4"/>
  <c r="E11337" i="4"/>
  <c r="E11336" i="4"/>
  <c r="E11335" i="4"/>
  <c r="E11334" i="4"/>
  <c r="E11333" i="4"/>
  <c r="E11332" i="4"/>
  <c r="E11331" i="4"/>
  <c r="E11330" i="4"/>
  <c r="E11329" i="4"/>
  <c r="E11328" i="4"/>
  <c r="E11327" i="4"/>
  <c r="E11326" i="4"/>
  <c r="E11325" i="4"/>
  <c r="E11324" i="4"/>
  <c r="E11323" i="4"/>
  <c r="E11322" i="4"/>
  <c r="E11321" i="4"/>
  <c r="E11320" i="4"/>
  <c r="E11319" i="4"/>
  <c r="E11318" i="4"/>
  <c r="E11317" i="4"/>
  <c r="E11316" i="4"/>
  <c r="E11315" i="4"/>
  <c r="E11314" i="4"/>
  <c r="E11313" i="4"/>
  <c r="E11312" i="4"/>
  <c r="E11311" i="4"/>
  <c r="E11310" i="4"/>
  <c r="E11309" i="4"/>
  <c r="E11308" i="4"/>
  <c r="E11307" i="4"/>
  <c r="E11306" i="4"/>
  <c r="E11305" i="4"/>
  <c r="E11304" i="4"/>
  <c r="E11303" i="4"/>
  <c r="E11302" i="4"/>
  <c r="E11301" i="4"/>
  <c r="E11300" i="4"/>
  <c r="E11299" i="4"/>
  <c r="E11298" i="4"/>
  <c r="E11297" i="4"/>
  <c r="E11296" i="4"/>
  <c r="E11295" i="4"/>
  <c r="E11294" i="4"/>
  <c r="E11293" i="4"/>
  <c r="E11292" i="4"/>
  <c r="E11291" i="4"/>
  <c r="E11290" i="4"/>
  <c r="E11289" i="4"/>
  <c r="E11288" i="4"/>
  <c r="E11287" i="4"/>
  <c r="E11286" i="4"/>
  <c r="E11285" i="4"/>
  <c r="E11284" i="4"/>
  <c r="E11283" i="4"/>
  <c r="E11282" i="4"/>
  <c r="E11281" i="4"/>
  <c r="E11280" i="4"/>
  <c r="E11279" i="4"/>
  <c r="E11278" i="4"/>
  <c r="E11277" i="4"/>
  <c r="E11276" i="4"/>
  <c r="E11275" i="4"/>
  <c r="E11274" i="4"/>
  <c r="E11273" i="4"/>
  <c r="E11272" i="4"/>
  <c r="E11271" i="4"/>
  <c r="E11270" i="4"/>
  <c r="E11269" i="4"/>
  <c r="E11268" i="4"/>
  <c r="E11267" i="4"/>
  <c r="E11266" i="4"/>
  <c r="E11265" i="4"/>
  <c r="E11264" i="4"/>
  <c r="E11263" i="4"/>
  <c r="E11262" i="4"/>
  <c r="E11261" i="4"/>
  <c r="E11260" i="4"/>
  <c r="E11259" i="4"/>
  <c r="E11258" i="4"/>
  <c r="E11257" i="4"/>
  <c r="E11256" i="4"/>
  <c r="E11255" i="4"/>
  <c r="E11254" i="4"/>
  <c r="E11253" i="4"/>
  <c r="E11252" i="4"/>
  <c r="E11251" i="4"/>
  <c r="E11250" i="4"/>
  <c r="E11249" i="4"/>
  <c r="E11248" i="4"/>
  <c r="E11247" i="4"/>
  <c r="E11246" i="4"/>
  <c r="E11245" i="4"/>
  <c r="E11244" i="4"/>
  <c r="E11243" i="4"/>
  <c r="E11242" i="4"/>
  <c r="E11241" i="4"/>
  <c r="E11240" i="4"/>
  <c r="E11239" i="4"/>
  <c r="E11238" i="4"/>
  <c r="E11237" i="4"/>
  <c r="E11236" i="4"/>
  <c r="E11235" i="4"/>
  <c r="E11234" i="4"/>
  <c r="E11233" i="4"/>
  <c r="E11232" i="4"/>
  <c r="E11231" i="4"/>
  <c r="E11230" i="4"/>
  <c r="E11229" i="4"/>
  <c r="E11228" i="4"/>
  <c r="E11227" i="4"/>
  <c r="E11226" i="4"/>
  <c r="E11225" i="4"/>
  <c r="E11224" i="4"/>
  <c r="E11223" i="4"/>
  <c r="E11222" i="4"/>
  <c r="E11221" i="4"/>
  <c r="E11220" i="4"/>
  <c r="E11219" i="4"/>
  <c r="E11218" i="4"/>
  <c r="E11217" i="4"/>
  <c r="E11216" i="4"/>
  <c r="E11215" i="4"/>
  <c r="E11214" i="4"/>
  <c r="E11213" i="4"/>
  <c r="E11212" i="4"/>
  <c r="E11211" i="4"/>
  <c r="E11210" i="4"/>
  <c r="E11209" i="4"/>
  <c r="E11208" i="4"/>
  <c r="E11207" i="4"/>
  <c r="E11206" i="4"/>
  <c r="E11205" i="4"/>
  <c r="E11204" i="4"/>
  <c r="E11203" i="4"/>
  <c r="E11202" i="4"/>
  <c r="E11201" i="4"/>
  <c r="E11200" i="4"/>
  <c r="E11199" i="4"/>
  <c r="E11198" i="4"/>
  <c r="E11197" i="4"/>
  <c r="E11196" i="4"/>
  <c r="E11195" i="4"/>
  <c r="E11194" i="4"/>
  <c r="E11193" i="4"/>
  <c r="E11192" i="4"/>
  <c r="E11191" i="4"/>
  <c r="E11190" i="4"/>
  <c r="E11189" i="4"/>
  <c r="E11188" i="4"/>
  <c r="E11187" i="4"/>
  <c r="E11186" i="4"/>
  <c r="E11185" i="4"/>
  <c r="E11184" i="4"/>
  <c r="E11183" i="4"/>
  <c r="E11182" i="4"/>
  <c r="E11181" i="4"/>
  <c r="E11180" i="4"/>
  <c r="E11179" i="4"/>
  <c r="E11178" i="4"/>
  <c r="E11177" i="4"/>
  <c r="E11176" i="4"/>
  <c r="E11175" i="4"/>
  <c r="E11174" i="4"/>
  <c r="E11173" i="4"/>
  <c r="E11172" i="4"/>
  <c r="E11171" i="4"/>
  <c r="E11170" i="4"/>
  <c r="E11169" i="4"/>
  <c r="E11168" i="4"/>
  <c r="E11167" i="4"/>
  <c r="E11166" i="4"/>
  <c r="E11165" i="4"/>
  <c r="E11164" i="4"/>
  <c r="E11163" i="4"/>
  <c r="E11162" i="4"/>
  <c r="E11161" i="4"/>
  <c r="E11160" i="4"/>
  <c r="E11159" i="4"/>
  <c r="E11158" i="4"/>
  <c r="E11157" i="4"/>
  <c r="E11156" i="4"/>
  <c r="E11155" i="4"/>
  <c r="E11154" i="4"/>
  <c r="E11153" i="4"/>
  <c r="E11152" i="4"/>
  <c r="E11151" i="4"/>
  <c r="E11150" i="4"/>
  <c r="E11149" i="4"/>
  <c r="E11148" i="4"/>
  <c r="E11147" i="4"/>
  <c r="E11146" i="4"/>
  <c r="E11145" i="4"/>
  <c r="E11144" i="4"/>
  <c r="E11143" i="4"/>
  <c r="E11142" i="4"/>
  <c r="E11141" i="4"/>
  <c r="E11140" i="4"/>
  <c r="E11139" i="4"/>
  <c r="E11138" i="4"/>
  <c r="E11137" i="4"/>
  <c r="E11136" i="4"/>
  <c r="E11135" i="4"/>
  <c r="E11134" i="4"/>
  <c r="E11133" i="4"/>
  <c r="E11132" i="4"/>
  <c r="E11131" i="4"/>
  <c r="E11130" i="4"/>
  <c r="E11129" i="4"/>
  <c r="E11128" i="4"/>
  <c r="E11127" i="4"/>
  <c r="E11126" i="4"/>
  <c r="E11125" i="4"/>
  <c r="E11124" i="4"/>
  <c r="E11123" i="4"/>
  <c r="E11122" i="4"/>
  <c r="E11121" i="4"/>
  <c r="E11120" i="4"/>
  <c r="E11119" i="4"/>
  <c r="E11118" i="4"/>
  <c r="E11117" i="4"/>
  <c r="E11116" i="4"/>
  <c r="E11115" i="4"/>
  <c r="E11114" i="4"/>
  <c r="E11113" i="4"/>
  <c r="E11112" i="4"/>
  <c r="E11111" i="4"/>
  <c r="E11110" i="4"/>
  <c r="E11109" i="4"/>
  <c r="E11108" i="4"/>
  <c r="E11107" i="4"/>
  <c r="E11106" i="4"/>
  <c r="E11105" i="4"/>
  <c r="E11104" i="4"/>
  <c r="E11103" i="4"/>
  <c r="E11102" i="4"/>
  <c r="E11101" i="4"/>
  <c r="E11100" i="4"/>
  <c r="E11099" i="4"/>
  <c r="E11098" i="4"/>
  <c r="E11097" i="4"/>
  <c r="E11096" i="4"/>
  <c r="E11095" i="4"/>
  <c r="E11094" i="4"/>
  <c r="E11093" i="4"/>
  <c r="E11092" i="4"/>
  <c r="E11091" i="4"/>
  <c r="E11090" i="4"/>
  <c r="E11089" i="4"/>
  <c r="E11088" i="4"/>
  <c r="E11087" i="4"/>
  <c r="E11086" i="4"/>
  <c r="E11085" i="4"/>
  <c r="E11084" i="4"/>
  <c r="E11083" i="4"/>
  <c r="E11082" i="4"/>
  <c r="E11081" i="4"/>
  <c r="E11080" i="4"/>
  <c r="E11079" i="4"/>
  <c r="E11078" i="4"/>
  <c r="E11077" i="4"/>
  <c r="E11076" i="4"/>
  <c r="E11075" i="4"/>
  <c r="E11074" i="4"/>
  <c r="E11073" i="4"/>
  <c r="E11072" i="4"/>
  <c r="E11071" i="4"/>
  <c r="E11070" i="4"/>
  <c r="E11069" i="4"/>
  <c r="E11068" i="4"/>
  <c r="E11067" i="4"/>
  <c r="E11066" i="4"/>
  <c r="E11065" i="4"/>
  <c r="E11064" i="4"/>
  <c r="E11063" i="4"/>
  <c r="E11062" i="4"/>
  <c r="E11061" i="4"/>
  <c r="E11060" i="4"/>
  <c r="E11059" i="4"/>
  <c r="E11058" i="4"/>
  <c r="E11057" i="4"/>
  <c r="E11056" i="4"/>
  <c r="E11055" i="4"/>
  <c r="E11054" i="4"/>
  <c r="E11053" i="4"/>
  <c r="E11052" i="4"/>
  <c r="E11051" i="4"/>
  <c r="E11050" i="4"/>
  <c r="E11049" i="4"/>
  <c r="E11048" i="4"/>
  <c r="E11047" i="4"/>
  <c r="E11046" i="4"/>
  <c r="E11045" i="4"/>
  <c r="E11044" i="4"/>
  <c r="E11043" i="4"/>
  <c r="E11042" i="4"/>
  <c r="E11041" i="4"/>
  <c r="E11040" i="4"/>
  <c r="E11039" i="4"/>
  <c r="E11038" i="4"/>
  <c r="E11037" i="4"/>
  <c r="E11036" i="4"/>
  <c r="E11035" i="4"/>
  <c r="E11034" i="4"/>
  <c r="E11033" i="4"/>
  <c r="E11032" i="4"/>
  <c r="E11031" i="4"/>
  <c r="E11030" i="4"/>
  <c r="E11029" i="4"/>
  <c r="E11028" i="4"/>
  <c r="E11027" i="4"/>
  <c r="E11026" i="4"/>
  <c r="E11025" i="4"/>
  <c r="E11024" i="4"/>
  <c r="E11023" i="4"/>
  <c r="E11022" i="4"/>
  <c r="E11021" i="4"/>
  <c r="E11020" i="4"/>
  <c r="E11019" i="4"/>
  <c r="E11018" i="4"/>
  <c r="E11017" i="4"/>
  <c r="E11016" i="4"/>
  <c r="E11015" i="4"/>
  <c r="E11014" i="4"/>
  <c r="E11013" i="4"/>
  <c r="E11012" i="4"/>
  <c r="E11011" i="4"/>
  <c r="E11010" i="4"/>
  <c r="E11009" i="4"/>
  <c r="E11008" i="4"/>
  <c r="E11007" i="4"/>
  <c r="E11006" i="4"/>
  <c r="E11005" i="4"/>
  <c r="E11004" i="4"/>
  <c r="E11003" i="4"/>
  <c r="E11002" i="4"/>
  <c r="E11001" i="4"/>
  <c r="E11000" i="4"/>
  <c r="E10999" i="4"/>
  <c r="E10998" i="4"/>
  <c r="E10997" i="4"/>
  <c r="E10996" i="4"/>
  <c r="E10995" i="4"/>
  <c r="E10994" i="4"/>
  <c r="E10993" i="4"/>
  <c r="E10992" i="4"/>
  <c r="E10991" i="4"/>
  <c r="E10990" i="4"/>
  <c r="E10989" i="4"/>
  <c r="E10988" i="4"/>
  <c r="E10987" i="4"/>
  <c r="E10986" i="4"/>
  <c r="E10985" i="4"/>
  <c r="E10984" i="4"/>
  <c r="E10983" i="4"/>
  <c r="E10982" i="4"/>
  <c r="E10981" i="4"/>
  <c r="E10980" i="4"/>
  <c r="E10979" i="4"/>
  <c r="E10978" i="4"/>
  <c r="E10977" i="4"/>
  <c r="E10976" i="4"/>
  <c r="E10975" i="4"/>
  <c r="E10974" i="4"/>
  <c r="E10973" i="4"/>
  <c r="E10972" i="4"/>
  <c r="E10971" i="4"/>
  <c r="E10970" i="4"/>
  <c r="E10969" i="4"/>
  <c r="E10968" i="4"/>
  <c r="E10967" i="4"/>
  <c r="E10966" i="4"/>
  <c r="E10965" i="4"/>
  <c r="E10964" i="4"/>
  <c r="E10963" i="4"/>
  <c r="E10962" i="4"/>
  <c r="E10961" i="4"/>
  <c r="E10960" i="4"/>
  <c r="E10959" i="4"/>
  <c r="E10958" i="4"/>
  <c r="E10957" i="4"/>
  <c r="E10956" i="4"/>
  <c r="E10955" i="4"/>
  <c r="E10954" i="4"/>
  <c r="E10953" i="4"/>
  <c r="E10952" i="4"/>
  <c r="E10951" i="4"/>
  <c r="E10950" i="4"/>
  <c r="E10949" i="4"/>
  <c r="E10948" i="4"/>
  <c r="E10947" i="4"/>
  <c r="E10946" i="4"/>
  <c r="E10945" i="4"/>
  <c r="E10944" i="4"/>
  <c r="E10943" i="4"/>
  <c r="E10942" i="4"/>
  <c r="E10941" i="4"/>
  <c r="E10940" i="4"/>
  <c r="E10939" i="4"/>
  <c r="E10938" i="4"/>
  <c r="E10937" i="4"/>
  <c r="E10936" i="4"/>
  <c r="E10935" i="4"/>
  <c r="E10934" i="4"/>
  <c r="E10933" i="4"/>
  <c r="E10932" i="4"/>
  <c r="E10931" i="4"/>
  <c r="E10930" i="4"/>
  <c r="E10929" i="4"/>
  <c r="E10928" i="4"/>
  <c r="E10927" i="4"/>
  <c r="E10926" i="4"/>
  <c r="E10925" i="4"/>
  <c r="E10924" i="4"/>
  <c r="E10923" i="4"/>
  <c r="E10922" i="4"/>
  <c r="E10921" i="4"/>
  <c r="E10920" i="4"/>
  <c r="E10919" i="4"/>
  <c r="E10918" i="4"/>
  <c r="E10917" i="4"/>
  <c r="E10916" i="4"/>
  <c r="E10915" i="4"/>
  <c r="E10914" i="4"/>
  <c r="E10913" i="4"/>
  <c r="E10912" i="4"/>
  <c r="E10911" i="4"/>
  <c r="E10910" i="4"/>
  <c r="E10909" i="4"/>
  <c r="E10908" i="4"/>
  <c r="E10907" i="4"/>
  <c r="E10906" i="4"/>
  <c r="E10905" i="4"/>
  <c r="E10904" i="4"/>
  <c r="E10903" i="4"/>
  <c r="E10902" i="4"/>
  <c r="E10901" i="4"/>
  <c r="E10900" i="4"/>
  <c r="E10899" i="4"/>
  <c r="E10898" i="4"/>
  <c r="E10897" i="4"/>
  <c r="E10896" i="4"/>
  <c r="E10895" i="4"/>
  <c r="E10894" i="4"/>
  <c r="E10893" i="4"/>
  <c r="E10892" i="4"/>
  <c r="E10891" i="4"/>
  <c r="E10890" i="4"/>
  <c r="E10889" i="4"/>
  <c r="E10888" i="4"/>
  <c r="E10887" i="4"/>
  <c r="E10886" i="4"/>
  <c r="E10885" i="4"/>
  <c r="E10884" i="4"/>
  <c r="E10883" i="4"/>
  <c r="E10882" i="4"/>
  <c r="E10881" i="4"/>
  <c r="E10880" i="4"/>
  <c r="E10879" i="4"/>
  <c r="E10878" i="4"/>
  <c r="E10877" i="4"/>
  <c r="E10876" i="4"/>
  <c r="E10875" i="4"/>
  <c r="E10874" i="4"/>
  <c r="E10873" i="4"/>
  <c r="E10872" i="4"/>
  <c r="E10871" i="4"/>
  <c r="E10870" i="4"/>
  <c r="E10869" i="4"/>
  <c r="E10868" i="4"/>
  <c r="E10867" i="4"/>
  <c r="E10866" i="4"/>
  <c r="E10865" i="4"/>
  <c r="E10864" i="4"/>
  <c r="E10863" i="4"/>
  <c r="E10862" i="4"/>
  <c r="E10861" i="4"/>
  <c r="E10860" i="4"/>
  <c r="E10859" i="4"/>
  <c r="E10858" i="4"/>
  <c r="E10857" i="4"/>
  <c r="E10856" i="4"/>
  <c r="E10855" i="4"/>
  <c r="E10854" i="4"/>
  <c r="E10853" i="4"/>
  <c r="E10852" i="4"/>
  <c r="E10851" i="4"/>
  <c r="E10850" i="4"/>
  <c r="E10849" i="4"/>
  <c r="E10848" i="4"/>
  <c r="E10847" i="4"/>
  <c r="E10846" i="4"/>
  <c r="E10845" i="4"/>
  <c r="E10844" i="4"/>
  <c r="E10843" i="4"/>
  <c r="E10842" i="4"/>
  <c r="E10841" i="4"/>
  <c r="E10840" i="4"/>
  <c r="E10839" i="4"/>
  <c r="E10838" i="4"/>
  <c r="E10837" i="4"/>
  <c r="E10836" i="4"/>
  <c r="E10835" i="4"/>
  <c r="E10834" i="4"/>
  <c r="E10833" i="4"/>
  <c r="E10832" i="4"/>
  <c r="E10831" i="4"/>
  <c r="E10830" i="4"/>
  <c r="E10829" i="4"/>
  <c r="E10828" i="4"/>
  <c r="E10827" i="4"/>
  <c r="E10826" i="4"/>
  <c r="E10825" i="4"/>
  <c r="E10824" i="4"/>
  <c r="E10823" i="4"/>
  <c r="E10822" i="4"/>
  <c r="E10821" i="4"/>
  <c r="E10820" i="4"/>
  <c r="E10819" i="4"/>
  <c r="E10818" i="4"/>
  <c r="E10817" i="4"/>
  <c r="E10816" i="4"/>
  <c r="E10815" i="4"/>
  <c r="E10814" i="4"/>
  <c r="E10813" i="4"/>
  <c r="E10812" i="4"/>
  <c r="E10811" i="4"/>
  <c r="E10810" i="4"/>
  <c r="E10809" i="4"/>
  <c r="E10808" i="4"/>
  <c r="E10807" i="4"/>
  <c r="E10806" i="4"/>
  <c r="E10805" i="4"/>
  <c r="E10804" i="4"/>
  <c r="E10803" i="4"/>
  <c r="E10802" i="4"/>
  <c r="E10801" i="4"/>
  <c r="E10800" i="4"/>
  <c r="E10799" i="4"/>
  <c r="E10798" i="4"/>
  <c r="E10797" i="4"/>
  <c r="E10796" i="4"/>
  <c r="E10795" i="4"/>
  <c r="E10794" i="4"/>
  <c r="E10793" i="4"/>
  <c r="E10792" i="4"/>
  <c r="E10791" i="4"/>
  <c r="E10790" i="4"/>
  <c r="E10789" i="4"/>
  <c r="E10788" i="4"/>
  <c r="E10787" i="4"/>
  <c r="E10786" i="4"/>
  <c r="E10785" i="4"/>
  <c r="E10784" i="4"/>
  <c r="E10783" i="4"/>
  <c r="E10782" i="4"/>
  <c r="E10781" i="4"/>
  <c r="E10780" i="4"/>
  <c r="E10779" i="4"/>
  <c r="E10778" i="4"/>
  <c r="E10777" i="4"/>
  <c r="E10776" i="4"/>
  <c r="E10775" i="4"/>
  <c r="E10774" i="4"/>
  <c r="E10773" i="4"/>
  <c r="E10772" i="4"/>
  <c r="E10771" i="4"/>
  <c r="E10770" i="4"/>
  <c r="E10769" i="4"/>
  <c r="E10768" i="4"/>
  <c r="E10767" i="4"/>
  <c r="E10766" i="4"/>
  <c r="E10765" i="4"/>
  <c r="E10764" i="4"/>
  <c r="E10763" i="4"/>
  <c r="E10762" i="4"/>
  <c r="E10761" i="4"/>
  <c r="E10760" i="4"/>
  <c r="E10759" i="4"/>
  <c r="E10758" i="4"/>
  <c r="E10757" i="4"/>
  <c r="E10756" i="4"/>
  <c r="E10754" i="4"/>
  <c r="E10753" i="4"/>
  <c r="E10752" i="4"/>
  <c r="E10751" i="4"/>
  <c r="E10750" i="4"/>
  <c r="E10749" i="4"/>
  <c r="E10748" i="4"/>
  <c r="E10747" i="4"/>
  <c r="E10746" i="4"/>
  <c r="E10745" i="4"/>
  <c r="E10744" i="4"/>
  <c r="E10743" i="4"/>
  <c r="E10742" i="4"/>
  <c r="E10741" i="4"/>
  <c r="E10740" i="4"/>
  <c r="E10739" i="4"/>
  <c r="E10738" i="4"/>
  <c r="E10737" i="4"/>
  <c r="E10736" i="4"/>
  <c r="E10735" i="4"/>
  <c r="E10734" i="4"/>
  <c r="E10733" i="4"/>
  <c r="E10732" i="4"/>
  <c r="E10731" i="4"/>
  <c r="E10730" i="4"/>
  <c r="E10729" i="4"/>
  <c r="E10728" i="4"/>
  <c r="E10727" i="4"/>
  <c r="E10726" i="4"/>
  <c r="E10725" i="4"/>
  <c r="E10724" i="4"/>
  <c r="E10723" i="4"/>
  <c r="E10722" i="4"/>
  <c r="E10721" i="4"/>
  <c r="E10720" i="4"/>
  <c r="E10719" i="4"/>
  <c r="E10718" i="4"/>
  <c r="E10717" i="4"/>
  <c r="E10716" i="4"/>
  <c r="E10715" i="4"/>
  <c r="E10714" i="4"/>
  <c r="E10713" i="4"/>
  <c r="E10712" i="4"/>
  <c r="E10711" i="4"/>
  <c r="E10710" i="4"/>
  <c r="E10709" i="4"/>
  <c r="E10708" i="4"/>
  <c r="E10707" i="4"/>
  <c r="E10706" i="4"/>
  <c r="E10705" i="4"/>
  <c r="E10704" i="4"/>
  <c r="E10703" i="4"/>
  <c r="E10702" i="4"/>
  <c r="E10701" i="4"/>
  <c r="E10700" i="4"/>
  <c r="E10699" i="4"/>
  <c r="E10698" i="4"/>
  <c r="E10697" i="4"/>
  <c r="E10696" i="4"/>
  <c r="E10695" i="4"/>
  <c r="E10694" i="4"/>
  <c r="E10693" i="4"/>
  <c r="E10692" i="4"/>
  <c r="E10691" i="4"/>
  <c r="E10690" i="4"/>
  <c r="E10689" i="4"/>
  <c r="E10688" i="4"/>
  <c r="E10687" i="4"/>
  <c r="E10686" i="4"/>
  <c r="E10685" i="4"/>
  <c r="E10684" i="4"/>
  <c r="E10683" i="4"/>
  <c r="E10682" i="4"/>
  <c r="E10681" i="4"/>
  <c r="E10680" i="4"/>
  <c r="E10679" i="4"/>
  <c r="E10678" i="4"/>
  <c r="E10677" i="4"/>
  <c r="E10676" i="4"/>
  <c r="E10675" i="4"/>
  <c r="E10674" i="4"/>
  <c r="E10673" i="4"/>
  <c r="E10672" i="4"/>
  <c r="E10671" i="4"/>
  <c r="E10670" i="4"/>
  <c r="E10669" i="4"/>
  <c r="E10668" i="4"/>
  <c r="E10667" i="4"/>
  <c r="E10666" i="4"/>
  <c r="E10665" i="4"/>
  <c r="E10664" i="4"/>
  <c r="E10663" i="4"/>
  <c r="E10662" i="4"/>
  <c r="E10661" i="4"/>
  <c r="E10660" i="4"/>
  <c r="E10659" i="4"/>
  <c r="E10658" i="4"/>
  <c r="E10657" i="4"/>
  <c r="E10656" i="4"/>
  <c r="E10655" i="4"/>
  <c r="E10654" i="4"/>
  <c r="E10653" i="4"/>
  <c r="E10652" i="4"/>
  <c r="E10651" i="4"/>
  <c r="E10650" i="4"/>
  <c r="E10649" i="4"/>
  <c r="E10648" i="4"/>
  <c r="E10647" i="4"/>
  <c r="E10646" i="4"/>
  <c r="E10645" i="4"/>
  <c r="E10644" i="4"/>
  <c r="E10643" i="4"/>
  <c r="E10642" i="4"/>
  <c r="E10641" i="4"/>
  <c r="E10640" i="4"/>
  <c r="E10639" i="4"/>
  <c r="E10638" i="4"/>
  <c r="E10637" i="4"/>
  <c r="E10636" i="4"/>
  <c r="E10635" i="4"/>
  <c r="E10634" i="4"/>
  <c r="E10633" i="4"/>
  <c r="E10632" i="4"/>
  <c r="E10631" i="4"/>
  <c r="E10630" i="4"/>
  <c r="E10629" i="4"/>
  <c r="E10628" i="4"/>
  <c r="E10627" i="4"/>
  <c r="E10626" i="4"/>
  <c r="E10625" i="4"/>
  <c r="E10624" i="4"/>
  <c r="E10623" i="4"/>
  <c r="E10622" i="4"/>
  <c r="E10621" i="4"/>
  <c r="E10620" i="4"/>
  <c r="E10619" i="4"/>
  <c r="E10618" i="4"/>
  <c r="E10617" i="4"/>
  <c r="E10616" i="4"/>
  <c r="E10615" i="4"/>
  <c r="E10614" i="4"/>
  <c r="E10613" i="4"/>
  <c r="E10612" i="4"/>
  <c r="E10611" i="4"/>
  <c r="E10610" i="4"/>
  <c r="E10609" i="4"/>
  <c r="E10608" i="4"/>
  <c r="E10607" i="4"/>
  <c r="E10606" i="4"/>
  <c r="E10605" i="4"/>
  <c r="E10604" i="4"/>
  <c r="E10603" i="4"/>
  <c r="E10602" i="4"/>
  <c r="E10601" i="4"/>
  <c r="E10600" i="4"/>
  <c r="E10599" i="4"/>
  <c r="E10598" i="4"/>
  <c r="E10597" i="4"/>
  <c r="E10596" i="4"/>
  <c r="E10595" i="4"/>
  <c r="E10594" i="4"/>
  <c r="E10593" i="4"/>
  <c r="E10592" i="4"/>
  <c r="E10591" i="4"/>
  <c r="E10590" i="4"/>
  <c r="E10589" i="4"/>
  <c r="E10588" i="4"/>
  <c r="E10587" i="4"/>
  <c r="E10586" i="4"/>
  <c r="E10585" i="4"/>
  <c r="E10584" i="4"/>
  <c r="E10583" i="4"/>
  <c r="E10582" i="4"/>
  <c r="E10581" i="4"/>
  <c r="E10580" i="4"/>
  <c r="E10579" i="4"/>
  <c r="E10578" i="4"/>
  <c r="E10577" i="4"/>
  <c r="E10576" i="4"/>
  <c r="E10575" i="4"/>
  <c r="E10574" i="4"/>
  <c r="E10573" i="4"/>
  <c r="E10572" i="4"/>
  <c r="E10571" i="4"/>
  <c r="E10570" i="4"/>
  <c r="E10569" i="4"/>
  <c r="E10568" i="4"/>
  <c r="E10567" i="4"/>
  <c r="E10566" i="4"/>
  <c r="E10565" i="4"/>
  <c r="E10564" i="4"/>
  <c r="E10563" i="4"/>
  <c r="E10562" i="4"/>
  <c r="E10561" i="4"/>
  <c r="E10560" i="4"/>
  <c r="E10559" i="4"/>
  <c r="E10558" i="4"/>
  <c r="E10557" i="4"/>
  <c r="E10556" i="4"/>
  <c r="E10555" i="4"/>
  <c r="E10554" i="4"/>
  <c r="E10553" i="4"/>
  <c r="E10552" i="4"/>
  <c r="E10551" i="4"/>
  <c r="E10550" i="4"/>
  <c r="E10549" i="4"/>
  <c r="E10548" i="4"/>
  <c r="E10547" i="4"/>
  <c r="E10546" i="4"/>
  <c r="E10545" i="4"/>
  <c r="E10544" i="4"/>
  <c r="E10543" i="4"/>
  <c r="E10542" i="4"/>
  <c r="E10541" i="4"/>
  <c r="E10540" i="4"/>
  <c r="E10539" i="4"/>
  <c r="E10538" i="4"/>
  <c r="E10537" i="4"/>
  <c r="E10536" i="4"/>
  <c r="E10535" i="4"/>
  <c r="E10534" i="4"/>
  <c r="E10533" i="4"/>
  <c r="E10532" i="4"/>
  <c r="E10531" i="4"/>
  <c r="E10530" i="4"/>
  <c r="E10529" i="4"/>
  <c r="E10528" i="4"/>
  <c r="E10527" i="4"/>
  <c r="E10526" i="4"/>
  <c r="E10525" i="4"/>
  <c r="E10524" i="4"/>
  <c r="E10523" i="4"/>
  <c r="E10522" i="4"/>
  <c r="E10521" i="4"/>
  <c r="E10520" i="4"/>
  <c r="E10519" i="4"/>
  <c r="E10518" i="4"/>
  <c r="E10517" i="4"/>
  <c r="E10516" i="4"/>
  <c r="E10515" i="4"/>
  <c r="E10514" i="4"/>
  <c r="E10513" i="4"/>
  <c r="E10512" i="4"/>
  <c r="E10511" i="4"/>
  <c r="E10510" i="4"/>
  <c r="E10509" i="4"/>
  <c r="E10508" i="4"/>
  <c r="E10507" i="4"/>
  <c r="E10506" i="4"/>
  <c r="E10505" i="4"/>
  <c r="E10504" i="4"/>
  <c r="E10503" i="4"/>
  <c r="E10502" i="4"/>
  <c r="E10501" i="4"/>
  <c r="E10500" i="4"/>
  <c r="E10499" i="4"/>
  <c r="E10498" i="4"/>
  <c r="E10497" i="4"/>
  <c r="E10496" i="4"/>
  <c r="E10495" i="4"/>
  <c r="E10494" i="4"/>
  <c r="E10493" i="4"/>
  <c r="E10492" i="4"/>
  <c r="E10491" i="4"/>
  <c r="E10490" i="4"/>
  <c r="E10489" i="4"/>
  <c r="E10488" i="4"/>
  <c r="E10487" i="4"/>
  <c r="E10486" i="4"/>
  <c r="E10485" i="4"/>
  <c r="E10484" i="4"/>
  <c r="E10483" i="4"/>
  <c r="E10482" i="4"/>
  <c r="E10481" i="4"/>
  <c r="E10480" i="4"/>
  <c r="E10479" i="4"/>
  <c r="E10478" i="4"/>
  <c r="E10477" i="4"/>
  <c r="E10476" i="4"/>
  <c r="E10475" i="4"/>
  <c r="E10474" i="4"/>
  <c r="E10473" i="4"/>
  <c r="E10472" i="4"/>
  <c r="E10471" i="4"/>
  <c r="E10470" i="4"/>
  <c r="E10469" i="4"/>
  <c r="E10468" i="4"/>
  <c r="E10467" i="4"/>
  <c r="E10466" i="4"/>
  <c r="E10465" i="4"/>
  <c r="E10464" i="4"/>
  <c r="E10463" i="4"/>
  <c r="E10462" i="4"/>
  <c r="E10461" i="4"/>
  <c r="E10460" i="4"/>
  <c r="E10459" i="4"/>
  <c r="E10458" i="4"/>
  <c r="E10457" i="4"/>
  <c r="E10456" i="4"/>
  <c r="E10455" i="4"/>
  <c r="E10454" i="4"/>
  <c r="E10453" i="4"/>
  <c r="E10452" i="4"/>
  <c r="E10451" i="4"/>
  <c r="E10450" i="4"/>
  <c r="E10449" i="4"/>
  <c r="E10448" i="4"/>
  <c r="E10447" i="4"/>
  <c r="E10446" i="4"/>
  <c r="E10445" i="4"/>
  <c r="E10444" i="4"/>
  <c r="E10443" i="4"/>
  <c r="E10442" i="4"/>
  <c r="E10441" i="4"/>
  <c r="E10440" i="4"/>
  <c r="E10439" i="4"/>
  <c r="E10438" i="4"/>
  <c r="E10437" i="4"/>
  <c r="E10436" i="4"/>
  <c r="E10435" i="4"/>
  <c r="E10434" i="4"/>
  <c r="E10433" i="4"/>
  <c r="E10432" i="4"/>
  <c r="E10431" i="4"/>
  <c r="E10430" i="4"/>
  <c r="E10429" i="4"/>
  <c r="E10428" i="4"/>
  <c r="E10427" i="4"/>
  <c r="E10426" i="4"/>
  <c r="E10425" i="4"/>
  <c r="E10424" i="4"/>
  <c r="E10423" i="4"/>
  <c r="E10422" i="4"/>
  <c r="E10421" i="4"/>
  <c r="E10420" i="4"/>
  <c r="E10419" i="4"/>
  <c r="E10418" i="4"/>
  <c r="E10417" i="4"/>
  <c r="E10416" i="4"/>
  <c r="E10415" i="4"/>
  <c r="E10414" i="4"/>
  <c r="E10413" i="4"/>
  <c r="E10412" i="4"/>
  <c r="E10411" i="4"/>
  <c r="E10410" i="4"/>
  <c r="E10409" i="4"/>
  <c r="E10408" i="4"/>
  <c r="E10407" i="4"/>
  <c r="E10406" i="4"/>
  <c r="E10405" i="4"/>
  <c r="E10404" i="4"/>
  <c r="E10403" i="4"/>
  <c r="E10402" i="4"/>
  <c r="E10401" i="4"/>
  <c r="E10400" i="4"/>
  <c r="E10399" i="4"/>
  <c r="E10398" i="4"/>
  <c r="E10397" i="4"/>
  <c r="E10396" i="4"/>
  <c r="E10395" i="4"/>
  <c r="E10394" i="4"/>
  <c r="E10393" i="4"/>
  <c r="E10392" i="4"/>
  <c r="E10391" i="4"/>
  <c r="E10390" i="4"/>
  <c r="E10389" i="4"/>
  <c r="E10388" i="4"/>
  <c r="E10387" i="4"/>
  <c r="E10386" i="4"/>
  <c r="E10385" i="4"/>
  <c r="E10384" i="4"/>
  <c r="E10383" i="4"/>
  <c r="E10382" i="4"/>
  <c r="E10381" i="4"/>
  <c r="E10380" i="4"/>
  <c r="E10379" i="4"/>
  <c r="E10378" i="4"/>
  <c r="E10377" i="4"/>
  <c r="E10376" i="4"/>
  <c r="E10375" i="4"/>
  <c r="E10374" i="4"/>
  <c r="E10373" i="4"/>
  <c r="E10372" i="4"/>
  <c r="E10371" i="4"/>
  <c r="E10370" i="4"/>
  <c r="E10369" i="4"/>
  <c r="E10368" i="4"/>
  <c r="E10367" i="4"/>
  <c r="E10366" i="4"/>
  <c r="E10365" i="4"/>
  <c r="E10364" i="4"/>
  <c r="E10363" i="4"/>
  <c r="E10362" i="4"/>
  <c r="E10361" i="4"/>
  <c r="E10360" i="4"/>
  <c r="E10359" i="4"/>
  <c r="E10358" i="4"/>
  <c r="E10357" i="4"/>
  <c r="E10356" i="4"/>
  <c r="E10355" i="4"/>
  <c r="E10354" i="4"/>
  <c r="E10353" i="4"/>
  <c r="E10352" i="4"/>
  <c r="E10351" i="4"/>
  <c r="E10350" i="4"/>
  <c r="E10349" i="4"/>
  <c r="E10348" i="4"/>
  <c r="E10347" i="4"/>
  <c r="E10346" i="4"/>
  <c r="E10345" i="4"/>
  <c r="E10344" i="4"/>
  <c r="E10343" i="4"/>
  <c r="E10342" i="4"/>
  <c r="E10341" i="4"/>
  <c r="E10340" i="4"/>
  <c r="E10339" i="4"/>
  <c r="E10338" i="4"/>
  <c r="E10337" i="4"/>
  <c r="E10336" i="4"/>
  <c r="E10335" i="4"/>
  <c r="E10334" i="4"/>
  <c r="E10333" i="4"/>
  <c r="E10332" i="4"/>
  <c r="E10331" i="4"/>
  <c r="E10330" i="4"/>
  <c r="E10329" i="4"/>
  <c r="E10328" i="4"/>
  <c r="E10327" i="4"/>
  <c r="E10326" i="4"/>
  <c r="E10325" i="4"/>
  <c r="E10324" i="4"/>
  <c r="E10323" i="4"/>
  <c r="E10322" i="4"/>
  <c r="E10321" i="4"/>
  <c r="E10320" i="4"/>
  <c r="E10319" i="4"/>
  <c r="E10318" i="4"/>
  <c r="E10317" i="4"/>
  <c r="E10316" i="4"/>
  <c r="E10315" i="4"/>
  <c r="E10314" i="4"/>
  <c r="E10313" i="4"/>
  <c r="E10312" i="4"/>
  <c r="E10311" i="4"/>
  <c r="E10310" i="4"/>
  <c r="E10309" i="4"/>
  <c r="E10308" i="4"/>
  <c r="E10307" i="4"/>
  <c r="E10306" i="4"/>
  <c r="E10305" i="4"/>
  <c r="E10304" i="4"/>
  <c r="E10303" i="4"/>
  <c r="E10302" i="4"/>
  <c r="E10301" i="4"/>
  <c r="E10300" i="4"/>
  <c r="E10299" i="4"/>
  <c r="E10298" i="4"/>
  <c r="E10297" i="4"/>
  <c r="E10296" i="4"/>
  <c r="E10295" i="4"/>
  <c r="E10294" i="4"/>
  <c r="E10293" i="4"/>
  <c r="E10292" i="4"/>
  <c r="E10291" i="4"/>
  <c r="E10290" i="4"/>
  <c r="E10289" i="4"/>
  <c r="E10288" i="4"/>
  <c r="E10287" i="4"/>
  <c r="E10286" i="4"/>
  <c r="E10285" i="4"/>
  <c r="E10284" i="4"/>
  <c r="E10283" i="4"/>
  <c r="E10282" i="4"/>
  <c r="E10281" i="4"/>
  <c r="E10280" i="4"/>
  <c r="E10279" i="4"/>
  <c r="E10278" i="4"/>
  <c r="E10277" i="4"/>
  <c r="E10276" i="4"/>
  <c r="E10275" i="4"/>
  <c r="E10274" i="4"/>
  <c r="E10273" i="4"/>
  <c r="E10272" i="4"/>
  <c r="E10271" i="4"/>
  <c r="E10270" i="4"/>
  <c r="E10269" i="4"/>
  <c r="E10268" i="4"/>
  <c r="E10267" i="4"/>
  <c r="E10266" i="4"/>
  <c r="E10265" i="4"/>
  <c r="E10264" i="4"/>
  <c r="E10263" i="4"/>
  <c r="E10262" i="4"/>
  <c r="E10261" i="4"/>
  <c r="E10260" i="4"/>
  <c r="E10259" i="4"/>
  <c r="E10258" i="4"/>
  <c r="E10257" i="4"/>
  <c r="E10256" i="4"/>
  <c r="E10255" i="4"/>
  <c r="E10254" i="4"/>
  <c r="E10253" i="4"/>
  <c r="E10252" i="4"/>
  <c r="E10251" i="4"/>
  <c r="E10250" i="4"/>
  <c r="E10249" i="4"/>
  <c r="E10248" i="4"/>
  <c r="E10247" i="4"/>
  <c r="E10246" i="4"/>
  <c r="E10245" i="4"/>
  <c r="E10244" i="4"/>
  <c r="E10243" i="4"/>
  <c r="E10242" i="4"/>
  <c r="E10241" i="4"/>
  <c r="E10240" i="4"/>
  <c r="E10239" i="4"/>
  <c r="E10238" i="4"/>
  <c r="E10237" i="4"/>
  <c r="E10236" i="4"/>
  <c r="E10235" i="4"/>
  <c r="E10234" i="4"/>
  <c r="E10233" i="4"/>
  <c r="E10232" i="4"/>
  <c r="E10231" i="4"/>
  <c r="E10230" i="4"/>
  <c r="E10229" i="4"/>
  <c r="E10228" i="4"/>
  <c r="E10227" i="4"/>
  <c r="E10226" i="4"/>
  <c r="E10225" i="4"/>
  <c r="E10224" i="4"/>
  <c r="E10223" i="4"/>
  <c r="E10222" i="4"/>
  <c r="E10221" i="4"/>
  <c r="E10220" i="4"/>
  <c r="E10219" i="4"/>
  <c r="E10218" i="4"/>
  <c r="E10217" i="4"/>
  <c r="E10216" i="4"/>
  <c r="E10215" i="4"/>
  <c r="E10214" i="4"/>
  <c r="E10213" i="4"/>
  <c r="E10212" i="4"/>
  <c r="E10211" i="4"/>
  <c r="E10210" i="4"/>
  <c r="E10209" i="4"/>
  <c r="E10208" i="4"/>
  <c r="E10207" i="4"/>
  <c r="E10206" i="4"/>
  <c r="E10205" i="4"/>
  <c r="E10204" i="4"/>
  <c r="E10203" i="4"/>
  <c r="E10202" i="4"/>
  <c r="E10201" i="4"/>
  <c r="E10200" i="4"/>
  <c r="E10199" i="4"/>
  <c r="E10198" i="4"/>
  <c r="E10197" i="4"/>
  <c r="E10196" i="4"/>
  <c r="E10195" i="4"/>
  <c r="E10194" i="4"/>
  <c r="E10193" i="4"/>
  <c r="E10192" i="4"/>
  <c r="E10191" i="4"/>
  <c r="E10190" i="4"/>
  <c r="E10189" i="4"/>
  <c r="E10188" i="4"/>
  <c r="E10187" i="4"/>
  <c r="E10186" i="4"/>
  <c r="E10185" i="4"/>
  <c r="E10184" i="4"/>
  <c r="E10183" i="4"/>
  <c r="E10182" i="4"/>
  <c r="E10181" i="4"/>
  <c r="E10180" i="4"/>
  <c r="E10179" i="4"/>
  <c r="E10178" i="4"/>
  <c r="E10177" i="4"/>
  <c r="E10176" i="4"/>
  <c r="E10175" i="4"/>
  <c r="E10174" i="4"/>
  <c r="E10173" i="4"/>
  <c r="E10172" i="4"/>
  <c r="E10171" i="4"/>
  <c r="E10170" i="4"/>
  <c r="E10169" i="4"/>
  <c r="E10168" i="4"/>
  <c r="E10167" i="4"/>
  <c r="E10166" i="4"/>
  <c r="E10165" i="4"/>
  <c r="E10164" i="4"/>
  <c r="E10163" i="4"/>
  <c r="E10162" i="4"/>
  <c r="E10161" i="4"/>
  <c r="E10160" i="4"/>
  <c r="E10159" i="4"/>
  <c r="E10158" i="4"/>
  <c r="E10157" i="4"/>
  <c r="E10156" i="4"/>
  <c r="E10155" i="4"/>
  <c r="E10154" i="4"/>
  <c r="E10153" i="4"/>
  <c r="E10152" i="4"/>
  <c r="E10151" i="4"/>
  <c r="E10150" i="4"/>
  <c r="E10149" i="4"/>
  <c r="E10148" i="4"/>
  <c r="E10147" i="4"/>
  <c r="E10146" i="4"/>
  <c r="E10145" i="4"/>
  <c r="E10144" i="4"/>
  <c r="E10143" i="4"/>
  <c r="E10142" i="4"/>
  <c r="E10141" i="4"/>
  <c r="E10140" i="4"/>
  <c r="E10139" i="4"/>
  <c r="E10138" i="4"/>
  <c r="E10137" i="4"/>
  <c r="E10136" i="4"/>
  <c r="E10135" i="4"/>
  <c r="E10134" i="4"/>
  <c r="E10133" i="4"/>
  <c r="E10132" i="4"/>
  <c r="E10131" i="4"/>
  <c r="E10130" i="4"/>
  <c r="E10129" i="4"/>
  <c r="E10128" i="4"/>
  <c r="E10127" i="4"/>
  <c r="E10126" i="4"/>
  <c r="E10125" i="4"/>
  <c r="E10124" i="4"/>
  <c r="E10123" i="4"/>
  <c r="E10122" i="4"/>
  <c r="E10121" i="4"/>
  <c r="E10120" i="4"/>
  <c r="E10119" i="4"/>
  <c r="E10118" i="4"/>
  <c r="E10117" i="4"/>
  <c r="E10116" i="4"/>
  <c r="E10115" i="4"/>
  <c r="E10114" i="4"/>
  <c r="E10113" i="4"/>
  <c r="E10112" i="4"/>
  <c r="E10111" i="4"/>
  <c r="E10110" i="4"/>
  <c r="E10109" i="4"/>
  <c r="E10108" i="4"/>
  <c r="E10107" i="4"/>
  <c r="E10106" i="4"/>
  <c r="E10105" i="4"/>
  <c r="E10104" i="4"/>
  <c r="E10103" i="4"/>
  <c r="E10102" i="4"/>
  <c r="E10101" i="4"/>
  <c r="E10100" i="4"/>
  <c r="E10099" i="4"/>
  <c r="E10098" i="4"/>
  <c r="E10097" i="4"/>
  <c r="E10096" i="4"/>
  <c r="E10095" i="4"/>
  <c r="E10094" i="4"/>
  <c r="E10093" i="4"/>
  <c r="E10092" i="4"/>
  <c r="E10091" i="4"/>
  <c r="E10090" i="4"/>
  <c r="E10089" i="4"/>
  <c r="E10088" i="4"/>
  <c r="E10087" i="4"/>
  <c r="E10086" i="4"/>
  <c r="E10085" i="4"/>
  <c r="E10084" i="4"/>
  <c r="E10083" i="4"/>
  <c r="E10082" i="4"/>
  <c r="E10081" i="4"/>
  <c r="E10080" i="4"/>
  <c r="E10079" i="4"/>
  <c r="E10078" i="4"/>
  <c r="E10077" i="4"/>
  <c r="E10076" i="4"/>
  <c r="E10075" i="4"/>
  <c r="E10074" i="4"/>
  <c r="E10073" i="4"/>
  <c r="E10072" i="4"/>
  <c r="E10071" i="4"/>
  <c r="E10070" i="4"/>
  <c r="E10069" i="4"/>
  <c r="E10068" i="4"/>
  <c r="E10067" i="4"/>
  <c r="E10066" i="4"/>
  <c r="E10065" i="4"/>
  <c r="E10064" i="4"/>
  <c r="E10063" i="4"/>
  <c r="E10062" i="4"/>
  <c r="E10061" i="4"/>
  <c r="E10060" i="4"/>
  <c r="E10059" i="4"/>
  <c r="E10058" i="4"/>
  <c r="E10057" i="4"/>
  <c r="E10056" i="4"/>
  <c r="E10055" i="4"/>
  <c r="E10054" i="4"/>
  <c r="E10053" i="4"/>
  <c r="E10052" i="4"/>
  <c r="E10051" i="4"/>
  <c r="E10050" i="4"/>
  <c r="E10049" i="4"/>
  <c r="E10048" i="4"/>
  <c r="E10047" i="4"/>
  <c r="E10046" i="4"/>
  <c r="E10045" i="4"/>
  <c r="E10044" i="4"/>
  <c r="E10043" i="4"/>
  <c r="E10042" i="4"/>
  <c r="E10041" i="4"/>
  <c r="E10040" i="4"/>
  <c r="E10039" i="4"/>
  <c r="E10038" i="4"/>
  <c r="E10037" i="4"/>
  <c r="E10036" i="4"/>
  <c r="E10035" i="4"/>
  <c r="E10034" i="4"/>
  <c r="E10033" i="4"/>
  <c r="E10032" i="4"/>
  <c r="E10031" i="4"/>
  <c r="E10030" i="4"/>
  <c r="E10029" i="4"/>
  <c r="E10028" i="4"/>
  <c r="E10027" i="4"/>
  <c r="E10026" i="4"/>
  <c r="E10025" i="4"/>
  <c r="E10024" i="4"/>
  <c r="E10023" i="4"/>
  <c r="E10022" i="4"/>
  <c r="E10021" i="4"/>
  <c r="E10020" i="4"/>
  <c r="E10019" i="4"/>
  <c r="E10018" i="4"/>
  <c r="E10017" i="4"/>
  <c r="E10016" i="4"/>
  <c r="E10015" i="4"/>
  <c r="E10014" i="4"/>
  <c r="E10013" i="4"/>
  <c r="E10012" i="4"/>
  <c r="E10011" i="4"/>
  <c r="E10010" i="4"/>
  <c r="E10009" i="4"/>
  <c r="E10008" i="4"/>
  <c r="E10007" i="4"/>
  <c r="E10006" i="4"/>
  <c r="E10005" i="4"/>
  <c r="E10004" i="4"/>
  <c r="E10003" i="4"/>
  <c r="E10002" i="4"/>
  <c r="E10001" i="4"/>
  <c r="E10000" i="4"/>
  <c r="E9999" i="4"/>
  <c r="E9998" i="4"/>
  <c r="E9997" i="4"/>
  <c r="E9996" i="4"/>
  <c r="E9995" i="4"/>
  <c r="E9994" i="4"/>
  <c r="E9993" i="4"/>
  <c r="E9992" i="4"/>
  <c r="E9991" i="4"/>
  <c r="E9990" i="4"/>
  <c r="E9989" i="4"/>
  <c r="E9988" i="4"/>
  <c r="E9987" i="4"/>
  <c r="E9986" i="4"/>
  <c r="E9985" i="4"/>
  <c r="E9984" i="4"/>
  <c r="E9983" i="4"/>
  <c r="E9982" i="4"/>
  <c r="E9981" i="4"/>
  <c r="E9980" i="4"/>
  <c r="E9979" i="4"/>
  <c r="E9978" i="4"/>
  <c r="E9977" i="4"/>
  <c r="E9976" i="4"/>
  <c r="E9975" i="4"/>
  <c r="E9974" i="4"/>
  <c r="E9973" i="4"/>
  <c r="E9972" i="4"/>
  <c r="E9971" i="4"/>
  <c r="E9970" i="4"/>
  <c r="E9969" i="4"/>
  <c r="E9968" i="4"/>
  <c r="E9967" i="4"/>
  <c r="E9966" i="4"/>
  <c r="E9965" i="4"/>
  <c r="E9964" i="4"/>
  <c r="E9963" i="4"/>
  <c r="E9962" i="4"/>
  <c r="E9961" i="4"/>
  <c r="E9960" i="4"/>
  <c r="E9959" i="4"/>
  <c r="E9958" i="4"/>
  <c r="E9957" i="4"/>
  <c r="E9956" i="4"/>
  <c r="E9955" i="4"/>
  <c r="E9954" i="4"/>
  <c r="E9953" i="4"/>
  <c r="E9952" i="4"/>
  <c r="E9951" i="4"/>
  <c r="E9950" i="4"/>
  <c r="E9949" i="4"/>
  <c r="E9948" i="4"/>
  <c r="E9947" i="4"/>
  <c r="E9946" i="4"/>
  <c r="E9945" i="4"/>
  <c r="E9944" i="4"/>
  <c r="E9943" i="4"/>
  <c r="E9942" i="4"/>
  <c r="E9941" i="4"/>
  <c r="E9940" i="4"/>
  <c r="E9939" i="4"/>
  <c r="E9938" i="4"/>
  <c r="E9937" i="4"/>
  <c r="E9936" i="4"/>
  <c r="E9935" i="4"/>
  <c r="E9934" i="4"/>
  <c r="E9933" i="4"/>
  <c r="E9932" i="4"/>
  <c r="E9931" i="4"/>
  <c r="E9930" i="4"/>
  <c r="E9929" i="4"/>
  <c r="E9928" i="4"/>
  <c r="E9927" i="4"/>
  <c r="E9926" i="4"/>
  <c r="E9925" i="4"/>
  <c r="E9924" i="4"/>
  <c r="E9923" i="4"/>
  <c r="E9922" i="4"/>
  <c r="E9921" i="4"/>
  <c r="E9920" i="4"/>
  <c r="E9919" i="4"/>
  <c r="E9918" i="4"/>
  <c r="E9917" i="4"/>
  <c r="E9916" i="4"/>
  <c r="E9915" i="4"/>
  <c r="E9914" i="4"/>
  <c r="E9913" i="4"/>
  <c r="E9912" i="4"/>
  <c r="E9911" i="4"/>
  <c r="E9910" i="4"/>
  <c r="E9909" i="4"/>
  <c r="E9908" i="4"/>
  <c r="E9907" i="4"/>
  <c r="E9906" i="4"/>
  <c r="E9905" i="4"/>
  <c r="E9904" i="4"/>
  <c r="E9903" i="4"/>
  <c r="E9902" i="4"/>
  <c r="E9901" i="4"/>
  <c r="E9900" i="4"/>
  <c r="E9899" i="4"/>
  <c r="E9898" i="4"/>
  <c r="E9897" i="4"/>
  <c r="E9896" i="4"/>
  <c r="E9895" i="4"/>
  <c r="E9894" i="4"/>
  <c r="E9893" i="4"/>
  <c r="E9892" i="4"/>
  <c r="E9891" i="4"/>
  <c r="E9890" i="4"/>
  <c r="E9889" i="4"/>
  <c r="E9888" i="4"/>
  <c r="E9887" i="4"/>
  <c r="E9886" i="4"/>
  <c r="E9885" i="4"/>
  <c r="E9884" i="4"/>
  <c r="E9883" i="4"/>
  <c r="E9882" i="4"/>
  <c r="E9881" i="4"/>
  <c r="E9880" i="4"/>
  <c r="E9879" i="4"/>
  <c r="E9878" i="4"/>
  <c r="E9877" i="4"/>
  <c r="E9876" i="4"/>
  <c r="E9875" i="4"/>
  <c r="E9874" i="4"/>
  <c r="E9873" i="4"/>
  <c r="E9872" i="4"/>
  <c r="E9871" i="4"/>
  <c r="E9870" i="4"/>
  <c r="E9869" i="4"/>
  <c r="E9868" i="4"/>
  <c r="E9867" i="4"/>
  <c r="E9866" i="4"/>
  <c r="E9865" i="4"/>
  <c r="E9864" i="4"/>
  <c r="E9863" i="4"/>
  <c r="E9862" i="4"/>
  <c r="E9861" i="4"/>
  <c r="E9860" i="4"/>
  <c r="E9859" i="4"/>
  <c r="E9858" i="4"/>
  <c r="E9857" i="4"/>
  <c r="E9856" i="4"/>
  <c r="E9855" i="4"/>
  <c r="E9854" i="4"/>
  <c r="E9853" i="4"/>
  <c r="E9852" i="4"/>
  <c r="E9851" i="4"/>
  <c r="E9850" i="4"/>
  <c r="E9849" i="4"/>
  <c r="E9848" i="4"/>
  <c r="E9847" i="4"/>
  <c r="E9846" i="4"/>
  <c r="E9845" i="4"/>
  <c r="E9844" i="4"/>
  <c r="E9843" i="4"/>
  <c r="E9842" i="4"/>
  <c r="E9841" i="4"/>
  <c r="E9840" i="4"/>
  <c r="E9839" i="4"/>
  <c r="E9838" i="4"/>
  <c r="E9837" i="4"/>
  <c r="E9836" i="4"/>
  <c r="E9835" i="4"/>
  <c r="E9834" i="4"/>
  <c r="E9833" i="4"/>
  <c r="E9832" i="4"/>
  <c r="E9831" i="4"/>
  <c r="E9830" i="4"/>
  <c r="E9829" i="4"/>
  <c r="E9828" i="4"/>
  <c r="E9827" i="4"/>
  <c r="E9826" i="4"/>
  <c r="E9825" i="4"/>
  <c r="E9824" i="4"/>
  <c r="E9823" i="4"/>
  <c r="E9822" i="4"/>
  <c r="E9821" i="4"/>
  <c r="E9820" i="4"/>
  <c r="E9819" i="4"/>
  <c r="E9818" i="4"/>
  <c r="E9817" i="4"/>
  <c r="E9816" i="4"/>
  <c r="E9815" i="4"/>
  <c r="E9814" i="4"/>
  <c r="E9813" i="4"/>
  <c r="E9812" i="4"/>
  <c r="E9811" i="4"/>
  <c r="E9810" i="4"/>
  <c r="E9809" i="4"/>
  <c r="E9808" i="4"/>
  <c r="E9807" i="4"/>
  <c r="E9806" i="4"/>
  <c r="E9805" i="4"/>
  <c r="E9804" i="4"/>
  <c r="E9803" i="4"/>
  <c r="E9802" i="4"/>
  <c r="E9801" i="4"/>
  <c r="E9800" i="4"/>
  <c r="E9799" i="4"/>
  <c r="E9798" i="4"/>
  <c r="E9797" i="4"/>
  <c r="E9796" i="4"/>
  <c r="E9795" i="4"/>
  <c r="E9794" i="4"/>
  <c r="E9793" i="4"/>
  <c r="E9792" i="4"/>
  <c r="E9791" i="4"/>
  <c r="E9790" i="4"/>
  <c r="E9789" i="4"/>
  <c r="E9788" i="4"/>
  <c r="E9787" i="4"/>
  <c r="E9786" i="4"/>
  <c r="E9785" i="4"/>
  <c r="E9784" i="4"/>
  <c r="E9783" i="4"/>
  <c r="E9782" i="4"/>
  <c r="E9781" i="4"/>
  <c r="E9780" i="4"/>
  <c r="E9779" i="4"/>
  <c r="E9778" i="4"/>
  <c r="E9777" i="4"/>
  <c r="E9776" i="4"/>
  <c r="E9775" i="4"/>
  <c r="E9774" i="4"/>
  <c r="E9773" i="4"/>
  <c r="E9772" i="4"/>
  <c r="E9771" i="4"/>
  <c r="E9770" i="4"/>
  <c r="E9769" i="4"/>
  <c r="E9768" i="4"/>
  <c r="E9767" i="4"/>
  <c r="E9766" i="4"/>
  <c r="E9765" i="4"/>
  <c r="E9764" i="4"/>
  <c r="E9763" i="4"/>
  <c r="E9762" i="4"/>
  <c r="E9761" i="4"/>
  <c r="E9760" i="4"/>
  <c r="E9759" i="4"/>
  <c r="E9758" i="4"/>
  <c r="E9757" i="4"/>
  <c r="E9756" i="4"/>
  <c r="E9755" i="4"/>
  <c r="E9754" i="4"/>
  <c r="E9753" i="4"/>
  <c r="E9752" i="4"/>
  <c r="E9751" i="4"/>
  <c r="E9750" i="4"/>
  <c r="E9749" i="4"/>
  <c r="E9748" i="4"/>
  <c r="E9747" i="4"/>
  <c r="E9746" i="4"/>
  <c r="E9745" i="4"/>
  <c r="E9744" i="4"/>
  <c r="E9743" i="4"/>
  <c r="E9742" i="4"/>
  <c r="E9741" i="4"/>
  <c r="E9740" i="4"/>
  <c r="E9739" i="4"/>
  <c r="E9738" i="4"/>
  <c r="E9737" i="4"/>
  <c r="E9736" i="4"/>
  <c r="E9735" i="4"/>
  <c r="E9734" i="4"/>
  <c r="E9733" i="4"/>
  <c r="E9732" i="4"/>
  <c r="E9731" i="4"/>
  <c r="E9730" i="4"/>
  <c r="E9729" i="4"/>
  <c r="E9728" i="4"/>
  <c r="E9727" i="4"/>
  <c r="E9726" i="4"/>
  <c r="E9725" i="4"/>
  <c r="E9724" i="4"/>
  <c r="E9723" i="4"/>
  <c r="E9722" i="4"/>
  <c r="E9721" i="4"/>
  <c r="E9720" i="4"/>
  <c r="E9719" i="4"/>
  <c r="E9718" i="4"/>
  <c r="E9717" i="4"/>
  <c r="E9716" i="4"/>
  <c r="E9715" i="4"/>
  <c r="E9714" i="4"/>
  <c r="E9713" i="4"/>
  <c r="E9712" i="4"/>
  <c r="E9711" i="4"/>
  <c r="E9710" i="4"/>
  <c r="E9709" i="4"/>
  <c r="E9708" i="4"/>
  <c r="E9707" i="4"/>
  <c r="E9706" i="4"/>
  <c r="E9705" i="4"/>
  <c r="E9704" i="4"/>
  <c r="E9703" i="4"/>
  <c r="E9702" i="4"/>
  <c r="E9701" i="4"/>
  <c r="E9700" i="4"/>
  <c r="E9699" i="4"/>
  <c r="E9698" i="4"/>
  <c r="E9697" i="4"/>
  <c r="E9696" i="4"/>
  <c r="E9695" i="4"/>
  <c r="E9694" i="4"/>
  <c r="E9693" i="4"/>
  <c r="E9692" i="4"/>
  <c r="E9691" i="4"/>
  <c r="E9690" i="4"/>
  <c r="E9689" i="4"/>
  <c r="E9688" i="4"/>
  <c r="E9687" i="4"/>
  <c r="E9686" i="4"/>
  <c r="E9685" i="4"/>
  <c r="E9684" i="4"/>
  <c r="E9683" i="4"/>
  <c r="E9682" i="4"/>
  <c r="E9681" i="4"/>
  <c r="E9680" i="4"/>
  <c r="E9679" i="4"/>
  <c r="E9678" i="4"/>
  <c r="E9677" i="4"/>
  <c r="E9676" i="4"/>
  <c r="E9675" i="4"/>
  <c r="E9674" i="4"/>
  <c r="E9673" i="4"/>
  <c r="E9672" i="4"/>
  <c r="E9671" i="4"/>
  <c r="E9670" i="4"/>
  <c r="E9669" i="4"/>
  <c r="E9668" i="4"/>
  <c r="E9667" i="4"/>
  <c r="E9666" i="4"/>
  <c r="E9665" i="4"/>
  <c r="E9664" i="4"/>
  <c r="E9663" i="4"/>
  <c r="E9662" i="4"/>
  <c r="E9661" i="4"/>
  <c r="E9660" i="4"/>
  <c r="E9659" i="4"/>
  <c r="E9658" i="4"/>
  <c r="E9657" i="4"/>
  <c r="E9656" i="4"/>
  <c r="E9655" i="4"/>
  <c r="E9654" i="4"/>
  <c r="E9653" i="4"/>
  <c r="E9652" i="4"/>
  <c r="E9651" i="4"/>
  <c r="E9650" i="4"/>
  <c r="E9649" i="4"/>
  <c r="E9648" i="4"/>
  <c r="E9647" i="4"/>
  <c r="E9646" i="4"/>
  <c r="E9645" i="4"/>
  <c r="E9644" i="4"/>
  <c r="E9643" i="4"/>
  <c r="E9642" i="4"/>
  <c r="E9641" i="4"/>
  <c r="E9640" i="4"/>
  <c r="E9639" i="4"/>
  <c r="E9638" i="4"/>
  <c r="E9637" i="4"/>
  <c r="E9636" i="4"/>
  <c r="E9635" i="4"/>
  <c r="E9634" i="4"/>
  <c r="E9633" i="4"/>
  <c r="E9632" i="4"/>
  <c r="E9631" i="4"/>
  <c r="E9630" i="4"/>
  <c r="E9629" i="4"/>
  <c r="E9628" i="4"/>
  <c r="E9627" i="4"/>
  <c r="E9626" i="4"/>
  <c r="E9625" i="4"/>
  <c r="E9624" i="4"/>
  <c r="E9623" i="4"/>
  <c r="E9622" i="4"/>
  <c r="E9621" i="4"/>
  <c r="E9620" i="4"/>
  <c r="E9619" i="4"/>
  <c r="E9618" i="4"/>
  <c r="E9617" i="4"/>
  <c r="E9616" i="4"/>
  <c r="E9615" i="4"/>
  <c r="E9614" i="4"/>
  <c r="E9613" i="4"/>
  <c r="E9612" i="4"/>
  <c r="E9611" i="4"/>
  <c r="E9610" i="4"/>
  <c r="E9609" i="4"/>
  <c r="E9608" i="4"/>
  <c r="E9607" i="4"/>
  <c r="E9606" i="4"/>
  <c r="E9605" i="4"/>
  <c r="E9604" i="4"/>
  <c r="E9603" i="4"/>
  <c r="E9602" i="4"/>
  <c r="E9601" i="4"/>
  <c r="E9600" i="4"/>
  <c r="E9599" i="4"/>
  <c r="E9598" i="4"/>
  <c r="E9597" i="4"/>
  <c r="E9596" i="4"/>
  <c r="E9595" i="4"/>
  <c r="E9594" i="4"/>
  <c r="E9593" i="4"/>
  <c r="E9592" i="4"/>
  <c r="E9591" i="4"/>
  <c r="E9590" i="4"/>
  <c r="E9589" i="4"/>
  <c r="E9588" i="4"/>
  <c r="E9587" i="4"/>
  <c r="E9586" i="4"/>
  <c r="E9585" i="4"/>
  <c r="E9584" i="4"/>
  <c r="E9583" i="4"/>
  <c r="E9582" i="4"/>
  <c r="E9581" i="4"/>
  <c r="E9580" i="4"/>
  <c r="E9579" i="4"/>
  <c r="E9578" i="4"/>
  <c r="E9577" i="4"/>
  <c r="E9576" i="4"/>
  <c r="E9575" i="4"/>
  <c r="E9574" i="4"/>
  <c r="E9573" i="4"/>
  <c r="E9572" i="4"/>
  <c r="E9571" i="4"/>
  <c r="E9570" i="4"/>
  <c r="E9569" i="4"/>
  <c r="E9568" i="4"/>
  <c r="E9567" i="4"/>
  <c r="E9566" i="4"/>
  <c r="E9565" i="4"/>
  <c r="E9564" i="4"/>
  <c r="E9563" i="4"/>
  <c r="E9562" i="4"/>
  <c r="E9561" i="4"/>
  <c r="E9560" i="4"/>
  <c r="E9559" i="4"/>
  <c r="E9558" i="4"/>
  <c r="E9557" i="4"/>
  <c r="E9556" i="4"/>
  <c r="E9555" i="4"/>
  <c r="E9554" i="4"/>
  <c r="E9553" i="4"/>
  <c r="E9552" i="4"/>
  <c r="E9551" i="4"/>
  <c r="E9550" i="4"/>
  <c r="E9549" i="4"/>
  <c r="E9548" i="4"/>
  <c r="E9547" i="4"/>
  <c r="E9546" i="4"/>
  <c r="E9545" i="4"/>
  <c r="E9544" i="4"/>
  <c r="E9543" i="4"/>
  <c r="E9542" i="4"/>
  <c r="E9541" i="4"/>
  <c r="E9540" i="4"/>
  <c r="E9539" i="4"/>
  <c r="E9538" i="4"/>
  <c r="E9537" i="4"/>
  <c r="E9536" i="4"/>
  <c r="E9535" i="4"/>
  <c r="E9534" i="4"/>
  <c r="E9533" i="4"/>
  <c r="E9532" i="4"/>
  <c r="E9531" i="4"/>
  <c r="E9530" i="4"/>
  <c r="E9529" i="4"/>
  <c r="E9528" i="4"/>
  <c r="E9527" i="4"/>
  <c r="E9526" i="4"/>
  <c r="E9525" i="4"/>
  <c r="E9524" i="4"/>
  <c r="E9523" i="4"/>
  <c r="E9522" i="4"/>
  <c r="E9521" i="4"/>
  <c r="E9520" i="4"/>
  <c r="E9519" i="4"/>
  <c r="E9518" i="4"/>
  <c r="E9517" i="4"/>
  <c r="E9516" i="4"/>
  <c r="E9515" i="4"/>
  <c r="E9514" i="4"/>
  <c r="E9513" i="4"/>
  <c r="E9512" i="4"/>
  <c r="E9511" i="4"/>
  <c r="E9510" i="4"/>
  <c r="E9509" i="4"/>
  <c r="E9508" i="4"/>
  <c r="E9507" i="4"/>
  <c r="E9506" i="4"/>
  <c r="E9505" i="4"/>
  <c r="E9504" i="4"/>
  <c r="E9503" i="4"/>
  <c r="E9502" i="4"/>
  <c r="E9501" i="4"/>
  <c r="E9500" i="4"/>
  <c r="E9499" i="4"/>
  <c r="E9498" i="4"/>
  <c r="E9497" i="4"/>
  <c r="E9496" i="4"/>
  <c r="E9495" i="4"/>
  <c r="E9494" i="4"/>
  <c r="E9493" i="4"/>
  <c r="E9492" i="4"/>
  <c r="E9491" i="4"/>
  <c r="E9490" i="4"/>
  <c r="E9489" i="4"/>
  <c r="E9488" i="4"/>
  <c r="E9487" i="4"/>
  <c r="E9486" i="4"/>
  <c r="E9485" i="4"/>
  <c r="E9484" i="4"/>
  <c r="E9483" i="4"/>
  <c r="E9482" i="4"/>
  <c r="E9481" i="4"/>
  <c r="E9480" i="4"/>
  <c r="E9479" i="4"/>
  <c r="E9478" i="4"/>
  <c r="E9477" i="4"/>
  <c r="E9476" i="4"/>
  <c r="E9475" i="4"/>
  <c r="E9474" i="4"/>
  <c r="E9473" i="4"/>
  <c r="E9472" i="4"/>
  <c r="E9471" i="4"/>
  <c r="E9470" i="4"/>
  <c r="E9469" i="4"/>
  <c r="E9468" i="4"/>
  <c r="E9467" i="4"/>
  <c r="E9466" i="4"/>
  <c r="E9465" i="4"/>
  <c r="E9464" i="4"/>
  <c r="E9463" i="4"/>
  <c r="E9462" i="4"/>
  <c r="E9461" i="4"/>
  <c r="E9460" i="4"/>
  <c r="E9459" i="4"/>
  <c r="E9458" i="4"/>
  <c r="E9457" i="4"/>
  <c r="E9456" i="4"/>
  <c r="E9455" i="4"/>
  <c r="E9454" i="4"/>
  <c r="E9453" i="4"/>
  <c r="E9452" i="4"/>
  <c r="E9451" i="4"/>
  <c r="E9450" i="4"/>
  <c r="E9449" i="4"/>
  <c r="E9448" i="4"/>
  <c r="E9447" i="4"/>
  <c r="E9446" i="4"/>
  <c r="E9445" i="4"/>
  <c r="E9444" i="4"/>
  <c r="E9443" i="4"/>
  <c r="E9442" i="4"/>
  <c r="E9441" i="4"/>
  <c r="E9440" i="4"/>
  <c r="E9439" i="4"/>
  <c r="E9438" i="4"/>
  <c r="E9437" i="4"/>
  <c r="E9436" i="4"/>
  <c r="E9435" i="4"/>
  <c r="E9434" i="4"/>
  <c r="E9433" i="4"/>
  <c r="E9432" i="4"/>
  <c r="E9431" i="4"/>
  <c r="E9430" i="4"/>
  <c r="E9429" i="4"/>
  <c r="E9428" i="4"/>
  <c r="E9427" i="4"/>
  <c r="E9426" i="4"/>
  <c r="E9425" i="4"/>
  <c r="E9424" i="4"/>
  <c r="E9423" i="4"/>
  <c r="E9422" i="4"/>
  <c r="E9421" i="4"/>
  <c r="E9420" i="4"/>
  <c r="E9419" i="4"/>
  <c r="E9418" i="4"/>
  <c r="E9417" i="4"/>
  <c r="E9416" i="4"/>
  <c r="E9415" i="4"/>
  <c r="E9414" i="4"/>
  <c r="E9413" i="4"/>
  <c r="E9412" i="4"/>
  <c r="E9411" i="4"/>
  <c r="E9410" i="4"/>
  <c r="E9409" i="4"/>
  <c r="E9408" i="4"/>
  <c r="E9407" i="4"/>
  <c r="E9406" i="4"/>
  <c r="E9405" i="4"/>
  <c r="E9404" i="4"/>
  <c r="E9403" i="4"/>
  <c r="E9402" i="4"/>
  <c r="E9401" i="4"/>
  <c r="E9400" i="4"/>
  <c r="E9399" i="4"/>
  <c r="E9398" i="4"/>
  <c r="E9397" i="4"/>
  <c r="E9396" i="4"/>
  <c r="E9395" i="4"/>
  <c r="E9394" i="4"/>
  <c r="E9393" i="4"/>
  <c r="E9392" i="4"/>
  <c r="E9391" i="4"/>
  <c r="E9390" i="4"/>
  <c r="E9389" i="4"/>
  <c r="E9388" i="4"/>
  <c r="E9387" i="4"/>
  <c r="E9386" i="4"/>
  <c r="E9385" i="4"/>
  <c r="E9384" i="4"/>
  <c r="E9383" i="4"/>
  <c r="E9382" i="4"/>
  <c r="E9381" i="4"/>
  <c r="E9380" i="4"/>
  <c r="E9379" i="4"/>
  <c r="E9378" i="4"/>
  <c r="E9377" i="4"/>
  <c r="E9376" i="4"/>
  <c r="E9375" i="4"/>
  <c r="E9374" i="4"/>
  <c r="E9373" i="4"/>
  <c r="E9372" i="4"/>
  <c r="E9371" i="4"/>
  <c r="E9370" i="4"/>
  <c r="E9369" i="4"/>
  <c r="E9368" i="4"/>
  <c r="E9367" i="4"/>
  <c r="E9366" i="4"/>
  <c r="E9365" i="4"/>
  <c r="E9364" i="4"/>
  <c r="E9363" i="4"/>
  <c r="E9362" i="4"/>
  <c r="E9361" i="4"/>
  <c r="E9360" i="4"/>
  <c r="E9359" i="4"/>
  <c r="E9358" i="4"/>
  <c r="E9357" i="4"/>
  <c r="E9356" i="4"/>
  <c r="E9355" i="4"/>
  <c r="E9354" i="4"/>
  <c r="E9353" i="4"/>
  <c r="E9352" i="4"/>
  <c r="E9351" i="4"/>
  <c r="E9350" i="4"/>
  <c r="E9349" i="4"/>
  <c r="E9348" i="4"/>
  <c r="E9347" i="4"/>
  <c r="E9346" i="4"/>
  <c r="E9345" i="4"/>
  <c r="E9344" i="4"/>
  <c r="E9343" i="4"/>
  <c r="E9342" i="4"/>
  <c r="E9341" i="4"/>
  <c r="E9340" i="4"/>
  <c r="E9339" i="4"/>
  <c r="E9338" i="4"/>
  <c r="E9337" i="4"/>
  <c r="E9336" i="4"/>
  <c r="E9335" i="4"/>
  <c r="E9334" i="4"/>
  <c r="E9333" i="4"/>
  <c r="E9332" i="4"/>
  <c r="E9331" i="4"/>
  <c r="E9330" i="4"/>
  <c r="E9329" i="4"/>
  <c r="E9328" i="4"/>
  <c r="E9327" i="4"/>
  <c r="E9326" i="4"/>
  <c r="E9325" i="4"/>
  <c r="E9324" i="4"/>
  <c r="E9323" i="4"/>
  <c r="E9322" i="4"/>
  <c r="E9321" i="4"/>
  <c r="E9320" i="4"/>
  <c r="E9319" i="4"/>
  <c r="E9318" i="4"/>
  <c r="E9317" i="4"/>
  <c r="E9316" i="4"/>
  <c r="E9315" i="4"/>
  <c r="E9314" i="4"/>
  <c r="E9313" i="4"/>
  <c r="E9312" i="4"/>
  <c r="E9311" i="4"/>
  <c r="E9310" i="4"/>
  <c r="E9309" i="4"/>
  <c r="E9308" i="4"/>
  <c r="E9307" i="4"/>
  <c r="E9306" i="4"/>
  <c r="E9305" i="4"/>
  <c r="E9304" i="4"/>
  <c r="E9303" i="4"/>
  <c r="E9302" i="4"/>
  <c r="E9301" i="4"/>
  <c r="E9300" i="4"/>
  <c r="E9299" i="4"/>
  <c r="E9298" i="4"/>
  <c r="E9297" i="4"/>
  <c r="E9296" i="4"/>
  <c r="E9295" i="4"/>
  <c r="E9294" i="4"/>
  <c r="E9293" i="4"/>
  <c r="E9292" i="4"/>
  <c r="E9291" i="4"/>
  <c r="E9290" i="4"/>
  <c r="E9289" i="4"/>
  <c r="E9288" i="4"/>
  <c r="E9287" i="4"/>
  <c r="E9286" i="4"/>
  <c r="E9285" i="4"/>
  <c r="E9284" i="4"/>
  <c r="E9283" i="4"/>
  <c r="E9282" i="4"/>
  <c r="E9281" i="4"/>
  <c r="E9280" i="4"/>
  <c r="E9279" i="4"/>
  <c r="E9278" i="4"/>
  <c r="E9277" i="4"/>
  <c r="E9276" i="4"/>
  <c r="E9275" i="4"/>
  <c r="E9274" i="4"/>
  <c r="E9273" i="4"/>
  <c r="E9272" i="4"/>
  <c r="E9271" i="4"/>
  <c r="E9270" i="4"/>
  <c r="E9269" i="4"/>
  <c r="E9268" i="4"/>
  <c r="E9267" i="4"/>
  <c r="E9266" i="4"/>
  <c r="E9265" i="4"/>
  <c r="E9264" i="4"/>
  <c r="E9263" i="4"/>
  <c r="E9262" i="4"/>
  <c r="E9261" i="4"/>
  <c r="E9260" i="4"/>
  <c r="E9259" i="4"/>
  <c r="E9258" i="4"/>
  <c r="E9257" i="4"/>
  <c r="E9256" i="4"/>
  <c r="E9255" i="4"/>
  <c r="E9254" i="4"/>
  <c r="E9253" i="4"/>
  <c r="E9252" i="4"/>
  <c r="E9251" i="4"/>
  <c r="E9250" i="4"/>
  <c r="E9249" i="4"/>
  <c r="E9248" i="4"/>
  <c r="E9247" i="4"/>
  <c r="E9246" i="4"/>
  <c r="E9245" i="4"/>
  <c r="E9244" i="4"/>
  <c r="E9243" i="4"/>
  <c r="E9242" i="4"/>
  <c r="E9241" i="4"/>
  <c r="E9240" i="4"/>
  <c r="E9239" i="4"/>
  <c r="E9238" i="4"/>
  <c r="E9237" i="4"/>
  <c r="E9236" i="4"/>
  <c r="E9235" i="4"/>
  <c r="E9234" i="4"/>
  <c r="E9233" i="4"/>
  <c r="E9232" i="4"/>
  <c r="E9231" i="4"/>
  <c r="E9230" i="4"/>
  <c r="E9229" i="4"/>
  <c r="E9228" i="4"/>
  <c r="E9227" i="4"/>
  <c r="E9226" i="4"/>
  <c r="E9225" i="4"/>
  <c r="E9224" i="4"/>
  <c r="E9223" i="4"/>
  <c r="E9222" i="4"/>
  <c r="E9221" i="4"/>
  <c r="E9220" i="4"/>
  <c r="E9219" i="4"/>
  <c r="E9218" i="4"/>
  <c r="E9217" i="4"/>
  <c r="E9216" i="4"/>
  <c r="E9215" i="4"/>
  <c r="E9214" i="4"/>
  <c r="E9213" i="4"/>
  <c r="E9212" i="4"/>
  <c r="E9211" i="4"/>
  <c r="E9210" i="4"/>
  <c r="E9209" i="4"/>
  <c r="E9208" i="4"/>
  <c r="E9207" i="4"/>
  <c r="E9206" i="4"/>
  <c r="E9205" i="4"/>
  <c r="E9204" i="4"/>
  <c r="E9203" i="4"/>
  <c r="E9202" i="4"/>
  <c r="E9201" i="4"/>
  <c r="E9200" i="4"/>
  <c r="E9199" i="4"/>
  <c r="E9198" i="4"/>
  <c r="E9197" i="4"/>
  <c r="E9196" i="4"/>
  <c r="E9195" i="4"/>
  <c r="E9194" i="4"/>
  <c r="E9193" i="4"/>
  <c r="E9192" i="4"/>
  <c r="E9191" i="4"/>
  <c r="E9190" i="4"/>
  <c r="E9189" i="4"/>
  <c r="E9188" i="4"/>
  <c r="E9187" i="4"/>
  <c r="E9186" i="4"/>
  <c r="E9185" i="4"/>
  <c r="E9184" i="4"/>
  <c r="E9183" i="4"/>
  <c r="E9182" i="4"/>
  <c r="E9181" i="4"/>
  <c r="E9180" i="4"/>
  <c r="E9179" i="4"/>
  <c r="E9178" i="4"/>
  <c r="E9177" i="4"/>
  <c r="E9176" i="4"/>
  <c r="E9175" i="4"/>
  <c r="E9174" i="4"/>
  <c r="E9173" i="4"/>
  <c r="E9172" i="4"/>
  <c r="E9171" i="4"/>
  <c r="E9170" i="4"/>
  <c r="E9169" i="4"/>
  <c r="E9168" i="4"/>
  <c r="E9167" i="4"/>
  <c r="E9166" i="4"/>
  <c r="E9165" i="4"/>
  <c r="E9164" i="4"/>
  <c r="E9163" i="4"/>
  <c r="E9162" i="4"/>
  <c r="E9161" i="4"/>
  <c r="E9160" i="4"/>
  <c r="E9159" i="4"/>
  <c r="E9158" i="4"/>
  <c r="E9157" i="4"/>
  <c r="E9156" i="4"/>
  <c r="E9155" i="4"/>
  <c r="E9154" i="4"/>
  <c r="E9153" i="4"/>
  <c r="E9152" i="4"/>
  <c r="E9151" i="4"/>
  <c r="E9150" i="4"/>
  <c r="E9149" i="4"/>
  <c r="E9148" i="4"/>
  <c r="E9147" i="4"/>
  <c r="E9146" i="4"/>
  <c r="E9145" i="4"/>
  <c r="E9144" i="4"/>
  <c r="E9143" i="4"/>
  <c r="E9142" i="4"/>
  <c r="E9141" i="4"/>
  <c r="E9140" i="4"/>
  <c r="E9139" i="4"/>
  <c r="E9138" i="4"/>
  <c r="E9137" i="4"/>
  <c r="E9136" i="4"/>
  <c r="E9135" i="4"/>
  <c r="E9134" i="4"/>
  <c r="E9133" i="4"/>
  <c r="E9132" i="4"/>
  <c r="E9131" i="4"/>
  <c r="E9130" i="4"/>
  <c r="E9129" i="4"/>
  <c r="E9128" i="4"/>
  <c r="E9127" i="4"/>
  <c r="E9126" i="4"/>
  <c r="E9125" i="4"/>
  <c r="E9124" i="4"/>
  <c r="E9123" i="4"/>
  <c r="E9122" i="4"/>
  <c r="E9121" i="4"/>
  <c r="E9120" i="4"/>
  <c r="E9119" i="4"/>
  <c r="E9118" i="4"/>
  <c r="E9117" i="4"/>
  <c r="E9116" i="4"/>
  <c r="E9115" i="4"/>
  <c r="E9114" i="4"/>
  <c r="E9113" i="4"/>
  <c r="E9112" i="4"/>
  <c r="E9111" i="4"/>
  <c r="E9110" i="4"/>
  <c r="E9109" i="4"/>
  <c r="E9108" i="4"/>
  <c r="E9107" i="4"/>
  <c r="E9106" i="4"/>
  <c r="E9105" i="4"/>
  <c r="E9104" i="4"/>
  <c r="E9103" i="4"/>
  <c r="E9102" i="4"/>
  <c r="E9101" i="4"/>
  <c r="E9100" i="4"/>
  <c r="E9099" i="4"/>
  <c r="E9098" i="4"/>
  <c r="E9097" i="4"/>
  <c r="E9096" i="4"/>
  <c r="E9095" i="4"/>
  <c r="E9094" i="4"/>
  <c r="E9093" i="4"/>
  <c r="E9092" i="4"/>
  <c r="E9091" i="4"/>
  <c r="E9090" i="4"/>
  <c r="E9089" i="4"/>
  <c r="E9088" i="4"/>
  <c r="E9087" i="4"/>
  <c r="E9086" i="4"/>
  <c r="E9085" i="4"/>
  <c r="E9084" i="4"/>
  <c r="E9083" i="4"/>
  <c r="E9082" i="4"/>
  <c r="E9081" i="4"/>
  <c r="E9080" i="4"/>
  <c r="E9079" i="4"/>
  <c r="E9078" i="4"/>
  <c r="E9077" i="4"/>
  <c r="E9076" i="4"/>
  <c r="E9075" i="4"/>
  <c r="E9074" i="4"/>
  <c r="E9073" i="4"/>
  <c r="E9072" i="4"/>
  <c r="E9071" i="4"/>
  <c r="E9070" i="4"/>
  <c r="E9069" i="4"/>
  <c r="E9068" i="4"/>
  <c r="E9067" i="4"/>
  <c r="E9066" i="4"/>
  <c r="E9065" i="4"/>
  <c r="E9064" i="4"/>
  <c r="E9063" i="4"/>
  <c r="E9062" i="4"/>
  <c r="E9061" i="4"/>
  <c r="E9060" i="4"/>
  <c r="E9059" i="4"/>
  <c r="E9058" i="4"/>
  <c r="E9057" i="4"/>
  <c r="E9056" i="4"/>
  <c r="E9055" i="4"/>
  <c r="E9054" i="4"/>
  <c r="E9053" i="4"/>
  <c r="E9052" i="4"/>
  <c r="E9051" i="4"/>
  <c r="E9050" i="4"/>
  <c r="E9049" i="4"/>
  <c r="E9048" i="4"/>
  <c r="E9047" i="4"/>
  <c r="E9046" i="4"/>
  <c r="E9045" i="4"/>
  <c r="E9044" i="4"/>
  <c r="E9043" i="4"/>
  <c r="E9042" i="4"/>
  <c r="E9041" i="4"/>
  <c r="E9040" i="4"/>
  <c r="E9039" i="4"/>
  <c r="E9038" i="4"/>
  <c r="E9037" i="4"/>
  <c r="E9036" i="4"/>
  <c r="E9035" i="4"/>
  <c r="E9034" i="4"/>
  <c r="E9033" i="4"/>
  <c r="E9032" i="4"/>
  <c r="E9031" i="4"/>
  <c r="E9030" i="4"/>
  <c r="E9029" i="4"/>
  <c r="E9028" i="4"/>
  <c r="E9027" i="4"/>
  <c r="E9026" i="4"/>
  <c r="E9025" i="4"/>
  <c r="E9024" i="4"/>
  <c r="E9023" i="4"/>
  <c r="E9022" i="4"/>
  <c r="E9021" i="4"/>
  <c r="E9020" i="4"/>
  <c r="E9019" i="4"/>
  <c r="E9018" i="4"/>
  <c r="E9017" i="4"/>
  <c r="E9016" i="4"/>
  <c r="E9015" i="4"/>
  <c r="E9014" i="4"/>
  <c r="E9013" i="4"/>
  <c r="E9012" i="4"/>
  <c r="E9011" i="4"/>
  <c r="E9010" i="4"/>
  <c r="E9009" i="4"/>
  <c r="E9008" i="4"/>
  <c r="E9007" i="4"/>
  <c r="E9006" i="4"/>
  <c r="E9005" i="4"/>
  <c r="E9004" i="4"/>
  <c r="E9003" i="4"/>
  <c r="E9002" i="4"/>
  <c r="E9001" i="4"/>
  <c r="E9000" i="4"/>
  <c r="E8999" i="4"/>
  <c r="E8998" i="4"/>
  <c r="E8997" i="4"/>
  <c r="E8996" i="4"/>
  <c r="E8995" i="4"/>
  <c r="E8994" i="4"/>
  <c r="E8993" i="4"/>
  <c r="E8992" i="4"/>
  <c r="E8991" i="4"/>
  <c r="E8990" i="4"/>
  <c r="E8989" i="4"/>
  <c r="E8988" i="4"/>
  <c r="E8987" i="4"/>
  <c r="E8986" i="4"/>
  <c r="E8985" i="4"/>
  <c r="E8984" i="4"/>
  <c r="E8983" i="4"/>
  <c r="E8982" i="4"/>
  <c r="E8981" i="4"/>
  <c r="E8980" i="4"/>
  <c r="E8979" i="4"/>
  <c r="E8978" i="4"/>
  <c r="E8977" i="4"/>
  <c r="E8976" i="4"/>
  <c r="E8975" i="4"/>
  <c r="E8974" i="4"/>
  <c r="E8973" i="4"/>
  <c r="E8972" i="4"/>
  <c r="E8971" i="4"/>
  <c r="E8970" i="4"/>
  <c r="E8969" i="4"/>
  <c r="E8968" i="4"/>
  <c r="E8967" i="4"/>
  <c r="E8966" i="4"/>
  <c r="E8965" i="4"/>
  <c r="E8964" i="4"/>
  <c r="E8963" i="4"/>
  <c r="E8962" i="4"/>
  <c r="E8961" i="4"/>
  <c r="E8960" i="4"/>
  <c r="E8959" i="4"/>
  <c r="E8958" i="4"/>
  <c r="E8957" i="4"/>
  <c r="E8956" i="4"/>
  <c r="E8955" i="4"/>
  <c r="E8954" i="4"/>
  <c r="E8953" i="4"/>
  <c r="E8952" i="4"/>
  <c r="E8951" i="4"/>
  <c r="E8950" i="4"/>
  <c r="E8949" i="4"/>
  <c r="E8948" i="4"/>
  <c r="E8947" i="4"/>
  <c r="E8946" i="4"/>
  <c r="E8945" i="4"/>
  <c r="E8944" i="4"/>
  <c r="E8943" i="4"/>
  <c r="E8942" i="4"/>
  <c r="E8941" i="4"/>
  <c r="E8940" i="4"/>
  <c r="E8939" i="4"/>
  <c r="E8938" i="4"/>
  <c r="E8937" i="4"/>
  <c r="E8936" i="4"/>
  <c r="E8935" i="4"/>
  <c r="E8934" i="4"/>
  <c r="E8933" i="4"/>
  <c r="E8932" i="4"/>
  <c r="E8931" i="4"/>
  <c r="E8930" i="4"/>
  <c r="E8929" i="4"/>
  <c r="E8928" i="4"/>
  <c r="E8927" i="4"/>
  <c r="E8926" i="4"/>
  <c r="E8925" i="4"/>
  <c r="E8924" i="4"/>
  <c r="E8923" i="4"/>
  <c r="E8922" i="4"/>
  <c r="E8921" i="4"/>
  <c r="E8920" i="4"/>
  <c r="E8919" i="4"/>
  <c r="E8918" i="4"/>
  <c r="E8917" i="4"/>
  <c r="E8916" i="4"/>
  <c r="E8915" i="4"/>
  <c r="E8914" i="4"/>
  <c r="E8913" i="4"/>
  <c r="E8912" i="4"/>
  <c r="E8911" i="4"/>
  <c r="E8910" i="4"/>
  <c r="E8909" i="4"/>
  <c r="E8908" i="4"/>
  <c r="E8907" i="4"/>
  <c r="E8906" i="4"/>
  <c r="E8905" i="4"/>
  <c r="E8904" i="4"/>
  <c r="E8903" i="4"/>
  <c r="E8902" i="4"/>
  <c r="E8901" i="4"/>
  <c r="E8900" i="4"/>
  <c r="E8899" i="4"/>
  <c r="E8898" i="4"/>
  <c r="E8897" i="4"/>
  <c r="E8896" i="4"/>
  <c r="E8895" i="4"/>
  <c r="E8894" i="4"/>
  <c r="E8893" i="4"/>
  <c r="E8892" i="4"/>
  <c r="E8891" i="4"/>
  <c r="E8890" i="4"/>
  <c r="E8889" i="4"/>
  <c r="E8888" i="4"/>
  <c r="E8887" i="4"/>
  <c r="E8886" i="4"/>
  <c r="E8885" i="4"/>
  <c r="E8884" i="4"/>
  <c r="E8883" i="4"/>
  <c r="E8882" i="4"/>
  <c r="E8881" i="4"/>
  <c r="E8880" i="4"/>
  <c r="E8879" i="4"/>
  <c r="E8878" i="4"/>
  <c r="E8877" i="4"/>
  <c r="E8876" i="4"/>
  <c r="E8875" i="4"/>
  <c r="E8874" i="4"/>
  <c r="E8873" i="4"/>
  <c r="E8872" i="4"/>
  <c r="E8871" i="4"/>
  <c r="E8870" i="4"/>
  <c r="E8869" i="4"/>
  <c r="E8868" i="4"/>
  <c r="E8867" i="4"/>
  <c r="E8866" i="4"/>
  <c r="E8865" i="4"/>
  <c r="E8864" i="4"/>
  <c r="E8863" i="4"/>
  <c r="E8862" i="4"/>
  <c r="E8861" i="4"/>
  <c r="E8860" i="4"/>
  <c r="E8859" i="4"/>
  <c r="E8858" i="4"/>
  <c r="E8857" i="4"/>
  <c r="E8856" i="4"/>
  <c r="E8855" i="4"/>
  <c r="E8854" i="4"/>
  <c r="E8853" i="4"/>
  <c r="E8852" i="4"/>
  <c r="E8851" i="4"/>
  <c r="E8850" i="4"/>
  <c r="E8849" i="4"/>
  <c r="E8848" i="4"/>
  <c r="E8847" i="4"/>
  <c r="E8846" i="4"/>
  <c r="E8845" i="4"/>
  <c r="E8844" i="4"/>
  <c r="E8843" i="4"/>
  <c r="E8842" i="4"/>
  <c r="E8841" i="4"/>
  <c r="E8840" i="4"/>
  <c r="E8839" i="4"/>
  <c r="E8838" i="4"/>
  <c r="E8837" i="4"/>
  <c r="E8836" i="4"/>
  <c r="E8835" i="4"/>
  <c r="E8834" i="4"/>
  <c r="E8833" i="4"/>
  <c r="E8832" i="4"/>
  <c r="E8831" i="4"/>
  <c r="E8830" i="4"/>
  <c r="E8829" i="4"/>
  <c r="E8828" i="4"/>
  <c r="E8827" i="4"/>
  <c r="E8826" i="4"/>
  <c r="E8825" i="4"/>
  <c r="E8824" i="4"/>
  <c r="E8823" i="4"/>
  <c r="E8822" i="4"/>
  <c r="E8821" i="4"/>
  <c r="E8820" i="4"/>
  <c r="E8819" i="4"/>
  <c r="E8818" i="4"/>
  <c r="E8817" i="4"/>
  <c r="E8816" i="4"/>
  <c r="E8815" i="4"/>
  <c r="E8814" i="4"/>
  <c r="E8813" i="4"/>
  <c r="E8812" i="4"/>
  <c r="E8811" i="4"/>
  <c r="E8810" i="4"/>
  <c r="E8809" i="4"/>
  <c r="E8808" i="4"/>
  <c r="E8807" i="4"/>
  <c r="E8806" i="4"/>
  <c r="E8805" i="4"/>
  <c r="E8804" i="4"/>
  <c r="E8803" i="4"/>
  <c r="E8802" i="4"/>
  <c r="E8801" i="4"/>
  <c r="E8800" i="4"/>
  <c r="E8799" i="4"/>
  <c r="E8798" i="4"/>
  <c r="E8797" i="4"/>
  <c r="E8796" i="4"/>
  <c r="E8795" i="4"/>
  <c r="E8794" i="4"/>
  <c r="E8793" i="4"/>
  <c r="E8792" i="4"/>
  <c r="E8791" i="4"/>
  <c r="E8790" i="4"/>
  <c r="E8789" i="4"/>
  <c r="E8788" i="4"/>
  <c r="E8787" i="4"/>
  <c r="E8786" i="4"/>
  <c r="E8785" i="4"/>
  <c r="E8784" i="4"/>
  <c r="E8783" i="4"/>
  <c r="E8782" i="4"/>
  <c r="E8781" i="4"/>
  <c r="E8780" i="4"/>
  <c r="E8779" i="4"/>
  <c r="E8778" i="4"/>
  <c r="E8777" i="4"/>
  <c r="E8776" i="4"/>
  <c r="E8775" i="4"/>
  <c r="E8774" i="4"/>
  <c r="E8773" i="4"/>
  <c r="E8772" i="4"/>
  <c r="E8771" i="4"/>
  <c r="E8770" i="4"/>
  <c r="E8769" i="4"/>
  <c r="E8768" i="4"/>
  <c r="E8767" i="4"/>
  <c r="E8766" i="4"/>
  <c r="E8765" i="4"/>
  <c r="E8764" i="4"/>
  <c r="E8763" i="4"/>
  <c r="E8762" i="4"/>
  <c r="E8761" i="4"/>
  <c r="E8760" i="4"/>
  <c r="E8759" i="4"/>
  <c r="E8758" i="4"/>
  <c r="E8757" i="4"/>
  <c r="E8756" i="4"/>
  <c r="E8755" i="4"/>
  <c r="E8754" i="4"/>
  <c r="E8753" i="4"/>
  <c r="E8752" i="4"/>
  <c r="E8751" i="4"/>
  <c r="E8750" i="4"/>
  <c r="E8749" i="4"/>
  <c r="E8748" i="4"/>
  <c r="E8747" i="4"/>
  <c r="E8746" i="4"/>
  <c r="E8745" i="4"/>
  <c r="E8744" i="4"/>
  <c r="E8743" i="4"/>
  <c r="E8742" i="4"/>
  <c r="E8741" i="4"/>
  <c r="E8740" i="4"/>
  <c r="E8739" i="4"/>
  <c r="E8738" i="4"/>
  <c r="E8737" i="4"/>
  <c r="E8736" i="4"/>
  <c r="E8735" i="4"/>
  <c r="E8734" i="4"/>
  <c r="E8733" i="4"/>
  <c r="E8732" i="4"/>
  <c r="E8731" i="4"/>
  <c r="E8730" i="4"/>
  <c r="E8729" i="4"/>
  <c r="E8728" i="4"/>
  <c r="E8727" i="4"/>
  <c r="E8726" i="4"/>
  <c r="E8725" i="4"/>
  <c r="E8724" i="4"/>
  <c r="E8723" i="4"/>
  <c r="E8722" i="4"/>
  <c r="E8721" i="4"/>
  <c r="E8720" i="4"/>
  <c r="E8719" i="4"/>
  <c r="E8718" i="4"/>
  <c r="E8717" i="4"/>
  <c r="E8716" i="4"/>
  <c r="E8715" i="4"/>
  <c r="E8714" i="4"/>
  <c r="E8713" i="4"/>
  <c r="E8712" i="4"/>
  <c r="E8711" i="4"/>
  <c r="E8710" i="4"/>
  <c r="E8709" i="4"/>
  <c r="E8708" i="4"/>
  <c r="E8707" i="4"/>
  <c r="E8706" i="4"/>
  <c r="E8705" i="4"/>
  <c r="E8704" i="4"/>
  <c r="E8703" i="4"/>
  <c r="E8702" i="4"/>
  <c r="E8701" i="4"/>
  <c r="E8700" i="4"/>
  <c r="E8699" i="4"/>
  <c r="E8698" i="4"/>
  <c r="E8697" i="4"/>
  <c r="E8696" i="4"/>
  <c r="E8695" i="4"/>
  <c r="E8694" i="4"/>
  <c r="E8693" i="4"/>
  <c r="E8692" i="4"/>
  <c r="E8691" i="4"/>
  <c r="E8690" i="4"/>
  <c r="E8689" i="4"/>
  <c r="E8688" i="4"/>
  <c r="E8687" i="4"/>
  <c r="E8686" i="4"/>
  <c r="E8685" i="4"/>
  <c r="E8684" i="4"/>
  <c r="E8683" i="4"/>
  <c r="E8682" i="4"/>
  <c r="E8681" i="4"/>
  <c r="E8680" i="4"/>
  <c r="E8679" i="4"/>
  <c r="E8678" i="4"/>
  <c r="E8677" i="4"/>
  <c r="E8676" i="4"/>
  <c r="E8675" i="4"/>
  <c r="E8674" i="4"/>
  <c r="E8673" i="4"/>
  <c r="E8672" i="4"/>
  <c r="E8671" i="4"/>
  <c r="E8670" i="4"/>
  <c r="E8669" i="4"/>
  <c r="E8668" i="4"/>
  <c r="E8667" i="4"/>
  <c r="E8666" i="4"/>
  <c r="E8665" i="4"/>
  <c r="E8664" i="4"/>
  <c r="E8663" i="4"/>
  <c r="E8662" i="4"/>
  <c r="E8661" i="4"/>
  <c r="E8660" i="4"/>
  <c r="E8659" i="4"/>
  <c r="E8658" i="4"/>
  <c r="E8657" i="4"/>
  <c r="E8656" i="4"/>
  <c r="E8655" i="4"/>
  <c r="E8654" i="4"/>
  <c r="E8653" i="4"/>
  <c r="E8652" i="4"/>
  <c r="E8651" i="4"/>
  <c r="E8650" i="4"/>
  <c r="E8649" i="4"/>
  <c r="E8648" i="4"/>
  <c r="E8647" i="4"/>
  <c r="E8646" i="4"/>
  <c r="E8645" i="4"/>
  <c r="E8644" i="4"/>
  <c r="E8643" i="4"/>
  <c r="E8642" i="4"/>
  <c r="E8641" i="4"/>
  <c r="E8640" i="4"/>
  <c r="E8639" i="4"/>
  <c r="E8638" i="4"/>
  <c r="E8637" i="4"/>
  <c r="E8636" i="4"/>
  <c r="E8635" i="4"/>
  <c r="E8634" i="4"/>
  <c r="E8633" i="4"/>
  <c r="E8632" i="4"/>
  <c r="E8631" i="4"/>
  <c r="E8630" i="4"/>
  <c r="E8629" i="4"/>
  <c r="E8628" i="4"/>
  <c r="E8627" i="4"/>
  <c r="E8626" i="4"/>
  <c r="E8625" i="4"/>
  <c r="E8624" i="4"/>
  <c r="E8623" i="4"/>
  <c r="E8622" i="4"/>
  <c r="E8621" i="4"/>
  <c r="E8620" i="4"/>
  <c r="E8619" i="4"/>
  <c r="E8618" i="4"/>
  <c r="E8617" i="4"/>
  <c r="E8616" i="4"/>
  <c r="E8615" i="4"/>
  <c r="E8614" i="4"/>
  <c r="E8613" i="4"/>
  <c r="E8612" i="4"/>
  <c r="E8611" i="4"/>
  <c r="E8610" i="4"/>
  <c r="E8609" i="4"/>
  <c r="E8608" i="4"/>
  <c r="E8607" i="4"/>
  <c r="E8606" i="4"/>
  <c r="E8605" i="4"/>
  <c r="E8604" i="4"/>
  <c r="E8603" i="4"/>
  <c r="E8602" i="4"/>
  <c r="E8601" i="4"/>
  <c r="E8600" i="4"/>
  <c r="E8599" i="4"/>
  <c r="E8598" i="4"/>
  <c r="E8597" i="4"/>
  <c r="E8596" i="4"/>
  <c r="E8595" i="4"/>
  <c r="E8594" i="4"/>
  <c r="E8593" i="4"/>
  <c r="E8592" i="4"/>
  <c r="E8591" i="4"/>
  <c r="E8590" i="4"/>
  <c r="E8589" i="4"/>
  <c r="E8588" i="4"/>
  <c r="E8587" i="4"/>
  <c r="E8586" i="4"/>
  <c r="E8585" i="4"/>
  <c r="E8584" i="4"/>
  <c r="E8583" i="4"/>
  <c r="E8582" i="4"/>
  <c r="E8581" i="4"/>
  <c r="E8580" i="4"/>
  <c r="E8579" i="4"/>
  <c r="E8578" i="4"/>
  <c r="E8577" i="4"/>
  <c r="E8576" i="4"/>
  <c r="E8575" i="4"/>
  <c r="E8574" i="4"/>
  <c r="E8573" i="4"/>
  <c r="E8572" i="4"/>
  <c r="E8571" i="4"/>
  <c r="E8570" i="4"/>
  <c r="E8569" i="4"/>
  <c r="E8568" i="4"/>
  <c r="E8567" i="4"/>
  <c r="E8566" i="4"/>
  <c r="E8565" i="4"/>
  <c r="E8564" i="4"/>
  <c r="E8563" i="4"/>
  <c r="E8562" i="4"/>
  <c r="E8561" i="4"/>
  <c r="E8560" i="4"/>
  <c r="E8559" i="4"/>
  <c r="E8558" i="4"/>
  <c r="E8557" i="4"/>
  <c r="E8556" i="4"/>
  <c r="E8555" i="4"/>
  <c r="E8554" i="4"/>
  <c r="E8553" i="4"/>
  <c r="E8552" i="4"/>
  <c r="E8551" i="4"/>
  <c r="E8550" i="4"/>
  <c r="E8549" i="4"/>
  <c r="E8548" i="4"/>
  <c r="E8547" i="4"/>
  <c r="E8546" i="4"/>
  <c r="E8545" i="4"/>
  <c r="E8544" i="4"/>
  <c r="E8543" i="4"/>
  <c r="E8542" i="4"/>
  <c r="E8541" i="4"/>
  <c r="E8540" i="4"/>
  <c r="E8539" i="4"/>
  <c r="E8538" i="4"/>
  <c r="E8537" i="4"/>
  <c r="E8536" i="4"/>
  <c r="E8535" i="4"/>
  <c r="E8534" i="4"/>
  <c r="E8533" i="4"/>
  <c r="E8532" i="4"/>
  <c r="E8531" i="4"/>
  <c r="E8530" i="4"/>
  <c r="E8529" i="4"/>
  <c r="E8528" i="4"/>
  <c r="E8527" i="4"/>
  <c r="E8526" i="4"/>
  <c r="E8525" i="4"/>
  <c r="E8524" i="4"/>
  <c r="E8523" i="4"/>
  <c r="E8522" i="4"/>
  <c r="E8521" i="4"/>
  <c r="E8520" i="4"/>
  <c r="E8519" i="4"/>
  <c r="E8518" i="4"/>
  <c r="E8517" i="4"/>
  <c r="E8516" i="4"/>
  <c r="E8515" i="4"/>
  <c r="E8514" i="4"/>
  <c r="E8513" i="4"/>
  <c r="E8512" i="4"/>
  <c r="E8511" i="4"/>
  <c r="E8510" i="4"/>
  <c r="E8509" i="4"/>
  <c r="E8508" i="4"/>
  <c r="E8507" i="4"/>
  <c r="E8506" i="4"/>
  <c r="E8505" i="4"/>
  <c r="E8504" i="4"/>
  <c r="E8503" i="4"/>
  <c r="E8502" i="4"/>
  <c r="E8501" i="4"/>
  <c r="E8500" i="4"/>
  <c r="E8499" i="4"/>
  <c r="E8498" i="4"/>
  <c r="E8497" i="4"/>
  <c r="E8496" i="4"/>
  <c r="E8495" i="4"/>
  <c r="E8494" i="4"/>
  <c r="E8493" i="4"/>
  <c r="E8492" i="4"/>
  <c r="E8491" i="4"/>
  <c r="E8490" i="4"/>
  <c r="E8489" i="4"/>
  <c r="E8488" i="4"/>
  <c r="E8487" i="4"/>
  <c r="E8486" i="4"/>
  <c r="E8485" i="4"/>
  <c r="E8484" i="4"/>
  <c r="E8483" i="4"/>
  <c r="E8482" i="4"/>
  <c r="E8481" i="4"/>
  <c r="E8480" i="4"/>
  <c r="E8479" i="4"/>
  <c r="E8478" i="4"/>
  <c r="E8477" i="4"/>
  <c r="E8476" i="4"/>
  <c r="E8475" i="4"/>
  <c r="E8474" i="4"/>
  <c r="E8473" i="4"/>
  <c r="E8472" i="4"/>
  <c r="E8471" i="4"/>
  <c r="E8470" i="4"/>
  <c r="E8469" i="4"/>
  <c r="E8468" i="4"/>
  <c r="E8467" i="4"/>
  <c r="E8466" i="4"/>
  <c r="E8465" i="4"/>
  <c r="E8464" i="4"/>
  <c r="E8463" i="4"/>
  <c r="E8462" i="4"/>
  <c r="E8461" i="4"/>
  <c r="E8460" i="4"/>
  <c r="E8459" i="4"/>
  <c r="E8458" i="4"/>
  <c r="E8457" i="4"/>
  <c r="E8456" i="4"/>
  <c r="E8455" i="4"/>
  <c r="E8454" i="4"/>
  <c r="E8453" i="4"/>
  <c r="E8452" i="4"/>
  <c r="E8451" i="4"/>
  <c r="E8450" i="4"/>
  <c r="E8449" i="4"/>
  <c r="E8448" i="4"/>
  <c r="E8447" i="4"/>
  <c r="E8446" i="4"/>
  <c r="E8445" i="4"/>
  <c r="E8444" i="4"/>
  <c r="E8443" i="4"/>
  <c r="E8442" i="4"/>
  <c r="E8441" i="4"/>
  <c r="E8440" i="4"/>
  <c r="E8439" i="4"/>
  <c r="E8438" i="4"/>
  <c r="E8437" i="4"/>
  <c r="E8436" i="4"/>
  <c r="E8435" i="4"/>
  <c r="E8434" i="4"/>
  <c r="E8433" i="4"/>
  <c r="E8432" i="4"/>
  <c r="E8431" i="4"/>
  <c r="E8430" i="4"/>
  <c r="E8429" i="4"/>
  <c r="E8428" i="4"/>
  <c r="E8427" i="4"/>
  <c r="E8426" i="4"/>
  <c r="E8425" i="4"/>
  <c r="E8424" i="4"/>
  <c r="E8423" i="4"/>
  <c r="E8422" i="4"/>
  <c r="E8421" i="4"/>
  <c r="E8420" i="4"/>
  <c r="E8419" i="4"/>
  <c r="E8418" i="4"/>
  <c r="E8417" i="4"/>
  <c r="E8416" i="4"/>
  <c r="E8415" i="4"/>
  <c r="E8414" i="4"/>
  <c r="E8413" i="4"/>
  <c r="E8412" i="4"/>
  <c r="E8411" i="4"/>
  <c r="E8410" i="4"/>
  <c r="E8409" i="4"/>
  <c r="E8408" i="4"/>
  <c r="E8407" i="4"/>
  <c r="E8406" i="4"/>
  <c r="E8405" i="4"/>
  <c r="E8404" i="4"/>
  <c r="E8403" i="4"/>
  <c r="E8402" i="4"/>
  <c r="E8401" i="4"/>
  <c r="E8400" i="4"/>
  <c r="E8399" i="4"/>
  <c r="E8398" i="4"/>
  <c r="E8397" i="4"/>
  <c r="E8396" i="4"/>
  <c r="E8395" i="4"/>
  <c r="E8394" i="4"/>
  <c r="E8393" i="4"/>
  <c r="E8392" i="4"/>
  <c r="E8391" i="4"/>
  <c r="E8390" i="4"/>
  <c r="E8389" i="4"/>
  <c r="E8388" i="4"/>
  <c r="E8387" i="4"/>
  <c r="E8386" i="4"/>
  <c r="E8385" i="4"/>
  <c r="E8384" i="4"/>
  <c r="E8383" i="4"/>
  <c r="E8382" i="4"/>
  <c r="E8381" i="4"/>
  <c r="E8380" i="4"/>
  <c r="E8379" i="4"/>
  <c r="E8378" i="4"/>
  <c r="E8377" i="4"/>
  <c r="E8376" i="4"/>
  <c r="E8375" i="4"/>
  <c r="E8374" i="4"/>
  <c r="E8373" i="4"/>
  <c r="E8372" i="4"/>
  <c r="E8371" i="4"/>
  <c r="E8370" i="4"/>
  <c r="E8369" i="4"/>
  <c r="E8368" i="4"/>
  <c r="E8367" i="4"/>
  <c r="E8366" i="4"/>
  <c r="E8365" i="4"/>
  <c r="E8364" i="4"/>
  <c r="E8363" i="4"/>
  <c r="E8362" i="4"/>
  <c r="E8361" i="4"/>
  <c r="E8360" i="4"/>
  <c r="E8359" i="4"/>
  <c r="E8358" i="4"/>
  <c r="E8357" i="4"/>
  <c r="E8356" i="4"/>
  <c r="E8355" i="4"/>
  <c r="E8354" i="4"/>
  <c r="E8353" i="4"/>
  <c r="E8352" i="4"/>
  <c r="E8351" i="4"/>
  <c r="E8350" i="4"/>
  <c r="E8349" i="4"/>
  <c r="E8348" i="4"/>
  <c r="E8347" i="4"/>
  <c r="E8346" i="4"/>
  <c r="E8345" i="4"/>
  <c r="E8344" i="4"/>
  <c r="E8343" i="4"/>
  <c r="E8342" i="4"/>
  <c r="E8341" i="4"/>
  <c r="E8340" i="4"/>
  <c r="E8339" i="4"/>
  <c r="E8338" i="4"/>
  <c r="E8337" i="4"/>
  <c r="E8336" i="4"/>
  <c r="E8335" i="4"/>
  <c r="E8334" i="4"/>
  <c r="E8333" i="4"/>
  <c r="E8332" i="4"/>
  <c r="E8331" i="4"/>
  <c r="E8330" i="4"/>
  <c r="E8329" i="4"/>
  <c r="E8328" i="4"/>
  <c r="E8327" i="4"/>
  <c r="E8326" i="4"/>
  <c r="E8325" i="4"/>
  <c r="E8324" i="4"/>
  <c r="E8323" i="4"/>
  <c r="E8322" i="4"/>
  <c r="E8321" i="4"/>
  <c r="E8320" i="4"/>
  <c r="E8319" i="4"/>
  <c r="E8318" i="4"/>
  <c r="E8317" i="4"/>
  <c r="E8316" i="4"/>
  <c r="E8315" i="4"/>
  <c r="E8314" i="4"/>
  <c r="E8313" i="4"/>
  <c r="E8312" i="4"/>
  <c r="E8311" i="4"/>
  <c r="E8310" i="4"/>
  <c r="E8309" i="4"/>
  <c r="E8308" i="4"/>
  <c r="E8307" i="4"/>
  <c r="E8306" i="4"/>
  <c r="E8305" i="4"/>
  <c r="E8304" i="4"/>
  <c r="E8303" i="4"/>
  <c r="E8302" i="4"/>
  <c r="E8301" i="4"/>
  <c r="E8300" i="4"/>
  <c r="E8299" i="4"/>
  <c r="E8298" i="4"/>
  <c r="E8297" i="4"/>
  <c r="E8296" i="4"/>
  <c r="E8295" i="4"/>
  <c r="E8294" i="4"/>
  <c r="E8293" i="4"/>
  <c r="E8292" i="4"/>
  <c r="E8291" i="4"/>
  <c r="E8290" i="4"/>
  <c r="E8289" i="4"/>
  <c r="E8288" i="4"/>
  <c r="E8287" i="4"/>
  <c r="E8286" i="4"/>
  <c r="E8285" i="4"/>
  <c r="E8284" i="4"/>
  <c r="E8283" i="4"/>
  <c r="E8282" i="4"/>
  <c r="E8281" i="4"/>
  <c r="E8280" i="4"/>
  <c r="E8279" i="4"/>
  <c r="E8278" i="4"/>
  <c r="E8277" i="4"/>
  <c r="E8276" i="4"/>
  <c r="E8275" i="4"/>
  <c r="E8274" i="4"/>
  <c r="E8273" i="4"/>
  <c r="E8272" i="4"/>
  <c r="E8271" i="4"/>
  <c r="E8270" i="4"/>
  <c r="E8269" i="4"/>
  <c r="E8268" i="4"/>
  <c r="E8267" i="4"/>
  <c r="E8266" i="4"/>
  <c r="E8265" i="4"/>
  <c r="E8264" i="4"/>
  <c r="E8263" i="4"/>
  <c r="E8262" i="4"/>
  <c r="E8261" i="4"/>
  <c r="E8260" i="4"/>
  <c r="E8259" i="4"/>
  <c r="E8258" i="4"/>
  <c r="E8257" i="4"/>
  <c r="E8256" i="4"/>
  <c r="E8255" i="4"/>
  <c r="E8254" i="4"/>
  <c r="E8253" i="4"/>
  <c r="E8252" i="4"/>
  <c r="E8251" i="4"/>
  <c r="E8250" i="4"/>
  <c r="E8249" i="4"/>
  <c r="E8248" i="4"/>
  <c r="E8247" i="4"/>
  <c r="E8246" i="4"/>
  <c r="E8245" i="4"/>
  <c r="E8244" i="4"/>
  <c r="E8243" i="4"/>
  <c r="E8242" i="4"/>
  <c r="E8241" i="4"/>
  <c r="E8240" i="4"/>
  <c r="E8239" i="4"/>
  <c r="E8238" i="4"/>
  <c r="E8237" i="4"/>
  <c r="E8236" i="4"/>
  <c r="E8235" i="4"/>
  <c r="E8234" i="4"/>
  <c r="E8233" i="4"/>
  <c r="E8232" i="4"/>
  <c r="E8231" i="4"/>
  <c r="E8230" i="4"/>
  <c r="E8229" i="4"/>
  <c r="E8228" i="4"/>
  <c r="E8227" i="4"/>
  <c r="E8226" i="4"/>
  <c r="E8225" i="4"/>
  <c r="E8224" i="4"/>
  <c r="E8223" i="4"/>
  <c r="E8222" i="4"/>
  <c r="E8221" i="4"/>
  <c r="E8220" i="4"/>
  <c r="E8219" i="4"/>
  <c r="E8218" i="4"/>
  <c r="E8217" i="4"/>
  <c r="E8216" i="4"/>
  <c r="E8215" i="4"/>
  <c r="E8214" i="4"/>
  <c r="E8213" i="4"/>
  <c r="E8212" i="4"/>
  <c r="E8211" i="4"/>
  <c r="E8210" i="4"/>
  <c r="E8209" i="4"/>
  <c r="E8208" i="4"/>
  <c r="E8207" i="4"/>
  <c r="E8206" i="4"/>
  <c r="E8205" i="4"/>
  <c r="E8204" i="4"/>
  <c r="E8203" i="4"/>
  <c r="E8202" i="4"/>
  <c r="E8201" i="4"/>
  <c r="E8200" i="4"/>
  <c r="E8199" i="4"/>
  <c r="E8198" i="4"/>
  <c r="E8197" i="4"/>
  <c r="E8196" i="4"/>
  <c r="E8195" i="4"/>
  <c r="E8194" i="4"/>
  <c r="E8193" i="4"/>
  <c r="E8192" i="4"/>
  <c r="E8191" i="4"/>
  <c r="E8190" i="4"/>
  <c r="E8189" i="4"/>
  <c r="E8188" i="4"/>
  <c r="E8187" i="4"/>
  <c r="E8186" i="4"/>
  <c r="E8185" i="4"/>
  <c r="E8184" i="4"/>
  <c r="E8183" i="4"/>
  <c r="E8182" i="4"/>
  <c r="E8181" i="4"/>
  <c r="E8180" i="4"/>
  <c r="E8179" i="4"/>
  <c r="E8178" i="4"/>
  <c r="E8177" i="4"/>
  <c r="E8176" i="4"/>
  <c r="E8175" i="4"/>
  <c r="E8174" i="4"/>
  <c r="E8173" i="4"/>
  <c r="E8172" i="4"/>
  <c r="E8171" i="4"/>
  <c r="E8170" i="4"/>
  <c r="E8169" i="4"/>
  <c r="E8168" i="4"/>
  <c r="E8167" i="4"/>
  <c r="E8166" i="4"/>
  <c r="E8165" i="4"/>
  <c r="E8164" i="4"/>
  <c r="E8163" i="4"/>
  <c r="E8162" i="4"/>
  <c r="E8161" i="4"/>
  <c r="E8160" i="4"/>
  <c r="E8159" i="4"/>
  <c r="E8158" i="4"/>
  <c r="E8157" i="4"/>
  <c r="E8156" i="4"/>
  <c r="E8155" i="4"/>
  <c r="E8154" i="4"/>
  <c r="E8153" i="4"/>
  <c r="E8152" i="4"/>
  <c r="E8151" i="4"/>
  <c r="E8150" i="4"/>
  <c r="E8149" i="4"/>
  <c r="E8148" i="4"/>
  <c r="E8147" i="4"/>
  <c r="E8146" i="4"/>
  <c r="E8145" i="4"/>
  <c r="E8144" i="4"/>
  <c r="E8143" i="4"/>
  <c r="E8142" i="4"/>
  <c r="E8141" i="4"/>
  <c r="E8140" i="4"/>
  <c r="E8139" i="4"/>
  <c r="E8138" i="4"/>
  <c r="E8137" i="4"/>
  <c r="E8136" i="4"/>
  <c r="E8135" i="4"/>
  <c r="E8134" i="4"/>
  <c r="E8133" i="4"/>
  <c r="E8132" i="4"/>
  <c r="E8131" i="4"/>
  <c r="E8130" i="4"/>
  <c r="E8129" i="4"/>
  <c r="E8128" i="4"/>
  <c r="E8127" i="4"/>
  <c r="E8126" i="4"/>
  <c r="E8125" i="4"/>
  <c r="E8124" i="4"/>
  <c r="E8123" i="4"/>
  <c r="E8122" i="4"/>
  <c r="E8121" i="4"/>
  <c r="E8120" i="4"/>
  <c r="E8119" i="4"/>
  <c r="E8118" i="4"/>
  <c r="E8117" i="4"/>
  <c r="E8116" i="4"/>
  <c r="E8115" i="4"/>
  <c r="E8114" i="4"/>
  <c r="E8113" i="4"/>
  <c r="E8112" i="4"/>
  <c r="E8111" i="4"/>
  <c r="E8110" i="4"/>
  <c r="E8109" i="4"/>
  <c r="E8108" i="4"/>
  <c r="E8107" i="4"/>
  <c r="E8106" i="4"/>
  <c r="E8105" i="4"/>
  <c r="E8104" i="4"/>
  <c r="E8103" i="4"/>
  <c r="E8102" i="4"/>
  <c r="E8101" i="4"/>
  <c r="E8100" i="4"/>
  <c r="E8099" i="4"/>
  <c r="E8098" i="4"/>
  <c r="E8097" i="4"/>
  <c r="E8096" i="4"/>
  <c r="E8095" i="4"/>
  <c r="E8094" i="4"/>
  <c r="E8093" i="4"/>
  <c r="E8092" i="4"/>
  <c r="E8091" i="4"/>
  <c r="E8090" i="4"/>
  <c r="E8089" i="4"/>
  <c r="E8088" i="4"/>
  <c r="E8087" i="4"/>
  <c r="E8086" i="4"/>
  <c r="E8085" i="4"/>
  <c r="E8084" i="4"/>
  <c r="E8083" i="4"/>
  <c r="E8082" i="4"/>
  <c r="E8081" i="4"/>
  <c r="E8080" i="4"/>
  <c r="E8079" i="4"/>
  <c r="E8078" i="4"/>
  <c r="E8077" i="4"/>
  <c r="E8076" i="4"/>
  <c r="E8075" i="4"/>
  <c r="E8074" i="4"/>
  <c r="E8073" i="4"/>
  <c r="E8072" i="4"/>
  <c r="E8071" i="4"/>
  <c r="E8070" i="4"/>
  <c r="E8069" i="4"/>
  <c r="E8068" i="4"/>
  <c r="E8067" i="4"/>
  <c r="E8066" i="4"/>
  <c r="E8065" i="4"/>
  <c r="E8064" i="4"/>
  <c r="E8063" i="4"/>
  <c r="E8062" i="4"/>
  <c r="E8061" i="4"/>
  <c r="E8060" i="4"/>
  <c r="E8059" i="4"/>
  <c r="E8058" i="4"/>
  <c r="E8057" i="4"/>
  <c r="E8056" i="4"/>
  <c r="E8055" i="4"/>
  <c r="E8054" i="4"/>
  <c r="E8053" i="4"/>
  <c r="E8052" i="4"/>
  <c r="E8051" i="4"/>
  <c r="E8050" i="4"/>
  <c r="E8049" i="4"/>
  <c r="E8048" i="4"/>
  <c r="E8047" i="4"/>
  <c r="E8046" i="4"/>
  <c r="E8045" i="4"/>
  <c r="E8044" i="4"/>
  <c r="E8043" i="4"/>
  <c r="E8042" i="4"/>
  <c r="E8041" i="4"/>
  <c r="E8040" i="4"/>
  <c r="E8039" i="4"/>
  <c r="E8038" i="4"/>
  <c r="E8037" i="4"/>
  <c r="E8036" i="4"/>
  <c r="E8035" i="4"/>
  <c r="E8034" i="4"/>
  <c r="E8033" i="4"/>
  <c r="E8032" i="4"/>
  <c r="E8031" i="4"/>
  <c r="E8030" i="4"/>
  <c r="E8029" i="4"/>
  <c r="E8028" i="4"/>
  <c r="E8027" i="4"/>
  <c r="E8026" i="4"/>
  <c r="E8025" i="4"/>
  <c r="E8024" i="4"/>
  <c r="E8023" i="4"/>
  <c r="E8022" i="4"/>
  <c r="E8021" i="4"/>
  <c r="E8020" i="4"/>
  <c r="E8019" i="4"/>
  <c r="E8018" i="4"/>
  <c r="E8017" i="4"/>
  <c r="E8016" i="4"/>
  <c r="E8015" i="4"/>
  <c r="E8014" i="4"/>
  <c r="E8013" i="4"/>
  <c r="E8012" i="4"/>
  <c r="E8011" i="4"/>
  <c r="E8010" i="4"/>
  <c r="E8009" i="4"/>
  <c r="E8008" i="4"/>
  <c r="E8007" i="4"/>
  <c r="E8006" i="4"/>
  <c r="E8005" i="4"/>
  <c r="E8004" i="4"/>
  <c r="E8003" i="4"/>
  <c r="E8002" i="4"/>
  <c r="E8001" i="4"/>
  <c r="E8000" i="4"/>
  <c r="E7999" i="4"/>
  <c r="E7998" i="4"/>
  <c r="E7997" i="4"/>
  <c r="E7996" i="4"/>
  <c r="E7995" i="4"/>
  <c r="E7994" i="4"/>
  <c r="E7993" i="4"/>
  <c r="E7992" i="4"/>
  <c r="E7991" i="4"/>
  <c r="E7990" i="4"/>
  <c r="E7989" i="4"/>
  <c r="E7988" i="4"/>
  <c r="E7987" i="4"/>
  <c r="E7986" i="4"/>
  <c r="E7985" i="4"/>
  <c r="E7984" i="4"/>
  <c r="E7983" i="4"/>
  <c r="E7982" i="4"/>
  <c r="E7981" i="4"/>
  <c r="E7980" i="4"/>
  <c r="E7979" i="4"/>
  <c r="E7978" i="4"/>
  <c r="E7977" i="4"/>
  <c r="E7976" i="4"/>
  <c r="E7975" i="4"/>
  <c r="E7974" i="4"/>
  <c r="E7973" i="4"/>
  <c r="E7972" i="4"/>
  <c r="E7971" i="4"/>
  <c r="E7970" i="4"/>
  <c r="E7969" i="4"/>
  <c r="E7968" i="4"/>
  <c r="E7967" i="4"/>
  <c r="E7966" i="4"/>
  <c r="E7965" i="4"/>
  <c r="E7964" i="4"/>
  <c r="E7963" i="4"/>
  <c r="E7962" i="4"/>
  <c r="E7961" i="4"/>
  <c r="E7960" i="4"/>
  <c r="E7959" i="4"/>
  <c r="E7958" i="4"/>
  <c r="E7957" i="4"/>
  <c r="E7956" i="4"/>
  <c r="E7955" i="4"/>
  <c r="E7954" i="4"/>
  <c r="E7953" i="4"/>
  <c r="E7952" i="4"/>
  <c r="E7951" i="4"/>
  <c r="E7950" i="4"/>
  <c r="E7949" i="4"/>
  <c r="E7948" i="4"/>
  <c r="E7947" i="4"/>
  <c r="E7946" i="4"/>
  <c r="E7945" i="4"/>
  <c r="E7944" i="4"/>
  <c r="E7943" i="4"/>
  <c r="E7942" i="4"/>
  <c r="E7941" i="4"/>
  <c r="E7940" i="4"/>
  <c r="E7939" i="4"/>
  <c r="E7938" i="4"/>
  <c r="E7937" i="4"/>
  <c r="E7936" i="4"/>
  <c r="E7935" i="4"/>
  <c r="E7934" i="4"/>
  <c r="E7933" i="4"/>
  <c r="E7932" i="4"/>
  <c r="E7931" i="4"/>
  <c r="E7930" i="4"/>
  <c r="E7929" i="4"/>
  <c r="E7928" i="4"/>
  <c r="E7927" i="4"/>
  <c r="E7926" i="4"/>
  <c r="E7925" i="4"/>
  <c r="E7924" i="4"/>
  <c r="E7923" i="4"/>
  <c r="E7922" i="4"/>
  <c r="E7921" i="4"/>
  <c r="E7920" i="4"/>
  <c r="E7919" i="4"/>
  <c r="E7918" i="4"/>
  <c r="E7917" i="4"/>
  <c r="E7916" i="4"/>
  <c r="E7915" i="4"/>
  <c r="E7914" i="4"/>
  <c r="E7913" i="4"/>
  <c r="E7912" i="4"/>
  <c r="E7911" i="4"/>
  <c r="E7910" i="4"/>
  <c r="E7909" i="4"/>
  <c r="E7908" i="4"/>
  <c r="E7907" i="4"/>
  <c r="E7906" i="4"/>
  <c r="E7905" i="4"/>
  <c r="E7904" i="4"/>
  <c r="E7903" i="4"/>
  <c r="E7902" i="4"/>
  <c r="E7901" i="4"/>
  <c r="E7900" i="4"/>
  <c r="E7899" i="4"/>
  <c r="E7898" i="4"/>
  <c r="E7897" i="4"/>
  <c r="E7896" i="4"/>
  <c r="E7895" i="4"/>
  <c r="E7894" i="4"/>
  <c r="E7893" i="4"/>
  <c r="E7892" i="4"/>
  <c r="E7891" i="4"/>
  <c r="E7890" i="4"/>
  <c r="E7889" i="4"/>
  <c r="E7888" i="4"/>
  <c r="E7887" i="4"/>
  <c r="E7886" i="4"/>
  <c r="E7885" i="4"/>
  <c r="E7884" i="4"/>
  <c r="E7883" i="4"/>
  <c r="E7882" i="4"/>
  <c r="E7881" i="4"/>
  <c r="E7880" i="4"/>
  <c r="E7879" i="4"/>
  <c r="E7878" i="4"/>
  <c r="E7877" i="4"/>
  <c r="E7876" i="4"/>
  <c r="E7875" i="4"/>
  <c r="E7874" i="4"/>
  <c r="E7873" i="4"/>
  <c r="E7872" i="4"/>
  <c r="E7871" i="4"/>
  <c r="E7870" i="4"/>
  <c r="E7869" i="4"/>
  <c r="E7868" i="4"/>
  <c r="E7867" i="4"/>
  <c r="E7866" i="4"/>
  <c r="E7865" i="4"/>
  <c r="E7864" i="4"/>
  <c r="E7863" i="4"/>
  <c r="E7862" i="4"/>
  <c r="E7861" i="4"/>
  <c r="E7860" i="4"/>
  <c r="E7859" i="4"/>
  <c r="E7858" i="4"/>
  <c r="E7857" i="4"/>
  <c r="E7856" i="4"/>
  <c r="E7855" i="4"/>
  <c r="E7854" i="4"/>
  <c r="E7853" i="4"/>
  <c r="E7852" i="4"/>
  <c r="E7851" i="4"/>
  <c r="E7850" i="4"/>
  <c r="E7849" i="4"/>
  <c r="E7848" i="4"/>
  <c r="E7847" i="4"/>
  <c r="E7846" i="4"/>
  <c r="E7845" i="4"/>
  <c r="E7844" i="4"/>
  <c r="E7843" i="4"/>
  <c r="E7842" i="4"/>
  <c r="E7841" i="4"/>
  <c r="E7840" i="4"/>
  <c r="E7839" i="4"/>
  <c r="E7838" i="4"/>
  <c r="E7837" i="4"/>
  <c r="E7836" i="4"/>
  <c r="E7835" i="4"/>
  <c r="E7834" i="4"/>
  <c r="E7833" i="4"/>
  <c r="E7832" i="4"/>
  <c r="E7831" i="4"/>
  <c r="E7830" i="4"/>
  <c r="E7829" i="4"/>
  <c r="E7828" i="4"/>
  <c r="E7827" i="4"/>
  <c r="E7826" i="4"/>
  <c r="E7825" i="4"/>
  <c r="E7824" i="4"/>
  <c r="E7823" i="4"/>
  <c r="E7822" i="4"/>
  <c r="E7821" i="4"/>
  <c r="E7820" i="4"/>
  <c r="E7819" i="4"/>
  <c r="E7818" i="4"/>
  <c r="E7817" i="4"/>
  <c r="E7816" i="4"/>
  <c r="E7815" i="4"/>
  <c r="E7814" i="4"/>
  <c r="E7813" i="4"/>
  <c r="E7812" i="4"/>
  <c r="E7811" i="4"/>
  <c r="E7810" i="4"/>
  <c r="E7809" i="4"/>
  <c r="E7808" i="4"/>
  <c r="E7807" i="4"/>
  <c r="E7806" i="4"/>
  <c r="E7805" i="4"/>
  <c r="E7804" i="4"/>
  <c r="E7803" i="4"/>
  <c r="E7802" i="4"/>
  <c r="E7801" i="4"/>
  <c r="E7800" i="4"/>
  <c r="E7799" i="4"/>
  <c r="E7798" i="4"/>
  <c r="E7797" i="4"/>
  <c r="E7796" i="4"/>
  <c r="E7795" i="4"/>
  <c r="E7794" i="4"/>
  <c r="E7793" i="4"/>
  <c r="E7792" i="4"/>
  <c r="E7791" i="4"/>
  <c r="E7790" i="4"/>
  <c r="E7789" i="4"/>
  <c r="E7788" i="4"/>
  <c r="E7787" i="4"/>
  <c r="E7786" i="4"/>
  <c r="E7785" i="4"/>
  <c r="E7784" i="4"/>
  <c r="E7783" i="4"/>
  <c r="E7782" i="4"/>
  <c r="E7781" i="4"/>
  <c r="E7780" i="4"/>
  <c r="E7779" i="4"/>
  <c r="E7778" i="4"/>
  <c r="E7777" i="4"/>
  <c r="E7776" i="4"/>
  <c r="E7775" i="4"/>
  <c r="E7774" i="4"/>
  <c r="E7773" i="4"/>
  <c r="E7772" i="4"/>
  <c r="E7771" i="4"/>
  <c r="E7770" i="4"/>
  <c r="E7769" i="4"/>
  <c r="E7768" i="4"/>
  <c r="E7767" i="4"/>
  <c r="E7766" i="4"/>
  <c r="E7765" i="4"/>
  <c r="E7764" i="4"/>
  <c r="E7763" i="4"/>
  <c r="E7762" i="4"/>
  <c r="E7761" i="4"/>
  <c r="E7760" i="4"/>
  <c r="E7759" i="4"/>
  <c r="E7758" i="4"/>
  <c r="E7757" i="4"/>
  <c r="E7756" i="4"/>
  <c r="E7755" i="4"/>
  <c r="E7754" i="4"/>
  <c r="E7753" i="4"/>
  <c r="E7752" i="4"/>
  <c r="E7751" i="4"/>
  <c r="E7750" i="4"/>
  <c r="E7749" i="4"/>
  <c r="E7748" i="4"/>
  <c r="E7747" i="4"/>
  <c r="E7746" i="4"/>
  <c r="E7745" i="4"/>
  <c r="E7744" i="4"/>
  <c r="E7743" i="4"/>
  <c r="E7742" i="4"/>
  <c r="E7741" i="4"/>
  <c r="E7740" i="4"/>
  <c r="E7739" i="4"/>
  <c r="E7738" i="4"/>
  <c r="E7737" i="4"/>
  <c r="E7736" i="4"/>
  <c r="E7735" i="4"/>
  <c r="E7734" i="4"/>
  <c r="E7733" i="4"/>
  <c r="E7732" i="4"/>
  <c r="E7731" i="4"/>
  <c r="E7730" i="4"/>
  <c r="E7729" i="4"/>
  <c r="E7728" i="4"/>
  <c r="E7727" i="4"/>
  <c r="E7726" i="4"/>
  <c r="E7725" i="4"/>
  <c r="E7724" i="4"/>
  <c r="E7723" i="4"/>
  <c r="E7722" i="4"/>
  <c r="E7721" i="4"/>
  <c r="E7720" i="4"/>
  <c r="E7719" i="4"/>
  <c r="E7718" i="4"/>
  <c r="E7717" i="4"/>
  <c r="E7716" i="4"/>
  <c r="E7715" i="4"/>
  <c r="E7714" i="4"/>
  <c r="E7713" i="4"/>
  <c r="E7712" i="4"/>
  <c r="E7711" i="4"/>
  <c r="E7710" i="4"/>
  <c r="E7709" i="4"/>
  <c r="E7708" i="4"/>
  <c r="E7707" i="4"/>
  <c r="E7706" i="4"/>
  <c r="E7705" i="4"/>
  <c r="E7704" i="4"/>
  <c r="E7703" i="4"/>
  <c r="E7702" i="4"/>
  <c r="E7701" i="4"/>
  <c r="E7700" i="4"/>
  <c r="E7699" i="4"/>
  <c r="E7698" i="4"/>
  <c r="E7697" i="4"/>
  <c r="E7696" i="4"/>
  <c r="E7695" i="4"/>
  <c r="E7694" i="4"/>
  <c r="E7693" i="4"/>
  <c r="E7692" i="4"/>
  <c r="E7691" i="4"/>
  <c r="E7690" i="4"/>
  <c r="E7689" i="4"/>
  <c r="E7688" i="4"/>
  <c r="E7687" i="4"/>
  <c r="E7686" i="4"/>
  <c r="E7685" i="4"/>
  <c r="E7684" i="4"/>
  <c r="E7683" i="4"/>
  <c r="E7682" i="4"/>
  <c r="E7681" i="4"/>
  <c r="E7680" i="4"/>
  <c r="E7679" i="4"/>
  <c r="E7678" i="4"/>
  <c r="E7677" i="4"/>
  <c r="E7676" i="4"/>
  <c r="E7675" i="4"/>
  <c r="E7674" i="4"/>
  <c r="E7673" i="4"/>
  <c r="E7672" i="4"/>
  <c r="E7671" i="4"/>
  <c r="E7670" i="4"/>
  <c r="E7669" i="4"/>
  <c r="E7668" i="4"/>
  <c r="E7667" i="4"/>
  <c r="E7666" i="4"/>
  <c r="E7665" i="4"/>
  <c r="E7664" i="4"/>
  <c r="E7663" i="4"/>
  <c r="E7662" i="4"/>
  <c r="E7661" i="4"/>
  <c r="E7660" i="4"/>
  <c r="E7659" i="4"/>
  <c r="E7658" i="4"/>
  <c r="E7657" i="4"/>
  <c r="E7656" i="4"/>
  <c r="E7655" i="4"/>
  <c r="E7654" i="4"/>
  <c r="E7653" i="4"/>
  <c r="E7652" i="4"/>
  <c r="E7651" i="4"/>
  <c r="E7650" i="4"/>
  <c r="E7649" i="4"/>
  <c r="E7648" i="4"/>
  <c r="E7647" i="4"/>
  <c r="E7646" i="4"/>
  <c r="E7645" i="4"/>
  <c r="E7644" i="4"/>
  <c r="E7643" i="4"/>
  <c r="E7642" i="4"/>
  <c r="E7641" i="4"/>
  <c r="E7640" i="4"/>
  <c r="E7639" i="4"/>
  <c r="E7638" i="4"/>
  <c r="E7637" i="4"/>
  <c r="E7636" i="4"/>
  <c r="E7635" i="4"/>
  <c r="E7634" i="4"/>
  <c r="E7633" i="4"/>
  <c r="E7632" i="4"/>
  <c r="E7631" i="4"/>
  <c r="E7630" i="4"/>
  <c r="E7629" i="4"/>
  <c r="E7628" i="4"/>
  <c r="E7627" i="4"/>
  <c r="E7626" i="4"/>
  <c r="E7625" i="4"/>
  <c r="E7624" i="4"/>
  <c r="E7623" i="4"/>
  <c r="E7622" i="4"/>
  <c r="E7621" i="4"/>
  <c r="E7620" i="4"/>
  <c r="E7619" i="4"/>
  <c r="E7618" i="4"/>
  <c r="E7617" i="4"/>
  <c r="E7616" i="4"/>
  <c r="E7615" i="4"/>
  <c r="E7614" i="4"/>
  <c r="E7613" i="4"/>
  <c r="E7612" i="4"/>
  <c r="E7611" i="4"/>
  <c r="E7610" i="4"/>
  <c r="E7609" i="4"/>
  <c r="E7608" i="4"/>
  <c r="E7607" i="4"/>
  <c r="E7606" i="4"/>
  <c r="E7605" i="4"/>
  <c r="E7604" i="4"/>
  <c r="E7603" i="4"/>
  <c r="E7602" i="4"/>
  <c r="E7601" i="4"/>
  <c r="E7600" i="4"/>
  <c r="E7599" i="4"/>
  <c r="E7598" i="4"/>
  <c r="E7597" i="4"/>
  <c r="E7596" i="4"/>
  <c r="E7595" i="4"/>
  <c r="E7594" i="4"/>
  <c r="E7593" i="4"/>
  <c r="E7592" i="4"/>
  <c r="E7591" i="4"/>
  <c r="E7590" i="4"/>
  <c r="E7589" i="4"/>
  <c r="E7588" i="4"/>
  <c r="E7587" i="4"/>
  <c r="E7586" i="4"/>
  <c r="E7585" i="4"/>
  <c r="E7584" i="4"/>
  <c r="E7583" i="4"/>
  <c r="E7582" i="4"/>
  <c r="E7581" i="4"/>
  <c r="E7580" i="4"/>
  <c r="E7579" i="4"/>
  <c r="E7578" i="4"/>
  <c r="E7577" i="4"/>
  <c r="E7576" i="4"/>
  <c r="E7575" i="4"/>
  <c r="E7574" i="4"/>
  <c r="E7573" i="4"/>
  <c r="E7572" i="4"/>
  <c r="E7571" i="4"/>
  <c r="E7570" i="4"/>
  <c r="E7569" i="4"/>
  <c r="E7568" i="4"/>
  <c r="E7567" i="4"/>
  <c r="E7566" i="4"/>
  <c r="E7565" i="4"/>
  <c r="E7564" i="4"/>
  <c r="E7563" i="4"/>
  <c r="E7562" i="4"/>
  <c r="E7561" i="4"/>
  <c r="E7560" i="4"/>
  <c r="E7559" i="4"/>
  <c r="E7558" i="4"/>
  <c r="E7557" i="4"/>
  <c r="E7556" i="4"/>
  <c r="E7555" i="4"/>
  <c r="E7554" i="4"/>
  <c r="E7553" i="4"/>
  <c r="E7552" i="4"/>
  <c r="E7551" i="4"/>
  <c r="E7550" i="4"/>
  <c r="E7549" i="4"/>
  <c r="E7548" i="4"/>
  <c r="E7547" i="4"/>
  <c r="E7546" i="4"/>
  <c r="E7545" i="4"/>
  <c r="E7544" i="4"/>
  <c r="E7543" i="4"/>
  <c r="E7542" i="4"/>
  <c r="E7541" i="4"/>
  <c r="E7540" i="4"/>
  <c r="E7539" i="4"/>
  <c r="E7538" i="4"/>
  <c r="E7537" i="4"/>
  <c r="E7536" i="4"/>
  <c r="E7535" i="4"/>
  <c r="E7534" i="4"/>
  <c r="E7533" i="4"/>
  <c r="E7532" i="4"/>
  <c r="E7531" i="4"/>
  <c r="E7530" i="4"/>
  <c r="E7529" i="4"/>
  <c r="E7528" i="4"/>
  <c r="E7527" i="4"/>
  <c r="E7526" i="4"/>
  <c r="E7525" i="4"/>
  <c r="E7524" i="4"/>
  <c r="E7523" i="4"/>
  <c r="E7522" i="4"/>
  <c r="E7521" i="4"/>
  <c r="E7520" i="4"/>
  <c r="E7519" i="4"/>
  <c r="E7518" i="4"/>
  <c r="E7517" i="4"/>
  <c r="E7516" i="4"/>
  <c r="E7515" i="4"/>
  <c r="E7514" i="4"/>
  <c r="E7513" i="4"/>
  <c r="E7512" i="4"/>
  <c r="E7511" i="4"/>
  <c r="E7510" i="4"/>
  <c r="E7509" i="4"/>
  <c r="E7508" i="4"/>
  <c r="E7507" i="4"/>
  <c r="E7506" i="4"/>
  <c r="E7505" i="4"/>
  <c r="E7504" i="4"/>
  <c r="E7503" i="4"/>
  <c r="E7502" i="4"/>
  <c r="E7501" i="4"/>
  <c r="E7500" i="4"/>
  <c r="E7499" i="4"/>
  <c r="E7498" i="4"/>
  <c r="E7497" i="4"/>
  <c r="E7496" i="4"/>
  <c r="E7495" i="4"/>
  <c r="E7494" i="4"/>
  <c r="E7493" i="4"/>
  <c r="E7492" i="4"/>
  <c r="E7491" i="4"/>
  <c r="E7490" i="4"/>
  <c r="E7489" i="4"/>
  <c r="E7488" i="4"/>
  <c r="E7487" i="4"/>
  <c r="E7486" i="4"/>
  <c r="E7485" i="4"/>
  <c r="E7484" i="4"/>
  <c r="E7483" i="4"/>
  <c r="E7482" i="4"/>
  <c r="E7481" i="4"/>
  <c r="E7480" i="4"/>
  <c r="E7479" i="4"/>
  <c r="E7478" i="4"/>
  <c r="E7477" i="4"/>
  <c r="E7476" i="4"/>
  <c r="E7475" i="4"/>
  <c r="E7474" i="4"/>
  <c r="E7473" i="4"/>
  <c r="E7472" i="4"/>
  <c r="E7471" i="4"/>
  <c r="E7470" i="4"/>
  <c r="E7469" i="4"/>
  <c r="E7468" i="4"/>
  <c r="E7467" i="4"/>
  <c r="E7466" i="4"/>
  <c r="E7465" i="4"/>
  <c r="E7464" i="4"/>
  <c r="E7463" i="4"/>
  <c r="E7462" i="4"/>
  <c r="E7461" i="4"/>
  <c r="E7460" i="4"/>
  <c r="E7459" i="4"/>
  <c r="E7458" i="4"/>
  <c r="E7457" i="4"/>
  <c r="E7456" i="4"/>
  <c r="E7455" i="4"/>
  <c r="E7454" i="4"/>
  <c r="E7453" i="4"/>
  <c r="E7452" i="4"/>
  <c r="E7451" i="4"/>
  <c r="E7450" i="4"/>
  <c r="E7449" i="4"/>
  <c r="E7448" i="4"/>
  <c r="E7447" i="4"/>
  <c r="E7446" i="4"/>
  <c r="E7445" i="4"/>
  <c r="E7444" i="4"/>
  <c r="E7443" i="4"/>
  <c r="E7442" i="4"/>
  <c r="E7441" i="4"/>
  <c r="E7440" i="4"/>
  <c r="E7439" i="4"/>
  <c r="E7438" i="4"/>
  <c r="E7437" i="4"/>
  <c r="E7436" i="4"/>
  <c r="E7435" i="4"/>
  <c r="E7434" i="4"/>
  <c r="E7433" i="4"/>
  <c r="E7432" i="4"/>
  <c r="E7431" i="4"/>
  <c r="E7430" i="4"/>
  <c r="E7429" i="4"/>
  <c r="E7428" i="4"/>
  <c r="E7427" i="4"/>
  <c r="E7426" i="4"/>
  <c r="E7425" i="4"/>
  <c r="E7424" i="4"/>
  <c r="E7423" i="4"/>
  <c r="E7422" i="4"/>
  <c r="E7421" i="4"/>
  <c r="E7420" i="4"/>
  <c r="E7419" i="4"/>
  <c r="E7418" i="4"/>
  <c r="E7417" i="4"/>
  <c r="E7416" i="4"/>
  <c r="E7415" i="4"/>
  <c r="E7414" i="4"/>
  <c r="E7413" i="4"/>
  <c r="E7412" i="4"/>
  <c r="E7411" i="4"/>
  <c r="E7410" i="4"/>
  <c r="E7409" i="4"/>
  <c r="E7408" i="4"/>
  <c r="E7407" i="4"/>
  <c r="E7406" i="4"/>
  <c r="E7405" i="4"/>
  <c r="E7404" i="4"/>
  <c r="E7403" i="4"/>
  <c r="E7402" i="4"/>
  <c r="E7401" i="4"/>
  <c r="E7400" i="4"/>
  <c r="E7399" i="4"/>
  <c r="E7398" i="4"/>
  <c r="E7397" i="4"/>
  <c r="E7396" i="4"/>
  <c r="E7395" i="4"/>
  <c r="E7394" i="4"/>
  <c r="E7393" i="4"/>
  <c r="E7392" i="4"/>
  <c r="E7391" i="4"/>
  <c r="E7390" i="4"/>
  <c r="E7389" i="4"/>
  <c r="E7388" i="4"/>
  <c r="E7387" i="4"/>
  <c r="E7386" i="4"/>
  <c r="E7385" i="4"/>
  <c r="E7384" i="4"/>
  <c r="E7383" i="4"/>
  <c r="E7382" i="4"/>
  <c r="E7381" i="4"/>
  <c r="E7380" i="4"/>
  <c r="E7379" i="4"/>
  <c r="E7378" i="4"/>
  <c r="E7377" i="4"/>
  <c r="E7376" i="4"/>
  <c r="E7375" i="4"/>
  <c r="E7374" i="4"/>
  <c r="E7373" i="4"/>
  <c r="E7372" i="4"/>
  <c r="E7371" i="4"/>
  <c r="E7370" i="4"/>
  <c r="E7369" i="4"/>
  <c r="E7368" i="4"/>
  <c r="E7367" i="4"/>
  <c r="E7366" i="4"/>
  <c r="E7365" i="4"/>
  <c r="E7364" i="4"/>
  <c r="E7363" i="4"/>
  <c r="E7362" i="4"/>
  <c r="E7361" i="4"/>
  <c r="E7360" i="4"/>
  <c r="E7359" i="4"/>
  <c r="E7358" i="4"/>
  <c r="E7357" i="4"/>
  <c r="E7356" i="4"/>
  <c r="E7355" i="4"/>
  <c r="E7354" i="4"/>
  <c r="E7353" i="4"/>
  <c r="E7352" i="4"/>
  <c r="E7351" i="4"/>
  <c r="E7350" i="4"/>
  <c r="E7349" i="4"/>
  <c r="E7348" i="4"/>
  <c r="E7347" i="4"/>
  <c r="E7346" i="4"/>
  <c r="E7345" i="4"/>
  <c r="E7344" i="4"/>
  <c r="E7343" i="4"/>
  <c r="E7342" i="4"/>
  <c r="E7341" i="4"/>
  <c r="E7340" i="4"/>
  <c r="E7339" i="4"/>
  <c r="E7338" i="4"/>
  <c r="E7337" i="4"/>
  <c r="E7336" i="4"/>
  <c r="E7335" i="4"/>
  <c r="E7334" i="4"/>
  <c r="E7333" i="4"/>
  <c r="E7332" i="4"/>
  <c r="E7331" i="4"/>
  <c r="E7330" i="4"/>
  <c r="E7329" i="4"/>
  <c r="E7328" i="4"/>
  <c r="E7327" i="4"/>
  <c r="E7326" i="4"/>
  <c r="E7325" i="4"/>
  <c r="E7324" i="4"/>
  <c r="E7323" i="4"/>
  <c r="E7322" i="4"/>
  <c r="E7321" i="4"/>
  <c r="E7320" i="4"/>
  <c r="E7319" i="4"/>
  <c r="E7318" i="4"/>
  <c r="E7317" i="4"/>
  <c r="E7316" i="4"/>
  <c r="E7315" i="4"/>
  <c r="E7314" i="4"/>
  <c r="E7313" i="4"/>
  <c r="E7312" i="4"/>
  <c r="E7311" i="4"/>
  <c r="E7310" i="4"/>
  <c r="E7309" i="4"/>
  <c r="E7308" i="4"/>
  <c r="E7307" i="4"/>
  <c r="E7306" i="4"/>
  <c r="E7305" i="4"/>
  <c r="E7304" i="4"/>
  <c r="E7303" i="4"/>
  <c r="E7302" i="4"/>
  <c r="E7301" i="4"/>
  <c r="E7300" i="4"/>
  <c r="E7299" i="4"/>
  <c r="E7298" i="4"/>
  <c r="E7297" i="4"/>
  <c r="E7296" i="4"/>
  <c r="E7295" i="4"/>
  <c r="E7294" i="4"/>
  <c r="E7293" i="4"/>
  <c r="E7292" i="4"/>
  <c r="E7291" i="4"/>
  <c r="E7290" i="4"/>
  <c r="E7289" i="4"/>
  <c r="E7288" i="4"/>
  <c r="E7287" i="4"/>
  <c r="E7286" i="4"/>
  <c r="E7285" i="4"/>
  <c r="E7284" i="4"/>
  <c r="E7283" i="4"/>
  <c r="E7282" i="4"/>
  <c r="E7281" i="4"/>
  <c r="E7280" i="4"/>
  <c r="E7279" i="4"/>
  <c r="E7278" i="4"/>
  <c r="E7277" i="4"/>
  <c r="E7276" i="4"/>
  <c r="E7275" i="4"/>
  <c r="E7274" i="4"/>
  <c r="E7273" i="4"/>
  <c r="E7272" i="4"/>
  <c r="E7271" i="4"/>
  <c r="E7270" i="4"/>
  <c r="E7269" i="4"/>
  <c r="E7268" i="4"/>
  <c r="E7267" i="4"/>
  <c r="E7266" i="4"/>
  <c r="E7265" i="4"/>
  <c r="E7264" i="4"/>
  <c r="E7263" i="4"/>
  <c r="E7262" i="4"/>
  <c r="E7261" i="4"/>
  <c r="E7260" i="4"/>
  <c r="E7259" i="4"/>
  <c r="E7258" i="4"/>
  <c r="E7257" i="4"/>
  <c r="E7256" i="4"/>
  <c r="E7255" i="4"/>
  <c r="E7254" i="4"/>
  <c r="E7253" i="4"/>
  <c r="E7252" i="4"/>
  <c r="E7251" i="4"/>
  <c r="E7250" i="4"/>
  <c r="E7249" i="4"/>
  <c r="E7248" i="4"/>
  <c r="E7247" i="4"/>
  <c r="E7246" i="4"/>
  <c r="E7245" i="4"/>
  <c r="E7244" i="4"/>
  <c r="E7243" i="4"/>
  <c r="E7242" i="4"/>
  <c r="E7241" i="4"/>
  <c r="E7240" i="4"/>
  <c r="E7239" i="4"/>
  <c r="E7238" i="4"/>
  <c r="E7237" i="4"/>
  <c r="E7236" i="4"/>
  <c r="E7235" i="4"/>
  <c r="E7234" i="4"/>
  <c r="E7233" i="4"/>
  <c r="E7232" i="4"/>
  <c r="E7231" i="4"/>
  <c r="E7230" i="4"/>
  <c r="E7229" i="4"/>
  <c r="E7228" i="4"/>
  <c r="E7227" i="4"/>
  <c r="E7226" i="4"/>
  <c r="E7225" i="4"/>
  <c r="E7224" i="4"/>
  <c r="E7223" i="4"/>
  <c r="E7222" i="4"/>
  <c r="E7221" i="4"/>
  <c r="E7220" i="4"/>
  <c r="E7219" i="4"/>
  <c r="E7218" i="4"/>
  <c r="E7217" i="4"/>
  <c r="E7216" i="4"/>
  <c r="E7215" i="4"/>
  <c r="E7214" i="4"/>
  <c r="E7213" i="4"/>
  <c r="E7212" i="4"/>
  <c r="E7211" i="4"/>
  <c r="E7210" i="4"/>
  <c r="E7209" i="4"/>
  <c r="E7208" i="4"/>
  <c r="E7207" i="4"/>
  <c r="E7206" i="4"/>
  <c r="E7205" i="4"/>
  <c r="E7204" i="4"/>
  <c r="E7203" i="4"/>
  <c r="E7202" i="4"/>
  <c r="E7201" i="4"/>
  <c r="E7200" i="4"/>
  <c r="E7199" i="4"/>
  <c r="E7198" i="4"/>
  <c r="E7197" i="4"/>
  <c r="E7196" i="4"/>
  <c r="E7195" i="4"/>
  <c r="E7194" i="4"/>
  <c r="E7193" i="4"/>
  <c r="E7192" i="4"/>
  <c r="E7191" i="4"/>
  <c r="E7190" i="4"/>
  <c r="E7189" i="4"/>
  <c r="E7188" i="4"/>
  <c r="E7187" i="4"/>
  <c r="E7186" i="4"/>
  <c r="E7185" i="4"/>
  <c r="E7184" i="4"/>
  <c r="E7183" i="4"/>
  <c r="E7182" i="4"/>
  <c r="E7181" i="4"/>
  <c r="E7180" i="4"/>
  <c r="E7179" i="4"/>
  <c r="E7178" i="4"/>
  <c r="E7177" i="4"/>
  <c r="E7176" i="4"/>
  <c r="E7175" i="4"/>
  <c r="E7174" i="4"/>
  <c r="E7173" i="4"/>
  <c r="E7172" i="4"/>
  <c r="E7171" i="4"/>
  <c r="E7170" i="4"/>
  <c r="E7169" i="4"/>
  <c r="E7168" i="4"/>
  <c r="E7167" i="4"/>
  <c r="E7166" i="4"/>
  <c r="E7165" i="4"/>
  <c r="E7164" i="4"/>
  <c r="E7163" i="4"/>
  <c r="E7162" i="4"/>
  <c r="E7161" i="4"/>
  <c r="E7160" i="4"/>
  <c r="E7159" i="4"/>
  <c r="E7158" i="4"/>
  <c r="E7157" i="4"/>
  <c r="E7156" i="4"/>
  <c r="E7155" i="4"/>
  <c r="E7154" i="4"/>
  <c r="E7153" i="4"/>
  <c r="E7152" i="4"/>
  <c r="E7151" i="4"/>
  <c r="E7150" i="4"/>
  <c r="E7149" i="4"/>
  <c r="E7148" i="4"/>
  <c r="E7147" i="4"/>
  <c r="E7146" i="4"/>
  <c r="E7145" i="4"/>
  <c r="E7144" i="4"/>
  <c r="E7143" i="4"/>
  <c r="E7142" i="4"/>
  <c r="E7141" i="4"/>
  <c r="E7140" i="4"/>
  <c r="E7139" i="4"/>
  <c r="E7138" i="4"/>
  <c r="E7137" i="4"/>
  <c r="E7136" i="4"/>
  <c r="E7135" i="4"/>
  <c r="E7134" i="4"/>
  <c r="E7133" i="4"/>
  <c r="E7132" i="4"/>
  <c r="E7131" i="4"/>
  <c r="E7130" i="4"/>
  <c r="E7129" i="4"/>
  <c r="E7128" i="4"/>
  <c r="E7127" i="4"/>
  <c r="E7126" i="4"/>
  <c r="E7125" i="4"/>
  <c r="E7124" i="4"/>
  <c r="E7123" i="4"/>
  <c r="E7122" i="4"/>
  <c r="E7121" i="4"/>
  <c r="E7120" i="4"/>
  <c r="E7119" i="4"/>
  <c r="E7118" i="4"/>
  <c r="E7117" i="4"/>
  <c r="E7116" i="4"/>
  <c r="E7115" i="4"/>
  <c r="E7114" i="4"/>
  <c r="E7113" i="4"/>
  <c r="E7112" i="4"/>
  <c r="E7111" i="4"/>
  <c r="E7110" i="4"/>
  <c r="E7109" i="4"/>
  <c r="E7108" i="4"/>
  <c r="E7107" i="4"/>
  <c r="E7106" i="4"/>
  <c r="E7105" i="4"/>
  <c r="E7104" i="4"/>
  <c r="E7103" i="4"/>
  <c r="E7102" i="4"/>
  <c r="E7101" i="4"/>
  <c r="E7100" i="4"/>
  <c r="E7099" i="4"/>
  <c r="E7098" i="4"/>
  <c r="E7097" i="4"/>
  <c r="E7096" i="4"/>
  <c r="E7095" i="4"/>
  <c r="E7094" i="4"/>
  <c r="E7093" i="4"/>
  <c r="E7092" i="4"/>
  <c r="E7091" i="4"/>
  <c r="E7090" i="4"/>
  <c r="E7089" i="4"/>
  <c r="E7088" i="4"/>
  <c r="E7087" i="4"/>
  <c r="E7086" i="4"/>
  <c r="E7085" i="4"/>
  <c r="E7084" i="4"/>
  <c r="E7083" i="4"/>
  <c r="E7082" i="4"/>
  <c r="E7081" i="4"/>
  <c r="E7080" i="4"/>
  <c r="E7079" i="4"/>
  <c r="E7078" i="4"/>
  <c r="E7077" i="4"/>
  <c r="E7076" i="4"/>
  <c r="E7075" i="4"/>
  <c r="E7074" i="4"/>
  <c r="E7073" i="4"/>
  <c r="E7072" i="4"/>
  <c r="E7071" i="4"/>
  <c r="E7070" i="4"/>
  <c r="E7069" i="4"/>
  <c r="E7068" i="4"/>
  <c r="E7067" i="4"/>
  <c r="E7066" i="4"/>
  <c r="E7065" i="4"/>
  <c r="E7064" i="4"/>
  <c r="E7063" i="4"/>
  <c r="E7062" i="4"/>
  <c r="E7061" i="4"/>
  <c r="E7060" i="4"/>
  <c r="E7059" i="4"/>
  <c r="E7058" i="4"/>
  <c r="E7057" i="4"/>
  <c r="E7056" i="4"/>
  <c r="E7055" i="4"/>
  <c r="E7054" i="4"/>
  <c r="E7053" i="4"/>
  <c r="E7052" i="4"/>
  <c r="E7051" i="4"/>
  <c r="E7050" i="4"/>
  <c r="E7049" i="4"/>
  <c r="E7048" i="4"/>
  <c r="E7047" i="4"/>
  <c r="E7046" i="4"/>
  <c r="E7045" i="4"/>
  <c r="E7044" i="4"/>
  <c r="E7043" i="4"/>
  <c r="E7042" i="4"/>
  <c r="E7041" i="4"/>
  <c r="E7040" i="4"/>
  <c r="E7039" i="4"/>
  <c r="E7038" i="4"/>
  <c r="E7037" i="4"/>
  <c r="E7036" i="4"/>
  <c r="E7035" i="4"/>
  <c r="E7034" i="4"/>
  <c r="E7033" i="4"/>
  <c r="E7032" i="4"/>
  <c r="E7031" i="4"/>
  <c r="E7030" i="4"/>
  <c r="E7029" i="4"/>
  <c r="E7028" i="4"/>
  <c r="E7027" i="4"/>
  <c r="E7026" i="4"/>
  <c r="E7025" i="4"/>
  <c r="E7024" i="4"/>
  <c r="E7023" i="4"/>
  <c r="E7022" i="4"/>
  <c r="E7021" i="4"/>
  <c r="E7020" i="4"/>
  <c r="E7019" i="4"/>
  <c r="E7018" i="4"/>
  <c r="E7017" i="4"/>
  <c r="E7016" i="4"/>
  <c r="E7015" i="4"/>
  <c r="E7014" i="4"/>
  <c r="E7013" i="4"/>
  <c r="E7012" i="4"/>
  <c r="E7011" i="4"/>
  <c r="E7010" i="4"/>
  <c r="E7009" i="4"/>
  <c r="E7008" i="4"/>
  <c r="E7007" i="4"/>
  <c r="E7006" i="4"/>
  <c r="E7005" i="4"/>
  <c r="E7004" i="4"/>
  <c r="E7003" i="4"/>
  <c r="E7002" i="4"/>
  <c r="E7001" i="4"/>
  <c r="E7000" i="4"/>
  <c r="E6999" i="4"/>
  <c r="E6998" i="4"/>
  <c r="E6997" i="4"/>
  <c r="E6996" i="4"/>
  <c r="E6995" i="4"/>
  <c r="E6994" i="4"/>
  <c r="E6993" i="4"/>
  <c r="E6992" i="4"/>
  <c r="E6991" i="4"/>
  <c r="E6990" i="4"/>
  <c r="E6989" i="4"/>
  <c r="E6988" i="4"/>
  <c r="E6987" i="4"/>
  <c r="E6986" i="4"/>
  <c r="E6985" i="4"/>
  <c r="E6984" i="4"/>
  <c r="E6983" i="4"/>
  <c r="E6982" i="4"/>
  <c r="E6981" i="4"/>
  <c r="E6980" i="4"/>
  <c r="E6979" i="4"/>
  <c r="E6978" i="4"/>
  <c r="E6977" i="4"/>
  <c r="E6976" i="4"/>
  <c r="E6975" i="4"/>
  <c r="E6974" i="4"/>
  <c r="E6973" i="4"/>
  <c r="E6972" i="4"/>
  <c r="E6971" i="4"/>
  <c r="E6970" i="4"/>
  <c r="E6969" i="4"/>
  <c r="E6968" i="4"/>
  <c r="E6967" i="4"/>
  <c r="E6966" i="4"/>
  <c r="E6965" i="4"/>
  <c r="E6964" i="4"/>
  <c r="E6963" i="4"/>
  <c r="E6962" i="4"/>
  <c r="E6961" i="4"/>
  <c r="E6960" i="4"/>
  <c r="E6959" i="4"/>
  <c r="E6958" i="4"/>
  <c r="E6957" i="4"/>
  <c r="E6956" i="4"/>
  <c r="E6955" i="4"/>
  <c r="E6954" i="4"/>
  <c r="E6953" i="4"/>
  <c r="E6952" i="4"/>
  <c r="E6951" i="4"/>
  <c r="E6950" i="4"/>
  <c r="E6949" i="4"/>
  <c r="E6948" i="4"/>
  <c r="E6947" i="4"/>
  <c r="E6946" i="4"/>
  <c r="E6945" i="4"/>
  <c r="E6944" i="4"/>
  <c r="E6943" i="4"/>
  <c r="E6942" i="4"/>
  <c r="E6941" i="4"/>
  <c r="E6940" i="4"/>
  <c r="E6939" i="4"/>
  <c r="E6938" i="4"/>
  <c r="E6937" i="4"/>
  <c r="E6936" i="4"/>
  <c r="E6935" i="4"/>
  <c r="E6934" i="4"/>
  <c r="E6933" i="4"/>
  <c r="E6932" i="4"/>
  <c r="E6931" i="4"/>
  <c r="E6930" i="4"/>
  <c r="E6929" i="4"/>
  <c r="E6928" i="4"/>
  <c r="E6927" i="4"/>
  <c r="E6926" i="4"/>
  <c r="E6925" i="4"/>
  <c r="E6924" i="4"/>
  <c r="E6923" i="4"/>
  <c r="E6922" i="4"/>
  <c r="E6921" i="4"/>
  <c r="E6920" i="4"/>
  <c r="E6919" i="4"/>
  <c r="E6918" i="4"/>
  <c r="E6917" i="4"/>
  <c r="E6916" i="4"/>
  <c r="E6915" i="4"/>
  <c r="E6914" i="4"/>
  <c r="E6913" i="4"/>
  <c r="E6912" i="4"/>
  <c r="E6911" i="4"/>
  <c r="E6910" i="4"/>
  <c r="E6909" i="4"/>
  <c r="E6908" i="4"/>
  <c r="E6907" i="4"/>
  <c r="E6906" i="4"/>
  <c r="E6905" i="4"/>
  <c r="E6904" i="4"/>
  <c r="E6903" i="4"/>
  <c r="E6902" i="4"/>
  <c r="E6901" i="4"/>
  <c r="E6900" i="4"/>
  <c r="E6899" i="4"/>
  <c r="E6898" i="4"/>
  <c r="E6897" i="4"/>
  <c r="E6896" i="4"/>
  <c r="E6895" i="4"/>
  <c r="E6894" i="4"/>
  <c r="E6893" i="4"/>
  <c r="E6892" i="4"/>
  <c r="E6891" i="4"/>
  <c r="E6890" i="4"/>
  <c r="E6889" i="4"/>
  <c r="E6888" i="4"/>
  <c r="E6887" i="4"/>
  <c r="E6886" i="4"/>
  <c r="E6885" i="4"/>
  <c r="E6884" i="4"/>
  <c r="E6883" i="4"/>
  <c r="E6882" i="4"/>
  <c r="E6881" i="4"/>
  <c r="E6880" i="4"/>
  <c r="E6879" i="4"/>
  <c r="E6878" i="4"/>
  <c r="E6877" i="4"/>
  <c r="E6876" i="4"/>
  <c r="E6875" i="4"/>
  <c r="E6874" i="4"/>
  <c r="E6873" i="4"/>
  <c r="E6872" i="4"/>
  <c r="E6871" i="4"/>
  <c r="E6870" i="4"/>
  <c r="E6869" i="4"/>
  <c r="E6868" i="4"/>
  <c r="E6867" i="4"/>
  <c r="E6866" i="4"/>
  <c r="E6865" i="4"/>
  <c r="E6864" i="4"/>
  <c r="E6863" i="4"/>
  <c r="E6862" i="4"/>
  <c r="E6861" i="4"/>
  <c r="E6860" i="4"/>
  <c r="E6859" i="4"/>
  <c r="E6858" i="4"/>
  <c r="E6857" i="4"/>
  <c r="E6856" i="4"/>
  <c r="E6855" i="4"/>
  <c r="E6854" i="4"/>
  <c r="E6853" i="4"/>
  <c r="E6852" i="4"/>
  <c r="E6851" i="4"/>
  <c r="E6850" i="4"/>
  <c r="E6849" i="4"/>
  <c r="E6848" i="4"/>
  <c r="E6847" i="4"/>
  <c r="E6846" i="4"/>
  <c r="E6845" i="4"/>
  <c r="E6844" i="4"/>
  <c r="E6843" i="4"/>
  <c r="E6842" i="4"/>
  <c r="E6841" i="4"/>
  <c r="E6840" i="4"/>
  <c r="E6839" i="4"/>
  <c r="E6838" i="4"/>
  <c r="E6837" i="4"/>
  <c r="E6836" i="4"/>
  <c r="E6835" i="4"/>
  <c r="E6834" i="4"/>
  <c r="E6833" i="4"/>
  <c r="E6832" i="4"/>
  <c r="E6831" i="4"/>
  <c r="E6830" i="4"/>
  <c r="E6829" i="4"/>
  <c r="E6828" i="4"/>
  <c r="E6827" i="4"/>
  <c r="E6826" i="4"/>
  <c r="E6825" i="4"/>
  <c r="E6824" i="4"/>
  <c r="E6823" i="4"/>
  <c r="E6822" i="4"/>
  <c r="E6821" i="4"/>
  <c r="E6820" i="4"/>
  <c r="E6819" i="4"/>
  <c r="E6818" i="4"/>
  <c r="E6817" i="4"/>
  <c r="E6816" i="4"/>
  <c r="E6815" i="4"/>
  <c r="E6814" i="4"/>
  <c r="E6813" i="4"/>
  <c r="E6812" i="4"/>
  <c r="E6811" i="4"/>
  <c r="E6810" i="4"/>
  <c r="E6809" i="4"/>
  <c r="E6808" i="4"/>
  <c r="E6807" i="4"/>
  <c r="E6806" i="4"/>
  <c r="E6805" i="4"/>
  <c r="E6804" i="4"/>
  <c r="E6803" i="4"/>
  <c r="E6802" i="4"/>
  <c r="E6801" i="4"/>
  <c r="E6800" i="4"/>
  <c r="E6799" i="4"/>
  <c r="E6798" i="4"/>
  <c r="E6797" i="4"/>
  <c r="E6796" i="4"/>
  <c r="E6795" i="4"/>
  <c r="E6794" i="4"/>
  <c r="E6793" i="4"/>
  <c r="E6792" i="4"/>
  <c r="E6791" i="4"/>
  <c r="E6790" i="4"/>
  <c r="E6789" i="4"/>
  <c r="E6788" i="4"/>
  <c r="E6787" i="4"/>
  <c r="E6786" i="4"/>
  <c r="E6785" i="4"/>
  <c r="E6784" i="4"/>
  <c r="E6783" i="4"/>
  <c r="E6782" i="4"/>
  <c r="E6781" i="4"/>
  <c r="E6780" i="4"/>
  <c r="E6779" i="4"/>
  <c r="E6778" i="4"/>
  <c r="E6777" i="4"/>
  <c r="E6776" i="4"/>
  <c r="E6775" i="4"/>
  <c r="E6774" i="4"/>
  <c r="E6773" i="4"/>
  <c r="E6772" i="4"/>
  <c r="E6771" i="4"/>
  <c r="E6770" i="4"/>
  <c r="E6769" i="4"/>
  <c r="E6768" i="4"/>
  <c r="E6767" i="4"/>
  <c r="E6766" i="4"/>
  <c r="E6765" i="4"/>
  <c r="E6764" i="4"/>
  <c r="E6763" i="4"/>
  <c r="E6762" i="4"/>
  <c r="E6761" i="4"/>
  <c r="E6760" i="4"/>
  <c r="E6759" i="4"/>
  <c r="E6758" i="4"/>
  <c r="E6757" i="4"/>
  <c r="E6756" i="4"/>
  <c r="E6755" i="4"/>
  <c r="E6754" i="4"/>
  <c r="E6753" i="4"/>
  <c r="E6752" i="4"/>
  <c r="E6751" i="4"/>
  <c r="E6750" i="4"/>
  <c r="E6749" i="4"/>
  <c r="E6748" i="4"/>
  <c r="E6747" i="4"/>
  <c r="E6746" i="4"/>
  <c r="E6745" i="4"/>
  <c r="E6744" i="4"/>
  <c r="E6743" i="4"/>
  <c r="E6742" i="4"/>
  <c r="E6741" i="4"/>
  <c r="E6740" i="4"/>
  <c r="E6739" i="4"/>
  <c r="E6738" i="4"/>
  <c r="E6737" i="4"/>
  <c r="E6736" i="4"/>
  <c r="E6735" i="4"/>
  <c r="E6734" i="4"/>
  <c r="E6733" i="4"/>
  <c r="E6732" i="4"/>
  <c r="E6731" i="4"/>
  <c r="E6730" i="4"/>
  <c r="E6729" i="4"/>
  <c r="E6728" i="4"/>
  <c r="E6727" i="4"/>
  <c r="E6726" i="4"/>
  <c r="E6725" i="4"/>
  <c r="E6724" i="4"/>
  <c r="E6723" i="4"/>
  <c r="E6722" i="4"/>
  <c r="E6721" i="4"/>
  <c r="E6720" i="4"/>
  <c r="E6719" i="4"/>
  <c r="E6718" i="4"/>
  <c r="E6717" i="4"/>
  <c r="E6716" i="4"/>
  <c r="E6715" i="4"/>
  <c r="E6714" i="4"/>
  <c r="E6713" i="4"/>
  <c r="E6712" i="4"/>
  <c r="E6711" i="4"/>
  <c r="E6710" i="4"/>
  <c r="E6709" i="4"/>
  <c r="E6708" i="4"/>
  <c r="E6707" i="4"/>
  <c r="E6706" i="4"/>
  <c r="E6705" i="4"/>
  <c r="E6704" i="4"/>
  <c r="E6703" i="4"/>
  <c r="E6702" i="4"/>
  <c r="E6701" i="4"/>
  <c r="E6700" i="4"/>
  <c r="E6699" i="4"/>
  <c r="E6698" i="4"/>
  <c r="E6697" i="4"/>
  <c r="E6696" i="4"/>
  <c r="E6695" i="4"/>
  <c r="E6694" i="4"/>
  <c r="E6693" i="4"/>
  <c r="E6692" i="4"/>
  <c r="E6691" i="4"/>
  <c r="E6690" i="4"/>
  <c r="E6689" i="4"/>
  <c r="E6688" i="4"/>
  <c r="E6687" i="4"/>
  <c r="E6686" i="4"/>
  <c r="E6685" i="4"/>
  <c r="E6684" i="4"/>
  <c r="E6683" i="4"/>
  <c r="E6682" i="4"/>
  <c r="E6681" i="4"/>
  <c r="E6680" i="4"/>
  <c r="E6679" i="4"/>
  <c r="E6678" i="4"/>
  <c r="E6677" i="4"/>
  <c r="E6676" i="4"/>
  <c r="E6675" i="4"/>
  <c r="E6674" i="4"/>
  <c r="E6673" i="4"/>
  <c r="E6672" i="4"/>
  <c r="E6671" i="4"/>
  <c r="E6670" i="4"/>
  <c r="E6669" i="4"/>
  <c r="E6668" i="4"/>
  <c r="E6667" i="4"/>
  <c r="E6666" i="4"/>
  <c r="E6665" i="4"/>
  <c r="E6664" i="4"/>
  <c r="E6663" i="4"/>
  <c r="E6662" i="4"/>
  <c r="E6661" i="4"/>
  <c r="E6660" i="4"/>
  <c r="E6659" i="4"/>
  <c r="E6658" i="4"/>
  <c r="E6657" i="4"/>
  <c r="E6656" i="4"/>
  <c r="E6655" i="4"/>
  <c r="E6654" i="4"/>
  <c r="E6653" i="4"/>
  <c r="E6652" i="4"/>
  <c r="E6651" i="4"/>
  <c r="E6650" i="4"/>
  <c r="E6649" i="4"/>
  <c r="E6648" i="4"/>
  <c r="E6647" i="4"/>
  <c r="E6646" i="4"/>
  <c r="E6645" i="4"/>
  <c r="E6644" i="4"/>
  <c r="E6643" i="4"/>
  <c r="E6642" i="4"/>
  <c r="E6641" i="4"/>
  <c r="E6640" i="4"/>
  <c r="E6639" i="4"/>
  <c r="E6638" i="4"/>
  <c r="E6637" i="4"/>
  <c r="E6636" i="4"/>
  <c r="E6635" i="4"/>
  <c r="E6634" i="4"/>
  <c r="E6633" i="4"/>
  <c r="E6632" i="4"/>
  <c r="E6631" i="4"/>
  <c r="E6630" i="4"/>
  <c r="E6629" i="4"/>
  <c r="E6628" i="4"/>
  <c r="E6627" i="4"/>
  <c r="E6626" i="4"/>
  <c r="E6625" i="4"/>
  <c r="E6624" i="4"/>
  <c r="E6623" i="4"/>
  <c r="E6622" i="4"/>
  <c r="E6621" i="4"/>
  <c r="E6620" i="4"/>
  <c r="E6619" i="4"/>
  <c r="E6618" i="4"/>
  <c r="E6617" i="4"/>
  <c r="E6616" i="4"/>
  <c r="E6615" i="4"/>
  <c r="E6614" i="4"/>
  <c r="E6613" i="4"/>
  <c r="E6612" i="4"/>
  <c r="E6611" i="4"/>
  <c r="E6610" i="4"/>
  <c r="E6609" i="4"/>
  <c r="E6608" i="4"/>
  <c r="E6607" i="4"/>
  <c r="E6606" i="4"/>
  <c r="E6605" i="4"/>
  <c r="E6604" i="4"/>
  <c r="E6603" i="4"/>
  <c r="E6602" i="4"/>
  <c r="E6601" i="4"/>
  <c r="E6600" i="4"/>
  <c r="E6599" i="4"/>
  <c r="E6598" i="4"/>
  <c r="E6597" i="4"/>
  <c r="E6596" i="4"/>
  <c r="E6595" i="4"/>
  <c r="E6594" i="4"/>
  <c r="E6593" i="4"/>
  <c r="E6592" i="4"/>
  <c r="E6591" i="4"/>
  <c r="E6590" i="4"/>
  <c r="E6589" i="4"/>
  <c r="E6588" i="4"/>
  <c r="E6587" i="4"/>
  <c r="E6586" i="4"/>
  <c r="E6585" i="4"/>
  <c r="E6584" i="4"/>
  <c r="E6583" i="4"/>
  <c r="E6582" i="4"/>
  <c r="E6581" i="4"/>
  <c r="E6580" i="4"/>
  <c r="E6579" i="4"/>
  <c r="E6578" i="4"/>
  <c r="E6577" i="4"/>
  <c r="E6576" i="4"/>
  <c r="E6575" i="4"/>
  <c r="E6574" i="4"/>
  <c r="E6573" i="4"/>
  <c r="E6572" i="4"/>
  <c r="E6571" i="4"/>
  <c r="E6570" i="4"/>
  <c r="E6569" i="4"/>
  <c r="E6568" i="4"/>
  <c r="E6567" i="4"/>
  <c r="E6566" i="4"/>
  <c r="E6565" i="4"/>
  <c r="E6564" i="4"/>
  <c r="E6563" i="4"/>
  <c r="E6562" i="4"/>
  <c r="E6561" i="4"/>
  <c r="E6560" i="4"/>
  <c r="E6559" i="4"/>
  <c r="E6558" i="4"/>
  <c r="E6557" i="4"/>
  <c r="E6556" i="4"/>
  <c r="E6555" i="4"/>
  <c r="E6554" i="4"/>
  <c r="E6553" i="4"/>
  <c r="E6552" i="4"/>
  <c r="E6551" i="4"/>
  <c r="E6550" i="4"/>
  <c r="E6549" i="4"/>
  <c r="E6548" i="4"/>
  <c r="E6547" i="4"/>
  <c r="E6546" i="4"/>
  <c r="E6545" i="4"/>
  <c r="E6544" i="4"/>
  <c r="E6543" i="4"/>
  <c r="E6542" i="4"/>
  <c r="E6541" i="4"/>
  <c r="E6540" i="4"/>
  <c r="E6539" i="4"/>
  <c r="E6538" i="4"/>
  <c r="E6537" i="4"/>
  <c r="E6536" i="4"/>
  <c r="E6535" i="4"/>
  <c r="E6534" i="4"/>
  <c r="E6533" i="4"/>
  <c r="E6532" i="4"/>
  <c r="E6531" i="4"/>
  <c r="E6530" i="4"/>
  <c r="E6529" i="4"/>
  <c r="E6528" i="4"/>
  <c r="E6527" i="4"/>
  <c r="E6526" i="4"/>
  <c r="E6525" i="4"/>
  <c r="E6524" i="4"/>
  <c r="E6523" i="4"/>
  <c r="E6522" i="4"/>
  <c r="E6521" i="4"/>
  <c r="E6520" i="4"/>
  <c r="E6519" i="4"/>
  <c r="E6518" i="4"/>
  <c r="E6517" i="4"/>
  <c r="E6516" i="4"/>
  <c r="E6515" i="4"/>
  <c r="E6514" i="4"/>
  <c r="E6513" i="4"/>
  <c r="E6512" i="4"/>
  <c r="E6511" i="4"/>
  <c r="E6510" i="4"/>
  <c r="E6509" i="4"/>
  <c r="E6508" i="4"/>
  <c r="E6507" i="4"/>
  <c r="E6506" i="4"/>
  <c r="E6505" i="4"/>
  <c r="E6504" i="4"/>
  <c r="E6503" i="4"/>
  <c r="E6502" i="4"/>
  <c r="E6501" i="4"/>
  <c r="E6500" i="4"/>
  <c r="E6499" i="4"/>
  <c r="E6498" i="4"/>
  <c r="E6497" i="4"/>
  <c r="E6496" i="4"/>
  <c r="E6495" i="4"/>
  <c r="E6494" i="4"/>
  <c r="E6493" i="4"/>
  <c r="E6492" i="4"/>
  <c r="E6491" i="4"/>
  <c r="E6490" i="4"/>
  <c r="E6489" i="4"/>
  <c r="E6488" i="4"/>
  <c r="E6487" i="4"/>
  <c r="E6486" i="4"/>
  <c r="E6485" i="4"/>
  <c r="E6484" i="4"/>
  <c r="E6483" i="4"/>
  <c r="E6482" i="4"/>
  <c r="E6481" i="4"/>
  <c r="E6480" i="4"/>
  <c r="E6479" i="4"/>
  <c r="E6478" i="4"/>
  <c r="E6477" i="4"/>
  <c r="E6476" i="4"/>
  <c r="E6475" i="4"/>
  <c r="E6474" i="4"/>
  <c r="E6473" i="4"/>
  <c r="E6472" i="4"/>
  <c r="E6471" i="4"/>
  <c r="E6470" i="4"/>
  <c r="E6469" i="4"/>
  <c r="E6468" i="4"/>
  <c r="E6467" i="4"/>
  <c r="E6466" i="4"/>
  <c r="E6465" i="4"/>
  <c r="E6464" i="4"/>
  <c r="E6463" i="4"/>
  <c r="E6462" i="4"/>
  <c r="E6461" i="4"/>
  <c r="E6460" i="4"/>
  <c r="E6459" i="4"/>
  <c r="E6458" i="4"/>
  <c r="E6457" i="4"/>
  <c r="E6456" i="4"/>
  <c r="E6455" i="4"/>
  <c r="E6454" i="4"/>
  <c r="E6453" i="4"/>
  <c r="E6452" i="4"/>
  <c r="E6451" i="4"/>
  <c r="E6450" i="4"/>
  <c r="E6449" i="4"/>
  <c r="E6448" i="4"/>
  <c r="E6447" i="4"/>
  <c r="E6446" i="4"/>
  <c r="E6445" i="4"/>
  <c r="E6444" i="4"/>
  <c r="E6443" i="4"/>
  <c r="E6442" i="4"/>
  <c r="E6441" i="4"/>
  <c r="E6440" i="4"/>
  <c r="E6439" i="4"/>
  <c r="E6438" i="4"/>
  <c r="E6437" i="4"/>
  <c r="E6436" i="4"/>
  <c r="E6435" i="4"/>
  <c r="E6434" i="4"/>
  <c r="E6433" i="4"/>
  <c r="E6432" i="4"/>
  <c r="E6431" i="4"/>
  <c r="E6430" i="4"/>
  <c r="E6429" i="4"/>
  <c r="E6428" i="4"/>
  <c r="E6427" i="4"/>
  <c r="E6426" i="4"/>
  <c r="E6425" i="4"/>
  <c r="E6424" i="4"/>
  <c r="E6423" i="4"/>
  <c r="E6422" i="4"/>
  <c r="E6421" i="4"/>
  <c r="E6420" i="4"/>
  <c r="E6419" i="4"/>
  <c r="E6418" i="4"/>
  <c r="E6417" i="4"/>
  <c r="E6416" i="4"/>
  <c r="E6415" i="4"/>
  <c r="E6414" i="4"/>
  <c r="E6413" i="4"/>
  <c r="E6412" i="4"/>
  <c r="E6411" i="4"/>
  <c r="E6410" i="4"/>
  <c r="E6409" i="4"/>
  <c r="E6408" i="4"/>
  <c r="E6407" i="4"/>
  <c r="E6406" i="4"/>
  <c r="E6405" i="4"/>
  <c r="E6404" i="4"/>
  <c r="E6403" i="4"/>
  <c r="E6402" i="4"/>
  <c r="E6401" i="4"/>
  <c r="E6400" i="4"/>
  <c r="E6399" i="4"/>
  <c r="E6398" i="4"/>
  <c r="E6397" i="4"/>
  <c r="E6396" i="4"/>
  <c r="E6395" i="4"/>
  <c r="E6394" i="4"/>
  <c r="E6393" i="4"/>
  <c r="E6392" i="4"/>
  <c r="E6391" i="4"/>
  <c r="E6390" i="4"/>
  <c r="E6389" i="4"/>
  <c r="E6388" i="4"/>
  <c r="E6387" i="4"/>
  <c r="E6386" i="4"/>
  <c r="E6385" i="4"/>
  <c r="E6384" i="4"/>
  <c r="E6383" i="4"/>
  <c r="E6382" i="4"/>
  <c r="E6381" i="4"/>
  <c r="E6380" i="4"/>
  <c r="E6379" i="4"/>
  <c r="E6378" i="4"/>
  <c r="E6377" i="4"/>
  <c r="E6376" i="4"/>
  <c r="E6375" i="4"/>
  <c r="E6374" i="4"/>
  <c r="E6373" i="4"/>
  <c r="E6372" i="4"/>
  <c r="E6371" i="4"/>
  <c r="E6370" i="4"/>
  <c r="E6369" i="4"/>
  <c r="E6368" i="4"/>
  <c r="E6367" i="4"/>
  <c r="E6366" i="4"/>
  <c r="E6365" i="4"/>
  <c r="E6364" i="4"/>
  <c r="E6363" i="4"/>
  <c r="E6362" i="4"/>
  <c r="E6361" i="4"/>
  <c r="E6360" i="4"/>
  <c r="E6359" i="4"/>
  <c r="E6358" i="4"/>
  <c r="E6357" i="4"/>
  <c r="E6356" i="4"/>
  <c r="E6355" i="4"/>
  <c r="E6354" i="4"/>
  <c r="E6353" i="4"/>
  <c r="E6352" i="4"/>
  <c r="E6351" i="4"/>
  <c r="E6350" i="4"/>
  <c r="E6349" i="4"/>
  <c r="E6348" i="4"/>
  <c r="E6347" i="4"/>
  <c r="E6346" i="4"/>
  <c r="E6345" i="4"/>
  <c r="E6344" i="4"/>
  <c r="E6343" i="4"/>
  <c r="E6342" i="4"/>
  <c r="E6341" i="4"/>
  <c r="E6340" i="4"/>
  <c r="E6339" i="4"/>
  <c r="E6338" i="4"/>
  <c r="E6337" i="4"/>
  <c r="E6336" i="4"/>
  <c r="E6335" i="4"/>
  <c r="E6334" i="4"/>
  <c r="E6333" i="4"/>
  <c r="E6332" i="4"/>
  <c r="E6331" i="4"/>
  <c r="E6330" i="4"/>
  <c r="E6329" i="4"/>
  <c r="E6328" i="4"/>
  <c r="E6327" i="4"/>
  <c r="E6326" i="4"/>
  <c r="E6325" i="4"/>
  <c r="E6324" i="4"/>
  <c r="E6323" i="4"/>
  <c r="E6322" i="4"/>
  <c r="E6321" i="4"/>
  <c r="E6320" i="4"/>
  <c r="E6319" i="4"/>
  <c r="E6318" i="4"/>
  <c r="E6317" i="4"/>
  <c r="E6316" i="4"/>
  <c r="E6315" i="4"/>
  <c r="E6314" i="4"/>
  <c r="E6313" i="4"/>
  <c r="E6312" i="4"/>
  <c r="E6311" i="4"/>
  <c r="E6310" i="4"/>
  <c r="E6309" i="4"/>
  <c r="E6308" i="4"/>
  <c r="E6307" i="4"/>
  <c r="E6306" i="4"/>
  <c r="E6305" i="4"/>
  <c r="E6304" i="4"/>
  <c r="E6303" i="4"/>
  <c r="E6302" i="4"/>
  <c r="E6301" i="4"/>
  <c r="E6300" i="4"/>
  <c r="E6299" i="4"/>
  <c r="E6298" i="4"/>
  <c r="E6297" i="4"/>
  <c r="E6296" i="4"/>
  <c r="E6295" i="4"/>
  <c r="E6294" i="4"/>
  <c r="E6293" i="4"/>
  <c r="E6292" i="4"/>
  <c r="E6291" i="4"/>
  <c r="E6290" i="4"/>
  <c r="E6289" i="4"/>
  <c r="E6288" i="4"/>
  <c r="E6287" i="4"/>
  <c r="E6286" i="4"/>
  <c r="E6285" i="4"/>
  <c r="E6284" i="4"/>
  <c r="E6283" i="4"/>
  <c r="E6282" i="4"/>
  <c r="E6281" i="4"/>
  <c r="E6280" i="4"/>
  <c r="E6279" i="4"/>
  <c r="E6278" i="4"/>
  <c r="E6277" i="4"/>
  <c r="E6276" i="4"/>
  <c r="E6275" i="4"/>
  <c r="E6274" i="4"/>
  <c r="E6273" i="4"/>
  <c r="E6272" i="4"/>
  <c r="E6271" i="4"/>
  <c r="E6270" i="4"/>
  <c r="E6269" i="4"/>
  <c r="E6268" i="4"/>
  <c r="E6267" i="4"/>
  <c r="E6266" i="4"/>
  <c r="E6265" i="4"/>
  <c r="E6264" i="4"/>
  <c r="E6263" i="4"/>
  <c r="E6262" i="4"/>
  <c r="E6261" i="4"/>
  <c r="E6260" i="4"/>
  <c r="E6259" i="4"/>
  <c r="E6258" i="4"/>
  <c r="E6257" i="4"/>
  <c r="E6256" i="4"/>
  <c r="E6255" i="4"/>
  <c r="E6254" i="4"/>
  <c r="E6253" i="4"/>
  <c r="E6252" i="4"/>
  <c r="E6251" i="4"/>
  <c r="E6250" i="4"/>
  <c r="E6249" i="4"/>
  <c r="E6248" i="4"/>
  <c r="E6247" i="4"/>
  <c r="E6246" i="4"/>
  <c r="E6245" i="4"/>
  <c r="E6244" i="4"/>
  <c r="E6243" i="4"/>
  <c r="E6242" i="4"/>
  <c r="E6241" i="4"/>
  <c r="E6240" i="4"/>
  <c r="E6239" i="4"/>
  <c r="E6238" i="4"/>
  <c r="E6237" i="4"/>
  <c r="E6236" i="4"/>
  <c r="E6235" i="4"/>
  <c r="E6234" i="4"/>
  <c r="E6233" i="4"/>
  <c r="E6232" i="4"/>
  <c r="E6231" i="4"/>
  <c r="E6230" i="4"/>
  <c r="E6229" i="4"/>
  <c r="E6228" i="4"/>
  <c r="E6227" i="4"/>
  <c r="E6226" i="4"/>
  <c r="E6225" i="4"/>
  <c r="E6224" i="4"/>
  <c r="E6223" i="4"/>
  <c r="E6222" i="4"/>
  <c r="E6221" i="4"/>
  <c r="E6220" i="4"/>
  <c r="E6219" i="4"/>
  <c r="E6218" i="4"/>
  <c r="E6217" i="4"/>
  <c r="E6216" i="4"/>
  <c r="E6215" i="4"/>
  <c r="E6214" i="4"/>
  <c r="E6213" i="4"/>
  <c r="E6212" i="4"/>
  <c r="E6211" i="4"/>
  <c r="E6210" i="4"/>
  <c r="E6209" i="4"/>
  <c r="E6208" i="4"/>
  <c r="E6207" i="4"/>
  <c r="E6206" i="4"/>
  <c r="E6205" i="4"/>
  <c r="E6204" i="4"/>
  <c r="E6203" i="4"/>
  <c r="E6202" i="4"/>
  <c r="E6201" i="4"/>
  <c r="E6200" i="4"/>
  <c r="E6199" i="4"/>
  <c r="E6198" i="4"/>
  <c r="E6197" i="4"/>
  <c r="E6196" i="4"/>
  <c r="E6195" i="4"/>
  <c r="E6194" i="4"/>
  <c r="E6193" i="4"/>
  <c r="E6192" i="4"/>
  <c r="E6191" i="4"/>
  <c r="E6190" i="4"/>
  <c r="E6189" i="4"/>
  <c r="E6188" i="4"/>
  <c r="E6187" i="4"/>
  <c r="E6186" i="4"/>
  <c r="E6185" i="4"/>
  <c r="E6184" i="4"/>
  <c r="E6183" i="4"/>
  <c r="E6182" i="4"/>
  <c r="E6181" i="4"/>
  <c r="E6180" i="4"/>
  <c r="E6179" i="4"/>
  <c r="E6178" i="4"/>
  <c r="E6177" i="4"/>
  <c r="E6176" i="4"/>
  <c r="E6175" i="4"/>
  <c r="E6174" i="4"/>
  <c r="E6173" i="4"/>
  <c r="E6172" i="4"/>
  <c r="E6171" i="4"/>
  <c r="E6170" i="4"/>
  <c r="E6169" i="4"/>
  <c r="E6168" i="4"/>
  <c r="E6167" i="4"/>
  <c r="E6166" i="4"/>
  <c r="E6165" i="4"/>
  <c r="E6164" i="4"/>
  <c r="E6163" i="4"/>
  <c r="E6162" i="4"/>
  <c r="E6161" i="4"/>
  <c r="E6160" i="4"/>
  <c r="E6159" i="4"/>
  <c r="E6158" i="4"/>
  <c r="E6157" i="4"/>
  <c r="E6156" i="4"/>
  <c r="E6155" i="4"/>
  <c r="E6154" i="4"/>
  <c r="E6153" i="4"/>
  <c r="E6152" i="4"/>
  <c r="E6151" i="4"/>
  <c r="E6150" i="4"/>
  <c r="E6149" i="4"/>
  <c r="E6148" i="4"/>
  <c r="E6147" i="4"/>
  <c r="E6146" i="4"/>
  <c r="E6145" i="4"/>
  <c r="E6144" i="4"/>
  <c r="E6143" i="4"/>
  <c r="E6142" i="4"/>
  <c r="E6141" i="4"/>
  <c r="E6140" i="4"/>
  <c r="E6139" i="4"/>
  <c r="E6138" i="4"/>
  <c r="E6137" i="4"/>
  <c r="E6136" i="4"/>
  <c r="E6135" i="4"/>
  <c r="E6134" i="4"/>
  <c r="E6133" i="4"/>
  <c r="E6132" i="4"/>
  <c r="E6131" i="4"/>
  <c r="E6130" i="4"/>
  <c r="E6129" i="4"/>
  <c r="E6128" i="4"/>
  <c r="E6127" i="4"/>
  <c r="E6126" i="4"/>
  <c r="E6125" i="4"/>
  <c r="E6124" i="4"/>
  <c r="E6123" i="4"/>
  <c r="E6122" i="4"/>
  <c r="E6121" i="4"/>
  <c r="E6120" i="4"/>
  <c r="E6119" i="4"/>
  <c r="E6118" i="4"/>
  <c r="E6117" i="4"/>
  <c r="E6116" i="4"/>
  <c r="E6115" i="4"/>
  <c r="E6114" i="4"/>
  <c r="E6113" i="4"/>
  <c r="E6112" i="4"/>
  <c r="E6111" i="4"/>
  <c r="E6110" i="4"/>
  <c r="E6109" i="4"/>
  <c r="E6108" i="4"/>
  <c r="E6107" i="4"/>
  <c r="E6106" i="4"/>
  <c r="E6105" i="4"/>
  <c r="E6104" i="4"/>
  <c r="E6103" i="4"/>
  <c r="E6102" i="4"/>
  <c r="E6101" i="4"/>
  <c r="E6100" i="4"/>
  <c r="E6099" i="4"/>
  <c r="E6098" i="4"/>
  <c r="E6097" i="4"/>
  <c r="E6096" i="4"/>
  <c r="E6095" i="4"/>
  <c r="E6094" i="4"/>
  <c r="E6093" i="4"/>
  <c r="E6092" i="4"/>
  <c r="E6091" i="4"/>
  <c r="E6090" i="4"/>
  <c r="E6089" i="4"/>
  <c r="E6088" i="4"/>
  <c r="E6087" i="4"/>
  <c r="E6086" i="4"/>
  <c r="E6085" i="4"/>
  <c r="E6084" i="4"/>
  <c r="E6083" i="4"/>
  <c r="E6082" i="4"/>
  <c r="E6081" i="4"/>
  <c r="E6080" i="4"/>
  <c r="E6079" i="4"/>
  <c r="E6078" i="4"/>
  <c r="E6077" i="4"/>
  <c r="E6076" i="4"/>
  <c r="E6075" i="4"/>
  <c r="E6074" i="4"/>
  <c r="E6073" i="4"/>
  <c r="E6072" i="4"/>
  <c r="E6071" i="4"/>
  <c r="E6070" i="4"/>
  <c r="E6069" i="4"/>
  <c r="E6068" i="4"/>
  <c r="E6067" i="4"/>
  <c r="E6066" i="4"/>
  <c r="E6065" i="4"/>
  <c r="E6064" i="4"/>
  <c r="E6063" i="4"/>
  <c r="E6062" i="4"/>
  <c r="E6061" i="4"/>
  <c r="E6060" i="4"/>
  <c r="E6059" i="4"/>
  <c r="E6058" i="4"/>
  <c r="E6057" i="4"/>
  <c r="E6056" i="4"/>
  <c r="E6055" i="4"/>
  <c r="E6054" i="4"/>
  <c r="E6053" i="4"/>
  <c r="E6052" i="4"/>
  <c r="E6051" i="4"/>
  <c r="E6050" i="4"/>
  <c r="E6049" i="4"/>
  <c r="E6048" i="4"/>
  <c r="E6047" i="4"/>
  <c r="E6046" i="4"/>
  <c r="E6045" i="4"/>
  <c r="E6044" i="4"/>
  <c r="E6043" i="4"/>
  <c r="E6042" i="4"/>
  <c r="E6041" i="4"/>
  <c r="E6040" i="4"/>
  <c r="E6039" i="4"/>
  <c r="E6038" i="4"/>
  <c r="E6037" i="4"/>
  <c r="E6036" i="4"/>
  <c r="E6035" i="4"/>
  <c r="E6034" i="4"/>
  <c r="E6033" i="4"/>
  <c r="E6032" i="4"/>
  <c r="E6031" i="4"/>
  <c r="E6030" i="4"/>
  <c r="E6029" i="4"/>
  <c r="E6028" i="4"/>
  <c r="E6027" i="4"/>
  <c r="E6026" i="4"/>
  <c r="E6025" i="4"/>
  <c r="E6024" i="4"/>
  <c r="E6023" i="4"/>
  <c r="E6022" i="4"/>
  <c r="E6021" i="4"/>
  <c r="E6020" i="4"/>
  <c r="E6019" i="4"/>
  <c r="E6018" i="4"/>
  <c r="E6017" i="4"/>
  <c r="E6016" i="4"/>
  <c r="E6015" i="4"/>
  <c r="E6014" i="4"/>
  <c r="E6013" i="4"/>
  <c r="E6012" i="4"/>
  <c r="E6011" i="4"/>
  <c r="E6010" i="4"/>
  <c r="E6009" i="4"/>
  <c r="E6008" i="4"/>
  <c r="E6007" i="4"/>
  <c r="E6006" i="4"/>
  <c r="E6005" i="4"/>
  <c r="E6004" i="4"/>
  <c r="E6003" i="4"/>
  <c r="E6002" i="4"/>
  <c r="E6001" i="4"/>
  <c r="E6000" i="4"/>
  <c r="E5999" i="4"/>
  <c r="E5998" i="4"/>
  <c r="E5997" i="4"/>
  <c r="E5996" i="4"/>
  <c r="E5995" i="4"/>
  <c r="E5994" i="4"/>
  <c r="E5993" i="4"/>
  <c r="E5992" i="4"/>
  <c r="E5991" i="4"/>
  <c r="E5990" i="4"/>
  <c r="E5989" i="4"/>
  <c r="E5988" i="4"/>
  <c r="E5987" i="4"/>
  <c r="E5986" i="4"/>
  <c r="E5985" i="4"/>
  <c r="E5984" i="4"/>
  <c r="E5983" i="4"/>
  <c r="E5982" i="4"/>
  <c r="E5981" i="4"/>
  <c r="E5980" i="4"/>
  <c r="E5979" i="4"/>
  <c r="E5978" i="4"/>
  <c r="E5977" i="4"/>
  <c r="E5976" i="4"/>
  <c r="E5975" i="4"/>
  <c r="E5974" i="4"/>
  <c r="E5973" i="4"/>
  <c r="E5972" i="4"/>
  <c r="E5971" i="4"/>
  <c r="E5970" i="4"/>
  <c r="E5969" i="4"/>
  <c r="E5968" i="4"/>
  <c r="E5967" i="4"/>
  <c r="E5966" i="4"/>
  <c r="E5965" i="4"/>
  <c r="E5964" i="4"/>
  <c r="E5963" i="4"/>
  <c r="E5962" i="4"/>
  <c r="E5961" i="4"/>
  <c r="E5960" i="4"/>
  <c r="E5959" i="4"/>
  <c r="E5958" i="4"/>
  <c r="E5957" i="4"/>
  <c r="E5956" i="4"/>
  <c r="E5955" i="4"/>
  <c r="E5954" i="4"/>
  <c r="E5953" i="4"/>
  <c r="E5952" i="4"/>
  <c r="E5951" i="4"/>
  <c r="E5950" i="4"/>
  <c r="E5949" i="4"/>
  <c r="E5948" i="4"/>
  <c r="E5947" i="4"/>
  <c r="E5946" i="4"/>
  <c r="E5945" i="4"/>
  <c r="E5944" i="4"/>
  <c r="E5943" i="4"/>
  <c r="E5942" i="4"/>
  <c r="E5941" i="4"/>
  <c r="E5940" i="4"/>
  <c r="E5939" i="4"/>
  <c r="E5938" i="4"/>
  <c r="E5937" i="4"/>
  <c r="E5936" i="4"/>
  <c r="E5935" i="4"/>
  <c r="E5934" i="4"/>
  <c r="E5933" i="4"/>
  <c r="E5932" i="4"/>
  <c r="E5931" i="4"/>
  <c r="E5930" i="4"/>
  <c r="E5929" i="4"/>
  <c r="E5928" i="4"/>
  <c r="E5927" i="4"/>
  <c r="E5926" i="4"/>
  <c r="E5925" i="4"/>
  <c r="E5924" i="4"/>
  <c r="E5923" i="4"/>
  <c r="E5922" i="4"/>
  <c r="E5921" i="4"/>
  <c r="E5920" i="4"/>
  <c r="E5919" i="4"/>
  <c r="E5918" i="4"/>
  <c r="E5917" i="4"/>
  <c r="E5916" i="4"/>
  <c r="E5915" i="4"/>
  <c r="E5914" i="4"/>
  <c r="E5913" i="4"/>
  <c r="E5912" i="4"/>
  <c r="E5911" i="4"/>
  <c r="E5910" i="4"/>
  <c r="E5909" i="4"/>
  <c r="E5908" i="4"/>
  <c r="E5907" i="4"/>
  <c r="E5906" i="4"/>
  <c r="E5905" i="4"/>
  <c r="E5904" i="4"/>
  <c r="E5903" i="4"/>
  <c r="E5902" i="4"/>
  <c r="E5901" i="4"/>
  <c r="E5900" i="4"/>
  <c r="E5899" i="4"/>
  <c r="E5898" i="4"/>
  <c r="E5897" i="4"/>
  <c r="E5896" i="4"/>
  <c r="E5895" i="4"/>
  <c r="E5894" i="4"/>
  <c r="E5893" i="4"/>
  <c r="E5892" i="4"/>
  <c r="E5891" i="4"/>
  <c r="E5890" i="4"/>
  <c r="E5889" i="4"/>
  <c r="E5888" i="4"/>
  <c r="E5887" i="4"/>
  <c r="E5886" i="4"/>
  <c r="E5885" i="4"/>
  <c r="E5884" i="4"/>
  <c r="E5883" i="4"/>
  <c r="E5882" i="4"/>
  <c r="E5881" i="4"/>
  <c r="E5880" i="4"/>
  <c r="E5879" i="4"/>
  <c r="E5878" i="4"/>
  <c r="E5877" i="4"/>
  <c r="E5876" i="4"/>
  <c r="E5875" i="4"/>
  <c r="E5874" i="4"/>
  <c r="E5873" i="4"/>
  <c r="E5872" i="4"/>
  <c r="E5871" i="4"/>
  <c r="E5870" i="4"/>
  <c r="E5869" i="4"/>
  <c r="E5868" i="4"/>
  <c r="E5867" i="4"/>
  <c r="E5866" i="4"/>
  <c r="E5865" i="4"/>
  <c r="E5864" i="4"/>
  <c r="E5863" i="4"/>
  <c r="E5862" i="4"/>
  <c r="E5861" i="4"/>
  <c r="E5860" i="4"/>
  <c r="E5859" i="4"/>
  <c r="E5858" i="4"/>
  <c r="E5857" i="4"/>
  <c r="E5856" i="4"/>
  <c r="E5855" i="4"/>
  <c r="E5854" i="4"/>
  <c r="E5853" i="4"/>
  <c r="E5852" i="4"/>
  <c r="E5851" i="4"/>
  <c r="E5850" i="4"/>
  <c r="E5849" i="4"/>
  <c r="E5848" i="4"/>
  <c r="E5847" i="4"/>
  <c r="E5846" i="4"/>
  <c r="E5845" i="4"/>
  <c r="E5844" i="4"/>
  <c r="E5843" i="4"/>
  <c r="E5842" i="4"/>
  <c r="E5841" i="4"/>
  <c r="E5840" i="4"/>
  <c r="E5839" i="4"/>
  <c r="E5838" i="4"/>
  <c r="E5837" i="4"/>
  <c r="E5836" i="4"/>
  <c r="E5835" i="4"/>
  <c r="E5834" i="4"/>
  <c r="E5833" i="4"/>
  <c r="E5832" i="4"/>
  <c r="E5831" i="4"/>
  <c r="E5830" i="4"/>
  <c r="E5829" i="4"/>
  <c r="E5828" i="4"/>
  <c r="E5827" i="4"/>
  <c r="E5826" i="4"/>
  <c r="E5825" i="4"/>
  <c r="E5824" i="4"/>
  <c r="E5823" i="4"/>
  <c r="E5822" i="4"/>
  <c r="E5821" i="4"/>
  <c r="E5820" i="4"/>
  <c r="E5819" i="4"/>
  <c r="E5818" i="4"/>
  <c r="E5817" i="4"/>
  <c r="E5816" i="4"/>
  <c r="E5815" i="4"/>
  <c r="E5814" i="4"/>
  <c r="E5813" i="4"/>
  <c r="E5812" i="4"/>
  <c r="E5811" i="4"/>
  <c r="E5810" i="4"/>
  <c r="E5809" i="4"/>
  <c r="E5808" i="4"/>
  <c r="E5807" i="4"/>
  <c r="E5806" i="4"/>
  <c r="E5805" i="4"/>
  <c r="E5804" i="4"/>
  <c r="E5803" i="4"/>
  <c r="E5802" i="4"/>
  <c r="E5801" i="4"/>
  <c r="E5800" i="4"/>
  <c r="E5799" i="4"/>
  <c r="E5798" i="4"/>
  <c r="E5797" i="4"/>
  <c r="E5796" i="4"/>
  <c r="E5795" i="4"/>
  <c r="E5794" i="4"/>
  <c r="E5793" i="4"/>
  <c r="E5792" i="4"/>
  <c r="E5791" i="4"/>
  <c r="E5790" i="4"/>
  <c r="E5789" i="4"/>
  <c r="E5788" i="4"/>
  <c r="E5787" i="4"/>
  <c r="E5786" i="4"/>
  <c r="E5785" i="4"/>
  <c r="E5784" i="4"/>
  <c r="E5783" i="4"/>
  <c r="E5782" i="4"/>
  <c r="E5781" i="4"/>
  <c r="E5780" i="4"/>
  <c r="E5779" i="4"/>
  <c r="E5778" i="4"/>
  <c r="E5777" i="4"/>
  <c r="E5776" i="4"/>
  <c r="E5775" i="4"/>
  <c r="E5774" i="4"/>
  <c r="E5773" i="4"/>
  <c r="E5772" i="4"/>
  <c r="E5771" i="4"/>
  <c r="E5770" i="4"/>
  <c r="E5769" i="4"/>
  <c r="E5768" i="4"/>
  <c r="E5767" i="4"/>
  <c r="E5766" i="4"/>
  <c r="E5765" i="4"/>
  <c r="E5764" i="4"/>
  <c r="E5763" i="4"/>
  <c r="E5762" i="4"/>
  <c r="E5761" i="4"/>
  <c r="E5760" i="4"/>
  <c r="E5759" i="4"/>
  <c r="E5758" i="4"/>
  <c r="E5757" i="4"/>
  <c r="E5756" i="4"/>
  <c r="E5755" i="4"/>
  <c r="E5754" i="4"/>
  <c r="E5753" i="4"/>
  <c r="E5752" i="4"/>
  <c r="E5751" i="4"/>
  <c r="E5750" i="4"/>
  <c r="E5749" i="4"/>
  <c r="E5748" i="4"/>
  <c r="E5747" i="4"/>
  <c r="E5746" i="4"/>
  <c r="E5745" i="4"/>
  <c r="E5744" i="4"/>
  <c r="E5743" i="4"/>
  <c r="E5742" i="4"/>
  <c r="E5741" i="4"/>
  <c r="E5740" i="4"/>
  <c r="E5739" i="4"/>
  <c r="E5738" i="4"/>
  <c r="E5737" i="4"/>
  <c r="E5736" i="4"/>
  <c r="E5735" i="4"/>
  <c r="E5734" i="4"/>
  <c r="E5733" i="4"/>
  <c r="E5732" i="4"/>
  <c r="E5731" i="4"/>
  <c r="E5730" i="4"/>
  <c r="E5729" i="4"/>
  <c r="E5728" i="4"/>
  <c r="E5727" i="4"/>
  <c r="E5726" i="4"/>
  <c r="E5725" i="4"/>
  <c r="E5724" i="4"/>
  <c r="E5723" i="4"/>
  <c r="E5722" i="4"/>
  <c r="E5721" i="4"/>
  <c r="E5720" i="4"/>
  <c r="E5719" i="4"/>
  <c r="E5718" i="4"/>
  <c r="E5717" i="4"/>
  <c r="E5716" i="4"/>
  <c r="E5715" i="4"/>
  <c r="E5714" i="4"/>
  <c r="E5713" i="4"/>
  <c r="E5712" i="4"/>
  <c r="E5711" i="4"/>
  <c r="E5710" i="4"/>
  <c r="E5709" i="4"/>
  <c r="E5708" i="4"/>
  <c r="E5707" i="4"/>
  <c r="E5706" i="4"/>
  <c r="E5705" i="4"/>
  <c r="E5704" i="4"/>
  <c r="E5703" i="4"/>
  <c r="E5702" i="4"/>
  <c r="E5701" i="4"/>
  <c r="E5700" i="4"/>
  <c r="E5699" i="4"/>
  <c r="E5698" i="4"/>
  <c r="E5697" i="4"/>
  <c r="E5696" i="4"/>
  <c r="E5695" i="4"/>
  <c r="E5694" i="4"/>
  <c r="E5693" i="4"/>
  <c r="E5692" i="4"/>
  <c r="E5691" i="4"/>
  <c r="E5690" i="4"/>
  <c r="E5689" i="4"/>
  <c r="E5688" i="4"/>
  <c r="E5687" i="4"/>
  <c r="E5686" i="4"/>
  <c r="E5685" i="4"/>
  <c r="E5684" i="4"/>
  <c r="E5683" i="4"/>
  <c r="E5682" i="4"/>
  <c r="E5681" i="4"/>
  <c r="E5680" i="4"/>
  <c r="E5679" i="4"/>
  <c r="E5678" i="4"/>
  <c r="E5677" i="4"/>
  <c r="E5676" i="4"/>
  <c r="E5675" i="4"/>
  <c r="E5674" i="4"/>
  <c r="E5673" i="4"/>
  <c r="E5672" i="4"/>
  <c r="E5671" i="4"/>
  <c r="E5670" i="4"/>
  <c r="E5669" i="4"/>
  <c r="E5668" i="4"/>
  <c r="E5667" i="4"/>
  <c r="E5666" i="4"/>
  <c r="E5665" i="4"/>
  <c r="E5664" i="4"/>
  <c r="E5663" i="4"/>
  <c r="E5662" i="4"/>
  <c r="E5661" i="4"/>
  <c r="E5660" i="4"/>
  <c r="E5659" i="4"/>
  <c r="E5658" i="4"/>
  <c r="E5657" i="4"/>
  <c r="E5656" i="4"/>
  <c r="E5655" i="4"/>
  <c r="E5654" i="4"/>
  <c r="E5653" i="4"/>
  <c r="E5652" i="4"/>
  <c r="E5651" i="4"/>
  <c r="E5650" i="4"/>
  <c r="E5649" i="4"/>
  <c r="E5648" i="4"/>
  <c r="E5647" i="4"/>
  <c r="E5646" i="4"/>
  <c r="E5645" i="4"/>
  <c r="E5644" i="4"/>
  <c r="E5643" i="4"/>
  <c r="E5642" i="4"/>
  <c r="E5641" i="4"/>
  <c r="E5640" i="4"/>
  <c r="E5639" i="4"/>
  <c r="E5638" i="4"/>
  <c r="E5637" i="4"/>
  <c r="E5636" i="4"/>
  <c r="E5635" i="4"/>
  <c r="E5634" i="4"/>
  <c r="E5633" i="4"/>
  <c r="E5632" i="4"/>
  <c r="E5631" i="4"/>
  <c r="E5630" i="4"/>
  <c r="E5629" i="4"/>
  <c r="E5628" i="4"/>
  <c r="E5627" i="4"/>
  <c r="E5626" i="4"/>
  <c r="E5625" i="4"/>
  <c r="E5624" i="4"/>
  <c r="E5623" i="4"/>
  <c r="E5622" i="4"/>
  <c r="E5621" i="4"/>
  <c r="E5620" i="4"/>
  <c r="E5619" i="4"/>
  <c r="E5618" i="4"/>
  <c r="E5617" i="4"/>
  <c r="E5616" i="4"/>
  <c r="E5615" i="4"/>
  <c r="E5614" i="4"/>
  <c r="E5613" i="4"/>
  <c r="E5612" i="4"/>
  <c r="E5611" i="4"/>
  <c r="E5610" i="4"/>
  <c r="E5609" i="4"/>
  <c r="E5608" i="4"/>
  <c r="E5607" i="4"/>
  <c r="E5606" i="4"/>
  <c r="E5605" i="4"/>
  <c r="E5604" i="4"/>
  <c r="E5603" i="4"/>
  <c r="E5602" i="4"/>
  <c r="E5601" i="4"/>
  <c r="E5600" i="4"/>
  <c r="E5599" i="4"/>
  <c r="E5598" i="4"/>
  <c r="E5597" i="4"/>
  <c r="E5596" i="4"/>
  <c r="E5595" i="4"/>
  <c r="E5594" i="4"/>
  <c r="E5593" i="4"/>
  <c r="E5592" i="4"/>
  <c r="E5591" i="4"/>
  <c r="E5590" i="4"/>
  <c r="E5589" i="4"/>
  <c r="E5588" i="4"/>
  <c r="E5587" i="4"/>
  <c r="E5586" i="4"/>
  <c r="E5585" i="4"/>
  <c r="E5584" i="4"/>
  <c r="E5583" i="4"/>
  <c r="E5582" i="4"/>
  <c r="E5581" i="4"/>
  <c r="E5580" i="4"/>
  <c r="E5579" i="4"/>
  <c r="E5578" i="4"/>
  <c r="E5577" i="4"/>
  <c r="E5576" i="4"/>
  <c r="E5575" i="4"/>
  <c r="E5574" i="4"/>
  <c r="E5573" i="4"/>
  <c r="E5572" i="4"/>
  <c r="E5571" i="4"/>
  <c r="E5570" i="4"/>
  <c r="E5569" i="4"/>
  <c r="E5568" i="4"/>
  <c r="E5567" i="4"/>
  <c r="E5566" i="4"/>
  <c r="E5565" i="4"/>
  <c r="E5564" i="4"/>
  <c r="E5563" i="4"/>
  <c r="E5562" i="4"/>
  <c r="E5561" i="4"/>
  <c r="E5560" i="4"/>
  <c r="E5559" i="4"/>
  <c r="E5558" i="4"/>
  <c r="E5557" i="4"/>
  <c r="E5556" i="4"/>
  <c r="E5555" i="4"/>
  <c r="E5554" i="4"/>
  <c r="E5553" i="4"/>
  <c r="E5552" i="4"/>
  <c r="E5551" i="4"/>
  <c r="E5550" i="4"/>
  <c r="E5549" i="4"/>
  <c r="E5548" i="4"/>
  <c r="E5547" i="4"/>
  <c r="E5546" i="4"/>
  <c r="E5545" i="4"/>
  <c r="E5544" i="4"/>
  <c r="E5543" i="4"/>
  <c r="E5542" i="4"/>
  <c r="E5541" i="4"/>
  <c r="E5540" i="4"/>
  <c r="E5539" i="4"/>
  <c r="E5538" i="4"/>
  <c r="E5537" i="4"/>
  <c r="E5536" i="4"/>
  <c r="E5535" i="4"/>
  <c r="E5534" i="4"/>
  <c r="E5533" i="4"/>
  <c r="E5532" i="4"/>
  <c r="E5531" i="4"/>
  <c r="E5530" i="4"/>
  <c r="E5529" i="4"/>
  <c r="E5528" i="4"/>
  <c r="E5527" i="4"/>
  <c r="E5526" i="4"/>
  <c r="E5525" i="4"/>
  <c r="E5524" i="4"/>
  <c r="E5523" i="4"/>
  <c r="E5522" i="4"/>
  <c r="E5521" i="4"/>
  <c r="E5520" i="4"/>
  <c r="E5519" i="4"/>
  <c r="E5518" i="4"/>
  <c r="E5517" i="4"/>
  <c r="E5516" i="4"/>
  <c r="E5515" i="4"/>
  <c r="E5514" i="4"/>
  <c r="E5513" i="4"/>
  <c r="E5512" i="4"/>
  <c r="E5511" i="4"/>
  <c r="E5510" i="4"/>
  <c r="E5509" i="4"/>
  <c r="E5508" i="4"/>
  <c r="E5507" i="4"/>
  <c r="E5506" i="4"/>
  <c r="E5505" i="4"/>
  <c r="E5504" i="4"/>
  <c r="E5503" i="4"/>
  <c r="E5502" i="4"/>
  <c r="E5501" i="4"/>
  <c r="E5500" i="4"/>
  <c r="E5499" i="4"/>
  <c r="E5498" i="4"/>
  <c r="E5497" i="4"/>
  <c r="E5496" i="4"/>
  <c r="E5495" i="4"/>
  <c r="E5494" i="4"/>
  <c r="E5493" i="4"/>
  <c r="E5492" i="4"/>
  <c r="E5491" i="4"/>
  <c r="E5490" i="4"/>
  <c r="E5489" i="4"/>
  <c r="E5488" i="4"/>
  <c r="E5487" i="4"/>
  <c r="E5486" i="4"/>
  <c r="E5485" i="4"/>
  <c r="E5484" i="4"/>
  <c r="E5483" i="4"/>
  <c r="E5482" i="4"/>
  <c r="E5481" i="4"/>
  <c r="E5480" i="4"/>
  <c r="E5479" i="4"/>
  <c r="E5478" i="4"/>
  <c r="E5477" i="4"/>
  <c r="E5476" i="4"/>
  <c r="E5475" i="4"/>
  <c r="E5474" i="4"/>
  <c r="E5473" i="4"/>
  <c r="E5472" i="4"/>
  <c r="E5471" i="4"/>
  <c r="E5470" i="4"/>
  <c r="E5469" i="4"/>
  <c r="E5468" i="4"/>
  <c r="E5467" i="4"/>
  <c r="E5466" i="4"/>
  <c r="E5465" i="4"/>
  <c r="E5464" i="4"/>
  <c r="E5463" i="4"/>
  <c r="E5462" i="4"/>
  <c r="E5461" i="4"/>
  <c r="E5460" i="4"/>
  <c r="E5459" i="4"/>
  <c r="E5458" i="4"/>
  <c r="E5457" i="4"/>
  <c r="E5456" i="4"/>
  <c r="E5455" i="4"/>
  <c r="E5454" i="4"/>
  <c r="E5453" i="4"/>
  <c r="E5452" i="4"/>
  <c r="E5451" i="4"/>
  <c r="E5450" i="4"/>
  <c r="E5449" i="4"/>
  <c r="E5448" i="4"/>
  <c r="E5447" i="4"/>
  <c r="E5446" i="4"/>
  <c r="E5445" i="4"/>
  <c r="E5444" i="4"/>
  <c r="E5443" i="4"/>
  <c r="E5442" i="4"/>
  <c r="E5441" i="4"/>
  <c r="E5440" i="4"/>
  <c r="E5439" i="4"/>
  <c r="E5438" i="4"/>
  <c r="E5437" i="4"/>
  <c r="E5436" i="4"/>
  <c r="E5435" i="4"/>
  <c r="E5434" i="4"/>
  <c r="E5433" i="4"/>
  <c r="E5432" i="4"/>
  <c r="E5431" i="4"/>
  <c r="E5430" i="4"/>
  <c r="E5429" i="4"/>
  <c r="E5428" i="4"/>
  <c r="E5427" i="4"/>
  <c r="E5426" i="4"/>
  <c r="E5425" i="4"/>
  <c r="E5424" i="4"/>
  <c r="E5423" i="4"/>
  <c r="E5422" i="4"/>
  <c r="E5421" i="4"/>
  <c r="E5420" i="4"/>
  <c r="E5419" i="4"/>
  <c r="E5418" i="4"/>
  <c r="E5417" i="4"/>
  <c r="E5416" i="4"/>
  <c r="E5415" i="4"/>
  <c r="E5414" i="4"/>
  <c r="E5413" i="4"/>
  <c r="E5412" i="4"/>
  <c r="E5411" i="4"/>
  <c r="E5410" i="4"/>
  <c r="E5409" i="4"/>
  <c r="E5408" i="4"/>
  <c r="E5407" i="4"/>
  <c r="E5406" i="4"/>
  <c r="E5405" i="4"/>
  <c r="E5404" i="4"/>
  <c r="E5403" i="4"/>
  <c r="E5402" i="4"/>
  <c r="E5401" i="4"/>
  <c r="E5400" i="4"/>
  <c r="E5399" i="4"/>
  <c r="E5398" i="4"/>
  <c r="E5397" i="4"/>
  <c r="E5396" i="4"/>
  <c r="E5395" i="4"/>
  <c r="E5394" i="4"/>
  <c r="E5393" i="4"/>
  <c r="E5392" i="4"/>
  <c r="E5391" i="4"/>
  <c r="E5390" i="4"/>
  <c r="E5389" i="4"/>
  <c r="E5388" i="4"/>
  <c r="E5387" i="4"/>
  <c r="E5386" i="4"/>
  <c r="E5385" i="4"/>
  <c r="E5384" i="4"/>
  <c r="E5383" i="4"/>
  <c r="E5382" i="4"/>
  <c r="E5381" i="4"/>
  <c r="E5380" i="4"/>
  <c r="E5379" i="4"/>
  <c r="E5378" i="4"/>
  <c r="E5377" i="4"/>
  <c r="E5376" i="4"/>
  <c r="E5375" i="4"/>
  <c r="E5374" i="4"/>
  <c r="E5373" i="4"/>
  <c r="E5372" i="4"/>
  <c r="E5371" i="4"/>
  <c r="E5370" i="4"/>
  <c r="E5369" i="4"/>
  <c r="E5368" i="4"/>
  <c r="E5367" i="4"/>
  <c r="E5366" i="4"/>
  <c r="E5365" i="4"/>
  <c r="E5364" i="4"/>
  <c r="E5363" i="4"/>
  <c r="E5362" i="4"/>
  <c r="E5361" i="4"/>
  <c r="E5360" i="4"/>
  <c r="E5359" i="4"/>
  <c r="E5358" i="4"/>
  <c r="E5357" i="4"/>
  <c r="E5356" i="4"/>
  <c r="E5355" i="4"/>
  <c r="E5354" i="4"/>
  <c r="E5353" i="4"/>
  <c r="E5352" i="4"/>
  <c r="E5351" i="4"/>
  <c r="E5350" i="4"/>
  <c r="E5349" i="4"/>
  <c r="E5348" i="4"/>
  <c r="E5347" i="4"/>
  <c r="E5346" i="4"/>
  <c r="E5345" i="4"/>
  <c r="E5344" i="4"/>
  <c r="E5343" i="4"/>
  <c r="E5342" i="4"/>
  <c r="E5341" i="4"/>
  <c r="E5340" i="4"/>
  <c r="E5339" i="4"/>
  <c r="E5338" i="4"/>
  <c r="E5337" i="4"/>
  <c r="E5336" i="4"/>
  <c r="E5335" i="4"/>
  <c r="E5334" i="4"/>
  <c r="E5333" i="4"/>
  <c r="E5332" i="4"/>
  <c r="E5331" i="4"/>
  <c r="E5330" i="4"/>
  <c r="E5329" i="4"/>
  <c r="E5328" i="4"/>
  <c r="E5327" i="4"/>
  <c r="E5326" i="4"/>
  <c r="E5325" i="4"/>
  <c r="E5324" i="4"/>
  <c r="E5323" i="4"/>
  <c r="E5322" i="4"/>
  <c r="E5321" i="4"/>
  <c r="E5320" i="4"/>
  <c r="E5319" i="4"/>
  <c r="E5318" i="4"/>
  <c r="E5317" i="4"/>
  <c r="E5316" i="4"/>
  <c r="E5315" i="4"/>
  <c r="E5314" i="4"/>
  <c r="E5313" i="4"/>
  <c r="E5312" i="4"/>
  <c r="E5311" i="4"/>
  <c r="E5310" i="4"/>
  <c r="E5309" i="4"/>
  <c r="E5308" i="4"/>
  <c r="E5307" i="4"/>
  <c r="E5306" i="4"/>
  <c r="E5305" i="4"/>
  <c r="E5304" i="4"/>
  <c r="E5303" i="4"/>
  <c r="E5302" i="4"/>
  <c r="E5301" i="4"/>
  <c r="E5300" i="4"/>
  <c r="E5299" i="4"/>
  <c r="E5298" i="4"/>
  <c r="E5297" i="4"/>
  <c r="E5296" i="4"/>
  <c r="E5295" i="4"/>
  <c r="E5294" i="4"/>
  <c r="E5293" i="4"/>
  <c r="E5292" i="4"/>
  <c r="E5291" i="4"/>
  <c r="E5290" i="4"/>
  <c r="E5289" i="4"/>
  <c r="E5288" i="4"/>
  <c r="E5287" i="4"/>
  <c r="E5286" i="4"/>
  <c r="E5285" i="4"/>
  <c r="E5284" i="4"/>
  <c r="E5283" i="4"/>
  <c r="E5282" i="4"/>
  <c r="E5281" i="4"/>
  <c r="E5280" i="4"/>
  <c r="E5279" i="4"/>
  <c r="E5278" i="4"/>
  <c r="E5277" i="4"/>
  <c r="E5276" i="4"/>
  <c r="E5275" i="4"/>
  <c r="E5274" i="4"/>
  <c r="E5273" i="4"/>
  <c r="E5272" i="4"/>
  <c r="E5271" i="4"/>
  <c r="E5270" i="4"/>
  <c r="E5269" i="4"/>
  <c r="E5268" i="4"/>
  <c r="E5267" i="4"/>
  <c r="E5266" i="4"/>
  <c r="E5265" i="4"/>
  <c r="E5264" i="4"/>
  <c r="E5263" i="4"/>
  <c r="E5262" i="4"/>
  <c r="E5261" i="4"/>
  <c r="E5260" i="4"/>
  <c r="E5259" i="4"/>
  <c r="E5258" i="4"/>
  <c r="E5257" i="4"/>
  <c r="E5256" i="4"/>
  <c r="E5255" i="4"/>
  <c r="E5254" i="4"/>
  <c r="E5253" i="4"/>
  <c r="E5252" i="4"/>
  <c r="E5251" i="4"/>
  <c r="E5250" i="4"/>
  <c r="E5249" i="4"/>
  <c r="E5248" i="4"/>
  <c r="E5247" i="4"/>
  <c r="E5246" i="4"/>
  <c r="E5245" i="4"/>
  <c r="E5244" i="4"/>
  <c r="E5243" i="4"/>
  <c r="E5242" i="4"/>
  <c r="E5241" i="4"/>
  <c r="E5240" i="4"/>
  <c r="E5239" i="4"/>
  <c r="E5238" i="4"/>
  <c r="E5237" i="4"/>
  <c r="E5236" i="4"/>
  <c r="E5235" i="4"/>
  <c r="E5234" i="4"/>
  <c r="E5233" i="4"/>
  <c r="E5232" i="4"/>
  <c r="E5231" i="4"/>
  <c r="E5230" i="4"/>
  <c r="E5229" i="4"/>
  <c r="E5228" i="4"/>
  <c r="E5227" i="4"/>
  <c r="E5226" i="4"/>
  <c r="E5225" i="4"/>
  <c r="E5224" i="4"/>
  <c r="E5223" i="4"/>
  <c r="E5222" i="4"/>
  <c r="E5221" i="4"/>
  <c r="E5220" i="4"/>
  <c r="E5219" i="4"/>
  <c r="E5218" i="4"/>
  <c r="E5217" i="4"/>
  <c r="E5216" i="4"/>
  <c r="E5215" i="4"/>
  <c r="E5214" i="4"/>
  <c r="E5213" i="4"/>
  <c r="E5212" i="4"/>
  <c r="E5211" i="4"/>
  <c r="E5210" i="4"/>
  <c r="E5209" i="4"/>
  <c r="E5208" i="4"/>
  <c r="E5207" i="4"/>
  <c r="E5206" i="4"/>
  <c r="E5205" i="4"/>
  <c r="E5204" i="4"/>
  <c r="E5203" i="4"/>
  <c r="E5202" i="4"/>
  <c r="E5201" i="4"/>
  <c r="E5200" i="4"/>
  <c r="E5199" i="4"/>
  <c r="E5198" i="4"/>
  <c r="E5197" i="4"/>
  <c r="E5196" i="4"/>
  <c r="E5195" i="4"/>
  <c r="E5194" i="4"/>
  <c r="E5193" i="4"/>
  <c r="E5192" i="4"/>
  <c r="E5191" i="4"/>
  <c r="E5190" i="4"/>
  <c r="E5189" i="4"/>
  <c r="E5188" i="4"/>
  <c r="E5187" i="4"/>
  <c r="E5186" i="4"/>
  <c r="E5185" i="4"/>
  <c r="E5184" i="4"/>
  <c r="E5183" i="4"/>
  <c r="E5182" i="4"/>
  <c r="E5181" i="4"/>
  <c r="E5180" i="4"/>
  <c r="E5179" i="4"/>
  <c r="E5178" i="4"/>
  <c r="E5177" i="4"/>
  <c r="E5176" i="4"/>
  <c r="E5175" i="4"/>
  <c r="E5174" i="4"/>
  <c r="E5173" i="4"/>
  <c r="E5172" i="4"/>
  <c r="E5171" i="4"/>
  <c r="E5170" i="4"/>
  <c r="E5169" i="4"/>
  <c r="E5168" i="4"/>
  <c r="E5167" i="4"/>
  <c r="E5166" i="4"/>
  <c r="E5165" i="4"/>
  <c r="E5164" i="4"/>
  <c r="E5163" i="4"/>
  <c r="E5162" i="4"/>
  <c r="E5161" i="4"/>
  <c r="E5160" i="4"/>
  <c r="E5159" i="4"/>
  <c r="E5158" i="4"/>
  <c r="E5157" i="4"/>
  <c r="E5156" i="4"/>
  <c r="E5155" i="4"/>
  <c r="E5154" i="4"/>
  <c r="E5153" i="4"/>
  <c r="E5152" i="4"/>
  <c r="E5151" i="4"/>
  <c r="E5150" i="4"/>
  <c r="E5149" i="4"/>
  <c r="E5148" i="4"/>
  <c r="E5147" i="4"/>
  <c r="E5146" i="4"/>
  <c r="E5145" i="4"/>
  <c r="E5144" i="4"/>
  <c r="E5143" i="4"/>
  <c r="E5142" i="4"/>
  <c r="E5141" i="4"/>
  <c r="E5140" i="4"/>
  <c r="E5139" i="4"/>
  <c r="E5138" i="4"/>
  <c r="E5137" i="4"/>
  <c r="E5136" i="4"/>
  <c r="E5135" i="4"/>
  <c r="E5134" i="4"/>
  <c r="E5133" i="4"/>
  <c r="E5132" i="4"/>
  <c r="E5131" i="4"/>
  <c r="E5130" i="4"/>
  <c r="E5129" i="4"/>
  <c r="E5128" i="4"/>
  <c r="E5127" i="4"/>
  <c r="E5126" i="4"/>
  <c r="E5125" i="4"/>
  <c r="E5124" i="4"/>
  <c r="E5123" i="4"/>
  <c r="E5122" i="4"/>
  <c r="E5121" i="4"/>
  <c r="E5120" i="4"/>
  <c r="E5119" i="4"/>
  <c r="E5118" i="4"/>
  <c r="E5117" i="4"/>
  <c r="E5116" i="4"/>
  <c r="E5115" i="4"/>
  <c r="E5114" i="4"/>
  <c r="E5113" i="4"/>
  <c r="E5112" i="4"/>
  <c r="E5111" i="4"/>
  <c r="E5110" i="4"/>
  <c r="E5109" i="4"/>
  <c r="E5108" i="4"/>
  <c r="E5107" i="4"/>
  <c r="E5106" i="4"/>
  <c r="E5105" i="4"/>
  <c r="E5104" i="4"/>
  <c r="E5103" i="4"/>
  <c r="E5102" i="4"/>
  <c r="E5101" i="4"/>
  <c r="E5100" i="4"/>
  <c r="E5099" i="4"/>
  <c r="E5098" i="4"/>
  <c r="E5097" i="4"/>
  <c r="E5096" i="4"/>
  <c r="E5095" i="4"/>
  <c r="E5094" i="4"/>
  <c r="E5093" i="4"/>
  <c r="E5092" i="4"/>
  <c r="E5091" i="4"/>
  <c r="E5090" i="4"/>
  <c r="E5089" i="4"/>
  <c r="E5088" i="4"/>
  <c r="E5087" i="4"/>
  <c r="E5086" i="4"/>
  <c r="E5085" i="4"/>
  <c r="E5084" i="4"/>
  <c r="E5083" i="4"/>
  <c r="E5082" i="4"/>
  <c r="E5081" i="4"/>
  <c r="E5080" i="4"/>
  <c r="E5079" i="4"/>
  <c r="E5078" i="4"/>
  <c r="E5077" i="4"/>
  <c r="E5076" i="4"/>
  <c r="E5075" i="4"/>
  <c r="E5074" i="4"/>
  <c r="E5073" i="4"/>
  <c r="E5072" i="4"/>
  <c r="E5071" i="4"/>
  <c r="E5070" i="4"/>
  <c r="E5069" i="4"/>
  <c r="E5068" i="4"/>
  <c r="E5067" i="4"/>
  <c r="E5066" i="4"/>
  <c r="E5065" i="4"/>
  <c r="E5064" i="4"/>
  <c r="E5063" i="4"/>
  <c r="E5062" i="4"/>
  <c r="E5061" i="4"/>
  <c r="E5060" i="4"/>
  <c r="E5059" i="4"/>
  <c r="E5058" i="4"/>
  <c r="E5057" i="4"/>
  <c r="E5056" i="4"/>
  <c r="E5055" i="4"/>
  <c r="E5054" i="4"/>
  <c r="E5053" i="4"/>
  <c r="E5052" i="4"/>
  <c r="E5051" i="4"/>
  <c r="E5050" i="4"/>
  <c r="E5049" i="4"/>
  <c r="E5048" i="4"/>
  <c r="E5047" i="4"/>
  <c r="E5046" i="4"/>
  <c r="E5045" i="4"/>
  <c r="E5044" i="4"/>
  <c r="E5043" i="4"/>
  <c r="E5042" i="4"/>
  <c r="E5041" i="4"/>
  <c r="E5040" i="4"/>
  <c r="E5039" i="4"/>
  <c r="E5038" i="4"/>
  <c r="E5037" i="4"/>
  <c r="E5036" i="4"/>
  <c r="E5035" i="4"/>
  <c r="E5034" i="4"/>
  <c r="E5033" i="4"/>
  <c r="E5032" i="4"/>
  <c r="E5031" i="4"/>
  <c r="E5030" i="4"/>
  <c r="E5029" i="4"/>
  <c r="E5028" i="4"/>
  <c r="E5027" i="4"/>
  <c r="E5026" i="4"/>
  <c r="E5025" i="4"/>
  <c r="E5024" i="4"/>
  <c r="E5023" i="4"/>
  <c r="E5022" i="4"/>
  <c r="E5021" i="4"/>
  <c r="E5020" i="4"/>
  <c r="E5019" i="4"/>
  <c r="E5018" i="4"/>
  <c r="E5017" i="4"/>
  <c r="E5016" i="4"/>
  <c r="E5015" i="4"/>
  <c r="E5014" i="4"/>
  <c r="E5013" i="4"/>
  <c r="E5012" i="4"/>
  <c r="E5011" i="4"/>
  <c r="E5010" i="4"/>
  <c r="E5009" i="4"/>
  <c r="E5008" i="4"/>
  <c r="E5007" i="4"/>
  <c r="E5006" i="4"/>
  <c r="E5005" i="4"/>
  <c r="E5004" i="4"/>
  <c r="E5003" i="4"/>
  <c r="E5002" i="4"/>
  <c r="E5001" i="4"/>
  <c r="E5000" i="4"/>
  <c r="E4999" i="4"/>
  <c r="E4998" i="4"/>
  <c r="E4997" i="4"/>
  <c r="E4996" i="4"/>
  <c r="E4995" i="4"/>
  <c r="E4994" i="4"/>
  <c r="E4993" i="4"/>
  <c r="E4992" i="4"/>
  <c r="E4991" i="4"/>
  <c r="E4990" i="4"/>
  <c r="E4989" i="4"/>
  <c r="E4988" i="4"/>
  <c r="E4987" i="4"/>
  <c r="E4986" i="4"/>
  <c r="E4985" i="4"/>
  <c r="E4984" i="4"/>
  <c r="E4983" i="4"/>
  <c r="E4982" i="4"/>
  <c r="E4981" i="4"/>
  <c r="E4980" i="4"/>
  <c r="E4979" i="4"/>
  <c r="E4978" i="4"/>
  <c r="E4977" i="4"/>
  <c r="E4976" i="4"/>
  <c r="E4975" i="4"/>
  <c r="E4974" i="4"/>
  <c r="E4973" i="4"/>
  <c r="E4972" i="4"/>
  <c r="E4971" i="4"/>
  <c r="E4970" i="4"/>
  <c r="E4969" i="4"/>
  <c r="E4968" i="4"/>
  <c r="E4967" i="4"/>
  <c r="E4966" i="4"/>
  <c r="E4965" i="4"/>
  <c r="E4964" i="4"/>
  <c r="E4963" i="4"/>
  <c r="E4962" i="4"/>
  <c r="E4961" i="4"/>
  <c r="E4960" i="4"/>
  <c r="E4959" i="4"/>
  <c r="E4958" i="4"/>
  <c r="E4957" i="4"/>
  <c r="E4956" i="4"/>
  <c r="E4955" i="4"/>
  <c r="E4954" i="4"/>
  <c r="E4953" i="4"/>
  <c r="E4952" i="4"/>
  <c r="E4951" i="4"/>
  <c r="E4950" i="4"/>
  <c r="E4949" i="4"/>
  <c r="E4948" i="4"/>
  <c r="E4947" i="4"/>
  <c r="E4946" i="4"/>
  <c r="E4945" i="4"/>
  <c r="E4944" i="4"/>
  <c r="E4943" i="4"/>
  <c r="E4942" i="4"/>
  <c r="E4941" i="4"/>
  <c r="E4940" i="4"/>
  <c r="E4939" i="4"/>
  <c r="E4938" i="4"/>
  <c r="E4937" i="4"/>
  <c r="E4936" i="4"/>
  <c r="E4935" i="4"/>
  <c r="E4934" i="4"/>
  <c r="E4933" i="4"/>
  <c r="E4932" i="4"/>
  <c r="E4931" i="4"/>
  <c r="E4930" i="4"/>
  <c r="E4929" i="4"/>
  <c r="E4928" i="4"/>
  <c r="E4927" i="4"/>
  <c r="E4926" i="4"/>
  <c r="E4925" i="4"/>
  <c r="E4924" i="4"/>
  <c r="E4923" i="4"/>
  <c r="E4922" i="4"/>
  <c r="E4921" i="4"/>
  <c r="E4920" i="4"/>
  <c r="E4919" i="4"/>
  <c r="E4918" i="4"/>
  <c r="E4917" i="4"/>
  <c r="E4916" i="4"/>
  <c r="E4915" i="4"/>
  <c r="E4914" i="4"/>
  <c r="E4913" i="4"/>
  <c r="E4912" i="4"/>
  <c r="E4911" i="4"/>
  <c r="E4910" i="4"/>
  <c r="E4909" i="4"/>
  <c r="E4908" i="4"/>
  <c r="E4907" i="4"/>
  <c r="E4906" i="4"/>
  <c r="E4905" i="4"/>
  <c r="E4904" i="4"/>
  <c r="E4903" i="4"/>
  <c r="E4902" i="4"/>
  <c r="E4901" i="4"/>
  <c r="E4900" i="4"/>
  <c r="E4899" i="4"/>
  <c r="E4898" i="4"/>
  <c r="E4897" i="4"/>
  <c r="E4896" i="4"/>
  <c r="E4895" i="4"/>
  <c r="E4894" i="4"/>
  <c r="E4893" i="4"/>
  <c r="E4892" i="4"/>
  <c r="E4891" i="4"/>
  <c r="E4890" i="4"/>
  <c r="E4889" i="4"/>
  <c r="E4888" i="4"/>
  <c r="E4887" i="4"/>
  <c r="E4886" i="4"/>
  <c r="E4885" i="4"/>
  <c r="E4884" i="4"/>
  <c r="E4883" i="4"/>
  <c r="E4882" i="4"/>
  <c r="E4881" i="4"/>
  <c r="E4880" i="4"/>
  <c r="E4879" i="4"/>
  <c r="E4878" i="4"/>
  <c r="E4877" i="4"/>
  <c r="E4876" i="4"/>
  <c r="E4875" i="4"/>
  <c r="E4874" i="4"/>
  <c r="E4873" i="4"/>
  <c r="E4872" i="4"/>
  <c r="E4871" i="4"/>
  <c r="E4870" i="4"/>
  <c r="E4869" i="4"/>
  <c r="E4868" i="4"/>
  <c r="E4867" i="4"/>
  <c r="E4866" i="4"/>
  <c r="E4865" i="4"/>
  <c r="E4864" i="4"/>
  <c r="E4863" i="4"/>
  <c r="E4862" i="4"/>
  <c r="E4861" i="4"/>
  <c r="E4860" i="4"/>
  <c r="E4859" i="4"/>
  <c r="E4858" i="4"/>
  <c r="E4857" i="4"/>
  <c r="E4856" i="4"/>
  <c r="E4855" i="4"/>
  <c r="E4854" i="4"/>
  <c r="E4853" i="4"/>
  <c r="E4852" i="4"/>
  <c r="E4851" i="4"/>
  <c r="E4850" i="4"/>
  <c r="E4849" i="4"/>
  <c r="E4848" i="4"/>
  <c r="E4847" i="4"/>
  <c r="E4846" i="4"/>
  <c r="E4845" i="4"/>
  <c r="E4844" i="4"/>
  <c r="E4843" i="4"/>
  <c r="E4842" i="4"/>
  <c r="E4841" i="4"/>
  <c r="E4840" i="4"/>
  <c r="E4839" i="4"/>
  <c r="E4838" i="4"/>
  <c r="E4837" i="4"/>
  <c r="E4836" i="4"/>
  <c r="E4835" i="4"/>
  <c r="E4834" i="4"/>
  <c r="E4833" i="4"/>
  <c r="E4832" i="4"/>
  <c r="E4831" i="4"/>
  <c r="E4830" i="4"/>
  <c r="E4829" i="4"/>
  <c r="E4828" i="4"/>
  <c r="E4827" i="4"/>
  <c r="E4826" i="4"/>
  <c r="E4825" i="4"/>
  <c r="E4824" i="4"/>
  <c r="E4823" i="4"/>
  <c r="E4822" i="4"/>
  <c r="E4821" i="4"/>
  <c r="E4820" i="4"/>
  <c r="E4819" i="4"/>
  <c r="E4818" i="4"/>
  <c r="E4817" i="4"/>
  <c r="E4816" i="4"/>
  <c r="E4815" i="4"/>
  <c r="E4814" i="4"/>
  <c r="E4813" i="4"/>
  <c r="E4812" i="4"/>
  <c r="E4811" i="4"/>
  <c r="E4810" i="4"/>
  <c r="E4809" i="4"/>
  <c r="E4808" i="4"/>
  <c r="E4807" i="4"/>
  <c r="E4806" i="4"/>
  <c r="E4805" i="4"/>
  <c r="E4804" i="4"/>
  <c r="E4803" i="4"/>
  <c r="E4802" i="4"/>
  <c r="E4801" i="4"/>
  <c r="E4800" i="4"/>
  <c r="E4799" i="4"/>
  <c r="E4798" i="4"/>
  <c r="E4797" i="4"/>
  <c r="E4796" i="4"/>
  <c r="E4795" i="4"/>
  <c r="E4794" i="4"/>
  <c r="E4793" i="4"/>
  <c r="E4792" i="4"/>
  <c r="E4791" i="4"/>
  <c r="E4790" i="4"/>
  <c r="E4789" i="4"/>
  <c r="E4788" i="4"/>
  <c r="E4787" i="4"/>
  <c r="E4786" i="4"/>
  <c r="E4785" i="4"/>
  <c r="E4784" i="4"/>
  <c r="E4783" i="4"/>
  <c r="E4782" i="4"/>
  <c r="E4781" i="4"/>
  <c r="E4780" i="4"/>
  <c r="E4779" i="4"/>
  <c r="E4778" i="4"/>
  <c r="E4777" i="4"/>
  <c r="E4776" i="4"/>
  <c r="E4775" i="4"/>
  <c r="E4774" i="4"/>
  <c r="E4773" i="4"/>
  <c r="E4772" i="4"/>
  <c r="E4771" i="4"/>
  <c r="E4770" i="4"/>
  <c r="E4769" i="4"/>
  <c r="E4768" i="4"/>
  <c r="E4767" i="4"/>
  <c r="E4766" i="4"/>
  <c r="E4765" i="4"/>
  <c r="E4764" i="4"/>
  <c r="E4763" i="4"/>
  <c r="E4762" i="4"/>
  <c r="E4761" i="4"/>
  <c r="E4760" i="4"/>
  <c r="E4759" i="4"/>
  <c r="E4758" i="4"/>
  <c r="E4757" i="4"/>
  <c r="E4756" i="4"/>
  <c r="E4755" i="4"/>
  <c r="E4754" i="4"/>
  <c r="E4753" i="4"/>
  <c r="E4752" i="4"/>
  <c r="E4751" i="4"/>
  <c r="E4750" i="4"/>
  <c r="E4749" i="4"/>
  <c r="E4748" i="4"/>
  <c r="E4747" i="4"/>
  <c r="E4746" i="4"/>
  <c r="E4745" i="4"/>
  <c r="E4744" i="4"/>
  <c r="E4743" i="4"/>
  <c r="E4742" i="4"/>
  <c r="E4741" i="4"/>
  <c r="E4740" i="4"/>
  <c r="E4739" i="4"/>
  <c r="E4738" i="4"/>
  <c r="E4737" i="4"/>
  <c r="E4736" i="4"/>
  <c r="E4735" i="4"/>
  <c r="E4734" i="4"/>
  <c r="E4733" i="4"/>
  <c r="E4732" i="4"/>
  <c r="E4731" i="4"/>
  <c r="E4730" i="4"/>
  <c r="E4729" i="4"/>
  <c r="E4728" i="4"/>
  <c r="E4727" i="4"/>
  <c r="E4726" i="4"/>
  <c r="E4725" i="4"/>
  <c r="E4724" i="4"/>
  <c r="E4723" i="4"/>
  <c r="E4722" i="4"/>
  <c r="E4721" i="4"/>
  <c r="E4720" i="4"/>
  <c r="E4719" i="4"/>
  <c r="E4718" i="4"/>
  <c r="E4717" i="4"/>
  <c r="E4716" i="4"/>
  <c r="E4715" i="4"/>
  <c r="E4714" i="4"/>
  <c r="E4713" i="4"/>
  <c r="E4712" i="4"/>
  <c r="E4711" i="4"/>
  <c r="E4710" i="4"/>
  <c r="E4709" i="4"/>
  <c r="E4708" i="4"/>
  <c r="E4707" i="4"/>
  <c r="E4706" i="4"/>
  <c r="E4705" i="4"/>
  <c r="E4704" i="4"/>
  <c r="E4703" i="4"/>
  <c r="E4702" i="4"/>
  <c r="E4701" i="4"/>
  <c r="E4700" i="4"/>
  <c r="E4699" i="4"/>
  <c r="E4698" i="4"/>
  <c r="E4697" i="4"/>
  <c r="E4696" i="4"/>
  <c r="E4695" i="4"/>
  <c r="E4694" i="4"/>
  <c r="E4693" i="4"/>
  <c r="E4692" i="4"/>
  <c r="E4691" i="4"/>
  <c r="E4690" i="4"/>
  <c r="E4689" i="4"/>
  <c r="E4688" i="4"/>
  <c r="E4687" i="4"/>
  <c r="E4686" i="4"/>
  <c r="E4685" i="4"/>
  <c r="E4684" i="4"/>
  <c r="E4683" i="4"/>
  <c r="E4682" i="4"/>
  <c r="E4681" i="4"/>
  <c r="E4680" i="4"/>
  <c r="E4679" i="4"/>
  <c r="E4678" i="4"/>
  <c r="E4677" i="4"/>
  <c r="E4676" i="4"/>
  <c r="E4675" i="4"/>
  <c r="E4674" i="4"/>
  <c r="E4673" i="4"/>
  <c r="E4672" i="4"/>
  <c r="E4671" i="4"/>
  <c r="E4670" i="4"/>
  <c r="E4669" i="4"/>
  <c r="E4668" i="4"/>
  <c r="E4667" i="4"/>
  <c r="E4666" i="4"/>
  <c r="E4665" i="4"/>
  <c r="E4664" i="4"/>
  <c r="E4663" i="4"/>
  <c r="E4662" i="4"/>
  <c r="E4661" i="4"/>
  <c r="E4660" i="4"/>
  <c r="E4659" i="4"/>
  <c r="E4658" i="4"/>
  <c r="E4657" i="4"/>
  <c r="E4656" i="4"/>
  <c r="E4655" i="4"/>
  <c r="E4654" i="4"/>
  <c r="E4653" i="4"/>
  <c r="E4652" i="4"/>
  <c r="E4651" i="4"/>
  <c r="E4650" i="4"/>
  <c r="E4649" i="4"/>
  <c r="E4648" i="4"/>
  <c r="E4647" i="4"/>
  <c r="E4646" i="4"/>
  <c r="E4645" i="4"/>
  <c r="E4644" i="4"/>
  <c r="E4643" i="4"/>
  <c r="E4642" i="4"/>
  <c r="E4641" i="4"/>
  <c r="E4640" i="4"/>
  <c r="E4639" i="4"/>
  <c r="E4638" i="4"/>
  <c r="E4637" i="4"/>
  <c r="E4636" i="4"/>
  <c r="E4635" i="4"/>
  <c r="E4634" i="4"/>
  <c r="E4633" i="4"/>
  <c r="E4632" i="4"/>
  <c r="E4631" i="4"/>
  <c r="E4630" i="4"/>
  <c r="E4629" i="4"/>
  <c r="E4628" i="4"/>
  <c r="E4627" i="4"/>
  <c r="E4626" i="4"/>
  <c r="E4625" i="4"/>
  <c r="E4624" i="4"/>
  <c r="E4623" i="4"/>
  <c r="E4622" i="4"/>
  <c r="E4621" i="4"/>
  <c r="E4620" i="4"/>
  <c r="E4619" i="4"/>
  <c r="E4618" i="4"/>
  <c r="E4617" i="4"/>
  <c r="E4616" i="4"/>
  <c r="E4615" i="4"/>
  <c r="E4614" i="4"/>
  <c r="E4613" i="4"/>
  <c r="E4612" i="4"/>
  <c r="E4611" i="4"/>
  <c r="E4610" i="4"/>
  <c r="E4609" i="4"/>
  <c r="E4608" i="4"/>
  <c r="E4607" i="4"/>
  <c r="E4606" i="4"/>
  <c r="E4605" i="4"/>
  <c r="E4604" i="4"/>
  <c r="E4603" i="4"/>
  <c r="E4602" i="4"/>
  <c r="E4601" i="4"/>
  <c r="E4600" i="4"/>
  <c r="E4599" i="4"/>
  <c r="E4598" i="4"/>
  <c r="E4597" i="4"/>
  <c r="E4596" i="4"/>
  <c r="E4595" i="4"/>
  <c r="E4594" i="4"/>
  <c r="E4593" i="4"/>
  <c r="E4592" i="4"/>
  <c r="E4591" i="4"/>
  <c r="E4590" i="4"/>
  <c r="E4589" i="4"/>
  <c r="E4588" i="4"/>
  <c r="E4587" i="4"/>
  <c r="E4586" i="4"/>
  <c r="E4585" i="4"/>
  <c r="E4584" i="4"/>
  <c r="E4583" i="4"/>
  <c r="E4582" i="4"/>
  <c r="E4581" i="4"/>
  <c r="E4580" i="4"/>
  <c r="E4579" i="4"/>
  <c r="E4578" i="4"/>
  <c r="E4577" i="4"/>
  <c r="E4576" i="4"/>
  <c r="E4575" i="4"/>
  <c r="E4574" i="4"/>
  <c r="E4573" i="4"/>
  <c r="E4572" i="4"/>
  <c r="E4571" i="4"/>
  <c r="E4570" i="4"/>
  <c r="E4569" i="4"/>
  <c r="E4568" i="4"/>
  <c r="E4567" i="4"/>
  <c r="E4566" i="4"/>
  <c r="E4565" i="4"/>
  <c r="E4564" i="4"/>
  <c r="E4563" i="4"/>
  <c r="E4562" i="4"/>
  <c r="E4561" i="4"/>
  <c r="E4560" i="4"/>
  <c r="E4559" i="4"/>
  <c r="E4558" i="4"/>
  <c r="E4557" i="4"/>
  <c r="E4556" i="4"/>
  <c r="E4555" i="4"/>
  <c r="E4554" i="4"/>
  <c r="E4553" i="4"/>
  <c r="E4552" i="4"/>
  <c r="E4551" i="4"/>
  <c r="E4550" i="4"/>
  <c r="E4549" i="4"/>
  <c r="E4548" i="4"/>
  <c r="E4547" i="4"/>
  <c r="E4546" i="4"/>
  <c r="E4545" i="4"/>
  <c r="E4544" i="4"/>
  <c r="E4543" i="4"/>
  <c r="E4542" i="4"/>
  <c r="E4541" i="4"/>
  <c r="E4540" i="4"/>
  <c r="E4539" i="4"/>
  <c r="E4538" i="4"/>
  <c r="E4537" i="4"/>
  <c r="E4536" i="4"/>
  <c r="E4535" i="4"/>
  <c r="E4534" i="4"/>
  <c r="E4533" i="4"/>
  <c r="E4532" i="4"/>
  <c r="E4531" i="4"/>
  <c r="E4530" i="4"/>
  <c r="E4529" i="4"/>
  <c r="E4528" i="4"/>
  <c r="E4527" i="4"/>
  <c r="E4526" i="4"/>
  <c r="E4525" i="4"/>
  <c r="E4524" i="4"/>
  <c r="E4523" i="4"/>
  <c r="E4522" i="4"/>
  <c r="E4521" i="4"/>
  <c r="E4520" i="4"/>
  <c r="E4519" i="4"/>
  <c r="E4518" i="4"/>
  <c r="E4517" i="4"/>
  <c r="E4516" i="4"/>
  <c r="E4515" i="4"/>
  <c r="E4514" i="4"/>
  <c r="E4513" i="4"/>
  <c r="E4512" i="4"/>
  <c r="E4511" i="4"/>
  <c r="E4510" i="4"/>
  <c r="E4509" i="4"/>
  <c r="E4508" i="4"/>
  <c r="E4507" i="4"/>
  <c r="E4506" i="4"/>
  <c r="E4505" i="4"/>
  <c r="E4504" i="4"/>
  <c r="E4503" i="4"/>
  <c r="E4502" i="4"/>
  <c r="E4501" i="4"/>
  <c r="E4500" i="4"/>
  <c r="E4499" i="4"/>
  <c r="E4498" i="4"/>
  <c r="E4497" i="4"/>
  <c r="E4496" i="4"/>
  <c r="E4495" i="4"/>
  <c r="E4494" i="4"/>
  <c r="E4493" i="4"/>
  <c r="E4492" i="4"/>
  <c r="E4491" i="4"/>
  <c r="E4490" i="4"/>
  <c r="E4489" i="4"/>
  <c r="E4488" i="4"/>
  <c r="E4487" i="4"/>
  <c r="E4486" i="4"/>
  <c r="E4485" i="4"/>
  <c r="E4484" i="4"/>
  <c r="E4483" i="4"/>
  <c r="E4482" i="4"/>
  <c r="E4481" i="4"/>
  <c r="E4480" i="4"/>
  <c r="E4479" i="4"/>
  <c r="E4478" i="4"/>
  <c r="E4477" i="4"/>
  <c r="E4476" i="4"/>
  <c r="E4475" i="4"/>
  <c r="E4474" i="4"/>
  <c r="E4473" i="4"/>
  <c r="E4472" i="4"/>
  <c r="E4471" i="4"/>
  <c r="E4470" i="4"/>
  <c r="E4469" i="4"/>
  <c r="E4468" i="4"/>
  <c r="E4467" i="4"/>
  <c r="E4466" i="4"/>
  <c r="E4465" i="4"/>
  <c r="E4464" i="4"/>
  <c r="E4463" i="4"/>
  <c r="E4462" i="4"/>
  <c r="E4461" i="4"/>
  <c r="E4460" i="4"/>
  <c r="E4459" i="4"/>
  <c r="E4458" i="4"/>
  <c r="E4457" i="4"/>
  <c r="E4456" i="4"/>
  <c r="E4455" i="4"/>
  <c r="E4454" i="4"/>
  <c r="E4453" i="4"/>
  <c r="E4452" i="4"/>
  <c r="E4451" i="4"/>
  <c r="E4450" i="4"/>
  <c r="E4449" i="4"/>
  <c r="E4448" i="4"/>
  <c r="E4447" i="4"/>
  <c r="E4446" i="4"/>
  <c r="E4445" i="4"/>
  <c r="E4444" i="4"/>
  <c r="E4443" i="4"/>
  <c r="E4442" i="4"/>
  <c r="E4441" i="4"/>
  <c r="E4440" i="4"/>
  <c r="E4439" i="4"/>
  <c r="E4438" i="4"/>
  <c r="E4437" i="4"/>
  <c r="E4436" i="4"/>
  <c r="E4435" i="4"/>
  <c r="E4434" i="4"/>
  <c r="E4433" i="4"/>
  <c r="E4432" i="4"/>
  <c r="E4431" i="4"/>
  <c r="E4430" i="4"/>
  <c r="E4429" i="4"/>
  <c r="E4428" i="4"/>
  <c r="E4427" i="4"/>
  <c r="E4426" i="4"/>
  <c r="E4425" i="4"/>
  <c r="E4424" i="4"/>
  <c r="E4423" i="4"/>
  <c r="E4422" i="4"/>
  <c r="E4421" i="4"/>
  <c r="E4420" i="4"/>
  <c r="E4419" i="4"/>
  <c r="E4418" i="4"/>
  <c r="E4417" i="4"/>
  <c r="E4416" i="4"/>
  <c r="E4415" i="4"/>
  <c r="E4414" i="4"/>
  <c r="E4413" i="4"/>
  <c r="E4412" i="4"/>
  <c r="E4411" i="4"/>
  <c r="E4410" i="4"/>
  <c r="E4409" i="4"/>
  <c r="E4408" i="4"/>
  <c r="E4407" i="4"/>
  <c r="E4406" i="4"/>
  <c r="E4405" i="4"/>
  <c r="E4404" i="4"/>
  <c r="E4403" i="4"/>
  <c r="E4402" i="4"/>
  <c r="E4401" i="4"/>
  <c r="E4400" i="4"/>
  <c r="E4399" i="4"/>
  <c r="E4398" i="4"/>
  <c r="E4397" i="4"/>
  <c r="E4396" i="4"/>
  <c r="E4395" i="4"/>
  <c r="E4394" i="4"/>
  <c r="E4393" i="4"/>
  <c r="E4392" i="4"/>
  <c r="E4391" i="4"/>
  <c r="E4390" i="4"/>
  <c r="E4389" i="4"/>
  <c r="E4388" i="4"/>
  <c r="E4387" i="4"/>
  <c r="E4386" i="4"/>
  <c r="E4385" i="4"/>
  <c r="E4384" i="4"/>
  <c r="E4383" i="4"/>
  <c r="E4382" i="4"/>
  <c r="E4381" i="4"/>
  <c r="E4380" i="4"/>
  <c r="E4379" i="4"/>
  <c r="E4378" i="4"/>
  <c r="E4377" i="4"/>
  <c r="E4376" i="4"/>
  <c r="E4375" i="4"/>
  <c r="E4374" i="4"/>
  <c r="E4373" i="4"/>
  <c r="E4372" i="4"/>
  <c r="E4371" i="4"/>
  <c r="E4370" i="4"/>
  <c r="E4369" i="4"/>
  <c r="E4368" i="4"/>
  <c r="E4367" i="4"/>
  <c r="E4366" i="4"/>
  <c r="E4365" i="4"/>
  <c r="E4364" i="4"/>
  <c r="E4363" i="4"/>
  <c r="E4362" i="4"/>
  <c r="E4361" i="4"/>
  <c r="E4360" i="4"/>
  <c r="E4359" i="4"/>
  <c r="E4358" i="4"/>
  <c r="E4357" i="4"/>
  <c r="E4356" i="4"/>
  <c r="E4355" i="4"/>
  <c r="E4354" i="4"/>
  <c r="E4353" i="4"/>
  <c r="E4352" i="4"/>
  <c r="E4351" i="4"/>
  <c r="E4350" i="4"/>
  <c r="E4349" i="4"/>
  <c r="E4348" i="4"/>
  <c r="E4347" i="4"/>
  <c r="E4346" i="4"/>
  <c r="E4345" i="4"/>
  <c r="E4344" i="4"/>
  <c r="E4343" i="4"/>
  <c r="E4342" i="4"/>
  <c r="E4341" i="4"/>
  <c r="E4340" i="4"/>
  <c r="E4339" i="4"/>
  <c r="E4338" i="4"/>
  <c r="E4337" i="4"/>
  <c r="E4336" i="4"/>
  <c r="E4335" i="4"/>
  <c r="E4334" i="4"/>
  <c r="E4333" i="4"/>
  <c r="E4332" i="4"/>
  <c r="E4331" i="4"/>
  <c r="E4330" i="4"/>
  <c r="E4329" i="4"/>
  <c r="E4328" i="4"/>
  <c r="E4327" i="4"/>
  <c r="E4326" i="4"/>
  <c r="E4325" i="4"/>
  <c r="E4324" i="4"/>
  <c r="E4323" i="4"/>
  <c r="E4322" i="4"/>
  <c r="E4321" i="4"/>
  <c r="E4320" i="4"/>
  <c r="E4319" i="4"/>
  <c r="E4318" i="4"/>
  <c r="E4317" i="4"/>
  <c r="E4316" i="4"/>
  <c r="E4315" i="4"/>
  <c r="E4314" i="4"/>
  <c r="E4313" i="4"/>
  <c r="E4312" i="4"/>
  <c r="E4311" i="4"/>
  <c r="E4310" i="4"/>
  <c r="E4309" i="4"/>
  <c r="E4308" i="4"/>
  <c r="E4307" i="4"/>
  <c r="E4306" i="4"/>
  <c r="E4305" i="4"/>
  <c r="E4304" i="4"/>
  <c r="E4303" i="4"/>
  <c r="E4302" i="4"/>
  <c r="E4301" i="4"/>
  <c r="E4300" i="4"/>
  <c r="E4299" i="4"/>
  <c r="E4298" i="4"/>
  <c r="E4297" i="4"/>
  <c r="E4296" i="4"/>
  <c r="E4295" i="4"/>
  <c r="E4294" i="4"/>
  <c r="E4293" i="4"/>
  <c r="E4292" i="4"/>
  <c r="E4291" i="4"/>
  <c r="E4290" i="4"/>
  <c r="E4289" i="4"/>
  <c r="E4288" i="4"/>
  <c r="E4287" i="4"/>
  <c r="E4286" i="4"/>
  <c r="E4285" i="4"/>
  <c r="E4284" i="4"/>
  <c r="E4283" i="4"/>
  <c r="E4282" i="4"/>
  <c r="E4281" i="4"/>
  <c r="E4280" i="4"/>
  <c r="E4279" i="4"/>
  <c r="E4278" i="4"/>
  <c r="E4277" i="4"/>
  <c r="E4276" i="4"/>
  <c r="E4275" i="4"/>
  <c r="E4274" i="4"/>
  <c r="E4273" i="4"/>
  <c r="E4272" i="4"/>
  <c r="E4271" i="4"/>
  <c r="E4270" i="4"/>
  <c r="E4269" i="4"/>
  <c r="E4268" i="4"/>
  <c r="E4267" i="4"/>
  <c r="E4266" i="4"/>
  <c r="E4265" i="4"/>
  <c r="E4264" i="4"/>
  <c r="E4263" i="4"/>
  <c r="E4262" i="4"/>
  <c r="E4261" i="4"/>
  <c r="E4260" i="4"/>
  <c r="E4259" i="4"/>
  <c r="E4258" i="4"/>
  <c r="E4257" i="4"/>
  <c r="E4256" i="4"/>
  <c r="E4255" i="4"/>
  <c r="E4254" i="4"/>
  <c r="E4253" i="4"/>
  <c r="E4252" i="4"/>
  <c r="E4251" i="4"/>
  <c r="E4250" i="4"/>
  <c r="E4249" i="4"/>
  <c r="E4248" i="4"/>
  <c r="E4247" i="4"/>
  <c r="E4246" i="4"/>
  <c r="E4245" i="4"/>
  <c r="E4244" i="4"/>
  <c r="E4243" i="4"/>
  <c r="E4242" i="4"/>
  <c r="E4241" i="4"/>
  <c r="E4240" i="4"/>
  <c r="E4239" i="4"/>
  <c r="E4238" i="4"/>
  <c r="E4237" i="4"/>
  <c r="E4236" i="4"/>
  <c r="E4235" i="4"/>
  <c r="E4234" i="4"/>
  <c r="E4233" i="4"/>
  <c r="E4232" i="4"/>
  <c r="E4231" i="4"/>
  <c r="E4230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E10755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F11999" i="4"/>
  <c r="F11998" i="4"/>
  <c r="F11997" i="4"/>
  <c r="F11996" i="4"/>
  <c r="F11995" i="4"/>
  <c r="F11994" i="4"/>
  <c r="F11993" i="4"/>
  <c r="F11992" i="4"/>
  <c r="F11991" i="4"/>
  <c r="F11990" i="4"/>
  <c r="F11989" i="4"/>
  <c r="F11988" i="4"/>
  <c r="F11987" i="4"/>
  <c r="F11986" i="4"/>
  <c r="F11985" i="4"/>
  <c r="F11984" i="4"/>
  <c r="F11983" i="4"/>
  <c r="F11982" i="4"/>
  <c r="F11981" i="4"/>
  <c r="F11980" i="4"/>
  <c r="F11979" i="4"/>
  <c r="F11978" i="4"/>
  <c r="F11977" i="4"/>
  <c r="F11976" i="4"/>
  <c r="F11975" i="4"/>
  <c r="F11974" i="4"/>
  <c r="F11973" i="4"/>
  <c r="F11972" i="4"/>
  <c r="F11971" i="4"/>
  <c r="F11970" i="4"/>
  <c r="F11969" i="4"/>
  <c r="F11968" i="4"/>
  <c r="F11967" i="4"/>
  <c r="F11966" i="4"/>
  <c r="F11965" i="4"/>
  <c r="F11964" i="4"/>
  <c r="F11963" i="4"/>
  <c r="F11962" i="4"/>
  <c r="F11961" i="4"/>
  <c r="F11960" i="4"/>
  <c r="F11959" i="4"/>
  <c r="F11958" i="4"/>
  <c r="F11957" i="4"/>
  <c r="F11956" i="4"/>
  <c r="F11955" i="4"/>
  <c r="F11954" i="4"/>
  <c r="F11953" i="4"/>
  <c r="F11952" i="4"/>
  <c r="F11951" i="4"/>
  <c r="F11950" i="4"/>
  <c r="F11949" i="4"/>
  <c r="F11948" i="4"/>
  <c r="F11947" i="4"/>
  <c r="F11946" i="4"/>
  <c r="F11945" i="4"/>
  <c r="F11944" i="4"/>
  <c r="F11943" i="4"/>
  <c r="F11942" i="4"/>
  <c r="F11941" i="4"/>
  <c r="F11940" i="4"/>
  <c r="F11939" i="4"/>
  <c r="F11938" i="4"/>
  <c r="F11937" i="4"/>
  <c r="F11936" i="4"/>
  <c r="F11935" i="4"/>
  <c r="F11934" i="4"/>
  <c r="F11933" i="4"/>
  <c r="F11932" i="4"/>
  <c r="F11931" i="4"/>
  <c r="F11930" i="4"/>
  <c r="F11929" i="4"/>
  <c r="F11928" i="4"/>
  <c r="F11927" i="4"/>
  <c r="F11926" i="4"/>
  <c r="F11925" i="4"/>
  <c r="F11924" i="4"/>
  <c r="F11923" i="4"/>
  <c r="F11922" i="4"/>
  <c r="F11921" i="4"/>
  <c r="F11920" i="4"/>
  <c r="F11919" i="4"/>
  <c r="F11918" i="4"/>
  <c r="F11917" i="4"/>
  <c r="F11916" i="4"/>
  <c r="F11915" i="4"/>
  <c r="F11914" i="4"/>
  <c r="F11913" i="4"/>
  <c r="F11912" i="4"/>
  <c r="F11911" i="4"/>
  <c r="F11910" i="4"/>
  <c r="F11909" i="4"/>
  <c r="F11908" i="4"/>
  <c r="F11907" i="4"/>
  <c r="F11906" i="4"/>
  <c r="F11905" i="4"/>
  <c r="F11904" i="4"/>
  <c r="F11903" i="4"/>
  <c r="F11902" i="4"/>
  <c r="F11901" i="4"/>
  <c r="F11900" i="4"/>
  <c r="F11899" i="4"/>
  <c r="F11898" i="4"/>
  <c r="F11897" i="4"/>
  <c r="F11896" i="4"/>
  <c r="F11895" i="4"/>
  <c r="F11894" i="4"/>
  <c r="F11893" i="4"/>
  <c r="F11892" i="4"/>
  <c r="F11891" i="4"/>
  <c r="F11890" i="4"/>
  <c r="F11889" i="4"/>
  <c r="F11888" i="4"/>
  <c r="F11887" i="4"/>
  <c r="F11886" i="4"/>
  <c r="F11885" i="4"/>
  <c r="F11884" i="4"/>
  <c r="F11883" i="4"/>
  <c r="F11882" i="4"/>
  <c r="F11881" i="4"/>
  <c r="F11880" i="4"/>
  <c r="F11879" i="4"/>
  <c r="F11878" i="4"/>
  <c r="F11877" i="4"/>
  <c r="F11876" i="4"/>
  <c r="F11875" i="4"/>
  <c r="F11874" i="4"/>
  <c r="F11873" i="4"/>
  <c r="F11872" i="4"/>
  <c r="F11871" i="4"/>
  <c r="F11870" i="4"/>
  <c r="F11869" i="4"/>
  <c r="F11868" i="4"/>
  <c r="F11867" i="4"/>
  <c r="F11866" i="4"/>
  <c r="F11865" i="4"/>
  <c r="F11864" i="4"/>
  <c r="F11863" i="4"/>
  <c r="F11862" i="4"/>
  <c r="F11861" i="4"/>
  <c r="F11860" i="4"/>
  <c r="F11859" i="4"/>
  <c r="F11858" i="4"/>
  <c r="F11857" i="4"/>
  <c r="F11856" i="4"/>
  <c r="F11855" i="4"/>
  <c r="F11854" i="4"/>
  <c r="F11853" i="4"/>
  <c r="F11852" i="4"/>
  <c r="F11851" i="4"/>
  <c r="F11850" i="4"/>
  <c r="F11849" i="4"/>
  <c r="F11848" i="4"/>
  <c r="F11847" i="4"/>
  <c r="F11846" i="4"/>
  <c r="F11845" i="4"/>
  <c r="F11844" i="4"/>
  <c r="F11843" i="4"/>
  <c r="F11842" i="4"/>
  <c r="F11841" i="4"/>
  <c r="F11840" i="4"/>
  <c r="F11839" i="4"/>
  <c r="F11838" i="4"/>
  <c r="F11837" i="4"/>
  <c r="F11836" i="4"/>
  <c r="F11835" i="4"/>
  <c r="F11834" i="4"/>
  <c r="F11833" i="4"/>
  <c r="F11832" i="4"/>
  <c r="F11831" i="4"/>
  <c r="F11830" i="4"/>
  <c r="F11829" i="4"/>
  <c r="F11828" i="4"/>
  <c r="F11827" i="4"/>
  <c r="F11826" i="4"/>
  <c r="F11825" i="4"/>
  <c r="F11824" i="4"/>
  <c r="F11823" i="4"/>
  <c r="F11822" i="4"/>
  <c r="F11821" i="4"/>
  <c r="F11820" i="4"/>
  <c r="F11819" i="4"/>
  <c r="F11818" i="4"/>
  <c r="F11817" i="4"/>
  <c r="F11816" i="4"/>
  <c r="F11815" i="4"/>
  <c r="F11814" i="4"/>
  <c r="F11813" i="4"/>
  <c r="F11812" i="4"/>
  <c r="F11811" i="4"/>
  <c r="F11810" i="4"/>
  <c r="F11809" i="4"/>
  <c r="F11808" i="4"/>
  <c r="F11807" i="4"/>
  <c r="F11806" i="4"/>
  <c r="F11805" i="4"/>
  <c r="F11804" i="4"/>
  <c r="F11803" i="4"/>
  <c r="F11802" i="4"/>
  <c r="F11801" i="4"/>
  <c r="F11800" i="4"/>
  <c r="F11799" i="4"/>
  <c r="F11798" i="4"/>
  <c r="F11797" i="4"/>
  <c r="F11796" i="4"/>
  <c r="F11795" i="4"/>
  <c r="F11794" i="4"/>
  <c r="F11793" i="4"/>
  <c r="F11792" i="4"/>
  <c r="F11791" i="4"/>
  <c r="F11790" i="4"/>
  <c r="F11789" i="4"/>
  <c r="F11788" i="4"/>
  <c r="F11787" i="4"/>
  <c r="F11786" i="4"/>
  <c r="F11785" i="4"/>
  <c r="F11784" i="4"/>
  <c r="F11783" i="4"/>
  <c r="F11782" i="4"/>
  <c r="F11781" i="4"/>
  <c r="F11780" i="4"/>
  <c r="F11779" i="4"/>
  <c r="F11778" i="4"/>
  <c r="F11777" i="4"/>
  <c r="F11776" i="4"/>
  <c r="F11775" i="4"/>
  <c r="F11774" i="4"/>
  <c r="F11773" i="4"/>
  <c r="F11772" i="4"/>
  <c r="F11771" i="4"/>
  <c r="F11770" i="4"/>
  <c r="F11769" i="4"/>
  <c r="F11768" i="4"/>
  <c r="F11767" i="4"/>
  <c r="F11766" i="4"/>
  <c r="F11765" i="4"/>
  <c r="F11764" i="4"/>
  <c r="F11763" i="4"/>
  <c r="F11762" i="4"/>
  <c r="F11761" i="4"/>
  <c r="F11760" i="4"/>
  <c r="F11759" i="4"/>
  <c r="F11758" i="4"/>
  <c r="F11757" i="4"/>
  <c r="F11756" i="4"/>
  <c r="F11755" i="4"/>
  <c r="F11754" i="4"/>
  <c r="F11753" i="4"/>
  <c r="F11752" i="4"/>
  <c r="F11751" i="4"/>
  <c r="F11750" i="4"/>
  <c r="F11749" i="4"/>
  <c r="F11748" i="4"/>
  <c r="F11747" i="4"/>
  <c r="F11746" i="4"/>
  <c r="F11745" i="4"/>
  <c r="F11744" i="4"/>
  <c r="F11743" i="4"/>
  <c r="F11742" i="4"/>
  <c r="F11741" i="4"/>
  <c r="F11740" i="4"/>
  <c r="F11739" i="4"/>
  <c r="F11738" i="4"/>
  <c r="F11737" i="4"/>
  <c r="F11736" i="4"/>
  <c r="F11735" i="4"/>
  <c r="F11734" i="4"/>
  <c r="F11733" i="4"/>
  <c r="F11732" i="4"/>
  <c r="F11731" i="4"/>
  <c r="F11730" i="4"/>
  <c r="F11729" i="4"/>
  <c r="F11728" i="4"/>
  <c r="F11727" i="4"/>
  <c r="F11726" i="4"/>
  <c r="F11725" i="4"/>
  <c r="F11724" i="4"/>
  <c r="F11723" i="4"/>
  <c r="F11722" i="4"/>
  <c r="F11721" i="4"/>
  <c r="F11720" i="4"/>
  <c r="F11719" i="4"/>
  <c r="F11718" i="4"/>
  <c r="F11717" i="4"/>
  <c r="F11716" i="4"/>
  <c r="F11715" i="4"/>
  <c r="F11714" i="4"/>
  <c r="F11713" i="4"/>
  <c r="F11712" i="4"/>
  <c r="F11711" i="4"/>
  <c r="F11710" i="4"/>
  <c r="F11709" i="4"/>
  <c r="F11708" i="4"/>
  <c r="F11707" i="4"/>
  <c r="F11706" i="4"/>
  <c r="F11705" i="4"/>
  <c r="F11704" i="4"/>
  <c r="F11703" i="4"/>
  <c r="F11702" i="4"/>
  <c r="F11701" i="4"/>
  <c r="F11700" i="4"/>
  <c r="F11699" i="4"/>
  <c r="F11698" i="4"/>
  <c r="F11697" i="4"/>
  <c r="F11696" i="4"/>
  <c r="F11695" i="4"/>
  <c r="F11694" i="4"/>
  <c r="F11693" i="4"/>
  <c r="F11692" i="4"/>
  <c r="F11691" i="4"/>
  <c r="F11690" i="4"/>
  <c r="F11689" i="4"/>
  <c r="F11688" i="4"/>
  <c r="F11687" i="4"/>
  <c r="F11686" i="4"/>
  <c r="F11685" i="4"/>
  <c r="F11684" i="4"/>
  <c r="F11683" i="4"/>
  <c r="F11682" i="4"/>
  <c r="F11681" i="4"/>
  <c r="F11680" i="4"/>
  <c r="F11679" i="4"/>
  <c r="F11678" i="4"/>
  <c r="F11677" i="4"/>
  <c r="F11676" i="4"/>
  <c r="F11675" i="4"/>
  <c r="F11674" i="4"/>
  <c r="F11673" i="4"/>
  <c r="F11672" i="4"/>
  <c r="F11671" i="4"/>
  <c r="F11670" i="4"/>
  <c r="F11669" i="4"/>
  <c r="F11668" i="4"/>
  <c r="F11667" i="4"/>
  <c r="F11666" i="4"/>
  <c r="F11665" i="4"/>
  <c r="F11664" i="4"/>
  <c r="F11663" i="4"/>
  <c r="F11662" i="4"/>
  <c r="F11661" i="4"/>
  <c r="F11660" i="4"/>
  <c r="F11659" i="4"/>
  <c r="F11658" i="4"/>
  <c r="F11657" i="4"/>
  <c r="F11656" i="4"/>
  <c r="F11655" i="4"/>
  <c r="F11654" i="4"/>
  <c r="F11653" i="4"/>
  <c r="F11652" i="4"/>
  <c r="F11651" i="4"/>
  <c r="F11650" i="4"/>
  <c r="F11649" i="4"/>
  <c r="F11648" i="4"/>
  <c r="F11647" i="4"/>
  <c r="F11646" i="4"/>
  <c r="F11645" i="4"/>
  <c r="F11644" i="4"/>
  <c r="F11643" i="4"/>
  <c r="F11642" i="4"/>
  <c r="F11641" i="4"/>
  <c r="F11640" i="4"/>
  <c r="F11639" i="4"/>
  <c r="F11638" i="4"/>
  <c r="F11637" i="4"/>
  <c r="F11636" i="4"/>
  <c r="F11635" i="4"/>
  <c r="F11634" i="4"/>
  <c r="F11633" i="4"/>
  <c r="F11632" i="4"/>
  <c r="F11631" i="4"/>
  <c r="F11630" i="4"/>
  <c r="F11629" i="4"/>
  <c r="F11628" i="4"/>
  <c r="F11627" i="4"/>
  <c r="F11626" i="4"/>
  <c r="F11625" i="4"/>
  <c r="F11624" i="4"/>
  <c r="F11623" i="4"/>
  <c r="F11622" i="4"/>
  <c r="F11621" i="4"/>
  <c r="F11620" i="4"/>
  <c r="F11619" i="4"/>
  <c r="F11618" i="4"/>
  <c r="F11617" i="4"/>
  <c r="F11616" i="4"/>
  <c r="F11615" i="4"/>
  <c r="F11614" i="4"/>
  <c r="F11613" i="4"/>
  <c r="F11612" i="4"/>
  <c r="F11611" i="4"/>
  <c r="F11610" i="4"/>
  <c r="F11609" i="4"/>
  <c r="F11608" i="4"/>
  <c r="F11607" i="4"/>
  <c r="F11606" i="4"/>
  <c r="F11605" i="4"/>
  <c r="F11604" i="4"/>
  <c r="F11603" i="4"/>
  <c r="F11602" i="4"/>
  <c r="F11601" i="4"/>
  <c r="F11600" i="4"/>
  <c r="F11599" i="4"/>
  <c r="F11598" i="4"/>
  <c r="F11597" i="4"/>
  <c r="F11596" i="4"/>
  <c r="F11595" i="4"/>
  <c r="F11594" i="4"/>
  <c r="F11593" i="4"/>
  <c r="F11592" i="4"/>
  <c r="F11591" i="4"/>
  <c r="F11590" i="4"/>
  <c r="F11589" i="4"/>
  <c r="F11588" i="4"/>
  <c r="F11587" i="4"/>
  <c r="F11586" i="4"/>
  <c r="F11585" i="4"/>
  <c r="F11584" i="4"/>
  <c r="F11583" i="4"/>
  <c r="F11582" i="4"/>
  <c r="F11581" i="4"/>
  <c r="F11580" i="4"/>
  <c r="F11579" i="4"/>
  <c r="F11578" i="4"/>
  <c r="F11577" i="4"/>
  <c r="F11576" i="4"/>
  <c r="F11575" i="4"/>
  <c r="F11574" i="4"/>
  <c r="F11573" i="4"/>
  <c r="F11572" i="4"/>
  <c r="F11571" i="4"/>
  <c r="F11570" i="4"/>
  <c r="F11569" i="4"/>
  <c r="F11568" i="4"/>
  <c r="F11567" i="4"/>
  <c r="F11566" i="4"/>
  <c r="F11565" i="4"/>
  <c r="F11564" i="4"/>
  <c r="F11563" i="4"/>
  <c r="F11562" i="4"/>
  <c r="F11561" i="4"/>
  <c r="F11560" i="4"/>
  <c r="F11559" i="4"/>
  <c r="F11558" i="4"/>
  <c r="F11557" i="4"/>
  <c r="F11556" i="4"/>
  <c r="F11555" i="4"/>
  <c r="F11554" i="4"/>
  <c r="F11553" i="4"/>
  <c r="F11552" i="4"/>
  <c r="F11551" i="4"/>
  <c r="F11550" i="4"/>
  <c r="F11549" i="4"/>
  <c r="F11548" i="4"/>
  <c r="F11547" i="4"/>
  <c r="F11546" i="4"/>
  <c r="F11545" i="4"/>
  <c r="F11544" i="4"/>
  <c r="F11543" i="4"/>
  <c r="F11542" i="4"/>
  <c r="F11541" i="4"/>
  <c r="F11540" i="4"/>
  <c r="F11539" i="4"/>
  <c r="F11538" i="4"/>
  <c r="F11537" i="4"/>
  <c r="F11536" i="4"/>
  <c r="F11535" i="4"/>
  <c r="F11534" i="4"/>
  <c r="F11533" i="4"/>
  <c r="F11532" i="4"/>
  <c r="F11531" i="4"/>
  <c r="F11530" i="4"/>
  <c r="F11529" i="4"/>
  <c r="F11528" i="4"/>
  <c r="F11527" i="4"/>
  <c r="F11526" i="4"/>
  <c r="F11525" i="4"/>
  <c r="F11524" i="4"/>
  <c r="F11523" i="4"/>
  <c r="F11522" i="4"/>
  <c r="F11521" i="4"/>
  <c r="F11520" i="4"/>
  <c r="F11519" i="4"/>
  <c r="F11518" i="4"/>
  <c r="F11517" i="4"/>
  <c r="F11516" i="4"/>
  <c r="F11515" i="4"/>
  <c r="F11514" i="4"/>
  <c r="F11513" i="4"/>
  <c r="F11512" i="4"/>
  <c r="F11511" i="4"/>
  <c r="F11510" i="4"/>
  <c r="F11509" i="4"/>
  <c r="F11508" i="4"/>
  <c r="F11507" i="4"/>
  <c r="F11506" i="4"/>
  <c r="F11505" i="4"/>
  <c r="F11504" i="4"/>
  <c r="F11503" i="4"/>
  <c r="F11502" i="4"/>
  <c r="F11501" i="4"/>
  <c r="F11500" i="4"/>
  <c r="F11499" i="4"/>
  <c r="F11498" i="4"/>
  <c r="F11497" i="4"/>
  <c r="F11496" i="4"/>
  <c r="F11495" i="4"/>
  <c r="F11494" i="4"/>
  <c r="F11493" i="4"/>
  <c r="F11492" i="4"/>
  <c r="F11491" i="4"/>
  <c r="F11490" i="4"/>
  <c r="F11489" i="4"/>
  <c r="F11488" i="4"/>
  <c r="F11487" i="4"/>
  <c r="F11486" i="4"/>
  <c r="F11485" i="4"/>
  <c r="F11484" i="4"/>
  <c r="F11483" i="4"/>
  <c r="F11482" i="4"/>
  <c r="F11481" i="4"/>
  <c r="F11480" i="4"/>
  <c r="F11479" i="4"/>
  <c r="F11478" i="4"/>
  <c r="F11477" i="4"/>
  <c r="F11476" i="4"/>
  <c r="F11475" i="4"/>
  <c r="F11474" i="4"/>
  <c r="F11473" i="4"/>
  <c r="F11472" i="4"/>
  <c r="F11471" i="4"/>
  <c r="F11470" i="4"/>
  <c r="F11469" i="4"/>
  <c r="F11468" i="4"/>
  <c r="F11467" i="4"/>
  <c r="F11466" i="4"/>
  <c r="F11465" i="4"/>
  <c r="F11464" i="4"/>
  <c r="F11463" i="4"/>
  <c r="F11462" i="4"/>
  <c r="F11461" i="4"/>
  <c r="F11460" i="4"/>
  <c r="F11459" i="4"/>
  <c r="F11458" i="4"/>
  <c r="F11457" i="4"/>
  <c r="F11456" i="4"/>
  <c r="F11455" i="4"/>
  <c r="F11454" i="4"/>
  <c r="F11453" i="4"/>
  <c r="F11452" i="4"/>
  <c r="F11451" i="4"/>
  <c r="F11450" i="4"/>
  <c r="F11449" i="4"/>
  <c r="F11448" i="4"/>
  <c r="F11447" i="4"/>
  <c r="F11446" i="4"/>
  <c r="F11445" i="4"/>
  <c r="F11444" i="4"/>
  <c r="F11443" i="4"/>
  <c r="F11442" i="4"/>
  <c r="F11441" i="4"/>
  <c r="F11440" i="4"/>
  <c r="F11439" i="4"/>
  <c r="F11438" i="4"/>
  <c r="F11437" i="4"/>
  <c r="F11436" i="4"/>
  <c r="F11435" i="4"/>
  <c r="F11434" i="4"/>
  <c r="F11433" i="4"/>
  <c r="F11432" i="4"/>
  <c r="F11431" i="4"/>
  <c r="F11430" i="4"/>
  <c r="F11429" i="4"/>
  <c r="F11428" i="4"/>
  <c r="F11427" i="4"/>
  <c r="F11426" i="4"/>
  <c r="F11425" i="4"/>
  <c r="F11424" i="4"/>
  <c r="F11423" i="4"/>
  <c r="F11422" i="4"/>
  <c r="F11421" i="4"/>
  <c r="F11420" i="4"/>
  <c r="F11419" i="4"/>
  <c r="F11418" i="4"/>
  <c r="F11417" i="4"/>
  <c r="F11416" i="4"/>
  <c r="F11415" i="4"/>
  <c r="F11414" i="4"/>
  <c r="F11413" i="4"/>
  <c r="F11412" i="4"/>
  <c r="F11411" i="4"/>
  <c r="F11410" i="4"/>
  <c r="F11409" i="4"/>
  <c r="F11408" i="4"/>
  <c r="F11407" i="4"/>
  <c r="F11406" i="4"/>
  <c r="F11405" i="4"/>
  <c r="F11404" i="4"/>
  <c r="F11403" i="4"/>
  <c r="F11402" i="4"/>
  <c r="F11401" i="4"/>
  <c r="F11400" i="4"/>
  <c r="F11399" i="4"/>
  <c r="F11398" i="4"/>
  <c r="F11397" i="4"/>
  <c r="F11396" i="4"/>
  <c r="F11395" i="4"/>
  <c r="F11394" i="4"/>
  <c r="F11393" i="4"/>
  <c r="F11392" i="4"/>
  <c r="F11391" i="4"/>
  <c r="F11390" i="4"/>
  <c r="F11389" i="4"/>
  <c r="F11388" i="4"/>
  <c r="F11387" i="4"/>
  <c r="F11386" i="4"/>
  <c r="F11385" i="4"/>
  <c r="F11384" i="4"/>
  <c r="F11383" i="4"/>
  <c r="F11382" i="4"/>
  <c r="F11381" i="4"/>
  <c r="F11380" i="4"/>
  <c r="F11379" i="4"/>
  <c r="F11378" i="4"/>
  <c r="F11377" i="4"/>
  <c r="F11376" i="4"/>
  <c r="F11375" i="4"/>
  <c r="F11374" i="4"/>
  <c r="F11373" i="4"/>
  <c r="F11372" i="4"/>
  <c r="F11371" i="4"/>
  <c r="F11370" i="4"/>
  <c r="F11369" i="4"/>
  <c r="F11368" i="4"/>
  <c r="F11367" i="4"/>
  <c r="F11366" i="4"/>
  <c r="F11365" i="4"/>
  <c r="F11364" i="4"/>
  <c r="F11363" i="4"/>
  <c r="F11362" i="4"/>
  <c r="F11361" i="4"/>
  <c r="F11360" i="4"/>
  <c r="F11359" i="4"/>
  <c r="F11358" i="4"/>
  <c r="F11357" i="4"/>
  <c r="F11356" i="4"/>
  <c r="F11355" i="4"/>
  <c r="F11354" i="4"/>
  <c r="F11353" i="4"/>
  <c r="F11352" i="4"/>
  <c r="F11351" i="4"/>
  <c r="F11350" i="4"/>
  <c r="F11349" i="4"/>
  <c r="F11348" i="4"/>
  <c r="F11347" i="4"/>
  <c r="F11346" i="4"/>
  <c r="F11345" i="4"/>
  <c r="F11344" i="4"/>
  <c r="F11343" i="4"/>
  <c r="F11342" i="4"/>
  <c r="F11341" i="4"/>
  <c r="F11340" i="4"/>
  <c r="F11339" i="4"/>
  <c r="F11338" i="4"/>
  <c r="F11337" i="4"/>
  <c r="F11336" i="4"/>
  <c r="F11335" i="4"/>
  <c r="F11334" i="4"/>
  <c r="F11333" i="4"/>
  <c r="F11332" i="4"/>
  <c r="F11331" i="4"/>
  <c r="F11330" i="4"/>
  <c r="F11329" i="4"/>
  <c r="F11328" i="4"/>
  <c r="F11327" i="4"/>
  <c r="F11326" i="4"/>
  <c r="F11325" i="4"/>
  <c r="F11324" i="4"/>
  <c r="F11323" i="4"/>
  <c r="F11322" i="4"/>
  <c r="F11321" i="4"/>
  <c r="F11320" i="4"/>
  <c r="F11319" i="4"/>
  <c r="F11318" i="4"/>
  <c r="F11317" i="4"/>
  <c r="F11316" i="4"/>
  <c r="F11315" i="4"/>
  <c r="F11314" i="4"/>
  <c r="F11313" i="4"/>
  <c r="F11312" i="4"/>
  <c r="F11311" i="4"/>
  <c r="F11310" i="4"/>
  <c r="F11309" i="4"/>
  <c r="F11308" i="4"/>
  <c r="F11307" i="4"/>
  <c r="F11306" i="4"/>
  <c r="F11305" i="4"/>
  <c r="F11304" i="4"/>
  <c r="F11303" i="4"/>
  <c r="F11302" i="4"/>
  <c r="F11301" i="4"/>
  <c r="F11300" i="4"/>
  <c r="F11299" i="4"/>
  <c r="F11298" i="4"/>
  <c r="F11297" i="4"/>
  <c r="F11296" i="4"/>
  <c r="F11295" i="4"/>
  <c r="F11294" i="4"/>
  <c r="F11293" i="4"/>
  <c r="F11292" i="4"/>
  <c r="F11291" i="4"/>
  <c r="F11290" i="4"/>
  <c r="F11289" i="4"/>
  <c r="F11288" i="4"/>
  <c r="F11287" i="4"/>
  <c r="F11286" i="4"/>
  <c r="F11285" i="4"/>
  <c r="F11284" i="4"/>
  <c r="F11283" i="4"/>
  <c r="F11282" i="4"/>
  <c r="F11281" i="4"/>
  <c r="F11280" i="4"/>
  <c r="F11279" i="4"/>
  <c r="F11278" i="4"/>
  <c r="F11277" i="4"/>
  <c r="F11276" i="4"/>
  <c r="F11275" i="4"/>
  <c r="F11274" i="4"/>
  <c r="F11273" i="4"/>
  <c r="F11272" i="4"/>
  <c r="F11271" i="4"/>
  <c r="F11270" i="4"/>
  <c r="F11269" i="4"/>
  <c r="F11268" i="4"/>
  <c r="F11267" i="4"/>
  <c r="F11266" i="4"/>
  <c r="F11265" i="4"/>
  <c r="F11264" i="4"/>
  <c r="F11263" i="4"/>
  <c r="F11262" i="4"/>
  <c r="F11261" i="4"/>
  <c r="F11260" i="4"/>
  <c r="F11259" i="4"/>
  <c r="F11258" i="4"/>
  <c r="F11257" i="4"/>
  <c r="F11256" i="4"/>
  <c r="F11255" i="4"/>
  <c r="F11254" i="4"/>
  <c r="F11253" i="4"/>
  <c r="F11252" i="4"/>
  <c r="F11251" i="4"/>
  <c r="F11250" i="4"/>
  <c r="F11249" i="4"/>
  <c r="F11248" i="4"/>
  <c r="F11247" i="4"/>
  <c r="F11246" i="4"/>
  <c r="F11245" i="4"/>
  <c r="F11244" i="4"/>
  <c r="F11243" i="4"/>
  <c r="F11242" i="4"/>
  <c r="F11241" i="4"/>
  <c r="F11240" i="4"/>
  <c r="F11239" i="4"/>
  <c r="F11238" i="4"/>
  <c r="F11237" i="4"/>
  <c r="F11236" i="4"/>
  <c r="F11235" i="4"/>
  <c r="F11234" i="4"/>
  <c r="F11233" i="4"/>
  <c r="F11232" i="4"/>
  <c r="F11231" i="4"/>
  <c r="F11230" i="4"/>
  <c r="F11229" i="4"/>
  <c r="F11228" i="4"/>
  <c r="F11227" i="4"/>
  <c r="F11226" i="4"/>
  <c r="F11225" i="4"/>
  <c r="F11224" i="4"/>
  <c r="F11223" i="4"/>
  <c r="F11222" i="4"/>
  <c r="F11221" i="4"/>
  <c r="F11220" i="4"/>
  <c r="F11219" i="4"/>
  <c r="F11218" i="4"/>
  <c r="F11217" i="4"/>
  <c r="F11216" i="4"/>
  <c r="F11215" i="4"/>
  <c r="F11214" i="4"/>
  <c r="F11213" i="4"/>
  <c r="F11212" i="4"/>
  <c r="F11211" i="4"/>
  <c r="F11210" i="4"/>
  <c r="F11209" i="4"/>
  <c r="F11208" i="4"/>
  <c r="F11207" i="4"/>
  <c r="F11206" i="4"/>
  <c r="F11205" i="4"/>
  <c r="F11204" i="4"/>
  <c r="F11203" i="4"/>
  <c r="F11202" i="4"/>
  <c r="F11201" i="4"/>
  <c r="F11200" i="4"/>
  <c r="F11199" i="4"/>
  <c r="F11198" i="4"/>
  <c r="F11197" i="4"/>
  <c r="F11196" i="4"/>
  <c r="F11195" i="4"/>
  <c r="F11194" i="4"/>
  <c r="F11193" i="4"/>
  <c r="F11192" i="4"/>
  <c r="F11191" i="4"/>
  <c r="F11190" i="4"/>
  <c r="F11189" i="4"/>
  <c r="F11188" i="4"/>
  <c r="F11187" i="4"/>
  <c r="F11186" i="4"/>
  <c r="F11185" i="4"/>
  <c r="F11184" i="4"/>
  <c r="F11183" i="4"/>
  <c r="F11182" i="4"/>
  <c r="F11181" i="4"/>
  <c r="F11180" i="4"/>
  <c r="F11179" i="4"/>
  <c r="F11178" i="4"/>
  <c r="F11177" i="4"/>
  <c r="F11176" i="4"/>
  <c r="F11175" i="4"/>
  <c r="F11174" i="4"/>
  <c r="F11173" i="4"/>
  <c r="F11172" i="4"/>
  <c r="F11171" i="4"/>
  <c r="F11170" i="4"/>
  <c r="F11169" i="4"/>
  <c r="F11168" i="4"/>
  <c r="F11167" i="4"/>
  <c r="F11166" i="4"/>
  <c r="F11165" i="4"/>
  <c r="F11164" i="4"/>
  <c r="F11163" i="4"/>
  <c r="F11162" i="4"/>
  <c r="F11161" i="4"/>
  <c r="F11160" i="4"/>
  <c r="F11159" i="4"/>
  <c r="F11158" i="4"/>
  <c r="F11157" i="4"/>
  <c r="F11156" i="4"/>
  <c r="F11155" i="4"/>
  <c r="F11154" i="4"/>
  <c r="F11153" i="4"/>
  <c r="F11152" i="4"/>
  <c r="F11151" i="4"/>
  <c r="F11150" i="4"/>
  <c r="F11149" i="4"/>
  <c r="F11148" i="4"/>
  <c r="F11147" i="4"/>
  <c r="F11146" i="4"/>
  <c r="F11145" i="4"/>
  <c r="F11144" i="4"/>
  <c r="F11143" i="4"/>
  <c r="F11142" i="4"/>
  <c r="F11141" i="4"/>
  <c r="F11140" i="4"/>
  <c r="F11139" i="4"/>
  <c r="F11138" i="4"/>
  <c r="F11137" i="4"/>
  <c r="F11136" i="4"/>
  <c r="F11135" i="4"/>
  <c r="F11134" i="4"/>
  <c r="F11133" i="4"/>
  <c r="F11132" i="4"/>
  <c r="F11131" i="4"/>
  <c r="F11130" i="4"/>
  <c r="F11129" i="4"/>
  <c r="F11128" i="4"/>
  <c r="F11127" i="4"/>
  <c r="F11126" i="4"/>
  <c r="F11125" i="4"/>
  <c r="F11124" i="4"/>
  <c r="F11123" i="4"/>
  <c r="F11122" i="4"/>
  <c r="F11121" i="4"/>
  <c r="F11120" i="4"/>
  <c r="F11119" i="4"/>
  <c r="F11118" i="4"/>
  <c r="F11117" i="4"/>
  <c r="F11116" i="4"/>
  <c r="F11115" i="4"/>
  <c r="F11114" i="4"/>
  <c r="F11113" i="4"/>
  <c r="F11112" i="4"/>
  <c r="F11111" i="4"/>
  <c r="F11110" i="4"/>
  <c r="F11109" i="4"/>
  <c r="F11108" i="4"/>
  <c r="F11107" i="4"/>
  <c r="F11106" i="4"/>
  <c r="F11105" i="4"/>
  <c r="F11104" i="4"/>
  <c r="F11103" i="4"/>
  <c r="F11102" i="4"/>
  <c r="F11101" i="4"/>
  <c r="F11100" i="4"/>
  <c r="F11099" i="4"/>
  <c r="F11098" i="4"/>
  <c r="F11097" i="4"/>
  <c r="F11096" i="4"/>
  <c r="F11095" i="4"/>
  <c r="F11094" i="4"/>
  <c r="F11093" i="4"/>
  <c r="F11092" i="4"/>
  <c r="F11091" i="4"/>
  <c r="F11090" i="4"/>
  <c r="F11089" i="4"/>
  <c r="F11088" i="4"/>
  <c r="F11087" i="4"/>
  <c r="F11086" i="4"/>
  <c r="F11085" i="4"/>
  <c r="F11084" i="4"/>
  <c r="F11083" i="4"/>
  <c r="F11082" i="4"/>
  <c r="F11081" i="4"/>
  <c r="F11080" i="4"/>
  <c r="F11079" i="4"/>
  <c r="F11078" i="4"/>
  <c r="F11077" i="4"/>
  <c r="F11076" i="4"/>
  <c r="F11075" i="4"/>
  <c r="F11074" i="4"/>
  <c r="F11073" i="4"/>
  <c r="F11072" i="4"/>
  <c r="F11071" i="4"/>
  <c r="F11070" i="4"/>
  <c r="F11069" i="4"/>
  <c r="F11068" i="4"/>
  <c r="F11067" i="4"/>
  <c r="F11066" i="4"/>
  <c r="F11065" i="4"/>
  <c r="F11064" i="4"/>
  <c r="F11063" i="4"/>
  <c r="F11062" i="4"/>
  <c r="F11061" i="4"/>
  <c r="F11060" i="4"/>
  <c r="F11059" i="4"/>
  <c r="F11058" i="4"/>
  <c r="F11057" i="4"/>
  <c r="F11056" i="4"/>
  <c r="F11055" i="4"/>
  <c r="F11054" i="4"/>
  <c r="F11053" i="4"/>
  <c r="F11052" i="4"/>
  <c r="F11051" i="4"/>
  <c r="F11050" i="4"/>
  <c r="F11049" i="4"/>
  <c r="F11048" i="4"/>
  <c r="F11047" i="4"/>
  <c r="F11046" i="4"/>
  <c r="F11045" i="4"/>
  <c r="F11044" i="4"/>
  <c r="F11043" i="4"/>
  <c r="F11042" i="4"/>
  <c r="F11041" i="4"/>
  <c r="F11040" i="4"/>
  <c r="F11039" i="4"/>
  <c r="F11038" i="4"/>
  <c r="F11037" i="4"/>
  <c r="F11036" i="4"/>
  <c r="F11035" i="4"/>
  <c r="F11034" i="4"/>
  <c r="F11033" i="4"/>
  <c r="F11032" i="4"/>
  <c r="F11031" i="4"/>
  <c r="F11030" i="4"/>
  <c r="F11029" i="4"/>
  <c r="F11028" i="4"/>
  <c r="F11027" i="4"/>
  <c r="F11026" i="4"/>
  <c r="F11025" i="4"/>
  <c r="F11024" i="4"/>
  <c r="F11023" i="4"/>
  <c r="F11022" i="4"/>
  <c r="F11021" i="4"/>
  <c r="F11020" i="4"/>
  <c r="F11019" i="4"/>
  <c r="F11018" i="4"/>
  <c r="F11017" i="4"/>
  <c r="F11016" i="4"/>
  <c r="F11015" i="4"/>
  <c r="F11014" i="4"/>
  <c r="F11013" i="4"/>
  <c r="F11012" i="4"/>
  <c r="F11011" i="4"/>
  <c r="F11010" i="4"/>
  <c r="F11009" i="4"/>
  <c r="F11008" i="4"/>
  <c r="F11007" i="4"/>
  <c r="F11006" i="4"/>
  <c r="F11005" i="4"/>
  <c r="F11004" i="4"/>
  <c r="F11003" i="4"/>
  <c r="F11002" i="4"/>
  <c r="F11001" i="4"/>
  <c r="F11000" i="4"/>
  <c r="F10999" i="4"/>
  <c r="F10998" i="4"/>
  <c r="F10997" i="4"/>
  <c r="F10996" i="4"/>
  <c r="F10995" i="4"/>
  <c r="F10994" i="4"/>
  <c r="F10993" i="4"/>
  <c r="F10992" i="4"/>
  <c r="F10991" i="4"/>
  <c r="F10990" i="4"/>
  <c r="F10989" i="4"/>
  <c r="F10988" i="4"/>
  <c r="F10987" i="4"/>
  <c r="F10986" i="4"/>
  <c r="F10985" i="4"/>
  <c r="F10984" i="4"/>
  <c r="F10983" i="4"/>
  <c r="F10982" i="4"/>
  <c r="F10981" i="4"/>
  <c r="F10980" i="4"/>
  <c r="F10979" i="4"/>
  <c r="F10978" i="4"/>
  <c r="F10977" i="4"/>
  <c r="F10976" i="4"/>
  <c r="F10975" i="4"/>
  <c r="F10974" i="4"/>
  <c r="F10973" i="4"/>
  <c r="F10972" i="4"/>
  <c r="F10971" i="4"/>
  <c r="F10970" i="4"/>
  <c r="F10969" i="4"/>
  <c r="F10968" i="4"/>
  <c r="F10967" i="4"/>
  <c r="F10966" i="4"/>
  <c r="F10965" i="4"/>
  <c r="F10964" i="4"/>
  <c r="F10963" i="4"/>
  <c r="F10962" i="4"/>
  <c r="F10961" i="4"/>
  <c r="F10960" i="4"/>
  <c r="F10959" i="4"/>
  <c r="F10958" i="4"/>
  <c r="F10957" i="4"/>
  <c r="F10956" i="4"/>
  <c r="F10955" i="4"/>
  <c r="F10954" i="4"/>
  <c r="F10953" i="4"/>
  <c r="F10952" i="4"/>
  <c r="F10951" i="4"/>
  <c r="F10950" i="4"/>
  <c r="F10949" i="4"/>
  <c r="F10948" i="4"/>
  <c r="F10947" i="4"/>
  <c r="F10946" i="4"/>
  <c r="F10945" i="4"/>
  <c r="F10944" i="4"/>
  <c r="F10943" i="4"/>
  <c r="F10942" i="4"/>
  <c r="F10941" i="4"/>
  <c r="F10940" i="4"/>
  <c r="F10939" i="4"/>
  <c r="F10938" i="4"/>
  <c r="F10937" i="4"/>
  <c r="F10936" i="4"/>
  <c r="F10935" i="4"/>
  <c r="F10934" i="4"/>
  <c r="F10933" i="4"/>
  <c r="F10932" i="4"/>
  <c r="F10931" i="4"/>
  <c r="F10930" i="4"/>
  <c r="F10929" i="4"/>
  <c r="F10928" i="4"/>
  <c r="F10927" i="4"/>
  <c r="F10926" i="4"/>
  <c r="F10925" i="4"/>
  <c r="F10924" i="4"/>
  <c r="F10923" i="4"/>
  <c r="F10922" i="4"/>
  <c r="F10921" i="4"/>
  <c r="F10920" i="4"/>
  <c r="F10919" i="4"/>
  <c r="F10918" i="4"/>
  <c r="F10917" i="4"/>
  <c r="F10916" i="4"/>
  <c r="F10915" i="4"/>
  <c r="F10914" i="4"/>
  <c r="F10913" i="4"/>
  <c r="F10912" i="4"/>
  <c r="F10911" i="4"/>
  <c r="F10910" i="4"/>
  <c r="F10909" i="4"/>
  <c r="F10908" i="4"/>
  <c r="F10907" i="4"/>
  <c r="F10906" i="4"/>
  <c r="F10905" i="4"/>
  <c r="F10904" i="4"/>
  <c r="F10903" i="4"/>
  <c r="F10902" i="4"/>
  <c r="F10901" i="4"/>
  <c r="F10900" i="4"/>
  <c r="F10899" i="4"/>
  <c r="F10898" i="4"/>
  <c r="F10897" i="4"/>
  <c r="F10896" i="4"/>
  <c r="F10895" i="4"/>
  <c r="F10894" i="4"/>
  <c r="F10893" i="4"/>
  <c r="F10892" i="4"/>
  <c r="F10891" i="4"/>
  <c r="F10890" i="4"/>
  <c r="F10889" i="4"/>
  <c r="F10888" i="4"/>
  <c r="F10887" i="4"/>
  <c r="F10886" i="4"/>
  <c r="F10885" i="4"/>
  <c r="F10884" i="4"/>
  <c r="F10883" i="4"/>
  <c r="F10882" i="4"/>
  <c r="F10881" i="4"/>
  <c r="F10880" i="4"/>
  <c r="F10879" i="4"/>
  <c r="F10878" i="4"/>
  <c r="F10877" i="4"/>
  <c r="F10876" i="4"/>
  <c r="F10875" i="4"/>
  <c r="F10874" i="4"/>
  <c r="F10873" i="4"/>
  <c r="F10872" i="4"/>
  <c r="F10871" i="4"/>
  <c r="F10870" i="4"/>
  <c r="F10869" i="4"/>
  <c r="F10868" i="4"/>
  <c r="F10867" i="4"/>
  <c r="F10866" i="4"/>
  <c r="F10865" i="4"/>
  <c r="F10864" i="4"/>
  <c r="F10863" i="4"/>
  <c r="F10862" i="4"/>
  <c r="F10861" i="4"/>
  <c r="F10860" i="4"/>
  <c r="F10859" i="4"/>
  <c r="F10858" i="4"/>
  <c r="F10857" i="4"/>
  <c r="F10856" i="4"/>
  <c r="F10855" i="4"/>
  <c r="F10854" i="4"/>
  <c r="F10853" i="4"/>
  <c r="F10852" i="4"/>
  <c r="F10851" i="4"/>
  <c r="F10850" i="4"/>
  <c r="F10849" i="4"/>
  <c r="F10848" i="4"/>
  <c r="F10847" i="4"/>
  <c r="F10846" i="4"/>
  <c r="F10845" i="4"/>
  <c r="F10844" i="4"/>
  <c r="F10843" i="4"/>
  <c r="F10842" i="4"/>
  <c r="F10841" i="4"/>
  <c r="F10840" i="4"/>
  <c r="F10839" i="4"/>
  <c r="F10838" i="4"/>
  <c r="F10837" i="4"/>
  <c r="F10836" i="4"/>
  <c r="F10835" i="4"/>
  <c r="F10834" i="4"/>
  <c r="F10833" i="4"/>
  <c r="F10832" i="4"/>
  <c r="F10831" i="4"/>
  <c r="F10830" i="4"/>
  <c r="F10829" i="4"/>
  <c r="F10828" i="4"/>
  <c r="F10827" i="4"/>
  <c r="F10826" i="4"/>
  <c r="F10825" i="4"/>
  <c r="F10824" i="4"/>
  <c r="F10823" i="4"/>
  <c r="F10822" i="4"/>
  <c r="F10821" i="4"/>
  <c r="F10820" i="4"/>
  <c r="F10819" i="4"/>
  <c r="F10818" i="4"/>
  <c r="F10817" i="4"/>
  <c r="F10816" i="4"/>
  <c r="F10815" i="4"/>
  <c r="F10814" i="4"/>
  <c r="F10813" i="4"/>
  <c r="F10812" i="4"/>
  <c r="F10811" i="4"/>
  <c r="F10810" i="4"/>
  <c r="F10809" i="4"/>
  <c r="F10808" i="4"/>
  <c r="F10807" i="4"/>
  <c r="F10806" i="4"/>
  <c r="F10805" i="4"/>
  <c r="F10804" i="4"/>
  <c r="F10803" i="4"/>
  <c r="F10802" i="4"/>
  <c r="F10801" i="4"/>
  <c r="F10800" i="4"/>
  <c r="F10799" i="4"/>
  <c r="F10798" i="4"/>
  <c r="F10797" i="4"/>
  <c r="F10796" i="4"/>
  <c r="F10795" i="4"/>
  <c r="F10794" i="4"/>
  <c r="F10793" i="4"/>
  <c r="F10792" i="4"/>
  <c r="F10791" i="4"/>
  <c r="F10790" i="4"/>
  <c r="F10789" i="4"/>
  <c r="F10788" i="4"/>
  <c r="F10787" i="4"/>
  <c r="F10786" i="4"/>
  <c r="F10785" i="4"/>
  <c r="F10784" i="4"/>
  <c r="F10783" i="4"/>
  <c r="F10782" i="4"/>
  <c r="F10781" i="4"/>
  <c r="F10780" i="4"/>
  <c r="F10779" i="4"/>
  <c r="F10778" i="4"/>
  <c r="F10777" i="4"/>
  <c r="F10776" i="4"/>
  <c r="F10775" i="4"/>
  <c r="F10774" i="4"/>
  <c r="F10773" i="4"/>
  <c r="F10772" i="4"/>
  <c r="F10771" i="4"/>
  <c r="F10770" i="4"/>
  <c r="F10769" i="4"/>
  <c r="F10768" i="4"/>
  <c r="F10767" i="4"/>
  <c r="F10766" i="4"/>
  <c r="F10765" i="4"/>
  <c r="F10764" i="4"/>
  <c r="F10763" i="4"/>
  <c r="F10762" i="4"/>
  <c r="F10761" i="4"/>
  <c r="F10760" i="4"/>
  <c r="F10759" i="4"/>
  <c r="F10758" i="4"/>
  <c r="F10757" i="4"/>
  <c r="F10756" i="4"/>
  <c r="F10755" i="4"/>
  <c r="F10754" i="4"/>
  <c r="F10753" i="4"/>
  <c r="F10752" i="4"/>
  <c r="F10751" i="4"/>
  <c r="F10750" i="4"/>
  <c r="F10749" i="4"/>
  <c r="F10748" i="4"/>
  <c r="F10747" i="4"/>
  <c r="F10746" i="4"/>
  <c r="F10745" i="4"/>
  <c r="F10744" i="4"/>
  <c r="F10743" i="4"/>
  <c r="F10742" i="4"/>
  <c r="F10741" i="4"/>
  <c r="F10740" i="4"/>
  <c r="F10739" i="4"/>
  <c r="F10738" i="4"/>
  <c r="F10737" i="4"/>
  <c r="F10736" i="4"/>
  <c r="F10735" i="4"/>
  <c r="F10734" i="4"/>
  <c r="F10733" i="4"/>
  <c r="F10732" i="4"/>
  <c r="F10731" i="4"/>
  <c r="F10730" i="4"/>
  <c r="F10729" i="4"/>
  <c r="F10728" i="4"/>
  <c r="F10727" i="4"/>
  <c r="F10726" i="4"/>
  <c r="F10725" i="4"/>
  <c r="F10724" i="4"/>
  <c r="F10723" i="4"/>
  <c r="F10722" i="4"/>
  <c r="F10721" i="4"/>
  <c r="F10720" i="4"/>
  <c r="F10719" i="4"/>
  <c r="F10718" i="4"/>
  <c r="F10717" i="4"/>
  <c r="F10716" i="4"/>
  <c r="F10715" i="4"/>
  <c r="F10714" i="4"/>
  <c r="F10713" i="4"/>
  <c r="F10712" i="4"/>
  <c r="F10711" i="4"/>
  <c r="F10710" i="4"/>
  <c r="F10709" i="4"/>
  <c r="F10708" i="4"/>
  <c r="F10707" i="4"/>
  <c r="F10706" i="4"/>
  <c r="F10705" i="4"/>
  <c r="F10704" i="4"/>
  <c r="F10703" i="4"/>
  <c r="F10702" i="4"/>
  <c r="F10701" i="4"/>
  <c r="F10700" i="4"/>
  <c r="F10699" i="4"/>
  <c r="F10698" i="4"/>
  <c r="F10697" i="4"/>
  <c r="F10696" i="4"/>
  <c r="F10695" i="4"/>
  <c r="F10694" i="4"/>
  <c r="F10693" i="4"/>
  <c r="F10692" i="4"/>
  <c r="F10691" i="4"/>
  <c r="F10690" i="4"/>
  <c r="F10689" i="4"/>
  <c r="F10688" i="4"/>
  <c r="F10687" i="4"/>
  <c r="F10686" i="4"/>
  <c r="F10685" i="4"/>
  <c r="F10684" i="4"/>
  <c r="F10683" i="4"/>
  <c r="F10682" i="4"/>
  <c r="F10681" i="4"/>
  <c r="F10680" i="4"/>
  <c r="F10679" i="4"/>
  <c r="F10678" i="4"/>
  <c r="F10677" i="4"/>
  <c r="F10676" i="4"/>
  <c r="F10675" i="4"/>
  <c r="F10674" i="4"/>
  <c r="F10673" i="4"/>
  <c r="F10672" i="4"/>
  <c r="F10671" i="4"/>
  <c r="F10670" i="4"/>
  <c r="F10669" i="4"/>
  <c r="F10668" i="4"/>
  <c r="F10667" i="4"/>
  <c r="F10666" i="4"/>
  <c r="F10665" i="4"/>
  <c r="F10664" i="4"/>
  <c r="F10663" i="4"/>
  <c r="F10662" i="4"/>
  <c r="F10661" i="4"/>
  <c r="F10660" i="4"/>
  <c r="F10659" i="4"/>
  <c r="F10658" i="4"/>
  <c r="F10657" i="4"/>
  <c r="F10656" i="4"/>
  <c r="F10655" i="4"/>
  <c r="F10654" i="4"/>
  <c r="F10653" i="4"/>
  <c r="F10652" i="4"/>
  <c r="F10651" i="4"/>
  <c r="F10650" i="4"/>
  <c r="F10649" i="4"/>
  <c r="F10648" i="4"/>
  <c r="F10647" i="4"/>
  <c r="F10646" i="4"/>
  <c r="F10645" i="4"/>
  <c r="F10644" i="4"/>
  <c r="F10643" i="4"/>
  <c r="F10642" i="4"/>
  <c r="F10641" i="4"/>
  <c r="F10640" i="4"/>
  <c r="F10639" i="4"/>
  <c r="F10638" i="4"/>
  <c r="F10637" i="4"/>
  <c r="F10636" i="4"/>
  <c r="F10635" i="4"/>
  <c r="F10634" i="4"/>
  <c r="F10633" i="4"/>
  <c r="F10632" i="4"/>
  <c r="F10631" i="4"/>
  <c r="F10630" i="4"/>
  <c r="F10629" i="4"/>
  <c r="F10628" i="4"/>
  <c r="F10627" i="4"/>
  <c r="F10626" i="4"/>
  <c r="F10625" i="4"/>
  <c r="F10624" i="4"/>
  <c r="F10623" i="4"/>
  <c r="F10622" i="4"/>
  <c r="F10621" i="4"/>
  <c r="F10620" i="4"/>
  <c r="F10619" i="4"/>
  <c r="F10618" i="4"/>
  <c r="F10617" i="4"/>
  <c r="F10616" i="4"/>
  <c r="F10615" i="4"/>
  <c r="F10614" i="4"/>
  <c r="F10613" i="4"/>
  <c r="F10612" i="4"/>
  <c r="F10611" i="4"/>
  <c r="F10610" i="4"/>
  <c r="F10609" i="4"/>
  <c r="F10608" i="4"/>
  <c r="F10607" i="4"/>
  <c r="F10606" i="4"/>
  <c r="F10605" i="4"/>
  <c r="F10604" i="4"/>
  <c r="F10603" i="4"/>
  <c r="F10602" i="4"/>
  <c r="F10601" i="4"/>
  <c r="F10600" i="4"/>
  <c r="F10599" i="4"/>
  <c r="F10598" i="4"/>
  <c r="F10597" i="4"/>
  <c r="F10596" i="4"/>
  <c r="F10595" i="4"/>
  <c r="F10594" i="4"/>
  <c r="F10593" i="4"/>
  <c r="F10592" i="4"/>
  <c r="F10591" i="4"/>
  <c r="F10590" i="4"/>
  <c r="F10589" i="4"/>
  <c r="F10588" i="4"/>
  <c r="F10587" i="4"/>
  <c r="F10586" i="4"/>
  <c r="F10585" i="4"/>
  <c r="F10584" i="4"/>
  <c r="F10583" i="4"/>
  <c r="F10582" i="4"/>
  <c r="F10581" i="4"/>
  <c r="F10580" i="4"/>
  <c r="F10579" i="4"/>
  <c r="F10578" i="4"/>
  <c r="F10577" i="4"/>
  <c r="F10576" i="4"/>
  <c r="F10575" i="4"/>
  <c r="F10574" i="4"/>
  <c r="F10573" i="4"/>
  <c r="F10572" i="4"/>
  <c r="F10571" i="4"/>
  <c r="F10570" i="4"/>
  <c r="F10569" i="4"/>
  <c r="F10568" i="4"/>
  <c r="F10567" i="4"/>
  <c r="F10566" i="4"/>
  <c r="F10565" i="4"/>
  <c r="F10564" i="4"/>
  <c r="F10563" i="4"/>
  <c r="F10562" i="4"/>
  <c r="F10561" i="4"/>
  <c r="F10560" i="4"/>
  <c r="F10559" i="4"/>
  <c r="F10558" i="4"/>
  <c r="F10557" i="4"/>
  <c r="F10556" i="4"/>
  <c r="F10555" i="4"/>
  <c r="F10554" i="4"/>
  <c r="F10553" i="4"/>
  <c r="F10552" i="4"/>
  <c r="F10551" i="4"/>
  <c r="F10550" i="4"/>
  <c r="F10549" i="4"/>
  <c r="F10548" i="4"/>
  <c r="F10547" i="4"/>
  <c r="F10546" i="4"/>
  <c r="F10545" i="4"/>
  <c r="F10544" i="4"/>
  <c r="F10543" i="4"/>
  <c r="F10542" i="4"/>
  <c r="F10541" i="4"/>
  <c r="F10540" i="4"/>
  <c r="F10539" i="4"/>
  <c r="F10538" i="4"/>
  <c r="F10537" i="4"/>
  <c r="F10536" i="4"/>
  <c r="F10535" i="4"/>
  <c r="F10534" i="4"/>
  <c r="F10533" i="4"/>
  <c r="F10532" i="4"/>
  <c r="F10531" i="4"/>
  <c r="F10530" i="4"/>
  <c r="F10529" i="4"/>
  <c r="F10528" i="4"/>
  <c r="F10527" i="4"/>
  <c r="F10526" i="4"/>
  <c r="F10525" i="4"/>
  <c r="F10524" i="4"/>
  <c r="F10523" i="4"/>
  <c r="F10522" i="4"/>
  <c r="F10521" i="4"/>
  <c r="F10520" i="4"/>
  <c r="F10519" i="4"/>
  <c r="F10518" i="4"/>
  <c r="F10517" i="4"/>
  <c r="F10516" i="4"/>
  <c r="F10515" i="4"/>
  <c r="F10514" i="4"/>
  <c r="F10513" i="4"/>
  <c r="F10512" i="4"/>
  <c r="F10511" i="4"/>
  <c r="F10510" i="4"/>
  <c r="F10509" i="4"/>
  <c r="F10508" i="4"/>
  <c r="F10507" i="4"/>
  <c r="F10506" i="4"/>
  <c r="F10505" i="4"/>
  <c r="F10504" i="4"/>
  <c r="F10503" i="4"/>
  <c r="F10502" i="4"/>
  <c r="F10501" i="4"/>
  <c r="F10500" i="4"/>
  <c r="F10499" i="4"/>
  <c r="F10498" i="4"/>
  <c r="F10497" i="4"/>
  <c r="F10496" i="4"/>
  <c r="F10495" i="4"/>
  <c r="F10494" i="4"/>
  <c r="F10493" i="4"/>
  <c r="F10492" i="4"/>
  <c r="F10491" i="4"/>
  <c r="F10490" i="4"/>
  <c r="F10489" i="4"/>
  <c r="F10488" i="4"/>
  <c r="F10487" i="4"/>
  <c r="F10486" i="4"/>
  <c r="F10485" i="4"/>
  <c r="F10484" i="4"/>
  <c r="F10483" i="4"/>
  <c r="F10482" i="4"/>
  <c r="F10481" i="4"/>
  <c r="F10480" i="4"/>
  <c r="F10479" i="4"/>
  <c r="F10478" i="4"/>
  <c r="F10477" i="4"/>
  <c r="F10476" i="4"/>
  <c r="F10475" i="4"/>
  <c r="F10474" i="4"/>
  <c r="F10473" i="4"/>
  <c r="F10472" i="4"/>
  <c r="F10471" i="4"/>
  <c r="F10470" i="4"/>
  <c r="F10469" i="4"/>
  <c r="F10468" i="4"/>
  <c r="F10467" i="4"/>
  <c r="F10466" i="4"/>
  <c r="F10465" i="4"/>
  <c r="F10464" i="4"/>
  <c r="F10463" i="4"/>
  <c r="F10462" i="4"/>
  <c r="F10461" i="4"/>
  <c r="F10460" i="4"/>
  <c r="F10459" i="4"/>
  <c r="F10458" i="4"/>
  <c r="F10457" i="4"/>
  <c r="F10456" i="4"/>
  <c r="F10455" i="4"/>
  <c r="F10454" i="4"/>
  <c r="F10453" i="4"/>
  <c r="F10452" i="4"/>
  <c r="F10451" i="4"/>
  <c r="F10450" i="4"/>
  <c r="F10449" i="4"/>
  <c r="F10448" i="4"/>
  <c r="F10447" i="4"/>
  <c r="F10446" i="4"/>
  <c r="F10445" i="4"/>
  <c r="F10444" i="4"/>
  <c r="F10443" i="4"/>
  <c r="F10442" i="4"/>
  <c r="F10441" i="4"/>
  <c r="F10440" i="4"/>
  <c r="F10439" i="4"/>
  <c r="F10438" i="4"/>
  <c r="F10437" i="4"/>
  <c r="F10436" i="4"/>
  <c r="F10435" i="4"/>
  <c r="F10434" i="4"/>
  <c r="F10433" i="4"/>
  <c r="F10432" i="4"/>
  <c r="F10431" i="4"/>
  <c r="F10430" i="4"/>
  <c r="F10429" i="4"/>
  <c r="F10428" i="4"/>
  <c r="F10427" i="4"/>
  <c r="F10426" i="4"/>
  <c r="F10425" i="4"/>
  <c r="F10424" i="4"/>
  <c r="F10423" i="4"/>
  <c r="F10422" i="4"/>
  <c r="F10421" i="4"/>
  <c r="F10420" i="4"/>
  <c r="F10419" i="4"/>
  <c r="F10418" i="4"/>
  <c r="F10417" i="4"/>
  <c r="F10416" i="4"/>
  <c r="F10415" i="4"/>
  <c r="F10414" i="4"/>
  <c r="F10413" i="4"/>
  <c r="F10412" i="4"/>
  <c r="F10411" i="4"/>
  <c r="F10410" i="4"/>
  <c r="F10409" i="4"/>
  <c r="F10408" i="4"/>
  <c r="F10407" i="4"/>
  <c r="F10406" i="4"/>
  <c r="F10405" i="4"/>
  <c r="F10404" i="4"/>
  <c r="F10403" i="4"/>
  <c r="F10402" i="4"/>
  <c r="F10401" i="4"/>
  <c r="F10400" i="4"/>
  <c r="F10399" i="4"/>
  <c r="F10398" i="4"/>
  <c r="F10397" i="4"/>
  <c r="F10396" i="4"/>
  <c r="F10395" i="4"/>
  <c r="F10394" i="4"/>
  <c r="F10393" i="4"/>
  <c r="F10392" i="4"/>
  <c r="F10391" i="4"/>
  <c r="F10390" i="4"/>
  <c r="F10389" i="4"/>
  <c r="F10388" i="4"/>
  <c r="F10387" i="4"/>
  <c r="F10386" i="4"/>
  <c r="F10385" i="4"/>
  <c r="F10384" i="4"/>
  <c r="F10383" i="4"/>
  <c r="F10382" i="4"/>
  <c r="F10381" i="4"/>
  <c r="F10380" i="4"/>
  <c r="F10379" i="4"/>
  <c r="F10378" i="4"/>
  <c r="F10377" i="4"/>
  <c r="F10376" i="4"/>
  <c r="F10375" i="4"/>
  <c r="F10374" i="4"/>
  <c r="F10373" i="4"/>
  <c r="F10372" i="4"/>
  <c r="F10371" i="4"/>
  <c r="F10370" i="4"/>
  <c r="F10369" i="4"/>
  <c r="F10368" i="4"/>
  <c r="F10367" i="4"/>
  <c r="F10366" i="4"/>
  <c r="F10365" i="4"/>
  <c r="F10364" i="4"/>
  <c r="F10363" i="4"/>
  <c r="F10362" i="4"/>
  <c r="F10361" i="4"/>
  <c r="F10360" i="4"/>
  <c r="F10359" i="4"/>
  <c r="F10358" i="4"/>
  <c r="F10357" i="4"/>
  <c r="F10356" i="4"/>
  <c r="F10355" i="4"/>
  <c r="F10354" i="4"/>
  <c r="F10353" i="4"/>
  <c r="F10352" i="4"/>
  <c r="F10351" i="4"/>
  <c r="F10350" i="4"/>
  <c r="F10349" i="4"/>
  <c r="F10348" i="4"/>
  <c r="F10347" i="4"/>
  <c r="F10346" i="4"/>
  <c r="F10345" i="4"/>
  <c r="F10344" i="4"/>
  <c r="F10343" i="4"/>
  <c r="F10342" i="4"/>
  <c r="F10341" i="4"/>
  <c r="F10340" i="4"/>
  <c r="F10339" i="4"/>
  <c r="F10338" i="4"/>
  <c r="F10337" i="4"/>
  <c r="F10336" i="4"/>
  <c r="F10335" i="4"/>
  <c r="F10334" i="4"/>
  <c r="F10333" i="4"/>
  <c r="F10332" i="4"/>
  <c r="F10331" i="4"/>
  <c r="F10330" i="4"/>
  <c r="F10329" i="4"/>
  <c r="F10328" i="4"/>
  <c r="F10327" i="4"/>
  <c r="F10326" i="4"/>
  <c r="F10325" i="4"/>
  <c r="F10324" i="4"/>
  <c r="F10323" i="4"/>
  <c r="F10322" i="4"/>
  <c r="F10321" i="4"/>
  <c r="F10320" i="4"/>
  <c r="F10319" i="4"/>
  <c r="F10318" i="4"/>
  <c r="F10317" i="4"/>
  <c r="F10316" i="4"/>
  <c r="F10315" i="4"/>
  <c r="F10314" i="4"/>
  <c r="F10313" i="4"/>
  <c r="F10312" i="4"/>
  <c r="F10311" i="4"/>
  <c r="F10310" i="4"/>
  <c r="F10309" i="4"/>
  <c r="F10308" i="4"/>
  <c r="F10307" i="4"/>
  <c r="F10306" i="4"/>
  <c r="F10305" i="4"/>
  <c r="F10304" i="4"/>
  <c r="F10303" i="4"/>
  <c r="F10302" i="4"/>
  <c r="F10301" i="4"/>
  <c r="F10300" i="4"/>
  <c r="F10299" i="4"/>
  <c r="F10298" i="4"/>
  <c r="F10297" i="4"/>
  <c r="F10296" i="4"/>
  <c r="F10295" i="4"/>
  <c r="F10294" i="4"/>
  <c r="F10293" i="4"/>
  <c r="F10292" i="4"/>
  <c r="F10291" i="4"/>
  <c r="F10290" i="4"/>
  <c r="F10289" i="4"/>
  <c r="F10288" i="4"/>
  <c r="F10287" i="4"/>
  <c r="F10286" i="4"/>
  <c r="F10285" i="4"/>
  <c r="F10284" i="4"/>
  <c r="F10283" i="4"/>
  <c r="F10282" i="4"/>
  <c r="F10281" i="4"/>
  <c r="F10280" i="4"/>
  <c r="F10279" i="4"/>
  <c r="F10278" i="4"/>
  <c r="F10277" i="4"/>
  <c r="F10276" i="4"/>
  <c r="F10275" i="4"/>
  <c r="F10274" i="4"/>
  <c r="F10273" i="4"/>
  <c r="F10272" i="4"/>
  <c r="F10271" i="4"/>
  <c r="F10270" i="4"/>
  <c r="F10269" i="4"/>
  <c r="F10268" i="4"/>
  <c r="F10267" i="4"/>
  <c r="F10266" i="4"/>
  <c r="F10265" i="4"/>
  <c r="F10264" i="4"/>
  <c r="F10263" i="4"/>
  <c r="F10262" i="4"/>
  <c r="F10261" i="4"/>
  <c r="F10260" i="4"/>
  <c r="F10259" i="4"/>
  <c r="F10258" i="4"/>
  <c r="F10257" i="4"/>
  <c r="F10256" i="4"/>
  <c r="F10255" i="4"/>
  <c r="F10254" i="4"/>
  <c r="F10253" i="4"/>
  <c r="F10252" i="4"/>
  <c r="F10251" i="4"/>
  <c r="F10250" i="4"/>
  <c r="F10249" i="4"/>
  <c r="F10248" i="4"/>
  <c r="F10247" i="4"/>
  <c r="F10246" i="4"/>
  <c r="F10245" i="4"/>
  <c r="F10244" i="4"/>
  <c r="F10243" i="4"/>
  <c r="F10242" i="4"/>
  <c r="F10241" i="4"/>
  <c r="F10240" i="4"/>
  <c r="F10239" i="4"/>
  <c r="F10238" i="4"/>
  <c r="F10237" i="4"/>
  <c r="F10236" i="4"/>
  <c r="F10235" i="4"/>
  <c r="F10234" i="4"/>
  <c r="F10233" i="4"/>
  <c r="F10232" i="4"/>
  <c r="F10231" i="4"/>
  <c r="F10230" i="4"/>
  <c r="F10229" i="4"/>
  <c r="F10228" i="4"/>
  <c r="F10227" i="4"/>
  <c r="F10226" i="4"/>
  <c r="F10225" i="4"/>
  <c r="F10224" i="4"/>
  <c r="F10223" i="4"/>
  <c r="F10222" i="4"/>
  <c r="F10221" i="4"/>
  <c r="F10220" i="4"/>
  <c r="F10219" i="4"/>
  <c r="F10218" i="4"/>
  <c r="F10217" i="4"/>
  <c r="F10216" i="4"/>
  <c r="F10215" i="4"/>
  <c r="F10214" i="4"/>
  <c r="F10213" i="4"/>
  <c r="F10212" i="4"/>
  <c r="F10211" i="4"/>
  <c r="F10210" i="4"/>
  <c r="F10209" i="4"/>
  <c r="F10208" i="4"/>
  <c r="F10207" i="4"/>
  <c r="F10206" i="4"/>
  <c r="F10205" i="4"/>
  <c r="F10204" i="4"/>
  <c r="F10203" i="4"/>
  <c r="F10202" i="4"/>
  <c r="F10201" i="4"/>
  <c r="F10200" i="4"/>
  <c r="F10199" i="4"/>
  <c r="F10198" i="4"/>
  <c r="F10197" i="4"/>
  <c r="F10196" i="4"/>
  <c r="F10195" i="4"/>
  <c r="F10194" i="4"/>
  <c r="F10193" i="4"/>
  <c r="F10192" i="4"/>
  <c r="F10191" i="4"/>
  <c r="F10190" i="4"/>
  <c r="F10189" i="4"/>
  <c r="F10188" i="4"/>
  <c r="F10187" i="4"/>
  <c r="F10186" i="4"/>
  <c r="F10185" i="4"/>
  <c r="F10184" i="4"/>
  <c r="F10183" i="4"/>
  <c r="F10182" i="4"/>
  <c r="F10181" i="4"/>
  <c r="F10180" i="4"/>
  <c r="F10179" i="4"/>
  <c r="F10178" i="4"/>
  <c r="F10177" i="4"/>
  <c r="F10176" i="4"/>
  <c r="F10175" i="4"/>
  <c r="F10174" i="4"/>
  <c r="F10173" i="4"/>
  <c r="F10172" i="4"/>
  <c r="F10171" i="4"/>
  <c r="F10170" i="4"/>
  <c r="F10169" i="4"/>
  <c r="F10168" i="4"/>
  <c r="F10167" i="4"/>
  <c r="F10166" i="4"/>
  <c r="F10165" i="4"/>
  <c r="F10164" i="4"/>
  <c r="F10163" i="4"/>
  <c r="F10162" i="4"/>
  <c r="F10161" i="4"/>
  <c r="F10160" i="4"/>
  <c r="F10159" i="4"/>
  <c r="F10158" i="4"/>
  <c r="F10157" i="4"/>
  <c r="F10156" i="4"/>
  <c r="F10155" i="4"/>
  <c r="F10154" i="4"/>
  <c r="F10153" i="4"/>
  <c r="F10152" i="4"/>
  <c r="F10151" i="4"/>
  <c r="F10150" i="4"/>
  <c r="F10149" i="4"/>
  <c r="F10148" i="4"/>
  <c r="F10147" i="4"/>
  <c r="F10146" i="4"/>
  <c r="F10145" i="4"/>
  <c r="F10144" i="4"/>
  <c r="F10143" i="4"/>
  <c r="F10142" i="4"/>
  <c r="F10141" i="4"/>
  <c r="F10140" i="4"/>
  <c r="F10139" i="4"/>
  <c r="F10138" i="4"/>
  <c r="F10137" i="4"/>
  <c r="F10136" i="4"/>
  <c r="F10135" i="4"/>
  <c r="F10134" i="4"/>
  <c r="F10133" i="4"/>
  <c r="F10132" i="4"/>
  <c r="F10131" i="4"/>
  <c r="F10130" i="4"/>
  <c r="F10129" i="4"/>
  <c r="F10128" i="4"/>
  <c r="F10127" i="4"/>
  <c r="F10126" i="4"/>
  <c r="F10125" i="4"/>
  <c r="F10124" i="4"/>
  <c r="F10123" i="4"/>
  <c r="F10122" i="4"/>
  <c r="F10121" i="4"/>
  <c r="F10120" i="4"/>
  <c r="F10119" i="4"/>
  <c r="F10118" i="4"/>
  <c r="F10117" i="4"/>
  <c r="F10116" i="4"/>
  <c r="F10115" i="4"/>
  <c r="F10114" i="4"/>
  <c r="F10113" i="4"/>
  <c r="F10112" i="4"/>
  <c r="F10111" i="4"/>
  <c r="F10110" i="4"/>
  <c r="F10109" i="4"/>
  <c r="F10108" i="4"/>
  <c r="F10107" i="4"/>
  <c r="F10106" i="4"/>
  <c r="F10105" i="4"/>
  <c r="F10104" i="4"/>
  <c r="F10103" i="4"/>
  <c r="F10102" i="4"/>
  <c r="F10101" i="4"/>
  <c r="F10100" i="4"/>
  <c r="F10099" i="4"/>
  <c r="F10098" i="4"/>
  <c r="F10097" i="4"/>
  <c r="F10096" i="4"/>
  <c r="F10095" i="4"/>
  <c r="F10094" i="4"/>
  <c r="F10093" i="4"/>
  <c r="F10092" i="4"/>
  <c r="F10091" i="4"/>
  <c r="F10090" i="4"/>
  <c r="F10089" i="4"/>
  <c r="F10088" i="4"/>
  <c r="F10087" i="4"/>
  <c r="F10086" i="4"/>
  <c r="F10085" i="4"/>
  <c r="F10084" i="4"/>
  <c r="F10083" i="4"/>
  <c r="F10082" i="4"/>
  <c r="F10081" i="4"/>
  <c r="F10080" i="4"/>
  <c r="F10079" i="4"/>
  <c r="F10078" i="4"/>
  <c r="F10077" i="4"/>
  <c r="F10076" i="4"/>
  <c r="F10075" i="4"/>
  <c r="F10074" i="4"/>
  <c r="F10073" i="4"/>
  <c r="F10072" i="4"/>
  <c r="F10071" i="4"/>
  <c r="F10070" i="4"/>
  <c r="F10069" i="4"/>
  <c r="F10068" i="4"/>
  <c r="F10067" i="4"/>
  <c r="F10066" i="4"/>
  <c r="F10065" i="4"/>
  <c r="F10064" i="4"/>
  <c r="F10063" i="4"/>
  <c r="F10062" i="4"/>
  <c r="F10061" i="4"/>
  <c r="F10060" i="4"/>
  <c r="F10059" i="4"/>
  <c r="F10058" i="4"/>
  <c r="F10057" i="4"/>
  <c r="F10056" i="4"/>
  <c r="F10055" i="4"/>
  <c r="F10054" i="4"/>
  <c r="F10053" i="4"/>
  <c r="F10052" i="4"/>
  <c r="F10051" i="4"/>
  <c r="F10050" i="4"/>
  <c r="F10049" i="4"/>
  <c r="F10048" i="4"/>
  <c r="F10047" i="4"/>
  <c r="F10046" i="4"/>
  <c r="F10045" i="4"/>
  <c r="F10044" i="4"/>
  <c r="F10043" i="4"/>
  <c r="F10042" i="4"/>
  <c r="F10041" i="4"/>
  <c r="F10040" i="4"/>
  <c r="F10039" i="4"/>
  <c r="F10038" i="4"/>
  <c r="F10037" i="4"/>
  <c r="F10036" i="4"/>
  <c r="F10035" i="4"/>
  <c r="F10034" i="4"/>
  <c r="F10033" i="4"/>
  <c r="F10032" i="4"/>
  <c r="F10031" i="4"/>
  <c r="F10030" i="4"/>
  <c r="F10029" i="4"/>
  <c r="F10028" i="4"/>
  <c r="F10027" i="4"/>
  <c r="F10026" i="4"/>
  <c r="F10025" i="4"/>
  <c r="F10024" i="4"/>
  <c r="F10023" i="4"/>
  <c r="F10022" i="4"/>
  <c r="F10021" i="4"/>
  <c r="F10020" i="4"/>
  <c r="F10019" i="4"/>
  <c r="F10018" i="4"/>
  <c r="F10017" i="4"/>
  <c r="F10016" i="4"/>
  <c r="F10015" i="4"/>
  <c r="F10014" i="4"/>
  <c r="F10013" i="4"/>
  <c r="F10012" i="4"/>
  <c r="F10011" i="4"/>
  <c r="F10010" i="4"/>
  <c r="F10009" i="4"/>
  <c r="F10008" i="4"/>
  <c r="F10007" i="4"/>
  <c r="F10006" i="4"/>
  <c r="F10005" i="4"/>
  <c r="F10004" i="4"/>
  <c r="F10003" i="4"/>
  <c r="F10002" i="4"/>
  <c r="F10001" i="4"/>
  <c r="F10000" i="4"/>
  <c r="F9999" i="4"/>
  <c r="F9998" i="4"/>
  <c r="F9997" i="4"/>
  <c r="F9996" i="4"/>
  <c r="F9995" i="4"/>
  <c r="F9994" i="4"/>
  <c r="F9993" i="4"/>
  <c r="F9992" i="4"/>
  <c r="F9991" i="4"/>
  <c r="F9990" i="4"/>
  <c r="F9989" i="4"/>
  <c r="F9988" i="4"/>
  <c r="F9987" i="4"/>
  <c r="F9986" i="4"/>
  <c r="F9985" i="4"/>
  <c r="F9984" i="4"/>
  <c r="F9983" i="4"/>
  <c r="F9982" i="4"/>
  <c r="F9981" i="4"/>
  <c r="F9980" i="4"/>
  <c r="F9979" i="4"/>
  <c r="F9978" i="4"/>
  <c r="F9977" i="4"/>
  <c r="F9976" i="4"/>
  <c r="F9975" i="4"/>
  <c r="F9974" i="4"/>
  <c r="F9973" i="4"/>
  <c r="F9972" i="4"/>
  <c r="F9971" i="4"/>
  <c r="F9970" i="4"/>
  <c r="F9969" i="4"/>
  <c r="F9968" i="4"/>
  <c r="F9967" i="4"/>
  <c r="F9966" i="4"/>
  <c r="F9965" i="4"/>
  <c r="F9964" i="4"/>
  <c r="F9963" i="4"/>
  <c r="F9962" i="4"/>
  <c r="F9961" i="4"/>
  <c r="F9960" i="4"/>
  <c r="F9959" i="4"/>
  <c r="F9958" i="4"/>
  <c r="F9957" i="4"/>
  <c r="F9956" i="4"/>
  <c r="F9955" i="4"/>
  <c r="F9954" i="4"/>
  <c r="F9953" i="4"/>
  <c r="F9952" i="4"/>
  <c r="F9951" i="4"/>
  <c r="F9950" i="4"/>
  <c r="F9949" i="4"/>
  <c r="F9948" i="4"/>
  <c r="F9947" i="4"/>
  <c r="F9946" i="4"/>
  <c r="F9945" i="4"/>
  <c r="F9944" i="4"/>
  <c r="F9943" i="4"/>
  <c r="F9942" i="4"/>
  <c r="F9941" i="4"/>
  <c r="F9940" i="4"/>
  <c r="F9939" i="4"/>
  <c r="F9938" i="4"/>
  <c r="F9937" i="4"/>
  <c r="F9936" i="4"/>
  <c r="F9935" i="4"/>
  <c r="F9934" i="4"/>
  <c r="F9933" i="4"/>
  <c r="F9932" i="4"/>
  <c r="F9931" i="4"/>
  <c r="F9930" i="4"/>
  <c r="F9929" i="4"/>
  <c r="F9928" i="4"/>
  <c r="F9927" i="4"/>
  <c r="F9926" i="4"/>
  <c r="F9925" i="4"/>
  <c r="F9924" i="4"/>
  <c r="F9923" i="4"/>
  <c r="F9922" i="4"/>
  <c r="F9921" i="4"/>
  <c r="F9920" i="4"/>
  <c r="F9919" i="4"/>
  <c r="F9918" i="4"/>
  <c r="F9917" i="4"/>
  <c r="F9916" i="4"/>
  <c r="F9915" i="4"/>
  <c r="F9914" i="4"/>
  <c r="F9913" i="4"/>
  <c r="F9912" i="4"/>
  <c r="F9911" i="4"/>
  <c r="F9910" i="4"/>
  <c r="F9909" i="4"/>
  <c r="F9908" i="4"/>
  <c r="F9907" i="4"/>
  <c r="F9906" i="4"/>
  <c r="F9905" i="4"/>
  <c r="F9904" i="4"/>
  <c r="F9903" i="4"/>
  <c r="F9902" i="4"/>
  <c r="F9901" i="4"/>
  <c r="F9900" i="4"/>
  <c r="F9899" i="4"/>
  <c r="F9898" i="4"/>
  <c r="F9897" i="4"/>
  <c r="F9896" i="4"/>
  <c r="F9895" i="4"/>
  <c r="F9894" i="4"/>
  <c r="F9893" i="4"/>
  <c r="F9892" i="4"/>
  <c r="F9891" i="4"/>
  <c r="F9890" i="4"/>
  <c r="F9889" i="4"/>
  <c r="F9888" i="4"/>
  <c r="F9887" i="4"/>
  <c r="F9886" i="4"/>
  <c r="F9885" i="4"/>
  <c r="F9884" i="4"/>
  <c r="F9883" i="4"/>
  <c r="F9882" i="4"/>
  <c r="F9881" i="4"/>
  <c r="F9880" i="4"/>
  <c r="F9879" i="4"/>
  <c r="F9878" i="4"/>
  <c r="F9877" i="4"/>
  <c r="F9876" i="4"/>
  <c r="F9875" i="4"/>
  <c r="F9874" i="4"/>
  <c r="F9873" i="4"/>
  <c r="F9872" i="4"/>
  <c r="F9871" i="4"/>
  <c r="F9870" i="4"/>
  <c r="F9869" i="4"/>
  <c r="F9868" i="4"/>
  <c r="F9867" i="4"/>
  <c r="F9866" i="4"/>
  <c r="F9865" i="4"/>
  <c r="F9864" i="4"/>
  <c r="F9863" i="4"/>
  <c r="F9862" i="4"/>
  <c r="F9861" i="4"/>
  <c r="F9860" i="4"/>
  <c r="F9859" i="4"/>
  <c r="F9858" i="4"/>
  <c r="F9857" i="4"/>
  <c r="F9856" i="4"/>
  <c r="F9855" i="4"/>
  <c r="F9854" i="4"/>
  <c r="F9853" i="4"/>
  <c r="F9852" i="4"/>
  <c r="F9851" i="4"/>
  <c r="F9850" i="4"/>
  <c r="F9849" i="4"/>
  <c r="F9848" i="4"/>
  <c r="F9847" i="4"/>
  <c r="F9846" i="4"/>
  <c r="F9845" i="4"/>
  <c r="F9844" i="4"/>
  <c r="F9843" i="4"/>
  <c r="F9842" i="4"/>
  <c r="F9841" i="4"/>
  <c r="F9840" i="4"/>
  <c r="F9839" i="4"/>
  <c r="F9838" i="4"/>
  <c r="F9837" i="4"/>
  <c r="F9836" i="4"/>
  <c r="F9835" i="4"/>
  <c r="F9834" i="4"/>
  <c r="F9833" i="4"/>
  <c r="F9832" i="4"/>
  <c r="F9831" i="4"/>
  <c r="F9830" i="4"/>
  <c r="F9829" i="4"/>
  <c r="F9828" i="4"/>
  <c r="F9827" i="4"/>
  <c r="F9826" i="4"/>
  <c r="F9825" i="4"/>
  <c r="F9824" i="4"/>
  <c r="F9823" i="4"/>
  <c r="F9822" i="4"/>
  <c r="F9821" i="4"/>
  <c r="F9820" i="4"/>
  <c r="F9819" i="4"/>
  <c r="F9818" i="4"/>
  <c r="F9817" i="4"/>
  <c r="F9816" i="4"/>
  <c r="F9815" i="4"/>
  <c r="F9814" i="4"/>
  <c r="F9813" i="4"/>
  <c r="F9812" i="4"/>
  <c r="F9811" i="4"/>
  <c r="F9810" i="4"/>
  <c r="F9809" i="4"/>
  <c r="F9808" i="4"/>
  <c r="F9807" i="4"/>
  <c r="F9806" i="4"/>
  <c r="F9805" i="4"/>
  <c r="F9804" i="4"/>
  <c r="F9803" i="4"/>
  <c r="F9802" i="4"/>
  <c r="F9801" i="4"/>
  <c r="F9800" i="4"/>
  <c r="F9799" i="4"/>
  <c r="F9798" i="4"/>
  <c r="F9797" i="4"/>
  <c r="F9796" i="4"/>
  <c r="F9795" i="4"/>
  <c r="F9794" i="4"/>
  <c r="F9793" i="4"/>
  <c r="F9792" i="4"/>
  <c r="F9791" i="4"/>
  <c r="F9790" i="4"/>
  <c r="F9789" i="4"/>
  <c r="F9788" i="4"/>
  <c r="F9787" i="4"/>
  <c r="F9786" i="4"/>
  <c r="F9785" i="4"/>
  <c r="F9784" i="4"/>
  <c r="F9783" i="4"/>
  <c r="F9782" i="4"/>
  <c r="F9781" i="4"/>
  <c r="F9780" i="4"/>
  <c r="F9779" i="4"/>
  <c r="F9778" i="4"/>
  <c r="F9777" i="4"/>
  <c r="F9776" i="4"/>
  <c r="F9775" i="4"/>
  <c r="F9774" i="4"/>
  <c r="F9773" i="4"/>
  <c r="F9772" i="4"/>
  <c r="F9771" i="4"/>
  <c r="F9770" i="4"/>
  <c r="F9769" i="4"/>
  <c r="F9768" i="4"/>
  <c r="F9767" i="4"/>
  <c r="F9766" i="4"/>
  <c r="F9765" i="4"/>
  <c r="F9764" i="4"/>
  <c r="F9763" i="4"/>
  <c r="F9762" i="4"/>
  <c r="F9761" i="4"/>
  <c r="F9760" i="4"/>
  <c r="F9759" i="4"/>
  <c r="F9758" i="4"/>
  <c r="F9757" i="4"/>
  <c r="F9756" i="4"/>
  <c r="F9755" i="4"/>
  <c r="F9754" i="4"/>
  <c r="F9753" i="4"/>
  <c r="F9752" i="4"/>
  <c r="F9751" i="4"/>
  <c r="F9750" i="4"/>
  <c r="F9749" i="4"/>
  <c r="F9748" i="4"/>
  <c r="F9747" i="4"/>
  <c r="F9746" i="4"/>
  <c r="F9745" i="4"/>
  <c r="F9744" i="4"/>
  <c r="F9743" i="4"/>
  <c r="F9742" i="4"/>
  <c r="F9741" i="4"/>
  <c r="F9740" i="4"/>
  <c r="F9739" i="4"/>
  <c r="F9738" i="4"/>
  <c r="F9737" i="4"/>
  <c r="F9736" i="4"/>
  <c r="F9735" i="4"/>
  <c r="F9734" i="4"/>
  <c r="F9733" i="4"/>
  <c r="F9732" i="4"/>
  <c r="F9731" i="4"/>
  <c r="F9730" i="4"/>
  <c r="F9729" i="4"/>
  <c r="F9728" i="4"/>
  <c r="F9727" i="4"/>
  <c r="F9726" i="4"/>
  <c r="F9725" i="4"/>
  <c r="F9724" i="4"/>
  <c r="F9723" i="4"/>
  <c r="F9722" i="4"/>
  <c r="F9721" i="4"/>
  <c r="F9720" i="4"/>
  <c r="F9719" i="4"/>
  <c r="F9718" i="4"/>
  <c r="F9717" i="4"/>
  <c r="F9716" i="4"/>
  <c r="F9715" i="4"/>
  <c r="F9714" i="4"/>
  <c r="F9713" i="4"/>
  <c r="F9712" i="4"/>
  <c r="F9711" i="4"/>
  <c r="F9710" i="4"/>
  <c r="F9709" i="4"/>
  <c r="F9708" i="4"/>
  <c r="F9707" i="4"/>
  <c r="F9706" i="4"/>
  <c r="F9705" i="4"/>
  <c r="F9704" i="4"/>
  <c r="F9703" i="4"/>
  <c r="F9702" i="4"/>
  <c r="F9701" i="4"/>
  <c r="F9700" i="4"/>
  <c r="F9699" i="4"/>
  <c r="F9698" i="4"/>
  <c r="F9697" i="4"/>
  <c r="F9696" i="4"/>
  <c r="F9695" i="4"/>
  <c r="F9694" i="4"/>
  <c r="F9693" i="4"/>
  <c r="F9692" i="4"/>
  <c r="F9691" i="4"/>
  <c r="F9690" i="4"/>
  <c r="F9689" i="4"/>
  <c r="F9688" i="4"/>
  <c r="F9687" i="4"/>
  <c r="F9686" i="4"/>
  <c r="F9685" i="4"/>
  <c r="F9684" i="4"/>
  <c r="F9683" i="4"/>
  <c r="F9682" i="4"/>
  <c r="F9681" i="4"/>
  <c r="F9680" i="4"/>
  <c r="F9679" i="4"/>
  <c r="F9678" i="4"/>
  <c r="F9677" i="4"/>
  <c r="F9676" i="4"/>
  <c r="F9675" i="4"/>
  <c r="F9674" i="4"/>
  <c r="F9673" i="4"/>
  <c r="F9672" i="4"/>
  <c r="F9671" i="4"/>
  <c r="F9670" i="4"/>
  <c r="F9669" i="4"/>
  <c r="F9668" i="4"/>
  <c r="F9667" i="4"/>
  <c r="F9666" i="4"/>
  <c r="F9665" i="4"/>
  <c r="F9664" i="4"/>
  <c r="F9663" i="4"/>
  <c r="F9662" i="4"/>
  <c r="F9661" i="4"/>
  <c r="F9660" i="4"/>
  <c r="F9659" i="4"/>
  <c r="F9658" i="4"/>
  <c r="F9657" i="4"/>
  <c r="F9656" i="4"/>
  <c r="F9655" i="4"/>
  <c r="F9654" i="4"/>
  <c r="F9653" i="4"/>
  <c r="F9652" i="4"/>
  <c r="F9651" i="4"/>
  <c r="F9650" i="4"/>
  <c r="F9649" i="4"/>
  <c r="F9648" i="4"/>
  <c r="F9647" i="4"/>
  <c r="F9646" i="4"/>
  <c r="F9645" i="4"/>
  <c r="F9644" i="4"/>
  <c r="F9643" i="4"/>
  <c r="F9642" i="4"/>
  <c r="F9641" i="4"/>
  <c r="F9640" i="4"/>
  <c r="F9639" i="4"/>
  <c r="F9638" i="4"/>
  <c r="F9637" i="4"/>
  <c r="F9636" i="4"/>
  <c r="F9635" i="4"/>
  <c r="F9634" i="4"/>
  <c r="F9633" i="4"/>
  <c r="F9632" i="4"/>
  <c r="F9631" i="4"/>
  <c r="F9630" i="4"/>
  <c r="F9629" i="4"/>
  <c r="F9628" i="4"/>
  <c r="F9627" i="4"/>
  <c r="F9626" i="4"/>
  <c r="F9625" i="4"/>
  <c r="F9624" i="4"/>
  <c r="F9623" i="4"/>
  <c r="F9622" i="4"/>
  <c r="F9621" i="4"/>
  <c r="F9620" i="4"/>
  <c r="F9619" i="4"/>
  <c r="F9618" i="4"/>
  <c r="F9617" i="4"/>
  <c r="F9616" i="4"/>
  <c r="F9615" i="4"/>
  <c r="F9614" i="4"/>
  <c r="F9613" i="4"/>
  <c r="F9612" i="4"/>
  <c r="F9611" i="4"/>
  <c r="F9610" i="4"/>
  <c r="F9609" i="4"/>
  <c r="F9608" i="4"/>
  <c r="F9607" i="4"/>
  <c r="F9606" i="4"/>
  <c r="F9605" i="4"/>
  <c r="F9604" i="4"/>
  <c r="F9603" i="4"/>
  <c r="F9602" i="4"/>
  <c r="F9601" i="4"/>
  <c r="F9600" i="4"/>
  <c r="F9599" i="4"/>
  <c r="F9598" i="4"/>
  <c r="F9597" i="4"/>
  <c r="F9596" i="4"/>
  <c r="F9595" i="4"/>
  <c r="F9594" i="4"/>
  <c r="F9593" i="4"/>
  <c r="F9592" i="4"/>
  <c r="F9591" i="4"/>
  <c r="F9590" i="4"/>
  <c r="F9589" i="4"/>
  <c r="F9588" i="4"/>
  <c r="F9587" i="4"/>
  <c r="F9586" i="4"/>
  <c r="F9585" i="4"/>
  <c r="F9584" i="4"/>
  <c r="F9583" i="4"/>
  <c r="F9582" i="4"/>
  <c r="F9581" i="4"/>
  <c r="F9580" i="4"/>
  <c r="F9579" i="4"/>
  <c r="F9578" i="4"/>
  <c r="F9577" i="4"/>
  <c r="F9576" i="4"/>
  <c r="F9575" i="4"/>
  <c r="F9574" i="4"/>
  <c r="F9573" i="4"/>
  <c r="F9572" i="4"/>
  <c r="F9571" i="4"/>
  <c r="F9570" i="4"/>
  <c r="F9569" i="4"/>
  <c r="F9568" i="4"/>
  <c r="F9567" i="4"/>
  <c r="F9566" i="4"/>
  <c r="F9565" i="4"/>
  <c r="F9564" i="4"/>
  <c r="F9563" i="4"/>
  <c r="F9562" i="4"/>
  <c r="F9561" i="4"/>
  <c r="F9560" i="4"/>
  <c r="F9559" i="4"/>
  <c r="F9558" i="4"/>
  <c r="F9557" i="4"/>
  <c r="F9556" i="4"/>
  <c r="F9555" i="4"/>
  <c r="F9554" i="4"/>
  <c r="F9553" i="4"/>
  <c r="F9552" i="4"/>
  <c r="F9551" i="4"/>
  <c r="F9550" i="4"/>
  <c r="F9549" i="4"/>
  <c r="F9548" i="4"/>
  <c r="F9547" i="4"/>
  <c r="F9546" i="4"/>
  <c r="F9545" i="4"/>
  <c r="F9544" i="4"/>
  <c r="F9543" i="4"/>
  <c r="F9542" i="4"/>
  <c r="F9541" i="4"/>
  <c r="F9540" i="4"/>
  <c r="F9539" i="4"/>
  <c r="F9538" i="4"/>
  <c r="F9537" i="4"/>
  <c r="F9536" i="4"/>
  <c r="F9535" i="4"/>
  <c r="F9534" i="4"/>
  <c r="F9533" i="4"/>
  <c r="F9532" i="4"/>
  <c r="F9531" i="4"/>
  <c r="F9530" i="4"/>
  <c r="F9529" i="4"/>
  <c r="F9528" i="4"/>
  <c r="F9527" i="4"/>
  <c r="F9526" i="4"/>
  <c r="F9525" i="4"/>
  <c r="F9524" i="4"/>
  <c r="F9523" i="4"/>
  <c r="F9522" i="4"/>
  <c r="F9521" i="4"/>
  <c r="F9520" i="4"/>
  <c r="F9519" i="4"/>
  <c r="F9518" i="4"/>
  <c r="F9517" i="4"/>
  <c r="F9516" i="4"/>
  <c r="F9515" i="4"/>
  <c r="F9514" i="4"/>
  <c r="F9513" i="4"/>
  <c r="F9512" i="4"/>
  <c r="F9511" i="4"/>
  <c r="F9510" i="4"/>
  <c r="F9509" i="4"/>
  <c r="F9508" i="4"/>
  <c r="F9507" i="4"/>
  <c r="F9506" i="4"/>
  <c r="F9505" i="4"/>
  <c r="F9504" i="4"/>
  <c r="F9503" i="4"/>
  <c r="F9502" i="4"/>
  <c r="F9501" i="4"/>
  <c r="F9500" i="4"/>
  <c r="F9499" i="4"/>
  <c r="F9498" i="4"/>
  <c r="F9497" i="4"/>
  <c r="F9496" i="4"/>
  <c r="F9495" i="4"/>
  <c r="F9494" i="4"/>
  <c r="F9493" i="4"/>
  <c r="F9492" i="4"/>
  <c r="F9491" i="4"/>
  <c r="F9490" i="4"/>
  <c r="F9489" i="4"/>
  <c r="F9488" i="4"/>
  <c r="F9487" i="4"/>
  <c r="F9486" i="4"/>
  <c r="F9485" i="4"/>
  <c r="F9484" i="4"/>
  <c r="F9483" i="4"/>
  <c r="F9482" i="4"/>
  <c r="F9481" i="4"/>
  <c r="F9480" i="4"/>
  <c r="F9479" i="4"/>
  <c r="F9478" i="4"/>
  <c r="F9477" i="4"/>
  <c r="F9476" i="4"/>
  <c r="F9475" i="4"/>
  <c r="F9474" i="4"/>
  <c r="F9473" i="4"/>
  <c r="F9472" i="4"/>
  <c r="F9471" i="4"/>
  <c r="F9470" i="4"/>
  <c r="F9469" i="4"/>
  <c r="F9468" i="4"/>
  <c r="F9467" i="4"/>
  <c r="F9466" i="4"/>
  <c r="F9465" i="4"/>
  <c r="F9464" i="4"/>
  <c r="F9463" i="4"/>
  <c r="F9462" i="4"/>
  <c r="F9461" i="4"/>
  <c r="F9460" i="4"/>
  <c r="F9459" i="4"/>
  <c r="F9458" i="4"/>
  <c r="F9457" i="4"/>
  <c r="F9456" i="4"/>
  <c r="F9455" i="4"/>
  <c r="F9454" i="4"/>
  <c r="F9453" i="4"/>
  <c r="F9452" i="4"/>
  <c r="F9451" i="4"/>
  <c r="F9450" i="4"/>
  <c r="F9449" i="4"/>
  <c r="F9448" i="4"/>
  <c r="F9447" i="4"/>
  <c r="F9446" i="4"/>
  <c r="F9445" i="4"/>
  <c r="F9444" i="4"/>
  <c r="F9443" i="4"/>
  <c r="F9442" i="4"/>
  <c r="F9441" i="4"/>
  <c r="F9440" i="4"/>
  <c r="F9439" i="4"/>
  <c r="F9438" i="4"/>
  <c r="F9437" i="4"/>
  <c r="F9436" i="4"/>
  <c r="F9435" i="4"/>
  <c r="F9434" i="4"/>
  <c r="F9433" i="4"/>
  <c r="F9432" i="4"/>
  <c r="F9431" i="4"/>
  <c r="F9430" i="4"/>
  <c r="F9429" i="4"/>
  <c r="F9428" i="4"/>
  <c r="F9427" i="4"/>
  <c r="F9426" i="4"/>
  <c r="F9425" i="4"/>
  <c r="F9424" i="4"/>
  <c r="F9423" i="4"/>
  <c r="F9422" i="4"/>
  <c r="F9421" i="4"/>
  <c r="F9420" i="4"/>
  <c r="F9419" i="4"/>
  <c r="F9418" i="4"/>
  <c r="F9417" i="4"/>
  <c r="F9416" i="4"/>
  <c r="F9415" i="4"/>
  <c r="F9414" i="4"/>
  <c r="F9413" i="4"/>
  <c r="F9412" i="4"/>
  <c r="F9411" i="4"/>
  <c r="F9410" i="4"/>
  <c r="F9409" i="4"/>
  <c r="F9408" i="4"/>
  <c r="F9407" i="4"/>
  <c r="F9406" i="4"/>
  <c r="F9405" i="4"/>
  <c r="F9404" i="4"/>
  <c r="F9403" i="4"/>
  <c r="F9402" i="4"/>
  <c r="F9401" i="4"/>
  <c r="F9400" i="4"/>
  <c r="F9399" i="4"/>
  <c r="F9398" i="4"/>
  <c r="F9397" i="4"/>
  <c r="F9396" i="4"/>
  <c r="F9395" i="4"/>
  <c r="F9394" i="4"/>
  <c r="F9393" i="4"/>
  <c r="F9392" i="4"/>
  <c r="F9391" i="4"/>
  <c r="F9390" i="4"/>
  <c r="F9389" i="4"/>
  <c r="F9388" i="4"/>
  <c r="F9387" i="4"/>
  <c r="F9386" i="4"/>
  <c r="F9385" i="4"/>
  <c r="F9384" i="4"/>
  <c r="F9383" i="4"/>
  <c r="F9382" i="4"/>
  <c r="F9381" i="4"/>
  <c r="F9380" i="4"/>
  <c r="F9379" i="4"/>
  <c r="F9378" i="4"/>
  <c r="F9377" i="4"/>
  <c r="F9376" i="4"/>
  <c r="F9375" i="4"/>
  <c r="F9374" i="4"/>
  <c r="F9373" i="4"/>
  <c r="F9372" i="4"/>
  <c r="F9371" i="4"/>
  <c r="F9370" i="4"/>
  <c r="F9369" i="4"/>
  <c r="F9368" i="4"/>
  <c r="F9367" i="4"/>
  <c r="F9366" i="4"/>
  <c r="F9365" i="4"/>
  <c r="F9364" i="4"/>
  <c r="F9363" i="4"/>
  <c r="F9362" i="4"/>
  <c r="F9361" i="4"/>
  <c r="F9360" i="4"/>
  <c r="F9359" i="4"/>
  <c r="F9358" i="4"/>
  <c r="F9357" i="4"/>
  <c r="F9356" i="4"/>
  <c r="F9355" i="4"/>
  <c r="F9354" i="4"/>
  <c r="F9353" i="4"/>
  <c r="F9352" i="4"/>
  <c r="F9351" i="4"/>
  <c r="F9350" i="4"/>
  <c r="F9349" i="4"/>
  <c r="F9348" i="4"/>
  <c r="F9347" i="4"/>
  <c r="F9346" i="4"/>
  <c r="F9345" i="4"/>
  <c r="F9344" i="4"/>
  <c r="F9343" i="4"/>
  <c r="F9342" i="4"/>
  <c r="F9341" i="4"/>
  <c r="F9340" i="4"/>
  <c r="F9339" i="4"/>
  <c r="F9338" i="4"/>
  <c r="F9337" i="4"/>
  <c r="F9336" i="4"/>
  <c r="F9335" i="4"/>
  <c r="F9334" i="4"/>
  <c r="F9333" i="4"/>
  <c r="F9332" i="4"/>
  <c r="F9331" i="4"/>
  <c r="F9330" i="4"/>
  <c r="F9329" i="4"/>
  <c r="F9328" i="4"/>
  <c r="F9327" i="4"/>
  <c r="F9326" i="4"/>
  <c r="F9325" i="4"/>
  <c r="F9324" i="4"/>
  <c r="F9323" i="4"/>
  <c r="F9322" i="4"/>
  <c r="F9321" i="4"/>
  <c r="F9320" i="4"/>
  <c r="F9319" i="4"/>
  <c r="F9318" i="4"/>
  <c r="F9317" i="4"/>
  <c r="F9316" i="4"/>
  <c r="F9315" i="4"/>
  <c r="F9314" i="4"/>
  <c r="F9313" i="4"/>
  <c r="F9312" i="4"/>
  <c r="F9311" i="4"/>
  <c r="F9310" i="4"/>
  <c r="F9309" i="4"/>
  <c r="F9308" i="4"/>
  <c r="F9307" i="4"/>
  <c r="F9306" i="4"/>
  <c r="F9305" i="4"/>
  <c r="F9304" i="4"/>
  <c r="F9303" i="4"/>
  <c r="F9302" i="4"/>
  <c r="F9301" i="4"/>
  <c r="F9300" i="4"/>
  <c r="F9299" i="4"/>
  <c r="F9298" i="4"/>
  <c r="F9297" i="4"/>
  <c r="F9296" i="4"/>
  <c r="F9295" i="4"/>
  <c r="F9294" i="4"/>
  <c r="F9293" i="4"/>
  <c r="F9292" i="4"/>
  <c r="F9291" i="4"/>
  <c r="F9290" i="4"/>
  <c r="F9289" i="4"/>
  <c r="F9288" i="4"/>
  <c r="F9287" i="4"/>
  <c r="F9286" i="4"/>
  <c r="F9285" i="4"/>
  <c r="F9284" i="4"/>
  <c r="F9283" i="4"/>
  <c r="F9282" i="4"/>
  <c r="F9281" i="4"/>
  <c r="F9280" i="4"/>
  <c r="F9279" i="4"/>
  <c r="F9278" i="4"/>
  <c r="F9277" i="4"/>
  <c r="F9276" i="4"/>
  <c r="F9275" i="4"/>
  <c r="F9274" i="4"/>
  <c r="F9273" i="4"/>
  <c r="F9272" i="4"/>
  <c r="F9271" i="4"/>
  <c r="F9270" i="4"/>
  <c r="F9269" i="4"/>
  <c r="F9268" i="4"/>
  <c r="F9267" i="4"/>
  <c r="F9266" i="4"/>
  <c r="F9265" i="4"/>
  <c r="F9264" i="4"/>
  <c r="F9263" i="4"/>
  <c r="F9262" i="4"/>
  <c r="F9261" i="4"/>
  <c r="F9260" i="4"/>
  <c r="F9259" i="4"/>
  <c r="F9258" i="4"/>
  <c r="F9257" i="4"/>
  <c r="F9256" i="4"/>
  <c r="F9255" i="4"/>
  <c r="F9254" i="4"/>
  <c r="F9253" i="4"/>
  <c r="F9252" i="4"/>
  <c r="F9251" i="4"/>
  <c r="F9250" i="4"/>
  <c r="F9249" i="4"/>
  <c r="F9248" i="4"/>
  <c r="F9247" i="4"/>
  <c r="F9246" i="4"/>
  <c r="F9245" i="4"/>
  <c r="F9244" i="4"/>
  <c r="F9243" i="4"/>
  <c r="F9242" i="4"/>
  <c r="F9241" i="4"/>
  <c r="F9240" i="4"/>
  <c r="F9239" i="4"/>
  <c r="F9238" i="4"/>
  <c r="F9237" i="4"/>
  <c r="F9236" i="4"/>
  <c r="F9235" i="4"/>
  <c r="F9234" i="4"/>
  <c r="F9233" i="4"/>
  <c r="F9232" i="4"/>
  <c r="F9231" i="4"/>
  <c r="F9230" i="4"/>
  <c r="F9229" i="4"/>
  <c r="F9228" i="4"/>
  <c r="F9227" i="4"/>
  <c r="F9226" i="4"/>
  <c r="F9225" i="4"/>
  <c r="F9224" i="4"/>
  <c r="F9223" i="4"/>
  <c r="F9222" i="4"/>
  <c r="F9221" i="4"/>
  <c r="F9220" i="4"/>
  <c r="F9219" i="4"/>
  <c r="F9218" i="4"/>
  <c r="F9217" i="4"/>
  <c r="F9216" i="4"/>
  <c r="F9215" i="4"/>
  <c r="F9214" i="4"/>
  <c r="F9213" i="4"/>
  <c r="F9212" i="4"/>
  <c r="F9211" i="4"/>
  <c r="F9210" i="4"/>
  <c r="F9209" i="4"/>
  <c r="F9208" i="4"/>
  <c r="F9207" i="4"/>
  <c r="F9206" i="4"/>
  <c r="F9205" i="4"/>
  <c r="F9204" i="4"/>
  <c r="F9203" i="4"/>
  <c r="F9202" i="4"/>
  <c r="F9201" i="4"/>
  <c r="F9200" i="4"/>
  <c r="F9199" i="4"/>
  <c r="F9198" i="4"/>
  <c r="F9197" i="4"/>
  <c r="F9196" i="4"/>
  <c r="F9195" i="4"/>
  <c r="F9194" i="4"/>
  <c r="F9193" i="4"/>
  <c r="F9192" i="4"/>
  <c r="F9191" i="4"/>
  <c r="F9190" i="4"/>
  <c r="F9189" i="4"/>
  <c r="F9188" i="4"/>
  <c r="F9187" i="4"/>
  <c r="F9186" i="4"/>
  <c r="F9185" i="4"/>
  <c r="F9184" i="4"/>
  <c r="F9183" i="4"/>
  <c r="F9182" i="4"/>
  <c r="F9181" i="4"/>
  <c r="F9180" i="4"/>
  <c r="F9179" i="4"/>
  <c r="F9178" i="4"/>
  <c r="F9177" i="4"/>
  <c r="F9176" i="4"/>
  <c r="F9175" i="4"/>
  <c r="F9174" i="4"/>
  <c r="F9173" i="4"/>
  <c r="F9172" i="4"/>
  <c r="F9171" i="4"/>
  <c r="F9170" i="4"/>
  <c r="F9169" i="4"/>
  <c r="F9168" i="4"/>
  <c r="F9167" i="4"/>
  <c r="F9166" i="4"/>
  <c r="F9165" i="4"/>
  <c r="F9164" i="4"/>
  <c r="F9163" i="4"/>
  <c r="F9162" i="4"/>
  <c r="F9161" i="4"/>
  <c r="F9160" i="4"/>
  <c r="F9159" i="4"/>
  <c r="F9158" i="4"/>
  <c r="F9157" i="4"/>
  <c r="F9156" i="4"/>
  <c r="F9155" i="4"/>
  <c r="F9154" i="4"/>
  <c r="F9153" i="4"/>
  <c r="F9152" i="4"/>
  <c r="F9151" i="4"/>
  <c r="F9150" i="4"/>
  <c r="F9149" i="4"/>
  <c r="F9148" i="4"/>
  <c r="F9147" i="4"/>
  <c r="F9146" i="4"/>
  <c r="F9145" i="4"/>
  <c r="F9144" i="4"/>
  <c r="F9143" i="4"/>
  <c r="F9142" i="4"/>
  <c r="F9141" i="4"/>
  <c r="F9140" i="4"/>
  <c r="F9139" i="4"/>
  <c r="F9138" i="4"/>
  <c r="F9137" i="4"/>
  <c r="F9136" i="4"/>
  <c r="F9135" i="4"/>
  <c r="F9134" i="4"/>
  <c r="F9133" i="4"/>
  <c r="F9132" i="4"/>
  <c r="F9131" i="4"/>
  <c r="F9130" i="4"/>
  <c r="F9129" i="4"/>
  <c r="F9128" i="4"/>
  <c r="F9127" i="4"/>
  <c r="F9126" i="4"/>
  <c r="F9125" i="4"/>
  <c r="F9124" i="4"/>
  <c r="F9123" i="4"/>
  <c r="F9122" i="4"/>
  <c r="F9121" i="4"/>
  <c r="F9120" i="4"/>
  <c r="F9119" i="4"/>
  <c r="F9118" i="4"/>
  <c r="F9117" i="4"/>
  <c r="F9116" i="4"/>
  <c r="F9115" i="4"/>
  <c r="F9114" i="4"/>
  <c r="F9113" i="4"/>
  <c r="F9112" i="4"/>
  <c r="F9111" i="4"/>
  <c r="F9110" i="4"/>
  <c r="F9109" i="4"/>
  <c r="F9108" i="4"/>
  <c r="F9107" i="4"/>
  <c r="F9106" i="4"/>
  <c r="F9105" i="4"/>
  <c r="F9104" i="4"/>
  <c r="F9103" i="4"/>
  <c r="F9102" i="4"/>
  <c r="F9101" i="4"/>
  <c r="F9100" i="4"/>
  <c r="F9099" i="4"/>
  <c r="F9098" i="4"/>
  <c r="F9097" i="4"/>
  <c r="F9096" i="4"/>
  <c r="F9095" i="4"/>
  <c r="F9094" i="4"/>
  <c r="F9093" i="4"/>
  <c r="F9092" i="4"/>
  <c r="F9091" i="4"/>
  <c r="F9090" i="4"/>
  <c r="F9089" i="4"/>
  <c r="F9088" i="4"/>
  <c r="F9087" i="4"/>
  <c r="F9086" i="4"/>
  <c r="F9085" i="4"/>
  <c r="F9084" i="4"/>
  <c r="F9083" i="4"/>
  <c r="F9082" i="4"/>
  <c r="F9081" i="4"/>
  <c r="F9080" i="4"/>
  <c r="F9079" i="4"/>
  <c r="F9078" i="4"/>
  <c r="F9077" i="4"/>
  <c r="F9076" i="4"/>
  <c r="F9075" i="4"/>
  <c r="F9074" i="4"/>
  <c r="F9073" i="4"/>
  <c r="F9072" i="4"/>
  <c r="F9071" i="4"/>
  <c r="F9070" i="4"/>
  <c r="F9069" i="4"/>
  <c r="F9068" i="4"/>
  <c r="F9067" i="4"/>
  <c r="F9066" i="4"/>
  <c r="F9065" i="4"/>
  <c r="F9064" i="4"/>
  <c r="F9063" i="4"/>
  <c r="F9062" i="4"/>
  <c r="F9061" i="4"/>
  <c r="F9060" i="4"/>
  <c r="F9059" i="4"/>
  <c r="F9058" i="4"/>
  <c r="F9057" i="4"/>
  <c r="F9056" i="4"/>
  <c r="F9055" i="4"/>
  <c r="F9054" i="4"/>
  <c r="F9053" i="4"/>
  <c r="F9052" i="4"/>
  <c r="F9051" i="4"/>
  <c r="F9050" i="4"/>
  <c r="F9049" i="4"/>
  <c r="F9048" i="4"/>
  <c r="F9047" i="4"/>
  <c r="F9046" i="4"/>
  <c r="F9045" i="4"/>
  <c r="F9044" i="4"/>
  <c r="F9043" i="4"/>
  <c r="F9042" i="4"/>
  <c r="F9041" i="4"/>
  <c r="F9040" i="4"/>
  <c r="F9039" i="4"/>
  <c r="F9038" i="4"/>
  <c r="F9037" i="4"/>
  <c r="F9036" i="4"/>
  <c r="F9035" i="4"/>
  <c r="F9034" i="4"/>
  <c r="F9033" i="4"/>
  <c r="F9032" i="4"/>
  <c r="F9031" i="4"/>
  <c r="F9030" i="4"/>
  <c r="F9029" i="4"/>
  <c r="F9028" i="4"/>
  <c r="F9027" i="4"/>
  <c r="F9026" i="4"/>
  <c r="F9025" i="4"/>
  <c r="F9024" i="4"/>
  <c r="F9023" i="4"/>
  <c r="F9022" i="4"/>
  <c r="F9021" i="4"/>
  <c r="F9020" i="4"/>
  <c r="F9019" i="4"/>
  <c r="F9018" i="4"/>
  <c r="F9017" i="4"/>
  <c r="F9016" i="4"/>
  <c r="F9015" i="4"/>
  <c r="F9014" i="4"/>
  <c r="F9013" i="4"/>
  <c r="F9012" i="4"/>
  <c r="F9011" i="4"/>
  <c r="F9010" i="4"/>
  <c r="F9009" i="4"/>
  <c r="F9008" i="4"/>
  <c r="F9007" i="4"/>
  <c r="F9006" i="4"/>
  <c r="F9005" i="4"/>
  <c r="F9004" i="4"/>
  <c r="F9003" i="4"/>
  <c r="F9002" i="4"/>
  <c r="F9001" i="4"/>
  <c r="F9000" i="4"/>
  <c r="F8999" i="4"/>
  <c r="F8998" i="4"/>
  <c r="F8997" i="4"/>
  <c r="F8996" i="4"/>
  <c r="F8995" i="4"/>
  <c r="F8994" i="4"/>
  <c r="F8993" i="4"/>
  <c r="F8992" i="4"/>
  <c r="F8991" i="4"/>
  <c r="F8990" i="4"/>
  <c r="F8989" i="4"/>
  <c r="F8988" i="4"/>
  <c r="F8987" i="4"/>
  <c r="F8986" i="4"/>
  <c r="F8985" i="4"/>
  <c r="F8984" i="4"/>
  <c r="F8983" i="4"/>
  <c r="F8982" i="4"/>
  <c r="F8981" i="4"/>
  <c r="F8980" i="4"/>
  <c r="F8979" i="4"/>
  <c r="F8978" i="4"/>
  <c r="F8977" i="4"/>
  <c r="F8976" i="4"/>
  <c r="F8975" i="4"/>
  <c r="F8974" i="4"/>
  <c r="F8973" i="4"/>
  <c r="F8972" i="4"/>
  <c r="F8971" i="4"/>
  <c r="F8970" i="4"/>
  <c r="F8969" i="4"/>
  <c r="F8968" i="4"/>
  <c r="F8967" i="4"/>
  <c r="F8966" i="4"/>
  <c r="F8965" i="4"/>
  <c r="F8964" i="4"/>
  <c r="F8963" i="4"/>
  <c r="F8962" i="4"/>
  <c r="F8961" i="4"/>
  <c r="F8960" i="4"/>
  <c r="F8959" i="4"/>
  <c r="F8958" i="4"/>
  <c r="F8957" i="4"/>
  <c r="F8956" i="4"/>
  <c r="F8955" i="4"/>
  <c r="F8954" i="4"/>
  <c r="F8953" i="4"/>
  <c r="F8952" i="4"/>
  <c r="F8951" i="4"/>
  <c r="F8950" i="4"/>
  <c r="F8949" i="4"/>
  <c r="F8948" i="4"/>
  <c r="F8947" i="4"/>
  <c r="F8946" i="4"/>
  <c r="F8945" i="4"/>
  <c r="F8944" i="4"/>
  <c r="F8943" i="4"/>
  <c r="F8942" i="4"/>
  <c r="F8941" i="4"/>
  <c r="F8940" i="4"/>
  <c r="F8939" i="4"/>
  <c r="F8938" i="4"/>
  <c r="F8937" i="4"/>
  <c r="F8936" i="4"/>
  <c r="F8935" i="4"/>
  <c r="F8934" i="4"/>
  <c r="F8933" i="4"/>
  <c r="F8932" i="4"/>
  <c r="F8931" i="4"/>
  <c r="F8930" i="4"/>
  <c r="F8929" i="4"/>
  <c r="F8928" i="4"/>
  <c r="F8927" i="4"/>
  <c r="F8926" i="4"/>
  <c r="F8925" i="4"/>
  <c r="F8924" i="4"/>
  <c r="F8923" i="4"/>
  <c r="F8922" i="4"/>
  <c r="F8921" i="4"/>
  <c r="F8920" i="4"/>
  <c r="F8919" i="4"/>
  <c r="F8918" i="4"/>
  <c r="F8917" i="4"/>
  <c r="F8916" i="4"/>
  <c r="F8915" i="4"/>
  <c r="F8914" i="4"/>
  <c r="F8913" i="4"/>
  <c r="F8912" i="4"/>
  <c r="F8911" i="4"/>
  <c r="F8910" i="4"/>
  <c r="F8909" i="4"/>
  <c r="F8908" i="4"/>
  <c r="F8907" i="4"/>
  <c r="F8906" i="4"/>
  <c r="F8905" i="4"/>
  <c r="F8904" i="4"/>
  <c r="F8903" i="4"/>
  <c r="F8902" i="4"/>
  <c r="F8901" i="4"/>
  <c r="F8900" i="4"/>
  <c r="F8899" i="4"/>
  <c r="F8898" i="4"/>
  <c r="F8897" i="4"/>
  <c r="F8896" i="4"/>
  <c r="F8895" i="4"/>
  <c r="F8894" i="4"/>
  <c r="F8893" i="4"/>
  <c r="F8892" i="4"/>
  <c r="F8891" i="4"/>
  <c r="F8890" i="4"/>
  <c r="F8889" i="4"/>
  <c r="F8888" i="4"/>
  <c r="F8887" i="4"/>
  <c r="F8886" i="4"/>
  <c r="F8885" i="4"/>
  <c r="F8884" i="4"/>
  <c r="F8883" i="4"/>
  <c r="F8882" i="4"/>
  <c r="F8881" i="4"/>
  <c r="F8880" i="4"/>
  <c r="F8879" i="4"/>
  <c r="F8878" i="4"/>
  <c r="F8877" i="4"/>
  <c r="F8876" i="4"/>
  <c r="F8875" i="4"/>
  <c r="F8874" i="4"/>
  <c r="F8873" i="4"/>
  <c r="F8872" i="4"/>
  <c r="F8871" i="4"/>
  <c r="F8870" i="4"/>
  <c r="F8869" i="4"/>
  <c r="F8868" i="4"/>
  <c r="F8867" i="4"/>
  <c r="F8866" i="4"/>
  <c r="F8865" i="4"/>
  <c r="F8864" i="4"/>
  <c r="F8863" i="4"/>
  <c r="F8862" i="4"/>
  <c r="F8861" i="4"/>
  <c r="F8860" i="4"/>
  <c r="F8859" i="4"/>
  <c r="F8858" i="4"/>
  <c r="F8857" i="4"/>
  <c r="F8856" i="4"/>
  <c r="F8855" i="4"/>
  <c r="F8854" i="4"/>
  <c r="F8853" i="4"/>
  <c r="F8852" i="4"/>
  <c r="F8851" i="4"/>
  <c r="F8850" i="4"/>
  <c r="F8849" i="4"/>
  <c r="F8848" i="4"/>
  <c r="F8847" i="4"/>
  <c r="F8846" i="4"/>
  <c r="F8845" i="4"/>
  <c r="F8844" i="4"/>
  <c r="F8843" i="4"/>
  <c r="F8842" i="4"/>
  <c r="F8841" i="4"/>
  <c r="F8840" i="4"/>
  <c r="F8839" i="4"/>
  <c r="F8838" i="4"/>
  <c r="F8837" i="4"/>
  <c r="F8836" i="4"/>
  <c r="F8835" i="4"/>
  <c r="F8834" i="4"/>
  <c r="F8833" i="4"/>
  <c r="F8832" i="4"/>
  <c r="F8831" i="4"/>
  <c r="F8830" i="4"/>
  <c r="F8829" i="4"/>
  <c r="F8828" i="4"/>
  <c r="F8827" i="4"/>
  <c r="F8826" i="4"/>
  <c r="F8825" i="4"/>
  <c r="F8824" i="4"/>
  <c r="F8823" i="4"/>
  <c r="F8822" i="4"/>
  <c r="F8821" i="4"/>
  <c r="F8820" i="4"/>
  <c r="F8819" i="4"/>
  <c r="F8818" i="4"/>
  <c r="F8817" i="4"/>
  <c r="F8816" i="4"/>
  <c r="F8815" i="4"/>
  <c r="F8814" i="4"/>
  <c r="F8813" i="4"/>
  <c r="F8812" i="4"/>
  <c r="F8811" i="4"/>
  <c r="F8810" i="4"/>
  <c r="F8809" i="4"/>
  <c r="F8808" i="4"/>
  <c r="F8807" i="4"/>
  <c r="F8806" i="4"/>
  <c r="F8805" i="4"/>
  <c r="F8804" i="4"/>
  <c r="F8803" i="4"/>
  <c r="F8802" i="4"/>
  <c r="F8801" i="4"/>
  <c r="F8800" i="4"/>
  <c r="F8799" i="4"/>
  <c r="F8798" i="4"/>
  <c r="F8797" i="4"/>
  <c r="F8796" i="4"/>
  <c r="F8795" i="4"/>
  <c r="F8794" i="4"/>
  <c r="F8793" i="4"/>
  <c r="F8792" i="4"/>
  <c r="F8791" i="4"/>
  <c r="F8790" i="4"/>
  <c r="F8789" i="4"/>
  <c r="F8788" i="4"/>
  <c r="F8787" i="4"/>
  <c r="F8786" i="4"/>
  <c r="F8785" i="4"/>
  <c r="F8784" i="4"/>
  <c r="F8783" i="4"/>
  <c r="F8782" i="4"/>
  <c r="F8781" i="4"/>
  <c r="F8780" i="4"/>
  <c r="F8779" i="4"/>
  <c r="F8778" i="4"/>
  <c r="F8777" i="4"/>
  <c r="F8776" i="4"/>
  <c r="F8775" i="4"/>
  <c r="F8774" i="4"/>
  <c r="F8773" i="4"/>
  <c r="F8772" i="4"/>
  <c r="F8771" i="4"/>
  <c r="F8770" i="4"/>
  <c r="F8769" i="4"/>
  <c r="F8768" i="4"/>
  <c r="F8767" i="4"/>
  <c r="F8766" i="4"/>
  <c r="F8765" i="4"/>
  <c r="F8764" i="4"/>
  <c r="F8763" i="4"/>
  <c r="F8762" i="4"/>
  <c r="F8761" i="4"/>
  <c r="F8760" i="4"/>
  <c r="F8759" i="4"/>
  <c r="F8758" i="4"/>
  <c r="F8757" i="4"/>
  <c r="F8756" i="4"/>
  <c r="F8755" i="4"/>
  <c r="F8754" i="4"/>
  <c r="F8753" i="4"/>
  <c r="F8752" i="4"/>
  <c r="F8751" i="4"/>
  <c r="F8750" i="4"/>
  <c r="F8749" i="4"/>
  <c r="F8748" i="4"/>
  <c r="F8747" i="4"/>
  <c r="F8746" i="4"/>
  <c r="F8745" i="4"/>
  <c r="F8744" i="4"/>
  <c r="F8743" i="4"/>
  <c r="F8742" i="4"/>
  <c r="F8741" i="4"/>
  <c r="F8740" i="4"/>
  <c r="F8739" i="4"/>
  <c r="F8738" i="4"/>
  <c r="F8737" i="4"/>
  <c r="F8736" i="4"/>
  <c r="F8735" i="4"/>
  <c r="F8734" i="4"/>
  <c r="F8733" i="4"/>
  <c r="F8732" i="4"/>
  <c r="F8731" i="4"/>
  <c r="F8730" i="4"/>
  <c r="F8729" i="4"/>
  <c r="F8728" i="4"/>
  <c r="F8727" i="4"/>
  <c r="F8726" i="4"/>
  <c r="F8725" i="4"/>
  <c r="F8724" i="4"/>
  <c r="F8723" i="4"/>
  <c r="F8722" i="4"/>
  <c r="F8721" i="4"/>
  <c r="F8720" i="4"/>
  <c r="F8719" i="4"/>
  <c r="F8718" i="4"/>
  <c r="F8717" i="4"/>
  <c r="F8716" i="4"/>
  <c r="F8715" i="4"/>
  <c r="F8714" i="4"/>
  <c r="F8713" i="4"/>
  <c r="F8712" i="4"/>
  <c r="F8711" i="4"/>
  <c r="F8710" i="4"/>
  <c r="F8709" i="4"/>
  <c r="F8708" i="4"/>
  <c r="F8707" i="4"/>
  <c r="F8706" i="4"/>
  <c r="F8705" i="4"/>
  <c r="F8704" i="4"/>
  <c r="F8703" i="4"/>
  <c r="F8702" i="4"/>
  <c r="F8701" i="4"/>
  <c r="F8700" i="4"/>
  <c r="F8699" i="4"/>
  <c r="F8698" i="4"/>
  <c r="F8697" i="4"/>
  <c r="F8696" i="4"/>
  <c r="F8695" i="4"/>
  <c r="F8694" i="4"/>
  <c r="F8693" i="4"/>
  <c r="F8692" i="4"/>
  <c r="F8691" i="4"/>
  <c r="F8690" i="4"/>
  <c r="F8689" i="4"/>
  <c r="F8688" i="4"/>
  <c r="F8687" i="4"/>
  <c r="F8686" i="4"/>
  <c r="F8685" i="4"/>
  <c r="F8684" i="4"/>
  <c r="F8683" i="4"/>
  <c r="F8682" i="4"/>
  <c r="F8681" i="4"/>
  <c r="F8680" i="4"/>
  <c r="F8679" i="4"/>
  <c r="F8678" i="4"/>
  <c r="F8677" i="4"/>
  <c r="F8676" i="4"/>
  <c r="F8675" i="4"/>
  <c r="F8674" i="4"/>
  <c r="F8673" i="4"/>
  <c r="F8672" i="4"/>
  <c r="F8671" i="4"/>
  <c r="F8670" i="4"/>
  <c r="F8669" i="4"/>
  <c r="F8668" i="4"/>
  <c r="F8667" i="4"/>
  <c r="F8666" i="4"/>
  <c r="F8665" i="4"/>
  <c r="F8664" i="4"/>
  <c r="F8663" i="4"/>
  <c r="F8662" i="4"/>
  <c r="F8661" i="4"/>
  <c r="F8660" i="4"/>
  <c r="F8659" i="4"/>
  <c r="F8658" i="4"/>
  <c r="F8657" i="4"/>
  <c r="F8656" i="4"/>
  <c r="F8655" i="4"/>
  <c r="F8654" i="4"/>
  <c r="F8653" i="4"/>
  <c r="F8652" i="4"/>
  <c r="F8651" i="4"/>
  <c r="F8650" i="4"/>
  <c r="F8649" i="4"/>
  <c r="F8648" i="4"/>
  <c r="F8647" i="4"/>
  <c r="F8646" i="4"/>
  <c r="F8645" i="4"/>
  <c r="F8644" i="4"/>
  <c r="F8643" i="4"/>
  <c r="F8642" i="4"/>
  <c r="F8641" i="4"/>
  <c r="F8640" i="4"/>
  <c r="F8639" i="4"/>
  <c r="F8638" i="4"/>
  <c r="F8637" i="4"/>
  <c r="F8636" i="4"/>
  <c r="F8635" i="4"/>
  <c r="F8634" i="4"/>
  <c r="F8633" i="4"/>
  <c r="F8632" i="4"/>
  <c r="F8631" i="4"/>
  <c r="F8630" i="4"/>
  <c r="F8629" i="4"/>
  <c r="F8628" i="4"/>
  <c r="F8627" i="4"/>
  <c r="F8626" i="4"/>
  <c r="F8625" i="4"/>
  <c r="F8624" i="4"/>
  <c r="F8623" i="4"/>
  <c r="F8622" i="4"/>
  <c r="F8621" i="4"/>
  <c r="F8620" i="4"/>
  <c r="F8619" i="4"/>
  <c r="F8618" i="4"/>
  <c r="F8617" i="4"/>
  <c r="F8616" i="4"/>
  <c r="F8615" i="4"/>
  <c r="F8614" i="4"/>
  <c r="F8613" i="4"/>
  <c r="F8612" i="4"/>
  <c r="F8611" i="4"/>
  <c r="F8610" i="4"/>
  <c r="F8609" i="4"/>
  <c r="F8608" i="4"/>
  <c r="F8607" i="4"/>
  <c r="F8606" i="4"/>
  <c r="F8605" i="4"/>
  <c r="F8604" i="4"/>
  <c r="F8603" i="4"/>
  <c r="F8602" i="4"/>
  <c r="F8601" i="4"/>
  <c r="F8600" i="4"/>
  <c r="F8599" i="4"/>
  <c r="F8598" i="4"/>
  <c r="F8597" i="4"/>
  <c r="F8596" i="4"/>
  <c r="F8595" i="4"/>
  <c r="F8594" i="4"/>
  <c r="F8593" i="4"/>
  <c r="F8592" i="4"/>
  <c r="F8591" i="4"/>
  <c r="F8590" i="4"/>
  <c r="F8589" i="4"/>
  <c r="F8588" i="4"/>
  <c r="F8587" i="4"/>
  <c r="F8586" i="4"/>
  <c r="F8585" i="4"/>
  <c r="F8584" i="4"/>
  <c r="F8583" i="4"/>
  <c r="F8582" i="4"/>
  <c r="F8581" i="4"/>
  <c r="F8580" i="4"/>
  <c r="F8579" i="4"/>
  <c r="F8578" i="4"/>
  <c r="F8577" i="4"/>
  <c r="F8576" i="4"/>
  <c r="F8575" i="4"/>
  <c r="F8574" i="4"/>
  <c r="F8573" i="4"/>
  <c r="F8572" i="4"/>
  <c r="F8571" i="4"/>
  <c r="F8570" i="4"/>
  <c r="F8569" i="4"/>
  <c r="F8568" i="4"/>
  <c r="F8567" i="4"/>
  <c r="F8566" i="4"/>
  <c r="F8565" i="4"/>
  <c r="F8564" i="4"/>
  <c r="F8563" i="4"/>
  <c r="F8562" i="4"/>
  <c r="F8561" i="4"/>
  <c r="F8560" i="4"/>
  <c r="F8559" i="4"/>
  <c r="F8558" i="4"/>
  <c r="F8557" i="4"/>
  <c r="F8556" i="4"/>
  <c r="F8555" i="4"/>
  <c r="F8554" i="4"/>
  <c r="F8553" i="4"/>
  <c r="F8552" i="4"/>
  <c r="F8551" i="4"/>
  <c r="F8550" i="4"/>
  <c r="F8549" i="4"/>
  <c r="F8548" i="4"/>
  <c r="F8547" i="4"/>
  <c r="F8546" i="4"/>
  <c r="F8545" i="4"/>
  <c r="F8544" i="4"/>
  <c r="F8543" i="4"/>
  <c r="F8542" i="4"/>
  <c r="F8541" i="4"/>
  <c r="F8540" i="4"/>
  <c r="F8539" i="4"/>
  <c r="F8538" i="4"/>
  <c r="F8537" i="4"/>
  <c r="F8536" i="4"/>
  <c r="F8535" i="4"/>
  <c r="F8534" i="4"/>
  <c r="F8533" i="4"/>
  <c r="F8532" i="4"/>
  <c r="F8531" i="4"/>
  <c r="F8530" i="4"/>
  <c r="F8529" i="4"/>
  <c r="F8528" i="4"/>
  <c r="F8527" i="4"/>
  <c r="F8526" i="4"/>
  <c r="F8525" i="4"/>
  <c r="F8524" i="4"/>
  <c r="F8523" i="4"/>
  <c r="F8522" i="4"/>
  <c r="F8521" i="4"/>
  <c r="F8520" i="4"/>
  <c r="F8519" i="4"/>
  <c r="F8518" i="4"/>
  <c r="F8517" i="4"/>
  <c r="F8516" i="4"/>
  <c r="F8515" i="4"/>
  <c r="F8514" i="4"/>
  <c r="F8513" i="4"/>
  <c r="F8512" i="4"/>
  <c r="F8511" i="4"/>
  <c r="F8510" i="4"/>
  <c r="F8509" i="4"/>
  <c r="F8508" i="4"/>
  <c r="F8507" i="4"/>
  <c r="F8506" i="4"/>
  <c r="F8505" i="4"/>
  <c r="F8504" i="4"/>
  <c r="F8503" i="4"/>
  <c r="F8502" i="4"/>
  <c r="F8501" i="4"/>
  <c r="F8500" i="4"/>
  <c r="F8499" i="4"/>
  <c r="F8498" i="4"/>
  <c r="F8497" i="4"/>
  <c r="F8496" i="4"/>
  <c r="F8495" i="4"/>
  <c r="F8494" i="4"/>
  <c r="F8493" i="4"/>
  <c r="F8492" i="4"/>
  <c r="F8491" i="4"/>
  <c r="F8490" i="4"/>
  <c r="F8489" i="4"/>
  <c r="F8488" i="4"/>
  <c r="F8487" i="4"/>
  <c r="F8486" i="4"/>
  <c r="F8485" i="4"/>
  <c r="F8484" i="4"/>
  <c r="F8483" i="4"/>
  <c r="F8482" i="4"/>
  <c r="F8481" i="4"/>
  <c r="F8480" i="4"/>
  <c r="F8479" i="4"/>
  <c r="F8478" i="4"/>
  <c r="F8477" i="4"/>
  <c r="F8476" i="4"/>
  <c r="F8475" i="4"/>
  <c r="F8474" i="4"/>
  <c r="F8473" i="4"/>
  <c r="F8472" i="4"/>
  <c r="F8471" i="4"/>
  <c r="F8470" i="4"/>
  <c r="F8469" i="4"/>
  <c r="F8468" i="4"/>
  <c r="F8467" i="4"/>
  <c r="F8466" i="4"/>
  <c r="F8465" i="4"/>
  <c r="F8464" i="4"/>
  <c r="F8463" i="4"/>
  <c r="F8462" i="4"/>
  <c r="F8461" i="4"/>
  <c r="F8460" i="4"/>
  <c r="F8459" i="4"/>
  <c r="F8458" i="4"/>
  <c r="F8457" i="4"/>
  <c r="F8456" i="4"/>
  <c r="F8455" i="4"/>
  <c r="F8454" i="4"/>
  <c r="F8453" i="4"/>
  <c r="F8452" i="4"/>
  <c r="F8451" i="4"/>
  <c r="F8450" i="4"/>
  <c r="F8449" i="4"/>
  <c r="F8448" i="4"/>
  <c r="F8447" i="4"/>
  <c r="F8446" i="4"/>
  <c r="F8445" i="4"/>
  <c r="F8444" i="4"/>
  <c r="F8443" i="4"/>
  <c r="F8442" i="4"/>
  <c r="F8441" i="4"/>
  <c r="F8440" i="4"/>
  <c r="F8439" i="4"/>
  <c r="F8438" i="4"/>
  <c r="F8437" i="4"/>
  <c r="F8436" i="4"/>
  <c r="F8435" i="4"/>
  <c r="F8434" i="4"/>
  <c r="F8433" i="4"/>
  <c r="F8432" i="4"/>
  <c r="F8431" i="4"/>
  <c r="F8430" i="4"/>
  <c r="F8429" i="4"/>
  <c r="F8428" i="4"/>
  <c r="F8427" i="4"/>
  <c r="F8426" i="4"/>
  <c r="F8425" i="4"/>
  <c r="F8424" i="4"/>
  <c r="F8423" i="4"/>
  <c r="F8422" i="4"/>
  <c r="F8421" i="4"/>
  <c r="F8420" i="4"/>
  <c r="F8419" i="4"/>
  <c r="F8418" i="4"/>
  <c r="F8417" i="4"/>
  <c r="F8416" i="4"/>
  <c r="F8415" i="4"/>
  <c r="F8414" i="4"/>
  <c r="F8413" i="4"/>
  <c r="F8412" i="4"/>
  <c r="F8411" i="4"/>
  <c r="F8410" i="4"/>
  <c r="F8409" i="4"/>
  <c r="F8408" i="4"/>
  <c r="F8407" i="4"/>
  <c r="F8406" i="4"/>
  <c r="F8405" i="4"/>
  <c r="F8404" i="4"/>
  <c r="F8403" i="4"/>
  <c r="F8402" i="4"/>
  <c r="F8401" i="4"/>
  <c r="F8400" i="4"/>
  <c r="F8399" i="4"/>
  <c r="F8398" i="4"/>
  <c r="F8397" i="4"/>
  <c r="F8396" i="4"/>
  <c r="F8395" i="4"/>
  <c r="F8394" i="4"/>
  <c r="F8393" i="4"/>
  <c r="F8392" i="4"/>
  <c r="F8391" i="4"/>
  <c r="F8390" i="4"/>
  <c r="F8389" i="4"/>
  <c r="F8388" i="4"/>
  <c r="F8387" i="4"/>
  <c r="F8386" i="4"/>
  <c r="F8385" i="4"/>
  <c r="F8384" i="4"/>
  <c r="F8383" i="4"/>
  <c r="F8382" i="4"/>
  <c r="F8381" i="4"/>
  <c r="F8380" i="4"/>
  <c r="F8379" i="4"/>
  <c r="F8378" i="4"/>
  <c r="F8377" i="4"/>
  <c r="F8376" i="4"/>
  <c r="F8375" i="4"/>
  <c r="F8374" i="4"/>
  <c r="F8373" i="4"/>
  <c r="F8372" i="4"/>
  <c r="F8371" i="4"/>
  <c r="F8370" i="4"/>
  <c r="F8369" i="4"/>
  <c r="F8368" i="4"/>
  <c r="F8367" i="4"/>
  <c r="F8366" i="4"/>
  <c r="F8365" i="4"/>
  <c r="F8364" i="4"/>
  <c r="F8363" i="4"/>
  <c r="F8362" i="4"/>
  <c r="F8361" i="4"/>
  <c r="F8360" i="4"/>
  <c r="F8359" i="4"/>
  <c r="F8358" i="4"/>
  <c r="F8357" i="4"/>
  <c r="F8356" i="4"/>
  <c r="F8355" i="4"/>
  <c r="F8354" i="4"/>
  <c r="F8353" i="4"/>
  <c r="F8352" i="4"/>
  <c r="F8351" i="4"/>
  <c r="F8350" i="4"/>
  <c r="F8349" i="4"/>
  <c r="F8348" i="4"/>
  <c r="F8347" i="4"/>
  <c r="F8346" i="4"/>
  <c r="F8345" i="4"/>
  <c r="F8344" i="4"/>
  <c r="F8343" i="4"/>
  <c r="F8342" i="4"/>
  <c r="F8341" i="4"/>
  <c r="F8340" i="4"/>
  <c r="F8339" i="4"/>
  <c r="F8338" i="4"/>
  <c r="F8337" i="4"/>
  <c r="F8336" i="4"/>
  <c r="F8335" i="4"/>
  <c r="F8334" i="4"/>
  <c r="F8333" i="4"/>
  <c r="F8332" i="4"/>
  <c r="F8331" i="4"/>
  <c r="F8330" i="4"/>
  <c r="F8329" i="4"/>
  <c r="F8328" i="4"/>
  <c r="F8327" i="4"/>
  <c r="F8326" i="4"/>
  <c r="F8325" i="4"/>
  <c r="F8324" i="4"/>
  <c r="F8323" i="4"/>
  <c r="F8322" i="4"/>
  <c r="F8321" i="4"/>
  <c r="F8320" i="4"/>
  <c r="F8319" i="4"/>
  <c r="F8318" i="4"/>
  <c r="F8317" i="4"/>
  <c r="F8316" i="4"/>
  <c r="F8315" i="4"/>
  <c r="F8314" i="4"/>
  <c r="F8313" i="4"/>
  <c r="F8312" i="4"/>
  <c r="F8311" i="4"/>
  <c r="F8310" i="4"/>
  <c r="F8309" i="4"/>
  <c r="F8308" i="4"/>
  <c r="F8307" i="4"/>
  <c r="F8306" i="4"/>
  <c r="F8305" i="4"/>
  <c r="F8304" i="4"/>
  <c r="F8303" i="4"/>
  <c r="F8302" i="4"/>
  <c r="F8301" i="4"/>
  <c r="F8300" i="4"/>
  <c r="F8299" i="4"/>
  <c r="F8298" i="4"/>
  <c r="F8297" i="4"/>
  <c r="F8296" i="4"/>
  <c r="F8295" i="4"/>
  <c r="F8294" i="4"/>
  <c r="F8293" i="4"/>
  <c r="F8292" i="4"/>
  <c r="F8291" i="4"/>
  <c r="F8290" i="4"/>
  <c r="F8289" i="4"/>
  <c r="F8288" i="4"/>
  <c r="F8287" i="4"/>
  <c r="F8286" i="4"/>
  <c r="F8285" i="4"/>
  <c r="F8284" i="4"/>
  <c r="F8283" i="4"/>
  <c r="F8282" i="4"/>
  <c r="F8281" i="4"/>
  <c r="F8280" i="4"/>
  <c r="F8279" i="4"/>
  <c r="F8278" i="4"/>
  <c r="F8277" i="4"/>
  <c r="F8276" i="4"/>
  <c r="F8275" i="4"/>
  <c r="F8274" i="4"/>
  <c r="F8273" i="4"/>
  <c r="F8272" i="4"/>
  <c r="F8271" i="4"/>
  <c r="F8270" i="4"/>
  <c r="F8269" i="4"/>
  <c r="F8268" i="4"/>
  <c r="F8267" i="4"/>
  <c r="F8266" i="4"/>
  <c r="F8265" i="4"/>
  <c r="F8264" i="4"/>
  <c r="F8263" i="4"/>
  <c r="F8262" i="4"/>
  <c r="F8261" i="4"/>
  <c r="F8260" i="4"/>
  <c r="F8259" i="4"/>
  <c r="F8258" i="4"/>
  <c r="F8257" i="4"/>
  <c r="F8256" i="4"/>
  <c r="F8255" i="4"/>
  <c r="F8254" i="4"/>
  <c r="F8253" i="4"/>
  <c r="F8252" i="4"/>
  <c r="F8251" i="4"/>
  <c r="F8250" i="4"/>
  <c r="F8249" i="4"/>
  <c r="F8248" i="4"/>
  <c r="F8247" i="4"/>
  <c r="F8246" i="4"/>
  <c r="F8245" i="4"/>
  <c r="F8244" i="4"/>
  <c r="F8243" i="4"/>
  <c r="F8242" i="4"/>
  <c r="F8241" i="4"/>
  <c r="F8240" i="4"/>
  <c r="F8239" i="4"/>
  <c r="F8238" i="4"/>
  <c r="F8237" i="4"/>
  <c r="F8236" i="4"/>
  <c r="F8235" i="4"/>
  <c r="F8234" i="4"/>
  <c r="F8233" i="4"/>
  <c r="F8232" i="4"/>
  <c r="F8231" i="4"/>
  <c r="F8230" i="4"/>
  <c r="F8229" i="4"/>
  <c r="F8228" i="4"/>
  <c r="F8227" i="4"/>
  <c r="F8226" i="4"/>
  <c r="F8225" i="4"/>
  <c r="F8224" i="4"/>
  <c r="F8223" i="4"/>
  <c r="F8222" i="4"/>
  <c r="F8221" i="4"/>
  <c r="F8220" i="4"/>
  <c r="F8219" i="4"/>
  <c r="F8218" i="4"/>
  <c r="F8217" i="4"/>
  <c r="F8216" i="4"/>
  <c r="F8215" i="4"/>
  <c r="F8214" i="4"/>
  <c r="F8213" i="4"/>
  <c r="F8212" i="4"/>
  <c r="F8211" i="4"/>
  <c r="F8210" i="4"/>
  <c r="F8209" i="4"/>
  <c r="F8208" i="4"/>
  <c r="F8207" i="4"/>
  <c r="F8206" i="4"/>
  <c r="F8205" i="4"/>
  <c r="F8204" i="4"/>
  <c r="F8203" i="4"/>
  <c r="F8202" i="4"/>
  <c r="F8201" i="4"/>
  <c r="F8200" i="4"/>
  <c r="F8199" i="4"/>
  <c r="F8198" i="4"/>
  <c r="F8197" i="4"/>
  <c r="F8196" i="4"/>
  <c r="F8195" i="4"/>
  <c r="F8194" i="4"/>
  <c r="F8193" i="4"/>
  <c r="F8192" i="4"/>
  <c r="F8191" i="4"/>
  <c r="F8190" i="4"/>
  <c r="F8189" i="4"/>
  <c r="F8188" i="4"/>
  <c r="F8187" i="4"/>
  <c r="F8186" i="4"/>
  <c r="F8185" i="4"/>
  <c r="F8184" i="4"/>
  <c r="F8183" i="4"/>
  <c r="F8182" i="4"/>
  <c r="F8181" i="4"/>
  <c r="F8180" i="4"/>
  <c r="F8179" i="4"/>
  <c r="F8178" i="4"/>
  <c r="F8177" i="4"/>
  <c r="F8176" i="4"/>
  <c r="F8175" i="4"/>
  <c r="F8174" i="4"/>
  <c r="F8173" i="4"/>
  <c r="F8172" i="4"/>
  <c r="F8171" i="4"/>
  <c r="F8170" i="4"/>
  <c r="F8169" i="4"/>
  <c r="F8168" i="4"/>
  <c r="F8167" i="4"/>
  <c r="F8166" i="4"/>
  <c r="F8165" i="4"/>
  <c r="F8164" i="4"/>
  <c r="F8163" i="4"/>
  <c r="F8162" i="4"/>
  <c r="F8161" i="4"/>
  <c r="F8160" i="4"/>
  <c r="F8159" i="4"/>
  <c r="F8158" i="4"/>
  <c r="F8157" i="4"/>
  <c r="F8156" i="4"/>
  <c r="F8155" i="4"/>
  <c r="F8154" i="4"/>
  <c r="F8153" i="4"/>
  <c r="F8152" i="4"/>
  <c r="F8151" i="4"/>
  <c r="F8150" i="4"/>
  <c r="F8149" i="4"/>
  <c r="F8148" i="4"/>
  <c r="F8147" i="4"/>
  <c r="F8146" i="4"/>
  <c r="F8145" i="4"/>
  <c r="F8144" i="4"/>
  <c r="F8143" i="4"/>
  <c r="F8142" i="4"/>
  <c r="F8141" i="4"/>
  <c r="F8140" i="4"/>
  <c r="F8139" i="4"/>
  <c r="F8138" i="4"/>
  <c r="F8137" i="4"/>
  <c r="F8136" i="4"/>
  <c r="F8135" i="4"/>
  <c r="F8134" i="4"/>
  <c r="F8133" i="4"/>
  <c r="F8132" i="4"/>
  <c r="F8131" i="4"/>
  <c r="F8130" i="4"/>
  <c r="F8129" i="4"/>
  <c r="F8128" i="4"/>
  <c r="F8127" i="4"/>
  <c r="F8126" i="4"/>
  <c r="F8125" i="4"/>
  <c r="F8124" i="4"/>
  <c r="F8123" i="4"/>
  <c r="F8122" i="4"/>
  <c r="F8121" i="4"/>
  <c r="F8120" i="4"/>
  <c r="F8119" i="4"/>
  <c r="F8118" i="4"/>
  <c r="F8117" i="4"/>
  <c r="F8116" i="4"/>
  <c r="F8115" i="4"/>
  <c r="F8114" i="4"/>
  <c r="F8113" i="4"/>
  <c r="F8112" i="4"/>
  <c r="F8111" i="4"/>
  <c r="F8110" i="4"/>
  <c r="F8109" i="4"/>
  <c r="F8108" i="4"/>
  <c r="F8107" i="4"/>
  <c r="F8106" i="4"/>
  <c r="F8105" i="4"/>
  <c r="F8104" i="4"/>
  <c r="F8103" i="4"/>
  <c r="F8102" i="4"/>
  <c r="F8101" i="4"/>
  <c r="F8100" i="4"/>
  <c r="F8099" i="4"/>
  <c r="F8098" i="4"/>
  <c r="F8097" i="4"/>
  <c r="F8096" i="4"/>
  <c r="F8095" i="4"/>
  <c r="F8094" i="4"/>
  <c r="F8093" i="4"/>
  <c r="F8092" i="4"/>
  <c r="F8091" i="4"/>
  <c r="F8090" i="4"/>
  <c r="F8089" i="4"/>
  <c r="F8088" i="4"/>
  <c r="F8087" i="4"/>
  <c r="F8086" i="4"/>
  <c r="F8085" i="4"/>
  <c r="F8084" i="4"/>
  <c r="F8083" i="4"/>
  <c r="F8082" i="4"/>
  <c r="F8081" i="4"/>
  <c r="F8080" i="4"/>
  <c r="F8079" i="4"/>
  <c r="F8078" i="4"/>
  <c r="F8077" i="4"/>
  <c r="F8076" i="4"/>
  <c r="F8075" i="4"/>
  <c r="F8074" i="4"/>
  <c r="F8073" i="4"/>
  <c r="F8072" i="4"/>
  <c r="F8071" i="4"/>
  <c r="F8070" i="4"/>
  <c r="F8069" i="4"/>
  <c r="F8068" i="4"/>
  <c r="F8067" i="4"/>
  <c r="F8066" i="4"/>
  <c r="F8065" i="4"/>
  <c r="F8064" i="4"/>
  <c r="F8063" i="4"/>
  <c r="F8062" i="4"/>
  <c r="F8061" i="4"/>
  <c r="F8060" i="4"/>
  <c r="F8059" i="4"/>
  <c r="F8058" i="4"/>
  <c r="F8057" i="4"/>
  <c r="F8056" i="4"/>
  <c r="F8055" i="4"/>
  <c r="F8054" i="4"/>
  <c r="F8053" i="4"/>
  <c r="F8052" i="4"/>
  <c r="F8051" i="4"/>
  <c r="F8050" i="4"/>
  <c r="F8049" i="4"/>
  <c r="F8048" i="4"/>
  <c r="F8047" i="4"/>
  <c r="F8046" i="4"/>
  <c r="F8045" i="4"/>
  <c r="F8044" i="4"/>
  <c r="F8043" i="4"/>
  <c r="F8042" i="4"/>
  <c r="F8041" i="4"/>
  <c r="F8040" i="4"/>
  <c r="F8039" i="4"/>
  <c r="F8038" i="4"/>
  <c r="F8037" i="4"/>
  <c r="F8036" i="4"/>
  <c r="F8035" i="4"/>
  <c r="F8034" i="4"/>
  <c r="F8033" i="4"/>
  <c r="F8032" i="4"/>
  <c r="F8031" i="4"/>
  <c r="F8030" i="4"/>
  <c r="F8029" i="4"/>
  <c r="F8028" i="4"/>
  <c r="F8027" i="4"/>
  <c r="F8026" i="4"/>
  <c r="F8025" i="4"/>
  <c r="F8024" i="4"/>
  <c r="F8023" i="4"/>
  <c r="F8022" i="4"/>
  <c r="F8021" i="4"/>
  <c r="F8020" i="4"/>
  <c r="F8019" i="4"/>
  <c r="F8018" i="4"/>
  <c r="F8017" i="4"/>
  <c r="F8016" i="4"/>
  <c r="F8015" i="4"/>
  <c r="F8014" i="4"/>
  <c r="F8013" i="4"/>
  <c r="F8012" i="4"/>
  <c r="F8011" i="4"/>
  <c r="F8010" i="4"/>
  <c r="F8009" i="4"/>
  <c r="F8008" i="4"/>
  <c r="F8007" i="4"/>
  <c r="F8006" i="4"/>
  <c r="F8005" i="4"/>
  <c r="F8004" i="4"/>
  <c r="F8003" i="4"/>
  <c r="F8002" i="4"/>
  <c r="F8001" i="4"/>
  <c r="F8000" i="4"/>
  <c r="F7999" i="4"/>
  <c r="F7998" i="4"/>
  <c r="F7997" i="4"/>
  <c r="F7996" i="4"/>
  <c r="F7995" i="4"/>
  <c r="F7994" i="4"/>
  <c r="F7993" i="4"/>
  <c r="F7992" i="4"/>
  <c r="F7991" i="4"/>
  <c r="F7990" i="4"/>
  <c r="F7989" i="4"/>
  <c r="F7988" i="4"/>
  <c r="F7987" i="4"/>
  <c r="F7986" i="4"/>
  <c r="F7985" i="4"/>
  <c r="F7984" i="4"/>
  <c r="F7983" i="4"/>
  <c r="F7982" i="4"/>
  <c r="F7981" i="4"/>
  <c r="F7980" i="4"/>
  <c r="F7979" i="4"/>
  <c r="F7978" i="4"/>
  <c r="F7977" i="4"/>
  <c r="F7976" i="4"/>
  <c r="F7975" i="4"/>
  <c r="F7974" i="4"/>
  <c r="F7973" i="4"/>
  <c r="F7972" i="4"/>
  <c r="F7971" i="4"/>
  <c r="F7970" i="4"/>
  <c r="F7969" i="4"/>
  <c r="F7968" i="4"/>
  <c r="F7967" i="4"/>
  <c r="F7966" i="4"/>
  <c r="F7965" i="4"/>
  <c r="F7964" i="4"/>
  <c r="F7963" i="4"/>
  <c r="F7962" i="4"/>
  <c r="F7961" i="4"/>
  <c r="F7960" i="4"/>
  <c r="F7959" i="4"/>
  <c r="F7958" i="4"/>
  <c r="F7957" i="4"/>
  <c r="F7956" i="4"/>
  <c r="F7955" i="4"/>
  <c r="F7954" i="4"/>
  <c r="F7953" i="4"/>
  <c r="F7952" i="4"/>
  <c r="F7951" i="4"/>
  <c r="F7950" i="4"/>
  <c r="F7949" i="4"/>
  <c r="F7948" i="4"/>
  <c r="F7947" i="4"/>
  <c r="F7946" i="4"/>
  <c r="F7945" i="4"/>
  <c r="F7944" i="4"/>
  <c r="F7943" i="4"/>
  <c r="F7942" i="4"/>
  <c r="F7941" i="4"/>
  <c r="F7940" i="4"/>
  <c r="F7939" i="4"/>
  <c r="F7938" i="4"/>
  <c r="F7937" i="4"/>
  <c r="F7936" i="4"/>
  <c r="F7935" i="4"/>
  <c r="F7934" i="4"/>
  <c r="F7933" i="4"/>
  <c r="F7932" i="4"/>
  <c r="F7931" i="4"/>
  <c r="F7930" i="4"/>
  <c r="F7929" i="4"/>
  <c r="F7928" i="4"/>
  <c r="F7927" i="4"/>
  <c r="F7926" i="4"/>
  <c r="F7925" i="4"/>
  <c r="F7924" i="4"/>
  <c r="F7923" i="4"/>
  <c r="F7922" i="4"/>
  <c r="F7921" i="4"/>
  <c r="F7920" i="4"/>
  <c r="F7919" i="4"/>
  <c r="F7918" i="4"/>
  <c r="F7917" i="4"/>
  <c r="F7916" i="4"/>
  <c r="F7915" i="4"/>
  <c r="F7914" i="4"/>
  <c r="F7913" i="4"/>
  <c r="F7912" i="4"/>
  <c r="F7911" i="4"/>
  <c r="F7910" i="4"/>
  <c r="F7909" i="4"/>
  <c r="F7908" i="4"/>
  <c r="F7907" i="4"/>
  <c r="F7906" i="4"/>
  <c r="F7905" i="4"/>
  <c r="F7904" i="4"/>
  <c r="F7903" i="4"/>
  <c r="F7902" i="4"/>
  <c r="F7901" i="4"/>
  <c r="F7900" i="4"/>
  <c r="F7899" i="4"/>
  <c r="F7898" i="4"/>
  <c r="F7897" i="4"/>
  <c r="F7896" i="4"/>
  <c r="F7895" i="4"/>
  <c r="F7894" i="4"/>
  <c r="F7893" i="4"/>
  <c r="F7892" i="4"/>
  <c r="F7891" i="4"/>
  <c r="F7890" i="4"/>
  <c r="F7889" i="4"/>
  <c r="F7888" i="4"/>
  <c r="F7887" i="4"/>
  <c r="F7886" i="4"/>
  <c r="F7885" i="4"/>
  <c r="F7884" i="4"/>
  <c r="F7883" i="4"/>
  <c r="F7882" i="4"/>
  <c r="F7881" i="4"/>
  <c r="F7880" i="4"/>
  <c r="F7879" i="4"/>
  <c r="F7878" i="4"/>
  <c r="F7877" i="4"/>
  <c r="F7876" i="4"/>
  <c r="F7875" i="4"/>
  <c r="F7874" i="4"/>
  <c r="F7873" i="4"/>
  <c r="F7872" i="4"/>
  <c r="F7871" i="4"/>
  <c r="F7870" i="4"/>
  <c r="F7869" i="4"/>
  <c r="F7868" i="4"/>
  <c r="F7867" i="4"/>
  <c r="F7866" i="4"/>
  <c r="F7865" i="4"/>
  <c r="F7864" i="4"/>
  <c r="F7863" i="4"/>
  <c r="F7862" i="4"/>
  <c r="F7861" i="4"/>
  <c r="F7860" i="4"/>
  <c r="F7859" i="4"/>
  <c r="F7858" i="4"/>
  <c r="F7857" i="4"/>
  <c r="F7856" i="4"/>
  <c r="F7855" i="4"/>
  <c r="F7854" i="4"/>
  <c r="F7853" i="4"/>
  <c r="F7852" i="4"/>
  <c r="F7851" i="4"/>
  <c r="F7850" i="4"/>
  <c r="F7849" i="4"/>
  <c r="F7848" i="4"/>
  <c r="F7847" i="4"/>
  <c r="F7846" i="4"/>
  <c r="F7845" i="4"/>
  <c r="F7844" i="4"/>
  <c r="F7843" i="4"/>
  <c r="F7842" i="4"/>
  <c r="F7841" i="4"/>
  <c r="F7840" i="4"/>
  <c r="F7839" i="4"/>
  <c r="F7838" i="4"/>
  <c r="F7837" i="4"/>
  <c r="F7836" i="4"/>
  <c r="F7835" i="4"/>
  <c r="F7834" i="4"/>
  <c r="F7833" i="4"/>
  <c r="F7832" i="4"/>
  <c r="F7831" i="4"/>
  <c r="F7830" i="4"/>
  <c r="F7829" i="4"/>
  <c r="F7828" i="4"/>
  <c r="F7827" i="4"/>
  <c r="F7826" i="4"/>
  <c r="F7825" i="4"/>
  <c r="F7824" i="4"/>
  <c r="F7823" i="4"/>
  <c r="F7822" i="4"/>
  <c r="F7821" i="4"/>
  <c r="F7820" i="4"/>
  <c r="F7819" i="4"/>
  <c r="F7818" i="4"/>
  <c r="F7817" i="4"/>
  <c r="F7816" i="4"/>
  <c r="F7815" i="4"/>
  <c r="F7814" i="4"/>
  <c r="F7813" i="4"/>
  <c r="F7812" i="4"/>
  <c r="F7811" i="4"/>
  <c r="F7810" i="4"/>
  <c r="F7809" i="4"/>
  <c r="F7808" i="4"/>
  <c r="F7807" i="4"/>
  <c r="F7806" i="4"/>
  <c r="F7805" i="4"/>
  <c r="F7804" i="4"/>
  <c r="F7803" i="4"/>
  <c r="F7802" i="4"/>
  <c r="F7801" i="4"/>
  <c r="F7800" i="4"/>
  <c r="F7799" i="4"/>
  <c r="F7798" i="4"/>
  <c r="F7797" i="4"/>
  <c r="F7796" i="4"/>
  <c r="F7795" i="4"/>
  <c r="F7794" i="4"/>
  <c r="F7793" i="4"/>
  <c r="F7792" i="4"/>
  <c r="F7791" i="4"/>
  <c r="F7790" i="4"/>
  <c r="F7789" i="4"/>
  <c r="F7788" i="4"/>
  <c r="F7787" i="4"/>
  <c r="F7786" i="4"/>
  <c r="F7785" i="4"/>
  <c r="F7784" i="4"/>
  <c r="F7783" i="4"/>
  <c r="F7782" i="4"/>
  <c r="F7781" i="4"/>
  <c r="F7780" i="4"/>
  <c r="F7779" i="4"/>
  <c r="F7778" i="4"/>
  <c r="F7777" i="4"/>
  <c r="F7776" i="4"/>
  <c r="F7775" i="4"/>
  <c r="F7774" i="4"/>
  <c r="F7773" i="4"/>
  <c r="F7772" i="4"/>
  <c r="F7771" i="4"/>
  <c r="F7770" i="4"/>
  <c r="F7769" i="4"/>
  <c r="F7768" i="4"/>
  <c r="F7767" i="4"/>
  <c r="F7766" i="4"/>
  <c r="F7765" i="4"/>
  <c r="F7764" i="4"/>
  <c r="F7763" i="4"/>
  <c r="F7762" i="4"/>
  <c r="F7761" i="4"/>
  <c r="F7760" i="4"/>
  <c r="F7759" i="4"/>
  <c r="F7758" i="4"/>
  <c r="F7757" i="4"/>
  <c r="F7756" i="4"/>
  <c r="F7755" i="4"/>
  <c r="F7754" i="4"/>
  <c r="F7753" i="4"/>
  <c r="F7752" i="4"/>
  <c r="F7751" i="4"/>
  <c r="F7750" i="4"/>
  <c r="F7749" i="4"/>
  <c r="F7748" i="4"/>
  <c r="F7747" i="4"/>
  <c r="F7746" i="4"/>
  <c r="F7745" i="4"/>
  <c r="F7744" i="4"/>
  <c r="F7743" i="4"/>
  <c r="F7742" i="4"/>
  <c r="F7741" i="4"/>
  <c r="F7740" i="4"/>
  <c r="F7739" i="4"/>
  <c r="F7738" i="4"/>
  <c r="F7737" i="4"/>
  <c r="F7736" i="4"/>
  <c r="F7735" i="4"/>
  <c r="F7734" i="4"/>
  <c r="F7733" i="4"/>
  <c r="F7732" i="4"/>
  <c r="F7731" i="4"/>
  <c r="F7730" i="4"/>
  <c r="F7729" i="4"/>
  <c r="F7728" i="4"/>
  <c r="F7727" i="4"/>
  <c r="F7726" i="4"/>
  <c r="F7725" i="4"/>
  <c r="F7724" i="4"/>
  <c r="F7723" i="4"/>
  <c r="F7722" i="4"/>
  <c r="F7721" i="4"/>
  <c r="F7720" i="4"/>
  <c r="F7719" i="4"/>
  <c r="F7718" i="4"/>
  <c r="F7717" i="4"/>
  <c r="F7716" i="4"/>
  <c r="F7715" i="4"/>
  <c r="F7714" i="4"/>
  <c r="F7713" i="4"/>
  <c r="F7712" i="4"/>
  <c r="F7711" i="4"/>
  <c r="F7710" i="4"/>
  <c r="F7709" i="4"/>
  <c r="F7708" i="4"/>
  <c r="F7707" i="4"/>
  <c r="F7706" i="4"/>
  <c r="F7705" i="4"/>
  <c r="F7704" i="4"/>
  <c r="F7703" i="4"/>
  <c r="F7702" i="4"/>
  <c r="F7701" i="4"/>
  <c r="F7700" i="4"/>
  <c r="F7699" i="4"/>
  <c r="F7698" i="4"/>
  <c r="F7697" i="4"/>
  <c r="F7696" i="4"/>
  <c r="F7695" i="4"/>
  <c r="F7694" i="4"/>
  <c r="F7693" i="4"/>
  <c r="F7692" i="4"/>
  <c r="F7691" i="4"/>
  <c r="F7690" i="4"/>
  <c r="F7689" i="4"/>
  <c r="F7688" i="4"/>
  <c r="F7687" i="4"/>
  <c r="F7686" i="4"/>
  <c r="F7685" i="4"/>
  <c r="F7684" i="4"/>
  <c r="F7683" i="4"/>
  <c r="F7682" i="4"/>
  <c r="F7681" i="4"/>
  <c r="F7680" i="4"/>
  <c r="F7679" i="4"/>
  <c r="F7678" i="4"/>
  <c r="F7677" i="4"/>
  <c r="F7676" i="4"/>
  <c r="F7675" i="4"/>
  <c r="F7674" i="4"/>
  <c r="F7673" i="4"/>
  <c r="F7672" i="4"/>
  <c r="F7671" i="4"/>
  <c r="F7670" i="4"/>
  <c r="F7669" i="4"/>
  <c r="F7668" i="4"/>
  <c r="F7667" i="4"/>
  <c r="F7666" i="4"/>
  <c r="F7665" i="4"/>
  <c r="F7664" i="4"/>
  <c r="F7663" i="4"/>
  <c r="F7662" i="4"/>
  <c r="F7661" i="4"/>
  <c r="F7660" i="4"/>
  <c r="F7659" i="4"/>
  <c r="F7658" i="4"/>
  <c r="F7657" i="4"/>
  <c r="F7656" i="4"/>
  <c r="F7655" i="4"/>
  <c r="F7654" i="4"/>
  <c r="F7653" i="4"/>
  <c r="F7652" i="4"/>
  <c r="F7651" i="4"/>
  <c r="F7650" i="4"/>
  <c r="F7649" i="4"/>
  <c r="F7648" i="4"/>
  <c r="F7647" i="4"/>
  <c r="F7646" i="4"/>
  <c r="F7645" i="4"/>
  <c r="F7644" i="4"/>
  <c r="F7643" i="4"/>
  <c r="F7642" i="4"/>
  <c r="F7641" i="4"/>
  <c r="F7640" i="4"/>
  <c r="F7639" i="4"/>
  <c r="F7638" i="4"/>
  <c r="F7637" i="4"/>
  <c r="F7636" i="4"/>
  <c r="F7635" i="4"/>
  <c r="F7634" i="4"/>
  <c r="F7633" i="4"/>
  <c r="F7632" i="4"/>
  <c r="F7631" i="4"/>
  <c r="F7630" i="4"/>
  <c r="F7629" i="4"/>
  <c r="F7628" i="4"/>
  <c r="F7627" i="4"/>
  <c r="F7626" i="4"/>
  <c r="F7625" i="4"/>
  <c r="F7624" i="4"/>
  <c r="F7623" i="4"/>
  <c r="F7622" i="4"/>
  <c r="F7621" i="4"/>
  <c r="F7620" i="4"/>
  <c r="F7619" i="4"/>
  <c r="F7618" i="4"/>
  <c r="F7617" i="4"/>
  <c r="F7616" i="4"/>
  <c r="F7615" i="4"/>
  <c r="F7614" i="4"/>
  <c r="F7613" i="4"/>
  <c r="F7612" i="4"/>
  <c r="F7611" i="4"/>
  <c r="F7610" i="4"/>
  <c r="F7609" i="4"/>
  <c r="F7608" i="4"/>
  <c r="F7607" i="4"/>
  <c r="F7606" i="4"/>
  <c r="F7605" i="4"/>
  <c r="F7604" i="4"/>
  <c r="F7603" i="4"/>
  <c r="F7602" i="4"/>
  <c r="F7601" i="4"/>
  <c r="F7600" i="4"/>
  <c r="F7599" i="4"/>
  <c r="F7598" i="4"/>
  <c r="F7597" i="4"/>
  <c r="F7596" i="4"/>
  <c r="F7595" i="4"/>
  <c r="F7594" i="4"/>
  <c r="F7593" i="4"/>
  <c r="F7592" i="4"/>
  <c r="F7591" i="4"/>
  <c r="F7590" i="4"/>
  <c r="F7589" i="4"/>
  <c r="F7588" i="4"/>
  <c r="F7587" i="4"/>
  <c r="F7586" i="4"/>
  <c r="F7585" i="4"/>
  <c r="F7584" i="4"/>
  <c r="F7583" i="4"/>
  <c r="F7582" i="4"/>
  <c r="F7581" i="4"/>
  <c r="F7580" i="4"/>
  <c r="F7579" i="4"/>
  <c r="F7578" i="4"/>
  <c r="F7577" i="4"/>
  <c r="F7576" i="4"/>
  <c r="F7575" i="4"/>
  <c r="F7574" i="4"/>
  <c r="F7573" i="4"/>
  <c r="F7572" i="4"/>
  <c r="F7571" i="4"/>
  <c r="F7570" i="4"/>
  <c r="F7569" i="4"/>
  <c r="F7568" i="4"/>
  <c r="F7567" i="4"/>
  <c r="F7566" i="4"/>
  <c r="F7565" i="4"/>
  <c r="F7564" i="4"/>
  <c r="F7563" i="4"/>
  <c r="F7562" i="4"/>
  <c r="F7561" i="4"/>
  <c r="F7560" i="4"/>
  <c r="F7559" i="4"/>
  <c r="F7558" i="4"/>
  <c r="F7557" i="4"/>
  <c r="F7556" i="4"/>
  <c r="F7555" i="4"/>
  <c r="F7554" i="4"/>
  <c r="F7553" i="4"/>
  <c r="F7552" i="4"/>
  <c r="F7551" i="4"/>
  <c r="F7550" i="4"/>
  <c r="F7549" i="4"/>
  <c r="F7548" i="4"/>
  <c r="F7547" i="4"/>
  <c r="F7546" i="4"/>
  <c r="F7545" i="4"/>
  <c r="F7544" i="4"/>
  <c r="F7543" i="4"/>
  <c r="F7542" i="4"/>
  <c r="F7541" i="4"/>
  <c r="F7540" i="4"/>
  <c r="F7539" i="4"/>
  <c r="F7538" i="4"/>
  <c r="F7537" i="4"/>
  <c r="F7536" i="4"/>
  <c r="F7535" i="4"/>
  <c r="F7534" i="4"/>
  <c r="F7533" i="4"/>
  <c r="F7532" i="4"/>
  <c r="F7531" i="4"/>
  <c r="F7530" i="4"/>
  <c r="F7529" i="4"/>
  <c r="F7528" i="4"/>
  <c r="F7527" i="4"/>
  <c r="F7526" i="4"/>
  <c r="F7525" i="4"/>
  <c r="F7524" i="4"/>
  <c r="F7523" i="4"/>
  <c r="F7522" i="4"/>
  <c r="F7521" i="4"/>
  <c r="F7520" i="4"/>
  <c r="F7519" i="4"/>
  <c r="F7518" i="4"/>
  <c r="F7517" i="4"/>
  <c r="F7516" i="4"/>
  <c r="F7515" i="4"/>
  <c r="F7514" i="4"/>
  <c r="F7513" i="4"/>
  <c r="F7512" i="4"/>
  <c r="F7511" i="4"/>
  <c r="F7510" i="4"/>
  <c r="F7509" i="4"/>
  <c r="F7508" i="4"/>
  <c r="F7507" i="4"/>
  <c r="F7506" i="4"/>
  <c r="F7505" i="4"/>
  <c r="F7504" i="4"/>
  <c r="F7503" i="4"/>
  <c r="F7502" i="4"/>
  <c r="F7501" i="4"/>
  <c r="F7500" i="4"/>
  <c r="F7499" i="4"/>
  <c r="F7498" i="4"/>
  <c r="F7497" i="4"/>
  <c r="F7496" i="4"/>
  <c r="F7495" i="4"/>
  <c r="F7494" i="4"/>
  <c r="F7493" i="4"/>
  <c r="F7492" i="4"/>
  <c r="F7491" i="4"/>
  <c r="F7490" i="4"/>
  <c r="F7489" i="4"/>
  <c r="F7488" i="4"/>
  <c r="F7487" i="4"/>
  <c r="F7486" i="4"/>
  <c r="F7485" i="4"/>
  <c r="F7484" i="4"/>
  <c r="F7483" i="4"/>
  <c r="F7482" i="4"/>
  <c r="F7481" i="4"/>
  <c r="F7480" i="4"/>
  <c r="F7479" i="4"/>
  <c r="F7478" i="4"/>
  <c r="F7477" i="4"/>
  <c r="F7476" i="4"/>
  <c r="F7475" i="4"/>
  <c r="F7474" i="4"/>
  <c r="F7473" i="4"/>
  <c r="F7472" i="4"/>
  <c r="F7471" i="4"/>
  <c r="F7470" i="4"/>
  <c r="F7469" i="4"/>
  <c r="F7468" i="4"/>
  <c r="F7467" i="4"/>
  <c r="F7466" i="4"/>
  <c r="F7465" i="4"/>
  <c r="F7464" i="4"/>
  <c r="F7463" i="4"/>
  <c r="F7462" i="4"/>
  <c r="F7461" i="4"/>
  <c r="F7460" i="4"/>
  <c r="F7459" i="4"/>
  <c r="F7458" i="4"/>
  <c r="F7457" i="4"/>
  <c r="F7456" i="4"/>
  <c r="F7455" i="4"/>
  <c r="F7454" i="4"/>
  <c r="F7453" i="4"/>
  <c r="F7452" i="4"/>
  <c r="F7451" i="4"/>
  <c r="F7450" i="4"/>
  <c r="F7449" i="4"/>
  <c r="F7448" i="4"/>
  <c r="F7447" i="4"/>
  <c r="F7446" i="4"/>
  <c r="F7445" i="4"/>
  <c r="F7444" i="4"/>
  <c r="F7443" i="4"/>
  <c r="F7442" i="4"/>
  <c r="F7441" i="4"/>
  <c r="F7440" i="4"/>
  <c r="F7439" i="4"/>
  <c r="F7438" i="4"/>
  <c r="F7437" i="4"/>
  <c r="F7436" i="4"/>
  <c r="F7435" i="4"/>
  <c r="F7434" i="4"/>
  <c r="F7433" i="4"/>
  <c r="F7432" i="4"/>
  <c r="F7431" i="4"/>
  <c r="F7430" i="4"/>
  <c r="F7429" i="4"/>
  <c r="F7428" i="4"/>
  <c r="F7427" i="4"/>
  <c r="F7426" i="4"/>
  <c r="F7425" i="4"/>
  <c r="F7424" i="4"/>
  <c r="F7423" i="4"/>
  <c r="F7422" i="4"/>
  <c r="F7421" i="4"/>
  <c r="F7420" i="4"/>
  <c r="F7419" i="4"/>
  <c r="F7418" i="4"/>
  <c r="F7417" i="4"/>
  <c r="F7416" i="4"/>
  <c r="F7415" i="4"/>
  <c r="F7414" i="4"/>
  <c r="F7413" i="4"/>
  <c r="F7412" i="4"/>
  <c r="F7411" i="4"/>
  <c r="F7410" i="4"/>
  <c r="F7409" i="4"/>
  <c r="F7408" i="4"/>
  <c r="F7407" i="4"/>
  <c r="F7406" i="4"/>
  <c r="F7405" i="4"/>
  <c r="F7404" i="4"/>
  <c r="F7403" i="4"/>
  <c r="F7402" i="4"/>
  <c r="F7401" i="4"/>
  <c r="F7400" i="4"/>
  <c r="F7399" i="4"/>
  <c r="F7398" i="4"/>
  <c r="F7397" i="4"/>
  <c r="F7396" i="4"/>
  <c r="F7395" i="4"/>
  <c r="F7394" i="4"/>
  <c r="F7393" i="4"/>
  <c r="F7392" i="4"/>
  <c r="F7391" i="4"/>
  <c r="F7390" i="4"/>
  <c r="F7389" i="4"/>
  <c r="F7388" i="4"/>
  <c r="F7387" i="4"/>
  <c r="F7386" i="4"/>
  <c r="F7385" i="4"/>
  <c r="F7384" i="4"/>
  <c r="F7383" i="4"/>
  <c r="F7382" i="4"/>
  <c r="F7381" i="4"/>
  <c r="F7380" i="4"/>
  <c r="F7379" i="4"/>
  <c r="F7378" i="4"/>
  <c r="F7377" i="4"/>
  <c r="F7376" i="4"/>
  <c r="F7375" i="4"/>
  <c r="F7374" i="4"/>
  <c r="F7373" i="4"/>
  <c r="F7372" i="4"/>
  <c r="F7371" i="4"/>
  <c r="F7370" i="4"/>
  <c r="F7369" i="4"/>
  <c r="F7368" i="4"/>
  <c r="F7367" i="4"/>
  <c r="F7366" i="4"/>
  <c r="F7365" i="4"/>
  <c r="F7364" i="4"/>
  <c r="F7363" i="4"/>
  <c r="F7362" i="4"/>
  <c r="F7361" i="4"/>
  <c r="F7360" i="4"/>
  <c r="F7359" i="4"/>
  <c r="F7358" i="4"/>
  <c r="F7357" i="4"/>
  <c r="F7356" i="4"/>
  <c r="F7355" i="4"/>
  <c r="F7354" i="4"/>
  <c r="F7353" i="4"/>
  <c r="F7352" i="4"/>
  <c r="F7351" i="4"/>
  <c r="F7350" i="4"/>
  <c r="F7349" i="4"/>
  <c r="F7348" i="4"/>
  <c r="F7347" i="4"/>
  <c r="F7346" i="4"/>
  <c r="F7345" i="4"/>
  <c r="F7344" i="4"/>
  <c r="F7343" i="4"/>
  <c r="F7342" i="4"/>
  <c r="F7341" i="4"/>
  <c r="F7340" i="4"/>
  <c r="F7339" i="4"/>
  <c r="F7338" i="4"/>
  <c r="F7337" i="4"/>
  <c r="F7336" i="4"/>
  <c r="F7335" i="4"/>
  <c r="F7334" i="4"/>
  <c r="F7333" i="4"/>
  <c r="F7332" i="4"/>
  <c r="F7331" i="4"/>
  <c r="F7330" i="4"/>
  <c r="F7329" i="4"/>
  <c r="F7328" i="4"/>
  <c r="F7327" i="4"/>
  <c r="F7326" i="4"/>
  <c r="F7325" i="4"/>
  <c r="F7324" i="4"/>
  <c r="F7323" i="4"/>
  <c r="F7322" i="4"/>
  <c r="F7321" i="4"/>
  <c r="F7320" i="4"/>
  <c r="F7319" i="4"/>
  <c r="F7318" i="4"/>
  <c r="F7317" i="4"/>
  <c r="F7316" i="4"/>
  <c r="F7315" i="4"/>
  <c r="F7314" i="4"/>
  <c r="F7313" i="4"/>
  <c r="F7312" i="4"/>
  <c r="F7311" i="4"/>
  <c r="F7310" i="4"/>
  <c r="F7309" i="4"/>
  <c r="F7308" i="4"/>
  <c r="F7307" i="4"/>
  <c r="F7306" i="4"/>
  <c r="F7305" i="4"/>
  <c r="F7304" i="4"/>
  <c r="F7303" i="4"/>
  <c r="F7302" i="4"/>
  <c r="F7301" i="4"/>
  <c r="F7300" i="4"/>
  <c r="F7299" i="4"/>
  <c r="F7298" i="4"/>
  <c r="F7297" i="4"/>
  <c r="F7296" i="4"/>
  <c r="F7295" i="4"/>
  <c r="F7294" i="4"/>
  <c r="F7293" i="4"/>
  <c r="F7292" i="4"/>
  <c r="F7291" i="4"/>
  <c r="F7290" i="4"/>
  <c r="F7289" i="4"/>
  <c r="F7288" i="4"/>
  <c r="F7287" i="4"/>
  <c r="F7286" i="4"/>
  <c r="F7285" i="4"/>
  <c r="F7284" i="4"/>
  <c r="F7283" i="4"/>
  <c r="F7282" i="4"/>
  <c r="F7281" i="4"/>
  <c r="F7280" i="4"/>
  <c r="F7279" i="4"/>
  <c r="F7278" i="4"/>
  <c r="F7277" i="4"/>
  <c r="F7276" i="4"/>
  <c r="F7275" i="4"/>
  <c r="F7274" i="4"/>
  <c r="F7273" i="4"/>
  <c r="F7272" i="4"/>
  <c r="F7271" i="4"/>
  <c r="F7270" i="4"/>
  <c r="F7269" i="4"/>
  <c r="F7268" i="4"/>
  <c r="F7267" i="4"/>
  <c r="F7266" i="4"/>
  <c r="F7265" i="4"/>
  <c r="F7264" i="4"/>
  <c r="F7263" i="4"/>
  <c r="F7262" i="4"/>
  <c r="F7261" i="4"/>
  <c r="F7260" i="4"/>
  <c r="F7259" i="4"/>
  <c r="F7258" i="4"/>
  <c r="F7257" i="4"/>
  <c r="F7256" i="4"/>
  <c r="F7255" i="4"/>
  <c r="F7254" i="4"/>
  <c r="F7253" i="4"/>
  <c r="F7252" i="4"/>
  <c r="F7251" i="4"/>
  <c r="F7250" i="4"/>
  <c r="F7249" i="4"/>
  <c r="F7248" i="4"/>
  <c r="F7247" i="4"/>
  <c r="F7246" i="4"/>
  <c r="F7245" i="4"/>
  <c r="F7244" i="4"/>
  <c r="F7243" i="4"/>
  <c r="F7242" i="4"/>
  <c r="F7241" i="4"/>
  <c r="F7240" i="4"/>
  <c r="F7239" i="4"/>
  <c r="F7238" i="4"/>
  <c r="F7237" i="4"/>
  <c r="F7236" i="4"/>
  <c r="F7235" i="4"/>
  <c r="F7234" i="4"/>
  <c r="F7233" i="4"/>
  <c r="F7232" i="4"/>
  <c r="F7231" i="4"/>
  <c r="F7230" i="4"/>
  <c r="F7229" i="4"/>
  <c r="F7228" i="4"/>
  <c r="F7227" i="4"/>
  <c r="F7226" i="4"/>
  <c r="F7225" i="4"/>
  <c r="F7224" i="4"/>
  <c r="F7223" i="4"/>
  <c r="F7222" i="4"/>
  <c r="F7221" i="4"/>
  <c r="F7220" i="4"/>
  <c r="F7219" i="4"/>
  <c r="F7218" i="4"/>
  <c r="F7217" i="4"/>
  <c r="F7216" i="4"/>
  <c r="F7215" i="4"/>
  <c r="F7214" i="4"/>
  <c r="F7213" i="4"/>
  <c r="F7212" i="4"/>
  <c r="F7211" i="4"/>
  <c r="F7210" i="4"/>
  <c r="F7209" i="4"/>
  <c r="F7208" i="4"/>
  <c r="F7207" i="4"/>
  <c r="F7206" i="4"/>
  <c r="F7205" i="4"/>
  <c r="F7204" i="4"/>
  <c r="F7203" i="4"/>
  <c r="F7202" i="4"/>
  <c r="F7201" i="4"/>
  <c r="F7200" i="4"/>
  <c r="F7199" i="4"/>
  <c r="F7198" i="4"/>
  <c r="F7197" i="4"/>
  <c r="F7196" i="4"/>
  <c r="F7195" i="4"/>
  <c r="F7194" i="4"/>
  <c r="F7193" i="4"/>
  <c r="F7192" i="4"/>
  <c r="F7191" i="4"/>
  <c r="F7190" i="4"/>
  <c r="F7189" i="4"/>
  <c r="F7188" i="4"/>
  <c r="F7187" i="4"/>
  <c r="F7186" i="4"/>
  <c r="F7185" i="4"/>
  <c r="F7184" i="4"/>
  <c r="F7183" i="4"/>
  <c r="F7182" i="4"/>
  <c r="F7181" i="4"/>
  <c r="F7180" i="4"/>
  <c r="F7179" i="4"/>
  <c r="F7178" i="4"/>
  <c r="F7177" i="4"/>
  <c r="F7176" i="4"/>
  <c r="F7175" i="4"/>
  <c r="F7174" i="4"/>
  <c r="F7173" i="4"/>
  <c r="F7172" i="4"/>
  <c r="F7171" i="4"/>
  <c r="F7170" i="4"/>
  <c r="F7169" i="4"/>
  <c r="F7168" i="4"/>
  <c r="F7167" i="4"/>
  <c r="F7166" i="4"/>
  <c r="F7165" i="4"/>
  <c r="F7164" i="4"/>
  <c r="F7163" i="4"/>
  <c r="F7162" i="4"/>
  <c r="F7161" i="4"/>
  <c r="F7160" i="4"/>
  <c r="F7159" i="4"/>
  <c r="F7158" i="4"/>
  <c r="F7157" i="4"/>
  <c r="F7156" i="4"/>
  <c r="F7155" i="4"/>
  <c r="F7154" i="4"/>
  <c r="F7153" i="4"/>
  <c r="F7152" i="4"/>
  <c r="F7151" i="4"/>
  <c r="F7150" i="4"/>
  <c r="F7149" i="4"/>
  <c r="F7148" i="4"/>
  <c r="F7147" i="4"/>
  <c r="F7146" i="4"/>
  <c r="F7145" i="4"/>
  <c r="F7144" i="4"/>
  <c r="F7143" i="4"/>
  <c r="F7142" i="4"/>
  <c r="F7141" i="4"/>
  <c r="F7140" i="4"/>
  <c r="F7139" i="4"/>
  <c r="F7138" i="4"/>
  <c r="F7137" i="4"/>
  <c r="F7136" i="4"/>
  <c r="F7135" i="4"/>
  <c r="F7134" i="4"/>
  <c r="F7133" i="4"/>
  <c r="F7132" i="4"/>
  <c r="F7131" i="4"/>
  <c r="F7130" i="4"/>
  <c r="F7129" i="4"/>
  <c r="F7128" i="4"/>
  <c r="F7127" i="4"/>
  <c r="F7126" i="4"/>
  <c r="F7125" i="4"/>
  <c r="F7124" i="4"/>
  <c r="F7123" i="4"/>
  <c r="F7122" i="4"/>
  <c r="F7121" i="4"/>
  <c r="F7120" i="4"/>
  <c r="F7119" i="4"/>
  <c r="F7118" i="4"/>
  <c r="F7117" i="4"/>
  <c r="F7116" i="4"/>
  <c r="F7115" i="4"/>
  <c r="F7114" i="4"/>
  <c r="F7113" i="4"/>
  <c r="F7112" i="4"/>
  <c r="F7111" i="4"/>
  <c r="F7110" i="4"/>
  <c r="F7109" i="4"/>
  <c r="F7108" i="4"/>
  <c r="F7107" i="4"/>
  <c r="F7106" i="4"/>
  <c r="F7105" i="4"/>
  <c r="F7104" i="4"/>
  <c r="F7103" i="4"/>
  <c r="F7102" i="4"/>
  <c r="F7101" i="4"/>
  <c r="F7100" i="4"/>
  <c r="F7099" i="4"/>
  <c r="F7098" i="4"/>
  <c r="F7097" i="4"/>
  <c r="F7096" i="4"/>
  <c r="F7095" i="4"/>
  <c r="F7094" i="4"/>
  <c r="F7093" i="4"/>
  <c r="F7092" i="4"/>
  <c r="F7091" i="4"/>
  <c r="F7090" i="4"/>
  <c r="F7089" i="4"/>
  <c r="F7088" i="4"/>
  <c r="F7087" i="4"/>
  <c r="F7086" i="4"/>
  <c r="F7085" i="4"/>
  <c r="F7084" i="4"/>
  <c r="F7083" i="4"/>
  <c r="F7082" i="4"/>
  <c r="F7081" i="4"/>
  <c r="F7080" i="4"/>
  <c r="F7079" i="4"/>
  <c r="F7078" i="4"/>
  <c r="F7077" i="4"/>
  <c r="F7076" i="4"/>
  <c r="F7075" i="4"/>
  <c r="F7074" i="4"/>
  <c r="F7073" i="4"/>
  <c r="F7072" i="4"/>
  <c r="F7071" i="4"/>
  <c r="F7070" i="4"/>
  <c r="F7069" i="4"/>
  <c r="F7068" i="4"/>
  <c r="F7067" i="4"/>
  <c r="F7066" i="4"/>
  <c r="F7065" i="4"/>
  <c r="F7064" i="4"/>
  <c r="F7063" i="4"/>
  <c r="F7062" i="4"/>
  <c r="F7061" i="4"/>
  <c r="F7060" i="4"/>
  <c r="F7059" i="4"/>
  <c r="F7058" i="4"/>
  <c r="F7057" i="4"/>
  <c r="F7056" i="4"/>
  <c r="F7055" i="4"/>
  <c r="F7054" i="4"/>
  <c r="F7053" i="4"/>
  <c r="F7052" i="4"/>
  <c r="F7051" i="4"/>
  <c r="F7050" i="4"/>
  <c r="F7049" i="4"/>
  <c r="F7048" i="4"/>
  <c r="F7047" i="4"/>
  <c r="F7046" i="4"/>
  <c r="F7045" i="4"/>
  <c r="F7044" i="4"/>
  <c r="F7043" i="4"/>
  <c r="F7042" i="4"/>
  <c r="F7041" i="4"/>
  <c r="F7040" i="4"/>
  <c r="F7039" i="4"/>
  <c r="F7038" i="4"/>
  <c r="F7037" i="4"/>
  <c r="F7036" i="4"/>
  <c r="F7035" i="4"/>
  <c r="F7034" i="4"/>
  <c r="F7033" i="4"/>
  <c r="F7032" i="4"/>
  <c r="F7031" i="4"/>
  <c r="F7030" i="4"/>
  <c r="F7029" i="4"/>
  <c r="F7028" i="4"/>
  <c r="F7027" i="4"/>
  <c r="F7026" i="4"/>
  <c r="F7025" i="4"/>
  <c r="F7024" i="4"/>
  <c r="F7023" i="4"/>
  <c r="F7022" i="4"/>
  <c r="F7021" i="4"/>
  <c r="F7020" i="4"/>
  <c r="F7019" i="4"/>
  <c r="F7018" i="4"/>
  <c r="F7017" i="4"/>
  <c r="F7016" i="4"/>
  <c r="F7015" i="4"/>
  <c r="F7014" i="4"/>
  <c r="F7013" i="4"/>
  <c r="F7012" i="4"/>
  <c r="F7011" i="4"/>
  <c r="F7010" i="4"/>
  <c r="F7009" i="4"/>
  <c r="F7008" i="4"/>
  <c r="F7007" i="4"/>
  <c r="F7006" i="4"/>
  <c r="F7005" i="4"/>
  <c r="F7004" i="4"/>
  <c r="F7003" i="4"/>
  <c r="F7002" i="4"/>
  <c r="F7001" i="4"/>
  <c r="F7000" i="4"/>
  <c r="F6999" i="4"/>
  <c r="F6998" i="4"/>
  <c r="F6997" i="4"/>
  <c r="F6996" i="4"/>
  <c r="F6995" i="4"/>
  <c r="F6994" i="4"/>
  <c r="F6993" i="4"/>
  <c r="F6992" i="4"/>
  <c r="F6991" i="4"/>
  <c r="F6990" i="4"/>
  <c r="F6989" i="4"/>
  <c r="F6988" i="4"/>
  <c r="F6987" i="4"/>
  <c r="F6986" i="4"/>
  <c r="F6985" i="4"/>
  <c r="F6984" i="4"/>
  <c r="F6983" i="4"/>
  <c r="F6982" i="4"/>
  <c r="F6981" i="4"/>
  <c r="F6980" i="4"/>
  <c r="F6979" i="4"/>
  <c r="F6978" i="4"/>
  <c r="F6977" i="4"/>
  <c r="F6976" i="4"/>
  <c r="F6975" i="4"/>
  <c r="F6974" i="4"/>
  <c r="F6973" i="4"/>
  <c r="F6972" i="4"/>
  <c r="F6971" i="4"/>
  <c r="F6970" i="4"/>
  <c r="F6969" i="4"/>
  <c r="F6968" i="4"/>
  <c r="F6967" i="4"/>
  <c r="F6966" i="4"/>
  <c r="F6965" i="4"/>
  <c r="F6964" i="4"/>
  <c r="F6963" i="4"/>
  <c r="F6962" i="4"/>
  <c r="F6961" i="4"/>
  <c r="F6960" i="4"/>
  <c r="F6959" i="4"/>
  <c r="F6958" i="4"/>
  <c r="F6957" i="4"/>
  <c r="F6956" i="4"/>
  <c r="F6955" i="4"/>
  <c r="F6954" i="4"/>
  <c r="F6953" i="4"/>
  <c r="F6952" i="4"/>
  <c r="F6951" i="4"/>
  <c r="F6950" i="4"/>
  <c r="F6949" i="4"/>
  <c r="F6948" i="4"/>
  <c r="F6947" i="4"/>
  <c r="F6946" i="4"/>
  <c r="F6945" i="4"/>
  <c r="F6944" i="4"/>
  <c r="F6943" i="4"/>
  <c r="F6942" i="4"/>
  <c r="F6941" i="4"/>
  <c r="F6940" i="4"/>
  <c r="F6939" i="4"/>
  <c r="F6938" i="4"/>
  <c r="F6937" i="4"/>
  <c r="F6936" i="4"/>
  <c r="F6935" i="4"/>
  <c r="F6934" i="4"/>
  <c r="F6933" i="4"/>
  <c r="F6932" i="4"/>
  <c r="F6931" i="4"/>
  <c r="F6930" i="4"/>
  <c r="F6929" i="4"/>
  <c r="F6928" i="4"/>
  <c r="F6927" i="4"/>
  <c r="F6926" i="4"/>
  <c r="F6925" i="4"/>
  <c r="F6924" i="4"/>
  <c r="F6923" i="4"/>
  <c r="F6922" i="4"/>
  <c r="F6921" i="4"/>
  <c r="F6920" i="4"/>
  <c r="F6919" i="4"/>
  <c r="F6918" i="4"/>
  <c r="F6917" i="4"/>
  <c r="F6916" i="4"/>
  <c r="F6915" i="4"/>
  <c r="F6914" i="4"/>
  <c r="F6913" i="4"/>
  <c r="F6912" i="4"/>
  <c r="F6911" i="4"/>
  <c r="F6910" i="4"/>
  <c r="F6909" i="4"/>
  <c r="F6908" i="4"/>
  <c r="F6907" i="4"/>
  <c r="F6906" i="4"/>
  <c r="F6905" i="4"/>
  <c r="F6904" i="4"/>
  <c r="F6903" i="4"/>
  <c r="F6902" i="4"/>
  <c r="F6901" i="4"/>
  <c r="F6900" i="4"/>
  <c r="F6899" i="4"/>
  <c r="F6898" i="4"/>
  <c r="F6897" i="4"/>
  <c r="F6896" i="4"/>
  <c r="F6895" i="4"/>
  <c r="F6894" i="4"/>
  <c r="F6893" i="4"/>
  <c r="F6892" i="4"/>
  <c r="F6891" i="4"/>
  <c r="F6890" i="4"/>
  <c r="F6889" i="4"/>
  <c r="F6888" i="4"/>
  <c r="F6887" i="4"/>
  <c r="F6886" i="4"/>
  <c r="F6885" i="4"/>
  <c r="F6884" i="4"/>
  <c r="F6883" i="4"/>
  <c r="F6882" i="4"/>
  <c r="F6881" i="4"/>
  <c r="F6880" i="4"/>
  <c r="F6879" i="4"/>
  <c r="F6878" i="4"/>
  <c r="F6877" i="4"/>
  <c r="F6876" i="4"/>
  <c r="F6875" i="4"/>
  <c r="F6874" i="4"/>
  <c r="F6873" i="4"/>
  <c r="F6872" i="4"/>
  <c r="F6871" i="4"/>
  <c r="F6870" i="4"/>
  <c r="F6869" i="4"/>
  <c r="F6868" i="4"/>
  <c r="F6867" i="4"/>
  <c r="F6866" i="4"/>
  <c r="F6865" i="4"/>
  <c r="F6864" i="4"/>
  <c r="F6863" i="4"/>
  <c r="F6862" i="4"/>
  <c r="F6861" i="4"/>
  <c r="F6860" i="4"/>
  <c r="F6859" i="4"/>
  <c r="F6858" i="4"/>
  <c r="F6857" i="4"/>
  <c r="F6856" i="4"/>
  <c r="F6855" i="4"/>
  <c r="F6854" i="4"/>
  <c r="F6853" i="4"/>
  <c r="F6852" i="4"/>
  <c r="F6851" i="4"/>
  <c r="F6850" i="4"/>
  <c r="F6849" i="4"/>
  <c r="F6848" i="4"/>
  <c r="F6847" i="4"/>
  <c r="F6846" i="4"/>
  <c r="F6845" i="4"/>
  <c r="F6844" i="4"/>
  <c r="F6843" i="4"/>
  <c r="F6842" i="4"/>
  <c r="F6841" i="4"/>
  <c r="F6840" i="4"/>
  <c r="F6839" i="4"/>
  <c r="F6838" i="4"/>
  <c r="F6837" i="4"/>
  <c r="F6836" i="4"/>
  <c r="F6835" i="4"/>
  <c r="F6834" i="4"/>
  <c r="F6833" i="4"/>
  <c r="F6832" i="4"/>
  <c r="F6831" i="4"/>
  <c r="F6830" i="4"/>
  <c r="F6829" i="4"/>
  <c r="F6828" i="4"/>
  <c r="F6827" i="4"/>
  <c r="F6826" i="4"/>
  <c r="F6825" i="4"/>
  <c r="F6824" i="4"/>
  <c r="F6823" i="4"/>
  <c r="F6822" i="4"/>
  <c r="F6821" i="4"/>
  <c r="F6820" i="4"/>
  <c r="F6819" i="4"/>
  <c r="F6818" i="4"/>
  <c r="F6817" i="4"/>
  <c r="F6816" i="4"/>
  <c r="F6815" i="4"/>
  <c r="F6814" i="4"/>
  <c r="F6813" i="4"/>
  <c r="F6812" i="4"/>
  <c r="F6811" i="4"/>
  <c r="F6810" i="4"/>
  <c r="F6809" i="4"/>
  <c r="F6808" i="4"/>
  <c r="F6807" i="4"/>
  <c r="F6806" i="4"/>
  <c r="F6805" i="4"/>
  <c r="F6804" i="4"/>
  <c r="F6803" i="4"/>
  <c r="F6802" i="4"/>
  <c r="F6801" i="4"/>
  <c r="F6800" i="4"/>
  <c r="F6799" i="4"/>
  <c r="F6798" i="4"/>
  <c r="F6797" i="4"/>
  <c r="F6796" i="4"/>
  <c r="F6795" i="4"/>
  <c r="F6794" i="4"/>
  <c r="F6793" i="4"/>
  <c r="F6792" i="4"/>
  <c r="F6791" i="4"/>
  <c r="F6790" i="4"/>
  <c r="F6789" i="4"/>
  <c r="F6788" i="4"/>
  <c r="F6787" i="4"/>
  <c r="F6786" i="4"/>
  <c r="F6785" i="4"/>
  <c r="F6784" i="4"/>
  <c r="F6783" i="4"/>
  <c r="F6782" i="4"/>
  <c r="F6781" i="4"/>
  <c r="F6780" i="4"/>
  <c r="F6779" i="4"/>
  <c r="F6778" i="4"/>
  <c r="F6777" i="4"/>
  <c r="F6776" i="4"/>
  <c r="F6775" i="4"/>
  <c r="F6774" i="4"/>
  <c r="F6773" i="4"/>
  <c r="F6772" i="4"/>
  <c r="F6771" i="4"/>
  <c r="F6770" i="4"/>
  <c r="F6769" i="4"/>
  <c r="F6768" i="4"/>
  <c r="F6767" i="4"/>
  <c r="F6766" i="4"/>
  <c r="F6765" i="4"/>
  <c r="F6764" i="4"/>
  <c r="F6763" i="4"/>
  <c r="F6762" i="4"/>
  <c r="F6761" i="4"/>
  <c r="F6760" i="4"/>
  <c r="F6759" i="4"/>
  <c r="F6758" i="4"/>
  <c r="F6757" i="4"/>
  <c r="F6756" i="4"/>
  <c r="F6755" i="4"/>
  <c r="F6754" i="4"/>
  <c r="F6753" i="4"/>
  <c r="F6752" i="4"/>
  <c r="F6751" i="4"/>
  <c r="F6750" i="4"/>
  <c r="F6749" i="4"/>
  <c r="F6748" i="4"/>
  <c r="F6747" i="4"/>
  <c r="F6746" i="4"/>
  <c r="F6745" i="4"/>
  <c r="F6744" i="4"/>
  <c r="F6743" i="4"/>
  <c r="F6742" i="4"/>
  <c r="F6741" i="4"/>
  <c r="F6740" i="4"/>
  <c r="F6739" i="4"/>
  <c r="F6738" i="4"/>
  <c r="F6737" i="4"/>
  <c r="F6736" i="4"/>
  <c r="F6735" i="4"/>
  <c r="F6734" i="4"/>
  <c r="F6733" i="4"/>
  <c r="F6732" i="4"/>
  <c r="F6731" i="4"/>
  <c r="F6730" i="4"/>
  <c r="F6729" i="4"/>
  <c r="F6728" i="4"/>
  <c r="F6727" i="4"/>
  <c r="F6726" i="4"/>
  <c r="F6725" i="4"/>
  <c r="F6724" i="4"/>
  <c r="F6723" i="4"/>
  <c r="F6722" i="4"/>
  <c r="F6721" i="4"/>
  <c r="F6720" i="4"/>
  <c r="F6719" i="4"/>
  <c r="F6718" i="4"/>
  <c r="F6717" i="4"/>
  <c r="F6716" i="4"/>
  <c r="F6715" i="4"/>
  <c r="F6714" i="4"/>
  <c r="F6713" i="4"/>
  <c r="F6712" i="4"/>
  <c r="F6711" i="4"/>
  <c r="F6710" i="4"/>
  <c r="F6709" i="4"/>
  <c r="F6708" i="4"/>
  <c r="F6707" i="4"/>
  <c r="F6706" i="4"/>
  <c r="F6705" i="4"/>
  <c r="F6704" i="4"/>
  <c r="F6703" i="4"/>
  <c r="F6702" i="4"/>
  <c r="F6701" i="4"/>
  <c r="F6700" i="4"/>
  <c r="F6699" i="4"/>
  <c r="F6698" i="4"/>
  <c r="F6697" i="4"/>
  <c r="F6696" i="4"/>
  <c r="F6695" i="4"/>
  <c r="F6694" i="4"/>
  <c r="F6693" i="4"/>
  <c r="F6692" i="4"/>
  <c r="F6691" i="4"/>
  <c r="F6690" i="4"/>
  <c r="F6689" i="4"/>
  <c r="F6688" i="4"/>
  <c r="F6687" i="4"/>
  <c r="F6686" i="4"/>
  <c r="F6685" i="4"/>
  <c r="F6684" i="4"/>
  <c r="F6683" i="4"/>
  <c r="F6682" i="4"/>
  <c r="F6681" i="4"/>
  <c r="F6680" i="4"/>
  <c r="F6679" i="4"/>
  <c r="F6678" i="4"/>
  <c r="F6677" i="4"/>
  <c r="F6676" i="4"/>
  <c r="F6675" i="4"/>
  <c r="F6674" i="4"/>
  <c r="F6673" i="4"/>
  <c r="F6672" i="4"/>
  <c r="F6671" i="4"/>
  <c r="F6670" i="4"/>
  <c r="F6669" i="4"/>
  <c r="F6668" i="4"/>
  <c r="F6667" i="4"/>
  <c r="F6666" i="4"/>
  <c r="F6665" i="4"/>
  <c r="F6664" i="4"/>
  <c r="F6663" i="4"/>
  <c r="F6662" i="4"/>
  <c r="F6661" i="4"/>
  <c r="F6660" i="4"/>
  <c r="F6659" i="4"/>
  <c r="F6658" i="4"/>
  <c r="F6657" i="4"/>
  <c r="F6656" i="4"/>
  <c r="F6655" i="4"/>
  <c r="F6654" i="4"/>
  <c r="F6653" i="4"/>
  <c r="F6652" i="4"/>
  <c r="F6651" i="4"/>
  <c r="F6650" i="4"/>
  <c r="F6649" i="4"/>
  <c r="F6648" i="4"/>
  <c r="F6647" i="4"/>
  <c r="F6646" i="4"/>
  <c r="F6645" i="4"/>
  <c r="F6644" i="4"/>
  <c r="F6643" i="4"/>
  <c r="F6642" i="4"/>
  <c r="F6641" i="4"/>
  <c r="F6640" i="4"/>
  <c r="F6639" i="4"/>
  <c r="F6638" i="4"/>
  <c r="F6637" i="4"/>
  <c r="F6636" i="4"/>
  <c r="F6635" i="4"/>
  <c r="F6634" i="4"/>
  <c r="F6633" i="4"/>
  <c r="F6632" i="4"/>
  <c r="F6631" i="4"/>
  <c r="F6630" i="4"/>
  <c r="F6629" i="4"/>
  <c r="F6628" i="4"/>
  <c r="F6627" i="4"/>
  <c r="F6626" i="4"/>
  <c r="F6625" i="4"/>
  <c r="F6624" i="4"/>
  <c r="F6623" i="4"/>
  <c r="F6622" i="4"/>
  <c r="F6621" i="4"/>
  <c r="F6620" i="4"/>
  <c r="F6619" i="4"/>
  <c r="F6618" i="4"/>
  <c r="F6617" i="4"/>
  <c r="F6616" i="4"/>
  <c r="F6615" i="4"/>
  <c r="F6614" i="4"/>
  <c r="F6613" i="4"/>
  <c r="F6612" i="4"/>
  <c r="F6611" i="4"/>
  <c r="F6610" i="4"/>
  <c r="F6609" i="4"/>
  <c r="F6608" i="4"/>
  <c r="F6607" i="4"/>
  <c r="F6606" i="4"/>
  <c r="F6605" i="4"/>
  <c r="F6604" i="4"/>
  <c r="F6603" i="4"/>
  <c r="F6602" i="4"/>
  <c r="F6601" i="4"/>
  <c r="F6600" i="4"/>
  <c r="F6599" i="4"/>
  <c r="F6598" i="4"/>
  <c r="F6597" i="4"/>
  <c r="F6596" i="4"/>
  <c r="F6595" i="4"/>
  <c r="F6594" i="4"/>
  <c r="F6593" i="4"/>
  <c r="F6592" i="4"/>
  <c r="F6591" i="4"/>
  <c r="F6590" i="4"/>
  <c r="F6589" i="4"/>
  <c r="F6588" i="4"/>
  <c r="F6587" i="4"/>
  <c r="F6586" i="4"/>
  <c r="F6585" i="4"/>
  <c r="F6584" i="4"/>
  <c r="F6583" i="4"/>
  <c r="F6582" i="4"/>
  <c r="F6581" i="4"/>
  <c r="F6580" i="4"/>
  <c r="F6579" i="4"/>
  <c r="F6578" i="4"/>
  <c r="F6577" i="4"/>
  <c r="F6576" i="4"/>
  <c r="F6575" i="4"/>
  <c r="F6574" i="4"/>
  <c r="F6573" i="4"/>
  <c r="F6572" i="4"/>
  <c r="F6571" i="4"/>
  <c r="F6570" i="4"/>
  <c r="F6569" i="4"/>
  <c r="F6568" i="4"/>
  <c r="F6567" i="4"/>
  <c r="F6566" i="4"/>
  <c r="F6565" i="4"/>
  <c r="F6564" i="4"/>
  <c r="F6563" i="4"/>
  <c r="F6562" i="4"/>
  <c r="F6561" i="4"/>
  <c r="F6560" i="4"/>
  <c r="F6559" i="4"/>
  <c r="F6558" i="4"/>
  <c r="F6557" i="4"/>
  <c r="F6556" i="4"/>
  <c r="F6555" i="4"/>
  <c r="F6554" i="4"/>
  <c r="F6553" i="4"/>
  <c r="F6552" i="4"/>
  <c r="F6551" i="4"/>
  <c r="F6550" i="4"/>
  <c r="F6549" i="4"/>
  <c r="F6548" i="4"/>
  <c r="F6547" i="4"/>
  <c r="F6546" i="4"/>
  <c r="F6545" i="4"/>
  <c r="F6544" i="4"/>
  <c r="F6543" i="4"/>
  <c r="F6542" i="4"/>
  <c r="F6541" i="4"/>
  <c r="F6540" i="4"/>
  <c r="F6539" i="4"/>
  <c r="F6538" i="4"/>
  <c r="F6537" i="4"/>
  <c r="F6536" i="4"/>
  <c r="F6535" i="4"/>
  <c r="F6534" i="4"/>
  <c r="F6533" i="4"/>
  <c r="F6532" i="4"/>
  <c r="F6531" i="4"/>
  <c r="F6530" i="4"/>
  <c r="F6529" i="4"/>
  <c r="F6528" i="4"/>
  <c r="F6527" i="4"/>
  <c r="F6526" i="4"/>
  <c r="F6525" i="4"/>
  <c r="F6524" i="4"/>
  <c r="F6523" i="4"/>
  <c r="F6522" i="4"/>
  <c r="F6521" i="4"/>
  <c r="F6520" i="4"/>
  <c r="F6519" i="4"/>
  <c r="F6518" i="4"/>
  <c r="F6517" i="4"/>
  <c r="F6516" i="4"/>
  <c r="F6515" i="4"/>
  <c r="F6514" i="4"/>
  <c r="F6513" i="4"/>
  <c r="F6512" i="4"/>
  <c r="F6511" i="4"/>
  <c r="F6510" i="4"/>
  <c r="F6509" i="4"/>
  <c r="F6508" i="4"/>
  <c r="F6507" i="4"/>
  <c r="F6506" i="4"/>
  <c r="F6505" i="4"/>
  <c r="F6504" i="4"/>
  <c r="F6503" i="4"/>
  <c r="F6502" i="4"/>
  <c r="F6501" i="4"/>
  <c r="F6500" i="4"/>
  <c r="F6499" i="4"/>
  <c r="F6498" i="4"/>
  <c r="F6497" i="4"/>
  <c r="F6496" i="4"/>
  <c r="F6495" i="4"/>
  <c r="F6494" i="4"/>
  <c r="F6493" i="4"/>
  <c r="F6492" i="4"/>
  <c r="F6491" i="4"/>
  <c r="F6490" i="4"/>
  <c r="F6489" i="4"/>
  <c r="F6488" i="4"/>
  <c r="F6487" i="4"/>
  <c r="F6486" i="4"/>
  <c r="F6485" i="4"/>
  <c r="F6484" i="4"/>
  <c r="F6483" i="4"/>
  <c r="F6482" i="4"/>
  <c r="F6481" i="4"/>
  <c r="F6480" i="4"/>
  <c r="F6479" i="4"/>
  <c r="F6478" i="4"/>
  <c r="F6477" i="4"/>
  <c r="F6476" i="4"/>
  <c r="F6475" i="4"/>
  <c r="F6474" i="4"/>
  <c r="F6473" i="4"/>
  <c r="F6472" i="4"/>
  <c r="F6471" i="4"/>
  <c r="F6470" i="4"/>
  <c r="F6469" i="4"/>
  <c r="F6468" i="4"/>
  <c r="F6467" i="4"/>
  <c r="F6466" i="4"/>
  <c r="F6465" i="4"/>
  <c r="F6464" i="4"/>
  <c r="F6463" i="4"/>
  <c r="F6462" i="4"/>
  <c r="F6461" i="4"/>
  <c r="F6460" i="4"/>
  <c r="F6459" i="4"/>
  <c r="F6458" i="4"/>
  <c r="F6457" i="4"/>
  <c r="F6456" i="4"/>
  <c r="F6455" i="4"/>
  <c r="F6454" i="4"/>
  <c r="F6453" i="4"/>
  <c r="F6452" i="4"/>
  <c r="F6451" i="4"/>
  <c r="F6450" i="4"/>
  <c r="F6449" i="4"/>
  <c r="F6448" i="4"/>
  <c r="F6447" i="4"/>
  <c r="F6446" i="4"/>
  <c r="F6445" i="4"/>
  <c r="F6444" i="4"/>
  <c r="F6443" i="4"/>
  <c r="F6442" i="4"/>
  <c r="F6441" i="4"/>
  <c r="F6440" i="4"/>
  <c r="F6439" i="4"/>
  <c r="F6438" i="4"/>
  <c r="F6437" i="4"/>
  <c r="F6436" i="4"/>
  <c r="F6435" i="4"/>
  <c r="F6434" i="4"/>
  <c r="F6433" i="4"/>
  <c r="F6432" i="4"/>
  <c r="F6431" i="4"/>
  <c r="F6430" i="4"/>
  <c r="F6429" i="4"/>
  <c r="F6428" i="4"/>
  <c r="F6427" i="4"/>
  <c r="F6426" i="4"/>
  <c r="F6425" i="4"/>
  <c r="F6424" i="4"/>
  <c r="F6423" i="4"/>
  <c r="F6422" i="4"/>
  <c r="F6421" i="4"/>
  <c r="F6420" i="4"/>
  <c r="F6419" i="4"/>
  <c r="F6418" i="4"/>
  <c r="F6417" i="4"/>
  <c r="F6416" i="4"/>
  <c r="F6415" i="4"/>
  <c r="F6414" i="4"/>
  <c r="F6413" i="4"/>
  <c r="F6412" i="4"/>
  <c r="F6411" i="4"/>
  <c r="F6410" i="4"/>
  <c r="F6409" i="4"/>
  <c r="F6408" i="4"/>
  <c r="F6407" i="4"/>
  <c r="F6406" i="4"/>
  <c r="F6405" i="4"/>
  <c r="F6404" i="4"/>
  <c r="F6403" i="4"/>
  <c r="F6402" i="4"/>
  <c r="F6401" i="4"/>
  <c r="F6400" i="4"/>
  <c r="F6399" i="4"/>
  <c r="F6398" i="4"/>
  <c r="F6397" i="4"/>
  <c r="F6396" i="4"/>
  <c r="F6395" i="4"/>
  <c r="F6394" i="4"/>
  <c r="F6393" i="4"/>
  <c r="F6392" i="4"/>
  <c r="F6391" i="4"/>
  <c r="F6390" i="4"/>
  <c r="F6389" i="4"/>
  <c r="F6388" i="4"/>
  <c r="F6387" i="4"/>
  <c r="F6386" i="4"/>
  <c r="F6385" i="4"/>
  <c r="F6384" i="4"/>
  <c r="F6383" i="4"/>
  <c r="F6382" i="4"/>
  <c r="F6381" i="4"/>
  <c r="F6380" i="4"/>
  <c r="F6379" i="4"/>
  <c r="F6378" i="4"/>
  <c r="F6377" i="4"/>
  <c r="F6376" i="4"/>
  <c r="F6375" i="4"/>
  <c r="F6374" i="4"/>
  <c r="F6373" i="4"/>
  <c r="F6372" i="4"/>
  <c r="F6371" i="4"/>
  <c r="F6370" i="4"/>
  <c r="F6369" i="4"/>
  <c r="F6368" i="4"/>
  <c r="F6367" i="4"/>
  <c r="F6366" i="4"/>
  <c r="F6365" i="4"/>
  <c r="F6364" i="4"/>
  <c r="F6363" i="4"/>
  <c r="F6362" i="4"/>
  <c r="F6361" i="4"/>
  <c r="F6360" i="4"/>
  <c r="F6359" i="4"/>
  <c r="F6358" i="4"/>
  <c r="F6357" i="4"/>
  <c r="F6356" i="4"/>
  <c r="F6355" i="4"/>
  <c r="F6354" i="4"/>
  <c r="F6353" i="4"/>
  <c r="F6352" i="4"/>
  <c r="F6351" i="4"/>
  <c r="F6350" i="4"/>
  <c r="F6349" i="4"/>
  <c r="F6348" i="4"/>
  <c r="F6347" i="4"/>
  <c r="F6346" i="4"/>
  <c r="F6345" i="4"/>
  <c r="F6344" i="4"/>
  <c r="F6343" i="4"/>
  <c r="F6342" i="4"/>
  <c r="F6341" i="4"/>
  <c r="F6340" i="4"/>
  <c r="F6339" i="4"/>
  <c r="F6338" i="4"/>
  <c r="F6337" i="4"/>
  <c r="F6336" i="4"/>
  <c r="F6335" i="4"/>
  <c r="F6334" i="4"/>
  <c r="F6333" i="4"/>
  <c r="F6332" i="4"/>
  <c r="F6331" i="4"/>
  <c r="F6330" i="4"/>
  <c r="F6329" i="4"/>
  <c r="F6328" i="4"/>
  <c r="F6327" i="4"/>
  <c r="F6326" i="4"/>
  <c r="F6325" i="4"/>
  <c r="F6324" i="4"/>
  <c r="F6323" i="4"/>
  <c r="F6322" i="4"/>
  <c r="F6321" i="4"/>
  <c r="F6320" i="4"/>
  <c r="F6319" i="4"/>
  <c r="F6318" i="4"/>
  <c r="F6317" i="4"/>
  <c r="F6316" i="4"/>
  <c r="F6315" i="4"/>
  <c r="F6314" i="4"/>
  <c r="F6313" i="4"/>
  <c r="F6312" i="4"/>
  <c r="F6311" i="4"/>
  <c r="F6310" i="4"/>
  <c r="F6309" i="4"/>
  <c r="F6308" i="4"/>
  <c r="F6307" i="4"/>
  <c r="F6306" i="4"/>
  <c r="F6305" i="4"/>
  <c r="F6304" i="4"/>
  <c r="F6303" i="4"/>
  <c r="F6302" i="4"/>
  <c r="F6301" i="4"/>
  <c r="F6300" i="4"/>
  <c r="F6299" i="4"/>
  <c r="F6298" i="4"/>
  <c r="F6297" i="4"/>
  <c r="F6296" i="4"/>
  <c r="F6295" i="4"/>
  <c r="F6294" i="4"/>
  <c r="F6293" i="4"/>
  <c r="F6292" i="4"/>
  <c r="F6291" i="4"/>
  <c r="F6290" i="4"/>
  <c r="F6289" i="4"/>
  <c r="F6288" i="4"/>
  <c r="F6287" i="4"/>
  <c r="F6286" i="4"/>
  <c r="F6285" i="4"/>
  <c r="F6284" i="4"/>
  <c r="F6283" i="4"/>
  <c r="F6282" i="4"/>
  <c r="F6281" i="4"/>
  <c r="F6280" i="4"/>
  <c r="F6279" i="4"/>
  <c r="F6278" i="4"/>
  <c r="F6277" i="4"/>
  <c r="F6276" i="4"/>
  <c r="F6275" i="4"/>
  <c r="F6274" i="4"/>
  <c r="F6273" i="4"/>
  <c r="F6272" i="4"/>
  <c r="F6271" i="4"/>
  <c r="F6270" i="4"/>
  <c r="F6269" i="4"/>
  <c r="F6268" i="4"/>
  <c r="F6267" i="4"/>
  <c r="F6266" i="4"/>
  <c r="F6265" i="4"/>
  <c r="F6264" i="4"/>
  <c r="F6263" i="4"/>
  <c r="F6262" i="4"/>
  <c r="F6261" i="4"/>
  <c r="F6260" i="4"/>
  <c r="F6259" i="4"/>
  <c r="F6258" i="4"/>
  <c r="F6257" i="4"/>
  <c r="F6256" i="4"/>
  <c r="F6255" i="4"/>
  <c r="F6254" i="4"/>
  <c r="F6253" i="4"/>
  <c r="F6252" i="4"/>
  <c r="F6251" i="4"/>
  <c r="F6250" i="4"/>
  <c r="F6249" i="4"/>
  <c r="F6248" i="4"/>
  <c r="F6247" i="4"/>
  <c r="F6246" i="4"/>
  <c r="F6245" i="4"/>
  <c r="F6244" i="4"/>
  <c r="F6243" i="4"/>
  <c r="F6242" i="4"/>
  <c r="F6241" i="4"/>
  <c r="F6240" i="4"/>
  <c r="F6239" i="4"/>
  <c r="F6238" i="4"/>
  <c r="F6237" i="4"/>
  <c r="F6236" i="4"/>
  <c r="F6235" i="4"/>
  <c r="F6234" i="4"/>
  <c r="F6233" i="4"/>
  <c r="F6232" i="4"/>
  <c r="F6231" i="4"/>
  <c r="F6230" i="4"/>
  <c r="F6229" i="4"/>
  <c r="F6228" i="4"/>
  <c r="F6227" i="4"/>
  <c r="F6226" i="4"/>
  <c r="F6225" i="4"/>
  <c r="F6224" i="4"/>
  <c r="F6223" i="4"/>
  <c r="F6222" i="4"/>
  <c r="F6221" i="4"/>
  <c r="F6220" i="4"/>
  <c r="F6219" i="4"/>
  <c r="F6218" i="4"/>
  <c r="F6217" i="4"/>
  <c r="F6216" i="4"/>
  <c r="F6215" i="4"/>
  <c r="F6214" i="4"/>
  <c r="F6213" i="4"/>
  <c r="F6212" i="4"/>
  <c r="F6211" i="4"/>
  <c r="F6210" i="4"/>
  <c r="F6209" i="4"/>
  <c r="F6208" i="4"/>
  <c r="F6207" i="4"/>
  <c r="F6206" i="4"/>
  <c r="F6205" i="4"/>
  <c r="F6204" i="4"/>
  <c r="F6203" i="4"/>
  <c r="F6202" i="4"/>
  <c r="F6201" i="4"/>
  <c r="F6200" i="4"/>
  <c r="F6199" i="4"/>
  <c r="F6198" i="4"/>
  <c r="F6197" i="4"/>
  <c r="F6196" i="4"/>
  <c r="F6195" i="4"/>
  <c r="F6194" i="4"/>
  <c r="F6193" i="4"/>
  <c r="F6192" i="4"/>
  <c r="F6191" i="4"/>
  <c r="F6190" i="4"/>
  <c r="F6189" i="4"/>
  <c r="F6188" i="4"/>
  <c r="F6187" i="4"/>
  <c r="F6186" i="4"/>
  <c r="F6185" i="4"/>
  <c r="F6184" i="4"/>
  <c r="F6183" i="4"/>
  <c r="F6182" i="4"/>
  <c r="F6181" i="4"/>
  <c r="F6180" i="4"/>
  <c r="F6179" i="4"/>
  <c r="F6178" i="4"/>
  <c r="F6177" i="4"/>
  <c r="F6176" i="4"/>
  <c r="F6175" i="4"/>
  <c r="F6174" i="4"/>
  <c r="F6173" i="4"/>
  <c r="F6172" i="4"/>
  <c r="F6171" i="4"/>
  <c r="F6170" i="4"/>
  <c r="F6169" i="4"/>
  <c r="F6168" i="4"/>
  <c r="F6167" i="4"/>
  <c r="F6166" i="4"/>
  <c r="F6165" i="4"/>
  <c r="F6164" i="4"/>
  <c r="F6163" i="4"/>
  <c r="F6162" i="4"/>
  <c r="F6161" i="4"/>
  <c r="F6160" i="4"/>
  <c r="F6159" i="4"/>
  <c r="F6158" i="4"/>
  <c r="F6157" i="4"/>
  <c r="F6156" i="4"/>
  <c r="F6155" i="4"/>
  <c r="F6154" i="4"/>
  <c r="F6153" i="4"/>
  <c r="F6152" i="4"/>
  <c r="F6151" i="4"/>
  <c r="F6150" i="4"/>
  <c r="F6149" i="4"/>
  <c r="F6148" i="4"/>
  <c r="F6147" i="4"/>
  <c r="F6146" i="4"/>
  <c r="F6145" i="4"/>
  <c r="F6144" i="4"/>
  <c r="F6143" i="4"/>
  <c r="F6142" i="4"/>
  <c r="F6141" i="4"/>
  <c r="F6140" i="4"/>
  <c r="F6139" i="4"/>
  <c r="F6138" i="4"/>
  <c r="F6137" i="4"/>
  <c r="F6136" i="4"/>
  <c r="F6135" i="4"/>
  <c r="F6134" i="4"/>
  <c r="F6133" i="4"/>
  <c r="F6132" i="4"/>
  <c r="F6131" i="4"/>
  <c r="F6130" i="4"/>
  <c r="F6129" i="4"/>
  <c r="F6128" i="4"/>
  <c r="F6127" i="4"/>
  <c r="F6126" i="4"/>
  <c r="F6125" i="4"/>
  <c r="F6124" i="4"/>
  <c r="F6123" i="4"/>
  <c r="F6122" i="4"/>
  <c r="F6121" i="4"/>
  <c r="F6120" i="4"/>
  <c r="F6119" i="4"/>
  <c r="F6118" i="4"/>
  <c r="F6117" i="4"/>
  <c r="F6116" i="4"/>
  <c r="F6115" i="4"/>
  <c r="F6114" i="4"/>
  <c r="F6113" i="4"/>
  <c r="F6112" i="4"/>
  <c r="F6111" i="4"/>
  <c r="F6110" i="4"/>
  <c r="F6109" i="4"/>
  <c r="F6108" i="4"/>
  <c r="F6107" i="4"/>
  <c r="F6106" i="4"/>
  <c r="F6105" i="4"/>
  <c r="F6104" i="4"/>
  <c r="F6103" i="4"/>
  <c r="F6102" i="4"/>
  <c r="F6101" i="4"/>
  <c r="F6100" i="4"/>
  <c r="F6099" i="4"/>
  <c r="F6098" i="4"/>
  <c r="F6097" i="4"/>
  <c r="F6096" i="4"/>
  <c r="F6095" i="4"/>
  <c r="F6094" i="4"/>
  <c r="F6093" i="4"/>
  <c r="F6092" i="4"/>
  <c r="F6091" i="4"/>
  <c r="F6090" i="4"/>
  <c r="F6089" i="4"/>
  <c r="F6088" i="4"/>
  <c r="F6087" i="4"/>
  <c r="F6086" i="4"/>
  <c r="F6085" i="4"/>
  <c r="F6084" i="4"/>
  <c r="F6083" i="4"/>
  <c r="F6082" i="4"/>
  <c r="F6081" i="4"/>
  <c r="F6080" i="4"/>
  <c r="F6079" i="4"/>
  <c r="F6078" i="4"/>
  <c r="F6077" i="4"/>
  <c r="F6076" i="4"/>
  <c r="F6075" i="4"/>
  <c r="F6074" i="4"/>
  <c r="F6073" i="4"/>
  <c r="F6072" i="4"/>
  <c r="F6071" i="4"/>
  <c r="F6070" i="4"/>
  <c r="F6069" i="4"/>
  <c r="F6068" i="4"/>
  <c r="F6067" i="4"/>
  <c r="F6066" i="4"/>
  <c r="F6065" i="4"/>
  <c r="F6064" i="4"/>
  <c r="F6063" i="4"/>
  <c r="F6062" i="4"/>
  <c r="F6061" i="4"/>
  <c r="F6060" i="4"/>
  <c r="F6059" i="4"/>
  <c r="F6058" i="4"/>
  <c r="F6057" i="4"/>
  <c r="F6056" i="4"/>
  <c r="F6055" i="4"/>
  <c r="F6054" i="4"/>
  <c r="F6053" i="4"/>
  <c r="F6052" i="4"/>
  <c r="F6051" i="4"/>
  <c r="F6050" i="4"/>
  <c r="F6049" i="4"/>
  <c r="F6048" i="4"/>
  <c r="F6047" i="4"/>
  <c r="F6046" i="4"/>
  <c r="F6045" i="4"/>
  <c r="F6044" i="4"/>
  <c r="F6043" i="4"/>
  <c r="F6042" i="4"/>
  <c r="F6041" i="4"/>
  <c r="F6040" i="4"/>
  <c r="F6039" i="4"/>
  <c r="F6038" i="4"/>
  <c r="F6037" i="4"/>
  <c r="F6036" i="4"/>
  <c r="F6035" i="4"/>
  <c r="F6034" i="4"/>
  <c r="F6033" i="4"/>
  <c r="F6032" i="4"/>
  <c r="F6031" i="4"/>
  <c r="F6030" i="4"/>
  <c r="F6029" i="4"/>
  <c r="F6028" i="4"/>
  <c r="F6027" i="4"/>
  <c r="F6026" i="4"/>
  <c r="F6025" i="4"/>
  <c r="F6024" i="4"/>
  <c r="F6023" i="4"/>
  <c r="F6022" i="4"/>
  <c r="F6021" i="4"/>
  <c r="F6020" i="4"/>
  <c r="F6019" i="4"/>
  <c r="F6018" i="4"/>
  <c r="F6017" i="4"/>
  <c r="F6016" i="4"/>
  <c r="F6015" i="4"/>
  <c r="F6014" i="4"/>
  <c r="F6013" i="4"/>
  <c r="F6012" i="4"/>
  <c r="F6011" i="4"/>
  <c r="F6010" i="4"/>
  <c r="F6009" i="4"/>
  <c r="F6008" i="4"/>
  <c r="F6007" i="4"/>
  <c r="F6006" i="4"/>
  <c r="F6005" i="4"/>
  <c r="F6004" i="4"/>
  <c r="F6003" i="4"/>
  <c r="F6002" i="4"/>
  <c r="F6001" i="4"/>
  <c r="F6000" i="4"/>
  <c r="F5999" i="4"/>
  <c r="F5998" i="4"/>
  <c r="F5997" i="4"/>
  <c r="F5996" i="4"/>
  <c r="F5995" i="4"/>
  <c r="F5994" i="4"/>
  <c r="F5993" i="4"/>
  <c r="F5992" i="4"/>
  <c r="F5991" i="4"/>
  <c r="F5990" i="4"/>
  <c r="F5989" i="4"/>
  <c r="F5988" i="4"/>
  <c r="F5987" i="4"/>
  <c r="F5986" i="4"/>
  <c r="F5985" i="4"/>
  <c r="F5984" i="4"/>
  <c r="F5983" i="4"/>
  <c r="F5982" i="4"/>
  <c r="F5981" i="4"/>
  <c r="F5980" i="4"/>
  <c r="F5979" i="4"/>
  <c r="F5978" i="4"/>
  <c r="F5977" i="4"/>
  <c r="F5976" i="4"/>
  <c r="F5975" i="4"/>
  <c r="F5974" i="4"/>
  <c r="F5973" i="4"/>
  <c r="F5972" i="4"/>
  <c r="F5971" i="4"/>
  <c r="F5970" i="4"/>
  <c r="F5969" i="4"/>
  <c r="F5968" i="4"/>
  <c r="F5967" i="4"/>
  <c r="F5966" i="4"/>
  <c r="F5965" i="4"/>
  <c r="F5964" i="4"/>
  <c r="F5963" i="4"/>
  <c r="F5962" i="4"/>
  <c r="F5961" i="4"/>
  <c r="F5960" i="4"/>
  <c r="F5959" i="4"/>
  <c r="F5958" i="4"/>
  <c r="F5957" i="4"/>
  <c r="F5956" i="4"/>
  <c r="F5955" i="4"/>
  <c r="F5954" i="4"/>
  <c r="F5953" i="4"/>
  <c r="F5952" i="4"/>
  <c r="F5951" i="4"/>
  <c r="F5950" i="4"/>
  <c r="F5949" i="4"/>
  <c r="F5948" i="4"/>
  <c r="F5947" i="4"/>
  <c r="F5946" i="4"/>
  <c r="F5945" i="4"/>
  <c r="F5944" i="4"/>
  <c r="F5943" i="4"/>
  <c r="F5942" i="4"/>
  <c r="F5941" i="4"/>
  <c r="F5940" i="4"/>
  <c r="F5939" i="4"/>
  <c r="F5938" i="4"/>
  <c r="F5937" i="4"/>
  <c r="F5936" i="4"/>
  <c r="F5935" i="4"/>
  <c r="F5934" i="4"/>
  <c r="F5933" i="4"/>
  <c r="F5932" i="4"/>
  <c r="F5931" i="4"/>
  <c r="F5930" i="4"/>
  <c r="F5929" i="4"/>
  <c r="F5928" i="4"/>
  <c r="F5927" i="4"/>
  <c r="F5926" i="4"/>
  <c r="F5925" i="4"/>
  <c r="F5924" i="4"/>
  <c r="F5923" i="4"/>
  <c r="F5922" i="4"/>
  <c r="F5921" i="4"/>
  <c r="F5920" i="4"/>
  <c r="F5919" i="4"/>
  <c r="F5918" i="4"/>
  <c r="F5917" i="4"/>
  <c r="F5916" i="4"/>
  <c r="F5915" i="4"/>
  <c r="F5914" i="4"/>
  <c r="F5913" i="4"/>
  <c r="F5912" i="4"/>
  <c r="F5911" i="4"/>
  <c r="F5910" i="4"/>
  <c r="F5909" i="4"/>
  <c r="F5908" i="4"/>
  <c r="F5907" i="4"/>
  <c r="F5906" i="4"/>
  <c r="F5905" i="4"/>
  <c r="F5904" i="4"/>
  <c r="F5903" i="4"/>
  <c r="F5902" i="4"/>
  <c r="F5901" i="4"/>
  <c r="F5900" i="4"/>
  <c r="F5899" i="4"/>
  <c r="F5898" i="4"/>
  <c r="F5897" i="4"/>
  <c r="F5896" i="4"/>
  <c r="F5895" i="4"/>
  <c r="F5894" i="4"/>
  <c r="F5893" i="4"/>
  <c r="F5892" i="4"/>
  <c r="F5891" i="4"/>
  <c r="F5890" i="4"/>
  <c r="F5889" i="4"/>
  <c r="F5888" i="4"/>
  <c r="F5887" i="4"/>
  <c r="F5886" i="4"/>
  <c r="F5885" i="4"/>
  <c r="F5884" i="4"/>
  <c r="F5883" i="4"/>
  <c r="F5882" i="4"/>
  <c r="F5881" i="4"/>
  <c r="F5880" i="4"/>
  <c r="F5879" i="4"/>
  <c r="F5878" i="4"/>
  <c r="F5877" i="4"/>
  <c r="F5876" i="4"/>
  <c r="F5875" i="4"/>
  <c r="F5874" i="4"/>
  <c r="F5873" i="4"/>
  <c r="F5872" i="4"/>
  <c r="F5871" i="4"/>
  <c r="F5870" i="4"/>
  <c r="F5869" i="4"/>
  <c r="F5868" i="4"/>
  <c r="F5867" i="4"/>
  <c r="F5866" i="4"/>
  <c r="F5865" i="4"/>
  <c r="F5864" i="4"/>
  <c r="F5863" i="4"/>
  <c r="F5862" i="4"/>
  <c r="F5861" i="4"/>
  <c r="F5860" i="4"/>
  <c r="F5859" i="4"/>
  <c r="F5858" i="4"/>
  <c r="F5857" i="4"/>
  <c r="F5856" i="4"/>
  <c r="F5855" i="4"/>
  <c r="F5854" i="4"/>
  <c r="F5853" i="4"/>
  <c r="F5852" i="4"/>
  <c r="F5851" i="4"/>
  <c r="F5850" i="4"/>
  <c r="F5849" i="4"/>
  <c r="F5848" i="4"/>
  <c r="F5847" i="4"/>
  <c r="F5846" i="4"/>
  <c r="F5845" i="4"/>
  <c r="F5844" i="4"/>
  <c r="F5843" i="4"/>
  <c r="F5842" i="4"/>
  <c r="F5841" i="4"/>
  <c r="F5840" i="4"/>
  <c r="F5839" i="4"/>
  <c r="F5838" i="4"/>
  <c r="F5837" i="4"/>
  <c r="F5836" i="4"/>
  <c r="F5835" i="4"/>
  <c r="F5834" i="4"/>
  <c r="F5833" i="4"/>
  <c r="F5832" i="4"/>
  <c r="F5831" i="4"/>
  <c r="F5830" i="4"/>
  <c r="F5829" i="4"/>
  <c r="F5828" i="4"/>
  <c r="F5827" i="4"/>
  <c r="F5826" i="4"/>
  <c r="F5825" i="4"/>
  <c r="F5824" i="4"/>
  <c r="F5823" i="4"/>
  <c r="F5822" i="4"/>
  <c r="F5821" i="4"/>
  <c r="F5820" i="4"/>
  <c r="F5819" i="4"/>
  <c r="F5818" i="4"/>
  <c r="F5817" i="4"/>
  <c r="F5816" i="4"/>
  <c r="F5815" i="4"/>
  <c r="F5814" i="4"/>
  <c r="F5813" i="4"/>
  <c r="F5812" i="4"/>
  <c r="F5811" i="4"/>
  <c r="F5810" i="4"/>
  <c r="F5809" i="4"/>
  <c r="F5808" i="4"/>
  <c r="F5807" i="4"/>
  <c r="F5806" i="4"/>
  <c r="F5805" i="4"/>
  <c r="F5804" i="4"/>
  <c r="F5803" i="4"/>
  <c r="F5802" i="4"/>
  <c r="F5801" i="4"/>
  <c r="F5800" i="4"/>
  <c r="F5799" i="4"/>
  <c r="F5798" i="4"/>
  <c r="F5797" i="4"/>
  <c r="F5796" i="4"/>
  <c r="F5795" i="4"/>
  <c r="F5794" i="4"/>
  <c r="F5793" i="4"/>
  <c r="F5792" i="4"/>
  <c r="F5791" i="4"/>
  <c r="F5790" i="4"/>
  <c r="F5789" i="4"/>
  <c r="F5788" i="4"/>
  <c r="F5787" i="4"/>
  <c r="F5786" i="4"/>
  <c r="F5785" i="4"/>
  <c r="F5784" i="4"/>
  <c r="F5783" i="4"/>
  <c r="F5782" i="4"/>
  <c r="F5781" i="4"/>
  <c r="F5780" i="4"/>
  <c r="F5779" i="4"/>
  <c r="F5778" i="4"/>
  <c r="F5777" i="4"/>
  <c r="F5776" i="4"/>
  <c r="F5775" i="4"/>
  <c r="F5774" i="4"/>
  <c r="F5773" i="4"/>
  <c r="F5772" i="4"/>
  <c r="F5771" i="4"/>
  <c r="F5770" i="4"/>
  <c r="F5769" i="4"/>
  <c r="F5768" i="4"/>
  <c r="F5767" i="4"/>
  <c r="F5766" i="4"/>
  <c r="F5765" i="4"/>
  <c r="F5764" i="4"/>
  <c r="F5763" i="4"/>
  <c r="F5762" i="4"/>
  <c r="F5761" i="4"/>
  <c r="F5760" i="4"/>
  <c r="F5759" i="4"/>
  <c r="F5758" i="4"/>
  <c r="F5757" i="4"/>
  <c r="F5756" i="4"/>
  <c r="F5755" i="4"/>
  <c r="F5754" i="4"/>
  <c r="F5753" i="4"/>
  <c r="F5752" i="4"/>
  <c r="F5751" i="4"/>
  <c r="F5750" i="4"/>
  <c r="F5749" i="4"/>
  <c r="F5748" i="4"/>
  <c r="F5747" i="4"/>
  <c r="F5746" i="4"/>
  <c r="F5745" i="4"/>
  <c r="F5744" i="4"/>
  <c r="F5743" i="4"/>
  <c r="F5742" i="4"/>
  <c r="F5741" i="4"/>
  <c r="F5740" i="4"/>
  <c r="F5739" i="4"/>
  <c r="F5738" i="4"/>
  <c r="F5737" i="4"/>
  <c r="F5736" i="4"/>
  <c r="F5735" i="4"/>
  <c r="F5734" i="4"/>
  <c r="F5733" i="4"/>
  <c r="F5732" i="4"/>
  <c r="F5731" i="4"/>
  <c r="F5730" i="4"/>
  <c r="F5729" i="4"/>
  <c r="F5728" i="4"/>
  <c r="F5727" i="4"/>
  <c r="F5726" i="4"/>
  <c r="F5725" i="4"/>
  <c r="F5724" i="4"/>
  <c r="F5723" i="4"/>
  <c r="F5722" i="4"/>
  <c r="F5721" i="4"/>
  <c r="F5720" i="4"/>
  <c r="F5719" i="4"/>
  <c r="F5718" i="4"/>
  <c r="F5717" i="4"/>
  <c r="F5716" i="4"/>
  <c r="F5715" i="4"/>
  <c r="F5714" i="4"/>
  <c r="F5713" i="4"/>
  <c r="F5712" i="4"/>
  <c r="F5711" i="4"/>
  <c r="F5710" i="4"/>
  <c r="F5709" i="4"/>
  <c r="F5708" i="4"/>
  <c r="F5707" i="4"/>
  <c r="F5706" i="4"/>
  <c r="F5705" i="4"/>
  <c r="F5704" i="4"/>
  <c r="F5703" i="4"/>
  <c r="F5702" i="4"/>
  <c r="F5701" i="4"/>
  <c r="F5700" i="4"/>
  <c r="F5699" i="4"/>
  <c r="F5698" i="4"/>
  <c r="F5697" i="4"/>
  <c r="F5696" i="4"/>
  <c r="F5695" i="4"/>
  <c r="F5694" i="4"/>
  <c r="F5693" i="4"/>
  <c r="F5692" i="4"/>
  <c r="F5691" i="4"/>
  <c r="F5690" i="4"/>
  <c r="F5689" i="4"/>
  <c r="F5688" i="4"/>
  <c r="F5687" i="4"/>
  <c r="F5686" i="4"/>
  <c r="F5685" i="4"/>
  <c r="F5684" i="4"/>
  <c r="F5683" i="4"/>
  <c r="F5682" i="4"/>
  <c r="F5681" i="4"/>
  <c r="F5680" i="4"/>
  <c r="F5679" i="4"/>
  <c r="F5678" i="4"/>
  <c r="F5677" i="4"/>
  <c r="F5676" i="4"/>
  <c r="F5675" i="4"/>
  <c r="F5674" i="4"/>
  <c r="F5673" i="4"/>
  <c r="F5672" i="4"/>
  <c r="F5671" i="4"/>
  <c r="F5670" i="4"/>
  <c r="F5669" i="4"/>
  <c r="F5668" i="4"/>
  <c r="F5667" i="4"/>
  <c r="F5666" i="4"/>
  <c r="F5665" i="4"/>
  <c r="F5664" i="4"/>
  <c r="F5663" i="4"/>
  <c r="F5662" i="4"/>
  <c r="F5661" i="4"/>
  <c r="F5660" i="4"/>
  <c r="F5659" i="4"/>
  <c r="F5658" i="4"/>
  <c r="F5657" i="4"/>
  <c r="F5656" i="4"/>
  <c r="F5655" i="4"/>
  <c r="F5654" i="4"/>
  <c r="F5653" i="4"/>
  <c r="F5652" i="4"/>
  <c r="F5651" i="4"/>
  <c r="F5650" i="4"/>
  <c r="F5649" i="4"/>
  <c r="F5648" i="4"/>
  <c r="F5647" i="4"/>
  <c r="F5646" i="4"/>
  <c r="F5645" i="4"/>
  <c r="F5644" i="4"/>
  <c r="F5643" i="4"/>
  <c r="F5642" i="4"/>
  <c r="F5641" i="4"/>
  <c r="F5640" i="4"/>
  <c r="F5639" i="4"/>
  <c r="F5638" i="4"/>
  <c r="F5637" i="4"/>
  <c r="F5636" i="4"/>
  <c r="F5635" i="4"/>
  <c r="F5634" i="4"/>
  <c r="F5633" i="4"/>
  <c r="F5632" i="4"/>
  <c r="F5631" i="4"/>
  <c r="F5630" i="4"/>
  <c r="F5629" i="4"/>
  <c r="F5628" i="4"/>
  <c r="F5627" i="4"/>
  <c r="F5626" i="4"/>
  <c r="F5625" i="4"/>
  <c r="F5624" i="4"/>
  <c r="F5623" i="4"/>
  <c r="F5622" i="4"/>
  <c r="F5621" i="4"/>
  <c r="F5620" i="4"/>
  <c r="F5619" i="4"/>
  <c r="F5618" i="4"/>
  <c r="F5617" i="4"/>
  <c r="F5616" i="4"/>
  <c r="F5615" i="4"/>
  <c r="F5614" i="4"/>
  <c r="F5613" i="4"/>
  <c r="F5612" i="4"/>
  <c r="F5611" i="4"/>
  <c r="F5610" i="4"/>
  <c r="F5609" i="4"/>
  <c r="F5608" i="4"/>
  <c r="F5607" i="4"/>
  <c r="F5606" i="4"/>
  <c r="F5605" i="4"/>
  <c r="F5604" i="4"/>
  <c r="F5603" i="4"/>
  <c r="F5602" i="4"/>
  <c r="F5601" i="4"/>
  <c r="F5600" i="4"/>
  <c r="F5599" i="4"/>
  <c r="F5598" i="4"/>
  <c r="F5597" i="4"/>
  <c r="F5596" i="4"/>
  <c r="F5595" i="4"/>
  <c r="F5594" i="4"/>
  <c r="F5593" i="4"/>
  <c r="F5592" i="4"/>
  <c r="F5591" i="4"/>
  <c r="F5590" i="4"/>
  <c r="F5589" i="4"/>
  <c r="F5588" i="4"/>
  <c r="F5587" i="4"/>
  <c r="F5586" i="4"/>
  <c r="F5585" i="4"/>
  <c r="F5584" i="4"/>
  <c r="F5583" i="4"/>
  <c r="F5582" i="4"/>
  <c r="F5581" i="4"/>
  <c r="F5580" i="4"/>
  <c r="F5579" i="4"/>
  <c r="F5578" i="4"/>
  <c r="F5577" i="4"/>
  <c r="F5576" i="4"/>
  <c r="F5575" i="4"/>
  <c r="F5574" i="4"/>
  <c r="F5573" i="4"/>
  <c r="F5572" i="4"/>
  <c r="F5571" i="4"/>
  <c r="F5570" i="4"/>
  <c r="F5569" i="4"/>
  <c r="F5568" i="4"/>
  <c r="F5567" i="4"/>
  <c r="F5566" i="4"/>
  <c r="F5565" i="4"/>
  <c r="F5564" i="4"/>
  <c r="F5563" i="4"/>
  <c r="F5562" i="4"/>
  <c r="F5561" i="4"/>
  <c r="F5560" i="4"/>
  <c r="F5559" i="4"/>
  <c r="F5558" i="4"/>
  <c r="F5557" i="4"/>
  <c r="F5556" i="4"/>
  <c r="F5555" i="4"/>
  <c r="F5554" i="4"/>
  <c r="F5553" i="4"/>
  <c r="F5552" i="4"/>
  <c r="F5551" i="4"/>
  <c r="F5550" i="4"/>
  <c r="F5549" i="4"/>
  <c r="F5548" i="4"/>
  <c r="F5547" i="4"/>
  <c r="F5546" i="4"/>
  <c r="F5545" i="4"/>
  <c r="F5544" i="4"/>
  <c r="F5543" i="4"/>
  <c r="F5542" i="4"/>
  <c r="F5541" i="4"/>
  <c r="F5540" i="4"/>
  <c r="F5539" i="4"/>
  <c r="F5538" i="4"/>
  <c r="F5537" i="4"/>
  <c r="F5536" i="4"/>
  <c r="F5535" i="4"/>
  <c r="F5534" i="4"/>
  <c r="F5533" i="4"/>
  <c r="F5532" i="4"/>
  <c r="F5531" i="4"/>
  <c r="F5530" i="4"/>
  <c r="F5529" i="4"/>
  <c r="F5528" i="4"/>
  <c r="F5527" i="4"/>
  <c r="F5526" i="4"/>
  <c r="F5525" i="4"/>
  <c r="F5524" i="4"/>
  <c r="F5523" i="4"/>
  <c r="F5522" i="4"/>
  <c r="F5521" i="4"/>
  <c r="F5520" i="4"/>
  <c r="F5519" i="4"/>
  <c r="F5518" i="4"/>
  <c r="F5517" i="4"/>
  <c r="F5516" i="4"/>
  <c r="F5515" i="4"/>
  <c r="F5514" i="4"/>
  <c r="F5513" i="4"/>
  <c r="F5512" i="4"/>
  <c r="F5511" i="4"/>
  <c r="F5510" i="4"/>
  <c r="F5509" i="4"/>
  <c r="F5508" i="4"/>
  <c r="F5507" i="4"/>
  <c r="F5506" i="4"/>
  <c r="F5505" i="4"/>
  <c r="F5504" i="4"/>
  <c r="F5503" i="4"/>
  <c r="F5502" i="4"/>
  <c r="F5501" i="4"/>
  <c r="F5500" i="4"/>
  <c r="F5499" i="4"/>
  <c r="F5498" i="4"/>
  <c r="F5497" i="4"/>
  <c r="F5496" i="4"/>
  <c r="F5495" i="4"/>
  <c r="F5494" i="4"/>
  <c r="F5493" i="4"/>
  <c r="F5492" i="4"/>
  <c r="F5491" i="4"/>
  <c r="F5490" i="4"/>
  <c r="F5489" i="4"/>
  <c r="F5488" i="4"/>
  <c r="F5487" i="4"/>
  <c r="F5486" i="4"/>
  <c r="F5485" i="4"/>
  <c r="F5484" i="4"/>
  <c r="F5483" i="4"/>
  <c r="F5482" i="4"/>
  <c r="F5481" i="4"/>
  <c r="F5480" i="4"/>
  <c r="F5479" i="4"/>
  <c r="F5478" i="4"/>
  <c r="F5477" i="4"/>
  <c r="F5476" i="4"/>
  <c r="F5475" i="4"/>
  <c r="F5474" i="4"/>
  <c r="F5473" i="4"/>
  <c r="F5472" i="4"/>
  <c r="F5471" i="4"/>
  <c r="F5470" i="4"/>
  <c r="F5469" i="4"/>
  <c r="F5468" i="4"/>
  <c r="F5467" i="4"/>
  <c r="F5466" i="4"/>
  <c r="F5465" i="4"/>
  <c r="F5464" i="4"/>
  <c r="F5463" i="4"/>
  <c r="F5462" i="4"/>
  <c r="F5461" i="4"/>
  <c r="F5460" i="4"/>
  <c r="F5459" i="4"/>
  <c r="F5458" i="4"/>
  <c r="F5457" i="4"/>
  <c r="F5456" i="4"/>
  <c r="F5455" i="4"/>
  <c r="F5454" i="4"/>
  <c r="F5453" i="4"/>
  <c r="F5452" i="4"/>
  <c r="F5451" i="4"/>
  <c r="F5450" i="4"/>
  <c r="F5449" i="4"/>
  <c r="F5448" i="4"/>
  <c r="F5447" i="4"/>
  <c r="F5446" i="4"/>
  <c r="F5445" i="4"/>
  <c r="F5444" i="4"/>
  <c r="F5443" i="4"/>
  <c r="F5442" i="4"/>
  <c r="F5441" i="4"/>
  <c r="F5440" i="4"/>
  <c r="F5439" i="4"/>
  <c r="F5438" i="4"/>
  <c r="F5437" i="4"/>
  <c r="F5436" i="4"/>
  <c r="F5435" i="4"/>
  <c r="F5434" i="4"/>
  <c r="F5433" i="4"/>
  <c r="F5432" i="4"/>
  <c r="F5431" i="4"/>
  <c r="F5430" i="4"/>
  <c r="F5429" i="4"/>
  <c r="F5428" i="4"/>
  <c r="F5427" i="4"/>
  <c r="F5426" i="4"/>
  <c r="F5425" i="4"/>
  <c r="F5424" i="4"/>
  <c r="F5423" i="4"/>
  <c r="F5422" i="4"/>
  <c r="F5421" i="4"/>
  <c r="F5420" i="4"/>
  <c r="F5419" i="4"/>
  <c r="F5418" i="4"/>
  <c r="F5417" i="4"/>
  <c r="F5416" i="4"/>
  <c r="F5415" i="4"/>
  <c r="F5414" i="4"/>
  <c r="F5413" i="4"/>
  <c r="F5412" i="4"/>
  <c r="F5411" i="4"/>
  <c r="F5410" i="4"/>
  <c r="F5409" i="4"/>
  <c r="F5408" i="4"/>
  <c r="F5407" i="4"/>
  <c r="F5406" i="4"/>
  <c r="F5405" i="4"/>
  <c r="F5404" i="4"/>
  <c r="F5403" i="4"/>
  <c r="F5402" i="4"/>
  <c r="F5401" i="4"/>
  <c r="F5400" i="4"/>
  <c r="F5399" i="4"/>
  <c r="F5398" i="4"/>
  <c r="F5397" i="4"/>
  <c r="F5396" i="4"/>
  <c r="F5395" i="4"/>
  <c r="F5394" i="4"/>
  <c r="F5393" i="4"/>
  <c r="F5392" i="4"/>
  <c r="F5391" i="4"/>
  <c r="F5390" i="4"/>
  <c r="F5389" i="4"/>
  <c r="F5388" i="4"/>
  <c r="F5387" i="4"/>
  <c r="F5386" i="4"/>
  <c r="F5385" i="4"/>
  <c r="F5384" i="4"/>
  <c r="F5383" i="4"/>
  <c r="F5382" i="4"/>
  <c r="F5381" i="4"/>
  <c r="F5380" i="4"/>
  <c r="F5379" i="4"/>
  <c r="F5378" i="4"/>
  <c r="F5377" i="4"/>
  <c r="F5376" i="4"/>
  <c r="F5375" i="4"/>
  <c r="F5374" i="4"/>
  <c r="F5373" i="4"/>
  <c r="F5372" i="4"/>
  <c r="F5371" i="4"/>
  <c r="F5370" i="4"/>
  <c r="F5369" i="4"/>
  <c r="F5368" i="4"/>
  <c r="F5367" i="4"/>
  <c r="F5366" i="4"/>
  <c r="F5365" i="4"/>
  <c r="F5364" i="4"/>
  <c r="F5363" i="4"/>
  <c r="F5362" i="4"/>
  <c r="F5361" i="4"/>
  <c r="F5360" i="4"/>
  <c r="F5359" i="4"/>
  <c r="F5358" i="4"/>
  <c r="F5357" i="4"/>
  <c r="F5356" i="4"/>
  <c r="F5355" i="4"/>
  <c r="F5354" i="4"/>
  <c r="F5353" i="4"/>
  <c r="F5352" i="4"/>
  <c r="F5351" i="4"/>
  <c r="F5350" i="4"/>
  <c r="F5349" i="4"/>
  <c r="F5348" i="4"/>
  <c r="F5347" i="4"/>
  <c r="F5346" i="4"/>
  <c r="F5345" i="4"/>
  <c r="F5344" i="4"/>
  <c r="F5343" i="4"/>
  <c r="F5342" i="4"/>
  <c r="F5341" i="4"/>
  <c r="F5340" i="4"/>
  <c r="F5339" i="4"/>
  <c r="F5338" i="4"/>
  <c r="F5337" i="4"/>
  <c r="F5336" i="4"/>
  <c r="F5335" i="4"/>
  <c r="F5334" i="4"/>
  <c r="F5333" i="4"/>
  <c r="F5332" i="4"/>
  <c r="F5331" i="4"/>
  <c r="F5330" i="4"/>
  <c r="F5329" i="4"/>
  <c r="F5328" i="4"/>
  <c r="F5327" i="4"/>
  <c r="F5326" i="4"/>
  <c r="F5325" i="4"/>
  <c r="F5324" i="4"/>
  <c r="F5323" i="4"/>
  <c r="F5322" i="4"/>
  <c r="F5321" i="4"/>
  <c r="F5320" i="4"/>
  <c r="F5319" i="4"/>
  <c r="F5318" i="4"/>
  <c r="F5317" i="4"/>
  <c r="F5316" i="4"/>
  <c r="F5315" i="4"/>
  <c r="F5314" i="4"/>
  <c r="F5313" i="4"/>
  <c r="F5312" i="4"/>
  <c r="F5311" i="4"/>
  <c r="F5310" i="4"/>
  <c r="F5309" i="4"/>
  <c r="F5308" i="4"/>
  <c r="F5307" i="4"/>
  <c r="F5306" i="4"/>
  <c r="F5305" i="4"/>
  <c r="F5304" i="4"/>
  <c r="F5303" i="4"/>
  <c r="F5302" i="4"/>
  <c r="F5301" i="4"/>
  <c r="F5300" i="4"/>
  <c r="F5299" i="4"/>
  <c r="F5298" i="4"/>
  <c r="F5297" i="4"/>
  <c r="F5296" i="4"/>
  <c r="F5295" i="4"/>
  <c r="F5294" i="4"/>
  <c r="F5293" i="4"/>
  <c r="F5292" i="4"/>
  <c r="F5291" i="4"/>
  <c r="F5290" i="4"/>
  <c r="F5289" i="4"/>
  <c r="F5288" i="4"/>
  <c r="F5287" i="4"/>
  <c r="F5286" i="4"/>
  <c r="F5285" i="4"/>
  <c r="F5284" i="4"/>
  <c r="F5283" i="4"/>
  <c r="F5282" i="4"/>
  <c r="F5281" i="4"/>
  <c r="F5280" i="4"/>
  <c r="F5279" i="4"/>
  <c r="F5278" i="4"/>
  <c r="F5277" i="4"/>
  <c r="F5276" i="4"/>
  <c r="F5275" i="4"/>
  <c r="F5274" i="4"/>
  <c r="F5273" i="4"/>
  <c r="F5272" i="4"/>
  <c r="F5271" i="4"/>
  <c r="F5270" i="4"/>
  <c r="F5269" i="4"/>
  <c r="F5268" i="4"/>
  <c r="F5267" i="4"/>
  <c r="F5266" i="4"/>
  <c r="F5265" i="4"/>
  <c r="F5264" i="4"/>
  <c r="F5263" i="4"/>
  <c r="F5262" i="4"/>
  <c r="F5261" i="4"/>
  <c r="F5260" i="4"/>
  <c r="F5259" i="4"/>
  <c r="F5258" i="4"/>
  <c r="F5257" i="4"/>
  <c r="F5256" i="4"/>
  <c r="F5255" i="4"/>
  <c r="F5254" i="4"/>
  <c r="F5253" i="4"/>
  <c r="F5252" i="4"/>
  <c r="F5251" i="4"/>
  <c r="F5250" i="4"/>
  <c r="F5249" i="4"/>
  <c r="F5248" i="4"/>
  <c r="F5247" i="4"/>
  <c r="F5246" i="4"/>
  <c r="F5245" i="4"/>
  <c r="F5244" i="4"/>
  <c r="F5243" i="4"/>
  <c r="F5242" i="4"/>
  <c r="F5241" i="4"/>
  <c r="F5240" i="4"/>
  <c r="F5239" i="4"/>
  <c r="F5238" i="4"/>
  <c r="F5237" i="4"/>
  <c r="F5236" i="4"/>
  <c r="F5235" i="4"/>
  <c r="F5234" i="4"/>
  <c r="F5233" i="4"/>
  <c r="F5232" i="4"/>
  <c r="F5231" i="4"/>
  <c r="F5230" i="4"/>
  <c r="F5229" i="4"/>
  <c r="F5228" i="4"/>
  <c r="F5227" i="4"/>
  <c r="F5226" i="4"/>
  <c r="F5225" i="4"/>
  <c r="F5224" i="4"/>
  <c r="F5223" i="4"/>
  <c r="F5222" i="4"/>
  <c r="F5221" i="4"/>
  <c r="F5220" i="4"/>
  <c r="F5219" i="4"/>
  <c r="F5218" i="4"/>
  <c r="F5217" i="4"/>
  <c r="F5216" i="4"/>
  <c r="F5215" i="4"/>
  <c r="F5214" i="4"/>
  <c r="F5213" i="4"/>
  <c r="F5212" i="4"/>
  <c r="F5211" i="4"/>
  <c r="F5210" i="4"/>
  <c r="F5209" i="4"/>
  <c r="F5208" i="4"/>
  <c r="F5207" i="4"/>
  <c r="F5206" i="4"/>
  <c r="F5205" i="4"/>
  <c r="F5204" i="4"/>
  <c r="F5203" i="4"/>
  <c r="F5202" i="4"/>
  <c r="F5201" i="4"/>
  <c r="F5200" i="4"/>
  <c r="F5199" i="4"/>
  <c r="F5198" i="4"/>
  <c r="F5197" i="4"/>
  <c r="F5196" i="4"/>
  <c r="F5195" i="4"/>
  <c r="F5194" i="4"/>
  <c r="F5193" i="4"/>
  <c r="F5192" i="4"/>
  <c r="F5191" i="4"/>
  <c r="F5190" i="4"/>
  <c r="F5189" i="4"/>
  <c r="F5188" i="4"/>
  <c r="F5187" i="4"/>
  <c r="F5186" i="4"/>
  <c r="F5185" i="4"/>
  <c r="F5184" i="4"/>
  <c r="F5183" i="4"/>
  <c r="F5182" i="4"/>
  <c r="F5181" i="4"/>
  <c r="F5180" i="4"/>
  <c r="F5179" i="4"/>
  <c r="F5178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9" i="4"/>
  <c r="F5098" i="4"/>
  <c r="F5097" i="4"/>
  <c r="F5096" i="4"/>
  <c r="F5095" i="4"/>
  <c r="F5094" i="4"/>
  <c r="F5093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9" i="4"/>
  <c r="F5068" i="4"/>
  <c r="F5067" i="4"/>
  <c r="F5066" i="4"/>
  <c r="F5065" i="4"/>
  <c r="F5064" i="4"/>
  <c r="F5063" i="4"/>
  <c r="F5062" i="4"/>
  <c r="F5061" i="4"/>
  <c r="F5060" i="4"/>
  <c r="F5059" i="4"/>
  <c r="F5058" i="4"/>
  <c r="F5057" i="4"/>
  <c r="F5056" i="4"/>
  <c r="F5055" i="4"/>
  <c r="F5054" i="4"/>
  <c r="F5053" i="4"/>
  <c r="F5052" i="4"/>
  <c r="F5051" i="4"/>
  <c r="F5050" i="4"/>
  <c r="F5049" i="4"/>
  <c r="F5048" i="4"/>
  <c r="F5047" i="4"/>
  <c r="F5046" i="4"/>
  <c r="F5045" i="4"/>
  <c r="F5044" i="4"/>
  <c r="F5043" i="4"/>
  <c r="F5042" i="4"/>
  <c r="F5041" i="4"/>
  <c r="F5040" i="4"/>
  <c r="F5039" i="4"/>
  <c r="F5038" i="4"/>
  <c r="F5037" i="4"/>
  <c r="F5036" i="4"/>
  <c r="F5035" i="4"/>
  <c r="F5034" i="4"/>
  <c r="F5033" i="4"/>
  <c r="F5032" i="4"/>
  <c r="F5031" i="4"/>
  <c r="F5030" i="4"/>
  <c r="F5029" i="4"/>
  <c r="F5028" i="4"/>
  <c r="F5027" i="4"/>
  <c r="F5026" i="4"/>
  <c r="F5025" i="4"/>
  <c r="F5024" i="4"/>
  <c r="F5023" i="4"/>
  <c r="F5022" i="4"/>
  <c r="F5021" i="4"/>
  <c r="F5020" i="4"/>
  <c r="F5019" i="4"/>
  <c r="F5018" i="4"/>
  <c r="F5017" i="4"/>
  <c r="F5016" i="4"/>
  <c r="F5015" i="4"/>
  <c r="F5014" i="4"/>
  <c r="F5013" i="4"/>
  <c r="F5012" i="4"/>
  <c r="F5011" i="4"/>
  <c r="F5010" i="4"/>
  <c r="F5009" i="4"/>
  <c r="F5008" i="4"/>
  <c r="F5007" i="4"/>
  <c r="F5006" i="4"/>
  <c r="F5005" i="4"/>
  <c r="F5004" i="4"/>
  <c r="F5003" i="4"/>
  <c r="F5002" i="4"/>
  <c r="F5001" i="4"/>
  <c r="F5000" i="4"/>
  <c r="F4999" i="4"/>
  <c r="F4998" i="4"/>
  <c r="F4997" i="4"/>
  <c r="F4996" i="4"/>
  <c r="F4995" i="4"/>
  <c r="F4994" i="4"/>
  <c r="F4993" i="4"/>
  <c r="F4992" i="4"/>
  <c r="F4991" i="4"/>
  <c r="F4990" i="4"/>
  <c r="F4989" i="4"/>
  <c r="F4988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7" i="4"/>
  <c r="F4546" i="4"/>
  <c r="F4545" i="4"/>
  <c r="F4544" i="4"/>
  <c r="F4543" i="4"/>
  <c r="F4542" i="4"/>
  <c r="F4541" i="4"/>
  <c r="F4540" i="4"/>
  <c r="F4539" i="4"/>
  <c r="F4538" i="4"/>
  <c r="F4537" i="4"/>
  <c r="F4536" i="4"/>
  <c r="F4535" i="4"/>
  <c r="F4534" i="4"/>
  <c r="F4533" i="4"/>
  <c r="F4532" i="4"/>
  <c r="F4531" i="4"/>
  <c r="F4530" i="4"/>
  <c r="F4529" i="4"/>
  <c r="F4528" i="4"/>
  <c r="F4527" i="4"/>
  <c r="F4526" i="4"/>
  <c r="F4525" i="4"/>
  <c r="F4524" i="4"/>
  <c r="F4523" i="4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8" i="4"/>
  <c r="F4507" i="4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F4490" i="4"/>
  <c r="F4489" i="4"/>
  <c r="F4488" i="4"/>
  <c r="F4487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F4474" i="4"/>
  <c r="F4473" i="4"/>
  <c r="F4472" i="4"/>
  <c r="F4471" i="4"/>
  <c r="F4470" i="4"/>
  <c r="F4469" i="4"/>
  <c r="F4468" i="4"/>
  <c r="F4467" i="4"/>
  <c r="F4466" i="4"/>
  <c r="F4465" i="4"/>
  <c r="F4464" i="4"/>
  <c r="F4463" i="4"/>
  <c r="F4462" i="4"/>
  <c r="F4461" i="4"/>
  <c r="F4460" i="4"/>
  <c r="F4459" i="4"/>
  <c r="F4458" i="4"/>
  <c r="F4457" i="4"/>
  <c r="F4456" i="4"/>
  <c r="F4455" i="4"/>
  <c r="F4454" i="4"/>
  <c r="F4453" i="4"/>
  <c r="F4452" i="4"/>
  <c r="F4451" i="4"/>
  <c r="F4450" i="4"/>
  <c r="F4449" i="4"/>
  <c r="F4448" i="4"/>
  <c r="F4447" i="4"/>
  <c r="F4446" i="4"/>
  <c r="F4445" i="4"/>
  <c r="F4444" i="4"/>
  <c r="F4443" i="4"/>
  <c r="F4442" i="4"/>
  <c r="F4441" i="4"/>
  <c r="F4440" i="4"/>
  <c r="F4439" i="4"/>
  <c r="F4438" i="4"/>
  <c r="F4437" i="4"/>
  <c r="F4436" i="4"/>
  <c r="F4435" i="4"/>
  <c r="F4434" i="4"/>
  <c r="F4433" i="4"/>
  <c r="F4432" i="4"/>
  <c r="F4431" i="4"/>
  <c r="F4430" i="4"/>
  <c r="F4429" i="4"/>
  <c r="F4428" i="4"/>
  <c r="F4427" i="4"/>
  <c r="F4426" i="4"/>
  <c r="F4425" i="4"/>
  <c r="F4424" i="4"/>
  <c r="F4423" i="4"/>
  <c r="F4422" i="4"/>
  <c r="F4421" i="4"/>
  <c r="F4420" i="4"/>
  <c r="F4419" i="4"/>
  <c r="F4418" i="4"/>
  <c r="F4417" i="4"/>
  <c r="F4416" i="4"/>
  <c r="F4415" i="4"/>
  <c r="F4414" i="4"/>
  <c r="F4413" i="4"/>
  <c r="F4412" i="4"/>
  <c r="F4411" i="4"/>
  <c r="F4410" i="4"/>
  <c r="F4409" i="4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393" i="4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D11999" i="4"/>
  <c r="D11998" i="4"/>
  <c r="D11997" i="4"/>
  <c r="D11996" i="4"/>
  <c r="D11995" i="4"/>
  <c r="D11994" i="4"/>
  <c r="D11993" i="4"/>
  <c r="D11992" i="4"/>
  <c r="D11991" i="4"/>
  <c r="D11990" i="4"/>
  <c r="D11989" i="4"/>
  <c r="D11988" i="4"/>
  <c r="D11987" i="4"/>
  <c r="D11986" i="4"/>
  <c r="D11985" i="4"/>
  <c r="D11984" i="4"/>
  <c r="D11983" i="4"/>
  <c r="D11982" i="4"/>
  <c r="D11981" i="4"/>
  <c r="D11980" i="4"/>
  <c r="D11979" i="4"/>
  <c r="D11978" i="4"/>
  <c r="D11977" i="4"/>
  <c r="D11976" i="4"/>
  <c r="D11975" i="4"/>
  <c r="D11974" i="4"/>
  <c r="D11973" i="4"/>
  <c r="D11972" i="4"/>
  <c r="D11971" i="4"/>
  <c r="D11970" i="4"/>
  <c r="D11969" i="4"/>
  <c r="D11968" i="4"/>
  <c r="D11967" i="4"/>
  <c r="D11966" i="4"/>
  <c r="D11965" i="4"/>
  <c r="D11964" i="4"/>
  <c r="D11963" i="4"/>
  <c r="D11962" i="4"/>
  <c r="D11961" i="4"/>
  <c r="D11960" i="4"/>
  <c r="D11959" i="4"/>
  <c r="D11958" i="4"/>
  <c r="D11957" i="4"/>
  <c r="D11956" i="4"/>
  <c r="D11955" i="4"/>
  <c r="D11954" i="4"/>
  <c r="D11953" i="4"/>
  <c r="D11952" i="4"/>
  <c r="D11951" i="4"/>
  <c r="D11950" i="4"/>
  <c r="D11949" i="4"/>
  <c r="D11948" i="4"/>
  <c r="D11947" i="4"/>
  <c r="D11946" i="4"/>
  <c r="D11945" i="4"/>
  <c r="D11944" i="4"/>
  <c r="D11943" i="4"/>
  <c r="D11942" i="4"/>
  <c r="D11941" i="4"/>
  <c r="D11940" i="4"/>
  <c r="D11939" i="4"/>
  <c r="D11938" i="4"/>
  <c r="D11937" i="4"/>
  <c r="D11936" i="4"/>
  <c r="D11935" i="4"/>
  <c r="D11934" i="4"/>
  <c r="D11933" i="4"/>
  <c r="D11932" i="4"/>
  <c r="D11931" i="4"/>
  <c r="D11930" i="4"/>
  <c r="D11929" i="4"/>
  <c r="D11928" i="4"/>
  <c r="D11927" i="4"/>
  <c r="D11926" i="4"/>
  <c r="D11925" i="4"/>
  <c r="D11924" i="4"/>
  <c r="D11923" i="4"/>
  <c r="D11922" i="4"/>
  <c r="D11921" i="4"/>
  <c r="D11920" i="4"/>
  <c r="D11919" i="4"/>
  <c r="D11918" i="4"/>
  <c r="D11917" i="4"/>
  <c r="D11916" i="4"/>
  <c r="D11915" i="4"/>
  <c r="D11914" i="4"/>
  <c r="D11913" i="4"/>
  <c r="D11912" i="4"/>
  <c r="D11911" i="4"/>
  <c r="D11910" i="4"/>
  <c r="D11909" i="4"/>
  <c r="D11908" i="4"/>
  <c r="D11907" i="4"/>
  <c r="D11906" i="4"/>
  <c r="D11905" i="4"/>
  <c r="D11904" i="4"/>
  <c r="D11903" i="4"/>
  <c r="D11902" i="4"/>
  <c r="D11901" i="4"/>
  <c r="D11900" i="4"/>
  <c r="D11899" i="4"/>
  <c r="D11898" i="4"/>
  <c r="D11897" i="4"/>
  <c r="D11896" i="4"/>
  <c r="D11895" i="4"/>
  <c r="D11894" i="4"/>
  <c r="D11893" i="4"/>
  <c r="D11892" i="4"/>
  <c r="D11891" i="4"/>
  <c r="D11890" i="4"/>
  <c r="D11889" i="4"/>
  <c r="D11888" i="4"/>
  <c r="D11887" i="4"/>
  <c r="D11886" i="4"/>
  <c r="D11885" i="4"/>
  <c r="D11884" i="4"/>
  <c r="D11883" i="4"/>
  <c r="D11882" i="4"/>
  <c r="D11881" i="4"/>
  <c r="D11880" i="4"/>
  <c r="D11879" i="4"/>
  <c r="D11878" i="4"/>
  <c r="D11877" i="4"/>
  <c r="D11876" i="4"/>
  <c r="D11875" i="4"/>
  <c r="D11874" i="4"/>
  <c r="D11873" i="4"/>
  <c r="D11872" i="4"/>
  <c r="D11871" i="4"/>
  <c r="D11870" i="4"/>
  <c r="D11869" i="4"/>
  <c r="D11868" i="4"/>
  <c r="D11867" i="4"/>
  <c r="D11866" i="4"/>
  <c r="D11865" i="4"/>
  <c r="D11864" i="4"/>
  <c r="D11863" i="4"/>
  <c r="D11862" i="4"/>
  <c r="D11861" i="4"/>
  <c r="D11860" i="4"/>
  <c r="D11859" i="4"/>
  <c r="D11858" i="4"/>
  <c r="D11857" i="4"/>
  <c r="D11856" i="4"/>
  <c r="D11855" i="4"/>
  <c r="D11854" i="4"/>
  <c r="D11853" i="4"/>
  <c r="D11852" i="4"/>
  <c r="D11851" i="4"/>
  <c r="D11850" i="4"/>
  <c r="D11849" i="4"/>
  <c r="D11848" i="4"/>
  <c r="D11847" i="4"/>
  <c r="D11846" i="4"/>
  <c r="D11845" i="4"/>
  <c r="D11844" i="4"/>
  <c r="D11843" i="4"/>
  <c r="D11842" i="4"/>
  <c r="D11841" i="4"/>
  <c r="D11840" i="4"/>
  <c r="D11839" i="4"/>
  <c r="D11838" i="4"/>
  <c r="D11837" i="4"/>
  <c r="D11836" i="4"/>
  <c r="D11835" i="4"/>
  <c r="D11834" i="4"/>
  <c r="D11833" i="4"/>
  <c r="D11832" i="4"/>
  <c r="D11831" i="4"/>
  <c r="D11830" i="4"/>
  <c r="D11829" i="4"/>
  <c r="D11828" i="4"/>
  <c r="D11827" i="4"/>
  <c r="D11826" i="4"/>
  <c r="D11825" i="4"/>
  <c r="D11824" i="4"/>
  <c r="D11823" i="4"/>
  <c r="D11822" i="4"/>
  <c r="D11821" i="4"/>
  <c r="D11820" i="4"/>
  <c r="D11819" i="4"/>
  <c r="D11818" i="4"/>
  <c r="D11817" i="4"/>
  <c r="D11816" i="4"/>
  <c r="D11815" i="4"/>
  <c r="D11814" i="4"/>
  <c r="D11813" i="4"/>
  <c r="D11812" i="4"/>
  <c r="D11811" i="4"/>
  <c r="D11810" i="4"/>
  <c r="D11809" i="4"/>
  <c r="D11808" i="4"/>
  <c r="D11807" i="4"/>
  <c r="D11806" i="4"/>
  <c r="D11805" i="4"/>
  <c r="D11804" i="4"/>
  <c r="D11803" i="4"/>
  <c r="D11802" i="4"/>
  <c r="D11801" i="4"/>
  <c r="D11800" i="4"/>
  <c r="D11799" i="4"/>
  <c r="D11798" i="4"/>
  <c r="D11797" i="4"/>
  <c r="D11796" i="4"/>
  <c r="D11795" i="4"/>
  <c r="D11794" i="4"/>
  <c r="D11793" i="4"/>
  <c r="D11792" i="4"/>
  <c r="D11791" i="4"/>
  <c r="D11790" i="4"/>
  <c r="D11789" i="4"/>
  <c r="D11788" i="4"/>
  <c r="D11787" i="4"/>
  <c r="D11786" i="4"/>
  <c r="D11785" i="4"/>
  <c r="D11784" i="4"/>
  <c r="D11783" i="4"/>
  <c r="D11782" i="4"/>
  <c r="D11781" i="4"/>
  <c r="D11780" i="4"/>
  <c r="D11779" i="4"/>
  <c r="D11778" i="4"/>
  <c r="D11777" i="4"/>
  <c r="D11776" i="4"/>
  <c r="D11775" i="4"/>
  <c r="D11774" i="4"/>
  <c r="D11773" i="4"/>
  <c r="D11772" i="4"/>
  <c r="D11771" i="4"/>
  <c r="D11770" i="4"/>
  <c r="D11769" i="4"/>
  <c r="D11768" i="4"/>
  <c r="D11767" i="4"/>
  <c r="D11766" i="4"/>
  <c r="D11765" i="4"/>
  <c r="D11764" i="4"/>
  <c r="D11763" i="4"/>
  <c r="D11762" i="4"/>
  <c r="D11761" i="4"/>
  <c r="D11760" i="4"/>
  <c r="D11759" i="4"/>
  <c r="D11758" i="4"/>
  <c r="D11757" i="4"/>
  <c r="D11756" i="4"/>
  <c r="D11755" i="4"/>
  <c r="D11754" i="4"/>
  <c r="D11753" i="4"/>
  <c r="D11752" i="4"/>
  <c r="D11751" i="4"/>
  <c r="D11750" i="4"/>
  <c r="D11749" i="4"/>
  <c r="D11748" i="4"/>
  <c r="D11747" i="4"/>
  <c r="D11746" i="4"/>
  <c r="D11745" i="4"/>
  <c r="D11744" i="4"/>
  <c r="D11743" i="4"/>
  <c r="D11742" i="4"/>
  <c r="D11741" i="4"/>
  <c r="D11740" i="4"/>
  <c r="D11739" i="4"/>
  <c r="D11738" i="4"/>
  <c r="D11737" i="4"/>
  <c r="D11736" i="4"/>
  <c r="D11735" i="4"/>
  <c r="D11734" i="4"/>
  <c r="D11733" i="4"/>
  <c r="D11732" i="4"/>
  <c r="D11731" i="4"/>
  <c r="D11730" i="4"/>
  <c r="D11729" i="4"/>
  <c r="D11728" i="4"/>
  <c r="D11727" i="4"/>
  <c r="D11726" i="4"/>
  <c r="D11725" i="4"/>
  <c r="D11724" i="4"/>
  <c r="D11723" i="4"/>
  <c r="D11722" i="4"/>
  <c r="D11721" i="4"/>
  <c r="D11720" i="4"/>
  <c r="D11719" i="4"/>
  <c r="D11718" i="4"/>
  <c r="D11717" i="4"/>
  <c r="D11716" i="4"/>
  <c r="D11715" i="4"/>
  <c r="D11714" i="4"/>
  <c r="D11713" i="4"/>
  <c r="D11712" i="4"/>
  <c r="D11711" i="4"/>
  <c r="D11710" i="4"/>
  <c r="D11709" i="4"/>
  <c r="D11708" i="4"/>
  <c r="D11707" i="4"/>
  <c r="D11706" i="4"/>
  <c r="D11705" i="4"/>
  <c r="D11704" i="4"/>
  <c r="D11703" i="4"/>
  <c r="D11702" i="4"/>
  <c r="D11701" i="4"/>
  <c r="D11700" i="4"/>
  <c r="D11699" i="4"/>
  <c r="D11698" i="4"/>
  <c r="D11697" i="4"/>
  <c r="D11696" i="4"/>
  <c r="D11695" i="4"/>
  <c r="D11694" i="4"/>
  <c r="D11693" i="4"/>
  <c r="D11692" i="4"/>
  <c r="D11691" i="4"/>
  <c r="D11690" i="4"/>
  <c r="D11689" i="4"/>
  <c r="D11688" i="4"/>
  <c r="D11687" i="4"/>
  <c r="D11686" i="4"/>
  <c r="D11685" i="4"/>
  <c r="D11684" i="4"/>
  <c r="D11683" i="4"/>
  <c r="D11682" i="4"/>
  <c r="D11681" i="4"/>
  <c r="D11680" i="4"/>
  <c r="D11679" i="4"/>
  <c r="D11678" i="4"/>
  <c r="D11677" i="4"/>
  <c r="D11676" i="4"/>
  <c r="D11675" i="4"/>
  <c r="D11674" i="4"/>
  <c r="D11673" i="4"/>
  <c r="D11672" i="4"/>
  <c r="D11671" i="4"/>
  <c r="D11670" i="4"/>
  <c r="D11669" i="4"/>
  <c r="D11668" i="4"/>
  <c r="D11667" i="4"/>
  <c r="D11666" i="4"/>
  <c r="D11665" i="4"/>
  <c r="D11664" i="4"/>
  <c r="D11663" i="4"/>
  <c r="D11662" i="4"/>
  <c r="D11661" i="4"/>
  <c r="D11660" i="4"/>
  <c r="D11659" i="4"/>
  <c r="D11658" i="4"/>
  <c r="D11657" i="4"/>
  <c r="D11656" i="4"/>
  <c r="D11655" i="4"/>
  <c r="D11654" i="4"/>
  <c r="D11653" i="4"/>
  <c r="D11652" i="4"/>
  <c r="D11651" i="4"/>
  <c r="D11650" i="4"/>
  <c r="D11649" i="4"/>
  <c r="D11648" i="4"/>
  <c r="D11647" i="4"/>
  <c r="D11646" i="4"/>
  <c r="D11645" i="4"/>
  <c r="D11644" i="4"/>
  <c r="D11643" i="4"/>
  <c r="D11642" i="4"/>
  <c r="D11641" i="4"/>
  <c r="D11640" i="4"/>
  <c r="D11639" i="4"/>
  <c r="D11638" i="4"/>
  <c r="D11637" i="4"/>
  <c r="D11636" i="4"/>
  <c r="D11635" i="4"/>
  <c r="D11634" i="4"/>
  <c r="D11633" i="4"/>
  <c r="D11632" i="4"/>
  <c r="D11631" i="4"/>
  <c r="D11630" i="4"/>
  <c r="D11629" i="4"/>
  <c r="D11628" i="4"/>
  <c r="D11627" i="4"/>
  <c r="D11626" i="4"/>
  <c r="D11625" i="4"/>
  <c r="D11624" i="4"/>
  <c r="D11623" i="4"/>
  <c r="D11622" i="4"/>
  <c r="D11621" i="4"/>
  <c r="D11620" i="4"/>
  <c r="D11619" i="4"/>
  <c r="D11618" i="4"/>
  <c r="D11617" i="4"/>
  <c r="D11616" i="4"/>
  <c r="D11615" i="4"/>
  <c r="D11614" i="4"/>
  <c r="D11613" i="4"/>
  <c r="D11612" i="4"/>
  <c r="D11611" i="4"/>
  <c r="D11610" i="4"/>
  <c r="D11609" i="4"/>
  <c r="D11608" i="4"/>
  <c r="D11607" i="4"/>
  <c r="D11606" i="4"/>
  <c r="D11605" i="4"/>
  <c r="D11604" i="4"/>
  <c r="D11603" i="4"/>
  <c r="D11602" i="4"/>
  <c r="D11601" i="4"/>
  <c r="D11600" i="4"/>
  <c r="D11599" i="4"/>
  <c r="D11598" i="4"/>
  <c r="D11597" i="4"/>
  <c r="D11596" i="4"/>
  <c r="D11595" i="4"/>
  <c r="D11594" i="4"/>
  <c r="D11593" i="4"/>
  <c r="D11592" i="4"/>
  <c r="D11591" i="4"/>
  <c r="D11590" i="4"/>
  <c r="D11589" i="4"/>
  <c r="D11588" i="4"/>
  <c r="D11587" i="4"/>
  <c r="D11586" i="4"/>
  <c r="D11585" i="4"/>
  <c r="D11584" i="4"/>
  <c r="D11583" i="4"/>
  <c r="D11582" i="4"/>
  <c r="D11581" i="4"/>
  <c r="D11580" i="4"/>
  <c r="D11579" i="4"/>
  <c r="D11578" i="4"/>
  <c r="D11577" i="4"/>
  <c r="D11576" i="4"/>
  <c r="D11575" i="4"/>
  <c r="D11574" i="4"/>
  <c r="D11573" i="4"/>
  <c r="D11572" i="4"/>
  <c r="D11571" i="4"/>
  <c r="D11570" i="4"/>
  <c r="D11569" i="4"/>
  <c r="D11568" i="4"/>
  <c r="D11567" i="4"/>
  <c r="D11566" i="4"/>
  <c r="D11565" i="4"/>
  <c r="D11564" i="4"/>
  <c r="D11563" i="4"/>
  <c r="D11562" i="4"/>
  <c r="D11561" i="4"/>
  <c r="D11560" i="4"/>
  <c r="D11559" i="4"/>
  <c r="D11558" i="4"/>
  <c r="D11557" i="4"/>
  <c r="D11556" i="4"/>
  <c r="D11555" i="4"/>
  <c r="D11554" i="4"/>
  <c r="D11553" i="4"/>
  <c r="D11552" i="4"/>
  <c r="D11551" i="4"/>
  <c r="D11550" i="4"/>
  <c r="D11549" i="4"/>
  <c r="D11548" i="4"/>
  <c r="D11547" i="4"/>
  <c r="D11546" i="4"/>
  <c r="D11545" i="4"/>
  <c r="D11544" i="4"/>
  <c r="D11543" i="4"/>
  <c r="D11542" i="4"/>
  <c r="D11541" i="4"/>
  <c r="D11540" i="4"/>
  <c r="D11539" i="4"/>
  <c r="D11538" i="4"/>
  <c r="D11537" i="4"/>
  <c r="D11536" i="4"/>
  <c r="D11535" i="4"/>
  <c r="D11534" i="4"/>
  <c r="D11533" i="4"/>
  <c r="D11532" i="4"/>
  <c r="D11531" i="4"/>
  <c r="D11530" i="4"/>
  <c r="D11529" i="4"/>
  <c r="D11528" i="4"/>
  <c r="D11527" i="4"/>
  <c r="D11526" i="4"/>
  <c r="D11525" i="4"/>
  <c r="D11524" i="4"/>
  <c r="D11523" i="4"/>
  <c r="D11522" i="4"/>
  <c r="D11521" i="4"/>
  <c r="D11520" i="4"/>
  <c r="D11519" i="4"/>
  <c r="D11518" i="4"/>
  <c r="D11517" i="4"/>
  <c r="D11516" i="4"/>
  <c r="D11515" i="4"/>
  <c r="D11514" i="4"/>
  <c r="D11513" i="4"/>
  <c r="D11512" i="4"/>
  <c r="D11511" i="4"/>
  <c r="D11510" i="4"/>
  <c r="D11509" i="4"/>
  <c r="D11508" i="4"/>
  <c r="D11507" i="4"/>
  <c r="D11506" i="4"/>
  <c r="D11505" i="4"/>
  <c r="D11504" i="4"/>
  <c r="D11503" i="4"/>
  <c r="D11502" i="4"/>
  <c r="D11501" i="4"/>
  <c r="D11500" i="4"/>
  <c r="D11499" i="4"/>
  <c r="D11498" i="4"/>
  <c r="D11497" i="4"/>
  <c r="D11496" i="4"/>
  <c r="D11495" i="4"/>
  <c r="D11494" i="4"/>
  <c r="D11493" i="4"/>
  <c r="D11492" i="4"/>
  <c r="D11491" i="4"/>
  <c r="D11490" i="4"/>
  <c r="D11489" i="4"/>
  <c r="D11488" i="4"/>
  <c r="D11487" i="4"/>
  <c r="D11486" i="4"/>
  <c r="D11485" i="4"/>
  <c r="D11484" i="4"/>
  <c r="D11483" i="4"/>
  <c r="D11482" i="4"/>
  <c r="D11481" i="4"/>
  <c r="D11480" i="4"/>
  <c r="D11479" i="4"/>
  <c r="D11478" i="4"/>
  <c r="D11477" i="4"/>
  <c r="D11476" i="4"/>
  <c r="D11475" i="4"/>
  <c r="D11474" i="4"/>
  <c r="D11473" i="4"/>
  <c r="D11472" i="4"/>
  <c r="D11471" i="4"/>
  <c r="D11470" i="4"/>
  <c r="D11469" i="4"/>
  <c r="D11468" i="4"/>
  <c r="D11467" i="4"/>
  <c r="D11466" i="4"/>
  <c r="D11465" i="4"/>
  <c r="D11464" i="4"/>
  <c r="D11463" i="4"/>
  <c r="D11462" i="4"/>
  <c r="D11461" i="4"/>
  <c r="D11460" i="4"/>
  <c r="D11459" i="4"/>
  <c r="D11458" i="4"/>
  <c r="D11457" i="4"/>
  <c r="D11456" i="4"/>
  <c r="D11455" i="4"/>
  <c r="D11454" i="4"/>
  <c r="D11453" i="4"/>
  <c r="D11452" i="4"/>
  <c r="D11451" i="4"/>
  <c r="D11450" i="4"/>
  <c r="D11449" i="4"/>
  <c r="D11448" i="4"/>
  <c r="D11447" i="4"/>
  <c r="D11446" i="4"/>
  <c r="D11445" i="4"/>
  <c r="D11444" i="4"/>
  <c r="D11443" i="4"/>
  <c r="D11442" i="4"/>
  <c r="D11441" i="4"/>
  <c r="D11440" i="4"/>
  <c r="D11439" i="4"/>
  <c r="D11438" i="4"/>
  <c r="D11437" i="4"/>
  <c r="D11436" i="4"/>
  <c r="D11435" i="4"/>
  <c r="D11434" i="4"/>
  <c r="D11433" i="4"/>
  <c r="D11432" i="4"/>
  <c r="D11431" i="4"/>
  <c r="D11430" i="4"/>
  <c r="D11429" i="4"/>
  <c r="D11428" i="4"/>
  <c r="D11427" i="4"/>
  <c r="D11426" i="4"/>
  <c r="D11425" i="4"/>
  <c r="D11424" i="4"/>
  <c r="D11423" i="4"/>
  <c r="D11422" i="4"/>
  <c r="D11421" i="4"/>
  <c r="D11420" i="4"/>
  <c r="D11419" i="4"/>
  <c r="D11418" i="4"/>
  <c r="D11417" i="4"/>
  <c r="D11416" i="4"/>
  <c r="D11415" i="4"/>
  <c r="D11414" i="4"/>
  <c r="D11413" i="4"/>
  <c r="D11412" i="4"/>
  <c r="D11411" i="4"/>
  <c r="D11410" i="4"/>
  <c r="D11409" i="4"/>
  <c r="D11408" i="4"/>
  <c r="D11407" i="4"/>
  <c r="D11406" i="4"/>
  <c r="D11405" i="4"/>
  <c r="D11404" i="4"/>
  <c r="D11403" i="4"/>
  <c r="D11402" i="4"/>
  <c r="D11401" i="4"/>
  <c r="D11400" i="4"/>
  <c r="D11399" i="4"/>
  <c r="D11398" i="4"/>
  <c r="D11397" i="4"/>
  <c r="D11396" i="4"/>
  <c r="D11395" i="4"/>
  <c r="D11394" i="4"/>
  <c r="D11393" i="4"/>
  <c r="D11392" i="4"/>
  <c r="D11391" i="4"/>
  <c r="D11390" i="4"/>
  <c r="D11389" i="4"/>
  <c r="D11388" i="4"/>
  <c r="D11387" i="4"/>
  <c r="D11386" i="4"/>
  <c r="D11385" i="4"/>
  <c r="D11384" i="4"/>
  <c r="D11383" i="4"/>
  <c r="D11382" i="4"/>
  <c r="D11381" i="4"/>
  <c r="D11380" i="4"/>
  <c r="D11379" i="4"/>
  <c r="D11378" i="4"/>
  <c r="D11377" i="4"/>
  <c r="D11376" i="4"/>
  <c r="D11375" i="4"/>
  <c r="D11374" i="4"/>
  <c r="D11373" i="4"/>
  <c r="D11372" i="4"/>
  <c r="D11371" i="4"/>
  <c r="D11370" i="4"/>
  <c r="D11369" i="4"/>
  <c r="D11368" i="4"/>
  <c r="D11367" i="4"/>
  <c r="D11366" i="4"/>
  <c r="D11365" i="4"/>
  <c r="D11364" i="4"/>
  <c r="D11363" i="4"/>
  <c r="D11362" i="4"/>
  <c r="D11361" i="4"/>
  <c r="D11360" i="4"/>
  <c r="D11359" i="4"/>
  <c r="D11358" i="4"/>
  <c r="D11357" i="4"/>
  <c r="D11356" i="4"/>
  <c r="D11355" i="4"/>
  <c r="D11354" i="4"/>
  <c r="D11353" i="4"/>
  <c r="D11352" i="4"/>
  <c r="D11351" i="4"/>
  <c r="D11350" i="4"/>
  <c r="D11349" i="4"/>
  <c r="D11348" i="4"/>
  <c r="D11347" i="4"/>
  <c r="D11346" i="4"/>
  <c r="D11345" i="4"/>
  <c r="D11344" i="4"/>
  <c r="D11343" i="4"/>
  <c r="D11342" i="4"/>
  <c r="D11341" i="4"/>
  <c r="D11340" i="4"/>
  <c r="D11339" i="4"/>
  <c r="D11338" i="4"/>
  <c r="D11337" i="4"/>
  <c r="D11336" i="4"/>
  <c r="D11335" i="4"/>
  <c r="D11334" i="4"/>
  <c r="D11333" i="4"/>
  <c r="D11332" i="4"/>
  <c r="D11331" i="4"/>
  <c r="D11330" i="4"/>
  <c r="D11329" i="4"/>
  <c r="D11328" i="4"/>
  <c r="D11327" i="4"/>
  <c r="D11326" i="4"/>
  <c r="D11325" i="4"/>
  <c r="D11324" i="4"/>
  <c r="D11323" i="4"/>
  <c r="D11322" i="4"/>
  <c r="D11321" i="4"/>
  <c r="D11320" i="4"/>
  <c r="D11319" i="4"/>
  <c r="D11318" i="4"/>
  <c r="D11317" i="4"/>
  <c r="D11316" i="4"/>
  <c r="D11315" i="4"/>
  <c r="D11314" i="4"/>
  <c r="D11313" i="4"/>
  <c r="D11312" i="4"/>
  <c r="D11311" i="4"/>
  <c r="D11310" i="4"/>
  <c r="D11309" i="4"/>
  <c r="D11308" i="4"/>
  <c r="D11307" i="4"/>
  <c r="D11306" i="4"/>
  <c r="D11305" i="4"/>
  <c r="D11304" i="4"/>
  <c r="D11303" i="4"/>
  <c r="D11302" i="4"/>
  <c r="D11301" i="4"/>
  <c r="D11300" i="4"/>
  <c r="D11299" i="4"/>
  <c r="D11298" i="4"/>
  <c r="D11297" i="4"/>
  <c r="D11296" i="4"/>
  <c r="D11295" i="4"/>
  <c r="D11294" i="4"/>
  <c r="D11293" i="4"/>
  <c r="D11292" i="4"/>
  <c r="D11291" i="4"/>
  <c r="D11290" i="4"/>
  <c r="D11289" i="4"/>
  <c r="D11288" i="4"/>
  <c r="D11287" i="4"/>
  <c r="D11286" i="4"/>
  <c r="D11285" i="4"/>
  <c r="D11284" i="4"/>
  <c r="D11283" i="4"/>
  <c r="D11282" i="4"/>
  <c r="D11281" i="4"/>
  <c r="D11280" i="4"/>
  <c r="D11279" i="4"/>
  <c r="D11278" i="4"/>
  <c r="D11277" i="4"/>
  <c r="D11276" i="4"/>
  <c r="D11275" i="4"/>
  <c r="D11274" i="4"/>
  <c r="D11273" i="4"/>
  <c r="D11272" i="4"/>
  <c r="D11271" i="4"/>
  <c r="D11270" i="4"/>
  <c r="D11269" i="4"/>
  <c r="D11268" i="4"/>
  <c r="D11267" i="4"/>
  <c r="D11266" i="4"/>
  <c r="D11265" i="4"/>
  <c r="D11264" i="4"/>
  <c r="D11263" i="4"/>
  <c r="D11262" i="4"/>
  <c r="D11261" i="4"/>
  <c r="D11260" i="4"/>
  <c r="D11259" i="4"/>
  <c r="D11258" i="4"/>
  <c r="D11257" i="4"/>
  <c r="D11256" i="4"/>
  <c r="D11255" i="4"/>
  <c r="D11254" i="4"/>
  <c r="D11253" i="4"/>
  <c r="D11252" i="4"/>
  <c r="D11251" i="4"/>
  <c r="D11250" i="4"/>
  <c r="D11249" i="4"/>
  <c r="D11248" i="4"/>
  <c r="D11247" i="4"/>
  <c r="D11246" i="4"/>
  <c r="D11245" i="4"/>
  <c r="D11244" i="4"/>
  <c r="D11243" i="4"/>
  <c r="D11242" i="4"/>
  <c r="D11241" i="4"/>
  <c r="D11240" i="4"/>
  <c r="D11239" i="4"/>
  <c r="D11238" i="4"/>
  <c r="D11237" i="4"/>
  <c r="D11236" i="4"/>
  <c r="D11235" i="4"/>
  <c r="D11234" i="4"/>
  <c r="D11233" i="4"/>
  <c r="D11232" i="4"/>
  <c r="D11231" i="4"/>
  <c r="D11230" i="4"/>
  <c r="D11229" i="4"/>
  <c r="D11228" i="4"/>
  <c r="D11227" i="4"/>
  <c r="D11226" i="4"/>
  <c r="D11225" i="4"/>
  <c r="D11224" i="4"/>
  <c r="D11223" i="4"/>
  <c r="D11222" i="4"/>
  <c r="D11221" i="4"/>
  <c r="D11220" i="4"/>
  <c r="D11219" i="4"/>
  <c r="D11218" i="4"/>
  <c r="D11217" i="4"/>
  <c r="D11216" i="4"/>
  <c r="D11215" i="4"/>
  <c r="D11214" i="4"/>
  <c r="D11213" i="4"/>
  <c r="D11212" i="4"/>
  <c r="D11211" i="4"/>
  <c r="D11210" i="4"/>
  <c r="D11209" i="4"/>
  <c r="D11208" i="4"/>
  <c r="D11207" i="4"/>
  <c r="D11206" i="4"/>
  <c r="D11205" i="4"/>
  <c r="D11204" i="4"/>
  <c r="D11203" i="4"/>
  <c r="D11202" i="4"/>
  <c r="D11201" i="4"/>
  <c r="D11200" i="4"/>
  <c r="D11199" i="4"/>
  <c r="D11198" i="4"/>
  <c r="D11197" i="4"/>
  <c r="D11196" i="4"/>
  <c r="D11195" i="4"/>
  <c r="D11194" i="4"/>
  <c r="D11193" i="4"/>
  <c r="D11192" i="4"/>
  <c r="D11191" i="4"/>
  <c r="D11190" i="4"/>
  <c r="D11189" i="4"/>
  <c r="D11188" i="4"/>
  <c r="D11187" i="4"/>
  <c r="D11186" i="4"/>
  <c r="D11185" i="4"/>
  <c r="D11184" i="4"/>
  <c r="D11183" i="4"/>
  <c r="D11182" i="4"/>
  <c r="D11181" i="4"/>
  <c r="D11180" i="4"/>
  <c r="D11179" i="4"/>
  <c r="D11178" i="4"/>
  <c r="D11177" i="4"/>
  <c r="D11176" i="4"/>
  <c r="D11175" i="4"/>
  <c r="D11174" i="4"/>
  <c r="D11173" i="4"/>
  <c r="D11172" i="4"/>
  <c r="D11171" i="4"/>
  <c r="D11170" i="4"/>
  <c r="D11169" i="4"/>
  <c r="D11168" i="4"/>
  <c r="D11167" i="4"/>
  <c r="D11166" i="4"/>
  <c r="D11165" i="4"/>
  <c r="D11164" i="4"/>
  <c r="D11163" i="4"/>
  <c r="D11162" i="4"/>
  <c r="D11161" i="4"/>
  <c r="D11160" i="4"/>
  <c r="D11159" i="4"/>
  <c r="D11158" i="4"/>
  <c r="D11157" i="4"/>
  <c r="D11156" i="4"/>
  <c r="D11155" i="4"/>
  <c r="D11154" i="4"/>
  <c r="D11153" i="4"/>
  <c r="D11152" i="4"/>
  <c r="D11151" i="4"/>
  <c r="D11150" i="4"/>
  <c r="D11149" i="4"/>
  <c r="D11148" i="4"/>
  <c r="D11147" i="4"/>
  <c r="D11146" i="4"/>
  <c r="D11145" i="4"/>
  <c r="D11144" i="4"/>
  <c r="D11143" i="4"/>
  <c r="D11142" i="4"/>
  <c r="D11141" i="4"/>
  <c r="D11140" i="4"/>
  <c r="D11139" i="4"/>
  <c r="D11138" i="4"/>
  <c r="D11137" i="4"/>
  <c r="D11136" i="4"/>
  <c r="D11135" i="4"/>
  <c r="D11134" i="4"/>
  <c r="D11133" i="4"/>
  <c r="D11132" i="4"/>
  <c r="D11131" i="4"/>
  <c r="D11130" i="4"/>
  <c r="D11129" i="4"/>
  <c r="D11128" i="4"/>
  <c r="D11127" i="4"/>
  <c r="D11126" i="4"/>
  <c r="D11125" i="4"/>
  <c r="D11124" i="4"/>
  <c r="D11123" i="4"/>
  <c r="D11122" i="4"/>
  <c r="D11121" i="4"/>
  <c r="D11120" i="4"/>
  <c r="D11119" i="4"/>
  <c r="D11118" i="4"/>
  <c r="D11117" i="4"/>
  <c r="D11116" i="4"/>
  <c r="D11115" i="4"/>
  <c r="D11114" i="4"/>
  <c r="D11113" i="4"/>
  <c r="D11112" i="4"/>
  <c r="D11111" i="4"/>
  <c r="D11110" i="4"/>
  <c r="D11109" i="4"/>
  <c r="D11108" i="4"/>
  <c r="D11107" i="4"/>
  <c r="D11106" i="4"/>
  <c r="D11105" i="4"/>
  <c r="D11104" i="4"/>
  <c r="D11103" i="4"/>
  <c r="D11102" i="4"/>
  <c r="D11101" i="4"/>
  <c r="D11100" i="4"/>
  <c r="D11099" i="4"/>
  <c r="D11098" i="4"/>
  <c r="D11097" i="4"/>
  <c r="D11096" i="4"/>
  <c r="D11095" i="4"/>
  <c r="D11094" i="4"/>
  <c r="D11093" i="4"/>
  <c r="D11092" i="4"/>
  <c r="D11091" i="4"/>
  <c r="D11090" i="4"/>
  <c r="D11089" i="4"/>
  <c r="D11088" i="4"/>
  <c r="D11087" i="4"/>
  <c r="D11086" i="4"/>
  <c r="D11085" i="4"/>
  <c r="D11084" i="4"/>
  <c r="D11083" i="4"/>
  <c r="D11082" i="4"/>
  <c r="D11081" i="4"/>
  <c r="D11080" i="4"/>
  <c r="D11079" i="4"/>
  <c r="D11078" i="4"/>
  <c r="D11077" i="4"/>
  <c r="D11076" i="4"/>
  <c r="D11075" i="4"/>
  <c r="D11074" i="4"/>
  <c r="D11073" i="4"/>
  <c r="D11072" i="4"/>
  <c r="D11071" i="4"/>
  <c r="D11070" i="4"/>
  <c r="D11069" i="4"/>
  <c r="D11068" i="4"/>
  <c r="D11067" i="4"/>
  <c r="D11066" i="4"/>
  <c r="D11065" i="4"/>
  <c r="D11064" i="4"/>
  <c r="D11063" i="4"/>
  <c r="D11062" i="4"/>
  <c r="D11061" i="4"/>
  <c r="D11060" i="4"/>
  <c r="D11059" i="4"/>
  <c r="D11058" i="4"/>
  <c r="D11057" i="4"/>
  <c r="D11056" i="4"/>
  <c r="D11055" i="4"/>
  <c r="D11054" i="4"/>
  <c r="D11053" i="4"/>
  <c r="D11052" i="4"/>
  <c r="D11051" i="4"/>
  <c r="D11050" i="4"/>
  <c r="D11049" i="4"/>
  <c r="D11048" i="4"/>
  <c r="D11047" i="4"/>
  <c r="D11046" i="4"/>
  <c r="D11045" i="4"/>
  <c r="D11044" i="4"/>
  <c r="D11043" i="4"/>
  <c r="D11042" i="4"/>
  <c r="D11041" i="4"/>
  <c r="D11040" i="4"/>
  <c r="D11039" i="4"/>
  <c r="D11038" i="4"/>
  <c r="D11037" i="4"/>
  <c r="D11036" i="4"/>
  <c r="D11035" i="4"/>
  <c r="D11034" i="4"/>
  <c r="D11033" i="4"/>
  <c r="D11032" i="4"/>
  <c r="D11031" i="4"/>
  <c r="D11030" i="4"/>
  <c r="D11029" i="4"/>
  <c r="D11028" i="4"/>
  <c r="D11027" i="4"/>
  <c r="D11026" i="4"/>
  <c r="D11025" i="4"/>
  <c r="D11024" i="4"/>
  <c r="D11023" i="4"/>
  <c r="D11022" i="4"/>
  <c r="D11021" i="4"/>
  <c r="D11020" i="4"/>
  <c r="D11019" i="4"/>
  <c r="D11018" i="4"/>
  <c r="D11017" i="4"/>
  <c r="D11016" i="4"/>
  <c r="D11015" i="4"/>
  <c r="D11014" i="4"/>
  <c r="D11013" i="4"/>
  <c r="D11012" i="4"/>
  <c r="D11011" i="4"/>
  <c r="D11010" i="4"/>
  <c r="D11009" i="4"/>
  <c r="D11008" i="4"/>
  <c r="D11007" i="4"/>
  <c r="D11006" i="4"/>
  <c r="D11005" i="4"/>
  <c r="D11004" i="4"/>
  <c r="D11003" i="4"/>
  <c r="D11002" i="4"/>
  <c r="D11001" i="4"/>
  <c r="D11000" i="4"/>
  <c r="D10999" i="4"/>
  <c r="D10998" i="4"/>
  <c r="D10997" i="4"/>
  <c r="D10996" i="4"/>
  <c r="D10995" i="4"/>
  <c r="D10994" i="4"/>
  <c r="D10993" i="4"/>
  <c r="D10992" i="4"/>
  <c r="D10991" i="4"/>
  <c r="D10990" i="4"/>
  <c r="D10989" i="4"/>
  <c r="D10988" i="4"/>
  <c r="D10987" i="4"/>
  <c r="D10986" i="4"/>
  <c r="D10985" i="4"/>
  <c r="D10984" i="4"/>
  <c r="D10983" i="4"/>
  <c r="D10982" i="4"/>
  <c r="D10981" i="4"/>
  <c r="D10980" i="4"/>
  <c r="D10979" i="4"/>
  <c r="D10978" i="4"/>
  <c r="D10977" i="4"/>
  <c r="D10976" i="4"/>
  <c r="D10975" i="4"/>
  <c r="D10974" i="4"/>
  <c r="D10973" i="4"/>
  <c r="D10972" i="4"/>
  <c r="D10971" i="4"/>
  <c r="D10970" i="4"/>
  <c r="D10969" i="4"/>
  <c r="D10968" i="4"/>
  <c r="D10967" i="4"/>
  <c r="D10966" i="4"/>
  <c r="D10965" i="4"/>
  <c r="D10964" i="4"/>
  <c r="D10963" i="4"/>
  <c r="D10962" i="4"/>
  <c r="D10961" i="4"/>
  <c r="D10960" i="4"/>
  <c r="D10959" i="4"/>
  <c r="D10958" i="4"/>
  <c r="D10957" i="4"/>
  <c r="D10956" i="4"/>
  <c r="D10955" i="4"/>
  <c r="D10954" i="4"/>
  <c r="D10953" i="4"/>
  <c r="D10952" i="4"/>
  <c r="D10951" i="4"/>
  <c r="D10950" i="4"/>
  <c r="D10949" i="4"/>
  <c r="D10948" i="4"/>
  <c r="D10947" i="4"/>
  <c r="D10946" i="4"/>
  <c r="D10945" i="4"/>
  <c r="D10944" i="4"/>
  <c r="D10943" i="4"/>
  <c r="D10942" i="4"/>
  <c r="D10941" i="4"/>
  <c r="D10940" i="4"/>
  <c r="D10939" i="4"/>
  <c r="D10938" i="4"/>
  <c r="D10937" i="4"/>
  <c r="D10936" i="4"/>
  <c r="D10935" i="4"/>
  <c r="D10934" i="4"/>
  <c r="D10933" i="4"/>
  <c r="D10932" i="4"/>
  <c r="D10931" i="4"/>
  <c r="D10930" i="4"/>
  <c r="D10929" i="4"/>
  <c r="D10928" i="4"/>
  <c r="D10927" i="4"/>
  <c r="D10926" i="4"/>
  <c r="D10925" i="4"/>
  <c r="D10924" i="4"/>
  <c r="D10923" i="4"/>
  <c r="D10922" i="4"/>
  <c r="D10921" i="4"/>
  <c r="D10920" i="4"/>
  <c r="D10919" i="4"/>
  <c r="D10918" i="4"/>
  <c r="D10917" i="4"/>
  <c r="D10916" i="4"/>
  <c r="D10915" i="4"/>
  <c r="D10914" i="4"/>
  <c r="D10913" i="4"/>
  <c r="D10912" i="4"/>
  <c r="D10911" i="4"/>
  <c r="D10910" i="4"/>
  <c r="D10909" i="4"/>
  <c r="D10908" i="4"/>
  <c r="D10907" i="4"/>
  <c r="D10906" i="4"/>
  <c r="D10905" i="4"/>
  <c r="D10904" i="4"/>
  <c r="D10903" i="4"/>
  <c r="D10902" i="4"/>
  <c r="D10901" i="4"/>
  <c r="D10900" i="4"/>
  <c r="D10899" i="4"/>
  <c r="D10898" i="4"/>
  <c r="D10897" i="4"/>
  <c r="D10896" i="4"/>
  <c r="D10895" i="4"/>
  <c r="D10894" i="4"/>
  <c r="D10893" i="4"/>
  <c r="D10892" i="4"/>
  <c r="D10891" i="4"/>
  <c r="D10890" i="4"/>
  <c r="D10889" i="4"/>
  <c r="D10888" i="4"/>
  <c r="D10887" i="4"/>
  <c r="D10886" i="4"/>
  <c r="D10885" i="4"/>
  <c r="D10884" i="4"/>
  <c r="D10883" i="4"/>
  <c r="D10882" i="4"/>
  <c r="D10881" i="4"/>
  <c r="D10880" i="4"/>
  <c r="D10879" i="4"/>
  <c r="D10878" i="4"/>
  <c r="D10877" i="4"/>
  <c r="D10876" i="4"/>
  <c r="D10875" i="4"/>
  <c r="D10874" i="4"/>
  <c r="D10873" i="4"/>
  <c r="D10872" i="4"/>
  <c r="D10871" i="4"/>
  <c r="D10870" i="4"/>
  <c r="D10869" i="4"/>
  <c r="D10868" i="4"/>
  <c r="D10867" i="4"/>
  <c r="D10866" i="4"/>
  <c r="D10865" i="4"/>
  <c r="D10864" i="4"/>
  <c r="D10863" i="4"/>
  <c r="D10862" i="4"/>
  <c r="D10861" i="4"/>
  <c r="D10860" i="4"/>
  <c r="D10859" i="4"/>
  <c r="D10858" i="4"/>
  <c r="D10857" i="4"/>
  <c r="D10856" i="4"/>
  <c r="D10855" i="4"/>
  <c r="D10854" i="4"/>
  <c r="D10853" i="4"/>
  <c r="D10852" i="4"/>
  <c r="D10851" i="4"/>
  <c r="D10850" i="4"/>
  <c r="D10849" i="4"/>
  <c r="D10848" i="4"/>
  <c r="D10847" i="4"/>
  <c r="D10846" i="4"/>
  <c r="D10845" i="4"/>
  <c r="D10844" i="4"/>
  <c r="D10843" i="4"/>
  <c r="D10842" i="4"/>
  <c r="D10841" i="4"/>
  <c r="D10840" i="4"/>
  <c r="D10839" i="4"/>
  <c r="D10838" i="4"/>
  <c r="D10837" i="4"/>
  <c r="D10836" i="4"/>
  <c r="D10835" i="4"/>
  <c r="D10834" i="4"/>
  <c r="D10833" i="4"/>
  <c r="D10832" i="4"/>
  <c r="D10831" i="4"/>
  <c r="D10830" i="4"/>
  <c r="D10829" i="4"/>
  <c r="D10828" i="4"/>
  <c r="D10827" i="4"/>
  <c r="D10826" i="4"/>
  <c r="D10825" i="4"/>
  <c r="D10824" i="4"/>
  <c r="D10823" i="4"/>
  <c r="D10822" i="4"/>
  <c r="D10821" i="4"/>
  <c r="D10820" i="4"/>
  <c r="D10819" i="4"/>
  <c r="D10818" i="4"/>
  <c r="D10817" i="4"/>
  <c r="D10816" i="4"/>
  <c r="D10815" i="4"/>
  <c r="D10814" i="4"/>
  <c r="D10813" i="4"/>
  <c r="D10812" i="4"/>
  <c r="D10811" i="4"/>
  <c r="D10810" i="4"/>
  <c r="D10809" i="4"/>
  <c r="D10808" i="4"/>
  <c r="D10807" i="4"/>
  <c r="D10806" i="4"/>
  <c r="D10805" i="4"/>
  <c r="D10804" i="4"/>
  <c r="D10803" i="4"/>
  <c r="D10802" i="4"/>
  <c r="D10801" i="4"/>
  <c r="D10800" i="4"/>
  <c r="D10799" i="4"/>
  <c r="D10798" i="4"/>
  <c r="D10797" i="4"/>
  <c r="D10796" i="4"/>
  <c r="D10795" i="4"/>
  <c r="D10794" i="4"/>
  <c r="D10793" i="4"/>
  <c r="D10792" i="4"/>
  <c r="D10791" i="4"/>
  <c r="D10790" i="4"/>
  <c r="D10789" i="4"/>
  <c r="D10788" i="4"/>
  <c r="D10787" i="4"/>
  <c r="D10786" i="4"/>
  <c r="D10785" i="4"/>
  <c r="D10784" i="4"/>
  <c r="D10783" i="4"/>
  <c r="D10782" i="4"/>
  <c r="D10781" i="4"/>
  <c r="D10780" i="4"/>
  <c r="D10779" i="4"/>
  <c r="D10778" i="4"/>
  <c r="D10777" i="4"/>
  <c r="D10776" i="4"/>
  <c r="D10775" i="4"/>
  <c r="D10774" i="4"/>
  <c r="D10773" i="4"/>
  <c r="D10772" i="4"/>
  <c r="D10771" i="4"/>
  <c r="D10770" i="4"/>
  <c r="D10769" i="4"/>
  <c r="D10768" i="4"/>
  <c r="D10767" i="4"/>
  <c r="D10766" i="4"/>
  <c r="D10765" i="4"/>
  <c r="D10764" i="4"/>
  <c r="D10763" i="4"/>
  <c r="D10762" i="4"/>
  <c r="D10761" i="4"/>
  <c r="D10760" i="4"/>
  <c r="D10759" i="4"/>
  <c r="D10758" i="4"/>
  <c r="D10757" i="4"/>
  <c r="D10756" i="4"/>
  <c r="D10755" i="4"/>
  <c r="D10754" i="4"/>
  <c r="D10753" i="4"/>
  <c r="D10752" i="4"/>
  <c r="D10751" i="4"/>
  <c r="D10750" i="4"/>
  <c r="D10749" i="4"/>
  <c r="D10748" i="4"/>
  <c r="D10747" i="4"/>
  <c r="D10746" i="4"/>
  <c r="D10745" i="4"/>
  <c r="D10744" i="4"/>
  <c r="D10743" i="4"/>
  <c r="D10742" i="4"/>
  <c r="D10741" i="4"/>
  <c r="D10740" i="4"/>
  <c r="D10739" i="4"/>
  <c r="D10738" i="4"/>
  <c r="D10737" i="4"/>
  <c r="D10736" i="4"/>
  <c r="D10735" i="4"/>
  <c r="D10734" i="4"/>
  <c r="D10733" i="4"/>
  <c r="D10732" i="4"/>
  <c r="D10731" i="4"/>
  <c r="D10730" i="4"/>
  <c r="D10729" i="4"/>
  <c r="D10728" i="4"/>
  <c r="D10727" i="4"/>
  <c r="D10726" i="4"/>
  <c r="D10725" i="4"/>
  <c r="D10724" i="4"/>
  <c r="D10723" i="4"/>
  <c r="D10722" i="4"/>
  <c r="D10721" i="4"/>
  <c r="D10720" i="4"/>
  <c r="D10719" i="4"/>
  <c r="D10718" i="4"/>
  <c r="D10717" i="4"/>
  <c r="D10716" i="4"/>
  <c r="D10715" i="4"/>
  <c r="D10714" i="4"/>
  <c r="D10713" i="4"/>
  <c r="D10712" i="4"/>
  <c r="D10711" i="4"/>
  <c r="D10710" i="4"/>
  <c r="D10709" i="4"/>
  <c r="D10708" i="4"/>
  <c r="D10707" i="4"/>
  <c r="D10706" i="4"/>
  <c r="D10705" i="4"/>
  <c r="D10704" i="4"/>
  <c r="D10703" i="4"/>
  <c r="D10702" i="4"/>
  <c r="D10701" i="4"/>
  <c r="D10700" i="4"/>
  <c r="D10699" i="4"/>
  <c r="D10698" i="4"/>
  <c r="D10697" i="4"/>
  <c r="D10696" i="4"/>
  <c r="D10695" i="4"/>
  <c r="D10694" i="4"/>
  <c r="D10693" i="4"/>
  <c r="D10692" i="4"/>
  <c r="D10691" i="4"/>
  <c r="D10690" i="4"/>
  <c r="D10689" i="4"/>
  <c r="D10688" i="4"/>
  <c r="D10687" i="4"/>
  <c r="D10686" i="4"/>
  <c r="D10685" i="4"/>
  <c r="D10684" i="4"/>
  <c r="D10683" i="4"/>
  <c r="D10682" i="4"/>
  <c r="D10681" i="4"/>
  <c r="D10680" i="4"/>
  <c r="D10679" i="4"/>
  <c r="D10678" i="4"/>
  <c r="D10677" i="4"/>
  <c r="D10676" i="4"/>
  <c r="D10675" i="4"/>
  <c r="D10674" i="4"/>
  <c r="D10673" i="4"/>
  <c r="D10672" i="4"/>
  <c r="D10671" i="4"/>
  <c r="D10670" i="4"/>
  <c r="D10669" i="4"/>
  <c r="D10668" i="4"/>
  <c r="D10667" i="4"/>
  <c r="D10666" i="4"/>
  <c r="D10665" i="4"/>
  <c r="D10664" i="4"/>
  <c r="D10663" i="4"/>
  <c r="D10662" i="4"/>
  <c r="D10661" i="4"/>
  <c r="D10660" i="4"/>
  <c r="D10659" i="4"/>
  <c r="D10658" i="4"/>
  <c r="D10657" i="4"/>
  <c r="D10656" i="4"/>
  <c r="D10655" i="4"/>
  <c r="D10654" i="4"/>
  <c r="D10653" i="4"/>
  <c r="D10652" i="4"/>
  <c r="D10651" i="4"/>
  <c r="D10650" i="4"/>
  <c r="D10649" i="4"/>
  <c r="D10648" i="4"/>
  <c r="D10647" i="4"/>
  <c r="D10646" i="4"/>
  <c r="D10645" i="4"/>
  <c r="D10644" i="4"/>
  <c r="D10643" i="4"/>
  <c r="D10642" i="4"/>
  <c r="D10641" i="4"/>
  <c r="D10640" i="4"/>
  <c r="D10639" i="4"/>
  <c r="D10638" i="4"/>
  <c r="D10637" i="4"/>
  <c r="D10636" i="4"/>
  <c r="D10635" i="4"/>
  <c r="D10634" i="4"/>
  <c r="D10633" i="4"/>
  <c r="D10632" i="4"/>
  <c r="D10631" i="4"/>
  <c r="D10630" i="4"/>
  <c r="D10629" i="4"/>
  <c r="D10628" i="4"/>
  <c r="D10627" i="4"/>
  <c r="D10626" i="4"/>
  <c r="D10625" i="4"/>
  <c r="D10624" i="4"/>
  <c r="D10623" i="4"/>
  <c r="D10622" i="4"/>
  <c r="D10621" i="4"/>
  <c r="D10620" i="4"/>
  <c r="D10619" i="4"/>
  <c r="D10618" i="4"/>
  <c r="D10617" i="4"/>
  <c r="D10616" i="4"/>
  <c r="D10615" i="4"/>
  <c r="D10614" i="4"/>
  <c r="D10613" i="4"/>
  <c r="D10612" i="4"/>
  <c r="D10611" i="4"/>
  <c r="D10610" i="4"/>
  <c r="D10609" i="4"/>
  <c r="D10608" i="4"/>
  <c r="D10607" i="4"/>
  <c r="D10606" i="4"/>
  <c r="D10605" i="4"/>
  <c r="D10604" i="4"/>
  <c r="D10603" i="4"/>
  <c r="D10602" i="4"/>
  <c r="D10601" i="4"/>
  <c r="D10600" i="4"/>
  <c r="D10599" i="4"/>
  <c r="D10598" i="4"/>
  <c r="D10597" i="4"/>
  <c r="D10596" i="4"/>
  <c r="D10595" i="4"/>
  <c r="D10594" i="4"/>
  <c r="D10593" i="4"/>
  <c r="D10592" i="4"/>
  <c r="D10591" i="4"/>
  <c r="D10590" i="4"/>
  <c r="D10589" i="4"/>
  <c r="D10588" i="4"/>
  <c r="D10587" i="4"/>
  <c r="D10586" i="4"/>
  <c r="D10585" i="4"/>
  <c r="D10584" i="4"/>
  <c r="D10583" i="4"/>
  <c r="D10582" i="4"/>
  <c r="D10581" i="4"/>
  <c r="D10580" i="4"/>
  <c r="D10579" i="4"/>
  <c r="D10578" i="4"/>
  <c r="D10577" i="4"/>
  <c r="D10576" i="4"/>
  <c r="D10575" i="4"/>
  <c r="D10574" i="4"/>
  <c r="D10573" i="4"/>
  <c r="D10572" i="4"/>
  <c r="D10571" i="4"/>
  <c r="D10570" i="4"/>
  <c r="D10569" i="4"/>
  <c r="D10568" i="4"/>
  <c r="D10567" i="4"/>
  <c r="D10566" i="4"/>
  <c r="D10565" i="4"/>
  <c r="D10564" i="4"/>
  <c r="D10563" i="4"/>
  <c r="D10562" i="4"/>
  <c r="D10561" i="4"/>
  <c r="D10560" i="4"/>
  <c r="D10559" i="4"/>
  <c r="D10558" i="4"/>
  <c r="D10557" i="4"/>
  <c r="D10556" i="4"/>
  <c r="D10555" i="4"/>
  <c r="D10554" i="4"/>
  <c r="D10553" i="4"/>
  <c r="D10552" i="4"/>
  <c r="D10551" i="4"/>
  <c r="D10550" i="4"/>
  <c r="D10549" i="4"/>
  <c r="D10548" i="4"/>
  <c r="D10547" i="4"/>
  <c r="D10546" i="4"/>
  <c r="D10545" i="4"/>
  <c r="D10544" i="4"/>
  <c r="D10543" i="4"/>
  <c r="D10542" i="4"/>
  <c r="D10541" i="4"/>
  <c r="D10540" i="4"/>
  <c r="D10539" i="4"/>
  <c r="D10538" i="4"/>
  <c r="D10537" i="4"/>
  <c r="D10536" i="4"/>
  <c r="D10535" i="4"/>
  <c r="D10534" i="4"/>
  <c r="D10533" i="4"/>
  <c r="D10532" i="4"/>
  <c r="D10531" i="4"/>
  <c r="D10530" i="4"/>
  <c r="D10529" i="4"/>
  <c r="D10528" i="4"/>
  <c r="D10527" i="4"/>
  <c r="D10526" i="4"/>
  <c r="D10525" i="4"/>
  <c r="D10524" i="4"/>
  <c r="D10523" i="4"/>
  <c r="D10522" i="4"/>
  <c r="D10521" i="4"/>
  <c r="D10520" i="4"/>
  <c r="D10519" i="4"/>
  <c r="D10518" i="4"/>
  <c r="D10517" i="4"/>
  <c r="D10516" i="4"/>
  <c r="D10515" i="4"/>
  <c r="D10514" i="4"/>
  <c r="D10513" i="4"/>
  <c r="D10512" i="4"/>
  <c r="D10511" i="4"/>
  <c r="D10510" i="4"/>
  <c r="D10509" i="4"/>
  <c r="D10508" i="4"/>
  <c r="D10507" i="4"/>
  <c r="D10506" i="4"/>
  <c r="D10505" i="4"/>
  <c r="D10504" i="4"/>
  <c r="D10503" i="4"/>
  <c r="D10502" i="4"/>
  <c r="D10501" i="4"/>
  <c r="D10500" i="4"/>
  <c r="D10499" i="4"/>
  <c r="D10498" i="4"/>
  <c r="D10497" i="4"/>
  <c r="D10496" i="4"/>
  <c r="D10495" i="4"/>
  <c r="D10494" i="4"/>
  <c r="D10493" i="4"/>
  <c r="D10492" i="4"/>
  <c r="D10491" i="4"/>
  <c r="D10490" i="4"/>
  <c r="D10489" i="4"/>
  <c r="D10488" i="4"/>
  <c r="D10487" i="4"/>
  <c r="D10486" i="4"/>
  <c r="D10485" i="4"/>
  <c r="D10484" i="4"/>
  <c r="D10483" i="4"/>
  <c r="D10482" i="4"/>
  <c r="D10481" i="4"/>
  <c r="D10480" i="4"/>
  <c r="D10479" i="4"/>
  <c r="D10478" i="4"/>
  <c r="D10477" i="4"/>
  <c r="D10476" i="4"/>
  <c r="D10475" i="4"/>
  <c r="D10474" i="4"/>
  <c r="D10473" i="4"/>
  <c r="D10472" i="4"/>
  <c r="D10471" i="4"/>
  <c r="D10470" i="4"/>
  <c r="D10469" i="4"/>
  <c r="D10468" i="4"/>
  <c r="D10467" i="4"/>
  <c r="D10466" i="4"/>
  <c r="D10465" i="4"/>
  <c r="D10464" i="4"/>
  <c r="D10463" i="4"/>
  <c r="D10462" i="4"/>
  <c r="D10461" i="4"/>
  <c r="D10460" i="4"/>
  <c r="D10459" i="4"/>
  <c r="D10458" i="4"/>
  <c r="D10457" i="4"/>
  <c r="D10456" i="4"/>
  <c r="D10455" i="4"/>
  <c r="D10454" i="4"/>
  <c r="D10453" i="4"/>
  <c r="D10452" i="4"/>
  <c r="D10451" i="4"/>
  <c r="D10450" i="4"/>
  <c r="D10449" i="4"/>
  <c r="D10448" i="4"/>
  <c r="D10447" i="4"/>
  <c r="D10446" i="4"/>
  <c r="D10445" i="4"/>
  <c r="D10444" i="4"/>
  <c r="D10443" i="4"/>
  <c r="D10442" i="4"/>
  <c r="D10441" i="4"/>
  <c r="D10440" i="4"/>
  <c r="D10439" i="4"/>
  <c r="D10438" i="4"/>
  <c r="D10437" i="4"/>
  <c r="D10436" i="4"/>
  <c r="D10435" i="4"/>
  <c r="D10434" i="4"/>
  <c r="D10433" i="4"/>
  <c r="D10432" i="4"/>
  <c r="D10431" i="4"/>
  <c r="D10430" i="4"/>
  <c r="D10429" i="4"/>
  <c r="D10428" i="4"/>
  <c r="D10427" i="4"/>
  <c r="D10426" i="4"/>
  <c r="D10425" i="4"/>
  <c r="D10424" i="4"/>
  <c r="D10423" i="4"/>
  <c r="D10422" i="4"/>
  <c r="D10421" i="4"/>
  <c r="D10420" i="4"/>
  <c r="D10419" i="4"/>
  <c r="D10418" i="4"/>
  <c r="D10417" i="4"/>
  <c r="D10416" i="4"/>
  <c r="D10415" i="4"/>
  <c r="D10414" i="4"/>
  <c r="D10413" i="4"/>
  <c r="D10412" i="4"/>
  <c r="D10411" i="4"/>
  <c r="D10410" i="4"/>
  <c r="D10409" i="4"/>
  <c r="D10408" i="4"/>
  <c r="D10407" i="4"/>
  <c r="D10406" i="4"/>
  <c r="D10405" i="4"/>
  <c r="D10404" i="4"/>
  <c r="D10403" i="4"/>
  <c r="D10402" i="4"/>
  <c r="D10401" i="4"/>
  <c r="D10400" i="4"/>
  <c r="D10399" i="4"/>
  <c r="D10398" i="4"/>
  <c r="D10397" i="4"/>
  <c r="D10396" i="4"/>
  <c r="D10395" i="4"/>
  <c r="D10394" i="4"/>
  <c r="D10393" i="4"/>
  <c r="D10392" i="4"/>
  <c r="D10391" i="4"/>
  <c r="D10390" i="4"/>
  <c r="D10389" i="4"/>
  <c r="D10388" i="4"/>
  <c r="D10387" i="4"/>
  <c r="D10386" i="4"/>
  <c r="D10385" i="4"/>
  <c r="D10384" i="4"/>
  <c r="D10383" i="4"/>
  <c r="D10382" i="4"/>
  <c r="D10381" i="4"/>
  <c r="D10380" i="4"/>
  <c r="D10379" i="4"/>
  <c r="D10378" i="4"/>
  <c r="D10377" i="4"/>
  <c r="D10376" i="4"/>
  <c r="D10375" i="4"/>
  <c r="D10374" i="4"/>
  <c r="D10373" i="4"/>
  <c r="D10372" i="4"/>
  <c r="D10371" i="4"/>
  <c r="D10370" i="4"/>
  <c r="D10369" i="4"/>
  <c r="D10368" i="4"/>
  <c r="D10367" i="4"/>
  <c r="D10366" i="4"/>
  <c r="D10365" i="4"/>
  <c r="D10364" i="4"/>
  <c r="D10363" i="4"/>
  <c r="D10362" i="4"/>
  <c r="D10361" i="4"/>
  <c r="D10360" i="4"/>
  <c r="D10359" i="4"/>
  <c r="D10358" i="4"/>
  <c r="D10357" i="4"/>
  <c r="D10356" i="4"/>
  <c r="D10355" i="4"/>
  <c r="D10354" i="4"/>
  <c r="D10353" i="4"/>
  <c r="D10352" i="4"/>
  <c r="D10351" i="4"/>
  <c r="D10350" i="4"/>
  <c r="D10349" i="4"/>
  <c r="D10348" i="4"/>
  <c r="D10347" i="4"/>
  <c r="D10346" i="4"/>
  <c r="D10345" i="4"/>
  <c r="D10344" i="4"/>
  <c r="D10343" i="4"/>
  <c r="D10342" i="4"/>
  <c r="D10341" i="4"/>
  <c r="D10340" i="4"/>
  <c r="D10339" i="4"/>
  <c r="D10338" i="4"/>
  <c r="D10337" i="4"/>
  <c r="D10336" i="4"/>
  <c r="D10335" i="4"/>
  <c r="D10334" i="4"/>
  <c r="D10333" i="4"/>
  <c r="D10332" i="4"/>
  <c r="D10331" i="4"/>
  <c r="D10330" i="4"/>
  <c r="D10329" i="4"/>
  <c r="D10328" i="4"/>
  <c r="D10327" i="4"/>
  <c r="D10326" i="4"/>
  <c r="D10325" i="4"/>
  <c r="D10324" i="4"/>
  <c r="D10323" i="4"/>
  <c r="D10322" i="4"/>
  <c r="D10321" i="4"/>
  <c r="D10320" i="4"/>
  <c r="D10319" i="4"/>
  <c r="D10318" i="4"/>
  <c r="D10317" i="4"/>
  <c r="D10316" i="4"/>
  <c r="D10315" i="4"/>
  <c r="D10314" i="4"/>
  <c r="D10313" i="4"/>
  <c r="D10312" i="4"/>
  <c r="D10311" i="4"/>
  <c r="D10310" i="4"/>
  <c r="D10309" i="4"/>
  <c r="D10308" i="4"/>
  <c r="D10307" i="4"/>
  <c r="D10306" i="4"/>
  <c r="D10305" i="4"/>
  <c r="D10304" i="4"/>
  <c r="D10303" i="4"/>
  <c r="D10302" i="4"/>
  <c r="D10301" i="4"/>
  <c r="D10300" i="4"/>
  <c r="D10299" i="4"/>
  <c r="D10298" i="4"/>
  <c r="D10297" i="4"/>
  <c r="D10296" i="4"/>
  <c r="D10295" i="4"/>
  <c r="D10294" i="4"/>
  <c r="D10293" i="4"/>
  <c r="D10292" i="4"/>
  <c r="D10291" i="4"/>
  <c r="D10290" i="4"/>
  <c r="D10289" i="4"/>
  <c r="D10288" i="4"/>
  <c r="D10287" i="4"/>
  <c r="D10286" i="4"/>
  <c r="D10285" i="4"/>
  <c r="D10284" i="4"/>
  <c r="D10283" i="4"/>
  <c r="D10282" i="4"/>
  <c r="D10281" i="4"/>
  <c r="D10280" i="4"/>
  <c r="D10279" i="4"/>
  <c r="D10278" i="4"/>
  <c r="D10277" i="4"/>
  <c r="D10276" i="4"/>
  <c r="D10275" i="4"/>
  <c r="D10274" i="4"/>
  <c r="D10273" i="4"/>
  <c r="D10272" i="4"/>
  <c r="D10271" i="4"/>
  <c r="D10270" i="4"/>
  <c r="D10269" i="4"/>
  <c r="D10268" i="4"/>
  <c r="D10267" i="4"/>
  <c r="D10266" i="4"/>
  <c r="D10265" i="4"/>
  <c r="D10264" i="4"/>
  <c r="D10263" i="4"/>
  <c r="D10262" i="4"/>
  <c r="D10261" i="4"/>
  <c r="D10260" i="4"/>
  <c r="D10259" i="4"/>
  <c r="D10258" i="4"/>
  <c r="D10257" i="4"/>
  <c r="D10256" i="4"/>
  <c r="D10255" i="4"/>
  <c r="D10254" i="4"/>
  <c r="D10253" i="4"/>
  <c r="D10252" i="4"/>
  <c r="D10251" i="4"/>
  <c r="D10250" i="4"/>
  <c r="D10249" i="4"/>
  <c r="D10248" i="4"/>
  <c r="D10247" i="4"/>
  <c r="D10246" i="4"/>
  <c r="D10245" i="4"/>
  <c r="D10244" i="4"/>
  <c r="D10243" i="4"/>
  <c r="D10242" i="4"/>
  <c r="D10241" i="4"/>
  <c r="D10240" i="4"/>
  <c r="D10239" i="4"/>
  <c r="D10238" i="4"/>
  <c r="D10237" i="4"/>
  <c r="D10236" i="4"/>
  <c r="D10235" i="4"/>
  <c r="D10234" i="4"/>
  <c r="D10233" i="4"/>
  <c r="D10232" i="4"/>
  <c r="D10231" i="4"/>
  <c r="D10230" i="4"/>
  <c r="D10229" i="4"/>
  <c r="D10228" i="4"/>
  <c r="D10227" i="4"/>
  <c r="D10226" i="4"/>
  <c r="D10225" i="4"/>
  <c r="D10224" i="4"/>
  <c r="D10223" i="4"/>
  <c r="D10222" i="4"/>
  <c r="D10221" i="4"/>
  <c r="D10220" i="4"/>
  <c r="D10219" i="4"/>
  <c r="D10218" i="4"/>
  <c r="D10217" i="4"/>
  <c r="D10216" i="4"/>
  <c r="D10215" i="4"/>
  <c r="D10214" i="4"/>
  <c r="D10213" i="4"/>
  <c r="D10212" i="4"/>
  <c r="D10211" i="4"/>
  <c r="D10210" i="4"/>
  <c r="D10209" i="4"/>
  <c r="D10208" i="4"/>
  <c r="D10207" i="4"/>
  <c r="D10206" i="4"/>
  <c r="D10205" i="4"/>
  <c r="D10204" i="4"/>
  <c r="D10203" i="4"/>
  <c r="D10202" i="4"/>
  <c r="D10201" i="4"/>
  <c r="D10200" i="4"/>
  <c r="D10199" i="4"/>
  <c r="D10198" i="4"/>
  <c r="D10197" i="4"/>
  <c r="D10196" i="4"/>
  <c r="D10195" i="4"/>
  <c r="D10194" i="4"/>
  <c r="D10193" i="4"/>
  <c r="D10192" i="4"/>
  <c r="D10191" i="4"/>
  <c r="D10190" i="4"/>
  <c r="D10189" i="4"/>
  <c r="D10188" i="4"/>
  <c r="D10187" i="4"/>
  <c r="D10186" i="4"/>
  <c r="D10185" i="4"/>
  <c r="D10184" i="4"/>
  <c r="D10183" i="4"/>
  <c r="D10182" i="4"/>
  <c r="D10181" i="4"/>
  <c r="D10180" i="4"/>
  <c r="D10179" i="4"/>
  <c r="D10178" i="4"/>
  <c r="D10177" i="4"/>
  <c r="D10176" i="4"/>
  <c r="D10175" i="4"/>
  <c r="D10174" i="4"/>
  <c r="D10173" i="4"/>
  <c r="D10172" i="4"/>
  <c r="D10171" i="4"/>
  <c r="D10170" i="4"/>
  <c r="D10169" i="4"/>
  <c r="D10168" i="4"/>
  <c r="D10167" i="4"/>
  <c r="D10166" i="4"/>
  <c r="D10165" i="4"/>
  <c r="D10164" i="4"/>
  <c r="D10163" i="4"/>
  <c r="D10162" i="4"/>
  <c r="D10161" i="4"/>
  <c r="D10160" i="4"/>
  <c r="D10159" i="4"/>
  <c r="D10158" i="4"/>
  <c r="D10157" i="4"/>
  <c r="D10156" i="4"/>
  <c r="D10155" i="4"/>
  <c r="D10154" i="4"/>
  <c r="D10153" i="4"/>
  <c r="D10152" i="4"/>
  <c r="D10151" i="4"/>
  <c r="D10150" i="4"/>
  <c r="D10149" i="4"/>
  <c r="D10148" i="4"/>
  <c r="D10147" i="4"/>
  <c r="D10146" i="4"/>
  <c r="D10145" i="4"/>
  <c r="D10144" i="4"/>
  <c r="D10143" i="4"/>
  <c r="D10142" i="4"/>
  <c r="D10141" i="4"/>
  <c r="D10140" i="4"/>
  <c r="D10139" i="4"/>
  <c r="D10138" i="4"/>
  <c r="D10137" i="4"/>
  <c r="D10136" i="4"/>
  <c r="D10135" i="4"/>
  <c r="D10134" i="4"/>
  <c r="D10133" i="4"/>
  <c r="D10132" i="4"/>
  <c r="D10131" i="4"/>
  <c r="D10130" i="4"/>
  <c r="D10129" i="4"/>
  <c r="D10128" i="4"/>
  <c r="D10127" i="4"/>
  <c r="D10126" i="4"/>
  <c r="D10125" i="4"/>
  <c r="D10124" i="4"/>
  <c r="D10123" i="4"/>
  <c r="D10122" i="4"/>
  <c r="D10121" i="4"/>
  <c r="D10120" i="4"/>
  <c r="D10119" i="4"/>
  <c r="D10118" i="4"/>
  <c r="D10117" i="4"/>
  <c r="D10116" i="4"/>
  <c r="D10115" i="4"/>
  <c r="D10114" i="4"/>
  <c r="D10113" i="4"/>
  <c r="D10112" i="4"/>
  <c r="D10111" i="4"/>
  <c r="D10110" i="4"/>
  <c r="D10109" i="4"/>
  <c r="D10108" i="4"/>
  <c r="D10107" i="4"/>
  <c r="D10106" i="4"/>
  <c r="D10105" i="4"/>
  <c r="D10104" i="4"/>
  <c r="D10103" i="4"/>
  <c r="D10102" i="4"/>
  <c r="D10101" i="4"/>
  <c r="D10100" i="4"/>
  <c r="D10099" i="4"/>
  <c r="D10098" i="4"/>
  <c r="D10097" i="4"/>
  <c r="D10096" i="4"/>
  <c r="D10095" i="4"/>
  <c r="D10094" i="4"/>
  <c r="D10093" i="4"/>
  <c r="D10092" i="4"/>
  <c r="D10091" i="4"/>
  <c r="D10090" i="4"/>
  <c r="D10089" i="4"/>
  <c r="D10088" i="4"/>
  <c r="D10087" i="4"/>
  <c r="D10086" i="4"/>
  <c r="D10085" i="4"/>
  <c r="D10084" i="4"/>
  <c r="D10083" i="4"/>
  <c r="D10082" i="4"/>
  <c r="D10081" i="4"/>
  <c r="D10080" i="4"/>
  <c r="D10079" i="4"/>
  <c r="D10078" i="4"/>
  <c r="D10077" i="4"/>
  <c r="D10076" i="4"/>
  <c r="D10075" i="4"/>
  <c r="D10074" i="4"/>
  <c r="D10073" i="4"/>
  <c r="D10072" i="4"/>
  <c r="D10071" i="4"/>
  <c r="D10070" i="4"/>
  <c r="D10069" i="4"/>
  <c r="D10068" i="4"/>
  <c r="D10067" i="4"/>
  <c r="D10066" i="4"/>
  <c r="D10065" i="4"/>
  <c r="D10064" i="4"/>
  <c r="D10063" i="4"/>
  <c r="D10062" i="4"/>
  <c r="D10061" i="4"/>
  <c r="D10060" i="4"/>
  <c r="D10059" i="4"/>
  <c r="D10058" i="4"/>
  <c r="D10057" i="4"/>
  <c r="D10056" i="4"/>
  <c r="D10055" i="4"/>
  <c r="D10054" i="4"/>
  <c r="D10053" i="4"/>
  <c r="D10052" i="4"/>
  <c r="D10051" i="4"/>
  <c r="D10050" i="4"/>
  <c r="D10049" i="4"/>
  <c r="D10048" i="4"/>
  <c r="D10047" i="4"/>
  <c r="D10046" i="4"/>
  <c r="D10045" i="4"/>
  <c r="D10044" i="4"/>
  <c r="D10043" i="4"/>
  <c r="D10042" i="4"/>
  <c r="D10041" i="4"/>
  <c r="D10040" i="4"/>
  <c r="D10039" i="4"/>
  <c r="D10038" i="4"/>
  <c r="D10037" i="4"/>
  <c r="D10036" i="4"/>
  <c r="D10035" i="4"/>
  <c r="D10034" i="4"/>
  <c r="D10033" i="4"/>
  <c r="D10032" i="4"/>
  <c r="D10031" i="4"/>
  <c r="D10030" i="4"/>
  <c r="D10029" i="4"/>
  <c r="D10028" i="4"/>
  <c r="D10027" i="4"/>
  <c r="D10026" i="4"/>
  <c r="D10025" i="4"/>
  <c r="D10024" i="4"/>
  <c r="D10023" i="4"/>
  <c r="D10022" i="4"/>
  <c r="D10021" i="4"/>
  <c r="D10020" i="4"/>
  <c r="D10019" i="4"/>
  <c r="D10018" i="4"/>
  <c r="D10017" i="4"/>
  <c r="D10016" i="4"/>
  <c r="D10015" i="4"/>
  <c r="D10014" i="4"/>
  <c r="D10013" i="4"/>
  <c r="D10012" i="4"/>
  <c r="D10011" i="4"/>
  <c r="D10010" i="4"/>
  <c r="D10009" i="4"/>
  <c r="D10008" i="4"/>
  <c r="D10007" i="4"/>
  <c r="D10006" i="4"/>
  <c r="D10005" i="4"/>
  <c r="D10004" i="4"/>
  <c r="D10003" i="4"/>
  <c r="D10002" i="4"/>
  <c r="D10001" i="4"/>
  <c r="D10000" i="4"/>
  <c r="D9999" i="4"/>
  <c r="D9998" i="4"/>
  <c r="D9997" i="4"/>
  <c r="D9996" i="4"/>
  <c r="D9995" i="4"/>
  <c r="D9994" i="4"/>
  <c r="D9993" i="4"/>
  <c r="D9992" i="4"/>
  <c r="D9991" i="4"/>
  <c r="D9990" i="4"/>
  <c r="D9989" i="4"/>
  <c r="D9988" i="4"/>
  <c r="D9987" i="4"/>
  <c r="D9986" i="4"/>
  <c r="D9985" i="4"/>
  <c r="D9984" i="4"/>
  <c r="D9983" i="4"/>
  <c r="D9982" i="4"/>
  <c r="D9981" i="4"/>
  <c r="D9980" i="4"/>
  <c r="D9979" i="4"/>
  <c r="D9978" i="4"/>
  <c r="D9977" i="4"/>
  <c r="D9976" i="4"/>
  <c r="D9975" i="4"/>
  <c r="D9974" i="4"/>
  <c r="D9973" i="4"/>
  <c r="D9972" i="4"/>
  <c r="D9971" i="4"/>
  <c r="D9970" i="4"/>
  <c r="D9969" i="4"/>
  <c r="D9968" i="4"/>
  <c r="D9967" i="4"/>
  <c r="D9966" i="4"/>
  <c r="D9965" i="4"/>
  <c r="D9964" i="4"/>
  <c r="D9963" i="4"/>
  <c r="D9962" i="4"/>
  <c r="D9961" i="4"/>
  <c r="D9960" i="4"/>
  <c r="D9959" i="4"/>
  <c r="D9958" i="4"/>
  <c r="D9957" i="4"/>
  <c r="D9956" i="4"/>
  <c r="D9955" i="4"/>
  <c r="D9954" i="4"/>
  <c r="D9953" i="4"/>
  <c r="D9952" i="4"/>
  <c r="D9951" i="4"/>
  <c r="D9950" i="4"/>
  <c r="D9949" i="4"/>
  <c r="D9948" i="4"/>
  <c r="D9947" i="4"/>
  <c r="D9946" i="4"/>
  <c r="D9945" i="4"/>
  <c r="D9944" i="4"/>
  <c r="D9943" i="4"/>
  <c r="D9942" i="4"/>
  <c r="D9941" i="4"/>
  <c r="D9940" i="4"/>
  <c r="D9939" i="4"/>
  <c r="D9938" i="4"/>
  <c r="D9937" i="4"/>
  <c r="D9936" i="4"/>
  <c r="D9935" i="4"/>
  <c r="D9934" i="4"/>
  <c r="D9933" i="4"/>
  <c r="D9932" i="4"/>
  <c r="D9931" i="4"/>
  <c r="D9930" i="4"/>
  <c r="D9929" i="4"/>
  <c r="D9928" i="4"/>
  <c r="D9927" i="4"/>
  <c r="D9926" i="4"/>
  <c r="D9925" i="4"/>
  <c r="D9924" i="4"/>
  <c r="D9923" i="4"/>
  <c r="D9922" i="4"/>
  <c r="D9921" i="4"/>
  <c r="D9920" i="4"/>
  <c r="D9919" i="4"/>
  <c r="D9918" i="4"/>
  <c r="D9917" i="4"/>
  <c r="D9916" i="4"/>
  <c r="D9915" i="4"/>
  <c r="D9914" i="4"/>
  <c r="D9913" i="4"/>
  <c r="D9912" i="4"/>
  <c r="D9911" i="4"/>
  <c r="D9910" i="4"/>
  <c r="D9909" i="4"/>
  <c r="D9908" i="4"/>
  <c r="D9907" i="4"/>
  <c r="D9906" i="4"/>
  <c r="D9905" i="4"/>
  <c r="D9904" i="4"/>
  <c r="D9903" i="4"/>
  <c r="D9902" i="4"/>
  <c r="D9901" i="4"/>
  <c r="D9900" i="4"/>
  <c r="D9899" i="4"/>
  <c r="D9898" i="4"/>
  <c r="D9897" i="4"/>
  <c r="D9896" i="4"/>
  <c r="D9895" i="4"/>
  <c r="D9894" i="4"/>
  <c r="D9893" i="4"/>
  <c r="D9892" i="4"/>
  <c r="D9891" i="4"/>
  <c r="D9890" i="4"/>
  <c r="D9889" i="4"/>
  <c r="D9888" i="4"/>
  <c r="D9887" i="4"/>
  <c r="D9886" i="4"/>
  <c r="D9885" i="4"/>
  <c r="D9884" i="4"/>
  <c r="D9883" i="4"/>
  <c r="D9882" i="4"/>
  <c r="D9881" i="4"/>
  <c r="D9880" i="4"/>
  <c r="D9879" i="4"/>
  <c r="D9878" i="4"/>
  <c r="D9877" i="4"/>
  <c r="D9876" i="4"/>
  <c r="D9875" i="4"/>
  <c r="D9874" i="4"/>
  <c r="D9873" i="4"/>
  <c r="D9872" i="4"/>
  <c r="D9871" i="4"/>
  <c r="D9870" i="4"/>
  <c r="D9869" i="4"/>
  <c r="D9868" i="4"/>
  <c r="D9867" i="4"/>
  <c r="D9866" i="4"/>
  <c r="D9865" i="4"/>
  <c r="D9864" i="4"/>
  <c r="D9863" i="4"/>
  <c r="D9862" i="4"/>
  <c r="D9861" i="4"/>
  <c r="D9860" i="4"/>
  <c r="D9859" i="4"/>
  <c r="D9858" i="4"/>
  <c r="D9857" i="4"/>
  <c r="D9856" i="4"/>
  <c r="D9855" i="4"/>
  <c r="D9854" i="4"/>
  <c r="D9853" i="4"/>
  <c r="D9852" i="4"/>
  <c r="D9851" i="4"/>
  <c r="D9850" i="4"/>
  <c r="D9849" i="4"/>
  <c r="D9848" i="4"/>
  <c r="D9847" i="4"/>
  <c r="D9846" i="4"/>
  <c r="D9845" i="4"/>
  <c r="D9844" i="4"/>
  <c r="D9843" i="4"/>
  <c r="D9842" i="4"/>
  <c r="D9841" i="4"/>
  <c r="D9840" i="4"/>
  <c r="D9839" i="4"/>
  <c r="D9838" i="4"/>
  <c r="D9837" i="4"/>
  <c r="D9836" i="4"/>
  <c r="D9835" i="4"/>
  <c r="D9834" i="4"/>
  <c r="D9833" i="4"/>
  <c r="D9832" i="4"/>
  <c r="D9831" i="4"/>
  <c r="D9830" i="4"/>
  <c r="D9829" i="4"/>
  <c r="D9828" i="4"/>
  <c r="D9827" i="4"/>
  <c r="D9826" i="4"/>
  <c r="D9825" i="4"/>
  <c r="D9824" i="4"/>
  <c r="D9823" i="4"/>
  <c r="D9822" i="4"/>
  <c r="D9821" i="4"/>
  <c r="D9820" i="4"/>
  <c r="D9819" i="4"/>
  <c r="D9818" i="4"/>
  <c r="D9817" i="4"/>
  <c r="D9816" i="4"/>
  <c r="D9815" i="4"/>
  <c r="D9814" i="4"/>
  <c r="D9813" i="4"/>
  <c r="D9812" i="4"/>
  <c r="D9811" i="4"/>
  <c r="D9810" i="4"/>
  <c r="D9809" i="4"/>
  <c r="D9808" i="4"/>
  <c r="D9807" i="4"/>
  <c r="D9806" i="4"/>
  <c r="D9805" i="4"/>
  <c r="D9804" i="4"/>
  <c r="D9803" i="4"/>
  <c r="D9802" i="4"/>
  <c r="D9801" i="4"/>
  <c r="D9800" i="4"/>
  <c r="D9799" i="4"/>
  <c r="D9798" i="4"/>
  <c r="D9797" i="4"/>
  <c r="D9796" i="4"/>
  <c r="D9795" i="4"/>
  <c r="D9794" i="4"/>
  <c r="D9793" i="4"/>
  <c r="D9792" i="4"/>
  <c r="D9791" i="4"/>
  <c r="D9790" i="4"/>
  <c r="D9789" i="4"/>
  <c r="D9788" i="4"/>
  <c r="D9787" i="4"/>
  <c r="D9786" i="4"/>
  <c r="D9785" i="4"/>
  <c r="D9784" i="4"/>
  <c r="D9783" i="4"/>
  <c r="D9782" i="4"/>
  <c r="D9781" i="4"/>
  <c r="D9780" i="4"/>
  <c r="D9779" i="4"/>
  <c r="D9778" i="4"/>
  <c r="D9777" i="4"/>
  <c r="D9776" i="4"/>
  <c r="D9775" i="4"/>
  <c r="D9774" i="4"/>
  <c r="D9773" i="4"/>
  <c r="D9772" i="4"/>
  <c r="D9771" i="4"/>
  <c r="D9770" i="4"/>
  <c r="D9769" i="4"/>
  <c r="D9768" i="4"/>
  <c r="D9767" i="4"/>
  <c r="D9766" i="4"/>
  <c r="D9765" i="4"/>
  <c r="D9764" i="4"/>
  <c r="D9763" i="4"/>
  <c r="D9762" i="4"/>
  <c r="D9761" i="4"/>
  <c r="D9760" i="4"/>
  <c r="D9759" i="4"/>
  <c r="D9758" i="4"/>
  <c r="D9757" i="4"/>
  <c r="D9756" i="4"/>
  <c r="D9755" i="4"/>
  <c r="D9754" i="4"/>
  <c r="D9753" i="4"/>
  <c r="D9752" i="4"/>
  <c r="D9751" i="4"/>
  <c r="D9750" i="4"/>
  <c r="D9749" i="4"/>
  <c r="D9748" i="4"/>
  <c r="D9747" i="4"/>
  <c r="D9746" i="4"/>
  <c r="D9745" i="4"/>
  <c r="D9744" i="4"/>
  <c r="D9743" i="4"/>
  <c r="D9742" i="4"/>
  <c r="D9741" i="4"/>
  <c r="D9740" i="4"/>
  <c r="D9739" i="4"/>
  <c r="D9738" i="4"/>
  <c r="D9737" i="4"/>
  <c r="D9736" i="4"/>
  <c r="D9735" i="4"/>
  <c r="D9734" i="4"/>
  <c r="D9733" i="4"/>
  <c r="D9732" i="4"/>
  <c r="D9731" i="4"/>
  <c r="D9730" i="4"/>
  <c r="D9729" i="4"/>
  <c r="D9728" i="4"/>
  <c r="D9727" i="4"/>
  <c r="D9726" i="4"/>
  <c r="D9725" i="4"/>
  <c r="D9724" i="4"/>
  <c r="D9723" i="4"/>
  <c r="D9722" i="4"/>
  <c r="D9721" i="4"/>
  <c r="D9720" i="4"/>
  <c r="D9719" i="4"/>
  <c r="D9718" i="4"/>
  <c r="D9717" i="4"/>
  <c r="D9716" i="4"/>
  <c r="D9715" i="4"/>
  <c r="D9714" i="4"/>
  <c r="D9713" i="4"/>
  <c r="D9712" i="4"/>
  <c r="D9711" i="4"/>
  <c r="D9710" i="4"/>
  <c r="D9709" i="4"/>
  <c r="D9708" i="4"/>
  <c r="D9707" i="4"/>
  <c r="D9706" i="4"/>
  <c r="D9705" i="4"/>
  <c r="D9704" i="4"/>
  <c r="D9703" i="4"/>
  <c r="D9702" i="4"/>
  <c r="D9701" i="4"/>
  <c r="D9700" i="4"/>
  <c r="D9699" i="4"/>
  <c r="D9698" i="4"/>
  <c r="D9697" i="4"/>
  <c r="D9696" i="4"/>
  <c r="D9695" i="4"/>
  <c r="D9694" i="4"/>
  <c r="D9693" i="4"/>
  <c r="D9692" i="4"/>
  <c r="D9691" i="4"/>
  <c r="D9690" i="4"/>
  <c r="D9689" i="4"/>
  <c r="D9688" i="4"/>
  <c r="D9687" i="4"/>
  <c r="D9686" i="4"/>
  <c r="D9685" i="4"/>
  <c r="D9684" i="4"/>
  <c r="D9683" i="4"/>
  <c r="D9682" i="4"/>
  <c r="D9681" i="4"/>
  <c r="D9680" i="4"/>
  <c r="D9679" i="4"/>
  <c r="D9678" i="4"/>
  <c r="D9677" i="4"/>
  <c r="D9676" i="4"/>
  <c r="D9675" i="4"/>
  <c r="D9674" i="4"/>
  <c r="D9673" i="4"/>
  <c r="D9672" i="4"/>
  <c r="D9671" i="4"/>
  <c r="D9670" i="4"/>
  <c r="D9669" i="4"/>
  <c r="D9668" i="4"/>
  <c r="D9667" i="4"/>
  <c r="D9666" i="4"/>
  <c r="D9665" i="4"/>
  <c r="D9664" i="4"/>
  <c r="D9663" i="4"/>
  <c r="D9662" i="4"/>
  <c r="D9661" i="4"/>
  <c r="D9660" i="4"/>
  <c r="D9659" i="4"/>
  <c r="D9658" i="4"/>
  <c r="D9657" i="4"/>
  <c r="D9656" i="4"/>
  <c r="D9655" i="4"/>
  <c r="D9654" i="4"/>
  <c r="D9653" i="4"/>
  <c r="D9652" i="4"/>
  <c r="D9651" i="4"/>
  <c r="D9650" i="4"/>
  <c r="D9649" i="4"/>
  <c r="D9648" i="4"/>
  <c r="D9647" i="4"/>
  <c r="D9646" i="4"/>
  <c r="D9645" i="4"/>
  <c r="D9644" i="4"/>
  <c r="D9643" i="4"/>
  <c r="D9642" i="4"/>
  <c r="D9641" i="4"/>
  <c r="D9640" i="4"/>
  <c r="D9639" i="4"/>
  <c r="D9638" i="4"/>
  <c r="D9637" i="4"/>
  <c r="D9636" i="4"/>
  <c r="D9635" i="4"/>
  <c r="D9634" i="4"/>
  <c r="D9633" i="4"/>
  <c r="D9632" i="4"/>
  <c r="D9631" i="4"/>
  <c r="D9630" i="4"/>
  <c r="D9629" i="4"/>
  <c r="D9628" i="4"/>
  <c r="D9627" i="4"/>
  <c r="D9626" i="4"/>
  <c r="D9625" i="4"/>
  <c r="D9624" i="4"/>
  <c r="D9623" i="4"/>
  <c r="D9622" i="4"/>
  <c r="D9621" i="4"/>
  <c r="D9620" i="4"/>
  <c r="D9619" i="4"/>
  <c r="D9618" i="4"/>
  <c r="D9617" i="4"/>
  <c r="D9616" i="4"/>
  <c r="D9615" i="4"/>
  <c r="D9614" i="4"/>
  <c r="D9613" i="4"/>
  <c r="D9612" i="4"/>
  <c r="D9611" i="4"/>
  <c r="D9610" i="4"/>
  <c r="D9609" i="4"/>
  <c r="D9608" i="4"/>
  <c r="D9607" i="4"/>
  <c r="D9606" i="4"/>
  <c r="D9605" i="4"/>
  <c r="D9604" i="4"/>
  <c r="D9603" i="4"/>
  <c r="D9602" i="4"/>
  <c r="D9601" i="4"/>
  <c r="D9600" i="4"/>
  <c r="D9599" i="4"/>
  <c r="D9598" i="4"/>
  <c r="D9597" i="4"/>
  <c r="D9596" i="4"/>
  <c r="D9595" i="4"/>
  <c r="D9594" i="4"/>
  <c r="D9593" i="4"/>
  <c r="D9592" i="4"/>
  <c r="D9591" i="4"/>
  <c r="D9590" i="4"/>
  <c r="D9589" i="4"/>
  <c r="D9588" i="4"/>
  <c r="D9587" i="4"/>
  <c r="D9586" i="4"/>
  <c r="D9585" i="4"/>
  <c r="D9584" i="4"/>
  <c r="D9583" i="4"/>
  <c r="D9582" i="4"/>
  <c r="D9581" i="4"/>
  <c r="D9580" i="4"/>
  <c r="D9579" i="4"/>
  <c r="D9578" i="4"/>
  <c r="D9577" i="4"/>
  <c r="D9576" i="4"/>
  <c r="D9575" i="4"/>
  <c r="D9574" i="4"/>
  <c r="D9573" i="4"/>
  <c r="D9572" i="4"/>
  <c r="D9571" i="4"/>
  <c r="D9570" i="4"/>
  <c r="D9569" i="4"/>
  <c r="D9568" i="4"/>
  <c r="D9567" i="4"/>
  <c r="D9566" i="4"/>
  <c r="D9565" i="4"/>
  <c r="D9564" i="4"/>
  <c r="D9563" i="4"/>
  <c r="D9562" i="4"/>
  <c r="D9561" i="4"/>
  <c r="D9560" i="4"/>
  <c r="D9559" i="4"/>
  <c r="D9558" i="4"/>
  <c r="D9557" i="4"/>
  <c r="D9556" i="4"/>
  <c r="D9555" i="4"/>
  <c r="D9554" i="4"/>
  <c r="D9553" i="4"/>
  <c r="D9552" i="4"/>
  <c r="D9551" i="4"/>
  <c r="D9550" i="4"/>
  <c r="D9549" i="4"/>
  <c r="D9548" i="4"/>
  <c r="D9547" i="4"/>
  <c r="D9546" i="4"/>
  <c r="D9545" i="4"/>
  <c r="D9544" i="4"/>
  <c r="D9543" i="4"/>
  <c r="D9542" i="4"/>
  <c r="D9541" i="4"/>
  <c r="D9540" i="4"/>
  <c r="D9539" i="4"/>
  <c r="D9538" i="4"/>
  <c r="D9537" i="4"/>
  <c r="D9536" i="4"/>
  <c r="D9535" i="4"/>
  <c r="D9534" i="4"/>
  <c r="D9533" i="4"/>
  <c r="D9532" i="4"/>
  <c r="D9531" i="4"/>
  <c r="D9530" i="4"/>
  <c r="D9529" i="4"/>
  <c r="D9528" i="4"/>
  <c r="D9527" i="4"/>
  <c r="D9526" i="4"/>
  <c r="D9525" i="4"/>
  <c r="D9524" i="4"/>
  <c r="D9523" i="4"/>
  <c r="D9522" i="4"/>
  <c r="D9521" i="4"/>
  <c r="D9520" i="4"/>
  <c r="D9519" i="4"/>
  <c r="D9518" i="4"/>
  <c r="D9517" i="4"/>
  <c r="D9516" i="4"/>
  <c r="D9515" i="4"/>
  <c r="D9514" i="4"/>
  <c r="D9513" i="4"/>
  <c r="D9512" i="4"/>
  <c r="D9511" i="4"/>
  <c r="D9510" i="4"/>
  <c r="D9509" i="4"/>
  <c r="D9508" i="4"/>
  <c r="D9507" i="4"/>
  <c r="D9506" i="4"/>
  <c r="D9505" i="4"/>
  <c r="D9504" i="4"/>
  <c r="D9503" i="4"/>
  <c r="D9502" i="4"/>
  <c r="D9501" i="4"/>
  <c r="D9500" i="4"/>
  <c r="D9499" i="4"/>
  <c r="D9498" i="4"/>
  <c r="D9497" i="4"/>
  <c r="D9496" i="4"/>
  <c r="D9495" i="4"/>
  <c r="D9494" i="4"/>
  <c r="D9493" i="4"/>
  <c r="D9492" i="4"/>
  <c r="D9491" i="4"/>
  <c r="D9490" i="4"/>
  <c r="D9489" i="4"/>
  <c r="D9488" i="4"/>
  <c r="D9487" i="4"/>
  <c r="D9486" i="4"/>
  <c r="D9485" i="4"/>
  <c r="D9484" i="4"/>
  <c r="D9483" i="4"/>
  <c r="D9482" i="4"/>
  <c r="D9481" i="4"/>
  <c r="D9480" i="4"/>
  <c r="D9479" i="4"/>
  <c r="D9478" i="4"/>
  <c r="D9477" i="4"/>
  <c r="D9476" i="4"/>
  <c r="D9475" i="4"/>
  <c r="D9474" i="4"/>
  <c r="D9473" i="4"/>
  <c r="D9472" i="4"/>
  <c r="D9471" i="4"/>
  <c r="D9470" i="4"/>
  <c r="D9469" i="4"/>
  <c r="D9468" i="4"/>
  <c r="D9467" i="4"/>
  <c r="D9466" i="4"/>
  <c r="D9465" i="4"/>
  <c r="D9464" i="4"/>
  <c r="D9463" i="4"/>
  <c r="D9462" i="4"/>
  <c r="D9461" i="4"/>
  <c r="D9460" i="4"/>
  <c r="D9459" i="4"/>
  <c r="D9458" i="4"/>
  <c r="D9457" i="4"/>
  <c r="D9456" i="4"/>
  <c r="D9455" i="4"/>
  <c r="D9454" i="4"/>
  <c r="D9453" i="4"/>
  <c r="D9452" i="4"/>
  <c r="D9451" i="4"/>
  <c r="D9450" i="4"/>
  <c r="D9449" i="4"/>
  <c r="D9448" i="4"/>
  <c r="D9447" i="4"/>
  <c r="D9446" i="4"/>
  <c r="D9445" i="4"/>
  <c r="D9444" i="4"/>
  <c r="D9443" i="4"/>
  <c r="D9442" i="4"/>
  <c r="D9441" i="4"/>
  <c r="D9440" i="4"/>
  <c r="D9439" i="4"/>
  <c r="D9438" i="4"/>
  <c r="D9437" i="4"/>
  <c r="D9436" i="4"/>
  <c r="D9435" i="4"/>
  <c r="D9434" i="4"/>
  <c r="D9433" i="4"/>
  <c r="D9432" i="4"/>
  <c r="D9431" i="4"/>
  <c r="D9430" i="4"/>
  <c r="D9429" i="4"/>
  <c r="D9428" i="4"/>
  <c r="D9427" i="4"/>
  <c r="D9426" i="4"/>
  <c r="D9425" i="4"/>
  <c r="D9424" i="4"/>
  <c r="D9423" i="4"/>
  <c r="D9422" i="4"/>
  <c r="D9421" i="4"/>
  <c r="D9420" i="4"/>
  <c r="D9419" i="4"/>
  <c r="D9418" i="4"/>
  <c r="D9417" i="4"/>
  <c r="D9416" i="4"/>
  <c r="D9415" i="4"/>
  <c r="D9414" i="4"/>
  <c r="D9413" i="4"/>
  <c r="D9412" i="4"/>
  <c r="D9411" i="4"/>
  <c r="D9410" i="4"/>
  <c r="D9409" i="4"/>
  <c r="D9408" i="4"/>
  <c r="D9407" i="4"/>
  <c r="D9406" i="4"/>
  <c r="D9405" i="4"/>
  <c r="D9404" i="4"/>
  <c r="D9403" i="4"/>
  <c r="D9402" i="4"/>
  <c r="D9401" i="4"/>
  <c r="D9400" i="4"/>
  <c r="D9399" i="4"/>
  <c r="D9398" i="4"/>
  <c r="D9397" i="4"/>
  <c r="D9396" i="4"/>
  <c r="D9395" i="4"/>
  <c r="D9394" i="4"/>
  <c r="D9393" i="4"/>
  <c r="D9392" i="4"/>
  <c r="D9391" i="4"/>
  <c r="D9390" i="4"/>
  <c r="D9389" i="4"/>
  <c r="D9388" i="4"/>
  <c r="D9387" i="4"/>
  <c r="D9386" i="4"/>
  <c r="D9385" i="4"/>
  <c r="D9384" i="4"/>
  <c r="D9383" i="4"/>
  <c r="D9382" i="4"/>
  <c r="D9381" i="4"/>
  <c r="D9380" i="4"/>
  <c r="D9379" i="4"/>
  <c r="D9378" i="4"/>
  <c r="D9377" i="4"/>
  <c r="D9376" i="4"/>
  <c r="D9375" i="4"/>
  <c r="D9374" i="4"/>
  <c r="D9373" i="4"/>
  <c r="D9372" i="4"/>
  <c r="D9371" i="4"/>
  <c r="D9370" i="4"/>
  <c r="D9369" i="4"/>
  <c r="D9368" i="4"/>
  <c r="D9367" i="4"/>
  <c r="D9366" i="4"/>
  <c r="D9365" i="4"/>
  <c r="D9364" i="4"/>
  <c r="D9363" i="4"/>
  <c r="D9362" i="4"/>
  <c r="D9361" i="4"/>
  <c r="D9360" i="4"/>
  <c r="D9359" i="4"/>
  <c r="D9358" i="4"/>
  <c r="D9357" i="4"/>
  <c r="D9356" i="4"/>
  <c r="D9355" i="4"/>
  <c r="D9354" i="4"/>
  <c r="D9353" i="4"/>
  <c r="D9352" i="4"/>
  <c r="D9351" i="4"/>
  <c r="D9350" i="4"/>
  <c r="D9349" i="4"/>
  <c r="D9348" i="4"/>
  <c r="D9347" i="4"/>
  <c r="D9346" i="4"/>
  <c r="D9345" i="4"/>
  <c r="D9344" i="4"/>
  <c r="D9343" i="4"/>
  <c r="D9342" i="4"/>
  <c r="D9341" i="4"/>
  <c r="D9340" i="4"/>
  <c r="D9339" i="4"/>
  <c r="D9338" i="4"/>
  <c r="D9337" i="4"/>
  <c r="D9336" i="4"/>
  <c r="D9335" i="4"/>
  <c r="D9334" i="4"/>
  <c r="D9333" i="4"/>
  <c r="D9332" i="4"/>
  <c r="D9331" i="4"/>
  <c r="D9330" i="4"/>
  <c r="D9329" i="4"/>
  <c r="D9328" i="4"/>
  <c r="D9327" i="4"/>
  <c r="D9326" i="4"/>
  <c r="D9325" i="4"/>
  <c r="D9324" i="4"/>
  <c r="D9323" i="4"/>
  <c r="D9322" i="4"/>
  <c r="D9321" i="4"/>
  <c r="D9320" i="4"/>
  <c r="D9319" i="4"/>
  <c r="D9318" i="4"/>
  <c r="D9317" i="4"/>
  <c r="D9316" i="4"/>
  <c r="D9315" i="4"/>
  <c r="D9314" i="4"/>
  <c r="D9313" i="4"/>
  <c r="D9312" i="4"/>
  <c r="D9311" i="4"/>
  <c r="D9310" i="4"/>
  <c r="D9309" i="4"/>
  <c r="D9308" i="4"/>
  <c r="D9307" i="4"/>
  <c r="D9306" i="4"/>
  <c r="D9305" i="4"/>
  <c r="D9304" i="4"/>
  <c r="D9303" i="4"/>
  <c r="D9302" i="4"/>
  <c r="D9301" i="4"/>
  <c r="D9300" i="4"/>
  <c r="D9299" i="4"/>
  <c r="D9298" i="4"/>
  <c r="D9297" i="4"/>
  <c r="D9296" i="4"/>
  <c r="D9295" i="4"/>
  <c r="D9294" i="4"/>
  <c r="D9293" i="4"/>
  <c r="D9292" i="4"/>
  <c r="D9291" i="4"/>
  <c r="D9290" i="4"/>
  <c r="D9289" i="4"/>
  <c r="D9288" i="4"/>
  <c r="D9287" i="4"/>
  <c r="D9286" i="4"/>
  <c r="D9285" i="4"/>
  <c r="D9284" i="4"/>
  <c r="D9283" i="4"/>
  <c r="D9282" i="4"/>
  <c r="D9281" i="4"/>
  <c r="D9280" i="4"/>
  <c r="D9279" i="4"/>
  <c r="D9278" i="4"/>
  <c r="D9277" i="4"/>
  <c r="D9276" i="4"/>
  <c r="D9275" i="4"/>
  <c r="D9274" i="4"/>
  <c r="D9273" i="4"/>
  <c r="D9272" i="4"/>
  <c r="D9271" i="4"/>
  <c r="D9270" i="4"/>
  <c r="D9269" i="4"/>
  <c r="D9268" i="4"/>
  <c r="D9267" i="4"/>
  <c r="D9266" i="4"/>
  <c r="D9265" i="4"/>
  <c r="D9264" i="4"/>
  <c r="D9263" i="4"/>
  <c r="D9262" i="4"/>
  <c r="D9261" i="4"/>
  <c r="D9260" i="4"/>
  <c r="D9259" i="4"/>
  <c r="D9258" i="4"/>
  <c r="D9257" i="4"/>
  <c r="D9256" i="4"/>
  <c r="D9255" i="4"/>
  <c r="D9254" i="4"/>
  <c r="D9253" i="4"/>
  <c r="D9252" i="4"/>
  <c r="D9251" i="4"/>
  <c r="D9250" i="4"/>
  <c r="D9249" i="4"/>
  <c r="D9248" i="4"/>
  <c r="D9247" i="4"/>
  <c r="D9246" i="4"/>
  <c r="D9245" i="4"/>
  <c r="D9244" i="4"/>
  <c r="D9243" i="4"/>
  <c r="D9242" i="4"/>
  <c r="D9241" i="4"/>
  <c r="D9240" i="4"/>
  <c r="D9239" i="4"/>
  <c r="D9238" i="4"/>
  <c r="D9237" i="4"/>
  <c r="D9236" i="4"/>
  <c r="D9235" i="4"/>
  <c r="D9234" i="4"/>
  <c r="D9233" i="4"/>
  <c r="D9232" i="4"/>
  <c r="D9231" i="4"/>
  <c r="D9230" i="4"/>
  <c r="D9229" i="4"/>
  <c r="D9228" i="4"/>
  <c r="D9227" i="4"/>
  <c r="D9226" i="4"/>
  <c r="D9225" i="4"/>
  <c r="D9224" i="4"/>
  <c r="D9223" i="4"/>
  <c r="D9222" i="4"/>
  <c r="D9221" i="4"/>
  <c r="D9220" i="4"/>
  <c r="D9219" i="4"/>
  <c r="D9218" i="4"/>
  <c r="D9217" i="4"/>
  <c r="D9216" i="4"/>
  <c r="D9215" i="4"/>
  <c r="D9214" i="4"/>
  <c r="D9213" i="4"/>
  <c r="D9212" i="4"/>
  <c r="D9211" i="4"/>
  <c r="D9210" i="4"/>
  <c r="D9209" i="4"/>
  <c r="D9208" i="4"/>
  <c r="D9207" i="4"/>
  <c r="D9206" i="4"/>
  <c r="D9205" i="4"/>
  <c r="D9204" i="4"/>
  <c r="D9203" i="4"/>
  <c r="D9202" i="4"/>
  <c r="D9201" i="4"/>
  <c r="D9200" i="4"/>
  <c r="D9199" i="4"/>
  <c r="D9198" i="4"/>
  <c r="D9197" i="4"/>
  <c r="D9196" i="4"/>
  <c r="D9195" i="4"/>
  <c r="D9194" i="4"/>
  <c r="D9193" i="4"/>
  <c r="D9192" i="4"/>
  <c r="D9191" i="4"/>
  <c r="D9190" i="4"/>
  <c r="D9189" i="4"/>
  <c r="D9188" i="4"/>
  <c r="D9187" i="4"/>
  <c r="D9186" i="4"/>
  <c r="D9185" i="4"/>
  <c r="D9184" i="4"/>
  <c r="D9183" i="4"/>
  <c r="D9182" i="4"/>
  <c r="D9181" i="4"/>
  <c r="D9180" i="4"/>
  <c r="D9179" i="4"/>
  <c r="D9178" i="4"/>
  <c r="D9177" i="4"/>
  <c r="D9176" i="4"/>
  <c r="D9175" i="4"/>
  <c r="D9174" i="4"/>
  <c r="D9173" i="4"/>
  <c r="D9172" i="4"/>
  <c r="D9171" i="4"/>
  <c r="D9170" i="4"/>
  <c r="D9169" i="4"/>
  <c r="D9168" i="4"/>
  <c r="D9167" i="4"/>
  <c r="D9166" i="4"/>
  <c r="D9165" i="4"/>
  <c r="D9164" i="4"/>
  <c r="D9163" i="4"/>
  <c r="D9162" i="4"/>
  <c r="D9161" i="4"/>
  <c r="D9160" i="4"/>
  <c r="D9159" i="4"/>
  <c r="D9158" i="4"/>
  <c r="D9157" i="4"/>
  <c r="D9156" i="4"/>
  <c r="D9155" i="4"/>
  <c r="D9154" i="4"/>
  <c r="D9153" i="4"/>
  <c r="D9152" i="4"/>
  <c r="D9151" i="4"/>
  <c r="D9150" i="4"/>
  <c r="D9149" i="4"/>
  <c r="D9148" i="4"/>
  <c r="D9147" i="4"/>
  <c r="D9146" i="4"/>
  <c r="D9145" i="4"/>
  <c r="D9144" i="4"/>
  <c r="D9143" i="4"/>
  <c r="D9142" i="4"/>
  <c r="D9141" i="4"/>
  <c r="D9140" i="4"/>
  <c r="D9139" i="4"/>
  <c r="D9138" i="4"/>
  <c r="D9137" i="4"/>
  <c r="D9136" i="4"/>
  <c r="D9135" i="4"/>
  <c r="D9134" i="4"/>
  <c r="D9133" i="4"/>
  <c r="D9132" i="4"/>
  <c r="D9131" i="4"/>
  <c r="D9130" i="4"/>
  <c r="D9129" i="4"/>
  <c r="D9128" i="4"/>
  <c r="D9127" i="4"/>
  <c r="D9126" i="4"/>
  <c r="D9125" i="4"/>
  <c r="D9124" i="4"/>
  <c r="D9123" i="4"/>
  <c r="D9122" i="4"/>
  <c r="D9121" i="4"/>
  <c r="D9120" i="4"/>
  <c r="D9119" i="4"/>
  <c r="D9118" i="4"/>
  <c r="D9117" i="4"/>
  <c r="D9116" i="4"/>
  <c r="D9115" i="4"/>
  <c r="D9114" i="4"/>
  <c r="D9113" i="4"/>
  <c r="D9112" i="4"/>
  <c r="D9111" i="4"/>
  <c r="D9110" i="4"/>
  <c r="D9109" i="4"/>
  <c r="D9108" i="4"/>
  <c r="D9107" i="4"/>
  <c r="D9106" i="4"/>
  <c r="D9105" i="4"/>
  <c r="D9104" i="4"/>
  <c r="D9103" i="4"/>
  <c r="D9102" i="4"/>
  <c r="D9101" i="4"/>
  <c r="D9100" i="4"/>
  <c r="D9099" i="4"/>
  <c r="D9098" i="4"/>
  <c r="D9097" i="4"/>
  <c r="D9096" i="4"/>
  <c r="D9095" i="4"/>
  <c r="D9094" i="4"/>
  <c r="D9093" i="4"/>
  <c r="D9092" i="4"/>
  <c r="D9091" i="4"/>
  <c r="D9090" i="4"/>
  <c r="D9089" i="4"/>
  <c r="D9088" i="4"/>
  <c r="D9087" i="4"/>
  <c r="D9086" i="4"/>
  <c r="D9085" i="4"/>
  <c r="D9084" i="4"/>
  <c r="D9083" i="4"/>
  <c r="D9082" i="4"/>
  <c r="D9081" i="4"/>
  <c r="D9080" i="4"/>
  <c r="D9079" i="4"/>
  <c r="D9078" i="4"/>
  <c r="D9077" i="4"/>
  <c r="D9076" i="4"/>
  <c r="D9075" i="4"/>
  <c r="D9074" i="4"/>
  <c r="D9073" i="4"/>
  <c r="D9072" i="4"/>
  <c r="D9071" i="4"/>
  <c r="D9070" i="4"/>
  <c r="D9069" i="4"/>
  <c r="D9068" i="4"/>
  <c r="D9067" i="4"/>
  <c r="D9066" i="4"/>
  <c r="D9065" i="4"/>
  <c r="D9064" i="4"/>
  <c r="D9063" i="4"/>
  <c r="D9062" i="4"/>
  <c r="D9061" i="4"/>
  <c r="D9060" i="4"/>
  <c r="D9059" i="4"/>
  <c r="D9058" i="4"/>
  <c r="D9057" i="4"/>
  <c r="D9056" i="4"/>
  <c r="D9055" i="4"/>
  <c r="D9054" i="4"/>
  <c r="D9053" i="4"/>
  <c r="D9052" i="4"/>
  <c r="D9051" i="4"/>
  <c r="D9050" i="4"/>
  <c r="D9049" i="4"/>
  <c r="D9048" i="4"/>
  <c r="D9047" i="4"/>
  <c r="D9046" i="4"/>
  <c r="D9045" i="4"/>
  <c r="D9044" i="4"/>
  <c r="D9043" i="4"/>
  <c r="D9042" i="4"/>
  <c r="D9041" i="4"/>
  <c r="D9040" i="4"/>
  <c r="D9039" i="4"/>
  <c r="D9038" i="4"/>
  <c r="D9037" i="4"/>
  <c r="D9036" i="4"/>
  <c r="D9035" i="4"/>
  <c r="D9034" i="4"/>
  <c r="D9033" i="4"/>
  <c r="D9032" i="4"/>
  <c r="D9031" i="4"/>
  <c r="D9030" i="4"/>
  <c r="D9029" i="4"/>
  <c r="D9028" i="4"/>
  <c r="D9027" i="4"/>
  <c r="D9026" i="4"/>
  <c r="D9025" i="4"/>
  <c r="D9024" i="4"/>
  <c r="D9023" i="4"/>
  <c r="D9022" i="4"/>
  <c r="D9021" i="4"/>
  <c r="D9020" i="4"/>
  <c r="D9019" i="4"/>
  <c r="D9018" i="4"/>
  <c r="D9017" i="4"/>
  <c r="D9016" i="4"/>
  <c r="D9015" i="4"/>
  <c r="D9014" i="4"/>
  <c r="D9013" i="4"/>
  <c r="D9012" i="4"/>
  <c r="D9011" i="4"/>
  <c r="D9010" i="4"/>
  <c r="D9009" i="4"/>
  <c r="D9008" i="4"/>
  <c r="D9007" i="4"/>
  <c r="D9006" i="4"/>
  <c r="D9005" i="4"/>
  <c r="D9004" i="4"/>
  <c r="D9003" i="4"/>
  <c r="D9002" i="4"/>
  <c r="D9001" i="4"/>
  <c r="D9000" i="4"/>
  <c r="D8999" i="4"/>
  <c r="D8998" i="4"/>
  <c r="D8997" i="4"/>
  <c r="D8996" i="4"/>
  <c r="D8995" i="4"/>
  <c r="D8994" i="4"/>
  <c r="D8993" i="4"/>
  <c r="D8992" i="4"/>
  <c r="D8991" i="4"/>
  <c r="D8990" i="4"/>
  <c r="D8989" i="4"/>
  <c r="D8988" i="4"/>
  <c r="D8987" i="4"/>
  <c r="D8986" i="4"/>
  <c r="D8985" i="4"/>
  <c r="D8984" i="4"/>
  <c r="D8983" i="4"/>
  <c r="D8982" i="4"/>
  <c r="D8981" i="4"/>
  <c r="D8980" i="4"/>
  <c r="D8979" i="4"/>
  <c r="D8978" i="4"/>
  <c r="D8977" i="4"/>
  <c r="D8976" i="4"/>
  <c r="D8975" i="4"/>
  <c r="D8974" i="4"/>
  <c r="D8973" i="4"/>
  <c r="D8972" i="4"/>
  <c r="D8971" i="4"/>
  <c r="D8970" i="4"/>
  <c r="D8969" i="4"/>
  <c r="D8968" i="4"/>
  <c r="D8967" i="4"/>
  <c r="D8966" i="4"/>
  <c r="D8965" i="4"/>
  <c r="D8964" i="4"/>
  <c r="D8963" i="4"/>
  <c r="D8962" i="4"/>
  <c r="D8961" i="4"/>
  <c r="D8960" i="4"/>
  <c r="D8959" i="4"/>
  <c r="D8958" i="4"/>
  <c r="D8957" i="4"/>
  <c r="D8956" i="4"/>
  <c r="D8955" i="4"/>
  <c r="D8954" i="4"/>
  <c r="D8953" i="4"/>
  <c r="D8952" i="4"/>
  <c r="D8951" i="4"/>
  <c r="D8950" i="4"/>
  <c r="D8949" i="4"/>
  <c r="D8948" i="4"/>
  <c r="D8947" i="4"/>
  <c r="D8946" i="4"/>
  <c r="D8945" i="4"/>
  <c r="D8944" i="4"/>
  <c r="D8943" i="4"/>
  <c r="D8942" i="4"/>
  <c r="D8941" i="4"/>
  <c r="D8940" i="4"/>
  <c r="D8939" i="4"/>
  <c r="D8938" i="4"/>
  <c r="D8937" i="4"/>
  <c r="D8936" i="4"/>
  <c r="D8935" i="4"/>
  <c r="D8934" i="4"/>
  <c r="D8933" i="4"/>
  <c r="D8932" i="4"/>
  <c r="D8931" i="4"/>
  <c r="D8930" i="4"/>
  <c r="D8929" i="4"/>
  <c r="D8928" i="4"/>
  <c r="D8927" i="4"/>
  <c r="D8926" i="4"/>
  <c r="D8925" i="4"/>
  <c r="D8924" i="4"/>
  <c r="D8923" i="4"/>
  <c r="D8922" i="4"/>
  <c r="D8921" i="4"/>
  <c r="D8920" i="4"/>
  <c r="D8919" i="4"/>
  <c r="D8918" i="4"/>
  <c r="D8917" i="4"/>
  <c r="D8916" i="4"/>
  <c r="D8915" i="4"/>
  <c r="D8914" i="4"/>
  <c r="D8913" i="4"/>
  <c r="D8912" i="4"/>
  <c r="D8911" i="4"/>
  <c r="D8910" i="4"/>
  <c r="D8909" i="4"/>
  <c r="D8908" i="4"/>
  <c r="D8907" i="4"/>
  <c r="D8906" i="4"/>
  <c r="D8905" i="4"/>
  <c r="D8904" i="4"/>
  <c r="D8903" i="4"/>
  <c r="D8902" i="4"/>
  <c r="D8901" i="4"/>
  <c r="D8900" i="4"/>
  <c r="D8899" i="4"/>
  <c r="D8898" i="4"/>
  <c r="D8897" i="4"/>
  <c r="D8896" i="4"/>
  <c r="D8895" i="4"/>
  <c r="D8894" i="4"/>
  <c r="D8893" i="4"/>
  <c r="D8892" i="4"/>
  <c r="D8891" i="4"/>
  <c r="D8890" i="4"/>
  <c r="D8889" i="4"/>
  <c r="D8888" i="4"/>
  <c r="D8887" i="4"/>
  <c r="D8886" i="4"/>
  <c r="D8885" i="4"/>
  <c r="D8884" i="4"/>
  <c r="D8883" i="4"/>
  <c r="D8882" i="4"/>
  <c r="D8881" i="4"/>
  <c r="D8880" i="4"/>
  <c r="D8879" i="4"/>
  <c r="D8878" i="4"/>
  <c r="D8877" i="4"/>
  <c r="D8876" i="4"/>
  <c r="D8875" i="4"/>
  <c r="D8874" i="4"/>
  <c r="D8873" i="4"/>
  <c r="D8872" i="4"/>
  <c r="D8871" i="4"/>
  <c r="D8870" i="4"/>
  <c r="D8869" i="4"/>
  <c r="D8868" i="4"/>
  <c r="D8867" i="4"/>
  <c r="D8866" i="4"/>
  <c r="D8865" i="4"/>
  <c r="D8864" i="4"/>
  <c r="D8863" i="4"/>
  <c r="D8862" i="4"/>
  <c r="D8861" i="4"/>
  <c r="D8860" i="4"/>
  <c r="D8859" i="4"/>
  <c r="D8858" i="4"/>
  <c r="D8857" i="4"/>
  <c r="D8856" i="4"/>
  <c r="D8855" i="4"/>
  <c r="D8854" i="4"/>
  <c r="D8853" i="4"/>
  <c r="D8852" i="4"/>
  <c r="D8851" i="4"/>
  <c r="D8850" i="4"/>
  <c r="D8849" i="4"/>
  <c r="D8848" i="4"/>
  <c r="D8847" i="4"/>
  <c r="D8846" i="4"/>
  <c r="D8845" i="4"/>
  <c r="D8844" i="4"/>
  <c r="D8843" i="4"/>
  <c r="D8842" i="4"/>
  <c r="D8841" i="4"/>
  <c r="D8840" i="4"/>
  <c r="D8839" i="4"/>
  <c r="D8838" i="4"/>
  <c r="D8837" i="4"/>
  <c r="D8836" i="4"/>
  <c r="D8835" i="4"/>
  <c r="D8834" i="4"/>
  <c r="D8833" i="4"/>
  <c r="D8832" i="4"/>
  <c r="D8831" i="4"/>
  <c r="D8830" i="4"/>
  <c r="D8829" i="4"/>
  <c r="D8828" i="4"/>
  <c r="D8827" i="4"/>
  <c r="D8826" i="4"/>
  <c r="D8825" i="4"/>
  <c r="D8824" i="4"/>
  <c r="D8823" i="4"/>
  <c r="D8822" i="4"/>
  <c r="D8821" i="4"/>
  <c r="D8820" i="4"/>
  <c r="D8819" i="4"/>
  <c r="D8818" i="4"/>
  <c r="D8817" i="4"/>
  <c r="D8816" i="4"/>
  <c r="D8815" i="4"/>
  <c r="D8814" i="4"/>
  <c r="D8813" i="4"/>
  <c r="D8812" i="4"/>
  <c r="D8811" i="4"/>
  <c r="D8810" i="4"/>
  <c r="D8809" i="4"/>
  <c r="D8808" i="4"/>
  <c r="D8807" i="4"/>
  <c r="D8806" i="4"/>
  <c r="D8805" i="4"/>
  <c r="D8804" i="4"/>
  <c r="D8803" i="4"/>
  <c r="D8802" i="4"/>
  <c r="D8801" i="4"/>
  <c r="D8800" i="4"/>
  <c r="D8799" i="4"/>
  <c r="D8798" i="4"/>
  <c r="D8797" i="4"/>
  <c r="D8796" i="4"/>
  <c r="D8795" i="4"/>
  <c r="D8794" i="4"/>
  <c r="D8793" i="4"/>
  <c r="D8792" i="4"/>
  <c r="D8791" i="4"/>
  <c r="D8790" i="4"/>
  <c r="D8789" i="4"/>
  <c r="D8788" i="4"/>
  <c r="D8787" i="4"/>
  <c r="D8786" i="4"/>
  <c r="D8785" i="4"/>
  <c r="D8784" i="4"/>
  <c r="D8783" i="4"/>
  <c r="D8782" i="4"/>
  <c r="D8781" i="4"/>
  <c r="D8780" i="4"/>
  <c r="D8779" i="4"/>
  <c r="D8778" i="4"/>
  <c r="D8777" i="4"/>
  <c r="D8776" i="4"/>
  <c r="D8775" i="4"/>
  <c r="D8774" i="4"/>
  <c r="D8773" i="4"/>
  <c r="D8772" i="4"/>
  <c r="D8771" i="4"/>
  <c r="D8770" i="4"/>
  <c r="D8769" i="4"/>
  <c r="D8768" i="4"/>
  <c r="D8767" i="4"/>
  <c r="D8766" i="4"/>
  <c r="D8765" i="4"/>
  <c r="D8764" i="4"/>
  <c r="D8763" i="4"/>
  <c r="D8762" i="4"/>
  <c r="D8761" i="4"/>
  <c r="D8760" i="4"/>
  <c r="D8759" i="4"/>
  <c r="D8758" i="4"/>
  <c r="D8757" i="4"/>
  <c r="D8756" i="4"/>
  <c r="D8755" i="4"/>
  <c r="D8754" i="4"/>
  <c r="D8753" i="4"/>
  <c r="D8752" i="4"/>
  <c r="D8751" i="4"/>
  <c r="D8750" i="4"/>
  <c r="D8749" i="4"/>
  <c r="D8748" i="4"/>
  <c r="D8747" i="4"/>
  <c r="D8746" i="4"/>
  <c r="D8745" i="4"/>
  <c r="D8744" i="4"/>
  <c r="D8743" i="4"/>
  <c r="D8742" i="4"/>
  <c r="D8741" i="4"/>
  <c r="D8740" i="4"/>
  <c r="D8739" i="4"/>
  <c r="D8738" i="4"/>
  <c r="D8737" i="4"/>
  <c r="D8736" i="4"/>
  <c r="D8735" i="4"/>
  <c r="D8734" i="4"/>
  <c r="D8733" i="4"/>
  <c r="D8732" i="4"/>
  <c r="D8731" i="4"/>
  <c r="D8730" i="4"/>
  <c r="D8729" i="4"/>
  <c r="D8728" i="4"/>
  <c r="D8727" i="4"/>
  <c r="D8726" i="4"/>
  <c r="D8725" i="4"/>
  <c r="D8724" i="4"/>
  <c r="D8723" i="4"/>
  <c r="D8722" i="4"/>
  <c r="D8721" i="4"/>
  <c r="D8720" i="4"/>
  <c r="D8719" i="4"/>
  <c r="D8718" i="4"/>
  <c r="D8717" i="4"/>
  <c r="D8716" i="4"/>
  <c r="D8715" i="4"/>
  <c r="D8714" i="4"/>
  <c r="D8713" i="4"/>
  <c r="D8712" i="4"/>
  <c r="D8711" i="4"/>
  <c r="D8710" i="4"/>
  <c r="D8709" i="4"/>
  <c r="D8708" i="4"/>
  <c r="D8707" i="4"/>
  <c r="D8706" i="4"/>
  <c r="D8705" i="4"/>
  <c r="D8704" i="4"/>
  <c r="D8703" i="4"/>
  <c r="D8702" i="4"/>
  <c r="D8701" i="4"/>
  <c r="D8700" i="4"/>
  <c r="D8699" i="4"/>
  <c r="D8698" i="4"/>
  <c r="D8697" i="4"/>
  <c r="D8696" i="4"/>
  <c r="D8695" i="4"/>
  <c r="D8694" i="4"/>
  <c r="D8693" i="4"/>
  <c r="D8692" i="4"/>
  <c r="D8691" i="4"/>
  <c r="D8690" i="4"/>
  <c r="D8689" i="4"/>
  <c r="D8688" i="4"/>
  <c r="D8687" i="4"/>
  <c r="D8686" i="4"/>
  <c r="D8685" i="4"/>
  <c r="D8684" i="4"/>
  <c r="D8683" i="4"/>
  <c r="D8682" i="4"/>
  <c r="D8681" i="4"/>
  <c r="D8680" i="4"/>
  <c r="D8679" i="4"/>
  <c r="D8678" i="4"/>
  <c r="D8677" i="4"/>
  <c r="D8676" i="4"/>
  <c r="D8675" i="4"/>
  <c r="D8674" i="4"/>
  <c r="D8673" i="4"/>
  <c r="D8672" i="4"/>
  <c r="D8671" i="4"/>
  <c r="D8670" i="4"/>
  <c r="D8669" i="4"/>
  <c r="D8668" i="4"/>
  <c r="D8667" i="4"/>
  <c r="D8666" i="4"/>
  <c r="D8665" i="4"/>
  <c r="D8664" i="4"/>
  <c r="D8663" i="4"/>
  <c r="D8662" i="4"/>
  <c r="D8661" i="4"/>
  <c r="D8660" i="4"/>
  <c r="D8659" i="4"/>
  <c r="D8658" i="4"/>
  <c r="D8657" i="4"/>
  <c r="D8656" i="4"/>
  <c r="D8655" i="4"/>
  <c r="D8654" i="4"/>
  <c r="D8653" i="4"/>
  <c r="D8652" i="4"/>
  <c r="D8651" i="4"/>
  <c r="D8650" i="4"/>
  <c r="D8649" i="4"/>
  <c r="D8648" i="4"/>
  <c r="D8647" i="4"/>
  <c r="D8646" i="4"/>
  <c r="D8645" i="4"/>
  <c r="D8644" i="4"/>
  <c r="D8643" i="4"/>
  <c r="D8642" i="4"/>
  <c r="D8641" i="4"/>
  <c r="D8640" i="4"/>
  <c r="D8639" i="4"/>
  <c r="D8638" i="4"/>
  <c r="D8637" i="4"/>
  <c r="D8636" i="4"/>
  <c r="D8635" i="4"/>
  <c r="D8634" i="4"/>
  <c r="D8633" i="4"/>
  <c r="D8632" i="4"/>
  <c r="D8631" i="4"/>
  <c r="D8630" i="4"/>
  <c r="D8629" i="4"/>
  <c r="D8628" i="4"/>
  <c r="D8627" i="4"/>
  <c r="D8626" i="4"/>
  <c r="D8625" i="4"/>
  <c r="D8624" i="4"/>
  <c r="D8623" i="4"/>
  <c r="D8622" i="4"/>
  <c r="D8621" i="4"/>
  <c r="D8620" i="4"/>
  <c r="D8619" i="4"/>
  <c r="D8618" i="4"/>
  <c r="D8617" i="4"/>
  <c r="D8616" i="4"/>
  <c r="D8615" i="4"/>
  <c r="D8614" i="4"/>
  <c r="D8613" i="4"/>
  <c r="D8612" i="4"/>
  <c r="D8611" i="4"/>
  <c r="D8610" i="4"/>
  <c r="D8609" i="4"/>
  <c r="D8608" i="4"/>
  <c r="D8607" i="4"/>
  <c r="D8606" i="4"/>
  <c r="D8605" i="4"/>
  <c r="D8604" i="4"/>
  <c r="D8603" i="4"/>
  <c r="D8602" i="4"/>
  <c r="D8601" i="4"/>
  <c r="D8600" i="4"/>
  <c r="D8599" i="4"/>
  <c r="D8598" i="4"/>
  <c r="D8597" i="4"/>
  <c r="D8596" i="4"/>
  <c r="D8595" i="4"/>
  <c r="D8594" i="4"/>
  <c r="D8593" i="4"/>
  <c r="D8592" i="4"/>
  <c r="D8591" i="4"/>
  <c r="D8590" i="4"/>
  <c r="D8589" i="4"/>
  <c r="D8588" i="4"/>
  <c r="D8587" i="4"/>
  <c r="D8586" i="4"/>
  <c r="D8585" i="4"/>
  <c r="D8584" i="4"/>
  <c r="D8583" i="4"/>
  <c r="D8582" i="4"/>
  <c r="D8581" i="4"/>
  <c r="D8580" i="4"/>
  <c r="D8579" i="4"/>
  <c r="D8578" i="4"/>
  <c r="D8577" i="4"/>
  <c r="D8576" i="4"/>
  <c r="D8575" i="4"/>
  <c r="D8574" i="4"/>
  <c r="D8573" i="4"/>
  <c r="D8572" i="4"/>
  <c r="D8571" i="4"/>
  <c r="D8570" i="4"/>
  <c r="D8569" i="4"/>
  <c r="D8568" i="4"/>
  <c r="D8567" i="4"/>
  <c r="D8566" i="4"/>
  <c r="D8565" i="4"/>
  <c r="D8564" i="4"/>
  <c r="D8563" i="4"/>
  <c r="D8562" i="4"/>
  <c r="D8561" i="4"/>
  <c r="D8560" i="4"/>
  <c r="D8559" i="4"/>
  <c r="D8558" i="4"/>
  <c r="D8557" i="4"/>
  <c r="D8556" i="4"/>
  <c r="D8555" i="4"/>
  <c r="D8554" i="4"/>
  <c r="D8553" i="4"/>
  <c r="D8552" i="4"/>
  <c r="D8551" i="4"/>
  <c r="D8550" i="4"/>
  <c r="D8549" i="4"/>
  <c r="D8548" i="4"/>
  <c r="D8547" i="4"/>
  <c r="D8546" i="4"/>
  <c r="D8545" i="4"/>
  <c r="D8544" i="4"/>
  <c r="D8543" i="4"/>
  <c r="D8542" i="4"/>
  <c r="D8541" i="4"/>
  <c r="D8540" i="4"/>
  <c r="D8539" i="4"/>
  <c r="D8538" i="4"/>
  <c r="D8537" i="4"/>
  <c r="D8536" i="4"/>
  <c r="D8535" i="4"/>
  <c r="D8534" i="4"/>
  <c r="D8533" i="4"/>
  <c r="D8532" i="4"/>
  <c r="D8531" i="4"/>
  <c r="D8530" i="4"/>
  <c r="D8529" i="4"/>
  <c r="D8528" i="4"/>
  <c r="D8527" i="4"/>
  <c r="D8526" i="4"/>
  <c r="D8525" i="4"/>
  <c r="D8524" i="4"/>
  <c r="D8523" i="4"/>
  <c r="D8522" i="4"/>
  <c r="D8521" i="4"/>
  <c r="D8520" i="4"/>
  <c r="D8519" i="4"/>
  <c r="D8518" i="4"/>
  <c r="D8517" i="4"/>
  <c r="D8516" i="4"/>
  <c r="D8515" i="4"/>
  <c r="D8514" i="4"/>
  <c r="D8513" i="4"/>
  <c r="D8512" i="4"/>
  <c r="D8511" i="4"/>
  <c r="D8510" i="4"/>
  <c r="D8509" i="4"/>
  <c r="D8508" i="4"/>
  <c r="D8507" i="4"/>
  <c r="D8506" i="4"/>
  <c r="D8505" i="4"/>
  <c r="D8504" i="4"/>
  <c r="D8503" i="4"/>
  <c r="D8502" i="4"/>
  <c r="D8501" i="4"/>
  <c r="D8500" i="4"/>
  <c r="D8499" i="4"/>
  <c r="D8498" i="4"/>
  <c r="D8497" i="4"/>
  <c r="D8496" i="4"/>
  <c r="D8495" i="4"/>
  <c r="D8494" i="4"/>
  <c r="D8493" i="4"/>
  <c r="D8492" i="4"/>
  <c r="D8491" i="4"/>
  <c r="D8490" i="4"/>
  <c r="D8489" i="4"/>
  <c r="D8488" i="4"/>
  <c r="D8487" i="4"/>
  <c r="D8486" i="4"/>
  <c r="D8485" i="4"/>
  <c r="D8484" i="4"/>
  <c r="D8483" i="4"/>
  <c r="D8482" i="4"/>
  <c r="D8481" i="4"/>
  <c r="D8480" i="4"/>
  <c r="D8479" i="4"/>
  <c r="D8478" i="4"/>
  <c r="D8477" i="4"/>
  <c r="D8476" i="4"/>
  <c r="D8475" i="4"/>
  <c r="D8474" i="4"/>
  <c r="D8473" i="4"/>
  <c r="D8472" i="4"/>
  <c r="D8471" i="4"/>
  <c r="D8470" i="4"/>
  <c r="D8469" i="4"/>
  <c r="D8468" i="4"/>
  <c r="D8467" i="4"/>
  <c r="D8466" i="4"/>
  <c r="D8465" i="4"/>
  <c r="D8464" i="4"/>
  <c r="D8463" i="4"/>
  <c r="D8462" i="4"/>
  <c r="D8461" i="4"/>
  <c r="D8460" i="4"/>
  <c r="D8459" i="4"/>
  <c r="D8458" i="4"/>
  <c r="D8457" i="4"/>
  <c r="D8456" i="4"/>
  <c r="D8455" i="4"/>
  <c r="D8454" i="4"/>
  <c r="D8453" i="4"/>
  <c r="D8452" i="4"/>
  <c r="D8451" i="4"/>
  <c r="D8450" i="4"/>
  <c r="D8449" i="4"/>
  <c r="D8448" i="4"/>
  <c r="D8447" i="4"/>
  <c r="D8446" i="4"/>
  <c r="D8445" i="4"/>
  <c r="D8444" i="4"/>
  <c r="D8443" i="4"/>
  <c r="D8442" i="4"/>
  <c r="D8441" i="4"/>
  <c r="D8440" i="4"/>
  <c r="D8439" i="4"/>
  <c r="D8438" i="4"/>
  <c r="D8437" i="4"/>
  <c r="D8436" i="4"/>
  <c r="D8435" i="4"/>
  <c r="D8434" i="4"/>
  <c r="D8433" i="4"/>
  <c r="D8432" i="4"/>
  <c r="D8431" i="4"/>
  <c r="D8430" i="4"/>
  <c r="D8429" i="4"/>
  <c r="D8428" i="4"/>
  <c r="D8427" i="4"/>
  <c r="D8426" i="4"/>
  <c r="D8425" i="4"/>
  <c r="D8424" i="4"/>
  <c r="D8423" i="4"/>
  <c r="D8422" i="4"/>
  <c r="D8421" i="4"/>
  <c r="D8420" i="4"/>
  <c r="D8419" i="4"/>
  <c r="D8418" i="4"/>
  <c r="D8417" i="4"/>
  <c r="D8416" i="4"/>
  <c r="D8415" i="4"/>
  <c r="D8414" i="4"/>
  <c r="D8413" i="4"/>
  <c r="D8412" i="4"/>
  <c r="D8411" i="4"/>
  <c r="D8410" i="4"/>
  <c r="D8409" i="4"/>
  <c r="D8408" i="4"/>
  <c r="D8407" i="4"/>
  <c r="D8406" i="4"/>
  <c r="D8405" i="4"/>
  <c r="D8404" i="4"/>
  <c r="D8403" i="4"/>
  <c r="D8402" i="4"/>
  <c r="D8401" i="4"/>
  <c r="D8400" i="4"/>
  <c r="D8399" i="4"/>
  <c r="D8398" i="4"/>
  <c r="D8397" i="4"/>
  <c r="D8396" i="4"/>
  <c r="D8395" i="4"/>
  <c r="D8394" i="4"/>
  <c r="D8393" i="4"/>
  <c r="D8392" i="4"/>
  <c r="D8391" i="4"/>
  <c r="D8390" i="4"/>
  <c r="D8389" i="4"/>
  <c r="D8388" i="4"/>
  <c r="D8387" i="4"/>
  <c r="D8386" i="4"/>
  <c r="D8385" i="4"/>
  <c r="D8384" i="4"/>
  <c r="D8383" i="4"/>
  <c r="D8382" i="4"/>
  <c r="D8381" i="4"/>
  <c r="D8380" i="4"/>
  <c r="D8379" i="4"/>
  <c r="D8378" i="4"/>
  <c r="D8377" i="4"/>
  <c r="D8376" i="4"/>
  <c r="D8375" i="4"/>
  <c r="D8374" i="4"/>
  <c r="D8373" i="4"/>
  <c r="D8372" i="4"/>
  <c r="D8371" i="4"/>
  <c r="D8370" i="4"/>
  <c r="D8369" i="4"/>
  <c r="D8368" i="4"/>
  <c r="D8367" i="4"/>
  <c r="D8366" i="4"/>
  <c r="D8365" i="4"/>
  <c r="D8364" i="4"/>
  <c r="D8363" i="4"/>
  <c r="D8362" i="4"/>
  <c r="D8361" i="4"/>
  <c r="D8360" i="4"/>
  <c r="D8359" i="4"/>
  <c r="D8358" i="4"/>
  <c r="D8357" i="4"/>
  <c r="D8356" i="4"/>
  <c r="D8355" i="4"/>
  <c r="D8354" i="4"/>
  <c r="D8353" i="4"/>
  <c r="D8352" i="4"/>
  <c r="D8351" i="4"/>
  <c r="D8350" i="4"/>
  <c r="D8349" i="4"/>
  <c r="D8348" i="4"/>
  <c r="D8347" i="4"/>
  <c r="D8346" i="4"/>
  <c r="D8345" i="4"/>
  <c r="D8344" i="4"/>
  <c r="D8343" i="4"/>
  <c r="D8342" i="4"/>
  <c r="D8341" i="4"/>
  <c r="D8340" i="4"/>
  <c r="D8339" i="4"/>
  <c r="D8338" i="4"/>
  <c r="D8337" i="4"/>
  <c r="D8336" i="4"/>
  <c r="D8335" i="4"/>
  <c r="D8334" i="4"/>
  <c r="D8333" i="4"/>
  <c r="D8332" i="4"/>
  <c r="D8331" i="4"/>
  <c r="D8330" i="4"/>
  <c r="D8329" i="4"/>
  <c r="D8328" i="4"/>
  <c r="D8327" i="4"/>
  <c r="D8326" i="4"/>
  <c r="D8325" i="4"/>
  <c r="D8324" i="4"/>
  <c r="D8323" i="4"/>
  <c r="D8322" i="4"/>
  <c r="D8321" i="4"/>
  <c r="D8320" i="4"/>
  <c r="D8319" i="4"/>
  <c r="D8318" i="4"/>
  <c r="D8317" i="4"/>
  <c r="D8316" i="4"/>
  <c r="D8315" i="4"/>
  <c r="D8314" i="4"/>
  <c r="D8313" i="4"/>
  <c r="D8312" i="4"/>
  <c r="D8311" i="4"/>
  <c r="D8310" i="4"/>
  <c r="D8309" i="4"/>
  <c r="D8308" i="4"/>
  <c r="D8307" i="4"/>
  <c r="D8306" i="4"/>
  <c r="D8305" i="4"/>
  <c r="D8304" i="4"/>
  <c r="D8303" i="4"/>
  <c r="D8302" i="4"/>
  <c r="D8301" i="4"/>
  <c r="D8300" i="4"/>
  <c r="D8299" i="4"/>
  <c r="D8298" i="4"/>
  <c r="D8297" i="4"/>
  <c r="D8296" i="4"/>
  <c r="D8295" i="4"/>
  <c r="D8294" i="4"/>
  <c r="D8293" i="4"/>
  <c r="D8292" i="4"/>
  <c r="D8291" i="4"/>
  <c r="D8290" i="4"/>
  <c r="D8289" i="4"/>
  <c r="D8288" i="4"/>
  <c r="D8287" i="4"/>
  <c r="D8286" i="4"/>
  <c r="D8285" i="4"/>
  <c r="D8284" i="4"/>
  <c r="D8283" i="4"/>
  <c r="D8282" i="4"/>
  <c r="D8281" i="4"/>
  <c r="D8280" i="4"/>
  <c r="D8279" i="4"/>
  <c r="D8278" i="4"/>
  <c r="D8277" i="4"/>
  <c r="D8276" i="4"/>
  <c r="D8275" i="4"/>
  <c r="D8274" i="4"/>
  <c r="D8273" i="4"/>
  <c r="D8272" i="4"/>
  <c r="D8271" i="4"/>
  <c r="D8270" i="4"/>
  <c r="D8269" i="4"/>
  <c r="D8268" i="4"/>
  <c r="D8267" i="4"/>
  <c r="D8266" i="4"/>
  <c r="D8265" i="4"/>
  <c r="D8264" i="4"/>
  <c r="D8263" i="4"/>
  <c r="D8262" i="4"/>
  <c r="D8261" i="4"/>
  <c r="D8260" i="4"/>
  <c r="D8259" i="4"/>
  <c r="D8258" i="4"/>
  <c r="D8257" i="4"/>
  <c r="D8256" i="4"/>
  <c r="D8255" i="4"/>
  <c r="D8254" i="4"/>
  <c r="D8253" i="4"/>
  <c r="D8252" i="4"/>
  <c r="D8251" i="4"/>
  <c r="D8250" i="4"/>
  <c r="D8249" i="4"/>
  <c r="D8248" i="4"/>
  <c r="D8247" i="4"/>
  <c r="D8246" i="4"/>
  <c r="D8245" i="4"/>
  <c r="D8244" i="4"/>
  <c r="D8243" i="4"/>
  <c r="D8242" i="4"/>
  <c r="D8241" i="4"/>
  <c r="D8240" i="4"/>
  <c r="D8239" i="4"/>
  <c r="D8238" i="4"/>
  <c r="D8237" i="4"/>
  <c r="D8236" i="4"/>
  <c r="D8235" i="4"/>
  <c r="D8234" i="4"/>
  <c r="D8233" i="4"/>
  <c r="D8232" i="4"/>
  <c r="D8231" i="4"/>
  <c r="D8230" i="4"/>
  <c r="D8229" i="4"/>
  <c r="D8228" i="4"/>
  <c r="D8227" i="4"/>
  <c r="D8226" i="4"/>
  <c r="D8225" i="4"/>
  <c r="D8224" i="4"/>
  <c r="D8223" i="4"/>
  <c r="D8222" i="4"/>
  <c r="D8221" i="4"/>
  <c r="D8220" i="4"/>
  <c r="D8219" i="4"/>
  <c r="D8218" i="4"/>
  <c r="D8217" i="4"/>
  <c r="D8216" i="4"/>
  <c r="D8215" i="4"/>
  <c r="D8214" i="4"/>
  <c r="D8213" i="4"/>
  <c r="D8212" i="4"/>
  <c r="D8211" i="4"/>
  <c r="D8210" i="4"/>
  <c r="D8209" i="4"/>
  <c r="D8208" i="4"/>
  <c r="D8207" i="4"/>
  <c r="D8206" i="4"/>
  <c r="D8205" i="4"/>
  <c r="D8204" i="4"/>
  <c r="D8203" i="4"/>
  <c r="D8202" i="4"/>
  <c r="D8201" i="4"/>
  <c r="D8200" i="4"/>
  <c r="D8199" i="4"/>
  <c r="D8198" i="4"/>
  <c r="D8197" i="4"/>
  <c r="D8196" i="4"/>
  <c r="D8195" i="4"/>
  <c r="D8194" i="4"/>
  <c r="D8193" i="4"/>
  <c r="D8192" i="4"/>
  <c r="D8191" i="4"/>
  <c r="D8190" i="4"/>
  <c r="D8189" i="4"/>
  <c r="D8188" i="4"/>
  <c r="D8187" i="4"/>
  <c r="D8186" i="4"/>
  <c r="D8185" i="4"/>
  <c r="D8184" i="4"/>
  <c r="D8183" i="4"/>
  <c r="D8182" i="4"/>
  <c r="D8181" i="4"/>
  <c r="D8180" i="4"/>
  <c r="D8179" i="4"/>
  <c r="D8178" i="4"/>
  <c r="D8177" i="4"/>
  <c r="D8176" i="4"/>
  <c r="D8175" i="4"/>
  <c r="D8174" i="4"/>
  <c r="D8173" i="4"/>
  <c r="D8172" i="4"/>
  <c r="D8171" i="4"/>
  <c r="D8170" i="4"/>
  <c r="D8169" i="4"/>
  <c r="D8168" i="4"/>
  <c r="D8167" i="4"/>
  <c r="D8166" i="4"/>
  <c r="D8165" i="4"/>
  <c r="D8164" i="4"/>
  <c r="D8163" i="4"/>
  <c r="D8162" i="4"/>
  <c r="D8161" i="4"/>
  <c r="D8160" i="4"/>
  <c r="D8159" i="4"/>
  <c r="D8158" i="4"/>
  <c r="D8157" i="4"/>
  <c r="D8156" i="4"/>
  <c r="D8155" i="4"/>
  <c r="D8154" i="4"/>
  <c r="D8153" i="4"/>
  <c r="D8152" i="4"/>
  <c r="D8151" i="4"/>
  <c r="D8150" i="4"/>
  <c r="D8149" i="4"/>
  <c r="D8148" i="4"/>
  <c r="D8147" i="4"/>
  <c r="D8146" i="4"/>
  <c r="D8145" i="4"/>
  <c r="D8144" i="4"/>
  <c r="D8143" i="4"/>
  <c r="D8142" i="4"/>
  <c r="D8141" i="4"/>
  <c r="D8140" i="4"/>
  <c r="D8139" i="4"/>
  <c r="D8138" i="4"/>
  <c r="D8137" i="4"/>
  <c r="D8136" i="4"/>
  <c r="D8135" i="4"/>
  <c r="D8134" i="4"/>
  <c r="D8133" i="4"/>
  <c r="D8132" i="4"/>
  <c r="D8131" i="4"/>
  <c r="D8130" i="4"/>
  <c r="D8129" i="4"/>
  <c r="D8128" i="4"/>
  <c r="D8127" i="4"/>
  <c r="D8126" i="4"/>
  <c r="D8125" i="4"/>
  <c r="D8124" i="4"/>
  <c r="D8123" i="4"/>
  <c r="D8122" i="4"/>
  <c r="D8121" i="4"/>
  <c r="D8120" i="4"/>
  <c r="D8119" i="4"/>
  <c r="D8118" i="4"/>
  <c r="D8117" i="4"/>
  <c r="D8116" i="4"/>
  <c r="D8115" i="4"/>
  <c r="D8114" i="4"/>
  <c r="D8113" i="4"/>
  <c r="D8112" i="4"/>
  <c r="D8111" i="4"/>
  <c r="D8110" i="4"/>
  <c r="D8109" i="4"/>
  <c r="D8108" i="4"/>
  <c r="D8107" i="4"/>
  <c r="D8106" i="4"/>
  <c r="D8105" i="4"/>
  <c r="D8104" i="4"/>
  <c r="D8103" i="4"/>
  <c r="D8102" i="4"/>
  <c r="D8101" i="4"/>
  <c r="D8100" i="4"/>
  <c r="D8099" i="4"/>
  <c r="D8098" i="4"/>
  <c r="D8097" i="4"/>
  <c r="D8096" i="4"/>
  <c r="D8095" i="4"/>
  <c r="D8094" i="4"/>
  <c r="D8093" i="4"/>
  <c r="D8092" i="4"/>
  <c r="D8091" i="4"/>
  <c r="D8090" i="4"/>
  <c r="D8089" i="4"/>
  <c r="D8088" i="4"/>
  <c r="D8087" i="4"/>
  <c r="D8086" i="4"/>
  <c r="D8085" i="4"/>
  <c r="D8084" i="4"/>
  <c r="D8083" i="4"/>
  <c r="D8082" i="4"/>
  <c r="D8081" i="4"/>
  <c r="D8080" i="4"/>
  <c r="D8079" i="4"/>
  <c r="D8078" i="4"/>
  <c r="D8077" i="4"/>
  <c r="D8076" i="4"/>
  <c r="D8075" i="4"/>
  <c r="D8074" i="4"/>
  <c r="D8073" i="4"/>
  <c r="D8072" i="4"/>
  <c r="D8071" i="4"/>
  <c r="D8070" i="4"/>
  <c r="D8069" i="4"/>
  <c r="D8068" i="4"/>
  <c r="D8067" i="4"/>
  <c r="D8066" i="4"/>
  <c r="D8065" i="4"/>
  <c r="D8064" i="4"/>
  <c r="D8063" i="4"/>
  <c r="D8062" i="4"/>
  <c r="D8061" i="4"/>
  <c r="D8060" i="4"/>
  <c r="D8059" i="4"/>
  <c r="D8058" i="4"/>
  <c r="D8057" i="4"/>
  <c r="D8056" i="4"/>
  <c r="D8055" i="4"/>
  <c r="D8054" i="4"/>
  <c r="D8053" i="4"/>
  <c r="D8052" i="4"/>
  <c r="D8051" i="4"/>
  <c r="D8050" i="4"/>
  <c r="D8049" i="4"/>
  <c r="D8048" i="4"/>
  <c r="D8047" i="4"/>
  <c r="D8046" i="4"/>
  <c r="D8045" i="4"/>
  <c r="D8044" i="4"/>
  <c r="D8043" i="4"/>
  <c r="D8042" i="4"/>
  <c r="D8041" i="4"/>
  <c r="D8040" i="4"/>
  <c r="D8039" i="4"/>
  <c r="D8038" i="4"/>
  <c r="D8037" i="4"/>
  <c r="D8036" i="4"/>
  <c r="D8035" i="4"/>
  <c r="D8034" i="4"/>
  <c r="D8033" i="4"/>
  <c r="D8032" i="4"/>
  <c r="D8031" i="4"/>
  <c r="D8030" i="4"/>
  <c r="D8029" i="4"/>
  <c r="D8028" i="4"/>
  <c r="D8027" i="4"/>
  <c r="D8026" i="4"/>
  <c r="D8025" i="4"/>
  <c r="D8024" i="4"/>
  <c r="D8023" i="4"/>
  <c r="D8022" i="4"/>
  <c r="D8021" i="4"/>
  <c r="D8020" i="4"/>
  <c r="D8019" i="4"/>
  <c r="D8018" i="4"/>
  <c r="D8017" i="4"/>
  <c r="D8016" i="4"/>
  <c r="D8015" i="4"/>
  <c r="D8014" i="4"/>
  <c r="D8013" i="4"/>
  <c r="D8012" i="4"/>
  <c r="D8011" i="4"/>
  <c r="D8010" i="4"/>
  <c r="D8009" i="4"/>
  <c r="D8008" i="4"/>
  <c r="D8007" i="4"/>
  <c r="D8006" i="4"/>
  <c r="D8005" i="4"/>
  <c r="D8004" i="4"/>
  <c r="D8003" i="4"/>
  <c r="D8002" i="4"/>
  <c r="D8001" i="4"/>
  <c r="D8000" i="4"/>
  <c r="D7999" i="4"/>
  <c r="D7998" i="4"/>
  <c r="D7997" i="4"/>
  <c r="D7996" i="4"/>
  <c r="D7995" i="4"/>
  <c r="D7994" i="4"/>
  <c r="D7993" i="4"/>
  <c r="D7992" i="4"/>
  <c r="D7991" i="4"/>
  <c r="D7990" i="4"/>
  <c r="D7989" i="4"/>
  <c r="D7988" i="4"/>
  <c r="D7987" i="4"/>
  <c r="D7986" i="4"/>
  <c r="D7985" i="4"/>
  <c r="D7984" i="4"/>
  <c r="D7983" i="4"/>
  <c r="D7982" i="4"/>
  <c r="D7981" i="4"/>
  <c r="D7980" i="4"/>
  <c r="D7979" i="4"/>
  <c r="D7978" i="4"/>
  <c r="D7977" i="4"/>
  <c r="D7976" i="4"/>
  <c r="D7975" i="4"/>
  <c r="D7974" i="4"/>
  <c r="D7973" i="4"/>
  <c r="D7972" i="4"/>
  <c r="D7971" i="4"/>
  <c r="D7970" i="4"/>
  <c r="D7969" i="4"/>
  <c r="D7968" i="4"/>
  <c r="D7967" i="4"/>
  <c r="D7966" i="4"/>
  <c r="D7965" i="4"/>
  <c r="D7964" i="4"/>
  <c r="D7963" i="4"/>
  <c r="D7962" i="4"/>
  <c r="D7961" i="4"/>
  <c r="D7960" i="4"/>
  <c r="D7959" i="4"/>
  <c r="D7958" i="4"/>
  <c r="D7957" i="4"/>
  <c r="D7956" i="4"/>
  <c r="D7955" i="4"/>
  <c r="D7954" i="4"/>
  <c r="D7953" i="4"/>
  <c r="D7952" i="4"/>
  <c r="D7951" i="4"/>
  <c r="D7950" i="4"/>
  <c r="D7949" i="4"/>
  <c r="D7948" i="4"/>
  <c r="D7947" i="4"/>
  <c r="D7946" i="4"/>
  <c r="D7945" i="4"/>
  <c r="D7944" i="4"/>
  <c r="D7943" i="4"/>
  <c r="D7942" i="4"/>
  <c r="D7941" i="4"/>
  <c r="D7940" i="4"/>
  <c r="D7939" i="4"/>
  <c r="D7938" i="4"/>
  <c r="D7937" i="4"/>
  <c r="D7936" i="4"/>
  <c r="D7935" i="4"/>
  <c r="D7934" i="4"/>
  <c r="D7933" i="4"/>
  <c r="D7932" i="4"/>
  <c r="D7931" i="4"/>
  <c r="D7930" i="4"/>
  <c r="D7929" i="4"/>
  <c r="D7928" i="4"/>
  <c r="D7927" i="4"/>
  <c r="D7926" i="4"/>
  <c r="D7925" i="4"/>
  <c r="D7924" i="4"/>
  <c r="D7923" i="4"/>
  <c r="D7922" i="4"/>
  <c r="D7921" i="4"/>
  <c r="D7920" i="4"/>
  <c r="D7919" i="4"/>
  <c r="D7918" i="4"/>
  <c r="D7917" i="4"/>
  <c r="D7916" i="4"/>
  <c r="D7915" i="4"/>
  <c r="D7914" i="4"/>
  <c r="D7913" i="4"/>
  <c r="D7912" i="4"/>
  <c r="D7911" i="4"/>
  <c r="D7910" i="4"/>
  <c r="D7909" i="4"/>
  <c r="D7908" i="4"/>
  <c r="D7907" i="4"/>
  <c r="D7906" i="4"/>
  <c r="D7905" i="4"/>
  <c r="D7904" i="4"/>
  <c r="D7903" i="4"/>
  <c r="D7902" i="4"/>
  <c r="D7901" i="4"/>
  <c r="D7900" i="4"/>
  <c r="D7899" i="4"/>
  <c r="D7898" i="4"/>
  <c r="D7897" i="4"/>
  <c r="D7896" i="4"/>
  <c r="D7895" i="4"/>
  <c r="D7894" i="4"/>
  <c r="D7893" i="4"/>
  <c r="D7892" i="4"/>
  <c r="D7891" i="4"/>
  <c r="D7890" i="4"/>
  <c r="D7889" i="4"/>
  <c r="D7888" i="4"/>
  <c r="D7887" i="4"/>
  <c r="D7886" i="4"/>
  <c r="D7885" i="4"/>
  <c r="D7884" i="4"/>
  <c r="D7883" i="4"/>
  <c r="D7882" i="4"/>
  <c r="D7881" i="4"/>
  <c r="D7880" i="4"/>
  <c r="D7879" i="4"/>
  <c r="D7878" i="4"/>
  <c r="D7877" i="4"/>
  <c r="D7876" i="4"/>
  <c r="D7875" i="4"/>
  <c r="D7874" i="4"/>
  <c r="D7873" i="4"/>
  <c r="D7872" i="4"/>
  <c r="D7871" i="4"/>
  <c r="D7870" i="4"/>
  <c r="D7869" i="4"/>
  <c r="D7868" i="4"/>
  <c r="D7867" i="4"/>
  <c r="D7866" i="4"/>
  <c r="D7865" i="4"/>
  <c r="D7864" i="4"/>
  <c r="D7863" i="4"/>
  <c r="D7862" i="4"/>
  <c r="D7861" i="4"/>
  <c r="D7860" i="4"/>
  <c r="D7859" i="4"/>
  <c r="D7858" i="4"/>
  <c r="D7857" i="4"/>
  <c r="D7856" i="4"/>
  <c r="D7855" i="4"/>
  <c r="D7854" i="4"/>
  <c r="D7853" i="4"/>
  <c r="D7852" i="4"/>
  <c r="D7851" i="4"/>
  <c r="D7850" i="4"/>
  <c r="D7849" i="4"/>
  <c r="D7848" i="4"/>
  <c r="D7847" i="4"/>
  <c r="D7846" i="4"/>
  <c r="D7845" i="4"/>
  <c r="D7844" i="4"/>
  <c r="D7843" i="4"/>
  <c r="D7842" i="4"/>
  <c r="D7841" i="4"/>
  <c r="D7840" i="4"/>
  <c r="D7839" i="4"/>
  <c r="D7838" i="4"/>
  <c r="D7837" i="4"/>
  <c r="D7836" i="4"/>
  <c r="D7835" i="4"/>
  <c r="D7834" i="4"/>
  <c r="D7833" i="4"/>
  <c r="D7832" i="4"/>
  <c r="D7831" i="4"/>
  <c r="D7830" i="4"/>
  <c r="D7829" i="4"/>
  <c r="D7828" i="4"/>
  <c r="D7827" i="4"/>
  <c r="D7826" i="4"/>
  <c r="D7825" i="4"/>
  <c r="D7824" i="4"/>
  <c r="D7823" i="4"/>
  <c r="D7822" i="4"/>
  <c r="D7821" i="4"/>
  <c r="D7820" i="4"/>
  <c r="D7819" i="4"/>
  <c r="D7818" i="4"/>
  <c r="D7817" i="4"/>
  <c r="D7816" i="4"/>
  <c r="D7815" i="4"/>
  <c r="D7814" i="4"/>
  <c r="D7813" i="4"/>
  <c r="D7812" i="4"/>
  <c r="D7811" i="4"/>
  <c r="D7810" i="4"/>
  <c r="D7809" i="4"/>
  <c r="D7808" i="4"/>
  <c r="D7807" i="4"/>
  <c r="D7806" i="4"/>
  <c r="D7805" i="4"/>
  <c r="D7804" i="4"/>
  <c r="D7803" i="4"/>
  <c r="D7802" i="4"/>
  <c r="D7801" i="4"/>
  <c r="D7800" i="4"/>
  <c r="D7799" i="4"/>
  <c r="D7798" i="4"/>
  <c r="D7797" i="4"/>
  <c r="D7796" i="4"/>
  <c r="D7795" i="4"/>
  <c r="D7794" i="4"/>
  <c r="D7793" i="4"/>
  <c r="D7792" i="4"/>
  <c r="D7791" i="4"/>
  <c r="D7790" i="4"/>
  <c r="D7789" i="4"/>
  <c r="D7788" i="4"/>
  <c r="D7787" i="4"/>
  <c r="D7786" i="4"/>
  <c r="D7785" i="4"/>
  <c r="D7784" i="4"/>
  <c r="D7783" i="4"/>
  <c r="D7782" i="4"/>
  <c r="D7781" i="4"/>
  <c r="D7780" i="4"/>
  <c r="D7779" i="4"/>
  <c r="D7778" i="4"/>
  <c r="D7777" i="4"/>
  <c r="D7776" i="4"/>
  <c r="D7775" i="4"/>
  <c r="D7774" i="4"/>
  <c r="D7773" i="4"/>
  <c r="D7772" i="4"/>
  <c r="D7771" i="4"/>
  <c r="D7770" i="4"/>
  <c r="D7769" i="4"/>
  <c r="D7768" i="4"/>
  <c r="D7767" i="4"/>
  <c r="D7766" i="4"/>
  <c r="D7765" i="4"/>
  <c r="D7764" i="4"/>
  <c r="D7763" i="4"/>
  <c r="D7762" i="4"/>
  <c r="D7761" i="4"/>
  <c r="D7760" i="4"/>
  <c r="D7759" i="4"/>
  <c r="D7758" i="4"/>
  <c r="D7757" i="4"/>
  <c r="D7756" i="4"/>
  <c r="D7755" i="4"/>
  <c r="D7754" i="4"/>
  <c r="D7753" i="4"/>
  <c r="D7752" i="4"/>
  <c r="D7751" i="4"/>
  <c r="D7750" i="4"/>
  <c r="D7749" i="4"/>
  <c r="D7748" i="4"/>
  <c r="D7747" i="4"/>
  <c r="D7746" i="4"/>
  <c r="D7745" i="4"/>
  <c r="D7744" i="4"/>
  <c r="D7743" i="4"/>
  <c r="D7742" i="4"/>
  <c r="D7741" i="4"/>
  <c r="D7740" i="4"/>
  <c r="D7739" i="4"/>
  <c r="D7738" i="4"/>
  <c r="D7737" i="4"/>
  <c r="D7736" i="4"/>
  <c r="D7735" i="4"/>
  <c r="D7734" i="4"/>
  <c r="D7733" i="4"/>
  <c r="D7732" i="4"/>
  <c r="D7731" i="4"/>
  <c r="D7730" i="4"/>
  <c r="D7729" i="4"/>
  <c r="D7728" i="4"/>
  <c r="D7727" i="4"/>
  <c r="D7726" i="4"/>
  <c r="D7725" i="4"/>
  <c r="D7724" i="4"/>
  <c r="D7723" i="4"/>
  <c r="D7722" i="4"/>
  <c r="D7721" i="4"/>
  <c r="D7720" i="4"/>
  <c r="D7719" i="4"/>
  <c r="D7718" i="4"/>
  <c r="D7717" i="4"/>
  <c r="D7716" i="4"/>
  <c r="D7715" i="4"/>
  <c r="D7714" i="4"/>
  <c r="D7713" i="4"/>
  <c r="D7712" i="4"/>
  <c r="D7711" i="4"/>
  <c r="D7710" i="4"/>
  <c r="D7709" i="4"/>
  <c r="D7708" i="4"/>
  <c r="D7707" i="4"/>
  <c r="D7706" i="4"/>
  <c r="D7705" i="4"/>
  <c r="D7704" i="4"/>
  <c r="D7703" i="4"/>
  <c r="D7702" i="4"/>
  <c r="D7701" i="4"/>
  <c r="D7700" i="4"/>
  <c r="D7699" i="4"/>
  <c r="D7698" i="4"/>
  <c r="D7697" i="4"/>
  <c r="D7696" i="4"/>
  <c r="D7695" i="4"/>
  <c r="D7694" i="4"/>
  <c r="D7693" i="4"/>
  <c r="D7692" i="4"/>
  <c r="D7691" i="4"/>
  <c r="D7690" i="4"/>
  <c r="D7689" i="4"/>
  <c r="D7688" i="4"/>
  <c r="D7687" i="4"/>
  <c r="D7686" i="4"/>
  <c r="D7685" i="4"/>
  <c r="D7684" i="4"/>
  <c r="D7683" i="4"/>
  <c r="D7682" i="4"/>
  <c r="D7681" i="4"/>
  <c r="D7680" i="4"/>
  <c r="D7679" i="4"/>
  <c r="D7678" i="4"/>
  <c r="D7677" i="4"/>
  <c r="D7676" i="4"/>
  <c r="D7675" i="4"/>
  <c r="D7674" i="4"/>
  <c r="D7673" i="4"/>
  <c r="D7672" i="4"/>
  <c r="D7671" i="4"/>
  <c r="D7670" i="4"/>
  <c r="D7669" i="4"/>
  <c r="D7668" i="4"/>
  <c r="D7667" i="4"/>
  <c r="D7666" i="4"/>
  <c r="D7665" i="4"/>
  <c r="D7664" i="4"/>
  <c r="D7663" i="4"/>
  <c r="D7662" i="4"/>
  <c r="D7661" i="4"/>
  <c r="D7660" i="4"/>
  <c r="D7659" i="4"/>
  <c r="D7658" i="4"/>
  <c r="D7657" i="4"/>
  <c r="D7656" i="4"/>
  <c r="D7655" i="4"/>
  <c r="D7654" i="4"/>
  <c r="D7653" i="4"/>
  <c r="D7652" i="4"/>
  <c r="D7651" i="4"/>
  <c r="D7650" i="4"/>
  <c r="D7649" i="4"/>
  <c r="D7648" i="4"/>
  <c r="D7647" i="4"/>
  <c r="D7646" i="4"/>
  <c r="D7645" i="4"/>
  <c r="D7644" i="4"/>
  <c r="D7643" i="4"/>
  <c r="D7642" i="4"/>
  <c r="D7641" i="4"/>
  <c r="D7640" i="4"/>
  <c r="D7639" i="4"/>
  <c r="D7638" i="4"/>
  <c r="D7637" i="4"/>
  <c r="D7636" i="4"/>
  <c r="D7635" i="4"/>
  <c r="D7634" i="4"/>
  <c r="D7633" i="4"/>
  <c r="D7632" i="4"/>
  <c r="D7631" i="4"/>
  <c r="D7630" i="4"/>
  <c r="D7629" i="4"/>
  <c r="D7628" i="4"/>
  <c r="D7627" i="4"/>
  <c r="D7626" i="4"/>
  <c r="D7625" i="4"/>
  <c r="D7624" i="4"/>
  <c r="D7623" i="4"/>
  <c r="D7622" i="4"/>
  <c r="D7621" i="4"/>
  <c r="D7620" i="4"/>
  <c r="D7619" i="4"/>
  <c r="D7618" i="4"/>
  <c r="D7617" i="4"/>
  <c r="D7616" i="4"/>
  <c r="D7615" i="4"/>
  <c r="D7614" i="4"/>
  <c r="D7613" i="4"/>
  <c r="D7612" i="4"/>
  <c r="D7611" i="4"/>
  <c r="D7610" i="4"/>
  <c r="D7609" i="4"/>
  <c r="D7608" i="4"/>
  <c r="D7607" i="4"/>
  <c r="D7606" i="4"/>
  <c r="D7605" i="4"/>
  <c r="D7604" i="4"/>
  <c r="D7603" i="4"/>
  <c r="D7602" i="4"/>
  <c r="D7601" i="4"/>
  <c r="D7600" i="4"/>
  <c r="D7599" i="4"/>
  <c r="D7598" i="4"/>
  <c r="D7597" i="4"/>
  <c r="D7596" i="4"/>
  <c r="D7595" i="4"/>
  <c r="D7594" i="4"/>
  <c r="D7593" i="4"/>
  <c r="D7592" i="4"/>
  <c r="D7591" i="4"/>
  <c r="D7590" i="4"/>
  <c r="D7589" i="4"/>
  <c r="D7588" i="4"/>
  <c r="D7587" i="4"/>
  <c r="D7586" i="4"/>
  <c r="D7585" i="4"/>
  <c r="D7584" i="4"/>
  <c r="D7583" i="4"/>
  <c r="D7582" i="4"/>
  <c r="D7581" i="4"/>
  <c r="D7580" i="4"/>
  <c r="D7579" i="4"/>
  <c r="D7578" i="4"/>
  <c r="D7577" i="4"/>
  <c r="D7576" i="4"/>
  <c r="D7575" i="4"/>
  <c r="D7574" i="4"/>
  <c r="D7573" i="4"/>
  <c r="D7572" i="4"/>
  <c r="D7571" i="4"/>
  <c r="D7570" i="4"/>
  <c r="D7569" i="4"/>
  <c r="D7568" i="4"/>
  <c r="D7567" i="4"/>
  <c r="D7566" i="4"/>
  <c r="D7565" i="4"/>
  <c r="D7564" i="4"/>
  <c r="D7563" i="4"/>
  <c r="D7562" i="4"/>
  <c r="D7561" i="4"/>
  <c r="D7560" i="4"/>
  <c r="D7559" i="4"/>
  <c r="D7558" i="4"/>
  <c r="D7557" i="4"/>
  <c r="D7556" i="4"/>
  <c r="D7555" i="4"/>
  <c r="D7554" i="4"/>
  <c r="D7553" i="4"/>
  <c r="D7552" i="4"/>
  <c r="D7551" i="4"/>
  <c r="D7550" i="4"/>
  <c r="D7549" i="4"/>
  <c r="D7548" i="4"/>
  <c r="D7547" i="4"/>
  <c r="D7546" i="4"/>
  <c r="D7545" i="4"/>
  <c r="D7544" i="4"/>
  <c r="D7543" i="4"/>
  <c r="D7542" i="4"/>
  <c r="D7541" i="4"/>
  <c r="D7540" i="4"/>
  <c r="D7539" i="4"/>
  <c r="D7538" i="4"/>
  <c r="D7537" i="4"/>
  <c r="D7536" i="4"/>
  <c r="D7535" i="4"/>
  <c r="D7534" i="4"/>
  <c r="D7533" i="4"/>
  <c r="D7532" i="4"/>
  <c r="D7531" i="4"/>
  <c r="D7530" i="4"/>
  <c r="D7529" i="4"/>
  <c r="D7528" i="4"/>
  <c r="D7527" i="4"/>
  <c r="D7526" i="4"/>
  <c r="D7525" i="4"/>
  <c r="D7524" i="4"/>
  <c r="D7523" i="4"/>
  <c r="D7522" i="4"/>
  <c r="D7521" i="4"/>
  <c r="D7520" i="4"/>
  <c r="D7519" i="4"/>
  <c r="D7518" i="4"/>
  <c r="D7517" i="4"/>
  <c r="D7516" i="4"/>
  <c r="D7515" i="4"/>
  <c r="D7514" i="4"/>
  <c r="D7513" i="4"/>
  <c r="D7512" i="4"/>
  <c r="D7511" i="4"/>
  <c r="D7510" i="4"/>
  <c r="D7509" i="4"/>
  <c r="D7508" i="4"/>
  <c r="D7507" i="4"/>
  <c r="D7506" i="4"/>
  <c r="D7505" i="4"/>
  <c r="D7504" i="4"/>
  <c r="D7503" i="4"/>
  <c r="D7502" i="4"/>
  <c r="D7501" i="4"/>
  <c r="D7500" i="4"/>
  <c r="D7499" i="4"/>
  <c r="D7498" i="4"/>
  <c r="D7497" i="4"/>
  <c r="D7496" i="4"/>
  <c r="D7495" i="4"/>
  <c r="D7494" i="4"/>
  <c r="D7493" i="4"/>
  <c r="D7492" i="4"/>
  <c r="D7491" i="4"/>
  <c r="D7490" i="4"/>
  <c r="D7489" i="4"/>
  <c r="D7488" i="4"/>
  <c r="D7487" i="4"/>
  <c r="D7486" i="4"/>
  <c r="D7485" i="4"/>
  <c r="D7484" i="4"/>
  <c r="D7483" i="4"/>
  <c r="D7482" i="4"/>
  <c r="D7481" i="4"/>
  <c r="D7480" i="4"/>
  <c r="D7479" i="4"/>
  <c r="D7478" i="4"/>
  <c r="D7477" i="4"/>
  <c r="D7476" i="4"/>
  <c r="D7475" i="4"/>
  <c r="D7474" i="4"/>
  <c r="D7473" i="4"/>
  <c r="D7472" i="4"/>
  <c r="D7471" i="4"/>
  <c r="D7470" i="4"/>
  <c r="D7469" i="4"/>
  <c r="D7468" i="4"/>
  <c r="D7467" i="4"/>
  <c r="D7466" i="4"/>
  <c r="D7465" i="4"/>
  <c r="D7464" i="4"/>
  <c r="D7463" i="4"/>
  <c r="D7462" i="4"/>
  <c r="D7461" i="4"/>
  <c r="D7460" i="4"/>
  <c r="D7459" i="4"/>
  <c r="D7458" i="4"/>
  <c r="D7457" i="4"/>
  <c r="D7456" i="4"/>
  <c r="D7455" i="4"/>
  <c r="D7454" i="4"/>
  <c r="D7453" i="4"/>
  <c r="D7452" i="4"/>
  <c r="D7451" i="4"/>
  <c r="D7450" i="4"/>
  <c r="D7449" i="4"/>
  <c r="D7448" i="4"/>
  <c r="D7447" i="4"/>
  <c r="D7446" i="4"/>
  <c r="D7445" i="4"/>
  <c r="D7444" i="4"/>
  <c r="D7443" i="4"/>
  <c r="D7442" i="4"/>
  <c r="D7441" i="4"/>
  <c r="D7440" i="4"/>
  <c r="D7439" i="4"/>
  <c r="D7438" i="4"/>
  <c r="D7437" i="4"/>
  <c r="D7436" i="4"/>
  <c r="D7435" i="4"/>
  <c r="D7434" i="4"/>
  <c r="D7433" i="4"/>
  <c r="D7432" i="4"/>
  <c r="D7431" i="4"/>
  <c r="D7430" i="4"/>
  <c r="D7429" i="4"/>
  <c r="D7428" i="4"/>
  <c r="D7427" i="4"/>
  <c r="D7426" i="4"/>
  <c r="D7425" i="4"/>
  <c r="D7424" i="4"/>
  <c r="D7423" i="4"/>
  <c r="D7422" i="4"/>
  <c r="D7421" i="4"/>
  <c r="D7420" i="4"/>
  <c r="D7419" i="4"/>
  <c r="D7418" i="4"/>
  <c r="D7417" i="4"/>
  <c r="D7416" i="4"/>
  <c r="D7415" i="4"/>
  <c r="D7414" i="4"/>
  <c r="D7413" i="4"/>
  <c r="D7412" i="4"/>
  <c r="D7411" i="4"/>
  <c r="D7410" i="4"/>
  <c r="D7409" i="4"/>
  <c r="D7408" i="4"/>
  <c r="D7407" i="4"/>
  <c r="D7406" i="4"/>
  <c r="D7405" i="4"/>
  <c r="D7404" i="4"/>
  <c r="D7403" i="4"/>
  <c r="D7402" i="4"/>
  <c r="D7401" i="4"/>
  <c r="D7400" i="4"/>
  <c r="D7399" i="4"/>
  <c r="D7398" i="4"/>
  <c r="D7397" i="4"/>
  <c r="D7396" i="4"/>
  <c r="D7395" i="4"/>
  <c r="D7394" i="4"/>
  <c r="D7393" i="4"/>
  <c r="D7392" i="4"/>
  <c r="D7391" i="4"/>
  <c r="D7390" i="4"/>
  <c r="D7389" i="4"/>
  <c r="D7388" i="4"/>
  <c r="D7387" i="4"/>
  <c r="D7386" i="4"/>
  <c r="D7385" i="4"/>
  <c r="D7384" i="4"/>
  <c r="D7383" i="4"/>
  <c r="D7382" i="4"/>
  <c r="D7381" i="4"/>
  <c r="D7380" i="4"/>
  <c r="D7379" i="4"/>
  <c r="D7378" i="4"/>
  <c r="D7377" i="4"/>
  <c r="D7376" i="4"/>
  <c r="D7375" i="4"/>
  <c r="D7374" i="4"/>
  <c r="D7373" i="4"/>
  <c r="D7372" i="4"/>
  <c r="D7371" i="4"/>
  <c r="D7370" i="4"/>
  <c r="D7369" i="4"/>
  <c r="D7368" i="4"/>
  <c r="D7367" i="4"/>
  <c r="D7366" i="4"/>
  <c r="D7365" i="4"/>
  <c r="D7364" i="4"/>
  <c r="D7363" i="4"/>
  <c r="D7362" i="4"/>
  <c r="D7361" i="4"/>
  <c r="D7360" i="4"/>
  <c r="D7359" i="4"/>
  <c r="D7358" i="4"/>
  <c r="D7357" i="4"/>
  <c r="D7356" i="4"/>
  <c r="D7355" i="4"/>
  <c r="D7354" i="4"/>
  <c r="D7353" i="4"/>
  <c r="D7352" i="4"/>
  <c r="D7351" i="4"/>
  <c r="D7350" i="4"/>
  <c r="D7349" i="4"/>
  <c r="D7348" i="4"/>
  <c r="D7347" i="4"/>
  <c r="D7346" i="4"/>
  <c r="D7345" i="4"/>
  <c r="D7344" i="4"/>
  <c r="D7343" i="4"/>
  <c r="D7342" i="4"/>
  <c r="D7341" i="4"/>
  <c r="D7340" i="4"/>
  <c r="D7339" i="4"/>
  <c r="D7338" i="4"/>
  <c r="D7337" i="4"/>
  <c r="D7336" i="4"/>
  <c r="D7335" i="4"/>
  <c r="D7334" i="4"/>
  <c r="D7333" i="4"/>
  <c r="D7332" i="4"/>
  <c r="D7331" i="4"/>
  <c r="D7330" i="4"/>
  <c r="D7329" i="4"/>
  <c r="D7328" i="4"/>
  <c r="D7327" i="4"/>
  <c r="D7326" i="4"/>
  <c r="D7325" i="4"/>
  <c r="D7324" i="4"/>
  <c r="D7323" i="4"/>
  <c r="D7322" i="4"/>
  <c r="D7321" i="4"/>
  <c r="D7320" i="4"/>
  <c r="D7319" i="4"/>
  <c r="D7318" i="4"/>
  <c r="D7317" i="4"/>
  <c r="D7316" i="4"/>
  <c r="D7315" i="4"/>
  <c r="D7314" i="4"/>
  <c r="D7313" i="4"/>
  <c r="D7312" i="4"/>
  <c r="D7311" i="4"/>
  <c r="D7310" i="4"/>
  <c r="D7309" i="4"/>
  <c r="D7308" i="4"/>
  <c r="D7307" i="4"/>
  <c r="D7306" i="4"/>
  <c r="D7305" i="4"/>
  <c r="D7304" i="4"/>
  <c r="D7303" i="4"/>
  <c r="D7302" i="4"/>
  <c r="D7301" i="4"/>
  <c r="D7300" i="4"/>
  <c r="D7299" i="4"/>
  <c r="D7298" i="4"/>
  <c r="D7297" i="4"/>
  <c r="D7296" i="4"/>
  <c r="D7295" i="4"/>
  <c r="D7294" i="4"/>
  <c r="D7293" i="4"/>
  <c r="D7292" i="4"/>
  <c r="D7291" i="4"/>
  <c r="D7290" i="4"/>
  <c r="D7289" i="4"/>
  <c r="D7288" i="4"/>
  <c r="D7287" i="4"/>
  <c r="D7286" i="4"/>
  <c r="D7285" i="4"/>
  <c r="D7284" i="4"/>
  <c r="D7283" i="4"/>
  <c r="D7282" i="4"/>
  <c r="D7281" i="4"/>
  <c r="D7280" i="4"/>
  <c r="D7279" i="4"/>
  <c r="D7278" i="4"/>
  <c r="D7277" i="4"/>
  <c r="D7276" i="4"/>
  <c r="D7275" i="4"/>
  <c r="D7274" i="4"/>
  <c r="D7273" i="4"/>
  <c r="D7272" i="4"/>
  <c r="D7271" i="4"/>
  <c r="D7270" i="4"/>
  <c r="D7269" i="4"/>
  <c r="D7268" i="4"/>
  <c r="D7267" i="4"/>
  <c r="D7266" i="4"/>
  <c r="D7265" i="4"/>
  <c r="D7264" i="4"/>
  <c r="D7263" i="4"/>
  <c r="D7262" i="4"/>
  <c r="D7261" i="4"/>
  <c r="D7260" i="4"/>
  <c r="D7259" i="4"/>
  <c r="D7258" i="4"/>
  <c r="D7257" i="4"/>
  <c r="D7256" i="4"/>
  <c r="D7255" i="4"/>
  <c r="D7254" i="4"/>
  <c r="D7253" i="4"/>
  <c r="D7252" i="4"/>
  <c r="D7251" i="4"/>
  <c r="D7250" i="4"/>
  <c r="D7249" i="4"/>
  <c r="D7248" i="4"/>
  <c r="D7247" i="4"/>
  <c r="D7246" i="4"/>
  <c r="D7245" i="4"/>
  <c r="D7244" i="4"/>
  <c r="D7243" i="4"/>
  <c r="D7242" i="4"/>
  <c r="D7241" i="4"/>
  <c r="D7240" i="4"/>
  <c r="D7239" i="4"/>
  <c r="D7238" i="4"/>
  <c r="D7237" i="4"/>
  <c r="D7236" i="4"/>
  <c r="D7235" i="4"/>
  <c r="D7234" i="4"/>
  <c r="D7233" i="4"/>
  <c r="D7232" i="4"/>
  <c r="D7231" i="4"/>
  <c r="D7230" i="4"/>
  <c r="D7229" i="4"/>
  <c r="D7228" i="4"/>
  <c r="D7227" i="4"/>
  <c r="D7226" i="4"/>
  <c r="D7225" i="4"/>
  <c r="D7224" i="4"/>
  <c r="D7223" i="4"/>
  <c r="D7222" i="4"/>
  <c r="D7221" i="4"/>
  <c r="D7220" i="4"/>
  <c r="D7219" i="4"/>
  <c r="D7218" i="4"/>
  <c r="D7217" i="4"/>
  <c r="D7216" i="4"/>
  <c r="D7215" i="4"/>
  <c r="D7214" i="4"/>
  <c r="D7213" i="4"/>
  <c r="D7212" i="4"/>
  <c r="D7211" i="4"/>
  <c r="D7210" i="4"/>
  <c r="D7209" i="4"/>
  <c r="D7208" i="4"/>
  <c r="D7207" i="4"/>
  <c r="D7206" i="4"/>
  <c r="D7205" i="4"/>
  <c r="D7204" i="4"/>
  <c r="D7203" i="4"/>
  <c r="D7202" i="4"/>
  <c r="D7201" i="4"/>
  <c r="D7200" i="4"/>
  <c r="D7199" i="4"/>
  <c r="D7198" i="4"/>
  <c r="D7197" i="4"/>
  <c r="D7196" i="4"/>
  <c r="D7195" i="4"/>
  <c r="D7194" i="4"/>
  <c r="D7193" i="4"/>
  <c r="D7192" i="4"/>
  <c r="D7191" i="4"/>
  <c r="D7190" i="4"/>
  <c r="D7189" i="4"/>
  <c r="D7188" i="4"/>
  <c r="D7187" i="4"/>
  <c r="D7186" i="4"/>
  <c r="D7185" i="4"/>
  <c r="D7184" i="4"/>
  <c r="D7183" i="4"/>
  <c r="D7182" i="4"/>
  <c r="D7181" i="4"/>
  <c r="D7180" i="4"/>
  <c r="D7179" i="4"/>
  <c r="D7178" i="4"/>
  <c r="D7177" i="4"/>
  <c r="D7176" i="4"/>
  <c r="D7175" i="4"/>
  <c r="D7174" i="4"/>
  <c r="D7173" i="4"/>
  <c r="D7172" i="4"/>
  <c r="D7171" i="4"/>
  <c r="D7170" i="4"/>
  <c r="D7169" i="4"/>
  <c r="D7168" i="4"/>
  <c r="D7167" i="4"/>
  <c r="D7166" i="4"/>
  <c r="D7165" i="4"/>
  <c r="D7164" i="4"/>
  <c r="D7163" i="4"/>
  <c r="D7162" i="4"/>
  <c r="D7161" i="4"/>
  <c r="D7160" i="4"/>
  <c r="D7159" i="4"/>
  <c r="D7158" i="4"/>
  <c r="D7157" i="4"/>
  <c r="D7156" i="4"/>
  <c r="D7155" i="4"/>
  <c r="D7154" i="4"/>
  <c r="D7153" i="4"/>
  <c r="D7152" i="4"/>
  <c r="D7151" i="4"/>
  <c r="D7150" i="4"/>
  <c r="D7149" i="4"/>
  <c r="D7148" i="4"/>
  <c r="D7147" i="4"/>
  <c r="D7146" i="4"/>
  <c r="D7145" i="4"/>
  <c r="D7144" i="4"/>
  <c r="D7143" i="4"/>
  <c r="D7142" i="4"/>
  <c r="D7141" i="4"/>
  <c r="D7140" i="4"/>
  <c r="D7139" i="4"/>
  <c r="D7138" i="4"/>
  <c r="D7137" i="4"/>
  <c r="D7136" i="4"/>
  <c r="D7135" i="4"/>
  <c r="D7134" i="4"/>
  <c r="D7133" i="4"/>
  <c r="D7132" i="4"/>
  <c r="D7131" i="4"/>
  <c r="D7130" i="4"/>
  <c r="D7129" i="4"/>
  <c r="D7128" i="4"/>
  <c r="D7127" i="4"/>
  <c r="D7126" i="4"/>
  <c r="D7125" i="4"/>
  <c r="D7124" i="4"/>
  <c r="D7123" i="4"/>
  <c r="D7122" i="4"/>
  <c r="D7121" i="4"/>
  <c r="D7120" i="4"/>
  <c r="D7119" i="4"/>
  <c r="D7118" i="4"/>
  <c r="D7117" i="4"/>
  <c r="D7116" i="4"/>
  <c r="D7115" i="4"/>
  <c r="D7114" i="4"/>
  <c r="D7113" i="4"/>
  <c r="D7112" i="4"/>
  <c r="D7111" i="4"/>
  <c r="D7110" i="4"/>
  <c r="D7109" i="4"/>
  <c r="D7108" i="4"/>
  <c r="D7107" i="4"/>
  <c r="D7106" i="4"/>
  <c r="D7105" i="4"/>
  <c r="D7104" i="4"/>
  <c r="D7103" i="4"/>
  <c r="D7102" i="4"/>
  <c r="D7101" i="4"/>
  <c r="D7100" i="4"/>
  <c r="D7099" i="4"/>
  <c r="D7098" i="4"/>
  <c r="D7097" i="4"/>
  <c r="D7096" i="4"/>
  <c r="D7095" i="4"/>
  <c r="D7094" i="4"/>
  <c r="D7093" i="4"/>
  <c r="D7092" i="4"/>
  <c r="D7091" i="4"/>
  <c r="D7090" i="4"/>
  <c r="D7089" i="4"/>
  <c r="D7088" i="4"/>
  <c r="D7087" i="4"/>
  <c r="D7086" i="4"/>
  <c r="D7085" i="4"/>
  <c r="D7084" i="4"/>
  <c r="D7083" i="4"/>
  <c r="D7082" i="4"/>
  <c r="D7081" i="4"/>
  <c r="D7080" i="4"/>
  <c r="D7079" i="4"/>
  <c r="D7078" i="4"/>
  <c r="D7077" i="4"/>
  <c r="D7076" i="4"/>
  <c r="D7075" i="4"/>
  <c r="D7074" i="4"/>
  <c r="D7073" i="4"/>
  <c r="D7072" i="4"/>
  <c r="D7071" i="4"/>
  <c r="D7070" i="4"/>
  <c r="D7069" i="4"/>
  <c r="D7068" i="4"/>
  <c r="D7067" i="4"/>
  <c r="D7066" i="4"/>
  <c r="D7065" i="4"/>
  <c r="D7064" i="4"/>
  <c r="D7063" i="4"/>
  <c r="D7062" i="4"/>
  <c r="D7061" i="4"/>
  <c r="D7060" i="4"/>
  <c r="D7059" i="4"/>
  <c r="D7058" i="4"/>
  <c r="D7057" i="4"/>
  <c r="D7056" i="4"/>
  <c r="D7055" i="4"/>
  <c r="D7054" i="4"/>
  <c r="D7053" i="4"/>
  <c r="D7052" i="4"/>
  <c r="D7051" i="4"/>
  <c r="D7050" i="4"/>
  <c r="D7049" i="4"/>
  <c r="D7048" i="4"/>
  <c r="D7047" i="4"/>
  <c r="D7046" i="4"/>
  <c r="D7045" i="4"/>
  <c r="D7044" i="4"/>
  <c r="D7043" i="4"/>
  <c r="D7042" i="4"/>
  <c r="D7041" i="4"/>
  <c r="D7040" i="4"/>
  <c r="D7039" i="4"/>
  <c r="D7038" i="4"/>
  <c r="D7037" i="4"/>
  <c r="D7036" i="4"/>
  <c r="D7035" i="4"/>
  <c r="D7034" i="4"/>
  <c r="D7033" i="4"/>
  <c r="D7032" i="4"/>
  <c r="D7031" i="4"/>
  <c r="D7030" i="4"/>
  <c r="D7029" i="4"/>
  <c r="D7028" i="4"/>
  <c r="D7027" i="4"/>
  <c r="D7026" i="4"/>
  <c r="D7025" i="4"/>
  <c r="D7024" i="4"/>
  <c r="D7023" i="4"/>
  <c r="D7022" i="4"/>
  <c r="D7021" i="4"/>
  <c r="D7020" i="4"/>
  <c r="D7019" i="4"/>
  <c r="D7018" i="4"/>
  <c r="D7017" i="4"/>
  <c r="D7016" i="4"/>
  <c r="D7015" i="4"/>
  <c r="D7014" i="4"/>
  <c r="D7013" i="4"/>
  <c r="D7012" i="4"/>
  <c r="D7011" i="4"/>
  <c r="D7010" i="4"/>
  <c r="D7009" i="4"/>
  <c r="D7008" i="4"/>
  <c r="D7007" i="4"/>
  <c r="D7006" i="4"/>
  <c r="D7005" i="4"/>
  <c r="D7004" i="4"/>
  <c r="D7003" i="4"/>
  <c r="D7002" i="4"/>
  <c r="D7001" i="4"/>
  <c r="D7000" i="4"/>
  <c r="D6999" i="4"/>
  <c r="D6998" i="4"/>
  <c r="D6997" i="4"/>
  <c r="D6996" i="4"/>
  <c r="D6995" i="4"/>
  <c r="D6994" i="4"/>
  <c r="D6993" i="4"/>
  <c r="D6992" i="4"/>
  <c r="D6991" i="4"/>
  <c r="D6990" i="4"/>
  <c r="D6989" i="4"/>
  <c r="D6988" i="4"/>
  <c r="D6987" i="4"/>
  <c r="D6986" i="4"/>
  <c r="D6985" i="4"/>
  <c r="D6984" i="4"/>
  <c r="D6983" i="4"/>
  <c r="D6982" i="4"/>
  <c r="D6981" i="4"/>
  <c r="D6980" i="4"/>
  <c r="D6979" i="4"/>
  <c r="D6978" i="4"/>
  <c r="D6977" i="4"/>
  <c r="D6976" i="4"/>
  <c r="D6975" i="4"/>
  <c r="D6974" i="4"/>
  <c r="D6973" i="4"/>
  <c r="D6972" i="4"/>
  <c r="D6971" i="4"/>
  <c r="D6970" i="4"/>
  <c r="D6969" i="4"/>
  <c r="D6968" i="4"/>
  <c r="D6967" i="4"/>
  <c r="D6966" i="4"/>
  <c r="D6965" i="4"/>
  <c r="D6964" i="4"/>
  <c r="D6963" i="4"/>
  <c r="D6962" i="4"/>
  <c r="D6961" i="4"/>
  <c r="D6960" i="4"/>
  <c r="D6959" i="4"/>
  <c r="D6958" i="4"/>
  <c r="D6957" i="4"/>
  <c r="D6956" i="4"/>
  <c r="D6955" i="4"/>
  <c r="D6954" i="4"/>
  <c r="D6953" i="4"/>
  <c r="D6952" i="4"/>
  <c r="D6951" i="4"/>
  <c r="D6950" i="4"/>
  <c r="D6949" i="4"/>
  <c r="D6948" i="4"/>
  <c r="D6947" i="4"/>
  <c r="D6946" i="4"/>
  <c r="D6945" i="4"/>
  <c r="D6944" i="4"/>
  <c r="D6943" i="4"/>
  <c r="D6942" i="4"/>
  <c r="D6941" i="4"/>
  <c r="D6940" i="4"/>
  <c r="D6939" i="4"/>
  <c r="D6938" i="4"/>
  <c r="D6937" i="4"/>
  <c r="D6936" i="4"/>
  <c r="D6935" i="4"/>
  <c r="D6934" i="4"/>
  <c r="D6933" i="4"/>
  <c r="D6932" i="4"/>
  <c r="D6931" i="4"/>
  <c r="D6930" i="4"/>
  <c r="D6929" i="4"/>
  <c r="D6928" i="4"/>
  <c r="D6927" i="4"/>
  <c r="D6926" i="4"/>
  <c r="D6925" i="4"/>
  <c r="D6924" i="4"/>
  <c r="D6923" i="4"/>
  <c r="D6922" i="4"/>
  <c r="D6921" i="4"/>
  <c r="D6920" i="4"/>
  <c r="D6919" i="4"/>
  <c r="D6918" i="4"/>
  <c r="D6917" i="4"/>
  <c r="D6916" i="4"/>
  <c r="D6915" i="4"/>
  <c r="D6914" i="4"/>
  <c r="D6913" i="4"/>
  <c r="D6912" i="4"/>
  <c r="D6911" i="4"/>
  <c r="D6910" i="4"/>
  <c r="D6909" i="4"/>
  <c r="D6908" i="4"/>
  <c r="D6907" i="4"/>
  <c r="D6906" i="4"/>
  <c r="D6905" i="4"/>
  <c r="D6904" i="4"/>
  <c r="D6903" i="4"/>
  <c r="D6902" i="4"/>
  <c r="D6901" i="4"/>
  <c r="D6900" i="4"/>
  <c r="D6899" i="4"/>
  <c r="D6898" i="4"/>
  <c r="D6897" i="4"/>
  <c r="D6896" i="4"/>
  <c r="D6895" i="4"/>
  <c r="D6894" i="4"/>
  <c r="D6893" i="4"/>
  <c r="D6892" i="4"/>
  <c r="D6891" i="4"/>
  <c r="D6890" i="4"/>
  <c r="D6889" i="4"/>
  <c r="D6888" i="4"/>
  <c r="D6887" i="4"/>
  <c r="D6886" i="4"/>
  <c r="D6885" i="4"/>
  <c r="D6884" i="4"/>
  <c r="D6883" i="4"/>
  <c r="D6882" i="4"/>
  <c r="D6881" i="4"/>
  <c r="D6880" i="4"/>
  <c r="D6879" i="4"/>
  <c r="D6878" i="4"/>
  <c r="D6877" i="4"/>
  <c r="D6876" i="4"/>
  <c r="D6875" i="4"/>
  <c r="D6874" i="4"/>
  <c r="D6873" i="4"/>
  <c r="D6872" i="4"/>
  <c r="D6871" i="4"/>
  <c r="D6870" i="4"/>
  <c r="D6869" i="4"/>
  <c r="D6868" i="4"/>
  <c r="D6867" i="4"/>
  <c r="D6866" i="4"/>
  <c r="D6865" i="4"/>
  <c r="D6864" i="4"/>
  <c r="D6863" i="4"/>
  <c r="D6862" i="4"/>
  <c r="D6861" i="4"/>
  <c r="D6860" i="4"/>
  <c r="D6859" i="4"/>
  <c r="D6858" i="4"/>
  <c r="D6857" i="4"/>
  <c r="D6856" i="4"/>
  <c r="D6855" i="4"/>
  <c r="D6854" i="4"/>
  <c r="D6853" i="4"/>
  <c r="D6852" i="4"/>
  <c r="D6851" i="4"/>
  <c r="D6850" i="4"/>
  <c r="D6849" i="4"/>
  <c r="D6848" i="4"/>
  <c r="D6847" i="4"/>
  <c r="D6846" i="4"/>
  <c r="D6845" i="4"/>
  <c r="D6844" i="4"/>
  <c r="D6843" i="4"/>
  <c r="D6842" i="4"/>
  <c r="D6841" i="4"/>
  <c r="D6840" i="4"/>
  <c r="D6839" i="4"/>
  <c r="D6838" i="4"/>
  <c r="D6837" i="4"/>
  <c r="D6836" i="4"/>
  <c r="D6835" i="4"/>
  <c r="D6834" i="4"/>
  <c r="D6833" i="4"/>
  <c r="D6832" i="4"/>
  <c r="D6831" i="4"/>
  <c r="D6830" i="4"/>
  <c r="D6829" i="4"/>
  <c r="D6828" i="4"/>
  <c r="D6827" i="4"/>
  <c r="D6826" i="4"/>
  <c r="D6825" i="4"/>
  <c r="D6824" i="4"/>
  <c r="D6823" i="4"/>
  <c r="D6822" i="4"/>
  <c r="D6821" i="4"/>
  <c r="D6820" i="4"/>
  <c r="D6819" i="4"/>
  <c r="D6818" i="4"/>
  <c r="D6817" i="4"/>
  <c r="D6816" i="4"/>
  <c r="D6815" i="4"/>
  <c r="D6814" i="4"/>
  <c r="D6813" i="4"/>
  <c r="D6812" i="4"/>
  <c r="D6811" i="4"/>
  <c r="D6810" i="4"/>
  <c r="D6809" i="4"/>
  <c r="D6808" i="4"/>
  <c r="D6807" i="4"/>
  <c r="D6806" i="4"/>
  <c r="D6805" i="4"/>
  <c r="D6804" i="4"/>
  <c r="D6803" i="4"/>
  <c r="D6802" i="4"/>
  <c r="D6801" i="4"/>
  <c r="D6800" i="4"/>
  <c r="D6799" i="4"/>
  <c r="D6798" i="4"/>
  <c r="D6797" i="4"/>
  <c r="D6796" i="4"/>
  <c r="D6795" i="4"/>
  <c r="D6794" i="4"/>
  <c r="D6793" i="4"/>
  <c r="D6792" i="4"/>
  <c r="D6791" i="4"/>
  <c r="D6790" i="4"/>
  <c r="D6789" i="4"/>
  <c r="D6788" i="4"/>
  <c r="D6787" i="4"/>
  <c r="D6786" i="4"/>
  <c r="D6785" i="4"/>
  <c r="D6784" i="4"/>
  <c r="D6783" i="4"/>
  <c r="D6782" i="4"/>
  <c r="D6781" i="4"/>
  <c r="D6780" i="4"/>
  <c r="D6779" i="4"/>
  <c r="D6778" i="4"/>
  <c r="D6777" i="4"/>
  <c r="D6776" i="4"/>
  <c r="D6775" i="4"/>
  <c r="D6774" i="4"/>
  <c r="D6773" i="4"/>
  <c r="D6772" i="4"/>
  <c r="D6771" i="4"/>
  <c r="D6770" i="4"/>
  <c r="D6769" i="4"/>
  <c r="D6768" i="4"/>
  <c r="D6767" i="4"/>
  <c r="D6766" i="4"/>
  <c r="D6765" i="4"/>
  <c r="D6764" i="4"/>
  <c r="D6763" i="4"/>
  <c r="D6762" i="4"/>
  <c r="D6761" i="4"/>
  <c r="D6760" i="4"/>
  <c r="D6759" i="4"/>
  <c r="D6758" i="4"/>
  <c r="D6757" i="4"/>
  <c r="D6756" i="4"/>
  <c r="D6755" i="4"/>
  <c r="D6754" i="4"/>
  <c r="D6753" i="4"/>
  <c r="D6752" i="4"/>
  <c r="D6751" i="4"/>
  <c r="D6750" i="4"/>
  <c r="D6749" i="4"/>
  <c r="D6748" i="4"/>
  <c r="D6747" i="4"/>
  <c r="D6746" i="4"/>
  <c r="D6745" i="4"/>
  <c r="D6744" i="4"/>
  <c r="D6743" i="4"/>
  <c r="D6742" i="4"/>
  <c r="D6741" i="4"/>
  <c r="D6740" i="4"/>
  <c r="D6739" i="4"/>
  <c r="D6738" i="4"/>
  <c r="D6737" i="4"/>
  <c r="D6736" i="4"/>
  <c r="D6735" i="4"/>
  <c r="D6734" i="4"/>
  <c r="D6733" i="4"/>
  <c r="D6732" i="4"/>
  <c r="D6731" i="4"/>
  <c r="D6730" i="4"/>
  <c r="D6729" i="4"/>
  <c r="D6728" i="4"/>
  <c r="D6727" i="4"/>
  <c r="D6726" i="4"/>
  <c r="D6725" i="4"/>
  <c r="D6724" i="4"/>
  <c r="D6723" i="4"/>
  <c r="D6722" i="4"/>
  <c r="D6721" i="4"/>
  <c r="D6720" i="4"/>
  <c r="D6719" i="4"/>
  <c r="D6718" i="4"/>
  <c r="D6717" i="4"/>
  <c r="D6716" i="4"/>
  <c r="D6715" i="4"/>
  <c r="D6714" i="4"/>
  <c r="D6713" i="4"/>
  <c r="D6712" i="4"/>
  <c r="D6711" i="4"/>
  <c r="D6710" i="4"/>
  <c r="D6709" i="4"/>
  <c r="D6708" i="4"/>
  <c r="D6707" i="4"/>
  <c r="D6706" i="4"/>
  <c r="D6705" i="4"/>
  <c r="D6704" i="4"/>
  <c r="D6703" i="4"/>
  <c r="D6702" i="4"/>
  <c r="D6701" i="4"/>
  <c r="D6700" i="4"/>
  <c r="D6699" i="4"/>
  <c r="D6698" i="4"/>
  <c r="D6697" i="4"/>
  <c r="D6696" i="4"/>
  <c r="D6695" i="4"/>
  <c r="D6694" i="4"/>
  <c r="D6693" i="4"/>
  <c r="D6692" i="4"/>
  <c r="D6691" i="4"/>
  <c r="D6690" i="4"/>
  <c r="D6689" i="4"/>
  <c r="D6688" i="4"/>
  <c r="D6687" i="4"/>
  <c r="D6686" i="4"/>
  <c r="D6685" i="4"/>
  <c r="D6684" i="4"/>
  <c r="D6683" i="4"/>
  <c r="D6682" i="4"/>
  <c r="D6681" i="4"/>
  <c r="D6680" i="4"/>
  <c r="D6679" i="4"/>
  <c r="D6678" i="4"/>
  <c r="D6677" i="4"/>
  <c r="D6676" i="4"/>
  <c r="D6675" i="4"/>
  <c r="D6674" i="4"/>
  <c r="D6673" i="4"/>
  <c r="D6672" i="4"/>
  <c r="D6671" i="4"/>
  <c r="D6670" i="4"/>
  <c r="D6669" i="4"/>
  <c r="D6668" i="4"/>
  <c r="D6667" i="4"/>
  <c r="D6666" i="4"/>
  <c r="D6665" i="4"/>
  <c r="D6664" i="4"/>
  <c r="D6663" i="4"/>
  <c r="D6662" i="4"/>
  <c r="D6661" i="4"/>
  <c r="D6660" i="4"/>
  <c r="D6659" i="4"/>
  <c r="D6658" i="4"/>
  <c r="D6657" i="4"/>
  <c r="D6656" i="4"/>
  <c r="D6655" i="4"/>
  <c r="D6654" i="4"/>
  <c r="D6653" i="4"/>
  <c r="D6652" i="4"/>
  <c r="D6651" i="4"/>
  <c r="D6650" i="4"/>
  <c r="D6649" i="4"/>
  <c r="D6648" i="4"/>
  <c r="D6647" i="4"/>
  <c r="D6646" i="4"/>
  <c r="D6645" i="4"/>
  <c r="D6644" i="4"/>
  <c r="D6643" i="4"/>
  <c r="D6642" i="4"/>
  <c r="D6641" i="4"/>
  <c r="D6640" i="4"/>
  <c r="D6639" i="4"/>
  <c r="D6638" i="4"/>
  <c r="D6637" i="4"/>
  <c r="D6636" i="4"/>
  <c r="D6635" i="4"/>
  <c r="D6634" i="4"/>
  <c r="D6633" i="4"/>
  <c r="D6632" i="4"/>
  <c r="D6631" i="4"/>
  <c r="D6630" i="4"/>
  <c r="D6629" i="4"/>
  <c r="D6628" i="4"/>
  <c r="D6627" i="4"/>
  <c r="D6626" i="4"/>
  <c r="D6625" i="4"/>
  <c r="D6624" i="4"/>
  <c r="D6623" i="4"/>
  <c r="D6622" i="4"/>
  <c r="D6621" i="4"/>
  <c r="D6620" i="4"/>
  <c r="D6619" i="4"/>
  <c r="D6618" i="4"/>
  <c r="D6617" i="4"/>
  <c r="D6616" i="4"/>
  <c r="D6615" i="4"/>
  <c r="D6614" i="4"/>
  <c r="D6613" i="4"/>
  <c r="D6612" i="4"/>
  <c r="D6611" i="4"/>
  <c r="D6610" i="4"/>
  <c r="D6609" i="4"/>
  <c r="D6608" i="4"/>
  <c r="D6607" i="4"/>
  <c r="D6606" i="4"/>
  <c r="D6605" i="4"/>
  <c r="D6604" i="4"/>
  <c r="D6603" i="4"/>
  <c r="D6602" i="4"/>
  <c r="D6601" i="4"/>
  <c r="D6600" i="4"/>
  <c r="D6599" i="4"/>
  <c r="D6598" i="4"/>
  <c r="D6597" i="4"/>
  <c r="D6596" i="4"/>
  <c r="D6595" i="4"/>
  <c r="D6594" i="4"/>
  <c r="D6593" i="4"/>
  <c r="D6592" i="4"/>
  <c r="D6591" i="4"/>
  <c r="D6590" i="4"/>
  <c r="D6589" i="4"/>
  <c r="D6588" i="4"/>
  <c r="D6587" i="4"/>
  <c r="D6586" i="4"/>
  <c r="D6585" i="4"/>
  <c r="D6584" i="4"/>
  <c r="D6583" i="4"/>
  <c r="D6582" i="4"/>
  <c r="D6581" i="4"/>
  <c r="D6580" i="4"/>
  <c r="D6579" i="4"/>
  <c r="D6578" i="4"/>
  <c r="D6577" i="4"/>
  <c r="D6576" i="4"/>
  <c r="D6575" i="4"/>
  <c r="D6574" i="4"/>
  <c r="D6573" i="4"/>
  <c r="D6572" i="4"/>
  <c r="D6571" i="4"/>
  <c r="D6570" i="4"/>
  <c r="D6569" i="4"/>
  <c r="D6568" i="4"/>
  <c r="D6567" i="4"/>
  <c r="D6566" i="4"/>
  <c r="D6565" i="4"/>
  <c r="D6564" i="4"/>
  <c r="D6563" i="4"/>
  <c r="D6562" i="4"/>
  <c r="D6561" i="4"/>
  <c r="D6560" i="4"/>
  <c r="D6559" i="4"/>
  <c r="D6558" i="4"/>
  <c r="D6557" i="4"/>
  <c r="D6556" i="4"/>
  <c r="D6555" i="4"/>
  <c r="D6554" i="4"/>
  <c r="D6553" i="4"/>
  <c r="D6552" i="4"/>
  <c r="D6551" i="4"/>
  <c r="D6550" i="4"/>
  <c r="D6549" i="4"/>
  <c r="D6548" i="4"/>
  <c r="D6547" i="4"/>
  <c r="D6546" i="4"/>
  <c r="D6545" i="4"/>
  <c r="D6544" i="4"/>
  <c r="D6543" i="4"/>
  <c r="D6542" i="4"/>
  <c r="D6541" i="4"/>
  <c r="D6540" i="4"/>
  <c r="D6539" i="4"/>
  <c r="D6538" i="4"/>
  <c r="D6537" i="4"/>
  <c r="D6536" i="4"/>
  <c r="D6535" i="4"/>
  <c r="D6534" i="4"/>
  <c r="D6533" i="4"/>
  <c r="D6532" i="4"/>
  <c r="D6531" i="4"/>
  <c r="D6530" i="4"/>
  <c r="D6529" i="4"/>
  <c r="D6528" i="4"/>
  <c r="D6527" i="4"/>
  <c r="D6526" i="4"/>
  <c r="D6525" i="4"/>
  <c r="D6524" i="4"/>
  <c r="D6523" i="4"/>
  <c r="D6522" i="4"/>
  <c r="D6521" i="4"/>
  <c r="D6520" i="4"/>
  <c r="D6519" i="4"/>
  <c r="D6518" i="4"/>
  <c r="D6517" i="4"/>
  <c r="D6516" i="4"/>
  <c r="D6515" i="4"/>
  <c r="D6514" i="4"/>
  <c r="D6513" i="4"/>
  <c r="D6512" i="4"/>
  <c r="D6511" i="4"/>
  <c r="D6510" i="4"/>
  <c r="D6509" i="4"/>
  <c r="D6508" i="4"/>
  <c r="D6507" i="4"/>
  <c r="D6506" i="4"/>
  <c r="D6505" i="4"/>
  <c r="D6504" i="4"/>
  <c r="D6503" i="4"/>
  <c r="D6502" i="4"/>
  <c r="D6501" i="4"/>
  <c r="D6500" i="4"/>
  <c r="D6499" i="4"/>
  <c r="D6498" i="4"/>
  <c r="D6497" i="4"/>
  <c r="D6496" i="4"/>
  <c r="D6495" i="4"/>
  <c r="D6494" i="4"/>
  <c r="D6493" i="4"/>
  <c r="D6492" i="4"/>
  <c r="D6491" i="4"/>
  <c r="D6490" i="4"/>
  <c r="D6489" i="4"/>
  <c r="D6488" i="4"/>
  <c r="D6487" i="4"/>
  <c r="D6486" i="4"/>
  <c r="D6485" i="4"/>
  <c r="D6484" i="4"/>
  <c r="D6483" i="4"/>
  <c r="D6482" i="4"/>
  <c r="D6481" i="4"/>
  <c r="D6480" i="4"/>
  <c r="D6479" i="4"/>
  <c r="D6478" i="4"/>
  <c r="D6477" i="4"/>
  <c r="D6476" i="4"/>
  <c r="D6475" i="4"/>
  <c r="D6474" i="4"/>
  <c r="D6473" i="4"/>
  <c r="D6472" i="4"/>
  <c r="D6471" i="4"/>
  <c r="D6470" i="4"/>
  <c r="D6469" i="4"/>
  <c r="D6468" i="4"/>
  <c r="D6467" i="4"/>
  <c r="D6466" i="4"/>
  <c r="D6465" i="4"/>
  <c r="D6464" i="4"/>
  <c r="D6463" i="4"/>
  <c r="D6462" i="4"/>
  <c r="D6461" i="4"/>
  <c r="D6460" i="4"/>
  <c r="D6459" i="4"/>
  <c r="D6458" i="4"/>
  <c r="D6457" i="4"/>
  <c r="D6456" i="4"/>
  <c r="D6455" i="4"/>
  <c r="D6454" i="4"/>
  <c r="D6453" i="4"/>
  <c r="D6452" i="4"/>
  <c r="D6451" i="4"/>
  <c r="D6450" i="4"/>
  <c r="D6449" i="4"/>
  <c r="D6448" i="4"/>
  <c r="D6447" i="4"/>
  <c r="D6446" i="4"/>
  <c r="D6445" i="4"/>
  <c r="D6444" i="4"/>
  <c r="D6443" i="4"/>
  <c r="D6442" i="4"/>
  <c r="D6441" i="4"/>
  <c r="D6440" i="4"/>
  <c r="D6439" i="4"/>
  <c r="D6438" i="4"/>
  <c r="D6437" i="4"/>
  <c r="D6436" i="4"/>
  <c r="D6435" i="4"/>
  <c r="D6434" i="4"/>
  <c r="D6433" i="4"/>
  <c r="D6432" i="4"/>
  <c r="D6431" i="4"/>
  <c r="D6430" i="4"/>
  <c r="D6429" i="4"/>
  <c r="D6428" i="4"/>
  <c r="D6427" i="4"/>
  <c r="D6426" i="4"/>
  <c r="D6425" i="4"/>
  <c r="D6424" i="4"/>
  <c r="D6423" i="4"/>
  <c r="D6422" i="4"/>
  <c r="D6421" i="4"/>
  <c r="D6420" i="4"/>
  <c r="D6419" i="4"/>
  <c r="D6418" i="4"/>
  <c r="D6417" i="4"/>
  <c r="D6416" i="4"/>
  <c r="D6415" i="4"/>
  <c r="D6414" i="4"/>
  <c r="D6413" i="4"/>
  <c r="D6412" i="4"/>
  <c r="D6411" i="4"/>
  <c r="D6410" i="4"/>
  <c r="D6409" i="4"/>
  <c r="D6408" i="4"/>
  <c r="D6407" i="4"/>
  <c r="D6406" i="4"/>
  <c r="D6405" i="4"/>
  <c r="D6404" i="4"/>
  <c r="D6403" i="4"/>
  <c r="D6402" i="4"/>
  <c r="D6401" i="4"/>
  <c r="D6400" i="4"/>
  <c r="D6399" i="4"/>
  <c r="D6398" i="4"/>
  <c r="D6397" i="4"/>
  <c r="D6396" i="4"/>
  <c r="D6395" i="4"/>
  <c r="D6394" i="4"/>
  <c r="D6393" i="4"/>
  <c r="D6392" i="4"/>
  <c r="D6391" i="4"/>
  <c r="D6390" i="4"/>
  <c r="D6389" i="4"/>
  <c r="D6388" i="4"/>
  <c r="D6387" i="4"/>
  <c r="D6386" i="4"/>
  <c r="D6385" i="4"/>
  <c r="D6384" i="4"/>
  <c r="D6383" i="4"/>
  <c r="D6382" i="4"/>
  <c r="D6381" i="4"/>
  <c r="D6380" i="4"/>
  <c r="D6379" i="4"/>
  <c r="D6378" i="4"/>
  <c r="D6377" i="4"/>
  <c r="D6376" i="4"/>
  <c r="D6375" i="4"/>
  <c r="D6374" i="4"/>
  <c r="D6373" i="4"/>
  <c r="D6372" i="4"/>
  <c r="D6371" i="4"/>
  <c r="D6370" i="4"/>
  <c r="D6369" i="4"/>
  <c r="D6368" i="4"/>
  <c r="D6367" i="4"/>
  <c r="D6366" i="4"/>
  <c r="D6365" i="4"/>
  <c r="D6364" i="4"/>
  <c r="D6363" i="4"/>
  <c r="D6362" i="4"/>
  <c r="D6361" i="4"/>
  <c r="D6360" i="4"/>
  <c r="D6359" i="4"/>
  <c r="D6358" i="4"/>
  <c r="D6357" i="4"/>
  <c r="D6356" i="4"/>
  <c r="D6355" i="4"/>
  <c r="D6354" i="4"/>
  <c r="D6353" i="4"/>
  <c r="D6352" i="4"/>
  <c r="D6351" i="4"/>
  <c r="D6350" i="4"/>
  <c r="D6349" i="4"/>
  <c r="D6348" i="4"/>
  <c r="D6347" i="4"/>
  <c r="D6346" i="4"/>
  <c r="D6345" i="4"/>
  <c r="D6344" i="4"/>
  <c r="D6343" i="4"/>
  <c r="D6342" i="4"/>
  <c r="D6341" i="4"/>
  <c r="D6340" i="4"/>
  <c r="D6339" i="4"/>
  <c r="D6338" i="4"/>
  <c r="D6337" i="4"/>
  <c r="D6336" i="4"/>
  <c r="D6335" i="4"/>
  <c r="D6334" i="4"/>
  <c r="D6333" i="4"/>
  <c r="D6332" i="4"/>
  <c r="D6331" i="4"/>
  <c r="D6330" i="4"/>
  <c r="D6329" i="4"/>
  <c r="D6328" i="4"/>
  <c r="D6327" i="4"/>
  <c r="D6326" i="4"/>
  <c r="D6325" i="4"/>
  <c r="D6324" i="4"/>
  <c r="D6323" i="4"/>
  <c r="D6322" i="4"/>
  <c r="D6321" i="4"/>
  <c r="D6320" i="4"/>
  <c r="D6319" i="4"/>
  <c r="D6318" i="4"/>
  <c r="D6317" i="4"/>
  <c r="D6316" i="4"/>
  <c r="D6315" i="4"/>
  <c r="D6314" i="4"/>
  <c r="D6313" i="4"/>
  <c r="D6312" i="4"/>
  <c r="D6311" i="4"/>
  <c r="D6310" i="4"/>
  <c r="D6309" i="4"/>
  <c r="D6308" i="4"/>
  <c r="D6307" i="4"/>
  <c r="D6306" i="4"/>
  <c r="D6305" i="4"/>
  <c r="D6304" i="4"/>
  <c r="D6303" i="4"/>
  <c r="D6302" i="4"/>
  <c r="D6301" i="4"/>
  <c r="D6300" i="4"/>
  <c r="D6299" i="4"/>
  <c r="D6298" i="4"/>
  <c r="D6297" i="4"/>
  <c r="D6296" i="4"/>
  <c r="D6295" i="4"/>
  <c r="D6294" i="4"/>
  <c r="D6293" i="4"/>
  <c r="D6292" i="4"/>
  <c r="D6291" i="4"/>
  <c r="D6290" i="4"/>
  <c r="D6289" i="4"/>
  <c r="D6288" i="4"/>
  <c r="D6287" i="4"/>
  <c r="D6286" i="4"/>
  <c r="D6285" i="4"/>
  <c r="D6284" i="4"/>
  <c r="D6283" i="4"/>
  <c r="D6282" i="4"/>
  <c r="D6281" i="4"/>
  <c r="D6280" i="4"/>
  <c r="D6279" i="4"/>
  <c r="D6278" i="4"/>
  <c r="D6277" i="4"/>
  <c r="D6276" i="4"/>
  <c r="D6275" i="4"/>
  <c r="D6274" i="4"/>
  <c r="D6273" i="4"/>
  <c r="D6272" i="4"/>
  <c r="D6271" i="4"/>
  <c r="D6270" i="4"/>
  <c r="D6269" i="4"/>
  <c r="D6268" i="4"/>
  <c r="D6267" i="4"/>
  <c r="D6266" i="4"/>
  <c r="D6265" i="4"/>
  <c r="D6264" i="4"/>
  <c r="D6263" i="4"/>
  <c r="D6262" i="4"/>
  <c r="D6261" i="4"/>
  <c r="D6260" i="4"/>
  <c r="D6259" i="4"/>
  <c r="D6258" i="4"/>
  <c r="D6257" i="4"/>
  <c r="D6256" i="4"/>
  <c r="D6255" i="4"/>
  <c r="D6254" i="4"/>
  <c r="D6253" i="4"/>
  <c r="D6252" i="4"/>
  <c r="D6251" i="4"/>
  <c r="D6250" i="4"/>
  <c r="D6249" i="4"/>
  <c r="D6248" i="4"/>
  <c r="D6247" i="4"/>
  <c r="D6246" i="4"/>
  <c r="D6245" i="4"/>
  <c r="D6244" i="4"/>
  <c r="D6243" i="4"/>
  <c r="D6242" i="4"/>
  <c r="D6241" i="4"/>
  <c r="D6240" i="4"/>
  <c r="D6239" i="4"/>
  <c r="D6238" i="4"/>
  <c r="D6237" i="4"/>
  <c r="D6236" i="4"/>
  <c r="D6235" i="4"/>
  <c r="D6234" i="4"/>
  <c r="D6233" i="4"/>
  <c r="D6232" i="4"/>
  <c r="D6231" i="4"/>
  <c r="D6230" i="4"/>
  <c r="D6229" i="4"/>
  <c r="D6228" i="4"/>
  <c r="D6227" i="4"/>
  <c r="D6226" i="4"/>
  <c r="D6225" i="4"/>
  <c r="D6224" i="4"/>
  <c r="D6223" i="4"/>
  <c r="D6222" i="4"/>
  <c r="D6221" i="4"/>
  <c r="D6220" i="4"/>
  <c r="D6219" i="4"/>
  <c r="D6218" i="4"/>
  <c r="D6217" i="4"/>
  <c r="D6216" i="4"/>
  <c r="D6215" i="4"/>
  <c r="D6214" i="4"/>
  <c r="D6213" i="4"/>
  <c r="D6212" i="4"/>
  <c r="D6211" i="4"/>
  <c r="D6210" i="4"/>
  <c r="D6209" i="4"/>
  <c r="D6208" i="4"/>
  <c r="D6207" i="4"/>
  <c r="D6206" i="4"/>
  <c r="D6205" i="4"/>
  <c r="D6204" i="4"/>
  <c r="D6203" i="4"/>
  <c r="D6202" i="4"/>
  <c r="D6201" i="4"/>
  <c r="D6200" i="4"/>
  <c r="D6199" i="4"/>
  <c r="D6198" i="4"/>
  <c r="D6197" i="4"/>
  <c r="D6196" i="4"/>
  <c r="D6195" i="4"/>
  <c r="D6194" i="4"/>
  <c r="D6193" i="4"/>
  <c r="D6192" i="4"/>
  <c r="D6191" i="4"/>
  <c r="D6190" i="4"/>
  <c r="D6189" i="4"/>
  <c r="D6188" i="4"/>
  <c r="D6187" i="4"/>
  <c r="D6186" i="4"/>
  <c r="D6185" i="4"/>
  <c r="D6184" i="4"/>
  <c r="D6183" i="4"/>
  <c r="D6182" i="4"/>
  <c r="D6181" i="4"/>
  <c r="D6180" i="4"/>
  <c r="D6179" i="4"/>
  <c r="D6178" i="4"/>
  <c r="D6177" i="4"/>
  <c r="D6176" i="4"/>
  <c r="D6175" i="4"/>
  <c r="D6174" i="4"/>
  <c r="D6173" i="4"/>
  <c r="D6172" i="4"/>
  <c r="D6171" i="4"/>
  <c r="D6170" i="4"/>
  <c r="D6169" i="4"/>
  <c r="D6168" i="4"/>
  <c r="D6167" i="4"/>
  <c r="D6166" i="4"/>
  <c r="D6165" i="4"/>
  <c r="D6164" i="4"/>
  <c r="D6163" i="4"/>
  <c r="D6162" i="4"/>
  <c r="D6161" i="4"/>
  <c r="D6160" i="4"/>
  <c r="D6159" i="4"/>
  <c r="D6158" i="4"/>
  <c r="D6157" i="4"/>
  <c r="D6156" i="4"/>
  <c r="D6155" i="4"/>
  <c r="D6154" i="4"/>
  <c r="D6153" i="4"/>
  <c r="D6152" i="4"/>
  <c r="D6151" i="4"/>
  <c r="D6150" i="4"/>
  <c r="D6149" i="4"/>
  <c r="D6148" i="4"/>
  <c r="D6147" i="4"/>
  <c r="D6146" i="4"/>
  <c r="D6145" i="4"/>
  <c r="D6144" i="4"/>
  <c r="D6143" i="4"/>
  <c r="D6142" i="4"/>
  <c r="D6141" i="4"/>
  <c r="D6140" i="4"/>
  <c r="D6139" i="4"/>
  <c r="D6138" i="4"/>
  <c r="D6137" i="4"/>
  <c r="D6136" i="4"/>
  <c r="D6135" i="4"/>
  <c r="D6134" i="4"/>
  <c r="D6133" i="4"/>
  <c r="D6132" i="4"/>
  <c r="D6131" i="4"/>
  <c r="D6130" i="4"/>
  <c r="D6129" i="4"/>
  <c r="D6128" i="4"/>
  <c r="D6127" i="4"/>
  <c r="D6126" i="4"/>
  <c r="D6125" i="4"/>
  <c r="D6124" i="4"/>
  <c r="D6123" i="4"/>
  <c r="D6122" i="4"/>
  <c r="D6121" i="4"/>
  <c r="D6120" i="4"/>
  <c r="D6119" i="4"/>
  <c r="D6118" i="4"/>
  <c r="D6117" i="4"/>
  <c r="D6116" i="4"/>
  <c r="D6115" i="4"/>
  <c r="D6114" i="4"/>
  <c r="D6113" i="4"/>
  <c r="D6112" i="4"/>
  <c r="D6111" i="4"/>
  <c r="D6110" i="4"/>
  <c r="D6109" i="4"/>
  <c r="D6108" i="4"/>
  <c r="D6107" i="4"/>
  <c r="D6106" i="4"/>
  <c r="D6105" i="4"/>
  <c r="D6104" i="4"/>
  <c r="D6103" i="4"/>
  <c r="D6102" i="4"/>
  <c r="D6101" i="4"/>
  <c r="D6100" i="4"/>
  <c r="D6099" i="4"/>
  <c r="D6098" i="4"/>
  <c r="D6097" i="4"/>
  <c r="D6096" i="4"/>
  <c r="D6095" i="4"/>
  <c r="D6094" i="4"/>
  <c r="D6093" i="4"/>
  <c r="D6092" i="4"/>
  <c r="D6091" i="4"/>
  <c r="D6090" i="4"/>
  <c r="D6089" i="4"/>
  <c r="D6088" i="4"/>
  <c r="D6087" i="4"/>
  <c r="D6086" i="4"/>
  <c r="D6085" i="4"/>
  <c r="D6084" i="4"/>
  <c r="D6083" i="4"/>
  <c r="D6082" i="4"/>
  <c r="D6081" i="4"/>
  <c r="D6080" i="4"/>
  <c r="D6079" i="4"/>
  <c r="D6078" i="4"/>
  <c r="D6077" i="4"/>
  <c r="D6076" i="4"/>
  <c r="D6075" i="4"/>
  <c r="D6074" i="4"/>
  <c r="D6073" i="4"/>
  <c r="D6072" i="4"/>
  <c r="D6071" i="4"/>
  <c r="D6070" i="4"/>
  <c r="D6069" i="4"/>
  <c r="D6068" i="4"/>
  <c r="D6067" i="4"/>
  <c r="D6066" i="4"/>
  <c r="D6065" i="4"/>
  <c r="D6064" i="4"/>
  <c r="D6063" i="4"/>
  <c r="D6062" i="4"/>
  <c r="D6061" i="4"/>
  <c r="D6060" i="4"/>
  <c r="D6059" i="4"/>
  <c r="D6058" i="4"/>
  <c r="D6057" i="4"/>
  <c r="D6056" i="4"/>
  <c r="D6055" i="4"/>
  <c r="D6054" i="4"/>
  <c r="D6053" i="4"/>
  <c r="D6052" i="4"/>
  <c r="D6051" i="4"/>
  <c r="D6050" i="4"/>
  <c r="D6049" i="4"/>
  <c r="D6048" i="4"/>
  <c r="D6047" i="4"/>
  <c r="D6046" i="4"/>
  <c r="D6045" i="4"/>
  <c r="D6044" i="4"/>
  <c r="D6043" i="4"/>
  <c r="D6042" i="4"/>
  <c r="D6041" i="4"/>
  <c r="D6040" i="4"/>
  <c r="D6039" i="4"/>
  <c r="D6038" i="4"/>
  <c r="D6037" i="4"/>
  <c r="D6036" i="4"/>
  <c r="D6035" i="4"/>
  <c r="D6034" i="4"/>
  <c r="D6033" i="4"/>
  <c r="D6032" i="4"/>
  <c r="D6031" i="4"/>
  <c r="D6030" i="4"/>
  <c r="D6029" i="4"/>
  <c r="D6028" i="4"/>
  <c r="D6027" i="4"/>
  <c r="D6026" i="4"/>
  <c r="D6025" i="4"/>
  <c r="D6024" i="4"/>
  <c r="D6023" i="4"/>
  <c r="D6022" i="4"/>
  <c r="D6021" i="4"/>
  <c r="D6020" i="4"/>
  <c r="D6019" i="4"/>
  <c r="D6018" i="4"/>
  <c r="D6017" i="4"/>
  <c r="D6016" i="4"/>
  <c r="D6015" i="4"/>
  <c r="D6014" i="4"/>
  <c r="D6013" i="4"/>
  <c r="D6012" i="4"/>
  <c r="D6011" i="4"/>
  <c r="D6010" i="4"/>
  <c r="D6009" i="4"/>
  <c r="D6008" i="4"/>
  <c r="D6007" i="4"/>
  <c r="D6006" i="4"/>
  <c r="D6005" i="4"/>
  <c r="D6004" i="4"/>
  <c r="D6003" i="4"/>
  <c r="D6002" i="4"/>
  <c r="D6001" i="4"/>
  <c r="D6000" i="4"/>
  <c r="D5999" i="4"/>
  <c r="D5998" i="4"/>
  <c r="D5997" i="4"/>
  <c r="D5996" i="4"/>
  <c r="D5995" i="4"/>
  <c r="D5994" i="4"/>
  <c r="D5993" i="4"/>
  <c r="D5992" i="4"/>
  <c r="D5991" i="4"/>
  <c r="D5990" i="4"/>
  <c r="D5989" i="4"/>
  <c r="D5988" i="4"/>
  <c r="D5987" i="4"/>
  <c r="D5986" i="4"/>
  <c r="D5985" i="4"/>
  <c r="D5984" i="4"/>
  <c r="D5983" i="4"/>
  <c r="D5982" i="4"/>
  <c r="D5981" i="4"/>
  <c r="D5980" i="4"/>
  <c r="D5979" i="4"/>
  <c r="D5978" i="4"/>
  <c r="D5977" i="4"/>
  <c r="D5976" i="4"/>
  <c r="D5975" i="4"/>
  <c r="D5974" i="4"/>
  <c r="D5973" i="4"/>
  <c r="D5972" i="4"/>
  <c r="D5971" i="4"/>
  <c r="D5970" i="4"/>
  <c r="D5969" i="4"/>
  <c r="D5968" i="4"/>
  <c r="D5967" i="4"/>
  <c r="D5966" i="4"/>
  <c r="D5965" i="4"/>
  <c r="D5964" i="4"/>
  <c r="D5963" i="4"/>
  <c r="D5962" i="4"/>
  <c r="D5961" i="4"/>
  <c r="D5960" i="4"/>
  <c r="D5959" i="4"/>
  <c r="D5958" i="4"/>
  <c r="D5957" i="4"/>
  <c r="D5956" i="4"/>
  <c r="D5955" i="4"/>
  <c r="D5954" i="4"/>
  <c r="D5953" i="4"/>
  <c r="D5952" i="4"/>
  <c r="D5951" i="4"/>
  <c r="D5950" i="4"/>
  <c r="D5949" i="4"/>
  <c r="D5948" i="4"/>
  <c r="D5947" i="4"/>
  <c r="D5946" i="4"/>
  <c r="D5945" i="4"/>
  <c r="D5944" i="4"/>
  <c r="D5943" i="4"/>
  <c r="D5942" i="4"/>
  <c r="D5941" i="4"/>
  <c r="D5940" i="4"/>
  <c r="D5939" i="4"/>
  <c r="D5938" i="4"/>
  <c r="D5937" i="4"/>
  <c r="D5936" i="4"/>
  <c r="D5935" i="4"/>
  <c r="D5934" i="4"/>
  <c r="D5933" i="4"/>
  <c r="D5932" i="4"/>
  <c r="D5931" i="4"/>
  <c r="D5930" i="4"/>
  <c r="D5929" i="4"/>
  <c r="D5928" i="4"/>
  <c r="D5927" i="4"/>
  <c r="D5926" i="4"/>
  <c r="D5925" i="4"/>
  <c r="D5924" i="4"/>
  <c r="D5923" i="4"/>
  <c r="D5922" i="4"/>
  <c r="D5921" i="4"/>
  <c r="D5920" i="4"/>
  <c r="D5919" i="4"/>
  <c r="D5918" i="4"/>
  <c r="D5917" i="4"/>
  <c r="D5916" i="4"/>
  <c r="D5915" i="4"/>
  <c r="D5914" i="4"/>
  <c r="D5913" i="4"/>
  <c r="D5912" i="4"/>
  <c r="D5911" i="4"/>
  <c r="D5910" i="4"/>
  <c r="D5909" i="4"/>
  <c r="D5908" i="4"/>
  <c r="D5907" i="4"/>
  <c r="D5906" i="4"/>
  <c r="D5905" i="4"/>
  <c r="D5904" i="4"/>
  <c r="D5903" i="4"/>
  <c r="D5902" i="4"/>
  <c r="D5901" i="4"/>
  <c r="D5900" i="4"/>
  <c r="D5899" i="4"/>
  <c r="D5898" i="4"/>
  <c r="D5897" i="4"/>
  <c r="D5896" i="4"/>
  <c r="D5895" i="4"/>
  <c r="D5894" i="4"/>
  <c r="D5893" i="4"/>
  <c r="D5892" i="4"/>
  <c r="D5891" i="4"/>
  <c r="D5890" i="4"/>
  <c r="D5889" i="4"/>
  <c r="D5888" i="4"/>
  <c r="D5887" i="4"/>
  <c r="D5886" i="4"/>
  <c r="D5885" i="4"/>
  <c r="D5884" i="4"/>
  <c r="D5883" i="4"/>
  <c r="D5882" i="4"/>
  <c r="D5881" i="4"/>
  <c r="D5880" i="4"/>
  <c r="D5879" i="4"/>
  <c r="D5878" i="4"/>
  <c r="D5877" i="4"/>
  <c r="D5876" i="4"/>
  <c r="D5875" i="4"/>
  <c r="D5874" i="4"/>
  <c r="D5873" i="4"/>
  <c r="D5872" i="4"/>
  <c r="D5871" i="4"/>
  <c r="D5870" i="4"/>
  <c r="D5869" i="4"/>
  <c r="D5868" i="4"/>
  <c r="D5867" i="4"/>
  <c r="D5866" i="4"/>
  <c r="D5865" i="4"/>
  <c r="D5864" i="4"/>
  <c r="D5863" i="4"/>
  <c r="D5862" i="4"/>
  <c r="D5861" i="4"/>
  <c r="D5860" i="4"/>
  <c r="D5859" i="4"/>
  <c r="D5858" i="4"/>
  <c r="D5857" i="4"/>
  <c r="D5856" i="4"/>
  <c r="D5855" i="4"/>
  <c r="D5854" i="4"/>
  <c r="D5853" i="4"/>
  <c r="D5852" i="4"/>
  <c r="D5851" i="4"/>
  <c r="D5850" i="4"/>
  <c r="D5849" i="4"/>
  <c r="D5848" i="4"/>
  <c r="D5847" i="4"/>
  <c r="D5846" i="4"/>
  <c r="D5845" i="4"/>
  <c r="D5844" i="4"/>
  <c r="D5843" i="4"/>
  <c r="D5842" i="4"/>
  <c r="D5841" i="4"/>
  <c r="D5840" i="4"/>
  <c r="D5839" i="4"/>
  <c r="D5838" i="4"/>
  <c r="D5837" i="4"/>
  <c r="D5836" i="4"/>
  <c r="D5835" i="4"/>
  <c r="D5834" i="4"/>
  <c r="D5833" i="4"/>
  <c r="D5832" i="4"/>
  <c r="D5831" i="4"/>
  <c r="D5830" i="4"/>
  <c r="D5829" i="4"/>
  <c r="D5828" i="4"/>
  <c r="D5827" i="4"/>
  <c r="D5826" i="4"/>
  <c r="D5825" i="4"/>
  <c r="D5824" i="4"/>
  <c r="D5823" i="4"/>
  <c r="D5822" i="4"/>
  <c r="D5821" i="4"/>
  <c r="D5820" i="4"/>
  <c r="D5819" i="4"/>
  <c r="D5818" i="4"/>
  <c r="D5817" i="4"/>
  <c r="D5816" i="4"/>
  <c r="D5815" i="4"/>
  <c r="D5814" i="4"/>
  <c r="D5813" i="4"/>
  <c r="D5812" i="4"/>
  <c r="D5811" i="4"/>
  <c r="D5810" i="4"/>
  <c r="D5809" i="4"/>
  <c r="D5808" i="4"/>
  <c r="D5807" i="4"/>
  <c r="D5806" i="4"/>
  <c r="D5805" i="4"/>
  <c r="D5804" i="4"/>
  <c r="D5803" i="4"/>
  <c r="D5802" i="4"/>
  <c r="D5801" i="4"/>
  <c r="D5800" i="4"/>
  <c r="D5799" i="4"/>
  <c r="D5798" i="4"/>
  <c r="D5797" i="4"/>
  <c r="D5796" i="4"/>
  <c r="D5795" i="4"/>
  <c r="D5794" i="4"/>
  <c r="D5793" i="4"/>
  <c r="D5792" i="4"/>
  <c r="D5791" i="4"/>
  <c r="D5790" i="4"/>
  <c r="D5789" i="4"/>
  <c r="D5788" i="4"/>
  <c r="D5787" i="4"/>
  <c r="D5786" i="4"/>
  <c r="D5785" i="4"/>
  <c r="D5784" i="4"/>
  <c r="D5783" i="4"/>
  <c r="D5782" i="4"/>
  <c r="D5781" i="4"/>
  <c r="D5780" i="4"/>
  <c r="D5779" i="4"/>
  <c r="D5778" i="4"/>
  <c r="D5777" i="4"/>
  <c r="D5776" i="4"/>
  <c r="D5775" i="4"/>
  <c r="D5774" i="4"/>
  <c r="D5773" i="4"/>
  <c r="D5772" i="4"/>
  <c r="D5771" i="4"/>
  <c r="D5770" i="4"/>
  <c r="D5769" i="4"/>
  <c r="D5768" i="4"/>
  <c r="D5767" i="4"/>
  <c r="D5766" i="4"/>
  <c r="D5765" i="4"/>
  <c r="D5764" i="4"/>
  <c r="D5763" i="4"/>
  <c r="D5762" i="4"/>
  <c r="D5761" i="4"/>
  <c r="D5760" i="4"/>
  <c r="D5759" i="4"/>
  <c r="D5758" i="4"/>
  <c r="D5757" i="4"/>
  <c r="D5756" i="4"/>
  <c r="D5755" i="4"/>
  <c r="D5754" i="4"/>
  <c r="D5753" i="4"/>
  <c r="D5752" i="4"/>
  <c r="D5751" i="4"/>
  <c r="D5750" i="4"/>
  <c r="D5749" i="4"/>
  <c r="D5748" i="4"/>
  <c r="D5747" i="4"/>
  <c r="D5746" i="4"/>
  <c r="D5745" i="4"/>
  <c r="D5744" i="4"/>
  <c r="D5743" i="4"/>
  <c r="D5742" i="4"/>
  <c r="D5741" i="4"/>
  <c r="D5740" i="4"/>
  <c r="D5739" i="4"/>
  <c r="D5738" i="4"/>
  <c r="D5737" i="4"/>
  <c r="D5736" i="4"/>
  <c r="D5735" i="4"/>
  <c r="D5734" i="4"/>
  <c r="D5733" i="4"/>
  <c r="D5732" i="4"/>
  <c r="D5731" i="4"/>
  <c r="D5730" i="4"/>
  <c r="D5729" i="4"/>
  <c r="D5728" i="4"/>
  <c r="D5727" i="4"/>
  <c r="D5726" i="4"/>
  <c r="D5725" i="4"/>
  <c r="D5724" i="4"/>
  <c r="D5723" i="4"/>
  <c r="D5722" i="4"/>
  <c r="D5721" i="4"/>
  <c r="D5720" i="4"/>
  <c r="D5719" i="4"/>
  <c r="D5718" i="4"/>
  <c r="D5717" i="4"/>
  <c r="D5716" i="4"/>
  <c r="D5715" i="4"/>
  <c r="D5714" i="4"/>
  <c r="D5713" i="4"/>
  <c r="D5712" i="4"/>
  <c r="D5711" i="4"/>
  <c r="D5710" i="4"/>
  <c r="D5709" i="4"/>
  <c r="D5708" i="4"/>
  <c r="D5707" i="4"/>
  <c r="D5706" i="4"/>
  <c r="D5705" i="4"/>
  <c r="D5704" i="4"/>
  <c r="D5703" i="4"/>
  <c r="D5702" i="4"/>
  <c r="D5701" i="4"/>
  <c r="D5700" i="4"/>
  <c r="D5699" i="4"/>
  <c r="D5698" i="4"/>
  <c r="D5697" i="4"/>
  <c r="D5696" i="4"/>
  <c r="D5695" i="4"/>
  <c r="D5694" i="4"/>
  <c r="D5693" i="4"/>
  <c r="D5692" i="4"/>
  <c r="D5691" i="4"/>
  <c r="D5690" i="4"/>
  <c r="D5689" i="4"/>
  <c r="D5688" i="4"/>
  <c r="D5687" i="4"/>
  <c r="D5686" i="4"/>
  <c r="D5685" i="4"/>
  <c r="D5684" i="4"/>
  <c r="D5683" i="4"/>
  <c r="D5682" i="4"/>
  <c r="D5681" i="4"/>
  <c r="D5680" i="4"/>
  <c r="D5679" i="4"/>
  <c r="D5678" i="4"/>
  <c r="D5677" i="4"/>
  <c r="D5676" i="4"/>
  <c r="D5675" i="4"/>
  <c r="D5674" i="4"/>
  <c r="D5673" i="4"/>
  <c r="D5672" i="4"/>
  <c r="D5671" i="4"/>
  <c r="D5670" i="4"/>
  <c r="D5669" i="4"/>
  <c r="D5668" i="4"/>
  <c r="D5667" i="4"/>
  <c r="D5666" i="4"/>
  <c r="D5665" i="4"/>
  <c r="D5664" i="4"/>
  <c r="D5663" i="4"/>
  <c r="D5662" i="4"/>
  <c r="D5661" i="4"/>
  <c r="D5660" i="4"/>
  <c r="D5659" i="4"/>
  <c r="D5658" i="4"/>
  <c r="D5657" i="4"/>
  <c r="D5656" i="4"/>
  <c r="D5655" i="4"/>
  <c r="D5654" i="4"/>
  <c r="D5653" i="4"/>
  <c r="D5652" i="4"/>
  <c r="D5651" i="4"/>
  <c r="D5650" i="4"/>
  <c r="D5649" i="4"/>
  <c r="D5648" i="4"/>
  <c r="D5647" i="4"/>
  <c r="D5646" i="4"/>
  <c r="D5645" i="4"/>
  <c r="D5644" i="4"/>
  <c r="D5643" i="4"/>
  <c r="D5642" i="4"/>
  <c r="D5641" i="4"/>
  <c r="D5640" i="4"/>
  <c r="D5639" i="4"/>
  <c r="D5638" i="4"/>
  <c r="D5637" i="4"/>
  <c r="D5636" i="4"/>
  <c r="D5635" i="4"/>
  <c r="D5634" i="4"/>
  <c r="D5633" i="4"/>
  <c r="D5632" i="4"/>
  <c r="D5631" i="4"/>
  <c r="D5630" i="4"/>
  <c r="D5629" i="4"/>
  <c r="D5628" i="4"/>
  <c r="D5627" i="4"/>
  <c r="D5626" i="4"/>
  <c r="D5625" i="4"/>
  <c r="D5624" i="4"/>
  <c r="D5623" i="4"/>
  <c r="D5622" i="4"/>
  <c r="D5621" i="4"/>
  <c r="D5620" i="4"/>
  <c r="D5619" i="4"/>
  <c r="D5618" i="4"/>
  <c r="D5617" i="4"/>
  <c r="D5616" i="4"/>
  <c r="D5615" i="4"/>
  <c r="D5614" i="4"/>
  <c r="D5613" i="4"/>
  <c r="D5612" i="4"/>
  <c r="D5611" i="4"/>
  <c r="D5610" i="4"/>
  <c r="D5609" i="4"/>
  <c r="D5608" i="4"/>
  <c r="D5607" i="4"/>
  <c r="D5606" i="4"/>
  <c r="D5605" i="4"/>
  <c r="D5604" i="4"/>
  <c r="D5603" i="4"/>
  <c r="D5602" i="4"/>
  <c r="D5601" i="4"/>
  <c r="D5600" i="4"/>
  <c r="D5599" i="4"/>
  <c r="D5598" i="4"/>
  <c r="D5597" i="4"/>
  <c r="D5596" i="4"/>
  <c r="D5595" i="4"/>
  <c r="D5594" i="4"/>
  <c r="D5593" i="4"/>
  <c r="D5592" i="4"/>
  <c r="D5591" i="4"/>
  <c r="D5590" i="4"/>
  <c r="D5589" i="4"/>
  <c r="D5588" i="4"/>
  <c r="D5587" i="4"/>
  <c r="D5586" i="4"/>
  <c r="D5585" i="4"/>
  <c r="D5584" i="4"/>
  <c r="D5583" i="4"/>
  <c r="D5582" i="4"/>
  <c r="D5581" i="4"/>
  <c r="D5580" i="4"/>
  <c r="D5579" i="4"/>
  <c r="D5578" i="4"/>
  <c r="D5577" i="4"/>
  <c r="D5576" i="4"/>
  <c r="D5575" i="4"/>
  <c r="D5574" i="4"/>
  <c r="D5573" i="4"/>
  <c r="D5572" i="4"/>
  <c r="D5571" i="4"/>
  <c r="D5570" i="4"/>
  <c r="D5569" i="4"/>
  <c r="D5568" i="4"/>
  <c r="D5567" i="4"/>
  <c r="D5566" i="4"/>
  <c r="D5565" i="4"/>
  <c r="D5564" i="4"/>
  <c r="D5563" i="4"/>
  <c r="D5562" i="4"/>
  <c r="D5561" i="4"/>
  <c r="D5560" i="4"/>
  <c r="D5559" i="4"/>
  <c r="D5558" i="4"/>
  <c r="D5557" i="4"/>
  <c r="D5556" i="4"/>
  <c r="D5555" i="4"/>
  <c r="D5554" i="4"/>
  <c r="D5553" i="4"/>
  <c r="D5552" i="4"/>
  <c r="D5551" i="4"/>
  <c r="D5550" i="4"/>
  <c r="D5549" i="4"/>
  <c r="D5548" i="4"/>
  <c r="D5547" i="4"/>
  <c r="D5546" i="4"/>
  <c r="D5545" i="4"/>
  <c r="D5544" i="4"/>
  <c r="D5543" i="4"/>
  <c r="D5542" i="4"/>
  <c r="D5541" i="4"/>
  <c r="D5540" i="4"/>
  <c r="D5539" i="4"/>
  <c r="D5538" i="4"/>
  <c r="D5537" i="4"/>
  <c r="D5536" i="4"/>
  <c r="D5535" i="4"/>
  <c r="D5534" i="4"/>
  <c r="D5533" i="4"/>
  <c r="D5532" i="4"/>
  <c r="D5531" i="4"/>
  <c r="D5530" i="4"/>
  <c r="D5529" i="4"/>
  <c r="D5528" i="4"/>
  <c r="D5527" i="4"/>
  <c r="D5526" i="4"/>
  <c r="D5525" i="4"/>
  <c r="D5524" i="4"/>
  <c r="D5523" i="4"/>
  <c r="D5522" i="4"/>
  <c r="D5521" i="4"/>
  <c r="D5520" i="4"/>
  <c r="D5519" i="4"/>
  <c r="D5518" i="4"/>
  <c r="D5517" i="4"/>
  <c r="D5516" i="4"/>
  <c r="D5515" i="4"/>
  <c r="D5514" i="4"/>
  <c r="D5513" i="4"/>
  <c r="D5512" i="4"/>
  <c r="D5511" i="4"/>
  <c r="D5510" i="4"/>
  <c r="D5509" i="4"/>
  <c r="D5508" i="4"/>
  <c r="D5507" i="4"/>
  <c r="D5506" i="4"/>
  <c r="D5505" i="4"/>
  <c r="D5504" i="4"/>
  <c r="D5503" i="4"/>
  <c r="D5502" i="4"/>
  <c r="D5501" i="4"/>
  <c r="D5500" i="4"/>
  <c r="D5499" i="4"/>
  <c r="D5498" i="4"/>
  <c r="D5497" i="4"/>
  <c r="D5496" i="4"/>
  <c r="D5495" i="4"/>
  <c r="D5494" i="4"/>
  <c r="D5493" i="4"/>
  <c r="D5492" i="4"/>
  <c r="D5491" i="4"/>
  <c r="D5490" i="4"/>
  <c r="D5489" i="4"/>
  <c r="D5488" i="4"/>
  <c r="D5487" i="4"/>
  <c r="D5486" i="4"/>
  <c r="D5485" i="4"/>
  <c r="D5484" i="4"/>
  <c r="D5483" i="4"/>
  <c r="D5482" i="4"/>
  <c r="D5481" i="4"/>
  <c r="D5480" i="4"/>
  <c r="D5479" i="4"/>
  <c r="D5478" i="4"/>
  <c r="D5477" i="4"/>
  <c r="D5476" i="4"/>
  <c r="D5475" i="4"/>
  <c r="D5474" i="4"/>
  <c r="D5473" i="4"/>
  <c r="D5472" i="4"/>
  <c r="D5471" i="4"/>
  <c r="D5470" i="4"/>
  <c r="D5469" i="4"/>
  <c r="D5468" i="4"/>
  <c r="D5467" i="4"/>
  <c r="D5466" i="4"/>
  <c r="D5465" i="4"/>
  <c r="D5464" i="4"/>
  <c r="D5463" i="4"/>
  <c r="D5462" i="4"/>
  <c r="D5461" i="4"/>
  <c r="D5460" i="4"/>
  <c r="D5459" i="4"/>
  <c r="D5458" i="4"/>
  <c r="D5457" i="4"/>
  <c r="D5456" i="4"/>
  <c r="D5455" i="4"/>
  <c r="D5454" i="4"/>
  <c r="D5453" i="4"/>
  <c r="D5452" i="4"/>
  <c r="D5451" i="4"/>
  <c r="D5450" i="4"/>
  <c r="D5449" i="4"/>
  <c r="D5448" i="4"/>
  <c r="D5447" i="4"/>
  <c r="D5446" i="4"/>
  <c r="D5445" i="4"/>
  <c r="D5444" i="4"/>
  <c r="D5443" i="4"/>
  <c r="D5442" i="4"/>
  <c r="D5441" i="4"/>
  <c r="D5440" i="4"/>
  <c r="D5439" i="4"/>
  <c r="D5438" i="4"/>
  <c r="D5437" i="4"/>
  <c r="D5436" i="4"/>
  <c r="D5435" i="4"/>
  <c r="D5434" i="4"/>
  <c r="D5433" i="4"/>
  <c r="D5432" i="4"/>
  <c r="D5431" i="4"/>
  <c r="D5430" i="4"/>
  <c r="D5429" i="4"/>
  <c r="D5428" i="4"/>
  <c r="D5427" i="4"/>
  <c r="D5426" i="4"/>
  <c r="D5425" i="4"/>
  <c r="D5424" i="4"/>
  <c r="D5423" i="4"/>
  <c r="D5422" i="4"/>
  <c r="D5421" i="4"/>
  <c r="D5420" i="4"/>
  <c r="D5419" i="4"/>
  <c r="D5418" i="4"/>
  <c r="D5417" i="4"/>
  <c r="D5416" i="4"/>
  <c r="D5415" i="4"/>
  <c r="D5414" i="4"/>
  <c r="D5413" i="4"/>
  <c r="D5412" i="4"/>
  <c r="D5411" i="4"/>
  <c r="D5410" i="4"/>
  <c r="D5409" i="4"/>
  <c r="D5408" i="4"/>
  <c r="D5407" i="4"/>
  <c r="D5406" i="4"/>
  <c r="D5405" i="4"/>
  <c r="D5404" i="4"/>
  <c r="D5403" i="4"/>
  <c r="D5402" i="4"/>
  <c r="D5401" i="4"/>
  <c r="D5400" i="4"/>
  <c r="D5399" i="4"/>
  <c r="D5398" i="4"/>
  <c r="D5397" i="4"/>
  <c r="D5396" i="4"/>
  <c r="D5395" i="4"/>
  <c r="D5394" i="4"/>
  <c r="D5393" i="4"/>
  <c r="D5392" i="4"/>
  <c r="D5391" i="4"/>
  <c r="D5390" i="4"/>
  <c r="D5389" i="4"/>
  <c r="D5388" i="4"/>
  <c r="D5387" i="4"/>
  <c r="D5386" i="4"/>
  <c r="D5385" i="4"/>
  <c r="D5384" i="4"/>
  <c r="D5383" i="4"/>
  <c r="D5382" i="4"/>
  <c r="D5381" i="4"/>
  <c r="D5380" i="4"/>
  <c r="D5379" i="4"/>
  <c r="D5378" i="4"/>
  <c r="D5377" i="4"/>
  <c r="D5376" i="4"/>
  <c r="D5375" i="4"/>
  <c r="D5374" i="4"/>
  <c r="D5373" i="4"/>
  <c r="D5372" i="4"/>
  <c r="D5371" i="4"/>
  <c r="D5370" i="4"/>
  <c r="D5369" i="4"/>
  <c r="D5368" i="4"/>
  <c r="D5367" i="4"/>
  <c r="D5366" i="4"/>
  <c r="D5365" i="4"/>
  <c r="D5364" i="4"/>
  <c r="D5363" i="4"/>
  <c r="D5362" i="4"/>
  <c r="D5361" i="4"/>
  <c r="D5360" i="4"/>
  <c r="D5359" i="4"/>
  <c r="D5358" i="4"/>
  <c r="D5357" i="4"/>
  <c r="D5356" i="4"/>
  <c r="D5355" i="4"/>
  <c r="D5354" i="4"/>
  <c r="D5353" i="4"/>
  <c r="D5352" i="4"/>
  <c r="D5351" i="4"/>
  <c r="D5350" i="4"/>
  <c r="D5349" i="4"/>
  <c r="D5348" i="4"/>
  <c r="D5347" i="4"/>
  <c r="D5346" i="4"/>
  <c r="D5345" i="4"/>
  <c r="D5344" i="4"/>
  <c r="D5343" i="4"/>
  <c r="D5342" i="4"/>
  <c r="D5341" i="4"/>
  <c r="D5340" i="4"/>
  <c r="D5339" i="4"/>
  <c r="D5338" i="4"/>
  <c r="D5337" i="4"/>
  <c r="D5336" i="4"/>
  <c r="D5335" i="4"/>
  <c r="D5334" i="4"/>
  <c r="D5333" i="4"/>
  <c r="D5332" i="4"/>
  <c r="D5331" i="4"/>
  <c r="D5330" i="4"/>
  <c r="D5329" i="4"/>
  <c r="D5328" i="4"/>
  <c r="D5327" i="4"/>
  <c r="D5326" i="4"/>
  <c r="D5325" i="4"/>
  <c r="D5324" i="4"/>
  <c r="D5323" i="4"/>
  <c r="D5322" i="4"/>
  <c r="D5321" i="4"/>
  <c r="D5320" i="4"/>
  <c r="D5319" i="4"/>
  <c r="D5318" i="4"/>
  <c r="D5317" i="4"/>
  <c r="D5316" i="4"/>
  <c r="D5315" i="4"/>
  <c r="D5314" i="4"/>
  <c r="D5313" i="4"/>
  <c r="D5312" i="4"/>
  <c r="D5311" i="4"/>
  <c r="D5310" i="4"/>
  <c r="D5309" i="4"/>
  <c r="D5308" i="4"/>
  <c r="D5307" i="4"/>
  <c r="D5306" i="4"/>
  <c r="D5305" i="4"/>
  <c r="D5304" i="4"/>
  <c r="D5303" i="4"/>
  <c r="D5302" i="4"/>
  <c r="D5301" i="4"/>
  <c r="D5300" i="4"/>
  <c r="D5299" i="4"/>
  <c r="D5298" i="4"/>
  <c r="D5297" i="4"/>
  <c r="D5296" i="4"/>
  <c r="D5295" i="4"/>
  <c r="D5294" i="4"/>
  <c r="D5293" i="4"/>
  <c r="D5292" i="4"/>
  <c r="D5291" i="4"/>
  <c r="D5290" i="4"/>
  <c r="D5289" i="4"/>
  <c r="D5288" i="4"/>
  <c r="D5287" i="4"/>
  <c r="D5286" i="4"/>
  <c r="D5285" i="4"/>
  <c r="D5284" i="4"/>
  <c r="D5283" i="4"/>
  <c r="D5282" i="4"/>
  <c r="D5281" i="4"/>
  <c r="D5280" i="4"/>
  <c r="D5279" i="4"/>
  <c r="D5278" i="4"/>
  <c r="D5277" i="4"/>
  <c r="D5276" i="4"/>
  <c r="D5275" i="4"/>
  <c r="D5274" i="4"/>
  <c r="D5273" i="4"/>
  <c r="D5272" i="4"/>
  <c r="D5271" i="4"/>
  <c r="D5270" i="4"/>
  <c r="D5269" i="4"/>
  <c r="D5268" i="4"/>
  <c r="D5267" i="4"/>
  <c r="D5266" i="4"/>
  <c r="D5265" i="4"/>
  <c r="D5264" i="4"/>
  <c r="D5263" i="4"/>
  <c r="D5262" i="4"/>
  <c r="D5261" i="4"/>
  <c r="D5260" i="4"/>
  <c r="D5259" i="4"/>
  <c r="D5258" i="4"/>
  <c r="D5257" i="4"/>
  <c r="D5256" i="4"/>
  <c r="D5255" i="4"/>
  <c r="D5254" i="4"/>
  <c r="D5253" i="4"/>
  <c r="D5252" i="4"/>
  <c r="D5251" i="4"/>
  <c r="D5250" i="4"/>
  <c r="D5249" i="4"/>
  <c r="D5248" i="4"/>
  <c r="D5247" i="4"/>
  <c r="D5246" i="4"/>
  <c r="D5245" i="4"/>
  <c r="D5244" i="4"/>
  <c r="D5243" i="4"/>
  <c r="D5242" i="4"/>
  <c r="D5241" i="4"/>
  <c r="D5240" i="4"/>
  <c r="D5239" i="4"/>
  <c r="D5238" i="4"/>
  <c r="D5237" i="4"/>
  <c r="D5236" i="4"/>
  <c r="D5235" i="4"/>
  <c r="D5234" i="4"/>
  <c r="D5233" i="4"/>
  <c r="D5232" i="4"/>
  <c r="D5231" i="4"/>
  <c r="D5230" i="4"/>
  <c r="D5229" i="4"/>
  <c r="D5228" i="4"/>
  <c r="D5227" i="4"/>
  <c r="D5226" i="4"/>
  <c r="D5225" i="4"/>
  <c r="D5224" i="4"/>
  <c r="D5223" i="4"/>
  <c r="D5222" i="4"/>
  <c r="D5221" i="4"/>
  <c r="D5220" i="4"/>
  <c r="D5219" i="4"/>
  <c r="D5218" i="4"/>
  <c r="D5217" i="4"/>
  <c r="D5216" i="4"/>
  <c r="D5215" i="4"/>
  <c r="D5214" i="4"/>
  <c r="D5213" i="4"/>
  <c r="D5212" i="4"/>
  <c r="D5211" i="4"/>
  <c r="D5210" i="4"/>
  <c r="D5209" i="4"/>
  <c r="D5208" i="4"/>
  <c r="D5207" i="4"/>
  <c r="D5206" i="4"/>
  <c r="D5205" i="4"/>
  <c r="D5204" i="4"/>
  <c r="D5203" i="4"/>
  <c r="D5202" i="4"/>
  <c r="D5201" i="4"/>
  <c r="D5200" i="4"/>
  <c r="D5199" i="4"/>
  <c r="D5198" i="4"/>
  <c r="D5197" i="4"/>
  <c r="D5196" i="4"/>
  <c r="D5195" i="4"/>
  <c r="D5194" i="4"/>
  <c r="D5193" i="4"/>
  <c r="D5192" i="4"/>
  <c r="D5191" i="4"/>
  <c r="D5190" i="4"/>
  <c r="D5189" i="4"/>
  <c r="D5188" i="4"/>
  <c r="D5187" i="4"/>
  <c r="D5186" i="4"/>
  <c r="D5185" i="4"/>
  <c r="D5184" i="4"/>
  <c r="D5183" i="4"/>
  <c r="D5182" i="4"/>
  <c r="D5181" i="4"/>
  <c r="D5180" i="4"/>
  <c r="D5179" i="4"/>
  <c r="D5178" i="4"/>
  <c r="D5177" i="4"/>
  <c r="D5176" i="4"/>
  <c r="D5175" i="4"/>
  <c r="D5174" i="4"/>
  <c r="D5173" i="4"/>
  <c r="D5172" i="4"/>
  <c r="D5171" i="4"/>
  <c r="D5170" i="4"/>
  <c r="D5169" i="4"/>
  <c r="D5168" i="4"/>
  <c r="D5167" i="4"/>
  <c r="D5166" i="4"/>
  <c r="D5165" i="4"/>
  <c r="D5164" i="4"/>
  <c r="D5163" i="4"/>
  <c r="D5162" i="4"/>
  <c r="D5161" i="4"/>
  <c r="D5160" i="4"/>
  <c r="D5159" i="4"/>
  <c r="D5158" i="4"/>
  <c r="D5157" i="4"/>
  <c r="D5156" i="4"/>
  <c r="D5155" i="4"/>
  <c r="D5154" i="4"/>
  <c r="D5153" i="4"/>
  <c r="D5152" i="4"/>
  <c r="D5151" i="4"/>
  <c r="D5150" i="4"/>
  <c r="D5149" i="4"/>
  <c r="D5148" i="4"/>
  <c r="D5147" i="4"/>
  <c r="D5146" i="4"/>
  <c r="D5145" i="4"/>
  <c r="D5144" i="4"/>
  <c r="D5143" i="4"/>
  <c r="D5142" i="4"/>
  <c r="D5141" i="4"/>
  <c r="D5140" i="4"/>
  <c r="D5139" i="4"/>
  <c r="D5138" i="4"/>
  <c r="D5137" i="4"/>
  <c r="D5136" i="4"/>
  <c r="D5135" i="4"/>
  <c r="D5134" i="4"/>
  <c r="D5133" i="4"/>
  <c r="D5132" i="4"/>
  <c r="D5131" i="4"/>
  <c r="D5130" i="4"/>
  <c r="D5129" i="4"/>
  <c r="D5128" i="4"/>
  <c r="D5127" i="4"/>
  <c r="D5126" i="4"/>
  <c r="D5125" i="4"/>
  <c r="D5124" i="4"/>
  <c r="D5123" i="4"/>
  <c r="D5122" i="4"/>
  <c r="D5121" i="4"/>
  <c r="D5120" i="4"/>
  <c r="D5119" i="4"/>
  <c r="D5118" i="4"/>
  <c r="D5117" i="4"/>
  <c r="D5116" i="4"/>
  <c r="D5115" i="4"/>
  <c r="D5114" i="4"/>
  <c r="D5113" i="4"/>
  <c r="D5112" i="4"/>
  <c r="D5111" i="4"/>
  <c r="D5110" i="4"/>
  <c r="D5109" i="4"/>
  <c r="D5108" i="4"/>
  <c r="D5107" i="4"/>
  <c r="D5106" i="4"/>
  <c r="D5105" i="4"/>
  <c r="D5104" i="4"/>
  <c r="D5103" i="4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1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/>
  <c r="D5054" i="4"/>
  <c r="D5053" i="4"/>
  <c r="D5052" i="4"/>
  <c r="D5051" i="4"/>
  <c r="D5050" i="4"/>
  <c r="D5049" i="4"/>
  <c r="D5048" i="4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I2" i="4"/>
  <c r="F2" i="4"/>
  <c r="D3" i="4"/>
  <c r="D2" i="4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G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F11257" i="3"/>
  <c r="E11257" i="3"/>
  <c r="F11256" i="3"/>
  <c r="E11256" i="3"/>
  <c r="F11255" i="3"/>
  <c r="E11255" i="3"/>
  <c r="F11254" i="3"/>
  <c r="E11254" i="3"/>
  <c r="F11253" i="3"/>
  <c r="E11253" i="3"/>
  <c r="F11252" i="3"/>
  <c r="E11252" i="3"/>
  <c r="F11251" i="3"/>
  <c r="E11251" i="3"/>
  <c r="F11250" i="3"/>
  <c r="E11250" i="3"/>
  <c r="F11249" i="3"/>
  <c r="E11249" i="3"/>
  <c r="F11248" i="3"/>
  <c r="E11248" i="3"/>
  <c r="F11247" i="3"/>
  <c r="E11247" i="3"/>
  <c r="F11246" i="3"/>
  <c r="E11246" i="3"/>
  <c r="F11244" i="3"/>
  <c r="E11244" i="3"/>
  <c r="F11242" i="3"/>
  <c r="E11242" i="3"/>
  <c r="F11240" i="3"/>
  <c r="E11240" i="3"/>
  <c r="F11238" i="3"/>
  <c r="E11238" i="3"/>
  <c r="F11236" i="3"/>
  <c r="E11236" i="3"/>
  <c r="F11234" i="3"/>
  <c r="E11234" i="3"/>
  <c r="F11233" i="3"/>
  <c r="E11233" i="3"/>
  <c r="F11230" i="3"/>
  <c r="E11230" i="3"/>
  <c r="F11228" i="3"/>
  <c r="E11228" i="3"/>
  <c r="F11226" i="3"/>
  <c r="E11226" i="3"/>
  <c r="F11224" i="3"/>
  <c r="E11224" i="3"/>
  <c r="F11222" i="3"/>
  <c r="E11222" i="3"/>
  <c r="F11221" i="3"/>
  <c r="E11221" i="3"/>
  <c r="F11220" i="3"/>
  <c r="E11220" i="3"/>
  <c r="F11219" i="3"/>
  <c r="E11219" i="3"/>
  <c r="F11218" i="3"/>
  <c r="E11218" i="3"/>
  <c r="F11217" i="3"/>
  <c r="E11217" i="3"/>
  <c r="F11216" i="3"/>
  <c r="E11216" i="3"/>
  <c r="F11215" i="3"/>
  <c r="E11215" i="3"/>
  <c r="F11214" i="3"/>
  <c r="E11214" i="3"/>
  <c r="F11213" i="3"/>
  <c r="E11213" i="3"/>
  <c r="F11212" i="3"/>
  <c r="E11212" i="3"/>
  <c r="F11211" i="3"/>
  <c r="E11211" i="3"/>
  <c r="F11210" i="3"/>
  <c r="E11210" i="3"/>
  <c r="F11208" i="3"/>
  <c r="E11208" i="3"/>
  <c r="F11206" i="3"/>
  <c r="E11206" i="3"/>
  <c r="F11204" i="3"/>
  <c r="E11204" i="3"/>
  <c r="F11202" i="3"/>
  <c r="E11202" i="3"/>
  <c r="F11200" i="3"/>
  <c r="E11200" i="3"/>
  <c r="F11198" i="3"/>
  <c r="E11198" i="3"/>
  <c r="F11196" i="3"/>
  <c r="E11196" i="3"/>
  <c r="F11194" i="3"/>
  <c r="E11194" i="3"/>
  <c r="F11192" i="3"/>
  <c r="E11192" i="3"/>
  <c r="F11191" i="3"/>
  <c r="E11191" i="3"/>
  <c r="F11188" i="3"/>
  <c r="E11188" i="3"/>
  <c r="F11186" i="3"/>
  <c r="E11186" i="3"/>
  <c r="F11185" i="3"/>
  <c r="E11185" i="3"/>
  <c r="F11184" i="3"/>
  <c r="E11184" i="3"/>
  <c r="F11183" i="3"/>
  <c r="E11183" i="3"/>
  <c r="F11182" i="3"/>
  <c r="E11182" i="3"/>
  <c r="F11181" i="3"/>
  <c r="E11181" i="3"/>
  <c r="F11180" i="3"/>
  <c r="E11180" i="3"/>
  <c r="F11179" i="3"/>
  <c r="E11179" i="3"/>
  <c r="F11178" i="3"/>
  <c r="E11178" i="3"/>
  <c r="F11177" i="3"/>
  <c r="E11177" i="3"/>
  <c r="F11176" i="3"/>
  <c r="E11176" i="3"/>
  <c r="F11175" i="3"/>
  <c r="E11175" i="3"/>
  <c r="F11174" i="3"/>
  <c r="E11174" i="3"/>
  <c r="F11172" i="3"/>
  <c r="E11172" i="3"/>
  <c r="F11170" i="3"/>
  <c r="E11170" i="3"/>
  <c r="F11168" i="3"/>
  <c r="E11168" i="3"/>
  <c r="F11166" i="3"/>
  <c r="E11166" i="3"/>
  <c r="F11164" i="3"/>
  <c r="E11164" i="3"/>
  <c r="F11162" i="3"/>
  <c r="E11162" i="3"/>
  <c r="F11160" i="3"/>
  <c r="E11160" i="3"/>
  <c r="F11158" i="3"/>
  <c r="E11158" i="3"/>
  <c r="F11156" i="3"/>
  <c r="E11156" i="3"/>
  <c r="F11154" i="3"/>
  <c r="E11154" i="3"/>
  <c r="F11152" i="3"/>
  <c r="E11152" i="3"/>
  <c r="F11150" i="3"/>
  <c r="E11150" i="3"/>
  <c r="F11149" i="3"/>
  <c r="E11149" i="3"/>
  <c r="F11148" i="3"/>
  <c r="E11148" i="3"/>
  <c r="F11147" i="3"/>
  <c r="E11147" i="3"/>
  <c r="F11146" i="3"/>
  <c r="E11146" i="3"/>
  <c r="F11145" i="3"/>
  <c r="E11145" i="3"/>
  <c r="F11144" i="3"/>
  <c r="E11144" i="3"/>
  <c r="F11143" i="3"/>
  <c r="E11143" i="3"/>
  <c r="F11142" i="3"/>
  <c r="E11142" i="3"/>
  <c r="F11141" i="3"/>
  <c r="E11141" i="3"/>
  <c r="F11140" i="3"/>
  <c r="E11140" i="3"/>
  <c r="F11139" i="3"/>
  <c r="E11139" i="3"/>
  <c r="F11138" i="3"/>
  <c r="E11138" i="3"/>
  <c r="F11136" i="3"/>
  <c r="E11136" i="3"/>
  <c r="F11134" i="3"/>
  <c r="E11134" i="3"/>
  <c r="F11132" i="3"/>
  <c r="E11132" i="3"/>
  <c r="F11131" i="3"/>
  <c r="E11131" i="3"/>
  <c r="F11128" i="3"/>
  <c r="E11128" i="3"/>
  <c r="F11126" i="3"/>
  <c r="E11126" i="3"/>
  <c r="F11124" i="3"/>
  <c r="E11124" i="3"/>
  <c r="F11122" i="3"/>
  <c r="E11122" i="3"/>
  <c r="F11120" i="3"/>
  <c r="E11120" i="3"/>
  <c r="F11119" i="3"/>
  <c r="E11119" i="3"/>
  <c r="F11117" i="3"/>
  <c r="E11117" i="3"/>
  <c r="F11115" i="3"/>
  <c r="E11115" i="3"/>
  <c r="F11113" i="3"/>
  <c r="E11113" i="3"/>
  <c r="F11112" i="3"/>
  <c r="E11112" i="3"/>
  <c r="F11111" i="3"/>
  <c r="E11111" i="3"/>
  <c r="F11110" i="3"/>
  <c r="E11110" i="3"/>
  <c r="F11109" i="3"/>
  <c r="E11109" i="3"/>
  <c r="F11108" i="3"/>
  <c r="E11108" i="3"/>
  <c r="F11107" i="3"/>
  <c r="E11107" i="3"/>
  <c r="F11106" i="3"/>
  <c r="E11106" i="3"/>
  <c r="F11105" i="3"/>
  <c r="E11105" i="3"/>
  <c r="F11104" i="3"/>
  <c r="E11104" i="3"/>
  <c r="F11103" i="3"/>
  <c r="E11103" i="3"/>
  <c r="F11102" i="3"/>
  <c r="E11102" i="3"/>
  <c r="F11101" i="3"/>
  <c r="E11101" i="3"/>
  <c r="F11099" i="3"/>
  <c r="E11099" i="3"/>
  <c r="F11096" i="3"/>
  <c r="E11096" i="3"/>
  <c r="F11094" i="3"/>
  <c r="E11094" i="3"/>
  <c r="F11092" i="3"/>
  <c r="E11092" i="3"/>
  <c r="F11090" i="3"/>
  <c r="E11090" i="3"/>
  <c r="F11088" i="3"/>
  <c r="E11088" i="3"/>
  <c r="F11086" i="3"/>
  <c r="E11086" i="3"/>
  <c r="F11084" i="3"/>
  <c r="E11084" i="3"/>
  <c r="F11082" i="3"/>
  <c r="E11082" i="3"/>
  <c r="F11080" i="3"/>
  <c r="E11080" i="3"/>
  <c r="F11079" i="3"/>
  <c r="E11079" i="3"/>
  <c r="F11077" i="3"/>
  <c r="E11077" i="3"/>
  <c r="F11076" i="3"/>
  <c r="E11076" i="3"/>
  <c r="F11075" i="3"/>
  <c r="E11075" i="3"/>
  <c r="F11074" i="3"/>
  <c r="E11074" i="3"/>
  <c r="F11073" i="3"/>
  <c r="E11073" i="3"/>
  <c r="F11072" i="3"/>
  <c r="E11072" i="3"/>
  <c r="F11071" i="3"/>
  <c r="E11071" i="3"/>
  <c r="F11070" i="3"/>
  <c r="E11070" i="3"/>
  <c r="F11069" i="3"/>
  <c r="E11069" i="3"/>
  <c r="F11068" i="3"/>
  <c r="E11068" i="3"/>
  <c r="F11067" i="3"/>
  <c r="E11067" i="3"/>
  <c r="F11066" i="3"/>
  <c r="E11066" i="3"/>
  <c r="F11065" i="3"/>
  <c r="E11065" i="3"/>
  <c r="F11063" i="3"/>
  <c r="E11063" i="3"/>
  <c r="F11061" i="3"/>
  <c r="E11061" i="3"/>
  <c r="F11058" i="3"/>
  <c r="E11058" i="3"/>
  <c r="F11056" i="3"/>
  <c r="E11056" i="3"/>
  <c r="F11054" i="3"/>
  <c r="E11054" i="3"/>
  <c r="F11052" i="3"/>
  <c r="E11052" i="3"/>
  <c r="F11050" i="3"/>
  <c r="E11050" i="3"/>
  <c r="F11048" i="3"/>
  <c r="E11048" i="3"/>
  <c r="F11046" i="3"/>
  <c r="E11046" i="3"/>
  <c r="F11044" i="3"/>
  <c r="E11044" i="3"/>
  <c r="F11042" i="3"/>
  <c r="E11042" i="3"/>
  <c r="F11041" i="3"/>
  <c r="E11041" i="3"/>
  <c r="F11040" i="3"/>
  <c r="E11040" i="3"/>
  <c r="F11039" i="3"/>
  <c r="E11039" i="3"/>
  <c r="F11038" i="3"/>
  <c r="E11038" i="3"/>
  <c r="F11037" i="3"/>
  <c r="E11037" i="3"/>
  <c r="F11036" i="3"/>
  <c r="E11036" i="3"/>
  <c r="F11035" i="3"/>
  <c r="E11035" i="3"/>
  <c r="F11034" i="3"/>
  <c r="E11034" i="3"/>
  <c r="F11033" i="3"/>
  <c r="E11033" i="3"/>
  <c r="F11032" i="3"/>
  <c r="E11032" i="3"/>
  <c r="F11031" i="3"/>
  <c r="E11031" i="3"/>
  <c r="F11030" i="3"/>
  <c r="E11030" i="3"/>
  <c r="F11028" i="3"/>
  <c r="E11028" i="3"/>
  <c r="F11026" i="3"/>
  <c r="E11026" i="3"/>
  <c r="F11024" i="3"/>
  <c r="E11024" i="3"/>
  <c r="F11022" i="3"/>
  <c r="E11022" i="3"/>
  <c r="F11020" i="3"/>
  <c r="E11020" i="3"/>
  <c r="F11018" i="3"/>
  <c r="E11018" i="3"/>
  <c r="F11016" i="3"/>
  <c r="E11016" i="3"/>
  <c r="F11014" i="3"/>
  <c r="E11014" i="3"/>
  <c r="F11012" i="3"/>
  <c r="E11012" i="3"/>
  <c r="F11010" i="3"/>
  <c r="E11010" i="3"/>
  <c r="F11008" i="3"/>
  <c r="E11008" i="3"/>
  <c r="F11006" i="3"/>
  <c r="E11006" i="3"/>
  <c r="F11005" i="3"/>
  <c r="E11005" i="3"/>
  <c r="F11004" i="3"/>
  <c r="E11004" i="3"/>
  <c r="F11003" i="3"/>
  <c r="E11003" i="3"/>
  <c r="F11002" i="3"/>
  <c r="E11002" i="3"/>
  <c r="F11001" i="3"/>
  <c r="E11001" i="3"/>
  <c r="F11000" i="3"/>
  <c r="E11000" i="3"/>
  <c r="F10999" i="3"/>
  <c r="E10999" i="3"/>
  <c r="F10998" i="3"/>
  <c r="E10998" i="3"/>
  <c r="F10997" i="3"/>
  <c r="E10997" i="3"/>
  <c r="F10996" i="3"/>
  <c r="E10996" i="3"/>
  <c r="F10995" i="3"/>
  <c r="E10995" i="3"/>
  <c r="F10994" i="3"/>
  <c r="E10994" i="3"/>
  <c r="F10992" i="3"/>
  <c r="E10992" i="3"/>
  <c r="F10991" i="3"/>
  <c r="E10991" i="3"/>
  <c r="F10989" i="3"/>
  <c r="E10989" i="3"/>
  <c r="F10987" i="3"/>
  <c r="E10987" i="3"/>
  <c r="F10985" i="3"/>
  <c r="E10985" i="3"/>
  <c r="F10982" i="3"/>
  <c r="E10982" i="3"/>
  <c r="F10980" i="3"/>
  <c r="E10980" i="3"/>
  <c r="F10978" i="3"/>
  <c r="E10978" i="3"/>
  <c r="F10976" i="3"/>
  <c r="E10976" i="3"/>
  <c r="F10974" i="3"/>
  <c r="E10974" i="3"/>
  <c r="F10972" i="3"/>
  <c r="E10972" i="3"/>
  <c r="F10970" i="3"/>
  <c r="E10970" i="3"/>
  <c r="F10969" i="3"/>
  <c r="E10969" i="3"/>
  <c r="F10968" i="3"/>
  <c r="E10968" i="3"/>
  <c r="F10967" i="3"/>
  <c r="E10967" i="3"/>
  <c r="F10966" i="3"/>
  <c r="E10966" i="3"/>
  <c r="F10965" i="3"/>
  <c r="E10965" i="3"/>
  <c r="F10964" i="3"/>
  <c r="E10964" i="3"/>
  <c r="F10963" i="3"/>
  <c r="E10963" i="3"/>
  <c r="F10962" i="3"/>
  <c r="E10962" i="3"/>
  <c r="F10961" i="3"/>
  <c r="E10961" i="3"/>
  <c r="F10960" i="3"/>
  <c r="E10960" i="3"/>
  <c r="F10959" i="3"/>
  <c r="E10959" i="3"/>
  <c r="F10958" i="3"/>
  <c r="E10958" i="3"/>
  <c r="F10956" i="3"/>
  <c r="E10956" i="3"/>
  <c r="F10955" i="3"/>
  <c r="E10955" i="3"/>
  <c r="F10953" i="3"/>
  <c r="E10953" i="3"/>
  <c r="F10951" i="3"/>
  <c r="E10951" i="3"/>
  <c r="F10948" i="3"/>
  <c r="E10948" i="3"/>
  <c r="F10947" i="3"/>
  <c r="E10947" i="3"/>
  <c r="F10944" i="3"/>
  <c r="E10944" i="3"/>
  <c r="F10942" i="3"/>
  <c r="E10942" i="3"/>
  <c r="F10940" i="3"/>
  <c r="E10940" i="3"/>
  <c r="F10938" i="3"/>
  <c r="E10938" i="3"/>
  <c r="F10936" i="3"/>
  <c r="E10936" i="3"/>
  <c r="F10934" i="3"/>
  <c r="E10934" i="3"/>
  <c r="F10933" i="3"/>
  <c r="E10933" i="3"/>
  <c r="F10932" i="3"/>
  <c r="E10932" i="3"/>
  <c r="F10931" i="3"/>
  <c r="E10931" i="3"/>
  <c r="F10930" i="3"/>
  <c r="E10930" i="3"/>
  <c r="F10929" i="3"/>
  <c r="E10929" i="3"/>
  <c r="F10928" i="3"/>
  <c r="E10928" i="3"/>
  <c r="F10927" i="3"/>
  <c r="E10927" i="3"/>
  <c r="F10926" i="3"/>
  <c r="E10926" i="3"/>
  <c r="F10925" i="3"/>
  <c r="E10925" i="3"/>
  <c r="F10924" i="3"/>
  <c r="E10924" i="3"/>
  <c r="F10923" i="3"/>
  <c r="E10923" i="3"/>
  <c r="F10922" i="3"/>
  <c r="E10922" i="3"/>
  <c r="F10920" i="3"/>
  <c r="E10920" i="3"/>
  <c r="F10918" i="3"/>
  <c r="E10918" i="3"/>
  <c r="F10916" i="3"/>
  <c r="E10916" i="3"/>
  <c r="F10914" i="3"/>
  <c r="E10914" i="3"/>
  <c r="F10913" i="3"/>
  <c r="E10913" i="3"/>
  <c r="F10910" i="3"/>
  <c r="E10910" i="3"/>
  <c r="F10908" i="3"/>
  <c r="E10908" i="3"/>
  <c r="F10906" i="3"/>
  <c r="E10906" i="3"/>
  <c r="F10904" i="3"/>
  <c r="E10904" i="3"/>
  <c r="F10902" i="3"/>
  <c r="E10902" i="3"/>
  <c r="F10900" i="3"/>
  <c r="E10900" i="3"/>
  <c r="F10898" i="3"/>
  <c r="E10898" i="3"/>
  <c r="F10897" i="3"/>
  <c r="E10897" i="3"/>
  <c r="F10896" i="3"/>
  <c r="E10896" i="3"/>
  <c r="F10895" i="3"/>
  <c r="E10895" i="3"/>
  <c r="F10894" i="3"/>
  <c r="E10894" i="3"/>
  <c r="F10893" i="3"/>
  <c r="E10893" i="3"/>
  <c r="F10892" i="3"/>
  <c r="E10892" i="3"/>
  <c r="F10891" i="3"/>
  <c r="E10891" i="3"/>
  <c r="F10890" i="3"/>
  <c r="E10890" i="3"/>
  <c r="F10889" i="3"/>
  <c r="E10889" i="3"/>
  <c r="F10888" i="3"/>
  <c r="E10888" i="3"/>
  <c r="F10887" i="3"/>
  <c r="E10887" i="3"/>
  <c r="F10886" i="3"/>
  <c r="E10886" i="3"/>
  <c r="F10884" i="3"/>
  <c r="E10884" i="3"/>
  <c r="F10882" i="3"/>
  <c r="E10882" i="3"/>
  <c r="F10880" i="3"/>
  <c r="E10880" i="3"/>
  <c r="F10878" i="3"/>
  <c r="E10878" i="3"/>
  <c r="F10876" i="3"/>
  <c r="E10876" i="3"/>
  <c r="F10874" i="3"/>
  <c r="E10874" i="3"/>
  <c r="F10872" i="3"/>
  <c r="E10872" i="3"/>
  <c r="F10870" i="3"/>
  <c r="E10870" i="3"/>
  <c r="F10868" i="3"/>
  <c r="E10868" i="3"/>
  <c r="F10867" i="3"/>
  <c r="E10867" i="3"/>
  <c r="F10864" i="3"/>
  <c r="E10864" i="3"/>
  <c r="F10863" i="3"/>
  <c r="E10863" i="3"/>
  <c r="F10861" i="3"/>
  <c r="E10861" i="3"/>
  <c r="F10860" i="3"/>
  <c r="E10860" i="3"/>
  <c r="F10859" i="3"/>
  <c r="E10859" i="3"/>
  <c r="F10858" i="3"/>
  <c r="E10858" i="3"/>
  <c r="F10857" i="3"/>
  <c r="E10857" i="3"/>
  <c r="F10856" i="3"/>
  <c r="E10856" i="3"/>
  <c r="F10855" i="3"/>
  <c r="E10855" i="3"/>
  <c r="F10854" i="3"/>
  <c r="E10854" i="3"/>
  <c r="F10853" i="3"/>
  <c r="E10853" i="3"/>
  <c r="F10852" i="3"/>
  <c r="E10852" i="3"/>
  <c r="F10851" i="3"/>
  <c r="E10851" i="3"/>
  <c r="F10850" i="3"/>
  <c r="E10850" i="3"/>
  <c r="F10848" i="3"/>
  <c r="E10848" i="3"/>
  <c r="F10846" i="3"/>
  <c r="E10846" i="3"/>
  <c r="F10844" i="3"/>
  <c r="E10844" i="3"/>
  <c r="F10842" i="3"/>
  <c r="E10842" i="3"/>
  <c r="F10840" i="3"/>
  <c r="E10840" i="3"/>
  <c r="F10838" i="3"/>
  <c r="E10838" i="3"/>
  <c r="F10836" i="3"/>
  <c r="E10836" i="3"/>
  <c r="F10834" i="3"/>
  <c r="E10834" i="3"/>
  <c r="F10832" i="3"/>
  <c r="E10832" i="3"/>
  <c r="F10830" i="3"/>
  <c r="E10830" i="3"/>
  <c r="F10828" i="3"/>
  <c r="E10828" i="3"/>
  <c r="F10826" i="3"/>
  <c r="E10826" i="3"/>
  <c r="F10825" i="3"/>
  <c r="E10825" i="3"/>
  <c r="F10824" i="3"/>
  <c r="E10824" i="3"/>
  <c r="F10823" i="3"/>
  <c r="E10823" i="3"/>
  <c r="F10822" i="3"/>
  <c r="E10822" i="3"/>
  <c r="F10821" i="3"/>
  <c r="E10821" i="3"/>
  <c r="F10820" i="3"/>
  <c r="E10820" i="3"/>
  <c r="F10819" i="3"/>
  <c r="E10819" i="3"/>
  <c r="F10818" i="3"/>
  <c r="E10818" i="3"/>
  <c r="F10817" i="3"/>
  <c r="E10817" i="3"/>
  <c r="F10816" i="3"/>
  <c r="E10816" i="3"/>
  <c r="F10815" i="3"/>
  <c r="E10815" i="3"/>
  <c r="F10814" i="3"/>
  <c r="E10814" i="3"/>
  <c r="F10813" i="3"/>
  <c r="E10813" i="3"/>
  <c r="F10810" i="3"/>
  <c r="E10810" i="3"/>
  <c r="F10808" i="3"/>
  <c r="E10808" i="3"/>
  <c r="F10806" i="3"/>
  <c r="E10806" i="3"/>
  <c r="F10804" i="3"/>
  <c r="E10804" i="3"/>
  <c r="F10802" i="3"/>
  <c r="E10802" i="3"/>
  <c r="F10800" i="3"/>
  <c r="E10800" i="3"/>
  <c r="F10798" i="3"/>
  <c r="E10798" i="3"/>
  <c r="F10796" i="3"/>
  <c r="E10796" i="3"/>
  <c r="F10794" i="3"/>
  <c r="E10794" i="3"/>
  <c r="F10792" i="3"/>
  <c r="E10792" i="3"/>
  <c r="F10790" i="3"/>
  <c r="E10790" i="3"/>
  <c r="F10789" i="3"/>
  <c r="E10789" i="3"/>
  <c r="F10788" i="3"/>
  <c r="E10788" i="3"/>
  <c r="F10787" i="3"/>
  <c r="E10787" i="3"/>
  <c r="F10786" i="3"/>
  <c r="E10786" i="3"/>
  <c r="F10785" i="3"/>
  <c r="E10785" i="3"/>
  <c r="F10784" i="3"/>
  <c r="E10784" i="3"/>
  <c r="F10783" i="3"/>
  <c r="E10783" i="3"/>
  <c r="F10782" i="3"/>
  <c r="E10782" i="3"/>
  <c r="F10781" i="3"/>
  <c r="E10781" i="3"/>
  <c r="F10780" i="3"/>
  <c r="E10780" i="3"/>
  <c r="F10779" i="3"/>
  <c r="E10779" i="3"/>
  <c r="F10778" i="3"/>
  <c r="E10778" i="3"/>
  <c r="F10776" i="3"/>
  <c r="E10776" i="3"/>
  <c r="F10774" i="3"/>
  <c r="E10774" i="3"/>
  <c r="F10772" i="3"/>
  <c r="E10772" i="3"/>
  <c r="F10770" i="3"/>
  <c r="E10770" i="3"/>
  <c r="F10768" i="3"/>
  <c r="E10768" i="3"/>
  <c r="F10766" i="3"/>
  <c r="E10766" i="3"/>
  <c r="F10764" i="3"/>
  <c r="E10764" i="3"/>
  <c r="F10762" i="3"/>
  <c r="E10762" i="3"/>
  <c r="F10760" i="3"/>
  <c r="E10760" i="3"/>
  <c r="F10758" i="3"/>
  <c r="E10758" i="3"/>
  <c r="F10757" i="3"/>
  <c r="E10757" i="3"/>
  <c r="F10755" i="3"/>
  <c r="E10755" i="3"/>
  <c r="F10753" i="3"/>
  <c r="E10753" i="3"/>
  <c r="F10752" i="3"/>
  <c r="E10752" i="3"/>
  <c r="F10751" i="3"/>
  <c r="E10751" i="3"/>
  <c r="F10750" i="3"/>
  <c r="E10750" i="3"/>
  <c r="F10749" i="3"/>
  <c r="E10749" i="3"/>
  <c r="F10748" i="3"/>
  <c r="E10748" i="3"/>
  <c r="F10747" i="3"/>
  <c r="E10747" i="3"/>
  <c r="F10746" i="3"/>
  <c r="E10746" i="3"/>
  <c r="F10745" i="3"/>
  <c r="E10745" i="3"/>
  <c r="F10744" i="3"/>
  <c r="E10744" i="3"/>
  <c r="F10743" i="3"/>
  <c r="E10743" i="3"/>
  <c r="F10742" i="3"/>
  <c r="E10742" i="3"/>
  <c r="F10740" i="3"/>
  <c r="E10740" i="3"/>
  <c r="F10738" i="3"/>
  <c r="E10738" i="3"/>
  <c r="F10736" i="3"/>
  <c r="E10736" i="3"/>
  <c r="F10734" i="3"/>
  <c r="E10734" i="3"/>
  <c r="F10732" i="3"/>
  <c r="E10732" i="3"/>
  <c r="F10731" i="3"/>
  <c r="E10731" i="3"/>
  <c r="F10729" i="3"/>
  <c r="E10729" i="3"/>
  <c r="F10727" i="3"/>
  <c r="E10727" i="3"/>
  <c r="F10724" i="3"/>
  <c r="E10724" i="3"/>
  <c r="F10722" i="3"/>
  <c r="E10722" i="3"/>
  <c r="F10720" i="3"/>
  <c r="E10720" i="3"/>
  <c r="F10718" i="3"/>
  <c r="E10718" i="3"/>
  <c r="F10717" i="3"/>
  <c r="E10717" i="3"/>
  <c r="F10716" i="3"/>
  <c r="E10716" i="3"/>
  <c r="F10715" i="3"/>
  <c r="E10715" i="3"/>
  <c r="F10714" i="3"/>
  <c r="E10714" i="3"/>
  <c r="F10713" i="3"/>
  <c r="E10713" i="3"/>
  <c r="F10712" i="3"/>
  <c r="E10712" i="3"/>
  <c r="F10711" i="3"/>
  <c r="E10711" i="3"/>
  <c r="F10710" i="3"/>
  <c r="E10710" i="3"/>
  <c r="F10709" i="3"/>
  <c r="E10709" i="3"/>
  <c r="F10708" i="3"/>
  <c r="E10708" i="3"/>
  <c r="F10707" i="3"/>
  <c r="E10707" i="3"/>
  <c r="F10706" i="3"/>
  <c r="E10706" i="3"/>
  <c r="F10704" i="3"/>
  <c r="E10704" i="3"/>
  <c r="F10702" i="3"/>
  <c r="E10702" i="3"/>
  <c r="F10700" i="3"/>
  <c r="E10700" i="3"/>
  <c r="F10698" i="3"/>
  <c r="E10698" i="3"/>
  <c r="F10697" i="3"/>
  <c r="E10697" i="3"/>
  <c r="F10695" i="3"/>
  <c r="E10695" i="3"/>
  <c r="F10693" i="3"/>
  <c r="E10693" i="3"/>
  <c r="F10691" i="3"/>
  <c r="E10691" i="3"/>
  <c r="F10688" i="3"/>
  <c r="E10688" i="3"/>
  <c r="F10686" i="3"/>
  <c r="E10686" i="3"/>
  <c r="F10684" i="3"/>
  <c r="E10684" i="3"/>
  <c r="F10682" i="3"/>
  <c r="E10682" i="3"/>
  <c r="F10681" i="3"/>
  <c r="E10681" i="3"/>
  <c r="F10680" i="3"/>
  <c r="E10680" i="3"/>
  <c r="F10679" i="3"/>
  <c r="E10679" i="3"/>
  <c r="F10678" i="3"/>
  <c r="E10678" i="3"/>
  <c r="F10677" i="3"/>
  <c r="E10677" i="3"/>
  <c r="F10676" i="3"/>
  <c r="E10676" i="3"/>
  <c r="F10675" i="3"/>
  <c r="E10675" i="3"/>
  <c r="F10674" i="3"/>
  <c r="E10674" i="3"/>
  <c r="F10673" i="3"/>
  <c r="E10673" i="3"/>
  <c r="F10672" i="3"/>
  <c r="E10672" i="3"/>
  <c r="F10671" i="3"/>
  <c r="E10671" i="3"/>
  <c r="F10670" i="3"/>
  <c r="E10670" i="3"/>
  <c r="F10668" i="3"/>
  <c r="E10668" i="3"/>
  <c r="F10667" i="3"/>
  <c r="E10667" i="3"/>
  <c r="F10665" i="3"/>
  <c r="E10665" i="3"/>
  <c r="F10663" i="3"/>
  <c r="E10663" i="3"/>
  <c r="F10660" i="3"/>
  <c r="E10660" i="3"/>
  <c r="F10658" i="3"/>
  <c r="E10658" i="3"/>
  <c r="F10656" i="3"/>
  <c r="E10656" i="3"/>
  <c r="F10654" i="3"/>
  <c r="E10654" i="3"/>
  <c r="F10652" i="3"/>
  <c r="E10652" i="3"/>
  <c r="F10650" i="3"/>
  <c r="E10650" i="3"/>
  <c r="F10648" i="3"/>
  <c r="E10648" i="3"/>
  <c r="F10646" i="3"/>
  <c r="E10646" i="3"/>
  <c r="F10645" i="3"/>
  <c r="E10645" i="3"/>
  <c r="F10644" i="3"/>
  <c r="E10644" i="3"/>
  <c r="F10643" i="3"/>
  <c r="E10643" i="3"/>
  <c r="F10642" i="3"/>
  <c r="E10642" i="3"/>
  <c r="F10641" i="3"/>
  <c r="E10641" i="3"/>
  <c r="F10640" i="3"/>
  <c r="E10640" i="3"/>
  <c r="F10639" i="3"/>
  <c r="E10639" i="3"/>
  <c r="F10638" i="3"/>
  <c r="E10638" i="3"/>
  <c r="F10637" i="3"/>
  <c r="E10637" i="3"/>
  <c r="F10636" i="3"/>
  <c r="E10636" i="3"/>
  <c r="F10635" i="3"/>
  <c r="E10635" i="3"/>
  <c r="F10634" i="3"/>
  <c r="E10634" i="3"/>
  <c r="F10632" i="3"/>
  <c r="E10632" i="3"/>
  <c r="F10630" i="3"/>
  <c r="E10630" i="3"/>
  <c r="F10628" i="3"/>
  <c r="E10628" i="3"/>
  <c r="F10627" i="3"/>
  <c r="E10627" i="3"/>
  <c r="F10624" i="3"/>
  <c r="E10624" i="3"/>
  <c r="F10622" i="3"/>
  <c r="E10622" i="3"/>
  <c r="F10620" i="3"/>
  <c r="E10620" i="3"/>
  <c r="F10618" i="3"/>
  <c r="E10618" i="3"/>
  <c r="F10616" i="3"/>
  <c r="E10616" i="3"/>
  <c r="F10614" i="3"/>
  <c r="E10614" i="3"/>
  <c r="F10612" i="3"/>
  <c r="E10612" i="3"/>
  <c r="F10610" i="3"/>
  <c r="E10610" i="3"/>
  <c r="F10609" i="3"/>
  <c r="E10609" i="3"/>
  <c r="F10608" i="3"/>
  <c r="E10608" i="3"/>
  <c r="F10607" i="3"/>
  <c r="E10607" i="3"/>
  <c r="F10606" i="3"/>
  <c r="E10606" i="3"/>
  <c r="F10605" i="3"/>
  <c r="E10605" i="3"/>
  <c r="F10604" i="3"/>
  <c r="E10604" i="3"/>
  <c r="F10603" i="3"/>
  <c r="E10603" i="3"/>
  <c r="F10602" i="3"/>
  <c r="E10602" i="3"/>
  <c r="F10601" i="3"/>
  <c r="E10601" i="3"/>
  <c r="F10600" i="3"/>
  <c r="E10600" i="3"/>
  <c r="F10599" i="3"/>
  <c r="E10599" i="3"/>
  <c r="F10598" i="3"/>
  <c r="E10598" i="3"/>
  <c r="F10596" i="3"/>
  <c r="E10596" i="3"/>
  <c r="F10594" i="3"/>
  <c r="E10594" i="3"/>
  <c r="F10592" i="3"/>
  <c r="E10592" i="3"/>
  <c r="F10590" i="3"/>
  <c r="E10590" i="3"/>
  <c r="F10588" i="3"/>
  <c r="E10588" i="3"/>
  <c r="F10586" i="3"/>
  <c r="E10586" i="3"/>
  <c r="F10584" i="3"/>
  <c r="E10584" i="3"/>
  <c r="F10583" i="3"/>
  <c r="E10583" i="3"/>
  <c r="F10580" i="3"/>
  <c r="E10580" i="3"/>
  <c r="F10578" i="3"/>
  <c r="E10578" i="3"/>
  <c r="F10576" i="3"/>
  <c r="E10576" i="3"/>
  <c r="F10574" i="3"/>
  <c r="E10574" i="3"/>
  <c r="F10573" i="3"/>
  <c r="E10573" i="3"/>
  <c r="F10572" i="3"/>
  <c r="E10572" i="3"/>
  <c r="F10571" i="3"/>
  <c r="E10571" i="3"/>
  <c r="F10570" i="3"/>
  <c r="E10570" i="3"/>
  <c r="F10569" i="3"/>
  <c r="E10569" i="3"/>
  <c r="F10568" i="3"/>
  <c r="E10568" i="3"/>
  <c r="F10567" i="3"/>
  <c r="E10567" i="3"/>
  <c r="F10566" i="3"/>
  <c r="E10566" i="3"/>
  <c r="F10565" i="3"/>
  <c r="E10565" i="3"/>
  <c r="F10564" i="3"/>
  <c r="E10564" i="3"/>
  <c r="F10563" i="3"/>
  <c r="E10563" i="3"/>
  <c r="F10562" i="3"/>
  <c r="E10562" i="3"/>
  <c r="F10560" i="3"/>
  <c r="E10560" i="3"/>
  <c r="F10558" i="3"/>
  <c r="E10558" i="3"/>
  <c r="F10556" i="3"/>
  <c r="E10556" i="3"/>
  <c r="F10554" i="3"/>
  <c r="E10554" i="3"/>
  <c r="F10552" i="3"/>
  <c r="E10552" i="3"/>
  <c r="F10550" i="3"/>
  <c r="E10550" i="3"/>
  <c r="F10548" i="3"/>
  <c r="E10548" i="3"/>
  <c r="F10546" i="3"/>
  <c r="E10546" i="3"/>
  <c r="F10544" i="3"/>
  <c r="E10544" i="3"/>
  <c r="F10542" i="3"/>
  <c r="E10542" i="3"/>
  <c r="F10540" i="3"/>
  <c r="E10540" i="3"/>
  <c r="F10538" i="3"/>
  <c r="E10538" i="3"/>
  <c r="F10537" i="3"/>
  <c r="E10537" i="3"/>
  <c r="F10536" i="3"/>
  <c r="E10536" i="3"/>
  <c r="F10535" i="3"/>
  <c r="E10535" i="3"/>
  <c r="F10534" i="3"/>
  <c r="E10534" i="3"/>
  <c r="F10533" i="3"/>
  <c r="E10533" i="3"/>
  <c r="F10532" i="3"/>
  <c r="E10532" i="3"/>
  <c r="F10531" i="3"/>
  <c r="E10531" i="3"/>
  <c r="F10530" i="3"/>
  <c r="E10530" i="3"/>
  <c r="F10529" i="3"/>
  <c r="E10529" i="3"/>
  <c r="F10528" i="3"/>
  <c r="E10528" i="3"/>
  <c r="F10527" i="3"/>
  <c r="E10527" i="3"/>
  <c r="F10526" i="3"/>
  <c r="E10526" i="3"/>
  <c r="F10524" i="3"/>
  <c r="E10524" i="3"/>
  <c r="F10522" i="3"/>
  <c r="E10522" i="3"/>
  <c r="F10520" i="3"/>
  <c r="E10520" i="3"/>
  <c r="F10518" i="3"/>
  <c r="E10518" i="3"/>
  <c r="F10516" i="3"/>
  <c r="E10516" i="3"/>
  <c r="F10514" i="3"/>
  <c r="E10514" i="3"/>
  <c r="F10512" i="3"/>
  <c r="E10512" i="3"/>
  <c r="F10510" i="3"/>
  <c r="E10510" i="3"/>
  <c r="F10508" i="3"/>
  <c r="E10508" i="3"/>
  <c r="F10506" i="3"/>
  <c r="E10506" i="3"/>
  <c r="F10505" i="3"/>
  <c r="E10505" i="3"/>
  <c r="F10502" i="3"/>
  <c r="E10502" i="3"/>
  <c r="F10501" i="3"/>
  <c r="E10501" i="3"/>
  <c r="F10500" i="3"/>
  <c r="E10500" i="3"/>
  <c r="F10499" i="3"/>
  <c r="E10499" i="3"/>
  <c r="F10498" i="3"/>
  <c r="E10498" i="3"/>
  <c r="F10497" i="3"/>
  <c r="E10497" i="3"/>
  <c r="F10496" i="3"/>
  <c r="E10496" i="3"/>
  <c r="F10495" i="3"/>
  <c r="E10495" i="3"/>
  <c r="F10494" i="3"/>
  <c r="E10494" i="3"/>
  <c r="F10493" i="3"/>
  <c r="E10493" i="3"/>
  <c r="F10492" i="3"/>
  <c r="E10492" i="3"/>
  <c r="F10491" i="3"/>
  <c r="E10491" i="3"/>
  <c r="F10490" i="3"/>
  <c r="E10490" i="3"/>
  <c r="F10488" i="3"/>
  <c r="E10488" i="3"/>
  <c r="F10486" i="3"/>
  <c r="E10486" i="3"/>
  <c r="F10484" i="3"/>
  <c r="E10484" i="3"/>
  <c r="F10482" i="3"/>
  <c r="E10482" i="3"/>
  <c r="F10480" i="3"/>
  <c r="E10480" i="3"/>
  <c r="F10478" i="3"/>
  <c r="E10478" i="3"/>
  <c r="F10476" i="3"/>
  <c r="E10476" i="3"/>
  <c r="F10474" i="3"/>
  <c r="E10474" i="3"/>
  <c r="F10472" i="3"/>
  <c r="E10472" i="3"/>
  <c r="F10470" i="3"/>
  <c r="E10470" i="3"/>
  <c r="F10469" i="3"/>
  <c r="E10469" i="3"/>
  <c r="F10467" i="3"/>
  <c r="E10467" i="3"/>
  <c r="F10465" i="3"/>
  <c r="E10465" i="3"/>
  <c r="F10464" i="3"/>
  <c r="E10464" i="3"/>
  <c r="F10463" i="3"/>
  <c r="E10463" i="3"/>
  <c r="F10462" i="3"/>
  <c r="E10462" i="3"/>
  <c r="F10461" i="3"/>
  <c r="E10461" i="3"/>
  <c r="F10460" i="3"/>
  <c r="E10460" i="3"/>
  <c r="F10459" i="3"/>
  <c r="E10459" i="3"/>
  <c r="F10458" i="3"/>
  <c r="E10458" i="3"/>
  <c r="F10457" i="3"/>
  <c r="E10457" i="3"/>
  <c r="F10456" i="3"/>
  <c r="E10456" i="3"/>
  <c r="F10455" i="3"/>
  <c r="E10455" i="3"/>
  <c r="F10454" i="3"/>
  <c r="E10454" i="3"/>
  <c r="F10452" i="3"/>
  <c r="E10452" i="3"/>
  <c r="F10450" i="3"/>
  <c r="E10450" i="3"/>
  <c r="F10448" i="3"/>
  <c r="E10448" i="3"/>
  <c r="F10446" i="3"/>
  <c r="E10446" i="3"/>
  <c r="F10444" i="3"/>
  <c r="E10444" i="3"/>
  <c r="F10442" i="3"/>
  <c r="E10442" i="3"/>
  <c r="F10440" i="3"/>
  <c r="E10440" i="3"/>
  <c r="F10438" i="3"/>
  <c r="E10438" i="3"/>
  <c r="F10436" i="3"/>
  <c r="E10436" i="3"/>
  <c r="F10434" i="3"/>
  <c r="E10434" i="3"/>
  <c r="F10432" i="3"/>
  <c r="E10432" i="3"/>
  <c r="F10430" i="3"/>
  <c r="E10430" i="3"/>
  <c r="F10429" i="3"/>
  <c r="E10429" i="3"/>
  <c r="F10428" i="3"/>
  <c r="E10428" i="3"/>
  <c r="F10427" i="3"/>
  <c r="E10427" i="3"/>
  <c r="F10426" i="3"/>
  <c r="E10426" i="3"/>
  <c r="F10425" i="3"/>
  <c r="E10425" i="3"/>
  <c r="F10424" i="3"/>
  <c r="E10424" i="3"/>
  <c r="F10423" i="3"/>
  <c r="E10423" i="3"/>
  <c r="F10422" i="3"/>
  <c r="E10422" i="3"/>
  <c r="F10421" i="3"/>
  <c r="E10421" i="3"/>
  <c r="F10420" i="3"/>
  <c r="E10420" i="3"/>
  <c r="F10419" i="3"/>
  <c r="E10419" i="3"/>
  <c r="F10418" i="3"/>
  <c r="E10418" i="3"/>
  <c r="F10417" i="3"/>
  <c r="E10417" i="3"/>
  <c r="F10414" i="3"/>
  <c r="E10414" i="3"/>
  <c r="F10412" i="3"/>
  <c r="E10412" i="3"/>
  <c r="F10410" i="3"/>
  <c r="E10410" i="3"/>
  <c r="F10408" i="3"/>
  <c r="E10408" i="3"/>
  <c r="F10406" i="3"/>
  <c r="E10406" i="3"/>
  <c r="F10404" i="3"/>
  <c r="E10404" i="3"/>
  <c r="F10402" i="3"/>
  <c r="E10402" i="3"/>
  <c r="F10400" i="3"/>
  <c r="E10400" i="3"/>
  <c r="F10398" i="3"/>
  <c r="E10398" i="3"/>
  <c r="F10396" i="3"/>
  <c r="E10396" i="3"/>
  <c r="F10394" i="3"/>
  <c r="E10394" i="3"/>
  <c r="F10393" i="3"/>
  <c r="E10393" i="3"/>
  <c r="F10392" i="3"/>
  <c r="E10392" i="3"/>
  <c r="F10391" i="3"/>
  <c r="E10391" i="3"/>
  <c r="F10390" i="3"/>
  <c r="E10390" i="3"/>
  <c r="F10389" i="3"/>
  <c r="E10389" i="3"/>
  <c r="F10388" i="3"/>
  <c r="E10388" i="3"/>
  <c r="F10387" i="3"/>
  <c r="E10387" i="3"/>
  <c r="F10386" i="3"/>
  <c r="E10386" i="3"/>
  <c r="F10385" i="3"/>
  <c r="E10385" i="3"/>
  <c r="F10384" i="3"/>
  <c r="E10384" i="3"/>
  <c r="F10383" i="3"/>
  <c r="E10383" i="3"/>
  <c r="F10382" i="3"/>
  <c r="E10382" i="3"/>
  <c r="F10380" i="3"/>
  <c r="E10380" i="3"/>
  <c r="F10378" i="3"/>
  <c r="E10378" i="3"/>
  <c r="F10376" i="3"/>
  <c r="E10376" i="3"/>
  <c r="F10374" i="3"/>
  <c r="E10374" i="3"/>
  <c r="F10372" i="3"/>
  <c r="E10372" i="3"/>
  <c r="F10370" i="3"/>
  <c r="E10370" i="3"/>
  <c r="F10369" i="3"/>
  <c r="E10369" i="3"/>
  <c r="F10367" i="3"/>
  <c r="E10367" i="3"/>
  <c r="F10364" i="3"/>
  <c r="E10364" i="3"/>
  <c r="F10362" i="3"/>
  <c r="E10362" i="3"/>
  <c r="F10360" i="3"/>
  <c r="E10360" i="3"/>
  <c r="F10358" i="3"/>
  <c r="E10358" i="3"/>
  <c r="F10357" i="3"/>
  <c r="E10357" i="3"/>
  <c r="F10356" i="3"/>
  <c r="E10356" i="3"/>
  <c r="F10355" i="3"/>
  <c r="E10355" i="3"/>
  <c r="F10354" i="3"/>
  <c r="E10354" i="3"/>
  <c r="F10353" i="3"/>
  <c r="E10353" i="3"/>
  <c r="F10352" i="3"/>
  <c r="E10352" i="3"/>
  <c r="F10351" i="3"/>
  <c r="E10351" i="3"/>
  <c r="F10350" i="3"/>
  <c r="E10350" i="3"/>
  <c r="F10349" i="3"/>
  <c r="E10349" i="3"/>
  <c r="F10348" i="3"/>
  <c r="E10348" i="3"/>
  <c r="F10347" i="3"/>
  <c r="E10347" i="3"/>
  <c r="F10346" i="3"/>
  <c r="E10346" i="3"/>
  <c r="F10344" i="3"/>
  <c r="E10344" i="3"/>
  <c r="F10342" i="3"/>
  <c r="E10342" i="3"/>
  <c r="F10340" i="3"/>
  <c r="E10340" i="3"/>
  <c r="F10338" i="3"/>
  <c r="E10338" i="3"/>
  <c r="F10336" i="3"/>
  <c r="E10336" i="3"/>
  <c r="F10334" i="3"/>
  <c r="E10334" i="3"/>
  <c r="F10332" i="3"/>
  <c r="E10332" i="3"/>
  <c r="F10330" i="3"/>
  <c r="E10330" i="3"/>
  <c r="F10328" i="3"/>
  <c r="E10328" i="3"/>
  <c r="F10326" i="3"/>
  <c r="E10326" i="3"/>
  <c r="F10324" i="3"/>
  <c r="E10324" i="3"/>
  <c r="F10322" i="3"/>
  <c r="E10322" i="3"/>
  <c r="F10321" i="3"/>
  <c r="E10321" i="3"/>
  <c r="F10320" i="3"/>
  <c r="E10320" i="3"/>
  <c r="F10319" i="3"/>
  <c r="E10319" i="3"/>
  <c r="F10318" i="3"/>
  <c r="E10318" i="3"/>
  <c r="F10317" i="3"/>
  <c r="E10317" i="3"/>
  <c r="F10316" i="3"/>
  <c r="E10316" i="3"/>
  <c r="F10315" i="3"/>
  <c r="E10315" i="3"/>
  <c r="F10314" i="3"/>
  <c r="E10314" i="3"/>
  <c r="F10313" i="3"/>
  <c r="E10313" i="3"/>
  <c r="F10312" i="3"/>
  <c r="E10312" i="3"/>
  <c r="F10311" i="3"/>
  <c r="E10311" i="3"/>
  <c r="F10310" i="3"/>
  <c r="E10310" i="3"/>
  <c r="F10308" i="3"/>
  <c r="E10308" i="3"/>
  <c r="F10306" i="3"/>
  <c r="E10306" i="3"/>
  <c r="F10304" i="3"/>
  <c r="E10304" i="3"/>
  <c r="F10302" i="3"/>
  <c r="E10302" i="3"/>
  <c r="F10300" i="3"/>
  <c r="E10300" i="3"/>
  <c r="F10298" i="3"/>
  <c r="E10298" i="3"/>
  <c r="F10296" i="3"/>
  <c r="E10296" i="3"/>
  <c r="F10294" i="3"/>
  <c r="E10294" i="3"/>
  <c r="F10292" i="3"/>
  <c r="E10292" i="3"/>
  <c r="F10290" i="3"/>
  <c r="E10290" i="3"/>
  <c r="F10288" i="3"/>
  <c r="E10288" i="3"/>
  <c r="F10286" i="3"/>
  <c r="E10286" i="3"/>
  <c r="F10285" i="3"/>
  <c r="E10285" i="3"/>
  <c r="F10284" i="3"/>
  <c r="E10284" i="3"/>
  <c r="F10283" i="3"/>
  <c r="E10283" i="3"/>
  <c r="F10282" i="3"/>
  <c r="E10282" i="3"/>
  <c r="F10281" i="3"/>
  <c r="E10281" i="3"/>
  <c r="F10280" i="3"/>
  <c r="E10280" i="3"/>
  <c r="F10279" i="3"/>
  <c r="E10279" i="3"/>
  <c r="F10278" i="3"/>
  <c r="E10278" i="3"/>
  <c r="F10277" i="3"/>
  <c r="E10277" i="3"/>
  <c r="F10276" i="3"/>
  <c r="E10276" i="3"/>
  <c r="F10275" i="3"/>
  <c r="E10275" i="3"/>
  <c r="F10274" i="3"/>
  <c r="E10274" i="3"/>
  <c r="F10272" i="3"/>
  <c r="E10272" i="3"/>
  <c r="F10271" i="3"/>
  <c r="E10271" i="3"/>
  <c r="F10268" i="3"/>
  <c r="E10268" i="3"/>
  <c r="F10266" i="3"/>
  <c r="E10266" i="3"/>
  <c r="F10264" i="3"/>
  <c r="E10264" i="3"/>
  <c r="F10262" i="3"/>
  <c r="E10262" i="3"/>
  <c r="F10260" i="3"/>
  <c r="E10260" i="3"/>
  <c r="F10258" i="3"/>
  <c r="E10258" i="3"/>
  <c r="F10256" i="3"/>
  <c r="E10256" i="3"/>
  <c r="F10254" i="3"/>
  <c r="E10254" i="3"/>
  <c r="F10252" i="3"/>
  <c r="E10252" i="3"/>
  <c r="F10250" i="3"/>
  <c r="E10250" i="3"/>
  <c r="F10249" i="3"/>
  <c r="E10249" i="3"/>
  <c r="F10248" i="3"/>
  <c r="E10248" i="3"/>
  <c r="F10247" i="3"/>
  <c r="E10247" i="3"/>
  <c r="F10246" i="3"/>
  <c r="E10246" i="3"/>
  <c r="F10245" i="3"/>
  <c r="E10245" i="3"/>
  <c r="F10244" i="3"/>
  <c r="E10244" i="3"/>
  <c r="F10243" i="3"/>
  <c r="E10243" i="3"/>
  <c r="F10242" i="3"/>
  <c r="E10242" i="3"/>
  <c r="F10241" i="3"/>
  <c r="E10241" i="3"/>
  <c r="F10240" i="3"/>
  <c r="E10240" i="3"/>
  <c r="F10239" i="3"/>
  <c r="E10239" i="3"/>
  <c r="F10238" i="3"/>
  <c r="E10238" i="3"/>
  <c r="F10236" i="3"/>
  <c r="E10236" i="3"/>
  <c r="F10234" i="3"/>
  <c r="E10234" i="3"/>
  <c r="F10232" i="3"/>
  <c r="E10232" i="3"/>
  <c r="F10230" i="3"/>
  <c r="E10230" i="3"/>
  <c r="F10228" i="3"/>
  <c r="E10228" i="3"/>
  <c r="F10226" i="3"/>
  <c r="E10226" i="3"/>
  <c r="F10224" i="3"/>
  <c r="E10224" i="3"/>
  <c r="F10222" i="3"/>
  <c r="E10222" i="3"/>
  <c r="F10220" i="3"/>
  <c r="E10220" i="3"/>
  <c r="F10218" i="3"/>
  <c r="E10218" i="3"/>
  <c r="F10217" i="3"/>
  <c r="E10217" i="3"/>
  <c r="F10214" i="3"/>
  <c r="E10214" i="3"/>
  <c r="F10213" i="3"/>
  <c r="E10213" i="3"/>
  <c r="F10212" i="3"/>
  <c r="E10212" i="3"/>
  <c r="F10211" i="3"/>
  <c r="E10211" i="3"/>
  <c r="F10210" i="3"/>
  <c r="E10210" i="3"/>
  <c r="F10209" i="3"/>
  <c r="E10209" i="3"/>
  <c r="F10208" i="3"/>
  <c r="E10208" i="3"/>
  <c r="F10207" i="3"/>
  <c r="E10207" i="3"/>
  <c r="F10206" i="3"/>
  <c r="E10206" i="3"/>
  <c r="F10205" i="3"/>
  <c r="E10205" i="3"/>
  <c r="F10204" i="3"/>
  <c r="E10204" i="3"/>
  <c r="F10203" i="3"/>
  <c r="E10203" i="3"/>
  <c r="F10202" i="3"/>
  <c r="E10202" i="3"/>
  <c r="F10200" i="3"/>
  <c r="E10200" i="3"/>
  <c r="F10198" i="3"/>
  <c r="E10198" i="3"/>
  <c r="F10197" i="3"/>
  <c r="E10197" i="3"/>
  <c r="F10194" i="3"/>
  <c r="E10194" i="3"/>
  <c r="F10192" i="3"/>
  <c r="E10192" i="3"/>
  <c r="F10190" i="3"/>
  <c r="E10190" i="3"/>
  <c r="F10188" i="3"/>
  <c r="E10188" i="3"/>
  <c r="F10186" i="3"/>
  <c r="E10186" i="3"/>
  <c r="F10184" i="3"/>
  <c r="E10184" i="3"/>
  <c r="F10182" i="3"/>
  <c r="E10182" i="3"/>
  <c r="F10180" i="3"/>
  <c r="E10180" i="3"/>
  <c r="F10179" i="3"/>
  <c r="E10179" i="3"/>
  <c r="F10177" i="3"/>
  <c r="E10177" i="3"/>
  <c r="F10176" i="3"/>
  <c r="E10176" i="3"/>
  <c r="F10175" i="3"/>
  <c r="E10175" i="3"/>
  <c r="F10174" i="3"/>
  <c r="E10174" i="3"/>
  <c r="F10173" i="3"/>
  <c r="E10173" i="3"/>
  <c r="F10172" i="3"/>
  <c r="E10172" i="3"/>
  <c r="F10171" i="3"/>
  <c r="E10171" i="3"/>
  <c r="F10170" i="3"/>
  <c r="E10170" i="3"/>
  <c r="F10169" i="3"/>
  <c r="E10169" i="3"/>
  <c r="F10168" i="3"/>
  <c r="E10168" i="3"/>
  <c r="F10167" i="3"/>
  <c r="E10167" i="3"/>
  <c r="F10166" i="3"/>
  <c r="E10166" i="3"/>
  <c r="F10164" i="3"/>
  <c r="E10164" i="3"/>
  <c r="F10162" i="3"/>
  <c r="E10162" i="3"/>
  <c r="F10160" i="3"/>
  <c r="E10160" i="3"/>
  <c r="F10158" i="3"/>
  <c r="E10158" i="3"/>
  <c r="F10156" i="3"/>
  <c r="E10156" i="3"/>
  <c r="F10155" i="3"/>
  <c r="E10155" i="3"/>
  <c r="F10153" i="3"/>
  <c r="E10153" i="3"/>
  <c r="F10151" i="3"/>
  <c r="E10151" i="3"/>
  <c r="F10148" i="3"/>
  <c r="E10148" i="3"/>
  <c r="F10146" i="3"/>
  <c r="E10146" i="3"/>
  <c r="F10144" i="3"/>
  <c r="E10144" i="3"/>
  <c r="F10142" i="3"/>
  <c r="E10142" i="3"/>
  <c r="F10141" i="3"/>
  <c r="E10141" i="3"/>
  <c r="F10140" i="3"/>
  <c r="E10140" i="3"/>
  <c r="F10139" i="3"/>
  <c r="E10139" i="3"/>
  <c r="F10138" i="3"/>
  <c r="E10138" i="3"/>
  <c r="F10137" i="3"/>
  <c r="E10137" i="3"/>
  <c r="F10136" i="3"/>
  <c r="E10136" i="3"/>
  <c r="F10135" i="3"/>
  <c r="E10135" i="3"/>
  <c r="F10134" i="3"/>
  <c r="E10134" i="3"/>
  <c r="F10133" i="3"/>
  <c r="E10133" i="3"/>
  <c r="F10132" i="3"/>
  <c r="E10132" i="3"/>
  <c r="F10131" i="3"/>
  <c r="E10131" i="3"/>
  <c r="F10130" i="3"/>
  <c r="E10130" i="3"/>
  <c r="F10128" i="3"/>
  <c r="E10128" i="3"/>
  <c r="F10126" i="3"/>
  <c r="E10126" i="3"/>
  <c r="F10124" i="3"/>
  <c r="E10124" i="3"/>
  <c r="F10122" i="3"/>
  <c r="E10122" i="3"/>
  <c r="F10120" i="3"/>
  <c r="E10120" i="3"/>
  <c r="F10118" i="3"/>
  <c r="E10118" i="3"/>
  <c r="F10116" i="3"/>
  <c r="E10116" i="3"/>
  <c r="F10114" i="3"/>
  <c r="E10114" i="3"/>
  <c r="F10112" i="3"/>
  <c r="E10112" i="3"/>
  <c r="F10110" i="3"/>
  <c r="E10110" i="3"/>
  <c r="F10109" i="3"/>
  <c r="E10109" i="3"/>
  <c r="F10107" i="3"/>
  <c r="E10107" i="3"/>
  <c r="F10105" i="3"/>
  <c r="E10105" i="3"/>
  <c r="F10104" i="3"/>
  <c r="E10104" i="3"/>
  <c r="F10103" i="3"/>
  <c r="E10103" i="3"/>
  <c r="F10102" i="3"/>
  <c r="E10102" i="3"/>
  <c r="F10101" i="3"/>
  <c r="E10101" i="3"/>
  <c r="F10100" i="3"/>
  <c r="E10100" i="3"/>
  <c r="F10099" i="3"/>
  <c r="E10099" i="3"/>
  <c r="F10098" i="3"/>
  <c r="E10098" i="3"/>
  <c r="F10097" i="3"/>
  <c r="E10097" i="3"/>
  <c r="F10096" i="3"/>
  <c r="E10096" i="3"/>
  <c r="F10095" i="3"/>
  <c r="E10095" i="3"/>
  <c r="F10094" i="3"/>
  <c r="E10094" i="3"/>
  <c r="F10092" i="3"/>
  <c r="E10092" i="3"/>
  <c r="F10090" i="3"/>
  <c r="E10090" i="3"/>
  <c r="F10088" i="3"/>
  <c r="E10088" i="3"/>
  <c r="F10086" i="3"/>
  <c r="E10086" i="3"/>
  <c r="F10084" i="3"/>
  <c r="E10084" i="3"/>
  <c r="F10082" i="3"/>
  <c r="E10082" i="3"/>
  <c r="F10080" i="3"/>
  <c r="E10080" i="3"/>
  <c r="F10079" i="3"/>
  <c r="E10079" i="3"/>
  <c r="F10076" i="3"/>
  <c r="E10076" i="3"/>
  <c r="F10074" i="3"/>
  <c r="E10074" i="3"/>
  <c r="F10072" i="3"/>
  <c r="E10072" i="3"/>
  <c r="F10070" i="3"/>
  <c r="E10070" i="3"/>
  <c r="F10069" i="3"/>
  <c r="E10069" i="3"/>
  <c r="F10068" i="3"/>
  <c r="E10068" i="3"/>
  <c r="F10067" i="3"/>
  <c r="E10067" i="3"/>
  <c r="F10066" i="3"/>
  <c r="E10066" i="3"/>
  <c r="F10065" i="3"/>
  <c r="E10065" i="3"/>
  <c r="F10064" i="3"/>
  <c r="E10064" i="3"/>
  <c r="F10063" i="3"/>
  <c r="E10063" i="3"/>
  <c r="F10062" i="3"/>
  <c r="E10062" i="3"/>
  <c r="F10061" i="3"/>
  <c r="E10061" i="3"/>
  <c r="F10060" i="3"/>
  <c r="E10060" i="3"/>
  <c r="F10059" i="3"/>
  <c r="E10059" i="3"/>
  <c r="F10058" i="3"/>
  <c r="E10058" i="3"/>
  <c r="F10056" i="3"/>
  <c r="E10056" i="3"/>
  <c r="F10054" i="3"/>
  <c r="E10054" i="3"/>
  <c r="F10052" i="3"/>
  <c r="E10052" i="3"/>
  <c r="F10050" i="3"/>
  <c r="E10050" i="3"/>
  <c r="F10048" i="3"/>
  <c r="E10048" i="3"/>
  <c r="F10046" i="3"/>
  <c r="E10046" i="3"/>
  <c r="F10045" i="3"/>
  <c r="E10045" i="3"/>
  <c r="F10043" i="3"/>
  <c r="E10043" i="3"/>
  <c r="F10040" i="3"/>
  <c r="E10040" i="3"/>
  <c r="F10038" i="3"/>
  <c r="E10038" i="3"/>
  <c r="F10036" i="3"/>
  <c r="E10036" i="3"/>
  <c r="F10034" i="3"/>
  <c r="E10034" i="3"/>
  <c r="F10033" i="3"/>
  <c r="E10033" i="3"/>
  <c r="F10032" i="3"/>
  <c r="E10032" i="3"/>
  <c r="F10031" i="3"/>
  <c r="E10031" i="3"/>
  <c r="F10030" i="3"/>
  <c r="E10030" i="3"/>
  <c r="F10029" i="3"/>
  <c r="E10029" i="3"/>
  <c r="F10028" i="3"/>
  <c r="E10028" i="3"/>
  <c r="F10027" i="3"/>
  <c r="E10027" i="3"/>
  <c r="F10026" i="3"/>
  <c r="E10026" i="3"/>
  <c r="F10025" i="3"/>
  <c r="E10025" i="3"/>
  <c r="F10024" i="3"/>
  <c r="E10024" i="3"/>
  <c r="F10023" i="3"/>
  <c r="E10023" i="3"/>
  <c r="F10022" i="3"/>
  <c r="E10022" i="3"/>
  <c r="F10020" i="3"/>
  <c r="E10020" i="3"/>
  <c r="F10018" i="3"/>
  <c r="E10018" i="3"/>
  <c r="F10016" i="3"/>
  <c r="E10016" i="3"/>
  <c r="F10014" i="3"/>
  <c r="E10014" i="3"/>
  <c r="F10012" i="3"/>
  <c r="E10012" i="3"/>
  <c r="F10010" i="3"/>
  <c r="E10010" i="3"/>
  <c r="F10009" i="3"/>
  <c r="E10009" i="3"/>
  <c r="F10007" i="3"/>
  <c r="E10007" i="3"/>
  <c r="F10004" i="3"/>
  <c r="E10004" i="3"/>
  <c r="F10002" i="3"/>
  <c r="E10002" i="3"/>
  <c r="F10000" i="3"/>
  <c r="E10000" i="3"/>
  <c r="F9998" i="3"/>
  <c r="E9998" i="3"/>
  <c r="F9997" i="3"/>
  <c r="E9997" i="3"/>
  <c r="F9996" i="3"/>
  <c r="E9996" i="3"/>
  <c r="F9995" i="3"/>
  <c r="E9995" i="3"/>
  <c r="F9994" i="3"/>
  <c r="E9994" i="3"/>
  <c r="F9993" i="3"/>
  <c r="E9993" i="3"/>
  <c r="F9992" i="3"/>
  <c r="E9992" i="3"/>
  <c r="F9991" i="3"/>
  <c r="E9991" i="3"/>
  <c r="F9990" i="3"/>
  <c r="E9990" i="3"/>
  <c r="F9989" i="3"/>
  <c r="E9989" i="3"/>
  <c r="F9988" i="3"/>
  <c r="E9988" i="3"/>
  <c r="F9987" i="3"/>
  <c r="E9987" i="3"/>
  <c r="F9986" i="3"/>
  <c r="E9986" i="3"/>
  <c r="F9985" i="3"/>
  <c r="E9985" i="3"/>
  <c r="F9982" i="3"/>
  <c r="E9982" i="3"/>
  <c r="F9980" i="3"/>
  <c r="E9980" i="3"/>
  <c r="F9978" i="3"/>
  <c r="E9978" i="3"/>
  <c r="F9976" i="3"/>
  <c r="E9976" i="3"/>
  <c r="F9974" i="3"/>
  <c r="E9974" i="3"/>
  <c r="F9972" i="3"/>
  <c r="E9972" i="3"/>
  <c r="F9970" i="3"/>
  <c r="E9970" i="3"/>
  <c r="F9968" i="3"/>
  <c r="E9968" i="3"/>
  <c r="F9966" i="3"/>
  <c r="E9966" i="3"/>
  <c r="F9964" i="3"/>
  <c r="E9964" i="3"/>
  <c r="F9962" i="3"/>
  <c r="E9962" i="3"/>
  <c r="F9961" i="3"/>
  <c r="E9961" i="3"/>
  <c r="F9960" i="3"/>
  <c r="E9960" i="3"/>
  <c r="F9959" i="3"/>
  <c r="E9959" i="3"/>
  <c r="F9958" i="3"/>
  <c r="E9958" i="3"/>
  <c r="F9957" i="3"/>
  <c r="E9957" i="3"/>
  <c r="F9956" i="3"/>
  <c r="E9956" i="3"/>
  <c r="F9955" i="3"/>
  <c r="E9955" i="3"/>
  <c r="F9954" i="3"/>
  <c r="E9954" i="3"/>
  <c r="F9953" i="3"/>
  <c r="E9953" i="3"/>
  <c r="F9952" i="3"/>
  <c r="E9952" i="3"/>
  <c r="F9951" i="3"/>
  <c r="E9951" i="3"/>
  <c r="F9950" i="3"/>
  <c r="E9950" i="3"/>
  <c r="F9948" i="3"/>
  <c r="E9948" i="3"/>
  <c r="F9946" i="3"/>
  <c r="E9946" i="3"/>
  <c r="F9944" i="3"/>
  <c r="E9944" i="3"/>
  <c r="F9942" i="3"/>
  <c r="E9942" i="3"/>
  <c r="F9940" i="3"/>
  <c r="E9940" i="3"/>
  <c r="F9938" i="3"/>
  <c r="E9938" i="3"/>
  <c r="F9936" i="3"/>
  <c r="E9936" i="3"/>
  <c r="F9934" i="3"/>
  <c r="E9934" i="3"/>
  <c r="F9933" i="3"/>
  <c r="E9933" i="3"/>
  <c r="F9931" i="3"/>
  <c r="E9931" i="3"/>
  <c r="F9929" i="3"/>
  <c r="E9929" i="3"/>
  <c r="F9927" i="3"/>
  <c r="E9927" i="3"/>
  <c r="F9925" i="3"/>
  <c r="E9925" i="3"/>
  <c r="F9924" i="3"/>
  <c r="E9924" i="3"/>
  <c r="F9923" i="3"/>
  <c r="E9923" i="3"/>
  <c r="F9922" i="3"/>
  <c r="E9922" i="3"/>
  <c r="F9921" i="3"/>
  <c r="E9921" i="3"/>
  <c r="F9920" i="3"/>
  <c r="E9920" i="3"/>
  <c r="F9919" i="3"/>
  <c r="E9919" i="3"/>
  <c r="F9918" i="3"/>
  <c r="E9918" i="3"/>
  <c r="F9917" i="3"/>
  <c r="E9917" i="3"/>
  <c r="F9916" i="3"/>
  <c r="E9916" i="3"/>
  <c r="F9915" i="3"/>
  <c r="E9915" i="3"/>
  <c r="F9914" i="3"/>
  <c r="E9914" i="3"/>
  <c r="F9912" i="3"/>
  <c r="E9912" i="3"/>
  <c r="F9910" i="3"/>
  <c r="E9910" i="3"/>
  <c r="F9908" i="3"/>
  <c r="E9908" i="3"/>
  <c r="F9906" i="3"/>
  <c r="E9906" i="3"/>
  <c r="F9904" i="3"/>
  <c r="E9904" i="3"/>
  <c r="F9902" i="3"/>
  <c r="E9902" i="3"/>
  <c r="F9900" i="3"/>
  <c r="E9900" i="3"/>
  <c r="F9898" i="3"/>
  <c r="E9898" i="3"/>
  <c r="F9896" i="3"/>
  <c r="E9896" i="3"/>
  <c r="F9894" i="3"/>
  <c r="E9894" i="3"/>
  <c r="F9892" i="3"/>
  <c r="E9892" i="3"/>
  <c r="F9890" i="3"/>
  <c r="E9890" i="3"/>
  <c r="F9889" i="3"/>
  <c r="E9889" i="3"/>
  <c r="F9888" i="3"/>
  <c r="E9888" i="3"/>
  <c r="F9887" i="3"/>
  <c r="E9887" i="3"/>
  <c r="F9886" i="3"/>
  <c r="E9886" i="3"/>
  <c r="F9885" i="3"/>
  <c r="E9885" i="3"/>
  <c r="F9884" i="3"/>
  <c r="E9884" i="3"/>
  <c r="F9883" i="3"/>
  <c r="E9883" i="3"/>
  <c r="F9882" i="3"/>
  <c r="E9882" i="3"/>
  <c r="F9881" i="3"/>
  <c r="E9881" i="3"/>
  <c r="F9880" i="3"/>
  <c r="E9880" i="3"/>
  <c r="F9879" i="3"/>
  <c r="E9879" i="3"/>
  <c r="F9878" i="3"/>
  <c r="E9878" i="3"/>
  <c r="F9876" i="3"/>
  <c r="E9876" i="3"/>
  <c r="F9874" i="3"/>
  <c r="E9874" i="3"/>
  <c r="F9872" i="3"/>
  <c r="E9872" i="3"/>
  <c r="F9870" i="3"/>
  <c r="E9870" i="3"/>
  <c r="F9868" i="3"/>
  <c r="E9868" i="3"/>
  <c r="F9866" i="3"/>
  <c r="E9866" i="3"/>
  <c r="F9864" i="3"/>
  <c r="E9864" i="3"/>
  <c r="F9862" i="3"/>
  <c r="E9862" i="3"/>
  <c r="F9860" i="3"/>
  <c r="E9860" i="3"/>
  <c r="F9858" i="3"/>
  <c r="E9858" i="3"/>
  <c r="F9856" i="3"/>
  <c r="E9856" i="3"/>
  <c r="F9854" i="3"/>
  <c r="E9854" i="3"/>
  <c r="F9853" i="3"/>
  <c r="E9853" i="3"/>
  <c r="F9852" i="3"/>
  <c r="E9852" i="3"/>
  <c r="F9851" i="3"/>
  <c r="E9851" i="3"/>
  <c r="F9850" i="3"/>
  <c r="E9850" i="3"/>
  <c r="F9849" i="3"/>
  <c r="E9849" i="3"/>
  <c r="F9848" i="3"/>
  <c r="E9848" i="3"/>
  <c r="F9847" i="3"/>
  <c r="E9847" i="3"/>
  <c r="F9846" i="3"/>
  <c r="E9846" i="3"/>
  <c r="F9845" i="3"/>
  <c r="E9845" i="3"/>
  <c r="F9844" i="3"/>
  <c r="E9844" i="3"/>
  <c r="F9843" i="3"/>
  <c r="E9843" i="3"/>
  <c r="F9842" i="3"/>
  <c r="E9842" i="3"/>
  <c r="F9840" i="3"/>
  <c r="E9840" i="3"/>
  <c r="F9838" i="3"/>
  <c r="E9838" i="3"/>
  <c r="F9837" i="3"/>
  <c r="E9837" i="3"/>
  <c r="F9835" i="3"/>
  <c r="E9835" i="3"/>
  <c r="F9833" i="3"/>
  <c r="E9833" i="3"/>
  <c r="F9830" i="3"/>
  <c r="E9830" i="3"/>
  <c r="F9828" i="3"/>
  <c r="E9828" i="3"/>
  <c r="F9826" i="3"/>
  <c r="E9826" i="3"/>
  <c r="F9824" i="3"/>
  <c r="E9824" i="3"/>
  <c r="F9822" i="3"/>
  <c r="E9822" i="3"/>
  <c r="F9820" i="3"/>
  <c r="E9820" i="3"/>
  <c r="F9818" i="3"/>
  <c r="E9818" i="3"/>
  <c r="F9816" i="3"/>
  <c r="E9816" i="3"/>
  <c r="F9814" i="3"/>
  <c r="E9814" i="3"/>
  <c r="F9812" i="3"/>
  <c r="E9812" i="3"/>
  <c r="F9810" i="3"/>
  <c r="E9810" i="3"/>
  <c r="F9808" i="3"/>
  <c r="E9808" i="3"/>
  <c r="F9806" i="3"/>
  <c r="E9806" i="3"/>
  <c r="F9804" i="3"/>
  <c r="E9804" i="3"/>
  <c r="F9803" i="3"/>
  <c r="E9803" i="3"/>
  <c r="F9801" i="3"/>
  <c r="E9801" i="3"/>
  <c r="F9799" i="3"/>
  <c r="E9799" i="3"/>
  <c r="F9796" i="3"/>
  <c r="E9796" i="3"/>
  <c r="F9794" i="3"/>
  <c r="E9794" i="3"/>
  <c r="F9793" i="3"/>
  <c r="E9793" i="3"/>
  <c r="F9792" i="3"/>
  <c r="E9792" i="3"/>
  <c r="F9791" i="3"/>
  <c r="E9791" i="3"/>
  <c r="F9790" i="3"/>
  <c r="E9790" i="3"/>
  <c r="F9789" i="3"/>
  <c r="E9789" i="3"/>
  <c r="F9788" i="3"/>
  <c r="E9788" i="3"/>
  <c r="F9787" i="3"/>
  <c r="E9787" i="3"/>
  <c r="F9786" i="3"/>
  <c r="E9786" i="3"/>
  <c r="F9785" i="3"/>
  <c r="E9785" i="3"/>
  <c r="F9784" i="3"/>
  <c r="E9784" i="3"/>
  <c r="F9783" i="3"/>
  <c r="E9783" i="3"/>
  <c r="F9782" i="3"/>
  <c r="E9782" i="3"/>
  <c r="F9780" i="3"/>
  <c r="E9780" i="3"/>
  <c r="F9778" i="3"/>
  <c r="E9778" i="3"/>
  <c r="F9777" i="3"/>
  <c r="E9777" i="3"/>
  <c r="F9775" i="3"/>
  <c r="E9775" i="3"/>
  <c r="F9772" i="3"/>
  <c r="E9772" i="3"/>
  <c r="F9770" i="3"/>
  <c r="E9770" i="3"/>
  <c r="F9768" i="3"/>
  <c r="E9768" i="3"/>
  <c r="F9766" i="3"/>
  <c r="E9766" i="3"/>
  <c r="F9764" i="3"/>
  <c r="E9764" i="3"/>
  <c r="F9762" i="3"/>
  <c r="E9762" i="3"/>
  <c r="F9760" i="3"/>
  <c r="E9760" i="3"/>
  <c r="F9758" i="3"/>
  <c r="E9758" i="3"/>
  <c r="F9757" i="3"/>
  <c r="E9757" i="3"/>
  <c r="F9756" i="3"/>
  <c r="E9756" i="3"/>
  <c r="F9755" i="3"/>
  <c r="E9755" i="3"/>
  <c r="F9754" i="3"/>
  <c r="E9754" i="3"/>
  <c r="F9753" i="3"/>
  <c r="E9753" i="3"/>
  <c r="F9752" i="3"/>
  <c r="E9752" i="3"/>
  <c r="F9751" i="3"/>
  <c r="E9751" i="3"/>
  <c r="F9750" i="3"/>
  <c r="E9750" i="3"/>
  <c r="F9749" i="3"/>
  <c r="E9749" i="3"/>
  <c r="F9748" i="3"/>
  <c r="E9748" i="3"/>
  <c r="F9747" i="3"/>
  <c r="E9747" i="3"/>
  <c r="F9746" i="3"/>
  <c r="E9746" i="3"/>
  <c r="F9744" i="3"/>
  <c r="E9744" i="3"/>
  <c r="F9742" i="3"/>
  <c r="E9742" i="3"/>
  <c r="F9740" i="3"/>
  <c r="E9740" i="3"/>
  <c r="F9738" i="3"/>
  <c r="E9738" i="3"/>
  <c r="F9736" i="3"/>
  <c r="E9736" i="3"/>
  <c r="F9734" i="3"/>
  <c r="E9734" i="3"/>
  <c r="F9732" i="3"/>
  <c r="E9732" i="3"/>
  <c r="F9730" i="3"/>
  <c r="E9730" i="3"/>
  <c r="F9728" i="3"/>
  <c r="E9728" i="3"/>
  <c r="F9727" i="3"/>
  <c r="E9727" i="3"/>
  <c r="F9724" i="3"/>
  <c r="E9724" i="3"/>
  <c r="F9722" i="3"/>
  <c r="E9722" i="3"/>
  <c r="F9721" i="3"/>
  <c r="E9721" i="3"/>
  <c r="F9720" i="3"/>
  <c r="E9720" i="3"/>
  <c r="F9719" i="3"/>
  <c r="E9719" i="3"/>
  <c r="F9718" i="3"/>
  <c r="E9718" i="3"/>
  <c r="F9717" i="3"/>
  <c r="E9717" i="3"/>
  <c r="F9716" i="3"/>
  <c r="E9716" i="3"/>
  <c r="F9715" i="3"/>
  <c r="E9715" i="3"/>
  <c r="F9714" i="3"/>
  <c r="E9714" i="3"/>
  <c r="F9713" i="3"/>
  <c r="E9713" i="3"/>
  <c r="F9712" i="3"/>
  <c r="E9712" i="3"/>
  <c r="F9711" i="3"/>
  <c r="E9711" i="3"/>
  <c r="F9710" i="3"/>
  <c r="E9710" i="3"/>
  <c r="F9709" i="3"/>
  <c r="E9709" i="3"/>
  <c r="F9707" i="3"/>
  <c r="E9707" i="3"/>
  <c r="F9704" i="3"/>
  <c r="E9704" i="3"/>
  <c r="F9702" i="3"/>
  <c r="E9702" i="3"/>
  <c r="F9700" i="3"/>
  <c r="E9700" i="3"/>
  <c r="F9698" i="3"/>
  <c r="E9698" i="3"/>
  <c r="F9696" i="3"/>
  <c r="E9696" i="3"/>
  <c r="F9694" i="3"/>
  <c r="E9694" i="3"/>
  <c r="F9692" i="3"/>
  <c r="E9692" i="3"/>
  <c r="F9690" i="3"/>
  <c r="E9690" i="3"/>
  <c r="F9688" i="3"/>
  <c r="E9688" i="3"/>
  <c r="F9686" i="3"/>
  <c r="E9686" i="3"/>
  <c r="F9685" i="3"/>
  <c r="E9685" i="3"/>
  <c r="F9684" i="3"/>
  <c r="E9684" i="3"/>
  <c r="F9683" i="3"/>
  <c r="E9683" i="3"/>
  <c r="F9682" i="3"/>
  <c r="E9682" i="3"/>
  <c r="F9681" i="3"/>
  <c r="E9681" i="3"/>
  <c r="F9680" i="3"/>
  <c r="E9680" i="3"/>
  <c r="F9679" i="3"/>
  <c r="E9679" i="3"/>
  <c r="F9678" i="3"/>
  <c r="E9678" i="3"/>
  <c r="F9677" i="3"/>
  <c r="E9677" i="3"/>
  <c r="F9676" i="3"/>
  <c r="E9676" i="3"/>
  <c r="F9675" i="3"/>
  <c r="E9675" i="3"/>
  <c r="F9674" i="3"/>
  <c r="E9674" i="3"/>
  <c r="F9673" i="3"/>
  <c r="E9673" i="3"/>
  <c r="F9671" i="3"/>
  <c r="E9671" i="3"/>
  <c r="F9668" i="3"/>
  <c r="E9668" i="3"/>
  <c r="F9666" i="3"/>
  <c r="E9666" i="3"/>
  <c r="F9664" i="3"/>
  <c r="E9664" i="3"/>
  <c r="F9662" i="3"/>
  <c r="E9662" i="3"/>
  <c r="F9660" i="3"/>
  <c r="E9660" i="3"/>
  <c r="F9658" i="3"/>
  <c r="E9658" i="3"/>
  <c r="F9656" i="3"/>
  <c r="E9656" i="3"/>
  <c r="F9654" i="3"/>
  <c r="E9654" i="3"/>
  <c r="F9652" i="3"/>
  <c r="E9652" i="3"/>
  <c r="F9650" i="3"/>
  <c r="E9650" i="3"/>
  <c r="F9649" i="3"/>
  <c r="E9649" i="3"/>
  <c r="F9648" i="3"/>
  <c r="E9648" i="3"/>
  <c r="F9647" i="3"/>
  <c r="E9647" i="3"/>
  <c r="F9646" i="3"/>
  <c r="E9646" i="3"/>
  <c r="F9645" i="3"/>
  <c r="E9645" i="3"/>
  <c r="F9644" i="3"/>
  <c r="E9644" i="3"/>
  <c r="F9643" i="3"/>
  <c r="E9643" i="3"/>
  <c r="F9642" i="3"/>
  <c r="E9642" i="3"/>
  <c r="F9641" i="3"/>
  <c r="E9641" i="3"/>
  <c r="F9640" i="3"/>
  <c r="E9640" i="3"/>
  <c r="F9639" i="3"/>
  <c r="E9639" i="3"/>
  <c r="F9638" i="3"/>
  <c r="E9638" i="3"/>
  <c r="F9636" i="3"/>
  <c r="E9636" i="3"/>
  <c r="F9634" i="3"/>
  <c r="E9634" i="3"/>
  <c r="F9632" i="3"/>
  <c r="E9632" i="3"/>
  <c r="F9630" i="3"/>
  <c r="E9630" i="3"/>
  <c r="F9628" i="3"/>
  <c r="E9628" i="3"/>
  <c r="F9626" i="3"/>
  <c r="E9626" i="3"/>
  <c r="F9624" i="3"/>
  <c r="E9624" i="3"/>
  <c r="F9622" i="3"/>
  <c r="E9622" i="3"/>
  <c r="F9621" i="3"/>
  <c r="E9621" i="3"/>
  <c r="F9618" i="3"/>
  <c r="E9618" i="3"/>
  <c r="F9616" i="3"/>
  <c r="E9616" i="3"/>
  <c r="F9614" i="3"/>
  <c r="E9614" i="3"/>
  <c r="F9613" i="3"/>
  <c r="E9613" i="3"/>
  <c r="F9612" i="3"/>
  <c r="E9612" i="3"/>
  <c r="F9611" i="3"/>
  <c r="E9611" i="3"/>
  <c r="F9610" i="3"/>
  <c r="E9610" i="3"/>
  <c r="F9609" i="3"/>
  <c r="E9609" i="3"/>
  <c r="F9608" i="3"/>
  <c r="E9608" i="3"/>
  <c r="F9607" i="3"/>
  <c r="E9607" i="3"/>
  <c r="F9606" i="3"/>
  <c r="E9606" i="3"/>
  <c r="F9605" i="3"/>
  <c r="E9605" i="3"/>
  <c r="F9604" i="3"/>
  <c r="E9604" i="3"/>
  <c r="F9603" i="3"/>
  <c r="E9603" i="3"/>
  <c r="F9602" i="3"/>
  <c r="E9602" i="3"/>
  <c r="F9601" i="3"/>
  <c r="E9601" i="3"/>
  <c r="F9598" i="3"/>
  <c r="E9598" i="3"/>
  <c r="F9596" i="3"/>
  <c r="E9596" i="3"/>
  <c r="F9594" i="3"/>
  <c r="E9594" i="3"/>
  <c r="F9592" i="3"/>
  <c r="E9592" i="3"/>
  <c r="F9590" i="3"/>
  <c r="E9590" i="3"/>
  <c r="F9588" i="3"/>
  <c r="E9588" i="3"/>
  <c r="F9586" i="3"/>
  <c r="E9586" i="3"/>
  <c r="F9584" i="3"/>
  <c r="E9584" i="3"/>
  <c r="F9583" i="3"/>
  <c r="E9583" i="3"/>
  <c r="F9580" i="3"/>
  <c r="E9580" i="3"/>
  <c r="F9578" i="3"/>
  <c r="E9578" i="3"/>
  <c r="F9577" i="3"/>
  <c r="E9577" i="3"/>
  <c r="F9576" i="3"/>
  <c r="E9576" i="3"/>
  <c r="F9575" i="3"/>
  <c r="E9575" i="3"/>
  <c r="F9574" i="3"/>
  <c r="E9574" i="3"/>
  <c r="F9573" i="3"/>
  <c r="E9573" i="3"/>
  <c r="F9572" i="3"/>
  <c r="E9572" i="3"/>
  <c r="F9571" i="3"/>
  <c r="E9571" i="3"/>
  <c r="F9570" i="3"/>
  <c r="E9570" i="3"/>
  <c r="F9569" i="3"/>
  <c r="E9569" i="3"/>
  <c r="F9568" i="3"/>
  <c r="E9568" i="3"/>
  <c r="F9567" i="3"/>
  <c r="E9567" i="3"/>
  <c r="F9566" i="3"/>
  <c r="E9566" i="3"/>
  <c r="F9564" i="3"/>
  <c r="E9564" i="3"/>
  <c r="F9562" i="3"/>
  <c r="E9562" i="3"/>
  <c r="F9560" i="3"/>
  <c r="E9560" i="3"/>
  <c r="F9558" i="3"/>
  <c r="E9558" i="3"/>
  <c r="F9556" i="3"/>
  <c r="E9556" i="3"/>
  <c r="F9554" i="3"/>
  <c r="E9554" i="3"/>
  <c r="F9552" i="3"/>
  <c r="E9552" i="3"/>
  <c r="F9550" i="3"/>
  <c r="E9550" i="3"/>
  <c r="F9548" i="3"/>
  <c r="E9548" i="3"/>
  <c r="F9546" i="3"/>
  <c r="E9546" i="3"/>
  <c r="F9544" i="3"/>
  <c r="E9544" i="3"/>
  <c r="F9542" i="3"/>
  <c r="E9542" i="3"/>
  <c r="F9541" i="3"/>
  <c r="E9541" i="3"/>
  <c r="F9540" i="3"/>
  <c r="E9540" i="3"/>
  <c r="F9539" i="3"/>
  <c r="E9539" i="3"/>
  <c r="F9538" i="3"/>
  <c r="E9538" i="3"/>
  <c r="F9537" i="3"/>
  <c r="E9537" i="3"/>
  <c r="F9536" i="3"/>
  <c r="E9536" i="3"/>
  <c r="F9535" i="3"/>
  <c r="E9535" i="3"/>
  <c r="F9534" i="3"/>
  <c r="E9534" i="3"/>
  <c r="F9533" i="3"/>
  <c r="E9533" i="3"/>
  <c r="F9532" i="3"/>
  <c r="E9532" i="3"/>
  <c r="F9531" i="3"/>
  <c r="E9531" i="3"/>
  <c r="F9530" i="3"/>
  <c r="E9530" i="3"/>
  <c r="F9528" i="3"/>
  <c r="E9528" i="3"/>
  <c r="F9526" i="3"/>
  <c r="E9526" i="3"/>
  <c r="F9525" i="3"/>
  <c r="E9525" i="3"/>
  <c r="F9522" i="3"/>
  <c r="E9522" i="3"/>
  <c r="F9520" i="3"/>
  <c r="E9520" i="3"/>
  <c r="F9518" i="3"/>
  <c r="E9518" i="3"/>
  <c r="F9516" i="3"/>
  <c r="E9516" i="3"/>
  <c r="F9514" i="3"/>
  <c r="E9514" i="3"/>
  <c r="F9512" i="3"/>
  <c r="E9512" i="3"/>
  <c r="F9510" i="3"/>
  <c r="E9510" i="3"/>
  <c r="F9508" i="3"/>
  <c r="E9508" i="3"/>
  <c r="F9506" i="3"/>
  <c r="E9506" i="3"/>
  <c r="F9505" i="3"/>
  <c r="E9505" i="3"/>
  <c r="F9504" i="3"/>
  <c r="E9504" i="3"/>
  <c r="F9503" i="3"/>
  <c r="E9503" i="3"/>
  <c r="F9502" i="3"/>
  <c r="E9502" i="3"/>
  <c r="F9501" i="3"/>
  <c r="E9501" i="3"/>
  <c r="F9500" i="3"/>
  <c r="E9500" i="3"/>
  <c r="F9499" i="3"/>
  <c r="E9499" i="3"/>
  <c r="F9498" i="3"/>
  <c r="E9498" i="3"/>
  <c r="F9497" i="3"/>
  <c r="E9497" i="3"/>
  <c r="F9496" i="3"/>
  <c r="E9496" i="3"/>
  <c r="F9495" i="3"/>
  <c r="E9495" i="3"/>
  <c r="F9494" i="3"/>
  <c r="E9494" i="3"/>
  <c r="F9492" i="3"/>
  <c r="E9492" i="3"/>
  <c r="F9490" i="3"/>
  <c r="E9490" i="3"/>
  <c r="F9488" i="3"/>
  <c r="E9488" i="3"/>
  <c r="F9486" i="3"/>
  <c r="E9486" i="3"/>
  <c r="F9484" i="3"/>
  <c r="E9484" i="3"/>
  <c r="F9483" i="3"/>
  <c r="E9483" i="3"/>
  <c r="F9481" i="3"/>
  <c r="E9481" i="3"/>
  <c r="F9479" i="3"/>
  <c r="E9479" i="3"/>
  <c r="F9477" i="3"/>
  <c r="E9477" i="3"/>
  <c r="F9475" i="3"/>
  <c r="E9475" i="3"/>
  <c r="F9472" i="3"/>
  <c r="E9472" i="3"/>
  <c r="F9470" i="3"/>
  <c r="E9470" i="3"/>
  <c r="F9469" i="3"/>
  <c r="E9469" i="3"/>
  <c r="F9468" i="3"/>
  <c r="E9468" i="3"/>
  <c r="F9467" i="3"/>
  <c r="E9467" i="3"/>
  <c r="F9466" i="3"/>
  <c r="E9466" i="3"/>
  <c r="F9465" i="3"/>
  <c r="E9465" i="3"/>
  <c r="F9464" i="3"/>
  <c r="E9464" i="3"/>
  <c r="F9463" i="3"/>
  <c r="E9463" i="3"/>
  <c r="F9462" i="3"/>
  <c r="E9462" i="3"/>
  <c r="F9461" i="3"/>
  <c r="E9461" i="3"/>
  <c r="F9460" i="3"/>
  <c r="E9460" i="3"/>
  <c r="F9459" i="3"/>
  <c r="E9459" i="3"/>
  <c r="F9458" i="3"/>
  <c r="E9458" i="3"/>
  <c r="F9456" i="3"/>
  <c r="E9456" i="3"/>
  <c r="F9454" i="3"/>
  <c r="E9454" i="3"/>
  <c r="F9452" i="3"/>
  <c r="E9452" i="3"/>
  <c r="F9450" i="3"/>
  <c r="E9450" i="3"/>
  <c r="F9448" i="3"/>
  <c r="E9448" i="3"/>
  <c r="F9446" i="3"/>
  <c r="E9446" i="3"/>
  <c r="F9444" i="3"/>
  <c r="E9444" i="3"/>
  <c r="F9442" i="3"/>
  <c r="E9442" i="3"/>
  <c r="F9440" i="3"/>
  <c r="E9440" i="3"/>
  <c r="F9438" i="3"/>
  <c r="E9438" i="3"/>
  <c r="F9436" i="3"/>
  <c r="E9436" i="3"/>
  <c r="F9434" i="3"/>
  <c r="E9434" i="3"/>
  <c r="F9433" i="3"/>
  <c r="E9433" i="3"/>
  <c r="F9432" i="3"/>
  <c r="E9432" i="3"/>
  <c r="F9431" i="3"/>
  <c r="E9431" i="3"/>
  <c r="F9430" i="3"/>
  <c r="E9430" i="3"/>
  <c r="F9429" i="3"/>
  <c r="E9429" i="3"/>
  <c r="F9428" i="3"/>
  <c r="E9428" i="3"/>
  <c r="F9427" i="3"/>
  <c r="E9427" i="3"/>
  <c r="F9426" i="3"/>
  <c r="E9426" i="3"/>
  <c r="F9425" i="3"/>
  <c r="E9425" i="3"/>
  <c r="F9424" i="3"/>
  <c r="E9424" i="3"/>
  <c r="F9423" i="3"/>
  <c r="E9423" i="3"/>
  <c r="F9422" i="3"/>
  <c r="E9422" i="3"/>
  <c r="F9421" i="3"/>
  <c r="E9421" i="3"/>
  <c r="F9418" i="3"/>
  <c r="E9418" i="3"/>
  <c r="F9417" i="3"/>
  <c r="E9417" i="3"/>
  <c r="F9415" i="3"/>
  <c r="E9415" i="3"/>
  <c r="F9412" i="3"/>
  <c r="E9412" i="3"/>
  <c r="F9410" i="3"/>
  <c r="E9410" i="3"/>
  <c r="F9408" i="3"/>
  <c r="E9408" i="3"/>
  <c r="F9406" i="3"/>
  <c r="E9406" i="3"/>
  <c r="F9404" i="3"/>
  <c r="E9404" i="3"/>
  <c r="F9402" i="3"/>
  <c r="E9402" i="3"/>
  <c r="F9400" i="3"/>
  <c r="E9400" i="3"/>
  <c r="F9398" i="3"/>
  <c r="E9398" i="3"/>
  <c r="F9397" i="3"/>
  <c r="E9397" i="3"/>
  <c r="F9396" i="3"/>
  <c r="E9396" i="3"/>
  <c r="F9395" i="3"/>
  <c r="E9395" i="3"/>
  <c r="F9394" i="3"/>
  <c r="E9394" i="3"/>
  <c r="F9393" i="3"/>
  <c r="E9393" i="3"/>
  <c r="F9392" i="3"/>
  <c r="E9392" i="3"/>
  <c r="F9391" i="3"/>
  <c r="E9391" i="3"/>
  <c r="F9390" i="3"/>
  <c r="E9390" i="3"/>
  <c r="F9389" i="3"/>
  <c r="E9389" i="3"/>
  <c r="F9388" i="3"/>
  <c r="E9388" i="3"/>
  <c r="F9387" i="3"/>
  <c r="E9387" i="3"/>
  <c r="F9386" i="3"/>
  <c r="E9386" i="3"/>
  <c r="F9384" i="3"/>
  <c r="E9384" i="3"/>
  <c r="F9382" i="3"/>
  <c r="E9382" i="3"/>
  <c r="F9380" i="3"/>
  <c r="E9380" i="3"/>
  <c r="F9378" i="3"/>
  <c r="E9378" i="3"/>
  <c r="F9376" i="3"/>
  <c r="E9376" i="3"/>
  <c r="F9375" i="3"/>
  <c r="E9375" i="3"/>
  <c r="F9373" i="3"/>
  <c r="E9373" i="3"/>
  <c r="F9370" i="3"/>
  <c r="E9370" i="3"/>
  <c r="F9368" i="3"/>
  <c r="E9368" i="3"/>
  <c r="F9366" i="3"/>
  <c r="E9366" i="3"/>
  <c r="F9364" i="3"/>
  <c r="E9364" i="3"/>
  <c r="F9362" i="3"/>
  <c r="E9362" i="3"/>
  <c r="F9361" i="3"/>
  <c r="E9361" i="3"/>
  <c r="F9360" i="3"/>
  <c r="E9360" i="3"/>
  <c r="F9359" i="3"/>
  <c r="E9359" i="3"/>
  <c r="F9358" i="3"/>
  <c r="E9358" i="3"/>
  <c r="F9357" i="3"/>
  <c r="E9357" i="3"/>
  <c r="F9356" i="3"/>
  <c r="E9356" i="3"/>
  <c r="F9355" i="3"/>
  <c r="E9355" i="3"/>
  <c r="F9354" i="3"/>
  <c r="E9354" i="3"/>
  <c r="F9353" i="3"/>
  <c r="E9353" i="3"/>
  <c r="F9352" i="3"/>
  <c r="E9352" i="3"/>
  <c r="F9351" i="3"/>
  <c r="E9351" i="3"/>
  <c r="F9350" i="3"/>
  <c r="E9350" i="3"/>
  <c r="F9348" i="3"/>
  <c r="E9348" i="3"/>
  <c r="F9346" i="3"/>
  <c r="E9346" i="3"/>
  <c r="F9344" i="3"/>
  <c r="E9344" i="3"/>
  <c r="F9342" i="3"/>
  <c r="E9342" i="3"/>
  <c r="F9340" i="3"/>
  <c r="E9340" i="3"/>
  <c r="F9338" i="3"/>
  <c r="E9338" i="3"/>
  <c r="F9336" i="3"/>
  <c r="E9336" i="3"/>
  <c r="F9334" i="3"/>
  <c r="E9334" i="3"/>
  <c r="F9332" i="3"/>
  <c r="E9332" i="3"/>
  <c r="F9330" i="3"/>
  <c r="E9330" i="3"/>
  <c r="F9328" i="3"/>
  <c r="E9328" i="3"/>
  <c r="F9327" i="3"/>
  <c r="E9327" i="3"/>
  <c r="F9325" i="3"/>
  <c r="E9325" i="3"/>
  <c r="F9324" i="3"/>
  <c r="E9324" i="3"/>
  <c r="F9323" i="3"/>
  <c r="E9323" i="3"/>
  <c r="F9322" i="3"/>
  <c r="E9322" i="3"/>
  <c r="F9321" i="3"/>
  <c r="E9321" i="3"/>
  <c r="F9320" i="3"/>
  <c r="E9320" i="3"/>
  <c r="F9319" i="3"/>
  <c r="E9319" i="3"/>
  <c r="F9318" i="3"/>
  <c r="E9318" i="3"/>
  <c r="F9317" i="3"/>
  <c r="E9317" i="3"/>
  <c r="F9316" i="3"/>
  <c r="E9316" i="3"/>
  <c r="F9315" i="3"/>
  <c r="E9315" i="3"/>
  <c r="F9314" i="3"/>
  <c r="E9314" i="3"/>
  <c r="F9312" i="3"/>
  <c r="E9312" i="3"/>
  <c r="F9311" i="3"/>
  <c r="E9311" i="3"/>
  <c r="F9308" i="3"/>
  <c r="E9308" i="3"/>
  <c r="F9306" i="3"/>
  <c r="E9306" i="3"/>
  <c r="F9304" i="3"/>
  <c r="E9304" i="3"/>
  <c r="F9302" i="3"/>
  <c r="E9302" i="3"/>
  <c r="F9300" i="3"/>
  <c r="E9300" i="3"/>
  <c r="F9298" i="3"/>
  <c r="E9298" i="3"/>
  <c r="F9296" i="3"/>
  <c r="E9296" i="3"/>
  <c r="F9294" i="3"/>
  <c r="E9294" i="3"/>
  <c r="F9292" i="3"/>
  <c r="E9292" i="3"/>
  <c r="F9290" i="3"/>
  <c r="E9290" i="3"/>
  <c r="F9289" i="3"/>
  <c r="E9289" i="3"/>
  <c r="F9288" i="3"/>
  <c r="E9288" i="3"/>
  <c r="F9287" i="3"/>
  <c r="E9287" i="3"/>
  <c r="F9286" i="3"/>
  <c r="E9286" i="3"/>
  <c r="F9285" i="3"/>
  <c r="E9285" i="3"/>
  <c r="F9284" i="3"/>
  <c r="E9284" i="3"/>
  <c r="F9283" i="3"/>
  <c r="E9283" i="3"/>
  <c r="F9282" i="3"/>
  <c r="E9282" i="3"/>
  <c r="F9281" i="3"/>
  <c r="E9281" i="3"/>
  <c r="F9280" i="3"/>
  <c r="E9280" i="3"/>
  <c r="F9279" i="3"/>
  <c r="E9279" i="3"/>
  <c r="F9278" i="3"/>
  <c r="E9278" i="3"/>
  <c r="F9276" i="3"/>
  <c r="E9276" i="3"/>
  <c r="F9274" i="3"/>
  <c r="E9274" i="3"/>
  <c r="F9272" i="3"/>
  <c r="E9272" i="3"/>
  <c r="F9270" i="3"/>
  <c r="E9270" i="3"/>
  <c r="F9268" i="3"/>
  <c r="E9268" i="3"/>
  <c r="F9266" i="3"/>
  <c r="E9266" i="3"/>
  <c r="F9265" i="3"/>
  <c r="E9265" i="3"/>
  <c r="F9263" i="3"/>
  <c r="E9263" i="3"/>
  <c r="F9261" i="3"/>
  <c r="E9261" i="3"/>
  <c r="F9258" i="3"/>
  <c r="E9258" i="3"/>
  <c r="F9256" i="3"/>
  <c r="E9256" i="3"/>
  <c r="F9254" i="3"/>
  <c r="E9254" i="3"/>
  <c r="F9253" i="3"/>
  <c r="E9253" i="3"/>
  <c r="F9252" i="3"/>
  <c r="E9252" i="3"/>
  <c r="F9251" i="3"/>
  <c r="E9251" i="3"/>
  <c r="F9250" i="3"/>
  <c r="E9250" i="3"/>
  <c r="F9249" i="3"/>
  <c r="E9249" i="3"/>
  <c r="F9248" i="3"/>
  <c r="E9248" i="3"/>
  <c r="F9247" i="3"/>
  <c r="E9247" i="3"/>
  <c r="F9246" i="3"/>
  <c r="E9246" i="3"/>
  <c r="F9245" i="3"/>
  <c r="E9245" i="3"/>
  <c r="F9244" i="3"/>
  <c r="E9244" i="3"/>
  <c r="F9243" i="3"/>
  <c r="E9243" i="3"/>
  <c r="F9242" i="3"/>
  <c r="E9242" i="3"/>
  <c r="F9241" i="3"/>
  <c r="E9241" i="3"/>
  <c r="F9239" i="3"/>
  <c r="E9239" i="3"/>
  <c r="F9237" i="3"/>
  <c r="E9237" i="3"/>
  <c r="F9235" i="3"/>
  <c r="E9235" i="3"/>
  <c r="F9232" i="3"/>
  <c r="E9232" i="3"/>
  <c r="F9230" i="3"/>
  <c r="E9230" i="3"/>
  <c r="F9228" i="3"/>
  <c r="E9228" i="3"/>
  <c r="F9226" i="3"/>
  <c r="E9226" i="3"/>
  <c r="F9224" i="3"/>
  <c r="E9224" i="3"/>
  <c r="F9222" i="3"/>
  <c r="E9222" i="3"/>
  <c r="F9220" i="3"/>
  <c r="E9220" i="3"/>
  <c r="F9218" i="3"/>
  <c r="E9218" i="3"/>
  <c r="F9217" i="3"/>
  <c r="E9217" i="3"/>
  <c r="F9216" i="3"/>
  <c r="E9216" i="3"/>
  <c r="F9215" i="3"/>
  <c r="E9215" i="3"/>
  <c r="F9214" i="3"/>
  <c r="E9214" i="3"/>
  <c r="F9213" i="3"/>
  <c r="E9213" i="3"/>
  <c r="F9212" i="3"/>
  <c r="E9212" i="3"/>
  <c r="F9211" i="3"/>
  <c r="E9211" i="3"/>
  <c r="F9210" i="3"/>
  <c r="E9210" i="3"/>
  <c r="F9209" i="3"/>
  <c r="E9209" i="3"/>
  <c r="F9208" i="3"/>
  <c r="E9208" i="3"/>
  <c r="F9207" i="3"/>
  <c r="E9207" i="3"/>
  <c r="F9206" i="3"/>
  <c r="E9206" i="3"/>
  <c r="F9204" i="3"/>
  <c r="E9204" i="3"/>
  <c r="F9202" i="3"/>
  <c r="E9202" i="3"/>
  <c r="F9200" i="3"/>
  <c r="E9200" i="3"/>
  <c r="F9198" i="3"/>
  <c r="E9198" i="3"/>
  <c r="F9197" i="3"/>
  <c r="E9197" i="3"/>
  <c r="F9194" i="3"/>
  <c r="E9194" i="3"/>
  <c r="F9192" i="3"/>
  <c r="E9192" i="3"/>
  <c r="F9190" i="3"/>
  <c r="E9190" i="3"/>
  <c r="F9188" i="3"/>
  <c r="E9188" i="3"/>
  <c r="F9186" i="3"/>
  <c r="E9186" i="3"/>
  <c r="F9184" i="3"/>
  <c r="E9184" i="3"/>
  <c r="F9182" i="3"/>
  <c r="E9182" i="3"/>
  <c r="F9181" i="3"/>
  <c r="E9181" i="3"/>
  <c r="F9180" i="3"/>
  <c r="E9180" i="3"/>
  <c r="F9179" i="3"/>
  <c r="E9179" i="3"/>
  <c r="F9178" i="3"/>
  <c r="E9178" i="3"/>
  <c r="F9177" i="3"/>
  <c r="E9177" i="3"/>
  <c r="F9176" i="3"/>
  <c r="E9176" i="3"/>
  <c r="F9175" i="3"/>
  <c r="E9175" i="3"/>
  <c r="F9174" i="3"/>
  <c r="E9174" i="3"/>
  <c r="F9173" i="3"/>
  <c r="E9173" i="3"/>
  <c r="F9172" i="3"/>
  <c r="E9172" i="3"/>
  <c r="F9171" i="3"/>
  <c r="E9171" i="3"/>
  <c r="F9170" i="3"/>
  <c r="E9170" i="3"/>
  <c r="F9168" i="3"/>
  <c r="E9168" i="3"/>
  <c r="F9166" i="3"/>
  <c r="E9166" i="3"/>
  <c r="F9164" i="3"/>
  <c r="E9164" i="3"/>
  <c r="F9162" i="3"/>
  <c r="E9162" i="3"/>
  <c r="F9160" i="3"/>
  <c r="E9160" i="3"/>
  <c r="F9158" i="3"/>
  <c r="E9158" i="3"/>
  <c r="F9156" i="3"/>
  <c r="E9156" i="3"/>
  <c r="F9154" i="3"/>
  <c r="E9154" i="3"/>
  <c r="F9152" i="3"/>
  <c r="E9152" i="3"/>
  <c r="F9150" i="3"/>
  <c r="E9150" i="3"/>
  <c r="F9149" i="3"/>
  <c r="E9149" i="3"/>
  <c r="F9147" i="3"/>
  <c r="E9147" i="3"/>
  <c r="F9145" i="3"/>
  <c r="E9145" i="3"/>
  <c r="F9144" i="3"/>
  <c r="E9144" i="3"/>
  <c r="F9143" i="3"/>
  <c r="E9143" i="3"/>
  <c r="F9142" i="3"/>
  <c r="E9142" i="3"/>
  <c r="F9141" i="3"/>
  <c r="E9141" i="3"/>
  <c r="F9140" i="3"/>
  <c r="E9140" i="3"/>
  <c r="F9139" i="3"/>
  <c r="E9139" i="3"/>
  <c r="F9138" i="3"/>
  <c r="E9138" i="3"/>
  <c r="F9137" i="3"/>
  <c r="E9137" i="3"/>
  <c r="F9136" i="3"/>
  <c r="E9136" i="3"/>
  <c r="F9135" i="3"/>
  <c r="E9135" i="3"/>
  <c r="F9134" i="3"/>
  <c r="E9134" i="3"/>
  <c r="F9132" i="3"/>
  <c r="E9132" i="3"/>
  <c r="F9130" i="3"/>
  <c r="E9130" i="3"/>
  <c r="F9128" i="3"/>
  <c r="E9128" i="3"/>
  <c r="F9126" i="3"/>
  <c r="E9126" i="3"/>
  <c r="F9125" i="3"/>
  <c r="E9125" i="3"/>
  <c r="F9123" i="3"/>
  <c r="E9123" i="3"/>
  <c r="F9120" i="3"/>
  <c r="E9120" i="3"/>
  <c r="F9118" i="3"/>
  <c r="E9118" i="3"/>
  <c r="F9116" i="3"/>
  <c r="E9116" i="3"/>
  <c r="F9114" i="3"/>
  <c r="E9114" i="3"/>
  <c r="F9112" i="3"/>
  <c r="E9112" i="3"/>
  <c r="F9110" i="3"/>
  <c r="E9110" i="3"/>
  <c r="F9109" i="3"/>
  <c r="E9109" i="3"/>
  <c r="F9108" i="3"/>
  <c r="E9108" i="3"/>
  <c r="F9107" i="3"/>
  <c r="E9107" i="3"/>
  <c r="F9106" i="3"/>
  <c r="E9106" i="3"/>
  <c r="F9105" i="3"/>
  <c r="E9105" i="3"/>
  <c r="F9104" i="3"/>
  <c r="E9104" i="3"/>
  <c r="F9103" i="3"/>
  <c r="E9103" i="3"/>
  <c r="F9102" i="3"/>
  <c r="E9102" i="3"/>
  <c r="F9101" i="3"/>
  <c r="E9101" i="3"/>
  <c r="F9100" i="3"/>
  <c r="E9100" i="3"/>
  <c r="F9099" i="3"/>
  <c r="E9099" i="3"/>
  <c r="F9098" i="3"/>
  <c r="E9098" i="3"/>
  <c r="F9097" i="3"/>
  <c r="E9097" i="3"/>
  <c r="F9094" i="3"/>
  <c r="E9094" i="3"/>
  <c r="F9092" i="3"/>
  <c r="E9092" i="3"/>
  <c r="F9090" i="3"/>
  <c r="E9090" i="3"/>
  <c r="F9088" i="3"/>
  <c r="E9088" i="3"/>
  <c r="F9086" i="3"/>
  <c r="E9086" i="3"/>
  <c r="F9084" i="3"/>
  <c r="E9084" i="3"/>
  <c r="F9082" i="3"/>
  <c r="E9082" i="3"/>
  <c r="F9080" i="3"/>
  <c r="E9080" i="3"/>
  <c r="F9078" i="3"/>
  <c r="E9078" i="3"/>
  <c r="F9076" i="3"/>
  <c r="E9076" i="3"/>
  <c r="F9075" i="3"/>
  <c r="E9075" i="3"/>
  <c r="F9073" i="3"/>
  <c r="E9073" i="3"/>
  <c r="F9072" i="3"/>
  <c r="E9072" i="3"/>
  <c r="F9071" i="3"/>
  <c r="E9071" i="3"/>
  <c r="F9070" i="3"/>
  <c r="E9070" i="3"/>
  <c r="F9069" i="3"/>
  <c r="E9069" i="3"/>
  <c r="F9068" i="3"/>
  <c r="E9068" i="3"/>
  <c r="F9067" i="3"/>
  <c r="E9067" i="3"/>
  <c r="F9066" i="3"/>
  <c r="E9066" i="3"/>
  <c r="F9065" i="3"/>
  <c r="E9065" i="3"/>
  <c r="F9064" i="3"/>
  <c r="E9064" i="3"/>
  <c r="F9063" i="3"/>
  <c r="E9063" i="3"/>
  <c r="F9062" i="3"/>
  <c r="E9062" i="3"/>
  <c r="F9060" i="3"/>
  <c r="E9060" i="3"/>
  <c r="F9058" i="3"/>
  <c r="E9058" i="3"/>
  <c r="F9056" i="3"/>
  <c r="E9056" i="3"/>
  <c r="F9054" i="3"/>
  <c r="E9054" i="3"/>
  <c r="F9052" i="3"/>
  <c r="E9052" i="3"/>
  <c r="F9051" i="3"/>
  <c r="E9051" i="3"/>
  <c r="F9049" i="3"/>
  <c r="E9049" i="3"/>
  <c r="F9046" i="3"/>
  <c r="E9046" i="3"/>
  <c r="F9044" i="3"/>
  <c r="E9044" i="3"/>
  <c r="F9042" i="3"/>
  <c r="E9042" i="3"/>
  <c r="F9040" i="3"/>
  <c r="E9040" i="3"/>
  <c r="F9038" i="3"/>
  <c r="E9038" i="3"/>
  <c r="F9037" i="3"/>
  <c r="E9037" i="3"/>
  <c r="F9036" i="3"/>
  <c r="E9036" i="3"/>
  <c r="F9035" i="3"/>
  <c r="E9035" i="3"/>
  <c r="F9034" i="3"/>
  <c r="E9034" i="3"/>
  <c r="F9033" i="3"/>
  <c r="E9033" i="3"/>
  <c r="F9032" i="3"/>
  <c r="E9032" i="3"/>
  <c r="F9031" i="3"/>
  <c r="E9031" i="3"/>
  <c r="F9030" i="3"/>
  <c r="E9030" i="3"/>
  <c r="F9029" i="3"/>
  <c r="E9029" i="3"/>
  <c r="F9028" i="3"/>
  <c r="E9028" i="3"/>
  <c r="F9027" i="3"/>
  <c r="E9027" i="3"/>
  <c r="F9026" i="3"/>
  <c r="E9026" i="3"/>
  <c r="F9024" i="3"/>
  <c r="E9024" i="3"/>
  <c r="F9022" i="3"/>
  <c r="E9022" i="3"/>
  <c r="F9020" i="3"/>
  <c r="E9020" i="3"/>
  <c r="F9018" i="3"/>
  <c r="E9018" i="3"/>
  <c r="F9016" i="3"/>
  <c r="E9016" i="3"/>
  <c r="F9014" i="3"/>
  <c r="E9014" i="3"/>
  <c r="F9012" i="3"/>
  <c r="E9012" i="3"/>
  <c r="F9010" i="3"/>
  <c r="E9010" i="3"/>
  <c r="F9008" i="3"/>
  <c r="E9008" i="3"/>
  <c r="F9006" i="3"/>
  <c r="E9006" i="3"/>
  <c r="F9004" i="3"/>
  <c r="E9004" i="3"/>
  <c r="F9002" i="3"/>
  <c r="E9002" i="3"/>
  <c r="F9001" i="3"/>
  <c r="E9001" i="3"/>
  <c r="F9000" i="3"/>
  <c r="E9000" i="3"/>
  <c r="F8999" i="3"/>
  <c r="E8999" i="3"/>
  <c r="F8998" i="3"/>
  <c r="E8998" i="3"/>
  <c r="F8997" i="3"/>
  <c r="E8997" i="3"/>
  <c r="F8996" i="3"/>
  <c r="E8996" i="3"/>
  <c r="F8995" i="3"/>
  <c r="E8995" i="3"/>
  <c r="F8994" i="3"/>
  <c r="E8994" i="3"/>
  <c r="F8993" i="3"/>
  <c r="E8993" i="3"/>
  <c r="F8992" i="3"/>
  <c r="E8992" i="3"/>
  <c r="F8991" i="3"/>
  <c r="E8991" i="3"/>
  <c r="F8990" i="3"/>
  <c r="E8990" i="3"/>
  <c r="F8988" i="3"/>
  <c r="E8988" i="3"/>
  <c r="F8986" i="3"/>
  <c r="E8986" i="3"/>
  <c r="F8984" i="3"/>
  <c r="E8984" i="3"/>
  <c r="F8982" i="3"/>
  <c r="E8982" i="3"/>
  <c r="F8980" i="3"/>
  <c r="E8980" i="3"/>
  <c r="F8978" i="3"/>
  <c r="E8978" i="3"/>
  <c r="F8976" i="3"/>
  <c r="E8976" i="3"/>
  <c r="F8974" i="3"/>
  <c r="E8974" i="3"/>
  <c r="F8972" i="3"/>
  <c r="E8972" i="3"/>
  <c r="F8970" i="3"/>
  <c r="E8970" i="3"/>
  <c r="F8968" i="3"/>
  <c r="E8968" i="3"/>
  <c r="F8966" i="3"/>
  <c r="E8966" i="3"/>
  <c r="F8965" i="3"/>
  <c r="E8965" i="3"/>
  <c r="F8964" i="3"/>
  <c r="E8964" i="3"/>
  <c r="F8963" i="3"/>
  <c r="E8963" i="3"/>
  <c r="F8962" i="3"/>
  <c r="E8962" i="3"/>
  <c r="F8961" i="3"/>
  <c r="E8961" i="3"/>
  <c r="F8960" i="3"/>
  <c r="E8960" i="3"/>
  <c r="F8959" i="3"/>
  <c r="E8959" i="3"/>
  <c r="F8958" i="3"/>
  <c r="E8958" i="3"/>
  <c r="F8957" i="3"/>
  <c r="E8957" i="3"/>
  <c r="F8956" i="3"/>
  <c r="E8956" i="3"/>
  <c r="F8955" i="3"/>
  <c r="E8955" i="3"/>
  <c r="F8954" i="3"/>
  <c r="E8954" i="3"/>
  <c r="F8952" i="3"/>
  <c r="E8952" i="3"/>
  <c r="F8950" i="3"/>
  <c r="E8950" i="3"/>
  <c r="F8948" i="3"/>
  <c r="E8948" i="3"/>
  <c r="F8946" i="3"/>
  <c r="E8946" i="3"/>
  <c r="F8944" i="3"/>
  <c r="E8944" i="3"/>
  <c r="F8942" i="3"/>
  <c r="E8942" i="3"/>
  <c r="F8940" i="3"/>
  <c r="E8940" i="3"/>
  <c r="F8938" i="3"/>
  <c r="E8938" i="3"/>
  <c r="F8936" i="3"/>
  <c r="E8936" i="3"/>
  <c r="F8934" i="3"/>
  <c r="E8934" i="3"/>
  <c r="F8932" i="3"/>
  <c r="E8932" i="3"/>
  <c r="F8930" i="3"/>
  <c r="E8930" i="3"/>
  <c r="F8929" i="3"/>
  <c r="E8929" i="3"/>
  <c r="F8928" i="3"/>
  <c r="E8928" i="3"/>
  <c r="F8927" i="3"/>
  <c r="E8927" i="3"/>
  <c r="F8926" i="3"/>
  <c r="E8926" i="3"/>
  <c r="F8925" i="3"/>
  <c r="E8925" i="3"/>
  <c r="F8924" i="3"/>
  <c r="E8924" i="3"/>
  <c r="F8923" i="3"/>
  <c r="E8923" i="3"/>
  <c r="F8922" i="3"/>
  <c r="E8922" i="3"/>
  <c r="F8921" i="3"/>
  <c r="E8921" i="3"/>
  <c r="F8920" i="3"/>
  <c r="E8920" i="3"/>
  <c r="F8919" i="3"/>
  <c r="E8919" i="3"/>
  <c r="F8918" i="3"/>
  <c r="E8918" i="3"/>
  <c r="F8916" i="3"/>
  <c r="E8916" i="3"/>
  <c r="F8914" i="3"/>
  <c r="E8914" i="3"/>
  <c r="F8912" i="3"/>
  <c r="E8912" i="3"/>
  <c r="F8910" i="3"/>
  <c r="E8910" i="3"/>
  <c r="F8909" i="3"/>
  <c r="E8909" i="3"/>
  <c r="F8907" i="3"/>
  <c r="E8907" i="3"/>
  <c r="F8904" i="3"/>
  <c r="E8904" i="3"/>
  <c r="F8902" i="3"/>
  <c r="E8902" i="3"/>
  <c r="F8900" i="3"/>
  <c r="E8900" i="3"/>
  <c r="F8898" i="3"/>
  <c r="E8898" i="3"/>
  <c r="F8896" i="3"/>
  <c r="E8896" i="3"/>
  <c r="F8894" i="3"/>
  <c r="E8894" i="3"/>
  <c r="F8893" i="3"/>
  <c r="E8893" i="3"/>
  <c r="F8892" i="3"/>
  <c r="E8892" i="3"/>
  <c r="F8891" i="3"/>
  <c r="E8891" i="3"/>
  <c r="F8890" i="3"/>
  <c r="E8890" i="3"/>
  <c r="F8889" i="3"/>
  <c r="E8889" i="3"/>
  <c r="F8888" i="3"/>
  <c r="E8888" i="3"/>
  <c r="F8887" i="3"/>
  <c r="E8887" i="3"/>
  <c r="F8886" i="3"/>
  <c r="E8886" i="3"/>
  <c r="F8885" i="3"/>
  <c r="E8885" i="3"/>
  <c r="F8884" i="3"/>
  <c r="E8884" i="3"/>
  <c r="F8883" i="3"/>
  <c r="E8883" i="3"/>
  <c r="F8882" i="3"/>
  <c r="E8882" i="3"/>
  <c r="F8880" i="3"/>
  <c r="E8880" i="3"/>
  <c r="F8878" i="3"/>
  <c r="E8878" i="3"/>
  <c r="F8876" i="3"/>
  <c r="E8876" i="3"/>
  <c r="F8874" i="3"/>
  <c r="E8874" i="3"/>
  <c r="F8872" i="3"/>
  <c r="E8872" i="3"/>
  <c r="F8870" i="3"/>
  <c r="E8870" i="3"/>
  <c r="F8868" i="3"/>
  <c r="E8868" i="3"/>
  <c r="F8867" i="3"/>
  <c r="E8867" i="3"/>
  <c r="F8865" i="3"/>
  <c r="E8865" i="3"/>
  <c r="F8863" i="3"/>
  <c r="E8863" i="3"/>
  <c r="F8861" i="3"/>
  <c r="E8861" i="3"/>
  <c r="F8859" i="3"/>
  <c r="E8859" i="3"/>
  <c r="F8857" i="3"/>
  <c r="E8857" i="3"/>
  <c r="F8856" i="3"/>
  <c r="E8856" i="3"/>
  <c r="F8855" i="3"/>
  <c r="E8855" i="3"/>
  <c r="F8854" i="3"/>
  <c r="E8854" i="3"/>
  <c r="F8853" i="3"/>
  <c r="E8853" i="3"/>
  <c r="F8852" i="3"/>
  <c r="E8852" i="3"/>
  <c r="F8851" i="3"/>
  <c r="E8851" i="3"/>
  <c r="F8850" i="3"/>
  <c r="E8850" i="3"/>
  <c r="F8849" i="3"/>
  <c r="E8849" i="3"/>
  <c r="F8848" i="3"/>
  <c r="E8848" i="3"/>
  <c r="F8847" i="3"/>
  <c r="E8847" i="3"/>
  <c r="F8846" i="3"/>
  <c r="E8846" i="3"/>
  <c r="F8844" i="3"/>
  <c r="E8844" i="3"/>
  <c r="F8842" i="3"/>
  <c r="E8842" i="3"/>
  <c r="F8840" i="3"/>
  <c r="E8840" i="3"/>
  <c r="F8838" i="3"/>
  <c r="E8838" i="3"/>
  <c r="F8836" i="3"/>
  <c r="E8836" i="3"/>
  <c r="F8834" i="3"/>
  <c r="E8834" i="3"/>
  <c r="F8832" i="3"/>
  <c r="E8832" i="3"/>
  <c r="F8830" i="3"/>
  <c r="E8830" i="3"/>
  <c r="F8828" i="3"/>
  <c r="E8828" i="3"/>
  <c r="F8826" i="3"/>
  <c r="E8826" i="3"/>
  <c r="F8824" i="3"/>
  <c r="E8824" i="3"/>
  <c r="F8822" i="3"/>
  <c r="E8822" i="3"/>
  <c r="F8821" i="3"/>
  <c r="E8821" i="3"/>
  <c r="F8820" i="3"/>
  <c r="E8820" i="3"/>
  <c r="F8819" i="3"/>
  <c r="E8819" i="3"/>
  <c r="F8818" i="3"/>
  <c r="E8818" i="3"/>
  <c r="F8817" i="3"/>
  <c r="E8817" i="3"/>
  <c r="F8816" i="3"/>
  <c r="E8816" i="3"/>
  <c r="F8815" i="3"/>
  <c r="E8815" i="3"/>
  <c r="F8814" i="3"/>
  <c r="E8814" i="3"/>
  <c r="F8813" i="3"/>
  <c r="E8813" i="3"/>
  <c r="F8812" i="3"/>
  <c r="E8812" i="3"/>
  <c r="F8811" i="3"/>
  <c r="E8811" i="3"/>
  <c r="F8810" i="3"/>
  <c r="E8810" i="3"/>
  <c r="F8809" i="3"/>
  <c r="E8809" i="3"/>
  <c r="F8807" i="3"/>
  <c r="E8807" i="3"/>
  <c r="F8804" i="3"/>
  <c r="E8804" i="3"/>
  <c r="F8802" i="3"/>
  <c r="E8802" i="3"/>
  <c r="F8800" i="3"/>
  <c r="E8800" i="3"/>
  <c r="F8798" i="3"/>
  <c r="E8798" i="3"/>
  <c r="F8796" i="3"/>
  <c r="E8796" i="3"/>
  <c r="F8794" i="3"/>
  <c r="E8794" i="3"/>
  <c r="F8792" i="3"/>
  <c r="E8792" i="3"/>
  <c r="F8790" i="3"/>
  <c r="E8790" i="3"/>
  <c r="F8788" i="3"/>
  <c r="E8788" i="3"/>
  <c r="F8786" i="3"/>
  <c r="E8786" i="3"/>
  <c r="F8785" i="3"/>
  <c r="E8785" i="3"/>
  <c r="F8784" i="3"/>
  <c r="E8784" i="3"/>
  <c r="F8783" i="3"/>
  <c r="E8783" i="3"/>
  <c r="F8782" i="3"/>
  <c r="E8782" i="3"/>
  <c r="F8781" i="3"/>
  <c r="E8781" i="3"/>
  <c r="F8780" i="3"/>
  <c r="E8780" i="3"/>
  <c r="F8779" i="3"/>
  <c r="E8779" i="3"/>
  <c r="F8778" i="3"/>
  <c r="E8778" i="3"/>
  <c r="F8777" i="3"/>
  <c r="E8777" i="3"/>
  <c r="F8776" i="3"/>
  <c r="E8776" i="3"/>
  <c r="F8775" i="3"/>
  <c r="E8775" i="3"/>
  <c r="F8774" i="3"/>
  <c r="E8774" i="3"/>
  <c r="F8772" i="3"/>
  <c r="E8772" i="3"/>
  <c r="F8770" i="3"/>
  <c r="E8770" i="3"/>
  <c r="F8768" i="3"/>
  <c r="E8768" i="3"/>
  <c r="F8766" i="3"/>
  <c r="E8766" i="3"/>
  <c r="F8764" i="3"/>
  <c r="E8764" i="3"/>
  <c r="F8762" i="3"/>
  <c r="E8762" i="3"/>
  <c r="F8760" i="3"/>
  <c r="E8760" i="3"/>
  <c r="F8759" i="3"/>
  <c r="E8759" i="3"/>
  <c r="F8757" i="3"/>
  <c r="E8757" i="3"/>
  <c r="F8754" i="3"/>
  <c r="E8754" i="3"/>
  <c r="F8752" i="3"/>
  <c r="E8752" i="3"/>
  <c r="F8750" i="3"/>
  <c r="E8750" i="3"/>
  <c r="F8749" i="3"/>
  <c r="E8749" i="3"/>
  <c r="F8748" i="3"/>
  <c r="E8748" i="3"/>
  <c r="F8747" i="3"/>
  <c r="E8747" i="3"/>
  <c r="F8746" i="3"/>
  <c r="E8746" i="3"/>
  <c r="F8745" i="3"/>
  <c r="E8745" i="3"/>
  <c r="F8744" i="3"/>
  <c r="E8744" i="3"/>
  <c r="F8743" i="3"/>
  <c r="E8743" i="3"/>
  <c r="F8742" i="3"/>
  <c r="E8742" i="3"/>
  <c r="F8741" i="3"/>
  <c r="E8741" i="3"/>
  <c r="F8740" i="3"/>
  <c r="E8740" i="3"/>
  <c r="F8739" i="3"/>
  <c r="E8739" i="3"/>
  <c r="F8738" i="3"/>
  <c r="E8738" i="3"/>
  <c r="F8736" i="3"/>
  <c r="E8736" i="3"/>
  <c r="F8734" i="3"/>
  <c r="E8734" i="3"/>
  <c r="F8732" i="3"/>
  <c r="E8732" i="3"/>
  <c r="F8730" i="3"/>
  <c r="E8730" i="3"/>
  <c r="F8728" i="3"/>
  <c r="E8728" i="3"/>
  <c r="F8726" i="3"/>
  <c r="E8726" i="3"/>
  <c r="F8724" i="3"/>
  <c r="E8724" i="3"/>
  <c r="F8722" i="3"/>
  <c r="E8722" i="3"/>
  <c r="F8720" i="3"/>
  <c r="E8720" i="3"/>
  <c r="F8719" i="3"/>
  <c r="E8719" i="3"/>
  <c r="F8717" i="3"/>
  <c r="E8717" i="3"/>
  <c r="F8715" i="3"/>
  <c r="E8715" i="3"/>
  <c r="F8713" i="3"/>
  <c r="E8713" i="3"/>
  <c r="F8712" i="3"/>
  <c r="E8712" i="3"/>
  <c r="F8711" i="3"/>
  <c r="E8711" i="3"/>
  <c r="F8710" i="3"/>
  <c r="E8710" i="3"/>
  <c r="F8709" i="3"/>
  <c r="E8709" i="3"/>
  <c r="F8708" i="3"/>
  <c r="E8708" i="3"/>
  <c r="F8707" i="3"/>
  <c r="E8707" i="3"/>
  <c r="F8706" i="3"/>
  <c r="E8706" i="3"/>
  <c r="F8705" i="3"/>
  <c r="E8705" i="3"/>
  <c r="F8704" i="3"/>
  <c r="E8704" i="3"/>
  <c r="F8703" i="3"/>
  <c r="E8703" i="3"/>
  <c r="F8702" i="3"/>
  <c r="E8702" i="3"/>
  <c r="F8701" i="3"/>
  <c r="E8701" i="3"/>
  <c r="F8699" i="3"/>
  <c r="E8699" i="3"/>
  <c r="F8696" i="3"/>
  <c r="E8696" i="3"/>
  <c r="F8694" i="3"/>
  <c r="E8694" i="3"/>
  <c r="F8692" i="3"/>
  <c r="E8692" i="3"/>
  <c r="F8690" i="3"/>
  <c r="E8690" i="3"/>
  <c r="F8688" i="3"/>
  <c r="E8688" i="3"/>
  <c r="F8686" i="3"/>
  <c r="E8686" i="3"/>
  <c r="F8684" i="3"/>
  <c r="E8684" i="3"/>
  <c r="F8682" i="3"/>
  <c r="E8682" i="3"/>
  <c r="F8680" i="3"/>
  <c r="E8680" i="3"/>
  <c r="F8678" i="3"/>
  <c r="E8678" i="3"/>
  <c r="F8677" i="3"/>
  <c r="E8677" i="3"/>
  <c r="F8676" i="3"/>
  <c r="E8676" i="3"/>
  <c r="F8675" i="3"/>
  <c r="E8675" i="3"/>
  <c r="F8674" i="3"/>
  <c r="E8674" i="3"/>
  <c r="F8673" i="3"/>
  <c r="E8673" i="3"/>
  <c r="F8672" i="3"/>
  <c r="E8672" i="3"/>
  <c r="F8671" i="3"/>
  <c r="E8671" i="3"/>
  <c r="F8670" i="3"/>
  <c r="E8670" i="3"/>
  <c r="F8669" i="3"/>
  <c r="E8669" i="3"/>
  <c r="F8668" i="3"/>
  <c r="E8668" i="3"/>
  <c r="F8667" i="3"/>
  <c r="E8667" i="3"/>
  <c r="F8666" i="3"/>
  <c r="E8666" i="3"/>
  <c r="F8665" i="3"/>
  <c r="E8665" i="3"/>
  <c r="F8662" i="3"/>
  <c r="E8662" i="3"/>
  <c r="F8660" i="3"/>
  <c r="E8660" i="3"/>
  <c r="F8658" i="3"/>
  <c r="E8658" i="3"/>
  <c r="F8656" i="3"/>
  <c r="E8656" i="3"/>
  <c r="F8654" i="3"/>
  <c r="E8654" i="3"/>
  <c r="F8652" i="3"/>
  <c r="E8652" i="3"/>
  <c r="F8650" i="3"/>
  <c r="E8650" i="3"/>
  <c r="F8648" i="3"/>
  <c r="E8648" i="3"/>
  <c r="F8646" i="3"/>
  <c r="E8646" i="3"/>
  <c r="F8644" i="3"/>
  <c r="E8644" i="3"/>
  <c r="F8643" i="3"/>
  <c r="E8643" i="3"/>
  <c r="F8641" i="3"/>
  <c r="E8641" i="3"/>
  <c r="F8640" i="3"/>
  <c r="E8640" i="3"/>
  <c r="F8639" i="3"/>
  <c r="E8639" i="3"/>
  <c r="F8638" i="3"/>
  <c r="E8638" i="3"/>
  <c r="F8637" i="3"/>
  <c r="E8637" i="3"/>
  <c r="F8636" i="3"/>
  <c r="E8636" i="3"/>
  <c r="F8635" i="3"/>
  <c r="E8635" i="3"/>
  <c r="F8634" i="3"/>
  <c r="E8634" i="3"/>
  <c r="F8633" i="3"/>
  <c r="E8633" i="3"/>
  <c r="F8632" i="3"/>
  <c r="E8632" i="3"/>
  <c r="F8631" i="3"/>
  <c r="E8631" i="3"/>
  <c r="F8630" i="3"/>
  <c r="E8630" i="3"/>
  <c r="F8628" i="3"/>
  <c r="E8628" i="3"/>
  <c r="F8626" i="3"/>
  <c r="E8626" i="3"/>
  <c r="F8624" i="3"/>
  <c r="E8624" i="3"/>
  <c r="F8623" i="3"/>
  <c r="E8623" i="3"/>
  <c r="F8620" i="3"/>
  <c r="E8620" i="3"/>
  <c r="F8618" i="3"/>
  <c r="E8618" i="3"/>
  <c r="F8616" i="3"/>
  <c r="E8616" i="3"/>
  <c r="F8614" i="3"/>
  <c r="E8614" i="3"/>
  <c r="F8612" i="3"/>
  <c r="E8612" i="3"/>
  <c r="F8610" i="3"/>
  <c r="E8610" i="3"/>
  <c r="F8608" i="3"/>
  <c r="E8608" i="3"/>
  <c r="F8606" i="3"/>
  <c r="E8606" i="3"/>
  <c r="F8605" i="3"/>
  <c r="E8605" i="3"/>
  <c r="F8604" i="3"/>
  <c r="E8604" i="3"/>
  <c r="F8603" i="3"/>
  <c r="E8603" i="3"/>
  <c r="F8602" i="3"/>
  <c r="E8602" i="3"/>
  <c r="F8601" i="3"/>
  <c r="E8601" i="3"/>
  <c r="F8600" i="3"/>
  <c r="E8600" i="3"/>
  <c r="F8599" i="3"/>
  <c r="E8599" i="3"/>
  <c r="F8598" i="3"/>
  <c r="E8598" i="3"/>
  <c r="F8597" i="3"/>
  <c r="E8597" i="3"/>
  <c r="F8596" i="3"/>
  <c r="E8596" i="3"/>
  <c r="F8595" i="3"/>
  <c r="E8595" i="3"/>
  <c r="F8594" i="3"/>
  <c r="E8594" i="3"/>
  <c r="F8592" i="3"/>
  <c r="E8592" i="3"/>
  <c r="F8590" i="3"/>
  <c r="E8590" i="3"/>
  <c r="F8588" i="3"/>
  <c r="E8588" i="3"/>
  <c r="F8586" i="3"/>
  <c r="E8586" i="3"/>
  <c r="F8585" i="3"/>
  <c r="E8585" i="3"/>
  <c r="F8582" i="3"/>
  <c r="E8582" i="3"/>
  <c r="F8580" i="3"/>
  <c r="E8580" i="3"/>
  <c r="F8578" i="3"/>
  <c r="E8578" i="3"/>
  <c r="F8576" i="3"/>
  <c r="E8576" i="3"/>
  <c r="F8574" i="3"/>
  <c r="E8574" i="3"/>
  <c r="F8572" i="3"/>
  <c r="E8572" i="3"/>
  <c r="F8570" i="3"/>
  <c r="E8570" i="3"/>
  <c r="F8569" i="3"/>
  <c r="E8569" i="3"/>
  <c r="F8568" i="3"/>
  <c r="E8568" i="3"/>
  <c r="F8567" i="3"/>
  <c r="E8567" i="3"/>
  <c r="F8566" i="3"/>
  <c r="E8566" i="3"/>
  <c r="F8565" i="3"/>
  <c r="E8565" i="3"/>
  <c r="F8564" i="3"/>
  <c r="E8564" i="3"/>
  <c r="F8563" i="3"/>
  <c r="E8563" i="3"/>
  <c r="F8562" i="3"/>
  <c r="E8562" i="3"/>
  <c r="F8561" i="3"/>
  <c r="E8561" i="3"/>
  <c r="F8560" i="3"/>
  <c r="E8560" i="3"/>
  <c r="F8559" i="3"/>
  <c r="E8559" i="3"/>
  <c r="F8558" i="3"/>
  <c r="E8558" i="3"/>
  <c r="F8556" i="3"/>
  <c r="E8556" i="3"/>
  <c r="F8554" i="3"/>
  <c r="E8554" i="3"/>
  <c r="F8552" i="3"/>
  <c r="E8552" i="3"/>
  <c r="F8550" i="3"/>
  <c r="E8550" i="3"/>
  <c r="F8548" i="3"/>
  <c r="E8548" i="3"/>
  <c r="F8546" i="3"/>
  <c r="E8546" i="3"/>
  <c r="F8544" i="3"/>
  <c r="E8544" i="3"/>
  <c r="F8542" i="3"/>
  <c r="E8542" i="3"/>
  <c r="F8540" i="3"/>
  <c r="E8540" i="3"/>
  <c r="F8538" i="3"/>
  <c r="E8538" i="3"/>
  <c r="F8536" i="3"/>
  <c r="E8536" i="3"/>
  <c r="F8534" i="3"/>
  <c r="E8534" i="3"/>
  <c r="F8533" i="3"/>
  <c r="E8533" i="3"/>
  <c r="F8532" i="3"/>
  <c r="E8532" i="3"/>
  <c r="F8531" i="3"/>
  <c r="E8531" i="3"/>
  <c r="F8530" i="3"/>
  <c r="E8530" i="3"/>
  <c r="F8529" i="3"/>
  <c r="E8529" i="3"/>
  <c r="F8528" i="3"/>
  <c r="E8528" i="3"/>
  <c r="F8527" i="3"/>
  <c r="E8527" i="3"/>
  <c r="F8526" i="3"/>
  <c r="E8526" i="3"/>
  <c r="F8525" i="3"/>
  <c r="E8525" i="3"/>
  <c r="F8524" i="3"/>
  <c r="E8524" i="3"/>
  <c r="F8523" i="3"/>
  <c r="E8523" i="3"/>
  <c r="F8522" i="3"/>
  <c r="E8522" i="3"/>
  <c r="F8520" i="3"/>
  <c r="E8520" i="3"/>
  <c r="F8518" i="3"/>
  <c r="E8518" i="3"/>
  <c r="F8516" i="3"/>
  <c r="E8516" i="3"/>
  <c r="F8514" i="3"/>
  <c r="E8514" i="3"/>
  <c r="F8512" i="3"/>
  <c r="E8512" i="3"/>
  <c r="F8510" i="3"/>
  <c r="E8510" i="3"/>
  <c r="F8509" i="3"/>
  <c r="E8509" i="3"/>
  <c r="F8506" i="3"/>
  <c r="E8506" i="3"/>
  <c r="F8504" i="3"/>
  <c r="E8504" i="3"/>
  <c r="F8502" i="3"/>
  <c r="E8502" i="3"/>
  <c r="F8500" i="3"/>
  <c r="E8500" i="3"/>
  <c r="F8498" i="3"/>
  <c r="E8498" i="3"/>
  <c r="F8497" i="3"/>
  <c r="E8497" i="3"/>
  <c r="F8496" i="3"/>
  <c r="E8496" i="3"/>
  <c r="F8495" i="3"/>
  <c r="E8495" i="3"/>
  <c r="F8494" i="3"/>
  <c r="E8494" i="3"/>
  <c r="F8493" i="3"/>
  <c r="E8493" i="3"/>
  <c r="F8492" i="3"/>
  <c r="E8492" i="3"/>
  <c r="F8491" i="3"/>
  <c r="E8491" i="3"/>
  <c r="F8490" i="3"/>
  <c r="E8490" i="3"/>
  <c r="F8489" i="3"/>
  <c r="E8489" i="3"/>
  <c r="F8488" i="3"/>
  <c r="E8488" i="3"/>
  <c r="F8487" i="3"/>
  <c r="E8487" i="3"/>
  <c r="F8486" i="3"/>
  <c r="E8486" i="3"/>
  <c r="F8484" i="3"/>
  <c r="E8484" i="3"/>
  <c r="F8482" i="3"/>
  <c r="E8482" i="3"/>
  <c r="F8480" i="3"/>
  <c r="E8480" i="3"/>
  <c r="F8478" i="3"/>
  <c r="E8478" i="3"/>
  <c r="F8476" i="3"/>
  <c r="E8476" i="3"/>
  <c r="F8474" i="3"/>
  <c r="E8474" i="3"/>
  <c r="F8472" i="3"/>
  <c r="E8472" i="3"/>
  <c r="F8470" i="3"/>
  <c r="E8470" i="3"/>
  <c r="F8468" i="3"/>
  <c r="E8468" i="3"/>
  <c r="F8466" i="3"/>
  <c r="E8466" i="3"/>
  <c r="F8464" i="3"/>
  <c r="E8464" i="3"/>
  <c r="F8462" i="3"/>
  <c r="E8462" i="3"/>
  <c r="F8461" i="3"/>
  <c r="E8461" i="3"/>
  <c r="F8460" i="3"/>
  <c r="E8460" i="3"/>
  <c r="F8459" i="3"/>
  <c r="E8459" i="3"/>
  <c r="F8458" i="3"/>
  <c r="E8458" i="3"/>
  <c r="F8457" i="3"/>
  <c r="E8457" i="3"/>
  <c r="F8456" i="3"/>
  <c r="E8456" i="3"/>
  <c r="F8455" i="3"/>
  <c r="E8455" i="3"/>
  <c r="F8454" i="3"/>
  <c r="E8454" i="3"/>
  <c r="F8453" i="3"/>
  <c r="E8453" i="3"/>
  <c r="F8452" i="3"/>
  <c r="E8452" i="3"/>
  <c r="F8451" i="3"/>
  <c r="E8451" i="3"/>
  <c r="F8450" i="3"/>
  <c r="E8450" i="3"/>
  <c r="F8448" i="3"/>
  <c r="E8448" i="3"/>
  <c r="F8446" i="3"/>
  <c r="E8446" i="3"/>
  <c r="F8444" i="3"/>
  <c r="E8444" i="3"/>
  <c r="F8442" i="3"/>
  <c r="E8442" i="3"/>
  <c r="F8441" i="3"/>
  <c r="E8441" i="3"/>
  <c r="F8439" i="3"/>
  <c r="E8439" i="3"/>
  <c r="F8437" i="3"/>
  <c r="E8437" i="3"/>
  <c r="F8434" i="3"/>
  <c r="E8434" i="3"/>
  <c r="F8432" i="3"/>
  <c r="E8432" i="3"/>
  <c r="F8430" i="3"/>
  <c r="E8430" i="3"/>
  <c r="F8428" i="3"/>
  <c r="E8428" i="3"/>
  <c r="F8426" i="3"/>
  <c r="E8426" i="3"/>
  <c r="F8425" i="3"/>
  <c r="E8425" i="3"/>
  <c r="F8424" i="3"/>
  <c r="E8424" i="3"/>
  <c r="F8423" i="3"/>
  <c r="E8423" i="3"/>
  <c r="F8422" i="3"/>
  <c r="E8422" i="3"/>
  <c r="F8421" i="3"/>
  <c r="E8421" i="3"/>
  <c r="F8420" i="3"/>
  <c r="E8420" i="3"/>
  <c r="F8419" i="3"/>
  <c r="E8419" i="3"/>
  <c r="F8418" i="3"/>
  <c r="E8418" i="3"/>
  <c r="F8417" i="3"/>
  <c r="E8417" i="3"/>
  <c r="F8416" i="3"/>
  <c r="E8416" i="3"/>
  <c r="F8415" i="3"/>
  <c r="E8415" i="3"/>
  <c r="F8414" i="3"/>
  <c r="E8414" i="3"/>
  <c r="F8412" i="3"/>
  <c r="E8412" i="3"/>
  <c r="F8410" i="3"/>
  <c r="E8410" i="3"/>
  <c r="F8408" i="3"/>
  <c r="E8408" i="3"/>
  <c r="F8406" i="3"/>
  <c r="E8406" i="3"/>
  <c r="F8404" i="3"/>
  <c r="E8404" i="3"/>
  <c r="F8402" i="3"/>
  <c r="E8402" i="3"/>
  <c r="F8400" i="3"/>
  <c r="E8400" i="3"/>
  <c r="F8398" i="3"/>
  <c r="E8398" i="3"/>
  <c r="F8396" i="3"/>
  <c r="E8396" i="3"/>
  <c r="F8394" i="3"/>
  <c r="E8394" i="3"/>
  <c r="F8392" i="3"/>
  <c r="E8392" i="3"/>
  <c r="F8390" i="3"/>
  <c r="E8390" i="3"/>
  <c r="F8389" i="3"/>
  <c r="E8389" i="3"/>
  <c r="F8388" i="3"/>
  <c r="E8388" i="3"/>
  <c r="F8387" i="3"/>
  <c r="E8387" i="3"/>
  <c r="F8386" i="3"/>
  <c r="E8386" i="3"/>
  <c r="F8385" i="3"/>
  <c r="E8385" i="3"/>
  <c r="F8384" i="3"/>
  <c r="E8384" i="3"/>
  <c r="F8383" i="3"/>
  <c r="E8383" i="3"/>
  <c r="F8382" i="3"/>
  <c r="E8382" i="3"/>
  <c r="F8381" i="3"/>
  <c r="E8381" i="3"/>
  <c r="F8380" i="3"/>
  <c r="E8380" i="3"/>
  <c r="F8379" i="3"/>
  <c r="E8379" i="3"/>
  <c r="F8378" i="3"/>
  <c r="E8378" i="3"/>
  <c r="F8376" i="3"/>
  <c r="E8376" i="3"/>
  <c r="F8374" i="3"/>
  <c r="E8374" i="3"/>
  <c r="F8372" i="3"/>
  <c r="E8372" i="3"/>
  <c r="F8370" i="3"/>
  <c r="E8370" i="3"/>
  <c r="F8368" i="3"/>
  <c r="E8368" i="3"/>
  <c r="F8366" i="3"/>
  <c r="E8366" i="3"/>
  <c r="F8364" i="3"/>
  <c r="E8364" i="3"/>
  <c r="F8362" i="3"/>
  <c r="E8362" i="3"/>
  <c r="F8360" i="3"/>
  <c r="E8360" i="3"/>
  <c r="F8358" i="3"/>
  <c r="E8358" i="3"/>
  <c r="F8356" i="3"/>
  <c r="E8356" i="3"/>
  <c r="F8354" i="3"/>
  <c r="E8354" i="3"/>
  <c r="F8353" i="3"/>
  <c r="E8353" i="3"/>
  <c r="F8352" i="3"/>
  <c r="E8352" i="3"/>
  <c r="F8351" i="3"/>
  <c r="E8351" i="3"/>
  <c r="F8350" i="3"/>
  <c r="E8350" i="3"/>
  <c r="F8349" i="3"/>
  <c r="E8349" i="3"/>
  <c r="F8348" i="3"/>
  <c r="E8348" i="3"/>
  <c r="F8347" i="3"/>
  <c r="E8347" i="3"/>
  <c r="F8346" i="3"/>
  <c r="E8346" i="3"/>
  <c r="F8345" i="3"/>
  <c r="E8345" i="3"/>
  <c r="F8344" i="3"/>
  <c r="E8344" i="3"/>
  <c r="F8343" i="3"/>
  <c r="E8343" i="3"/>
  <c r="F8342" i="3"/>
  <c r="E8342" i="3"/>
  <c r="F8340" i="3"/>
  <c r="E8340" i="3"/>
  <c r="F8338" i="3"/>
  <c r="E8338" i="3"/>
  <c r="F8336" i="3"/>
  <c r="E8336" i="3"/>
  <c r="F8334" i="3"/>
  <c r="E8334" i="3"/>
  <c r="F8332" i="3"/>
  <c r="E8332" i="3"/>
  <c r="F8330" i="3"/>
  <c r="E8330" i="3"/>
  <c r="F8329" i="3"/>
  <c r="E8329" i="3"/>
  <c r="F8327" i="3"/>
  <c r="E8327" i="3"/>
  <c r="F8325" i="3"/>
  <c r="E8325" i="3"/>
  <c r="F8323" i="3"/>
  <c r="E8323" i="3"/>
  <c r="F8321" i="3"/>
  <c r="E8321" i="3"/>
  <c r="F8318" i="3"/>
  <c r="E8318" i="3"/>
  <c r="F8317" i="3"/>
  <c r="E8317" i="3"/>
  <c r="F8316" i="3"/>
  <c r="E8316" i="3"/>
  <c r="F8315" i="3"/>
  <c r="E8315" i="3"/>
  <c r="F8314" i="3"/>
  <c r="E8314" i="3"/>
  <c r="F8313" i="3"/>
  <c r="E8313" i="3"/>
  <c r="F8312" i="3"/>
  <c r="E8312" i="3"/>
  <c r="F8311" i="3"/>
  <c r="E8311" i="3"/>
  <c r="F8310" i="3"/>
  <c r="E8310" i="3"/>
  <c r="F8309" i="3"/>
  <c r="E8309" i="3"/>
  <c r="F8308" i="3"/>
  <c r="E8308" i="3"/>
  <c r="F8307" i="3"/>
  <c r="E8307" i="3"/>
  <c r="F8306" i="3"/>
  <c r="E8306" i="3"/>
  <c r="F8304" i="3"/>
  <c r="E8304" i="3"/>
  <c r="F8302" i="3"/>
  <c r="E8302" i="3"/>
  <c r="F8300" i="3"/>
  <c r="E8300" i="3"/>
  <c r="F8298" i="3"/>
  <c r="E8298" i="3"/>
  <c r="F8296" i="3"/>
  <c r="E8296" i="3"/>
  <c r="F8294" i="3"/>
  <c r="E8294" i="3"/>
  <c r="F8292" i="3"/>
  <c r="E8292" i="3"/>
  <c r="F8291" i="3"/>
  <c r="E8291" i="3"/>
  <c r="F8289" i="3"/>
  <c r="E8289" i="3"/>
  <c r="F8287" i="3"/>
  <c r="E8287" i="3"/>
  <c r="F8285" i="3"/>
  <c r="E8285" i="3"/>
  <c r="F8283" i="3"/>
  <c r="E8283" i="3"/>
  <c r="F8281" i="3"/>
  <c r="E8281" i="3"/>
  <c r="F8280" i="3"/>
  <c r="E8280" i="3"/>
  <c r="F8279" i="3"/>
  <c r="E8279" i="3"/>
  <c r="F8278" i="3"/>
  <c r="E8278" i="3"/>
  <c r="F8277" i="3"/>
  <c r="E8277" i="3"/>
  <c r="F8276" i="3"/>
  <c r="E8276" i="3"/>
  <c r="F8275" i="3"/>
  <c r="E8275" i="3"/>
  <c r="F8274" i="3"/>
  <c r="E8274" i="3"/>
  <c r="F8273" i="3"/>
  <c r="E8273" i="3"/>
  <c r="F8272" i="3"/>
  <c r="E8272" i="3"/>
  <c r="F8271" i="3"/>
  <c r="E8271" i="3"/>
  <c r="F8270" i="3"/>
  <c r="E8270" i="3"/>
  <c r="F8268" i="3"/>
  <c r="E8268" i="3"/>
  <c r="F8266" i="3"/>
  <c r="E8266" i="3"/>
  <c r="F8264" i="3"/>
  <c r="E8264" i="3"/>
  <c r="F8262" i="3"/>
  <c r="E8262" i="3"/>
  <c r="F8260" i="3"/>
  <c r="E8260" i="3"/>
  <c r="F8258" i="3"/>
  <c r="E8258" i="3"/>
  <c r="F8256" i="3"/>
  <c r="E8256" i="3"/>
  <c r="F8254" i="3"/>
  <c r="E8254" i="3"/>
  <c r="F8252" i="3"/>
  <c r="E8252" i="3"/>
  <c r="F8250" i="3"/>
  <c r="E8250" i="3"/>
  <c r="F8248" i="3"/>
  <c r="E8248" i="3"/>
  <c r="F8246" i="3"/>
  <c r="E8246" i="3"/>
  <c r="F8245" i="3"/>
  <c r="E8245" i="3"/>
  <c r="F8244" i="3"/>
  <c r="E8244" i="3"/>
  <c r="F8243" i="3"/>
  <c r="E8243" i="3"/>
  <c r="F8242" i="3"/>
  <c r="E8242" i="3"/>
  <c r="F8241" i="3"/>
  <c r="E8241" i="3"/>
  <c r="F8240" i="3"/>
  <c r="E8240" i="3"/>
  <c r="F8239" i="3"/>
  <c r="E8239" i="3"/>
  <c r="F8238" i="3"/>
  <c r="E8238" i="3"/>
  <c r="F8237" i="3"/>
  <c r="E8237" i="3"/>
  <c r="F8236" i="3"/>
  <c r="E8236" i="3"/>
  <c r="F8235" i="3"/>
  <c r="E8235" i="3"/>
  <c r="F8234" i="3"/>
  <c r="E8234" i="3"/>
  <c r="F8232" i="3"/>
  <c r="E8232" i="3"/>
  <c r="F8230" i="3"/>
  <c r="E8230" i="3"/>
  <c r="F8228" i="3"/>
  <c r="E8228" i="3"/>
  <c r="F8226" i="3"/>
  <c r="E8226" i="3"/>
  <c r="F8224" i="3"/>
  <c r="E8224" i="3"/>
  <c r="F8222" i="3"/>
  <c r="E8222" i="3"/>
  <c r="F8220" i="3"/>
  <c r="E8220" i="3"/>
  <c r="F8218" i="3"/>
  <c r="E8218" i="3"/>
  <c r="F8216" i="3"/>
  <c r="E8216" i="3"/>
  <c r="F8214" i="3"/>
  <c r="E8214" i="3"/>
  <c r="F8212" i="3"/>
  <c r="E8212" i="3"/>
  <c r="F8210" i="3"/>
  <c r="E8210" i="3"/>
  <c r="F8209" i="3"/>
  <c r="E8209" i="3"/>
  <c r="F8208" i="3"/>
  <c r="E8208" i="3"/>
  <c r="F8207" i="3"/>
  <c r="E8207" i="3"/>
  <c r="F8206" i="3"/>
  <c r="E8206" i="3"/>
  <c r="F8205" i="3"/>
  <c r="E8205" i="3"/>
  <c r="F8204" i="3"/>
  <c r="E8204" i="3"/>
  <c r="F8203" i="3"/>
  <c r="E8203" i="3"/>
  <c r="F8202" i="3"/>
  <c r="E8202" i="3"/>
  <c r="F8201" i="3"/>
  <c r="E8201" i="3"/>
  <c r="F8200" i="3"/>
  <c r="E8200" i="3"/>
  <c r="F8199" i="3"/>
  <c r="E8199" i="3"/>
  <c r="F8198" i="3"/>
  <c r="E8198" i="3"/>
  <c r="F8196" i="3"/>
  <c r="E8196" i="3"/>
  <c r="F8195" i="3"/>
  <c r="E8195" i="3"/>
  <c r="F8192" i="3"/>
  <c r="E8192" i="3"/>
  <c r="F8190" i="3"/>
  <c r="E8190" i="3"/>
  <c r="F8188" i="3"/>
  <c r="E8188" i="3"/>
  <c r="F8186" i="3"/>
  <c r="E8186" i="3"/>
  <c r="F8184" i="3"/>
  <c r="E8184" i="3"/>
  <c r="F8182" i="3"/>
  <c r="E8182" i="3"/>
  <c r="F8180" i="3"/>
  <c r="E8180" i="3"/>
  <c r="F8178" i="3"/>
  <c r="E8178" i="3"/>
  <c r="F8176" i="3"/>
  <c r="E8176" i="3"/>
  <c r="F8174" i="3"/>
  <c r="E8174" i="3"/>
  <c r="F8173" i="3"/>
  <c r="E8173" i="3"/>
  <c r="F8172" i="3"/>
  <c r="E8172" i="3"/>
  <c r="F8171" i="3"/>
  <c r="E8171" i="3"/>
  <c r="F8170" i="3"/>
  <c r="E8170" i="3"/>
  <c r="F8169" i="3"/>
  <c r="E8169" i="3"/>
  <c r="F8168" i="3"/>
  <c r="E8168" i="3"/>
  <c r="F8167" i="3"/>
  <c r="E8167" i="3"/>
  <c r="F8166" i="3"/>
  <c r="E8166" i="3"/>
  <c r="F8165" i="3"/>
  <c r="E8165" i="3"/>
  <c r="F8164" i="3"/>
  <c r="E8164" i="3"/>
  <c r="F8163" i="3"/>
  <c r="E8163" i="3"/>
  <c r="F8162" i="3"/>
  <c r="E8162" i="3"/>
  <c r="F8160" i="3"/>
  <c r="E8160" i="3"/>
  <c r="F8158" i="3"/>
  <c r="E8158" i="3"/>
  <c r="F8156" i="3"/>
  <c r="E8156" i="3"/>
  <c r="F8154" i="3"/>
  <c r="E8154" i="3"/>
  <c r="F8152" i="3"/>
  <c r="E8152" i="3"/>
  <c r="F8150" i="3"/>
  <c r="E8150" i="3"/>
  <c r="F8148" i="3"/>
  <c r="E8148" i="3"/>
  <c r="F8146" i="3"/>
  <c r="E8146" i="3"/>
  <c r="F8144" i="3"/>
  <c r="E8144" i="3"/>
  <c r="F8143" i="3"/>
  <c r="E8143" i="3"/>
  <c r="F8141" i="3"/>
  <c r="E8141" i="3"/>
  <c r="F8138" i="3"/>
  <c r="E8138" i="3"/>
  <c r="F8137" i="3"/>
  <c r="E8137" i="3"/>
  <c r="F8136" i="3"/>
  <c r="E8136" i="3"/>
  <c r="F8135" i="3"/>
  <c r="E8135" i="3"/>
  <c r="F8134" i="3"/>
  <c r="E8134" i="3"/>
  <c r="F8133" i="3"/>
  <c r="E8133" i="3"/>
  <c r="F8132" i="3"/>
  <c r="E8132" i="3"/>
  <c r="F8131" i="3"/>
  <c r="E8131" i="3"/>
  <c r="F8130" i="3"/>
  <c r="E8130" i="3"/>
  <c r="F8129" i="3"/>
  <c r="E8129" i="3"/>
  <c r="F8128" i="3"/>
  <c r="E8128" i="3"/>
  <c r="F8127" i="3"/>
  <c r="E8127" i="3"/>
  <c r="F8126" i="3"/>
  <c r="E8126" i="3"/>
  <c r="F8124" i="3"/>
  <c r="E8124" i="3"/>
  <c r="F8122" i="3"/>
  <c r="E8122" i="3"/>
  <c r="F8120" i="3"/>
  <c r="E8120" i="3"/>
  <c r="F8118" i="3"/>
  <c r="E8118" i="3"/>
  <c r="F8116" i="3"/>
  <c r="E8116" i="3"/>
  <c r="F8114" i="3"/>
  <c r="E8114" i="3"/>
  <c r="F8112" i="3"/>
  <c r="E8112" i="3"/>
  <c r="F8110" i="3"/>
  <c r="E8110" i="3"/>
  <c r="F8108" i="3"/>
  <c r="E8108" i="3"/>
  <c r="F8106" i="3"/>
  <c r="E8106" i="3"/>
  <c r="F8104" i="3"/>
  <c r="E8104" i="3"/>
  <c r="F8102" i="3"/>
  <c r="E8102" i="3"/>
  <c r="F8101" i="3"/>
  <c r="E8101" i="3"/>
  <c r="F8100" i="3"/>
  <c r="E8100" i="3"/>
  <c r="F8099" i="3"/>
  <c r="E8099" i="3"/>
  <c r="F8098" i="3"/>
  <c r="E8098" i="3"/>
  <c r="F8097" i="3"/>
  <c r="E8097" i="3"/>
  <c r="F8096" i="3"/>
  <c r="E8096" i="3"/>
  <c r="F8095" i="3"/>
  <c r="E8095" i="3"/>
  <c r="F8094" i="3"/>
  <c r="E8094" i="3"/>
  <c r="F8093" i="3"/>
  <c r="E8093" i="3"/>
  <c r="F8092" i="3"/>
  <c r="E8092" i="3"/>
  <c r="F8091" i="3"/>
  <c r="E8091" i="3"/>
  <c r="F8090" i="3"/>
  <c r="E8090" i="3"/>
  <c r="F8088" i="3"/>
  <c r="E8088" i="3"/>
  <c r="F8086" i="3"/>
  <c r="E8086" i="3"/>
  <c r="F8084" i="3"/>
  <c r="E8084" i="3"/>
  <c r="F8082" i="3"/>
  <c r="E8082" i="3"/>
  <c r="F8080" i="3"/>
  <c r="E8080" i="3"/>
  <c r="F8078" i="3"/>
  <c r="E8078" i="3"/>
  <c r="F8076" i="3"/>
  <c r="E8076" i="3"/>
  <c r="F8074" i="3"/>
  <c r="E8074" i="3"/>
  <c r="F8072" i="3"/>
  <c r="E8072" i="3"/>
  <c r="F8071" i="3"/>
  <c r="E8071" i="3"/>
  <c r="F8068" i="3"/>
  <c r="E8068" i="3"/>
  <c r="F8066" i="3"/>
  <c r="E8066" i="3"/>
  <c r="F8065" i="3"/>
  <c r="E8065" i="3"/>
  <c r="F8064" i="3"/>
  <c r="E8064" i="3"/>
  <c r="F8063" i="3"/>
  <c r="E8063" i="3"/>
  <c r="F8062" i="3"/>
  <c r="E8062" i="3"/>
  <c r="F8061" i="3"/>
  <c r="E8061" i="3"/>
  <c r="F8060" i="3"/>
  <c r="E8060" i="3"/>
  <c r="F8059" i="3"/>
  <c r="E8059" i="3"/>
  <c r="F8058" i="3"/>
  <c r="E8058" i="3"/>
  <c r="F8057" i="3"/>
  <c r="E8057" i="3"/>
  <c r="F8056" i="3"/>
  <c r="E8056" i="3"/>
  <c r="F8055" i="3"/>
  <c r="E8055" i="3"/>
  <c r="F8054" i="3"/>
  <c r="E8054" i="3"/>
  <c r="F8052" i="3"/>
  <c r="E8052" i="3"/>
  <c r="F8050" i="3"/>
  <c r="E8050" i="3"/>
  <c r="F8048" i="3"/>
  <c r="E8048" i="3"/>
  <c r="F8046" i="3"/>
  <c r="E8046" i="3"/>
  <c r="F8044" i="3"/>
  <c r="E8044" i="3"/>
  <c r="F8042" i="3"/>
  <c r="E8042" i="3"/>
  <c r="F8040" i="3"/>
  <c r="E8040" i="3"/>
  <c r="F8038" i="3"/>
  <c r="E8038" i="3"/>
  <c r="F8036" i="3"/>
  <c r="E8036" i="3"/>
  <c r="F8034" i="3"/>
  <c r="E8034" i="3"/>
  <c r="F8032" i="3"/>
  <c r="E8032" i="3"/>
  <c r="F8030" i="3"/>
  <c r="E8030" i="3"/>
  <c r="F8029" i="3"/>
  <c r="E8029" i="3"/>
  <c r="F8028" i="3"/>
  <c r="E8028" i="3"/>
  <c r="F8027" i="3"/>
  <c r="E8027" i="3"/>
  <c r="F8026" i="3"/>
  <c r="E8026" i="3"/>
  <c r="F8025" i="3"/>
  <c r="E8025" i="3"/>
  <c r="F8024" i="3"/>
  <c r="E8024" i="3"/>
  <c r="F8023" i="3"/>
  <c r="E8023" i="3"/>
  <c r="F8022" i="3"/>
  <c r="E8022" i="3"/>
  <c r="F8021" i="3"/>
  <c r="E8021" i="3"/>
  <c r="F8020" i="3"/>
  <c r="E8020" i="3"/>
  <c r="F8019" i="3"/>
  <c r="E8019" i="3"/>
  <c r="F8018" i="3"/>
  <c r="E8018" i="3"/>
  <c r="F8016" i="3"/>
  <c r="E8016" i="3"/>
  <c r="F8014" i="3"/>
  <c r="E8014" i="3"/>
  <c r="F8012" i="3"/>
  <c r="E8012" i="3"/>
  <c r="F8010" i="3"/>
  <c r="E8010" i="3"/>
  <c r="F8008" i="3"/>
  <c r="E8008" i="3"/>
  <c r="F8006" i="3"/>
  <c r="E8006" i="3"/>
  <c r="F8004" i="3"/>
  <c r="E8004" i="3"/>
  <c r="F8002" i="3"/>
  <c r="E8002" i="3"/>
  <c r="F8001" i="3"/>
  <c r="E8001" i="3"/>
  <c r="F7998" i="3"/>
  <c r="E7998" i="3"/>
  <c r="F7996" i="3"/>
  <c r="E7996" i="3"/>
  <c r="F7994" i="3"/>
  <c r="E7994" i="3"/>
  <c r="F7993" i="3"/>
  <c r="E7993" i="3"/>
  <c r="F7992" i="3"/>
  <c r="E7992" i="3"/>
  <c r="F7991" i="3"/>
  <c r="E7991" i="3"/>
  <c r="F7990" i="3"/>
  <c r="E7990" i="3"/>
  <c r="F7989" i="3"/>
  <c r="E7989" i="3"/>
  <c r="F7988" i="3"/>
  <c r="E7988" i="3"/>
  <c r="F7987" i="3"/>
  <c r="E7987" i="3"/>
  <c r="F7986" i="3"/>
  <c r="E7986" i="3"/>
  <c r="F7985" i="3"/>
  <c r="E7985" i="3"/>
  <c r="F7984" i="3"/>
  <c r="E7984" i="3"/>
  <c r="F7983" i="3"/>
  <c r="E7983" i="3"/>
  <c r="F7982" i="3"/>
  <c r="E7982" i="3"/>
  <c r="F7980" i="3"/>
  <c r="E7980" i="3"/>
  <c r="F7978" i="3"/>
  <c r="E7978" i="3"/>
  <c r="F7976" i="3"/>
  <c r="E7976" i="3"/>
  <c r="F7974" i="3"/>
  <c r="E7974" i="3"/>
  <c r="F7972" i="3"/>
  <c r="E7972" i="3"/>
  <c r="F7970" i="3"/>
  <c r="E7970" i="3"/>
  <c r="F7968" i="3"/>
  <c r="E7968" i="3"/>
  <c r="F7966" i="3"/>
  <c r="E7966" i="3"/>
  <c r="F7964" i="3"/>
  <c r="E7964" i="3"/>
  <c r="F7962" i="3"/>
  <c r="E7962" i="3"/>
  <c r="F7960" i="3"/>
  <c r="E7960" i="3"/>
  <c r="F7958" i="3"/>
  <c r="E7958" i="3"/>
  <c r="F7957" i="3"/>
  <c r="E7957" i="3"/>
  <c r="F7956" i="3"/>
  <c r="E7956" i="3"/>
  <c r="F7955" i="3"/>
  <c r="E7955" i="3"/>
  <c r="F7954" i="3"/>
  <c r="E7954" i="3"/>
  <c r="F7953" i="3"/>
  <c r="E7953" i="3"/>
  <c r="F7952" i="3"/>
  <c r="E7952" i="3"/>
  <c r="F7951" i="3"/>
  <c r="E7951" i="3"/>
  <c r="F7950" i="3"/>
  <c r="E7950" i="3"/>
  <c r="F7949" i="3"/>
  <c r="E7949" i="3"/>
  <c r="F7948" i="3"/>
  <c r="E7948" i="3"/>
  <c r="F7947" i="3"/>
  <c r="E7947" i="3"/>
  <c r="F7946" i="3"/>
  <c r="E7946" i="3"/>
  <c r="F7944" i="3"/>
  <c r="E7944" i="3"/>
  <c r="F7942" i="3"/>
  <c r="E7942" i="3"/>
  <c r="F7940" i="3"/>
  <c r="E7940" i="3"/>
  <c r="F7938" i="3"/>
  <c r="E7938" i="3"/>
  <c r="F7936" i="3"/>
  <c r="E7936" i="3"/>
  <c r="F7935" i="3"/>
  <c r="E7935" i="3"/>
  <c r="F7932" i="3"/>
  <c r="E7932" i="3"/>
  <c r="F7930" i="3"/>
  <c r="E7930" i="3"/>
  <c r="F7928" i="3"/>
  <c r="E7928" i="3"/>
  <c r="F7926" i="3"/>
  <c r="E7926" i="3"/>
  <c r="F7924" i="3"/>
  <c r="E7924" i="3"/>
  <c r="F7923" i="3"/>
  <c r="E7923" i="3"/>
  <c r="F7921" i="3"/>
  <c r="E7921" i="3"/>
  <c r="F7920" i="3"/>
  <c r="E7920" i="3"/>
  <c r="F7919" i="3"/>
  <c r="E7919" i="3"/>
  <c r="F7918" i="3"/>
  <c r="E7918" i="3"/>
  <c r="F7917" i="3"/>
  <c r="E7917" i="3"/>
  <c r="F7916" i="3"/>
  <c r="E7916" i="3"/>
  <c r="F7915" i="3"/>
  <c r="E7915" i="3"/>
  <c r="F7914" i="3"/>
  <c r="E7914" i="3"/>
  <c r="F7913" i="3"/>
  <c r="E7913" i="3"/>
  <c r="F7912" i="3"/>
  <c r="E7912" i="3"/>
  <c r="F7911" i="3"/>
  <c r="E7911" i="3"/>
  <c r="F7910" i="3"/>
  <c r="E7910" i="3"/>
  <c r="F7908" i="3"/>
  <c r="E7908" i="3"/>
  <c r="F7906" i="3"/>
  <c r="E7906" i="3"/>
  <c r="F7904" i="3"/>
  <c r="E7904" i="3"/>
  <c r="F7902" i="3"/>
  <c r="E7902" i="3"/>
  <c r="F7900" i="3"/>
  <c r="E7900" i="3"/>
  <c r="F7898" i="3"/>
  <c r="E7898" i="3"/>
  <c r="F7896" i="3"/>
  <c r="E7896" i="3"/>
  <c r="F7894" i="3"/>
  <c r="E7894" i="3"/>
  <c r="F7892" i="3"/>
  <c r="E7892" i="3"/>
  <c r="F7890" i="3"/>
  <c r="E7890" i="3"/>
  <c r="F7888" i="3"/>
  <c r="E7888" i="3"/>
  <c r="F7886" i="3"/>
  <c r="E7886" i="3"/>
  <c r="F7885" i="3"/>
  <c r="E7885" i="3"/>
  <c r="F7884" i="3"/>
  <c r="E7884" i="3"/>
  <c r="F7883" i="3"/>
  <c r="E7883" i="3"/>
  <c r="F7882" i="3"/>
  <c r="E7882" i="3"/>
  <c r="F7881" i="3"/>
  <c r="E7881" i="3"/>
  <c r="F7880" i="3"/>
  <c r="E7880" i="3"/>
  <c r="F7879" i="3"/>
  <c r="E7879" i="3"/>
  <c r="F7878" i="3"/>
  <c r="E7878" i="3"/>
  <c r="F7877" i="3"/>
  <c r="E7877" i="3"/>
  <c r="F7876" i="3"/>
  <c r="E7876" i="3"/>
  <c r="F7875" i="3"/>
  <c r="E7875" i="3"/>
  <c r="F7874" i="3"/>
  <c r="E7874" i="3"/>
  <c r="F7872" i="3"/>
  <c r="E7872" i="3"/>
  <c r="F7870" i="3"/>
  <c r="E7870" i="3"/>
  <c r="F7868" i="3"/>
  <c r="E7868" i="3"/>
  <c r="F7866" i="3"/>
  <c r="E7866" i="3"/>
  <c r="F7864" i="3"/>
  <c r="E7864" i="3"/>
  <c r="F7863" i="3"/>
  <c r="E7863" i="3"/>
  <c r="F7860" i="3"/>
  <c r="E7860" i="3"/>
  <c r="F7858" i="3"/>
  <c r="E7858" i="3"/>
  <c r="F7856" i="3"/>
  <c r="E7856" i="3"/>
  <c r="F7854" i="3"/>
  <c r="E7854" i="3"/>
  <c r="F7852" i="3"/>
  <c r="E7852" i="3"/>
  <c r="F7850" i="3"/>
  <c r="E7850" i="3"/>
  <c r="F7849" i="3"/>
  <c r="E7849" i="3"/>
  <c r="F7848" i="3"/>
  <c r="E7848" i="3"/>
  <c r="F7847" i="3"/>
  <c r="E7847" i="3"/>
  <c r="F7846" i="3"/>
  <c r="E7846" i="3"/>
  <c r="F7845" i="3"/>
  <c r="E7845" i="3"/>
  <c r="F7844" i="3"/>
  <c r="E7844" i="3"/>
  <c r="F7843" i="3"/>
  <c r="E7843" i="3"/>
  <c r="F7842" i="3"/>
  <c r="E7842" i="3"/>
  <c r="F7841" i="3"/>
  <c r="E7841" i="3"/>
  <c r="F7840" i="3"/>
  <c r="E7840" i="3"/>
  <c r="F7839" i="3"/>
  <c r="E7839" i="3"/>
  <c r="F7838" i="3"/>
  <c r="E7838" i="3"/>
  <c r="F7836" i="3"/>
  <c r="E7836" i="3"/>
  <c r="F7834" i="3"/>
  <c r="E7834" i="3"/>
  <c r="F7832" i="3"/>
  <c r="E7832" i="3"/>
  <c r="F7830" i="3"/>
  <c r="E7830" i="3"/>
  <c r="F7828" i="3"/>
  <c r="E7828" i="3"/>
  <c r="F7826" i="3"/>
  <c r="E7826" i="3"/>
  <c r="F7824" i="3"/>
  <c r="E7824" i="3"/>
  <c r="F7823" i="3"/>
  <c r="E7823" i="3"/>
  <c r="F7820" i="3"/>
  <c r="E7820" i="3"/>
  <c r="F7818" i="3"/>
  <c r="E7818" i="3"/>
  <c r="F7816" i="3"/>
  <c r="E7816" i="3"/>
  <c r="F7814" i="3"/>
  <c r="E7814" i="3"/>
  <c r="F7813" i="3"/>
  <c r="E7813" i="3"/>
  <c r="F7812" i="3"/>
  <c r="E7812" i="3"/>
  <c r="F7811" i="3"/>
  <c r="E7811" i="3"/>
  <c r="F7810" i="3"/>
  <c r="E7810" i="3"/>
  <c r="F7809" i="3"/>
  <c r="E7809" i="3"/>
  <c r="F7808" i="3"/>
  <c r="E7808" i="3"/>
  <c r="F7807" i="3"/>
  <c r="E7807" i="3"/>
  <c r="F7806" i="3"/>
  <c r="E7806" i="3"/>
  <c r="F7805" i="3"/>
  <c r="E7805" i="3"/>
  <c r="F7804" i="3"/>
  <c r="E7804" i="3"/>
  <c r="F7803" i="3"/>
  <c r="E7803" i="3"/>
  <c r="F7802" i="3"/>
  <c r="E7802" i="3"/>
  <c r="F7800" i="3"/>
  <c r="E7800" i="3"/>
  <c r="F7798" i="3"/>
  <c r="E7798" i="3"/>
  <c r="F7796" i="3"/>
  <c r="E7796" i="3"/>
  <c r="F7794" i="3"/>
  <c r="E7794" i="3"/>
  <c r="F7792" i="3"/>
  <c r="E7792" i="3"/>
  <c r="F7790" i="3"/>
  <c r="E7790" i="3"/>
  <c r="F7788" i="3"/>
  <c r="E7788" i="3"/>
  <c r="F7786" i="3"/>
  <c r="E7786" i="3"/>
  <c r="F7784" i="3"/>
  <c r="E7784" i="3"/>
  <c r="F7783" i="3"/>
  <c r="E7783" i="3"/>
  <c r="F7781" i="3"/>
  <c r="E7781" i="3"/>
  <c r="F7779" i="3"/>
  <c r="E7779" i="3"/>
  <c r="F7777" i="3"/>
  <c r="E7777" i="3"/>
  <c r="F7776" i="3"/>
  <c r="E7776" i="3"/>
  <c r="F7775" i="3"/>
  <c r="E7775" i="3"/>
  <c r="F7774" i="3"/>
  <c r="E7774" i="3"/>
  <c r="F7773" i="3"/>
  <c r="E7773" i="3"/>
  <c r="F7772" i="3"/>
  <c r="E7772" i="3"/>
  <c r="F7771" i="3"/>
  <c r="E7771" i="3"/>
  <c r="F7770" i="3"/>
  <c r="E7770" i="3"/>
  <c r="F7769" i="3"/>
  <c r="E7769" i="3"/>
  <c r="F7768" i="3"/>
  <c r="E7768" i="3"/>
  <c r="F7767" i="3"/>
  <c r="E7767" i="3"/>
  <c r="F7766" i="3"/>
  <c r="E7766" i="3"/>
  <c r="F7764" i="3"/>
  <c r="E7764" i="3"/>
  <c r="F7762" i="3"/>
  <c r="E7762" i="3"/>
  <c r="F7761" i="3"/>
  <c r="E7761" i="3"/>
  <c r="F7759" i="3"/>
  <c r="E7759" i="3"/>
  <c r="F7756" i="3"/>
  <c r="E7756" i="3"/>
  <c r="F7754" i="3"/>
  <c r="E7754" i="3"/>
  <c r="F7752" i="3"/>
  <c r="E7752" i="3"/>
  <c r="F7750" i="3"/>
  <c r="E7750" i="3"/>
  <c r="F7748" i="3"/>
  <c r="E7748" i="3"/>
  <c r="F7746" i="3"/>
  <c r="E7746" i="3"/>
  <c r="F7744" i="3"/>
  <c r="E7744" i="3"/>
  <c r="F7742" i="3"/>
  <c r="E7742" i="3"/>
  <c r="F7741" i="3"/>
  <c r="E7741" i="3"/>
  <c r="F7740" i="3"/>
  <c r="E7740" i="3"/>
  <c r="F7739" i="3"/>
  <c r="E7739" i="3"/>
  <c r="F7738" i="3"/>
  <c r="E7738" i="3"/>
  <c r="F7737" i="3"/>
  <c r="E7737" i="3"/>
  <c r="F7736" i="3"/>
  <c r="E7736" i="3"/>
  <c r="F7735" i="3"/>
  <c r="E7735" i="3"/>
  <c r="F7734" i="3"/>
  <c r="E7734" i="3"/>
  <c r="F7733" i="3"/>
  <c r="E7733" i="3"/>
  <c r="F7732" i="3"/>
  <c r="E7732" i="3"/>
  <c r="F7731" i="3"/>
  <c r="E7731" i="3"/>
  <c r="F7730" i="3"/>
  <c r="E7730" i="3"/>
  <c r="F7728" i="3"/>
  <c r="E7728" i="3"/>
  <c r="F7726" i="3"/>
  <c r="E7726" i="3"/>
  <c r="F7724" i="3"/>
  <c r="E7724" i="3"/>
  <c r="F7722" i="3"/>
  <c r="E7722" i="3"/>
  <c r="F7720" i="3"/>
  <c r="E7720" i="3"/>
  <c r="F7718" i="3"/>
  <c r="E7718" i="3"/>
  <c r="F7716" i="3"/>
  <c r="E7716" i="3"/>
  <c r="F7715" i="3"/>
  <c r="E7715" i="3"/>
  <c r="F7712" i="3"/>
  <c r="E7712" i="3"/>
  <c r="F7710" i="3"/>
  <c r="E7710" i="3"/>
  <c r="F7708" i="3"/>
  <c r="E7708" i="3"/>
  <c r="F7706" i="3"/>
  <c r="E7706" i="3"/>
  <c r="F7705" i="3"/>
  <c r="E7705" i="3"/>
  <c r="F7704" i="3"/>
  <c r="E7704" i="3"/>
  <c r="F7703" i="3"/>
  <c r="E7703" i="3"/>
  <c r="F7702" i="3"/>
  <c r="E7702" i="3"/>
  <c r="F7701" i="3"/>
  <c r="E7701" i="3"/>
  <c r="F7700" i="3"/>
  <c r="E7700" i="3"/>
  <c r="F7699" i="3"/>
  <c r="E7699" i="3"/>
  <c r="F7698" i="3"/>
  <c r="E7698" i="3"/>
  <c r="F7697" i="3"/>
  <c r="E7697" i="3"/>
  <c r="F7696" i="3"/>
  <c r="E7696" i="3"/>
  <c r="F7695" i="3"/>
  <c r="E7695" i="3"/>
  <c r="F7694" i="3"/>
  <c r="E7694" i="3"/>
  <c r="F7693" i="3"/>
  <c r="E7693" i="3"/>
  <c r="F7690" i="3"/>
  <c r="E7690" i="3"/>
  <c r="F7688" i="3"/>
  <c r="E7688" i="3"/>
  <c r="F7686" i="3"/>
  <c r="E7686" i="3"/>
  <c r="F7684" i="3"/>
  <c r="E7684" i="3"/>
  <c r="F7683" i="3"/>
  <c r="E7683" i="3"/>
  <c r="F7681" i="3"/>
  <c r="E7681" i="3"/>
  <c r="F7678" i="3"/>
  <c r="E7678" i="3"/>
  <c r="F7676" i="3"/>
  <c r="E7676" i="3"/>
  <c r="F7674" i="3"/>
  <c r="E7674" i="3"/>
  <c r="F7672" i="3"/>
  <c r="E7672" i="3"/>
  <c r="F7670" i="3"/>
  <c r="E7670" i="3"/>
  <c r="F7669" i="3"/>
  <c r="E7669" i="3"/>
  <c r="F7668" i="3"/>
  <c r="E7668" i="3"/>
  <c r="F7667" i="3"/>
  <c r="E7667" i="3"/>
  <c r="F7666" i="3"/>
  <c r="E7666" i="3"/>
  <c r="F7665" i="3"/>
  <c r="E7665" i="3"/>
  <c r="F7664" i="3"/>
  <c r="E7664" i="3"/>
  <c r="F7663" i="3"/>
  <c r="E7663" i="3"/>
  <c r="F7662" i="3"/>
  <c r="E7662" i="3"/>
  <c r="F7661" i="3"/>
  <c r="E7661" i="3"/>
  <c r="F7660" i="3"/>
  <c r="E7660" i="3"/>
  <c r="F7659" i="3"/>
  <c r="E7659" i="3"/>
  <c r="F7658" i="3"/>
  <c r="E7658" i="3"/>
  <c r="F7656" i="3"/>
  <c r="E7656" i="3"/>
  <c r="F7654" i="3"/>
  <c r="E7654" i="3"/>
  <c r="F7652" i="3"/>
  <c r="E7652" i="3"/>
  <c r="F7650" i="3"/>
  <c r="E7650" i="3"/>
  <c r="F7648" i="3"/>
  <c r="E7648" i="3"/>
  <c r="F7646" i="3"/>
  <c r="E7646" i="3"/>
  <c r="F7644" i="3"/>
  <c r="E7644" i="3"/>
  <c r="F7642" i="3"/>
  <c r="E7642" i="3"/>
  <c r="F7640" i="3"/>
  <c r="E7640" i="3"/>
  <c r="F7638" i="3"/>
  <c r="E7638" i="3"/>
  <c r="F7636" i="3"/>
  <c r="E7636" i="3"/>
  <c r="F7634" i="3"/>
  <c r="E7634" i="3"/>
  <c r="F7633" i="3"/>
  <c r="E7633" i="3"/>
  <c r="F7632" i="3"/>
  <c r="E7632" i="3"/>
  <c r="F7631" i="3"/>
  <c r="E7631" i="3"/>
  <c r="F7630" i="3"/>
  <c r="E7630" i="3"/>
  <c r="F7629" i="3"/>
  <c r="E7629" i="3"/>
  <c r="F7628" i="3"/>
  <c r="E7628" i="3"/>
  <c r="F7627" i="3"/>
  <c r="E7627" i="3"/>
  <c r="F7626" i="3"/>
  <c r="E7626" i="3"/>
  <c r="F7625" i="3"/>
  <c r="E7625" i="3"/>
  <c r="F7624" i="3"/>
  <c r="E7624" i="3"/>
  <c r="F7623" i="3"/>
  <c r="E7623" i="3"/>
  <c r="F7622" i="3"/>
  <c r="E7622" i="3"/>
  <c r="F7620" i="3"/>
  <c r="E7620" i="3"/>
  <c r="F7618" i="3"/>
  <c r="E7618" i="3"/>
  <c r="F7616" i="3"/>
  <c r="E7616" i="3"/>
  <c r="F7614" i="3"/>
  <c r="E7614" i="3"/>
  <c r="F7612" i="3"/>
  <c r="E7612" i="3"/>
  <c r="F7610" i="3"/>
  <c r="E7610" i="3"/>
  <c r="F7608" i="3"/>
  <c r="E7608" i="3"/>
  <c r="F7606" i="3"/>
  <c r="E7606" i="3"/>
  <c r="F7604" i="3"/>
  <c r="E7604" i="3"/>
  <c r="F7602" i="3"/>
  <c r="E7602" i="3"/>
  <c r="F7600" i="3"/>
  <c r="E7600" i="3"/>
  <c r="F7598" i="3"/>
  <c r="E7598" i="3"/>
  <c r="F7597" i="3"/>
  <c r="E7597" i="3"/>
  <c r="F7596" i="3"/>
  <c r="E7596" i="3"/>
  <c r="F7595" i="3"/>
  <c r="E7595" i="3"/>
  <c r="F7594" i="3"/>
  <c r="E7594" i="3"/>
  <c r="F7593" i="3"/>
  <c r="E7593" i="3"/>
  <c r="F7592" i="3"/>
  <c r="E7592" i="3"/>
  <c r="F7591" i="3"/>
  <c r="E7591" i="3"/>
  <c r="F7590" i="3"/>
  <c r="E7590" i="3"/>
  <c r="F7589" i="3"/>
  <c r="E7589" i="3"/>
  <c r="F7588" i="3"/>
  <c r="E7588" i="3"/>
  <c r="F7587" i="3"/>
  <c r="E7587" i="3"/>
  <c r="F7586" i="3"/>
  <c r="E7586" i="3"/>
  <c r="F7584" i="3"/>
  <c r="E7584" i="3"/>
  <c r="F7582" i="3"/>
  <c r="E7582" i="3"/>
  <c r="F7580" i="3"/>
  <c r="E7580" i="3"/>
  <c r="F7578" i="3"/>
  <c r="E7578" i="3"/>
  <c r="F7576" i="3"/>
  <c r="E7576" i="3"/>
  <c r="F7574" i="3"/>
  <c r="E7574" i="3"/>
  <c r="F7572" i="3"/>
  <c r="E7572" i="3"/>
  <c r="F7570" i="3"/>
  <c r="E7570" i="3"/>
  <c r="F7568" i="3"/>
  <c r="E7568" i="3"/>
  <c r="F7566" i="3"/>
  <c r="E7566" i="3"/>
  <c r="F7564" i="3"/>
  <c r="E7564" i="3"/>
  <c r="F7563" i="3"/>
  <c r="E7563" i="3"/>
  <c r="F7561" i="3"/>
  <c r="E7561" i="3"/>
  <c r="F7560" i="3"/>
  <c r="E7560" i="3"/>
  <c r="F7559" i="3"/>
  <c r="E7559" i="3"/>
  <c r="F7558" i="3"/>
  <c r="E7558" i="3"/>
  <c r="F7557" i="3"/>
  <c r="E7557" i="3"/>
  <c r="F7556" i="3"/>
  <c r="E7556" i="3"/>
  <c r="F7555" i="3"/>
  <c r="E7555" i="3"/>
  <c r="F7554" i="3"/>
  <c r="E7554" i="3"/>
  <c r="F7553" i="3"/>
  <c r="E7553" i="3"/>
  <c r="F7552" i="3"/>
  <c r="E7552" i="3"/>
  <c r="F7551" i="3"/>
  <c r="E7551" i="3"/>
  <c r="F7550" i="3"/>
  <c r="E7550" i="3"/>
  <c r="F7549" i="3"/>
  <c r="E7549" i="3"/>
  <c r="F7546" i="3"/>
  <c r="E7546" i="3"/>
  <c r="F7544" i="3"/>
  <c r="E7544" i="3"/>
  <c r="F7542" i="3"/>
  <c r="E7542" i="3"/>
  <c r="F7540" i="3"/>
  <c r="E7540" i="3"/>
  <c r="F7538" i="3"/>
  <c r="E7538" i="3"/>
  <c r="F7536" i="3"/>
  <c r="E7536" i="3"/>
  <c r="F7534" i="3"/>
  <c r="E7534" i="3"/>
  <c r="F7532" i="3"/>
  <c r="E7532" i="3"/>
  <c r="F7531" i="3"/>
  <c r="E7531" i="3"/>
  <c r="F7528" i="3"/>
  <c r="E7528" i="3"/>
  <c r="F7526" i="3"/>
  <c r="E7526" i="3"/>
  <c r="F7525" i="3"/>
  <c r="E7525" i="3"/>
  <c r="F7524" i="3"/>
  <c r="E7524" i="3"/>
  <c r="F7523" i="3"/>
  <c r="E7523" i="3"/>
  <c r="F7522" i="3"/>
  <c r="E7522" i="3"/>
  <c r="F7521" i="3"/>
  <c r="E7521" i="3"/>
  <c r="F7520" i="3"/>
  <c r="E7520" i="3"/>
  <c r="F7519" i="3"/>
  <c r="E7519" i="3"/>
  <c r="F7518" i="3"/>
  <c r="E7518" i="3"/>
  <c r="F7517" i="3"/>
  <c r="E7517" i="3"/>
  <c r="F7516" i="3"/>
  <c r="E7516" i="3"/>
  <c r="F7515" i="3"/>
  <c r="E7515" i="3"/>
  <c r="F7514" i="3"/>
  <c r="E7514" i="3"/>
  <c r="F7512" i="3"/>
  <c r="E7512" i="3"/>
  <c r="F7510" i="3"/>
  <c r="E7510" i="3"/>
  <c r="F7508" i="3"/>
  <c r="E7508" i="3"/>
  <c r="F7506" i="3"/>
  <c r="E7506" i="3"/>
  <c r="F7504" i="3"/>
  <c r="E7504" i="3"/>
  <c r="F7502" i="3"/>
  <c r="E7502" i="3"/>
  <c r="F7500" i="3"/>
  <c r="E7500" i="3"/>
  <c r="F7498" i="3"/>
  <c r="E7498" i="3"/>
  <c r="F7497" i="3"/>
  <c r="E7497" i="3"/>
  <c r="F7495" i="3"/>
  <c r="E7495" i="3"/>
  <c r="F7493" i="3"/>
  <c r="E7493" i="3"/>
  <c r="F7491" i="3"/>
  <c r="E7491" i="3"/>
  <c r="F7489" i="3"/>
  <c r="E7489" i="3"/>
  <c r="F7488" i="3"/>
  <c r="E7488" i="3"/>
  <c r="F7487" i="3"/>
  <c r="E7487" i="3"/>
  <c r="F7486" i="3"/>
  <c r="E7486" i="3"/>
  <c r="F7485" i="3"/>
  <c r="E7485" i="3"/>
  <c r="F7484" i="3"/>
  <c r="E7484" i="3"/>
  <c r="F7483" i="3"/>
  <c r="E7483" i="3"/>
  <c r="F7482" i="3"/>
  <c r="E7482" i="3"/>
  <c r="F7481" i="3"/>
  <c r="E7481" i="3"/>
  <c r="F7480" i="3"/>
  <c r="E7480" i="3"/>
  <c r="F7479" i="3"/>
  <c r="E7479" i="3"/>
  <c r="F7478" i="3"/>
  <c r="E7478" i="3"/>
  <c r="F7476" i="3"/>
  <c r="E7476" i="3"/>
  <c r="F7474" i="3"/>
  <c r="E7474" i="3"/>
  <c r="F7472" i="3"/>
  <c r="E7472" i="3"/>
  <c r="F7470" i="3"/>
  <c r="E7470" i="3"/>
  <c r="F7468" i="3"/>
  <c r="E7468" i="3"/>
  <c r="F7467" i="3"/>
  <c r="E7467" i="3"/>
  <c r="F7464" i="3"/>
  <c r="E7464" i="3"/>
  <c r="F7462" i="3"/>
  <c r="E7462" i="3"/>
  <c r="F7460" i="3"/>
  <c r="E7460" i="3"/>
  <c r="F7458" i="3"/>
  <c r="E7458" i="3"/>
  <c r="F7456" i="3"/>
  <c r="E7456" i="3"/>
  <c r="F7454" i="3"/>
  <c r="E7454" i="3"/>
  <c r="F7453" i="3"/>
  <c r="E7453" i="3"/>
  <c r="F7452" i="3"/>
  <c r="E7452" i="3"/>
  <c r="F7451" i="3"/>
  <c r="E7451" i="3"/>
  <c r="F7450" i="3"/>
  <c r="E7450" i="3"/>
  <c r="F7449" i="3"/>
  <c r="E7449" i="3"/>
  <c r="F7448" i="3"/>
  <c r="E7448" i="3"/>
  <c r="F7447" i="3"/>
  <c r="E7447" i="3"/>
  <c r="F7446" i="3"/>
  <c r="E7446" i="3"/>
  <c r="F7445" i="3"/>
  <c r="E7445" i="3"/>
  <c r="F7444" i="3"/>
  <c r="E7444" i="3"/>
  <c r="F7443" i="3"/>
  <c r="E7443" i="3"/>
  <c r="F7442" i="3"/>
  <c r="E7442" i="3"/>
  <c r="F7440" i="3"/>
  <c r="E7440" i="3"/>
  <c r="F7438" i="3"/>
  <c r="E7438" i="3"/>
  <c r="F7436" i="3"/>
  <c r="E7436" i="3"/>
  <c r="F7434" i="3"/>
  <c r="E7434" i="3"/>
  <c r="F7432" i="3"/>
  <c r="E7432" i="3"/>
  <c r="F7430" i="3"/>
  <c r="E7430" i="3"/>
  <c r="F7428" i="3"/>
  <c r="E7428" i="3"/>
  <c r="F7426" i="3"/>
  <c r="E7426" i="3"/>
  <c r="F7424" i="3"/>
  <c r="E7424" i="3"/>
  <c r="F7422" i="3"/>
  <c r="E7422" i="3"/>
  <c r="F7420" i="3"/>
  <c r="E7420" i="3"/>
  <c r="F7418" i="3"/>
  <c r="E7418" i="3"/>
  <c r="F7417" i="3"/>
  <c r="E7417" i="3"/>
  <c r="F7416" i="3"/>
  <c r="E7416" i="3"/>
  <c r="F7415" i="3"/>
  <c r="E7415" i="3"/>
  <c r="F7414" i="3"/>
  <c r="E7414" i="3"/>
  <c r="F7413" i="3"/>
  <c r="E7413" i="3"/>
  <c r="F7412" i="3"/>
  <c r="E7412" i="3"/>
  <c r="F7411" i="3"/>
  <c r="E7411" i="3"/>
  <c r="F7410" i="3"/>
  <c r="E7410" i="3"/>
  <c r="F7409" i="3"/>
  <c r="E7409" i="3"/>
  <c r="F7408" i="3"/>
  <c r="E7408" i="3"/>
  <c r="F7407" i="3"/>
  <c r="E7407" i="3"/>
  <c r="F7406" i="3"/>
  <c r="E7406" i="3"/>
  <c r="F7404" i="3"/>
  <c r="E7404" i="3"/>
  <c r="F7402" i="3"/>
  <c r="E7402" i="3"/>
  <c r="F7400" i="3"/>
  <c r="E7400" i="3"/>
  <c r="F7398" i="3"/>
  <c r="E7398" i="3"/>
  <c r="F7396" i="3"/>
  <c r="E7396" i="3"/>
  <c r="F7394" i="3"/>
  <c r="E7394" i="3"/>
  <c r="F7392" i="3"/>
  <c r="E7392" i="3"/>
  <c r="F7390" i="3"/>
  <c r="E7390" i="3"/>
  <c r="F7388" i="3"/>
  <c r="E7388" i="3"/>
  <c r="F7386" i="3"/>
  <c r="E7386" i="3"/>
  <c r="F7385" i="3"/>
  <c r="E7385" i="3"/>
  <c r="F7382" i="3"/>
  <c r="E7382" i="3"/>
  <c r="F7381" i="3"/>
  <c r="E7381" i="3"/>
  <c r="F7380" i="3"/>
  <c r="E7380" i="3"/>
  <c r="F7379" i="3"/>
  <c r="E7379" i="3"/>
  <c r="F7378" i="3"/>
  <c r="E7378" i="3"/>
  <c r="F7377" i="3"/>
  <c r="E7377" i="3"/>
  <c r="F7376" i="3"/>
  <c r="E7376" i="3"/>
  <c r="F7375" i="3"/>
  <c r="E7375" i="3"/>
  <c r="F7374" i="3"/>
  <c r="E7374" i="3"/>
  <c r="F7373" i="3"/>
  <c r="E7373" i="3"/>
  <c r="F7372" i="3"/>
  <c r="E7372" i="3"/>
  <c r="F7371" i="3"/>
  <c r="E7371" i="3"/>
  <c r="F7370" i="3"/>
  <c r="E7370" i="3"/>
  <c r="F7369" i="3"/>
  <c r="E7369" i="3"/>
  <c r="F7367" i="3"/>
  <c r="E7367" i="3"/>
  <c r="F7364" i="3"/>
  <c r="E7364" i="3"/>
  <c r="F7362" i="3"/>
  <c r="E7362" i="3"/>
  <c r="F7360" i="3"/>
  <c r="E7360" i="3"/>
  <c r="F7358" i="3"/>
  <c r="E7358" i="3"/>
  <c r="F7356" i="3"/>
  <c r="E7356" i="3"/>
  <c r="F7354" i="3"/>
  <c r="E7354" i="3"/>
  <c r="F7352" i="3"/>
  <c r="E7352" i="3"/>
  <c r="F7350" i="3"/>
  <c r="E7350" i="3"/>
  <c r="F7348" i="3"/>
  <c r="E7348" i="3"/>
  <c r="F7346" i="3"/>
  <c r="E7346" i="3"/>
  <c r="F7345" i="3"/>
  <c r="E7345" i="3"/>
  <c r="F7344" i="3"/>
  <c r="E7344" i="3"/>
  <c r="F7343" i="3"/>
  <c r="E7343" i="3"/>
  <c r="F7342" i="3"/>
  <c r="E7342" i="3"/>
  <c r="F7341" i="3"/>
  <c r="E7341" i="3"/>
  <c r="F7340" i="3"/>
  <c r="E7340" i="3"/>
  <c r="F7339" i="3"/>
  <c r="E7339" i="3"/>
  <c r="F7338" i="3"/>
  <c r="E7338" i="3"/>
  <c r="F7337" i="3"/>
  <c r="E7337" i="3"/>
  <c r="F7336" i="3"/>
  <c r="E7336" i="3"/>
  <c r="F7335" i="3"/>
  <c r="E7335" i="3"/>
  <c r="F7334" i="3"/>
  <c r="E7334" i="3"/>
  <c r="F7332" i="3"/>
  <c r="E7332" i="3"/>
  <c r="F7330" i="3"/>
  <c r="E7330" i="3"/>
  <c r="F7328" i="3"/>
  <c r="E7328" i="3"/>
  <c r="F7326" i="3"/>
  <c r="E7326" i="3"/>
  <c r="F7324" i="3"/>
  <c r="E7324" i="3"/>
  <c r="F7322" i="3"/>
  <c r="E7322" i="3"/>
  <c r="F7320" i="3"/>
  <c r="E7320" i="3"/>
  <c r="F7319" i="3"/>
  <c r="E7319" i="3"/>
  <c r="F7317" i="3"/>
  <c r="E7317" i="3"/>
  <c r="F7315" i="3"/>
  <c r="E7315" i="3"/>
  <c r="F7313" i="3"/>
  <c r="E7313" i="3"/>
  <c r="F7310" i="3"/>
  <c r="E7310" i="3"/>
  <c r="F7309" i="3"/>
  <c r="E7309" i="3"/>
  <c r="F7308" i="3"/>
  <c r="E7308" i="3"/>
  <c r="F7307" i="3"/>
  <c r="E7307" i="3"/>
  <c r="F7306" i="3"/>
  <c r="E7306" i="3"/>
  <c r="F7305" i="3"/>
  <c r="E7305" i="3"/>
  <c r="F7304" i="3"/>
  <c r="E7304" i="3"/>
  <c r="F7303" i="3"/>
  <c r="E7303" i="3"/>
  <c r="F7302" i="3"/>
  <c r="E7302" i="3"/>
  <c r="F7301" i="3"/>
  <c r="E7301" i="3"/>
  <c r="F7300" i="3"/>
  <c r="E7300" i="3"/>
  <c r="F7299" i="3"/>
  <c r="E7299" i="3"/>
  <c r="F7298" i="3"/>
  <c r="E7298" i="3"/>
  <c r="F7296" i="3"/>
  <c r="E7296" i="3"/>
  <c r="F7294" i="3"/>
  <c r="E7294" i="3"/>
  <c r="F7292" i="3"/>
  <c r="E7292" i="3"/>
  <c r="F7290" i="3"/>
  <c r="E7290" i="3"/>
  <c r="F7288" i="3"/>
  <c r="E7288" i="3"/>
  <c r="F7286" i="3"/>
  <c r="E7286" i="3"/>
  <c r="F7284" i="3"/>
  <c r="E7284" i="3"/>
  <c r="F7282" i="3"/>
  <c r="E7282" i="3"/>
  <c r="F7280" i="3"/>
  <c r="E7280" i="3"/>
  <c r="F7278" i="3"/>
  <c r="E7278" i="3"/>
  <c r="F7277" i="3"/>
  <c r="E7277" i="3"/>
  <c r="F7274" i="3"/>
  <c r="E7274" i="3"/>
  <c r="F7273" i="3"/>
  <c r="E7273" i="3"/>
  <c r="F7272" i="3"/>
  <c r="E7272" i="3"/>
  <c r="F7271" i="3"/>
  <c r="E7271" i="3"/>
  <c r="F7270" i="3"/>
  <c r="E7270" i="3"/>
  <c r="F7269" i="3"/>
  <c r="E7269" i="3"/>
  <c r="F7268" i="3"/>
  <c r="E7268" i="3"/>
  <c r="F7267" i="3"/>
  <c r="E7267" i="3"/>
  <c r="F7266" i="3"/>
  <c r="E7266" i="3"/>
  <c r="F7265" i="3"/>
  <c r="E7265" i="3"/>
  <c r="F7264" i="3"/>
  <c r="E7264" i="3"/>
  <c r="F7263" i="3"/>
  <c r="E7263" i="3"/>
  <c r="F7262" i="3"/>
  <c r="E7262" i="3"/>
  <c r="F7260" i="3"/>
  <c r="E7260" i="3"/>
  <c r="F7258" i="3"/>
  <c r="E7258" i="3"/>
  <c r="F7256" i="3"/>
  <c r="E7256" i="3"/>
  <c r="F7254" i="3"/>
  <c r="E7254" i="3"/>
  <c r="F7252" i="3"/>
  <c r="E7252" i="3"/>
  <c r="F7250" i="3"/>
  <c r="E7250" i="3"/>
  <c r="F7248" i="3"/>
  <c r="E7248" i="3"/>
  <c r="F7246" i="3"/>
  <c r="E7246" i="3"/>
  <c r="F7244" i="3"/>
  <c r="E7244" i="3"/>
  <c r="F7242" i="3"/>
  <c r="E7242" i="3"/>
  <c r="F7240" i="3"/>
  <c r="E7240" i="3"/>
  <c r="F7238" i="3"/>
  <c r="E7238" i="3"/>
  <c r="F7237" i="3"/>
  <c r="E7237" i="3"/>
  <c r="F7236" i="3"/>
  <c r="E7236" i="3"/>
  <c r="F7235" i="3"/>
  <c r="E7235" i="3"/>
  <c r="F7234" i="3"/>
  <c r="E7234" i="3"/>
  <c r="F7233" i="3"/>
  <c r="E7233" i="3"/>
  <c r="F7232" i="3"/>
  <c r="E7232" i="3"/>
  <c r="F7231" i="3"/>
  <c r="E7231" i="3"/>
  <c r="F7230" i="3"/>
  <c r="E7230" i="3"/>
  <c r="F7229" i="3"/>
  <c r="E7229" i="3"/>
  <c r="F7228" i="3"/>
  <c r="E7228" i="3"/>
  <c r="F7227" i="3"/>
  <c r="E7227" i="3"/>
  <c r="F7226" i="3"/>
  <c r="E7226" i="3"/>
  <c r="F7224" i="3"/>
  <c r="E7224" i="3"/>
  <c r="F7222" i="3"/>
  <c r="E7222" i="3"/>
  <c r="F7220" i="3"/>
  <c r="E7220" i="3"/>
  <c r="F7218" i="3"/>
  <c r="E7218" i="3"/>
  <c r="F7216" i="3"/>
  <c r="E7216" i="3"/>
  <c r="F7214" i="3"/>
  <c r="E7214" i="3"/>
  <c r="F7212" i="3"/>
  <c r="E7212" i="3"/>
  <c r="F7210" i="3"/>
  <c r="E7210" i="3"/>
  <c r="F7208" i="3"/>
  <c r="E7208" i="3"/>
  <c r="F7206" i="3"/>
  <c r="E7206" i="3"/>
  <c r="F7204" i="3"/>
  <c r="E7204" i="3"/>
  <c r="F7202" i="3"/>
  <c r="E7202" i="3"/>
  <c r="F7201" i="3"/>
  <c r="E7201" i="3"/>
  <c r="F7200" i="3"/>
  <c r="E7200" i="3"/>
  <c r="F7199" i="3"/>
  <c r="E7199" i="3"/>
  <c r="F7198" i="3"/>
  <c r="E7198" i="3"/>
  <c r="F7197" i="3"/>
  <c r="E7197" i="3"/>
  <c r="F7196" i="3"/>
  <c r="E7196" i="3"/>
  <c r="F7195" i="3"/>
  <c r="E7195" i="3"/>
  <c r="F7194" i="3"/>
  <c r="E7194" i="3"/>
  <c r="F7193" i="3"/>
  <c r="E7193" i="3"/>
  <c r="F7192" i="3"/>
  <c r="E7192" i="3"/>
  <c r="F7191" i="3"/>
  <c r="E7191" i="3"/>
  <c r="F7190" i="3"/>
  <c r="E7190" i="3"/>
  <c r="F7188" i="3"/>
  <c r="E7188" i="3"/>
  <c r="F7186" i="3"/>
  <c r="E7186" i="3"/>
  <c r="F7184" i="3"/>
  <c r="E7184" i="3"/>
  <c r="F7183" i="3"/>
  <c r="E7183" i="3"/>
  <c r="F7180" i="3"/>
  <c r="E7180" i="3"/>
  <c r="F7178" i="3"/>
  <c r="E7178" i="3"/>
  <c r="F7176" i="3"/>
  <c r="E7176" i="3"/>
  <c r="F7174" i="3"/>
  <c r="E7174" i="3"/>
  <c r="F7172" i="3"/>
  <c r="E7172" i="3"/>
  <c r="F7170" i="3"/>
  <c r="E7170" i="3"/>
  <c r="F7168" i="3"/>
  <c r="E7168" i="3"/>
  <c r="F7166" i="3"/>
  <c r="E7166" i="3"/>
  <c r="F7165" i="3"/>
  <c r="E7165" i="3"/>
  <c r="F7164" i="3"/>
  <c r="E7164" i="3"/>
  <c r="F7163" i="3"/>
  <c r="E7163" i="3"/>
  <c r="F7162" i="3"/>
  <c r="E7162" i="3"/>
  <c r="F7161" i="3"/>
  <c r="E7161" i="3"/>
  <c r="F7160" i="3"/>
  <c r="E7160" i="3"/>
  <c r="F7159" i="3"/>
  <c r="E7159" i="3"/>
  <c r="F7158" i="3"/>
  <c r="E7158" i="3"/>
  <c r="F7157" i="3"/>
  <c r="E7157" i="3"/>
  <c r="F7156" i="3"/>
  <c r="E7156" i="3"/>
  <c r="F7155" i="3"/>
  <c r="E7155" i="3"/>
  <c r="F7154" i="3"/>
  <c r="E7154" i="3"/>
  <c r="F7152" i="3"/>
  <c r="E7152" i="3"/>
  <c r="F7150" i="3"/>
  <c r="E7150" i="3"/>
  <c r="F7148" i="3"/>
  <c r="E7148" i="3"/>
  <c r="F7146" i="3"/>
  <c r="E7146" i="3"/>
  <c r="F7144" i="3"/>
  <c r="E7144" i="3"/>
  <c r="F7142" i="3"/>
  <c r="E7142" i="3"/>
  <c r="F7140" i="3"/>
  <c r="E7140" i="3"/>
  <c r="F7138" i="3"/>
  <c r="E7138" i="3"/>
  <c r="F7137" i="3"/>
  <c r="E7137" i="3"/>
  <c r="F7135" i="3"/>
  <c r="E7135" i="3"/>
  <c r="F7132" i="3"/>
  <c r="E7132" i="3"/>
  <c r="F7130" i="3"/>
  <c r="E7130" i="3"/>
  <c r="F7129" i="3"/>
  <c r="E7129" i="3"/>
  <c r="F7128" i="3"/>
  <c r="E7128" i="3"/>
  <c r="F7127" i="3"/>
  <c r="E7127" i="3"/>
  <c r="F7126" i="3"/>
  <c r="E7126" i="3"/>
  <c r="F7125" i="3"/>
  <c r="E7125" i="3"/>
  <c r="F7124" i="3"/>
  <c r="E7124" i="3"/>
  <c r="F7123" i="3"/>
  <c r="E7123" i="3"/>
  <c r="F7122" i="3"/>
  <c r="E7122" i="3"/>
  <c r="F7121" i="3"/>
  <c r="E7121" i="3"/>
  <c r="F7120" i="3"/>
  <c r="E7120" i="3"/>
  <c r="F7119" i="3"/>
  <c r="E7119" i="3"/>
  <c r="F7118" i="3"/>
  <c r="E7118" i="3"/>
  <c r="F7116" i="3"/>
  <c r="E7116" i="3"/>
  <c r="F7114" i="3"/>
  <c r="E7114" i="3"/>
  <c r="F7112" i="3"/>
  <c r="E7112" i="3"/>
  <c r="F7110" i="3"/>
  <c r="E7110" i="3"/>
  <c r="F7109" i="3"/>
  <c r="E7109" i="3"/>
  <c r="F7106" i="3"/>
  <c r="E7106" i="3"/>
  <c r="F7104" i="3"/>
  <c r="E7104" i="3"/>
  <c r="F7102" i="3"/>
  <c r="E7102" i="3"/>
  <c r="F7100" i="3"/>
  <c r="E7100" i="3"/>
  <c r="F7098" i="3"/>
  <c r="E7098" i="3"/>
  <c r="F7096" i="3"/>
  <c r="E7096" i="3"/>
  <c r="F7094" i="3"/>
  <c r="E7094" i="3"/>
  <c r="F7093" i="3"/>
  <c r="E7093" i="3"/>
  <c r="F7092" i="3"/>
  <c r="E7092" i="3"/>
  <c r="F7091" i="3"/>
  <c r="E7091" i="3"/>
  <c r="F7090" i="3"/>
  <c r="E7090" i="3"/>
  <c r="F7089" i="3"/>
  <c r="E7089" i="3"/>
  <c r="F7088" i="3"/>
  <c r="E7088" i="3"/>
  <c r="F7087" i="3"/>
  <c r="E7087" i="3"/>
  <c r="F7086" i="3"/>
  <c r="E7086" i="3"/>
  <c r="F7085" i="3"/>
  <c r="E7085" i="3"/>
  <c r="F7084" i="3"/>
  <c r="E7084" i="3"/>
  <c r="F7083" i="3"/>
  <c r="E7083" i="3"/>
  <c r="F7082" i="3"/>
  <c r="E7082" i="3"/>
  <c r="F7080" i="3"/>
  <c r="E7080" i="3"/>
  <c r="F7078" i="3"/>
  <c r="E7078" i="3"/>
  <c r="F7076" i="3"/>
  <c r="E7076" i="3"/>
  <c r="F7074" i="3"/>
  <c r="E7074" i="3"/>
  <c r="F7072" i="3"/>
  <c r="E7072" i="3"/>
  <c r="F7070" i="3"/>
  <c r="E7070" i="3"/>
  <c r="F7068" i="3"/>
  <c r="E7068" i="3"/>
  <c r="F7066" i="3"/>
  <c r="E7066" i="3"/>
  <c r="F7065" i="3"/>
  <c r="E7065" i="3"/>
  <c r="F7062" i="3"/>
  <c r="E7062" i="3"/>
  <c r="F7060" i="3"/>
  <c r="E7060" i="3"/>
  <c r="F7058" i="3"/>
  <c r="E7058" i="3"/>
  <c r="F7057" i="3"/>
  <c r="E7057" i="3"/>
  <c r="F7056" i="3"/>
  <c r="E7056" i="3"/>
  <c r="F7055" i="3"/>
  <c r="E7055" i="3"/>
  <c r="F7054" i="3"/>
  <c r="E7054" i="3"/>
  <c r="F7053" i="3"/>
  <c r="E7053" i="3"/>
  <c r="F7052" i="3"/>
  <c r="E7052" i="3"/>
  <c r="F7051" i="3"/>
  <c r="E7051" i="3"/>
  <c r="F7050" i="3"/>
  <c r="E7050" i="3"/>
  <c r="F7049" i="3"/>
  <c r="E7049" i="3"/>
  <c r="F7048" i="3"/>
  <c r="E7048" i="3"/>
  <c r="F7047" i="3"/>
  <c r="E7047" i="3"/>
  <c r="F7046" i="3"/>
  <c r="E7046" i="3"/>
  <c r="F7044" i="3"/>
  <c r="E7044" i="3"/>
  <c r="F7042" i="3"/>
  <c r="E7042" i="3"/>
  <c r="F7040" i="3"/>
  <c r="E7040" i="3"/>
  <c r="F7038" i="3"/>
  <c r="E7038" i="3"/>
  <c r="F7037" i="3"/>
  <c r="E7037" i="3"/>
  <c r="F7034" i="3"/>
  <c r="E7034" i="3"/>
  <c r="F7033" i="3"/>
  <c r="E7033" i="3"/>
  <c r="F7030" i="3"/>
  <c r="E7030" i="3"/>
  <c r="F7028" i="3"/>
  <c r="E7028" i="3"/>
  <c r="F7026" i="3"/>
  <c r="E7026" i="3"/>
  <c r="F7024" i="3"/>
  <c r="E7024" i="3"/>
  <c r="F7022" i="3"/>
  <c r="E7022" i="3"/>
  <c r="F7021" i="3"/>
  <c r="E7021" i="3"/>
  <c r="F7020" i="3"/>
  <c r="E7020" i="3"/>
  <c r="F7019" i="3"/>
  <c r="E7019" i="3"/>
  <c r="F7018" i="3"/>
  <c r="E7018" i="3"/>
  <c r="F7017" i="3"/>
  <c r="E7017" i="3"/>
  <c r="F7016" i="3"/>
  <c r="E7016" i="3"/>
  <c r="F7015" i="3"/>
  <c r="E7015" i="3"/>
  <c r="F7014" i="3"/>
  <c r="E7014" i="3"/>
  <c r="F7013" i="3"/>
  <c r="E7013" i="3"/>
  <c r="F7012" i="3"/>
  <c r="E7012" i="3"/>
  <c r="F7011" i="3"/>
  <c r="E7011" i="3"/>
  <c r="F7010" i="3"/>
  <c r="E7010" i="3"/>
  <c r="F7008" i="3"/>
  <c r="E7008" i="3"/>
  <c r="F7006" i="3"/>
  <c r="E7006" i="3"/>
  <c r="F7005" i="3"/>
  <c r="E7005" i="3"/>
  <c r="F7003" i="3"/>
  <c r="E7003" i="3"/>
  <c r="F7001" i="3"/>
  <c r="E7001" i="3"/>
  <c r="F6999" i="3"/>
  <c r="E6999" i="3"/>
  <c r="F6996" i="3"/>
  <c r="E6996" i="3"/>
  <c r="F6994" i="3"/>
  <c r="E6994" i="3"/>
  <c r="F6992" i="3"/>
  <c r="E6992" i="3"/>
  <c r="F6990" i="3"/>
  <c r="E6990" i="3"/>
  <c r="F6988" i="3"/>
  <c r="E6988" i="3"/>
  <c r="F6986" i="3"/>
  <c r="E6986" i="3"/>
  <c r="F6985" i="3"/>
  <c r="E6985" i="3"/>
  <c r="F6984" i="3"/>
  <c r="E6984" i="3"/>
  <c r="F6983" i="3"/>
  <c r="E6983" i="3"/>
  <c r="F6982" i="3"/>
  <c r="E6982" i="3"/>
  <c r="F6981" i="3"/>
  <c r="E6981" i="3"/>
  <c r="F6980" i="3"/>
  <c r="E6980" i="3"/>
  <c r="F6979" i="3"/>
  <c r="E6979" i="3"/>
  <c r="F6978" i="3"/>
  <c r="E6978" i="3"/>
  <c r="F6977" i="3"/>
  <c r="E6977" i="3"/>
  <c r="F6976" i="3"/>
  <c r="E6976" i="3"/>
  <c r="F6975" i="3"/>
  <c r="E6975" i="3"/>
  <c r="F6974" i="3"/>
  <c r="E6974" i="3"/>
  <c r="F6973" i="3"/>
  <c r="E6973" i="3"/>
  <c r="F6971" i="3"/>
  <c r="E6971" i="3"/>
  <c r="F6969" i="3"/>
  <c r="E6969" i="3"/>
  <c r="F6966" i="3"/>
  <c r="E6966" i="3"/>
  <c r="F6964" i="3"/>
  <c r="E6964" i="3"/>
  <c r="F6962" i="3"/>
  <c r="E6962" i="3"/>
  <c r="F6960" i="3"/>
  <c r="E6960" i="3"/>
  <c r="F6958" i="3"/>
  <c r="E6958" i="3"/>
  <c r="F6956" i="3"/>
  <c r="E6956" i="3"/>
  <c r="F6954" i="3"/>
  <c r="E6954" i="3"/>
  <c r="F6952" i="3"/>
  <c r="E6952" i="3"/>
  <c r="F6950" i="3"/>
  <c r="E6950" i="3"/>
  <c r="F6949" i="3"/>
  <c r="E6949" i="3"/>
  <c r="F6948" i="3"/>
  <c r="E6948" i="3"/>
  <c r="F6947" i="3"/>
  <c r="E6947" i="3"/>
  <c r="F6946" i="3"/>
  <c r="E6946" i="3"/>
  <c r="F6945" i="3"/>
  <c r="E6945" i="3"/>
  <c r="F6944" i="3"/>
  <c r="E6944" i="3"/>
  <c r="F6943" i="3"/>
  <c r="E6943" i="3"/>
  <c r="F6942" i="3"/>
  <c r="E6942" i="3"/>
  <c r="F6941" i="3"/>
  <c r="E6941" i="3"/>
  <c r="F6940" i="3"/>
  <c r="E6940" i="3"/>
  <c r="F6939" i="3"/>
  <c r="E6939" i="3"/>
  <c r="F6938" i="3"/>
  <c r="E6938" i="3"/>
  <c r="F6937" i="3"/>
  <c r="E6937" i="3"/>
  <c r="F6935" i="3"/>
  <c r="E6935" i="3"/>
  <c r="F6932" i="3"/>
  <c r="E6932" i="3"/>
  <c r="F6930" i="3"/>
  <c r="E6930" i="3"/>
  <c r="F6929" i="3"/>
  <c r="E6929" i="3"/>
  <c r="F6927" i="3"/>
  <c r="E6927" i="3"/>
  <c r="F6925" i="3"/>
  <c r="E6925" i="3"/>
  <c r="F6922" i="3"/>
  <c r="E6922" i="3"/>
  <c r="F6920" i="3"/>
  <c r="E6920" i="3"/>
  <c r="F6918" i="3"/>
  <c r="E6918" i="3"/>
  <c r="F6916" i="3"/>
  <c r="E6916" i="3"/>
  <c r="F6914" i="3"/>
  <c r="E6914" i="3"/>
  <c r="F6913" i="3"/>
  <c r="E6913" i="3"/>
  <c r="F6912" i="3"/>
  <c r="E6912" i="3"/>
  <c r="F6911" i="3"/>
  <c r="E6911" i="3"/>
  <c r="F6910" i="3"/>
  <c r="E6910" i="3"/>
  <c r="F6909" i="3"/>
  <c r="E6909" i="3"/>
  <c r="F6908" i="3"/>
  <c r="E6908" i="3"/>
  <c r="F6907" i="3"/>
  <c r="E6907" i="3"/>
  <c r="F6906" i="3"/>
  <c r="E6906" i="3"/>
  <c r="F6905" i="3"/>
  <c r="E6905" i="3"/>
  <c r="F6904" i="3"/>
  <c r="E6904" i="3"/>
  <c r="F6903" i="3"/>
  <c r="E6903" i="3"/>
  <c r="F6902" i="3"/>
  <c r="E6902" i="3"/>
  <c r="F6900" i="3"/>
  <c r="E6900" i="3"/>
  <c r="F6898" i="3"/>
  <c r="E6898" i="3"/>
  <c r="F6897" i="3"/>
  <c r="E6897" i="3"/>
  <c r="F6895" i="3"/>
  <c r="E6895" i="3"/>
  <c r="F6893" i="3"/>
  <c r="E6893" i="3"/>
  <c r="F6891" i="3"/>
  <c r="E6891" i="3"/>
  <c r="F6888" i="3"/>
  <c r="E6888" i="3"/>
  <c r="F6886" i="3"/>
  <c r="E6886" i="3"/>
  <c r="F6884" i="3"/>
  <c r="E6884" i="3"/>
  <c r="F6882" i="3"/>
  <c r="E6882" i="3"/>
  <c r="F6880" i="3"/>
  <c r="E6880" i="3"/>
  <c r="F6878" i="3"/>
  <c r="E6878" i="3"/>
  <c r="F6877" i="3"/>
  <c r="E6877" i="3"/>
  <c r="F6876" i="3"/>
  <c r="E6876" i="3"/>
  <c r="F6875" i="3"/>
  <c r="E6875" i="3"/>
  <c r="F6874" i="3"/>
  <c r="E6874" i="3"/>
  <c r="F6873" i="3"/>
  <c r="E6873" i="3"/>
  <c r="F6872" i="3"/>
  <c r="E6872" i="3"/>
  <c r="F6871" i="3"/>
  <c r="E6871" i="3"/>
  <c r="F6870" i="3"/>
  <c r="E6870" i="3"/>
  <c r="F6869" i="3"/>
  <c r="E6869" i="3"/>
  <c r="F6868" i="3"/>
  <c r="E6868" i="3"/>
  <c r="F6867" i="3"/>
  <c r="E6867" i="3"/>
  <c r="F6866" i="3"/>
  <c r="E6866" i="3"/>
  <c r="F6864" i="3"/>
  <c r="E6864" i="3"/>
  <c r="F6862" i="3"/>
  <c r="E6862" i="3"/>
  <c r="F6860" i="3"/>
  <c r="E6860" i="3"/>
  <c r="F6858" i="3"/>
  <c r="E6858" i="3"/>
  <c r="F6856" i="3"/>
  <c r="E6856" i="3"/>
  <c r="F6854" i="3"/>
  <c r="E6854" i="3"/>
  <c r="F6852" i="3"/>
  <c r="E6852" i="3"/>
  <c r="F6850" i="3"/>
  <c r="E6850" i="3"/>
  <c r="F6848" i="3"/>
  <c r="E6848" i="3"/>
  <c r="F6846" i="3"/>
  <c r="E6846" i="3"/>
  <c r="F6844" i="3"/>
  <c r="E6844" i="3"/>
  <c r="F6842" i="3"/>
  <c r="E6842" i="3"/>
  <c r="F6841" i="3"/>
  <c r="E6841" i="3"/>
  <c r="F6840" i="3"/>
  <c r="E6840" i="3"/>
  <c r="F6839" i="3"/>
  <c r="E6839" i="3"/>
  <c r="F6838" i="3"/>
  <c r="E6838" i="3"/>
  <c r="F6837" i="3"/>
  <c r="E6837" i="3"/>
  <c r="F6836" i="3"/>
  <c r="E6836" i="3"/>
  <c r="F6835" i="3"/>
  <c r="E6835" i="3"/>
  <c r="F6834" i="3"/>
  <c r="E6834" i="3"/>
  <c r="F6833" i="3"/>
  <c r="E6833" i="3"/>
  <c r="F6832" i="3"/>
  <c r="E6832" i="3"/>
  <c r="F6831" i="3"/>
  <c r="E6831" i="3"/>
  <c r="F6830" i="3"/>
  <c r="E6830" i="3"/>
  <c r="F6828" i="3"/>
  <c r="E6828" i="3"/>
  <c r="F6826" i="3"/>
  <c r="E6826" i="3"/>
  <c r="F6824" i="3"/>
  <c r="E6824" i="3"/>
  <c r="F6822" i="3"/>
  <c r="E6822" i="3"/>
  <c r="F6820" i="3"/>
  <c r="E6820" i="3"/>
  <c r="F6818" i="3"/>
  <c r="E6818" i="3"/>
  <c r="F6816" i="3"/>
  <c r="E6816" i="3"/>
  <c r="F6814" i="3"/>
  <c r="E6814" i="3"/>
  <c r="F6812" i="3"/>
  <c r="E6812" i="3"/>
  <c r="F6810" i="3"/>
  <c r="E6810" i="3"/>
  <c r="F6808" i="3"/>
  <c r="E6808" i="3"/>
  <c r="F6807" i="3"/>
  <c r="E6807" i="3"/>
  <c r="F6805" i="3"/>
  <c r="E6805" i="3"/>
  <c r="F6804" i="3"/>
  <c r="E6804" i="3"/>
  <c r="F6803" i="3"/>
  <c r="E6803" i="3"/>
  <c r="F6802" i="3"/>
  <c r="E6802" i="3"/>
  <c r="F6801" i="3"/>
  <c r="E6801" i="3"/>
  <c r="F6800" i="3"/>
  <c r="E6800" i="3"/>
  <c r="F6799" i="3"/>
  <c r="E6799" i="3"/>
  <c r="F6798" i="3"/>
  <c r="E6798" i="3"/>
  <c r="F6797" i="3"/>
  <c r="E6797" i="3"/>
  <c r="F6796" i="3"/>
  <c r="E6796" i="3"/>
  <c r="F6795" i="3"/>
  <c r="E6795" i="3"/>
  <c r="F6794" i="3"/>
  <c r="E6794" i="3"/>
  <c r="F6793" i="3"/>
  <c r="E6793" i="3"/>
  <c r="F6791" i="3"/>
  <c r="E6791" i="3"/>
  <c r="F6789" i="3"/>
  <c r="E6789" i="3"/>
  <c r="F6787" i="3"/>
  <c r="E6787" i="3"/>
  <c r="F6785" i="3"/>
  <c r="E6785" i="3"/>
  <c r="F6783" i="3"/>
  <c r="E6783" i="3"/>
  <c r="F6780" i="3"/>
  <c r="E6780" i="3"/>
  <c r="F6778" i="3"/>
  <c r="E6778" i="3"/>
  <c r="F6776" i="3"/>
  <c r="E6776" i="3"/>
  <c r="F6774" i="3"/>
  <c r="E6774" i="3"/>
  <c r="F6772" i="3"/>
  <c r="E6772" i="3"/>
  <c r="F6770" i="3"/>
  <c r="E6770" i="3"/>
  <c r="F6769" i="3"/>
  <c r="E6769" i="3"/>
  <c r="F6768" i="3"/>
  <c r="E6768" i="3"/>
  <c r="F6767" i="3"/>
  <c r="E6767" i="3"/>
  <c r="F6766" i="3"/>
  <c r="E6766" i="3"/>
  <c r="F6765" i="3"/>
  <c r="E6765" i="3"/>
  <c r="F6764" i="3"/>
  <c r="E6764" i="3"/>
  <c r="F6763" i="3"/>
  <c r="E6763" i="3"/>
  <c r="F6762" i="3"/>
  <c r="E6762" i="3"/>
  <c r="F6761" i="3"/>
  <c r="E6761" i="3"/>
  <c r="F6760" i="3"/>
  <c r="E6760" i="3"/>
  <c r="F6759" i="3"/>
  <c r="E6759" i="3"/>
  <c r="F6758" i="3"/>
  <c r="E6758" i="3"/>
  <c r="F6756" i="3"/>
  <c r="E6756" i="3"/>
  <c r="F6754" i="3"/>
  <c r="E6754" i="3"/>
  <c r="F6752" i="3"/>
  <c r="E6752" i="3"/>
  <c r="F6750" i="3"/>
  <c r="E6750" i="3"/>
  <c r="F6748" i="3"/>
  <c r="E6748" i="3"/>
  <c r="F6746" i="3"/>
  <c r="E6746" i="3"/>
  <c r="F6744" i="3"/>
  <c r="E6744" i="3"/>
  <c r="F6742" i="3"/>
  <c r="E6742" i="3"/>
  <c r="F6740" i="3"/>
  <c r="E6740" i="3"/>
  <c r="F6739" i="3"/>
  <c r="E6739" i="3"/>
  <c r="F6737" i="3"/>
  <c r="E6737" i="3"/>
  <c r="F6734" i="3"/>
  <c r="E6734" i="3"/>
  <c r="F6733" i="3"/>
  <c r="E6733" i="3"/>
  <c r="F6732" i="3"/>
  <c r="E6732" i="3"/>
  <c r="F6731" i="3"/>
  <c r="E6731" i="3"/>
  <c r="F6730" i="3"/>
  <c r="E6730" i="3"/>
  <c r="F6729" i="3"/>
  <c r="E6729" i="3"/>
  <c r="F6728" i="3"/>
  <c r="E6728" i="3"/>
  <c r="F6727" i="3"/>
  <c r="E6727" i="3"/>
  <c r="F6726" i="3"/>
  <c r="E6726" i="3"/>
  <c r="F6725" i="3"/>
  <c r="E6725" i="3"/>
  <c r="F6724" i="3"/>
  <c r="E6724" i="3"/>
  <c r="F6723" i="3"/>
  <c r="E6723" i="3"/>
  <c r="F6722" i="3"/>
  <c r="E6722" i="3"/>
  <c r="F6720" i="3"/>
  <c r="E6720" i="3"/>
  <c r="F6718" i="3"/>
  <c r="E6718" i="3"/>
  <c r="F6716" i="3"/>
  <c r="E6716" i="3"/>
  <c r="F6714" i="3"/>
  <c r="E6714" i="3"/>
  <c r="F6712" i="3"/>
  <c r="E6712" i="3"/>
  <c r="F6710" i="3"/>
  <c r="E6710" i="3"/>
  <c r="F6708" i="3"/>
  <c r="E6708" i="3"/>
  <c r="F6706" i="3"/>
  <c r="E6706" i="3"/>
  <c r="F6704" i="3"/>
  <c r="E6704" i="3"/>
  <c r="F6702" i="3"/>
  <c r="E6702" i="3"/>
  <c r="F6700" i="3"/>
  <c r="E6700" i="3"/>
  <c r="F6698" i="3"/>
  <c r="E6698" i="3"/>
  <c r="F6697" i="3"/>
  <c r="E6697" i="3"/>
  <c r="F6696" i="3"/>
  <c r="E6696" i="3"/>
  <c r="F6695" i="3"/>
  <c r="E6695" i="3"/>
  <c r="F6694" i="3"/>
  <c r="E6694" i="3"/>
  <c r="F6693" i="3"/>
  <c r="E6693" i="3"/>
  <c r="F6692" i="3"/>
  <c r="E6692" i="3"/>
  <c r="F6691" i="3"/>
  <c r="E6691" i="3"/>
  <c r="F6690" i="3"/>
  <c r="E6690" i="3"/>
  <c r="F6689" i="3"/>
  <c r="E6689" i="3"/>
  <c r="F6688" i="3"/>
  <c r="E6688" i="3"/>
  <c r="F6687" i="3"/>
  <c r="E6687" i="3"/>
  <c r="F6686" i="3"/>
  <c r="E6686" i="3"/>
  <c r="F6684" i="3"/>
  <c r="E6684" i="3"/>
  <c r="F6682" i="3"/>
  <c r="E6682" i="3"/>
  <c r="F6680" i="3"/>
  <c r="E6680" i="3"/>
  <c r="F6678" i="3"/>
  <c r="E6678" i="3"/>
  <c r="F6676" i="3"/>
  <c r="E6676" i="3"/>
  <c r="F6674" i="3"/>
  <c r="E6674" i="3"/>
  <c r="F6672" i="3"/>
  <c r="E6672" i="3"/>
  <c r="F6670" i="3"/>
  <c r="E6670" i="3"/>
  <c r="F6668" i="3"/>
  <c r="E6668" i="3"/>
  <c r="F6666" i="3"/>
  <c r="E6666" i="3"/>
  <c r="F6664" i="3"/>
  <c r="E6664" i="3"/>
  <c r="F6662" i="3"/>
  <c r="E6662" i="3"/>
  <c r="F6661" i="3"/>
  <c r="E6661" i="3"/>
  <c r="F6660" i="3"/>
  <c r="E6660" i="3"/>
  <c r="F6659" i="3"/>
  <c r="E6659" i="3"/>
  <c r="F6658" i="3"/>
  <c r="E6658" i="3"/>
  <c r="F6657" i="3"/>
  <c r="E6657" i="3"/>
  <c r="F6656" i="3"/>
  <c r="E6656" i="3"/>
  <c r="F6655" i="3"/>
  <c r="E6655" i="3"/>
  <c r="F6654" i="3"/>
  <c r="E6654" i="3"/>
  <c r="F6653" i="3"/>
  <c r="E6653" i="3"/>
  <c r="F6652" i="3"/>
  <c r="E6652" i="3"/>
  <c r="F6651" i="3"/>
  <c r="E6651" i="3"/>
  <c r="F6650" i="3"/>
  <c r="E6650" i="3"/>
  <c r="F6648" i="3"/>
  <c r="E6648" i="3"/>
  <c r="F6646" i="3"/>
  <c r="E6646" i="3"/>
  <c r="F6644" i="3"/>
  <c r="E6644" i="3"/>
  <c r="F6643" i="3"/>
  <c r="E6643" i="3"/>
  <c r="F6641" i="3"/>
  <c r="E6641" i="3"/>
  <c r="F6638" i="3"/>
  <c r="E6638" i="3"/>
  <c r="F6636" i="3"/>
  <c r="E6636" i="3"/>
  <c r="F6634" i="3"/>
  <c r="E6634" i="3"/>
  <c r="F6632" i="3"/>
  <c r="E6632" i="3"/>
  <c r="F6630" i="3"/>
  <c r="E6630" i="3"/>
  <c r="F6628" i="3"/>
  <c r="E6628" i="3"/>
  <c r="F6626" i="3"/>
  <c r="E6626" i="3"/>
  <c r="F6625" i="3"/>
  <c r="E6625" i="3"/>
  <c r="F6624" i="3"/>
  <c r="E6624" i="3"/>
  <c r="F6623" i="3"/>
  <c r="E6623" i="3"/>
  <c r="F6622" i="3"/>
  <c r="E6622" i="3"/>
  <c r="F6621" i="3"/>
  <c r="E6621" i="3"/>
  <c r="F6620" i="3"/>
  <c r="E6620" i="3"/>
  <c r="F6619" i="3"/>
  <c r="E6619" i="3"/>
  <c r="F6618" i="3"/>
  <c r="E6618" i="3"/>
  <c r="F6617" i="3"/>
  <c r="E6617" i="3"/>
  <c r="F6616" i="3"/>
  <c r="E6616" i="3"/>
  <c r="F6615" i="3"/>
  <c r="E6615" i="3"/>
  <c r="F6614" i="3"/>
  <c r="E6614" i="3"/>
  <c r="F6612" i="3"/>
  <c r="E6612" i="3"/>
  <c r="F6610" i="3"/>
  <c r="E6610" i="3"/>
  <c r="F6608" i="3"/>
  <c r="E6608" i="3"/>
  <c r="F6606" i="3"/>
  <c r="E6606" i="3"/>
  <c r="F6604" i="3"/>
  <c r="E6604" i="3"/>
  <c r="F6602" i="3"/>
  <c r="E6602" i="3"/>
  <c r="F6600" i="3"/>
  <c r="E6600" i="3"/>
  <c r="F6599" i="3"/>
  <c r="E6599" i="3"/>
  <c r="F6597" i="3"/>
  <c r="E6597" i="3"/>
  <c r="F6595" i="3"/>
  <c r="E6595" i="3"/>
  <c r="F6592" i="3"/>
  <c r="E6592" i="3"/>
  <c r="F6590" i="3"/>
  <c r="E6590" i="3"/>
  <c r="F6589" i="3"/>
  <c r="E6589" i="3"/>
  <c r="F6588" i="3"/>
  <c r="E6588" i="3"/>
  <c r="F6587" i="3"/>
  <c r="E6587" i="3"/>
  <c r="F6586" i="3"/>
  <c r="E6586" i="3"/>
  <c r="F6585" i="3"/>
  <c r="E6585" i="3"/>
  <c r="F6584" i="3"/>
  <c r="E6584" i="3"/>
  <c r="F6583" i="3"/>
  <c r="E6583" i="3"/>
  <c r="F6582" i="3"/>
  <c r="E6582" i="3"/>
  <c r="F6581" i="3"/>
  <c r="E6581" i="3"/>
  <c r="F6580" i="3"/>
  <c r="E6580" i="3"/>
  <c r="F6579" i="3"/>
  <c r="E6579" i="3"/>
  <c r="F6578" i="3"/>
  <c r="E6578" i="3"/>
  <c r="F6576" i="3"/>
  <c r="E6576" i="3"/>
  <c r="F6574" i="3"/>
  <c r="E6574" i="3"/>
  <c r="F6572" i="3"/>
  <c r="E6572" i="3"/>
  <c r="F6570" i="3"/>
  <c r="E6570" i="3"/>
  <c r="F6568" i="3"/>
  <c r="E6568" i="3"/>
  <c r="F6566" i="3"/>
  <c r="E6566" i="3"/>
  <c r="F6564" i="3"/>
  <c r="E6564" i="3"/>
  <c r="F6562" i="3"/>
  <c r="E6562" i="3"/>
  <c r="F6560" i="3"/>
  <c r="E6560" i="3"/>
  <c r="F6559" i="3"/>
  <c r="E6559" i="3"/>
  <c r="F6557" i="3"/>
  <c r="E6557" i="3"/>
  <c r="F6554" i="3"/>
  <c r="E6554" i="3"/>
  <c r="F6553" i="3"/>
  <c r="E6553" i="3"/>
  <c r="F6552" i="3"/>
  <c r="E6552" i="3"/>
  <c r="F6551" i="3"/>
  <c r="E6551" i="3"/>
  <c r="F6550" i="3"/>
  <c r="E6550" i="3"/>
  <c r="F6549" i="3"/>
  <c r="E6549" i="3"/>
  <c r="F6548" i="3"/>
  <c r="E6548" i="3"/>
  <c r="F6547" i="3"/>
  <c r="E6547" i="3"/>
  <c r="F6546" i="3"/>
  <c r="E6546" i="3"/>
  <c r="F6545" i="3"/>
  <c r="E6545" i="3"/>
  <c r="F6544" i="3"/>
  <c r="E6544" i="3"/>
  <c r="F6543" i="3"/>
  <c r="E6543" i="3"/>
  <c r="F6542" i="3"/>
  <c r="E6542" i="3"/>
  <c r="F6541" i="3"/>
  <c r="E6541" i="3"/>
  <c r="F6539" i="3"/>
  <c r="E6539" i="3"/>
  <c r="F6536" i="3"/>
  <c r="E6536" i="3"/>
  <c r="F6534" i="3"/>
  <c r="E6534" i="3"/>
  <c r="F6532" i="3"/>
  <c r="E6532" i="3"/>
  <c r="F6530" i="3"/>
  <c r="E6530" i="3"/>
  <c r="F6528" i="3"/>
  <c r="E6528" i="3"/>
  <c r="F6526" i="3"/>
  <c r="E6526" i="3"/>
  <c r="F6524" i="3"/>
  <c r="E6524" i="3"/>
  <c r="F6522" i="3"/>
  <c r="E6522" i="3"/>
  <c r="F6520" i="3"/>
  <c r="E6520" i="3"/>
  <c r="F6518" i="3"/>
  <c r="E6518" i="3"/>
  <c r="F6517" i="3"/>
  <c r="E6517" i="3"/>
  <c r="F6516" i="3"/>
  <c r="E6516" i="3"/>
  <c r="F6515" i="3"/>
  <c r="E6515" i="3"/>
  <c r="F6514" i="3"/>
  <c r="E6514" i="3"/>
  <c r="F6513" i="3"/>
  <c r="E6513" i="3"/>
  <c r="F6512" i="3"/>
  <c r="E6512" i="3"/>
  <c r="F6511" i="3"/>
  <c r="E6511" i="3"/>
  <c r="F6510" i="3"/>
  <c r="E6510" i="3"/>
  <c r="F6509" i="3"/>
  <c r="E6509" i="3"/>
  <c r="F6508" i="3"/>
  <c r="E6508" i="3"/>
  <c r="F6507" i="3"/>
  <c r="E6507" i="3"/>
  <c r="F6506" i="3"/>
  <c r="E6506" i="3"/>
  <c r="F6504" i="3"/>
  <c r="E6504" i="3"/>
  <c r="F6502" i="3"/>
  <c r="E6502" i="3"/>
  <c r="F6500" i="3"/>
  <c r="E6500" i="3"/>
  <c r="F6498" i="3"/>
  <c r="E6498" i="3"/>
  <c r="F6496" i="3"/>
  <c r="E6496" i="3"/>
  <c r="F6494" i="3"/>
  <c r="E6494" i="3"/>
  <c r="F6492" i="3"/>
  <c r="E6492" i="3"/>
  <c r="F6490" i="3"/>
  <c r="E6490" i="3"/>
  <c r="F6488" i="3"/>
  <c r="E6488" i="3"/>
  <c r="F6486" i="3"/>
  <c r="E6486" i="3"/>
  <c r="F6484" i="3"/>
  <c r="E6484" i="3"/>
  <c r="F6482" i="3"/>
  <c r="E6482" i="3"/>
  <c r="F6481" i="3"/>
  <c r="E6481" i="3"/>
  <c r="F6480" i="3"/>
  <c r="E6480" i="3"/>
  <c r="F6479" i="3"/>
  <c r="E6479" i="3"/>
  <c r="F6478" i="3"/>
  <c r="E6478" i="3"/>
  <c r="F6477" i="3"/>
  <c r="E6477" i="3"/>
  <c r="F6476" i="3"/>
  <c r="E6476" i="3"/>
  <c r="F6475" i="3"/>
  <c r="E6475" i="3"/>
  <c r="F6474" i="3"/>
  <c r="E6474" i="3"/>
  <c r="F6473" i="3"/>
  <c r="E6473" i="3"/>
  <c r="F6472" i="3"/>
  <c r="E6472" i="3"/>
  <c r="F6471" i="3"/>
  <c r="E6471" i="3"/>
  <c r="F6470" i="3"/>
  <c r="E6470" i="3"/>
  <c r="F6468" i="3"/>
  <c r="E6468" i="3"/>
  <c r="F6466" i="3"/>
  <c r="E6466" i="3"/>
  <c r="F6464" i="3"/>
  <c r="E6464" i="3"/>
  <c r="F6462" i="3"/>
  <c r="E6462" i="3"/>
  <c r="F6460" i="3"/>
  <c r="E6460" i="3"/>
  <c r="F6459" i="3"/>
  <c r="E6459" i="3"/>
  <c r="F6456" i="3"/>
  <c r="E6456" i="3"/>
  <c r="F6454" i="3"/>
  <c r="E6454" i="3"/>
  <c r="F6452" i="3"/>
  <c r="E6452" i="3"/>
  <c r="F6450" i="3"/>
  <c r="E6450" i="3"/>
  <c r="F6448" i="3"/>
  <c r="E6448" i="3"/>
  <c r="F6446" i="3"/>
  <c r="E6446" i="3"/>
  <c r="F6445" i="3"/>
  <c r="E6445" i="3"/>
  <c r="F6444" i="3"/>
  <c r="E6444" i="3"/>
  <c r="F6443" i="3"/>
  <c r="E6443" i="3"/>
  <c r="F6442" i="3"/>
  <c r="E6442" i="3"/>
  <c r="F6441" i="3"/>
  <c r="E6441" i="3"/>
  <c r="F6440" i="3"/>
  <c r="E6440" i="3"/>
  <c r="F6439" i="3"/>
  <c r="E6439" i="3"/>
  <c r="F6438" i="3"/>
  <c r="E6438" i="3"/>
  <c r="F6437" i="3"/>
  <c r="E6437" i="3"/>
  <c r="F6436" i="3"/>
  <c r="E6436" i="3"/>
  <c r="F6435" i="3"/>
  <c r="E6435" i="3"/>
  <c r="F6434" i="3"/>
  <c r="E6434" i="3"/>
  <c r="F6432" i="3"/>
  <c r="E6432" i="3"/>
  <c r="F6430" i="3"/>
  <c r="E6430" i="3"/>
  <c r="F6428" i="3"/>
  <c r="E6428" i="3"/>
  <c r="F6426" i="3"/>
  <c r="E6426" i="3"/>
  <c r="F6425" i="3"/>
  <c r="E6425" i="3"/>
  <c r="F6423" i="3"/>
  <c r="E6423" i="3"/>
  <c r="F6421" i="3"/>
  <c r="E6421" i="3"/>
  <c r="F6419" i="3"/>
  <c r="E6419" i="3"/>
  <c r="F6416" i="3"/>
  <c r="E6416" i="3"/>
  <c r="F6414" i="3"/>
  <c r="E6414" i="3"/>
  <c r="F6412" i="3"/>
  <c r="E6412" i="3"/>
  <c r="F6410" i="3"/>
  <c r="E6410" i="3"/>
  <c r="F6409" i="3"/>
  <c r="E6409" i="3"/>
  <c r="F6408" i="3"/>
  <c r="E6408" i="3"/>
  <c r="F6407" i="3"/>
  <c r="E6407" i="3"/>
  <c r="F6406" i="3"/>
  <c r="E6406" i="3"/>
  <c r="F6405" i="3"/>
  <c r="E6405" i="3"/>
  <c r="F6404" i="3"/>
  <c r="E6404" i="3"/>
  <c r="F6403" i="3"/>
  <c r="E6403" i="3"/>
  <c r="F6402" i="3"/>
  <c r="E6402" i="3"/>
  <c r="F6401" i="3"/>
  <c r="E6401" i="3"/>
  <c r="F6400" i="3"/>
  <c r="E6400" i="3"/>
  <c r="F6399" i="3"/>
  <c r="E6399" i="3"/>
  <c r="F6398" i="3"/>
  <c r="E6398" i="3"/>
  <c r="F6396" i="3"/>
  <c r="E6396" i="3"/>
  <c r="F6394" i="3"/>
  <c r="E6394" i="3"/>
  <c r="F6392" i="3"/>
  <c r="E6392" i="3"/>
  <c r="F6391" i="3"/>
  <c r="E6391" i="3"/>
  <c r="F6389" i="3"/>
  <c r="E6389" i="3"/>
  <c r="F6386" i="3"/>
  <c r="E6386" i="3"/>
  <c r="F6384" i="3"/>
  <c r="E6384" i="3"/>
  <c r="F6382" i="3"/>
  <c r="E6382" i="3"/>
  <c r="F6380" i="3"/>
  <c r="E6380" i="3"/>
  <c r="F6378" i="3"/>
  <c r="E6378" i="3"/>
  <c r="F6376" i="3"/>
  <c r="E6376" i="3"/>
  <c r="F6374" i="3"/>
  <c r="E6374" i="3"/>
  <c r="F6373" i="3"/>
  <c r="E6373" i="3"/>
  <c r="F6372" i="3"/>
  <c r="E6372" i="3"/>
  <c r="F6371" i="3"/>
  <c r="E6371" i="3"/>
  <c r="F6370" i="3"/>
  <c r="E6370" i="3"/>
  <c r="F6369" i="3"/>
  <c r="E6369" i="3"/>
  <c r="F6368" i="3"/>
  <c r="E6368" i="3"/>
  <c r="F6367" i="3"/>
  <c r="E6367" i="3"/>
  <c r="F6366" i="3"/>
  <c r="E6366" i="3"/>
  <c r="F6365" i="3"/>
  <c r="E6365" i="3"/>
  <c r="F6364" i="3"/>
  <c r="E6364" i="3"/>
  <c r="F6363" i="3"/>
  <c r="E6363" i="3"/>
  <c r="F6362" i="3"/>
  <c r="E6362" i="3"/>
  <c r="F6360" i="3"/>
  <c r="E6360" i="3"/>
  <c r="F6358" i="3"/>
  <c r="E6358" i="3"/>
  <c r="F6356" i="3"/>
  <c r="E6356" i="3"/>
  <c r="F6354" i="3"/>
  <c r="E6354" i="3"/>
  <c r="F6352" i="3"/>
  <c r="E6352" i="3"/>
  <c r="F6350" i="3"/>
  <c r="E6350" i="3"/>
  <c r="F6348" i="3"/>
  <c r="E6348" i="3"/>
  <c r="F6346" i="3"/>
  <c r="E6346" i="3"/>
  <c r="F6344" i="3"/>
  <c r="E6344" i="3"/>
  <c r="F6342" i="3"/>
  <c r="E6342" i="3"/>
  <c r="F6340" i="3"/>
  <c r="E6340" i="3"/>
  <c r="F6338" i="3"/>
  <c r="E6338" i="3"/>
  <c r="F6337" i="3"/>
  <c r="E6337" i="3"/>
  <c r="F6336" i="3"/>
  <c r="E6336" i="3"/>
  <c r="F6335" i="3"/>
  <c r="E6335" i="3"/>
  <c r="F6334" i="3"/>
  <c r="E6334" i="3"/>
  <c r="F6333" i="3"/>
  <c r="E6333" i="3"/>
  <c r="F6332" i="3"/>
  <c r="E6332" i="3"/>
  <c r="F6331" i="3"/>
  <c r="E6331" i="3"/>
  <c r="F6330" i="3"/>
  <c r="E6330" i="3"/>
  <c r="F6329" i="3"/>
  <c r="E6329" i="3"/>
  <c r="F6328" i="3"/>
  <c r="E6328" i="3"/>
  <c r="F6327" i="3"/>
  <c r="E6327" i="3"/>
  <c r="F6326" i="3"/>
  <c r="E6326" i="3"/>
  <c r="F6324" i="3"/>
  <c r="E6324" i="3"/>
  <c r="F6322" i="3"/>
  <c r="E6322" i="3"/>
  <c r="F6320" i="3"/>
  <c r="E6320" i="3"/>
  <c r="F6318" i="3"/>
  <c r="E6318" i="3"/>
  <c r="F6316" i="3"/>
  <c r="E6316" i="3"/>
  <c r="F6314" i="3"/>
  <c r="E6314" i="3"/>
  <c r="F6312" i="3"/>
  <c r="E6312" i="3"/>
  <c r="F6310" i="3"/>
  <c r="E6310" i="3"/>
  <c r="F6308" i="3"/>
  <c r="E6308" i="3"/>
  <c r="F6307" i="3"/>
  <c r="E6307" i="3"/>
  <c r="F6304" i="3"/>
  <c r="E6304" i="3"/>
  <c r="F6302" i="3"/>
  <c r="E6302" i="3"/>
  <c r="F6301" i="3"/>
  <c r="E6301" i="3"/>
  <c r="F6300" i="3"/>
  <c r="E6300" i="3"/>
  <c r="F6299" i="3"/>
  <c r="E6299" i="3"/>
  <c r="F6298" i="3"/>
  <c r="E6298" i="3"/>
  <c r="F6297" i="3"/>
  <c r="E6297" i="3"/>
  <c r="F6296" i="3"/>
  <c r="E6296" i="3"/>
  <c r="F6295" i="3"/>
  <c r="E6295" i="3"/>
  <c r="F6294" i="3"/>
  <c r="E6294" i="3"/>
  <c r="F6293" i="3"/>
  <c r="E6293" i="3"/>
  <c r="F6292" i="3"/>
  <c r="E6292" i="3"/>
  <c r="F6291" i="3"/>
  <c r="E6291" i="3"/>
  <c r="F6290" i="3"/>
  <c r="E6290" i="3"/>
  <c r="F6288" i="3"/>
  <c r="E6288" i="3"/>
  <c r="F6286" i="3"/>
  <c r="E6286" i="3"/>
  <c r="F6284" i="3"/>
  <c r="E6284" i="3"/>
  <c r="F6282" i="3"/>
  <c r="E6282" i="3"/>
  <c r="F6280" i="3"/>
  <c r="E6280" i="3"/>
  <c r="F6278" i="3"/>
  <c r="E6278" i="3"/>
  <c r="F6276" i="3"/>
  <c r="E6276" i="3"/>
  <c r="F6274" i="3"/>
  <c r="E6274" i="3"/>
  <c r="F6272" i="3"/>
  <c r="E6272" i="3"/>
  <c r="F6271" i="3"/>
  <c r="E6271" i="3"/>
  <c r="F6268" i="3"/>
  <c r="E6268" i="3"/>
  <c r="F6266" i="3"/>
  <c r="E6266" i="3"/>
  <c r="F6265" i="3"/>
  <c r="E6265" i="3"/>
  <c r="F6264" i="3"/>
  <c r="E6264" i="3"/>
  <c r="F6263" i="3"/>
  <c r="E6263" i="3"/>
  <c r="F6262" i="3"/>
  <c r="E6262" i="3"/>
  <c r="F6261" i="3"/>
  <c r="E6261" i="3"/>
  <c r="F6260" i="3"/>
  <c r="E6260" i="3"/>
  <c r="F6259" i="3"/>
  <c r="E6259" i="3"/>
  <c r="F6258" i="3"/>
  <c r="E6258" i="3"/>
  <c r="F6257" i="3"/>
  <c r="E6257" i="3"/>
  <c r="F6256" i="3"/>
  <c r="E6256" i="3"/>
  <c r="F6255" i="3"/>
  <c r="E6255" i="3"/>
  <c r="F6254" i="3"/>
  <c r="E6254" i="3"/>
  <c r="F6253" i="3"/>
  <c r="E6253" i="3"/>
  <c r="F6251" i="3"/>
  <c r="E6251" i="3"/>
  <c r="F6249" i="3"/>
  <c r="E6249" i="3"/>
  <c r="F6247" i="3"/>
  <c r="E6247" i="3"/>
  <c r="F6245" i="3"/>
  <c r="E6245" i="3"/>
  <c r="F6243" i="3"/>
  <c r="E6243" i="3"/>
  <c r="F6241" i="3"/>
  <c r="E6241" i="3"/>
  <c r="F6238" i="3"/>
  <c r="E6238" i="3"/>
  <c r="F6237" i="3"/>
  <c r="E6237" i="3"/>
  <c r="F6235" i="3"/>
  <c r="E6235" i="3"/>
  <c r="F6232" i="3"/>
  <c r="E6232" i="3"/>
  <c r="F6230" i="3"/>
  <c r="E6230" i="3"/>
  <c r="F6229" i="3"/>
  <c r="E6229" i="3"/>
  <c r="F6228" i="3"/>
  <c r="E6228" i="3"/>
  <c r="F6227" i="3"/>
  <c r="E6227" i="3"/>
  <c r="F6226" i="3"/>
  <c r="E6226" i="3"/>
  <c r="F6225" i="3"/>
  <c r="E6225" i="3"/>
  <c r="F6224" i="3"/>
  <c r="E6224" i="3"/>
  <c r="F6223" i="3"/>
  <c r="E6223" i="3"/>
  <c r="F6222" i="3"/>
  <c r="E6222" i="3"/>
  <c r="F6221" i="3"/>
  <c r="E6221" i="3"/>
  <c r="F6220" i="3"/>
  <c r="E6220" i="3"/>
  <c r="F6219" i="3"/>
  <c r="E6219" i="3"/>
  <c r="F6218" i="3"/>
  <c r="E6218" i="3"/>
  <c r="F6217" i="3"/>
  <c r="E6217" i="3"/>
  <c r="F6214" i="3"/>
  <c r="E6214" i="3"/>
  <c r="F6212" i="3"/>
  <c r="E6212" i="3"/>
  <c r="F6210" i="3"/>
  <c r="E6210" i="3"/>
  <c r="F6208" i="3"/>
  <c r="E6208" i="3"/>
  <c r="F6206" i="3"/>
  <c r="E6206" i="3"/>
  <c r="F6204" i="3"/>
  <c r="E6204" i="3"/>
  <c r="F6202" i="3"/>
  <c r="E6202" i="3"/>
  <c r="F6200" i="3"/>
  <c r="E6200" i="3"/>
  <c r="F6198" i="3"/>
  <c r="E6198" i="3"/>
  <c r="F6196" i="3"/>
  <c r="E6196" i="3"/>
  <c r="F6194" i="3"/>
  <c r="E6194" i="3"/>
  <c r="F6193" i="3"/>
  <c r="E6193" i="3"/>
  <c r="F6192" i="3"/>
  <c r="E6192" i="3"/>
  <c r="F6191" i="3"/>
  <c r="E6191" i="3"/>
  <c r="F6190" i="3"/>
  <c r="E6190" i="3"/>
  <c r="F6189" i="3"/>
  <c r="E6189" i="3"/>
  <c r="F6188" i="3"/>
  <c r="E6188" i="3"/>
  <c r="F6187" i="3"/>
  <c r="E6187" i="3"/>
  <c r="F6186" i="3"/>
  <c r="E6186" i="3"/>
  <c r="F6185" i="3"/>
  <c r="E6185" i="3"/>
  <c r="F6184" i="3"/>
  <c r="E6184" i="3"/>
  <c r="F6183" i="3"/>
  <c r="E6183" i="3"/>
  <c r="F6182" i="3"/>
  <c r="E6182" i="3"/>
  <c r="F6180" i="3"/>
  <c r="E6180" i="3"/>
  <c r="F6178" i="3"/>
  <c r="E6178" i="3"/>
  <c r="F6176" i="3"/>
  <c r="E6176" i="3"/>
  <c r="F6174" i="3"/>
  <c r="E6174" i="3"/>
  <c r="F6172" i="3"/>
  <c r="E6172" i="3"/>
  <c r="F6170" i="3"/>
  <c r="E6170" i="3"/>
  <c r="F6168" i="3"/>
  <c r="E6168" i="3"/>
  <c r="F6167" i="3"/>
  <c r="E6167" i="3"/>
  <c r="F6165" i="3"/>
  <c r="E6165" i="3"/>
  <c r="F6162" i="3"/>
  <c r="E6162" i="3"/>
  <c r="F6160" i="3"/>
  <c r="E6160" i="3"/>
  <c r="F6158" i="3"/>
  <c r="E6158" i="3"/>
  <c r="F6157" i="3"/>
  <c r="E6157" i="3"/>
  <c r="F6156" i="3"/>
  <c r="E6156" i="3"/>
  <c r="F6155" i="3"/>
  <c r="E6155" i="3"/>
  <c r="F6154" i="3"/>
  <c r="E6154" i="3"/>
  <c r="F6153" i="3"/>
  <c r="E6153" i="3"/>
  <c r="F6152" i="3"/>
  <c r="E6152" i="3"/>
  <c r="F6151" i="3"/>
  <c r="E6151" i="3"/>
  <c r="F6150" i="3"/>
  <c r="E6150" i="3"/>
  <c r="F6149" i="3"/>
  <c r="E6149" i="3"/>
  <c r="F6148" i="3"/>
  <c r="E6148" i="3"/>
  <c r="F6147" i="3"/>
  <c r="E6147" i="3"/>
  <c r="F6146" i="3"/>
  <c r="E6146" i="3"/>
  <c r="F6144" i="3"/>
  <c r="E6144" i="3"/>
  <c r="F6142" i="3"/>
  <c r="E6142" i="3"/>
  <c r="F6140" i="3"/>
  <c r="E6140" i="3"/>
  <c r="F6138" i="3"/>
  <c r="E6138" i="3"/>
  <c r="F6136" i="3"/>
  <c r="E6136" i="3"/>
  <c r="F6134" i="3"/>
  <c r="E6134" i="3"/>
  <c r="F6133" i="3"/>
  <c r="E6133" i="3"/>
  <c r="F6131" i="3"/>
  <c r="E6131" i="3"/>
  <c r="F6128" i="3"/>
  <c r="E6128" i="3"/>
  <c r="F6127" i="3"/>
  <c r="E6127" i="3"/>
  <c r="F6124" i="3"/>
  <c r="E6124" i="3"/>
  <c r="F6122" i="3"/>
  <c r="E6122" i="3"/>
  <c r="F6121" i="3"/>
  <c r="E6121" i="3"/>
  <c r="F6120" i="3"/>
  <c r="E6120" i="3"/>
  <c r="F6119" i="3"/>
  <c r="E6119" i="3"/>
  <c r="F6118" i="3"/>
  <c r="E6118" i="3"/>
  <c r="F6117" i="3"/>
  <c r="E6117" i="3"/>
  <c r="F6116" i="3"/>
  <c r="E6116" i="3"/>
  <c r="F6115" i="3"/>
  <c r="E6115" i="3"/>
  <c r="F6114" i="3"/>
  <c r="E6114" i="3"/>
  <c r="F6113" i="3"/>
  <c r="E6113" i="3"/>
  <c r="F6112" i="3"/>
  <c r="E6112" i="3"/>
  <c r="F6111" i="3"/>
  <c r="E6111" i="3"/>
  <c r="F6110" i="3"/>
  <c r="E6110" i="3"/>
  <c r="F6108" i="3"/>
  <c r="E6108" i="3"/>
  <c r="F6106" i="3"/>
  <c r="E6106" i="3"/>
  <c r="F6104" i="3"/>
  <c r="E6104" i="3"/>
  <c r="F6102" i="3"/>
  <c r="E6102" i="3"/>
  <c r="F6101" i="3"/>
  <c r="E6101" i="3"/>
  <c r="F6099" i="3"/>
  <c r="E6099" i="3"/>
  <c r="F6096" i="3"/>
  <c r="E6096" i="3"/>
  <c r="F6094" i="3"/>
  <c r="E6094" i="3"/>
  <c r="F6092" i="3"/>
  <c r="E6092" i="3"/>
  <c r="F6090" i="3"/>
  <c r="E6090" i="3"/>
  <c r="F6088" i="3"/>
  <c r="E6088" i="3"/>
  <c r="F6086" i="3"/>
  <c r="E6086" i="3"/>
  <c r="F6085" i="3"/>
  <c r="E6085" i="3"/>
  <c r="F6084" i="3"/>
  <c r="E6084" i="3"/>
  <c r="F6083" i="3"/>
  <c r="E6083" i="3"/>
  <c r="F6082" i="3"/>
  <c r="E6082" i="3"/>
  <c r="F6081" i="3"/>
  <c r="E6081" i="3"/>
  <c r="F6080" i="3"/>
  <c r="E6080" i="3"/>
  <c r="F6079" i="3"/>
  <c r="E6079" i="3"/>
  <c r="F6078" i="3"/>
  <c r="E6078" i="3"/>
  <c r="F6077" i="3"/>
  <c r="E6077" i="3"/>
  <c r="F6076" i="3"/>
  <c r="E6076" i="3"/>
  <c r="F6075" i="3"/>
  <c r="E6075" i="3"/>
  <c r="F6074" i="3"/>
  <c r="E6074" i="3"/>
  <c r="F6072" i="3"/>
  <c r="E6072" i="3"/>
  <c r="F6070" i="3"/>
  <c r="E6070" i="3"/>
  <c r="F6068" i="3"/>
  <c r="E6068" i="3"/>
  <c r="F6066" i="3"/>
  <c r="E6066" i="3"/>
  <c r="F6064" i="3"/>
  <c r="E6064" i="3"/>
  <c r="F6062" i="3"/>
  <c r="E6062" i="3"/>
  <c r="F6061" i="3"/>
  <c r="E6061" i="3"/>
  <c r="F6059" i="3"/>
  <c r="E6059" i="3"/>
  <c r="F6057" i="3"/>
  <c r="E6057" i="3"/>
  <c r="F6055" i="3"/>
  <c r="E6055" i="3"/>
  <c r="F6053" i="3"/>
  <c r="E6053" i="3"/>
  <c r="F6050" i="3"/>
  <c r="E6050" i="3"/>
  <c r="F6049" i="3"/>
  <c r="E6049" i="3"/>
  <c r="F6048" i="3"/>
  <c r="E6048" i="3"/>
  <c r="F6047" i="3"/>
  <c r="E6047" i="3"/>
  <c r="F6046" i="3"/>
  <c r="E6046" i="3"/>
  <c r="F6045" i="3"/>
  <c r="E6045" i="3"/>
  <c r="F6044" i="3"/>
  <c r="E6044" i="3"/>
  <c r="F6043" i="3"/>
  <c r="E6043" i="3"/>
  <c r="F6042" i="3"/>
  <c r="E6042" i="3"/>
  <c r="F6041" i="3"/>
  <c r="E6041" i="3"/>
  <c r="F6040" i="3"/>
  <c r="E6040" i="3"/>
  <c r="F6039" i="3"/>
  <c r="E6039" i="3"/>
  <c r="F6038" i="3"/>
  <c r="E6038" i="3"/>
  <c r="F6036" i="3"/>
  <c r="E6036" i="3"/>
  <c r="F6034" i="3"/>
  <c r="E6034" i="3"/>
  <c r="F6032" i="3"/>
  <c r="E6032" i="3"/>
  <c r="F6030" i="3"/>
  <c r="E6030" i="3"/>
  <c r="F6028" i="3"/>
  <c r="E6028" i="3"/>
  <c r="F6027" i="3"/>
  <c r="E6027" i="3"/>
  <c r="F6025" i="3"/>
  <c r="E6025" i="3"/>
  <c r="F6023" i="3"/>
  <c r="E6023" i="3"/>
  <c r="F6020" i="3"/>
  <c r="E6020" i="3"/>
  <c r="F6018" i="3"/>
  <c r="E6018" i="3"/>
  <c r="F6016" i="3"/>
  <c r="E6016" i="3"/>
  <c r="F6014" i="3"/>
  <c r="E6014" i="3"/>
  <c r="F6013" i="3"/>
  <c r="E6013" i="3"/>
  <c r="F6012" i="3"/>
  <c r="E6012" i="3"/>
  <c r="F6011" i="3"/>
  <c r="E6011" i="3"/>
  <c r="F6010" i="3"/>
  <c r="E6010" i="3"/>
  <c r="F6009" i="3"/>
  <c r="E6009" i="3"/>
  <c r="F6008" i="3"/>
  <c r="E6008" i="3"/>
  <c r="F6007" i="3"/>
  <c r="E6007" i="3"/>
  <c r="F6006" i="3"/>
  <c r="E6006" i="3"/>
  <c r="F6005" i="3"/>
  <c r="E6005" i="3"/>
  <c r="F6004" i="3"/>
  <c r="E6004" i="3"/>
  <c r="F6003" i="3"/>
  <c r="E6003" i="3"/>
  <c r="F6002" i="3"/>
  <c r="E6002" i="3"/>
  <c r="F6001" i="3"/>
  <c r="E6001" i="3"/>
  <c r="F5999" i="3"/>
  <c r="E5999" i="3"/>
  <c r="F5997" i="3"/>
  <c r="E5997" i="3"/>
  <c r="F5995" i="3"/>
  <c r="E5995" i="3"/>
  <c r="F5993" i="3"/>
  <c r="E5993" i="3"/>
  <c r="F5990" i="3"/>
  <c r="E5990" i="3"/>
  <c r="F5988" i="3"/>
  <c r="E5988" i="3"/>
  <c r="F5986" i="3"/>
  <c r="E5986" i="3"/>
  <c r="F5984" i="3"/>
  <c r="E5984" i="3"/>
  <c r="F5982" i="3"/>
  <c r="E5982" i="3"/>
  <c r="F5980" i="3"/>
  <c r="E5980" i="3"/>
  <c r="F5978" i="3"/>
  <c r="E5978" i="3"/>
  <c r="F5977" i="3"/>
  <c r="E5977" i="3"/>
  <c r="F5976" i="3"/>
  <c r="E5976" i="3"/>
  <c r="F5975" i="3"/>
  <c r="E5975" i="3"/>
  <c r="F5974" i="3"/>
  <c r="E5974" i="3"/>
  <c r="F5973" i="3"/>
  <c r="E5973" i="3"/>
  <c r="F5972" i="3"/>
  <c r="E5972" i="3"/>
  <c r="F5971" i="3"/>
  <c r="E5971" i="3"/>
  <c r="F5970" i="3"/>
  <c r="E5970" i="3"/>
  <c r="F5969" i="3"/>
  <c r="E5969" i="3"/>
  <c r="F5968" i="3"/>
  <c r="E5968" i="3"/>
  <c r="F5967" i="3"/>
  <c r="E5967" i="3"/>
  <c r="F5966" i="3"/>
  <c r="E5966" i="3"/>
  <c r="F5964" i="3"/>
  <c r="E5964" i="3"/>
  <c r="F5962" i="3"/>
  <c r="E5962" i="3"/>
  <c r="F5960" i="3"/>
  <c r="E5960" i="3"/>
  <c r="F5958" i="3"/>
  <c r="E5958" i="3"/>
  <c r="F5956" i="3"/>
  <c r="E5956" i="3"/>
  <c r="F5954" i="3"/>
  <c r="E5954" i="3"/>
  <c r="F5952" i="3"/>
  <c r="E5952" i="3"/>
  <c r="F5950" i="3"/>
  <c r="E5950" i="3"/>
  <c r="F5948" i="3"/>
  <c r="E5948" i="3"/>
  <c r="F5946" i="3"/>
  <c r="E5946" i="3"/>
  <c r="F5945" i="3"/>
  <c r="E5945" i="3"/>
  <c r="F5942" i="3"/>
  <c r="E5942" i="3"/>
  <c r="F5941" i="3"/>
  <c r="E5941" i="3"/>
  <c r="F5940" i="3"/>
  <c r="E5940" i="3"/>
  <c r="F5939" i="3"/>
  <c r="E5939" i="3"/>
  <c r="F5938" i="3"/>
  <c r="E5938" i="3"/>
  <c r="F5937" i="3"/>
  <c r="E5937" i="3"/>
  <c r="F5936" i="3"/>
  <c r="E5936" i="3"/>
  <c r="F5935" i="3"/>
  <c r="E5935" i="3"/>
  <c r="F5934" i="3"/>
  <c r="E5934" i="3"/>
  <c r="F5933" i="3"/>
  <c r="E5933" i="3"/>
  <c r="F5932" i="3"/>
  <c r="E5932" i="3"/>
  <c r="F5931" i="3"/>
  <c r="E5931" i="3"/>
  <c r="F5930" i="3"/>
  <c r="E5930" i="3"/>
  <c r="F5928" i="3"/>
  <c r="E5928" i="3"/>
  <c r="F5926" i="3"/>
  <c r="E5926" i="3"/>
  <c r="F5924" i="3"/>
  <c r="E5924" i="3"/>
  <c r="F5922" i="3"/>
  <c r="E5922" i="3"/>
  <c r="F5920" i="3"/>
  <c r="E5920" i="3"/>
  <c r="F5918" i="3"/>
  <c r="E5918" i="3"/>
  <c r="F5916" i="3"/>
  <c r="E5916" i="3"/>
  <c r="F5914" i="3"/>
  <c r="E5914" i="3"/>
  <c r="F5913" i="3"/>
  <c r="E5913" i="3"/>
  <c r="F5910" i="3"/>
  <c r="E5910" i="3"/>
  <c r="F5908" i="3"/>
  <c r="E5908" i="3"/>
  <c r="F5906" i="3"/>
  <c r="E5906" i="3"/>
  <c r="F5905" i="3"/>
  <c r="E5905" i="3"/>
  <c r="F5904" i="3"/>
  <c r="E5904" i="3"/>
  <c r="F5903" i="3"/>
  <c r="E5903" i="3"/>
  <c r="F5902" i="3"/>
  <c r="E5902" i="3"/>
  <c r="F5901" i="3"/>
  <c r="E5901" i="3"/>
  <c r="F5900" i="3"/>
  <c r="E5900" i="3"/>
  <c r="F5899" i="3"/>
  <c r="E5899" i="3"/>
  <c r="F5898" i="3"/>
  <c r="E5898" i="3"/>
  <c r="F5897" i="3"/>
  <c r="E5897" i="3"/>
  <c r="F5896" i="3"/>
  <c r="E5896" i="3"/>
  <c r="F5895" i="3"/>
  <c r="E5895" i="3"/>
  <c r="F5894" i="3"/>
  <c r="E5894" i="3"/>
  <c r="F5892" i="3"/>
  <c r="E5892" i="3"/>
  <c r="F5891" i="3"/>
  <c r="E5891" i="3"/>
  <c r="F5888" i="3"/>
  <c r="E5888" i="3"/>
  <c r="F5886" i="3"/>
  <c r="E5886" i="3"/>
  <c r="F5884" i="3"/>
  <c r="E5884" i="3"/>
  <c r="F5882" i="3"/>
  <c r="E5882" i="3"/>
  <c r="F5880" i="3"/>
  <c r="E5880" i="3"/>
  <c r="F5878" i="3"/>
  <c r="E5878" i="3"/>
  <c r="F5876" i="3"/>
  <c r="E5876" i="3"/>
  <c r="F5874" i="3"/>
  <c r="E5874" i="3"/>
  <c r="F5873" i="3"/>
  <c r="E5873" i="3"/>
  <c r="F5871" i="3"/>
  <c r="E5871" i="3"/>
  <c r="F5869" i="3"/>
  <c r="E5869" i="3"/>
  <c r="F5868" i="3"/>
  <c r="E5868" i="3"/>
  <c r="F5867" i="3"/>
  <c r="E5867" i="3"/>
  <c r="F5866" i="3"/>
  <c r="E5866" i="3"/>
  <c r="F5865" i="3"/>
  <c r="E5865" i="3"/>
  <c r="F5864" i="3"/>
  <c r="E5864" i="3"/>
  <c r="F5863" i="3"/>
  <c r="E5863" i="3"/>
  <c r="F5862" i="3"/>
  <c r="E5862" i="3"/>
  <c r="F5861" i="3"/>
  <c r="E5861" i="3"/>
  <c r="F5860" i="3"/>
  <c r="E5860" i="3"/>
  <c r="F5859" i="3"/>
  <c r="E5859" i="3"/>
  <c r="F5858" i="3"/>
  <c r="E5858" i="3"/>
  <c r="F5856" i="3"/>
  <c r="E5856" i="3"/>
  <c r="F5854" i="3"/>
  <c r="E5854" i="3"/>
  <c r="F5852" i="3"/>
  <c r="E5852" i="3"/>
  <c r="F5850" i="3"/>
  <c r="E5850" i="3"/>
  <c r="F5848" i="3"/>
  <c r="E5848" i="3"/>
  <c r="F5846" i="3"/>
  <c r="E5846" i="3"/>
  <c r="F5844" i="3"/>
  <c r="E5844" i="3"/>
  <c r="F5842" i="3"/>
  <c r="E5842" i="3"/>
  <c r="F5840" i="3"/>
  <c r="E5840" i="3"/>
  <c r="F5838" i="3"/>
  <c r="E5838" i="3"/>
  <c r="F5837" i="3"/>
  <c r="E5837" i="3"/>
  <c r="F5834" i="3"/>
  <c r="E5834" i="3"/>
  <c r="F5833" i="3"/>
  <c r="E5833" i="3"/>
  <c r="F5832" i="3"/>
  <c r="E5832" i="3"/>
  <c r="F5831" i="3"/>
  <c r="E5831" i="3"/>
  <c r="F5830" i="3"/>
  <c r="E5830" i="3"/>
  <c r="F5829" i="3"/>
  <c r="E5829" i="3"/>
  <c r="F5828" i="3"/>
  <c r="E5828" i="3"/>
  <c r="F5827" i="3"/>
  <c r="E5827" i="3"/>
  <c r="F5826" i="3"/>
  <c r="E5826" i="3"/>
  <c r="F5825" i="3"/>
  <c r="E5825" i="3"/>
  <c r="F5824" i="3"/>
  <c r="E5824" i="3"/>
  <c r="F5823" i="3"/>
  <c r="E5823" i="3"/>
  <c r="F5822" i="3"/>
  <c r="E5822" i="3"/>
  <c r="F5820" i="3"/>
  <c r="E5820" i="3"/>
  <c r="F5818" i="3"/>
  <c r="E5818" i="3"/>
  <c r="F5816" i="3"/>
  <c r="E5816" i="3"/>
  <c r="F5814" i="3"/>
  <c r="E5814" i="3"/>
  <c r="F5812" i="3"/>
  <c r="E5812" i="3"/>
  <c r="F5810" i="3"/>
  <c r="E5810" i="3"/>
  <c r="F5808" i="3"/>
  <c r="E5808" i="3"/>
  <c r="F5806" i="3"/>
  <c r="E5806" i="3"/>
  <c r="F5804" i="3"/>
  <c r="E5804" i="3"/>
  <c r="F5803" i="3"/>
  <c r="E5803" i="3"/>
  <c r="F5800" i="3"/>
  <c r="E5800" i="3"/>
  <c r="F5798" i="3"/>
  <c r="E5798" i="3"/>
  <c r="F5797" i="3"/>
  <c r="E5797" i="3"/>
  <c r="F5796" i="3"/>
  <c r="E5796" i="3"/>
  <c r="F5795" i="3"/>
  <c r="E5795" i="3"/>
  <c r="F5794" i="3"/>
  <c r="E5794" i="3"/>
  <c r="F5793" i="3"/>
  <c r="E5793" i="3"/>
  <c r="F5792" i="3"/>
  <c r="E5792" i="3"/>
  <c r="F5791" i="3"/>
  <c r="E5791" i="3"/>
  <c r="F5790" i="3"/>
  <c r="E5790" i="3"/>
  <c r="F5789" i="3"/>
  <c r="E5789" i="3"/>
  <c r="F5788" i="3"/>
  <c r="E5788" i="3"/>
  <c r="F5787" i="3"/>
  <c r="E5787" i="3"/>
  <c r="F5786" i="3"/>
  <c r="E5786" i="3"/>
  <c r="F5784" i="3"/>
  <c r="E5784" i="3"/>
  <c r="F5782" i="3"/>
  <c r="E5782" i="3"/>
  <c r="F5780" i="3"/>
  <c r="E5780" i="3"/>
  <c r="F5778" i="3"/>
  <c r="E5778" i="3"/>
  <c r="F5776" i="3"/>
  <c r="E5776" i="3"/>
  <c r="F5774" i="3"/>
  <c r="E5774" i="3"/>
  <c r="F5772" i="3"/>
  <c r="E5772" i="3"/>
  <c r="F5770" i="3"/>
  <c r="E5770" i="3"/>
  <c r="F5768" i="3"/>
  <c r="E5768" i="3"/>
  <c r="F5766" i="3"/>
  <c r="E5766" i="3"/>
  <c r="F5765" i="3"/>
  <c r="E5765" i="3"/>
  <c r="F5763" i="3"/>
  <c r="E5763" i="3"/>
  <c r="F5761" i="3"/>
  <c r="E5761" i="3"/>
  <c r="F5760" i="3"/>
  <c r="E5760" i="3"/>
  <c r="F5759" i="3"/>
  <c r="E5759" i="3"/>
  <c r="F5758" i="3"/>
  <c r="E5758" i="3"/>
  <c r="F5757" i="3"/>
  <c r="E5757" i="3"/>
  <c r="F5756" i="3"/>
  <c r="E5756" i="3"/>
  <c r="F5755" i="3"/>
  <c r="E5755" i="3"/>
  <c r="F5754" i="3"/>
  <c r="E5754" i="3"/>
  <c r="F5753" i="3"/>
  <c r="E5753" i="3"/>
  <c r="F5752" i="3"/>
  <c r="E5752" i="3"/>
  <c r="F5751" i="3"/>
  <c r="E5751" i="3"/>
  <c r="F5750" i="3"/>
  <c r="E5750" i="3"/>
  <c r="F5749" i="3"/>
  <c r="E5749" i="3"/>
  <c r="F5746" i="3"/>
  <c r="E5746" i="3"/>
  <c r="F5744" i="3"/>
  <c r="E5744" i="3"/>
  <c r="F5742" i="3"/>
  <c r="E5742" i="3"/>
  <c r="F5740" i="3"/>
  <c r="E5740" i="3"/>
  <c r="F5738" i="3"/>
  <c r="E5738" i="3"/>
  <c r="F5736" i="3"/>
  <c r="E5736" i="3"/>
  <c r="F5734" i="3"/>
  <c r="E5734" i="3"/>
  <c r="F5732" i="3"/>
  <c r="E5732" i="3"/>
  <c r="F5730" i="3"/>
  <c r="E5730" i="3"/>
  <c r="F5728" i="3"/>
  <c r="E5728" i="3"/>
  <c r="F5726" i="3"/>
  <c r="E5726" i="3"/>
  <c r="F5725" i="3"/>
  <c r="E5725" i="3"/>
  <c r="F5724" i="3"/>
  <c r="E5724" i="3"/>
  <c r="F5723" i="3"/>
  <c r="E5723" i="3"/>
  <c r="F5722" i="3"/>
  <c r="E5722" i="3"/>
  <c r="F5721" i="3"/>
  <c r="E5721" i="3"/>
  <c r="F5720" i="3"/>
  <c r="E5720" i="3"/>
  <c r="F5719" i="3"/>
  <c r="E5719" i="3"/>
  <c r="F5718" i="3"/>
  <c r="E5718" i="3"/>
  <c r="F5717" i="3"/>
  <c r="E5717" i="3"/>
  <c r="F5716" i="3"/>
  <c r="E5716" i="3"/>
  <c r="F5715" i="3"/>
  <c r="E5715" i="3"/>
  <c r="F5714" i="3"/>
  <c r="E5714" i="3"/>
  <c r="F5712" i="3"/>
  <c r="E5712" i="3"/>
  <c r="F5710" i="3"/>
  <c r="E5710" i="3"/>
  <c r="F5708" i="3"/>
  <c r="E5708" i="3"/>
  <c r="F5706" i="3"/>
  <c r="E5706" i="3"/>
  <c r="F5704" i="3"/>
  <c r="E5704" i="3"/>
  <c r="F5702" i="3"/>
  <c r="E5702" i="3"/>
  <c r="F5700" i="3"/>
  <c r="E5700" i="3"/>
  <c r="F5698" i="3"/>
  <c r="E5698" i="3"/>
  <c r="F5696" i="3"/>
  <c r="E5696" i="3"/>
  <c r="F5694" i="3"/>
  <c r="E5694" i="3"/>
  <c r="F5692" i="3"/>
  <c r="E5692" i="3"/>
  <c r="F5690" i="3"/>
  <c r="E5690" i="3"/>
  <c r="F5689" i="3"/>
  <c r="E5689" i="3"/>
  <c r="F5688" i="3"/>
  <c r="E5688" i="3"/>
  <c r="F5687" i="3"/>
  <c r="E5687" i="3"/>
  <c r="F5686" i="3"/>
  <c r="E5686" i="3"/>
  <c r="F5685" i="3"/>
  <c r="E5685" i="3"/>
  <c r="F5684" i="3"/>
  <c r="E5684" i="3"/>
  <c r="F5683" i="3"/>
  <c r="E5683" i="3"/>
  <c r="F5682" i="3"/>
  <c r="E5682" i="3"/>
  <c r="F5681" i="3"/>
  <c r="E5681" i="3"/>
  <c r="F5680" i="3"/>
  <c r="E5680" i="3"/>
  <c r="F5679" i="3"/>
  <c r="E5679" i="3"/>
  <c r="F5678" i="3"/>
  <c r="E5678" i="3"/>
  <c r="F5676" i="3"/>
  <c r="E5676" i="3"/>
  <c r="F5675" i="3"/>
  <c r="E5675" i="3"/>
  <c r="F5673" i="3"/>
  <c r="E5673" i="3"/>
  <c r="F5670" i="3"/>
  <c r="E5670" i="3"/>
  <c r="F5668" i="3"/>
  <c r="E5668" i="3"/>
  <c r="F5666" i="3"/>
  <c r="E5666" i="3"/>
  <c r="F5664" i="3"/>
  <c r="E5664" i="3"/>
  <c r="F5662" i="3"/>
  <c r="E5662" i="3"/>
  <c r="F5660" i="3"/>
  <c r="E5660" i="3"/>
  <c r="F5658" i="3"/>
  <c r="E5658" i="3"/>
  <c r="F5656" i="3"/>
  <c r="E5656" i="3"/>
  <c r="F5654" i="3"/>
  <c r="E5654" i="3"/>
  <c r="F5653" i="3"/>
  <c r="E5653" i="3"/>
  <c r="F5652" i="3"/>
  <c r="E5652" i="3"/>
  <c r="F5651" i="3"/>
  <c r="E5651" i="3"/>
  <c r="F5650" i="3"/>
  <c r="E5650" i="3"/>
  <c r="F5649" i="3"/>
  <c r="E5649" i="3"/>
  <c r="F5648" i="3"/>
  <c r="E5648" i="3"/>
  <c r="F5647" i="3"/>
  <c r="E5647" i="3"/>
  <c r="F5646" i="3"/>
  <c r="E5646" i="3"/>
  <c r="F5645" i="3"/>
  <c r="E5645" i="3"/>
  <c r="F5644" i="3"/>
  <c r="E5644" i="3"/>
  <c r="F5643" i="3"/>
  <c r="E5643" i="3"/>
  <c r="F5642" i="3"/>
  <c r="E5642" i="3"/>
  <c r="F5640" i="3"/>
  <c r="E5640" i="3"/>
  <c r="F5638" i="3"/>
  <c r="E5638" i="3"/>
  <c r="F5636" i="3"/>
  <c r="E5636" i="3"/>
  <c r="F5634" i="3"/>
  <c r="E5634" i="3"/>
  <c r="F5632" i="3"/>
  <c r="E5632" i="3"/>
  <c r="F5630" i="3"/>
  <c r="E5630" i="3"/>
  <c r="F5628" i="3"/>
  <c r="E5628" i="3"/>
  <c r="F5626" i="3"/>
  <c r="E5626" i="3"/>
  <c r="F5624" i="3"/>
  <c r="E5624" i="3"/>
  <c r="F5623" i="3"/>
  <c r="E5623" i="3"/>
  <c r="F5621" i="3"/>
  <c r="E5621" i="3"/>
  <c r="F5618" i="3"/>
  <c r="E5618" i="3"/>
  <c r="F5617" i="3"/>
  <c r="E5617" i="3"/>
  <c r="F5616" i="3"/>
  <c r="E5616" i="3"/>
  <c r="F5615" i="3"/>
  <c r="E5615" i="3"/>
  <c r="F5614" i="3"/>
  <c r="E5614" i="3"/>
  <c r="F5613" i="3"/>
  <c r="E5613" i="3"/>
  <c r="F5612" i="3"/>
  <c r="E5612" i="3"/>
  <c r="F5611" i="3"/>
  <c r="E5611" i="3"/>
  <c r="F5610" i="3"/>
  <c r="E5610" i="3"/>
  <c r="F5609" i="3"/>
  <c r="E5609" i="3"/>
  <c r="F5608" i="3"/>
  <c r="E5608" i="3"/>
  <c r="F5607" i="3"/>
  <c r="E5607" i="3"/>
  <c r="F5606" i="3"/>
  <c r="E5606" i="3"/>
  <c r="F5604" i="3"/>
  <c r="E5604" i="3"/>
  <c r="F5602" i="3"/>
  <c r="E5602" i="3"/>
  <c r="F5600" i="3"/>
  <c r="E5600" i="3"/>
  <c r="F5599" i="3"/>
  <c r="E5599" i="3"/>
  <c r="F5597" i="3"/>
  <c r="E5597" i="3"/>
  <c r="F5594" i="3"/>
  <c r="E5594" i="3"/>
  <c r="F5592" i="3"/>
  <c r="E5592" i="3"/>
  <c r="F5590" i="3"/>
  <c r="E5590" i="3"/>
  <c r="F5588" i="3"/>
  <c r="E5588" i="3"/>
  <c r="F5586" i="3"/>
  <c r="E5586" i="3"/>
  <c r="F5584" i="3"/>
  <c r="E5584" i="3"/>
  <c r="F5582" i="3"/>
  <c r="E5582" i="3"/>
  <c r="F5581" i="3"/>
  <c r="E5581" i="3"/>
  <c r="F5580" i="3"/>
  <c r="E5580" i="3"/>
  <c r="F5579" i="3"/>
  <c r="E5579" i="3"/>
  <c r="F5578" i="3"/>
  <c r="E5578" i="3"/>
  <c r="F5577" i="3"/>
  <c r="E5577" i="3"/>
  <c r="F5576" i="3"/>
  <c r="E5576" i="3"/>
  <c r="F5575" i="3"/>
  <c r="E5575" i="3"/>
  <c r="F5574" i="3"/>
  <c r="E5574" i="3"/>
  <c r="F5573" i="3"/>
  <c r="E5573" i="3"/>
  <c r="F5572" i="3"/>
  <c r="E5572" i="3"/>
  <c r="F5571" i="3"/>
  <c r="E5571" i="3"/>
  <c r="F5570" i="3"/>
  <c r="E5570" i="3"/>
  <c r="F5568" i="3"/>
  <c r="E5568" i="3"/>
  <c r="F5566" i="3"/>
  <c r="E5566" i="3"/>
  <c r="F5564" i="3"/>
  <c r="E5564" i="3"/>
  <c r="F5562" i="3"/>
  <c r="E5562" i="3"/>
  <c r="F5561" i="3"/>
  <c r="E5561" i="3"/>
  <c r="F5559" i="3"/>
  <c r="E5559" i="3"/>
  <c r="F5557" i="3"/>
  <c r="E5557" i="3"/>
  <c r="F5555" i="3"/>
  <c r="E5555" i="3"/>
  <c r="F5552" i="3"/>
  <c r="E5552" i="3"/>
  <c r="F5550" i="3"/>
  <c r="E5550" i="3"/>
  <c r="F5548" i="3"/>
  <c r="E5548" i="3"/>
  <c r="F5546" i="3"/>
  <c r="E5546" i="3"/>
  <c r="F5545" i="3"/>
  <c r="E5545" i="3"/>
  <c r="F5544" i="3"/>
  <c r="E5544" i="3"/>
  <c r="F5543" i="3"/>
  <c r="E5543" i="3"/>
  <c r="F5542" i="3"/>
  <c r="E5542" i="3"/>
  <c r="F5541" i="3"/>
  <c r="E5541" i="3"/>
  <c r="F5540" i="3"/>
  <c r="E5540" i="3"/>
  <c r="F5539" i="3"/>
  <c r="E5539" i="3"/>
  <c r="F5538" i="3"/>
  <c r="E5538" i="3"/>
  <c r="F5537" i="3"/>
  <c r="E5537" i="3"/>
  <c r="F5536" i="3"/>
  <c r="E5536" i="3"/>
  <c r="F5535" i="3"/>
  <c r="E5535" i="3"/>
  <c r="F5534" i="3"/>
  <c r="E5534" i="3"/>
  <c r="F5532" i="3"/>
  <c r="E5532" i="3"/>
  <c r="F5530" i="3"/>
  <c r="E5530" i="3"/>
  <c r="F5528" i="3"/>
  <c r="E5528" i="3"/>
  <c r="F5526" i="3"/>
  <c r="E5526" i="3"/>
  <c r="F5524" i="3"/>
  <c r="E5524" i="3"/>
  <c r="F5522" i="3"/>
  <c r="E5522" i="3"/>
  <c r="F5521" i="3"/>
  <c r="E5521" i="3"/>
  <c r="F5519" i="3"/>
  <c r="E5519" i="3"/>
  <c r="F5517" i="3"/>
  <c r="E5517" i="3"/>
  <c r="F5515" i="3"/>
  <c r="E5515" i="3"/>
  <c r="F5512" i="3"/>
  <c r="E5512" i="3"/>
  <c r="F5510" i="3"/>
  <c r="E5510" i="3"/>
  <c r="F5509" i="3"/>
  <c r="E5509" i="3"/>
  <c r="F5508" i="3"/>
  <c r="E5508" i="3"/>
  <c r="F5507" i="3"/>
  <c r="E5507" i="3"/>
  <c r="F5506" i="3"/>
  <c r="E5506" i="3"/>
  <c r="F5505" i="3"/>
  <c r="E5505" i="3"/>
  <c r="F5504" i="3"/>
  <c r="E5504" i="3"/>
  <c r="F5503" i="3"/>
  <c r="E5503" i="3"/>
  <c r="F5502" i="3"/>
  <c r="E5502" i="3"/>
  <c r="F5501" i="3"/>
  <c r="E5501" i="3"/>
  <c r="F5500" i="3"/>
  <c r="E5500" i="3"/>
  <c r="F5499" i="3"/>
  <c r="E5499" i="3"/>
  <c r="F5498" i="3"/>
  <c r="E5498" i="3"/>
  <c r="F5497" i="3"/>
  <c r="E5497" i="3"/>
  <c r="F5495" i="3"/>
  <c r="E5495" i="3"/>
  <c r="F5493" i="3"/>
  <c r="E5493" i="3"/>
  <c r="F5491" i="3"/>
  <c r="E5491" i="3"/>
  <c r="F5489" i="3"/>
  <c r="E5489" i="3"/>
  <c r="F5486" i="3"/>
  <c r="E5486" i="3"/>
  <c r="F5484" i="3"/>
  <c r="E5484" i="3"/>
  <c r="F5482" i="3"/>
  <c r="E5482" i="3"/>
  <c r="F5480" i="3"/>
  <c r="E5480" i="3"/>
  <c r="F5478" i="3"/>
  <c r="E5478" i="3"/>
  <c r="F5476" i="3"/>
  <c r="E5476" i="3"/>
  <c r="F5474" i="3"/>
  <c r="E5474" i="3"/>
  <c r="F5473" i="3"/>
  <c r="E5473" i="3"/>
  <c r="F5472" i="3"/>
  <c r="E5472" i="3"/>
  <c r="F5471" i="3"/>
  <c r="E5471" i="3"/>
  <c r="F5470" i="3"/>
  <c r="E5470" i="3"/>
  <c r="F5469" i="3"/>
  <c r="E5469" i="3"/>
  <c r="F5468" i="3"/>
  <c r="E5468" i="3"/>
  <c r="F5467" i="3"/>
  <c r="E5467" i="3"/>
  <c r="F5466" i="3"/>
  <c r="E5466" i="3"/>
  <c r="F5465" i="3"/>
  <c r="E5465" i="3"/>
  <c r="F5464" i="3"/>
  <c r="E5464" i="3"/>
  <c r="F5463" i="3"/>
  <c r="E5463" i="3"/>
  <c r="F5462" i="3"/>
  <c r="E5462" i="3"/>
  <c r="F5460" i="3"/>
  <c r="E5460" i="3"/>
  <c r="F5458" i="3"/>
  <c r="E5458" i="3"/>
  <c r="F5456" i="3"/>
  <c r="E5456" i="3"/>
  <c r="F5454" i="3"/>
  <c r="E5454" i="3"/>
  <c r="F5452" i="3"/>
  <c r="E5452" i="3"/>
  <c r="F5450" i="3"/>
  <c r="E5450" i="3"/>
  <c r="F5448" i="3"/>
  <c r="E5448" i="3"/>
  <c r="F5446" i="3"/>
  <c r="E5446" i="3"/>
  <c r="F5444" i="3"/>
  <c r="E5444" i="3"/>
  <c r="F5442" i="3"/>
  <c r="E5442" i="3"/>
  <c r="F5440" i="3"/>
  <c r="E5440" i="3"/>
  <c r="F5438" i="3"/>
  <c r="E5438" i="3"/>
  <c r="F5437" i="3"/>
  <c r="E5437" i="3"/>
  <c r="F5436" i="3"/>
  <c r="E5436" i="3"/>
  <c r="F5435" i="3"/>
  <c r="E5435" i="3"/>
  <c r="F5434" i="3"/>
  <c r="E5434" i="3"/>
  <c r="F5433" i="3"/>
  <c r="E5433" i="3"/>
  <c r="F5432" i="3"/>
  <c r="E5432" i="3"/>
  <c r="F5431" i="3"/>
  <c r="E5431" i="3"/>
  <c r="F5430" i="3"/>
  <c r="E5430" i="3"/>
  <c r="F5429" i="3"/>
  <c r="E5429" i="3"/>
  <c r="F5428" i="3"/>
  <c r="E5428" i="3"/>
  <c r="F5427" i="3"/>
  <c r="E5427" i="3"/>
  <c r="F5426" i="3"/>
  <c r="E5426" i="3"/>
  <c r="F5425" i="3"/>
  <c r="E5425" i="3"/>
  <c r="F5423" i="3"/>
  <c r="E5423" i="3"/>
  <c r="F5421" i="3"/>
  <c r="E5421" i="3"/>
  <c r="F5418" i="3"/>
  <c r="E5418" i="3"/>
  <c r="F5416" i="3"/>
  <c r="E5416" i="3"/>
  <c r="F5414" i="3"/>
  <c r="E5414" i="3"/>
  <c r="F5412" i="3"/>
  <c r="E5412" i="3"/>
  <c r="F5410" i="3"/>
  <c r="E5410" i="3"/>
  <c r="F5408" i="3"/>
  <c r="E5408" i="3"/>
  <c r="F5406" i="3"/>
  <c r="E5406" i="3"/>
  <c r="F5404" i="3"/>
  <c r="E5404" i="3"/>
  <c r="F5403" i="3"/>
  <c r="E5403" i="3"/>
  <c r="F5401" i="3"/>
  <c r="E5401" i="3"/>
  <c r="F5400" i="3"/>
  <c r="E5400" i="3"/>
  <c r="F5399" i="3"/>
  <c r="E5399" i="3"/>
  <c r="F5398" i="3"/>
  <c r="E5398" i="3"/>
  <c r="F5397" i="3"/>
  <c r="E5397" i="3"/>
  <c r="F5396" i="3"/>
  <c r="E5396" i="3"/>
  <c r="F5395" i="3"/>
  <c r="E5395" i="3"/>
  <c r="F5394" i="3"/>
  <c r="E5394" i="3"/>
  <c r="F5393" i="3"/>
  <c r="E5393" i="3"/>
  <c r="F5392" i="3"/>
  <c r="E5392" i="3"/>
  <c r="F5391" i="3"/>
  <c r="E5391" i="3"/>
  <c r="F5390" i="3"/>
  <c r="E5390" i="3"/>
  <c r="F5388" i="3"/>
  <c r="E5388" i="3"/>
  <c r="F5387" i="3"/>
  <c r="E5387" i="3"/>
  <c r="F5384" i="3"/>
  <c r="E5384" i="3"/>
  <c r="F5382" i="3"/>
  <c r="E5382" i="3"/>
  <c r="F5380" i="3"/>
  <c r="E5380" i="3"/>
  <c r="F5378" i="3"/>
  <c r="E5378" i="3"/>
  <c r="F5376" i="3"/>
  <c r="E5376" i="3"/>
  <c r="F5374" i="3"/>
  <c r="E5374" i="3"/>
  <c r="F5372" i="3"/>
  <c r="E5372" i="3"/>
  <c r="F5370" i="3"/>
  <c r="E5370" i="3"/>
  <c r="F5368" i="3"/>
  <c r="E5368" i="3"/>
  <c r="F5366" i="3"/>
  <c r="E5366" i="3"/>
  <c r="F5365" i="3"/>
  <c r="E5365" i="3"/>
  <c r="F5364" i="3"/>
  <c r="E5364" i="3"/>
  <c r="F5363" i="3"/>
  <c r="E5363" i="3"/>
  <c r="F5362" i="3"/>
  <c r="E5362" i="3"/>
  <c r="F5361" i="3"/>
  <c r="E5361" i="3"/>
  <c r="F5360" i="3"/>
  <c r="E5360" i="3"/>
  <c r="F5359" i="3"/>
  <c r="E5359" i="3"/>
  <c r="F5358" i="3"/>
  <c r="E5358" i="3"/>
  <c r="F5357" i="3"/>
  <c r="E5357" i="3"/>
  <c r="F5356" i="3"/>
  <c r="E5356" i="3"/>
  <c r="F5355" i="3"/>
  <c r="E5355" i="3"/>
  <c r="F5354" i="3"/>
  <c r="E5354" i="3"/>
  <c r="F5352" i="3"/>
  <c r="E5352" i="3"/>
  <c r="F5350" i="3"/>
  <c r="E5350" i="3"/>
  <c r="F5349" i="3"/>
  <c r="E5349" i="3"/>
  <c r="F5347" i="3"/>
  <c r="E5347" i="3"/>
  <c r="F5345" i="3"/>
  <c r="E5345" i="3"/>
  <c r="F5342" i="3"/>
  <c r="E5342" i="3"/>
  <c r="F5340" i="3"/>
  <c r="E5340" i="3"/>
  <c r="F5338" i="3"/>
  <c r="E5338" i="3"/>
  <c r="F5336" i="3"/>
  <c r="E5336" i="3"/>
  <c r="F5334" i="3"/>
  <c r="E5334" i="3"/>
  <c r="F5332" i="3"/>
  <c r="E5332" i="3"/>
  <c r="F5330" i="3"/>
  <c r="E5330" i="3"/>
  <c r="F5329" i="3"/>
  <c r="E5329" i="3"/>
  <c r="F5328" i="3"/>
  <c r="E5328" i="3"/>
  <c r="F5327" i="3"/>
  <c r="E5327" i="3"/>
  <c r="F5326" i="3"/>
  <c r="E5326" i="3"/>
  <c r="F5325" i="3"/>
  <c r="E5325" i="3"/>
  <c r="F5324" i="3"/>
  <c r="E5324" i="3"/>
  <c r="F5323" i="3"/>
  <c r="E5323" i="3"/>
  <c r="F5322" i="3"/>
  <c r="E5322" i="3"/>
  <c r="F5321" i="3"/>
  <c r="E5321" i="3"/>
  <c r="F5320" i="3"/>
  <c r="E5320" i="3"/>
  <c r="F5319" i="3"/>
  <c r="E5319" i="3"/>
  <c r="F5318" i="3"/>
  <c r="E5318" i="3"/>
  <c r="F5316" i="3"/>
  <c r="E5316" i="3"/>
  <c r="F5314" i="3"/>
  <c r="E5314" i="3"/>
  <c r="F5312" i="3"/>
  <c r="E5312" i="3"/>
  <c r="F5310" i="3"/>
  <c r="E5310" i="3"/>
  <c r="F5308" i="3"/>
  <c r="E5308" i="3"/>
  <c r="F5306" i="3"/>
  <c r="E5306" i="3"/>
  <c r="F5304" i="3"/>
  <c r="E5304" i="3"/>
  <c r="F5302" i="3"/>
  <c r="E5302" i="3"/>
  <c r="F5300" i="3"/>
  <c r="E5300" i="3"/>
  <c r="F5299" i="3"/>
  <c r="E5299" i="3"/>
  <c r="F5297" i="3"/>
  <c r="E5297" i="3"/>
  <c r="F5295" i="3"/>
  <c r="E5295" i="3"/>
  <c r="F5293" i="3"/>
  <c r="E5293" i="3"/>
  <c r="F5292" i="3"/>
  <c r="E5292" i="3"/>
  <c r="F5291" i="3"/>
  <c r="E5291" i="3"/>
  <c r="F5290" i="3"/>
  <c r="E5290" i="3"/>
  <c r="F5289" i="3"/>
  <c r="E5289" i="3"/>
  <c r="F5288" i="3"/>
  <c r="E5288" i="3"/>
  <c r="F5287" i="3"/>
  <c r="E5287" i="3"/>
  <c r="F5286" i="3"/>
  <c r="E5286" i="3"/>
  <c r="F5285" i="3"/>
  <c r="E5285" i="3"/>
  <c r="F5284" i="3"/>
  <c r="E5284" i="3"/>
  <c r="F5283" i="3"/>
  <c r="E5283" i="3"/>
  <c r="F5282" i="3"/>
  <c r="E5282" i="3"/>
  <c r="F5280" i="3"/>
  <c r="E5280" i="3"/>
  <c r="F5278" i="3"/>
  <c r="E5278" i="3"/>
  <c r="F5276" i="3"/>
  <c r="E5276" i="3"/>
  <c r="F5274" i="3"/>
  <c r="E5274" i="3"/>
  <c r="F5272" i="3"/>
  <c r="E5272" i="3"/>
  <c r="F5270" i="3"/>
  <c r="E5270" i="3"/>
  <c r="F5268" i="3"/>
  <c r="E5268" i="3"/>
  <c r="F5266" i="3"/>
  <c r="E5266" i="3"/>
  <c r="F5264" i="3"/>
  <c r="E5264" i="3"/>
  <c r="F5262" i="3"/>
  <c r="E5262" i="3"/>
  <c r="F5260" i="3"/>
  <c r="E5260" i="3"/>
  <c r="F5258" i="3"/>
  <c r="E5258" i="3"/>
  <c r="F5257" i="3"/>
  <c r="E5257" i="3"/>
  <c r="F5256" i="3"/>
  <c r="E5256" i="3"/>
  <c r="F5255" i="3"/>
  <c r="E5255" i="3"/>
  <c r="F5254" i="3"/>
  <c r="E5254" i="3"/>
  <c r="F5253" i="3"/>
  <c r="E5253" i="3"/>
  <c r="F5252" i="3"/>
  <c r="E5252" i="3"/>
  <c r="F5251" i="3"/>
  <c r="E5251" i="3"/>
  <c r="F5250" i="3"/>
  <c r="E5250" i="3"/>
  <c r="F5249" i="3"/>
  <c r="E5249" i="3"/>
  <c r="F5248" i="3"/>
  <c r="E5248" i="3"/>
  <c r="F5247" i="3"/>
  <c r="E5247" i="3"/>
  <c r="F5246" i="3"/>
  <c r="E5246" i="3"/>
  <c r="F5244" i="3"/>
  <c r="E5244" i="3"/>
  <c r="F5242" i="3"/>
  <c r="E5242" i="3"/>
  <c r="F5240" i="3"/>
  <c r="E5240" i="3"/>
  <c r="F5238" i="3"/>
  <c r="E5238" i="3"/>
  <c r="F5236" i="3"/>
  <c r="E5236" i="3"/>
  <c r="F5234" i="3"/>
  <c r="E5234" i="3"/>
  <c r="F5232" i="3"/>
  <c r="E5232" i="3"/>
  <c r="F5230" i="3"/>
  <c r="E5230" i="3"/>
  <c r="F5228" i="3"/>
  <c r="E5228" i="3"/>
  <c r="F5226" i="3"/>
  <c r="E5226" i="3"/>
  <c r="F5224" i="3"/>
  <c r="E5224" i="3"/>
  <c r="F5222" i="3"/>
  <c r="E5222" i="3"/>
  <c r="F5221" i="3"/>
  <c r="E5221" i="3"/>
  <c r="F5220" i="3"/>
  <c r="E5220" i="3"/>
  <c r="F5219" i="3"/>
  <c r="E5219" i="3"/>
  <c r="F5218" i="3"/>
  <c r="E5218" i="3"/>
  <c r="F5217" i="3"/>
  <c r="E5217" i="3"/>
  <c r="F5216" i="3"/>
  <c r="E5216" i="3"/>
  <c r="F5215" i="3"/>
  <c r="E5215" i="3"/>
  <c r="F5214" i="3"/>
  <c r="E5214" i="3"/>
  <c r="F5213" i="3"/>
  <c r="E5213" i="3"/>
  <c r="F5212" i="3"/>
  <c r="E5212" i="3"/>
  <c r="F5211" i="3"/>
  <c r="E5211" i="3"/>
  <c r="F5210" i="3"/>
  <c r="E5210" i="3"/>
  <c r="F5208" i="3"/>
  <c r="E5208" i="3"/>
  <c r="F5206" i="3"/>
  <c r="E5206" i="3"/>
  <c r="F5204" i="3"/>
  <c r="E5204" i="3"/>
  <c r="F5202" i="3"/>
  <c r="E5202" i="3"/>
  <c r="F5200" i="3"/>
  <c r="E5200" i="3"/>
  <c r="F5198" i="3"/>
  <c r="E5198" i="3"/>
  <c r="F5196" i="3"/>
  <c r="E5196" i="3"/>
  <c r="F5194" i="3"/>
  <c r="E5194" i="3"/>
  <c r="F5192" i="3"/>
  <c r="E5192" i="3"/>
  <c r="F5190" i="3"/>
  <c r="E5190" i="3"/>
  <c r="F5188" i="3"/>
  <c r="E5188" i="3"/>
  <c r="F5186" i="3"/>
  <c r="E5186" i="3"/>
  <c r="F5185" i="3"/>
  <c r="E5185" i="3"/>
  <c r="F5184" i="3"/>
  <c r="E5184" i="3"/>
  <c r="F5183" i="3"/>
  <c r="E5183" i="3"/>
  <c r="F5182" i="3"/>
  <c r="E5182" i="3"/>
  <c r="F5181" i="3"/>
  <c r="E5181" i="3"/>
  <c r="F5180" i="3"/>
  <c r="E5180" i="3"/>
  <c r="F5179" i="3"/>
  <c r="E5179" i="3"/>
  <c r="F5178" i="3"/>
  <c r="E5178" i="3"/>
  <c r="F5177" i="3"/>
  <c r="E5177" i="3"/>
  <c r="F5176" i="3"/>
  <c r="E5176" i="3"/>
  <c r="F5175" i="3"/>
  <c r="E5175" i="3"/>
  <c r="F5174" i="3"/>
  <c r="E5174" i="3"/>
  <c r="F5172" i="3"/>
  <c r="E5172" i="3"/>
  <c r="F5170" i="3"/>
  <c r="E5170" i="3"/>
  <c r="F5168" i="3"/>
  <c r="E5168" i="3"/>
  <c r="F5166" i="3"/>
  <c r="E5166" i="3"/>
  <c r="F5164" i="3"/>
  <c r="E5164" i="3"/>
  <c r="F5162" i="3"/>
  <c r="E5162" i="3"/>
  <c r="F5160" i="3"/>
  <c r="E5160" i="3"/>
  <c r="F5158" i="3"/>
  <c r="E5158" i="3"/>
  <c r="F5156" i="3"/>
  <c r="E5156" i="3"/>
  <c r="F5154" i="3"/>
  <c r="E5154" i="3"/>
  <c r="F5152" i="3"/>
  <c r="E5152" i="3"/>
  <c r="F5150" i="3"/>
  <c r="E5150" i="3"/>
  <c r="F5149" i="3"/>
  <c r="E5149" i="3"/>
  <c r="F5148" i="3"/>
  <c r="E5148" i="3"/>
  <c r="F5147" i="3"/>
  <c r="E5147" i="3"/>
  <c r="F5146" i="3"/>
  <c r="E5146" i="3"/>
  <c r="F5145" i="3"/>
  <c r="E5145" i="3"/>
  <c r="F5144" i="3"/>
  <c r="E5144" i="3"/>
  <c r="F5143" i="3"/>
  <c r="E5143" i="3"/>
  <c r="F5142" i="3"/>
  <c r="E5142" i="3"/>
  <c r="F5141" i="3"/>
  <c r="E5141" i="3"/>
  <c r="F5140" i="3"/>
  <c r="E5140" i="3"/>
  <c r="F5139" i="3"/>
  <c r="E5139" i="3"/>
  <c r="F5138" i="3"/>
  <c r="E5138" i="3"/>
  <c r="F5136" i="3"/>
  <c r="E5136" i="3"/>
  <c r="F5134" i="3"/>
  <c r="E5134" i="3"/>
  <c r="F5132" i="3"/>
  <c r="E5132" i="3"/>
  <c r="F5130" i="3"/>
  <c r="E5130" i="3"/>
  <c r="F5128" i="3"/>
  <c r="E5128" i="3"/>
  <c r="F5126" i="3"/>
  <c r="E5126" i="3"/>
  <c r="F5124" i="3"/>
  <c r="E5124" i="3"/>
  <c r="F5122" i="3"/>
  <c r="E5122" i="3"/>
  <c r="F5120" i="3"/>
  <c r="E5120" i="3"/>
  <c r="F5118" i="3"/>
  <c r="E5118" i="3"/>
  <c r="F5116" i="3"/>
  <c r="E5116" i="3"/>
  <c r="F5114" i="3"/>
  <c r="E5114" i="3"/>
  <c r="F5113" i="3"/>
  <c r="E5113" i="3"/>
  <c r="F5112" i="3"/>
  <c r="E5112" i="3"/>
  <c r="F5111" i="3"/>
  <c r="E5111" i="3"/>
  <c r="F5110" i="3"/>
  <c r="E5110" i="3"/>
  <c r="F5109" i="3"/>
  <c r="E5109" i="3"/>
  <c r="F5108" i="3"/>
  <c r="E5108" i="3"/>
  <c r="F5107" i="3"/>
  <c r="E5107" i="3"/>
  <c r="F5106" i="3"/>
  <c r="E5106" i="3"/>
  <c r="F5105" i="3"/>
  <c r="E5105" i="3"/>
  <c r="F5104" i="3"/>
  <c r="E5104" i="3"/>
  <c r="F5103" i="3"/>
  <c r="E5103" i="3"/>
  <c r="F5102" i="3"/>
  <c r="E5102" i="3"/>
  <c r="F5100" i="3"/>
  <c r="E5100" i="3"/>
  <c r="F5098" i="3"/>
  <c r="E5098" i="3"/>
  <c r="F5096" i="3"/>
  <c r="E5096" i="3"/>
  <c r="F5094" i="3"/>
  <c r="E5094" i="3"/>
  <c r="F5092" i="3"/>
  <c r="E5092" i="3"/>
  <c r="F5091" i="3"/>
  <c r="E5091" i="3"/>
  <c r="F5089" i="3"/>
  <c r="E5089" i="3"/>
  <c r="F5087" i="3"/>
  <c r="E5087" i="3"/>
  <c r="F5084" i="3"/>
  <c r="E5084" i="3"/>
  <c r="F5082" i="3"/>
  <c r="E5082" i="3"/>
  <c r="F5080" i="3"/>
  <c r="E5080" i="3"/>
  <c r="F5078" i="3"/>
  <c r="E5078" i="3"/>
  <c r="F5077" i="3"/>
  <c r="E5077" i="3"/>
  <c r="F5076" i="3"/>
  <c r="E5076" i="3"/>
  <c r="F5075" i="3"/>
  <c r="E5075" i="3"/>
  <c r="F5074" i="3"/>
  <c r="E5074" i="3"/>
  <c r="F5073" i="3"/>
  <c r="E5073" i="3"/>
  <c r="F5072" i="3"/>
  <c r="E5072" i="3"/>
  <c r="F5071" i="3"/>
  <c r="E5071" i="3"/>
  <c r="F5070" i="3"/>
  <c r="E5070" i="3"/>
  <c r="F5069" i="3"/>
  <c r="E5069" i="3"/>
  <c r="F5068" i="3"/>
  <c r="E5068" i="3"/>
  <c r="F5067" i="3"/>
  <c r="E5067" i="3"/>
  <c r="F5066" i="3"/>
  <c r="E5066" i="3"/>
  <c r="F5064" i="3"/>
  <c r="E5064" i="3"/>
  <c r="F5062" i="3"/>
  <c r="E5062" i="3"/>
  <c r="F5060" i="3"/>
  <c r="E5060" i="3"/>
  <c r="F5058" i="3"/>
  <c r="E5058" i="3"/>
  <c r="F5057" i="3"/>
  <c r="E5057" i="3"/>
  <c r="F5054" i="3"/>
  <c r="E5054" i="3"/>
  <c r="F5052" i="3"/>
  <c r="E5052" i="3"/>
  <c r="F5050" i="3"/>
  <c r="E5050" i="3"/>
  <c r="F5048" i="3"/>
  <c r="E5048" i="3"/>
  <c r="F5046" i="3"/>
  <c r="E5046" i="3"/>
  <c r="F5044" i="3"/>
  <c r="E5044" i="3"/>
  <c r="F5042" i="3"/>
  <c r="E5042" i="3"/>
  <c r="F5041" i="3"/>
  <c r="E5041" i="3"/>
  <c r="F5040" i="3"/>
  <c r="E5040" i="3"/>
  <c r="F5039" i="3"/>
  <c r="E5039" i="3"/>
  <c r="F5038" i="3"/>
  <c r="E5038" i="3"/>
  <c r="F5037" i="3"/>
  <c r="E5037" i="3"/>
  <c r="F5036" i="3"/>
  <c r="E5036" i="3"/>
  <c r="F5035" i="3"/>
  <c r="E5035" i="3"/>
  <c r="F5034" i="3"/>
  <c r="E5034" i="3"/>
  <c r="F5033" i="3"/>
  <c r="E5033" i="3"/>
  <c r="F5032" i="3"/>
  <c r="E5032" i="3"/>
  <c r="F5031" i="3"/>
  <c r="E5031" i="3"/>
  <c r="F5030" i="3"/>
  <c r="E5030" i="3"/>
  <c r="F5028" i="3"/>
  <c r="E5028" i="3"/>
  <c r="F5027" i="3"/>
  <c r="E5027" i="3"/>
  <c r="F5025" i="3"/>
  <c r="E5025" i="3"/>
  <c r="F5022" i="3"/>
  <c r="E5022" i="3"/>
  <c r="F5020" i="3"/>
  <c r="E5020" i="3"/>
  <c r="F5018" i="3"/>
  <c r="E5018" i="3"/>
  <c r="F5016" i="3"/>
  <c r="E5016" i="3"/>
  <c r="F5014" i="3"/>
  <c r="E5014" i="3"/>
  <c r="F5012" i="3"/>
  <c r="E5012" i="3"/>
  <c r="F5010" i="3"/>
  <c r="E5010" i="3"/>
  <c r="F5008" i="3"/>
  <c r="E5008" i="3"/>
  <c r="F5006" i="3"/>
  <c r="E5006" i="3"/>
  <c r="F5005" i="3"/>
  <c r="E5005" i="3"/>
  <c r="F5004" i="3"/>
  <c r="E5004" i="3"/>
  <c r="F5003" i="3"/>
  <c r="E5003" i="3"/>
  <c r="F5002" i="3"/>
  <c r="E5002" i="3"/>
  <c r="F5001" i="3"/>
  <c r="E5001" i="3"/>
  <c r="F5000" i="3"/>
  <c r="E5000" i="3"/>
  <c r="F4999" i="3"/>
  <c r="E4999" i="3"/>
  <c r="F4998" i="3"/>
  <c r="E4998" i="3"/>
  <c r="F4997" i="3"/>
  <c r="E4997" i="3"/>
  <c r="F4996" i="3"/>
  <c r="E4996" i="3"/>
  <c r="F4995" i="3"/>
  <c r="E4995" i="3"/>
  <c r="F4994" i="3"/>
  <c r="E4994" i="3"/>
  <c r="F4992" i="3"/>
  <c r="E4992" i="3"/>
  <c r="F4990" i="3"/>
  <c r="E4990" i="3"/>
  <c r="F4988" i="3"/>
  <c r="E4988" i="3"/>
  <c r="F4986" i="3"/>
  <c r="E4986" i="3"/>
  <c r="F4984" i="3"/>
  <c r="E4984" i="3"/>
  <c r="F4982" i="3"/>
  <c r="E4982" i="3"/>
  <c r="F4980" i="3"/>
  <c r="E4980" i="3"/>
  <c r="F4978" i="3"/>
  <c r="E4978" i="3"/>
  <c r="F4976" i="3"/>
  <c r="E4976" i="3"/>
  <c r="F4974" i="3"/>
  <c r="E4974" i="3"/>
  <c r="F4973" i="3"/>
  <c r="E4973" i="3"/>
  <c r="F4971" i="3"/>
  <c r="E4971" i="3"/>
  <c r="F4969" i="3"/>
  <c r="E4969" i="3"/>
  <c r="F4968" i="3"/>
  <c r="E4968" i="3"/>
  <c r="F4967" i="3"/>
  <c r="E4967" i="3"/>
  <c r="F4966" i="3"/>
  <c r="E4966" i="3"/>
  <c r="F4965" i="3"/>
  <c r="E4965" i="3"/>
  <c r="F4964" i="3"/>
  <c r="E4964" i="3"/>
  <c r="F4963" i="3"/>
  <c r="E4963" i="3"/>
  <c r="F4962" i="3"/>
  <c r="E4962" i="3"/>
  <c r="F4961" i="3"/>
  <c r="E4961" i="3"/>
  <c r="F4960" i="3"/>
  <c r="E4960" i="3"/>
  <c r="F4959" i="3"/>
  <c r="E4959" i="3"/>
  <c r="F4958" i="3"/>
  <c r="E4958" i="3"/>
  <c r="F4956" i="3"/>
  <c r="E4956" i="3"/>
  <c r="F4954" i="3"/>
  <c r="E4954" i="3"/>
  <c r="F4952" i="3"/>
  <c r="E4952" i="3"/>
  <c r="F4950" i="3"/>
  <c r="E4950" i="3"/>
  <c r="F4949" i="3"/>
  <c r="E4949" i="3"/>
  <c r="F4946" i="3"/>
  <c r="E4946" i="3"/>
  <c r="F4944" i="3"/>
  <c r="E4944" i="3"/>
  <c r="F4942" i="3"/>
  <c r="E4942" i="3"/>
  <c r="F4940" i="3"/>
  <c r="E4940" i="3"/>
  <c r="F4938" i="3"/>
  <c r="E4938" i="3"/>
  <c r="F4936" i="3"/>
  <c r="E4936" i="3"/>
  <c r="F4934" i="3"/>
  <c r="E4934" i="3"/>
  <c r="F4933" i="3"/>
  <c r="E4933" i="3"/>
  <c r="F4932" i="3"/>
  <c r="E4932" i="3"/>
  <c r="F4931" i="3"/>
  <c r="E4931" i="3"/>
  <c r="F4930" i="3"/>
  <c r="E4930" i="3"/>
  <c r="F4929" i="3"/>
  <c r="E4929" i="3"/>
  <c r="F4928" i="3"/>
  <c r="E4928" i="3"/>
  <c r="F4927" i="3"/>
  <c r="E4927" i="3"/>
  <c r="F4926" i="3"/>
  <c r="E4926" i="3"/>
  <c r="F4925" i="3"/>
  <c r="E4925" i="3"/>
  <c r="F4924" i="3"/>
  <c r="E4924" i="3"/>
  <c r="F4923" i="3"/>
  <c r="E4923" i="3"/>
  <c r="F4922" i="3"/>
  <c r="E4922" i="3"/>
  <c r="F4921" i="3"/>
  <c r="E4921" i="3"/>
  <c r="F4919" i="3"/>
  <c r="E4919" i="3"/>
  <c r="F4917" i="3"/>
  <c r="E4917" i="3"/>
  <c r="F4915" i="3"/>
  <c r="E4915" i="3"/>
  <c r="F4912" i="3"/>
  <c r="E4912" i="3"/>
  <c r="F4910" i="3"/>
  <c r="E4910" i="3"/>
  <c r="F4908" i="3"/>
  <c r="E4908" i="3"/>
  <c r="F4906" i="3"/>
  <c r="E4906" i="3"/>
  <c r="F4904" i="3"/>
  <c r="E4904" i="3"/>
  <c r="F4902" i="3"/>
  <c r="E4902" i="3"/>
  <c r="F4900" i="3"/>
  <c r="E4900" i="3"/>
  <c r="F4898" i="3"/>
  <c r="E4898" i="3"/>
  <c r="F4897" i="3"/>
  <c r="E4897" i="3"/>
  <c r="F4896" i="3"/>
  <c r="E4896" i="3"/>
  <c r="F4895" i="3"/>
  <c r="E4895" i="3"/>
  <c r="F4894" i="3"/>
  <c r="E4894" i="3"/>
  <c r="F4893" i="3"/>
  <c r="E4893" i="3"/>
  <c r="F4892" i="3"/>
  <c r="E4892" i="3"/>
  <c r="F4891" i="3"/>
  <c r="E4891" i="3"/>
  <c r="F4890" i="3"/>
  <c r="E4890" i="3"/>
  <c r="F4889" i="3"/>
  <c r="E4889" i="3"/>
  <c r="F4888" i="3"/>
  <c r="E4888" i="3"/>
  <c r="F4887" i="3"/>
  <c r="E4887" i="3"/>
  <c r="F4886" i="3"/>
  <c r="E4886" i="3"/>
  <c r="F4884" i="3"/>
  <c r="E4884" i="3"/>
  <c r="F4882" i="3"/>
  <c r="E4882" i="3"/>
  <c r="F4880" i="3"/>
  <c r="E4880" i="3"/>
  <c r="F4878" i="3"/>
  <c r="E4878" i="3"/>
  <c r="F4876" i="3"/>
  <c r="E4876" i="3"/>
  <c r="F4874" i="3"/>
  <c r="E4874" i="3"/>
  <c r="F4872" i="3"/>
  <c r="E4872" i="3"/>
  <c r="F4870" i="3"/>
  <c r="E4870" i="3"/>
  <c r="F4868" i="3"/>
  <c r="E4868" i="3"/>
  <c r="F4866" i="3"/>
  <c r="E4866" i="3"/>
  <c r="F4864" i="3"/>
  <c r="E4864" i="3"/>
  <c r="F4862" i="3"/>
  <c r="E4862" i="3"/>
  <c r="F4861" i="3"/>
  <c r="E4861" i="3"/>
  <c r="F4860" i="3"/>
  <c r="E4860" i="3"/>
  <c r="F4859" i="3"/>
  <c r="E4859" i="3"/>
  <c r="F4858" i="3"/>
  <c r="E4858" i="3"/>
  <c r="F4857" i="3"/>
  <c r="E4857" i="3"/>
  <c r="F4856" i="3"/>
  <c r="E4856" i="3"/>
  <c r="F4855" i="3"/>
  <c r="E4855" i="3"/>
  <c r="F4854" i="3"/>
  <c r="E4854" i="3"/>
  <c r="F4853" i="3"/>
  <c r="E4853" i="3"/>
  <c r="F4852" i="3"/>
  <c r="E4852" i="3"/>
  <c r="F4851" i="3"/>
  <c r="E4851" i="3"/>
  <c r="F4850" i="3"/>
  <c r="E4850" i="3"/>
  <c r="F4848" i="3"/>
  <c r="E4848" i="3"/>
  <c r="F4846" i="3"/>
  <c r="E4846" i="3"/>
  <c r="F4844" i="3"/>
  <c r="E4844" i="3"/>
  <c r="F4842" i="3"/>
  <c r="E4842" i="3"/>
  <c r="F4840" i="3"/>
  <c r="E4840" i="3"/>
  <c r="F4838" i="3"/>
  <c r="E4838" i="3"/>
  <c r="F4836" i="3"/>
  <c r="E4836" i="3"/>
  <c r="F4835" i="3"/>
  <c r="E4835" i="3"/>
  <c r="F4832" i="3"/>
  <c r="E4832" i="3"/>
  <c r="F4830" i="3"/>
  <c r="E4830" i="3"/>
  <c r="F4828" i="3"/>
  <c r="E4828" i="3"/>
  <c r="F4826" i="3"/>
  <c r="E4826" i="3"/>
  <c r="F4825" i="3"/>
  <c r="E4825" i="3"/>
  <c r="F4824" i="3"/>
  <c r="E4824" i="3"/>
  <c r="F4823" i="3"/>
  <c r="E4823" i="3"/>
  <c r="F4822" i="3"/>
  <c r="E4822" i="3"/>
  <c r="F4821" i="3"/>
  <c r="E4821" i="3"/>
  <c r="F4820" i="3"/>
  <c r="E4820" i="3"/>
  <c r="F4819" i="3"/>
  <c r="E4819" i="3"/>
  <c r="F4818" i="3"/>
  <c r="E4818" i="3"/>
  <c r="F4817" i="3"/>
  <c r="E4817" i="3"/>
  <c r="F4816" i="3"/>
  <c r="E4816" i="3"/>
  <c r="F4815" i="3"/>
  <c r="E4815" i="3"/>
  <c r="F4814" i="3"/>
  <c r="E4814" i="3"/>
  <c r="F4812" i="3"/>
  <c r="E4812" i="3"/>
  <c r="F4810" i="3"/>
  <c r="E4810" i="3"/>
  <c r="F4808" i="3"/>
  <c r="E4808" i="3"/>
  <c r="F4806" i="3"/>
  <c r="E4806" i="3"/>
  <c r="F4804" i="3"/>
  <c r="E4804" i="3"/>
  <c r="F4802" i="3"/>
  <c r="E4802" i="3"/>
  <c r="F4800" i="3"/>
  <c r="E4800" i="3"/>
  <c r="F4798" i="3"/>
  <c r="E4798" i="3"/>
  <c r="F4796" i="3"/>
  <c r="E4796" i="3"/>
  <c r="F4795" i="3"/>
  <c r="E4795" i="3"/>
  <c r="F4792" i="3"/>
  <c r="E4792" i="3"/>
  <c r="F4790" i="3"/>
  <c r="E4790" i="3"/>
  <c r="F4789" i="3"/>
  <c r="E4789" i="3"/>
  <c r="F4788" i="3"/>
  <c r="E4788" i="3"/>
  <c r="F4787" i="3"/>
  <c r="E4787" i="3"/>
  <c r="F4786" i="3"/>
  <c r="E4786" i="3"/>
  <c r="F4785" i="3"/>
  <c r="E4785" i="3"/>
  <c r="F4784" i="3"/>
  <c r="E4784" i="3"/>
  <c r="F4783" i="3"/>
  <c r="E4783" i="3"/>
  <c r="F4782" i="3"/>
  <c r="E4782" i="3"/>
  <c r="F4781" i="3"/>
  <c r="E4781" i="3"/>
  <c r="F4780" i="3"/>
  <c r="E4780" i="3"/>
  <c r="F4779" i="3"/>
  <c r="E4779" i="3"/>
  <c r="F4778" i="3"/>
  <c r="E4778" i="3"/>
  <c r="F4776" i="3"/>
  <c r="E4776" i="3"/>
  <c r="F4774" i="3"/>
  <c r="E4774" i="3"/>
  <c r="F4772" i="3"/>
  <c r="E4772" i="3"/>
  <c r="F4771" i="3"/>
  <c r="E4771" i="3"/>
  <c r="F4768" i="3"/>
  <c r="E4768" i="3"/>
  <c r="F4766" i="3"/>
  <c r="E4766" i="3"/>
  <c r="F4764" i="3"/>
  <c r="E4764" i="3"/>
  <c r="F4762" i="3"/>
  <c r="E4762" i="3"/>
  <c r="F4760" i="3"/>
  <c r="E4760" i="3"/>
  <c r="F4758" i="3"/>
  <c r="E4758" i="3"/>
  <c r="F4756" i="3"/>
  <c r="E4756" i="3"/>
  <c r="F4754" i="3"/>
  <c r="E4754" i="3"/>
  <c r="F4753" i="3"/>
  <c r="E4753" i="3"/>
  <c r="F4752" i="3"/>
  <c r="E4752" i="3"/>
  <c r="F4751" i="3"/>
  <c r="E4751" i="3"/>
  <c r="F4750" i="3"/>
  <c r="E4750" i="3"/>
  <c r="F4749" i="3"/>
  <c r="E4749" i="3"/>
  <c r="F4748" i="3"/>
  <c r="E4748" i="3"/>
  <c r="F4747" i="3"/>
  <c r="E4747" i="3"/>
  <c r="F4746" i="3"/>
  <c r="E4746" i="3"/>
  <c r="F4745" i="3"/>
  <c r="E4745" i="3"/>
  <c r="F4744" i="3"/>
  <c r="E4744" i="3"/>
  <c r="F4743" i="3"/>
  <c r="E4743" i="3"/>
  <c r="F4742" i="3"/>
  <c r="E4742" i="3"/>
  <c r="F4740" i="3"/>
  <c r="E4740" i="3"/>
  <c r="F4738" i="3"/>
  <c r="E4738" i="3"/>
  <c r="F4736" i="3"/>
  <c r="E4736" i="3"/>
  <c r="F4734" i="3"/>
  <c r="E4734" i="3"/>
  <c r="F4732" i="3"/>
  <c r="E4732" i="3"/>
  <c r="F4730" i="3"/>
  <c r="E4730" i="3"/>
  <c r="F4728" i="3"/>
  <c r="E4728" i="3"/>
  <c r="F4726" i="3"/>
  <c r="E4726" i="3"/>
  <c r="F4724" i="3"/>
  <c r="E4724" i="3"/>
  <c r="F4722" i="3"/>
  <c r="E4722" i="3"/>
  <c r="F4720" i="3"/>
  <c r="E4720" i="3"/>
  <c r="F4718" i="3"/>
  <c r="E4718" i="3"/>
  <c r="F4717" i="3"/>
  <c r="E4717" i="3"/>
  <c r="F4716" i="3"/>
  <c r="E4716" i="3"/>
  <c r="F4715" i="3"/>
  <c r="E4715" i="3"/>
  <c r="F4714" i="3"/>
  <c r="E4714" i="3"/>
  <c r="F4713" i="3"/>
  <c r="E4713" i="3"/>
  <c r="F4712" i="3"/>
  <c r="E4712" i="3"/>
  <c r="F4711" i="3"/>
  <c r="E4711" i="3"/>
  <c r="F4710" i="3"/>
  <c r="E4710" i="3"/>
  <c r="F4709" i="3"/>
  <c r="E4709" i="3"/>
  <c r="F4708" i="3"/>
  <c r="E4708" i="3"/>
  <c r="F4707" i="3"/>
  <c r="E4707" i="3"/>
  <c r="F4706" i="3"/>
  <c r="E4706" i="3"/>
  <c r="F4704" i="3"/>
  <c r="E4704" i="3"/>
  <c r="F4702" i="3"/>
  <c r="E4702" i="3"/>
  <c r="F4700" i="3"/>
  <c r="E4700" i="3"/>
  <c r="F4698" i="3"/>
  <c r="E4698" i="3"/>
  <c r="F4696" i="3"/>
  <c r="E4696" i="3"/>
  <c r="F4694" i="3"/>
  <c r="E4694" i="3"/>
  <c r="F4692" i="3"/>
  <c r="E4692" i="3"/>
  <c r="F4690" i="3"/>
  <c r="E4690" i="3"/>
  <c r="F4689" i="3"/>
  <c r="E4689" i="3"/>
  <c r="F4687" i="3"/>
  <c r="E4687" i="3"/>
  <c r="F4684" i="3"/>
  <c r="E4684" i="3"/>
  <c r="F4682" i="3"/>
  <c r="E4682" i="3"/>
  <c r="F4681" i="3"/>
  <c r="E4681" i="3"/>
  <c r="F4680" i="3"/>
  <c r="E4680" i="3"/>
  <c r="F4679" i="3"/>
  <c r="E4679" i="3"/>
  <c r="F4678" i="3"/>
  <c r="E4678" i="3"/>
  <c r="F4677" i="3"/>
  <c r="E4677" i="3"/>
  <c r="F4676" i="3"/>
  <c r="E4676" i="3"/>
  <c r="F4675" i="3"/>
  <c r="E4675" i="3"/>
  <c r="F4674" i="3"/>
  <c r="E4674" i="3"/>
  <c r="F4673" i="3"/>
  <c r="E4673" i="3"/>
  <c r="F4672" i="3"/>
  <c r="E4672" i="3"/>
  <c r="F4671" i="3"/>
  <c r="E4671" i="3"/>
  <c r="F4670" i="3"/>
  <c r="E4670" i="3"/>
  <c r="F4668" i="3"/>
  <c r="E4668" i="3"/>
  <c r="F4666" i="3"/>
  <c r="E4666" i="3"/>
  <c r="F4664" i="3"/>
  <c r="E4664" i="3"/>
  <c r="F4662" i="3"/>
  <c r="E4662" i="3"/>
  <c r="F4660" i="3"/>
  <c r="E4660" i="3"/>
  <c r="F4658" i="3"/>
  <c r="E4658" i="3"/>
  <c r="F4656" i="3"/>
  <c r="E4656" i="3"/>
  <c r="F4654" i="3"/>
  <c r="E4654" i="3"/>
  <c r="F4652" i="3"/>
  <c r="E4652" i="3"/>
  <c r="F4650" i="3"/>
  <c r="E4650" i="3"/>
  <c r="F4648" i="3"/>
  <c r="E4648" i="3"/>
  <c r="F4646" i="3"/>
  <c r="E4646" i="3"/>
  <c r="F4645" i="3"/>
  <c r="E4645" i="3"/>
  <c r="F4644" i="3"/>
  <c r="E4644" i="3"/>
  <c r="F4643" i="3"/>
  <c r="E4643" i="3"/>
  <c r="F4642" i="3"/>
  <c r="E4642" i="3"/>
  <c r="F4641" i="3"/>
  <c r="E4641" i="3"/>
  <c r="F4640" i="3"/>
  <c r="E4640" i="3"/>
  <c r="F4639" i="3"/>
  <c r="E4639" i="3"/>
  <c r="F4638" i="3"/>
  <c r="E4638" i="3"/>
  <c r="F4637" i="3"/>
  <c r="E4637" i="3"/>
  <c r="F4636" i="3"/>
  <c r="E4636" i="3"/>
  <c r="F4635" i="3"/>
  <c r="E4635" i="3"/>
  <c r="F4634" i="3"/>
  <c r="E4634" i="3"/>
  <c r="F4632" i="3"/>
  <c r="E4632" i="3"/>
  <c r="F4630" i="3"/>
  <c r="E4630" i="3"/>
  <c r="F4628" i="3"/>
  <c r="E4628" i="3"/>
  <c r="F4627" i="3"/>
  <c r="E4627" i="3"/>
  <c r="F4625" i="3"/>
  <c r="E4625" i="3"/>
  <c r="F4623" i="3"/>
  <c r="E4623" i="3"/>
  <c r="F4621" i="3"/>
  <c r="E4621" i="3"/>
  <c r="F4618" i="3"/>
  <c r="E4618" i="3"/>
  <c r="F4616" i="3"/>
  <c r="E4616" i="3"/>
  <c r="F4615" i="3"/>
  <c r="E4615" i="3"/>
  <c r="F4612" i="3"/>
  <c r="E4612" i="3"/>
  <c r="F4610" i="3"/>
  <c r="E4610" i="3"/>
  <c r="F4609" i="3"/>
  <c r="E4609" i="3"/>
  <c r="F4608" i="3"/>
  <c r="E4608" i="3"/>
  <c r="F4607" i="3"/>
  <c r="E4607" i="3"/>
  <c r="F4606" i="3"/>
  <c r="E4606" i="3"/>
  <c r="F4605" i="3"/>
  <c r="E4605" i="3"/>
  <c r="F4604" i="3"/>
  <c r="E4604" i="3"/>
  <c r="F4603" i="3"/>
  <c r="E4603" i="3"/>
  <c r="F4602" i="3"/>
  <c r="E4602" i="3"/>
  <c r="F4601" i="3"/>
  <c r="E4601" i="3"/>
  <c r="F4600" i="3"/>
  <c r="E4600" i="3"/>
  <c r="F4599" i="3"/>
  <c r="E4599" i="3"/>
  <c r="F4598" i="3"/>
  <c r="E4598" i="3"/>
  <c r="F4596" i="3"/>
  <c r="E4596" i="3"/>
  <c r="F4594" i="3"/>
  <c r="E4594" i="3"/>
  <c r="F4592" i="3"/>
  <c r="E4592" i="3"/>
  <c r="F4590" i="3"/>
  <c r="E4590" i="3"/>
  <c r="F4589" i="3"/>
  <c r="E4589" i="3"/>
  <c r="F4586" i="3"/>
  <c r="E4586" i="3"/>
  <c r="F4584" i="3"/>
  <c r="E4584" i="3"/>
  <c r="F4582" i="3"/>
  <c r="E4582" i="3"/>
  <c r="F4580" i="3"/>
  <c r="E4580" i="3"/>
  <c r="F4578" i="3"/>
  <c r="E4578" i="3"/>
  <c r="F4576" i="3"/>
  <c r="E4576" i="3"/>
  <c r="F4574" i="3"/>
  <c r="E4574" i="3"/>
  <c r="F4573" i="3"/>
  <c r="E4573" i="3"/>
  <c r="F4572" i="3"/>
  <c r="E4572" i="3"/>
  <c r="F4571" i="3"/>
  <c r="E4571" i="3"/>
  <c r="F4570" i="3"/>
  <c r="E4570" i="3"/>
  <c r="F4569" i="3"/>
  <c r="E4569" i="3"/>
  <c r="F4568" i="3"/>
  <c r="E4568" i="3"/>
  <c r="F4567" i="3"/>
  <c r="E4567" i="3"/>
  <c r="F4566" i="3"/>
  <c r="E4566" i="3"/>
  <c r="F4565" i="3"/>
  <c r="E4565" i="3"/>
  <c r="F4564" i="3"/>
  <c r="E4564" i="3"/>
  <c r="F4563" i="3"/>
  <c r="E4563" i="3"/>
  <c r="F4562" i="3"/>
  <c r="E4562" i="3"/>
  <c r="F4560" i="3"/>
  <c r="E4560" i="3"/>
  <c r="F4558" i="3"/>
  <c r="E4558" i="3"/>
  <c r="F4556" i="3"/>
  <c r="E4556" i="3"/>
  <c r="F4554" i="3"/>
  <c r="E4554" i="3"/>
  <c r="F4552" i="3"/>
  <c r="E4552" i="3"/>
  <c r="F4550" i="3"/>
  <c r="E4550" i="3"/>
  <c r="F4548" i="3"/>
  <c r="E4548" i="3"/>
  <c r="F4546" i="3"/>
  <c r="E4546" i="3"/>
  <c r="F4544" i="3"/>
  <c r="E4544" i="3"/>
  <c r="F4542" i="3"/>
  <c r="E4542" i="3"/>
  <c r="F4540" i="3"/>
  <c r="E4540" i="3"/>
  <c r="F4538" i="3"/>
  <c r="E4538" i="3"/>
  <c r="F4537" i="3"/>
  <c r="E4537" i="3"/>
  <c r="F4536" i="3"/>
  <c r="E4536" i="3"/>
  <c r="F4535" i="3"/>
  <c r="E4535" i="3"/>
  <c r="F4534" i="3"/>
  <c r="E4534" i="3"/>
  <c r="F4533" i="3"/>
  <c r="E4533" i="3"/>
  <c r="F4532" i="3"/>
  <c r="E4532" i="3"/>
  <c r="F4531" i="3"/>
  <c r="E4531" i="3"/>
  <c r="F4530" i="3"/>
  <c r="E4530" i="3"/>
  <c r="F4529" i="3"/>
  <c r="E4529" i="3"/>
  <c r="F4528" i="3"/>
  <c r="E4528" i="3"/>
  <c r="F4527" i="3"/>
  <c r="E4527" i="3"/>
  <c r="F4526" i="3"/>
  <c r="E4526" i="3"/>
  <c r="F4524" i="3"/>
  <c r="E4524" i="3"/>
  <c r="F4522" i="3"/>
  <c r="E4522" i="3"/>
  <c r="F4520" i="3"/>
  <c r="E4520" i="3"/>
  <c r="F4518" i="3"/>
  <c r="E4518" i="3"/>
  <c r="F4516" i="3"/>
  <c r="E4516" i="3"/>
  <c r="F4514" i="3"/>
  <c r="E4514" i="3"/>
  <c r="F4512" i="3"/>
  <c r="E4512" i="3"/>
  <c r="F4510" i="3"/>
  <c r="E4510" i="3"/>
  <c r="F4508" i="3"/>
  <c r="E4508" i="3"/>
  <c r="F4506" i="3"/>
  <c r="E4506" i="3"/>
  <c r="F4504" i="3"/>
  <c r="E4504" i="3"/>
  <c r="F4502" i="3"/>
  <c r="E4502" i="3"/>
  <c r="F4501" i="3"/>
  <c r="E4501" i="3"/>
  <c r="F4500" i="3"/>
  <c r="E4500" i="3"/>
  <c r="F4499" i="3"/>
  <c r="E4499" i="3"/>
  <c r="F4498" i="3"/>
  <c r="E4498" i="3"/>
  <c r="F4497" i="3"/>
  <c r="E4497" i="3"/>
  <c r="F4496" i="3"/>
  <c r="E4496" i="3"/>
  <c r="F4495" i="3"/>
  <c r="E4495" i="3"/>
  <c r="F4494" i="3"/>
  <c r="E4494" i="3"/>
  <c r="F4493" i="3"/>
  <c r="E4493" i="3"/>
  <c r="F4492" i="3"/>
  <c r="E4492" i="3"/>
  <c r="F4491" i="3"/>
  <c r="E4491" i="3"/>
  <c r="F4490" i="3"/>
  <c r="E4490" i="3"/>
  <c r="F4488" i="3"/>
  <c r="E4488" i="3"/>
  <c r="F4486" i="3"/>
  <c r="E4486" i="3"/>
  <c r="F4484" i="3"/>
  <c r="E4484" i="3"/>
  <c r="F4483" i="3"/>
  <c r="E4483" i="3"/>
  <c r="F4481" i="3"/>
  <c r="E4481" i="3"/>
  <c r="F4479" i="3"/>
  <c r="E4479" i="3"/>
  <c r="F4476" i="3"/>
  <c r="E4476" i="3"/>
  <c r="F4474" i="3"/>
  <c r="E4474" i="3"/>
  <c r="F4472" i="3"/>
  <c r="E4472" i="3"/>
  <c r="F4470" i="3"/>
  <c r="E4470" i="3"/>
  <c r="F4468" i="3"/>
  <c r="E4468" i="3"/>
  <c r="F4466" i="3"/>
  <c r="E4466" i="3"/>
  <c r="F4465" i="3"/>
  <c r="E4465" i="3"/>
  <c r="F4464" i="3"/>
  <c r="E4464" i="3"/>
  <c r="F4463" i="3"/>
  <c r="E4463" i="3"/>
  <c r="F4462" i="3"/>
  <c r="E4462" i="3"/>
  <c r="F4461" i="3"/>
  <c r="E4461" i="3"/>
  <c r="F4460" i="3"/>
  <c r="E4460" i="3"/>
  <c r="F4459" i="3"/>
  <c r="E4459" i="3"/>
  <c r="F4458" i="3"/>
  <c r="E4458" i="3"/>
  <c r="F4457" i="3"/>
  <c r="E4457" i="3"/>
  <c r="F4456" i="3"/>
  <c r="E4456" i="3"/>
  <c r="F4455" i="3"/>
  <c r="E4455" i="3"/>
  <c r="F4454" i="3"/>
  <c r="E4454" i="3"/>
  <c r="F4452" i="3"/>
  <c r="E4452" i="3"/>
  <c r="F4450" i="3"/>
  <c r="E4450" i="3"/>
  <c r="F4448" i="3"/>
  <c r="E4448" i="3"/>
  <c r="F4446" i="3"/>
  <c r="E4446" i="3"/>
  <c r="F4444" i="3"/>
  <c r="E4444" i="3"/>
  <c r="F4442" i="3"/>
  <c r="E4442" i="3"/>
  <c r="F4440" i="3"/>
  <c r="E4440" i="3"/>
  <c r="F4438" i="3"/>
  <c r="E4438" i="3"/>
  <c r="F4436" i="3"/>
  <c r="E4436" i="3"/>
  <c r="F4434" i="3"/>
  <c r="E4434" i="3"/>
  <c r="F4432" i="3"/>
  <c r="E4432" i="3"/>
  <c r="F4430" i="3"/>
  <c r="E4430" i="3"/>
  <c r="F4429" i="3"/>
  <c r="E4429" i="3"/>
  <c r="F4428" i="3"/>
  <c r="E4428" i="3"/>
  <c r="F4427" i="3"/>
  <c r="E4427" i="3"/>
  <c r="F4426" i="3"/>
  <c r="E4426" i="3"/>
  <c r="F4425" i="3"/>
  <c r="E4425" i="3"/>
  <c r="F4424" i="3"/>
  <c r="E4424" i="3"/>
  <c r="F4423" i="3"/>
  <c r="E4423" i="3"/>
  <c r="F4422" i="3"/>
  <c r="E4422" i="3"/>
  <c r="F4421" i="3"/>
  <c r="E4421" i="3"/>
  <c r="F4420" i="3"/>
  <c r="E4420" i="3"/>
  <c r="F4419" i="3"/>
  <c r="E4419" i="3"/>
  <c r="F4418" i="3"/>
  <c r="E4418" i="3"/>
  <c r="F4416" i="3"/>
  <c r="E4416" i="3"/>
  <c r="F4414" i="3"/>
  <c r="E4414" i="3"/>
  <c r="F4412" i="3"/>
  <c r="E4412" i="3"/>
  <c r="F4410" i="3"/>
  <c r="E4410" i="3"/>
  <c r="F4408" i="3"/>
  <c r="E4408" i="3"/>
  <c r="F4406" i="3"/>
  <c r="E4406" i="3"/>
  <c r="F4404" i="3"/>
  <c r="E4404" i="3"/>
  <c r="F4402" i="3"/>
  <c r="E4402" i="3"/>
  <c r="F4400" i="3"/>
  <c r="E4400" i="3"/>
  <c r="F4398" i="3"/>
  <c r="E4398" i="3"/>
  <c r="F4397" i="3"/>
  <c r="E4397" i="3"/>
  <c r="F4394" i="3"/>
  <c r="E4394" i="3"/>
  <c r="F4393" i="3"/>
  <c r="E4393" i="3"/>
  <c r="F4392" i="3"/>
  <c r="E4392" i="3"/>
  <c r="F4391" i="3"/>
  <c r="E4391" i="3"/>
  <c r="F4390" i="3"/>
  <c r="E4390" i="3"/>
  <c r="F4389" i="3"/>
  <c r="E4389" i="3"/>
  <c r="F4388" i="3"/>
  <c r="E4388" i="3"/>
  <c r="F4387" i="3"/>
  <c r="E4387" i="3"/>
  <c r="F4386" i="3"/>
  <c r="E4386" i="3"/>
  <c r="F4385" i="3"/>
  <c r="E4385" i="3"/>
  <c r="F4384" i="3"/>
  <c r="E4384" i="3"/>
  <c r="F4383" i="3"/>
  <c r="E4383" i="3"/>
  <c r="F4382" i="3"/>
  <c r="E4382" i="3"/>
  <c r="F4380" i="3"/>
  <c r="E4380" i="3"/>
  <c r="F4378" i="3"/>
  <c r="E4378" i="3"/>
  <c r="F4376" i="3"/>
  <c r="E4376" i="3"/>
  <c r="F4374" i="3"/>
  <c r="E4374" i="3"/>
  <c r="F4372" i="3"/>
  <c r="E4372" i="3"/>
  <c r="F4370" i="3"/>
  <c r="E4370" i="3"/>
  <c r="F4368" i="3"/>
  <c r="E4368" i="3"/>
  <c r="F4366" i="3"/>
  <c r="E4366" i="3"/>
  <c r="F4364" i="3"/>
  <c r="E4364" i="3"/>
  <c r="F4362" i="3"/>
  <c r="E4362" i="3"/>
  <c r="F4360" i="3"/>
  <c r="E4360" i="3"/>
  <c r="F4358" i="3"/>
  <c r="E4358" i="3"/>
  <c r="F4357" i="3"/>
  <c r="E4357" i="3"/>
  <c r="F4356" i="3"/>
  <c r="E4356" i="3"/>
  <c r="F4355" i="3"/>
  <c r="E4355" i="3"/>
  <c r="F4354" i="3"/>
  <c r="E4354" i="3"/>
  <c r="F4353" i="3"/>
  <c r="E4353" i="3"/>
  <c r="F4352" i="3"/>
  <c r="E4352" i="3"/>
  <c r="F4351" i="3"/>
  <c r="E4351" i="3"/>
  <c r="F4350" i="3"/>
  <c r="E4350" i="3"/>
  <c r="F4349" i="3"/>
  <c r="E4349" i="3"/>
  <c r="F4348" i="3"/>
  <c r="E4348" i="3"/>
  <c r="F4347" i="3"/>
  <c r="E4347" i="3"/>
  <c r="F4346" i="3"/>
  <c r="E4346" i="3"/>
  <c r="F4344" i="3"/>
  <c r="E4344" i="3"/>
  <c r="F4342" i="3"/>
  <c r="E4342" i="3"/>
  <c r="F4340" i="3"/>
  <c r="E4340" i="3"/>
  <c r="F4338" i="3"/>
  <c r="E4338" i="3"/>
  <c r="F4336" i="3"/>
  <c r="E4336" i="3"/>
  <c r="F4334" i="3"/>
  <c r="E4334" i="3"/>
  <c r="F4332" i="3"/>
  <c r="E4332" i="3"/>
  <c r="F4330" i="3"/>
  <c r="E4330" i="3"/>
  <c r="F4328" i="3"/>
  <c r="E4328" i="3"/>
  <c r="F4327" i="3"/>
  <c r="E4327" i="3"/>
  <c r="F4324" i="3"/>
  <c r="E4324" i="3"/>
  <c r="F4322" i="3"/>
  <c r="E4322" i="3"/>
  <c r="F4321" i="3"/>
  <c r="E4321" i="3"/>
  <c r="F4320" i="3"/>
  <c r="E4320" i="3"/>
  <c r="F4319" i="3"/>
  <c r="E4319" i="3"/>
  <c r="F4318" i="3"/>
  <c r="E4318" i="3"/>
  <c r="F4317" i="3"/>
  <c r="E4317" i="3"/>
  <c r="F4316" i="3"/>
  <c r="E4316" i="3"/>
  <c r="F4315" i="3"/>
  <c r="E4315" i="3"/>
  <c r="F4314" i="3"/>
  <c r="E4314" i="3"/>
  <c r="F4313" i="3"/>
  <c r="E4313" i="3"/>
  <c r="F4312" i="3"/>
  <c r="E4312" i="3"/>
  <c r="F4311" i="3"/>
  <c r="E4311" i="3"/>
  <c r="F4310" i="3"/>
  <c r="E4310" i="3"/>
  <c r="F4308" i="3"/>
  <c r="E4308" i="3"/>
  <c r="F4306" i="3"/>
  <c r="E4306" i="3"/>
  <c r="F4304" i="3"/>
  <c r="E4304" i="3"/>
  <c r="F4302" i="3"/>
  <c r="E4302" i="3"/>
  <c r="F4300" i="3"/>
  <c r="E4300" i="3"/>
  <c r="F4299" i="3"/>
  <c r="E4299" i="3"/>
  <c r="F4297" i="3"/>
  <c r="E4297" i="3"/>
  <c r="F4295" i="3"/>
  <c r="E4295" i="3"/>
  <c r="F4293" i="3"/>
  <c r="E4293" i="3"/>
  <c r="F4290" i="3"/>
  <c r="E4290" i="3"/>
  <c r="F4288" i="3"/>
  <c r="E4288" i="3"/>
  <c r="F4286" i="3"/>
  <c r="E4286" i="3"/>
  <c r="F4285" i="3"/>
  <c r="E4285" i="3"/>
  <c r="F4284" i="3"/>
  <c r="E4284" i="3"/>
  <c r="F4283" i="3"/>
  <c r="E4283" i="3"/>
  <c r="F4282" i="3"/>
  <c r="E4282" i="3"/>
  <c r="F4281" i="3"/>
  <c r="E4281" i="3"/>
  <c r="F4280" i="3"/>
  <c r="E4280" i="3"/>
  <c r="F4279" i="3"/>
  <c r="E4279" i="3"/>
  <c r="F4278" i="3"/>
  <c r="E4278" i="3"/>
  <c r="F4277" i="3"/>
  <c r="E4277" i="3"/>
  <c r="F4276" i="3"/>
  <c r="E4276" i="3"/>
  <c r="F4275" i="3"/>
  <c r="E4275" i="3"/>
  <c r="F4274" i="3"/>
  <c r="E4274" i="3"/>
  <c r="F4272" i="3"/>
  <c r="E4272" i="3"/>
  <c r="F4270" i="3"/>
  <c r="E4270" i="3"/>
  <c r="F4268" i="3"/>
  <c r="E4268" i="3"/>
  <c r="F4266" i="3"/>
  <c r="E4266" i="3"/>
  <c r="F4264" i="3"/>
  <c r="E4264" i="3"/>
  <c r="F4263" i="3"/>
  <c r="E4263" i="3"/>
  <c r="F4260" i="3"/>
  <c r="E4260" i="3"/>
  <c r="F4258" i="3"/>
  <c r="E4258" i="3"/>
  <c r="F4256" i="3"/>
  <c r="E4256" i="3"/>
  <c r="F4254" i="3"/>
  <c r="E4254" i="3"/>
  <c r="F4252" i="3"/>
  <c r="E4252" i="3"/>
  <c r="F4250" i="3"/>
  <c r="E4250" i="3"/>
  <c r="F4249" i="3"/>
  <c r="E4249" i="3"/>
  <c r="F4248" i="3"/>
  <c r="E4248" i="3"/>
  <c r="F4247" i="3"/>
  <c r="E4247" i="3"/>
  <c r="F4246" i="3"/>
  <c r="E4246" i="3"/>
  <c r="F4245" i="3"/>
  <c r="E4245" i="3"/>
  <c r="F4244" i="3"/>
  <c r="E4244" i="3"/>
  <c r="F4243" i="3"/>
  <c r="E4243" i="3"/>
  <c r="F4242" i="3"/>
  <c r="E4242" i="3"/>
  <c r="F4241" i="3"/>
  <c r="E4241" i="3"/>
  <c r="F4240" i="3"/>
  <c r="E4240" i="3"/>
  <c r="F4239" i="3"/>
  <c r="E4239" i="3"/>
  <c r="F4238" i="3"/>
  <c r="E4238" i="3"/>
  <c r="F4236" i="3"/>
  <c r="E4236" i="3"/>
  <c r="F4234" i="3"/>
  <c r="E4234" i="3"/>
  <c r="F4232" i="3"/>
  <c r="E4232" i="3"/>
  <c r="F4230" i="3"/>
  <c r="E4230" i="3"/>
  <c r="F4228" i="3"/>
  <c r="E4228" i="3"/>
  <c r="F4226" i="3"/>
  <c r="E4226" i="3"/>
  <c r="F4224" i="3"/>
  <c r="E4224" i="3"/>
  <c r="F4222" i="3"/>
  <c r="E4222" i="3"/>
  <c r="F4220" i="3"/>
  <c r="E4220" i="3"/>
  <c r="F4219" i="3"/>
  <c r="E4219" i="3"/>
  <c r="F4216" i="3"/>
  <c r="E4216" i="3"/>
  <c r="F4214" i="3"/>
  <c r="E4214" i="3"/>
  <c r="F4213" i="3"/>
  <c r="E4213" i="3"/>
  <c r="F4212" i="3"/>
  <c r="E4212" i="3"/>
  <c r="F4211" i="3"/>
  <c r="E4211" i="3"/>
  <c r="F4210" i="3"/>
  <c r="E4210" i="3"/>
  <c r="F4209" i="3"/>
  <c r="E4209" i="3"/>
  <c r="F4208" i="3"/>
  <c r="E4208" i="3"/>
  <c r="F4207" i="3"/>
  <c r="E4207" i="3"/>
  <c r="F4206" i="3"/>
  <c r="E4206" i="3"/>
  <c r="F4205" i="3"/>
  <c r="E4205" i="3"/>
  <c r="F4204" i="3"/>
  <c r="E4204" i="3"/>
  <c r="F4203" i="3"/>
  <c r="E4203" i="3"/>
  <c r="F4202" i="3"/>
  <c r="E4202" i="3"/>
  <c r="F4200" i="3"/>
  <c r="E4200" i="3"/>
  <c r="F4198" i="3"/>
  <c r="E4198" i="3"/>
  <c r="F4196" i="3"/>
  <c r="E4196" i="3"/>
  <c r="F4194" i="3"/>
  <c r="E4194" i="3"/>
  <c r="F4192" i="3"/>
  <c r="E4192" i="3"/>
  <c r="F4190" i="3"/>
  <c r="E4190" i="3"/>
  <c r="F4188" i="3"/>
  <c r="E4188" i="3"/>
  <c r="F4186" i="3"/>
  <c r="E4186" i="3"/>
  <c r="F4184" i="3"/>
  <c r="E4184" i="3"/>
  <c r="F4182" i="3"/>
  <c r="E4182" i="3"/>
  <c r="F4180" i="3"/>
  <c r="E4180" i="3"/>
  <c r="F4178" i="3"/>
  <c r="E4178" i="3"/>
  <c r="F4177" i="3"/>
  <c r="E4177" i="3"/>
  <c r="F4176" i="3"/>
  <c r="E4176" i="3"/>
  <c r="F4175" i="3"/>
  <c r="E4175" i="3"/>
  <c r="F4174" i="3"/>
  <c r="E4174" i="3"/>
  <c r="F4173" i="3"/>
  <c r="E4173" i="3"/>
  <c r="F4172" i="3"/>
  <c r="E4172" i="3"/>
  <c r="F4171" i="3"/>
  <c r="E4171" i="3"/>
  <c r="F4170" i="3"/>
  <c r="E4170" i="3"/>
  <c r="F4169" i="3"/>
  <c r="E4169" i="3"/>
  <c r="F4168" i="3"/>
  <c r="E4168" i="3"/>
  <c r="F4167" i="3"/>
  <c r="E4167" i="3"/>
  <c r="F4166" i="3"/>
  <c r="E4166" i="3"/>
  <c r="F4164" i="3"/>
  <c r="E4164" i="3"/>
  <c r="F4162" i="3"/>
  <c r="E4162" i="3"/>
  <c r="F4160" i="3"/>
  <c r="E4160" i="3"/>
  <c r="F4158" i="3"/>
  <c r="E4158" i="3"/>
  <c r="F4156" i="3"/>
  <c r="E4156" i="3"/>
  <c r="F4155" i="3"/>
  <c r="E4155" i="3"/>
  <c r="F4153" i="3"/>
  <c r="E4153" i="3"/>
  <c r="F4151" i="3"/>
  <c r="E4151" i="3"/>
  <c r="F4149" i="3"/>
  <c r="E4149" i="3"/>
  <c r="F4147" i="3"/>
  <c r="E4147" i="3"/>
  <c r="F4144" i="3"/>
  <c r="E4144" i="3"/>
  <c r="F4142" i="3"/>
  <c r="E4142" i="3"/>
  <c r="F4141" i="3"/>
  <c r="E4141" i="3"/>
  <c r="F4140" i="3"/>
  <c r="E4140" i="3"/>
  <c r="F4139" i="3"/>
  <c r="E4139" i="3"/>
  <c r="F4138" i="3"/>
  <c r="E4138" i="3"/>
  <c r="F4137" i="3"/>
  <c r="E4137" i="3"/>
  <c r="F4136" i="3"/>
  <c r="E4136" i="3"/>
  <c r="F4135" i="3"/>
  <c r="E4135" i="3"/>
  <c r="F4134" i="3"/>
  <c r="E4134" i="3"/>
  <c r="F4133" i="3"/>
  <c r="E4133" i="3"/>
  <c r="F4132" i="3"/>
  <c r="E4132" i="3"/>
  <c r="F4131" i="3"/>
  <c r="E4131" i="3"/>
  <c r="F4130" i="3"/>
  <c r="E4130" i="3"/>
  <c r="F4128" i="3"/>
  <c r="E4128" i="3"/>
  <c r="F4126" i="3"/>
  <c r="E4126" i="3"/>
  <c r="F4124" i="3"/>
  <c r="E4124" i="3"/>
  <c r="F4122" i="3"/>
  <c r="E4122" i="3"/>
  <c r="F4120" i="3"/>
  <c r="E4120" i="3"/>
  <c r="F4118" i="3"/>
  <c r="E4118" i="3"/>
  <c r="F4116" i="3"/>
  <c r="E4116" i="3"/>
  <c r="F4115" i="3"/>
  <c r="E4115" i="3"/>
  <c r="F4113" i="3"/>
  <c r="E4113" i="3"/>
  <c r="F4111" i="3"/>
  <c r="E4111" i="3"/>
  <c r="F4108" i="3"/>
  <c r="E4108" i="3"/>
  <c r="F4106" i="3"/>
  <c r="E4106" i="3"/>
  <c r="F4105" i="3"/>
  <c r="E4105" i="3"/>
  <c r="F4104" i="3"/>
  <c r="E4104" i="3"/>
  <c r="F4103" i="3"/>
  <c r="E4103" i="3"/>
  <c r="F4102" i="3"/>
  <c r="E4102" i="3"/>
  <c r="F4101" i="3"/>
  <c r="E4101" i="3"/>
  <c r="F4100" i="3"/>
  <c r="E4100" i="3"/>
  <c r="F4099" i="3"/>
  <c r="E4099" i="3"/>
  <c r="F4098" i="3"/>
  <c r="E4098" i="3"/>
  <c r="F4097" i="3"/>
  <c r="E4097" i="3"/>
  <c r="F4096" i="3"/>
  <c r="E4096" i="3"/>
  <c r="F4095" i="3"/>
  <c r="E4095" i="3"/>
  <c r="F4094" i="3"/>
  <c r="E4094" i="3"/>
  <c r="F4092" i="3"/>
  <c r="E4092" i="3"/>
  <c r="F4091" i="3"/>
  <c r="E4091" i="3"/>
  <c r="F4089" i="3"/>
  <c r="E4089" i="3"/>
  <c r="F4087" i="3"/>
  <c r="E4087" i="3"/>
  <c r="F4085" i="3"/>
  <c r="E4085" i="3"/>
  <c r="F4083" i="3"/>
  <c r="E4083" i="3"/>
  <c r="F4080" i="3"/>
  <c r="E4080" i="3"/>
  <c r="F4078" i="3"/>
  <c r="E4078" i="3"/>
  <c r="F4076" i="3"/>
  <c r="E4076" i="3"/>
  <c r="F4074" i="3"/>
  <c r="E4074" i="3"/>
  <c r="F4072" i="3"/>
  <c r="E4072" i="3"/>
  <c r="F4070" i="3"/>
  <c r="E4070" i="3"/>
  <c r="F4069" i="3"/>
  <c r="E4069" i="3"/>
  <c r="F4068" i="3"/>
  <c r="E4068" i="3"/>
  <c r="F4067" i="3"/>
  <c r="E4067" i="3"/>
  <c r="F4066" i="3"/>
  <c r="E4066" i="3"/>
  <c r="F4065" i="3"/>
  <c r="E4065" i="3"/>
  <c r="F4064" i="3"/>
  <c r="E4064" i="3"/>
  <c r="F4063" i="3"/>
  <c r="E4063" i="3"/>
  <c r="F4062" i="3"/>
  <c r="E4062" i="3"/>
  <c r="F4061" i="3"/>
  <c r="E4061" i="3"/>
  <c r="F4060" i="3"/>
  <c r="E4060" i="3"/>
  <c r="F4059" i="3"/>
  <c r="E4059" i="3"/>
  <c r="F4058" i="3"/>
  <c r="E4058" i="3"/>
  <c r="F4056" i="3"/>
  <c r="E4056" i="3"/>
  <c r="F4054" i="3"/>
  <c r="E4054" i="3"/>
  <c r="F4052" i="3"/>
  <c r="E4052" i="3"/>
  <c r="F4050" i="3"/>
  <c r="E4050" i="3"/>
  <c r="F4048" i="3"/>
  <c r="E4048" i="3"/>
  <c r="F4046" i="3"/>
  <c r="E4046" i="3"/>
  <c r="F4044" i="3"/>
  <c r="E4044" i="3"/>
  <c r="F4042" i="3"/>
  <c r="E4042" i="3"/>
  <c r="F4040" i="3"/>
  <c r="E4040" i="3"/>
  <c r="F4038" i="3"/>
  <c r="E4038" i="3"/>
  <c r="F4036" i="3"/>
  <c r="E4036" i="3"/>
  <c r="F4034" i="3"/>
  <c r="E4034" i="3"/>
  <c r="F4033" i="3"/>
  <c r="E4033" i="3"/>
  <c r="F4032" i="3"/>
  <c r="E4032" i="3"/>
  <c r="F4031" i="3"/>
  <c r="E4031" i="3"/>
  <c r="F4030" i="3"/>
  <c r="E4030" i="3"/>
  <c r="F4029" i="3"/>
  <c r="E4029" i="3"/>
  <c r="F4028" i="3"/>
  <c r="E4028" i="3"/>
  <c r="F4027" i="3"/>
  <c r="E4027" i="3"/>
  <c r="F4026" i="3"/>
  <c r="E4026" i="3"/>
  <c r="F4025" i="3"/>
  <c r="E4025" i="3"/>
  <c r="F4024" i="3"/>
  <c r="E4024" i="3"/>
  <c r="F4023" i="3"/>
  <c r="E4023" i="3"/>
  <c r="F4022" i="3"/>
  <c r="E4022" i="3"/>
  <c r="F4020" i="3"/>
  <c r="E4020" i="3"/>
  <c r="F4018" i="3"/>
  <c r="E4018" i="3"/>
  <c r="F4016" i="3"/>
  <c r="E4016" i="3"/>
  <c r="F4014" i="3"/>
  <c r="E4014" i="3"/>
  <c r="F4012" i="3"/>
  <c r="E4012" i="3"/>
  <c r="F4010" i="3"/>
  <c r="E4010" i="3"/>
  <c r="F4008" i="3"/>
  <c r="E4008" i="3"/>
  <c r="F4006" i="3"/>
  <c r="E4006" i="3"/>
  <c r="F4005" i="3"/>
  <c r="E4005" i="3"/>
  <c r="F4003" i="3"/>
  <c r="E4003" i="3"/>
  <c r="F4001" i="3"/>
  <c r="E4001" i="3"/>
  <c r="F3998" i="3"/>
  <c r="E3998" i="3"/>
  <c r="F3997" i="3"/>
  <c r="E3997" i="3"/>
  <c r="F3996" i="3"/>
  <c r="E3996" i="3"/>
  <c r="F3995" i="3"/>
  <c r="E3995" i="3"/>
  <c r="F3994" i="3"/>
  <c r="E3994" i="3"/>
  <c r="F3993" i="3"/>
  <c r="E3993" i="3"/>
  <c r="F3992" i="3"/>
  <c r="E3992" i="3"/>
  <c r="F3991" i="3"/>
  <c r="E3991" i="3"/>
  <c r="F3990" i="3"/>
  <c r="E3990" i="3"/>
  <c r="F3989" i="3"/>
  <c r="E3989" i="3"/>
  <c r="F3988" i="3"/>
  <c r="E3988" i="3"/>
  <c r="F3987" i="3"/>
  <c r="E3987" i="3"/>
  <c r="F3986" i="3"/>
  <c r="E3986" i="3"/>
  <c r="F3984" i="3"/>
  <c r="E3984" i="3"/>
  <c r="F3982" i="3"/>
  <c r="E3982" i="3"/>
  <c r="F3980" i="3"/>
  <c r="E3980" i="3"/>
  <c r="F3978" i="3"/>
  <c r="E3978" i="3"/>
  <c r="F3976" i="3"/>
  <c r="E3976" i="3"/>
  <c r="F3974" i="3"/>
  <c r="E3974" i="3"/>
  <c r="F3972" i="3"/>
  <c r="E3972" i="3"/>
  <c r="F3970" i="3"/>
  <c r="E3970" i="3"/>
  <c r="F3968" i="3"/>
  <c r="E3968" i="3"/>
  <c r="F3966" i="3"/>
  <c r="E3966" i="3"/>
  <c r="F3964" i="3"/>
  <c r="E3964" i="3"/>
  <c r="F3962" i="3"/>
  <c r="E3962" i="3"/>
  <c r="F3961" i="3"/>
  <c r="E3961" i="3"/>
  <c r="F3960" i="3"/>
  <c r="E3960" i="3"/>
  <c r="F3959" i="3"/>
  <c r="E3959" i="3"/>
  <c r="F3958" i="3"/>
  <c r="E3958" i="3"/>
  <c r="F3957" i="3"/>
  <c r="E3957" i="3"/>
  <c r="F3956" i="3"/>
  <c r="E3956" i="3"/>
  <c r="F3955" i="3"/>
  <c r="E3955" i="3"/>
  <c r="F3954" i="3"/>
  <c r="E3954" i="3"/>
  <c r="F3953" i="3"/>
  <c r="E3953" i="3"/>
  <c r="F3952" i="3"/>
  <c r="E3952" i="3"/>
  <c r="F3951" i="3"/>
  <c r="E3951" i="3"/>
  <c r="F3950" i="3"/>
  <c r="E3950" i="3"/>
  <c r="F3949" i="3"/>
  <c r="E3949" i="3"/>
  <c r="F3947" i="3"/>
  <c r="E3947" i="3"/>
  <c r="F3944" i="3"/>
  <c r="E3944" i="3"/>
  <c r="F3942" i="3"/>
  <c r="E3942" i="3"/>
  <c r="F3940" i="3"/>
  <c r="E3940" i="3"/>
  <c r="F3938" i="3"/>
  <c r="E3938" i="3"/>
  <c r="F3936" i="3"/>
  <c r="E3936" i="3"/>
  <c r="F3934" i="3"/>
  <c r="E3934" i="3"/>
  <c r="F3932" i="3"/>
  <c r="E3932" i="3"/>
  <c r="F3930" i="3"/>
  <c r="E3930" i="3"/>
  <c r="F3928" i="3"/>
  <c r="E3928" i="3"/>
  <c r="F3926" i="3"/>
  <c r="E3926" i="3"/>
  <c r="F3925" i="3"/>
  <c r="E3925" i="3"/>
  <c r="F3924" i="3"/>
  <c r="E3924" i="3"/>
  <c r="F3923" i="3"/>
  <c r="E3923" i="3"/>
  <c r="F3922" i="3"/>
  <c r="E3922" i="3"/>
  <c r="F3921" i="3"/>
  <c r="E3921" i="3"/>
  <c r="F3920" i="3"/>
  <c r="E3920" i="3"/>
  <c r="F3919" i="3"/>
  <c r="E3919" i="3"/>
  <c r="F3918" i="3"/>
  <c r="E3918" i="3"/>
  <c r="F3917" i="3"/>
  <c r="E3917" i="3"/>
  <c r="F3916" i="3"/>
  <c r="E3916" i="3"/>
  <c r="F3915" i="3"/>
  <c r="E3915" i="3"/>
  <c r="F3914" i="3"/>
  <c r="E3914" i="3"/>
  <c r="F3913" i="3"/>
  <c r="E3913" i="3"/>
  <c r="F3910" i="3"/>
  <c r="E3910" i="3"/>
  <c r="F3908" i="3"/>
  <c r="E3908" i="3"/>
  <c r="F3906" i="3"/>
  <c r="E3906" i="3"/>
  <c r="F3904" i="3"/>
  <c r="E3904" i="3"/>
  <c r="F3902" i="3"/>
  <c r="E3902" i="3"/>
  <c r="F3900" i="3"/>
  <c r="E3900" i="3"/>
  <c r="F3898" i="3"/>
  <c r="E3898" i="3"/>
  <c r="F3896" i="3"/>
  <c r="E3896" i="3"/>
  <c r="F3895" i="3"/>
  <c r="E3895" i="3"/>
  <c r="F3892" i="3"/>
  <c r="E3892" i="3"/>
  <c r="F3890" i="3"/>
  <c r="E3890" i="3"/>
  <c r="F3889" i="3"/>
  <c r="E3889" i="3"/>
  <c r="F3888" i="3"/>
  <c r="E3888" i="3"/>
  <c r="F3887" i="3"/>
  <c r="E3887" i="3"/>
  <c r="F3886" i="3"/>
  <c r="E3886" i="3"/>
  <c r="F3885" i="3"/>
  <c r="E3885" i="3"/>
  <c r="F3884" i="3"/>
  <c r="E3884" i="3"/>
  <c r="F3883" i="3"/>
  <c r="E3883" i="3"/>
  <c r="F3882" i="3"/>
  <c r="E3882" i="3"/>
  <c r="F3881" i="3"/>
  <c r="E3881" i="3"/>
  <c r="F3880" i="3"/>
  <c r="E3880" i="3"/>
  <c r="F3879" i="3"/>
  <c r="E3879" i="3"/>
  <c r="F3878" i="3"/>
  <c r="E3878" i="3"/>
  <c r="F3877" i="3"/>
  <c r="E3877" i="3"/>
  <c r="F3874" i="3"/>
  <c r="E3874" i="3"/>
  <c r="F3872" i="3"/>
  <c r="E3872" i="3"/>
  <c r="F3870" i="3"/>
  <c r="E3870" i="3"/>
  <c r="F3868" i="3"/>
  <c r="E3868" i="3"/>
  <c r="F3866" i="3"/>
  <c r="E3866" i="3"/>
  <c r="F3864" i="3"/>
  <c r="E3864" i="3"/>
  <c r="F3862" i="3"/>
  <c r="E3862" i="3"/>
  <c r="F3860" i="3"/>
  <c r="E3860" i="3"/>
  <c r="F3859" i="3"/>
  <c r="E3859" i="3"/>
  <c r="F3857" i="3"/>
  <c r="E3857" i="3"/>
  <c r="F3854" i="3"/>
  <c r="E3854" i="3"/>
  <c r="F3853" i="3"/>
  <c r="E3853" i="3"/>
  <c r="F3852" i="3"/>
  <c r="E3852" i="3"/>
  <c r="F3851" i="3"/>
  <c r="E3851" i="3"/>
  <c r="F3850" i="3"/>
  <c r="E3850" i="3"/>
  <c r="F3849" i="3"/>
  <c r="E3849" i="3"/>
  <c r="F3848" i="3"/>
  <c r="E3848" i="3"/>
  <c r="F3847" i="3"/>
  <c r="E3847" i="3"/>
  <c r="F3846" i="3"/>
  <c r="E3846" i="3"/>
  <c r="F3845" i="3"/>
  <c r="E3845" i="3"/>
  <c r="F3844" i="3"/>
  <c r="E3844" i="3"/>
  <c r="F3843" i="3"/>
  <c r="E3843" i="3"/>
  <c r="F3842" i="3"/>
  <c r="E3842" i="3"/>
  <c r="F3840" i="3"/>
  <c r="E3840" i="3"/>
  <c r="F3838" i="3"/>
  <c r="E3838" i="3"/>
  <c r="F3836" i="3"/>
  <c r="E3836" i="3"/>
  <c r="F3834" i="3"/>
  <c r="E3834" i="3"/>
  <c r="F3832" i="3"/>
  <c r="E3832" i="3"/>
  <c r="F3830" i="3"/>
  <c r="E3830" i="3"/>
  <c r="F3828" i="3"/>
  <c r="E3828" i="3"/>
  <c r="F3826" i="3"/>
  <c r="E3826" i="3"/>
  <c r="F3824" i="3"/>
  <c r="E3824" i="3"/>
  <c r="F3822" i="3"/>
  <c r="E3822" i="3"/>
  <c r="F3820" i="3"/>
  <c r="E3820" i="3"/>
  <c r="F3818" i="3"/>
  <c r="E3818" i="3"/>
  <c r="F3817" i="3"/>
  <c r="E3817" i="3"/>
  <c r="F3816" i="3"/>
  <c r="E3816" i="3"/>
  <c r="F3815" i="3"/>
  <c r="E3815" i="3"/>
  <c r="F3814" i="3"/>
  <c r="E3814" i="3"/>
  <c r="F3813" i="3"/>
  <c r="E3813" i="3"/>
  <c r="F3812" i="3"/>
  <c r="E3812" i="3"/>
  <c r="F3811" i="3"/>
  <c r="E3811" i="3"/>
  <c r="F3810" i="3"/>
  <c r="E3810" i="3"/>
  <c r="F3809" i="3"/>
  <c r="E3809" i="3"/>
  <c r="F3808" i="3"/>
  <c r="E3808" i="3"/>
  <c r="F3807" i="3"/>
  <c r="E3807" i="3"/>
  <c r="F3806" i="3"/>
  <c r="E3806" i="3"/>
  <c r="F3804" i="3"/>
  <c r="E3804" i="3"/>
  <c r="F3802" i="3"/>
  <c r="E3802" i="3"/>
  <c r="F3800" i="3"/>
  <c r="E3800" i="3"/>
  <c r="F3798" i="3"/>
  <c r="E3798" i="3"/>
  <c r="F3797" i="3"/>
  <c r="E3797" i="3"/>
  <c r="F3794" i="3"/>
  <c r="E3794" i="3"/>
  <c r="F3792" i="3"/>
  <c r="E3792" i="3"/>
  <c r="F3790" i="3"/>
  <c r="E3790" i="3"/>
  <c r="F3788" i="3"/>
  <c r="E3788" i="3"/>
  <c r="F3786" i="3"/>
  <c r="E3786" i="3"/>
  <c r="F3784" i="3"/>
  <c r="E3784" i="3"/>
  <c r="F3782" i="3"/>
  <c r="E3782" i="3"/>
  <c r="F3781" i="3"/>
  <c r="E3781" i="3"/>
  <c r="F3780" i="3"/>
  <c r="E3780" i="3"/>
  <c r="F3779" i="3"/>
  <c r="E3779" i="3"/>
  <c r="F3778" i="3"/>
  <c r="E3778" i="3"/>
  <c r="F3777" i="3"/>
  <c r="E3777" i="3"/>
  <c r="F3776" i="3"/>
  <c r="E3776" i="3"/>
  <c r="F3775" i="3"/>
  <c r="E3775" i="3"/>
  <c r="F3774" i="3"/>
  <c r="E3774" i="3"/>
  <c r="F3773" i="3"/>
  <c r="E3773" i="3"/>
  <c r="F3772" i="3"/>
  <c r="E3772" i="3"/>
  <c r="F3771" i="3"/>
  <c r="E3771" i="3"/>
  <c r="F3770" i="3"/>
  <c r="E3770" i="3"/>
  <c r="F3768" i="3"/>
  <c r="E3768" i="3"/>
  <c r="F3766" i="3"/>
  <c r="E3766" i="3"/>
  <c r="F3764" i="3"/>
  <c r="E3764" i="3"/>
  <c r="F3762" i="3"/>
  <c r="E3762" i="3"/>
  <c r="F3760" i="3"/>
  <c r="E3760" i="3"/>
  <c r="F3758" i="3"/>
  <c r="E3758" i="3"/>
  <c r="F3756" i="3"/>
  <c r="E3756" i="3"/>
  <c r="F3754" i="3"/>
  <c r="E3754" i="3"/>
  <c r="F3752" i="3"/>
  <c r="E3752" i="3"/>
  <c r="F3751" i="3"/>
  <c r="E3751" i="3"/>
  <c r="F3748" i="3"/>
  <c r="E3748" i="3"/>
  <c r="F3746" i="3"/>
  <c r="E3746" i="3"/>
  <c r="F3745" i="3"/>
  <c r="E3745" i="3"/>
  <c r="F3744" i="3"/>
  <c r="E3744" i="3"/>
  <c r="F3743" i="3"/>
  <c r="E3743" i="3"/>
  <c r="F3742" i="3"/>
  <c r="E3742" i="3"/>
  <c r="F3741" i="3"/>
  <c r="E3741" i="3"/>
  <c r="F3740" i="3"/>
  <c r="E3740" i="3"/>
  <c r="F3739" i="3"/>
  <c r="E3739" i="3"/>
  <c r="F3738" i="3"/>
  <c r="E3738" i="3"/>
  <c r="F3737" i="3"/>
  <c r="E3737" i="3"/>
  <c r="F3736" i="3"/>
  <c r="E3736" i="3"/>
  <c r="F3735" i="3"/>
  <c r="E3735" i="3"/>
  <c r="F3734" i="3"/>
  <c r="E3734" i="3"/>
  <c r="F3732" i="3"/>
  <c r="E3732" i="3"/>
  <c r="F3730" i="3"/>
  <c r="E3730" i="3"/>
  <c r="F3728" i="3"/>
  <c r="E3728" i="3"/>
  <c r="F3726" i="3"/>
  <c r="E3726" i="3"/>
  <c r="F3724" i="3"/>
  <c r="E3724" i="3"/>
  <c r="F3722" i="3"/>
  <c r="E3722" i="3"/>
  <c r="F3720" i="3"/>
  <c r="E3720" i="3"/>
  <c r="F3718" i="3"/>
  <c r="E3718" i="3"/>
  <c r="F3716" i="3"/>
  <c r="E3716" i="3"/>
  <c r="F3714" i="3"/>
  <c r="E3714" i="3"/>
  <c r="F3712" i="3"/>
  <c r="E3712" i="3"/>
  <c r="F3710" i="3"/>
  <c r="E3710" i="3"/>
  <c r="F3709" i="3"/>
  <c r="E3709" i="3"/>
  <c r="F3708" i="3"/>
  <c r="E3708" i="3"/>
  <c r="F3707" i="3"/>
  <c r="E3707" i="3"/>
  <c r="F3706" i="3"/>
  <c r="E3706" i="3"/>
  <c r="F3705" i="3"/>
  <c r="E3705" i="3"/>
  <c r="F3704" i="3"/>
  <c r="E3704" i="3"/>
  <c r="F3703" i="3"/>
  <c r="E3703" i="3"/>
  <c r="F3702" i="3"/>
  <c r="E3702" i="3"/>
  <c r="F3701" i="3"/>
  <c r="E3701" i="3"/>
  <c r="F3700" i="3"/>
  <c r="E3700" i="3"/>
  <c r="F3699" i="3"/>
  <c r="E3699" i="3"/>
  <c r="F3698" i="3"/>
  <c r="E3698" i="3"/>
  <c r="F3696" i="3"/>
  <c r="E3696" i="3"/>
  <c r="F3694" i="3"/>
  <c r="E3694" i="3"/>
  <c r="F3692" i="3"/>
  <c r="E3692" i="3"/>
  <c r="F3690" i="3"/>
  <c r="E3690" i="3"/>
  <c r="F3688" i="3"/>
  <c r="E3688" i="3"/>
  <c r="F3686" i="3"/>
  <c r="E3686" i="3"/>
  <c r="F3684" i="3"/>
  <c r="E3684" i="3"/>
  <c r="F3682" i="3"/>
  <c r="E3682" i="3"/>
  <c r="F3680" i="3"/>
  <c r="E3680" i="3"/>
  <c r="F3679" i="3"/>
  <c r="E3679" i="3"/>
  <c r="F3677" i="3"/>
  <c r="E3677" i="3"/>
  <c r="F3675" i="3"/>
  <c r="E3675" i="3"/>
  <c r="F3673" i="3"/>
  <c r="E3673" i="3"/>
  <c r="F3672" i="3"/>
  <c r="E3672" i="3"/>
  <c r="F3671" i="3"/>
  <c r="E3671" i="3"/>
  <c r="F3670" i="3"/>
  <c r="E3670" i="3"/>
  <c r="F3669" i="3"/>
  <c r="E3669" i="3"/>
  <c r="F3668" i="3"/>
  <c r="E3668" i="3"/>
  <c r="F3667" i="3"/>
  <c r="E3667" i="3"/>
  <c r="F3666" i="3"/>
  <c r="E3666" i="3"/>
  <c r="F3665" i="3"/>
  <c r="E3665" i="3"/>
  <c r="F3664" i="3"/>
  <c r="E3664" i="3"/>
  <c r="F3663" i="3"/>
  <c r="E3663" i="3"/>
  <c r="F3662" i="3"/>
  <c r="E3662" i="3"/>
  <c r="F3660" i="3"/>
  <c r="E3660" i="3"/>
  <c r="F3658" i="3"/>
  <c r="E3658" i="3"/>
  <c r="F3656" i="3"/>
  <c r="E3656" i="3"/>
  <c r="F3654" i="3"/>
  <c r="E3654" i="3"/>
  <c r="F3652" i="3"/>
  <c r="E3652" i="3"/>
  <c r="F3650" i="3"/>
  <c r="E3650" i="3"/>
  <c r="F3648" i="3"/>
  <c r="E3648" i="3"/>
  <c r="F3646" i="3"/>
  <c r="E3646" i="3"/>
  <c r="F3645" i="3"/>
  <c r="E3645" i="3"/>
  <c r="F3643" i="3"/>
  <c r="E3643" i="3"/>
  <c r="F3641" i="3"/>
  <c r="E3641" i="3"/>
  <c r="F3638" i="3"/>
  <c r="E3638" i="3"/>
  <c r="F3637" i="3"/>
  <c r="E3637" i="3"/>
  <c r="F3636" i="3"/>
  <c r="E3636" i="3"/>
  <c r="F3635" i="3"/>
  <c r="E3635" i="3"/>
  <c r="F3634" i="3"/>
  <c r="E3634" i="3"/>
  <c r="F3633" i="3"/>
  <c r="E3633" i="3"/>
  <c r="F3632" i="3"/>
  <c r="E3632" i="3"/>
  <c r="F3631" i="3"/>
  <c r="E3631" i="3"/>
  <c r="F3630" i="3"/>
  <c r="E3630" i="3"/>
  <c r="F3629" i="3"/>
  <c r="E3629" i="3"/>
  <c r="F3628" i="3"/>
  <c r="E3628" i="3"/>
  <c r="F3627" i="3"/>
  <c r="E3627" i="3"/>
  <c r="F3626" i="3"/>
  <c r="E3626" i="3"/>
  <c r="F3624" i="3"/>
  <c r="E3624" i="3"/>
  <c r="F3622" i="3"/>
  <c r="E3622" i="3"/>
  <c r="F3620" i="3"/>
  <c r="E3620" i="3"/>
  <c r="F3619" i="3"/>
  <c r="E3619" i="3"/>
  <c r="F3617" i="3"/>
  <c r="E3617" i="3"/>
  <c r="F3615" i="3"/>
  <c r="E3615" i="3"/>
  <c r="F3613" i="3"/>
  <c r="E3613" i="3"/>
  <c r="F3610" i="3"/>
  <c r="E3610" i="3"/>
  <c r="F3608" i="3"/>
  <c r="E3608" i="3"/>
  <c r="F3606" i="3"/>
  <c r="E3606" i="3"/>
  <c r="F3604" i="3"/>
  <c r="E3604" i="3"/>
  <c r="F3602" i="3"/>
  <c r="E3602" i="3"/>
  <c r="F3601" i="3"/>
  <c r="E3601" i="3"/>
  <c r="F3600" i="3"/>
  <c r="E3600" i="3"/>
  <c r="F3599" i="3"/>
  <c r="E3599" i="3"/>
  <c r="F3598" i="3"/>
  <c r="E3598" i="3"/>
  <c r="F3597" i="3"/>
  <c r="E3597" i="3"/>
  <c r="F3596" i="3"/>
  <c r="E3596" i="3"/>
  <c r="F3595" i="3"/>
  <c r="E3595" i="3"/>
  <c r="F3594" i="3"/>
  <c r="E3594" i="3"/>
  <c r="F3593" i="3"/>
  <c r="E3593" i="3"/>
  <c r="F3592" i="3"/>
  <c r="E3592" i="3"/>
  <c r="F3591" i="3"/>
  <c r="E3591" i="3"/>
  <c r="F3590" i="3"/>
  <c r="E3590" i="3"/>
  <c r="F3588" i="3"/>
  <c r="E3588" i="3"/>
  <c r="F3586" i="3"/>
  <c r="E3586" i="3"/>
  <c r="F3584" i="3"/>
  <c r="E3584" i="3"/>
  <c r="F3582" i="3"/>
  <c r="E3582" i="3"/>
  <c r="F3580" i="3"/>
  <c r="E3580" i="3"/>
  <c r="F3578" i="3"/>
  <c r="E3578" i="3"/>
  <c r="F3576" i="3"/>
  <c r="E3576" i="3"/>
  <c r="F3574" i="3"/>
  <c r="E3574" i="3"/>
  <c r="F3572" i="3"/>
  <c r="E3572" i="3"/>
  <c r="F3570" i="3"/>
  <c r="E3570" i="3"/>
  <c r="F3568" i="3"/>
  <c r="E3568" i="3"/>
  <c r="F3566" i="3"/>
  <c r="E3566" i="3"/>
  <c r="F3565" i="3"/>
  <c r="E3565" i="3"/>
  <c r="F3564" i="3"/>
  <c r="E3564" i="3"/>
  <c r="F3563" i="3"/>
  <c r="E3563" i="3"/>
  <c r="F3562" i="3"/>
  <c r="E3562" i="3"/>
  <c r="F3561" i="3"/>
  <c r="E3561" i="3"/>
  <c r="F3560" i="3"/>
  <c r="E3560" i="3"/>
  <c r="F3559" i="3"/>
  <c r="E3559" i="3"/>
  <c r="F3558" i="3"/>
  <c r="E3558" i="3"/>
  <c r="F3557" i="3"/>
  <c r="E3557" i="3"/>
  <c r="F3556" i="3"/>
  <c r="E3556" i="3"/>
  <c r="F3555" i="3"/>
  <c r="E3555" i="3"/>
  <c r="F3554" i="3"/>
  <c r="E3554" i="3"/>
  <c r="F3553" i="3"/>
  <c r="E3553" i="3"/>
  <c r="F3551" i="3"/>
  <c r="E3551" i="3"/>
  <c r="F3548" i="3"/>
  <c r="E3548" i="3"/>
  <c r="F3546" i="3"/>
  <c r="E3546" i="3"/>
  <c r="F3544" i="3"/>
  <c r="E3544" i="3"/>
  <c r="F3542" i="3"/>
  <c r="E3542" i="3"/>
  <c r="F3540" i="3"/>
  <c r="E3540" i="3"/>
  <c r="F3538" i="3"/>
  <c r="E3538" i="3"/>
  <c r="F3536" i="3"/>
  <c r="E3536" i="3"/>
  <c r="F3534" i="3"/>
  <c r="E3534" i="3"/>
  <c r="F3532" i="3"/>
  <c r="E3532" i="3"/>
  <c r="F3530" i="3"/>
  <c r="E3530" i="3"/>
  <c r="F3529" i="3"/>
  <c r="E3529" i="3"/>
  <c r="F3528" i="3"/>
  <c r="E3528" i="3"/>
  <c r="F3527" i="3"/>
  <c r="E3527" i="3"/>
  <c r="F3526" i="3"/>
  <c r="E3526" i="3"/>
  <c r="F3525" i="3"/>
  <c r="E3525" i="3"/>
  <c r="F3524" i="3"/>
  <c r="E3524" i="3"/>
  <c r="F3523" i="3"/>
  <c r="E3523" i="3"/>
  <c r="F3522" i="3"/>
  <c r="E3522" i="3"/>
  <c r="F3521" i="3"/>
  <c r="E3521" i="3"/>
  <c r="F3520" i="3"/>
  <c r="E3520" i="3"/>
  <c r="F3519" i="3"/>
  <c r="E3519" i="3"/>
  <c r="F3518" i="3"/>
  <c r="E3518" i="3"/>
  <c r="F3517" i="3"/>
  <c r="E3517" i="3"/>
  <c r="F3515" i="3"/>
  <c r="E3515" i="3"/>
  <c r="F3512" i="3"/>
  <c r="E3512" i="3"/>
  <c r="F3510" i="3"/>
  <c r="E3510" i="3"/>
  <c r="F3508" i="3"/>
  <c r="E3508" i="3"/>
  <c r="F3506" i="3"/>
  <c r="E3506" i="3"/>
  <c r="F3504" i="3"/>
  <c r="E3504" i="3"/>
  <c r="F3502" i="3"/>
  <c r="E3502" i="3"/>
  <c r="F3500" i="3"/>
  <c r="E3500" i="3"/>
  <c r="F3498" i="3"/>
  <c r="E3498" i="3"/>
  <c r="F3496" i="3"/>
  <c r="E3496" i="3"/>
  <c r="F3494" i="3"/>
  <c r="E3494" i="3"/>
  <c r="F3493" i="3"/>
  <c r="E3493" i="3"/>
  <c r="F3492" i="3"/>
  <c r="E3492" i="3"/>
  <c r="F3491" i="3"/>
  <c r="E3491" i="3"/>
  <c r="F3490" i="3"/>
  <c r="E3490" i="3"/>
  <c r="F3489" i="3"/>
  <c r="E3489" i="3"/>
  <c r="F3488" i="3"/>
  <c r="E3488" i="3"/>
  <c r="F3487" i="3"/>
  <c r="E3487" i="3"/>
  <c r="F3486" i="3"/>
  <c r="E3486" i="3"/>
  <c r="F3485" i="3"/>
  <c r="E3485" i="3"/>
  <c r="F3484" i="3"/>
  <c r="E3484" i="3"/>
  <c r="F3483" i="3"/>
  <c r="E3483" i="3"/>
  <c r="F3482" i="3"/>
  <c r="E3482" i="3"/>
  <c r="F3480" i="3"/>
  <c r="E3480" i="3"/>
  <c r="F3478" i="3"/>
  <c r="E3478" i="3"/>
  <c r="F3476" i="3"/>
  <c r="E3476" i="3"/>
  <c r="F3474" i="3"/>
  <c r="E3474" i="3"/>
  <c r="F3472" i="3"/>
  <c r="E3472" i="3"/>
  <c r="F3470" i="3"/>
  <c r="E3470" i="3"/>
  <c r="F3468" i="3"/>
  <c r="E3468" i="3"/>
  <c r="F3466" i="3"/>
  <c r="E3466" i="3"/>
  <c r="F3464" i="3"/>
  <c r="E3464" i="3"/>
  <c r="F3462" i="3"/>
  <c r="E3462" i="3"/>
  <c r="F3460" i="3"/>
  <c r="E3460" i="3"/>
  <c r="F3458" i="3"/>
  <c r="E3458" i="3"/>
  <c r="F3457" i="3"/>
  <c r="E3457" i="3"/>
  <c r="F3456" i="3"/>
  <c r="E3456" i="3"/>
  <c r="F3455" i="3"/>
  <c r="E3455" i="3"/>
  <c r="F3454" i="3"/>
  <c r="E3454" i="3"/>
  <c r="F3453" i="3"/>
  <c r="E3453" i="3"/>
  <c r="F3452" i="3"/>
  <c r="E3452" i="3"/>
  <c r="F3451" i="3"/>
  <c r="E3451" i="3"/>
  <c r="F3450" i="3"/>
  <c r="E3450" i="3"/>
  <c r="F3449" i="3"/>
  <c r="E3449" i="3"/>
  <c r="F3448" i="3"/>
  <c r="E3448" i="3"/>
  <c r="F3447" i="3"/>
  <c r="E3447" i="3"/>
  <c r="F3446" i="3"/>
  <c r="E3446" i="3"/>
  <c r="F3444" i="3"/>
  <c r="E3444" i="3"/>
  <c r="F3442" i="3"/>
  <c r="E3442" i="3"/>
  <c r="F3440" i="3"/>
  <c r="E3440" i="3"/>
  <c r="F3438" i="3"/>
  <c r="E3438" i="3"/>
  <c r="F3436" i="3"/>
  <c r="E3436" i="3"/>
  <c r="F3434" i="3"/>
  <c r="E3434" i="3"/>
  <c r="F3432" i="3"/>
  <c r="E3432" i="3"/>
  <c r="F3430" i="3"/>
  <c r="E3430" i="3"/>
  <c r="F3428" i="3"/>
  <c r="E3428" i="3"/>
  <c r="F3426" i="3"/>
  <c r="E3426" i="3"/>
  <c r="F3424" i="3"/>
  <c r="E3424" i="3"/>
  <c r="F3423" i="3"/>
  <c r="E3423" i="3"/>
  <c r="F3421" i="3"/>
  <c r="E3421" i="3"/>
  <c r="F3420" i="3"/>
  <c r="E3420" i="3"/>
  <c r="F3419" i="3"/>
  <c r="E3419" i="3"/>
  <c r="F3418" i="3"/>
  <c r="E3418" i="3"/>
  <c r="F3417" i="3"/>
  <c r="E3417" i="3"/>
  <c r="F3416" i="3"/>
  <c r="E3416" i="3"/>
  <c r="F3415" i="3"/>
  <c r="E3415" i="3"/>
  <c r="F3414" i="3"/>
  <c r="E3414" i="3"/>
  <c r="F3413" i="3"/>
  <c r="E3413" i="3"/>
  <c r="F3412" i="3"/>
  <c r="E3412" i="3"/>
  <c r="F3411" i="3"/>
  <c r="E3411" i="3"/>
  <c r="F3410" i="3"/>
  <c r="E3410" i="3"/>
  <c r="F3408" i="3"/>
  <c r="E3408" i="3"/>
  <c r="F3406" i="3"/>
  <c r="E3406" i="3"/>
  <c r="F3405" i="3"/>
  <c r="E3405" i="3"/>
  <c r="F3402" i="3"/>
  <c r="E3402" i="3"/>
  <c r="F3400" i="3"/>
  <c r="E3400" i="3"/>
  <c r="F3398" i="3"/>
  <c r="E3398" i="3"/>
  <c r="F3396" i="3"/>
  <c r="E3396" i="3"/>
  <c r="F3394" i="3"/>
  <c r="E3394" i="3"/>
  <c r="F3392" i="3"/>
  <c r="E3392" i="3"/>
  <c r="F3390" i="3"/>
  <c r="E3390" i="3"/>
  <c r="F3388" i="3"/>
  <c r="E3388" i="3"/>
  <c r="F3386" i="3"/>
  <c r="E3386" i="3"/>
  <c r="F3385" i="3"/>
  <c r="E3385" i="3"/>
  <c r="F3384" i="3"/>
  <c r="E3384" i="3"/>
  <c r="F3383" i="3"/>
  <c r="E3383" i="3"/>
  <c r="F3382" i="3"/>
  <c r="E3382" i="3"/>
  <c r="F3381" i="3"/>
  <c r="E3381" i="3"/>
  <c r="F3380" i="3"/>
  <c r="E3380" i="3"/>
  <c r="F3379" i="3"/>
  <c r="E3379" i="3"/>
  <c r="F3378" i="3"/>
  <c r="E3378" i="3"/>
  <c r="F3377" i="3"/>
  <c r="E3377" i="3"/>
  <c r="F3376" i="3"/>
  <c r="E3376" i="3"/>
  <c r="F3375" i="3"/>
  <c r="E3375" i="3"/>
  <c r="F3374" i="3"/>
  <c r="E3374" i="3"/>
  <c r="F3372" i="3"/>
  <c r="E3372" i="3"/>
  <c r="F3370" i="3"/>
  <c r="E3370" i="3"/>
  <c r="F3368" i="3"/>
  <c r="E3368" i="3"/>
  <c r="F3366" i="3"/>
  <c r="E3366" i="3"/>
  <c r="F3364" i="3"/>
  <c r="E3364" i="3"/>
  <c r="F3362" i="3"/>
  <c r="E3362" i="3"/>
  <c r="F3360" i="3"/>
  <c r="E3360" i="3"/>
  <c r="F3358" i="3"/>
  <c r="E3358" i="3"/>
  <c r="F3356" i="3"/>
  <c r="E3356" i="3"/>
  <c r="F3354" i="3"/>
  <c r="E3354" i="3"/>
  <c r="F3352" i="3"/>
  <c r="E3352" i="3"/>
  <c r="F3350" i="3"/>
  <c r="E3350" i="3"/>
  <c r="F3349" i="3"/>
  <c r="E3349" i="3"/>
  <c r="F3348" i="3"/>
  <c r="E3348" i="3"/>
  <c r="F3347" i="3"/>
  <c r="E3347" i="3"/>
  <c r="F3346" i="3"/>
  <c r="E3346" i="3"/>
  <c r="F3345" i="3"/>
  <c r="E3345" i="3"/>
  <c r="F3344" i="3"/>
  <c r="E3344" i="3"/>
  <c r="F3343" i="3"/>
  <c r="E3343" i="3"/>
  <c r="F3342" i="3"/>
  <c r="E3342" i="3"/>
  <c r="F3341" i="3"/>
  <c r="E3341" i="3"/>
  <c r="F3340" i="3"/>
  <c r="E3340" i="3"/>
  <c r="F3339" i="3"/>
  <c r="E3339" i="3"/>
  <c r="F3338" i="3"/>
  <c r="E3338" i="3"/>
  <c r="F3337" i="3"/>
  <c r="E3337" i="3"/>
  <c r="F3334" i="3"/>
  <c r="E3334" i="3"/>
  <c r="F3332" i="3"/>
  <c r="E3332" i="3"/>
  <c r="F3330" i="3"/>
  <c r="E3330" i="3"/>
  <c r="F3328" i="3"/>
  <c r="E3328" i="3"/>
  <c r="F3326" i="3"/>
  <c r="E3326" i="3"/>
  <c r="F3324" i="3"/>
  <c r="E3324" i="3"/>
  <c r="F3322" i="3"/>
  <c r="E3322" i="3"/>
  <c r="F3320" i="3"/>
  <c r="E3320" i="3"/>
  <c r="F3318" i="3"/>
  <c r="E3318" i="3"/>
  <c r="F3317" i="3"/>
  <c r="E3317" i="3"/>
  <c r="F3315" i="3"/>
  <c r="E3315" i="3"/>
  <c r="F3313" i="3"/>
  <c r="E3313" i="3"/>
  <c r="F3312" i="3"/>
  <c r="E3312" i="3"/>
  <c r="F3311" i="3"/>
  <c r="E3311" i="3"/>
  <c r="F3310" i="3"/>
  <c r="E3310" i="3"/>
  <c r="F3309" i="3"/>
  <c r="E3309" i="3"/>
  <c r="F3308" i="3"/>
  <c r="E3308" i="3"/>
  <c r="F3307" i="3"/>
  <c r="E3307" i="3"/>
  <c r="F3306" i="3"/>
  <c r="E3306" i="3"/>
  <c r="F3305" i="3"/>
  <c r="E3305" i="3"/>
  <c r="F3304" i="3"/>
  <c r="E3304" i="3"/>
  <c r="F3303" i="3"/>
  <c r="E3303" i="3"/>
  <c r="F3302" i="3"/>
  <c r="E3302" i="3"/>
  <c r="F3300" i="3"/>
  <c r="E3300" i="3"/>
  <c r="F3298" i="3"/>
  <c r="E3298" i="3"/>
  <c r="F3296" i="3"/>
  <c r="E3296" i="3"/>
  <c r="F3294" i="3"/>
  <c r="E3294" i="3"/>
  <c r="F3292" i="3"/>
  <c r="E3292" i="3"/>
  <c r="F3290" i="3"/>
  <c r="E3290" i="3"/>
  <c r="F3288" i="3"/>
  <c r="E3288" i="3"/>
  <c r="F3286" i="3"/>
  <c r="E3286" i="3"/>
  <c r="F3284" i="3"/>
  <c r="E3284" i="3"/>
  <c r="F3282" i="3"/>
  <c r="E3282" i="3"/>
  <c r="F3280" i="3"/>
  <c r="E3280" i="3"/>
  <c r="F3278" i="3"/>
  <c r="E3278" i="3"/>
  <c r="F3277" i="3"/>
  <c r="E3277" i="3"/>
  <c r="F3276" i="3"/>
  <c r="E3276" i="3"/>
  <c r="F3275" i="3"/>
  <c r="E3275" i="3"/>
  <c r="F3274" i="3"/>
  <c r="E3274" i="3"/>
  <c r="F3273" i="3"/>
  <c r="E3273" i="3"/>
  <c r="F3272" i="3"/>
  <c r="E3272" i="3"/>
  <c r="F3271" i="3"/>
  <c r="E3271" i="3"/>
  <c r="F3270" i="3"/>
  <c r="E3270" i="3"/>
  <c r="F3269" i="3"/>
  <c r="E3269" i="3"/>
  <c r="F3268" i="3"/>
  <c r="E3268" i="3"/>
  <c r="F3267" i="3"/>
  <c r="E3267" i="3"/>
  <c r="F3266" i="3"/>
  <c r="E3266" i="3"/>
  <c r="F3265" i="3"/>
  <c r="E3265" i="3"/>
  <c r="F3262" i="3"/>
  <c r="E3262" i="3"/>
  <c r="F3260" i="3"/>
  <c r="E3260" i="3"/>
  <c r="F3258" i="3"/>
  <c r="E3258" i="3"/>
  <c r="F3256" i="3"/>
  <c r="E3256" i="3"/>
  <c r="F3254" i="3"/>
  <c r="E3254" i="3"/>
  <c r="F3252" i="3"/>
  <c r="E3252" i="3"/>
  <c r="F3250" i="3"/>
  <c r="E3250" i="3"/>
  <c r="F3248" i="3"/>
  <c r="E3248" i="3"/>
  <c r="F3246" i="3"/>
  <c r="E3246" i="3"/>
  <c r="F3244" i="3"/>
  <c r="E3244" i="3"/>
  <c r="F3242" i="3"/>
  <c r="E3242" i="3"/>
  <c r="F3241" i="3"/>
  <c r="E3241" i="3"/>
  <c r="F3240" i="3"/>
  <c r="E3240" i="3"/>
  <c r="F3239" i="3"/>
  <c r="E3239" i="3"/>
  <c r="F3238" i="3"/>
  <c r="E3238" i="3"/>
  <c r="F3237" i="3"/>
  <c r="E3237" i="3"/>
  <c r="F3236" i="3"/>
  <c r="E3236" i="3"/>
  <c r="F3235" i="3"/>
  <c r="E3235" i="3"/>
  <c r="F3234" i="3"/>
  <c r="E3234" i="3"/>
  <c r="F3233" i="3"/>
  <c r="E3233" i="3"/>
  <c r="F3232" i="3"/>
  <c r="E3232" i="3"/>
  <c r="F3231" i="3"/>
  <c r="E3231" i="3"/>
  <c r="F3230" i="3"/>
  <c r="E3230" i="3"/>
  <c r="F3228" i="3"/>
  <c r="E3228" i="3"/>
  <c r="F3226" i="3"/>
  <c r="E3226" i="3"/>
  <c r="F3224" i="3"/>
  <c r="E3224" i="3"/>
  <c r="F3222" i="3"/>
  <c r="E3222" i="3"/>
  <c r="F3220" i="3"/>
  <c r="E3220" i="3"/>
  <c r="F3218" i="3"/>
  <c r="E3218" i="3"/>
  <c r="F3216" i="3"/>
  <c r="E3216" i="3"/>
  <c r="F3215" i="3"/>
  <c r="E3215" i="3"/>
  <c r="F3212" i="3"/>
  <c r="E3212" i="3"/>
  <c r="F3210" i="3"/>
  <c r="E3210" i="3"/>
  <c r="F3208" i="3"/>
  <c r="E3208" i="3"/>
  <c r="F3206" i="3"/>
  <c r="E3206" i="3"/>
  <c r="F3205" i="3"/>
  <c r="E3205" i="3"/>
  <c r="F3204" i="3"/>
  <c r="E3204" i="3"/>
  <c r="F3203" i="3"/>
  <c r="E3203" i="3"/>
  <c r="F3202" i="3"/>
  <c r="E3202" i="3"/>
  <c r="F3201" i="3"/>
  <c r="E3201" i="3"/>
  <c r="F3200" i="3"/>
  <c r="E3200" i="3"/>
  <c r="F3199" i="3"/>
  <c r="E3199" i="3"/>
  <c r="F3198" i="3"/>
  <c r="E3198" i="3"/>
  <c r="F3197" i="3"/>
  <c r="E3197" i="3"/>
  <c r="F3196" i="3"/>
  <c r="E3196" i="3"/>
  <c r="F3195" i="3"/>
  <c r="E3195" i="3"/>
  <c r="F3194" i="3"/>
  <c r="E3194" i="3"/>
  <c r="F3193" i="3"/>
  <c r="E3193" i="3"/>
  <c r="F3190" i="3"/>
  <c r="E3190" i="3"/>
  <c r="F3188" i="3"/>
  <c r="E3188" i="3"/>
  <c r="F3186" i="3"/>
  <c r="E3186" i="3"/>
  <c r="F3184" i="3"/>
  <c r="E3184" i="3"/>
  <c r="F3182" i="3"/>
  <c r="E3182" i="3"/>
  <c r="F3180" i="3"/>
  <c r="E3180" i="3"/>
  <c r="F3178" i="3"/>
  <c r="E3178" i="3"/>
  <c r="F3176" i="3"/>
  <c r="E3176" i="3"/>
  <c r="F3174" i="3"/>
  <c r="E3174" i="3"/>
  <c r="F3172" i="3"/>
  <c r="E3172" i="3"/>
  <c r="F3170" i="3"/>
  <c r="E3170" i="3"/>
  <c r="F3169" i="3"/>
  <c r="E3169" i="3"/>
  <c r="F3168" i="3"/>
  <c r="E3168" i="3"/>
  <c r="F3167" i="3"/>
  <c r="E3167" i="3"/>
  <c r="F3166" i="3"/>
  <c r="E3166" i="3"/>
  <c r="F3165" i="3"/>
  <c r="E3165" i="3"/>
  <c r="F3164" i="3"/>
  <c r="E3164" i="3"/>
  <c r="F3163" i="3"/>
  <c r="E3163" i="3"/>
  <c r="F3162" i="3"/>
  <c r="E3162" i="3"/>
  <c r="F3161" i="3"/>
  <c r="E3161" i="3"/>
  <c r="F3160" i="3"/>
  <c r="E3160" i="3"/>
  <c r="F3159" i="3"/>
  <c r="E3159" i="3"/>
  <c r="F3158" i="3"/>
  <c r="E3158" i="3"/>
  <c r="F3156" i="3"/>
  <c r="E3156" i="3"/>
  <c r="F3154" i="3"/>
  <c r="E3154" i="3"/>
  <c r="F3152" i="3"/>
  <c r="E3152" i="3"/>
  <c r="F3150" i="3"/>
  <c r="E3150" i="3"/>
  <c r="F3148" i="3"/>
  <c r="E3148" i="3"/>
  <c r="F3146" i="3"/>
  <c r="E3146" i="3"/>
  <c r="F3144" i="3"/>
  <c r="E3144" i="3"/>
  <c r="F3142" i="3"/>
  <c r="E3142" i="3"/>
  <c r="F3140" i="3"/>
  <c r="E3140" i="3"/>
  <c r="F3138" i="3"/>
  <c r="E3138" i="3"/>
  <c r="F3136" i="3"/>
  <c r="E3136" i="3"/>
  <c r="F3135" i="3"/>
  <c r="E3135" i="3"/>
  <c r="F3133" i="3"/>
  <c r="E3133" i="3"/>
  <c r="F3132" i="3"/>
  <c r="E3132" i="3"/>
  <c r="F3131" i="3"/>
  <c r="E3131" i="3"/>
  <c r="F3130" i="3"/>
  <c r="E3130" i="3"/>
  <c r="F3129" i="3"/>
  <c r="E3129" i="3"/>
  <c r="F3128" i="3"/>
  <c r="E3128" i="3"/>
  <c r="F3127" i="3"/>
  <c r="E3127" i="3"/>
  <c r="F3126" i="3"/>
  <c r="E3126" i="3"/>
  <c r="F3125" i="3"/>
  <c r="E3125" i="3"/>
  <c r="F3124" i="3"/>
  <c r="E3124" i="3"/>
  <c r="F3123" i="3"/>
  <c r="E3123" i="3"/>
  <c r="F3122" i="3"/>
  <c r="E3122" i="3"/>
  <c r="F3120" i="3"/>
  <c r="E3120" i="3"/>
  <c r="F3118" i="3"/>
  <c r="E3118" i="3"/>
  <c r="F3116" i="3"/>
  <c r="E3116" i="3"/>
  <c r="F3114" i="3"/>
  <c r="E3114" i="3"/>
  <c r="F3112" i="3"/>
  <c r="E3112" i="3"/>
  <c r="F3110" i="3"/>
  <c r="E3110" i="3"/>
  <c r="F3108" i="3"/>
  <c r="E3108" i="3"/>
  <c r="F3106" i="3"/>
  <c r="E3106" i="3"/>
  <c r="F3104" i="3"/>
  <c r="E3104" i="3"/>
  <c r="F3102" i="3"/>
  <c r="E3102" i="3"/>
  <c r="F3100" i="3"/>
  <c r="E3100" i="3"/>
  <c r="F3098" i="3"/>
  <c r="E3098" i="3"/>
  <c r="F3097" i="3"/>
  <c r="E3097" i="3"/>
  <c r="F3096" i="3"/>
  <c r="E3096" i="3"/>
  <c r="F3095" i="3"/>
  <c r="E3095" i="3"/>
  <c r="F3094" i="3"/>
  <c r="E3094" i="3"/>
  <c r="F3093" i="3"/>
  <c r="E3093" i="3"/>
  <c r="F3092" i="3"/>
  <c r="E3092" i="3"/>
  <c r="F3091" i="3"/>
  <c r="E3091" i="3"/>
  <c r="F3090" i="3"/>
  <c r="E3090" i="3"/>
  <c r="F3089" i="3"/>
  <c r="E3089" i="3"/>
  <c r="F3088" i="3"/>
  <c r="E3088" i="3"/>
  <c r="F3087" i="3"/>
  <c r="E3087" i="3"/>
  <c r="F3086" i="3"/>
  <c r="E3086" i="3"/>
  <c r="F3084" i="3"/>
  <c r="E3084" i="3"/>
  <c r="F3083" i="3"/>
  <c r="E3083" i="3"/>
  <c r="F3080" i="3"/>
  <c r="E3080" i="3"/>
  <c r="F3078" i="3"/>
  <c r="E3078" i="3"/>
  <c r="F3076" i="3"/>
  <c r="E3076" i="3"/>
  <c r="F3074" i="3"/>
  <c r="E3074" i="3"/>
  <c r="F3072" i="3"/>
  <c r="E3072" i="3"/>
  <c r="F3070" i="3"/>
  <c r="E3070" i="3"/>
  <c r="F3068" i="3"/>
  <c r="E3068" i="3"/>
  <c r="F3066" i="3"/>
  <c r="E3066" i="3"/>
  <c r="F3064" i="3"/>
  <c r="E3064" i="3"/>
  <c r="F3062" i="3"/>
  <c r="E3062" i="3"/>
  <c r="F3061" i="3"/>
  <c r="E3061" i="3"/>
  <c r="F3060" i="3"/>
  <c r="E3060" i="3"/>
  <c r="F3059" i="3"/>
  <c r="E3059" i="3"/>
  <c r="F3058" i="3"/>
  <c r="E3058" i="3"/>
  <c r="F3057" i="3"/>
  <c r="E3057" i="3"/>
  <c r="F3056" i="3"/>
  <c r="E3056" i="3"/>
  <c r="F3055" i="3"/>
  <c r="E3055" i="3"/>
  <c r="F3054" i="3"/>
  <c r="E3054" i="3"/>
  <c r="F3053" i="3"/>
  <c r="E3053" i="3"/>
  <c r="F3052" i="3"/>
  <c r="E3052" i="3"/>
  <c r="F3051" i="3"/>
  <c r="E3051" i="3"/>
  <c r="F3050" i="3"/>
  <c r="E3050" i="3"/>
  <c r="F3048" i="3"/>
  <c r="E3048" i="3"/>
  <c r="F3046" i="3"/>
  <c r="E3046" i="3"/>
  <c r="F3045" i="3"/>
  <c r="E3045" i="3"/>
  <c r="F3042" i="3"/>
  <c r="E3042" i="3"/>
  <c r="F3041" i="3"/>
  <c r="E3041" i="3"/>
  <c r="F3038" i="3"/>
  <c r="E3038" i="3"/>
  <c r="F3036" i="3"/>
  <c r="E3036" i="3"/>
  <c r="F3035" i="3"/>
  <c r="E3035" i="3"/>
  <c r="F3032" i="3"/>
  <c r="E3032" i="3"/>
  <c r="F3030" i="3"/>
  <c r="E3030" i="3"/>
  <c r="F3028" i="3"/>
  <c r="E3028" i="3"/>
  <c r="F3026" i="3"/>
  <c r="E3026" i="3"/>
  <c r="F3025" i="3"/>
  <c r="E3025" i="3"/>
  <c r="F3024" i="3"/>
  <c r="E3024" i="3"/>
  <c r="F3023" i="3"/>
  <c r="E3023" i="3"/>
  <c r="F3022" i="3"/>
  <c r="E3022" i="3"/>
  <c r="F3021" i="3"/>
  <c r="E3021" i="3"/>
  <c r="F3020" i="3"/>
  <c r="E3020" i="3"/>
  <c r="F3019" i="3"/>
  <c r="E3019" i="3"/>
  <c r="F3018" i="3"/>
  <c r="E3018" i="3"/>
  <c r="F3017" i="3"/>
  <c r="E3017" i="3"/>
  <c r="F3016" i="3"/>
  <c r="E3016" i="3"/>
  <c r="F3015" i="3"/>
  <c r="E3015" i="3"/>
  <c r="F3014" i="3"/>
  <c r="E3014" i="3"/>
  <c r="F3012" i="3"/>
  <c r="E3012" i="3"/>
  <c r="F3010" i="3"/>
  <c r="E3010" i="3"/>
  <c r="F3008" i="3"/>
  <c r="E3008" i="3"/>
  <c r="F3006" i="3"/>
  <c r="E3006" i="3"/>
  <c r="F3004" i="3"/>
  <c r="E3004" i="3"/>
  <c r="F3002" i="3"/>
  <c r="E3002" i="3"/>
  <c r="F3001" i="3"/>
  <c r="E3001" i="3"/>
  <c r="F2999" i="3"/>
  <c r="E2999" i="3"/>
  <c r="F2996" i="3"/>
  <c r="E2996" i="3"/>
  <c r="F2994" i="3"/>
  <c r="E2994" i="3"/>
  <c r="F2992" i="3"/>
  <c r="E2992" i="3"/>
  <c r="F2990" i="3"/>
  <c r="E2990" i="3"/>
  <c r="F2989" i="3"/>
  <c r="E2989" i="3"/>
  <c r="F2988" i="3"/>
  <c r="E2988" i="3"/>
  <c r="F2987" i="3"/>
  <c r="E2987" i="3"/>
  <c r="F2986" i="3"/>
  <c r="E2986" i="3"/>
  <c r="F2985" i="3"/>
  <c r="E2985" i="3"/>
  <c r="F2984" i="3"/>
  <c r="E2984" i="3"/>
  <c r="F2983" i="3"/>
  <c r="E2983" i="3"/>
  <c r="F2982" i="3"/>
  <c r="E2982" i="3"/>
  <c r="F2981" i="3"/>
  <c r="E2981" i="3"/>
  <c r="F2980" i="3"/>
  <c r="E2980" i="3"/>
  <c r="F2979" i="3"/>
  <c r="E2979" i="3"/>
  <c r="F2978" i="3"/>
  <c r="E2978" i="3"/>
  <c r="F2976" i="3"/>
  <c r="E2976" i="3"/>
  <c r="F2974" i="3"/>
  <c r="E2974" i="3"/>
  <c r="F2972" i="3"/>
  <c r="E2972" i="3"/>
  <c r="F2970" i="3"/>
  <c r="E2970" i="3"/>
  <c r="F2968" i="3"/>
  <c r="E2968" i="3"/>
  <c r="F2966" i="3"/>
  <c r="E2966" i="3"/>
  <c r="F2964" i="3"/>
  <c r="E2964" i="3"/>
  <c r="F2962" i="3"/>
  <c r="E2962" i="3"/>
  <c r="F2960" i="3"/>
  <c r="E2960" i="3"/>
  <c r="F2959" i="3"/>
  <c r="E2959" i="3"/>
  <c r="F2957" i="3"/>
  <c r="E2957" i="3"/>
  <c r="F2954" i="3"/>
  <c r="E2954" i="3"/>
  <c r="F2953" i="3"/>
  <c r="E2953" i="3"/>
  <c r="F2952" i="3"/>
  <c r="E2952" i="3"/>
  <c r="F2951" i="3"/>
  <c r="E2951" i="3"/>
  <c r="F2950" i="3"/>
  <c r="E2950" i="3"/>
  <c r="F2949" i="3"/>
  <c r="E2949" i="3"/>
  <c r="F2948" i="3"/>
  <c r="E2948" i="3"/>
  <c r="F2947" i="3"/>
  <c r="E2947" i="3"/>
  <c r="F2946" i="3"/>
  <c r="E2946" i="3"/>
  <c r="F2945" i="3"/>
  <c r="E2945" i="3"/>
  <c r="F2944" i="3"/>
  <c r="E2944" i="3"/>
  <c r="F2943" i="3"/>
  <c r="E2943" i="3"/>
  <c r="F2942" i="3"/>
  <c r="E2942" i="3"/>
  <c r="F2940" i="3"/>
  <c r="E2940" i="3"/>
  <c r="F2939" i="3"/>
  <c r="E2939" i="3"/>
  <c r="F2936" i="3"/>
  <c r="E2936" i="3"/>
  <c r="F2934" i="3"/>
  <c r="E2934" i="3"/>
  <c r="F2932" i="3"/>
  <c r="E2932" i="3"/>
  <c r="F2930" i="3"/>
  <c r="E2930" i="3"/>
  <c r="F2928" i="3"/>
  <c r="E2928" i="3"/>
  <c r="F2926" i="3"/>
  <c r="E2926" i="3"/>
  <c r="F2924" i="3"/>
  <c r="E2924" i="3"/>
  <c r="F2923" i="3"/>
  <c r="E2923" i="3"/>
  <c r="F2921" i="3"/>
  <c r="E2921" i="3"/>
  <c r="F2919" i="3"/>
  <c r="E2919" i="3"/>
  <c r="F2917" i="3"/>
  <c r="E2917" i="3"/>
  <c r="F2916" i="3"/>
  <c r="E2916" i="3"/>
  <c r="F2915" i="3"/>
  <c r="E2915" i="3"/>
  <c r="F2914" i="3"/>
  <c r="E2914" i="3"/>
  <c r="F2913" i="3"/>
  <c r="E2913" i="3"/>
  <c r="F2912" i="3"/>
  <c r="E2912" i="3"/>
  <c r="F2911" i="3"/>
  <c r="E2911" i="3"/>
  <c r="F2910" i="3"/>
  <c r="E2910" i="3"/>
  <c r="F2909" i="3"/>
  <c r="E2909" i="3"/>
  <c r="F2908" i="3"/>
  <c r="E2908" i="3"/>
  <c r="F2907" i="3"/>
  <c r="E2907" i="3"/>
  <c r="F2906" i="3"/>
  <c r="E2906" i="3"/>
  <c r="F2904" i="3"/>
  <c r="E2904" i="3"/>
  <c r="F2902" i="3"/>
  <c r="E2902" i="3"/>
  <c r="F2900" i="3"/>
  <c r="E2900" i="3"/>
  <c r="F2898" i="3"/>
  <c r="E2898" i="3"/>
  <c r="F2896" i="3"/>
  <c r="E2896" i="3"/>
  <c r="F2894" i="3"/>
  <c r="E2894" i="3"/>
  <c r="F2892" i="3"/>
  <c r="E2892" i="3"/>
  <c r="F2890" i="3"/>
  <c r="E2890" i="3"/>
  <c r="F2888" i="3"/>
  <c r="E2888" i="3"/>
  <c r="F2886" i="3"/>
  <c r="E2886" i="3"/>
  <c r="F2884" i="3"/>
  <c r="E2884" i="3"/>
  <c r="F2882" i="3"/>
  <c r="E2882" i="3"/>
  <c r="F2881" i="3"/>
  <c r="E2881" i="3"/>
  <c r="F2880" i="3"/>
  <c r="E2880" i="3"/>
  <c r="F2879" i="3"/>
  <c r="E2879" i="3"/>
  <c r="F2878" i="3"/>
  <c r="E2878" i="3"/>
  <c r="F2877" i="3"/>
  <c r="E2877" i="3"/>
  <c r="F2876" i="3"/>
  <c r="E2876" i="3"/>
  <c r="F2875" i="3"/>
  <c r="E2875" i="3"/>
  <c r="F2874" i="3"/>
  <c r="E2874" i="3"/>
  <c r="F2873" i="3"/>
  <c r="E2873" i="3"/>
  <c r="F2872" i="3"/>
  <c r="E2872" i="3"/>
  <c r="F2871" i="3"/>
  <c r="E2871" i="3"/>
  <c r="F2870" i="3"/>
  <c r="E2870" i="3"/>
  <c r="F2868" i="3"/>
  <c r="E2868" i="3"/>
  <c r="F2866" i="3"/>
  <c r="E2866" i="3"/>
  <c r="F2864" i="3"/>
  <c r="E2864" i="3"/>
  <c r="F2862" i="3"/>
  <c r="E2862" i="3"/>
  <c r="F2860" i="3"/>
  <c r="E2860" i="3"/>
  <c r="F2858" i="3"/>
  <c r="E2858" i="3"/>
  <c r="F2856" i="3"/>
  <c r="E2856" i="3"/>
  <c r="F2854" i="3"/>
  <c r="E2854" i="3"/>
  <c r="F2852" i="3"/>
  <c r="E2852" i="3"/>
  <c r="F2850" i="3"/>
  <c r="E2850" i="3"/>
  <c r="F2848" i="3"/>
  <c r="E2848" i="3"/>
  <c r="F2846" i="3"/>
  <c r="E2846" i="3"/>
  <c r="F2845" i="3"/>
  <c r="E2845" i="3"/>
  <c r="F2844" i="3"/>
  <c r="E2844" i="3"/>
  <c r="F2843" i="3"/>
  <c r="E2843" i="3"/>
  <c r="F2842" i="3"/>
  <c r="E2842" i="3"/>
  <c r="F2841" i="3"/>
  <c r="E2841" i="3"/>
  <c r="F2840" i="3"/>
  <c r="E2840" i="3"/>
  <c r="F2839" i="3"/>
  <c r="E2839" i="3"/>
  <c r="F2838" i="3"/>
  <c r="E2838" i="3"/>
  <c r="F2837" i="3"/>
  <c r="E2837" i="3"/>
  <c r="F2836" i="3"/>
  <c r="E2836" i="3"/>
  <c r="F2835" i="3"/>
  <c r="E2835" i="3"/>
  <c r="F2834" i="3"/>
  <c r="E2834" i="3"/>
  <c r="F2832" i="3"/>
  <c r="E2832" i="3"/>
  <c r="F2830" i="3"/>
  <c r="E2830" i="3"/>
  <c r="F2828" i="3"/>
  <c r="E2828" i="3"/>
  <c r="F2826" i="3"/>
  <c r="E2826" i="3"/>
  <c r="F2824" i="3"/>
  <c r="E2824" i="3"/>
  <c r="F2822" i="3"/>
  <c r="E2822" i="3"/>
  <c r="F2820" i="3"/>
  <c r="E2820" i="3"/>
  <c r="F2819" i="3"/>
  <c r="E2819" i="3"/>
  <c r="F2817" i="3"/>
  <c r="E2817" i="3"/>
  <c r="F2815" i="3"/>
  <c r="E2815" i="3"/>
  <c r="F2812" i="3"/>
  <c r="E2812" i="3"/>
  <c r="F2810" i="3"/>
  <c r="E2810" i="3"/>
  <c r="F2809" i="3"/>
  <c r="E2809" i="3"/>
  <c r="F2808" i="3"/>
  <c r="E2808" i="3"/>
  <c r="F2807" i="3"/>
  <c r="E2807" i="3"/>
  <c r="F2806" i="3"/>
  <c r="E2806" i="3"/>
  <c r="F2805" i="3"/>
  <c r="E2805" i="3"/>
  <c r="F2804" i="3"/>
  <c r="E2804" i="3"/>
  <c r="F2803" i="3"/>
  <c r="E2803" i="3"/>
  <c r="F2802" i="3"/>
  <c r="E2802" i="3"/>
  <c r="F2801" i="3"/>
  <c r="E2801" i="3"/>
  <c r="F2800" i="3"/>
  <c r="E2800" i="3"/>
  <c r="F2799" i="3"/>
  <c r="E2799" i="3"/>
  <c r="F2798" i="3"/>
  <c r="E2798" i="3"/>
  <c r="F2796" i="3"/>
  <c r="E2796" i="3"/>
  <c r="F2794" i="3"/>
  <c r="E2794" i="3"/>
  <c r="F2792" i="3"/>
  <c r="E2792" i="3"/>
  <c r="F2790" i="3"/>
  <c r="E2790" i="3"/>
  <c r="F2789" i="3"/>
  <c r="E2789" i="3"/>
  <c r="F2787" i="3"/>
  <c r="E2787" i="3"/>
  <c r="F2785" i="3"/>
  <c r="E2785" i="3"/>
  <c r="F2782" i="3"/>
  <c r="E2782" i="3"/>
  <c r="F2780" i="3"/>
  <c r="E2780" i="3"/>
  <c r="F2778" i="3"/>
  <c r="E2778" i="3"/>
  <c r="F2776" i="3"/>
  <c r="E2776" i="3"/>
  <c r="F2774" i="3"/>
  <c r="E2774" i="3"/>
  <c r="F2773" i="3"/>
  <c r="E2773" i="3"/>
  <c r="F2772" i="3"/>
  <c r="E2772" i="3"/>
  <c r="F2771" i="3"/>
  <c r="E2771" i="3"/>
  <c r="F2770" i="3"/>
  <c r="E2770" i="3"/>
  <c r="F2769" i="3"/>
  <c r="E2769" i="3"/>
  <c r="F2768" i="3"/>
  <c r="E2768" i="3"/>
  <c r="F2767" i="3"/>
  <c r="E2767" i="3"/>
  <c r="F2766" i="3"/>
  <c r="E2766" i="3"/>
  <c r="F2765" i="3"/>
  <c r="E2765" i="3"/>
  <c r="F2764" i="3"/>
  <c r="E2764" i="3"/>
  <c r="F2763" i="3"/>
  <c r="E2763" i="3"/>
  <c r="F2762" i="3"/>
  <c r="E2762" i="3"/>
  <c r="F2760" i="3"/>
  <c r="E2760" i="3"/>
  <c r="F2758" i="3"/>
  <c r="E2758" i="3"/>
  <c r="F2756" i="3"/>
  <c r="E2756" i="3"/>
  <c r="F2754" i="3"/>
  <c r="E2754" i="3"/>
  <c r="F2753" i="3"/>
  <c r="E2753" i="3"/>
  <c r="F2751" i="3"/>
  <c r="E2751" i="3"/>
  <c r="F2748" i="3"/>
  <c r="E2748" i="3"/>
  <c r="F2746" i="3"/>
  <c r="E2746" i="3"/>
  <c r="F2744" i="3"/>
  <c r="E2744" i="3"/>
  <c r="F2742" i="3"/>
  <c r="E2742" i="3"/>
  <c r="F2740" i="3"/>
  <c r="E2740" i="3"/>
  <c r="F2738" i="3"/>
  <c r="E2738" i="3"/>
  <c r="F2737" i="3"/>
  <c r="E2737" i="3"/>
  <c r="F2736" i="3"/>
  <c r="E2736" i="3"/>
  <c r="F2735" i="3"/>
  <c r="E2735" i="3"/>
  <c r="F2734" i="3"/>
  <c r="E2734" i="3"/>
  <c r="F2733" i="3"/>
  <c r="E2733" i="3"/>
  <c r="F2732" i="3"/>
  <c r="E2732" i="3"/>
  <c r="F2731" i="3"/>
  <c r="E2731" i="3"/>
  <c r="F2730" i="3"/>
  <c r="E2730" i="3"/>
  <c r="F2729" i="3"/>
  <c r="E2729" i="3"/>
  <c r="F2728" i="3"/>
  <c r="E2728" i="3"/>
  <c r="F2727" i="3"/>
  <c r="E2727" i="3"/>
  <c r="F2726" i="3"/>
  <c r="E2726" i="3"/>
  <c r="F2725" i="3"/>
  <c r="E2725" i="3"/>
  <c r="F2722" i="3"/>
  <c r="E2722" i="3"/>
  <c r="F2720" i="3"/>
  <c r="E2720" i="3"/>
  <c r="F2718" i="3"/>
  <c r="E2718" i="3"/>
  <c r="F2716" i="3"/>
  <c r="E2716" i="3"/>
  <c r="F2714" i="3"/>
  <c r="E2714" i="3"/>
  <c r="F2712" i="3"/>
  <c r="E2712" i="3"/>
  <c r="F2710" i="3"/>
  <c r="E2710" i="3"/>
  <c r="F2708" i="3"/>
  <c r="E2708" i="3"/>
  <c r="F2706" i="3"/>
  <c r="E2706" i="3"/>
  <c r="F2704" i="3"/>
  <c r="E2704" i="3"/>
  <c r="F2702" i="3"/>
  <c r="E2702" i="3"/>
  <c r="F2701" i="3"/>
  <c r="E2701" i="3"/>
  <c r="F2700" i="3"/>
  <c r="E2700" i="3"/>
  <c r="F2699" i="3"/>
  <c r="E2699" i="3"/>
  <c r="F2698" i="3"/>
  <c r="E2698" i="3"/>
  <c r="F2697" i="3"/>
  <c r="E2697" i="3"/>
  <c r="F2696" i="3"/>
  <c r="E2696" i="3"/>
  <c r="F2695" i="3"/>
  <c r="E2695" i="3"/>
  <c r="F2694" i="3"/>
  <c r="E2694" i="3"/>
  <c r="F2693" i="3"/>
  <c r="E2693" i="3"/>
  <c r="F2692" i="3"/>
  <c r="E2692" i="3"/>
  <c r="F2691" i="3"/>
  <c r="E2691" i="3"/>
  <c r="F2690" i="3"/>
  <c r="E2690" i="3"/>
  <c r="F2688" i="3"/>
  <c r="E2688" i="3"/>
  <c r="F2686" i="3"/>
  <c r="E2686" i="3"/>
  <c r="F2684" i="3"/>
  <c r="E2684" i="3"/>
  <c r="F2682" i="3"/>
  <c r="E2682" i="3"/>
  <c r="F2680" i="3"/>
  <c r="E2680" i="3"/>
  <c r="F2678" i="3"/>
  <c r="E2678" i="3"/>
  <c r="F2676" i="3"/>
  <c r="E2676" i="3"/>
  <c r="F2674" i="3"/>
  <c r="E2674" i="3"/>
  <c r="F2672" i="3"/>
  <c r="E2672" i="3"/>
  <c r="F2670" i="3"/>
  <c r="E2670" i="3"/>
  <c r="F2668" i="3"/>
  <c r="E2668" i="3"/>
  <c r="F2666" i="3"/>
  <c r="E2666" i="3"/>
  <c r="F2665" i="3"/>
  <c r="E2665" i="3"/>
  <c r="F2664" i="3"/>
  <c r="E2664" i="3"/>
  <c r="F2663" i="3"/>
  <c r="E2663" i="3"/>
  <c r="F2662" i="3"/>
  <c r="E2662" i="3"/>
  <c r="F2661" i="3"/>
  <c r="E2661" i="3"/>
  <c r="F2660" i="3"/>
  <c r="E2660" i="3"/>
  <c r="F2659" i="3"/>
  <c r="E2659" i="3"/>
  <c r="F2658" i="3"/>
  <c r="E2658" i="3"/>
  <c r="F2657" i="3"/>
  <c r="E2657" i="3"/>
  <c r="F2656" i="3"/>
  <c r="E2656" i="3"/>
  <c r="F2655" i="3"/>
  <c r="E2655" i="3"/>
  <c r="F2654" i="3"/>
  <c r="E2654" i="3"/>
  <c r="F2652" i="3"/>
  <c r="E2652" i="3"/>
  <c r="F2650" i="3"/>
  <c r="E2650" i="3"/>
  <c r="F2648" i="3"/>
  <c r="E2648" i="3"/>
  <c r="F2646" i="3"/>
  <c r="E2646" i="3"/>
  <c r="F2644" i="3"/>
  <c r="E2644" i="3"/>
  <c r="F2642" i="3"/>
  <c r="E2642" i="3"/>
  <c r="F2640" i="3"/>
  <c r="E2640" i="3"/>
  <c r="F2638" i="3"/>
  <c r="E2638" i="3"/>
  <c r="F2636" i="3"/>
  <c r="E2636" i="3"/>
  <c r="F2634" i="3"/>
  <c r="E2634" i="3"/>
  <c r="F2632" i="3"/>
  <c r="E2632" i="3"/>
  <c r="F2631" i="3"/>
  <c r="E2631" i="3"/>
  <c r="F2629" i="3"/>
  <c r="E2629" i="3"/>
  <c r="F2628" i="3"/>
  <c r="E2628" i="3"/>
  <c r="F2627" i="3"/>
  <c r="E2627" i="3"/>
  <c r="F2626" i="3"/>
  <c r="E2626" i="3"/>
  <c r="F2625" i="3"/>
  <c r="E2625" i="3"/>
  <c r="F2624" i="3"/>
  <c r="E2624" i="3"/>
  <c r="F2623" i="3"/>
  <c r="E2623" i="3"/>
  <c r="F2622" i="3"/>
  <c r="E2622" i="3"/>
  <c r="F2621" i="3"/>
  <c r="E2621" i="3"/>
  <c r="F2620" i="3"/>
  <c r="E2620" i="3"/>
  <c r="F2619" i="3"/>
  <c r="E2619" i="3"/>
  <c r="F2618" i="3"/>
  <c r="E2618" i="3"/>
  <c r="F2616" i="3"/>
  <c r="E2616" i="3"/>
  <c r="F2614" i="3"/>
  <c r="E2614" i="3"/>
  <c r="F2613" i="3"/>
  <c r="E2613" i="3"/>
  <c r="F2611" i="3"/>
  <c r="E2611" i="3"/>
  <c r="F2608" i="3"/>
  <c r="E2608" i="3"/>
  <c r="F2606" i="3"/>
  <c r="E2606" i="3"/>
  <c r="F2604" i="3"/>
  <c r="E2604" i="3"/>
  <c r="F2602" i="3"/>
  <c r="E2602" i="3"/>
  <c r="F2600" i="3"/>
  <c r="E2600" i="3"/>
  <c r="F2598" i="3"/>
  <c r="E2598" i="3"/>
  <c r="F2596" i="3"/>
  <c r="E2596" i="3"/>
  <c r="F2594" i="3"/>
  <c r="E2594" i="3"/>
  <c r="F2593" i="3"/>
  <c r="E2593" i="3"/>
  <c r="F2592" i="3"/>
  <c r="E2592" i="3"/>
  <c r="F2591" i="3"/>
  <c r="E2591" i="3"/>
  <c r="F2590" i="3"/>
  <c r="E2590" i="3"/>
  <c r="F2589" i="3"/>
  <c r="E2589" i="3"/>
  <c r="F2588" i="3"/>
  <c r="E2588" i="3"/>
  <c r="F2587" i="3"/>
  <c r="E2587" i="3"/>
  <c r="F2586" i="3"/>
  <c r="E2586" i="3"/>
  <c r="F2585" i="3"/>
  <c r="E2585" i="3"/>
  <c r="F2584" i="3"/>
  <c r="E2584" i="3"/>
  <c r="F2583" i="3"/>
  <c r="E2583" i="3"/>
  <c r="F2582" i="3"/>
  <c r="E2582" i="3"/>
  <c r="F2580" i="3"/>
  <c r="E2580" i="3"/>
  <c r="F2578" i="3"/>
  <c r="E2578" i="3"/>
  <c r="F2576" i="3"/>
  <c r="E2576" i="3"/>
  <c r="F2574" i="3"/>
  <c r="E2574" i="3"/>
  <c r="F2572" i="3"/>
  <c r="E2572" i="3"/>
  <c r="F2570" i="3"/>
  <c r="E2570" i="3"/>
  <c r="F2568" i="3"/>
  <c r="E2568" i="3"/>
  <c r="F2567" i="3"/>
  <c r="E2567" i="3"/>
  <c r="F2564" i="3"/>
  <c r="E2564" i="3"/>
  <c r="F2562" i="3"/>
  <c r="E2562" i="3"/>
  <c r="F2560" i="3"/>
  <c r="E2560" i="3"/>
  <c r="F2558" i="3"/>
  <c r="E2558" i="3"/>
  <c r="F2557" i="3"/>
  <c r="E2557" i="3"/>
  <c r="F2556" i="3"/>
  <c r="E2556" i="3"/>
  <c r="F2555" i="3"/>
  <c r="E2555" i="3"/>
  <c r="F2554" i="3"/>
  <c r="E2554" i="3"/>
  <c r="F2553" i="3"/>
  <c r="E2553" i="3"/>
  <c r="F2552" i="3"/>
  <c r="E2552" i="3"/>
  <c r="F2551" i="3"/>
  <c r="E2551" i="3"/>
  <c r="F2550" i="3"/>
  <c r="E2550" i="3"/>
  <c r="F2549" i="3"/>
  <c r="E2549" i="3"/>
  <c r="F2548" i="3"/>
  <c r="E2548" i="3"/>
  <c r="F2547" i="3"/>
  <c r="E2547" i="3"/>
  <c r="F2546" i="3"/>
  <c r="E2546" i="3"/>
  <c r="F2544" i="3"/>
  <c r="E2544" i="3"/>
  <c r="F2542" i="3"/>
  <c r="E2542" i="3"/>
  <c r="F2541" i="3"/>
  <c r="E2541" i="3"/>
  <c r="F2539" i="3"/>
  <c r="E2539" i="3"/>
  <c r="F2537" i="3"/>
  <c r="E2537" i="3"/>
  <c r="F2535" i="3"/>
  <c r="E2535" i="3"/>
  <c r="F2532" i="3"/>
  <c r="E2532" i="3"/>
  <c r="F2530" i="3"/>
  <c r="E2530" i="3"/>
  <c r="F2528" i="3"/>
  <c r="E2528" i="3"/>
  <c r="F2526" i="3"/>
  <c r="E2526" i="3"/>
  <c r="F2524" i="3"/>
  <c r="E2524" i="3"/>
  <c r="F2522" i="3"/>
  <c r="E2522" i="3"/>
  <c r="F2521" i="3"/>
  <c r="E2521" i="3"/>
  <c r="F2520" i="3"/>
  <c r="E2520" i="3"/>
  <c r="F2519" i="3"/>
  <c r="E2519" i="3"/>
  <c r="F2518" i="3"/>
  <c r="E2518" i="3"/>
  <c r="F2517" i="3"/>
  <c r="E2517" i="3"/>
  <c r="F2516" i="3"/>
  <c r="E2516" i="3"/>
  <c r="F2515" i="3"/>
  <c r="E2515" i="3"/>
  <c r="F2514" i="3"/>
  <c r="E2514" i="3"/>
  <c r="F2513" i="3"/>
  <c r="E2513" i="3"/>
  <c r="F2512" i="3"/>
  <c r="E2512" i="3"/>
  <c r="F2511" i="3"/>
  <c r="E2511" i="3"/>
  <c r="F2510" i="3"/>
  <c r="E2510" i="3"/>
  <c r="F2508" i="3"/>
  <c r="E2508" i="3"/>
  <c r="F2506" i="3"/>
  <c r="E2506" i="3"/>
  <c r="F2505" i="3"/>
  <c r="E2505" i="3"/>
  <c r="F2503" i="3"/>
  <c r="E2503" i="3"/>
  <c r="F2501" i="3"/>
  <c r="E2501" i="3"/>
  <c r="F2499" i="3"/>
  <c r="E2499" i="3"/>
  <c r="F2497" i="3"/>
  <c r="E2497" i="3"/>
  <c r="F2494" i="3"/>
  <c r="E2494" i="3"/>
  <c r="F2493" i="3"/>
  <c r="E2493" i="3"/>
  <c r="F2491" i="3"/>
  <c r="E2491" i="3"/>
  <c r="F2488" i="3"/>
  <c r="E2488" i="3"/>
  <c r="F2486" i="3"/>
  <c r="E2486" i="3"/>
  <c r="F2485" i="3"/>
  <c r="E2485" i="3"/>
  <c r="F2484" i="3"/>
  <c r="E2484" i="3"/>
  <c r="F2483" i="3"/>
  <c r="E2483" i="3"/>
  <c r="F2482" i="3"/>
  <c r="E2482" i="3"/>
  <c r="F2481" i="3"/>
  <c r="E2481" i="3"/>
  <c r="F2480" i="3"/>
  <c r="E2480" i="3"/>
  <c r="F2479" i="3"/>
  <c r="E2479" i="3"/>
  <c r="F2478" i="3"/>
  <c r="E2478" i="3"/>
  <c r="F2477" i="3"/>
  <c r="E2477" i="3"/>
  <c r="F2476" i="3"/>
  <c r="E2476" i="3"/>
  <c r="F2475" i="3"/>
  <c r="E2475" i="3"/>
  <c r="F2474" i="3"/>
  <c r="E2474" i="3"/>
  <c r="F2472" i="3"/>
  <c r="E2472" i="3"/>
  <c r="F2470" i="3"/>
  <c r="E2470" i="3"/>
  <c r="F2468" i="3"/>
  <c r="E2468" i="3"/>
  <c r="F2466" i="3"/>
  <c r="E2466" i="3"/>
  <c r="F2464" i="3"/>
  <c r="E2464" i="3"/>
  <c r="F2462" i="3"/>
  <c r="E2462" i="3"/>
  <c r="F2460" i="3"/>
  <c r="E2460" i="3"/>
  <c r="F2458" i="3"/>
  <c r="E2458" i="3"/>
  <c r="F2456" i="3"/>
  <c r="E2456" i="3"/>
  <c r="F2454" i="3"/>
  <c r="E2454" i="3"/>
  <c r="F2452" i="3"/>
  <c r="E2452" i="3"/>
  <c r="F2450" i="3"/>
  <c r="E2450" i="3"/>
  <c r="F2449" i="3"/>
  <c r="E2449" i="3"/>
  <c r="F2448" i="3"/>
  <c r="E2448" i="3"/>
  <c r="F2447" i="3"/>
  <c r="E2447" i="3"/>
  <c r="F2446" i="3"/>
  <c r="E2446" i="3"/>
  <c r="F2445" i="3"/>
  <c r="E2445" i="3"/>
  <c r="F2444" i="3"/>
  <c r="E2444" i="3"/>
  <c r="F2443" i="3"/>
  <c r="E2443" i="3"/>
  <c r="F2442" i="3"/>
  <c r="E2442" i="3"/>
  <c r="F2441" i="3"/>
  <c r="E2441" i="3"/>
  <c r="F2440" i="3"/>
  <c r="E2440" i="3"/>
  <c r="F2439" i="3"/>
  <c r="E2439" i="3"/>
  <c r="F2438" i="3"/>
  <c r="E2438" i="3"/>
  <c r="F2436" i="3"/>
  <c r="E2436" i="3"/>
  <c r="F2434" i="3"/>
  <c r="E2434" i="3"/>
  <c r="F2432" i="3"/>
  <c r="E2432" i="3"/>
  <c r="F2430" i="3"/>
  <c r="E2430" i="3"/>
  <c r="F2428" i="3"/>
  <c r="E2428" i="3"/>
  <c r="F2426" i="3"/>
  <c r="E2426" i="3"/>
  <c r="F2424" i="3"/>
  <c r="E2424" i="3"/>
  <c r="F2422" i="3"/>
  <c r="E2422" i="3"/>
  <c r="F2420" i="3"/>
  <c r="E2420" i="3"/>
  <c r="F2418" i="3"/>
  <c r="E2418" i="3"/>
  <c r="F2416" i="3"/>
  <c r="E2416" i="3"/>
  <c r="F2415" i="3"/>
  <c r="E2415" i="3"/>
  <c r="F2413" i="3"/>
  <c r="E2413" i="3"/>
  <c r="F2412" i="3"/>
  <c r="E2412" i="3"/>
  <c r="F2411" i="3"/>
  <c r="E2411" i="3"/>
  <c r="F2410" i="3"/>
  <c r="E2410" i="3"/>
  <c r="F2409" i="3"/>
  <c r="E2409" i="3"/>
  <c r="F2408" i="3"/>
  <c r="E2408" i="3"/>
  <c r="F2407" i="3"/>
  <c r="E2407" i="3"/>
  <c r="F2406" i="3"/>
  <c r="E2406" i="3"/>
  <c r="F2405" i="3"/>
  <c r="E2405" i="3"/>
  <c r="F2404" i="3"/>
  <c r="E2404" i="3"/>
  <c r="F2403" i="3"/>
  <c r="E2403" i="3"/>
  <c r="F2402" i="3"/>
  <c r="E2402" i="3"/>
  <c r="F2400" i="3"/>
  <c r="E2400" i="3"/>
  <c r="F2398" i="3"/>
  <c r="E2398" i="3"/>
  <c r="F2396" i="3"/>
  <c r="E2396" i="3"/>
  <c r="F2394" i="3"/>
  <c r="E2394" i="3"/>
  <c r="F2392" i="3"/>
  <c r="E2392" i="3"/>
  <c r="F2390" i="3"/>
  <c r="E2390" i="3"/>
  <c r="F2388" i="3"/>
  <c r="E2388" i="3"/>
  <c r="F2386" i="3"/>
  <c r="E2386" i="3"/>
  <c r="F2384" i="3"/>
  <c r="E2384" i="3"/>
  <c r="F2382" i="3"/>
  <c r="E2382" i="3"/>
  <c r="F2380" i="3"/>
  <c r="E2380" i="3"/>
  <c r="F2379" i="3"/>
  <c r="E2379" i="3"/>
  <c r="F2377" i="3"/>
  <c r="E2377" i="3"/>
  <c r="F2376" i="3"/>
  <c r="E2376" i="3"/>
  <c r="F2375" i="3"/>
  <c r="E2375" i="3"/>
  <c r="F2374" i="3"/>
  <c r="E2374" i="3"/>
  <c r="F2373" i="3"/>
  <c r="E2373" i="3"/>
  <c r="F2372" i="3"/>
  <c r="E2372" i="3"/>
  <c r="F2371" i="3"/>
  <c r="E2371" i="3"/>
  <c r="F2370" i="3"/>
  <c r="E2370" i="3"/>
  <c r="F2369" i="3"/>
  <c r="E2369" i="3"/>
  <c r="F2368" i="3"/>
  <c r="E2368" i="3"/>
  <c r="F2367" i="3"/>
  <c r="E2367" i="3"/>
  <c r="F2366" i="3"/>
  <c r="E2366" i="3"/>
  <c r="F2364" i="3"/>
  <c r="E2364" i="3"/>
  <c r="F2362" i="3"/>
  <c r="E2362" i="3"/>
  <c r="F2360" i="3"/>
  <c r="E2360" i="3"/>
  <c r="F2358" i="3"/>
  <c r="E2358" i="3"/>
  <c r="F2356" i="3"/>
  <c r="E2356" i="3"/>
  <c r="F2354" i="3"/>
  <c r="E2354" i="3"/>
  <c r="F2352" i="3"/>
  <c r="E2352" i="3"/>
  <c r="F2350" i="3"/>
  <c r="E2350" i="3"/>
  <c r="F2349" i="3"/>
  <c r="E2349" i="3"/>
  <c r="F2346" i="3"/>
  <c r="E2346" i="3"/>
  <c r="F2344" i="3"/>
  <c r="E2344" i="3"/>
  <c r="F2342" i="3"/>
  <c r="E2342" i="3"/>
  <c r="F2341" i="3"/>
  <c r="E2341" i="3"/>
  <c r="F2340" i="3"/>
  <c r="E2340" i="3"/>
  <c r="F2339" i="3"/>
  <c r="E2339" i="3"/>
  <c r="F2338" i="3"/>
  <c r="E2338" i="3"/>
  <c r="F2337" i="3"/>
  <c r="E2337" i="3"/>
  <c r="F2336" i="3"/>
  <c r="E2336" i="3"/>
  <c r="F2335" i="3"/>
  <c r="E2335" i="3"/>
  <c r="F2334" i="3"/>
  <c r="E2334" i="3"/>
  <c r="F2333" i="3"/>
  <c r="E2333" i="3"/>
  <c r="F2332" i="3"/>
  <c r="E2332" i="3"/>
  <c r="F2331" i="3"/>
  <c r="E2331" i="3"/>
  <c r="F2330" i="3"/>
  <c r="E2330" i="3"/>
  <c r="F2328" i="3"/>
  <c r="E2328" i="3"/>
  <c r="F2327" i="3"/>
  <c r="E2327" i="3"/>
  <c r="F2324" i="3"/>
  <c r="E2324" i="3"/>
  <c r="F2322" i="3"/>
  <c r="E2322" i="3"/>
  <c r="F2320" i="3"/>
  <c r="E2320" i="3"/>
  <c r="F2318" i="3"/>
  <c r="E2318" i="3"/>
  <c r="F2316" i="3"/>
  <c r="E2316" i="3"/>
  <c r="F2314" i="3"/>
  <c r="E2314" i="3"/>
  <c r="F2312" i="3"/>
  <c r="E2312" i="3"/>
  <c r="F2310" i="3"/>
  <c r="E2310" i="3"/>
  <c r="F2308" i="3"/>
  <c r="E2308" i="3"/>
  <c r="F2306" i="3"/>
  <c r="E2306" i="3"/>
  <c r="F2305" i="3"/>
  <c r="E2305" i="3"/>
  <c r="F2304" i="3"/>
  <c r="E2304" i="3"/>
  <c r="F2303" i="3"/>
  <c r="E2303" i="3"/>
  <c r="F2302" i="3"/>
  <c r="E2302" i="3"/>
  <c r="F2301" i="3"/>
  <c r="E2301" i="3"/>
  <c r="F2300" i="3"/>
  <c r="E2300" i="3"/>
  <c r="F2299" i="3"/>
  <c r="E2299" i="3"/>
  <c r="F2298" i="3"/>
  <c r="E2298" i="3"/>
  <c r="F2297" i="3"/>
  <c r="E2297" i="3"/>
  <c r="F2296" i="3"/>
  <c r="E2296" i="3"/>
  <c r="F2295" i="3"/>
  <c r="E2295" i="3"/>
  <c r="F2294" i="3"/>
  <c r="E2294" i="3"/>
  <c r="F2292" i="3"/>
  <c r="E2292" i="3"/>
  <c r="F2290" i="3"/>
  <c r="E2290" i="3"/>
  <c r="F2288" i="3"/>
  <c r="E2288" i="3"/>
  <c r="F2286" i="3"/>
  <c r="E2286" i="3"/>
  <c r="F2284" i="3"/>
  <c r="E2284" i="3"/>
  <c r="F2282" i="3"/>
  <c r="E2282" i="3"/>
  <c r="F2280" i="3"/>
  <c r="E2280" i="3"/>
  <c r="F2278" i="3"/>
  <c r="E2278" i="3"/>
  <c r="F2276" i="3"/>
  <c r="E2276" i="3"/>
  <c r="F2274" i="3"/>
  <c r="E2274" i="3"/>
  <c r="F2272" i="3"/>
  <c r="E2272" i="3"/>
  <c r="F2270" i="3"/>
  <c r="E2270" i="3"/>
  <c r="F2269" i="3"/>
  <c r="E2269" i="3"/>
  <c r="F2268" i="3"/>
  <c r="E2268" i="3"/>
  <c r="F2267" i="3"/>
  <c r="E2267" i="3"/>
  <c r="F2266" i="3"/>
  <c r="E2266" i="3"/>
  <c r="F2265" i="3"/>
  <c r="E2265" i="3"/>
  <c r="F2264" i="3"/>
  <c r="E2264" i="3"/>
  <c r="F2263" i="3"/>
  <c r="E2263" i="3"/>
  <c r="F2262" i="3"/>
  <c r="E2262" i="3"/>
  <c r="F2261" i="3"/>
  <c r="E2261" i="3"/>
  <c r="F2260" i="3"/>
  <c r="E2260" i="3"/>
  <c r="F2259" i="3"/>
  <c r="E2259" i="3"/>
  <c r="F2258" i="3"/>
  <c r="E2258" i="3"/>
  <c r="F2256" i="3"/>
  <c r="E2256" i="3"/>
  <c r="F2254" i="3"/>
  <c r="E2254" i="3"/>
  <c r="F2253" i="3"/>
  <c r="E2253" i="3"/>
  <c r="F2251" i="3"/>
  <c r="E2251" i="3"/>
  <c r="F2248" i="3"/>
  <c r="E2248" i="3"/>
  <c r="F2247" i="3"/>
  <c r="E2247" i="3"/>
  <c r="F2244" i="3"/>
  <c r="E2244" i="3"/>
  <c r="F2242" i="3"/>
  <c r="E2242" i="3"/>
  <c r="F2240" i="3"/>
  <c r="E2240" i="3"/>
  <c r="F2238" i="3"/>
  <c r="E2238" i="3"/>
  <c r="F2236" i="3"/>
  <c r="E2236" i="3"/>
  <c r="F2234" i="3"/>
  <c r="E2234" i="3"/>
  <c r="F2233" i="3"/>
  <c r="E2233" i="3"/>
  <c r="F2232" i="3"/>
  <c r="E2232" i="3"/>
  <c r="F2231" i="3"/>
  <c r="E2231" i="3"/>
  <c r="F2230" i="3"/>
  <c r="E2230" i="3"/>
  <c r="F2229" i="3"/>
  <c r="E2229" i="3"/>
  <c r="F2228" i="3"/>
  <c r="E2228" i="3"/>
  <c r="F2227" i="3"/>
  <c r="E2227" i="3"/>
  <c r="F2226" i="3"/>
  <c r="E2226" i="3"/>
  <c r="F2225" i="3"/>
  <c r="E2225" i="3"/>
  <c r="F2224" i="3"/>
  <c r="E2224" i="3"/>
  <c r="F2223" i="3"/>
  <c r="E2223" i="3"/>
  <c r="F2222" i="3"/>
  <c r="E2222" i="3"/>
  <c r="F2221" i="3"/>
  <c r="E2221" i="3"/>
  <c r="F2219" i="3"/>
  <c r="E2219" i="3"/>
  <c r="F2216" i="3"/>
  <c r="E2216" i="3"/>
  <c r="F2214" i="3"/>
  <c r="E2214" i="3"/>
  <c r="F2212" i="3"/>
  <c r="E2212" i="3"/>
  <c r="F2210" i="3"/>
  <c r="E2210" i="3"/>
  <c r="F2208" i="3"/>
  <c r="E2208" i="3"/>
  <c r="F2206" i="3"/>
  <c r="E2206" i="3"/>
  <c r="F2204" i="3"/>
  <c r="E2204" i="3"/>
  <c r="F2202" i="3"/>
  <c r="E2202" i="3"/>
  <c r="F2201" i="3"/>
  <c r="E2201" i="3"/>
  <c r="F2198" i="3"/>
  <c r="E2198" i="3"/>
  <c r="F2197" i="3"/>
  <c r="E2197" i="3"/>
  <c r="F2196" i="3"/>
  <c r="E2196" i="3"/>
  <c r="F2195" i="3"/>
  <c r="E2195" i="3"/>
  <c r="F2194" i="3"/>
  <c r="E2194" i="3"/>
  <c r="F2193" i="3"/>
  <c r="E2193" i="3"/>
  <c r="F2192" i="3"/>
  <c r="E2192" i="3"/>
  <c r="F2191" i="3"/>
  <c r="E2191" i="3"/>
  <c r="F2190" i="3"/>
  <c r="E2190" i="3"/>
  <c r="F2189" i="3"/>
  <c r="E2189" i="3"/>
  <c r="F2188" i="3"/>
  <c r="E2188" i="3"/>
  <c r="F2187" i="3"/>
  <c r="E2187" i="3"/>
  <c r="F2186" i="3"/>
  <c r="E2186" i="3"/>
  <c r="F2184" i="3"/>
  <c r="E2184" i="3"/>
  <c r="F2182" i="3"/>
  <c r="E2182" i="3"/>
  <c r="F2180" i="3"/>
  <c r="E2180" i="3"/>
  <c r="F2178" i="3"/>
  <c r="E2178" i="3"/>
  <c r="F2177" i="3"/>
  <c r="E2177" i="3"/>
  <c r="F2174" i="3"/>
  <c r="E2174" i="3"/>
  <c r="F2173" i="3"/>
  <c r="E2173" i="3"/>
  <c r="F2171" i="3"/>
  <c r="E2171" i="3"/>
  <c r="F2168" i="3"/>
  <c r="E2168" i="3"/>
  <c r="F2166" i="3"/>
  <c r="E2166" i="3"/>
  <c r="F2164" i="3"/>
  <c r="E2164" i="3"/>
  <c r="F2162" i="3"/>
  <c r="E2162" i="3"/>
  <c r="F2161" i="3"/>
  <c r="E2161" i="3"/>
  <c r="F2160" i="3"/>
  <c r="E2160" i="3"/>
  <c r="F2159" i="3"/>
  <c r="E2159" i="3"/>
  <c r="F2158" i="3"/>
  <c r="E2158" i="3"/>
  <c r="F2157" i="3"/>
  <c r="E2157" i="3"/>
  <c r="F2156" i="3"/>
  <c r="E2156" i="3"/>
  <c r="F2155" i="3"/>
  <c r="E2155" i="3"/>
  <c r="F2154" i="3"/>
  <c r="E2154" i="3"/>
  <c r="F2153" i="3"/>
  <c r="E2153" i="3"/>
  <c r="F2152" i="3"/>
  <c r="E2152" i="3"/>
  <c r="F2151" i="3"/>
  <c r="E2151" i="3"/>
  <c r="F2150" i="3"/>
  <c r="E2150" i="3"/>
  <c r="F2148" i="3"/>
  <c r="E2148" i="3"/>
  <c r="F2146" i="3"/>
  <c r="E2146" i="3"/>
  <c r="F2144" i="3"/>
  <c r="E2144" i="3"/>
  <c r="F2142" i="3"/>
  <c r="E2142" i="3"/>
  <c r="F2140" i="3"/>
  <c r="E2140" i="3"/>
  <c r="F2138" i="3"/>
  <c r="E2138" i="3"/>
  <c r="F2136" i="3"/>
  <c r="E2136" i="3"/>
  <c r="F2134" i="3"/>
  <c r="E2134" i="3"/>
  <c r="F2132" i="3"/>
  <c r="E2132" i="3"/>
  <c r="F2131" i="3"/>
  <c r="E2131" i="3"/>
  <c r="F2128" i="3"/>
  <c r="E2128" i="3"/>
  <c r="F2126" i="3"/>
  <c r="E2126" i="3"/>
  <c r="F2125" i="3"/>
  <c r="E2125" i="3"/>
  <c r="F2124" i="3"/>
  <c r="E2124" i="3"/>
  <c r="F2123" i="3"/>
  <c r="E2123" i="3"/>
  <c r="F2122" i="3"/>
  <c r="E2122" i="3"/>
  <c r="F2121" i="3"/>
  <c r="E2121" i="3"/>
  <c r="F2120" i="3"/>
  <c r="E2120" i="3"/>
  <c r="F2119" i="3"/>
  <c r="E2119" i="3"/>
  <c r="F2118" i="3"/>
  <c r="E2118" i="3"/>
  <c r="F2117" i="3"/>
  <c r="E2117" i="3"/>
  <c r="F2116" i="3"/>
  <c r="E2116" i="3"/>
  <c r="F2115" i="3"/>
  <c r="E2115" i="3"/>
  <c r="F2114" i="3"/>
  <c r="E2114" i="3"/>
  <c r="F2113" i="3"/>
  <c r="E2113" i="3"/>
  <c r="F2110" i="3"/>
  <c r="E2110" i="3"/>
  <c r="F2108" i="3"/>
  <c r="E2108" i="3"/>
  <c r="F2106" i="3"/>
  <c r="E2106" i="3"/>
  <c r="F2104" i="3"/>
  <c r="E2104" i="3"/>
  <c r="F2102" i="3"/>
  <c r="E2102" i="3"/>
  <c r="F2100" i="3"/>
  <c r="E2100" i="3"/>
  <c r="F2098" i="3"/>
  <c r="E2098" i="3"/>
  <c r="F2096" i="3"/>
  <c r="E2096" i="3"/>
  <c r="F2094" i="3"/>
  <c r="E2094" i="3"/>
  <c r="F2092" i="3"/>
  <c r="E2092" i="3"/>
  <c r="F2090" i="3"/>
  <c r="E2090" i="3"/>
  <c r="F2089" i="3"/>
  <c r="E2089" i="3"/>
  <c r="F2088" i="3"/>
  <c r="E2088" i="3"/>
  <c r="F2087" i="3"/>
  <c r="E2087" i="3"/>
  <c r="F2086" i="3"/>
  <c r="E2086" i="3"/>
  <c r="F2085" i="3"/>
  <c r="E2085" i="3"/>
  <c r="F2084" i="3"/>
  <c r="E2084" i="3"/>
  <c r="F2083" i="3"/>
  <c r="E2083" i="3"/>
  <c r="F2082" i="3"/>
  <c r="E2082" i="3"/>
  <c r="F2081" i="3"/>
  <c r="E2081" i="3"/>
  <c r="F2080" i="3"/>
  <c r="E2080" i="3"/>
  <c r="F2079" i="3"/>
  <c r="E2079" i="3"/>
  <c r="F2078" i="3"/>
  <c r="E2078" i="3"/>
  <c r="F2076" i="3"/>
  <c r="E2076" i="3"/>
  <c r="F2074" i="3"/>
  <c r="E2074" i="3"/>
  <c r="F2072" i="3"/>
  <c r="E2072" i="3"/>
  <c r="F2070" i="3"/>
  <c r="E2070" i="3"/>
  <c r="F2068" i="3"/>
  <c r="E2068" i="3"/>
  <c r="F2066" i="3"/>
  <c r="E2066" i="3"/>
  <c r="F2064" i="3"/>
  <c r="E2064" i="3"/>
  <c r="F2062" i="3"/>
  <c r="E2062" i="3"/>
  <c r="F2060" i="3"/>
  <c r="E2060" i="3"/>
  <c r="F2058" i="3"/>
  <c r="E2058" i="3"/>
  <c r="F2057" i="3"/>
  <c r="E2057" i="3"/>
  <c r="F2054" i="3"/>
  <c r="E2054" i="3"/>
  <c r="F2053" i="3"/>
  <c r="E2053" i="3"/>
  <c r="F2052" i="3"/>
  <c r="E2052" i="3"/>
  <c r="F2051" i="3"/>
  <c r="E2051" i="3"/>
  <c r="F2050" i="3"/>
  <c r="E2050" i="3"/>
  <c r="F2049" i="3"/>
  <c r="E2049" i="3"/>
  <c r="F2048" i="3"/>
  <c r="E2048" i="3"/>
  <c r="F2047" i="3"/>
  <c r="E2047" i="3"/>
  <c r="F2046" i="3"/>
  <c r="E2046" i="3"/>
  <c r="F2045" i="3"/>
  <c r="E2045" i="3"/>
  <c r="F2044" i="3"/>
  <c r="E2044" i="3"/>
  <c r="F2043" i="3"/>
  <c r="E2043" i="3"/>
  <c r="F2042" i="3"/>
  <c r="E2042" i="3"/>
  <c r="F2040" i="3"/>
  <c r="E2040" i="3"/>
  <c r="F2038" i="3"/>
  <c r="E2038" i="3"/>
  <c r="F2036" i="3"/>
  <c r="E2036" i="3"/>
  <c r="F2034" i="3"/>
  <c r="E2034" i="3"/>
  <c r="F2032" i="3"/>
  <c r="E2032" i="3"/>
  <c r="F2030" i="3"/>
  <c r="E2030" i="3"/>
  <c r="F2028" i="3"/>
  <c r="E2028" i="3"/>
  <c r="F2027" i="3"/>
  <c r="E2027" i="3"/>
  <c r="F2025" i="3"/>
  <c r="E2025" i="3"/>
  <c r="F2023" i="3"/>
  <c r="E2023" i="3"/>
  <c r="F2020" i="3"/>
  <c r="E2020" i="3"/>
  <c r="F2018" i="3"/>
  <c r="E2018" i="3"/>
  <c r="F2017" i="3"/>
  <c r="E2017" i="3"/>
  <c r="F2016" i="3"/>
  <c r="E2016" i="3"/>
  <c r="F2015" i="3"/>
  <c r="E2015" i="3"/>
  <c r="F2014" i="3"/>
  <c r="E2014" i="3"/>
  <c r="F2013" i="3"/>
  <c r="E2013" i="3"/>
  <c r="F2012" i="3"/>
  <c r="E2012" i="3"/>
  <c r="F2011" i="3"/>
  <c r="E2011" i="3"/>
  <c r="F2010" i="3"/>
  <c r="E2010" i="3"/>
  <c r="F2009" i="3"/>
  <c r="E2009" i="3"/>
  <c r="F2008" i="3"/>
  <c r="E2008" i="3"/>
  <c r="F2007" i="3"/>
  <c r="E2007" i="3"/>
  <c r="F2006" i="3"/>
  <c r="E2006" i="3"/>
  <c r="F2004" i="3"/>
  <c r="E2004" i="3"/>
  <c r="F2002" i="3"/>
  <c r="E2002" i="3"/>
  <c r="F2000" i="3"/>
  <c r="E2000" i="3"/>
  <c r="F1999" i="3"/>
  <c r="E1999" i="3"/>
  <c r="F1997" i="3"/>
  <c r="E1997" i="3"/>
  <c r="F1995" i="3"/>
  <c r="E1995" i="3"/>
  <c r="F1992" i="3"/>
  <c r="E1992" i="3"/>
  <c r="F1990" i="3"/>
  <c r="E1990" i="3"/>
  <c r="F1988" i="3"/>
  <c r="E1988" i="3"/>
  <c r="F1986" i="3"/>
  <c r="E1986" i="3"/>
  <c r="F1984" i="3"/>
  <c r="E1984" i="3"/>
  <c r="F1982" i="3"/>
  <c r="E1982" i="3"/>
  <c r="F1981" i="3"/>
  <c r="E1981" i="3"/>
  <c r="F1980" i="3"/>
  <c r="E1980" i="3"/>
  <c r="F1979" i="3"/>
  <c r="E1979" i="3"/>
  <c r="F1978" i="3"/>
  <c r="E1978" i="3"/>
  <c r="F1977" i="3"/>
  <c r="E1977" i="3"/>
  <c r="F1976" i="3"/>
  <c r="E1976" i="3"/>
  <c r="F1975" i="3"/>
  <c r="E1975" i="3"/>
  <c r="F1974" i="3"/>
  <c r="E1974" i="3"/>
  <c r="F1973" i="3"/>
  <c r="E1973" i="3"/>
  <c r="F1972" i="3"/>
  <c r="E1972" i="3"/>
  <c r="F1971" i="3"/>
  <c r="E1971" i="3"/>
  <c r="F1970" i="3"/>
  <c r="E1970" i="3"/>
  <c r="F1968" i="3"/>
  <c r="E1968" i="3"/>
  <c r="F1966" i="3"/>
  <c r="E1966" i="3"/>
  <c r="F1965" i="3"/>
  <c r="E1965" i="3"/>
  <c r="F1962" i="3"/>
  <c r="E1962" i="3"/>
  <c r="F1960" i="3"/>
  <c r="E1960" i="3"/>
  <c r="F1958" i="3"/>
  <c r="E1958" i="3"/>
  <c r="F1956" i="3"/>
  <c r="E1956" i="3"/>
  <c r="F1954" i="3"/>
  <c r="E1954" i="3"/>
  <c r="F1952" i="3"/>
  <c r="E1952" i="3"/>
  <c r="F1950" i="3"/>
  <c r="E1950" i="3"/>
  <c r="F1948" i="3"/>
  <c r="E1948" i="3"/>
  <c r="F1946" i="3"/>
  <c r="E1946" i="3"/>
  <c r="F1945" i="3"/>
  <c r="E1945" i="3"/>
  <c r="F1944" i="3"/>
  <c r="E1944" i="3"/>
  <c r="F1943" i="3"/>
  <c r="E1943" i="3"/>
  <c r="F1942" i="3"/>
  <c r="E1942" i="3"/>
  <c r="F1941" i="3"/>
  <c r="E1941" i="3"/>
  <c r="F1940" i="3"/>
  <c r="E1940" i="3"/>
  <c r="F1939" i="3"/>
  <c r="E1939" i="3"/>
  <c r="F1938" i="3"/>
  <c r="E1938" i="3"/>
  <c r="F1937" i="3"/>
  <c r="E1937" i="3"/>
  <c r="F1936" i="3"/>
  <c r="E1936" i="3"/>
  <c r="F1935" i="3"/>
  <c r="E1935" i="3"/>
  <c r="F1934" i="3"/>
  <c r="E1934" i="3"/>
  <c r="F1932" i="3"/>
  <c r="E1932" i="3"/>
  <c r="F1930" i="3"/>
  <c r="E1930" i="3"/>
  <c r="F1928" i="3"/>
  <c r="E1928" i="3"/>
  <c r="F1926" i="3"/>
  <c r="E1926" i="3"/>
  <c r="F1925" i="3"/>
  <c r="E1925" i="3"/>
  <c r="F1923" i="3"/>
  <c r="E1923" i="3"/>
  <c r="F1921" i="3"/>
  <c r="E1921" i="3"/>
  <c r="F1919" i="3"/>
  <c r="E1919" i="3"/>
  <c r="F1917" i="3"/>
  <c r="E1917" i="3"/>
  <c r="F1915" i="3"/>
  <c r="E1915" i="3"/>
  <c r="F1912" i="3"/>
  <c r="E1912" i="3"/>
  <c r="F1910" i="3"/>
  <c r="E1910" i="3"/>
  <c r="F1909" i="3"/>
  <c r="E1909" i="3"/>
  <c r="F1908" i="3"/>
  <c r="E1908" i="3"/>
  <c r="F1907" i="3"/>
  <c r="E1907" i="3"/>
  <c r="F1906" i="3"/>
  <c r="E1906" i="3"/>
  <c r="F1905" i="3"/>
  <c r="E1905" i="3"/>
  <c r="F1904" i="3"/>
  <c r="E1904" i="3"/>
  <c r="F1903" i="3"/>
  <c r="E1903" i="3"/>
  <c r="F1902" i="3"/>
  <c r="E1902" i="3"/>
  <c r="F1901" i="3"/>
  <c r="E1901" i="3"/>
  <c r="F1900" i="3"/>
  <c r="E1900" i="3"/>
  <c r="F1899" i="3"/>
  <c r="E1899" i="3"/>
  <c r="F1898" i="3"/>
  <c r="E1898" i="3"/>
  <c r="F1896" i="3"/>
  <c r="E1896" i="3"/>
  <c r="F1894" i="3"/>
  <c r="E1894" i="3"/>
  <c r="F1892" i="3"/>
  <c r="E1892" i="3"/>
  <c r="F1890" i="3"/>
  <c r="E1890" i="3"/>
  <c r="F1889" i="3"/>
  <c r="E1889" i="3"/>
  <c r="F1887" i="3"/>
  <c r="E1887" i="3"/>
  <c r="F1884" i="3"/>
  <c r="E1884" i="3"/>
  <c r="F1882" i="3"/>
  <c r="E1882" i="3"/>
  <c r="F1880" i="3"/>
  <c r="E1880" i="3"/>
  <c r="F1878" i="3"/>
  <c r="E1878" i="3"/>
  <c r="F1876" i="3"/>
  <c r="E1876" i="3"/>
  <c r="F1874" i="3"/>
  <c r="E1874" i="3"/>
  <c r="F1873" i="3"/>
  <c r="E1873" i="3"/>
  <c r="F1872" i="3"/>
  <c r="E1872" i="3"/>
  <c r="F1871" i="3"/>
  <c r="E1871" i="3"/>
  <c r="F1870" i="3"/>
  <c r="E1870" i="3"/>
  <c r="F1869" i="3"/>
  <c r="E1869" i="3"/>
  <c r="F1868" i="3"/>
  <c r="E1868" i="3"/>
  <c r="F1867" i="3"/>
  <c r="E1867" i="3"/>
  <c r="F1866" i="3"/>
  <c r="E1866" i="3"/>
  <c r="F1865" i="3"/>
  <c r="E1865" i="3"/>
  <c r="F1864" i="3"/>
  <c r="E1864" i="3"/>
  <c r="F1863" i="3"/>
  <c r="E1863" i="3"/>
  <c r="F1862" i="3"/>
  <c r="E1862" i="3"/>
  <c r="F1860" i="3"/>
  <c r="E1860" i="3"/>
  <c r="F1858" i="3"/>
  <c r="E1858" i="3"/>
  <c r="F1856" i="3"/>
  <c r="E1856" i="3"/>
  <c r="F1854" i="3"/>
  <c r="E1854" i="3"/>
  <c r="F1852" i="3"/>
  <c r="E1852" i="3"/>
  <c r="F1850" i="3"/>
  <c r="E1850" i="3"/>
  <c r="F1848" i="3"/>
  <c r="E1848" i="3"/>
  <c r="F1846" i="3"/>
  <c r="E1846" i="3"/>
  <c r="F1844" i="3"/>
  <c r="E1844" i="3"/>
  <c r="F1842" i="3"/>
  <c r="E1842" i="3"/>
  <c r="F1840" i="3"/>
  <c r="E1840" i="3"/>
  <c r="F1839" i="3"/>
  <c r="E1839" i="3"/>
  <c r="F1837" i="3"/>
  <c r="E1837" i="3"/>
  <c r="F1836" i="3"/>
  <c r="E1836" i="3"/>
  <c r="F1835" i="3"/>
  <c r="E1835" i="3"/>
  <c r="F1834" i="3"/>
  <c r="E1834" i="3"/>
  <c r="F1833" i="3"/>
  <c r="E1833" i="3"/>
  <c r="F1832" i="3"/>
  <c r="E1832" i="3"/>
  <c r="F1831" i="3"/>
  <c r="E1831" i="3"/>
  <c r="F1830" i="3"/>
  <c r="E1830" i="3"/>
  <c r="F1829" i="3"/>
  <c r="E1829" i="3"/>
  <c r="F1828" i="3"/>
  <c r="E1828" i="3"/>
  <c r="F1827" i="3"/>
  <c r="E1827" i="3"/>
  <c r="F1826" i="3"/>
  <c r="E1826" i="3"/>
  <c r="F1824" i="3"/>
  <c r="E1824" i="3"/>
  <c r="F1822" i="3"/>
  <c r="E1822" i="3"/>
  <c r="F1820" i="3"/>
  <c r="E1820" i="3"/>
  <c r="F1818" i="3"/>
  <c r="E1818" i="3"/>
  <c r="F1816" i="3"/>
  <c r="E1816" i="3"/>
  <c r="F1814" i="3"/>
  <c r="E1814" i="3"/>
  <c r="F1812" i="3"/>
  <c r="E1812" i="3"/>
  <c r="F1810" i="3"/>
  <c r="E1810" i="3"/>
  <c r="F1808" i="3"/>
  <c r="E1808" i="3"/>
  <c r="F1806" i="3"/>
  <c r="E1806" i="3"/>
  <c r="F1805" i="3"/>
  <c r="E1805" i="3"/>
  <c r="F1802" i="3"/>
  <c r="E1802" i="3"/>
  <c r="F1801" i="3"/>
  <c r="E1801" i="3"/>
  <c r="F1800" i="3"/>
  <c r="E1800" i="3"/>
  <c r="F1799" i="3"/>
  <c r="E1799" i="3"/>
  <c r="F1798" i="3"/>
  <c r="E1798" i="3"/>
  <c r="F1797" i="3"/>
  <c r="E1797" i="3"/>
  <c r="F1796" i="3"/>
  <c r="E1796" i="3"/>
  <c r="F1795" i="3"/>
  <c r="E1795" i="3"/>
  <c r="F1794" i="3"/>
  <c r="E1794" i="3"/>
  <c r="F1793" i="3"/>
  <c r="E1793" i="3"/>
  <c r="F1792" i="3"/>
  <c r="E1792" i="3"/>
  <c r="F1791" i="3"/>
  <c r="E1791" i="3"/>
  <c r="F1790" i="3"/>
  <c r="E1790" i="3"/>
  <c r="F1788" i="3"/>
  <c r="E1788" i="3"/>
  <c r="F1786" i="3"/>
  <c r="E1786" i="3"/>
  <c r="F1784" i="3"/>
  <c r="E1784" i="3"/>
  <c r="F1783" i="3"/>
  <c r="E1783" i="3"/>
  <c r="F1781" i="3"/>
  <c r="E1781" i="3"/>
  <c r="F1778" i="3"/>
  <c r="E1778" i="3"/>
  <c r="F1776" i="3"/>
  <c r="E1776" i="3"/>
  <c r="F1774" i="3"/>
  <c r="E1774" i="3"/>
  <c r="F1772" i="3"/>
  <c r="E1772" i="3"/>
  <c r="F1770" i="3"/>
  <c r="E1770" i="3"/>
  <c r="F1768" i="3"/>
  <c r="E1768" i="3"/>
  <c r="F1766" i="3"/>
  <c r="E1766" i="3"/>
  <c r="F1765" i="3"/>
  <c r="E1765" i="3"/>
  <c r="F1764" i="3"/>
  <c r="E1764" i="3"/>
  <c r="F1763" i="3"/>
  <c r="E1763" i="3"/>
  <c r="F1762" i="3"/>
  <c r="E1762" i="3"/>
  <c r="F1761" i="3"/>
  <c r="E1761" i="3"/>
  <c r="F1760" i="3"/>
  <c r="E1760" i="3"/>
  <c r="F1759" i="3"/>
  <c r="E1759" i="3"/>
  <c r="F1758" i="3"/>
  <c r="E1758" i="3"/>
  <c r="F1757" i="3"/>
  <c r="E1757" i="3"/>
  <c r="F1756" i="3"/>
  <c r="E1756" i="3"/>
  <c r="F1755" i="3"/>
  <c r="E1755" i="3"/>
  <c r="F1754" i="3"/>
  <c r="E1754" i="3"/>
  <c r="F1752" i="3"/>
  <c r="E1752" i="3"/>
  <c r="F1750" i="3"/>
  <c r="E1750" i="3"/>
  <c r="F1748" i="3"/>
  <c r="E1748" i="3"/>
  <c r="F1746" i="3"/>
  <c r="E1746" i="3"/>
  <c r="F1744" i="3"/>
  <c r="E1744" i="3"/>
  <c r="F1742" i="3"/>
  <c r="E1742" i="3"/>
  <c r="F1740" i="3"/>
  <c r="E1740" i="3"/>
  <c r="F1738" i="3"/>
  <c r="E1738" i="3"/>
  <c r="F1736" i="3"/>
  <c r="E1736" i="3"/>
  <c r="F1735" i="3"/>
  <c r="E1735" i="3"/>
  <c r="F1732" i="3"/>
  <c r="E1732" i="3"/>
  <c r="F1730" i="3"/>
  <c r="E1730" i="3"/>
  <c r="F1729" i="3"/>
  <c r="E1729" i="3"/>
  <c r="F1728" i="3"/>
  <c r="E1728" i="3"/>
  <c r="F1727" i="3"/>
  <c r="E1727" i="3"/>
  <c r="F1726" i="3"/>
  <c r="E1726" i="3"/>
  <c r="F1725" i="3"/>
  <c r="E1725" i="3"/>
  <c r="F1724" i="3"/>
  <c r="E1724" i="3"/>
  <c r="F1723" i="3"/>
  <c r="E1723" i="3"/>
  <c r="F1722" i="3"/>
  <c r="E1722" i="3"/>
  <c r="F1721" i="3"/>
  <c r="E1721" i="3"/>
  <c r="F1720" i="3"/>
  <c r="E1720" i="3"/>
  <c r="F1719" i="3"/>
  <c r="E1719" i="3"/>
  <c r="F1718" i="3"/>
  <c r="E1718" i="3"/>
  <c r="F1717" i="3"/>
  <c r="E1717" i="3"/>
  <c r="F1715" i="3"/>
  <c r="E1715" i="3"/>
  <c r="F1713" i="3"/>
  <c r="E1713" i="3"/>
  <c r="F1710" i="3"/>
  <c r="E1710" i="3"/>
  <c r="F1708" i="3"/>
  <c r="E1708" i="3"/>
  <c r="F1706" i="3"/>
  <c r="E1706" i="3"/>
  <c r="F1704" i="3"/>
  <c r="E1704" i="3"/>
  <c r="F1702" i="3"/>
  <c r="E1702" i="3"/>
  <c r="F1700" i="3"/>
  <c r="E1700" i="3"/>
  <c r="F1698" i="3"/>
  <c r="E1698" i="3"/>
  <c r="F1696" i="3"/>
  <c r="E1696" i="3"/>
  <c r="F1694" i="3"/>
  <c r="E1694" i="3"/>
  <c r="F1693" i="3"/>
  <c r="E1693" i="3"/>
  <c r="F1692" i="3"/>
  <c r="E1692" i="3"/>
  <c r="F1691" i="3"/>
  <c r="E1691" i="3"/>
  <c r="F1690" i="3"/>
  <c r="E1690" i="3"/>
  <c r="F1689" i="3"/>
  <c r="E1689" i="3"/>
  <c r="F1688" i="3"/>
  <c r="E1688" i="3"/>
  <c r="F1687" i="3"/>
  <c r="E1687" i="3"/>
  <c r="F1686" i="3"/>
  <c r="E1686" i="3"/>
  <c r="F1685" i="3"/>
  <c r="E1685" i="3"/>
  <c r="F1684" i="3"/>
  <c r="E1684" i="3"/>
  <c r="F1683" i="3"/>
  <c r="E1683" i="3"/>
  <c r="F1682" i="3"/>
  <c r="E1682" i="3"/>
  <c r="F1680" i="3"/>
  <c r="E1680" i="3"/>
  <c r="F1678" i="3"/>
  <c r="E1678" i="3"/>
  <c r="F1676" i="3"/>
  <c r="E1676" i="3"/>
  <c r="F1674" i="3"/>
  <c r="E1674" i="3"/>
  <c r="F1672" i="3"/>
  <c r="E1672" i="3"/>
  <c r="F1670" i="3"/>
  <c r="E1670" i="3"/>
  <c r="F1668" i="3"/>
  <c r="E1668" i="3"/>
  <c r="F1666" i="3"/>
  <c r="E1666" i="3"/>
  <c r="F1664" i="3"/>
  <c r="E1664" i="3"/>
  <c r="F1663" i="3"/>
  <c r="E1663" i="3"/>
  <c r="F1661" i="3"/>
  <c r="E1661" i="3"/>
  <c r="F1658" i="3"/>
  <c r="E1658" i="3"/>
  <c r="F1657" i="3"/>
  <c r="E1657" i="3"/>
  <c r="F1656" i="3"/>
  <c r="E1656" i="3"/>
  <c r="F1655" i="3"/>
  <c r="E1655" i="3"/>
  <c r="F1654" i="3"/>
  <c r="E1654" i="3"/>
  <c r="F1653" i="3"/>
  <c r="E1653" i="3"/>
  <c r="F1652" i="3"/>
  <c r="E1652" i="3"/>
  <c r="F1651" i="3"/>
  <c r="E1651" i="3"/>
  <c r="F1650" i="3"/>
  <c r="E1650" i="3"/>
  <c r="F1649" i="3"/>
  <c r="E1649" i="3"/>
  <c r="F1648" i="3"/>
  <c r="E1648" i="3"/>
  <c r="F1647" i="3"/>
  <c r="E1647" i="3"/>
  <c r="F1646" i="3"/>
  <c r="E1646" i="3"/>
  <c r="F1644" i="3"/>
  <c r="E1644" i="3"/>
  <c r="F1642" i="3"/>
  <c r="E1642" i="3"/>
  <c r="F1640" i="3"/>
  <c r="E1640" i="3"/>
  <c r="F1638" i="3"/>
  <c r="E1638" i="3"/>
  <c r="F1636" i="3"/>
  <c r="E1636" i="3"/>
  <c r="F1634" i="3"/>
  <c r="E1634" i="3"/>
  <c r="F1632" i="3"/>
  <c r="E1632" i="3"/>
  <c r="F1630" i="3"/>
  <c r="E1630" i="3"/>
  <c r="F1628" i="3"/>
  <c r="E1628" i="3"/>
  <c r="F1626" i="3"/>
  <c r="E1626" i="3"/>
  <c r="F1624" i="3"/>
  <c r="E1624" i="3"/>
  <c r="F1622" i="3"/>
  <c r="E1622" i="3"/>
  <c r="F1621" i="3"/>
  <c r="E1621" i="3"/>
  <c r="F1620" i="3"/>
  <c r="E1620" i="3"/>
  <c r="F1619" i="3"/>
  <c r="E1619" i="3"/>
  <c r="F1618" i="3"/>
  <c r="E1618" i="3"/>
  <c r="F1617" i="3"/>
  <c r="E1617" i="3"/>
  <c r="F1616" i="3"/>
  <c r="E1616" i="3"/>
  <c r="F1615" i="3"/>
  <c r="E1615" i="3"/>
  <c r="F1614" i="3"/>
  <c r="E1614" i="3"/>
  <c r="F1613" i="3"/>
  <c r="E1613" i="3"/>
  <c r="F1612" i="3"/>
  <c r="E1612" i="3"/>
  <c r="F1611" i="3"/>
  <c r="E1611" i="3"/>
  <c r="F1610" i="3"/>
  <c r="E1610" i="3"/>
  <c r="F1608" i="3"/>
  <c r="E1608" i="3"/>
  <c r="F1606" i="3"/>
  <c r="E1606" i="3"/>
  <c r="F1604" i="3"/>
  <c r="E1604" i="3"/>
  <c r="F1602" i="3"/>
  <c r="E1602" i="3"/>
  <c r="F1600" i="3"/>
  <c r="E1600" i="3"/>
  <c r="F1598" i="3"/>
  <c r="E1598" i="3"/>
  <c r="F1596" i="3"/>
  <c r="E1596" i="3"/>
  <c r="F1594" i="3"/>
  <c r="E1594" i="3"/>
  <c r="F1592" i="3"/>
  <c r="E1592" i="3"/>
  <c r="F1590" i="3"/>
  <c r="E1590" i="3"/>
  <c r="F1588" i="3"/>
  <c r="E1588" i="3"/>
  <c r="F1586" i="3"/>
  <c r="E1586" i="3"/>
  <c r="F1585" i="3"/>
  <c r="E1585" i="3"/>
  <c r="F1584" i="3"/>
  <c r="E1584" i="3"/>
  <c r="F1583" i="3"/>
  <c r="E1583" i="3"/>
  <c r="F1582" i="3"/>
  <c r="E1582" i="3"/>
  <c r="F1581" i="3"/>
  <c r="E1581" i="3"/>
  <c r="F1580" i="3"/>
  <c r="E1580" i="3"/>
  <c r="F1579" i="3"/>
  <c r="E1579" i="3"/>
  <c r="F1578" i="3"/>
  <c r="E1578" i="3"/>
  <c r="F1577" i="3"/>
  <c r="E1577" i="3"/>
  <c r="F1576" i="3"/>
  <c r="E1576" i="3"/>
  <c r="F1575" i="3"/>
  <c r="E1575" i="3"/>
  <c r="F1574" i="3"/>
  <c r="E1574" i="3"/>
  <c r="F1572" i="3"/>
  <c r="E1572" i="3"/>
  <c r="F1570" i="3"/>
  <c r="E1570" i="3"/>
  <c r="F1568" i="3"/>
  <c r="E1568" i="3"/>
  <c r="F1566" i="3"/>
  <c r="E1566" i="3"/>
  <c r="F1564" i="3"/>
  <c r="E1564" i="3"/>
  <c r="F1562" i="3"/>
  <c r="E1562" i="3"/>
  <c r="F1560" i="3"/>
  <c r="E1560" i="3"/>
  <c r="F1558" i="3"/>
  <c r="E1558" i="3"/>
  <c r="F1556" i="3"/>
  <c r="E1556" i="3"/>
  <c r="F1555" i="3"/>
  <c r="E1555" i="3"/>
  <c r="F1553" i="3"/>
  <c r="E1553" i="3"/>
  <c r="F1551" i="3"/>
  <c r="E1551" i="3"/>
  <c r="F1549" i="3"/>
  <c r="E1549" i="3"/>
  <c r="F1548" i="3"/>
  <c r="E1548" i="3"/>
  <c r="F1547" i="3"/>
  <c r="E1547" i="3"/>
  <c r="F1546" i="3"/>
  <c r="E1546" i="3"/>
  <c r="F1545" i="3"/>
  <c r="E1545" i="3"/>
  <c r="F1544" i="3"/>
  <c r="E1544" i="3"/>
  <c r="F1543" i="3"/>
  <c r="E1543" i="3"/>
  <c r="F1542" i="3"/>
  <c r="E1542" i="3"/>
  <c r="F1541" i="3"/>
  <c r="E1541" i="3"/>
  <c r="F1540" i="3"/>
  <c r="E1540" i="3"/>
  <c r="F1539" i="3"/>
  <c r="E1539" i="3"/>
  <c r="F1538" i="3"/>
  <c r="E1538" i="3"/>
  <c r="F1536" i="3"/>
  <c r="E1536" i="3"/>
  <c r="F1534" i="3"/>
  <c r="E1534" i="3"/>
  <c r="F1532" i="3"/>
  <c r="E1532" i="3"/>
  <c r="F1530" i="3"/>
  <c r="E1530" i="3"/>
  <c r="F1528" i="3"/>
  <c r="E1528" i="3"/>
  <c r="F1526" i="3"/>
  <c r="E1526" i="3"/>
  <c r="F1524" i="3"/>
  <c r="E1524" i="3"/>
  <c r="F1523" i="3"/>
  <c r="E1523" i="3"/>
  <c r="F1521" i="3"/>
  <c r="E1521" i="3"/>
  <c r="F1518" i="3"/>
  <c r="E1518" i="3"/>
  <c r="F1516" i="3"/>
  <c r="E1516" i="3"/>
  <c r="F1514" i="3"/>
  <c r="E1514" i="3"/>
  <c r="F1513" i="3"/>
  <c r="E1513" i="3"/>
  <c r="F1512" i="3"/>
  <c r="E1512" i="3"/>
  <c r="F1511" i="3"/>
  <c r="E1511" i="3"/>
  <c r="F1510" i="3"/>
  <c r="E1510" i="3"/>
  <c r="F1509" i="3"/>
  <c r="E1509" i="3"/>
  <c r="F1508" i="3"/>
  <c r="E1508" i="3"/>
  <c r="F1507" i="3"/>
  <c r="E1507" i="3"/>
  <c r="F1506" i="3"/>
  <c r="E1506" i="3"/>
  <c r="F1505" i="3"/>
  <c r="E1505" i="3"/>
  <c r="F1504" i="3"/>
  <c r="E1504" i="3"/>
  <c r="F1503" i="3"/>
  <c r="E1503" i="3"/>
  <c r="F1502" i="3"/>
  <c r="E1502" i="3"/>
  <c r="F1501" i="3"/>
  <c r="E1501" i="3"/>
  <c r="F1498" i="3"/>
  <c r="E1498" i="3"/>
  <c r="F1496" i="3"/>
  <c r="E1496" i="3"/>
  <c r="F1494" i="3"/>
  <c r="E1494" i="3"/>
  <c r="F1492" i="3"/>
  <c r="E1492" i="3"/>
  <c r="F1490" i="3"/>
  <c r="E1490" i="3"/>
  <c r="F1488" i="3"/>
  <c r="E1488" i="3"/>
  <c r="F1486" i="3"/>
  <c r="E1486" i="3"/>
  <c r="F1484" i="3"/>
  <c r="E1484" i="3"/>
  <c r="F1482" i="3"/>
  <c r="E1482" i="3"/>
  <c r="F1480" i="3"/>
  <c r="E1480" i="3"/>
  <c r="F1478" i="3"/>
  <c r="E1478" i="3"/>
  <c r="F1477" i="3"/>
  <c r="E1477" i="3"/>
  <c r="F1476" i="3"/>
  <c r="E1476" i="3"/>
  <c r="F1475" i="3"/>
  <c r="E1475" i="3"/>
  <c r="F1474" i="3"/>
  <c r="E1474" i="3"/>
  <c r="F1473" i="3"/>
  <c r="E1473" i="3"/>
  <c r="F1472" i="3"/>
  <c r="E1472" i="3"/>
  <c r="F1471" i="3"/>
  <c r="E1471" i="3"/>
  <c r="F1470" i="3"/>
  <c r="E1470" i="3"/>
  <c r="F1469" i="3"/>
  <c r="E1469" i="3"/>
  <c r="F1468" i="3"/>
  <c r="E1468" i="3"/>
  <c r="F1467" i="3"/>
  <c r="E1467" i="3"/>
  <c r="F1466" i="3"/>
  <c r="E1466" i="3"/>
  <c r="F1464" i="3"/>
  <c r="E1464" i="3"/>
  <c r="F1462" i="3"/>
  <c r="E1462" i="3"/>
  <c r="F1461" i="3"/>
  <c r="E1461" i="3"/>
  <c r="F1459" i="3"/>
  <c r="E1459" i="3"/>
  <c r="F1457" i="3"/>
  <c r="E1457" i="3"/>
  <c r="F1454" i="3"/>
  <c r="E1454" i="3"/>
  <c r="F1452" i="3"/>
  <c r="E1452" i="3"/>
  <c r="F1450" i="3"/>
  <c r="E1450" i="3"/>
  <c r="F1448" i="3"/>
  <c r="E1448" i="3"/>
  <c r="F1446" i="3"/>
  <c r="E1446" i="3"/>
  <c r="F1444" i="3"/>
  <c r="E1444" i="3"/>
  <c r="F1442" i="3"/>
  <c r="E1442" i="3"/>
  <c r="F1441" i="3"/>
  <c r="E1441" i="3"/>
  <c r="F1440" i="3"/>
  <c r="E1440" i="3"/>
  <c r="F1439" i="3"/>
  <c r="E1439" i="3"/>
  <c r="F1438" i="3"/>
  <c r="E1438" i="3"/>
  <c r="F1437" i="3"/>
  <c r="E1437" i="3"/>
  <c r="F1436" i="3"/>
  <c r="E1436" i="3"/>
  <c r="F1435" i="3"/>
  <c r="E1435" i="3"/>
  <c r="F1434" i="3"/>
  <c r="E1434" i="3"/>
  <c r="F1433" i="3"/>
  <c r="E1433" i="3"/>
  <c r="F1432" i="3"/>
  <c r="E1432" i="3"/>
  <c r="F1431" i="3"/>
  <c r="E1431" i="3"/>
  <c r="F1430" i="3"/>
  <c r="E1430" i="3"/>
  <c r="F1428" i="3"/>
  <c r="E1428" i="3"/>
  <c r="F1427" i="3"/>
  <c r="E1427" i="3"/>
  <c r="F1424" i="3"/>
  <c r="E1424" i="3"/>
  <c r="F1422" i="3"/>
  <c r="E1422" i="3"/>
  <c r="F1420" i="3"/>
  <c r="E1420" i="3"/>
  <c r="F1418" i="3"/>
  <c r="E1418" i="3"/>
  <c r="F1416" i="3"/>
  <c r="E1416" i="3"/>
  <c r="F1414" i="3"/>
  <c r="E1414" i="3"/>
  <c r="F1412" i="3"/>
  <c r="E1412" i="3"/>
  <c r="F1411" i="3"/>
  <c r="E1411" i="3"/>
  <c r="F1409" i="3"/>
  <c r="E1409" i="3"/>
  <c r="F1406" i="3"/>
  <c r="E1406" i="3"/>
  <c r="F1405" i="3"/>
  <c r="E1405" i="3"/>
  <c r="F1404" i="3"/>
  <c r="E1404" i="3"/>
  <c r="F1403" i="3"/>
  <c r="E1403" i="3"/>
  <c r="F1402" i="3"/>
  <c r="E1402" i="3"/>
  <c r="F1401" i="3"/>
  <c r="E1401" i="3"/>
  <c r="F1400" i="3"/>
  <c r="E1400" i="3"/>
  <c r="F1399" i="3"/>
  <c r="E1399" i="3"/>
  <c r="F1398" i="3"/>
  <c r="E1398" i="3"/>
  <c r="F1397" i="3"/>
  <c r="E1397" i="3"/>
  <c r="F1396" i="3"/>
  <c r="E1396" i="3"/>
  <c r="F1395" i="3"/>
  <c r="E1395" i="3"/>
  <c r="F1394" i="3"/>
  <c r="E1394" i="3"/>
  <c r="F1392" i="3"/>
  <c r="E1392" i="3"/>
  <c r="F1390" i="3"/>
  <c r="E1390" i="3"/>
  <c r="F1388" i="3"/>
  <c r="E1388" i="3"/>
  <c r="F1386" i="3"/>
  <c r="E1386" i="3"/>
  <c r="F1384" i="3"/>
  <c r="E1384" i="3"/>
  <c r="F1383" i="3"/>
  <c r="E1383" i="3"/>
  <c r="F1381" i="3"/>
  <c r="E1381" i="3"/>
  <c r="F1379" i="3"/>
  <c r="E1379" i="3"/>
  <c r="F1376" i="3"/>
  <c r="E1376" i="3"/>
  <c r="F1374" i="3"/>
  <c r="E1374" i="3"/>
  <c r="F1372" i="3"/>
  <c r="E1372" i="3"/>
  <c r="F1370" i="3"/>
  <c r="E1370" i="3"/>
  <c r="F1369" i="3"/>
  <c r="E1369" i="3"/>
  <c r="F1368" i="3"/>
  <c r="E1368" i="3"/>
  <c r="F1367" i="3"/>
  <c r="E1367" i="3"/>
  <c r="F1366" i="3"/>
  <c r="E1366" i="3"/>
  <c r="F1365" i="3"/>
  <c r="E1365" i="3"/>
  <c r="F1364" i="3"/>
  <c r="E1364" i="3"/>
  <c r="F1363" i="3"/>
  <c r="E1363" i="3"/>
  <c r="F1362" i="3"/>
  <c r="E1362" i="3"/>
  <c r="F1361" i="3"/>
  <c r="E1361" i="3"/>
  <c r="F1360" i="3"/>
  <c r="E1360" i="3"/>
  <c r="F1359" i="3"/>
  <c r="E1359" i="3"/>
  <c r="F1358" i="3"/>
  <c r="E1358" i="3"/>
  <c r="F1356" i="3"/>
  <c r="E1356" i="3"/>
  <c r="F1354" i="3"/>
  <c r="E1354" i="3"/>
  <c r="F1352" i="3"/>
  <c r="E1352" i="3"/>
  <c r="F1350" i="3"/>
  <c r="E1350" i="3"/>
  <c r="F1348" i="3"/>
  <c r="E1348" i="3"/>
  <c r="F1346" i="3"/>
  <c r="E1346" i="3"/>
  <c r="F1344" i="3"/>
  <c r="E1344" i="3"/>
  <c r="F1342" i="3"/>
  <c r="E1342" i="3"/>
  <c r="F1340" i="3"/>
  <c r="E1340" i="3"/>
  <c r="F1338" i="3"/>
  <c r="E1338" i="3"/>
  <c r="F1336" i="3"/>
  <c r="E1336" i="3"/>
  <c r="F1334" i="3"/>
  <c r="E1334" i="3"/>
  <c r="F1333" i="3"/>
  <c r="E1333" i="3"/>
  <c r="F1332" i="3"/>
  <c r="E1332" i="3"/>
  <c r="F1331" i="3"/>
  <c r="E1331" i="3"/>
  <c r="F1330" i="3"/>
  <c r="E1330" i="3"/>
  <c r="F1329" i="3"/>
  <c r="E1329" i="3"/>
  <c r="F1328" i="3"/>
  <c r="E1328" i="3"/>
  <c r="F1327" i="3"/>
  <c r="E1327" i="3"/>
  <c r="F1326" i="3"/>
  <c r="E1326" i="3"/>
  <c r="F1325" i="3"/>
  <c r="E1325" i="3"/>
  <c r="F1324" i="3"/>
  <c r="E1324" i="3"/>
  <c r="F1323" i="3"/>
  <c r="E1323" i="3"/>
  <c r="F1322" i="3"/>
  <c r="E1322" i="3"/>
  <c r="F1320" i="3"/>
  <c r="E1320" i="3"/>
  <c r="F1318" i="3"/>
  <c r="E1318" i="3"/>
  <c r="F1316" i="3"/>
  <c r="E1316" i="3"/>
  <c r="F1314" i="3"/>
  <c r="E1314" i="3"/>
  <c r="F1312" i="3"/>
  <c r="E1312" i="3"/>
  <c r="F1310" i="3"/>
  <c r="E1310" i="3"/>
  <c r="F1308" i="3"/>
  <c r="E1308" i="3"/>
  <c r="F1306" i="3"/>
  <c r="E1306" i="3"/>
  <c r="F1304" i="3"/>
  <c r="E1304" i="3"/>
  <c r="F1302" i="3"/>
  <c r="E1302" i="3"/>
  <c r="F1300" i="3"/>
  <c r="E1300" i="3"/>
  <c r="F1298" i="3"/>
  <c r="E1298" i="3"/>
  <c r="F1297" i="3"/>
  <c r="E1297" i="3"/>
  <c r="F1296" i="3"/>
  <c r="E1296" i="3"/>
  <c r="F1295" i="3"/>
  <c r="E1295" i="3"/>
  <c r="F1294" i="3"/>
  <c r="E1294" i="3"/>
  <c r="F1293" i="3"/>
  <c r="E1293" i="3"/>
  <c r="F1292" i="3"/>
  <c r="E1292" i="3"/>
  <c r="F1291" i="3"/>
  <c r="E1291" i="3"/>
  <c r="F1290" i="3"/>
  <c r="E1290" i="3"/>
  <c r="F1289" i="3"/>
  <c r="E1289" i="3"/>
  <c r="F1288" i="3"/>
  <c r="E1288" i="3"/>
  <c r="F1287" i="3"/>
  <c r="E1287" i="3"/>
  <c r="F1286" i="3"/>
  <c r="E1286" i="3"/>
  <c r="F1284" i="3"/>
  <c r="E1284" i="3"/>
  <c r="F1282" i="3"/>
  <c r="E1282" i="3"/>
  <c r="F1280" i="3"/>
  <c r="E1280" i="3"/>
  <c r="F1278" i="3"/>
  <c r="E1278" i="3"/>
  <c r="F1276" i="3"/>
  <c r="E1276" i="3"/>
  <c r="F1274" i="3"/>
  <c r="E1274" i="3"/>
  <c r="F1272" i="3"/>
  <c r="E1272" i="3"/>
  <c r="F1270" i="3"/>
  <c r="E1270" i="3"/>
  <c r="F1268" i="3"/>
  <c r="E1268" i="3"/>
  <c r="F1266" i="3"/>
  <c r="E1266" i="3"/>
  <c r="F1264" i="3"/>
  <c r="E1264" i="3"/>
  <c r="F1262" i="3"/>
  <c r="E1262" i="3"/>
  <c r="F1261" i="3"/>
  <c r="E1261" i="3"/>
  <c r="F1260" i="3"/>
  <c r="E1260" i="3"/>
  <c r="F1259" i="3"/>
  <c r="E1259" i="3"/>
  <c r="F1258" i="3"/>
  <c r="E1258" i="3"/>
  <c r="F1257" i="3"/>
  <c r="E1257" i="3"/>
  <c r="F1256" i="3"/>
  <c r="E1256" i="3"/>
  <c r="F1255" i="3"/>
  <c r="E1255" i="3"/>
  <c r="F1254" i="3"/>
  <c r="E1254" i="3"/>
  <c r="F1253" i="3"/>
  <c r="E1253" i="3"/>
  <c r="F1252" i="3"/>
  <c r="E1252" i="3"/>
  <c r="F1251" i="3"/>
  <c r="E1251" i="3"/>
  <c r="F1250" i="3"/>
  <c r="E1250" i="3"/>
  <c r="F1248" i="3"/>
  <c r="E1248" i="3"/>
  <c r="F1246" i="3"/>
  <c r="E1246" i="3"/>
  <c r="F1244" i="3"/>
  <c r="E1244" i="3"/>
  <c r="F1243" i="3"/>
  <c r="E1243" i="3"/>
  <c r="F1241" i="3"/>
  <c r="E1241" i="3"/>
  <c r="F1238" i="3"/>
  <c r="E1238" i="3"/>
  <c r="F1236" i="3"/>
  <c r="E1236" i="3"/>
  <c r="F1234" i="3"/>
  <c r="E1234" i="3"/>
  <c r="F1232" i="3"/>
  <c r="E1232" i="3"/>
  <c r="F1230" i="3"/>
  <c r="E1230" i="3"/>
  <c r="F1228" i="3"/>
  <c r="E1228" i="3"/>
  <c r="F1226" i="3"/>
  <c r="E1226" i="3"/>
  <c r="F1225" i="3"/>
  <c r="E1225" i="3"/>
  <c r="F1224" i="3"/>
  <c r="E1224" i="3"/>
  <c r="F1223" i="3"/>
  <c r="E1223" i="3"/>
  <c r="F1222" i="3"/>
  <c r="E1222" i="3"/>
  <c r="F1221" i="3"/>
  <c r="E1221" i="3"/>
  <c r="F1220" i="3"/>
  <c r="E1220" i="3"/>
  <c r="F1219" i="3"/>
  <c r="E1219" i="3"/>
  <c r="F1218" i="3"/>
  <c r="E1218" i="3"/>
  <c r="F1217" i="3"/>
  <c r="E1217" i="3"/>
  <c r="F1216" i="3"/>
  <c r="E1216" i="3"/>
  <c r="F1215" i="3"/>
  <c r="E1215" i="3"/>
  <c r="F1214" i="3"/>
  <c r="E1214" i="3"/>
  <c r="F1212" i="3"/>
  <c r="E1212" i="3"/>
  <c r="F1210" i="3"/>
  <c r="E1210" i="3"/>
  <c r="F1208" i="3"/>
  <c r="E1208" i="3"/>
  <c r="F1206" i="3"/>
  <c r="E1206" i="3"/>
  <c r="F1204" i="3"/>
  <c r="E1204" i="3"/>
  <c r="F1202" i="3"/>
  <c r="E1202" i="3"/>
  <c r="F1200" i="3"/>
  <c r="E1200" i="3"/>
  <c r="F1198" i="3"/>
  <c r="E1198" i="3"/>
  <c r="F1196" i="3"/>
  <c r="E1196" i="3"/>
  <c r="F1194" i="3"/>
  <c r="E1194" i="3"/>
  <c r="F1193" i="3"/>
  <c r="E1193" i="3"/>
  <c r="F1191" i="3"/>
  <c r="E1191" i="3"/>
  <c r="F1189" i="3"/>
  <c r="E1189" i="3"/>
  <c r="F1188" i="3"/>
  <c r="E1188" i="3"/>
  <c r="F1187" i="3"/>
  <c r="E1187" i="3"/>
  <c r="F1186" i="3"/>
  <c r="E1186" i="3"/>
  <c r="F1185" i="3"/>
  <c r="E1185" i="3"/>
  <c r="F1184" i="3"/>
  <c r="E1184" i="3"/>
  <c r="F1183" i="3"/>
  <c r="E1183" i="3"/>
  <c r="F1182" i="3"/>
  <c r="E1182" i="3"/>
  <c r="F1181" i="3"/>
  <c r="E1181" i="3"/>
  <c r="F1180" i="3"/>
  <c r="E1180" i="3"/>
  <c r="F1179" i="3"/>
  <c r="E1179" i="3"/>
  <c r="F1178" i="3"/>
  <c r="E1178" i="3"/>
  <c r="F1176" i="3"/>
  <c r="E1176" i="3"/>
  <c r="F1174" i="3"/>
  <c r="E1174" i="3"/>
  <c r="F1172" i="3"/>
  <c r="E1172" i="3"/>
  <c r="F1171" i="3"/>
  <c r="E1171" i="3"/>
  <c r="F1169" i="3"/>
  <c r="E1169" i="3"/>
  <c r="F1166" i="3"/>
  <c r="E1166" i="3"/>
  <c r="F1164" i="3"/>
  <c r="E1164" i="3"/>
  <c r="F1162" i="3"/>
  <c r="E1162" i="3"/>
  <c r="F1160" i="3"/>
  <c r="E1160" i="3"/>
  <c r="F1158" i="3"/>
  <c r="E1158" i="3"/>
  <c r="F1156" i="3"/>
  <c r="E1156" i="3"/>
  <c r="F1154" i="3"/>
  <c r="E1154" i="3"/>
  <c r="F1153" i="3"/>
  <c r="E1153" i="3"/>
  <c r="F1152" i="3"/>
  <c r="E1152" i="3"/>
  <c r="F1151" i="3"/>
  <c r="E1151" i="3"/>
  <c r="F1150" i="3"/>
  <c r="E1150" i="3"/>
  <c r="F1149" i="3"/>
  <c r="E1149" i="3"/>
  <c r="F1148" i="3"/>
  <c r="E1148" i="3"/>
  <c r="F1147" i="3"/>
  <c r="E1147" i="3"/>
  <c r="F1146" i="3"/>
  <c r="E1146" i="3"/>
  <c r="F1145" i="3"/>
  <c r="E1145" i="3"/>
  <c r="F1144" i="3"/>
  <c r="E1144" i="3"/>
  <c r="F1143" i="3"/>
  <c r="E1143" i="3"/>
  <c r="F1142" i="3"/>
  <c r="E1142" i="3"/>
  <c r="F1140" i="3"/>
  <c r="E1140" i="3"/>
  <c r="F1139" i="3"/>
  <c r="E1139" i="3"/>
  <c r="F1137" i="3"/>
  <c r="E1137" i="3"/>
  <c r="F1135" i="3"/>
  <c r="E1135" i="3"/>
  <c r="F1132" i="3"/>
  <c r="E1132" i="3"/>
  <c r="F1130" i="3"/>
  <c r="E1130" i="3"/>
  <c r="F1128" i="3"/>
  <c r="E1128" i="3"/>
  <c r="F1126" i="3"/>
  <c r="E1126" i="3"/>
  <c r="F1124" i="3"/>
  <c r="E1124" i="3"/>
  <c r="F1122" i="3"/>
  <c r="E1122" i="3"/>
  <c r="F1120" i="3"/>
  <c r="E1120" i="3"/>
  <c r="F1118" i="3"/>
  <c r="E1118" i="3"/>
  <c r="F1117" i="3"/>
  <c r="E1117" i="3"/>
  <c r="F1116" i="3"/>
  <c r="E1116" i="3"/>
  <c r="F1115" i="3"/>
  <c r="E1115" i="3"/>
  <c r="F1114" i="3"/>
  <c r="E1114" i="3"/>
  <c r="F1113" i="3"/>
  <c r="E1113" i="3"/>
  <c r="F1112" i="3"/>
  <c r="E1112" i="3"/>
  <c r="F1111" i="3"/>
  <c r="E1111" i="3"/>
  <c r="F1110" i="3"/>
  <c r="E1110" i="3"/>
  <c r="F1109" i="3"/>
  <c r="E1109" i="3"/>
  <c r="F1108" i="3"/>
  <c r="E1108" i="3"/>
  <c r="F1107" i="3"/>
  <c r="E1107" i="3"/>
  <c r="F1106" i="3"/>
  <c r="E1106" i="3"/>
  <c r="F1104" i="3"/>
  <c r="E1104" i="3"/>
  <c r="F1102" i="3"/>
  <c r="E1102" i="3"/>
  <c r="F1100" i="3"/>
  <c r="E1100" i="3"/>
  <c r="F1098" i="3"/>
  <c r="E1098" i="3"/>
  <c r="F1096" i="3"/>
  <c r="E1096" i="3"/>
  <c r="F1094" i="3"/>
  <c r="E1094" i="3"/>
  <c r="F1092" i="3"/>
  <c r="E1092" i="3"/>
  <c r="F1090" i="3"/>
  <c r="E1090" i="3"/>
  <c r="F1088" i="3"/>
  <c r="E1088" i="3"/>
  <c r="F1086" i="3"/>
  <c r="E1086" i="3"/>
  <c r="F1084" i="3"/>
  <c r="E1084" i="3"/>
  <c r="F1082" i="3"/>
  <c r="E1082" i="3"/>
  <c r="F1081" i="3"/>
  <c r="E1081" i="3"/>
  <c r="F1080" i="3"/>
  <c r="E1080" i="3"/>
  <c r="F1079" i="3"/>
  <c r="E1079" i="3"/>
  <c r="F1078" i="3"/>
  <c r="E1078" i="3"/>
  <c r="F1077" i="3"/>
  <c r="E1077" i="3"/>
  <c r="F1076" i="3"/>
  <c r="E1076" i="3"/>
  <c r="F1075" i="3"/>
  <c r="E1075" i="3"/>
  <c r="F1074" i="3"/>
  <c r="E1074" i="3"/>
  <c r="F1073" i="3"/>
  <c r="E1073" i="3"/>
  <c r="F1072" i="3"/>
  <c r="E1072" i="3"/>
  <c r="F1071" i="3"/>
  <c r="E1071" i="3"/>
  <c r="F1070" i="3"/>
  <c r="E1070" i="3"/>
  <c r="F1068" i="3"/>
  <c r="E1068" i="3"/>
  <c r="F1066" i="3"/>
  <c r="E1066" i="3"/>
  <c r="F1064" i="3"/>
  <c r="E1064" i="3"/>
  <c r="F1062" i="3"/>
  <c r="E1062" i="3"/>
  <c r="F1060" i="3"/>
  <c r="E1060" i="3"/>
  <c r="F1058" i="3"/>
  <c r="E1058" i="3"/>
  <c r="F1056" i="3"/>
  <c r="E1056" i="3"/>
  <c r="F1054" i="3"/>
  <c r="E1054" i="3"/>
  <c r="F1053" i="3"/>
  <c r="E1053" i="3"/>
  <c r="F1051" i="3"/>
  <c r="E1051" i="3"/>
  <c r="F1048" i="3"/>
  <c r="E1048" i="3"/>
  <c r="F1046" i="3"/>
  <c r="E1046" i="3"/>
  <c r="F1045" i="3"/>
  <c r="E1045" i="3"/>
  <c r="F1044" i="3"/>
  <c r="E1044" i="3"/>
  <c r="F1043" i="3"/>
  <c r="E1043" i="3"/>
  <c r="F1042" i="3"/>
  <c r="E1042" i="3"/>
  <c r="F1041" i="3"/>
  <c r="E1041" i="3"/>
  <c r="F1040" i="3"/>
  <c r="E1040" i="3"/>
  <c r="F1039" i="3"/>
  <c r="E1039" i="3"/>
  <c r="F1038" i="3"/>
  <c r="E1038" i="3"/>
  <c r="F1037" i="3"/>
  <c r="E1037" i="3"/>
  <c r="F1036" i="3"/>
  <c r="E1036" i="3"/>
  <c r="F1035" i="3"/>
  <c r="E1035" i="3"/>
  <c r="F1034" i="3"/>
  <c r="E1034" i="3"/>
  <c r="F1032" i="3"/>
  <c r="E1032" i="3"/>
  <c r="F1030" i="3"/>
  <c r="E1030" i="3"/>
  <c r="F1028" i="3"/>
  <c r="E1028" i="3"/>
  <c r="F1026" i="3"/>
  <c r="E1026" i="3"/>
  <c r="F1024" i="3"/>
  <c r="E1024" i="3"/>
  <c r="F1022" i="3"/>
  <c r="E1022" i="3"/>
  <c r="F1020" i="3"/>
  <c r="E1020" i="3"/>
  <c r="F1018" i="3"/>
  <c r="E1018" i="3"/>
  <c r="F1016" i="3"/>
  <c r="E1016" i="3"/>
  <c r="F1015" i="3"/>
  <c r="E1015" i="3"/>
  <c r="F1012" i="3"/>
  <c r="E1012" i="3"/>
  <c r="F1010" i="3"/>
  <c r="E1010" i="3"/>
  <c r="F1009" i="3"/>
  <c r="E1009" i="3"/>
  <c r="F1008" i="3"/>
  <c r="E1008" i="3"/>
  <c r="F1007" i="3"/>
  <c r="E1007" i="3"/>
  <c r="F1006" i="3"/>
  <c r="E1006" i="3"/>
  <c r="F1005" i="3"/>
  <c r="E1005" i="3"/>
  <c r="F1004" i="3"/>
  <c r="E1004" i="3"/>
  <c r="F1003" i="3"/>
  <c r="E1003" i="3"/>
  <c r="F1002" i="3"/>
  <c r="E1002" i="3"/>
  <c r="F1001" i="3"/>
  <c r="E1001" i="3"/>
  <c r="F1000" i="3"/>
  <c r="E1000" i="3"/>
  <c r="F999" i="3"/>
  <c r="E999" i="3"/>
  <c r="F998" i="3"/>
  <c r="E998" i="3"/>
  <c r="F997" i="3"/>
  <c r="E997" i="3"/>
  <c r="F995" i="3"/>
  <c r="E995" i="3"/>
  <c r="F992" i="3"/>
  <c r="E992" i="3"/>
  <c r="F990" i="3"/>
  <c r="E990" i="3"/>
  <c r="F988" i="3"/>
  <c r="E988" i="3"/>
  <c r="F986" i="3"/>
  <c r="E986" i="3"/>
  <c r="F984" i="3"/>
  <c r="E984" i="3"/>
  <c r="F982" i="3"/>
  <c r="E982" i="3"/>
  <c r="F980" i="3"/>
  <c r="E980" i="3"/>
  <c r="F978" i="3"/>
  <c r="E978" i="3"/>
  <c r="F976" i="3"/>
  <c r="E976" i="3"/>
  <c r="F974" i="3"/>
  <c r="E974" i="3"/>
  <c r="F973" i="3"/>
  <c r="E973" i="3"/>
  <c r="F972" i="3"/>
  <c r="E972" i="3"/>
  <c r="F971" i="3"/>
  <c r="E971" i="3"/>
  <c r="F970" i="3"/>
  <c r="E970" i="3"/>
  <c r="F969" i="3"/>
  <c r="E969" i="3"/>
  <c r="F968" i="3"/>
  <c r="E968" i="3"/>
  <c r="F967" i="3"/>
  <c r="E967" i="3"/>
  <c r="F966" i="3"/>
  <c r="E966" i="3"/>
  <c r="F965" i="3"/>
  <c r="E965" i="3"/>
  <c r="F964" i="3"/>
  <c r="E964" i="3"/>
  <c r="F963" i="3"/>
  <c r="E963" i="3"/>
  <c r="F962" i="3"/>
  <c r="E962" i="3"/>
  <c r="F960" i="3"/>
  <c r="E960" i="3"/>
  <c r="F958" i="3"/>
  <c r="E958" i="3"/>
  <c r="F956" i="3"/>
  <c r="E956" i="3"/>
  <c r="F954" i="3"/>
  <c r="E954" i="3"/>
  <c r="F952" i="3"/>
  <c r="E952" i="3"/>
  <c r="F950" i="3"/>
  <c r="E950" i="3"/>
  <c r="F948" i="3"/>
  <c r="E948" i="3"/>
  <c r="F947" i="3"/>
  <c r="E947" i="3"/>
  <c r="F944" i="3"/>
  <c r="E944" i="3"/>
  <c r="F942" i="3"/>
  <c r="E942" i="3"/>
  <c r="F940" i="3"/>
  <c r="E940" i="3"/>
  <c r="F938" i="3"/>
  <c r="E938" i="3"/>
  <c r="F937" i="3"/>
  <c r="E937" i="3"/>
  <c r="F936" i="3"/>
  <c r="E936" i="3"/>
  <c r="F935" i="3"/>
  <c r="E935" i="3"/>
  <c r="F934" i="3"/>
  <c r="E934" i="3"/>
  <c r="F933" i="3"/>
  <c r="E933" i="3"/>
  <c r="F932" i="3"/>
  <c r="E932" i="3"/>
  <c r="F931" i="3"/>
  <c r="E931" i="3"/>
  <c r="F930" i="3"/>
  <c r="E930" i="3"/>
  <c r="F929" i="3"/>
  <c r="E929" i="3"/>
  <c r="F928" i="3"/>
  <c r="E928" i="3"/>
  <c r="F927" i="3"/>
  <c r="E927" i="3"/>
  <c r="F926" i="3"/>
  <c r="E926" i="3"/>
  <c r="F924" i="3"/>
  <c r="E924" i="3"/>
  <c r="F922" i="3"/>
  <c r="E922" i="3"/>
  <c r="F920" i="3"/>
  <c r="E920" i="3"/>
  <c r="F918" i="3"/>
  <c r="E918" i="3"/>
  <c r="F916" i="3"/>
  <c r="E916" i="3"/>
  <c r="F914" i="3"/>
  <c r="E914" i="3"/>
  <c r="F912" i="3"/>
  <c r="E912" i="3"/>
  <c r="F911" i="3"/>
  <c r="E911" i="3"/>
  <c r="F909" i="3"/>
  <c r="E909" i="3"/>
  <c r="F906" i="3"/>
  <c r="E906" i="3"/>
  <c r="F904" i="3"/>
  <c r="E904" i="3"/>
  <c r="F902" i="3"/>
  <c r="E902" i="3"/>
  <c r="F901" i="3"/>
  <c r="E901" i="3"/>
  <c r="F900" i="3"/>
  <c r="E900" i="3"/>
  <c r="F899" i="3"/>
  <c r="E899" i="3"/>
  <c r="F898" i="3"/>
  <c r="E898" i="3"/>
  <c r="F897" i="3"/>
  <c r="E897" i="3"/>
  <c r="F896" i="3"/>
  <c r="E896" i="3"/>
  <c r="F895" i="3"/>
  <c r="E895" i="3"/>
  <c r="F894" i="3"/>
  <c r="E894" i="3"/>
  <c r="F893" i="3"/>
  <c r="E893" i="3"/>
  <c r="F892" i="3"/>
  <c r="E892" i="3"/>
  <c r="F891" i="3"/>
  <c r="E891" i="3"/>
  <c r="F890" i="3"/>
  <c r="E890" i="3"/>
  <c r="F888" i="3"/>
  <c r="E888" i="3"/>
  <c r="F887" i="3"/>
  <c r="E887" i="3"/>
  <c r="F885" i="3"/>
  <c r="E885" i="3"/>
  <c r="F883" i="3"/>
  <c r="E883" i="3"/>
  <c r="F880" i="3"/>
  <c r="E880" i="3"/>
  <c r="F878" i="3"/>
  <c r="E878" i="3"/>
  <c r="F876" i="3"/>
  <c r="E876" i="3"/>
  <c r="F874" i="3"/>
  <c r="E874" i="3"/>
  <c r="F872" i="3"/>
  <c r="E872" i="3"/>
  <c r="F870" i="3"/>
  <c r="E870" i="3"/>
  <c r="F868" i="3"/>
  <c r="E868" i="3"/>
  <c r="F866" i="3"/>
  <c r="E866" i="3"/>
  <c r="F865" i="3"/>
  <c r="E865" i="3"/>
  <c r="F864" i="3"/>
  <c r="E864" i="3"/>
  <c r="F863" i="3"/>
  <c r="E863" i="3"/>
  <c r="F862" i="3"/>
  <c r="E862" i="3"/>
  <c r="F861" i="3"/>
  <c r="E861" i="3"/>
  <c r="F860" i="3"/>
  <c r="E860" i="3"/>
  <c r="F859" i="3"/>
  <c r="E859" i="3"/>
  <c r="F858" i="3"/>
  <c r="E858" i="3"/>
  <c r="F857" i="3"/>
  <c r="E857" i="3"/>
  <c r="F856" i="3"/>
  <c r="E856" i="3"/>
  <c r="F855" i="3"/>
  <c r="E855" i="3"/>
  <c r="F854" i="3"/>
  <c r="E854" i="3"/>
  <c r="F852" i="3"/>
  <c r="E852" i="3"/>
  <c r="F850" i="3"/>
  <c r="E850" i="3"/>
  <c r="F848" i="3"/>
  <c r="E848" i="3"/>
  <c r="F846" i="3"/>
  <c r="E846" i="3"/>
  <c r="F844" i="3"/>
  <c r="E844" i="3"/>
  <c r="F842" i="3"/>
  <c r="E842" i="3"/>
  <c r="F841" i="3"/>
  <c r="E841" i="3"/>
  <c r="F839" i="3"/>
  <c r="E839" i="3"/>
  <c r="F837" i="3"/>
  <c r="E837" i="3"/>
  <c r="F834" i="3"/>
  <c r="E834" i="3"/>
  <c r="F832" i="3"/>
  <c r="E832" i="3"/>
  <c r="F830" i="3"/>
  <c r="E830" i="3"/>
  <c r="F829" i="3"/>
  <c r="E829" i="3"/>
  <c r="F828" i="3"/>
  <c r="E828" i="3"/>
  <c r="F827" i="3"/>
  <c r="E827" i="3"/>
  <c r="F826" i="3"/>
  <c r="E826" i="3"/>
  <c r="F825" i="3"/>
  <c r="E825" i="3"/>
  <c r="F824" i="3"/>
  <c r="E824" i="3"/>
  <c r="F823" i="3"/>
  <c r="E823" i="3"/>
  <c r="F822" i="3"/>
  <c r="E822" i="3"/>
  <c r="F821" i="3"/>
  <c r="E821" i="3"/>
  <c r="F820" i="3"/>
  <c r="E820" i="3"/>
  <c r="F819" i="3"/>
  <c r="E819" i="3"/>
  <c r="F818" i="3"/>
  <c r="E818" i="3"/>
  <c r="F816" i="3"/>
  <c r="E816" i="3"/>
  <c r="F814" i="3"/>
  <c r="E814" i="3"/>
  <c r="F812" i="3"/>
  <c r="E812" i="3"/>
  <c r="F810" i="3"/>
  <c r="E810" i="3"/>
  <c r="F808" i="3"/>
  <c r="E808" i="3"/>
  <c r="F806" i="3"/>
  <c r="E806" i="3"/>
  <c r="F805" i="3"/>
  <c r="E805" i="3"/>
  <c r="F803" i="3"/>
  <c r="E803" i="3"/>
  <c r="F800" i="3"/>
  <c r="E800" i="3"/>
  <c r="F798" i="3"/>
  <c r="E798" i="3"/>
  <c r="F796" i="3"/>
  <c r="E796" i="3"/>
  <c r="F794" i="3"/>
  <c r="E794" i="3"/>
  <c r="F793" i="3"/>
  <c r="E793" i="3"/>
  <c r="F792" i="3"/>
  <c r="E792" i="3"/>
  <c r="F791" i="3"/>
  <c r="E791" i="3"/>
  <c r="F790" i="3"/>
  <c r="E790" i="3"/>
  <c r="F789" i="3"/>
  <c r="E789" i="3"/>
  <c r="F788" i="3"/>
  <c r="E788" i="3"/>
  <c r="F787" i="3"/>
  <c r="E787" i="3"/>
  <c r="F786" i="3"/>
  <c r="E786" i="3"/>
  <c r="F785" i="3"/>
  <c r="E785" i="3"/>
  <c r="F784" i="3"/>
  <c r="E784" i="3"/>
  <c r="F783" i="3"/>
  <c r="E783" i="3"/>
  <c r="F782" i="3"/>
  <c r="E782" i="3"/>
  <c r="F781" i="3"/>
  <c r="E781" i="3"/>
  <c r="F779" i="3"/>
  <c r="E779" i="3"/>
  <c r="F776" i="3"/>
  <c r="E776" i="3"/>
  <c r="F774" i="3"/>
  <c r="E774" i="3"/>
  <c r="F772" i="3"/>
  <c r="E772" i="3"/>
  <c r="F770" i="3"/>
  <c r="E770" i="3"/>
  <c r="F768" i="3"/>
  <c r="E768" i="3"/>
  <c r="F766" i="3"/>
  <c r="E766" i="3"/>
  <c r="F764" i="3"/>
  <c r="E764" i="3"/>
  <c r="F763" i="3"/>
  <c r="E763" i="3"/>
  <c r="F760" i="3"/>
  <c r="E760" i="3"/>
  <c r="F758" i="3"/>
  <c r="E758" i="3"/>
  <c r="F757" i="3"/>
  <c r="E757" i="3"/>
  <c r="F756" i="3"/>
  <c r="E756" i="3"/>
  <c r="F755" i="3"/>
  <c r="E755" i="3"/>
  <c r="F754" i="3"/>
  <c r="E754" i="3"/>
  <c r="F753" i="3"/>
  <c r="E753" i="3"/>
  <c r="F752" i="3"/>
  <c r="E752" i="3"/>
  <c r="F751" i="3"/>
  <c r="E751" i="3"/>
  <c r="F750" i="3"/>
  <c r="E750" i="3"/>
  <c r="F749" i="3"/>
  <c r="E749" i="3"/>
  <c r="F748" i="3"/>
  <c r="E748" i="3"/>
  <c r="F747" i="3"/>
  <c r="E747" i="3"/>
  <c r="F746" i="3"/>
  <c r="E746" i="3"/>
  <c r="F744" i="3"/>
  <c r="E744" i="3"/>
  <c r="F742" i="3"/>
  <c r="E742" i="3"/>
  <c r="F740" i="3"/>
  <c r="E740" i="3"/>
  <c r="F738" i="3"/>
  <c r="E738" i="3"/>
  <c r="F736" i="3"/>
  <c r="E736" i="3"/>
  <c r="F734" i="3"/>
  <c r="E734" i="3"/>
  <c r="F732" i="3"/>
  <c r="E732" i="3"/>
  <c r="F730" i="3"/>
  <c r="E730" i="3"/>
  <c r="F728" i="3"/>
  <c r="E728" i="3"/>
  <c r="F727" i="3"/>
  <c r="E727" i="3"/>
  <c r="F725" i="3"/>
  <c r="E725" i="3"/>
  <c r="F723" i="3"/>
  <c r="E723" i="3"/>
  <c r="F721" i="3"/>
  <c r="E721" i="3"/>
  <c r="F720" i="3"/>
  <c r="E720" i="3"/>
  <c r="F719" i="3"/>
  <c r="E719" i="3"/>
  <c r="F718" i="3"/>
  <c r="E718" i="3"/>
  <c r="F717" i="3"/>
  <c r="E717" i="3"/>
  <c r="F716" i="3"/>
  <c r="E716" i="3"/>
  <c r="F715" i="3"/>
  <c r="E715" i="3"/>
  <c r="F714" i="3"/>
  <c r="E714" i="3"/>
  <c r="F713" i="3"/>
  <c r="E713" i="3"/>
  <c r="F712" i="3"/>
  <c r="E712" i="3"/>
  <c r="F711" i="3"/>
  <c r="E711" i="3"/>
  <c r="F710" i="3"/>
  <c r="E710" i="3"/>
  <c r="F708" i="3"/>
  <c r="E708" i="3"/>
  <c r="F706" i="3"/>
  <c r="E706" i="3"/>
  <c r="F704" i="3"/>
  <c r="E704" i="3"/>
  <c r="F702" i="3"/>
  <c r="E702" i="3"/>
  <c r="F700" i="3"/>
  <c r="E700" i="3"/>
  <c r="F698" i="3"/>
  <c r="E698" i="3"/>
  <c r="F696" i="3"/>
  <c r="E696" i="3"/>
  <c r="F694" i="3"/>
  <c r="E694" i="3"/>
  <c r="F692" i="3"/>
  <c r="E692" i="3"/>
  <c r="F690" i="3"/>
  <c r="E690" i="3"/>
  <c r="F688" i="3"/>
  <c r="E688" i="3"/>
  <c r="F686" i="3"/>
  <c r="E686" i="3"/>
  <c r="F685" i="3"/>
  <c r="E685" i="3"/>
  <c r="F684" i="3"/>
  <c r="E684" i="3"/>
  <c r="F683" i="3"/>
  <c r="E683" i="3"/>
  <c r="F682" i="3"/>
  <c r="E682" i="3"/>
  <c r="F681" i="3"/>
  <c r="E681" i="3"/>
  <c r="F680" i="3"/>
  <c r="E680" i="3"/>
  <c r="F679" i="3"/>
  <c r="E679" i="3"/>
  <c r="F678" i="3"/>
  <c r="E678" i="3"/>
  <c r="F677" i="3"/>
  <c r="E677" i="3"/>
  <c r="F676" i="3"/>
  <c r="E676" i="3"/>
  <c r="F675" i="3"/>
  <c r="E675" i="3"/>
  <c r="F674" i="3"/>
  <c r="E674" i="3"/>
  <c r="F672" i="3"/>
  <c r="E672" i="3"/>
  <c r="F671" i="3"/>
  <c r="E671" i="3"/>
  <c r="F668" i="3"/>
  <c r="E668" i="3"/>
  <c r="F666" i="3"/>
  <c r="E666" i="3"/>
  <c r="F664" i="3"/>
  <c r="E664" i="3"/>
  <c r="F662" i="3"/>
  <c r="E662" i="3"/>
  <c r="F660" i="3"/>
  <c r="E660" i="3"/>
  <c r="F658" i="3"/>
  <c r="E658" i="3"/>
  <c r="F656" i="3"/>
  <c r="E656" i="3"/>
  <c r="F654" i="3"/>
  <c r="E654" i="3"/>
  <c r="F652" i="3"/>
  <c r="E652" i="3"/>
  <c r="F650" i="3"/>
  <c r="E650" i="3"/>
  <c r="F649" i="3"/>
  <c r="E649" i="3"/>
  <c r="F648" i="3"/>
  <c r="E648" i="3"/>
  <c r="F647" i="3"/>
  <c r="E647" i="3"/>
  <c r="F646" i="3"/>
  <c r="E646" i="3"/>
  <c r="F645" i="3"/>
  <c r="E645" i="3"/>
  <c r="F644" i="3"/>
  <c r="E644" i="3"/>
  <c r="F643" i="3"/>
  <c r="E643" i="3"/>
  <c r="F642" i="3"/>
  <c r="E642" i="3"/>
  <c r="F641" i="3"/>
  <c r="E641" i="3"/>
  <c r="F640" i="3"/>
  <c r="E640" i="3"/>
  <c r="F639" i="3"/>
  <c r="E639" i="3"/>
  <c r="F638" i="3"/>
  <c r="E638" i="3"/>
  <c r="F636" i="3"/>
  <c r="E636" i="3"/>
  <c r="F634" i="3"/>
  <c r="E634" i="3"/>
  <c r="F632" i="3"/>
  <c r="E632" i="3"/>
  <c r="F630" i="3"/>
  <c r="E630" i="3"/>
  <c r="F628" i="3"/>
  <c r="E628" i="3"/>
  <c r="F626" i="3"/>
  <c r="E626" i="3"/>
  <c r="F624" i="3"/>
  <c r="E624" i="3"/>
  <c r="F622" i="3"/>
  <c r="E622" i="3"/>
  <c r="F620" i="3"/>
  <c r="E620" i="3"/>
  <c r="F618" i="3"/>
  <c r="E618" i="3"/>
  <c r="F616" i="3"/>
  <c r="E616" i="3"/>
  <c r="F614" i="3"/>
  <c r="E614" i="3"/>
  <c r="F613" i="3"/>
  <c r="E613" i="3"/>
  <c r="F612" i="3"/>
  <c r="E612" i="3"/>
  <c r="F611" i="3"/>
  <c r="E611" i="3"/>
  <c r="F610" i="3"/>
  <c r="E610" i="3"/>
  <c r="F609" i="3"/>
  <c r="E609" i="3"/>
  <c r="F608" i="3"/>
  <c r="E608" i="3"/>
  <c r="F607" i="3"/>
  <c r="E607" i="3"/>
  <c r="F606" i="3"/>
  <c r="E606" i="3"/>
  <c r="F605" i="3"/>
  <c r="E605" i="3"/>
  <c r="F604" i="3"/>
  <c r="E604" i="3"/>
  <c r="F603" i="3"/>
  <c r="E603" i="3"/>
  <c r="F602" i="3"/>
  <c r="E602" i="3"/>
  <c r="F600" i="3"/>
  <c r="E600" i="3"/>
  <c r="F598" i="3"/>
  <c r="E598" i="3"/>
  <c r="F596" i="3"/>
  <c r="E596" i="3"/>
  <c r="F594" i="3"/>
  <c r="E594" i="3"/>
  <c r="F592" i="3"/>
  <c r="E592" i="3"/>
  <c r="F590" i="3"/>
  <c r="E590" i="3"/>
  <c r="F588" i="3"/>
  <c r="E588" i="3"/>
  <c r="F586" i="3"/>
  <c r="E586" i="3"/>
  <c r="F584" i="3"/>
  <c r="E584" i="3"/>
  <c r="F582" i="3"/>
  <c r="E582" i="3"/>
  <c r="F581" i="3"/>
  <c r="E581" i="3"/>
  <c r="F579" i="3"/>
  <c r="E579" i="3"/>
  <c r="F577" i="3"/>
  <c r="E577" i="3"/>
  <c r="F576" i="3"/>
  <c r="E576" i="3"/>
  <c r="F575" i="3"/>
  <c r="E575" i="3"/>
  <c r="F574" i="3"/>
  <c r="E574" i="3"/>
  <c r="F573" i="3"/>
  <c r="E573" i="3"/>
  <c r="F572" i="3"/>
  <c r="E572" i="3"/>
  <c r="F571" i="3"/>
  <c r="E571" i="3"/>
  <c r="F570" i="3"/>
  <c r="E570" i="3"/>
  <c r="F569" i="3"/>
  <c r="E569" i="3"/>
  <c r="F568" i="3"/>
  <c r="E568" i="3"/>
  <c r="F567" i="3"/>
  <c r="E567" i="3"/>
  <c r="F566" i="3"/>
  <c r="E566" i="3"/>
  <c r="F564" i="3"/>
  <c r="E564" i="3"/>
  <c r="F562" i="3"/>
  <c r="E562" i="3"/>
  <c r="F560" i="3"/>
  <c r="E560" i="3"/>
  <c r="F558" i="3"/>
  <c r="E558" i="3"/>
  <c r="F556" i="3"/>
  <c r="E556" i="3"/>
  <c r="F554" i="3"/>
  <c r="E554" i="3"/>
  <c r="F553" i="3"/>
  <c r="E553" i="3"/>
  <c r="F550" i="3"/>
  <c r="E550" i="3"/>
  <c r="F548" i="3"/>
  <c r="E548" i="3"/>
  <c r="F546" i="3"/>
  <c r="E546" i="3"/>
  <c r="F544" i="3"/>
  <c r="E544" i="3"/>
  <c r="F542" i="3"/>
  <c r="E542" i="3"/>
  <c r="F541" i="3"/>
  <c r="E541" i="3"/>
  <c r="F540" i="3"/>
  <c r="E540" i="3"/>
  <c r="F539" i="3"/>
  <c r="E539" i="3"/>
  <c r="F538" i="3"/>
  <c r="E538" i="3"/>
  <c r="F537" i="3"/>
  <c r="E537" i="3"/>
  <c r="F536" i="3"/>
  <c r="E536" i="3"/>
  <c r="F535" i="3"/>
  <c r="E535" i="3"/>
  <c r="F534" i="3"/>
  <c r="E534" i="3"/>
  <c r="F533" i="3"/>
  <c r="E533" i="3"/>
  <c r="F532" i="3"/>
  <c r="E532" i="3"/>
  <c r="F531" i="3"/>
  <c r="E531" i="3"/>
  <c r="F530" i="3"/>
  <c r="E530" i="3"/>
  <c r="F528" i="3"/>
  <c r="E528" i="3"/>
  <c r="F526" i="3"/>
  <c r="E526" i="3"/>
  <c r="F524" i="3"/>
  <c r="E524" i="3"/>
  <c r="F522" i="3"/>
  <c r="E522" i="3"/>
  <c r="F520" i="3"/>
  <c r="E520" i="3"/>
  <c r="F518" i="3"/>
  <c r="E518" i="3"/>
  <c r="F516" i="3"/>
  <c r="E516" i="3"/>
  <c r="F514" i="3"/>
  <c r="E514" i="3"/>
  <c r="F512" i="3"/>
  <c r="E512" i="3"/>
  <c r="F510" i="3"/>
  <c r="E510" i="3"/>
  <c r="F508" i="3"/>
  <c r="E508" i="3"/>
  <c r="F506" i="3"/>
  <c r="E506" i="3"/>
  <c r="F505" i="3"/>
  <c r="E505" i="3"/>
  <c r="F504" i="3"/>
  <c r="E504" i="3"/>
  <c r="F503" i="3"/>
  <c r="E503" i="3"/>
  <c r="F502" i="3"/>
  <c r="E502" i="3"/>
  <c r="F501" i="3"/>
  <c r="E501" i="3"/>
  <c r="F500" i="3"/>
  <c r="E500" i="3"/>
  <c r="F499" i="3"/>
  <c r="E499" i="3"/>
  <c r="F498" i="3"/>
  <c r="E498" i="3"/>
  <c r="F497" i="3"/>
  <c r="E497" i="3"/>
  <c r="F496" i="3"/>
  <c r="E496" i="3"/>
  <c r="F495" i="3"/>
  <c r="E495" i="3"/>
  <c r="F494" i="3"/>
  <c r="E494" i="3"/>
  <c r="F492" i="3"/>
  <c r="E492" i="3"/>
  <c r="F490" i="3"/>
  <c r="E490" i="3"/>
  <c r="F489" i="3"/>
  <c r="E489" i="3"/>
  <c r="F486" i="3"/>
  <c r="E486" i="3"/>
  <c r="F484" i="3"/>
  <c r="E484" i="3"/>
  <c r="F482" i="3"/>
  <c r="E482" i="3"/>
  <c r="F480" i="3"/>
  <c r="E480" i="3"/>
  <c r="F478" i="3"/>
  <c r="E478" i="3"/>
  <c r="F476" i="3"/>
  <c r="E476" i="3"/>
  <c r="F474" i="3"/>
  <c r="E474" i="3"/>
  <c r="F472" i="3"/>
  <c r="E472" i="3"/>
  <c r="F470" i="3"/>
  <c r="E470" i="3"/>
  <c r="F469" i="3"/>
  <c r="E469" i="3"/>
  <c r="F468" i="3"/>
  <c r="E468" i="3"/>
  <c r="F467" i="3"/>
  <c r="E467" i="3"/>
  <c r="F466" i="3"/>
  <c r="E466" i="3"/>
  <c r="F465" i="3"/>
  <c r="E465" i="3"/>
  <c r="F464" i="3"/>
  <c r="E464" i="3"/>
  <c r="F463" i="3"/>
  <c r="E463" i="3"/>
  <c r="F462" i="3"/>
  <c r="E462" i="3"/>
  <c r="F461" i="3"/>
  <c r="E461" i="3"/>
  <c r="F460" i="3"/>
  <c r="E460" i="3"/>
  <c r="F459" i="3"/>
  <c r="E459" i="3"/>
  <c r="F458" i="3"/>
  <c r="E458" i="3"/>
  <c r="F457" i="3"/>
  <c r="E457" i="3"/>
  <c r="F455" i="3"/>
  <c r="E455" i="3"/>
  <c r="F452" i="3"/>
  <c r="E452" i="3"/>
  <c r="F450" i="3"/>
  <c r="E450" i="3"/>
  <c r="F448" i="3"/>
  <c r="E448" i="3"/>
  <c r="F446" i="3"/>
  <c r="E446" i="3"/>
  <c r="F444" i="3"/>
  <c r="E444" i="3"/>
  <c r="F442" i="3"/>
  <c r="E442" i="3"/>
  <c r="F440" i="3"/>
  <c r="E440" i="3"/>
  <c r="F438" i="3"/>
  <c r="E438" i="3"/>
  <c r="F436" i="3"/>
  <c r="E436" i="3"/>
  <c r="F434" i="3"/>
  <c r="E434" i="3"/>
  <c r="F433" i="3"/>
  <c r="E433" i="3"/>
  <c r="F432" i="3"/>
  <c r="E432" i="3"/>
  <c r="F431" i="3"/>
  <c r="E431" i="3"/>
  <c r="F430" i="3"/>
  <c r="E430" i="3"/>
  <c r="F429" i="3"/>
  <c r="E429" i="3"/>
  <c r="F428" i="3"/>
  <c r="E428" i="3"/>
  <c r="F427" i="3"/>
  <c r="E427" i="3"/>
  <c r="F426" i="3"/>
  <c r="E426" i="3"/>
  <c r="F425" i="3"/>
  <c r="E425" i="3"/>
  <c r="F424" i="3"/>
  <c r="E424" i="3"/>
  <c r="F423" i="3"/>
  <c r="E423" i="3"/>
  <c r="F422" i="3"/>
  <c r="E422" i="3"/>
  <c r="F421" i="3"/>
  <c r="E421" i="3"/>
  <c r="F419" i="3"/>
  <c r="E419" i="3"/>
  <c r="F416" i="3"/>
  <c r="E416" i="3"/>
  <c r="F414" i="3"/>
  <c r="E414" i="3"/>
  <c r="F412" i="3"/>
  <c r="E412" i="3"/>
  <c r="F410" i="3"/>
  <c r="E410" i="3"/>
  <c r="F408" i="3"/>
  <c r="E408" i="3"/>
  <c r="F407" i="3"/>
  <c r="E407" i="3"/>
  <c r="F405" i="3"/>
  <c r="E405" i="3"/>
  <c r="F403" i="3"/>
  <c r="E403" i="3"/>
  <c r="F401" i="3"/>
  <c r="E401" i="3"/>
  <c r="F398" i="3"/>
  <c r="E398" i="3"/>
  <c r="F397" i="3"/>
  <c r="E397" i="3"/>
  <c r="F396" i="3"/>
  <c r="E396" i="3"/>
  <c r="F395" i="3"/>
  <c r="E395" i="3"/>
  <c r="F394" i="3"/>
  <c r="E394" i="3"/>
  <c r="F393" i="3"/>
  <c r="E393" i="3"/>
  <c r="F392" i="3"/>
  <c r="E392" i="3"/>
  <c r="F391" i="3"/>
  <c r="E391" i="3"/>
  <c r="F390" i="3"/>
  <c r="E390" i="3"/>
  <c r="F389" i="3"/>
  <c r="E389" i="3"/>
  <c r="F388" i="3"/>
  <c r="E388" i="3"/>
  <c r="F387" i="3"/>
  <c r="E387" i="3"/>
  <c r="F386" i="3"/>
  <c r="E386" i="3"/>
  <c r="F384" i="3"/>
  <c r="E384" i="3"/>
  <c r="F382" i="3"/>
  <c r="E382" i="3"/>
  <c r="F380" i="3"/>
  <c r="E380" i="3"/>
  <c r="F378" i="3"/>
  <c r="E378" i="3"/>
  <c r="F376" i="3"/>
  <c r="E376" i="3"/>
  <c r="F374" i="3"/>
  <c r="E374" i="3"/>
  <c r="F372" i="3"/>
  <c r="E372" i="3"/>
  <c r="F370" i="3"/>
  <c r="E370" i="3"/>
  <c r="F368" i="3"/>
  <c r="E368" i="3"/>
  <c r="F366" i="3"/>
  <c r="E366" i="3"/>
  <c r="F364" i="3"/>
  <c r="E364" i="3"/>
  <c r="F362" i="3"/>
  <c r="E362" i="3"/>
  <c r="F361" i="3"/>
  <c r="E361" i="3"/>
  <c r="F360" i="3"/>
  <c r="E360" i="3"/>
  <c r="F359" i="3"/>
  <c r="E359" i="3"/>
  <c r="F358" i="3"/>
  <c r="E358" i="3"/>
  <c r="F357" i="3"/>
  <c r="E357" i="3"/>
  <c r="F356" i="3"/>
  <c r="E356" i="3"/>
  <c r="F355" i="3"/>
  <c r="E355" i="3"/>
  <c r="F354" i="3"/>
  <c r="E354" i="3"/>
  <c r="F353" i="3"/>
  <c r="E353" i="3"/>
  <c r="F352" i="3"/>
  <c r="E352" i="3"/>
  <c r="F351" i="3"/>
  <c r="E351" i="3"/>
  <c r="F350" i="3"/>
  <c r="E350" i="3"/>
  <c r="F348" i="3"/>
  <c r="E348" i="3"/>
  <c r="F346" i="3"/>
  <c r="E346" i="3"/>
  <c r="F345" i="3"/>
  <c r="E345" i="3"/>
  <c r="F342" i="3"/>
  <c r="E342" i="3"/>
  <c r="F340" i="3"/>
  <c r="E340" i="3"/>
  <c r="F338" i="3"/>
  <c r="E338" i="3"/>
  <c r="F336" i="3"/>
  <c r="E336" i="3"/>
  <c r="F334" i="3"/>
  <c r="E334" i="3"/>
  <c r="F332" i="3"/>
  <c r="E332" i="3"/>
  <c r="F330" i="3"/>
  <c r="E330" i="3"/>
  <c r="F328" i="3"/>
  <c r="E328" i="3"/>
  <c r="F326" i="3"/>
  <c r="E326" i="3"/>
  <c r="F325" i="3"/>
  <c r="E325" i="3"/>
  <c r="F324" i="3"/>
  <c r="E324" i="3"/>
  <c r="F323" i="3"/>
  <c r="E323" i="3"/>
  <c r="F322" i="3"/>
  <c r="E322" i="3"/>
  <c r="F321" i="3"/>
  <c r="E321" i="3"/>
  <c r="F320" i="3"/>
  <c r="E320" i="3"/>
  <c r="F319" i="3"/>
  <c r="E319" i="3"/>
  <c r="F318" i="3"/>
  <c r="E318" i="3"/>
  <c r="F317" i="3"/>
  <c r="E317" i="3"/>
  <c r="F316" i="3"/>
  <c r="E316" i="3"/>
  <c r="F315" i="3"/>
  <c r="E315" i="3"/>
  <c r="F314" i="3"/>
  <c r="E314" i="3"/>
  <c r="F312" i="3"/>
  <c r="E312" i="3"/>
  <c r="F310" i="3"/>
  <c r="E310" i="3"/>
  <c r="F308" i="3"/>
  <c r="E308" i="3"/>
  <c r="F306" i="3"/>
  <c r="E306" i="3"/>
  <c r="F304" i="3"/>
  <c r="E304" i="3"/>
  <c r="F302" i="3"/>
  <c r="E302" i="3"/>
  <c r="F300" i="3"/>
  <c r="E300" i="3"/>
  <c r="F298" i="3"/>
  <c r="E298" i="3"/>
  <c r="F296" i="3"/>
  <c r="E296" i="3"/>
  <c r="F294" i="3"/>
  <c r="E294" i="3"/>
  <c r="F292" i="3"/>
  <c r="E292" i="3"/>
  <c r="F290" i="3"/>
  <c r="E290" i="3"/>
  <c r="F289" i="3"/>
  <c r="E289" i="3"/>
  <c r="F288" i="3"/>
  <c r="E288" i="3"/>
  <c r="F287" i="3"/>
  <c r="E287" i="3"/>
  <c r="F286" i="3"/>
  <c r="E286" i="3"/>
  <c r="F285" i="3"/>
  <c r="E285" i="3"/>
  <c r="F284" i="3"/>
  <c r="E284" i="3"/>
  <c r="F283" i="3"/>
  <c r="E283" i="3"/>
  <c r="F282" i="3"/>
  <c r="E282" i="3"/>
  <c r="F281" i="3"/>
  <c r="E281" i="3"/>
  <c r="F280" i="3"/>
  <c r="E280" i="3"/>
  <c r="F279" i="3"/>
  <c r="E279" i="3"/>
  <c r="F278" i="3"/>
  <c r="E278" i="3"/>
  <c r="F276" i="3"/>
  <c r="E276" i="3"/>
  <c r="F274" i="3"/>
  <c r="E274" i="3"/>
  <c r="F272" i="3"/>
  <c r="E272" i="3"/>
  <c r="F270" i="3"/>
  <c r="E270" i="3"/>
  <c r="F268" i="3"/>
  <c r="E268" i="3"/>
  <c r="F267" i="3"/>
  <c r="E267" i="3"/>
  <c r="F264" i="3"/>
  <c r="E264" i="3"/>
  <c r="F263" i="3"/>
  <c r="E263" i="3"/>
  <c r="F261" i="3"/>
  <c r="E261" i="3"/>
  <c r="F258" i="3"/>
  <c r="E258" i="3"/>
  <c r="F256" i="3"/>
  <c r="E256" i="3"/>
  <c r="F254" i="3"/>
  <c r="E254" i="3"/>
  <c r="F253" i="3"/>
  <c r="E253" i="3"/>
  <c r="F252" i="3"/>
  <c r="E252" i="3"/>
  <c r="F251" i="3"/>
  <c r="E251" i="3"/>
  <c r="F250" i="3"/>
  <c r="E250" i="3"/>
  <c r="F249" i="3"/>
  <c r="E249" i="3"/>
  <c r="F248" i="3"/>
  <c r="E248" i="3"/>
  <c r="F247" i="3"/>
  <c r="E247" i="3"/>
  <c r="F246" i="3"/>
  <c r="E246" i="3"/>
  <c r="F245" i="3"/>
  <c r="E245" i="3"/>
  <c r="F244" i="3"/>
  <c r="E244" i="3"/>
  <c r="F243" i="3"/>
  <c r="E243" i="3"/>
  <c r="F242" i="3"/>
  <c r="E242" i="3"/>
  <c r="F240" i="3"/>
  <c r="E240" i="3"/>
  <c r="F238" i="3"/>
  <c r="E238" i="3"/>
  <c r="F236" i="3"/>
  <c r="E236" i="3"/>
  <c r="F235" i="3"/>
  <c r="E235" i="3"/>
  <c r="F232" i="3"/>
  <c r="E232" i="3"/>
  <c r="F230" i="3"/>
  <c r="E230" i="3"/>
  <c r="F228" i="3"/>
  <c r="E228" i="3"/>
  <c r="F226" i="3"/>
  <c r="E226" i="3"/>
  <c r="F224" i="3"/>
  <c r="E224" i="3"/>
  <c r="F222" i="3"/>
  <c r="E222" i="3"/>
  <c r="F220" i="3"/>
  <c r="E220" i="3"/>
  <c r="F218" i="3"/>
  <c r="E218" i="3"/>
  <c r="F217" i="3"/>
  <c r="E217" i="3"/>
  <c r="F216" i="3"/>
  <c r="E216" i="3"/>
  <c r="F215" i="3"/>
  <c r="E215" i="3"/>
  <c r="F214" i="3"/>
  <c r="E214" i="3"/>
  <c r="F213" i="3"/>
  <c r="E213" i="3"/>
  <c r="F212" i="3"/>
  <c r="E212" i="3"/>
  <c r="F211" i="3"/>
  <c r="E211" i="3"/>
  <c r="F210" i="3"/>
  <c r="E210" i="3"/>
  <c r="F209" i="3"/>
  <c r="E209" i="3"/>
  <c r="F208" i="3"/>
  <c r="E208" i="3"/>
  <c r="F207" i="3"/>
  <c r="E207" i="3"/>
  <c r="F206" i="3"/>
  <c r="E206" i="3"/>
  <c r="F204" i="3"/>
  <c r="E204" i="3"/>
  <c r="F202" i="3"/>
  <c r="E202" i="3"/>
  <c r="F200" i="3"/>
  <c r="E200" i="3"/>
  <c r="F198" i="3"/>
  <c r="E198" i="3"/>
  <c r="F196" i="3"/>
  <c r="E196" i="3"/>
  <c r="F194" i="3"/>
  <c r="E194" i="3"/>
  <c r="F192" i="3"/>
  <c r="E192" i="3"/>
  <c r="F191" i="3"/>
  <c r="E191" i="3"/>
  <c r="F189" i="3"/>
  <c r="E189" i="3"/>
  <c r="F187" i="3"/>
  <c r="E187" i="3"/>
  <c r="F185" i="3"/>
  <c r="E185" i="3"/>
  <c r="F182" i="3"/>
  <c r="E182" i="3"/>
  <c r="F181" i="3"/>
  <c r="E181" i="3"/>
  <c r="F180" i="3"/>
  <c r="E180" i="3"/>
  <c r="F179" i="3"/>
  <c r="E179" i="3"/>
  <c r="F178" i="3"/>
  <c r="E178" i="3"/>
  <c r="F177" i="3"/>
  <c r="E177" i="3"/>
  <c r="F176" i="3"/>
  <c r="E176" i="3"/>
  <c r="F175" i="3"/>
  <c r="E175" i="3"/>
  <c r="F174" i="3"/>
  <c r="E174" i="3"/>
  <c r="F173" i="3"/>
  <c r="E173" i="3"/>
  <c r="F172" i="3"/>
  <c r="E172" i="3"/>
  <c r="F171" i="3"/>
  <c r="E171" i="3"/>
  <c r="F170" i="3"/>
  <c r="E170" i="3"/>
  <c r="F168" i="3"/>
  <c r="E168" i="3"/>
  <c r="F166" i="3"/>
  <c r="E166" i="3"/>
  <c r="F164" i="3"/>
  <c r="E164" i="3"/>
  <c r="F162" i="3"/>
  <c r="E162" i="3"/>
  <c r="F160" i="3"/>
  <c r="E160" i="3"/>
  <c r="F158" i="3"/>
  <c r="E158" i="3"/>
  <c r="F156" i="3"/>
  <c r="E156" i="3"/>
  <c r="F154" i="3"/>
  <c r="E154" i="3"/>
  <c r="F152" i="3"/>
  <c r="E152" i="3"/>
  <c r="F150" i="3"/>
  <c r="E150" i="3"/>
  <c r="F148" i="3"/>
  <c r="E148" i="3"/>
  <c r="F146" i="3"/>
  <c r="E146" i="3"/>
  <c r="F145" i="3"/>
  <c r="E145" i="3"/>
  <c r="F144" i="3"/>
  <c r="E144" i="3"/>
  <c r="F143" i="3"/>
  <c r="E143" i="3"/>
  <c r="F142" i="3"/>
  <c r="E142" i="3"/>
  <c r="F141" i="3"/>
  <c r="E141" i="3"/>
  <c r="F140" i="3"/>
  <c r="E140" i="3"/>
  <c r="F139" i="3"/>
  <c r="E139" i="3"/>
  <c r="F138" i="3"/>
  <c r="E138" i="3"/>
  <c r="F137" i="3"/>
  <c r="E137" i="3"/>
  <c r="F136" i="3"/>
  <c r="E136" i="3"/>
  <c r="F135" i="3"/>
  <c r="E135" i="3"/>
  <c r="F134" i="3"/>
  <c r="E134" i="3"/>
  <c r="F132" i="3"/>
  <c r="E132" i="3"/>
  <c r="F130" i="3"/>
  <c r="E130" i="3"/>
  <c r="F128" i="3"/>
  <c r="E128" i="3"/>
  <c r="F126" i="3"/>
  <c r="E126" i="3"/>
  <c r="F124" i="3"/>
  <c r="E124" i="3"/>
  <c r="F122" i="3"/>
  <c r="E122" i="3"/>
  <c r="F120" i="3"/>
  <c r="E120" i="3"/>
  <c r="F118" i="3"/>
  <c r="E118" i="3"/>
  <c r="F116" i="3"/>
  <c r="E116" i="3"/>
  <c r="F114" i="3"/>
  <c r="E114" i="3"/>
  <c r="F112" i="3"/>
  <c r="E112" i="3"/>
  <c r="F110" i="3"/>
  <c r="E110" i="3"/>
  <c r="F109" i="3"/>
  <c r="E109" i="3"/>
  <c r="F108" i="3"/>
  <c r="E108" i="3"/>
  <c r="F107" i="3"/>
  <c r="E107" i="3"/>
  <c r="F106" i="3"/>
  <c r="E106" i="3"/>
  <c r="F105" i="3"/>
  <c r="E105" i="3"/>
  <c r="F104" i="3"/>
  <c r="E104" i="3"/>
  <c r="F103" i="3"/>
  <c r="E103" i="3"/>
  <c r="F102" i="3"/>
  <c r="E102" i="3"/>
  <c r="F101" i="3"/>
  <c r="E101" i="3"/>
  <c r="F100" i="3"/>
  <c r="E100" i="3"/>
  <c r="F99" i="3"/>
  <c r="E99" i="3"/>
  <c r="F98" i="3"/>
  <c r="E98" i="3"/>
  <c r="F96" i="3"/>
  <c r="E96" i="3"/>
  <c r="F94" i="3"/>
  <c r="E94" i="3"/>
  <c r="F92" i="3"/>
  <c r="E92" i="3"/>
  <c r="F90" i="3"/>
  <c r="E90" i="3"/>
  <c r="F88" i="3"/>
  <c r="E88" i="3"/>
  <c r="F86" i="3"/>
  <c r="E86" i="3"/>
  <c r="F84" i="3"/>
  <c r="E84" i="3"/>
  <c r="F83" i="3"/>
  <c r="E83" i="3"/>
  <c r="F81" i="3"/>
  <c r="E81" i="3"/>
  <c r="F79" i="3"/>
  <c r="E79" i="3"/>
  <c r="F76" i="3"/>
  <c r="E76" i="3"/>
  <c r="F74" i="3"/>
  <c r="E74" i="3"/>
  <c r="F73" i="3"/>
  <c r="E73" i="3"/>
  <c r="F72" i="3"/>
  <c r="E72" i="3"/>
  <c r="F71" i="3"/>
  <c r="E71" i="3"/>
  <c r="F70" i="3"/>
  <c r="E70" i="3"/>
  <c r="F69" i="3"/>
  <c r="E69" i="3"/>
  <c r="F68" i="3"/>
  <c r="E68" i="3"/>
  <c r="F67" i="3"/>
  <c r="E67" i="3"/>
  <c r="F66" i="3"/>
  <c r="E66" i="3"/>
  <c r="F65" i="3"/>
  <c r="E65" i="3"/>
  <c r="F64" i="3"/>
  <c r="E64" i="3"/>
  <c r="F63" i="3"/>
  <c r="E63" i="3"/>
  <c r="F62" i="3"/>
  <c r="E62" i="3"/>
  <c r="F60" i="3"/>
  <c r="E60" i="3"/>
  <c r="F58" i="3"/>
  <c r="E58" i="3"/>
  <c r="F56" i="3"/>
  <c r="E56" i="3"/>
  <c r="F54" i="3"/>
  <c r="E54" i="3"/>
  <c r="F52" i="3"/>
  <c r="E52" i="3"/>
  <c r="F50" i="3"/>
  <c r="E50" i="3"/>
  <c r="F48" i="3"/>
  <c r="E48" i="3"/>
  <c r="F46" i="3"/>
  <c r="E46" i="3"/>
  <c r="F44" i="3"/>
  <c r="E44" i="3"/>
  <c r="F42" i="3"/>
  <c r="E42" i="3"/>
  <c r="F40" i="3"/>
  <c r="E40" i="3"/>
  <c r="F38" i="3"/>
  <c r="E38" i="3"/>
  <c r="F37" i="3"/>
  <c r="E37" i="3"/>
  <c r="F36" i="3"/>
  <c r="E36" i="3"/>
  <c r="F35" i="3"/>
  <c r="E35" i="3"/>
  <c r="F34" i="3"/>
  <c r="E34" i="3"/>
  <c r="F33" i="3"/>
  <c r="E33" i="3"/>
  <c r="F32" i="3"/>
  <c r="E32" i="3"/>
  <c r="F31" i="3"/>
  <c r="E31" i="3"/>
  <c r="F30" i="3"/>
  <c r="E30" i="3"/>
  <c r="F29" i="3"/>
  <c r="E29" i="3"/>
  <c r="F28" i="3"/>
  <c r="E28" i="3"/>
  <c r="F27" i="3"/>
  <c r="E27" i="3"/>
  <c r="F26" i="3"/>
  <c r="E26" i="3"/>
  <c r="F24" i="3"/>
  <c r="E24" i="3"/>
  <c r="F22" i="3"/>
  <c r="E22" i="3"/>
  <c r="F20" i="3"/>
  <c r="E20" i="3"/>
  <c r="F18" i="3"/>
  <c r="E18" i="3"/>
  <c r="F17" i="3"/>
  <c r="E17" i="3"/>
  <c r="F15" i="3"/>
  <c r="E15" i="3"/>
  <c r="F12" i="3"/>
  <c r="E12" i="3"/>
  <c r="F10" i="3"/>
  <c r="E10" i="3"/>
  <c r="F8" i="3"/>
  <c r="E8" i="3"/>
  <c r="F6" i="3"/>
  <c r="E6" i="3"/>
  <c r="F4" i="3"/>
  <c r="E4" i="3"/>
  <c r="F2" i="3"/>
  <c r="E2" i="3"/>
  <c r="F11245" i="3"/>
  <c r="D11245" i="3"/>
  <c r="F11243" i="3"/>
  <c r="D11243" i="3"/>
  <c r="F11241" i="3"/>
  <c r="D11241" i="3"/>
  <c r="F11239" i="3"/>
  <c r="D11239" i="3"/>
  <c r="F11237" i="3"/>
  <c r="D11237" i="3"/>
  <c r="F11235" i="3"/>
  <c r="D11235" i="3"/>
  <c r="F11232" i="3"/>
  <c r="D11232" i="3"/>
  <c r="F11231" i="3"/>
  <c r="D11231" i="3"/>
  <c r="F11229" i="3"/>
  <c r="D11229" i="3"/>
  <c r="F11227" i="3"/>
  <c r="D11227" i="3"/>
  <c r="F11225" i="3"/>
  <c r="D11225" i="3"/>
  <c r="F11223" i="3"/>
  <c r="D11223" i="3"/>
  <c r="F11209" i="3"/>
  <c r="D11209" i="3"/>
  <c r="F11207" i="3"/>
  <c r="D11207" i="3"/>
  <c r="F11205" i="3"/>
  <c r="D11205" i="3"/>
  <c r="F11203" i="3"/>
  <c r="D11203" i="3"/>
  <c r="F11201" i="3"/>
  <c r="D11201" i="3"/>
  <c r="F11199" i="3"/>
  <c r="D11199" i="3"/>
  <c r="F11197" i="3"/>
  <c r="D11197" i="3"/>
  <c r="F11195" i="3"/>
  <c r="D11195" i="3"/>
  <c r="F11193" i="3"/>
  <c r="D11193" i="3"/>
  <c r="F11190" i="3"/>
  <c r="D11190" i="3"/>
  <c r="F11189" i="3"/>
  <c r="D11189" i="3"/>
  <c r="F11187" i="3"/>
  <c r="D11187" i="3"/>
  <c r="F11173" i="3"/>
  <c r="D11173" i="3"/>
  <c r="F11171" i="3"/>
  <c r="D11171" i="3"/>
  <c r="F11169" i="3"/>
  <c r="D11169" i="3"/>
  <c r="F11167" i="3"/>
  <c r="D11167" i="3"/>
  <c r="F11165" i="3"/>
  <c r="D11165" i="3"/>
  <c r="F11163" i="3"/>
  <c r="D11163" i="3"/>
  <c r="F11161" i="3"/>
  <c r="D11161" i="3"/>
  <c r="F11159" i="3"/>
  <c r="D11159" i="3"/>
  <c r="F11157" i="3"/>
  <c r="D11157" i="3"/>
  <c r="F11155" i="3"/>
  <c r="D11155" i="3"/>
  <c r="F11153" i="3"/>
  <c r="D11153" i="3"/>
  <c r="F11151" i="3"/>
  <c r="D11151" i="3"/>
  <c r="F11137" i="3"/>
  <c r="D11137" i="3"/>
  <c r="F11135" i="3"/>
  <c r="D11135" i="3"/>
  <c r="F11133" i="3"/>
  <c r="D11133" i="3"/>
  <c r="F11130" i="3"/>
  <c r="D11130" i="3"/>
  <c r="F11129" i="3"/>
  <c r="D11129" i="3"/>
  <c r="F11127" i="3"/>
  <c r="D11127" i="3"/>
  <c r="F11125" i="3"/>
  <c r="D11125" i="3"/>
  <c r="F11123" i="3"/>
  <c r="D11123" i="3"/>
  <c r="F11121" i="3"/>
  <c r="D11121" i="3"/>
  <c r="F11118" i="3"/>
  <c r="D11118" i="3"/>
  <c r="F11116" i="3"/>
  <c r="D11116" i="3"/>
  <c r="F11114" i="3"/>
  <c r="D11114" i="3"/>
  <c r="F11100" i="3"/>
  <c r="D11100" i="3"/>
  <c r="F11098" i="3"/>
  <c r="D11098" i="3"/>
  <c r="F11097" i="3"/>
  <c r="D11097" i="3"/>
  <c r="F11095" i="3"/>
  <c r="D11095" i="3"/>
  <c r="F11093" i="3"/>
  <c r="D11093" i="3"/>
  <c r="F11091" i="3"/>
  <c r="D11091" i="3"/>
  <c r="F11089" i="3"/>
  <c r="D11089" i="3"/>
  <c r="F11087" i="3"/>
  <c r="D11087" i="3"/>
  <c r="F11085" i="3"/>
  <c r="D11085" i="3"/>
  <c r="F11083" i="3"/>
  <c r="D11083" i="3"/>
  <c r="F11081" i="3"/>
  <c r="D11081" i="3"/>
  <c r="F11078" i="3"/>
  <c r="D11078" i="3"/>
  <c r="F11064" i="3"/>
  <c r="D11064" i="3"/>
  <c r="F11062" i="3"/>
  <c r="D11062" i="3"/>
  <c r="F11060" i="3"/>
  <c r="D11060" i="3"/>
  <c r="F11059" i="3"/>
  <c r="D11059" i="3"/>
  <c r="F11057" i="3"/>
  <c r="D11057" i="3"/>
  <c r="F11055" i="3"/>
  <c r="D11055" i="3"/>
  <c r="F11053" i="3"/>
  <c r="D11053" i="3"/>
  <c r="F11051" i="3"/>
  <c r="D11051" i="3"/>
  <c r="F11049" i="3"/>
  <c r="D11049" i="3"/>
  <c r="F11047" i="3"/>
  <c r="D11047" i="3"/>
  <c r="F11045" i="3"/>
  <c r="D11045" i="3"/>
  <c r="F11043" i="3"/>
  <c r="D11043" i="3"/>
  <c r="F11029" i="3"/>
  <c r="D11029" i="3"/>
  <c r="F11027" i="3"/>
  <c r="D11027" i="3"/>
  <c r="F11025" i="3"/>
  <c r="D11025" i="3"/>
  <c r="F11023" i="3"/>
  <c r="D11023" i="3"/>
  <c r="F11021" i="3"/>
  <c r="D11021" i="3"/>
  <c r="F11019" i="3"/>
  <c r="D11019" i="3"/>
  <c r="F11017" i="3"/>
  <c r="D11017" i="3"/>
  <c r="F11015" i="3"/>
  <c r="D11015" i="3"/>
  <c r="F11013" i="3"/>
  <c r="D11013" i="3"/>
  <c r="F11011" i="3"/>
  <c r="D11011" i="3"/>
  <c r="F11009" i="3"/>
  <c r="D11009" i="3"/>
  <c r="F11007" i="3"/>
  <c r="D11007" i="3"/>
  <c r="F10993" i="3"/>
  <c r="D10993" i="3"/>
  <c r="F10990" i="3"/>
  <c r="D10990" i="3"/>
  <c r="F10988" i="3"/>
  <c r="D10988" i="3"/>
  <c r="F10986" i="3"/>
  <c r="D10986" i="3"/>
  <c r="F10984" i="3"/>
  <c r="D10984" i="3"/>
  <c r="F10983" i="3"/>
  <c r="D10983" i="3"/>
  <c r="F10981" i="3"/>
  <c r="D10981" i="3"/>
  <c r="F10979" i="3"/>
  <c r="D10979" i="3"/>
  <c r="F10977" i="3"/>
  <c r="D10977" i="3"/>
  <c r="F10975" i="3"/>
  <c r="D10975" i="3"/>
  <c r="F10973" i="3"/>
  <c r="D10973" i="3"/>
  <c r="F10971" i="3"/>
  <c r="D10971" i="3"/>
  <c r="F10957" i="3"/>
  <c r="D10957" i="3"/>
  <c r="F10954" i="3"/>
  <c r="D10954" i="3"/>
  <c r="F10952" i="3"/>
  <c r="D10952" i="3"/>
  <c r="F10950" i="3"/>
  <c r="D10950" i="3"/>
  <c r="F10949" i="3"/>
  <c r="D10949" i="3"/>
  <c r="F10946" i="3"/>
  <c r="D10946" i="3"/>
  <c r="F10945" i="3"/>
  <c r="D10945" i="3"/>
  <c r="F10943" i="3"/>
  <c r="D10943" i="3"/>
  <c r="F10941" i="3"/>
  <c r="D10941" i="3"/>
  <c r="F10939" i="3"/>
  <c r="D10939" i="3"/>
  <c r="F10937" i="3"/>
  <c r="D10937" i="3"/>
  <c r="F10935" i="3"/>
  <c r="D10935" i="3"/>
  <c r="F10921" i="3"/>
  <c r="D10921" i="3"/>
  <c r="F10919" i="3"/>
  <c r="D10919" i="3"/>
  <c r="F10917" i="3"/>
  <c r="D10917" i="3"/>
  <c r="F10915" i="3"/>
  <c r="D10915" i="3"/>
  <c r="F10912" i="3"/>
  <c r="D10912" i="3"/>
  <c r="F10911" i="3"/>
  <c r="D10911" i="3"/>
  <c r="F10909" i="3"/>
  <c r="D10909" i="3"/>
  <c r="F10907" i="3"/>
  <c r="D10907" i="3"/>
  <c r="F10905" i="3"/>
  <c r="D10905" i="3"/>
  <c r="F10903" i="3"/>
  <c r="D10903" i="3"/>
  <c r="F10901" i="3"/>
  <c r="D10901" i="3"/>
  <c r="F10899" i="3"/>
  <c r="D10899" i="3"/>
  <c r="F10885" i="3"/>
  <c r="D10885" i="3"/>
  <c r="F10883" i="3"/>
  <c r="D10883" i="3"/>
  <c r="F10881" i="3"/>
  <c r="D10881" i="3"/>
  <c r="F10879" i="3"/>
  <c r="D10879" i="3"/>
  <c r="F10877" i="3"/>
  <c r="D10877" i="3"/>
  <c r="F10875" i="3"/>
  <c r="D10875" i="3"/>
  <c r="F10873" i="3"/>
  <c r="D10873" i="3"/>
  <c r="F10871" i="3"/>
  <c r="D10871" i="3"/>
  <c r="F10869" i="3"/>
  <c r="D10869" i="3"/>
  <c r="F10866" i="3"/>
  <c r="D10866" i="3"/>
  <c r="F10865" i="3"/>
  <c r="D10865" i="3"/>
  <c r="F10862" i="3"/>
  <c r="D10862" i="3"/>
  <c r="F10849" i="3"/>
  <c r="D10849" i="3"/>
  <c r="F10847" i="3"/>
  <c r="D10847" i="3"/>
  <c r="F10845" i="3"/>
  <c r="D10845" i="3"/>
  <c r="F10843" i="3"/>
  <c r="D10843" i="3"/>
  <c r="F10841" i="3"/>
  <c r="D10841" i="3"/>
  <c r="F10839" i="3"/>
  <c r="D10839" i="3"/>
  <c r="F10837" i="3"/>
  <c r="D10837" i="3"/>
  <c r="F10835" i="3"/>
  <c r="D10835" i="3"/>
  <c r="F10833" i="3"/>
  <c r="D10833" i="3"/>
  <c r="F10831" i="3"/>
  <c r="D10831" i="3"/>
  <c r="F10829" i="3"/>
  <c r="D10829" i="3"/>
  <c r="F10827" i="3"/>
  <c r="D10827" i="3"/>
  <c r="F10812" i="3"/>
  <c r="D10812" i="3"/>
  <c r="F10811" i="3"/>
  <c r="D10811" i="3"/>
  <c r="F10809" i="3"/>
  <c r="D10809" i="3"/>
  <c r="F10807" i="3"/>
  <c r="D10807" i="3"/>
  <c r="F10805" i="3"/>
  <c r="D10805" i="3"/>
  <c r="F10803" i="3"/>
  <c r="D10803" i="3"/>
  <c r="F10801" i="3"/>
  <c r="D10801" i="3"/>
  <c r="F10799" i="3"/>
  <c r="D10799" i="3"/>
  <c r="F10797" i="3"/>
  <c r="D10797" i="3"/>
  <c r="F10795" i="3"/>
  <c r="D10795" i="3"/>
  <c r="F10793" i="3"/>
  <c r="D10793" i="3"/>
  <c r="F10791" i="3"/>
  <c r="D10791" i="3"/>
  <c r="F10777" i="3"/>
  <c r="D10777" i="3"/>
  <c r="F10775" i="3"/>
  <c r="D10775" i="3"/>
  <c r="F10773" i="3"/>
  <c r="D10773" i="3"/>
  <c r="F10771" i="3"/>
  <c r="D10771" i="3"/>
  <c r="F10769" i="3"/>
  <c r="D10769" i="3"/>
  <c r="F10767" i="3"/>
  <c r="D10767" i="3"/>
  <c r="F10765" i="3"/>
  <c r="D10765" i="3"/>
  <c r="F10763" i="3"/>
  <c r="D10763" i="3"/>
  <c r="F10761" i="3"/>
  <c r="D10761" i="3"/>
  <c r="F10759" i="3"/>
  <c r="D10759" i="3"/>
  <c r="F10756" i="3"/>
  <c r="D10756" i="3"/>
  <c r="F10754" i="3"/>
  <c r="D10754" i="3"/>
  <c r="F10741" i="3"/>
  <c r="D10741" i="3"/>
  <c r="F10739" i="3"/>
  <c r="D10739" i="3"/>
  <c r="F10737" i="3"/>
  <c r="D10737" i="3"/>
  <c r="F10735" i="3"/>
  <c r="D10735" i="3"/>
  <c r="F10733" i="3"/>
  <c r="D10733" i="3"/>
  <c r="F10730" i="3"/>
  <c r="D10730" i="3"/>
  <c r="F10728" i="3"/>
  <c r="D10728" i="3"/>
  <c r="F10726" i="3"/>
  <c r="D10726" i="3"/>
  <c r="F10725" i="3"/>
  <c r="D10725" i="3"/>
  <c r="F10723" i="3"/>
  <c r="D10723" i="3"/>
  <c r="F10721" i="3"/>
  <c r="D10721" i="3"/>
  <c r="F10719" i="3"/>
  <c r="D10719" i="3"/>
  <c r="F10705" i="3"/>
  <c r="D10705" i="3"/>
  <c r="F10703" i="3"/>
  <c r="D10703" i="3"/>
  <c r="F10701" i="3"/>
  <c r="D10701" i="3"/>
  <c r="F10699" i="3"/>
  <c r="D10699" i="3"/>
  <c r="F10696" i="3"/>
  <c r="D10696" i="3"/>
  <c r="F10694" i="3"/>
  <c r="D10694" i="3"/>
  <c r="F10692" i="3"/>
  <c r="D10692" i="3"/>
  <c r="F10690" i="3"/>
  <c r="D10690" i="3"/>
  <c r="F10689" i="3"/>
  <c r="D10689" i="3"/>
  <c r="F10687" i="3"/>
  <c r="D10687" i="3"/>
  <c r="F10685" i="3"/>
  <c r="D10685" i="3"/>
  <c r="F10683" i="3"/>
  <c r="D10683" i="3"/>
  <c r="F10669" i="3"/>
  <c r="D10669" i="3"/>
  <c r="F10666" i="3"/>
  <c r="D10666" i="3"/>
  <c r="F10664" i="3"/>
  <c r="D10664" i="3"/>
  <c r="F10662" i="3"/>
  <c r="D10662" i="3"/>
  <c r="F10661" i="3"/>
  <c r="D10661" i="3"/>
  <c r="F10659" i="3"/>
  <c r="D10659" i="3"/>
  <c r="F10657" i="3"/>
  <c r="D10657" i="3"/>
  <c r="F10655" i="3"/>
  <c r="D10655" i="3"/>
  <c r="F10653" i="3"/>
  <c r="D10653" i="3"/>
  <c r="F10651" i="3"/>
  <c r="D10651" i="3"/>
  <c r="F10649" i="3"/>
  <c r="D10649" i="3"/>
  <c r="F10647" i="3"/>
  <c r="D10647" i="3"/>
  <c r="F10633" i="3"/>
  <c r="D10633" i="3"/>
  <c r="F10631" i="3"/>
  <c r="D10631" i="3"/>
  <c r="F10629" i="3"/>
  <c r="D10629" i="3"/>
  <c r="F10626" i="3"/>
  <c r="D10626" i="3"/>
  <c r="F10625" i="3"/>
  <c r="D10625" i="3"/>
  <c r="F10623" i="3"/>
  <c r="D10623" i="3"/>
  <c r="F10621" i="3"/>
  <c r="D10621" i="3"/>
  <c r="F10619" i="3"/>
  <c r="D10619" i="3"/>
  <c r="F10617" i="3"/>
  <c r="D10617" i="3"/>
  <c r="F10615" i="3"/>
  <c r="D10615" i="3"/>
  <c r="F10613" i="3"/>
  <c r="D10613" i="3"/>
  <c r="F10611" i="3"/>
  <c r="D10611" i="3"/>
  <c r="F10597" i="3"/>
  <c r="D10597" i="3"/>
  <c r="F10595" i="3"/>
  <c r="D10595" i="3"/>
  <c r="F10593" i="3"/>
  <c r="D10593" i="3"/>
  <c r="F10591" i="3"/>
  <c r="D10591" i="3"/>
  <c r="F10589" i="3"/>
  <c r="D10589" i="3"/>
  <c r="F10587" i="3"/>
  <c r="D10587" i="3"/>
  <c r="F10585" i="3"/>
  <c r="D10585" i="3"/>
  <c r="F10582" i="3"/>
  <c r="D10582" i="3"/>
  <c r="F10581" i="3"/>
  <c r="D10581" i="3"/>
  <c r="F10579" i="3"/>
  <c r="D10579" i="3"/>
  <c r="F10577" i="3"/>
  <c r="D10577" i="3"/>
  <c r="F10575" i="3"/>
  <c r="D10575" i="3"/>
  <c r="F10561" i="3"/>
  <c r="D10561" i="3"/>
  <c r="F10559" i="3"/>
  <c r="D10559" i="3"/>
  <c r="F10557" i="3"/>
  <c r="D10557" i="3"/>
  <c r="F10555" i="3"/>
  <c r="D10555" i="3"/>
  <c r="F10553" i="3"/>
  <c r="D10553" i="3"/>
  <c r="F10551" i="3"/>
  <c r="D10551" i="3"/>
  <c r="F10549" i="3"/>
  <c r="D10549" i="3"/>
  <c r="F10547" i="3"/>
  <c r="D10547" i="3"/>
  <c r="F10545" i="3"/>
  <c r="D10545" i="3"/>
  <c r="F10543" i="3"/>
  <c r="D10543" i="3"/>
  <c r="F10541" i="3"/>
  <c r="D10541" i="3"/>
  <c r="F10539" i="3"/>
  <c r="D10539" i="3"/>
  <c r="F10525" i="3"/>
  <c r="D10525" i="3"/>
  <c r="F10523" i="3"/>
  <c r="D10523" i="3"/>
  <c r="F10521" i="3"/>
  <c r="D10521" i="3"/>
  <c r="F10519" i="3"/>
  <c r="D10519" i="3"/>
  <c r="F10517" i="3"/>
  <c r="D10517" i="3"/>
  <c r="F10515" i="3"/>
  <c r="D10515" i="3"/>
  <c r="F10513" i="3"/>
  <c r="D10513" i="3"/>
  <c r="F10511" i="3"/>
  <c r="D10511" i="3"/>
  <c r="F10509" i="3"/>
  <c r="D10509" i="3"/>
  <c r="F10507" i="3"/>
  <c r="D10507" i="3"/>
  <c r="F10504" i="3"/>
  <c r="D10504" i="3"/>
  <c r="F10503" i="3"/>
  <c r="D10503" i="3"/>
  <c r="F10489" i="3"/>
  <c r="D10489" i="3"/>
  <c r="F10487" i="3"/>
  <c r="D10487" i="3"/>
  <c r="F10485" i="3"/>
  <c r="D10485" i="3"/>
  <c r="F10483" i="3"/>
  <c r="D10483" i="3"/>
  <c r="F10481" i="3"/>
  <c r="D10481" i="3"/>
  <c r="F10479" i="3"/>
  <c r="D10479" i="3"/>
  <c r="F10477" i="3"/>
  <c r="D10477" i="3"/>
  <c r="F10475" i="3"/>
  <c r="D10475" i="3"/>
  <c r="F10473" i="3"/>
  <c r="D10473" i="3"/>
  <c r="F10471" i="3"/>
  <c r="D10471" i="3"/>
  <c r="F10468" i="3"/>
  <c r="D10468" i="3"/>
  <c r="F10466" i="3"/>
  <c r="D10466" i="3"/>
  <c r="F10453" i="3"/>
  <c r="D10453" i="3"/>
  <c r="F10451" i="3"/>
  <c r="D10451" i="3"/>
  <c r="F10449" i="3"/>
  <c r="D10449" i="3"/>
  <c r="F10447" i="3"/>
  <c r="D10447" i="3"/>
  <c r="F10445" i="3"/>
  <c r="D10445" i="3"/>
  <c r="F10443" i="3"/>
  <c r="D10443" i="3"/>
  <c r="F10441" i="3"/>
  <c r="D10441" i="3"/>
  <c r="F10439" i="3"/>
  <c r="D10439" i="3"/>
  <c r="F10437" i="3"/>
  <c r="D10437" i="3"/>
  <c r="F10435" i="3"/>
  <c r="D10435" i="3"/>
  <c r="F10433" i="3"/>
  <c r="D10433" i="3"/>
  <c r="F10431" i="3"/>
  <c r="D10431" i="3"/>
  <c r="F10416" i="3"/>
  <c r="D10416" i="3"/>
  <c r="F10415" i="3"/>
  <c r="D10415" i="3"/>
  <c r="F10413" i="3"/>
  <c r="D10413" i="3"/>
  <c r="F10411" i="3"/>
  <c r="D10411" i="3"/>
  <c r="F10409" i="3"/>
  <c r="D10409" i="3"/>
  <c r="F10407" i="3"/>
  <c r="D10407" i="3"/>
  <c r="F10405" i="3"/>
  <c r="D10405" i="3"/>
  <c r="F10403" i="3"/>
  <c r="D10403" i="3"/>
  <c r="F10401" i="3"/>
  <c r="D10401" i="3"/>
  <c r="F10399" i="3"/>
  <c r="D10399" i="3"/>
  <c r="F10397" i="3"/>
  <c r="D10397" i="3"/>
  <c r="F10395" i="3"/>
  <c r="D10395" i="3"/>
  <c r="F10381" i="3"/>
  <c r="D10381" i="3"/>
  <c r="F10379" i="3"/>
  <c r="D10379" i="3"/>
  <c r="F10377" i="3"/>
  <c r="D10377" i="3"/>
  <c r="F10375" i="3"/>
  <c r="D10375" i="3"/>
  <c r="F10373" i="3"/>
  <c r="D10373" i="3"/>
  <c r="F10371" i="3"/>
  <c r="D10371" i="3"/>
  <c r="F10368" i="3"/>
  <c r="D10368" i="3"/>
  <c r="F10366" i="3"/>
  <c r="D10366" i="3"/>
  <c r="F10365" i="3"/>
  <c r="D10365" i="3"/>
  <c r="F10363" i="3"/>
  <c r="D10363" i="3"/>
  <c r="F10361" i="3"/>
  <c r="D10361" i="3"/>
  <c r="F10359" i="3"/>
  <c r="D10359" i="3"/>
  <c r="F10345" i="3"/>
  <c r="D10345" i="3"/>
  <c r="F10343" i="3"/>
  <c r="D10343" i="3"/>
  <c r="F10341" i="3"/>
  <c r="D10341" i="3"/>
  <c r="F10339" i="3"/>
  <c r="D10339" i="3"/>
  <c r="F10337" i="3"/>
  <c r="D10337" i="3"/>
  <c r="F10335" i="3"/>
  <c r="D10335" i="3"/>
  <c r="F10333" i="3"/>
  <c r="D10333" i="3"/>
  <c r="F10331" i="3"/>
  <c r="D10331" i="3"/>
  <c r="F10329" i="3"/>
  <c r="D10329" i="3"/>
  <c r="F10327" i="3"/>
  <c r="D10327" i="3"/>
  <c r="F10325" i="3"/>
  <c r="D10325" i="3"/>
  <c r="F10323" i="3"/>
  <c r="D10323" i="3"/>
  <c r="F10309" i="3"/>
  <c r="D10309" i="3"/>
  <c r="F10307" i="3"/>
  <c r="D10307" i="3"/>
  <c r="F10305" i="3"/>
  <c r="D10305" i="3"/>
  <c r="F10303" i="3"/>
  <c r="D10303" i="3"/>
  <c r="F10301" i="3"/>
  <c r="D10301" i="3"/>
  <c r="F10299" i="3"/>
  <c r="D10299" i="3"/>
  <c r="F10297" i="3"/>
  <c r="D10297" i="3"/>
  <c r="F10295" i="3"/>
  <c r="D10295" i="3"/>
  <c r="F10293" i="3"/>
  <c r="D10293" i="3"/>
  <c r="F10291" i="3"/>
  <c r="D10291" i="3"/>
  <c r="F10289" i="3"/>
  <c r="D10289" i="3"/>
  <c r="F10287" i="3"/>
  <c r="D10287" i="3"/>
  <c r="F10273" i="3"/>
  <c r="D10273" i="3"/>
  <c r="F10270" i="3"/>
  <c r="D10270" i="3"/>
  <c r="F10269" i="3"/>
  <c r="D10269" i="3"/>
  <c r="F10267" i="3"/>
  <c r="D10267" i="3"/>
  <c r="F10265" i="3"/>
  <c r="D10265" i="3"/>
  <c r="F10263" i="3"/>
  <c r="D10263" i="3"/>
  <c r="F10261" i="3"/>
  <c r="D10261" i="3"/>
  <c r="F10259" i="3"/>
  <c r="D10259" i="3"/>
  <c r="F10257" i="3"/>
  <c r="D10257" i="3"/>
  <c r="F10255" i="3"/>
  <c r="D10255" i="3"/>
  <c r="F10253" i="3"/>
  <c r="D10253" i="3"/>
  <c r="F10251" i="3"/>
  <c r="D10251" i="3"/>
  <c r="F10237" i="3"/>
  <c r="D10237" i="3"/>
  <c r="F10235" i="3"/>
  <c r="D10235" i="3"/>
  <c r="F10233" i="3"/>
  <c r="D10233" i="3"/>
  <c r="F10231" i="3"/>
  <c r="D10231" i="3"/>
  <c r="F10229" i="3"/>
  <c r="D10229" i="3"/>
  <c r="F10227" i="3"/>
  <c r="D10227" i="3"/>
  <c r="F10225" i="3"/>
  <c r="D10225" i="3"/>
  <c r="F10223" i="3"/>
  <c r="D10223" i="3"/>
  <c r="F10221" i="3"/>
  <c r="D10221" i="3"/>
  <c r="F10219" i="3"/>
  <c r="D10219" i="3"/>
  <c r="F10216" i="3"/>
  <c r="D10216" i="3"/>
  <c r="F10215" i="3"/>
  <c r="D10215" i="3"/>
  <c r="F10201" i="3"/>
  <c r="D10201" i="3"/>
  <c r="F10199" i="3"/>
  <c r="D10199" i="3"/>
  <c r="F10196" i="3"/>
  <c r="D10196" i="3"/>
  <c r="F10195" i="3"/>
  <c r="D10195" i="3"/>
  <c r="F10193" i="3"/>
  <c r="D10193" i="3"/>
  <c r="F10191" i="3"/>
  <c r="D10191" i="3"/>
  <c r="F10189" i="3"/>
  <c r="D10189" i="3"/>
  <c r="F10187" i="3"/>
  <c r="D10187" i="3"/>
  <c r="F10185" i="3"/>
  <c r="D10185" i="3"/>
  <c r="F10183" i="3"/>
  <c r="D10183" i="3"/>
  <c r="F10181" i="3"/>
  <c r="D10181" i="3"/>
  <c r="F10178" i="3"/>
  <c r="D10178" i="3"/>
  <c r="F10165" i="3"/>
  <c r="D10165" i="3"/>
  <c r="F10163" i="3"/>
  <c r="D10163" i="3"/>
  <c r="F10161" i="3"/>
  <c r="D10161" i="3"/>
  <c r="F10159" i="3"/>
  <c r="D10159" i="3"/>
  <c r="F10157" i="3"/>
  <c r="D10157" i="3"/>
  <c r="F10154" i="3"/>
  <c r="D10154" i="3"/>
  <c r="F10152" i="3"/>
  <c r="D10152" i="3"/>
  <c r="F10150" i="3"/>
  <c r="D10150" i="3"/>
  <c r="F10149" i="3"/>
  <c r="D10149" i="3"/>
  <c r="F10147" i="3"/>
  <c r="D10147" i="3"/>
  <c r="F10145" i="3"/>
  <c r="D10145" i="3"/>
  <c r="F10143" i="3"/>
  <c r="D10143" i="3"/>
  <c r="F10129" i="3"/>
  <c r="D10129" i="3"/>
  <c r="F10127" i="3"/>
  <c r="D10127" i="3"/>
  <c r="F10125" i="3"/>
  <c r="D10125" i="3"/>
  <c r="F10123" i="3"/>
  <c r="D10123" i="3"/>
  <c r="F10121" i="3"/>
  <c r="D10121" i="3"/>
  <c r="F10119" i="3"/>
  <c r="D10119" i="3"/>
  <c r="F10117" i="3"/>
  <c r="D10117" i="3"/>
  <c r="F10115" i="3"/>
  <c r="D10115" i="3"/>
  <c r="F10113" i="3"/>
  <c r="D10113" i="3"/>
  <c r="F10111" i="3"/>
  <c r="D10111" i="3"/>
  <c r="F10108" i="3"/>
  <c r="D10108" i="3"/>
  <c r="F10106" i="3"/>
  <c r="D10106" i="3"/>
  <c r="F10093" i="3"/>
  <c r="D10093" i="3"/>
  <c r="F10091" i="3"/>
  <c r="D10091" i="3"/>
  <c r="F10089" i="3"/>
  <c r="D10089" i="3"/>
  <c r="F10087" i="3"/>
  <c r="D10087" i="3"/>
  <c r="F10085" i="3"/>
  <c r="D10085" i="3"/>
  <c r="F10083" i="3"/>
  <c r="D10083" i="3"/>
  <c r="F10081" i="3"/>
  <c r="D10081" i="3"/>
  <c r="F10078" i="3"/>
  <c r="D10078" i="3"/>
  <c r="F10077" i="3"/>
  <c r="D10077" i="3"/>
  <c r="F10075" i="3"/>
  <c r="D10075" i="3"/>
  <c r="F10073" i="3"/>
  <c r="D10073" i="3"/>
  <c r="F10071" i="3"/>
  <c r="D10071" i="3"/>
  <c r="F10057" i="3"/>
  <c r="D10057" i="3"/>
  <c r="F10055" i="3"/>
  <c r="D10055" i="3"/>
  <c r="F10053" i="3"/>
  <c r="D10053" i="3"/>
  <c r="F10051" i="3"/>
  <c r="D10051" i="3"/>
  <c r="F10049" i="3"/>
  <c r="D10049" i="3"/>
  <c r="F10047" i="3"/>
  <c r="D10047" i="3"/>
  <c r="F10044" i="3"/>
  <c r="D10044" i="3"/>
  <c r="F10042" i="3"/>
  <c r="D10042" i="3"/>
  <c r="F10041" i="3"/>
  <c r="D10041" i="3"/>
  <c r="F10039" i="3"/>
  <c r="D10039" i="3"/>
  <c r="F10037" i="3"/>
  <c r="D10037" i="3"/>
  <c r="F10035" i="3"/>
  <c r="D10035" i="3"/>
  <c r="F10021" i="3"/>
  <c r="D10021" i="3"/>
  <c r="F10019" i="3"/>
  <c r="D10019" i="3"/>
  <c r="F10017" i="3"/>
  <c r="D10017" i="3"/>
  <c r="F10015" i="3"/>
  <c r="D10015" i="3"/>
  <c r="F10013" i="3"/>
  <c r="D10013" i="3"/>
  <c r="F10011" i="3"/>
  <c r="D10011" i="3"/>
  <c r="F10008" i="3"/>
  <c r="D10008" i="3"/>
  <c r="F10006" i="3"/>
  <c r="D10006" i="3"/>
  <c r="F10005" i="3"/>
  <c r="D10005" i="3"/>
  <c r="F10003" i="3"/>
  <c r="D10003" i="3"/>
  <c r="F10001" i="3"/>
  <c r="D10001" i="3"/>
  <c r="F9999" i="3"/>
  <c r="D9999" i="3"/>
  <c r="F9984" i="3"/>
  <c r="D9984" i="3"/>
  <c r="F9983" i="3"/>
  <c r="D9983" i="3"/>
  <c r="F9981" i="3"/>
  <c r="D9981" i="3"/>
  <c r="F9979" i="3"/>
  <c r="D9979" i="3"/>
  <c r="F9977" i="3"/>
  <c r="D9977" i="3"/>
  <c r="F9975" i="3"/>
  <c r="D9975" i="3"/>
  <c r="F9973" i="3"/>
  <c r="D9973" i="3"/>
  <c r="F9971" i="3"/>
  <c r="D9971" i="3"/>
  <c r="F9969" i="3"/>
  <c r="D9969" i="3"/>
  <c r="F9967" i="3"/>
  <c r="D9967" i="3"/>
  <c r="F9965" i="3"/>
  <c r="D9965" i="3"/>
  <c r="F9963" i="3"/>
  <c r="D9963" i="3"/>
  <c r="F9949" i="3"/>
  <c r="D9949" i="3"/>
  <c r="F9947" i="3"/>
  <c r="D9947" i="3"/>
  <c r="F9945" i="3"/>
  <c r="D9945" i="3"/>
  <c r="F9943" i="3"/>
  <c r="D9943" i="3"/>
  <c r="F9941" i="3"/>
  <c r="D9941" i="3"/>
  <c r="F9939" i="3"/>
  <c r="D9939" i="3"/>
  <c r="F9937" i="3"/>
  <c r="D9937" i="3"/>
  <c r="F9935" i="3"/>
  <c r="D9935" i="3"/>
  <c r="F9932" i="3"/>
  <c r="D9932" i="3"/>
  <c r="F9930" i="3"/>
  <c r="D9930" i="3"/>
  <c r="F9928" i="3"/>
  <c r="D9928" i="3"/>
  <c r="F9926" i="3"/>
  <c r="D9926" i="3"/>
  <c r="F9913" i="3"/>
  <c r="D9913" i="3"/>
  <c r="F9911" i="3"/>
  <c r="D9911" i="3"/>
  <c r="F9909" i="3"/>
  <c r="D9909" i="3"/>
  <c r="F9907" i="3"/>
  <c r="D9907" i="3"/>
  <c r="F9905" i="3"/>
  <c r="D9905" i="3"/>
  <c r="F9903" i="3"/>
  <c r="D9903" i="3"/>
  <c r="F9901" i="3"/>
  <c r="D9901" i="3"/>
  <c r="F9899" i="3"/>
  <c r="D9899" i="3"/>
  <c r="F9897" i="3"/>
  <c r="D9897" i="3"/>
  <c r="F9895" i="3"/>
  <c r="D9895" i="3"/>
  <c r="F9893" i="3"/>
  <c r="D9893" i="3"/>
  <c r="F9891" i="3"/>
  <c r="D9891" i="3"/>
  <c r="F9877" i="3"/>
  <c r="D9877" i="3"/>
  <c r="F9875" i="3"/>
  <c r="D9875" i="3"/>
  <c r="F9873" i="3"/>
  <c r="D9873" i="3"/>
  <c r="F9871" i="3"/>
  <c r="D9871" i="3"/>
  <c r="F9869" i="3"/>
  <c r="D9869" i="3"/>
  <c r="F9867" i="3"/>
  <c r="D9867" i="3"/>
  <c r="F9865" i="3"/>
  <c r="D9865" i="3"/>
  <c r="F9863" i="3"/>
  <c r="D9863" i="3"/>
  <c r="F9861" i="3"/>
  <c r="D9861" i="3"/>
  <c r="F9859" i="3"/>
  <c r="D9859" i="3"/>
  <c r="F9857" i="3"/>
  <c r="D9857" i="3"/>
  <c r="F9855" i="3"/>
  <c r="D9855" i="3"/>
  <c r="F9841" i="3"/>
  <c r="D9841" i="3"/>
  <c r="F9839" i="3"/>
  <c r="D9839" i="3"/>
  <c r="F9836" i="3"/>
  <c r="D9836" i="3"/>
  <c r="F9834" i="3"/>
  <c r="D9834" i="3"/>
  <c r="F9832" i="3"/>
  <c r="D9832" i="3"/>
  <c r="F9831" i="3"/>
  <c r="D9831" i="3"/>
  <c r="F9829" i="3"/>
  <c r="D9829" i="3"/>
  <c r="F9827" i="3"/>
  <c r="D9827" i="3"/>
  <c r="F9825" i="3"/>
  <c r="D9825" i="3"/>
  <c r="F9823" i="3"/>
  <c r="D9823" i="3"/>
  <c r="F9821" i="3"/>
  <c r="D9821" i="3"/>
  <c r="F9819" i="3"/>
  <c r="D9819" i="3"/>
  <c r="F9817" i="3"/>
  <c r="D9817" i="3"/>
  <c r="F9815" i="3"/>
  <c r="D9815" i="3"/>
  <c r="F9813" i="3"/>
  <c r="D9813" i="3"/>
  <c r="F9811" i="3"/>
  <c r="D9811" i="3"/>
  <c r="F9809" i="3"/>
  <c r="D9809" i="3"/>
  <c r="F9807" i="3"/>
  <c r="D9807" i="3"/>
  <c r="F9805" i="3"/>
  <c r="D9805" i="3"/>
  <c r="F9802" i="3"/>
  <c r="D9802" i="3"/>
  <c r="F9800" i="3"/>
  <c r="D9800" i="3"/>
  <c r="F9798" i="3"/>
  <c r="D9798" i="3"/>
  <c r="F9797" i="3"/>
  <c r="D9797" i="3"/>
  <c r="F9795" i="3"/>
  <c r="D9795" i="3"/>
  <c r="F9781" i="3"/>
  <c r="D9781" i="3"/>
  <c r="F9779" i="3"/>
  <c r="D9779" i="3"/>
  <c r="F9776" i="3"/>
  <c r="D9776" i="3"/>
  <c r="F9774" i="3"/>
  <c r="D9774" i="3"/>
  <c r="F9773" i="3"/>
  <c r="D9773" i="3"/>
  <c r="F9771" i="3"/>
  <c r="D9771" i="3"/>
  <c r="F9769" i="3"/>
  <c r="D9769" i="3"/>
  <c r="F9767" i="3"/>
  <c r="D9767" i="3"/>
  <c r="F9765" i="3"/>
  <c r="D9765" i="3"/>
  <c r="F9763" i="3"/>
  <c r="D9763" i="3"/>
  <c r="F9761" i="3"/>
  <c r="D9761" i="3"/>
  <c r="F9759" i="3"/>
  <c r="D9759" i="3"/>
  <c r="F9745" i="3"/>
  <c r="D9745" i="3"/>
  <c r="F9743" i="3"/>
  <c r="D9743" i="3"/>
  <c r="F9741" i="3"/>
  <c r="D9741" i="3"/>
  <c r="F9739" i="3"/>
  <c r="D9739" i="3"/>
  <c r="F9737" i="3"/>
  <c r="D9737" i="3"/>
  <c r="F9735" i="3"/>
  <c r="D9735" i="3"/>
  <c r="F9733" i="3"/>
  <c r="D9733" i="3"/>
  <c r="F9731" i="3"/>
  <c r="D9731" i="3"/>
  <c r="F9729" i="3"/>
  <c r="D9729" i="3"/>
  <c r="F9726" i="3"/>
  <c r="D9726" i="3"/>
  <c r="F9725" i="3"/>
  <c r="D9725" i="3"/>
  <c r="F9723" i="3"/>
  <c r="D9723" i="3"/>
  <c r="F9708" i="3"/>
  <c r="D9708" i="3"/>
  <c r="F9706" i="3"/>
  <c r="D9706" i="3"/>
  <c r="F9705" i="3"/>
  <c r="D9705" i="3"/>
  <c r="F9703" i="3"/>
  <c r="D9703" i="3"/>
  <c r="F9701" i="3"/>
  <c r="D9701" i="3"/>
  <c r="F9699" i="3"/>
  <c r="D9699" i="3"/>
  <c r="F9697" i="3"/>
  <c r="D9697" i="3"/>
  <c r="F9695" i="3"/>
  <c r="D9695" i="3"/>
  <c r="F9693" i="3"/>
  <c r="D9693" i="3"/>
  <c r="F9691" i="3"/>
  <c r="D9691" i="3"/>
  <c r="F9689" i="3"/>
  <c r="D9689" i="3"/>
  <c r="F9687" i="3"/>
  <c r="D9687" i="3"/>
  <c r="F9672" i="3"/>
  <c r="D9672" i="3"/>
  <c r="F9670" i="3"/>
  <c r="D9670" i="3"/>
  <c r="F9669" i="3"/>
  <c r="D9669" i="3"/>
  <c r="F9667" i="3"/>
  <c r="D9667" i="3"/>
  <c r="F9665" i="3"/>
  <c r="D9665" i="3"/>
  <c r="F9663" i="3"/>
  <c r="D9663" i="3"/>
  <c r="F9661" i="3"/>
  <c r="D9661" i="3"/>
  <c r="F9659" i="3"/>
  <c r="D9659" i="3"/>
  <c r="F9657" i="3"/>
  <c r="D9657" i="3"/>
  <c r="F9655" i="3"/>
  <c r="D9655" i="3"/>
  <c r="F9653" i="3"/>
  <c r="D9653" i="3"/>
  <c r="F9651" i="3"/>
  <c r="D9651" i="3"/>
  <c r="F9637" i="3"/>
  <c r="D9637" i="3"/>
  <c r="F9635" i="3"/>
  <c r="D9635" i="3"/>
  <c r="F9633" i="3"/>
  <c r="D9633" i="3"/>
  <c r="F9631" i="3"/>
  <c r="D9631" i="3"/>
  <c r="F9629" i="3"/>
  <c r="D9629" i="3"/>
  <c r="F9627" i="3"/>
  <c r="D9627" i="3"/>
  <c r="F9625" i="3"/>
  <c r="D9625" i="3"/>
  <c r="F9623" i="3"/>
  <c r="D9623" i="3"/>
  <c r="F9620" i="3"/>
  <c r="D9620" i="3"/>
  <c r="F9619" i="3"/>
  <c r="D9619" i="3"/>
  <c r="F9617" i="3"/>
  <c r="D9617" i="3"/>
  <c r="F9615" i="3"/>
  <c r="D9615" i="3"/>
  <c r="F9600" i="3"/>
  <c r="D9600" i="3"/>
  <c r="F9599" i="3"/>
  <c r="D9599" i="3"/>
  <c r="F9597" i="3"/>
  <c r="D9597" i="3"/>
  <c r="F9595" i="3"/>
  <c r="D9595" i="3"/>
  <c r="F9593" i="3"/>
  <c r="D9593" i="3"/>
  <c r="F9591" i="3"/>
  <c r="D9591" i="3"/>
  <c r="F9589" i="3"/>
  <c r="D9589" i="3"/>
  <c r="F9587" i="3"/>
  <c r="D9587" i="3"/>
  <c r="F9585" i="3"/>
  <c r="D9585" i="3"/>
  <c r="F9582" i="3"/>
  <c r="D9582" i="3"/>
  <c r="F9581" i="3"/>
  <c r="D9581" i="3"/>
  <c r="F9579" i="3"/>
  <c r="D9579" i="3"/>
  <c r="F9565" i="3"/>
  <c r="D9565" i="3"/>
  <c r="F9563" i="3"/>
  <c r="D9563" i="3"/>
  <c r="F9561" i="3"/>
  <c r="D9561" i="3"/>
  <c r="F9559" i="3"/>
  <c r="D9559" i="3"/>
  <c r="F9557" i="3"/>
  <c r="D9557" i="3"/>
  <c r="F9555" i="3"/>
  <c r="D9555" i="3"/>
  <c r="F9553" i="3"/>
  <c r="D9553" i="3"/>
  <c r="F9551" i="3"/>
  <c r="D9551" i="3"/>
  <c r="F9549" i="3"/>
  <c r="D9549" i="3"/>
  <c r="F9547" i="3"/>
  <c r="D9547" i="3"/>
  <c r="F9545" i="3"/>
  <c r="D9545" i="3"/>
  <c r="F9543" i="3"/>
  <c r="D9543" i="3"/>
  <c r="F9529" i="3"/>
  <c r="D9529" i="3"/>
  <c r="F9527" i="3"/>
  <c r="D9527" i="3"/>
  <c r="F9524" i="3"/>
  <c r="D9524" i="3"/>
  <c r="F9523" i="3"/>
  <c r="D9523" i="3"/>
  <c r="F9521" i="3"/>
  <c r="D9521" i="3"/>
  <c r="F9519" i="3"/>
  <c r="D9519" i="3"/>
  <c r="F9517" i="3"/>
  <c r="D9517" i="3"/>
  <c r="F9515" i="3"/>
  <c r="D9515" i="3"/>
  <c r="F9513" i="3"/>
  <c r="D9513" i="3"/>
  <c r="F9511" i="3"/>
  <c r="D9511" i="3"/>
  <c r="F9509" i="3"/>
  <c r="D9509" i="3"/>
  <c r="F9507" i="3"/>
  <c r="D9507" i="3"/>
  <c r="F9493" i="3"/>
  <c r="D9493" i="3"/>
  <c r="F9491" i="3"/>
  <c r="D9491" i="3"/>
  <c r="F9489" i="3"/>
  <c r="D9489" i="3"/>
  <c r="F9487" i="3"/>
  <c r="D9487" i="3"/>
  <c r="F9485" i="3"/>
  <c r="D9485" i="3"/>
  <c r="F9482" i="3"/>
  <c r="D9482" i="3"/>
  <c r="F9480" i="3"/>
  <c r="D9480" i="3"/>
  <c r="F9478" i="3"/>
  <c r="D9478" i="3"/>
  <c r="F9476" i="3"/>
  <c r="D9476" i="3"/>
  <c r="F9474" i="3"/>
  <c r="D9474" i="3"/>
  <c r="F9473" i="3"/>
  <c r="D9473" i="3"/>
  <c r="F9471" i="3"/>
  <c r="D9471" i="3"/>
  <c r="F9457" i="3"/>
  <c r="D9457" i="3"/>
  <c r="F9455" i="3"/>
  <c r="D9455" i="3"/>
  <c r="F9453" i="3"/>
  <c r="D9453" i="3"/>
  <c r="F9451" i="3"/>
  <c r="D9451" i="3"/>
  <c r="F9449" i="3"/>
  <c r="D9449" i="3"/>
  <c r="F9447" i="3"/>
  <c r="D9447" i="3"/>
  <c r="F9445" i="3"/>
  <c r="D9445" i="3"/>
  <c r="F9443" i="3"/>
  <c r="D9443" i="3"/>
  <c r="F9441" i="3"/>
  <c r="D9441" i="3"/>
  <c r="F9439" i="3"/>
  <c r="D9439" i="3"/>
  <c r="F9437" i="3"/>
  <c r="D9437" i="3"/>
  <c r="F9435" i="3"/>
  <c r="D9435" i="3"/>
  <c r="F9420" i="3"/>
  <c r="D9420" i="3"/>
  <c r="F9419" i="3"/>
  <c r="D9419" i="3"/>
  <c r="F9416" i="3"/>
  <c r="D9416" i="3"/>
  <c r="F9414" i="3"/>
  <c r="D9414" i="3"/>
  <c r="F9413" i="3"/>
  <c r="D9413" i="3"/>
  <c r="F9411" i="3"/>
  <c r="D9411" i="3"/>
  <c r="F9409" i="3"/>
  <c r="D9409" i="3"/>
  <c r="F9407" i="3"/>
  <c r="D9407" i="3"/>
  <c r="F9405" i="3"/>
  <c r="D9405" i="3"/>
  <c r="F9403" i="3"/>
  <c r="D9403" i="3"/>
  <c r="F9401" i="3"/>
  <c r="D9401" i="3"/>
  <c r="F9399" i="3"/>
  <c r="D9399" i="3"/>
  <c r="F9385" i="3"/>
  <c r="D9385" i="3"/>
  <c r="F9383" i="3"/>
  <c r="D9383" i="3"/>
  <c r="F9381" i="3"/>
  <c r="D9381" i="3"/>
  <c r="F9379" i="3"/>
  <c r="D9379" i="3"/>
  <c r="F9377" i="3"/>
  <c r="D9377" i="3"/>
  <c r="F9374" i="3"/>
  <c r="D9374" i="3"/>
  <c r="F9372" i="3"/>
  <c r="D9372" i="3"/>
  <c r="F9371" i="3"/>
  <c r="D9371" i="3"/>
  <c r="F9369" i="3"/>
  <c r="D9369" i="3"/>
  <c r="F9367" i="3"/>
  <c r="D9367" i="3"/>
  <c r="F9365" i="3"/>
  <c r="D9365" i="3"/>
  <c r="F9363" i="3"/>
  <c r="D9363" i="3"/>
  <c r="F9349" i="3"/>
  <c r="D9349" i="3"/>
  <c r="F9347" i="3"/>
  <c r="D9347" i="3"/>
  <c r="F9345" i="3"/>
  <c r="D9345" i="3"/>
  <c r="F9343" i="3"/>
  <c r="D9343" i="3"/>
  <c r="F9341" i="3"/>
  <c r="D9341" i="3"/>
  <c r="F9339" i="3"/>
  <c r="D9339" i="3"/>
  <c r="F9337" i="3"/>
  <c r="D9337" i="3"/>
  <c r="F9335" i="3"/>
  <c r="D9335" i="3"/>
  <c r="F9333" i="3"/>
  <c r="D9333" i="3"/>
  <c r="F9331" i="3"/>
  <c r="D9331" i="3"/>
  <c r="F9329" i="3"/>
  <c r="D9329" i="3"/>
  <c r="F9326" i="3"/>
  <c r="D9326" i="3"/>
  <c r="F9313" i="3"/>
  <c r="D9313" i="3"/>
  <c r="F9310" i="3"/>
  <c r="D9310" i="3"/>
  <c r="F9309" i="3"/>
  <c r="D9309" i="3"/>
  <c r="F9307" i="3"/>
  <c r="D9307" i="3"/>
  <c r="F9305" i="3"/>
  <c r="D9305" i="3"/>
  <c r="F9303" i="3"/>
  <c r="D9303" i="3"/>
  <c r="F9301" i="3"/>
  <c r="D9301" i="3"/>
  <c r="F9299" i="3"/>
  <c r="D9299" i="3"/>
  <c r="F9297" i="3"/>
  <c r="D9297" i="3"/>
  <c r="F9295" i="3"/>
  <c r="D9295" i="3"/>
  <c r="F9293" i="3"/>
  <c r="D9293" i="3"/>
  <c r="F9291" i="3"/>
  <c r="D9291" i="3"/>
  <c r="F9277" i="3"/>
  <c r="D9277" i="3"/>
  <c r="F9275" i="3"/>
  <c r="D9275" i="3"/>
  <c r="F9273" i="3"/>
  <c r="D9273" i="3"/>
  <c r="F9271" i="3"/>
  <c r="D9271" i="3"/>
  <c r="F9269" i="3"/>
  <c r="D9269" i="3"/>
  <c r="F9267" i="3"/>
  <c r="D9267" i="3"/>
  <c r="F9264" i="3"/>
  <c r="D9264" i="3"/>
  <c r="F9262" i="3"/>
  <c r="D9262" i="3"/>
  <c r="F9260" i="3"/>
  <c r="D9260" i="3"/>
  <c r="F9259" i="3"/>
  <c r="D9259" i="3"/>
  <c r="F9257" i="3"/>
  <c r="D9257" i="3"/>
  <c r="F9255" i="3"/>
  <c r="D9255" i="3"/>
  <c r="F9240" i="3"/>
  <c r="D9240" i="3"/>
  <c r="F9238" i="3"/>
  <c r="D9238" i="3"/>
  <c r="F9236" i="3"/>
  <c r="D9236" i="3"/>
  <c r="F9234" i="3"/>
  <c r="D9234" i="3"/>
  <c r="F9233" i="3"/>
  <c r="D9233" i="3"/>
  <c r="F9231" i="3"/>
  <c r="D9231" i="3"/>
  <c r="F9229" i="3"/>
  <c r="D9229" i="3"/>
  <c r="F9227" i="3"/>
  <c r="D9227" i="3"/>
  <c r="F9225" i="3"/>
  <c r="D9225" i="3"/>
  <c r="F9223" i="3"/>
  <c r="D9223" i="3"/>
  <c r="F9221" i="3"/>
  <c r="D9221" i="3"/>
  <c r="F9219" i="3"/>
  <c r="D9219" i="3"/>
  <c r="F9205" i="3"/>
  <c r="D9205" i="3"/>
  <c r="F9203" i="3"/>
  <c r="D9203" i="3"/>
  <c r="F9201" i="3"/>
  <c r="D9201" i="3"/>
  <c r="F9199" i="3"/>
  <c r="D9199" i="3"/>
  <c r="F9196" i="3"/>
  <c r="D9196" i="3"/>
  <c r="F9195" i="3"/>
  <c r="D9195" i="3"/>
  <c r="F9193" i="3"/>
  <c r="D9193" i="3"/>
  <c r="F9191" i="3"/>
  <c r="D9191" i="3"/>
  <c r="F9189" i="3"/>
  <c r="D9189" i="3"/>
  <c r="F9187" i="3"/>
  <c r="D9187" i="3"/>
  <c r="F9185" i="3"/>
  <c r="D9185" i="3"/>
  <c r="F9183" i="3"/>
  <c r="D9183" i="3"/>
  <c r="F9169" i="3"/>
  <c r="D9169" i="3"/>
  <c r="F9167" i="3"/>
  <c r="D9167" i="3"/>
  <c r="F9165" i="3"/>
  <c r="D9165" i="3"/>
  <c r="F9163" i="3"/>
  <c r="D9163" i="3"/>
  <c r="F9161" i="3"/>
  <c r="D9161" i="3"/>
  <c r="F9159" i="3"/>
  <c r="D9159" i="3"/>
  <c r="F9157" i="3"/>
  <c r="D9157" i="3"/>
  <c r="F9155" i="3"/>
  <c r="D9155" i="3"/>
  <c r="F9153" i="3"/>
  <c r="D9153" i="3"/>
  <c r="F9151" i="3"/>
  <c r="D9151" i="3"/>
  <c r="F9148" i="3"/>
  <c r="D9148" i="3"/>
  <c r="F9146" i="3"/>
  <c r="D9146" i="3"/>
  <c r="F9133" i="3"/>
  <c r="D9133" i="3"/>
  <c r="F9131" i="3"/>
  <c r="D9131" i="3"/>
  <c r="F9129" i="3"/>
  <c r="D9129" i="3"/>
  <c r="F9127" i="3"/>
  <c r="D9127" i="3"/>
  <c r="F9124" i="3"/>
  <c r="D9124" i="3"/>
  <c r="F9122" i="3"/>
  <c r="D9122" i="3"/>
  <c r="F9121" i="3"/>
  <c r="D9121" i="3"/>
  <c r="F9119" i="3"/>
  <c r="D9119" i="3"/>
  <c r="F9117" i="3"/>
  <c r="D9117" i="3"/>
  <c r="F9115" i="3"/>
  <c r="D9115" i="3"/>
  <c r="F9113" i="3"/>
  <c r="D9113" i="3"/>
  <c r="F9111" i="3"/>
  <c r="D9111" i="3"/>
  <c r="F9096" i="3"/>
  <c r="D9096" i="3"/>
  <c r="F9095" i="3"/>
  <c r="D9095" i="3"/>
  <c r="F9093" i="3"/>
  <c r="D9093" i="3"/>
  <c r="F9091" i="3"/>
  <c r="D9091" i="3"/>
  <c r="F9089" i="3"/>
  <c r="D9089" i="3"/>
  <c r="F9087" i="3"/>
  <c r="D9087" i="3"/>
  <c r="F9085" i="3"/>
  <c r="D9085" i="3"/>
  <c r="F9083" i="3"/>
  <c r="D9083" i="3"/>
  <c r="F9081" i="3"/>
  <c r="D9081" i="3"/>
  <c r="F9079" i="3"/>
  <c r="D9079" i="3"/>
  <c r="F9077" i="3"/>
  <c r="D9077" i="3"/>
  <c r="F9074" i="3"/>
  <c r="D9074" i="3"/>
  <c r="F9061" i="3"/>
  <c r="D9061" i="3"/>
  <c r="F9059" i="3"/>
  <c r="D9059" i="3"/>
  <c r="F9057" i="3"/>
  <c r="D9057" i="3"/>
  <c r="F9055" i="3"/>
  <c r="D9055" i="3"/>
  <c r="F9053" i="3"/>
  <c r="D9053" i="3"/>
  <c r="F9050" i="3"/>
  <c r="D9050" i="3"/>
  <c r="F9048" i="3"/>
  <c r="D9048" i="3"/>
  <c r="F9047" i="3"/>
  <c r="D9047" i="3"/>
  <c r="F9045" i="3"/>
  <c r="D9045" i="3"/>
  <c r="F9043" i="3"/>
  <c r="D9043" i="3"/>
  <c r="F9041" i="3"/>
  <c r="D9041" i="3"/>
  <c r="F9039" i="3"/>
  <c r="D9039" i="3"/>
  <c r="F9025" i="3"/>
  <c r="D9025" i="3"/>
  <c r="F9023" i="3"/>
  <c r="D9023" i="3"/>
  <c r="F9021" i="3"/>
  <c r="D9021" i="3"/>
  <c r="F9019" i="3"/>
  <c r="D9019" i="3"/>
  <c r="F9017" i="3"/>
  <c r="D9017" i="3"/>
  <c r="F9015" i="3"/>
  <c r="D9015" i="3"/>
  <c r="F9013" i="3"/>
  <c r="D9013" i="3"/>
  <c r="F9011" i="3"/>
  <c r="D9011" i="3"/>
  <c r="F9009" i="3"/>
  <c r="D9009" i="3"/>
  <c r="F9007" i="3"/>
  <c r="D9007" i="3"/>
  <c r="F9005" i="3"/>
  <c r="D9005" i="3"/>
  <c r="F9003" i="3"/>
  <c r="D9003" i="3"/>
  <c r="F8989" i="3"/>
  <c r="D8989" i="3"/>
  <c r="F8987" i="3"/>
  <c r="D8987" i="3"/>
  <c r="F8985" i="3"/>
  <c r="D8985" i="3"/>
  <c r="F8983" i="3"/>
  <c r="D8983" i="3"/>
  <c r="F8981" i="3"/>
  <c r="D8981" i="3"/>
  <c r="F8979" i="3"/>
  <c r="D8979" i="3"/>
  <c r="F8977" i="3"/>
  <c r="D8977" i="3"/>
  <c r="F8975" i="3"/>
  <c r="D8975" i="3"/>
  <c r="F8973" i="3"/>
  <c r="D8973" i="3"/>
  <c r="F8971" i="3"/>
  <c r="D8971" i="3"/>
  <c r="F8969" i="3"/>
  <c r="D8969" i="3"/>
  <c r="F8967" i="3"/>
  <c r="D8967" i="3"/>
  <c r="F8953" i="3"/>
  <c r="D8953" i="3"/>
  <c r="F8951" i="3"/>
  <c r="D8951" i="3"/>
  <c r="F8949" i="3"/>
  <c r="D8949" i="3"/>
  <c r="F8947" i="3"/>
  <c r="D8947" i="3"/>
  <c r="F8945" i="3"/>
  <c r="D8945" i="3"/>
  <c r="F8943" i="3"/>
  <c r="D8943" i="3"/>
  <c r="F8941" i="3"/>
  <c r="D8941" i="3"/>
  <c r="F8939" i="3"/>
  <c r="D8939" i="3"/>
  <c r="F8937" i="3"/>
  <c r="D8937" i="3"/>
  <c r="F8935" i="3"/>
  <c r="D8935" i="3"/>
  <c r="F8933" i="3"/>
  <c r="D8933" i="3"/>
  <c r="F8931" i="3"/>
  <c r="D8931" i="3"/>
  <c r="F8917" i="3"/>
  <c r="D8917" i="3"/>
  <c r="F8915" i="3"/>
  <c r="D8915" i="3"/>
  <c r="F8913" i="3"/>
  <c r="D8913" i="3"/>
  <c r="F8911" i="3"/>
  <c r="D8911" i="3"/>
  <c r="F8908" i="3"/>
  <c r="D8908" i="3"/>
  <c r="F8906" i="3"/>
  <c r="D8906" i="3"/>
  <c r="F8905" i="3"/>
  <c r="D8905" i="3"/>
  <c r="F8903" i="3"/>
  <c r="D8903" i="3"/>
  <c r="F8901" i="3"/>
  <c r="D8901" i="3"/>
  <c r="F8899" i="3"/>
  <c r="D8899" i="3"/>
  <c r="F8897" i="3"/>
  <c r="D8897" i="3"/>
  <c r="F8895" i="3"/>
  <c r="D8895" i="3"/>
  <c r="F8881" i="3"/>
  <c r="D8881" i="3"/>
  <c r="F8879" i="3"/>
  <c r="D8879" i="3"/>
  <c r="F8877" i="3"/>
  <c r="D8877" i="3"/>
  <c r="F8875" i="3"/>
  <c r="D8875" i="3"/>
  <c r="F8873" i="3"/>
  <c r="D8873" i="3"/>
  <c r="F8871" i="3"/>
  <c r="D8871" i="3"/>
  <c r="F8869" i="3"/>
  <c r="D8869" i="3"/>
  <c r="F8866" i="3"/>
  <c r="D8866" i="3"/>
  <c r="F8864" i="3"/>
  <c r="D8864" i="3"/>
  <c r="F8862" i="3"/>
  <c r="D8862" i="3"/>
  <c r="F8860" i="3"/>
  <c r="D8860" i="3"/>
  <c r="F8858" i="3"/>
  <c r="D8858" i="3"/>
  <c r="F8845" i="3"/>
  <c r="D8845" i="3"/>
  <c r="F8843" i="3"/>
  <c r="D8843" i="3"/>
  <c r="F8841" i="3"/>
  <c r="D8841" i="3"/>
  <c r="F8839" i="3"/>
  <c r="D8839" i="3"/>
  <c r="F8837" i="3"/>
  <c r="D8837" i="3"/>
  <c r="F8835" i="3"/>
  <c r="D8835" i="3"/>
  <c r="F8833" i="3"/>
  <c r="D8833" i="3"/>
  <c r="F8831" i="3"/>
  <c r="D8831" i="3"/>
  <c r="F8829" i="3"/>
  <c r="D8829" i="3"/>
  <c r="F8827" i="3"/>
  <c r="D8827" i="3"/>
  <c r="F8825" i="3"/>
  <c r="D8825" i="3"/>
  <c r="F8823" i="3"/>
  <c r="D8823" i="3"/>
  <c r="F8808" i="3"/>
  <c r="D8808" i="3"/>
  <c r="F8806" i="3"/>
  <c r="D8806" i="3"/>
  <c r="F8805" i="3"/>
  <c r="D8805" i="3"/>
  <c r="F8803" i="3"/>
  <c r="D8803" i="3"/>
  <c r="F8801" i="3"/>
  <c r="D8801" i="3"/>
  <c r="F8799" i="3"/>
  <c r="D8799" i="3"/>
  <c r="F8797" i="3"/>
  <c r="D8797" i="3"/>
  <c r="F8795" i="3"/>
  <c r="D8795" i="3"/>
  <c r="F8793" i="3"/>
  <c r="D8793" i="3"/>
  <c r="F8791" i="3"/>
  <c r="D8791" i="3"/>
  <c r="F8789" i="3"/>
  <c r="D8789" i="3"/>
  <c r="F8787" i="3"/>
  <c r="D8787" i="3"/>
  <c r="F8773" i="3"/>
  <c r="D8773" i="3"/>
  <c r="F8771" i="3"/>
  <c r="D8771" i="3"/>
  <c r="F8769" i="3"/>
  <c r="D8769" i="3"/>
  <c r="F8767" i="3"/>
  <c r="D8767" i="3"/>
  <c r="F8765" i="3"/>
  <c r="D8765" i="3"/>
  <c r="F8763" i="3"/>
  <c r="D8763" i="3"/>
  <c r="F8761" i="3"/>
  <c r="D8761" i="3"/>
  <c r="F8758" i="3"/>
  <c r="D8758" i="3"/>
  <c r="F8756" i="3"/>
  <c r="D8756" i="3"/>
  <c r="F8755" i="3"/>
  <c r="D8755" i="3"/>
  <c r="F8753" i="3"/>
  <c r="D8753" i="3"/>
  <c r="F8751" i="3"/>
  <c r="D8751" i="3"/>
  <c r="F8737" i="3"/>
  <c r="D8737" i="3"/>
  <c r="F8735" i="3"/>
  <c r="D8735" i="3"/>
  <c r="F8733" i="3"/>
  <c r="D8733" i="3"/>
  <c r="F8731" i="3"/>
  <c r="D8731" i="3"/>
  <c r="F8729" i="3"/>
  <c r="D8729" i="3"/>
  <c r="F8727" i="3"/>
  <c r="D8727" i="3"/>
  <c r="F8725" i="3"/>
  <c r="D8725" i="3"/>
  <c r="F8723" i="3"/>
  <c r="D8723" i="3"/>
  <c r="F8721" i="3"/>
  <c r="D8721" i="3"/>
  <c r="F8718" i="3"/>
  <c r="D8718" i="3"/>
  <c r="F8716" i="3"/>
  <c r="D8716" i="3"/>
  <c r="F8714" i="3"/>
  <c r="D8714" i="3"/>
  <c r="F8700" i="3"/>
  <c r="D8700" i="3"/>
  <c r="F8698" i="3"/>
  <c r="D8698" i="3"/>
  <c r="F8697" i="3"/>
  <c r="D8697" i="3"/>
  <c r="F8695" i="3"/>
  <c r="D8695" i="3"/>
  <c r="F8693" i="3"/>
  <c r="D8693" i="3"/>
  <c r="F8691" i="3"/>
  <c r="D8691" i="3"/>
  <c r="F8689" i="3"/>
  <c r="D8689" i="3"/>
  <c r="F8687" i="3"/>
  <c r="D8687" i="3"/>
  <c r="F8685" i="3"/>
  <c r="D8685" i="3"/>
  <c r="F8683" i="3"/>
  <c r="D8683" i="3"/>
  <c r="F8681" i="3"/>
  <c r="D8681" i="3"/>
  <c r="F8679" i="3"/>
  <c r="D8679" i="3"/>
  <c r="F8664" i="3"/>
  <c r="D8664" i="3"/>
  <c r="F8663" i="3"/>
  <c r="D8663" i="3"/>
  <c r="F8661" i="3"/>
  <c r="D8661" i="3"/>
  <c r="F8659" i="3"/>
  <c r="D8659" i="3"/>
  <c r="F8657" i="3"/>
  <c r="D8657" i="3"/>
  <c r="F8655" i="3"/>
  <c r="D8655" i="3"/>
  <c r="F8653" i="3"/>
  <c r="D8653" i="3"/>
  <c r="F8651" i="3"/>
  <c r="D8651" i="3"/>
  <c r="F8649" i="3"/>
  <c r="D8649" i="3"/>
  <c r="F8647" i="3"/>
  <c r="D8647" i="3"/>
  <c r="F8645" i="3"/>
  <c r="D8645" i="3"/>
  <c r="F8642" i="3"/>
  <c r="D8642" i="3"/>
  <c r="F8629" i="3"/>
  <c r="D8629" i="3"/>
  <c r="F8627" i="3"/>
  <c r="D8627" i="3"/>
  <c r="F8625" i="3"/>
  <c r="D8625" i="3"/>
  <c r="F8622" i="3"/>
  <c r="D8622" i="3"/>
  <c r="F8621" i="3"/>
  <c r="D8621" i="3"/>
  <c r="F8619" i="3"/>
  <c r="D8619" i="3"/>
  <c r="F8617" i="3"/>
  <c r="D8617" i="3"/>
  <c r="F8615" i="3"/>
  <c r="D8615" i="3"/>
  <c r="F8613" i="3"/>
  <c r="D8613" i="3"/>
  <c r="F8611" i="3"/>
  <c r="D8611" i="3"/>
  <c r="F8609" i="3"/>
  <c r="D8609" i="3"/>
  <c r="F8607" i="3"/>
  <c r="D8607" i="3"/>
  <c r="F8593" i="3"/>
  <c r="D8593" i="3"/>
  <c r="F8591" i="3"/>
  <c r="D8591" i="3"/>
  <c r="F8589" i="3"/>
  <c r="D8589" i="3"/>
  <c r="F8587" i="3"/>
  <c r="D8587" i="3"/>
  <c r="F8584" i="3"/>
  <c r="D8584" i="3"/>
  <c r="F8583" i="3"/>
  <c r="D8583" i="3"/>
  <c r="F8581" i="3"/>
  <c r="D8581" i="3"/>
  <c r="F8579" i="3"/>
  <c r="D8579" i="3"/>
  <c r="F8577" i="3"/>
  <c r="D8577" i="3"/>
  <c r="F8575" i="3"/>
  <c r="D8575" i="3"/>
  <c r="F8573" i="3"/>
  <c r="D8573" i="3"/>
  <c r="F8571" i="3"/>
  <c r="D8571" i="3"/>
  <c r="F8557" i="3"/>
  <c r="D8557" i="3"/>
  <c r="F8555" i="3"/>
  <c r="D8555" i="3"/>
  <c r="F8553" i="3"/>
  <c r="D8553" i="3"/>
  <c r="F8551" i="3"/>
  <c r="D8551" i="3"/>
  <c r="F8549" i="3"/>
  <c r="D8549" i="3"/>
  <c r="F8547" i="3"/>
  <c r="D8547" i="3"/>
  <c r="F8545" i="3"/>
  <c r="D8545" i="3"/>
  <c r="F8543" i="3"/>
  <c r="D8543" i="3"/>
  <c r="F8541" i="3"/>
  <c r="D8541" i="3"/>
  <c r="F8539" i="3"/>
  <c r="D8539" i="3"/>
  <c r="F8537" i="3"/>
  <c r="D8537" i="3"/>
  <c r="F8535" i="3"/>
  <c r="D8535" i="3"/>
  <c r="F8521" i="3"/>
  <c r="D8521" i="3"/>
  <c r="F8519" i="3"/>
  <c r="D8519" i="3"/>
  <c r="F8517" i="3"/>
  <c r="D8517" i="3"/>
  <c r="F8515" i="3"/>
  <c r="D8515" i="3"/>
  <c r="F8513" i="3"/>
  <c r="D8513" i="3"/>
  <c r="F8511" i="3"/>
  <c r="D8511" i="3"/>
  <c r="F8508" i="3"/>
  <c r="D8508" i="3"/>
  <c r="F8507" i="3"/>
  <c r="D8507" i="3"/>
  <c r="F8505" i="3"/>
  <c r="D8505" i="3"/>
  <c r="F8503" i="3"/>
  <c r="D8503" i="3"/>
  <c r="F8501" i="3"/>
  <c r="D8501" i="3"/>
  <c r="F8499" i="3"/>
  <c r="D8499" i="3"/>
  <c r="F8485" i="3"/>
  <c r="D8485" i="3"/>
  <c r="F8483" i="3"/>
  <c r="D8483" i="3"/>
  <c r="F8481" i="3"/>
  <c r="D8481" i="3"/>
  <c r="F8479" i="3"/>
  <c r="D8479" i="3"/>
  <c r="F8477" i="3"/>
  <c r="D8477" i="3"/>
  <c r="F8475" i="3"/>
  <c r="D8475" i="3"/>
  <c r="F8473" i="3"/>
  <c r="D8473" i="3"/>
  <c r="F8471" i="3"/>
  <c r="D8471" i="3"/>
  <c r="F8469" i="3"/>
  <c r="D8469" i="3"/>
  <c r="F8467" i="3"/>
  <c r="D8467" i="3"/>
  <c r="F8465" i="3"/>
  <c r="D8465" i="3"/>
  <c r="F8463" i="3"/>
  <c r="D8463" i="3"/>
  <c r="F8449" i="3"/>
  <c r="D8449" i="3"/>
  <c r="F8447" i="3"/>
  <c r="D8447" i="3"/>
  <c r="F8445" i="3"/>
  <c r="D8445" i="3"/>
  <c r="F8443" i="3"/>
  <c r="D8443" i="3"/>
  <c r="F8440" i="3"/>
  <c r="D8440" i="3"/>
  <c r="F8438" i="3"/>
  <c r="D8438" i="3"/>
  <c r="F8436" i="3"/>
  <c r="D8436" i="3"/>
  <c r="F8435" i="3"/>
  <c r="D8435" i="3"/>
  <c r="F8433" i="3"/>
  <c r="D8433" i="3"/>
  <c r="F8431" i="3"/>
  <c r="D8431" i="3"/>
  <c r="F8429" i="3"/>
  <c r="D8429" i="3"/>
  <c r="F8427" i="3"/>
  <c r="D8427" i="3"/>
  <c r="F8413" i="3"/>
  <c r="D8413" i="3"/>
  <c r="F8411" i="3"/>
  <c r="D8411" i="3"/>
  <c r="F8409" i="3"/>
  <c r="D8409" i="3"/>
  <c r="F8407" i="3"/>
  <c r="D8407" i="3"/>
  <c r="F8405" i="3"/>
  <c r="D8405" i="3"/>
  <c r="F8403" i="3"/>
  <c r="D8403" i="3"/>
  <c r="F8401" i="3"/>
  <c r="D8401" i="3"/>
  <c r="F8399" i="3"/>
  <c r="D8399" i="3"/>
  <c r="F8397" i="3"/>
  <c r="D8397" i="3"/>
  <c r="F8395" i="3"/>
  <c r="D8395" i="3"/>
  <c r="F8393" i="3"/>
  <c r="D8393" i="3"/>
  <c r="F8391" i="3"/>
  <c r="D8391" i="3"/>
  <c r="F8377" i="3"/>
  <c r="D8377" i="3"/>
  <c r="F8375" i="3"/>
  <c r="D8375" i="3"/>
  <c r="F8373" i="3"/>
  <c r="D8373" i="3"/>
  <c r="F8371" i="3"/>
  <c r="D8371" i="3"/>
  <c r="F8369" i="3"/>
  <c r="D8369" i="3"/>
  <c r="F8367" i="3"/>
  <c r="D8367" i="3"/>
  <c r="F8365" i="3"/>
  <c r="D8365" i="3"/>
  <c r="F8363" i="3"/>
  <c r="D8363" i="3"/>
  <c r="F8361" i="3"/>
  <c r="D8361" i="3"/>
  <c r="F8359" i="3"/>
  <c r="D8359" i="3"/>
  <c r="F8357" i="3"/>
  <c r="D8357" i="3"/>
  <c r="F8355" i="3"/>
  <c r="D8355" i="3"/>
  <c r="F8341" i="3"/>
  <c r="D8341" i="3"/>
  <c r="F8339" i="3"/>
  <c r="D8339" i="3"/>
  <c r="F8337" i="3"/>
  <c r="D8337" i="3"/>
  <c r="F8335" i="3"/>
  <c r="D8335" i="3"/>
  <c r="F8333" i="3"/>
  <c r="D8333" i="3"/>
  <c r="F8331" i="3"/>
  <c r="D8331" i="3"/>
  <c r="F8328" i="3"/>
  <c r="D8328" i="3"/>
  <c r="F8326" i="3"/>
  <c r="D8326" i="3"/>
  <c r="F8324" i="3"/>
  <c r="D8324" i="3"/>
  <c r="F8322" i="3"/>
  <c r="D8322" i="3"/>
  <c r="F8320" i="3"/>
  <c r="D8320" i="3"/>
  <c r="F8319" i="3"/>
  <c r="D8319" i="3"/>
  <c r="F8305" i="3"/>
  <c r="D8305" i="3"/>
  <c r="F8303" i="3"/>
  <c r="D8303" i="3"/>
  <c r="F8301" i="3"/>
  <c r="D8301" i="3"/>
  <c r="F8299" i="3"/>
  <c r="D8299" i="3"/>
  <c r="F8297" i="3"/>
  <c r="D8297" i="3"/>
  <c r="F8295" i="3"/>
  <c r="D8295" i="3"/>
  <c r="F8293" i="3"/>
  <c r="D8293" i="3"/>
  <c r="F8290" i="3"/>
  <c r="D8290" i="3"/>
  <c r="F8288" i="3"/>
  <c r="D8288" i="3"/>
  <c r="F8286" i="3"/>
  <c r="D8286" i="3"/>
  <c r="F8284" i="3"/>
  <c r="D8284" i="3"/>
  <c r="F8282" i="3"/>
  <c r="D8282" i="3"/>
  <c r="F8269" i="3"/>
  <c r="D8269" i="3"/>
  <c r="F8267" i="3"/>
  <c r="D8267" i="3"/>
  <c r="F8265" i="3"/>
  <c r="D8265" i="3"/>
  <c r="F8263" i="3"/>
  <c r="D8263" i="3"/>
  <c r="F8261" i="3"/>
  <c r="D8261" i="3"/>
  <c r="F8259" i="3"/>
  <c r="D8259" i="3"/>
  <c r="F8257" i="3"/>
  <c r="D8257" i="3"/>
  <c r="F8255" i="3"/>
  <c r="D8255" i="3"/>
  <c r="F8253" i="3"/>
  <c r="D8253" i="3"/>
  <c r="F8251" i="3"/>
  <c r="D8251" i="3"/>
  <c r="F8249" i="3"/>
  <c r="D8249" i="3"/>
  <c r="F8247" i="3"/>
  <c r="D8247" i="3"/>
  <c r="F8233" i="3"/>
  <c r="D8233" i="3"/>
  <c r="F8231" i="3"/>
  <c r="D8231" i="3"/>
  <c r="F8229" i="3"/>
  <c r="D8229" i="3"/>
  <c r="F8227" i="3"/>
  <c r="D8227" i="3"/>
  <c r="F8225" i="3"/>
  <c r="D8225" i="3"/>
  <c r="F8223" i="3"/>
  <c r="D8223" i="3"/>
  <c r="F8221" i="3"/>
  <c r="D8221" i="3"/>
  <c r="F8219" i="3"/>
  <c r="D8219" i="3"/>
  <c r="F8217" i="3"/>
  <c r="D8217" i="3"/>
  <c r="F8215" i="3"/>
  <c r="D8215" i="3"/>
  <c r="F8213" i="3"/>
  <c r="D8213" i="3"/>
  <c r="F8211" i="3"/>
  <c r="D8211" i="3"/>
  <c r="F8197" i="3"/>
  <c r="D8197" i="3"/>
  <c r="F8194" i="3"/>
  <c r="D8194" i="3"/>
  <c r="F8193" i="3"/>
  <c r="D8193" i="3"/>
  <c r="F8191" i="3"/>
  <c r="D8191" i="3"/>
  <c r="F8189" i="3"/>
  <c r="D8189" i="3"/>
  <c r="F8187" i="3"/>
  <c r="D8187" i="3"/>
  <c r="F8185" i="3"/>
  <c r="D8185" i="3"/>
  <c r="F8183" i="3"/>
  <c r="D8183" i="3"/>
  <c r="F8181" i="3"/>
  <c r="D8181" i="3"/>
  <c r="F8179" i="3"/>
  <c r="D8179" i="3"/>
  <c r="F8177" i="3"/>
  <c r="D8177" i="3"/>
  <c r="F8175" i="3"/>
  <c r="D8175" i="3"/>
  <c r="F8161" i="3"/>
  <c r="D8161" i="3"/>
  <c r="F8159" i="3"/>
  <c r="D8159" i="3"/>
  <c r="F8157" i="3"/>
  <c r="D8157" i="3"/>
  <c r="F8155" i="3"/>
  <c r="D8155" i="3"/>
  <c r="F8153" i="3"/>
  <c r="D8153" i="3"/>
  <c r="F8151" i="3"/>
  <c r="D8151" i="3"/>
  <c r="F8149" i="3"/>
  <c r="D8149" i="3"/>
  <c r="F8147" i="3"/>
  <c r="D8147" i="3"/>
  <c r="F8145" i="3"/>
  <c r="D8145" i="3"/>
  <c r="F8142" i="3"/>
  <c r="D8142" i="3"/>
  <c r="F8140" i="3"/>
  <c r="D8140" i="3"/>
  <c r="F8139" i="3"/>
  <c r="D8139" i="3"/>
  <c r="F8125" i="3"/>
  <c r="D8125" i="3"/>
  <c r="F8123" i="3"/>
  <c r="D8123" i="3"/>
  <c r="F8121" i="3"/>
  <c r="D8121" i="3"/>
  <c r="F8119" i="3"/>
  <c r="D8119" i="3"/>
  <c r="F8117" i="3"/>
  <c r="D8117" i="3"/>
  <c r="F8115" i="3"/>
  <c r="D8115" i="3"/>
  <c r="F8113" i="3"/>
  <c r="D8113" i="3"/>
  <c r="F8111" i="3"/>
  <c r="D8111" i="3"/>
  <c r="F8109" i="3"/>
  <c r="D8109" i="3"/>
  <c r="F8107" i="3"/>
  <c r="D8107" i="3"/>
  <c r="F8105" i="3"/>
  <c r="D8105" i="3"/>
  <c r="F8103" i="3"/>
  <c r="D8103" i="3"/>
  <c r="F8089" i="3"/>
  <c r="D8089" i="3"/>
  <c r="F8087" i="3"/>
  <c r="D8087" i="3"/>
  <c r="F8085" i="3"/>
  <c r="D8085" i="3"/>
  <c r="F8083" i="3"/>
  <c r="D8083" i="3"/>
  <c r="F8081" i="3"/>
  <c r="D8081" i="3"/>
  <c r="F8079" i="3"/>
  <c r="D8079" i="3"/>
  <c r="F8077" i="3"/>
  <c r="D8077" i="3"/>
  <c r="F8075" i="3"/>
  <c r="D8075" i="3"/>
  <c r="F8073" i="3"/>
  <c r="D8073" i="3"/>
  <c r="F8070" i="3"/>
  <c r="D8070" i="3"/>
  <c r="F8069" i="3"/>
  <c r="D8069" i="3"/>
  <c r="F8067" i="3"/>
  <c r="D8067" i="3"/>
  <c r="F8053" i="3"/>
  <c r="D8053" i="3"/>
  <c r="F8051" i="3"/>
  <c r="D8051" i="3"/>
  <c r="F8049" i="3"/>
  <c r="D8049" i="3"/>
  <c r="F8047" i="3"/>
  <c r="D8047" i="3"/>
  <c r="F8045" i="3"/>
  <c r="D8045" i="3"/>
  <c r="F8043" i="3"/>
  <c r="D8043" i="3"/>
  <c r="F8041" i="3"/>
  <c r="D8041" i="3"/>
  <c r="F8039" i="3"/>
  <c r="D8039" i="3"/>
  <c r="F8037" i="3"/>
  <c r="D8037" i="3"/>
  <c r="F8035" i="3"/>
  <c r="D8035" i="3"/>
  <c r="F8033" i="3"/>
  <c r="D8033" i="3"/>
  <c r="F8031" i="3"/>
  <c r="D8031" i="3"/>
  <c r="F8017" i="3"/>
  <c r="D8017" i="3"/>
  <c r="F8015" i="3"/>
  <c r="D8015" i="3"/>
  <c r="F8013" i="3"/>
  <c r="D8013" i="3"/>
  <c r="F8011" i="3"/>
  <c r="D8011" i="3"/>
  <c r="F8009" i="3"/>
  <c r="D8009" i="3"/>
  <c r="F8007" i="3"/>
  <c r="D8007" i="3"/>
  <c r="F8005" i="3"/>
  <c r="D8005" i="3"/>
  <c r="F8003" i="3"/>
  <c r="D8003" i="3"/>
  <c r="F8000" i="3"/>
  <c r="D8000" i="3"/>
  <c r="F7999" i="3"/>
  <c r="D7999" i="3"/>
  <c r="F7997" i="3"/>
  <c r="D7997" i="3"/>
  <c r="F7995" i="3"/>
  <c r="D7995" i="3"/>
  <c r="F7981" i="3"/>
  <c r="D7981" i="3"/>
  <c r="F7979" i="3"/>
  <c r="D7979" i="3"/>
  <c r="F7977" i="3"/>
  <c r="D7977" i="3"/>
  <c r="F7975" i="3"/>
  <c r="D7975" i="3"/>
  <c r="F7973" i="3"/>
  <c r="D7973" i="3"/>
  <c r="F7971" i="3"/>
  <c r="D7971" i="3"/>
  <c r="F7969" i="3"/>
  <c r="D7969" i="3"/>
  <c r="F7967" i="3"/>
  <c r="D7967" i="3"/>
  <c r="F7965" i="3"/>
  <c r="D7965" i="3"/>
  <c r="F7963" i="3"/>
  <c r="D7963" i="3"/>
  <c r="F7961" i="3"/>
  <c r="D7961" i="3"/>
  <c r="F7959" i="3"/>
  <c r="D7959" i="3"/>
  <c r="F7945" i="3"/>
  <c r="D7945" i="3"/>
  <c r="F7943" i="3"/>
  <c r="D7943" i="3"/>
  <c r="F7941" i="3"/>
  <c r="D7941" i="3"/>
  <c r="F7939" i="3"/>
  <c r="D7939" i="3"/>
  <c r="F7937" i="3"/>
  <c r="D7937" i="3"/>
  <c r="F7934" i="3"/>
  <c r="D7934" i="3"/>
  <c r="F7933" i="3"/>
  <c r="D7933" i="3"/>
  <c r="F7931" i="3"/>
  <c r="D7931" i="3"/>
  <c r="F7929" i="3"/>
  <c r="D7929" i="3"/>
  <c r="F7927" i="3"/>
  <c r="D7927" i="3"/>
  <c r="F7925" i="3"/>
  <c r="D7925" i="3"/>
  <c r="F7922" i="3"/>
  <c r="D7922" i="3"/>
  <c r="F7909" i="3"/>
  <c r="D7909" i="3"/>
  <c r="F7907" i="3"/>
  <c r="D7907" i="3"/>
  <c r="F7905" i="3"/>
  <c r="D7905" i="3"/>
  <c r="F7903" i="3"/>
  <c r="D7903" i="3"/>
  <c r="F7901" i="3"/>
  <c r="D7901" i="3"/>
  <c r="F7899" i="3"/>
  <c r="D7899" i="3"/>
  <c r="F7897" i="3"/>
  <c r="D7897" i="3"/>
  <c r="F7895" i="3"/>
  <c r="D7895" i="3"/>
  <c r="F7893" i="3"/>
  <c r="D7893" i="3"/>
  <c r="F7891" i="3"/>
  <c r="D7891" i="3"/>
  <c r="F7889" i="3"/>
  <c r="D7889" i="3"/>
  <c r="F7887" i="3"/>
  <c r="D7887" i="3"/>
  <c r="F7873" i="3"/>
  <c r="D7873" i="3"/>
  <c r="F7871" i="3"/>
  <c r="D7871" i="3"/>
  <c r="F7869" i="3"/>
  <c r="D7869" i="3"/>
  <c r="F7867" i="3"/>
  <c r="D7867" i="3"/>
  <c r="F7865" i="3"/>
  <c r="D7865" i="3"/>
  <c r="F7862" i="3"/>
  <c r="D7862" i="3"/>
  <c r="F7861" i="3"/>
  <c r="D7861" i="3"/>
  <c r="F7859" i="3"/>
  <c r="D7859" i="3"/>
  <c r="F7857" i="3"/>
  <c r="D7857" i="3"/>
  <c r="F7855" i="3"/>
  <c r="D7855" i="3"/>
  <c r="F7853" i="3"/>
  <c r="D7853" i="3"/>
  <c r="F7851" i="3"/>
  <c r="D7851" i="3"/>
  <c r="F7837" i="3"/>
  <c r="D7837" i="3"/>
  <c r="F7835" i="3"/>
  <c r="D7835" i="3"/>
  <c r="F7833" i="3"/>
  <c r="D7833" i="3"/>
  <c r="F7831" i="3"/>
  <c r="D7831" i="3"/>
  <c r="F7829" i="3"/>
  <c r="D7829" i="3"/>
  <c r="F7827" i="3"/>
  <c r="D7827" i="3"/>
  <c r="F7825" i="3"/>
  <c r="D7825" i="3"/>
  <c r="F7822" i="3"/>
  <c r="D7822" i="3"/>
  <c r="F7821" i="3"/>
  <c r="D7821" i="3"/>
  <c r="F7819" i="3"/>
  <c r="D7819" i="3"/>
  <c r="F7817" i="3"/>
  <c r="D7817" i="3"/>
  <c r="F7815" i="3"/>
  <c r="D7815" i="3"/>
  <c r="F7801" i="3"/>
  <c r="D7801" i="3"/>
  <c r="F7799" i="3"/>
  <c r="D7799" i="3"/>
  <c r="F7797" i="3"/>
  <c r="D7797" i="3"/>
  <c r="F7795" i="3"/>
  <c r="D7795" i="3"/>
  <c r="F7793" i="3"/>
  <c r="D7793" i="3"/>
  <c r="F7791" i="3"/>
  <c r="D7791" i="3"/>
  <c r="F7789" i="3"/>
  <c r="D7789" i="3"/>
  <c r="F7787" i="3"/>
  <c r="D7787" i="3"/>
  <c r="F7785" i="3"/>
  <c r="D7785" i="3"/>
  <c r="F7782" i="3"/>
  <c r="D7782" i="3"/>
  <c r="F7780" i="3"/>
  <c r="D7780" i="3"/>
  <c r="F7778" i="3"/>
  <c r="D7778" i="3"/>
  <c r="F7765" i="3"/>
  <c r="D7765" i="3"/>
  <c r="F7763" i="3"/>
  <c r="D7763" i="3"/>
  <c r="F7760" i="3"/>
  <c r="D7760" i="3"/>
  <c r="F7758" i="3"/>
  <c r="D7758" i="3"/>
  <c r="F7757" i="3"/>
  <c r="D7757" i="3"/>
  <c r="F7755" i="3"/>
  <c r="D7755" i="3"/>
  <c r="F7753" i="3"/>
  <c r="D7753" i="3"/>
  <c r="F7751" i="3"/>
  <c r="D7751" i="3"/>
  <c r="F7749" i="3"/>
  <c r="D7749" i="3"/>
  <c r="F7747" i="3"/>
  <c r="D7747" i="3"/>
  <c r="F7745" i="3"/>
  <c r="D7745" i="3"/>
  <c r="F7743" i="3"/>
  <c r="D7743" i="3"/>
  <c r="F7729" i="3"/>
  <c r="D7729" i="3"/>
  <c r="F7727" i="3"/>
  <c r="D7727" i="3"/>
  <c r="F7725" i="3"/>
  <c r="D7725" i="3"/>
  <c r="F7723" i="3"/>
  <c r="D7723" i="3"/>
  <c r="F7721" i="3"/>
  <c r="D7721" i="3"/>
  <c r="F7719" i="3"/>
  <c r="D7719" i="3"/>
  <c r="F7717" i="3"/>
  <c r="D7717" i="3"/>
  <c r="F7714" i="3"/>
  <c r="D7714" i="3"/>
  <c r="F7713" i="3"/>
  <c r="D7713" i="3"/>
  <c r="F7711" i="3"/>
  <c r="D7711" i="3"/>
  <c r="F7709" i="3"/>
  <c r="D7709" i="3"/>
  <c r="F7707" i="3"/>
  <c r="D7707" i="3"/>
  <c r="F7692" i="3"/>
  <c r="D7692" i="3"/>
  <c r="F7691" i="3"/>
  <c r="D7691" i="3"/>
  <c r="F7689" i="3"/>
  <c r="D7689" i="3"/>
  <c r="F7687" i="3"/>
  <c r="D7687" i="3"/>
  <c r="F7685" i="3"/>
  <c r="D7685" i="3"/>
  <c r="F7682" i="3"/>
  <c r="D7682" i="3"/>
  <c r="F7680" i="3"/>
  <c r="D7680" i="3"/>
  <c r="F7679" i="3"/>
  <c r="D7679" i="3"/>
  <c r="F7677" i="3"/>
  <c r="D7677" i="3"/>
  <c r="F7675" i="3"/>
  <c r="D7675" i="3"/>
  <c r="F7673" i="3"/>
  <c r="D7673" i="3"/>
  <c r="F7671" i="3"/>
  <c r="D7671" i="3"/>
  <c r="F7657" i="3"/>
  <c r="D7657" i="3"/>
  <c r="F7655" i="3"/>
  <c r="D7655" i="3"/>
  <c r="F7653" i="3"/>
  <c r="D7653" i="3"/>
  <c r="F7651" i="3"/>
  <c r="D7651" i="3"/>
  <c r="F7649" i="3"/>
  <c r="D7649" i="3"/>
  <c r="F7647" i="3"/>
  <c r="D7647" i="3"/>
  <c r="F7645" i="3"/>
  <c r="D7645" i="3"/>
  <c r="F7643" i="3"/>
  <c r="D7643" i="3"/>
  <c r="F7641" i="3"/>
  <c r="D7641" i="3"/>
  <c r="F7639" i="3"/>
  <c r="D7639" i="3"/>
  <c r="F7637" i="3"/>
  <c r="D7637" i="3"/>
  <c r="F7635" i="3"/>
  <c r="D7635" i="3"/>
  <c r="F7621" i="3"/>
  <c r="D7621" i="3"/>
  <c r="F7619" i="3"/>
  <c r="D7619" i="3"/>
  <c r="F7617" i="3"/>
  <c r="D7617" i="3"/>
  <c r="F7615" i="3"/>
  <c r="D7615" i="3"/>
  <c r="F7613" i="3"/>
  <c r="D7613" i="3"/>
  <c r="F7611" i="3"/>
  <c r="D7611" i="3"/>
  <c r="F7609" i="3"/>
  <c r="D7609" i="3"/>
  <c r="F7607" i="3"/>
  <c r="D7607" i="3"/>
  <c r="F7605" i="3"/>
  <c r="D7605" i="3"/>
  <c r="F7603" i="3"/>
  <c r="D7603" i="3"/>
  <c r="F7601" i="3"/>
  <c r="D7601" i="3"/>
  <c r="F7599" i="3"/>
  <c r="D7599" i="3"/>
  <c r="F7585" i="3"/>
  <c r="D7585" i="3"/>
  <c r="F7583" i="3"/>
  <c r="D7583" i="3"/>
  <c r="F7581" i="3"/>
  <c r="D7581" i="3"/>
  <c r="F7579" i="3"/>
  <c r="D7579" i="3"/>
  <c r="F7577" i="3"/>
  <c r="D7577" i="3"/>
  <c r="F7575" i="3"/>
  <c r="D7575" i="3"/>
  <c r="F7573" i="3"/>
  <c r="D7573" i="3"/>
  <c r="F7571" i="3"/>
  <c r="D7571" i="3"/>
  <c r="F7569" i="3"/>
  <c r="D7569" i="3"/>
  <c r="F7567" i="3"/>
  <c r="D7567" i="3"/>
  <c r="F7565" i="3"/>
  <c r="D7565" i="3"/>
  <c r="F7562" i="3"/>
  <c r="D7562" i="3"/>
  <c r="F7548" i="3"/>
  <c r="D7548" i="3"/>
  <c r="F7547" i="3"/>
  <c r="D7547" i="3"/>
  <c r="F7545" i="3"/>
  <c r="D7545" i="3"/>
  <c r="F7543" i="3"/>
  <c r="D7543" i="3"/>
  <c r="F7541" i="3"/>
  <c r="D7541" i="3"/>
  <c r="F7539" i="3"/>
  <c r="D7539" i="3"/>
  <c r="F7537" i="3"/>
  <c r="D7537" i="3"/>
  <c r="F7535" i="3"/>
  <c r="D7535" i="3"/>
  <c r="F7533" i="3"/>
  <c r="D7533" i="3"/>
  <c r="F7530" i="3"/>
  <c r="D7530" i="3"/>
  <c r="F7529" i="3"/>
  <c r="D7529" i="3"/>
  <c r="F7527" i="3"/>
  <c r="D7527" i="3"/>
  <c r="F7513" i="3"/>
  <c r="D7513" i="3"/>
  <c r="F7511" i="3"/>
  <c r="D7511" i="3"/>
  <c r="F7509" i="3"/>
  <c r="D7509" i="3"/>
  <c r="F7507" i="3"/>
  <c r="D7507" i="3"/>
  <c r="F7505" i="3"/>
  <c r="D7505" i="3"/>
  <c r="F7503" i="3"/>
  <c r="D7503" i="3"/>
  <c r="F7501" i="3"/>
  <c r="D7501" i="3"/>
  <c r="F7499" i="3"/>
  <c r="D7499" i="3"/>
  <c r="F7496" i="3"/>
  <c r="D7496" i="3"/>
  <c r="F7494" i="3"/>
  <c r="D7494" i="3"/>
  <c r="F7492" i="3"/>
  <c r="D7492" i="3"/>
  <c r="F7490" i="3"/>
  <c r="D7490" i="3"/>
  <c r="F7477" i="3"/>
  <c r="D7477" i="3"/>
  <c r="F7475" i="3"/>
  <c r="D7475" i="3"/>
  <c r="F7473" i="3"/>
  <c r="D7473" i="3"/>
  <c r="F7471" i="3"/>
  <c r="D7471" i="3"/>
  <c r="F7469" i="3"/>
  <c r="D7469" i="3"/>
  <c r="F7466" i="3"/>
  <c r="D7466" i="3"/>
  <c r="F7465" i="3"/>
  <c r="D7465" i="3"/>
  <c r="F7463" i="3"/>
  <c r="D7463" i="3"/>
  <c r="F7461" i="3"/>
  <c r="D7461" i="3"/>
  <c r="F7459" i="3"/>
  <c r="D7459" i="3"/>
  <c r="F7457" i="3"/>
  <c r="D7457" i="3"/>
  <c r="F7455" i="3"/>
  <c r="D7455" i="3"/>
  <c r="F7441" i="3"/>
  <c r="D7441" i="3"/>
  <c r="F7439" i="3"/>
  <c r="D7439" i="3"/>
  <c r="F7437" i="3"/>
  <c r="D7437" i="3"/>
  <c r="F7435" i="3"/>
  <c r="D7435" i="3"/>
  <c r="F7433" i="3"/>
  <c r="D7433" i="3"/>
  <c r="F7431" i="3"/>
  <c r="D7431" i="3"/>
  <c r="F7429" i="3"/>
  <c r="D7429" i="3"/>
  <c r="F7427" i="3"/>
  <c r="D7427" i="3"/>
  <c r="F7425" i="3"/>
  <c r="D7425" i="3"/>
  <c r="F7423" i="3"/>
  <c r="D7423" i="3"/>
  <c r="F7421" i="3"/>
  <c r="D7421" i="3"/>
  <c r="F7419" i="3"/>
  <c r="D7419" i="3"/>
  <c r="F7405" i="3"/>
  <c r="D7405" i="3"/>
  <c r="F7403" i="3"/>
  <c r="D7403" i="3"/>
  <c r="F7401" i="3"/>
  <c r="D7401" i="3"/>
  <c r="F7399" i="3"/>
  <c r="D7399" i="3"/>
  <c r="F7397" i="3"/>
  <c r="D7397" i="3"/>
  <c r="F7395" i="3"/>
  <c r="D7395" i="3"/>
  <c r="F7393" i="3"/>
  <c r="D7393" i="3"/>
  <c r="F7391" i="3"/>
  <c r="D7391" i="3"/>
  <c r="F7389" i="3"/>
  <c r="D7389" i="3"/>
  <c r="F7387" i="3"/>
  <c r="D7387" i="3"/>
  <c r="F7384" i="3"/>
  <c r="D7384" i="3"/>
  <c r="F7383" i="3"/>
  <c r="D7383" i="3"/>
  <c r="F7368" i="3"/>
  <c r="D7368" i="3"/>
  <c r="F7366" i="3"/>
  <c r="D7366" i="3"/>
  <c r="F7365" i="3"/>
  <c r="D7365" i="3"/>
  <c r="F7363" i="3"/>
  <c r="D7363" i="3"/>
  <c r="F7361" i="3"/>
  <c r="D7361" i="3"/>
  <c r="F7359" i="3"/>
  <c r="D7359" i="3"/>
  <c r="F7357" i="3"/>
  <c r="D7357" i="3"/>
  <c r="F7355" i="3"/>
  <c r="D7355" i="3"/>
  <c r="F7353" i="3"/>
  <c r="D7353" i="3"/>
  <c r="F7351" i="3"/>
  <c r="D7351" i="3"/>
  <c r="F7349" i="3"/>
  <c r="D7349" i="3"/>
  <c r="F7347" i="3"/>
  <c r="D7347" i="3"/>
  <c r="F7333" i="3"/>
  <c r="D7333" i="3"/>
  <c r="F7331" i="3"/>
  <c r="D7331" i="3"/>
  <c r="F7329" i="3"/>
  <c r="D7329" i="3"/>
  <c r="F7327" i="3"/>
  <c r="D7327" i="3"/>
  <c r="F7325" i="3"/>
  <c r="D7325" i="3"/>
  <c r="F7323" i="3"/>
  <c r="D7323" i="3"/>
  <c r="F7321" i="3"/>
  <c r="D7321" i="3"/>
  <c r="F7318" i="3"/>
  <c r="D7318" i="3"/>
  <c r="F7316" i="3"/>
  <c r="D7316" i="3"/>
  <c r="F7314" i="3"/>
  <c r="D7314" i="3"/>
  <c r="F7312" i="3"/>
  <c r="D7312" i="3"/>
  <c r="F7311" i="3"/>
  <c r="D7311" i="3"/>
  <c r="F7297" i="3"/>
  <c r="D7297" i="3"/>
  <c r="F7295" i="3"/>
  <c r="D7295" i="3"/>
  <c r="F7293" i="3"/>
  <c r="D7293" i="3"/>
  <c r="F7291" i="3"/>
  <c r="D7291" i="3"/>
  <c r="F7289" i="3"/>
  <c r="D7289" i="3"/>
  <c r="F7287" i="3"/>
  <c r="D7287" i="3"/>
  <c r="F7285" i="3"/>
  <c r="D7285" i="3"/>
  <c r="F7283" i="3"/>
  <c r="D7283" i="3"/>
  <c r="F7281" i="3"/>
  <c r="D7281" i="3"/>
  <c r="F7279" i="3"/>
  <c r="D7279" i="3"/>
  <c r="F7276" i="3"/>
  <c r="D7276" i="3"/>
  <c r="F7275" i="3"/>
  <c r="D7275" i="3"/>
  <c r="F7261" i="3"/>
  <c r="D7261" i="3"/>
  <c r="F7259" i="3"/>
  <c r="D7259" i="3"/>
  <c r="F7257" i="3"/>
  <c r="D7257" i="3"/>
  <c r="F7255" i="3"/>
  <c r="D7255" i="3"/>
  <c r="F7253" i="3"/>
  <c r="D7253" i="3"/>
  <c r="F7251" i="3"/>
  <c r="D7251" i="3"/>
  <c r="F7249" i="3"/>
  <c r="D7249" i="3"/>
  <c r="F7247" i="3"/>
  <c r="D7247" i="3"/>
  <c r="F7245" i="3"/>
  <c r="D7245" i="3"/>
  <c r="F7243" i="3"/>
  <c r="D7243" i="3"/>
  <c r="F7241" i="3"/>
  <c r="D7241" i="3"/>
  <c r="F7239" i="3"/>
  <c r="D7239" i="3"/>
  <c r="F7225" i="3"/>
  <c r="D7225" i="3"/>
  <c r="F7223" i="3"/>
  <c r="D7223" i="3"/>
  <c r="F7221" i="3"/>
  <c r="D7221" i="3"/>
  <c r="F7219" i="3"/>
  <c r="D7219" i="3"/>
  <c r="F7217" i="3"/>
  <c r="D7217" i="3"/>
  <c r="F7215" i="3"/>
  <c r="D7215" i="3"/>
  <c r="F7213" i="3"/>
  <c r="D7213" i="3"/>
  <c r="F7211" i="3"/>
  <c r="D7211" i="3"/>
  <c r="F7209" i="3"/>
  <c r="D7209" i="3"/>
  <c r="F7207" i="3"/>
  <c r="D7207" i="3"/>
  <c r="F7205" i="3"/>
  <c r="D7205" i="3"/>
  <c r="F7203" i="3"/>
  <c r="D7203" i="3"/>
  <c r="F7189" i="3"/>
  <c r="D7189" i="3"/>
  <c r="F7187" i="3"/>
  <c r="D7187" i="3"/>
  <c r="F7185" i="3"/>
  <c r="D7185" i="3"/>
  <c r="F7182" i="3"/>
  <c r="D7182" i="3"/>
  <c r="F7181" i="3"/>
  <c r="D7181" i="3"/>
  <c r="F7179" i="3"/>
  <c r="D7179" i="3"/>
  <c r="F7177" i="3"/>
  <c r="D7177" i="3"/>
  <c r="F7175" i="3"/>
  <c r="D7175" i="3"/>
  <c r="F7173" i="3"/>
  <c r="D7173" i="3"/>
  <c r="F7171" i="3"/>
  <c r="D7171" i="3"/>
  <c r="F7169" i="3"/>
  <c r="D7169" i="3"/>
  <c r="F7167" i="3"/>
  <c r="D7167" i="3"/>
  <c r="F7153" i="3"/>
  <c r="D7153" i="3"/>
  <c r="F7151" i="3"/>
  <c r="D7151" i="3"/>
  <c r="F7149" i="3"/>
  <c r="D7149" i="3"/>
  <c r="F7147" i="3"/>
  <c r="D7147" i="3"/>
  <c r="F7145" i="3"/>
  <c r="D7145" i="3"/>
  <c r="F7143" i="3"/>
  <c r="D7143" i="3"/>
  <c r="F7141" i="3"/>
  <c r="D7141" i="3"/>
  <c r="F7139" i="3"/>
  <c r="D7139" i="3"/>
  <c r="F7136" i="3"/>
  <c r="D7136" i="3"/>
  <c r="F7134" i="3"/>
  <c r="D7134" i="3"/>
  <c r="F7133" i="3"/>
  <c r="D7133" i="3"/>
  <c r="F7131" i="3"/>
  <c r="D7131" i="3"/>
  <c r="F7117" i="3"/>
  <c r="D7117" i="3"/>
  <c r="F7115" i="3"/>
  <c r="D7115" i="3"/>
  <c r="F7113" i="3"/>
  <c r="D7113" i="3"/>
  <c r="F7111" i="3"/>
  <c r="D7111" i="3"/>
  <c r="F7108" i="3"/>
  <c r="D7108" i="3"/>
  <c r="F7107" i="3"/>
  <c r="D7107" i="3"/>
  <c r="F7105" i="3"/>
  <c r="D7105" i="3"/>
  <c r="F7103" i="3"/>
  <c r="D7103" i="3"/>
  <c r="F7101" i="3"/>
  <c r="D7101" i="3"/>
  <c r="F7099" i="3"/>
  <c r="D7099" i="3"/>
  <c r="F7097" i="3"/>
  <c r="D7097" i="3"/>
  <c r="F7095" i="3"/>
  <c r="D7095" i="3"/>
  <c r="F7081" i="3"/>
  <c r="D7081" i="3"/>
  <c r="F7079" i="3"/>
  <c r="D7079" i="3"/>
  <c r="F7077" i="3"/>
  <c r="D7077" i="3"/>
  <c r="F7075" i="3"/>
  <c r="D7075" i="3"/>
  <c r="F7073" i="3"/>
  <c r="D7073" i="3"/>
  <c r="F7071" i="3"/>
  <c r="D7071" i="3"/>
  <c r="F7069" i="3"/>
  <c r="D7069" i="3"/>
  <c r="F7067" i="3"/>
  <c r="D7067" i="3"/>
  <c r="F7064" i="3"/>
  <c r="D7064" i="3"/>
  <c r="F7063" i="3"/>
  <c r="D7063" i="3"/>
  <c r="F7061" i="3"/>
  <c r="D7061" i="3"/>
  <c r="F7059" i="3"/>
  <c r="D7059" i="3"/>
  <c r="F7045" i="3"/>
  <c r="D7045" i="3"/>
  <c r="F7043" i="3"/>
  <c r="D7043" i="3"/>
  <c r="F7041" i="3"/>
  <c r="D7041" i="3"/>
  <c r="F7039" i="3"/>
  <c r="D7039" i="3"/>
  <c r="F7036" i="3"/>
  <c r="D7036" i="3"/>
  <c r="F7035" i="3"/>
  <c r="D7035" i="3"/>
  <c r="F7032" i="3"/>
  <c r="D7032" i="3"/>
  <c r="F7031" i="3"/>
  <c r="D7031" i="3"/>
  <c r="F7029" i="3"/>
  <c r="D7029" i="3"/>
  <c r="F7027" i="3"/>
  <c r="D7027" i="3"/>
  <c r="F7025" i="3"/>
  <c r="D7025" i="3"/>
  <c r="F7023" i="3"/>
  <c r="D7023" i="3"/>
  <c r="F7009" i="3"/>
  <c r="D7009" i="3"/>
  <c r="F7007" i="3"/>
  <c r="D7007" i="3"/>
  <c r="F7004" i="3"/>
  <c r="D7004" i="3"/>
  <c r="F7002" i="3"/>
  <c r="D7002" i="3"/>
  <c r="F7000" i="3"/>
  <c r="D7000" i="3"/>
  <c r="F6998" i="3"/>
  <c r="D6998" i="3"/>
  <c r="F6997" i="3"/>
  <c r="D6997" i="3"/>
  <c r="F6995" i="3"/>
  <c r="D6995" i="3"/>
  <c r="F6993" i="3"/>
  <c r="D6993" i="3"/>
  <c r="F6991" i="3"/>
  <c r="D6991" i="3"/>
  <c r="F6989" i="3"/>
  <c r="D6989" i="3"/>
  <c r="F6987" i="3"/>
  <c r="D6987" i="3"/>
  <c r="F6972" i="3"/>
  <c r="D6972" i="3"/>
  <c r="F6970" i="3"/>
  <c r="D6970" i="3"/>
  <c r="F6968" i="3"/>
  <c r="D6968" i="3"/>
  <c r="F6967" i="3"/>
  <c r="D6967" i="3"/>
  <c r="F6965" i="3"/>
  <c r="D6965" i="3"/>
  <c r="F6963" i="3"/>
  <c r="D6963" i="3"/>
  <c r="F6961" i="3"/>
  <c r="D6961" i="3"/>
  <c r="F6959" i="3"/>
  <c r="D6959" i="3"/>
  <c r="F6957" i="3"/>
  <c r="D6957" i="3"/>
  <c r="F6955" i="3"/>
  <c r="D6955" i="3"/>
  <c r="F6953" i="3"/>
  <c r="D6953" i="3"/>
  <c r="F6951" i="3"/>
  <c r="D6951" i="3"/>
  <c r="F6936" i="3"/>
  <c r="D6936" i="3"/>
  <c r="F6934" i="3"/>
  <c r="D6934" i="3"/>
  <c r="F6933" i="3"/>
  <c r="D6933" i="3"/>
  <c r="F6931" i="3"/>
  <c r="D6931" i="3"/>
  <c r="F6928" i="3"/>
  <c r="D6928" i="3"/>
  <c r="F6926" i="3"/>
  <c r="D6926" i="3"/>
  <c r="F6924" i="3"/>
  <c r="D6924" i="3"/>
  <c r="F6923" i="3"/>
  <c r="D6923" i="3"/>
  <c r="F6921" i="3"/>
  <c r="D6921" i="3"/>
  <c r="F6919" i="3"/>
  <c r="D6919" i="3"/>
  <c r="F6917" i="3"/>
  <c r="D6917" i="3"/>
  <c r="F6915" i="3"/>
  <c r="D6915" i="3"/>
  <c r="F6901" i="3"/>
  <c r="D6901" i="3"/>
  <c r="F6899" i="3"/>
  <c r="D6899" i="3"/>
  <c r="F6896" i="3"/>
  <c r="D6896" i="3"/>
  <c r="F6894" i="3"/>
  <c r="D6894" i="3"/>
  <c r="F6892" i="3"/>
  <c r="D6892" i="3"/>
  <c r="F6890" i="3"/>
  <c r="D6890" i="3"/>
  <c r="F6889" i="3"/>
  <c r="D6889" i="3"/>
  <c r="F6887" i="3"/>
  <c r="D6887" i="3"/>
  <c r="F6885" i="3"/>
  <c r="D6885" i="3"/>
  <c r="F6883" i="3"/>
  <c r="D6883" i="3"/>
  <c r="F6881" i="3"/>
  <c r="D6881" i="3"/>
  <c r="F6879" i="3"/>
  <c r="D6879" i="3"/>
  <c r="F6865" i="3"/>
  <c r="D6865" i="3"/>
  <c r="F6863" i="3"/>
  <c r="D6863" i="3"/>
  <c r="F6861" i="3"/>
  <c r="D6861" i="3"/>
  <c r="F6859" i="3"/>
  <c r="D6859" i="3"/>
  <c r="F6857" i="3"/>
  <c r="D6857" i="3"/>
  <c r="F6855" i="3"/>
  <c r="D6855" i="3"/>
  <c r="F6853" i="3"/>
  <c r="D6853" i="3"/>
  <c r="F6851" i="3"/>
  <c r="D6851" i="3"/>
  <c r="F6849" i="3"/>
  <c r="D6849" i="3"/>
  <c r="F6847" i="3"/>
  <c r="D6847" i="3"/>
  <c r="F6845" i="3"/>
  <c r="D6845" i="3"/>
  <c r="F6843" i="3"/>
  <c r="D6843" i="3"/>
  <c r="F6829" i="3"/>
  <c r="D6829" i="3"/>
  <c r="F6827" i="3"/>
  <c r="D6827" i="3"/>
  <c r="F6825" i="3"/>
  <c r="D6825" i="3"/>
  <c r="F6823" i="3"/>
  <c r="D6823" i="3"/>
  <c r="F6821" i="3"/>
  <c r="D6821" i="3"/>
  <c r="F6819" i="3"/>
  <c r="D6819" i="3"/>
  <c r="F6817" i="3"/>
  <c r="D6817" i="3"/>
  <c r="F6815" i="3"/>
  <c r="D6815" i="3"/>
  <c r="F6813" i="3"/>
  <c r="D6813" i="3"/>
  <c r="F6811" i="3"/>
  <c r="D6811" i="3"/>
  <c r="F6809" i="3"/>
  <c r="D6809" i="3"/>
  <c r="F6806" i="3"/>
  <c r="D6806" i="3"/>
  <c r="F6792" i="3"/>
  <c r="D6792" i="3"/>
  <c r="F6790" i="3"/>
  <c r="D6790" i="3"/>
  <c r="F6788" i="3"/>
  <c r="D6788" i="3"/>
  <c r="F6786" i="3"/>
  <c r="D6786" i="3"/>
  <c r="F6784" i="3"/>
  <c r="D6784" i="3"/>
  <c r="F6782" i="3"/>
  <c r="D6782" i="3"/>
  <c r="F6781" i="3"/>
  <c r="D6781" i="3"/>
  <c r="F6779" i="3"/>
  <c r="D6779" i="3"/>
  <c r="F6777" i="3"/>
  <c r="D6777" i="3"/>
  <c r="F6775" i="3"/>
  <c r="D6775" i="3"/>
  <c r="F6773" i="3"/>
  <c r="D6773" i="3"/>
  <c r="F6771" i="3"/>
  <c r="D6771" i="3"/>
  <c r="F6757" i="3"/>
  <c r="D6757" i="3"/>
  <c r="F6755" i="3"/>
  <c r="D6755" i="3"/>
  <c r="F6753" i="3"/>
  <c r="D6753" i="3"/>
  <c r="F6751" i="3"/>
  <c r="D6751" i="3"/>
  <c r="F6749" i="3"/>
  <c r="D6749" i="3"/>
  <c r="F6747" i="3"/>
  <c r="D6747" i="3"/>
  <c r="F6745" i="3"/>
  <c r="D6745" i="3"/>
  <c r="F6743" i="3"/>
  <c r="D6743" i="3"/>
  <c r="F6741" i="3"/>
  <c r="D6741" i="3"/>
  <c r="F6738" i="3"/>
  <c r="D6738" i="3"/>
  <c r="F6736" i="3"/>
  <c r="D6736" i="3"/>
  <c r="F6735" i="3"/>
  <c r="D6735" i="3"/>
  <c r="F6721" i="3"/>
  <c r="D6721" i="3"/>
  <c r="F6719" i="3"/>
  <c r="D6719" i="3"/>
  <c r="F6717" i="3"/>
  <c r="D6717" i="3"/>
  <c r="F6715" i="3"/>
  <c r="D6715" i="3"/>
  <c r="F6713" i="3"/>
  <c r="D6713" i="3"/>
  <c r="F6711" i="3"/>
  <c r="D6711" i="3"/>
  <c r="F6709" i="3"/>
  <c r="D6709" i="3"/>
  <c r="F6707" i="3"/>
  <c r="D6707" i="3"/>
  <c r="F6705" i="3"/>
  <c r="D6705" i="3"/>
  <c r="F6703" i="3"/>
  <c r="D6703" i="3"/>
  <c r="F6701" i="3"/>
  <c r="D6701" i="3"/>
  <c r="F6699" i="3"/>
  <c r="D6699" i="3"/>
  <c r="F6685" i="3"/>
  <c r="D6685" i="3"/>
  <c r="F6683" i="3"/>
  <c r="D6683" i="3"/>
  <c r="F6681" i="3"/>
  <c r="D6681" i="3"/>
  <c r="F6679" i="3"/>
  <c r="D6679" i="3"/>
  <c r="F6677" i="3"/>
  <c r="D6677" i="3"/>
  <c r="F6675" i="3"/>
  <c r="D6675" i="3"/>
  <c r="F6673" i="3"/>
  <c r="D6673" i="3"/>
  <c r="F6671" i="3"/>
  <c r="D6671" i="3"/>
  <c r="F6669" i="3"/>
  <c r="D6669" i="3"/>
  <c r="F6667" i="3"/>
  <c r="D6667" i="3"/>
  <c r="F6665" i="3"/>
  <c r="D6665" i="3"/>
  <c r="F6663" i="3"/>
  <c r="D6663" i="3"/>
  <c r="F6649" i="3"/>
  <c r="D6649" i="3"/>
  <c r="F6647" i="3"/>
  <c r="D6647" i="3"/>
  <c r="F6645" i="3"/>
  <c r="D6645" i="3"/>
  <c r="F6642" i="3"/>
  <c r="D6642" i="3"/>
  <c r="F6640" i="3"/>
  <c r="D6640" i="3"/>
  <c r="F6639" i="3"/>
  <c r="D6639" i="3"/>
  <c r="F6637" i="3"/>
  <c r="D6637" i="3"/>
  <c r="F6635" i="3"/>
  <c r="D6635" i="3"/>
  <c r="F6633" i="3"/>
  <c r="D6633" i="3"/>
  <c r="F6631" i="3"/>
  <c r="D6631" i="3"/>
  <c r="F6629" i="3"/>
  <c r="D6629" i="3"/>
  <c r="F6627" i="3"/>
  <c r="D6627" i="3"/>
  <c r="F6613" i="3"/>
  <c r="D6613" i="3"/>
  <c r="F6611" i="3"/>
  <c r="D6611" i="3"/>
  <c r="F6609" i="3"/>
  <c r="D6609" i="3"/>
  <c r="F6607" i="3"/>
  <c r="D6607" i="3"/>
  <c r="F6605" i="3"/>
  <c r="D6605" i="3"/>
  <c r="F6603" i="3"/>
  <c r="D6603" i="3"/>
  <c r="F6601" i="3"/>
  <c r="D6601" i="3"/>
  <c r="F6598" i="3"/>
  <c r="D6598" i="3"/>
  <c r="F6596" i="3"/>
  <c r="D6596" i="3"/>
  <c r="F6594" i="3"/>
  <c r="D6594" i="3"/>
  <c r="F6593" i="3"/>
  <c r="D6593" i="3"/>
  <c r="F6591" i="3"/>
  <c r="D6591" i="3"/>
  <c r="F6577" i="3"/>
  <c r="D6577" i="3"/>
  <c r="F6575" i="3"/>
  <c r="D6575" i="3"/>
  <c r="F6573" i="3"/>
  <c r="D6573" i="3"/>
  <c r="F6571" i="3"/>
  <c r="D6571" i="3"/>
  <c r="F6569" i="3"/>
  <c r="D6569" i="3"/>
  <c r="F6567" i="3"/>
  <c r="D6567" i="3"/>
  <c r="F6565" i="3"/>
  <c r="D6565" i="3"/>
  <c r="F6563" i="3"/>
  <c r="D6563" i="3"/>
  <c r="F6561" i="3"/>
  <c r="D6561" i="3"/>
  <c r="F6558" i="3"/>
  <c r="D6558" i="3"/>
  <c r="F6556" i="3"/>
  <c r="D6556" i="3"/>
  <c r="F6555" i="3"/>
  <c r="D6555" i="3"/>
  <c r="F6540" i="3"/>
  <c r="D6540" i="3"/>
  <c r="F6538" i="3"/>
  <c r="D6538" i="3"/>
  <c r="F6537" i="3"/>
  <c r="D6537" i="3"/>
  <c r="F6535" i="3"/>
  <c r="D6535" i="3"/>
  <c r="F6533" i="3"/>
  <c r="D6533" i="3"/>
  <c r="F6531" i="3"/>
  <c r="D6531" i="3"/>
  <c r="F6529" i="3"/>
  <c r="D6529" i="3"/>
  <c r="F6527" i="3"/>
  <c r="D6527" i="3"/>
  <c r="F6525" i="3"/>
  <c r="D6525" i="3"/>
  <c r="F6523" i="3"/>
  <c r="D6523" i="3"/>
  <c r="F6521" i="3"/>
  <c r="D6521" i="3"/>
  <c r="F6519" i="3"/>
  <c r="D6519" i="3"/>
  <c r="F6505" i="3"/>
  <c r="D6505" i="3"/>
  <c r="F6503" i="3"/>
  <c r="D6503" i="3"/>
  <c r="F6501" i="3"/>
  <c r="D6501" i="3"/>
  <c r="F6499" i="3"/>
  <c r="D6499" i="3"/>
  <c r="F6497" i="3"/>
  <c r="D6497" i="3"/>
  <c r="F6495" i="3"/>
  <c r="D6495" i="3"/>
  <c r="F6493" i="3"/>
  <c r="D6493" i="3"/>
  <c r="F6491" i="3"/>
  <c r="D6491" i="3"/>
  <c r="F6489" i="3"/>
  <c r="D6489" i="3"/>
  <c r="F6487" i="3"/>
  <c r="D6487" i="3"/>
  <c r="F6485" i="3"/>
  <c r="D6485" i="3"/>
  <c r="F6483" i="3"/>
  <c r="D6483" i="3"/>
  <c r="F6469" i="3"/>
  <c r="D6469" i="3"/>
  <c r="F6467" i="3"/>
  <c r="D6467" i="3"/>
  <c r="F6465" i="3"/>
  <c r="D6465" i="3"/>
  <c r="F6463" i="3"/>
  <c r="D6463" i="3"/>
  <c r="F6461" i="3"/>
  <c r="D6461" i="3"/>
  <c r="F6458" i="3"/>
  <c r="D6458" i="3"/>
  <c r="F6457" i="3"/>
  <c r="D6457" i="3"/>
  <c r="F6455" i="3"/>
  <c r="D6455" i="3"/>
  <c r="F6453" i="3"/>
  <c r="D6453" i="3"/>
  <c r="F6451" i="3"/>
  <c r="D6451" i="3"/>
  <c r="F6449" i="3"/>
  <c r="D6449" i="3"/>
  <c r="F6447" i="3"/>
  <c r="D6447" i="3"/>
  <c r="F6433" i="3"/>
  <c r="D6433" i="3"/>
  <c r="F6431" i="3"/>
  <c r="D6431" i="3"/>
  <c r="F6429" i="3"/>
  <c r="D6429" i="3"/>
  <c r="F6427" i="3"/>
  <c r="D6427" i="3"/>
  <c r="F6424" i="3"/>
  <c r="D6424" i="3"/>
  <c r="F6422" i="3"/>
  <c r="D6422" i="3"/>
  <c r="F6420" i="3"/>
  <c r="D6420" i="3"/>
  <c r="F6418" i="3"/>
  <c r="D6418" i="3"/>
  <c r="F6417" i="3"/>
  <c r="D6417" i="3"/>
  <c r="F6415" i="3"/>
  <c r="D6415" i="3"/>
  <c r="F6413" i="3"/>
  <c r="D6413" i="3"/>
  <c r="F6411" i="3"/>
  <c r="D6411" i="3"/>
  <c r="F6397" i="3"/>
  <c r="D6397" i="3"/>
  <c r="F6395" i="3"/>
  <c r="D6395" i="3"/>
  <c r="F6393" i="3"/>
  <c r="D6393" i="3"/>
  <c r="F6390" i="3"/>
  <c r="D6390" i="3"/>
  <c r="F6388" i="3"/>
  <c r="D6388" i="3"/>
  <c r="F6387" i="3"/>
  <c r="D6387" i="3"/>
  <c r="F6385" i="3"/>
  <c r="D6385" i="3"/>
  <c r="F6383" i="3"/>
  <c r="D6383" i="3"/>
  <c r="F6381" i="3"/>
  <c r="D6381" i="3"/>
  <c r="F6379" i="3"/>
  <c r="D6379" i="3"/>
  <c r="F6377" i="3"/>
  <c r="D6377" i="3"/>
  <c r="F6375" i="3"/>
  <c r="D6375" i="3"/>
  <c r="F6361" i="3"/>
  <c r="D6361" i="3"/>
  <c r="F6359" i="3"/>
  <c r="D6359" i="3"/>
  <c r="F6357" i="3"/>
  <c r="D6357" i="3"/>
  <c r="F6355" i="3"/>
  <c r="D6355" i="3"/>
  <c r="F6353" i="3"/>
  <c r="D6353" i="3"/>
  <c r="F6351" i="3"/>
  <c r="D6351" i="3"/>
  <c r="F6349" i="3"/>
  <c r="D6349" i="3"/>
  <c r="F6347" i="3"/>
  <c r="D6347" i="3"/>
  <c r="F6345" i="3"/>
  <c r="D6345" i="3"/>
  <c r="F6343" i="3"/>
  <c r="D6343" i="3"/>
  <c r="F6341" i="3"/>
  <c r="D6341" i="3"/>
  <c r="F6339" i="3"/>
  <c r="D6339" i="3"/>
  <c r="F6325" i="3"/>
  <c r="D6325" i="3"/>
  <c r="F6323" i="3"/>
  <c r="D6323" i="3"/>
  <c r="F6321" i="3"/>
  <c r="D6321" i="3"/>
  <c r="F6319" i="3"/>
  <c r="D6319" i="3"/>
  <c r="F6317" i="3"/>
  <c r="D6317" i="3"/>
  <c r="F6315" i="3"/>
  <c r="D6315" i="3"/>
  <c r="F6313" i="3"/>
  <c r="D6313" i="3"/>
  <c r="F6311" i="3"/>
  <c r="D6311" i="3"/>
  <c r="F6309" i="3"/>
  <c r="D6309" i="3"/>
  <c r="F6306" i="3"/>
  <c r="D6306" i="3"/>
  <c r="F6305" i="3"/>
  <c r="D6305" i="3"/>
  <c r="F6303" i="3"/>
  <c r="D6303" i="3"/>
  <c r="F6289" i="3"/>
  <c r="D6289" i="3"/>
  <c r="F6287" i="3"/>
  <c r="D6287" i="3"/>
  <c r="F6285" i="3"/>
  <c r="D6285" i="3"/>
  <c r="F6283" i="3"/>
  <c r="D6283" i="3"/>
  <c r="F6281" i="3"/>
  <c r="D6281" i="3"/>
  <c r="F6279" i="3"/>
  <c r="D6279" i="3"/>
  <c r="F6277" i="3"/>
  <c r="D6277" i="3"/>
  <c r="F6275" i="3"/>
  <c r="D6275" i="3"/>
  <c r="F6273" i="3"/>
  <c r="D6273" i="3"/>
  <c r="F6270" i="3"/>
  <c r="D6270" i="3"/>
  <c r="F6269" i="3"/>
  <c r="D6269" i="3"/>
  <c r="F6267" i="3"/>
  <c r="D6267" i="3"/>
  <c r="F6252" i="3"/>
  <c r="D6252" i="3"/>
  <c r="F6250" i="3"/>
  <c r="D6250" i="3"/>
  <c r="F6248" i="3"/>
  <c r="D6248" i="3"/>
  <c r="F6246" i="3"/>
  <c r="D6246" i="3"/>
  <c r="F6244" i="3"/>
  <c r="D6244" i="3"/>
  <c r="F6242" i="3"/>
  <c r="D6242" i="3"/>
  <c r="F6240" i="3"/>
  <c r="D6240" i="3"/>
  <c r="F6239" i="3"/>
  <c r="D6239" i="3"/>
  <c r="F6236" i="3"/>
  <c r="D6236" i="3"/>
  <c r="F6234" i="3"/>
  <c r="D6234" i="3"/>
  <c r="F6233" i="3"/>
  <c r="D6233" i="3"/>
  <c r="F6231" i="3"/>
  <c r="D6231" i="3"/>
  <c r="F6216" i="3"/>
  <c r="D6216" i="3"/>
  <c r="F6215" i="3"/>
  <c r="D6215" i="3"/>
  <c r="F6213" i="3"/>
  <c r="D6213" i="3"/>
  <c r="F6211" i="3"/>
  <c r="D6211" i="3"/>
  <c r="F6209" i="3"/>
  <c r="D6209" i="3"/>
  <c r="F6207" i="3"/>
  <c r="D6207" i="3"/>
  <c r="F6205" i="3"/>
  <c r="D6205" i="3"/>
  <c r="F6203" i="3"/>
  <c r="D6203" i="3"/>
  <c r="F6201" i="3"/>
  <c r="D6201" i="3"/>
  <c r="F6199" i="3"/>
  <c r="D6199" i="3"/>
  <c r="F6197" i="3"/>
  <c r="D6197" i="3"/>
  <c r="F6195" i="3"/>
  <c r="D6195" i="3"/>
  <c r="F6181" i="3"/>
  <c r="D6181" i="3"/>
  <c r="F6179" i="3"/>
  <c r="D6179" i="3"/>
  <c r="F6177" i="3"/>
  <c r="D6177" i="3"/>
  <c r="F6175" i="3"/>
  <c r="D6175" i="3"/>
  <c r="F6173" i="3"/>
  <c r="D6173" i="3"/>
  <c r="F6171" i="3"/>
  <c r="D6171" i="3"/>
  <c r="F6169" i="3"/>
  <c r="D6169" i="3"/>
  <c r="F6166" i="3"/>
  <c r="D6166" i="3"/>
  <c r="F6164" i="3"/>
  <c r="D6164" i="3"/>
  <c r="F6163" i="3"/>
  <c r="D6163" i="3"/>
  <c r="F6161" i="3"/>
  <c r="D6161" i="3"/>
  <c r="F6159" i="3"/>
  <c r="D6159" i="3"/>
  <c r="F6145" i="3"/>
  <c r="D6145" i="3"/>
  <c r="F6143" i="3"/>
  <c r="D6143" i="3"/>
  <c r="F6141" i="3"/>
  <c r="D6141" i="3"/>
  <c r="F6139" i="3"/>
  <c r="D6139" i="3"/>
  <c r="F6137" i="3"/>
  <c r="D6137" i="3"/>
  <c r="F6135" i="3"/>
  <c r="D6135" i="3"/>
  <c r="F6132" i="3"/>
  <c r="D6132" i="3"/>
  <c r="F6130" i="3"/>
  <c r="D6130" i="3"/>
  <c r="F6129" i="3"/>
  <c r="D6129" i="3"/>
  <c r="F6126" i="3"/>
  <c r="D6126" i="3"/>
  <c r="F6125" i="3"/>
  <c r="D6125" i="3"/>
  <c r="F6123" i="3"/>
  <c r="D6123" i="3"/>
  <c r="F6109" i="3"/>
  <c r="D6109" i="3"/>
  <c r="F6107" i="3"/>
  <c r="D6107" i="3"/>
  <c r="F6105" i="3"/>
  <c r="D6105" i="3"/>
  <c r="F6103" i="3"/>
  <c r="D6103" i="3"/>
  <c r="F6100" i="3"/>
  <c r="D6100" i="3"/>
  <c r="F6098" i="3"/>
  <c r="D6098" i="3"/>
  <c r="F6097" i="3"/>
  <c r="D6097" i="3"/>
  <c r="F6095" i="3"/>
  <c r="D6095" i="3"/>
  <c r="F6093" i="3"/>
  <c r="D6093" i="3"/>
  <c r="F6091" i="3"/>
  <c r="D6091" i="3"/>
  <c r="F6089" i="3"/>
  <c r="D6089" i="3"/>
  <c r="F6087" i="3"/>
  <c r="D6087" i="3"/>
  <c r="F6073" i="3"/>
  <c r="D6073" i="3"/>
  <c r="F6071" i="3"/>
  <c r="D6071" i="3"/>
  <c r="F6069" i="3"/>
  <c r="D6069" i="3"/>
  <c r="F6067" i="3"/>
  <c r="D6067" i="3"/>
  <c r="F6065" i="3"/>
  <c r="D6065" i="3"/>
  <c r="F6063" i="3"/>
  <c r="D6063" i="3"/>
  <c r="F6060" i="3"/>
  <c r="D6060" i="3"/>
  <c r="F6058" i="3"/>
  <c r="D6058" i="3"/>
  <c r="F6056" i="3"/>
  <c r="D6056" i="3"/>
  <c r="F6054" i="3"/>
  <c r="D6054" i="3"/>
  <c r="F6052" i="3"/>
  <c r="D6052" i="3"/>
  <c r="F6051" i="3"/>
  <c r="D6051" i="3"/>
  <c r="F6037" i="3"/>
  <c r="D6037" i="3"/>
  <c r="F6035" i="3"/>
  <c r="D6035" i="3"/>
  <c r="F6033" i="3"/>
  <c r="D6033" i="3"/>
  <c r="F6031" i="3"/>
  <c r="D6031" i="3"/>
  <c r="F6029" i="3"/>
  <c r="D6029" i="3"/>
  <c r="F6026" i="3"/>
  <c r="D6026" i="3"/>
  <c r="F6024" i="3"/>
  <c r="D6024" i="3"/>
  <c r="F6022" i="3"/>
  <c r="D6022" i="3"/>
  <c r="F6021" i="3"/>
  <c r="D6021" i="3"/>
  <c r="F6019" i="3"/>
  <c r="D6019" i="3"/>
  <c r="F6017" i="3"/>
  <c r="D6017" i="3"/>
  <c r="F6015" i="3"/>
  <c r="D6015" i="3"/>
  <c r="F6000" i="3"/>
  <c r="D6000" i="3"/>
  <c r="F5998" i="3"/>
  <c r="D5998" i="3"/>
  <c r="F5996" i="3"/>
  <c r="D5996" i="3"/>
  <c r="F5994" i="3"/>
  <c r="D5994" i="3"/>
  <c r="F5992" i="3"/>
  <c r="D5992" i="3"/>
  <c r="F5991" i="3"/>
  <c r="D5991" i="3"/>
  <c r="F5989" i="3"/>
  <c r="D5989" i="3"/>
  <c r="F5987" i="3"/>
  <c r="D5987" i="3"/>
  <c r="F5985" i="3"/>
  <c r="D5985" i="3"/>
  <c r="F5983" i="3"/>
  <c r="D5983" i="3"/>
  <c r="F5981" i="3"/>
  <c r="D5981" i="3"/>
  <c r="F5979" i="3"/>
  <c r="D5979" i="3"/>
  <c r="F5965" i="3"/>
  <c r="D5965" i="3"/>
  <c r="F5963" i="3"/>
  <c r="D5963" i="3"/>
  <c r="F5961" i="3"/>
  <c r="D5961" i="3"/>
  <c r="F5959" i="3"/>
  <c r="D5959" i="3"/>
  <c r="F5957" i="3"/>
  <c r="D5957" i="3"/>
  <c r="F5955" i="3"/>
  <c r="D5955" i="3"/>
  <c r="F5953" i="3"/>
  <c r="D5953" i="3"/>
  <c r="F5951" i="3"/>
  <c r="D5951" i="3"/>
  <c r="F5949" i="3"/>
  <c r="D5949" i="3"/>
  <c r="F5947" i="3"/>
  <c r="D5947" i="3"/>
  <c r="F5944" i="3"/>
  <c r="D5944" i="3"/>
  <c r="F5943" i="3"/>
  <c r="D5943" i="3"/>
  <c r="F5929" i="3"/>
  <c r="D5929" i="3"/>
  <c r="F5927" i="3"/>
  <c r="D5927" i="3"/>
  <c r="F5925" i="3"/>
  <c r="D5925" i="3"/>
  <c r="F5923" i="3"/>
  <c r="D5923" i="3"/>
  <c r="F5921" i="3"/>
  <c r="D5921" i="3"/>
  <c r="F5919" i="3"/>
  <c r="D5919" i="3"/>
  <c r="F5917" i="3"/>
  <c r="D5917" i="3"/>
  <c r="F5915" i="3"/>
  <c r="D5915" i="3"/>
  <c r="F5912" i="3"/>
  <c r="D5912" i="3"/>
  <c r="F5911" i="3"/>
  <c r="D5911" i="3"/>
  <c r="F5909" i="3"/>
  <c r="D5909" i="3"/>
  <c r="F5907" i="3"/>
  <c r="D5907" i="3"/>
  <c r="F5893" i="3"/>
  <c r="D5893" i="3"/>
  <c r="F5890" i="3"/>
  <c r="D5890" i="3"/>
  <c r="F5889" i="3"/>
  <c r="D5889" i="3"/>
  <c r="F5887" i="3"/>
  <c r="D5887" i="3"/>
  <c r="F5885" i="3"/>
  <c r="D5885" i="3"/>
  <c r="F5883" i="3"/>
  <c r="D5883" i="3"/>
  <c r="F5881" i="3"/>
  <c r="D5881" i="3"/>
  <c r="F5879" i="3"/>
  <c r="D5879" i="3"/>
  <c r="F5877" i="3"/>
  <c r="D5877" i="3"/>
  <c r="F5875" i="3"/>
  <c r="D5875" i="3"/>
  <c r="F5872" i="3"/>
  <c r="D5872" i="3"/>
  <c r="F5870" i="3"/>
  <c r="D5870" i="3"/>
  <c r="F5857" i="3"/>
  <c r="D5857" i="3"/>
  <c r="F5855" i="3"/>
  <c r="D5855" i="3"/>
  <c r="F5853" i="3"/>
  <c r="D5853" i="3"/>
  <c r="F5851" i="3"/>
  <c r="D5851" i="3"/>
  <c r="F5849" i="3"/>
  <c r="D5849" i="3"/>
  <c r="F5847" i="3"/>
  <c r="D5847" i="3"/>
  <c r="F5845" i="3"/>
  <c r="D5845" i="3"/>
  <c r="F5843" i="3"/>
  <c r="D5843" i="3"/>
  <c r="F5841" i="3"/>
  <c r="D5841" i="3"/>
  <c r="F5839" i="3"/>
  <c r="D5839" i="3"/>
  <c r="F5836" i="3"/>
  <c r="D5836" i="3"/>
  <c r="F5835" i="3"/>
  <c r="D5835" i="3"/>
  <c r="F5821" i="3"/>
  <c r="D5821" i="3"/>
  <c r="F5819" i="3"/>
  <c r="D5819" i="3"/>
  <c r="F5817" i="3"/>
  <c r="D5817" i="3"/>
  <c r="F5815" i="3"/>
  <c r="D5815" i="3"/>
  <c r="F5813" i="3"/>
  <c r="D5813" i="3"/>
  <c r="F5811" i="3"/>
  <c r="D5811" i="3"/>
  <c r="F5809" i="3"/>
  <c r="D5809" i="3"/>
  <c r="F5807" i="3"/>
  <c r="D5807" i="3"/>
  <c r="F5805" i="3"/>
  <c r="D5805" i="3"/>
  <c r="F5802" i="3"/>
  <c r="D5802" i="3"/>
  <c r="F5801" i="3"/>
  <c r="D5801" i="3"/>
  <c r="F5799" i="3"/>
  <c r="D5799" i="3"/>
  <c r="F5785" i="3"/>
  <c r="D5785" i="3"/>
  <c r="F5783" i="3"/>
  <c r="D5783" i="3"/>
  <c r="F5781" i="3"/>
  <c r="D5781" i="3"/>
  <c r="F5779" i="3"/>
  <c r="D5779" i="3"/>
  <c r="F5777" i="3"/>
  <c r="D5777" i="3"/>
  <c r="F5775" i="3"/>
  <c r="D5775" i="3"/>
  <c r="F5773" i="3"/>
  <c r="D5773" i="3"/>
  <c r="F5771" i="3"/>
  <c r="D5771" i="3"/>
  <c r="F5769" i="3"/>
  <c r="D5769" i="3"/>
  <c r="F5767" i="3"/>
  <c r="D5767" i="3"/>
  <c r="F5764" i="3"/>
  <c r="D5764" i="3"/>
  <c r="F5762" i="3"/>
  <c r="D5762" i="3"/>
  <c r="F5748" i="3"/>
  <c r="D5748" i="3"/>
  <c r="F5747" i="3"/>
  <c r="D5747" i="3"/>
  <c r="F5745" i="3"/>
  <c r="D5745" i="3"/>
  <c r="F5743" i="3"/>
  <c r="D5743" i="3"/>
  <c r="F5741" i="3"/>
  <c r="D5741" i="3"/>
  <c r="F5739" i="3"/>
  <c r="D5739" i="3"/>
  <c r="F5737" i="3"/>
  <c r="D5737" i="3"/>
  <c r="F5735" i="3"/>
  <c r="D5735" i="3"/>
  <c r="F5733" i="3"/>
  <c r="D5733" i="3"/>
  <c r="F5731" i="3"/>
  <c r="D5731" i="3"/>
  <c r="F5729" i="3"/>
  <c r="D5729" i="3"/>
  <c r="F5727" i="3"/>
  <c r="D5727" i="3"/>
  <c r="F5713" i="3"/>
  <c r="D5713" i="3"/>
  <c r="F5711" i="3"/>
  <c r="D5711" i="3"/>
  <c r="F5709" i="3"/>
  <c r="D5709" i="3"/>
  <c r="F5707" i="3"/>
  <c r="D5707" i="3"/>
  <c r="F5705" i="3"/>
  <c r="D5705" i="3"/>
  <c r="F5703" i="3"/>
  <c r="D5703" i="3"/>
  <c r="F5701" i="3"/>
  <c r="D5701" i="3"/>
  <c r="F5699" i="3"/>
  <c r="D5699" i="3"/>
  <c r="F5697" i="3"/>
  <c r="D5697" i="3"/>
  <c r="F5695" i="3"/>
  <c r="D5695" i="3"/>
  <c r="F5693" i="3"/>
  <c r="D5693" i="3"/>
  <c r="F5691" i="3"/>
  <c r="D5691" i="3"/>
  <c r="F5677" i="3"/>
  <c r="D5677" i="3"/>
  <c r="F5674" i="3"/>
  <c r="D5674" i="3"/>
  <c r="F5672" i="3"/>
  <c r="D5672" i="3"/>
  <c r="F5671" i="3"/>
  <c r="D5671" i="3"/>
  <c r="F5669" i="3"/>
  <c r="D5669" i="3"/>
  <c r="F5667" i="3"/>
  <c r="D5667" i="3"/>
  <c r="F5665" i="3"/>
  <c r="D5665" i="3"/>
  <c r="F5663" i="3"/>
  <c r="D5663" i="3"/>
  <c r="F5661" i="3"/>
  <c r="D5661" i="3"/>
  <c r="F5659" i="3"/>
  <c r="D5659" i="3"/>
  <c r="F5657" i="3"/>
  <c r="D5657" i="3"/>
  <c r="F5655" i="3"/>
  <c r="D5655" i="3"/>
  <c r="F5641" i="3"/>
  <c r="D5641" i="3"/>
  <c r="F5639" i="3"/>
  <c r="D5639" i="3"/>
  <c r="F5637" i="3"/>
  <c r="D5637" i="3"/>
  <c r="F5635" i="3"/>
  <c r="D5635" i="3"/>
  <c r="F5633" i="3"/>
  <c r="D5633" i="3"/>
  <c r="F5631" i="3"/>
  <c r="D5631" i="3"/>
  <c r="F5629" i="3"/>
  <c r="D5629" i="3"/>
  <c r="F5627" i="3"/>
  <c r="D5627" i="3"/>
  <c r="F5625" i="3"/>
  <c r="D5625" i="3"/>
  <c r="F5622" i="3"/>
  <c r="D5622" i="3"/>
  <c r="F5620" i="3"/>
  <c r="D5620" i="3"/>
  <c r="F5619" i="3"/>
  <c r="D5619" i="3"/>
  <c r="F5605" i="3"/>
  <c r="D5605" i="3"/>
  <c r="F5603" i="3"/>
  <c r="D5603" i="3"/>
  <c r="F5601" i="3"/>
  <c r="D5601" i="3"/>
  <c r="F5598" i="3"/>
  <c r="D5598" i="3"/>
  <c r="F5596" i="3"/>
  <c r="D5596" i="3"/>
  <c r="F5595" i="3"/>
  <c r="D5595" i="3"/>
  <c r="F5593" i="3"/>
  <c r="D5593" i="3"/>
  <c r="F5591" i="3"/>
  <c r="D5591" i="3"/>
  <c r="F5589" i="3"/>
  <c r="D5589" i="3"/>
  <c r="F5587" i="3"/>
  <c r="D5587" i="3"/>
  <c r="F5585" i="3"/>
  <c r="D5585" i="3"/>
  <c r="F5583" i="3"/>
  <c r="D5583" i="3"/>
  <c r="F5569" i="3"/>
  <c r="D5569" i="3"/>
  <c r="F5567" i="3"/>
  <c r="D5567" i="3"/>
  <c r="F5565" i="3"/>
  <c r="D5565" i="3"/>
  <c r="F5563" i="3"/>
  <c r="D5563" i="3"/>
  <c r="F5560" i="3"/>
  <c r="D5560" i="3"/>
  <c r="F5558" i="3"/>
  <c r="D5558" i="3"/>
  <c r="F5556" i="3"/>
  <c r="D5556" i="3"/>
  <c r="F5554" i="3"/>
  <c r="D5554" i="3"/>
  <c r="F5553" i="3"/>
  <c r="D5553" i="3"/>
  <c r="F5551" i="3"/>
  <c r="D5551" i="3"/>
  <c r="F5549" i="3"/>
  <c r="D5549" i="3"/>
  <c r="F5547" i="3"/>
  <c r="D5547" i="3"/>
  <c r="F5533" i="3"/>
  <c r="D5533" i="3"/>
  <c r="F5531" i="3"/>
  <c r="D5531" i="3"/>
  <c r="F5529" i="3"/>
  <c r="D5529" i="3"/>
  <c r="F5527" i="3"/>
  <c r="D5527" i="3"/>
  <c r="F5525" i="3"/>
  <c r="D5525" i="3"/>
  <c r="F5523" i="3"/>
  <c r="D5523" i="3"/>
  <c r="F5520" i="3"/>
  <c r="D5520" i="3"/>
  <c r="F5518" i="3"/>
  <c r="D5518" i="3"/>
  <c r="F5516" i="3"/>
  <c r="D5516" i="3"/>
  <c r="F5514" i="3"/>
  <c r="D5514" i="3"/>
  <c r="F5513" i="3"/>
  <c r="D5513" i="3"/>
  <c r="F5511" i="3"/>
  <c r="D5511" i="3"/>
  <c r="F5496" i="3"/>
  <c r="D5496" i="3"/>
  <c r="F5494" i="3"/>
  <c r="D5494" i="3"/>
  <c r="F5492" i="3"/>
  <c r="D5492" i="3"/>
  <c r="F5490" i="3"/>
  <c r="D5490" i="3"/>
  <c r="F5488" i="3"/>
  <c r="D5488" i="3"/>
  <c r="F5487" i="3"/>
  <c r="D5487" i="3"/>
  <c r="F5485" i="3"/>
  <c r="D5485" i="3"/>
  <c r="F5483" i="3"/>
  <c r="D5483" i="3"/>
  <c r="F5481" i="3"/>
  <c r="D5481" i="3"/>
  <c r="F5479" i="3"/>
  <c r="D5479" i="3"/>
  <c r="F5477" i="3"/>
  <c r="D5477" i="3"/>
  <c r="F5475" i="3"/>
  <c r="D5475" i="3"/>
  <c r="F5461" i="3"/>
  <c r="D5461" i="3"/>
  <c r="F5459" i="3"/>
  <c r="D5459" i="3"/>
  <c r="F5457" i="3"/>
  <c r="D5457" i="3"/>
  <c r="F5455" i="3"/>
  <c r="D5455" i="3"/>
  <c r="F5453" i="3"/>
  <c r="D5453" i="3"/>
  <c r="F5451" i="3"/>
  <c r="D5451" i="3"/>
  <c r="F5449" i="3"/>
  <c r="D5449" i="3"/>
  <c r="F5447" i="3"/>
  <c r="D5447" i="3"/>
  <c r="F5445" i="3"/>
  <c r="D5445" i="3"/>
  <c r="F5443" i="3"/>
  <c r="D5443" i="3"/>
  <c r="F5441" i="3"/>
  <c r="D5441" i="3"/>
  <c r="F5439" i="3"/>
  <c r="D5439" i="3"/>
  <c r="F5424" i="3"/>
  <c r="D5424" i="3"/>
  <c r="F5422" i="3"/>
  <c r="D5422" i="3"/>
  <c r="F5420" i="3"/>
  <c r="D5420" i="3"/>
  <c r="F5419" i="3"/>
  <c r="D5419" i="3"/>
  <c r="F5417" i="3"/>
  <c r="D5417" i="3"/>
  <c r="F5415" i="3"/>
  <c r="D5415" i="3"/>
  <c r="F5413" i="3"/>
  <c r="D5413" i="3"/>
  <c r="F5411" i="3"/>
  <c r="D5411" i="3"/>
  <c r="F5409" i="3"/>
  <c r="D5409" i="3"/>
  <c r="F5407" i="3"/>
  <c r="D5407" i="3"/>
  <c r="F5405" i="3"/>
  <c r="D5405" i="3"/>
  <c r="F5402" i="3"/>
  <c r="D5402" i="3"/>
  <c r="F5389" i="3"/>
  <c r="D5389" i="3"/>
  <c r="F5386" i="3"/>
  <c r="D5386" i="3"/>
  <c r="F5385" i="3"/>
  <c r="D5385" i="3"/>
  <c r="F5383" i="3"/>
  <c r="D5383" i="3"/>
  <c r="F5381" i="3"/>
  <c r="D5381" i="3"/>
  <c r="F5379" i="3"/>
  <c r="D5379" i="3"/>
  <c r="F5377" i="3"/>
  <c r="D5377" i="3"/>
  <c r="F5375" i="3"/>
  <c r="D5375" i="3"/>
  <c r="F5373" i="3"/>
  <c r="D5373" i="3"/>
  <c r="F5371" i="3"/>
  <c r="D5371" i="3"/>
  <c r="F5369" i="3"/>
  <c r="D5369" i="3"/>
  <c r="F5367" i="3"/>
  <c r="D5367" i="3"/>
  <c r="F5353" i="3"/>
  <c r="D5353" i="3"/>
  <c r="F5351" i="3"/>
  <c r="D5351" i="3"/>
  <c r="F5348" i="3"/>
  <c r="D5348" i="3"/>
  <c r="F5346" i="3"/>
  <c r="D5346" i="3"/>
  <c r="F5344" i="3"/>
  <c r="D5344" i="3"/>
  <c r="F5343" i="3"/>
  <c r="D5343" i="3"/>
  <c r="F5341" i="3"/>
  <c r="D5341" i="3"/>
  <c r="F5339" i="3"/>
  <c r="D5339" i="3"/>
  <c r="F5337" i="3"/>
  <c r="D5337" i="3"/>
  <c r="F5335" i="3"/>
  <c r="D5335" i="3"/>
  <c r="F5333" i="3"/>
  <c r="D5333" i="3"/>
  <c r="F5331" i="3"/>
  <c r="D5331" i="3"/>
  <c r="F5317" i="3"/>
  <c r="D5317" i="3"/>
  <c r="F5315" i="3"/>
  <c r="D5315" i="3"/>
  <c r="F5313" i="3"/>
  <c r="D5313" i="3"/>
  <c r="F5311" i="3"/>
  <c r="D5311" i="3"/>
  <c r="F5309" i="3"/>
  <c r="D5309" i="3"/>
  <c r="F5307" i="3"/>
  <c r="D5307" i="3"/>
  <c r="F5305" i="3"/>
  <c r="D5305" i="3"/>
  <c r="F5303" i="3"/>
  <c r="D5303" i="3"/>
  <c r="F5301" i="3"/>
  <c r="D5301" i="3"/>
  <c r="F5298" i="3"/>
  <c r="D5298" i="3"/>
  <c r="F5296" i="3"/>
  <c r="D5296" i="3"/>
  <c r="F5294" i="3"/>
  <c r="D5294" i="3"/>
  <c r="F5281" i="3"/>
  <c r="D5281" i="3"/>
  <c r="F5279" i="3"/>
  <c r="D5279" i="3"/>
  <c r="F5277" i="3"/>
  <c r="D5277" i="3"/>
  <c r="F5275" i="3"/>
  <c r="D5275" i="3"/>
  <c r="F5273" i="3"/>
  <c r="D5273" i="3"/>
  <c r="F5271" i="3"/>
  <c r="D5271" i="3"/>
  <c r="F5269" i="3"/>
  <c r="D5269" i="3"/>
  <c r="F5267" i="3"/>
  <c r="D5267" i="3"/>
  <c r="F5265" i="3"/>
  <c r="D5265" i="3"/>
  <c r="F5263" i="3"/>
  <c r="D5263" i="3"/>
  <c r="F5261" i="3"/>
  <c r="D5261" i="3"/>
  <c r="F5259" i="3"/>
  <c r="D5259" i="3"/>
  <c r="F5245" i="3"/>
  <c r="D5245" i="3"/>
  <c r="F5243" i="3"/>
  <c r="D5243" i="3"/>
  <c r="F5241" i="3"/>
  <c r="D5241" i="3"/>
  <c r="F5239" i="3"/>
  <c r="D5239" i="3"/>
  <c r="F5237" i="3"/>
  <c r="D5237" i="3"/>
  <c r="F5235" i="3"/>
  <c r="D5235" i="3"/>
  <c r="F5233" i="3"/>
  <c r="D5233" i="3"/>
  <c r="F5231" i="3"/>
  <c r="D5231" i="3"/>
  <c r="F5229" i="3"/>
  <c r="D5229" i="3"/>
  <c r="F5227" i="3"/>
  <c r="D5227" i="3"/>
  <c r="F5225" i="3"/>
  <c r="D5225" i="3"/>
  <c r="F5223" i="3"/>
  <c r="D5223" i="3"/>
  <c r="F5209" i="3"/>
  <c r="D5209" i="3"/>
  <c r="F5207" i="3"/>
  <c r="D5207" i="3"/>
  <c r="F5205" i="3"/>
  <c r="D5205" i="3"/>
  <c r="F5203" i="3"/>
  <c r="D5203" i="3"/>
  <c r="F5201" i="3"/>
  <c r="D5201" i="3"/>
  <c r="F5199" i="3"/>
  <c r="D5199" i="3"/>
  <c r="F5197" i="3"/>
  <c r="D5197" i="3"/>
  <c r="F5195" i="3"/>
  <c r="D5195" i="3"/>
  <c r="F5193" i="3"/>
  <c r="D5193" i="3"/>
  <c r="F5191" i="3"/>
  <c r="D5191" i="3"/>
  <c r="F5189" i="3"/>
  <c r="D5189" i="3"/>
  <c r="F5187" i="3"/>
  <c r="D5187" i="3"/>
  <c r="F5173" i="3"/>
  <c r="D5173" i="3"/>
  <c r="F5171" i="3"/>
  <c r="D5171" i="3"/>
  <c r="F5169" i="3"/>
  <c r="D5169" i="3"/>
  <c r="F5167" i="3"/>
  <c r="D5167" i="3"/>
  <c r="F5165" i="3"/>
  <c r="D5165" i="3"/>
  <c r="F5163" i="3"/>
  <c r="D5163" i="3"/>
  <c r="F5161" i="3"/>
  <c r="D5161" i="3"/>
  <c r="F5159" i="3"/>
  <c r="D5159" i="3"/>
  <c r="F5157" i="3"/>
  <c r="D5157" i="3"/>
  <c r="F5155" i="3"/>
  <c r="D5155" i="3"/>
  <c r="F5153" i="3"/>
  <c r="D5153" i="3"/>
  <c r="F5151" i="3"/>
  <c r="D5151" i="3"/>
  <c r="F5137" i="3"/>
  <c r="D5137" i="3"/>
  <c r="F5135" i="3"/>
  <c r="D5135" i="3"/>
  <c r="F5133" i="3"/>
  <c r="D5133" i="3"/>
  <c r="F5131" i="3"/>
  <c r="D5131" i="3"/>
  <c r="F5129" i="3"/>
  <c r="D5129" i="3"/>
  <c r="F5127" i="3"/>
  <c r="D5127" i="3"/>
  <c r="F5125" i="3"/>
  <c r="D5125" i="3"/>
  <c r="F5123" i="3"/>
  <c r="D5123" i="3"/>
  <c r="F5121" i="3"/>
  <c r="D5121" i="3"/>
  <c r="F5119" i="3"/>
  <c r="D5119" i="3"/>
  <c r="F5117" i="3"/>
  <c r="D5117" i="3"/>
  <c r="F5115" i="3"/>
  <c r="D5115" i="3"/>
  <c r="F5101" i="3"/>
  <c r="D5101" i="3"/>
  <c r="F5099" i="3"/>
  <c r="D5099" i="3"/>
  <c r="F5097" i="3"/>
  <c r="D5097" i="3"/>
  <c r="F5095" i="3"/>
  <c r="D5095" i="3"/>
  <c r="F5093" i="3"/>
  <c r="D5093" i="3"/>
  <c r="F5090" i="3"/>
  <c r="D5090" i="3"/>
  <c r="F5088" i="3"/>
  <c r="D5088" i="3"/>
  <c r="F5086" i="3"/>
  <c r="D5086" i="3"/>
  <c r="F5085" i="3"/>
  <c r="D5085" i="3"/>
  <c r="F5083" i="3"/>
  <c r="D5083" i="3"/>
  <c r="F5081" i="3"/>
  <c r="D5081" i="3"/>
  <c r="F5079" i="3"/>
  <c r="D5079" i="3"/>
  <c r="F5065" i="3"/>
  <c r="D5065" i="3"/>
  <c r="F5063" i="3"/>
  <c r="D5063" i="3"/>
  <c r="F5061" i="3"/>
  <c r="D5061" i="3"/>
  <c r="F5059" i="3"/>
  <c r="D5059" i="3"/>
  <c r="F5056" i="3"/>
  <c r="D5056" i="3"/>
  <c r="F5055" i="3"/>
  <c r="D5055" i="3"/>
  <c r="F5053" i="3"/>
  <c r="D5053" i="3"/>
  <c r="F5051" i="3"/>
  <c r="D5051" i="3"/>
  <c r="F5049" i="3"/>
  <c r="D5049" i="3"/>
  <c r="F5047" i="3"/>
  <c r="D5047" i="3"/>
  <c r="F5045" i="3"/>
  <c r="D5045" i="3"/>
  <c r="F5043" i="3"/>
  <c r="D5043" i="3"/>
  <c r="F5029" i="3"/>
  <c r="D5029" i="3"/>
  <c r="F5026" i="3"/>
  <c r="D5026" i="3"/>
  <c r="F5024" i="3"/>
  <c r="D5024" i="3"/>
  <c r="F5023" i="3"/>
  <c r="D5023" i="3"/>
  <c r="F5021" i="3"/>
  <c r="D5021" i="3"/>
  <c r="F5019" i="3"/>
  <c r="D5019" i="3"/>
  <c r="F5017" i="3"/>
  <c r="D5017" i="3"/>
  <c r="F5015" i="3"/>
  <c r="D5015" i="3"/>
  <c r="F5013" i="3"/>
  <c r="D5013" i="3"/>
  <c r="F5011" i="3"/>
  <c r="D5011" i="3"/>
  <c r="F5009" i="3"/>
  <c r="D5009" i="3"/>
  <c r="F5007" i="3"/>
  <c r="D5007" i="3"/>
  <c r="F4993" i="3"/>
  <c r="D4993" i="3"/>
  <c r="F4991" i="3"/>
  <c r="D4991" i="3"/>
  <c r="F4989" i="3"/>
  <c r="D4989" i="3"/>
  <c r="F4987" i="3"/>
  <c r="D4987" i="3"/>
  <c r="F4985" i="3"/>
  <c r="D4985" i="3"/>
  <c r="F4983" i="3"/>
  <c r="D4983" i="3"/>
  <c r="F4981" i="3"/>
  <c r="D4981" i="3"/>
  <c r="F4979" i="3"/>
  <c r="D4979" i="3"/>
  <c r="F4977" i="3"/>
  <c r="D4977" i="3"/>
  <c r="F4975" i="3"/>
  <c r="D4975" i="3"/>
  <c r="F4972" i="3"/>
  <c r="D4972" i="3"/>
  <c r="F4970" i="3"/>
  <c r="D4970" i="3"/>
  <c r="F4957" i="3"/>
  <c r="D4957" i="3"/>
  <c r="F4955" i="3"/>
  <c r="D4955" i="3"/>
  <c r="F4953" i="3"/>
  <c r="D4953" i="3"/>
  <c r="F4951" i="3"/>
  <c r="D4951" i="3"/>
  <c r="F4948" i="3"/>
  <c r="D4948" i="3"/>
  <c r="F4947" i="3"/>
  <c r="D4947" i="3"/>
  <c r="F4945" i="3"/>
  <c r="D4945" i="3"/>
  <c r="F4943" i="3"/>
  <c r="D4943" i="3"/>
  <c r="F4941" i="3"/>
  <c r="D4941" i="3"/>
  <c r="F4939" i="3"/>
  <c r="D4939" i="3"/>
  <c r="F4937" i="3"/>
  <c r="D4937" i="3"/>
  <c r="F4935" i="3"/>
  <c r="D4935" i="3"/>
  <c r="F4920" i="3"/>
  <c r="D4920" i="3"/>
  <c r="F4918" i="3"/>
  <c r="D4918" i="3"/>
  <c r="F4916" i="3"/>
  <c r="D4916" i="3"/>
  <c r="F4914" i="3"/>
  <c r="D4914" i="3"/>
  <c r="F4913" i="3"/>
  <c r="D4913" i="3"/>
  <c r="F4911" i="3"/>
  <c r="D4911" i="3"/>
  <c r="F4909" i="3"/>
  <c r="D4909" i="3"/>
  <c r="F4907" i="3"/>
  <c r="D4907" i="3"/>
  <c r="F4905" i="3"/>
  <c r="D4905" i="3"/>
  <c r="F4903" i="3"/>
  <c r="D4903" i="3"/>
  <c r="F4901" i="3"/>
  <c r="D4901" i="3"/>
  <c r="F4899" i="3"/>
  <c r="D4899" i="3"/>
  <c r="F4885" i="3"/>
  <c r="D4885" i="3"/>
  <c r="F4883" i="3"/>
  <c r="D4883" i="3"/>
  <c r="F4881" i="3"/>
  <c r="D4881" i="3"/>
  <c r="F4879" i="3"/>
  <c r="D4879" i="3"/>
  <c r="F4877" i="3"/>
  <c r="D4877" i="3"/>
  <c r="F4875" i="3"/>
  <c r="D4875" i="3"/>
  <c r="F4873" i="3"/>
  <c r="D4873" i="3"/>
  <c r="F4871" i="3"/>
  <c r="D4871" i="3"/>
  <c r="F4869" i="3"/>
  <c r="D4869" i="3"/>
  <c r="F4867" i="3"/>
  <c r="D4867" i="3"/>
  <c r="F4865" i="3"/>
  <c r="D4865" i="3"/>
  <c r="F4863" i="3"/>
  <c r="D4863" i="3"/>
  <c r="F4849" i="3"/>
  <c r="D4849" i="3"/>
  <c r="F4847" i="3"/>
  <c r="D4847" i="3"/>
  <c r="F4845" i="3"/>
  <c r="D4845" i="3"/>
  <c r="F4843" i="3"/>
  <c r="D4843" i="3"/>
  <c r="F4841" i="3"/>
  <c r="D4841" i="3"/>
  <c r="F4839" i="3"/>
  <c r="D4839" i="3"/>
  <c r="F4837" i="3"/>
  <c r="D4837" i="3"/>
  <c r="F4834" i="3"/>
  <c r="D4834" i="3"/>
  <c r="F4833" i="3"/>
  <c r="D4833" i="3"/>
  <c r="F4831" i="3"/>
  <c r="D4831" i="3"/>
  <c r="F4829" i="3"/>
  <c r="D4829" i="3"/>
  <c r="F4827" i="3"/>
  <c r="D4827" i="3"/>
  <c r="F4813" i="3"/>
  <c r="D4813" i="3"/>
  <c r="F4811" i="3"/>
  <c r="D4811" i="3"/>
  <c r="F4809" i="3"/>
  <c r="D4809" i="3"/>
  <c r="F4807" i="3"/>
  <c r="D4807" i="3"/>
  <c r="F4805" i="3"/>
  <c r="D4805" i="3"/>
  <c r="F4803" i="3"/>
  <c r="D4803" i="3"/>
  <c r="F4801" i="3"/>
  <c r="D4801" i="3"/>
  <c r="F4799" i="3"/>
  <c r="D4799" i="3"/>
  <c r="F4797" i="3"/>
  <c r="D4797" i="3"/>
  <c r="F4794" i="3"/>
  <c r="D4794" i="3"/>
  <c r="F4793" i="3"/>
  <c r="D4793" i="3"/>
  <c r="F4791" i="3"/>
  <c r="D4791" i="3"/>
  <c r="F4777" i="3"/>
  <c r="D4777" i="3"/>
  <c r="F4775" i="3"/>
  <c r="D4775" i="3"/>
  <c r="F4773" i="3"/>
  <c r="D4773" i="3"/>
  <c r="F4770" i="3"/>
  <c r="D4770" i="3"/>
  <c r="F4769" i="3"/>
  <c r="D4769" i="3"/>
  <c r="F4767" i="3"/>
  <c r="D4767" i="3"/>
  <c r="F4765" i="3"/>
  <c r="D4765" i="3"/>
  <c r="F4763" i="3"/>
  <c r="D4763" i="3"/>
  <c r="F4761" i="3"/>
  <c r="D4761" i="3"/>
  <c r="F4759" i="3"/>
  <c r="D4759" i="3"/>
  <c r="F4757" i="3"/>
  <c r="D4757" i="3"/>
  <c r="F4755" i="3"/>
  <c r="D4755" i="3"/>
  <c r="F4741" i="3"/>
  <c r="D4741" i="3"/>
  <c r="F4739" i="3"/>
  <c r="D4739" i="3"/>
  <c r="F4737" i="3"/>
  <c r="D4737" i="3"/>
  <c r="F4735" i="3"/>
  <c r="D4735" i="3"/>
  <c r="F4733" i="3"/>
  <c r="D4733" i="3"/>
  <c r="F4731" i="3"/>
  <c r="D4731" i="3"/>
  <c r="F4729" i="3"/>
  <c r="D4729" i="3"/>
  <c r="F4727" i="3"/>
  <c r="D4727" i="3"/>
  <c r="F4725" i="3"/>
  <c r="D4725" i="3"/>
  <c r="F4723" i="3"/>
  <c r="D4723" i="3"/>
  <c r="F4721" i="3"/>
  <c r="D4721" i="3"/>
  <c r="F4719" i="3"/>
  <c r="D4719" i="3"/>
  <c r="F4705" i="3"/>
  <c r="D4705" i="3"/>
  <c r="F4703" i="3"/>
  <c r="D4703" i="3"/>
  <c r="F4701" i="3"/>
  <c r="D4701" i="3"/>
  <c r="F4699" i="3"/>
  <c r="D4699" i="3"/>
  <c r="F4697" i="3"/>
  <c r="D4697" i="3"/>
  <c r="F4695" i="3"/>
  <c r="D4695" i="3"/>
  <c r="F4693" i="3"/>
  <c r="D4693" i="3"/>
  <c r="F4691" i="3"/>
  <c r="D4691" i="3"/>
  <c r="F4688" i="3"/>
  <c r="D4688" i="3"/>
  <c r="F4686" i="3"/>
  <c r="D4686" i="3"/>
  <c r="F4685" i="3"/>
  <c r="D4685" i="3"/>
  <c r="F4683" i="3"/>
  <c r="D4683" i="3"/>
  <c r="F4669" i="3"/>
  <c r="D4669" i="3"/>
  <c r="F4667" i="3"/>
  <c r="D4667" i="3"/>
  <c r="F4665" i="3"/>
  <c r="D4665" i="3"/>
  <c r="F4663" i="3"/>
  <c r="D4663" i="3"/>
  <c r="F4661" i="3"/>
  <c r="D4661" i="3"/>
  <c r="F4659" i="3"/>
  <c r="D4659" i="3"/>
  <c r="F4657" i="3"/>
  <c r="D4657" i="3"/>
  <c r="F4655" i="3"/>
  <c r="D4655" i="3"/>
  <c r="F4653" i="3"/>
  <c r="D4653" i="3"/>
  <c r="F4651" i="3"/>
  <c r="D4651" i="3"/>
  <c r="F4649" i="3"/>
  <c r="D4649" i="3"/>
  <c r="F4647" i="3"/>
  <c r="D4647" i="3"/>
  <c r="F4633" i="3"/>
  <c r="D4633" i="3"/>
  <c r="F4631" i="3"/>
  <c r="D4631" i="3"/>
  <c r="F4629" i="3"/>
  <c r="D4629" i="3"/>
  <c r="F4626" i="3"/>
  <c r="D4626" i="3"/>
  <c r="F4624" i="3"/>
  <c r="D4624" i="3"/>
  <c r="F4622" i="3"/>
  <c r="D4622" i="3"/>
  <c r="F4620" i="3"/>
  <c r="D4620" i="3"/>
  <c r="F4619" i="3"/>
  <c r="D4619" i="3"/>
  <c r="F4617" i="3"/>
  <c r="D4617" i="3"/>
  <c r="F4614" i="3"/>
  <c r="D4614" i="3"/>
  <c r="F4613" i="3"/>
  <c r="D4613" i="3"/>
  <c r="F4611" i="3"/>
  <c r="D4611" i="3"/>
  <c r="F4597" i="3"/>
  <c r="D4597" i="3"/>
  <c r="F4595" i="3"/>
  <c r="D4595" i="3"/>
  <c r="F4593" i="3"/>
  <c r="D4593" i="3"/>
  <c r="F4591" i="3"/>
  <c r="D4591" i="3"/>
  <c r="F4588" i="3"/>
  <c r="D4588" i="3"/>
  <c r="F4587" i="3"/>
  <c r="D4587" i="3"/>
  <c r="F4585" i="3"/>
  <c r="D4585" i="3"/>
  <c r="F4583" i="3"/>
  <c r="D4583" i="3"/>
  <c r="F4581" i="3"/>
  <c r="D4581" i="3"/>
  <c r="F4579" i="3"/>
  <c r="D4579" i="3"/>
  <c r="F4577" i="3"/>
  <c r="D4577" i="3"/>
  <c r="F4575" i="3"/>
  <c r="D4575" i="3"/>
  <c r="F4561" i="3"/>
  <c r="D4561" i="3"/>
  <c r="F4559" i="3"/>
  <c r="D4559" i="3"/>
  <c r="F4557" i="3"/>
  <c r="D4557" i="3"/>
  <c r="F4555" i="3"/>
  <c r="D4555" i="3"/>
  <c r="F4553" i="3"/>
  <c r="D4553" i="3"/>
  <c r="F4551" i="3"/>
  <c r="D4551" i="3"/>
  <c r="F4549" i="3"/>
  <c r="D4549" i="3"/>
  <c r="F4547" i="3"/>
  <c r="D4547" i="3"/>
  <c r="F4545" i="3"/>
  <c r="D4545" i="3"/>
  <c r="F4543" i="3"/>
  <c r="D4543" i="3"/>
  <c r="F4541" i="3"/>
  <c r="D4541" i="3"/>
  <c r="F4539" i="3"/>
  <c r="D4539" i="3"/>
  <c r="F4525" i="3"/>
  <c r="D4525" i="3"/>
  <c r="F4523" i="3"/>
  <c r="D4523" i="3"/>
  <c r="F4521" i="3"/>
  <c r="D4521" i="3"/>
  <c r="F4519" i="3"/>
  <c r="D4519" i="3"/>
  <c r="F4517" i="3"/>
  <c r="D4517" i="3"/>
  <c r="F4515" i="3"/>
  <c r="D4515" i="3"/>
  <c r="F4513" i="3"/>
  <c r="D4513" i="3"/>
  <c r="F4511" i="3"/>
  <c r="D4511" i="3"/>
  <c r="F4509" i="3"/>
  <c r="D4509" i="3"/>
  <c r="F4507" i="3"/>
  <c r="D4507" i="3"/>
  <c r="F4505" i="3"/>
  <c r="D4505" i="3"/>
  <c r="F4503" i="3"/>
  <c r="D4503" i="3"/>
  <c r="F4489" i="3"/>
  <c r="D4489" i="3"/>
  <c r="F4487" i="3"/>
  <c r="D4487" i="3"/>
  <c r="F4485" i="3"/>
  <c r="D4485" i="3"/>
  <c r="F4482" i="3"/>
  <c r="D4482" i="3"/>
  <c r="F4480" i="3"/>
  <c r="D4480" i="3"/>
  <c r="F4478" i="3"/>
  <c r="D4478" i="3"/>
  <c r="F4477" i="3"/>
  <c r="D4477" i="3"/>
  <c r="F4475" i="3"/>
  <c r="D4475" i="3"/>
  <c r="F4473" i="3"/>
  <c r="D4473" i="3"/>
  <c r="F4471" i="3"/>
  <c r="D4471" i="3"/>
  <c r="F4469" i="3"/>
  <c r="D4469" i="3"/>
  <c r="F4467" i="3"/>
  <c r="D4467" i="3"/>
  <c r="F4453" i="3"/>
  <c r="D4453" i="3"/>
  <c r="F4451" i="3"/>
  <c r="D4451" i="3"/>
  <c r="F4449" i="3"/>
  <c r="D4449" i="3"/>
  <c r="F4447" i="3"/>
  <c r="D4447" i="3"/>
  <c r="F4445" i="3"/>
  <c r="D4445" i="3"/>
  <c r="F4443" i="3"/>
  <c r="D4443" i="3"/>
  <c r="F4441" i="3"/>
  <c r="D4441" i="3"/>
  <c r="F4439" i="3"/>
  <c r="D4439" i="3"/>
  <c r="F4437" i="3"/>
  <c r="D4437" i="3"/>
  <c r="F4435" i="3"/>
  <c r="D4435" i="3"/>
  <c r="F4433" i="3"/>
  <c r="D4433" i="3"/>
  <c r="F4431" i="3"/>
  <c r="D4431" i="3"/>
  <c r="F4417" i="3"/>
  <c r="D4417" i="3"/>
  <c r="F4415" i="3"/>
  <c r="D4415" i="3"/>
  <c r="F4413" i="3"/>
  <c r="D4413" i="3"/>
  <c r="F4411" i="3"/>
  <c r="D4411" i="3"/>
  <c r="F4409" i="3"/>
  <c r="D4409" i="3"/>
  <c r="F4407" i="3"/>
  <c r="D4407" i="3"/>
  <c r="F4405" i="3"/>
  <c r="D4405" i="3"/>
  <c r="F4403" i="3"/>
  <c r="D4403" i="3"/>
  <c r="F4401" i="3"/>
  <c r="D4401" i="3"/>
  <c r="F4399" i="3"/>
  <c r="D4399" i="3"/>
  <c r="F4396" i="3"/>
  <c r="D4396" i="3"/>
  <c r="F4395" i="3"/>
  <c r="D4395" i="3"/>
  <c r="F4381" i="3"/>
  <c r="D4381" i="3"/>
  <c r="F4379" i="3"/>
  <c r="D4379" i="3"/>
  <c r="F4377" i="3"/>
  <c r="D4377" i="3"/>
  <c r="F4375" i="3"/>
  <c r="D4375" i="3"/>
  <c r="F4373" i="3"/>
  <c r="D4373" i="3"/>
  <c r="F4371" i="3"/>
  <c r="D4371" i="3"/>
  <c r="F4369" i="3"/>
  <c r="D4369" i="3"/>
  <c r="F4367" i="3"/>
  <c r="D4367" i="3"/>
  <c r="F4365" i="3"/>
  <c r="D4365" i="3"/>
  <c r="F4363" i="3"/>
  <c r="D4363" i="3"/>
  <c r="F4361" i="3"/>
  <c r="D4361" i="3"/>
  <c r="F4359" i="3"/>
  <c r="D4359" i="3"/>
  <c r="F4345" i="3"/>
  <c r="D4345" i="3"/>
  <c r="F4343" i="3"/>
  <c r="D4343" i="3"/>
  <c r="F4341" i="3"/>
  <c r="D4341" i="3"/>
  <c r="F4339" i="3"/>
  <c r="D4339" i="3"/>
  <c r="F4337" i="3"/>
  <c r="D4337" i="3"/>
  <c r="F4335" i="3"/>
  <c r="D4335" i="3"/>
  <c r="F4333" i="3"/>
  <c r="D4333" i="3"/>
  <c r="F4331" i="3"/>
  <c r="D4331" i="3"/>
  <c r="F4329" i="3"/>
  <c r="D4329" i="3"/>
  <c r="F4326" i="3"/>
  <c r="D4326" i="3"/>
  <c r="F4325" i="3"/>
  <c r="D4325" i="3"/>
  <c r="F4323" i="3"/>
  <c r="D4323" i="3"/>
  <c r="F4309" i="3"/>
  <c r="D4309" i="3"/>
  <c r="F4307" i="3"/>
  <c r="D4307" i="3"/>
  <c r="F4305" i="3"/>
  <c r="D4305" i="3"/>
  <c r="F4303" i="3"/>
  <c r="D4303" i="3"/>
  <c r="F4301" i="3"/>
  <c r="D4301" i="3"/>
  <c r="F4298" i="3"/>
  <c r="D4298" i="3"/>
  <c r="F4296" i="3"/>
  <c r="D4296" i="3"/>
  <c r="F4294" i="3"/>
  <c r="D4294" i="3"/>
  <c r="F4292" i="3"/>
  <c r="D4292" i="3"/>
  <c r="F4291" i="3"/>
  <c r="D4291" i="3"/>
  <c r="F4289" i="3"/>
  <c r="D4289" i="3"/>
  <c r="F4287" i="3"/>
  <c r="D4287" i="3"/>
  <c r="F4273" i="3"/>
  <c r="D4273" i="3"/>
  <c r="F4271" i="3"/>
  <c r="D4271" i="3"/>
  <c r="F4269" i="3"/>
  <c r="D4269" i="3"/>
  <c r="F4267" i="3"/>
  <c r="D4267" i="3"/>
  <c r="F4265" i="3"/>
  <c r="D4265" i="3"/>
  <c r="F4262" i="3"/>
  <c r="D4262" i="3"/>
  <c r="F4261" i="3"/>
  <c r="D4261" i="3"/>
  <c r="F4259" i="3"/>
  <c r="D4259" i="3"/>
  <c r="F4257" i="3"/>
  <c r="D4257" i="3"/>
  <c r="F4255" i="3"/>
  <c r="D4255" i="3"/>
  <c r="F4253" i="3"/>
  <c r="D4253" i="3"/>
  <c r="F4251" i="3"/>
  <c r="D4251" i="3"/>
  <c r="F4237" i="3"/>
  <c r="D4237" i="3"/>
  <c r="F4235" i="3"/>
  <c r="D4235" i="3"/>
  <c r="F4233" i="3"/>
  <c r="D4233" i="3"/>
  <c r="F4231" i="3"/>
  <c r="D4231" i="3"/>
  <c r="F4229" i="3"/>
  <c r="D4229" i="3"/>
  <c r="F4227" i="3"/>
  <c r="D4227" i="3"/>
  <c r="F4225" i="3"/>
  <c r="D4225" i="3"/>
  <c r="F4223" i="3"/>
  <c r="D4223" i="3"/>
  <c r="F4221" i="3"/>
  <c r="D4221" i="3"/>
  <c r="F4218" i="3"/>
  <c r="D4218" i="3"/>
  <c r="F4217" i="3"/>
  <c r="D4217" i="3"/>
  <c r="F4215" i="3"/>
  <c r="D4215" i="3"/>
  <c r="F4201" i="3"/>
  <c r="D4201" i="3"/>
  <c r="F4199" i="3"/>
  <c r="D4199" i="3"/>
  <c r="F4197" i="3"/>
  <c r="D4197" i="3"/>
  <c r="F4195" i="3"/>
  <c r="D4195" i="3"/>
  <c r="F4193" i="3"/>
  <c r="D4193" i="3"/>
  <c r="F4191" i="3"/>
  <c r="D4191" i="3"/>
  <c r="F4189" i="3"/>
  <c r="D4189" i="3"/>
  <c r="F4187" i="3"/>
  <c r="D4187" i="3"/>
  <c r="F4185" i="3"/>
  <c r="D4185" i="3"/>
  <c r="F4183" i="3"/>
  <c r="D4183" i="3"/>
  <c r="F4181" i="3"/>
  <c r="D4181" i="3"/>
  <c r="F4179" i="3"/>
  <c r="D4179" i="3"/>
  <c r="F4165" i="3"/>
  <c r="D4165" i="3"/>
  <c r="F4163" i="3"/>
  <c r="D4163" i="3"/>
  <c r="F4161" i="3"/>
  <c r="D4161" i="3"/>
  <c r="F4159" i="3"/>
  <c r="D4159" i="3"/>
  <c r="F4157" i="3"/>
  <c r="D4157" i="3"/>
  <c r="F4154" i="3"/>
  <c r="D4154" i="3"/>
  <c r="F4152" i="3"/>
  <c r="D4152" i="3"/>
  <c r="F4150" i="3"/>
  <c r="D4150" i="3"/>
  <c r="F4148" i="3"/>
  <c r="D4148" i="3"/>
  <c r="F4146" i="3"/>
  <c r="D4146" i="3"/>
  <c r="F4145" i="3"/>
  <c r="D4145" i="3"/>
  <c r="F4143" i="3"/>
  <c r="D4143" i="3"/>
  <c r="F4129" i="3"/>
  <c r="D4129" i="3"/>
  <c r="F4127" i="3"/>
  <c r="D4127" i="3"/>
  <c r="F4125" i="3"/>
  <c r="D4125" i="3"/>
  <c r="F4123" i="3"/>
  <c r="D4123" i="3"/>
  <c r="F4121" i="3"/>
  <c r="D4121" i="3"/>
  <c r="F4119" i="3"/>
  <c r="D4119" i="3"/>
  <c r="F4117" i="3"/>
  <c r="D4117" i="3"/>
  <c r="F4114" i="3"/>
  <c r="D4114" i="3"/>
  <c r="F4112" i="3"/>
  <c r="D4112" i="3"/>
  <c r="F4110" i="3"/>
  <c r="D4110" i="3"/>
  <c r="F4109" i="3"/>
  <c r="D4109" i="3"/>
  <c r="F4107" i="3"/>
  <c r="D4107" i="3"/>
  <c r="F4093" i="3"/>
  <c r="D4093" i="3"/>
  <c r="F4090" i="3"/>
  <c r="D4090" i="3"/>
  <c r="F4088" i="3"/>
  <c r="D4088" i="3"/>
  <c r="F4086" i="3"/>
  <c r="D4086" i="3"/>
  <c r="F4084" i="3"/>
  <c r="D4084" i="3"/>
  <c r="F4082" i="3"/>
  <c r="D4082" i="3"/>
  <c r="F4081" i="3"/>
  <c r="D4081" i="3"/>
  <c r="F4079" i="3"/>
  <c r="D4079" i="3"/>
  <c r="F4077" i="3"/>
  <c r="D4077" i="3"/>
  <c r="F4075" i="3"/>
  <c r="D4075" i="3"/>
  <c r="F4073" i="3"/>
  <c r="D4073" i="3"/>
  <c r="F4071" i="3"/>
  <c r="D4071" i="3"/>
  <c r="F4057" i="3"/>
  <c r="D4057" i="3"/>
  <c r="F4055" i="3"/>
  <c r="D4055" i="3"/>
  <c r="F4053" i="3"/>
  <c r="D4053" i="3"/>
  <c r="F4051" i="3"/>
  <c r="D4051" i="3"/>
  <c r="F4049" i="3"/>
  <c r="D4049" i="3"/>
  <c r="F4047" i="3"/>
  <c r="D4047" i="3"/>
  <c r="F4045" i="3"/>
  <c r="D4045" i="3"/>
  <c r="F4043" i="3"/>
  <c r="D4043" i="3"/>
  <c r="F4041" i="3"/>
  <c r="D4041" i="3"/>
  <c r="F4039" i="3"/>
  <c r="D4039" i="3"/>
  <c r="F4037" i="3"/>
  <c r="D4037" i="3"/>
  <c r="F4035" i="3"/>
  <c r="D4035" i="3"/>
  <c r="F4021" i="3"/>
  <c r="D4021" i="3"/>
  <c r="F4019" i="3"/>
  <c r="D4019" i="3"/>
  <c r="F4017" i="3"/>
  <c r="D4017" i="3"/>
  <c r="F4015" i="3"/>
  <c r="D4015" i="3"/>
  <c r="F4013" i="3"/>
  <c r="D4013" i="3"/>
  <c r="F4011" i="3"/>
  <c r="D4011" i="3"/>
  <c r="F4009" i="3"/>
  <c r="D4009" i="3"/>
  <c r="F4007" i="3"/>
  <c r="D4007" i="3"/>
  <c r="F4004" i="3"/>
  <c r="D4004" i="3"/>
  <c r="F4002" i="3"/>
  <c r="D4002" i="3"/>
  <c r="F4000" i="3"/>
  <c r="D4000" i="3"/>
  <c r="F3999" i="3"/>
  <c r="D3999" i="3"/>
  <c r="F3985" i="3"/>
  <c r="D3985" i="3"/>
  <c r="F3983" i="3"/>
  <c r="D3983" i="3"/>
  <c r="F3981" i="3"/>
  <c r="D3981" i="3"/>
  <c r="F3979" i="3"/>
  <c r="D3979" i="3"/>
  <c r="F3977" i="3"/>
  <c r="D3977" i="3"/>
  <c r="F3975" i="3"/>
  <c r="D3975" i="3"/>
  <c r="F3973" i="3"/>
  <c r="D3973" i="3"/>
  <c r="F3971" i="3"/>
  <c r="D3971" i="3"/>
  <c r="F3969" i="3"/>
  <c r="D3969" i="3"/>
  <c r="F3967" i="3"/>
  <c r="D3967" i="3"/>
  <c r="F3965" i="3"/>
  <c r="D3965" i="3"/>
  <c r="F3963" i="3"/>
  <c r="D3963" i="3"/>
  <c r="F3948" i="3"/>
  <c r="D3948" i="3"/>
  <c r="F3946" i="3"/>
  <c r="D3946" i="3"/>
  <c r="F3945" i="3"/>
  <c r="D3945" i="3"/>
  <c r="F3943" i="3"/>
  <c r="D3943" i="3"/>
  <c r="F3941" i="3"/>
  <c r="D3941" i="3"/>
  <c r="F3939" i="3"/>
  <c r="D3939" i="3"/>
  <c r="F3937" i="3"/>
  <c r="D3937" i="3"/>
  <c r="F3935" i="3"/>
  <c r="D3935" i="3"/>
  <c r="F3933" i="3"/>
  <c r="D3933" i="3"/>
  <c r="F3931" i="3"/>
  <c r="D3931" i="3"/>
  <c r="F3929" i="3"/>
  <c r="D3929" i="3"/>
  <c r="F3927" i="3"/>
  <c r="D3927" i="3"/>
  <c r="F3912" i="3"/>
  <c r="D3912" i="3"/>
  <c r="F3911" i="3"/>
  <c r="D3911" i="3"/>
  <c r="F3909" i="3"/>
  <c r="D3909" i="3"/>
  <c r="F3907" i="3"/>
  <c r="D3907" i="3"/>
  <c r="F3905" i="3"/>
  <c r="D3905" i="3"/>
  <c r="F3903" i="3"/>
  <c r="D3903" i="3"/>
  <c r="F3901" i="3"/>
  <c r="D3901" i="3"/>
  <c r="F3899" i="3"/>
  <c r="D3899" i="3"/>
  <c r="F3897" i="3"/>
  <c r="D3897" i="3"/>
  <c r="F3894" i="3"/>
  <c r="D3894" i="3"/>
  <c r="F3893" i="3"/>
  <c r="D3893" i="3"/>
  <c r="F3891" i="3"/>
  <c r="D3891" i="3"/>
  <c r="F3876" i="3"/>
  <c r="D3876" i="3"/>
  <c r="F3875" i="3"/>
  <c r="D3875" i="3"/>
  <c r="F3873" i="3"/>
  <c r="D3873" i="3"/>
  <c r="F3871" i="3"/>
  <c r="D3871" i="3"/>
  <c r="F3869" i="3"/>
  <c r="D3869" i="3"/>
  <c r="F3867" i="3"/>
  <c r="D3867" i="3"/>
  <c r="F3865" i="3"/>
  <c r="D3865" i="3"/>
  <c r="F3863" i="3"/>
  <c r="D3863" i="3"/>
  <c r="F3861" i="3"/>
  <c r="D3861" i="3"/>
  <c r="F3858" i="3"/>
  <c r="D3858" i="3"/>
  <c r="F3856" i="3"/>
  <c r="D3856" i="3"/>
  <c r="F3855" i="3"/>
  <c r="D3855" i="3"/>
  <c r="F3841" i="3"/>
  <c r="D3841" i="3"/>
  <c r="F3839" i="3"/>
  <c r="D3839" i="3"/>
  <c r="F3837" i="3"/>
  <c r="D3837" i="3"/>
  <c r="F3835" i="3"/>
  <c r="D3835" i="3"/>
  <c r="F3833" i="3"/>
  <c r="D3833" i="3"/>
  <c r="F3831" i="3"/>
  <c r="D3831" i="3"/>
  <c r="F3829" i="3"/>
  <c r="D3829" i="3"/>
  <c r="F3827" i="3"/>
  <c r="D3827" i="3"/>
  <c r="F3825" i="3"/>
  <c r="D3825" i="3"/>
  <c r="F3823" i="3"/>
  <c r="D3823" i="3"/>
  <c r="F3821" i="3"/>
  <c r="D3821" i="3"/>
  <c r="F3819" i="3"/>
  <c r="D3819" i="3"/>
  <c r="F3805" i="3"/>
  <c r="D3805" i="3"/>
  <c r="F3803" i="3"/>
  <c r="D3803" i="3"/>
  <c r="F3801" i="3"/>
  <c r="D3801" i="3"/>
  <c r="F3799" i="3"/>
  <c r="D3799" i="3"/>
  <c r="F3796" i="3"/>
  <c r="D3796" i="3"/>
  <c r="F3795" i="3"/>
  <c r="D3795" i="3"/>
  <c r="F3793" i="3"/>
  <c r="D3793" i="3"/>
  <c r="F3791" i="3"/>
  <c r="D3791" i="3"/>
  <c r="F3789" i="3"/>
  <c r="D3789" i="3"/>
  <c r="F3787" i="3"/>
  <c r="D3787" i="3"/>
  <c r="F3785" i="3"/>
  <c r="D3785" i="3"/>
  <c r="F3783" i="3"/>
  <c r="D3783" i="3"/>
  <c r="F3769" i="3"/>
  <c r="D3769" i="3"/>
  <c r="F3767" i="3"/>
  <c r="D3767" i="3"/>
  <c r="F3765" i="3"/>
  <c r="D3765" i="3"/>
  <c r="F3763" i="3"/>
  <c r="D3763" i="3"/>
  <c r="F3761" i="3"/>
  <c r="D3761" i="3"/>
  <c r="F3759" i="3"/>
  <c r="D3759" i="3"/>
  <c r="F3757" i="3"/>
  <c r="D3757" i="3"/>
  <c r="F3755" i="3"/>
  <c r="D3755" i="3"/>
  <c r="F3753" i="3"/>
  <c r="D3753" i="3"/>
  <c r="F3750" i="3"/>
  <c r="D3750" i="3"/>
  <c r="F3749" i="3"/>
  <c r="D3749" i="3"/>
  <c r="F3747" i="3"/>
  <c r="D3747" i="3"/>
  <c r="F3733" i="3"/>
  <c r="D3733" i="3"/>
  <c r="F3731" i="3"/>
  <c r="D3731" i="3"/>
  <c r="F3729" i="3"/>
  <c r="D3729" i="3"/>
  <c r="F3727" i="3"/>
  <c r="D3727" i="3"/>
  <c r="F3725" i="3"/>
  <c r="D3725" i="3"/>
  <c r="F3723" i="3"/>
  <c r="D3723" i="3"/>
  <c r="F3721" i="3"/>
  <c r="D3721" i="3"/>
  <c r="F3719" i="3"/>
  <c r="D3719" i="3"/>
  <c r="F3717" i="3"/>
  <c r="D3717" i="3"/>
  <c r="F3715" i="3"/>
  <c r="D3715" i="3"/>
  <c r="F3713" i="3"/>
  <c r="D3713" i="3"/>
  <c r="F3711" i="3"/>
  <c r="D3711" i="3"/>
  <c r="F3697" i="3"/>
  <c r="D3697" i="3"/>
  <c r="F3695" i="3"/>
  <c r="D3695" i="3"/>
  <c r="F3693" i="3"/>
  <c r="D3693" i="3"/>
  <c r="F3691" i="3"/>
  <c r="D3691" i="3"/>
  <c r="F3689" i="3"/>
  <c r="D3689" i="3"/>
  <c r="F3687" i="3"/>
  <c r="D3687" i="3"/>
  <c r="F3685" i="3"/>
  <c r="D3685" i="3"/>
  <c r="F3683" i="3"/>
  <c r="D3683" i="3"/>
  <c r="F3681" i="3"/>
  <c r="D3681" i="3"/>
  <c r="F3678" i="3"/>
  <c r="D3678" i="3"/>
  <c r="F3676" i="3"/>
  <c r="D3676" i="3"/>
  <c r="F3674" i="3"/>
  <c r="D3674" i="3"/>
  <c r="F3661" i="3"/>
  <c r="D3661" i="3"/>
  <c r="F3659" i="3"/>
  <c r="D3659" i="3"/>
  <c r="F3657" i="3"/>
  <c r="D3657" i="3"/>
  <c r="F3655" i="3"/>
  <c r="D3655" i="3"/>
  <c r="F3653" i="3"/>
  <c r="D3653" i="3"/>
  <c r="F3651" i="3"/>
  <c r="D3651" i="3"/>
  <c r="F3649" i="3"/>
  <c r="D3649" i="3"/>
  <c r="F3647" i="3"/>
  <c r="D3647" i="3"/>
  <c r="F3644" i="3"/>
  <c r="D3644" i="3"/>
  <c r="F3642" i="3"/>
  <c r="D3642" i="3"/>
  <c r="F3640" i="3"/>
  <c r="D3640" i="3"/>
  <c r="F3639" i="3"/>
  <c r="D3639" i="3"/>
  <c r="F3625" i="3"/>
  <c r="D3625" i="3"/>
  <c r="F3623" i="3"/>
  <c r="D3623" i="3"/>
  <c r="F3621" i="3"/>
  <c r="D3621" i="3"/>
  <c r="F3618" i="3"/>
  <c r="D3618" i="3"/>
  <c r="F3616" i="3"/>
  <c r="D3616" i="3"/>
  <c r="F3614" i="3"/>
  <c r="D3614" i="3"/>
  <c r="F3612" i="3"/>
  <c r="D3612" i="3"/>
  <c r="F3611" i="3"/>
  <c r="D3611" i="3"/>
  <c r="F3609" i="3"/>
  <c r="D3609" i="3"/>
  <c r="F3607" i="3"/>
  <c r="D3607" i="3"/>
  <c r="F3605" i="3"/>
  <c r="D3605" i="3"/>
  <c r="F3603" i="3"/>
  <c r="D3603" i="3"/>
  <c r="F3589" i="3"/>
  <c r="D3589" i="3"/>
  <c r="F3587" i="3"/>
  <c r="D3587" i="3"/>
  <c r="F3585" i="3"/>
  <c r="D3585" i="3"/>
  <c r="F3583" i="3"/>
  <c r="D3583" i="3"/>
  <c r="F3581" i="3"/>
  <c r="D3581" i="3"/>
  <c r="F3579" i="3"/>
  <c r="D3579" i="3"/>
  <c r="F3577" i="3"/>
  <c r="D3577" i="3"/>
  <c r="F3575" i="3"/>
  <c r="D3575" i="3"/>
  <c r="F3573" i="3"/>
  <c r="D3573" i="3"/>
  <c r="F3571" i="3"/>
  <c r="D3571" i="3"/>
  <c r="F3569" i="3"/>
  <c r="D3569" i="3"/>
  <c r="F3567" i="3"/>
  <c r="D3567" i="3"/>
  <c r="F3552" i="3"/>
  <c r="D3552" i="3"/>
  <c r="F3550" i="3"/>
  <c r="D3550" i="3"/>
  <c r="F3549" i="3"/>
  <c r="D3549" i="3"/>
  <c r="F3547" i="3"/>
  <c r="D3547" i="3"/>
  <c r="F3545" i="3"/>
  <c r="D3545" i="3"/>
  <c r="F3543" i="3"/>
  <c r="D3543" i="3"/>
  <c r="F3541" i="3"/>
  <c r="D3541" i="3"/>
  <c r="F3539" i="3"/>
  <c r="D3539" i="3"/>
  <c r="F3537" i="3"/>
  <c r="D3537" i="3"/>
  <c r="F3535" i="3"/>
  <c r="D3535" i="3"/>
  <c r="F3533" i="3"/>
  <c r="D3533" i="3"/>
  <c r="F3531" i="3"/>
  <c r="D3531" i="3"/>
  <c r="F3516" i="3"/>
  <c r="D3516" i="3"/>
  <c r="F3514" i="3"/>
  <c r="D3514" i="3"/>
  <c r="F3513" i="3"/>
  <c r="D3513" i="3"/>
  <c r="F3511" i="3"/>
  <c r="D3511" i="3"/>
  <c r="F3509" i="3"/>
  <c r="D3509" i="3"/>
  <c r="F3507" i="3"/>
  <c r="D3507" i="3"/>
  <c r="F3505" i="3"/>
  <c r="D3505" i="3"/>
  <c r="F3503" i="3"/>
  <c r="D3503" i="3"/>
  <c r="F3501" i="3"/>
  <c r="D3501" i="3"/>
  <c r="F3499" i="3"/>
  <c r="D3499" i="3"/>
  <c r="F3497" i="3"/>
  <c r="D3497" i="3"/>
  <c r="F3495" i="3"/>
  <c r="D3495" i="3"/>
  <c r="F3481" i="3"/>
  <c r="D3481" i="3"/>
  <c r="F3479" i="3"/>
  <c r="D3479" i="3"/>
  <c r="F3477" i="3"/>
  <c r="D3477" i="3"/>
  <c r="F3475" i="3"/>
  <c r="D3475" i="3"/>
  <c r="F3473" i="3"/>
  <c r="D3473" i="3"/>
  <c r="F3471" i="3"/>
  <c r="D3471" i="3"/>
  <c r="F3469" i="3"/>
  <c r="D3469" i="3"/>
  <c r="F3467" i="3"/>
  <c r="D3467" i="3"/>
  <c r="F3465" i="3"/>
  <c r="D3465" i="3"/>
  <c r="F3463" i="3"/>
  <c r="D3463" i="3"/>
  <c r="F3461" i="3"/>
  <c r="D3461" i="3"/>
  <c r="F3459" i="3"/>
  <c r="D3459" i="3"/>
  <c r="F3445" i="3"/>
  <c r="D3445" i="3"/>
  <c r="F3443" i="3"/>
  <c r="D3443" i="3"/>
  <c r="F3441" i="3"/>
  <c r="D3441" i="3"/>
  <c r="F3439" i="3"/>
  <c r="D3439" i="3"/>
  <c r="F3437" i="3"/>
  <c r="D3437" i="3"/>
  <c r="F3435" i="3"/>
  <c r="D3435" i="3"/>
  <c r="F3433" i="3"/>
  <c r="D3433" i="3"/>
  <c r="F3431" i="3"/>
  <c r="D3431" i="3"/>
  <c r="F3429" i="3"/>
  <c r="D3429" i="3"/>
  <c r="F3427" i="3"/>
  <c r="D3427" i="3"/>
  <c r="F3425" i="3"/>
  <c r="D3425" i="3"/>
  <c r="F3422" i="3"/>
  <c r="D3422" i="3"/>
  <c r="F3409" i="3"/>
  <c r="D3409" i="3"/>
  <c r="F3407" i="3"/>
  <c r="D3407" i="3"/>
  <c r="F3404" i="3"/>
  <c r="D3404" i="3"/>
  <c r="F3403" i="3"/>
  <c r="D3403" i="3"/>
  <c r="F3401" i="3"/>
  <c r="D3401" i="3"/>
  <c r="F3399" i="3"/>
  <c r="D3399" i="3"/>
  <c r="F3397" i="3"/>
  <c r="D3397" i="3"/>
  <c r="F3395" i="3"/>
  <c r="D3395" i="3"/>
  <c r="F3393" i="3"/>
  <c r="D3393" i="3"/>
  <c r="F3391" i="3"/>
  <c r="D3391" i="3"/>
  <c r="F3389" i="3"/>
  <c r="D3389" i="3"/>
  <c r="F3387" i="3"/>
  <c r="D3387" i="3"/>
  <c r="F3373" i="3"/>
  <c r="D3373" i="3"/>
  <c r="F3371" i="3"/>
  <c r="D3371" i="3"/>
  <c r="F3369" i="3"/>
  <c r="D3369" i="3"/>
  <c r="F3367" i="3"/>
  <c r="D3367" i="3"/>
  <c r="F3365" i="3"/>
  <c r="D3365" i="3"/>
  <c r="F3363" i="3"/>
  <c r="D3363" i="3"/>
  <c r="F3361" i="3"/>
  <c r="D3361" i="3"/>
  <c r="F3359" i="3"/>
  <c r="D3359" i="3"/>
  <c r="F3357" i="3"/>
  <c r="D3357" i="3"/>
  <c r="F3355" i="3"/>
  <c r="D3355" i="3"/>
  <c r="F3353" i="3"/>
  <c r="D3353" i="3"/>
  <c r="F3351" i="3"/>
  <c r="D3351" i="3"/>
  <c r="F3336" i="3"/>
  <c r="D3336" i="3"/>
  <c r="F3335" i="3"/>
  <c r="D3335" i="3"/>
  <c r="F3333" i="3"/>
  <c r="D3333" i="3"/>
  <c r="F3331" i="3"/>
  <c r="D3331" i="3"/>
  <c r="F3329" i="3"/>
  <c r="D3329" i="3"/>
  <c r="F3327" i="3"/>
  <c r="D3327" i="3"/>
  <c r="F3325" i="3"/>
  <c r="D3325" i="3"/>
  <c r="F3323" i="3"/>
  <c r="D3323" i="3"/>
  <c r="F3321" i="3"/>
  <c r="D3321" i="3"/>
  <c r="F3319" i="3"/>
  <c r="D3319" i="3"/>
  <c r="F3316" i="3"/>
  <c r="D3316" i="3"/>
  <c r="F3314" i="3"/>
  <c r="D3314" i="3"/>
  <c r="F3301" i="3"/>
  <c r="D3301" i="3"/>
  <c r="F3299" i="3"/>
  <c r="D3299" i="3"/>
  <c r="F3297" i="3"/>
  <c r="D3297" i="3"/>
  <c r="F3295" i="3"/>
  <c r="D3295" i="3"/>
  <c r="F3293" i="3"/>
  <c r="D3293" i="3"/>
  <c r="F3291" i="3"/>
  <c r="D3291" i="3"/>
  <c r="F3289" i="3"/>
  <c r="D3289" i="3"/>
  <c r="F3287" i="3"/>
  <c r="D3287" i="3"/>
  <c r="F3285" i="3"/>
  <c r="D3285" i="3"/>
  <c r="F3283" i="3"/>
  <c r="D3283" i="3"/>
  <c r="F3281" i="3"/>
  <c r="D3281" i="3"/>
  <c r="F3279" i="3"/>
  <c r="D3279" i="3"/>
  <c r="F3264" i="3"/>
  <c r="D3264" i="3"/>
  <c r="F3263" i="3"/>
  <c r="D3263" i="3"/>
  <c r="F3261" i="3"/>
  <c r="D3261" i="3"/>
  <c r="F3259" i="3"/>
  <c r="D3259" i="3"/>
  <c r="F3257" i="3"/>
  <c r="D3257" i="3"/>
  <c r="F3255" i="3"/>
  <c r="D3255" i="3"/>
  <c r="F3253" i="3"/>
  <c r="D3253" i="3"/>
  <c r="F3251" i="3"/>
  <c r="D3251" i="3"/>
  <c r="F3249" i="3"/>
  <c r="D3249" i="3"/>
  <c r="F3247" i="3"/>
  <c r="D3247" i="3"/>
  <c r="F3245" i="3"/>
  <c r="D3245" i="3"/>
  <c r="F3243" i="3"/>
  <c r="D3243" i="3"/>
  <c r="F3229" i="3"/>
  <c r="D3229" i="3"/>
  <c r="F3227" i="3"/>
  <c r="D3227" i="3"/>
  <c r="F3225" i="3"/>
  <c r="D3225" i="3"/>
  <c r="F3223" i="3"/>
  <c r="D3223" i="3"/>
  <c r="F3221" i="3"/>
  <c r="D3221" i="3"/>
  <c r="F3219" i="3"/>
  <c r="D3219" i="3"/>
  <c r="F3217" i="3"/>
  <c r="D3217" i="3"/>
  <c r="F3214" i="3"/>
  <c r="D3214" i="3"/>
  <c r="F3213" i="3"/>
  <c r="D3213" i="3"/>
  <c r="F3211" i="3"/>
  <c r="D3211" i="3"/>
  <c r="F3209" i="3"/>
  <c r="D3209" i="3"/>
  <c r="F3207" i="3"/>
  <c r="D3207" i="3"/>
  <c r="F3192" i="3"/>
  <c r="D3192" i="3"/>
  <c r="F3191" i="3"/>
  <c r="D3191" i="3"/>
  <c r="F3189" i="3"/>
  <c r="D3189" i="3"/>
  <c r="F3187" i="3"/>
  <c r="D3187" i="3"/>
  <c r="F3185" i="3"/>
  <c r="D3185" i="3"/>
  <c r="F3183" i="3"/>
  <c r="D3183" i="3"/>
  <c r="F3181" i="3"/>
  <c r="D3181" i="3"/>
  <c r="F3179" i="3"/>
  <c r="D3179" i="3"/>
  <c r="F3177" i="3"/>
  <c r="D3177" i="3"/>
  <c r="F3175" i="3"/>
  <c r="D3175" i="3"/>
  <c r="F3173" i="3"/>
  <c r="D3173" i="3"/>
  <c r="F3171" i="3"/>
  <c r="D3171" i="3"/>
  <c r="F3157" i="3"/>
  <c r="D3157" i="3"/>
  <c r="F3155" i="3"/>
  <c r="D3155" i="3"/>
  <c r="F3153" i="3"/>
  <c r="D3153" i="3"/>
  <c r="F3151" i="3"/>
  <c r="D3151" i="3"/>
  <c r="F3149" i="3"/>
  <c r="D3149" i="3"/>
  <c r="F3147" i="3"/>
  <c r="D3147" i="3"/>
  <c r="F3145" i="3"/>
  <c r="D3145" i="3"/>
  <c r="F3143" i="3"/>
  <c r="D3143" i="3"/>
  <c r="F3141" i="3"/>
  <c r="D3141" i="3"/>
  <c r="F3139" i="3"/>
  <c r="D3139" i="3"/>
  <c r="F3137" i="3"/>
  <c r="D3137" i="3"/>
  <c r="F3134" i="3"/>
  <c r="D3134" i="3"/>
  <c r="F3121" i="3"/>
  <c r="D3121" i="3"/>
  <c r="F3119" i="3"/>
  <c r="D3119" i="3"/>
  <c r="F3117" i="3"/>
  <c r="D3117" i="3"/>
  <c r="F3115" i="3"/>
  <c r="D3115" i="3"/>
  <c r="F3113" i="3"/>
  <c r="D3113" i="3"/>
  <c r="F3111" i="3"/>
  <c r="D3111" i="3"/>
  <c r="F3109" i="3"/>
  <c r="D3109" i="3"/>
  <c r="F3107" i="3"/>
  <c r="D3107" i="3"/>
  <c r="F3105" i="3"/>
  <c r="D3105" i="3"/>
  <c r="F3103" i="3"/>
  <c r="D3103" i="3"/>
  <c r="F3101" i="3"/>
  <c r="D3101" i="3"/>
  <c r="F3099" i="3"/>
  <c r="D3099" i="3"/>
  <c r="F3085" i="3"/>
  <c r="D3085" i="3"/>
  <c r="F3082" i="3"/>
  <c r="D3082" i="3"/>
  <c r="F3081" i="3"/>
  <c r="D3081" i="3"/>
  <c r="F3079" i="3"/>
  <c r="D3079" i="3"/>
  <c r="F3077" i="3"/>
  <c r="D3077" i="3"/>
  <c r="F3075" i="3"/>
  <c r="D3075" i="3"/>
  <c r="F3073" i="3"/>
  <c r="D3073" i="3"/>
  <c r="F3071" i="3"/>
  <c r="D3071" i="3"/>
  <c r="F3069" i="3"/>
  <c r="D3069" i="3"/>
  <c r="F3067" i="3"/>
  <c r="D3067" i="3"/>
  <c r="F3065" i="3"/>
  <c r="D3065" i="3"/>
  <c r="F3063" i="3"/>
  <c r="D3063" i="3"/>
  <c r="F3049" i="3"/>
  <c r="D3049" i="3"/>
  <c r="F3047" i="3"/>
  <c r="D3047" i="3"/>
  <c r="F3044" i="3"/>
  <c r="D3044" i="3"/>
  <c r="F3043" i="3"/>
  <c r="D3043" i="3"/>
  <c r="F3040" i="3"/>
  <c r="D3040" i="3"/>
  <c r="F3039" i="3"/>
  <c r="D3039" i="3"/>
  <c r="F3037" i="3"/>
  <c r="D3037" i="3"/>
  <c r="F3034" i="3"/>
  <c r="D3034" i="3"/>
  <c r="F3033" i="3"/>
  <c r="D3033" i="3"/>
  <c r="F3031" i="3"/>
  <c r="D3031" i="3"/>
  <c r="F3029" i="3"/>
  <c r="D3029" i="3"/>
  <c r="F3027" i="3"/>
  <c r="D3027" i="3"/>
  <c r="F3013" i="3"/>
  <c r="D3013" i="3"/>
  <c r="F3011" i="3"/>
  <c r="D3011" i="3"/>
  <c r="F3009" i="3"/>
  <c r="D3009" i="3"/>
  <c r="F3007" i="3"/>
  <c r="D3007" i="3"/>
  <c r="F3005" i="3"/>
  <c r="D3005" i="3"/>
  <c r="F3003" i="3"/>
  <c r="D3003" i="3"/>
  <c r="F3000" i="3"/>
  <c r="D3000" i="3"/>
  <c r="F2998" i="3"/>
  <c r="D2998" i="3"/>
  <c r="F2997" i="3"/>
  <c r="D2997" i="3"/>
  <c r="F2995" i="3"/>
  <c r="D2995" i="3"/>
  <c r="F2993" i="3"/>
  <c r="D2993" i="3"/>
  <c r="F2991" i="3"/>
  <c r="D2991" i="3"/>
  <c r="F2977" i="3"/>
  <c r="D2977" i="3"/>
  <c r="F2975" i="3"/>
  <c r="D2975" i="3"/>
  <c r="F2973" i="3"/>
  <c r="D2973" i="3"/>
  <c r="F2971" i="3"/>
  <c r="D2971" i="3"/>
  <c r="F2969" i="3"/>
  <c r="D2969" i="3"/>
  <c r="F2967" i="3"/>
  <c r="D2967" i="3"/>
  <c r="F2965" i="3"/>
  <c r="D2965" i="3"/>
  <c r="F2963" i="3"/>
  <c r="D2963" i="3"/>
  <c r="F2961" i="3"/>
  <c r="D2961" i="3"/>
  <c r="F2958" i="3"/>
  <c r="D2958" i="3"/>
  <c r="F2956" i="3"/>
  <c r="D2956" i="3"/>
  <c r="F2955" i="3"/>
  <c r="D2955" i="3"/>
  <c r="F2941" i="3"/>
  <c r="D2941" i="3"/>
  <c r="F2938" i="3"/>
  <c r="D2938" i="3"/>
  <c r="F2937" i="3"/>
  <c r="D2937" i="3"/>
  <c r="F2935" i="3"/>
  <c r="D2935" i="3"/>
  <c r="F2933" i="3"/>
  <c r="D2933" i="3"/>
  <c r="F2931" i="3"/>
  <c r="D2931" i="3"/>
  <c r="F2929" i="3"/>
  <c r="D2929" i="3"/>
  <c r="F2927" i="3"/>
  <c r="D2927" i="3"/>
  <c r="F2925" i="3"/>
  <c r="D2925" i="3"/>
  <c r="F2922" i="3"/>
  <c r="D2922" i="3"/>
  <c r="F2920" i="3"/>
  <c r="D2920" i="3"/>
  <c r="F2918" i="3"/>
  <c r="D2918" i="3"/>
  <c r="F2905" i="3"/>
  <c r="D2905" i="3"/>
  <c r="F2903" i="3"/>
  <c r="D2903" i="3"/>
  <c r="F2901" i="3"/>
  <c r="D2901" i="3"/>
  <c r="F2899" i="3"/>
  <c r="D2899" i="3"/>
  <c r="F2897" i="3"/>
  <c r="D2897" i="3"/>
  <c r="F2895" i="3"/>
  <c r="D2895" i="3"/>
  <c r="F2893" i="3"/>
  <c r="D2893" i="3"/>
  <c r="F2891" i="3"/>
  <c r="D2891" i="3"/>
  <c r="F2889" i="3"/>
  <c r="D2889" i="3"/>
  <c r="F2887" i="3"/>
  <c r="D2887" i="3"/>
  <c r="F2885" i="3"/>
  <c r="D2885" i="3"/>
  <c r="F2883" i="3"/>
  <c r="D2883" i="3"/>
  <c r="F2869" i="3"/>
  <c r="D2869" i="3"/>
  <c r="F2867" i="3"/>
  <c r="D2867" i="3"/>
  <c r="F2865" i="3"/>
  <c r="D2865" i="3"/>
  <c r="F2863" i="3"/>
  <c r="D2863" i="3"/>
  <c r="F2861" i="3"/>
  <c r="D2861" i="3"/>
  <c r="F2859" i="3"/>
  <c r="D2859" i="3"/>
  <c r="F2857" i="3"/>
  <c r="D2857" i="3"/>
  <c r="F2855" i="3"/>
  <c r="D2855" i="3"/>
  <c r="F2853" i="3"/>
  <c r="D2853" i="3"/>
  <c r="F2851" i="3"/>
  <c r="D2851" i="3"/>
  <c r="F2849" i="3"/>
  <c r="D2849" i="3"/>
  <c r="F2847" i="3"/>
  <c r="D2847" i="3"/>
  <c r="F2833" i="3"/>
  <c r="D2833" i="3"/>
  <c r="F2831" i="3"/>
  <c r="D2831" i="3"/>
  <c r="F2829" i="3"/>
  <c r="D2829" i="3"/>
  <c r="F2827" i="3"/>
  <c r="D2827" i="3"/>
  <c r="F2825" i="3"/>
  <c r="D2825" i="3"/>
  <c r="F2823" i="3"/>
  <c r="D2823" i="3"/>
  <c r="F2821" i="3"/>
  <c r="D2821" i="3"/>
  <c r="F2818" i="3"/>
  <c r="D2818" i="3"/>
  <c r="F2816" i="3"/>
  <c r="D2816" i="3"/>
  <c r="F2814" i="3"/>
  <c r="D2814" i="3"/>
  <c r="F2813" i="3"/>
  <c r="D2813" i="3"/>
  <c r="F2811" i="3"/>
  <c r="D2811" i="3"/>
  <c r="F2797" i="3"/>
  <c r="D2797" i="3"/>
  <c r="F2795" i="3"/>
  <c r="D2795" i="3"/>
  <c r="F2793" i="3"/>
  <c r="D2793" i="3"/>
  <c r="F2791" i="3"/>
  <c r="D2791" i="3"/>
  <c r="F2788" i="3"/>
  <c r="D2788" i="3"/>
  <c r="F2786" i="3"/>
  <c r="D2786" i="3"/>
  <c r="F2784" i="3"/>
  <c r="D2784" i="3"/>
  <c r="F2783" i="3"/>
  <c r="D2783" i="3"/>
  <c r="F2781" i="3"/>
  <c r="D2781" i="3"/>
  <c r="F2779" i="3"/>
  <c r="D2779" i="3"/>
  <c r="F2777" i="3"/>
  <c r="D2777" i="3"/>
  <c r="F2775" i="3"/>
  <c r="D2775" i="3"/>
  <c r="F2761" i="3"/>
  <c r="D2761" i="3"/>
  <c r="F2759" i="3"/>
  <c r="D2759" i="3"/>
  <c r="F2757" i="3"/>
  <c r="D2757" i="3"/>
  <c r="F2755" i="3"/>
  <c r="D2755" i="3"/>
  <c r="F2752" i="3"/>
  <c r="D2752" i="3"/>
  <c r="F2750" i="3"/>
  <c r="D2750" i="3"/>
  <c r="F2749" i="3"/>
  <c r="D2749" i="3"/>
  <c r="F2747" i="3"/>
  <c r="D2747" i="3"/>
  <c r="F2745" i="3"/>
  <c r="D2745" i="3"/>
  <c r="F2743" i="3"/>
  <c r="D2743" i="3"/>
  <c r="F2741" i="3"/>
  <c r="D2741" i="3"/>
  <c r="F2739" i="3"/>
  <c r="D2739" i="3"/>
  <c r="F2724" i="3"/>
  <c r="D2724" i="3"/>
  <c r="F2723" i="3"/>
  <c r="D2723" i="3"/>
  <c r="F2721" i="3"/>
  <c r="D2721" i="3"/>
  <c r="F2719" i="3"/>
  <c r="D2719" i="3"/>
  <c r="F2717" i="3"/>
  <c r="D2717" i="3"/>
  <c r="F2715" i="3"/>
  <c r="D2715" i="3"/>
  <c r="F2713" i="3"/>
  <c r="D2713" i="3"/>
  <c r="F2711" i="3"/>
  <c r="D2711" i="3"/>
  <c r="F2709" i="3"/>
  <c r="D2709" i="3"/>
  <c r="F2707" i="3"/>
  <c r="D2707" i="3"/>
  <c r="F2705" i="3"/>
  <c r="D2705" i="3"/>
  <c r="F2703" i="3"/>
  <c r="D2703" i="3"/>
  <c r="F2689" i="3"/>
  <c r="D2689" i="3"/>
  <c r="F2687" i="3"/>
  <c r="D2687" i="3"/>
  <c r="F2685" i="3"/>
  <c r="D2685" i="3"/>
  <c r="F2683" i="3"/>
  <c r="D2683" i="3"/>
  <c r="F2681" i="3"/>
  <c r="D2681" i="3"/>
  <c r="F2679" i="3"/>
  <c r="D2679" i="3"/>
  <c r="F2677" i="3"/>
  <c r="D2677" i="3"/>
  <c r="F2675" i="3"/>
  <c r="D2675" i="3"/>
  <c r="F2673" i="3"/>
  <c r="D2673" i="3"/>
  <c r="F2671" i="3"/>
  <c r="D2671" i="3"/>
  <c r="F2669" i="3"/>
  <c r="D2669" i="3"/>
  <c r="F2667" i="3"/>
  <c r="D2667" i="3"/>
  <c r="F2653" i="3"/>
  <c r="D2653" i="3"/>
  <c r="F2651" i="3"/>
  <c r="D2651" i="3"/>
  <c r="F2649" i="3"/>
  <c r="D2649" i="3"/>
  <c r="F2647" i="3"/>
  <c r="D2647" i="3"/>
  <c r="F2645" i="3"/>
  <c r="D2645" i="3"/>
  <c r="F2643" i="3"/>
  <c r="D2643" i="3"/>
  <c r="F2641" i="3"/>
  <c r="D2641" i="3"/>
  <c r="F2639" i="3"/>
  <c r="D2639" i="3"/>
  <c r="F2637" i="3"/>
  <c r="D2637" i="3"/>
  <c r="F2635" i="3"/>
  <c r="D2635" i="3"/>
  <c r="F2633" i="3"/>
  <c r="D2633" i="3"/>
  <c r="F2630" i="3"/>
  <c r="D2630" i="3"/>
  <c r="F2617" i="3"/>
  <c r="D2617" i="3"/>
  <c r="F2615" i="3"/>
  <c r="D2615" i="3"/>
  <c r="F2612" i="3"/>
  <c r="D2612" i="3"/>
  <c r="F2610" i="3"/>
  <c r="D2610" i="3"/>
  <c r="F2609" i="3"/>
  <c r="D2609" i="3"/>
  <c r="F2607" i="3"/>
  <c r="D2607" i="3"/>
  <c r="F2605" i="3"/>
  <c r="D2605" i="3"/>
  <c r="F2603" i="3"/>
  <c r="D2603" i="3"/>
  <c r="F2601" i="3"/>
  <c r="D2601" i="3"/>
  <c r="F2599" i="3"/>
  <c r="D2599" i="3"/>
  <c r="F2597" i="3"/>
  <c r="D2597" i="3"/>
  <c r="F2595" i="3"/>
  <c r="D2595" i="3"/>
  <c r="F2581" i="3"/>
  <c r="D2581" i="3"/>
  <c r="F2579" i="3"/>
  <c r="D2579" i="3"/>
  <c r="F2577" i="3"/>
  <c r="D2577" i="3"/>
  <c r="F2575" i="3"/>
  <c r="D2575" i="3"/>
  <c r="F2573" i="3"/>
  <c r="D2573" i="3"/>
  <c r="F2571" i="3"/>
  <c r="D2571" i="3"/>
  <c r="F2569" i="3"/>
  <c r="D2569" i="3"/>
  <c r="F2566" i="3"/>
  <c r="D2566" i="3"/>
  <c r="F2565" i="3"/>
  <c r="D2565" i="3"/>
  <c r="F2563" i="3"/>
  <c r="D2563" i="3"/>
  <c r="F2561" i="3"/>
  <c r="D2561" i="3"/>
  <c r="F2559" i="3"/>
  <c r="D2559" i="3"/>
  <c r="F2545" i="3"/>
  <c r="D2545" i="3"/>
  <c r="F2543" i="3"/>
  <c r="D2543" i="3"/>
  <c r="F2540" i="3"/>
  <c r="D2540" i="3"/>
  <c r="F2538" i="3"/>
  <c r="D2538" i="3"/>
  <c r="F2536" i="3"/>
  <c r="D2536" i="3"/>
  <c r="F2534" i="3"/>
  <c r="D2534" i="3"/>
  <c r="F2533" i="3"/>
  <c r="D2533" i="3"/>
  <c r="F2531" i="3"/>
  <c r="D2531" i="3"/>
  <c r="F2529" i="3"/>
  <c r="D2529" i="3"/>
  <c r="F2527" i="3"/>
  <c r="D2527" i="3"/>
  <c r="F2525" i="3"/>
  <c r="D2525" i="3"/>
  <c r="F2523" i="3"/>
  <c r="D2523" i="3"/>
  <c r="F2509" i="3"/>
  <c r="D2509" i="3"/>
  <c r="F2507" i="3"/>
  <c r="D2507" i="3"/>
  <c r="F2504" i="3"/>
  <c r="D2504" i="3"/>
  <c r="F2502" i="3"/>
  <c r="D2502" i="3"/>
  <c r="F2500" i="3"/>
  <c r="D2500" i="3"/>
  <c r="F2498" i="3"/>
  <c r="D2498" i="3"/>
  <c r="F2496" i="3"/>
  <c r="D2496" i="3"/>
  <c r="F2495" i="3"/>
  <c r="D2495" i="3"/>
  <c r="F2492" i="3"/>
  <c r="D2492" i="3"/>
  <c r="F2490" i="3"/>
  <c r="D2490" i="3"/>
  <c r="F2489" i="3"/>
  <c r="D2489" i="3"/>
  <c r="F2487" i="3"/>
  <c r="D2487" i="3"/>
  <c r="F2473" i="3"/>
  <c r="D2473" i="3"/>
  <c r="F2471" i="3"/>
  <c r="D2471" i="3"/>
  <c r="F2469" i="3"/>
  <c r="D2469" i="3"/>
  <c r="F2467" i="3"/>
  <c r="D2467" i="3"/>
  <c r="F2465" i="3"/>
  <c r="D2465" i="3"/>
  <c r="F2463" i="3"/>
  <c r="D2463" i="3"/>
  <c r="F2461" i="3"/>
  <c r="D2461" i="3"/>
  <c r="F2459" i="3"/>
  <c r="D2459" i="3"/>
  <c r="F2457" i="3"/>
  <c r="D2457" i="3"/>
  <c r="F2455" i="3"/>
  <c r="D2455" i="3"/>
  <c r="F2453" i="3"/>
  <c r="D2453" i="3"/>
  <c r="F2451" i="3"/>
  <c r="D2451" i="3"/>
  <c r="F2437" i="3"/>
  <c r="D2437" i="3"/>
  <c r="F2435" i="3"/>
  <c r="D2435" i="3"/>
  <c r="F2433" i="3"/>
  <c r="D2433" i="3"/>
  <c r="F2431" i="3"/>
  <c r="D2431" i="3"/>
  <c r="F2429" i="3"/>
  <c r="D2429" i="3"/>
  <c r="F2427" i="3"/>
  <c r="D2427" i="3"/>
  <c r="F2425" i="3"/>
  <c r="D2425" i="3"/>
  <c r="F2423" i="3"/>
  <c r="D2423" i="3"/>
  <c r="F2421" i="3"/>
  <c r="D2421" i="3"/>
  <c r="F2419" i="3"/>
  <c r="D2419" i="3"/>
  <c r="F2417" i="3"/>
  <c r="D2417" i="3"/>
  <c r="F2414" i="3"/>
  <c r="D2414" i="3"/>
  <c r="F2401" i="3"/>
  <c r="D2401" i="3"/>
  <c r="F2399" i="3"/>
  <c r="D2399" i="3"/>
  <c r="F2397" i="3"/>
  <c r="D2397" i="3"/>
  <c r="F2395" i="3"/>
  <c r="D2395" i="3"/>
  <c r="F2393" i="3"/>
  <c r="D2393" i="3"/>
  <c r="F2391" i="3"/>
  <c r="D2391" i="3"/>
  <c r="F2389" i="3"/>
  <c r="D2389" i="3"/>
  <c r="F2387" i="3"/>
  <c r="D2387" i="3"/>
  <c r="F2385" i="3"/>
  <c r="D2385" i="3"/>
  <c r="F2383" i="3"/>
  <c r="D2383" i="3"/>
  <c r="F2381" i="3"/>
  <c r="D2381" i="3"/>
  <c r="F2378" i="3"/>
  <c r="D2378" i="3"/>
  <c r="F2365" i="3"/>
  <c r="D2365" i="3"/>
  <c r="F2363" i="3"/>
  <c r="D2363" i="3"/>
  <c r="F2361" i="3"/>
  <c r="D2361" i="3"/>
  <c r="F2359" i="3"/>
  <c r="D2359" i="3"/>
  <c r="F2357" i="3"/>
  <c r="D2357" i="3"/>
  <c r="F2355" i="3"/>
  <c r="D2355" i="3"/>
  <c r="F2353" i="3"/>
  <c r="D2353" i="3"/>
  <c r="F2351" i="3"/>
  <c r="D2351" i="3"/>
  <c r="F2348" i="3"/>
  <c r="D2348" i="3"/>
  <c r="F2347" i="3"/>
  <c r="D2347" i="3"/>
  <c r="F2345" i="3"/>
  <c r="D2345" i="3"/>
  <c r="F2343" i="3"/>
  <c r="D2343" i="3"/>
  <c r="F2329" i="3"/>
  <c r="D2329" i="3"/>
  <c r="F2326" i="3"/>
  <c r="D2326" i="3"/>
  <c r="F2325" i="3"/>
  <c r="D2325" i="3"/>
  <c r="F2323" i="3"/>
  <c r="D2323" i="3"/>
  <c r="F2321" i="3"/>
  <c r="D2321" i="3"/>
  <c r="F2319" i="3"/>
  <c r="D2319" i="3"/>
  <c r="F2317" i="3"/>
  <c r="D2317" i="3"/>
  <c r="F2315" i="3"/>
  <c r="D2315" i="3"/>
  <c r="F2313" i="3"/>
  <c r="D2313" i="3"/>
  <c r="F2311" i="3"/>
  <c r="D2311" i="3"/>
  <c r="F2309" i="3"/>
  <c r="D2309" i="3"/>
  <c r="F2307" i="3"/>
  <c r="D2307" i="3"/>
  <c r="F2293" i="3"/>
  <c r="D2293" i="3"/>
  <c r="F2291" i="3"/>
  <c r="D2291" i="3"/>
  <c r="F2289" i="3"/>
  <c r="D2289" i="3"/>
  <c r="F2287" i="3"/>
  <c r="D2287" i="3"/>
  <c r="F2285" i="3"/>
  <c r="D2285" i="3"/>
  <c r="F2283" i="3"/>
  <c r="D2283" i="3"/>
  <c r="F2281" i="3"/>
  <c r="D2281" i="3"/>
  <c r="F2279" i="3"/>
  <c r="D2279" i="3"/>
  <c r="F2277" i="3"/>
  <c r="D2277" i="3"/>
  <c r="F2275" i="3"/>
  <c r="D2275" i="3"/>
  <c r="F2273" i="3"/>
  <c r="D2273" i="3"/>
  <c r="F2271" i="3"/>
  <c r="D2271" i="3"/>
  <c r="F2257" i="3"/>
  <c r="D2257" i="3"/>
  <c r="F2255" i="3"/>
  <c r="D2255" i="3"/>
  <c r="F2252" i="3"/>
  <c r="D2252" i="3"/>
  <c r="F2250" i="3"/>
  <c r="D2250" i="3"/>
  <c r="F2249" i="3"/>
  <c r="D2249" i="3"/>
  <c r="F2246" i="3"/>
  <c r="D2246" i="3"/>
  <c r="F2245" i="3"/>
  <c r="D2245" i="3"/>
  <c r="F2243" i="3"/>
  <c r="D2243" i="3"/>
  <c r="F2241" i="3"/>
  <c r="D2241" i="3"/>
  <c r="F2239" i="3"/>
  <c r="D2239" i="3"/>
  <c r="F2237" i="3"/>
  <c r="D2237" i="3"/>
  <c r="F2235" i="3"/>
  <c r="D2235" i="3"/>
  <c r="F2220" i="3"/>
  <c r="D2220" i="3"/>
  <c r="F2218" i="3"/>
  <c r="D2218" i="3"/>
  <c r="F2217" i="3"/>
  <c r="D2217" i="3"/>
  <c r="F2215" i="3"/>
  <c r="D2215" i="3"/>
  <c r="F2213" i="3"/>
  <c r="D2213" i="3"/>
  <c r="F2211" i="3"/>
  <c r="D2211" i="3"/>
  <c r="F2209" i="3"/>
  <c r="D2209" i="3"/>
  <c r="F2207" i="3"/>
  <c r="D2207" i="3"/>
  <c r="F2205" i="3"/>
  <c r="D2205" i="3"/>
  <c r="F2203" i="3"/>
  <c r="D2203" i="3"/>
  <c r="F2200" i="3"/>
  <c r="D2200" i="3"/>
  <c r="F2199" i="3"/>
  <c r="D2199" i="3"/>
  <c r="F2185" i="3"/>
  <c r="D2185" i="3"/>
  <c r="F2183" i="3"/>
  <c r="D2183" i="3"/>
  <c r="F2181" i="3"/>
  <c r="D2181" i="3"/>
  <c r="F2179" i="3"/>
  <c r="D2179" i="3"/>
  <c r="F2176" i="3"/>
  <c r="D2176" i="3"/>
  <c r="F2175" i="3"/>
  <c r="D2175" i="3"/>
  <c r="F2172" i="3"/>
  <c r="D2172" i="3"/>
  <c r="F2170" i="3"/>
  <c r="D2170" i="3"/>
  <c r="F2169" i="3"/>
  <c r="D2169" i="3"/>
  <c r="F2167" i="3"/>
  <c r="D2167" i="3"/>
  <c r="F2165" i="3"/>
  <c r="D2165" i="3"/>
  <c r="F2163" i="3"/>
  <c r="D2163" i="3"/>
  <c r="F2149" i="3"/>
  <c r="D2149" i="3"/>
  <c r="F2147" i="3"/>
  <c r="D2147" i="3"/>
  <c r="F2145" i="3"/>
  <c r="D2145" i="3"/>
  <c r="F2143" i="3"/>
  <c r="D2143" i="3"/>
  <c r="F2141" i="3"/>
  <c r="D2141" i="3"/>
  <c r="F2139" i="3"/>
  <c r="D2139" i="3"/>
  <c r="F2137" i="3"/>
  <c r="D2137" i="3"/>
  <c r="F2135" i="3"/>
  <c r="D2135" i="3"/>
  <c r="F2133" i="3"/>
  <c r="D2133" i="3"/>
  <c r="F2130" i="3"/>
  <c r="D2130" i="3"/>
  <c r="F2129" i="3"/>
  <c r="D2129" i="3"/>
  <c r="F2127" i="3"/>
  <c r="D2127" i="3"/>
  <c r="F2112" i="3"/>
  <c r="D2112" i="3"/>
  <c r="F2111" i="3"/>
  <c r="D2111" i="3"/>
  <c r="F2109" i="3"/>
  <c r="D2109" i="3"/>
  <c r="F2107" i="3"/>
  <c r="D2107" i="3"/>
  <c r="F2105" i="3"/>
  <c r="D2105" i="3"/>
  <c r="F2103" i="3"/>
  <c r="D2103" i="3"/>
  <c r="F2101" i="3"/>
  <c r="D2101" i="3"/>
  <c r="F2099" i="3"/>
  <c r="D2099" i="3"/>
  <c r="F2097" i="3"/>
  <c r="D2097" i="3"/>
  <c r="F2095" i="3"/>
  <c r="D2095" i="3"/>
  <c r="F2093" i="3"/>
  <c r="D2093" i="3"/>
  <c r="F2091" i="3"/>
  <c r="D2091" i="3"/>
  <c r="F2077" i="3"/>
  <c r="D2077" i="3"/>
  <c r="F2075" i="3"/>
  <c r="D2075" i="3"/>
  <c r="F2073" i="3"/>
  <c r="D2073" i="3"/>
  <c r="F2071" i="3"/>
  <c r="D2071" i="3"/>
  <c r="F2069" i="3"/>
  <c r="D2069" i="3"/>
  <c r="F2067" i="3"/>
  <c r="D2067" i="3"/>
  <c r="F2065" i="3"/>
  <c r="D2065" i="3"/>
  <c r="F2063" i="3"/>
  <c r="D2063" i="3"/>
  <c r="F2061" i="3"/>
  <c r="D2061" i="3"/>
  <c r="F2059" i="3"/>
  <c r="D2059" i="3"/>
  <c r="F2056" i="3"/>
  <c r="D2056" i="3"/>
  <c r="F2055" i="3"/>
  <c r="D2055" i="3"/>
  <c r="F2041" i="3"/>
  <c r="D2041" i="3"/>
  <c r="F2039" i="3"/>
  <c r="D2039" i="3"/>
  <c r="F2037" i="3"/>
  <c r="D2037" i="3"/>
  <c r="F2035" i="3"/>
  <c r="D2035" i="3"/>
  <c r="F2033" i="3"/>
  <c r="D2033" i="3"/>
  <c r="F2031" i="3"/>
  <c r="D2031" i="3"/>
  <c r="F2029" i="3"/>
  <c r="D2029" i="3"/>
  <c r="F2026" i="3"/>
  <c r="D2026" i="3"/>
  <c r="F2024" i="3"/>
  <c r="D2024" i="3"/>
  <c r="F2022" i="3"/>
  <c r="D2022" i="3"/>
  <c r="F2021" i="3"/>
  <c r="D2021" i="3"/>
  <c r="F2019" i="3"/>
  <c r="D2019" i="3"/>
  <c r="F2005" i="3"/>
  <c r="D2005" i="3"/>
  <c r="F2003" i="3"/>
  <c r="D2003" i="3"/>
  <c r="F2001" i="3"/>
  <c r="D2001" i="3"/>
  <c r="F1998" i="3"/>
  <c r="D1998" i="3"/>
  <c r="F1996" i="3"/>
  <c r="D1996" i="3"/>
  <c r="F1994" i="3"/>
  <c r="D1994" i="3"/>
  <c r="F1993" i="3"/>
  <c r="D1993" i="3"/>
  <c r="F1991" i="3"/>
  <c r="D1991" i="3"/>
  <c r="F1989" i="3"/>
  <c r="D1989" i="3"/>
  <c r="F1987" i="3"/>
  <c r="D1987" i="3"/>
  <c r="F1985" i="3"/>
  <c r="D1985" i="3"/>
  <c r="F1983" i="3"/>
  <c r="D1983" i="3"/>
  <c r="F1969" i="3"/>
  <c r="D1969" i="3"/>
  <c r="F1967" i="3"/>
  <c r="D1967" i="3"/>
  <c r="F1964" i="3"/>
  <c r="D1964" i="3"/>
  <c r="F1963" i="3"/>
  <c r="D1963" i="3"/>
  <c r="F1961" i="3"/>
  <c r="D1961" i="3"/>
  <c r="F1959" i="3"/>
  <c r="D1959" i="3"/>
  <c r="F1957" i="3"/>
  <c r="D1957" i="3"/>
  <c r="F1955" i="3"/>
  <c r="D1955" i="3"/>
  <c r="F1953" i="3"/>
  <c r="D1953" i="3"/>
  <c r="F1951" i="3"/>
  <c r="D1951" i="3"/>
  <c r="F1949" i="3"/>
  <c r="D1949" i="3"/>
  <c r="F1947" i="3"/>
  <c r="D1947" i="3"/>
  <c r="F1933" i="3"/>
  <c r="D1933" i="3"/>
  <c r="F1931" i="3"/>
  <c r="D1931" i="3"/>
  <c r="F1929" i="3"/>
  <c r="D1929" i="3"/>
  <c r="F1927" i="3"/>
  <c r="D1927" i="3"/>
  <c r="F1924" i="3"/>
  <c r="D1924" i="3"/>
  <c r="F1922" i="3"/>
  <c r="D1922" i="3"/>
  <c r="F1920" i="3"/>
  <c r="D1920" i="3"/>
  <c r="F1918" i="3"/>
  <c r="D1918" i="3"/>
  <c r="F1916" i="3"/>
  <c r="D1916" i="3"/>
  <c r="F1914" i="3"/>
  <c r="D1914" i="3"/>
  <c r="F1913" i="3"/>
  <c r="D1913" i="3"/>
  <c r="F1911" i="3"/>
  <c r="D1911" i="3"/>
  <c r="F1897" i="3"/>
  <c r="D1897" i="3"/>
  <c r="F1895" i="3"/>
  <c r="D1895" i="3"/>
  <c r="F1893" i="3"/>
  <c r="D1893" i="3"/>
  <c r="F1891" i="3"/>
  <c r="D1891" i="3"/>
  <c r="F1888" i="3"/>
  <c r="D1888" i="3"/>
  <c r="F1886" i="3"/>
  <c r="D1886" i="3"/>
  <c r="F1885" i="3"/>
  <c r="D1885" i="3"/>
  <c r="F1883" i="3"/>
  <c r="D1883" i="3"/>
  <c r="F1881" i="3"/>
  <c r="D1881" i="3"/>
  <c r="F1879" i="3"/>
  <c r="D1879" i="3"/>
  <c r="F1877" i="3"/>
  <c r="D1877" i="3"/>
  <c r="F1875" i="3"/>
  <c r="D1875" i="3"/>
  <c r="F1861" i="3"/>
  <c r="D1861" i="3"/>
  <c r="F1859" i="3"/>
  <c r="D1859" i="3"/>
  <c r="F1857" i="3"/>
  <c r="D1857" i="3"/>
  <c r="F1855" i="3"/>
  <c r="D1855" i="3"/>
  <c r="F1853" i="3"/>
  <c r="D1853" i="3"/>
  <c r="F1851" i="3"/>
  <c r="D1851" i="3"/>
  <c r="F1849" i="3"/>
  <c r="D1849" i="3"/>
  <c r="F1847" i="3"/>
  <c r="D1847" i="3"/>
  <c r="F1845" i="3"/>
  <c r="D1845" i="3"/>
  <c r="F1843" i="3"/>
  <c r="D1843" i="3"/>
  <c r="F1841" i="3"/>
  <c r="D1841" i="3"/>
  <c r="F1838" i="3"/>
  <c r="D1838" i="3"/>
  <c r="F1825" i="3"/>
  <c r="D1825" i="3"/>
  <c r="F1823" i="3"/>
  <c r="D1823" i="3"/>
  <c r="F1821" i="3"/>
  <c r="D1821" i="3"/>
  <c r="F1819" i="3"/>
  <c r="D1819" i="3"/>
  <c r="F1817" i="3"/>
  <c r="D1817" i="3"/>
  <c r="F1815" i="3"/>
  <c r="D1815" i="3"/>
  <c r="F1813" i="3"/>
  <c r="D1813" i="3"/>
  <c r="F1811" i="3"/>
  <c r="D1811" i="3"/>
  <c r="F1809" i="3"/>
  <c r="D1809" i="3"/>
  <c r="F1807" i="3"/>
  <c r="D1807" i="3"/>
  <c r="F1804" i="3"/>
  <c r="D1804" i="3"/>
  <c r="F1803" i="3"/>
  <c r="D1803" i="3"/>
  <c r="F1789" i="3"/>
  <c r="D1789" i="3"/>
  <c r="F1787" i="3"/>
  <c r="D1787" i="3"/>
  <c r="F1785" i="3"/>
  <c r="D1785" i="3"/>
  <c r="F1782" i="3"/>
  <c r="D1782" i="3"/>
  <c r="F1780" i="3"/>
  <c r="D1780" i="3"/>
  <c r="F1779" i="3"/>
  <c r="D1779" i="3"/>
  <c r="F1777" i="3"/>
  <c r="D1777" i="3"/>
  <c r="F1775" i="3"/>
  <c r="D1775" i="3"/>
  <c r="F1773" i="3"/>
  <c r="D1773" i="3"/>
  <c r="F1771" i="3"/>
  <c r="D1771" i="3"/>
  <c r="F1769" i="3"/>
  <c r="D1769" i="3"/>
  <c r="F1767" i="3"/>
  <c r="D1767" i="3"/>
  <c r="F1753" i="3"/>
  <c r="D1753" i="3"/>
  <c r="F1751" i="3"/>
  <c r="D1751" i="3"/>
  <c r="F1749" i="3"/>
  <c r="D1749" i="3"/>
  <c r="F1747" i="3"/>
  <c r="D1747" i="3"/>
  <c r="F1745" i="3"/>
  <c r="D1745" i="3"/>
  <c r="F1743" i="3"/>
  <c r="D1743" i="3"/>
  <c r="F1741" i="3"/>
  <c r="D1741" i="3"/>
  <c r="F1739" i="3"/>
  <c r="D1739" i="3"/>
  <c r="F1737" i="3"/>
  <c r="D1737" i="3"/>
  <c r="F1734" i="3"/>
  <c r="D1734" i="3"/>
  <c r="F1733" i="3"/>
  <c r="D1733" i="3"/>
  <c r="F1731" i="3"/>
  <c r="D1731" i="3"/>
  <c r="F1716" i="3"/>
  <c r="D1716" i="3"/>
  <c r="F1714" i="3"/>
  <c r="D1714" i="3"/>
  <c r="F1712" i="3"/>
  <c r="D1712" i="3"/>
  <c r="F1711" i="3"/>
  <c r="D1711" i="3"/>
  <c r="F1709" i="3"/>
  <c r="D1709" i="3"/>
  <c r="F1707" i="3"/>
  <c r="D1707" i="3"/>
  <c r="F1705" i="3"/>
  <c r="D1705" i="3"/>
  <c r="F1703" i="3"/>
  <c r="D1703" i="3"/>
  <c r="F1701" i="3"/>
  <c r="D1701" i="3"/>
  <c r="F1699" i="3"/>
  <c r="D1699" i="3"/>
  <c r="F1697" i="3"/>
  <c r="D1697" i="3"/>
  <c r="F1695" i="3"/>
  <c r="D1695" i="3"/>
  <c r="F1681" i="3"/>
  <c r="D1681" i="3"/>
  <c r="F1679" i="3"/>
  <c r="D1679" i="3"/>
  <c r="F1677" i="3"/>
  <c r="D1677" i="3"/>
  <c r="F1675" i="3"/>
  <c r="D1675" i="3"/>
  <c r="F1673" i="3"/>
  <c r="D1673" i="3"/>
  <c r="F1671" i="3"/>
  <c r="D1671" i="3"/>
  <c r="F1669" i="3"/>
  <c r="D1669" i="3"/>
  <c r="F1667" i="3"/>
  <c r="D1667" i="3"/>
  <c r="F1665" i="3"/>
  <c r="D1665" i="3"/>
  <c r="F1662" i="3"/>
  <c r="D1662" i="3"/>
  <c r="F1660" i="3"/>
  <c r="D1660" i="3"/>
  <c r="F1659" i="3"/>
  <c r="D1659" i="3"/>
  <c r="F1645" i="3"/>
  <c r="D1645" i="3"/>
  <c r="F1643" i="3"/>
  <c r="D1643" i="3"/>
  <c r="F1641" i="3"/>
  <c r="D1641" i="3"/>
  <c r="F1639" i="3"/>
  <c r="D1639" i="3"/>
  <c r="F1637" i="3"/>
  <c r="D1637" i="3"/>
  <c r="F1635" i="3"/>
  <c r="D1635" i="3"/>
  <c r="F1633" i="3"/>
  <c r="D1633" i="3"/>
  <c r="F1631" i="3"/>
  <c r="D1631" i="3"/>
  <c r="F1629" i="3"/>
  <c r="D1629" i="3"/>
  <c r="F1627" i="3"/>
  <c r="D1627" i="3"/>
  <c r="F1625" i="3"/>
  <c r="D1625" i="3"/>
  <c r="F1623" i="3"/>
  <c r="D1623" i="3"/>
  <c r="F1609" i="3"/>
  <c r="D1609" i="3"/>
  <c r="F1607" i="3"/>
  <c r="D1607" i="3"/>
  <c r="F1605" i="3"/>
  <c r="D1605" i="3"/>
  <c r="F1603" i="3"/>
  <c r="D1603" i="3"/>
  <c r="F1601" i="3"/>
  <c r="D1601" i="3"/>
  <c r="F1599" i="3"/>
  <c r="D1599" i="3"/>
  <c r="F1597" i="3"/>
  <c r="D1597" i="3"/>
  <c r="F1595" i="3"/>
  <c r="D1595" i="3"/>
  <c r="F1593" i="3"/>
  <c r="D1593" i="3"/>
  <c r="F1591" i="3"/>
  <c r="D1591" i="3"/>
  <c r="F1589" i="3"/>
  <c r="D1589" i="3"/>
  <c r="F1587" i="3"/>
  <c r="D1587" i="3"/>
  <c r="F1573" i="3"/>
  <c r="D1573" i="3"/>
  <c r="F1571" i="3"/>
  <c r="D1571" i="3"/>
  <c r="F1569" i="3"/>
  <c r="D1569" i="3"/>
  <c r="F1567" i="3"/>
  <c r="D1567" i="3"/>
  <c r="F1565" i="3"/>
  <c r="D1565" i="3"/>
  <c r="F1563" i="3"/>
  <c r="D1563" i="3"/>
  <c r="F1561" i="3"/>
  <c r="D1561" i="3"/>
  <c r="F1559" i="3"/>
  <c r="D1559" i="3"/>
  <c r="F1557" i="3"/>
  <c r="D1557" i="3"/>
  <c r="F1554" i="3"/>
  <c r="D1554" i="3"/>
  <c r="F1552" i="3"/>
  <c r="D1552" i="3"/>
  <c r="F1550" i="3"/>
  <c r="D1550" i="3"/>
  <c r="F1537" i="3"/>
  <c r="D1537" i="3"/>
  <c r="F1535" i="3"/>
  <c r="D1535" i="3"/>
  <c r="F1533" i="3"/>
  <c r="D1533" i="3"/>
  <c r="F1531" i="3"/>
  <c r="D1531" i="3"/>
  <c r="F1529" i="3"/>
  <c r="D1529" i="3"/>
  <c r="F1527" i="3"/>
  <c r="D1527" i="3"/>
  <c r="F1525" i="3"/>
  <c r="D1525" i="3"/>
  <c r="F1522" i="3"/>
  <c r="D1522" i="3"/>
  <c r="F1520" i="3"/>
  <c r="D1520" i="3"/>
  <c r="F1519" i="3"/>
  <c r="D1519" i="3"/>
  <c r="F1517" i="3"/>
  <c r="D1517" i="3"/>
  <c r="F1515" i="3"/>
  <c r="D1515" i="3"/>
  <c r="F1500" i="3"/>
  <c r="D1500" i="3"/>
  <c r="F1499" i="3"/>
  <c r="D1499" i="3"/>
  <c r="F1497" i="3"/>
  <c r="D1497" i="3"/>
  <c r="F1495" i="3"/>
  <c r="D1495" i="3"/>
  <c r="F1493" i="3"/>
  <c r="D1493" i="3"/>
  <c r="F1491" i="3"/>
  <c r="D1491" i="3"/>
  <c r="F1489" i="3"/>
  <c r="D1489" i="3"/>
  <c r="F1487" i="3"/>
  <c r="D1487" i="3"/>
  <c r="F1485" i="3"/>
  <c r="D1485" i="3"/>
  <c r="F1483" i="3"/>
  <c r="D1483" i="3"/>
  <c r="F1481" i="3"/>
  <c r="D1481" i="3"/>
  <c r="F1479" i="3"/>
  <c r="D1479" i="3"/>
  <c r="F1465" i="3"/>
  <c r="D1465" i="3"/>
  <c r="F1463" i="3"/>
  <c r="D1463" i="3"/>
  <c r="F1460" i="3"/>
  <c r="D1460" i="3"/>
  <c r="F1458" i="3"/>
  <c r="D1458" i="3"/>
  <c r="F1456" i="3"/>
  <c r="D1456" i="3"/>
  <c r="F1455" i="3"/>
  <c r="D1455" i="3"/>
  <c r="F1453" i="3"/>
  <c r="D1453" i="3"/>
  <c r="F1451" i="3"/>
  <c r="D1451" i="3"/>
  <c r="F1449" i="3"/>
  <c r="D1449" i="3"/>
  <c r="F1447" i="3"/>
  <c r="D1447" i="3"/>
  <c r="F1445" i="3"/>
  <c r="D1445" i="3"/>
  <c r="F1443" i="3"/>
  <c r="D1443" i="3"/>
  <c r="F1429" i="3"/>
  <c r="D1429" i="3"/>
  <c r="F1426" i="3"/>
  <c r="D1426" i="3"/>
  <c r="F1425" i="3"/>
  <c r="D1425" i="3"/>
  <c r="F1423" i="3"/>
  <c r="D1423" i="3"/>
  <c r="F1421" i="3"/>
  <c r="D1421" i="3"/>
  <c r="F1419" i="3"/>
  <c r="D1419" i="3"/>
  <c r="F1417" i="3"/>
  <c r="D1417" i="3"/>
  <c r="F1415" i="3"/>
  <c r="D1415" i="3"/>
  <c r="F1413" i="3"/>
  <c r="D1413" i="3"/>
  <c r="F1410" i="3"/>
  <c r="D1410" i="3"/>
  <c r="F1408" i="3"/>
  <c r="D1408" i="3"/>
  <c r="F1407" i="3"/>
  <c r="D1407" i="3"/>
  <c r="F1393" i="3"/>
  <c r="D1393" i="3"/>
  <c r="F1391" i="3"/>
  <c r="D1391" i="3"/>
  <c r="F1389" i="3"/>
  <c r="D1389" i="3"/>
  <c r="F1387" i="3"/>
  <c r="D1387" i="3"/>
  <c r="F1385" i="3"/>
  <c r="D1385" i="3"/>
  <c r="F1382" i="3"/>
  <c r="D1382" i="3"/>
  <c r="F1380" i="3"/>
  <c r="D1380" i="3"/>
  <c r="F1378" i="3"/>
  <c r="D1378" i="3"/>
  <c r="F1377" i="3"/>
  <c r="D1377" i="3"/>
  <c r="F1375" i="3"/>
  <c r="D1375" i="3"/>
  <c r="F1373" i="3"/>
  <c r="D1373" i="3"/>
  <c r="F1371" i="3"/>
  <c r="D1371" i="3"/>
  <c r="F1357" i="3"/>
  <c r="D1357" i="3"/>
  <c r="F1355" i="3"/>
  <c r="D1355" i="3"/>
  <c r="F1353" i="3"/>
  <c r="D1353" i="3"/>
  <c r="F1351" i="3"/>
  <c r="D1351" i="3"/>
  <c r="F1349" i="3"/>
  <c r="D1349" i="3"/>
  <c r="F1347" i="3"/>
  <c r="D1347" i="3"/>
  <c r="F1345" i="3"/>
  <c r="D1345" i="3"/>
  <c r="F1343" i="3"/>
  <c r="D1343" i="3"/>
  <c r="F1341" i="3"/>
  <c r="D1341" i="3"/>
  <c r="F1339" i="3"/>
  <c r="D1339" i="3"/>
  <c r="F1337" i="3"/>
  <c r="D1337" i="3"/>
  <c r="F1335" i="3"/>
  <c r="D1335" i="3"/>
  <c r="F1321" i="3"/>
  <c r="D1321" i="3"/>
  <c r="F1319" i="3"/>
  <c r="D1319" i="3"/>
  <c r="F1317" i="3"/>
  <c r="D1317" i="3"/>
  <c r="F1315" i="3"/>
  <c r="D1315" i="3"/>
  <c r="F1313" i="3"/>
  <c r="D1313" i="3"/>
  <c r="F1311" i="3"/>
  <c r="D1311" i="3"/>
  <c r="F1309" i="3"/>
  <c r="D1309" i="3"/>
  <c r="F1307" i="3"/>
  <c r="D1307" i="3"/>
  <c r="F1305" i="3"/>
  <c r="D1305" i="3"/>
  <c r="F1303" i="3"/>
  <c r="D1303" i="3"/>
  <c r="F1301" i="3"/>
  <c r="D1301" i="3"/>
  <c r="F1299" i="3"/>
  <c r="D1299" i="3"/>
  <c r="F1285" i="3"/>
  <c r="D1285" i="3"/>
  <c r="F1283" i="3"/>
  <c r="D1283" i="3"/>
  <c r="F1281" i="3"/>
  <c r="D1281" i="3"/>
  <c r="F1279" i="3"/>
  <c r="D1279" i="3"/>
  <c r="F1277" i="3"/>
  <c r="D1277" i="3"/>
  <c r="F1275" i="3"/>
  <c r="D1275" i="3"/>
  <c r="F1273" i="3"/>
  <c r="D1273" i="3"/>
  <c r="F1271" i="3"/>
  <c r="D1271" i="3"/>
  <c r="F1269" i="3"/>
  <c r="D1269" i="3"/>
  <c r="F1267" i="3"/>
  <c r="D1267" i="3"/>
  <c r="F1265" i="3"/>
  <c r="D1265" i="3"/>
  <c r="F1263" i="3"/>
  <c r="D1263" i="3"/>
  <c r="F1249" i="3"/>
  <c r="D1249" i="3"/>
  <c r="F1247" i="3"/>
  <c r="D1247" i="3"/>
  <c r="F1245" i="3"/>
  <c r="D1245" i="3"/>
  <c r="F1242" i="3"/>
  <c r="D1242" i="3"/>
  <c r="F1240" i="3"/>
  <c r="D1240" i="3"/>
  <c r="F1239" i="3"/>
  <c r="D1239" i="3"/>
  <c r="F1237" i="3"/>
  <c r="D1237" i="3"/>
  <c r="F1235" i="3"/>
  <c r="D1235" i="3"/>
  <c r="F1233" i="3"/>
  <c r="D1233" i="3"/>
  <c r="F1231" i="3"/>
  <c r="D1231" i="3"/>
  <c r="F1229" i="3"/>
  <c r="D1229" i="3"/>
  <c r="F1227" i="3"/>
  <c r="D1227" i="3"/>
  <c r="F1213" i="3"/>
  <c r="D1213" i="3"/>
  <c r="F1211" i="3"/>
  <c r="D1211" i="3"/>
  <c r="F1209" i="3"/>
  <c r="D1209" i="3"/>
  <c r="F1207" i="3"/>
  <c r="D1207" i="3"/>
  <c r="F1205" i="3"/>
  <c r="D1205" i="3"/>
  <c r="F1203" i="3"/>
  <c r="D1203" i="3"/>
  <c r="F1201" i="3"/>
  <c r="D1201" i="3"/>
  <c r="F1199" i="3"/>
  <c r="D1199" i="3"/>
  <c r="F1197" i="3"/>
  <c r="D1197" i="3"/>
  <c r="F1195" i="3"/>
  <c r="D1195" i="3"/>
  <c r="F1192" i="3"/>
  <c r="D1192" i="3"/>
  <c r="F1190" i="3"/>
  <c r="D1190" i="3"/>
  <c r="F1177" i="3"/>
  <c r="D1177" i="3"/>
  <c r="F1175" i="3"/>
  <c r="D1175" i="3"/>
  <c r="F1173" i="3"/>
  <c r="D1173" i="3"/>
  <c r="F1170" i="3"/>
  <c r="D1170" i="3"/>
  <c r="F1168" i="3"/>
  <c r="D1168" i="3"/>
  <c r="F1167" i="3"/>
  <c r="D1167" i="3"/>
  <c r="F1165" i="3"/>
  <c r="D1165" i="3"/>
  <c r="F1163" i="3"/>
  <c r="D1163" i="3"/>
  <c r="F1161" i="3"/>
  <c r="D1161" i="3"/>
  <c r="F1159" i="3"/>
  <c r="D1159" i="3"/>
  <c r="F1157" i="3"/>
  <c r="D1157" i="3"/>
  <c r="F1155" i="3"/>
  <c r="D1155" i="3"/>
  <c r="F1141" i="3"/>
  <c r="D1141" i="3"/>
  <c r="F1138" i="3"/>
  <c r="D1138" i="3"/>
  <c r="F1136" i="3"/>
  <c r="D1136" i="3"/>
  <c r="F1134" i="3"/>
  <c r="D1134" i="3"/>
  <c r="F1133" i="3"/>
  <c r="D1133" i="3"/>
  <c r="F1131" i="3"/>
  <c r="D1131" i="3"/>
  <c r="F1129" i="3"/>
  <c r="D1129" i="3"/>
  <c r="F1127" i="3"/>
  <c r="D1127" i="3"/>
  <c r="F1125" i="3"/>
  <c r="D1125" i="3"/>
  <c r="F1123" i="3"/>
  <c r="D1123" i="3"/>
  <c r="F1121" i="3"/>
  <c r="D1121" i="3"/>
  <c r="F1119" i="3"/>
  <c r="D1119" i="3"/>
  <c r="F1105" i="3"/>
  <c r="D1105" i="3"/>
  <c r="F1103" i="3"/>
  <c r="D1103" i="3"/>
  <c r="F1101" i="3"/>
  <c r="D1101" i="3"/>
  <c r="F1099" i="3"/>
  <c r="D1099" i="3"/>
  <c r="F1097" i="3"/>
  <c r="D1097" i="3"/>
  <c r="F1095" i="3"/>
  <c r="D1095" i="3"/>
  <c r="F1093" i="3"/>
  <c r="D1093" i="3"/>
  <c r="F1091" i="3"/>
  <c r="D1091" i="3"/>
  <c r="F1089" i="3"/>
  <c r="D1089" i="3"/>
  <c r="F1087" i="3"/>
  <c r="D1087" i="3"/>
  <c r="F1085" i="3"/>
  <c r="D1085" i="3"/>
  <c r="F1083" i="3"/>
  <c r="D1083" i="3"/>
  <c r="F1069" i="3"/>
  <c r="D1069" i="3"/>
  <c r="F1067" i="3"/>
  <c r="D1067" i="3"/>
  <c r="F1065" i="3"/>
  <c r="D1065" i="3"/>
  <c r="F1063" i="3"/>
  <c r="D1063" i="3"/>
  <c r="F1061" i="3"/>
  <c r="D1061" i="3"/>
  <c r="F1059" i="3"/>
  <c r="D1059" i="3"/>
  <c r="F1057" i="3"/>
  <c r="D1057" i="3"/>
  <c r="F1055" i="3"/>
  <c r="D1055" i="3"/>
  <c r="F1052" i="3"/>
  <c r="D1052" i="3"/>
  <c r="F1050" i="3"/>
  <c r="D1050" i="3"/>
  <c r="F1049" i="3"/>
  <c r="D1049" i="3"/>
  <c r="F1047" i="3"/>
  <c r="D1047" i="3"/>
  <c r="F1033" i="3"/>
  <c r="D1033" i="3"/>
  <c r="F1031" i="3"/>
  <c r="D1031" i="3"/>
  <c r="F1029" i="3"/>
  <c r="D1029" i="3"/>
  <c r="F1027" i="3"/>
  <c r="D1027" i="3"/>
  <c r="F1025" i="3"/>
  <c r="D1025" i="3"/>
  <c r="F1023" i="3"/>
  <c r="D1023" i="3"/>
  <c r="F1021" i="3"/>
  <c r="D1021" i="3"/>
  <c r="F1019" i="3"/>
  <c r="D1019" i="3"/>
  <c r="F1017" i="3"/>
  <c r="D1017" i="3"/>
  <c r="F1014" i="3"/>
  <c r="D1014" i="3"/>
  <c r="F1013" i="3"/>
  <c r="D1013" i="3"/>
  <c r="F1011" i="3"/>
  <c r="D1011" i="3"/>
  <c r="F996" i="3"/>
  <c r="D996" i="3"/>
  <c r="F994" i="3"/>
  <c r="D994" i="3"/>
  <c r="F993" i="3"/>
  <c r="D993" i="3"/>
  <c r="F991" i="3"/>
  <c r="D991" i="3"/>
  <c r="F989" i="3"/>
  <c r="D989" i="3"/>
  <c r="F987" i="3"/>
  <c r="D987" i="3"/>
  <c r="F985" i="3"/>
  <c r="D985" i="3"/>
  <c r="F983" i="3"/>
  <c r="D983" i="3"/>
  <c r="F981" i="3"/>
  <c r="D981" i="3"/>
  <c r="F979" i="3"/>
  <c r="D979" i="3"/>
  <c r="F977" i="3"/>
  <c r="D977" i="3"/>
  <c r="F975" i="3"/>
  <c r="D975" i="3"/>
  <c r="F961" i="3"/>
  <c r="D961" i="3"/>
  <c r="F959" i="3"/>
  <c r="D959" i="3"/>
  <c r="F957" i="3"/>
  <c r="D957" i="3"/>
  <c r="F955" i="3"/>
  <c r="D955" i="3"/>
  <c r="F953" i="3"/>
  <c r="D953" i="3"/>
  <c r="F951" i="3"/>
  <c r="D951" i="3"/>
  <c r="F949" i="3"/>
  <c r="D949" i="3"/>
  <c r="F946" i="3"/>
  <c r="D946" i="3"/>
  <c r="F945" i="3"/>
  <c r="D945" i="3"/>
  <c r="F943" i="3"/>
  <c r="D943" i="3"/>
  <c r="F941" i="3"/>
  <c r="D941" i="3"/>
  <c r="F939" i="3"/>
  <c r="D939" i="3"/>
  <c r="F925" i="3"/>
  <c r="D925" i="3"/>
  <c r="F923" i="3"/>
  <c r="D923" i="3"/>
  <c r="F921" i="3"/>
  <c r="D921" i="3"/>
  <c r="F919" i="3"/>
  <c r="D919" i="3"/>
  <c r="F917" i="3"/>
  <c r="D917" i="3"/>
  <c r="F915" i="3"/>
  <c r="D915" i="3"/>
  <c r="F913" i="3"/>
  <c r="D913" i="3"/>
  <c r="F910" i="3"/>
  <c r="D910" i="3"/>
  <c r="F908" i="3"/>
  <c r="D908" i="3"/>
  <c r="F907" i="3"/>
  <c r="D907" i="3"/>
  <c r="F905" i="3"/>
  <c r="D905" i="3"/>
  <c r="F903" i="3"/>
  <c r="D903" i="3"/>
  <c r="F889" i="3"/>
  <c r="D889" i="3"/>
  <c r="F886" i="3"/>
  <c r="D886" i="3"/>
  <c r="F884" i="3"/>
  <c r="D884" i="3"/>
  <c r="F882" i="3"/>
  <c r="D882" i="3"/>
  <c r="F881" i="3"/>
  <c r="D881" i="3"/>
  <c r="F879" i="3"/>
  <c r="D879" i="3"/>
  <c r="F877" i="3"/>
  <c r="D877" i="3"/>
  <c r="F875" i="3"/>
  <c r="D875" i="3"/>
  <c r="F873" i="3"/>
  <c r="D873" i="3"/>
  <c r="F871" i="3"/>
  <c r="D871" i="3"/>
  <c r="F869" i="3"/>
  <c r="D869" i="3"/>
  <c r="F867" i="3"/>
  <c r="D867" i="3"/>
  <c r="F853" i="3"/>
  <c r="D853" i="3"/>
  <c r="F851" i="3"/>
  <c r="D851" i="3"/>
  <c r="F849" i="3"/>
  <c r="D849" i="3"/>
  <c r="F847" i="3"/>
  <c r="D847" i="3"/>
  <c r="F845" i="3"/>
  <c r="D845" i="3"/>
  <c r="F843" i="3"/>
  <c r="D843" i="3"/>
  <c r="F840" i="3"/>
  <c r="D840" i="3"/>
  <c r="F838" i="3"/>
  <c r="D838" i="3"/>
  <c r="F836" i="3"/>
  <c r="D836" i="3"/>
  <c r="F835" i="3"/>
  <c r="D835" i="3"/>
  <c r="F833" i="3"/>
  <c r="D833" i="3"/>
  <c r="F831" i="3"/>
  <c r="D831" i="3"/>
  <c r="F817" i="3"/>
  <c r="D817" i="3"/>
  <c r="F815" i="3"/>
  <c r="D815" i="3"/>
  <c r="F813" i="3"/>
  <c r="D813" i="3"/>
  <c r="F811" i="3"/>
  <c r="D811" i="3"/>
  <c r="F809" i="3"/>
  <c r="D809" i="3"/>
  <c r="F807" i="3"/>
  <c r="D807" i="3"/>
  <c r="F804" i="3"/>
  <c r="D804" i="3"/>
  <c r="F802" i="3"/>
  <c r="D802" i="3"/>
  <c r="F801" i="3"/>
  <c r="D801" i="3"/>
  <c r="F799" i="3"/>
  <c r="D799" i="3"/>
  <c r="F797" i="3"/>
  <c r="D797" i="3"/>
  <c r="F795" i="3"/>
  <c r="D795" i="3"/>
  <c r="F780" i="3"/>
  <c r="D780" i="3"/>
  <c r="F778" i="3"/>
  <c r="D778" i="3"/>
  <c r="F777" i="3"/>
  <c r="D777" i="3"/>
  <c r="F775" i="3"/>
  <c r="D775" i="3"/>
  <c r="F773" i="3"/>
  <c r="D773" i="3"/>
  <c r="F771" i="3"/>
  <c r="D771" i="3"/>
  <c r="F769" i="3"/>
  <c r="D769" i="3"/>
  <c r="F767" i="3"/>
  <c r="D767" i="3"/>
  <c r="F765" i="3"/>
  <c r="D765" i="3"/>
  <c r="F762" i="3"/>
  <c r="D762" i="3"/>
  <c r="F761" i="3"/>
  <c r="D761" i="3"/>
  <c r="F759" i="3"/>
  <c r="D759" i="3"/>
  <c r="F745" i="3"/>
  <c r="D745" i="3"/>
  <c r="F743" i="3"/>
  <c r="D743" i="3"/>
  <c r="F741" i="3"/>
  <c r="D741" i="3"/>
  <c r="F739" i="3"/>
  <c r="D739" i="3"/>
  <c r="F737" i="3"/>
  <c r="D737" i="3"/>
  <c r="F735" i="3"/>
  <c r="D735" i="3"/>
  <c r="F733" i="3"/>
  <c r="D733" i="3"/>
  <c r="F731" i="3"/>
  <c r="D731" i="3"/>
  <c r="F729" i="3"/>
  <c r="D729" i="3"/>
  <c r="F726" i="3"/>
  <c r="D726" i="3"/>
  <c r="F724" i="3"/>
  <c r="D724" i="3"/>
  <c r="F722" i="3"/>
  <c r="D722" i="3"/>
  <c r="F709" i="3"/>
  <c r="D709" i="3"/>
  <c r="F707" i="3"/>
  <c r="D707" i="3"/>
  <c r="F705" i="3"/>
  <c r="D705" i="3"/>
  <c r="F703" i="3"/>
  <c r="D703" i="3"/>
  <c r="F701" i="3"/>
  <c r="D701" i="3"/>
  <c r="F699" i="3"/>
  <c r="D699" i="3"/>
  <c r="F697" i="3"/>
  <c r="D697" i="3"/>
  <c r="F695" i="3"/>
  <c r="D695" i="3"/>
  <c r="F693" i="3"/>
  <c r="D693" i="3"/>
  <c r="F691" i="3"/>
  <c r="D691" i="3"/>
  <c r="F689" i="3"/>
  <c r="D689" i="3"/>
  <c r="F687" i="3"/>
  <c r="D687" i="3"/>
  <c r="F673" i="3"/>
  <c r="D673" i="3"/>
  <c r="F670" i="3"/>
  <c r="D670" i="3"/>
  <c r="F669" i="3"/>
  <c r="D669" i="3"/>
  <c r="F667" i="3"/>
  <c r="D667" i="3"/>
  <c r="F665" i="3"/>
  <c r="D665" i="3"/>
  <c r="F663" i="3"/>
  <c r="D663" i="3"/>
  <c r="F661" i="3"/>
  <c r="D661" i="3"/>
  <c r="F659" i="3"/>
  <c r="D659" i="3"/>
  <c r="F657" i="3"/>
  <c r="D657" i="3"/>
  <c r="F655" i="3"/>
  <c r="D655" i="3"/>
  <c r="F653" i="3"/>
  <c r="D653" i="3"/>
  <c r="F651" i="3"/>
  <c r="D651" i="3"/>
  <c r="F637" i="3"/>
  <c r="D637" i="3"/>
  <c r="F635" i="3"/>
  <c r="D635" i="3"/>
  <c r="F633" i="3"/>
  <c r="D633" i="3"/>
  <c r="F631" i="3"/>
  <c r="D631" i="3"/>
  <c r="F629" i="3"/>
  <c r="D629" i="3"/>
  <c r="F627" i="3"/>
  <c r="D627" i="3"/>
  <c r="F625" i="3"/>
  <c r="D625" i="3"/>
  <c r="F623" i="3"/>
  <c r="D623" i="3"/>
  <c r="F621" i="3"/>
  <c r="D621" i="3"/>
  <c r="F619" i="3"/>
  <c r="D619" i="3"/>
  <c r="F617" i="3"/>
  <c r="D617" i="3"/>
  <c r="F615" i="3"/>
  <c r="D615" i="3"/>
  <c r="F601" i="3"/>
  <c r="D601" i="3"/>
  <c r="F599" i="3"/>
  <c r="D599" i="3"/>
  <c r="F597" i="3"/>
  <c r="D597" i="3"/>
  <c r="F595" i="3"/>
  <c r="D595" i="3"/>
  <c r="F593" i="3"/>
  <c r="D593" i="3"/>
  <c r="F591" i="3"/>
  <c r="D591" i="3"/>
  <c r="F589" i="3"/>
  <c r="D589" i="3"/>
  <c r="F587" i="3"/>
  <c r="D587" i="3"/>
  <c r="F585" i="3"/>
  <c r="D585" i="3"/>
  <c r="F583" i="3"/>
  <c r="D583" i="3"/>
  <c r="F580" i="3"/>
  <c r="D580" i="3"/>
  <c r="F578" i="3"/>
  <c r="D578" i="3"/>
  <c r="F565" i="3"/>
  <c r="D565" i="3"/>
  <c r="F563" i="3"/>
  <c r="D563" i="3"/>
  <c r="F561" i="3"/>
  <c r="D561" i="3"/>
  <c r="F559" i="3"/>
  <c r="D559" i="3"/>
  <c r="F557" i="3"/>
  <c r="D557" i="3"/>
  <c r="F555" i="3"/>
  <c r="D555" i="3"/>
  <c r="F552" i="3"/>
  <c r="D552" i="3"/>
  <c r="F551" i="3"/>
  <c r="D551" i="3"/>
  <c r="F549" i="3"/>
  <c r="D549" i="3"/>
  <c r="F547" i="3"/>
  <c r="D547" i="3"/>
  <c r="F545" i="3"/>
  <c r="D545" i="3"/>
  <c r="F543" i="3"/>
  <c r="D543" i="3"/>
  <c r="F529" i="3"/>
  <c r="D529" i="3"/>
  <c r="F527" i="3"/>
  <c r="D527" i="3"/>
  <c r="F525" i="3"/>
  <c r="D525" i="3"/>
  <c r="F523" i="3"/>
  <c r="D523" i="3"/>
  <c r="F521" i="3"/>
  <c r="D521" i="3"/>
  <c r="F519" i="3"/>
  <c r="D519" i="3"/>
  <c r="F517" i="3"/>
  <c r="D517" i="3"/>
  <c r="F515" i="3"/>
  <c r="D515" i="3"/>
  <c r="F513" i="3"/>
  <c r="D513" i="3"/>
  <c r="F511" i="3"/>
  <c r="D511" i="3"/>
  <c r="F509" i="3"/>
  <c r="D509" i="3"/>
  <c r="F507" i="3"/>
  <c r="D507" i="3"/>
  <c r="F493" i="3"/>
  <c r="D493" i="3"/>
  <c r="F491" i="3"/>
  <c r="D491" i="3"/>
  <c r="F488" i="3"/>
  <c r="D488" i="3"/>
  <c r="F487" i="3"/>
  <c r="D487" i="3"/>
  <c r="F485" i="3"/>
  <c r="D485" i="3"/>
  <c r="F483" i="3"/>
  <c r="D483" i="3"/>
  <c r="F481" i="3"/>
  <c r="D481" i="3"/>
  <c r="F479" i="3"/>
  <c r="D479" i="3"/>
  <c r="F477" i="3"/>
  <c r="D477" i="3"/>
  <c r="F475" i="3"/>
  <c r="D475" i="3"/>
  <c r="F473" i="3"/>
  <c r="D473" i="3"/>
  <c r="F471" i="3"/>
  <c r="D471" i="3"/>
  <c r="F456" i="3"/>
  <c r="D456" i="3"/>
  <c r="F454" i="3"/>
  <c r="D454" i="3"/>
  <c r="F453" i="3"/>
  <c r="D453" i="3"/>
  <c r="F451" i="3"/>
  <c r="D451" i="3"/>
  <c r="F449" i="3"/>
  <c r="D449" i="3"/>
  <c r="F447" i="3"/>
  <c r="D447" i="3"/>
  <c r="F445" i="3"/>
  <c r="D445" i="3"/>
  <c r="F443" i="3"/>
  <c r="D443" i="3"/>
  <c r="F441" i="3"/>
  <c r="D441" i="3"/>
  <c r="F439" i="3"/>
  <c r="D439" i="3"/>
  <c r="F437" i="3"/>
  <c r="D437" i="3"/>
  <c r="F435" i="3"/>
  <c r="D435" i="3"/>
  <c r="F420" i="3"/>
  <c r="D420" i="3"/>
  <c r="F418" i="3"/>
  <c r="D418" i="3"/>
  <c r="F417" i="3"/>
  <c r="D417" i="3"/>
  <c r="F415" i="3"/>
  <c r="D415" i="3"/>
  <c r="F413" i="3"/>
  <c r="D413" i="3"/>
  <c r="F411" i="3"/>
  <c r="D411" i="3"/>
  <c r="F409" i="3"/>
  <c r="D409" i="3"/>
  <c r="F406" i="3"/>
  <c r="D406" i="3"/>
  <c r="F404" i="3"/>
  <c r="D404" i="3"/>
  <c r="F402" i="3"/>
  <c r="D402" i="3"/>
  <c r="F400" i="3"/>
  <c r="D400" i="3"/>
  <c r="F399" i="3"/>
  <c r="D399" i="3"/>
  <c r="F385" i="3"/>
  <c r="D385" i="3"/>
  <c r="F383" i="3"/>
  <c r="D383" i="3"/>
  <c r="F381" i="3"/>
  <c r="D381" i="3"/>
  <c r="F379" i="3"/>
  <c r="D379" i="3"/>
  <c r="F377" i="3"/>
  <c r="D377" i="3"/>
  <c r="F375" i="3"/>
  <c r="D375" i="3"/>
  <c r="F373" i="3"/>
  <c r="D373" i="3"/>
  <c r="F371" i="3"/>
  <c r="D371" i="3"/>
  <c r="F369" i="3"/>
  <c r="D369" i="3"/>
  <c r="F367" i="3"/>
  <c r="D367" i="3"/>
  <c r="F365" i="3"/>
  <c r="D365" i="3"/>
  <c r="F363" i="3"/>
  <c r="D363" i="3"/>
  <c r="F349" i="3"/>
  <c r="D349" i="3"/>
  <c r="F347" i="3"/>
  <c r="D347" i="3"/>
  <c r="F344" i="3"/>
  <c r="D344" i="3"/>
  <c r="F343" i="3"/>
  <c r="D343" i="3"/>
  <c r="F341" i="3"/>
  <c r="D341" i="3"/>
  <c r="F339" i="3"/>
  <c r="D339" i="3"/>
  <c r="F337" i="3"/>
  <c r="D337" i="3"/>
  <c r="F335" i="3"/>
  <c r="D335" i="3"/>
  <c r="F333" i="3"/>
  <c r="D333" i="3"/>
  <c r="F331" i="3"/>
  <c r="D331" i="3"/>
  <c r="F329" i="3"/>
  <c r="D329" i="3"/>
  <c r="F327" i="3"/>
  <c r="D327" i="3"/>
  <c r="F313" i="3"/>
  <c r="D313" i="3"/>
  <c r="F311" i="3"/>
  <c r="D311" i="3"/>
  <c r="F309" i="3"/>
  <c r="D309" i="3"/>
  <c r="F307" i="3"/>
  <c r="D307" i="3"/>
  <c r="F305" i="3"/>
  <c r="D305" i="3"/>
  <c r="F303" i="3"/>
  <c r="D303" i="3"/>
  <c r="F301" i="3"/>
  <c r="D301" i="3"/>
  <c r="F299" i="3"/>
  <c r="D299" i="3"/>
  <c r="F297" i="3"/>
  <c r="D297" i="3"/>
  <c r="F295" i="3"/>
  <c r="D295" i="3"/>
  <c r="F293" i="3"/>
  <c r="D293" i="3"/>
  <c r="F291" i="3"/>
  <c r="D291" i="3"/>
  <c r="F277" i="3"/>
  <c r="D277" i="3"/>
  <c r="F275" i="3"/>
  <c r="D275" i="3"/>
  <c r="F273" i="3"/>
  <c r="D273" i="3"/>
  <c r="F271" i="3"/>
  <c r="D271" i="3"/>
  <c r="F269" i="3"/>
  <c r="D269" i="3"/>
  <c r="F266" i="3"/>
  <c r="D266" i="3"/>
  <c r="F265" i="3"/>
  <c r="D265" i="3"/>
  <c r="F262" i="3"/>
  <c r="D262" i="3"/>
  <c r="F260" i="3"/>
  <c r="D260" i="3"/>
  <c r="F259" i="3"/>
  <c r="D259" i="3"/>
  <c r="F257" i="3"/>
  <c r="D257" i="3"/>
  <c r="F255" i="3"/>
  <c r="D255" i="3"/>
  <c r="F241" i="3"/>
  <c r="D241" i="3"/>
  <c r="F239" i="3"/>
  <c r="D239" i="3"/>
  <c r="F237" i="3"/>
  <c r="D237" i="3"/>
  <c r="F234" i="3"/>
  <c r="D234" i="3"/>
  <c r="F233" i="3"/>
  <c r="D233" i="3"/>
  <c r="F231" i="3"/>
  <c r="D231" i="3"/>
  <c r="F229" i="3"/>
  <c r="D229" i="3"/>
  <c r="F227" i="3"/>
  <c r="D227" i="3"/>
  <c r="F225" i="3"/>
  <c r="D225" i="3"/>
  <c r="F223" i="3"/>
  <c r="D223" i="3"/>
  <c r="F221" i="3"/>
  <c r="D221" i="3"/>
  <c r="F219" i="3"/>
  <c r="D219" i="3"/>
  <c r="F205" i="3"/>
  <c r="D205" i="3"/>
  <c r="F203" i="3"/>
  <c r="D203" i="3"/>
  <c r="F201" i="3"/>
  <c r="D201" i="3"/>
  <c r="F199" i="3"/>
  <c r="D199" i="3"/>
  <c r="F197" i="3"/>
  <c r="D197" i="3"/>
  <c r="F195" i="3"/>
  <c r="D195" i="3"/>
  <c r="F193" i="3"/>
  <c r="D193" i="3"/>
  <c r="F190" i="3"/>
  <c r="D190" i="3"/>
  <c r="F188" i="3"/>
  <c r="D188" i="3"/>
  <c r="F186" i="3"/>
  <c r="D186" i="3"/>
  <c r="F184" i="3"/>
  <c r="D184" i="3"/>
  <c r="F183" i="3"/>
  <c r="D183" i="3"/>
  <c r="F169" i="3"/>
  <c r="D169" i="3"/>
  <c r="F167" i="3"/>
  <c r="D167" i="3"/>
  <c r="F165" i="3"/>
  <c r="D165" i="3"/>
  <c r="F163" i="3"/>
  <c r="D163" i="3"/>
  <c r="F161" i="3"/>
  <c r="D161" i="3"/>
  <c r="F159" i="3"/>
  <c r="D159" i="3"/>
  <c r="F157" i="3"/>
  <c r="D157" i="3"/>
  <c r="F155" i="3"/>
  <c r="D155" i="3"/>
  <c r="F153" i="3"/>
  <c r="D153" i="3"/>
  <c r="F151" i="3"/>
  <c r="D151" i="3"/>
  <c r="F149" i="3"/>
  <c r="D149" i="3"/>
  <c r="F147" i="3"/>
  <c r="D147" i="3"/>
  <c r="F133" i="3"/>
  <c r="D133" i="3"/>
  <c r="F131" i="3"/>
  <c r="D131" i="3"/>
  <c r="F129" i="3"/>
  <c r="D129" i="3"/>
  <c r="F127" i="3"/>
  <c r="D127" i="3"/>
  <c r="F125" i="3"/>
  <c r="D125" i="3"/>
  <c r="F123" i="3"/>
  <c r="D123" i="3"/>
  <c r="F121" i="3"/>
  <c r="D121" i="3"/>
  <c r="F119" i="3"/>
  <c r="D119" i="3"/>
  <c r="F117" i="3"/>
  <c r="D117" i="3"/>
  <c r="F115" i="3"/>
  <c r="D115" i="3"/>
  <c r="F113" i="3"/>
  <c r="D113" i="3"/>
  <c r="F111" i="3"/>
  <c r="D111" i="3"/>
  <c r="F97" i="3"/>
  <c r="D97" i="3"/>
  <c r="F95" i="3"/>
  <c r="D95" i="3"/>
  <c r="F93" i="3"/>
  <c r="D93" i="3"/>
  <c r="F91" i="3"/>
  <c r="D91" i="3"/>
  <c r="F89" i="3"/>
  <c r="D89" i="3"/>
  <c r="F87" i="3"/>
  <c r="D87" i="3"/>
  <c r="F85" i="3"/>
  <c r="D85" i="3"/>
  <c r="F82" i="3"/>
  <c r="D82" i="3"/>
  <c r="F80" i="3"/>
  <c r="D80" i="3"/>
  <c r="F78" i="3"/>
  <c r="D78" i="3"/>
  <c r="F77" i="3"/>
  <c r="D77" i="3"/>
  <c r="F75" i="3"/>
  <c r="D75" i="3"/>
  <c r="F61" i="3"/>
  <c r="D61" i="3"/>
  <c r="F59" i="3"/>
  <c r="D59" i="3"/>
  <c r="F57" i="3"/>
  <c r="D57" i="3"/>
  <c r="F55" i="3"/>
  <c r="D55" i="3"/>
  <c r="F53" i="3"/>
  <c r="D53" i="3"/>
  <c r="F51" i="3"/>
  <c r="D51" i="3"/>
  <c r="F49" i="3"/>
  <c r="D49" i="3"/>
  <c r="F47" i="3"/>
  <c r="D47" i="3"/>
  <c r="F45" i="3"/>
  <c r="D45" i="3"/>
  <c r="F43" i="3"/>
  <c r="D43" i="3"/>
  <c r="F41" i="3"/>
  <c r="D41" i="3"/>
  <c r="F39" i="3"/>
  <c r="D39" i="3"/>
  <c r="F25" i="3"/>
  <c r="D25" i="3"/>
  <c r="F23" i="3"/>
  <c r="D23" i="3"/>
  <c r="F21" i="3"/>
  <c r="D21" i="3"/>
  <c r="F19" i="3"/>
  <c r="D19" i="3"/>
  <c r="F16" i="3"/>
  <c r="D16" i="3"/>
  <c r="F14" i="3"/>
  <c r="D14" i="3"/>
  <c r="F13" i="3"/>
  <c r="D13" i="3"/>
  <c r="F11" i="3"/>
  <c r="D11" i="3"/>
  <c r="F9" i="3"/>
  <c r="D9" i="3"/>
  <c r="F7" i="3"/>
  <c r="D7" i="3"/>
  <c r="F5" i="3"/>
  <c r="D5" i="3"/>
  <c r="F3" i="3"/>
  <c r="D3" i="3"/>
</calcChain>
</file>

<file path=xl/sharedStrings.xml><?xml version="1.0" encoding="utf-8"?>
<sst xmlns="http://schemas.openxmlformats.org/spreadsheetml/2006/main" count="95109" uniqueCount="21852">
  <si>
    <t>static const ElsterIndex ElsterTable[] =</t>
  </si>
  <si>
    <t xml:space="preserve">//  Name                                                </t>
  </si>
  <si>
    <t>Index</t>
  </si>
  <si>
    <t>//  Struktur-Definition in KElsterTable.h</t>
  </si>
  <si>
    <t>Type</t>
  </si>
  <si>
    <t xml:space="preserve">   "FEHLERMELDUNG"                                    </t>
  </si>
  <si>
    <t xml:space="preserve">   "KESSELSOLLTEMP"                                   </t>
  </si>
  <si>
    <t xml:space="preserve"> et_dec_val</t>
  </si>
  <si>
    <t xml:space="preserve">   "SPEICHERSOLLTEMP"                                 </t>
  </si>
  <si>
    <t xml:space="preserve">   "VORLAUFSOLLTEMP"                                  </t>
  </si>
  <si>
    <t xml:space="preserve">   "RAUMSOLLTEMP_I"                                   </t>
  </si>
  <si>
    <t xml:space="preserve">   "RAUMSOLLTEMP_II"                                  </t>
  </si>
  <si>
    <t xml:space="preserve">   "RAUMSOLLTEMP_III"                                 </t>
  </si>
  <si>
    <t xml:space="preserve">   "RAUMSOLLTEMP_NACHT"                               </t>
  </si>
  <si>
    <t xml:space="preserve">   "UHRZEIT"                                          </t>
  </si>
  <si>
    <t xml:space="preserve"> et_zeit</t>
  </si>
  <si>
    <t>0a</t>
  </si>
  <si>
    <t xml:space="preserve">   "DATUM"                                            </t>
  </si>
  <si>
    <t xml:space="preserve"> et_datum</t>
  </si>
  <si>
    <t>0b</t>
  </si>
  <si>
    <t xml:space="preserve">   "GERAETE_ID"                                       </t>
  </si>
  <si>
    <t xml:space="preserve"> et_dev_id</t>
  </si>
  <si>
    <t>0c</t>
  </si>
  <si>
    <t xml:space="preserve">   "AUSSENTEMP"                                       </t>
  </si>
  <si>
    <t>0d</t>
  </si>
  <si>
    <t xml:space="preserve">   "SAMMLERISTTEMP"                                   </t>
  </si>
  <si>
    <t xml:space="preserve">  // ev. KESSELISTTEMP</t>
  </si>
  <si>
    <t>0e</t>
  </si>
  <si>
    <t xml:space="preserve">   "SPEICHERISTTEMP"                                  </t>
  </si>
  <si>
    <t>0f</t>
  </si>
  <si>
    <t xml:space="preserve">   "VORLAUFISTTEMP"                                   </t>
  </si>
  <si>
    <t xml:space="preserve">   "GERAETEKONFIGURATION"                             </t>
  </si>
  <si>
    <t xml:space="preserve">   "RAUMISTTEMP"                                      </t>
  </si>
  <si>
    <t xml:space="preserve">   "VERSTELLTE_RAUMSOLLTEMP"                          </t>
  </si>
  <si>
    <t xml:space="preserve">   "EINSTELL_SPEICHERSOLLTEMP"                        </t>
  </si>
  <si>
    <t xml:space="preserve">   "VERDAMPFERTEMP"                                   </t>
  </si>
  <si>
    <t xml:space="preserve"> et_byte</t>
  </si>
  <si>
    <t xml:space="preserve">   "SAMMLERSOLLTEMP"                                  </t>
  </si>
  <si>
    <t xml:space="preserve">   "RUECKLAUFISTTEMP"                                 </t>
  </si>
  <si>
    <t xml:space="preserve">   "SPEICHER_UNTEN_TEMP"                              </t>
  </si>
  <si>
    <t xml:space="preserve">   "SOLARZONENTEMP"                                   </t>
  </si>
  <si>
    <t xml:space="preserve">   "SPEICHER_OBEN_TEMP"                               </t>
  </si>
  <si>
    <t>1a</t>
  </si>
  <si>
    <t xml:space="preserve">   "KUNDENKENNUNG"                                    </t>
  </si>
  <si>
    <t>1b</t>
  </si>
  <si>
    <t xml:space="preserve">   "KOLLEKTORTEMP"                                    </t>
  </si>
  <si>
    <t>1c</t>
  </si>
  <si>
    <t xml:space="preserve">   "FESTSTOFFKESSELTEMP"                              </t>
  </si>
  <si>
    <t>1f</t>
  </si>
  <si>
    <t xml:space="preserve">   "WASSERDRUCK"                                      </t>
  </si>
  <si>
    <t xml:space="preserve">   "MIN_TEMP_KESSEL"                                  </t>
  </si>
  <si>
    <t xml:space="preserve">   "ANFAHRTEMP"                                       </t>
  </si>
  <si>
    <t xml:space="preserve">   "HYSTERESEZEIT"                                    </t>
  </si>
  <si>
    <t xml:space="preserve"> // MAX_HYSTERESE</t>
  </si>
  <si>
    <t xml:space="preserve">   "MAX_HYSTERESE"                                    </t>
  </si>
  <si>
    <t xml:space="preserve"> et_little_endian</t>
  </si>
  <si>
    <t xml:space="preserve">   "PPL"                                              </t>
  </si>
  <si>
    <t xml:space="preserve">   "SPEICHERSPERRE"                                   </t>
  </si>
  <si>
    <t xml:space="preserve">   "SPERRZEIT"                                        </t>
  </si>
  <si>
    <t xml:space="preserve">   "HYSTERESE2"                                       </t>
  </si>
  <si>
    <t xml:space="preserve">   "MAX_TEMP_KESSEL"                                  </t>
  </si>
  <si>
    <t xml:space="preserve">   "MAX_TEMP_HZK"                                     </t>
  </si>
  <si>
    <t>2a</t>
  </si>
  <si>
    <t xml:space="preserve">   "KP"                                               </t>
  </si>
  <si>
    <t>2b</t>
  </si>
  <si>
    <t xml:space="preserve">   "TN"                                               </t>
  </si>
  <si>
    <t>2c</t>
  </si>
  <si>
    <t xml:space="preserve">   "MISCHERLAUFZEIT"                                  </t>
  </si>
  <si>
    <t>2d</t>
  </si>
  <si>
    <t xml:space="preserve">   "MODGRAD"                                          </t>
  </si>
  <si>
    <t>2e</t>
  </si>
  <si>
    <t xml:space="preserve">   "KESSELUEBERHOEHUNG_WW"                            </t>
  </si>
  <si>
    <t>2f</t>
  </si>
  <si>
    <t xml:space="preserve">   "STAENDIGE_MINIMALBEGRENZUNG"                      </t>
  </si>
  <si>
    <t xml:space="preserve">   "ACCESS_EEPROM"                                    </t>
  </si>
  <si>
    <t xml:space="preserve">   "MINDESTABTAUZEIT"                                 </t>
  </si>
  <si>
    <t xml:space="preserve">   "ACCESS_XRAM"                                      </t>
  </si>
  <si>
    <t xml:space="preserve">   "ACCESS_IRAM"                                      </t>
  </si>
  <si>
    <t xml:space="preserve">   "MIN_WASSERDRUCK"                                  </t>
  </si>
  <si>
    <t xml:space="preserve">   "LEISTUNGSKORREKTUR"                               </t>
  </si>
  <si>
    <t xml:space="preserve">   "KOLLEKTORTEMP_2"                                  </t>
  </si>
  <si>
    <t xml:space="preserve">   "MULTIFUNKTION_ISTTEMP"                            </t>
  </si>
  <si>
    <t xml:space="preserve">   "BRENNER"                                          </t>
  </si>
  <si>
    <t xml:space="preserve">   "HZK_PUMPE"                                        </t>
  </si>
  <si>
    <t xml:space="preserve">   "SPL_PUMPE"                                        </t>
  </si>
  <si>
    <t xml:space="preserve">   "DCF"                                              </t>
  </si>
  <si>
    <t xml:space="preserve">   "MISCHER_AUF"                                      </t>
  </si>
  <si>
    <t xml:space="preserve">   "MISCHER_ZU"                                       </t>
  </si>
  <si>
    <t xml:space="preserve">   "HEIZKREIS_STATUS"                                 </t>
  </si>
  <si>
    <t>5a</t>
  </si>
  <si>
    <t xml:space="preserve">   "SPEICHER_STATUS"                                  </t>
  </si>
  <si>
    <t>5b</t>
  </si>
  <si>
    <t xml:space="preserve">   "SCHALTERSTELLUNG"                                 </t>
  </si>
  <si>
    <t>5d</t>
  </si>
  <si>
    <t xml:space="preserve">   "ANFAHRENT"                                        </t>
  </si>
  <si>
    <t>5e</t>
  </si>
  <si>
    <t xml:space="preserve">   "TEILVORRANG_WW"                                   </t>
  </si>
  <si>
    <t>5f</t>
  </si>
  <si>
    <t xml:space="preserve">   "SPEICHERBEDARF"                                   </t>
  </si>
  <si>
    <t xml:space="preserve">   "SCHALTFKT_IWS"                                    </t>
  </si>
  <si>
    <t xml:space="preserve">   "ABTAUUNGAKTIV"                                    </t>
  </si>
  <si>
    <t xml:space="preserve">  // nach chriss1980 / knx forum</t>
  </si>
  <si>
    <t xml:space="preserve">  // Verdichter 1:        0x0001</t>
  </si>
  <si>
    <t xml:space="preserve">  // DHC 1:               0x0002</t>
  </si>
  <si>
    <t xml:space="preserve">  // DHC 2:               0x0004</t>
  </si>
  <si>
    <t xml:space="preserve">  // Pufferladepumpe:     0x0008</t>
  </si>
  <si>
    <t xml:space="preserve">  // Warmwasserladepumpe: 0x0010</t>
  </si>
  <si>
    <t xml:space="preserve">  // HK 1 Pumpe:          0x0020</t>
  </si>
  <si>
    <t xml:space="preserve">  // HK 2 Pumpe:          0x0040</t>
  </si>
  <si>
    <t xml:space="preserve">  // Mischer auf:         0x0080</t>
  </si>
  <si>
    <t xml:space="preserve">  // EVU-Sperre:          0x0100</t>
  </si>
  <si>
    <t xml:space="preserve">  // Quellenpumpe:        0x0200</t>
  </si>
  <si>
    <t xml:space="preserve">  // Kuehlkreispumpe:     0x0800</t>
  </si>
  <si>
    <t xml:space="preserve">   "WAERMEPUMPEN_STATUS"                              </t>
  </si>
  <si>
    <t xml:space="preserve">   "KESSELSTATUS"                                     </t>
  </si>
  <si>
    <t xml:space="preserve">   "SAMMLER_PUMPE"                                    </t>
  </si>
  <si>
    <t xml:space="preserve">   "ZIRK_PUMPE"                                       </t>
  </si>
  <si>
    <t xml:space="preserve">   "MISCHERSTATUS"                                    </t>
  </si>
  <si>
    <t xml:space="preserve">   "SONDERKREIS_STATUS"                               </t>
  </si>
  <si>
    <t xml:space="preserve">   "BETRIEBSART"                                      </t>
  </si>
  <si>
    <t>0}</t>
  </si>
  <si>
    <t xml:space="preserve">//   "KONFIGURATION"                                   </t>
  </si>
  <si>
    <t xml:space="preserve">   "IO_TEST"                                          </t>
  </si>
  <si>
    <t>6a</t>
  </si>
  <si>
    <t xml:space="preserve">   "RESET_KONFIGURATION"                              </t>
  </si>
  <si>
    <t>6b</t>
  </si>
  <si>
    <t xml:space="preserve">   "PARTY_EIN_AUS"                                    </t>
  </si>
  <si>
    <t>6c</t>
  </si>
  <si>
    <t xml:space="preserve">   "ECO_EIN_AUS"                                      </t>
  </si>
  <si>
    <t>6d</t>
  </si>
  <si>
    <t xml:space="preserve">   "WAHLUMSCHALTUNG"                                  </t>
  </si>
  <si>
    <t>6e</t>
  </si>
  <si>
    <t xml:space="preserve">   "HEIZKREIS_STATUS_PROGSTELL"                       </t>
  </si>
  <si>
    <t>6f</t>
  </si>
  <si>
    <t xml:space="preserve">   "FERIENBETRIEB"                                    </t>
  </si>
  <si>
    <t xml:space="preserve">   "DREHZAHLREG_JA_NEIN"                              </t>
  </si>
  <si>
    <t xml:space="preserve">   "ANFORDERUNG_LEISTUNGSZWANG"                       </t>
  </si>
  <si>
    <t xml:space="preserve">   "ANTILEG_AKTIV"                                    </t>
  </si>
  <si>
    <t xml:space="preserve">   "BITSCHALTER"                                      </t>
  </si>
  <si>
    <t xml:space="preserve">   "EVU_SPERRE_AKTIV"                                 </t>
  </si>
  <si>
    <t xml:space="preserve">   "FEUCHTE"                                          </t>
  </si>
  <si>
    <t xml:space="preserve">   "PUFFERTEMP_OBEN1"                                 </t>
  </si>
  <si>
    <t xml:space="preserve">   "PUFFERTEMP_MITTE1"                                </t>
  </si>
  <si>
    <t xml:space="preserve">   "PUFFERTEMP_UNTEN1"                                </t>
  </si>
  <si>
    <t xml:space="preserve">   "PUFFERTEMP_OBEN2"                                 </t>
  </si>
  <si>
    <t>7a</t>
  </si>
  <si>
    <t xml:space="preserve">   "PUFFERTEMP_MITTE2"                                </t>
  </si>
  <si>
    <t>7b</t>
  </si>
  <si>
    <t xml:space="preserve">   "PUFFERTEMP_UNTEN2"                                </t>
  </si>
  <si>
    <t>7c</t>
  </si>
  <si>
    <t xml:space="preserve">   "PUFFERTEMP_OBEN3"                                 </t>
  </si>
  <si>
    <t>7d</t>
  </si>
  <si>
    <t xml:space="preserve">   "PUFFERTEMP_MITTE3"                                </t>
  </si>
  <si>
    <t>7e</t>
  </si>
  <si>
    <t xml:space="preserve">   "PUFFERTEMP_UNTEN3"                                </t>
  </si>
  <si>
    <t>7f</t>
  </si>
  <si>
    <t xml:space="preserve">   "EINSTRAHLUNGS_SENSOR"                             </t>
  </si>
  <si>
    <t xml:space="preserve">   "ECO_AKZEPTANZ_WW"                                 </t>
  </si>
  <si>
    <t xml:space="preserve">   "ECO_AKZEPTANZ_RAUM"                               </t>
  </si>
  <si>
    <t xml:space="preserve">   "SOLAR_AKT_VOLUMENSTROM"                           </t>
  </si>
  <si>
    <t xml:space="preserve">   "SOLAR_DURCHSCHNITT_VOLUMENSTROM"                  </t>
  </si>
  <si>
    <t xml:space="preserve">   "SOLAR_AKT_LEISTUNG_W"                             </t>
  </si>
  <si>
    <t xml:space="preserve">   "SOLAR_TAGESERTRAG_WH"                             </t>
  </si>
  <si>
    <t xml:space="preserve">   "SOLAR_TAGESERTRAG_KWH"                            </t>
  </si>
  <si>
    <t xml:space="preserve"> et_double_val</t>
  </si>
  <si>
    <t xml:space="preserve">   "SOLAR_GESAMTERTRAG_WH"                            </t>
  </si>
  <si>
    <t xml:space="preserve">   "SOLAR_GESAMTERTRAG_KWH"                           </t>
  </si>
  <si>
    <t xml:space="preserve">   "SOLAR_GESAMTERTRAG_MWH"                           </t>
  </si>
  <si>
    <t xml:space="preserve"> et_triple_val</t>
  </si>
  <si>
    <t>8a</t>
  </si>
  <si>
    <t xml:space="preserve">   "MODGRAD_IST"                                      </t>
  </si>
  <si>
    <t>8b</t>
  </si>
  <si>
    <t xml:space="preserve">   "ECO_AKZEPTANZ_PUFFER"                             </t>
  </si>
  <si>
    <t>8c</t>
  </si>
  <si>
    <t xml:space="preserve">   "GESAMT_MODGRAD"                                   </t>
  </si>
  <si>
    <t>8d</t>
  </si>
  <si>
    <t xml:space="preserve">   "MIN_MOD_KASKADE"                                  </t>
  </si>
  <si>
    <t>8e</t>
  </si>
  <si>
    <t xml:space="preserve">   "FEUCHTE_HYSTERESE"                                </t>
  </si>
  <si>
    <t>ef</t>
  </si>
  <si>
    <t xml:space="preserve">   "LOAD_STANDARD"                                    </t>
  </si>
  <si>
    <t>f0</t>
  </si>
  <si>
    <t xml:space="preserve">   "ONL_CODENUMMER"                                   </t>
  </si>
  <si>
    <t>fa</t>
  </si>
  <si>
    <t xml:space="preserve">//   "ERWEITERUNGSTELEGRAMM"                            </t>
  </si>
  <si>
    <t>fb</t>
  </si>
  <si>
    <t xml:space="preserve">   "SYSTEM_RESET"                                     </t>
  </si>
  <si>
    <t xml:space="preserve"> // write only id 480</t>
  </si>
  <si>
    <t>fc</t>
  </si>
  <si>
    <t xml:space="preserve">   "CAN_FEHLERMELDUNG"                                </t>
  </si>
  <si>
    <t>fd</t>
  </si>
  <si>
    <t xml:space="preserve">   "BUSKONFIGURATION"                                 </t>
  </si>
  <si>
    <t>fe</t>
  </si>
  <si>
    <t xml:space="preserve">   "INITIALISIERUNG"                                  </t>
  </si>
  <si>
    <t>ff</t>
  </si>
  <si>
    <t xml:space="preserve">   "UNGUELTIG"                                        </t>
  </si>
  <si>
    <t>0x0101</t>
  </si>
  <si>
    <t xml:space="preserve">   "ANTILEGIONELLEN"                                  </t>
  </si>
  <si>
    <t>0x0102</t>
  </si>
  <si>
    <t xml:space="preserve">   "AUSSENFUEHLER_VERSORGUNG"                         </t>
  </si>
  <si>
    <t>0x0103</t>
  </si>
  <si>
    <t xml:space="preserve">   "AUFHEIZOPTIMIERUNG"                               </t>
  </si>
  <si>
    <t>0x0106</t>
  </si>
  <si>
    <t xml:space="preserve">   "FERIENDAUER_TAGE"                                 </t>
  </si>
  <si>
    <t>0x0109</t>
  </si>
  <si>
    <t xml:space="preserve">   "RAUMFUEHLERKORREKTUR"                             </t>
  </si>
  <si>
    <t>0x010c</t>
  </si>
  <si>
    <t xml:space="preserve">   "AUSSENTEMPVERZOEGERUNG"                           </t>
  </si>
  <si>
    <t>0x010d</t>
  </si>
  <si>
    <t xml:space="preserve">   "CODENUMMER"                                       </t>
  </si>
  <si>
    <t>0x010e</t>
  </si>
  <si>
    <t xml:space="preserve">   "HEIZKURVE"                                        </t>
  </si>
  <si>
    <t xml:space="preserve"> et_cent_val</t>
  </si>
  <si>
    <t>0x010f</t>
  </si>
  <si>
    <t xml:space="preserve">   "RAUMEINFLUSS"                                     </t>
  </si>
  <si>
    <t>0x0110</t>
  </si>
  <si>
    <t xml:space="preserve">   "MAX_VORVERLEGUNG"                                 </t>
  </si>
  <si>
    <t>0x0111</t>
  </si>
  <si>
    <t xml:space="preserve">   "HZK_KURVENABSTAND"                                </t>
  </si>
  <si>
    <t xml:space="preserve">  // Notbetrieb     0x0000</t>
  </si>
  <si>
    <t xml:space="preserve">  // Bereitschaft   0x0100</t>
  </si>
  <si>
    <t xml:space="preserve">  // Automatik      0x0200</t>
  </si>
  <si>
    <t xml:space="preserve">  // Tagbetrieb     0x0300</t>
  </si>
  <si>
    <t xml:space="preserve">  // Absenkbetrieb  0x0400</t>
  </si>
  <si>
    <t xml:space="preserve">  // Warmwasser     0x0500</t>
  </si>
  <si>
    <t>0x0112</t>
  </si>
  <si>
    <t xml:space="preserve">   "PROGRAMMSCHALTER"                                 </t>
  </si>
  <si>
    <t xml:space="preserve"> et_betriebsart</t>
  </si>
  <si>
    <t xml:space="preserve">  // GERMAN         0x0000</t>
  </si>
  <si>
    <t xml:space="preserve">  // ENGISH         0x0100</t>
  </si>
  <si>
    <t xml:space="preserve">  // FRANZ          0x0200 ...</t>
  </si>
  <si>
    <t>0x0113</t>
  </si>
  <si>
    <t xml:space="preserve">   "SPRACHE"                                          </t>
  </si>
  <si>
    <t>0x0114</t>
  </si>
  <si>
    <t xml:space="preserve">   "AKTIVES_HEIZPROGRAMM"                             </t>
  </si>
  <si>
    <t>0x0115</t>
  </si>
  <si>
    <t xml:space="preserve">   "HEIZKURVENADAPTION"                               </t>
  </si>
  <si>
    <t>0x0116</t>
  </si>
  <si>
    <t xml:space="preserve">   "HEIZGRENZE_TAG"                                   </t>
  </si>
  <si>
    <t>0x0117</t>
  </si>
  <si>
    <t xml:space="preserve">   "HEIZGRENZE_NACHT"                                 </t>
  </si>
  <si>
    <t>0x0118</t>
  </si>
  <si>
    <t xml:space="preserve">   "ECO_BETRIEB"                                      </t>
  </si>
  <si>
    <t>0x0119</t>
  </si>
  <si>
    <t xml:space="preserve">   "AUSWAHL_STANDARDTEMP"                             </t>
  </si>
  <si>
    <t xml:space="preserve">  // Aufheizprogramm   aus 0x0000   ein 0x0100</t>
  </si>
  <si>
    <t>0x011a</t>
  </si>
  <si>
    <t xml:space="preserve">   "ESTRICHFUNKTION"                                  </t>
  </si>
  <si>
    <t>0x011b</t>
  </si>
  <si>
    <t xml:space="preserve">   "FERIENANFANG_TAG"                                 </t>
  </si>
  <si>
    <t>0x011c</t>
  </si>
  <si>
    <t xml:space="preserve">   "FERIENANFANG_MONAT"                               </t>
  </si>
  <si>
    <t>0x011d</t>
  </si>
  <si>
    <t xml:space="preserve">   "FERIENANFANG_JAHR"                                </t>
  </si>
  <si>
    <t>0x011e</t>
  </si>
  <si>
    <t xml:space="preserve">   "FERIENENDE_TAG"                                   </t>
  </si>
  <si>
    <t>0x011f</t>
  </si>
  <si>
    <t xml:space="preserve">   "FERIENENDE_MONAT"                                 </t>
  </si>
  <si>
    <t>0x0120</t>
  </si>
  <si>
    <t xml:space="preserve">   "FERIENENDE_JAHR"                                  </t>
  </si>
  <si>
    <t>0x0121</t>
  </si>
  <si>
    <t xml:space="preserve">   "WOCHENTAG"                                        </t>
  </si>
  <si>
    <t>0x0122</t>
  </si>
  <si>
    <t xml:space="preserve">   "TAG"                                              </t>
  </si>
  <si>
    <t>0x0123</t>
  </si>
  <si>
    <t xml:space="preserve">   "MONAT"                                            </t>
  </si>
  <si>
    <t>0x0124</t>
  </si>
  <si>
    <t xml:space="preserve">   "JAHR"                                             </t>
  </si>
  <si>
    <t xml:space="preserve"> // +2000</t>
  </si>
  <si>
    <t>0x0125</t>
  </si>
  <si>
    <t xml:space="preserve">   "STUNDE"                                           </t>
  </si>
  <si>
    <t>0x0126</t>
  </si>
  <si>
    <t xml:space="preserve">   "MINUTE"                                           </t>
  </si>
  <si>
    <t>0x0127</t>
  </si>
  <si>
    <t xml:space="preserve">   "SEKUNDE"                                          </t>
  </si>
  <si>
    <t>0x0128</t>
  </si>
  <si>
    <t xml:space="preserve">   "BAUWEISE"                                         </t>
  </si>
  <si>
    <t>0x0129</t>
  </si>
  <si>
    <t xml:space="preserve">   "VORLAUF_NENN_SOLLWERT"                            </t>
  </si>
  <si>
    <t>0x012a</t>
  </si>
  <si>
    <t xml:space="preserve">   "VORLAUF_REDUZIER_SOLLWERT"                        </t>
  </si>
  <si>
    <t>0x012b</t>
  </si>
  <si>
    <t xml:space="preserve">   "MIN_TEMP_HZK"                                     </t>
  </si>
  <si>
    <t>0x012d</t>
  </si>
  <si>
    <t xml:space="preserve">   "FERIEN_ABSENKTEMP"                                </t>
  </si>
  <si>
    <t>0x012e</t>
  </si>
  <si>
    <t xml:space="preserve">   "AUSSCHALTZEITOPTI"                                </t>
  </si>
  <si>
    <t>0x012f</t>
  </si>
  <si>
    <t xml:space="preserve">   "MAX_PUMPENDREHZAHL"                               </t>
  </si>
  <si>
    <t>0x0130</t>
  </si>
  <si>
    <t xml:space="preserve">   "MIN_PUMPENDREHZAHL"                               </t>
  </si>
  <si>
    <t>0x0131</t>
  </si>
  <si>
    <t xml:space="preserve">   "BETRIEBSNIVEAU_PWMPUMPE"                          </t>
  </si>
  <si>
    <t>0x0132</t>
  </si>
  <si>
    <t xml:space="preserve">   "HZK_PUMPE_ABSENK"                                 </t>
  </si>
  <si>
    <t>0x0133</t>
  </si>
  <si>
    <t xml:space="preserve">   "WW_SOLLWERT_REDUZIERT"                            </t>
  </si>
  <si>
    <t>0x0134</t>
  </si>
  <si>
    <t xml:space="preserve">   "WW_MAXTEMP"                                       </t>
  </si>
  <si>
    <t xml:space="preserve">  // Vorrang:  0x0100</t>
  </si>
  <si>
    <t xml:space="preserve">  // Parallel: 0x0200</t>
  </si>
  <si>
    <t xml:space="preserve">  // Vorrang:  0x0300</t>
  </si>
  <si>
    <t>0x0135</t>
  </si>
  <si>
    <t xml:space="preserve">   "WARMWASSERMODE"                                   </t>
  </si>
  <si>
    <t>0x0136</t>
  </si>
  <si>
    <t xml:space="preserve">   "ADAPT_INFO"                                       </t>
  </si>
  <si>
    <t>0x0137</t>
  </si>
  <si>
    <t xml:space="preserve">   "KESSELSOLLTEMP_2WE"                               </t>
  </si>
  <si>
    <t>0x0139</t>
  </si>
  <si>
    <t xml:space="preserve">   "DURCHFLUSS_CH"                                    </t>
  </si>
  <si>
    <t>0x013a</t>
  </si>
  <si>
    <t xml:space="preserve">   "STANDBY_GEBLAESE_DREHZAHL"                        </t>
  </si>
  <si>
    <t>0x013b</t>
  </si>
  <si>
    <t xml:space="preserve">   "BENOETIGTE_AUFHEIZZEIT"                           </t>
  </si>
  <si>
    <t>0x013d</t>
  </si>
  <si>
    <t xml:space="preserve">   "ABWESENHEITSTEMP"                                 </t>
  </si>
  <si>
    <t>0x013e</t>
  </si>
  <si>
    <t xml:space="preserve">   "EINSTELL_SPEICHERSOLLTEMP3"                       </t>
  </si>
  <si>
    <t>0x013f</t>
  </si>
  <si>
    <t xml:space="preserve">   "K_OS_OBERE_GEBLAESE_DREHZAHL"                     </t>
  </si>
  <si>
    <t>0x0140</t>
  </si>
  <si>
    <t xml:space="preserve">   "WW_HYSTERSE"                                      </t>
  </si>
  <si>
    <t>0x0141</t>
  </si>
  <si>
    <t xml:space="preserve">   "HZK_MODE"                                         </t>
  </si>
  <si>
    <t>0x0142</t>
  </si>
  <si>
    <t xml:space="preserve">   "HZK_NACHLAUF"                                     </t>
  </si>
  <si>
    <t>0x0143</t>
  </si>
  <si>
    <t xml:space="preserve">   "TAKTSPERRE"                                       </t>
  </si>
  <si>
    <t>0x0144</t>
  </si>
  <si>
    <t xml:space="preserve">   "EINMAL_WW_AKTIV"                                  </t>
  </si>
  <si>
    <t>0x0145</t>
  </si>
  <si>
    <t xml:space="preserve">   "ABGASTEMP"                                        </t>
  </si>
  <si>
    <t>0x0146</t>
  </si>
  <si>
    <t xml:space="preserve">   "KUNDEN_KENNUNG"                                   </t>
  </si>
  <si>
    <t>0x0147</t>
  </si>
  <si>
    <t xml:space="preserve">   "HERSTELLER_KENNUNG"                               </t>
  </si>
  <si>
    <t>0x0148</t>
  </si>
  <si>
    <t xml:space="preserve">   "GERAETE_KENNUNG"                                  </t>
  </si>
  <si>
    <t>0x0150</t>
  </si>
  <si>
    <t xml:space="preserve">   "K_OS_MAX_VL_AENDERUNG"                            </t>
  </si>
  <si>
    <t>0x0151</t>
  </si>
  <si>
    <t xml:space="preserve">   "K_OS_MAX_DREHZAHLAENDERUNG"                       </t>
  </si>
  <si>
    <t>0x0152</t>
  </si>
  <si>
    <t xml:space="preserve">   "K_OS_FREIGABEDREHZAHL"                            </t>
  </si>
  <si>
    <t>0x0153</t>
  </si>
  <si>
    <t xml:space="preserve">   "K_OS_SOFTSTARTZEIT"                               </t>
  </si>
  <si>
    <t>0x0154</t>
  </si>
  <si>
    <t xml:space="preserve">   "RUECKLAUF_HYSTERESE"                              </t>
  </si>
  <si>
    <t>0x0155</t>
  </si>
  <si>
    <t xml:space="preserve">   "MIN_PUMPENLEISTUNG"                               </t>
  </si>
  <si>
    <t>0x0156</t>
  </si>
  <si>
    <t xml:space="preserve">   "MAX_PUMPENLEISTUNG"                               </t>
  </si>
  <si>
    <t>0x0157</t>
  </si>
  <si>
    <t xml:space="preserve">   "PUMPENLEISTUNG_WW"                                </t>
  </si>
  <si>
    <t>0x0158</t>
  </si>
  <si>
    <t xml:space="preserve">   "PUMPENLEISTUNG_STANDBY"                           </t>
  </si>
  <si>
    <t>0x0159</t>
  </si>
  <si>
    <t xml:space="preserve">   "K_OS_OBERE_GEBLAESE_DREHZAHL_WW"                  </t>
  </si>
  <si>
    <t>0x015a</t>
  </si>
  <si>
    <t xml:space="preserve">   "K_OS_UNTERE_GEBLAESE_DREHZAHL"                    </t>
  </si>
  <si>
    <t>0x015b</t>
  </si>
  <si>
    <t xml:space="preserve">   "GERAETEKONFIGURATION_2"                           </t>
  </si>
  <si>
    <t>0x015c</t>
  </si>
  <si>
    <t xml:space="preserve">   "QQ_BEI_TRANSPARENT_MODE"                          </t>
  </si>
  <si>
    <t>0x015d</t>
  </si>
  <si>
    <t xml:space="preserve">   "NON_FAILSAVE_CRC"                                 </t>
  </si>
  <si>
    <t>0x015e</t>
  </si>
  <si>
    <t xml:space="preserve">   "FAILSAVE_CRC"                                     </t>
  </si>
  <si>
    <t>0x015f</t>
  </si>
  <si>
    <t xml:space="preserve">   "DATEN_GESCHRIEBEN"                                </t>
  </si>
  <si>
    <t>0x0160</t>
  </si>
  <si>
    <t xml:space="preserve">   "K_OS_GRENZE_OBERE_GEBLAESEDREHZAHL"               </t>
  </si>
  <si>
    <t>0x0161</t>
  </si>
  <si>
    <t xml:space="preserve">   "KESSELREGLER_P_ANTEIL"                            </t>
  </si>
  <si>
    <t>0x0162</t>
  </si>
  <si>
    <t xml:space="preserve">   "KESSELREGLER_I_ANTEIL"                            </t>
  </si>
  <si>
    <t>0x0163</t>
  </si>
  <si>
    <t xml:space="preserve">   "K_OS_FREIGABEDREHZAHL_SPEICHER_KOMBI"             </t>
  </si>
  <si>
    <t>0x0164</t>
  </si>
  <si>
    <t xml:space="preserve">   "DURCHLAUFREGLER_2_PUNKT_UEBERHOEHUNG"             </t>
  </si>
  <si>
    <t>0x0165</t>
  </si>
  <si>
    <t xml:space="preserve">   "K_OS_TURBINENPARAMETRIERUNG"                      </t>
  </si>
  <si>
    <t>0x0166</t>
  </si>
  <si>
    <t xml:space="preserve">   "FAKTOR_DURCHLAUFUEBERHOEHUNG"                     </t>
  </si>
  <si>
    <t>0x0167</t>
  </si>
  <si>
    <t xml:space="preserve">   "ZAPFBEGINN"                                       </t>
  </si>
  <si>
    <t>0x0168</t>
  </si>
  <si>
    <t xml:space="preserve">   "DURCHLAUFREGLER_P_ANTEIL"                         </t>
  </si>
  <si>
    <t>0x0169</t>
  </si>
  <si>
    <t xml:space="preserve">   "DURCHLAUFREGLER_I_ANTEIL"                         </t>
  </si>
  <si>
    <t>0x016a</t>
  </si>
  <si>
    <t xml:space="preserve">   "WW_SCHNELL_START_TEMPERATUR"                      </t>
  </si>
  <si>
    <t>0x016b</t>
  </si>
  <si>
    <t xml:space="preserve">   "GASART"                                           </t>
  </si>
  <si>
    <t>0x016c</t>
  </si>
  <si>
    <t xml:space="preserve">   "DURCHFLUSS_WW"                                    </t>
  </si>
  <si>
    <t>0x016d</t>
  </si>
  <si>
    <t xml:space="preserve">   "PWM_SIGNAL_PUMPE"                                 </t>
  </si>
  <si>
    <t>0x016e</t>
  </si>
  <si>
    <t xml:space="preserve">   "GEBLAESE_SOLLWERT"                                </t>
  </si>
  <si>
    <t>0x016f</t>
  </si>
  <si>
    <t xml:space="preserve">   "GEBLAESEDREHZAHL"                                 </t>
  </si>
  <si>
    <t>0x0170</t>
  </si>
  <si>
    <t xml:space="preserve">   "IO_ISTWERT"                                       </t>
  </si>
  <si>
    <t>0x0171</t>
  </si>
  <si>
    <t xml:space="preserve">   "INDIKATOR"                                        </t>
  </si>
  <si>
    <t>0x0172</t>
  </si>
  <si>
    <t xml:space="preserve">   "K_OS_EINGANGSZUSTAND_KM351"                       </t>
  </si>
  <si>
    <t>0x0173</t>
  </si>
  <si>
    <t xml:space="preserve">   "K_OS_AUSGANGSZUSTAND_KM351"                       </t>
  </si>
  <si>
    <t>0x0174</t>
  </si>
  <si>
    <t xml:space="preserve">   "K_OS_STATUS_KM351"                                </t>
  </si>
  <si>
    <t>0x0175</t>
  </si>
  <si>
    <t xml:space="preserve">   "FEUERUNGSAUTOMAT_STATUS"                          </t>
  </si>
  <si>
    <t xml:space="preserve">  // Verdichter 2:        0x0002</t>
  </si>
  <si>
    <t xml:space="preserve">  // Pufferladepumpe 1:   0x0040</t>
  </si>
  <si>
    <t xml:space="preserve">  // Pufferladepumpe 2:   0x0080</t>
  </si>
  <si>
    <t xml:space="preserve">  // DHC 1:               0x1000</t>
  </si>
  <si>
    <t xml:space="preserve">  // DHC 2:               0x2000</t>
  </si>
  <si>
    <t xml:space="preserve">  // Warmwasserladepumpe: 0x8000</t>
  </si>
  <si>
    <t xml:space="preserve">  // EVU Sperre:          0x8000</t>
  </si>
  <si>
    <t>0x0176</t>
  </si>
  <si>
    <t xml:space="preserve">   "BETRIEBS_STATUS"                                  </t>
  </si>
  <si>
    <t>0x0177</t>
  </si>
  <si>
    <t xml:space="preserve">   "ZUSTAND_BCC"                                      </t>
  </si>
  <si>
    <t>0x0178</t>
  </si>
  <si>
    <t xml:space="preserve">   "BUSKENNUNG"                                       </t>
  </si>
  <si>
    <t>0x0179</t>
  </si>
  <si>
    <t xml:space="preserve">   "K_OS_GERAETEKONFIGURATON"                         </t>
  </si>
  <si>
    <t>0x017a</t>
  </si>
  <si>
    <t xml:space="preserve">   "TROCKENLAUFFUNKTION"                              </t>
  </si>
  <si>
    <t>0x017b</t>
  </si>
  <si>
    <t xml:space="preserve">   "MISCHERLEISTUNGSSOLLWERT"                         </t>
  </si>
  <si>
    <t>0x017c</t>
  </si>
  <si>
    <t xml:space="preserve">   "KONFIG_LEISTUNGSSOLLWERT"                         </t>
  </si>
  <si>
    <t>0x017d</t>
  </si>
  <si>
    <t xml:space="preserve">   "TELEFONKONTAKT"                                   </t>
  </si>
  <si>
    <t>0x017e</t>
  </si>
  <si>
    <t xml:space="preserve">   "HEIZ_ZEIT_STATUS"                                 </t>
  </si>
  <si>
    <t>0x017f</t>
  </si>
  <si>
    <t xml:space="preserve">   "WW_NACHLAUFZEIT"                                  </t>
  </si>
  <si>
    <t>0x0180</t>
  </si>
  <si>
    <t xml:space="preserve">   "MAX_WW_LADEZEIT"                                  </t>
  </si>
  <si>
    <t>0x0181</t>
  </si>
  <si>
    <t xml:space="preserve">   "MAX_WW_TEMP"                                      </t>
  </si>
  <si>
    <t>0x0182</t>
  </si>
  <si>
    <t xml:space="preserve">   "PARAMETER_ZIRKULATIONSPUMPE"                      </t>
  </si>
  <si>
    <t>0x0183</t>
  </si>
  <si>
    <t xml:space="preserve">   "FERNBEDIENUNGSZUORDNUNG"                          </t>
  </si>
  <si>
    <t>0x0184</t>
  </si>
  <si>
    <t xml:space="preserve">   "MITTELLUNGSZEIT"                                  </t>
  </si>
  <si>
    <t>0x0185</t>
  </si>
  <si>
    <t xml:space="preserve">   "EINSTELL_MODULATIONS_SPERRZEIT"                   </t>
  </si>
  <si>
    <t>0x0186</t>
  </si>
  <si>
    <t xml:space="preserve">   "BRENNERART"                                       </t>
  </si>
  <si>
    <t>0x0187</t>
  </si>
  <si>
    <t xml:space="preserve">   "BRENNERSTUFEN_WW"                                 </t>
  </si>
  <si>
    <t>0x0188</t>
  </si>
  <si>
    <t xml:space="preserve">   "SOMMER_WINTERZEITUMSTELLUNG"                      </t>
  </si>
  <si>
    <t>0x0189</t>
  </si>
  <si>
    <t xml:space="preserve">   "FEIERTAGS_PROGRAMM"                               </t>
  </si>
  <si>
    <t>0x018a</t>
  </si>
  <si>
    <t xml:space="preserve">   "FEIER_DAUER"                                      </t>
  </si>
  <si>
    <t>0x018b</t>
  </si>
  <si>
    <t xml:space="preserve">   "UNTERE_GRENZE_MINKESSELTEMP"                      </t>
  </si>
  <si>
    <t>0x018c</t>
  </si>
  <si>
    <t xml:space="preserve">   "SERVICE_MINUTEN"                                  </t>
  </si>
  <si>
    <t>0x018d</t>
  </si>
  <si>
    <t xml:space="preserve">   "KONFIG_KONTAKT_OHNE_SPF"                          </t>
  </si>
  <si>
    <t>0x018e</t>
  </si>
  <si>
    <t xml:space="preserve">   "MODULATIONSDYNAMIK"                               </t>
  </si>
  <si>
    <t>0x018f</t>
  </si>
  <si>
    <t xml:space="preserve">   "MISCHERPARAMETER"                                 </t>
  </si>
  <si>
    <t>0x0190</t>
  </si>
  <si>
    <t xml:space="preserve">   "RUECKLAUFTEMPERATURANHEBUNG"                      </t>
  </si>
  <si>
    <t>0x0191</t>
  </si>
  <si>
    <t xml:space="preserve">   "BRENNSTOFFVERBRAUCH_PAR_BR1"                      </t>
  </si>
  <si>
    <t>0x0192</t>
  </si>
  <si>
    <t xml:space="preserve">   "BRENNSTOFFVERBRAUCH_PAR_BR2"                      </t>
  </si>
  <si>
    <t>0x0193</t>
  </si>
  <si>
    <t xml:space="preserve">   "MAX_ABGASTEMP"                                    </t>
  </si>
  <si>
    <t>0x0194</t>
  </si>
  <si>
    <t xml:space="preserve">   "EINSCHALTTEMPERATUR_DIFFERENZ"                    </t>
  </si>
  <si>
    <t>0x0195</t>
  </si>
  <si>
    <t xml:space="preserve">   "AUSSCHALTTEMPERATUR_DIFFERENZ"                    </t>
  </si>
  <si>
    <t>0x0196</t>
  </si>
  <si>
    <t xml:space="preserve">   "BRENNSTOFFVERBRAUCH_BRENNER1"                     </t>
  </si>
  <si>
    <t>0x0197</t>
  </si>
  <si>
    <t xml:space="preserve">   "BRENNSTOFFVERBRAUCH_BRENNER2"                     </t>
  </si>
  <si>
    <t>0x0198</t>
  </si>
  <si>
    <t xml:space="preserve">   "MIN_SOLAR_SPEICHERTEMP"                           </t>
  </si>
  <si>
    <t>// Wörsty:</t>
  </si>
  <si>
    <t>// 0x500   0x0199: 0x00f3    0x019a: 0x0007</t>
  </si>
  <si>
    <t>// 0x480   0x0199: 0xa500    0x019a: 0x1700</t>
  </si>
  <si>
    <t>0x0199</t>
  </si>
  <si>
    <t xml:space="preserve">   "SOFTWARE_NUMMER"                                  </t>
  </si>
  <si>
    <t>0x019a</t>
  </si>
  <si>
    <t xml:space="preserve">   "SOFTWARE_VERSION"                                 </t>
  </si>
  <si>
    <t>0x019b</t>
  </si>
  <si>
    <t xml:space="preserve">   "SPEICHER_ZEIT_STATUS"                             </t>
  </si>
  <si>
    <t xml:space="preserve">  // HK1 Pumpe:         0x0001</t>
  </si>
  <si>
    <t xml:space="preserve">  // HK2 Punpe:         0x0002</t>
  </si>
  <si>
    <t xml:space="preserve">  // Mischer auf:       0x0004</t>
  </si>
  <si>
    <t xml:space="preserve">  // Mischer zu:        0x0008</t>
  </si>
  <si>
    <t xml:space="preserve">  // Quellenpumpe:      0x0010</t>
  </si>
  <si>
    <t xml:space="preserve">  // Solarpumpe:        0x0020</t>
  </si>
  <si>
    <t xml:space="preserve">  // 2. WE:             0x0040</t>
  </si>
  <si>
    <t xml:space="preserve">  // Zirkulationspumpe: 0x0080</t>
  </si>
  <si>
    <t>0x019c</t>
  </si>
  <si>
    <t xml:space="preserve">   "INFO_TYP"                                         </t>
  </si>
  <si>
    <t>0x019d</t>
  </si>
  <si>
    <t xml:space="preserve">   "MISCHERPARAMETER_ZU"                              </t>
  </si>
  <si>
    <t>0x019e</t>
  </si>
  <si>
    <t xml:space="preserve">   "WW_BETRIEB"                                       </t>
  </si>
  <si>
    <t>0x019f</t>
  </si>
  <si>
    <t xml:space="preserve">   "MULTIFUNKTIONS_SCHALTHYSTERESE"                   </t>
  </si>
  <si>
    <t>0x01a0</t>
  </si>
  <si>
    <t xml:space="preserve">   "MULTIFUNKTIONS_SCHALTTEMP"                        </t>
  </si>
  <si>
    <t>0x01a1</t>
  </si>
  <si>
    <t xml:space="preserve">   "PC_CODENUMMER"                                    </t>
  </si>
  <si>
    <t>0x01a2</t>
  </si>
  <si>
    <t xml:space="preserve">   "MAX_WASSERDRUCK"                                  </t>
  </si>
  <si>
    <t>0x01a3</t>
  </si>
  <si>
    <t xml:space="preserve">   "AUSGANG_KM_OS"                                    </t>
  </si>
  <si>
    <t>0x01a4</t>
  </si>
  <si>
    <t xml:space="preserve">   "EINGANG_KM_OS"                                    </t>
  </si>
  <si>
    <t>0x01a5</t>
  </si>
  <si>
    <t xml:space="preserve">   "K_OS_UNTERE_GEBLAESE_DREHZAHL_WW"                 </t>
  </si>
  <si>
    <t>0x01a6</t>
  </si>
  <si>
    <t xml:space="preserve">   "K_OS_GEBLAESE_DREHZAHL_WW"                        </t>
  </si>
  <si>
    <t>0x01a7</t>
  </si>
  <si>
    <t xml:space="preserve">   "K_OS_KASKADENRELAIS_EINSCHALTVERZOEGERUNG"        </t>
  </si>
  <si>
    <t>0x01a8</t>
  </si>
  <si>
    <t xml:space="preserve">   "K_OS_KASKADENRELAIS_AUSSCHALTLEISTUNG"            </t>
  </si>
  <si>
    <t>0x01a9</t>
  </si>
  <si>
    <t xml:space="preserve">   "EINGANG_SPANNUNG"                                 </t>
  </si>
  <si>
    <t>0x01aa</t>
  </si>
  <si>
    <t xml:space="preserve">   "EINGANG_STROM"                                    </t>
  </si>
  <si>
    <t>0x01ab</t>
  </si>
  <si>
    <t xml:space="preserve">   "DONGLE_NR"                                        </t>
  </si>
  <si>
    <t>0x01ac</t>
  </si>
  <si>
    <t xml:space="preserve">   "BIVALENTPARALLELTEMPERATUR_HZG"                   </t>
  </si>
  <si>
    <t xml:space="preserve"> // negative Werte</t>
  </si>
  <si>
    <t>0x01ad</t>
  </si>
  <si>
    <t xml:space="preserve">   "BIVALENTPARALLELTEMPERATUR_WW"                    </t>
  </si>
  <si>
    <t>0x01ae</t>
  </si>
  <si>
    <t xml:space="preserve">   "BIVALENZALTERNATIVTEMPERATUR_HZG"                 </t>
  </si>
  <si>
    <t>0x01af</t>
  </si>
  <si>
    <t xml:space="preserve">   "BIVALENZALTERNATIVTEMPERATUR_WW"                  </t>
  </si>
  <si>
    <t>0x01b0</t>
  </si>
  <si>
    <t xml:space="preserve">   "QUELLENSOLLTEMPERATUR"                            </t>
  </si>
  <si>
    <t xml:space="preserve"> // min. Temp.?</t>
  </si>
  <si>
    <t>0x01b1</t>
  </si>
  <si>
    <t xml:space="preserve">   "SOLLTEMP_ANZEIGE_0_1"                             </t>
  </si>
  <si>
    <t>0x01b2</t>
  </si>
  <si>
    <t xml:space="preserve">   "SOLLTEMP_ANZEIGE_0_2"                             </t>
  </si>
  <si>
    <t>0x01b3</t>
  </si>
  <si>
    <t xml:space="preserve">   "SOLLTEMP_ANZEIGE_0_3"                             </t>
  </si>
  <si>
    <t>0x01b4</t>
  </si>
  <si>
    <t xml:space="preserve">   "SOLLTEMP_ANZEIGE_1_1"                             </t>
  </si>
  <si>
    <t>0x01b5</t>
  </si>
  <si>
    <t xml:space="preserve">   "SOLLTEMP_ANZEIGE_1_2"                             </t>
  </si>
  <si>
    <t>0x01b6</t>
  </si>
  <si>
    <t xml:space="preserve">   "SOLLTEMP_ANZEIGE_1_3"                             </t>
  </si>
  <si>
    <t>0x01b7</t>
  </si>
  <si>
    <t xml:space="preserve">   "AUSSENTEMPERATUR_WARMWASSER"                      </t>
  </si>
  <si>
    <t>0x01b8</t>
  </si>
  <si>
    <t xml:space="preserve">   "SOLARDIFFERENZ"                                   </t>
  </si>
  <si>
    <t>0x01b9</t>
  </si>
  <si>
    <t xml:space="preserve">   "SOLARTEMP_MAX"                                    </t>
  </si>
  <si>
    <t>0x01ba</t>
  </si>
  <si>
    <t xml:space="preserve">   "ESTRICH_STEIGUNG_PRO_TAG"                         </t>
  </si>
  <si>
    <t>0x01bb</t>
  </si>
  <si>
    <t xml:space="preserve">   "ESTRICH_SOCKELTEMPERATUR"                         </t>
  </si>
  <si>
    <t>0x01bc</t>
  </si>
  <si>
    <t xml:space="preserve">   "ESTRICH_HALTEN_SOCKELTEMPERATUR"                  </t>
  </si>
  <si>
    <t>0x01bd</t>
  </si>
  <si>
    <t xml:space="preserve">   "ESTRICH_MAX_TEMPERATUR"                           </t>
  </si>
  <si>
    <t>0x01be</t>
  </si>
  <si>
    <t xml:space="preserve">   "ESTRICH_HALTEN_MAX_TEMPERATUR"                    </t>
  </si>
  <si>
    <t>0x01bf</t>
  </si>
  <si>
    <t xml:space="preserve">   "SW_AUSSENTEMP"                                    </t>
  </si>
  <si>
    <t xml:space="preserve">  // Regelung / Festwertregelung</t>
  </si>
  <si>
    <t>0x01c0</t>
  </si>
  <si>
    <t xml:space="preserve">   "FESTWERT"                                         </t>
  </si>
  <si>
    <t xml:space="preserve"> // Festwerttemp.</t>
  </si>
  <si>
    <t>0x01c1</t>
  </si>
  <si>
    <t xml:space="preserve">   "GESAMTERTRAG_WATT"                                </t>
  </si>
  <si>
    <t>0x01c2</t>
  </si>
  <si>
    <t xml:space="preserve">   "GESAMTERTRAG_KWATT"                               </t>
  </si>
  <si>
    <t>0x01c3</t>
  </si>
  <si>
    <t xml:space="preserve">   "GESAMTERTRAG_MWATT"                               </t>
  </si>
  <si>
    <t>0x01c4</t>
  </si>
  <si>
    <t xml:space="preserve">   "LAUFZEIT_WP1"                                     </t>
  </si>
  <si>
    <t>0x01c5</t>
  </si>
  <si>
    <t xml:space="preserve">   "LAUFZEIT_WP2"                                     </t>
  </si>
  <si>
    <t>0x01c6</t>
  </si>
  <si>
    <t xml:space="preserve">   "LAUFZEIT_WP3"                                     </t>
  </si>
  <si>
    <t>0x01c7</t>
  </si>
  <si>
    <t xml:space="preserve">   "LAUFZEIT_WP4"                                     </t>
  </si>
  <si>
    <t>0x01c8</t>
  </si>
  <si>
    <t xml:space="preserve">   "LAUFZEIT_WP5"                                     </t>
  </si>
  <si>
    <t>0x01c9</t>
  </si>
  <si>
    <t xml:space="preserve">   "LAUFZEIT_WP6"                                     </t>
  </si>
  <si>
    <t>0x01ca</t>
  </si>
  <si>
    <t xml:space="preserve">   "LAUFZEIT_SOLAR"                                   </t>
  </si>
  <si>
    <t>0x01cb</t>
  </si>
  <si>
    <t xml:space="preserve">   "LAUFZEIT_2WE"                                     </t>
  </si>
  <si>
    <t>0x01cc</t>
  </si>
  <si>
    <t xml:space="preserve">   "STILLSTANDZEIT_0"                                 </t>
  </si>
  <si>
    <t>0x01cd</t>
  </si>
  <si>
    <t xml:space="preserve">   "STILLSTANDZEIT_1"                                 </t>
  </si>
  <si>
    <t>0x01ce</t>
  </si>
  <si>
    <t xml:space="preserve">   "STILLSTANDZEIT_2"                                 </t>
  </si>
  <si>
    <t>0x01cf</t>
  </si>
  <si>
    <t xml:space="preserve">   "STILLSTANDZEIT_3"                                 </t>
  </si>
  <si>
    <t>0x01d0</t>
  </si>
  <si>
    <t xml:space="preserve">   "STILLSTANDZEIT_4"                                 </t>
  </si>
  <si>
    <t>0x01d1</t>
  </si>
  <si>
    <t xml:space="preserve">   "STILLSTANDZEIT_5"                                 </t>
  </si>
  <si>
    <t>0x01d2</t>
  </si>
  <si>
    <t xml:space="preserve">   "PUMPENSTATUS"                                     </t>
  </si>
  <si>
    <t>0x01d3</t>
  </si>
  <si>
    <t xml:space="preserve">   "EVU"                                              </t>
  </si>
  <si>
    <t>0x01d4</t>
  </si>
  <si>
    <t xml:space="preserve">   "QUELLE_IST"                                       </t>
  </si>
  <si>
    <t>0x01d5</t>
  </si>
  <si>
    <t xml:space="preserve">   "PUFFERSOLL"                                       </t>
  </si>
  <si>
    <t>0x01d6</t>
  </si>
  <si>
    <t xml:space="preserve">   "WPVORLAUFIST"                                     </t>
  </si>
  <si>
    <t>0x01d7</t>
  </si>
  <si>
    <t xml:space="preserve">   "HILFSKESSELSOLL"                                  </t>
  </si>
  <si>
    <t xml:space="preserve"> // Ruecklaufsoll.?</t>
  </si>
  <si>
    <t>0x01d8</t>
  </si>
  <si>
    <t xml:space="preserve">   "FUEHLER_1"                                        </t>
  </si>
  <si>
    <t>0x01d9</t>
  </si>
  <si>
    <t xml:space="preserve">   "FUEHLER_2"                                        </t>
  </si>
  <si>
    <t>0x01da</t>
  </si>
  <si>
    <t xml:space="preserve">   "VOLUMENSTROM"                                     </t>
  </si>
  <si>
    <t>0x01db</t>
  </si>
  <si>
    <t xml:space="preserve">   "ERTRAG_AKT"                                       </t>
  </si>
  <si>
    <t>0x01dc</t>
  </si>
  <si>
    <t xml:space="preserve">   "ERTRAG_TAG_W"                                     </t>
  </si>
  <si>
    <t>0x01dd</t>
  </si>
  <si>
    <t xml:space="preserve">   "ERTRAG_TAG_KW"                                    </t>
  </si>
  <si>
    <t>0x01de</t>
  </si>
  <si>
    <t xml:space="preserve">   "KESSELREGLER_D_ANTEIL"                            </t>
  </si>
  <si>
    <t>0x01df</t>
  </si>
  <si>
    <t xml:space="preserve">   "DURCHLAUFREGLER_D_ANTEIL"                         </t>
  </si>
  <si>
    <t>0x01e0</t>
  </si>
  <si>
    <t xml:space="preserve">   "FUEHLERFROSTSCHUTZ"                               </t>
  </si>
  <si>
    <t>0x01e1</t>
  </si>
  <si>
    <t xml:space="preserve">   "PUMPENSTEUERUNG_dT"                               </t>
  </si>
  <si>
    <t>0x01e2</t>
  </si>
  <si>
    <t xml:space="preserve">   "SOLL_DIFFERENZ_RUECKLAUF"                         </t>
  </si>
  <si>
    <t>0x01e3</t>
  </si>
  <si>
    <t xml:space="preserve">   "MAX_DIFFERENZ_RUECKLAUF"                          </t>
  </si>
  <si>
    <t>0x01e4</t>
  </si>
  <si>
    <t xml:space="preserve">   "K_OS_GEBLAESEREGLERANPASSUNG"                     </t>
  </si>
  <si>
    <t>0x01e5</t>
  </si>
  <si>
    <t xml:space="preserve">   "K_OS_START_PWM"                                   </t>
  </si>
  <si>
    <t>0x01e6</t>
  </si>
  <si>
    <t xml:space="preserve">   "GEBLAESEREGLER_P_ANTEIL"                          </t>
  </si>
  <si>
    <t>0x01e7</t>
  </si>
  <si>
    <t xml:space="preserve">   "GEBLAESEREGLER_I_ANTEIL"                          </t>
  </si>
  <si>
    <t>0x01e8</t>
  </si>
  <si>
    <t xml:space="preserve">   "MAX_HEIZUNG_TEMP"                                 </t>
  </si>
  <si>
    <t>0x01e9</t>
  </si>
  <si>
    <t xml:space="preserve">   "MAX_POS_GEBLAESEANSTIEG"                          </t>
  </si>
  <si>
    <t>0x01ea</t>
  </si>
  <si>
    <t xml:space="preserve">   "MAX_NEG_GEBLAESEANSTIEG"                          </t>
  </si>
  <si>
    <t>0x01eb</t>
  </si>
  <si>
    <t xml:space="preserve">   "STEP_dT_REGELUNG"                                 </t>
  </si>
  <si>
    <t>0x01ec</t>
  </si>
  <si>
    <t xml:space="preserve">   "ABSENKZEIT"                                       </t>
  </si>
  <si>
    <t>0x01ed</t>
  </si>
  <si>
    <t xml:space="preserve">   "SCHALTPROG_0_6"                                   </t>
  </si>
  <si>
    <t>0x01ee</t>
  </si>
  <si>
    <t xml:space="preserve">   "SCHALTPROG_6_12"                                  </t>
  </si>
  <si>
    <t>0x01ef</t>
  </si>
  <si>
    <t xml:space="preserve">   "SCHALTPROG_12_18"                                 </t>
  </si>
  <si>
    <t>0x01f0</t>
  </si>
  <si>
    <t xml:space="preserve">   "SCHALTPROG_18_24"                                 </t>
  </si>
  <si>
    <t>0x01f1</t>
  </si>
  <si>
    <t xml:space="preserve">   "FEHLERLISTEN_EINTRAG"                             </t>
  </si>
  <si>
    <t>0x01f2</t>
  </si>
  <si>
    <t xml:space="preserve">   "FEHLERART"                                        </t>
  </si>
  <si>
    <t>0x01f3</t>
  </si>
  <si>
    <t xml:space="preserve">   "ZUFALLSZAHL"                                      </t>
  </si>
  <si>
    <t>0x01f4</t>
  </si>
  <si>
    <t xml:space="preserve">   "DONGELKEY1"                                       </t>
  </si>
  <si>
    <t>0x01f5</t>
  </si>
  <si>
    <t xml:space="preserve">   "DONGELKEY2"                                       </t>
  </si>
  <si>
    <t>0x01f6</t>
  </si>
  <si>
    <t xml:space="preserve">   "K_OS_PUMPENLEISTUNG_VORSPUELUNG"                  </t>
  </si>
  <si>
    <t>0x01f7</t>
  </si>
  <si>
    <t xml:space="preserve">   "K_OS_PUMPENTAKTUNG_PAUSE"                         </t>
  </si>
  <si>
    <t>0x01f8</t>
  </si>
  <si>
    <t xml:space="preserve">   "K_OS_PUMPENTAKTUNG_PULS"                          </t>
  </si>
  <si>
    <t>0x01f9</t>
  </si>
  <si>
    <t xml:space="preserve">   "K_OS_NEG_HYSTERESE_VORL"                          </t>
  </si>
  <si>
    <t>0x01fa</t>
  </si>
  <si>
    <t xml:space="preserve">   "K_OS_WW_SCHNELLSTARTTEMPERATUR"                   </t>
  </si>
  <si>
    <t>0x01fb</t>
  </si>
  <si>
    <t xml:space="preserve">   "K_OS_DYN_KESSELHYSTERESE_ZEIT"                    </t>
  </si>
  <si>
    <t>0x01fc</t>
  </si>
  <si>
    <t xml:space="preserve">   "K_OS_DYN_KESSELHYSTERESE_DELTA"                   </t>
  </si>
  <si>
    <t>0x01fd</t>
  </si>
  <si>
    <t xml:space="preserve">   "K_OS_WARMWASSER_HYSTERESE"                        </t>
  </si>
  <si>
    <t>0x01fe</t>
  </si>
  <si>
    <t xml:space="preserve">   "K_OS_TOLERANZZEIT_SW_KONTROLLE"                   </t>
  </si>
  <si>
    <t>0x01ff</t>
  </si>
  <si>
    <t xml:space="preserve">   "K_OS_TOLERANZZEIT_NON_ZERO_CHECK"                 </t>
  </si>
  <si>
    <t>0x0200</t>
  </si>
  <si>
    <t xml:space="preserve">   "K_OS_LEISTUNG_KASKADENRELAIS_EIN"                 </t>
  </si>
  <si>
    <t>0x0201</t>
  </si>
  <si>
    <t xml:space="preserve">   "K_OS_AUSSCHALTVERZ_KASKADENRELAIS"                </t>
  </si>
  <si>
    <t>0x0202</t>
  </si>
  <si>
    <t xml:space="preserve">   "K_OS_FS_OPTIONEN"                                 </t>
  </si>
  <si>
    <t>0x0203</t>
  </si>
  <si>
    <t xml:space="preserve">   "K_OS_FS_GEBLAESEREGELUNG"                         </t>
  </si>
  <si>
    <t>0x0204</t>
  </si>
  <si>
    <t xml:space="preserve">   "K_OS_FS_VORSPUELZEIT"                             </t>
  </si>
  <si>
    <t>0x0205</t>
  </si>
  <si>
    <t xml:space="preserve">   "K_OS_FS_SICHERHEITSZEIT"                          </t>
  </si>
  <si>
    <t>0x0206</t>
  </si>
  <si>
    <t xml:space="preserve">   "K_OS_FS_NACHSPUELZEIT"                            </t>
  </si>
  <si>
    <t>0x0207</t>
  </si>
  <si>
    <t xml:space="preserve">   "K_OS_FS_VORZUENDZEIT"                             </t>
  </si>
  <si>
    <t>0x0208</t>
  </si>
  <si>
    <t xml:space="preserve">   "K_OS_FS_FLAMMENSTABILISIERUNGSZEIT"               </t>
  </si>
  <si>
    <t>0x0209</t>
  </si>
  <si>
    <t xml:space="preserve">   "K_OS_FS_ZUENDDREHZAHL"                            </t>
  </si>
  <si>
    <t>0x020a</t>
  </si>
  <si>
    <t xml:space="preserve">   "K_OS_FS_VORSPUELDREHZAHL"                         </t>
  </si>
  <si>
    <t>0x020b</t>
  </si>
  <si>
    <t xml:space="preserve">   "K_OS_FS_NACHSPUELDREHZAHL"                        </t>
  </si>
  <si>
    <t>0x020c</t>
  </si>
  <si>
    <t xml:space="preserve">   "K_OS_FS_ANZAHL_STARTVERSUCHE"                     </t>
  </si>
  <si>
    <t>0x020d</t>
  </si>
  <si>
    <t xml:space="preserve">   "K_OS_FS_MINIMALE_DREHZAHL"                        </t>
  </si>
  <si>
    <t>0x020e</t>
  </si>
  <si>
    <t xml:space="preserve">   "K_OS_FS_MAXIMALE_DREHZAHL"                        </t>
  </si>
  <si>
    <t>0x020f</t>
  </si>
  <si>
    <t xml:space="preserve">   "K_OS_FS_STB_KESSELTEMPERATUR"                     </t>
  </si>
  <si>
    <t>0x0210</t>
  </si>
  <si>
    <t xml:space="preserve">   "K_OS_FS_STW_KESSELTEMPERATUR"                     </t>
  </si>
  <si>
    <t>0x0211</t>
  </si>
  <si>
    <t xml:space="preserve">   "K_OS_FS_ASTB_ABSCHALTTEMPERATUR_ABGAS"            </t>
  </si>
  <si>
    <t>0x0212</t>
  </si>
  <si>
    <t xml:space="preserve">   "K_OS_FS_OFFSET_FLAMMENVERSTAERKER"                </t>
  </si>
  <si>
    <t>0x0213</t>
  </si>
  <si>
    <t xml:space="preserve">   "K_OS_FS_ABSCHALTSCHWELLE_FLAMMENVERST"            </t>
  </si>
  <si>
    <t>0x0214</t>
  </si>
  <si>
    <t xml:space="preserve">   "K_OS_FS_EINSCHALTSCHWELLE_FLAMMENVERST"           </t>
  </si>
  <si>
    <t>0x0215</t>
  </si>
  <si>
    <t xml:space="preserve">   "K_OS_FS_MAXIMALE_DREHZAHLGRENZE"                  </t>
  </si>
  <si>
    <t>0x0216</t>
  </si>
  <si>
    <t xml:space="preserve">   "K_OS_FS_CRC"                                      </t>
  </si>
  <si>
    <t>0x0217</t>
  </si>
  <si>
    <t xml:space="preserve">   "K_OS_DONGLE_NR_LO"                                </t>
  </si>
  <si>
    <t>0x0218</t>
  </si>
  <si>
    <t xml:space="preserve">   "K_OS_DONGLE_NR_HI"                                </t>
  </si>
  <si>
    <t>0x0219</t>
  </si>
  <si>
    <t xml:space="preserve">   "K_OS_FIRMWARE_01"                                 </t>
  </si>
  <si>
    <t>0x021a</t>
  </si>
  <si>
    <t xml:space="preserve">   "K_OS_FIRMWARE_02"                                 </t>
  </si>
  <si>
    <t>0x021b</t>
  </si>
  <si>
    <t xml:space="preserve">   "K_OS_FIRMWARE_03"                                 </t>
  </si>
  <si>
    <t>0x021c</t>
  </si>
  <si>
    <t xml:space="preserve">   "K_OS_FIRMWARE_04"                                 </t>
  </si>
  <si>
    <t>0x021d</t>
  </si>
  <si>
    <t xml:space="preserve">   "K_OS_FIRMWARE_05"                                 </t>
  </si>
  <si>
    <t>0x0226</t>
  </si>
  <si>
    <t xml:space="preserve">   "K_OS_BRENNERSTARTS_LO_MID"                        </t>
  </si>
  <si>
    <t>0x0227</t>
  </si>
  <si>
    <t xml:space="preserve">   "K_OS_BRENNERSTARTS_HI"                            </t>
  </si>
  <si>
    <t>0x0228</t>
  </si>
  <si>
    <t xml:space="preserve">   "K_OS_NETZBETRIEB_LO_HI"                           </t>
  </si>
  <si>
    <t>0x0229</t>
  </si>
  <si>
    <t xml:space="preserve">   "K_OS_NETZBETRIEB_HI"                              </t>
  </si>
  <si>
    <t>0x022a</t>
  </si>
  <si>
    <t xml:space="preserve">   "K_OS_BRENNERBETRIEB_LO_HI"                        </t>
  </si>
  <si>
    <t>0x022b</t>
  </si>
  <si>
    <t xml:space="preserve">   "K_OS_STOERMELDUNG_1"                              </t>
  </si>
  <si>
    <t>0x022c</t>
  </si>
  <si>
    <t xml:space="preserve">   "K_OS_STUNDEN_TAGESZAEHLER_1"                      </t>
  </si>
  <si>
    <t>0x022d</t>
  </si>
  <si>
    <t xml:space="preserve">   "K_OS_STOERMELDUNG_2"                              </t>
  </si>
  <si>
    <t>0x022e</t>
  </si>
  <si>
    <t xml:space="preserve">   "K_OS_STUNDEN_TAGESZAEHLER_2"                      </t>
  </si>
  <si>
    <t>0x022f</t>
  </si>
  <si>
    <t xml:space="preserve">   "K_OS_STOERMELDUNG_3"                              </t>
  </si>
  <si>
    <t>0x0230</t>
  </si>
  <si>
    <t xml:space="preserve">   "K_OS_STUNDEN_TAGESZAEHLER_3"                      </t>
  </si>
  <si>
    <t>0x0231</t>
  </si>
  <si>
    <t xml:space="preserve">   "K_OS_STOERMELDUNG_4"                              </t>
  </si>
  <si>
    <t>0x0232</t>
  </si>
  <si>
    <t xml:space="preserve">   "K_OS_STUNDEN_TAGESZAEHLER_4"                      </t>
  </si>
  <si>
    <t>0x0233</t>
  </si>
  <si>
    <t xml:space="preserve">   "K_OS_STOERMELDUNG_5"                              </t>
  </si>
  <si>
    <t>0x0234</t>
  </si>
  <si>
    <t xml:space="preserve">   "K_OS_STUNDEN_TAGESZAEHLER_5"                      </t>
  </si>
  <si>
    <t>0x0235</t>
  </si>
  <si>
    <t xml:space="preserve">   "K_OS_STOERMELDUNG_6"                              </t>
  </si>
  <si>
    <t>0x0236</t>
  </si>
  <si>
    <t xml:space="preserve">   "K_OS_STUNDEN_TAGESZAEHLER_6"                      </t>
  </si>
  <si>
    <t>0x0237</t>
  </si>
  <si>
    <t xml:space="preserve">   "K_OS_STOERMELDUNG_7"                              </t>
  </si>
  <si>
    <t>0x0238</t>
  </si>
  <si>
    <t xml:space="preserve">   "K_OS_STUNDEN_TAGESZAEHLER_7"                      </t>
  </si>
  <si>
    <t>0x0239</t>
  </si>
  <si>
    <t xml:space="preserve">   "K_OS_STOERMELDUNG_8"                              </t>
  </si>
  <si>
    <t>0x023a</t>
  </si>
  <si>
    <t xml:space="preserve">   "K_OS_STUNDEN_TAGESZAEHLER_8"                      </t>
  </si>
  <si>
    <t>0x023b</t>
  </si>
  <si>
    <t xml:space="preserve">   "K_OS_STOERMELDUNG_9"                              </t>
  </si>
  <si>
    <t>0x023c</t>
  </si>
  <si>
    <t xml:space="preserve">   "K_OS_STUNDEN_TAGESZAEHLER_9"                      </t>
  </si>
  <si>
    <t>0x023d</t>
  </si>
  <si>
    <t xml:space="preserve">   "K_OS_STOERMELDUNG_10"                             </t>
  </si>
  <si>
    <t>0x023e</t>
  </si>
  <si>
    <t xml:space="preserve">   "K_OS_STUNDEN_TAGESZAEHLER_10"                     </t>
  </si>
  <si>
    <t>0x023f</t>
  </si>
  <si>
    <t xml:space="preserve">   "K_OS_20S_ZAEHLER"                                 </t>
  </si>
  <si>
    <t>0x024e</t>
  </si>
  <si>
    <t xml:space="preserve">   "DEBUG_MEMORY_POINTER"                             </t>
  </si>
  <si>
    <t>0x024f</t>
  </si>
  <si>
    <t xml:space="preserve">   "DEBUG_MEMORY_WERT_INT8"                           </t>
  </si>
  <si>
    <t>0x0250</t>
  </si>
  <si>
    <t xml:space="preserve">   "DEBUG_MEMORY_WERT_INT16"                          </t>
  </si>
  <si>
    <t>0x0251</t>
  </si>
  <si>
    <t xml:space="preserve">   "DEBUG_EEPROM_POINTER"                             </t>
  </si>
  <si>
    <t>0x0252</t>
  </si>
  <si>
    <t xml:space="preserve">   "DEBUG_EEPROM_WERT_INT8"                           </t>
  </si>
  <si>
    <t>0x0253</t>
  </si>
  <si>
    <t xml:space="preserve">   "DEBUG_EEPROM_WERT_INT16"                          </t>
  </si>
  <si>
    <t>0x0254</t>
  </si>
  <si>
    <t xml:space="preserve">   "TARGET_COMPILING_DATE"                            </t>
  </si>
  <si>
    <t>0x0255</t>
  </si>
  <si>
    <t xml:space="preserve">   "TARGET_COMPILING_TIME"                            </t>
  </si>
  <si>
    <t>0x0258</t>
  </si>
  <si>
    <t xml:space="preserve">   "ENTRIEGELN_FA"                                    </t>
  </si>
  <si>
    <t>0x0259</t>
  </si>
  <si>
    <t xml:space="preserve">   "LAUFZEIT_DHC1"                                    </t>
  </si>
  <si>
    <t>0x025a</t>
  </si>
  <si>
    <t xml:space="preserve">   "LAUFZEIT_DHC2"                                    </t>
  </si>
  <si>
    <t>0x025b</t>
  </si>
  <si>
    <t xml:space="preserve">   "GEBLAESEKUEHLUNG"                                 </t>
  </si>
  <si>
    <t>0x025c</t>
  </si>
  <si>
    <t xml:space="preserve">   "VORLAUFSOLL_GEBLAESE"                             </t>
  </si>
  <si>
    <t>0x025d</t>
  </si>
  <si>
    <t xml:space="preserve">   "RAUMSOLL_GEBLAESE"                                </t>
  </si>
  <si>
    <t>0x025e</t>
  </si>
  <si>
    <t xml:space="preserve">   "HYSTERESE_GEBLAESE"                               </t>
  </si>
  <si>
    <t>0x025f</t>
  </si>
  <si>
    <t xml:space="preserve">   "FLAECHENKUEHLUNG"                                 </t>
  </si>
  <si>
    <t>0x0260</t>
  </si>
  <si>
    <t xml:space="preserve">   "VORLAUFSOLL_FLAECHE"                              </t>
  </si>
  <si>
    <t>0x0261</t>
  </si>
  <si>
    <t xml:space="preserve">   "RAUMSOLL_FLAECHE"                                 </t>
  </si>
  <si>
    <t>0x0262</t>
  </si>
  <si>
    <t xml:space="preserve">   "HYSTERESE_FLAECHE"                                </t>
  </si>
  <si>
    <t>0x0263</t>
  </si>
  <si>
    <t xml:space="preserve">   "WWKORREKTUR"                                      </t>
  </si>
  <si>
    <t>0x0264</t>
  </si>
  <si>
    <t xml:space="preserve">   "TAUPUNKT_TEMP"                                    </t>
  </si>
  <si>
    <t>0x0265</t>
  </si>
  <si>
    <t xml:space="preserve">   "HEISSGAS_TEMP"                                    </t>
  </si>
  <si>
    <t>0x0266</t>
  </si>
  <si>
    <t xml:space="preserve">   "HDSENSOR_TEMP"                                    </t>
  </si>
  <si>
    <t>0x0267</t>
  </si>
  <si>
    <t xml:space="preserve">   "TASTENSPERRE"                                     </t>
  </si>
  <si>
    <t>0x0268</t>
  </si>
  <si>
    <t xml:space="preserve">   "MASCHINENDRUCK"                                   </t>
  </si>
  <si>
    <t>0x0269</t>
  </si>
  <si>
    <t xml:space="preserve">   "EXT_RAUMFUEHLER"                                  </t>
  </si>
  <si>
    <t>0x026a</t>
  </si>
  <si>
    <t xml:space="preserve">   "WARTUNGSMELDUNGSZEIT"                             </t>
  </si>
  <si>
    <t>0x026b</t>
  </si>
  <si>
    <t xml:space="preserve">   "GEBLAESE_ZUENDDREHZAHL"                           </t>
  </si>
  <si>
    <t>0x026c</t>
  </si>
  <si>
    <t xml:space="preserve">   "GEBLAESE_VORSPUELDREHZAHL"                        </t>
  </si>
  <si>
    <t>0x026d</t>
  </si>
  <si>
    <t xml:space="preserve">   "MIN_DURCHFLUSS_FA"                                </t>
  </si>
  <si>
    <t>0x026e</t>
  </si>
  <si>
    <t xml:space="preserve">   "DURCHFLUSS_SCHUTZ_FA"                             </t>
  </si>
  <si>
    <t>0x026f</t>
  </si>
  <si>
    <t xml:space="preserve">   "HYSTERESE_MOD_KESSEL"                             </t>
  </si>
  <si>
    <t>0x0270</t>
  </si>
  <si>
    <t xml:space="preserve">   "GERAETEFOLGE_1"                                   </t>
  </si>
  <si>
    <t>0x0271</t>
  </si>
  <si>
    <t xml:space="preserve">   "GERAETEFOLGE_2"                                   </t>
  </si>
  <si>
    <t>0x0272</t>
  </si>
  <si>
    <t xml:space="preserve">   "GERAETEFOLGE_3"                                   </t>
  </si>
  <si>
    <t>0x0273</t>
  </si>
  <si>
    <t xml:space="preserve">   "GERAETEFOLGE_4"                                   </t>
  </si>
  <si>
    <t>0x0274</t>
  </si>
  <si>
    <t xml:space="preserve">   "SAMMLERKONSTANT_TEMP"                             </t>
  </si>
  <si>
    <t>0x0275</t>
  </si>
  <si>
    <t xml:space="preserve">   "UMSCHALTUNG_SPEICHERVORRANG"                      </t>
  </si>
  <si>
    <t>0x0276</t>
  </si>
  <si>
    <t xml:space="preserve">   "DT_MAX_PARALLELBETRIEB"                           </t>
  </si>
  <si>
    <t>0x0277</t>
  </si>
  <si>
    <t xml:space="preserve">   "OFFSET_TIME_MISCHERRELAIS"                        </t>
  </si>
  <si>
    <t>0x0278</t>
  </si>
  <si>
    <t xml:space="preserve">   "SYSTEMAUSWAHL"                                    </t>
  </si>
  <si>
    <t>0x0279</t>
  </si>
  <si>
    <t xml:space="preserve">   "TEMPERATURWAECHTER_TEMP"                          </t>
  </si>
  <si>
    <t>0x027a</t>
  </si>
  <si>
    <t xml:space="preserve">   "GESPEICHERTE_FEHLER_LOESCHEN"                     </t>
  </si>
  <si>
    <t>0x027b</t>
  </si>
  <si>
    <t xml:space="preserve">   "FEHLERSTATISTIK_FELDINDEX"                        </t>
  </si>
  <si>
    <t>0x027c</t>
  </si>
  <si>
    <t xml:space="preserve">   "FEHLERSTATISTIK_FEHLERNUMMER"                     </t>
  </si>
  <si>
    <t>0x027d</t>
  </si>
  <si>
    <t xml:space="preserve">   "FEHLERSTATISTIK_FEHLERANZAHL"                     </t>
  </si>
  <si>
    <t xml:space="preserve">  // Warmwasser / WW ECO  aus 0   ein 01</t>
  </si>
  <si>
    <t>0x027e</t>
  </si>
  <si>
    <t xml:space="preserve">   "WW_ECO"                                           </t>
  </si>
  <si>
    <t xml:space="preserve"> et_bool</t>
  </si>
  <si>
    <t>0x027f</t>
  </si>
  <si>
    <t xml:space="preserve">   "ANZEIGE_HEIZPROG_NACH_HEIZKREIS"                  </t>
  </si>
  <si>
    <t>0x0280</t>
  </si>
  <si>
    <t xml:space="preserve">   "SAMMEL_SOLAR_STATUS"                              </t>
  </si>
  <si>
    <t>0x0281</t>
  </si>
  <si>
    <t xml:space="preserve">   "MODULATION_SOLLWERT_SOLAR_1"                      </t>
  </si>
  <si>
    <t>0x0282</t>
  </si>
  <si>
    <t xml:space="preserve">   "MODULATION_SOLLWERT_SOLAR_2"                      </t>
  </si>
  <si>
    <t>0x0283</t>
  </si>
  <si>
    <t xml:space="preserve">   "MIN_TEMP_KESSEL_HEIZBETRIEB"                      </t>
  </si>
  <si>
    <t>0x0284</t>
  </si>
  <si>
    <t xml:space="preserve">   "MAX_TEMP_KESSEL_HEIZBETRIEB"                      </t>
  </si>
  <si>
    <t>0x0285</t>
  </si>
  <si>
    <t xml:space="preserve">   "HZK_PUMPENDREHZAHL_SOLLWERT"                      </t>
  </si>
  <si>
    <t>0x0286</t>
  </si>
  <si>
    <t xml:space="preserve">   "WEICHENISTTEMP"                                   </t>
  </si>
  <si>
    <t>0x0287</t>
  </si>
  <si>
    <t xml:space="preserve">   "KUEHLMODE"                                        </t>
  </si>
  <si>
    <t>0x0288</t>
  </si>
  <si>
    <t xml:space="preserve">   "KUEHLDYNAMIK_FLAECHE"                             </t>
  </si>
  <si>
    <t>0x0289</t>
  </si>
  <si>
    <t xml:space="preserve">   "KUEHLDYNAMIK_GEBLAESE"                            </t>
  </si>
  <si>
    <t>0x028a</t>
  </si>
  <si>
    <t xml:space="preserve">   "MIN_WW_TEMP"                                      </t>
  </si>
  <si>
    <t>0x028b</t>
  </si>
  <si>
    <t xml:space="preserve">   "RAUMEINFLUSS_PAR_ON_OFF"                          </t>
  </si>
  <si>
    <t>0x028c</t>
  </si>
  <si>
    <t xml:space="preserve">   "RUECKLAUFKONFIGURATION"                           </t>
  </si>
  <si>
    <t>0x028d</t>
  </si>
  <si>
    <t xml:space="preserve">   "BYPASSPUMPEN_STATUS"                              </t>
  </si>
  <si>
    <t>0x028e</t>
  </si>
  <si>
    <t xml:space="preserve">   "SPG_KURVE"                                        </t>
  </si>
  <si>
    <t>0x028f</t>
  </si>
  <si>
    <t xml:space="preserve">   "SPG_KURVE_U1"                                     </t>
  </si>
  <si>
    <t>0x0290</t>
  </si>
  <si>
    <t xml:space="preserve">   "SPG_KURVE_U2"                                     </t>
  </si>
  <si>
    <t>0x0291</t>
  </si>
  <si>
    <t xml:space="preserve">   "SPG_KURVE_T1"                                     </t>
  </si>
  <si>
    <t>0x0292</t>
  </si>
  <si>
    <t xml:space="preserve">   "SPG_KURVE_T2"                                     </t>
  </si>
  <si>
    <t>0x0293</t>
  </si>
  <si>
    <t xml:space="preserve">   "SPG_KURVE_U_AUS"                                  </t>
  </si>
  <si>
    <t>0x0294</t>
  </si>
  <si>
    <t xml:space="preserve">   "WE1_TYP"                                          </t>
  </si>
  <si>
    <t>0x0295</t>
  </si>
  <si>
    <t xml:space="preserve">   "WE_REGELUNGSTYP"                                  </t>
  </si>
  <si>
    <t>0x0296</t>
  </si>
  <si>
    <t xml:space="preserve">   "WE1_PELLET"                                       </t>
  </si>
  <si>
    <t>0x0297</t>
  </si>
  <si>
    <t xml:space="preserve">   "WE1_BUS"                                          </t>
  </si>
  <si>
    <t>0x0298</t>
  </si>
  <si>
    <t xml:space="preserve">   "WE2_TYP"                                          </t>
  </si>
  <si>
    <t>0x0299</t>
  </si>
  <si>
    <t xml:space="preserve">   "HZ_PUFFER"                                        </t>
  </si>
  <si>
    <t>0x029a</t>
  </si>
  <si>
    <t xml:space="preserve">   "WE2_SPEICHER"                                     </t>
  </si>
  <si>
    <t>0x029b</t>
  </si>
  <si>
    <t xml:space="preserve">   "WE2_MAXTEMP"                                      </t>
  </si>
  <si>
    <t>0x029c</t>
  </si>
  <si>
    <t xml:space="preserve">   "WE2_MINTEMP"                                      </t>
  </si>
  <si>
    <t>0x029d</t>
  </si>
  <si>
    <t xml:space="preserve">   "KESSELMODGRAD_BEI_WW"                             </t>
  </si>
  <si>
    <t>0x029e</t>
  </si>
  <si>
    <t xml:space="preserve">   "MIN_WE_MODGRAD"                                   </t>
  </si>
  <si>
    <t>0x029f</t>
  </si>
  <si>
    <t xml:space="preserve">   "TN_KASKADE"                                       </t>
  </si>
  <si>
    <t>0x02a0</t>
  </si>
  <si>
    <t xml:space="preserve">   "QUOTIENT_KASKADE_AUF"                             </t>
  </si>
  <si>
    <t>0x02a1</t>
  </si>
  <si>
    <t xml:space="preserve">   "QUOTIENT_KASKADE_AB"                              </t>
  </si>
  <si>
    <t>0x02a2</t>
  </si>
  <si>
    <t xml:space="preserve">   "ANZAHL_START_KESSEL"                              </t>
  </si>
  <si>
    <t>0x02a3</t>
  </si>
  <si>
    <t xml:space="preserve">   "AKTIVE_FOLGE"                                     </t>
  </si>
  <si>
    <t>0x02a4</t>
  </si>
  <si>
    <t xml:space="preserve">   "WARTUNG_BETRIEBS_STD"                             </t>
  </si>
  <si>
    <t>0x02a5</t>
  </si>
  <si>
    <t xml:space="preserve">   "BUSABSCHLUSS"                                     </t>
  </si>
  <si>
    <t>0x02a6</t>
  </si>
  <si>
    <t xml:space="preserve">   "FUNKTION_MFR_INDEX"                               </t>
  </si>
  <si>
    <t>0x02a7</t>
  </si>
  <si>
    <t xml:space="preserve">   "FKT_MFR_FUNKTION"                                 </t>
  </si>
  <si>
    <t>0x02a8</t>
  </si>
  <si>
    <t xml:space="preserve">   "FKT_MFR_SCHALTTEMP"                               </t>
  </si>
  <si>
    <t>0x02a9</t>
  </si>
  <si>
    <t xml:space="preserve">   "FKT_MFR_HYSTERESE"                                </t>
  </si>
  <si>
    <t>0x02aa</t>
  </si>
  <si>
    <t xml:space="preserve">   "BRENNER_INDEX"                                    </t>
  </si>
  <si>
    <t>0x02ab</t>
  </si>
  <si>
    <t xml:space="preserve">   "BRENNER_LEISTUNG"                                 </t>
  </si>
  <si>
    <t>0x02ac</t>
  </si>
  <si>
    <t xml:space="preserve">   "BRENNER_STARTS"                                   </t>
  </si>
  <si>
    <t>0x02bc</t>
  </si>
  <si>
    <t xml:space="preserve">   "BRENNER_LAUFZEIT"                                 </t>
  </si>
  <si>
    <t>0x02bd</t>
  </si>
  <si>
    <t xml:space="preserve">   "ABGELAUFENE_WARTUNGSZEIT"                         </t>
  </si>
  <si>
    <t>0x02be</t>
  </si>
  <si>
    <t xml:space="preserve">   "PUMPENSTOPP_MIT_RAUMREGLER"                       </t>
  </si>
  <si>
    <t>0x02bf</t>
  </si>
  <si>
    <t xml:space="preserve">   "ABSENKSTOP"                                       </t>
  </si>
  <si>
    <t>0x02c0</t>
  </si>
  <si>
    <t xml:space="preserve">   "AUSSENTEMP_MAX"                                   </t>
  </si>
  <si>
    <t>0x02c1</t>
  </si>
  <si>
    <t xml:space="preserve">   "AUSSENTEMP_MIN"                                   </t>
  </si>
  <si>
    <t>0x02c2</t>
  </si>
  <si>
    <t xml:space="preserve">   "ANZAHL_STARTVERSUCHE"                             </t>
  </si>
  <si>
    <t>0x02c3</t>
  </si>
  <si>
    <t xml:space="preserve">   "FA_STATUS"                                        </t>
  </si>
  <si>
    <t>0x02c4</t>
  </si>
  <si>
    <t xml:space="preserve">   "FERNBEDIENUNG"                                    </t>
  </si>
  <si>
    <t>0x02c5</t>
  </si>
  <si>
    <t xml:space="preserve">   "WW_DURCHLADEN"                                    </t>
  </si>
  <si>
    <t>0x02c6</t>
  </si>
  <si>
    <t xml:space="preserve">   "EXT_SOLLTEMP"                                     </t>
  </si>
  <si>
    <t>0x02c7</t>
  </si>
  <si>
    <t xml:space="preserve">   "RUECKLAUFISTTEMP_2"                               </t>
  </si>
  <si>
    <t>0x02c8</t>
  </si>
  <si>
    <t xml:space="preserve">   "ANFORDERUNG_KONSTANTTEMPERATUR"                   </t>
  </si>
  <si>
    <t>0x02c9</t>
  </si>
  <si>
    <t xml:space="preserve">   "MATERIALNUMMER_LOW"                               </t>
  </si>
  <si>
    <t>0x02ca</t>
  </si>
  <si>
    <t xml:space="preserve">   "MATERIALNUMMER_HIGH"                              </t>
  </si>
  <si>
    <t>0x02cb</t>
  </si>
  <si>
    <t xml:space="preserve">   "HEIZSYSTEMTEMP_GEWICHTET"                         </t>
  </si>
  <si>
    <t>0x02cc</t>
  </si>
  <si>
    <t xml:space="preserve">   "LEISTUNG_PUMPE_HZK"                               </t>
  </si>
  <si>
    <t>0x02cd</t>
  </si>
  <si>
    <t xml:space="preserve">   "LEISTUNG_PUMPE_SPL"                               </t>
  </si>
  <si>
    <t>0x02ce</t>
  </si>
  <si>
    <t xml:space="preserve">   "LEISTUNG_PUMPE_WW_PRI"                            </t>
  </si>
  <si>
    <t>0x02cf</t>
  </si>
  <si>
    <t xml:space="preserve">   "SOLARPUMPEN_STATUS_1"                             </t>
  </si>
  <si>
    <t>0x02d0</t>
  </si>
  <si>
    <t xml:space="preserve">   "SOLARPUMPEN_STATUS_2"                             </t>
  </si>
  <si>
    <t>0x02d1</t>
  </si>
  <si>
    <t xml:space="preserve">   "LADEPUMPE_PUFFER_1"                               </t>
  </si>
  <si>
    <t>0x02d2</t>
  </si>
  <si>
    <t xml:space="preserve">   "LADEPUMPE_PUFFER_2"                               </t>
  </si>
  <si>
    <t>0x02d3</t>
  </si>
  <si>
    <t xml:space="preserve">   "LADEPUMPE_PUFFER_3"                               </t>
  </si>
  <si>
    <t>0x02d4</t>
  </si>
  <si>
    <t xml:space="preserve">   "VOLUMENSTROM_SOLARPUMPE_1"                        </t>
  </si>
  <si>
    <t>0x02d5</t>
  </si>
  <si>
    <t xml:space="preserve">   "VOLUMENSTROM_SOLARPUMPE_2"                        </t>
  </si>
  <si>
    <t>0x02d6</t>
  </si>
  <si>
    <t xml:space="preserve">   "SOLARPUMPE_DREHZAHL_SOLL_1"                       </t>
  </si>
  <si>
    <t>0x02d7</t>
  </si>
  <si>
    <t xml:space="preserve">   "SOLARPUMPE_DREHZAHL_MAX_1"                        </t>
  </si>
  <si>
    <t>0x02d8</t>
  </si>
  <si>
    <t xml:space="preserve">   "SOLARPUMPE_DREHZAHL_MIN_1"                        </t>
  </si>
  <si>
    <t>0x02d9</t>
  </si>
  <si>
    <t xml:space="preserve">   "SOLARPUMPE_DREHZAHLDYNAMIK_1"                     </t>
  </si>
  <si>
    <t>0x02da</t>
  </si>
  <si>
    <t xml:space="preserve">   "KOLLEKTORANZAHL"                                  </t>
  </si>
  <si>
    <t>0x02db</t>
  </si>
  <si>
    <t xml:space="preserve">   "PRIO_1_PUFFER"                                    </t>
  </si>
  <si>
    <t>0x02dc</t>
  </si>
  <si>
    <t xml:space="preserve">   "PRIO_2_PUFFER"                                    </t>
  </si>
  <si>
    <t>0x02dd</t>
  </si>
  <si>
    <t xml:space="preserve">   "PRIO_3_PUFFER"                                    </t>
  </si>
  <si>
    <t>0x02de</t>
  </si>
  <si>
    <t xml:space="preserve">   "WE_GEFUNDEN"                                      </t>
  </si>
  <si>
    <t>0x02df</t>
  </si>
  <si>
    <t xml:space="preserve">   "WE_KONFIG_OK"                                     </t>
  </si>
  <si>
    <t>0x02e0</t>
  </si>
  <si>
    <t xml:space="preserve">   "BUS_SCAN"                                         </t>
  </si>
  <si>
    <t>0x02e1</t>
  </si>
  <si>
    <t xml:space="preserve">   "WE2_ISTTEMP"                                      </t>
  </si>
  <si>
    <t>0x02e2</t>
  </si>
  <si>
    <t xml:space="preserve">   "WE_KONFIGURATION"                                 </t>
  </si>
  <si>
    <t>0x02e3</t>
  </si>
  <si>
    <t xml:space="preserve">   "VOLUMENSTROM_PUMPE_HZK"                           </t>
  </si>
  <si>
    <t>0x02e4</t>
  </si>
  <si>
    <t xml:space="preserve">   "VOLUMENSTROM_PUMPE_SPL"                           </t>
  </si>
  <si>
    <t>0x02e5</t>
  </si>
  <si>
    <t xml:space="preserve">   "VOLUMENSTROM_PUMPE_WW_PRI"                        </t>
  </si>
  <si>
    <t>0x02e6</t>
  </si>
  <si>
    <t xml:space="preserve">   "SOLAR_WOCHENERTRAG_WH"                            </t>
  </si>
  <si>
    <t>0x02e7</t>
  </si>
  <si>
    <t xml:space="preserve">   "SOLAR_WOCHENERTRAG_KWH"                           </t>
  </si>
  <si>
    <t>0x02e8</t>
  </si>
  <si>
    <t xml:space="preserve">   "SOLAR_WOCHENERTRAG_MWH"                           </t>
  </si>
  <si>
    <t>0x02e9</t>
  </si>
  <si>
    <t xml:space="preserve">   "SOLAR_JAHRESERTRAG_WH"                            </t>
  </si>
  <si>
    <t>0x02ea</t>
  </si>
  <si>
    <t xml:space="preserve">   "SOLAR_JAHRESERTRAG_KWH"                           </t>
  </si>
  <si>
    <t>0x02eb</t>
  </si>
  <si>
    <t xml:space="preserve">   "SOLAR_JAHRESERTRAG_MWH"                           </t>
  </si>
  <si>
    <t>0x02ec</t>
  </si>
  <si>
    <t xml:space="preserve">   "SOLAR_UMSCHALTVENTIL_1"                           </t>
  </si>
  <si>
    <t>0x02ed</t>
  </si>
  <si>
    <t xml:space="preserve">   "SOLAR_UMSCHALTVENTIL_2"                           </t>
  </si>
  <si>
    <t>0x02ee</t>
  </si>
  <si>
    <t xml:space="preserve">   "SOLAR_UMSCHALTVENTIL_3"                           </t>
  </si>
  <si>
    <t>0x02ef</t>
  </si>
  <si>
    <t xml:space="preserve">   "SOLARPUMPENDREHZAL_1"                             </t>
  </si>
  <si>
    <t>0x02f0</t>
  </si>
  <si>
    <t xml:space="preserve">   "SOLARPUMPENDREHZAL_2"                             </t>
  </si>
  <si>
    <t>0x02f1</t>
  </si>
  <si>
    <t xml:space="preserve">   "SOLARPUMPENDREHZAL_3"                             </t>
  </si>
  <si>
    <t>0x02f2</t>
  </si>
  <si>
    <t xml:space="preserve">   "SOLAR_BETRIEBSSTATUS"                             </t>
  </si>
  <si>
    <t>0x02f3</t>
  </si>
  <si>
    <t xml:space="preserve">   "ANFORDERUNG_NACHHEIZUNG"                          </t>
  </si>
  <si>
    <t>0x02f4</t>
  </si>
  <si>
    <t xml:space="preserve">   "MODUL_IDENTIFIKATION"                             </t>
  </si>
  <si>
    <t>0x02f5</t>
  </si>
  <si>
    <t xml:space="preserve">   "AEE_STATUS"                                       </t>
  </si>
  <si>
    <t>0x02f6</t>
  </si>
  <si>
    <t xml:space="preserve">   "KOLLEKTORSCHUTZFUNKTION"                          </t>
  </si>
  <si>
    <t>0x02f7</t>
  </si>
  <si>
    <t xml:space="preserve">   "KOLLEKTORMAXTEMP"                                 </t>
  </si>
  <si>
    <t>0x02f8</t>
  </si>
  <si>
    <t xml:space="preserve">   "SOLARSPEICHER_ZUORDNUNG"                          </t>
  </si>
  <si>
    <t>0x02f9</t>
  </si>
  <si>
    <t xml:space="preserve">   "DURCHFLUSSMENGE_SOLAR"                            </t>
  </si>
  <si>
    <t>0x02fa</t>
  </si>
  <si>
    <t xml:space="preserve">   "SOLARPUMPENBETRIEBSSTUNDEN1"                      </t>
  </si>
  <si>
    <t>0x02fb</t>
  </si>
  <si>
    <t xml:space="preserve">   "SOLARPUMPENBETRIEBSSTUNDEN2"                      </t>
  </si>
  <si>
    <t>0x02fc</t>
  </si>
  <si>
    <t xml:space="preserve">   "SOLARRUECKLAUFTEMP"                               </t>
  </si>
  <si>
    <t>0x02fd</t>
  </si>
  <si>
    <t xml:space="preserve">   "SOLAR_MONATRSERTRAG_W_1"                          </t>
  </si>
  <si>
    <t>0x02fe</t>
  </si>
  <si>
    <t xml:space="preserve">   "SOLAR_MONATRSERTRAG_W_2"                          </t>
  </si>
  <si>
    <t>0x02ff</t>
  </si>
  <si>
    <t xml:space="preserve">   "SOLAR_MONATRSERTRAG_W_3"                          </t>
  </si>
  <si>
    <t>0x0300</t>
  </si>
  <si>
    <t xml:space="preserve">   "SOLAR_MONATRSERTRAG_W_4"                          </t>
  </si>
  <si>
    <t>0x0301</t>
  </si>
  <si>
    <t xml:space="preserve">   "SOLAR_MONATRSERTRAG_W_5"                          </t>
  </si>
  <si>
    <t>0x0302</t>
  </si>
  <si>
    <t xml:space="preserve">   "SOLAR_MONATRSERTRAG_W_6"                          </t>
  </si>
  <si>
    <t>0x0303</t>
  </si>
  <si>
    <t xml:space="preserve">   "SOLAR_MONATRSERTRAG_W_7"                          </t>
  </si>
  <si>
    <t>0x0304</t>
  </si>
  <si>
    <t xml:space="preserve">   "SOLAR_MONATRSERTRAG_W_8"                          </t>
  </si>
  <si>
    <t>0x0305</t>
  </si>
  <si>
    <t xml:space="preserve">   "SOLAR_MONATRSERTRAG_W_9"                          </t>
  </si>
  <si>
    <t>0x0306</t>
  </si>
  <si>
    <t xml:space="preserve">   "SOLAR_MONATRSERTRAG_W_10"                         </t>
  </si>
  <si>
    <t>0x0307</t>
  </si>
  <si>
    <t xml:space="preserve">   "SOLAR_MONATRSERTRAG_W_11"                         </t>
  </si>
  <si>
    <t>0x0308</t>
  </si>
  <si>
    <t xml:space="preserve">   "SOLAR_MONATRSERTRAG_W_12"                         </t>
  </si>
  <si>
    <t>0x0309</t>
  </si>
  <si>
    <t xml:space="preserve">   "SOLAR_MONATRSERTRAG_KW_1"                         </t>
  </si>
  <si>
    <t>0x030a</t>
  </si>
  <si>
    <t xml:space="preserve">   "SOLAR_MONATRSERTRAG_KW_2"                         </t>
  </si>
  <si>
    <t>0x030b</t>
  </si>
  <si>
    <t xml:space="preserve">   "SOLAR_MONATRSERTRAG_KW_3"                         </t>
  </si>
  <si>
    <t>0x030c</t>
  </si>
  <si>
    <t xml:space="preserve">   "SOLAR_MONATRSERTRAG_KW_4"                         </t>
  </si>
  <si>
    <t>0x030d</t>
  </si>
  <si>
    <t xml:space="preserve">   "SOLAR_MONATRSERTRAG_KW_5"                         </t>
  </si>
  <si>
    <t>0x030e</t>
  </si>
  <si>
    <t xml:space="preserve">   "SOLAR_MONATRSERTRAG_KW_6"                         </t>
  </si>
  <si>
    <t>0x030f</t>
  </si>
  <si>
    <t xml:space="preserve">   "SOLAR_MONATRSERTRAG_KW_7"                         </t>
  </si>
  <si>
    <t>0x0310</t>
  </si>
  <si>
    <t xml:space="preserve">   "SOLAR_MONATRSERTRAG_KW_8"                         </t>
  </si>
  <si>
    <t>0x0311</t>
  </si>
  <si>
    <t xml:space="preserve">   "SOLAR_MONATRSERTRAG_KW_9"                         </t>
  </si>
  <si>
    <t>0x0312</t>
  </si>
  <si>
    <t xml:space="preserve">   "SOLAR_MONATRSERTRAG_KW_10"                        </t>
  </si>
  <si>
    <t>0x0313</t>
  </si>
  <si>
    <t xml:space="preserve">   "SOLAR_MONATRSERTRAG_KW_11"                        </t>
  </si>
  <si>
    <t>0x0314</t>
  </si>
  <si>
    <t xml:space="preserve">   "SOLAR_MONATRSERTRAG_KW_12"                        </t>
  </si>
  <si>
    <t>0x0315</t>
  </si>
  <si>
    <t xml:space="preserve">   "SOLAR_MONATRSERTRAG_MW_1"                         </t>
  </si>
  <si>
    <t>0x0316</t>
  </si>
  <si>
    <t xml:space="preserve">   "SOLAR_MONATRSERTRAG_MW_2"                         </t>
  </si>
  <si>
    <t>0x0317</t>
  </si>
  <si>
    <t xml:space="preserve">   "SOLAR_MONATRSERTRAG_MW_3"                         </t>
  </si>
  <si>
    <t>0x0318</t>
  </si>
  <si>
    <t xml:space="preserve">   "SOLAR_MONATRSERTRAG_MW_4"                         </t>
  </si>
  <si>
    <t>0x0319</t>
  </si>
  <si>
    <t xml:space="preserve">   "SOLAR_MONATRSERTRAG_MW_5"                         </t>
  </si>
  <si>
    <t>0x031a</t>
  </si>
  <si>
    <t xml:space="preserve">   "SOLAR_MONATRSERTRAG_MW_6"                         </t>
  </si>
  <si>
    <t>0x031b</t>
  </si>
  <si>
    <t xml:space="preserve">   "SOLAR_MONATRSERTRAG_MW_7"                         </t>
  </si>
  <si>
    <t>0x031c</t>
  </si>
  <si>
    <t xml:space="preserve">   "SOLAR_MONATRSERTRAG_MW_8"                         </t>
  </si>
  <si>
    <t>0x031d</t>
  </si>
  <si>
    <t xml:space="preserve">   "SOLAR_MONATRSERTRAG_MW_9"                         </t>
  </si>
  <si>
    <t>0x031e</t>
  </si>
  <si>
    <t xml:space="preserve">   "SOLAR_MONATRSERTRAG_MW_10"                        </t>
  </si>
  <si>
    <t>0x031f</t>
  </si>
  <si>
    <t xml:space="preserve">   "SOLAR_MONATRSERTRAG_MW_11"                        </t>
  </si>
  <si>
    <t>0x0320</t>
  </si>
  <si>
    <t xml:space="preserve">   "SOLAR_MONATRSERTRAG_MW_12"                        </t>
  </si>
  <si>
    <t>0x0321</t>
  </si>
  <si>
    <t xml:space="preserve">   "SOLAR_JAHRESERTRAG_W_1"                           </t>
  </si>
  <si>
    <t>0x0322</t>
  </si>
  <si>
    <t xml:space="preserve">   "SOLAR_JAHRESERTRAG_W_2"                           </t>
  </si>
  <si>
    <t>0x0323</t>
  </si>
  <si>
    <t xml:space="preserve">   "SOLAR_JAHRESERTRAG_W_3"                           </t>
  </si>
  <si>
    <t>0x0324</t>
  </si>
  <si>
    <t xml:space="preserve">   "SOLAR_JAHRESERTRAG_W_4"                           </t>
  </si>
  <si>
    <t>0x0325</t>
  </si>
  <si>
    <t xml:space="preserve">   "SOLAR_JAHRESERTRAG_W_5"                           </t>
  </si>
  <si>
    <t>0x0326</t>
  </si>
  <si>
    <t xml:space="preserve">   "SOLAR_JAHRESERTRAG_KW_1"                          </t>
  </si>
  <si>
    <t>0x0327</t>
  </si>
  <si>
    <t xml:space="preserve">   "SOLAR_JAHRESERTRAG_KW_2"                          </t>
  </si>
  <si>
    <t>0x0328</t>
  </si>
  <si>
    <t xml:space="preserve">   "SOLAR_JAHRESERTRAG_KW_3"                          </t>
  </si>
  <si>
    <t>0x0329</t>
  </si>
  <si>
    <t xml:space="preserve">   "SOLAR_JAHRESERTRAG_KW_4"                          </t>
  </si>
  <si>
    <t>0x032a</t>
  </si>
  <si>
    <t xml:space="preserve">   "SOLAR_JAHRESERTRAG_KW_5"                          </t>
  </si>
  <si>
    <t>0x032b</t>
  </si>
  <si>
    <t xml:space="preserve">   "SOLAR_JAHRESERTRAG_MW_1"                          </t>
  </si>
  <si>
    <t>0x032c</t>
  </si>
  <si>
    <t xml:space="preserve">   "SOLAR_JAHRESERTRAG_MW_2"                          </t>
  </si>
  <si>
    <t>0x032d</t>
  </si>
  <si>
    <t xml:space="preserve">   "SOLAR_JAHRESERTRAG_MW_3"                          </t>
  </si>
  <si>
    <t>0x032e</t>
  </si>
  <si>
    <t xml:space="preserve">   "SOLAR_JAHRESERTRAG_MW_4"                          </t>
  </si>
  <si>
    <t>0x032f</t>
  </si>
  <si>
    <t xml:space="preserve">   "SOLAR_JAHRESERTRAG_MW_5"                          </t>
  </si>
  <si>
    <t>0x0330</t>
  </si>
  <si>
    <t xml:space="preserve">   "SPARBETRIEB_BIVALENZ"                             </t>
  </si>
  <si>
    <t>0x0331</t>
  </si>
  <si>
    <t xml:space="preserve">   "WARTEZEIT_DHC"                                    </t>
  </si>
  <si>
    <t>0x0332</t>
  </si>
  <si>
    <t xml:space="preserve">   "STUFEN_DHC"                                       </t>
  </si>
  <si>
    <t>0x0333</t>
  </si>
  <si>
    <t xml:space="preserve">   "FREIGEGEBENE_DHC_STUFEN"                          </t>
  </si>
  <si>
    <t>0x0334</t>
  </si>
  <si>
    <t xml:space="preserve">   "VERDAMPFERTEMP_LUEFTUNG"                          </t>
  </si>
  <si>
    <t>0x0335</t>
  </si>
  <si>
    <t xml:space="preserve">   "FROSTSCHUTZTEMP_LUEFTUNG"                         </t>
  </si>
  <si>
    <t>0x0336</t>
  </si>
  <si>
    <t xml:space="preserve">   "MINDESTVOLUMENSTROM_LUEFTUNG"                     </t>
  </si>
  <si>
    <t>0x0337</t>
  </si>
  <si>
    <t xml:space="preserve">   "ABSENKVOLUMENSTROM_LUEFTUNG"                      </t>
  </si>
  <si>
    <t>0x0338</t>
  </si>
  <si>
    <t xml:space="preserve">   "NORMALVOLUMENSTROM_LUEFTUNG"                      </t>
  </si>
  <si>
    <t>0x0339</t>
  </si>
  <si>
    <t xml:space="preserve">   "PARTYVOLUMENSTROM_LUEFTUNG"                       </t>
  </si>
  <si>
    <t>0x033a</t>
  </si>
  <si>
    <t xml:space="preserve">   "NACHTKUEHLUNG_LUEFTUNG"                           </t>
  </si>
  <si>
    <t>0x033b</t>
  </si>
  <si>
    <t xml:space="preserve">   "SOMMERBETRIEB_LUEFTUNG"                           </t>
  </si>
  <si>
    <t>0x033c</t>
  </si>
  <si>
    <t xml:space="preserve">   "FILTER_RESET_NACH_LAUFZEIT"                       </t>
  </si>
  <si>
    <t>0x033d</t>
  </si>
  <si>
    <t xml:space="preserve">   "INTEGRAL_REGELABWEICHUNG"                         </t>
  </si>
  <si>
    <t>0x033e</t>
  </si>
  <si>
    <t xml:space="preserve">   "REGELABWEICHUNG"                                  </t>
  </si>
  <si>
    <t>0x033f</t>
  </si>
  <si>
    <t xml:space="preserve">   "PROGRAMMSCHALTER_LUEFTUNG"                        </t>
  </si>
  <si>
    <t>0x0340</t>
  </si>
  <si>
    <t xml:space="preserve">   "ABLUFTTEMPERATUR_SOLL"                            </t>
  </si>
  <si>
    <t>0x0341</t>
  </si>
  <si>
    <t xml:space="preserve">   "LAUFZEIT_DHC3"                                    </t>
  </si>
  <si>
    <t>0x0342</t>
  </si>
  <si>
    <t xml:space="preserve">   "LAUFZEIT_FILTER"                                  </t>
  </si>
  <si>
    <t>0x0343</t>
  </si>
  <si>
    <t xml:space="preserve">   "EINSCHALTTEMPERATUR_DIFFERENZ2"                   </t>
  </si>
  <si>
    <t>0x0344</t>
  </si>
  <si>
    <t xml:space="preserve">   "AUSSCHALTTEMPERATUR_DIFFERENZ2"                   </t>
  </si>
  <si>
    <t>0x0345</t>
  </si>
  <si>
    <t xml:space="preserve">   "SOLARSPEICHER_ZUORDNUNG2"                         </t>
  </si>
  <si>
    <t>0x0346</t>
  </si>
  <si>
    <t xml:space="preserve">   "DREHZAHLREGELUNG_SOLARPUMPE1"                     </t>
  </si>
  <si>
    <t>0x0347</t>
  </si>
  <si>
    <t xml:space="preserve">   "DREHZAHLREGELUNG_SOLARPUMPE2"                     </t>
  </si>
  <si>
    <t>0x0348</t>
  </si>
  <si>
    <t xml:space="preserve">   "BRENNERSPERRZEIT_BEI_RUECKLAUFANHEBUNG_SOLAR"     </t>
  </si>
  <si>
    <t>0x0349</t>
  </si>
  <si>
    <t xml:space="preserve">   "EINSCHALTDIFFERENZ_RUECKLAUFANHEBUNG_SOLAR"       </t>
  </si>
  <si>
    <t>0x034a</t>
  </si>
  <si>
    <t xml:space="preserve">   "AUSSCHALTDIFFERENZ_RUECKLAUFANHEBUNG_SOLAR"       </t>
  </si>
  <si>
    <t>0x034b</t>
  </si>
  <si>
    <t xml:space="preserve">   "SPEICHERVORRANG_FUER_2_SPEICHER_SOLARANLAGEN"     </t>
  </si>
  <si>
    <t>0x034c</t>
  </si>
  <si>
    <t xml:space="preserve">   "SP_PARALLELBETR_TEMP_DIFF_SOLAR"                  </t>
  </si>
  <si>
    <t>0x034d</t>
  </si>
  <si>
    <t xml:space="preserve">   "EINSCHALT_KOLLEKTEMP_BEI_SOLBYPASS_SCHALT"        </t>
  </si>
  <si>
    <t>0x034e</t>
  </si>
  <si>
    <t xml:space="preserve">   "SP_UMSCHICHTUNG_BEI_ANTILEG_BETRIEB"              </t>
  </si>
  <si>
    <t>0x034f</t>
  </si>
  <si>
    <t xml:space="preserve">   "VERFLUESSIGERTEMP"                                </t>
  </si>
  <si>
    <t>0x0350</t>
  </si>
  <si>
    <t xml:space="preserve">   "OEL_VERBRAUCH_LOW"                                </t>
  </si>
  <si>
    <t>0x0351</t>
  </si>
  <si>
    <t xml:space="preserve">   "OEL_VERBRAUCH_HIGH"                               </t>
  </si>
  <si>
    <t>0x0352</t>
  </si>
  <si>
    <t xml:space="preserve">   "MIN_MODULATIONSSTROM_ERDGAS"                      </t>
  </si>
  <si>
    <t>0x0353</t>
  </si>
  <si>
    <t xml:space="preserve">   "MAX_MODULATIONSSTROM_HEIZUNG_ERDGAS"              </t>
  </si>
  <si>
    <t>0x0354</t>
  </si>
  <si>
    <t xml:space="preserve">   "MAX_MODULATIONSSTROM_WW_ERDGAS"                   </t>
  </si>
  <si>
    <t>0x0355</t>
  </si>
  <si>
    <t xml:space="preserve">   "MIN_MODULATIONSSTROM_FLUESSIGGAS"                 </t>
  </si>
  <si>
    <t>0x0356</t>
  </si>
  <si>
    <t xml:space="preserve">   "MAX_MODULATIONSSTROM_HEIZUNG_FLUESSIGGAS"         </t>
  </si>
  <si>
    <t>0x0357</t>
  </si>
  <si>
    <t xml:space="preserve">   "MAX_MODULATIONSSTROM_WW_FLUESSIGGAS"              </t>
  </si>
  <si>
    <t>0x0358</t>
  </si>
  <si>
    <t xml:space="preserve">   "PRUEFSTATUS"                                      </t>
  </si>
  <si>
    <t>0x0359</t>
  </si>
  <si>
    <t xml:space="preserve">   "HARDWARE_NUMMER"                                  </t>
  </si>
  <si>
    <t>0x035a</t>
  </si>
  <si>
    <t xml:space="preserve">   "GERAETEKONFIGURATION_3"                           </t>
  </si>
  <si>
    <t>0x035b</t>
  </si>
  <si>
    <t xml:space="preserve">   "AFB_PROGRAMMSCHALTER"                             </t>
  </si>
  <si>
    <t>0x035c</t>
  </si>
  <si>
    <t xml:space="preserve">   "AFB_VORHANDEN"                                    </t>
  </si>
  <si>
    <t>0x035d</t>
  </si>
  <si>
    <t xml:space="preserve">   "AFB_SOLLWERTVERSTELLUNG"                          </t>
  </si>
  <si>
    <t>0x035e</t>
  </si>
  <si>
    <t xml:space="preserve">   "AFB_TELEFONKONTAKT"                               </t>
  </si>
  <si>
    <t>0x035f</t>
  </si>
  <si>
    <t xml:space="preserve">   "AFB_RAUMISTTEMPERATUR"                            </t>
  </si>
  <si>
    <t>0x0360</t>
  </si>
  <si>
    <t xml:space="preserve">   "K_OS_WEICHENREGLER_I_ANTEIL"                      </t>
  </si>
  <si>
    <t>0x0361</t>
  </si>
  <si>
    <t xml:space="preserve">   "K_OS_WEICHENREGLER_P_ANTEIL"                      </t>
  </si>
  <si>
    <t>0x0362</t>
  </si>
  <si>
    <t xml:space="preserve">   "K_OS_WARTEZEIT_NACH_VORSPUELEN"                   </t>
  </si>
  <si>
    <t>0x0363</t>
  </si>
  <si>
    <t xml:space="preserve">   "K_OS_KESSELLEISTUNG_PUMPENLEISTUNG_MAX"           </t>
  </si>
  <si>
    <t>0x0364</t>
  </si>
  <si>
    <t xml:space="preserve">   "K_OS_GEBLAESE_ABTASTRATE"                         </t>
  </si>
  <si>
    <t>0x0365</t>
  </si>
  <si>
    <t xml:space="preserve">   "K_OS_ZUENDSTELLUNG"                               </t>
  </si>
  <si>
    <t>0x0366</t>
  </si>
  <si>
    <t xml:space="preserve">   "K_FEHLERZAEHLER_01"                               </t>
  </si>
  <si>
    <t>0x0367</t>
  </si>
  <si>
    <t xml:space="preserve">   "K_FEHLERZAEHLER_02"                               </t>
  </si>
  <si>
    <t>0x0368</t>
  </si>
  <si>
    <t xml:space="preserve">   "K_FEHLERZAEHLER_03"                               </t>
  </si>
  <si>
    <t>0x0369</t>
  </si>
  <si>
    <t xml:space="preserve">   "K_FEHLERZAEHLER_04"                               </t>
  </si>
  <si>
    <t>0x036a</t>
  </si>
  <si>
    <t xml:space="preserve">   "K_FEHLERZAEHLER_05"                               </t>
  </si>
  <si>
    <t>0x036b</t>
  </si>
  <si>
    <t xml:space="preserve">   "K_FEHLERZAEHLER_06"                               </t>
  </si>
  <si>
    <t>0x036c</t>
  </si>
  <si>
    <t xml:space="preserve">   "K_FEHLERZAEHLER_07"                               </t>
  </si>
  <si>
    <t>0x036d</t>
  </si>
  <si>
    <t xml:space="preserve">   "K_FEHLERZAEHLER_08"                               </t>
  </si>
  <si>
    <t>0x036e</t>
  </si>
  <si>
    <t xml:space="preserve">   "K_FEHLERZAEHLER_09"                               </t>
  </si>
  <si>
    <t>0x036f</t>
  </si>
  <si>
    <t xml:space="preserve">   "K_FEHLERZAEHLER_10"                               </t>
  </si>
  <si>
    <t>0x0370</t>
  </si>
  <si>
    <t xml:space="preserve">   "K_FEHLERZAEHLER_11"                               </t>
  </si>
  <si>
    <t>0x0371</t>
  </si>
  <si>
    <t xml:space="preserve">   "K_FEHLERZAEHLER_12"                               </t>
  </si>
  <si>
    <t>0x0372</t>
  </si>
  <si>
    <t xml:space="preserve">   "K_FEHLERZAEHLER_13"                               </t>
  </si>
  <si>
    <t>0x0373</t>
  </si>
  <si>
    <t xml:space="preserve">   "K_FEHLERZAEHLER_14"                               </t>
  </si>
  <si>
    <t>0x0374</t>
  </si>
  <si>
    <t xml:space="preserve">   "K_FEHLERZAEHLER_15"                               </t>
  </si>
  <si>
    <t>0x0375</t>
  </si>
  <si>
    <t xml:space="preserve">   "K_FEHLERZAEHLER_16"                               </t>
  </si>
  <si>
    <t>0x0376</t>
  </si>
  <si>
    <t xml:space="preserve">   "K_FEHLERZAEHLER_17"                               </t>
  </si>
  <si>
    <t>0x0377</t>
  </si>
  <si>
    <t xml:space="preserve">   "K_FEHLERZAEHLER_18"                               </t>
  </si>
  <si>
    <t>0x0378</t>
  </si>
  <si>
    <t xml:space="preserve">   "K_FEHLERZAEHLER_19"                               </t>
  </si>
  <si>
    <t>0x0379</t>
  </si>
  <si>
    <t xml:space="preserve">   "K_FEHLERZAEHLER_20"                               </t>
  </si>
  <si>
    <t>0x037a</t>
  </si>
  <si>
    <t xml:space="preserve">   "K_FEHLERZAEHLER_21"                               </t>
  </si>
  <si>
    <t>0x037b</t>
  </si>
  <si>
    <t xml:space="preserve">   "K_FEHLERZAEHLER_22"                               </t>
  </si>
  <si>
    <t>0x037c</t>
  </si>
  <si>
    <t xml:space="preserve">   "K_FEHLERZAEHLER_23"                               </t>
  </si>
  <si>
    <t>0x037d</t>
  </si>
  <si>
    <t xml:space="preserve">   "K_FEHLERZAEHLER_24"                               </t>
  </si>
  <si>
    <t>0x037e</t>
  </si>
  <si>
    <t xml:space="preserve">   "K_FEHLERZAEHLER_25"                               </t>
  </si>
  <si>
    <t>0x037f</t>
  </si>
  <si>
    <t xml:space="preserve">   "K_OS_STOERMELDUNG_POINTER"                        </t>
  </si>
  <si>
    <t>0x0380</t>
  </si>
  <si>
    <t xml:space="preserve">   "K_OS_STOERMELDUNG_11"                             </t>
  </si>
  <si>
    <t>0x0381</t>
  </si>
  <si>
    <t xml:space="preserve">   "K_OS_STOERMELDUNG_12"                             </t>
  </si>
  <si>
    <t>0x0382</t>
  </si>
  <si>
    <t xml:space="preserve">   "K_OS_STOERMELDUNG_13"                             </t>
  </si>
  <si>
    <t>0x0383</t>
  </si>
  <si>
    <t xml:space="preserve">   "K_OS_STOERMELDUNG_14"                             </t>
  </si>
  <si>
    <t>0x0384</t>
  </si>
  <si>
    <t xml:space="preserve">   "K_OS_STOERMELDUNG_15"                             </t>
  </si>
  <si>
    <t>0x0385</t>
  </si>
  <si>
    <t xml:space="preserve">   "K_OS_STOERMELDUNG_16"                             </t>
  </si>
  <si>
    <t>0x0386</t>
  </si>
  <si>
    <t xml:space="preserve">   "K_OS_STOERMELDUNG_17"                             </t>
  </si>
  <si>
    <t>0x0387</t>
  </si>
  <si>
    <t xml:space="preserve">   "K_OS_STOERMELDUNG_18"                             </t>
  </si>
  <si>
    <t>0x0388</t>
  </si>
  <si>
    <t xml:space="preserve">   "K_OS_STOERMELDUNG_19"                             </t>
  </si>
  <si>
    <t>0x0389</t>
  </si>
  <si>
    <t xml:space="preserve">   "K_OS_STOERMELDUNG_20"                             </t>
  </si>
  <si>
    <t>0x038a</t>
  </si>
  <si>
    <t xml:space="preserve">   "K_OS_DUMMY"                                       </t>
  </si>
  <si>
    <t>0x038b</t>
  </si>
  <si>
    <t xml:space="preserve">   "K_OS_STARTBEDINGUNGEN_1"                          </t>
  </si>
  <si>
    <t>0x038c</t>
  </si>
  <si>
    <t xml:space="preserve">   "K_OS_STARTBEDINGUNGEN_2"                          </t>
  </si>
  <si>
    <t>0x038d</t>
  </si>
  <si>
    <t xml:space="preserve">   "K_OS_STARTBEDINGUNGEN_3"                          </t>
  </si>
  <si>
    <t>0x038e</t>
  </si>
  <si>
    <t xml:space="preserve">   "K_OS_SAMLERIST_FUEHLER"                           </t>
  </si>
  <si>
    <t>0x038f</t>
  </si>
  <si>
    <t xml:space="preserve">   "KESSELISTTEMP_2"                                  </t>
  </si>
  <si>
    <t>0x0390</t>
  </si>
  <si>
    <t xml:space="preserve">   "WW_AUSLAUFTEMPERATUR"                             </t>
  </si>
  <si>
    <t>0x0391</t>
  </si>
  <si>
    <t xml:space="preserve">   "MODULATIONSSTROM_GASVENTIL"                       </t>
  </si>
  <si>
    <t>0x0392</t>
  </si>
  <si>
    <t xml:space="preserve">   "MAX_VORVERLEGUNG_MIN"                             </t>
  </si>
  <si>
    <t>0x0393</t>
  </si>
  <si>
    <t xml:space="preserve">   "WE1_GRADIENTENUEBERWACHUNG"                       </t>
  </si>
  <si>
    <t>0x0394</t>
  </si>
  <si>
    <t xml:space="preserve">   "WE2_GRADIENTENUEBERWACHUNG"                       </t>
  </si>
  <si>
    <t>0x0395</t>
  </si>
  <si>
    <t xml:space="preserve">   "BUSKENNUNG_2"                                     </t>
  </si>
  <si>
    <t>0x0396</t>
  </si>
  <si>
    <t xml:space="preserve">   "BUSKENNUNG_3"                                     </t>
  </si>
  <si>
    <t>0x0397</t>
  </si>
  <si>
    <t xml:space="preserve">   "ZIRKULATIONSTEMP"                                 </t>
  </si>
  <si>
    <t>0x0398</t>
  </si>
  <si>
    <t xml:space="preserve">   "ZUSCHALTSPERRE_KASKADE_PAR"                       </t>
  </si>
  <si>
    <t>0x0399</t>
  </si>
  <si>
    <t xml:space="preserve">   "HYSTERESE_ZUSCHALTSPERRE"                         </t>
  </si>
  <si>
    <t>0x039a</t>
  </si>
  <si>
    <t xml:space="preserve">   "KSOLL_RUECKLANHEB_HOLZKESSEL1"                    </t>
  </si>
  <si>
    <t>0x039b</t>
  </si>
  <si>
    <t xml:space="preserve">   "KSOLL_RUECKLANHEB_HYST1"                          </t>
  </si>
  <si>
    <t>0x039c</t>
  </si>
  <si>
    <t xml:space="preserve">   "KSOLL_RUECKLANHEB_HOLZKESSEL2"                    </t>
  </si>
  <si>
    <t>0x039d</t>
  </si>
  <si>
    <t xml:space="preserve">   "KSOLL_RUECKLANHEB_HYST2"                          </t>
  </si>
  <si>
    <t>0x039e</t>
  </si>
  <si>
    <t xml:space="preserve">   "LADEPUMPE_PUFFER_DREHZAL_1"                       </t>
  </si>
  <si>
    <t>0x039f</t>
  </si>
  <si>
    <t xml:space="preserve">   "LADEPUMPE_PUFFER_DREHZAL_2"                       </t>
  </si>
  <si>
    <t>0x03a0</t>
  </si>
  <si>
    <t xml:space="preserve">   "LADEPUMPE_PUFFER_DREHZAL_3"                       </t>
  </si>
  <si>
    <t>0x03a1</t>
  </si>
  <si>
    <t xml:space="preserve">   "MISCHER_ABTASTZEIT"                               </t>
  </si>
  <si>
    <t>0x03a2</t>
  </si>
  <si>
    <t xml:space="preserve">   "MISCHER_BETRIEBSART"                              </t>
  </si>
  <si>
    <t>0x03a3</t>
  </si>
  <si>
    <t xml:space="preserve">   "HD_EVE_GRENZWERT_VND"                             </t>
  </si>
  <si>
    <t>0x03a4</t>
  </si>
  <si>
    <t xml:space="preserve">   "ANZAHL_KUEHLUNGSSTUFEN"                           </t>
  </si>
  <si>
    <t>0x03a5</t>
  </si>
  <si>
    <t xml:space="preserve">   "KONFIGURATION_KUEHLUNG"                           </t>
  </si>
  <si>
    <t>0x03a6</t>
  </si>
  <si>
    <t xml:space="preserve">   "MISCHER_KP"                                       </t>
  </si>
  <si>
    <t>0x03a7</t>
  </si>
  <si>
    <t xml:space="preserve">   "MISCHER_TN"                                       </t>
  </si>
  <si>
    <t>0x03a8</t>
  </si>
  <si>
    <t xml:space="preserve">   "MISCHER_TV"                                       </t>
  </si>
  <si>
    <t>0x03a9</t>
  </si>
  <si>
    <t xml:space="preserve">   "PERIODENDAUER_ABTAUEN"                            </t>
  </si>
  <si>
    <t>0x03aa</t>
  </si>
  <si>
    <t xml:space="preserve">   "RELATIVE_ABTAUDAUER1"                             </t>
  </si>
  <si>
    <t>0x03ab</t>
  </si>
  <si>
    <t xml:space="preserve">   "RELATIVE_ABTAUDAUER2"                             </t>
  </si>
  <si>
    <t>0x03ac</t>
  </si>
  <si>
    <t xml:space="preserve">   "MAX_ABTAUDAUER_VERDAMPFER"                        </t>
  </si>
  <si>
    <t>0x03ad</t>
  </si>
  <si>
    <t xml:space="preserve">   "WE1_TYP_NEU"                                      </t>
  </si>
  <si>
    <t>0x03ae</t>
  </si>
  <si>
    <t xml:space="preserve">   "BUSSYSTEM"                                        </t>
  </si>
  <si>
    <t>0x03af</t>
  </si>
  <si>
    <t xml:space="preserve">   "WAERMEERTRAG_RUECKGE_TAG_WH"                      </t>
  </si>
  <si>
    <t>0x03b0</t>
  </si>
  <si>
    <t xml:space="preserve">   "WAERMEERTRAG_RUECKGE_TAG_KWH"                     </t>
  </si>
  <si>
    <t>0x03b1</t>
  </si>
  <si>
    <t xml:space="preserve">   "WAERMEERTRAG_RUECKGE_SUMME_KWH"                   </t>
  </si>
  <si>
    <t>0x03b6</t>
  </si>
  <si>
    <t xml:space="preserve">   "WAERMEERTRAG_RUECKGE_SUMME_MWH"                   </t>
  </si>
  <si>
    <t>0x03b7</t>
  </si>
  <si>
    <t xml:space="preserve">   "SOLAR_MAX_DREHZAHL_TEMP"                          </t>
  </si>
  <si>
    <t>0x03b8</t>
  </si>
  <si>
    <t xml:space="preserve">   "SOLAR_KOLLEKTOR_FREIGABETEMP"                     </t>
  </si>
  <si>
    <t>0x03b9</t>
  </si>
  <si>
    <t xml:space="preserve">   "SOLAR_KOLLEKTOR_SPERRTEMP"                        </t>
  </si>
  <si>
    <t>0x03ba</t>
  </si>
  <si>
    <t xml:space="preserve">   "SOLAR_FREIGABETEMP_2WE"                           </t>
  </si>
  <si>
    <t>0x03bb</t>
  </si>
  <si>
    <t xml:space="preserve">   "SOLAR_MAX_TEMP_2WE"                               </t>
  </si>
  <si>
    <t>0x03bc</t>
  </si>
  <si>
    <t xml:space="preserve">   "SOLAR_KOLLEKTORSCHUTZTEMP"                        </t>
  </si>
  <si>
    <t>0x03bd</t>
  </si>
  <si>
    <t xml:space="preserve">   "SOLAR_SCHALTSCHWELLE_RUECKKUEHLUNG"               </t>
  </si>
  <si>
    <t>0x03be</t>
  </si>
  <si>
    <t xml:space="preserve">   "SOLAR_ZIRKPUMPE_EINSCHALTZEIT"                    </t>
  </si>
  <si>
    <t>0x03bf</t>
  </si>
  <si>
    <t xml:space="preserve">   "SOLAR_ZIRKPUMPE_AUSSCHALTZEIT"                    </t>
  </si>
  <si>
    <t>0x03c0</t>
  </si>
  <si>
    <t xml:space="preserve">   "SOLAR_NACHHEIZEN_EINSCHALTZEIT"                   </t>
  </si>
  <si>
    <t>0x03c1</t>
  </si>
  <si>
    <t xml:space="preserve">   "SOLAR_NACHHEIZEN_AUSSCHALTZEIT"                   </t>
  </si>
  <si>
    <t>0x03c2</t>
  </si>
  <si>
    <t xml:space="preserve">   "SOLAR_ANLAGENAUSWAHL"                             </t>
  </si>
  <si>
    <t>0x03c3</t>
  </si>
  <si>
    <t xml:space="preserve">   "SOLAR_TOLERANZ_SOLARERTRAG"                       </t>
  </si>
  <si>
    <t>0x03c4</t>
  </si>
  <si>
    <t xml:space="preserve">   "SOLAR_MIN_RUECKLAUFTEMP"                          </t>
  </si>
  <si>
    <t>0x03c5</t>
  </si>
  <si>
    <t xml:space="preserve">   "SOLAR_VOLUMENSTROMVERTEILUNG_WMZ"                 </t>
  </si>
  <si>
    <t>0x03c6</t>
  </si>
  <si>
    <t xml:space="preserve">   "SOLAR_IMPULSRATE_EINHEIT_WMZ"                     </t>
  </si>
  <si>
    <t>0x03c7</t>
  </si>
  <si>
    <t xml:space="preserve">   "SOLAR_ZUSATZRELAISFUNKTION2"                      </t>
  </si>
  <si>
    <t>0x03c8</t>
  </si>
  <si>
    <t xml:space="preserve">   "SOLAR_ZUSATZRELAISFUNKTION"                       </t>
  </si>
  <si>
    <t>0x03c9</t>
  </si>
  <si>
    <t xml:space="preserve">   "SOLAR_MAX_DREHZAHL"                               </t>
  </si>
  <si>
    <t>0x03ca</t>
  </si>
  <si>
    <t xml:space="preserve">   "SOLAR_MIN_DREHZAHL"                               </t>
  </si>
  <si>
    <t>0x03cb</t>
  </si>
  <si>
    <t xml:space="preserve">   "SOLAR_HAND_DREHZAHLSOLL"                          </t>
  </si>
  <si>
    <t>0x03cc</t>
  </si>
  <si>
    <t xml:space="preserve">   "SOLAR_BETRIEBSART_DREHZAHL"                       </t>
  </si>
  <si>
    <t>0x03cd</t>
  </si>
  <si>
    <t xml:space="preserve">   "SOLAR_THERMOSTATFUNKTION_EINSCHALTTEMP"           </t>
  </si>
  <si>
    <t>0x03ce</t>
  </si>
  <si>
    <t xml:space="preserve">   "SOLAR_THERMOSTATFUNKTION_AUSSCHALTDIFFERENZ"      </t>
  </si>
  <si>
    <t>0x03cf</t>
  </si>
  <si>
    <t xml:space="preserve">   "SOLAR_ROEHRENKOLLEKTORFUNKTION"                   </t>
  </si>
  <si>
    <t>0x03d0</t>
  </si>
  <si>
    <t xml:space="preserve">   "SOLAR_FROSTSCHUTZFUNKTION"                        </t>
  </si>
  <si>
    <t>0x03d1</t>
  </si>
  <si>
    <t xml:space="preserve">   "SOLAR_SPEICHERLADUNG_ERFOLGREICH"                 </t>
  </si>
  <si>
    <t>0x03d2</t>
  </si>
  <si>
    <t xml:space="preserve">   "EINSCHALTTEMPERATUR_DIFFERENZ3"                   </t>
  </si>
  <si>
    <t>0x03d3</t>
  </si>
  <si>
    <t xml:space="preserve">   "AUSSCHALTTEMPERATUR_DIFFERENZ3"                   </t>
  </si>
  <si>
    <t>0x03d4</t>
  </si>
  <si>
    <t xml:space="preserve">   "MAXTEMP_ERDSONDE"                                 </t>
  </si>
  <si>
    <t>0x03d5</t>
  </si>
  <si>
    <t xml:space="preserve">   "MAXTEMP_ERDSONDE_WIEDEREIN"                       </t>
  </si>
  <si>
    <t>0x03d6</t>
  </si>
  <si>
    <t xml:space="preserve">   "MAXTEMP_SCHWIMMBAD"                               </t>
  </si>
  <si>
    <t>0x03d7</t>
  </si>
  <si>
    <t xml:space="preserve">   "MAXTEMP_SCHWIMMBAD_WIEDEREIN"                     </t>
  </si>
  <si>
    <t>0x03d8</t>
  </si>
  <si>
    <t xml:space="preserve">   "SOLAR_HAND_DREHZAHL2_SOLL"                        </t>
  </si>
  <si>
    <t>0x03d9</t>
  </si>
  <si>
    <t xml:space="preserve">   "DURCHFLUSSMENGE_SOLAR_SOLL"                       </t>
  </si>
  <si>
    <t>0x03da</t>
  </si>
  <si>
    <t xml:space="preserve">   "DURCHFLUSSMENGE_SOLAR2"                           </t>
  </si>
  <si>
    <t>0x03dc</t>
  </si>
  <si>
    <t xml:space="preserve">   "DURCHFLUSSMENGE_SOLAR2_SOLL"                      </t>
  </si>
  <si>
    <t>0x03dd</t>
  </si>
  <si>
    <t xml:space="preserve">   "KUEHL_FREIGABE_TEMPERATUR"                        </t>
  </si>
  <si>
    <t>0x03de</t>
  </si>
  <si>
    <t xml:space="preserve">   "KUEHL_VORLAUFSOLLTEMP"                            </t>
  </si>
  <si>
    <t>0x03df</t>
  </si>
  <si>
    <t xml:space="preserve">   "KUEHL_RUECKLAUFSOLLTEMP"                          </t>
  </si>
  <si>
    <t>0x03e0</t>
  </si>
  <si>
    <t xml:space="preserve">   "SOLAR_HYSTERESE_NACHHEIZUNG"                      </t>
  </si>
  <si>
    <t>0x03e1</t>
  </si>
  <si>
    <t xml:space="preserve">   "UMLADUNG_PUMPEMSTATUS1"                           </t>
  </si>
  <si>
    <t>0x03e2</t>
  </si>
  <si>
    <t xml:space="preserve">   "UMLADUNG_PUMPEMSTATUS2"                           </t>
  </si>
  <si>
    <t>0x03e3</t>
  </si>
  <si>
    <t xml:space="preserve">   "HF_FELDSTAERKE"                                   </t>
  </si>
  <si>
    <t>0x03e4</t>
  </si>
  <si>
    <t xml:space="preserve">   "KUEHLDYNAMIK_FLAECHE_PASSIV"                      </t>
  </si>
  <si>
    <t>0x03e5</t>
  </si>
  <si>
    <t xml:space="preserve">   "KUEHLDYNAMIK_GEBLAESE_PASSIV"                     </t>
  </si>
  <si>
    <t>0x03e6</t>
  </si>
  <si>
    <t xml:space="preserve">   "MANAGER_SYSTEM_INFOS"                             </t>
  </si>
  <si>
    <t>0x03e7</t>
  </si>
  <si>
    <t xml:space="preserve">   "QUELLENPUMPEN_STATUS"                             </t>
  </si>
  <si>
    <t>0x03e8</t>
  </si>
  <si>
    <t xml:space="preserve">   "KUEHL_AUSGANG"                                    </t>
  </si>
  <si>
    <t>0x03e9</t>
  </si>
  <si>
    <t xml:space="preserve">   "WERKSTEST_BESTANDEN"                              </t>
  </si>
  <si>
    <t>0x03ea</t>
  </si>
  <si>
    <t xml:space="preserve">   "KESSEL_1_STUFE_1_LEISTUNG"                        </t>
  </si>
  <si>
    <t>0x03eb</t>
  </si>
  <si>
    <t xml:space="preserve">   "KESSEL_2_STUFE_1_LEISTUNG"                        </t>
  </si>
  <si>
    <t>0x03ec</t>
  </si>
  <si>
    <t xml:space="preserve">   "KESSEL_3_STUFE_1_LEISTUNG"                        </t>
  </si>
  <si>
    <t>0x03ed</t>
  </si>
  <si>
    <t xml:space="preserve">   "KESSEL_4_STUFE_1_LEISTUNG"                        </t>
  </si>
  <si>
    <t>0x03ee</t>
  </si>
  <si>
    <t xml:space="preserve">   "KESSEL_5_STUFE_1_LEISTUNG"                        </t>
  </si>
  <si>
    <t>0x03ef</t>
  </si>
  <si>
    <t xml:space="preserve">   "KESSEL_6_STUFE_1_LEISTUNG"                        </t>
  </si>
  <si>
    <t>0x03f0</t>
  </si>
  <si>
    <t xml:space="preserve">   "KESSEL_7_STUFE_1_LEISTUNG"                        </t>
  </si>
  <si>
    <t>0x03f1</t>
  </si>
  <si>
    <t xml:space="preserve">   "KESSEL_8_STUFE_1_LEISTUNG"                        </t>
  </si>
  <si>
    <t>0x03f2</t>
  </si>
  <si>
    <t xml:space="preserve">   "KESSEL_9_STUFE_1_LEISTUNG"                        </t>
  </si>
  <si>
    <t>0x03f3</t>
  </si>
  <si>
    <t xml:space="preserve">   "KESSEL_10_STUFE_1_LEISTUNG"                       </t>
  </si>
  <si>
    <t>0x03f4</t>
  </si>
  <si>
    <t xml:space="preserve">   "KESSEL_11_STUFE_1_LEISTUNG"                       </t>
  </si>
  <si>
    <t>0x03f5</t>
  </si>
  <si>
    <t xml:space="preserve">   "KESSEL_12_STUFE_1_LEISTUNG"                       </t>
  </si>
  <si>
    <t>0x03f6</t>
  </si>
  <si>
    <t xml:space="preserve">   "KESSEL_13_STUFE_1_LEISTUNG"                       </t>
  </si>
  <si>
    <t>0x03f7</t>
  </si>
  <si>
    <t xml:space="preserve">   "KESSEL_14_STUFE_1_LEISTUNG"                       </t>
  </si>
  <si>
    <t>0x03f8</t>
  </si>
  <si>
    <t xml:space="preserve">   "KESSEL_15_STUFE_1_LEISTUNG"                       </t>
  </si>
  <si>
    <t>0x03f9</t>
  </si>
  <si>
    <t xml:space="preserve">   "KESSEL_16_STUFE_1_LEISTUNG"                       </t>
  </si>
  <si>
    <t>0x03fa</t>
  </si>
  <si>
    <t xml:space="preserve">   "KESSEL_1_STUFE_2_LEISTUNG"                        </t>
  </si>
  <si>
    <t>0x03fb</t>
  </si>
  <si>
    <t xml:space="preserve">   "KESSEL_2_STUFE_2_LEISTUNG"                        </t>
  </si>
  <si>
    <t>0x03fc</t>
  </si>
  <si>
    <t xml:space="preserve">   "KESSEL_3_STUFE_2_LEISTUNG"                        </t>
  </si>
  <si>
    <t>0x03fd</t>
  </si>
  <si>
    <t xml:space="preserve">   "KESSEL_4_STUFE_2_LEISTUNG"                        </t>
  </si>
  <si>
    <t>0x03fe</t>
  </si>
  <si>
    <t xml:space="preserve">   "KESSEL_5_STUFE_2_LEISTUNG"                        </t>
  </si>
  <si>
    <t>0x03ff</t>
  </si>
  <si>
    <t xml:space="preserve">   "KESSEL_6_STUFE_2_LEISTUNG"                        </t>
  </si>
  <si>
    <t>0x0400</t>
  </si>
  <si>
    <t xml:space="preserve">   "KESSEL_7_STUFE_2_LEISTUNG"                        </t>
  </si>
  <si>
    <t>0x0401</t>
  </si>
  <si>
    <t xml:space="preserve">   "KESSEL_8_STUFE_2_LEISTUNG"                        </t>
  </si>
  <si>
    <t>0x0402</t>
  </si>
  <si>
    <t xml:space="preserve">   "KESSEL_9_STUFE_2_LEISTUNG"                        </t>
  </si>
  <si>
    <t>0x0403</t>
  </si>
  <si>
    <t xml:space="preserve">   "KESSEL_10_STUFE_2_LEISTUNG"                       </t>
  </si>
  <si>
    <t>0x0404</t>
  </si>
  <si>
    <t xml:space="preserve">   "KESSEL_11_STUFE_2_LEISTUNG"                       </t>
  </si>
  <si>
    <t>0x0405</t>
  </si>
  <si>
    <t xml:space="preserve">   "KESSEL_12_STUFE_2_LEISTUNG"                       </t>
  </si>
  <si>
    <t>0x0406</t>
  </si>
  <si>
    <t xml:space="preserve">   "KESSEL_13_STUFE_2_LEISTUNG"                       </t>
  </si>
  <si>
    <t>0x0407</t>
  </si>
  <si>
    <t xml:space="preserve">   "KESSEL_14_STUFE_2_LEISTUNG"                       </t>
  </si>
  <si>
    <t>0x0408</t>
  </si>
  <si>
    <t xml:space="preserve">   "KESSEL_15_STUFE_2_LEISTUNG"                       </t>
  </si>
  <si>
    <t>0x0409</t>
  </si>
  <si>
    <t xml:space="preserve">   "KESSEL_16_STUFE_2_LEISTUNG"                       </t>
  </si>
  <si>
    <t>0x040a</t>
  </si>
  <si>
    <t xml:space="preserve">   "KESSEL_1_STUFE_1_STARTS"                          </t>
  </si>
  <si>
    <t>0x040b</t>
  </si>
  <si>
    <t xml:space="preserve">   "KESSEL_2_STUFE_1_STARTS"                          </t>
  </si>
  <si>
    <t>0x040c</t>
  </si>
  <si>
    <t xml:space="preserve">   "KESSEL_3_STUFE_1_STARTS"                          </t>
  </si>
  <si>
    <t>0x040d</t>
  </si>
  <si>
    <t xml:space="preserve">   "KESSEL_4_STUFE_1_STARTS"                          </t>
  </si>
  <si>
    <t>0x040e</t>
  </si>
  <si>
    <t xml:space="preserve">   "KESSEL_5_STUFE_1_STARTS"                          </t>
  </si>
  <si>
    <t>0x040f</t>
  </si>
  <si>
    <t xml:space="preserve">   "KESSEL_6_STUFE_1_STARTS"                          </t>
  </si>
  <si>
    <t>0x0410</t>
  </si>
  <si>
    <t xml:space="preserve">   "KESSEL_7_STUFE_1_STARTS"                          </t>
  </si>
  <si>
    <t>0x0411</t>
  </si>
  <si>
    <t xml:space="preserve">   "KESSEL_8_STUFE_1_STARTS"                          </t>
  </si>
  <si>
    <t>0x0412</t>
  </si>
  <si>
    <t xml:space="preserve">   "KESSEL_9_STUFE_1_STARTS"                          </t>
  </si>
  <si>
    <t>0x0413</t>
  </si>
  <si>
    <t xml:space="preserve">   "KESSEL_10_STUFE_1_STARTS"                         </t>
  </si>
  <si>
    <t>0x0414</t>
  </si>
  <si>
    <t xml:space="preserve">   "KESSEL_11_STUFE_1_STARTS"                         </t>
  </si>
  <si>
    <t>0x0415</t>
  </si>
  <si>
    <t xml:space="preserve">   "KESSEL_12_STUFE_1_STARTS"                         </t>
  </si>
  <si>
    <t>0x0416</t>
  </si>
  <si>
    <t xml:space="preserve">   "KESSEL_13_STUFE_1_STARTS"                         </t>
  </si>
  <si>
    <t>0x0417</t>
  </si>
  <si>
    <t xml:space="preserve">   "KESSEL_14_STUFE_1_STARTS"                         </t>
  </si>
  <si>
    <t>0x0418</t>
  </si>
  <si>
    <t xml:space="preserve">   "KESSEL_15_STUFE_1_STARTS"                         </t>
  </si>
  <si>
    <t>0x0419</t>
  </si>
  <si>
    <t xml:space="preserve">   "KESSEL_16_STUFE_1_STARTS"                         </t>
  </si>
  <si>
    <t>0x041a</t>
  </si>
  <si>
    <t xml:space="preserve">   "KESSEL_1_STUFE_2_STARTS"                          </t>
  </si>
  <si>
    <t>0x041b</t>
  </si>
  <si>
    <t xml:space="preserve">   "KESSEL_2_STUFE_2_STARTS"                          </t>
  </si>
  <si>
    <t>0x041c</t>
  </si>
  <si>
    <t xml:space="preserve">   "KESSEL_3_STUFE_2_STARTS"                          </t>
  </si>
  <si>
    <t>0x041d</t>
  </si>
  <si>
    <t xml:space="preserve">   "KESSEL_4_STUFE_2_STARTS"                          </t>
  </si>
  <si>
    <t>0x041e</t>
  </si>
  <si>
    <t xml:space="preserve">   "KESSEL_5_STUFE_2_STARTS"                          </t>
  </si>
  <si>
    <t>0x041f</t>
  </si>
  <si>
    <t xml:space="preserve">   "KESSEL_6_STUFE_2_STARTS"                          </t>
  </si>
  <si>
    <t>0x0420</t>
  </si>
  <si>
    <t xml:space="preserve">   "KESSEL_7_STUFE_2_STARTS"                          </t>
  </si>
  <si>
    <t>0x0421</t>
  </si>
  <si>
    <t xml:space="preserve">   "KESSEL_8_STUFE_2_STARTS"                          </t>
  </si>
  <si>
    <t>0x0422</t>
  </si>
  <si>
    <t xml:space="preserve">   "KESSEL_9_STUFE_2_STARTS"                          </t>
  </si>
  <si>
    <t>0x0423</t>
  </si>
  <si>
    <t xml:space="preserve">   "KESSEL_10_STUFE_2_STARTS"                         </t>
  </si>
  <si>
    <t>0x0424</t>
  </si>
  <si>
    <t xml:space="preserve">   "KESSEL_11_STUFE_2_STARTS"                         </t>
  </si>
  <si>
    <t>0x0425</t>
  </si>
  <si>
    <t xml:space="preserve">   "KESSEL_12_STUFE_2_STARTS"                         </t>
  </si>
  <si>
    <t>0x0426</t>
  </si>
  <si>
    <t xml:space="preserve">   "KESSEL_13_STUFE_2_STARTS"                         </t>
  </si>
  <si>
    <t>0x0427</t>
  </si>
  <si>
    <t xml:space="preserve">   "KESSEL_14_STUFE_2_STARTS"                         </t>
  </si>
  <si>
    <t>0x0428</t>
  </si>
  <si>
    <t xml:space="preserve">   "KESSEL_15_STUFE_2_STARTS"                         </t>
  </si>
  <si>
    <t>0x0429</t>
  </si>
  <si>
    <t xml:space="preserve">   "KESSEL_16_STUFE_2_STARTS"                         </t>
  </si>
  <si>
    <t>0x042a</t>
  </si>
  <si>
    <t xml:space="preserve">   "KESSEL_1_STUFEN_1_STARTS_UEBERLAUF"               </t>
  </si>
  <si>
    <t>0x042b</t>
  </si>
  <si>
    <t xml:space="preserve">   "KESSEL_2_STUFEN_1_STARTS_UEBERLAUF"               </t>
  </si>
  <si>
    <t>0x042c</t>
  </si>
  <si>
    <t xml:space="preserve">   "KESSEL_3_STUFEN_1_STARTS_UEBERLAUF"               </t>
  </si>
  <si>
    <t>0x042d</t>
  </si>
  <si>
    <t xml:space="preserve">   "KESSEL_4_STUFEN_1_STARTS_UEBERLAUF"               </t>
  </si>
  <si>
    <t>0x042e</t>
  </si>
  <si>
    <t xml:space="preserve">   "KESSEL_5_STUFEN_1_STARTS_UEBERLAUF"               </t>
  </si>
  <si>
    <t>0x042f</t>
  </si>
  <si>
    <t xml:space="preserve">   "KESSEL_6_STUFEN_1_STARTS_UEBERLAUF"               </t>
  </si>
  <si>
    <t>0x0430</t>
  </si>
  <si>
    <t xml:space="preserve">   "KESSEL_7_STUFEN_1_STARTS_UEBERLAUF"               </t>
  </si>
  <si>
    <t>0x0431</t>
  </si>
  <si>
    <t xml:space="preserve">   "KESSEL_8_STUFEN_1_STARTS_UEBERLAUF"               </t>
  </si>
  <si>
    <t>0x0432</t>
  </si>
  <si>
    <t xml:space="preserve">   "KESSEL_9_STUFEN_1_STARTS_UEBERLAUF"               </t>
  </si>
  <si>
    <t>0x0433</t>
  </si>
  <si>
    <t xml:space="preserve">   "KESSEL_10_STUFEN_1_STARTS_UEBERLAUF"              </t>
  </si>
  <si>
    <t>0x0434</t>
  </si>
  <si>
    <t xml:space="preserve">   "KESSEL_11_STUFEN_1_STARTS_UEBERLAUF"              </t>
  </si>
  <si>
    <t>0x0435</t>
  </si>
  <si>
    <t xml:space="preserve">   "KESSEL_12_STUFEN_1_STARTS_UEBERLAUF"              </t>
  </si>
  <si>
    <t>0x0436</t>
  </si>
  <si>
    <t xml:space="preserve">   "KESSEL_13_STUFEN_1_STARTS_UEBERLAUF"              </t>
  </si>
  <si>
    <t>0x0437</t>
  </si>
  <si>
    <t xml:space="preserve">   "KESSEL_14_STUFEN_1_STARTS_UEBERLAUF"              </t>
  </si>
  <si>
    <t>0x0438</t>
  </si>
  <si>
    <t xml:space="preserve">   "KESSEL_15_STUFEN_1_STARTS_UEBERLAUF"              </t>
  </si>
  <si>
    <t>0x0439</t>
  </si>
  <si>
    <t xml:space="preserve">   "KESSEL_16_STUFEN_1_STARTS_UEBERLAUF"              </t>
  </si>
  <si>
    <t>0x043a</t>
  </si>
  <si>
    <t xml:space="preserve">   "KESSEL_1_STUFEN_2_STARTS_UEBERLAUF"               </t>
  </si>
  <si>
    <t>0x043b</t>
  </si>
  <si>
    <t xml:space="preserve">   "KESSEL_2_STUFEN_2_STARTS_UEBERLAUF"               </t>
  </si>
  <si>
    <t>0x043c</t>
  </si>
  <si>
    <t xml:space="preserve">   "KESSEL_3_STUFEN_2_STARTS_UEBERLAUF"               </t>
  </si>
  <si>
    <t>0x043d</t>
  </si>
  <si>
    <t xml:space="preserve">   "KESSEL_4_STUFEN_2_STARTS_UEBERLAUF"               </t>
  </si>
  <si>
    <t>0x043e</t>
  </si>
  <si>
    <t xml:space="preserve">   "KESSEL_5_STUFEN_2_STARTS_UEBERLAUF"               </t>
  </si>
  <si>
    <t>0x043f</t>
  </si>
  <si>
    <t xml:space="preserve">   "KESSEL_6_STUFEN_2_STARTS_UEBERLAUF"               </t>
  </si>
  <si>
    <t>0x0440</t>
  </si>
  <si>
    <t xml:space="preserve">   "KESSEL_7_STUFEN_2_STARTS_UEBERLAUF"               </t>
  </si>
  <si>
    <t>0x0441</t>
  </si>
  <si>
    <t xml:space="preserve">   "KESSEL_8_STUFEN_2_STARTS_UEBERLAUF"               </t>
  </si>
  <si>
    <t>0x0442</t>
  </si>
  <si>
    <t xml:space="preserve">   "KESSEL_9_STUFEN_2_STARTS_UEBERLAUF"               </t>
  </si>
  <si>
    <t>0x0443</t>
  </si>
  <si>
    <t xml:space="preserve">   "KESSEL_10_STUFEN_2_STARTS_UEBERLAUF"              </t>
  </si>
  <si>
    <t>0x0444</t>
  </si>
  <si>
    <t xml:space="preserve">   "KESSEL_11_STUFEN_2_STARTS_UEBERLAUF"              </t>
  </si>
  <si>
    <t>0x0445</t>
  </si>
  <si>
    <t xml:space="preserve">   "KESSEL_12_STUFEN_2_STARTS_UEBERLAUF"              </t>
  </si>
  <si>
    <t>0x0446</t>
  </si>
  <si>
    <t xml:space="preserve">   "KESSEL_13_STUFEN_2_STARTS_UEBERLAUF"              </t>
  </si>
  <si>
    <t>0x0447</t>
  </si>
  <si>
    <t xml:space="preserve">   "KESSEL_14_STUFEN_2_STARTS_UEBERLAUF"              </t>
  </si>
  <si>
    <t>0x0448</t>
  </si>
  <si>
    <t xml:space="preserve">   "KESSEL_15_STUFEN_2_STARTS_UEBERLAUF"              </t>
  </si>
  <si>
    <t>0x0449</t>
  </si>
  <si>
    <t xml:space="preserve">   "KESSEL_16_STUFEN_2_STARTS_UEBERLAUF"              </t>
  </si>
  <si>
    <t>0x044a</t>
  </si>
  <si>
    <t xml:space="preserve">   "KESSEL_1_STUFE_1_LAUFZEIT"                        </t>
  </si>
  <si>
    <t>0x044b</t>
  </si>
  <si>
    <t xml:space="preserve">   "KESSEL_2_STUFE_1_LAUFZEIT"                        </t>
  </si>
  <si>
    <t>0x044c</t>
  </si>
  <si>
    <t xml:space="preserve">   "KESSEL_3_STUFE_1_LAUFZEIT"                        </t>
  </si>
  <si>
    <t>0x044d</t>
  </si>
  <si>
    <t xml:space="preserve">   "KESSEL_4_STUFE_1_LAUFZEIT"                        </t>
  </si>
  <si>
    <t>0x044e</t>
  </si>
  <si>
    <t xml:space="preserve">   "KESSEL_5_STUFE_1_LAUFZEIT"                        </t>
  </si>
  <si>
    <t>0x044f</t>
  </si>
  <si>
    <t xml:space="preserve">   "KESSEL_6_STUFE_1_LAUFZEIT"                        </t>
  </si>
  <si>
    <t>0x0450</t>
  </si>
  <si>
    <t xml:space="preserve">   "KESSEL_7_STUFE_1_LAUFZEIT"                        </t>
  </si>
  <si>
    <t>0x0451</t>
  </si>
  <si>
    <t xml:space="preserve">   "KESSEL_8_STUFE_1_LAUFZEIT"                        </t>
  </si>
  <si>
    <t>0x0452</t>
  </si>
  <si>
    <t xml:space="preserve">   "KESSEL_9_STUFE_1_LAUFZEIT"                        </t>
  </si>
  <si>
    <t>0x0453</t>
  </si>
  <si>
    <t xml:space="preserve">   "KESSEL_10_STUFE_1_LAUFZEIT"                       </t>
  </si>
  <si>
    <t>0x0454</t>
  </si>
  <si>
    <t xml:space="preserve">   "KESSEL_11_STUFE_1_LAUFZEIT"                       </t>
  </si>
  <si>
    <t>0x0455</t>
  </si>
  <si>
    <t xml:space="preserve">   "KESSEL_12_STUFE_1_LAUFZEIT"                       </t>
  </si>
  <si>
    <t>0x0456</t>
  </si>
  <si>
    <t xml:space="preserve">   "KESSEL_13_STUFE_1_LAUFZEIT"                       </t>
  </si>
  <si>
    <t>0x0457</t>
  </si>
  <si>
    <t xml:space="preserve">   "KESSEL_14_STUFE_1_LAUFZEIT"                       </t>
  </si>
  <si>
    <t>0x0458</t>
  </si>
  <si>
    <t xml:space="preserve">   "KESSEL_15_STUFE_1_LAUFZEIT"                       </t>
  </si>
  <si>
    <t>0x0459</t>
  </si>
  <si>
    <t xml:space="preserve">   "KESSEL_16_STUFE_1_LAUFZEIT"                       </t>
  </si>
  <si>
    <t>0x045a</t>
  </si>
  <si>
    <t xml:space="preserve">   "KESSEL_1_STUFE_2_LAUFZEIT"                        </t>
  </si>
  <si>
    <t>0x045b</t>
  </si>
  <si>
    <t xml:space="preserve">   "KESSEL_2_STUFE_2_LAUFZEIT"                        </t>
  </si>
  <si>
    <t>0x045c</t>
  </si>
  <si>
    <t xml:space="preserve">   "KESSEL_3_STUFE_2_LAUFZEIT"                        </t>
  </si>
  <si>
    <t>0x045d</t>
  </si>
  <si>
    <t xml:space="preserve">   "KESSEL_4_STUFE_2_LAUFZEIT"                        </t>
  </si>
  <si>
    <t>0x045e</t>
  </si>
  <si>
    <t xml:space="preserve">   "KESSEL_5_STUFE_2_LAUFZEIT"                        </t>
  </si>
  <si>
    <t>0x045f</t>
  </si>
  <si>
    <t xml:space="preserve">   "KESSEL_6_STUFE_2_LAUFZEIT"                        </t>
  </si>
  <si>
    <t>0x0460</t>
  </si>
  <si>
    <t xml:space="preserve">   "KESSEL_7_STUFE_2_LAUFZEIT"                        </t>
  </si>
  <si>
    <t>0x0461</t>
  </si>
  <si>
    <t xml:space="preserve">   "KESSEL_8_STUFE_2_LAUFZEIT"                        </t>
  </si>
  <si>
    <t>0x0462</t>
  </si>
  <si>
    <t xml:space="preserve">   "KESSEL_9_STUFE_2_LAUFZEIT"                        </t>
  </si>
  <si>
    <t>0x0463</t>
  </si>
  <si>
    <t xml:space="preserve">   "KESSEL_10_STUFE_2_LAUFZEIT"                       </t>
  </si>
  <si>
    <t>0x0464</t>
  </si>
  <si>
    <t xml:space="preserve">   "KESSEL_11_STUFE_2_LAUFZEIT"                       </t>
  </si>
  <si>
    <t>0x0465</t>
  </si>
  <si>
    <t xml:space="preserve">   "KESSEL_12_STUFE_2_LAUFZEIT"                       </t>
  </si>
  <si>
    <t>0x0466</t>
  </si>
  <si>
    <t xml:space="preserve">   "KESSEL_13_STUFE_2_LAUFZEIT"                       </t>
  </si>
  <si>
    <t>0x0467</t>
  </si>
  <si>
    <t xml:space="preserve">   "KESSEL_14_STUFE_2_LAUFZEIT"                       </t>
  </si>
  <si>
    <t>0x0468</t>
  </si>
  <si>
    <t xml:space="preserve">   "KESSEL_15_STUFE_2_LAUFZEIT"                       </t>
  </si>
  <si>
    <t>0x0469</t>
  </si>
  <si>
    <t xml:space="preserve">   "KESSEL_16_STUFE_2_LAUFZEIT"                       </t>
  </si>
  <si>
    <t>0x046a</t>
  </si>
  <si>
    <t xml:space="preserve">   "KESSEL_1_STUFE_1_LAUFZEIT_UEBERLAUF"              </t>
  </si>
  <si>
    <t>0x046b</t>
  </si>
  <si>
    <t xml:space="preserve">   "KESSEL_2_STUFE_1_LAUFZEIT_UEBERLAUF"              </t>
  </si>
  <si>
    <t>0x046c</t>
  </si>
  <si>
    <t xml:space="preserve">   "KESSEL_3_STUFE_1_LAUFZEIT_UEBERLAUF"              </t>
  </si>
  <si>
    <t>0x046d</t>
  </si>
  <si>
    <t xml:space="preserve">   "KESSEL_4_STUFE_1_LAUFZEIT_UEBERLAUF"              </t>
  </si>
  <si>
    <t>0x046e</t>
  </si>
  <si>
    <t xml:space="preserve">   "KESSEL_5_STUFE_1_LAUFZEIT_UEBERLAUF"              </t>
  </si>
  <si>
    <t>0x046f</t>
  </si>
  <si>
    <t xml:space="preserve">   "KESSEL_6_STUFE_1_LAUFZEIT_UEBERLAUF"              </t>
  </si>
  <si>
    <t>0x0470</t>
  </si>
  <si>
    <t xml:space="preserve">   "KESSEL_7_STUFE_1_LAUFZEIT_UEBERLAUF"              </t>
  </si>
  <si>
    <t>0x0471</t>
  </si>
  <si>
    <t xml:space="preserve">   "KESSEL_8_STUFE_1_LAUFZEIT_UEBERLAUF"              </t>
  </si>
  <si>
    <t>0x0472</t>
  </si>
  <si>
    <t xml:space="preserve">   "KESSEL_9_STUFE_1_LAUFZEIT_UEBERLAUF"              </t>
  </si>
  <si>
    <t>0x0473</t>
  </si>
  <si>
    <t xml:space="preserve">   "KESSEL_10_STUFE_1_LAUFZEIT_UEBERLAUF"             </t>
  </si>
  <si>
    <t>0x0474</t>
  </si>
  <si>
    <t xml:space="preserve">   "KESSEL_11_STUFE_1_LAUFZEIT_UEBERLAUF"             </t>
  </si>
  <si>
    <t>0x0475</t>
  </si>
  <si>
    <t xml:space="preserve">   "KESSEL_12_STUFE_1_LAUFZEIT_UEBERLAUF"             </t>
  </si>
  <si>
    <t>0x0476</t>
  </si>
  <si>
    <t xml:space="preserve">   "KESSEL_13_STUFE_1_LAUFZEIT_UEBERLAUF"             </t>
  </si>
  <si>
    <t>0x0477</t>
  </si>
  <si>
    <t xml:space="preserve">   "KESSEL_14_STUFE_1_LAUFZEIT_UEBERLAUF"             </t>
  </si>
  <si>
    <t>0x0478</t>
  </si>
  <si>
    <t xml:space="preserve">   "KESSEL_15_STUFE_1_LAUFZEIT_UEBERLAUF"             </t>
  </si>
  <si>
    <t>0x0479</t>
  </si>
  <si>
    <t xml:space="preserve">   "KESSEL_16_STUFE_1_LAUFZEIT_UEBERLAUF"             </t>
  </si>
  <si>
    <t>0x047a</t>
  </si>
  <si>
    <t xml:space="preserve">   "KESSEL_1_STUFE_2_LAUFZEIT_UEBERLAUF"              </t>
  </si>
  <si>
    <t>0x047b</t>
  </si>
  <si>
    <t xml:space="preserve">   "KESSEL_2_STUFE_2_LAUFZEIT_UEBERLAUF"              </t>
  </si>
  <si>
    <t>0x047c</t>
  </si>
  <si>
    <t xml:space="preserve">   "KESSEL_3_STUFE_2_LAUFZEIT_UEBERLAUF"              </t>
  </si>
  <si>
    <t>0x047d</t>
  </si>
  <si>
    <t xml:space="preserve">   "KESSEL_4_STUFE_2_LAUFZEIT_UEBERLAUF"              </t>
  </si>
  <si>
    <t>0x047e</t>
  </si>
  <si>
    <t xml:space="preserve">   "KESSEL_5_STUFE_2_LAUFZEIT_UEBERLAUF"              </t>
  </si>
  <si>
    <t>0x047f</t>
  </si>
  <si>
    <t xml:space="preserve">   "KESSEL_6_STUFE_2_LAUFZEIT_UEBERLAUF"              </t>
  </si>
  <si>
    <t>0x0480</t>
  </si>
  <si>
    <t xml:space="preserve">   "KESSEL_7_STUFE_2_LAUFZEIT_UEBERLAUF"              </t>
  </si>
  <si>
    <t>0x0481</t>
  </si>
  <si>
    <t xml:space="preserve">   "KESSEL_8_STUFE_2_LAUFZEIT_UEBERLAUF"              </t>
  </si>
  <si>
    <t>0x0482</t>
  </si>
  <si>
    <t xml:space="preserve">   "KESSEL_9_STUFE_2_LAUFZEIT_UEBERLAUF"              </t>
  </si>
  <si>
    <t>0x0483</t>
  </si>
  <si>
    <t xml:space="preserve">   "KESSEL_10_STUFE_2_LAUFZEIT_UEBERLAUF"             </t>
  </si>
  <si>
    <t>0x0484</t>
  </si>
  <si>
    <t xml:space="preserve">   "KESSEL_11_STUFE_2_LAUFZEIT_UEBERLAUF"             </t>
  </si>
  <si>
    <t>0x0485</t>
  </si>
  <si>
    <t xml:space="preserve">   "KESSEL_12_STUFE_2_LAUFZEIT_UEBERLAUF"             </t>
  </si>
  <si>
    <t>0x0486</t>
  </si>
  <si>
    <t xml:space="preserve">   "KESSEL_13_STUFE_2_LAUFZEIT_UEBERLAUF"             </t>
  </si>
  <si>
    <t>0x0487</t>
  </si>
  <si>
    <t xml:space="preserve">   "KESSEL_14_STUFE_2_LAUFZEIT_UEBERLAUF"             </t>
  </si>
  <si>
    <t>0x0488</t>
  </si>
  <si>
    <t xml:space="preserve">   "KESSEL_15_STUFE_2_LAUFZEIT_UEBERLAUF"             </t>
  </si>
  <si>
    <t>0x0489</t>
  </si>
  <si>
    <t xml:space="preserve">   "KESSEL_16_STUFE_2_LAUFZEIT_UEBERLAUF"             </t>
  </si>
  <si>
    <t>0x048a</t>
  </si>
  <si>
    <t xml:space="preserve">   "MFR_FUNKTION_1"                                   </t>
  </si>
  <si>
    <t>0x048b</t>
  </si>
  <si>
    <t xml:space="preserve">   "MFR_FUNKTION_2"                                   </t>
  </si>
  <si>
    <t>0x048c</t>
  </si>
  <si>
    <t xml:space="preserve">   "MFR_FUNKTION_3"                                   </t>
  </si>
  <si>
    <t>0x048d</t>
  </si>
  <si>
    <t xml:space="preserve">   "MFR_FUNKTION_4"                                   </t>
  </si>
  <si>
    <t>0x048e</t>
  </si>
  <si>
    <t xml:space="preserve">   "MFR_FUNKTION_5"                                   </t>
  </si>
  <si>
    <t>0x048f</t>
  </si>
  <si>
    <t xml:space="preserve">   "MFR_FUNKTION_6"                                   </t>
  </si>
  <si>
    <t>0x0490</t>
  </si>
  <si>
    <t xml:space="preserve">   "MFR_FUNKTION_7"                                   </t>
  </si>
  <si>
    <t>0x0491</t>
  </si>
  <si>
    <t xml:space="preserve">   "MFR_FUNKTION_8"                                   </t>
  </si>
  <si>
    <t>0x0492</t>
  </si>
  <si>
    <t xml:space="preserve">   "MFR_FUNKTION_9"                                   </t>
  </si>
  <si>
    <t>0x0493</t>
  </si>
  <si>
    <t xml:space="preserve">   "MFR_FUNKTION_10"                                  </t>
  </si>
  <si>
    <t>0x0494</t>
  </si>
  <si>
    <t xml:space="preserve">   "MFR_FUNKTION_11"                                  </t>
  </si>
  <si>
    <t>0x0495</t>
  </si>
  <si>
    <t xml:space="preserve">   "MFR_FUNKTION_12"                                  </t>
  </si>
  <si>
    <t>0x0496</t>
  </si>
  <si>
    <t xml:space="preserve">   "MFR_FUNKTION_13"                                  </t>
  </si>
  <si>
    <t>0x0497</t>
  </si>
  <si>
    <t xml:space="preserve">   "MFR_FUNKTION_14"                                  </t>
  </si>
  <si>
    <t>0x0498</t>
  </si>
  <si>
    <t xml:space="preserve">   "MFR_FUNKTION_15"                                  </t>
  </si>
  <si>
    <t>0x0499</t>
  </si>
  <si>
    <t xml:space="preserve">   "MFR_FUNKTION_16"                                  </t>
  </si>
  <si>
    <t>0x049a</t>
  </si>
  <si>
    <t xml:space="preserve">   "MFR_FUNKTION_17"                                  </t>
  </si>
  <si>
    <t>0x049b</t>
  </si>
  <si>
    <t xml:space="preserve">   "MFR_FUNKTION_18"                                  </t>
  </si>
  <si>
    <t>0x049c</t>
  </si>
  <si>
    <t xml:space="preserve">   "MFR_FUNKTION_19"                                  </t>
  </si>
  <si>
    <t>0x049d</t>
  </si>
  <si>
    <t xml:space="preserve">   "MFR_FUNKTION_20"                                  </t>
  </si>
  <si>
    <t>0x049e</t>
  </si>
  <si>
    <t xml:space="preserve">   "MFR_FUNKTION_21"                                  </t>
  </si>
  <si>
    <t>0x049f</t>
  </si>
  <si>
    <t xml:space="preserve">   "MFR_FUNKTION_22"                                  </t>
  </si>
  <si>
    <t>0x04a0</t>
  </si>
  <si>
    <t xml:space="preserve">   "MFR_FUNKTION_23"                                  </t>
  </si>
  <si>
    <t>0x04a1</t>
  </si>
  <si>
    <t xml:space="preserve">   "MFR_FUNKTION_24"                                  </t>
  </si>
  <si>
    <t>0x04a2</t>
  </si>
  <si>
    <t xml:space="preserve">   "MFR_FUNKTION_25"                                  </t>
  </si>
  <si>
    <t>0x04a3</t>
  </si>
  <si>
    <t xml:space="preserve">   "MFR_FUNKTION_26"                                  </t>
  </si>
  <si>
    <t>0x04a4</t>
  </si>
  <si>
    <t xml:space="preserve">   "MFR_FUNKTION_27"                                  </t>
  </si>
  <si>
    <t>0x04a5</t>
  </si>
  <si>
    <t xml:space="preserve">   "MFR_FUNKTION_28"                                  </t>
  </si>
  <si>
    <t>0x04a6</t>
  </si>
  <si>
    <t xml:space="preserve">   "MFR_FUNKTION_29"                                  </t>
  </si>
  <si>
    <t>0x04a7</t>
  </si>
  <si>
    <t xml:space="preserve">   "MFR_FUNKTION_30"                                  </t>
  </si>
  <si>
    <t>0x04a8</t>
  </si>
  <si>
    <t xml:space="preserve">   "MFR_FUNKTION_31"                                  </t>
  </si>
  <si>
    <t>0x04a9</t>
  </si>
  <si>
    <t xml:space="preserve">   "MFR_FUNKTION_32"                                  </t>
  </si>
  <si>
    <t>0x04aa</t>
  </si>
  <si>
    <t xml:space="preserve">   "MFR_SCHALTTEMP_1"                                 </t>
  </si>
  <si>
    <t>0x04ab</t>
  </si>
  <si>
    <t xml:space="preserve">   "MFR_SCHALTTEMP_2"                                 </t>
  </si>
  <si>
    <t>0x04ac</t>
  </si>
  <si>
    <t xml:space="preserve">   "MFR_SCHALTTEMP_3"                                 </t>
  </si>
  <si>
    <t>0x04ad</t>
  </si>
  <si>
    <t xml:space="preserve">   "MFR_SCHALTTEMP_4"                                 </t>
  </si>
  <si>
    <t>0x04ae</t>
  </si>
  <si>
    <t xml:space="preserve">   "MFR_SCHALTTEMP_5"                                 </t>
  </si>
  <si>
    <t>0x04af</t>
  </si>
  <si>
    <t xml:space="preserve">   "MFR_SCHALTTEMP_6"                                 </t>
  </si>
  <si>
    <t>0x04b0</t>
  </si>
  <si>
    <t xml:space="preserve">   "MFR_SCHALTTEMP_7"                                 </t>
  </si>
  <si>
    <t>0x04b1</t>
  </si>
  <si>
    <t xml:space="preserve">   "MFR_SCHALTTEMP_8"                                 </t>
  </si>
  <si>
    <t>0x04b2</t>
  </si>
  <si>
    <t xml:space="preserve">   "MFR_SCHALTTEMP_9"                                 </t>
  </si>
  <si>
    <t>0x04b3</t>
  </si>
  <si>
    <t xml:space="preserve">   "MFR_SCHALTTEMP_10"                                </t>
  </si>
  <si>
    <t>0x04b4</t>
  </si>
  <si>
    <t xml:space="preserve">   "MFR_SCHALTTEMP_11"                                </t>
  </si>
  <si>
    <t>0x04b5</t>
  </si>
  <si>
    <t xml:space="preserve">   "MFR_SCHALTTEMP_12"                                </t>
  </si>
  <si>
    <t>0x04b6</t>
  </si>
  <si>
    <t xml:space="preserve">   "MFR_SCHALTTEMP_13"                                </t>
  </si>
  <si>
    <t>0x04b7</t>
  </si>
  <si>
    <t xml:space="preserve">   "MFR_SCHALTTEMP_14"                                </t>
  </si>
  <si>
    <t>0x04b8</t>
  </si>
  <si>
    <t xml:space="preserve">   "MFR_SCHALTTEMP_15"                                </t>
  </si>
  <si>
    <t>0x04b9</t>
  </si>
  <si>
    <t xml:space="preserve">   "MFR_SCHALTTEMP_16"                                </t>
  </si>
  <si>
    <t>0x04ba</t>
  </si>
  <si>
    <t xml:space="preserve">   "MFR_SCHALTTEMP_17"                                </t>
  </si>
  <si>
    <t>0x04bb</t>
  </si>
  <si>
    <t xml:space="preserve">   "MFR_SCHALTTEMP_18"                                </t>
  </si>
  <si>
    <t>0x04bc</t>
  </si>
  <si>
    <t xml:space="preserve">   "MFR_SCHALTTEMP_19"                                </t>
  </si>
  <si>
    <t>0x04bd</t>
  </si>
  <si>
    <t xml:space="preserve">   "MFR_SCHALTTEMP_20"                                </t>
  </si>
  <si>
    <t>0x04be</t>
  </si>
  <si>
    <t xml:space="preserve">   "MFR_SCHALTTEMP_21"                                </t>
  </si>
  <si>
    <t>0x04bf</t>
  </si>
  <si>
    <t xml:space="preserve">   "MFR_SCHALTTEMP_22"                                </t>
  </si>
  <si>
    <t>0x04c0</t>
  </si>
  <si>
    <t xml:space="preserve">   "MFR_SCHALTTEMP_23"                                </t>
  </si>
  <si>
    <t>0x04c1</t>
  </si>
  <si>
    <t xml:space="preserve">   "MFR_SCHALTTEMP_24"                                </t>
  </si>
  <si>
    <t>0x04c2</t>
  </si>
  <si>
    <t xml:space="preserve">   "MFR_SCHALTTEMP_25"                                </t>
  </si>
  <si>
    <t>0x04c3</t>
  </si>
  <si>
    <t xml:space="preserve">   "MFR_SCHALTTEMP_26"                                </t>
  </si>
  <si>
    <t>0x04c4</t>
  </si>
  <si>
    <t xml:space="preserve">   "MFR_SCHALTTEMP_27"                                </t>
  </si>
  <si>
    <t>0x04c5</t>
  </si>
  <si>
    <t xml:space="preserve">   "MFR_SCHALTTEMP_28"                                </t>
  </si>
  <si>
    <t>0x04c6</t>
  </si>
  <si>
    <t xml:space="preserve">   "MFR_SCHALTTEMP_29"                                </t>
  </si>
  <si>
    <t>0x04c7</t>
  </si>
  <si>
    <t xml:space="preserve">   "MFR_SCHALTTEMP_30"                                </t>
  </si>
  <si>
    <t>0x04c8</t>
  </si>
  <si>
    <t xml:space="preserve">   "MFR_SCHALTTEMP_31"                                </t>
  </si>
  <si>
    <t>0x04c9</t>
  </si>
  <si>
    <t xml:space="preserve">   "MFR_SCHALTTEMP_32"                                </t>
  </si>
  <si>
    <t>0x04ca</t>
  </si>
  <si>
    <t xml:space="preserve">   "MFR_HYSTERESE_1"                                  </t>
  </si>
  <si>
    <t>0x04cb</t>
  </si>
  <si>
    <t xml:space="preserve">   "MFR_HYSTERESE_2"                                  </t>
  </si>
  <si>
    <t>0x04cc</t>
  </si>
  <si>
    <t xml:space="preserve">   "MFR_HYSTERESE_3"                                  </t>
  </si>
  <si>
    <t>0x04cd</t>
  </si>
  <si>
    <t xml:space="preserve">   "MFR_HYSTERESE_4"                                  </t>
  </si>
  <si>
    <t>0x04ce</t>
  </si>
  <si>
    <t xml:space="preserve">   "MFR_HYSTERESE_5"                                  </t>
  </si>
  <si>
    <t>0x04cf</t>
  </si>
  <si>
    <t xml:space="preserve">   "MFR_HYSTERESE_6"                                  </t>
  </si>
  <si>
    <t>0x04d0</t>
  </si>
  <si>
    <t xml:space="preserve">   "MFR_HYSTERESE_7"                                  </t>
  </si>
  <si>
    <t>0x04d1</t>
  </si>
  <si>
    <t xml:space="preserve">   "MFR_HYSTERESE_8"                                  </t>
  </si>
  <si>
    <t>0x04d2</t>
  </si>
  <si>
    <t xml:space="preserve">   "MFR_HYSTERESE_9"                                  </t>
  </si>
  <si>
    <t>0x04d3</t>
  </si>
  <si>
    <t xml:space="preserve">   "MFR_HYSTERESE_10"                                 </t>
  </si>
  <si>
    <t>0x04d4</t>
  </si>
  <si>
    <t xml:space="preserve">   "MFR_HYSTERESE_11"                                 </t>
  </si>
  <si>
    <t>0x04d5</t>
  </si>
  <si>
    <t xml:space="preserve">   "MFR_HYSTERESE_12"                                 </t>
  </si>
  <si>
    <t>0x04d6</t>
  </si>
  <si>
    <t xml:space="preserve">   "MFR_HYSTERESE_13"                                 </t>
  </si>
  <si>
    <t>0x04d7</t>
  </si>
  <si>
    <t xml:space="preserve">   "MFR_HYSTERESE_14"                                 </t>
  </si>
  <si>
    <t>0x04d8</t>
  </si>
  <si>
    <t xml:space="preserve">   "MFR_HYSTERESE_15"                                 </t>
  </si>
  <si>
    <t>0x04d9</t>
  </si>
  <si>
    <t xml:space="preserve">   "MFR_HYSTERESE_16"                                 </t>
  </si>
  <si>
    <t>0x04da</t>
  </si>
  <si>
    <t xml:space="preserve">   "MFR_HYSTERESE_17"                                 </t>
  </si>
  <si>
    <t>0x04db</t>
  </si>
  <si>
    <t xml:space="preserve">   "MFR_HYSTERESE_18"                                 </t>
  </si>
  <si>
    <t>0x04dc</t>
  </si>
  <si>
    <t xml:space="preserve">   "MFR_HYSTERESE_19"                                 </t>
  </si>
  <si>
    <t>0x04dd</t>
  </si>
  <si>
    <t xml:space="preserve">   "MFR_HYSTERESE_20"                                 </t>
  </si>
  <si>
    <t>0x04de</t>
  </si>
  <si>
    <t xml:space="preserve">   "MFR_HYSTERESE_21"                                 </t>
  </si>
  <si>
    <t>0x04df</t>
  </si>
  <si>
    <t xml:space="preserve">   "MFR_HYSTERESE_22"                                 </t>
  </si>
  <si>
    <t>0x04e0</t>
  </si>
  <si>
    <t xml:space="preserve">   "MFR_HYSTERESE_23"                                 </t>
  </si>
  <si>
    <t>0x04e1</t>
  </si>
  <si>
    <t xml:space="preserve">   "MFR_HYSTERESE_24"                                 </t>
  </si>
  <si>
    <t>0x04e2</t>
  </si>
  <si>
    <t xml:space="preserve">   "MFR_HYSTERESE_25"                                 </t>
  </si>
  <si>
    <t>0x04e3</t>
  </si>
  <si>
    <t xml:space="preserve">   "MFR_HYSTERESE_26"                                 </t>
  </si>
  <si>
    <t>0x04e4</t>
  </si>
  <si>
    <t xml:space="preserve">   "MFR_HYSTERESE_27"                                 </t>
  </si>
  <si>
    <t>0x04e5</t>
  </si>
  <si>
    <t xml:space="preserve">   "MFR_HYSTERESE_28"                                 </t>
  </si>
  <si>
    <t>0x04e6</t>
  </si>
  <si>
    <t xml:space="preserve">   "MFR_HYSTERESE_29"                                 </t>
  </si>
  <si>
    <t>0x04e7</t>
  </si>
  <si>
    <t xml:space="preserve">   "MFR_HYSTERESE_30"                                 </t>
  </si>
  <si>
    <t>0x04e8</t>
  </si>
  <si>
    <t xml:space="preserve">   "MFR_HYSTERESE_31"                                 </t>
  </si>
  <si>
    <t>0x04e9</t>
  </si>
  <si>
    <t xml:space="preserve">   "MFR_HYSTERESE_32"                                 </t>
  </si>
  <si>
    <t>0x04ea</t>
  </si>
  <si>
    <t xml:space="preserve">   "MFR_ISTTEMP1_1"                                   </t>
  </si>
  <si>
    <t>0x04eb</t>
  </si>
  <si>
    <t xml:space="preserve">   "MFR_ISTTEMP1_2"                                   </t>
  </si>
  <si>
    <t>0x04ec</t>
  </si>
  <si>
    <t xml:space="preserve">   "MFR_ISTTEMP1_3"                                   </t>
  </si>
  <si>
    <t>0x04ed</t>
  </si>
  <si>
    <t xml:space="preserve">   "MFR_ISTTEMP1_4"                                   </t>
  </si>
  <si>
    <t>0x04ee</t>
  </si>
  <si>
    <t xml:space="preserve">   "MFR_ISTTEMP1_5"                                   </t>
  </si>
  <si>
    <t>0x04ef</t>
  </si>
  <si>
    <t xml:space="preserve">   "MFR_ISTTEMP1_6"                                   </t>
  </si>
  <si>
    <t>0x04f0</t>
  </si>
  <si>
    <t xml:space="preserve">   "MFR_ISTTEMP1_7"                                   </t>
  </si>
  <si>
    <t>0x04f1</t>
  </si>
  <si>
    <t xml:space="preserve">   "MFR_ISTTEMP1_8"                                   </t>
  </si>
  <si>
    <t>0x04f2</t>
  </si>
  <si>
    <t xml:space="preserve">   "MFR_ISTTEMP1_9"                                   </t>
  </si>
  <si>
    <t>0x04f3</t>
  </si>
  <si>
    <t xml:space="preserve">   "MFR_ISTTEMP1_10"                                  </t>
  </si>
  <si>
    <t>0x04f4</t>
  </si>
  <si>
    <t xml:space="preserve">   "MFR_ISTTEMP1_11"                                  </t>
  </si>
  <si>
    <t>0x04f5</t>
  </si>
  <si>
    <t xml:space="preserve">   "MFR_ISTTEMP1_12"                                  </t>
  </si>
  <si>
    <t>0x04f6</t>
  </si>
  <si>
    <t xml:space="preserve">   "MFR_ISTTEMP1_13"                                  </t>
  </si>
  <si>
    <t>0x04f7</t>
  </si>
  <si>
    <t xml:space="preserve">   "MFR_ISTTEMP1_14"                                  </t>
  </si>
  <si>
    <t>0x04f8</t>
  </si>
  <si>
    <t xml:space="preserve">   "MFR_ISTTEMP1_15"                                  </t>
  </si>
  <si>
    <t>0x04f9</t>
  </si>
  <si>
    <t xml:space="preserve">   "MFR_ISTTEMP1_16"                                  </t>
  </si>
  <si>
    <t>0x04fa</t>
  </si>
  <si>
    <t xml:space="preserve">   "MFR_ISTTEMP1_17"                                  </t>
  </si>
  <si>
    <t>0x04fb</t>
  </si>
  <si>
    <t xml:space="preserve">   "MFR_ISTTEMP1_18"                                  </t>
  </si>
  <si>
    <t>0x04fc</t>
  </si>
  <si>
    <t xml:space="preserve">   "MFR_ISTTEMP1_19"                                  </t>
  </si>
  <si>
    <t>0x04fd</t>
  </si>
  <si>
    <t xml:space="preserve">   "MFR_ISTTEMP1_20"                                  </t>
  </si>
  <si>
    <t>0x04fe</t>
  </si>
  <si>
    <t xml:space="preserve">   "MFR_ISTTEMP1_21"                                  </t>
  </si>
  <si>
    <t>0x04ff</t>
  </si>
  <si>
    <t xml:space="preserve">   "MFR_ISTTEMP1_22"                                  </t>
  </si>
  <si>
    <t>0x0500</t>
  </si>
  <si>
    <t xml:space="preserve">   "MFR_ISTTEMP1_23"                                  </t>
  </si>
  <si>
    <t>0x0501</t>
  </si>
  <si>
    <t xml:space="preserve">   "MFR_ISTTEMP1_24"                                  </t>
  </si>
  <si>
    <t>0x0502</t>
  </si>
  <si>
    <t xml:space="preserve">   "MFR_ISTTEMP1_25"                                  </t>
  </si>
  <si>
    <t>0x0503</t>
  </si>
  <si>
    <t xml:space="preserve">   "MFR_ISTTEMP1_26"                                  </t>
  </si>
  <si>
    <t>0x0504</t>
  </si>
  <si>
    <t xml:space="preserve">   "MFR_ISTTEMP1_27"                                  </t>
  </si>
  <si>
    <t>0x0505</t>
  </si>
  <si>
    <t xml:space="preserve">   "MFR_ISTTEMP1_28"                                  </t>
  </si>
  <si>
    <t>0x0506</t>
  </si>
  <si>
    <t xml:space="preserve">   "MFR_ISTTEMP1_29"                                  </t>
  </si>
  <si>
    <t>0x0507</t>
  </si>
  <si>
    <t xml:space="preserve">   "MFR_ISTTEMP1_30"                                  </t>
  </si>
  <si>
    <t>0x0508</t>
  </si>
  <si>
    <t xml:space="preserve">   "MFR_ISTTEMP1_31"                                  </t>
  </si>
  <si>
    <t>0x0509</t>
  </si>
  <si>
    <t xml:space="preserve">   "MFR_ISTTEMP1_32"                                  </t>
  </si>
  <si>
    <t>0x050a</t>
  </si>
  <si>
    <t xml:space="preserve">   "MFR_ISTTEMP2_1"                                   </t>
  </si>
  <si>
    <t>0x050b</t>
  </si>
  <si>
    <t xml:space="preserve">   "MFR_ISTTEMP2_2"                                   </t>
  </si>
  <si>
    <t>0x050c</t>
  </si>
  <si>
    <t xml:space="preserve">   "MFR_ISTTEMP2_3"                                   </t>
  </si>
  <si>
    <t>0x050d</t>
  </si>
  <si>
    <t xml:space="preserve">   "MFR_ISTTEMP2_4"                                   </t>
  </si>
  <si>
    <t>0x050e</t>
  </si>
  <si>
    <t xml:space="preserve">   "MFR_ISTTEMP2_5"                                   </t>
  </si>
  <si>
    <t>0x050f</t>
  </si>
  <si>
    <t xml:space="preserve">   "MFR_ISTTEMP2_6"                                   </t>
  </si>
  <si>
    <t>0x0510</t>
  </si>
  <si>
    <t xml:space="preserve">   "MFR_ISTTEMP2_7"                                   </t>
  </si>
  <si>
    <t>0x0511</t>
  </si>
  <si>
    <t xml:space="preserve">   "MFR_ISTTEMP2_8"                                   </t>
  </si>
  <si>
    <t>0x0512</t>
  </si>
  <si>
    <t xml:space="preserve">   "MFR_ISTTEMP2_9"                                   </t>
  </si>
  <si>
    <t>0x0513</t>
  </si>
  <si>
    <t xml:space="preserve">   "MFR_ISTTEMP2_10"                                  </t>
  </si>
  <si>
    <t>0x0514</t>
  </si>
  <si>
    <t xml:space="preserve">   "MFR_ISTTEMP2_11"                                  </t>
  </si>
  <si>
    <t>0x0515</t>
  </si>
  <si>
    <t xml:space="preserve">   "MFR_ISTTEMP2_12"                                  </t>
  </si>
  <si>
    <t>0x0516</t>
  </si>
  <si>
    <t xml:space="preserve">   "MFR_ISTTEMP2_13"                                  </t>
  </si>
  <si>
    <t>0x0517</t>
  </si>
  <si>
    <t xml:space="preserve">   "MFR_ISTTEMP2_14"                                  </t>
  </si>
  <si>
    <t>0x0518</t>
  </si>
  <si>
    <t xml:space="preserve">   "MFR_ISTTEMP2_15"                                  </t>
  </si>
  <si>
    <t>0x0519</t>
  </si>
  <si>
    <t xml:space="preserve">   "MFR_ISTTEMP2_16"                                  </t>
  </si>
  <si>
    <t>0x051a</t>
  </si>
  <si>
    <t xml:space="preserve">   "MFR_ISTTEMP2_17"                                  </t>
  </si>
  <si>
    <t>0x051b</t>
  </si>
  <si>
    <t xml:space="preserve">   "MFR_ISTTEMP2_18"                                  </t>
  </si>
  <si>
    <t>0x051c</t>
  </si>
  <si>
    <t xml:space="preserve">   "MFR_ISTTEMP2_19"                                  </t>
  </si>
  <si>
    <t>0x051d</t>
  </si>
  <si>
    <t xml:space="preserve">   "MFR_ISTTEMP2_20"                                  </t>
  </si>
  <si>
    <t>0x051e</t>
  </si>
  <si>
    <t xml:space="preserve">   "MFR_ISTTEMP2_21"                                  </t>
  </si>
  <si>
    <t>0x051f</t>
  </si>
  <si>
    <t xml:space="preserve">   "MFR_ISTTEMP2_22"                                  </t>
  </si>
  <si>
    <t>0x0520</t>
  </si>
  <si>
    <t xml:space="preserve">   "MFR_ISTTEMP2_23"                                  </t>
  </si>
  <si>
    <t>0x0521</t>
  </si>
  <si>
    <t xml:space="preserve">   "MFR_ISTTEMP2_24"                                  </t>
  </si>
  <si>
    <t>0x0522</t>
  </si>
  <si>
    <t xml:space="preserve">   "MFR_ISTTEMP2_25"                                  </t>
  </si>
  <si>
    <t>0x0523</t>
  </si>
  <si>
    <t xml:space="preserve">   "MFR_ISTTEMP2_26"                                  </t>
  </si>
  <si>
    <t>0x0524</t>
  </si>
  <si>
    <t xml:space="preserve">   "MFR_ISTTEMP2_27"                                  </t>
  </si>
  <si>
    <t>0x0525</t>
  </si>
  <si>
    <t xml:space="preserve">   "MFR_ISTTEMP2_28"                                  </t>
  </si>
  <si>
    <t>0x0526</t>
  </si>
  <si>
    <t xml:space="preserve">   "MFR_ISTTEMP2_29"                                  </t>
  </si>
  <si>
    <t>0x0527</t>
  </si>
  <si>
    <t xml:space="preserve">   "MFR_ISTTEMP2_30"                                  </t>
  </si>
  <si>
    <t>0x0528</t>
  </si>
  <si>
    <t xml:space="preserve">   "MFR_ISTTEMP2_31"                                  </t>
  </si>
  <si>
    <t>0x0529</t>
  </si>
  <si>
    <t xml:space="preserve">   "MFR_ISTTEMP2_32"                                  </t>
  </si>
  <si>
    <t>0x052a</t>
  </si>
  <si>
    <t xml:space="preserve">   "MFR_STATUS_1"                                     </t>
  </si>
  <si>
    <t>0x052b</t>
  </si>
  <si>
    <t xml:space="preserve">   "MFR_STATUS_2"                                     </t>
  </si>
  <si>
    <t>0x052c</t>
  </si>
  <si>
    <t xml:space="preserve">   "MFR_STATUS_3"                                     </t>
  </si>
  <si>
    <t>0x052d</t>
  </si>
  <si>
    <t xml:space="preserve">   "MFR_STATUS_4"                                     </t>
  </si>
  <si>
    <t>0x052e</t>
  </si>
  <si>
    <t xml:space="preserve">   "MFR_STATUS_5"                                     </t>
  </si>
  <si>
    <t>0x052f</t>
  </si>
  <si>
    <t xml:space="preserve">   "MFR_STATUS_6"                                     </t>
  </si>
  <si>
    <t>0x0530</t>
  </si>
  <si>
    <t xml:space="preserve">   "MFR_STATUS_7"                                     </t>
  </si>
  <si>
    <t>0x0531</t>
  </si>
  <si>
    <t xml:space="preserve">   "MFR_STATUS_8"                                     </t>
  </si>
  <si>
    <t>0x0532</t>
  </si>
  <si>
    <t xml:space="preserve">   "MFR_STATUS_9"                                     </t>
  </si>
  <si>
    <t>0x0533</t>
  </si>
  <si>
    <t xml:space="preserve">   "MFR_STATUS_10"                                    </t>
  </si>
  <si>
    <t>0x0534</t>
  </si>
  <si>
    <t xml:space="preserve">   "MFR_STATUS_11"                                    </t>
  </si>
  <si>
    <t>0x0535</t>
  </si>
  <si>
    <t xml:space="preserve">   "MFR_STATUS_12"                                    </t>
  </si>
  <si>
    <t>0x0536</t>
  </si>
  <si>
    <t xml:space="preserve">   "MFR_STATUS_13"                                    </t>
  </si>
  <si>
    <t>0x0537</t>
  </si>
  <si>
    <t xml:space="preserve">   "MFR_STATUS_14"                                    </t>
  </si>
  <si>
    <t>0x0538</t>
  </si>
  <si>
    <t xml:space="preserve">   "MFR_STATUS_15"                                    </t>
  </si>
  <si>
    <t>0x0539</t>
  </si>
  <si>
    <t xml:space="preserve">   "MFR_STATUS_16"                                    </t>
  </si>
  <si>
    <t>0x053a</t>
  </si>
  <si>
    <t xml:space="preserve">   "MFR_STATUS_17"                                    </t>
  </si>
  <si>
    <t>0x053b</t>
  </si>
  <si>
    <t xml:space="preserve">   "MFR_STATUS_18"                                    </t>
  </si>
  <si>
    <t>0x053c</t>
  </si>
  <si>
    <t xml:space="preserve">   "MFR_STATUS_19"                                    </t>
  </si>
  <si>
    <t>0x053d</t>
  </si>
  <si>
    <t xml:space="preserve">   "MFR_STATUS_20"                                    </t>
  </si>
  <si>
    <t>0x053e</t>
  </si>
  <si>
    <t xml:space="preserve">   "MFR_STATUS_21"                                    </t>
  </si>
  <si>
    <t>0x053f</t>
  </si>
  <si>
    <t xml:space="preserve">   "MFR_STATUS_22"                                    </t>
  </si>
  <si>
    <t>0x0540</t>
  </si>
  <si>
    <t xml:space="preserve">   "MFR_STATUS_23"                                    </t>
  </si>
  <si>
    <t>0x0541</t>
  </si>
  <si>
    <t xml:space="preserve">   "MFR_STATUS_24"                                    </t>
  </si>
  <si>
    <t>0x0542</t>
  </si>
  <si>
    <t xml:space="preserve">   "MFR_STATUS_25"                                    </t>
  </si>
  <si>
    <t>0x0543</t>
  </si>
  <si>
    <t xml:space="preserve">   "MFR_STATUS_26"                                    </t>
  </si>
  <si>
    <t>0x0544</t>
  </si>
  <si>
    <t xml:space="preserve">   "MFR_STATUS_27"                                    </t>
  </si>
  <si>
    <t>0x0545</t>
  </si>
  <si>
    <t xml:space="preserve">   "MFR_STATUS_28"                                    </t>
  </si>
  <si>
    <t>0x0546</t>
  </si>
  <si>
    <t xml:space="preserve">   "MFR_STATUS_29"                                    </t>
  </si>
  <si>
    <t>0x0547</t>
  </si>
  <si>
    <t xml:space="preserve">   "MFR_STATUS_30"                                    </t>
  </si>
  <si>
    <t>0x0548</t>
  </si>
  <si>
    <t xml:space="preserve">   "MFR_STATUS_31"                                    </t>
  </si>
  <si>
    <t>0x0549</t>
  </si>
  <si>
    <t xml:space="preserve">   "MFR_STATUS_32"                                    </t>
  </si>
  <si>
    <t>0x054a</t>
  </si>
  <si>
    <t xml:space="preserve">   "WE_TEMPERATUR_1"                                  </t>
  </si>
  <si>
    <t>0x054b</t>
  </si>
  <si>
    <t xml:space="preserve">   "WE_TEMPERATUR_2"                                  </t>
  </si>
  <si>
    <t>0x054c</t>
  </si>
  <si>
    <t xml:space="preserve">   "WE_TEMPERATUR_3"                                  </t>
  </si>
  <si>
    <t>0x054d</t>
  </si>
  <si>
    <t xml:space="preserve">   "WE_TEMPERATUR_4"                                  </t>
  </si>
  <si>
    <t>0x054e</t>
  </si>
  <si>
    <t xml:space="preserve">   "WE_TEMPERATUR_5"                                  </t>
  </si>
  <si>
    <t>0x054f</t>
  </si>
  <si>
    <t xml:space="preserve">   "WE_TEMPERATUR_6"                                  </t>
  </si>
  <si>
    <t>0x0550</t>
  </si>
  <si>
    <t xml:space="preserve">   "WE_TEMPERATUR_7"                                  </t>
  </si>
  <si>
    <t>0x0551</t>
  </si>
  <si>
    <t xml:space="preserve">   "WE_TEMPERATUR_8"                                  </t>
  </si>
  <si>
    <t>0x0552</t>
  </si>
  <si>
    <t xml:space="preserve">   "WE_TEMPERATUR_9"                                  </t>
  </si>
  <si>
    <t>0x0553</t>
  </si>
  <si>
    <t xml:space="preserve">   "WE_TEMPERATUR_10"                                 </t>
  </si>
  <si>
    <t>0x0554</t>
  </si>
  <si>
    <t xml:space="preserve">   "WE_TEMPERATUR_11"                                 </t>
  </si>
  <si>
    <t>0x0555</t>
  </si>
  <si>
    <t xml:space="preserve">   "WE_TEMPERATUR_12"                                 </t>
  </si>
  <si>
    <t>0x0556</t>
  </si>
  <si>
    <t xml:space="preserve">   "WE_TEMPERATUR_13"                                 </t>
  </si>
  <si>
    <t>0x0557</t>
  </si>
  <si>
    <t xml:space="preserve">   "WE_TEMPERATUR_14"                                 </t>
  </si>
  <si>
    <t>0x0558</t>
  </si>
  <si>
    <t xml:space="preserve">   "WE_TEMPERATUR_15"                                 </t>
  </si>
  <si>
    <t>0x0559</t>
  </si>
  <si>
    <t xml:space="preserve">   "WE_TEMPERATUR_16"                                 </t>
  </si>
  <si>
    <t>0x055a</t>
  </si>
  <si>
    <t xml:space="preserve">   "WE_MODGRAD_IST_1"                                 </t>
  </si>
  <si>
    <t>0x055b</t>
  </si>
  <si>
    <t xml:space="preserve">   "WE_MODGRAD_IST_2"                                 </t>
  </si>
  <si>
    <t>0x055c</t>
  </si>
  <si>
    <t xml:space="preserve">   "WE_MODGRAD_IST_3"                                 </t>
  </si>
  <si>
    <t>0x055d</t>
  </si>
  <si>
    <t xml:space="preserve">   "WE_MODGRAD_IST_4"                                 </t>
  </si>
  <si>
    <t>0x055e</t>
  </si>
  <si>
    <t xml:space="preserve">   "WE_MODGRAD_IST_5"                                 </t>
  </si>
  <si>
    <t>0x055f</t>
  </si>
  <si>
    <t xml:space="preserve">   "WE_MODGRAD_IST_6"                                 </t>
  </si>
  <si>
    <t>0x0560</t>
  </si>
  <si>
    <t xml:space="preserve">   "WE_MODGRAD_IST_7"                                 </t>
  </si>
  <si>
    <t>0x0561</t>
  </si>
  <si>
    <t xml:space="preserve">   "WE_MODGRAD_IST_8"                                 </t>
  </si>
  <si>
    <t>0x0562</t>
  </si>
  <si>
    <t xml:space="preserve">   "WE_MODGRAD_IST_9"                                 </t>
  </si>
  <si>
    <t>0x0563</t>
  </si>
  <si>
    <t xml:space="preserve">   "WE_MODGRAD_IST_10"                                </t>
  </si>
  <si>
    <t>0x0564</t>
  </si>
  <si>
    <t xml:space="preserve">   "WE_MODGRAD_IST_11"                                </t>
  </si>
  <si>
    <t>0x0565</t>
  </si>
  <si>
    <t xml:space="preserve">   "WE_MODGRAD_IST_12"                                </t>
  </si>
  <si>
    <t>0x0566</t>
  </si>
  <si>
    <t xml:space="preserve">   "WE_MODGRAD_IST_13"                                </t>
  </si>
  <si>
    <t>0x0567</t>
  </si>
  <si>
    <t xml:space="preserve">   "WE_MODGRAD_IST_14"                                </t>
  </si>
  <si>
    <t>0x0568</t>
  </si>
  <si>
    <t xml:space="preserve">   "WE_MODGRAD_IST_15"                                </t>
  </si>
  <si>
    <t>0x0569</t>
  </si>
  <si>
    <t xml:space="preserve">   "WE_MODGRAD_IST_16"                                </t>
  </si>
  <si>
    <t>0x056a</t>
  </si>
  <si>
    <t xml:space="preserve">   "KUEHL_RAUMSOLL_TAG"                               </t>
  </si>
  <si>
    <t>0x056b</t>
  </si>
  <si>
    <t xml:space="preserve">   "KUEHL_RAUMSOLL_ABWESEND"                          </t>
  </si>
  <si>
    <t>0x056c</t>
  </si>
  <si>
    <t xml:space="preserve">   "KUEHL_RAUMSOLL_NACHT"                             </t>
  </si>
  <si>
    <t>0x056d</t>
  </si>
  <si>
    <t xml:space="preserve">   "LUEFT_STUFE_TAG"                                  </t>
  </si>
  <si>
    <t>0x056f</t>
  </si>
  <si>
    <t xml:space="preserve">   "LUEFT_STUFE_NACHT"                                </t>
  </si>
  <si>
    <t>0x0570</t>
  </si>
  <si>
    <t xml:space="preserve">   "LUEFT_STUFE_ABWESEND"                             </t>
  </si>
  <si>
    <t>0x0571</t>
  </si>
  <si>
    <t xml:space="preserve">   "LUEFT_STUFE_PARTY"                                </t>
  </si>
  <si>
    <t>0x0572</t>
  </si>
  <si>
    <t xml:space="preserve">   "LUEFT_ZEIT_AUSSERPLAN_STUFE0"                     </t>
  </si>
  <si>
    <t>0x0573</t>
  </si>
  <si>
    <t xml:space="preserve">   "LUEFT_ZEIT_AUSSERPLAN_STUFE1"                     </t>
  </si>
  <si>
    <t>0x0574</t>
  </si>
  <si>
    <t xml:space="preserve">   "LUEFT_ZEIT_AUSSERPLAN_STUFE2"                     </t>
  </si>
  <si>
    <t>0x0575</t>
  </si>
  <si>
    <t xml:space="preserve">   "LUEFT_ZEIT_AUSSERPLAN_STUFE3"                     </t>
  </si>
  <si>
    <t>0x0576</t>
  </si>
  <si>
    <t xml:space="preserve">   "LUEFT_PASSIVKUEHLUNG"                             </t>
  </si>
  <si>
    <t>0x0577</t>
  </si>
  <si>
    <t xml:space="preserve">   "LUEFT_ZULUFT_STUFE1"                              </t>
  </si>
  <si>
    <t>0x0578</t>
  </si>
  <si>
    <t xml:space="preserve">   "LUEFT_ZULUFT_STUFE2"                              </t>
  </si>
  <si>
    <t>0x0579</t>
  </si>
  <si>
    <t xml:space="preserve">   "LUEFT_ZULUFT_STUFE3"                              </t>
  </si>
  <si>
    <t>0x057a</t>
  </si>
  <si>
    <t xml:space="preserve">   "LUEFT_ABLUFT_STUFE1"                              </t>
  </si>
  <si>
    <t>0x057b</t>
  </si>
  <si>
    <t xml:space="preserve">   "LUEFT_ABLUFT_STUFE2"                              </t>
  </si>
  <si>
    <t>0x057c</t>
  </si>
  <si>
    <t xml:space="preserve">   "LUEFT_ABLUFT_STUFE3"                              </t>
  </si>
  <si>
    <t>0x057d</t>
  </si>
  <si>
    <t xml:space="preserve">   "OFEN_FUNKTION"                                    </t>
  </si>
  <si>
    <t>0x057e</t>
  </si>
  <si>
    <t xml:space="preserve">   "MAX_ABTAUDAUER"                                   </t>
  </si>
  <si>
    <t>0x057f</t>
  </si>
  <si>
    <t xml:space="preserve">   "ABTAUBEGINNSCHWELLE"                              </t>
  </si>
  <si>
    <t>0x0580</t>
  </si>
  <si>
    <t xml:space="preserve">   "DREHZAHL_FILTERWECHSEL"                           </t>
  </si>
  <si>
    <t>0x0581</t>
  </si>
  <si>
    <t xml:space="preserve">   "EINSTELLSPEICHER_HAND"                            </t>
  </si>
  <si>
    <t>0x0582</t>
  </si>
  <si>
    <t xml:space="preserve">   "EINSTELLSPEICHER_ABWESEND"                        </t>
  </si>
  <si>
    <t>0x0583</t>
  </si>
  <si>
    <t xml:space="preserve">   "KUEL_VORLAUFSOLLTEMP"                             </t>
  </si>
  <si>
    <t>0x0584</t>
  </si>
  <si>
    <t xml:space="preserve">   "KUEHL_HYST_SOLLTEMP"                              </t>
  </si>
  <si>
    <t>0x0585</t>
  </si>
  <si>
    <t xml:space="preserve">   "KUEHL_HYST_RAUMTEMP"                              </t>
  </si>
  <si>
    <t>0x0586</t>
  </si>
  <si>
    <t xml:space="preserve">   "MAX_ABTAUDAUER_LUFT"                              </t>
  </si>
  <si>
    <t>0x0587</t>
  </si>
  <si>
    <t xml:space="preserve">   "ANTILEG_INTERVALL_TAGE"                           </t>
  </si>
  <si>
    <t>0x0588</t>
  </si>
  <si>
    <t xml:space="preserve">   "ANTILEG_TEMP"                                     </t>
  </si>
  <si>
    <t>0x0589</t>
  </si>
  <si>
    <t xml:space="preserve">   "NHZ_VERZOEGERUNG_WW"                              </t>
  </si>
  <si>
    <t>0x058a</t>
  </si>
  <si>
    <t xml:space="preserve">   "NHZ_AUSSENTEMP_SOFORT_WW"                         </t>
  </si>
  <si>
    <t>0x058b</t>
  </si>
  <si>
    <t xml:space="preserve">   "NHZ_ANZAHL_STUFEN_WW"                             </t>
  </si>
  <si>
    <t>0x058c</t>
  </si>
  <si>
    <t xml:space="preserve">   "WW_SPEICHER_ALS_PUFFER"                           </t>
  </si>
  <si>
    <t>0x058d</t>
  </si>
  <si>
    <t xml:space="preserve">   "MAX_VORLAUFTEMP_BEI_WW"                           </t>
  </si>
  <si>
    <t>0x058e</t>
  </si>
  <si>
    <t xml:space="preserve">   "ABSCHALTUNG_VERDICHTER_WW"                        </t>
  </si>
  <si>
    <t>0x058f</t>
  </si>
  <si>
    <t xml:space="preserve">   "VERZOEGERUNG_VERDICHTER_WW"                       </t>
  </si>
  <si>
    <t>0x0590</t>
  </si>
  <si>
    <t xml:space="preserve">   "SOLAR_HYSTERESE"                                  </t>
  </si>
  <si>
    <t>0x0591</t>
  </si>
  <si>
    <t xml:space="preserve">   "PARTY_ANFANG_TAG"                                 </t>
  </si>
  <si>
    <t>0x0592</t>
  </si>
  <si>
    <t xml:space="preserve">   "PARTY_ANFANG_MONAT"                               </t>
  </si>
  <si>
    <t>0x0593</t>
  </si>
  <si>
    <t xml:space="preserve">   "PARTY_ANFANG_JAHR"                                </t>
  </si>
  <si>
    <t>0x0594</t>
  </si>
  <si>
    <t xml:space="preserve">   "PARTY_ENDE_TAG"                                   </t>
  </si>
  <si>
    <t>0x0595</t>
  </si>
  <si>
    <t xml:space="preserve">   "PARTY_ENDE_MONAT"                                 </t>
  </si>
  <si>
    <t>0x0596</t>
  </si>
  <si>
    <t xml:space="preserve">   "PARTY_ENDE_JAHR"                                  </t>
  </si>
  <si>
    <t>0x0597</t>
  </si>
  <si>
    <t xml:space="preserve">   "ZULUFT_SOLL"                                      </t>
  </si>
  <si>
    <t>0x0598</t>
  </si>
  <si>
    <t xml:space="preserve">   "ZULUFT_IST"                                       </t>
  </si>
  <si>
    <t>0x0599</t>
  </si>
  <si>
    <t xml:space="preserve">   "ABLUFT_SOLL"                                      </t>
  </si>
  <si>
    <t>0x059a</t>
  </si>
  <si>
    <t xml:space="preserve">   "ABLUFT_IST"                                       </t>
  </si>
  <si>
    <t>0x059b</t>
  </si>
  <si>
    <t xml:space="preserve">   "FORTLUFT_SOLL"                                    </t>
  </si>
  <si>
    <t>0x059c</t>
  </si>
  <si>
    <t xml:space="preserve">   "FORTLUFT_IST"                                     </t>
  </si>
  <si>
    <t>0x059d</t>
  </si>
  <si>
    <t xml:space="preserve">   "VERFLUESSIGER_TEMP"                               </t>
  </si>
  <si>
    <t>0x059e</t>
  </si>
  <si>
    <t xml:space="preserve">   "ANTEIL_VORLAUF"                                   </t>
  </si>
  <si>
    <t>0x059f</t>
  </si>
  <si>
    <t xml:space="preserve">   "FUSSPUNKT_HEIZKURVE"                              </t>
  </si>
  <si>
    <t>0x05a0</t>
  </si>
  <si>
    <t xml:space="preserve">   "NHZ_ANZAHL_STUFEN"                                </t>
  </si>
  <si>
    <t>0x05a1</t>
  </si>
  <si>
    <t xml:space="preserve">   "NHZ_VERZOEGERUNG"                                 </t>
  </si>
  <si>
    <t>0x05a2</t>
  </si>
  <si>
    <t xml:space="preserve">   "NHZ_LEISTUNG1"                                    </t>
  </si>
  <si>
    <t>0x05a3</t>
  </si>
  <si>
    <t xml:space="preserve">   "HEIZGRENZE_HYST"                                  </t>
  </si>
  <si>
    <t>0x05a4</t>
  </si>
  <si>
    <t xml:space="preserve">   "AUSSENTEMP_KORREKTUR"                             </t>
  </si>
  <si>
    <t>0x05a5</t>
  </si>
  <si>
    <t xml:space="preserve">   "LAUFZEIT_VERDICHTER_HEIZEN"                       </t>
  </si>
  <si>
    <t>0x05a6</t>
  </si>
  <si>
    <t xml:space="preserve">   "LAUFZEIT_VERDICHTER_KUEHLEN"                      </t>
  </si>
  <si>
    <t>0x05a7</t>
  </si>
  <si>
    <t xml:space="preserve">   "LAUFZEIT_VERDICHTER_WW"                           </t>
  </si>
  <si>
    <t>0x05a8</t>
  </si>
  <si>
    <t xml:space="preserve">   "LAUFZEIT_NHZ_WW"                                  </t>
  </si>
  <si>
    <t>0x05a9</t>
  </si>
  <si>
    <t xml:space="preserve">   "LAUFZEIT_NHZ_HEIZEN"                              </t>
  </si>
  <si>
    <t>0x05aa</t>
  </si>
  <si>
    <t xml:space="preserve">   "MANUELL_VERDICHTER"                               </t>
  </si>
  <si>
    <t>0x05ab</t>
  </si>
  <si>
    <t xml:space="preserve">   "MANUELL_NHZ_STUFE"                                </t>
  </si>
  <si>
    <t>0x05ac</t>
  </si>
  <si>
    <t xml:space="preserve">   "MANUELL_DREHZAHL_ABLUEFTER"                       </t>
  </si>
  <si>
    <t>0x05ad</t>
  </si>
  <si>
    <t xml:space="preserve">   "MANUELL_DREHZAHL_ZULUEFTER"                       </t>
  </si>
  <si>
    <t>0x05ae</t>
  </si>
  <si>
    <t xml:space="preserve">   "MANUELL_LUEFT_PARTY"                              </t>
  </si>
  <si>
    <t>0x05af</t>
  </si>
  <si>
    <t xml:space="preserve">   "MANUELL_LUEFT_NACHT"                              </t>
  </si>
  <si>
    <t>0x05b0</t>
  </si>
  <si>
    <t xml:space="preserve">   "MANUELL_FENSTERKONTAKT"                           </t>
  </si>
  <si>
    <t>0x05b1</t>
  </si>
  <si>
    <t xml:space="preserve">   "MANUELL_HEAT_PIPE_VENTIL"                         </t>
  </si>
  <si>
    <t>0x05b2</t>
  </si>
  <si>
    <t xml:space="preserve">   "MANUELL_UMSCHALTVENTIL"                           </t>
  </si>
  <si>
    <t>0x05b3</t>
  </si>
  <si>
    <t xml:space="preserve">   "ABTAUENDE_TEMP"                                   </t>
  </si>
  <si>
    <t>0x05b4</t>
  </si>
  <si>
    <t xml:space="preserve">   "NHZ_FROSTSCHUTZ"                                  </t>
  </si>
  <si>
    <t>0x05b5</t>
  </si>
  <si>
    <t xml:space="preserve">   "ABTAU_FROSTSCHUTZ"                                </t>
  </si>
  <si>
    <t>0x05b6</t>
  </si>
  <si>
    <t xml:space="preserve">   "VERDICHTER_EINSCHALT_VERZ"                        </t>
  </si>
  <si>
    <t>0x05b7</t>
  </si>
  <si>
    <t xml:space="preserve">   "FORTLUFT_LUEFTER_DREHZAHL"                        </t>
  </si>
  <si>
    <t>0x05b8</t>
  </si>
  <si>
    <t xml:space="preserve">   "PUMPENZYKLEN_MAX"                                 </t>
  </si>
  <si>
    <t>0x05b9</t>
  </si>
  <si>
    <t xml:space="preserve">   "PUMPENZYKLEN_MIN"                                 </t>
  </si>
  <si>
    <t>0x05ba</t>
  </si>
  <si>
    <t xml:space="preserve">   "PUMPENZYKLEN_MAX_AUSSENT"                         </t>
  </si>
  <si>
    <t>0x05bb</t>
  </si>
  <si>
    <t xml:space="preserve">   "PUMPENZYKLEN_MIN_AUSSENT"                         </t>
  </si>
  <si>
    <t>0x05bc</t>
  </si>
  <si>
    <t xml:space="preserve">   "AKTIVE_HEIZSTUFEN"                                </t>
  </si>
  <si>
    <t>0x05bd</t>
  </si>
  <si>
    <t xml:space="preserve">   "ABTAUEN_LL_WT_AKTIV"                              </t>
  </si>
  <si>
    <t>0x05be</t>
  </si>
  <si>
    <t xml:space="preserve">   "RAUMTEMP_ERFASSUNG"                               </t>
  </si>
  <si>
    <t>0x05bf</t>
  </si>
  <si>
    <t xml:space="preserve">   "SOLAR_EINSTELLSPEICHERSOLLT"                      </t>
  </si>
  <si>
    <t>0x05c0</t>
  </si>
  <si>
    <t xml:space="preserve">   "EINSTELLSPEICHER_NACHT"                           </t>
  </si>
  <si>
    <t>0x05c1</t>
  </si>
  <si>
    <t xml:space="preserve">   "HYST_HEIZSTUFE1"                                  </t>
  </si>
  <si>
    <t>0x05c2</t>
  </si>
  <si>
    <t xml:space="preserve">   "HYST_HEIZSTUFE2"                                  </t>
  </si>
  <si>
    <t>0x05c3</t>
  </si>
  <si>
    <t xml:space="preserve">   "HYST_HEIZSTUFE3"                                  </t>
  </si>
  <si>
    <t>0x05c4</t>
  </si>
  <si>
    <t xml:space="preserve">   "HYST_HEIZSTUFE4"                                  </t>
  </si>
  <si>
    <t>0x05c5</t>
  </si>
  <si>
    <t xml:space="preserve">   "HYST_HEIZSTUFE5"                                  </t>
  </si>
  <si>
    <t>0x05c6</t>
  </si>
  <si>
    <t xml:space="preserve">   "ASYMETRIE_HEIZSTUFEN"                             </t>
  </si>
  <si>
    <t>0x05c7</t>
  </si>
  <si>
    <t xml:space="preserve">   "VOLUMENSTROMMESSUNG"                              </t>
  </si>
  <si>
    <t>0x05c8</t>
  </si>
  <si>
    <t xml:space="preserve">   "FEHLERAUFZEICHNUNG_STOP"                          </t>
  </si>
  <si>
    <t>0x05c9</t>
  </si>
  <si>
    <t xml:space="preserve">   "HEIZEITVORVERLEGUNG_VERDICHTER"                   </t>
  </si>
  <si>
    <t>0x05ca</t>
  </si>
  <si>
    <t xml:space="preserve">   "SOLAR_SPEERZEIT_VERDICHTER"                       </t>
  </si>
  <si>
    <t>0x05cb</t>
  </si>
  <si>
    <t xml:space="preserve">   "PUMPSTEUER_FUEHRUNGSKESSEL"                       </t>
  </si>
  <si>
    <t>0x05cc</t>
  </si>
  <si>
    <t xml:space="preserve">   "AKTIVIERUNG_LEISTUNGSZWANG_WW"                    </t>
  </si>
  <si>
    <t>0x05cd</t>
  </si>
  <si>
    <t xml:space="preserve">   "HYSTERESE_LEISTUNGSZWANG_WW"                      </t>
  </si>
  <si>
    <t>0x05ce</t>
  </si>
  <si>
    <t xml:space="preserve">   "MIN_TEMP_DREHZAHLREGELUNG"                        </t>
  </si>
  <si>
    <t>0x05cf</t>
  </si>
  <si>
    <t xml:space="preserve">   "MAX_SPREIZUNG_DREHZAHLREGELUNG"                   </t>
  </si>
  <si>
    <t>0x05d0</t>
  </si>
  <si>
    <t xml:space="preserve">   "P_BEREICH_DREHZAHLPUMPE"                          </t>
  </si>
  <si>
    <t>0x05d1</t>
  </si>
  <si>
    <t xml:space="preserve">   "HF_NETZWERK_ID"                                   </t>
  </si>
  <si>
    <t>0x05d2</t>
  </si>
  <si>
    <t xml:space="preserve">   "PARTY_ANFANG_UHRZEIT"                             </t>
  </si>
  <si>
    <t>0x05d3</t>
  </si>
  <si>
    <t xml:space="preserve">   "PARTY_ENDE_UHRZEIT"                               </t>
  </si>
  <si>
    <t>0x05d4</t>
  </si>
  <si>
    <t xml:space="preserve">   "FERIEN_ANFANG_UHRZEIT"                            </t>
  </si>
  <si>
    <t>0x05d5</t>
  </si>
  <si>
    <t xml:space="preserve">   "FERIEN_ENDE_UHRZEIT"                              </t>
  </si>
  <si>
    <t>0x05d6</t>
  </si>
  <si>
    <t xml:space="preserve">   "FABRIKTEST_START"                                 </t>
  </si>
  <si>
    <t>0x05d7</t>
  </si>
  <si>
    <t xml:space="preserve">   "LEISTUNGSREDUZIERUNG_KUEHLEN"                     </t>
  </si>
  <si>
    <t>0x05d8</t>
  </si>
  <si>
    <t xml:space="preserve">   "ZWISCHENEINSPRITZUNG_ISTTEMP"                     </t>
  </si>
  <si>
    <t>0x05d9</t>
  </si>
  <si>
    <t xml:space="preserve">   "BETRIEBSART_QUELLENPUMPE"                         </t>
  </si>
  <si>
    <t>0x05da</t>
  </si>
  <si>
    <t xml:space="preserve">   "GASVENTIL1"                                       </t>
  </si>
  <si>
    <t>0x05db</t>
  </si>
  <si>
    <t xml:space="preserve">   "GASVENTIL2"                                       </t>
  </si>
  <si>
    <t>0x05dc</t>
  </si>
  <si>
    <t xml:space="preserve">   "LUEFT_PASSIVKUEHLUNG_UEBER_FORTLUEFTER"           </t>
  </si>
  <si>
    <t>0x05dd</t>
  </si>
  <si>
    <t xml:space="preserve">   "KUEHLZUSTAND"                                     </t>
  </si>
  <si>
    <t>0x05de</t>
  </si>
  <si>
    <t xml:space="preserve">   "TEMPORALE_LUEFTUNGSSTUFE_STUFE"                   </t>
  </si>
  <si>
    <t>0x05df</t>
  </si>
  <si>
    <t xml:space="preserve">   "TEMPORALE_LUEFTUNGSSTUFE_DAUER"                   </t>
  </si>
  <si>
    <t>0x05e0</t>
  </si>
  <si>
    <t xml:space="preserve">   "SCHALTFKT_QUELLE_IWS"                             </t>
  </si>
  <si>
    <t>0x05e1</t>
  </si>
  <si>
    <t xml:space="preserve">   "BITSCHALTER_1"                                    </t>
  </si>
  <si>
    <t>0x05e2</t>
  </si>
  <si>
    <t xml:space="preserve">   "WE_STATUS_1"                                      </t>
  </si>
  <si>
    <t>0x05e3</t>
  </si>
  <si>
    <t xml:space="preserve">   "WE_STATUS_2"                                      </t>
  </si>
  <si>
    <t>0x05e4</t>
  </si>
  <si>
    <t xml:space="preserve">   "WE_STATUS_3"                                      </t>
  </si>
  <si>
    <t>0x05e5</t>
  </si>
  <si>
    <t xml:space="preserve">   "WE_STATUS_4"                                      </t>
  </si>
  <si>
    <t>0x05e6</t>
  </si>
  <si>
    <t xml:space="preserve">   "WE_STATUS_5"                                      </t>
  </si>
  <si>
    <t>0x05e7</t>
  </si>
  <si>
    <t xml:space="preserve">   "WE_STATUS_6"                                      </t>
  </si>
  <si>
    <t>0x05e8</t>
  </si>
  <si>
    <t xml:space="preserve">   "WE_STATUS_7"                                      </t>
  </si>
  <si>
    <t>0x05e9</t>
  </si>
  <si>
    <t xml:space="preserve">   "WE_STATUS_8"                                      </t>
  </si>
  <si>
    <t>0x05ea</t>
  </si>
  <si>
    <t xml:space="preserve">   "WE_STATUS_9"                                      </t>
  </si>
  <si>
    <t>0x05eb</t>
  </si>
  <si>
    <t xml:space="preserve">   "WE_STATUS_10"                                     </t>
  </si>
  <si>
    <t>0x05ec</t>
  </si>
  <si>
    <t xml:space="preserve">   "WE_STATUS_11"                                     </t>
  </si>
  <si>
    <t>0x05ed</t>
  </si>
  <si>
    <t xml:space="preserve">   "WE_STATUS_12"                                     </t>
  </si>
  <si>
    <t>0x05ee</t>
  </si>
  <si>
    <t xml:space="preserve">   "WE_STATUS_13"                                     </t>
  </si>
  <si>
    <t>0x05ef</t>
  </si>
  <si>
    <t xml:space="preserve">   "WE_STATUS_14"                                     </t>
  </si>
  <si>
    <t>0x05f0</t>
  </si>
  <si>
    <t xml:space="preserve">   "WE_STATUS_15"                                     </t>
  </si>
  <si>
    <t>0x05f1</t>
  </si>
  <si>
    <t xml:space="preserve">   "WE_STATUS_16"                                     </t>
  </si>
  <si>
    <t>0x05f2</t>
  </si>
  <si>
    <t xml:space="preserve">   "WE_MODGRAD_VORGABE_1"                             </t>
  </si>
  <si>
    <t>0x05f3</t>
  </si>
  <si>
    <t xml:space="preserve">   "WE_MODGRAD_VORGABE_2"                             </t>
  </si>
  <si>
    <t>0x05f4</t>
  </si>
  <si>
    <t xml:space="preserve">   "WE_MODGRAD_VORGABE_3"                             </t>
  </si>
  <si>
    <t>0x05f5</t>
  </si>
  <si>
    <t xml:space="preserve">   "WE_MODGRAD_VORGABE_4"                             </t>
  </si>
  <si>
    <t>0x05f6</t>
  </si>
  <si>
    <t xml:space="preserve">   "WE_MODGRAD_VORGABE_5"                             </t>
  </si>
  <si>
    <t>0x05f7</t>
  </si>
  <si>
    <t xml:space="preserve">   "WE_MODGRAD_VORGABE_6"                             </t>
  </si>
  <si>
    <t>0x05f8</t>
  </si>
  <si>
    <t xml:space="preserve">   "WE_MODGRAD_VORGABE_7"                             </t>
  </si>
  <si>
    <t>0x05f9</t>
  </si>
  <si>
    <t xml:space="preserve">   "WE_MODGRAD_VORGABE_8"                             </t>
  </si>
  <si>
    <t>0x05fa</t>
  </si>
  <si>
    <t xml:space="preserve">   "WE_MODGRAD_VORGABE_9"                             </t>
  </si>
  <si>
    <t>0x05fb</t>
  </si>
  <si>
    <t xml:space="preserve">   "WE_MODGRAD_VORGABE_10"                            </t>
  </si>
  <si>
    <t>0x05fc</t>
  </si>
  <si>
    <t xml:space="preserve">   "WE_MODGRAD_VORGABE_11"                            </t>
  </si>
  <si>
    <t>0x05fd</t>
  </si>
  <si>
    <t xml:space="preserve">   "WE_MODGRAD_VORGABE_12"                            </t>
  </si>
  <si>
    <t>0x05fe</t>
  </si>
  <si>
    <t xml:space="preserve">   "WE_MODGRAD_VORGABE_13"                            </t>
  </si>
  <si>
    <t>0x05ff</t>
  </si>
  <si>
    <t xml:space="preserve">   "WE_MODGRAD_VORGABE_14"                            </t>
  </si>
  <si>
    <t>0x0600</t>
  </si>
  <si>
    <t xml:space="preserve">   "WE_MODGRAD_VORGABE_15"                            </t>
  </si>
  <si>
    <t>0x0601</t>
  </si>
  <si>
    <t xml:space="preserve">   "WE_MODGRAD_VORGABE_16"                            </t>
  </si>
  <si>
    <t>0x0602</t>
  </si>
  <si>
    <t xml:space="preserve">   "WE_STB_TESTFUNKTION_1"                            </t>
  </si>
  <si>
    <t>0x0603</t>
  </si>
  <si>
    <t xml:space="preserve">   "WE_STB_TESTFUNKTION_2"                            </t>
  </si>
  <si>
    <t>0x0604</t>
  </si>
  <si>
    <t xml:space="preserve">   "WE_STB_TESTFUNKTION_3"                            </t>
  </si>
  <si>
    <t>0x0605</t>
  </si>
  <si>
    <t xml:space="preserve">   "WE_STB_TESTFUNKTION_4"                            </t>
  </si>
  <si>
    <t>0x0606</t>
  </si>
  <si>
    <t xml:space="preserve">   "WE_STB_TESTFUNKTION_5"                            </t>
  </si>
  <si>
    <t>0x0607</t>
  </si>
  <si>
    <t xml:space="preserve">   "WE_STB_TESTFUNKTION_6"                            </t>
  </si>
  <si>
    <t>0x0608</t>
  </si>
  <si>
    <t xml:space="preserve">   "WE_STB_TESTFUNKTION_7"                            </t>
  </si>
  <si>
    <t>0x0609</t>
  </si>
  <si>
    <t xml:space="preserve">   "WE_STB_TESTFUNKTION_8"                            </t>
  </si>
  <si>
    <t>0x060a</t>
  </si>
  <si>
    <t xml:space="preserve">   "WE_STB_TESTFUNKTION_9"                            </t>
  </si>
  <si>
    <t>0x060b</t>
  </si>
  <si>
    <t xml:space="preserve">   "WE_STB_TESTFUNKTION_10"                           </t>
  </si>
  <si>
    <t>0x060c</t>
  </si>
  <si>
    <t xml:space="preserve">   "WE_STB_TESTFUNKTION_11"                           </t>
  </si>
  <si>
    <t>0x060d</t>
  </si>
  <si>
    <t xml:space="preserve">   "WE_STB_TESTFUNKTION_12"                           </t>
  </si>
  <si>
    <t>0x060e</t>
  </si>
  <si>
    <t xml:space="preserve">   "WE_STB_TESTFUNKTION_13"                           </t>
  </si>
  <si>
    <t>0x060f</t>
  </si>
  <si>
    <t xml:space="preserve">   "WE_STB_TESTFUNKTION_14"                           </t>
  </si>
  <si>
    <t>0x0610</t>
  </si>
  <si>
    <t xml:space="preserve">   "WE_STB_TESTFUNKTION_15"                           </t>
  </si>
  <si>
    <t>0x0611</t>
  </si>
  <si>
    <t xml:space="preserve">   "WE_STB_TESTFUNKTION_16"                           </t>
  </si>
  <si>
    <t>0x0612</t>
  </si>
  <si>
    <t xml:space="preserve">   "UNTERD_TEMPM_PUMPENANL"                           </t>
  </si>
  <si>
    <t>0x0613</t>
  </si>
  <si>
    <t xml:space="preserve">   "LUEFT_STUFE_HAND"                                 </t>
  </si>
  <si>
    <t>// Min. Quellentemp. auf aus / Klaus</t>
  </si>
  <si>
    <t>0x0614</t>
  </si>
  <si>
    <t xml:space="preserve">   "KUEHLSYSTEM"                                      </t>
  </si>
  <si>
    <t>0x0615</t>
  </si>
  <si>
    <t xml:space="preserve">   "KESSEL_STARTVERZOEGERUNG"                         </t>
  </si>
  <si>
    <t>0x0616</t>
  </si>
  <si>
    <t xml:space="preserve">   "MFR_HYSTERESE2_1"                                 </t>
  </si>
  <si>
    <t>0x0617</t>
  </si>
  <si>
    <t xml:space="preserve">   "MFR_HYSTERESE2_2"                                 </t>
  </si>
  <si>
    <t>0x0618</t>
  </si>
  <si>
    <t xml:space="preserve">   "MFR_HYSTERESE2_3"                                 </t>
  </si>
  <si>
    <t>0x0619</t>
  </si>
  <si>
    <t xml:space="preserve">   "MFR_HYSTERESE2_4"                                 </t>
  </si>
  <si>
    <t>0x061a</t>
  </si>
  <si>
    <t xml:space="preserve">   "MFR_HYSTERESE2_5"                                 </t>
  </si>
  <si>
    <t>0x061b</t>
  </si>
  <si>
    <t xml:space="preserve">   "MFR_HYSTERESE2_6"                                 </t>
  </si>
  <si>
    <t>0x061c</t>
  </si>
  <si>
    <t xml:space="preserve">   "MFR_HYSTERESE2_7"                                 </t>
  </si>
  <si>
    <t>0x061d</t>
  </si>
  <si>
    <t xml:space="preserve">   "MFR_HYSTERESE2_8"                                 </t>
  </si>
  <si>
    <t>0x061e</t>
  </si>
  <si>
    <t xml:space="preserve">   "MFR_HYSTERESE2_9"                                 </t>
  </si>
  <si>
    <t>0x061f</t>
  </si>
  <si>
    <t xml:space="preserve">   "MFR_HYSTERESE2_10"                                </t>
  </si>
  <si>
    <t>0x0620</t>
  </si>
  <si>
    <t xml:space="preserve">   "MFR_HYSTERESE2_11"                                </t>
  </si>
  <si>
    <t>0x0621</t>
  </si>
  <si>
    <t xml:space="preserve">   "MFR_HYSTERESE2_12"                                </t>
  </si>
  <si>
    <t>0x0622</t>
  </si>
  <si>
    <t xml:space="preserve">   "MFR_HYSTERESE2_13"                                </t>
  </si>
  <si>
    <t>0x0623</t>
  </si>
  <si>
    <t xml:space="preserve">   "MFR_HYSTERESE2_14"                                </t>
  </si>
  <si>
    <t>0x0624</t>
  </si>
  <si>
    <t xml:space="preserve">   "MFR_HYSTERESE2_15"                                </t>
  </si>
  <si>
    <t>0x0625</t>
  </si>
  <si>
    <t xml:space="preserve">   "MFR_HYSTERESE2_16"                                </t>
  </si>
  <si>
    <t>0x0626</t>
  </si>
  <si>
    <t xml:space="preserve">   "MFR_HYSTERESE2_17"                                </t>
  </si>
  <si>
    <t>0x0627</t>
  </si>
  <si>
    <t xml:space="preserve">   "MFR_HYSTERESE2_18"                                </t>
  </si>
  <si>
    <t>0x0628</t>
  </si>
  <si>
    <t xml:space="preserve">   "MFR_HYSTERESE2_19"                                </t>
  </si>
  <si>
    <t>0x0629</t>
  </si>
  <si>
    <t xml:space="preserve">   "MFR_HYSTERESE2_20"                                </t>
  </si>
  <si>
    <t>0x062a</t>
  </si>
  <si>
    <t xml:space="preserve">   "MFR_HYSTERESE2_21"                                </t>
  </si>
  <si>
    <t>0x062b</t>
  </si>
  <si>
    <t xml:space="preserve">   "MFR_HYSTERESE2_22"                                </t>
  </si>
  <si>
    <t>0x062c</t>
  </si>
  <si>
    <t xml:space="preserve">   "MFR_HYSTERESE2_23"                                </t>
  </si>
  <si>
    <t>0x062d</t>
  </si>
  <si>
    <t xml:space="preserve">   "MFR_HYSTERESE2_24"                                </t>
  </si>
  <si>
    <t>0x062e</t>
  </si>
  <si>
    <t xml:space="preserve">   "MFR_HYSTERESE2_25"                                </t>
  </si>
  <si>
    <t>0x062f</t>
  </si>
  <si>
    <t xml:space="preserve">   "MFR_HYSTERESE2_26"                                </t>
  </si>
  <si>
    <t>0x0630</t>
  </si>
  <si>
    <t xml:space="preserve">   "MFR_HYSTERESE2_27"                                </t>
  </si>
  <si>
    <t>0x0631</t>
  </si>
  <si>
    <t xml:space="preserve">   "MFR_HYSTERESE2_28"                                </t>
  </si>
  <si>
    <t>0x0632</t>
  </si>
  <si>
    <t xml:space="preserve">   "MFR_HYSTERESE2_29"                                </t>
  </si>
  <si>
    <t>0x0633</t>
  </si>
  <si>
    <t xml:space="preserve">   "MFR_HYSTERESE2_30"                                </t>
  </si>
  <si>
    <t>0x0634</t>
  </si>
  <si>
    <t xml:space="preserve">   "MFR_HYSTERESE2_31"                                </t>
  </si>
  <si>
    <t>0x0635</t>
  </si>
  <si>
    <t xml:space="preserve">   "MFR_HYSTERESE2_32"                                </t>
  </si>
  <si>
    <t>0x0636</t>
  </si>
  <si>
    <t xml:space="preserve">   "K_OS_START_DREHZAHLAENDERUNG"                     </t>
  </si>
  <si>
    <t>0x0637</t>
  </si>
  <si>
    <t xml:space="preserve">   "K_OS_RMX_RESERVE_INFO1"                           </t>
  </si>
  <si>
    <t>0x0638</t>
  </si>
  <si>
    <t xml:space="preserve">   "K_OS_RMX_RESERVE_INFO2"                           </t>
  </si>
  <si>
    <t>0x0639</t>
  </si>
  <si>
    <t xml:space="preserve">   "K_OS_RMX_RESERVE_INFO3"                           </t>
  </si>
  <si>
    <t>0x063a</t>
  </si>
  <si>
    <t xml:space="preserve">   "HW_BITSCHALTER"                                   </t>
  </si>
  <si>
    <t>0x063b</t>
  </si>
  <si>
    <t xml:space="preserve">   "KUEHLFUNKTION"                                    </t>
  </si>
  <si>
    <t>0x063c</t>
  </si>
  <si>
    <t xml:space="preserve">   "SOLLDREHZAHL_VERDICHTER_1"                        </t>
  </si>
  <si>
    <t>0x063d</t>
  </si>
  <si>
    <t xml:space="preserve">   "SOLLDREHZAHL_VERDICHTER_2"                        </t>
  </si>
  <si>
    <t>0x063e</t>
  </si>
  <si>
    <t xml:space="preserve">   "ISTDREHZAHL_VERDICHTER_1"                         </t>
  </si>
  <si>
    <t>0x063f</t>
  </si>
  <si>
    <t xml:space="preserve">   "ISTDREHZAHL_VERDICHTER_2"                         </t>
  </si>
  <si>
    <t>0x0640</t>
  </si>
  <si>
    <t xml:space="preserve">   "ZWISCHENEINSPRITZUNG_ISTTEMP_VND"                 </t>
  </si>
  <si>
    <t>0x0641</t>
  </si>
  <si>
    <t xml:space="preserve">   "TEST_OBJEKT_0"                                    </t>
  </si>
  <si>
    <t>0x0642</t>
  </si>
  <si>
    <t xml:space="preserve">   "TEST_OBJEKT_1"                                    </t>
  </si>
  <si>
    <t>0x0643</t>
  </si>
  <si>
    <t xml:space="preserve">   "TEST_OBJEKT_2"                                    </t>
  </si>
  <si>
    <t>0x0644</t>
  </si>
  <si>
    <t xml:space="preserve">   "TEST_OBJEKT_3"                                    </t>
  </si>
  <si>
    <t>0x0645</t>
  </si>
  <si>
    <t xml:space="preserve">   "TEST_OBJEKT_4"                                    </t>
  </si>
  <si>
    <t>0x0646</t>
  </si>
  <si>
    <t xml:space="preserve">   "TEST_OBJEKT_5"                                    </t>
  </si>
  <si>
    <t>0x0647</t>
  </si>
  <si>
    <t xml:space="preserve">   "TEST_OBJEKT_6"                                    </t>
  </si>
  <si>
    <t>0x0648</t>
  </si>
  <si>
    <t xml:space="preserve">   "TEST_OBJEKT_7"                                    </t>
  </si>
  <si>
    <t>0x0649</t>
  </si>
  <si>
    <t xml:space="preserve">   "TEST_OBJEKT_8"                                    </t>
  </si>
  <si>
    <t>0x064a</t>
  </si>
  <si>
    <t xml:space="preserve">   "TEST_OBJEKT_9"                                    </t>
  </si>
  <si>
    <t>0x064b</t>
  </si>
  <si>
    <t xml:space="preserve">   "TEST_OBJEKT_10"                                   </t>
  </si>
  <si>
    <t>0x064c</t>
  </si>
  <si>
    <t xml:space="preserve">   "TEST_OBJEKT_11"                                   </t>
  </si>
  <si>
    <t>0x064d</t>
  </si>
  <si>
    <t xml:space="preserve">   "TEST_OBJEKT_12"                                   </t>
  </si>
  <si>
    <t>0x064e</t>
  </si>
  <si>
    <t xml:space="preserve">   "TEST_OBJEKT_13"                                   </t>
  </si>
  <si>
    <t>0x064f</t>
  </si>
  <si>
    <t xml:space="preserve">   "TEST_OBJEKT_14"                                   </t>
  </si>
  <si>
    <t>0x0650</t>
  </si>
  <si>
    <t xml:space="preserve">   "TEST_OBJEKT_15"                                   </t>
  </si>
  <si>
    <t>0x0651</t>
  </si>
  <si>
    <t xml:space="preserve">   "TEST_OBJEKT_16"                                   </t>
  </si>
  <si>
    <t>0x0652</t>
  </si>
  <si>
    <t xml:space="preserve">   "TEST_OBJEKT_17"                                   </t>
  </si>
  <si>
    <t>0x0653</t>
  </si>
  <si>
    <t xml:space="preserve">   "TEST_OBJEKT_18"                                   </t>
  </si>
  <si>
    <t>0x0654</t>
  </si>
  <si>
    <t xml:space="preserve">   "TEST_OBJEKT_19"                                   </t>
  </si>
  <si>
    <t>0x0655</t>
  </si>
  <si>
    <t xml:space="preserve">   "TEST_OBJEKT_20"                                   </t>
  </si>
  <si>
    <t>0x0656</t>
  </si>
  <si>
    <t xml:space="preserve">   "TEST_OBJEKT_21"                                   </t>
  </si>
  <si>
    <t>0x0657</t>
  </si>
  <si>
    <t xml:space="preserve">   "TEST_OBJEKT_22"                                   </t>
  </si>
  <si>
    <t>0x0658</t>
  </si>
  <si>
    <t xml:space="preserve">   "TEST_OBJEKT_23"                                   </t>
  </si>
  <si>
    <t>0x0659</t>
  </si>
  <si>
    <t xml:space="preserve">   "TEST_OBJEKT_24"                                   </t>
  </si>
  <si>
    <t>0x065a</t>
  </si>
  <si>
    <t xml:space="preserve">   "TEST_OBJEKT_25"                                   </t>
  </si>
  <si>
    <t>0x065b</t>
  </si>
  <si>
    <t xml:space="preserve">   "TEST_OBJEKT_26"                                   </t>
  </si>
  <si>
    <t>0x065c</t>
  </si>
  <si>
    <t xml:space="preserve">   "TEST_OBJEKT_27"                                   </t>
  </si>
  <si>
    <t>0x065d</t>
  </si>
  <si>
    <t xml:space="preserve">   "TEST_OBJEKT_28"                                   </t>
  </si>
  <si>
    <t>0x065e</t>
  </si>
  <si>
    <t xml:space="preserve">   "TEST_OBJEKT_29"                                   </t>
  </si>
  <si>
    <t>0x065f</t>
  </si>
  <si>
    <t xml:space="preserve">   "TEST_OBJEKT_30"                                   </t>
  </si>
  <si>
    <t>0x0660</t>
  </si>
  <si>
    <t xml:space="preserve">   "TEST_OBJEKT_31"                                   </t>
  </si>
  <si>
    <t>0x0661</t>
  </si>
  <si>
    <t xml:space="preserve">   "TEST_OBJEKT_32"                                   </t>
  </si>
  <si>
    <t>0x0662</t>
  </si>
  <si>
    <t xml:space="preserve">   "TEST_OBJEKT_33"                                   </t>
  </si>
  <si>
    <t>0x0663</t>
  </si>
  <si>
    <t xml:space="preserve">   "TEST_OBJEKT_34"                                   </t>
  </si>
  <si>
    <t>0x0664</t>
  </si>
  <si>
    <t xml:space="preserve">   "TEST_OBJEKT_35"                                   </t>
  </si>
  <si>
    <t>0x0665</t>
  </si>
  <si>
    <t xml:space="preserve">   "TEST_OBJEKT_36"                                   </t>
  </si>
  <si>
    <t>0x0666</t>
  </si>
  <si>
    <t xml:space="preserve">   "TEST_OBJEKT_37"                                   </t>
  </si>
  <si>
    <t>0x0667</t>
  </si>
  <si>
    <t xml:space="preserve">   "TEST_OBJEKT_38"                                   </t>
  </si>
  <si>
    <t>0x0668</t>
  </si>
  <si>
    <t xml:space="preserve">   "TEST_OBJEKT_39"                                   </t>
  </si>
  <si>
    <t>0x0669</t>
  </si>
  <si>
    <t xml:space="preserve">   "TEST_OBJEKT_40"                                   </t>
  </si>
  <si>
    <t>0x066a</t>
  </si>
  <si>
    <t xml:space="preserve">   "TEST_OBJEKT_41"                                   </t>
  </si>
  <si>
    <t>0x066b</t>
  </si>
  <si>
    <t xml:space="preserve">   "TEST_OBJEKT_42"                                   </t>
  </si>
  <si>
    <t>0x066c</t>
  </si>
  <si>
    <t xml:space="preserve">   "TEST_OBJEKT_43"                                   </t>
  </si>
  <si>
    <t>0x066d</t>
  </si>
  <si>
    <t xml:space="preserve">   "TEST_OBJEKT_44"                                   </t>
  </si>
  <si>
    <t>0x066e</t>
  </si>
  <si>
    <t xml:space="preserve">   "TEST_OBJEKT_45"                                   </t>
  </si>
  <si>
    <t>0x066f</t>
  </si>
  <si>
    <t xml:space="preserve">   "TEST_OBJEKT_46"                                   </t>
  </si>
  <si>
    <t>0x0670</t>
  </si>
  <si>
    <t xml:space="preserve">   "TEST_OBJEKT_47"                                   </t>
  </si>
  <si>
    <t>0x0671</t>
  </si>
  <si>
    <t xml:space="preserve">   "TEST_OBJEKT_48"                                   </t>
  </si>
  <si>
    <t>0x0672</t>
  </si>
  <si>
    <t xml:space="preserve">   "TEST_OBJEKT_49"                                   </t>
  </si>
  <si>
    <t>0x0673</t>
  </si>
  <si>
    <t xml:space="preserve">   "TEST_OBJEKT_50"                                   </t>
  </si>
  <si>
    <t>0x0674</t>
  </si>
  <si>
    <t xml:space="preserve">   "TEST_OBJEKT_51"                                   </t>
  </si>
  <si>
    <t>0x0675</t>
  </si>
  <si>
    <t xml:space="preserve">   "TEST_OBJEKT_52"                                   </t>
  </si>
  <si>
    <t>0x0676</t>
  </si>
  <si>
    <t xml:space="preserve">   "TEST_OBJEKT_53"                                   </t>
  </si>
  <si>
    <t>0x0677</t>
  </si>
  <si>
    <t xml:space="preserve">   "TEST_OBJEKT_54"                                   </t>
  </si>
  <si>
    <t>0x0678</t>
  </si>
  <si>
    <t xml:space="preserve">   "TEST_OBJEKT_55"                                   </t>
  </si>
  <si>
    <t>0x0679</t>
  </si>
  <si>
    <t xml:space="preserve">   "TEST_OBJEKT_56"                                   </t>
  </si>
  <si>
    <t>0x067a</t>
  </si>
  <si>
    <t xml:space="preserve">   "TEST_OBJEKT_57"                                   </t>
  </si>
  <si>
    <t>0x067b</t>
  </si>
  <si>
    <t xml:space="preserve">   "TEST_OBJEKT_58"                                   </t>
  </si>
  <si>
    <t>0x067c</t>
  </si>
  <si>
    <t xml:space="preserve">   "TEST_OBJEKT_59"                                   </t>
  </si>
  <si>
    <t>0x067d</t>
  </si>
  <si>
    <t xml:space="preserve">   "TEST_OBJEKT_60"                                   </t>
  </si>
  <si>
    <t>0x067e</t>
  </si>
  <si>
    <t xml:space="preserve">   "TEST_OBJEKT_61"                                   </t>
  </si>
  <si>
    <t>0x067f</t>
  </si>
  <si>
    <t xml:space="preserve">   "TEST_OBJEKT_62"                                   </t>
  </si>
  <si>
    <t>0x0680</t>
  </si>
  <si>
    <t xml:space="preserve">   "TEST_OBJEKT_63"                                   </t>
  </si>
  <si>
    <t>0x0681</t>
  </si>
  <si>
    <t xml:space="preserve">   "TEST_OBJEKT_64"                                   </t>
  </si>
  <si>
    <t>0x0682</t>
  </si>
  <si>
    <t xml:space="preserve">   "TEST_OBJEKT_65"                                   </t>
  </si>
  <si>
    <t>0x0683</t>
  </si>
  <si>
    <t xml:space="preserve">   "TEST_OBJEKT_66"                                   </t>
  </si>
  <si>
    <t>0x0684</t>
  </si>
  <si>
    <t xml:space="preserve">   "TEST_OBJEKT_67"                                   </t>
  </si>
  <si>
    <t>0x0685</t>
  </si>
  <si>
    <t xml:space="preserve">   "TEST_OBJEKT_68"                                   </t>
  </si>
  <si>
    <t>0x0686</t>
  </si>
  <si>
    <t xml:space="preserve">   "TEST_OBJEKT_69"                                   </t>
  </si>
  <si>
    <t>0x0687</t>
  </si>
  <si>
    <t xml:space="preserve">   "TEST_OBJEKT_70"                                   </t>
  </si>
  <si>
    <t>0x0688</t>
  </si>
  <si>
    <t xml:space="preserve">   "TEST_OBJEKT_71"                                   </t>
  </si>
  <si>
    <t>0x0689</t>
  </si>
  <si>
    <t xml:space="preserve">   "TEST_OBJEKT_72"                                   </t>
  </si>
  <si>
    <t>0x068a</t>
  </si>
  <si>
    <t xml:space="preserve">   "TEST_OBJEKT_73"                                   </t>
  </si>
  <si>
    <t>0x068b</t>
  </si>
  <si>
    <t xml:space="preserve">   "TEST_OBJEKT_74"                                   </t>
  </si>
  <si>
    <t>0x068c</t>
  </si>
  <si>
    <t xml:space="preserve">   "TEST_OBJEKT_75"                                   </t>
  </si>
  <si>
    <t>0x068d</t>
  </si>
  <si>
    <t xml:space="preserve">   "TEST_OBJEKT_76"                                   </t>
  </si>
  <si>
    <t>0x068e</t>
  </si>
  <si>
    <t xml:space="preserve">   "TEST_OBJEKT_77"                                   </t>
  </si>
  <si>
    <t>0x068f</t>
  </si>
  <si>
    <t xml:space="preserve">   "TEST_OBJEKT_78"                                   </t>
  </si>
  <si>
    <t>0x0690</t>
  </si>
  <si>
    <t xml:space="preserve">   "TEST_OBJEKT_79"                                   </t>
  </si>
  <si>
    <t>0x0691</t>
  </si>
  <si>
    <t xml:space="preserve">   "TEST_OBJEKT_80"                                   </t>
  </si>
  <si>
    <t>0x0692</t>
  </si>
  <si>
    <t xml:space="preserve">   "TEST_OBJEKT_81"                                   </t>
  </si>
  <si>
    <t>0x0693</t>
  </si>
  <si>
    <t xml:space="preserve">   "TEST_OBJEKT_82"                                   </t>
  </si>
  <si>
    <t>0x0694</t>
  </si>
  <si>
    <t xml:space="preserve">   "TEST_OBJEKT_83"                                   </t>
  </si>
  <si>
    <t>0x0695</t>
  </si>
  <si>
    <t xml:space="preserve">   "TEST_OBJEKT_84"                                   </t>
  </si>
  <si>
    <t>0x0696</t>
  </si>
  <si>
    <t xml:space="preserve">   "TEST_OBJEKT_85"                                   </t>
  </si>
  <si>
    <t>0x0697</t>
  </si>
  <si>
    <t xml:space="preserve">   "TEST_OBJEKT_86"                                   </t>
  </si>
  <si>
    <t>0x0698</t>
  </si>
  <si>
    <t xml:space="preserve">   "TEST_OBJEKT_87"                                   </t>
  </si>
  <si>
    <t>0x0699</t>
  </si>
  <si>
    <t xml:space="preserve">   "TEST_OBJEKT_88"                                   </t>
  </si>
  <si>
    <t>0x069a</t>
  </si>
  <si>
    <t xml:space="preserve">   "TEST_OBJEKT_89"                                   </t>
  </si>
  <si>
    <t>0x069b</t>
  </si>
  <si>
    <t xml:space="preserve">   "TEST_OBJEKT_90"                                   </t>
  </si>
  <si>
    <t>0x069c</t>
  </si>
  <si>
    <t xml:space="preserve">   "TEST_OBJEKT_91"                                   </t>
  </si>
  <si>
    <t>0x069d</t>
  </si>
  <si>
    <t xml:space="preserve">   "TEST_OBJEKT_92"                                   </t>
  </si>
  <si>
    <t>0x069e</t>
  </si>
  <si>
    <t xml:space="preserve">   "TEST_OBJEKT_93"                                   </t>
  </si>
  <si>
    <t>0x069f</t>
  </si>
  <si>
    <t xml:space="preserve">   "TEST_OBJEKT_94"                                   </t>
  </si>
  <si>
    <t>0x06a0</t>
  </si>
  <si>
    <t xml:space="preserve">   "TEST_OBJEKT_95"                                   </t>
  </si>
  <si>
    <t>0x06a1</t>
  </si>
  <si>
    <t xml:space="preserve">   "TEST_OBJEKT_96"                                   </t>
  </si>
  <si>
    <t>0x06a2</t>
  </si>
  <si>
    <t xml:space="preserve">   "TEST_OBJEKT_97"                                   </t>
  </si>
  <si>
    <t>0x06a3</t>
  </si>
  <si>
    <t xml:space="preserve">   "TEST_OBJEKT_98"                                   </t>
  </si>
  <si>
    <t>0x06a4</t>
  </si>
  <si>
    <t xml:space="preserve">   "TEST_OBJEKT_99"                                   </t>
  </si>
  <si>
    <t>0x06a5</t>
  </si>
  <si>
    <t xml:space="preserve">   "TEST_OBJEKT_100"                                  </t>
  </si>
  <si>
    <t>0x06a6</t>
  </si>
  <si>
    <t xml:space="preserve">   "TEST_OBJEKT_101"                                  </t>
  </si>
  <si>
    <t>0x06a7</t>
  </si>
  <si>
    <t xml:space="preserve">   "TEST_OBJEKT_102"                                  </t>
  </si>
  <si>
    <t>0x06a8</t>
  </si>
  <si>
    <t xml:space="preserve">   "TEST_OBJEKT_103"                                  </t>
  </si>
  <si>
    <t>0x06a9</t>
  </si>
  <si>
    <t xml:space="preserve">   "TEST_OBJEKT_104"                                  </t>
  </si>
  <si>
    <t>0x06aa</t>
  </si>
  <si>
    <t xml:space="preserve">   "TEST_OBJEKT_105"                                  </t>
  </si>
  <si>
    <t>0x06ab</t>
  </si>
  <si>
    <t xml:space="preserve">   "TEST_OBJEKT_106"                                  </t>
  </si>
  <si>
    <t>0x06ac</t>
  </si>
  <si>
    <t xml:space="preserve">   "TEST_OBJEKT_107"                                  </t>
  </si>
  <si>
    <t>0x06ad</t>
  </si>
  <si>
    <t xml:space="preserve">   "TEST_OBJEKT_108"                                  </t>
  </si>
  <si>
    <t>0x06ae</t>
  </si>
  <si>
    <t xml:space="preserve">   "TEST_OBJEKT_109"                                  </t>
  </si>
  <si>
    <t>0x06af</t>
  </si>
  <si>
    <t xml:space="preserve">   "TEST_OBJEKT_110"                                  </t>
  </si>
  <si>
    <t>0x06b0</t>
  </si>
  <si>
    <t xml:space="preserve">   "TEST_OBJEKT_111"                                  </t>
  </si>
  <si>
    <t>0x06b1</t>
  </si>
  <si>
    <t xml:space="preserve">   "TEST_OBJEKT_112"                                  </t>
  </si>
  <si>
    <t>0x06b2</t>
  </si>
  <si>
    <t xml:space="preserve">   "TEST_OBJEKT_113"                                  </t>
  </si>
  <si>
    <t>0x06b3</t>
  </si>
  <si>
    <t xml:space="preserve">   "TEST_OBJEKT_114"                                  </t>
  </si>
  <si>
    <t>0x06b4</t>
  </si>
  <si>
    <t xml:space="preserve">   "TEST_OBJEKT_115"                                  </t>
  </si>
  <si>
    <t>0x06b5</t>
  </si>
  <si>
    <t xml:space="preserve">   "TEST_OBJEKT_116"                                  </t>
  </si>
  <si>
    <t>0x06b6</t>
  </si>
  <si>
    <t xml:space="preserve">   "TEST_OBJEKT_117"                                  </t>
  </si>
  <si>
    <t>0x06b7</t>
  </si>
  <si>
    <t xml:space="preserve">   "TEST_OBJEKT_118"                                  </t>
  </si>
  <si>
    <t>0x06b8</t>
  </si>
  <si>
    <t xml:space="preserve">   "TEST_OBJEKT_119"                                  </t>
  </si>
  <si>
    <t>0x06b9</t>
  </si>
  <si>
    <t xml:space="preserve">   "TEST_OBJEKT_120"                                  </t>
  </si>
  <si>
    <t>0x06ba</t>
  </si>
  <si>
    <t xml:space="preserve">   "TEST_OBJEKT_121"                                  </t>
  </si>
  <si>
    <t>0x06bb</t>
  </si>
  <si>
    <t xml:space="preserve">   "TEST_OBJEKT_122"                                  </t>
  </si>
  <si>
    <t>0x06bc</t>
  </si>
  <si>
    <t xml:space="preserve">   "TEST_OBJEKT_123"                                  </t>
  </si>
  <si>
    <t>0x06bd</t>
  </si>
  <si>
    <t xml:space="preserve">   "TEST_OBJEKT_124"                                  </t>
  </si>
  <si>
    <t>0x06be</t>
  </si>
  <si>
    <t xml:space="preserve">   "TEST_OBJEKT_125"                                  </t>
  </si>
  <si>
    <t>0x06bf</t>
  </si>
  <si>
    <t xml:space="preserve">   "TEST_OBJEKT_126"                                  </t>
  </si>
  <si>
    <t>0x06c0</t>
  </si>
  <si>
    <t xml:space="preserve">   "TEST_OBJEKT_127"                                  </t>
  </si>
  <si>
    <t>0x06c1</t>
  </si>
  <si>
    <t xml:space="preserve">   "TEST_OBJEKT_128"                                  </t>
  </si>
  <si>
    <t>0x06c2</t>
  </si>
  <si>
    <t xml:space="preserve">   "TEST_OBJEKT_129"                                  </t>
  </si>
  <si>
    <t>0x06c3</t>
  </si>
  <si>
    <t xml:space="preserve">   "TEST_OBJEKT_130"                                  </t>
  </si>
  <si>
    <t>0x06c4</t>
  </si>
  <si>
    <t xml:space="preserve">   "TEST_OBJEKT_131"                                  </t>
  </si>
  <si>
    <t>0x06c5</t>
  </si>
  <si>
    <t xml:space="preserve">   "TEST_OBJEKT_132"                                  </t>
  </si>
  <si>
    <t>0x06c6</t>
  </si>
  <si>
    <t xml:space="preserve">   "TEST_OBJEKT_133"                                  </t>
  </si>
  <si>
    <t>0x06c7</t>
  </si>
  <si>
    <t xml:space="preserve">   "TEST_OBJEKT_134"                                  </t>
  </si>
  <si>
    <t>0x06c8</t>
  </si>
  <si>
    <t xml:space="preserve">   "TEST_OBJEKT_135"                                  </t>
  </si>
  <si>
    <t>0x06c9</t>
  </si>
  <si>
    <t xml:space="preserve">   "TEST_OBJEKT_136"                                  </t>
  </si>
  <si>
    <t>0x06ca</t>
  </si>
  <si>
    <t xml:space="preserve">   "TEST_OBJEKT_137"                                  </t>
  </si>
  <si>
    <t>0x06cb</t>
  </si>
  <si>
    <t xml:space="preserve">   "TEST_OBJEKT_138"                                  </t>
  </si>
  <si>
    <t>0x06cc</t>
  </si>
  <si>
    <t xml:space="preserve">   "TEST_OBJEKT_139"                                  </t>
  </si>
  <si>
    <t>0x06cd</t>
  </si>
  <si>
    <t xml:space="preserve">   "TEST_OBJEKT_140"                                  </t>
  </si>
  <si>
    <t>0x06ce</t>
  </si>
  <si>
    <t xml:space="preserve">   "TEST_OBJEKT_141"                                  </t>
  </si>
  <si>
    <t>0x06cf</t>
  </si>
  <si>
    <t xml:space="preserve">   "TEST_OBJEKT_142"                                  </t>
  </si>
  <si>
    <t>0x06d0</t>
  </si>
  <si>
    <t xml:space="preserve">   "TEST_OBJEKT_143"                                  </t>
  </si>
  <si>
    <t>0x06d1</t>
  </si>
  <si>
    <t xml:space="preserve">   "TEST_OBJEKT_144"                                  </t>
  </si>
  <si>
    <t>0x06d2</t>
  </si>
  <si>
    <t xml:space="preserve">   "TEST_OBJEKT_145"                                  </t>
  </si>
  <si>
    <t>0x06d3</t>
  </si>
  <si>
    <t xml:space="preserve">   "TEST_OBJEKT_146"                                  </t>
  </si>
  <si>
    <t>0x06d4</t>
  </si>
  <si>
    <t xml:space="preserve">   "TEST_OBJEKT_147"                                  </t>
  </si>
  <si>
    <t>0x06d5</t>
  </si>
  <si>
    <t xml:space="preserve">   "TEST_OBJEKT_148"                                  </t>
  </si>
  <si>
    <t>0x06d6</t>
  </si>
  <si>
    <t xml:space="preserve">   "TEST_OBJEKT_149"                                  </t>
  </si>
  <si>
    <t>0x06d7</t>
  </si>
  <si>
    <t xml:space="preserve">   "TEST_OBJEKT_150"                                  </t>
  </si>
  <si>
    <t>0x06d8</t>
  </si>
  <si>
    <t xml:space="preserve">   "TEST_OBJEKT_151"                                  </t>
  </si>
  <si>
    <t>0x06d9</t>
  </si>
  <si>
    <t xml:space="preserve">   "TEST_OBJEKT_152"                                  </t>
  </si>
  <si>
    <t>0x06da</t>
  </si>
  <si>
    <t xml:space="preserve">   "TEST_OBJEKT_153"                                  </t>
  </si>
  <si>
    <t>0x06db</t>
  </si>
  <si>
    <t xml:space="preserve">   "TEST_OBJEKT_154"                                  </t>
  </si>
  <si>
    <t>0x06dc</t>
  </si>
  <si>
    <t xml:space="preserve">   "TEST_OBJEKT_155"                                  </t>
  </si>
  <si>
    <t>0x06dd</t>
  </si>
  <si>
    <t xml:space="preserve">   "TEST_OBJEKT_156"                                  </t>
  </si>
  <si>
    <t>0x06de</t>
  </si>
  <si>
    <t xml:space="preserve">   "TEST_OBJEKT_157"                                  </t>
  </si>
  <si>
    <t>0x06df</t>
  </si>
  <si>
    <t xml:space="preserve">   "TEST_OBJEKT_158"                                  </t>
  </si>
  <si>
    <t>0x06e0</t>
  </si>
  <si>
    <t xml:space="preserve">   "TEST_OBJEKT_159"                                  </t>
  </si>
  <si>
    <t>0x06e1</t>
  </si>
  <si>
    <t xml:space="preserve">   "TEST_OBJEKT_160"                                  </t>
  </si>
  <si>
    <t>0x06e2</t>
  </si>
  <si>
    <t xml:space="preserve">   "TEST_OBJEKT_161"                                  </t>
  </si>
  <si>
    <t>0x06e3</t>
  </si>
  <si>
    <t xml:space="preserve">   "TEST_OBJEKT_162"                                  </t>
  </si>
  <si>
    <t>0x06e4</t>
  </si>
  <si>
    <t xml:space="preserve">   "TEST_OBJEKT_163"                                  </t>
  </si>
  <si>
    <t>0x06e5</t>
  </si>
  <si>
    <t xml:space="preserve">   "TEST_OBJEKT_164"                                  </t>
  </si>
  <si>
    <t>0x06e6</t>
  </si>
  <si>
    <t xml:space="preserve">   "TEST_OBJEKT_165"                                  </t>
  </si>
  <si>
    <t>0x06e7</t>
  </si>
  <si>
    <t xml:space="preserve">   "TEST_OBJEKT_166"                                  </t>
  </si>
  <si>
    <t>0x06e8</t>
  </si>
  <si>
    <t xml:space="preserve">   "TEST_OBJEKT_167"                                  </t>
  </si>
  <si>
    <t>0x06e9</t>
  </si>
  <si>
    <t xml:space="preserve">   "TEST_OBJEKT_168"                                  </t>
  </si>
  <si>
    <t>0x06ea</t>
  </si>
  <si>
    <t xml:space="preserve">   "TEST_OBJEKT_169"                                  </t>
  </si>
  <si>
    <t>0x06eb</t>
  </si>
  <si>
    <t xml:space="preserve">   "TEST_OBJEKT_170"                                  </t>
  </si>
  <si>
    <t>0x06ec</t>
  </si>
  <si>
    <t xml:space="preserve">   "TEST_OBJEKT_171"                                  </t>
  </si>
  <si>
    <t>0x06ed</t>
  </si>
  <si>
    <t xml:space="preserve">   "TEST_OBJEKT_172"                                  </t>
  </si>
  <si>
    <t>0x06ee</t>
  </si>
  <si>
    <t xml:space="preserve">   "TEST_OBJEKT_173"                                  </t>
  </si>
  <si>
    <t>0x06ef</t>
  </si>
  <si>
    <t xml:space="preserve">   "TEST_OBJEKT_174"                                  </t>
  </si>
  <si>
    <t>0x06f0</t>
  </si>
  <si>
    <t xml:space="preserve">   "TEST_OBJEKT_175"                                  </t>
  </si>
  <si>
    <t>0x06f1</t>
  </si>
  <si>
    <t xml:space="preserve">   "TEST_OBJEKT_176"                                  </t>
  </si>
  <si>
    <t>0x06f2</t>
  </si>
  <si>
    <t xml:space="preserve">   "TEST_OBJEKT_177"                                  </t>
  </si>
  <si>
    <t>0x06f3</t>
  </si>
  <si>
    <t xml:space="preserve">   "TEST_OBJEKT_178"                                  </t>
  </si>
  <si>
    <t>0x06f4</t>
  </si>
  <si>
    <t xml:space="preserve">   "TEST_OBJEKT_179"                                  </t>
  </si>
  <si>
    <t>0x06f5</t>
  </si>
  <si>
    <t xml:space="preserve">   "TEST_OBJEKT_180"                                  </t>
  </si>
  <si>
    <t>0x06f6</t>
  </si>
  <si>
    <t xml:space="preserve">   "TEST_OBJEKT_181"                                  </t>
  </si>
  <si>
    <t>0x06f7</t>
  </si>
  <si>
    <t xml:space="preserve">   "TEST_OBJEKT_182"                                  </t>
  </si>
  <si>
    <t>0x06f8</t>
  </si>
  <si>
    <t xml:space="preserve">   "TEST_OBJEKT_183"                                  </t>
  </si>
  <si>
    <t>0x06f9</t>
  </si>
  <si>
    <t xml:space="preserve">   "TEST_OBJEKT_184"                                  </t>
  </si>
  <si>
    <t>0x06fa</t>
  </si>
  <si>
    <t xml:space="preserve">   "TEST_OBJEKT_185"                                  </t>
  </si>
  <si>
    <t>0x06fb</t>
  </si>
  <si>
    <t xml:space="preserve">   "TEST_OBJEKT_186"                                  </t>
  </si>
  <si>
    <t>0x06fc</t>
  </si>
  <si>
    <t xml:space="preserve">   "TEST_OBJEKT_187"                                  </t>
  </si>
  <si>
    <t>0x06fd</t>
  </si>
  <si>
    <t xml:space="preserve">   "TEST_OBJEKT_188"                                  </t>
  </si>
  <si>
    <t>0x06fe</t>
  </si>
  <si>
    <t xml:space="preserve">   "TEST_OBJEKT_189"                                  </t>
  </si>
  <si>
    <t>0x06ff</t>
  </si>
  <si>
    <t xml:space="preserve">   "TEST_OBJEKT_190"                                  </t>
  </si>
  <si>
    <t>0x0700</t>
  </si>
  <si>
    <t xml:space="preserve">   "TEST_OBJEKT_191"                                  </t>
  </si>
  <si>
    <t>0x0701</t>
  </si>
  <si>
    <t xml:space="preserve">   "TEST_OBJEKT_192"                                  </t>
  </si>
  <si>
    <t>0x0702</t>
  </si>
  <si>
    <t xml:space="preserve">   "TEST_OBJEKT_193"                                  </t>
  </si>
  <si>
    <t>0x0703</t>
  </si>
  <si>
    <t xml:space="preserve">   "TEST_OBJEKT_194"                                  </t>
  </si>
  <si>
    <t>0x0704</t>
  </si>
  <si>
    <t xml:space="preserve">   "TEST_OBJEKT_195"                                  </t>
  </si>
  <si>
    <t>0x0705</t>
  </si>
  <si>
    <t xml:space="preserve">   "TEST_OBJEKT_196"                                  </t>
  </si>
  <si>
    <t>0x0706</t>
  </si>
  <si>
    <t xml:space="preserve">   "TEST_OBJEKT_197"                                  </t>
  </si>
  <si>
    <t>0x0707</t>
  </si>
  <si>
    <t xml:space="preserve">   "TEST_OBJEKT_198"                                  </t>
  </si>
  <si>
    <t>0x0708</t>
  </si>
  <si>
    <t xml:space="preserve">   "TEST_OBJEKT_199"                                  </t>
  </si>
  <si>
    <t>0x0709</t>
  </si>
  <si>
    <t xml:space="preserve">   "TEST_OBJEKT_200"                                  </t>
  </si>
  <si>
    <t>0x070a</t>
  </si>
  <si>
    <t xml:space="preserve">   "TEST_OBJEKT_201"                                  </t>
  </si>
  <si>
    <t>0x070b</t>
  </si>
  <si>
    <t xml:space="preserve">   "TEST_OBJEKT_202"                                  </t>
  </si>
  <si>
    <t>0x070c</t>
  </si>
  <si>
    <t xml:space="preserve">   "TEST_OBJEKT_203"                                  </t>
  </si>
  <si>
    <t>0x070d</t>
  </si>
  <si>
    <t xml:space="preserve">   "TEST_OBJEKT_204"                                  </t>
  </si>
  <si>
    <t>0x070e</t>
  </si>
  <si>
    <t xml:space="preserve">   "TEST_OBJEKT_205"                                  </t>
  </si>
  <si>
    <t>0x070f</t>
  </si>
  <si>
    <t xml:space="preserve">   "TEST_OBJEKT_206"                                  </t>
  </si>
  <si>
    <t>0x0710</t>
  </si>
  <si>
    <t xml:space="preserve">   "TEST_OBJEKT_207"                                  </t>
  </si>
  <si>
    <t>0x0711</t>
  </si>
  <si>
    <t xml:space="preserve">   "TEST_OBJEKT_208"                                  </t>
  </si>
  <si>
    <t>0x0712</t>
  </si>
  <si>
    <t xml:space="preserve">   "TEST_OBJEKT_209"                                  </t>
  </si>
  <si>
    <t>0x0713</t>
  </si>
  <si>
    <t xml:space="preserve">   "TEST_OBJEKT_210"                                  </t>
  </si>
  <si>
    <t>0x0714</t>
  </si>
  <si>
    <t xml:space="preserve">   "TEST_OBJEKT_211"                                  </t>
  </si>
  <si>
    <t>0x0715</t>
  </si>
  <si>
    <t xml:space="preserve">   "TEST_OBJEKT_212"                                  </t>
  </si>
  <si>
    <t>0x0716</t>
  </si>
  <si>
    <t xml:space="preserve">   "TEST_OBJEKT_213"                                  </t>
  </si>
  <si>
    <t>0x0717</t>
  </si>
  <si>
    <t xml:space="preserve">   "TEST_OBJEKT_214"                                  </t>
  </si>
  <si>
    <t>0x0718</t>
  </si>
  <si>
    <t xml:space="preserve">   "TEST_OBJEKT_215"                                  </t>
  </si>
  <si>
    <t>0x0719</t>
  </si>
  <si>
    <t xml:space="preserve">   "TEST_OBJEKT_216"                                  </t>
  </si>
  <si>
    <t>0x071a</t>
  </si>
  <si>
    <t xml:space="preserve">   "TEST_OBJEKT_217"                                  </t>
  </si>
  <si>
    <t>0x071b</t>
  </si>
  <si>
    <t xml:space="preserve">   "TEST_OBJEKT_218"                                  </t>
  </si>
  <si>
    <t>0x071c</t>
  </si>
  <si>
    <t xml:space="preserve">   "TEST_OBJEKT_219"                                  </t>
  </si>
  <si>
    <t>0x071d</t>
  </si>
  <si>
    <t xml:space="preserve">   "TEST_OBJEKT_220"                                  </t>
  </si>
  <si>
    <t>0x071e</t>
  </si>
  <si>
    <t xml:space="preserve">   "TEST_OBJEKT_221"                                  </t>
  </si>
  <si>
    <t>0x071f</t>
  </si>
  <si>
    <t xml:space="preserve">   "TEST_OBJEKT_222"                                  </t>
  </si>
  <si>
    <t>0x0720</t>
  </si>
  <si>
    <t xml:space="preserve">   "TEST_OBJEKT_223"                                  </t>
  </si>
  <si>
    <t>0x0721</t>
  </si>
  <si>
    <t xml:space="preserve">   "TEST_OBJEKT_224"                                  </t>
  </si>
  <si>
    <t>0x0722</t>
  </si>
  <si>
    <t xml:space="preserve">   "TEST_OBJEKT_225"                                  </t>
  </si>
  <si>
    <t>0x0723</t>
  </si>
  <si>
    <t xml:space="preserve">   "TEST_OBJEKT_226"                                  </t>
  </si>
  <si>
    <t>0x0724</t>
  </si>
  <si>
    <t xml:space="preserve">   "TEST_OBJEKT_227"                                  </t>
  </si>
  <si>
    <t>0x0725</t>
  </si>
  <si>
    <t xml:space="preserve">   "TEST_OBJEKT_228"                                  </t>
  </si>
  <si>
    <t>0x0726</t>
  </si>
  <si>
    <t xml:space="preserve">   "TEST_OBJEKT_229"                                  </t>
  </si>
  <si>
    <t>0x0727</t>
  </si>
  <si>
    <t xml:space="preserve">   "TEST_OBJEKT_230"                                  </t>
  </si>
  <si>
    <t>0x0728</t>
  </si>
  <si>
    <t xml:space="preserve">   "TEST_OBJEKT_231"                                  </t>
  </si>
  <si>
    <t>0x0729</t>
  </si>
  <si>
    <t xml:space="preserve">   "TEST_OBJEKT_232"                                  </t>
  </si>
  <si>
    <t>0x072a</t>
  </si>
  <si>
    <t xml:space="preserve">   "TEST_OBJEKT_233"                                  </t>
  </si>
  <si>
    <t>0x072b</t>
  </si>
  <si>
    <t xml:space="preserve">   "TEST_OBJEKT_234"                                  </t>
  </si>
  <si>
    <t>0x072c</t>
  </si>
  <si>
    <t xml:space="preserve">   "TEST_OBJEKT_235"                                  </t>
  </si>
  <si>
    <t>0x072d</t>
  </si>
  <si>
    <t xml:space="preserve">   "TEST_OBJEKT_236"                                  </t>
  </si>
  <si>
    <t>0x072e</t>
  </si>
  <si>
    <t xml:space="preserve">   "TEST_OBJEKT_237"                                  </t>
  </si>
  <si>
    <t>0x072f</t>
  </si>
  <si>
    <t xml:space="preserve">   "TEST_OBJEKT_238"                                  </t>
  </si>
  <si>
    <t>0x0730</t>
  </si>
  <si>
    <t xml:space="preserve">   "TEST_OBJEKT_239"                                  </t>
  </si>
  <si>
    <t>0x0731</t>
  </si>
  <si>
    <t xml:space="preserve">   "TEST_OBJEKT_240"                                  </t>
  </si>
  <si>
    <t>0x0732</t>
  </si>
  <si>
    <t xml:space="preserve">   "TEST_OBJEKT_241"                                  </t>
  </si>
  <si>
    <t>0x0733</t>
  </si>
  <si>
    <t xml:space="preserve">   "TEST_OBJEKT_242"                                  </t>
  </si>
  <si>
    <t>0x0734</t>
  </si>
  <si>
    <t xml:space="preserve">   "TEST_OBJEKT_243"                                  </t>
  </si>
  <si>
    <t>0x0735</t>
  </si>
  <si>
    <t xml:space="preserve">   "TEST_OBJEKT_244"                                  </t>
  </si>
  <si>
    <t>0x0736</t>
  </si>
  <si>
    <t xml:space="preserve">   "TEST_OBJEKT_245"                                  </t>
  </si>
  <si>
    <t>0x0737</t>
  </si>
  <si>
    <t xml:space="preserve">   "TEST_OBJEKT_246"                                  </t>
  </si>
  <si>
    <t>0x0738</t>
  </si>
  <si>
    <t xml:space="preserve">   "TEST_OBJEKT_247"                                  </t>
  </si>
  <si>
    <t>0x0739</t>
  </si>
  <si>
    <t xml:space="preserve">   "TEST_OBJEKT_248"                                  </t>
  </si>
  <si>
    <t>0x073b</t>
  </si>
  <si>
    <t xml:space="preserve">   "TEST_OBJEKT_249"                                  </t>
  </si>
  <si>
    <t xml:space="preserve">   "KALIBRIERWERT_1_1"                                </t>
  </si>
  <si>
    <t>0x073c</t>
  </si>
  <si>
    <t xml:space="preserve">   "KALIBRIERWERT_1_2"                                </t>
  </si>
  <si>
    <t>0x073d</t>
  </si>
  <si>
    <t xml:space="preserve">   "KALIBRIERWERT_1_3"                                </t>
  </si>
  <si>
    <t>0x073e</t>
  </si>
  <si>
    <t xml:space="preserve">   "KALIBRIERWERT_1_4"                                </t>
  </si>
  <si>
    <t>0x073f</t>
  </si>
  <si>
    <t xml:space="preserve">   "KALIBRIERWERT_1_5"                                </t>
  </si>
  <si>
    <t>0x0740</t>
  </si>
  <si>
    <t xml:space="preserve">   "KALIBRIERWERT_1_6"                                </t>
  </si>
  <si>
    <t>0x0741</t>
  </si>
  <si>
    <t xml:space="preserve">   "KALIBRIERWERT_1_7"                                </t>
  </si>
  <si>
    <t>0x0742</t>
  </si>
  <si>
    <t xml:space="preserve">   "KALIBRIERWERT_1_8"                                </t>
  </si>
  <si>
    <t>0x0743</t>
  </si>
  <si>
    <t xml:space="preserve">   "KALIBRIERWERT_1_9"                                </t>
  </si>
  <si>
    <t>0x0744</t>
  </si>
  <si>
    <t xml:space="preserve">   "KALIBRIERWERT_1_10"                               </t>
  </si>
  <si>
    <t>0x0745</t>
  </si>
  <si>
    <t xml:space="preserve">   "KALIBRIERWERT_2_1"                                </t>
  </si>
  <si>
    <t>0x0746</t>
  </si>
  <si>
    <t xml:space="preserve">   "KALIBRIERWERT_2_2"                                </t>
  </si>
  <si>
    <t>0x0747</t>
  </si>
  <si>
    <t xml:space="preserve">   "KALIBRIERWERT_2_3"                                </t>
  </si>
  <si>
    <t>0x0748</t>
  </si>
  <si>
    <t xml:space="preserve">   "KALIBRIERWERT_2_4"                                </t>
  </si>
  <si>
    <t>0x0749</t>
  </si>
  <si>
    <t xml:space="preserve">   "KALIBRIERWERT_2_5"                                </t>
  </si>
  <si>
    <t>0x074a</t>
  </si>
  <si>
    <t xml:space="preserve">   "KALIBRIERWERT_2_6"                                </t>
  </si>
  <si>
    <t>0x074b</t>
  </si>
  <si>
    <t xml:space="preserve">   "KALIBRIERWERT_2_7"                                </t>
  </si>
  <si>
    <t>0x074c</t>
  </si>
  <si>
    <t xml:space="preserve">   "KALIBRIERWERT_2_8"                                </t>
  </si>
  <si>
    <t>0x074d</t>
  </si>
  <si>
    <t xml:space="preserve">   "KALIBRIERWERT_2_9"                                </t>
  </si>
  <si>
    <t>0x074e</t>
  </si>
  <si>
    <t xml:space="preserve">   "KALIBRIERWERT_2_10"                               </t>
  </si>
  <si>
    <t>0x074f</t>
  </si>
  <si>
    <t xml:space="preserve">   "KALIBRIERWERT_3_1"                                </t>
  </si>
  <si>
    <t>0x0750</t>
  </si>
  <si>
    <t xml:space="preserve">   "KALIBRIERWERT_3_2"                                </t>
  </si>
  <si>
    <t>0x0751</t>
  </si>
  <si>
    <t xml:space="preserve">   "KALIBRIERWERT_3_3"                                </t>
  </si>
  <si>
    <t>0x0752</t>
  </si>
  <si>
    <t xml:space="preserve">   "KALIBRIERWERT_3_4"                                </t>
  </si>
  <si>
    <t>0x0753</t>
  </si>
  <si>
    <t xml:space="preserve">   "KALIBRIERWERT_3_5"                                </t>
  </si>
  <si>
    <t>0x0754</t>
  </si>
  <si>
    <t xml:space="preserve">   "KALIBRIERWERT_3_6"                                </t>
  </si>
  <si>
    <t>0x0755</t>
  </si>
  <si>
    <t xml:space="preserve">   "KALIBRIERWERT_3_7"                                </t>
  </si>
  <si>
    <t>0x0756</t>
  </si>
  <si>
    <t xml:space="preserve">   "KALIBRIERWERT_3_8"                                </t>
  </si>
  <si>
    <t>0x0757</t>
  </si>
  <si>
    <t xml:space="preserve">   "KALIBRIERWERT_3_9"                                </t>
  </si>
  <si>
    <t>0x0758</t>
  </si>
  <si>
    <t xml:space="preserve">   "KALIBRIERWERT_3_10"                               </t>
  </si>
  <si>
    <t>0x0759</t>
  </si>
  <si>
    <t xml:space="preserve">   "KALIBRIERWERT_4_1"                                </t>
  </si>
  <si>
    <t>0x075a</t>
  </si>
  <si>
    <t xml:space="preserve">   "KALIBRIERWERT_4_2"                                </t>
  </si>
  <si>
    <t>0x075b</t>
  </si>
  <si>
    <t xml:space="preserve">   "KALIBRIERWERT_4_3"                                </t>
  </si>
  <si>
    <t>0x075c</t>
  </si>
  <si>
    <t xml:space="preserve">   "KALIBRIERWERT_4_4"                                </t>
  </si>
  <si>
    <t>0x075d</t>
  </si>
  <si>
    <t xml:space="preserve">   "KALIBRIERWERT_4_5"                                </t>
  </si>
  <si>
    <t>0x075e</t>
  </si>
  <si>
    <t xml:space="preserve">   "KALIBRIERWERT_4_6"                                </t>
  </si>
  <si>
    <t>0x075f</t>
  </si>
  <si>
    <t xml:space="preserve">   "KALIBRIERWERT_4_7"                                </t>
  </si>
  <si>
    <t>0x0760</t>
  </si>
  <si>
    <t xml:space="preserve">   "KALIBRIERWERT_4_8"                                </t>
  </si>
  <si>
    <t>0x0761</t>
  </si>
  <si>
    <t xml:space="preserve">   "KALIBRIERWERT_4_9"                                </t>
  </si>
  <si>
    <t>0x0762</t>
  </si>
  <si>
    <t xml:space="preserve">   "KALIBRIERWERT_4_10"                               </t>
  </si>
  <si>
    <t>0x0763</t>
  </si>
  <si>
    <t xml:space="preserve">   "KALIBRIERWERT_5_1"                                </t>
  </si>
  <si>
    <t>0x0764</t>
  </si>
  <si>
    <t xml:space="preserve">   "KALIBRIERWERT_5_2"                                </t>
  </si>
  <si>
    <t>0x0765</t>
  </si>
  <si>
    <t xml:space="preserve">   "KALIBRIERWERT_5_3"                                </t>
  </si>
  <si>
    <t>0x0766</t>
  </si>
  <si>
    <t xml:space="preserve">   "KALIBRIERWERT_5_4"                                </t>
  </si>
  <si>
    <t>0x0767</t>
  </si>
  <si>
    <t xml:space="preserve">   "KALIBRIERWERT_5_5"                                </t>
  </si>
  <si>
    <t>0x0768</t>
  </si>
  <si>
    <t xml:space="preserve">   "KALIBRIERWERT_5_6"                                </t>
  </si>
  <si>
    <t>0x0769</t>
  </si>
  <si>
    <t xml:space="preserve">   "KALIBRIERWERT_5_7"                                </t>
  </si>
  <si>
    <t>0x076a</t>
  </si>
  <si>
    <t xml:space="preserve">   "KALIBRIERWERT_5_8"                                </t>
  </si>
  <si>
    <t>0x076b</t>
  </si>
  <si>
    <t xml:space="preserve">   "KALIBRIERWERT_5_9"                                </t>
  </si>
  <si>
    <t>0x076c</t>
  </si>
  <si>
    <t xml:space="preserve">   "KALIBRIERWERT_5_10"                               </t>
  </si>
  <si>
    <t>0x076d</t>
  </si>
  <si>
    <t xml:space="preserve">   "KALIBRIERWERT_6_1"                                </t>
  </si>
  <si>
    <t>0x076e</t>
  </si>
  <si>
    <t xml:space="preserve">   "KALIBRIERWERT_6_2"                                </t>
  </si>
  <si>
    <t>0x076f</t>
  </si>
  <si>
    <t xml:space="preserve">   "KALIBRIERWERT_6_3"                                </t>
  </si>
  <si>
    <t>0x0770</t>
  </si>
  <si>
    <t xml:space="preserve">   "KALIBRIERWERT_6_4"                                </t>
  </si>
  <si>
    <t>0x0771</t>
  </si>
  <si>
    <t xml:space="preserve">   "KALIBRIERWERT_6_5"                                </t>
  </si>
  <si>
    <t>0x0772</t>
  </si>
  <si>
    <t xml:space="preserve">   "KALIBRIERWERT_6_6"                                </t>
  </si>
  <si>
    <t>0x0773</t>
  </si>
  <si>
    <t xml:space="preserve">   "KALIBRIERWERT_6_7"                                </t>
  </si>
  <si>
    <t>0x0774</t>
  </si>
  <si>
    <t xml:space="preserve">   "KALIBRIERWERT_6_8"                                </t>
  </si>
  <si>
    <t>0x0775</t>
  </si>
  <si>
    <t xml:space="preserve">   "KALIBRIERWERT_6_9"                                </t>
  </si>
  <si>
    <t>0x0776</t>
  </si>
  <si>
    <t xml:space="preserve">   "KALIBRIERWERT_6_10"                               </t>
  </si>
  <si>
    <t>0x0777</t>
  </si>
  <si>
    <t xml:space="preserve">   "KALIBRIERWERT_7_1"                                </t>
  </si>
  <si>
    <t>0x0778</t>
  </si>
  <si>
    <t xml:space="preserve">   "KALIBRIERWERT_7_2"                                </t>
  </si>
  <si>
    <t>0x0779</t>
  </si>
  <si>
    <t xml:space="preserve">   "KALIBRIERWERT_7_3"                                </t>
  </si>
  <si>
    <t>0x077a</t>
  </si>
  <si>
    <t xml:space="preserve">   "KALIBRIERWERT_7_4"                                </t>
  </si>
  <si>
    <t>0x077b</t>
  </si>
  <si>
    <t xml:space="preserve">   "KALIBRIERWERT_7_5"                                </t>
  </si>
  <si>
    <t>0x077c</t>
  </si>
  <si>
    <t xml:space="preserve">   "KALIBRIERWERT_7_6"                                </t>
  </si>
  <si>
    <t>0x077d</t>
  </si>
  <si>
    <t xml:space="preserve">   "KALIBRIERWERT_7_7"                                </t>
  </si>
  <si>
    <t>0x077e</t>
  </si>
  <si>
    <t xml:space="preserve">   "KALIBRIERWERT_7_8"                                </t>
  </si>
  <si>
    <t>0x077f</t>
  </si>
  <si>
    <t xml:space="preserve">   "KALIBRIERWERT_7_9"                                </t>
  </si>
  <si>
    <t>0x0780</t>
  </si>
  <si>
    <t xml:space="preserve">   "KALIBRIERWERT_7_10"                               </t>
  </si>
  <si>
    <t>0x0781</t>
  </si>
  <si>
    <t xml:space="preserve">   "KALIBRIERWERT_8_1"                                </t>
  </si>
  <si>
    <t>0x0782</t>
  </si>
  <si>
    <t xml:space="preserve">   "KALIBRIERWERT_8_2"                                </t>
  </si>
  <si>
    <t>0x0783</t>
  </si>
  <si>
    <t xml:space="preserve">   "KALIBRIERWERT_8_3"                                </t>
  </si>
  <si>
    <t>0x0784</t>
  </si>
  <si>
    <t xml:space="preserve">   "KALIBRIERWERT_8_4"                                </t>
  </si>
  <si>
    <t>0x0785</t>
  </si>
  <si>
    <t xml:space="preserve">   "KALIBRIERWERT_8_5"                                </t>
  </si>
  <si>
    <t>0x0786</t>
  </si>
  <si>
    <t xml:space="preserve">   "KALIBRIERWERT_8_6"                                </t>
  </si>
  <si>
    <t>0x0787</t>
  </si>
  <si>
    <t xml:space="preserve">   "KALIBRIERWERT_8_7"                                </t>
  </si>
  <si>
    <t>0x0788</t>
  </si>
  <si>
    <t xml:space="preserve">   "KALIBRIERWERT_8_8"                                </t>
  </si>
  <si>
    <t>0x0789</t>
  </si>
  <si>
    <t xml:space="preserve">   "KALIBRIERWERT_8_9"                                </t>
  </si>
  <si>
    <t>0x078a</t>
  </si>
  <si>
    <t xml:space="preserve">   "KALIBRIERWERT_8_10"                               </t>
  </si>
  <si>
    <t>0x078b</t>
  </si>
  <si>
    <t xml:space="preserve">   "KALIBRIERWERT_9_1"                                </t>
  </si>
  <si>
    <t>0x078c</t>
  </si>
  <si>
    <t xml:space="preserve">   "KALIBRIERWERT_9_2"                                </t>
  </si>
  <si>
    <t>0x078d</t>
  </si>
  <si>
    <t xml:space="preserve">   "KALIBRIERWERT_9_3"                                </t>
  </si>
  <si>
    <t>0x078e</t>
  </si>
  <si>
    <t xml:space="preserve">   "KALIBRIERWERT_9_4"                                </t>
  </si>
  <si>
    <t>0x078f</t>
  </si>
  <si>
    <t xml:space="preserve">   "KALIBRIERWERT_9_5"                                </t>
  </si>
  <si>
    <t>0x0790</t>
  </si>
  <si>
    <t xml:space="preserve">   "KALIBRIERWERT_9_6"                                </t>
  </si>
  <si>
    <t>0x0791</t>
  </si>
  <si>
    <t xml:space="preserve">   "KALIBRIERWERT_9_7"                                </t>
  </si>
  <si>
    <t>0x0792</t>
  </si>
  <si>
    <t xml:space="preserve">   "KALIBRIERWERT_9_8"                                </t>
  </si>
  <si>
    <t>0x0793</t>
  </si>
  <si>
    <t xml:space="preserve">   "KALIBRIERWERT_9_9"                                </t>
  </si>
  <si>
    <t>0x0794</t>
  </si>
  <si>
    <t xml:space="preserve">   "KALIBRIERWERT_9_10"                               </t>
  </si>
  <si>
    <t>0x0795</t>
  </si>
  <si>
    <t xml:space="preserve">   "KALIBRIERWERT_10_1"                               </t>
  </si>
  <si>
    <t>0x0796</t>
  </si>
  <si>
    <t xml:space="preserve">   "KALIBRIERWERT_10_2"                               </t>
  </si>
  <si>
    <t>0x0797</t>
  </si>
  <si>
    <t xml:space="preserve">   "KALIBRIERWERT_10_3"                               </t>
  </si>
  <si>
    <t>0x0798</t>
  </si>
  <si>
    <t xml:space="preserve">   "KALIBRIERWERT_10_4"                               </t>
  </si>
  <si>
    <t>0x0799</t>
  </si>
  <si>
    <t xml:space="preserve">   "KALIBRIERWERT_10_5"                               </t>
  </si>
  <si>
    <t>0x079a</t>
  </si>
  <si>
    <t xml:space="preserve">   "KALIBRIERWERT_10_6"                               </t>
  </si>
  <si>
    <t>0x079b</t>
  </si>
  <si>
    <t xml:space="preserve">   "KALIBRIERWERT_10_7"                               </t>
  </si>
  <si>
    <t>0x079c</t>
  </si>
  <si>
    <t xml:space="preserve">   "KALIBRIERWERT_10_8"                               </t>
  </si>
  <si>
    <t>0x079d</t>
  </si>
  <si>
    <t xml:space="preserve">   "KALIBRIERWERT_10_9"                               </t>
  </si>
  <si>
    <t>0x079e</t>
  </si>
  <si>
    <t xml:space="preserve">   "KALIBRIERWERT_10_10"                              </t>
  </si>
  <si>
    <t>0x079f</t>
  </si>
  <si>
    <t xml:space="preserve">   "STUETZSTELLE_ND1"                                 </t>
  </si>
  <si>
    <t>0x07a0</t>
  </si>
  <si>
    <t xml:space="preserve">   "STUETZSTELLE_ND2"                                 </t>
  </si>
  <si>
    <t>0x07a1</t>
  </si>
  <si>
    <t xml:space="preserve">   "STUETZSTELLE_HD1"                                 </t>
  </si>
  <si>
    <t>0x07a2</t>
  </si>
  <si>
    <t xml:space="preserve">   "STUETZSTELLE_HD2"                                 </t>
  </si>
  <si>
    <t>0x07a3</t>
  </si>
  <si>
    <t xml:space="preserve">   "REKUPERATORISTTEMP"                               </t>
  </si>
  <si>
    <t>0x07a4</t>
  </si>
  <si>
    <t xml:space="preserve">   "MESSSTROM_HOCHDRUCK"                              </t>
  </si>
  <si>
    <t>0x07a5</t>
  </si>
  <si>
    <t xml:space="preserve">   "MESSSTROM_NIEDERDRUCK"                            </t>
  </si>
  <si>
    <t>0x07a6</t>
  </si>
  <si>
    <t xml:space="preserve">   "ANZEIGE_HOCHDRUCK"                                </t>
  </si>
  <si>
    <t>0x07a7</t>
  </si>
  <si>
    <t xml:space="preserve">   "ANZEIGE_NIEDERDRUCK"                              </t>
  </si>
  <si>
    <t>0x07a8</t>
  </si>
  <si>
    <t xml:space="preserve">   "VERDICHTER"                                       </t>
  </si>
  <si>
    <t>0x07a9</t>
  </si>
  <si>
    <t xml:space="preserve">   "VERDAMPFERISTTEMP_KOMPENSIERT"                    </t>
  </si>
  <si>
    <t>0x07aa</t>
  </si>
  <si>
    <t xml:space="preserve">   "TAU_PENDEL_ERKENNUNGSZEIT"                        </t>
  </si>
  <si>
    <t>0x07ab</t>
  </si>
  <si>
    <t xml:space="preserve">   "VERZOEGERUNG_PENDELERKENNUNG"                     </t>
  </si>
  <si>
    <t>0x07ac</t>
  </si>
  <si>
    <t xml:space="preserve">   "UEBERHITZUNG_VERDAMPFER_LOW"                      </t>
  </si>
  <si>
    <t>0x07ad</t>
  </si>
  <si>
    <t xml:space="preserve">   "UEBERHITZUNG_VERDAMPFER_MID"                      </t>
  </si>
  <si>
    <t>0x07ae</t>
  </si>
  <si>
    <t xml:space="preserve">   "UEBERHITZUNG_VERDAMPFER_HIGH"                     </t>
  </si>
  <si>
    <t>0x07af</t>
  </si>
  <si>
    <t xml:space="preserve">   "UEBERHITZUNG_REKUPERATOR"                         </t>
  </si>
  <si>
    <t>0x07b0</t>
  </si>
  <si>
    <t xml:space="preserve">   "UEBERHITZUNG_BEI_KUEHLBETRIEB"                    </t>
  </si>
  <si>
    <t>0x07b1</t>
  </si>
  <si>
    <t xml:space="preserve">   "ANFAHRFAKTOR_UEBERHITZUNG"                        </t>
  </si>
  <si>
    <t>0x07b2</t>
  </si>
  <si>
    <t xml:space="preserve">   "ANFAHRZEIT_UEBERHITZUNG"                          </t>
  </si>
  <si>
    <t>0x07b3</t>
  </si>
  <si>
    <t xml:space="preserve">   "GRENZE_PENDELN_VERDAMPFER"                        </t>
  </si>
  <si>
    <t>0x07b4</t>
  </si>
  <si>
    <t xml:space="preserve">   "GRENZE_PENDELN_REKUPERATOR"                       </t>
  </si>
  <si>
    <t>0x07b5</t>
  </si>
  <si>
    <t xml:space="preserve">   "TAU_UEBERHITZUNG_VERKLEINERN"                     </t>
  </si>
  <si>
    <t>0x07b6</t>
  </si>
  <si>
    <t xml:space="preserve">   "TAU_UEBERHITZUNG_VERGROESSERN"                    </t>
  </si>
  <si>
    <t>0x07b7</t>
  </si>
  <si>
    <t xml:space="preserve">   "VARIATION_UEBERHITZUNG"                           </t>
  </si>
  <si>
    <t>0x07b8</t>
  </si>
  <si>
    <t xml:space="preserve">   "V_H_EXPONENT_VSKL"                                </t>
  </si>
  <si>
    <t>0x07b9</t>
  </si>
  <si>
    <t xml:space="preserve">   "V_H_FAKTOR_VSKL"                                  </t>
  </si>
  <si>
    <t>0x07ba</t>
  </si>
  <si>
    <t xml:space="preserve">   "V_H_OFFSET_VSKL"                                  </t>
  </si>
  <si>
    <t>0x07bb</t>
  </si>
  <si>
    <t xml:space="preserve">   "V_K_EXPONENT_VSKL"                                </t>
  </si>
  <si>
    <t>0x07bc</t>
  </si>
  <si>
    <t xml:space="preserve">   "V_K_FAKTOR_VSKL"                                  </t>
  </si>
  <si>
    <t>0x07bd</t>
  </si>
  <si>
    <t xml:space="preserve">   "V_K_OFFSET_VSKL"                                  </t>
  </si>
  <si>
    <t>0x07be</t>
  </si>
  <si>
    <t xml:space="preserve">   "WICHTUNG_REGELABWEICHUNG"                         </t>
  </si>
  <si>
    <t>0x07bf</t>
  </si>
  <si>
    <t xml:space="preserve">   "P_VERDAMPFER"                                     </t>
  </si>
  <si>
    <t>0x07c0</t>
  </si>
  <si>
    <t xml:space="preserve">   "I_VERDAMPFER"                                     </t>
  </si>
  <si>
    <t>0x07c1</t>
  </si>
  <si>
    <t xml:space="preserve">   "D_VERDAMPFER"                                     </t>
  </si>
  <si>
    <t>0x07c2</t>
  </si>
  <si>
    <t xml:space="preserve">   "P_REKUPERATOR"                                    </t>
  </si>
  <si>
    <t>0x07c3</t>
  </si>
  <si>
    <t xml:space="preserve">   "I_REKUPERATOR"                                    </t>
  </si>
  <si>
    <t>0x07c4</t>
  </si>
  <si>
    <t xml:space="preserve">   "D_REKUPERATOR"                                    </t>
  </si>
  <si>
    <t>0x07c5</t>
  </si>
  <si>
    <t xml:space="preserve">   "MIN_REGELDYNAMIK"                                 </t>
  </si>
  <si>
    <t>0x07c6</t>
  </si>
  <si>
    <t xml:space="preserve">   "TAU_REGELDYNAMIK"                                 </t>
  </si>
  <si>
    <t>0x07c7</t>
  </si>
  <si>
    <t xml:space="preserve">   "EXV_OEFFNUNGSGRAD_MIN"                            </t>
  </si>
  <si>
    <t>0x07c8</t>
  </si>
  <si>
    <t xml:space="preserve">   "EXV_OEFFNUNGSGRAD_MAX"                            </t>
  </si>
  <si>
    <t>0x07c9</t>
  </si>
  <si>
    <t xml:space="preserve">   "EXV_TOTZONE"                                      </t>
  </si>
  <si>
    <t>0x07ca</t>
  </si>
  <si>
    <t xml:space="preserve">   "EXV_OEFFNUNGSGRAD"                                </t>
  </si>
  <si>
    <t>0x07cb</t>
  </si>
  <si>
    <t xml:space="preserve">   "PARAMETERSATZ"                                    </t>
  </si>
  <si>
    <t>0x07cc</t>
  </si>
  <si>
    <t xml:space="preserve">   "TIEFPASS_ND"                                      </t>
  </si>
  <si>
    <t>0x07cd</t>
  </si>
  <si>
    <t xml:space="preserve">   "ELEKTRONISCHE_ABTAUBEDARFSERKENNUNG"              </t>
  </si>
  <si>
    <t>0x07ce</t>
  </si>
  <si>
    <t xml:space="preserve">   "ELEKTRONISCHE_ABTAUENDEERKENNUNG"                 </t>
  </si>
  <si>
    <t>0x07cf</t>
  </si>
  <si>
    <t xml:space="preserve">   "OEFFNUNGSGRAD_ABTAUEN"                            </t>
  </si>
  <si>
    <t>0x07d0</t>
  </si>
  <si>
    <t xml:space="preserve">   "DRUCKDIFFERENZ_ABTAUEN"                           </t>
  </si>
  <si>
    <t>0x07d1</t>
  </si>
  <si>
    <t xml:space="preserve">   "OEFFNUNGSGRAD_HANDBETRIEB"                        </t>
  </si>
  <si>
    <t>0x07d2</t>
  </si>
  <si>
    <t xml:space="preserve">   "GRENZDRUCK_PUMPDOWN"                              </t>
  </si>
  <si>
    <t>0x07d3</t>
  </si>
  <si>
    <t xml:space="preserve">   "INJEKTION_PUMPDOWN"                               </t>
  </si>
  <si>
    <t>0x07d4</t>
  </si>
  <si>
    <t xml:space="preserve">   "UMSCHALTUNG_VERFLUESSIGERTEMP"                    </t>
  </si>
  <si>
    <t>0x07d5</t>
  </si>
  <si>
    <t xml:space="preserve">   "UMSCHALTUNG_TAUPUNKTTEMP"                         </t>
  </si>
  <si>
    <t>0x07d6</t>
  </si>
  <si>
    <t xml:space="preserve">   "KALIBRIERUNG_ON_OFF"                              </t>
  </si>
  <si>
    <t>0x07d7</t>
  </si>
  <si>
    <t xml:space="preserve">   "STARTZAHL_BIS_KALIBRIERUNG"                       </t>
  </si>
  <si>
    <t>0x07d8</t>
  </si>
  <si>
    <t xml:space="preserve">   "LAUFZEIT_BIS_KALIBRIERUNG"                        </t>
  </si>
  <si>
    <t>0x07d9</t>
  </si>
  <si>
    <t xml:space="preserve">   "ARBEITSPUNKT_KALIBRIERUNG"                        </t>
  </si>
  <si>
    <t>0x07da</t>
  </si>
  <si>
    <t xml:space="preserve">   "OEG_KALIBRIERUNG_FAKTOR"                          </t>
  </si>
  <si>
    <t>0x07db</t>
  </si>
  <si>
    <t xml:space="preserve">   "KALIBRIERDAUER"                                   </t>
  </si>
  <si>
    <t>0x07dc</t>
  </si>
  <si>
    <t xml:space="preserve">   "KALIBRIERABWEICHUNG_GRENZ"                        </t>
  </si>
  <si>
    <t>0x07dd</t>
  </si>
  <si>
    <t xml:space="preserve">   "KALIBRIERABWEICHUNG_ABSCHALTUNG"                  </t>
  </si>
  <si>
    <t>0x07de</t>
  </si>
  <si>
    <t xml:space="preserve">   "FREIGABE_AUSSENTEMP_ZWISCHENEINSPRITZUNG"         </t>
  </si>
  <si>
    <t>0x07df</t>
  </si>
  <si>
    <t xml:space="preserve">   "NIEDERDRUCK_MOP_ND"                               </t>
  </si>
  <si>
    <t>0x07e0</t>
  </si>
  <si>
    <t xml:space="preserve">   "ABTAUVERFAHREN"                                   </t>
  </si>
  <si>
    <t>0x07e1</t>
  </si>
  <si>
    <t xml:space="preserve">   "GRENZDRUCK_ABTAUENDE"                             </t>
  </si>
  <si>
    <t>0x07e2</t>
  </si>
  <si>
    <t xml:space="preserve">   "DAEMPFUNG_TAUTEMP_ABTAUAUSLOESUNG"                </t>
  </si>
  <si>
    <t>0x07e3</t>
  </si>
  <si>
    <t xml:space="preserve">   "TEMPERATURDIFFERENZ_ABTAUAUSLOESUNG"              </t>
  </si>
  <si>
    <t>0x07e4</t>
  </si>
  <si>
    <t xml:space="preserve">   "FREIGABE_ABTAUERKENNUNG"                          </t>
  </si>
  <si>
    <t>0x07e5</t>
  </si>
  <si>
    <t xml:space="preserve">   "BEGRENZUNG_HEISSGASTEMPERATUR"                    </t>
  </si>
  <si>
    <t>0x07e6</t>
  </si>
  <si>
    <t xml:space="preserve">   "P_FAKTOR_BEGRENZUNG_HEISSGASTEMPERATUR"           </t>
  </si>
  <si>
    <t>0x07e7</t>
  </si>
  <si>
    <t xml:space="preserve">   "LUEFTERLEISTUNG_AT_MIN"                           </t>
  </si>
  <si>
    <t>0x07e8</t>
  </si>
  <si>
    <t xml:space="preserve">   "LUEFTERLEISTUNG_AT_MAX"                           </t>
  </si>
  <si>
    <t>0x07e9</t>
  </si>
  <si>
    <t xml:space="preserve">   "GRENZWERT_ABWEICHUNG_V_KENNLINIE"                 </t>
  </si>
  <si>
    <t>0x07ea</t>
  </si>
  <si>
    <t xml:space="preserve">   "ZEIT_WAECHTER_ABWEICHUNG_V_KENNLINIE"             </t>
  </si>
  <si>
    <t>0x07eb</t>
  </si>
  <si>
    <t xml:space="preserve">   "MINIMALER_GRENZWERT_UEBERHITZUNG"                 </t>
  </si>
  <si>
    <t>0x07ec</t>
  </si>
  <si>
    <t xml:space="preserve">   "ZEIT_WAECHTER_UEBERHITZUNG"                       </t>
  </si>
  <si>
    <t>0x07ed</t>
  </si>
  <si>
    <t xml:space="preserve">   "ND_EVE_FUNKTION"                                  </t>
  </si>
  <si>
    <t>0x07ee</t>
  </si>
  <si>
    <t xml:space="preserve">   "ND_EVE_GRENZWERT"                                 </t>
  </si>
  <si>
    <t>0x07ef</t>
  </si>
  <si>
    <t xml:space="preserve">   "ND_MASKIERZEIT"                                   </t>
  </si>
  <si>
    <t>0x07f0</t>
  </si>
  <si>
    <t xml:space="preserve">   "HD_EVE_FUNKTION"                                  </t>
  </si>
  <si>
    <t>0x07f1</t>
  </si>
  <si>
    <t xml:space="preserve">   "HD_EVE_GRENZWERT_VHD"                             </t>
  </si>
  <si>
    <t>0x07f2</t>
  </si>
  <si>
    <t xml:space="preserve">   "BETRIEBSART_WP"                                   </t>
  </si>
  <si>
    <t>0x07f3</t>
  </si>
  <si>
    <t xml:space="preserve">   "SOLLWERT_UEBERHITZUNG"                            </t>
  </si>
  <si>
    <t>0x07f4</t>
  </si>
  <si>
    <t xml:space="preserve">   "ISTWERT_UEBERHITZUNG_VERDAMPFER"                  </t>
  </si>
  <si>
    <t>0x07f5</t>
  </si>
  <si>
    <t xml:space="preserve">   "ISTWERT_UEBERHITZUNG_REKUPERATOR_KUEHLEN"         </t>
  </si>
  <si>
    <t>0x07f6</t>
  </si>
  <si>
    <t xml:space="preserve">   "VORSTEUER_OEFFNUNGSGRAD"                          </t>
  </si>
  <si>
    <t>0x07f7</t>
  </si>
  <si>
    <t xml:space="preserve">   "P_ANTEIL_EXV"                                     </t>
  </si>
  <si>
    <t>0x07f8</t>
  </si>
  <si>
    <t xml:space="preserve">   "I_ANTEIL_EXV"                                     </t>
  </si>
  <si>
    <t>0x07f9</t>
  </si>
  <si>
    <t xml:space="preserve">   "D_ANTEIL_EXV"                                     </t>
  </si>
  <si>
    <t>0x07fa</t>
  </si>
  <si>
    <t xml:space="preserve">   "PENDELN_RELATIV"                                  </t>
  </si>
  <si>
    <t>0x07fb</t>
  </si>
  <si>
    <t xml:space="preserve">   "FAKTOR_REGELDYNAMIK"                              </t>
  </si>
  <si>
    <t>0x07fc</t>
  </si>
  <si>
    <t xml:space="preserve">   "LZ_VERD_1_HEIZBETRIEB"                            </t>
  </si>
  <si>
    <t xml:space="preserve"> et_mil_val</t>
  </si>
  <si>
    <t>0x07fd</t>
  </si>
  <si>
    <t xml:space="preserve">   "LZ_VERD_2_HEIZBETRIEB"                            </t>
  </si>
  <si>
    <t>0x07fe</t>
  </si>
  <si>
    <t xml:space="preserve">   "LZ_VERD_1_2_HEIZBETRIEB"                          </t>
  </si>
  <si>
    <t>0x07ff</t>
  </si>
  <si>
    <t xml:space="preserve">   "LZ_VERD_1_KUEHLBETRIEB"                           </t>
  </si>
  <si>
    <t>0x0800</t>
  </si>
  <si>
    <t xml:space="preserve">   "LZ_VERD_2_KUEHLBETRIEB"                           </t>
  </si>
  <si>
    <t>0x0801</t>
  </si>
  <si>
    <t xml:space="preserve">   "LZ_VERD_1_2_KUEHLBETRIEB"                         </t>
  </si>
  <si>
    <t>0x0802</t>
  </si>
  <si>
    <t xml:space="preserve">   "LZ_VERD_1_WW_BETRIEB"                             </t>
  </si>
  <si>
    <t>0x0803</t>
  </si>
  <si>
    <t xml:space="preserve">   "LZ_VERD_2_WW_BETRIEB"                             </t>
  </si>
  <si>
    <t>0x0804</t>
  </si>
  <si>
    <t xml:space="preserve">   "LZ_VERD_1_2_WW_BETRIEB"                           </t>
  </si>
  <si>
    <t>0x0805</t>
  </si>
  <si>
    <t xml:space="preserve">   "LZ_DHC12"                                         </t>
  </si>
  <si>
    <t>0x0806</t>
  </si>
  <si>
    <t xml:space="preserve">   "STARTS_ABTAUUNG"                                  </t>
  </si>
  <si>
    <t>0x0807</t>
  </si>
  <si>
    <t xml:space="preserve">   "ZEITDAUER_LETZTE_ABTAUUNG"                        </t>
  </si>
  <si>
    <t>0x0808</t>
  </si>
  <si>
    <t xml:space="preserve">   "ABTAUZEIT_VERD1"                                  </t>
  </si>
  <si>
    <t>0x0809</t>
  </si>
  <si>
    <t xml:space="preserve">   "ABTAUZEIT_VERD2"                                  </t>
  </si>
  <si>
    <t>0x080a</t>
  </si>
  <si>
    <t xml:space="preserve">   "TAUPUNKTTEMPERATUR_REFERENZ"                      </t>
  </si>
  <si>
    <t>0x080b</t>
  </si>
  <si>
    <t xml:space="preserve">   "TAUPUNKTTEMPERATUR_KOMPENSIERT"                   </t>
  </si>
  <si>
    <t>0x080c</t>
  </si>
  <si>
    <t xml:space="preserve">   "DRUCKREGELUNG_ND"                                 </t>
  </si>
  <si>
    <t>0x080d</t>
  </si>
  <si>
    <t xml:space="preserve">   "DRUCK_VERDAMPFER_GEFILTERT"                       </t>
  </si>
  <si>
    <t>0x080e</t>
  </si>
  <si>
    <t xml:space="preserve">   "FATAL_ERROR"                                      </t>
  </si>
  <si>
    <t>0x080f</t>
  </si>
  <si>
    <t xml:space="preserve">   "UEBERHITZUNG_ZWISCHENEINSPRITZUNG"                </t>
  </si>
  <si>
    <t>0x0810</t>
  </si>
  <si>
    <t xml:space="preserve">   "UNSYMMETRIE_DRUCK_ZE"                             </t>
  </si>
  <si>
    <t>0x0811</t>
  </si>
  <si>
    <t xml:space="preserve">   "VORSTEUER_ZE_FAKTOR"                              </t>
  </si>
  <si>
    <t>0x0812</t>
  </si>
  <si>
    <t xml:space="preserve">   "VORSTEUER_ZE_OFFSET"                              </t>
  </si>
  <si>
    <t>0x0813</t>
  </si>
  <si>
    <t xml:space="preserve">   "EINFLUSS_OG_DRUCK_ZE"                             </t>
  </si>
  <si>
    <t>0x0814</t>
  </si>
  <si>
    <t xml:space="preserve">   "P_ANTEIL_ZWISCHENEINSPRITZUNG"                    </t>
  </si>
  <si>
    <t>0x0815</t>
  </si>
  <si>
    <t xml:space="preserve">   "I_ANTEIL_ZWISCHENEINSPRITZUNG"                    </t>
  </si>
  <si>
    <t>0x0816</t>
  </si>
  <si>
    <t xml:space="preserve">   "VARIATION_OG_ZE"                                  </t>
  </si>
  <si>
    <t>0x0817</t>
  </si>
  <si>
    <t xml:space="preserve">   "UEBERHITZ_ZU_LEISTUNG_K"                          </t>
  </si>
  <si>
    <t>0x0818</t>
  </si>
  <si>
    <t xml:space="preserve">   "V_OG_ZU_LEISTUNG_K"                               </t>
  </si>
  <si>
    <t>0x0819</t>
  </si>
  <si>
    <t xml:space="preserve">   "DRUCK_ZWISCHENEINSPRITZUNG"                       </t>
  </si>
  <si>
    <t>0x081a</t>
  </si>
  <si>
    <t xml:space="preserve">   "UEBERHITZUNG_IST_ZWISCHENEINSPRITZUNG"            </t>
  </si>
  <si>
    <t>0x081b</t>
  </si>
  <si>
    <t xml:space="preserve">   "V_OEFFNUNGSGRAD_ZWISCHENEINSPRITZUNG"             </t>
  </si>
  <si>
    <t>0x081c</t>
  </si>
  <si>
    <t xml:space="preserve">   "EXV_OEFFNUNGSGRAD_ZWISCHENEINSPRITZUNG"           </t>
  </si>
  <si>
    <t>0x081d</t>
  </si>
  <si>
    <t xml:space="preserve">   "LAUFZEIT_VERD_BEI_SPEICHERBEDARF"                 </t>
  </si>
  <si>
    <t>0x081e</t>
  </si>
  <si>
    <t xml:space="preserve">   "AUSSEN_LUEFTERLEISTUNG_AT_MIN"                    </t>
  </si>
  <si>
    <t>0x081f</t>
  </si>
  <si>
    <t xml:space="preserve">   "AUSSEN_LUEFTERLEISTUNG_AT_MAX"                    </t>
  </si>
  <si>
    <t>0x0820</t>
  </si>
  <si>
    <t xml:space="preserve">   "VERDAMPFERTEMP_VOR_KOMPENSATION"                  </t>
  </si>
  <si>
    <t>0x0821</t>
  </si>
  <si>
    <t xml:space="preserve">   "VERDAMPFERTEMP_NACH_KOMPENSATION"                 </t>
  </si>
  <si>
    <t>0x0822</t>
  </si>
  <si>
    <t xml:space="preserve">   "VORLAUFISTTEMP_WP_IWS"                            </t>
  </si>
  <si>
    <t>0x0823</t>
  </si>
  <si>
    <t xml:space="preserve">   "RUECKLAUFISTTEMP_WP_IWS"                          </t>
  </si>
  <si>
    <t>0x0824</t>
  </si>
  <si>
    <t xml:space="preserve">   "OEFFGRAD_ZE_KUEHLUNG"                             </t>
  </si>
  <si>
    <t>0x0825</t>
  </si>
  <si>
    <t xml:space="preserve">   "DATENLOGGER_RING_BETRIEBSART"                     </t>
  </si>
  <si>
    <t>0x0826</t>
  </si>
  <si>
    <t xml:space="preserve">   "DATENLOGGER_RING_ZYKLUS"                          </t>
  </si>
  <si>
    <t>0x0827</t>
  </si>
  <si>
    <t xml:space="preserve">   "DATENLOGGER_TRIGGER_EREIGNIS"                     </t>
  </si>
  <si>
    <t>0x0828</t>
  </si>
  <si>
    <t xml:space="preserve">   "FEHLER_PARAMETERSATZ_IWS"                         </t>
  </si>
  <si>
    <t>0x0829</t>
  </si>
  <si>
    <t xml:space="preserve">   "PARAMETERSATZ_ANGEPASST_IWS"                      </t>
  </si>
  <si>
    <t>0x082a</t>
  </si>
  <si>
    <t xml:space="preserve">   "MIN_VORLAUF_KUEHLBETRIEB"                         </t>
  </si>
  <si>
    <t>0x082b</t>
  </si>
  <si>
    <t xml:space="preserve">   "AKT_KALIBRIERWERT_V"                              </t>
  </si>
  <si>
    <t>0x082c</t>
  </si>
  <si>
    <t xml:space="preserve">   "FUEHLERZEITKONSTANTE"                             </t>
  </si>
  <si>
    <t>0x082d</t>
  </si>
  <si>
    <t xml:space="preserve">   "KONFIG_0_BIS_10V"                                 </t>
  </si>
  <si>
    <t>0x082e</t>
  </si>
  <si>
    <t xml:space="preserve">   "EVE_GRENZWERT_KUEHLBETRIEB"                       </t>
  </si>
  <si>
    <t>0x082f</t>
  </si>
  <si>
    <t xml:space="preserve">   "MODKLAPPENLAUFZEIT"                               </t>
  </si>
  <si>
    <t>0x0830</t>
  </si>
  <si>
    <t xml:space="preserve">   "KONFIG_0_BIS_5V"                                  </t>
  </si>
  <si>
    <t>0x0831</t>
  </si>
  <si>
    <t xml:space="preserve">   "MESSSTROM_MITTELDRUCK"                            </t>
  </si>
  <si>
    <t>0x0832</t>
  </si>
  <si>
    <t xml:space="preserve">   "ANZEIGE_MITTELDRUCK"                              </t>
  </si>
  <si>
    <t>0x0833</t>
  </si>
  <si>
    <t xml:space="preserve">   "LUEFTERDREHZAHL"                                  </t>
  </si>
  <si>
    <t>0x0834</t>
  </si>
  <si>
    <t xml:space="preserve">   "D_ANTEIL_ZWISCHENEINSPRITZUNG"                    </t>
  </si>
  <si>
    <t>0x0835</t>
  </si>
  <si>
    <t xml:space="preserve">   "SOLLWERT_UEBERHITZUNG_ZWISCHENEINSPRITZUNG"       </t>
  </si>
  <si>
    <t>0x0836</t>
  </si>
  <si>
    <t xml:space="preserve">   "GESPEICHERTE_MODULE_LETZTER_INDEX"                </t>
  </si>
  <si>
    <t>0x0837</t>
  </si>
  <si>
    <t xml:space="preserve">   "GESPEICHERTE_MODULE_0"                            </t>
  </si>
  <si>
    <t>0x0838</t>
  </si>
  <si>
    <t xml:space="preserve">   "GESPEICHERTE_MODULE_1"                            </t>
  </si>
  <si>
    <t>0x0839</t>
  </si>
  <si>
    <t xml:space="preserve">   "GESPEICHERTE_MODULE_2"                            </t>
  </si>
  <si>
    <t>0x083a</t>
  </si>
  <si>
    <t xml:space="preserve">   "GESPEICHERTE_MODULE_3"                            </t>
  </si>
  <si>
    <t>0x083b</t>
  </si>
  <si>
    <t xml:space="preserve">   "GESPEICHERTE_MODULE_4"                            </t>
  </si>
  <si>
    <t>0x083c</t>
  </si>
  <si>
    <t xml:space="preserve">   "GESPEICHERTE_MODULE_5"                            </t>
  </si>
  <si>
    <t>0x083d</t>
  </si>
  <si>
    <t xml:space="preserve">   "GESPEICHERTE_MODULE_6"                            </t>
  </si>
  <si>
    <t>0x083e</t>
  </si>
  <si>
    <t xml:space="preserve">   "GESPEICHERTE_MODULE_7"                            </t>
  </si>
  <si>
    <t>0x083f</t>
  </si>
  <si>
    <t xml:space="preserve">   "GESPEICHERTE_MODULE_8"                            </t>
  </si>
  <si>
    <t>0x0840</t>
  </si>
  <si>
    <t xml:space="preserve">   "GESPEICHERTE_MODULE_9"                            </t>
  </si>
  <si>
    <t>0x0841</t>
  </si>
  <si>
    <t xml:space="preserve">   "GESPEICHERTE_MODULE_10"                           </t>
  </si>
  <si>
    <t>0x0842</t>
  </si>
  <si>
    <t xml:space="preserve">   "GESPEICHERTE_MODULE_11"                           </t>
  </si>
  <si>
    <t>0x0843</t>
  </si>
  <si>
    <t xml:space="preserve">   "GESPEICHERTE_MODULE_12"                           </t>
  </si>
  <si>
    <t>0x0844</t>
  </si>
  <si>
    <t xml:space="preserve">   "GESPEICHERTE_MODULE_13"                           </t>
  </si>
  <si>
    <t>0x0845</t>
  </si>
  <si>
    <t xml:space="preserve">   "GESPEICHERTE_MODULE_14"                           </t>
  </si>
  <si>
    <t>0x0846</t>
  </si>
  <si>
    <t xml:space="preserve">   "GESPEICHERTE_MODULE_15"                           </t>
  </si>
  <si>
    <t>0x0847</t>
  </si>
  <si>
    <t xml:space="preserve">   "GESPEICHERTE_MODULE_16"                           </t>
  </si>
  <si>
    <t>0x0848</t>
  </si>
  <si>
    <t xml:space="preserve">   "GESPEICHERTE_MODULE_17"                           </t>
  </si>
  <si>
    <t>0x0849</t>
  </si>
  <si>
    <t xml:space="preserve">   "GESPEICHERTE_MODULE_18"                           </t>
  </si>
  <si>
    <t>0x084a</t>
  </si>
  <si>
    <t xml:space="preserve">   "GESPEICHERTE_MODULE_19"                           </t>
  </si>
  <si>
    <t>0x084b</t>
  </si>
  <si>
    <t xml:space="preserve">   "GESPEICHERTE_MODULE_20"                           </t>
  </si>
  <si>
    <t>0x084c</t>
  </si>
  <si>
    <t xml:space="preserve">   "GESPEICHERTE_MODULE_21"                           </t>
  </si>
  <si>
    <t>0x084d</t>
  </si>
  <si>
    <t xml:space="preserve">   "GESPEICHERTE_MODULE_22"                           </t>
  </si>
  <si>
    <t>0x084e</t>
  </si>
  <si>
    <t xml:space="preserve">   "GESPEICHERTE_MODULE_23"                           </t>
  </si>
  <si>
    <t>0x084f</t>
  </si>
  <si>
    <t xml:space="preserve">   "GESPEICHERTE_MODULE_24"                           </t>
  </si>
  <si>
    <t>0x0850</t>
  </si>
  <si>
    <t xml:space="preserve">   "GESPEICHERTE_MODULE_25"                           </t>
  </si>
  <si>
    <t>0x0851</t>
  </si>
  <si>
    <t xml:space="preserve">   "GESPEICHERTE_MODULE_26"                           </t>
  </si>
  <si>
    <t>0x0852</t>
  </si>
  <si>
    <t xml:space="preserve">   "GESPEICHERTE_MODULE_27"                           </t>
  </si>
  <si>
    <t>0x0853</t>
  </si>
  <si>
    <t xml:space="preserve">   "GESPEICHERTE_MODULE_28"                           </t>
  </si>
  <si>
    <t>0x0854</t>
  </si>
  <si>
    <t xml:space="preserve">   "GESPEICHERTE_MODULE_29"                           </t>
  </si>
  <si>
    <t>0x0855</t>
  </si>
  <si>
    <t xml:space="preserve">   "GESPEICHERTE_MODULE_30"                           </t>
  </si>
  <si>
    <t>0x0856</t>
  </si>
  <si>
    <t xml:space="preserve">   "GESPEICHERTE_MODULE_31"                           </t>
  </si>
  <si>
    <t>0x0857</t>
  </si>
  <si>
    <t xml:space="preserve">   "GESPEICHERTE_MODULE_32"                           </t>
  </si>
  <si>
    <t>0x0858</t>
  </si>
  <si>
    <t xml:space="preserve">   "GESPEICHERTE_MODULE_33"                           </t>
  </si>
  <si>
    <t>0x0859</t>
  </si>
  <si>
    <t xml:space="preserve">   "GESPEICHERTE_MODULE_34"                           </t>
  </si>
  <si>
    <t>0x085a</t>
  </si>
  <si>
    <t xml:space="preserve">   "GESPEICHERTE_MODULE_35"                           </t>
  </si>
  <si>
    <t>0x085b</t>
  </si>
  <si>
    <t xml:space="preserve">   "GESPEICHERTE_MODULE_36"                           </t>
  </si>
  <si>
    <t>0x085c</t>
  </si>
  <si>
    <t xml:space="preserve">   "GESPEICHERTE_MODULE_37"                           </t>
  </si>
  <si>
    <t>0x085d</t>
  </si>
  <si>
    <t xml:space="preserve">   "GESPEICHERTE_MODULE_38"                           </t>
  </si>
  <si>
    <t>0x085e</t>
  </si>
  <si>
    <t xml:space="preserve">   "GESPEICHERTE_MODULE_39"                           </t>
  </si>
  <si>
    <t>0x085f</t>
  </si>
  <si>
    <t xml:space="preserve">   "GESPEICHERTE_MODULE_40"                           </t>
  </si>
  <si>
    <t>0x0860</t>
  </si>
  <si>
    <t xml:space="preserve">   "GESPEICHERTE_MODULE_41"                           </t>
  </si>
  <si>
    <t>0x0861</t>
  </si>
  <si>
    <t xml:space="preserve">   "GESPEICHERTE_MODULE_42"                           </t>
  </si>
  <si>
    <t>0x0862</t>
  </si>
  <si>
    <t xml:space="preserve">   "GESPEICHERTE_MODULE_43"                           </t>
  </si>
  <si>
    <t>0x0863</t>
  </si>
  <si>
    <t xml:space="preserve">   "GESPEICHERTE_MODULE_44"                           </t>
  </si>
  <si>
    <t>0x0864</t>
  </si>
  <si>
    <t xml:space="preserve">   "GESPEICHERTE_MODULE_45"                           </t>
  </si>
  <si>
    <t>0x0865</t>
  </si>
  <si>
    <t xml:space="preserve">   "GESPEICHERTE_MODULE_46"                           </t>
  </si>
  <si>
    <t>0x0866</t>
  </si>
  <si>
    <t xml:space="preserve">   "GESPEICHERTE_MODULE_47"                           </t>
  </si>
  <si>
    <t>0x0867</t>
  </si>
  <si>
    <t xml:space="preserve">   "GESPEICHERTE_MODULE_48"                           </t>
  </si>
  <si>
    <t>0x0868</t>
  </si>
  <si>
    <t xml:space="preserve">   "GESPEICHERTE_MODULE_49"                           </t>
  </si>
  <si>
    <t>0x0869</t>
  </si>
  <si>
    <t xml:space="preserve">   "GESPEICHERTE_MODULE_50"                           </t>
  </si>
  <si>
    <t>0x086a</t>
  </si>
  <si>
    <t xml:space="preserve">   "GESPEICHERTE_MODULE_51"                           </t>
  </si>
  <si>
    <t>0x086b</t>
  </si>
  <si>
    <t xml:space="preserve">   "GESPEICHERTE_MODULE_52"                           </t>
  </si>
  <si>
    <t>0x086c</t>
  </si>
  <si>
    <t xml:space="preserve">   "GESPEICHERTE_MODULE_53"                           </t>
  </si>
  <si>
    <t>0x086d</t>
  </si>
  <si>
    <t xml:space="preserve">   "GESPEICHERTE_MODULE_54"                           </t>
  </si>
  <si>
    <t>0x086e</t>
  </si>
  <si>
    <t xml:space="preserve">   "GESPEICHERTE_MODULE_55"                           </t>
  </si>
  <si>
    <t>0x086f</t>
  </si>
  <si>
    <t xml:space="preserve">   "GESPEICHERTE_MODULE_56"                           </t>
  </si>
  <si>
    <t>0x0870</t>
  </si>
  <si>
    <t xml:space="preserve">   "GESPEICHERTE_MODULE_57"                           </t>
  </si>
  <si>
    <t>0x0871</t>
  </si>
  <si>
    <t xml:space="preserve">   "GESPEICHERTE_MODULE_58"                           </t>
  </si>
  <si>
    <t>0x0872</t>
  </si>
  <si>
    <t xml:space="preserve">   "GESPEICHERTE_MODULE_59"                           </t>
  </si>
  <si>
    <t>0x0873</t>
  </si>
  <si>
    <t xml:space="preserve">   "GESPEICHERTE_MODULE_60"                           </t>
  </si>
  <si>
    <t>0x0874</t>
  </si>
  <si>
    <t xml:space="preserve">   "GESPEICHERTE_MODULE_61"                           </t>
  </si>
  <si>
    <t>0x0875</t>
  </si>
  <si>
    <t xml:space="preserve">   "GESPEICHERTE_MODULE_62"                           </t>
  </si>
  <si>
    <t>0x0876</t>
  </si>
  <si>
    <t xml:space="preserve">   "GESPEICHERTE_MODULE_63"                           </t>
  </si>
  <si>
    <t>0x0908</t>
  </si>
  <si>
    <t xml:space="preserve">   "LUEFTER_IST_DREHZAHL_WE1"                         </t>
  </si>
  <si>
    <t>0x0909</t>
  </si>
  <si>
    <t xml:space="preserve">   "LUEFTER_IST_DREHZAHL_WE2"                         </t>
  </si>
  <si>
    <t>0x090a</t>
  </si>
  <si>
    <t xml:space="preserve">   "STROMAUFNAHME_WE1_STUFE_1"                        </t>
  </si>
  <si>
    <t>0x090b</t>
  </si>
  <si>
    <t xml:space="preserve">   "STROMAUFNAHME_WE1_STUFE_2"                        </t>
  </si>
  <si>
    <t>0x090c</t>
  </si>
  <si>
    <t xml:space="preserve">   "STROMAUFNAHME_WE2_STUFE_1"                        </t>
  </si>
  <si>
    <t>0x090d</t>
  </si>
  <si>
    <t xml:space="preserve">   "STROMAUFNAHME_WE2_STUFE_2"                        </t>
  </si>
  <si>
    <t>0x090e</t>
  </si>
  <si>
    <t xml:space="preserve">   "STROMAUFNAHME_WE3_STUFE_1"                        </t>
  </si>
  <si>
    <t>0x090f</t>
  </si>
  <si>
    <t xml:space="preserve">   "STROMAUFNAHME_WE3_STUFE_2"                        </t>
  </si>
  <si>
    <t>0x0910</t>
  </si>
  <si>
    <t xml:space="preserve">   "STROMAUFNAHME_WE4_STUFE_1"                        </t>
  </si>
  <si>
    <t>0x0911</t>
  </si>
  <si>
    <t xml:space="preserve">   "STROMAUFNAHME_WE4_STUFE_2"                        </t>
  </si>
  <si>
    <t>0x0912</t>
  </si>
  <si>
    <t xml:space="preserve">   "EXV_SCHRITTWEITE"                                 </t>
  </si>
  <si>
    <t>0x0913</t>
  </si>
  <si>
    <t xml:space="preserve">   "MAX_RUECKLAUFTEMP_WP"                             </t>
  </si>
  <si>
    <t>0x0914</t>
  </si>
  <si>
    <t xml:space="preserve">   "MINDESTLAUFZEIT_WE"                               </t>
  </si>
  <si>
    <t>0x0915</t>
  </si>
  <si>
    <t xml:space="preserve">   "STUETZSTELLE_MD1"                                 </t>
  </si>
  <si>
    <t>0x0916</t>
  </si>
  <si>
    <t xml:space="preserve">   "STUETZSTELLE_MD2"                                 </t>
  </si>
  <si>
    <t>0x0917</t>
  </si>
  <si>
    <t xml:space="preserve">   "INTEGRAL_REGELABWEICHUNG_RELATIV"                 </t>
  </si>
  <si>
    <t>0x0918</t>
  </si>
  <si>
    <t xml:space="preserve">   "NIEDERDRUCK_MOP_HD"                               </t>
  </si>
  <si>
    <t>0x0919</t>
  </si>
  <si>
    <t xml:space="preserve">   "AUSLEGUNG_WE_LEISTUNG_TA"                         </t>
  </si>
  <si>
    <t>0x091a</t>
  </si>
  <si>
    <t xml:space="preserve">   "EL_AUFNAHMELEISTUNG_WW_TAG_WH"                    </t>
  </si>
  <si>
    <t>0x091b</t>
  </si>
  <si>
    <t xml:space="preserve">   "EL_AUFNAHMELEISTUNG_WW_TAG_KWH"                   </t>
  </si>
  <si>
    <t>0x091c</t>
  </si>
  <si>
    <t xml:space="preserve">   "EL_AUFNAHMELEISTUNG_WW_SUM_KWH"                   </t>
  </si>
  <si>
    <t>0x091d</t>
  </si>
  <si>
    <t xml:space="preserve">   "EL_AUFNAHMELEISTUNG_WW_SUM_MWH"                   </t>
  </si>
  <si>
    <t>0x091e</t>
  </si>
  <si>
    <t xml:space="preserve">   "EL_AUFNAHMELEISTUNG_HEIZ_TAG_WH"                  </t>
  </si>
  <si>
    <t>0x091f</t>
  </si>
  <si>
    <t xml:space="preserve">   "EL_AUFNAHMELEISTUNG_HEIZ_TAG_KWH"                 </t>
  </si>
  <si>
    <t>0x0920</t>
  </si>
  <si>
    <t xml:space="preserve">   "EL_AUFNAHMELEISTUNG_HEIZ_SUM_KWH"                 </t>
  </si>
  <si>
    <t>0x0921</t>
  </si>
  <si>
    <t xml:space="preserve">   "EL_AUFNAHMELEISTUNG_HEIZ_SUM_MWH"                 </t>
  </si>
  <si>
    <t>0x0922</t>
  </si>
  <si>
    <t xml:space="preserve">   "WAERMEERTRAG_2WE_WW_TAG_WH"                       </t>
  </si>
  <si>
    <t>0x0923</t>
  </si>
  <si>
    <t xml:space="preserve">   "WAERMEERTRAG_2WE_WW_TAG_KWH"                      </t>
  </si>
  <si>
    <t>0x0924</t>
  </si>
  <si>
    <t xml:space="preserve">   "WAERMEERTRAG_2WE_WW_SUM_KWH"                      </t>
  </si>
  <si>
    <t>0x0925</t>
  </si>
  <si>
    <t xml:space="preserve">   "WAERMEERTRAG_2WE_WW_SUM_MWH"                      </t>
  </si>
  <si>
    <t>0x0926</t>
  </si>
  <si>
    <t xml:space="preserve">   "WAERMEERTRAG_2WE_HEIZ_TAG_WH"                     </t>
  </si>
  <si>
    <t>0x0927</t>
  </si>
  <si>
    <t xml:space="preserve">   "WAERMEERTRAG_2WE_HEIZ_TAG_KWH"                    </t>
  </si>
  <si>
    <t>0x0928</t>
  </si>
  <si>
    <t xml:space="preserve">   "WAERMEERTRAG_2WE_HEIZ_SUM_KWH"                    </t>
  </si>
  <si>
    <t>0x0929</t>
  </si>
  <si>
    <t xml:space="preserve">   "WAERMEERTRAG_2WE_HEIZ_SUM_MWH"                    </t>
  </si>
  <si>
    <t>0x092a</t>
  </si>
  <si>
    <t xml:space="preserve">   "WAERMEERTRAG_WW_TAG_WH"                           </t>
  </si>
  <si>
    <t>0x092b</t>
  </si>
  <si>
    <t xml:space="preserve">   "WAERMEERTRAG_WW_TAG_KWH"                          </t>
  </si>
  <si>
    <t>0x092c</t>
  </si>
  <si>
    <t xml:space="preserve">   "WAERMEERTRAG_WW_SUM_KWH"                          </t>
  </si>
  <si>
    <t>0x092d</t>
  </si>
  <si>
    <t xml:space="preserve">   "WAERMEERTRAG_WW_SUM_MWH"                          </t>
  </si>
  <si>
    <t>0x092e</t>
  </si>
  <si>
    <t xml:space="preserve">   "WAERMEERTRAG_HEIZ_TAG_WH"                         </t>
  </si>
  <si>
    <t>0x092f</t>
  </si>
  <si>
    <t xml:space="preserve">   "WAERMEERTRAG_HEIZ_TAG_KWH"                        </t>
  </si>
  <si>
    <t>0x0930</t>
  </si>
  <si>
    <t xml:space="preserve">   "WAERMEERTRAG_HEIZ_SUM_KWH"                        </t>
  </si>
  <si>
    <t>0x0931</t>
  </si>
  <si>
    <t xml:space="preserve">   "WAERMEERTRAG_HEIZ_SUM_MWH"                        </t>
  </si>
  <si>
    <t>0x0932</t>
  </si>
  <si>
    <t xml:space="preserve">   "BUSKENNUNG_HEIZMODUL0"                            </t>
  </si>
  <si>
    <t>0x0933</t>
  </si>
  <si>
    <t xml:space="preserve">   "KUEHLEN_AUS_BEI_WW"                               </t>
  </si>
  <si>
    <t>0x0934</t>
  </si>
  <si>
    <t xml:space="preserve">   "KUEHL_HYSTERESEZEIT"                              </t>
  </si>
  <si>
    <t>0x0935</t>
  </si>
  <si>
    <t xml:space="preserve">   "MAX_KUEHL_HYSTERESE"                              </t>
  </si>
  <si>
    <t>0x0936</t>
  </si>
  <si>
    <t xml:space="preserve">   "KUEHL_HYSTERESE_2"                                </t>
  </si>
  <si>
    <t>0x0937</t>
  </si>
  <si>
    <t xml:space="preserve">   "KUEHL_SPERRZEIT"                                  </t>
  </si>
  <si>
    <t>0x0938</t>
  </si>
  <si>
    <t xml:space="preserve">   "MAX_RUECKLAUFSOLLTEMP_WP"                         </t>
  </si>
  <si>
    <t>0x0939</t>
  </si>
  <si>
    <t xml:space="preserve">   "MIN_RUECKLAUFSOLLTEMP_WP"                         </t>
  </si>
  <si>
    <t>0x093a</t>
  </si>
  <si>
    <t xml:space="preserve">   "MAX_AUSSENTEMP_WE"                                </t>
  </si>
  <si>
    <t>0x093b</t>
  </si>
  <si>
    <t xml:space="preserve">   "MIN_AUSSENTMEP_WP"                                </t>
  </si>
  <si>
    <t>0x093c</t>
  </si>
  <si>
    <t xml:space="preserve">   "KUEHLEN_MIT_WP"                                   </t>
  </si>
  <si>
    <t>0x093d</t>
  </si>
  <si>
    <t xml:space="preserve">   "PU_NACHTLADUNGPROG_EINSCHALTZEIT"                 </t>
  </si>
  <si>
    <t>0x093e</t>
  </si>
  <si>
    <t xml:space="preserve">   "PU_NACHTLADUNGPROG_AUSSCHALTZEIT"                 </t>
  </si>
  <si>
    <t>0x093f</t>
  </si>
  <si>
    <t xml:space="preserve">   "PU_NACHTLADUNG_TEMP"                              </t>
  </si>
  <si>
    <t>0x0940</t>
  </si>
  <si>
    <t xml:space="preserve">   "MIN_PU_TEMP_WE"                                   </t>
  </si>
  <si>
    <t>0x0941</t>
  </si>
  <si>
    <t xml:space="preserve">   "MIN_WW_TEMP_WE"                                   </t>
  </si>
  <si>
    <t>0x0942</t>
  </si>
  <si>
    <t xml:space="preserve">   "MAX_WE_SPERRZEIT"                                 </t>
  </si>
  <si>
    <t>0x0943</t>
  </si>
  <si>
    <t xml:space="preserve">   "MIN_RUECKLAUFKUEHLTEMP"                           </t>
  </si>
  <si>
    <t>0x0944</t>
  </si>
  <si>
    <t xml:space="preserve">   "SOMMERZEIT_AUTOMATIK"                             </t>
  </si>
  <si>
    <t>0x0945</t>
  </si>
  <si>
    <t xml:space="preserve">   "P_ANTEIL_EXV_ZE"                                  </t>
  </si>
  <si>
    <t>0x0946</t>
  </si>
  <si>
    <t xml:space="preserve">   "I_ANTEIL_EXV_ZE"                                  </t>
  </si>
  <si>
    <t>0x0947</t>
  </si>
  <si>
    <t xml:space="preserve">   "D_ANTEIL_EXV_ZE"                                  </t>
  </si>
  <si>
    <t>0x0948</t>
  </si>
  <si>
    <t xml:space="preserve">   "RESET_FEHLERBIT_STATUS_STUFE1"                    </t>
  </si>
  <si>
    <t>0x0949</t>
  </si>
  <si>
    <t xml:space="preserve">   "RESET_FEHLERBIT_STATUS_STUFE2"                    </t>
  </si>
  <si>
    <t>0x094a</t>
  </si>
  <si>
    <t xml:space="preserve">   "FEHLERBIT_STATUS_STUFE1"                          </t>
  </si>
  <si>
    <t>0x094b</t>
  </si>
  <si>
    <t xml:space="preserve">   "FEHLERBIT_STATUS_STUFE2"                          </t>
  </si>
  <si>
    <t>0x094c</t>
  </si>
  <si>
    <t xml:space="preserve">   "OT_TSP_0"                                         </t>
  </si>
  <si>
    <t>0x094d</t>
  </si>
  <si>
    <t xml:space="preserve">   "OT_TSP_1"                                         </t>
  </si>
  <si>
    <t>0x094e</t>
  </si>
  <si>
    <t xml:space="preserve">   "OT_TSP_2"                                         </t>
  </si>
  <si>
    <t>0x094f</t>
  </si>
  <si>
    <t xml:space="preserve">   "OT_TSP_3"                                         </t>
  </si>
  <si>
    <t>0x0950</t>
  </si>
  <si>
    <t xml:space="preserve">   "OT_TSP_4"                                         </t>
  </si>
  <si>
    <t>0x0951</t>
  </si>
  <si>
    <t xml:space="preserve">   "OT_TSP_5"                                         </t>
  </si>
  <si>
    <t>0x0952</t>
  </si>
  <si>
    <t xml:space="preserve">   "OT_TSP_6"                                         </t>
  </si>
  <si>
    <t>0x0953</t>
  </si>
  <si>
    <t xml:space="preserve">   "OT_TSP_7"                                         </t>
  </si>
  <si>
    <t>0x0954</t>
  </si>
  <si>
    <t xml:space="preserve">   "OT_TSP_8"                                         </t>
  </si>
  <si>
    <t>0x0955</t>
  </si>
  <si>
    <t xml:space="preserve">   "OT_TSP_9"                                         </t>
  </si>
  <si>
    <t>0x0956</t>
  </si>
  <si>
    <t xml:space="preserve">   "OT_TSP_10"                                        </t>
  </si>
  <si>
    <t>0x0957</t>
  </si>
  <si>
    <t xml:space="preserve">   "OT_TSP_11"                                        </t>
  </si>
  <si>
    <t>0x0958</t>
  </si>
  <si>
    <t xml:space="preserve">   "OT_TSP_12"                                        </t>
  </si>
  <si>
    <t>0x0959</t>
  </si>
  <si>
    <t xml:space="preserve">   "OT_TSP_13"                                        </t>
  </si>
  <si>
    <t>0x095a</t>
  </si>
  <si>
    <t xml:space="preserve">   "OT_TSP_14"                                        </t>
  </si>
  <si>
    <t>0x095b</t>
  </si>
  <si>
    <t xml:space="preserve">   "OT_TSP_15"                                        </t>
  </si>
  <si>
    <t>0x095c</t>
  </si>
  <si>
    <t xml:space="preserve">   "OT_TSP_16"                                        </t>
  </si>
  <si>
    <t>0x095d</t>
  </si>
  <si>
    <t xml:space="preserve">   "OT_TSP_17"                                        </t>
  </si>
  <si>
    <t>0x095e</t>
  </si>
  <si>
    <t xml:space="preserve">   "OT_TSP_18"                                        </t>
  </si>
  <si>
    <t>0x095f</t>
  </si>
  <si>
    <t xml:space="preserve">   "OT_TSP_19"                                        </t>
  </si>
  <si>
    <t>0x0960</t>
  </si>
  <si>
    <t xml:space="preserve">   "OT_TSP_20"                                        </t>
  </si>
  <si>
    <t>0x0962</t>
  </si>
  <si>
    <t xml:space="preserve">   "SAMMEL_RELAISSTATUS_ANZ"                          </t>
  </si>
  <si>
    <t>0x0963</t>
  </si>
  <si>
    <t xml:space="preserve">   "FOLGENWECHSEL_MINCOUNTER_LOW"                     </t>
  </si>
  <si>
    <t>0x0964</t>
  </si>
  <si>
    <t xml:space="preserve">   "FOLGENWECHSEL_MINCOUNTER_HIGH"                    </t>
  </si>
  <si>
    <t>0x0965</t>
  </si>
  <si>
    <t xml:space="preserve">   "ERKANNTE_KASKADENKESSEL"                          </t>
  </si>
  <si>
    <t>0x0966</t>
  </si>
  <si>
    <t xml:space="preserve">   "SCHWIMMBADISTTEMP"                                </t>
  </si>
  <si>
    <t>0x0967</t>
  </si>
  <si>
    <t xml:space="preserve">   "SCHWIMMBADSOLLTEMP_I"                             </t>
  </si>
  <si>
    <t>0x0968</t>
  </si>
  <si>
    <t xml:space="preserve">   "SCHWIMMBADSOLLTEMP_II"                            </t>
  </si>
  <si>
    <t>0x0969</t>
  </si>
  <si>
    <t xml:space="preserve">   "SCHWIMMBADSOLLTEMP_III"                           </t>
  </si>
  <si>
    <t>0x096a</t>
  </si>
  <si>
    <t xml:space="preserve">   "STATUSANZEIGE"                                    </t>
  </si>
  <si>
    <t>0x096b</t>
  </si>
  <si>
    <t xml:space="preserve">   "KONTRAST"                                         </t>
  </si>
  <si>
    <t>0x096c</t>
  </si>
  <si>
    <t xml:space="preserve">   "PARAMETER_SPANNUNGSEINGANG"                       </t>
  </si>
  <si>
    <t>0x096d</t>
  </si>
  <si>
    <t xml:space="preserve">   "PROGRAMMSCHALTER_LEITSTELLE"                      </t>
  </si>
  <si>
    <t>0x096e</t>
  </si>
  <si>
    <t xml:space="preserve">   "BERECHNETE_AUFHEIZOPTIMIERUNGSZEIT"               </t>
  </si>
  <si>
    <t>0x096f</t>
  </si>
  <si>
    <t xml:space="preserve">   "ANTILEGIONELLEN_ERFOLGREICH_MIT_SOLAR"            </t>
  </si>
  <si>
    <t>0x0970</t>
  </si>
  <si>
    <t xml:space="preserve">   "TEMPORAERE_PROGSTELL"                             </t>
  </si>
  <si>
    <t>0x0971</t>
  </si>
  <si>
    <t xml:space="preserve">   "RAUMREGLER_I_ANTEIL"                              </t>
  </si>
  <si>
    <t>0x0972</t>
  </si>
  <si>
    <t xml:space="preserve">   "HZK_VORVERLEGUNGSZEIT"                            </t>
  </si>
  <si>
    <t>0x0973</t>
  </si>
  <si>
    <t xml:space="preserve">   "HZK_TYP"                                          </t>
  </si>
  <si>
    <t>0x0974</t>
  </si>
  <si>
    <t xml:space="preserve">   "INIT_FUEHLER"                                     </t>
  </si>
  <si>
    <t>0x0975</t>
  </si>
  <si>
    <t xml:space="preserve">   "FEHLER_STUNDE"                                    </t>
  </si>
  <si>
    <t>0x0976</t>
  </si>
  <si>
    <t xml:space="preserve">   "FEHLER_MINUTE"                                    </t>
  </si>
  <si>
    <t>0x0977</t>
  </si>
  <si>
    <t xml:space="preserve">   "KOLLEKTORTEMP1_MIN_24H"                           </t>
  </si>
  <si>
    <t>0x0978</t>
  </si>
  <si>
    <t xml:space="preserve">   "KOLLEKTORTEMP1_MAX_24H"                           </t>
  </si>
  <si>
    <t>0x0979</t>
  </si>
  <si>
    <t xml:space="preserve">   "KOLLEKTORTEMP2_MIN_24H"                           </t>
  </si>
  <si>
    <t>0x097a</t>
  </si>
  <si>
    <t xml:space="preserve">   "KOLLEKTORTEMP2_MAX_24H"                           </t>
  </si>
  <si>
    <t>0x097b</t>
  </si>
  <si>
    <t xml:space="preserve">   "SPEICHER_UNTEN_TEMP1_MIN_24H"                     </t>
  </si>
  <si>
    <t>0x097c</t>
  </si>
  <si>
    <t xml:space="preserve">   "SPEICHER_UNTEN_TEMP1_MAX_24H"                     </t>
  </si>
  <si>
    <t>0x097d</t>
  </si>
  <si>
    <t xml:space="preserve">   "SPEICHER_UNTEN_TEMP2_MIN_24H"                     </t>
  </si>
  <si>
    <t>0x097e</t>
  </si>
  <si>
    <t xml:space="preserve">   "SPEICHER_UNTEN_TEMP2_MAX_24H"                     </t>
  </si>
  <si>
    <t>0x097f</t>
  </si>
  <si>
    <t xml:space="preserve">   "SPEICHER_UNTEN_TEMP3_MIN_24H"                     </t>
  </si>
  <si>
    <t>0x0980</t>
  </si>
  <si>
    <t xml:space="preserve">   "SPEICHER_UNTEN_TEMP3_MAX_24H"                     </t>
  </si>
  <si>
    <t>0x0981</t>
  </si>
  <si>
    <t xml:space="preserve">   "EINSTRAHLUNG_MIN_24H"                             </t>
  </si>
  <si>
    <t>0x0982</t>
  </si>
  <si>
    <t xml:space="preserve">   "EINSTRAHLUNG_MAX_24H"                             </t>
  </si>
  <si>
    <t>0x0983</t>
  </si>
  <si>
    <t xml:space="preserve">   "FUEHLER_FUER_RLW_FUNKTION"                        </t>
  </si>
  <si>
    <t>0x0984</t>
  </si>
  <si>
    <t xml:space="preserve">   "FUEHLER_FUER_TH1_FUNKTION"                        </t>
  </si>
  <si>
    <t>0x0985</t>
  </si>
  <si>
    <t xml:space="preserve">   "FUEHLER_FUER_TH2_FUNKTION"                        </t>
  </si>
  <si>
    <t>0x0986</t>
  </si>
  <si>
    <t xml:space="preserve">   "FUEHLER_FUER_TH3_FUNKTION"                        </t>
  </si>
  <si>
    <t>0x0987</t>
  </si>
  <si>
    <t xml:space="preserve">   "FUEHLER_FUER_TH4_FUNKTION"                        </t>
  </si>
  <si>
    <t>0x0988</t>
  </si>
  <si>
    <t xml:space="preserve">   "FUEHLER1_FUER_DT1_FUNKTION"                       </t>
  </si>
  <si>
    <t>0x0989</t>
  </si>
  <si>
    <t xml:space="preserve">   "FUEHLER2_FUER_DT1_FUNKTION"                       </t>
  </si>
  <si>
    <t>0x098a</t>
  </si>
  <si>
    <t xml:space="preserve">   "FUEHLER1_FUER_DT2_FUNKTION"                       </t>
  </si>
  <si>
    <t>0x098b</t>
  </si>
  <si>
    <t xml:space="preserve">   "FUEHLER2_FUER_DT2_FUNKTION"                       </t>
  </si>
  <si>
    <t>0x098c</t>
  </si>
  <si>
    <t xml:space="preserve">   "TEMPERATUR_TH1_FUNKTION_EIN"                      </t>
  </si>
  <si>
    <t>0x098d</t>
  </si>
  <si>
    <t xml:space="preserve">   "TEMPERATUR_TH1_FUNKTION_AUS"                      </t>
  </si>
  <si>
    <t>0x098e</t>
  </si>
  <si>
    <t xml:space="preserve">   "TEMPERATUR_TH2_FUNKTION_EIN"                      </t>
  </si>
  <si>
    <t>0x098f</t>
  </si>
  <si>
    <t xml:space="preserve">   "TEMPERATUR_TH2_FUNKTION_AUS"                      </t>
  </si>
  <si>
    <t>0x0990</t>
  </si>
  <si>
    <t xml:space="preserve">   "TEMPERATUR_TH3_FUNKTION_EIN"                      </t>
  </si>
  <si>
    <t>0x0991</t>
  </si>
  <si>
    <t xml:space="preserve">   "TEMPERATUR_TH3_FUNKTION_AUS"                      </t>
  </si>
  <si>
    <t>0x0992</t>
  </si>
  <si>
    <t xml:space="preserve">   "TEMPERATUR_TH4_FUNKTION_EIN"                      </t>
  </si>
  <si>
    <t>0x0993</t>
  </si>
  <si>
    <t xml:space="preserve">   "TEMPERATUR_TH4_FUNKTION_AUS"                      </t>
  </si>
  <si>
    <t>0x0994</t>
  </si>
  <si>
    <t xml:space="preserve">   "TEMPERATUR_DT1_FUNKTION_EIN"                      </t>
  </si>
  <si>
    <t>0x0995</t>
  </si>
  <si>
    <t xml:space="preserve">   "TEMPERATUR_DT1_FUNKTION_AUS"                      </t>
  </si>
  <si>
    <t>0x0996</t>
  </si>
  <si>
    <t xml:space="preserve">   "TEMPERATUR_DT2_FUNKTION_EIN"                      </t>
  </si>
  <si>
    <t>0x0997</t>
  </si>
  <si>
    <t xml:space="preserve">   "TEMPERATUR_DT2_FUNKTION_AUS"                      </t>
  </si>
  <si>
    <t>0x0998</t>
  </si>
  <si>
    <t xml:space="preserve">   "WARMLUFTKOLLEKTOR_RAUMSOLL_EINSCHALTTEMP"         </t>
  </si>
  <si>
    <t>0x0999</t>
  </si>
  <si>
    <t xml:space="preserve">   "WARMLUFTKOLLEKTOR_RAUMSOLL_AUSSCHALTTEMP"         </t>
  </si>
  <si>
    <t>0x099a</t>
  </si>
  <si>
    <t xml:space="preserve">   "WARMLUFTKOLLEKTOR_DIFFERENZ_EIN"                  </t>
  </si>
  <si>
    <t>0x099b</t>
  </si>
  <si>
    <t xml:space="preserve">   "WARMLUFTKOLLEKTOR_DIFFERENZ_AUS"                  </t>
  </si>
  <si>
    <t>0x099c</t>
  </si>
  <si>
    <t xml:space="preserve">   "WARMLUFTKOLLEKTOR_THERMOSTAT_EIN"                 </t>
  </si>
  <si>
    <t>0x099d</t>
  </si>
  <si>
    <t xml:space="preserve">   "WARMLUFTKOLLEKTOR_THERMOSTAT_AUS"                 </t>
  </si>
  <si>
    <t>0x099e</t>
  </si>
  <si>
    <t xml:space="preserve">   "WARMLUFTKOLLEKTOR_MAXTEMP"                        </t>
  </si>
  <si>
    <t>0x099f</t>
  </si>
  <si>
    <t xml:space="preserve">   "WARMLUFTKOLLEKTOR_WIEDEREIN_NACH_MAXTEMP"         </t>
  </si>
  <si>
    <t>0x09a0</t>
  </si>
  <si>
    <t xml:space="preserve">   "FESTSTOFF_THERMOSTAT"                             </t>
  </si>
  <si>
    <t>0x09a1</t>
  </si>
  <si>
    <t xml:space="preserve">   "FESTSTOFF_THERMOSTAT_AUS"                         </t>
  </si>
  <si>
    <t>0x09a2</t>
  </si>
  <si>
    <t xml:space="preserve">   "FESTSTOFF_DIFFERENZ"                              </t>
  </si>
  <si>
    <t>0x09a3</t>
  </si>
  <si>
    <t xml:space="preserve">   "FESTSTOFF_DIFFERENZ_AUS"                          </t>
  </si>
  <si>
    <t>0x09a4</t>
  </si>
  <si>
    <t xml:space="preserve">   "RUECKLAUFW_DIFFERENZ"                             </t>
  </si>
  <si>
    <t>0x09a5</t>
  </si>
  <si>
    <t xml:space="preserve">   "RUECKLAUFW_DIFFERENZ_AUS"                         </t>
  </si>
  <si>
    <t>0x09a6</t>
  </si>
  <si>
    <t xml:space="preserve">   "UMLADUNG_DIFFERENZ"                               </t>
  </si>
  <si>
    <t>0x09a7</t>
  </si>
  <si>
    <t xml:space="preserve">   "UMLADUNG_DIFFERENZ_AUS"                           </t>
  </si>
  <si>
    <t>0x09a8</t>
  </si>
  <si>
    <t xml:space="preserve">   "UMLADUNG_ZIELSPEICHER_MAXTEMP"                    </t>
  </si>
  <si>
    <t>0x09a9</t>
  </si>
  <si>
    <t xml:space="preserve">   "UMLADUNG_WIEDEREIN_NACH_ZIELSP_MAXTEMP"           </t>
  </si>
  <si>
    <t>0x09aa</t>
  </si>
  <si>
    <t xml:space="preserve">   "WW_NACHHEIZUNG_FREIGABE"                          </t>
  </si>
  <si>
    <t>0x09ab</t>
  </si>
  <si>
    <t xml:space="preserve">   "WMZ_IMPULSRATE_SOLAR"                             </t>
  </si>
  <si>
    <t>0x09ac</t>
  </si>
  <si>
    <t xml:space="preserve">   "WMZ_SOLARMEDIUM"                                  </t>
  </si>
  <si>
    <t>0x09ad</t>
  </si>
  <si>
    <t xml:space="preserve">   "WMZ_KONZENTRATION_SOLARMEDIUM"                    </t>
  </si>
  <si>
    <t>0x09ae</t>
  </si>
  <si>
    <t xml:space="preserve">   "WMZ_MESSUNG_IMPULS"                               </t>
  </si>
  <si>
    <t>0x09af</t>
  </si>
  <si>
    <t xml:space="preserve">   "WMZ_VOLUMENSTROM_FIX_SOLARPUMPE1"                 </t>
  </si>
  <si>
    <t>0x09b0</t>
  </si>
  <si>
    <t xml:space="preserve">   "WMZ_VOLUMENSTROM_FIX_SOLARPUMPE2"                 </t>
  </si>
  <si>
    <t>0x09b1</t>
  </si>
  <si>
    <t xml:space="preserve">   "ZIRKPUMPE_IMPULS_LAUFZEIT"                        </t>
  </si>
  <si>
    <t>0x09b2</t>
  </si>
  <si>
    <t xml:space="preserve">   "ZIRKPUMPE_IMPULS_SPERRZEIT"                       </t>
  </si>
  <si>
    <t>0x09b3</t>
  </si>
  <si>
    <t xml:space="preserve">   "VORRANG_TEST_ZEIT"                                </t>
  </si>
  <si>
    <t>0x09b4</t>
  </si>
  <si>
    <t xml:space="preserve">   "VORRANG_TEST_GRADIENT"                            </t>
  </si>
  <si>
    <t>0x09b5</t>
  </si>
  <si>
    <t xml:space="preserve">   "STRAHLUNGSSENSOR_FUNKTION"                        </t>
  </si>
  <si>
    <t>0x09b6</t>
  </si>
  <si>
    <t xml:space="preserve">   "STRAHLUNGSSENSOR_ABGLEICH"                        </t>
  </si>
  <si>
    <t>0x09b7</t>
  </si>
  <si>
    <t xml:space="preserve">   "SOLAR_KICKPAUSE1"                                 </t>
  </si>
  <si>
    <t>0x09b8</t>
  </si>
  <si>
    <t xml:space="preserve">   "SOLAR_KICKDAUER1"                                 </t>
  </si>
  <si>
    <t>0x09b9</t>
  </si>
  <si>
    <t xml:space="preserve">   "SOLAR_KICKPAUSE2"                                 </t>
  </si>
  <si>
    <t>0x09ba</t>
  </si>
  <si>
    <t xml:space="preserve">   "SOLAR_KICKDAUER2"                                 </t>
  </si>
  <si>
    <t>0x09bb</t>
  </si>
  <si>
    <t xml:space="preserve">   "SOLAR_KICKPROG_EINSCAHLTZEIT"                     </t>
  </si>
  <si>
    <t>0x09bc</t>
  </si>
  <si>
    <t xml:space="preserve">   "SOLAR_KICKPROG_AUSSCHALTZEIT"                     </t>
  </si>
  <si>
    <t>0x09bd</t>
  </si>
  <si>
    <t xml:space="preserve">   "SOLAR_KICK_GRADIENTENZEIT1"                       </t>
  </si>
  <si>
    <t>0x09be</t>
  </si>
  <si>
    <t xml:space="preserve">   "SOLAR_KICK_GRADIENTENZEIT2"                       </t>
  </si>
  <si>
    <t>0x09bf</t>
  </si>
  <si>
    <t xml:space="preserve">   "SOLAR_OST_WEST_KOLLEKTOR"                         </t>
  </si>
  <si>
    <t>0x09c0</t>
  </si>
  <si>
    <t xml:space="preserve">   "SOLAR_DIFFERENZ_KOLLEKTOR1"                       </t>
  </si>
  <si>
    <t>0x09c1</t>
  </si>
  <si>
    <t xml:space="preserve">   "SOLAR_DIFFERENZ_KOLLEKTOR1_AUS"                   </t>
  </si>
  <si>
    <t>0x09c2</t>
  </si>
  <si>
    <t xml:space="preserve">   "SOLAR_DIFFERENZ_KOLLEKTOR2"                       </t>
  </si>
  <si>
    <t>0x09c3</t>
  </si>
  <si>
    <t xml:space="preserve">   "SOLAR_DIFFERENZ_KOLLEKTOR2_AUS"                   </t>
  </si>
  <si>
    <t>0x09c4</t>
  </si>
  <si>
    <t xml:space="preserve">   "SOLAR_THERMOSTAT_KOLLEKTOR1"                      </t>
  </si>
  <si>
    <t>0x09c5</t>
  </si>
  <si>
    <t xml:space="preserve">   "SOLAR_THERMOSTAT_KOLLEKTOR1_AUS"                  </t>
  </si>
  <si>
    <t>0x09c6</t>
  </si>
  <si>
    <t xml:space="preserve">   "SOLAR_THERMOSTAT_KOLLEKTOR2"                      </t>
  </si>
  <si>
    <t>0x09c7</t>
  </si>
  <si>
    <t xml:space="preserve">   "SOLAR_THERMOSTAT_KOLLEKTOR2_AUS"                  </t>
  </si>
  <si>
    <t>0x09c8</t>
  </si>
  <si>
    <t xml:space="preserve">   "SOLAR_KOLLEKTOR1_KUEHL"                           </t>
  </si>
  <si>
    <t>0x09c9</t>
  </si>
  <si>
    <t xml:space="preserve">   "SOLAR_KOLLEKTOR1_KUEHL_AUS"                       </t>
  </si>
  <si>
    <t>0x09ca</t>
  </si>
  <si>
    <t xml:space="preserve">   "SOLAR_KOLLEKTOR2_KUEHL"                           </t>
  </si>
  <si>
    <t>0x09cb</t>
  </si>
  <si>
    <t xml:space="preserve">   "SOLAR_KOLLEKTOR2_KUEHL_AUS"                       </t>
  </si>
  <si>
    <t>0x09cc</t>
  </si>
  <si>
    <t xml:space="preserve">   "SOLAR_KOLLEKTOR1_NOTAUS"                          </t>
  </si>
  <si>
    <t>0x09cd</t>
  </si>
  <si>
    <t xml:space="preserve">   "SOLAR_KOLLEKTOR1_WIEDEREIN_NACH_NOTAUS"           </t>
  </si>
  <si>
    <t>0x09ce</t>
  </si>
  <si>
    <t xml:space="preserve">   "SOLAR_KOLLEKTOR2_NOTAUS"                          </t>
  </si>
  <si>
    <t>0x09cf</t>
  </si>
  <si>
    <t xml:space="preserve">   "SOLAR_KOLLEKTOR2_WIEDEREIN_NACH_NOTAUS"           </t>
  </si>
  <si>
    <t>0x09d0</t>
  </si>
  <si>
    <t xml:space="preserve">   "SOLAR_KOLLEKTOR_KUEHL_SPEICHER_NR"                </t>
  </si>
  <si>
    <t>0x09d1</t>
  </si>
  <si>
    <t xml:space="preserve">   "FEUCHTEREGELUNG_EIN_AUS"                          </t>
  </si>
  <si>
    <t>0x09d2</t>
  </si>
  <si>
    <t xml:space="preserve">   "MIN_SOLL_FEUCHTE"                                 </t>
  </si>
  <si>
    <t>0x09d3</t>
  </si>
  <si>
    <t xml:space="preserve">   "MAX_SOLL_FEUCHTE"                                 </t>
  </si>
  <si>
    <t>0x09d4</t>
  </si>
  <si>
    <t xml:space="preserve">   "MAXTEMP_SPEICHER1"                                </t>
  </si>
  <si>
    <t>0x09d5</t>
  </si>
  <si>
    <t xml:space="preserve">   "MAXTEMP_SPEICHER1_WIEDEREIN"                      </t>
  </si>
  <si>
    <t>0x09d6</t>
  </si>
  <si>
    <t xml:space="preserve">   "MAXTEMP_SPEICHER2"                                </t>
  </si>
  <si>
    <t>0x09d7</t>
  </si>
  <si>
    <t xml:space="preserve">   "MAXTEMP_SPEICHER2_WIEDEREIN"                      </t>
  </si>
  <si>
    <t>0x09d8</t>
  </si>
  <si>
    <t xml:space="preserve">   "MAXTEMP_SPEICHER3"                                </t>
  </si>
  <si>
    <t>0x09d9</t>
  </si>
  <si>
    <t xml:space="preserve">   "MAXTEMP_SPEICHER3_WIEDEREIN"                      </t>
  </si>
  <si>
    <t>0x09da</t>
  </si>
  <si>
    <t xml:space="preserve">   "MAXTEMP_SPEICHER_KUEHLFUNKTION"                   </t>
  </si>
  <si>
    <t>0x09db</t>
  </si>
  <si>
    <t xml:space="preserve">   "LAUFZEIT_SOLAR_HIGH"                              </t>
  </si>
  <si>
    <t>0x09dc</t>
  </si>
  <si>
    <t xml:space="preserve">   "LAUFZEIT_SOLAR2"                                  </t>
  </si>
  <si>
    <t>0x09dd</t>
  </si>
  <si>
    <t xml:space="preserve">   "LAUFZEIT_SOLAR2_HIGH"                             </t>
  </si>
  <si>
    <t>0x09de</t>
  </si>
  <si>
    <t xml:space="preserve">   "LADEZEIT_SPEICHER"                                </t>
  </si>
  <si>
    <t>0x09df</t>
  </si>
  <si>
    <t xml:space="preserve">   "LADEZEIT_SPEICHER_HIGH"                           </t>
  </si>
  <si>
    <t>0x09e0</t>
  </si>
  <si>
    <t xml:space="preserve">   "LADEZEIT_SPEICHER2"                               </t>
  </si>
  <si>
    <t>0x09e1</t>
  </si>
  <si>
    <t xml:space="preserve">   "LADEZEIT_SPEICHER2_HIGH"                          </t>
  </si>
  <si>
    <t>0x09e2</t>
  </si>
  <si>
    <t xml:space="preserve">   "LADEZEIT_SPEICHER3"                               </t>
  </si>
  <si>
    <t>0x09e3</t>
  </si>
  <si>
    <t xml:space="preserve">   "LADEZEIT_SPEICHER3_HIGH"                          </t>
  </si>
  <si>
    <t>0x09e4</t>
  </si>
  <si>
    <t xml:space="preserve">   "PELLET_EIN_AUS"                                   </t>
  </si>
  <si>
    <t>0x09e5</t>
  </si>
  <si>
    <t xml:space="preserve">   "PELLET_PUFFER_LADETEMP"                           </t>
  </si>
  <si>
    <t>0x09e6</t>
  </si>
  <si>
    <t xml:space="preserve">   "PELLET_KUEHLFUNKTION"                             </t>
  </si>
  <si>
    <t>0x09e7</t>
  </si>
  <si>
    <t xml:space="preserve">   "PELLET_KUEHLFUNKTION_SCHALTTEMP"                  </t>
  </si>
  <si>
    <t>0x09e8</t>
  </si>
  <si>
    <t xml:space="preserve">   "PELLET_KUEHLFUNKTION_VORLAUFSOLLTEMP"             </t>
  </si>
  <si>
    <t>0x09e9</t>
  </si>
  <si>
    <t xml:space="preserve">   "MAX_PP_GRADIENTEN_TEMP"                           </t>
  </si>
  <si>
    <t>0x09ea</t>
  </si>
  <si>
    <t xml:space="preserve">   "MAX_PP_GRADIENT"                                  </t>
  </si>
  <si>
    <t>0x09eb</t>
  </si>
  <si>
    <t xml:space="preserve">   "ECO_PUFFERTEMP_ABSOLUT_EIN"                       </t>
  </si>
  <si>
    <t>0x09ec</t>
  </si>
  <si>
    <t xml:space="preserve">   "ECO_PUFFERTEMP_ABSOLUT_AUS"                       </t>
  </si>
  <si>
    <t>0x09ed</t>
  </si>
  <si>
    <t xml:space="preserve">   "WARMLUFTKOLLEKTOR_WW_MAXTEMP"                     </t>
  </si>
  <si>
    <t>0x09ee</t>
  </si>
  <si>
    <t xml:space="preserve">   "WARMLUFTKOLLEKTOR_WW_WIEDEREIN_NACH_MAXTEMP"      </t>
  </si>
  <si>
    <t>0x09f0</t>
  </si>
  <si>
    <t xml:space="preserve">   "SCHWIMMBADREGELUNG_EIN_AUS"                       </t>
  </si>
  <si>
    <t>0x09f1</t>
  </si>
  <si>
    <t xml:space="preserve">   "SOLAR_PLAUSI_FEHLERMELDUNGEN_EIN_AUS"             </t>
  </si>
  <si>
    <t>0x09f2</t>
  </si>
  <si>
    <t xml:space="preserve">   "SPEICHERLADEPUMPE_PWM_SIGNAL"                     </t>
  </si>
  <si>
    <t>0x09f3</t>
  </si>
  <si>
    <t xml:space="preserve">   "AKT_SPERRZEIT"                                    </t>
  </si>
  <si>
    <t>0x09f4</t>
  </si>
  <si>
    <t xml:space="preserve">   "KASKADEN_SCHALTWERT"                              </t>
  </si>
  <si>
    <t>0x09f5</t>
  </si>
  <si>
    <t xml:space="preserve">   "REGELDIFFERENZ"                                   </t>
  </si>
  <si>
    <t>0x09f6</t>
  </si>
  <si>
    <t xml:space="preserve">   "SCHALTHYSTERESE_PUFFER"                           </t>
  </si>
  <si>
    <t>0x09f7</t>
  </si>
  <si>
    <t xml:space="preserve">   "PUFFERUEBERHOEHUNGSDIFF"                          </t>
  </si>
  <si>
    <t>0x09f8</t>
  </si>
  <si>
    <t xml:space="preserve">   "MAX_PUFFERTEMPERATUR"                             </t>
  </si>
  <si>
    <t>0x09f9</t>
  </si>
  <si>
    <t xml:space="preserve">   "MIN_PUFFERTEMPERATUR"                             </t>
  </si>
  <si>
    <t>0x09fa</t>
  </si>
  <si>
    <t xml:space="preserve">   "MAX_SAMMLERTEMPERATUR"                            </t>
  </si>
  <si>
    <t>0x09fb</t>
  </si>
  <si>
    <t xml:space="preserve">   "MIN_SAMMLERTEMPERATUR"                            </t>
  </si>
  <si>
    <t>0x09fc</t>
  </si>
  <si>
    <t xml:space="preserve">   "SAMMLERUEBERHOEHUNGSDIFF"                         </t>
  </si>
  <si>
    <t>0x09fd</t>
  </si>
  <si>
    <t xml:space="preserve">   "ABREGELTEMPERATUR"                                </t>
  </si>
  <si>
    <t>0x09fe</t>
  </si>
  <si>
    <t xml:space="preserve">   "FOLGEWECHSEL_IN_STD"                              </t>
  </si>
  <si>
    <t>0x09ff</t>
  </si>
  <si>
    <t xml:space="preserve">   "SONDERNIVEAU_TEMPERATUR"                          </t>
  </si>
  <si>
    <t>0x0a00</t>
  </si>
  <si>
    <t xml:space="preserve">   "AUSSEN_FROSTTEMP"                                 </t>
  </si>
  <si>
    <t>0x0a02</t>
  </si>
  <si>
    <t xml:space="preserve">   "BRENNER1LAUFZEIT"                                 </t>
  </si>
  <si>
    <t>0x0a03</t>
  </si>
  <si>
    <t xml:space="preserve">   "BRENNER1STARTS"                                   </t>
  </si>
  <si>
    <t>0x0a04</t>
  </si>
  <si>
    <t xml:space="preserve">   "BRENNER2LAUFZEIT"                                 </t>
  </si>
  <si>
    <t>0x0a05</t>
  </si>
  <si>
    <t xml:space="preserve">   "BRENNER2STARTS"                                   </t>
  </si>
  <si>
    <t>0x0a06</t>
  </si>
  <si>
    <t xml:space="preserve">   "EINSTELL_SPEICHERSOLLTEMP2"                       </t>
  </si>
  <si>
    <t>0x0a07</t>
  </si>
  <si>
    <t xml:space="preserve">   "STATUS_HK_ANZEIGE"                                </t>
  </si>
  <si>
    <t>0x0a08</t>
  </si>
  <si>
    <t xml:space="preserve">   "UEBERLAUF_BRENNER1LAUFZEIT"                       </t>
  </si>
  <si>
    <t>0x0a09</t>
  </si>
  <si>
    <t xml:space="preserve">   "UEBERLAUF_BRENNER1STARTS"                         </t>
  </si>
  <si>
    <t>0x0a0a</t>
  </si>
  <si>
    <t xml:space="preserve">   "UEBERLAUF_BRENNER2LAUFZEIT"                       </t>
  </si>
  <si>
    <t>0x0a0b</t>
  </si>
  <si>
    <t xml:space="preserve">   "UEBERLAUF_BRENNER2STARTS"                         </t>
  </si>
  <si>
    <t>0x0a0c</t>
  </si>
  <si>
    <t xml:space="preserve">   "AUSSENTEMP_MITTEL"                                </t>
  </si>
  <si>
    <t>0x0a0d</t>
  </si>
  <si>
    <t xml:space="preserve">   "KEIN_HEIZBEDARF"                                  </t>
  </si>
  <si>
    <t>0x0a0e</t>
  </si>
  <si>
    <t xml:space="preserve">   "STATUSWAERMEANFORDERUNG"                          </t>
  </si>
  <si>
    <t>0x0a0f</t>
  </si>
  <si>
    <t xml:space="preserve">   "VARIABLER_VERBRAUCHER"                            </t>
  </si>
  <si>
    <t>0x0a10</t>
  </si>
  <si>
    <t xml:space="preserve">   "CUST_EEPR_TIMEOUT"                                </t>
  </si>
  <si>
    <t>0x0a11</t>
  </si>
  <si>
    <t xml:space="preserve">   "HARDWARE_VERSION"                                 </t>
  </si>
  <si>
    <t>0x0a12</t>
  </si>
  <si>
    <t xml:space="preserve">   "ESTRICH_TAG"                                      </t>
  </si>
  <si>
    <t>0x0a13</t>
  </si>
  <si>
    <t xml:space="preserve">   "ESTRICH_VORLAUFTEMP"                              </t>
  </si>
  <si>
    <t>0x0a14</t>
  </si>
  <si>
    <t xml:space="preserve">   "RAUM_FROSTSCHUTZTEMP"                             </t>
  </si>
  <si>
    <t>0x0a15</t>
  </si>
  <si>
    <t xml:space="preserve">   "SOLL_TEMP_MODE"                                   </t>
  </si>
  <si>
    <t>0x0a16</t>
  </si>
  <si>
    <t xml:space="preserve">   "MERKER_ECO"                                       </t>
  </si>
  <si>
    <t>0x0a17</t>
  </si>
  <si>
    <t xml:space="preserve">   "MERKER_ECO_2"                                     </t>
  </si>
  <si>
    <t>0x0a18</t>
  </si>
  <si>
    <t xml:space="preserve">   "MERKER_SOMMER"                                    </t>
  </si>
  <si>
    <t>0x0a19</t>
  </si>
  <si>
    <t xml:space="preserve">   "WCM_GERAET"                                       </t>
  </si>
  <si>
    <t>0x0a1a</t>
  </si>
  <si>
    <t xml:space="preserve">   "AUSSENTEMP_MISCH"                                 </t>
  </si>
  <si>
    <t>0x0a1b</t>
  </si>
  <si>
    <t xml:space="preserve">   "TIMEOUT"                                          </t>
  </si>
  <si>
    <t>0x0a1c</t>
  </si>
  <si>
    <t xml:space="preserve">   "VAR_RAUMTHERMOSTAT"                               </t>
  </si>
  <si>
    <t>0x0a1d</t>
  </si>
  <si>
    <t xml:space="preserve">   "MERKER_RAUMTHERMOSTAT"                            </t>
  </si>
  <si>
    <t>0x0a1e</t>
  </si>
  <si>
    <t xml:space="preserve">   "KESSELLEISTUNG"                                   </t>
  </si>
  <si>
    <t>0x0a1f</t>
  </si>
  <si>
    <t xml:space="preserve">   "ZEITMASTER"                                       </t>
  </si>
  <si>
    <t xml:space="preserve">  // ID = 0x180</t>
  </si>
  <si>
    <t xml:space="preserve">  // DHC1:            0x0001</t>
  </si>
  <si>
    <t xml:space="preserve">  // DHC2:            0x0002</t>
  </si>
  <si>
    <t xml:space="preserve">  // WW Ventil:       0x0010</t>
  </si>
  <si>
    <t xml:space="preserve">  // Heizkreispumpe:  0x0020</t>
  </si>
  <si>
    <t xml:space="preserve">  // Pufferladepunpe: 0x0040</t>
  </si>
  <si>
    <t xml:space="preserve">  // Quellenpumpe:    0x0100</t>
  </si>
  <si>
    <t xml:space="preserve">  // Kühlen:          0x0200</t>
  </si>
  <si>
    <t>0x0a20</t>
  </si>
  <si>
    <t xml:space="preserve">   "SAMMEL_RELAISSTATUS"                              </t>
  </si>
  <si>
    <t>0x0a21</t>
  </si>
  <si>
    <t xml:space="preserve">   "PARAMETER_KONFIGURATION"                          </t>
  </si>
  <si>
    <t>0x0a22</t>
  </si>
  <si>
    <t xml:space="preserve">   "EBUS_STROMUEBERSCHUSS"                            </t>
  </si>
  <si>
    <t>0x0a23</t>
  </si>
  <si>
    <t xml:space="preserve">   "MASTERZUGRIFF"                                    </t>
  </si>
  <si>
    <t>0x0a24</t>
  </si>
  <si>
    <t xml:space="preserve">   "EBUS_SPERRZAEHLER"                                </t>
  </si>
  <si>
    <t>0x0a25</t>
  </si>
  <si>
    <t xml:space="preserve">   "FEHLERSTRING"                                     </t>
  </si>
  <si>
    <t>0x0a26</t>
  </si>
  <si>
    <t xml:space="preserve">   "BUSFEHLER"                                        </t>
  </si>
  <si>
    <t xml:space="preserve"> // auf ID 000 abfragen</t>
  </si>
  <si>
    <t>0x0a27</t>
  </si>
  <si>
    <t xml:space="preserve">   "DIREKT_EINGANG"                                   </t>
  </si>
  <si>
    <t>0x0a28</t>
  </si>
  <si>
    <t xml:space="preserve">   "EINGANG0"                                         </t>
  </si>
  <si>
    <t>0x0a29</t>
  </si>
  <si>
    <t xml:space="preserve">   "EINGANG1"                                         </t>
  </si>
  <si>
    <t>0x0a2a</t>
  </si>
  <si>
    <t xml:space="preserve">   "EINGANG2"                                         </t>
  </si>
  <si>
    <t>0x0a2b</t>
  </si>
  <si>
    <t xml:space="preserve">   "EINGANG3"                                         </t>
  </si>
  <si>
    <t>0x0a2c</t>
  </si>
  <si>
    <t xml:space="preserve">   "EINGANG4"                                         </t>
  </si>
  <si>
    <t>0x0a2d</t>
  </si>
  <si>
    <t xml:space="preserve">   "EINGANG5"                                         </t>
  </si>
  <si>
    <t>0x0a2e</t>
  </si>
  <si>
    <t xml:space="preserve">   "EINGANG6"                                         </t>
  </si>
  <si>
    <t>0x0a2f</t>
  </si>
  <si>
    <t xml:space="preserve">   "EINGANG7"                                         </t>
  </si>
  <si>
    <t>0x0a30</t>
  </si>
  <si>
    <t xml:space="preserve">   "EINGANG8"                                         </t>
  </si>
  <si>
    <t>0x0a31</t>
  </si>
  <si>
    <t xml:space="preserve">   "EINGANG9"                                         </t>
  </si>
  <si>
    <t>0x0a32</t>
  </si>
  <si>
    <t xml:space="preserve">   "EINGANG10"                                        </t>
  </si>
  <si>
    <t>0x0a33</t>
  </si>
  <si>
    <t xml:space="preserve">   "EINGANG11"                                        </t>
  </si>
  <si>
    <t>0x0a34</t>
  </si>
  <si>
    <t xml:space="preserve">   "EINGANG12"                                        </t>
  </si>
  <si>
    <t>0x0a35</t>
  </si>
  <si>
    <t xml:space="preserve">   "EINGANG13"                                        </t>
  </si>
  <si>
    <t>0x0a36</t>
  </si>
  <si>
    <t xml:space="preserve">   "EINGANG14"                                        </t>
  </si>
  <si>
    <t>0x0a37</t>
  </si>
  <si>
    <t xml:space="preserve">   "EINGANG15"                                        </t>
  </si>
  <si>
    <t>0x0a38</t>
  </si>
  <si>
    <t xml:space="preserve">   "EINGANG16"                                        </t>
  </si>
  <si>
    <t>0x0a39</t>
  </si>
  <si>
    <t xml:space="preserve">   "EINGANG17"                                        </t>
  </si>
  <si>
    <t>0x0a3a</t>
  </si>
  <si>
    <t xml:space="preserve">   "EINGANG18"                                        </t>
  </si>
  <si>
    <t>0x0a3b</t>
  </si>
  <si>
    <t xml:space="preserve">   "EINGANG19"                                        </t>
  </si>
  <si>
    <t>0x0a3c</t>
  </si>
  <si>
    <t xml:space="preserve">   "EINGANG20"                                        </t>
  </si>
  <si>
    <t>0x0a5a</t>
  </si>
  <si>
    <t xml:space="preserve">   "KONFIG_EINGANG0"                                  </t>
  </si>
  <si>
    <t>0x0a5b</t>
  </si>
  <si>
    <t xml:space="preserve">   "KONFIG_EINGANG1"                                  </t>
  </si>
  <si>
    <t>0x0a5c</t>
  </si>
  <si>
    <t xml:space="preserve">   "KONFIG_EINGANG2"                                  </t>
  </si>
  <si>
    <t>0x0a5d</t>
  </si>
  <si>
    <t xml:space="preserve">   "KONFIG_EINGANG3"                                  </t>
  </si>
  <si>
    <t>0x0a5e</t>
  </si>
  <si>
    <t xml:space="preserve">   "KONFIG_EINGANG4"                                  </t>
  </si>
  <si>
    <t>0x0a5f</t>
  </si>
  <si>
    <t xml:space="preserve">   "KONFIG_EINGANG5"                                  </t>
  </si>
  <si>
    <t>0x0a60</t>
  </si>
  <si>
    <t xml:space="preserve">   "KONFIG_EINGANG6"                                  </t>
  </si>
  <si>
    <t>0x0a61</t>
  </si>
  <si>
    <t xml:space="preserve">   "KONFIG_EINGANG7"                                  </t>
  </si>
  <si>
    <t>0x0a62</t>
  </si>
  <si>
    <t xml:space="preserve">   "KONFIG_EINGANG8"                                  </t>
  </si>
  <si>
    <t>0x0a63</t>
  </si>
  <si>
    <t xml:space="preserve">   "KONFIG_EINGANG9"                                  </t>
  </si>
  <si>
    <t>0x0a64</t>
  </si>
  <si>
    <t xml:space="preserve">   "KONFIG_EINGANG10"                                 </t>
  </si>
  <si>
    <t>0x0a65</t>
  </si>
  <si>
    <t xml:space="preserve">   "KONFIG_EINGANG11"                                 </t>
  </si>
  <si>
    <t>0x0a66</t>
  </si>
  <si>
    <t xml:space="preserve">   "KONFIG_EINGANG12"                                 </t>
  </si>
  <si>
    <t>0x0a67</t>
  </si>
  <si>
    <t xml:space="preserve">   "KONFIG_EINGANG13"                                 </t>
  </si>
  <si>
    <t>0x0a68</t>
  </si>
  <si>
    <t xml:space="preserve">   "KONFIG_EINGANG14"                                 </t>
  </si>
  <si>
    <t>0x0a69</t>
  </si>
  <si>
    <t xml:space="preserve">   "KONFIG_EINGANG15"                                 </t>
  </si>
  <si>
    <t>0x0a6a</t>
  </si>
  <si>
    <t xml:space="preserve">   "KONFIG_EINGANG16"                                 </t>
  </si>
  <si>
    <t>0x0a6b</t>
  </si>
  <si>
    <t xml:space="preserve">   "KONFIG_EINGANG17"                                 </t>
  </si>
  <si>
    <t>0x0a6c</t>
  </si>
  <si>
    <t xml:space="preserve">   "KONFIG_EINGANG18"                                 </t>
  </si>
  <si>
    <t>0x0a6d</t>
  </si>
  <si>
    <t xml:space="preserve">   "KONFIG_EINGANG19"                                 </t>
  </si>
  <si>
    <t>0x0a6e</t>
  </si>
  <si>
    <t xml:space="preserve">   "KONFIG_EINGANG20"                                 </t>
  </si>
  <si>
    <t>0x0a8c</t>
  </si>
  <si>
    <t xml:space="preserve">   "AUSGANG0"                                         </t>
  </si>
  <si>
    <t>0x0a8d</t>
  </si>
  <si>
    <t xml:space="preserve">   "AUSGANG1"                                         </t>
  </si>
  <si>
    <t>0x0a8e</t>
  </si>
  <si>
    <t xml:space="preserve">   "AUSGANG2"                                         </t>
  </si>
  <si>
    <t>0x0a8f</t>
  </si>
  <si>
    <t xml:space="preserve">   "AUSGANG3"                                         </t>
  </si>
  <si>
    <t>0x0a90</t>
  </si>
  <si>
    <t xml:space="preserve">   "AUSGANG4"                                         </t>
  </si>
  <si>
    <t>0x0a91</t>
  </si>
  <si>
    <t xml:space="preserve">   "AUSGANG5"                                         </t>
  </si>
  <si>
    <t>0x0a92</t>
  </si>
  <si>
    <t xml:space="preserve">   "AUSGANG6"                                         </t>
  </si>
  <si>
    <t>0x0a93</t>
  </si>
  <si>
    <t xml:space="preserve">   "AUSGANG7"                                         </t>
  </si>
  <si>
    <t>0x0a94</t>
  </si>
  <si>
    <t xml:space="preserve">   "AUSGANG8"                                         </t>
  </si>
  <si>
    <t>0x0a95</t>
  </si>
  <si>
    <t xml:space="preserve">   "AUSGANG9"                                         </t>
  </si>
  <si>
    <t>0x0a96</t>
  </si>
  <si>
    <t xml:space="preserve">   "AUSGANG10"                                        </t>
  </si>
  <si>
    <t>0x0a97</t>
  </si>
  <si>
    <t xml:space="preserve">   "AUSGANG11"                                        </t>
  </si>
  <si>
    <t>0x0a98</t>
  </si>
  <si>
    <t xml:space="preserve">   "AUSGANG12"                                        </t>
  </si>
  <si>
    <t>0x0a99</t>
  </si>
  <si>
    <t xml:space="preserve">   "AUSGANG13"                                        </t>
  </si>
  <si>
    <t>0x0a9a</t>
  </si>
  <si>
    <t xml:space="preserve">   "AUSGANG14"                                        </t>
  </si>
  <si>
    <t>0x0a9b</t>
  </si>
  <si>
    <t xml:space="preserve">   "AUSGANG15"                                        </t>
  </si>
  <si>
    <t>0x0a9c</t>
  </si>
  <si>
    <t xml:space="preserve">   "AUSGANG16"                                        </t>
  </si>
  <si>
    <t>0x0a9d</t>
  </si>
  <si>
    <t xml:space="preserve">   "AUSGANG17"                                        </t>
  </si>
  <si>
    <t>0x0a9e</t>
  </si>
  <si>
    <t xml:space="preserve">   "AUSGANG18"                                        </t>
  </si>
  <si>
    <t>0x0a9f</t>
  </si>
  <si>
    <t xml:space="preserve">   "AUSGANG19"                                        </t>
  </si>
  <si>
    <t>0x0aa0</t>
  </si>
  <si>
    <t xml:space="preserve">   "AUSGANG20"                                        </t>
  </si>
  <si>
    <t>0x0abe</t>
  </si>
  <si>
    <t xml:space="preserve">   "KONFIG_AUSGANG0"                                  </t>
  </si>
  <si>
    <t>0x0abf</t>
  </si>
  <si>
    <t xml:space="preserve">   "KONFIG_AUSGANG1"                                  </t>
  </si>
  <si>
    <t>0x0ac0</t>
  </si>
  <si>
    <t xml:space="preserve">   "KONFIG_AUSGANG2"                                  </t>
  </si>
  <si>
    <t>0x0ac1</t>
  </si>
  <si>
    <t xml:space="preserve">   "KONFIG_AUSGANG3"                                  </t>
  </si>
  <si>
    <t>0x0ac2</t>
  </si>
  <si>
    <t xml:space="preserve">   "KONFIG_AUSGANG4"                                  </t>
  </si>
  <si>
    <t>0x0ac3</t>
  </si>
  <si>
    <t xml:space="preserve">   "KONFIG_AUSGANG5"                                  </t>
  </si>
  <si>
    <t>0x0ac4</t>
  </si>
  <si>
    <t xml:space="preserve">   "KONFIG_AUSGANG6"                                  </t>
  </si>
  <si>
    <t>0x0ac5</t>
  </si>
  <si>
    <t xml:space="preserve">   "KONFIG_AUSGANG7"                                  </t>
  </si>
  <si>
    <t>0x0ac6</t>
  </si>
  <si>
    <t xml:space="preserve">   "KONFIG_AUSGANG8"                                  </t>
  </si>
  <si>
    <t>0x0ac7</t>
  </si>
  <si>
    <t xml:space="preserve">   "KONFIG_AUSGANG9"                                  </t>
  </si>
  <si>
    <t>0x0ac8</t>
  </si>
  <si>
    <t xml:space="preserve">   "KONFIG_AUSGANG10"                                 </t>
  </si>
  <si>
    <t>0x0ac9</t>
  </si>
  <si>
    <t xml:space="preserve">   "KONFIG_AUSGANG11"                                 </t>
  </si>
  <si>
    <t>0x0aca</t>
  </si>
  <si>
    <t xml:space="preserve">   "KONFIG_AUSGANG12"                                 </t>
  </si>
  <si>
    <t>0x0acb</t>
  </si>
  <si>
    <t xml:space="preserve">   "KONFIG_AUSGANG13"                                 </t>
  </si>
  <si>
    <t>0x0acc</t>
  </si>
  <si>
    <t xml:space="preserve">   "KONFIG_AUSGANG14"                                 </t>
  </si>
  <si>
    <t>0x0acd</t>
  </si>
  <si>
    <t xml:space="preserve">   "KONFIG_AUSGANG15"                                 </t>
  </si>
  <si>
    <t>0x0ace</t>
  </si>
  <si>
    <t xml:space="preserve">   "KONFIG_AUSGANG16"                                 </t>
  </si>
  <si>
    <t>0x0acf</t>
  </si>
  <si>
    <t xml:space="preserve">   "KONFIG_AUSGANG17"                                 </t>
  </si>
  <si>
    <t>0x0ad0</t>
  </si>
  <si>
    <t xml:space="preserve">   "KONFIG_AUSGANG18"                                 </t>
  </si>
  <si>
    <t>0x0ad1</t>
  </si>
  <si>
    <t xml:space="preserve">   "KONFIG_AUSGANG19"                                 </t>
  </si>
  <si>
    <t>0x0ad2</t>
  </si>
  <si>
    <t xml:space="preserve">   "KONFIG_AUSGANG20"                                 </t>
  </si>
  <si>
    <t>0x0b00</t>
  </si>
  <si>
    <t xml:space="preserve">   "FEHLERFELD_0"                                     </t>
  </si>
  <si>
    <t xml:space="preserve"> // Min</t>
  </si>
  <si>
    <t>0x0b01</t>
  </si>
  <si>
    <t xml:space="preserve">   "FEHLERFELD_1"                                     </t>
  </si>
  <si>
    <t xml:space="preserve"> // Std</t>
  </si>
  <si>
    <t>0x0b02</t>
  </si>
  <si>
    <t xml:space="preserve">   "FEHLERFELD_2"                                     </t>
  </si>
  <si>
    <t xml:space="preserve"> // Tag</t>
  </si>
  <si>
    <t>0x0b03</t>
  </si>
  <si>
    <t xml:space="preserve">   "FEHLERFELD_3"                                     </t>
  </si>
  <si>
    <t xml:space="preserve"> // Monat</t>
  </si>
  <si>
    <t>0x0b04</t>
  </si>
  <si>
    <t xml:space="preserve">   "FEHLERFELD_4"                                     </t>
  </si>
  <si>
    <t xml:space="preserve"> // Jahr</t>
  </si>
  <si>
    <t>0x0b05</t>
  </si>
  <si>
    <t xml:space="preserve">   "FEHLERFELD_5"                                     </t>
  </si>
  <si>
    <t xml:space="preserve"> et_dev_nr</t>
  </si>
  <si>
    <t>0x0b06</t>
  </si>
  <si>
    <t xml:space="preserve">   "FEHLERFELD_6"                                     </t>
  </si>
  <si>
    <t xml:space="preserve"> et_err_nr</t>
  </si>
  <si>
    <t>0x0b07</t>
  </si>
  <si>
    <t xml:space="preserve">   "FEHLERFELD_7"                                     </t>
  </si>
  <si>
    <t>0x0b08</t>
  </si>
  <si>
    <t xml:space="preserve">   "FEHLERFELD_8"                                     </t>
  </si>
  <si>
    <t>0x0b09</t>
  </si>
  <si>
    <t xml:space="preserve">   "FEHLERFELD_9"                                     </t>
  </si>
  <si>
    <t>0x0b0a</t>
  </si>
  <si>
    <t xml:space="preserve">   "FEHLERFELD_10"                                    </t>
  </si>
  <si>
    <t>0x0b0b</t>
  </si>
  <si>
    <t xml:space="preserve">   "FEHLERFELD_11"                                    </t>
  </si>
  <si>
    <t>0x0b0c</t>
  </si>
  <si>
    <t xml:space="preserve">   "FEHLERFELD_12"                                    </t>
  </si>
  <si>
    <t>0x0b0d</t>
  </si>
  <si>
    <t xml:space="preserve">   "FEHLERFELD_13"                                    </t>
  </si>
  <si>
    <t>0x0b0e</t>
  </si>
  <si>
    <t xml:space="preserve">   "FEHLERFELD_14"                                    </t>
  </si>
  <si>
    <t>0x0b0f</t>
  </si>
  <si>
    <t xml:space="preserve">   "FEHLERFELD_15"                                    </t>
  </si>
  <si>
    <t>0x0b10</t>
  </si>
  <si>
    <t xml:space="preserve">   "FEHLERFELD_16"                                    </t>
  </si>
  <si>
    <t>0x0b11</t>
  </si>
  <si>
    <t xml:space="preserve">   "FEHLERFELD_17"                                    </t>
  </si>
  <si>
    <t>0x0b12</t>
  </si>
  <si>
    <t xml:space="preserve">   "FEHLERFELD_18"                                    </t>
  </si>
  <si>
    <t>0x0b13</t>
  </si>
  <si>
    <t xml:space="preserve">   "FEHLERFELD_19"                                    </t>
  </si>
  <si>
    <t>0x0b14</t>
  </si>
  <si>
    <t xml:space="preserve">   "FEHLERFELD_20"                                    </t>
  </si>
  <si>
    <t>0x0b15</t>
  </si>
  <si>
    <t xml:space="preserve">   "FEHLERFELD_21"                                    </t>
  </si>
  <si>
    <t>0x0b16</t>
  </si>
  <si>
    <t xml:space="preserve">   "FEHLERFELD_22"                                    </t>
  </si>
  <si>
    <t>0x0b17</t>
  </si>
  <si>
    <t xml:space="preserve">   "FEHLERFELD_23"                                    </t>
  </si>
  <si>
    <t>0x0b18</t>
  </si>
  <si>
    <t xml:space="preserve">   "FEHLERFELD_24"                                    </t>
  </si>
  <si>
    <t>0x0b19</t>
  </si>
  <si>
    <t xml:space="preserve">   "FEHLERFELD_25"                                    </t>
  </si>
  <si>
    <t>0x0b1a</t>
  </si>
  <si>
    <t xml:space="preserve">   "FEHLERFELD_26"                                    </t>
  </si>
  <si>
    <t>0x0b1b</t>
  </si>
  <si>
    <t xml:space="preserve">   "FEHLERFELD_27"                                    </t>
  </si>
  <si>
    <t>0x0b1c</t>
  </si>
  <si>
    <t xml:space="preserve">   "FEHLERFELD_28"                                    </t>
  </si>
  <si>
    <t>0x0b1d</t>
  </si>
  <si>
    <t xml:space="preserve">   "FEHLERFELD_29"                                    </t>
  </si>
  <si>
    <t>0x0b1e</t>
  </si>
  <si>
    <t xml:space="preserve">   "FEHLERFELD_30"                                    </t>
  </si>
  <si>
    <t>0x0b1f</t>
  </si>
  <si>
    <t xml:space="preserve">   "FEHLERFELD_31"                                    </t>
  </si>
  <si>
    <t>0x0b20</t>
  </si>
  <si>
    <t xml:space="preserve">   "FEHLERFELD_32"                                    </t>
  </si>
  <si>
    <t>0x0b21</t>
  </si>
  <si>
    <t xml:space="preserve">   "FEHLERFELD_33"                                    </t>
  </si>
  <si>
    <t>0x0b22</t>
  </si>
  <si>
    <t xml:space="preserve">   "FEHLERFELD_34"                                    </t>
  </si>
  <si>
    <t>0x0b23</t>
  </si>
  <si>
    <t xml:space="preserve">   "FEHLERFELD_35"                                    </t>
  </si>
  <si>
    <t>0x0b24</t>
  </si>
  <si>
    <t xml:space="preserve">   "FEHLERFELD_36"                                    </t>
  </si>
  <si>
    <t>0x0b25</t>
  </si>
  <si>
    <t xml:space="preserve">   "FEHLERFELD_37"                                    </t>
  </si>
  <si>
    <t>0x0b26</t>
  </si>
  <si>
    <t xml:space="preserve">   "FEHLERFELD_38"                                    </t>
  </si>
  <si>
    <t>0x0b27</t>
  </si>
  <si>
    <t xml:space="preserve">   "FEHLERFELD_39"                                    </t>
  </si>
  <si>
    <t>0x0b28</t>
  </si>
  <si>
    <t xml:space="preserve">   "FEHLERFELD_40"                                    </t>
  </si>
  <si>
    <t>0x0b29</t>
  </si>
  <si>
    <t xml:space="preserve">   "FEHLERFELD_41"                                    </t>
  </si>
  <si>
    <t>0x0b2a</t>
  </si>
  <si>
    <t xml:space="preserve">   "FEHLERFELD_42"                                    </t>
  </si>
  <si>
    <t>0x0b2b</t>
  </si>
  <si>
    <t xml:space="preserve">   "FEHLERFELD_43"                                    </t>
  </si>
  <si>
    <t>0x0b2c</t>
  </si>
  <si>
    <t xml:space="preserve">   "FEHLERFELD_44"                                    </t>
  </si>
  <si>
    <t>0x0b2d</t>
  </si>
  <si>
    <t xml:space="preserve">   "FEHLERFELD_45"                                    </t>
  </si>
  <si>
    <t>0x0b2e</t>
  </si>
  <si>
    <t xml:space="preserve">   "FEHLERFELD_46"                                    </t>
  </si>
  <si>
    <t>0x0b2f</t>
  </si>
  <si>
    <t xml:space="preserve">   "FEHLERFELD_47"                                    </t>
  </si>
  <si>
    <t>0x0b30</t>
  </si>
  <si>
    <t xml:space="preserve">   "FEHLERFELD_48"                                    </t>
  </si>
  <si>
    <t>0x0b31</t>
  </si>
  <si>
    <t xml:space="preserve">   "FEHLERFELD_49"                                    </t>
  </si>
  <si>
    <t>0x0b32</t>
  </si>
  <si>
    <t xml:space="preserve">   "FEHLERFELD_50"                                    </t>
  </si>
  <si>
    <t>0x0b33</t>
  </si>
  <si>
    <t xml:space="preserve">   "FEHLERFELD_51"                                    </t>
  </si>
  <si>
    <t>0x0b34</t>
  </si>
  <si>
    <t xml:space="preserve">   "FEHLERFELD_52"                                    </t>
  </si>
  <si>
    <t>0x0b35</t>
  </si>
  <si>
    <t xml:space="preserve">   "FEHLERFELD_53"                                    </t>
  </si>
  <si>
    <t>0x0b36</t>
  </si>
  <si>
    <t xml:space="preserve">   "FEHLERFELD_54"                                    </t>
  </si>
  <si>
    <t>0x0b37</t>
  </si>
  <si>
    <t xml:space="preserve">   "FEHLERFELD_55"                                    </t>
  </si>
  <si>
    <t>0x0b38</t>
  </si>
  <si>
    <t xml:space="preserve">   "FEHLERFELD_56"                                    </t>
  </si>
  <si>
    <t>0x0b39</t>
  </si>
  <si>
    <t xml:space="preserve">   "FEHLERFELD_57"                                    </t>
  </si>
  <si>
    <t>0x0b3a</t>
  </si>
  <si>
    <t xml:space="preserve">   "FEHLERFELD_58"                                    </t>
  </si>
  <si>
    <t>0x0b3b</t>
  </si>
  <si>
    <t xml:space="preserve">   "FEHLERFELD_59"                                    </t>
  </si>
  <si>
    <t>0x0b3c</t>
  </si>
  <si>
    <t xml:space="preserve">   "FEHLERFELD_60"                                    </t>
  </si>
  <si>
    <t>0x0b3d</t>
  </si>
  <si>
    <t xml:space="preserve">   "FEHLERFELD_61"                                    </t>
  </si>
  <si>
    <t>0x0b3e</t>
  </si>
  <si>
    <t xml:space="preserve">   "FEHLERFELD_62"                                    </t>
  </si>
  <si>
    <t>0x0b3f</t>
  </si>
  <si>
    <t xml:space="preserve">   "FEHLERFELD_63"                                    </t>
  </si>
  <si>
    <t>0x0b40</t>
  </si>
  <si>
    <t xml:space="preserve">   "FEHLERFELD_64"                                    </t>
  </si>
  <si>
    <t>0x0b41</t>
  </si>
  <si>
    <t xml:space="preserve">   "FEHLERFELD_65"                                    </t>
  </si>
  <si>
    <t>0x0b42</t>
  </si>
  <si>
    <t xml:space="preserve">   "FEHLERFELD_66"                                    </t>
  </si>
  <si>
    <t>0x0b43</t>
  </si>
  <si>
    <t xml:space="preserve">   "FEHLERFELD_67"                                    </t>
  </si>
  <si>
    <t>0x0b44</t>
  </si>
  <si>
    <t xml:space="preserve">   "FEHLERFELD_68"                                    </t>
  </si>
  <si>
    <t>0x0b45</t>
  </si>
  <si>
    <t xml:space="preserve">   "FEHLERFELD_69"                                    </t>
  </si>
  <si>
    <t>0x0b46</t>
  </si>
  <si>
    <t xml:space="preserve">   "FEHLERFELD_70"                                    </t>
  </si>
  <si>
    <t>0x0b47</t>
  </si>
  <si>
    <t xml:space="preserve">   "FEHLERFELD_71"                                    </t>
  </si>
  <si>
    <t>0x0b48</t>
  </si>
  <si>
    <t xml:space="preserve">   "FEHLERFELD_72"                                    </t>
  </si>
  <si>
    <t>0x0b49</t>
  </si>
  <si>
    <t xml:space="preserve">   "FEHLERFELD_73"                                    </t>
  </si>
  <si>
    <t>0x0b4a</t>
  </si>
  <si>
    <t xml:space="preserve">   "FEHLERFELD_74"                                    </t>
  </si>
  <si>
    <t>0x0b4b</t>
  </si>
  <si>
    <t xml:space="preserve">   "FEHLERFELD_75"                                    </t>
  </si>
  <si>
    <t>0x0b4c</t>
  </si>
  <si>
    <t xml:space="preserve">   "FEHLERFELD_76"                                    </t>
  </si>
  <si>
    <t>0x0b4d</t>
  </si>
  <si>
    <t xml:space="preserve">   "FEHLERFELD_77"                                    </t>
  </si>
  <si>
    <t>0x0b4e</t>
  </si>
  <si>
    <t xml:space="preserve">   "FEHLERFELD_78"                                    </t>
  </si>
  <si>
    <t>0x0b4f</t>
  </si>
  <si>
    <t xml:space="preserve">   "FEHLERFELD_79"                                    </t>
  </si>
  <si>
    <t>0x0b50</t>
  </si>
  <si>
    <t xml:space="preserve">   "FEHLERFELD_80"                                    </t>
  </si>
  <si>
    <t>0x0b51</t>
  </si>
  <si>
    <t xml:space="preserve">   "FEHLERFELD_81"                                    </t>
  </si>
  <si>
    <t>0x0b52</t>
  </si>
  <si>
    <t xml:space="preserve">   "FEHLERFELD_82"                                    </t>
  </si>
  <si>
    <t>0x0b53</t>
  </si>
  <si>
    <t xml:space="preserve">   "FEHLERFELD_83"                                    </t>
  </si>
  <si>
    <t>0x0b54</t>
  </si>
  <si>
    <t xml:space="preserve">   "FEHLERFELD_84"                                    </t>
  </si>
  <si>
    <t>0x0b55</t>
  </si>
  <si>
    <t xml:space="preserve">   "FEHLERFELD_85"                                    </t>
  </si>
  <si>
    <t>0x0b56</t>
  </si>
  <si>
    <t xml:space="preserve">   "FEHLERFELD_86"                                    </t>
  </si>
  <si>
    <t>0x0b57</t>
  </si>
  <si>
    <t xml:space="preserve">   "FEHLERFELD_87"                                    </t>
  </si>
  <si>
    <t>0x0b58</t>
  </si>
  <si>
    <t xml:space="preserve">   "FEHLERFELD_88"                                    </t>
  </si>
  <si>
    <t>0x0b59</t>
  </si>
  <si>
    <t xml:space="preserve">   "FEHLERFELD_89"                                    </t>
  </si>
  <si>
    <t>0x0b5a</t>
  </si>
  <si>
    <t xml:space="preserve">   "FEHLERFELD_90"                                    </t>
  </si>
  <si>
    <t>0x0b5b</t>
  </si>
  <si>
    <t xml:space="preserve">   "FEHLERFELD_91"                                    </t>
  </si>
  <si>
    <t>0x0b5c</t>
  </si>
  <si>
    <t xml:space="preserve">   "FEHLERFELD_92"                                    </t>
  </si>
  <si>
    <t>0x0b5d</t>
  </si>
  <si>
    <t xml:space="preserve">   "FEHLERFELD_93"                                    </t>
  </si>
  <si>
    <t>0x0b5e</t>
  </si>
  <si>
    <t xml:space="preserve">   "FEHLERFELD_94"                                    </t>
  </si>
  <si>
    <t>0x0b5f</t>
  </si>
  <si>
    <t xml:space="preserve">   "FEHLERFELD_95"                                    </t>
  </si>
  <si>
    <t>0x0b60</t>
  </si>
  <si>
    <t xml:space="preserve">   "FEHLERFELD_96"                                    </t>
  </si>
  <si>
    <t>0x0b61</t>
  </si>
  <si>
    <t xml:space="preserve">   "FEHLERFELD_97"                                    </t>
  </si>
  <si>
    <t>0x0b62</t>
  </si>
  <si>
    <t xml:space="preserve">   "FEHLERFELD_98"                                    </t>
  </si>
  <si>
    <t>0x0b63</t>
  </si>
  <si>
    <t xml:space="preserve">   "FEHLERFELD_99"                                    </t>
  </si>
  <si>
    <t>0x0b64</t>
  </si>
  <si>
    <t xml:space="preserve">   "FEHLERFELD_100"                                   </t>
  </si>
  <si>
    <t>0x0b65</t>
  </si>
  <si>
    <t xml:space="preserve">   "FEHLERFELD_101"                                   </t>
  </si>
  <si>
    <t>0x0b66</t>
  </si>
  <si>
    <t xml:space="preserve">   "FEHLERFELD_102"                                   </t>
  </si>
  <si>
    <t>0x0b67</t>
  </si>
  <si>
    <t xml:space="preserve">   "FEHLERFELD_103"                                   </t>
  </si>
  <si>
    <t>0x0b68</t>
  </si>
  <si>
    <t xml:space="preserve">   "FEHLERFELD_104"                                   </t>
  </si>
  <si>
    <t>0x0b69</t>
  </si>
  <si>
    <t xml:space="preserve">   "FEHLERFELD_105"                                   </t>
  </si>
  <si>
    <t>0x0b6a</t>
  </si>
  <si>
    <t xml:space="preserve">   "FEHLERFELD_106"                                   </t>
  </si>
  <si>
    <t>0x0b6b</t>
  </si>
  <si>
    <t xml:space="preserve">   "FEHLERFELD_107"                                   </t>
  </si>
  <si>
    <t>0x0b6c</t>
  </si>
  <si>
    <t xml:space="preserve">   "FEHLERFELD_108"                                   </t>
  </si>
  <si>
    <t>0x0b6d</t>
  </si>
  <si>
    <t xml:space="preserve">   "FEHLERFELD_109"                                   </t>
  </si>
  <si>
    <t>0x0b6e</t>
  </si>
  <si>
    <t xml:space="preserve">   "FEHLERFELD_110"                                   </t>
  </si>
  <si>
    <t>0x0b6f</t>
  </si>
  <si>
    <t xml:space="preserve">   "FEHLERFELD_111"                                   </t>
  </si>
  <si>
    <t>0x0b70</t>
  </si>
  <si>
    <t xml:space="preserve">   "FEHLERFELD_112"                                   </t>
  </si>
  <si>
    <t>0x0b71</t>
  </si>
  <si>
    <t xml:space="preserve">   "FEHLERFELD_113"                                   </t>
  </si>
  <si>
    <t>0x0b72</t>
  </si>
  <si>
    <t xml:space="preserve">   "FEHLERFELD_114"                                   </t>
  </si>
  <si>
    <t>0x0b73</t>
  </si>
  <si>
    <t xml:space="preserve">   "FEHLERFELD_115"                                   </t>
  </si>
  <si>
    <t>0x0b74</t>
  </si>
  <si>
    <t xml:space="preserve">   "FEHLERFELD_116"                                   </t>
  </si>
  <si>
    <t>0x0b75</t>
  </si>
  <si>
    <t xml:space="preserve">   "FEHLERFELD_117"                                   </t>
  </si>
  <si>
    <t>0x0b76</t>
  </si>
  <si>
    <t xml:space="preserve">   "FEHLERFELD_118"                                   </t>
  </si>
  <si>
    <t>0x0b77</t>
  </si>
  <si>
    <t xml:space="preserve">   "FEHLERFELD_119"                                   </t>
  </si>
  <si>
    <t>0x0b78</t>
  </si>
  <si>
    <t xml:space="preserve">   "FEHLERFELD_120"                                   </t>
  </si>
  <si>
    <t>0x0b79</t>
  </si>
  <si>
    <t xml:space="preserve">   "FEHLERFELD_121"                                   </t>
  </si>
  <si>
    <t>0x0b7a</t>
  </si>
  <si>
    <t xml:space="preserve">   "FEHLERFELD_122"                                   </t>
  </si>
  <si>
    <t>0x0b7b</t>
  </si>
  <si>
    <t xml:space="preserve">   "FEHLERFELD_123"                                   </t>
  </si>
  <si>
    <t>0x0b7c</t>
  </si>
  <si>
    <t xml:space="preserve">   "FEHLERFELD_124"                                   </t>
  </si>
  <si>
    <t>0x0b7d</t>
  </si>
  <si>
    <t xml:space="preserve">   "FEHLERFELD_125"                                   </t>
  </si>
  <si>
    <t>0x0b7e</t>
  </si>
  <si>
    <t xml:space="preserve">   "FEHLERFELD_126"                                   </t>
  </si>
  <si>
    <t>0x0b7f</t>
  </si>
  <si>
    <t xml:space="preserve">   "FEHLERFELD_127"                                   </t>
  </si>
  <si>
    <t>0x0b80</t>
  </si>
  <si>
    <t xml:space="preserve">   "FEHLERFELD_128"                                   </t>
  </si>
  <si>
    <t>0x0b81</t>
  </si>
  <si>
    <t xml:space="preserve">   "FEHLERFELD_129"                                   </t>
  </si>
  <si>
    <t>0x0b82</t>
  </si>
  <si>
    <t xml:space="preserve">   "FEHLERFELD_130"                                   </t>
  </si>
  <si>
    <t>0x0b83</t>
  </si>
  <si>
    <t xml:space="preserve">   "FEHLERFELD_131"                                   </t>
  </si>
  <si>
    <t>0x0b84</t>
  </si>
  <si>
    <t xml:space="preserve">   "FEHLERFELD_132"                                   </t>
  </si>
  <si>
    <t>0x0b85</t>
  </si>
  <si>
    <t xml:space="preserve">   "FEHLERFELD_133"                                   </t>
  </si>
  <si>
    <t>0x0b86</t>
  </si>
  <si>
    <t xml:space="preserve">   "FEHLERFELD_134"                                   </t>
  </si>
  <si>
    <t>0x0b87</t>
  </si>
  <si>
    <t xml:space="preserve">   "FEHLERFELD_135"                                   </t>
  </si>
  <si>
    <t>0x0b88</t>
  </si>
  <si>
    <t xml:space="preserve">   "FEHLERFELD_136"                                   </t>
  </si>
  <si>
    <t>0x0b89</t>
  </si>
  <si>
    <t xml:space="preserve">   "FEHLERFELD_137"                                   </t>
  </si>
  <si>
    <t>0x0b8a</t>
  </si>
  <si>
    <t xml:space="preserve">   "FEHLERFELD_138"                                   </t>
  </si>
  <si>
    <t>0x0b8b</t>
  </si>
  <si>
    <t xml:space="preserve">   "FEHLERFELD_139"                                   </t>
  </si>
  <si>
    <t>0x0b9a</t>
  </si>
  <si>
    <t xml:space="preserve">   "FEHLERSPEICHER_FELDINDEX"                         </t>
  </si>
  <si>
    <t>0x0b9b</t>
  </si>
  <si>
    <t xml:space="preserve">   "FEHLERSPEICHER_FEHLERNUMMER"                      </t>
  </si>
  <si>
    <t>0x0b9c</t>
  </si>
  <si>
    <t xml:space="preserve">   "FEHLERSPEICHER_MODULTYD"                          </t>
  </si>
  <si>
    <t>0x0b9d</t>
  </si>
  <si>
    <t xml:space="preserve">   "FEHLERSPEICHER_BUSKENNUNG"                        </t>
  </si>
  <si>
    <t>0x0b9e</t>
  </si>
  <si>
    <t xml:space="preserve">   "FEHLERSPEICHER_SEKUNDE"                           </t>
  </si>
  <si>
    <t>0x0b9f</t>
  </si>
  <si>
    <t xml:space="preserve">   "FEHLERSPEICHER_MINUTE"                            </t>
  </si>
  <si>
    <t>0x0ba0</t>
  </si>
  <si>
    <t xml:space="preserve">   "FEHLERSPEICHER_STUNDE"                            </t>
  </si>
  <si>
    <t>0x0ba1</t>
  </si>
  <si>
    <t xml:space="preserve">   "FEHLERSPEICHER_TAG"                               </t>
  </si>
  <si>
    <t>0x0ba2</t>
  </si>
  <si>
    <t xml:space="preserve">   "FEHLERSPEICHER_MONAT"                             </t>
  </si>
  <si>
    <t>0x0ba3</t>
  </si>
  <si>
    <t xml:space="preserve">   "FEHLERSPEICHER_JAHR"                              </t>
  </si>
  <si>
    <t>0x0bb9</t>
  </si>
  <si>
    <t xml:space="preserve">   "ESTRICHPROGRAMM_TAG_1"                            </t>
  </si>
  <si>
    <t>0x0bba</t>
  </si>
  <si>
    <t xml:space="preserve">   "ESTRICHPROGRAMM_TAG_2"                            </t>
  </si>
  <si>
    <t>0x0bbb</t>
  </si>
  <si>
    <t xml:space="preserve">   "ESTRICHPROGRAMM_TAG_3"                            </t>
  </si>
  <si>
    <t>0x0bbc</t>
  </si>
  <si>
    <t xml:space="preserve">   "ESTRICHPROGRAMM_TAG_4"                            </t>
  </si>
  <si>
    <t>0x0bbd</t>
  </si>
  <si>
    <t xml:space="preserve">   "ESTRICHPROGRAMM_TAG_5"                            </t>
  </si>
  <si>
    <t>0x0bbe</t>
  </si>
  <si>
    <t xml:space="preserve">   "ESTRICHPROGRAMM_TAG_6"                            </t>
  </si>
  <si>
    <t>0x0bbf</t>
  </si>
  <si>
    <t xml:space="preserve">   "ESTRICHPROGRAMM_TAG_7"                            </t>
  </si>
  <si>
    <t>0x0bc0</t>
  </si>
  <si>
    <t xml:space="preserve">   "ESTRICHPROGRAMM_TAG_8"                            </t>
  </si>
  <si>
    <t>0x0bc1</t>
  </si>
  <si>
    <t xml:space="preserve">   "ESTRICHPROGRAMM_TAG_9"                            </t>
  </si>
  <si>
    <t>0x0bc2</t>
  </si>
  <si>
    <t xml:space="preserve">   "ESTRICHPROGRAMM_TAG_10"                           </t>
  </si>
  <si>
    <t>0x0bc3</t>
  </si>
  <si>
    <t xml:space="preserve">   "ESTRICHPROGRAMM_TAG_11"                           </t>
  </si>
  <si>
    <t>0x0bc4</t>
  </si>
  <si>
    <t xml:space="preserve">   "ESTRICHPROGRAMM_TAG_12"                           </t>
  </si>
  <si>
    <t>0x0bc5</t>
  </si>
  <si>
    <t xml:space="preserve">   "ESTRICHPROGRAMM_TAG_13"                           </t>
  </si>
  <si>
    <t>0x0bc6</t>
  </si>
  <si>
    <t xml:space="preserve">   "ESTRICHPROGRAMM_TAG_14"                           </t>
  </si>
  <si>
    <t>0x0bc7</t>
  </si>
  <si>
    <t xml:space="preserve">   "ESTRICHPROGRAMM_TAG_15"                           </t>
  </si>
  <si>
    <t>0x0bc8</t>
  </si>
  <si>
    <t xml:space="preserve">   "ESTRICHPROGRAMM_TAG_16"                           </t>
  </si>
  <si>
    <t>0x0bc9</t>
  </si>
  <si>
    <t xml:space="preserve">   "ESTRICHPROGRAMM_TAG_17"                           </t>
  </si>
  <si>
    <t>0x0bca</t>
  </si>
  <si>
    <t xml:space="preserve">   "ESTRICHPROGRAMM_TAG_18"                           </t>
  </si>
  <si>
    <t>0x0bcb</t>
  </si>
  <si>
    <t xml:space="preserve">   "ESTRICHPROGRAMM_TAG_19"                           </t>
  </si>
  <si>
    <t>0x0bcc</t>
  </si>
  <si>
    <t xml:space="preserve">   "ESTRICHPROGRAMM_TAG_20"                           </t>
  </si>
  <si>
    <t>0x0bcd</t>
  </si>
  <si>
    <t xml:space="preserve">   "ESTRICHPROGRAMM_TAG_21"                           </t>
  </si>
  <si>
    <t>0x0bce</t>
  </si>
  <si>
    <t xml:space="preserve">   "ESTRICHPROGRAMM_TAG_22"                           </t>
  </si>
  <si>
    <t>0x0bcf</t>
  </si>
  <si>
    <t xml:space="preserve">   "ESTRICHPROGRAMM_TAG_23"                           </t>
  </si>
  <si>
    <t>0x0bd0</t>
  </si>
  <si>
    <t xml:space="preserve">   "ESTRICHPROGRAMM_TAG_24"                           </t>
  </si>
  <si>
    <t>0x0bd1</t>
  </si>
  <si>
    <t xml:space="preserve">   "ESTRICHPROGRAMM_TAG_25"                           </t>
  </si>
  <si>
    <t>0x0bd2</t>
  </si>
  <si>
    <t xml:space="preserve">   "ESTRICHPROGRAMM_TAG_26"                           </t>
  </si>
  <si>
    <t>0x0bd3</t>
  </si>
  <si>
    <t xml:space="preserve">   "ESTRICHPROGRAMM_TAG_27"                           </t>
  </si>
  <si>
    <t>0x0bd4</t>
  </si>
  <si>
    <t xml:space="preserve">   "ESTRICHPROGRAMM_TAG_28"                           </t>
  </si>
  <si>
    <t>0x0bd5</t>
  </si>
  <si>
    <t xml:space="preserve">   "ESTRICHPROGRAMM_TAG_29"                           </t>
  </si>
  <si>
    <t>0x0bd6</t>
  </si>
  <si>
    <t xml:space="preserve">   "ESTRICHPROGRAMM_TAG_30"                           </t>
  </si>
  <si>
    <t>0x0bd7</t>
  </si>
  <si>
    <t xml:space="preserve">   "ESTRICHPROGRAMM_TAG_31"                           </t>
  </si>
  <si>
    <t>0x0be9</t>
  </si>
  <si>
    <t xml:space="preserve">   "OT_REQUEST_CODE"                                  </t>
  </si>
  <si>
    <t>0x0bea</t>
  </si>
  <si>
    <t xml:space="preserve">   "OT_FHB_00"                                        </t>
  </si>
  <si>
    <t>0x0beb</t>
  </si>
  <si>
    <t xml:space="preserve">   "OT_FHB_01"                                        </t>
  </si>
  <si>
    <t>0x0bec</t>
  </si>
  <si>
    <t xml:space="preserve">   "OT_FHB_02"                                        </t>
  </si>
  <si>
    <t>0x0bed</t>
  </si>
  <si>
    <t xml:space="preserve">   "OT_FHB_03"                                        </t>
  </si>
  <si>
    <t>0x0bee</t>
  </si>
  <si>
    <t xml:space="preserve">   "OT_FHB_04"                                        </t>
  </si>
  <si>
    <t>0x0bef</t>
  </si>
  <si>
    <t xml:space="preserve">   "OT_FHB_05"                                        </t>
  </si>
  <si>
    <t>0x0bf0</t>
  </si>
  <si>
    <t xml:space="preserve">   "OT_FHB_06"                                        </t>
  </si>
  <si>
    <t>0x0bf1</t>
  </si>
  <si>
    <t xml:space="preserve">   "OT_FHB_07"                                        </t>
  </si>
  <si>
    <t>0x0bf2</t>
  </si>
  <si>
    <t xml:space="preserve">   "OT_FHB_08"                                        </t>
  </si>
  <si>
    <t>0x0bf3</t>
  </si>
  <si>
    <t xml:space="preserve">   "OT_FHB_09"                                        </t>
  </si>
  <si>
    <t>0x0c1c</t>
  </si>
  <si>
    <t xml:space="preserve">   "START_BEREICH_INFONUMMERN_OS"                     </t>
  </si>
  <si>
    <t>0x0c1d</t>
  </si>
  <si>
    <t xml:space="preserve">   "FERNSTEUERBETRIEB_TEMPERATURSOLLWERT"             </t>
  </si>
  <si>
    <t>0x0c1e</t>
  </si>
  <si>
    <t xml:space="preserve">   "ESTB_ISTTEMPERATUR"                               </t>
  </si>
  <si>
    <t>0x0c1f</t>
  </si>
  <si>
    <t xml:space="preserve">   "FESTWERT_HEIZUNGSBETRIEB"                         </t>
  </si>
  <si>
    <t>0x0c20</t>
  </si>
  <si>
    <t xml:space="preserve">   "AUSSENFUEHLERKORREKTURWERT"                       </t>
  </si>
  <si>
    <t>0x0c21</t>
  </si>
  <si>
    <t xml:space="preserve">   "HZK_PUMPE_DAUERLAUF"                              </t>
  </si>
  <si>
    <t>0x0c22</t>
  </si>
  <si>
    <t xml:space="preserve">   "PWM_PUMPENMODE"                                   </t>
  </si>
  <si>
    <t>0x0c23</t>
  </si>
  <si>
    <t xml:space="preserve">   "PWM_TEMPERATURDIFFERENZREGELUNG_TV_TWEICHE"       </t>
  </si>
  <si>
    <t>0x0c24</t>
  </si>
  <si>
    <t xml:space="preserve">   "PWM_TEMPERATURDIFFERENZREGELUNG_TV_TR"            </t>
  </si>
  <si>
    <t>0x0c25</t>
  </si>
  <si>
    <t xml:space="preserve">   "WARTUNGSINTERVAL_STUNDEN"                         </t>
  </si>
  <si>
    <t>0x1324</t>
  </si>
  <si>
    <t xml:space="preserve">   "PRUEFSTANDSBEFEHL"                                </t>
  </si>
  <si>
    <t>0x1325</t>
  </si>
  <si>
    <t xml:space="preserve">   "ENDE_BEREICH_INFONUMMERN_OS"                      </t>
  </si>
  <si>
    <t>0x1326</t>
  </si>
  <si>
    <t xml:space="preserve">   "SOLAR_KOLLEKTOR_1_P_ANTEIL"                       </t>
  </si>
  <si>
    <t>0x1327</t>
  </si>
  <si>
    <t xml:space="preserve">   "SOLAR_KOLLEKTOR_1_I_ANTEIL"                       </t>
  </si>
  <si>
    <t>0x1328</t>
  </si>
  <si>
    <t xml:space="preserve">   "SOLAR_KOLLEKTOR_2_P_ANTEIL"                       </t>
  </si>
  <si>
    <t>0x1329</t>
  </si>
  <si>
    <t xml:space="preserve">   "SOLAR_KOLLEKTOR_2_I_ANTEIL"                       </t>
  </si>
  <si>
    <t>0x132a</t>
  </si>
  <si>
    <t xml:space="preserve">   "SOLAR_KOLLEKTOR_3_P_ANTEIL"                       </t>
  </si>
  <si>
    <t>0x1388</t>
  </si>
  <si>
    <t xml:space="preserve">   "SOLAR_KOLLEKTOR_3_I_ANTEIL"                       </t>
  </si>
  <si>
    <t>0x1389</t>
  </si>
  <si>
    <t xml:space="preserve">   "FEHLERNUMMER"                                     </t>
  </si>
  <si>
    <t xml:space="preserve">   "REPEAT_MESSAGE_ALL_24H"                           </t>
  </si>
  <si>
    <t>0x13b5</t>
  </si>
  <si>
    <t xml:space="preserve">   "LARGE_STATUS_AUSGANG"                             </t>
  </si>
  <si>
    <t>0x13b6</t>
  </si>
  <si>
    <t xml:space="preserve">   "LARGE_KONFIGURATION_AUSGANG"                      </t>
  </si>
  <si>
    <t>0x13b7</t>
  </si>
  <si>
    <t xml:space="preserve">   "LARGE_INFO_AN_BEI_AUSGANG"                        </t>
  </si>
  <si>
    <t>0x13b8</t>
  </si>
  <si>
    <t xml:space="preserve">   "LARGE_SONDERFUNKTIONEN_AUSGANG"                   </t>
  </si>
  <si>
    <t>0x13b9</t>
  </si>
  <si>
    <t xml:space="preserve">   "LARGE_KONFIGURATION_EINGANG"                      </t>
  </si>
  <si>
    <t>0x13ba</t>
  </si>
  <si>
    <t xml:space="preserve">   "LARGE_FAKTOR_EINGANG"                             </t>
  </si>
  <si>
    <t>0x13bb</t>
  </si>
  <si>
    <t xml:space="preserve">   "LARGE_EINHEIT_EINGANG"                            </t>
  </si>
  <si>
    <t>0x13bc</t>
  </si>
  <si>
    <t xml:space="preserve">   "LARGE_KONTAKT_GESCHLOSSEN_EINGANG"                </t>
  </si>
  <si>
    <t>0x13bd</t>
  </si>
  <si>
    <t xml:space="preserve">   "LARGE_INFO_AN_BEI_EINGANG"                        </t>
  </si>
  <si>
    <t>0x13be</t>
  </si>
  <si>
    <t xml:space="preserve">   "LARGE_SMS_ZUSATZTEXT_EINGANG"                     </t>
  </si>
  <si>
    <t>0x13bf</t>
  </si>
  <si>
    <t xml:space="preserve">   "LARGE_USERNAMER"                                  </t>
  </si>
  <si>
    <t>0x13c0</t>
  </si>
  <si>
    <t xml:space="preserve">   "LARGE_USERPASSWORD"                               </t>
  </si>
  <si>
    <t>0x13c1</t>
  </si>
  <si>
    <t xml:space="preserve">   "LARGE_USERGROUP"                                  </t>
  </si>
  <si>
    <t>0x13c2</t>
  </si>
  <si>
    <t xml:space="preserve">   "LARGE_STATUS_EINGANG"                             </t>
  </si>
  <si>
    <t>0x13c3</t>
  </si>
  <si>
    <t xml:space="preserve">   "LARGE_RESET_COUNTER_EINGANG"                      </t>
  </si>
  <si>
    <t>0x13c4</t>
  </si>
  <si>
    <t xml:space="preserve">   "LARGE_SMTP_SERVER"                                </t>
  </si>
  <si>
    <t>0x13c5</t>
  </si>
  <si>
    <t xml:space="preserve">   "LARGE_SMTP_LOGINNAME"                             </t>
  </si>
  <si>
    <t>0x13c6</t>
  </si>
  <si>
    <t xml:space="preserve">   "LARGE_SMTP_PASSWORT"                              </t>
  </si>
  <si>
    <t>0x13c7</t>
  </si>
  <si>
    <t xml:space="preserve">   "LARGE_POP3_SERVER"                                </t>
  </si>
  <si>
    <t>0x13c8</t>
  </si>
  <si>
    <t xml:space="preserve">   "LARGE_POP3_LOGINNAME"                             </t>
  </si>
  <si>
    <t>0x13c9</t>
  </si>
  <si>
    <t xml:space="preserve">   "LARGE_POP3_PASSWORT"                              </t>
  </si>
  <si>
    <t>0x13ca</t>
  </si>
  <si>
    <t xml:space="preserve">   "LARGE_SMS_TEXT_ADRESSE"                           </t>
  </si>
  <si>
    <t>0x13cc</t>
  </si>
  <si>
    <t xml:space="preserve">   "LARGE_EMPFAEGER_KONTAKTDATEN_NAME"                </t>
  </si>
  <si>
    <t>0x13cd</t>
  </si>
  <si>
    <t xml:space="preserve">   "LARGE_EMPFAEGER_KONTAKTDATEN_RUFNUMMER"           </t>
  </si>
  <si>
    <t>0x13ce</t>
  </si>
  <si>
    <t xml:space="preserve">   "LARGE_EMPFAEGER_KONTAKTDATEN_EMAIL"               </t>
  </si>
  <si>
    <t>0x13cf</t>
  </si>
  <si>
    <t xml:space="preserve">   "LARGE_UEBERTRAGUNGSWEG"                           </t>
  </si>
  <si>
    <t>0x13d0</t>
  </si>
  <si>
    <t xml:space="preserve">   "LARGE_TEST_NACHRICHT_SENDEN"                      </t>
  </si>
  <si>
    <t>0x13d1</t>
  </si>
  <si>
    <t xml:space="preserve">   "GSM_SIGNAL_POWER"                                 </t>
  </si>
  <si>
    <t>0x13d2</t>
  </si>
  <si>
    <t xml:space="preserve">   "GSM_CONNECTION_STATE"                             </t>
  </si>
  <si>
    <t>0x13d3</t>
  </si>
  <si>
    <t xml:space="preserve">   "GSM_SWITCH_OFF"                                   </t>
  </si>
  <si>
    <t>0x13d4</t>
  </si>
  <si>
    <t xml:space="preserve">   "GSM_PIN"                                          </t>
  </si>
  <si>
    <t>0x13d5</t>
  </si>
  <si>
    <t xml:space="preserve">   "GSM_PIN_OFF"                                      </t>
  </si>
  <si>
    <t>0x13d6</t>
  </si>
  <si>
    <t xml:space="preserve">   "LARGE_ACCESSPOINT"                                </t>
  </si>
  <si>
    <t>0x13d7</t>
  </si>
  <si>
    <t xml:space="preserve">   "LARGE_SMS_ADRESSTEXT"                             </t>
  </si>
  <si>
    <t>0x13d8</t>
  </si>
  <si>
    <t xml:space="preserve">   "SMS_24h_REPEAT"                                   </t>
  </si>
  <si>
    <t>0x13d9</t>
  </si>
  <si>
    <t xml:space="preserve">   "LARGE_ALARM_KONFIGURATION_1"                      </t>
  </si>
  <si>
    <t>0x13da</t>
  </si>
  <si>
    <t xml:space="preserve">   "LARGE_ALARM_KONFIGURATION_2"                      </t>
  </si>
  <si>
    <t>0x13db</t>
  </si>
  <si>
    <t xml:space="preserve">   "LARGE_ALARM_KONFIGURATION_3"                      </t>
  </si>
  <si>
    <t>0x13dc</t>
  </si>
  <si>
    <t xml:space="preserve">   "LARGE_ALARM_KONFIGURATION_4"                      </t>
  </si>
  <si>
    <t>0x13dd</t>
  </si>
  <si>
    <t xml:space="preserve">   "LARGE_ALARM_KONFIGURATION_5"                      </t>
  </si>
  <si>
    <t>0x13de</t>
  </si>
  <si>
    <t xml:space="preserve">   "IP_MODE"                                          </t>
  </si>
  <si>
    <t>0x13df</t>
  </si>
  <si>
    <t xml:space="preserve">   "LARGE_IP_ADRESS"                                  </t>
  </si>
  <si>
    <t>0x13e0</t>
  </si>
  <si>
    <t xml:space="preserve">   "LARGE_SUBNET"                                     </t>
  </si>
  <si>
    <t>0x13e1</t>
  </si>
  <si>
    <t xml:space="preserve">   "LARGE_GATEWAY"                                    </t>
  </si>
  <si>
    <t>0x13e2</t>
  </si>
  <si>
    <t xml:space="preserve">   "LARGE_DEVICENAME"                                 </t>
  </si>
  <si>
    <t>0x13e3</t>
  </si>
  <si>
    <t xml:space="preserve">   "LARGE_MAC_ADR"                                    </t>
  </si>
  <si>
    <t>0x13e4</t>
  </si>
  <si>
    <t xml:space="preserve">   "BUS_STATUS"                                       </t>
  </si>
  <si>
    <t>0x13e5</t>
  </si>
  <si>
    <t xml:space="preserve">   "LARGE_EWI_FILTER"                                 </t>
  </si>
  <si>
    <t>0x13e6</t>
  </si>
  <si>
    <t xml:space="preserve">   "LARGE_ERRORLOGDATA"                               </t>
  </si>
  <si>
    <t>0x13e7</t>
  </si>
  <si>
    <t xml:space="preserve">   "KEEP_ALIVE"                                       </t>
  </si>
  <si>
    <t>0x13e8</t>
  </si>
  <si>
    <t xml:space="preserve">   "LARGE_ERRORLOG_DATA"                              </t>
  </si>
  <si>
    <t>0x13e9</t>
  </si>
  <si>
    <t xml:space="preserve">   "LARGE_EWI_FILTER_CONFIG"                          </t>
  </si>
  <si>
    <t>0x13ea</t>
  </si>
  <si>
    <t xml:space="preserve">   "LARGE_COCO_CONFIG_PARAMETER"                      </t>
  </si>
  <si>
    <t>0x13eb</t>
  </si>
  <si>
    <t xml:space="preserve">   "LARGE_DATALOGGER_DATA"                            </t>
  </si>
  <si>
    <t>0x13ec</t>
  </si>
  <si>
    <t xml:space="preserve">   "LARGE_DATALOGGER_DATA_POINTER"                    </t>
  </si>
  <si>
    <t>0x13ed</t>
  </si>
  <si>
    <t xml:space="preserve">   "WE3_TYP"                                          </t>
  </si>
  <si>
    <t>0x13ee</t>
  </si>
  <si>
    <t xml:space="preserve">   "WE4_TYP"                                          </t>
  </si>
  <si>
    <t>0x13ef</t>
  </si>
  <si>
    <t xml:space="preserve">   "SCAN_AKTIV"                                       </t>
  </si>
  <si>
    <t>0x13f0</t>
  </si>
  <si>
    <t xml:space="preserve">   "RUECKLAUFISTTEMP_GES"                             </t>
  </si>
  <si>
    <t>0x13f1</t>
  </si>
  <si>
    <t xml:space="preserve">   "SOLARNUTZUNG"                                     </t>
  </si>
  <si>
    <t>0x13f2</t>
  </si>
  <si>
    <t xml:space="preserve">   "MAX_MODGRAD_WW"                                   </t>
  </si>
  <si>
    <t>0x13f3</t>
  </si>
  <si>
    <t xml:space="preserve">   "ZIRKPUMPE_BEI_ANTILEG"                            </t>
  </si>
  <si>
    <t>0x13f4</t>
  </si>
  <si>
    <t xml:space="preserve">   "LARGE_USB_CONF_TCP_IP"                            </t>
  </si>
  <si>
    <t>0x13f5</t>
  </si>
  <si>
    <t xml:space="preserve">   "LARGE_USB_CONF_TCP_IP_INDEX"                      </t>
  </si>
  <si>
    <t>0x13f6</t>
  </si>
  <si>
    <t xml:space="preserve">   "MAC_ADR_0"                                        </t>
  </si>
  <si>
    <t>0x13f7</t>
  </si>
  <si>
    <t xml:space="preserve">   "MAC_ADR_1"                                        </t>
  </si>
  <si>
    <t>0x13f8</t>
  </si>
  <si>
    <t xml:space="preserve">   "MAC_ADR_2"                                        </t>
  </si>
  <si>
    <t>0x13f9</t>
  </si>
  <si>
    <t xml:space="preserve">   "MAC_ADR_3"                                        </t>
  </si>
  <si>
    <t>0x13fa</t>
  </si>
  <si>
    <t xml:space="preserve">   "MAC_ADR_4"                                        </t>
  </si>
  <si>
    <t>0x13fb</t>
  </si>
  <si>
    <t xml:space="preserve">   "MAC_ADR_5"                                        </t>
  </si>
  <si>
    <t>0x13fc</t>
  </si>
  <si>
    <t xml:space="preserve">   "CELSIUS_FAHRENHEIT_UMSCH"                         </t>
  </si>
  <si>
    <t>0x13fd</t>
  </si>
  <si>
    <t xml:space="preserve">   "WP_VERZOEGERUNG"                                  </t>
  </si>
  <si>
    <t>0x13fe</t>
  </si>
  <si>
    <t xml:space="preserve">   "MAX_RL_KUEHLEN"                                   </t>
  </si>
  <si>
    <t>0x13ff</t>
  </si>
  <si>
    <t xml:space="preserve">   "LARGE_DATALOGGER_HEADER"                          </t>
  </si>
  <si>
    <t>0x1400</t>
  </si>
  <si>
    <t xml:space="preserve">   "HEIZPROG_1"                                       </t>
  </si>
  <si>
    <t xml:space="preserve">  // pro Tag sind 3 Bereiche moeglich</t>
  </si>
  <si>
    <t xml:space="preserve">  // Anfang und Ende sind je mit einem Byte in 15 Min.-Schritten definiert</t>
  </si>
  <si>
    <t xml:space="preserve">  // ungenutzte Bereiche enthalten 0x8080</t>
  </si>
  <si>
    <t>0x1410</t>
  </si>
  <si>
    <t xml:space="preserve">   "HEIZPROG_1_MO"                                    </t>
  </si>
  <si>
    <t xml:space="preserve"> et_time_domain</t>
  </si>
  <si>
    <t>0x1411</t>
  </si>
  <si>
    <t xml:space="preserve">   "HEIZPROG_1_MO_SCHALT_2"                           </t>
  </si>
  <si>
    <t>0x1412</t>
  </si>
  <si>
    <t xml:space="preserve">   "HEIZPROG_1_MO_SCHALT_3"                           </t>
  </si>
  <si>
    <t>0x1420</t>
  </si>
  <si>
    <t xml:space="preserve">   "HEIZPROG_1_DI"                                    </t>
  </si>
  <si>
    <t>0x1421</t>
  </si>
  <si>
    <t xml:space="preserve">   "HEIZPROG_1_DI_SCHALT_2"                           </t>
  </si>
  <si>
    <t>0x1422</t>
  </si>
  <si>
    <t xml:space="preserve">   "HEIZPROG_1_DI_SCHALT_3"                           </t>
  </si>
  <si>
    <t>0x1430</t>
  </si>
  <si>
    <t xml:space="preserve">   "HEIZPROG_1_MI"                                    </t>
  </si>
  <si>
    <t>0x1431</t>
  </si>
  <si>
    <t xml:space="preserve">   "HEIZPROG_1_MI_SCHALT_2"                           </t>
  </si>
  <si>
    <t>0x1432</t>
  </si>
  <si>
    <t xml:space="preserve">   "HEIZPROG_1_MI_SCHALT_3"                           </t>
  </si>
  <si>
    <t>0x1440</t>
  </si>
  <si>
    <t xml:space="preserve">   "HEIZPROG_1_DO"                                    </t>
  </si>
  <si>
    <t>0x1441</t>
  </si>
  <si>
    <t xml:space="preserve">   "HEIZPROG_1_DO_SCHALT_2"                           </t>
  </si>
  <si>
    <t>0x1442</t>
  </si>
  <si>
    <t xml:space="preserve">   "HEIZPROG_1_DO_SCHALT_3"                           </t>
  </si>
  <si>
    <t>0x1450</t>
  </si>
  <si>
    <t xml:space="preserve">   "HEIZPROG_1_FR"                                    </t>
  </si>
  <si>
    <t>0x1451</t>
  </si>
  <si>
    <t xml:space="preserve">   "HEIZPROG_1_FR_SCHALT_2"                           </t>
  </si>
  <si>
    <t>0x1452</t>
  </si>
  <si>
    <t xml:space="preserve">   "HEIZPROG_1_FR_SCHALT_3"                           </t>
  </si>
  <si>
    <t>0x1460</t>
  </si>
  <si>
    <t xml:space="preserve">   "HEIZPROG_1_SA"                                    </t>
  </si>
  <si>
    <t>0x1461</t>
  </si>
  <si>
    <t xml:space="preserve">   "HEIZPROG_1_SA_SCHALT_2"                           </t>
  </si>
  <si>
    <t>0x1462</t>
  </si>
  <si>
    <t xml:space="preserve">   "HEIZPROG_1_SA_SCHALT_3"                           </t>
  </si>
  <si>
    <t>0x1470</t>
  </si>
  <si>
    <t xml:space="preserve">   "HEIZPROG_1_SO"                                    </t>
  </si>
  <si>
    <t>0x1471</t>
  </si>
  <si>
    <t xml:space="preserve">   "HEIZPROG_1_SO_SCHALT_2"                           </t>
  </si>
  <si>
    <t>0x1472</t>
  </si>
  <si>
    <t xml:space="preserve">   "HEIZPROG_1_SO_SCHALT_3"                           </t>
  </si>
  <si>
    <t>0x1480</t>
  </si>
  <si>
    <t xml:space="preserve">   "HEIZPROG_1_MO_FR"                                 </t>
  </si>
  <si>
    <t>0x1481</t>
  </si>
  <si>
    <t xml:space="preserve">   "HEIZPROG_1_MO_FR_SCHALT_2"                        </t>
  </si>
  <si>
    <t>0x1482</t>
  </si>
  <si>
    <t xml:space="preserve">   "HEIZPROG_1_MO_FR_SCHALT_3"                        </t>
  </si>
  <si>
    <t>0x1490</t>
  </si>
  <si>
    <t xml:space="preserve">   "HEIZPROG_1_SA_SO"                                 </t>
  </si>
  <si>
    <t>0x1491</t>
  </si>
  <si>
    <t xml:space="preserve">   "HEIZPROG_1_SA_SO_SCHALT_2"                        </t>
  </si>
  <si>
    <t>0x1492</t>
  </si>
  <si>
    <t xml:space="preserve">   "HEIZPROG_1_SA_SO_SCHALT_3"                        </t>
  </si>
  <si>
    <t>0x14a0</t>
  </si>
  <si>
    <t xml:space="preserve">   "HEIZPROG_1_MO_SO"                                 </t>
  </si>
  <si>
    <t>0x14a1</t>
  </si>
  <si>
    <t xml:space="preserve">   "HEIZPROG_1_MO_SO_SCHALT_2"                        </t>
  </si>
  <si>
    <t>0x14a2</t>
  </si>
  <si>
    <t xml:space="preserve">   "HEIZPROG_1_MO_SO_SCHALT_3"                        </t>
  </si>
  <si>
    <t>0x14b0</t>
  </si>
  <si>
    <t xml:space="preserve">   "HEIZPROG_1_MO_DO"                                 </t>
  </si>
  <si>
    <t>0x14b1</t>
  </si>
  <si>
    <t xml:space="preserve">   "HEIZPROG_1_MO_DO_SCHALT_2"                        </t>
  </si>
  <si>
    <t>0x14b2</t>
  </si>
  <si>
    <t xml:space="preserve">   "HEIZPROG_1_MO_DO_SCHALT_3"                        </t>
  </si>
  <si>
    <t>0x1500</t>
  </si>
  <si>
    <t xml:space="preserve">   "HEIZPROG_2"                                       </t>
  </si>
  <si>
    <t>0x1510</t>
  </si>
  <si>
    <t xml:space="preserve">   "HEIZPROG_2_MO"                                    </t>
  </si>
  <si>
    <t>0x1511</t>
  </si>
  <si>
    <t xml:space="preserve">   "HEIZPROG_2_MO_SCHALT_2"                           </t>
  </si>
  <si>
    <t>0x1512</t>
  </si>
  <si>
    <t xml:space="preserve">   "HEIZPROG_2_MO_SCHALT_3"                           </t>
  </si>
  <si>
    <t>0x1520</t>
  </si>
  <si>
    <t xml:space="preserve">   "HEIZPROG_2_DI"                                    </t>
  </si>
  <si>
    <t>0x1521</t>
  </si>
  <si>
    <t xml:space="preserve">   "HEIZPROG_2_DI_SCHALT_2"                           </t>
  </si>
  <si>
    <t>0x1522</t>
  </si>
  <si>
    <t xml:space="preserve">   "HEIZPROG_2_DI_SCHALT_3"                           </t>
  </si>
  <si>
    <t>0x1530</t>
  </si>
  <si>
    <t xml:space="preserve">   "HEIZPROG_2_MI"                                    </t>
  </si>
  <si>
    <t>0x1531</t>
  </si>
  <si>
    <t xml:space="preserve">   "HEIZPROG_2_MI_SCHALT_2"                           </t>
  </si>
  <si>
    <t>0x1532</t>
  </si>
  <si>
    <t xml:space="preserve">   "HEIZPROG_2_MI_SCHALT_3"                           </t>
  </si>
  <si>
    <t>0x1540</t>
  </si>
  <si>
    <t xml:space="preserve">   "HEIZPROG_2_DO"                                    </t>
  </si>
  <si>
    <t>0x1541</t>
  </si>
  <si>
    <t xml:space="preserve">   "HEIZPROG_2_DO_SCHALT_2"                           </t>
  </si>
  <si>
    <t>0x1542</t>
  </si>
  <si>
    <t xml:space="preserve">   "HEIZPROG_2_DO_SCHALT_3"                           </t>
  </si>
  <si>
    <t>0x1550</t>
  </si>
  <si>
    <t xml:space="preserve">   "HEIZPROG_2_FR"                                    </t>
  </si>
  <si>
    <t>0x1551</t>
  </si>
  <si>
    <t xml:space="preserve">   "HEIZPROG_2_FR_SCHALT_2"                           </t>
  </si>
  <si>
    <t>0x1552</t>
  </si>
  <si>
    <t xml:space="preserve">   "HEIZPROG_2_FR_SCHALT_3"                           </t>
  </si>
  <si>
    <t>0x1560</t>
  </si>
  <si>
    <t xml:space="preserve">   "HEIZPROG_2_SA"                                    </t>
  </si>
  <si>
    <t>0x1561</t>
  </si>
  <si>
    <t xml:space="preserve">   "HEIZPROG_2_SA_SCHALT_2"                           </t>
  </si>
  <si>
    <t>0x1562</t>
  </si>
  <si>
    <t xml:space="preserve">   "HEIZPROG_2_SA_SCHALT_3"                           </t>
  </si>
  <si>
    <t>0x1570</t>
  </si>
  <si>
    <t xml:space="preserve">   "HEIZPROG_2_SO"                                    </t>
  </si>
  <si>
    <t>0x1571</t>
  </si>
  <si>
    <t xml:space="preserve">   "HEIZPROG_2_SO_SCHALT_2"                           </t>
  </si>
  <si>
    <t>0x1572</t>
  </si>
  <si>
    <t xml:space="preserve">   "HEIZPROG_2_SO_SCHALT_3"                           </t>
  </si>
  <si>
    <t>0x1580</t>
  </si>
  <si>
    <t xml:space="preserve">   "HEIZPROG_2_MO_FR"                                 </t>
  </si>
  <si>
    <t>0x1581</t>
  </si>
  <si>
    <t xml:space="preserve">   "HEIZPROG_2_MO_FR_SCHALT_2"                        </t>
  </si>
  <si>
    <t>0x1582</t>
  </si>
  <si>
    <t xml:space="preserve">   "HEIZPROG_2_MO_FR_SCHALT_3"                        </t>
  </si>
  <si>
    <t>0x1590</t>
  </si>
  <si>
    <t xml:space="preserve">   "HEIZPROG_2_SA_SO"                                 </t>
  </si>
  <si>
    <t>0x1591</t>
  </si>
  <si>
    <t xml:space="preserve">   "HEIZPROG_2_SA_SO_SCHALT_2"                        </t>
  </si>
  <si>
    <t>0x1592</t>
  </si>
  <si>
    <t xml:space="preserve">   "HEIZPROG_2_SA_SO_SCHALT_3"                        </t>
  </si>
  <si>
    <t>0x15a0</t>
  </si>
  <si>
    <t xml:space="preserve">   "HEIZPROG_2_MO_SO"                                 </t>
  </si>
  <si>
    <t>0x15a1</t>
  </si>
  <si>
    <t xml:space="preserve">   "HEIZPROG_2_MO_SO_SCHALT_2"                        </t>
  </si>
  <si>
    <t>0x15a2</t>
  </si>
  <si>
    <t xml:space="preserve">   "HEIZPROG_2_MO_SO_SCHALT_3"                        </t>
  </si>
  <si>
    <t>0x15b0</t>
  </si>
  <si>
    <t xml:space="preserve">   "HEIZPROG_2_MO_DO"                                 </t>
  </si>
  <si>
    <t>0x15b1</t>
  </si>
  <si>
    <t xml:space="preserve">   "HEIZPROG_2_MO_DO_SCHALT_2"                        </t>
  </si>
  <si>
    <t>0x15b2</t>
  </si>
  <si>
    <t xml:space="preserve">   "HEIZPROG_2_MO_DO_SCHALT_3"                        </t>
  </si>
  <si>
    <t>0x1600</t>
  </si>
  <si>
    <t xml:space="preserve">   "HEIZPROG_3"                                       </t>
  </si>
  <si>
    <t>0x1610</t>
  </si>
  <si>
    <t xml:space="preserve">   "HEIZPROG_3_MO"                                    </t>
  </si>
  <si>
    <t>0x1611</t>
  </si>
  <si>
    <t xml:space="preserve">   "HEIZPROG_3_MO_SCHALT_2"                           </t>
  </si>
  <si>
    <t>0x1612</t>
  </si>
  <si>
    <t xml:space="preserve">   "HEIZPROG_3_MO_SCHALT_3"                           </t>
  </si>
  <si>
    <t>0x1620</t>
  </si>
  <si>
    <t xml:space="preserve">   "HEIZPROG_3_DI"                                    </t>
  </si>
  <si>
    <t>0x1621</t>
  </si>
  <si>
    <t xml:space="preserve">   "HEIZPROG_3_DI_SCHALT_2"                           </t>
  </si>
  <si>
    <t>0x1622</t>
  </si>
  <si>
    <t xml:space="preserve">   "HEIZPROG_3_DI_SCHALT_3"                           </t>
  </si>
  <si>
    <t>0x1630</t>
  </si>
  <si>
    <t xml:space="preserve">   "HEIZPROG_3_MI"                                    </t>
  </si>
  <si>
    <t>0x1631</t>
  </si>
  <si>
    <t xml:space="preserve">   "HEIZPROG_3_MI_SCHALT_2"                           </t>
  </si>
  <si>
    <t>0x1632</t>
  </si>
  <si>
    <t xml:space="preserve">   "HEIZPROG_3_MI_SCHALT_3"                           </t>
  </si>
  <si>
    <t>0x1640</t>
  </si>
  <si>
    <t xml:space="preserve">   "HEIZPROG_3_DO"                                    </t>
  </si>
  <si>
    <t>0x1641</t>
  </si>
  <si>
    <t xml:space="preserve">   "HEIZPROG_3_DO_SCHALT_2"                           </t>
  </si>
  <si>
    <t>0x1642</t>
  </si>
  <si>
    <t xml:space="preserve">   "HEIZPROG_3_DO_SCHALT_3"                           </t>
  </si>
  <si>
    <t>0x1650</t>
  </si>
  <si>
    <t xml:space="preserve">   "HEIZPROG_3_FR"                                    </t>
  </si>
  <si>
    <t>0x1651</t>
  </si>
  <si>
    <t xml:space="preserve">   "HEIZPROG_3_FR_SCHALT_2"                           </t>
  </si>
  <si>
    <t>0x1652</t>
  </si>
  <si>
    <t xml:space="preserve">   "HEIZPROG_3_FR_SCHALT_3"                           </t>
  </si>
  <si>
    <t>0x1660</t>
  </si>
  <si>
    <t xml:space="preserve">   "HEIZPROG_3_SA"                                    </t>
  </si>
  <si>
    <t>0x1661</t>
  </si>
  <si>
    <t xml:space="preserve">   "HEIZPROG_3_SA_SCHALT_2"                           </t>
  </si>
  <si>
    <t>0x1662</t>
  </si>
  <si>
    <t xml:space="preserve">   "HEIZPROG_3_SA_SCHALT_3"                           </t>
  </si>
  <si>
    <t>0x1670</t>
  </si>
  <si>
    <t xml:space="preserve">   "HEIZPROG_3_SO"                                    </t>
  </si>
  <si>
    <t>0x1671</t>
  </si>
  <si>
    <t xml:space="preserve">   "HEIZPROG_3_SO_SCHALT_2"                           </t>
  </si>
  <si>
    <t>0x1672</t>
  </si>
  <si>
    <t xml:space="preserve">   "HEIZPROG_3_SO_SCHALT_3"                           </t>
  </si>
  <si>
    <t>0x1680</t>
  </si>
  <si>
    <t xml:space="preserve">   "HEIZPROG_3_MO_FR"                                 </t>
  </si>
  <si>
    <t>0x1681</t>
  </si>
  <si>
    <t xml:space="preserve">   "HEIZPROG_3_MO_FR_SCHALT_2"                        </t>
  </si>
  <si>
    <t>0x1682</t>
  </si>
  <si>
    <t xml:space="preserve">   "HEIZPROG_3_MO_FR_SCHALT_3"                        </t>
  </si>
  <si>
    <t>0x1690</t>
  </si>
  <si>
    <t xml:space="preserve">   "HEIZPROG_3_SA_SO"                                 </t>
  </si>
  <si>
    <t>0x1691</t>
  </si>
  <si>
    <t xml:space="preserve">   "HEIZPROG_3_SA_SO_SCHALT_2"                        </t>
  </si>
  <si>
    <t>0x1692</t>
  </si>
  <si>
    <t xml:space="preserve">   "HEIZPROG_3_SA_SO_SCHALT_3"                        </t>
  </si>
  <si>
    <t>0x16a0</t>
  </si>
  <si>
    <t xml:space="preserve">   "HEIZPROG_3_MO_SO"                                 </t>
  </si>
  <si>
    <t>0x16a1</t>
  </si>
  <si>
    <t xml:space="preserve">   "HEIZPROG_3_MO_SO_SCHALT_2"                        </t>
  </si>
  <si>
    <t>0x16a2</t>
  </si>
  <si>
    <t xml:space="preserve">   "HEIZPROG_3_MO_SO_SCHALT_3"                        </t>
  </si>
  <si>
    <t>0x16b0</t>
  </si>
  <si>
    <t xml:space="preserve">   "HEIZPROG_3_MO_DO"                                 </t>
  </si>
  <si>
    <t>0x16b1</t>
  </si>
  <si>
    <t xml:space="preserve">   "HEIZPROG_3_MO_DO_SCHALT_2"                        </t>
  </si>
  <si>
    <t>0x16b2</t>
  </si>
  <si>
    <t xml:space="preserve">   "HEIZPROG_3_MO_DO_SCHALT_3"                        </t>
  </si>
  <si>
    <t>0x1700</t>
  </si>
  <si>
    <t xml:space="preserve">   "W_WASSERPROG_1"                                   </t>
  </si>
  <si>
    <t>0x1710</t>
  </si>
  <si>
    <t xml:space="preserve">   "W_WASSERPROG_1_MO"                                </t>
  </si>
  <si>
    <t>0x1711</t>
  </si>
  <si>
    <t xml:space="preserve">   "W_WASSERPROG_1_MO_SCHALT_2"                       </t>
  </si>
  <si>
    <t>0x1712</t>
  </si>
  <si>
    <t xml:space="preserve">   "W_WASSERPROG_1_MO_SCHALT_3"                       </t>
  </si>
  <si>
    <t>0x1720</t>
  </si>
  <si>
    <t xml:space="preserve">   "W_WASSERPROG_1_DI"                                </t>
  </si>
  <si>
    <t>0x1721</t>
  </si>
  <si>
    <t xml:space="preserve">   "W_WASSERPROG_1_DI_SCHALT_2"                       </t>
  </si>
  <si>
    <t>0x1722</t>
  </si>
  <si>
    <t xml:space="preserve">   "W_WASSERPROG_1_DI_SCHALT_3"                       </t>
  </si>
  <si>
    <t>0x1730</t>
  </si>
  <si>
    <t xml:space="preserve">   "W_WASSERPROG_1_MI"                                </t>
  </si>
  <si>
    <t>0x1731</t>
  </si>
  <si>
    <t xml:space="preserve">   "W_WASSERPROG_1_MI_SCHALT_2"                       </t>
  </si>
  <si>
    <t>0x1732</t>
  </si>
  <si>
    <t xml:space="preserve">   "W_WASSERPROG_1_MI_SCHALT_3"                       </t>
  </si>
  <si>
    <t>0x1740</t>
  </si>
  <si>
    <t xml:space="preserve">   "W_WASSERPROG_1_DO"                                </t>
  </si>
  <si>
    <t>0x1741</t>
  </si>
  <si>
    <t xml:space="preserve">   "W_WASSERPROG_1_DO_SCHALT_2"                       </t>
  </si>
  <si>
    <t>0x1742</t>
  </si>
  <si>
    <t xml:space="preserve">   "W_WASSERPROG_1_DO_SCHALT_3"                       </t>
  </si>
  <si>
    <t>0x1750</t>
  </si>
  <si>
    <t xml:space="preserve">   "W_WASSERPROG_1_FR"                                </t>
  </si>
  <si>
    <t>0x1751</t>
  </si>
  <si>
    <t xml:space="preserve">   "W_WASSERPROG_1_FR_SCHALT_2"                       </t>
  </si>
  <si>
    <t>0x1752</t>
  </si>
  <si>
    <t xml:space="preserve">   "W_WASSERPROG_1_FR_SCHALT_3"                       </t>
  </si>
  <si>
    <t>0x1760</t>
  </si>
  <si>
    <t xml:space="preserve">   "W_WASSERPROG_1_SA"                                </t>
  </si>
  <si>
    <t>0x1761</t>
  </si>
  <si>
    <t xml:space="preserve">   "W_WASSERPROG_1_SA_SCHALT_2"                       </t>
  </si>
  <si>
    <t>0x1762</t>
  </si>
  <si>
    <t xml:space="preserve">   "W_WASSERPROG_1_SA_SCHALT_3"                       </t>
  </si>
  <si>
    <t>0x1770</t>
  </si>
  <si>
    <t xml:space="preserve">   "W_WASSERPROG_1_SO"                                </t>
  </si>
  <si>
    <t>0x1771</t>
  </si>
  <si>
    <t xml:space="preserve">   "W_WASSERPROG_1_SO_SCHALT_2"                       </t>
  </si>
  <si>
    <t>0x1772</t>
  </si>
  <si>
    <t xml:space="preserve">   "W_WASSERPROG_1_SO_SCHALT_3"                       </t>
  </si>
  <si>
    <t>0x1780</t>
  </si>
  <si>
    <t xml:space="preserve">   "W_WASSERPROG_1_MO_FR"                             </t>
  </si>
  <si>
    <t>0x1781</t>
  </si>
  <si>
    <t xml:space="preserve">   "W_WASSERPROG_1_MO_FR_SCHALT_2"                    </t>
  </si>
  <si>
    <t>0x1782</t>
  </si>
  <si>
    <t xml:space="preserve">   "W_WASSERPROG_1_MO_FR_SCHALT_3"                    </t>
  </si>
  <si>
    <t>0x1790</t>
  </si>
  <si>
    <t xml:space="preserve">   "W_WASSERPROG_1_SA_SO"                             </t>
  </si>
  <si>
    <t>0x1791</t>
  </si>
  <si>
    <t xml:space="preserve">   "W_WASSERPROG_1_SA_SO_SCHALT_2"                    </t>
  </si>
  <si>
    <t>0x1792</t>
  </si>
  <si>
    <t xml:space="preserve">   "W_WASSERPROG_1_SA_SO_SCHALT_3"                    </t>
  </si>
  <si>
    <t>0x17a0</t>
  </si>
  <si>
    <t xml:space="preserve">   "W_WASSERPROG_1_MO_SO"                             </t>
  </si>
  <si>
    <t>0x17a1</t>
  </si>
  <si>
    <t xml:space="preserve">   "W_WASSERPROG_1_MO_SO_SCHALT_2"                    </t>
  </si>
  <si>
    <t>0x17a2</t>
  </si>
  <si>
    <t xml:space="preserve">   "W_WASSERPROG_1_MO_SO_SCHALT_3"                    </t>
  </si>
  <si>
    <t>0x17b0</t>
  </si>
  <si>
    <t xml:space="preserve">   "W_WASSERPROG_1_MO_DO"                             </t>
  </si>
  <si>
    <t>0x17b1</t>
  </si>
  <si>
    <t xml:space="preserve">   "W_WASSERPROG_1_MO_DO_SCHALT_2"                    </t>
  </si>
  <si>
    <t>0x17b2</t>
  </si>
  <si>
    <t xml:space="preserve">   "W_WASSERPROG_1_MO_DO_SCHALT_3"                    </t>
  </si>
  <si>
    <t>0x1800</t>
  </si>
  <si>
    <t xml:space="preserve">   "W_WASSERPROG_2"                                   </t>
  </si>
  <si>
    <t>0x1810</t>
  </si>
  <si>
    <t xml:space="preserve">   "W_WASSERPROG_2_MO"                                </t>
  </si>
  <si>
    <t>0x1811</t>
  </si>
  <si>
    <t xml:space="preserve">   "W_WASSERPROG_2_MO_SCHALT_2"                       </t>
  </si>
  <si>
    <t>0x1812</t>
  </si>
  <si>
    <t xml:space="preserve">   "W_WASSERPROG_2_MO_SCHALT_3"                       </t>
  </si>
  <si>
    <t>0x1820</t>
  </si>
  <si>
    <t xml:space="preserve">   "W_WASSERPROG_2_DI"                                </t>
  </si>
  <si>
    <t>0x1821</t>
  </si>
  <si>
    <t xml:space="preserve">   "W_WASSERPROG_2_DI_SCHALT_2"                       </t>
  </si>
  <si>
    <t>0x1822</t>
  </si>
  <si>
    <t xml:space="preserve">   "W_WASSERPROG_2_DI_SCHALT_3"                       </t>
  </si>
  <si>
    <t>0x1830</t>
  </si>
  <si>
    <t xml:space="preserve">   "W_WASSERPROG_2_MI"                                </t>
  </si>
  <si>
    <t>0x1831</t>
  </si>
  <si>
    <t xml:space="preserve">   "W_WASSERPROG_2_MI_SCHALT_2"                       </t>
  </si>
  <si>
    <t>0x1832</t>
  </si>
  <si>
    <t xml:space="preserve">   "W_WASSERPROG_2_MI_SCHALT_3"                       </t>
  </si>
  <si>
    <t>0x1840</t>
  </si>
  <si>
    <t xml:space="preserve">   "W_WASSERPROG_2_DO"                                </t>
  </si>
  <si>
    <t>0x1841</t>
  </si>
  <si>
    <t xml:space="preserve">   "W_WASSERPROG_2_DO_SCHALT_2"                       </t>
  </si>
  <si>
    <t>0x1842</t>
  </si>
  <si>
    <t xml:space="preserve">   "W_WASSERPROG_2_DO_SCHALT_3"                       </t>
  </si>
  <si>
    <t>0x1850</t>
  </si>
  <si>
    <t xml:space="preserve">   "W_WASSERPROG_2_FR"                                </t>
  </si>
  <si>
    <t>0x1851</t>
  </si>
  <si>
    <t xml:space="preserve">   "W_WASSERPROG_2_FR_SCHALT_2"                       </t>
  </si>
  <si>
    <t>0x1852</t>
  </si>
  <si>
    <t xml:space="preserve">   "W_WASSERPROG_2_FR_SCHALT_3"                       </t>
  </si>
  <si>
    <t>0x1860</t>
  </si>
  <si>
    <t xml:space="preserve">   "W_WASSERPROG_2_SA"                                </t>
  </si>
  <si>
    <t>0x1861</t>
  </si>
  <si>
    <t xml:space="preserve">   "W_WASSERPROG_2_SA_SCHALT_2"                       </t>
  </si>
  <si>
    <t>0x1862</t>
  </si>
  <si>
    <t xml:space="preserve">   "W_WASSERPROG_2_SA_SCHALT_3"                       </t>
  </si>
  <si>
    <t>0x1870</t>
  </si>
  <si>
    <t xml:space="preserve">   "W_WASSERPROG_2_SO"                                </t>
  </si>
  <si>
    <t>0x1871</t>
  </si>
  <si>
    <t xml:space="preserve">   "W_WASSERPROG_2_SO_SCHALT_2"                       </t>
  </si>
  <si>
    <t>0x1872</t>
  </si>
  <si>
    <t xml:space="preserve">   "W_WASSERPROG_2_SO_SCHALT_3"                       </t>
  </si>
  <si>
    <t>0x1880</t>
  </si>
  <si>
    <t xml:space="preserve">   "W_WASSERPROG_2_MO_FR"                             </t>
  </si>
  <si>
    <t>0x1881</t>
  </si>
  <si>
    <t xml:space="preserve">   "W_WASSERPROG_2_MO_FR_SCHALT_2"                    </t>
  </si>
  <si>
    <t>0x1882</t>
  </si>
  <si>
    <t xml:space="preserve">   "W_WASSERPROG_2_MO_FR_SCHALT_3"                    </t>
  </si>
  <si>
    <t>0x1890</t>
  </si>
  <si>
    <t xml:space="preserve">   "W_WASSERPROG_2_SA_SO"                             </t>
  </si>
  <si>
    <t>0x1891</t>
  </si>
  <si>
    <t xml:space="preserve">   "W_WASSERPROG_2_SA_SO_SCHALT_2"                    </t>
  </si>
  <si>
    <t>0x1892</t>
  </si>
  <si>
    <t xml:space="preserve">   "W_WASSERPROG_2_SA_SO_SCHALT_3"                    </t>
  </si>
  <si>
    <t>0x18a0</t>
  </si>
  <si>
    <t xml:space="preserve">   "W_WASSERPROG_2_MO_SO"                             </t>
  </si>
  <si>
    <t>0x18a1</t>
  </si>
  <si>
    <t xml:space="preserve">   "W_WASSERPROG_2_MO_SO_SCHALT_2"                    </t>
  </si>
  <si>
    <t>0x18a2</t>
  </si>
  <si>
    <t xml:space="preserve">   "W_WASSERPROG_2_MO_SO_SCHALT_3"                    </t>
  </si>
  <si>
    <t>0x18b0</t>
  </si>
  <si>
    <t xml:space="preserve">   "W_WASSERPROG_2_MO_DO"                             </t>
  </si>
  <si>
    <t>0x18b1</t>
  </si>
  <si>
    <t xml:space="preserve">   "W_WASSERPROG_2_MO_DO_SCHALT_2"                    </t>
  </si>
  <si>
    <t>0x18b2</t>
  </si>
  <si>
    <t xml:space="preserve">   "W_WASSERPROG_2_MO_DO_SCHALT_3"                    </t>
  </si>
  <si>
    <t>0x1900</t>
  </si>
  <si>
    <t xml:space="preserve">   "W_WASSERPROG_3"                                   </t>
  </si>
  <si>
    <t>0x1910</t>
  </si>
  <si>
    <t xml:space="preserve">   "W_WASSERPROG_3_MO"                                </t>
  </si>
  <si>
    <t>0x1911</t>
  </si>
  <si>
    <t xml:space="preserve">   "W_WASSERPROG_3_MO_SCHALT_2"                       </t>
  </si>
  <si>
    <t>0x1912</t>
  </si>
  <si>
    <t xml:space="preserve">   "W_WASSERPROG_3_MO_SCHALT_3"                       </t>
  </si>
  <si>
    <t>0x1920</t>
  </si>
  <si>
    <t xml:space="preserve">   "W_WASSERPROG_3_DI"                                </t>
  </si>
  <si>
    <t>0x1921</t>
  </si>
  <si>
    <t xml:space="preserve">   "W_WASSERPROG_3_DI_SCHALT_2"                       </t>
  </si>
  <si>
    <t>0x1922</t>
  </si>
  <si>
    <t xml:space="preserve">   "W_WASSERPROG_3_DI_SCHALT_3"                       </t>
  </si>
  <si>
    <t>0x1930</t>
  </si>
  <si>
    <t xml:space="preserve">   "W_WASSERPROG_3_MI"                                </t>
  </si>
  <si>
    <t>0x1931</t>
  </si>
  <si>
    <t xml:space="preserve">   "W_WASSERPROG_3_MI_SCHALT_2"                       </t>
  </si>
  <si>
    <t>0x1932</t>
  </si>
  <si>
    <t xml:space="preserve">   "W_WASSERPROG_3_MI_SCHALT_3"                       </t>
  </si>
  <si>
    <t>0x1940</t>
  </si>
  <si>
    <t xml:space="preserve">   "W_WASSERPROG_3_DO"                                </t>
  </si>
  <si>
    <t>0x1941</t>
  </si>
  <si>
    <t xml:space="preserve">   "W_WASSERPROG_3_DO_SCHALT_2"                       </t>
  </si>
  <si>
    <t>0x1942</t>
  </si>
  <si>
    <t xml:space="preserve">   "W_WASSERPROG_3_DO_SCHALT_3"                       </t>
  </si>
  <si>
    <t>0x1950</t>
  </si>
  <si>
    <t xml:space="preserve">   "W_WASSERPROG_3_FR"                                </t>
  </si>
  <si>
    <t>0x1951</t>
  </si>
  <si>
    <t xml:space="preserve">   "W_WASSERPROG_3_FR_SCHALT_2"                       </t>
  </si>
  <si>
    <t>0x1952</t>
  </si>
  <si>
    <t xml:space="preserve">   "W_WASSERPROG_3_FR_SCHALT_3"                       </t>
  </si>
  <si>
    <t>0x1960</t>
  </si>
  <si>
    <t xml:space="preserve">   "W_WASSERPROG_3_SA"                                </t>
  </si>
  <si>
    <t>0x1961</t>
  </si>
  <si>
    <t xml:space="preserve">   "W_WASSERPROG_3_SA_SCHALT_2"                       </t>
  </si>
  <si>
    <t>0x1962</t>
  </si>
  <si>
    <t xml:space="preserve">   "W_WASSERPROG_3_SA_SCHALT_3"                       </t>
  </si>
  <si>
    <t>0x1970</t>
  </si>
  <si>
    <t xml:space="preserve">   "W_WASSERPROG_3_SO"                                </t>
  </si>
  <si>
    <t>0x1971</t>
  </si>
  <si>
    <t xml:space="preserve">   "W_WASSERPROG_3_SO_SCHALT_2"                       </t>
  </si>
  <si>
    <t>0x1972</t>
  </si>
  <si>
    <t xml:space="preserve">   "W_WASSERPROG_3_SO_SCHALT_3"                       </t>
  </si>
  <si>
    <t>0x1980</t>
  </si>
  <si>
    <t xml:space="preserve">   "W_WASSERPROG_3_MO_FR"                             </t>
  </si>
  <si>
    <t>0x1981</t>
  </si>
  <si>
    <t xml:space="preserve">   "W_WASSERPROG_3_MO_FR_SCHALT_2"                    </t>
  </si>
  <si>
    <t>0x1982</t>
  </si>
  <si>
    <t xml:space="preserve">   "W_WASSERPROG_3_MO_FR_SCHALT_3"                    </t>
  </si>
  <si>
    <t>0x1990</t>
  </si>
  <si>
    <t xml:space="preserve">   "W_WASSERPROG_3_SA_SO"                             </t>
  </si>
  <si>
    <t>0x1991</t>
  </si>
  <si>
    <t xml:space="preserve">   "W_WASSERPROG_3_SA_SO_SCHALT_2"                    </t>
  </si>
  <si>
    <t>0x1992</t>
  </si>
  <si>
    <t xml:space="preserve">   "W_WASSERPROG_3_SA_SO_SCHALT_3"                    </t>
  </si>
  <si>
    <t>0x19a0</t>
  </si>
  <si>
    <t xml:space="preserve">   "W_WASSERPROG_3_MO_SO"                             </t>
  </si>
  <si>
    <t>0x19a1</t>
  </si>
  <si>
    <t xml:space="preserve">   "W_WASSERPROG_3_MO_SO_SCHALT_2"                    </t>
  </si>
  <si>
    <t>0x19a2</t>
  </si>
  <si>
    <t xml:space="preserve">   "W_WASSERPROG_3_MO_SO_SCHALT_3"                    </t>
  </si>
  <si>
    <t>0x19b0</t>
  </si>
  <si>
    <t xml:space="preserve">   "W_WASSERPROG_3_MO_DO"                             </t>
  </si>
  <si>
    <t>0x19b1</t>
  </si>
  <si>
    <t xml:space="preserve">   "W_WASSERPROG_3_MO_DO_SCHALT_2"                    </t>
  </si>
  <si>
    <t>0x19b2</t>
  </si>
  <si>
    <t xml:space="preserve">   "W_WASSERPROG_3_MO_DO_SCHALT_3"                    </t>
  </si>
  <si>
    <t>0x1a00</t>
  </si>
  <si>
    <t xml:space="preserve">   "ZIRKPROG_1"                                       </t>
  </si>
  <si>
    <t>0x1a10</t>
  </si>
  <si>
    <t xml:space="preserve">   "ZIRKPROG_1_MO"                                    </t>
  </si>
  <si>
    <t>0x1a11</t>
  </si>
  <si>
    <t xml:space="preserve">   "ZIRKPROG_1_MO_SCHALT_2"                           </t>
  </si>
  <si>
    <t>0x1a12</t>
  </si>
  <si>
    <t xml:space="preserve">   "ZIRKPROG_1_MO_SCHALT_3"                           </t>
  </si>
  <si>
    <t>0x1a20</t>
  </si>
  <si>
    <t xml:space="preserve">   "ZIRKPROG_1_DI"                                    </t>
  </si>
  <si>
    <t>0x1a21</t>
  </si>
  <si>
    <t xml:space="preserve">   "ZIRKPROG_1_DI_SCHALT_2"                           </t>
  </si>
  <si>
    <t>0x1a22</t>
  </si>
  <si>
    <t xml:space="preserve">   "ZIRKPROG_1_DI_SCHALT_3"                           </t>
  </si>
  <si>
    <t>0x1a30</t>
  </si>
  <si>
    <t xml:space="preserve">   "ZIRKPROG_1_MI"                                    </t>
  </si>
  <si>
    <t>0x1a31</t>
  </si>
  <si>
    <t xml:space="preserve">   "ZIRKPROG_1_MI_SCHALT_2"                           </t>
  </si>
  <si>
    <t>0x1a32</t>
  </si>
  <si>
    <t xml:space="preserve">   "ZIRKPROG_1_MI_SCHALT_3"                           </t>
  </si>
  <si>
    <t>0x1a40</t>
  </si>
  <si>
    <t xml:space="preserve">   "ZIRKPROG_1_DO"                                    </t>
  </si>
  <si>
    <t>0x1a41</t>
  </si>
  <si>
    <t xml:space="preserve">   "ZIRKPROG_1_DO_SCHALT_2"                           </t>
  </si>
  <si>
    <t>0x1a42</t>
  </si>
  <si>
    <t xml:space="preserve">   "ZIRKPROG_1_DO_SCHALT_3"                           </t>
  </si>
  <si>
    <t>0x1a50</t>
  </si>
  <si>
    <t xml:space="preserve">   "ZIRKPROG_1_FR"                                    </t>
  </si>
  <si>
    <t>0x1a51</t>
  </si>
  <si>
    <t xml:space="preserve">   "ZIRKPROG_1_FR_SCHALT_2"                           </t>
  </si>
  <si>
    <t>0x1a52</t>
  </si>
  <si>
    <t xml:space="preserve">   "ZIRKPROG_1_FR_SCHALT_3"                           </t>
  </si>
  <si>
    <t>0x1a60</t>
  </si>
  <si>
    <t xml:space="preserve">   "ZIRKPROG_1_SA"                                    </t>
  </si>
  <si>
    <t>0x1a61</t>
  </si>
  <si>
    <t xml:space="preserve">   "ZIRKPROG_1_SA_SCHALT_2"                           </t>
  </si>
  <si>
    <t>0x1a62</t>
  </si>
  <si>
    <t xml:space="preserve">   "ZIRKPROG_1_SA_SCHALT_3"                           </t>
  </si>
  <si>
    <t>0x1a70</t>
  </si>
  <si>
    <t xml:space="preserve">   "ZIRKPROG_1_SO"                                    </t>
  </si>
  <si>
    <t>0x1a71</t>
  </si>
  <si>
    <t xml:space="preserve">   "ZIRKPROG_1_SO_SCHALT_2"                           </t>
  </si>
  <si>
    <t>0x1a72</t>
  </si>
  <si>
    <t xml:space="preserve">   "ZIRKPROG_1_SO_SCHALT_3"                           </t>
  </si>
  <si>
    <t>0x1a80</t>
  </si>
  <si>
    <t xml:space="preserve">   "ZIRKPROG_1_MO_FR"                                 </t>
  </si>
  <si>
    <t>0x1a81</t>
  </si>
  <si>
    <t xml:space="preserve">   "ZIRKPROG_1_MO_FR_SCHALT_2"                        </t>
  </si>
  <si>
    <t>0x1a82</t>
  </si>
  <si>
    <t xml:space="preserve">   "ZIRKPROG_1_MO_FR_SCHALT_3"                        </t>
  </si>
  <si>
    <t>0x1a90</t>
  </si>
  <si>
    <t xml:space="preserve">   "ZIRKPROG_1_SA_SO"                                 </t>
  </si>
  <si>
    <t>0x1a91</t>
  </si>
  <si>
    <t xml:space="preserve">   "ZIRKPROG_1_SA_SO_SCHALT_2"                        </t>
  </si>
  <si>
    <t>0x1a92</t>
  </si>
  <si>
    <t xml:space="preserve">   "ZIRKPROG_1_SA_SO_SCHALT_3"                        </t>
  </si>
  <si>
    <t>0x1aa0</t>
  </si>
  <si>
    <t xml:space="preserve">   "ZIRKPROG_1_MO_SO"                                 </t>
  </si>
  <si>
    <t>0x1aa1</t>
  </si>
  <si>
    <t xml:space="preserve">   "ZIRKPROG_1_MO_SO_SCHALT_2"                        </t>
  </si>
  <si>
    <t>0x1aa2</t>
  </si>
  <si>
    <t xml:space="preserve">   "ZIRKPROG_1_MO_SO_SCHALT_3"                        </t>
  </si>
  <si>
    <t>0x1ab0</t>
  </si>
  <si>
    <t xml:space="preserve">   "ZIRKPROG_1_MO_DO"                                 </t>
  </si>
  <si>
    <t>0x1ab1</t>
  </si>
  <si>
    <t xml:space="preserve">   "ZIRKPROG_1_MO_DO_SCHALT_2"                        </t>
  </si>
  <si>
    <t>0x1ab2</t>
  </si>
  <si>
    <t xml:space="preserve">   "ZIRKPROG_1_MO_DO_SCHALT_3"                        </t>
  </si>
  <si>
    <t>0x1b00</t>
  </si>
  <si>
    <t xml:space="preserve">   "ZIRKPROG_2"                                       </t>
  </si>
  <si>
    <t>0x1b10</t>
  </si>
  <si>
    <t xml:space="preserve">   "ZIRKPROG_2_MO"                                    </t>
  </si>
  <si>
    <t>0x1b11</t>
  </si>
  <si>
    <t xml:space="preserve">   "ZIRKPROG_2_MO_SCHALT_2"                           </t>
  </si>
  <si>
    <t>0x1b12</t>
  </si>
  <si>
    <t xml:space="preserve">   "ZIRKPROG_2_MO_SCHALT_3"                           </t>
  </si>
  <si>
    <t>0x1b20</t>
  </si>
  <si>
    <t xml:space="preserve">   "ZIRKPROG_2_DI"                                    </t>
  </si>
  <si>
    <t>0x1b21</t>
  </si>
  <si>
    <t xml:space="preserve">   "ZIRKPROG_2_DI_SCHALT_2"                           </t>
  </si>
  <si>
    <t>0x1b22</t>
  </si>
  <si>
    <t xml:space="preserve">   "ZIRKPROG_2_DI_SCHALT_3"                           </t>
  </si>
  <si>
    <t>0x1b30</t>
  </si>
  <si>
    <t xml:space="preserve">   "ZIRKPROG_2_MI"                                    </t>
  </si>
  <si>
    <t>0x1b31</t>
  </si>
  <si>
    <t xml:space="preserve">   "ZIRKPROG_2_MI_SCHALT_2"                           </t>
  </si>
  <si>
    <t>0x1b32</t>
  </si>
  <si>
    <t xml:space="preserve">   "ZIRKPROG_2_MI_SCHALT_3"                           </t>
  </si>
  <si>
    <t>0x1b40</t>
  </si>
  <si>
    <t xml:space="preserve">   "ZIRKPROG_2_DO"                                    </t>
  </si>
  <si>
    <t>0x1b41</t>
  </si>
  <si>
    <t xml:space="preserve">   "ZIRKPROG_2_DO_SCHALT_2"                           </t>
  </si>
  <si>
    <t>0x1b42</t>
  </si>
  <si>
    <t xml:space="preserve">   "ZIRKPROG_2_DO_SCHALT_3"                           </t>
  </si>
  <si>
    <t>0x1b50</t>
  </si>
  <si>
    <t xml:space="preserve">   "ZIRKPROG_2_FR"                                    </t>
  </si>
  <si>
    <t>0x1b51</t>
  </si>
  <si>
    <t xml:space="preserve">   "ZIRKPROG_2_FR_SCHALT_2"                           </t>
  </si>
  <si>
    <t>0x1b52</t>
  </si>
  <si>
    <t xml:space="preserve">   "ZIRKPROG_2_FR_SCHALT_3"                           </t>
  </si>
  <si>
    <t>0x1b60</t>
  </si>
  <si>
    <t xml:space="preserve">   "ZIRKPROG_2_SA"                                    </t>
  </si>
  <si>
    <t>0x1b61</t>
  </si>
  <si>
    <t xml:space="preserve">   "ZIRKPROG_2_SA_SCHALT_2"                           </t>
  </si>
  <si>
    <t>0x1b62</t>
  </si>
  <si>
    <t xml:space="preserve">   "ZIRKPROG_2_SA_SCHALT_3"                           </t>
  </si>
  <si>
    <t>0x1b70</t>
  </si>
  <si>
    <t xml:space="preserve">   "ZIRKPROG_2_SO"                                    </t>
  </si>
  <si>
    <t>0x1b71</t>
  </si>
  <si>
    <t xml:space="preserve">   "ZIRKPROG_2_SO_SCHALT_2"                           </t>
  </si>
  <si>
    <t>0x1b72</t>
  </si>
  <si>
    <t xml:space="preserve">   "ZIRKPROG_2_SO_SCHALT_3"                           </t>
  </si>
  <si>
    <t>0x1b80</t>
  </si>
  <si>
    <t xml:space="preserve">   "ZIRKPROG_2_MO_FR"                                 </t>
  </si>
  <si>
    <t>0x1b81</t>
  </si>
  <si>
    <t xml:space="preserve">   "ZIRKPROG_2_MO_FR_SCHALT_2"                        </t>
  </si>
  <si>
    <t>0x1b82</t>
  </si>
  <si>
    <t xml:space="preserve">   "ZIRKPROG_2_MO_FR_SCHALT_3"                        </t>
  </si>
  <si>
    <t>0x1b90</t>
  </si>
  <si>
    <t xml:space="preserve">   "ZIRKPROG_2_SA_SO"                                 </t>
  </si>
  <si>
    <t>0x1b91</t>
  </si>
  <si>
    <t xml:space="preserve">   "ZIRKPROG_2_SA_SO_SCHALT_2"                        </t>
  </si>
  <si>
    <t>0x1b92</t>
  </si>
  <si>
    <t xml:space="preserve">   "ZIRKPROG_2_SA_SO_SCHALT_3"                        </t>
  </si>
  <si>
    <t>0x1ba0</t>
  </si>
  <si>
    <t xml:space="preserve">   "ZIRKPROG_2_MO_SO"                                 </t>
  </si>
  <si>
    <t>0x1ba1</t>
  </si>
  <si>
    <t xml:space="preserve">   "ZIRKPROG_2_MO_SO_SCHALT_2"                        </t>
  </si>
  <si>
    <t>0x1ba2</t>
  </si>
  <si>
    <t xml:space="preserve">   "ZIRKPROG_2_MO_SO_SCHALT_3"                        </t>
  </si>
  <si>
    <t>0x1bb0</t>
  </si>
  <si>
    <t xml:space="preserve">   "ZIRKPROG_2_MO_DO"                                 </t>
  </si>
  <si>
    <t>0x1bb1</t>
  </si>
  <si>
    <t xml:space="preserve">   "ZIRKPROG_2_MO_DO_SCHALT_2"                        </t>
  </si>
  <si>
    <t>0x1bb2</t>
  </si>
  <si>
    <t xml:space="preserve">   "ZIRKPROG_2_MO_DO_SCHALT_3"                        </t>
  </si>
  <si>
    <t>0x1c00</t>
  </si>
  <si>
    <t xml:space="preserve">   "ZIRKPROG_3"                                       </t>
  </si>
  <si>
    <t>0x1c10</t>
  </si>
  <si>
    <t xml:space="preserve">   "ZIRKPROG_3_MO"                                    </t>
  </si>
  <si>
    <t>0x1c11</t>
  </si>
  <si>
    <t xml:space="preserve">   "ZIRKPROG_3_MO_SCHALT_2"                           </t>
  </si>
  <si>
    <t>0x1c12</t>
  </si>
  <si>
    <t xml:space="preserve">   "ZIRKPROG_3_MO_SCHALT_3"                           </t>
  </si>
  <si>
    <t>0x1c20</t>
  </si>
  <si>
    <t xml:space="preserve">   "ZIRKPROG_3_DI"                                    </t>
  </si>
  <si>
    <t>0x1c21</t>
  </si>
  <si>
    <t xml:space="preserve">   "ZIRKPROG_3_DI_SCHALT_2"                           </t>
  </si>
  <si>
    <t>0x1c22</t>
  </si>
  <si>
    <t xml:space="preserve">   "ZIRKPROG_3_DI_SCHALT_3"                           </t>
  </si>
  <si>
    <t>0x1c30</t>
  </si>
  <si>
    <t xml:space="preserve">   "ZIRKPROG_3_MI"                                    </t>
  </si>
  <si>
    <t>0x1c31</t>
  </si>
  <si>
    <t xml:space="preserve">   "ZIRKPROG_3_MI_SCHALT_2"                           </t>
  </si>
  <si>
    <t>0x1c32</t>
  </si>
  <si>
    <t xml:space="preserve">   "ZIRKPROG_3_MI_SCHALT_3"                           </t>
  </si>
  <si>
    <t>0x1c40</t>
  </si>
  <si>
    <t xml:space="preserve">   "ZIRKPROG_3_DO"                                    </t>
  </si>
  <si>
    <t>0x1c41</t>
  </si>
  <si>
    <t xml:space="preserve">   "ZIRKPROG_3_DO_SCHALT_2"                           </t>
  </si>
  <si>
    <t>0x1c42</t>
  </si>
  <si>
    <t xml:space="preserve">   "ZIRKPROG_3_DO_SCHALT_3"                           </t>
  </si>
  <si>
    <t>0x1c50</t>
  </si>
  <si>
    <t xml:space="preserve">   "ZIRKPROG_3_FR"                                    </t>
  </si>
  <si>
    <t>0x1c51</t>
  </si>
  <si>
    <t xml:space="preserve">   "ZIRKPROG_3_FR_SCHALT_2"                           </t>
  </si>
  <si>
    <t>0x1c52</t>
  </si>
  <si>
    <t xml:space="preserve">   "ZIRKPROG_3_FR_SCHALT_3"                           </t>
  </si>
  <si>
    <t>0x1c60</t>
  </si>
  <si>
    <t xml:space="preserve">   "ZIRKPROG_3_SA"                                    </t>
  </si>
  <si>
    <t>0x1c61</t>
  </si>
  <si>
    <t xml:space="preserve">   "ZIRKPROG_3_SA_SCHALT_2"                           </t>
  </si>
  <si>
    <t>0x1c62</t>
  </si>
  <si>
    <t xml:space="preserve">   "ZIRKPROG_3_SA_SCHALT_3"                           </t>
  </si>
  <si>
    <t>0x1c70</t>
  </si>
  <si>
    <t xml:space="preserve">   "ZIRKPROG_3_SO"                                    </t>
  </si>
  <si>
    <t>0x1c71</t>
  </si>
  <si>
    <t xml:space="preserve">   "ZIRKPROG_3_SO_SCHALT_2"                           </t>
  </si>
  <si>
    <t>0x1c72</t>
  </si>
  <si>
    <t xml:space="preserve">   "ZIRKPROG_3_SO_SCHALT_3"                           </t>
  </si>
  <si>
    <t>0x1c80</t>
  </si>
  <si>
    <t xml:space="preserve">   "ZIRKPROG_3_MO_FR"                                 </t>
  </si>
  <si>
    <t>0x1c81</t>
  </si>
  <si>
    <t xml:space="preserve">   "ZIRKPROG_3_MO_FR_SCHALT_2"                        </t>
  </si>
  <si>
    <t>0x1c82</t>
  </si>
  <si>
    <t xml:space="preserve">   "ZIRKPROG_3_MO_FR_SCHALT_3"                        </t>
  </si>
  <si>
    <t>0x1c90</t>
  </si>
  <si>
    <t xml:space="preserve">   "ZIRKPROG_3_SA_SO"                                 </t>
  </si>
  <si>
    <t>0x1c91</t>
  </si>
  <si>
    <t xml:space="preserve">   "ZIRKPROG_3_SA_SO_SCHALT_2"                        </t>
  </si>
  <si>
    <t>0x1c92</t>
  </si>
  <si>
    <t xml:space="preserve">   "ZIRKPROG_3_SA_SO_SCHALT_3"                        </t>
  </si>
  <si>
    <t>0x1ca0</t>
  </si>
  <si>
    <t xml:space="preserve">   "ZIRKPROG_3_MO_SO"                                 </t>
  </si>
  <si>
    <t>0x1ca1</t>
  </si>
  <si>
    <t xml:space="preserve">   "ZIRKPROG_3_MO_SO_SCHALT_2"                        </t>
  </si>
  <si>
    <t>0x1ca2</t>
  </si>
  <si>
    <t xml:space="preserve">   "ZIRKPROG_3_MO_SO_SCHALT_3"                        </t>
  </si>
  <si>
    <t>0x1cb0</t>
  </si>
  <si>
    <t xml:space="preserve">   "ZIRKPROG_3_MO_DO"                                 </t>
  </si>
  <si>
    <t>0x1cb1</t>
  </si>
  <si>
    <t xml:space="preserve">   "ZIRKPROG_3_MO_DO_SCHALT_2"                        </t>
  </si>
  <si>
    <t>0x1cb2</t>
  </si>
  <si>
    <t xml:space="preserve">   "ZIRKPROG_3_MO_DO_SCHALT_3"                        </t>
  </si>
  <si>
    <t>0x1d00</t>
  </si>
  <si>
    <t xml:space="preserve">   "ZBV_PROG_1"                                       </t>
  </si>
  <si>
    <t>0x1d10</t>
  </si>
  <si>
    <t xml:space="preserve">   "ZBV_PROG_1_MO"                                    </t>
  </si>
  <si>
    <t>0x1d11</t>
  </si>
  <si>
    <t xml:space="preserve">   "ZBV_PROG_1_MO_SCHALT_2"                           </t>
  </si>
  <si>
    <t>0x1d12</t>
  </si>
  <si>
    <t xml:space="preserve">   "ZBV_PROG_1_MO_SCHALT_3"                           </t>
  </si>
  <si>
    <t>0x1d20</t>
  </si>
  <si>
    <t xml:space="preserve">   "ZBV_PROG_1_DI"                                    </t>
  </si>
  <si>
    <t>0x1d21</t>
  </si>
  <si>
    <t xml:space="preserve">   "ZBV_PROG_1_DI_SCHALT_2"                           </t>
  </si>
  <si>
    <t>0x1d22</t>
  </si>
  <si>
    <t xml:space="preserve">   "ZBV_PROG_1_DI_SCHALT_3"                           </t>
  </si>
  <si>
    <t>0x1d30</t>
  </si>
  <si>
    <t xml:space="preserve">   "ZBV_PROG_1_MI"                                    </t>
  </si>
  <si>
    <t>0x1d31</t>
  </si>
  <si>
    <t xml:space="preserve">   "ZBV_PROG_1_MI_SCHALT_2"                           </t>
  </si>
  <si>
    <t>0x1d32</t>
  </si>
  <si>
    <t xml:space="preserve">   "ZBV_PROG_1_MI_SCHALT_3"                           </t>
  </si>
  <si>
    <t>0x1d40</t>
  </si>
  <si>
    <t xml:space="preserve">   "ZBV_PROG_1_DO"                                    </t>
  </si>
  <si>
    <t>0x1d41</t>
  </si>
  <si>
    <t xml:space="preserve">   "ZBV_PROG_1_DO_SCHALT_2"                           </t>
  </si>
  <si>
    <t>0x1d42</t>
  </si>
  <si>
    <t xml:space="preserve">   "ZBV_PROG_1_DO_SCHALT_3"                           </t>
  </si>
  <si>
    <t>0x1d50</t>
  </si>
  <si>
    <t xml:space="preserve">   "ZBV_PROG_1_FR"                                    </t>
  </si>
  <si>
    <t>0x1d51</t>
  </si>
  <si>
    <t xml:space="preserve">   "ZBV_PROG_1_FR_SCHALT_2"                           </t>
  </si>
  <si>
    <t>0x1d52</t>
  </si>
  <si>
    <t xml:space="preserve">   "ZBV_PROG_1_FR_SCHALT_3"                           </t>
  </si>
  <si>
    <t>0x1d60</t>
  </si>
  <si>
    <t xml:space="preserve">   "ZBV_PROG_1_SA"                                    </t>
  </si>
  <si>
    <t>0x1d61</t>
  </si>
  <si>
    <t xml:space="preserve">   "ZBV_PROG_1_SA_SCHALT_2"                           </t>
  </si>
  <si>
    <t>0x1d62</t>
  </si>
  <si>
    <t xml:space="preserve">   "ZBV_PROG_1_SA_SCHALT_3"                           </t>
  </si>
  <si>
    <t>0x1d70</t>
  </si>
  <si>
    <t xml:space="preserve">   "ZBV_PROG_1_SO"                                    </t>
  </si>
  <si>
    <t>0x1d71</t>
  </si>
  <si>
    <t xml:space="preserve">   "ZBV_PROG_1_SO_SCHALT_2"                           </t>
  </si>
  <si>
    <t>0x1d72</t>
  </si>
  <si>
    <t xml:space="preserve">   "ZBV_PROG_1_SO_SCHALT_3"                           </t>
  </si>
  <si>
    <t>0x1d80</t>
  </si>
  <si>
    <t xml:space="preserve">   "ZBV_PROG_1_MO_FR"                                 </t>
  </si>
  <si>
    <t>0x1d81</t>
  </si>
  <si>
    <t xml:space="preserve">   "ZBV_PROG_1_MO_FR_SCHALT_2"                        </t>
  </si>
  <si>
    <t>0x1d82</t>
  </si>
  <si>
    <t xml:space="preserve">   "ZBV_PROG_1_MO_FR_SCHALT_3"                        </t>
  </si>
  <si>
    <t>0x1d90</t>
  </si>
  <si>
    <t xml:space="preserve">   "ZBV_PROG_1_SA_SO"                                 </t>
  </si>
  <si>
    <t>0x1d91</t>
  </si>
  <si>
    <t xml:space="preserve">   "ZBV_PROG_1_SA_SO_SCHALT_2"                        </t>
  </si>
  <si>
    <t>0x1d92</t>
  </si>
  <si>
    <t xml:space="preserve">   "ZBV_PROG_1_SA_SO_SCHALT_3"                        </t>
  </si>
  <si>
    <t>0x1da0</t>
  </si>
  <si>
    <t xml:space="preserve">   "ZBV_PROG_1_MO_SO"                                 </t>
  </si>
  <si>
    <t>0x1da1</t>
  </si>
  <si>
    <t xml:space="preserve">   "ZBV_PROG_1_MO_SO_SCHALT_2"                        </t>
  </si>
  <si>
    <t>0x1da2</t>
  </si>
  <si>
    <t xml:space="preserve">   "ZBV_PROG_1_MO_SO_SCHALT_3"                        </t>
  </si>
  <si>
    <t>0x1db0</t>
  </si>
  <si>
    <t xml:space="preserve">   "ZBV_PROG_1_MO_DO"                                 </t>
  </si>
  <si>
    <t>0x1db1</t>
  </si>
  <si>
    <t xml:space="preserve">   "ZBV_PROG_1_MO_DO_SCHALT_2"                        </t>
  </si>
  <si>
    <t>0x1db2</t>
  </si>
  <si>
    <t xml:space="preserve">   "ZBV_PROG_1_MO_DO_SCHALT_3"                        </t>
  </si>
  <si>
    <t>0x1e00</t>
  </si>
  <si>
    <t xml:space="preserve">   "ZBV_PROG_2"                                       </t>
  </si>
  <si>
    <t>0x1e10</t>
  </si>
  <si>
    <t xml:space="preserve">   "ZBV_PROG_2_MO"                                    </t>
  </si>
  <si>
    <t>0x1e11</t>
  </si>
  <si>
    <t xml:space="preserve">   "ZBV_PROG_2_MO_SCHALT_2"                           </t>
  </si>
  <si>
    <t>0x1e12</t>
  </si>
  <si>
    <t xml:space="preserve">   "ZBV_PROG_2_MO_SCHALT_3"                           </t>
  </si>
  <si>
    <t>0x1e20</t>
  </si>
  <si>
    <t xml:space="preserve">   "ZBV_PROG_2_DI"                                    </t>
  </si>
  <si>
    <t>0x1e21</t>
  </si>
  <si>
    <t xml:space="preserve">   "ZBV_PROG_2_DI_SCHALT_2"                           </t>
  </si>
  <si>
    <t>0x1e22</t>
  </si>
  <si>
    <t xml:space="preserve">   "ZBV_PROG_2_DI_SCHALT_3"                           </t>
  </si>
  <si>
    <t>0x1e30</t>
  </si>
  <si>
    <t xml:space="preserve">   "ZBV_PROG_2_MI"                                    </t>
  </si>
  <si>
    <t>0x1e31</t>
  </si>
  <si>
    <t xml:space="preserve">   "ZBV_PROG_2_MI_SCHALT_2"                           </t>
  </si>
  <si>
    <t>0x1e32</t>
  </si>
  <si>
    <t xml:space="preserve">   "ZBV_PROG_2_MI_SCHALT_3"                           </t>
  </si>
  <si>
    <t>0x1e40</t>
  </si>
  <si>
    <t xml:space="preserve">   "ZBV_PROG_2_DO"                                    </t>
  </si>
  <si>
    <t>0x1e41</t>
  </si>
  <si>
    <t xml:space="preserve">   "ZBV_PROG_2_DO_SCHALT_2"                           </t>
  </si>
  <si>
    <t>0x1e42</t>
  </si>
  <si>
    <t xml:space="preserve">   "ZBV_PROG_2_DO_SCHALT_3"                           </t>
  </si>
  <si>
    <t>0x1e50</t>
  </si>
  <si>
    <t xml:space="preserve">   "ZBV_PROG_2_FR"                                    </t>
  </si>
  <si>
    <t>0x1e51</t>
  </si>
  <si>
    <t xml:space="preserve">   "ZBV_PROG_2_FR_SCHALT_2"                           </t>
  </si>
  <si>
    <t>0x1e52</t>
  </si>
  <si>
    <t xml:space="preserve">   "ZBV_PROG_2_FR_SCHALT_3"                           </t>
  </si>
  <si>
    <t>0x1e60</t>
  </si>
  <si>
    <t xml:space="preserve">   "ZBV_PROG_2_SA"                                    </t>
  </si>
  <si>
    <t>0x1e61</t>
  </si>
  <si>
    <t xml:space="preserve">   "ZBV_PROG_2_SA_SCHALT_2"                           </t>
  </si>
  <si>
    <t>0x1e62</t>
  </si>
  <si>
    <t xml:space="preserve">   "ZBV_PROG_2_SA_SCHALT_3"                           </t>
  </si>
  <si>
    <t>0x1e70</t>
  </si>
  <si>
    <t xml:space="preserve">   "ZBV_PROG_2_SO"                                    </t>
  </si>
  <si>
    <t>0x1e71</t>
  </si>
  <si>
    <t xml:space="preserve">   "ZBV_PROG_2_SO_SCHALT_2"                           </t>
  </si>
  <si>
    <t>0x1e72</t>
  </si>
  <si>
    <t xml:space="preserve">   "ZBV_PROG_2_SO_SCHALT_3"                           </t>
  </si>
  <si>
    <t>0x1e80</t>
  </si>
  <si>
    <t xml:space="preserve">   "ZBV_PROG_2_MO_FR"                                 </t>
  </si>
  <si>
    <t>0x1e81</t>
  </si>
  <si>
    <t xml:space="preserve">   "ZBV_PROG_2_MO_FR_SCHALT_2"                        </t>
  </si>
  <si>
    <t>0x1e82</t>
  </si>
  <si>
    <t xml:space="preserve">   "ZBV_PROG_2_MO_FR_SCHALT_3"                        </t>
  </si>
  <si>
    <t>0x1e90</t>
  </si>
  <si>
    <t xml:space="preserve">   "ZBV_PROG_2_SA_SO"                                 </t>
  </si>
  <si>
    <t>0x1e91</t>
  </si>
  <si>
    <t xml:space="preserve">   "ZBV_PROG_2_SA_SO_SCHALT_2"                        </t>
  </si>
  <si>
    <t>0x1e92</t>
  </si>
  <si>
    <t xml:space="preserve">   "ZBV_PROG_2_SA_SO_SCHALT_3"                        </t>
  </si>
  <si>
    <t>0x1ea0</t>
  </si>
  <si>
    <t xml:space="preserve">   "ZBV_PROG_2_MO_SO"                                 </t>
  </si>
  <si>
    <t>0x1ea1</t>
  </si>
  <si>
    <t xml:space="preserve">   "ZBV_PROG_2_MO_SO_SCHALT_2"                        </t>
  </si>
  <si>
    <t>0x1ea2</t>
  </si>
  <si>
    <t xml:space="preserve">   "ZBV_PROG_2_MO_SO_SCHALT_3"                        </t>
  </si>
  <si>
    <t>0x1eb0</t>
  </si>
  <si>
    <t xml:space="preserve">   "ZBV_PROG_2_MO_DO"                                 </t>
  </si>
  <si>
    <t>0x1eb1</t>
  </si>
  <si>
    <t xml:space="preserve">   "ZBV_PROG_2_MO_DO_SCHALT_2"                        </t>
  </si>
  <si>
    <t>0x1eb2</t>
  </si>
  <si>
    <t xml:space="preserve">   "ZBV_PROG_2_MO_DO_SCHALT_3"                        </t>
  </si>
  <si>
    <t>0x14c0</t>
  </si>
  <si>
    <t xml:space="preserve">   "HEIZPROG_1_SCHALTPKT_1"                           </t>
  </si>
  <si>
    <t>0x14c1</t>
  </si>
  <si>
    <t xml:space="preserve">   "HEIZPROG_1_SCHALTPKT_2"                           </t>
  </si>
  <si>
    <t>0x14c2</t>
  </si>
  <si>
    <t xml:space="preserve">   "HEIZPROG_1_SCHALTPKT_3"                           </t>
  </si>
  <si>
    <t>0x14c3</t>
  </si>
  <si>
    <t xml:space="preserve">   "HEIZPROG_1_SCHALTPKT_4"                           </t>
  </si>
  <si>
    <t>0x14c4</t>
  </si>
  <si>
    <t xml:space="preserve">   "HEIZPROG_1_SCHALTPKT_5"                           </t>
  </si>
  <si>
    <t>0x14c5</t>
  </si>
  <si>
    <t xml:space="preserve">   "HEIZPROG_1_SCHALTPKT_6"                           </t>
  </si>
  <si>
    <t>0x14c6</t>
  </si>
  <si>
    <t xml:space="preserve">   "HEIZPROG_1_SCHALTPKT_7"                           </t>
  </si>
  <si>
    <t>0x14c7</t>
  </si>
  <si>
    <t xml:space="preserve">   "HEIZPROG_1_SCHALTPKT_8"                           </t>
  </si>
  <si>
    <t>0x14c8</t>
  </si>
  <si>
    <t xml:space="preserve">   "HEIZPROG_1_SCHALTPKT_9"                           </t>
  </si>
  <si>
    <t>0x14c9</t>
  </si>
  <si>
    <t xml:space="preserve">   "HEIZPROG_1_SCHALTPKT_10"                          </t>
  </si>
  <si>
    <t>0x14ca</t>
  </si>
  <si>
    <t xml:space="preserve">   "HEIZPROG_1_SCHALTPKT_11"                          </t>
  </si>
  <si>
    <t>0x14cb</t>
  </si>
  <si>
    <t xml:space="preserve">   "HEIZPROG_1_SCHALTPKT_12"                          </t>
  </si>
  <si>
    <t>0x14cc</t>
  </si>
  <si>
    <t xml:space="preserve">   "HEIZPROG_1_SCHALTPKT_13"                          </t>
  </si>
  <si>
    <t>0x14cd</t>
  </si>
  <si>
    <t xml:space="preserve">   "HEIZPROG_1_SCHALTPKT_14"                          </t>
  </si>
  <si>
    <t>0x15c0</t>
  </si>
  <si>
    <t xml:space="preserve">   "HEIZPROG_2_SCHALTPKT_1"                           </t>
  </si>
  <si>
    <t>0x15c1</t>
  </si>
  <si>
    <t xml:space="preserve">   "HEIZPROG_2_SCHALTPKT_2"                           </t>
  </si>
  <si>
    <t>0x15c2</t>
  </si>
  <si>
    <t xml:space="preserve">   "HEIZPROG_2_SCHALTPKT_3"                           </t>
  </si>
  <si>
    <t>0x15c3</t>
  </si>
  <si>
    <t xml:space="preserve">   "HEIZPROG_2_SCHALTPKT_4"                           </t>
  </si>
  <si>
    <t>0x15c4</t>
  </si>
  <si>
    <t xml:space="preserve">   "HEIZPROG_2_SCHALTPKT_5"                           </t>
  </si>
  <si>
    <t>0x15c5</t>
  </si>
  <si>
    <t xml:space="preserve">   "HEIZPROG_2_SCHALTPKT_6"                           </t>
  </si>
  <si>
    <t>0x15c6</t>
  </si>
  <si>
    <t xml:space="preserve">   "HEIZPROG_2_SCHALTPKT_7"                           </t>
  </si>
  <si>
    <t>0x15c7</t>
  </si>
  <si>
    <t xml:space="preserve">   "HEIZPROG_2_SCHALTPKT_8"                           </t>
  </si>
  <si>
    <t>0x15c8</t>
  </si>
  <si>
    <t xml:space="preserve">   "HEIZPROG_2_SCHALTPKT_9"                           </t>
  </si>
  <si>
    <t>0x15c9</t>
  </si>
  <si>
    <t xml:space="preserve">   "HEIZPROG_2_SCHALTPKT_10"                          </t>
  </si>
  <si>
    <t>0x15ca</t>
  </si>
  <si>
    <t xml:space="preserve">   "HEIZPROG_2_SCHALTPKT_11"                          </t>
  </si>
  <si>
    <t>0x15cb</t>
  </si>
  <si>
    <t xml:space="preserve">   "HEIZPROG_2_SCHALTPKT_12"                          </t>
  </si>
  <si>
    <t>0x15cc</t>
  </si>
  <si>
    <t xml:space="preserve">   "HEIZPROG_2_SCHALTPKT_13"                          </t>
  </si>
  <si>
    <t>0x15cd</t>
  </si>
  <si>
    <t xml:space="preserve">   "HEIZPROG_2_SCHALTPKT_14"                          </t>
  </si>
  <si>
    <t>0x16c0</t>
  </si>
  <si>
    <t xml:space="preserve">   "HEIZPROG_3_SCHALTPKT_1"                           </t>
  </si>
  <si>
    <t>0x16c1</t>
  </si>
  <si>
    <t xml:space="preserve">   "HEIZPROG_3_SCHALTPKT_2"                           </t>
  </si>
  <si>
    <t>0x16c2</t>
  </si>
  <si>
    <t xml:space="preserve">   "HEIZPROG_3_SCHALTPKT_3"                           </t>
  </si>
  <si>
    <t>0x16c3</t>
  </si>
  <si>
    <t xml:space="preserve">   "HEIZPROG_3_SCHALTPKT_4"                           </t>
  </si>
  <si>
    <t>0x16c4</t>
  </si>
  <si>
    <t xml:space="preserve">   "HEIZPROG_3_SCHALTPKT_5"                           </t>
  </si>
  <si>
    <t>0x16c5</t>
  </si>
  <si>
    <t xml:space="preserve">   "HEIZPROG_3_SCHALTPKT_6"                           </t>
  </si>
  <si>
    <t>0x16c6</t>
  </si>
  <si>
    <t xml:space="preserve">   "HEIZPROG_3_SCHALTPKT_7"                           </t>
  </si>
  <si>
    <t>0x16c7</t>
  </si>
  <si>
    <t xml:space="preserve">   "HEIZPROG_3_SCHALTPKT_8"                           </t>
  </si>
  <si>
    <t>0x16c8</t>
  </si>
  <si>
    <t xml:space="preserve">   "HEIZPROG_3_SCHALTPKT_9"                           </t>
  </si>
  <si>
    <t>0x16c9</t>
  </si>
  <si>
    <t xml:space="preserve">   "HEIZPROG_3_SCHALTPKT_10"                          </t>
  </si>
  <si>
    <t>0x16ca</t>
  </si>
  <si>
    <t xml:space="preserve">   "HEIZPROG_3_SCHALTPKT_11"                          </t>
  </si>
  <si>
    <t>0x16cb</t>
  </si>
  <si>
    <t xml:space="preserve">   "HEIZPROG_3_SCHALTPKT_12"                          </t>
  </si>
  <si>
    <t>0x16cc</t>
  </si>
  <si>
    <t xml:space="preserve">   "HEIZPROG_3_SCHALTPKT_13"                          </t>
  </si>
  <si>
    <t>0x16cd</t>
  </si>
  <si>
    <t xml:space="preserve">   "HEIZPROG_3_SCHALTPKT_14"                          </t>
  </si>
  <si>
    <t>0x17c0</t>
  </si>
  <si>
    <t xml:space="preserve">   "WWROG_1_SCHALTPKT_1"                              </t>
  </si>
  <si>
    <t>0x17c1</t>
  </si>
  <si>
    <t xml:space="preserve">   "WWROG_1_SCHALTPKT_2"                              </t>
  </si>
  <si>
    <t>0x17c2</t>
  </si>
  <si>
    <t xml:space="preserve">   "WWROG_1_SCHALTPKT_3"                              </t>
  </si>
  <si>
    <t>0x17c3</t>
  </si>
  <si>
    <t xml:space="preserve">   "WWROG_1_SCHALTPKT_4"                              </t>
  </si>
  <si>
    <t>0x17c4</t>
  </si>
  <si>
    <t xml:space="preserve">   "WWROG_1_SCHALTPKT_5"                              </t>
  </si>
  <si>
    <t>0x17c5</t>
  </si>
  <si>
    <t xml:space="preserve">   "WWROG_1_SCHALTPKT_6"                              </t>
  </si>
  <si>
    <t>0x17c6</t>
  </si>
  <si>
    <t xml:space="preserve">   "WWROG_1_SCHALTPKT_7"                              </t>
  </si>
  <si>
    <t>0x17c7</t>
  </si>
  <si>
    <t xml:space="preserve">   "WWROG_1_SCHALTPKT_8"                              </t>
  </si>
  <si>
    <t>0x17c8</t>
  </si>
  <si>
    <t xml:space="preserve">   "WWROG_1_SCHALTPKT_9"                              </t>
  </si>
  <si>
    <t>0x17c9</t>
  </si>
  <si>
    <t xml:space="preserve">   "WWROG_1_SCHALTPKT_10"                             </t>
  </si>
  <si>
    <t>0x17ca</t>
  </si>
  <si>
    <t xml:space="preserve">   "WWROG_1_SCHALTPKT_11"                             </t>
  </si>
  <si>
    <t>0x17cb</t>
  </si>
  <si>
    <t xml:space="preserve">   "WWROG_1_SCHALTPKT_12"                             </t>
  </si>
  <si>
    <t>0x17cc</t>
  </si>
  <si>
    <t xml:space="preserve">   "WWROG_1_SCHALTPKT_13"                             </t>
  </si>
  <si>
    <t>0x17cd</t>
  </si>
  <si>
    <t xml:space="preserve">   "WWROG_1_SCHALTPKT_14"                             </t>
  </si>
  <si>
    <t>0x18c0</t>
  </si>
  <si>
    <t xml:space="preserve">   "WWROG_2_SCHALTPKT_1"                              </t>
  </si>
  <si>
    <t>0x18c1</t>
  </si>
  <si>
    <t xml:space="preserve">   "WWROG_2_SCHALTPKT_2"                              </t>
  </si>
  <si>
    <t>0x18c2</t>
  </si>
  <si>
    <t xml:space="preserve">   "WWROG_2_SCHALTPKT_3"                              </t>
  </si>
  <si>
    <t>0x18c3</t>
  </si>
  <si>
    <t xml:space="preserve">   "WWROG_2_SCHALTPKT_4"                              </t>
  </si>
  <si>
    <t>0x18c4</t>
  </si>
  <si>
    <t xml:space="preserve">   "WWROG_2_SCHALTPKT_5"                              </t>
  </si>
  <si>
    <t>0x18c5</t>
  </si>
  <si>
    <t xml:space="preserve">   "WWROG_2_SCHALTPKT_6"                              </t>
  </si>
  <si>
    <t>0x18c6</t>
  </si>
  <si>
    <t xml:space="preserve">   "WWROG_2_SCHALTPKT_7"                              </t>
  </si>
  <si>
    <t>0x18c7</t>
  </si>
  <si>
    <t xml:space="preserve">   "WWROG_2_SCHALTPKT_8"                              </t>
  </si>
  <si>
    <t>0x18c8</t>
  </si>
  <si>
    <t xml:space="preserve">   "WWROG_2_SCHALTPKT_9"                              </t>
  </si>
  <si>
    <t>0x18c9</t>
  </si>
  <si>
    <t xml:space="preserve">   "WWROG_2_SCHALTPKT_10"                             </t>
  </si>
  <si>
    <t>0x18ca</t>
  </si>
  <si>
    <t xml:space="preserve">   "WWROG_2_SCHALTPKT_11"                             </t>
  </si>
  <si>
    <t>0x18cb</t>
  </si>
  <si>
    <t xml:space="preserve">   "WWROG_2_SCHALTPKT_12"                             </t>
  </si>
  <si>
    <t>0x18cc</t>
  </si>
  <si>
    <t xml:space="preserve">   "WWROG_2_SCHALTPKT_13"                             </t>
  </si>
  <si>
    <t>0x18cd</t>
  </si>
  <si>
    <t xml:space="preserve">   "WWROG_2_SCHALTPKT_14"                             </t>
  </si>
  <si>
    <t>0x19c0</t>
  </si>
  <si>
    <t xml:space="preserve">   "WWROG_3_SCHALTPKT_1"                              </t>
  </si>
  <si>
    <t>0x19c1</t>
  </si>
  <si>
    <t xml:space="preserve">   "WWROG_3_SCHALTPKT_2"                              </t>
  </si>
  <si>
    <t>0x19c2</t>
  </si>
  <si>
    <t xml:space="preserve">   "WWROG_3_SCHALTPKT_3"                              </t>
  </si>
  <si>
    <t>0x19c3</t>
  </si>
  <si>
    <t xml:space="preserve">   "WWROG_3_SCHALTPKT_4"                              </t>
  </si>
  <si>
    <t>0x19c4</t>
  </si>
  <si>
    <t xml:space="preserve">   "WWROG_3_SCHALTPKT_5"                              </t>
  </si>
  <si>
    <t>0x19c5</t>
  </si>
  <si>
    <t xml:space="preserve">   "WWROG_3_SCHALTPKT_6"                              </t>
  </si>
  <si>
    <t>0x19c6</t>
  </si>
  <si>
    <t xml:space="preserve">   "WWROG_3_SCHALTPKT_7"                              </t>
  </si>
  <si>
    <t>0x19c7</t>
  </si>
  <si>
    <t xml:space="preserve">   "WWROG_3_SCHALTPKT_8"                              </t>
  </si>
  <si>
    <t>0x19c8</t>
  </si>
  <si>
    <t xml:space="preserve">   "WWROG_3_SCHALTPKT_9"                              </t>
  </si>
  <si>
    <t>0x19c9</t>
  </si>
  <si>
    <t xml:space="preserve">   "WWROG_3_SCHALTPKT_10"                             </t>
  </si>
  <si>
    <t>0x19ca</t>
  </si>
  <si>
    <t xml:space="preserve">   "WWROG_3_SCHALTPKT_11"                             </t>
  </si>
  <si>
    <t>0x19cb</t>
  </si>
  <si>
    <t xml:space="preserve">   "WWROG_3_SCHALTPKT_12"                             </t>
  </si>
  <si>
    <t>0x19cc</t>
  </si>
  <si>
    <t xml:space="preserve">   "WWROG_3_SCHALTPKT_13"                             </t>
  </si>
  <si>
    <t>0x19cd</t>
  </si>
  <si>
    <t xml:space="preserve">   "WWROG_3_SCHALTPKT_14"                             </t>
  </si>
  <si>
    <t>0x1ac0</t>
  </si>
  <si>
    <t xml:space="preserve">   "ZIRKROG_1_SCHALTPKT_1"                            </t>
  </si>
  <si>
    <t>0x1ac1</t>
  </si>
  <si>
    <t xml:space="preserve">   "ZIRKROG_1_SCHALTPKT_2"                            </t>
  </si>
  <si>
    <t>0x1ac2</t>
  </si>
  <si>
    <t xml:space="preserve">   "ZIRKROG_1_SCHALTPKT_3"                            </t>
  </si>
  <si>
    <t>0x1ac3</t>
  </si>
  <si>
    <t xml:space="preserve">   "ZIRKROG_1_SCHALTPKT_4"                            </t>
  </si>
  <si>
    <t>0x1ac4</t>
  </si>
  <si>
    <t xml:space="preserve">   "ZIRKROG_1_SCHALTPKT_5"                            </t>
  </si>
  <si>
    <t>0x1ac5</t>
  </si>
  <si>
    <t xml:space="preserve">   "ZIRKROG_1_SCHALTPKT_6"                            </t>
  </si>
  <si>
    <t>0x1ac6</t>
  </si>
  <si>
    <t xml:space="preserve">   "ZIRKROG_1_SCHALTPKT_7"                            </t>
  </si>
  <si>
    <t>0x1ac7</t>
  </si>
  <si>
    <t xml:space="preserve">   "ZIRKROG_1_SCHALTPKT_8"                            </t>
  </si>
  <si>
    <t>0x1ac8</t>
  </si>
  <si>
    <t xml:space="preserve">   "ZIRKROG_1_SCHALTPKT_9"                            </t>
  </si>
  <si>
    <t>0x1ac9</t>
  </si>
  <si>
    <t xml:space="preserve">   "ZIRKROG_1_SCHALTPKT_10"                           </t>
  </si>
  <si>
    <t>0x1aca</t>
  </si>
  <si>
    <t xml:space="preserve">   "ZIRKROG_1_SCHALTPKT_11"                           </t>
  </si>
  <si>
    <t>0x1acb</t>
  </si>
  <si>
    <t xml:space="preserve">   "ZIRKROG_1_SCHALTPKT_12"                           </t>
  </si>
  <si>
    <t>0x1acc</t>
  </si>
  <si>
    <t xml:space="preserve">   "ZIRKROG_1_SCHALTPKT_13"                           </t>
  </si>
  <si>
    <t>0x1acd</t>
  </si>
  <si>
    <t xml:space="preserve">   "ZIRKROG_1_SCHALTPKT_14"                           </t>
  </si>
  <si>
    <t>0x1bc0</t>
  </si>
  <si>
    <t xml:space="preserve">   "ZIRKROG_2_SCHALTPKT_1"                            </t>
  </si>
  <si>
    <t>0x1bc1</t>
  </si>
  <si>
    <t xml:space="preserve">   "ZIRKROG_2_SCHALTPKT_2"                            </t>
  </si>
  <si>
    <t>0x1bc2</t>
  </si>
  <si>
    <t xml:space="preserve">   "ZIRKROG_2_SCHALTPKT_3"                            </t>
  </si>
  <si>
    <t>0x1bc3</t>
  </si>
  <si>
    <t xml:space="preserve">   "ZIRKROG_2_SCHALTPKT_4"                            </t>
  </si>
  <si>
    <t>0x1bc4</t>
  </si>
  <si>
    <t xml:space="preserve">   "ZIRKROG_2_SCHALTPKT_5"                            </t>
  </si>
  <si>
    <t>0x1bc5</t>
  </si>
  <si>
    <t xml:space="preserve">   "ZIRKROG_2_SCHALTPKT_6"                            </t>
  </si>
  <si>
    <t>0x1bc6</t>
  </si>
  <si>
    <t xml:space="preserve">   "ZIRKROG_2_SCHALTPKT_7"                            </t>
  </si>
  <si>
    <t>0x1bc7</t>
  </si>
  <si>
    <t xml:space="preserve">   "ZIRKROG_2_SCHALTPKT_8"                            </t>
  </si>
  <si>
    <t>0x1bc8</t>
  </si>
  <si>
    <t xml:space="preserve">   "ZIRKROG_2_SCHALTPKT_9"                            </t>
  </si>
  <si>
    <t>0x1bc9</t>
  </si>
  <si>
    <t xml:space="preserve">   "ZIRKROG_2_SCHALTPKT_10"                           </t>
  </si>
  <si>
    <t>0x1bca</t>
  </si>
  <si>
    <t xml:space="preserve">   "ZIRKROG_2_SCHALTPKT_11"                           </t>
  </si>
  <si>
    <t>0x1bcb</t>
  </si>
  <si>
    <t xml:space="preserve">   "ZIRKROG_2_SCHALTPKT_12"                           </t>
  </si>
  <si>
    <t>0x1bcc</t>
  </si>
  <si>
    <t xml:space="preserve">   "ZIRKROG_2_SCHALTPKT_13"                           </t>
  </si>
  <si>
    <t>0x1bcd</t>
  </si>
  <si>
    <t xml:space="preserve">   "ZIRKROG_2_SCHALTPKT_14"                           </t>
  </si>
  <si>
    <t>0x1cc0</t>
  </si>
  <si>
    <t xml:space="preserve">   "ZIRKROG_3_SCHALTPKT_1"                            </t>
  </si>
  <si>
    <t>0x1cc1</t>
  </si>
  <si>
    <t xml:space="preserve">   "ZIRKROG_3_SCHALTPKT_2"                            </t>
  </si>
  <si>
    <t>0x1cc2</t>
  </si>
  <si>
    <t xml:space="preserve">   "ZIRKROG_3_SCHALTPKT_3"                            </t>
  </si>
  <si>
    <t>0x1cc3</t>
  </si>
  <si>
    <t xml:space="preserve">   "ZIRKROG_3_SCHALTPKT_4"                            </t>
  </si>
  <si>
    <t>0x1cc4</t>
  </si>
  <si>
    <t xml:space="preserve">   "ZIRKROG_3_SCHALTPKT_5"                            </t>
  </si>
  <si>
    <t>0x1cc5</t>
  </si>
  <si>
    <t xml:space="preserve">   "ZIRKROG_3_SCHALTPKT_6"                            </t>
  </si>
  <si>
    <t>0x1cc6</t>
  </si>
  <si>
    <t xml:space="preserve">   "ZIRKROG_3_SCHALTPKT_7"                            </t>
  </si>
  <si>
    <t>0x1cc7</t>
  </si>
  <si>
    <t xml:space="preserve">   "ZIRKROG_3_SCHALTPKT_8"                            </t>
  </si>
  <si>
    <t>0x1cc8</t>
  </si>
  <si>
    <t xml:space="preserve">   "ZIRKROG_3_SCHALTPKT_9"                            </t>
  </si>
  <si>
    <t>0x1cc9</t>
  </si>
  <si>
    <t xml:space="preserve">   "ZIRKROG_3_SCHALTPKT_10"                           </t>
  </si>
  <si>
    <t>0x1cca</t>
  </si>
  <si>
    <t xml:space="preserve">   "ZIRKROG_3_SCHALTPKT_11"                           </t>
  </si>
  <si>
    <t>0x1ccb</t>
  </si>
  <si>
    <t xml:space="preserve">   "ZIRKROG_3_SCHALTPKT_12"                           </t>
  </si>
  <si>
    <t>0x1ccc</t>
  </si>
  <si>
    <t xml:space="preserve">   "ZIRKROG_3_SCHALTPKT_13"                           </t>
  </si>
  <si>
    <t>0x1ccd</t>
  </si>
  <si>
    <t xml:space="preserve">   "ZIRKROG_3_SCHALTPKT_14"                           </t>
  </si>
  <si>
    <t>0x2000</t>
  </si>
  <si>
    <t xml:space="preserve">   "ZEITPROG_1"                                       </t>
  </si>
  <si>
    <t>0x2010</t>
  </si>
  <si>
    <t xml:space="preserve">   "ZEITPROG_1_MO"                                    </t>
  </si>
  <si>
    <t>0x2011</t>
  </si>
  <si>
    <t xml:space="preserve">   "ZEITPROG_1_MO_SCHALT_2"                           </t>
  </si>
  <si>
    <t>0x2012</t>
  </si>
  <si>
    <t xml:space="preserve">   "ZEITPROG_1_MO_SCHALT_3"                           </t>
  </si>
  <si>
    <t>0x2020</t>
  </si>
  <si>
    <t xml:space="preserve">   "ZEITPROG_1_DI"                                    </t>
  </si>
  <si>
    <t>0x2021</t>
  </si>
  <si>
    <t xml:space="preserve">   "ZEITPROG_1_DI_SCHALT_2"                           </t>
  </si>
  <si>
    <t>0x2022</t>
  </si>
  <si>
    <t xml:space="preserve">   "ZEITPROG_1_DI_SCHALT_3"                           </t>
  </si>
  <si>
    <t>0x2030</t>
  </si>
  <si>
    <t xml:space="preserve">   "ZEITPROG_1_MI"                                    </t>
  </si>
  <si>
    <t>0x2031</t>
  </si>
  <si>
    <t xml:space="preserve">   "ZEITPROG_1_MI_SCHALT_2"                           </t>
  </si>
  <si>
    <t>0x2032</t>
  </si>
  <si>
    <t xml:space="preserve">   "ZEITPROG_1_MI_SCHALT_3"                           </t>
  </si>
  <si>
    <t>0x2040</t>
  </si>
  <si>
    <t xml:space="preserve">   "ZEITPROG_1_DO"                                    </t>
  </si>
  <si>
    <t>0x2041</t>
  </si>
  <si>
    <t xml:space="preserve">   "ZEITPROG_1_DO_SCHALT_2"                           </t>
  </si>
  <si>
    <t>0x2042</t>
  </si>
  <si>
    <t xml:space="preserve">   "ZEITPROG_1_DO_SCHALT_3"                           </t>
  </si>
  <si>
    <t>0x2050</t>
  </si>
  <si>
    <t xml:space="preserve">   "ZEITPROG_1_FR"                                    </t>
  </si>
  <si>
    <t>0x2051</t>
  </si>
  <si>
    <t xml:space="preserve">   "ZEITPROG_1_FR_SCHALT_2"                           </t>
  </si>
  <si>
    <t>0x2052</t>
  </si>
  <si>
    <t xml:space="preserve">   "ZEITPROG_1_FR_SCHALT_3"                           </t>
  </si>
  <si>
    <t>0x2060</t>
  </si>
  <si>
    <t xml:space="preserve">   "ZEITPROG_1_SA"                                    </t>
  </si>
  <si>
    <t>0x2061</t>
  </si>
  <si>
    <t xml:space="preserve">   "ZEITPROG_1_SA_SCHALT_2"                           </t>
  </si>
  <si>
    <t>0x2062</t>
  </si>
  <si>
    <t xml:space="preserve">   "ZEITPROG_1_SA_SCHALT_3"                           </t>
  </si>
  <si>
    <t>0x2070</t>
  </si>
  <si>
    <t xml:space="preserve">   "ZEITPROG_1_SO"                                    </t>
  </si>
  <si>
    <t>0x2071</t>
  </si>
  <si>
    <t xml:space="preserve">   "ZEITPROG_1_SO_SCHALT_2"                           </t>
  </si>
  <si>
    <t>0x2072</t>
  </si>
  <si>
    <t xml:space="preserve">   "ZEITPROG_1_SO_SCHALT_3"                           </t>
  </si>
  <si>
    <t>0x2080</t>
  </si>
  <si>
    <t xml:space="preserve">   "ZEITPROG_1_MO_FR"                                 </t>
  </si>
  <si>
    <t>0x2081</t>
  </si>
  <si>
    <t xml:space="preserve">   "ZEITPROG_1_MO_FR_SCHALT_2"                        </t>
  </si>
  <si>
    <t>0x2082</t>
  </si>
  <si>
    <t xml:space="preserve">   "ZEITPROG_1_MO_FR_SCHALT_3"                        </t>
  </si>
  <si>
    <t>0x2090</t>
  </si>
  <si>
    <t xml:space="preserve">   "ZEITPROG_1_SA_SO"                                 </t>
  </si>
  <si>
    <t>0x2091</t>
  </si>
  <si>
    <t xml:space="preserve">   "ZEITPROG_1_SA_SO_SCHALT_2"                        </t>
  </si>
  <si>
    <t>0x2092</t>
  </si>
  <si>
    <t xml:space="preserve">   "ZEITPROG_1_SA_SO_SCHALT_3"                        </t>
  </si>
  <si>
    <t>0x20a0</t>
  </si>
  <si>
    <t xml:space="preserve">   "ZEITPROG_1_MO_SO"                                 </t>
  </si>
  <si>
    <t>0x20a1</t>
  </si>
  <si>
    <t xml:space="preserve">   "ZEITPROG_1_MO_SO_SCHALT_2"                        </t>
  </si>
  <si>
    <t>0x20a2</t>
  </si>
  <si>
    <t xml:space="preserve">   "ZEITPROG_1_MO_SO_SCHALT_3"                        </t>
  </si>
  <si>
    <t>0x20b0</t>
  </si>
  <si>
    <t xml:space="preserve">   "ZEITPROG_1_MO_DO"                                 </t>
  </si>
  <si>
    <t>0x20b1</t>
  </si>
  <si>
    <t xml:space="preserve">   "ZEITPROG_1_MO_DO_SCHALT_2"                        </t>
  </si>
  <si>
    <t>0x20b2</t>
  </si>
  <si>
    <t xml:space="preserve">   "ZEITPROG_1_MO_DO_SCHALT_3"                        </t>
  </si>
  <si>
    <t>0x2100</t>
  </si>
  <si>
    <t xml:space="preserve">   "ZEITPROG_2"                                       </t>
  </si>
  <si>
    <t>0x2110</t>
  </si>
  <si>
    <t xml:space="preserve">   "ZEITPROG_2_MO"                                    </t>
  </si>
  <si>
    <t>0x2111</t>
  </si>
  <si>
    <t xml:space="preserve">   "ZEITPROG_2_MO_SCHALT_2"                           </t>
  </si>
  <si>
    <t>0x2112</t>
  </si>
  <si>
    <t xml:space="preserve">   "ZEITPROG_2_MO_SCHALT_3"                           </t>
  </si>
  <si>
    <t>0x2120</t>
  </si>
  <si>
    <t xml:space="preserve">   "ZEITPROG_2_DI"                                    </t>
  </si>
  <si>
    <t>0x2121</t>
  </si>
  <si>
    <t xml:space="preserve">   "ZEITPROG_2_DI_SCHALT_2"                           </t>
  </si>
  <si>
    <t>0x2122</t>
  </si>
  <si>
    <t xml:space="preserve">   "ZEITPROG_2_DI_SCHALT_3"                           </t>
  </si>
  <si>
    <t>0x2130</t>
  </si>
  <si>
    <t xml:space="preserve">   "ZEITPROG_2_MI"                                    </t>
  </si>
  <si>
    <t>0x2131</t>
  </si>
  <si>
    <t xml:space="preserve">   "ZEITPROG_2_MI_SCHALT_2"                           </t>
  </si>
  <si>
    <t>0x2132</t>
  </si>
  <si>
    <t xml:space="preserve">   "ZEITPROG_2_MI_SCHALT_3"                           </t>
  </si>
  <si>
    <t>0x2140</t>
  </si>
  <si>
    <t xml:space="preserve">   "ZEITPROG_2_DO"                                    </t>
  </si>
  <si>
    <t>0x2141</t>
  </si>
  <si>
    <t xml:space="preserve">   "ZEITPROG_2_DO_SCHALT_2"                           </t>
  </si>
  <si>
    <t>0x2142</t>
  </si>
  <si>
    <t xml:space="preserve">   "ZEITPROG_2_DO_SCHALT_3"                           </t>
  </si>
  <si>
    <t>0x2150</t>
  </si>
  <si>
    <t xml:space="preserve">   "ZEITPROG_2_FR"                                    </t>
  </si>
  <si>
    <t>0x2151</t>
  </si>
  <si>
    <t xml:space="preserve">   "ZEITPROG_2_FR_SCHALT_2"                           </t>
  </si>
  <si>
    <t>0x2152</t>
  </si>
  <si>
    <t xml:space="preserve">   "ZEITPROG_2_FR_SCHALT_3"                           </t>
  </si>
  <si>
    <t>0x2160</t>
  </si>
  <si>
    <t xml:space="preserve">   "ZEITPROG_2_SA"                                    </t>
  </si>
  <si>
    <t>0x2161</t>
  </si>
  <si>
    <t xml:space="preserve">   "ZEITPROG_2_SA_SCHALT_2"                           </t>
  </si>
  <si>
    <t>0x2162</t>
  </si>
  <si>
    <t xml:space="preserve">   "ZEITPROG_2_SA_SCHALT_3"                           </t>
  </si>
  <si>
    <t>0x2170</t>
  </si>
  <si>
    <t xml:space="preserve">   "ZEITPROG_2_SO"                                    </t>
  </si>
  <si>
    <t>0x2171</t>
  </si>
  <si>
    <t xml:space="preserve">   "ZEITPROG_2_SO_SCHALT_2"                           </t>
  </si>
  <si>
    <t>0x2172</t>
  </si>
  <si>
    <t xml:space="preserve">   "ZEITPROG_2_SO_SCHALT_3"                           </t>
  </si>
  <si>
    <t>0x2180</t>
  </si>
  <si>
    <t xml:space="preserve">   "ZEITPROG_2_MO_FR"                                 </t>
  </si>
  <si>
    <t>0x2181</t>
  </si>
  <si>
    <t xml:space="preserve">   "ZEITPROG_2_MO_FR_SCHALT_2"                        </t>
  </si>
  <si>
    <t>0x2182</t>
  </si>
  <si>
    <t xml:space="preserve">   "ZEITPROG_2_MO_FR_SCHALT_3"                        </t>
  </si>
  <si>
    <t>0x2190</t>
  </si>
  <si>
    <t xml:space="preserve">   "ZEITPROG_2_SA_SO"                                 </t>
  </si>
  <si>
    <t>0x2191</t>
  </si>
  <si>
    <t xml:space="preserve">   "ZEITPROG_2_SA_SO_SCHALT_2"                        </t>
  </si>
  <si>
    <t>0x2192</t>
  </si>
  <si>
    <t xml:space="preserve">   "ZEITPROG_2_SA_SO_SCHALT_3"                        </t>
  </si>
  <si>
    <t>0x21a0</t>
  </si>
  <si>
    <t xml:space="preserve">   "ZEITPROG_2_MO_SO"                                 </t>
  </si>
  <si>
    <t>0x21a1</t>
  </si>
  <si>
    <t xml:space="preserve">   "ZEITPROG_2_MO_SO_SCHALT_2"                        </t>
  </si>
  <si>
    <t>0x21a2</t>
  </si>
  <si>
    <t xml:space="preserve">   "ZEITPROG_2_MO_SO_SCHALT_3"                        </t>
  </si>
  <si>
    <t>0x21b0</t>
  </si>
  <si>
    <t xml:space="preserve">   "ZEITPROG_2_MO_DO"                                 </t>
  </si>
  <si>
    <t>0x21b1</t>
  </si>
  <si>
    <t xml:space="preserve">   "ZEITPROG_2_MO_DO_SCHALT_2"                        </t>
  </si>
  <si>
    <t>0x21b2</t>
  </si>
  <si>
    <t xml:space="preserve">   "ZEITPROG_2_MO_DO_SCHALT_3"                        </t>
  </si>
  <si>
    <t>0x2200</t>
  </si>
  <si>
    <t xml:space="preserve">   "ZEITPROG_3"                                       </t>
  </si>
  <si>
    <t>0x2210</t>
  </si>
  <si>
    <t xml:space="preserve">   "ZEITPROG_3_MO"                                    </t>
  </si>
  <si>
    <t>0x2211</t>
  </si>
  <si>
    <t xml:space="preserve">   "ZEITPROG_3_MO_SCHALT_2"                           </t>
  </si>
  <si>
    <t>0x2212</t>
  </si>
  <si>
    <t xml:space="preserve">   "ZEITPROG_3_MO_SCHALT_3"                           </t>
  </si>
  <si>
    <t>0x2220</t>
  </si>
  <si>
    <t xml:space="preserve">   "ZEITPROG_3_DI"                                    </t>
  </si>
  <si>
    <t>0x2221</t>
  </si>
  <si>
    <t xml:space="preserve">   "ZEITPROG_3_DI_SCHALT_2"                           </t>
  </si>
  <si>
    <t>0x2222</t>
  </si>
  <si>
    <t xml:space="preserve">   "ZEITPROG_3_DI_SCHALT_3"                           </t>
  </si>
  <si>
    <t>0x2230</t>
  </si>
  <si>
    <t xml:space="preserve">   "ZEITPROG_3_MI"                                    </t>
  </si>
  <si>
    <t>0x2231</t>
  </si>
  <si>
    <t xml:space="preserve">   "ZEITPROG_3_MI_SCHALT_2"                           </t>
  </si>
  <si>
    <t>0x2232</t>
  </si>
  <si>
    <t xml:space="preserve">   "ZEITPROG_3_MI_SCHALT_3"                           </t>
  </si>
  <si>
    <t>0x2240</t>
  </si>
  <si>
    <t xml:space="preserve">   "ZEITPROG_3_DO"                                    </t>
  </si>
  <si>
    <t>0x2241</t>
  </si>
  <si>
    <t xml:space="preserve">   "ZEITPROG_3_DO_SCHALT_2"                           </t>
  </si>
  <si>
    <t>0x2242</t>
  </si>
  <si>
    <t xml:space="preserve">   "ZEITPROG_3_DO_SCHALT_3"                           </t>
  </si>
  <si>
    <t>0x2250</t>
  </si>
  <si>
    <t xml:space="preserve">   "ZEITPROG_3_FR"                                    </t>
  </si>
  <si>
    <t>0x2251</t>
  </si>
  <si>
    <t xml:space="preserve">   "ZEITPROG_3_FR_SCHALT_2"                           </t>
  </si>
  <si>
    <t>0x2252</t>
  </si>
  <si>
    <t xml:space="preserve">   "ZEITPROG_3_FR_SCHALT_3"                           </t>
  </si>
  <si>
    <t>0x2260</t>
  </si>
  <si>
    <t xml:space="preserve">   "ZEITPROG_3_SA"                                    </t>
  </si>
  <si>
    <t>0x2261</t>
  </si>
  <si>
    <t xml:space="preserve">   "ZEITPROG_3_SA_SCHALT_2"                           </t>
  </si>
  <si>
    <t>0x2262</t>
  </si>
  <si>
    <t xml:space="preserve">   "ZEITPROG_3_SA_SCHALT_3"                           </t>
  </si>
  <si>
    <t>0x2270</t>
  </si>
  <si>
    <t xml:space="preserve">   "ZEITPROG_3_SO"                                    </t>
  </si>
  <si>
    <t>0x2271</t>
  </si>
  <si>
    <t xml:space="preserve">   "ZEITPROG_3_SO_SCHALT_2"                           </t>
  </si>
  <si>
    <t>0x2272</t>
  </si>
  <si>
    <t xml:space="preserve">   "ZEITPROG_3_SO_SCHALT_3"                           </t>
  </si>
  <si>
    <t>0x2280</t>
  </si>
  <si>
    <t xml:space="preserve">   "ZEITPROG_3_MO_FR"                                 </t>
  </si>
  <si>
    <t>0x2281</t>
  </si>
  <si>
    <t xml:space="preserve">   "ZEITPROG_3_MO_FR_SCHALT_2"                        </t>
  </si>
  <si>
    <t>0x2282</t>
  </si>
  <si>
    <t xml:space="preserve">   "ZEITPROG_3_MO_FR_SCHALT_3"                        </t>
  </si>
  <si>
    <t>0x2290</t>
  </si>
  <si>
    <t xml:space="preserve">   "ZEITPROG_3_SA_SO"                                 </t>
  </si>
  <si>
    <t>0x2291</t>
  </si>
  <si>
    <t xml:space="preserve">   "ZEITPROG_3_SA_SO_SCHALT_2"                        </t>
  </si>
  <si>
    <t>0x2292</t>
  </si>
  <si>
    <t xml:space="preserve">   "ZEITPROG_3_SA_SO_SCHALT_3"                        </t>
  </si>
  <si>
    <t>0x22a0</t>
  </si>
  <si>
    <t xml:space="preserve">   "ZEITPROG_3_MO_SO"                                 </t>
  </si>
  <si>
    <t>0x22a1</t>
  </si>
  <si>
    <t xml:space="preserve">   "ZEITPROG_3_MO_SO_SCHALT_2"                        </t>
  </si>
  <si>
    <t>0x22a2</t>
  </si>
  <si>
    <t xml:space="preserve">   "ZEITPROG_3_MO_SO_SCHALT_3"                        </t>
  </si>
  <si>
    <t>0x22b0</t>
  </si>
  <si>
    <t xml:space="preserve">   "ZEITPROG_3_MO_DO"                                 </t>
  </si>
  <si>
    <t>0x22b1</t>
  </si>
  <si>
    <t xml:space="preserve">   "ZEITPROG_3_MO_DO_SCHALT_2"                        </t>
  </si>
  <si>
    <t>0x22b2</t>
  </si>
  <si>
    <t xml:space="preserve">   "ZEITPROG_3_MO_DO_SCHALT_3"                        </t>
  </si>
  <si>
    <t>0x2300</t>
  </si>
  <si>
    <t xml:space="preserve">   "ZEITPROG_4"                                       </t>
  </si>
  <si>
    <t>0x2310</t>
  </si>
  <si>
    <t xml:space="preserve">   "ZEITPROG_4_MO"                                    </t>
  </si>
  <si>
    <t>0x2311</t>
  </si>
  <si>
    <t xml:space="preserve">   "ZEITPROG_4_MO_SCHALT_2"                           </t>
  </si>
  <si>
    <t>0x2312</t>
  </si>
  <si>
    <t xml:space="preserve">   "ZEITPROG_4_MO_SCHALT_3"                           </t>
  </si>
  <si>
    <t>0x2320</t>
  </si>
  <si>
    <t xml:space="preserve">   "ZEITPROG_4_DI"                                    </t>
  </si>
  <si>
    <t>0x2321</t>
  </si>
  <si>
    <t xml:space="preserve">   "ZEITPROG_4_DI_SCHALT_2"                           </t>
  </si>
  <si>
    <t>0x2322</t>
  </si>
  <si>
    <t xml:space="preserve">   "ZEITPROG_4_DI_SCHALT_3"                           </t>
  </si>
  <si>
    <t>0x2330</t>
  </si>
  <si>
    <t xml:space="preserve">   "ZEITPROG_4_MI"                                    </t>
  </si>
  <si>
    <t>0x2331</t>
  </si>
  <si>
    <t xml:space="preserve">   "ZEITPROG_4_MI_SCHALT_2"                           </t>
  </si>
  <si>
    <t>0x2332</t>
  </si>
  <si>
    <t xml:space="preserve">   "ZEITPROG_4_MI_SCHALT_3"                           </t>
  </si>
  <si>
    <t>0x2340</t>
  </si>
  <si>
    <t xml:space="preserve">   "ZEITPROG_4_DO"                                    </t>
  </si>
  <si>
    <t>0x2341</t>
  </si>
  <si>
    <t xml:space="preserve">   "ZEITPROG_4_DO_SCHALT_2"                           </t>
  </si>
  <si>
    <t>0x2342</t>
  </si>
  <si>
    <t xml:space="preserve">   "ZEITPROG_4_DO_SCHALT_3"                           </t>
  </si>
  <si>
    <t>0x2350</t>
  </si>
  <si>
    <t xml:space="preserve">   "ZEITPROG_4_FR"                                    </t>
  </si>
  <si>
    <t>0x2351</t>
  </si>
  <si>
    <t xml:space="preserve">   "ZEITPROG_4_FR_SCHALT_2"                           </t>
  </si>
  <si>
    <t>0x2352</t>
  </si>
  <si>
    <t xml:space="preserve">   "ZEITPROG_4_FR_SCHALT_3"                           </t>
  </si>
  <si>
    <t>0x2360</t>
  </si>
  <si>
    <t xml:space="preserve">   "ZEITPROG_4_SA"                                    </t>
  </si>
  <si>
    <t>0x2361</t>
  </si>
  <si>
    <t xml:space="preserve">   "ZEITPROG_4_SA_SCHALT_2"                           </t>
  </si>
  <si>
    <t>0x2362</t>
  </si>
  <si>
    <t xml:space="preserve">   "ZEITPROG_4_SA_SCHALT_3"                           </t>
  </si>
  <si>
    <t>0x2370</t>
  </si>
  <si>
    <t xml:space="preserve">   "ZEITPROG_4_SO"                                    </t>
  </si>
  <si>
    <t>0x2371</t>
  </si>
  <si>
    <t xml:space="preserve">   "ZEITPROG_4_SO_SCHALT_2"                           </t>
  </si>
  <si>
    <t>0x2372</t>
  </si>
  <si>
    <t xml:space="preserve">   "ZEITPROG_4_SO_SCHALT_3"                           </t>
  </si>
  <si>
    <t>0x2380</t>
  </si>
  <si>
    <t xml:space="preserve">   "ZEITPROG_4_MO_FR"                                 </t>
  </si>
  <si>
    <t>0x2381</t>
  </si>
  <si>
    <t xml:space="preserve">   "ZEITPROG_4_MO_FR_SCHALT_2"                        </t>
  </si>
  <si>
    <t>0x2382</t>
  </si>
  <si>
    <t xml:space="preserve">   "ZEITPROG_4_MO_FR_SCHALT_3"                        </t>
  </si>
  <si>
    <t>0x2390</t>
  </si>
  <si>
    <t xml:space="preserve">   "ZEITPROG_4_SA_SO"                                 </t>
  </si>
  <si>
    <t>0x2391</t>
  </si>
  <si>
    <t xml:space="preserve">   "ZEITPROG_4_SA_SO_SCHALT_2"                        </t>
  </si>
  <si>
    <t>0x2392</t>
  </si>
  <si>
    <t xml:space="preserve">   "ZEITPROG_4_SA_SO_SCHALT_3"                        </t>
  </si>
  <si>
    <t>0x23a0</t>
  </si>
  <si>
    <t xml:space="preserve">   "ZEITPROG_4_MO_SO"                                 </t>
  </si>
  <si>
    <t>0x23a1</t>
  </si>
  <si>
    <t xml:space="preserve">   "ZEITPROG_4_MO_SO_SCHALT_2"                        </t>
  </si>
  <si>
    <t>0x23a2</t>
  </si>
  <si>
    <t xml:space="preserve">   "ZEITPROG_4_MO_SO_SCHALT_3"                        </t>
  </si>
  <si>
    <t>0x23b0</t>
  </si>
  <si>
    <t xml:space="preserve">   "ZEITPROG_4_MO_DO"                                 </t>
  </si>
  <si>
    <t>0x23b1</t>
  </si>
  <si>
    <t xml:space="preserve">   "ZEITPROG_4_MO_DO_SCHALT_2"                        </t>
  </si>
  <si>
    <t>0x23b2</t>
  </si>
  <si>
    <t xml:space="preserve">   "ZEITPROG_4_MO_DO_SCHALT_3"                        </t>
  </si>
  <si>
    <t>0xc34f</t>
  </si>
  <si>
    <t xml:space="preserve">   "HF_MONITOR_TYP"                                   </t>
  </si>
  <si>
    <t>0xc350</t>
  </si>
  <si>
    <t xml:space="preserve">   "START_BEREICH_SOFTWARE_SIMULATION"                </t>
  </si>
  <si>
    <t>0xc351</t>
  </si>
  <si>
    <t xml:space="preserve">   "SOFTWARE_SIMULATION_0"                            </t>
  </si>
  <si>
    <t>0xc352</t>
  </si>
  <si>
    <t xml:space="preserve">   "SOFTWARE_SIMULATION_1"                            </t>
  </si>
  <si>
    <t>0xc353</t>
  </si>
  <si>
    <t xml:space="preserve">   "SOFTWARE_SIMULATION_2"                            </t>
  </si>
  <si>
    <t>0xc354</t>
  </si>
  <si>
    <t xml:space="preserve">   "SOFTWARE_SIMULATION_3"                            </t>
  </si>
  <si>
    <t>0xc355</t>
  </si>
  <si>
    <t xml:space="preserve">   "SOFTWARE_SIMULATION_4"                            </t>
  </si>
  <si>
    <t>0xc356</t>
  </si>
  <si>
    <t xml:space="preserve">   "SOFTWARE_SIMULATION_5"                            </t>
  </si>
  <si>
    <t>0xc357</t>
  </si>
  <si>
    <t xml:space="preserve">   "SOFTWARE_SIMULATION_6"                            </t>
  </si>
  <si>
    <t>0xc358</t>
  </si>
  <si>
    <t xml:space="preserve">   "SOFTWARE_SIMULATION_7"                            </t>
  </si>
  <si>
    <t>0xc359</t>
  </si>
  <si>
    <t xml:space="preserve">   "SOFTWARE_SIMULATION_8"                            </t>
  </si>
  <si>
    <t>0xc35a</t>
  </si>
  <si>
    <t xml:space="preserve">   "SOFTWARE_SIMULATION_9"                            </t>
  </si>
  <si>
    <t>0xc35b</t>
  </si>
  <si>
    <t xml:space="preserve">   "SOFTWARE_SIMULATION_10"                           </t>
  </si>
  <si>
    <t>0xc35c</t>
  </si>
  <si>
    <t xml:space="preserve">   "SOFTWARE_SIMULATION_11"                           </t>
  </si>
  <si>
    <t>0xc35d</t>
  </si>
  <si>
    <t xml:space="preserve">   "SOFTWARE_SIMULATION_12"                           </t>
  </si>
  <si>
    <t>0xc35e</t>
  </si>
  <si>
    <t xml:space="preserve">   "SOFTWARE_SIMULATION_13"                           </t>
  </si>
  <si>
    <t>0xc35f</t>
  </si>
  <si>
    <t xml:space="preserve">   "SOFTWARE_SIMULATION_14"                           </t>
  </si>
  <si>
    <t>0xc360</t>
  </si>
  <si>
    <t xml:space="preserve">   "SOFTWARE_SIMULATION_15"                           </t>
  </si>
  <si>
    <t>0xc361</t>
  </si>
  <si>
    <t xml:space="preserve">   "SOFTWARE_SIMULATION_16"                           </t>
  </si>
  <si>
    <t>0xc362</t>
  </si>
  <si>
    <t xml:space="preserve">   "SOFTWARE_SIMULATION_17"                           </t>
  </si>
  <si>
    <t>0xc363</t>
  </si>
  <si>
    <t xml:space="preserve">   "SOFTWARE_SIMULATION_18"                           </t>
  </si>
  <si>
    <t>0xc364</t>
  </si>
  <si>
    <t xml:space="preserve">   "SOFTWARE_SIMULATION_19"                           </t>
  </si>
  <si>
    <t>0xc365</t>
  </si>
  <si>
    <t xml:space="preserve">   "SOFTWARE_SIMULATION_20"                           </t>
  </si>
  <si>
    <t>0xc366</t>
  </si>
  <si>
    <t xml:space="preserve">   "SOFTWARE_SIMULATION_21"                           </t>
  </si>
  <si>
    <t>0xc367</t>
  </si>
  <si>
    <t xml:space="preserve">   "SOFTWARE_SIMULATION_22"                           </t>
  </si>
  <si>
    <t>0xc368</t>
  </si>
  <si>
    <t xml:space="preserve">   "SOFTWARE_SIMULATION_23"                           </t>
  </si>
  <si>
    <t>0xc369</t>
  </si>
  <si>
    <t xml:space="preserve">   "SOFTWARE_SIMULATION_24"                           </t>
  </si>
  <si>
    <t>0xc36a</t>
  </si>
  <si>
    <t xml:space="preserve">   "SOFTWARE_SIMULATION_25"                           </t>
  </si>
  <si>
    <t>0xc36b</t>
  </si>
  <si>
    <t xml:space="preserve">   "SOFTWARE_SIMULATION_26"                           </t>
  </si>
  <si>
    <t>0xc36c</t>
  </si>
  <si>
    <t xml:space="preserve">   "SOFTWARE_SIMULATION_27"                           </t>
  </si>
  <si>
    <t>0xc36d</t>
  </si>
  <si>
    <t xml:space="preserve">   "SOFTWARE_SIMULATION_28"                           </t>
  </si>
  <si>
    <t>0xc36e</t>
  </si>
  <si>
    <t xml:space="preserve">   "SOFTWARE_SIMULATION_29"                           </t>
  </si>
  <si>
    <t>0xc36f</t>
  </si>
  <si>
    <t xml:space="preserve">   "SOFTWARE_SIMULATION_30"                           </t>
  </si>
  <si>
    <t>0xc370</t>
  </si>
  <si>
    <t xml:space="preserve">   "SOFTWARE_SIMULATION_31"                           </t>
  </si>
  <si>
    <t>0xc371</t>
  </si>
  <si>
    <t xml:space="preserve">   "SOFTWARE_SIMULATION_32"                           </t>
  </si>
  <si>
    <t>0xc372</t>
  </si>
  <si>
    <t xml:space="preserve">   "SOFTWARE_SIMULATION_33"                           </t>
  </si>
  <si>
    <t>0xc373</t>
  </si>
  <si>
    <t xml:space="preserve">   "SOFTWARE_SIMULATION_34"                           </t>
  </si>
  <si>
    <t>0xc374</t>
  </si>
  <si>
    <t xml:space="preserve">   "SOFTWARE_SIMULATION_35"                           </t>
  </si>
  <si>
    <t>0xc375</t>
  </si>
  <si>
    <t xml:space="preserve">   "SOFTWARE_SIMULATION_36"                           </t>
  </si>
  <si>
    <t>0xc376</t>
  </si>
  <si>
    <t xml:space="preserve">   "SOFTWARE_SIMULATION_37"                           </t>
  </si>
  <si>
    <t>0xc377</t>
  </si>
  <si>
    <t xml:space="preserve">   "SOFTWARE_SIMULATION_38"                           </t>
  </si>
  <si>
    <t>0xc378</t>
  </si>
  <si>
    <t xml:space="preserve">   "SOFTWARE_SIMULATION_39"                           </t>
  </si>
  <si>
    <t>0xc379</t>
  </si>
  <si>
    <t xml:space="preserve">   "SOFTWARE_SIMULATION_40"                           </t>
  </si>
  <si>
    <t>0xc37a</t>
  </si>
  <si>
    <t xml:space="preserve">   "SOFTWARE_SIMULATION_41"                           </t>
  </si>
  <si>
    <t>0xc37b</t>
  </si>
  <si>
    <t xml:space="preserve">   "SOFTWARE_SIMULATION_42"                           </t>
  </si>
  <si>
    <t>0xc37c</t>
  </si>
  <si>
    <t xml:space="preserve">   "SOFTWARE_SIMULATION_43"                           </t>
  </si>
  <si>
    <t>0xc37d</t>
  </si>
  <si>
    <t xml:space="preserve">   "SOFTWARE_SIMULATION_44"                           </t>
  </si>
  <si>
    <t>0xc37e</t>
  </si>
  <si>
    <t xml:space="preserve">   "SOFTWARE_SIMULATION_45"                           </t>
  </si>
  <si>
    <t>0xc37f</t>
  </si>
  <si>
    <t xml:space="preserve">   "SOFTWARE_SIMULATION_46"                           </t>
  </si>
  <si>
    <t>0xc380</t>
  </si>
  <si>
    <t xml:space="preserve">   "SOFTWARE_SIMULATION_47"                           </t>
  </si>
  <si>
    <t>0xc381</t>
  </si>
  <si>
    <t xml:space="preserve">   "SOFTWARE_SIMULATION_48"                           </t>
  </si>
  <si>
    <t>0xc382</t>
  </si>
  <si>
    <t xml:space="preserve">   "SOFTWARE_SIMULATION_49"                           </t>
  </si>
  <si>
    <t>0xc383</t>
  </si>
  <si>
    <t xml:space="preserve">   "SOFTWARE_SIMULATION_50"                           </t>
  </si>
  <si>
    <t>0xc384</t>
  </si>
  <si>
    <t xml:space="preserve">   "SOFTWARE_SIMULATION_51"                           </t>
  </si>
  <si>
    <t>0xc385</t>
  </si>
  <si>
    <t xml:space="preserve">   "SOFTWARE_SIMULATION_52"                           </t>
  </si>
  <si>
    <t>0xc386</t>
  </si>
  <si>
    <t xml:space="preserve">   "SOFTWARE_SIMULATION_53"                           </t>
  </si>
  <si>
    <t>0xc387</t>
  </si>
  <si>
    <t xml:space="preserve">   "SOFTWARE_SIMULATION_54"                           </t>
  </si>
  <si>
    <t>0xc388</t>
  </si>
  <si>
    <t xml:space="preserve">   "SOFTWARE_SIMULATION_55"                           </t>
  </si>
  <si>
    <t>0xc389</t>
  </si>
  <si>
    <t xml:space="preserve">   "SOFTWARE_SIMULATION_56"                           </t>
  </si>
  <si>
    <t>0xc38a</t>
  </si>
  <si>
    <t xml:space="preserve">   "SOFTWARE_SIMULATION_57"                           </t>
  </si>
  <si>
    <t>0xc38b</t>
  </si>
  <si>
    <t xml:space="preserve">   "SOFTWARE_SIMULATION_58"                           </t>
  </si>
  <si>
    <t>0xc38c</t>
  </si>
  <si>
    <t xml:space="preserve">   "SOFTWARE_SIMULATION_59"                           </t>
  </si>
  <si>
    <t>0xc38d</t>
  </si>
  <si>
    <t xml:space="preserve">   "SOFTWARE_SIMULATION_60"                           </t>
  </si>
  <si>
    <t>0xc38e</t>
  </si>
  <si>
    <t xml:space="preserve">   "SOFTWARE_SIMULATION_61"                           </t>
  </si>
  <si>
    <t>0xc38f</t>
  </si>
  <si>
    <t xml:space="preserve">   "SOFTWARE_SIMULATION_62"                           </t>
  </si>
  <si>
    <t>0xc390</t>
  </si>
  <si>
    <t xml:space="preserve">   "SOFTWARE_SIMULATION_63"                           </t>
  </si>
  <si>
    <t>0xc391</t>
  </si>
  <si>
    <t xml:space="preserve">   "SOFTWARE_SIMULATION_64"                           </t>
  </si>
  <si>
    <t>0xc392</t>
  </si>
  <si>
    <t xml:space="preserve">   "SOFTWARE_SIMULATION_65"                           </t>
  </si>
  <si>
    <t>0xc393</t>
  </si>
  <si>
    <t xml:space="preserve">   "SOFTWARE_SIMULATION_66"                           </t>
  </si>
  <si>
    <t>0xc394</t>
  </si>
  <si>
    <t xml:space="preserve">   "SOFTWARE_SIMULATION_67"                           </t>
  </si>
  <si>
    <t>0xc395</t>
  </si>
  <si>
    <t xml:space="preserve">   "SOFTWARE_SIMULATION_68"                           </t>
  </si>
  <si>
    <t>0xc396</t>
  </si>
  <si>
    <t xml:space="preserve">   "SOFTWARE_SIMULATION_69"                           </t>
  </si>
  <si>
    <t>0xc397</t>
  </si>
  <si>
    <t xml:space="preserve">   "SOFTWARE_SIMULATION_70"                           </t>
  </si>
  <si>
    <t>0xc398</t>
  </si>
  <si>
    <t xml:space="preserve">   "SOFTWARE_SIMULATION_71"                           </t>
  </si>
  <si>
    <t>0xc399</t>
  </si>
  <si>
    <t xml:space="preserve">   "SOFTWARE_SIMULATION_72"                           </t>
  </si>
  <si>
    <t>0xc39a</t>
  </si>
  <si>
    <t xml:space="preserve">   "SOFTWARE_SIMULATION_73"                           </t>
  </si>
  <si>
    <t>0xc39b</t>
  </si>
  <si>
    <t xml:space="preserve">   "SOFTWARE_SIMULATION_74"                           </t>
  </si>
  <si>
    <t>0xc39c</t>
  </si>
  <si>
    <t xml:space="preserve">   "SOFTWARE_SIMULATION_75"                           </t>
  </si>
  <si>
    <t>0xc39d</t>
  </si>
  <si>
    <t xml:space="preserve">   "SOFTWARE_SIMULATION_76"                           </t>
  </si>
  <si>
    <t>0xc39e</t>
  </si>
  <si>
    <t xml:space="preserve">   "SOFTWARE_SIMULATION_77"                           </t>
  </si>
  <si>
    <t>0xc39f</t>
  </si>
  <si>
    <t xml:space="preserve">   "SOFTWARE_SIMULATION_78"                           </t>
  </si>
  <si>
    <t>0xc3a0</t>
  </si>
  <si>
    <t xml:space="preserve">   "SOFTWARE_SIMULATION_79"                           </t>
  </si>
  <si>
    <t>0xc3a1</t>
  </si>
  <si>
    <t xml:space="preserve">   "SOFTWARE_SIMULATION_80"                           </t>
  </si>
  <si>
    <t>0xc3a2</t>
  </si>
  <si>
    <t xml:space="preserve">   "SOFTWARE_SIMULATION_81"                           </t>
  </si>
  <si>
    <t>0xc3a3</t>
  </si>
  <si>
    <t xml:space="preserve">   "SOFTWARE_SIMULATION_82"                           </t>
  </si>
  <si>
    <t>0xc3a4</t>
  </si>
  <si>
    <t xml:space="preserve">   "SOFTWARE_SIMULATION_83"                           </t>
  </si>
  <si>
    <t>0xc3a5</t>
  </si>
  <si>
    <t xml:space="preserve">   "SOFTWARE_SIMULATION_84"                           </t>
  </si>
  <si>
    <t>0xc3a6</t>
  </si>
  <si>
    <t xml:space="preserve">   "SOFTWARE_SIMULATION_85"                           </t>
  </si>
  <si>
    <t>0xc3a7</t>
  </si>
  <si>
    <t xml:space="preserve">   "SOFTWARE_SIMULATION_86"                           </t>
  </si>
  <si>
    <t>0xc3a8</t>
  </si>
  <si>
    <t xml:space="preserve">   "SOFTWARE_SIMULATION_87"                           </t>
  </si>
  <si>
    <t>0xc3a9</t>
  </si>
  <si>
    <t xml:space="preserve">   "SOFTWARE_SIMULATION_88"                           </t>
  </si>
  <si>
    <t>0xc3aa</t>
  </si>
  <si>
    <t xml:space="preserve">   "SOFTWARE_SIMULATION_89"                           </t>
  </si>
  <si>
    <t>0xc3ab</t>
  </si>
  <si>
    <t xml:space="preserve">   "SOFTWARE_SIMULATION_90"                           </t>
  </si>
  <si>
    <t>0xc3ac</t>
  </si>
  <si>
    <t xml:space="preserve">   "SOFTWARE_SIMULATION_91"                           </t>
  </si>
  <si>
    <t>0xc3ad</t>
  </si>
  <si>
    <t xml:space="preserve">   "SOFTWARE_SIMULATION_92"                           </t>
  </si>
  <si>
    <t>0xc3ae</t>
  </si>
  <si>
    <t xml:space="preserve">   "SOFTWARE_SIMULATION_93"                           </t>
  </si>
  <si>
    <t>0xc3af</t>
  </si>
  <si>
    <t xml:space="preserve">   "SOFTWARE_SIMULATION_94"                           </t>
  </si>
  <si>
    <t>0xc3b0</t>
  </si>
  <si>
    <t xml:space="preserve">   "SOFTWARE_SIMULATION_95"                           </t>
  </si>
  <si>
    <t>0xc3b1</t>
  </si>
  <si>
    <t xml:space="preserve">   "SOFTWARE_SIMULATION_96"                           </t>
  </si>
  <si>
    <t>0xc3b2</t>
  </si>
  <si>
    <t xml:space="preserve">   "SOFTWARE_SIMULATION_97"                           </t>
  </si>
  <si>
    <t>0xc3b3</t>
  </si>
  <si>
    <t xml:space="preserve">   "SOFTWARE_SIMULATION_98"                           </t>
  </si>
  <si>
    <t>0xc3b4</t>
  </si>
  <si>
    <t xml:space="preserve">   "SOFTWARE_SIMULATION_99"                           </t>
  </si>
  <si>
    <t>0xc3b5</t>
  </si>
  <si>
    <t xml:space="preserve">   "SOFTWARE_SIMULATION_100"                          </t>
  </si>
  <si>
    <t>0xc3b6</t>
  </si>
  <si>
    <t xml:space="preserve">   "SOFTWARE_SIMULATION_101"                          </t>
  </si>
  <si>
    <t>0xc3b7</t>
  </si>
  <si>
    <t xml:space="preserve">   "SOFTWARE_SIMULATION_102"                          </t>
  </si>
  <si>
    <t>0xc3b8</t>
  </si>
  <si>
    <t xml:space="preserve">   "SOFTWARE_SIMULATION_103"                          </t>
  </si>
  <si>
    <t>0xc3b9</t>
  </si>
  <si>
    <t xml:space="preserve">   "SOFTWARE_SIMULATION_104"                          </t>
  </si>
  <si>
    <t>0xc3ba</t>
  </si>
  <si>
    <t xml:space="preserve">   "SOFTWARE_SIMULATION_105"                          </t>
  </si>
  <si>
    <t>0xc3bb</t>
  </si>
  <si>
    <t xml:space="preserve">   "SOFTWARE_SIMULATION_106"                          </t>
  </si>
  <si>
    <t>0xc3bc</t>
  </si>
  <si>
    <t xml:space="preserve">   "SOFTWARE_SIMULATION_107"                          </t>
  </si>
  <si>
    <t>0xc3bd</t>
  </si>
  <si>
    <t xml:space="preserve">   "SOFTWARE_SIMULATION_108"                          </t>
  </si>
  <si>
    <t>0xc3be</t>
  </si>
  <si>
    <t xml:space="preserve">   "SOFTWARE_SIMULATION_109"                          </t>
  </si>
  <si>
    <t>0xc3bf</t>
  </si>
  <si>
    <t xml:space="preserve">   "SOFTWARE_SIMULATION_110"                          </t>
  </si>
  <si>
    <t>0xc3c0</t>
  </si>
  <si>
    <t xml:space="preserve">   "SOFTWARE_SIMULATION_111"                          </t>
  </si>
  <si>
    <t>0xc3c1</t>
  </si>
  <si>
    <t xml:space="preserve">   "SOFTWARE_SIMULATION_112"                          </t>
  </si>
  <si>
    <t>0xc3c2</t>
  </si>
  <si>
    <t xml:space="preserve">   "SOFTWARE_SIMULATION_113"                          </t>
  </si>
  <si>
    <t>0xc3c3</t>
  </si>
  <si>
    <t xml:space="preserve">   "SOFTWARE_SIMULATION_114"                          </t>
  </si>
  <si>
    <t>0xc3c4</t>
  </si>
  <si>
    <t xml:space="preserve">   "SOFTWARE_SIMULATION_115"                          </t>
  </si>
  <si>
    <t>0xc3c5</t>
  </si>
  <si>
    <t xml:space="preserve">   "SOFTWARE_SIMULATION_116"                          </t>
  </si>
  <si>
    <t>0xc3c6</t>
  </si>
  <si>
    <t xml:space="preserve">   "SOFTWARE_SIMULATION_117"                          </t>
  </si>
  <si>
    <t>0xc3c7</t>
  </si>
  <si>
    <t xml:space="preserve">   "SOFTWARE_SIMULATION_118"                          </t>
  </si>
  <si>
    <t>0xc3c8</t>
  </si>
  <si>
    <t xml:space="preserve">   "SOFTWARE_SIMULATION_119"                          </t>
  </si>
  <si>
    <t>0xc3c9</t>
  </si>
  <si>
    <t xml:space="preserve">   "SOFTWARE_SIMULATION_120"                          </t>
  </si>
  <si>
    <t>0xc3ca</t>
  </si>
  <si>
    <t xml:space="preserve">   "SOFTWARE_SIMULATION_121"                          </t>
  </si>
  <si>
    <t>0xc3cb</t>
  </si>
  <si>
    <t xml:space="preserve">   "SOFTWARE_SIMULATION_122"                          </t>
  </si>
  <si>
    <t>0xc3cc</t>
  </si>
  <si>
    <t xml:space="preserve">   "SOFTWARE_SIMULATION_123"                          </t>
  </si>
  <si>
    <t>0xc3cd</t>
  </si>
  <si>
    <t xml:space="preserve">   "SOFTWARE_SIMULATION_124"                          </t>
  </si>
  <si>
    <t>0xc3ce</t>
  </si>
  <si>
    <t xml:space="preserve">   "SOFTWARE_SIMULATION_125"                          </t>
  </si>
  <si>
    <t>0xc3cf</t>
  </si>
  <si>
    <t xml:space="preserve">   "SOFTWARE_SIMULATION_126"                          </t>
  </si>
  <si>
    <t>0xc3d0</t>
  </si>
  <si>
    <t xml:space="preserve">   "SOFTWARE_SIMULATION_127"                          </t>
  </si>
  <si>
    <t>0xc3d1</t>
  </si>
  <si>
    <t xml:space="preserve">   "SOFTWARE_SIMULATION_128"                          </t>
  </si>
  <si>
    <t>0xc3d2</t>
  </si>
  <si>
    <t xml:space="preserve">   "SOFTWARE_SIMULATION_129"                          </t>
  </si>
  <si>
    <t>0xc3d3</t>
  </si>
  <si>
    <t xml:space="preserve">   "SOFTWARE_SIMULATION_130"                          </t>
  </si>
  <si>
    <t>0xc3d4</t>
  </si>
  <si>
    <t xml:space="preserve">   "SOFTWARE_SIMULATION_131"                          </t>
  </si>
  <si>
    <t>0xc3d5</t>
  </si>
  <si>
    <t xml:space="preserve">   "SOFTWARE_SIMULATION_132"                          </t>
  </si>
  <si>
    <t>0xc3d6</t>
  </si>
  <si>
    <t xml:space="preserve">   "SOFTWARE_SIMULATION_133"                          </t>
  </si>
  <si>
    <t>0xc3d7</t>
  </si>
  <si>
    <t xml:space="preserve">   "SOFTWARE_SIMULATION_134"                          </t>
  </si>
  <si>
    <t>0xc3d8</t>
  </si>
  <si>
    <t xml:space="preserve">   "SOFTWARE_SIMULATION_135"                          </t>
  </si>
  <si>
    <t>0xc3d9</t>
  </si>
  <si>
    <t xml:space="preserve">   "SOFTWARE_SIMULATION_136"                          </t>
  </si>
  <si>
    <t>0xc3da</t>
  </si>
  <si>
    <t xml:space="preserve">   "SOFTWARE_SIMULATION_137"                          </t>
  </si>
  <si>
    <t>0xc3db</t>
  </si>
  <si>
    <t xml:space="preserve">   "SOFTWARE_SIMULATION_138"                          </t>
  </si>
  <si>
    <t>0xc3dc</t>
  </si>
  <si>
    <t xml:space="preserve">   "SOFTWARE_SIMULATION_139"                          </t>
  </si>
  <si>
    <t>0xc3dd</t>
  </si>
  <si>
    <t xml:space="preserve">   "SOFTWARE_SIMULATION_140"                          </t>
  </si>
  <si>
    <t>0xc3de</t>
  </si>
  <si>
    <t xml:space="preserve">   "SOFTWARE_SIMULATION_141"                          </t>
  </si>
  <si>
    <t>0xc3df</t>
  </si>
  <si>
    <t xml:space="preserve">   "SOFTWARE_SIMULATION_142"                          </t>
  </si>
  <si>
    <t>0xc3e0</t>
  </si>
  <si>
    <t xml:space="preserve">   "SOFTWARE_SIMULATION_143"                          </t>
  </si>
  <si>
    <t>0xc3e1</t>
  </si>
  <si>
    <t xml:space="preserve">   "SOFTWARE_SIMULATION_144"                          </t>
  </si>
  <si>
    <t>0xc3e2</t>
  </si>
  <si>
    <t xml:space="preserve">   "SOFTWARE_SIMULATION_145"                          </t>
  </si>
  <si>
    <t>0xc3e3</t>
  </si>
  <si>
    <t xml:space="preserve">   "SOFTWARE_SIMULATION_146"                          </t>
  </si>
  <si>
    <t>0xc3e4</t>
  </si>
  <si>
    <t xml:space="preserve">   "SOFTWARE_SIMULATION_147"                          </t>
  </si>
  <si>
    <t>0xc3e5</t>
  </si>
  <si>
    <t xml:space="preserve">   "SOFTWARE_SIMULATION_148"                          </t>
  </si>
  <si>
    <t>0xc3e6</t>
  </si>
  <si>
    <t xml:space="preserve">   "SOFTWARE_SIMULATION_149"                          </t>
  </si>
  <si>
    <t>0xc3e7</t>
  </si>
  <si>
    <t xml:space="preserve">   "SOFTWARE_SIMULATION_150"                          </t>
  </si>
  <si>
    <t>0xc3e8</t>
  </si>
  <si>
    <t xml:space="preserve">   "SOFTWARE_SIMULATION_151"                          </t>
  </si>
  <si>
    <t>0xc3e9</t>
  </si>
  <si>
    <t xml:space="preserve">   "SOFTWARE_SIMULATION_152"                          </t>
  </si>
  <si>
    <t>0xc3ea</t>
  </si>
  <si>
    <t xml:space="preserve">   "SOFTWARE_SIMULATION_153"                          </t>
  </si>
  <si>
    <t>0xc3eb</t>
  </si>
  <si>
    <t xml:space="preserve">   "SOFTWARE_SIMULATION_154"                          </t>
  </si>
  <si>
    <t>0xc3ec</t>
  </si>
  <si>
    <t xml:space="preserve">   "SOFTWARE_SIMULATION_155"                          </t>
  </si>
  <si>
    <t>0xc3ed</t>
  </si>
  <si>
    <t xml:space="preserve">   "SOFTWARE_SIMULATION_156"                          </t>
  </si>
  <si>
    <t>0xc3ee</t>
  </si>
  <si>
    <t xml:space="preserve">   "SOFTWARE_SIMULATION_157"                          </t>
  </si>
  <si>
    <t>0xc3ef</t>
  </si>
  <si>
    <t xml:space="preserve">   "SOFTWARE_SIMULATION_158"                          </t>
  </si>
  <si>
    <t>0xc3f0</t>
  </si>
  <si>
    <t xml:space="preserve">   "SOFTWARE_SIMULATION_159"                          </t>
  </si>
  <si>
    <t>0xc3f1</t>
  </si>
  <si>
    <t xml:space="preserve">   "SOFTWARE_SIMULATION_160"                          </t>
  </si>
  <si>
    <t>0xc3f2</t>
  </si>
  <si>
    <t xml:space="preserve">   "SOFTWARE_SIMULATION_161"                          </t>
  </si>
  <si>
    <t>0xc3f3</t>
  </si>
  <si>
    <t xml:space="preserve">   "SOFTWARE_SIMULATION_162"                          </t>
  </si>
  <si>
    <t>0xc3f4</t>
  </si>
  <si>
    <t xml:space="preserve">   "SOFTWARE_SIMULATION_163"                          </t>
  </si>
  <si>
    <t>0xc3f5</t>
  </si>
  <si>
    <t xml:space="preserve">   "SOFTWARE_SIMULATION_164"                          </t>
  </si>
  <si>
    <t>0xc3f6</t>
  </si>
  <si>
    <t xml:space="preserve">   "SOFTWARE_SIMULATION_165"                          </t>
  </si>
  <si>
    <t>0xc3f7</t>
  </si>
  <si>
    <t xml:space="preserve">   "SOFTWARE_SIMULATION_166"                          </t>
  </si>
  <si>
    <t>0xc3f8</t>
  </si>
  <si>
    <t xml:space="preserve">   "SOFTWARE_SIMULATION_167"                          </t>
  </si>
  <si>
    <t>0xc3f9</t>
  </si>
  <si>
    <t xml:space="preserve">   "SOFTWARE_SIMULATION_168"                          </t>
  </si>
  <si>
    <t>0xc3fa</t>
  </si>
  <si>
    <t xml:space="preserve">   "SOFTWARE_SIMULATION_169"                          </t>
  </si>
  <si>
    <t>0xc3fb</t>
  </si>
  <si>
    <t xml:space="preserve">   "SOFTWARE_SIMULATION_170"                          </t>
  </si>
  <si>
    <t>0xc3fc</t>
  </si>
  <si>
    <t xml:space="preserve">   "SOFTWARE_SIMULATION_171"                          </t>
  </si>
  <si>
    <t>0xc3fd</t>
  </si>
  <si>
    <t xml:space="preserve">   "SOFTWARE_SIMULATION_172"                          </t>
  </si>
  <si>
    <t>0xc3fe</t>
  </si>
  <si>
    <t xml:space="preserve">   "SOFTWARE_SIMULATION_173"                          </t>
  </si>
  <si>
    <t>0xc3ff</t>
  </si>
  <si>
    <t xml:space="preserve">   "SOFTWARE_SIMULATION_174"                          </t>
  </si>
  <si>
    <t>0xc400</t>
  </si>
  <si>
    <t xml:space="preserve">   "SOFTWARE_SIMULATION_175"                          </t>
  </si>
  <si>
    <t>0xc401</t>
  </si>
  <si>
    <t xml:space="preserve">   "SOFTWARE_SIMULATION_176"                          </t>
  </si>
  <si>
    <t>0xc402</t>
  </si>
  <si>
    <t xml:space="preserve">   "SOFTWARE_SIMULATION_177"                          </t>
  </si>
  <si>
    <t>0xc403</t>
  </si>
  <si>
    <t xml:space="preserve">   "SOFTWARE_SIMULATION_178"                          </t>
  </si>
  <si>
    <t>0xc404</t>
  </si>
  <si>
    <t xml:space="preserve">   "SOFTWARE_SIMULATION_179"                          </t>
  </si>
  <si>
    <t>0xc405</t>
  </si>
  <si>
    <t xml:space="preserve">   "SOFTWARE_SIMULATION_180"                          </t>
  </si>
  <si>
    <t>0xc406</t>
  </si>
  <si>
    <t xml:space="preserve">   "SOFTWARE_SIMULATION_181"                          </t>
  </si>
  <si>
    <t>0xc407</t>
  </si>
  <si>
    <t xml:space="preserve">   "SOFTWARE_SIMULATION_182"                          </t>
  </si>
  <si>
    <t>0xc408</t>
  </si>
  <si>
    <t xml:space="preserve">   "SOFTWARE_SIMULATION_183"                          </t>
  </si>
  <si>
    <t>0xc409</t>
  </si>
  <si>
    <t xml:space="preserve">   "SOFTWARE_SIMULATION_184"                          </t>
  </si>
  <si>
    <t>0xc40a</t>
  </si>
  <si>
    <t xml:space="preserve">   "SOFTWARE_SIMULATION_185"                          </t>
  </si>
  <si>
    <t>0xc40b</t>
  </si>
  <si>
    <t xml:space="preserve">   "SOFTWARE_SIMULATION_186"                          </t>
  </si>
  <si>
    <t>0xc40c</t>
  </si>
  <si>
    <t xml:space="preserve">   "SOFTWARE_SIMULATION_187"                          </t>
  </si>
  <si>
    <t>0xc40d</t>
  </si>
  <si>
    <t xml:space="preserve">   "SOFTWARE_SIMULATION_188"                          </t>
  </si>
  <si>
    <t>0xc40e</t>
  </si>
  <si>
    <t xml:space="preserve">   "SOFTWARE_SIMULATION_189"                          </t>
  </si>
  <si>
    <t>0xc40f</t>
  </si>
  <si>
    <t xml:space="preserve">   "SOFTWARE_SIMULATION_190"                          </t>
  </si>
  <si>
    <t>0xc410</t>
  </si>
  <si>
    <t xml:space="preserve">   "SOFTWARE_SIMULATION_191"                          </t>
  </si>
  <si>
    <t>0xc411</t>
  </si>
  <si>
    <t xml:space="preserve">   "SOFTWARE_SIMULATION_192"                          </t>
  </si>
  <si>
    <t>0xc412</t>
  </si>
  <si>
    <t xml:space="preserve">   "SOFTWARE_SIMULATION_193"                          </t>
  </si>
  <si>
    <t>0xc413</t>
  </si>
  <si>
    <t xml:space="preserve">   "SOFTWARE_SIMULATION_194"                          </t>
  </si>
  <si>
    <t>0xc414</t>
  </si>
  <si>
    <t xml:space="preserve">   "SOFTWARE_SIMULATION_195"                          </t>
  </si>
  <si>
    <t>0xc415</t>
  </si>
  <si>
    <t xml:space="preserve">   "SOFTWARE_SIMULATION_196"                          </t>
  </si>
  <si>
    <t>0xc416</t>
  </si>
  <si>
    <t xml:space="preserve">   "SOFTWARE_SIMULATION_197"                          </t>
  </si>
  <si>
    <t>0xc417</t>
  </si>
  <si>
    <t xml:space="preserve">   "SOFTWARE_SIMULATION_198"                          </t>
  </si>
  <si>
    <t>0xc418</t>
  </si>
  <si>
    <t xml:space="preserve">   "SOFTWARE_SIMULATION_199"                          </t>
  </si>
  <si>
    <t>0xc419</t>
  </si>
  <si>
    <t xml:space="preserve">   "SOFTWARE_SIMULATION_200"                          </t>
  </si>
  <si>
    <t>0xc41a</t>
  </si>
  <si>
    <t xml:space="preserve">   "SOFTWARE_SIMULATION_201"                          </t>
  </si>
  <si>
    <t>0xc41b</t>
  </si>
  <si>
    <t xml:space="preserve">   "SOFTWARE_SIMULATION_202"                          </t>
  </si>
  <si>
    <t>0xc41c</t>
  </si>
  <si>
    <t xml:space="preserve">   "SOFTWARE_SIMULATION_203"                          </t>
  </si>
  <si>
    <t>0xc41d</t>
  </si>
  <si>
    <t xml:space="preserve">   "SOFTWARE_SIMULATION_204"                          </t>
  </si>
  <si>
    <t>0xc41e</t>
  </si>
  <si>
    <t xml:space="preserve">   "SOFTWARE_SIMULATION_205"                          </t>
  </si>
  <si>
    <t>0xc41f</t>
  </si>
  <si>
    <t xml:space="preserve">   "SOFTWARE_SIMULATION_206"                          </t>
  </si>
  <si>
    <t>0xc420</t>
  </si>
  <si>
    <t xml:space="preserve">   "SOFTWARE_SIMULATION_207"                          </t>
  </si>
  <si>
    <t>0xc421</t>
  </si>
  <si>
    <t xml:space="preserve">   "SOFTWARE_SIMULATION_208"                          </t>
  </si>
  <si>
    <t>0xc422</t>
  </si>
  <si>
    <t xml:space="preserve">   "SOFTWARE_SIMULATION_209"                          </t>
  </si>
  <si>
    <t>0xc423</t>
  </si>
  <si>
    <t xml:space="preserve">   "SOFTWARE_SIMULATION_210"                          </t>
  </si>
  <si>
    <t>0xc424</t>
  </si>
  <si>
    <t xml:space="preserve">   "SOFTWARE_SIMULATION_211"                          </t>
  </si>
  <si>
    <t>0xc425</t>
  </si>
  <si>
    <t xml:space="preserve">   "SOFTWARE_SIMULATION_212"                          </t>
  </si>
  <si>
    <t>0xc426</t>
  </si>
  <si>
    <t xml:space="preserve">   "SOFTWARE_SIMULATION_213"                          </t>
  </si>
  <si>
    <t>0xc427</t>
  </si>
  <si>
    <t xml:space="preserve">   "SOFTWARE_SIMULATION_214"                          </t>
  </si>
  <si>
    <t>0xc428</t>
  </si>
  <si>
    <t xml:space="preserve">   "SOFTWARE_SIMULATION_215"                          </t>
  </si>
  <si>
    <t>0xc429</t>
  </si>
  <si>
    <t xml:space="preserve">   "SOFTWARE_SIMULATION_216"                          </t>
  </si>
  <si>
    <t>0xc42a</t>
  </si>
  <si>
    <t xml:space="preserve">   "SOFTWARE_SIMULATION_217"                          </t>
  </si>
  <si>
    <t>0xc42b</t>
  </si>
  <si>
    <t xml:space="preserve">   "SOFTWARE_SIMULATION_218"                          </t>
  </si>
  <si>
    <t>0xc42c</t>
  </si>
  <si>
    <t xml:space="preserve">   "SOFTWARE_SIMULATION_219"                          </t>
  </si>
  <si>
    <t>0xc42d</t>
  </si>
  <si>
    <t xml:space="preserve">   "SOFTWARE_SIMULATION_220"                          </t>
  </si>
  <si>
    <t>0xc42e</t>
  </si>
  <si>
    <t xml:space="preserve">   "SOFTWARE_SIMULATION_221"                          </t>
  </si>
  <si>
    <t>0xc42f</t>
  </si>
  <si>
    <t xml:space="preserve">   "SOFTWARE_SIMULATION_222"                          </t>
  </si>
  <si>
    <t>0xc430</t>
  </si>
  <si>
    <t xml:space="preserve">   "SOFTWARE_SIMULATION_223"                          </t>
  </si>
  <si>
    <t>0xc431</t>
  </si>
  <si>
    <t xml:space="preserve">   "SOFTWARE_SIMULATION_224"                          </t>
  </si>
  <si>
    <t>0xc432</t>
  </si>
  <si>
    <t xml:space="preserve">   "SOFTWARE_SIMULATION_225"                          </t>
  </si>
  <si>
    <t>0xc433</t>
  </si>
  <si>
    <t xml:space="preserve">   "SOFTWARE_SIMULATION_226"                          </t>
  </si>
  <si>
    <t>0xc434</t>
  </si>
  <si>
    <t xml:space="preserve">   "SOFTWARE_SIMULATION_227"                          </t>
  </si>
  <si>
    <t>0xc435</t>
  </si>
  <si>
    <t xml:space="preserve">   "SOFTWARE_SIMULATION_228"                          </t>
  </si>
  <si>
    <t>0xc436</t>
  </si>
  <si>
    <t xml:space="preserve">   "SOFTWARE_SIMULATION_229"                          </t>
  </si>
  <si>
    <t>0xc437</t>
  </si>
  <si>
    <t xml:space="preserve">   "SOFTWARE_SIMULATION_230"                          </t>
  </si>
  <si>
    <t>0xc438</t>
  </si>
  <si>
    <t xml:space="preserve">   "SOFTWARE_SIMULATION_231"                          </t>
  </si>
  <si>
    <t>0xc439</t>
  </si>
  <si>
    <t xml:space="preserve">   "SOFTWARE_SIMULATION_232"                          </t>
  </si>
  <si>
    <t>0xc43a</t>
  </si>
  <si>
    <t xml:space="preserve">   "SOFTWARE_SIMULATION_233"                          </t>
  </si>
  <si>
    <t>0xc43b</t>
  </si>
  <si>
    <t xml:space="preserve">   "SOFTWARE_SIMULATION_234"                          </t>
  </si>
  <si>
    <t>0xc43c</t>
  </si>
  <si>
    <t xml:space="preserve">   "SOFTWARE_SIMULATION_235"                          </t>
  </si>
  <si>
    <t>0xc43d</t>
  </si>
  <si>
    <t xml:space="preserve">   "SOFTWARE_SIMULATION_236"                          </t>
  </si>
  <si>
    <t>0xc43e</t>
  </si>
  <si>
    <t xml:space="preserve">   "SOFTWARE_SIMULATION_237"                          </t>
  </si>
  <si>
    <t>0xc43f</t>
  </si>
  <si>
    <t xml:space="preserve">   "SOFTWARE_SIMULATION_238"                          </t>
  </si>
  <si>
    <t>0xc440</t>
  </si>
  <si>
    <t xml:space="preserve">   "SOFTWARE_SIMULATION_239"                          </t>
  </si>
  <si>
    <t>0xc441</t>
  </si>
  <si>
    <t xml:space="preserve">   "SOFTWARE_SIMULATION_240"                          </t>
  </si>
  <si>
    <t>0xc442</t>
  </si>
  <si>
    <t xml:space="preserve">   "SOFTWARE_SIMULATION_241"                          </t>
  </si>
  <si>
    <t>0xc443</t>
  </si>
  <si>
    <t xml:space="preserve">   "SOFTWARE_SIMULATION_242"                          </t>
  </si>
  <si>
    <t>0xc444</t>
  </si>
  <si>
    <t xml:space="preserve">   "SOFTWARE_SIMULATION_243"                          </t>
  </si>
  <si>
    <t>0xc445</t>
  </si>
  <si>
    <t xml:space="preserve">   "SOFTWARE_SIMULATION_244"                          </t>
  </si>
  <si>
    <t>0xc446</t>
  </si>
  <si>
    <t xml:space="preserve">   "SOFTWARE_SIMULATION_245"                          </t>
  </si>
  <si>
    <t>0xc447</t>
  </si>
  <si>
    <t xml:space="preserve">   "SOFTWARE_SIMULATION_246"                          </t>
  </si>
  <si>
    <t>0xc448</t>
  </si>
  <si>
    <t xml:space="preserve">   "SOFTWARE_SIMULATION_247"                          </t>
  </si>
  <si>
    <t>0xc449</t>
  </si>
  <si>
    <t xml:space="preserve">   "SOFTWARE_SIMULATION_248"                          </t>
  </si>
  <si>
    <t>0xc44a</t>
  </si>
  <si>
    <t xml:space="preserve">   "SOFTWARE_SIMULATION_249"                          </t>
  </si>
  <si>
    <t>0xd000</t>
  </si>
  <si>
    <t xml:space="preserve">   "ENDE_BEREICH_SOFTWARE_SIMULATION"                 </t>
  </si>
  <si>
    <t>0xfda4</t>
  </si>
  <si>
    <t xml:space="preserve">   "START_CHAR_BEREICH"                               </t>
  </si>
  <si>
    <t>0xfda5</t>
  </si>
  <si>
    <t xml:space="preserve">   "MODE_MULTIFUNKTIONSAUSGANG_2"                     </t>
  </si>
  <si>
    <t>0xfda6</t>
  </si>
  <si>
    <t xml:space="preserve">   "WECHSELANZEIGE"                                   </t>
  </si>
  <si>
    <t>0xfda7</t>
  </si>
  <si>
    <t xml:space="preserve">   "SCHNELLAUFHEIZUNG"                                </t>
  </si>
  <si>
    <t>0xfda8</t>
  </si>
  <si>
    <t xml:space="preserve">   "FEHLERANZAHL"                                     </t>
  </si>
  <si>
    <t>0xfda9</t>
  </si>
  <si>
    <t xml:space="preserve">   "ANZEIGESTATUS"                                    </t>
  </si>
  <si>
    <t>0xfdaa</t>
  </si>
  <si>
    <t xml:space="preserve">   "BUSKONTROLLE"                                     </t>
  </si>
  <si>
    <t>0xfdab</t>
  </si>
  <si>
    <t xml:space="preserve">   "ZWEITER_WE_STATUS"                                </t>
  </si>
  <si>
    <t>0xfdac</t>
  </si>
  <si>
    <t xml:space="preserve">   "WP_EVU"                                           </t>
  </si>
  <si>
    <t>0xfdad</t>
  </si>
  <si>
    <t xml:space="preserve">   "WP_PUMPENSTATUS"                                  </t>
  </si>
  <si>
    <t>0xfdae</t>
  </si>
  <si>
    <t xml:space="preserve">   "WP_STATUS"                                        </t>
  </si>
  <si>
    <t>0xfdaf</t>
  </si>
  <si>
    <t xml:space="preserve">//   "QUELLE"                                           </t>
  </si>
  <si>
    <t xml:space="preserve">  // Pumpen / Pufferladepumpe (Dauerlauf)</t>
  </si>
  <si>
    <t xml:space="preserve">   "DAUERLAUF_PUFFERLADEPUMPE"                        </t>
  </si>
  <si>
    <t xml:space="preserve">  // Regelung / Regeldynamik</t>
  </si>
  <si>
    <t>0xfdb0</t>
  </si>
  <si>
    <t xml:space="preserve">   "SCHALTWERKDYNAMIKZEIT"                            </t>
  </si>
  <si>
    <t>0xfdb1</t>
  </si>
  <si>
    <t xml:space="preserve">   "STILLSTANDZEIT"                                   </t>
  </si>
  <si>
    <t xml:space="preserve">  // Heizkreispumpe (zyklisch)  aus 0   ein 01</t>
  </si>
  <si>
    <t>0xfdb2</t>
  </si>
  <si>
    <t xml:space="preserve">   "PUMPENZYKLEN"                                     </t>
  </si>
  <si>
    <t>0xfdb3</t>
  </si>
  <si>
    <t xml:space="preserve">   "GEBAEUDEART"                                      </t>
  </si>
  <si>
    <t xml:space="preserve">  // aus 00   ein 01</t>
  </si>
  <si>
    <t>0xfdb4</t>
  </si>
  <si>
    <t xml:space="preserve">   "SOMMERBETRIEB"                                    </t>
  </si>
  <si>
    <t xml:space="preserve"> et_little_bool</t>
  </si>
  <si>
    <t>0xfdb6</t>
  </si>
  <si>
    <t xml:space="preserve">   "IMPULSRATE"                                       </t>
  </si>
  <si>
    <t>0xfdb7</t>
  </si>
  <si>
    <t xml:space="preserve">   "SOLARBETRIEB"                                     </t>
  </si>
  <si>
    <t>0xfdb8</t>
  </si>
  <si>
    <t xml:space="preserve">   "WAERMEMENGE"                                      </t>
  </si>
  <si>
    <t>0xfdb9</t>
  </si>
  <si>
    <t xml:space="preserve">//   "WW_LERNEN"                                        </t>
  </si>
  <si>
    <t xml:space="preserve">  // Warmwasser / WW Automatik  aus 0x0000   ein 0x0100</t>
  </si>
  <si>
    <t xml:space="preserve">   "AUTOMATIK_WARMWASSER"                             </t>
  </si>
  <si>
    <t xml:space="preserve">  // ID = 480</t>
  </si>
  <si>
    <t xml:space="preserve">  // EVU Freigabe:         0x0100</t>
  </si>
  <si>
    <t>0xfdba</t>
  </si>
  <si>
    <t>0xfdbb</t>
  </si>
  <si>
    <t xml:space="preserve">   "WPSTUFEN_WW"                                      </t>
  </si>
  <si>
    <t>0xfdbc</t>
  </si>
  <si>
    <t xml:space="preserve">   "WW_MIT_2WE"                                       </t>
  </si>
  <si>
    <t>0xfdbd</t>
  </si>
  <si>
    <t xml:space="preserve">   "SPERREN_2WE"                                      </t>
  </si>
  <si>
    <t>0xfdbe</t>
  </si>
  <si>
    <t xml:space="preserve">   "FREIGABE_2WE"                                     </t>
  </si>
  <si>
    <t>0xfdbf</t>
  </si>
  <si>
    <t xml:space="preserve">   "DYNAMIK"                                          </t>
  </si>
  <si>
    <t>0xfdc0</t>
  </si>
  <si>
    <t xml:space="preserve">   "PARTYSTUNDEN"                                     </t>
  </si>
  <si>
    <t>0xfdc1</t>
  </si>
  <si>
    <t xml:space="preserve">   "MANUELLES_ABTAUEN"                                </t>
  </si>
  <si>
    <t>0xfdc2</t>
  </si>
  <si>
    <t xml:space="preserve">   "HEIZKREIS_PROGRAMMSCHALTER"                       </t>
  </si>
  <si>
    <t>0xfdc3</t>
  </si>
  <si>
    <t xml:space="preserve">   "MODE_EINGANG2"                                    </t>
  </si>
  <si>
    <t>0xfdc4</t>
  </si>
  <si>
    <t xml:space="preserve">   "FUEHLERKENNLINIE"                                 </t>
  </si>
  <si>
    <t>0xfdc5</t>
  </si>
  <si>
    <t xml:space="preserve">   "WARTUNG_JAHR"                                     </t>
  </si>
  <si>
    <t>0xfdc6</t>
  </si>
  <si>
    <t xml:space="preserve">   "WARTUNG_MONAT"                                    </t>
  </si>
  <si>
    <t>0xfdc7</t>
  </si>
  <si>
    <t xml:space="preserve">   "WARTUNG_TAG"                                      </t>
  </si>
  <si>
    <t>0xfdc8</t>
  </si>
  <si>
    <t xml:space="preserve">   "THERMOSTATEINGANG_WW"                             </t>
  </si>
  <si>
    <t>0xfdc9</t>
  </si>
  <si>
    <t xml:space="preserve">   "BETRIEBSART_HZK_PUMPE"                            </t>
  </si>
  <si>
    <t>0xfdca</t>
  </si>
  <si>
    <t xml:space="preserve">   "ANNAHME_LEISTUNGSZWANG"                           </t>
  </si>
  <si>
    <t>0xfdcb</t>
  </si>
  <si>
    <t xml:space="preserve">   "KESSELFOLGE1_1"                                   </t>
  </si>
  <si>
    <t>0xfdcc</t>
  </si>
  <si>
    <t xml:space="preserve">   "KESSELFOLGE1_2"                                   </t>
  </si>
  <si>
    <t>0xfdcd</t>
  </si>
  <si>
    <t xml:space="preserve">   "KESSELFOLGE1_3"                                   </t>
  </si>
  <si>
    <t>0xfdce</t>
  </si>
  <si>
    <t xml:space="preserve">   "KESSELFOLGE1_4"                                   </t>
  </si>
  <si>
    <t>0xfdcf</t>
  </si>
  <si>
    <t xml:space="preserve">   "KESSELFOLGE1_5"                                   </t>
  </si>
  <si>
    <t>0xfdd0</t>
  </si>
  <si>
    <t xml:space="preserve">   "KESSELFOLGE1_6"                                   </t>
  </si>
  <si>
    <t>0xfdd1</t>
  </si>
  <si>
    <t xml:space="preserve">   "KESSELFOLGE1_7"                                   </t>
  </si>
  <si>
    <t>0xfdd2</t>
  </si>
  <si>
    <t xml:space="preserve">   "KESSELFOLGE1_8"                                   </t>
  </si>
  <si>
    <t>0xfdd3</t>
  </si>
  <si>
    <t xml:space="preserve">   "KESSELFOLGE1_9"                                   </t>
  </si>
  <si>
    <t>0xfdd4</t>
  </si>
  <si>
    <t xml:space="preserve">   "KESSELFOLGE1_10"                                  </t>
  </si>
  <si>
    <t>0xfdd5</t>
  </si>
  <si>
    <t xml:space="preserve">   "KESSELFOLGE2_1"                                   </t>
  </si>
  <si>
    <t>0xfdd6</t>
  </si>
  <si>
    <t xml:space="preserve">   "KESSELFOLGE2_2"                                   </t>
  </si>
  <si>
    <t>0xfdd7</t>
  </si>
  <si>
    <t xml:space="preserve">   "KESSELFOLGE2_3"                                   </t>
  </si>
  <si>
    <t>0xfdd8</t>
  </si>
  <si>
    <t xml:space="preserve">   "KESSELFOLGE2_4"                                   </t>
  </si>
  <si>
    <t>0xfdd9</t>
  </si>
  <si>
    <t xml:space="preserve">   "KESSELFOLGE2_5"                                   </t>
  </si>
  <si>
    <t>0xfdda</t>
  </si>
  <si>
    <t xml:space="preserve">   "KESSELFOLGE2_6"                                   </t>
  </si>
  <si>
    <t>0xfddb</t>
  </si>
  <si>
    <t xml:space="preserve">   "KESSELFOLGE2_7"                                   </t>
  </si>
  <si>
    <t>0xfddc</t>
  </si>
  <si>
    <t xml:space="preserve">   "KESSELFOLGE2_8"                                   </t>
  </si>
  <si>
    <t>0xfddd</t>
  </si>
  <si>
    <t xml:space="preserve">   "KESSELFOLGE2_9"                                   </t>
  </si>
  <si>
    <t>0xfdde</t>
  </si>
  <si>
    <t xml:space="preserve">   "KESSELFOLGE2_10"                                  </t>
  </si>
  <si>
    <t>0xfddf</t>
  </si>
  <si>
    <t xml:space="preserve">   "TAG_SOMMER_BEGIN"                                 </t>
  </si>
  <si>
    <t xml:space="preserve"> // vermutlich 0xfdde</t>
  </si>
  <si>
    <t>0xfde0</t>
  </si>
  <si>
    <t xml:space="preserve">   "MONAT_SOMMER_BEGIN"                               </t>
  </si>
  <si>
    <t>0xfde1</t>
  </si>
  <si>
    <t xml:space="preserve">   "TAG_SOMMER_ENDE"                                  </t>
  </si>
  <si>
    <t>0xfde2</t>
  </si>
  <si>
    <t xml:space="preserve">   "MONAT_SOMMER_ENDE"                                </t>
  </si>
  <si>
    <t>0xfde3</t>
  </si>
  <si>
    <t xml:space="preserve">   "SCHALTHYST_PUFFER"                                </t>
  </si>
  <si>
    <t>0xfde4</t>
  </si>
  <si>
    <t xml:space="preserve">   "PUFFERUEBERHOEHUNG"                               </t>
  </si>
  <si>
    <t>0xfde5</t>
  </si>
  <si>
    <t xml:space="preserve">   "MAX_PUFFERTEMP"                                   </t>
  </si>
  <si>
    <t>0xfde6</t>
  </si>
  <si>
    <t xml:space="preserve">   "MIN_PUFFERTEMP"                                   </t>
  </si>
  <si>
    <t>0xfde7</t>
  </si>
  <si>
    <t xml:space="preserve">   "MAX_SAMMLERTEMP"                                  </t>
  </si>
  <si>
    <t>0xfde8</t>
  </si>
  <si>
    <t xml:space="preserve">   "MIN_SAMMLERTEMP"                                  </t>
  </si>
  <si>
    <t>0xfde9</t>
  </si>
  <si>
    <t xml:space="preserve">   "SAMMLERUEBERHOEHUNG"                              </t>
  </si>
  <si>
    <t>0xfdea</t>
  </si>
  <si>
    <t xml:space="preserve">   "ABREGELPARAMETER"                                 </t>
  </si>
  <si>
    <t>0xfdeb</t>
  </si>
  <si>
    <t xml:space="preserve">   "MAX_MODGRAD"                                      </t>
  </si>
  <si>
    <t>0xfdec</t>
  </si>
  <si>
    <t xml:space="preserve">   "MIN_MODGRAD"                                      </t>
  </si>
  <si>
    <t>0xfded</t>
  </si>
  <si>
    <t xml:space="preserve">   "FOLGEWECHSEL_STD"                                 </t>
  </si>
  <si>
    <t>0xfdee</t>
  </si>
  <si>
    <t xml:space="preserve">   "FOLGEWECHSELMODUS"                                </t>
  </si>
  <si>
    <t>0xfdef</t>
  </si>
  <si>
    <t xml:space="preserve">   "SONDERNIVEAU_TEMP"                                </t>
  </si>
  <si>
    <t>0xfdf0</t>
  </si>
  <si>
    <t xml:space="preserve">   "MODE_EINGANG1"                                    </t>
  </si>
  <si>
    <t>0xfdf1</t>
  </si>
  <si>
    <t xml:space="preserve">   "STATUS_VARIABLER_AUSGANG"                         </t>
  </si>
  <si>
    <t>0xfdf2</t>
  </si>
  <si>
    <t xml:space="preserve">   "MODE_VARIABLER_AUSGANG"                           </t>
  </si>
  <si>
    <t>0xfdf3</t>
  </si>
  <si>
    <t xml:space="preserve">   "STATUS_MULTIFUNKTIONSAUSGANG"                     </t>
  </si>
  <si>
    <t>0xfdf4</t>
  </si>
  <si>
    <t xml:space="preserve">   "MODE_MULTIFUNKTIONSAUSGANG"                       </t>
  </si>
  <si>
    <t>0xfdf5</t>
  </si>
  <si>
    <t xml:space="preserve">   "ANTILEGIONELLEN_ZEITPUNKT"                        </t>
  </si>
  <si>
    <t>0xfdf6</t>
  </si>
  <si>
    <t xml:space="preserve">   "SOFORT_AUS"                                       </t>
  </si>
  <si>
    <t>0xfdf7</t>
  </si>
  <si>
    <t xml:space="preserve">   "PROGSTELL_UHR_SONNE_BEREIT"                       </t>
  </si>
  <si>
    <t>0xfdf8</t>
  </si>
  <si>
    <t xml:space="preserve">   "BM_GEFUNDEN"                                      </t>
  </si>
  <si>
    <t>0xfdf9</t>
  </si>
  <si>
    <t xml:space="preserve">   "HEIZTHERME"                                       </t>
  </si>
  <si>
    <t>0xfdfa</t>
  </si>
  <si>
    <t xml:space="preserve">   "RAUMSOLLTEMP_VERSTELLUNG"                         </t>
  </si>
  <si>
    <t>0xfdfb</t>
  </si>
  <si>
    <t xml:space="preserve">   "FUELLSTAND"                                       </t>
  </si>
  <si>
    <t>0xfdfc</t>
  </si>
  <si>
    <t xml:space="preserve">   "BUSVERSORGUNG"                                    </t>
  </si>
  <si>
    <t>0xfdfd</t>
  </si>
  <si>
    <t xml:space="preserve">   "SOLARSYSTEMAUSWAHL"                               </t>
  </si>
  <si>
    <t>0xfdfe</t>
  </si>
  <si>
    <t xml:space="preserve">   "FUELLSTANDSGEBER"                                 </t>
  </si>
  <si>
    <t>0xfdff</t>
  </si>
  <si>
    <t xml:space="preserve">   "KESSELTYP"                                        </t>
  </si>
  <si>
    <t>0xfe00</t>
  </si>
  <si>
    <t xml:space="preserve">   "MOD_KLAPPENSTATUS"                                </t>
  </si>
  <si>
    <t>0xfe01</t>
  </si>
  <si>
    <t xml:space="preserve">   "ENDE_CHAR_BEREICH"                                </t>
  </si>
  <si>
    <t>0xfe02</t>
  </si>
  <si>
    <t xml:space="preserve">   "INFOBLOCK_1"                                      </t>
  </si>
  <si>
    <t>0xfe03</t>
  </si>
  <si>
    <t xml:space="preserve">   "INFOBLOCK_2"                                      </t>
  </si>
  <si>
    <t>0xfe04</t>
  </si>
  <si>
    <t xml:space="preserve">   "INFOBLOCK_3"                                      </t>
  </si>
  <si>
    <t>0xfe05</t>
  </si>
  <si>
    <t xml:space="preserve">   "INFOBLOCK_4"                                      </t>
  </si>
  <si>
    <t>0xfe06</t>
  </si>
  <si>
    <t xml:space="preserve">   "INFOBLOCK_5"                                      </t>
  </si>
  <si>
    <t>0xfe07</t>
  </si>
  <si>
    <t xml:space="preserve">   "INFOBLOCK_6"                                      </t>
  </si>
  <si>
    <t>};</t>
  </si>
  <si>
    <t>static const ErrorIndex ErrorList[] =</t>
  </si>
  <si>
    <t>"Schuetzklebt"}</t>
  </si>
  <si>
    <t xml:space="preserve">   0x0002</t>
  </si>
  <si>
    <t>"ERRHD-SENSOR"}</t>
  </si>
  <si>
    <t xml:space="preserve">   0x0003</t>
  </si>
  <si>
    <t>"Hochdruck"}</t>
  </si>
  <si>
    <t xml:space="preserve">   0x0004</t>
  </si>
  <si>
    <t>"Verdampferfuehler"}</t>
  </si>
  <si>
    <t xml:space="preserve">   0x0005</t>
  </si>
  <si>
    <t>"Relaistreiber"}</t>
  </si>
  <si>
    <t xml:space="preserve">   0x0006</t>
  </si>
  <si>
    <t>"Relaispegel"}</t>
  </si>
  <si>
    <t xml:space="preserve">   0x0007</t>
  </si>
  <si>
    <t>"Hexschalter"}</t>
  </si>
  <si>
    <t xml:space="preserve">   0x0008</t>
  </si>
  <si>
    <t>"DrehzahlLuefter"}</t>
  </si>
  <si>
    <t xml:space="preserve">   0x0009</t>
  </si>
  <si>
    <t>"Lueftertreiber"}</t>
  </si>
  <si>
    <t xml:space="preserve">   0x000a</t>
  </si>
  <si>
    <t>"ResetBaustein"}</t>
  </si>
  <si>
    <t xml:space="preserve">   0x000b</t>
  </si>
  <si>
    <t>"ND"}</t>
  </si>
  <si>
    <t xml:space="preserve">   0x000c</t>
  </si>
  <si>
    <t>"ROM"}</t>
  </si>
  <si>
    <t xml:space="preserve">   0x000d</t>
  </si>
  <si>
    <t>"QUELLENMINTEMP"}</t>
  </si>
  <si>
    <t xml:space="preserve">   0x000e</t>
  </si>
  <si>
    <t>"Abtauen"}</t>
  </si>
  <si>
    <t xml:space="preserve">   0x0010</t>
  </si>
  <si>
    <t>"ERRT-HEIIWS"}</t>
  </si>
  <si>
    <t xml:space="preserve">   0x0012</t>
  </si>
  <si>
    <t>"ERRT-FROIWS"}</t>
  </si>
  <si>
    <t xml:space="preserve">   0x0017</t>
  </si>
  <si>
    <t>"Niederdruck"}</t>
  </si>
  <si>
    <t xml:space="preserve">   0x001a</t>
  </si>
  <si>
    <t>"ERRND-DRUCK"}</t>
  </si>
  <si>
    <t xml:space="preserve">   0x001b</t>
  </si>
  <si>
    <t>"ERRHD-DRUCK"}</t>
  </si>
  <si>
    <t xml:space="preserve">   0x001c</t>
  </si>
  <si>
    <t>"HD-SENSOR-MAX"}</t>
  </si>
  <si>
    <t xml:space="preserve">   0x001d</t>
  </si>
  <si>
    <t>"HEISSGAS-MAX"}</t>
  </si>
  <si>
    <t xml:space="preserve">   0x001e</t>
  </si>
  <si>
    <t xml:space="preserve">   0x001f</t>
  </si>
  <si>
    <t>"Einfrierschutz"}</t>
  </si>
  <si>
    <t xml:space="preserve">   0x0020</t>
  </si>
  <si>
    <t>"KEINELEISTUNG"}</t>
  </si>
  <si>
    <t xml:space="preserve">   0x0021</t>
  </si>
  <si>
    <t>static const ErrorIndex BetriebsartList[] =</t>
  </si>
  <si>
    <t>"Notbetrieb"}</t>
  </si>
  <si>
    <t xml:space="preserve">   0x0000</t>
  </si>
  <si>
    <t>"Bereitschaft"}</t>
  </si>
  <si>
    <t xml:space="preserve">   0x0100</t>
  </si>
  <si>
    <t xml:space="preserve"> </t>
  </si>
  <si>
    <t>"Automatik"}</t>
  </si>
  <si>
    <t xml:space="preserve">   0x0200</t>
  </si>
  <si>
    <t>"Tagbetrieb"}</t>
  </si>
  <si>
    <t xml:space="preserve">   0x0300</t>
  </si>
  <si>
    <t>"Absenkbetrieb"}</t>
  </si>
  <si>
    <t xml:space="preserve">   0x0400</t>
  </si>
  <si>
    <t>"Warmwasser"}</t>
  </si>
  <si>
    <t xml:space="preserve">   0x0500</t>
  </si>
  <si>
    <t>Timestamp(us)</t>
  </si>
  <si>
    <t>Input</t>
  </si>
  <si>
    <t>Data</t>
  </si>
  <si>
    <t>B</t>
  </si>
  <si>
    <t>0x00D</t>
  </si>
  <si>
    <t>A</t>
  </si>
  <si>
    <t>0x000</t>
  </si>
  <si>
    <t>0x001</t>
  </si>
  <si>
    <t>0x00B</t>
  </si>
  <si>
    <t>0x026</t>
  </si>
  <si>
    <t>0x055</t>
  </si>
  <si>
    <t>0x003</t>
  </si>
  <si>
    <t>0x052</t>
  </si>
  <si>
    <t>0x00C</t>
  </si>
  <si>
    <t>0x025</t>
  </si>
  <si>
    <t>0x002</t>
  </si>
  <si>
    <t>0x0A5</t>
  </si>
  <si>
    <t>0x01E</t>
  </si>
  <si>
    <t>0x0EA</t>
  </si>
  <si>
    <t>0x027</t>
  </si>
  <si>
    <t>0x028</t>
  </si>
  <si>
    <t>0x004</t>
  </si>
  <si>
    <t>0x029</t>
  </si>
  <si>
    <t>0x005</t>
  </si>
  <si>
    <t>0x02A</t>
  </si>
  <si>
    <t>0x006</t>
  </si>
  <si>
    <t>0x02B</t>
  </si>
  <si>
    <t>0x007</t>
  </si>
  <si>
    <t>0x02C</t>
  </si>
  <si>
    <t>0x008</t>
  </si>
  <si>
    <t>0x02D</t>
  </si>
  <si>
    <t>0x009</t>
  </si>
  <si>
    <t>0x02E</t>
  </si>
  <si>
    <t>0x00A</t>
  </si>
  <si>
    <t>0x02F</t>
  </si>
  <si>
    <t>0x030</t>
  </si>
  <si>
    <t>0x031</t>
  </si>
  <si>
    <t>0x032</t>
  </si>
  <si>
    <t>0x00E</t>
  </si>
  <si>
    <t>0x033</t>
  </si>
  <si>
    <t>0x00F</t>
  </si>
  <si>
    <t>0x034</t>
  </si>
  <si>
    <t>0x01F</t>
  </si>
  <si>
    <t>0x020</t>
  </si>
  <si>
    <t>0x0E4</t>
  </si>
  <si>
    <t>0x021</t>
  </si>
  <si>
    <t>0x022</t>
  </si>
  <si>
    <t>0x023</t>
  </si>
  <si>
    <t>0x024</t>
  </si>
  <si>
    <t>0x01C</t>
  </si>
  <si>
    <t>0x0E0</t>
  </si>
  <si>
    <t>0x0E6</t>
  </si>
  <si>
    <t>0x0FA</t>
  </si>
  <si>
    <t>0x0F3</t>
  </si>
  <si>
    <t>0x080</t>
  </si>
  <si>
    <t>0x08B</t>
  </si>
  <si>
    <t>0x085</t>
  </si>
  <si>
    <t>0x081</t>
  </si>
  <si>
    <t>0x087</t>
  </si>
  <si>
    <t>0x010</t>
  </si>
  <si>
    <t>0x0AC</t>
  </si>
  <si>
    <t>0x0A6</t>
  </si>
  <si>
    <t>0x038</t>
  </si>
  <si>
    <t>Dec Value</t>
  </si>
  <si>
    <t>0D</t>
  </si>
  <si>
    <t>0B</t>
  </si>
  <si>
    <t>1E</t>
  </si>
  <si>
    <t>2A</t>
  </si>
  <si>
    <t>2B</t>
  </si>
  <si>
    <t>2C</t>
  </si>
  <si>
    <t>2D</t>
  </si>
  <si>
    <t>0A</t>
  </si>
  <si>
    <t>0E</t>
  </si>
  <si>
    <t>0F</t>
  </si>
  <si>
    <t>1F</t>
  </si>
  <si>
    <t>1C</t>
  </si>
  <si>
    <t>FA</t>
  </si>
  <si>
    <t>Desc A</t>
  </si>
  <si>
    <t>Desc B (PC --&gt; Ctrl)</t>
  </si>
  <si>
    <t>FF</t>
  </si>
  <si>
    <t>5E</t>
  </si>
  <si>
    <t>A0</t>
  </si>
  <si>
    <t>FE</t>
  </si>
  <si>
    <t>8F</t>
  </si>
  <si>
    <t>8E</t>
  </si>
  <si>
    <t>FD</t>
  </si>
  <si>
    <t>BF</t>
  </si>
  <si>
    <t>C7</t>
  </si>
  <si>
    <t>C8</t>
  </si>
  <si>
    <t>DC</t>
  </si>
  <si>
    <t>DD</t>
  </si>
  <si>
    <t>DF</t>
  </si>
  <si>
    <t>AA</t>
  </si>
  <si>
    <t>C2</t>
  </si>
  <si>
    <t>3C</t>
  </si>
  <si>
    <t>5A</t>
  </si>
  <si>
    <t>6A</t>
  </si>
  <si>
    <t>F4</t>
  </si>
  <si>
    <t>D6</t>
  </si>
  <si>
    <t>F5</t>
  </si>
  <si>
    <t>F6</t>
  </si>
  <si>
    <t>7F</t>
  </si>
  <si>
    <t>A1</t>
  </si>
  <si>
    <t>3D</t>
  </si>
  <si>
    <t>3A</t>
  </si>
  <si>
    <t>3B</t>
  </si>
  <si>
    <t>1B</t>
  </si>
  <si>
    <t>4D</t>
  </si>
  <si>
    <t>4E</t>
  </si>
  <si>
    <t>4B</t>
  </si>
  <si>
    <t>1D</t>
  </si>
  <si>
    <t>C1</t>
  </si>
  <si>
    <t>5F</t>
  </si>
  <si>
    <t>4A</t>
  </si>
  <si>
    <t>1A</t>
  </si>
  <si>
    <t>5D</t>
  </si>
  <si>
    <t>5C</t>
  </si>
  <si>
    <t>B4</t>
  </si>
  <si>
    <t>C9</t>
  </si>
  <si>
    <t>6B</t>
  </si>
  <si>
    <t>TimeDiff</t>
  </si>
  <si>
    <t>0.006487000s</t>
  </si>
  <si>
    <t>0.019481000s</t>
  </si>
  <si>
    <t>0.024455000s</t>
  </si>
  <si>
    <t>0.029403000s</t>
  </si>
  <si>
    <t>0.034377000s</t>
  </si>
  <si>
    <t>0.039351000s</t>
  </si>
  <si>
    <t>0.044324000s</t>
  </si>
  <si>
    <t>0.049272000s</t>
  </si>
  <si>
    <t>0.054246000s</t>
  </si>
  <si>
    <t>0x083</t>
  </si>
  <si>
    <t>0.059220000s</t>
  </si>
  <si>
    <t>0.064194000s</t>
  </si>
  <si>
    <t>0.069142000s</t>
  </si>
  <si>
    <t>0.074116000s</t>
  </si>
  <si>
    <t>0.095678000s</t>
  </si>
  <si>
    <t>0.100678000s</t>
  </si>
  <si>
    <t>0.105678000s</t>
  </si>
  <si>
    <t>0.110678000s</t>
  </si>
  <si>
    <t>0.115677000s</t>
  </si>
  <si>
    <t>0.120677000s</t>
  </si>
  <si>
    <t>0.125677000s</t>
  </si>
  <si>
    <t>0x0FD</t>
  </si>
  <si>
    <t>0.130677000s</t>
  </si>
  <si>
    <t>0x0BF</t>
  </si>
  <si>
    <t>0.135677000s</t>
  </si>
  <si>
    <t>0.135703000s</t>
  </si>
  <si>
    <t>0.140677000s</t>
  </si>
  <si>
    <t>0.140703000s</t>
  </si>
  <si>
    <t>0.145703000s</t>
  </si>
  <si>
    <t>0.150703000s</t>
  </si>
  <si>
    <t>0x0C7</t>
  </si>
  <si>
    <t>0.168854000s</t>
  </si>
  <si>
    <t>0.173801000s</t>
  </si>
  <si>
    <t>0.178775000s</t>
  </si>
  <si>
    <t>0.183749000s</t>
  </si>
  <si>
    <t>0.188723000s</t>
  </si>
  <si>
    <t>0.193671000s</t>
  </si>
  <si>
    <t>0.198645000s</t>
  </si>
  <si>
    <t>0.203619000s</t>
  </si>
  <si>
    <t>0.208593000s</t>
  </si>
  <si>
    <t>0.213540000s</t>
  </si>
  <si>
    <t>0.218514000s</t>
  </si>
  <si>
    <t>0.223488000s</t>
  </si>
  <si>
    <t>0x0C8</t>
  </si>
  <si>
    <t>0.239477000s</t>
  </si>
  <si>
    <t>0.244477000s</t>
  </si>
  <si>
    <t>0.249477000s</t>
  </si>
  <si>
    <t>0.254477000s</t>
  </si>
  <si>
    <t>0.254503000s</t>
  </si>
  <si>
    <t>0.259477000s</t>
  </si>
  <si>
    <t>0.259503000s</t>
  </si>
  <si>
    <t>0.264477000s</t>
  </si>
  <si>
    <t>0.264503000s</t>
  </si>
  <si>
    <t>0.269503000s</t>
  </si>
  <si>
    <t>0.274503000s</t>
  </si>
  <si>
    <t>0.279503000s</t>
  </si>
  <si>
    <t>0.284503000s</t>
  </si>
  <si>
    <t>0.289503000s</t>
  </si>
  <si>
    <t>0.294503000s</t>
  </si>
  <si>
    <t>0x041</t>
  </si>
  <si>
    <t>0.318070000s</t>
  </si>
  <si>
    <t>0.323044000s</t>
  </si>
  <si>
    <t>0.327992000s</t>
  </si>
  <si>
    <t>0.332965000s</t>
  </si>
  <si>
    <t>0.337939000s</t>
  </si>
  <si>
    <t>0.342913000s</t>
  </si>
  <si>
    <t>0.347861000s</t>
  </si>
  <si>
    <t>0.352835000s</t>
  </si>
  <si>
    <t>0.357809000s</t>
  </si>
  <si>
    <t>0.362783000s</t>
  </si>
  <si>
    <t>0.367730000s</t>
  </si>
  <si>
    <t>0.372704000s</t>
  </si>
  <si>
    <t>0x042</t>
  </si>
  <si>
    <t>0.383694000s</t>
  </si>
  <si>
    <t>0.388694000s</t>
  </si>
  <si>
    <t>0.393694000s</t>
  </si>
  <si>
    <t>0.398693000s</t>
  </si>
  <si>
    <t>0.398694000s</t>
  </si>
  <si>
    <t>0.403693000s</t>
  </si>
  <si>
    <t>0.408693000s</t>
  </si>
  <si>
    <t>0.413693000s</t>
  </si>
  <si>
    <t>0.418693000s</t>
  </si>
  <si>
    <t>0.418719000s</t>
  </si>
  <si>
    <t>0.423693000s</t>
  </si>
  <si>
    <t>0.423719000s</t>
  </si>
  <si>
    <t>0.428693000s</t>
  </si>
  <si>
    <t>0x0AA</t>
  </si>
  <si>
    <t>0.428719000s</t>
  </si>
  <si>
    <t>0.433719000s</t>
  </si>
  <si>
    <t>0.438693000s</t>
  </si>
  <si>
    <t>0x0C1</t>
  </si>
  <si>
    <t>0.438719000s</t>
  </si>
  <si>
    <t>0.446375000s</t>
  </si>
  <si>
    <t>0.451349000s</t>
  </si>
  <si>
    <t>0.456323000s</t>
  </si>
  <si>
    <t>0.461297000s</t>
  </si>
  <si>
    <t>0.466244000s</t>
  </si>
  <si>
    <t>0.471218000s</t>
  </si>
  <si>
    <t>0.476192000s</t>
  </si>
  <si>
    <t>0.481166000s</t>
  </si>
  <si>
    <t>0.486114000s</t>
  </si>
  <si>
    <t>0.491088000s</t>
  </si>
  <si>
    <t>0.496062000s</t>
  </si>
  <si>
    <t>0.501009000s</t>
  </si>
  <si>
    <t>0x0C2</t>
  </si>
  <si>
    <t>0.511244000s</t>
  </si>
  <si>
    <t>0.516244000s</t>
  </si>
  <si>
    <t>0.521243000s</t>
  </si>
  <si>
    <t>0.521244000s</t>
  </si>
  <si>
    <t>0.526243000s</t>
  </si>
  <si>
    <t>0.531243000s</t>
  </si>
  <si>
    <t>0.536243000s</t>
  </si>
  <si>
    <t>0.541243000s</t>
  </si>
  <si>
    <t>0.546243000s</t>
  </si>
  <si>
    <t>0.551243000s</t>
  </si>
  <si>
    <t>0.556243000s</t>
  </si>
  <si>
    <t>0.561243000s</t>
  </si>
  <si>
    <t>0.566243000s</t>
  </si>
  <si>
    <t>0x05F</t>
  </si>
  <si>
    <t>0.566269000s</t>
  </si>
  <si>
    <t>0.574654000s</t>
  </si>
  <si>
    <t>0.579628000s</t>
  </si>
  <si>
    <t>0.584602000s</t>
  </si>
  <si>
    <t>0.589550000s</t>
  </si>
  <si>
    <t>0.594523000s</t>
  </si>
  <si>
    <t>0.599497000s</t>
  </si>
  <si>
    <t>0.604471000s</t>
  </si>
  <si>
    <t>0.609419000s</t>
  </si>
  <si>
    <t>0.614393000s</t>
  </si>
  <si>
    <t>0.619367000s</t>
  </si>
  <si>
    <t>0.624341000s</t>
  </si>
  <si>
    <t>0.629289000s</t>
  </si>
  <si>
    <t>0x060</t>
  </si>
  <si>
    <t>0.639627000s</t>
  </si>
  <si>
    <t>0.644627000s</t>
  </si>
  <si>
    <t>0.649627000s</t>
  </si>
  <si>
    <t>0.654627000s</t>
  </si>
  <si>
    <t>0.659627000s</t>
  </si>
  <si>
    <t>0.664626000s</t>
  </si>
  <si>
    <t>0.664627000s</t>
  </si>
  <si>
    <t>0.669626000s</t>
  </si>
  <si>
    <t>0.674626000s</t>
  </si>
  <si>
    <t>0x058</t>
  </si>
  <si>
    <t>0.679626000s</t>
  </si>
  <si>
    <t>0.684626000s</t>
  </si>
  <si>
    <t>0.689626000s</t>
  </si>
  <si>
    <t>0.694626000s</t>
  </si>
  <si>
    <t>0x069</t>
  </si>
  <si>
    <t>0.701397000s</t>
  </si>
  <si>
    <t>0.706371000s</t>
  </si>
  <si>
    <t>0.711318000s</t>
  </si>
  <si>
    <t>0.716292000s</t>
  </si>
  <si>
    <t>0.721266000s</t>
  </si>
  <si>
    <t>0.726240000s</t>
  </si>
  <si>
    <t>0.731188000s</t>
  </si>
  <si>
    <t>0.736162000s</t>
  </si>
  <si>
    <t>0.741136000s</t>
  </si>
  <si>
    <t>0.746109000s</t>
  </si>
  <si>
    <t>0.751057000s</t>
  </si>
  <si>
    <t>0.756031000s</t>
  </si>
  <si>
    <t>0x06A</t>
  </si>
  <si>
    <t>0.767593000s</t>
  </si>
  <si>
    <t>0.767594000s</t>
  </si>
  <si>
    <t>0.772593000s</t>
  </si>
  <si>
    <t>0.777593000s</t>
  </si>
  <si>
    <t>0.782593000s</t>
  </si>
  <si>
    <t>0.787593000s</t>
  </si>
  <si>
    <t>0.792593000s</t>
  </si>
  <si>
    <t>0.792619000s</t>
  </si>
  <si>
    <t>0.797593000s</t>
  </si>
  <si>
    <t>0.797619000s</t>
  </si>
  <si>
    <t>0.802619000s</t>
  </si>
  <si>
    <t>0.807619000s</t>
  </si>
  <si>
    <t>0.812619000s</t>
  </si>
  <si>
    <t>0x0F4</t>
  </si>
  <si>
    <t>0.817619000s</t>
  </si>
  <si>
    <t>0.822619000s</t>
  </si>
  <si>
    <t>0.829676000s</t>
  </si>
  <si>
    <t>0.834650000s</t>
  </si>
  <si>
    <t>0.839597000s</t>
  </si>
  <si>
    <t>0.844571000s</t>
  </si>
  <si>
    <t>0.849545000s</t>
  </si>
  <si>
    <t>0.854519000s</t>
  </si>
  <si>
    <t>0.859467000s</t>
  </si>
  <si>
    <t>0.864441000s</t>
  </si>
  <si>
    <t>0.869415000s</t>
  </si>
  <si>
    <t>0.874389000s</t>
  </si>
  <si>
    <t>0.879336000s</t>
  </si>
  <si>
    <t>0.884310000s</t>
  </si>
  <si>
    <t>0.895586000s</t>
  </si>
  <si>
    <t>0.900586000s</t>
  </si>
  <si>
    <t>0.905586000s</t>
  </si>
  <si>
    <t>0.910586000s</t>
  </si>
  <si>
    <t>0.915586000s</t>
  </si>
  <si>
    <t>0.920586000s</t>
  </si>
  <si>
    <t>0.925586000s</t>
  </si>
  <si>
    <t>0.930586000s</t>
  </si>
  <si>
    <t>0x013</t>
  </si>
  <si>
    <t>0.935585000s</t>
  </si>
  <si>
    <t>0.940585000s</t>
  </si>
  <si>
    <t>0x0D6</t>
  </si>
  <si>
    <t>0.945585000s</t>
  </si>
  <si>
    <t>0.945611000s</t>
  </si>
  <si>
    <t>0.950585000s</t>
  </si>
  <si>
    <t>0x0F5</t>
  </si>
  <si>
    <t>0.962538000s</t>
  </si>
  <si>
    <t>0.967486000s</t>
  </si>
  <si>
    <t>0.972460000s</t>
  </si>
  <si>
    <t>0.977434000s</t>
  </si>
  <si>
    <t>0.982408000s</t>
  </si>
  <si>
    <t>0.987355000s</t>
  </si>
  <si>
    <t>0.992329000s</t>
  </si>
  <si>
    <t>0.997303000s</t>
  </si>
  <si>
    <t>1.002277000s</t>
  </si>
  <si>
    <t>1.007225000s</t>
  </si>
  <si>
    <t>1.012199000s</t>
  </si>
  <si>
    <t>1.017173000s</t>
  </si>
  <si>
    <t>0x0F6</t>
  </si>
  <si>
    <t>1.023527000s</t>
  </si>
  <si>
    <t>1.028527000s</t>
  </si>
  <si>
    <t>1.033526000s</t>
  </si>
  <si>
    <t>1.033553000s</t>
  </si>
  <si>
    <t>1.038552000s</t>
  </si>
  <si>
    <t>1.043552000s</t>
  </si>
  <si>
    <t>1.048552000s</t>
  </si>
  <si>
    <t>1.053552000s</t>
  </si>
  <si>
    <t>1.058552000s</t>
  </si>
  <si>
    <t>1.063552000s</t>
  </si>
  <si>
    <t>1.068552000s</t>
  </si>
  <si>
    <t>0x064</t>
  </si>
  <si>
    <t>1.073552000s</t>
  </si>
  <si>
    <t>1.078552000s</t>
  </si>
  <si>
    <t>0x07F</t>
  </si>
  <si>
    <t>1.090895000s</t>
  </si>
  <si>
    <t>1.095869000s</t>
  </si>
  <si>
    <t>1.100817000s</t>
  </si>
  <si>
    <t>1.105791000s</t>
  </si>
  <si>
    <t>1.110765000s</t>
  </si>
  <si>
    <t>1.115739000s</t>
  </si>
  <si>
    <t>1.120686000s</t>
  </si>
  <si>
    <t>1.125660000s</t>
  </si>
  <si>
    <t>1.130634000s</t>
  </si>
  <si>
    <t>1.135582000s</t>
  </si>
  <si>
    <t>1.140556000s</t>
  </si>
  <si>
    <t>1.145530000s</t>
  </si>
  <si>
    <t>1.151493000s</t>
  </si>
  <si>
    <t>1.156493000s</t>
  </si>
  <si>
    <t>1.161493000s</t>
  </si>
  <si>
    <t>1.166493000s</t>
  </si>
  <si>
    <t>1.171519000s</t>
  </si>
  <si>
    <t>1.176519000s</t>
  </si>
  <si>
    <t>1.181519000s</t>
  </si>
  <si>
    <t>1.186519000s</t>
  </si>
  <si>
    <t>1.191519000s</t>
  </si>
  <si>
    <t>0x0FE</t>
  </si>
  <si>
    <t>1.196519000s</t>
  </si>
  <si>
    <t>0x070</t>
  </si>
  <si>
    <t>1.201518000s</t>
  </si>
  <si>
    <t>1.206518000s</t>
  </si>
  <si>
    <t>1.217638000s</t>
  </si>
  <si>
    <t>1.222612000s</t>
  </si>
  <si>
    <t>1.227586000s</t>
  </si>
  <si>
    <t>1.232534000s</t>
  </si>
  <si>
    <t>1.237507000s</t>
  </si>
  <si>
    <t>1.242481000s</t>
  </si>
  <si>
    <t>1.247455000s</t>
  </si>
  <si>
    <t>1.252403000s</t>
  </si>
  <si>
    <t>1.257377000s</t>
  </si>
  <si>
    <t>1.262351000s</t>
  </si>
  <si>
    <t>1.267325000s</t>
  </si>
  <si>
    <t>1.272272000s</t>
  </si>
  <si>
    <t>0x088</t>
  </si>
  <si>
    <t>1.279460000s</t>
  </si>
  <si>
    <t>1.284460000s</t>
  </si>
  <si>
    <t>1.289460000s</t>
  </si>
  <si>
    <t>1.289486000s</t>
  </si>
  <si>
    <t>1.294486000s</t>
  </si>
  <si>
    <t>1.299486000s</t>
  </si>
  <si>
    <t>1.304485000s</t>
  </si>
  <si>
    <t>1.309485000s</t>
  </si>
  <si>
    <t>1.314485000s</t>
  </si>
  <si>
    <t>0x012</t>
  </si>
  <si>
    <t>1.319511000s</t>
  </si>
  <si>
    <t>1.324511000s</t>
  </si>
  <si>
    <t>1.329511000s</t>
  </si>
  <si>
    <t>1.334511000s</t>
  </si>
  <si>
    <t>1.345995000s</t>
  </si>
  <si>
    <t>1.350943000s</t>
  </si>
  <si>
    <t>1.355917000s</t>
  </si>
  <si>
    <t>1.360891000s</t>
  </si>
  <si>
    <t>1.365865000s</t>
  </si>
  <si>
    <t>1.370812000s</t>
  </si>
  <si>
    <t>1.375786000s</t>
  </si>
  <si>
    <t>1.380760000s</t>
  </si>
  <si>
    <t>1.385708000s</t>
  </si>
  <si>
    <t>1.390682000s</t>
  </si>
  <si>
    <t>1.395656000s</t>
  </si>
  <si>
    <t>1.400630000s</t>
  </si>
  <si>
    <t>1.407452000s</t>
  </si>
  <si>
    <t>1.412452000s</t>
  </si>
  <si>
    <t>1.417452000s</t>
  </si>
  <si>
    <t>1.422452000s</t>
  </si>
  <si>
    <t>1.427452000s</t>
  </si>
  <si>
    <t>1.432452000s</t>
  </si>
  <si>
    <t>1.437452000s</t>
  </si>
  <si>
    <t>1.442452000s</t>
  </si>
  <si>
    <t>1.442478000s</t>
  </si>
  <si>
    <t>1.447452000s</t>
  </si>
  <si>
    <t>1.447478000s</t>
  </si>
  <si>
    <t>1.452478000s</t>
  </si>
  <si>
    <t>1.457478000s</t>
  </si>
  <si>
    <t>1.462478000s</t>
  </si>
  <si>
    <t>1.474300000s</t>
  </si>
  <si>
    <t>1.479248000s</t>
  </si>
  <si>
    <t>1.484222000s</t>
  </si>
  <si>
    <t>1.489196000s</t>
  </si>
  <si>
    <t>1.494170000s</t>
  </si>
  <si>
    <t>1.499118000s</t>
  </si>
  <si>
    <t>1.504091000s</t>
  </si>
  <si>
    <t>1.509065000s</t>
  </si>
  <si>
    <t>1.514013000s</t>
  </si>
  <si>
    <t>1.518987000s</t>
  </si>
  <si>
    <t>1.523961000s</t>
  </si>
  <si>
    <t>1.528935000s</t>
  </si>
  <si>
    <t>1.535393000s</t>
  </si>
  <si>
    <t>1.535419000s</t>
  </si>
  <si>
    <t>1.540393000s</t>
  </si>
  <si>
    <t>1.540419000s</t>
  </si>
  <si>
    <t>1.545393000s</t>
  </si>
  <si>
    <t>1.545419000s</t>
  </si>
  <si>
    <t>1.550393000s</t>
  </si>
  <si>
    <t>1.550419000s</t>
  </si>
  <si>
    <t>1.555393000s</t>
  </si>
  <si>
    <t>1.560393000s</t>
  </si>
  <si>
    <t>1.560419000s</t>
  </si>
  <si>
    <t>1.565392000s</t>
  </si>
  <si>
    <t>1.565419000s</t>
  </si>
  <si>
    <t>1.570392000s</t>
  </si>
  <si>
    <t>1.570418000s</t>
  </si>
  <si>
    <t>1.575418000s</t>
  </si>
  <si>
    <t>1.580418000s</t>
  </si>
  <si>
    <t>1.585418000s</t>
  </si>
  <si>
    <t>1.590418000s</t>
  </si>
  <si>
    <t>0x03C</t>
  </si>
  <si>
    <t>1.601928000s</t>
  </si>
  <si>
    <t>1.606902000s</t>
  </si>
  <si>
    <t>1.611876000s</t>
  </si>
  <si>
    <t>1.616850000s</t>
  </si>
  <si>
    <t>1.621798000s</t>
  </si>
  <si>
    <t>1.626772000s</t>
  </si>
  <si>
    <t>1.631746000s</t>
  </si>
  <si>
    <t>1.636719000s</t>
  </si>
  <si>
    <t>1.641667000s</t>
  </si>
  <si>
    <t>1.646641000s</t>
  </si>
  <si>
    <t>1.651615000s</t>
  </si>
  <si>
    <t>1.656589000s</t>
  </si>
  <si>
    <t>0x03D</t>
  </si>
  <si>
    <t>1.663334000s</t>
  </si>
  <si>
    <t>1.663360000s</t>
  </si>
  <si>
    <t>1.668359000s</t>
  </si>
  <si>
    <t>1.668360000s</t>
  </si>
  <si>
    <t>1.673359000s</t>
  </si>
  <si>
    <t>1.678359000s</t>
  </si>
  <si>
    <t>1.683359000s</t>
  </si>
  <si>
    <t>1.688359000s</t>
  </si>
  <si>
    <t>1.693359000s</t>
  </si>
  <si>
    <t>1.698359000s</t>
  </si>
  <si>
    <t>1.703359000s</t>
  </si>
  <si>
    <t>1.708359000s</t>
  </si>
  <si>
    <t>1.713359000s</t>
  </si>
  <si>
    <t>1.713385000s</t>
  </si>
  <si>
    <t>1.718385000s</t>
  </si>
  <si>
    <t>0x03A</t>
  </si>
  <si>
    <t>1.729582000s</t>
  </si>
  <si>
    <t>1.734556000s</t>
  </si>
  <si>
    <t>1.739504000s</t>
  </si>
  <si>
    <t>1.744478000s</t>
  </si>
  <si>
    <t>1.749452000s</t>
  </si>
  <si>
    <t>1.754426000s</t>
  </si>
  <si>
    <t>1.759374000s</t>
  </si>
  <si>
    <t>1.764347000s</t>
  </si>
  <si>
    <t>1.769321000s</t>
  </si>
  <si>
    <t>1.774295000s</t>
  </si>
  <si>
    <t>1.779243000s</t>
  </si>
  <si>
    <t>1.784217000s</t>
  </si>
  <si>
    <t>0x03B</t>
  </si>
  <si>
    <t>1.791300000s</t>
  </si>
  <si>
    <t>1.791326000s</t>
  </si>
  <si>
    <t>1.796326000s</t>
  </si>
  <si>
    <t>1.801326000s</t>
  </si>
  <si>
    <t>1.806326000s</t>
  </si>
  <si>
    <t>1.811326000s</t>
  </si>
  <si>
    <t>1.816326000s</t>
  </si>
  <si>
    <t>1.821326000s</t>
  </si>
  <si>
    <t>1.826326000s</t>
  </si>
  <si>
    <t>1.831325000s</t>
  </si>
  <si>
    <t>0x018</t>
  </si>
  <si>
    <t>1.831326000s</t>
  </si>
  <si>
    <t>1.836325000s</t>
  </si>
  <si>
    <t>1.841325000s</t>
  </si>
  <si>
    <t>1.846325000s</t>
  </si>
  <si>
    <t>0x048</t>
  </si>
  <si>
    <t>1.857236000s</t>
  </si>
  <si>
    <t>1.862184000s</t>
  </si>
  <si>
    <t>1.867158000s</t>
  </si>
  <si>
    <t>1.872132000s</t>
  </si>
  <si>
    <t>1.877106000s</t>
  </si>
  <si>
    <t>1.882054000s</t>
  </si>
  <si>
    <t>1.887028000s</t>
  </si>
  <si>
    <t>1.892002000s</t>
  </si>
  <si>
    <t>1.896975000s</t>
  </si>
  <si>
    <t>1.901923000s</t>
  </si>
  <si>
    <t>1.906897000s</t>
  </si>
  <si>
    <t>1.911871000s</t>
  </si>
  <si>
    <t>0x049</t>
  </si>
  <si>
    <t>1.919267000s</t>
  </si>
  <si>
    <t>1.924267000s</t>
  </si>
  <si>
    <t>1.929267000s</t>
  </si>
  <si>
    <t>1.929293000s</t>
  </si>
  <si>
    <t>1.934266000s</t>
  </si>
  <si>
    <t>1.934292000s</t>
  </si>
  <si>
    <t>1.939292000s</t>
  </si>
  <si>
    <t>1.944292000s</t>
  </si>
  <si>
    <t>1.949292000s</t>
  </si>
  <si>
    <t>1.954292000s</t>
  </si>
  <si>
    <t>1.959292000s</t>
  </si>
  <si>
    <t>0x011</t>
  </si>
  <si>
    <t>1.964292000s</t>
  </si>
  <si>
    <t>1.969292000s</t>
  </si>
  <si>
    <t>1.974292000s</t>
  </si>
  <si>
    <t>1.989422000s</t>
  </si>
  <si>
    <t>1.994396000s</t>
  </si>
  <si>
    <t>1.999343000s</t>
  </si>
  <si>
    <t>2.004317000s</t>
  </si>
  <si>
    <t>2.009291000s</t>
  </si>
  <si>
    <t>2.014265000s</t>
  </si>
  <si>
    <t>2.019213000s</t>
  </si>
  <si>
    <t>2.024187000s</t>
  </si>
  <si>
    <t>2.029161000s</t>
  </si>
  <si>
    <t>2.034108000s</t>
  </si>
  <si>
    <t>2.039082000s</t>
  </si>
  <si>
    <t>2.044056000s</t>
  </si>
  <si>
    <t>0x043</t>
  </si>
  <si>
    <t>2.063509000s</t>
  </si>
  <si>
    <t>2.068509000s</t>
  </si>
  <si>
    <t>2.073509000s</t>
  </si>
  <si>
    <t>2.078509000s</t>
  </si>
  <si>
    <t>2.083509000s</t>
  </si>
  <si>
    <t>2.088509000s</t>
  </si>
  <si>
    <t>2.093509000s</t>
  </si>
  <si>
    <t>2.098508000s</t>
  </si>
  <si>
    <t>2.098534000s</t>
  </si>
  <si>
    <t>2.103508000s</t>
  </si>
  <si>
    <t>2.103534000s</t>
  </si>
  <si>
    <t>2.108508000s</t>
  </si>
  <si>
    <t>2.108534000s</t>
  </si>
  <si>
    <t>2.113534000s</t>
  </si>
  <si>
    <t>2.118534000s</t>
  </si>
  <si>
    <t>0x05D</t>
  </si>
  <si>
    <t>2.137961000s</t>
  </si>
  <si>
    <t>2.142935000s</t>
  </si>
  <si>
    <t>2.147909000s</t>
  </si>
  <si>
    <t>2.152856000s</t>
  </si>
  <si>
    <t>2.157830000s</t>
  </si>
  <si>
    <t>2.162804000s</t>
  </si>
  <si>
    <t>2.167778000s</t>
  </si>
  <si>
    <t>2.172726000s</t>
  </si>
  <si>
    <t>2.177700000s</t>
  </si>
  <si>
    <t>2.182674000s</t>
  </si>
  <si>
    <t>2.187648000s</t>
  </si>
  <si>
    <t>2.192595000s</t>
  </si>
  <si>
    <t>0x05E</t>
  </si>
  <si>
    <t>2.207309000s</t>
  </si>
  <si>
    <t>2.212309000s</t>
  </si>
  <si>
    <t>2.217309000s</t>
  </si>
  <si>
    <t>2.222308000s</t>
  </si>
  <si>
    <t>2.222334000s</t>
  </si>
  <si>
    <t>2.227308000s</t>
  </si>
  <si>
    <t>2.227334000s</t>
  </si>
  <si>
    <t>2.232334000s</t>
  </si>
  <si>
    <t>2.237334000s</t>
  </si>
  <si>
    <t>2.242334000s</t>
  </si>
  <si>
    <t>2.247334000s</t>
  </si>
  <si>
    <t>0x015</t>
  </si>
  <si>
    <t>2.252334000s</t>
  </si>
  <si>
    <t>2.257334000s</t>
  </si>
  <si>
    <t>2.262334000s</t>
  </si>
  <si>
    <t>2.262360000s</t>
  </si>
  <si>
    <t>2.286552000s</t>
  </si>
  <si>
    <t>2.291500000s</t>
  </si>
  <si>
    <t>2.296474000s</t>
  </si>
  <si>
    <t>2.301448000s</t>
  </si>
  <si>
    <t>2.306422000s</t>
  </si>
  <si>
    <t>2.311369000s</t>
  </si>
  <si>
    <t>2.316343000s</t>
  </si>
  <si>
    <t>2.321317000s</t>
  </si>
  <si>
    <t>2.326291000s</t>
  </si>
  <si>
    <t>0x019</t>
  </si>
  <si>
    <t>2.331239000s</t>
  </si>
  <si>
    <t>2.336213000s</t>
  </si>
  <si>
    <t>2.341187000s</t>
  </si>
  <si>
    <t>0x04D</t>
  </si>
  <si>
    <t>2.351525000s</t>
  </si>
  <si>
    <t>2.351551000s</t>
  </si>
  <si>
    <t>2.356551000s</t>
  </si>
  <si>
    <t>2.361551000s</t>
  </si>
  <si>
    <t>2.366551000s</t>
  </si>
  <si>
    <t>2.371551000s</t>
  </si>
  <si>
    <t>2.376551000s</t>
  </si>
  <si>
    <t>2.381551000s</t>
  </si>
  <si>
    <t>2.386550000s</t>
  </si>
  <si>
    <t>0x01B</t>
  </si>
  <si>
    <t>2.391550000s</t>
  </si>
  <si>
    <t>2.396550000s</t>
  </si>
  <si>
    <t>2.401550000s</t>
  </si>
  <si>
    <t>2.406550000s</t>
  </si>
  <si>
    <t>2.414961000s</t>
  </si>
  <si>
    <t>2.419935000s</t>
  </si>
  <si>
    <t>2.424909000s</t>
  </si>
  <si>
    <t>2.429857000s</t>
  </si>
  <si>
    <t>2.434831000s</t>
  </si>
  <si>
    <t>2.439805000s</t>
  </si>
  <si>
    <t>2.444779000s</t>
  </si>
  <si>
    <t>2.449726000s</t>
  </si>
  <si>
    <t>2.454700000s</t>
  </si>
  <si>
    <t>2.459674000s</t>
  </si>
  <si>
    <t>2.464622000s</t>
  </si>
  <si>
    <t>2.469596000s</t>
  </si>
  <si>
    <t>2.479492000s</t>
  </si>
  <si>
    <t>2.484491000s</t>
  </si>
  <si>
    <t>2.484492000s</t>
  </si>
  <si>
    <t>2.489517000s</t>
  </si>
  <si>
    <t>2.494517000s</t>
  </si>
  <si>
    <t>2.499517000s</t>
  </si>
  <si>
    <t>2.504517000s</t>
  </si>
  <si>
    <t>2.509517000s</t>
  </si>
  <si>
    <t>2.514517000s</t>
  </si>
  <si>
    <t>2.519517000s</t>
  </si>
  <si>
    <t>2.524517000s</t>
  </si>
  <si>
    <t>2.529517000s</t>
  </si>
  <si>
    <t>2.534517000s</t>
  </si>
  <si>
    <t>2.543345000s</t>
  </si>
  <si>
    <t>2.548319000s</t>
  </si>
  <si>
    <t>2.553292000s</t>
  </si>
  <si>
    <t>2.558266000s</t>
  </si>
  <si>
    <t>2.563214000s</t>
  </si>
  <si>
    <t>2.568188000s</t>
  </si>
  <si>
    <t>2.573162000s</t>
  </si>
  <si>
    <t>2.578136000s</t>
  </si>
  <si>
    <t>2.583084000s</t>
  </si>
  <si>
    <t>2.588057000s</t>
  </si>
  <si>
    <t>2.593031000s</t>
  </si>
  <si>
    <t>2.598005000s</t>
  </si>
  <si>
    <t>2.607458000s</t>
  </si>
  <si>
    <t>2.612458000s</t>
  </si>
  <si>
    <t>2.617458000s</t>
  </si>
  <si>
    <t>2.622458000s</t>
  </si>
  <si>
    <t>2.627458000s</t>
  </si>
  <si>
    <t>2.632458000s</t>
  </si>
  <si>
    <t>2.632484000s</t>
  </si>
  <si>
    <t>2.637458000s</t>
  </si>
  <si>
    <t>2.637484000s</t>
  </si>
  <si>
    <t>2.642484000s</t>
  </si>
  <si>
    <t>0x01D</t>
  </si>
  <si>
    <t>2.647484000s</t>
  </si>
  <si>
    <t>2.652483000s</t>
  </si>
  <si>
    <t>2.657483000s</t>
  </si>
  <si>
    <t>2.662483000s</t>
  </si>
  <si>
    <t>0x036</t>
  </si>
  <si>
    <t>2.671780000s</t>
  </si>
  <si>
    <t>2.676728000s</t>
  </si>
  <si>
    <t>2.681702000s</t>
  </si>
  <si>
    <t>2.686676000s</t>
  </si>
  <si>
    <t>2.691649000s</t>
  </si>
  <si>
    <t>2.696597000s</t>
  </si>
  <si>
    <t>2.701571000s</t>
  </si>
  <si>
    <t>2.706545000s</t>
  </si>
  <si>
    <t>2.711519000s</t>
  </si>
  <si>
    <t>2.716467000s</t>
  </si>
  <si>
    <t>2.721441000s</t>
  </si>
  <si>
    <t>2.726414000s</t>
  </si>
  <si>
    <t>0x037</t>
  </si>
  <si>
    <t>2.735425000s</t>
  </si>
  <si>
    <t>2.740425000s</t>
  </si>
  <si>
    <t>2.745425000s</t>
  </si>
  <si>
    <t>2.750424000s</t>
  </si>
  <si>
    <t>2.750425000s</t>
  </si>
  <si>
    <t>2.755424000s</t>
  </si>
  <si>
    <t>2.760424000s</t>
  </si>
  <si>
    <t>2.765424000s</t>
  </si>
  <si>
    <t>2.770424000s</t>
  </si>
  <si>
    <t>2.775424000s</t>
  </si>
  <si>
    <t>2.775450000s</t>
  </si>
  <si>
    <t>2.780424000s</t>
  </si>
  <si>
    <t>2.780450000s</t>
  </si>
  <si>
    <t>2.785450000s</t>
  </si>
  <si>
    <t>2.790450000s</t>
  </si>
  <si>
    <t>2.800189000s</t>
  </si>
  <si>
    <t>2.805163000s</t>
  </si>
  <si>
    <t>2.810137000s</t>
  </si>
  <si>
    <t>2.815085000s</t>
  </si>
  <si>
    <t>2.820059000s</t>
  </si>
  <si>
    <t>2.825033000s</t>
  </si>
  <si>
    <t>2.830006000s</t>
  </si>
  <si>
    <t>2.834954000s</t>
  </si>
  <si>
    <t>2.839928000s</t>
  </si>
  <si>
    <t>2.844902000s</t>
  </si>
  <si>
    <t>2.849876000s</t>
  </si>
  <si>
    <t>2.854824000s</t>
  </si>
  <si>
    <t>2.863391000s</t>
  </si>
  <si>
    <t>2.868391000s</t>
  </si>
  <si>
    <t>2.873391000s</t>
  </si>
  <si>
    <t>2.878391000s</t>
  </si>
  <si>
    <t>2.883391000s</t>
  </si>
  <si>
    <t>2.888391000s</t>
  </si>
  <si>
    <t>2.893391000s</t>
  </si>
  <si>
    <t>2.898391000s</t>
  </si>
  <si>
    <t>2.903391000s</t>
  </si>
  <si>
    <t>2.908391000s</t>
  </si>
  <si>
    <t>2.913390000s</t>
  </si>
  <si>
    <t>2.913391000s</t>
  </si>
  <si>
    <t>2.918390000s</t>
  </si>
  <si>
    <t>2.928625000s</t>
  </si>
  <si>
    <t>2.933572000s</t>
  </si>
  <si>
    <t>2.938546000s</t>
  </si>
  <si>
    <t>2.943520000s</t>
  </si>
  <si>
    <t>2.948494000s</t>
  </si>
  <si>
    <t>2.953442000s</t>
  </si>
  <si>
    <t>2.958416000s</t>
  </si>
  <si>
    <t>2.963390000s</t>
  </si>
  <si>
    <t>2.968364000s</t>
  </si>
  <si>
    <t>2.973311000s</t>
  </si>
  <si>
    <t>2.978285000s</t>
  </si>
  <si>
    <t>2.983259000s</t>
  </si>
  <si>
    <t>2.991358000s</t>
  </si>
  <si>
    <t>2.996358000s</t>
  </si>
  <si>
    <t>3.001358000s</t>
  </si>
  <si>
    <t>3.006358000s</t>
  </si>
  <si>
    <t>3.011358000s</t>
  </si>
  <si>
    <t>3.016357000s</t>
  </si>
  <si>
    <t>3.016358000s</t>
  </si>
  <si>
    <t>3.021357000s</t>
  </si>
  <si>
    <t>3.021383000s</t>
  </si>
  <si>
    <t>3.026383000s</t>
  </si>
  <si>
    <t>3.031383000s</t>
  </si>
  <si>
    <t>3.036383000s</t>
  </si>
  <si>
    <t>3.041383000s</t>
  </si>
  <si>
    <t>3.046383000s</t>
  </si>
  <si>
    <t>3.061565000s</t>
  </si>
  <si>
    <t>3.066513000s</t>
  </si>
  <si>
    <t>3.071487000s</t>
  </si>
  <si>
    <t>3.076461000s</t>
  </si>
  <si>
    <t>3.081435000s</t>
  </si>
  <si>
    <t>3.086382000s</t>
  </si>
  <si>
    <t>3.091356000s</t>
  </si>
  <si>
    <t>3.096330000s</t>
  </si>
  <si>
    <t>3.101304000s</t>
  </si>
  <si>
    <t>3.106252000s</t>
  </si>
  <si>
    <t>3.111226000s</t>
  </si>
  <si>
    <t>3.116200000s</t>
  </si>
  <si>
    <t>0x035</t>
  </si>
  <si>
    <t>3.235599000s</t>
  </si>
  <si>
    <t>3.235625000s</t>
  </si>
  <si>
    <t>3.240598000s</t>
  </si>
  <si>
    <t>3.240625000s</t>
  </si>
  <si>
    <t>3.245624000s</t>
  </si>
  <si>
    <t>3.250624000s</t>
  </si>
  <si>
    <t>3.255624000s</t>
  </si>
  <si>
    <t>3.260624000s</t>
  </si>
  <si>
    <t>3.265624000s</t>
  </si>
  <si>
    <t>0x0FF</t>
  </si>
  <si>
    <t>3.270624000s</t>
  </si>
  <si>
    <t>3.275624000s</t>
  </si>
  <si>
    <t>3.280624000s</t>
  </si>
  <si>
    <t>3.285624000s</t>
  </si>
  <si>
    <t>3.290624000s</t>
  </si>
  <si>
    <t>0x017</t>
  </si>
  <si>
    <t>3.313800000s</t>
  </si>
  <si>
    <t>3.318774000s</t>
  </si>
  <si>
    <t>3.323748000s</t>
  </si>
  <si>
    <t>3.328696000s</t>
  </si>
  <si>
    <t>3.333670000s</t>
  </si>
  <si>
    <t>3.338644000s</t>
  </si>
  <si>
    <t>3.343618000s</t>
  </si>
  <si>
    <t>3.348565000s</t>
  </si>
  <si>
    <t>0x045</t>
  </si>
  <si>
    <t>3.353539000s</t>
  </si>
  <si>
    <t>3.358513000s</t>
  </si>
  <si>
    <t>3.363487000s</t>
  </si>
  <si>
    <t>3.368435000s</t>
  </si>
  <si>
    <t>3.475699000s</t>
  </si>
  <si>
    <t>3.480699000s</t>
  </si>
  <si>
    <t>3.485699000s</t>
  </si>
  <si>
    <t>3.490698000s</t>
  </si>
  <si>
    <t>3.490724000s</t>
  </si>
  <si>
    <t>3.495698000s</t>
  </si>
  <si>
    <t>3.495724000s</t>
  </si>
  <si>
    <t>3.500724000s</t>
  </si>
  <si>
    <t>3.505724000s</t>
  </si>
  <si>
    <t>3.510724000s</t>
  </si>
  <si>
    <t>3.515724000s</t>
  </si>
  <si>
    <t>3.520724000s</t>
  </si>
  <si>
    <t>3.525724000s</t>
  </si>
  <si>
    <t>3.530724000s</t>
  </si>
  <si>
    <t>0x08E</t>
  </si>
  <si>
    <t>3.545203000s</t>
  </si>
  <si>
    <t>3.550151000s</t>
  </si>
  <si>
    <t>3.555124000s</t>
  </si>
  <si>
    <t>3.560098000s</t>
  </si>
  <si>
    <t>3.565072000s</t>
  </si>
  <si>
    <t>3.570020000s</t>
  </si>
  <si>
    <t>3.574994000s</t>
  </si>
  <si>
    <t>3.579968000s</t>
  </si>
  <si>
    <t>3.584916000s</t>
  </si>
  <si>
    <t>3.589889000s</t>
  </si>
  <si>
    <t>3.594863000s</t>
  </si>
  <si>
    <t>3.599837000s</t>
  </si>
  <si>
    <t>0x08F</t>
  </si>
  <si>
    <t>3.615332000s</t>
  </si>
  <si>
    <t>3.620332000s</t>
  </si>
  <si>
    <t>3.625332000s</t>
  </si>
  <si>
    <t>3.630331000s</t>
  </si>
  <si>
    <t>3.630358000s</t>
  </si>
  <si>
    <t>3.635331000s</t>
  </si>
  <si>
    <t>3.635357000s</t>
  </si>
  <si>
    <t>3.640331000s</t>
  </si>
  <si>
    <t>3.640357000s</t>
  </si>
  <si>
    <t>3.645331000s</t>
  </si>
  <si>
    <t>3.645357000s</t>
  </si>
  <si>
    <t>3.650357000s</t>
  </si>
  <si>
    <t>3.655357000s</t>
  </si>
  <si>
    <t>3.660357000s</t>
  </si>
  <si>
    <t>3.665357000s</t>
  </si>
  <si>
    <t>3.670357000s</t>
  </si>
  <si>
    <t>3.692804000s</t>
  </si>
  <si>
    <t>3.697778000s</t>
  </si>
  <si>
    <t>3.702752000s</t>
  </si>
  <si>
    <t>3.707726000s</t>
  </si>
  <si>
    <t>3.712674000s</t>
  </si>
  <si>
    <t>3.717648000s</t>
  </si>
  <si>
    <t>3.722622000s</t>
  </si>
  <si>
    <t>3.727569000s</t>
  </si>
  <si>
    <t>3.732543000s</t>
  </si>
  <si>
    <t>3.737517000s</t>
  </si>
  <si>
    <t>3.742491000s</t>
  </si>
  <si>
    <t>3.747439000s</t>
  </si>
  <si>
    <t>3.759574000s</t>
  </si>
  <si>
    <t>3.764574000s</t>
  </si>
  <si>
    <t>3.769574000s</t>
  </si>
  <si>
    <t>3.774574000s</t>
  </si>
  <si>
    <t>3.779574000s</t>
  </si>
  <si>
    <t>3.784574000s</t>
  </si>
  <si>
    <t>3.789574000s</t>
  </si>
  <si>
    <t>3.794573000s</t>
  </si>
  <si>
    <t>3.794574000s</t>
  </si>
  <si>
    <t>3.799573000s</t>
  </si>
  <si>
    <t>3.799599000s</t>
  </si>
  <si>
    <t>3.804599000s</t>
  </si>
  <si>
    <t>3.809599000s</t>
  </si>
  <si>
    <t>3.814599000s</t>
  </si>
  <si>
    <t>3.821240000s</t>
  </si>
  <si>
    <t>3.826214000s</t>
  </si>
  <si>
    <t>3.831187000s</t>
  </si>
  <si>
    <t>3.836161000s</t>
  </si>
  <si>
    <t>3.841109000s</t>
  </si>
  <si>
    <t>3.846083000s</t>
  </si>
  <si>
    <t>3.851057000s</t>
  </si>
  <si>
    <t>3.856031000s</t>
  </si>
  <si>
    <t>3.860979000s</t>
  </si>
  <si>
    <t>3.865952000s</t>
  </si>
  <si>
    <t>3.870926000s</t>
  </si>
  <si>
    <t>3.875874000s</t>
  </si>
  <si>
    <t>3.887541000s</t>
  </si>
  <si>
    <t>3.892541000s</t>
  </si>
  <si>
    <t>3.897540000s</t>
  </si>
  <si>
    <t>3.897541000s</t>
  </si>
  <si>
    <t>3.902540000s</t>
  </si>
  <si>
    <t>3.907540000s</t>
  </si>
  <si>
    <t>3.912540000s</t>
  </si>
  <si>
    <t>3.917540000s</t>
  </si>
  <si>
    <t>3.922540000s</t>
  </si>
  <si>
    <t>3.927540000s</t>
  </si>
  <si>
    <t>3.932540000s</t>
  </si>
  <si>
    <t>3.937540000s</t>
  </si>
  <si>
    <t>3.937566000s</t>
  </si>
  <si>
    <t>3.942566000s</t>
  </si>
  <si>
    <t>3.949545000s</t>
  </si>
  <si>
    <t>3.954519000s</t>
  </si>
  <si>
    <t>3.959467000s</t>
  </si>
  <si>
    <t>3.964440000s</t>
  </si>
  <si>
    <t>3.969414000s</t>
  </si>
  <si>
    <t>3.974388000s</t>
  </si>
  <si>
    <t>3.979336000s</t>
  </si>
  <si>
    <t>3.984310000s</t>
  </si>
  <si>
    <t>3.989284000s</t>
  </si>
  <si>
    <t>3.994258000s</t>
  </si>
  <si>
    <t>3.999205000s</t>
  </si>
  <si>
    <t>4.004179000s</t>
  </si>
  <si>
    <t>4.015091000s</t>
  </si>
  <si>
    <t>4.020091000s</t>
  </si>
  <si>
    <t>4.025090000s</t>
  </si>
  <si>
    <t>4.030090000s</t>
  </si>
  <si>
    <t>4.035090000s</t>
  </si>
  <si>
    <t>4.040090000s</t>
  </si>
  <si>
    <t>4.045090000s</t>
  </si>
  <si>
    <t>4.050090000s</t>
  </si>
  <si>
    <t>4.055090000s</t>
  </si>
  <si>
    <t>4.060090000s</t>
  </si>
  <si>
    <t>4.065090000s</t>
  </si>
  <si>
    <t>4.070090000s</t>
  </si>
  <si>
    <t>4.082355000s</t>
  </si>
  <si>
    <t>4.087329000s</t>
  </si>
  <si>
    <t>4.092303000s</t>
  </si>
  <si>
    <t>4.097251000s</t>
  </si>
  <si>
    <t>4.102225000s</t>
  </si>
  <si>
    <t>4.107198000s</t>
  </si>
  <si>
    <t>4.112172000s</t>
  </si>
  <si>
    <t>4.117120000s</t>
  </si>
  <si>
    <t>4.122094000s</t>
  </si>
  <si>
    <t>4.127068000s</t>
  </si>
  <si>
    <t>4.132042000s</t>
  </si>
  <si>
    <t>4.136990000s</t>
  </si>
  <si>
    <t>4.143448000s</t>
  </si>
  <si>
    <t>4.143474000s</t>
  </si>
  <si>
    <t>4.148474000s</t>
  </si>
  <si>
    <t>4.153474000s</t>
  </si>
  <si>
    <t>4.158474000s</t>
  </si>
  <si>
    <t>4.163473000s</t>
  </si>
  <si>
    <t>4.163474000s</t>
  </si>
  <si>
    <t>4.168473000s</t>
  </si>
  <si>
    <t>4.173473000s</t>
  </si>
  <si>
    <t>4.178473000s</t>
  </si>
  <si>
    <t>4.183473000s</t>
  </si>
  <si>
    <t>4.188473000s</t>
  </si>
  <si>
    <t>4.193473000s</t>
  </si>
  <si>
    <t>4.198473000s</t>
  </si>
  <si>
    <t>4.210634000s</t>
  </si>
  <si>
    <t>4.215608000s</t>
  </si>
  <si>
    <t>4.220556000s</t>
  </si>
  <si>
    <t>4.225530000s</t>
  </si>
  <si>
    <t>4.230504000s</t>
  </si>
  <si>
    <t>4.235477000s</t>
  </si>
  <si>
    <t>4.240425000s</t>
  </si>
  <si>
    <t>4.245399000s</t>
  </si>
  <si>
    <t>4.250373000s</t>
  </si>
  <si>
    <t>4.255347000s</t>
  </si>
  <si>
    <t>4.260295000s</t>
  </si>
  <si>
    <t>4.265269000s</t>
  </si>
  <si>
    <t>4.271024000s</t>
  </si>
  <si>
    <t>4.276024000s</t>
  </si>
  <si>
    <t>4.281024000s</t>
  </si>
  <si>
    <t>4.286024000s</t>
  </si>
  <si>
    <t>4.291023000s</t>
  </si>
  <si>
    <t>4.296023000s</t>
  </si>
  <si>
    <t>4.301023000s</t>
  </si>
  <si>
    <t>4.306023000s</t>
  </si>
  <si>
    <t>4.311023000s</t>
  </si>
  <si>
    <t>4.316023000s</t>
  </si>
  <si>
    <t>4.321023000s</t>
  </si>
  <si>
    <t>4.321049000s</t>
  </si>
  <si>
    <t>4.326049000s</t>
  </si>
  <si>
    <t>4.337351000s</t>
  </si>
  <si>
    <t>4.342325000s</t>
  </si>
  <si>
    <t>4.347299000s</t>
  </si>
  <si>
    <t>4.352272000s</t>
  </si>
  <si>
    <t>4.357220000s</t>
  </si>
  <si>
    <t>4.362194000s</t>
  </si>
  <si>
    <t>4.367168000s</t>
  </si>
  <si>
    <t>4.372142000s</t>
  </si>
  <si>
    <t>4.377090000s</t>
  </si>
  <si>
    <t>4.382064000s</t>
  </si>
  <si>
    <t>4.387037000s</t>
  </si>
  <si>
    <t>4.392011000s</t>
  </si>
  <si>
    <t>4.399407000s</t>
  </si>
  <si>
    <t>4.404407000s</t>
  </si>
  <si>
    <t>4.409407000s</t>
  </si>
  <si>
    <t>4.414407000s</t>
  </si>
  <si>
    <t>4.419407000s</t>
  </si>
  <si>
    <t>4.424407000s</t>
  </si>
  <si>
    <t>4.429406000s</t>
  </si>
  <si>
    <t>4.429407000s</t>
  </si>
  <si>
    <t>4.434406000s</t>
  </si>
  <si>
    <t>4.439406000s</t>
  </si>
  <si>
    <t>4.444406000s</t>
  </si>
  <si>
    <t>4.444432000s</t>
  </si>
  <si>
    <t>4.449432000s</t>
  </si>
  <si>
    <t>4.454432000s</t>
  </si>
  <si>
    <t>4.465630000s</t>
  </si>
  <si>
    <t>4.470604000s</t>
  </si>
  <si>
    <t>4.475578000s</t>
  </si>
  <si>
    <t>4.480551000s</t>
  </si>
  <si>
    <t>4.485499000s</t>
  </si>
  <si>
    <t>4.490473000s</t>
  </si>
  <si>
    <t>4.495447000s</t>
  </si>
  <si>
    <t>4.500421000s</t>
  </si>
  <si>
    <t>4.505369000s</t>
  </si>
  <si>
    <t>4.510343000s</t>
  </si>
  <si>
    <t>4.515316000s</t>
  </si>
  <si>
    <t>4.520290000s</t>
  </si>
  <si>
    <t>4.527348000s</t>
  </si>
  <si>
    <t>4.532347000s</t>
  </si>
  <si>
    <t>4.532374000s</t>
  </si>
  <si>
    <t>4.537373000s</t>
  </si>
  <si>
    <t>4.542373000s</t>
  </si>
  <si>
    <t>4.547373000s</t>
  </si>
  <si>
    <t>4.552373000s</t>
  </si>
  <si>
    <t>4.557373000s</t>
  </si>
  <si>
    <t>4.562373000s</t>
  </si>
  <si>
    <t>4.567373000s</t>
  </si>
  <si>
    <t>4.572373000s</t>
  </si>
  <si>
    <t>4.577373000s</t>
  </si>
  <si>
    <t>4.582373000s</t>
  </si>
  <si>
    <t>4.593987000s</t>
  </si>
  <si>
    <t>4.598961000s</t>
  </si>
  <si>
    <t>4.603935000s</t>
  </si>
  <si>
    <t>4.608909000s</t>
  </si>
  <si>
    <t>4.613856000s</t>
  </si>
  <si>
    <t>4.618830000s</t>
  </si>
  <si>
    <t>4.623804000s</t>
  </si>
  <si>
    <t>4.628778000s</t>
  </si>
  <si>
    <t>4.633726000s</t>
  </si>
  <si>
    <t>4.638700000s</t>
  </si>
  <si>
    <t>4.643674000s</t>
  </si>
  <si>
    <t>4.648648000s</t>
  </si>
  <si>
    <t>4.655340000s</t>
  </si>
  <si>
    <t>4.660340000s</t>
  </si>
  <si>
    <t>4.665340000s</t>
  </si>
  <si>
    <t>4.670340000s</t>
  </si>
  <si>
    <t>4.675340000s</t>
  </si>
  <si>
    <t>4.680340000s</t>
  </si>
  <si>
    <t>4.685340000s</t>
  </si>
  <si>
    <t>4.690340000s</t>
  </si>
  <si>
    <t>4.695339000s</t>
  </si>
  <si>
    <t>4.695340000s</t>
  </si>
  <si>
    <t>4.700339000s</t>
  </si>
  <si>
    <t>4.705339000s</t>
  </si>
  <si>
    <t>4.705365000s</t>
  </si>
  <si>
    <t>4.710339000s</t>
  </si>
  <si>
    <t>4.710365000s</t>
  </si>
  <si>
    <t>4.722344000s</t>
  </si>
  <si>
    <t>4.727318000s</t>
  </si>
  <si>
    <t>4.732292000s</t>
  </si>
  <si>
    <t>4.737240000s</t>
  </si>
  <si>
    <t>4.742214000s</t>
  </si>
  <si>
    <t>4.747188000s</t>
  </si>
  <si>
    <t>4.752161000s</t>
  </si>
  <si>
    <t>4.757109000s</t>
  </si>
  <si>
    <t>4.762083000s</t>
  </si>
  <si>
    <t>4.767057000s</t>
  </si>
  <si>
    <t>4.772031000s</t>
  </si>
  <si>
    <t>4.776979000s</t>
  </si>
  <si>
    <t>4.783281000s</t>
  </si>
  <si>
    <t>4.788307000s</t>
  </si>
  <si>
    <t>4.793307000s</t>
  </si>
  <si>
    <t>4.798306000s</t>
  </si>
  <si>
    <t>4.798307000s</t>
  </si>
  <si>
    <t>4.803306000s</t>
  </si>
  <si>
    <t>4.808306000s</t>
  </si>
  <si>
    <t>4.813306000s</t>
  </si>
  <si>
    <t>4.818306000s</t>
  </si>
  <si>
    <t>4.823306000s</t>
  </si>
  <si>
    <t>4.828306000s</t>
  </si>
  <si>
    <t>4.833306000s</t>
  </si>
  <si>
    <t>4.838306000s</t>
  </si>
  <si>
    <t>4.849087000s</t>
  </si>
  <si>
    <t>4.854035000s</t>
  </si>
  <si>
    <t>4.859009000s</t>
  </si>
  <si>
    <t>4.863982000s</t>
  </si>
  <si>
    <t>4.868956000s</t>
  </si>
  <si>
    <t>4.873904000s</t>
  </si>
  <si>
    <t>4.878878000s</t>
  </si>
  <si>
    <t>4.883852000s</t>
  </si>
  <si>
    <t>4.888826000s</t>
  </si>
  <si>
    <t>4.893774000s</t>
  </si>
  <si>
    <t>4.898748000s</t>
  </si>
  <si>
    <t>4.903721000s</t>
  </si>
  <si>
    <t>4.911273000s</t>
  </si>
  <si>
    <t>4.916273000s</t>
  </si>
  <si>
    <t>4.921273000s</t>
  </si>
  <si>
    <t>4.926273000s</t>
  </si>
  <si>
    <t>4.931273000s</t>
  </si>
  <si>
    <t>4.936273000s</t>
  </si>
  <si>
    <t>4.941273000s</t>
  </si>
  <si>
    <t>4.946273000s</t>
  </si>
  <si>
    <t>4.951273000s</t>
  </si>
  <si>
    <t>4.956273000s</t>
  </si>
  <si>
    <t>4.961272000s</t>
  </si>
  <si>
    <t>4.961273000s</t>
  </si>
  <si>
    <t>4.966272000s</t>
  </si>
  <si>
    <t>4.981949000s</t>
  </si>
  <si>
    <t>4.986897000s</t>
  </si>
  <si>
    <t>4.991871000s</t>
  </si>
  <si>
    <t>4.996845000s</t>
  </si>
  <si>
    <t>5.001819000s</t>
  </si>
  <si>
    <t>5.006767000s</t>
  </si>
  <si>
    <t>5.011740000s</t>
  </si>
  <si>
    <t>5.016714000s</t>
  </si>
  <si>
    <t>5.021662000s</t>
  </si>
  <si>
    <t>5.026636000s</t>
  </si>
  <si>
    <t>5.031610000s</t>
  </si>
  <si>
    <t>5.036584000s</t>
  </si>
  <si>
    <t>5.055073000s</t>
  </si>
  <si>
    <t>5.060073000s</t>
  </si>
  <si>
    <t>5.065073000s</t>
  </si>
  <si>
    <t>5.070073000s</t>
  </si>
  <si>
    <t>5.075073000s</t>
  </si>
  <si>
    <t>5.080073000s</t>
  </si>
  <si>
    <t>5.085072000s</t>
  </si>
  <si>
    <t>5.085073000s</t>
  </si>
  <si>
    <t>5.090072000s</t>
  </si>
  <si>
    <t>5.095072000s</t>
  </si>
  <si>
    <t>5.100072000s</t>
  </si>
  <si>
    <t>5.105072000s</t>
  </si>
  <si>
    <t>5.110072000s</t>
  </si>
  <si>
    <t>5.131165000s</t>
  </si>
  <si>
    <t>5.136139000s</t>
  </si>
  <si>
    <t>5.141113000s</t>
  </si>
  <si>
    <t>5.146061000s</t>
  </si>
  <si>
    <t>5.151035000s</t>
  </si>
  <si>
    <t>5.156009000s</t>
  </si>
  <si>
    <t>5.160983000s</t>
  </si>
  <si>
    <t>5.165930000s</t>
  </si>
  <si>
    <t>5.170904000s</t>
  </si>
  <si>
    <t>5.175878000s</t>
  </si>
  <si>
    <t>5.180852000s</t>
  </si>
  <si>
    <t>5.185800000s</t>
  </si>
  <si>
    <t>5.199289000s</t>
  </si>
  <si>
    <t>5.204289000s</t>
  </si>
  <si>
    <t>5.209289000s</t>
  </si>
  <si>
    <t>5.214289000s</t>
  </si>
  <si>
    <t>5.219289000s</t>
  </si>
  <si>
    <t>5.224289000s</t>
  </si>
  <si>
    <t>5.229289000s</t>
  </si>
  <si>
    <t>5.234289000s</t>
  </si>
  <si>
    <t>5.239289000s</t>
  </si>
  <si>
    <t>5.239315000s</t>
  </si>
  <si>
    <t>5.244315000s</t>
  </si>
  <si>
    <t>5.249314000s</t>
  </si>
  <si>
    <t>5.249315000s</t>
  </si>
  <si>
    <t>5.254314000s</t>
  </si>
  <si>
    <t>5.279757000s</t>
  </si>
  <si>
    <t>5.284731000s</t>
  </si>
  <si>
    <t>5.289678000s</t>
  </si>
  <si>
    <t>5.294652000s</t>
  </si>
  <si>
    <t>5.299626000s</t>
  </si>
  <si>
    <t>5.304600000s</t>
  </si>
  <si>
    <t>5.309548000s</t>
  </si>
  <si>
    <t>5.314522000s</t>
  </si>
  <si>
    <t>5.319496000s</t>
  </si>
  <si>
    <t>5.324469000s</t>
  </si>
  <si>
    <t>5.329417000s</t>
  </si>
  <si>
    <t>5.334391000s</t>
  </si>
  <si>
    <t>5.343089000s</t>
  </si>
  <si>
    <t>5.348089000s</t>
  </si>
  <si>
    <t>5.353089000s</t>
  </si>
  <si>
    <t>5.358089000s</t>
  </si>
  <si>
    <t>5.363089000s</t>
  </si>
  <si>
    <t>5.368089000s</t>
  </si>
  <si>
    <t>5.368115000s</t>
  </si>
  <si>
    <t>5.373088000s</t>
  </si>
  <si>
    <t>5.373114000s</t>
  </si>
  <si>
    <t>5.378088000s</t>
  </si>
  <si>
    <t>5.378114000s</t>
  </si>
  <si>
    <t>5.383114000s</t>
  </si>
  <si>
    <t>5.388114000s</t>
  </si>
  <si>
    <t>5.393114000s</t>
  </si>
  <si>
    <t>5.398114000s</t>
  </si>
  <si>
    <t>5.407411000s</t>
  </si>
  <si>
    <t>5.412359000s</t>
  </si>
  <si>
    <t>5.417332000s</t>
  </si>
  <si>
    <t>5.422306000s</t>
  </si>
  <si>
    <t>5.427280000s</t>
  </si>
  <si>
    <t>5.432228000s</t>
  </si>
  <si>
    <t>5.437202000s</t>
  </si>
  <si>
    <t>5.442176000s</t>
  </si>
  <si>
    <t>5.447150000s</t>
  </si>
  <si>
    <t>5.452098000s</t>
  </si>
  <si>
    <t>5.457071000s</t>
  </si>
  <si>
    <t>5.462045000s</t>
  </si>
  <si>
    <t>5.471056000s</t>
  </si>
  <si>
    <t>5.476055000s</t>
  </si>
  <si>
    <t>5.481055000s</t>
  </si>
  <si>
    <t>5.486055000s</t>
  </si>
  <si>
    <t>5.486081000s</t>
  </si>
  <si>
    <t>5.491055000s</t>
  </si>
  <si>
    <t>5.491081000s</t>
  </si>
  <si>
    <t>5.496081000s</t>
  </si>
  <si>
    <t>5.501081000s</t>
  </si>
  <si>
    <t>5.506081000s</t>
  </si>
  <si>
    <t>5.511081000s</t>
  </si>
  <si>
    <t>5.516081000s</t>
  </si>
  <si>
    <t>5.521081000s</t>
  </si>
  <si>
    <t>5.526081000s</t>
  </si>
  <si>
    <t>5.535039000s</t>
  </si>
  <si>
    <t>5.540013000s</t>
  </si>
  <si>
    <t>5.544987000s</t>
  </si>
  <si>
    <t>5.549960000s</t>
  </si>
  <si>
    <t>5.554908000s</t>
  </si>
  <si>
    <t>5.559882000s</t>
  </si>
  <si>
    <t>5.564856000s</t>
  </si>
  <si>
    <t>5.569804000s</t>
  </si>
  <si>
    <t>5.574778000s</t>
  </si>
  <si>
    <t>5.579752000s</t>
  </si>
  <si>
    <t>5.584725000s</t>
  </si>
  <si>
    <t>5.589673000s</t>
  </si>
  <si>
    <t>5.598996000s</t>
  </si>
  <si>
    <t>5.603996000s</t>
  </si>
  <si>
    <t>5.608996000s</t>
  </si>
  <si>
    <t>5.614022000s</t>
  </si>
  <si>
    <t>5.619022000s</t>
  </si>
  <si>
    <t>5.624022000s</t>
  </si>
  <si>
    <t>5.629022000s</t>
  </si>
  <si>
    <t>5.634022000s</t>
  </si>
  <si>
    <t>5.639021000s</t>
  </si>
  <si>
    <t>5.644021000s</t>
  </si>
  <si>
    <t>5.649021000s</t>
  </si>
  <si>
    <t>5.654021000s</t>
  </si>
  <si>
    <t>5.662693000s</t>
  </si>
  <si>
    <t>5.667641000s</t>
  </si>
  <si>
    <t>5.672615000s</t>
  </si>
  <si>
    <t>5.677588000s</t>
  </si>
  <si>
    <t>5.682562000s</t>
  </si>
  <si>
    <t>5.687510000s</t>
  </si>
  <si>
    <t>5.692484000s</t>
  </si>
  <si>
    <t>5.697458000s</t>
  </si>
  <si>
    <t>5.702432000s</t>
  </si>
  <si>
    <t>5.707380000s</t>
  </si>
  <si>
    <t>5.712354000s</t>
  </si>
  <si>
    <t>5.717327000s</t>
  </si>
  <si>
    <t>5.727379000s</t>
  </si>
  <si>
    <t>5.732379000s</t>
  </si>
  <si>
    <t>5.737379000s</t>
  </si>
  <si>
    <t>5.742379000s</t>
  </si>
  <si>
    <t>5.747379000s</t>
  </si>
  <si>
    <t>5.747405000s</t>
  </si>
  <si>
    <t>5.752379000s</t>
  </si>
  <si>
    <t>5.752405000s</t>
  </si>
  <si>
    <t>5.757379000s</t>
  </si>
  <si>
    <t>5.762379000s</t>
  </si>
  <si>
    <t>5.762405000s</t>
  </si>
  <si>
    <t>5.767405000s</t>
  </si>
  <si>
    <t>5.772405000s</t>
  </si>
  <si>
    <t>5.777405000s</t>
  </si>
  <si>
    <t>5.782404000s</t>
  </si>
  <si>
    <t>5.790321000s</t>
  </si>
  <si>
    <t>5.795295000s</t>
  </si>
  <si>
    <t>5.800269000s</t>
  </si>
  <si>
    <t>5.805243000s</t>
  </si>
  <si>
    <t>5.810190000s</t>
  </si>
  <si>
    <t>5.815164000s</t>
  </si>
  <si>
    <t>5.820138000s</t>
  </si>
  <si>
    <t>5.825112000s</t>
  </si>
  <si>
    <t>5.830060000s</t>
  </si>
  <si>
    <t>5.835034000s</t>
  </si>
  <si>
    <t>5.840008000s</t>
  </si>
  <si>
    <t>5.844955000s</t>
  </si>
  <si>
    <t>5.855346000s</t>
  </si>
  <si>
    <t>5.860346000s</t>
  </si>
  <si>
    <t>5.865346000s</t>
  </si>
  <si>
    <t>5.870346000s</t>
  </si>
  <si>
    <t>5.875346000s</t>
  </si>
  <si>
    <t>5.880345000s</t>
  </si>
  <si>
    <t>5.880346000s</t>
  </si>
  <si>
    <t>5.885345000s</t>
  </si>
  <si>
    <t>5.885371000s</t>
  </si>
  <si>
    <t>5.890345000s</t>
  </si>
  <si>
    <t>5.890371000s</t>
  </si>
  <si>
    <t>5.895345000s</t>
  </si>
  <si>
    <t>5.895371000s</t>
  </si>
  <si>
    <t>5.900371000s</t>
  </si>
  <si>
    <t>5.905371000s</t>
  </si>
  <si>
    <t>5.910371000s</t>
  </si>
  <si>
    <t>0x04C</t>
  </si>
  <si>
    <t>5.917975000s</t>
  </si>
  <si>
    <t>5.922949000s</t>
  </si>
  <si>
    <t>5.927897000s</t>
  </si>
  <si>
    <t>5.932871000s</t>
  </si>
  <si>
    <t>5.937845000s</t>
  </si>
  <si>
    <t>5.942818000s</t>
  </si>
  <si>
    <t>5.947766000s</t>
  </si>
  <si>
    <t>5.952740000s</t>
  </si>
  <si>
    <t>5.957714000s</t>
  </si>
  <si>
    <t>5.962688000s</t>
  </si>
  <si>
    <t>5.967636000s</t>
  </si>
  <si>
    <t>5.972610000s</t>
  </si>
  <si>
    <t>0x050</t>
  </si>
  <si>
    <t>5.983286000s</t>
  </si>
  <si>
    <t>5.988286000s</t>
  </si>
  <si>
    <t>5.993286000s</t>
  </si>
  <si>
    <t>5.993312000s</t>
  </si>
  <si>
    <t>5.998312000s</t>
  </si>
  <si>
    <t>6.003312000s</t>
  </si>
  <si>
    <t>6.008312000s</t>
  </si>
  <si>
    <t>6.013312000s</t>
  </si>
  <si>
    <t>6.018312000s</t>
  </si>
  <si>
    <t>6.023312000s</t>
  </si>
  <si>
    <t>6.028312000s</t>
  </si>
  <si>
    <t>6.033312000s</t>
  </si>
  <si>
    <t>6.038312000s</t>
  </si>
  <si>
    <t>6.050863000s</t>
  </si>
  <si>
    <t>6.055837000s</t>
  </si>
  <si>
    <t>6.060811000s</t>
  </si>
  <si>
    <t>6.065759000s</t>
  </si>
  <si>
    <t>6.070733000s</t>
  </si>
  <si>
    <t>6.075707000s</t>
  </si>
  <si>
    <t>6.080681000s</t>
  </si>
  <si>
    <t>6.085628000s</t>
  </si>
  <si>
    <t>6.090602000s</t>
  </si>
  <si>
    <t>6.095576000s</t>
  </si>
  <si>
    <t>6.100550000s</t>
  </si>
  <si>
    <t>6.105498000s</t>
  </si>
  <si>
    <t>6.127086000s</t>
  </si>
  <si>
    <t>6.132086000s</t>
  </si>
  <si>
    <t>6.132112000s</t>
  </si>
  <si>
    <t>6.137086000s</t>
  </si>
  <si>
    <t>6.137112000s</t>
  </si>
  <si>
    <t>6.142086000s</t>
  </si>
  <si>
    <t>6.142112000s</t>
  </si>
  <si>
    <t>6.147086000s</t>
  </si>
  <si>
    <t>6.147112000s</t>
  </si>
  <si>
    <t>6.152086000s</t>
  </si>
  <si>
    <t>6.152112000s</t>
  </si>
  <si>
    <t>6.157112000s</t>
  </si>
  <si>
    <t>6.162112000s</t>
  </si>
  <si>
    <t>6.167111000s</t>
  </si>
  <si>
    <t>6.172111000s</t>
  </si>
  <si>
    <t>6.177111000s</t>
  </si>
  <si>
    <t>6.182111000s</t>
  </si>
  <si>
    <t>6.200184000s</t>
  </si>
  <si>
    <t>6.205158000s</t>
  </si>
  <si>
    <t>6.210132000s</t>
  </si>
  <si>
    <t>6.215105000s</t>
  </si>
  <si>
    <t>6.220053000s</t>
  </si>
  <si>
    <t>6.225027000s</t>
  </si>
  <si>
    <t>6.230001000s</t>
  </si>
  <si>
    <t>6.234975000s</t>
  </si>
  <si>
    <t>6.239923000s</t>
  </si>
  <si>
    <t>6.244897000s</t>
  </si>
  <si>
    <t>6.249870000s</t>
  </si>
  <si>
    <t>6.254844000s</t>
  </si>
  <si>
    <t>6.271302000s</t>
  </si>
  <si>
    <t>6.276302000s</t>
  </si>
  <si>
    <t>6.281302000s</t>
  </si>
  <si>
    <t>6.286302000s</t>
  </si>
  <si>
    <t>6.291302000s</t>
  </si>
  <si>
    <t>6.296302000s</t>
  </si>
  <si>
    <t>6.301302000s</t>
  </si>
  <si>
    <t>6.306302000s</t>
  </si>
  <si>
    <t>6.311302000s</t>
  </si>
  <si>
    <t>6.316302000s</t>
  </si>
  <si>
    <t>6.321302000s</t>
  </si>
  <si>
    <t>6.326301000s</t>
  </si>
  <si>
    <t>6.349556000s</t>
  </si>
  <si>
    <t>6.354530000s</t>
  </si>
  <si>
    <t>6.359478000s</t>
  </si>
  <si>
    <t>6.364452000s</t>
  </si>
  <si>
    <t>6.369426000s</t>
  </si>
  <si>
    <t>6.374374000s</t>
  </si>
  <si>
    <t>6.379347000s</t>
  </si>
  <si>
    <t>6.384321000s</t>
  </si>
  <si>
    <t>6.389295000s</t>
  </si>
  <si>
    <t>6.394243000s</t>
  </si>
  <si>
    <t>6.399217000s</t>
  </si>
  <si>
    <t>6.404191000s</t>
  </si>
  <si>
    <t>6.415076000s</t>
  </si>
  <si>
    <t>6.415102000s</t>
  </si>
  <si>
    <t>6.420076000s</t>
  </si>
  <si>
    <t>6.420102000s</t>
  </si>
  <si>
    <t>6.425102000s</t>
  </si>
  <si>
    <t>6.430102000s</t>
  </si>
  <si>
    <t>6.435102000s</t>
  </si>
  <si>
    <t>6.440102000s</t>
  </si>
  <si>
    <t>6.445102000s</t>
  </si>
  <si>
    <t>6.450101000s</t>
  </si>
  <si>
    <t>6.455101000s</t>
  </si>
  <si>
    <t>6.460101000s</t>
  </si>
  <si>
    <t>6.465101000s</t>
  </si>
  <si>
    <t>6.470101000s</t>
  </si>
  <si>
    <t>6.477992000s</t>
  </si>
  <si>
    <t>6.482965000s</t>
  </si>
  <si>
    <t>6.487939000s</t>
  </si>
  <si>
    <t>6.492887000s</t>
  </si>
  <si>
    <t>6.497861000s</t>
  </si>
  <si>
    <t>6.502835000s</t>
  </si>
  <si>
    <t>6.507809000s</t>
  </si>
  <si>
    <t>6.512757000s</t>
  </si>
  <si>
    <t>6.517731000s</t>
  </si>
  <si>
    <t>6.522704000s</t>
  </si>
  <si>
    <t>6.527678000s</t>
  </si>
  <si>
    <t>6.532626000s</t>
  </si>
  <si>
    <t>6.543043000s</t>
  </si>
  <si>
    <t>6.548043000s</t>
  </si>
  <si>
    <t>6.553042000s</t>
  </si>
  <si>
    <t>6.553068000s</t>
  </si>
  <si>
    <t>6.558042000s</t>
  </si>
  <si>
    <t>6.558068000s</t>
  </si>
  <si>
    <t>6.563042000s</t>
  </si>
  <si>
    <t>6.563068000s</t>
  </si>
  <si>
    <t>6.568042000s</t>
  </si>
  <si>
    <t>6.568068000s</t>
  </si>
  <si>
    <t>6.573042000s</t>
  </si>
  <si>
    <t>6.573068000s</t>
  </si>
  <si>
    <t>6.578068000s</t>
  </si>
  <si>
    <t>6.583068000s</t>
  </si>
  <si>
    <t>6.588068000s</t>
  </si>
  <si>
    <t>6.593068000s</t>
  </si>
  <si>
    <t>6.598068000s</t>
  </si>
  <si>
    <t>6.606401000s</t>
  </si>
  <si>
    <t>6.611375000s</t>
  </si>
  <si>
    <t>6.616349000s</t>
  </si>
  <si>
    <t>6.621323000s</t>
  </si>
  <si>
    <t>6.626270000s</t>
  </si>
  <si>
    <t>6.631244000s</t>
  </si>
  <si>
    <t>6.636218000s</t>
  </si>
  <si>
    <t>6.641192000s</t>
  </si>
  <si>
    <t>6.646140000s</t>
  </si>
  <si>
    <t>6.651114000s</t>
  </si>
  <si>
    <t>6.656088000s</t>
  </si>
  <si>
    <t>6.661061000s</t>
  </si>
  <si>
    <t>6.671009000s</t>
  </si>
  <si>
    <t>6.676009000s</t>
  </si>
  <si>
    <t>6.681009000s</t>
  </si>
  <si>
    <t>6.686009000s</t>
  </si>
  <si>
    <t>6.691009000s</t>
  </si>
  <si>
    <t>6.696009000s</t>
  </si>
  <si>
    <t>6.701009000s</t>
  </si>
  <si>
    <t>6.706009000s</t>
  </si>
  <si>
    <t>6.711008000s</t>
  </si>
  <si>
    <t>6.711009000s</t>
  </si>
  <si>
    <t>6.716008000s</t>
  </si>
  <si>
    <t>6.721008000s</t>
  </si>
  <si>
    <t>6.726008000s</t>
  </si>
  <si>
    <t>6.726034000s</t>
  </si>
  <si>
    <t>6.734836000s</t>
  </si>
  <si>
    <t>6.739810000s</t>
  </si>
  <si>
    <t>6.744758000s</t>
  </si>
  <si>
    <t>6.749732000s</t>
  </si>
  <si>
    <t>6.754706000s</t>
  </si>
  <si>
    <t>6.759680000s</t>
  </si>
  <si>
    <t>6.764627000s</t>
  </si>
  <si>
    <t>6.769601000s</t>
  </si>
  <si>
    <t>6.774575000s</t>
  </si>
  <si>
    <t>6.779523000s</t>
  </si>
  <si>
    <t>6.784497000s</t>
  </si>
  <si>
    <t>6.789471000s</t>
  </si>
  <si>
    <t>6.899417000s</t>
  </si>
  <si>
    <t>6.904417000s</t>
  </si>
  <si>
    <t>6.909417000s</t>
  </si>
  <si>
    <t>6.914417000s</t>
  </si>
  <si>
    <t>6.919416000s</t>
  </si>
  <si>
    <t>6.924416000s</t>
  </si>
  <si>
    <t>6.924442000s</t>
  </si>
  <si>
    <t>6.929416000s</t>
  </si>
  <si>
    <t>6.929442000s</t>
  </si>
  <si>
    <t>6.934416000s</t>
  </si>
  <si>
    <t>6.934442000s</t>
  </si>
  <si>
    <t>6.939442000s</t>
  </si>
  <si>
    <t>6.944442000s</t>
  </si>
  <si>
    <t>6.949442000s</t>
  </si>
  <si>
    <t>6.954442000s</t>
  </si>
  <si>
    <t>6.970640000s</t>
  </si>
  <si>
    <t>6.975613000s</t>
  </si>
  <si>
    <t>6.980587000s</t>
  </si>
  <si>
    <t>6.985535000s</t>
  </si>
  <si>
    <t>6.990509000s</t>
  </si>
  <si>
    <t>6.995483000s</t>
  </si>
  <si>
    <t>7.000431000s</t>
  </si>
  <si>
    <t>7.005405000s</t>
  </si>
  <si>
    <t>7.010378000s</t>
  </si>
  <si>
    <t>7.015352000s</t>
  </si>
  <si>
    <t>7.020300000s</t>
  </si>
  <si>
    <t>7.025274000s</t>
  </si>
  <si>
    <t>7.139491000s</t>
  </si>
  <si>
    <t>7.144491000s</t>
  </si>
  <si>
    <t>7.149517000s</t>
  </si>
  <si>
    <t>7.154517000s</t>
  </si>
  <si>
    <t>7.159517000s</t>
  </si>
  <si>
    <t>7.164516000s</t>
  </si>
  <si>
    <t>7.169516000s</t>
  </si>
  <si>
    <t>7.174516000s</t>
  </si>
  <si>
    <t>7.179516000s</t>
  </si>
  <si>
    <t>7.184516000s</t>
  </si>
  <si>
    <t>7.189516000s</t>
  </si>
  <si>
    <t>7.194516000s</t>
  </si>
  <si>
    <t>7.202068000s</t>
  </si>
  <si>
    <t>7.207042000s</t>
  </si>
  <si>
    <t>7.211990000s</t>
  </si>
  <si>
    <t>7.216963000s</t>
  </si>
  <si>
    <t>7.221937000s</t>
  </si>
  <si>
    <t>7.226885000s</t>
  </si>
  <si>
    <t>7.231859000s</t>
  </si>
  <si>
    <t>7.236833000s</t>
  </si>
  <si>
    <t>7.241807000s</t>
  </si>
  <si>
    <t>7.246755000s</t>
  </si>
  <si>
    <t>7.251729000s</t>
  </si>
  <si>
    <t>7.256702000s</t>
  </si>
  <si>
    <t>7.262874000s</t>
  </si>
  <si>
    <t>7.267874000s</t>
  </si>
  <si>
    <t>7.267900000s</t>
  </si>
  <si>
    <t>7.272874000s</t>
  </si>
  <si>
    <t>7.272900000s</t>
  </si>
  <si>
    <t>7.277900000s</t>
  </si>
  <si>
    <t>7.282900000s</t>
  </si>
  <si>
    <t>7.287900000s</t>
  </si>
  <si>
    <t>7.292900000s</t>
  </si>
  <si>
    <t>7.297900000s</t>
  </si>
  <si>
    <t>7.302900000s</t>
  </si>
  <si>
    <t>7.307899000s</t>
  </si>
  <si>
    <t>7.312899000s</t>
  </si>
  <si>
    <t>7.317899000s</t>
  </si>
  <si>
    <t>7.328758000s</t>
  </si>
  <si>
    <t>7.333706000s</t>
  </si>
  <si>
    <t>7.338680000s</t>
  </si>
  <si>
    <t>7.343654000s</t>
  </si>
  <si>
    <t>7.348628000s</t>
  </si>
  <si>
    <t>7.353576000s</t>
  </si>
  <si>
    <t>7.358550000s</t>
  </si>
  <si>
    <t>7.363523000s</t>
  </si>
  <si>
    <t>7.368497000s</t>
  </si>
  <si>
    <t>7.373445000s</t>
  </si>
  <si>
    <t>7.378419000s</t>
  </si>
  <si>
    <t>7.383393000s</t>
  </si>
  <si>
    <t>7.390841000s</t>
  </si>
  <si>
    <t>7.390867000s</t>
  </si>
  <si>
    <t>7.395841000s</t>
  </si>
  <si>
    <t>7.395867000s</t>
  </si>
  <si>
    <t>7.400867000s</t>
  </si>
  <si>
    <t>7.405867000s</t>
  </si>
  <si>
    <t>7.410866000s</t>
  </si>
  <si>
    <t>7.415866000s</t>
  </si>
  <si>
    <t>7.420866000s</t>
  </si>
  <si>
    <t>7.425866000s</t>
  </si>
  <si>
    <t>7.430866000s</t>
  </si>
  <si>
    <t>7.435866000s</t>
  </si>
  <si>
    <t>7.440866000s</t>
  </si>
  <si>
    <t>7.445866000s</t>
  </si>
  <si>
    <t>7.457168000s</t>
  </si>
  <si>
    <t>7.462142000s</t>
  </si>
  <si>
    <t>7.467115000s</t>
  </si>
  <si>
    <t>7.472089000s</t>
  </si>
  <si>
    <t>7.477037000s</t>
  </si>
  <si>
    <t>7.482011000s</t>
  </si>
  <si>
    <t>7.486985000s</t>
  </si>
  <si>
    <t>7.491959000s</t>
  </si>
  <si>
    <t>7.496907000s</t>
  </si>
  <si>
    <t>7.501881000s</t>
  </si>
  <si>
    <t>7.506854000s</t>
  </si>
  <si>
    <t>7.511828000s</t>
  </si>
  <si>
    <t>7.519224000s</t>
  </si>
  <si>
    <t>7.524224000s</t>
  </si>
  <si>
    <t>7.524250000s</t>
  </si>
  <si>
    <t>7.529224000s</t>
  </si>
  <si>
    <t>7.529250000s</t>
  </si>
  <si>
    <t>7.534224000s</t>
  </si>
  <si>
    <t>7.534250000s</t>
  </si>
  <si>
    <t>7.539224000s</t>
  </si>
  <si>
    <t>7.539250000s</t>
  </si>
  <si>
    <t>7.544224000s</t>
  </si>
  <si>
    <t>7.544250000s</t>
  </si>
  <si>
    <t>7.549223000s</t>
  </si>
  <si>
    <t>7.549250000s</t>
  </si>
  <si>
    <t>7.554249000s</t>
  </si>
  <si>
    <t>7.559249000s</t>
  </si>
  <si>
    <t>7.564249000s</t>
  </si>
  <si>
    <t>7.569249000s</t>
  </si>
  <si>
    <t>7.574249000s</t>
  </si>
  <si>
    <t>7.585473000s</t>
  </si>
  <si>
    <t>7.590447000s</t>
  </si>
  <si>
    <t>7.595395000s</t>
  </si>
  <si>
    <t>7.600368000s</t>
  </si>
  <si>
    <t>7.605342000s</t>
  </si>
  <si>
    <t>7.610316000s</t>
  </si>
  <si>
    <t>7.615264000s</t>
  </si>
  <si>
    <t>7.620238000s</t>
  </si>
  <si>
    <t>7.625212000s</t>
  </si>
  <si>
    <t>7.630160000s</t>
  </si>
  <si>
    <t>7.635133000s</t>
  </si>
  <si>
    <t>7.640107000s</t>
  </si>
  <si>
    <t>7.647165000s</t>
  </si>
  <si>
    <t>7.652164000s</t>
  </si>
  <si>
    <t>7.652190000s</t>
  </si>
  <si>
    <t>7.657190000s</t>
  </si>
  <si>
    <t>7.662190000s</t>
  </si>
  <si>
    <t>7.667190000s</t>
  </si>
  <si>
    <t>7.672190000s</t>
  </si>
  <si>
    <t>7.677190000s</t>
  </si>
  <si>
    <t>7.682190000s</t>
  </si>
  <si>
    <t>7.687190000s</t>
  </si>
  <si>
    <t>7.692190000s</t>
  </si>
  <si>
    <t>7.692216000s</t>
  </si>
  <si>
    <t>7.697190000s</t>
  </si>
  <si>
    <t>7.697216000s</t>
  </si>
  <si>
    <t>7.702190000s</t>
  </si>
  <si>
    <t>7.702216000s</t>
  </si>
  <si>
    <t>7.713752000s</t>
  </si>
  <si>
    <t>7.718726000s</t>
  </si>
  <si>
    <t>7.723700000s</t>
  </si>
  <si>
    <t>7.728674000s</t>
  </si>
  <si>
    <t>7.733621000s</t>
  </si>
  <si>
    <t>7.738595000s</t>
  </si>
  <si>
    <t>7.743569000s</t>
  </si>
  <si>
    <t>7.748543000s</t>
  </si>
  <si>
    <t>7.753491000s</t>
  </si>
  <si>
    <t>7.758465000s</t>
  </si>
  <si>
    <t>7.763439000s</t>
  </si>
  <si>
    <t>7.768412000s</t>
  </si>
  <si>
    <t>7.775157000s</t>
  </si>
  <si>
    <t>7.780157000s</t>
  </si>
  <si>
    <t>7.785157000s</t>
  </si>
  <si>
    <t>7.790157000s</t>
  </si>
  <si>
    <t>7.795157000s</t>
  </si>
  <si>
    <t>7.800157000s</t>
  </si>
  <si>
    <t>7.805157000s</t>
  </si>
  <si>
    <t>7.810157000s</t>
  </si>
  <si>
    <t>7.815156000s</t>
  </si>
  <si>
    <t>7.815157000s</t>
  </si>
  <si>
    <t>7.820156000s</t>
  </si>
  <si>
    <t>7.820182000s</t>
  </si>
  <si>
    <t>7.825156000s</t>
  </si>
  <si>
    <t>7.825182000s</t>
  </si>
  <si>
    <t>7.830156000s</t>
  </si>
  <si>
    <t>7.830182000s</t>
  </si>
  <si>
    <t>7.842031000s</t>
  </si>
  <si>
    <t>7.847005000s</t>
  </si>
  <si>
    <t>7.851979000s</t>
  </si>
  <si>
    <t>7.856953000s</t>
  </si>
  <si>
    <t>7.861900000s</t>
  </si>
  <si>
    <t>7.866874000s</t>
  </si>
  <si>
    <t>7.871848000s</t>
  </si>
  <si>
    <t>7.876822000s</t>
  </si>
  <si>
    <t>7.881770000s</t>
  </si>
  <si>
    <t>7.886744000s</t>
  </si>
  <si>
    <t>7.891718000s</t>
  </si>
  <si>
    <t>7.896692000s</t>
  </si>
  <si>
    <t>7.903098000s</t>
  </si>
  <si>
    <t>7.908098000s</t>
  </si>
  <si>
    <t>7.908124000s</t>
  </si>
  <si>
    <t>7.913124000s</t>
  </si>
  <si>
    <t>7.918123000s</t>
  </si>
  <si>
    <t>7.918124000s</t>
  </si>
  <si>
    <t>7.923123000s</t>
  </si>
  <si>
    <t>7.928123000s</t>
  </si>
  <si>
    <t>7.933123000s</t>
  </si>
  <si>
    <t>7.938123000s</t>
  </si>
  <si>
    <t>7.943123000s</t>
  </si>
  <si>
    <t>7.948123000s</t>
  </si>
  <si>
    <t>7.953123000s</t>
  </si>
  <si>
    <t>7.958123000s</t>
  </si>
  <si>
    <t>7.973279000s</t>
  </si>
  <si>
    <t>7.978253000s</t>
  </si>
  <si>
    <t>7.983227000s</t>
  </si>
  <si>
    <t>7.988174000s</t>
  </si>
  <si>
    <t>7.993148000s</t>
  </si>
  <si>
    <t>7.998122000s</t>
  </si>
  <si>
    <t>8.003096000s</t>
  </si>
  <si>
    <t>8.008044000s</t>
  </si>
  <si>
    <t>8.013018000s</t>
  </si>
  <si>
    <t>8.017992000s</t>
  </si>
  <si>
    <t>8.022965000s</t>
  </si>
  <si>
    <t>8.027913000s</t>
  </si>
  <si>
    <t>8.046923000s</t>
  </si>
  <si>
    <t>8.051923000s</t>
  </si>
  <si>
    <t>8.056923000s</t>
  </si>
  <si>
    <t>8.061923000s</t>
  </si>
  <si>
    <t>8.066923000s</t>
  </si>
  <si>
    <t>8.071923000s</t>
  </si>
  <si>
    <t>8.076923000s</t>
  </si>
  <si>
    <t>8.081923000s</t>
  </si>
  <si>
    <t>8.086923000s</t>
  </si>
  <si>
    <t>8.091923000s</t>
  </si>
  <si>
    <t>8.091949000s</t>
  </si>
  <si>
    <t>8.096923000s</t>
  </si>
  <si>
    <t>8.096949000s</t>
  </si>
  <si>
    <t>8.101948000s</t>
  </si>
  <si>
    <t>8.101949000s</t>
  </si>
  <si>
    <t>8.122495000s</t>
  </si>
  <si>
    <t>8.127469000s</t>
  </si>
  <si>
    <t>8.132443000s</t>
  </si>
  <si>
    <t>8.137391000s</t>
  </si>
  <si>
    <t>8.142364000s</t>
  </si>
  <si>
    <t>8.147338000s</t>
  </si>
  <si>
    <t>8.152312000s</t>
  </si>
  <si>
    <t>8.157260000s</t>
  </si>
  <si>
    <t>8.162234000s</t>
  </si>
  <si>
    <t>8.167208000s</t>
  </si>
  <si>
    <t>8.172182000s</t>
  </si>
  <si>
    <t>8.177130000s</t>
  </si>
  <si>
    <t>8.191140000s</t>
  </si>
  <si>
    <t>8.191166000s</t>
  </si>
  <si>
    <t>8.196166000s</t>
  </si>
  <si>
    <t>8.201166000s</t>
  </si>
  <si>
    <t>8.206165000s</t>
  </si>
  <si>
    <t>8.206166000s</t>
  </si>
  <si>
    <t>8.211165000s</t>
  </si>
  <si>
    <t>8.216165000s</t>
  </si>
  <si>
    <t>8.221165000s</t>
  </si>
  <si>
    <t>8.226165000s</t>
  </si>
  <si>
    <t>8.231165000s</t>
  </si>
  <si>
    <t>8.236165000s</t>
  </si>
  <si>
    <t>8.241165000s</t>
  </si>
  <si>
    <t>8.246165000s</t>
  </si>
  <si>
    <t>8.246191000s</t>
  </si>
  <si>
    <t>8.271789000s</t>
  </si>
  <si>
    <t>8.276737000s</t>
  </si>
  <si>
    <t>8.281711000s</t>
  </si>
  <si>
    <t>8.286685000s</t>
  </si>
  <si>
    <t>8.291659000s</t>
  </si>
  <si>
    <t>8.296607000s</t>
  </si>
  <si>
    <t>8.301581000s</t>
  </si>
  <si>
    <t>8.306554000s</t>
  </si>
  <si>
    <t>8.311528000s</t>
  </si>
  <si>
    <t>8.316476000s</t>
  </si>
  <si>
    <t>8.321450000s</t>
  </si>
  <si>
    <t>8.326424000s</t>
  </si>
  <si>
    <t>8.334939000s</t>
  </si>
  <si>
    <t>8.339939000s</t>
  </si>
  <si>
    <t>8.344939000s</t>
  </si>
  <si>
    <t>8.349939000s</t>
  </si>
  <si>
    <t>8.354939000s</t>
  </si>
  <si>
    <t>8.359939000s</t>
  </si>
  <si>
    <t>8.359965000s</t>
  </si>
  <si>
    <t>8.364965000s</t>
  </si>
  <si>
    <t>8.369965000s</t>
  </si>
  <si>
    <t>8.374965000s</t>
  </si>
  <si>
    <t>8.379965000s</t>
  </si>
  <si>
    <t>8.384965000s</t>
  </si>
  <si>
    <t>8.389964000s</t>
  </si>
  <si>
    <t>8.400121000s</t>
  </si>
  <si>
    <t>8.405094000s</t>
  </si>
  <si>
    <t>8.410068000s</t>
  </si>
  <si>
    <t>8.415042000s</t>
  </si>
  <si>
    <t>8.419990000s</t>
  </si>
  <si>
    <t>8.424964000s</t>
  </si>
  <si>
    <t>8.429938000s</t>
  </si>
  <si>
    <t>8.434912000s</t>
  </si>
  <si>
    <t>8.439859000s</t>
  </si>
  <si>
    <t>8.444833000s</t>
  </si>
  <si>
    <t>8.449807000s</t>
  </si>
  <si>
    <t>8.454781000s</t>
  </si>
  <si>
    <t>8.462880000s</t>
  </si>
  <si>
    <t>8.462906000s</t>
  </si>
  <si>
    <t>8.467880000s</t>
  </si>
  <si>
    <t>8.467906000s</t>
  </si>
  <si>
    <t>8.472906000s</t>
  </si>
  <si>
    <t>8.477906000s</t>
  </si>
  <si>
    <t>8.482906000s</t>
  </si>
  <si>
    <t>8.487906000s</t>
  </si>
  <si>
    <t>8.492905000s</t>
  </si>
  <si>
    <t>8.497905000s</t>
  </si>
  <si>
    <t>8.502905000s</t>
  </si>
  <si>
    <t>8.507931000s</t>
  </si>
  <si>
    <t>8.512931000s</t>
  </si>
  <si>
    <t>8.517931000s</t>
  </si>
  <si>
    <t>8.526863000s</t>
  </si>
  <si>
    <t>8.531837000s</t>
  </si>
  <si>
    <t>8.536785000s</t>
  </si>
  <si>
    <t>8.541759000s</t>
  </si>
  <si>
    <t>8.546733000s</t>
  </si>
  <si>
    <t>8.551707000s</t>
  </si>
  <si>
    <t>8.556654000s</t>
  </si>
  <si>
    <t>8.561628000s</t>
  </si>
  <si>
    <t>8.566602000s</t>
  </si>
  <si>
    <t>8.571576000s</t>
  </si>
  <si>
    <t>8.576524000s</t>
  </si>
  <si>
    <t>8.581498000s</t>
  </si>
  <si>
    <t>8.590873000s</t>
  </si>
  <si>
    <t>8.595872000s</t>
  </si>
  <si>
    <t>8.600872000s</t>
  </si>
  <si>
    <t>8.605872000s</t>
  </si>
  <si>
    <t>8.610872000s</t>
  </si>
  <si>
    <t>8.615872000s</t>
  </si>
  <si>
    <t>8.620898000s</t>
  </si>
  <si>
    <t>8.625898000s</t>
  </si>
  <si>
    <t>8.630898000s</t>
  </si>
  <si>
    <t>8.635898000s</t>
  </si>
  <si>
    <t>8.640898000s</t>
  </si>
  <si>
    <t>8.645898000s</t>
  </si>
  <si>
    <t>8.655194000s</t>
  </si>
  <si>
    <t>8.660168000s</t>
  </si>
  <si>
    <t>8.665116000s</t>
  </si>
  <si>
    <t>8.670090000s</t>
  </si>
  <si>
    <t>8.675064000s</t>
  </si>
  <si>
    <t>8.680012000s</t>
  </si>
  <si>
    <t>8.684985000s</t>
  </si>
  <si>
    <t>8.689959000s</t>
  </si>
  <si>
    <t>8.694933000s</t>
  </si>
  <si>
    <t>8.699881000s</t>
  </si>
  <si>
    <t>8.704855000s</t>
  </si>
  <si>
    <t>8.709829000s</t>
  </si>
  <si>
    <t>8.718839000s</t>
  </si>
  <si>
    <t>8.723839000s</t>
  </si>
  <si>
    <t>8.728839000s</t>
  </si>
  <si>
    <t>8.733839000s</t>
  </si>
  <si>
    <t>8.738839000s</t>
  </si>
  <si>
    <t>8.743839000s</t>
  </si>
  <si>
    <t>8.748839000s</t>
  </si>
  <si>
    <t>8.753838000s</t>
  </si>
  <si>
    <t>8.753839000s</t>
  </si>
  <si>
    <t>8.758838000s</t>
  </si>
  <si>
    <t>8.763838000s</t>
  </si>
  <si>
    <t>8.768838000s</t>
  </si>
  <si>
    <t>8.773838000s</t>
  </si>
  <si>
    <t>8.783499000s</t>
  </si>
  <si>
    <t>8.788447000s</t>
  </si>
  <si>
    <t>8.793421000s</t>
  </si>
  <si>
    <t>8.798395000s</t>
  </si>
  <si>
    <t>8.803369000s</t>
  </si>
  <si>
    <t>8.808317000s</t>
  </si>
  <si>
    <t>8.813291000s</t>
  </si>
  <si>
    <t>8.818264000s</t>
  </si>
  <si>
    <t>8.823238000s</t>
  </si>
  <si>
    <t>8.828186000s</t>
  </si>
  <si>
    <t>8.833160000s</t>
  </si>
  <si>
    <t>8.838134000s</t>
  </si>
  <si>
    <t>8.846780000s</t>
  </si>
  <si>
    <t>8.851780000s</t>
  </si>
  <si>
    <t>8.851806000s</t>
  </si>
  <si>
    <t>8.856779000s</t>
  </si>
  <si>
    <t>8.856806000s</t>
  </si>
  <si>
    <t>8.861779000s</t>
  </si>
  <si>
    <t>8.861805000s</t>
  </si>
  <si>
    <t>8.866805000s</t>
  </si>
  <si>
    <t>8.871805000s</t>
  </si>
  <si>
    <t>8.876805000s</t>
  </si>
  <si>
    <t>8.881805000s</t>
  </si>
  <si>
    <t>8.886805000s</t>
  </si>
  <si>
    <t>8.891805000s</t>
  </si>
  <si>
    <t>8.896805000s</t>
  </si>
  <si>
    <t>8.901805000s</t>
  </si>
  <si>
    <t>8.911128000s</t>
  </si>
  <si>
    <t>8.916101000s</t>
  </si>
  <si>
    <t>8.921075000s</t>
  </si>
  <si>
    <t>8.926023000s</t>
  </si>
  <si>
    <t>8.930997000s</t>
  </si>
  <si>
    <t>8.935971000s</t>
  </si>
  <si>
    <t>8.940945000s</t>
  </si>
  <si>
    <t>8.945893000s</t>
  </si>
  <si>
    <t>8.950866000s</t>
  </si>
  <si>
    <t>8.955840000s</t>
  </si>
  <si>
    <t>8.960814000s</t>
  </si>
  <si>
    <t>8.965762000s</t>
  </si>
  <si>
    <t>8.974746000s</t>
  </si>
  <si>
    <t>8.979746000s</t>
  </si>
  <si>
    <t>8.979772000s</t>
  </si>
  <si>
    <t>8.984772000s</t>
  </si>
  <si>
    <t>8.989772000s</t>
  </si>
  <si>
    <t>8.994772000s</t>
  </si>
  <si>
    <t>8.999772000s</t>
  </si>
  <si>
    <t>9.004772000s</t>
  </si>
  <si>
    <t>9.009772000s</t>
  </si>
  <si>
    <t>9.014772000s</t>
  </si>
  <si>
    <t>9.019771000s</t>
  </si>
  <si>
    <t>9.019772000s</t>
  </si>
  <si>
    <t>9.024771000s</t>
  </si>
  <si>
    <t>9.029771000s</t>
  </si>
  <si>
    <t>9.043287000s</t>
  </si>
  <si>
    <t>9.048261000s</t>
  </si>
  <si>
    <t>9.053234000s</t>
  </si>
  <si>
    <t>9.058182000s</t>
  </si>
  <si>
    <t>9.063156000s</t>
  </si>
  <si>
    <t>9.068130000s</t>
  </si>
  <si>
    <t>9.073104000s</t>
  </si>
  <si>
    <t>9.078052000s</t>
  </si>
  <si>
    <t>9.083026000s</t>
  </si>
  <si>
    <t>9.088000000s</t>
  </si>
  <si>
    <t>9.092973000s</t>
  </si>
  <si>
    <t>9.097921000s</t>
  </si>
  <si>
    <t>9.118963000s</t>
  </si>
  <si>
    <t>9.123962000s</t>
  </si>
  <si>
    <t>9.123988000s</t>
  </si>
  <si>
    <t>9.128962000s</t>
  </si>
  <si>
    <t>9.133962000s</t>
  </si>
  <si>
    <t>9.133988000s</t>
  </si>
  <si>
    <t>9.138962000s</t>
  </si>
  <si>
    <t>9.138988000s</t>
  </si>
  <si>
    <t>9.143988000s</t>
  </si>
  <si>
    <t>9.148988000s</t>
  </si>
  <si>
    <t>9.153988000s</t>
  </si>
  <si>
    <t>9.158988000s</t>
  </si>
  <si>
    <t>9.163988000s</t>
  </si>
  <si>
    <t>9.168988000s</t>
  </si>
  <si>
    <t>9.173988000s</t>
  </si>
  <si>
    <t>9.191878000s</t>
  </si>
  <si>
    <t>9.196826000s</t>
  </si>
  <si>
    <t>9.201800000s</t>
  </si>
  <si>
    <t>9.206774000s</t>
  </si>
  <si>
    <t>9.211747000s</t>
  </si>
  <si>
    <t>9.216695000s</t>
  </si>
  <si>
    <t>9.221669000s</t>
  </si>
  <si>
    <t>9.226643000s</t>
  </si>
  <si>
    <t>9.231617000s</t>
  </si>
  <si>
    <t>9.236565000s</t>
  </si>
  <si>
    <t>9.241539000s</t>
  </si>
  <si>
    <t>9.246512000s</t>
  </si>
  <si>
    <t>9.262762000s</t>
  </si>
  <si>
    <t>9.267762000s</t>
  </si>
  <si>
    <t>9.272762000s</t>
  </si>
  <si>
    <t>9.277762000s</t>
  </si>
  <si>
    <t>9.282762000s</t>
  </si>
  <si>
    <t>9.287762000s</t>
  </si>
  <si>
    <t>9.292762000s</t>
  </si>
  <si>
    <t>9.297762000s</t>
  </si>
  <si>
    <t>9.302761000s</t>
  </si>
  <si>
    <t>9.302762000s</t>
  </si>
  <si>
    <t>9.307761000s</t>
  </si>
  <si>
    <t>9.312761000s</t>
  </si>
  <si>
    <t>9.317761000s</t>
  </si>
  <si>
    <t>9.340417000s</t>
  </si>
  <si>
    <t>9.345391000s</t>
  </si>
  <si>
    <t>9.350365000s</t>
  </si>
  <si>
    <t>9.355313000s</t>
  </si>
  <si>
    <t>9.360287000s</t>
  </si>
  <si>
    <t>9.365260000s</t>
  </si>
  <si>
    <t>9.370234000s</t>
  </si>
  <si>
    <t>9.375182000s</t>
  </si>
  <si>
    <t>9.380156000s</t>
  </si>
  <si>
    <t>9.385130000s</t>
  </si>
  <si>
    <t>9.390104000s</t>
  </si>
  <si>
    <t>9.395052000s</t>
  </si>
  <si>
    <t>9.406978000s</t>
  </si>
  <si>
    <t>9.406979000s</t>
  </si>
  <si>
    <t>9.411978000s</t>
  </si>
  <si>
    <t>9.416978000s</t>
  </si>
  <si>
    <t>9.421978000s</t>
  </si>
  <si>
    <t>9.426978000s</t>
  </si>
  <si>
    <t>9.431978000s</t>
  </si>
  <si>
    <t>9.436978000s</t>
  </si>
  <si>
    <t>9.441978000s</t>
  </si>
  <si>
    <t>9.446978000s</t>
  </si>
  <si>
    <t>9.451978000s</t>
  </si>
  <si>
    <t>9.452004000s</t>
  </si>
  <si>
    <t>9.456978000s</t>
  </si>
  <si>
    <t>9.457004000s</t>
  </si>
  <si>
    <t>9.461978000s</t>
  </si>
  <si>
    <t>9.462004000s</t>
  </si>
  <si>
    <t>9.468097000s</t>
  </si>
  <si>
    <t>9.473045000s</t>
  </si>
  <si>
    <t>9.478019000s</t>
  </si>
  <si>
    <t>9.482993000s</t>
  </si>
  <si>
    <t>9.487967000s</t>
  </si>
  <si>
    <t>9.492915000s</t>
  </si>
  <si>
    <t>9.497888000s</t>
  </si>
  <si>
    <t>9.502862000s</t>
  </si>
  <si>
    <t>9.507836000s</t>
  </si>
  <si>
    <t>9.512784000s</t>
  </si>
  <si>
    <t>9.517758000s</t>
  </si>
  <si>
    <t>9.522732000s</t>
  </si>
  <si>
    <t>9.534919000s</t>
  </si>
  <si>
    <t>9.539919000s</t>
  </si>
  <si>
    <t>9.544919000s</t>
  </si>
  <si>
    <t>9.549919000s</t>
  </si>
  <si>
    <t>9.554945000s</t>
  </si>
  <si>
    <t>9.559945000s</t>
  </si>
  <si>
    <t>9.564945000s</t>
  </si>
  <si>
    <t>9.569944000s</t>
  </si>
  <si>
    <t>9.569945000s</t>
  </si>
  <si>
    <t>9.574944000s</t>
  </si>
  <si>
    <t>9.579944000s</t>
  </si>
  <si>
    <t>9.584944000s</t>
  </si>
  <si>
    <t>9.589944000s</t>
  </si>
  <si>
    <t>0x04F</t>
  </si>
  <si>
    <t>9.595725000s</t>
  </si>
  <si>
    <t>9.600699000s</t>
  </si>
  <si>
    <t>9.605647000s</t>
  </si>
  <si>
    <t>9.610621000s</t>
  </si>
  <si>
    <t>9.615595000s</t>
  </si>
  <si>
    <t>9.620569000s</t>
  </si>
  <si>
    <t>9.625516000s</t>
  </si>
  <si>
    <t>9.630490000s</t>
  </si>
  <si>
    <t>9.635464000s</t>
  </si>
  <si>
    <t>9.640438000s</t>
  </si>
  <si>
    <t>9.645386000s</t>
  </si>
  <si>
    <t>9.650360000s</t>
  </si>
  <si>
    <t>0x054</t>
  </si>
  <si>
    <t>9.662886000s</t>
  </si>
  <si>
    <t>9.667886000s</t>
  </si>
  <si>
    <t>9.672885000s</t>
  </si>
  <si>
    <t>9.677911000s</t>
  </si>
  <si>
    <t>9.682911000s</t>
  </si>
  <si>
    <t>9.687911000s</t>
  </si>
  <si>
    <t>9.692911000s</t>
  </si>
  <si>
    <t>9.697911000s</t>
  </si>
  <si>
    <t>9.702911000s</t>
  </si>
  <si>
    <t>9.702937000s</t>
  </si>
  <si>
    <t>9.707937000s</t>
  </si>
  <si>
    <t>9.712937000s</t>
  </si>
  <si>
    <t>9.717937000s</t>
  </si>
  <si>
    <t>9.745046000s</t>
  </si>
  <si>
    <t>9.750020000s</t>
  </si>
  <si>
    <t>9.754993000s</t>
  </si>
  <si>
    <t>9.759967000s</t>
  </si>
  <si>
    <t>9.764915000s</t>
  </si>
  <si>
    <t>9.769889000s</t>
  </si>
  <si>
    <t>9.774863000s</t>
  </si>
  <si>
    <t>9.779837000s</t>
  </si>
  <si>
    <t>9.784785000s</t>
  </si>
  <si>
    <t>9.789758000s</t>
  </si>
  <si>
    <t>9.794732000s</t>
  </si>
  <si>
    <t>9.799680000s</t>
  </si>
  <si>
    <t>9.807102000s</t>
  </si>
  <si>
    <t>9.807128000s</t>
  </si>
  <si>
    <t>9.812128000s</t>
  </si>
  <si>
    <t>9.817128000s</t>
  </si>
  <si>
    <t>9.822128000s</t>
  </si>
  <si>
    <t>9.827128000s</t>
  </si>
  <si>
    <t>9.832128000s</t>
  </si>
  <si>
    <t>9.837127000s</t>
  </si>
  <si>
    <t>9.842127000s</t>
  </si>
  <si>
    <t>9.847127000s</t>
  </si>
  <si>
    <t>9.852127000s</t>
  </si>
  <si>
    <t>9.857127000s</t>
  </si>
  <si>
    <t>9.862127000s</t>
  </si>
  <si>
    <t>9.873455000s</t>
  </si>
  <si>
    <t>9.878429000s</t>
  </si>
  <si>
    <t>9.883377000s</t>
  </si>
  <si>
    <t>9.888351000s</t>
  </si>
  <si>
    <t>9.893324000s</t>
  </si>
  <si>
    <t>9.898298000s</t>
  </si>
  <si>
    <t>9.903246000s</t>
  </si>
  <si>
    <t>9.908220000s</t>
  </si>
  <si>
    <t>9.913194000s</t>
  </si>
  <si>
    <t>9.918168000s</t>
  </si>
  <si>
    <t>9.923116000s</t>
  </si>
  <si>
    <t>9.928089000s</t>
  </si>
  <si>
    <t>9.935069000s</t>
  </si>
  <si>
    <t>9.935095000s</t>
  </si>
  <si>
    <t>9.940068000s</t>
  </si>
  <si>
    <t>9.940094000s</t>
  </si>
  <si>
    <t>9.945094000s</t>
  </si>
  <si>
    <t>9.950094000s</t>
  </si>
  <si>
    <t>9.955094000s</t>
  </si>
  <si>
    <t>9.960094000s</t>
  </si>
  <si>
    <t>9.965094000s</t>
  </si>
  <si>
    <t>9.970094000s</t>
  </si>
  <si>
    <t>9.975094000s</t>
  </si>
  <si>
    <t>9.980094000s</t>
  </si>
  <si>
    <t>9.985094000s</t>
  </si>
  <si>
    <t>9.990094000s</t>
  </si>
  <si>
    <t>10.006369000s</t>
  </si>
  <si>
    <t>10.011317000s</t>
  </si>
  <si>
    <t>10.016291000s</t>
  </si>
  <si>
    <t>10.021265000s</t>
  </si>
  <si>
    <t>10.026239000s</t>
  </si>
  <si>
    <t>10.031187000s</t>
  </si>
  <si>
    <t>10.036161000s</t>
  </si>
  <si>
    <t>10.041134000s</t>
  </si>
  <si>
    <t>10.046108000s</t>
  </si>
  <si>
    <t>10.051056000s</t>
  </si>
  <si>
    <t>10.056030000s</t>
  </si>
  <si>
    <t>10.061004000s</t>
  </si>
  <si>
    <t>10.078894000s</t>
  </si>
  <si>
    <t>10.083894000s</t>
  </si>
  <si>
    <t>10.088894000s</t>
  </si>
  <si>
    <t>10.093894000s</t>
  </si>
  <si>
    <t>10.098894000s</t>
  </si>
  <si>
    <t>10.103894000s</t>
  </si>
  <si>
    <t>10.108894000s</t>
  </si>
  <si>
    <t>10.113894000s</t>
  </si>
  <si>
    <t>10.118894000s</t>
  </si>
  <si>
    <t>10.123893000s</t>
  </si>
  <si>
    <t>10.123919000s</t>
  </si>
  <si>
    <t>10.128893000s</t>
  </si>
  <si>
    <t>10.128919000s</t>
  </si>
  <si>
    <t>10.133893000s</t>
  </si>
  <si>
    <t>10.133919000s</t>
  </si>
  <si>
    <t>10.155716000s</t>
  </si>
  <si>
    <t>10.160664000s</t>
  </si>
  <si>
    <t>10.165638000s</t>
  </si>
  <si>
    <t>10.170611000s</t>
  </si>
  <si>
    <t>10.175585000s</t>
  </si>
  <si>
    <t>10.180533000s</t>
  </si>
  <si>
    <t>10.185507000s</t>
  </si>
  <si>
    <t>10.190481000s</t>
  </si>
  <si>
    <t>10.195429000s</t>
  </si>
  <si>
    <t>10.200403000s</t>
  </si>
  <si>
    <t>10.205376000s</t>
  </si>
  <si>
    <t>10.210350000s</t>
  </si>
  <si>
    <t>10.223084000s</t>
  </si>
  <si>
    <t>10.223111000s</t>
  </si>
  <si>
    <t>10.228084000s</t>
  </si>
  <si>
    <t>10.228110000s</t>
  </si>
  <si>
    <t>10.233110000s</t>
  </si>
  <si>
    <t>10.238084000s</t>
  </si>
  <si>
    <t>10.238110000s</t>
  </si>
  <si>
    <t>10.243084000s</t>
  </si>
  <si>
    <t>10.243110000s</t>
  </si>
  <si>
    <t>10.248084000s</t>
  </si>
  <si>
    <t>10.248110000s</t>
  </si>
  <si>
    <t>10.253110000s</t>
  </si>
  <si>
    <t>10.258110000s</t>
  </si>
  <si>
    <t>10.263110000s</t>
  </si>
  <si>
    <t>10.268110000s</t>
  </si>
  <si>
    <t>10.273110000s</t>
  </si>
  <si>
    <t>10.278110000s</t>
  </si>
  <si>
    <t>10.305062000s</t>
  </si>
  <si>
    <t>10.310036000s</t>
  </si>
  <si>
    <t>10.314984000s</t>
  </si>
  <si>
    <t>10.319958000s</t>
  </si>
  <si>
    <t>10.324932000s</t>
  </si>
  <si>
    <t>10.329906000s</t>
  </si>
  <si>
    <t>10.334853000s</t>
  </si>
  <si>
    <t>10.339827000s</t>
  </si>
  <si>
    <t>10.344801000s</t>
  </si>
  <si>
    <t>10.349775000s</t>
  </si>
  <si>
    <t>10.354723000s</t>
  </si>
  <si>
    <t>10.359697000s</t>
  </si>
  <si>
    <t>10.366884000s</t>
  </si>
  <si>
    <t>10.371884000s</t>
  </si>
  <si>
    <t>10.371910000s</t>
  </si>
  <si>
    <t>10.376884000s</t>
  </si>
  <si>
    <t>10.376910000s</t>
  </si>
  <si>
    <t>10.381884000s</t>
  </si>
  <si>
    <t>10.381910000s</t>
  </si>
  <si>
    <t>10.386884000s</t>
  </si>
  <si>
    <t>10.386910000s</t>
  </si>
  <si>
    <t>10.391910000s</t>
  </si>
  <si>
    <t>10.396910000s</t>
  </si>
  <si>
    <t>10.401910000s</t>
  </si>
  <si>
    <t>10.406909000s</t>
  </si>
  <si>
    <t>10.406910000s</t>
  </si>
  <si>
    <t>10.411909000s</t>
  </si>
  <si>
    <t>10.416909000s</t>
  </si>
  <si>
    <t>10.421909000s</t>
  </si>
  <si>
    <t>10.433472000s</t>
  </si>
  <si>
    <t>10.438445000s</t>
  </si>
  <si>
    <t>10.443393000s</t>
  </si>
  <si>
    <t>10.448367000s</t>
  </si>
  <si>
    <t>10.453341000s</t>
  </si>
  <si>
    <t>10.458315000s</t>
  </si>
  <si>
    <t>10.463263000s</t>
  </si>
  <si>
    <t>10.468237000s</t>
  </si>
  <si>
    <t>10.473210000s</t>
  </si>
  <si>
    <t>10.478184000s</t>
  </si>
  <si>
    <t>10.483132000s</t>
  </si>
  <si>
    <t>10.488106000s</t>
  </si>
  <si>
    <t>10.595708000s</t>
  </si>
  <si>
    <t>10.600708000s</t>
  </si>
  <si>
    <t>10.605708000s</t>
  </si>
  <si>
    <t>10.610708000s</t>
  </si>
  <si>
    <t>10.615708000s</t>
  </si>
  <si>
    <t>10.620708000s</t>
  </si>
  <si>
    <t>10.625708000s</t>
  </si>
  <si>
    <t>10.625734000s</t>
  </si>
  <si>
    <t>10.630734000s</t>
  </si>
  <si>
    <t>10.635734000s</t>
  </si>
  <si>
    <t>10.640734000s</t>
  </si>
  <si>
    <t>10.645734000s</t>
  </si>
  <si>
    <t>10.650733000s</t>
  </si>
  <si>
    <t>10.650734000s</t>
  </si>
  <si>
    <t>10.664796000s</t>
  </si>
  <si>
    <t>10.669770000s</t>
  </si>
  <si>
    <t>10.674743000s</t>
  </si>
  <si>
    <t>10.679691000s</t>
  </si>
  <si>
    <t>10.684665000s</t>
  </si>
  <si>
    <t>10.689639000s</t>
  </si>
  <si>
    <t>10.694587000s</t>
  </si>
  <si>
    <t>10.699561000s</t>
  </si>
  <si>
    <t>10.704535000s</t>
  </si>
  <si>
    <t>10.709509000s</t>
  </si>
  <si>
    <t>10.714456000s</t>
  </si>
  <si>
    <t>10.719430000s</t>
  </si>
  <si>
    <t>10.835782000s</t>
  </si>
  <si>
    <t>10.840782000s</t>
  </si>
  <si>
    <t>10.845782000s</t>
  </si>
  <si>
    <t>10.845808000s</t>
  </si>
  <si>
    <t>10.850782000s</t>
  </si>
  <si>
    <t>10.850808000s</t>
  </si>
  <si>
    <t>10.855782000s</t>
  </si>
  <si>
    <t>10.855808000s</t>
  </si>
  <si>
    <t>10.860782000s</t>
  </si>
  <si>
    <t>10.860808000s</t>
  </si>
  <si>
    <t>10.865782000s</t>
  </si>
  <si>
    <t>10.865808000s</t>
  </si>
  <si>
    <t>10.870782000s</t>
  </si>
  <si>
    <t>10.870808000s</t>
  </si>
  <si>
    <t>10.875808000s</t>
  </si>
  <si>
    <t>10.880808000s</t>
  </si>
  <si>
    <t>10.885808000s</t>
  </si>
  <si>
    <t>10.890808000s</t>
  </si>
  <si>
    <t>10.896172000s</t>
  </si>
  <si>
    <t>10.901120000s</t>
  </si>
  <si>
    <t>10.906094000s</t>
  </si>
  <si>
    <t>10.911068000s</t>
  </si>
  <si>
    <t>10.916041000s</t>
  </si>
  <si>
    <t>10.920989000s</t>
  </si>
  <si>
    <t>10.925963000s</t>
  </si>
  <si>
    <t>10.930937000s</t>
  </si>
  <si>
    <t>10.935911000s</t>
  </si>
  <si>
    <t>10.940859000s</t>
  </si>
  <si>
    <t>10.945833000s</t>
  </si>
  <si>
    <t>10.950807000s</t>
  </si>
  <si>
    <t>10.958749000s</t>
  </si>
  <si>
    <t>10.963749000s</t>
  </si>
  <si>
    <t>10.968749000s</t>
  </si>
  <si>
    <t>10.968775000s</t>
  </si>
  <si>
    <t>10.973749000s</t>
  </si>
  <si>
    <t>10.973775000s</t>
  </si>
  <si>
    <t>10.978749000s</t>
  </si>
  <si>
    <t>10.978775000s</t>
  </si>
  <si>
    <t>10.983749000s</t>
  </si>
  <si>
    <t>10.983775000s</t>
  </si>
  <si>
    <t>10.988775000s</t>
  </si>
  <si>
    <t>10.993775000s</t>
  </si>
  <si>
    <t>10.998774000s</t>
  </si>
  <si>
    <t>11.003774000s</t>
  </si>
  <si>
    <t>11.008774000s</t>
  </si>
  <si>
    <t>11.013774000s</t>
  </si>
  <si>
    <t>11.027342000s</t>
  </si>
  <si>
    <t>11.032316000s</t>
  </si>
  <si>
    <t>11.037289000s</t>
  </si>
  <si>
    <t>11.042237000s</t>
  </si>
  <si>
    <t>11.047211000s</t>
  </si>
  <si>
    <t>11.052185000s</t>
  </si>
  <si>
    <t>11.057159000s</t>
  </si>
  <si>
    <t>11.062107000s</t>
  </si>
  <si>
    <t>11.067081000s</t>
  </si>
  <si>
    <t>11.072054000s</t>
  </si>
  <si>
    <t>11.077028000s</t>
  </si>
  <si>
    <t>11.081976000s</t>
  </si>
  <si>
    <t>11.102965000s</t>
  </si>
  <si>
    <t>11.107965000s</t>
  </si>
  <si>
    <t>11.112965000s</t>
  </si>
  <si>
    <t>11.117965000s</t>
  </si>
  <si>
    <t>11.122965000s</t>
  </si>
  <si>
    <t>11.127965000s</t>
  </si>
  <si>
    <t>11.132965000s</t>
  </si>
  <si>
    <t>11.132991000s</t>
  </si>
  <si>
    <t>11.137965000s</t>
  </si>
  <si>
    <t>11.137991000s</t>
  </si>
  <si>
    <t>11.142991000s</t>
  </si>
  <si>
    <t>11.147991000s</t>
  </si>
  <si>
    <t>11.152991000s</t>
  </si>
  <si>
    <t>11.157991000s</t>
  </si>
  <si>
    <t>11.176714000s</t>
  </si>
  <si>
    <t>11.181662000s</t>
  </si>
  <si>
    <t>11.186636000s</t>
  </si>
  <si>
    <t>11.191610000s</t>
  </si>
  <si>
    <t>11.196584000s</t>
  </si>
  <si>
    <t>11.201531000s</t>
  </si>
  <si>
    <t>11.206505000s</t>
  </si>
  <si>
    <t>11.211479000s</t>
  </si>
  <si>
    <t>11.216453000s</t>
  </si>
  <si>
    <t>11.221401000s</t>
  </si>
  <si>
    <t>11.226375000s</t>
  </si>
  <si>
    <t>11.231349000s</t>
  </si>
  <si>
    <t>11.246765000s</t>
  </si>
  <si>
    <t>11.251765000s</t>
  </si>
  <si>
    <t>11.256765000s</t>
  </si>
  <si>
    <t>11.261765000s</t>
  </si>
  <si>
    <t>11.266765000s</t>
  </si>
  <si>
    <t>11.271765000s</t>
  </si>
  <si>
    <t>11.276765000s</t>
  </si>
  <si>
    <t>11.281764000s</t>
  </si>
  <si>
    <t>11.286790000s</t>
  </si>
  <si>
    <t>11.291790000s</t>
  </si>
  <si>
    <t>11.296790000s</t>
  </si>
  <si>
    <t>11.301790000s</t>
  </si>
  <si>
    <t>11.325930000s</t>
  </si>
  <si>
    <t>11.330904000s</t>
  </si>
  <si>
    <t>11.335852000s</t>
  </si>
  <si>
    <t>11.340826000s</t>
  </si>
  <si>
    <t>11.345800000s</t>
  </si>
  <si>
    <t>11.350774000s</t>
  </si>
  <si>
    <t>11.355722000s</t>
  </si>
  <si>
    <t>11.360695000s</t>
  </si>
  <si>
    <t>11.365669000s</t>
  </si>
  <si>
    <t>11.370617000s</t>
  </si>
  <si>
    <t>11.375591000s</t>
  </si>
  <si>
    <t>11.380565000s</t>
  </si>
  <si>
    <t>11.390591000s</t>
  </si>
  <si>
    <t>11.395591000s</t>
  </si>
  <si>
    <t>11.400591000s</t>
  </si>
  <si>
    <t>11.405590000s</t>
  </si>
  <si>
    <t>11.405591000s</t>
  </si>
  <si>
    <t>11.410590000s</t>
  </si>
  <si>
    <t>11.415590000s</t>
  </si>
  <si>
    <t>11.420590000s</t>
  </si>
  <si>
    <t>11.425590000s</t>
  </si>
  <si>
    <t>11.430590000s</t>
  </si>
  <si>
    <t>11.435590000s</t>
  </si>
  <si>
    <t>11.440590000s</t>
  </si>
  <si>
    <t>11.445590000s</t>
  </si>
  <si>
    <t>11.454209000s</t>
  </si>
  <si>
    <t>11.459183000s</t>
  </si>
  <si>
    <t>11.464157000s</t>
  </si>
  <si>
    <t>11.469131000s</t>
  </si>
  <si>
    <t>11.474079000s</t>
  </si>
  <si>
    <t>11.479053000s</t>
  </si>
  <si>
    <t>11.484027000s</t>
  </si>
  <si>
    <t>11.489001000s</t>
  </si>
  <si>
    <t>11.493948000s</t>
  </si>
  <si>
    <t>11.498922000s</t>
  </si>
  <si>
    <t>11.503896000s</t>
  </si>
  <si>
    <t>11.508870000s</t>
  </si>
  <si>
    <t>11.518948000s</t>
  </si>
  <si>
    <t>11.523948000s</t>
  </si>
  <si>
    <t>11.528948000s</t>
  </si>
  <si>
    <t>11.533948000s</t>
  </si>
  <si>
    <t>11.533974000s</t>
  </si>
  <si>
    <t>11.538948000s</t>
  </si>
  <si>
    <t>11.538974000s</t>
  </si>
  <si>
    <t>11.543974000s</t>
  </si>
  <si>
    <t>11.548973000s</t>
  </si>
  <si>
    <t>11.548974000s</t>
  </si>
  <si>
    <t>11.553973000s</t>
  </si>
  <si>
    <t>11.558973000s</t>
  </si>
  <si>
    <t>11.563973000s</t>
  </si>
  <si>
    <t>11.568973000s</t>
  </si>
  <si>
    <t>11.573973000s</t>
  </si>
  <si>
    <t>11.582489000s</t>
  </si>
  <si>
    <t>11.587462000s</t>
  </si>
  <si>
    <t>11.592436000s</t>
  </si>
  <si>
    <t>11.597384000s</t>
  </si>
  <si>
    <t>11.602358000s</t>
  </si>
  <si>
    <t>11.607332000s</t>
  </si>
  <si>
    <t>11.612306000s</t>
  </si>
  <si>
    <t>11.617254000s</t>
  </si>
  <si>
    <t>11.622227000s</t>
  </si>
  <si>
    <t>11.627201000s</t>
  </si>
  <si>
    <t>11.632175000s</t>
  </si>
  <si>
    <t>11.637123000s</t>
  </si>
  <si>
    <t>11.646915000s</t>
  </si>
  <si>
    <t>11.651914000s</t>
  </si>
  <si>
    <t>11.656914000s</t>
  </si>
  <si>
    <t>11.661914000s</t>
  </si>
  <si>
    <t>11.666914000s</t>
  </si>
  <si>
    <t>11.671914000s</t>
  </si>
  <si>
    <t>11.676914000s</t>
  </si>
  <si>
    <t>11.681914000s</t>
  </si>
  <si>
    <t>11.686914000s</t>
  </si>
  <si>
    <t>11.691914000s</t>
  </si>
  <si>
    <t>11.696914000s</t>
  </si>
  <si>
    <t>11.701914000s</t>
  </si>
  <si>
    <t>11.709231000s</t>
  </si>
  <si>
    <t>11.714205000s</t>
  </si>
  <si>
    <t>11.719179000s</t>
  </si>
  <si>
    <t>11.724153000s</t>
  </si>
  <si>
    <t>11.729101000s</t>
  </si>
  <si>
    <t>11.734075000s</t>
  </si>
  <si>
    <t>11.739048000s</t>
  </si>
  <si>
    <t>11.744022000s</t>
  </si>
  <si>
    <t>11.748970000s</t>
  </si>
  <si>
    <t>11.753944000s</t>
  </si>
  <si>
    <t>11.758918000s</t>
  </si>
  <si>
    <t>11.763866000s</t>
  </si>
  <si>
    <t>11.774855000s</t>
  </si>
  <si>
    <t>11.774881000s</t>
  </si>
  <si>
    <t>11.779855000s</t>
  </si>
  <si>
    <t>11.779881000s</t>
  </si>
  <si>
    <t>11.784855000s</t>
  </si>
  <si>
    <t>11.784881000s</t>
  </si>
  <si>
    <t>11.789855000s</t>
  </si>
  <si>
    <t>11.789881000s</t>
  </si>
  <si>
    <t>11.794881000s</t>
  </si>
  <si>
    <t>11.799881000s</t>
  </si>
  <si>
    <t>11.804881000s</t>
  </si>
  <si>
    <t>11.809881000s</t>
  </si>
  <si>
    <t>11.814880000s</t>
  </si>
  <si>
    <t>11.819880000s</t>
  </si>
  <si>
    <t>11.824880000s</t>
  </si>
  <si>
    <t>11.829880000s</t>
  </si>
  <si>
    <t>11.837510000s</t>
  </si>
  <si>
    <t>11.842484000s</t>
  </si>
  <si>
    <t>11.847458000s</t>
  </si>
  <si>
    <t>11.852432000s</t>
  </si>
  <si>
    <t>11.857380000s</t>
  </si>
  <si>
    <t>11.862354000s</t>
  </si>
  <si>
    <t>11.867327000s</t>
  </si>
  <si>
    <t>11.872275000s</t>
  </si>
  <si>
    <t>11.877249000s</t>
  </si>
  <si>
    <t>11.882223000s</t>
  </si>
  <si>
    <t>11.887197000s</t>
  </si>
  <si>
    <t>11.892145000s</t>
  </si>
  <si>
    <t>11.902822000s</t>
  </si>
  <si>
    <t>11.907822000s</t>
  </si>
  <si>
    <t>11.912821000s</t>
  </si>
  <si>
    <t>11.912822000s</t>
  </si>
  <si>
    <t>11.917821000s</t>
  </si>
  <si>
    <t>11.922847000s</t>
  </si>
  <si>
    <t>11.927847000s</t>
  </si>
  <si>
    <t>11.932847000s</t>
  </si>
  <si>
    <t>11.937847000s</t>
  </si>
  <si>
    <t>11.942847000s</t>
  </si>
  <si>
    <t>11.947847000s</t>
  </si>
  <si>
    <t>11.952847000s</t>
  </si>
  <si>
    <t>11.957847000s</t>
  </si>
  <si>
    <t>11.957873000s</t>
  </si>
  <si>
    <t>11.970373000s</t>
  </si>
  <si>
    <t>11.975346000s</t>
  </si>
  <si>
    <t>11.980294000s</t>
  </si>
  <si>
    <t>11.985268000s</t>
  </si>
  <si>
    <t>11.990242000s</t>
  </si>
  <si>
    <t>11.995216000s</t>
  </si>
  <si>
    <t>12.000164000s</t>
  </si>
  <si>
    <t>12.005138000s</t>
  </si>
  <si>
    <t>12.010112000s</t>
  </si>
  <si>
    <t>12.015085000s</t>
  </si>
  <si>
    <t>12.020033000s</t>
  </si>
  <si>
    <t>12.025007000s</t>
  </si>
  <si>
    <t>12.046647000s</t>
  </si>
  <si>
    <t>12.051647000s</t>
  </si>
  <si>
    <t>12.056647000s</t>
  </si>
  <si>
    <t>12.061647000s</t>
  </si>
  <si>
    <t>12.066647000s</t>
  </si>
  <si>
    <t>12.071647000s</t>
  </si>
  <si>
    <t>12.076647000s</t>
  </si>
  <si>
    <t>12.081647000s</t>
  </si>
  <si>
    <t>12.086647000s</t>
  </si>
  <si>
    <t>12.086673000s</t>
  </si>
  <si>
    <t>12.091647000s</t>
  </si>
  <si>
    <t>12.091673000s</t>
  </si>
  <si>
    <t>12.096673000s</t>
  </si>
  <si>
    <t>12.101672000s</t>
  </si>
  <si>
    <t>12.119667000s</t>
  </si>
  <si>
    <t>12.124641000s</t>
  </si>
  <si>
    <t>12.129615000s</t>
  </si>
  <si>
    <t>12.134563000s</t>
  </si>
  <si>
    <t>12.139536000s</t>
  </si>
  <si>
    <t>12.144510000s</t>
  </si>
  <si>
    <t>12.149484000s</t>
  </si>
  <si>
    <t>12.154432000s</t>
  </si>
  <si>
    <t>12.159406000s</t>
  </si>
  <si>
    <t>12.164380000s</t>
  </si>
  <si>
    <t>12.169354000s</t>
  </si>
  <si>
    <t>12.174301000s</t>
  </si>
  <si>
    <t>12.190864000s</t>
  </si>
  <si>
    <t>12.190890000s</t>
  </si>
  <si>
    <t>12.195890000s</t>
  </si>
  <si>
    <t>12.200890000s</t>
  </si>
  <si>
    <t>12.205889000s</t>
  </si>
  <si>
    <t>12.210889000s</t>
  </si>
  <si>
    <t>12.215889000s</t>
  </si>
  <si>
    <t>12.220889000s</t>
  </si>
  <si>
    <t>12.225889000s</t>
  </si>
  <si>
    <t>12.230889000s</t>
  </si>
  <si>
    <t>12.235889000s</t>
  </si>
  <si>
    <t>12.240889000s</t>
  </si>
  <si>
    <t>12.245889000s</t>
  </si>
  <si>
    <t>12.267321000s</t>
  </si>
  <si>
    <t>12.272295000s</t>
  </si>
  <si>
    <t>12.277268000s</t>
  </si>
  <si>
    <t>12.282242000s</t>
  </si>
  <si>
    <t>12.287190000s</t>
  </si>
  <si>
    <t>12.292164000s</t>
  </si>
  <si>
    <t>12.297138000s</t>
  </si>
  <si>
    <t>12.302086000s</t>
  </si>
  <si>
    <t>12.307060000s</t>
  </si>
  <si>
    <t>12.312033000s</t>
  </si>
  <si>
    <t>12.317007000s</t>
  </si>
  <si>
    <t>12.321955000s</t>
  </si>
  <si>
    <t>12.334663000s</t>
  </si>
  <si>
    <t>12.339663000s</t>
  </si>
  <si>
    <t>12.344663000s</t>
  </si>
  <si>
    <t>12.349663000s</t>
  </si>
  <si>
    <t>12.354663000s</t>
  </si>
  <si>
    <t>12.359663000s</t>
  </si>
  <si>
    <t>12.364663000s</t>
  </si>
  <si>
    <t>12.369663000s</t>
  </si>
  <si>
    <t>12.374663000s</t>
  </si>
  <si>
    <t>12.379663000s</t>
  </si>
  <si>
    <t>12.379689000s</t>
  </si>
  <si>
    <t>12.384688000s</t>
  </si>
  <si>
    <t>12.384689000s</t>
  </si>
  <si>
    <t>12.389688000s</t>
  </si>
  <si>
    <t>12.416589000s</t>
  </si>
  <si>
    <t>12.421563000s</t>
  </si>
  <si>
    <t>12.426537000s</t>
  </si>
  <si>
    <t>12.431485000s</t>
  </si>
  <si>
    <t>12.436458000s</t>
  </si>
  <si>
    <t>12.441432000s</t>
  </si>
  <si>
    <t>12.446406000s</t>
  </si>
  <si>
    <t>12.451354000s</t>
  </si>
  <si>
    <t>12.456328000s</t>
  </si>
  <si>
    <t>12.461302000s</t>
  </si>
  <si>
    <t>12.466250000s</t>
  </si>
  <si>
    <t>12.471223000s</t>
  </si>
  <si>
    <t>12.478489000s</t>
  </si>
  <si>
    <t>12.483489000s</t>
  </si>
  <si>
    <t>12.488489000s</t>
  </si>
  <si>
    <t>12.493489000s</t>
  </si>
  <si>
    <t>12.498489000s</t>
  </si>
  <si>
    <t>12.503489000s</t>
  </si>
  <si>
    <t>12.508488000s</t>
  </si>
  <si>
    <t>12.508489000s</t>
  </si>
  <si>
    <t>12.513488000s</t>
  </si>
  <si>
    <t>12.518488000s</t>
  </si>
  <si>
    <t>12.523488000s</t>
  </si>
  <si>
    <t>12.528488000s</t>
  </si>
  <si>
    <t>12.533488000s</t>
  </si>
  <si>
    <t>12.544894000s</t>
  </si>
  <si>
    <t>12.549842000s</t>
  </si>
  <si>
    <t>12.554816000s</t>
  </si>
  <si>
    <t>12.559790000s</t>
  </si>
  <si>
    <t>12.564764000s</t>
  </si>
  <si>
    <t>12.569711000s</t>
  </si>
  <si>
    <t>12.574685000s</t>
  </si>
  <si>
    <t>12.579659000s</t>
  </si>
  <si>
    <t>12.584633000s</t>
  </si>
  <si>
    <t>12.589581000s</t>
  </si>
  <si>
    <t>12.594555000s</t>
  </si>
  <si>
    <t>12.599529000s</t>
  </si>
  <si>
    <t>12.606872000s</t>
  </si>
  <si>
    <t>12.611872000s</t>
  </si>
  <si>
    <t>12.616872000s</t>
  </si>
  <si>
    <t>12.621872000s</t>
  </si>
  <si>
    <t>12.626872000s</t>
  </si>
  <si>
    <t>12.631872000s</t>
  </si>
  <si>
    <t>12.636872000s</t>
  </si>
  <si>
    <t>12.641872000s</t>
  </si>
  <si>
    <t>12.646872000s</t>
  </si>
  <si>
    <t>12.651871000s</t>
  </si>
  <si>
    <t>12.651872000s</t>
  </si>
  <si>
    <t>12.656871000s</t>
  </si>
  <si>
    <t>12.661871000s</t>
  </si>
  <si>
    <t>12.672522000s</t>
  </si>
  <si>
    <t>12.677496000s</t>
  </si>
  <si>
    <t>12.682470000s</t>
  </si>
  <si>
    <t>12.687418000s</t>
  </si>
  <si>
    <t>12.692392000s</t>
  </si>
  <si>
    <t>12.697365000s</t>
  </si>
  <si>
    <t>12.702339000s</t>
  </si>
  <si>
    <t>12.707287000s</t>
  </si>
  <si>
    <t>12.712261000s</t>
  </si>
  <si>
    <t>12.717235000s</t>
  </si>
  <si>
    <t>12.722209000s</t>
  </si>
  <si>
    <t>12.727157000s</t>
  </si>
  <si>
    <t>12.734813000s</t>
  </si>
  <si>
    <t>12.734839000s</t>
  </si>
  <si>
    <t>12.739813000s</t>
  </si>
  <si>
    <t>12.739839000s</t>
  </si>
  <si>
    <t>12.744839000s</t>
  </si>
  <si>
    <t>12.749839000s</t>
  </si>
  <si>
    <t>12.754838000s</t>
  </si>
  <si>
    <t>12.754839000s</t>
  </si>
  <si>
    <t>12.759838000s</t>
  </si>
  <si>
    <t>12.764838000s</t>
  </si>
  <si>
    <t>12.769838000s</t>
  </si>
  <si>
    <t>12.774838000s</t>
  </si>
  <si>
    <t>12.774864000s</t>
  </si>
  <si>
    <t>12.779838000s</t>
  </si>
  <si>
    <t>12.779864000s</t>
  </si>
  <si>
    <t>12.784838000s</t>
  </si>
  <si>
    <t>12.784864000s</t>
  </si>
  <si>
    <t>12.789864000s</t>
  </si>
  <si>
    <t>12.800150000s</t>
  </si>
  <si>
    <t>12.805124000s</t>
  </si>
  <si>
    <t>12.810098000s</t>
  </si>
  <si>
    <t>12.815072000s</t>
  </si>
  <si>
    <t>12.820020000s</t>
  </si>
  <si>
    <t>12.824994000s</t>
  </si>
  <si>
    <t>12.829967000s</t>
  </si>
  <si>
    <t>12.834941000s</t>
  </si>
  <si>
    <t>12.839889000s</t>
  </si>
  <si>
    <t>12.844863000s</t>
  </si>
  <si>
    <t>12.849837000s</t>
  </si>
  <si>
    <t>12.854811000s</t>
  </si>
  <si>
    <t>12.862779000s</t>
  </si>
  <si>
    <t>12.867779000s</t>
  </si>
  <si>
    <t>12.872779000s</t>
  </si>
  <si>
    <t>12.877779000s</t>
  </si>
  <si>
    <t>12.882779000s</t>
  </si>
  <si>
    <t>12.882805000s</t>
  </si>
  <si>
    <t>12.887779000s</t>
  </si>
  <si>
    <t>12.887805000s</t>
  </si>
  <si>
    <t>12.892805000s</t>
  </si>
  <si>
    <t>12.897805000s</t>
  </si>
  <si>
    <t>12.902805000s</t>
  </si>
  <si>
    <t>12.907805000s</t>
  </si>
  <si>
    <t>12.912805000s</t>
  </si>
  <si>
    <t>12.917804000s</t>
  </si>
  <si>
    <t>12.917805000s</t>
  </si>
  <si>
    <t>12.927804000s</t>
  </si>
  <si>
    <t>12.932778000s</t>
  </si>
  <si>
    <t>12.937726000s</t>
  </si>
  <si>
    <t>12.942700000s</t>
  </si>
  <si>
    <t>12.947674000s</t>
  </si>
  <si>
    <t>12.952648000s</t>
  </si>
  <si>
    <t>12.957595000s</t>
  </si>
  <si>
    <t>12.962569000s</t>
  </si>
  <si>
    <t>12.967543000s</t>
  </si>
  <si>
    <t>12.972517000s</t>
  </si>
  <si>
    <t>12.977465000s</t>
  </si>
  <si>
    <t>12.982439000s</t>
  </si>
  <si>
    <t>12.990720000s</t>
  </si>
  <si>
    <t>12.995720000s</t>
  </si>
  <si>
    <t>13.000720000s</t>
  </si>
  <si>
    <t>13.005720000s</t>
  </si>
  <si>
    <t>13.010720000s</t>
  </si>
  <si>
    <t>13.015719000s</t>
  </si>
  <si>
    <t>13.015720000s</t>
  </si>
  <si>
    <t>13.020719000s</t>
  </si>
  <si>
    <t>13.025719000s</t>
  </si>
  <si>
    <t>13.030719000s</t>
  </si>
  <si>
    <t>13.035719000s</t>
  </si>
  <si>
    <t>13.040719000s</t>
  </si>
  <si>
    <t>13.040745000s</t>
  </si>
  <si>
    <t>13.045745000s</t>
  </si>
  <si>
    <t>13.059964000s</t>
  </si>
  <si>
    <t>13.064937000s</t>
  </si>
  <si>
    <t>13.069885000s</t>
  </si>
  <si>
    <t>13.074859000s</t>
  </si>
  <si>
    <t>13.079833000s</t>
  </si>
  <si>
    <t>13.084781000s</t>
  </si>
  <si>
    <t>13.089755000s</t>
  </si>
  <si>
    <t>13.094729000s</t>
  </si>
  <si>
    <t>13.099702000s</t>
  </si>
  <si>
    <t>13.104650000s</t>
  </si>
  <si>
    <t>13.109624000s</t>
  </si>
  <si>
    <t>13.114598000s</t>
  </si>
  <si>
    <t>13.134910000s</t>
  </si>
  <si>
    <t>13.134936000s</t>
  </si>
  <si>
    <t>13.139936000s</t>
  </si>
  <si>
    <t>13.144910000s</t>
  </si>
  <si>
    <t>13.144936000s</t>
  </si>
  <si>
    <t>13.149936000s</t>
  </si>
  <si>
    <t>13.154936000s</t>
  </si>
  <si>
    <t>13.159936000s</t>
  </si>
  <si>
    <t>13.164936000s</t>
  </si>
  <si>
    <t>13.169936000s</t>
  </si>
  <si>
    <t>13.174936000s</t>
  </si>
  <si>
    <t>13.179935000s</t>
  </si>
  <si>
    <t>13.184935000s</t>
  </si>
  <si>
    <t>13.189935000s</t>
  </si>
  <si>
    <t>13.208529000s</t>
  </si>
  <si>
    <t>13.213503000s</t>
  </si>
  <si>
    <t>13.218450000s</t>
  </si>
  <si>
    <t>13.223424000s</t>
  </si>
  <si>
    <t>13.228398000s</t>
  </si>
  <si>
    <t>13.233372000s</t>
  </si>
  <si>
    <t>13.238320000s</t>
  </si>
  <si>
    <t>13.243294000s</t>
  </si>
  <si>
    <t>13.248268000s</t>
  </si>
  <si>
    <t>13.253242000s</t>
  </si>
  <si>
    <t>13.258189000s</t>
  </si>
  <si>
    <t>13.263163000s</t>
  </si>
  <si>
    <t>13.278736000s</t>
  </si>
  <si>
    <t>13.283736000s</t>
  </si>
  <si>
    <t>13.288736000s</t>
  </si>
  <si>
    <t>13.288762000s</t>
  </si>
  <si>
    <t>13.293736000s</t>
  </si>
  <si>
    <t>13.293762000s</t>
  </si>
  <si>
    <t>13.298762000s</t>
  </si>
  <si>
    <t>13.303761000s</t>
  </si>
  <si>
    <t>13.303762000s</t>
  </si>
  <si>
    <t>13.308761000s</t>
  </si>
  <si>
    <t>13.313761000s</t>
  </si>
  <si>
    <t>13.318761000s</t>
  </si>
  <si>
    <t>13.323761000s</t>
  </si>
  <si>
    <t>13.328761000s</t>
  </si>
  <si>
    <t>13.333761000s</t>
  </si>
  <si>
    <t>0x053</t>
  </si>
  <si>
    <t>13.357094000s</t>
  </si>
  <si>
    <t>13.362068000s</t>
  </si>
  <si>
    <t>13.367042000s</t>
  </si>
  <si>
    <t>13.371989000s</t>
  </si>
  <si>
    <t>13.376963000s</t>
  </si>
  <si>
    <t>13.381937000s</t>
  </si>
  <si>
    <t>13.386911000s</t>
  </si>
  <si>
    <t>13.391859000s</t>
  </si>
  <si>
    <t>13.396833000s</t>
  </si>
  <si>
    <t>13.401807000s</t>
  </si>
  <si>
    <t>13.406781000s</t>
  </si>
  <si>
    <t>13.411728000s</t>
  </si>
  <si>
    <t>13.422562000s</t>
  </si>
  <si>
    <t>13.427561000s</t>
  </si>
  <si>
    <t>13.432561000s</t>
  </si>
  <si>
    <t>13.437561000s</t>
  </si>
  <si>
    <t>13.442561000s</t>
  </si>
  <si>
    <t>13.447561000s</t>
  </si>
  <si>
    <t>13.452561000s</t>
  </si>
  <si>
    <t>13.457561000s</t>
  </si>
  <si>
    <t>13.462561000s</t>
  </si>
  <si>
    <t>13.467561000s</t>
  </si>
  <si>
    <t>13.472561000s</t>
  </si>
  <si>
    <t>13.472587000s</t>
  </si>
  <si>
    <t>13.477561000s</t>
  </si>
  <si>
    <t>13.477587000s</t>
  </si>
  <si>
    <t>13.485503000s</t>
  </si>
  <si>
    <t>13.490451000s</t>
  </si>
  <si>
    <t>13.495425000s</t>
  </si>
  <si>
    <t>13.500399000s</t>
  </si>
  <si>
    <t>13.505373000s</t>
  </si>
  <si>
    <t>13.510320000s</t>
  </si>
  <si>
    <t>13.515294000s</t>
  </si>
  <si>
    <t>13.520268000s</t>
  </si>
  <si>
    <t>13.525242000s</t>
  </si>
  <si>
    <t>13.530190000s</t>
  </si>
  <si>
    <t>13.535164000s</t>
  </si>
  <si>
    <t>13.540138000s</t>
  </si>
  <si>
    <t>13.550528000s</t>
  </si>
  <si>
    <t>13.555528000s</t>
  </si>
  <si>
    <t>13.560528000s</t>
  </si>
  <si>
    <t>13.565528000s</t>
  </si>
  <si>
    <t>13.570528000s</t>
  </si>
  <si>
    <t>13.575528000s</t>
  </si>
  <si>
    <t>13.580528000s</t>
  </si>
  <si>
    <t>13.585528000s</t>
  </si>
  <si>
    <t>13.585554000s</t>
  </si>
  <si>
    <t>13.590553000s</t>
  </si>
  <si>
    <t>13.590554000s</t>
  </si>
  <si>
    <t>13.595553000s</t>
  </si>
  <si>
    <t>13.600553000s</t>
  </si>
  <si>
    <t>13.605553000s</t>
  </si>
  <si>
    <t>13.613886000s</t>
  </si>
  <si>
    <t>13.618860000s</t>
  </si>
  <si>
    <t>13.623808000s</t>
  </si>
  <si>
    <t>13.628782000s</t>
  </si>
  <si>
    <t>13.633756000s</t>
  </si>
  <si>
    <t>13.638730000s</t>
  </si>
  <si>
    <t>13.643678000s</t>
  </si>
  <si>
    <t>13.648651000s</t>
  </si>
  <si>
    <t>13.653625000s</t>
  </si>
  <si>
    <t>13.658573000s</t>
  </si>
  <si>
    <t>13.663547000s</t>
  </si>
  <si>
    <t>13.668521000s</t>
  </si>
  <si>
    <t>13.678521000s</t>
  </si>
  <si>
    <t>13.683521000s</t>
  </si>
  <si>
    <t>13.688521000s</t>
  </si>
  <si>
    <t>13.693521000s</t>
  </si>
  <si>
    <t>13.698520000s</t>
  </si>
  <si>
    <t>13.703520000s</t>
  </si>
  <si>
    <t>13.708520000s</t>
  </si>
  <si>
    <t>13.713520000s</t>
  </si>
  <si>
    <t>13.718520000s</t>
  </si>
  <si>
    <t>13.723520000s</t>
  </si>
  <si>
    <t>13.728520000s</t>
  </si>
  <si>
    <t>13.733520000s</t>
  </si>
  <si>
    <t>13.742296000s</t>
  </si>
  <si>
    <t>13.747270000s</t>
  </si>
  <si>
    <t>13.752243000s</t>
  </si>
  <si>
    <t>13.757191000s</t>
  </si>
  <si>
    <t>13.762165000s</t>
  </si>
  <si>
    <t>13.767139000s</t>
  </si>
  <si>
    <t>13.772113000s</t>
  </si>
  <si>
    <t>13.777061000s</t>
  </si>
  <si>
    <t>13.782035000s</t>
  </si>
  <si>
    <t>13.787009000s</t>
  </si>
  <si>
    <t>13.791956000s</t>
  </si>
  <si>
    <t>13.796930000s</t>
  </si>
  <si>
    <t>13.806878000s</t>
  </si>
  <si>
    <t>13.811878000s</t>
  </si>
  <si>
    <t>13.816878000s</t>
  </si>
  <si>
    <t>13.821878000s</t>
  </si>
  <si>
    <t>13.826878000s</t>
  </si>
  <si>
    <t>13.831878000s</t>
  </si>
  <si>
    <t>13.836877000s</t>
  </si>
  <si>
    <t>13.841903000s</t>
  </si>
  <si>
    <t>13.846903000s</t>
  </si>
  <si>
    <t>13.851903000s</t>
  </si>
  <si>
    <t>13.856903000s</t>
  </si>
  <si>
    <t>13.861903000s</t>
  </si>
  <si>
    <t>13.870705000s</t>
  </si>
  <si>
    <t>13.875679000s</t>
  </si>
  <si>
    <t>13.880653000s</t>
  </si>
  <si>
    <t>13.885627000s</t>
  </si>
  <si>
    <t>13.890574000s</t>
  </si>
  <si>
    <t>13.895548000s</t>
  </si>
  <si>
    <t>13.900522000s</t>
  </si>
  <si>
    <t>13.905496000s</t>
  </si>
  <si>
    <t>13.910444000s</t>
  </si>
  <si>
    <t>13.915418000s</t>
  </si>
  <si>
    <t>13.920392000s</t>
  </si>
  <si>
    <t>13.925366000s</t>
  </si>
  <si>
    <t>13.934845000s</t>
  </si>
  <si>
    <t>13.939844000s</t>
  </si>
  <si>
    <t>13.944844000s</t>
  </si>
  <si>
    <t>13.944870000s</t>
  </si>
  <si>
    <t>13.949844000s</t>
  </si>
  <si>
    <t>13.949870000s</t>
  </si>
  <si>
    <t>13.954870000s</t>
  </si>
  <si>
    <t>13.959870000s</t>
  </si>
  <si>
    <t>13.964870000s</t>
  </si>
  <si>
    <t>13.969870000s</t>
  </si>
  <si>
    <t>13.974870000s</t>
  </si>
  <si>
    <t>13.979870000s</t>
  </si>
  <si>
    <t>13.984870000s</t>
  </si>
  <si>
    <t>13.989870000s</t>
  </si>
  <si>
    <t>14.003645000s</t>
  </si>
  <si>
    <t>14.008619000s</t>
  </si>
  <si>
    <t>14.013567000s</t>
  </si>
  <si>
    <t>14.018541000s</t>
  </si>
  <si>
    <t>14.023515000s</t>
  </si>
  <si>
    <t>14.028489000s</t>
  </si>
  <si>
    <t>14.033437000s</t>
  </si>
  <si>
    <t>14.038411000s</t>
  </si>
  <si>
    <t>14.043384000s</t>
  </si>
  <si>
    <t>14.048358000s</t>
  </si>
  <si>
    <t>14.053306000s</t>
  </si>
  <si>
    <t>14.058280000s</t>
  </si>
  <si>
    <t>14.078670000s</t>
  </si>
  <si>
    <t>14.083670000s</t>
  </si>
  <si>
    <t>14.088670000s</t>
  </si>
  <si>
    <t>14.093670000s</t>
  </si>
  <si>
    <t>14.098670000s</t>
  </si>
  <si>
    <t>14.103670000s</t>
  </si>
  <si>
    <t>14.108670000s</t>
  </si>
  <si>
    <t>14.113670000s</t>
  </si>
  <si>
    <t>14.118670000s</t>
  </si>
  <si>
    <t>14.118696000s</t>
  </si>
  <si>
    <t>14.123669000s</t>
  </si>
  <si>
    <t>14.123696000s</t>
  </si>
  <si>
    <t>14.128669000s</t>
  </si>
  <si>
    <t>14.128695000s</t>
  </si>
  <si>
    <t>14.133695000s</t>
  </si>
  <si>
    <t>14.152992000s</t>
  </si>
  <si>
    <t>14.157966000s</t>
  </si>
  <si>
    <t>14.162914000s</t>
  </si>
  <si>
    <t>14.167887000s</t>
  </si>
  <si>
    <t>14.172861000s</t>
  </si>
  <si>
    <t>14.177835000s</t>
  </si>
  <si>
    <t>14.182783000s</t>
  </si>
  <si>
    <t>14.187757000s</t>
  </si>
  <si>
    <t>14.192731000s</t>
  </si>
  <si>
    <t>14.197679000s</t>
  </si>
  <si>
    <t>14.202653000s</t>
  </si>
  <si>
    <t>14.207626000s</t>
  </si>
  <si>
    <t>14.323770000s</t>
  </si>
  <si>
    <t>14.328770000s</t>
  </si>
  <si>
    <t>14.333770000s</t>
  </si>
  <si>
    <t>14.338770000s</t>
  </si>
  <si>
    <t>14.343770000s</t>
  </si>
  <si>
    <t>14.348770000s</t>
  </si>
  <si>
    <t>14.353770000s</t>
  </si>
  <si>
    <t>14.358770000s</t>
  </si>
  <si>
    <t>14.363770000s</t>
  </si>
  <si>
    <t>14.368769000s</t>
  </si>
  <si>
    <t>14.368770000s</t>
  </si>
  <si>
    <t>14.373769000s</t>
  </si>
  <si>
    <t>14.378769000s</t>
  </si>
  <si>
    <t>14.384290000s</t>
  </si>
  <si>
    <t>14.389264000s</t>
  </si>
  <si>
    <t>14.394212000s</t>
  </si>
  <si>
    <t>14.399186000s</t>
  </si>
  <si>
    <t>14.404160000s</t>
  </si>
  <si>
    <t>14.409133000s</t>
  </si>
  <si>
    <t>14.414081000s</t>
  </si>
  <si>
    <t>14.419055000s</t>
  </si>
  <si>
    <t>14.424029000s</t>
  </si>
  <si>
    <t>14.429003000s</t>
  </si>
  <si>
    <t>14.433951000s</t>
  </si>
  <si>
    <t>14.438925000s</t>
  </si>
  <si>
    <t>14.547595000s</t>
  </si>
  <si>
    <t>14.552595000s</t>
  </si>
  <si>
    <t>14.557594000s</t>
  </si>
  <si>
    <t>14.562594000s</t>
  </si>
  <si>
    <t>14.567594000s</t>
  </si>
  <si>
    <t>14.572594000s</t>
  </si>
  <si>
    <t>14.572620000s</t>
  </si>
  <si>
    <t>14.577594000s</t>
  </si>
  <si>
    <t>14.577620000s</t>
  </si>
  <si>
    <t>14.582620000s</t>
  </si>
  <si>
    <t>14.587620000s</t>
  </si>
  <si>
    <t>14.592620000s</t>
  </si>
  <si>
    <t>14.597620000s</t>
  </si>
  <si>
    <t>14.602620000s</t>
  </si>
  <si>
    <t>14.615666000s</t>
  </si>
  <si>
    <t>14.620614000s</t>
  </si>
  <si>
    <t>14.625588000s</t>
  </si>
  <si>
    <t>14.630562000s</t>
  </si>
  <si>
    <t>14.635536000s</t>
  </si>
  <si>
    <t>14.640484000s</t>
  </si>
  <si>
    <t>14.645458000s</t>
  </si>
  <si>
    <t>14.650431000s</t>
  </si>
  <si>
    <t>14.655405000s</t>
  </si>
  <si>
    <t>14.660353000s</t>
  </si>
  <si>
    <t>14.665327000s</t>
  </si>
  <si>
    <t>14.670301000s</t>
  </si>
  <si>
    <t>14.686394000s</t>
  </si>
  <si>
    <t>14.691394000s</t>
  </si>
  <si>
    <t>14.696394000s</t>
  </si>
  <si>
    <t>14.701394000s</t>
  </si>
  <si>
    <t>14.706394000s</t>
  </si>
  <si>
    <t>14.711394000s</t>
  </si>
  <si>
    <t>14.716394000s</t>
  </si>
  <si>
    <t>14.721394000s</t>
  </si>
  <si>
    <t>14.726394000s</t>
  </si>
  <si>
    <t>14.731394000s</t>
  </si>
  <si>
    <t>14.736393000s</t>
  </si>
  <si>
    <t>14.736420000s</t>
  </si>
  <si>
    <t>14.741419000s</t>
  </si>
  <si>
    <t>14.763268000s</t>
  </si>
  <si>
    <t>14.768242000s</t>
  </si>
  <si>
    <t>14.773190000s</t>
  </si>
  <si>
    <t>14.778164000s</t>
  </si>
  <si>
    <t>14.783137000s</t>
  </si>
  <si>
    <t>14.788111000s</t>
  </si>
  <si>
    <t>14.793059000s</t>
  </si>
  <si>
    <t>14.798033000s</t>
  </si>
  <si>
    <t>14.803007000s</t>
  </si>
  <si>
    <t>14.807981000s</t>
  </si>
  <si>
    <t>14.812929000s</t>
  </si>
  <si>
    <t>14.817903000s</t>
  </si>
  <si>
    <t>14.830611000s</t>
  </si>
  <si>
    <t>14.835611000s</t>
  </si>
  <si>
    <t>14.840610000s</t>
  </si>
  <si>
    <t>14.845610000s</t>
  </si>
  <si>
    <t>14.850610000s</t>
  </si>
  <si>
    <t>14.855610000s</t>
  </si>
  <si>
    <t>14.860610000s</t>
  </si>
  <si>
    <t>14.865610000s</t>
  </si>
  <si>
    <t>14.870610000s</t>
  </si>
  <si>
    <t>14.875610000s</t>
  </si>
  <si>
    <t>14.880610000s</t>
  </si>
  <si>
    <t>14.885610000s</t>
  </si>
  <si>
    <t>14.885636000s</t>
  </si>
  <si>
    <t>14.912614000s</t>
  </si>
  <si>
    <t>14.917588000s</t>
  </si>
  <si>
    <t>14.922562000s</t>
  </si>
  <si>
    <t>14.927536000s</t>
  </si>
  <si>
    <t>14.932484000s</t>
  </si>
  <si>
    <t>14.937458000s</t>
  </si>
  <si>
    <t>14.942432000s</t>
  </si>
  <si>
    <t>14.947406000s</t>
  </si>
  <si>
    <t>14.952353000s</t>
  </si>
  <si>
    <t>14.957327000s</t>
  </si>
  <si>
    <t>14.962301000s</t>
  </si>
  <si>
    <t>14.967249000s</t>
  </si>
  <si>
    <t>14.974410000s</t>
  </si>
  <si>
    <t>14.979410000s</t>
  </si>
  <si>
    <t>14.984410000s</t>
  </si>
  <si>
    <t>14.984436000s</t>
  </si>
  <si>
    <t>14.989410000s</t>
  </si>
  <si>
    <t>14.989436000s</t>
  </si>
  <si>
    <t>14.994410000s</t>
  </si>
  <si>
    <t>14.999410000s</t>
  </si>
  <si>
    <t>14.999436000s</t>
  </si>
  <si>
    <t>15.004410000s</t>
  </si>
  <si>
    <t>15.004436000s</t>
  </si>
  <si>
    <t>15.009410000s</t>
  </si>
  <si>
    <t>15.009436000s</t>
  </si>
  <si>
    <t>15.014436000s</t>
  </si>
  <si>
    <t>15.019436000s</t>
  </si>
  <si>
    <t>15.024435000s</t>
  </si>
  <si>
    <t>15.024436000s</t>
  </si>
  <si>
    <t>15.029435000s</t>
  </si>
  <si>
    <t>15.045399000s</t>
  </si>
  <si>
    <t>15.050373000s</t>
  </si>
  <si>
    <t>15.055320000s</t>
  </si>
  <si>
    <t>15.060294000s</t>
  </si>
  <si>
    <t>15.065268000s</t>
  </si>
  <si>
    <t>15.070242000s</t>
  </si>
  <si>
    <t>15.075190000s</t>
  </si>
  <si>
    <t>15.080164000s</t>
  </si>
  <si>
    <t>15.085138000s</t>
  </si>
  <si>
    <t>15.090111000s</t>
  </si>
  <si>
    <t>15.095059000s</t>
  </si>
  <si>
    <t>15.100033000s</t>
  </si>
  <si>
    <t>15.118627000s</t>
  </si>
  <si>
    <t>15.123627000s</t>
  </si>
  <si>
    <t>15.128626000s</t>
  </si>
  <si>
    <t>15.133626000s</t>
  </si>
  <si>
    <t>15.138626000s</t>
  </si>
  <si>
    <t>15.143626000s</t>
  </si>
  <si>
    <t>15.143652000s</t>
  </si>
  <si>
    <t>15.148626000s</t>
  </si>
  <si>
    <t>15.148652000s</t>
  </si>
  <si>
    <t>15.153626000s</t>
  </si>
  <si>
    <t>15.153652000s</t>
  </si>
  <si>
    <t>15.158652000s</t>
  </si>
  <si>
    <t>15.163652000s</t>
  </si>
  <si>
    <t>15.168652000s</t>
  </si>
  <si>
    <t>15.173652000s</t>
  </si>
  <si>
    <t>15.194641000s</t>
  </si>
  <si>
    <t>15.199589000s</t>
  </si>
  <si>
    <t>15.204563000s</t>
  </si>
  <si>
    <t>15.209537000s</t>
  </si>
  <si>
    <t>15.214510000s</t>
  </si>
  <si>
    <t>15.219458000s</t>
  </si>
  <si>
    <t>15.224432000s</t>
  </si>
  <si>
    <t>15.229406000s</t>
  </si>
  <si>
    <t>15.234354000s</t>
  </si>
  <si>
    <t>15.239328000s</t>
  </si>
  <si>
    <t>15.244302000s</t>
  </si>
  <si>
    <t>15.249275000s</t>
  </si>
  <si>
    <t>15.262426000s</t>
  </si>
  <si>
    <t>15.267426000s</t>
  </si>
  <si>
    <t>15.272426000s</t>
  </si>
  <si>
    <t>15.277426000s</t>
  </si>
  <si>
    <t>15.282426000s</t>
  </si>
  <si>
    <t>15.287426000s</t>
  </si>
  <si>
    <t>15.292426000s</t>
  </si>
  <si>
    <t>15.297426000s</t>
  </si>
  <si>
    <t>15.297452000s</t>
  </si>
  <si>
    <t>15.302426000s</t>
  </si>
  <si>
    <t>15.302452000s</t>
  </si>
  <si>
    <t>15.307425000s</t>
  </si>
  <si>
    <t>15.307452000s</t>
  </si>
  <si>
    <t>15.312451000s</t>
  </si>
  <si>
    <t>15.317451000s</t>
  </si>
  <si>
    <t>15.343831000s</t>
  </si>
  <si>
    <t>15.348805000s</t>
  </si>
  <si>
    <t>15.353779000s</t>
  </si>
  <si>
    <t>15.358727000s</t>
  </si>
  <si>
    <t>15.363701000s</t>
  </si>
  <si>
    <t>15.368674000s</t>
  </si>
  <si>
    <t>15.373622000s</t>
  </si>
  <si>
    <t>15.378596000s</t>
  </si>
  <si>
    <t>15.383570000s</t>
  </si>
  <si>
    <t>15.388544000s</t>
  </si>
  <si>
    <t>15.393492000s</t>
  </si>
  <si>
    <t>15.398466000s</t>
  </si>
  <si>
    <t>15.406643000s</t>
  </si>
  <si>
    <t>15.411642000s</t>
  </si>
  <si>
    <t>15.416642000s</t>
  </si>
  <si>
    <t>15.421642000s</t>
  </si>
  <si>
    <t>15.426642000s</t>
  </si>
  <si>
    <t>15.431642000s</t>
  </si>
  <si>
    <t>15.436642000s</t>
  </si>
  <si>
    <t>15.436668000s</t>
  </si>
  <si>
    <t>15.441642000s</t>
  </si>
  <si>
    <t>15.441668000s</t>
  </si>
  <si>
    <t>15.446668000s</t>
  </si>
  <si>
    <t>15.451668000s</t>
  </si>
  <si>
    <t>15.456668000s</t>
  </si>
  <si>
    <t>15.461668000s</t>
  </si>
  <si>
    <t>15.470574000s</t>
  </si>
  <si>
    <t>15.475522000s</t>
  </si>
  <si>
    <t>15.480495000s</t>
  </si>
  <si>
    <t>15.485469000s</t>
  </si>
  <si>
    <t>15.490443000s</t>
  </si>
  <si>
    <t>15.495391000s</t>
  </si>
  <si>
    <t>15.500365000s</t>
  </si>
  <si>
    <t>15.505339000s</t>
  </si>
  <si>
    <t>15.510313000s</t>
  </si>
  <si>
    <t>15.515261000s</t>
  </si>
  <si>
    <t>15.520234000s</t>
  </si>
  <si>
    <t>15.525208000s</t>
  </si>
  <si>
    <t>15.534609000s</t>
  </si>
  <si>
    <t>15.539609000s</t>
  </si>
  <si>
    <t>15.544609000s</t>
  </si>
  <si>
    <t>15.549609000s</t>
  </si>
  <si>
    <t>15.554609000s</t>
  </si>
  <si>
    <t>15.559609000s</t>
  </si>
  <si>
    <t>15.564609000s</t>
  </si>
  <si>
    <t>15.569609000s</t>
  </si>
  <si>
    <t>15.574608000s</t>
  </si>
  <si>
    <t>15.579608000s</t>
  </si>
  <si>
    <t>15.584608000s</t>
  </si>
  <si>
    <t>15.589608000s</t>
  </si>
  <si>
    <t>15.598853000s</t>
  </si>
  <si>
    <t>15.603827000s</t>
  </si>
  <si>
    <t>15.608801000s</t>
  </si>
  <si>
    <t>15.613774000s</t>
  </si>
  <si>
    <t>15.618722000s</t>
  </si>
  <si>
    <t>15.623696000s</t>
  </si>
  <si>
    <t>15.628670000s</t>
  </si>
  <si>
    <t>15.633644000s</t>
  </si>
  <si>
    <t>15.638592000s</t>
  </si>
  <si>
    <t>15.643566000s</t>
  </si>
  <si>
    <t>15.648539000s</t>
  </si>
  <si>
    <t>15.653513000s</t>
  </si>
  <si>
    <t>15.662550000s</t>
  </si>
  <si>
    <t>15.667550000s</t>
  </si>
  <si>
    <t>15.672550000s</t>
  </si>
  <si>
    <t>15.677549000s</t>
  </si>
  <si>
    <t>15.677575000s</t>
  </si>
  <si>
    <t>15.682549000s</t>
  </si>
  <si>
    <t>15.682575000s</t>
  </si>
  <si>
    <t>15.687575000s</t>
  </si>
  <si>
    <t>15.692575000s</t>
  </si>
  <si>
    <t>15.697575000s</t>
  </si>
  <si>
    <t>15.702575000s</t>
  </si>
  <si>
    <t>15.707575000s</t>
  </si>
  <si>
    <t>15.712575000s</t>
  </si>
  <si>
    <t>15.717575000s</t>
  </si>
  <si>
    <t>15.727210000s</t>
  </si>
  <si>
    <t>15.732184000s</t>
  </si>
  <si>
    <t>15.737158000s</t>
  </si>
  <si>
    <t>15.742106000s</t>
  </si>
  <si>
    <t>15.747079000s</t>
  </si>
  <si>
    <t>15.752053000s</t>
  </si>
  <si>
    <t>15.757001000s</t>
  </si>
  <si>
    <t>15.761975000s</t>
  </si>
  <si>
    <t>15.766949000s</t>
  </si>
  <si>
    <t>15.771923000s</t>
  </si>
  <si>
    <t>15.776871000s</t>
  </si>
  <si>
    <t>15.781845000s</t>
  </si>
  <si>
    <t>15.790516000s</t>
  </si>
  <si>
    <t>15.795516000s</t>
  </si>
  <si>
    <t>15.800516000s</t>
  </si>
  <si>
    <t>15.805516000s</t>
  </si>
  <si>
    <t>15.810516000s</t>
  </si>
  <si>
    <t>15.815516000s</t>
  </si>
  <si>
    <t>15.820516000s</t>
  </si>
  <si>
    <t>15.825516000s</t>
  </si>
  <si>
    <t>15.830516000s</t>
  </si>
  <si>
    <t>15.835515000s</t>
  </si>
  <si>
    <t>15.835516000s</t>
  </si>
  <si>
    <t>15.840515000s</t>
  </si>
  <si>
    <t>15.840541000s</t>
  </si>
  <si>
    <t>15.845541000s</t>
  </si>
  <si>
    <t>15.855567000s</t>
  </si>
  <si>
    <t>15.860541000s</t>
  </si>
  <si>
    <t>15.865515000s</t>
  </si>
  <si>
    <t>15.870463000s</t>
  </si>
  <si>
    <t>15.875437000s</t>
  </si>
  <si>
    <t>15.880411000s</t>
  </si>
  <si>
    <t>15.885384000s</t>
  </si>
  <si>
    <t>15.890332000s</t>
  </si>
  <si>
    <t>15.895306000s</t>
  </si>
  <si>
    <t>15.900280000s</t>
  </si>
  <si>
    <t>15.905254000s</t>
  </si>
  <si>
    <t>15.910202000s</t>
  </si>
  <si>
    <t>15.918483000s</t>
  </si>
  <si>
    <t>15.923483000s</t>
  </si>
  <si>
    <t>15.928483000s</t>
  </si>
  <si>
    <t>15.933483000s</t>
  </si>
  <si>
    <t>15.938483000s</t>
  </si>
  <si>
    <t>15.943482000s</t>
  </si>
  <si>
    <t>15.948482000s</t>
  </si>
  <si>
    <t>15.953482000s</t>
  </si>
  <si>
    <t>15.958482000s</t>
  </si>
  <si>
    <t>15.963482000s</t>
  </si>
  <si>
    <t>15.968482000s</t>
  </si>
  <si>
    <t>15.973482000s</t>
  </si>
  <si>
    <t>15.986789000s</t>
  </si>
  <si>
    <t>15.991763000s</t>
  </si>
  <si>
    <t>15.996737000s</t>
  </si>
  <si>
    <t>16.001685000s</t>
  </si>
  <si>
    <t>16.006658000s</t>
  </si>
  <si>
    <t>16.011632000s</t>
  </si>
  <si>
    <t>16.016580000s</t>
  </si>
  <si>
    <t>16.021554000s</t>
  </si>
  <si>
    <t>16.026528000s</t>
  </si>
  <si>
    <t>16.031502000s</t>
  </si>
  <si>
    <t>16.036450000s</t>
  </si>
  <si>
    <t>16.041423000s</t>
  </si>
  <si>
    <t>16.062699000s</t>
  </si>
  <si>
    <t>16.067699000s</t>
  </si>
  <si>
    <t>16.072699000s</t>
  </si>
  <si>
    <t>16.077699000s</t>
  </si>
  <si>
    <t>16.082699000s</t>
  </si>
  <si>
    <t>16.087699000s</t>
  </si>
  <si>
    <t>16.087725000s</t>
  </si>
  <si>
    <t>16.092699000s</t>
  </si>
  <si>
    <t>16.092725000s</t>
  </si>
  <si>
    <t>16.097699000s</t>
  </si>
  <si>
    <t>16.097725000s</t>
  </si>
  <si>
    <t>16.102698000s</t>
  </si>
  <si>
    <t>16.102725000s</t>
  </si>
  <si>
    <t>16.107698000s</t>
  </si>
  <si>
    <t>16.107724000s</t>
  </si>
  <si>
    <t>16.112724000s</t>
  </si>
  <si>
    <t>16.117724000s</t>
  </si>
  <si>
    <t>16.136057000s</t>
  </si>
  <si>
    <t>16.141031000s</t>
  </si>
  <si>
    <t>16.145979000s</t>
  </si>
  <si>
    <t>16.150953000s</t>
  </si>
  <si>
    <t>16.155927000s</t>
  </si>
  <si>
    <t>16.160901000s</t>
  </si>
  <si>
    <t>16.165848000s</t>
  </si>
  <si>
    <t>16.170822000s</t>
  </si>
  <si>
    <t>16.175796000s</t>
  </si>
  <si>
    <t>16.180744000s</t>
  </si>
  <si>
    <t>16.185718000s</t>
  </si>
  <si>
    <t>16.190692000s</t>
  </si>
  <si>
    <t>16.206499000s</t>
  </si>
  <si>
    <t>16.211499000s</t>
  </si>
  <si>
    <t>16.216499000s</t>
  </si>
  <si>
    <t>16.221499000s</t>
  </si>
  <si>
    <t>16.226498000s</t>
  </si>
  <si>
    <t>16.231498000s</t>
  </si>
  <si>
    <t>16.231524000s</t>
  </si>
  <si>
    <t>16.236498000s</t>
  </si>
  <si>
    <t>16.236524000s</t>
  </si>
  <si>
    <t>16.241498000s</t>
  </si>
  <si>
    <t>16.241524000s</t>
  </si>
  <si>
    <t>16.246524000s</t>
  </si>
  <si>
    <t>16.251524000s</t>
  </si>
  <si>
    <t>16.256524000s</t>
  </si>
  <si>
    <t>16.261524000s</t>
  </si>
  <si>
    <t>16.285274000s</t>
  </si>
  <si>
    <t>16.290247000s</t>
  </si>
  <si>
    <t>16.295221000s</t>
  </si>
  <si>
    <t>16.300169000s</t>
  </si>
  <si>
    <t>16.305143000s</t>
  </si>
  <si>
    <t>16.310117000s</t>
  </si>
  <si>
    <t>16.315091000s</t>
  </si>
  <si>
    <t>16.320039000s</t>
  </si>
  <si>
    <t>16.325012000s</t>
  </si>
  <si>
    <t>16.329986000s</t>
  </si>
  <si>
    <t>16.334960000s</t>
  </si>
  <si>
    <t>16.339908000s</t>
  </si>
  <si>
    <t>16.350298000s</t>
  </si>
  <si>
    <t>16.350324000s</t>
  </si>
  <si>
    <t>16.355298000s</t>
  </si>
  <si>
    <t>16.360298000s</t>
  </si>
  <si>
    <t>16.365298000s</t>
  </si>
  <si>
    <t>16.365324000s</t>
  </si>
  <si>
    <t>16.370324000s</t>
  </si>
  <si>
    <t>16.375324000s</t>
  </si>
  <si>
    <t>16.380324000s</t>
  </si>
  <si>
    <t>16.385324000s</t>
  </si>
  <si>
    <t>16.390324000s</t>
  </si>
  <si>
    <t>16.395324000s</t>
  </si>
  <si>
    <t>16.400324000s</t>
  </si>
  <si>
    <t>16.405324000s</t>
  </si>
  <si>
    <t>16.405350000s</t>
  </si>
  <si>
    <t>16.412928000s</t>
  </si>
  <si>
    <t>16.417875000s</t>
  </si>
  <si>
    <t>16.422849000s</t>
  </si>
  <si>
    <t>16.427823000s</t>
  </si>
  <si>
    <t>16.432797000s</t>
  </si>
  <si>
    <t>16.437745000s</t>
  </si>
  <si>
    <t>16.442719000s</t>
  </si>
  <si>
    <t>16.447693000s</t>
  </si>
  <si>
    <t>16.452640000s</t>
  </si>
  <si>
    <t>16.457614000s</t>
  </si>
  <si>
    <t>16.462588000s</t>
  </si>
  <si>
    <t>16.467562000s</t>
  </si>
  <si>
    <t>16.478682000s</t>
  </si>
  <si>
    <t>16.483682000s</t>
  </si>
  <si>
    <t>16.488682000s</t>
  </si>
  <si>
    <t>16.493681000s</t>
  </si>
  <si>
    <t>16.498681000s</t>
  </si>
  <si>
    <t>16.498707000s</t>
  </si>
  <si>
    <t>16.503681000s</t>
  </si>
  <si>
    <t>16.503707000s</t>
  </si>
  <si>
    <t>16.508707000s</t>
  </si>
  <si>
    <t>16.513707000s</t>
  </si>
  <si>
    <t>16.518707000s</t>
  </si>
  <si>
    <t>16.523707000s</t>
  </si>
  <si>
    <t>16.528707000s</t>
  </si>
  <si>
    <t>16.533707000s</t>
  </si>
  <si>
    <t>16.540556000s</t>
  </si>
  <si>
    <t>16.545530000s</t>
  </si>
  <si>
    <t>16.550477000s</t>
  </si>
  <si>
    <t>16.555451000s</t>
  </si>
  <si>
    <t>16.560425000s</t>
  </si>
  <si>
    <t>16.565399000s</t>
  </si>
  <si>
    <t>16.570347000s</t>
  </si>
  <si>
    <t>16.575321000s</t>
  </si>
  <si>
    <t>16.580295000s</t>
  </si>
  <si>
    <t>16.585268000s</t>
  </si>
  <si>
    <t>16.590216000s</t>
  </si>
  <si>
    <t>16.595190000s</t>
  </si>
  <si>
    <t>16.606648000s</t>
  </si>
  <si>
    <t>16.611648000s</t>
  </si>
  <si>
    <t>16.616648000s</t>
  </si>
  <si>
    <t>16.621648000s</t>
  </si>
  <si>
    <t>16.626648000s</t>
  </si>
  <si>
    <t>16.631648000s</t>
  </si>
  <si>
    <t>16.636648000s</t>
  </si>
  <si>
    <t>16.641648000s</t>
  </si>
  <si>
    <t>16.646648000s</t>
  </si>
  <si>
    <t>16.646674000s</t>
  </si>
  <si>
    <t>16.651648000s</t>
  </si>
  <si>
    <t>16.651674000s</t>
  </si>
  <si>
    <t>16.656673000s</t>
  </si>
  <si>
    <t>16.656674000s</t>
  </si>
  <si>
    <t>16.661673000s</t>
  </si>
  <si>
    <t>16.668210000s</t>
  </si>
  <si>
    <t>16.673184000s</t>
  </si>
  <si>
    <t>16.678157000s</t>
  </si>
  <si>
    <t>16.683131000s</t>
  </si>
  <si>
    <t>16.688079000s</t>
  </si>
  <si>
    <t>16.693053000s</t>
  </si>
  <si>
    <t>16.698027000s</t>
  </si>
  <si>
    <t>16.703001000s</t>
  </si>
  <si>
    <t>16.707949000s</t>
  </si>
  <si>
    <t>16.712923000s</t>
  </si>
  <si>
    <t>16.717896000s</t>
  </si>
  <si>
    <t>16.722870000s</t>
  </si>
  <si>
    <t>16.734615000s</t>
  </si>
  <si>
    <t>16.739615000s</t>
  </si>
  <si>
    <t>16.744615000s</t>
  </si>
  <si>
    <t>16.749615000s</t>
  </si>
  <si>
    <t>16.754615000s</t>
  </si>
  <si>
    <t>16.759614000s</t>
  </si>
  <si>
    <t>16.764614000s</t>
  </si>
  <si>
    <t>16.769614000s</t>
  </si>
  <si>
    <t>16.774614000s</t>
  </si>
  <si>
    <t>16.779614000s</t>
  </si>
  <si>
    <t>16.784614000s</t>
  </si>
  <si>
    <t>16.789614000s</t>
  </si>
  <si>
    <t>16.789640000s</t>
  </si>
  <si>
    <t>16.795864000s</t>
  </si>
  <si>
    <t>16.800812000s</t>
  </si>
  <si>
    <t>16.805786000s</t>
  </si>
  <si>
    <t>16.810759000s</t>
  </si>
  <si>
    <t>16.815733000s</t>
  </si>
  <si>
    <t>16.820681000s</t>
  </si>
  <si>
    <t>16.825655000s</t>
  </si>
  <si>
    <t>16.830629000s</t>
  </si>
  <si>
    <t>16.835603000s</t>
  </si>
  <si>
    <t>16.840551000s</t>
  </si>
  <si>
    <t>16.845524000s</t>
  </si>
  <si>
    <t>16.850498000s</t>
  </si>
  <si>
    <t>16.862555000s</t>
  </si>
  <si>
    <t>16.867581000s</t>
  </si>
  <si>
    <t>16.872581000s</t>
  </si>
  <si>
    <t>16.877581000s</t>
  </si>
  <si>
    <t>16.882581000s</t>
  </si>
  <si>
    <t>16.887581000s</t>
  </si>
  <si>
    <t>16.892581000s</t>
  </si>
  <si>
    <t>16.897581000s</t>
  </si>
  <si>
    <t>16.902581000s</t>
  </si>
  <si>
    <t>16.907581000s</t>
  </si>
  <si>
    <t>16.912581000s</t>
  </si>
  <si>
    <t>16.917581000s</t>
  </si>
  <si>
    <t>16.923492000s</t>
  </si>
  <si>
    <t>16.928466000s</t>
  </si>
  <si>
    <t>16.933414000s</t>
  </si>
  <si>
    <t>16.938387000s</t>
  </si>
  <si>
    <t>16.943361000s</t>
  </si>
  <si>
    <t>16.948335000s</t>
  </si>
  <si>
    <t>16.953283000s</t>
  </si>
  <si>
    <t>16.958257000s</t>
  </si>
  <si>
    <t>16.963231000s</t>
  </si>
  <si>
    <t>16.968179000s</t>
  </si>
  <si>
    <t>16.973152000s</t>
  </si>
  <si>
    <t>16.978126000s</t>
  </si>
  <si>
    <t>16.990548000s</t>
  </si>
  <si>
    <t>16.995548000s</t>
  </si>
  <si>
    <t>17.000548000s</t>
  </si>
  <si>
    <t>17.005548000s</t>
  </si>
  <si>
    <t>17.010548000s</t>
  </si>
  <si>
    <t>17.015548000s</t>
  </si>
  <si>
    <t>17.020548000s</t>
  </si>
  <si>
    <t>17.025547000s</t>
  </si>
  <si>
    <t>17.030547000s</t>
  </si>
  <si>
    <t>17.035547000s</t>
  </si>
  <si>
    <t>17.040547000s</t>
  </si>
  <si>
    <t>17.045547000s</t>
  </si>
  <si>
    <t>0x057</t>
  </si>
  <si>
    <t>17.045573000s</t>
  </si>
  <si>
    <t>17.055651000s</t>
  </si>
  <si>
    <t>17.060599000s</t>
  </si>
  <si>
    <t>17.065573000s</t>
  </si>
  <si>
    <t>17.070547000s</t>
  </si>
  <si>
    <t>17.075521000s</t>
  </si>
  <si>
    <t>17.080468000s</t>
  </si>
  <si>
    <t>17.085442000s</t>
  </si>
  <si>
    <t>17.090416000s</t>
  </si>
  <si>
    <t>17.095390000s</t>
  </si>
  <si>
    <t>17.100338000s</t>
  </si>
  <si>
    <t>17.105312000s</t>
  </si>
  <si>
    <t>17.110286000s</t>
  </si>
  <si>
    <t>0x05C</t>
  </si>
  <si>
    <t>17.118489000s</t>
  </si>
  <si>
    <t>17.123488000s</t>
  </si>
  <si>
    <t>17.123515000s</t>
  </si>
  <si>
    <t>17.128514000s</t>
  </si>
  <si>
    <t>17.133514000s</t>
  </si>
  <si>
    <t>17.138514000s</t>
  </si>
  <si>
    <t>17.143514000s</t>
  </si>
  <si>
    <t>17.148514000s</t>
  </si>
  <si>
    <t>17.153514000s</t>
  </si>
  <si>
    <t>17.158514000s</t>
  </si>
  <si>
    <t>17.163514000s</t>
  </si>
  <si>
    <t>17.168514000s</t>
  </si>
  <si>
    <t>17.173514000s</t>
  </si>
  <si>
    <t>17.184034000s</t>
  </si>
  <si>
    <t>17.189008000s</t>
  </si>
  <si>
    <t>17.193956000s</t>
  </si>
  <si>
    <t>17.198930000s</t>
  </si>
  <si>
    <t>17.203904000s</t>
  </si>
  <si>
    <t>17.208852000s</t>
  </si>
  <si>
    <t>17.213825000s</t>
  </si>
  <si>
    <t>17.218799000s</t>
  </si>
  <si>
    <t>17.223773000s</t>
  </si>
  <si>
    <t>17.228721000s</t>
  </si>
  <si>
    <t>17.233695000s</t>
  </si>
  <si>
    <t>17.238669000s</t>
  </si>
  <si>
    <t>17.246455000s</t>
  </si>
  <si>
    <t>17.251455000s</t>
  </si>
  <si>
    <t>17.256455000s</t>
  </si>
  <si>
    <t>17.261455000s</t>
  </si>
  <si>
    <t>17.261481000s</t>
  </si>
  <si>
    <t>17.266455000s</t>
  </si>
  <si>
    <t>17.266481000s</t>
  </si>
  <si>
    <t>17.271455000s</t>
  </si>
  <si>
    <t>17.271481000s</t>
  </si>
  <si>
    <t>17.276455000s</t>
  </si>
  <si>
    <t>17.276481000s</t>
  </si>
  <si>
    <t>17.281455000s</t>
  </si>
  <si>
    <t>17.281481000s</t>
  </si>
  <si>
    <t>17.286454000s</t>
  </si>
  <si>
    <t>17.286481000s</t>
  </si>
  <si>
    <t>17.291454000s</t>
  </si>
  <si>
    <t>17.291480000s</t>
  </si>
  <si>
    <t>17.296480000s</t>
  </si>
  <si>
    <t>17.301480000s</t>
  </si>
  <si>
    <t>17.312418000s</t>
  </si>
  <si>
    <t>17.317391000s</t>
  </si>
  <si>
    <t>17.322365000s</t>
  </si>
  <si>
    <t>17.327313000s</t>
  </si>
  <si>
    <t>17.332287000s</t>
  </si>
  <si>
    <t>17.337261000s</t>
  </si>
  <si>
    <t>17.342235000s</t>
  </si>
  <si>
    <t>17.347183000s</t>
  </si>
  <si>
    <t>17.352156000s</t>
  </si>
  <si>
    <t>17.357130000s</t>
  </si>
  <si>
    <t>17.362104000s</t>
  </si>
  <si>
    <t>17.367052000s</t>
  </si>
  <si>
    <t>17.374396000s</t>
  </si>
  <si>
    <t>17.374422000s</t>
  </si>
  <si>
    <t>17.379396000s</t>
  </si>
  <si>
    <t>17.379422000s</t>
  </si>
  <si>
    <t>17.384396000s</t>
  </si>
  <si>
    <t>17.384422000s</t>
  </si>
  <si>
    <t>17.389421000s</t>
  </si>
  <si>
    <t>17.389422000s</t>
  </si>
  <si>
    <t>17.394421000s</t>
  </si>
  <si>
    <t>17.399421000s</t>
  </si>
  <si>
    <t>17.404421000s</t>
  </si>
  <si>
    <t>17.409421000s</t>
  </si>
  <si>
    <t>17.414421000s</t>
  </si>
  <si>
    <t>17.419421000s</t>
  </si>
  <si>
    <t>17.424421000s</t>
  </si>
  <si>
    <t>17.429421000s</t>
  </si>
  <si>
    <t>17.440853000s</t>
  </si>
  <si>
    <t>17.445827000s</t>
  </si>
  <si>
    <t>17.450801000s</t>
  </si>
  <si>
    <t>17.455748000s</t>
  </si>
  <si>
    <t>17.460722000s</t>
  </si>
  <si>
    <t>17.465696000s</t>
  </si>
  <si>
    <t>17.470644000s</t>
  </si>
  <si>
    <t>17.475618000s</t>
  </si>
  <si>
    <t>17.480592000s</t>
  </si>
  <si>
    <t>17.485566000s</t>
  </si>
  <si>
    <t>17.490514000s</t>
  </si>
  <si>
    <t>17.495487000s</t>
  </si>
  <si>
    <t>17.502362000s</t>
  </si>
  <si>
    <t>17.507362000s</t>
  </si>
  <si>
    <t>17.512362000s</t>
  </si>
  <si>
    <t>17.517362000s</t>
  </si>
  <si>
    <t>17.522362000s</t>
  </si>
  <si>
    <t>17.527362000s</t>
  </si>
  <si>
    <t>17.532362000s</t>
  </si>
  <si>
    <t>17.532388000s</t>
  </si>
  <si>
    <t>17.537362000s</t>
  </si>
  <si>
    <t>17.537388000s</t>
  </si>
  <si>
    <t>17.542362000s</t>
  </si>
  <si>
    <t>17.542388000s</t>
  </si>
  <si>
    <t>17.547362000s</t>
  </si>
  <si>
    <t>17.547388000s</t>
  </si>
  <si>
    <t>17.552387000s</t>
  </si>
  <si>
    <t>17.552388000s</t>
  </si>
  <si>
    <t>17.557387000s</t>
  </si>
  <si>
    <t>17.569262000s</t>
  </si>
  <si>
    <t>17.574236000s</t>
  </si>
  <si>
    <t>17.579184000s</t>
  </si>
  <si>
    <t>17.584158000s</t>
  </si>
  <si>
    <t>17.589132000s</t>
  </si>
  <si>
    <t>17.594106000s</t>
  </si>
  <si>
    <t>17.599053000s</t>
  </si>
  <si>
    <t>17.604027000s</t>
  </si>
  <si>
    <t>17.609001000s</t>
  </si>
  <si>
    <t>17.613975000s</t>
  </si>
  <si>
    <t>17.618923000s</t>
  </si>
  <si>
    <t>17.623897000s</t>
  </si>
  <si>
    <t>17.630329000s</t>
  </si>
  <si>
    <t>17.635329000s</t>
  </si>
  <si>
    <t>17.640329000s</t>
  </si>
  <si>
    <t>17.645329000s</t>
  </si>
  <si>
    <t>17.650329000s</t>
  </si>
  <si>
    <t>17.655328000s</t>
  </si>
  <si>
    <t>17.660328000s</t>
  </si>
  <si>
    <t>17.665328000s</t>
  </si>
  <si>
    <t>17.670328000s</t>
  </si>
  <si>
    <t>17.675328000s</t>
  </si>
  <si>
    <t>17.680328000s</t>
  </si>
  <si>
    <t>17.685328000s</t>
  </si>
  <si>
    <t>17.697671000s</t>
  </si>
  <si>
    <t>17.702645000s</t>
  </si>
  <si>
    <t>17.707619000s</t>
  </si>
  <si>
    <t>17.712567000s</t>
  </si>
  <si>
    <t>17.717541000s</t>
  </si>
  <si>
    <t>17.722515000s</t>
  </si>
  <si>
    <t>17.727489000s</t>
  </si>
  <si>
    <t>17.732437000s</t>
  </si>
  <si>
    <t>17.737410000s</t>
  </si>
  <si>
    <t>17.742384000s</t>
  </si>
  <si>
    <t>17.747358000s</t>
  </si>
  <si>
    <t>17.752306000s</t>
  </si>
  <si>
    <t>17.758295000s</t>
  </si>
  <si>
    <t>17.763295000s</t>
  </si>
  <si>
    <t>17.768295000s</t>
  </si>
  <si>
    <t>17.773295000s</t>
  </si>
  <si>
    <t>17.778295000s</t>
  </si>
  <si>
    <t>17.783295000s</t>
  </si>
  <si>
    <t>17.788295000s</t>
  </si>
  <si>
    <t>17.793295000s</t>
  </si>
  <si>
    <t>17.798295000s</t>
  </si>
  <si>
    <t>17.803295000s</t>
  </si>
  <si>
    <t>17.808295000s</t>
  </si>
  <si>
    <t>17.813295000s</t>
  </si>
  <si>
    <t>17.826081000s</t>
  </si>
  <si>
    <t>17.831055000s</t>
  </si>
  <si>
    <t>17.836029000s</t>
  </si>
  <si>
    <t>17.840976000s</t>
  </si>
  <si>
    <t>17.845950000s</t>
  </si>
  <si>
    <t>17.850924000s</t>
  </si>
  <si>
    <t>17.855898000s</t>
  </si>
  <si>
    <t>17.860846000s</t>
  </si>
  <si>
    <t>17.865820000s</t>
  </si>
  <si>
    <t>17.870794000s</t>
  </si>
  <si>
    <t>17.875767000s</t>
  </si>
  <si>
    <t>17.880715000s</t>
  </si>
  <si>
    <t>18.002927000s</t>
  </si>
  <si>
    <t>18.002953000s</t>
  </si>
  <si>
    <t>18.007927000s</t>
  </si>
  <si>
    <t>18.007953000s</t>
  </si>
  <si>
    <t>18.012927000s</t>
  </si>
  <si>
    <t>18.012953000s</t>
  </si>
  <si>
    <t>18.017953000s</t>
  </si>
  <si>
    <t>18.022952000s</t>
  </si>
  <si>
    <t>18.027952000s</t>
  </si>
  <si>
    <t>18.032952000s</t>
  </si>
  <si>
    <t>18.037952000s</t>
  </si>
  <si>
    <t>18.042952000s</t>
  </si>
  <si>
    <t>18.047952000s</t>
  </si>
  <si>
    <t>18.052952000s</t>
  </si>
  <si>
    <t>18.057952000s</t>
  </si>
  <si>
    <t>18.082821000s</t>
  </si>
  <si>
    <t>18.087769000s</t>
  </si>
  <si>
    <t>18.092743000s</t>
  </si>
  <si>
    <t>18.097717000s</t>
  </si>
  <si>
    <t>18.102691000s</t>
  </si>
  <si>
    <t>18.107638000s</t>
  </si>
  <si>
    <t>18.112612000s</t>
  </si>
  <si>
    <t>18.117586000s</t>
  </si>
  <si>
    <t>18.122534000s</t>
  </si>
  <si>
    <t>18.127508000s</t>
  </si>
  <si>
    <t>18.132482000s</t>
  </si>
  <si>
    <t>18.137456000s</t>
  </si>
  <si>
    <t>18.259693000s</t>
  </si>
  <si>
    <t>18.264693000s</t>
  </si>
  <si>
    <t>18.269693000s</t>
  </si>
  <si>
    <t>18.274693000s</t>
  </si>
  <si>
    <t>18.279693000s</t>
  </si>
  <si>
    <t>18.284693000s</t>
  </si>
  <si>
    <t>18.289693000s</t>
  </si>
  <si>
    <t>18.289719000s</t>
  </si>
  <si>
    <t>18.294693000s</t>
  </si>
  <si>
    <t>18.294719000s</t>
  </si>
  <si>
    <t>18.299719000s</t>
  </si>
  <si>
    <t>18.304718000s</t>
  </si>
  <si>
    <t>18.304719000s</t>
  </si>
  <si>
    <t>18.309718000s</t>
  </si>
  <si>
    <t>18.314718000s</t>
  </si>
  <si>
    <t>18.335109000s</t>
  </si>
  <si>
    <t>18.340082000s</t>
  </si>
  <si>
    <t>18.345030000s</t>
  </si>
  <si>
    <t>18.350004000s</t>
  </si>
  <si>
    <t>18.354978000s</t>
  </si>
  <si>
    <t>18.359952000s</t>
  </si>
  <si>
    <t>18.364900000s</t>
  </si>
  <si>
    <t>18.369874000s</t>
  </si>
  <si>
    <t>18.374848000s</t>
  </si>
  <si>
    <t>18.379821000s</t>
  </si>
  <si>
    <t>18.384769000s</t>
  </si>
  <si>
    <t>18.389743000s</t>
  </si>
  <si>
    <t>18.398493000s</t>
  </si>
  <si>
    <t>18.403493000s</t>
  </si>
  <si>
    <t>18.403519000s</t>
  </si>
  <si>
    <t>18.408519000s</t>
  </si>
  <si>
    <t>18.413519000s</t>
  </si>
  <si>
    <t>18.418519000s</t>
  </si>
  <si>
    <t>18.423519000s</t>
  </si>
  <si>
    <t>18.428518000s</t>
  </si>
  <si>
    <t>18.428519000s</t>
  </si>
  <si>
    <t>18.433518000s</t>
  </si>
  <si>
    <t>18.438518000s</t>
  </si>
  <si>
    <t>18.443518000s</t>
  </si>
  <si>
    <t>18.448518000s</t>
  </si>
  <si>
    <t>18.453518000s</t>
  </si>
  <si>
    <t>18.461773000s</t>
  </si>
  <si>
    <t>18.466747000s</t>
  </si>
  <si>
    <t>18.471721000s</t>
  </si>
  <si>
    <t>18.476695000s</t>
  </si>
  <si>
    <t>18.481643000s</t>
  </si>
  <si>
    <t>18.486616000s</t>
  </si>
  <si>
    <t>18.491590000s</t>
  </si>
  <si>
    <t>18.496564000s</t>
  </si>
  <si>
    <t>18.501512000s</t>
  </si>
  <si>
    <t>18.506486000s</t>
  </si>
  <si>
    <t>18.511460000s</t>
  </si>
  <si>
    <t>18.516434000s</t>
  </si>
  <si>
    <t>18.526460000s</t>
  </si>
  <si>
    <t>18.531459000s</t>
  </si>
  <si>
    <t>18.536459000s</t>
  </si>
  <si>
    <t>18.541459000s</t>
  </si>
  <si>
    <t>18.541485000s</t>
  </si>
  <si>
    <t>18.546459000s</t>
  </si>
  <si>
    <t>18.546485000s</t>
  </si>
  <si>
    <t>18.551485000s</t>
  </si>
  <si>
    <t>18.556485000s</t>
  </si>
  <si>
    <t>18.561485000s</t>
  </si>
  <si>
    <t>18.566485000s</t>
  </si>
  <si>
    <t>18.571485000s</t>
  </si>
  <si>
    <t>18.576485000s</t>
  </si>
  <si>
    <t>18.581485000s</t>
  </si>
  <si>
    <t>18.590234000s</t>
  </si>
  <si>
    <t>18.595182000s</t>
  </si>
  <si>
    <t>18.600156000s</t>
  </si>
  <si>
    <t>18.605130000s</t>
  </si>
  <si>
    <t>18.610104000s</t>
  </si>
  <si>
    <t>18.615052000s</t>
  </si>
  <si>
    <t>18.620026000s</t>
  </si>
  <si>
    <t>18.625000000s</t>
  </si>
  <si>
    <t>18.629973000s</t>
  </si>
  <si>
    <t>18.634921000s</t>
  </si>
  <si>
    <t>18.639895000s</t>
  </si>
  <si>
    <t>18.644869000s</t>
  </si>
  <si>
    <t>18.654426000s</t>
  </si>
  <si>
    <t>18.659426000s</t>
  </si>
  <si>
    <t>18.659452000s</t>
  </si>
  <si>
    <t>18.664426000s</t>
  </si>
  <si>
    <t>18.664452000s</t>
  </si>
  <si>
    <t>18.669426000s</t>
  </si>
  <si>
    <t>18.669452000s</t>
  </si>
  <si>
    <t>18.674452000s</t>
  </si>
  <si>
    <t>18.679452000s</t>
  </si>
  <si>
    <t>18.684452000s</t>
  </si>
  <si>
    <t>18.689452000s</t>
  </si>
  <si>
    <t>18.694451000s</t>
  </si>
  <si>
    <t>18.694452000s</t>
  </si>
  <si>
    <t>18.699451000s</t>
  </si>
  <si>
    <t>18.704451000s</t>
  </si>
  <si>
    <t>18.709451000s</t>
  </si>
  <si>
    <t>18.718514000s</t>
  </si>
  <si>
    <t>18.723461000s</t>
  </si>
  <si>
    <t>18.728435000s</t>
  </si>
  <si>
    <t>18.733409000s</t>
  </si>
  <si>
    <t>18.738383000s</t>
  </si>
  <si>
    <t>18.743331000s</t>
  </si>
  <si>
    <t>18.748305000s</t>
  </si>
  <si>
    <t>18.753279000s</t>
  </si>
  <si>
    <t>18.758252000s</t>
  </si>
  <si>
    <t>18.763200000s</t>
  </si>
  <si>
    <t>18.768174000s</t>
  </si>
  <si>
    <t>18.773148000s</t>
  </si>
  <si>
    <t>18.782393000s</t>
  </si>
  <si>
    <t>18.787393000s</t>
  </si>
  <si>
    <t>18.787419000s</t>
  </si>
  <si>
    <t>18.792393000s</t>
  </si>
  <si>
    <t>18.797418000s</t>
  </si>
  <si>
    <t>18.797419000s</t>
  </si>
  <si>
    <t>18.802418000s</t>
  </si>
  <si>
    <t>18.807418000s</t>
  </si>
  <si>
    <t>18.812418000s</t>
  </si>
  <si>
    <t>18.817418000s</t>
  </si>
  <si>
    <t>18.822418000s</t>
  </si>
  <si>
    <t>18.827418000s</t>
  </si>
  <si>
    <t>18.832418000s</t>
  </si>
  <si>
    <t>18.837418000s</t>
  </si>
  <si>
    <t>18.846767000s</t>
  </si>
  <si>
    <t>18.851740000s</t>
  </si>
  <si>
    <t>18.856714000s</t>
  </si>
  <si>
    <t>18.861688000s</t>
  </si>
  <si>
    <t>18.866636000s</t>
  </si>
  <si>
    <t>18.871610000s</t>
  </si>
  <si>
    <t>18.876584000s</t>
  </si>
  <si>
    <t>18.881558000s</t>
  </si>
  <si>
    <t>18.886506000s</t>
  </si>
  <si>
    <t>18.891479000s</t>
  </si>
  <si>
    <t>18.896453000s</t>
  </si>
  <si>
    <t>18.901427000s</t>
  </si>
  <si>
    <t>18.910359000s</t>
  </si>
  <si>
    <t>18.915359000s</t>
  </si>
  <si>
    <t>18.920359000s</t>
  </si>
  <si>
    <t>18.925359000s</t>
  </si>
  <si>
    <t>18.925385000s</t>
  </si>
  <si>
    <t>18.930359000s</t>
  </si>
  <si>
    <t>18.930385000s</t>
  </si>
  <si>
    <t>18.935385000s</t>
  </si>
  <si>
    <t>18.940385000s</t>
  </si>
  <si>
    <t>18.945385000s</t>
  </si>
  <si>
    <t>18.950385000s</t>
  </si>
  <si>
    <t>18.955385000s</t>
  </si>
  <si>
    <t>18.955411000s</t>
  </si>
  <si>
    <t>18.960384000s</t>
  </si>
  <si>
    <t>18.960411000s</t>
  </si>
  <si>
    <t>18.965384000s</t>
  </si>
  <si>
    <t>18.965410000s</t>
  </si>
  <si>
    <t>18.977988000s</t>
  </si>
  <si>
    <t>18.982962000s</t>
  </si>
  <si>
    <t>18.987910000s</t>
  </si>
  <si>
    <t>18.992884000s</t>
  </si>
  <si>
    <t>18.997858000s</t>
  </si>
  <si>
    <t>19.002832000s</t>
  </si>
  <si>
    <t>19.007780000s</t>
  </si>
  <si>
    <t>19.012753000s</t>
  </si>
  <si>
    <t>19.017727000s</t>
  </si>
  <si>
    <t>19.022701000s</t>
  </si>
  <si>
    <t>19.027649000s</t>
  </si>
  <si>
    <t>19.032623000s</t>
  </si>
  <si>
    <t>19.054602000s</t>
  </si>
  <si>
    <t>19.059602000s</t>
  </si>
  <si>
    <t>19.064601000s</t>
  </si>
  <si>
    <t>19.069601000s</t>
  </si>
  <si>
    <t>19.074601000s</t>
  </si>
  <si>
    <t>19.079601000s</t>
  </si>
  <si>
    <t>19.079627000s</t>
  </si>
  <si>
    <t>19.084601000s</t>
  </si>
  <si>
    <t>19.084627000s</t>
  </si>
  <si>
    <t>19.089601000s</t>
  </si>
  <si>
    <t>19.089627000s</t>
  </si>
  <si>
    <t>19.094601000s</t>
  </si>
  <si>
    <t>19.094627000s</t>
  </si>
  <si>
    <t>19.099627000s</t>
  </si>
  <si>
    <t>19.104627000s</t>
  </si>
  <si>
    <t>19.109627000s</t>
  </si>
  <si>
    <t>19.127205000s</t>
  </si>
  <si>
    <t>19.132152000s</t>
  </si>
  <si>
    <t>19.137126000s</t>
  </si>
  <si>
    <t>19.142100000s</t>
  </si>
  <si>
    <t>19.147074000s</t>
  </si>
  <si>
    <t>19.152022000s</t>
  </si>
  <si>
    <t>19.156996000s</t>
  </si>
  <si>
    <t>19.161970000s</t>
  </si>
  <si>
    <t>19.166943000s</t>
  </si>
  <si>
    <t>19.171891000s</t>
  </si>
  <si>
    <t>19.176865000s</t>
  </si>
  <si>
    <t>19.181839000s</t>
  </si>
  <si>
    <t>19.198401000s</t>
  </si>
  <si>
    <t>19.203401000s</t>
  </si>
  <si>
    <t>19.208401000s</t>
  </si>
  <si>
    <t>19.213401000s</t>
  </si>
  <si>
    <t>19.218401000s</t>
  </si>
  <si>
    <t>19.223401000s</t>
  </si>
  <si>
    <t>19.228401000s</t>
  </si>
  <si>
    <t>19.233401000s</t>
  </si>
  <si>
    <t>19.238401000s</t>
  </si>
  <si>
    <t>19.243401000s</t>
  </si>
  <si>
    <t>19.248400000s</t>
  </si>
  <si>
    <t>19.253400000s</t>
  </si>
  <si>
    <t>19.253426000s</t>
  </si>
  <si>
    <t>19.276473000s</t>
  </si>
  <si>
    <t>19.281447000s</t>
  </si>
  <si>
    <t>19.286395000s</t>
  </si>
  <si>
    <t>19.291368000s</t>
  </si>
  <si>
    <t>19.296342000s</t>
  </si>
  <si>
    <t>19.301316000s</t>
  </si>
  <si>
    <t>19.306264000s</t>
  </si>
  <si>
    <t>19.311238000s</t>
  </si>
  <si>
    <t>19.316212000s</t>
  </si>
  <si>
    <t>19.321160000s</t>
  </si>
  <si>
    <t>19.326133000s</t>
  </si>
  <si>
    <t>19.331107000s</t>
  </si>
  <si>
    <t>19.342201000s</t>
  </si>
  <si>
    <t>19.347201000s</t>
  </si>
  <si>
    <t>19.352201000s</t>
  </si>
  <si>
    <t>19.357201000s</t>
  </si>
  <si>
    <t>19.362201000s</t>
  </si>
  <si>
    <t>19.367201000s</t>
  </si>
  <si>
    <t>19.367227000s</t>
  </si>
  <si>
    <t>19.372200000s</t>
  </si>
  <si>
    <t>19.372226000s</t>
  </si>
  <si>
    <t>19.377226000s</t>
  </si>
  <si>
    <t>19.382226000s</t>
  </si>
  <si>
    <t>19.387226000s</t>
  </si>
  <si>
    <t>19.392226000s</t>
  </si>
  <si>
    <t>19.397226000s</t>
  </si>
  <si>
    <t>19.404830000s</t>
  </si>
  <si>
    <t>19.409778000s</t>
  </si>
  <si>
    <t>19.414752000s</t>
  </si>
  <si>
    <t>19.419726000s</t>
  </si>
  <si>
    <t>19.424673000s</t>
  </si>
  <si>
    <t>19.429647000s</t>
  </si>
  <si>
    <t>19.434621000s</t>
  </si>
  <si>
    <t>19.439595000s</t>
  </si>
  <si>
    <t>19.444543000s</t>
  </si>
  <si>
    <t>19.449517000s</t>
  </si>
  <si>
    <t>19.454491000s</t>
  </si>
  <si>
    <t>19.459465000s</t>
  </si>
  <si>
    <t>19.470168000s</t>
  </si>
  <si>
    <t>19.470194000s</t>
  </si>
  <si>
    <t>19.475193000s</t>
  </si>
  <si>
    <t>19.475194000s</t>
  </si>
  <si>
    <t>19.480193000s</t>
  </si>
  <si>
    <t>19.485193000s</t>
  </si>
  <si>
    <t>19.490193000s</t>
  </si>
  <si>
    <t>19.495193000s</t>
  </si>
  <si>
    <t>19.500193000s</t>
  </si>
  <si>
    <t>19.505193000s</t>
  </si>
  <si>
    <t>19.510193000s</t>
  </si>
  <si>
    <t>19.515193000s</t>
  </si>
  <si>
    <t>19.520193000s</t>
  </si>
  <si>
    <t>19.525193000s</t>
  </si>
  <si>
    <t>19.531521000s</t>
  </si>
  <si>
    <t>19.536495000s</t>
  </si>
  <si>
    <t>19.541468000s</t>
  </si>
  <si>
    <t>19.546442000s</t>
  </si>
  <si>
    <t>19.551390000s</t>
  </si>
  <si>
    <t>19.556364000s</t>
  </si>
  <si>
    <t>19.561338000s</t>
  </si>
  <si>
    <t>19.566312000s</t>
  </si>
  <si>
    <t>19.571260000s</t>
  </si>
  <si>
    <t>19.576233000s</t>
  </si>
  <si>
    <t>19.581207000s</t>
  </si>
  <si>
    <t>19.586155000s</t>
  </si>
  <si>
    <t>19.598134000s</t>
  </si>
  <si>
    <t>19.603134000s</t>
  </si>
  <si>
    <t>19.608134000s</t>
  </si>
  <si>
    <t>19.613134000s</t>
  </si>
  <si>
    <t>19.618134000s</t>
  </si>
  <si>
    <t>19.623134000s</t>
  </si>
  <si>
    <t>19.623160000s</t>
  </si>
  <si>
    <t>19.628134000s</t>
  </si>
  <si>
    <t>19.628160000s</t>
  </si>
  <si>
    <t>19.633134000s</t>
  </si>
  <si>
    <t>19.633160000s</t>
  </si>
  <si>
    <t>19.638159000s</t>
  </si>
  <si>
    <t>19.643159000s</t>
  </si>
  <si>
    <t>19.648159000s</t>
  </si>
  <si>
    <t>19.653159000s</t>
  </si>
  <si>
    <t>19.659878000s</t>
  </si>
  <si>
    <t>19.664852000s</t>
  </si>
  <si>
    <t>19.669826000s</t>
  </si>
  <si>
    <t>19.674773000s</t>
  </si>
  <si>
    <t>19.679747000s</t>
  </si>
  <si>
    <t>19.684721000s</t>
  </si>
  <si>
    <t>19.689669000s</t>
  </si>
  <si>
    <t>19.694643000s</t>
  </si>
  <si>
    <t>19.699617000s</t>
  </si>
  <si>
    <t>19.704591000s</t>
  </si>
  <si>
    <t>19.709538000s</t>
  </si>
  <si>
    <t>19.714512000s</t>
  </si>
  <si>
    <t>19.726517000s</t>
  </si>
  <si>
    <t>19.731517000s</t>
  </si>
  <si>
    <t>19.736517000s</t>
  </si>
  <si>
    <t>19.741517000s</t>
  </si>
  <si>
    <t>19.746517000s</t>
  </si>
  <si>
    <t>19.751517000s</t>
  </si>
  <si>
    <t>19.756517000s</t>
  </si>
  <si>
    <t>19.761517000s</t>
  </si>
  <si>
    <t>19.766517000s</t>
  </si>
  <si>
    <t>19.771517000s</t>
  </si>
  <si>
    <t>19.776516000s</t>
  </si>
  <si>
    <t>19.776517000s</t>
  </si>
  <si>
    <t>19.781516000s</t>
  </si>
  <si>
    <t>19.788183000s</t>
  </si>
  <si>
    <t>19.793131000s</t>
  </si>
  <si>
    <t>19.798105000s</t>
  </si>
  <si>
    <t>19.803079000s</t>
  </si>
  <si>
    <t>19.808052000s</t>
  </si>
  <si>
    <t>19.813000000s</t>
  </si>
  <si>
    <t>19.817974000s</t>
  </si>
  <si>
    <t>19.822948000s</t>
  </si>
  <si>
    <t>19.827896000s</t>
  </si>
  <si>
    <t>19.832870000s</t>
  </si>
  <si>
    <t>19.837844000s</t>
  </si>
  <si>
    <t>19.842817000s</t>
  </si>
  <si>
    <t>19.854067000s</t>
  </si>
  <si>
    <t>19.859041000s</t>
  </si>
  <si>
    <t>19.859067000s</t>
  </si>
  <si>
    <t>19.864067000s</t>
  </si>
  <si>
    <t>19.869067000s</t>
  </si>
  <si>
    <t>19.874067000s</t>
  </si>
  <si>
    <t>19.879067000s</t>
  </si>
  <si>
    <t>19.884067000s</t>
  </si>
  <si>
    <t>19.889067000s</t>
  </si>
  <si>
    <t>19.894067000s</t>
  </si>
  <si>
    <t>19.899067000s</t>
  </si>
  <si>
    <t>19.904066000s</t>
  </si>
  <si>
    <t>19.909066000s</t>
  </si>
  <si>
    <t>19.915811000s</t>
  </si>
  <si>
    <t>19.920785000s</t>
  </si>
  <si>
    <t>19.925733000s</t>
  </si>
  <si>
    <t>19.930707000s</t>
  </si>
  <si>
    <t>19.935680000s</t>
  </si>
  <si>
    <t>19.940628000s</t>
  </si>
  <si>
    <t>19.945602000s</t>
  </si>
  <si>
    <t>19.950576000s</t>
  </si>
  <si>
    <t>19.955550000s</t>
  </si>
  <si>
    <t>19.960498000s</t>
  </si>
  <si>
    <t>19.965472000s</t>
  </si>
  <si>
    <t>19.970446000s</t>
  </si>
  <si>
    <t>19.982424000s</t>
  </si>
  <si>
    <t>19.987424000s</t>
  </si>
  <si>
    <t>19.992424000s</t>
  </si>
  <si>
    <t>19.997424000s</t>
  </si>
  <si>
    <t>20.002424000s</t>
  </si>
  <si>
    <t>20.007424000s</t>
  </si>
  <si>
    <t>20.012424000s</t>
  </si>
  <si>
    <t>20.017424000s</t>
  </si>
  <si>
    <t>20.017450000s</t>
  </si>
  <si>
    <t>20.022450000s</t>
  </si>
  <si>
    <t>20.027450000s</t>
  </si>
  <si>
    <t>20.032450000s</t>
  </si>
  <si>
    <t>20.037450000s</t>
  </si>
  <si>
    <t>20.047944000s</t>
  </si>
  <si>
    <t>20.052892000s</t>
  </si>
  <si>
    <t>20.057866000s</t>
  </si>
  <si>
    <t>20.062840000s</t>
  </si>
  <si>
    <t>20.067814000s</t>
  </si>
  <si>
    <t>20.072761000s</t>
  </si>
  <si>
    <t>20.077735000s</t>
  </si>
  <si>
    <t>20.082709000s</t>
  </si>
  <si>
    <t>20.087683000s</t>
  </si>
  <si>
    <t>20.092631000s</t>
  </si>
  <si>
    <t>20.097605000s</t>
  </si>
  <si>
    <t>20.102579000s</t>
  </si>
  <si>
    <t>20.110391000s</t>
  </si>
  <si>
    <t>20.115391000s</t>
  </si>
  <si>
    <t>20.120391000s</t>
  </si>
  <si>
    <t>20.125391000s</t>
  </si>
  <si>
    <t>20.130391000s</t>
  </si>
  <si>
    <t>20.135391000s</t>
  </si>
  <si>
    <t>20.140391000s</t>
  </si>
  <si>
    <t>20.145390000s</t>
  </si>
  <si>
    <t>20.150390000s</t>
  </si>
  <si>
    <t>20.155390000s</t>
  </si>
  <si>
    <t>20.155416000s</t>
  </si>
  <si>
    <t>20.160390000s</t>
  </si>
  <si>
    <t>20.160416000s</t>
  </si>
  <si>
    <t>20.165390000s</t>
  </si>
  <si>
    <t>20.175572000s</t>
  </si>
  <si>
    <t>20.180546000s</t>
  </si>
  <si>
    <t>20.185494000s</t>
  </si>
  <si>
    <t>20.190468000s</t>
  </si>
  <si>
    <t>20.195442000s</t>
  </si>
  <si>
    <t>20.200416000s</t>
  </si>
  <si>
    <t>20.205363000s</t>
  </si>
  <si>
    <t>20.210337000s</t>
  </si>
  <si>
    <t>20.215311000s</t>
  </si>
  <si>
    <t>20.220259000s</t>
  </si>
  <si>
    <t>20.225233000s</t>
  </si>
  <si>
    <t>20.230207000s</t>
  </si>
  <si>
    <t>20.238332000s</t>
  </si>
  <si>
    <t>20.243332000s</t>
  </si>
  <si>
    <t>20.248331000s</t>
  </si>
  <si>
    <t>20.253331000s</t>
  </si>
  <si>
    <t>20.253357000s</t>
  </si>
  <si>
    <t>20.258331000s</t>
  </si>
  <si>
    <t>20.258357000s</t>
  </si>
  <si>
    <t>20.263331000s</t>
  </si>
  <si>
    <t>20.263357000s</t>
  </si>
  <si>
    <t>20.268331000s</t>
  </si>
  <si>
    <t>20.268357000s</t>
  </si>
  <si>
    <t>20.273357000s</t>
  </si>
  <si>
    <t>20.278357000s</t>
  </si>
  <si>
    <t>20.283357000s</t>
  </si>
  <si>
    <t>20.288357000s</t>
  </si>
  <si>
    <t>20.293357000s</t>
  </si>
  <si>
    <t>20.303200000s</t>
  </si>
  <si>
    <t>20.308174000s</t>
  </si>
  <si>
    <t>20.313122000s</t>
  </si>
  <si>
    <t>20.318096000s</t>
  </si>
  <si>
    <t>20.323070000s</t>
  </si>
  <si>
    <t>20.328044000s</t>
  </si>
  <si>
    <t>20.332991000s</t>
  </si>
  <si>
    <t>20.337965000s</t>
  </si>
  <si>
    <t>20.342939000s</t>
  </si>
  <si>
    <t>20.347913000s</t>
  </si>
  <si>
    <t>20.352861000s</t>
  </si>
  <si>
    <t>20.357835000s</t>
  </si>
  <si>
    <t>20.366272000s</t>
  </si>
  <si>
    <t>20.366298000s</t>
  </si>
  <si>
    <t>20.371298000s</t>
  </si>
  <si>
    <t>20.376298000s</t>
  </si>
  <si>
    <t>20.381298000s</t>
  </si>
  <si>
    <t>20.386298000s</t>
  </si>
  <si>
    <t>20.391298000s</t>
  </si>
  <si>
    <t>20.396298000s</t>
  </si>
  <si>
    <t>20.401298000s</t>
  </si>
  <si>
    <t>20.406297000s</t>
  </si>
  <si>
    <t>20.406298000s</t>
  </si>
  <si>
    <t>20.411297000s</t>
  </si>
  <si>
    <t>20.416297000s</t>
  </si>
  <si>
    <t>20.416323000s</t>
  </si>
  <si>
    <t>20.421323000s</t>
  </si>
  <si>
    <t>20.430828000s</t>
  </si>
  <si>
    <t>20.435802000s</t>
  </si>
  <si>
    <t>20.440750000s</t>
  </si>
  <si>
    <t>20.445724000s</t>
  </si>
  <si>
    <t>20.450698000s</t>
  </si>
  <si>
    <t>20.455646000s</t>
  </si>
  <si>
    <t>20.460619000s</t>
  </si>
  <si>
    <t>20.465593000s</t>
  </si>
  <si>
    <t>20.470567000s</t>
  </si>
  <si>
    <t>20.475515000s</t>
  </si>
  <si>
    <t>20.480489000s</t>
  </si>
  <si>
    <t>20.485463000s</t>
  </si>
  <si>
    <t>20.494265000s</t>
  </si>
  <si>
    <t>20.499265000s</t>
  </si>
  <si>
    <t>20.504265000s</t>
  </si>
  <si>
    <t>20.509265000s</t>
  </si>
  <si>
    <t>20.514264000s</t>
  </si>
  <si>
    <t>20.519264000s</t>
  </si>
  <si>
    <t>20.524264000s</t>
  </si>
  <si>
    <t>20.529264000s</t>
  </si>
  <si>
    <t>20.529290000s</t>
  </si>
  <si>
    <t>20.534290000s</t>
  </si>
  <si>
    <t>20.539290000s</t>
  </si>
  <si>
    <t>20.544290000s</t>
  </si>
  <si>
    <t>20.549290000s</t>
  </si>
  <si>
    <t>0x05B</t>
  </si>
  <si>
    <t>20.558482000s</t>
  </si>
  <si>
    <t>20.563456000s</t>
  </si>
  <si>
    <t>20.568404000s</t>
  </si>
  <si>
    <t>20.573378000s</t>
  </si>
  <si>
    <t>20.578352000s</t>
  </si>
  <si>
    <t>20.583300000s</t>
  </si>
  <si>
    <t>20.588274000s</t>
  </si>
  <si>
    <t>20.593247000s</t>
  </si>
  <si>
    <t>20.598221000s</t>
  </si>
  <si>
    <t>20.603169000s</t>
  </si>
  <si>
    <t>20.608143000s</t>
  </si>
  <si>
    <t>20.613117000s</t>
  </si>
  <si>
    <t>20.622231000s</t>
  </si>
  <si>
    <t>20.627231000s</t>
  </si>
  <si>
    <t>20.632231000s</t>
  </si>
  <si>
    <t>20.637231000s</t>
  </si>
  <si>
    <t>20.642231000s</t>
  </si>
  <si>
    <t>20.647231000s</t>
  </si>
  <si>
    <t>20.652231000s</t>
  </si>
  <si>
    <t>20.657231000s</t>
  </si>
  <si>
    <t>20.662231000s</t>
  </si>
  <si>
    <t>20.667231000s</t>
  </si>
  <si>
    <t>20.672230000s</t>
  </si>
  <si>
    <t>20.672231000s</t>
  </si>
  <si>
    <t>20.677256000s</t>
  </si>
  <si>
    <t>20.686866000s</t>
  </si>
  <si>
    <t>20.691840000s</t>
  </si>
  <si>
    <t>20.696787000s</t>
  </si>
  <si>
    <t>20.701761000s</t>
  </si>
  <si>
    <t>20.706735000s</t>
  </si>
  <si>
    <t>20.711709000s</t>
  </si>
  <si>
    <t>20.716657000s</t>
  </si>
  <si>
    <t>20.721631000s</t>
  </si>
  <si>
    <t>20.726605000s</t>
  </si>
  <si>
    <t>20.731578000s</t>
  </si>
  <si>
    <t>20.736526000s</t>
  </si>
  <si>
    <t>20.741500000s</t>
  </si>
  <si>
    <t>20.750172000s</t>
  </si>
  <si>
    <t>20.750198000s</t>
  </si>
  <si>
    <t>20.755172000s</t>
  </si>
  <si>
    <t>20.755198000s</t>
  </si>
  <si>
    <t>20.760198000s</t>
  </si>
  <si>
    <t>20.765198000s</t>
  </si>
  <si>
    <t>20.770198000s</t>
  </si>
  <si>
    <t>20.775198000s</t>
  </si>
  <si>
    <t>20.780197000s</t>
  </si>
  <si>
    <t>20.785197000s</t>
  </si>
  <si>
    <t>20.790197000s</t>
  </si>
  <si>
    <t>20.795197000s</t>
  </si>
  <si>
    <t>20.800197000s</t>
  </si>
  <si>
    <t>20.805197000s</t>
  </si>
  <si>
    <t>20.815249000s</t>
  </si>
  <si>
    <t>20.820197000s</t>
  </si>
  <si>
    <t>20.825171000s</t>
  </si>
  <si>
    <t>20.830144000s</t>
  </si>
  <si>
    <t>20.835118000s</t>
  </si>
  <si>
    <t>20.840066000s</t>
  </si>
  <si>
    <t>20.845040000s</t>
  </si>
  <si>
    <t>20.850014000s</t>
  </si>
  <si>
    <t>20.854988000s</t>
  </si>
  <si>
    <t>20.859936000s</t>
  </si>
  <si>
    <t>20.864910000s</t>
  </si>
  <si>
    <t>20.869883000s</t>
  </si>
  <si>
    <t>20.878138000s</t>
  </si>
  <si>
    <t>20.878139000s</t>
  </si>
  <si>
    <t>20.883138000s</t>
  </si>
  <si>
    <t>20.888138000s</t>
  </si>
  <si>
    <t>20.893138000s</t>
  </si>
  <si>
    <t>20.898138000s</t>
  </si>
  <si>
    <t>20.903138000s</t>
  </si>
  <si>
    <t>20.908138000s</t>
  </si>
  <si>
    <t>20.913138000s</t>
  </si>
  <si>
    <t>20.918138000s</t>
  </si>
  <si>
    <t>20.923138000s</t>
  </si>
  <si>
    <t>20.928138000s</t>
  </si>
  <si>
    <t>20.928164000s</t>
  </si>
  <si>
    <t>20.933164000s</t>
  </si>
  <si>
    <t>20.943658000s</t>
  </si>
  <si>
    <t>20.948632000s</t>
  </si>
  <si>
    <t>20.953606000s</t>
  </si>
  <si>
    <t>20.958554000s</t>
  </si>
  <si>
    <t>20.963528000s</t>
  </si>
  <si>
    <t>20.968502000s</t>
  </si>
  <si>
    <t>20.973449000s</t>
  </si>
  <si>
    <t>20.978423000s</t>
  </si>
  <si>
    <t>20.983397000s</t>
  </si>
  <si>
    <t>20.988371000s</t>
  </si>
  <si>
    <t>20.993319000s</t>
  </si>
  <si>
    <t>20.998293000s</t>
  </si>
  <si>
    <t>21.006079000s</t>
  </si>
  <si>
    <t>21.011079000s</t>
  </si>
  <si>
    <t>21.016079000s</t>
  </si>
  <si>
    <t>21.021079000s</t>
  </si>
  <si>
    <t>21.021105000s</t>
  </si>
  <si>
    <t>21.026079000s</t>
  </si>
  <si>
    <t>21.026105000s</t>
  </si>
  <si>
    <t>21.031079000s</t>
  </si>
  <si>
    <t>21.031105000s</t>
  </si>
  <si>
    <t>21.036079000s</t>
  </si>
  <si>
    <t>21.036105000s</t>
  </si>
  <si>
    <t>21.041104000s</t>
  </si>
  <si>
    <t>21.046104000s</t>
  </si>
  <si>
    <t>21.051104000s</t>
  </si>
  <si>
    <t>21.056104000s</t>
  </si>
  <si>
    <t>21.061104000s</t>
  </si>
  <si>
    <t>21.076573000s</t>
  </si>
  <si>
    <t>21.081520000s</t>
  </si>
  <si>
    <t>21.086494000s</t>
  </si>
  <si>
    <t>21.091468000s</t>
  </si>
  <si>
    <t>21.096442000s</t>
  </si>
  <si>
    <t>21.101390000s</t>
  </si>
  <si>
    <t>21.106364000s</t>
  </si>
  <si>
    <t>21.111338000s</t>
  </si>
  <si>
    <t>21.116312000s</t>
  </si>
  <si>
    <t>21.121259000s</t>
  </si>
  <si>
    <t>21.126233000s</t>
  </si>
  <si>
    <t>21.131207000s</t>
  </si>
  <si>
    <t>21.150295000s</t>
  </si>
  <si>
    <t>21.155295000s</t>
  </si>
  <si>
    <t>21.160295000s</t>
  </si>
  <si>
    <t>21.165295000s</t>
  </si>
  <si>
    <t>21.170295000s</t>
  </si>
  <si>
    <t>21.175295000s</t>
  </si>
  <si>
    <t>21.175321000s</t>
  </si>
  <si>
    <t>21.180295000s</t>
  </si>
  <si>
    <t>21.180321000s</t>
  </si>
  <si>
    <t>21.185321000s</t>
  </si>
  <si>
    <t>21.190321000s</t>
  </si>
  <si>
    <t>21.195321000s</t>
  </si>
  <si>
    <t>21.200321000s</t>
  </si>
  <si>
    <t>21.205320000s</t>
  </si>
  <si>
    <t>21.225893000s</t>
  </si>
  <si>
    <t>21.230867000s</t>
  </si>
  <si>
    <t>21.235841000s</t>
  </si>
  <si>
    <t>21.240815000s</t>
  </si>
  <si>
    <t>21.245762000s</t>
  </si>
  <si>
    <t>21.250736000s</t>
  </si>
  <si>
    <t>21.255710000s</t>
  </si>
  <si>
    <t>21.260684000s</t>
  </si>
  <si>
    <t>21.265632000s</t>
  </si>
  <si>
    <t>21.270606000s</t>
  </si>
  <si>
    <t>21.275580000s</t>
  </si>
  <si>
    <t>21.280554000s</t>
  </si>
  <si>
    <t>21.294095000s</t>
  </si>
  <si>
    <t>21.299095000s</t>
  </si>
  <si>
    <t>21.304095000s</t>
  </si>
  <si>
    <t>21.309095000s</t>
  </si>
  <si>
    <t>21.314095000s</t>
  </si>
  <si>
    <t>21.319095000s</t>
  </si>
  <si>
    <t>21.324094000s</t>
  </si>
  <si>
    <t>21.329094000s</t>
  </si>
  <si>
    <t>21.334094000s</t>
  </si>
  <si>
    <t>21.339094000s</t>
  </si>
  <si>
    <t>21.344094000s</t>
  </si>
  <si>
    <t>21.349094000s</t>
  </si>
  <si>
    <t>21.375239000s</t>
  </si>
  <si>
    <t>21.380213000s</t>
  </si>
  <si>
    <t>21.385187000s</t>
  </si>
  <si>
    <t>21.390135000s</t>
  </si>
  <si>
    <t>21.395109000s</t>
  </si>
  <si>
    <t>21.400083000s</t>
  </si>
  <si>
    <t>21.405057000s</t>
  </si>
  <si>
    <t>21.410004000s</t>
  </si>
  <si>
    <t>21.414978000s</t>
  </si>
  <si>
    <t>21.419952000s</t>
  </si>
  <si>
    <t>21.424926000s</t>
  </si>
  <si>
    <t>21.429874000s</t>
  </si>
  <si>
    <t>21.539169000s</t>
  </si>
  <si>
    <t>21.544169000s</t>
  </si>
  <si>
    <t>21.549169000s</t>
  </si>
  <si>
    <t>21.554169000s</t>
  </si>
  <si>
    <t>21.559169000s</t>
  </si>
  <si>
    <t>21.559195000s</t>
  </si>
  <si>
    <t>21.564195000s</t>
  </si>
  <si>
    <t>21.569194000s</t>
  </si>
  <si>
    <t>21.569195000s</t>
  </si>
  <si>
    <t>21.574194000s</t>
  </si>
  <si>
    <t>21.579194000s</t>
  </si>
  <si>
    <t>21.584194000s</t>
  </si>
  <si>
    <t>21.589194000s</t>
  </si>
  <si>
    <t>21.594194000s</t>
  </si>
  <si>
    <t>21.606564000s</t>
  </si>
  <si>
    <t>21.611538000s</t>
  </si>
  <si>
    <t>21.616511000s</t>
  </si>
  <si>
    <t>21.621459000s</t>
  </si>
  <si>
    <t>21.626433000s</t>
  </si>
  <si>
    <t>21.631407000s</t>
  </si>
  <si>
    <t>21.636355000s</t>
  </si>
  <si>
    <t>21.641329000s</t>
  </si>
  <si>
    <t>21.646303000s</t>
  </si>
  <si>
    <t>21.651276000s</t>
  </si>
  <si>
    <t>21.656224000s</t>
  </si>
  <si>
    <t>21.661198000s</t>
  </si>
  <si>
    <t>21.778384000s</t>
  </si>
  <si>
    <t>21.783384000s</t>
  </si>
  <si>
    <t>21.783410000s</t>
  </si>
  <si>
    <t>21.788383000s</t>
  </si>
  <si>
    <t>21.788410000s</t>
  </si>
  <si>
    <t>21.793409000s</t>
  </si>
  <si>
    <t>21.798409000s</t>
  </si>
  <si>
    <t>21.803409000s</t>
  </si>
  <si>
    <t>21.808409000s</t>
  </si>
  <si>
    <t>21.813409000s</t>
  </si>
  <si>
    <t>21.818409000s</t>
  </si>
  <si>
    <t>21.823409000s</t>
  </si>
  <si>
    <t>21.828409000s</t>
  </si>
  <si>
    <t>21.833409000s</t>
  </si>
  <si>
    <t>21.858851000s</t>
  </si>
  <si>
    <t>21.863825000s</t>
  </si>
  <si>
    <t>21.868799000s</t>
  </si>
  <si>
    <t>21.873747000s</t>
  </si>
  <si>
    <t>21.878720000s</t>
  </si>
  <si>
    <t>21.883694000s</t>
  </si>
  <si>
    <t>21.888668000s</t>
  </si>
  <si>
    <t>21.893616000s</t>
  </si>
  <si>
    <t>21.898590000s</t>
  </si>
  <si>
    <t>21.903564000s</t>
  </si>
  <si>
    <t>21.908538000s</t>
  </si>
  <si>
    <t>21.913486000s</t>
  </si>
  <si>
    <t>21.934266000s</t>
  </si>
  <si>
    <t>21.939266000s</t>
  </si>
  <si>
    <t>21.944266000s</t>
  </si>
  <si>
    <t>21.949266000s</t>
  </si>
  <si>
    <t>21.954266000s</t>
  </si>
  <si>
    <t>21.959266000s</t>
  </si>
  <si>
    <t>21.964266000s</t>
  </si>
  <si>
    <t>21.969266000s</t>
  </si>
  <si>
    <t>21.974266000s</t>
  </si>
  <si>
    <t>21.979266000s</t>
  </si>
  <si>
    <t>21.984266000s</t>
  </si>
  <si>
    <t>21.989265000s</t>
  </si>
  <si>
    <t>21.989266000s</t>
  </si>
  <si>
    <t>22.010984000s</t>
  </si>
  <si>
    <t>22.015932000s</t>
  </si>
  <si>
    <t>22.020906000s</t>
  </si>
  <si>
    <t>22.025879000s</t>
  </si>
  <si>
    <t>22.030853000s</t>
  </si>
  <si>
    <t>22.035801000s</t>
  </si>
  <si>
    <t>22.040775000s</t>
  </si>
  <si>
    <t>22.045749000s</t>
  </si>
  <si>
    <t>22.050723000s</t>
  </si>
  <si>
    <t>22.055671000s</t>
  </si>
  <si>
    <t>22.060644000s</t>
  </si>
  <si>
    <t>22.065618000s</t>
  </si>
  <si>
    <t>22.078040000s</t>
  </si>
  <si>
    <t>22.083040000s</t>
  </si>
  <si>
    <t>22.083066000s</t>
  </si>
  <si>
    <t>22.088040000s</t>
  </si>
  <si>
    <t>22.088066000s</t>
  </si>
  <si>
    <t>22.093040000s</t>
  </si>
  <si>
    <t>22.093066000s</t>
  </si>
  <si>
    <t>22.098066000s</t>
  </si>
  <si>
    <t>22.103040000s</t>
  </si>
  <si>
    <t>22.103066000s</t>
  </si>
  <si>
    <t>22.108040000s</t>
  </si>
  <si>
    <t>22.108066000s</t>
  </si>
  <si>
    <t>22.113065000s</t>
  </si>
  <si>
    <t>22.113066000s</t>
  </si>
  <si>
    <t>22.118065000s</t>
  </si>
  <si>
    <t>22.123065000s</t>
  </si>
  <si>
    <t>22.128065000s</t>
  </si>
  <si>
    <t>22.133065000s</t>
  </si>
  <si>
    <t>22.160330000s</t>
  </si>
  <si>
    <t>22.165304000s</t>
  </si>
  <si>
    <t>22.170252000s</t>
  </si>
  <si>
    <t>22.175226000s</t>
  </si>
  <si>
    <t>22.180200000s</t>
  </si>
  <si>
    <t>22.185174000s</t>
  </si>
  <si>
    <t>22.190121000s</t>
  </si>
  <si>
    <t>22.195095000s</t>
  </si>
  <si>
    <t>22.200069000s</t>
  </si>
  <si>
    <t>22.205017000s</t>
  </si>
  <si>
    <t>22.209991000s</t>
  </si>
  <si>
    <t>22.214965000s</t>
  </si>
  <si>
    <t>22.221840000s</t>
  </si>
  <si>
    <t>22.226840000s</t>
  </si>
  <si>
    <t>22.231840000s</t>
  </si>
  <si>
    <t>22.236839000s</t>
  </si>
  <si>
    <t>22.241839000s</t>
  </si>
  <si>
    <t>22.246839000s</t>
  </si>
  <si>
    <t>22.251839000s</t>
  </si>
  <si>
    <t>22.256839000s</t>
  </si>
  <si>
    <t>22.261839000s</t>
  </si>
  <si>
    <t>22.266839000s</t>
  </si>
  <si>
    <t>22.271839000s</t>
  </si>
  <si>
    <t>22.271865000s</t>
  </si>
  <si>
    <t>22.276865000s</t>
  </si>
  <si>
    <t>22.288609000s</t>
  </si>
  <si>
    <t>22.293583000s</t>
  </si>
  <si>
    <t>22.298557000s</t>
  </si>
  <si>
    <t>22.303505000s</t>
  </si>
  <si>
    <t>22.308479000s</t>
  </si>
  <si>
    <t>22.313453000s</t>
  </si>
  <si>
    <t>22.318427000s</t>
  </si>
  <si>
    <t>22.323374000s</t>
  </si>
  <si>
    <t>22.328348000s</t>
  </si>
  <si>
    <t>22.333322000s</t>
  </si>
  <si>
    <t>22.338296000s</t>
  </si>
  <si>
    <t>22.343244000s</t>
  </si>
  <si>
    <t>22.349806000s</t>
  </si>
  <si>
    <t>22.354806000s</t>
  </si>
  <si>
    <t>22.359806000s</t>
  </si>
  <si>
    <t>22.364806000s</t>
  </si>
  <si>
    <t>22.369806000s</t>
  </si>
  <si>
    <t>22.374806000s</t>
  </si>
  <si>
    <t>22.379806000s</t>
  </si>
  <si>
    <t>22.384806000s</t>
  </si>
  <si>
    <t>22.389806000s</t>
  </si>
  <si>
    <t>22.394806000s</t>
  </si>
  <si>
    <t>22.399805000s</t>
  </si>
  <si>
    <t>22.404805000s</t>
  </si>
  <si>
    <t>22.416862000s</t>
  </si>
  <si>
    <t>22.421836000s</t>
  </si>
  <si>
    <t>22.426810000s</t>
  </si>
  <si>
    <t>22.431784000s</t>
  </si>
  <si>
    <t>22.436732000s</t>
  </si>
  <si>
    <t>22.441706000s</t>
  </si>
  <si>
    <t>22.446680000s</t>
  </si>
  <si>
    <t>22.451654000s</t>
  </si>
  <si>
    <t>22.456601000s</t>
  </si>
  <si>
    <t>22.461575000s</t>
  </si>
  <si>
    <t>22.466549000s</t>
  </si>
  <si>
    <t>22.471523000s</t>
  </si>
  <si>
    <t>22.478163000s</t>
  </si>
  <si>
    <t>22.478164000s</t>
  </si>
  <si>
    <t>22.483163000s</t>
  </si>
  <si>
    <t>22.488163000s</t>
  </si>
  <si>
    <t>22.493163000s</t>
  </si>
  <si>
    <t>22.498163000s</t>
  </si>
  <si>
    <t>22.498189000s</t>
  </si>
  <si>
    <t>22.503163000s</t>
  </si>
  <si>
    <t>22.503189000s</t>
  </si>
  <si>
    <t>22.508163000s</t>
  </si>
  <si>
    <t>22.508189000s</t>
  </si>
  <si>
    <t>22.513163000s</t>
  </si>
  <si>
    <t>22.513189000s</t>
  </si>
  <si>
    <t>22.518189000s</t>
  </si>
  <si>
    <t>22.523189000s</t>
  </si>
  <si>
    <t>22.528189000s</t>
  </si>
  <si>
    <t>22.533189000s</t>
  </si>
  <si>
    <t>22.543579000s</t>
  </si>
  <si>
    <t>22.548553000s</t>
  </si>
  <si>
    <t>22.553527000s</t>
  </si>
  <si>
    <t>22.558501000s</t>
  </si>
  <si>
    <t>22.563448000s</t>
  </si>
  <si>
    <t>22.568422000s</t>
  </si>
  <si>
    <t>22.573396000s</t>
  </si>
  <si>
    <t>22.578370000s</t>
  </si>
  <si>
    <t>22.583318000s</t>
  </si>
  <si>
    <t>22.588292000s</t>
  </si>
  <si>
    <t>22.593266000s</t>
  </si>
  <si>
    <t>22.598240000s</t>
  </si>
  <si>
    <t>22.606130000s</t>
  </si>
  <si>
    <t>22.611130000s</t>
  </si>
  <si>
    <t>22.616130000s</t>
  </si>
  <si>
    <t>22.621130000s</t>
  </si>
  <si>
    <t>22.626130000s</t>
  </si>
  <si>
    <t>22.631130000s</t>
  </si>
  <si>
    <t>22.636130000s</t>
  </si>
  <si>
    <t>22.641129000s</t>
  </si>
  <si>
    <t>22.646129000s</t>
  </si>
  <si>
    <t>22.651129000s</t>
  </si>
  <si>
    <t>22.651155000s</t>
  </si>
  <si>
    <t>22.656155000s</t>
  </si>
  <si>
    <t>22.661155000s</t>
  </si>
  <si>
    <t>22.671858000s</t>
  </si>
  <si>
    <t>22.676832000s</t>
  </si>
  <si>
    <t>22.681780000s</t>
  </si>
  <si>
    <t>22.686754000s</t>
  </si>
  <si>
    <t>22.691728000s</t>
  </si>
  <si>
    <t>22.696701000s</t>
  </si>
  <si>
    <t>22.701649000s</t>
  </si>
  <si>
    <t>22.706623000s</t>
  </si>
  <si>
    <t>22.711597000s</t>
  </si>
  <si>
    <t>22.716571000s</t>
  </si>
  <si>
    <t>22.721519000s</t>
  </si>
  <si>
    <t>22.726493000s</t>
  </si>
  <si>
    <t>22.734071000s</t>
  </si>
  <si>
    <t>22.739071000s</t>
  </si>
  <si>
    <t>22.744070000s</t>
  </si>
  <si>
    <t>22.744096000s</t>
  </si>
  <si>
    <t>22.749096000s</t>
  </si>
  <si>
    <t>22.754096000s</t>
  </si>
  <si>
    <t>22.759096000s</t>
  </si>
  <si>
    <t>22.764096000s</t>
  </si>
  <si>
    <t>22.769096000s</t>
  </si>
  <si>
    <t>22.774096000s</t>
  </si>
  <si>
    <t>22.779096000s</t>
  </si>
  <si>
    <t>22.784096000s</t>
  </si>
  <si>
    <t>22.789096000s</t>
  </si>
  <si>
    <t>22.800215000s</t>
  </si>
  <si>
    <t>22.805189000s</t>
  </si>
  <si>
    <t>22.810163000s</t>
  </si>
  <si>
    <t>22.815111000s</t>
  </si>
  <si>
    <t>22.820085000s</t>
  </si>
  <si>
    <t>22.825059000s</t>
  </si>
  <si>
    <t>22.830033000s</t>
  </si>
  <si>
    <t>22.834980000s</t>
  </si>
  <si>
    <t>22.839954000s</t>
  </si>
  <si>
    <t>22.844928000s</t>
  </si>
  <si>
    <t>22.849902000s</t>
  </si>
  <si>
    <t>22.854850000s</t>
  </si>
  <si>
    <t>22.862037000s</t>
  </si>
  <si>
    <t>22.867037000s</t>
  </si>
  <si>
    <t>22.872037000s</t>
  </si>
  <si>
    <t>22.877037000s</t>
  </si>
  <si>
    <t>22.882037000s</t>
  </si>
  <si>
    <t>22.887037000s</t>
  </si>
  <si>
    <t>22.892037000s</t>
  </si>
  <si>
    <t>22.897037000s</t>
  </si>
  <si>
    <t>22.902037000s</t>
  </si>
  <si>
    <t>22.907036000s</t>
  </si>
  <si>
    <t>22.907062000s</t>
  </si>
  <si>
    <t>22.912036000s</t>
  </si>
  <si>
    <t>22.912062000s</t>
  </si>
  <si>
    <t>22.917036000s</t>
  </si>
  <si>
    <t>22.917062000s</t>
  </si>
  <si>
    <t>22.928573000s</t>
  </si>
  <si>
    <t>22.933546000s</t>
  </si>
  <si>
    <t>22.938494000s</t>
  </si>
  <si>
    <t>22.943468000s</t>
  </si>
  <si>
    <t>22.948442000s</t>
  </si>
  <si>
    <t>22.953416000s</t>
  </si>
  <si>
    <t>22.958364000s</t>
  </si>
  <si>
    <t>22.963338000s</t>
  </si>
  <si>
    <t>22.968311000s</t>
  </si>
  <si>
    <t>22.973259000s</t>
  </si>
  <si>
    <t>22.978233000s</t>
  </si>
  <si>
    <t>22.983207000s</t>
  </si>
  <si>
    <t>22.989978000s</t>
  </si>
  <si>
    <t>22.994978000s</t>
  </si>
  <si>
    <t>22.999978000s</t>
  </si>
  <si>
    <t>23.004977000s</t>
  </si>
  <si>
    <t>23.009977000s</t>
  </si>
  <si>
    <t>23.014977000s</t>
  </si>
  <si>
    <t>23.019977000s</t>
  </si>
  <si>
    <t>23.024977000s</t>
  </si>
  <si>
    <t>23.025003000s</t>
  </si>
  <si>
    <t>23.029977000s</t>
  </si>
  <si>
    <t>23.030003000s</t>
  </si>
  <si>
    <t>23.035003000s</t>
  </si>
  <si>
    <t>23.040003000s</t>
  </si>
  <si>
    <t>23.045003000s</t>
  </si>
  <si>
    <t>23.059794000s</t>
  </si>
  <si>
    <t>23.064742000s</t>
  </si>
  <si>
    <t>23.069716000s</t>
  </si>
  <si>
    <t>23.074690000s</t>
  </si>
  <si>
    <t>23.079638000s</t>
  </si>
  <si>
    <t>23.084612000s</t>
  </si>
  <si>
    <t>23.089585000s</t>
  </si>
  <si>
    <t>23.094559000s</t>
  </si>
  <si>
    <t>23.099507000s</t>
  </si>
  <si>
    <t>23.104481000s</t>
  </si>
  <si>
    <t>23.109455000s</t>
  </si>
  <si>
    <t>23.114429000s</t>
  </si>
  <si>
    <t>23.133777000s</t>
  </si>
  <si>
    <t>23.138777000s</t>
  </si>
  <si>
    <t>23.143777000s</t>
  </si>
  <si>
    <t>23.148777000s</t>
  </si>
  <si>
    <t>23.153777000s</t>
  </si>
  <si>
    <t>23.158777000s</t>
  </si>
  <si>
    <t>23.163777000s</t>
  </si>
  <si>
    <t>23.168777000s</t>
  </si>
  <si>
    <t>23.173777000s</t>
  </si>
  <si>
    <t>23.173803000s</t>
  </si>
  <si>
    <t>23.178777000s</t>
  </si>
  <si>
    <t>23.178803000s</t>
  </si>
  <si>
    <t>23.183803000s</t>
  </si>
  <si>
    <t>23.188802000s</t>
  </si>
  <si>
    <t>23.188803000s</t>
  </si>
  <si>
    <t>23.209037000s</t>
  </si>
  <si>
    <t>23.214010000s</t>
  </si>
  <si>
    <t>23.218958000s</t>
  </si>
  <si>
    <t>23.223932000s</t>
  </si>
  <si>
    <t>23.228906000s</t>
  </si>
  <si>
    <t>23.233880000s</t>
  </si>
  <si>
    <t>23.238828000s</t>
  </si>
  <si>
    <t>23.243802000s</t>
  </si>
  <si>
    <t>23.248775000s</t>
  </si>
  <si>
    <t>23.253723000s</t>
  </si>
  <si>
    <t>23.258697000s</t>
  </si>
  <si>
    <t>23.263671000s</t>
  </si>
  <si>
    <t>23.277994000s</t>
  </si>
  <si>
    <t>23.282994000s</t>
  </si>
  <si>
    <t>23.287994000s</t>
  </si>
  <si>
    <t>23.292993000s</t>
  </si>
  <si>
    <t>23.297993000s</t>
  </si>
  <si>
    <t>23.302993000s</t>
  </si>
  <si>
    <t>23.307993000s</t>
  </si>
  <si>
    <t>23.312993000s</t>
  </si>
  <si>
    <t>23.317993000s</t>
  </si>
  <si>
    <t>23.322993000s</t>
  </si>
  <si>
    <t>23.327993000s</t>
  </si>
  <si>
    <t>23.332993000s</t>
  </si>
  <si>
    <t>23.358253000s</t>
  </si>
  <si>
    <t>23.363227000s</t>
  </si>
  <si>
    <t>23.368200000s</t>
  </si>
  <si>
    <t>23.373148000s</t>
  </si>
  <si>
    <t>23.378122000s</t>
  </si>
  <si>
    <t>23.383096000s</t>
  </si>
  <si>
    <t>23.388070000s</t>
  </si>
  <si>
    <t>23.393018000s</t>
  </si>
  <si>
    <t>23.397992000s</t>
  </si>
  <si>
    <t>23.402966000s</t>
  </si>
  <si>
    <t>23.407939000s</t>
  </si>
  <si>
    <t>23.412887000s</t>
  </si>
  <si>
    <t>23.421793000s</t>
  </si>
  <si>
    <t>23.426793000s</t>
  </si>
  <si>
    <t>23.431793000s</t>
  </si>
  <si>
    <t>23.436793000s</t>
  </si>
  <si>
    <t>23.441793000s</t>
  </si>
  <si>
    <t>23.446793000s</t>
  </si>
  <si>
    <t>23.451793000s</t>
  </si>
  <si>
    <t>23.456793000s</t>
  </si>
  <si>
    <t>23.461793000s</t>
  </si>
  <si>
    <t>23.466793000s</t>
  </si>
  <si>
    <t>23.471792000s</t>
  </si>
  <si>
    <t>23.471819000s</t>
  </si>
  <si>
    <t>23.476792000s</t>
  </si>
  <si>
    <t>23.476818000s</t>
  </si>
  <si>
    <t>23.485881000s</t>
  </si>
  <si>
    <t>23.490855000s</t>
  </si>
  <si>
    <t>23.495829000s</t>
  </si>
  <si>
    <t>23.500802000s</t>
  </si>
  <si>
    <t>23.505750000s</t>
  </si>
  <si>
    <t>23.510724000s</t>
  </si>
  <si>
    <t>23.515698000s</t>
  </si>
  <si>
    <t>23.520672000s</t>
  </si>
  <si>
    <t>23.525620000s</t>
  </si>
  <si>
    <t>23.530594000s</t>
  </si>
  <si>
    <t>23.535567000s</t>
  </si>
  <si>
    <t>23.540541000s</t>
  </si>
  <si>
    <t>23.549734000s</t>
  </si>
  <si>
    <t>23.549760000s</t>
  </si>
  <si>
    <t>23.554760000s</t>
  </si>
  <si>
    <t>23.559760000s</t>
  </si>
  <si>
    <t>23.564760000s</t>
  </si>
  <si>
    <t>23.569760000s</t>
  </si>
  <si>
    <t>23.574759000s</t>
  </si>
  <si>
    <t>23.574760000s</t>
  </si>
  <si>
    <t>23.579759000s</t>
  </si>
  <si>
    <t>23.584759000s</t>
  </si>
  <si>
    <t>23.589785000s</t>
  </si>
  <si>
    <t>23.594785000s</t>
  </si>
  <si>
    <t>23.599785000s</t>
  </si>
  <si>
    <t>23.604785000s</t>
  </si>
  <si>
    <t>23.613509000s</t>
  </si>
  <si>
    <t>23.618483000s</t>
  </si>
  <si>
    <t>23.623457000s</t>
  </si>
  <si>
    <t>23.628430000s</t>
  </si>
  <si>
    <t>23.633378000s</t>
  </si>
  <si>
    <t>23.638352000s</t>
  </si>
  <si>
    <t>23.643326000s</t>
  </si>
  <si>
    <t>23.648300000s</t>
  </si>
  <si>
    <t>23.653248000s</t>
  </si>
  <si>
    <t>23.658222000s</t>
  </si>
  <si>
    <t>23.663195000s</t>
  </si>
  <si>
    <t>23.668169000s</t>
  </si>
  <si>
    <t>23.678117000s</t>
  </si>
  <si>
    <t>23.683117000s</t>
  </si>
  <si>
    <t>23.688117000s</t>
  </si>
  <si>
    <t>23.688143000s</t>
  </si>
  <si>
    <t>23.693143000s</t>
  </si>
  <si>
    <t>23.698143000s</t>
  </si>
  <si>
    <t>23.703143000s</t>
  </si>
  <si>
    <t>23.708143000s</t>
  </si>
  <si>
    <t>23.713143000s</t>
  </si>
  <si>
    <t>23.718142000s</t>
  </si>
  <si>
    <t>23.718143000s</t>
  </si>
  <si>
    <t>23.723142000s</t>
  </si>
  <si>
    <t>23.728142000s</t>
  </si>
  <si>
    <t>23.733142000s</t>
  </si>
  <si>
    <t>23.741163000s</t>
  </si>
  <si>
    <t>23.746137000s</t>
  </si>
  <si>
    <t>23.751085000s</t>
  </si>
  <si>
    <t>23.756059000s</t>
  </si>
  <si>
    <t>23.761032000s</t>
  </si>
  <si>
    <t>23.766006000s</t>
  </si>
  <si>
    <t>23.770954000s</t>
  </si>
  <si>
    <t>23.775928000s</t>
  </si>
  <si>
    <t>23.780902000s</t>
  </si>
  <si>
    <t>23.785876000s</t>
  </si>
  <si>
    <t>23.790824000s</t>
  </si>
  <si>
    <t>23.795797000s</t>
  </si>
  <si>
    <t>23.805667000s</t>
  </si>
  <si>
    <t>23.810667000s</t>
  </si>
  <si>
    <t>23.815667000s</t>
  </si>
  <si>
    <t>23.820667000s</t>
  </si>
  <si>
    <t>23.825667000s</t>
  </si>
  <si>
    <t>23.830667000s</t>
  </si>
  <si>
    <t>23.835667000s</t>
  </si>
  <si>
    <t>23.840666000s</t>
  </si>
  <si>
    <t>23.840692000s</t>
  </si>
  <si>
    <t>23.845666000s</t>
  </si>
  <si>
    <t>23.845692000s</t>
  </si>
  <si>
    <t>23.850692000s</t>
  </si>
  <si>
    <t>23.855692000s</t>
  </si>
  <si>
    <t>23.860692000s</t>
  </si>
  <si>
    <t>23.868791000s</t>
  </si>
  <si>
    <t>23.873739000s</t>
  </si>
  <si>
    <t>23.878713000s</t>
  </si>
  <si>
    <t>23.883687000s</t>
  </si>
  <si>
    <t>23.888660000s</t>
  </si>
  <si>
    <t>23.893608000s</t>
  </si>
  <si>
    <t>23.898582000s</t>
  </si>
  <si>
    <t>23.903556000s</t>
  </si>
  <si>
    <t>23.908530000s</t>
  </si>
  <si>
    <t>23.913478000s</t>
  </si>
  <si>
    <t>23.918452000s</t>
  </si>
  <si>
    <t>23.923425000s</t>
  </si>
  <si>
    <t>23.934050000s</t>
  </si>
  <si>
    <t>23.939050000s</t>
  </si>
  <si>
    <t>23.944050000s</t>
  </si>
  <si>
    <t>23.949050000s</t>
  </si>
  <si>
    <t>23.954050000s</t>
  </si>
  <si>
    <t>23.954076000s</t>
  </si>
  <si>
    <t>23.959050000s</t>
  </si>
  <si>
    <t>23.959076000s</t>
  </si>
  <si>
    <t>23.964076000s</t>
  </si>
  <si>
    <t>23.969076000s</t>
  </si>
  <si>
    <t>23.974076000s</t>
  </si>
  <si>
    <t>23.979076000s</t>
  </si>
  <si>
    <t>23.984075000s</t>
  </si>
  <si>
    <t>23.984076000s</t>
  </si>
  <si>
    <t>23.989075000s</t>
  </si>
  <si>
    <t>24.000924000s</t>
  </si>
  <si>
    <t>24.005898000s</t>
  </si>
  <si>
    <t>24.010846000s</t>
  </si>
  <si>
    <t>24.015820000s</t>
  </si>
  <si>
    <t>24.020794000s</t>
  </si>
  <si>
    <t>24.025767000s</t>
  </si>
  <si>
    <t>24.030715000s</t>
  </si>
  <si>
    <t>24.035689000s</t>
  </si>
  <si>
    <t>24.040663000s</t>
  </si>
  <si>
    <t>24.045637000s</t>
  </si>
  <si>
    <t>24.050585000s</t>
  </si>
  <si>
    <t>24.055559000s</t>
  </si>
  <si>
    <t>24.062017000s</t>
  </si>
  <si>
    <t>24.067017000s</t>
  </si>
  <si>
    <t>24.072017000s</t>
  </si>
  <si>
    <t>24.072043000s</t>
  </si>
  <si>
    <t>24.077043000s</t>
  </si>
  <si>
    <t>24.082043000s</t>
  </si>
  <si>
    <t>24.087042000s</t>
  </si>
  <si>
    <t>24.087043000s</t>
  </si>
  <si>
    <t>24.092042000s</t>
  </si>
  <si>
    <t>24.097042000s</t>
  </si>
  <si>
    <t>24.102042000s</t>
  </si>
  <si>
    <t>24.107042000s</t>
  </si>
  <si>
    <t>24.112042000s</t>
  </si>
  <si>
    <t>24.117042000s</t>
  </si>
  <si>
    <t>24.128552000s</t>
  </si>
  <si>
    <t>24.133526000s</t>
  </si>
  <si>
    <t>24.138474000s</t>
  </si>
  <si>
    <t>24.143448000s</t>
  </si>
  <si>
    <t>24.148422000s</t>
  </si>
  <si>
    <t>24.153396000s</t>
  </si>
  <si>
    <t>24.158343000s</t>
  </si>
  <si>
    <t>24.163317000s</t>
  </si>
  <si>
    <t>24.168291000s</t>
  </si>
  <si>
    <t>24.173265000s</t>
  </si>
  <si>
    <t>24.178213000s</t>
  </si>
  <si>
    <t>24.183187000s</t>
  </si>
  <si>
    <t>0x063</t>
  </si>
  <si>
    <t>24.190009000s</t>
  </si>
  <si>
    <t>24.190010000s</t>
  </si>
  <si>
    <t>24.195009000s</t>
  </si>
  <si>
    <t>24.200009000s</t>
  </si>
  <si>
    <t>24.205009000s</t>
  </si>
  <si>
    <t>24.210009000s</t>
  </si>
  <si>
    <t>24.215009000s</t>
  </si>
  <si>
    <t>24.220009000s</t>
  </si>
  <si>
    <t>24.225009000s</t>
  </si>
  <si>
    <t>24.230009000s</t>
  </si>
  <si>
    <t>24.235009000s</t>
  </si>
  <si>
    <t>24.240009000s</t>
  </si>
  <si>
    <t>24.240035000s</t>
  </si>
  <si>
    <t>24.245009000s</t>
  </si>
  <si>
    <t>24.245035000s</t>
  </si>
  <si>
    <t>24.256935000s</t>
  </si>
  <si>
    <t>24.261909000s</t>
  </si>
  <si>
    <t>24.266857000s</t>
  </si>
  <si>
    <t>24.271831000s</t>
  </si>
  <si>
    <t>24.276805000s</t>
  </si>
  <si>
    <t>24.281753000s</t>
  </si>
  <si>
    <t>24.286727000s</t>
  </si>
  <si>
    <t>24.291700000s</t>
  </si>
  <si>
    <t>24.296674000s</t>
  </si>
  <si>
    <t>24.301622000s</t>
  </si>
  <si>
    <t>24.306596000s</t>
  </si>
  <si>
    <t>24.311570000s</t>
  </si>
  <si>
    <t>24.317950000s</t>
  </si>
  <si>
    <t>24.322950000s</t>
  </si>
  <si>
    <t>24.327950000s</t>
  </si>
  <si>
    <t>24.332950000s</t>
  </si>
  <si>
    <t>24.337950000s</t>
  </si>
  <si>
    <t>24.342950000s</t>
  </si>
  <si>
    <t>24.347950000s</t>
  </si>
  <si>
    <t>24.347976000s</t>
  </si>
  <si>
    <t>24.352975000s</t>
  </si>
  <si>
    <t>24.352976000s</t>
  </si>
  <si>
    <t>24.357975000s</t>
  </si>
  <si>
    <t>24.362975000s</t>
  </si>
  <si>
    <t>24.367975000s</t>
  </si>
  <si>
    <t>24.372975000s</t>
  </si>
  <si>
    <t>24.385319000s</t>
  </si>
  <si>
    <t>24.390267000s</t>
  </si>
  <si>
    <t>24.395240000s</t>
  </si>
  <si>
    <t>24.400214000s</t>
  </si>
  <si>
    <t>24.405188000s</t>
  </si>
  <si>
    <t>24.410136000s</t>
  </si>
  <si>
    <t>24.415110000s</t>
  </si>
  <si>
    <t>24.420084000s</t>
  </si>
  <si>
    <t>24.425058000s</t>
  </si>
  <si>
    <t>24.430005000s</t>
  </si>
  <si>
    <t>24.434979000s</t>
  </si>
  <si>
    <t>24.439953000s</t>
  </si>
  <si>
    <t>24.445917000s</t>
  </si>
  <si>
    <t>24.450917000s</t>
  </si>
  <si>
    <t>24.455916000s</t>
  </si>
  <si>
    <t>24.460916000s</t>
  </si>
  <si>
    <t>24.465916000s</t>
  </si>
  <si>
    <t>24.470916000s</t>
  </si>
  <si>
    <t>24.470942000s</t>
  </si>
  <si>
    <t>24.475942000s</t>
  </si>
  <si>
    <t>24.480942000s</t>
  </si>
  <si>
    <t>24.485942000s</t>
  </si>
  <si>
    <t>24.490942000s</t>
  </si>
  <si>
    <t>24.495942000s</t>
  </si>
  <si>
    <t>24.500942000s</t>
  </si>
  <si>
    <t>24.513702000s</t>
  </si>
  <si>
    <t>24.518676000s</t>
  </si>
  <si>
    <t>24.523650000s</t>
  </si>
  <si>
    <t>24.528624000s</t>
  </si>
  <si>
    <t>24.533571000s</t>
  </si>
  <si>
    <t>24.538545000s</t>
  </si>
  <si>
    <t>24.543519000s</t>
  </si>
  <si>
    <t>24.548493000s</t>
  </si>
  <si>
    <t>24.553441000s</t>
  </si>
  <si>
    <t>24.558415000s</t>
  </si>
  <si>
    <t>24.563389000s</t>
  </si>
  <si>
    <t>24.568362000s</t>
  </si>
  <si>
    <t>24.590133000s</t>
  </si>
  <si>
    <t>24.595133000s</t>
  </si>
  <si>
    <t>24.600133000s</t>
  </si>
  <si>
    <t>24.605133000s</t>
  </si>
  <si>
    <t>24.610133000s</t>
  </si>
  <si>
    <t>24.615133000s</t>
  </si>
  <si>
    <t>24.620132000s</t>
  </si>
  <si>
    <t>24.620158000s</t>
  </si>
  <si>
    <t>24.625158000s</t>
  </si>
  <si>
    <t>24.630132000s</t>
  </si>
  <si>
    <t>24.630158000s</t>
  </si>
  <si>
    <t>24.635158000s</t>
  </si>
  <si>
    <t>24.640158000s</t>
  </si>
  <si>
    <t>24.645158000s</t>
  </si>
  <si>
    <t>24.663048000s</t>
  </si>
  <si>
    <t>24.668022000s</t>
  </si>
  <si>
    <t>24.672970000s</t>
  </si>
  <si>
    <t>24.677944000s</t>
  </si>
  <si>
    <t>24.682918000s</t>
  </si>
  <si>
    <t>24.687892000s</t>
  </si>
  <si>
    <t>24.692840000s</t>
  </si>
  <si>
    <t>24.697813000s</t>
  </si>
  <si>
    <t>24.702787000s</t>
  </si>
  <si>
    <t>24.707761000s</t>
  </si>
  <si>
    <t>24.712709000s</t>
  </si>
  <si>
    <t>24.717683000s</t>
  </si>
  <si>
    <t>24.733959000s</t>
  </si>
  <si>
    <t>24.738959000s</t>
  </si>
  <si>
    <t>24.743958000s</t>
  </si>
  <si>
    <t>24.748958000s</t>
  </si>
  <si>
    <t>24.753958000s</t>
  </si>
  <si>
    <t>24.758958000s</t>
  </si>
  <si>
    <t>24.763958000s</t>
  </si>
  <si>
    <t>24.768958000s</t>
  </si>
  <si>
    <t>24.773958000s</t>
  </si>
  <si>
    <t>24.778958000s</t>
  </si>
  <si>
    <t>24.783958000s</t>
  </si>
  <si>
    <t>24.788958000s</t>
  </si>
  <si>
    <t>24.812395000s</t>
  </si>
  <si>
    <t>24.817343000s</t>
  </si>
  <si>
    <t>24.822316000s</t>
  </si>
  <si>
    <t>24.827290000s</t>
  </si>
  <si>
    <t>24.832238000s</t>
  </si>
  <si>
    <t>24.837212000s</t>
  </si>
  <si>
    <t>24.842186000s</t>
  </si>
  <si>
    <t>24.847160000s</t>
  </si>
  <si>
    <t>24.852108000s</t>
  </si>
  <si>
    <t>24.857082000s</t>
  </si>
  <si>
    <t>24.862055000s</t>
  </si>
  <si>
    <t>24.867029000s</t>
  </si>
  <si>
    <t>24.877732000s</t>
  </si>
  <si>
    <t>24.882732000s</t>
  </si>
  <si>
    <t>24.887732000s</t>
  </si>
  <si>
    <t>24.892732000s</t>
  </si>
  <si>
    <t>24.897732000s</t>
  </si>
  <si>
    <t>24.902732000s</t>
  </si>
  <si>
    <t>24.907732000s</t>
  </si>
  <si>
    <t>24.912732000s</t>
  </si>
  <si>
    <t>24.912758000s</t>
  </si>
  <si>
    <t>24.917758000s</t>
  </si>
  <si>
    <t>24.922758000s</t>
  </si>
  <si>
    <t>24.927757000s</t>
  </si>
  <si>
    <t>24.932757000s</t>
  </si>
  <si>
    <t>24.940804000s</t>
  </si>
  <si>
    <t>24.945752000s</t>
  </si>
  <si>
    <t>24.950726000s</t>
  </si>
  <si>
    <t>24.955700000s</t>
  </si>
  <si>
    <t>24.960647000s</t>
  </si>
  <si>
    <t>24.965621000s</t>
  </si>
  <si>
    <t>24.970595000s</t>
  </si>
  <si>
    <t>24.975569000s</t>
  </si>
  <si>
    <t>24.980517000s</t>
  </si>
  <si>
    <t>24.985491000s</t>
  </si>
  <si>
    <t>24.990465000s</t>
  </si>
  <si>
    <t>24.995439000s</t>
  </si>
  <si>
    <t>25.106166000s</t>
  </si>
  <si>
    <t>25.111166000s</t>
  </si>
  <si>
    <t>25.116166000s</t>
  </si>
  <si>
    <t>25.121166000s</t>
  </si>
  <si>
    <t>25.126192000s</t>
  </si>
  <si>
    <t>25.131191000s</t>
  </si>
  <si>
    <t>25.131192000s</t>
  </si>
  <si>
    <t>25.136191000s</t>
  </si>
  <si>
    <t>25.141191000s</t>
  </si>
  <si>
    <t>25.146191000s</t>
  </si>
  <si>
    <t>25.151191000s</t>
  </si>
  <si>
    <t>25.156191000s</t>
  </si>
  <si>
    <t>25.161191000s</t>
  </si>
  <si>
    <t>26.242475000s</t>
  </si>
  <si>
    <t>26.247475000s</t>
  </si>
  <si>
    <t>26.252475000s</t>
  </si>
  <si>
    <t>26.257474000s</t>
  </si>
  <si>
    <t>26.257475000s</t>
  </si>
  <si>
    <t>26.262474000s</t>
  </si>
  <si>
    <t>26.267474000s</t>
  </si>
  <si>
    <t>26.272474000s</t>
  </si>
  <si>
    <t>26.277474000s</t>
  </si>
  <si>
    <t>26.277500000s</t>
  </si>
  <si>
    <t>26.282500000s</t>
  </si>
  <si>
    <t>26.287500000s</t>
  </si>
  <si>
    <t>26.292500000s</t>
  </si>
  <si>
    <t>26.297500000s</t>
  </si>
  <si>
    <t>26.311718000s</t>
  </si>
  <si>
    <t>26.316692000s</t>
  </si>
  <si>
    <t>26.321666000s</t>
  </si>
  <si>
    <t>26.326614000s</t>
  </si>
  <si>
    <t>26.331588000s</t>
  </si>
  <si>
    <t>26.336562000s</t>
  </si>
  <si>
    <t>26.341536000s</t>
  </si>
  <si>
    <t>26.346483000s</t>
  </si>
  <si>
    <t>26.351457000s</t>
  </si>
  <si>
    <t>26.356431000s</t>
  </si>
  <si>
    <t>26.361405000s</t>
  </si>
  <si>
    <t>26.366353000s</t>
  </si>
  <si>
    <t>26.482992000s</t>
  </si>
  <si>
    <t>26.487991000s</t>
  </si>
  <si>
    <t>26.492991000s</t>
  </si>
  <si>
    <t>26.497991000s</t>
  </si>
  <si>
    <t>26.502991000s</t>
  </si>
  <si>
    <t>26.507991000s</t>
  </si>
  <si>
    <t>26.512991000s</t>
  </si>
  <si>
    <t>26.517991000s</t>
  </si>
  <si>
    <t>26.522991000s</t>
  </si>
  <si>
    <t>26.527991000s</t>
  </si>
  <si>
    <t>26.532991000s</t>
  </si>
  <si>
    <t>26.537991000s</t>
  </si>
  <si>
    <t>26.543095000s</t>
  </si>
  <si>
    <t>26.548069000s</t>
  </si>
  <si>
    <t>26.553042000s</t>
  </si>
  <si>
    <t>26.557990000s</t>
  </si>
  <si>
    <t>26.562964000s</t>
  </si>
  <si>
    <t>26.567938000s</t>
  </si>
  <si>
    <t>26.572912000s</t>
  </si>
  <si>
    <t>26.577860000s</t>
  </si>
  <si>
    <t>26.582834000s</t>
  </si>
  <si>
    <t>26.587807000s</t>
  </si>
  <si>
    <t>26.592755000s</t>
  </si>
  <si>
    <t>26.597729000s</t>
  </si>
  <si>
    <t>26.605958000s</t>
  </si>
  <si>
    <t>26.610958000s</t>
  </si>
  <si>
    <t>26.615958000s</t>
  </si>
  <si>
    <t>26.620958000s</t>
  </si>
  <si>
    <t>26.625958000s</t>
  </si>
  <si>
    <t>26.630958000s</t>
  </si>
  <si>
    <t>26.635958000s</t>
  </si>
  <si>
    <t>26.640958000s</t>
  </si>
  <si>
    <t>26.640984000s</t>
  </si>
  <si>
    <t>26.645958000s</t>
  </si>
  <si>
    <t>26.645984000s</t>
  </si>
  <si>
    <t>26.650957000s</t>
  </si>
  <si>
    <t>26.650983000s</t>
  </si>
  <si>
    <t>26.655983000s</t>
  </si>
  <si>
    <t>26.660983000s</t>
  </si>
  <si>
    <t>26.669759000s</t>
  </si>
  <si>
    <t>26.674733000s</t>
  </si>
  <si>
    <t>26.679707000s</t>
  </si>
  <si>
    <t>26.684655000s</t>
  </si>
  <si>
    <t>26.689629000s</t>
  </si>
  <si>
    <t>26.694603000s</t>
  </si>
  <si>
    <t>26.699576000s</t>
  </si>
  <si>
    <t>26.704524000s</t>
  </si>
  <si>
    <t>26.709498000s</t>
  </si>
  <si>
    <t>26.714472000s</t>
  </si>
  <si>
    <t>26.719446000s</t>
  </si>
  <si>
    <t>26.724394000s</t>
  </si>
  <si>
    <t>26.733899000s</t>
  </si>
  <si>
    <t>26.738899000s</t>
  </si>
  <si>
    <t>26.743899000s</t>
  </si>
  <si>
    <t>26.748898000s</t>
  </si>
  <si>
    <t>26.753898000s</t>
  </si>
  <si>
    <t>26.758898000s</t>
  </si>
  <si>
    <t>26.758924000s</t>
  </si>
  <si>
    <t>26.763898000s</t>
  </si>
  <si>
    <t>26.763924000s</t>
  </si>
  <si>
    <t>26.768898000s</t>
  </si>
  <si>
    <t>26.768924000s</t>
  </si>
  <si>
    <t>26.773924000s</t>
  </si>
  <si>
    <t>26.778924000s</t>
  </si>
  <si>
    <t>26.783924000s</t>
  </si>
  <si>
    <t>26.788924000s</t>
  </si>
  <si>
    <t>26.798168000s</t>
  </si>
  <si>
    <t>26.803142000s</t>
  </si>
  <si>
    <t>26.808116000s</t>
  </si>
  <si>
    <t>26.813090000s</t>
  </si>
  <si>
    <t>26.818038000s</t>
  </si>
  <si>
    <t>26.823012000s</t>
  </si>
  <si>
    <t>26.827986000s</t>
  </si>
  <si>
    <t>26.832960000s</t>
  </si>
  <si>
    <t>26.837907000s</t>
  </si>
  <si>
    <t>26.842881000s</t>
  </si>
  <si>
    <t>26.847855000s</t>
  </si>
  <si>
    <t>26.852803000s</t>
  </si>
  <si>
    <t>26.861865000s</t>
  </si>
  <si>
    <t>26.866865000s</t>
  </si>
  <si>
    <t>26.871865000s</t>
  </si>
  <si>
    <t>26.876865000s</t>
  </si>
  <si>
    <t>26.881865000s</t>
  </si>
  <si>
    <t>26.886865000s</t>
  </si>
  <si>
    <t>26.891865000s</t>
  </si>
  <si>
    <t>26.896865000s</t>
  </si>
  <si>
    <t>26.901865000s</t>
  </si>
  <si>
    <t>26.906865000s</t>
  </si>
  <si>
    <t>26.911864000s</t>
  </si>
  <si>
    <t>26.916864000s</t>
  </si>
  <si>
    <t>26.916890000s</t>
  </si>
  <si>
    <t>26.926474000s</t>
  </si>
  <si>
    <t>26.931421000s</t>
  </si>
  <si>
    <t>26.936395000s</t>
  </si>
  <si>
    <t>26.941369000s</t>
  </si>
  <si>
    <t>26.946343000s</t>
  </si>
  <si>
    <t>26.951291000s</t>
  </si>
  <si>
    <t>26.956265000s</t>
  </si>
  <si>
    <t>26.961239000s</t>
  </si>
  <si>
    <t>26.966212000s</t>
  </si>
  <si>
    <t>26.971160000s</t>
  </si>
  <si>
    <t>26.976134000s</t>
  </si>
  <si>
    <t>26.981108000s</t>
  </si>
  <si>
    <t>26.989832000s</t>
  </si>
  <si>
    <t>26.994832000s</t>
  </si>
  <si>
    <t>26.999832000s</t>
  </si>
  <si>
    <t>27.004832000s</t>
  </si>
  <si>
    <t>27.009832000s</t>
  </si>
  <si>
    <t>27.014831000s</t>
  </si>
  <si>
    <t>27.019831000s</t>
  </si>
  <si>
    <t>27.024831000s</t>
  </si>
  <si>
    <t>27.029831000s</t>
  </si>
  <si>
    <t>27.034831000s</t>
  </si>
  <si>
    <t>27.039831000s</t>
  </si>
  <si>
    <t>27.044831000s</t>
  </si>
  <si>
    <t>27.059258000s</t>
  </si>
  <si>
    <t>27.064206000s</t>
  </si>
  <si>
    <t>27.069180000s</t>
  </si>
  <si>
    <t>27.074153000s</t>
  </si>
  <si>
    <t>27.079127000s</t>
  </si>
  <si>
    <t>27.084075000s</t>
  </si>
  <si>
    <t>27.089049000s</t>
  </si>
  <si>
    <t>27.094023000s</t>
  </si>
  <si>
    <t>27.098971000s</t>
  </si>
  <si>
    <t>27.103945000s</t>
  </si>
  <si>
    <t>27.108918000s</t>
  </si>
  <si>
    <t>27.113892000s</t>
  </si>
  <si>
    <t>27.133632000s</t>
  </si>
  <si>
    <t>27.138631000s</t>
  </si>
  <si>
    <t>27.143631000s</t>
  </si>
  <si>
    <t>27.148631000s</t>
  </si>
  <si>
    <t>27.153631000s</t>
  </si>
  <si>
    <t>27.158631000s</t>
  </si>
  <si>
    <t>27.163631000s</t>
  </si>
  <si>
    <t>27.168631000s</t>
  </si>
  <si>
    <t>27.173631000s</t>
  </si>
  <si>
    <t>27.178631000s</t>
  </si>
  <si>
    <t>27.183631000s</t>
  </si>
  <si>
    <t>27.188631000s</t>
  </si>
  <si>
    <t>27.206886000s</t>
  </si>
  <si>
    <t>27.211859000s</t>
  </si>
  <si>
    <t>27.216833000s</t>
  </si>
  <si>
    <t>27.221781000s</t>
  </si>
  <si>
    <t>27.226755000s</t>
  </si>
  <si>
    <t>27.231729000s</t>
  </si>
  <si>
    <t>27.236703000s</t>
  </si>
  <si>
    <t>27.241651000s</t>
  </si>
  <si>
    <t>27.246624000s</t>
  </si>
  <si>
    <t>27.251598000s</t>
  </si>
  <si>
    <t>27.256572000s</t>
  </si>
  <si>
    <t>27.261520000s</t>
  </si>
  <si>
    <t>27.277848000s</t>
  </si>
  <si>
    <t>27.282848000s</t>
  </si>
  <si>
    <t>27.287848000s</t>
  </si>
  <si>
    <t>27.292848000s</t>
  </si>
  <si>
    <t>27.297848000s</t>
  </si>
  <si>
    <t>27.302847000s</t>
  </si>
  <si>
    <t>27.307847000s</t>
  </si>
  <si>
    <t>27.312847000s</t>
  </si>
  <si>
    <t>27.317847000s</t>
  </si>
  <si>
    <t>27.322847000s</t>
  </si>
  <si>
    <t>27.327847000s</t>
  </si>
  <si>
    <t>27.332847000s</t>
  </si>
  <si>
    <t>27.332873000s</t>
  </si>
  <si>
    <t>27.356102000s</t>
  </si>
  <si>
    <t>27.361076000s</t>
  </si>
  <si>
    <t>27.366023000s</t>
  </si>
  <si>
    <t>27.370997000s</t>
  </si>
  <si>
    <t>27.375971000s</t>
  </si>
  <si>
    <t>27.380945000s</t>
  </si>
  <si>
    <t>27.385893000s</t>
  </si>
  <si>
    <t>27.390867000s</t>
  </si>
  <si>
    <t>27.395841000s</t>
  </si>
  <si>
    <t>27.400815000s</t>
  </si>
  <si>
    <t>27.405762000s</t>
  </si>
  <si>
    <t>27.410736000s</t>
  </si>
  <si>
    <t>27.421647000s</t>
  </si>
  <si>
    <t>27.421648000s</t>
  </si>
  <si>
    <t>27.426647000s</t>
  </si>
  <si>
    <t>27.431647000s</t>
  </si>
  <si>
    <t>27.436647000s</t>
  </si>
  <si>
    <t>27.441647000s</t>
  </si>
  <si>
    <t>27.446647000s</t>
  </si>
  <si>
    <t>27.451647000s</t>
  </si>
  <si>
    <t>27.456647000s</t>
  </si>
  <si>
    <t>27.461647000s</t>
  </si>
  <si>
    <t>27.466647000s</t>
  </si>
  <si>
    <t>27.466673000s</t>
  </si>
  <si>
    <t>27.471647000s</t>
  </si>
  <si>
    <t>27.471673000s</t>
  </si>
  <si>
    <t>27.476673000s</t>
  </si>
  <si>
    <t>27.484433000s</t>
  </si>
  <si>
    <t>27.489407000s</t>
  </si>
  <si>
    <t>27.494381000s</t>
  </si>
  <si>
    <t>27.499328000s</t>
  </si>
  <si>
    <t>27.504302000s</t>
  </si>
  <si>
    <t>27.509276000s</t>
  </si>
  <si>
    <t>27.514250000s</t>
  </si>
  <si>
    <t>27.519198000s</t>
  </si>
  <si>
    <t>27.524172000s</t>
  </si>
  <si>
    <t>27.529146000s</t>
  </si>
  <si>
    <t>27.534120000s</t>
  </si>
  <si>
    <t>27.539067000s</t>
  </si>
  <si>
    <t>27.549588000s</t>
  </si>
  <si>
    <t>27.549614000s</t>
  </si>
  <si>
    <t>27.554588000s</t>
  </si>
  <si>
    <t>27.554614000s</t>
  </si>
  <si>
    <t>27.559588000s</t>
  </si>
  <si>
    <t>27.559614000s</t>
  </si>
  <si>
    <t>27.564614000s</t>
  </si>
  <si>
    <t>27.569614000s</t>
  </si>
  <si>
    <t>27.574614000s</t>
  </si>
  <si>
    <t>27.579614000s</t>
  </si>
  <si>
    <t>27.584613000s</t>
  </si>
  <si>
    <t>27.584614000s</t>
  </si>
  <si>
    <t>27.589613000s</t>
  </si>
  <si>
    <t>27.594613000s</t>
  </si>
  <si>
    <t>27.599613000s</t>
  </si>
  <si>
    <t>27.604613000s</t>
  </si>
  <si>
    <t>27.612816000s</t>
  </si>
  <si>
    <t>27.617764000s</t>
  </si>
  <si>
    <t>27.622738000s</t>
  </si>
  <si>
    <t>27.627712000s</t>
  </si>
  <si>
    <t>27.632686000s</t>
  </si>
  <si>
    <t>27.637633000s</t>
  </si>
  <si>
    <t>27.642607000s</t>
  </si>
  <si>
    <t>27.647581000s</t>
  </si>
  <si>
    <t>27.652555000s</t>
  </si>
  <si>
    <t>27.657503000s</t>
  </si>
  <si>
    <t>27.662477000s</t>
  </si>
  <si>
    <t>27.667451000s</t>
  </si>
  <si>
    <t>27.677971000s</t>
  </si>
  <si>
    <t>27.682971000s</t>
  </si>
  <si>
    <t>27.687971000s</t>
  </si>
  <si>
    <t>27.687997000s</t>
  </si>
  <si>
    <t>27.692971000s</t>
  </si>
  <si>
    <t>27.692997000s</t>
  </si>
  <si>
    <t>27.697971000s</t>
  </si>
  <si>
    <t>27.697997000s</t>
  </si>
  <si>
    <t>27.702971000s</t>
  </si>
  <si>
    <t>27.702997000s</t>
  </si>
  <si>
    <t>27.707971000s</t>
  </si>
  <si>
    <t>27.707997000s</t>
  </si>
  <si>
    <t>27.712971000s</t>
  </si>
  <si>
    <t>27.717971000s</t>
  </si>
  <si>
    <t>27.717997000s</t>
  </si>
  <si>
    <t>27.722997000s</t>
  </si>
  <si>
    <t>27.727996000s</t>
  </si>
  <si>
    <t>27.727997000s</t>
  </si>
  <si>
    <t>27.732996000s</t>
  </si>
  <si>
    <t>27.739533000s</t>
  </si>
  <si>
    <t>27.744481000s</t>
  </si>
  <si>
    <t>27.749454000s</t>
  </si>
  <si>
    <t>27.754428000s</t>
  </si>
  <si>
    <t>27.759402000s</t>
  </si>
  <si>
    <t>27.764350000s</t>
  </si>
  <si>
    <t>27.769324000s</t>
  </si>
  <si>
    <t>27.774298000s</t>
  </si>
  <si>
    <t>27.779272000s</t>
  </si>
  <si>
    <t>27.784219000s</t>
  </si>
  <si>
    <t>27.789193000s</t>
  </si>
  <si>
    <t>27.794167000s</t>
  </si>
  <si>
    <t>27.805938000s</t>
  </si>
  <si>
    <t>27.810938000s</t>
  </si>
  <si>
    <t>27.815938000s</t>
  </si>
  <si>
    <t>27.820938000s</t>
  </si>
  <si>
    <t>27.825938000s</t>
  </si>
  <si>
    <t>27.830937000s</t>
  </si>
  <si>
    <t>27.835937000s</t>
  </si>
  <si>
    <t>27.840937000s</t>
  </si>
  <si>
    <t>27.845937000s</t>
  </si>
  <si>
    <t>27.845963000s</t>
  </si>
  <si>
    <t>27.850937000s</t>
  </si>
  <si>
    <t>27.850963000s</t>
  </si>
  <si>
    <t>27.855937000s</t>
  </si>
  <si>
    <t>27.855963000s</t>
  </si>
  <si>
    <t>27.860963000s</t>
  </si>
  <si>
    <t>27.867838000s</t>
  </si>
  <si>
    <t>27.872812000s</t>
  </si>
  <si>
    <t>27.877786000s</t>
  </si>
  <si>
    <t>27.882759000s</t>
  </si>
  <si>
    <t>27.887707000s</t>
  </si>
  <si>
    <t>27.892681000s</t>
  </si>
  <si>
    <t>27.897655000s</t>
  </si>
  <si>
    <t>27.902603000s</t>
  </si>
  <si>
    <t>27.907577000s</t>
  </si>
  <si>
    <t>27.912551000s</t>
  </si>
  <si>
    <t>27.917525000s</t>
  </si>
  <si>
    <t>27.922472000s</t>
  </si>
  <si>
    <t>27.933878000s</t>
  </si>
  <si>
    <t>27.938904000s</t>
  </si>
  <si>
    <t>27.943904000s</t>
  </si>
  <si>
    <t>27.948904000s</t>
  </si>
  <si>
    <t>27.953904000s</t>
  </si>
  <si>
    <t>27.958904000s</t>
  </si>
  <si>
    <t>27.963904000s</t>
  </si>
  <si>
    <t>27.968904000s</t>
  </si>
  <si>
    <t>27.973904000s</t>
  </si>
  <si>
    <t>27.978904000s</t>
  </si>
  <si>
    <t>27.983904000s</t>
  </si>
  <si>
    <t>27.988904000s</t>
  </si>
  <si>
    <t>28.000622000s</t>
  </si>
  <si>
    <t>28.005596000s</t>
  </si>
  <si>
    <t>28.010544000s</t>
  </si>
  <si>
    <t>28.015518000s</t>
  </si>
  <si>
    <t>28.020492000s</t>
  </si>
  <si>
    <t>28.025465000s</t>
  </si>
  <si>
    <t>28.030413000s</t>
  </si>
  <si>
    <t>28.035387000s</t>
  </si>
  <si>
    <t>28.040361000s</t>
  </si>
  <si>
    <t>28.045335000s</t>
  </si>
  <si>
    <t>28.050283000s</t>
  </si>
  <si>
    <t>28.055257000s</t>
  </si>
  <si>
    <t>28.061871000s</t>
  </si>
  <si>
    <t>28.066871000s</t>
  </si>
  <si>
    <t>28.071871000s</t>
  </si>
  <si>
    <t>28.076871000s</t>
  </si>
  <si>
    <t>28.081871000s</t>
  </si>
  <si>
    <t>28.086871000s</t>
  </si>
  <si>
    <t>28.091871000s</t>
  </si>
  <si>
    <t>28.096870000s</t>
  </si>
  <si>
    <t>28.101870000s</t>
  </si>
  <si>
    <t>28.106870000s</t>
  </si>
  <si>
    <t>28.111870000s</t>
  </si>
  <si>
    <t>28.111896000s</t>
  </si>
  <si>
    <t>28.116870000s</t>
  </si>
  <si>
    <t>28.116896000s</t>
  </si>
  <si>
    <t>28.128250000s</t>
  </si>
  <si>
    <t>28.133224000s</t>
  </si>
  <si>
    <t>28.138198000s</t>
  </si>
  <si>
    <t>28.143146000s</t>
  </si>
  <si>
    <t>28.148120000s</t>
  </si>
  <si>
    <t>28.153093000s</t>
  </si>
  <si>
    <t>28.158041000s</t>
  </si>
  <si>
    <t>28.163015000s</t>
  </si>
  <si>
    <t>28.167989000s</t>
  </si>
  <si>
    <t>28.172963000s</t>
  </si>
  <si>
    <t>28.177911000s</t>
  </si>
  <si>
    <t>28.182885000s</t>
  </si>
  <si>
    <t>28.189812000s</t>
  </si>
  <si>
    <t>28.189838000s</t>
  </si>
  <si>
    <t>28.194811000s</t>
  </si>
  <si>
    <t>28.194838000s</t>
  </si>
  <si>
    <t>28.199837000s</t>
  </si>
  <si>
    <t>28.204837000s</t>
  </si>
  <si>
    <t>28.209837000s</t>
  </si>
  <si>
    <t>28.214837000s</t>
  </si>
  <si>
    <t>28.219837000s</t>
  </si>
  <si>
    <t>28.224837000s</t>
  </si>
  <si>
    <t>28.229837000s</t>
  </si>
  <si>
    <t>28.234837000s</t>
  </si>
  <si>
    <t>28.239837000s</t>
  </si>
  <si>
    <t>28.244837000s</t>
  </si>
  <si>
    <t>28.255878000s</t>
  </si>
  <si>
    <t>28.260852000s</t>
  </si>
  <si>
    <t>28.265826000s</t>
  </si>
  <si>
    <t>28.270774000s</t>
  </si>
  <si>
    <t>28.275748000s</t>
  </si>
  <si>
    <t>28.280721000s</t>
  </si>
  <si>
    <t>28.285695000s</t>
  </si>
  <si>
    <t>28.290643000s</t>
  </si>
  <si>
    <t>28.295617000s</t>
  </si>
  <si>
    <t>28.300591000s</t>
  </si>
  <si>
    <t>28.305565000s</t>
  </si>
  <si>
    <t>28.310513000s</t>
  </si>
  <si>
    <t>28.317804000s</t>
  </si>
  <si>
    <t>28.322804000s</t>
  </si>
  <si>
    <t>28.327804000s</t>
  </si>
  <si>
    <t>28.332804000s</t>
  </si>
  <si>
    <t>28.337804000s</t>
  </si>
  <si>
    <t>28.342804000s</t>
  </si>
  <si>
    <t>28.347804000s</t>
  </si>
  <si>
    <t>28.352804000s</t>
  </si>
  <si>
    <t>28.357804000s</t>
  </si>
  <si>
    <t>28.362803000s</t>
  </si>
  <si>
    <t>28.362829000s</t>
  </si>
  <si>
    <t>28.367803000s</t>
  </si>
  <si>
    <t>28.367829000s</t>
  </si>
  <si>
    <t>28.372829000s</t>
  </si>
  <si>
    <t>28.383532000s</t>
  </si>
  <si>
    <t>28.388506000s</t>
  </si>
  <si>
    <t>28.393454000s</t>
  </si>
  <si>
    <t>28.398428000s</t>
  </si>
  <si>
    <t>28.403402000s</t>
  </si>
  <si>
    <t>28.408376000s</t>
  </si>
  <si>
    <t>28.413323000s</t>
  </si>
  <si>
    <t>28.418297000s</t>
  </si>
  <si>
    <t>28.423271000s</t>
  </si>
  <si>
    <t>28.428245000s</t>
  </si>
  <si>
    <t>28.433193000s</t>
  </si>
  <si>
    <t>28.438167000s</t>
  </si>
  <si>
    <t>28.445745000s</t>
  </si>
  <si>
    <t>28.445771000s</t>
  </si>
  <si>
    <t>28.450745000s</t>
  </si>
  <si>
    <t>28.450771000s</t>
  </si>
  <si>
    <t>28.455771000s</t>
  </si>
  <si>
    <t>28.460771000s</t>
  </si>
  <si>
    <t>28.465770000s</t>
  </si>
  <si>
    <t>28.470770000s</t>
  </si>
  <si>
    <t>28.475770000s</t>
  </si>
  <si>
    <t>28.480770000s</t>
  </si>
  <si>
    <t>28.485770000s</t>
  </si>
  <si>
    <t>28.490770000s</t>
  </si>
  <si>
    <t>28.495770000s</t>
  </si>
  <si>
    <t>28.495796000s</t>
  </si>
  <si>
    <t>28.500796000s</t>
  </si>
  <si>
    <t>28.511160000s</t>
  </si>
  <si>
    <t>28.516134000s</t>
  </si>
  <si>
    <t>28.521082000s</t>
  </si>
  <si>
    <t>28.526056000s</t>
  </si>
  <si>
    <t>28.531030000s</t>
  </si>
  <si>
    <t>28.536004000s</t>
  </si>
  <si>
    <t>28.540951000s</t>
  </si>
  <si>
    <t>28.545925000s</t>
  </si>
  <si>
    <t>28.550899000s</t>
  </si>
  <si>
    <t>28.555873000s</t>
  </si>
  <si>
    <t>28.560821000s</t>
  </si>
  <si>
    <t>28.565795000s</t>
  </si>
  <si>
    <t>28.573737000s</t>
  </si>
  <si>
    <t>28.578737000s</t>
  </si>
  <si>
    <t>28.583737000s</t>
  </si>
  <si>
    <t>28.588737000s</t>
  </si>
  <si>
    <t>28.593737000s</t>
  </si>
  <si>
    <t>28.598737000s</t>
  </si>
  <si>
    <t>28.603737000s</t>
  </si>
  <si>
    <t>28.608737000s</t>
  </si>
  <si>
    <t>28.613737000s</t>
  </si>
  <si>
    <t>28.613763000s</t>
  </si>
  <si>
    <t>28.618763000s</t>
  </si>
  <si>
    <t>28.623763000s</t>
  </si>
  <si>
    <t>28.628762000s</t>
  </si>
  <si>
    <t>28.628763000s</t>
  </si>
  <si>
    <t>28.638788000s</t>
  </si>
  <si>
    <t>28.643736000s</t>
  </si>
  <si>
    <t>28.648710000s</t>
  </si>
  <si>
    <t>28.653684000s</t>
  </si>
  <si>
    <t>28.658658000s</t>
  </si>
  <si>
    <t>28.663606000s</t>
  </si>
  <si>
    <t>28.668580000s</t>
  </si>
  <si>
    <t>28.673553000s</t>
  </si>
  <si>
    <t>28.678527000s</t>
  </si>
  <si>
    <t>28.683475000s</t>
  </si>
  <si>
    <t>28.688449000s</t>
  </si>
  <si>
    <t>28.693423000s</t>
  </si>
  <si>
    <t>28.705454000s</t>
  </si>
  <si>
    <t>28.710454000s</t>
  </si>
  <si>
    <t>28.715454000s</t>
  </si>
  <si>
    <t>28.720454000s</t>
  </si>
  <si>
    <t>28.725454000s</t>
  </si>
  <si>
    <t>28.730453000s</t>
  </si>
  <si>
    <t>28.735453000s</t>
  </si>
  <si>
    <t>28.740453000s</t>
  </si>
  <si>
    <t>28.745453000s</t>
  </si>
  <si>
    <t>28.750453000s</t>
  </si>
  <si>
    <t>28.755453000s</t>
  </si>
  <si>
    <t>28.760453000s</t>
  </si>
  <si>
    <t>0x062</t>
  </si>
  <si>
    <t>28.760479000s</t>
  </si>
  <si>
    <t>28.766390000s</t>
  </si>
  <si>
    <t>28.771364000s</t>
  </si>
  <si>
    <t>28.776338000s</t>
  </si>
  <si>
    <t>28.781312000s</t>
  </si>
  <si>
    <t>28.786260000s</t>
  </si>
  <si>
    <t>28.791234000s</t>
  </si>
  <si>
    <t>28.796208000s</t>
  </si>
  <si>
    <t>28.801181000s</t>
  </si>
  <si>
    <t>28.806129000s</t>
  </si>
  <si>
    <t>28.811103000s</t>
  </si>
  <si>
    <t>28.816077000s</t>
  </si>
  <si>
    <t>28.821051000s</t>
  </si>
  <si>
    <t>0x067</t>
  </si>
  <si>
    <t>28.829671000s</t>
  </si>
  <si>
    <t>28.834670000s</t>
  </si>
  <si>
    <t>28.839670000s</t>
  </si>
  <si>
    <t>28.844670000s</t>
  </si>
  <si>
    <t>28.849670000s</t>
  </si>
  <si>
    <t>28.854670000s</t>
  </si>
  <si>
    <t>28.859670000s</t>
  </si>
  <si>
    <t>28.864670000s</t>
  </si>
  <si>
    <t>28.869670000s</t>
  </si>
  <si>
    <t>28.874670000s</t>
  </si>
  <si>
    <t>28.879670000s</t>
  </si>
  <si>
    <t>28.884670000s</t>
  </si>
  <si>
    <t>28.894774000s</t>
  </si>
  <si>
    <t>28.899747000s</t>
  </si>
  <si>
    <t>28.904721000s</t>
  </si>
  <si>
    <t>28.909695000s</t>
  </si>
  <si>
    <t>28.914643000s</t>
  </si>
  <si>
    <t>28.919617000s</t>
  </si>
  <si>
    <t>28.924591000s</t>
  </si>
  <si>
    <t>28.929539000s</t>
  </si>
  <si>
    <t>28.934513000s</t>
  </si>
  <si>
    <t>28.939486000s</t>
  </si>
  <si>
    <t>28.944460000s</t>
  </si>
  <si>
    <t>28.949408000s</t>
  </si>
  <si>
    <t>28.957611000s</t>
  </si>
  <si>
    <t>28.962611000s</t>
  </si>
  <si>
    <t>28.967611000s</t>
  </si>
  <si>
    <t>28.972611000s</t>
  </si>
  <si>
    <t>28.977611000s</t>
  </si>
  <si>
    <t>28.982611000s</t>
  </si>
  <si>
    <t>28.982637000s</t>
  </si>
  <si>
    <t>28.987611000s</t>
  </si>
  <si>
    <t>28.987637000s</t>
  </si>
  <si>
    <t>28.992637000s</t>
  </si>
  <si>
    <t>28.997636000s</t>
  </si>
  <si>
    <t>29.002636000s</t>
  </si>
  <si>
    <t>29.007636000s</t>
  </si>
  <si>
    <t>29.012636000s</t>
  </si>
  <si>
    <t>29.027662000s</t>
  </si>
  <si>
    <t>29.032636000s</t>
  </si>
  <si>
    <t>29.037584000s</t>
  </si>
  <si>
    <t>29.042558000s</t>
  </si>
  <si>
    <t>29.047531000s</t>
  </si>
  <si>
    <t>29.052505000s</t>
  </si>
  <si>
    <t>29.057453000s</t>
  </si>
  <si>
    <t>29.062427000s</t>
  </si>
  <si>
    <t>29.067401000s</t>
  </si>
  <si>
    <t>29.072349000s</t>
  </si>
  <si>
    <t>29.077323000s</t>
  </si>
  <si>
    <t>29.082296000s</t>
  </si>
  <si>
    <t>29.101827000s</t>
  </si>
  <si>
    <t>29.106853000s</t>
  </si>
  <si>
    <t>29.111853000s</t>
  </si>
  <si>
    <t>29.116853000s</t>
  </si>
  <si>
    <t>29.121853000s</t>
  </si>
  <si>
    <t>29.126853000s</t>
  </si>
  <si>
    <t>29.131853000s</t>
  </si>
  <si>
    <t>29.136853000s</t>
  </si>
  <si>
    <t>29.136879000s</t>
  </si>
  <si>
    <t>29.141879000s</t>
  </si>
  <si>
    <t>29.146879000s</t>
  </si>
  <si>
    <t>29.151879000s</t>
  </si>
  <si>
    <t>29.156879000s</t>
  </si>
  <si>
    <t>29.177008000s</t>
  </si>
  <si>
    <t>29.181956000s</t>
  </si>
  <si>
    <t>29.186930000s</t>
  </si>
  <si>
    <t>29.191904000s</t>
  </si>
  <si>
    <t>29.196878000s</t>
  </si>
  <si>
    <t>29.201826000s</t>
  </si>
  <si>
    <t>29.206800000s</t>
  </si>
  <si>
    <t>29.211773000s</t>
  </si>
  <si>
    <t>29.216747000s</t>
  </si>
  <si>
    <t>29.221695000s</t>
  </si>
  <si>
    <t>29.226669000s</t>
  </si>
  <si>
    <t>29.231643000s</t>
  </si>
  <si>
    <t>29.245653000s</t>
  </si>
  <si>
    <t>29.250653000s</t>
  </si>
  <si>
    <t>29.255653000s</t>
  </si>
  <si>
    <t>29.260653000s</t>
  </si>
  <si>
    <t>29.265653000s</t>
  </si>
  <si>
    <t>29.270653000s</t>
  </si>
  <si>
    <t>29.275653000s</t>
  </si>
  <si>
    <t>29.280652000s</t>
  </si>
  <si>
    <t>29.280653000s</t>
  </si>
  <si>
    <t>29.285652000s</t>
  </si>
  <si>
    <t>29.290652000s</t>
  </si>
  <si>
    <t>29.290678000s</t>
  </si>
  <si>
    <t>29.295652000s</t>
  </si>
  <si>
    <t>29.295678000s</t>
  </si>
  <si>
    <t>29.300652000s</t>
  </si>
  <si>
    <t>29.300678000s</t>
  </si>
  <si>
    <t>29.326329000s</t>
  </si>
  <si>
    <t>29.331303000s</t>
  </si>
  <si>
    <t>29.336277000s</t>
  </si>
  <si>
    <t>29.341250000s</t>
  </si>
  <si>
    <t>29.346198000s</t>
  </si>
  <si>
    <t>29.351172000s</t>
  </si>
  <si>
    <t>29.356146000s</t>
  </si>
  <si>
    <t>29.361120000s</t>
  </si>
  <si>
    <t>29.366068000s</t>
  </si>
  <si>
    <t>29.371042000s</t>
  </si>
  <si>
    <t>29.376015000s</t>
  </si>
  <si>
    <t>29.380989000s</t>
  </si>
  <si>
    <t>29.389453000s</t>
  </si>
  <si>
    <t>29.394453000s</t>
  </si>
  <si>
    <t>29.399453000s</t>
  </si>
  <si>
    <t>29.404452000s</t>
  </si>
  <si>
    <t>29.404453000s</t>
  </si>
  <si>
    <t>29.409452000s</t>
  </si>
  <si>
    <t>29.409478000s</t>
  </si>
  <si>
    <t>29.414478000s</t>
  </si>
  <si>
    <t>29.419478000s</t>
  </si>
  <si>
    <t>29.424478000s</t>
  </si>
  <si>
    <t>29.429478000s</t>
  </si>
  <si>
    <t>29.434478000s</t>
  </si>
  <si>
    <t>29.439478000s</t>
  </si>
  <si>
    <t>29.444478000s</t>
  </si>
  <si>
    <t>29.454764000s</t>
  </si>
  <si>
    <t>29.459738000s</t>
  </si>
  <si>
    <t>29.464712000s</t>
  </si>
  <si>
    <t>29.469660000s</t>
  </si>
  <si>
    <t>29.474634000s</t>
  </si>
  <si>
    <t>29.479607000s</t>
  </si>
  <si>
    <t>29.484581000s</t>
  </si>
  <si>
    <t>29.489529000s</t>
  </si>
  <si>
    <t>29.494503000s</t>
  </si>
  <si>
    <t>29.499477000s</t>
  </si>
  <si>
    <t>29.504451000s</t>
  </si>
  <si>
    <t>29.509399000s</t>
  </si>
  <si>
    <t>29.517836000s</t>
  </si>
  <si>
    <t>29.522836000s</t>
  </si>
  <si>
    <t>29.527836000s</t>
  </si>
  <si>
    <t>29.532836000s</t>
  </si>
  <si>
    <t>29.537836000s</t>
  </si>
  <si>
    <t>29.542836000s</t>
  </si>
  <si>
    <t>29.542862000s</t>
  </si>
  <si>
    <t>29.547835000s</t>
  </si>
  <si>
    <t>29.547862000s</t>
  </si>
  <si>
    <t>29.552835000s</t>
  </si>
  <si>
    <t>29.552861000s</t>
  </si>
  <si>
    <t>29.557861000s</t>
  </si>
  <si>
    <t>29.562861000s</t>
  </si>
  <si>
    <t>29.567861000s</t>
  </si>
  <si>
    <t>29.572861000s</t>
  </si>
  <si>
    <t>29.583173000s</t>
  </si>
  <si>
    <t>29.588121000s</t>
  </si>
  <si>
    <t>29.593095000s</t>
  </si>
  <si>
    <t>29.598069000s</t>
  </si>
  <si>
    <t>29.603043000s</t>
  </si>
  <si>
    <t>29.607991000s</t>
  </si>
  <si>
    <t>29.612965000s</t>
  </si>
  <si>
    <t>29.617938000s</t>
  </si>
  <si>
    <t>29.622912000s</t>
  </si>
  <si>
    <t>29.627860000s</t>
  </si>
  <si>
    <t>29.632834000s</t>
  </si>
  <si>
    <t>29.637808000s</t>
  </si>
  <si>
    <t>29.746660000s</t>
  </si>
  <si>
    <t>29.751660000s</t>
  </si>
  <si>
    <t>29.756660000s</t>
  </si>
  <si>
    <t>29.756686000s</t>
  </si>
  <si>
    <t>29.761686000s</t>
  </si>
  <si>
    <t>29.766686000s</t>
  </si>
  <si>
    <t>29.771686000s</t>
  </si>
  <si>
    <t>29.776686000s</t>
  </si>
  <si>
    <t>29.781686000s</t>
  </si>
  <si>
    <t>29.786686000s</t>
  </si>
  <si>
    <t>29.791686000s</t>
  </si>
  <si>
    <t>29.796685000s</t>
  </si>
  <si>
    <t>29.801685000s</t>
  </si>
  <si>
    <t>29.814446000s</t>
  </si>
  <si>
    <t>29.819419000s</t>
  </si>
  <si>
    <t>29.824393000s</t>
  </si>
  <si>
    <t>29.829367000s</t>
  </si>
  <si>
    <t>29.834315000s</t>
  </si>
  <si>
    <t>29.839289000s</t>
  </si>
  <si>
    <t>29.844263000s</t>
  </si>
  <si>
    <t>29.849211000s</t>
  </si>
  <si>
    <t>29.854184000s</t>
  </si>
  <si>
    <t>29.859158000s</t>
  </si>
  <si>
    <t>29.864132000s</t>
  </si>
  <si>
    <t>29.869080000s</t>
  </si>
  <si>
    <t>29.986370000s</t>
  </si>
  <si>
    <t>29.991370000s</t>
  </si>
  <si>
    <t>29.996370000s</t>
  </si>
  <si>
    <t>30.001369000s</t>
  </si>
  <si>
    <t>30.006369000s</t>
  </si>
  <si>
    <t>30.011369000s</t>
  </si>
  <si>
    <t>30.016369000s</t>
  </si>
  <si>
    <t>30.021369000s</t>
  </si>
  <si>
    <t>30.026369000s</t>
  </si>
  <si>
    <t>30.026395000s</t>
  </si>
  <si>
    <t>30.031369000s</t>
  </si>
  <si>
    <t>30.031395000s</t>
  </si>
  <si>
    <t>30.036369000s</t>
  </si>
  <si>
    <t>30.036395000s</t>
  </si>
  <si>
    <t>30.041395000s</t>
  </si>
  <si>
    <t>30.050301000s</t>
  </si>
  <si>
    <t>30.055249000s</t>
  </si>
  <si>
    <t>30.060223000s</t>
  </si>
  <si>
    <t>30.065196000s</t>
  </si>
  <si>
    <t>30.070170000s</t>
  </si>
  <si>
    <t>30.075118000s</t>
  </si>
  <si>
    <t>30.080092000s</t>
  </si>
  <si>
    <t>30.085066000s</t>
  </si>
  <si>
    <t>30.090014000s</t>
  </si>
  <si>
    <t>30.094988000s</t>
  </si>
  <si>
    <t>30.099962000s</t>
  </si>
  <si>
    <t>30.104935000s</t>
  </si>
  <si>
    <t>30.125586000s</t>
  </si>
  <si>
    <t>30.130586000s</t>
  </si>
  <si>
    <t>30.135586000s</t>
  </si>
  <si>
    <t>30.140586000s</t>
  </si>
  <si>
    <t>30.145586000s</t>
  </si>
  <si>
    <t>30.150586000s</t>
  </si>
  <si>
    <t>30.155586000s</t>
  </si>
  <si>
    <t>30.160586000s</t>
  </si>
  <si>
    <t>30.165585000s</t>
  </si>
  <si>
    <t>30.170585000s</t>
  </si>
  <si>
    <t>30.175611000s</t>
  </si>
  <si>
    <t>30.180611000s</t>
  </si>
  <si>
    <t>30.197877000s</t>
  </si>
  <si>
    <t>30.202850000s</t>
  </si>
  <si>
    <t>30.207824000s</t>
  </si>
  <si>
    <t>30.212772000s</t>
  </si>
  <si>
    <t>30.217746000s</t>
  </si>
  <si>
    <t>30.222720000s</t>
  </si>
  <si>
    <t>30.227694000s</t>
  </si>
  <si>
    <t>30.232642000s</t>
  </si>
  <si>
    <t>30.237615000s</t>
  </si>
  <si>
    <t>30.242589000s</t>
  </si>
  <si>
    <t>30.247563000s</t>
  </si>
  <si>
    <t>30.252511000s</t>
  </si>
  <si>
    <t>30.269386000s</t>
  </si>
  <si>
    <t>30.269412000s</t>
  </si>
  <si>
    <t>30.274386000s</t>
  </si>
  <si>
    <t>30.274412000s</t>
  </si>
  <si>
    <t>30.279386000s</t>
  </si>
  <si>
    <t>30.279412000s</t>
  </si>
  <si>
    <t>30.284385000s</t>
  </si>
  <si>
    <t>30.284412000s</t>
  </si>
  <si>
    <t>30.289411000s</t>
  </si>
  <si>
    <t>30.294411000s</t>
  </si>
  <si>
    <t>30.299411000s</t>
  </si>
  <si>
    <t>30.304411000s</t>
  </si>
  <si>
    <t>30.309411000s</t>
  </si>
  <si>
    <t>30.314411000s</t>
  </si>
  <si>
    <t>30.319411000s</t>
  </si>
  <si>
    <t>30.324411000s</t>
  </si>
  <si>
    <t>30.347223000s</t>
  </si>
  <si>
    <t>30.352197000s</t>
  </si>
  <si>
    <t>30.357171000s</t>
  </si>
  <si>
    <t>30.362119000s</t>
  </si>
  <si>
    <t>30.367092000s</t>
  </si>
  <si>
    <t>30.372066000s</t>
  </si>
  <si>
    <t>30.377040000s</t>
  </si>
  <si>
    <t>30.381988000s</t>
  </si>
  <si>
    <t>30.386962000s</t>
  </si>
  <si>
    <t>30.391936000s</t>
  </si>
  <si>
    <t>30.396910000s</t>
  </si>
  <si>
    <t>30.401857000s</t>
  </si>
  <si>
    <t>30.413628000s</t>
  </si>
  <si>
    <t>30.418628000s</t>
  </si>
  <si>
    <t>30.423628000s</t>
  </si>
  <si>
    <t>30.428628000s</t>
  </si>
  <si>
    <t>30.433628000s</t>
  </si>
  <si>
    <t>30.438628000s</t>
  </si>
  <si>
    <t>30.443628000s</t>
  </si>
  <si>
    <t>30.448628000s</t>
  </si>
  <si>
    <t>30.448654000s</t>
  </si>
  <si>
    <t>30.453627000s</t>
  </si>
  <si>
    <t>30.453653000s</t>
  </si>
  <si>
    <t>30.458627000s</t>
  </si>
  <si>
    <t>30.463627000s</t>
  </si>
  <si>
    <t>30.463653000s</t>
  </si>
  <si>
    <t>30.468627000s</t>
  </si>
  <si>
    <t>30.468653000s</t>
  </si>
  <si>
    <t>30.475528000s</t>
  </si>
  <si>
    <t>30.480502000s</t>
  </si>
  <si>
    <t>30.485476000s</t>
  </si>
  <si>
    <t>30.490424000s</t>
  </si>
  <si>
    <t>30.495398000s</t>
  </si>
  <si>
    <t>30.500371000s</t>
  </si>
  <si>
    <t>30.505345000s</t>
  </si>
  <si>
    <t>30.510293000s</t>
  </si>
  <si>
    <t>30.515267000s</t>
  </si>
  <si>
    <t>30.520241000s</t>
  </si>
  <si>
    <t>30.525215000s</t>
  </si>
  <si>
    <t>30.530163000s</t>
  </si>
  <si>
    <t>30.541569000s</t>
  </si>
  <si>
    <t>30.546569000s</t>
  </si>
  <si>
    <t>30.551568000s</t>
  </si>
  <si>
    <t>30.551569000s</t>
  </si>
  <si>
    <t>30.556568000s</t>
  </si>
  <si>
    <t>30.561568000s</t>
  </si>
  <si>
    <t>30.561594000s</t>
  </si>
  <si>
    <t>30.566568000s</t>
  </si>
  <si>
    <t>30.566594000s</t>
  </si>
  <si>
    <t>30.571568000s</t>
  </si>
  <si>
    <t>30.571594000s</t>
  </si>
  <si>
    <t>30.576568000s</t>
  </si>
  <si>
    <t>30.576594000s</t>
  </si>
  <si>
    <t>30.581568000s</t>
  </si>
  <si>
    <t>30.581594000s</t>
  </si>
  <si>
    <t>30.586594000s</t>
  </si>
  <si>
    <t>30.591568000s</t>
  </si>
  <si>
    <t>30.591594000s</t>
  </si>
  <si>
    <t>30.596568000s</t>
  </si>
  <si>
    <t>30.596594000s</t>
  </si>
  <si>
    <t>30.603781000s</t>
  </si>
  <si>
    <t>30.608755000s</t>
  </si>
  <si>
    <t>30.613729000s</t>
  </si>
  <si>
    <t>30.618703000s</t>
  </si>
  <si>
    <t>30.623651000s</t>
  </si>
  <si>
    <t>30.628624000s</t>
  </si>
  <si>
    <t>30.633598000s</t>
  </si>
  <si>
    <t>30.638572000s</t>
  </si>
  <si>
    <t>30.643520000s</t>
  </si>
  <si>
    <t>30.648494000s</t>
  </si>
  <si>
    <t>30.653468000s</t>
  </si>
  <si>
    <t>30.658442000s</t>
  </si>
  <si>
    <t>30.669509000s</t>
  </si>
  <si>
    <t>30.669535000s</t>
  </si>
  <si>
    <t>30.674509000s</t>
  </si>
  <si>
    <t>30.674535000s</t>
  </si>
  <si>
    <t>30.679509000s</t>
  </si>
  <si>
    <t>30.679535000s</t>
  </si>
  <si>
    <t>30.684509000s</t>
  </si>
  <si>
    <t>30.684535000s</t>
  </si>
  <si>
    <t>30.689509000s</t>
  </si>
  <si>
    <t>30.689535000s</t>
  </si>
  <si>
    <t>30.694535000s</t>
  </si>
  <si>
    <t>30.699535000s</t>
  </si>
  <si>
    <t>30.704535000s</t>
  </si>
  <si>
    <t>30.709535000s</t>
  </si>
  <si>
    <t>30.714534000s</t>
  </si>
  <si>
    <t>30.719534000s</t>
  </si>
  <si>
    <t>30.724534000s</t>
  </si>
  <si>
    <t>30.730498000s</t>
  </si>
  <si>
    <t>30.735472000s</t>
  </si>
  <si>
    <t>30.740445000s</t>
  </si>
  <si>
    <t>30.745393000s</t>
  </si>
  <si>
    <t>30.750367000s</t>
  </si>
  <si>
    <t>30.755341000s</t>
  </si>
  <si>
    <t>30.760315000s</t>
  </si>
  <si>
    <t>30.765263000s</t>
  </si>
  <si>
    <t>30.770237000s</t>
  </si>
  <si>
    <t>30.775211000s</t>
  </si>
  <si>
    <t>30.780158000s</t>
  </si>
  <si>
    <t>30.785132000s</t>
  </si>
  <si>
    <t>30.797476000s</t>
  </si>
  <si>
    <t>30.802476000s</t>
  </si>
  <si>
    <t>30.807476000s</t>
  </si>
  <si>
    <t>30.812476000s</t>
  </si>
  <si>
    <t>30.812502000s</t>
  </si>
  <si>
    <t>30.817475000s</t>
  </si>
  <si>
    <t>30.817501000s</t>
  </si>
  <si>
    <t>30.822475000s</t>
  </si>
  <si>
    <t>30.822501000s</t>
  </si>
  <si>
    <t>30.827475000s</t>
  </si>
  <si>
    <t>30.827501000s</t>
  </si>
  <si>
    <t>30.832501000s</t>
  </si>
  <si>
    <t>30.837501000s</t>
  </si>
  <si>
    <t>30.842501000s</t>
  </si>
  <si>
    <t>30.847501000s</t>
  </si>
  <si>
    <t>30.852501000s</t>
  </si>
  <si>
    <t>30.858777000s</t>
  </si>
  <si>
    <t>30.863725000s</t>
  </si>
  <si>
    <t>30.868699000s</t>
  </si>
  <si>
    <t>30.873672000s</t>
  </si>
  <si>
    <t>30.878646000s</t>
  </si>
  <si>
    <t>30.883594000s</t>
  </si>
  <si>
    <t>30.888568000s</t>
  </si>
  <si>
    <t>30.893542000s</t>
  </si>
  <si>
    <t>30.898516000s</t>
  </si>
  <si>
    <t>30.903464000s</t>
  </si>
  <si>
    <t>30.908437000s</t>
  </si>
  <si>
    <t>30.913411000s</t>
  </si>
  <si>
    <t>30.925468000s</t>
  </si>
  <si>
    <t>30.930468000s</t>
  </si>
  <si>
    <t>30.935468000s</t>
  </si>
  <si>
    <t>30.940468000s</t>
  </si>
  <si>
    <t>30.945468000s</t>
  </si>
  <si>
    <t>30.950468000s</t>
  </si>
  <si>
    <t>30.955468000s</t>
  </si>
  <si>
    <t>30.960468000s</t>
  </si>
  <si>
    <t>30.965468000s</t>
  </si>
  <si>
    <t>30.965494000s</t>
  </si>
  <si>
    <t>30.970468000s</t>
  </si>
  <si>
    <t>30.970494000s</t>
  </si>
  <si>
    <t>30.975468000s</t>
  </si>
  <si>
    <t>30.975494000s</t>
  </si>
  <si>
    <t>30.980467000s</t>
  </si>
  <si>
    <t>30.980494000s</t>
  </si>
  <si>
    <t>30.991587000s</t>
  </si>
  <si>
    <t>30.996561000s</t>
  </si>
  <si>
    <t>31.001535000s</t>
  </si>
  <si>
    <t>31.006483000s</t>
  </si>
  <si>
    <t>31.011457000s</t>
  </si>
  <si>
    <t>31.016430000s</t>
  </si>
  <si>
    <t>31.021378000s</t>
  </si>
  <si>
    <t>31.026352000s</t>
  </si>
  <si>
    <t>31.031326000s</t>
  </si>
  <si>
    <t>31.036300000s</t>
  </si>
  <si>
    <t>31.041248000s</t>
  </si>
  <si>
    <t>31.046222000s</t>
  </si>
  <si>
    <t>31.053852000s</t>
  </si>
  <si>
    <t>31.058852000s</t>
  </si>
  <si>
    <t>31.063851000s</t>
  </si>
  <si>
    <t>31.068851000s</t>
  </si>
  <si>
    <t>31.073851000s</t>
  </si>
  <si>
    <t>31.078851000s</t>
  </si>
  <si>
    <t>31.083851000s</t>
  </si>
  <si>
    <t>31.088851000s</t>
  </si>
  <si>
    <t>31.093851000s</t>
  </si>
  <si>
    <t>31.098851000s</t>
  </si>
  <si>
    <t>31.103851000s</t>
  </si>
  <si>
    <t>31.108851000s</t>
  </si>
  <si>
    <t>31.119944000s</t>
  </si>
  <si>
    <t>31.124892000s</t>
  </si>
  <si>
    <t>31.129866000s</t>
  </si>
  <si>
    <t>31.134840000s</t>
  </si>
  <si>
    <t>31.139814000s</t>
  </si>
  <si>
    <t>31.144762000s</t>
  </si>
  <si>
    <t>31.149735000s</t>
  </si>
  <si>
    <t>31.154709000s</t>
  </si>
  <si>
    <t>31.159683000s</t>
  </si>
  <si>
    <t>31.164631000s</t>
  </si>
  <si>
    <t>31.169605000s</t>
  </si>
  <si>
    <t>31.174579000s</t>
  </si>
  <si>
    <t>31.181792000s</t>
  </si>
  <si>
    <t>31.186792000s</t>
  </si>
  <si>
    <t>31.191792000s</t>
  </si>
  <si>
    <t>31.196792000s</t>
  </si>
  <si>
    <t>31.201792000s</t>
  </si>
  <si>
    <t>31.206792000s</t>
  </si>
  <si>
    <t>31.206818000s</t>
  </si>
  <si>
    <t>31.211792000s</t>
  </si>
  <si>
    <t>31.211818000s</t>
  </si>
  <si>
    <t>31.216792000s</t>
  </si>
  <si>
    <t>31.216818000s</t>
  </si>
  <si>
    <t>31.221818000s</t>
  </si>
  <si>
    <t>31.226817000s</t>
  </si>
  <si>
    <t>31.231817000s</t>
  </si>
  <si>
    <t>31.236817000s</t>
  </si>
  <si>
    <t>31.246635000s</t>
  </si>
  <si>
    <t>31.251609000s</t>
  </si>
  <si>
    <t>31.256583000s</t>
  </si>
  <si>
    <t>31.261530000s</t>
  </si>
  <si>
    <t>31.266504000s</t>
  </si>
  <si>
    <t>31.271478000s</t>
  </si>
  <si>
    <t>31.276452000s</t>
  </si>
  <si>
    <t>31.281400000s</t>
  </si>
  <si>
    <t>31.286374000s</t>
  </si>
  <si>
    <t>31.291348000s</t>
  </si>
  <si>
    <t>31.296321000s</t>
  </si>
  <si>
    <t>31.301269000s</t>
  </si>
  <si>
    <t>31.309759000s</t>
  </si>
  <si>
    <t>31.314759000s</t>
  </si>
  <si>
    <t>31.319759000s</t>
  </si>
  <si>
    <t>31.324759000s</t>
  </si>
  <si>
    <t>31.329758000s</t>
  </si>
  <si>
    <t>31.334758000s</t>
  </si>
  <si>
    <t>31.334784000s</t>
  </si>
  <si>
    <t>31.339758000s</t>
  </si>
  <si>
    <t>31.339784000s</t>
  </si>
  <si>
    <t>31.344758000s</t>
  </si>
  <si>
    <t>31.349758000s</t>
  </si>
  <si>
    <t>31.354784000s</t>
  </si>
  <si>
    <t>31.359784000s</t>
  </si>
  <si>
    <t>31.364784000s</t>
  </si>
  <si>
    <t>31.374992000s</t>
  </si>
  <si>
    <t>31.379940000s</t>
  </si>
  <si>
    <t>31.384914000s</t>
  </si>
  <si>
    <t>31.389888000s</t>
  </si>
  <si>
    <t>31.394861000s</t>
  </si>
  <si>
    <t>31.399809000s</t>
  </si>
  <si>
    <t>31.404783000s</t>
  </si>
  <si>
    <t>31.409757000s</t>
  </si>
  <si>
    <t>31.414731000s</t>
  </si>
  <si>
    <t>31.419679000s</t>
  </si>
  <si>
    <t>31.424653000s</t>
  </si>
  <si>
    <t>31.429627000s</t>
  </si>
  <si>
    <t>31.437725000s</t>
  </si>
  <si>
    <t>31.442725000s</t>
  </si>
  <si>
    <t>31.447725000s</t>
  </si>
  <si>
    <t>31.452725000s</t>
  </si>
  <si>
    <t>31.457725000s</t>
  </si>
  <si>
    <t>31.462725000s</t>
  </si>
  <si>
    <t>31.467725000s</t>
  </si>
  <si>
    <t>31.472725000s</t>
  </si>
  <si>
    <t>31.477725000s</t>
  </si>
  <si>
    <t>31.482725000s</t>
  </si>
  <si>
    <t>31.487724000s</t>
  </si>
  <si>
    <t>31.487725000s</t>
  </si>
  <si>
    <t>31.492724000s</t>
  </si>
  <si>
    <t>31.503271000s</t>
  </si>
  <si>
    <t>31.508245000s</t>
  </si>
  <si>
    <t>31.513193000s</t>
  </si>
  <si>
    <t>31.518167000s</t>
  </si>
  <si>
    <t>31.523141000s</t>
  </si>
  <si>
    <t>31.528114000s</t>
  </si>
  <si>
    <t>31.533062000s</t>
  </si>
  <si>
    <t>31.538036000s</t>
  </si>
  <si>
    <t>31.543010000s</t>
  </si>
  <si>
    <t>31.547984000s</t>
  </si>
  <si>
    <t>31.552932000s</t>
  </si>
  <si>
    <t>31.557906000s</t>
  </si>
  <si>
    <t>31.565666000s</t>
  </si>
  <si>
    <t>31.570666000s</t>
  </si>
  <si>
    <t>31.575666000s</t>
  </si>
  <si>
    <t>31.580666000s</t>
  </si>
  <si>
    <t>31.585666000s</t>
  </si>
  <si>
    <t>31.585692000s</t>
  </si>
  <si>
    <t>31.590665000s</t>
  </si>
  <si>
    <t>31.590692000s</t>
  </si>
  <si>
    <t>31.595691000s</t>
  </si>
  <si>
    <t>31.600691000s</t>
  </si>
  <si>
    <t>31.605691000s</t>
  </si>
  <si>
    <t>31.610691000s</t>
  </si>
  <si>
    <t>31.615691000s</t>
  </si>
  <si>
    <t>31.620691000s</t>
  </si>
  <si>
    <t>31.630899000s</t>
  </si>
  <si>
    <t>31.635873000s</t>
  </si>
  <si>
    <t>31.640821000s</t>
  </si>
  <si>
    <t>31.645795000s</t>
  </si>
  <si>
    <t>31.650769000s</t>
  </si>
  <si>
    <t>31.655742000s</t>
  </si>
  <si>
    <t>31.660690000s</t>
  </si>
  <si>
    <t>31.665664000s</t>
  </si>
  <si>
    <t>31.670638000s</t>
  </si>
  <si>
    <t>31.675586000s</t>
  </si>
  <si>
    <t>31.680560000s</t>
  </si>
  <si>
    <t>31.685534000s</t>
  </si>
  <si>
    <t>31.693632000s</t>
  </si>
  <si>
    <t>31.693633000s</t>
  </si>
  <si>
    <t>31.698632000s</t>
  </si>
  <si>
    <t>31.703632000s</t>
  </si>
  <si>
    <t>31.708632000s</t>
  </si>
  <si>
    <t>31.713632000s</t>
  </si>
  <si>
    <t>31.718632000s</t>
  </si>
  <si>
    <t>31.723632000s</t>
  </si>
  <si>
    <t>31.728632000s</t>
  </si>
  <si>
    <t>31.728658000s</t>
  </si>
  <si>
    <t>31.733658000s</t>
  </si>
  <si>
    <t>31.738658000s</t>
  </si>
  <si>
    <t>31.743658000s</t>
  </si>
  <si>
    <t>31.748658000s</t>
  </si>
  <si>
    <t>31.758527000s</t>
  </si>
  <si>
    <t>31.763475000s</t>
  </si>
  <si>
    <t>31.768449000s</t>
  </si>
  <si>
    <t>31.773423000s</t>
  </si>
  <si>
    <t>31.778397000s</t>
  </si>
  <si>
    <t>31.783344000s</t>
  </si>
  <si>
    <t>31.788318000s</t>
  </si>
  <si>
    <t>31.793292000s</t>
  </si>
  <si>
    <t>31.798266000s</t>
  </si>
  <si>
    <t>31.803214000s</t>
  </si>
  <si>
    <t>31.808188000s</t>
  </si>
  <si>
    <t>31.813162000s</t>
  </si>
  <si>
    <t>31.821599000s</t>
  </si>
  <si>
    <t>31.826599000s</t>
  </si>
  <si>
    <t>31.831599000s</t>
  </si>
  <si>
    <t>31.836599000s</t>
  </si>
  <si>
    <t>31.841599000s</t>
  </si>
  <si>
    <t>31.846599000s</t>
  </si>
  <si>
    <t>31.851599000s</t>
  </si>
  <si>
    <t>31.856598000s</t>
  </si>
  <si>
    <t>31.861598000s</t>
  </si>
  <si>
    <t>31.866598000s</t>
  </si>
  <si>
    <t>31.871598000s</t>
  </si>
  <si>
    <t>31.876598000s</t>
  </si>
  <si>
    <t>31.886155000s</t>
  </si>
  <si>
    <t>31.891129000s</t>
  </si>
  <si>
    <t>31.896077000s</t>
  </si>
  <si>
    <t>31.901051000s</t>
  </si>
  <si>
    <t>31.906025000s</t>
  </si>
  <si>
    <t>31.910999000s</t>
  </si>
  <si>
    <t>31.915946000s</t>
  </si>
  <si>
    <t>31.920920000s</t>
  </si>
  <si>
    <t>31.925894000s</t>
  </si>
  <si>
    <t>31.930842000s</t>
  </si>
  <si>
    <t>31.935816000s</t>
  </si>
  <si>
    <t>31.940790000s</t>
  </si>
  <si>
    <t>31.949540000s</t>
  </si>
  <si>
    <t>31.954540000s</t>
  </si>
  <si>
    <t>31.959539000s</t>
  </si>
  <si>
    <t>31.964539000s</t>
  </si>
  <si>
    <t>31.969539000s</t>
  </si>
  <si>
    <t>31.974565000s</t>
  </si>
  <si>
    <t>31.979565000s</t>
  </si>
  <si>
    <t>31.984565000s</t>
  </si>
  <si>
    <t>31.989565000s</t>
  </si>
  <si>
    <t>31.994565000s</t>
  </si>
  <si>
    <t>31.999565000s</t>
  </si>
  <si>
    <t>32.004565000s</t>
  </si>
  <si>
    <t>32.018288000s</t>
  </si>
  <si>
    <t>32.023262000s</t>
  </si>
  <si>
    <t>32.028210000s</t>
  </si>
  <si>
    <t>32.033184000s</t>
  </si>
  <si>
    <t>32.038158000s</t>
  </si>
  <si>
    <t>32.043132000s</t>
  </si>
  <si>
    <t>32.048080000s</t>
  </si>
  <si>
    <t>32.053053000s</t>
  </si>
  <si>
    <t>32.058027000s</t>
  </si>
  <si>
    <t>32.063001000s</t>
  </si>
  <si>
    <t>32.067949000s</t>
  </si>
  <si>
    <t>32.072923000s</t>
  </si>
  <si>
    <t>32.093339000s</t>
  </si>
  <si>
    <t>32.093365000s</t>
  </si>
  <si>
    <t>32.098339000s</t>
  </si>
  <si>
    <t>32.098365000s</t>
  </si>
  <si>
    <t>32.103365000s</t>
  </si>
  <si>
    <t>32.108365000s</t>
  </si>
  <si>
    <t>32.113365000s</t>
  </si>
  <si>
    <t>32.118365000s</t>
  </si>
  <si>
    <t>32.123365000s</t>
  </si>
  <si>
    <t>32.128365000s</t>
  </si>
  <si>
    <t>32.133365000s</t>
  </si>
  <si>
    <t>32.138365000s</t>
  </si>
  <si>
    <t>32.143364000s</t>
  </si>
  <si>
    <t>32.148364000s</t>
  </si>
  <si>
    <t>32.166828000s</t>
  </si>
  <si>
    <t>32.171801000s</t>
  </si>
  <si>
    <t>32.176775000s</t>
  </si>
  <si>
    <t>32.181749000s</t>
  </si>
  <si>
    <t>32.186697000s</t>
  </si>
  <si>
    <t>32.191671000s</t>
  </si>
  <si>
    <t>32.196645000s</t>
  </si>
  <si>
    <t>32.201619000s</t>
  </si>
  <si>
    <t>32.206566000s</t>
  </si>
  <si>
    <t>32.211540000s</t>
  </si>
  <si>
    <t>32.216514000s</t>
  </si>
  <si>
    <t>32.221488000s</t>
  </si>
  <si>
    <t>32.237556000s</t>
  </si>
  <si>
    <t>32.242582000s</t>
  </si>
  <si>
    <t>32.247581000s</t>
  </si>
  <si>
    <t>32.252581000s</t>
  </si>
  <si>
    <t>32.257581000s</t>
  </si>
  <si>
    <t>32.262581000s</t>
  </si>
  <si>
    <t>32.267581000s</t>
  </si>
  <si>
    <t>32.272581000s</t>
  </si>
  <si>
    <t>32.277581000s</t>
  </si>
  <si>
    <t>32.282581000s</t>
  </si>
  <si>
    <t>32.287581000s</t>
  </si>
  <si>
    <t>32.292607000s</t>
  </si>
  <si>
    <t>0x066</t>
  </si>
  <si>
    <t>32.315393000s</t>
  </si>
  <si>
    <t>32.320367000s</t>
  </si>
  <si>
    <t>32.325314000s</t>
  </si>
  <si>
    <t>32.330288000s</t>
  </si>
  <si>
    <t>32.335262000s</t>
  </si>
  <si>
    <t>32.340236000s</t>
  </si>
  <si>
    <t>32.345184000s</t>
  </si>
  <si>
    <t>32.350158000s</t>
  </si>
  <si>
    <t>32.355132000s</t>
  </si>
  <si>
    <t>32.360106000s</t>
  </si>
  <si>
    <t>32.365053000s</t>
  </si>
  <si>
    <t>32.370027000s</t>
  </si>
  <si>
    <t>0x06B</t>
  </si>
  <si>
    <t>32.381381000s</t>
  </si>
  <si>
    <t>32.386381000s</t>
  </si>
  <si>
    <t>32.391381000s</t>
  </si>
  <si>
    <t>32.396381000s</t>
  </si>
  <si>
    <t>32.401381000s</t>
  </si>
  <si>
    <t>32.406381000s</t>
  </si>
  <si>
    <t>32.411381000s</t>
  </si>
  <si>
    <t>32.416381000s</t>
  </si>
  <si>
    <t>32.421381000s</t>
  </si>
  <si>
    <t>32.426380000s</t>
  </si>
  <si>
    <t>32.426381000s</t>
  </si>
  <si>
    <t>32.431406000s</t>
  </si>
  <si>
    <t>32.436406000s</t>
  </si>
  <si>
    <t>32.443776000s</t>
  </si>
  <si>
    <t>32.448724000s</t>
  </si>
  <si>
    <t>32.453698000s</t>
  </si>
  <si>
    <t>32.458672000s</t>
  </si>
  <si>
    <t>32.463645000s</t>
  </si>
  <si>
    <t>32.468593000s</t>
  </si>
  <si>
    <t>32.473567000s</t>
  </si>
  <si>
    <t>32.478541000s</t>
  </si>
  <si>
    <t>32.483515000s</t>
  </si>
  <si>
    <t>32.488463000s</t>
  </si>
  <si>
    <t>32.493437000s</t>
  </si>
  <si>
    <t>32.498411000s</t>
  </si>
  <si>
    <t>32.509322000s</t>
  </si>
  <si>
    <t>32.509348000s</t>
  </si>
  <si>
    <t>32.514348000s</t>
  </si>
  <si>
    <t>32.519348000s</t>
  </si>
  <si>
    <t>32.524348000s</t>
  </si>
  <si>
    <t>32.529347000s</t>
  </si>
  <si>
    <t>32.529348000s</t>
  </si>
  <si>
    <t>32.534347000s</t>
  </si>
  <si>
    <t>32.539347000s</t>
  </si>
  <si>
    <t>32.544347000s</t>
  </si>
  <si>
    <t>32.544373000s</t>
  </si>
  <si>
    <t>32.549347000s</t>
  </si>
  <si>
    <t>32.549373000s</t>
  </si>
  <si>
    <t>32.554373000s</t>
  </si>
  <si>
    <t>32.559373000s</t>
  </si>
  <si>
    <t>32.564373000s</t>
  </si>
  <si>
    <t>32.572159000s</t>
  </si>
  <si>
    <t>32.577133000s</t>
  </si>
  <si>
    <t>32.582107000s</t>
  </si>
  <si>
    <t>32.587055000s</t>
  </si>
  <si>
    <t>32.592029000s</t>
  </si>
  <si>
    <t>32.597003000s</t>
  </si>
  <si>
    <t>32.601976000s</t>
  </si>
  <si>
    <t>32.606924000s</t>
  </si>
  <si>
    <t>32.611898000s</t>
  </si>
  <si>
    <t>32.616872000s</t>
  </si>
  <si>
    <t>32.621846000s</t>
  </si>
  <si>
    <t>32.626794000s</t>
  </si>
  <si>
    <t>32.637314000s</t>
  </si>
  <si>
    <t>32.642314000s</t>
  </si>
  <si>
    <t>32.642340000s</t>
  </si>
  <si>
    <t>32.647340000s</t>
  </si>
  <si>
    <t>32.652340000s</t>
  </si>
  <si>
    <t>32.657340000s</t>
  </si>
  <si>
    <t>32.662340000s</t>
  </si>
  <si>
    <t>32.667340000s</t>
  </si>
  <si>
    <t>32.672340000s</t>
  </si>
  <si>
    <t>32.677340000s</t>
  </si>
  <si>
    <t>32.682340000s</t>
  </si>
  <si>
    <t>32.687340000s</t>
  </si>
  <si>
    <t>32.692340000s</t>
  </si>
  <si>
    <t>32.700569000s</t>
  </si>
  <si>
    <t>32.705542000s</t>
  </si>
  <si>
    <t>32.710516000s</t>
  </si>
  <si>
    <t>32.715464000s</t>
  </si>
  <si>
    <t>32.720438000s</t>
  </si>
  <si>
    <t>32.725412000s</t>
  </si>
  <si>
    <t>32.730386000s</t>
  </si>
  <si>
    <t>32.735334000s</t>
  </si>
  <si>
    <t>32.740307000s</t>
  </si>
  <si>
    <t>32.745281000s</t>
  </si>
  <si>
    <t>32.750255000s</t>
  </si>
  <si>
    <t>32.755203000s</t>
  </si>
  <si>
    <t>32.765281000s</t>
  </si>
  <si>
    <t>32.770281000s</t>
  </si>
  <si>
    <t>32.775281000s</t>
  </si>
  <si>
    <t>32.780281000s</t>
  </si>
  <si>
    <t>32.785281000s</t>
  </si>
  <si>
    <t>32.790281000s</t>
  </si>
  <si>
    <t>32.795280000s</t>
  </si>
  <si>
    <t>32.795307000s</t>
  </si>
  <si>
    <t>32.800306000s</t>
  </si>
  <si>
    <t>32.805306000s</t>
  </si>
  <si>
    <t>32.810306000s</t>
  </si>
  <si>
    <t>32.815306000s</t>
  </si>
  <si>
    <t>32.820306000s</t>
  </si>
  <si>
    <t>32.828978000s</t>
  </si>
  <si>
    <t>32.833952000s</t>
  </si>
  <si>
    <t>32.838900000s</t>
  </si>
  <si>
    <t>32.843873000s</t>
  </si>
  <si>
    <t>32.848847000s</t>
  </si>
  <si>
    <t>32.853795000s</t>
  </si>
  <si>
    <t>32.858769000s</t>
  </si>
  <si>
    <t>32.863743000s</t>
  </si>
  <si>
    <t>32.868717000s</t>
  </si>
  <si>
    <t>32.873665000s</t>
  </si>
  <si>
    <t>32.878638000s</t>
  </si>
  <si>
    <t>32.883612000s</t>
  </si>
  <si>
    <t>32.893248000s</t>
  </si>
  <si>
    <t>32.893274000s</t>
  </si>
  <si>
    <t>32.898274000s</t>
  </si>
  <si>
    <t>32.903273000s</t>
  </si>
  <si>
    <t>32.908273000s</t>
  </si>
  <si>
    <t>32.913273000s</t>
  </si>
  <si>
    <t>32.918273000s</t>
  </si>
  <si>
    <t>32.923273000s</t>
  </si>
  <si>
    <t>32.928273000s</t>
  </si>
  <si>
    <t>32.933273000s</t>
  </si>
  <si>
    <t>32.938273000s</t>
  </si>
  <si>
    <t>32.943273000s</t>
  </si>
  <si>
    <t>32.943299000s</t>
  </si>
  <si>
    <t>32.948273000s</t>
  </si>
  <si>
    <t>32.948299000s</t>
  </si>
  <si>
    <t>32.961866000s</t>
  </si>
  <si>
    <t>32.966840000s</t>
  </si>
  <si>
    <t>32.971788000s</t>
  </si>
  <si>
    <t>32.976762000s</t>
  </si>
  <si>
    <t>32.981736000s</t>
  </si>
  <si>
    <t>32.986710000s</t>
  </si>
  <si>
    <t>32.991657000s</t>
  </si>
  <si>
    <t>32.996631000s</t>
  </si>
  <si>
    <t>33.001605000s</t>
  </si>
  <si>
    <t>33.006579000s</t>
  </si>
  <si>
    <t>33.011527000s</t>
  </si>
  <si>
    <t>33.016501000s</t>
  </si>
  <si>
    <t>33.037490000s</t>
  </si>
  <si>
    <t>33.042490000s</t>
  </si>
  <si>
    <t>33.047490000s</t>
  </si>
  <si>
    <t>33.052490000s</t>
  </si>
  <si>
    <t>33.057490000s</t>
  </si>
  <si>
    <t>33.062490000s</t>
  </si>
  <si>
    <t>33.067489000s</t>
  </si>
  <si>
    <t>33.072489000s</t>
  </si>
  <si>
    <t>33.077489000s</t>
  </si>
  <si>
    <t>33.082489000s</t>
  </si>
  <si>
    <t>33.082515000s</t>
  </si>
  <si>
    <t>33.087515000s</t>
  </si>
  <si>
    <t>33.092515000s</t>
  </si>
  <si>
    <t>33.111213000s</t>
  </si>
  <si>
    <t>33.116160000s</t>
  </si>
  <si>
    <t>33.121134000s</t>
  </si>
  <si>
    <t>33.126108000s</t>
  </si>
  <si>
    <t>33.131056000s</t>
  </si>
  <si>
    <t>33.136030000s</t>
  </si>
  <si>
    <t>33.141004000s</t>
  </si>
  <si>
    <t>33.145978000s</t>
  </si>
  <si>
    <t>33.150926000s</t>
  </si>
  <si>
    <t>33.155899000s</t>
  </si>
  <si>
    <t>33.160873000s</t>
  </si>
  <si>
    <t>33.165847000s</t>
  </si>
  <si>
    <t>33.282173000s</t>
  </si>
  <si>
    <t>33.287173000s</t>
  </si>
  <si>
    <t>33.292173000s</t>
  </si>
  <si>
    <t>33.297173000s</t>
  </si>
  <si>
    <t>33.297199000s</t>
  </si>
  <si>
    <t>33.302173000s</t>
  </si>
  <si>
    <t>33.302199000s</t>
  </si>
  <si>
    <t>33.307173000s</t>
  </si>
  <si>
    <t>33.307199000s</t>
  </si>
  <si>
    <t>33.312173000s</t>
  </si>
  <si>
    <t>33.312199000s</t>
  </si>
  <si>
    <t>33.317173000s</t>
  </si>
  <si>
    <t>33.317199000s</t>
  </si>
  <si>
    <t>33.322199000s</t>
  </si>
  <si>
    <t>33.327199000s</t>
  </si>
  <si>
    <t>33.332198000s</t>
  </si>
  <si>
    <t>33.332199000s</t>
  </si>
  <si>
    <t>33.337198000s</t>
  </si>
  <si>
    <t>33.342511000s</t>
  </si>
  <si>
    <t>33.347459000s</t>
  </si>
  <si>
    <t>33.352433000s</t>
  </si>
  <si>
    <t>33.357406000s</t>
  </si>
  <si>
    <t>33.362380000s</t>
  </si>
  <si>
    <t>33.367328000s</t>
  </si>
  <si>
    <t>33.372302000s</t>
  </si>
  <si>
    <t>33.377276000s</t>
  </si>
  <si>
    <t>33.382250000s</t>
  </si>
  <si>
    <t>33.387198000s</t>
  </si>
  <si>
    <t>33.392171000s</t>
  </si>
  <si>
    <t>33.397145000s</t>
  </si>
  <si>
    <t>33.506414000s</t>
  </si>
  <si>
    <t>33.511414000s</t>
  </si>
  <si>
    <t>33.516414000s</t>
  </si>
  <si>
    <t>33.516440000s</t>
  </si>
  <si>
    <t>33.521414000s</t>
  </si>
  <si>
    <t>33.521440000s</t>
  </si>
  <si>
    <t>33.526440000s</t>
  </si>
  <si>
    <t>33.531440000s</t>
  </si>
  <si>
    <t>33.536440000s</t>
  </si>
  <si>
    <t>33.541440000s</t>
  </si>
  <si>
    <t>33.546440000s</t>
  </si>
  <si>
    <t>33.551440000s</t>
  </si>
  <si>
    <t>33.556439000s</t>
  </si>
  <si>
    <t>33.556440000s</t>
  </si>
  <si>
    <t>33.561439000s</t>
  </si>
  <si>
    <t>33.573835000s</t>
  </si>
  <si>
    <t>33.578809000s</t>
  </si>
  <si>
    <t>33.583783000s</t>
  </si>
  <si>
    <t>33.588757000s</t>
  </si>
  <si>
    <t>33.593704000s</t>
  </si>
  <si>
    <t>33.598678000s</t>
  </si>
  <si>
    <t>33.603652000s</t>
  </si>
  <si>
    <t>33.608626000s</t>
  </si>
  <si>
    <t>33.613574000s</t>
  </si>
  <si>
    <t>33.618548000s</t>
  </si>
  <si>
    <t>33.623522000s</t>
  </si>
  <si>
    <t>33.628496000s</t>
  </si>
  <si>
    <t>33.645214000s</t>
  </si>
  <si>
    <t>33.650214000s</t>
  </si>
  <si>
    <t>33.655240000s</t>
  </si>
  <si>
    <t>33.660214000s</t>
  </si>
  <si>
    <t>33.660240000s</t>
  </si>
  <si>
    <t>33.665240000s</t>
  </si>
  <si>
    <t>33.670240000s</t>
  </si>
  <si>
    <t>33.675240000s</t>
  </si>
  <si>
    <t>33.680239000s</t>
  </si>
  <si>
    <t>33.685239000s</t>
  </si>
  <si>
    <t>33.690239000s</t>
  </si>
  <si>
    <t>33.690265000s</t>
  </si>
  <si>
    <t>33.695239000s</t>
  </si>
  <si>
    <t>33.695265000s</t>
  </si>
  <si>
    <t>33.700265000s</t>
  </si>
  <si>
    <t>33.721437000s</t>
  </si>
  <si>
    <t>33.726411000s</t>
  </si>
  <si>
    <t>33.731384000s</t>
  </si>
  <si>
    <t>33.736332000s</t>
  </si>
  <si>
    <t>33.741306000s</t>
  </si>
  <si>
    <t>33.746280000s</t>
  </si>
  <si>
    <t>33.751254000s</t>
  </si>
  <si>
    <t>33.756202000s</t>
  </si>
  <si>
    <t>33.761176000s</t>
  </si>
  <si>
    <t>33.766149000s</t>
  </si>
  <si>
    <t>33.771123000s</t>
  </si>
  <si>
    <t>33.776071000s</t>
  </si>
  <si>
    <t>33.789456000s</t>
  </si>
  <si>
    <t>33.794456000s</t>
  </si>
  <si>
    <t>33.799456000s</t>
  </si>
  <si>
    <t>33.804456000s</t>
  </si>
  <si>
    <t>33.809456000s</t>
  </si>
  <si>
    <t>33.814456000s</t>
  </si>
  <si>
    <t>33.819456000s</t>
  </si>
  <si>
    <t>33.824456000s</t>
  </si>
  <si>
    <t>33.829456000s</t>
  </si>
  <si>
    <t>33.834456000s</t>
  </si>
  <si>
    <t>33.839456000s</t>
  </si>
  <si>
    <t>33.844455000s</t>
  </si>
  <si>
    <t>33.844481000s</t>
  </si>
  <si>
    <t>33.870783000s</t>
  </si>
  <si>
    <t>33.875757000s</t>
  </si>
  <si>
    <t>33.880731000s</t>
  </si>
  <si>
    <t>33.885679000s</t>
  </si>
  <si>
    <t>33.890653000s</t>
  </si>
  <si>
    <t>33.895626000s</t>
  </si>
  <si>
    <t>33.900600000s</t>
  </si>
  <si>
    <t>33.905548000s</t>
  </si>
  <si>
    <t>33.910522000s</t>
  </si>
  <si>
    <t>33.915496000s</t>
  </si>
  <si>
    <t>33.920470000s</t>
  </si>
  <si>
    <t>33.925418000s</t>
  </si>
  <si>
    <t>33.933256000s</t>
  </si>
  <si>
    <t>33.938256000s</t>
  </si>
  <si>
    <t>33.943256000s</t>
  </si>
  <si>
    <t>33.948256000s</t>
  </si>
  <si>
    <t>33.953256000s</t>
  </si>
  <si>
    <t>33.958256000s</t>
  </si>
  <si>
    <t>33.963256000s</t>
  </si>
  <si>
    <t>33.968255000s</t>
  </si>
  <si>
    <t>33.968281000s</t>
  </si>
  <si>
    <t>33.973281000s</t>
  </si>
  <si>
    <t>33.978281000s</t>
  </si>
  <si>
    <t>33.983281000s</t>
  </si>
  <si>
    <t>33.988281000s</t>
  </si>
  <si>
    <t>34.003567000s</t>
  </si>
  <si>
    <t>34.008515000s</t>
  </si>
  <si>
    <t>34.013489000s</t>
  </si>
  <si>
    <t>34.018463000s</t>
  </si>
  <si>
    <t>34.023437000s</t>
  </si>
  <si>
    <t>34.028385000s</t>
  </si>
  <si>
    <t>34.033358000s</t>
  </si>
  <si>
    <t>34.038332000s</t>
  </si>
  <si>
    <t>34.043306000s</t>
  </si>
  <si>
    <t>34.048254000s</t>
  </si>
  <si>
    <t>34.053228000s</t>
  </si>
  <si>
    <t>34.058202000s</t>
  </si>
  <si>
    <t>34.077472000s</t>
  </si>
  <si>
    <t>34.082472000s</t>
  </si>
  <si>
    <t>34.082498000s</t>
  </si>
  <si>
    <t>34.087498000s</t>
  </si>
  <si>
    <t>34.092498000s</t>
  </si>
  <si>
    <t>34.097498000s</t>
  </si>
  <si>
    <t>34.102498000s</t>
  </si>
  <si>
    <t>34.107498000s</t>
  </si>
  <si>
    <t>34.112498000s</t>
  </si>
  <si>
    <t>34.117498000s</t>
  </si>
  <si>
    <t>34.122498000s</t>
  </si>
  <si>
    <t>34.122524000s</t>
  </si>
  <si>
    <t>34.127524000s</t>
  </si>
  <si>
    <t>34.132523000s</t>
  </si>
  <si>
    <t>34.132524000s</t>
  </si>
  <si>
    <t>34.152731000s</t>
  </si>
  <si>
    <t>34.157705000s</t>
  </si>
  <si>
    <t>34.162679000s</t>
  </si>
  <si>
    <t>34.167653000s</t>
  </si>
  <si>
    <t>34.172601000s</t>
  </si>
  <si>
    <t>34.177575000s</t>
  </si>
  <si>
    <t>34.182549000s</t>
  </si>
  <si>
    <t>34.187497000s</t>
  </si>
  <si>
    <t>34.192470000s</t>
  </si>
  <si>
    <t>34.197444000s</t>
  </si>
  <si>
    <t>34.202418000s</t>
  </si>
  <si>
    <t>34.207366000s</t>
  </si>
  <si>
    <t>34.221272000s</t>
  </si>
  <si>
    <t>34.221298000s</t>
  </si>
  <si>
    <t>34.226298000s</t>
  </si>
  <si>
    <t>34.231298000s</t>
  </si>
  <si>
    <t>34.236298000s</t>
  </si>
  <si>
    <t>34.241298000s</t>
  </si>
  <si>
    <t>34.246298000s</t>
  </si>
  <si>
    <t>34.251298000s</t>
  </si>
  <si>
    <t>34.256297000s</t>
  </si>
  <si>
    <t>34.261297000s</t>
  </si>
  <si>
    <t>34.266297000s</t>
  </si>
  <si>
    <t>34.271297000s</t>
  </si>
  <si>
    <t>34.276297000s</t>
  </si>
  <si>
    <t>34.276323000s</t>
  </si>
  <si>
    <t>34.300385000s</t>
  </si>
  <si>
    <t>34.305359000s</t>
  </si>
  <si>
    <t>34.310307000s</t>
  </si>
  <si>
    <t>34.315281000s</t>
  </si>
  <si>
    <t>34.320255000s</t>
  </si>
  <si>
    <t>34.325229000s</t>
  </si>
  <si>
    <t>34.330176000s</t>
  </si>
  <si>
    <t>34.335150000s</t>
  </si>
  <si>
    <t>34.340124000s</t>
  </si>
  <si>
    <t>34.345072000s</t>
  </si>
  <si>
    <t>34.350046000s</t>
  </si>
  <si>
    <t>34.355020000s</t>
  </si>
  <si>
    <t>34.365514000s</t>
  </si>
  <si>
    <t>34.370514000s</t>
  </si>
  <si>
    <t>34.375514000s</t>
  </si>
  <si>
    <t>34.380514000s</t>
  </si>
  <si>
    <t>34.385514000s</t>
  </si>
  <si>
    <t>34.385540000s</t>
  </si>
  <si>
    <t>34.390540000s</t>
  </si>
  <si>
    <t>34.395540000s</t>
  </si>
  <si>
    <t>34.400540000s</t>
  </si>
  <si>
    <t>34.405540000s</t>
  </si>
  <si>
    <t>34.410540000s</t>
  </si>
  <si>
    <t>34.415540000s</t>
  </si>
  <si>
    <t>34.420539000s</t>
  </si>
  <si>
    <t>34.428638000s</t>
  </si>
  <si>
    <t>34.433612000s</t>
  </si>
  <si>
    <t>34.438586000s</t>
  </si>
  <si>
    <t>34.443560000s</t>
  </si>
  <si>
    <t>34.448508000s</t>
  </si>
  <si>
    <t>34.453482000s</t>
  </si>
  <si>
    <t>34.458455000s</t>
  </si>
  <si>
    <t>34.463429000s</t>
  </si>
  <si>
    <t>34.468377000s</t>
  </si>
  <si>
    <t>34.473351000s</t>
  </si>
  <si>
    <t>34.478325000s</t>
  </si>
  <si>
    <t>34.483299000s</t>
  </si>
  <si>
    <t>34.493481000s</t>
  </si>
  <si>
    <t>34.498481000s</t>
  </si>
  <si>
    <t>34.503481000s</t>
  </si>
  <si>
    <t>34.503507000s</t>
  </si>
  <si>
    <t>34.508481000s</t>
  </si>
  <si>
    <t>34.508507000s</t>
  </si>
  <si>
    <t>34.513507000s</t>
  </si>
  <si>
    <t>34.518507000s</t>
  </si>
  <si>
    <t>34.523506000s</t>
  </si>
  <si>
    <t>34.528506000s</t>
  </si>
  <si>
    <t>34.533506000s</t>
  </si>
  <si>
    <t>34.538506000s</t>
  </si>
  <si>
    <t>34.543506000s</t>
  </si>
  <si>
    <t>34.548506000s</t>
  </si>
  <si>
    <t>34.556995000s</t>
  </si>
  <si>
    <t>34.561943000s</t>
  </si>
  <si>
    <t>34.566917000s</t>
  </si>
  <si>
    <t>34.571891000s</t>
  </si>
  <si>
    <t>34.576865000s</t>
  </si>
  <si>
    <t>34.581813000s</t>
  </si>
  <si>
    <t>34.586787000s</t>
  </si>
  <si>
    <t>34.591760000s</t>
  </si>
  <si>
    <t>34.596708000s</t>
  </si>
  <si>
    <t>34.601682000s</t>
  </si>
  <si>
    <t>34.606656000s</t>
  </si>
  <si>
    <t>34.611630000s</t>
  </si>
  <si>
    <t>34.621447000s</t>
  </si>
  <si>
    <t>34.621448000s</t>
  </si>
  <si>
    <t>34.626447000s</t>
  </si>
  <si>
    <t>34.631447000s</t>
  </si>
  <si>
    <t>34.636447000s</t>
  </si>
  <si>
    <t>34.636473000s</t>
  </si>
  <si>
    <t>34.641447000s</t>
  </si>
  <si>
    <t>34.646447000s</t>
  </si>
  <si>
    <t>34.646473000s</t>
  </si>
  <si>
    <t>34.651447000s</t>
  </si>
  <si>
    <t>34.651473000s</t>
  </si>
  <si>
    <t>34.656447000s</t>
  </si>
  <si>
    <t>34.656473000s</t>
  </si>
  <si>
    <t>34.661473000s</t>
  </si>
  <si>
    <t>34.666473000s</t>
  </si>
  <si>
    <t>34.671473000s</t>
  </si>
  <si>
    <t>34.676473000s</t>
  </si>
  <si>
    <t>34.685327000s</t>
  </si>
  <si>
    <t>34.690274000s</t>
  </si>
  <si>
    <t>34.695248000s</t>
  </si>
  <si>
    <t>34.700222000s</t>
  </si>
  <si>
    <t>34.705196000s</t>
  </si>
  <si>
    <t>34.710144000s</t>
  </si>
  <si>
    <t>34.715118000s</t>
  </si>
  <si>
    <t>34.720092000s</t>
  </si>
  <si>
    <t>34.725066000s</t>
  </si>
  <si>
    <t>34.730013000s</t>
  </si>
  <si>
    <t>34.734987000s</t>
  </si>
  <si>
    <t>34.739961000s</t>
  </si>
  <si>
    <t>34.749414000s</t>
  </si>
  <si>
    <t>34.754414000s</t>
  </si>
  <si>
    <t>34.759414000s</t>
  </si>
  <si>
    <t>34.764414000s</t>
  </si>
  <si>
    <t>34.769414000s</t>
  </si>
  <si>
    <t>34.774414000s</t>
  </si>
  <si>
    <t>34.779414000s</t>
  </si>
  <si>
    <t>34.779440000s</t>
  </si>
  <si>
    <t>34.784413000s</t>
  </si>
  <si>
    <t>34.784440000s</t>
  </si>
  <si>
    <t>34.789413000s</t>
  </si>
  <si>
    <t>34.789439000s</t>
  </si>
  <si>
    <t>34.794439000s</t>
  </si>
  <si>
    <t>34.799439000s</t>
  </si>
  <si>
    <t>34.804439000s</t>
  </si>
  <si>
    <t>34.812043000s</t>
  </si>
  <si>
    <t>34.817017000s</t>
  </si>
  <si>
    <t>34.821991000s</t>
  </si>
  <si>
    <t>34.826939000s</t>
  </si>
  <si>
    <t>34.831913000s</t>
  </si>
  <si>
    <t>34.836887000s</t>
  </si>
  <si>
    <t>34.841834000s</t>
  </si>
  <si>
    <t>34.846808000s</t>
  </si>
  <si>
    <t>34.851782000s</t>
  </si>
  <si>
    <t>34.856756000s</t>
  </si>
  <si>
    <t>34.861704000s</t>
  </si>
  <si>
    <t>34.866678000s</t>
  </si>
  <si>
    <t>34.877381000s</t>
  </si>
  <si>
    <t>34.882381000s</t>
  </si>
  <si>
    <t>34.887380000s</t>
  </si>
  <si>
    <t>34.887381000s</t>
  </si>
  <si>
    <t>34.892380000s</t>
  </si>
  <si>
    <t>34.897380000s</t>
  </si>
  <si>
    <t>34.902380000s</t>
  </si>
  <si>
    <t>34.907380000s</t>
  </si>
  <si>
    <t>34.912380000s</t>
  </si>
  <si>
    <t>34.917406000s</t>
  </si>
  <si>
    <t>34.922406000s</t>
  </si>
  <si>
    <t>34.927406000s</t>
  </si>
  <si>
    <t>34.932406000s</t>
  </si>
  <si>
    <t>34.940348000s</t>
  </si>
  <si>
    <t>34.945322000s</t>
  </si>
  <si>
    <t>34.950296000s</t>
  </si>
  <si>
    <t>34.955270000s</t>
  </si>
  <si>
    <t>34.960218000s</t>
  </si>
  <si>
    <t>34.965192000s</t>
  </si>
  <si>
    <t>34.970166000s</t>
  </si>
  <si>
    <t>34.975139000s</t>
  </si>
  <si>
    <t>34.980087000s</t>
  </si>
  <si>
    <t>34.985061000s</t>
  </si>
  <si>
    <t>34.990035000s</t>
  </si>
  <si>
    <t>34.994983000s</t>
  </si>
  <si>
    <t>35.005347000s</t>
  </si>
  <si>
    <t>35.010347000s</t>
  </si>
  <si>
    <t>35.010373000s</t>
  </si>
  <si>
    <t>35.015347000s</t>
  </si>
  <si>
    <t>35.015373000s</t>
  </si>
  <si>
    <t>35.020373000s</t>
  </si>
  <si>
    <t>35.025373000s</t>
  </si>
  <si>
    <t>35.030373000s</t>
  </si>
  <si>
    <t>35.035373000s</t>
  </si>
  <si>
    <t>35.040373000s</t>
  </si>
  <si>
    <t>35.045373000s</t>
  </si>
  <si>
    <t>35.050373000s</t>
  </si>
  <si>
    <t>35.055372000s</t>
  </si>
  <si>
    <t>35.060372000s</t>
  </si>
  <si>
    <t>35.073133000s</t>
  </si>
  <si>
    <t>35.078080000s</t>
  </si>
  <si>
    <t>35.083054000s</t>
  </si>
  <si>
    <t>35.088028000s</t>
  </si>
  <si>
    <t>35.093002000s</t>
  </si>
  <si>
    <t>35.097950000s</t>
  </si>
  <si>
    <t>35.102924000s</t>
  </si>
  <si>
    <t>35.107898000s</t>
  </si>
  <si>
    <t>35.112871000s</t>
  </si>
  <si>
    <t>35.117819000s</t>
  </si>
  <si>
    <t>35.122793000s</t>
  </si>
  <si>
    <t>35.127767000s</t>
  </si>
  <si>
    <t>35.149590000s</t>
  </si>
  <si>
    <t>35.154590000s</t>
  </si>
  <si>
    <t>35.159589000s</t>
  </si>
  <si>
    <t>35.164589000s</t>
  </si>
  <si>
    <t>35.169589000s</t>
  </si>
  <si>
    <t>35.174589000s</t>
  </si>
  <si>
    <t>35.179589000s</t>
  </si>
  <si>
    <t>35.184589000s</t>
  </si>
  <si>
    <t>35.184615000s</t>
  </si>
  <si>
    <t>35.189615000s</t>
  </si>
  <si>
    <t>35.194615000s</t>
  </si>
  <si>
    <t>35.199615000s</t>
  </si>
  <si>
    <t>35.204615000s</t>
  </si>
  <si>
    <t>35.221698000s</t>
  </si>
  <si>
    <t>35.226646000s</t>
  </si>
  <si>
    <t>35.231619000s</t>
  </si>
  <si>
    <t>35.236593000s</t>
  </si>
  <si>
    <t>35.241541000s</t>
  </si>
  <si>
    <t>35.246515000s</t>
  </si>
  <si>
    <t>35.251489000s</t>
  </si>
  <si>
    <t>35.256463000s</t>
  </si>
  <si>
    <t>35.261411000s</t>
  </si>
  <si>
    <t>35.266384000s</t>
  </si>
  <si>
    <t>35.271358000s</t>
  </si>
  <si>
    <t>35.276332000s</t>
  </si>
  <si>
    <t>35.293389000s</t>
  </si>
  <si>
    <t>35.298389000s</t>
  </si>
  <si>
    <t>35.303389000s</t>
  </si>
  <si>
    <t>35.308389000s</t>
  </si>
  <si>
    <t>35.313389000s</t>
  </si>
  <si>
    <t>35.318389000s</t>
  </si>
  <si>
    <t>35.323389000s</t>
  </si>
  <si>
    <t>35.328389000s</t>
  </si>
  <si>
    <t>35.333389000s</t>
  </si>
  <si>
    <t>35.338388000s</t>
  </si>
  <si>
    <t>35.338389000s</t>
  </si>
  <si>
    <t>35.343388000s</t>
  </si>
  <si>
    <t>35.348388000s</t>
  </si>
  <si>
    <t>35.348414000s</t>
  </si>
  <si>
    <t>35.370237000s</t>
  </si>
  <si>
    <t>35.375211000s</t>
  </si>
  <si>
    <t>35.380185000s</t>
  </si>
  <si>
    <t>35.385159000s</t>
  </si>
  <si>
    <t>35.390106000s</t>
  </si>
  <si>
    <t>35.395080000s</t>
  </si>
  <si>
    <t>35.400054000s</t>
  </si>
  <si>
    <t>35.405028000s</t>
  </si>
  <si>
    <t>35.409976000s</t>
  </si>
  <si>
    <t>35.414950000s</t>
  </si>
  <si>
    <t>35.419924000s</t>
  </si>
  <si>
    <t>35.424897000s</t>
  </si>
  <si>
    <t>35.437163000s</t>
  </si>
  <si>
    <t>35.437189000s</t>
  </si>
  <si>
    <t>35.442163000s</t>
  </si>
  <si>
    <t>35.442189000s</t>
  </si>
  <si>
    <t>35.447189000s</t>
  </si>
  <si>
    <t>35.452189000s</t>
  </si>
  <si>
    <t>35.457189000s</t>
  </si>
  <si>
    <t>35.462188000s</t>
  </si>
  <si>
    <t>35.462189000s</t>
  </si>
  <si>
    <t>35.467188000s</t>
  </si>
  <si>
    <t>35.472188000s</t>
  </si>
  <si>
    <t>35.477188000s</t>
  </si>
  <si>
    <t>35.482188000s</t>
  </si>
  <si>
    <t>35.487188000s</t>
  </si>
  <si>
    <t>35.492188000s</t>
  </si>
  <si>
    <t>35.497865000s</t>
  </si>
  <si>
    <t>35.502839000s</t>
  </si>
  <si>
    <t>35.507813000s</t>
  </si>
  <si>
    <t>35.512787000s</t>
  </si>
  <si>
    <t>35.517734000s</t>
  </si>
  <si>
    <t>35.522708000s</t>
  </si>
  <si>
    <t>35.527682000s</t>
  </si>
  <si>
    <t>35.532656000s</t>
  </si>
  <si>
    <t>35.537604000s</t>
  </si>
  <si>
    <t>35.542578000s</t>
  </si>
  <si>
    <t>35.547552000s</t>
  </si>
  <si>
    <t>35.552525000s</t>
  </si>
  <si>
    <t>35.565546000s</t>
  </si>
  <si>
    <t>35.570520000s</t>
  </si>
  <si>
    <t>35.570546000s</t>
  </si>
  <si>
    <t>35.575520000s</t>
  </si>
  <si>
    <t>35.575546000s</t>
  </si>
  <si>
    <t>35.580546000s</t>
  </si>
  <si>
    <t>35.585546000s</t>
  </si>
  <si>
    <t>35.590546000s</t>
  </si>
  <si>
    <t>35.595546000s</t>
  </si>
  <si>
    <t>35.600546000s</t>
  </si>
  <si>
    <t>35.605545000s</t>
  </si>
  <si>
    <t>35.610545000s</t>
  </si>
  <si>
    <t>35.615545000s</t>
  </si>
  <si>
    <t>35.620545000s</t>
  </si>
  <si>
    <t>35.646430000s</t>
  </si>
  <si>
    <t>35.651404000s</t>
  </si>
  <si>
    <t>35.656378000s</t>
  </si>
  <si>
    <t>35.661326000s</t>
  </si>
  <si>
    <t>35.666300000s</t>
  </si>
  <si>
    <t>35.671273000s</t>
  </si>
  <si>
    <t>35.676247000s</t>
  </si>
  <si>
    <t>35.681195000s</t>
  </si>
  <si>
    <t>35.686169000s</t>
  </si>
  <si>
    <t>35.691143000s</t>
  </si>
  <si>
    <t>35.696091000s</t>
  </si>
  <si>
    <t>35.701065000s</t>
  </si>
  <si>
    <t>35.709320000s</t>
  </si>
  <si>
    <t>35.714320000s</t>
  </si>
  <si>
    <t>35.719320000s</t>
  </si>
  <si>
    <t>35.724319000s</t>
  </si>
  <si>
    <t>35.729319000s</t>
  </si>
  <si>
    <t>35.734319000s</t>
  </si>
  <si>
    <t>35.739319000s</t>
  </si>
  <si>
    <t>35.739345000s</t>
  </si>
  <si>
    <t>35.744319000s</t>
  </si>
  <si>
    <t>35.744345000s</t>
  </si>
  <si>
    <t>35.749345000s</t>
  </si>
  <si>
    <t>35.754345000s</t>
  </si>
  <si>
    <t>35.759345000s</t>
  </si>
  <si>
    <t>35.764345000s</t>
  </si>
  <si>
    <t>35.774058000s</t>
  </si>
  <si>
    <t>35.779032000s</t>
  </si>
  <si>
    <t>35.783980000s</t>
  </si>
  <si>
    <t>35.788954000s</t>
  </si>
  <si>
    <t>35.793928000s</t>
  </si>
  <si>
    <t>35.798902000s</t>
  </si>
  <si>
    <t>35.803849000s</t>
  </si>
  <si>
    <t>35.808823000s</t>
  </si>
  <si>
    <t>35.813797000s</t>
  </si>
  <si>
    <t>35.818771000s</t>
  </si>
  <si>
    <t>35.823719000s</t>
  </si>
  <si>
    <t>35.828693000s</t>
  </si>
  <si>
    <t>35.837260000s</t>
  </si>
  <si>
    <t>35.842260000s</t>
  </si>
  <si>
    <t>35.847260000s</t>
  </si>
  <si>
    <t>35.847286000s</t>
  </si>
  <si>
    <t>35.852260000s</t>
  </si>
  <si>
    <t>35.852286000s</t>
  </si>
  <si>
    <t>35.857286000s</t>
  </si>
  <si>
    <t>35.862286000s</t>
  </si>
  <si>
    <t>35.867286000s</t>
  </si>
  <si>
    <t>35.872286000s</t>
  </si>
  <si>
    <t>35.877286000s</t>
  </si>
  <si>
    <t>35.882286000s</t>
  </si>
  <si>
    <t>35.887285000s</t>
  </si>
  <si>
    <t>35.892285000s</t>
  </si>
  <si>
    <t>35.901686000s</t>
  </si>
  <si>
    <t>35.906660000s</t>
  </si>
  <si>
    <t>35.911608000s</t>
  </si>
  <si>
    <t>35.916582000s</t>
  </si>
  <si>
    <t>35.921556000s</t>
  </si>
  <si>
    <t>35.926530000s</t>
  </si>
  <si>
    <t>35.931477000s</t>
  </si>
  <si>
    <t>35.936451000s</t>
  </si>
  <si>
    <t>35.941425000s</t>
  </si>
  <si>
    <t>35.946399000s</t>
  </si>
  <si>
    <t>35.951347000s</t>
  </si>
  <si>
    <t>35.956321000s</t>
  </si>
  <si>
    <t>0x06E</t>
  </si>
  <si>
    <t>35.965201000s</t>
  </si>
  <si>
    <t>35.965227000s</t>
  </si>
  <si>
    <t>35.970227000s</t>
  </si>
  <si>
    <t>35.975227000s</t>
  </si>
  <si>
    <t>35.980227000s</t>
  </si>
  <si>
    <t>35.985226000s</t>
  </si>
  <si>
    <t>35.985227000s</t>
  </si>
  <si>
    <t>35.990226000s</t>
  </si>
  <si>
    <t>35.995226000s</t>
  </si>
  <si>
    <t>36.000226000s</t>
  </si>
  <si>
    <t>36.005226000s</t>
  </si>
  <si>
    <t>36.010226000s</t>
  </si>
  <si>
    <t>36.015226000s</t>
  </si>
  <si>
    <t>36.020226000s</t>
  </si>
  <si>
    <t>36.034575000s</t>
  </si>
  <si>
    <t>36.039548000s</t>
  </si>
  <si>
    <t>36.044522000s</t>
  </si>
  <si>
    <t>36.049470000s</t>
  </si>
  <si>
    <t>36.054444000s</t>
  </si>
  <si>
    <t>36.059418000s</t>
  </si>
  <si>
    <t>36.064366000s</t>
  </si>
  <si>
    <t>36.069340000s</t>
  </si>
  <si>
    <t>36.074314000s</t>
  </si>
  <si>
    <t>36.079287000s</t>
  </si>
  <si>
    <t>36.084235000s</t>
  </si>
  <si>
    <t>36.089209000s</t>
  </si>
  <si>
    <t>36.109026000s</t>
  </si>
  <si>
    <t>36.109027000s</t>
  </si>
  <si>
    <t>36.114026000s</t>
  </si>
  <si>
    <t>36.119026000s</t>
  </si>
  <si>
    <t>36.124026000s</t>
  </si>
  <si>
    <t>36.129026000s</t>
  </si>
  <si>
    <t>36.134026000s</t>
  </si>
  <si>
    <t>36.139026000s</t>
  </si>
  <si>
    <t>36.144026000s</t>
  </si>
  <si>
    <t>36.149026000s</t>
  </si>
  <si>
    <t>36.154026000s</t>
  </si>
  <si>
    <t>36.159026000s</t>
  </si>
  <si>
    <t>36.164026000s</t>
  </si>
  <si>
    <t>36.183869000s</t>
  </si>
  <si>
    <t>36.188843000s</t>
  </si>
  <si>
    <t>36.193817000s</t>
  </si>
  <si>
    <t>36.198791000s</t>
  </si>
  <si>
    <t>36.203738000s</t>
  </si>
  <si>
    <t>36.208712000s</t>
  </si>
  <si>
    <t>36.213686000s</t>
  </si>
  <si>
    <t>36.218660000s</t>
  </si>
  <si>
    <t>36.223608000s</t>
  </si>
  <si>
    <t>36.228582000s</t>
  </si>
  <si>
    <t>36.233556000s</t>
  </si>
  <si>
    <t>36.238503000s</t>
  </si>
  <si>
    <t>36.253217000s</t>
  </si>
  <si>
    <t>36.258217000s</t>
  </si>
  <si>
    <t>36.263217000s</t>
  </si>
  <si>
    <t>36.268216000s</t>
  </si>
  <si>
    <t>36.268217000s</t>
  </si>
  <si>
    <t>36.273216000s</t>
  </si>
  <si>
    <t>36.278216000s</t>
  </si>
  <si>
    <t>36.283216000s</t>
  </si>
  <si>
    <t>36.288216000s</t>
  </si>
  <si>
    <t>36.288242000s</t>
  </si>
  <si>
    <t>36.293216000s</t>
  </si>
  <si>
    <t>36.293242000s</t>
  </si>
  <si>
    <t>36.298216000s</t>
  </si>
  <si>
    <t>36.298242000s</t>
  </si>
  <si>
    <t>36.303216000s</t>
  </si>
  <si>
    <t>36.303242000s</t>
  </si>
  <si>
    <t>36.308242000s</t>
  </si>
  <si>
    <t>36.333215000s</t>
  </si>
  <si>
    <t>36.338163000s</t>
  </si>
  <si>
    <t>36.343137000s</t>
  </si>
  <si>
    <t>36.348111000s</t>
  </si>
  <si>
    <t>36.353085000s</t>
  </si>
  <si>
    <t>36.358033000s</t>
  </si>
  <si>
    <t>36.363007000s</t>
  </si>
  <si>
    <t>36.367980000s</t>
  </si>
  <si>
    <t>36.372954000s</t>
  </si>
  <si>
    <t>36.377902000s</t>
  </si>
  <si>
    <t>36.382876000s</t>
  </si>
  <si>
    <t>36.387850000s</t>
  </si>
  <si>
    <t>36.834249000s</t>
  </si>
  <si>
    <t>36.839248000s</t>
  </si>
  <si>
    <t>36.839249000s</t>
  </si>
  <si>
    <t>36.844248000s</t>
  </si>
  <si>
    <t>36.849248000s</t>
  </si>
  <si>
    <t>36.854248000s</t>
  </si>
  <si>
    <t>36.859248000s</t>
  </si>
  <si>
    <t>36.864248000s</t>
  </si>
  <si>
    <t>36.869248000s</t>
  </si>
  <si>
    <t>36.869274000s</t>
  </si>
  <si>
    <t>36.874274000s</t>
  </si>
  <si>
    <t>36.879274000s</t>
  </si>
  <si>
    <t>36.884274000s</t>
  </si>
  <si>
    <t>36.889274000s</t>
  </si>
  <si>
    <t>36.899430000s</t>
  </si>
  <si>
    <t>36.904404000s</t>
  </si>
  <si>
    <t>36.909378000s</t>
  </si>
  <si>
    <t>36.914325000s</t>
  </si>
  <si>
    <t>36.919299000s</t>
  </si>
  <si>
    <t>36.924273000s</t>
  </si>
  <si>
    <t>36.929247000s</t>
  </si>
  <si>
    <t>36.934195000s</t>
  </si>
  <si>
    <t>36.939169000s</t>
  </si>
  <si>
    <t>36.944143000s</t>
  </si>
  <si>
    <t>36.949116000s</t>
  </si>
  <si>
    <t>36.954064000s</t>
  </si>
  <si>
    <t>37.397416000s</t>
  </si>
  <si>
    <t>37.402416000s</t>
  </si>
  <si>
    <t>37.402442000s</t>
  </si>
  <si>
    <t>37.407442000s</t>
  </si>
  <si>
    <t>37.412442000s</t>
  </si>
  <si>
    <t>37.417442000s</t>
  </si>
  <si>
    <t>37.422442000s</t>
  </si>
  <si>
    <t>37.427442000s</t>
  </si>
  <si>
    <t>37.432442000s</t>
  </si>
  <si>
    <t>37.437441000s</t>
  </si>
  <si>
    <t>37.437442000s</t>
  </si>
  <si>
    <t>37.442441000s</t>
  </si>
  <si>
    <t>37.447441000s</t>
  </si>
  <si>
    <t>37.452441000s</t>
  </si>
  <si>
    <t>37.479472000s</t>
  </si>
  <si>
    <t>37.484446000s</t>
  </si>
  <si>
    <t>37.489420000s</t>
  </si>
  <si>
    <t>37.494394000s</t>
  </si>
  <si>
    <t>37.499341000s</t>
  </si>
  <si>
    <t>37.504315000s</t>
  </si>
  <si>
    <t>37.509289000s</t>
  </si>
  <si>
    <t>37.514263000s</t>
  </si>
  <si>
    <t>37.519211000s</t>
  </si>
  <si>
    <t>37.524185000s</t>
  </si>
  <si>
    <t>37.529159000s</t>
  </si>
  <si>
    <t>37.534133000s</t>
  </si>
  <si>
    <t>38.549480000s</t>
  </si>
  <si>
    <t>38.554480000s</t>
  </si>
  <si>
    <t>38.554506000s</t>
  </si>
  <si>
    <t>38.559506000s</t>
  </si>
  <si>
    <t>38.564506000s</t>
  </si>
  <si>
    <t>38.569506000s</t>
  </si>
  <si>
    <t>38.574506000s</t>
  </si>
  <si>
    <t>38.579505000s</t>
  </si>
  <si>
    <t>38.579506000s</t>
  </si>
  <si>
    <t>38.584505000s</t>
  </si>
  <si>
    <t>38.589505000s</t>
  </si>
  <si>
    <t>38.594505000s</t>
  </si>
  <si>
    <t>38.599505000s</t>
  </si>
  <si>
    <t>38.604505000s</t>
  </si>
  <si>
    <t>38.604531000s</t>
  </si>
  <si>
    <t>38.617161000s</t>
  </si>
  <si>
    <t>38.622135000s</t>
  </si>
  <si>
    <t>38.627083000s</t>
  </si>
  <si>
    <t>38.632057000s</t>
  </si>
  <si>
    <t>38.637031000s</t>
  </si>
  <si>
    <t>38.642004000s</t>
  </si>
  <si>
    <t>38.646952000s</t>
  </si>
  <si>
    <t>38.651926000s</t>
  </si>
  <si>
    <t>38.656900000s</t>
  </si>
  <si>
    <t>38.661874000s</t>
  </si>
  <si>
    <t>38.666822000s</t>
  </si>
  <si>
    <t>38.671796000s</t>
  </si>
  <si>
    <t>38.684972000s</t>
  </si>
  <si>
    <t>38.689972000s</t>
  </si>
  <si>
    <t>38.694972000s</t>
  </si>
  <si>
    <t>38.699972000s</t>
  </si>
  <si>
    <t>38.704972000s</t>
  </si>
  <si>
    <t>38.709972000s</t>
  </si>
  <si>
    <t>38.714972000s</t>
  </si>
  <si>
    <t>38.719972000s</t>
  </si>
  <si>
    <t>38.719998000s</t>
  </si>
  <si>
    <t>38.724972000s</t>
  </si>
  <si>
    <t>38.724998000s</t>
  </si>
  <si>
    <t>38.729998000s</t>
  </si>
  <si>
    <t>38.734998000s</t>
  </si>
  <si>
    <t>38.739998000s</t>
  </si>
  <si>
    <t>38.766508000s</t>
  </si>
  <si>
    <t>38.771481000s</t>
  </si>
  <si>
    <t>38.776455000s</t>
  </si>
  <si>
    <t>38.781429000s</t>
  </si>
  <si>
    <t>38.786377000s</t>
  </si>
  <si>
    <t>38.791351000s</t>
  </si>
  <si>
    <t>38.796325000s</t>
  </si>
  <si>
    <t>38.801299000s</t>
  </si>
  <si>
    <t>38.806246000s</t>
  </si>
  <si>
    <t>38.811220000s</t>
  </si>
  <si>
    <t>38.816194000s</t>
  </si>
  <si>
    <t>38.821142000s</t>
  </si>
  <si>
    <t>38.930046000s</t>
  </si>
  <si>
    <t>38.935046000s</t>
  </si>
  <si>
    <t>38.940046000s</t>
  </si>
  <si>
    <t>38.945046000s</t>
  </si>
  <si>
    <t>38.950046000s</t>
  </si>
  <si>
    <t>38.955046000s</t>
  </si>
  <si>
    <t>38.960046000s</t>
  </si>
  <si>
    <t>38.965046000s</t>
  </si>
  <si>
    <t>38.965072000s</t>
  </si>
  <si>
    <t>38.970046000s</t>
  </si>
  <si>
    <t>38.970072000s</t>
  </si>
  <si>
    <t>38.975046000s</t>
  </si>
  <si>
    <t>38.975072000s</t>
  </si>
  <si>
    <t>38.980072000s</t>
  </si>
  <si>
    <t>38.985072000s</t>
  </si>
  <si>
    <t>39.002363000s</t>
  </si>
  <si>
    <t>39.007311000s</t>
  </si>
  <si>
    <t>39.012285000s</t>
  </si>
  <si>
    <t>39.017258000s</t>
  </si>
  <si>
    <t>39.022232000s</t>
  </si>
  <si>
    <t>39.027180000s</t>
  </si>
  <si>
    <t>39.032154000s</t>
  </si>
  <si>
    <t>39.037128000s</t>
  </si>
  <si>
    <t>39.042102000s</t>
  </si>
  <si>
    <t>39.047050000s</t>
  </si>
  <si>
    <t>39.052024000s</t>
  </si>
  <si>
    <t>39.056997000s</t>
  </si>
  <si>
    <t>39.169678000s</t>
  </si>
  <si>
    <t>39.174678000s</t>
  </si>
  <si>
    <t>39.179678000s</t>
  </si>
  <si>
    <t>39.184678000s</t>
  </si>
  <si>
    <t>39.189677000s</t>
  </si>
  <si>
    <t>39.194677000s</t>
  </si>
  <si>
    <t>39.199677000s</t>
  </si>
  <si>
    <t>39.204677000s</t>
  </si>
  <si>
    <t>39.204703000s</t>
  </si>
  <si>
    <t>39.209677000s</t>
  </si>
  <si>
    <t>39.209703000s</t>
  </si>
  <si>
    <t>39.214677000s</t>
  </si>
  <si>
    <t>39.214703000s</t>
  </si>
  <si>
    <t>39.219703000s</t>
  </si>
  <si>
    <t>39.224703000s</t>
  </si>
  <si>
    <t>39.233739000s</t>
  </si>
  <si>
    <t>39.238713000s</t>
  </si>
  <si>
    <t>39.243687000s</t>
  </si>
  <si>
    <t>39.248661000s</t>
  </si>
  <si>
    <t>39.253609000s</t>
  </si>
  <si>
    <t>39.258583000s</t>
  </si>
  <si>
    <t>39.263556000s</t>
  </si>
  <si>
    <t>39.268530000s</t>
  </si>
  <si>
    <t>39.273478000s</t>
  </si>
  <si>
    <t>39.278452000s</t>
  </si>
  <si>
    <t>39.283426000s</t>
  </si>
  <si>
    <t>39.288400000s</t>
  </si>
  <si>
    <t>39.308894000s</t>
  </si>
  <si>
    <t>39.313894000s</t>
  </si>
  <si>
    <t>39.318894000s</t>
  </si>
  <si>
    <t>39.323894000s</t>
  </si>
  <si>
    <t>39.328894000s</t>
  </si>
  <si>
    <t>39.333894000s</t>
  </si>
  <si>
    <t>39.338894000s</t>
  </si>
  <si>
    <t>39.343894000s</t>
  </si>
  <si>
    <t>39.348894000s</t>
  </si>
  <si>
    <t>39.353893000s</t>
  </si>
  <si>
    <t>39.358893000s</t>
  </si>
  <si>
    <t>39.363893000s</t>
  </si>
  <si>
    <t>39.381393000s</t>
  </si>
  <si>
    <t>39.386341000s</t>
  </si>
  <si>
    <t>39.391315000s</t>
  </si>
  <si>
    <t>39.396289000s</t>
  </si>
  <si>
    <t>39.401262000s</t>
  </si>
  <si>
    <t>39.406210000s</t>
  </si>
  <si>
    <t>39.411184000s</t>
  </si>
  <si>
    <t>39.416158000s</t>
  </si>
  <si>
    <t>39.421132000s</t>
  </si>
  <si>
    <t>39.426080000s</t>
  </si>
  <si>
    <t>39.431054000s</t>
  </si>
  <si>
    <t>39.436027000s</t>
  </si>
  <si>
    <t>39.453110000s</t>
  </si>
  <si>
    <t>39.453111000s</t>
  </si>
  <si>
    <t>39.458110000s</t>
  </si>
  <si>
    <t>39.463110000s</t>
  </si>
  <si>
    <t>39.468110000s</t>
  </si>
  <si>
    <t>39.473110000s</t>
  </si>
  <si>
    <t>39.478110000s</t>
  </si>
  <si>
    <t>39.483110000s</t>
  </si>
  <si>
    <t>39.488110000s</t>
  </si>
  <si>
    <t>39.488136000s</t>
  </si>
  <si>
    <t>39.493136000s</t>
  </si>
  <si>
    <t>39.498136000s</t>
  </si>
  <si>
    <t>39.503136000s</t>
  </si>
  <si>
    <t>39.508136000s</t>
  </si>
  <si>
    <t>39.530765000s</t>
  </si>
  <si>
    <t>39.535713000s</t>
  </si>
  <si>
    <t>39.540687000s</t>
  </si>
  <si>
    <t>39.545661000s</t>
  </si>
  <si>
    <t>39.550635000s</t>
  </si>
  <si>
    <t>39.555583000s</t>
  </si>
  <si>
    <t>39.560557000s</t>
  </si>
  <si>
    <t>39.565530000s</t>
  </si>
  <si>
    <t>39.570504000s</t>
  </si>
  <si>
    <t>39.575452000s</t>
  </si>
  <si>
    <t>39.580426000s</t>
  </si>
  <si>
    <t>39.585400000s</t>
  </si>
  <si>
    <t>39.596910000s</t>
  </si>
  <si>
    <t>39.596936000s</t>
  </si>
  <si>
    <t>39.601936000s</t>
  </si>
  <si>
    <t>39.606936000s</t>
  </si>
  <si>
    <t>39.611936000s</t>
  </si>
  <si>
    <t>39.616936000s</t>
  </si>
  <si>
    <t>39.621936000s</t>
  </si>
  <si>
    <t>39.626936000s</t>
  </si>
  <si>
    <t>39.631936000s</t>
  </si>
  <si>
    <t>39.636936000s</t>
  </si>
  <si>
    <t>39.641935000s</t>
  </si>
  <si>
    <t>39.646935000s</t>
  </si>
  <si>
    <t>39.651935000s</t>
  </si>
  <si>
    <t>0x046</t>
  </si>
  <si>
    <t>39.659045000s</t>
  </si>
  <si>
    <t>39.664018000s</t>
  </si>
  <si>
    <t>39.668992000s</t>
  </si>
  <si>
    <t>39.673966000s</t>
  </si>
  <si>
    <t>39.678914000s</t>
  </si>
  <si>
    <t>39.683888000s</t>
  </si>
  <si>
    <t>39.688862000s</t>
  </si>
  <si>
    <t>39.693836000s</t>
  </si>
  <si>
    <t>39.698783000s</t>
  </si>
  <si>
    <t>39.703757000s</t>
  </si>
  <si>
    <t>39.708731000s</t>
  </si>
  <si>
    <t>39.713705000s</t>
  </si>
  <si>
    <t>0x047</t>
  </si>
  <si>
    <t>39.724877000s</t>
  </si>
  <si>
    <t>39.729877000s</t>
  </si>
  <si>
    <t>39.734877000s</t>
  </si>
  <si>
    <t>39.739876000s</t>
  </si>
  <si>
    <t>39.739877000s</t>
  </si>
  <si>
    <t>39.744876000s</t>
  </si>
  <si>
    <t>39.749876000s</t>
  </si>
  <si>
    <t>39.754876000s</t>
  </si>
  <si>
    <t>39.759876000s</t>
  </si>
  <si>
    <t>39.764876000s</t>
  </si>
  <si>
    <t>39.769876000s</t>
  </si>
  <si>
    <t>39.774876000s</t>
  </si>
  <si>
    <t>39.779876000s</t>
  </si>
  <si>
    <t>39.787376000s</t>
  </si>
  <si>
    <t>39.792324000s</t>
  </si>
  <si>
    <t>39.797297000s</t>
  </si>
  <si>
    <t>39.802271000s</t>
  </si>
  <si>
    <t>39.807245000s</t>
  </si>
  <si>
    <t>39.812193000s</t>
  </si>
  <si>
    <t>39.817167000s</t>
  </si>
  <si>
    <t>39.822141000s</t>
  </si>
  <si>
    <t>39.827115000s</t>
  </si>
  <si>
    <t>39.832062000s</t>
  </si>
  <si>
    <t>39.837036000s</t>
  </si>
  <si>
    <t>39.842010000s</t>
  </si>
  <si>
    <t>39.852817000s</t>
  </si>
  <si>
    <t>39.857817000s</t>
  </si>
  <si>
    <t>39.862817000s</t>
  </si>
  <si>
    <t>39.867817000s</t>
  </si>
  <si>
    <t>39.867843000s</t>
  </si>
  <si>
    <t>39.872843000s</t>
  </si>
  <si>
    <t>39.877843000s</t>
  </si>
  <si>
    <t>39.882843000s</t>
  </si>
  <si>
    <t>39.887843000s</t>
  </si>
  <si>
    <t>39.892843000s</t>
  </si>
  <si>
    <t>39.897843000s</t>
  </si>
  <si>
    <t>39.902842000s</t>
  </si>
  <si>
    <t>39.907842000s</t>
  </si>
  <si>
    <t>39.915655000s</t>
  </si>
  <si>
    <t>39.920603000s</t>
  </si>
  <si>
    <t>39.925576000s</t>
  </si>
  <si>
    <t>39.930550000s</t>
  </si>
  <si>
    <t>39.935498000s</t>
  </si>
  <si>
    <t>39.940472000s</t>
  </si>
  <si>
    <t>39.945446000s</t>
  </si>
  <si>
    <t>39.950420000s</t>
  </si>
  <si>
    <t>39.955368000s</t>
  </si>
  <si>
    <t>39.960341000s</t>
  </si>
  <si>
    <t>39.965315000s</t>
  </si>
  <si>
    <t>39.970289000s</t>
  </si>
  <si>
    <t>39.981201000s</t>
  </si>
  <si>
    <t>39.986200000s</t>
  </si>
  <si>
    <t>39.991200000s</t>
  </si>
  <si>
    <t>39.996200000s</t>
  </si>
  <si>
    <t>40.001200000s</t>
  </si>
  <si>
    <t>40.006200000s</t>
  </si>
  <si>
    <t>40.011200000s</t>
  </si>
  <si>
    <t>40.016200000s</t>
  </si>
  <si>
    <t>40.021200000s</t>
  </si>
  <si>
    <t>40.026200000s</t>
  </si>
  <si>
    <t>40.031200000s</t>
  </si>
  <si>
    <t>40.031226000s</t>
  </si>
  <si>
    <t>40.036226000s</t>
  </si>
  <si>
    <t>40.046876000s</t>
  </si>
  <si>
    <t>40.051850000s</t>
  </si>
  <si>
    <t>40.056824000s</t>
  </si>
  <si>
    <t>40.061798000s</t>
  </si>
  <si>
    <t>40.066746000s</t>
  </si>
  <si>
    <t>40.071720000s</t>
  </si>
  <si>
    <t>40.076694000s</t>
  </si>
  <si>
    <t>40.081642000s</t>
  </si>
  <si>
    <t>40.086615000s</t>
  </si>
  <si>
    <t>40.091589000s</t>
  </si>
  <si>
    <t>40.096563000s</t>
  </si>
  <si>
    <t>40.101511000s</t>
  </si>
  <si>
    <t>40.109167000s</t>
  </si>
  <si>
    <t>40.114167000s</t>
  </si>
  <si>
    <t>40.119167000s</t>
  </si>
  <si>
    <t>40.124167000s</t>
  </si>
  <si>
    <t>40.129167000s</t>
  </si>
  <si>
    <t>40.134167000s</t>
  </si>
  <si>
    <t>40.134193000s</t>
  </si>
  <si>
    <t>40.139193000s</t>
  </si>
  <si>
    <t>40.144193000s</t>
  </si>
  <si>
    <t>40.149192000s</t>
  </si>
  <si>
    <t>40.154192000s</t>
  </si>
  <si>
    <t>40.159192000s</t>
  </si>
  <si>
    <t>40.164192000s</t>
  </si>
  <si>
    <t>40.175182000s</t>
  </si>
  <si>
    <t>40.180155000s</t>
  </si>
  <si>
    <t>40.185103000s</t>
  </si>
  <si>
    <t>40.190077000s</t>
  </si>
  <si>
    <t>40.195051000s</t>
  </si>
  <si>
    <t>40.200025000s</t>
  </si>
  <si>
    <t>40.204973000s</t>
  </si>
  <si>
    <t>40.209947000s</t>
  </si>
  <si>
    <t>40.214921000s</t>
  </si>
  <si>
    <t>40.219868000s</t>
  </si>
  <si>
    <t>40.224842000s</t>
  </si>
  <si>
    <t>40.229816000s</t>
  </si>
  <si>
    <t>40.237134000s</t>
  </si>
  <si>
    <t>40.242134000s</t>
  </si>
  <si>
    <t>40.247134000s</t>
  </si>
  <si>
    <t>40.252133000s</t>
  </si>
  <si>
    <t>40.257133000s</t>
  </si>
  <si>
    <t>40.262133000s</t>
  </si>
  <si>
    <t>40.267133000s</t>
  </si>
  <si>
    <t>40.272133000s</t>
  </si>
  <si>
    <t>40.277133000s</t>
  </si>
  <si>
    <t>40.282133000s</t>
  </si>
  <si>
    <t>40.287133000s</t>
  </si>
  <si>
    <t>40.292133000s</t>
  </si>
  <si>
    <t>40.303539000s</t>
  </si>
  <si>
    <t>40.308487000s</t>
  </si>
  <si>
    <t>40.313461000s</t>
  </si>
  <si>
    <t>40.318434000s</t>
  </si>
  <si>
    <t>40.323408000s</t>
  </si>
  <si>
    <t>40.328356000s</t>
  </si>
  <si>
    <t>40.333330000s</t>
  </si>
  <si>
    <t>40.338304000s</t>
  </si>
  <si>
    <t>40.343278000s</t>
  </si>
  <si>
    <t>40.348226000s</t>
  </si>
  <si>
    <t>40.353199000s</t>
  </si>
  <si>
    <t>40.358173000s</t>
  </si>
  <si>
    <t>40.365074000s</t>
  </si>
  <si>
    <t>40.370074000s</t>
  </si>
  <si>
    <t>40.375074000s</t>
  </si>
  <si>
    <t>40.380074000s</t>
  </si>
  <si>
    <t>40.385074000s</t>
  </si>
  <si>
    <t>40.390074000s</t>
  </si>
  <si>
    <t>40.395074000s</t>
  </si>
  <si>
    <t>40.400074000s</t>
  </si>
  <si>
    <t>40.405074000s</t>
  </si>
  <si>
    <t>40.405100000s</t>
  </si>
  <si>
    <t>40.410073000s</t>
  </si>
  <si>
    <t>40.410100000s</t>
  </si>
  <si>
    <t>40.415073000s</t>
  </si>
  <si>
    <t>40.415099000s</t>
  </si>
  <si>
    <t>40.420073000s</t>
  </si>
  <si>
    <t>40.420099000s</t>
  </si>
  <si>
    <t>40.431896000s</t>
  </si>
  <si>
    <t>40.436870000s</t>
  </si>
  <si>
    <t>40.441818000s</t>
  </si>
  <si>
    <t>40.446792000s</t>
  </si>
  <si>
    <t>40.451765000s</t>
  </si>
  <si>
    <t>40.456739000s</t>
  </si>
  <si>
    <t>40.461687000s</t>
  </si>
  <si>
    <t>40.466661000s</t>
  </si>
  <si>
    <t>40.471635000s</t>
  </si>
  <si>
    <t>40.476583000s</t>
  </si>
  <si>
    <t>40.481557000s</t>
  </si>
  <si>
    <t>40.486531000s</t>
  </si>
  <si>
    <t>40.493041000s</t>
  </si>
  <si>
    <t>40.498041000s</t>
  </si>
  <si>
    <t>40.503041000s</t>
  </si>
  <si>
    <t>40.503067000s</t>
  </si>
  <si>
    <t>40.508067000s</t>
  </si>
  <si>
    <t>40.513067000s</t>
  </si>
  <si>
    <t>40.518066000s</t>
  </si>
  <si>
    <t>40.523066000s</t>
  </si>
  <si>
    <t>40.528066000s</t>
  </si>
  <si>
    <t>40.533066000s</t>
  </si>
  <si>
    <t>40.538066000s</t>
  </si>
  <si>
    <t>40.543066000s</t>
  </si>
  <si>
    <t>40.548066000s</t>
  </si>
  <si>
    <t>40.558613000s</t>
  </si>
  <si>
    <t>40.563586000s</t>
  </si>
  <si>
    <t>40.568560000s</t>
  </si>
  <si>
    <t>40.573508000s</t>
  </si>
  <si>
    <t>40.578482000s</t>
  </si>
  <si>
    <t>40.583456000s</t>
  </si>
  <si>
    <t>40.588430000s</t>
  </si>
  <si>
    <t>40.593378000s</t>
  </si>
  <si>
    <t>40.598352000s</t>
  </si>
  <si>
    <t>40.603325000s</t>
  </si>
  <si>
    <t>40.608299000s</t>
  </si>
  <si>
    <t>40.613247000s</t>
  </si>
  <si>
    <t>40.621033000s</t>
  </si>
  <si>
    <t>40.626033000s</t>
  </si>
  <si>
    <t>40.631033000s</t>
  </si>
  <si>
    <t>40.636033000s</t>
  </si>
  <si>
    <t>40.641033000s</t>
  </si>
  <si>
    <t>40.646033000s</t>
  </si>
  <si>
    <t>40.651033000s</t>
  </si>
  <si>
    <t>40.656033000s</t>
  </si>
  <si>
    <t>40.661033000s</t>
  </si>
  <si>
    <t>40.666033000s</t>
  </si>
  <si>
    <t>40.671033000s</t>
  </si>
  <si>
    <t>40.676033000s</t>
  </si>
  <si>
    <t>40.686970000s</t>
  </si>
  <si>
    <t>40.691944000s</t>
  </si>
  <si>
    <t>40.696892000s</t>
  </si>
  <si>
    <t>40.701865000s</t>
  </si>
  <si>
    <t>40.706839000s</t>
  </si>
  <si>
    <t>40.711813000s</t>
  </si>
  <si>
    <t>40.716761000s</t>
  </si>
  <si>
    <t>40.721735000s</t>
  </si>
  <si>
    <t>40.726709000s</t>
  </si>
  <si>
    <t>40.731657000s</t>
  </si>
  <si>
    <t>40.736630000s</t>
  </si>
  <si>
    <t>40.741604000s</t>
  </si>
  <si>
    <t>40.748974000s</t>
  </si>
  <si>
    <t>40.753974000s</t>
  </si>
  <si>
    <t>40.758974000s</t>
  </si>
  <si>
    <t>40.759000000s</t>
  </si>
  <si>
    <t>40.763974000s</t>
  </si>
  <si>
    <t>40.764000000s</t>
  </si>
  <si>
    <t>40.769000000s</t>
  </si>
  <si>
    <t>40.774000000s</t>
  </si>
  <si>
    <t>40.779000000s</t>
  </si>
  <si>
    <t>40.783999000s</t>
  </si>
  <si>
    <t>40.788999000s</t>
  </si>
  <si>
    <t>40.793999000s</t>
  </si>
  <si>
    <t>40.798999000s</t>
  </si>
  <si>
    <t>40.803999000s</t>
  </si>
  <si>
    <t>40.815275000s</t>
  </si>
  <si>
    <t>40.820223000s</t>
  </si>
  <si>
    <t>40.825197000s</t>
  </si>
  <si>
    <t>40.830171000s</t>
  </si>
  <si>
    <t>40.835144000s</t>
  </si>
  <si>
    <t>40.840092000s</t>
  </si>
  <si>
    <t>40.845066000s</t>
  </si>
  <si>
    <t>40.850040000s</t>
  </si>
  <si>
    <t>40.855014000s</t>
  </si>
  <si>
    <t>40.859962000s</t>
  </si>
  <si>
    <t>40.864936000s</t>
  </si>
  <si>
    <t>40.869909000s</t>
  </si>
  <si>
    <t>40.876915000s</t>
  </si>
  <si>
    <t>40.881914000s</t>
  </si>
  <si>
    <t>40.881940000s</t>
  </si>
  <si>
    <t>40.886940000s</t>
  </si>
  <si>
    <t>40.891940000s</t>
  </si>
  <si>
    <t>40.896940000s</t>
  </si>
  <si>
    <t>40.901940000s</t>
  </si>
  <si>
    <t>40.906940000s</t>
  </si>
  <si>
    <t>40.911940000s</t>
  </si>
  <si>
    <t>40.916940000s</t>
  </si>
  <si>
    <t>40.921940000s</t>
  </si>
  <si>
    <t>40.926940000s</t>
  </si>
  <si>
    <t>40.931940000s</t>
  </si>
  <si>
    <t>40.942929000s</t>
  </si>
  <si>
    <t>40.947903000s</t>
  </si>
  <si>
    <t>40.952877000s</t>
  </si>
  <si>
    <t>40.957825000s</t>
  </si>
  <si>
    <t>40.962798000s</t>
  </si>
  <si>
    <t>40.967772000s</t>
  </si>
  <si>
    <t>40.972746000s</t>
  </si>
  <si>
    <t>40.977694000s</t>
  </si>
  <si>
    <t>40.982668000s</t>
  </si>
  <si>
    <t>40.987642000s</t>
  </si>
  <si>
    <t>40.992590000s</t>
  </si>
  <si>
    <t>40.997564000s</t>
  </si>
  <si>
    <t>41.004881000s</t>
  </si>
  <si>
    <t>41.009881000s</t>
  </si>
  <si>
    <t>41.014881000s</t>
  </si>
  <si>
    <t>41.019881000s</t>
  </si>
  <si>
    <t>41.024881000s</t>
  </si>
  <si>
    <t>41.029881000s</t>
  </si>
  <si>
    <t>41.034881000s</t>
  </si>
  <si>
    <t>41.039881000s</t>
  </si>
  <si>
    <t>41.044880000s</t>
  </si>
  <si>
    <t>41.044906000s</t>
  </si>
  <si>
    <t>41.049880000s</t>
  </si>
  <si>
    <t>41.049906000s</t>
  </si>
  <si>
    <t>41.054880000s</t>
  </si>
  <si>
    <t>41.054906000s</t>
  </si>
  <si>
    <t>41.059880000s</t>
  </si>
  <si>
    <t>41.059906000s</t>
  </si>
  <si>
    <t>41.075088000s</t>
  </si>
  <si>
    <t>41.080036000s</t>
  </si>
  <si>
    <t>41.085010000s</t>
  </si>
  <si>
    <t>41.089984000s</t>
  </si>
  <si>
    <t>41.094932000s</t>
  </si>
  <si>
    <t>41.099906000s</t>
  </si>
  <si>
    <t>41.104879000s</t>
  </si>
  <si>
    <t>41.109853000s</t>
  </si>
  <si>
    <t>41.114801000s</t>
  </si>
  <si>
    <t>41.119775000s</t>
  </si>
  <si>
    <t>41.124749000s</t>
  </si>
  <si>
    <t>41.129723000s</t>
  </si>
  <si>
    <t>41.148681000s</t>
  </si>
  <si>
    <t>41.153681000s</t>
  </si>
  <si>
    <t>41.158681000s</t>
  </si>
  <si>
    <t>41.163680000s</t>
  </si>
  <si>
    <t>41.163707000s</t>
  </si>
  <si>
    <t>41.168680000s</t>
  </si>
  <si>
    <t>41.173680000s</t>
  </si>
  <si>
    <t>41.173706000s</t>
  </si>
  <si>
    <t>41.178680000s</t>
  </si>
  <si>
    <t>41.178706000s</t>
  </si>
  <si>
    <t>41.183706000s</t>
  </si>
  <si>
    <t>41.188706000s</t>
  </si>
  <si>
    <t>41.193706000s</t>
  </si>
  <si>
    <t>41.198706000s</t>
  </si>
  <si>
    <t>41.203706000s</t>
  </si>
  <si>
    <t>41.223653000s</t>
  </si>
  <si>
    <t>41.228627000s</t>
  </si>
  <si>
    <t>41.233601000s</t>
  </si>
  <si>
    <t>41.238575000s</t>
  </si>
  <si>
    <t>41.243523000s</t>
  </si>
  <si>
    <t>41.248497000s</t>
  </si>
  <si>
    <t>41.253471000s</t>
  </si>
  <si>
    <t>41.258445000s</t>
  </si>
  <si>
    <t>41.263392000s</t>
  </si>
  <si>
    <t>41.268366000s</t>
  </si>
  <si>
    <t>41.273340000s</t>
  </si>
  <si>
    <t>41.278288000s</t>
  </si>
  <si>
    <t>41.292897000s</t>
  </si>
  <si>
    <t>41.297897000s</t>
  </si>
  <si>
    <t>41.302897000s</t>
  </si>
  <si>
    <t>41.307897000s</t>
  </si>
  <si>
    <t>41.312897000s</t>
  </si>
  <si>
    <t>41.317897000s</t>
  </si>
  <si>
    <t>41.322897000s</t>
  </si>
  <si>
    <t>41.327896000s</t>
  </si>
  <si>
    <t>41.327897000s</t>
  </si>
  <si>
    <t>41.332896000s</t>
  </si>
  <si>
    <t>41.337896000s</t>
  </si>
  <si>
    <t>41.342896000s</t>
  </si>
  <si>
    <t>41.347896000s</t>
  </si>
  <si>
    <t>41.372245000s</t>
  </si>
  <si>
    <t>41.377219000s</t>
  </si>
  <si>
    <t>41.382166000s</t>
  </si>
  <si>
    <t>41.387140000s</t>
  </si>
  <si>
    <t>41.392114000s</t>
  </si>
  <si>
    <t>41.397088000s</t>
  </si>
  <si>
    <t>41.402036000s</t>
  </si>
  <si>
    <t>41.407010000s</t>
  </si>
  <si>
    <t>41.411984000s</t>
  </si>
  <si>
    <t>41.416957000s</t>
  </si>
  <si>
    <t>41.421905000s</t>
  </si>
  <si>
    <t>41.426879000s</t>
  </si>
  <si>
    <t>41.436671000s</t>
  </si>
  <si>
    <t>41.441671000s</t>
  </si>
  <si>
    <t>41.446671000s</t>
  </si>
  <si>
    <t>41.451670000s</t>
  </si>
  <si>
    <t>41.456670000s</t>
  </si>
  <si>
    <t>41.456696000s</t>
  </si>
  <si>
    <t>41.461696000s</t>
  </si>
  <si>
    <t>41.466696000s</t>
  </si>
  <si>
    <t>41.471696000s</t>
  </si>
  <si>
    <t>41.476696000s</t>
  </si>
  <si>
    <t>41.481696000s</t>
  </si>
  <si>
    <t>41.486696000s</t>
  </si>
  <si>
    <t>41.491696000s</t>
  </si>
  <si>
    <t>41.499899000s</t>
  </si>
  <si>
    <t>41.504847000s</t>
  </si>
  <si>
    <t>41.509820000s</t>
  </si>
  <si>
    <t>41.514794000s</t>
  </si>
  <si>
    <t>41.519768000s</t>
  </si>
  <si>
    <t>41.524716000s</t>
  </si>
  <si>
    <t>41.529690000s</t>
  </si>
  <si>
    <t>41.534664000s</t>
  </si>
  <si>
    <t>41.539612000s</t>
  </si>
  <si>
    <t>41.544586000s</t>
  </si>
  <si>
    <t>41.549559000s</t>
  </si>
  <si>
    <t>41.554533000s</t>
  </si>
  <si>
    <t>41.565054000s</t>
  </si>
  <si>
    <t>41.570054000s</t>
  </si>
  <si>
    <t>41.575054000s</t>
  </si>
  <si>
    <t>41.580054000s</t>
  </si>
  <si>
    <t>41.585054000s</t>
  </si>
  <si>
    <t>41.590080000s</t>
  </si>
  <si>
    <t>41.595079000s</t>
  </si>
  <si>
    <t>41.600079000s</t>
  </si>
  <si>
    <t>41.605079000s</t>
  </si>
  <si>
    <t>41.610079000s</t>
  </si>
  <si>
    <t>41.615079000s</t>
  </si>
  <si>
    <t>41.620079000s</t>
  </si>
  <si>
    <t>0x06D</t>
  </si>
  <si>
    <t>41.627527000s</t>
  </si>
  <si>
    <t>41.632501000s</t>
  </si>
  <si>
    <t>41.637475000s</t>
  </si>
  <si>
    <t>41.642422000s</t>
  </si>
  <si>
    <t>41.647396000s</t>
  </si>
  <si>
    <t>41.652370000s</t>
  </si>
  <si>
    <t>41.657344000s</t>
  </si>
  <si>
    <t>41.662292000s</t>
  </si>
  <si>
    <t>41.667266000s</t>
  </si>
  <si>
    <t>41.672240000s</t>
  </si>
  <si>
    <t>41.677213000s</t>
  </si>
  <si>
    <t>41.682161000s</t>
  </si>
  <si>
    <t>41.693020000s</t>
  </si>
  <si>
    <t>41.693021000s</t>
  </si>
  <si>
    <t>41.698020000s</t>
  </si>
  <si>
    <t>41.703020000s</t>
  </si>
  <si>
    <t>41.708020000s</t>
  </si>
  <si>
    <t>41.713020000s</t>
  </si>
  <si>
    <t>41.718020000s</t>
  </si>
  <si>
    <t>41.723020000s</t>
  </si>
  <si>
    <t>41.728020000s</t>
  </si>
  <si>
    <t>41.733020000s</t>
  </si>
  <si>
    <t>41.733046000s</t>
  </si>
  <si>
    <t>41.738020000s</t>
  </si>
  <si>
    <t>41.738046000s</t>
  </si>
  <si>
    <t>41.743020000s</t>
  </si>
  <si>
    <t>41.743046000s</t>
  </si>
  <si>
    <t>41.748046000s</t>
  </si>
  <si>
    <t>41.755936000s</t>
  </si>
  <si>
    <t>41.760910000s</t>
  </si>
  <si>
    <t>41.765858000s</t>
  </si>
  <si>
    <t>41.770832000s</t>
  </si>
  <si>
    <t>41.775806000s</t>
  </si>
  <si>
    <t>41.780779000s</t>
  </si>
  <si>
    <t>41.785727000s</t>
  </si>
  <si>
    <t>41.790701000s</t>
  </si>
  <si>
    <t>41.795675000s</t>
  </si>
  <si>
    <t>41.800649000s</t>
  </si>
  <si>
    <t>41.805597000s</t>
  </si>
  <si>
    <t>41.810571000s</t>
  </si>
  <si>
    <t>41.820961000s</t>
  </si>
  <si>
    <t>41.820987000s</t>
  </si>
  <si>
    <t>41.825961000s</t>
  </si>
  <si>
    <t>41.825987000s</t>
  </si>
  <si>
    <t>41.830961000s</t>
  </si>
  <si>
    <t>41.830987000s</t>
  </si>
  <si>
    <t>41.835987000s</t>
  </si>
  <si>
    <t>41.840987000s</t>
  </si>
  <si>
    <t>41.845987000s</t>
  </si>
  <si>
    <t>41.850987000s</t>
  </si>
  <si>
    <t>41.855986000s</t>
  </si>
  <si>
    <t>41.856013000s</t>
  </si>
  <si>
    <t>41.860986000s</t>
  </si>
  <si>
    <t>41.861012000s</t>
  </si>
  <si>
    <t>41.865986000s</t>
  </si>
  <si>
    <t>41.866012000s</t>
  </si>
  <si>
    <t>41.870986000s</t>
  </si>
  <si>
    <t>41.871012000s</t>
  </si>
  <si>
    <t>41.875986000s</t>
  </si>
  <si>
    <t>41.876012000s</t>
  </si>
  <si>
    <t>41.884345000s</t>
  </si>
  <si>
    <t>41.889293000s</t>
  </si>
  <si>
    <t>41.894267000s</t>
  </si>
  <si>
    <t>41.899241000s</t>
  </si>
  <si>
    <t>41.904215000s</t>
  </si>
  <si>
    <t>41.909163000s</t>
  </si>
  <si>
    <t>41.914137000s</t>
  </si>
  <si>
    <t>41.919110000s</t>
  </si>
  <si>
    <t>41.924084000s</t>
  </si>
  <si>
    <t>41.929032000s</t>
  </si>
  <si>
    <t>41.934006000s</t>
  </si>
  <si>
    <t>41.938980000s</t>
  </si>
  <si>
    <t>41.948954000s</t>
  </si>
  <si>
    <t>41.953954000s</t>
  </si>
  <si>
    <t>41.958953000s</t>
  </si>
  <si>
    <t>41.958954000s</t>
  </si>
  <si>
    <t>41.963953000s</t>
  </si>
  <si>
    <t>41.968953000s</t>
  </si>
  <si>
    <t>41.973953000s</t>
  </si>
  <si>
    <t>41.978953000s</t>
  </si>
  <si>
    <t>41.983953000s</t>
  </si>
  <si>
    <t>41.988953000s</t>
  </si>
  <si>
    <t>41.993953000s</t>
  </si>
  <si>
    <t>41.998953000s</t>
  </si>
  <si>
    <t>42.003953000s</t>
  </si>
  <si>
    <t>42.017286000s</t>
  </si>
  <si>
    <t>42.022260000s</t>
  </si>
  <si>
    <t>42.027234000s</t>
  </si>
  <si>
    <t>42.032181000s</t>
  </si>
  <si>
    <t>42.037155000s</t>
  </si>
  <si>
    <t>42.042129000s</t>
  </si>
  <si>
    <t>42.047103000s</t>
  </si>
  <si>
    <t>42.052051000s</t>
  </si>
  <si>
    <t>42.057025000s</t>
  </si>
  <si>
    <t>42.061999000s</t>
  </si>
  <si>
    <t>42.066973000s</t>
  </si>
  <si>
    <t>42.071920000s</t>
  </si>
  <si>
    <t>42.092727000s</t>
  </si>
  <si>
    <t>42.097727000s</t>
  </si>
  <si>
    <t>42.102753000s</t>
  </si>
  <si>
    <t>42.107753000s</t>
  </si>
  <si>
    <t>42.112753000s</t>
  </si>
  <si>
    <t>42.117753000s</t>
  </si>
  <si>
    <t>42.122753000s</t>
  </si>
  <si>
    <t>42.127753000s</t>
  </si>
  <si>
    <t>42.132753000s</t>
  </si>
  <si>
    <t>42.137753000s</t>
  </si>
  <si>
    <t>42.142752000s</t>
  </si>
  <si>
    <t>42.147752000s</t>
  </si>
  <si>
    <t>42.166658000s</t>
  </si>
  <si>
    <t>42.171606000s</t>
  </si>
  <si>
    <t>42.176580000s</t>
  </si>
  <si>
    <t>42.181554000s</t>
  </si>
  <si>
    <t>42.186528000s</t>
  </si>
  <si>
    <t>42.191476000s</t>
  </si>
  <si>
    <t>42.196449000s</t>
  </si>
  <si>
    <t>42.201423000s</t>
  </si>
  <si>
    <t>42.206371000s</t>
  </si>
  <si>
    <t>42.211345000s</t>
  </si>
  <si>
    <t>42.216319000s</t>
  </si>
  <si>
    <t>42.221293000s</t>
  </si>
  <si>
    <t>42.236944000s</t>
  </si>
  <si>
    <t>42.241943000s</t>
  </si>
  <si>
    <t>42.241944000s</t>
  </si>
  <si>
    <t>42.246943000s</t>
  </si>
  <si>
    <t>42.251943000s</t>
  </si>
  <si>
    <t>42.256943000s</t>
  </si>
  <si>
    <t>42.261943000s</t>
  </si>
  <si>
    <t>42.266943000s</t>
  </si>
  <si>
    <t>42.266969000s</t>
  </si>
  <si>
    <t>42.271943000s</t>
  </si>
  <si>
    <t>42.271969000s</t>
  </si>
  <si>
    <t>42.276943000s</t>
  </si>
  <si>
    <t>42.276969000s</t>
  </si>
  <si>
    <t>42.281943000s</t>
  </si>
  <si>
    <t>42.281969000s</t>
  </si>
  <si>
    <t>42.286943000s</t>
  </si>
  <si>
    <t>42.286969000s</t>
  </si>
  <si>
    <t>42.291943000s</t>
  </si>
  <si>
    <t>42.291969000s</t>
  </si>
  <si>
    <t>42.316005000s</t>
  </si>
  <si>
    <t>42.320979000s</t>
  </si>
  <si>
    <t>42.325952000s</t>
  </si>
  <si>
    <t>42.330900000s</t>
  </si>
  <si>
    <t>42.335874000s</t>
  </si>
  <si>
    <t>42.340848000s</t>
  </si>
  <si>
    <t>42.345822000s</t>
  </si>
  <si>
    <t>42.350770000s</t>
  </si>
  <si>
    <t>42.355744000s</t>
  </si>
  <si>
    <t>42.360718000s</t>
  </si>
  <si>
    <t>42.365691000s</t>
  </si>
  <si>
    <t>42.370639000s</t>
  </si>
  <si>
    <t>42.380717000s</t>
  </si>
  <si>
    <t>42.380743000s</t>
  </si>
  <si>
    <t>42.385743000s</t>
  </si>
  <si>
    <t>42.390743000s</t>
  </si>
  <si>
    <t>42.395743000s</t>
  </si>
  <si>
    <t>42.400743000s</t>
  </si>
  <si>
    <t>42.405743000s</t>
  </si>
  <si>
    <t>42.410743000s</t>
  </si>
  <si>
    <t>42.415743000s</t>
  </si>
  <si>
    <t>42.420743000s</t>
  </si>
  <si>
    <t>42.420769000s</t>
  </si>
  <si>
    <t>42.425742000s</t>
  </si>
  <si>
    <t>42.425769000s</t>
  </si>
  <si>
    <t>42.430742000s</t>
  </si>
  <si>
    <t>42.430768000s</t>
  </si>
  <si>
    <t>42.435742000s</t>
  </si>
  <si>
    <t>42.435768000s</t>
  </si>
  <si>
    <t>42.444414000s</t>
  </si>
  <si>
    <t>42.449388000s</t>
  </si>
  <si>
    <t>42.454362000s</t>
  </si>
  <si>
    <t>42.459336000s</t>
  </si>
  <si>
    <t>42.464283000s</t>
  </si>
  <si>
    <t>42.469257000s</t>
  </si>
  <si>
    <t>42.474231000s</t>
  </si>
  <si>
    <t>42.479179000s</t>
  </si>
  <si>
    <t>42.484153000s</t>
  </si>
  <si>
    <t>42.489127000s</t>
  </si>
  <si>
    <t>42.494101000s</t>
  </si>
  <si>
    <t>42.499049000s</t>
  </si>
  <si>
    <t>42.609567000s</t>
  </si>
  <si>
    <t>42.609568000s</t>
  </si>
  <si>
    <t>42.614567000s</t>
  </si>
  <si>
    <t>42.619567000s</t>
  </si>
  <si>
    <t>42.624567000s</t>
  </si>
  <si>
    <t>42.629567000s</t>
  </si>
  <si>
    <t>42.634567000s</t>
  </si>
  <si>
    <t>42.634593000s</t>
  </si>
  <si>
    <t>42.639567000s</t>
  </si>
  <si>
    <t>42.639593000s</t>
  </si>
  <si>
    <t>42.644567000s</t>
  </si>
  <si>
    <t>42.644593000s</t>
  </si>
  <si>
    <t>42.649593000s</t>
  </si>
  <si>
    <t>42.654593000s</t>
  </si>
  <si>
    <t>42.659593000s</t>
  </si>
  <si>
    <t>42.664593000s</t>
  </si>
  <si>
    <t>42.675738000s</t>
  </si>
  <si>
    <t>42.680712000s</t>
  </si>
  <si>
    <t>42.685686000s</t>
  </si>
  <si>
    <t>42.690634000s</t>
  </si>
  <si>
    <t>42.695608000s</t>
  </si>
  <si>
    <t>42.700582000s</t>
  </si>
  <si>
    <t>42.705555000s</t>
  </si>
  <si>
    <t>42.710503000s</t>
  </si>
  <si>
    <t>42.715477000s</t>
  </si>
  <si>
    <t>42.720451000s</t>
  </si>
  <si>
    <t>42.725399000s</t>
  </si>
  <si>
    <t>42.730373000s</t>
  </si>
  <si>
    <t>42.849642000s</t>
  </si>
  <si>
    <t>42.854641000s</t>
  </si>
  <si>
    <t>42.859641000s</t>
  </si>
  <si>
    <t>42.864641000s</t>
  </si>
  <si>
    <t>42.869641000s</t>
  </si>
  <si>
    <t>42.874641000s</t>
  </si>
  <si>
    <t>42.879641000s</t>
  </si>
  <si>
    <t>42.884641000s</t>
  </si>
  <si>
    <t>42.889641000s</t>
  </si>
  <si>
    <t>42.889667000s</t>
  </si>
  <si>
    <t>42.894641000s</t>
  </si>
  <si>
    <t>42.894667000s</t>
  </si>
  <si>
    <t>42.899667000s</t>
  </si>
  <si>
    <t>42.904667000s</t>
  </si>
  <si>
    <t>42.928052000s</t>
  </si>
  <si>
    <t>42.933026000s</t>
  </si>
  <si>
    <t>42.937999000s</t>
  </si>
  <si>
    <t>42.942973000s</t>
  </si>
  <si>
    <t>42.947921000s</t>
  </si>
  <si>
    <t>42.952895000s</t>
  </si>
  <si>
    <t>42.957869000s</t>
  </si>
  <si>
    <t>42.962817000s</t>
  </si>
  <si>
    <t>42.967791000s</t>
  </si>
  <si>
    <t>42.972764000s</t>
  </si>
  <si>
    <t>42.977738000s</t>
  </si>
  <si>
    <t>42.982686000s</t>
  </si>
  <si>
    <t>42.988858000s</t>
  </si>
  <si>
    <t>42.993858000s</t>
  </si>
  <si>
    <t>42.998858000s</t>
  </si>
  <si>
    <t>43.003858000s</t>
  </si>
  <si>
    <t>43.008858000s</t>
  </si>
  <si>
    <t>43.013858000s</t>
  </si>
  <si>
    <t>43.013884000s</t>
  </si>
  <si>
    <t>43.018857000s</t>
  </si>
  <si>
    <t>43.018883000s</t>
  </si>
  <si>
    <t>43.023857000s</t>
  </si>
  <si>
    <t>43.023883000s</t>
  </si>
  <si>
    <t>43.028883000s</t>
  </si>
  <si>
    <t>43.033883000s</t>
  </si>
  <si>
    <t>43.038883000s</t>
  </si>
  <si>
    <t>43.043883000s</t>
  </si>
  <si>
    <t>43.059221000s</t>
  </si>
  <si>
    <t>43.064195000s</t>
  </si>
  <si>
    <t>43.069169000s</t>
  </si>
  <si>
    <t>43.074143000s</t>
  </si>
  <si>
    <t>43.079091000s</t>
  </si>
  <si>
    <t>43.084065000s</t>
  </si>
  <si>
    <t>43.089039000s</t>
  </si>
  <si>
    <t>43.093986000s</t>
  </si>
  <si>
    <t>43.098960000s</t>
  </si>
  <si>
    <t>43.103934000s</t>
  </si>
  <si>
    <t>43.108908000s</t>
  </si>
  <si>
    <t>43.113856000s</t>
  </si>
  <si>
    <t>43.132658000s</t>
  </si>
  <si>
    <t>43.137658000s</t>
  </si>
  <si>
    <t>43.142657000s</t>
  </si>
  <si>
    <t>43.147657000s</t>
  </si>
  <si>
    <t>43.152657000s</t>
  </si>
  <si>
    <t>43.157657000s</t>
  </si>
  <si>
    <t>43.157683000s</t>
  </si>
  <si>
    <t>43.162683000s</t>
  </si>
  <si>
    <t>43.167683000s</t>
  </si>
  <si>
    <t>43.172683000s</t>
  </si>
  <si>
    <t>43.177683000s</t>
  </si>
  <si>
    <t>43.182683000s</t>
  </si>
  <si>
    <t>43.187683000s</t>
  </si>
  <si>
    <t>43.208594000s</t>
  </si>
  <si>
    <t>43.213568000s</t>
  </si>
  <si>
    <t>43.218542000s</t>
  </si>
  <si>
    <t>43.223515000s</t>
  </si>
  <si>
    <t>43.228463000s</t>
  </si>
  <si>
    <t>43.233437000s</t>
  </si>
  <si>
    <t>43.238411000s</t>
  </si>
  <si>
    <t>43.243385000s</t>
  </si>
  <si>
    <t>43.248333000s</t>
  </si>
  <si>
    <t>43.253307000s</t>
  </si>
  <si>
    <t>43.258280000s</t>
  </si>
  <si>
    <t>43.263228000s</t>
  </si>
  <si>
    <t>43.276874000s</t>
  </si>
  <si>
    <t>43.281874000s</t>
  </si>
  <si>
    <t>43.286874000s</t>
  </si>
  <si>
    <t>43.291874000s</t>
  </si>
  <si>
    <t>43.296874000s</t>
  </si>
  <si>
    <t>43.301873000s</t>
  </si>
  <si>
    <t>43.301874000s</t>
  </si>
  <si>
    <t>43.306873000s</t>
  </si>
  <si>
    <t>43.306899000s</t>
  </si>
  <si>
    <t>43.311873000s</t>
  </si>
  <si>
    <t>43.311899000s</t>
  </si>
  <si>
    <t>43.316899000s</t>
  </si>
  <si>
    <t>43.321899000s</t>
  </si>
  <si>
    <t>43.326899000s</t>
  </si>
  <si>
    <t>43.331899000s</t>
  </si>
  <si>
    <t>43.357836000s</t>
  </si>
  <si>
    <t>43.362810000s</t>
  </si>
  <si>
    <t>43.367784000s</t>
  </si>
  <si>
    <t>43.372732000s</t>
  </si>
  <si>
    <t>43.377706000s</t>
  </si>
  <si>
    <t>43.382679000s</t>
  </si>
  <si>
    <t>43.387653000s</t>
  </si>
  <si>
    <t>43.392601000s</t>
  </si>
  <si>
    <t>43.397575000s</t>
  </si>
  <si>
    <t>43.402549000s</t>
  </si>
  <si>
    <t>43.407523000s</t>
  </si>
  <si>
    <t>43.412471000s</t>
  </si>
  <si>
    <t>43.420674000s</t>
  </si>
  <si>
    <t>43.425673000s</t>
  </si>
  <si>
    <t>43.430673000s</t>
  </si>
  <si>
    <t>43.435673000s</t>
  </si>
  <si>
    <t>43.440673000s</t>
  </si>
  <si>
    <t>43.445673000s</t>
  </si>
  <si>
    <t>43.450673000s</t>
  </si>
  <si>
    <t>43.455673000s</t>
  </si>
  <si>
    <t>43.460673000s</t>
  </si>
  <si>
    <t>43.465673000s</t>
  </si>
  <si>
    <t>43.465699000s</t>
  </si>
  <si>
    <t>43.470673000s</t>
  </si>
  <si>
    <t>43.470699000s</t>
  </si>
  <si>
    <t>43.475673000s</t>
  </si>
  <si>
    <t>43.486141000s</t>
  </si>
  <si>
    <t>43.491115000s</t>
  </si>
  <si>
    <t>43.496063000s</t>
  </si>
  <si>
    <t>43.501037000s</t>
  </si>
  <si>
    <t>43.506011000s</t>
  </si>
  <si>
    <t>43.510985000s</t>
  </si>
  <si>
    <t>43.515932000s</t>
  </si>
  <si>
    <t>43.520906000s</t>
  </si>
  <si>
    <t>43.525880000s</t>
  </si>
  <si>
    <t>43.530854000s</t>
  </si>
  <si>
    <t>43.535802000s</t>
  </si>
  <si>
    <t>43.540776000s</t>
  </si>
  <si>
    <t>43.548640000s</t>
  </si>
  <si>
    <t>43.553640000s</t>
  </si>
  <si>
    <t>43.558640000s</t>
  </si>
  <si>
    <t>43.563640000s</t>
  </si>
  <si>
    <t>43.568640000s</t>
  </si>
  <si>
    <t>43.573640000s</t>
  </si>
  <si>
    <t>43.578640000s</t>
  </si>
  <si>
    <t>43.583640000s</t>
  </si>
  <si>
    <t>43.588639000s</t>
  </si>
  <si>
    <t>43.593639000s</t>
  </si>
  <si>
    <t>43.598639000s</t>
  </si>
  <si>
    <t>43.603639000s</t>
  </si>
  <si>
    <t>43.612884000s</t>
  </si>
  <si>
    <t>43.617832000s</t>
  </si>
  <si>
    <t>43.622806000s</t>
  </si>
  <si>
    <t>43.627779000s</t>
  </si>
  <si>
    <t>43.632727000s</t>
  </si>
  <si>
    <t>43.637701000s</t>
  </si>
  <si>
    <t>43.642675000s</t>
  </si>
  <si>
    <t>43.647649000s</t>
  </si>
  <si>
    <t>43.652597000s</t>
  </si>
  <si>
    <t>43.657571000s</t>
  </si>
  <si>
    <t>43.662544000s</t>
  </si>
  <si>
    <t>43.667518000s</t>
  </si>
  <si>
    <t>43.676581000s</t>
  </si>
  <si>
    <t>43.681607000s</t>
  </si>
  <si>
    <t>43.686607000s</t>
  </si>
  <si>
    <t>43.691606000s</t>
  </si>
  <si>
    <t>43.696606000s</t>
  </si>
  <si>
    <t>43.701606000s</t>
  </si>
  <si>
    <t>43.706606000s</t>
  </si>
  <si>
    <t>43.711606000s</t>
  </si>
  <si>
    <t>43.716606000s</t>
  </si>
  <si>
    <t>43.721606000s</t>
  </si>
  <si>
    <t>43.726606000s</t>
  </si>
  <si>
    <t>43.731606000s</t>
  </si>
  <si>
    <t>43.741163000s</t>
  </si>
  <si>
    <t>43.746137000s</t>
  </si>
  <si>
    <t>43.751085000s</t>
  </si>
  <si>
    <t>43.756058000s</t>
  </si>
  <si>
    <t>43.761032000s</t>
  </si>
  <si>
    <t>43.766006000s</t>
  </si>
  <si>
    <t>43.770954000s</t>
  </si>
  <si>
    <t>43.775928000s</t>
  </si>
  <si>
    <t>43.780902000s</t>
  </si>
  <si>
    <t>43.785876000s</t>
  </si>
  <si>
    <t>43.790824000s</t>
  </si>
  <si>
    <t>43.795797000s</t>
  </si>
  <si>
    <t>43.804938000s</t>
  </si>
  <si>
    <t>43.809938000s</t>
  </si>
  <si>
    <t>43.814938000s</t>
  </si>
  <si>
    <t>43.814964000s</t>
  </si>
  <si>
    <t>43.819938000s</t>
  </si>
  <si>
    <t>43.819964000s</t>
  </si>
  <si>
    <t>43.824964000s</t>
  </si>
  <si>
    <t>43.829963000s</t>
  </si>
  <si>
    <t>43.829964000s</t>
  </si>
  <si>
    <t>43.834963000s</t>
  </si>
  <si>
    <t>43.839963000s</t>
  </si>
  <si>
    <t>43.844963000s</t>
  </si>
  <si>
    <t>43.849963000s</t>
  </si>
  <si>
    <t>43.854963000s</t>
  </si>
  <si>
    <t>43.859963000s</t>
  </si>
  <si>
    <t>43.869520000s</t>
  </si>
  <si>
    <t>43.874494000s</t>
  </si>
  <si>
    <t>43.879468000s</t>
  </si>
  <si>
    <t>43.884416000s</t>
  </si>
  <si>
    <t>43.889390000s</t>
  </si>
  <si>
    <t>43.894363000s</t>
  </si>
  <si>
    <t>43.899311000s</t>
  </si>
  <si>
    <t>43.904285000s</t>
  </si>
  <si>
    <t>43.909259000s</t>
  </si>
  <si>
    <t>43.914233000s</t>
  </si>
  <si>
    <t>43.919181000s</t>
  </si>
  <si>
    <t>43.924155000s</t>
  </si>
  <si>
    <t>43.932488000s</t>
  </si>
  <si>
    <t>43.937488000s</t>
  </si>
  <si>
    <t>43.942488000s</t>
  </si>
  <si>
    <t>43.947488000s</t>
  </si>
  <si>
    <t>43.947514000s</t>
  </si>
  <si>
    <t>43.952487000s</t>
  </si>
  <si>
    <t>43.952513000s</t>
  </si>
  <si>
    <t>43.957487000s</t>
  </si>
  <si>
    <t>43.957513000s</t>
  </si>
  <si>
    <t>43.962487000s</t>
  </si>
  <si>
    <t>43.962513000s</t>
  </si>
  <si>
    <t>43.967513000s</t>
  </si>
  <si>
    <t>43.972513000s</t>
  </si>
  <si>
    <t>43.977513000s</t>
  </si>
  <si>
    <t>43.982513000s</t>
  </si>
  <si>
    <t>43.987513000s</t>
  </si>
  <si>
    <t>44.002356000s</t>
  </si>
  <si>
    <t>44.007330000s</t>
  </si>
  <si>
    <t>44.012304000s</t>
  </si>
  <si>
    <t>44.017278000s</t>
  </si>
  <si>
    <t>44.022226000s</t>
  </si>
  <si>
    <t>44.027200000s</t>
  </si>
  <si>
    <t>44.032174000s</t>
  </si>
  <si>
    <t>44.037147000s</t>
  </si>
  <si>
    <t>44.042095000s</t>
  </si>
  <si>
    <t>44.047069000s</t>
  </si>
  <si>
    <t>44.052043000s</t>
  </si>
  <si>
    <t>44.056991000s</t>
  </si>
  <si>
    <t>44.076730000s</t>
  </si>
  <si>
    <t>44.081730000s</t>
  </si>
  <si>
    <t>44.086730000s</t>
  </si>
  <si>
    <t>44.091730000s</t>
  </si>
  <si>
    <t>44.096730000s</t>
  </si>
  <si>
    <t>44.101730000s</t>
  </si>
  <si>
    <t>44.106730000s</t>
  </si>
  <si>
    <t>44.111730000s</t>
  </si>
  <si>
    <t>44.116729000s</t>
  </si>
  <si>
    <t>44.116730000s</t>
  </si>
  <si>
    <t>44.121729000s</t>
  </si>
  <si>
    <t>44.126729000s</t>
  </si>
  <si>
    <t>44.131729000s</t>
  </si>
  <si>
    <t>44.150036000s</t>
  </si>
  <si>
    <t>44.154984000s</t>
  </si>
  <si>
    <t>44.159958000s</t>
  </si>
  <si>
    <t>44.164932000s</t>
  </si>
  <si>
    <t>44.169906000s</t>
  </si>
  <si>
    <t>44.174853000s</t>
  </si>
  <si>
    <t>44.179827000s</t>
  </si>
  <si>
    <t>44.184801000s</t>
  </si>
  <si>
    <t>44.189775000s</t>
  </si>
  <si>
    <t>44.194723000s</t>
  </si>
  <si>
    <t>44.199697000s</t>
  </si>
  <si>
    <t>44.204671000s</t>
  </si>
  <si>
    <t>44.220920000s</t>
  </si>
  <si>
    <t>44.225920000s</t>
  </si>
  <si>
    <t>44.230920000s</t>
  </si>
  <si>
    <t>44.230946000s</t>
  </si>
  <si>
    <t>44.235946000s</t>
  </si>
  <si>
    <t>44.240946000s</t>
  </si>
  <si>
    <t>44.245946000s</t>
  </si>
  <si>
    <t>44.250946000s</t>
  </si>
  <si>
    <t>44.255946000s</t>
  </si>
  <si>
    <t>44.260946000s</t>
  </si>
  <si>
    <t>44.265946000s</t>
  </si>
  <si>
    <t>44.270946000s</t>
  </si>
  <si>
    <t>44.275946000s</t>
  </si>
  <si>
    <t>44.299305000s</t>
  </si>
  <si>
    <t>44.304278000s</t>
  </si>
  <si>
    <t>44.309226000s</t>
  </si>
  <si>
    <t>44.314200000s</t>
  </si>
  <si>
    <t>44.319174000s</t>
  </si>
  <si>
    <t>44.324148000s</t>
  </si>
  <si>
    <t>44.329096000s</t>
  </si>
  <si>
    <t>44.334070000s</t>
  </si>
  <si>
    <t>44.339043000s</t>
  </si>
  <si>
    <t>44.343991000s</t>
  </si>
  <si>
    <t>44.348965000s</t>
  </si>
  <si>
    <t>44.353939000s</t>
  </si>
  <si>
    <t>44.364746000s</t>
  </si>
  <si>
    <t>44.369746000s</t>
  </si>
  <si>
    <t>44.374746000s</t>
  </si>
  <si>
    <t>44.379746000s</t>
  </si>
  <si>
    <t>44.384746000s</t>
  </si>
  <si>
    <t>44.389746000s</t>
  </si>
  <si>
    <t>44.394746000s</t>
  </si>
  <si>
    <t>44.399746000s</t>
  </si>
  <si>
    <t>44.404745000s</t>
  </si>
  <si>
    <t>44.409745000s</t>
  </si>
  <si>
    <t>44.414745000s</t>
  </si>
  <si>
    <t>44.414771000s</t>
  </si>
  <si>
    <t>44.419745000s</t>
  </si>
  <si>
    <t>44.419771000s</t>
  </si>
  <si>
    <t>44.427610000s</t>
  </si>
  <si>
    <t>44.432557000s</t>
  </si>
  <si>
    <t>44.437531000s</t>
  </si>
  <si>
    <t>44.442505000s</t>
  </si>
  <si>
    <t>44.447479000s</t>
  </si>
  <si>
    <t>44.452427000s</t>
  </si>
  <si>
    <t>44.457401000s</t>
  </si>
  <si>
    <t>44.462375000s</t>
  </si>
  <si>
    <t>44.467349000s</t>
  </si>
  <si>
    <t>44.472296000s</t>
  </si>
  <si>
    <t>44.477270000s</t>
  </si>
  <si>
    <t>44.482244000s</t>
  </si>
  <si>
    <t>44.492713000s</t>
  </si>
  <si>
    <t>44.497713000s</t>
  </si>
  <si>
    <t>44.502713000s</t>
  </si>
  <si>
    <t>44.507712000s</t>
  </si>
  <si>
    <t>44.512712000s</t>
  </si>
  <si>
    <t>44.517712000s</t>
  </si>
  <si>
    <t>44.522712000s</t>
  </si>
  <si>
    <t>44.527738000s</t>
  </si>
  <si>
    <t>44.532738000s</t>
  </si>
  <si>
    <t>44.537738000s</t>
  </si>
  <si>
    <t>44.542738000s</t>
  </si>
  <si>
    <t>44.547738000s</t>
  </si>
  <si>
    <t>44.555238000s</t>
  </si>
  <si>
    <t>44.560212000s</t>
  </si>
  <si>
    <t>44.565185000s</t>
  </si>
  <si>
    <t>44.570133000s</t>
  </si>
  <si>
    <t>44.575107000s</t>
  </si>
  <si>
    <t>44.580081000s</t>
  </si>
  <si>
    <t>44.585055000s</t>
  </si>
  <si>
    <t>44.590003000s</t>
  </si>
  <si>
    <t>44.594977000s</t>
  </si>
  <si>
    <t>44.599950000s</t>
  </si>
  <si>
    <t>44.604924000s</t>
  </si>
  <si>
    <t>44.609872000s</t>
  </si>
  <si>
    <t>44.620679000s</t>
  </si>
  <si>
    <t>44.620705000s</t>
  </si>
  <si>
    <t>44.625705000s</t>
  </si>
  <si>
    <t>44.630705000s</t>
  </si>
  <si>
    <t>44.635705000s</t>
  </si>
  <si>
    <t>44.640705000s</t>
  </si>
  <si>
    <t>44.645705000s</t>
  </si>
  <si>
    <t>44.650705000s</t>
  </si>
  <si>
    <t>44.655705000s</t>
  </si>
  <si>
    <t>44.660705000s</t>
  </si>
  <si>
    <t>44.665705000s</t>
  </si>
  <si>
    <t>44.670704000s</t>
  </si>
  <si>
    <t>44.675704000s</t>
  </si>
  <si>
    <t>44.682918000s</t>
  </si>
  <si>
    <t>44.687866000s</t>
  </si>
  <si>
    <t>44.692840000s</t>
  </si>
  <si>
    <t>44.697813000s</t>
  </si>
  <si>
    <t>44.702787000s</t>
  </si>
  <si>
    <t>44.707735000s</t>
  </si>
  <si>
    <t>44.712709000s</t>
  </si>
  <si>
    <t>44.717683000s</t>
  </si>
  <si>
    <t>44.722657000s</t>
  </si>
  <si>
    <t>44.727605000s</t>
  </si>
  <si>
    <t>44.732578000s</t>
  </si>
  <si>
    <t>44.737552000s</t>
  </si>
  <si>
    <t>44.748646000s</t>
  </si>
  <si>
    <t>44.753646000s</t>
  </si>
  <si>
    <t>44.753672000s</t>
  </si>
  <si>
    <t>44.758672000s</t>
  </si>
  <si>
    <t>44.763672000s</t>
  </si>
  <si>
    <t>44.768672000s</t>
  </si>
  <si>
    <t>44.773671000s</t>
  </si>
  <si>
    <t>44.773672000s</t>
  </si>
  <si>
    <t>44.778671000s</t>
  </si>
  <si>
    <t>44.783671000s</t>
  </si>
  <si>
    <t>44.788671000s</t>
  </si>
  <si>
    <t>44.793671000s</t>
  </si>
  <si>
    <t>44.798671000s</t>
  </si>
  <si>
    <t>44.798697000s</t>
  </si>
  <si>
    <t>44.803671000s</t>
  </si>
  <si>
    <t>44.803697000s</t>
  </si>
  <si>
    <t>44.810572000s</t>
  </si>
  <si>
    <t>44.815520000s</t>
  </si>
  <si>
    <t>44.820494000s</t>
  </si>
  <si>
    <t>44.825467000s</t>
  </si>
  <si>
    <t>44.830415000s</t>
  </si>
  <si>
    <t>44.835389000s</t>
  </si>
  <si>
    <t>44.840363000s</t>
  </si>
  <si>
    <t>44.845337000s</t>
  </si>
  <si>
    <t>44.850285000s</t>
  </si>
  <si>
    <t>44.855259000s</t>
  </si>
  <si>
    <t>44.860233000s</t>
  </si>
  <si>
    <t>44.865206000s</t>
  </si>
  <si>
    <t>44.876638000s</t>
  </si>
  <si>
    <t>44.876639000s</t>
  </si>
  <si>
    <t>44.881638000s</t>
  </si>
  <si>
    <t>44.886638000s</t>
  </si>
  <si>
    <t>44.891638000s</t>
  </si>
  <si>
    <t>44.896638000s</t>
  </si>
  <si>
    <t>44.901638000s</t>
  </si>
  <si>
    <t>44.906638000s</t>
  </si>
  <si>
    <t>44.911638000s</t>
  </si>
  <si>
    <t>44.916638000s</t>
  </si>
  <si>
    <t>44.921638000s</t>
  </si>
  <si>
    <t>44.926638000s</t>
  </si>
  <si>
    <t>44.931638000s</t>
  </si>
  <si>
    <t>44.938200000s</t>
  </si>
  <si>
    <t>44.943174000s</t>
  </si>
  <si>
    <t>44.948122000s</t>
  </si>
  <si>
    <t>44.953096000s</t>
  </si>
  <si>
    <t>44.958069000s</t>
  </si>
  <si>
    <t>44.963043000s</t>
  </si>
  <si>
    <t>44.967991000s</t>
  </si>
  <si>
    <t>44.972965000s</t>
  </si>
  <si>
    <t>44.977939000s</t>
  </si>
  <si>
    <t>44.982913000s</t>
  </si>
  <si>
    <t>44.987861000s</t>
  </si>
  <si>
    <t>44.992834000s</t>
  </si>
  <si>
    <t>45.413895000s</t>
  </si>
  <si>
    <t>45.418895000s</t>
  </si>
  <si>
    <t>45.423895000s</t>
  </si>
  <si>
    <t>45.428895000s</t>
  </si>
  <si>
    <t>45.428921000s</t>
  </si>
  <si>
    <t>45.433921000s</t>
  </si>
  <si>
    <t>45.438921000s</t>
  </si>
  <si>
    <t>45.443921000s</t>
  </si>
  <si>
    <t>45.448920000s</t>
  </si>
  <si>
    <t>45.453920000s</t>
  </si>
  <si>
    <t>45.458920000s</t>
  </si>
  <si>
    <t>45.463920000s</t>
  </si>
  <si>
    <t>45.468920000s</t>
  </si>
  <si>
    <t>0x040</t>
  </si>
  <si>
    <t>45.488113000s</t>
  </si>
  <si>
    <t>45.493060000s</t>
  </si>
  <si>
    <t>45.498034000s</t>
  </si>
  <si>
    <t>45.503008000s</t>
  </si>
  <si>
    <t>45.507982000s</t>
  </si>
  <si>
    <t>45.512930000s</t>
  </si>
  <si>
    <t>45.517904000s</t>
  </si>
  <si>
    <t>45.522878000s</t>
  </si>
  <si>
    <t>45.527851000s</t>
  </si>
  <si>
    <t>45.532799000s</t>
  </si>
  <si>
    <t>45.537773000s</t>
  </si>
  <si>
    <t>45.542747000s</t>
  </si>
  <si>
    <t>46.004953000s</t>
  </si>
  <si>
    <t>46.009953000s</t>
  </si>
  <si>
    <t>46.014953000s</t>
  </si>
  <si>
    <t>46.019952000s</t>
  </si>
  <si>
    <t>46.024952000s</t>
  </si>
  <si>
    <t>46.029952000s</t>
  </si>
  <si>
    <t>46.029978000s</t>
  </si>
  <si>
    <t>46.034952000s</t>
  </si>
  <si>
    <t>46.034978000s</t>
  </si>
  <si>
    <t>46.039978000s</t>
  </si>
  <si>
    <t>46.044978000s</t>
  </si>
  <si>
    <t>46.049978000s</t>
  </si>
  <si>
    <t>46.054978000s</t>
  </si>
  <si>
    <t>46.059978000s</t>
  </si>
  <si>
    <t>46.085394000s</t>
  </si>
  <si>
    <t>46.090368000s</t>
  </si>
  <si>
    <t>46.095342000s</t>
  </si>
  <si>
    <t>46.100290000s</t>
  </si>
  <si>
    <t>46.105264000s</t>
  </si>
  <si>
    <t>46.110237000s</t>
  </si>
  <si>
    <t>46.115211000s</t>
  </si>
  <si>
    <t>46.120159000s</t>
  </si>
  <si>
    <t>46.125133000s</t>
  </si>
  <si>
    <t>46.130107000s</t>
  </si>
  <si>
    <t>46.135081000s</t>
  </si>
  <si>
    <t>46.140029000s</t>
  </si>
  <si>
    <t>47.156600000s</t>
  </si>
  <si>
    <t>47.161600000s</t>
  </si>
  <si>
    <t>47.161626000s</t>
  </si>
  <si>
    <t>47.166600000s</t>
  </si>
  <si>
    <t>47.166626000s</t>
  </si>
  <si>
    <t>47.171600000s</t>
  </si>
  <si>
    <t>47.171626000s</t>
  </si>
  <si>
    <t>47.176626000s</t>
  </si>
  <si>
    <t>47.181626000s</t>
  </si>
  <si>
    <t>47.186625000s</t>
  </si>
  <si>
    <t>47.191625000s</t>
  </si>
  <si>
    <t>47.196625000s</t>
  </si>
  <si>
    <t>47.201625000s</t>
  </si>
  <si>
    <t>47.206625000s</t>
  </si>
  <si>
    <t>47.211625000s</t>
  </si>
  <si>
    <t>47.222302000s</t>
  </si>
  <si>
    <t>47.227276000s</t>
  </si>
  <si>
    <t>47.232250000s</t>
  </si>
  <si>
    <t>47.237197000s</t>
  </si>
  <si>
    <t>47.242171000s</t>
  </si>
  <si>
    <t>47.247145000s</t>
  </si>
  <si>
    <t>47.252093000s</t>
  </si>
  <si>
    <t>47.257067000s</t>
  </si>
  <si>
    <t>47.262041000s</t>
  </si>
  <si>
    <t>47.267015000s</t>
  </si>
  <si>
    <t>47.271963000s</t>
  </si>
  <si>
    <t>47.276936000s</t>
  </si>
  <si>
    <t>0x03E</t>
  </si>
  <si>
    <t>47.292509000s</t>
  </si>
  <si>
    <t>47.297509000s</t>
  </si>
  <si>
    <t>47.302509000s</t>
  </si>
  <si>
    <t>47.307509000s</t>
  </si>
  <si>
    <t>47.312509000s</t>
  </si>
  <si>
    <t>47.317509000s</t>
  </si>
  <si>
    <t>47.322509000s</t>
  </si>
  <si>
    <t>47.327508000s</t>
  </si>
  <si>
    <t>47.332508000s</t>
  </si>
  <si>
    <t>47.337508000s</t>
  </si>
  <si>
    <t>47.342508000s</t>
  </si>
  <si>
    <t>47.347508000s</t>
  </si>
  <si>
    <t>47.371648000s</t>
  </si>
  <si>
    <t>47.376596000s</t>
  </si>
  <si>
    <t>47.381570000s</t>
  </si>
  <si>
    <t>47.386544000s</t>
  </si>
  <si>
    <t>47.391518000s</t>
  </si>
  <si>
    <t>47.396466000s</t>
  </si>
  <si>
    <t>47.401439000s</t>
  </si>
  <si>
    <t>47.406413000s</t>
  </si>
  <si>
    <t>47.411387000s</t>
  </si>
  <si>
    <t>47.416335000s</t>
  </si>
  <si>
    <t>47.421309000s</t>
  </si>
  <si>
    <t>47.426283000s</t>
  </si>
  <si>
    <t>47.436309000s</t>
  </si>
  <si>
    <t>47.441309000s</t>
  </si>
  <si>
    <t>47.446309000s</t>
  </si>
  <si>
    <t>47.451308000s</t>
  </si>
  <si>
    <t>47.456308000s</t>
  </si>
  <si>
    <t>47.461308000s</t>
  </si>
  <si>
    <t>47.466308000s</t>
  </si>
  <si>
    <t>47.471308000s</t>
  </si>
  <si>
    <t>47.476308000s</t>
  </si>
  <si>
    <t>47.481308000s</t>
  </si>
  <si>
    <t>47.486308000s</t>
  </si>
  <si>
    <t>47.486334000s</t>
  </si>
  <si>
    <t>47.491308000s</t>
  </si>
  <si>
    <t>47.491334000s</t>
  </si>
  <si>
    <t>47.500058000s</t>
  </si>
  <si>
    <t>47.505031000s</t>
  </si>
  <si>
    <t>47.509979000s</t>
  </si>
  <si>
    <t>47.514953000s</t>
  </si>
  <si>
    <t>47.519927000s</t>
  </si>
  <si>
    <t>47.524901000s</t>
  </si>
  <si>
    <t>47.529849000s</t>
  </si>
  <si>
    <t>47.534823000s</t>
  </si>
  <si>
    <t>47.539797000s</t>
  </si>
  <si>
    <t>47.544744000s</t>
  </si>
  <si>
    <t>47.549718000s</t>
  </si>
  <si>
    <t>47.554692000s</t>
  </si>
  <si>
    <t>47.564692000s</t>
  </si>
  <si>
    <t>47.569692000s</t>
  </si>
  <si>
    <t>47.574692000s</t>
  </si>
  <si>
    <t>47.579692000s</t>
  </si>
  <si>
    <t>47.584692000s</t>
  </si>
  <si>
    <t>47.589692000s</t>
  </si>
  <si>
    <t>47.594691000s</t>
  </si>
  <si>
    <t>47.599691000s</t>
  </si>
  <si>
    <t>47.604691000s</t>
  </si>
  <si>
    <t>47.604717000s</t>
  </si>
  <si>
    <t>47.609717000s</t>
  </si>
  <si>
    <t>47.614717000s</t>
  </si>
  <si>
    <t>47.619717000s</t>
  </si>
  <si>
    <t>47.628467000s</t>
  </si>
  <si>
    <t>47.633441000s</t>
  </si>
  <si>
    <t>47.638415000s</t>
  </si>
  <si>
    <t>47.643389000s</t>
  </si>
  <si>
    <t>47.648336000s</t>
  </si>
  <si>
    <t>47.653310000s</t>
  </si>
  <si>
    <t>47.658284000s</t>
  </si>
  <si>
    <t>47.663258000s</t>
  </si>
  <si>
    <t>47.668206000s</t>
  </si>
  <si>
    <t>47.673180000s</t>
  </si>
  <si>
    <t>47.678154000s</t>
  </si>
  <si>
    <t>47.683127000s</t>
  </si>
  <si>
    <t>47.692659000s</t>
  </si>
  <si>
    <t>47.697658000s</t>
  </si>
  <si>
    <t>47.697684000s</t>
  </si>
  <si>
    <t>47.702658000s</t>
  </si>
  <si>
    <t>47.702684000s</t>
  </si>
  <si>
    <t>47.707684000s</t>
  </si>
  <si>
    <t>47.712684000s</t>
  </si>
  <si>
    <t>47.717684000s</t>
  </si>
  <si>
    <t>47.722684000s</t>
  </si>
  <si>
    <t>47.727684000s</t>
  </si>
  <si>
    <t>47.732684000s</t>
  </si>
  <si>
    <t>47.737684000s</t>
  </si>
  <si>
    <t>47.742684000s</t>
  </si>
  <si>
    <t>47.747684000s</t>
  </si>
  <si>
    <t>47.756902000s</t>
  </si>
  <si>
    <t>47.761876000s</t>
  </si>
  <si>
    <t>47.766824000s</t>
  </si>
  <si>
    <t>47.771798000s</t>
  </si>
  <si>
    <t>47.776772000s</t>
  </si>
  <si>
    <t>47.781746000s</t>
  </si>
  <si>
    <t>47.786693000s</t>
  </si>
  <si>
    <t>47.791667000s</t>
  </si>
  <si>
    <t>47.796641000s</t>
  </si>
  <si>
    <t>47.801615000s</t>
  </si>
  <si>
    <t>47.806563000s</t>
  </si>
  <si>
    <t>47.811537000s</t>
  </si>
  <si>
    <t>47.820625000s</t>
  </si>
  <si>
    <t>47.825625000s</t>
  </si>
  <si>
    <t>47.830625000s</t>
  </si>
  <si>
    <t>47.835625000s</t>
  </si>
  <si>
    <t>47.840625000s</t>
  </si>
  <si>
    <t>47.845625000s</t>
  </si>
  <si>
    <t>47.850625000s</t>
  </si>
  <si>
    <t>47.855625000s</t>
  </si>
  <si>
    <t>47.860624000s</t>
  </si>
  <si>
    <t>47.865624000s</t>
  </si>
  <si>
    <t>47.865650000s</t>
  </si>
  <si>
    <t>47.870624000s</t>
  </si>
  <si>
    <t>47.870650000s</t>
  </si>
  <si>
    <t>47.875624000s</t>
  </si>
  <si>
    <t>47.875650000s</t>
  </si>
  <si>
    <t>47.885312000s</t>
  </si>
  <si>
    <t>47.890285000s</t>
  </si>
  <si>
    <t>47.895259000s</t>
  </si>
  <si>
    <t>47.900233000s</t>
  </si>
  <si>
    <t>47.905181000s</t>
  </si>
  <si>
    <t>47.910155000s</t>
  </si>
  <si>
    <t>47.915129000s</t>
  </si>
  <si>
    <t>47.920103000s</t>
  </si>
  <si>
    <t>47.925050000s</t>
  </si>
  <si>
    <t>47.930024000s</t>
  </si>
  <si>
    <t>47.934998000s</t>
  </si>
  <si>
    <t>47.939972000s</t>
  </si>
  <si>
    <t>47.948566000s</t>
  </si>
  <si>
    <t>47.953566000s</t>
  </si>
  <si>
    <t>47.958565000s</t>
  </si>
  <si>
    <t>47.958566000s</t>
  </si>
  <si>
    <t>47.963565000s</t>
  </si>
  <si>
    <t>47.968591000s</t>
  </si>
  <si>
    <t>47.973591000s</t>
  </si>
  <si>
    <t>47.978591000s</t>
  </si>
  <si>
    <t>47.983591000s</t>
  </si>
  <si>
    <t>47.988591000s</t>
  </si>
  <si>
    <t>47.993591000s</t>
  </si>
  <si>
    <t>47.998591000s</t>
  </si>
  <si>
    <t>48.003591000s</t>
  </si>
  <si>
    <t>48.018252000s</t>
  </si>
  <si>
    <t>48.023226000s</t>
  </si>
  <si>
    <t>48.028174000s</t>
  </si>
  <si>
    <t>48.033148000s</t>
  </si>
  <si>
    <t>48.038121000s</t>
  </si>
  <si>
    <t>48.043069000s</t>
  </si>
  <si>
    <t>48.048043000s</t>
  </si>
  <si>
    <t>48.053017000s</t>
  </si>
  <si>
    <t>48.057991000s</t>
  </si>
  <si>
    <t>48.062939000s</t>
  </si>
  <si>
    <t>48.067913000s</t>
  </si>
  <si>
    <t>48.072886000s</t>
  </si>
  <si>
    <t>48.193223000s</t>
  </si>
  <si>
    <t>48.198223000s</t>
  </si>
  <si>
    <t>48.203223000s</t>
  </si>
  <si>
    <t>48.208223000s</t>
  </si>
  <si>
    <t>48.208249000s</t>
  </si>
  <si>
    <t>48.213223000s</t>
  </si>
  <si>
    <t>48.213249000s</t>
  </si>
  <si>
    <t>48.218249000s</t>
  </si>
  <si>
    <t>48.223222000s</t>
  </si>
  <si>
    <t>48.223248000s</t>
  </si>
  <si>
    <t>48.228248000s</t>
  </si>
  <si>
    <t>48.233248000s</t>
  </si>
  <si>
    <t>48.238248000s</t>
  </si>
  <si>
    <t>48.243248000s</t>
  </si>
  <si>
    <t>48.248248000s</t>
  </si>
  <si>
    <t>48.270513000s</t>
  </si>
  <si>
    <t>48.275487000s</t>
  </si>
  <si>
    <t>48.280461000s</t>
  </si>
  <si>
    <t>48.285409000s</t>
  </si>
  <si>
    <t>48.290383000s</t>
  </si>
  <si>
    <t>48.295357000s</t>
  </si>
  <si>
    <t>48.300331000s</t>
  </si>
  <si>
    <t>48.305278000s</t>
  </si>
  <si>
    <t>48.310252000s</t>
  </si>
  <si>
    <t>48.315226000s</t>
  </si>
  <si>
    <t>48.320200000s</t>
  </si>
  <si>
    <t>48.325148000s</t>
  </si>
  <si>
    <t>48.433714000s</t>
  </si>
  <si>
    <t>48.438714000s</t>
  </si>
  <si>
    <t>48.443714000s</t>
  </si>
  <si>
    <t>48.448713000s</t>
  </si>
  <si>
    <t>48.453713000s</t>
  </si>
  <si>
    <t>48.453739000s</t>
  </si>
  <si>
    <t>48.458713000s</t>
  </si>
  <si>
    <t>48.458739000s</t>
  </si>
  <si>
    <t>48.463739000s</t>
  </si>
  <si>
    <t>48.468739000s</t>
  </si>
  <si>
    <t>48.473739000s</t>
  </si>
  <si>
    <t>48.478739000s</t>
  </si>
  <si>
    <t>48.483739000s</t>
  </si>
  <si>
    <t>48.488739000s</t>
  </si>
  <si>
    <t>48.501890000s</t>
  </si>
  <si>
    <t>48.506863000s</t>
  </si>
  <si>
    <t>48.511837000s</t>
  </si>
  <si>
    <t>48.516785000s</t>
  </si>
  <si>
    <t>48.521759000s</t>
  </si>
  <si>
    <t>48.526733000s</t>
  </si>
  <si>
    <t>48.531707000s</t>
  </si>
  <si>
    <t>48.536655000s</t>
  </si>
  <si>
    <t>48.541629000s</t>
  </si>
  <si>
    <t>48.546602000s</t>
  </si>
  <si>
    <t>48.551576000s</t>
  </si>
  <si>
    <t>48.556524000s</t>
  </si>
  <si>
    <t>48.572513000s</t>
  </si>
  <si>
    <t>48.577513000s</t>
  </si>
  <si>
    <t>48.582513000s</t>
  </si>
  <si>
    <t>48.582539000s</t>
  </si>
  <si>
    <t>48.587513000s</t>
  </si>
  <si>
    <t>48.587539000s</t>
  </si>
  <si>
    <t>48.592513000s</t>
  </si>
  <si>
    <t>48.592539000s</t>
  </si>
  <si>
    <t>48.597513000s</t>
  </si>
  <si>
    <t>48.597539000s</t>
  </si>
  <si>
    <t>48.602539000s</t>
  </si>
  <si>
    <t>48.607539000s</t>
  </si>
  <si>
    <t>48.612539000s</t>
  </si>
  <si>
    <t>48.617539000s</t>
  </si>
  <si>
    <t>48.622539000s</t>
  </si>
  <si>
    <t>48.627539000s</t>
  </si>
  <si>
    <t>48.649517000s</t>
  </si>
  <si>
    <t>48.654491000s</t>
  </si>
  <si>
    <t>48.659465000s</t>
  </si>
  <si>
    <t>48.664413000s</t>
  </si>
  <si>
    <t>48.669387000s</t>
  </si>
  <si>
    <t>48.674361000s</t>
  </si>
  <si>
    <t>48.679335000s</t>
  </si>
  <si>
    <t>48.684282000s</t>
  </si>
  <si>
    <t>48.689256000s</t>
  </si>
  <si>
    <t>48.694230000s</t>
  </si>
  <si>
    <t>48.699204000s</t>
  </si>
  <si>
    <t>48.704152000s</t>
  </si>
  <si>
    <t>48.716730000s</t>
  </si>
  <si>
    <t>48.721730000s</t>
  </si>
  <si>
    <t>48.726730000s</t>
  </si>
  <si>
    <t>48.731729000s</t>
  </si>
  <si>
    <t>48.731730000s</t>
  </si>
  <si>
    <t>48.736729000s</t>
  </si>
  <si>
    <t>48.741729000s</t>
  </si>
  <si>
    <t>48.741755000s</t>
  </si>
  <si>
    <t>48.746729000s</t>
  </si>
  <si>
    <t>48.746755000s</t>
  </si>
  <si>
    <t>48.751729000s</t>
  </si>
  <si>
    <t>48.751755000s</t>
  </si>
  <si>
    <t>48.756755000s</t>
  </si>
  <si>
    <t>48.761755000s</t>
  </si>
  <si>
    <t>48.766755000s</t>
  </si>
  <si>
    <t>48.771755000s</t>
  </si>
  <si>
    <t>48.798890000s</t>
  </si>
  <si>
    <t>48.803864000s</t>
  </si>
  <si>
    <t>48.808838000s</t>
  </si>
  <si>
    <t>48.813785000s</t>
  </si>
  <si>
    <t>48.818759000s</t>
  </si>
  <si>
    <t>48.823733000s</t>
  </si>
  <si>
    <t>48.828681000s</t>
  </si>
  <si>
    <t>48.833655000s</t>
  </si>
  <si>
    <t>48.838629000s</t>
  </si>
  <si>
    <t>48.843603000s</t>
  </si>
  <si>
    <t>48.848550000s</t>
  </si>
  <si>
    <t>48.853524000s</t>
  </si>
  <si>
    <t>48.860529000s</t>
  </si>
  <si>
    <t>48.865529000s</t>
  </si>
  <si>
    <t>48.865555000s</t>
  </si>
  <si>
    <t>48.870529000s</t>
  </si>
  <si>
    <t>48.870555000s</t>
  </si>
  <si>
    <t>48.875529000s</t>
  </si>
  <si>
    <t>48.875555000s</t>
  </si>
  <si>
    <t>48.880555000s</t>
  </si>
  <si>
    <t>48.885555000s</t>
  </si>
  <si>
    <t>48.890555000s</t>
  </si>
  <si>
    <t>48.895555000s</t>
  </si>
  <si>
    <t>48.900555000s</t>
  </si>
  <si>
    <t>48.905555000s</t>
  </si>
  <si>
    <t>48.910555000s</t>
  </si>
  <si>
    <t>48.915554000s</t>
  </si>
  <si>
    <t>48.915555000s</t>
  </si>
  <si>
    <t>48.927169000s</t>
  </si>
  <si>
    <t>48.932143000s</t>
  </si>
  <si>
    <t>48.937117000s</t>
  </si>
  <si>
    <t>48.942090000s</t>
  </si>
  <si>
    <t>48.947038000s</t>
  </si>
  <si>
    <t>48.952012000s</t>
  </si>
  <si>
    <t>48.956986000s</t>
  </si>
  <si>
    <t>48.961960000s</t>
  </si>
  <si>
    <t>48.966908000s</t>
  </si>
  <si>
    <t>48.971882000s</t>
  </si>
  <si>
    <t>48.976856000s</t>
  </si>
  <si>
    <t>48.981829000s</t>
  </si>
  <si>
    <t>48.988522000s</t>
  </si>
  <si>
    <t>48.993522000s</t>
  </si>
  <si>
    <t>48.998522000s</t>
  </si>
  <si>
    <t>49.003522000s</t>
  </si>
  <si>
    <t>49.008522000s</t>
  </si>
  <si>
    <t>49.013522000s</t>
  </si>
  <si>
    <t>49.018521000s</t>
  </si>
  <si>
    <t>49.018522000s</t>
  </si>
  <si>
    <t>49.023521000s</t>
  </si>
  <si>
    <t>49.028521000s</t>
  </si>
  <si>
    <t>49.033521000s</t>
  </si>
  <si>
    <t>49.033547000s</t>
  </si>
  <si>
    <t>49.038521000s</t>
  </si>
  <si>
    <t>49.038547000s</t>
  </si>
  <si>
    <t>49.043521000s</t>
  </si>
  <si>
    <t>49.043547000s</t>
  </si>
  <si>
    <t>49.059979000s</t>
  </si>
  <si>
    <t>49.064953000s</t>
  </si>
  <si>
    <t>49.069927000s</t>
  </si>
  <si>
    <t>49.074901000s</t>
  </si>
  <si>
    <t>49.079849000s</t>
  </si>
  <si>
    <t>49.084822000s</t>
  </si>
  <si>
    <t>49.089796000s</t>
  </si>
  <si>
    <t>49.094770000s</t>
  </si>
  <si>
    <t>49.099718000s</t>
  </si>
  <si>
    <t>49.104692000s</t>
  </si>
  <si>
    <t>49.109666000s</t>
  </si>
  <si>
    <t>49.114614000s</t>
  </si>
  <si>
    <t>49.132738000s</t>
  </si>
  <si>
    <t>49.137738000s</t>
  </si>
  <si>
    <t>49.142738000s</t>
  </si>
  <si>
    <t>49.147738000s</t>
  </si>
  <si>
    <t>49.152738000s</t>
  </si>
  <si>
    <t>49.157738000s</t>
  </si>
  <si>
    <t>49.162738000s</t>
  </si>
  <si>
    <t>49.167738000s</t>
  </si>
  <si>
    <t>49.172738000s</t>
  </si>
  <si>
    <t>49.172764000s</t>
  </si>
  <si>
    <t>49.177764000s</t>
  </si>
  <si>
    <t>49.182737000s</t>
  </si>
  <si>
    <t>49.182764000s</t>
  </si>
  <si>
    <t>49.187737000s</t>
  </si>
  <si>
    <t>49.187763000s</t>
  </si>
  <si>
    <t>49.209195000s</t>
  </si>
  <si>
    <t>49.214169000s</t>
  </si>
  <si>
    <t>49.219143000s</t>
  </si>
  <si>
    <t>49.224091000s</t>
  </si>
  <si>
    <t>49.229065000s</t>
  </si>
  <si>
    <t>49.234039000s</t>
  </si>
  <si>
    <t>49.239013000s</t>
  </si>
  <si>
    <t>49.243960000s</t>
  </si>
  <si>
    <t>49.248934000s</t>
  </si>
  <si>
    <t>49.253908000s</t>
  </si>
  <si>
    <t>49.258882000s</t>
  </si>
  <si>
    <t>49.263830000s</t>
  </si>
  <si>
    <t>49.276121000s</t>
  </si>
  <si>
    <t>49.281121000s</t>
  </si>
  <si>
    <t>49.286121000s</t>
  </si>
  <si>
    <t>49.291121000s</t>
  </si>
  <si>
    <t>49.296121000s</t>
  </si>
  <si>
    <t>49.301121000s</t>
  </si>
  <si>
    <t>49.301147000s</t>
  </si>
  <si>
    <t>49.306147000s</t>
  </si>
  <si>
    <t>49.311147000s</t>
  </si>
  <si>
    <t>49.316147000s</t>
  </si>
  <si>
    <t>49.321147000s</t>
  </si>
  <si>
    <t>49.326146000s</t>
  </si>
  <si>
    <t>49.326147000s</t>
  </si>
  <si>
    <t>49.331146000s</t>
  </si>
  <si>
    <t>49.335938000s</t>
  </si>
  <si>
    <t>49.340912000s</t>
  </si>
  <si>
    <t>49.345860000s</t>
  </si>
  <si>
    <t>49.350834000s</t>
  </si>
  <si>
    <t>49.355807000s</t>
  </si>
  <si>
    <t>49.360781000s</t>
  </si>
  <si>
    <t>49.365729000s</t>
  </si>
  <si>
    <t>49.370703000s</t>
  </si>
  <si>
    <t>49.375677000s</t>
  </si>
  <si>
    <t>49.380651000s</t>
  </si>
  <si>
    <t>49.385599000s</t>
  </si>
  <si>
    <t>49.390572000s</t>
  </si>
  <si>
    <t>49.404505000s</t>
  </si>
  <si>
    <t>49.409504000s</t>
  </si>
  <si>
    <t>49.414504000s</t>
  </si>
  <si>
    <t>49.414530000s</t>
  </si>
  <si>
    <t>49.419504000s</t>
  </si>
  <si>
    <t>49.419530000s</t>
  </si>
  <si>
    <t>49.424504000s</t>
  </si>
  <si>
    <t>49.424530000s</t>
  </si>
  <si>
    <t>49.429504000s</t>
  </si>
  <si>
    <t>49.429530000s</t>
  </si>
  <si>
    <t>49.434504000s</t>
  </si>
  <si>
    <t>49.434530000s</t>
  </si>
  <si>
    <t>49.439504000s</t>
  </si>
  <si>
    <t>49.439530000s</t>
  </si>
  <si>
    <t>49.444504000s</t>
  </si>
  <si>
    <t>49.444530000s</t>
  </si>
  <si>
    <t>49.449530000s</t>
  </si>
  <si>
    <t>49.454530000s</t>
  </si>
  <si>
    <t>49.459530000s</t>
  </si>
  <si>
    <t>49.485154000s</t>
  </si>
  <si>
    <t>49.490128000s</t>
  </si>
  <si>
    <t>49.495076000s</t>
  </si>
  <si>
    <t>49.500050000s</t>
  </si>
  <si>
    <t>49.505024000s</t>
  </si>
  <si>
    <t>49.509998000s</t>
  </si>
  <si>
    <t>49.514945000s</t>
  </si>
  <si>
    <t>49.519919000s</t>
  </si>
  <si>
    <t>49.524893000s</t>
  </si>
  <si>
    <t>49.529867000s</t>
  </si>
  <si>
    <t>49.534815000s</t>
  </si>
  <si>
    <t>49.539789000s</t>
  </si>
  <si>
    <t>49.548304000s</t>
  </si>
  <si>
    <t>49.553304000s</t>
  </si>
  <si>
    <t>49.558304000s</t>
  </si>
  <si>
    <t>49.563304000s</t>
  </si>
  <si>
    <t>49.568304000s</t>
  </si>
  <si>
    <t>49.573304000s</t>
  </si>
  <si>
    <t>49.578304000s</t>
  </si>
  <si>
    <t>49.578330000s</t>
  </si>
  <si>
    <t>49.583304000s</t>
  </si>
  <si>
    <t>49.583330000s</t>
  </si>
  <si>
    <t>49.588330000s</t>
  </si>
  <si>
    <t>49.593329000s</t>
  </si>
  <si>
    <t>49.593330000s</t>
  </si>
  <si>
    <t>49.598329000s</t>
  </si>
  <si>
    <t>49.603329000s</t>
  </si>
  <si>
    <t>49.613511000s</t>
  </si>
  <si>
    <t>49.618485000s</t>
  </si>
  <si>
    <t>49.623433000s</t>
  </si>
  <si>
    <t>49.628407000s</t>
  </si>
  <si>
    <t>49.633381000s</t>
  </si>
  <si>
    <t>49.638355000s</t>
  </si>
  <si>
    <t>49.643303000s</t>
  </si>
  <si>
    <t>49.648276000s</t>
  </si>
  <si>
    <t>49.653250000s</t>
  </si>
  <si>
    <t>49.658224000s</t>
  </si>
  <si>
    <t>49.663172000s</t>
  </si>
  <si>
    <t>49.668146000s</t>
  </si>
  <si>
    <t>49.676271000s</t>
  </si>
  <si>
    <t>49.681271000s</t>
  </si>
  <si>
    <t>49.681297000s</t>
  </si>
  <si>
    <t>49.686271000s</t>
  </si>
  <si>
    <t>49.686297000s</t>
  </si>
  <si>
    <t>49.691297000s</t>
  </si>
  <si>
    <t>49.696296000s</t>
  </si>
  <si>
    <t>49.696297000s</t>
  </si>
  <si>
    <t>49.701296000s</t>
  </si>
  <si>
    <t>49.706296000s</t>
  </si>
  <si>
    <t>49.711296000s</t>
  </si>
  <si>
    <t>49.716296000s</t>
  </si>
  <si>
    <t>49.721296000s</t>
  </si>
  <si>
    <t>49.726296000s</t>
  </si>
  <si>
    <t>49.731296000s</t>
  </si>
  <si>
    <t>49.741895000s</t>
  </si>
  <si>
    <t>49.746869000s</t>
  </si>
  <si>
    <t>49.751842000s</t>
  </si>
  <si>
    <t>49.756790000s</t>
  </si>
  <si>
    <t>49.761764000s</t>
  </si>
  <si>
    <t>49.766738000s</t>
  </si>
  <si>
    <t>49.771686000s</t>
  </si>
  <si>
    <t>49.776660000s</t>
  </si>
  <si>
    <t>49.781634000s</t>
  </si>
  <si>
    <t>49.786607000s</t>
  </si>
  <si>
    <t>49.791555000s</t>
  </si>
  <si>
    <t>49.796529000s</t>
  </si>
  <si>
    <t>49.804680000s</t>
  </si>
  <si>
    <t>49.809680000s</t>
  </si>
  <si>
    <t>49.814680000s</t>
  </si>
  <si>
    <t>49.819680000s</t>
  </si>
  <si>
    <t>49.824680000s</t>
  </si>
  <si>
    <t>49.829680000s</t>
  </si>
  <si>
    <t>49.834680000s</t>
  </si>
  <si>
    <t>49.839679000s</t>
  </si>
  <si>
    <t>49.844679000s</t>
  </si>
  <si>
    <t>49.849679000s</t>
  </si>
  <si>
    <t>49.854679000s</t>
  </si>
  <si>
    <t>49.859679000s</t>
  </si>
  <si>
    <t>49.868611000s</t>
  </si>
  <si>
    <t>49.873585000s</t>
  </si>
  <si>
    <t>49.878559000s</t>
  </si>
  <si>
    <t>49.883533000s</t>
  </si>
  <si>
    <t>49.888481000s</t>
  </si>
  <si>
    <t>49.893455000s</t>
  </si>
  <si>
    <t>49.898428000s</t>
  </si>
  <si>
    <t>49.903376000s</t>
  </si>
  <si>
    <t>49.908350000s</t>
  </si>
  <si>
    <t>49.913324000s</t>
  </si>
  <si>
    <t>49.918298000s</t>
  </si>
  <si>
    <t>49.923246000s</t>
  </si>
  <si>
    <t>49.932621000s</t>
  </si>
  <si>
    <t>49.932647000s</t>
  </si>
  <si>
    <t>49.937621000s</t>
  </si>
  <si>
    <t>49.937647000s</t>
  </si>
  <si>
    <t>49.942620000s</t>
  </si>
  <si>
    <t>49.942646000s</t>
  </si>
  <si>
    <t>49.947646000s</t>
  </si>
  <si>
    <t>49.952646000s</t>
  </si>
  <si>
    <t>49.957646000s</t>
  </si>
  <si>
    <t>49.962646000s</t>
  </si>
  <si>
    <t>49.967646000s</t>
  </si>
  <si>
    <t>49.967672000s</t>
  </si>
  <si>
    <t>49.972646000s</t>
  </si>
  <si>
    <t>49.977672000s</t>
  </si>
  <si>
    <t>49.982672000s</t>
  </si>
  <si>
    <t>49.987672000s</t>
  </si>
  <si>
    <t>50.001448000s</t>
  </si>
  <si>
    <t>50.006421000s</t>
  </si>
  <si>
    <t>50.011395000s</t>
  </si>
  <si>
    <t>50.016343000s</t>
  </si>
  <si>
    <t>50.021317000s</t>
  </si>
  <si>
    <t>50.026291000s</t>
  </si>
  <si>
    <t>50.031265000s</t>
  </si>
  <si>
    <t>50.036213000s</t>
  </si>
  <si>
    <t>50.041186000s</t>
  </si>
  <si>
    <t>50.046160000s</t>
  </si>
  <si>
    <t>50.051134000s</t>
  </si>
  <si>
    <t>50.056082000s</t>
  </si>
  <si>
    <t>50.076446000s</t>
  </si>
  <si>
    <t>50.081446000s</t>
  </si>
  <si>
    <t>50.086446000s</t>
  </si>
  <si>
    <t>50.091446000s</t>
  </si>
  <si>
    <t>50.096446000s</t>
  </si>
  <si>
    <t>50.101446000s</t>
  </si>
  <si>
    <t>50.106446000s</t>
  </si>
  <si>
    <t>50.111446000s</t>
  </si>
  <si>
    <t>50.116446000s</t>
  </si>
  <si>
    <t>50.121446000s</t>
  </si>
  <si>
    <t>50.126445000s</t>
  </si>
  <si>
    <t>50.131445000s</t>
  </si>
  <si>
    <t>50.131471000s</t>
  </si>
  <si>
    <t>50.150690000s</t>
  </si>
  <si>
    <t>50.155664000s</t>
  </si>
  <si>
    <t>50.160638000s</t>
  </si>
  <si>
    <t>50.165585000s</t>
  </si>
  <si>
    <t>50.170559000s</t>
  </si>
  <si>
    <t>50.175533000s</t>
  </si>
  <si>
    <t>50.180507000s</t>
  </si>
  <si>
    <t>50.185455000s</t>
  </si>
  <si>
    <t>50.190429000s</t>
  </si>
  <si>
    <t>50.195403000s</t>
  </si>
  <si>
    <t>50.200376000s</t>
  </si>
  <si>
    <t>50.205324000s</t>
  </si>
  <si>
    <t>50.220246000s</t>
  </si>
  <si>
    <t>50.225246000s</t>
  </si>
  <si>
    <t>50.230246000s</t>
  </si>
  <si>
    <t>50.235246000s</t>
  </si>
  <si>
    <t>50.240246000s</t>
  </si>
  <si>
    <t>50.245246000s</t>
  </si>
  <si>
    <t>50.250245000s</t>
  </si>
  <si>
    <t>50.255245000s</t>
  </si>
  <si>
    <t>50.260245000s</t>
  </si>
  <si>
    <t>50.265271000s</t>
  </si>
  <si>
    <t>50.270271000s</t>
  </si>
  <si>
    <t>50.275271000s</t>
  </si>
  <si>
    <t>50.299281000s</t>
  </si>
  <si>
    <t>50.304255000s</t>
  </si>
  <si>
    <t>50.309203000s</t>
  </si>
  <si>
    <t>50.314177000s</t>
  </si>
  <si>
    <t>50.319151000s</t>
  </si>
  <si>
    <t>50.324124000s</t>
  </si>
  <si>
    <t>50.329072000s</t>
  </si>
  <si>
    <t>50.334046000s</t>
  </si>
  <si>
    <t>50.339020000s</t>
  </si>
  <si>
    <t>50.343968000s</t>
  </si>
  <si>
    <t>50.348942000s</t>
  </si>
  <si>
    <t>50.353916000s</t>
  </si>
  <si>
    <t>50.364020000s</t>
  </si>
  <si>
    <t>50.364046000s</t>
  </si>
  <si>
    <t>50.369046000s</t>
  </si>
  <si>
    <t>50.374045000s</t>
  </si>
  <si>
    <t>50.379045000s</t>
  </si>
  <si>
    <t>50.384045000s</t>
  </si>
  <si>
    <t>50.389045000s</t>
  </si>
  <si>
    <t>50.394045000s</t>
  </si>
  <si>
    <t>50.399045000s</t>
  </si>
  <si>
    <t>50.404045000s</t>
  </si>
  <si>
    <t>50.409045000s</t>
  </si>
  <si>
    <t>50.414045000s</t>
  </si>
  <si>
    <t>50.419045000s</t>
  </si>
  <si>
    <t>50.426909000s</t>
  </si>
  <si>
    <t>50.431883000s</t>
  </si>
  <si>
    <t>50.436857000s</t>
  </si>
  <si>
    <t>50.441805000s</t>
  </si>
  <si>
    <t>50.446779000s</t>
  </si>
  <si>
    <t>50.451752000s</t>
  </si>
  <si>
    <t>50.456726000s</t>
  </si>
  <si>
    <t>50.461674000s</t>
  </si>
  <si>
    <t>50.466648000s</t>
  </si>
  <si>
    <t>50.471622000s</t>
  </si>
  <si>
    <t>50.476596000s</t>
  </si>
  <si>
    <t>50.481544000s</t>
  </si>
  <si>
    <t>50.492403000s</t>
  </si>
  <si>
    <t>50.497403000s</t>
  </si>
  <si>
    <t>50.497429000s</t>
  </si>
  <si>
    <t>50.502403000s</t>
  </si>
  <si>
    <t>50.502429000s</t>
  </si>
  <si>
    <t>50.507429000s</t>
  </si>
  <si>
    <t>50.512428000s</t>
  </si>
  <si>
    <t>50.512429000s</t>
  </si>
  <si>
    <t>50.517428000s</t>
  </si>
  <si>
    <t>50.522428000s</t>
  </si>
  <si>
    <t>50.527428000s</t>
  </si>
  <si>
    <t>50.532428000s</t>
  </si>
  <si>
    <t>50.537428000s</t>
  </si>
  <si>
    <t>50.542428000s</t>
  </si>
  <si>
    <t>50.547428000s</t>
  </si>
  <si>
    <t>50.554563000s</t>
  </si>
  <si>
    <t>50.559537000s</t>
  </si>
  <si>
    <t>50.564485000s</t>
  </si>
  <si>
    <t>50.569459000s</t>
  </si>
  <si>
    <t>50.574433000s</t>
  </si>
  <si>
    <t>50.579407000s</t>
  </si>
  <si>
    <t>50.584354000s</t>
  </si>
  <si>
    <t>50.589328000s</t>
  </si>
  <si>
    <t>50.594302000s</t>
  </si>
  <si>
    <t>50.599276000s</t>
  </si>
  <si>
    <t>50.604224000s</t>
  </si>
  <si>
    <t>50.609198000s</t>
  </si>
  <si>
    <t>50.620395000s</t>
  </si>
  <si>
    <t>50.625395000s</t>
  </si>
  <si>
    <t>50.630395000s</t>
  </si>
  <si>
    <t>50.635395000s</t>
  </si>
  <si>
    <t>50.640395000s</t>
  </si>
  <si>
    <t>50.645395000s</t>
  </si>
  <si>
    <t>50.650395000s</t>
  </si>
  <si>
    <t>50.655395000s</t>
  </si>
  <si>
    <t>50.660395000s</t>
  </si>
  <si>
    <t>50.665395000s</t>
  </si>
  <si>
    <t>50.665421000s</t>
  </si>
  <si>
    <t>50.670421000s</t>
  </si>
  <si>
    <t>50.675421000s</t>
  </si>
  <si>
    <t>50.682191000s</t>
  </si>
  <si>
    <t>50.687165000s</t>
  </si>
  <si>
    <t>50.692139000s</t>
  </si>
  <si>
    <t>50.697113000s</t>
  </si>
  <si>
    <t>50.702061000s</t>
  </si>
  <si>
    <t>50.707035000s</t>
  </si>
  <si>
    <t>50.712008000s</t>
  </si>
  <si>
    <t>50.716982000s</t>
  </si>
  <si>
    <t>50.721930000s</t>
  </si>
  <si>
    <t>50.726904000s</t>
  </si>
  <si>
    <t>50.731878000s</t>
  </si>
  <si>
    <t>50.736852000s</t>
  </si>
  <si>
    <t>50.748362000s</t>
  </si>
  <si>
    <t>50.753362000s</t>
  </si>
  <si>
    <t>50.758362000s</t>
  </si>
  <si>
    <t>50.763362000s</t>
  </si>
  <si>
    <t>50.768362000s</t>
  </si>
  <si>
    <t>50.773362000s</t>
  </si>
  <si>
    <t>50.778361000s</t>
  </si>
  <si>
    <t>50.778362000s</t>
  </si>
  <si>
    <t>50.783361000s</t>
  </si>
  <si>
    <t>50.788361000s</t>
  </si>
  <si>
    <t>50.793361000s</t>
  </si>
  <si>
    <t>50.798361000s</t>
  </si>
  <si>
    <t>50.803361000s</t>
  </si>
  <si>
    <t>50.809845000s</t>
  </si>
  <si>
    <t>50.814819000s</t>
  </si>
  <si>
    <t>50.819793000s</t>
  </si>
  <si>
    <t>50.824741000s</t>
  </si>
  <si>
    <t>50.829715000s</t>
  </si>
  <si>
    <t>50.834689000s</t>
  </si>
  <si>
    <t>50.839663000s</t>
  </si>
  <si>
    <t>50.844610000s</t>
  </si>
  <si>
    <t>50.849584000s</t>
  </si>
  <si>
    <t>50.854558000s</t>
  </si>
  <si>
    <t>50.859532000s</t>
  </si>
  <si>
    <t>50.864480000s</t>
  </si>
  <si>
    <t>50.876329000s</t>
  </si>
  <si>
    <t>50.881329000s</t>
  </si>
  <si>
    <t>50.886328000s</t>
  </si>
  <si>
    <t>50.891328000s</t>
  </si>
  <si>
    <t>50.896328000s</t>
  </si>
  <si>
    <t>50.901328000s</t>
  </si>
  <si>
    <t>50.906328000s</t>
  </si>
  <si>
    <t>50.911328000s</t>
  </si>
  <si>
    <t>50.916328000s</t>
  </si>
  <si>
    <t>50.921328000s</t>
  </si>
  <si>
    <t>50.926328000s</t>
  </si>
  <si>
    <t>50.931328000s</t>
  </si>
  <si>
    <t>50.937525000s</t>
  </si>
  <si>
    <t>50.942473000s</t>
  </si>
  <si>
    <t>50.947447000s</t>
  </si>
  <si>
    <t>50.952421000s</t>
  </si>
  <si>
    <t>50.957369000s</t>
  </si>
  <si>
    <t>50.962343000s</t>
  </si>
  <si>
    <t>50.967317000s</t>
  </si>
  <si>
    <t>50.972291000s</t>
  </si>
  <si>
    <t>50.977238000s</t>
  </si>
  <si>
    <t>50.982212000s</t>
  </si>
  <si>
    <t>50.987186000s</t>
  </si>
  <si>
    <t>50.992160000s</t>
  </si>
  <si>
    <t>51.004269000s</t>
  </si>
  <si>
    <t>51.009269000s</t>
  </si>
  <si>
    <t>51.014269000s</t>
  </si>
  <si>
    <t>51.014295000s</t>
  </si>
  <si>
    <t>51.019295000s</t>
  </si>
  <si>
    <t>51.024295000s</t>
  </si>
  <si>
    <t>51.029295000s</t>
  </si>
  <si>
    <t>51.034295000s</t>
  </si>
  <si>
    <t>51.039295000s</t>
  </si>
  <si>
    <t>51.044294000s</t>
  </si>
  <si>
    <t>51.044295000s</t>
  </si>
  <si>
    <t>51.049294000s</t>
  </si>
  <si>
    <t>51.054294000s</t>
  </si>
  <si>
    <t>51.059294000s</t>
  </si>
  <si>
    <t>51.070414000s</t>
  </si>
  <si>
    <t>51.075388000s</t>
  </si>
  <si>
    <t>51.080336000s</t>
  </si>
  <si>
    <t>51.085309000s</t>
  </si>
  <si>
    <t>51.090283000s</t>
  </si>
  <si>
    <t>51.095257000s</t>
  </si>
  <si>
    <t>51.100205000s</t>
  </si>
  <si>
    <t>51.105179000s</t>
  </si>
  <si>
    <t>51.110153000s</t>
  </si>
  <si>
    <t>51.115127000s</t>
  </si>
  <si>
    <t>51.120074000s</t>
  </si>
  <si>
    <t>51.125048000s</t>
  </si>
  <si>
    <t>51.132236000s</t>
  </si>
  <si>
    <t>51.137236000s</t>
  </si>
  <si>
    <t>51.142236000s</t>
  </si>
  <si>
    <t>51.147235000s</t>
  </si>
  <si>
    <t>51.152235000s</t>
  </si>
  <si>
    <t>51.157235000s</t>
  </si>
  <si>
    <t>51.157261000s</t>
  </si>
  <si>
    <t>51.162235000s</t>
  </si>
  <si>
    <t>51.162261000s</t>
  </si>
  <si>
    <t>51.167235000s</t>
  </si>
  <si>
    <t>51.167261000s</t>
  </si>
  <si>
    <t>51.172261000s</t>
  </si>
  <si>
    <t>51.177261000s</t>
  </si>
  <si>
    <t>51.182261000s</t>
  </si>
  <si>
    <t>51.187261000s</t>
  </si>
  <si>
    <t>51.198797000s</t>
  </si>
  <si>
    <t>51.203771000s</t>
  </si>
  <si>
    <t>51.208745000s</t>
  </si>
  <si>
    <t>51.213719000s</t>
  </si>
  <si>
    <t>51.218667000s</t>
  </si>
  <si>
    <t>51.223640000s</t>
  </si>
  <si>
    <t>51.228614000s</t>
  </si>
  <si>
    <t>51.233588000s</t>
  </si>
  <si>
    <t>51.238536000s</t>
  </si>
  <si>
    <t>51.243510000s</t>
  </si>
  <si>
    <t>51.248484000s</t>
  </si>
  <si>
    <t>51.253458000s</t>
  </si>
  <si>
    <t>51.260202000s</t>
  </si>
  <si>
    <t>51.265202000s</t>
  </si>
  <si>
    <t>51.270202000s</t>
  </si>
  <si>
    <t>51.275202000s</t>
  </si>
  <si>
    <t>51.280202000s</t>
  </si>
  <si>
    <t>51.285202000s</t>
  </si>
  <si>
    <t>51.285228000s</t>
  </si>
  <si>
    <t>51.290202000s</t>
  </si>
  <si>
    <t>51.290228000s</t>
  </si>
  <si>
    <t>51.295228000s</t>
  </si>
  <si>
    <t>51.300228000s</t>
  </si>
  <si>
    <t>51.305228000s</t>
  </si>
  <si>
    <t>51.310227000s</t>
  </si>
  <si>
    <t>51.310228000s</t>
  </si>
  <si>
    <t>51.315227000s</t>
  </si>
  <si>
    <t>51.327232000s</t>
  </si>
  <si>
    <t>51.332206000s</t>
  </si>
  <si>
    <t>51.337180000s</t>
  </si>
  <si>
    <t>51.342128000s</t>
  </si>
  <si>
    <t>51.347102000s</t>
  </si>
  <si>
    <t>51.352076000s</t>
  </si>
  <si>
    <t>51.357050000s</t>
  </si>
  <si>
    <t>51.361997000s</t>
  </si>
  <si>
    <t>51.366971000s</t>
  </si>
  <si>
    <t>51.371945000s</t>
  </si>
  <si>
    <t>51.376919000s</t>
  </si>
  <si>
    <t>51.381867000s</t>
  </si>
  <si>
    <t>51.388143000s</t>
  </si>
  <si>
    <t>51.388169000s</t>
  </si>
  <si>
    <t>51.393143000s</t>
  </si>
  <si>
    <t>51.393169000s</t>
  </si>
  <si>
    <t>51.398169000s</t>
  </si>
  <si>
    <t>51.403169000s</t>
  </si>
  <si>
    <t>51.408169000s</t>
  </si>
  <si>
    <t>51.413168000s</t>
  </si>
  <si>
    <t>51.418168000s</t>
  </si>
  <si>
    <t>51.423168000s</t>
  </si>
  <si>
    <t>51.428168000s</t>
  </si>
  <si>
    <t>51.433168000s</t>
  </si>
  <si>
    <t>51.438168000s</t>
  </si>
  <si>
    <t>51.443168000s</t>
  </si>
  <si>
    <t>51.455668000s</t>
  </si>
  <si>
    <t>51.460642000s</t>
  </si>
  <si>
    <t>51.465589000s</t>
  </si>
  <si>
    <t>51.470563000s</t>
  </si>
  <si>
    <t>51.475537000s</t>
  </si>
  <si>
    <t>51.480485000s</t>
  </si>
  <si>
    <t>51.485459000s</t>
  </si>
  <si>
    <t>51.490433000s</t>
  </si>
  <si>
    <t>51.495407000s</t>
  </si>
  <si>
    <t>51.500354000s</t>
  </si>
  <si>
    <t>51.505328000s</t>
  </si>
  <si>
    <t>51.510302000s</t>
  </si>
  <si>
    <t>51.516109000s</t>
  </si>
  <si>
    <t>51.521109000s</t>
  </si>
  <si>
    <t>51.526109000s</t>
  </si>
  <si>
    <t>51.526135000s</t>
  </si>
  <si>
    <t>51.531135000s</t>
  </si>
  <si>
    <t>51.536135000s</t>
  </si>
  <si>
    <t>51.541135000s</t>
  </si>
  <si>
    <t>51.546135000s</t>
  </si>
  <si>
    <t>51.551135000s</t>
  </si>
  <si>
    <t>51.556135000s</t>
  </si>
  <si>
    <t>51.561135000s</t>
  </si>
  <si>
    <t>51.566135000s</t>
  </si>
  <si>
    <t>51.571135000s</t>
  </si>
  <si>
    <t>51.584077000s</t>
  </si>
  <si>
    <t>51.589051000s</t>
  </si>
  <si>
    <t>51.594025000s</t>
  </si>
  <si>
    <t>51.598999000s</t>
  </si>
  <si>
    <t>51.603946000s</t>
  </si>
  <si>
    <t>51.608920000s</t>
  </si>
  <si>
    <t>51.613894000s</t>
  </si>
  <si>
    <t>51.618868000s</t>
  </si>
  <si>
    <t>51.623816000s</t>
  </si>
  <si>
    <t>51.628790000s</t>
  </si>
  <si>
    <t>51.633764000s</t>
  </si>
  <si>
    <t>51.638712000s</t>
  </si>
  <si>
    <t>51.659935000s</t>
  </si>
  <si>
    <t>51.664935000s</t>
  </si>
  <si>
    <t>51.669935000s</t>
  </si>
  <si>
    <t>51.674935000s</t>
  </si>
  <si>
    <t>51.674961000s</t>
  </si>
  <si>
    <t>51.679961000s</t>
  </si>
  <si>
    <t>51.684961000s</t>
  </si>
  <si>
    <t>51.689961000s</t>
  </si>
  <si>
    <t>51.694961000s</t>
  </si>
  <si>
    <t>51.699960000s</t>
  </si>
  <si>
    <t>51.699961000s</t>
  </si>
  <si>
    <t>51.704960000s</t>
  </si>
  <si>
    <t>51.709960000s</t>
  </si>
  <si>
    <t>51.714960000s</t>
  </si>
  <si>
    <t>51.733449000s</t>
  </si>
  <si>
    <t>51.738397000s</t>
  </si>
  <si>
    <t>51.743371000s</t>
  </si>
  <si>
    <t>51.748345000s</t>
  </si>
  <si>
    <t>51.753293000s</t>
  </si>
  <si>
    <t>51.758267000s</t>
  </si>
  <si>
    <t>51.763241000s</t>
  </si>
  <si>
    <t>51.768215000s</t>
  </si>
  <si>
    <t>51.773162000s</t>
  </si>
  <si>
    <t>51.778136000s</t>
  </si>
  <si>
    <t>51.783110000s</t>
  </si>
  <si>
    <t>51.788084000s</t>
  </si>
  <si>
    <t>51.905009000s</t>
  </si>
  <si>
    <t>51.910009000s</t>
  </si>
  <si>
    <t>51.915009000s</t>
  </si>
  <si>
    <t>51.920009000s</t>
  </si>
  <si>
    <t>51.925009000s</t>
  </si>
  <si>
    <t>51.930009000s</t>
  </si>
  <si>
    <t>51.935009000s</t>
  </si>
  <si>
    <t>51.940008000s</t>
  </si>
  <si>
    <t>51.940009000s</t>
  </si>
  <si>
    <t>51.945008000s</t>
  </si>
  <si>
    <t>51.950008000s</t>
  </si>
  <si>
    <t>51.955008000s</t>
  </si>
  <si>
    <t>51.960008000s</t>
  </si>
  <si>
    <t>51.969279000s</t>
  </si>
  <si>
    <t>51.974253000s</t>
  </si>
  <si>
    <t>51.979201000s</t>
  </si>
  <si>
    <t>51.984174000s</t>
  </si>
  <si>
    <t>51.989148000s</t>
  </si>
  <si>
    <t>51.994096000s</t>
  </si>
  <si>
    <t>51.999070000s</t>
  </si>
  <si>
    <t>52.004044000s</t>
  </si>
  <si>
    <t>52.009018000s</t>
  </si>
  <si>
    <t>52.013966000s</t>
  </si>
  <si>
    <t>52.018939000s</t>
  </si>
  <si>
    <t>52.023913000s</t>
  </si>
  <si>
    <t>52.144666000s</t>
  </si>
  <si>
    <t>52.144667000s</t>
  </si>
  <si>
    <t>52.149666000s</t>
  </si>
  <si>
    <t>52.154666000s</t>
  </si>
  <si>
    <t>52.159666000s</t>
  </si>
  <si>
    <t>0x014</t>
  </si>
  <si>
    <t>0x016</t>
  </si>
  <si>
    <t>0x01A</t>
  </si>
  <si>
    <t>0x051</t>
  </si>
  <si>
    <t>0x056</t>
  </si>
  <si>
    <t>0x059</t>
  </si>
  <si>
    <t>0x05A</t>
  </si>
  <si>
    <t>0x061</t>
  </si>
  <si>
    <t>0x065</t>
  </si>
  <si>
    <t>0x068</t>
  </si>
  <si>
    <t>0x00}</t>
  </si>
  <si>
    <t>0x06C</t>
  </si>
  <si>
    <t>0x06F</t>
  </si>
  <si>
    <t>0x071</t>
  </si>
  <si>
    <t>0x072</t>
  </si>
  <si>
    <t>0x073</t>
  </si>
  <si>
    <t>0x074</t>
  </si>
  <si>
    <t>0x075</t>
  </si>
  <si>
    <t>0x076</t>
  </si>
  <si>
    <t>0x077</t>
  </si>
  <si>
    <t>0x078</t>
  </si>
  <si>
    <t>0x079</t>
  </si>
  <si>
    <t>0x07A</t>
  </si>
  <si>
    <t>0x07B</t>
  </si>
  <si>
    <t>0x07C</t>
  </si>
  <si>
    <t>0x07D</t>
  </si>
  <si>
    <t>0x07E</t>
  </si>
  <si>
    <t>0x082</t>
  </si>
  <si>
    <t>0x084</t>
  </si>
  <si>
    <t>0x086</t>
  </si>
  <si>
    <t>0x089</t>
  </si>
  <si>
    <t>0x08A</t>
  </si>
  <si>
    <t>0x08C</t>
  </si>
  <si>
    <t>0x08D</t>
  </si>
  <si>
    <t>0x0EF</t>
  </si>
  <si>
    <t>0x0F0</t>
  </si>
  <si>
    <t>0x0FB</t>
  </si>
  <si>
    <t>0x0FC</t>
  </si>
  <si>
    <t>0x00x0101</t>
  </si>
  <si>
    <t>0x00x0102</t>
  </si>
  <si>
    <t>0x00x0103</t>
  </si>
  <si>
    <t>0x00x0106</t>
  </si>
  <si>
    <t>0x00x0109</t>
  </si>
  <si>
    <t>0x00x010C</t>
  </si>
  <si>
    <t>0x00x010D</t>
  </si>
  <si>
    <t>0x00x010E</t>
  </si>
  <si>
    <t>0x00x010F</t>
  </si>
  <si>
    <t>0x00x0110</t>
  </si>
  <si>
    <t>0x00x0111</t>
  </si>
  <si>
    <t>0.011208000s</t>
  </si>
  <si>
    <t>0.016156000s</t>
  </si>
  <si>
    <t>0.021129000s</t>
  </si>
  <si>
    <t>0.026103000s</t>
  </si>
  <si>
    <t>0.036312000s</t>
  </si>
  <si>
    <t>0.041311000s</t>
  </si>
  <si>
    <t>0.041337000s</t>
  </si>
  <si>
    <t>0.046311000s</t>
  </si>
  <si>
    <t>0.046337000s</t>
  </si>
  <si>
    <t>0.051337000s</t>
  </si>
  <si>
    <t>0.056337000s</t>
  </si>
  <si>
    <t>0.061337000s</t>
  </si>
  <si>
    <t>0.066337000s</t>
  </si>
  <si>
    <t>0.071337000s</t>
  </si>
  <si>
    <t>0.076337000s</t>
  </si>
  <si>
    <t>0.081363000s</t>
  </si>
  <si>
    <t>0.086363000s</t>
  </si>
  <si>
    <t>0.091363000s</t>
  </si>
  <si>
    <t>0.099123000s</t>
  </si>
  <si>
    <t>0.104097000s</t>
  </si>
  <si>
    <t>0.109045000s</t>
  </si>
  <si>
    <t>0.114019000s</t>
  </si>
  <si>
    <t>0.118992000s</t>
  </si>
  <si>
    <t>0.123966000s</t>
  </si>
  <si>
    <t>0.128914000s</t>
  </si>
  <si>
    <t>0.133888000s</t>
  </si>
  <si>
    <t>0.138862000s</t>
  </si>
  <si>
    <t>0.143836000s</t>
  </si>
  <si>
    <t>0.148784000s</t>
  </si>
  <si>
    <t>0.153757000s</t>
  </si>
  <si>
    <t>0.164304000s</t>
  </si>
  <si>
    <t>0.169304000s</t>
  </si>
  <si>
    <t>0.174304000s</t>
  </si>
  <si>
    <t>0.179330000s</t>
  </si>
  <si>
    <t>0.184330000s</t>
  </si>
  <si>
    <t>0.189330000s</t>
  </si>
  <si>
    <t>0.194330000s</t>
  </si>
  <si>
    <t>0.199330000s</t>
  </si>
  <si>
    <t>0.204329000s</t>
  </si>
  <si>
    <t>0.204330000s</t>
  </si>
  <si>
    <t>0.209329000s</t>
  </si>
  <si>
    <t>0.214329000s</t>
  </si>
  <si>
    <t>0.219329000s</t>
  </si>
  <si>
    <t>0.227532000s</t>
  </si>
  <si>
    <t>0.232506000s</t>
  </si>
  <si>
    <t>0.237454000s</t>
  </si>
  <si>
    <t>0.242428000s</t>
  </si>
  <si>
    <t>0.247402000s</t>
  </si>
  <si>
    <t>0.252376000s</t>
  </si>
  <si>
    <t>0.257323000s</t>
  </si>
  <si>
    <t>0.262297000s</t>
  </si>
  <si>
    <t>0.267271000s</t>
  </si>
  <si>
    <t>0.272245000s</t>
  </si>
  <si>
    <t>0.277193000s</t>
  </si>
  <si>
    <t>0.282167000s</t>
  </si>
  <si>
    <t>0.292687000s</t>
  </si>
  <si>
    <t>0.297687000s</t>
  </si>
  <si>
    <t>0.302687000s</t>
  </si>
  <si>
    <t>0.307687000s</t>
  </si>
  <si>
    <t>0.312687000s</t>
  </si>
  <si>
    <t>0.317687000s</t>
  </si>
  <si>
    <t>0.322687000s</t>
  </si>
  <si>
    <t>0.327687000s</t>
  </si>
  <si>
    <t>0.327713000s</t>
  </si>
  <si>
    <t>0.332713000s</t>
  </si>
  <si>
    <t>0.337713000s</t>
  </si>
  <si>
    <t>0.342713000s</t>
  </si>
  <si>
    <t>0.347712000s</t>
  </si>
  <si>
    <t>0.347713000s</t>
  </si>
  <si>
    <t>0.355942000s</t>
  </si>
  <si>
    <t>0.360915000s</t>
  </si>
  <si>
    <t>0.365889000s</t>
  </si>
  <si>
    <t>0.370863000s</t>
  </si>
  <si>
    <t>0.375811000s</t>
  </si>
  <si>
    <t>0.380785000s</t>
  </si>
  <si>
    <t>0.385759000s</t>
  </si>
  <si>
    <t>0.390733000s</t>
  </si>
  <si>
    <t>0.395680000s</t>
  </si>
  <si>
    <t>0.400654000s</t>
  </si>
  <si>
    <t>0.405628000s</t>
  </si>
  <si>
    <t>0.410602000s</t>
  </si>
  <si>
    <t>0.420237000s</t>
  </si>
  <si>
    <t>0.425237000s</t>
  </si>
  <si>
    <t>0.430237000s</t>
  </si>
  <si>
    <t>0.430263000s</t>
  </si>
  <si>
    <t>0.435237000s</t>
  </si>
  <si>
    <t>0.435263000s</t>
  </si>
  <si>
    <t>0.440263000s</t>
  </si>
  <si>
    <t>0.445263000s</t>
  </si>
  <si>
    <t>0.450263000s</t>
  </si>
  <si>
    <t>0.455263000s</t>
  </si>
  <si>
    <t>0.460263000s</t>
  </si>
  <si>
    <t>0.465263000s</t>
  </si>
  <si>
    <t>0.470262000s</t>
  </si>
  <si>
    <t>0.470263000s</t>
  </si>
  <si>
    <t>0.475262000s</t>
  </si>
  <si>
    <t>0.484377000s</t>
  </si>
  <si>
    <t>0.489351000s</t>
  </si>
  <si>
    <t>0.494325000s</t>
  </si>
  <si>
    <t>0.499298000s</t>
  </si>
  <si>
    <t>0.504246000s</t>
  </si>
  <si>
    <t>0.509220000s</t>
  </si>
  <si>
    <t>0.514194000s</t>
  </si>
  <si>
    <t>0.519168000s</t>
  </si>
  <si>
    <t>0.524116000s</t>
  </si>
  <si>
    <t>0.529090000s</t>
  </si>
  <si>
    <t>0.534063000s</t>
  </si>
  <si>
    <t>0.539011000s</t>
  </si>
  <si>
    <t>0.548204000s</t>
  </si>
  <si>
    <t>0.548230000s</t>
  </si>
  <si>
    <t>0.553230000s</t>
  </si>
  <si>
    <t>0.558230000s</t>
  </si>
  <si>
    <t>0.563230000s</t>
  </si>
  <si>
    <t>0.568230000s</t>
  </si>
  <si>
    <t>0.573230000s</t>
  </si>
  <si>
    <t>0.578229000s</t>
  </si>
  <si>
    <t>0.583229000s</t>
  </si>
  <si>
    <t>0.588229000s</t>
  </si>
  <si>
    <t>0.593229000s</t>
  </si>
  <si>
    <t>0.598229000s</t>
  </si>
  <si>
    <t>0.603229000s</t>
  </si>
  <si>
    <t>0.617317000s</t>
  </si>
  <si>
    <t>0.622291000s</t>
  </si>
  <si>
    <t>0.627239000s</t>
  </si>
  <si>
    <t>0.632213000s</t>
  </si>
  <si>
    <t>0.637187000s</t>
  </si>
  <si>
    <t>0.642161000s</t>
  </si>
  <si>
    <t>0.647108000s</t>
  </si>
  <si>
    <t>0.652082000s</t>
  </si>
  <si>
    <t>0.657056000s</t>
  </si>
  <si>
    <t>0.662030000s</t>
  </si>
  <si>
    <t>0.666978000s</t>
  </si>
  <si>
    <t>0.671952000s</t>
  </si>
  <si>
    <t>0.692446000s</t>
  </si>
  <si>
    <t>0.697446000s</t>
  </si>
  <si>
    <t>0.702446000s</t>
  </si>
  <si>
    <t>0.707446000s</t>
  </si>
  <si>
    <t>0.712446000s</t>
  </si>
  <si>
    <t>0.717446000s</t>
  </si>
  <si>
    <t>0.722446000s</t>
  </si>
  <si>
    <t>0.727446000s</t>
  </si>
  <si>
    <t>0.732446000s</t>
  </si>
  <si>
    <t>0.737445000s</t>
  </si>
  <si>
    <t>0.737446000s</t>
  </si>
  <si>
    <t>0.742445000s</t>
  </si>
  <si>
    <t>0.747445000s</t>
  </si>
  <si>
    <t>0.766690000s</t>
  </si>
  <si>
    <t>0.771664000s</t>
  </si>
  <si>
    <t>0.776611000s</t>
  </si>
  <si>
    <t>0.781585000s</t>
  </si>
  <si>
    <t>0.786559000s</t>
  </si>
  <si>
    <t>0.791533000s</t>
  </si>
  <si>
    <t>0.796481000s</t>
  </si>
  <si>
    <t>0.801455000s</t>
  </si>
  <si>
    <t>0.806429000s</t>
  </si>
  <si>
    <t>0.811403000s</t>
  </si>
  <si>
    <t>0.816350000s</t>
  </si>
  <si>
    <t>0.821324000s</t>
  </si>
  <si>
    <t>0.836246000s</t>
  </si>
  <si>
    <t>0.841246000s</t>
  </si>
  <si>
    <t>0.846246000s</t>
  </si>
  <si>
    <t>0.851246000s</t>
  </si>
  <si>
    <t>0.856246000s</t>
  </si>
  <si>
    <t>0.861245000s</t>
  </si>
  <si>
    <t>0.866245000s</t>
  </si>
  <si>
    <t>0.871245000s</t>
  </si>
  <si>
    <t>0.876245000s</t>
  </si>
  <si>
    <t>0.881245000s</t>
  </si>
  <si>
    <t>0.886245000s</t>
  </si>
  <si>
    <t>0.891245000s</t>
  </si>
  <si>
    <t>0.916062000s</t>
  </si>
  <si>
    <t>0.921036000s</t>
  </si>
  <si>
    <t>0.925984000s</t>
  </si>
  <si>
    <t>0.930958000s</t>
  </si>
  <si>
    <t>0.935932000s</t>
  </si>
  <si>
    <t>0.940880000s</t>
  </si>
  <si>
    <t>0.945853000s</t>
  </si>
  <si>
    <t>0.950827000s</t>
  </si>
  <si>
    <t>0.955801000s</t>
  </si>
  <si>
    <t>0.960749000s</t>
  </si>
  <si>
    <t>0.965723000s</t>
  </si>
  <si>
    <t>0.970697000s</t>
  </si>
  <si>
    <t>1.089236000s</t>
  </si>
  <si>
    <t>1.094236000s</t>
  </si>
  <si>
    <t>1.099236000s</t>
  </si>
  <si>
    <t>1.104236000s</t>
  </si>
  <si>
    <t>1.109236000s</t>
  </si>
  <si>
    <t>1.114236000s</t>
  </si>
  <si>
    <t>1.114262000s</t>
  </si>
  <si>
    <t>1.119262000s</t>
  </si>
  <si>
    <t>1.124262000s</t>
  </si>
  <si>
    <t>1.129262000s</t>
  </si>
  <si>
    <t>1.134262000s</t>
  </si>
  <si>
    <t>1.139262000s</t>
  </si>
  <si>
    <t>1.144262000s</t>
  </si>
  <si>
    <t>1.168324000s</t>
  </si>
  <si>
    <t>1.173297000s</t>
  </si>
  <si>
    <t>1.178271000s</t>
  </si>
  <si>
    <t>1.183245000s</t>
  </si>
  <si>
    <t>1.188193000s</t>
  </si>
  <si>
    <t>1.193167000s</t>
  </si>
  <si>
    <t>1.198141000s</t>
  </si>
  <si>
    <t>1.203115000s</t>
  </si>
  <si>
    <t>1.208063000s</t>
  </si>
  <si>
    <t>1.213036000s</t>
  </si>
  <si>
    <t>1.218010000s</t>
  </si>
  <si>
    <t>1.222984000s</t>
  </si>
  <si>
    <t>1.337670000s</t>
  </si>
  <si>
    <t>1.337696000s</t>
  </si>
  <si>
    <t>1.342670000s</t>
  </si>
  <si>
    <t>1.342696000s</t>
  </si>
  <si>
    <t>1.347696000s</t>
  </si>
  <si>
    <t>1.352695000s</t>
  </si>
  <si>
    <t>1.352696000s</t>
  </si>
  <si>
    <t>1.357695000s</t>
  </si>
  <si>
    <t>1.362695000s</t>
  </si>
  <si>
    <t>1.367695000s</t>
  </si>
  <si>
    <t>1.372695000s</t>
  </si>
  <si>
    <t>1.377695000s</t>
  </si>
  <si>
    <t>1.382695000s</t>
  </si>
  <si>
    <t>1.387695000s</t>
  </si>
  <si>
    <t>1.392695000s</t>
  </si>
  <si>
    <t>1.392721000s</t>
  </si>
  <si>
    <t>1.399752000s</t>
  </si>
  <si>
    <t>1.404726000s</t>
  </si>
  <si>
    <t>1.409674000s</t>
  </si>
  <si>
    <t>1.414648000s</t>
  </si>
  <si>
    <t>1.419621000s</t>
  </si>
  <si>
    <t>1.424595000s</t>
  </si>
  <si>
    <t>1.429543000s</t>
  </si>
  <si>
    <t>1.434517000s</t>
  </si>
  <si>
    <t>1.439491000s</t>
  </si>
  <si>
    <t>1.444465000s</t>
  </si>
  <si>
    <t>1.449413000s</t>
  </si>
  <si>
    <t>1.454386000s</t>
  </si>
  <si>
    <t>1.460220000s</t>
  </si>
  <si>
    <t>1.465220000s</t>
  </si>
  <si>
    <t>1.465246000s</t>
  </si>
  <si>
    <t>1.470220000s</t>
  </si>
  <si>
    <t>1.470246000s</t>
  </si>
  <si>
    <t>1.475219000s</t>
  </si>
  <si>
    <t>1.475245000s</t>
  </si>
  <si>
    <t>1.480219000s</t>
  </si>
  <si>
    <t>1.480245000s</t>
  </si>
  <si>
    <t>1.485245000s</t>
  </si>
  <si>
    <t>1.490245000s</t>
  </si>
  <si>
    <t>1.495245000s</t>
  </si>
  <si>
    <t>1.500245000s</t>
  </si>
  <si>
    <t>1.505245000s</t>
  </si>
  <si>
    <t>1.510245000s</t>
  </si>
  <si>
    <t>1.515245000s</t>
  </si>
  <si>
    <t>1.526469000s</t>
  </si>
  <si>
    <t>1.531442000s</t>
  </si>
  <si>
    <t>1.536416000s</t>
  </si>
  <si>
    <t>1.541364000s</t>
  </si>
  <si>
    <t>1.546338000s</t>
  </si>
  <si>
    <t>1.551312000s</t>
  </si>
  <si>
    <t>1.556260000s</t>
  </si>
  <si>
    <t>1.561234000s</t>
  </si>
  <si>
    <t>1.566207000s</t>
  </si>
  <si>
    <t>1.571181000s</t>
  </si>
  <si>
    <t>1.576129000s</t>
  </si>
  <si>
    <t>1.581103000s</t>
  </si>
  <si>
    <t>1.588186000s</t>
  </si>
  <si>
    <t>1.593186000s</t>
  </si>
  <si>
    <t>1.598186000s</t>
  </si>
  <si>
    <t>1.603186000s</t>
  </si>
  <si>
    <t>1.608186000s</t>
  </si>
  <si>
    <t>1.613186000s</t>
  </si>
  <si>
    <t>1.618186000s</t>
  </si>
  <si>
    <t>1.618212000s</t>
  </si>
  <si>
    <t>1.623212000s</t>
  </si>
  <si>
    <t>1.628212000s</t>
  </si>
  <si>
    <t>1.633212000s</t>
  </si>
  <si>
    <t>1.638211000s</t>
  </si>
  <si>
    <t>1.638212000s</t>
  </si>
  <si>
    <t>1.643211000s</t>
  </si>
  <si>
    <t>1.659409000s</t>
  </si>
  <si>
    <t>1.664383000s</t>
  </si>
  <si>
    <t>1.669331000s</t>
  </si>
  <si>
    <t>1.674305000s</t>
  </si>
  <si>
    <t>1.679278000s</t>
  </si>
  <si>
    <t>1.684252000s</t>
  </si>
  <si>
    <t>1.689200000s</t>
  </si>
  <si>
    <t>1.694174000s</t>
  </si>
  <si>
    <t>1.699148000s</t>
  </si>
  <si>
    <t>1.704122000s</t>
  </si>
  <si>
    <t>1.709070000s</t>
  </si>
  <si>
    <t>1.714044000s</t>
  </si>
  <si>
    <t>1.732403000s</t>
  </si>
  <si>
    <t>1.737403000s</t>
  </si>
  <si>
    <t>1.742402000s</t>
  </si>
  <si>
    <t>1.747402000s</t>
  </si>
  <si>
    <t>1.747428000s</t>
  </si>
  <si>
    <t>1.752402000s</t>
  </si>
  <si>
    <t>1.752428000s</t>
  </si>
  <si>
    <t>1.757402000s</t>
  </si>
  <si>
    <t>1.757428000s</t>
  </si>
  <si>
    <t>1.762428000s</t>
  </si>
  <si>
    <t>1.767428000s</t>
  </si>
  <si>
    <t>1.772428000s</t>
  </si>
  <si>
    <t>1.777428000s</t>
  </si>
  <si>
    <t>1.782428000s</t>
  </si>
  <si>
    <t>1.787428000s</t>
  </si>
  <si>
    <t>1.808651000s</t>
  </si>
  <si>
    <t>1.813625000s</t>
  </si>
  <si>
    <t>1.818573000s</t>
  </si>
  <si>
    <t>1.823547000s</t>
  </si>
  <si>
    <t>1.828521000s</t>
  </si>
  <si>
    <t>1.833495000s</t>
  </si>
  <si>
    <t>1.838442000s</t>
  </si>
  <si>
    <t>1.843416000s</t>
  </si>
  <si>
    <t>1.848390000s</t>
  </si>
  <si>
    <t>1.853364000s</t>
  </si>
  <si>
    <t>1.858312000s</t>
  </si>
  <si>
    <t>1.863286000s</t>
  </si>
  <si>
    <t>1.876202000s</t>
  </si>
  <si>
    <t>1.881202000s</t>
  </si>
  <si>
    <t>1.886202000s</t>
  </si>
  <si>
    <t>1.891202000s</t>
  </si>
  <si>
    <t>1.891228000s</t>
  </si>
  <si>
    <t>1.896228000s</t>
  </si>
  <si>
    <t>1.901228000s</t>
  </si>
  <si>
    <t>1.906228000s</t>
  </si>
  <si>
    <t>1.911228000s</t>
  </si>
  <si>
    <t>1.916228000s</t>
  </si>
  <si>
    <t>1.921228000s</t>
  </si>
  <si>
    <t>1.926227000s</t>
  </si>
  <si>
    <t>1.931227000s</t>
  </si>
  <si>
    <t>1.957894000s</t>
  </si>
  <si>
    <t>1.962867000s</t>
  </si>
  <si>
    <t>1.967815000s</t>
  </si>
  <si>
    <t>1.972789000s</t>
  </si>
  <si>
    <t>1.977763000s</t>
  </si>
  <si>
    <t>1.982737000s</t>
  </si>
  <si>
    <t>1.987685000s</t>
  </si>
  <si>
    <t>1.992659000s</t>
  </si>
  <si>
    <t>1.997632000s</t>
  </si>
  <si>
    <t>2.002606000s</t>
  </si>
  <si>
    <t>2.007554000s</t>
  </si>
  <si>
    <t>2.012528000s</t>
  </si>
  <si>
    <t>2.020419000s</t>
  </si>
  <si>
    <t>2.025445000s</t>
  </si>
  <si>
    <t>2.030444000s</t>
  </si>
  <si>
    <t>2.035444000s</t>
  </si>
  <si>
    <t>2.040444000s</t>
  </si>
  <si>
    <t>2.045444000s</t>
  </si>
  <si>
    <t>2.050444000s</t>
  </si>
  <si>
    <t>2.055444000s</t>
  </si>
  <si>
    <t>2.060444000s</t>
  </si>
  <si>
    <t>2.060470000s</t>
  </si>
  <si>
    <t>2.065470000s</t>
  </si>
  <si>
    <t>2.070470000s</t>
  </si>
  <si>
    <t>2.075470000s</t>
  </si>
  <si>
    <t>2.086199000s</t>
  </si>
  <si>
    <t>2.091147000s</t>
  </si>
  <si>
    <t>2.096120000s</t>
  </si>
  <si>
    <t>2.101094000s</t>
  </si>
  <si>
    <t>2.106068000s</t>
  </si>
  <si>
    <t>2.111016000s</t>
  </si>
  <si>
    <t>2.115990000s</t>
  </si>
  <si>
    <t>2.120964000s</t>
  </si>
  <si>
    <t>2.125912000s</t>
  </si>
  <si>
    <t>2.130885000s</t>
  </si>
  <si>
    <t>2.135859000s</t>
  </si>
  <si>
    <t>2.140833000s</t>
  </si>
  <si>
    <t>2.148411000s</t>
  </si>
  <si>
    <t>2.153411000s</t>
  </si>
  <si>
    <t>2.158411000s</t>
  </si>
  <si>
    <t>2.163411000s</t>
  </si>
  <si>
    <t>2.168411000s</t>
  </si>
  <si>
    <t>2.173411000s</t>
  </si>
  <si>
    <t>2.178411000s</t>
  </si>
  <si>
    <t>2.183411000s</t>
  </si>
  <si>
    <t>2.188410000s</t>
  </si>
  <si>
    <t>2.188411000s</t>
  </si>
  <si>
    <t>2.193410000s</t>
  </si>
  <si>
    <t>2.198410000s</t>
  </si>
  <si>
    <t>2.203410000s</t>
  </si>
  <si>
    <t>2.203436000s</t>
  </si>
  <si>
    <t>2.212915000s</t>
  </si>
  <si>
    <t>2.217889000s</t>
  </si>
  <si>
    <t>2.222863000s</t>
  </si>
  <si>
    <t>2.227837000s</t>
  </si>
  <si>
    <t>2.232785000s</t>
  </si>
  <si>
    <t>2.237759000s</t>
  </si>
  <si>
    <t>2.242732000s</t>
  </si>
  <si>
    <t>2.247706000s</t>
  </si>
  <si>
    <t>2.252654000s</t>
  </si>
  <si>
    <t>2.257628000s</t>
  </si>
  <si>
    <t>2.262602000s</t>
  </si>
  <si>
    <t>2.267576000s</t>
  </si>
  <si>
    <t>2.276352000s</t>
  </si>
  <si>
    <t>2.281352000s</t>
  </si>
  <si>
    <t>2.286352000s</t>
  </si>
  <si>
    <t>2.291351000s</t>
  </si>
  <si>
    <t>2.296351000s</t>
  </si>
  <si>
    <t>2.301351000s</t>
  </si>
  <si>
    <t>2.301377000s</t>
  </si>
  <si>
    <t>2.306351000s</t>
  </si>
  <si>
    <t>2.306377000s</t>
  </si>
  <si>
    <t>2.311377000s</t>
  </si>
  <si>
    <t>2.316377000s</t>
  </si>
  <si>
    <t>2.321377000s</t>
  </si>
  <si>
    <t>2.326377000s</t>
  </si>
  <si>
    <t>2.331377000s</t>
  </si>
  <si>
    <t>2.341220000s</t>
  </si>
  <si>
    <t>2.346194000s</t>
  </si>
  <si>
    <t>2.351142000s</t>
  </si>
  <si>
    <t>2.356116000s</t>
  </si>
  <si>
    <t>2.361090000s</t>
  </si>
  <si>
    <t>2.366064000s</t>
  </si>
  <si>
    <t>2.371012000s</t>
  </si>
  <si>
    <t>2.375985000s</t>
  </si>
  <si>
    <t>2.380959000s</t>
  </si>
  <si>
    <t>2.385933000s</t>
  </si>
  <si>
    <t>2.390881000s</t>
  </si>
  <si>
    <t>2.395855000s</t>
  </si>
  <si>
    <t>2.404318000s</t>
  </si>
  <si>
    <t>2.409318000s</t>
  </si>
  <si>
    <t>2.414318000s</t>
  </si>
  <si>
    <t>2.419318000s</t>
  </si>
  <si>
    <t>2.424318000s</t>
  </si>
  <si>
    <t>2.429318000s</t>
  </si>
  <si>
    <t>2.434318000s</t>
  </si>
  <si>
    <t>2.439318000s</t>
  </si>
  <si>
    <t>2.444318000s</t>
  </si>
  <si>
    <t>2.449318000s</t>
  </si>
  <si>
    <t>2.454317000s</t>
  </si>
  <si>
    <t>2.459317000s</t>
  </si>
  <si>
    <t>2.459343000s</t>
  </si>
  <si>
    <t>2.469578000s</t>
  </si>
  <si>
    <t>2.474551000s</t>
  </si>
  <si>
    <t>2.479525000s</t>
  </si>
  <si>
    <t>2.484473000s</t>
  </si>
  <si>
    <t>2.489447000s</t>
  </si>
  <si>
    <t>2.494421000s</t>
  </si>
  <si>
    <t>2.499395000s</t>
  </si>
  <si>
    <t>2.504343000s</t>
  </si>
  <si>
    <t>2.509317000s</t>
  </si>
  <si>
    <t>2.514290000s</t>
  </si>
  <si>
    <t>2.519264000s</t>
  </si>
  <si>
    <t>2.524212000s</t>
  </si>
  <si>
    <t>2.532285000s</t>
  </si>
  <si>
    <t>2.537285000s</t>
  </si>
  <si>
    <t>2.542285000s</t>
  </si>
  <si>
    <t>2.547285000s</t>
  </si>
  <si>
    <t>2.552285000s</t>
  </si>
  <si>
    <t>2.557284000s</t>
  </si>
  <si>
    <t>2.562284000s</t>
  </si>
  <si>
    <t>2.567284000s</t>
  </si>
  <si>
    <t>2.572284000s</t>
  </si>
  <si>
    <t>2.577284000s</t>
  </si>
  <si>
    <t>2.582284000s</t>
  </si>
  <si>
    <t>2.587284000s</t>
  </si>
  <si>
    <t>2.602492000s</t>
  </si>
  <si>
    <t>2.607466000s</t>
  </si>
  <si>
    <t>2.612440000s</t>
  </si>
  <si>
    <t>2.617388000s</t>
  </si>
  <si>
    <t>2.622361000s</t>
  </si>
  <si>
    <t>2.627335000s</t>
  </si>
  <si>
    <t>2.632309000s</t>
  </si>
  <si>
    <t>2.637257000s</t>
  </si>
  <si>
    <t>2.642231000s</t>
  </si>
  <si>
    <t>2.647205000s</t>
  </si>
  <si>
    <t>2.652179000s</t>
  </si>
  <si>
    <t>2.657127000s</t>
  </si>
  <si>
    <t>2.676058000s</t>
  </si>
  <si>
    <t>2.676059000s</t>
  </si>
  <si>
    <t>2.681058000s</t>
  </si>
  <si>
    <t>2.686058000s</t>
  </si>
  <si>
    <t>2.691084000s</t>
  </si>
  <si>
    <t>2.696084000s</t>
  </si>
  <si>
    <t>2.701084000s</t>
  </si>
  <si>
    <t>2.706084000s</t>
  </si>
  <si>
    <t>2.711084000s</t>
  </si>
  <si>
    <t>2.711110000s</t>
  </si>
  <si>
    <t>2.716110000s</t>
  </si>
  <si>
    <t>2.721110000s</t>
  </si>
  <si>
    <t>2.726110000s</t>
  </si>
  <si>
    <t>2.731110000s</t>
  </si>
  <si>
    <t>2.750172000s</t>
  </si>
  <si>
    <t>2.755146000s</t>
  </si>
  <si>
    <t>2.760120000s</t>
  </si>
  <si>
    <t>2.765067000s</t>
  </si>
  <si>
    <t>2.770041000s</t>
  </si>
  <si>
    <t>2.775015000s</t>
  </si>
  <si>
    <t>2.779963000s</t>
  </si>
  <si>
    <t>2.784937000s</t>
  </si>
  <si>
    <t>2.789911000s</t>
  </si>
  <si>
    <t>2.794885000s</t>
  </si>
  <si>
    <t>2.799832000s</t>
  </si>
  <si>
    <t>2.804806000s</t>
  </si>
  <si>
    <t>2.820301000s</t>
  </si>
  <si>
    <t>2.825301000s</t>
  </si>
  <si>
    <t>2.830301000s</t>
  </si>
  <si>
    <t>2.835301000s</t>
  </si>
  <si>
    <t>2.840300000s</t>
  </si>
  <si>
    <t>2.840301000s</t>
  </si>
  <si>
    <t>2.845300000s</t>
  </si>
  <si>
    <t>2.850300000s</t>
  </si>
  <si>
    <t>2.850326000s</t>
  </si>
  <si>
    <t>2.855300000s</t>
  </si>
  <si>
    <t>2.855326000s</t>
  </si>
  <si>
    <t>2.860326000s</t>
  </si>
  <si>
    <t>2.865326000s</t>
  </si>
  <si>
    <t>2.870326000s</t>
  </si>
  <si>
    <t>2.875326000s</t>
  </si>
  <si>
    <t>2.899466000s</t>
  </si>
  <si>
    <t>2.904440000s</t>
  </si>
  <si>
    <t>2.909388000s</t>
  </si>
  <si>
    <t>2.914362000s</t>
  </si>
  <si>
    <t>2.919336000s</t>
  </si>
  <si>
    <t>2.924309000s</t>
  </si>
  <si>
    <t>2.929257000s</t>
  </si>
  <si>
    <t>2.934231000s</t>
  </si>
  <si>
    <t>2.939205000s</t>
  </si>
  <si>
    <t>2.944179000s</t>
  </si>
  <si>
    <t>2.949127000s</t>
  </si>
  <si>
    <t>2.954101000s</t>
  </si>
  <si>
    <t>2.964517000s</t>
  </si>
  <si>
    <t>2.969517000s</t>
  </si>
  <si>
    <t>2.974517000s</t>
  </si>
  <si>
    <t>2.979517000s</t>
  </si>
  <si>
    <t>2.984517000s</t>
  </si>
  <si>
    <t>2.984543000s</t>
  </si>
  <si>
    <t>2.989517000s</t>
  </si>
  <si>
    <t>2.989543000s</t>
  </si>
  <si>
    <t>2.994517000s</t>
  </si>
  <si>
    <t>2.994543000s</t>
  </si>
  <si>
    <t>2.999543000s</t>
  </si>
  <si>
    <t>3.004543000s</t>
  </si>
  <si>
    <t>3.009542000s</t>
  </si>
  <si>
    <t>3.014542000s</t>
  </si>
  <si>
    <t>3.019542000s</t>
  </si>
  <si>
    <t>3.027771000s</t>
  </si>
  <si>
    <t>3.032745000s</t>
  </si>
  <si>
    <t>3.037719000s</t>
  </si>
  <si>
    <t>3.042667000s</t>
  </si>
  <si>
    <t>3.047641000s</t>
  </si>
  <si>
    <t>3.052615000s</t>
  </si>
  <si>
    <t>3.057588000s</t>
  </si>
  <si>
    <t>3.062536000s</t>
  </si>
  <si>
    <t>3.067510000s</t>
  </si>
  <si>
    <t>3.072484000s</t>
  </si>
  <si>
    <t>3.077458000s</t>
  </si>
  <si>
    <t>3.082406000s</t>
  </si>
  <si>
    <t>3.092067000s</t>
  </si>
  <si>
    <t>3.097067000s</t>
  </si>
  <si>
    <t>3.097093000s</t>
  </si>
  <si>
    <t>3.102093000s</t>
  </si>
  <si>
    <t>3.107093000s</t>
  </si>
  <si>
    <t>3.112093000s</t>
  </si>
  <si>
    <t>3.117093000s</t>
  </si>
  <si>
    <t>3.122093000s</t>
  </si>
  <si>
    <t>3.127093000s</t>
  </si>
  <si>
    <t>3.132092000s</t>
  </si>
  <si>
    <t>3.137092000s</t>
  </si>
  <si>
    <t>3.142092000s</t>
  </si>
  <si>
    <t>3.147092000s</t>
  </si>
  <si>
    <t>3.155425000s</t>
  </si>
  <si>
    <t>3.160399000s</t>
  </si>
  <si>
    <t>3.165373000s</t>
  </si>
  <si>
    <t>3.170321000s</t>
  </si>
  <si>
    <t>3.175295000s</t>
  </si>
  <si>
    <t>3.180269000s</t>
  </si>
  <si>
    <t>3.185243000s</t>
  </si>
  <si>
    <t>3.190190000s</t>
  </si>
  <si>
    <t>3.195164000s</t>
  </si>
  <si>
    <t>3.200138000s</t>
  </si>
  <si>
    <t>3.205112000s</t>
  </si>
  <si>
    <t>3.210060000s</t>
  </si>
  <si>
    <t>3.220034000s</t>
  </si>
  <si>
    <t>3.225060000s</t>
  </si>
  <si>
    <t>3.230060000s</t>
  </si>
  <si>
    <t>3.235059000s</t>
  </si>
  <si>
    <t>3.240059000s</t>
  </si>
  <si>
    <t>3.245059000s</t>
  </si>
  <si>
    <t>3.250033000s</t>
  </si>
  <si>
    <t>3.250059000s</t>
  </si>
  <si>
    <t>3.255033000s</t>
  </si>
  <si>
    <t>3.255059000s</t>
  </si>
  <si>
    <t>3.260059000s</t>
  </si>
  <si>
    <t>3.265059000s</t>
  </si>
  <si>
    <t>3.270059000s</t>
  </si>
  <si>
    <t>3.275059000s</t>
  </si>
  <si>
    <t>3.283079000s</t>
  </si>
  <si>
    <t>3.288053000s</t>
  </si>
  <si>
    <t>3.293027000s</t>
  </si>
  <si>
    <t>3.298001000s</t>
  </si>
  <si>
    <t>3.302949000s</t>
  </si>
  <si>
    <t>3.307923000s</t>
  </si>
  <si>
    <t>3.312897000s</t>
  </si>
  <si>
    <t>3.317844000s</t>
  </si>
  <si>
    <t>3.322818000s</t>
  </si>
  <si>
    <t>3.327792000s</t>
  </si>
  <si>
    <t>3.332766000s</t>
  </si>
  <si>
    <t>3.337714000s</t>
  </si>
  <si>
    <t>3.348417000s</t>
  </si>
  <si>
    <t>3.353417000s</t>
  </si>
  <si>
    <t>3.358417000s</t>
  </si>
  <si>
    <t>3.363417000s</t>
  </si>
  <si>
    <t>3.368417000s</t>
  </si>
  <si>
    <t>3.373416000s</t>
  </si>
  <si>
    <t>3.373417000s</t>
  </si>
  <si>
    <t>3.378416000s</t>
  </si>
  <si>
    <t>3.383416000s</t>
  </si>
  <si>
    <t>3.388416000s</t>
  </si>
  <si>
    <t>3.393416000s</t>
  </si>
  <si>
    <t>3.398416000s</t>
  </si>
  <si>
    <t>3.403416000s</t>
  </si>
  <si>
    <t>3.410734000s</t>
  </si>
  <si>
    <t>3.415707000s</t>
  </si>
  <si>
    <t>3.420681000s</t>
  </si>
  <si>
    <t>3.425655000s</t>
  </si>
  <si>
    <t>3.430603000s</t>
  </si>
  <si>
    <t>3.435577000s</t>
  </si>
  <si>
    <t>3.440551000s</t>
  </si>
  <si>
    <t>3.445499000s</t>
  </si>
  <si>
    <t>3.450472000s</t>
  </si>
  <si>
    <t>3.455446000s</t>
  </si>
  <si>
    <t>3.460420000s</t>
  </si>
  <si>
    <t>3.465368000s</t>
  </si>
  <si>
    <t>3.476357000s</t>
  </si>
  <si>
    <t>3.481357000s</t>
  </si>
  <si>
    <t>3.486357000s</t>
  </si>
  <si>
    <t>3.491357000s</t>
  </si>
  <si>
    <t>3.496357000s</t>
  </si>
  <si>
    <t>3.501357000s</t>
  </si>
  <si>
    <t>3.506357000s</t>
  </si>
  <si>
    <t>3.506383000s</t>
  </si>
  <si>
    <t>3.511357000s</t>
  </si>
  <si>
    <t>3.511383000s</t>
  </si>
  <si>
    <t>3.516357000s</t>
  </si>
  <si>
    <t>3.516383000s</t>
  </si>
  <si>
    <t>3.521383000s</t>
  </si>
  <si>
    <t>3.526383000s</t>
  </si>
  <si>
    <t>3.531383000s</t>
  </si>
  <si>
    <t>3.542893000s</t>
  </si>
  <si>
    <t>3.547867000s</t>
  </si>
  <si>
    <t>3.552841000s</t>
  </si>
  <si>
    <t>3.557788000s</t>
  </si>
  <si>
    <t>3.562762000s</t>
  </si>
  <si>
    <t>3.567736000s</t>
  </si>
  <si>
    <t>3.572684000s</t>
  </si>
  <si>
    <t>3.577658000s</t>
  </si>
  <si>
    <t>3.582632000s</t>
  </si>
  <si>
    <t>3.587606000s</t>
  </si>
  <si>
    <t>3.592553000s</t>
  </si>
  <si>
    <t>3.597527000s</t>
  </si>
  <si>
    <t>0x044</t>
  </si>
  <si>
    <t>3.604324000s</t>
  </si>
  <si>
    <t>3.609324000s</t>
  </si>
  <si>
    <t>3.614324000s</t>
  </si>
  <si>
    <t>3.619324000s</t>
  </si>
  <si>
    <t>3.624324000s</t>
  </si>
  <si>
    <t>3.629324000s</t>
  </si>
  <si>
    <t>3.629350000s</t>
  </si>
  <si>
    <t>3.634350000s</t>
  </si>
  <si>
    <t>3.639349000s</t>
  </si>
  <si>
    <t>3.639350000s</t>
  </si>
  <si>
    <t>3.644349000s</t>
  </si>
  <si>
    <t>3.649349000s</t>
  </si>
  <si>
    <t>3.654349000s</t>
  </si>
  <si>
    <t>3.659349000s</t>
  </si>
  <si>
    <t>3.670573000s</t>
  </si>
  <si>
    <t>3.675547000s</t>
  </si>
  <si>
    <t>3.680495000s</t>
  </si>
  <si>
    <t>3.685468000s</t>
  </si>
  <si>
    <t>3.690442000s</t>
  </si>
  <si>
    <t>3.695390000s</t>
  </si>
  <si>
    <t>3.700364000s</t>
  </si>
  <si>
    <t>3.705338000s</t>
  </si>
  <si>
    <t>3.710312000s</t>
  </si>
  <si>
    <t>3.715260000s</t>
  </si>
  <si>
    <t>3.720234000s</t>
  </si>
  <si>
    <t>3.725207000s</t>
  </si>
  <si>
    <t>3.732291000s</t>
  </si>
  <si>
    <t>3.737291000s</t>
  </si>
  <si>
    <t>3.742290000s</t>
  </si>
  <si>
    <t>3.747290000s</t>
  </si>
  <si>
    <t>3.752290000s</t>
  </si>
  <si>
    <t>3.757290000s</t>
  </si>
  <si>
    <t>3.762290000s</t>
  </si>
  <si>
    <t>3.762316000s</t>
  </si>
  <si>
    <t>3.767290000s</t>
  </si>
  <si>
    <t>3.767316000s</t>
  </si>
  <si>
    <t>3.772316000s</t>
  </si>
  <si>
    <t>3.777290000s</t>
  </si>
  <si>
    <t>3.777316000s</t>
  </si>
  <si>
    <t>3.782316000s</t>
  </si>
  <si>
    <t>3.787316000s</t>
  </si>
  <si>
    <t>3.798227000s</t>
  </si>
  <si>
    <t>3.803175000s</t>
  </si>
  <si>
    <t>3.808149000s</t>
  </si>
  <si>
    <t>3.813123000s</t>
  </si>
  <si>
    <t>3.818096000s</t>
  </si>
  <si>
    <t>3.823044000s</t>
  </si>
  <si>
    <t>3.828018000s</t>
  </si>
  <si>
    <t>3.832992000s</t>
  </si>
  <si>
    <t>3.837966000s</t>
  </si>
  <si>
    <t>3.842914000s</t>
  </si>
  <si>
    <t>3.847888000s</t>
  </si>
  <si>
    <t>3.852861000s</t>
  </si>
  <si>
    <t>0x03F</t>
  </si>
  <si>
    <t>3.860257000s</t>
  </si>
  <si>
    <t>3.865257000s</t>
  </si>
  <si>
    <t>3.870257000s</t>
  </si>
  <si>
    <t>3.875257000s</t>
  </si>
  <si>
    <t>3.880257000s</t>
  </si>
  <si>
    <t>3.885257000s</t>
  </si>
  <si>
    <t>3.890257000s</t>
  </si>
  <si>
    <t>3.895257000s</t>
  </si>
  <si>
    <t>3.900257000s</t>
  </si>
  <si>
    <t>3.905256000s</t>
  </si>
  <si>
    <t>3.910256000s</t>
  </si>
  <si>
    <t>3.915256000s</t>
  </si>
  <si>
    <t>3.926636000s</t>
  </si>
  <si>
    <t>3.931584000s</t>
  </si>
  <si>
    <t>3.936558000s</t>
  </si>
  <si>
    <t>3.941532000s</t>
  </si>
  <si>
    <t>3.946506000s</t>
  </si>
  <si>
    <t>3.951454000s</t>
  </si>
  <si>
    <t>3.956427000s</t>
  </si>
  <si>
    <t>3.961401000s</t>
  </si>
  <si>
    <t>3.966375000s</t>
  </si>
  <si>
    <t>3.971323000s</t>
  </si>
  <si>
    <t>3.976297000s</t>
  </si>
  <si>
    <t>3.981271000s</t>
  </si>
  <si>
    <t>3.988198000s</t>
  </si>
  <si>
    <t>3.993198000s</t>
  </si>
  <si>
    <t>3.998198000s</t>
  </si>
  <si>
    <t>4.003197000s</t>
  </si>
  <si>
    <t>4.003198000s</t>
  </si>
  <si>
    <t>4.008197000s</t>
  </si>
  <si>
    <t>4.013197000s</t>
  </si>
  <si>
    <t>4.013223000s</t>
  </si>
  <si>
    <t>4.018223000s</t>
  </si>
  <si>
    <t>4.023223000s</t>
  </si>
  <si>
    <t>4.028223000s</t>
  </si>
  <si>
    <t>4.033223000s</t>
  </si>
  <si>
    <t>4.038223000s</t>
  </si>
  <si>
    <t>4.043223000s</t>
  </si>
  <si>
    <t>4.055020000s</t>
  </si>
  <si>
    <t>4.059993000s</t>
  </si>
  <si>
    <t>4.064967000s</t>
  </si>
  <si>
    <t>4.069915000s</t>
  </si>
  <si>
    <t>4.074889000s</t>
  </si>
  <si>
    <t>4.079863000s</t>
  </si>
  <si>
    <t>4.084837000s</t>
  </si>
  <si>
    <t>4.089785000s</t>
  </si>
  <si>
    <t>4.094758000s</t>
  </si>
  <si>
    <t>4.099732000s</t>
  </si>
  <si>
    <t>4.104706000s</t>
  </si>
  <si>
    <t>4.109654000s</t>
  </si>
  <si>
    <t>4.116138000s</t>
  </si>
  <si>
    <t>4.121138000s</t>
  </si>
  <si>
    <t>4.126138000s</t>
  </si>
  <si>
    <t>4.126164000s</t>
  </si>
  <si>
    <t>4.131164000s</t>
  </si>
  <si>
    <t>4.136164000s</t>
  </si>
  <si>
    <t>4.141164000s</t>
  </si>
  <si>
    <t>4.146164000s</t>
  </si>
  <si>
    <t>4.151164000s</t>
  </si>
  <si>
    <t>4.156164000s</t>
  </si>
  <si>
    <t>4.161164000s</t>
  </si>
  <si>
    <t>4.166163000s</t>
  </si>
  <si>
    <t>4.166164000s</t>
  </si>
  <si>
    <t>4.171163000s</t>
  </si>
  <si>
    <t>4.183455000s</t>
  </si>
  <si>
    <t>4.188429000s</t>
  </si>
  <si>
    <t>4.193403000s</t>
  </si>
  <si>
    <t>4.198376000s</t>
  </si>
  <si>
    <t>4.203324000s</t>
  </si>
  <si>
    <t>4.208298000s</t>
  </si>
  <si>
    <t>4.213272000s</t>
  </si>
  <si>
    <t>4.218220000s</t>
  </si>
  <si>
    <t>4.223194000s</t>
  </si>
  <si>
    <t>4.228168000s</t>
  </si>
  <si>
    <t>4.233142000s</t>
  </si>
  <si>
    <t>4.238089000s</t>
  </si>
  <si>
    <t>4.244131000s</t>
  </si>
  <si>
    <t>4.249131000s</t>
  </si>
  <si>
    <t>4.254131000s</t>
  </si>
  <si>
    <t>4.259131000s</t>
  </si>
  <si>
    <t>4.264131000s</t>
  </si>
  <si>
    <t>4.269130000s</t>
  </si>
  <si>
    <t>4.269131000s</t>
  </si>
  <si>
    <t>4.274130000s</t>
  </si>
  <si>
    <t>4.279130000s</t>
  </si>
  <si>
    <t>4.284130000s</t>
  </si>
  <si>
    <t>4.289130000s</t>
  </si>
  <si>
    <t>4.294130000s</t>
  </si>
  <si>
    <t>4.299130000s</t>
  </si>
  <si>
    <t>4.311890000s</t>
  </si>
  <si>
    <t>4.316838000s</t>
  </si>
  <si>
    <t>4.321812000s</t>
  </si>
  <si>
    <t>4.326786000s</t>
  </si>
  <si>
    <t>4.331760000s</t>
  </si>
  <si>
    <t>4.336707000s</t>
  </si>
  <si>
    <t>4.341681000s</t>
  </si>
  <si>
    <t>4.346655000s</t>
  </si>
  <si>
    <t>4.351629000s</t>
  </si>
  <si>
    <t>4.356577000s</t>
  </si>
  <si>
    <t>4.361551000s</t>
  </si>
  <si>
    <t>4.366525000s</t>
  </si>
  <si>
    <t>4.387931000s</t>
  </si>
  <si>
    <t>4.392930000s</t>
  </si>
  <si>
    <t>4.397930000s</t>
  </si>
  <si>
    <t>4.402930000s</t>
  </si>
  <si>
    <t>4.407930000s</t>
  </si>
  <si>
    <t>4.412930000s</t>
  </si>
  <si>
    <t>4.417930000s</t>
  </si>
  <si>
    <t>4.422930000s</t>
  </si>
  <si>
    <t>4.427930000s</t>
  </si>
  <si>
    <t>4.432930000s</t>
  </si>
  <si>
    <t>4.437930000s</t>
  </si>
  <si>
    <t>4.442930000s</t>
  </si>
  <si>
    <t>4.461263000s</t>
  </si>
  <si>
    <t>4.466210000s</t>
  </si>
  <si>
    <t>4.471184000s</t>
  </si>
  <si>
    <t>4.476158000s</t>
  </si>
  <si>
    <t>4.481132000s</t>
  </si>
  <si>
    <t>4.486080000s</t>
  </si>
  <si>
    <t>4.491054000s</t>
  </si>
  <si>
    <t>4.496028000s</t>
  </si>
  <si>
    <t>4.501002000s</t>
  </si>
  <si>
    <t>4.505949000s</t>
  </si>
  <si>
    <t>4.510923000s</t>
  </si>
  <si>
    <t>4.515897000s</t>
  </si>
  <si>
    <t>4.532121000s</t>
  </si>
  <si>
    <t>4.532147000s</t>
  </si>
  <si>
    <t>4.537147000s</t>
  </si>
  <si>
    <t>4.542147000s</t>
  </si>
  <si>
    <t>4.547147000s</t>
  </si>
  <si>
    <t>4.552147000s</t>
  </si>
  <si>
    <t>4.557146000s</t>
  </si>
  <si>
    <t>4.562146000s</t>
  </si>
  <si>
    <t>4.567146000s</t>
  </si>
  <si>
    <t>4.572146000s</t>
  </si>
  <si>
    <t>4.577146000s</t>
  </si>
  <si>
    <t>4.582146000s</t>
  </si>
  <si>
    <t>4.587146000s</t>
  </si>
  <si>
    <t>4.594203000s</t>
  </si>
  <si>
    <t>4.599177000s</t>
  </si>
  <si>
    <t>4.604125000s</t>
  </si>
  <si>
    <t>4.609099000s</t>
  </si>
  <si>
    <t>4.614073000s</t>
  </si>
  <si>
    <t>4.619046000s</t>
  </si>
  <si>
    <t>4.623994000s</t>
  </si>
  <si>
    <t>4.628968000s</t>
  </si>
  <si>
    <t>4.633942000s</t>
  </si>
  <si>
    <t>4.638916000s</t>
  </si>
  <si>
    <t>4.643864000s</t>
  </si>
  <si>
    <t>4.648838000s</t>
  </si>
  <si>
    <t>4.760528000s</t>
  </si>
  <si>
    <t>4.765528000s</t>
  </si>
  <si>
    <t>4.765554000s</t>
  </si>
  <si>
    <t>4.770554000s</t>
  </si>
  <si>
    <t>4.775554000s</t>
  </si>
  <si>
    <t>4.780554000s</t>
  </si>
  <si>
    <t>4.785554000s</t>
  </si>
  <si>
    <t>4.790554000s</t>
  </si>
  <si>
    <t>4.795554000s</t>
  </si>
  <si>
    <t>4.800554000s</t>
  </si>
  <si>
    <t>4.805580000s</t>
  </si>
  <si>
    <t>4.810580000s</t>
  </si>
  <si>
    <t>4.815580000s</t>
  </si>
  <si>
    <t>4.825527000s</t>
  </si>
  <si>
    <t>4.830501000s</t>
  </si>
  <si>
    <t>4.835475000s</t>
  </si>
  <si>
    <t>4.840449000s</t>
  </si>
  <si>
    <t>4.845397000s</t>
  </si>
  <si>
    <t>4.850371000s</t>
  </si>
  <si>
    <t>4.855345000s</t>
  </si>
  <si>
    <t>4.860318000s</t>
  </si>
  <si>
    <t>4.865266000s</t>
  </si>
  <si>
    <t>4.870240000s</t>
  </si>
  <si>
    <t>4.875214000s</t>
  </si>
  <si>
    <t>4.880188000s</t>
  </si>
  <si>
    <t>5.001071000s</t>
  </si>
  <si>
    <t>5.006071000s</t>
  </si>
  <si>
    <t>5.011071000s</t>
  </si>
  <si>
    <t>5.016071000s</t>
  </si>
  <si>
    <t>5.021071000s</t>
  </si>
  <si>
    <t>5.026071000s</t>
  </si>
  <si>
    <t>5.031071000s</t>
  </si>
  <si>
    <t>5.036071000s</t>
  </si>
  <si>
    <t>5.041071000s</t>
  </si>
  <si>
    <t>5.046070000s</t>
  </si>
  <si>
    <t>5.051070000s</t>
  </si>
  <si>
    <t>5.056070000s</t>
  </si>
  <si>
    <t>5.077867000s</t>
  </si>
  <si>
    <t>5.082841000s</t>
  </si>
  <si>
    <t>5.087815000s</t>
  </si>
  <si>
    <t>5.092762000s</t>
  </si>
  <si>
    <t>5.097736000s</t>
  </si>
  <si>
    <t>5.102710000s</t>
  </si>
  <si>
    <t>5.107684000s</t>
  </si>
  <si>
    <t>5.112632000s</t>
  </si>
  <si>
    <t>5.117606000s</t>
  </si>
  <si>
    <t>5.122580000s</t>
  </si>
  <si>
    <t>5.127553000s</t>
  </si>
  <si>
    <t>5.132501000s</t>
  </si>
  <si>
    <t>5.140262000s</t>
  </si>
  <si>
    <t>5.145261000s</t>
  </si>
  <si>
    <t>5.145288000s</t>
  </si>
  <si>
    <t>5.150261000s</t>
  </si>
  <si>
    <t>5.150287000s</t>
  </si>
  <si>
    <t>5.155261000s</t>
  </si>
  <si>
    <t>5.155287000s</t>
  </si>
  <si>
    <t>5.160261000s</t>
  </si>
  <si>
    <t>5.160287000s</t>
  </si>
  <si>
    <t>5.165287000s</t>
  </si>
  <si>
    <t>5.170287000s</t>
  </si>
  <si>
    <t>5.175287000s</t>
  </si>
  <si>
    <t>5.180287000s</t>
  </si>
  <si>
    <t>5.185287000s</t>
  </si>
  <si>
    <t>5.190287000s</t>
  </si>
  <si>
    <t>5.195287000s</t>
  </si>
  <si>
    <t>5.204557000s</t>
  </si>
  <si>
    <t>5.209531000s</t>
  </si>
  <si>
    <t>5.214505000s</t>
  </si>
  <si>
    <t>5.219479000s</t>
  </si>
  <si>
    <t>5.224427000s</t>
  </si>
  <si>
    <t>5.229401000s</t>
  </si>
  <si>
    <t>5.234375000s</t>
  </si>
  <si>
    <t>5.239322000s</t>
  </si>
  <si>
    <t>5.244296000s</t>
  </si>
  <si>
    <t>5.249270000s</t>
  </si>
  <si>
    <t>5.254244000s</t>
  </si>
  <si>
    <t>5.259192000s</t>
  </si>
  <si>
    <t>5.268228000s</t>
  </si>
  <si>
    <t>5.273228000s</t>
  </si>
  <si>
    <t>5.278228000s</t>
  </si>
  <si>
    <t>5.283228000s</t>
  </si>
  <si>
    <t>5.288228000s</t>
  </si>
  <si>
    <t>5.293228000s</t>
  </si>
  <si>
    <t>5.298228000s</t>
  </si>
  <si>
    <t>5.303228000s</t>
  </si>
  <si>
    <t>5.308227000s</t>
  </si>
  <si>
    <t>5.308228000s</t>
  </si>
  <si>
    <t>5.313227000s</t>
  </si>
  <si>
    <t>5.318227000s</t>
  </si>
  <si>
    <t>5.323227000s</t>
  </si>
  <si>
    <t>5.333019000s</t>
  </si>
  <si>
    <t>5.337967000s</t>
  </si>
  <si>
    <t>5.342940000s</t>
  </si>
  <si>
    <t>5.347914000s</t>
  </si>
  <si>
    <t>5.352888000s</t>
  </si>
  <si>
    <t>5.357836000s</t>
  </si>
  <si>
    <t>5.362810000s</t>
  </si>
  <si>
    <t>5.367784000s</t>
  </si>
  <si>
    <t>5.372758000s</t>
  </si>
  <si>
    <t>5.377705000s</t>
  </si>
  <si>
    <t>5.382679000s</t>
  </si>
  <si>
    <t>5.387653000s</t>
  </si>
  <si>
    <t>5.396169000s</t>
  </si>
  <si>
    <t>5.396195000s</t>
  </si>
  <si>
    <t>5.401195000s</t>
  </si>
  <si>
    <t>5.406195000s</t>
  </si>
  <si>
    <t>5.411194000s</t>
  </si>
  <si>
    <t>5.411195000s</t>
  </si>
  <si>
    <t>5.416194000s</t>
  </si>
  <si>
    <t>5.421194000s</t>
  </si>
  <si>
    <t>5.426194000s</t>
  </si>
  <si>
    <t>5.431194000s</t>
  </si>
  <si>
    <t>5.436194000s</t>
  </si>
  <si>
    <t>5.441194000s</t>
  </si>
  <si>
    <t>5.446194000s</t>
  </si>
  <si>
    <t>5.451194000s</t>
  </si>
  <si>
    <t>5.461298000s</t>
  </si>
  <si>
    <t>5.466272000s</t>
  </si>
  <si>
    <t>5.471246000s</t>
  </si>
  <si>
    <t>5.476193000s</t>
  </si>
  <si>
    <t>5.481167000s</t>
  </si>
  <si>
    <t>5.486141000s</t>
  </si>
  <si>
    <t>5.491115000s</t>
  </si>
  <si>
    <t>5.496063000s</t>
  </si>
  <si>
    <t>5.501037000s</t>
  </si>
  <si>
    <t>5.506011000s</t>
  </si>
  <si>
    <t>5.510984000s</t>
  </si>
  <si>
    <t>5.515932000s</t>
  </si>
  <si>
    <t>5.524135000s</t>
  </si>
  <si>
    <t>5.529135000s</t>
  </si>
  <si>
    <t>5.534135000s</t>
  </si>
  <si>
    <t>5.539135000s</t>
  </si>
  <si>
    <t>5.544135000s</t>
  </si>
  <si>
    <t>5.549135000s</t>
  </si>
  <si>
    <t>5.554135000s</t>
  </si>
  <si>
    <t>5.559135000s</t>
  </si>
  <si>
    <t>5.564135000s</t>
  </si>
  <si>
    <t>5.569135000s</t>
  </si>
  <si>
    <t>5.574134000s</t>
  </si>
  <si>
    <t>5.579134000s</t>
  </si>
  <si>
    <t>5.594134000s</t>
  </si>
  <si>
    <t>5.599108000s</t>
  </si>
  <si>
    <t>5.604082000s</t>
  </si>
  <si>
    <t>5.609030000s</t>
  </si>
  <si>
    <t>5.614004000s</t>
  </si>
  <si>
    <t>5.618977000s</t>
  </si>
  <si>
    <t>5.623925000s</t>
  </si>
  <si>
    <t>5.628899000s</t>
  </si>
  <si>
    <t>5.633873000s</t>
  </si>
  <si>
    <t>5.638847000s</t>
  </si>
  <si>
    <t>5.643795000s</t>
  </si>
  <si>
    <t>5.648769000s</t>
  </si>
  <si>
    <t>5.668352000s</t>
  </si>
  <si>
    <t>5.673352000s</t>
  </si>
  <si>
    <t>5.678351000s</t>
  </si>
  <si>
    <t>5.683351000s</t>
  </si>
  <si>
    <t>5.688351000s</t>
  </si>
  <si>
    <t>5.693351000s</t>
  </si>
  <si>
    <t>5.698351000s</t>
  </si>
  <si>
    <t>5.703351000s</t>
  </si>
  <si>
    <t>5.708351000s</t>
  </si>
  <si>
    <t>5.713351000s</t>
  </si>
  <si>
    <t>5.718351000s</t>
  </si>
  <si>
    <t>5.723351000s</t>
  </si>
  <si>
    <t>5.743350000s</t>
  </si>
  <si>
    <t>5.748324000s</t>
  </si>
  <si>
    <t>5.753298000s</t>
  </si>
  <si>
    <t>5.758246000s</t>
  </si>
  <si>
    <t>5.763220000s</t>
  </si>
  <si>
    <t>5.768194000s</t>
  </si>
  <si>
    <t>5.773168000s</t>
  </si>
  <si>
    <t>5.778115000s</t>
  </si>
  <si>
    <t>5.783089000s</t>
  </si>
  <si>
    <t>5.788063000s</t>
  </si>
  <si>
    <t>5.793037000s</t>
  </si>
  <si>
    <t>5.797985000s</t>
  </si>
  <si>
    <t>5.812125000s</t>
  </si>
  <si>
    <t>5.817125000s</t>
  </si>
  <si>
    <t>5.822125000s</t>
  </si>
  <si>
    <t>5.827125000s</t>
  </si>
  <si>
    <t>5.832125000s</t>
  </si>
  <si>
    <t>5.832151000s</t>
  </si>
  <si>
    <t>5.837125000s</t>
  </si>
  <si>
    <t>5.837151000s</t>
  </si>
  <si>
    <t>5.842151000s</t>
  </si>
  <si>
    <t>5.847151000s</t>
  </si>
  <si>
    <t>5.852151000s</t>
  </si>
  <si>
    <t>5.857150000s</t>
  </si>
  <si>
    <t>5.857151000s</t>
  </si>
  <si>
    <t>5.862150000s</t>
  </si>
  <si>
    <t>5.867150000s</t>
  </si>
  <si>
    <t>5.891030000s</t>
  </si>
  <si>
    <t>5.896004000s</t>
  </si>
  <si>
    <t>5.900952000s</t>
  </si>
  <si>
    <t>5.905926000s</t>
  </si>
  <si>
    <t>5.910900000s</t>
  </si>
  <si>
    <t>5.915873000s</t>
  </si>
  <si>
    <t>5.920821000s</t>
  </si>
  <si>
    <t>5.925795000s</t>
  </si>
  <si>
    <t>5.930769000s</t>
  </si>
  <si>
    <t>5.935743000s</t>
  </si>
  <si>
    <t>5.940691000s</t>
  </si>
  <si>
    <t>5.945665000s</t>
  </si>
  <si>
    <t>5.955951000s</t>
  </si>
  <si>
    <t>5.960951000s</t>
  </si>
  <si>
    <t>5.965951000s</t>
  </si>
  <si>
    <t>5.970951000s</t>
  </si>
  <si>
    <t>5.975951000s</t>
  </si>
  <si>
    <t>5.980950000s</t>
  </si>
  <si>
    <t>5.985950000s</t>
  </si>
  <si>
    <t>5.990950000s</t>
  </si>
  <si>
    <t>5.995950000s</t>
  </si>
  <si>
    <t>6.000950000s</t>
  </si>
  <si>
    <t>6.000976000s</t>
  </si>
  <si>
    <t>6.005950000s</t>
  </si>
  <si>
    <t>6.005976000s</t>
  </si>
  <si>
    <t>6.010950000s</t>
  </si>
  <si>
    <t>6.010976000s</t>
  </si>
  <si>
    <t>6.019309000s</t>
  </si>
  <si>
    <t>6.024283000s</t>
  </si>
  <si>
    <t>6.029257000s</t>
  </si>
  <si>
    <t>6.034205000s</t>
  </si>
  <si>
    <t>6.039179000s</t>
  </si>
  <si>
    <t>6.044153000s</t>
  </si>
  <si>
    <t>6.049126000s</t>
  </si>
  <si>
    <t>6.054074000s</t>
  </si>
  <si>
    <t>6.059048000s</t>
  </si>
  <si>
    <t>6.064022000s</t>
  </si>
  <si>
    <t>6.068996000s</t>
  </si>
  <si>
    <t>6.073944000s</t>
  </si>
  <si>
    <t>6.083917000s</t>
  </si>
  <si>
    <t>6.088917000s</t>
  </si>
  <si>
    <t>6.093917000s</t>
  </si>
  <si>
    <t>6.098917000s</t>
  </si>
  <si>
    <t>6.103917000s</t>
  </si>
  <si>
    <t>6.108917000s</t>
  </si>
  <si>
    <t>6.113917000s</t>
  </si>
  <si>
    <t>6.118917000s</t>
  </si>
  <si>
    <t>6.123917000s</t>
  </si>
  <si>
    <t>6.128917000s</t>
  </si>
  <si>
    <t>6.133917000s</t>
  </si>
  <si>
    <t>6.138943000s</t>
  </si>
  <si>
    <t>6.147666000s</t>
  </si>
  <si>
    <t>6.152640000s</t>
  </si>
  <si>
    <t>6.157614000s</t>
  </si>
  <si>
    <t>6.162562000s</t>
  </si>
  <si>
    <t>6.167536000s</t>
  </si>
  <si>
    <t>6.172510000s</t>
  </si>
  <si>
    <t>6.177484000s</t>
  </si>
  <si>
    <t>6.182431000s</t>
  </si>
  <si>
    <t>6.187405000s</t>
  </si>
  <si>
    <t>6.192379000s</t>
  </si>
  <si>
    <t>6.197353000s</t>
  </si>
  <si>
    <t>6.202301000s</t>
  </si>
  <si>
    <t>6.212275000s</t>
  </si>
  <si>
    <t>6.212301000s</t>
  </si>
  <si>
    <t>6.217275000s</t>
  </si>
  <si>
    <t>6.217301000s</t>
  </si>
  <si>
    <t>6.222275000s</t>
  </si>
  <si>
    <t>6.222301000s</t>
  </si>
  <si>
    <t>6.227300000s</t>
  </si>
  <si>
    <t>6.232300000s</t>
  </si>
  <si>
    <t>6.237300000s</t>
  </si>
  <si>
    <t>6.242300000s</t>
  </si>
  <si>
    <t>6.247300000s</t>
  </si>
  <si>
    <t>6.252300000s</t>
  </si>
  <si>
    <t>6.257300000s</t>
  </si>
  <si>
    <t>6.262300000s</t>
  </si>
  <si>
    <t>6.267300000s</t>
  </si>
  <si>
    <t>6.276050000s</t>
  </si>
  <si>
    <t>6.280997000s</t>
  </si>
  <si>
    <t>6.285971000s</t>
  </si>
  <si>
    <t>6.290945000s</t>
  </si>
  <si>
    <t>6.295919000s</t>
  </si>
  <si>
    <t>6.300867000s</t>
  </si>
  <si>
    <t>6.305841000s</t>
  </si>
  <si>
    <t>6.310815000s</t>
  </si>
  <si>
    <t>6.315763000s</t>
  </si>
  <si>
    <t>6.320736000s</t>
  </si>
  <si>
    <t>6.325710000s</t>
  </si>
  <si>
    <t>6.330684000s</t>
  </si>
  <si>
    <t>6.339825000s</t>
  </si>
  <si>
    <t>6.344825000s</t>
  </si>
  <si>
    <t>6.349824000s</t>
  </si>
  <si>
    <t>6.354824000s</t>
  </si>
  <si>
    <t>6.359824000s</t>
  </si>
  <si>
    <t>6.364824000s</t>
  </si>
  <si>
    <t>6.369824000s</t>
  </si>
  <si>
    <t>6.374850000s</t>
  </si>
  <si>
    <t>6.379850000s</t>
  </si>
  <si>
    <t>6.384850000s</t>
  </si>
  <si>
    <t>6.389850000s</t>
  </si>
  <si>
    <t>6.394850000s</t>
  </si>
  <si>
    <t>6.402766000s</t>
  </si>
  <si>
    <t>6.407740000s</t>
  </si>
  <si>
    <t>6.412714000s</t>
  </si>
  <si>
    <t>6.417688000s</t>
  </si>
  <si>
    <t>6.422636000s</t>
  </si>
  <si>
    <t>6.427610000s</t>
  </si>
  <si>
    <t>6.432583000s</t>
  </si>
  <si>
    <t>6.437531000s</t>
  </si>
  <si>
    <t>6.442505000s</t>
  </si>
  <si>
    <t>6.447479000s</t>
  </si>
  <si>
    <t>6.452453000s</t>
  </si>
  <si>
    <t>6.457401000s</t>
  </si>
  <si>
    <t>6.467791000s</t>
  </si>
  <si>
    <t>6.472791000s</t>
  </si>
  <si>
    <t>6.477791000s</t>
  </si>
  <si>
    <t>6.482791000s</t>
  </si>
  <si>
    <t>6.487791000s</t>
  </si>
  <si>
    <t>6.492791000s</t>
  </si>
  <si>
    <t>6.497791000s</t>
  </si>
  <si>
    <t>6.502791000s</t>
  </si>
  <si>
    <t>6.502817000s</t>
  </si>
  <si>
    <t>6.507817000s</t>
  </si>
  <si>
    <t>6.512816000s</t>
  </si>
  <si>
    <t>6.517816000s</t>
  </si>
  <si>
    <t>6.522816000s</t>
  </si>
  <si>
    <t>6.535629000s</t>
  </si>
  <si>
    <t>6.540602000s</t>
  </si>
  <si>
    <t>6.545576000s</t>
  </si>
  <si>
    <t>6.550524000s</t>
  </si>
  <si>
    <t>6.555498000s</t>
  </si>
  <si>
    <t>6.560472000s</t>
  </si>
  <si>
    <t>6.565446000s</t>
  </si>
  <si>
    <t>6.570394000s</t>
  </si>
  <si>
    <t>6.575367000s</t>
  </si>
  <si>
    <t>6.580341000s</t>
  </si>
  <si>
    <t>6.585315000s</t>
  </si>
  <si>
    <t>6.590263000s</t>
  </si>
  <si>
    <t>6.612007000s</t>
  </si>
  <si>
    <t>6.612008000s</t>
  </si>
  <si>
    <t>6.617007000s</t>
  </si>
  <si>
    <t>6.622007000s</t>
  </si>
  <si>
    <t>6.627007000s</t>
  </si>
  <si>
    <t>6.632007000s</t>
  </si>
  <si>
    <t>6.637007000s</t>
  </si>
  <si>
    <t>6.642007000s</t>
  </si>
  <si>
    <t>6.647007000s</t>
  </si>
  <si>
    <t>6.652007000s</t>
  </si>
  <si>
    <t>6.657007000s</t>
  </si>
  <si>
    <t>6.662007000s</t>
  </si>
  <si>
    <t>6.667007000s</t>
  </si>
  <si>
    <t>6.684897000s</t>
  </si>
  <si>
    <t>6.689845000s</t>
  </si>
  <si>
    <t>6.694819000s</t>
  </si>
  <si>
    <t>6.699792000s</t>
  </si>
  <si>
    <t>6.704766000s</t>
  </si>
  <si>
    <t>6.709714000s</t>
  </si>
  <si>
    <t>6.714688000s</t>
  </si>
  <si>
    <t>6.719662000s</t>
  </si>
  <si>
    <t>6.724636000s</t>
  </si>
  <si>
    <t>6.729584000s</t>
  </si>
  <si>
    <t>6.734557000s</t>
  </si>
  <si>
    <t>6.739531000s</t>
  </si>
  <si>
    <t>6.756198000s</t>
  </si>
  <si>
    <t>6.761198000s</t>
  </si>
  <si>
    <t>6.766198000s</t>
  </si>
  <si>
    <t>6.771197000s</t>
  </si>
  <si>
    <t>6.771198000s</t>
  </si>
  <si>
    <t>6.776197000s</t>
  </si>
  <si>
    <t>6.781197000s</t>
  </si>
  <si>
    <t>6.786197000s</t>
  </si>
  <si>
    <t>6.791197000s</t>
  </si>
  <si>
    <t>6.791223000s</t>
  </si>
  <si>
    <t>6.796223000s</t>
  </si>
  <si>
    <t>6.801223000s</t>
  </si>
  <si>
    <t>6.806223000s</t>
  </si>
  <si>
    <t>6.811223000s</t>
  </si>
  <si>
    <t>6.833462000s</t>
  </si>
  <si>
    <t>6.838436000s</t>
  </si>
  <si>
    <t>6.843384000s</t>
  </si>
  <si>
    <t>6.848358000s</t>
  </si>
  <si>
    <t>6.853332000s</t>
  </si>
  <si>
    <t>6.858305000s</t>
  </si>
  <si>
    <t>6.863253000s</t>
  </si>
  <si>
    <t>6.868227000s</t>
  </si>
  <si>
    <t>6.873201000s</t>
  </si>
  <si>
    <t>6.878175000s</t>
  </si>
  <si>
    <t>6.883123000s</t>
  </si>
  <si>
    <t>6.888097000s</t>
  </si>
  <si>
    <t>6.899997000s</t>
  </si>
  <si>
    <t>6.904997000s</t>
  </si>
  <si>
    <t>6.909997000s</t>
  </si>
  <si>
    <t>6.914997000s</t>
  </si>
  <si>
    <t>6.919997000s</t>
  </si>
  <si>
    <t>6.924997000s</t>
  </si>
  <si>
    <t>6.929997000s</t>
  </si>
  <si>
    <t>6.930023000s</t>
  </si>
  <si>
    <t>6.934997000s</t>
  </si>
  <si>
    <t>6.935023000s</t>
  </si>
  <si>
    <t>6.940023000s</t>
  </si>
  <si>
    <t>6.945023000s</t>
  </si>
  <si>
    <t>6.950023000s</t>
  </si>
  <si>
    <t>6.955023000s</t>
  </si>
  <si>
    <t>6.961142000s</t>
  </si>
  <si>
    <t>6.966090000s</t>
  </si>
  <si>
    <t>6.971064000s</t>
  </si>
  <si>
    <t>6.976038000s</t>
  </si>
  <si>
    <t>6.981012000s</t>
  </si>
  <si>
    <t>6.985959000s</t>
  </si>
  <si>
    <t>6.990933000s</t>
  </si>
  <si>
    <t>6.995907000s</t>
  </si>
  <si>
    <t>7.000881000s</t>
  </si>
  <si>
    <t>7.005829000s</t>
  </si>
  <si>
    <t>7.010803000s</t>
  </si>
  <si>
    <t>7.015777000s</t>
  </si>
  <si>
    <t>7.027938000s</t>
  </si>
  <si>
    <t>7.032938000s</t>
  </si>
  <si>
    <t>7.037938000s</t>
  </si>
  <si>
    <t>7.037964000s</t>
  </si>
  <si>
    <t>7.042964000s</t>
  </si>
  <si>
    <t>7.047964000s</t>
  </si>
  <si>
    <t>7.052964000s</t>
  </si>
  <si>
    <t>7.057963000s</t>
  </si>
  <si>
    <t>7.057964000s</t>
  </si>
  <si>
    <t>7.062963000s</t>
  </si>
  <si>
    <t>7.067963000s</t>
  </si>
  <si>
    <t>7.072963000s</t>
  </si>
  <si>
    <t>7.077963000s</t>
  </si>
  <si>
    <t>7.082963000s</t>
  </si>
  <si>
    <t>7.088796000s</t>
  </si>
  <si>
    <t>7.093744000s</t>
  </si>
  <si>
    <t>7.098718000s</t>
  </si>
  <si>
    <t>7.103692000s</t>
  </si>
  <si>
    <t>7.108666000s</t>
  </si>
  <si>
    <t>7.113614000s</t>
  </si>
  <si>
    <t>7.118587000s</t>
  </si>
  <si>
    <t>7.123561000s</t>
  </si>
  <si>
    <t>7.128535000s</t>
  </si>
  <si>
    <t>7.133483000s</t>
  </si>
  <si>
    <t>7.138457000s</t>
  </si>
  <si>
    <t>7.143431000s</t>
  </si>
  <si>
    <t>7.155931000s</t>
  </si>
  <si>
    <t>7.160930000s</t>
  </si>
  <si>
    <t>7.160931000s</t>
  </si>
  <si>
    <t>7.165930000s</t>
  </si>
  <si>
    <t>7.170930000s</t>
  </si>
  <si>
    <t>7.175930000s</t>
  </si>
  <si>
    <t>7.180930000s</t>
  </si>
  <si>
    <t>7.180956000s</t>
  </si>
  <si>
    <t>7.185956000s</t>
  </si>
  <si>
    <t>7.190956000s</t>
  </si>
  <si>
    <t>7.195956000s</t>
  </si>
  <si>
    <t>7.200956000s</t>
  </si>
  <si>
    <t>7.205956000s</t>
  </si>
  <si>
    <t>7.210956000s</t>
  </si>
  <si>
    <t>7.237361000s</t>
  </si>
  <si>
    <t>7.242335000s</t>
  </si>
  <si>
    <t>7.247309000s</t>
  </si>
  <si>
    <t>7.252283000s</t>
  </si>
  <si>
    <t>7.257231000s</t>
  </si>
  <si>
    <t>7.262205000s</t>
  </si>
  <si>
    <t>7.267179000s</t>
  </si>
  <si>
    <t>7.272153000s</t>
  </si>
  <si>
    <t>7.277100000s</t>
  </si>
  <si>
    <t>7.282074000s</t>
  </si>
  <si>
    <t>7.287048000s</t>
  </si>
  <si>
    <t>7.292022000s</t>
  </si>
  <si>
    <t>7.299730000s</t>
  </si>
  <si>
    <t>7.304730000s</t>
  </si>
  <si>
    <t>7.309730000s</t>
  </si>
  <si>
    <t>7.314730000s</t>
  </si>
  <si>
    <t>7.319730000s</t>
  </si>
  <si>
    <t>7.324730000s</t>
  </si>
  <si>
    <t>7.329730000s</t>
  </si>
  <si>
    <t>7.334730000s</t>
  </si>
  <si>
    <t>7.339730000s</t>
  </si>
  <si>
    <t>7.344729000s</t>
  </si>
  <si>
    <t>7.349729000s</t>
  </si>
  <si>
    <t>7.349755000s</t>
  </si>
  <si>
    <t>7.354729000s</t>
  </si>
  <si>
    <t>7.354755000s</t>
  </si>
  <si>
    <t>7.365016000s</t>
  </si>
  <si>
    <t>7.369989000s</t>
  </si>
  <si>
    <t>7.374963000s</t>
  </si>
  <si>
    <t>7.379937000s</t>
  </si>
  <si>
    <t>7.384885000s</t>
  </si>
  <si>
    <t>7.389859000s</t>
  </si>
  <si>
    <t>7.394833000s</t>
  </si>
  <si>
    <t>7.399807000s</t>
  </si>
  <si>
    <t>7.404754000s</t>
  </si>
  <si>
    <t>7.409728000s</t>
  </si>
  <si>
    <t>7.414702000s</t>
  </si>
  <si>
    <t>7.419676000s</t>
  </si>
  <si>
    <t>7.428087000s</t>
  </si>
  <si>
    <t>7.433087000s</t>
  </si>
  <si>
    <t>7.438087000s</t>
  </si>
  <si>
    <t>7.443087000s</t>
  </si>
  <si>
    <t>7.448087000s</t>
  </si>
  <si>
    <t>7.448113000s</t>
  </si>
  <si>
    <t>7.453087000s</t>
  </si>
  <si>
    <t>7.453113000s</t>
  </si>
  <si>
    <t>7.458087000s</t>
  </si>
  <si>
    <t>7.458113000s</t>
  </si>
  <si>
    <t>7.463113000s</t>
  </si>
  <si>
    <t>7.468113000s</t>
  </si>
  <si>
    <t>7.473113000s</t>
  </si>
  <si>
    <t>7.478113000s</t>
  </si>
  <si>
    <t>7.483113000s</t>
  </si>
  <si>
    <t>7.492670000s</t>
  </si>
  <si>
    <t>7.497644000s</t>
  </si>
  <si>
    <t>7.502617000s</t>
  </si>
  <si>
    <t>7.507565000s</t>
  </si>
  <si>
    <t>7.512539000s</t>
  </si>
  <si>
    <t>7.517513000s</t>
  </si>
  <si>
    <t>7.522487000s</t>
  </si>
  <si>
    <t>7.527435000s</t>
  </si>
  <si>
    <t>7.532409000s</t>
  </si>
  <si>
    <t>7.537382000s</t>
  </si>
  <si>
    <t>7.542356000s</t>
  </si>
  <si>
    <t>7.547304000s</t>
  </si>
  <si>
    <t>7.555637000s</t>
  </si>
  <si>
    <t>7.560637000s</t>
  </si>
  <si>
    <t>7.565637000s</t>
  </si>
  <si>
    <t>7.570637000s</t>
  </si>
  <si>
    <t>7.575637000s</t>
  </si>
  <si>
    <t>7.580637000s</t>
  </si>
  <si>
    <t>7.585637000s</t>
  </si>
  <si>
    <t>7.590637000s</t>
  </si>
  <si>
    <t>7.590663000s</t>
  </si>
  <si>
    <t>7.595637000s</t>
  </si>
  <si>
    <t>7.595663000s</t>
  </si>
  <si>
    <t>7.600663000s</t>
  </si>
  <si>
    <t>7.605663000s</t>
  </si>
  <si>
    <t>7.610662000s</t>
  </si>
  <si>
    <t>7.625610000s</t>
  </si>
  <si>
    <t>7.630558000s</t>
  </si>
  <si>
    <t>7.635532000s</t>
  </si>
  <si>
    <t>7.640506000s</t>
  </si>
  <si>
    <t>7.645480000s</t>
  </si>
  <si>
    <t>7.650427000s</t>
  </si>
  <si>
    <t>7.655401000s</t>
  </si>
  <si>
    <t>7.660375000s</t>
  </si>
  <si>
    <t>7.665349000s</t>
  </si>
  <si>
    <t>7.670297000s</t>
  </si>
  <si>
    <t>7.675271000s</t>
  </si>
  <si>
    <t>7.680245000s</t>
  </si>
  <si>
    <t>7.699854000s</t>
  </si>
  <si>
    <t>7.704854000s</t>
  </si>
  <si>
    <t>7.709853000s</t>
  </si>
  <si>
    <t>7.709854000s</t>
  </si>
  <si>
    <t>7.714853000s</t>
  </si>
  <si>
    <t>7.719853000s</t>
  </si>
  <si>
    <t>7.724853000s</t>
  </si>
  <si>
    <t>7.729853000s</t>
  </si>
  <si>
    <t>7.729879000s</t>
  </si>
  <si>
    <t>7.734879000s</t>
  </si>
  <si>
    <t>7.739879000s</t>
  </si>
  <si>
    <t>7.744879000s</t>
  </si>
  <si>
    <t>7.749879000s</t>
  </si>
  <si>
    <t>7.754879000s</t>
  </si>
  <si>
    <t>7.774931000s</t>
  </si>
  <si>
    <t>7.779904000s</t>
  </si>
  <si>
    <t>7.784878000s</t>
  </si>
  <si>
    <t>7.789852000s</t>
  </si>
  <si>
    <t>7.794800000s</t>
  </si>
  <si>
    <t>7.799774000s</t>
  </si>
  <si>
    <t>7.804748000s</t>
  </si>
  <si>
    <t>7.809722000s</t>
  </si>
  <si>
    <t>7.814669000s</t>
  </si>
  <si>
    <t>7.819643000s</t>
  </si>
  <si>
    <t>7.824617000s</t>
  </si>
  <si>
    <t>7.829591000s</t>
  </si>
  <si>
    <t>7.844070000s</t>
  </si>
  <si>
    <t>7.849070000s</t>
  </si>
  <si>
    <t>7.854070000s</t>
  </si>
  <si>
    <t>7.859070000s</t>
  </si>
  <si>
    <t>7.864070000s</t>
  </si>
  <si>
    <t>7.869070000s</t>
  </si>
  <si>
    <t>7.874069000s</t>
  </si>
  <si>
    <t>7.879069000s</t>
  </si>
  <si>
    <t>7.884069000s</t>
  </si>
  <si>
    <t>7.889069000s</t>
  </si>
  <si>
    <t>7.889095000s</t>
  </si>
  <si>
    <t>7.894069000s</t>
  </si>
  <si>
    <t>7.894095000s</t>
  </si>
  <si>
    <t>7.899069000s</t>
  </si>
  <si>
    <t>7.899095000s</t>
  </si>
  <si>
    <t>7.924303000s</t>
  </si>
  <si>
    <t>7.929277000s</t>
  </si>
  <si>
    <t>7.934225000s</t>
  </si>
  <si>
    <t>7.939199000s</t>
  </si>
  <si>
    <t>7.944172000s</t>
  </si>
  <si>
    <t>7.949146000s</t>
  </si>
  <si>
    <t>7.954094000s</t>
  </si>
  <si>
    <t>7.959068000s</t>
  </si>
  <si>
    <t>7.964042000s</t>
  </si>
  <si>
    <t>7.969016000s</t>
  </si>
  <si>
    <t>7.973964000s</t>
  </si>
  <si>
    <t>7.978937000s</t>
  </si>
  <si>
    <t>7.987870000s</t>
  </si>
  <si>
    <t>7.992870000s</t>
  </si>
  <si>
    <t>7.997869000s</t>
  </si>
  <si>
    <t>8.002869000s</t>
  </si>
  <si>
    <t>8.007869000s</t>
  </si>
  <si>
    <t>8.012869000s</t>
  </si>
  <si>
    <t>8.017869000s</t>
  </si>
  <si>
    <t>8.022869000s</t>
  </si>
  <si>
    <t>8.027869000s</t>
  </si>
  <si>
    <t>8.032869000s</t>
  </si>
  <si>
    <t>8.037869000s</t>
  </si>
  <si>
    <t>8.042869000s</t>
  </si>
  <si>
    <t>8.052712000s</t>
  </si>
  <si>
    <t>8.057686000s</t>
  </si>
  <si>
    <t>8.062660000s</t>
  </si>
  <si>
    <t>8.067634000s</t>
  </si>
  <si>
    <t>8.072582000s</t>
  </si>
  <si>
    <t>8.077556000s</t>
  </si>
  <si>
    <t>8.082529000s</t>
  </si>
  <si>
    <t>8.087503000s</t>
  </si>
  <si>
    <t>8.092451000s</t>
  </si>
  <si>
    <t>8.097425000s</t>
  </si>
  <si>
    <t>8.102399000s</t>
  </si>
  <si>
    <t>8.107373000s</t>
  </si>
  <si>
    <t>8.115836000s</t>
  </si>
  <si>
    <t>8.120836000s</t>
  </si>
  <si>
    <t>8.125836000s</t>
  </si>
  <si>
    <t>8.130836000s</t>
  </si>
  <si>
    <t>8.135836000s</t>
  </si>
  <si>
    <t>8.140836000s</t>
  </si>
  <si>
    <t>8.145836000s</t>
  </si>
  <si>
    <t>8.150836000s</t>
  </si>
  <si>
    <t>8.155836000s</t>
  </si>
  <si>
    <t>8.160835000s</t>
  </si>
  <si>
    <t>8.165835000s</t>
  </si>
  <si>
    <t>8.170835000s</t>
  </si>
  <si>
    <t>8.181174000s</t>
  </si>
  <si>
    <t>8.186148000s</t>
  </si>
  <si>
    <t>8.191121000s</t>
  </si>
  <si>
    <t>8.196069000s</t>
  </si>
  <si>
    <t>8.201043000s</t>
  </si>
  <si>
    <t>8.206017000s</t>
  </si>
  <si>
    <t>8.210991000s</t>
  </si>
  <si>
    <t>8.215939000s</t>
  </si>
  <si>
    <t>8.220913000s</t>
  </si>
  <si>
    <t>8.225886000s</t>
  </si>
  <si>
    <t>8.230834000s</t>
  </si>
  <si>
    <t>8.235808000s</t>
  </si>
  <si>
    <t>8.243777000s</t>
  </si>
  <si>
    <t>8.248777000s</t>
  </si>
  <si>
    <t>8.248803000s</t>
  </si>
  <si>
    <t>8.253777000s</t>
  </si>
  <si>
    <t>8.253803000s</t>
  </si>
  <si>
    <t>8.258803000s</t>
  </si>
  <si>
    <t>8.263802000s</t>
  </si>
  <si>
    <t>8.268802000s</t>
  </si>
  <si>
    <t>8.273802000s</t>
  </si>
  <si>
    <t>8.278802000s</t>
  </si>
  <si>
    <t>8.283802000s</t>
  </si>
  <si>
    <t>8.288802000s</t>
  </si>
  <si>
    <t>8.293802000s</t>
  </si>
  <si>
    <t>8.298802000s</t>
  </si>
  <si>
    <t>8.309609000s</t>
  </si>
  <si>
    <t>8.314557000s</t>
  </si>
  <si>
    <t>8.319531000s</t>
  </si>
  <si>
    <t>8.324505000s</t>
  </si>
  <si>
    <t>8.329452000s</t>
  </si>
  <si>
    <t>8.334426000s</t>
  </si>
  <si>
    <t>8.339400000s</t>
  </si>
  <si>
    <t>8.344374000s</t>
  </si>
  <si>
    <t>8.349322000s</t>
  </si>
  <si>
    <t>8.354296000s</t>
  </si>
  <si>
    <t>8.359270000s</t>
  </si>
  <si>
    <t>8.364243000s</t>
  </si>
  <si>
    <t>8.472184000s</t>
  </si>
  <si>
    <t>8.472210000s</t>
  </si>
  <si>
    <t>8.477210000s</t>
  </si>
  <si>
    <t>8.482210000s</t>
  </si>
  <si>
    <t>8.487210000s</t>
  </si>
  <si>
    <t>8.492210000s</t>
  </si>
  <si>
    <t>8.497210000s</t>
  </si>
  <si>
    <t>8.502210000s</t>
  </si>
  <si>
    <t>8.507210000s</t>
  </si>
  <si>
    <t>8.512210000s</t>
  </si>
  <si>
    <t>8.517210000s</t>
  </si>
  <si>
    <t>8.522210000s</t>
  </si>
  <si>
    <t>8.522236000s</t>
  </si>
  <si>
    <t>8.527235000s</t>
  </si>
  <si>
    <t>8.527236000s</t>
  </si>
  <si>
    <t>8.545412000s</t>
  </si>
  <si>
    <t>8.550386000s</t>
  </si>
  <si>
    <t>8.555360000s</t>
  </si>
  <si>
    <t>8.560308000s</t>
  </si>
  <si>
    <t>8.565282000s</t>
  </si>
  <si>
    <t>8.570256000s</t>
  </si>
  <si>
    <t>8.575229000s</t>
  </si>
  <si>
    <t>8.580177000s</t>
  </si>
  <si>
    <t>8.585151000s</t>
  </si>
  <si>
    <t>8.590125000s</t>
  </si>
  <si>
    <t>8.595099000s</t>
  </si>
  <si>
    <t>8.600047000s</t>
  </si>
  <si>
    <t>8.712284000s</t>
  </si>
  <si>
    <t>8.717284000s</t>
  </si>
  <si>
    <t>8.722284000s</t>
  </si>
  <si>
    <t>8.727284000s</t>
  </si>
  <si>
    <t>8.732284000s</t>
  </si>
  <si>
    <t>8.737284000s</t>
  </si>
  <si>
    <t>8.742284000s</t>
  </si>
  <si>
    <t>8.747284000s</t>
  </si>
  <si>
    <t>8.752284000s</t>
  </si>
  <si>
    <t>8.757284000s</t>
  </si>
  <si>
    <t>8.762284000s</t>
  </si>
  <si>
    <t>8.767284000s</t>
  </si>
  <si>
    <t>8.776815000s</t>
  </si>
  <si>
    <t>8.781788000s</t>
  </si>
  <si>
    <t>8.786762000s</t>
  </si>
  <si>
    <t>8.791710000s</t>
  </si>
  <si>
    <t>8.796684000s</t>
  </si>
  <si>
    <t>8.801658000s</t>
  </si>
  <si>
    <t>8.806606000s</t>
  </si>
  <si>
    <t>8.811580000s</t>
  </si>
  <si>
    <t>8.816554000s</t>
  </si>
  <si>
    <t>8.821527000s</t>
  </si>
  <si>
    <t>8.826475000s</t>
  </si>
  <si>
    <t>8.831449000s</t>
  </si>
  <si>
    <t>8.851917000s</t>
  </si>
  <si>
    <t>8.851918000s</t>
  </si>
  <si>
    <t>8.856917000s</t>
  </si>
  <si>
    <t>8.861917000s</t>
  </si>
  <si>
    <t>8.866917000s</t>
  </si>
  <si>
    <t>8.871917000s</t>
  </si>
  <si>
    <t>8.871943000s</t>
  </si>
  <si>
    <t>8.876943000s</t>
  </si>
  <si>
    <t>8.881943000s</t>
  </si>
  <si>
    <t>8.886943000s</t>
  </si>
  <si>
    <t>8.891943000s</t>
  </si>
  <si>
    <t>8.896943000s</t>
  </si>
  <si>
    <t>8.901943000s</t>
  </si>
  <si>
    <t>8.906943000s</t>
  </si>
  <si>
    <t>8.924442000s</t>
  </si>
  <si>
    <t>8.929416000s</t>
  </si>
  <si>
    <t>8.934390000s</t>
  </si>
  <si>
    <t>8.939338000s</t>
  </si>
  <si>
    <t>8.944312000s</t>
  </si>
  <si>
    <t>8.949286000s</t>
  </si>
  <si>
    <t>8.954260000s</t>
  </si>
  <si>
    <t>8.959207000s</t>
  </si>
  <si>
    <t>8.964181000s</t>
  </si>
  <si>
    <t>8.969155000s</t>
  </si>
  <si>
    <t>8.974103000s</t>
  </si>
  <si>
    <t>8.979077000s</t>
  </si>
  <si>
    <t>8.995717000s</t>
  </si>
  <si>
    <t>9.000717000s</t>
  </si>
  <si>
    <t>9.005717000s</t>
  </si>
  <si>
    <t>9.010717000s</t>
  </si>
  <si>
    <t>9.015717000s</t>
  </si>
  <si>
    <t>9.020717000s</t>
  </si>
  <si>
    <t>9.025717000s</t>
  </si>
  <si>
    <t>9.030717000s</t>
  </si>
  <si>
    <t>9.035742000s</t>
  </si>
  <si>
    <t>9.035743000s</t>
  </si>
  <si>
    <t>9.040742000s</t>
  </si>
  <si>
    <t>9.045742000s</t>
  </si>
  <si>
    <t>9.050742000s</t>
  </si>
  <si>
    <t>9.073815000s</t>
  </si>
  <si>
    <t>9.078789000s</t>
  </si>
  <si>
    <t>9.083763000s</t>
  </si>
  <si>
    <t>9.088710000s</t>
  </si>
  <si>
    <t>9.093684000s</t>
  </si>
  <si>
    <t>9.098658000s</t>
  </si>
  <si>
    <t>9.103632000s</t>
  </si>
  <si>
    <t>9.108580000s</t>
  </si>
  <si>
    <t>9.113554000s</t>
  </si>
  <si>
    <t>9.118528000s</t>
  </si>
  <si>
    <t>9.123501000s</t>
  </si>
  <si>
    <t>9.128449000s</t>
  </si>
  <si>
    <t>9.139933000s</t>
  </si>
  <si>
    <t>9.144933000s</t>
  </si>
  <si>
    <t>9.149933000s</t>
  </si>
  <si>
    <t>9.154933000s</t>
  </si>
  <si>
    <t>9.159933000s</t>
  </si>
  <si>
    <t>9.164933000s</t>
  </si>
  <si>
    <t>9.169933000s</t>
  </si>
  <si>
    <t>9.174933000s</t>
  </si>
  <si>
    <t>9.179933000s</t>
  </si>
  <si>
    <t>9.184933000s</t>
  </si>
  <si>
    <t>9.189933000s</t>
  </si>
  <si>
    <t>9.194933000s</t>
  </si>
  <si>
    <t>9.202146000s</t>
  </si>
  <si>
    <t>9.207094000s</t>
  </si>
  <si>
    <t>9.212068000s</t>
  </si>
  <si>
    <t>9.217042000s</t>
  </si>
  <si>
    <t>9.222015000s</t>
  </si>
  <si>
    <t>9.226963000s</t>
  </si>
  <si>
    <t>9.231937000s</t>
  </si>
  <si>
    <t>9.236911000s</t>
  </si>
  <si>
    <t>9.241885000s</t>
  </si>
  <si>
    <t>9.246833000s</t>
  </si>
  <si>
    <t>9.251807000s</t>
  </si>
  <si>
    <t>9.256780000s</t>
  </si>
  <si>
    <t>9.267874000s</t>
  </si>
  <si>
    <t>9.272874000s</t>
  </si>
  <si>
    <t>9.277874000s</t>
  </si>
  <si>
    <t>9.282874000s</t>
  </si>
  <si>
    <t>9.287874000s</t>
  </si>
  <si>
    <t>9.287900000s</t>
  </si>
  <si>
    <t>9.292874000s</t>
  </si>
  <si>
    <t>9.292900000s</t>
  </si>
  <si>
    <t>9.297900000s</t>
  </si>
  <si>
    <t>9.302899000s</t>
  </si>
  <si>
    <t>9.307899000s</t>
  </si>
  <si>
    <t>9.312899000s</t>
  </si>
  <si>
    <t>9.317899000s</t>
  </si>
  <si>
    <t>9.322899000s</t>
  </si>
  <si>
    <t>9.330425000s</t>
  </si>
  <si>
    <t>9.335399000s</t>
  </si>
  <si>
    <t>9.340373000s</t>
  </si>
  <si>
    <t>9.345347000s</t>
  </si>
  <si>
    <t>9.350294000s</t>
  </si>
  <si>
    <t>9.355268000s</t>
  </si>
  <si>
    <t>9.360242000s</t>
  </si>
  <si>
    <t>9.365216000s</t>
  </si>
  <si>
    <t>9.370164000s</t>
  </si>
  <si>
    <t>9.375138000s</t>
  </si>
  <si>
    <t>9.380112000s</t>
  </si>
  <si>
    <t>9.385086000s</t>
  </si>
  <si>
    <t>9.395841000s</t>
  </si>
  <si>
    <t>9.400840000s</t>
  </si>
  <si>
    <t>9.400841000s</t>
  </si>
  <si>
    <t>9.405840000s</t>
  </si>
  <si>
    <t>9.410840000s</t>
  </si>
  <si>
    <t>9.415866000s</t>
  </si>
  <si>
    <t>9.420866000s</t>
  </si>
  <si>
    <t>9.425866000s</t>
  </si>
  <si>
    <t>9.430866000s</t>
  </si>
  <si>
    <t>9.435866000s</t>
  </si>
  <si>
    <t>9.440866000s</t>
  </si>
  <si>
    <t>9.445866000s</t>
  </si>
  <si>
    <t>9.450866000s</t>
  </si>
  <si>
    <t>9.458730000s</t>
  </si>
  <si>
    <t>9.463678000s</t>
  </si>
  <si>
    <t>9.468652000s</t>
  </si>
  <si>
    <t>9.473626000s</t>
  </si>
  <si>
    <t>9.478600000s</t>
  </si>
  <si>
    <t>9.483547000s</t>
  </si>
  <si>
    <t>9.488521000s</t>
  </si>
  <si>
    <t>9.493495000s</t>
  </si>
  <si>
    <t>9.498469000s</t>
  </si>
  <si>
    <t>9.503417000s</t>
  </si>
  <si>
    <t>9.508391000s</t>
  </si>
  <si>
    <t>9.513365000s</t>
  </si>
  <si>
    <t>9.523807000s</t>
  </si>
  <si>
    <t>9.528807000s</t>
  </si>
  <si>
    <t>9.533807000s</t>
  </si>
  <si>
    <t>9.538807000s</t>
  </si>
  <si>
    <t>9.543807000s</t>
  </si>
  <si>
    <t>9.548807000s</t>
  </si>
  <si>
    <t>9.553807000s</t>
  </si>
  <si>
    <t>9.558807000s</t>
  </si>
  <si>
    <t>9.563806000s</t>
  </si>
  <si>
    <t>9.563807000s</t>
  </si>
  <si>
    <t>9.568806000s</t>
  </si>
  <si>
    <t>9.573806000s</t>
  </si>
  <si>
    <t>9.578806000s</t>
  </si>
  <si>
    <t>9.589952000s</t>
  </si>
  <si>
    <t>9.594926000s</t>
  </si>
  <si>
    <t>9.599900000s</t>
  </si>
  <si>
    <t>9.604847000s</t>
  </si>
  <si>
    <t>9.609821000s</t>
  </si>
  <si>
    <t>9.614795000s</t>
  </si>
  <si>
    <t>9.619743000s</t>
  </si>
  <si>
    <t>9.624717000s</t>
  </si>
  <si>
    <t>9.629691000s</t>
  </si>
  <si>
    <t>9.634665000s</t>
  </si>
  <si>
    <t>9.639612000s</t>
  </si>
  <si>
    <t>9.644586000s</t>
  </si>
  <si>
    <t>9.651774000s</t>
  </si>
  <si>
    <t>9.656774000s</t>
  </si>
  <si>
    <t>9.661774000s</t>
  </si>
  <si>
    <t>9.666773000s</t>
  </si>
  <si>
    <t>9.666774000s</t>
  </si>
  <si>
    <t>9.671773000s</t>
  </si>
  <si>
    <t>9.676773000s</t>
  </si>
  <si>
    <t>9.681773000s</t>
  </si>
  <si>
    <t>9.686773000s</t>
  </si>
  <si>
    <t>9.691773000s</t>
  </si>
  <si>
    <t>9.696773000s</t>
  </si>
  <si>
    <t>9.701799000s</t>
  </si>
  <si>
    <t>9.706799000s</t>
  </si>
  <si>
    <t>9.718257000s</t>
  </si>
  <si>
    <t>9.723205000s</t>
  </si>
  <si>
    <t>9.728179000s</t>
  </si>
  <si>
    <t>9.733153000s</t>
  </si>
  <si>
    <t>9.738126000s</t>
  </si>
  <si>
    <t>9.743074000s</t>
  </si>
  <si>
    <t>9.748048000s</t>
  </si>
  <si>
    <t>9.753022000s</t>
  </si>
  <si>
    <t>9.757970000s</t>
  </si>
  <si>
    <t>9.762944000s</t>
  </si>
  <si>
    <t>9.767918000s</t>
  </si>
  <si>
    <t>9.772891000s</t>
  </si>
  <si>
    <t>9.779740000s</t>
  </si>
  <si>
    <t>9.784740000s</t>
  </si>
  <si>
    <t>9.789740000s</t>
  </si>
  <si>
    <t>9.794740000s</t>
  </si>
  <si>
    <t>9.799740000s</t>
  </si>
  <si>
    <t>9.804740000s</t>
  </si>
  <si>
    <t>9.809740000s</t>
  </si>
  <si>
    <t>9.809766000s</t>
  </si>
  <si>
    <t>9.814740000s</t>
  </si>
  <si>
    <t>9.819740000s</t>
  </si>
  <si>
    <t>9.819766000s</t>
  </si>
  <si>
    <t>9.824740000s</t>
  </si>
  <si>
    <t>9.824766000s</t>
  </si>
  <si>
    <t>9.829766000s</t>
  </si>
  <si>
    <t>9.834765000s</t>
  </si>
  <si>
    <t>9.846588000s</t>
  </si>
  <si>
    <t>9.851562000s</t>
  </si>
  <si>
    <t>9.856536000s</t>
  </si>
  <si>
    <t>9.861484000s</t>
  </si>
  <si>
    <t>9.866458000s</t>
  </si>
  <si>
    <t>9.871431000s</t>
  </si>
  <si>
    <t>9.876405000s</t>
  </si>
  <si>
    <t>9.881353000s</t>
  </si>
  <si>
    <t>9.886327000s</t>
  </si>
  <si>
    <t>9.891301000s</t>
  </si>
  <si>
    <t>9.896275000s</t>
  </si>
  <si>
    <t>9.901223000s</t>
  </si>
  <si>
    <t>9.907681000s</t>
  </si>
  <si>
    <t>9.907707000s</t>
  </si>
  <si>
    <t>9.912681000s</t>
  </si>
  <si>
    <t>9.912707000s</t>
  </si>
  <si>
    <t>9.917707000s</t>
  </si>
  <si>
    <t>9.922707000s</t>
  </si>
  <si>
    <t>9.927707000s</t>
  </si>
  <si>
    <t>9.932706000s</t>
  </si>
  <si>
    <t>9.932707000s</t>
  </si>
  <si>
    <t>9.937706000s</t>
  </si>
  <si>
    <t>9.942706000s</t>
  </si>
  <si>
    <t>9.947706000s</t>
  </si>
  <si>
    <t>9.952706000s</t>
  </si>
  <si>
    <t>9.957706000s</t>
  </si>
  <si>
    <t>9.962706000s</t>
  </si>
  <si>
    <t>9.974971000s</t>
  </si>
  <si>
    <t>9.979945000s</t>
  </si>
  <si>
    <t>9.984919000s</t>
  </si>
  <si>
    <t>9.989893000s</t>
  </si>
  <si>
    <t>9.994841000s</t>
  </si>
  <si>
    <t>9.999815000s</t>
  </si>
  <si>
    <t>10.004789000s</t>
  </si>
  <si>
    <t>10.009762000s</t>
  </si>
  <si>
    <t>10.014710000s</t>
  </si>
  <si>
    <t>10.019684000s</t>
  </si>
  <si>
    <t>10.024658000s</t>
  </si>
  <si>
    <t>10.029632000s</t>
  </si>
  <si>
    <t>10.035647000s</t>
  </si>
  <si>
    <t>10.040647000s</t>
  </si>
  <si>
    <t>10.045647000s</t>
  </si>
  <si>
    <t>10.045673000s</t>
  </si>
  <si>
    <t>10.050647000s</t>
  </si>
  <si>
    <t>10.055647000s</t>
  </si>
  <si>
    <t>10.055673000s</t>
  </si>
  <si>
    <t>10.060647000s</t>
  </si>
  <si>
    <t>10.060673000s</t>
  </si>
  <si>
    <t>10.065647000s</t>
  </si>
  <si>
    <t>10.065673000s</t>
  </si>
  <si>
    <t>10.070647000s</t>
  </si>
  <si>
    <t>10.070673000s</t>
  </si>
  <si>
    <t>10.075673000s</t>
  </si>
  <si>
    <t>10.080673000s</t>
  </si>
  <si>
    <t>10.085673000s</t>
  </si>
  <si>
    <t>10.090673000s</t>
  </si>
  <si>
    <t>10.101714000s</t>
  </si>
  <si>
    <t>10.106688000s</t>
  </si>
  <si>
    <t>10.111662000s</t>
  </si>
  <si>
    <t>10.116610000s</t>
  </si>
  <si>
    <t>10.121583000s</t>
  </si>
  <si>
    <t>10.126557000s</t>
  </si>
  <si>
    <t>10.131531000s</t>
  </si>
  <si>
    <t>10.136479000s</t>
  </si>
  <si>
    <t>10.141453000s</t>
  </si>
  <si>
    <t>10.146427000s</t>
  </si>
  <si>
    <t>10.151375000s</t>
  </si>
  <si>
    <t>10.156349000s</t>
  </si>
  <si>
    <t>10.163614000s</t>
  </si>
  <si>
    <t>10.168614000s</t>
  </si>
  <si>
    <t>10.173614000s</t>
  </si>
  <si>
    <t>10.178614000s</t>
  </si>
  <si>
    <t>10.183614000s</t>
  </si>
  <si>
    <t>10.183640000s</t>
  </si>
  <si>
    <t>10.188640000s</t>
  </si>
  <si>
    <t>10.193640000s</t>
  </si>
  <si>
    <t>10.198639000s</t>
  </si>
  <si>
    <t>10.198640000s</t>
  </si>
  <si>
    <t>10.203639000s</t>
  </si>
  <si>
    <t>10.208639000s</t>
  </si>
  <si>
    <t>10.213639000s</t>
  </si>
  <si>
    <t>10.218639000s</t>
  </si>
  <si>
    <t>10.230045000s</t>
  </si>
  <si>
    <t>10.235019000s</t>
  </si>
  <si>
    <t>10.239993000s</t>
  </si>
  <si>
    <t>10.244967000s</t>
  </si>
  <si>
    <t>10.249915000s</t>
  </si>
  <si>
    <t>10.254889000s</t>
  </si>
  <si>
    <t>10.259862000s</t>
  </si>
  <si>
    <t>10.264810000s</t>
  </si>
  <si>
    <t>10.269784000s</t>
  </si>
  <si>
    <t>10.274758000s</t>
  </si>
  <si>
    <t>10.279732000s</t>
  </si>
  <si>
    <t>10.284680000s</t>
  </si>
  <si>
    <t>10.291997000s</t>
  </si>
  <si>
    <t>10.296997000s</t>
  </si>
  <si>
    <t>10.301997000s</t>
  </si>
  <si>
    <t>10.306997000s</t>
  </si>
  <si>
    <t>10.311997000s</t>
  </si>
  <si>
    <t>10.316997000s</t>
  </si>
  <si>
    <t>10.321997000s</t>
  </si>
  <si>
    <t>10.322023000s</t>
  </si>
  <si>
    <t>10.327023000s</t>
  </si>
  <si>
    <t>10.332023000s</t>
  </si>
  <si>
    <t>10.337023000s</t>
  </si>
  <si>
    <t>10.342022000s</t>
  </si>
  <si>
    <t>10.342023000s</t>
  </si>
  <si>
    <t>10.347022000s</t>
  </si>
  <si>
    <t>10.358350000s</t>
  </si>
  <si>
    <t>10.363324000s</t>
  </si>
  <si>
    <t>10.368298000s</t>
  </si>
  <si>
    <t>10.373272000s</t>
  </si>
  <si>
    <t>10.378220000s</t>
  </si>
  <si>
    <t>10.383194000s</t>
  </si>
  <si>
    <t>10.388168000s</t>
  </si>
  <si>
    <t>10.393115000s</t>
  </si>
  <si>
    <t>10.398089000s</t>
  </si>
  <si>
    <t>10.403063000s</t>
  </si>
  <si>
    <t>10.408037000s</t>
  </si>
  <si>
    <t>10.412985000s</t>
  </si>
  <si>
    <t>10.419547000s</t>
  </si>
  <si>
    <t>10.424547000s</t>
  </si>
  <si>
    <t>10.429547000s</t>
  </si>
  <si>
    <t>10.434547000s</t>
  </si>
  <si>
    <t>10.439547000s</t>
  </si>
  <si>
    <t>10.444547000s</t>
  </si>
  <si>
    <t>10.449547000s</t>
  </si>
  <si>
    <t>10.449573000s</t>
  </si>
  <si>
    <t>10.454573000s</t>
  </si>
  <si>
    <t>10.459573000s</t>
  </si>
  <si>
    <t>10.464572000s</t>
  </si>
  <si>
    <t>10.464573000s</t>
  </si>
  <si>
    <t>10.469572000s</t>
  </si>
  <si>
    <t>10.474572000s</t>
  </si>
  <si>
    <t>10.486760000s</t>
  </si>
  <si>
    <t>10.491733000s</t>
  </si>
  <si>
    <t>10.496681000s</t>
  </si>
  <si>
    <t>10.501655000s</t>
  </si>
  <si>
    <t>10.506629000s</t>
  </si>
  <si>
    <t>10.511603000s</t>
  </si>
  <si>
    <t>10.516551000s</t>
  </si>
  <si>
    <t>10.521525000s</t>
  </si>
  <si>
    <t>10.526499000s</t>
  </si>
  <si>
    <t>10.531472000s</t>
  </si>
  <si>
    <t>10.536420000s</t>
  </si>
  <si>
    <t>10.541394000s</t>
  </si>
  <si>
    <t>10.547930000s</t>
  </si>
  <si>
    <t>10.552930000s</t>
  </si>
  <si>
    <t>10.557930000s</t>
  </si>
  <si>
    <t>10.562930000s</t>
  </si>
  <si>
    <t>10.562956000s</t>
  </si>
  <si>
    <t>10.567956000s</t>
  </si>
  <si>
    <t>10.572956000s</t>
  </si>
  <si>
    <t>10.577956000s</t>
  </si>
  <si>
    <t>10.582956000s</t>
  </si>
  <si>
    <t>10.587956000s</t>
  </si>
  <si>
    <t>10.592956000s</t>
  </si>
  <si>
    <t>10.597956000s</t>
  </si>
  <si>
    <t>10.602956000s</t>
  </si>
  <si>
    <t>10.619674000s</t>
  </si>
  <si>
    <t>10.624622000s</t>
  </si>
  <si>
    <t>10.629596000s</t>
  </si>
  <si>
    <t>10.634570000s</t>
  </si>
  <si>
    <t>10.639517000s</t>
  </si>
  <si>
    <t>10.644491000s</t>
  </si>
  <si>
    <t>10.649465000s</t>
  </si>
  <si>
    <t>10.654439000s</t>
  </si>
  <si>
    <t>10.659387000s</t>
  </si>
  <si>
    <t>10.664361000s</t>
  </si>
  <si>
    <t>10.669335000s</t>
  </si>
  <si>
    <t>10.674309000s</t>
  </si>
  <si>
    <t>10.691730000s</t>
  </si>
  <si>
    <t>10.696730000s</t>
  </si>
  <si>
    <t>10.701730000s</t>
  </si>
  <si>
    <t>10.701756000s</t>
  </si>
  <si>
    <t>10.706756000s</t>
  </si>
  <si>
    <t>10.711756000s</t>
  </si>
  <si>
    <t>10.716756000s</t>
  </si>
  <si>
    <t>10.721756000s</t>
  </si>
  <si>
    <t>10.726756000s</t>
  </si>
  <si>
    <t>10.731755000s</t>
  </si>
  <si>
    <t>10.736755000s</t>
  </si>
  <si>
    <t>10.741781000s</t>
  </si>
  <si>
    <t>10.746781000s</t>
  </si>
  <si>
    <t>10.769046000s</t>
  </si>
  <si>
    <t>10.773994000s</t>
  </si>
  <si>
    <t>10.778968000s</t>
  </si>
  <si>
    <t>10.783942000s</t>
  </si>
  <si>
    <t>10.788916000s</t>
  </si>
  <si>
    <t>10.793864000s</t>
  </si>
  <si>
    <t>10.798838000s</t>
  </si>
  <si>
    <t>10.803812000s</t>
  </si>
  <si>
    <t>10.808785000s</t>
  </si>
  <si>
    <t>10.813733000s</t>
  </si>
  <si>
    <t>10.818707000s</t>
  </si>
  <si>
    <t>10.823681000s</t>
  </si>
  <si>
    <t>10.835556000s</t>
  </si>
  <si>
    <t>10.840556000s</t>
  </si>
  <si>
    <t>10.845556000s</t>
  </si>
  <si>
    <t>10.850556000s</t>
  </si>
  <si>
    <t>10.855555000s</t>
  </si>
  <si>
    <t>10.860555000s</t>
  </si>
  <si>
    <t>10.865555000s</t>
  </si>
  <si>
    <t>10.870555000s</t>
  </si>
  <si>
    <t>10.875555000s</t>
  </si>
  <si>
    <t>10.880555000s</t>
  </si>
  <si>
    <t>10.885555000s</t>
  </si>
  <si>
    <t>10.890555000s</t>
  </si>
  <si>
    <t>10.897482000s</t>
  </si>
  <si>
    <t>10.902456000s</t>
  </si>
  <si>
    <t>10.907404000s</t>
  </si>
  <si>
    <t>10.912377000s</t>
  </si>
  <si>
    <t>10.917351000s</t>
  </si>
  <si>
    <t>10.922325000s</t>
  </si>
  <si>
    <t>10.927273000s</t>
  </si>
  <si>
    <t>10.932247000s</t>
  </si>
  <si>
    <t>10.937221000s</t>
  </si>
  <si>
    <t>10.942195000s</t>
  </si>
  <si>
    <t>10.947142000s</t>
  </si>
  <si>
    <t>10.952116000s</t>
  </si>
  <si>
    <t>10.963913000s</t>
  </si>
  <si>
    <t>10.968913000s</t>
  </si>
  <si>
    <t>10.968939000s</t>
  </si>
  <si>
    <t>10.973913000s</t>
  </si>
  <si>
    <t>10.973939000s</t>
  </si>
  <si>
    <t>10.978939000s</t>
  </si>
  <si>
    <t>10.983939000s</t>
  </si>
  <si>
    <t>10.988939000s</t>
  </si>
  <si>
    <t>10.993939000s</t>
  </si>
  <si>
    <t>10.998938000s</t>
  </si>
  <si>
    <t>11.003938000s</t>
  </si>
  <si>
    <t>11.008938000s</t>
  </si>
  <si>
    <t>11.013938000s</t>
  </si>
  <si>
    <t>11.018938000s</t>
  </si>
  <si>
    <t>11.025917000s</t>
  </si>
  <si>
    <t>11.030865000s</t>
  </si>
  <si>
    <t>11.035839000s</t>
  </si>
  <si>
    <t>11.040813000s</t>
  </si>
  <si>
    <t>11.045787000s</t>
  </si>
  <si>
    <t>11.050734000s</t>
  </si>
  <si>
    <t>11.055708000s</t>
  </si>
  <si>
    <t>11.060682000s</t>
  </si>
  <si>
    <t>11.065656000s</t>
  </si>
  <si>
    <t>11.070604000s</t>
  </si>
  <si>
    <t>11.075578000s</t>
  </si>
  <si>
    <t>11.080552000s</t>
  </si>
  <si>
    <t>11.091463000s</t>
  </si>
  <si>
    <t>11.096463000s</t>
  </si>
  <si>
    <t>11.101463000s</t>
  </si>
  <si>
    <t>11.106463000s</t>
  </si>
  <si>
    <t>11.111463000s</t>
  </si>
  <si>
    <t>11.116462000s</t>
  </si>
  <si>
    <t>11.116463000s</t>
  </si>
  <si>
    <t>11.121462000s</t>
  </si>
  <si>
    <t>11.126462000s</t>
  </si>
  <si>
    <t>11.131488000s</t>
  </si>
  <si>
    <t>11.136488000s</t>
  </si>
  <si>
    <t>11.141488000s</t>
  </si>
  <si>
    <t>11.146488000s</t>
  </si>
  <si>
    <t>11.154352000s</t>
  </si>
  <si>
    <t>11.159300000s</t>
  </si>
  <si>
    <t>11.164274000s</t>
  </si>
  <si>
    <t>11.169248000s</t>
  </si>
  <si>
    <t>11.174222000s</t>
  </si>
  <si>
    <t>11.179170000s</t>
  </si>
  <si>
    <t>11.184144000s</t>
  </si>
  <si>
    <t>11.189118000s</t>
  </si>
  <si>
    <t>11.194065000s</t>
  </si>
  <si>
    <t>11.199039000s</t>
  </si>
  <si>
    <t>11.204013000s</t>
  </si>
  <si>
    <t>11.208987000s</t>
  </si>
  <si>
    <t>11.320730000s</t>
  </si>
  <si>
    <t>11.325730000s</t>
  </si>
  <si>
    <t>11.330730000s</t>
  </si>
  <si>
    <t>11.335730000s</t>
  </si>
  <si>
    <t>11.340730000s</t>
  </si>
  <si>
    <t>11.345729000s</t>
  </si>
  <si>
    <t>11.350729000s</t>
  </si>
  <si>
    <t>11.355729000s</t>
  </si>
  <si>
    <t>11.360729000s</t>
  </si>
  <si>
    <t>11.365729000s</t>
  </si>
  <si>
    <t>11.365755000s</t>
  </si>
  <si>
    <t>11.370729000s</t>
  </si>
  <si>
    <t>11.370755000s</t>
  </si>
  <si>
    <t>11.375755000s</t>
  </si>
  <si>
    <t>11.385677000s</t>
  </si>
  <si>
    <t>11.390625000s</t>
  </si>
  <si>
    <t>11.395598000s</t>
  </si>
  <si>
    <t>11.400572000s</t>
  </si>
  <si>
    <t>11.405546000s</t>
  </si>
  <si>
    <t>11.410494000s</t>
  </si>
  <si>
    <t>11.415468000s</t>
  </si>
  <si>
    <t>11.420442000s</t>
  </si>
  <si>
    <t>11.425416000s</t>
  </si>
  <si>
    <t>11.430363000s</t>
  </si>
  <si>
    <t>11.435337000s</t>
  </si>
  <si>
    <t>11.440311000s</t>
  </si>
  <si>
    <t>11.560413000s</t>
  </si>
  <si>
    <t>11.565413000s</t>
  </si>
  <si>
    <t>11.570413000s</t>
  </si>
  <si>
    <t>11.570439000s</t>
  </si>
  <si>
    <t>11.575439000s</t>
  </si>
  <si>
    <t>11.580439000s</t>
  </si>
  <si>
    <t>11.585439000s</t>
  </si>
  <si>
    <t>11.590439000s</t>
  </si>
  <si>
    <t>11.595439000s</t>
  </si>
  <si>
    <t>11.600439000s</t>
  </si>
  <si>
    <t>11.605439000s</t>
  </si>
  <si>
    <t>11.610438000s</t>
  </si>
  <si>
    <t>11.610439000s</t>
  </si>
  <si>
    <t>11.615438000s</t>
  </si>
  <si>
    <t>11.621584000s</t>
  </si>
  <si>
    <t>11.626558000s</t>
  </si>
  <si>
    <t>11.631506000s</t>
  </si>
  <si>
    <t>11.636480000s</t>
  </si>
  <si>
    <t>11.641454000s</t>
  </si>
  <si>
    <t>11.646427000s</t>
  </si>
  <si>
    <t>11.651375000s</t>
  </si>
  <si>
    <t>11.656349000s</t>
  </si>
  <si>
    <t>11.661323000s</t>
  </si>
  <si>
    <t>11.666297000s</t>
  </si>
  <si>
    <t>11.671245000s</t>
  </si>
  <si>
    <t>11.676219000s</t>
  </si>
  <si>
    <t>11.683797000s</t>
  </si>
  <si>
    <t>11.688797000s</t>
  </si>
  <si>
    <t>11.693796000s</t>
  </si>
  <si>
    <t>11.698796000s</t>
  </si>
  <si>
    <t>11.703796000s</t>
  </si>
  <si>
    <t>11.703822000s</t>
  </si>
  <si>
    <t>11.708796000s</t>
  </si>
  <si>
    <t>11.708822000s</t>
  </si>
  <si>
    <t>11.713796000s</t>
  </si>
  <si>
    <t>11.713822000s</t>
  </si>
  <si>
    <t>11.718822000s</t>
  </si>
  <si>
    <t>11.723822000s</t>
  </si>
  <si>
    <t>11.728822000s</t>
  </si>
  <si>
    <t>11.733822000s</t>
  </si>
  <si>
    <t>11.738822000s</t>
  </si>
  <si>
    <t>11.748275000s</t>
  </si>
  <si>
    <t>11.753249000s</t>
  </si>
  <si>
    <t>11.758222000s</t>
  </si>
  <si>
    <t>11.763170000s</t>
  </si>
  <si>
    <t>11.768144000s</t>
  </si>
  <si>
    <t>11.773118000s</t>
  </si>
  <si>
    <t>11.778066000s</t>
  </si>
  <si>
    <t>11.783040000s</t>
  </si>
  <si>
    <t>11.788014000s</t>
  </si>
  <si>
    <t>11.792987000s</t>
  </si>
  <si>
    <t>11.797935000s</t>
  </si>
  <si>
    <t>11.802909000s</t>
  </si>
  <si>
    <t>11.811763000s</t>
  </si>
  <si>
    <t>11.816763000s</t>
  </si>
  <si>
    <t>11.821763000s</t>
  </si>
  <si>
    <t>11.826763000s</t>
  </si>
  <si>
    <t>11.831763000s</t>
  </si>
  <si>
    <t>11.836763000s</t>
  </si>
  <si>
    <t>11.841763000s</t>
  </si>
  <si>
    <t>11.846763000s</t>
  </si>
  <si>
    <t>11.846789000s</t>
  </si>
  <si>
    <t>11.851789000s</t>
  </si>
  <si>
    <t>11.856788000s</t>
  </si>
  <si>
    <t>11.856789000s</t>
  </si>
  <si>
    <t>11.861788000s</t>
  </si>
  <si>
    <t>11.866788000s</t>
  </si>
  <si>
    <t>11.876710000s</t>
  </si>
  <si>
    <t>11.881684000s</t>
  </si>
  <si>
    <t>11.886632000s</t>
  </si>
  <si>
    <t>11.891606000s</t>
  </si>
  <si>
    <t>11.896579000s</t>
  </si>
  <si>
    <t>11.901553000s</t>
  </si>
  <si>
    <t>11.906501000s</t>
  </si>
  <si>
    <t>11.911475000s</t>
  </si>
  <si>
    <t>11.916449000s</t>
  </si>
  <si>
    <t>11.921423000s</t>
  </si>
  <si>
    <t>11.926371000s</t>
  </si>
  <si>
    <t>11.931345000s</t>
  </si>
  <si>
    <t>11.939704000s</t>
  </si>
  <si>
    <t>11.944704000s</t>
  </si>
  <si>
    <t>11.944730000s</t>
  </si>
  <si>
    <t>11.949704000s</t>
  </si>
  <si>
    <t>11.949730000s</t>
  </si>
  <si>
    <t>11.954704000s</t>
  </si>
  <si>
    <t>11.954730000s</t>
  </si>
  <si>
    <t>11.959729000s</t>
  </si>
  <si>
    <t>11.964729000s</t>
  </si>
  <si>
    <t>11.969729000s</t>
  </si>
  <si>
    <t>11.974729000s</t>
  </si>
  <si>
    <t>11.979729000s</t>
  </si>
  <si>
    <t>11.984729000s</t>
  </si>
  <si>
    <t>11.989729000s</t>
  </si>
  <si>
    <t>11.994729000s</t>
  </si>
  <si>
    <t>12.004989000s</t>
  </si>
  <si>
    <t>12.009963000s</t>
  </si>
  <si>
    <t>12.014937000s</t>
  </si>
  <si>
    <t>12.019911000s</t>
  </si>
  <si>
    <t>12.024859000s</t>
  </si>
  <si>
    <t>12.029832000s</t>
  </si>
  <si>
    <t>12.034806000s</t>
  </si>
  <si>
    <t>12.039780000s</t>
  </si>
  <si>
    <t>12.044728000s</t>
  </si>
  <si>
    <t>12.049702000s</t>
  </si>
  <si>
    <t>12.054676000s</t>
  </si>
  <si>
    <t>12.059624000s</t>
  </si>
  <si>
    <t>12.067670000s</t>
  </si>
  <si>
    <t>12.072670000s</t>
  </si>
  <si>
    <t>12.077670000s</t>
  </si>
  <si>
    <t>12.082670000s</t>
  </si>
  <si>
    <t>12.087670000s</t>
  </si>
  <si>
    <t>12.087696000s</t>
  </si>
  <si>
    <t>12.092670000s</t>
  </si>
  <si>
    <t>12.092696000s</t>
  </si>
  <si>
    <t>12.097670000s</t>
  </si>
  <si>
    <t>12.097696000s</t>
  </si>
  <si>
    <t>12.102696000s</t>
  </si>
  <si>
    <t>12.107696000s</t>
  </si>
  <si>
    <t>12.112696000s</t>
  </si>
  <si>
    <t>12.117696000s</t>
  </si>
  <si>
    <t>12.122695000s</t>
  </si>
  <si>
    <t>12.133294000s</t>
  </si>
  <si>
    <t>12.138268000s</t>
  </si>
  <si>
    <t>12.143242000s</t>
  </si>
  <si>
    <t>12.148216000s</t>
  </si>
  <si>
    <t>12.153164000s</t>
  </si>
  <si>
    <t>12.158138000s</t>
  </si>
  <si>
    <t>12.163111000s</t>
  </si>
  <si>
    <t>12.168085000s</t>
  </si>
  <si>
    <t>12.173033000s</t>
  </si>
  <si>
    <t>12.178007000s</t>
  </si>
  <si>
    <t>12.182981000s</t>
  </si>
  <si>
    <t>12.187929000s</t>
  </si>
  <si>
    <t>12.195637000s</t>
  </si>
  <si>
    <t>12.200637000s</t>
  </si>
  <si>
    <t>12.205637000s</t>
  </si>
  <si>
    <t>12.205663000s</t>
  </si>
  <si>
    <t>12.210663000s</t>
  </si>
  <si>
    <t>12.215663000s</t>
  </si>
  <si>
    <t>12.220663000s</t>
  </si>
  <si>
    <t>12.225662000s</t>
  </si>
  <si>
    <t>12.230662000s</t>
  </si>
  <si>
    <t>12.235662000s</t>
  </si>
  <si>
    <t>12.240662000s</t>
  </si>
  <si>
    <t>12.245662000s</t>
  </si>
  <si>
    <t>12.250662000s</t>
  </si>
  <si>
    <t>12.261573000s</t>
  </si>
  <si>
    <t>12.266547000s</t>
  </si>
  <si>
    <t>12.271521000s</t>
  </si>
  <si>
    <t>12.276495000s</t>
  </si>
  <si>
    <t>12.281443000s</t>
  </si>
  <si>
    <t>12.286417000s</t>
  </si>
  <si>
    <t>12.291391000s</t>
  </si>
  <si>
    <t>12.296364000s</t>
  </si>
  <si>
    <t>12.301312000s</t>
  </si>
  <si>
    <t>12.306286000s</t>
  </si>
  <si>
    <t>12.311260000s</t>
  </si>
  <si>
    <t>12.316234000s</t>
  </si>
  <si>
    <t>12.323604000s</t>
  </si>
  <si>
    <t>12.328603000s</t>
  </si>
  <si>
    <t>12.333603000s</t>
  </si>
  <si>
    <t>12.338603000s</t>
  </si>
  <si>
    <t>12.343603000s</t>
  </si>
  <si>
    <t>12.343629000s</t>
  </si>
  <si>
    <t>12.348629000s</t>
  </si>
  <si>
    <t>12.353629000s</t>
  </si>
  <si>
    <t>12.358629000s</t>
  </si>
  <si>
    <t>12.363629000s</t>
  </si>
  <si>
    <t>12.368629000s</t>
  </si>
  <si>
    <t>12.373629000s</t>
  </si>
  <si>
    <t>12.378655000s</t>
  </si>
  <si>
    <t>12.388316000s</t>
  </si>
  <si>
    <t>12.393290000s</t>
  </si>
  <si>
    <t>12.398264000s</t>
  </si>
  <si>
    <t>12.403212000s</t>
  </si>
  <si>
    <t>12.408185000s</t>
  </si>
  <si>
    <t>12.413159000s</t>
  </si>
  <si>
    <t>12.418107000s</t>
  </si>
  <si>
    <t>12.423081000s</t>
  </si>
  <si>
    <t>12.428055000s</t>
  </si>
  <si>
    <t>12.433029000s</t>
  </si>
  <si>
    <t>12.437977000s</t>
  </si>
  <si>
    <t>12.442950000s</t>
  </si>
  <si>
    <t>12.451596000s</t>
  </si>
  <si>
    <t>12.456596000s</t>
  </si>
  <si>
    <t>12.461596000s</t>
  </si>
  <si>
    <t>12.466596000s</t>
  </si>
  <si>
    <t>12.471596000s</t>
  </si>
  <si>
    <t>12.476596000s</t>
  </si>
  <si>
    <t>12.481596000s</t>
  </si>
  <si>
    <t>12.486596000s</t>
  </si>
  <si>
    <t>12.491595000s</t>
  </si>
  <si>
    <t>12.496595000s</t>
  </si>
  <si>
    <t>12.501595000s</t>
  </si>
  <si>
    <t>12.506595000s</t>
  </si>
  <si>
    <t>12.516621000s</t>
  </si>
  <si>
    <t>12.521595000s</t>
  </si>
  <si>
    <t>12.526569000s</t>
  </si>
  <si>
    <t>12.531517000s</t>
  </si>
  <si>
    <t>12.536491000s</t>
  </si>
  <si>
    <t>12.541464000s</t>
  </si>
  <si>
    <t>12.546438000s</t>
  </si>
  <si>
    <t>12.551386000s</t>
  </si>
  <si>
    <t>12.556360000s</t>
  </si>
  <si>
    <t>12.561334000s</t>
  </si>
  <si>
    <t>12.566308000s</t>
  </si>
  <si>
    <t>12.571256000s</t>
  </si>
  <si>
    <t>12.579979000s</t>
  </si>
  <si>
    <t>12.584979000s</t>
  </si>
  <si>
    <t>12.589979000s</t>
  </si>
  <si>
    <t>12.594979000s</t>
  </si>
  <si>
    <t>12.599979000s</t>
  </si>
  <si>
    <t>12.604979000s</t>
  </si>
  <si>
    <t>12.609979000s</t>
  </si>
  <si>
    <t>12.614979000s</t>
  </si>
  <si>
    <t>12.619979000s</t>
  </si>
  <si>
    <t>12.624979000s</t>
  </si>
  <si>
    <t>12.625005000s</t>
  </si>
  <si>
    <t>12.629979000s</t>
  </si>
  <si>
    <t>12.630005000s</t>
  </si>
  <si>
    <t>12.635004000s</t>
  </si>
  <si>
    <t>12.635005000s</t>
  </si>
  <si>
    <t>12.649509000s</t>
  </si>
  <si>
    <t>12.654483000s</t>
  </si>
  <si>
    <t>12.659457000s</t>
  </si>
  <si>
    <t>12.664431000s</t>
  </si>
  <si>
    <t>12.669379000s</t>
  </si>
  <si>
    <t>12.674353000s</t>
  </si>
  <si>
    <t>12.679327000s</t>
  </si>
  <si>
    <t>12.684301000s</t>
  </si>
  <si>
    <t>12.689248000s</t>
  </si>
  <si>
    <t>12.694222000s</t>
  </si>
  <si>
    <t>12.699196000s</t>
  </si>
  <si>
    <t>12.704170000s</t>
  </si>
  <si>
    <t>12.723779000s</t>
  </si>
  <si>
    <t>12.728779000s</t>
  </si>
  <si>
    <t>12.733779000s</t>
  </si>
  <si>
    <t>12.738779000s</t>
  </si>
  <si>
    <t>12.743779000s</t>
  </si>
  <si>
    <t>12.748779000s</t>
  </si>
  <si>
    <t>12.753779000s</t>
  </si>
  <si>
    <t>12.758778000s</t>
  </si>
  <si>
    <t>12.763778000s</t>
  </si>
  <si>
    <t>12.768778000s</t>
  </si>
  <si>
    <t>12.768804000s</t>
  </si>
  <si>
    <t>12.773804000s</t>
  </si>
  <si>
    <t>12.778804000s</t>
  </si>
  <si>
    <t>12.798830000s</t>
  </si>
  <si>
    <t>12.803804000s</t>
  </si>
  <si>
    <t>12.808778000s</t>
  </si>
  <si>
    <t>12.813725000s</t>
  </si>
  <si>
    <t>12.818699000s</t>
  </si>
  <si>
    <t>12.823673000s</t>
  </si>
  <si>
    <t>12.828647000s</t>
  </si>
  <si>
    <t>12.833595000s</t>
  </si>
  <si>
    <t>12.838569000s</t>
  </si>
  <si>
    <t>12.843543000s</t>
  </si>
  <si>
    <t>12.848490000s</t>
  </si>
  <si>
    <t>12.853464000s</t>
  </si>
  <si>
    <t>12.867579000s</t>
  </si>
  <si>
    <t>12.872579000s</t>
  </si>
  <si>
    <t>12.877605000s</t>
  </si>
  <si>
    <t>12.882604000s</t>
  </si>
  <si>
    <t>12.887604000s</t>
  </si>
  <si>
    <t>12.892604000s</t>
  </si>
  <si>
    <t>12.897604000s</t>
  </si>
  <si>
    <t>12.902604000s</t>
  </si>
  <si>
    <t>12.907604000s</t>
  </si>
  <si>
    <t>12.912604000s</t>
  </si>
  <si>
    <t>12.917604000s</t>
  </si>
  <si>
    <t>12.922604000s</t>
  </si>
  <si>
    <t>12.946510000s</t>
  </si>
  <si>
    <t>12.951484000s</t>
  </si>
  <si>
    <t>12.956431000s</t>
  </si>
  <si>
    <t>12.961405000s</t>
  </si>
  <si>
    <t>12.966379000s</t>
  </si>
  <si>
    <t>12.971353000s</t>
  </si>
  <si>
    <t>12.976301000s</t>
  </si>
  <si>
    <t>12.981275000s</t>
  </si>
  <si>
    <t>12.986249000s</t>
  </si>
  <si>
    <t>12.991222000s</t>
  </si>
  <si>
    <t>12.996170000s</t>
  </si>
  <si>
    <t>13.001144000s</t>
  </si>
  <si>
    <t>13.011795000s</t>
  </si>
  <si>
    <t>13.016795000s</t>
  </si>
  <si>
    <t>13.016821000s</t>
  </si>
  <si>
    <t>13.021821000s</t>
  </si>
  <si>
    <t>13.026821000s</t>
  </si>
  <si>
    <t>13.031821000s</t>
  </si>
  <si>
    <t>13.036821000s</t>
  </si>
  <si>
    <t>13.041821000s</t>
  </si>
  <si>
    <t>13.046820000s</t>
  </si>
  <si>
    <t>13.051820000s</t>
  </si>
  <si>
    <t>13.056820000s</t>
  </si>
  <si>
    <t>13.061820000s</t>
  </si>
  <si>
    <t>13.066820000s</t>
  </si>
  <si>
    <t>13.074867000s</t>
  </si>
  <si>
    <t>13.079841000s</t>
  </si>
  <si>
    <t>13.084789000s</t>
  </si>
  <si>
    <t>13.089762000s</t>
  </si>
  <si>
    <t>13.094736000s</t>
  </si>
  <si>
    <t>13.099684000s</t>
  </si>
  <si>
    <t>13.104658000s</t>
  </si>
  <si>
    <t>13.109632000s</t>
  </si>
  <si>
    <t>13.114606000s</t>
  </si>
  <si>
    <t>13.119554000s</t>
  </si>
  <si>
    <t>13.124527000s</t>
  </si>
  <si>
    <t>13.129501000s</t>
  </si>
  <si>
    <t>13.139762000s</t>
  </si>
  <si>
    <t>13.144761000s</t>
  </si>
  <si>
    <t>13.144762000s</t>
  </si>
  <si>
    <t>13.149761000s</t>
  </si>
  <si>
    <t>13.154761000s</t>
  </si>
  <si>
    <t>13.159761000s</t>
  </si>
  <si>
    <t>13.159787000s</t>
  </si>
  <si>
    <t>13.164761000s</t>
  </si>
  <si>
    <t>13.164787000s</t>
  </si>
  <si>
    <t>13.169761000s</t>
  </si>
  <si>
    <t>13.169787000s</t>
  </si>
  <si>
    <t>13.174787000s</t>
  </si>
  <si>
    <t>13.179787000s</t>
  </si>
  <si>
    <t>13.184787000s</t>
  </si>
  <si>
    <t>13.189787000s</t>
  </si>
  <si>
    <t>13.194787000s</t>
  </si>
  <si>
    <t>13.203172000s</t>
  </si>
  <si>
    <t>13.208146000s</t>
  </si>
  <si>
    <t>13.213120000s</t>
  </si>
  <si>
    <t>13.218094000s</t>
  </si>
  <si>
    <t>13.223041000s</t>
  </si>
  <si>
    <t>13.228015000s</t>
  </si>
  <si>
    <t>13.232989000s</t>
  </si>
  <si>
    <t>13.237963000s</t>
  </si>
  <si>
    <t>13.242911000s</t>
  </si>
  <si>
    <t>13.247885000s</t>
  </si>
  <si>
    <t>13.252859000s</t>
  </si>
  <si>
    <t>13.257832000s</t>
  </si>
  <si>
    <t>13.267754000s</t>
  </si>
  <si>
    <t>13.272754000s</t>
  </si>
  <si>
    <t>13.277754000s</t>
  </si>
  <si>
    <t>13.282754000s</t>
  </si>
  <si>
    <t>13.287754000s</t>
  </si>
  <si>
    <t>13.292754000s</t>
  </si>
  <si>
    <t>13.297754000s</t>
  </si>
  <si>
    <t>13.302754000s</t>
  </si>
  <si>
    <t>13.307754000s</t>
  </si>
  <si>
    <t>13.312779000s</t>
  </si>
  <si>
    <t>13.312780000s</t>
  </si>
  <si>
    <t>13.317779000s</t>
  </si>
  <si>
    <t>13.322779000s</t>
  </si>
  <si>
    <t>13.331581000s</t>
  </si>
  <si>
    <t>13.336555000s</t>
  </si>
  <si>
    <t>13.341529000s</t>
  </si>
  <si>
    <t>13.346477000s</t>
  </si>
  <si>
    <t>13.351451000s</t>
  </si>
  <si>
    <t>13.356425000s</t>
  </si>
  <si>
    <t>13.361398000s</t>
  </si>
  <si>
    <t>13.366346000s</t>
  </si>
  <si>
    <t>13.371320000s</t>
  </si>
  <si>
    <t>13.376294000s</t>
  </si>
  <si>
    <t>13.381268000s</t>
  </si>
  <si>
    <t>13.386216000s</t>
  </si>
  <si>
    <t>13.395721000s</t>
  </si>
  <si>
    <t>13.400721000s</t>
  </si>
  <si>
    <t>13.405721000s</t>
  </si>
  <si>
    <t>13.410721000s</t>
  </si>
  <si>
    <t>13.415720000s</t>
  </si>
  <si>
    <t>13.420720000s</t>
  </si>
  <si>
    <t>13.425720000s</t>
  </si>
  <si>
    <t>13.425746000s</t>
  </si>
  <si>
    <t>13.430746000s</t>
  </si>
  <si>
    <t>13.435746000s</t>
  </si>
  <si>
    <t>13.440746000s</t>
  </si>
  <si>
    <t>13.445746000s</t>
  </si>
  <si>
    <t>13.450746000s</t>
  </si>
  <si>
    <t>13.459991000s</t>
  </si>
  <si>
    <t>13.464964000s</t>
  </si>
  <si>
    <t>13.469938000s</t>
  </si>
  <si>
    <t>13.474886000s</t>
  </si>
  <si>
    <t>13.479860000s</t>
  </si>
  <si>
    <t>13.484834000s</t>
  </si>
  <si>
    <t>13.489808000s</t>
  </si>
  <si>
    <t>13.494756000s</t>
  </si>
  <si>
    <t>13.499729000s</t>
  </si>
  <si>
    <t>13.504703000s</t>
  </si>
  <si>
    <t>13.509677000s</t>
  </si>
  <si>
    <t>13.514625000s</t>
  </si>
  <si>
    <t>13.523687000s</t>
  </si>
  <si>
    <t>13.528687000s</t>
  </si>
  <si>
    <t>13.533687000s</t>
  </si>
  <si>
    <t>13.538687000s</t>
  </si>
  <si>
    <t>13.538713000s</t>
  </si>
  <si>
    <t>13.543687000s</t>
  </si>
  <si>
    <t>13.543713000s</t>
  </si>
  <si>
    <t>13.548687000s</t>
  </si>
  <si>
    <t>13.548713000s</t>
  </si>
  <si>
    <t>13.553687000s</t>
  </si>
  <si>
    <t>13.553713000s</t>
  </si>
  <si>
    <t>13.558687000s</t>
  </si>
  <si>
    <t>13.558713000s</t>
  </si>
  <si>
    <t>13.563687000s</t>
  </si>
  <si>
    <t>13.563713000s</t>
  </si>
  <si>
    <t>13.568687000s</t>
  </si>
  <si>
    <t>13.568713000s</t>
  </si>
  <si>
    <t>13.573713000s</t>
  </si>
  <si>
    <t>13.578712000s</t>
  </si>
  <si>
    <t>13.578713000s</t>
  </si>
  <si>
    <t>13.592957000s</t>
  </si>
  <si>
    <t>13.597931000s</t>
  </si>
  <si>
    <t>13.602879000s</t>
  </si>
  <si>
    <t>13.607853000s</t>
  </si>
  <si>
    <t>13.612826000s</t>
  </si>
  <si>
    <t>13.617774000s</t>
  </si>
  <si>
    <t>13.622748000s</t>
  </si>
  <si>
    <t>13.627722000s</t>
  </si>
  <si>
    <t>13.632696000s</t>
  </si>
  <si>
    <t>13.637644000s</t>
  </si>
  <si>
    <t>13.642618000s</t>
  </si>
  <si>
    <t>13.647592000s</t>
  </si>
  <si>
    <t>13.667487000s</t>
  </si>
  <si>
    <t>13.672487000s</t>
  </si>
  <si>
    <t>13.672513000s</t>
  </si>
  <si>
    <t>13.677487000s</t>
  </si>
  <si>
    <t>13.677513000s</t>
  </si>
  <si>
    <t>13.682513000s</t>
  </si>
  <si>
    <t>13.687513000s</t>
  </si>
  <si>
    <t>13.692513000s</t>
  </si>
  <si>
    <t>13.697513000s</t>
  </si>
  <si>
    <t>13.702512000s</t>
  </si>
  <si>
    <t>13.707512000s</t>
  </si>
  <si>
    <t>13.712512000s</t>
  </si>
  <si>
    <t>13.717512000s</t>
  </si>
  <si>
    <t>13.722538000s</t>
  </si>
  <si>
    <t>13.742303000s</t>
  </si>
  <si>
    <t>13.747277000s</t>
  </si>
  <si>
    <t>13.752251000s</t>
  </si>
  <si>
    <t>13.757225000s</t>
  </si>
  <si>
    <t>13.762173000s</t>
  </si>
  <si>
    <t>13.767147000s</t>
  </si>
  <si>
    <t>13.772121000s</t>
  </si>
  <si>
    <t>13.777095000s</t>
  </si>
  <si>
    <t>13.782042000s</t>
  </si>
  <si>
    <t>13.787016000s</t>
  </si>
  <si>
    <t>13.791990000s</t>
  </si>
  <si>
    <t>13.796938000s</t>
  </si>
  <si>
    <t>13.811729000s</t>
  </si>
  <si>
    <t>13.816729000s</t>
  </si>
  <si>
    <t>13.821729000s</t>
  </si>
  <si>
    <t>13.826729000s</t>
  </si>
  <si>
    <t>13.831729000s</t>
  </si>
  <si>
    <t>13.836729000s</t>
  </si>
  <si>
    <t>13.841729000s</t>
  </si>
  <si>
    <t>13.846729000s</t>
  </si>
  <si>
    <t>13.851755000s</t>
  </si>
  <si>
    <t>13.856755000s</t>
  </si>
  <si>
    <t>13.861755000s</t>
  </si>
  <si>
    <t>13.866754000s</t>
  </si>
  <si>
    <t>13.866755000s</t>
  </si>
  <si>
    <t>13.891676000s</t>
  </si>
  <si>
    <t>13.896650000s</t>
  </si>
  <si>
    <t>13.901624000s</t>
  </si>
  <si>
    <t>13.906572000s</t>
  </si>
  <si>
    <t>13.911545000s</t>
  </si>
  <si>
    <t>13.916519000s</t>
  </si>
  <si>
    <t>13.921493000s</t>
  </si>
  <si>
    <t>13.926441000s</t>
  </si>
  <si>
    <t>13.931415000s</t>
  </si>
  <si>
    <t>13.936389000s</t>
  </si>
  <si>
    <t>13.941363000s</t>
  </si>
  <si>
    <t>13.946310000s</t>
  </si>
  <si>
    <t>13.955529000s</t>
  </si>
  <si>
    <t>13.960529000s</t>
  </si>
  <si>
    <t>13.965529000s</t>
  </si>
  <si>
    <t>13.970529000s</t>
  </si>
  <si>
    <t>13.975529000s</t>
  </si>
  <si>
    <t>13.980529000s</t>
  </si>
  <si>
    <t>13.985529000s</t>
  </si>
  <si>
    <t>13.990528000s</t>
  </si>
  <si>
    <t>13.995528000s</t>
  </si>
  <si>
    <t>14.000528000s</t>
  </si>
  <si>
    <t>14.005528000s</t>
  </si>
  <si>
    <t>14.010528000s</t>
  </si>
  <si>
    <t>14.020111000s</t>
  </si>
  <si>
    <t>14.025085000s</t>
  </si>
  <si>
    <t>14.030033000s</t>
  </si>
  <si>
    <t>14.035007000s</t>
  </si>
  <si>
    <t>14.039981000s</t>
  </si>
  <si>
    <t>14.044955000s</t>
  </si>
  <si>
    <t>14.049902000s</t>
  </si>
  <si>
    <t>14.054876000s</t>
  </si>
  <si>
    <t>14.059850000s</t>
  </si>
  <si>
    <t>14.064798000s</t>
  </si>
  <si>
    <t>14.069772000s</t>
  </si>
  <si>
    <t>14.074746000s</t>
  </si>
  <si>
    <t>14.184353000s</t>
  </si>
  <si>
    <t>14.189353000s</t>
  </si>
  <si>
    <t>14.194353000s</t>
  </si>
  <si>
    <t>14.194379000s</t>
  </si>
  <si>
    <t>14.199353000s</t>
  </si>
  <si>
    <t>14.199379000s</t>
  </si>
  <si>
    <t>14.204379000s</t>
  </si>
  <si>
    <t>14.209379000s</t>
  </si>
  <si>
    <t>14.214379000s</t>
  </si>
  <si>
    <t>14.219379000s</t>
  </si>
  <si>
    <t>14.224379000s</t>
  </si>
  <si>
    <t>14.229379000s</t>
  </si>
  <si>
    <t>14.234378000s</t>
  </si>
  <si>
    <t>14.239378000s</t>
  </si>
  <si>
    <t>14.251435000s</t>
  </si>
  <si>
    <t>14.256409000s</t>
  </si>
  <si>
    <t>14.261383000s</t>
  </si>
  <si>
    <t>14.266331000s</t>
  </si>
  <si>
    <t>14.271305000s</t>
  </si>
  <si>
    <t>14.276279000s</t>
  </si>
  <si>
    <t>14.281253000s</t>
  </si>
  <si>
    <t>14.286200000s</t>
  </si>
  <si>
    <t>14.291174000s</t>
  </si>
  <si>
    <t>14.296148000s</t>
  </si>
  <si>
    <t>14.301096000s</t>
  </si>
  <si>
    <t>14.306070000s</t>
  </si>
  <si>
    <t>14.424037000s</t>
  </si>
  <si>
    <t>14.429037000s</t>
  </si>
  <si>
    <t>14.434037000s</t>
  </si>
  <si>
    <t>14.439036000s</t>
  </si>
  <si>
    <t>14.444036000s</t>
  </si>
  <si>
    <t>14.449036000s</t>
  </si>
  <si>
    <t>14.449062000s</t>
  </si>
  <si>
    <t>14.454062000s</t>
  </si>
  <si>
    <t>14.459062000s</t>
  </si>
  <si>
    <t>14.464062000s</t>
  </si>
  <si>
    <t>14.469062000s</t>
  </si>
  <si>
    <t>14.474062000s</t>
  </si>
  <si>
    <t>14.479062000s</t>
  </si>
  <si>
    <t>14.503775000s</t>
  </si>
  <si>
    <t>14.508749000s</t>
  </si>
  <si>
    <t>14.513697000s</t>
  </si>
  <si>
    <t>14.518671000s</t>
  </si>
  <si>
    <t>14.523644000s</t>
  </si>
  <si>
    <t>14.528592000s</t>
  </si>
  <si>
    <t>14.533566000s</t>
  </si>
  <si>
    <t>14.538540000s</t>
  </si>
  <si>
    <t>14.543514000s</t>
  </si>
  <si>
    <t>14.548462000s</t>
  </si>
  <si>
    <t>14.553436000s</t>
  </si>
  <si>
    <t>14.558409000s</t>
  </si>
  <si>
    <t>14.579529000s</t>
  </si>
  <si>
    <t>14.584529000s</t>
  </si>
  <si>
    <t>14.589529000s</t>
  </si>
  <si>
    <t>14.594529000s</t>
  </si>
  <si>
    <t>14.599529000s</t>
  </si>
  <si>
    <t>14.604528000s</t>
  </si>
  <si>
    <t>14.609528000s</t>
  </si>
  <si>
    <t>14.614528000s</t>
  </si>
  <si>
    <t>14.614554000s</t>
  </si>
  <si>
    <t>14.619554000s</t>
  </si>
  <si>
    <t>14.624528000s</t>
  </si>
  <si>
    <t>14.624554000s</t>
  </si>
  <si>
    <t>14.629528000s</t>
  </si>
  <si>
    <t>14.629554000s</t>
  </si>
  <si>
    <t>14.634554000s</t>
  </si>
  <si>
    <t>14.655908000s</t>
  </si>
  <si>
    <t>14.660856000s</t>
  </si>
  <si>
    <t>14.665829000s</t>
  </si>
  <si>
    <t>14.670803000s</t>
  </si>
  <si>
    <t>14.675777000s</t>
  </si>
  <si>
    <t>14.680725000s</t>
  </si>
  <si>
    <t>14.685699000s</t>
  </si>
  <si>
    <t>14.690673000s</t>
  </si>
  <si>
    <t>14.695647000s</t>
  </si>
  <si>
    <t>14.700595000s</t>
  </si>
  <si>
    <t>14.705568000s</t>
  </si>
  <si>
    <t>14.710542000s</t>
  </si>
  <si>
    <t>14.723745000s</t>
  </si>
  <si>
    <t>14.728745000s</t>
  </si>
  <si>
    <t>14.733745000s</t>
  </si>
  <si>
    <t>14.738745000s</t>
  </si>
  <si>
    <t>14.743745000s</t>
  </si>
  <si>
    <t>14.748745000s</t>
  </si>
  <si>
    <t>14.753745000s</t>
  </si>
  <si>
    <t>14.758745000s</t>
  </si>
  <si>
    <t>14.763744000s</t>
  </si>
  <si>
    <t>14.763745000s</t>
  </si>
  <si>
    <t>14.768744000s</t>
  </si>
  <si>
    <t>14.773744000s</t>
  </si>
  <si>
    <t>14.778744000s</t>
  </si>
  <si>
    <t>14.805280000s</t>
  </si>
  <si>
    <t>14.810254000s</t>
  </si>
  <si>
    <t>14.815228000s</t>
  </si>
  <si>
    <t>14.820176000s</t>
  </si>
  <si>
    <t>14.825150000s</t>
  </si>
  <si>
    <t>14.830124000s</t>
  </si>
  <si>
    <t>14.835071000s</t>
  </si>
  <si>
    <t>14.840045000s</t>
  </si>
  <si>
    <t>14.845019000s</t>
  </si>
  <si>
    <t>14.849993000s</t>
  </si>
  <si>
    <t>14.854941000s</t>
  </si>
  <si>
    <t>14.859915000s</t>
  </si>
  <si>
    <t>14.867519000s</t>
  </si>
  <si>
    <t>14.872519000s</t>
  </si>
  <si>
    <t>14.877519000s</t>
  </si>
  <si>
    <t>14.877545000s</t>
  </si>
  <si>
    <t>14.882545000s</t>
  </si>
  <si>
    <t>14.887544000s</t>
  </si>
  <si>
    <t>14.887545000s</t>
  </si>
  <si>
    <t>14.892544000s</t>
  </si>
  <si>
    <t>14.897544000s</t>
  </si>
  <si>
    <t>14.902544000s</t>
  </si>
  <si>
    <t>14.907544000s</t>
  </si>
  <si>
    <t>14.912544000s</t>
  </si>
  <si>
    <t>14.917544000s</t>
  </si>
  <si>
    <t>14.922544000s</t>
  </si>
  <si>
    <t>14.933585000s</t>
  </si>
  <si>
    <t>14.938533000s</t>
  </si>
  <si>
    <t>14.943507000s</t>
  </si>
  <si>
    <t>14.948481000s</t>
  </si>
  <si>
    <t>14.953455000s</t>
  </si>
  <si>
    <t>14.958403000s</t>
  </si>
  <si>
    <t>14.963377000s</t>
  </si>
  <si>
    <t>14.968350000s</t>
  </si>
  <si>
    <t>14.973324000s</t>
  </si>
  <si>
    <t>14.978272000s</t>
  </si>
  <si>
    <t>14.983246000s</t>
  </si>
  <si>
    <t>14.988220000s</t>
  </si>
  <si>
    <t>14.995485000s</t>
  </si>
  <si>
    <t>14.995511000s</t>
  </si>
  <si>
    <t>15.000485000s</t>
  </si>
  <si>
    <t>15.000511000s</t>
  </si>
  <si>
    <t>15.005511000s</t>
  </si>
  <si>
    <t>15.010511000s</t>
  </si>
  <si>
    <t>15.015511000s</t>
  </si>
  <si>
    <t>15.020511000s</t>
  </si>
  <si>
    <t>15.025511000s</t>
  </si>
  <si>
    <t>15.030511000s</t>
  </si>
  <si>
    <t>15.035511000s</t>
  </si>
  <si>
    <t>15.040511000s</t>
  </si>
  <si>
    <t>15.045511000s</t>
  </si>
  <si>
    <t>15.050510000s</t>
  </si>
  <si>
    <t>15.050511000s</t>
  </si>
  <si>
    <t>15.061917000s</t>
  </si>
  <si>
    <t>15.066864000s</t>
  </si>
  <si>
    <t>15.071838000s</t>
  </si>
  <si>
    <t>15.076812000s</t>
  </si>
  <si>
    <t>15.081786000s</t>
  </si>
  <si>
    <t>15.086734000s</t>
  </si>
  <si>
    <t>15.091708000s</t>
  </si>
  <si>
    <t>15.096682000s</t>
  </si>
  <si>
    <t>15.101655000s</t>
  </si>
  <si>
    <t>15.106603000s</t>
  </si>
  <si>
    <t>15.111577000s</t>
  </si>
  <si>
    <t>15.116551000s</t>
  </si>
  <si>
    <t>15.123478000s</t>
  </si>
  <si>
    <t>15.128478000s</t>
  </si>
  <si>
    <t>15.133478000s</t>
  </si>
  <si>
    <t>15.138478000s</t>
  </si>
  <si>
    <t>15.143478000s</t>
  </si>
  <si>
    <t>15.148478000s</t>
  </si>
  <si>
    <t>15.153477000s</t>
  </si>
  <si>
    <t>15.153478000s</t>
  </si>
  <si>
    <t>15.158477000s</t>
  </si>
  <si>
    <t>15.163477000s</t>
  </si>
  <si>
    <t>15.168477000s</t>
  </si>
  <si>
    <t>15.173477000s</t>
  </si>
  <si>
    <t>15.178477000s</t>
  </si>
  <si>
    <t>15.190196000s</t>
  </si>
  <si>
    <t>15.195169000s</t>
  </si>
  <si>
    <t>15.200143000s</t>
  </si>
  <si>
    <t>15.205091000s</t>
  </si>
  <si>
    <t>15.210065000s</t>
  </si>
  <si>
    <t>15.215039000s</t>
  </si>
  <si>
    <t>15.220013000s</t>
  </si>
  <si>
    <t>15.224961000s</t>
  </si>
  <si>
    <t>15.229935000s</t>
  </si>
  <si>
    <t>15.234908000s</t>
  </si>
  <si>
    <t>15.239856000s</t>
  </si>
  <si>
    <t>15.244830000s</t>
  </si>
  <si>
    <t>15.251419000s</t>
  </si>
  <si>
    <t>15.256418000s</t>
  </si>
  <si>
    <t>15.261418000s</t>
  </si>
  <si>
    <t>15.261444000s</t>
  </si>
  <si>
    <t>15.266418000s</t>
  </si>
  <si>
    <t>15.266444000s</t>
  </si>
  <si>
    <t>15.271418000s</t>
  </si>
  <si>
    <t>15.271444000s</t>
  </si>
  <si>
    <t>15.276418000s</t>
  </si>
  <si>
    <t>15.276444000s</t>
  </si>
  <si>
    <t>15.281444000s</t>
  </si>
  <si>
    <t>15.286444000s</t>
  </si>
  <si>
    <t>15.291444000s</t>
  </si>
  <si>
    <t>15.296444000s</t>
  </si>
  <si>
    <t>15.301444000s</t>
  </si>
  <si>
    <t>15.306444000s</t>
  </si>
  <si>
    <t>15.316938000s</t>
  </si>
  <si>
    <t>15.321912000s</t>
  </si>
  <si>
    <t>15.326860000s</t>
  </si>
  <si>
    <t>15.331834000s</t>
  </si>
  <si>
    <t>15.336808000s</t>
  </si>
  <si>
    <t>15.341782000s</t>
  </si>
  <si>
    <t>15.346729000s</t>
  </si>
  <si>
    <t>15.351703000s</t>
  </si>
  <si>
    <t>15.356677000s</t>
  </si>
  <si>
    <t>15.361651000s</t>
  </si>
  <si>
    <t>15.366599000s</t>
  </si>
  <si>
    <t>15.371573000s</t>
  </si>
  <si>
    <t>15.379385000s</t>
  </si>
  <si>
    <t>15.384385000s</t>
  </si>
  <si>
    <t>15.389385000s</t>
  </si>
  <si>
    <t>15.394385000s</t>
  </si>
  <si>
    <t>15.399385000s</t>
  </si>
  <si>
    <t>15.404385000s</t>
  </si>
  <si>
    <t>15.409385000s</t>
  </si>
  <si>
    <t>15.414385000s</t>
  </si>
  <si>
    <t>15.419384000s</t>
  </si>
  <si>
    <t>15.419410000s</t>
  </si>
  <si>
    <t>15.424384000s</t>
  </si>
  <si>
    <t>15.424410000s</t>
  </si>
  <si>
    <t>15.429410000s</t>
  </si>
  <si>
    <t>15.434410000s</t>
  </si>
  <si>
    <t>15.445243000s</t>
  </si>
  <si>
    <t>15.450191000s</t>
  </si>
  <si>
    <t>15.455165000s</t>
  </si>
  <si>
    <t>15.460139000s</t>
  </si>
  <si>
    <t>15.465113000s</t>
  </si>
  <si>
    <t>15.470061000s</t>
  </si>
  <si>
    <t>15.475035000s</t>
  </si>
  <si>
    <t>15.480008000s</t>
  </si>
  <si>
    <t>15.484982000s</t>
  </si>
  <si>
    <t>15.489930000s</t>
  </si>
  <si>
    <t>15.494904000s</t>
  </si>
  <si>
    <t>15.499878000s</t>
  </si>
  <si>
    <t>15.507352000s</t>
  </si>
  <si>
    <t>15.512352000s</t>
  </si>
  <si>
    <t>15.517352000s</t>
  </si>
  <si>
    <t>15.522351000s</t>
  </si>
  <si>
    <t>15.527351000s</t>
  </si>
  <si>
    <t>15.532351000s</t>
  </si>
  <si>
    <t>15.532377000s</t>
  </si>
  <si>
    <t>15.537351000s</t>
  </si>
  <si>
    <t>15.537377000s</t>
  </si>
  <si>
    <t>15.542377000s</t>
  </si>
  <si>
    <t>15.547377000s</t>
  </si>
  <si>
    <t>15.552377000s</t>
  </si>
  <si>
    <t>15.557377000s</t>
  </si>
  <si>
    <t>15.562377000s</t>
  </si>
  <si>
    <t>15.578106000s</t>
  </si>
  <si>
    <t>15.583054000s</t>
  </si>
  <si>
    <t>15.588027000s</t>
  </si>
  <si>
    <t>15.593001000s</t>
  </si>
  <si>
    <t>15.597975000s</t>
  </si>
  <si>
    <t>15.602923000s</t>
  </si>
  <si>
    <t>15.607897000s</t>
  </si>
  <si>
    <t>15.612871000s</t>
  </si>
  <si>
    <t>15.617819000s</t>
  </si>
  <si>
    <t>15.622792000s</t>
  </si>
  <si>
    <t>15.627766000s</t>
  </si>
  <si>
    <t>15.632740000s</t>
  </si>
  <si>
    <t>15.651568000s</t>
  </si>
  <si>
    <t>15.656568000s</t>
  </si>
  <si>
    <t>15.661568000s</t>
  </si>
  <si>
    <t>15.666568000s</t>
  </si>
  <si>
    <t>15.671568000s</t>
  </si>
  <si>
    <t>15.671594000s</t>
  </si>
  <si>
    <t>15.676594000s</t>
  </si>
  <si>
    <t>15.681594000s</t>
  </si>
  <si>
    <t>15.686593000s</t>
  </si>
  <si>
    <t>15.691593000s</t>
  </si>
  <si>
    <t>15.696593000s</t>
  </si>
  <si>
    <t>15.701593000s</t>
  </si>
  <si>
    <t>15.706593000s</t>
  </si>
  <si>
    <t>15.727400000s</t>
  </si>
  <si>
    <t>15.732374000s</t>
  </si>
  <si>
    <t>15.737322000s</t>
  </si>
  <si>
    <t>15.742296000s</t>
  </si>
  <si>
    <t>15.747270000s</t>
  </si>
  <si>
    <t>15.752243000s</t>
  </si>
  <si>
    <t>15.757191000s</t>
  </si>
  <si>
    <t>15.762165000s</t>
  </si>
  <si>
    <t>15.767139000s</t>
  </si>
  <si>
    <t>15.772113000s</t>
  </si>
  <si>
    <t>15.777061000s</t>
  </si>
  <si>
    <t>15.782035000s</t>
  </si>
  <si>
    <t>15.795368000s</t>
  </si>
  <si>
    <t>15.795394000s</t>
  </si>
  <si>
    <t>15.800368000s</t>
  </si>
  <si>
    <t>15.800394000s</t>
  </si>
  <si>
    <t>15.805394000s</t>
  </si>
  <si>
    <t>15.810393000s</t>
  </si>
  <si>
    <t>15.815393000s</t>
  </si>
  <si>
    <t>15.820393000s</t>
  </si>
  <si>
    <t>15.825393000s</t>
  </si>
  <si>
    <t>15.830393000s</t>
  </si>
  <si>
    <t>15.830419000s</t>
  </si>
  <si>
    <t>15.835393000s</t>
  </si>
  <si>
    <t>15.835419000s</t>
  </si>
  <si>
    <t>15.840419000s</t>
  </si>
  <si>
    <t>15.845419000s</t>
  </si>
  <si>
    <t>15.850419000s</t>
  </si>
  <si>
    <t>15.875080000s</t>
  </si>
  <si>
    <t>15.880028000s</t>
  </si>
  <si>
    <t>15.885002000s</t>
  </si>
  <si>
    <t>15.889975000s</t>
  </si>
  <si>
    <t>15.894949000s</t>
  </si>
  <si>
    <t>15.899897000s</t>
  </si>
  <si>
    <t>15.904871000s</t>
  </si>
  <si>
    <t>15.909845000s</t>
  </si>
  <si>
    <t>15.914819000s</t>
  </si>
  <si>
    <t>15.919767000s</t>
  </si>
  <si>
    <t>15.924740000s</t>
  </si>
  <si>
    <t>15.929714000s</t>
  </si>
  <si>
    <t>15.939610000s</t>
  </si>
  <si>
    <t>15.939636000s</t>
  </si>
  <si>
    <t>15.944636000s</t>
  </si>
  <si>
    <t>15.949636000s</t>
  </si>
  <si>
    <t>15.954636000s</t>
  </si>
  <si>
    <t>15.959610000s</t>
  </si>
  <si>
    <t>15.959636000s</t>
  </si>
  <si>
    <t>15.964636000s</t>
  </si>
  <si>
    <t>15.969636000s</t>
  </si>
  <si>
    <t>15.974635000s</t>
  </si>
  <si>
    <t>15.979635000s</t>
  </si>
  <si>
    <t>15.984635000s</t>
  </si>
  <si>
    <t>15.989635000s</t>
  </si>
  <si>
    <t>15.994635000s</t>
  </si>
  <si>
    <t>16.003411000s</t>
  </si>
  <si>
    <t>16.008385000s</t>
  </si>
  <si>
    <t>16.013359000s</t>
  </si>
  <si>
    <t>16.018307000s</t>
  </si>
  <si>
    <t>16.023280000s</t>
  </si>
  <si>
    <t>16.028254000s</t>
  </si>
  <si>
    <t>16.033228000s</t>
  </si>
  <si>
    <t>16.038176000s</t>
  </si>
  <si>
    <t>16.043150000s</t>
  </si>
  <si>
    <t>16.048124000s</t>
  </si>
  <si>
    <t>16.053098000s</t>
  </si>
  <si>
    <t>16.058046000s</t>
  </si>
  <si>
    <t>16.067577000s</t>
  </si>
  <si>
    <t>16.072577000s</t>
  </si>
  <si>
    <t>16.077576000s</t>
  </si>
  <si>
    <t>16.082576000s</t>
  </si>
  <si>
    <t>16.087576000s</t>
  </si>
  <si>
    <t>16.092576000s</t>
  </si>
  <si>
    <t>16.092602000s</t>
  </si>
  <si>
    <t>16.097602000s</t>
  </si>
  <si>
    <t>16.102602000s</t>
  </si>
  <si>
    <t>16.107602000s</t>
  </si>
  <si>
    <t>16.112602000s</t>
  </si>
  <si>
    <t>16.117602000s</t>
  </si>
  <si>
    <t>16.122602000s</t>
  </si>
  <si>
    <t>16.131742000s</t>
  </si>
  <si>
    <t>16.136716000s</t>
  </si>
  <si>
    <t>16.141690000s</t>
  </si>
  <si>
    <t>16.146638000s</t>
  </si>
  <si>
    <t>16.151612000s</t>
  </si>
  <si>
    <t>16.156586000s</t>
  </si>
  <si>
    <t>16.161559000s</t>
  </si>
  <si>
    <t>16.166507000s</t>
  </si>
  <si>
    <t>16.171481000s</t>
  </si>
  <si>
    <t>16.176455000s</t>
  </si>
  <si>
    <t>16.181429000s</t>
  </si>
  <si>
    <t>16.186377000s</t>
  </si>
  <si>
    <t>16.195543000s</t>
  </si>
  <si>
    <t>16.200543000s</t>
  </si>
  <si>
    <t>16.205543000s</t>
  </si>
  <si>
    <t>16.210543000s</t>
  </si>
  <si>
    <t>16.215543000s</t>
  </si>
  <si>
    <t>16.220543000s</t>
  </si>
  <si>
    <t>16.225543000s</t>
  </si>
  <si>
    <t>16.230543000s</t>
  </si>
  <si>
    <t>16.235542000s</t>
  </si>
  <si>
    <t>16.235543000s</t>
  </si>
  <si>
    <t>16.240542000s</t>
  </si>
  <si>
    <t>16.245542000s</t>
  </si>
  <si>
    <t>16.250542000s</t>
  </si>
  <si>
    <t>16.250568000s</t>
  </si>
  <si>
    <t>16.260151000s</t>
  </si>
  <si>
    <t>16.265125000s</t>
  </si>
  <si>
    <t>16.270099000s</t>
  </si>
  <si>
    <t>16.275047000s</t>
  </si>
  <si>
    <t>16.280021000s</t>
  </si>
  <si>
    <t>16.284995000s</t>
  </si>
  <si>
    <t>16.289969000s</t>
  </si>
  <si>
    <t>16.294916000s</t>
  </si>
  <si>
    <t>16.299890000s</t>
  </si>
  <si>
    <t>16.304864000s</t>
  </si>
  <si>
    <t>16.309838000s</t>
  </si>
  <si>
    <t>16.314786000s</t>
  </si>
  <si>
    <t>16.323510000s</t>
  </si>
  <si>
    <t>16.328510000s</t>
  </si>
  <si>
    <t>16.333510000s</t>
  </si>
  <si>
    <t>16.338510000s</t>
  </si>
  <si>
    <t>16.343509000s</t>
  </si>
  <si>
    <t>16.348509000s</t>
  </si>
  <si>
    <t>16.353509000s</t>
  </si>
  <si>
    <t>16.358535000s</t>
  </si>
  <si>
    <t>16.363535000s</t>
  </si>
  <si>
    <t>16.368535000s</t>
  </si>
  <si>
    <t>16.373535000s</t>
  </si>
  <si>
    <t>16.378535000s</t>
  </si>
  <si>
    <t>16.388561000s</t>
  </si>
  <si>
    <t>16.393509000s</t>
  </si>
  <si>
    <t>16.398482000s</t>
  </si>
  <si>
    <t>16.403456000s</t>
  </si>
  <si>
    <t>16.408430000s</t>
  </si>
  <si>
    <t>16.413378000s</t>
  </si>
  <si>
    <t>16.418352000s</t>
  </si>
  <si>
    <t>16.423326000s</t>
  </si>
  <si>
    <t>16.428300000s</t>
  </si>
  <si>
    <t>16.433247000s</t>
  </si>
  <si>
    <t>16.438221000s</t>
  </si>
  <si>
    <t>16.443195000s</t>
  </si>
  <si>
    <t>16.451476000s</t>
  </si>
  <si>
    <t>16.456476000s</t>
  </si>
  <si>
    <t>16.461476000s</t>
  </si>
  <si>
    <t>16.466476000s</t>
  </si>
  <si>
    <t>16.471476000s</t>
  </si>
  <si>
    <t>16.476476000s</t>
  </si>
  <si>
    <t>16.481476000s</t>
  </si>
  <si>
    <t>16.486476000s</t>
  </si>
  <si>
    <t>16.491476000s</t>
  </si>
  <si>
    <t>16.496476000s</t>
  </si>
  <si>
    <t>16.501475000s</t>
  </si>
  <si>
    <t>16.501502000s</t>
  </si>
  <si>
    <t>16.506475000s</t>
  </si>
  <si>
    <t>16.506501000s</t>
  </si>
  <si>
    <t>16.516970000s</t>
  </si>
  <si>
    <t>16.521944000s</t>
  </si>
  <si>
    <t>16.526918000s</t>
  </si>
  <si>
    <t>16.531892000s</t>
  </si>
  <si>
    <t>16.536839000s</t>
  </si>
  <si>
    <t>16.541813000s</t>
  </si>
  <si>
    <t>16.546787000s</t>
  </si>
  <si>
    <t>16.551761000s</t>
  </si>
  <si>
    <t>16.556709000s</t>
  </si>
  <si>
    <t>16.561683000s</t>
  </si>
  <si>
    <t>16.566657000s</t>
  </si>
  <si>
    <t>16.571631000s</t>
  </si>
  <si>
    <t>16.579443000s</t>
  </si>
  <si>
    <t>16.584443000s</t>
  </si>
  <si>
    <t>16.589443000s</t>
  </si>
  <si>
    <t>16.594443000s</t>
  </si>
  <si>
    <t>16.599443000s</t>
  </si>
  <si>
    <t>16.604443000s</t>
  </si>
  <si>
    <t>16.609442000s</t>
  </si>
  <si>
    <t>16.614442000s</t>
  </si>
  <si>
    <t>16.619442000s</t>
  </si>
  <si>
    <t>16.624442000s</t>
  </si>
  <si>
    <t>16.624468000s</t>
  </si>
  <si>
    <t>16.629442000s</t>
  </si>
  <si>
    <t>16.629468000s</t>
  </si>
  <si>
    <t>16.634442000s</t>
  </si>
  <si>
    <t>16.634468000s</t>
  </si>
  <si>
    <t>16.649910000s</t>
  </si>
  <si>
    <t>16.654884000s</t>
  </si>
  <si>
    <t>16.659858000s</t>
  </si>
  <si>
    <t>16.664806000s</t>
  </si>
  <si>
    <t>16.669780000s</t>
  </si>
  <si>
    <t>16.674754000s</t>
  </si>
  <si>
    <t>16.679728000s</t>
  </si>
  <si>
    <t>16.684676000s</t>
  </si>
  <si>
    <t>16.689649000s</t>
  </si>
  <si>
    <t>16.694623000s</t>
  </si>
  <si>
    <t>16.699597000s</t>
  </si>
  <si>
    <t>16.704545000s</t>
  </si>
  <si>
    <t>16.723659000s</t>
  </si>
  <si>
    <t>16.723685000s</t>
  </si>
  <si>
    <t>16.728659000s</t>
  </si>
  <si>
    <t>16.728685000s</t>
  </si>
  <si>
    <t>16.733659000s</t>
  </si>
  <si>
    <t>16.733685000s</t>
  </si>
  <si>
    <t>16.738685000s</t>
  </si>
  <si>
    <t>16.743685000s</t>
  </si>
  <si>
    <t>16.748685000s</t>
  </si>
  <si>
    <t>16.753685000s</t>
  </si>
  <si>
    <t>16.758685000s</t>
  </si>
  <si>
    <t>16.763685000s</t>
  </si>
  <si>
    <t>16.768685000s</t>
  </si>
  <si>
    <t>16.773684000s</t>
  </si>
  <si>
    <t>16.778684000s</t>
  </si>
  <si>
    <t>16.799283000s</t>
  </si>
  <si>
    <t>16.804257000s</t>
  </si>
  <si>
    <t>16.809205000s</t>
  </si>
  <si>
    <t>16.814179000s</t>
  </si>
  <si>
    <t>16.819152000s</t>
  </si>
  <si>
    <t>16.824126000s</t>
  </si>
  <si>
    <t>16.829074000s</t>
  </si>
  <si>
    <t>16.834048000s</t>
  </si>
  <si>
    <t>16.839022000s</t>
  </si>
  <si>
    <t>16.843996000s</t>
  </si>
  <si>
    <t>16.848944000s</t>
  </si>
  <si>
    <t>16.853917000s</t>
  </si>
  <si>
    <t>16.867459000s</t>
  </si>
  <si>
    <t>16.872459000s</t>
  </si>
  <si>
    <t>16.877459000s</t>
  </si>
  <si>
    <t>16.882459000s</t>
  </si>
  <si>
    <t>16.887459000s</t>
  </si>
  <si>
    <t>16.887485000s</t>
  </si>
  <si>
    <t>16.892485000s</t>
  </si>
  <si>
    <t>16.897484000s</t>
  </si>
  <si>
    <t>16.902484000s</t>
  </si>
  <si>
    <t>16.907458000s</t>
  </si>
  <si>
    <t>16.907484000s</t>
  </si>
  <si>
    <t>16.912484000s</t>
  </si>
  <si>
    <t>16.917484000s</t>
  </si>
  <si>
    <t>16.922484000s</t>
  </si>
  <si>
    <t>16.948655000s</t>
  </si>
  <si>
    <t>16.953603000s</t>
  </si>
  <si>
    <t>16.958577000s</t>
  </si>
  <si>
    <t>16.963551000s</t>
  </si>
  <si>
    <t>16.968525000s</t>
  </si>
  <si>
    <t>16.973473000s</t>
  </si>
  <si>
    <t>16.978447000s</t>
  </si>
  <si>
    <t>16.983420000s</t>
  </si>
  <si>
    <t>16.988394000s</t>
  </si>
  <si>
    <t>16.993342000s</t>
  </si>
  <si>
    <t>16.998316000s</t>
  </si>
  <si>
    <t>17.003290000s</t>
  </si>
  <si>
    <t>17.112116000s</t>
  </si>
  <si>
    <t>17.117116000s</t>
  </si>
  <si>
    <t>17.122116000s</t>
  </si>
  <si>
    <t>17.127116000s</t>
  </si>
  <si>
    <t>17.132116000s</t>
  </si>
  <si>
    <t>17.137116000s</t>
  </si>
  <si>
    <t>17.142116000s</t>
  </si>
  <si>
    <t>17.147116000s</t>
  </si>
  <si>
    <t>17.152116000s</t>
  </si>
  <si>
    <t>17.157115000s</t>
  </si>
  <si>
    <t>17.162115000s</t>
  </si>
  <si>
    <t>17.167115000s</t>
  </si>
  <si>
    <t>17.167141000s</t>
  </si>
  <si>
    <t>17.180006000s</t>
  </si>
  <si>
    <t>17.184980000s</t>
  </si>
  <si>
    <t>17.189927000s</t>
  </si>
  <si>
    <t>17.194901000s</t>
  </si>
  <si>
    <t>17.199875000s</t>
  </si>
  <si>
    <t>17.204849000s</t>
  </si>
  <si>
    <t>17.209797000s</t>
  </si>
  <si>
    <t>17.214771000s</t>
  </si>
  <si>
    <t>17.219745000s</t>
  </si>
  <si>
    <t>17.224718000s</t>
  </si>
  <si>
    <t>17.229666000s</t>
  </si>
  <si>
    <t>17.234640000s</t>
  </si>
  <si>
    <t>17.351800000s</t>
  </si>
  <si>
    <t>17.356800000s</t>
  </si>
  <si>
    <t>17.361799000s</t>
  </si>
  <si>
    <t>17.361800000s</t>
  </si>
  <si>
    <t>17.366799000s</t>
  </si>
  <si>
    <t>17.371799000s</t>
  </si>
  <si>
    <t>17.376799000s</t>
  </si>
  <si>
    <t>17.381799000s</t>
  </si>
  <si>
    <t>17.386799000s</t>
  </si>
  <si>
    <t>17.386825000s</t>
  </si>
  <si>
    <t>17.391799000s</t>
  </si>
  <si>
    <t>17.391825000s</t>
  </si>
  <si>
    <t>17.396799000s</t>
  </si>
  <si>
    <t>17.396825000s</t>
  </si>
  <si>
    <t>17.401799000s</t>
  </si>
  <si>
    <t>17.401825000s</t>
  </si>
  <si>
    <t>17.406799000s</t>
  </si>
  <si>
    <t>17.406825000s</t>
  </si>
  <si>
    <t>17.432345000s</t>
  </si>
  <si>
    <t>17.437319000s</t>
  </si>
  <si>
    <t>17.442267000s</t>
  </si>
  <si>
    <t>17.447241000s</t>
  </si>
  <si>
    <t>17.452215000s</t>
  </si>
  <si>
    <t>17.457188000s</t>
  </si>
  <si>
    <t>17.462136000s</t>
  </si>
  <si>
    <t>17.467110000s</t>
  </si>
  <si>
    <t>17.472084000s</t>
  </si>
  <si>
    <t>17.477058000s</t>
  </si>
  <si>
    <t>17.482006000s</t>
  </si>
  <si>
    <t>17.486980000s</t>
  </si>
  <si>
    <t>17.507240000s</t>
  </si>
  <si>
    <t>17.507266000s</t>
  </si>
  <si>
    <t>17.512266000s</t>
  </si>
  <si>
    <t>17.517266000s</t>
  </si>
  <si>
    <t>17.522266000s</t>
  </si>
  <si>
    <t>17.527265000s</t>
  </si>
  <si>
    <t>17.532265000s</t>
  </si>
  <si>
    <t>17.537265000s</t>
  </si>
  <si>
    <t>17.542265000s</t>
  </si>
  <si>
    <t>17.547265000s</t>
  </si>
  <si>
    <t>17.552265000s</t>
  </si>
  <si>
    <t>17.557265000s</t>
  </si>
  <si>
    <t>17.562265000s</t>
  </si>
  <si>
    <t>17.584504000s</t>
  </si>
  <si>
    <t>17.589452000s</t>
  </si>
  <si>
    <t>17.594426000s</t>
  </si>
  <si>
    <t>17.599400000s</t>
  </si>
  <si>
    <t>17.604373000s</t>
  </si>
  <si>
    <t>17.609321000s</t>
  </si>
  <si>
    <t>17.614295000s</t>
  </si>
  <si>
    <t>17.619269000s</t>
  </si>
  <si>
    <t>17.624243000s</t>
  </si>
  <si>
    <t>17.629191000s</t>
  </si>
  <si>
    <t>17.634165000s</t>
  </si>
  <si>
    <t>17.639139000s</t>
  </si>
  <si>
    <t>17.651482000s</t>
  </si>
  <si>
    <t>17.656482000s</t>
  </si>
  <si>
    <t>17.661482000s</t>
  </si>
  <si>
    <t>17.666482000s</t>
  </si>
  <si>
    <t>17.671482000s</t>
  </si>
  <si>
    <t>17.676482000s</t>
  </si>
  <si>
    <t>17.681482000s</t>
  </si>
  <si>
    <t>17.686481000s</t>
  </si>
  <si>
    <t>17.686482000s</t>
  </si>
  <si>
    <t>17.691481000s</t>
  </si>
  <si>
    <t>17.696481000s</t>
  </si>
  <si>
    <t>17.701481000s</t>
  </si>
  <si>
    <t>17.706481000s</t>
  </si>
  <si>
    <t>17.712939000s</t>
  </si>
  <si>
    <t>17.717913000s</t>
  </si>
  <si>
    <t>17.722861000s</t>
  </si>
  <si>
    <t>17.727835000s</t>
  </si>
  <si>
    <t>17.732809000s</t>
  </si>
  <si>
    <t>17.737757000s</t>
  </si>
  <si>
    <t>17.742731000s</t>
  </si>
  <si>
    <t>17.747704000s</t>
  </si>
  <si>
    <t>17.752678000s</t>
  </si>
  <si>
    <t>17.757626000s</t>
  </si>
  <si>
    <t>17.762600000s</t>
  </si>
  <si>
    <t>17.767574000s</t>
  </si>
  <si>
    <t>17.779423000s</t>
  </si>
  <si>
    <t>17.779449000s</t>
  </si>
  <si>
    <t>17.784423000s</t>
  </si>
  <si>
    <t>17.784449000s</t>
  </si>
  <si>
    <t>17.789448000s</t>
  </si>
  <si>
    <t>17.789449000s</t>
  </si>
  <si>
    <t>17.794448000s</t>
  </si>
  <si>
    <t>17.799448000s</t>
  </si>
  <si>
    <t>17.804448000s</t>
  </si>
  <si>
    <t>17.809448000s</t>
  </si>
  <si>
    <t>17.809474000s</t>
  </si>
  <si>
    <t>17.814474000s</t>
  </si>
  <si>
    <t>17.819448000s</t>
  </si>
  <si>
    <t>17.819474000s</t>
  </si>
  <si>
    <t>17.824474000s</t>
  </si>
  <si>
    <t>17.829474000s</t>
  </si>
  <si>
    <t>17.834474000s</t>
  </si>
  <si>
    <t>17.841218000s</t>
  </si>
  <si>
    <t>17.846192000s</t>
  </si>
  <si>
    <t>17.851166000s</t>
  </si>
  <si>
    <t>17.856140000s</t>
  </si>
  <si>
    <t>17.861088000s</t>
  </si>
  <si>
    <t>17.866062000s</t>
  </si>
  <si>
    <t>17.871036000s</t>
  </si>
  <si>
    <t>17.876010000s</t>
  </si>
  <si>
    <t>17.880957000s</t>
  </si>
  <si>
    <t>17.885931000s</t>
  </si>
  <si>
    <t>17.890905000s</t>
  </si>
  <si>
    <t>17.895879000s</t>
  </si>
  <si>
    <t>17.907415000s</t>
  </si>
  <si>
    <t>17.912415000s</t>
  </si>
  <si>
    <t>17.917415000s</t>
  </si>
  <si>
    <t>17.922415000s</t>
  </si>
  <si>
    <t>17.927415000s</t>
  </si>
  <si>
    <t>17.932415000s</t>
  </si>
  <si>
    <t>17.937415000s</t>
  </si>
  <si>
    <t>17.942415000s</t>
  </si>
  <si>
    <t>17.947415000s</t>
  </si>
  <si>
    <t>17.952414000s</t>
  </si>
  <si>
    <t>17.952441000s</t>
  </si>
  <si>
    <t>17.957440000s</t>
  </si>
  <si>
    <t>17.962440000s</t>
  </si>
  <si>
    <t>17.969524000s</t>
  </si>
  <si>
    <t>17.974497000s</t>
  </si>
  <si>
    <t>17.979471000s</t>
  </si>
  <si>
    <t>17.984445000s</t>
  </si>
  <si>
    <t>17.989393000s</t>
  </si>
  <si>
    <t>17.994367000s</t>
  </si>
  <si>
    <t>17.999341000s</t>
  </si>
  <si>
    <t>18.004315000s</t>
  </si>
  <si>
    <t>18.009262000s</t>
  </si>
  <si>
    <t>18.014236000s</t>
  </si>
  <si>
    <t>18.019210000s</t>
  </si>
  <si>
    <t>18.024158000s</t>
  </si>
  <si>
    <t>18.035382000s</t>
  </si>
  <si>
    <t>18.040382000s</t>
  </si>
  <si>
    <t>18.045382000s</t>
  </si>
  <si>
    <t>18.050382000s</t>
  </si>
  <si>
    <t>18.055381000s</t>
  </si>
  <si>
    <t>18.055382000s</t>
  </si>
  <si>
    <t>18.060381000s</t>
  </si>
  <si>
    <t>18.065381000s</t>
  </si>
  <si>
    <t>18.070381000s</t>
  </si>
  <si>
    <t>18.070407000s</t>
  </si>
  <si>
    <t>18.075381000s</t>
  </si>
  <si>
    <t>18.075407000s</t>
  </si>
  <si>
    <t>18.080407000s</t>
  </si>
  <si>
    <t>18.085407000s</t>
  </si>
  <si>
    <t>18.090407000s</t>
  </si>
  <si>
    <t>18.097803000s</t>
  </si>
  <si>
    <t>18.102777000s</t>
  </si>
  <si>
    <t>18.107750000s</t>
  </si>
  <si>
    <t>18.112724000s</t>
  </si>
  <si>
    <t>18.117672000s</t>
  </si>
  <si>
    <t>18.122646000s</t>
  </si>
  <si>
    <t>Chksum</t>
  </si>
  <si>
    <t>Command</t>
  </si>
  <si>
    <t>Comment</t>
  </si>
  <si>
    <t>Constant 00</t>
  </si>
  <si>
    <t>Cnst</t>
  </si>
  <si>
    <t>0.003686000s</t>
  </si>
  <si>
    <t>0.008686000s</t>
  </si>
  <si>
    <t>0.021342000s</t>
  </si>
  <si>
    <t>0.026316000s</t>
  </si>
  <si>
    <t>0.031290000s</t>
  </si>
  <si>
    <t>0.036263000s</t>
  </si>
  <si>
    <t>0.041211000s</t>
  </si>
  <si>
    <t>0.046185000s</t>
  </si>
  <si>
    <t>0.051159000s</t>
  </si>
  <si>
    <t>0.056107000s</t>
  </si>
  <si>
    <t>0.061081000s</t>
  </si>
  <si>
    <t>0.066055000s</t>
  </si>
  <si>
    <t>0.071029000s</t>
  </si>
  <si>
    <t>0.075976000s</t>
  </si>
  <si>
    <t>0.092903000s</t>
  </si>
  <si>
    <t>0.097903000s</t>
  </si>
  <si>
    <t>0.102903000s</t>
  </si>
  <si>
    <t>0.107903000s</t>
  </si>
  <si>
    <t>0.112903000s</t>
  </si>
  <si>
    <t>0.117903000s</t>
  </si>
  <si>
    <t>0.122903000s</t>
  </si>
  <si>
    <t>0.127903000s</t>
  </si>
  <si>
    <t>0.132902000s</t>
  </si>
  <si>
    <t>0.132903000s</t>
  </si>
  <si>
    <t>0.137902000s</t>
  </si>
  <si>
    <t>0.142902000s</t>
  </si>
  <si>
    <t>0.147902000s</t>
  </si>
  <si>
    <t>0.147928000s</t>
  </si>
  <si>
    <t>0.168970000s</t>
  </si>
  <si>
    <t>0.173943000s</t>
  </si>
  <si>
    <t>0.178891000s</t>
  </si>
  <si>
    <t>0.183865000s</t>
  </si>
  <si>
    <t>0.188839000s</t>
  </si>
  <si>
    <t>0.193787000s</t>
  </si>
  <si>
    <t>0.198761000s</t>
  </si>
  <si>
    <t>0.203735000s</t>
  </si>
  <si>
    <t>0.208708000s</t>
  </si>
  <si>
    <t>0.213656000s</t>
  </si>
  <si>
    <t>0.218630000s</t>
  </si>
  <si>
    <t>0.223604000s</t>
  </si>
  <si>
    <t>0.237119000s</t>
  </si>
  <si>
    <t>0.242119000s</t>
  </si>
  <si>
    <t>0.247119000s</t>
  </si>
  <si>
    <t>0.252119000s</t>
  </si>
  <si>
    <t>0.252145000s</t>
  </si>
  <si>
    <t>0.257145000s</t>
  </si>
  <si>
    <t>0.262145000s</t>
  </si>
  <si>
    <t>0.267145000s</t>
  </si>
  <si>
    <t>0.272145000s</t>
  </si>
  <si>
    <t>0.277145000s</t>
  </si>
  <si>
    <t>0.282145000s</t>
  </si>
  <si>
    <t>0.287145000s</t>
  </si>
  <si>
    <t>0.292145000s</t>
  </si>
  <si>
    <t>0.318316000s</t>
  </si>
  <si>
    <t>0.323290000s</t>
  </si>
  <si>
    <t>0.328264000s</t>
  </si>
  <si>
    <t>0.333212000s</t>
  </si>
  <si>
    <t>0.338185000s</t>
  </si>
  <si>
    <t>0.343159000s</t>
  </si>
  <si>
    <t>0.348107000s</t>
  </si>
  <si>
    <t>0.353081000s</t>
  </si>
  <si>
    <t>0.358055000s</t>
  </si>
  <si>
    <t>0.363029000s</t>
  </si>
  <si>
    <t>0.367977000s</t>
  </si>
  <si>
    <t>0.372951000s</t>
  </si>
  <si>
    <t>0.380919000s</t>
  </si>
  <si>
    <t>0.380945000s</t>
  </si>
  <si>
    <t>0.385945000s</t>
  </si>
  <si>
    <t>0.390945000s</t>
  </si>
  <si>
    <t>0.395945000s</t>
  </si>
  <si>
    <t>0.400945000s</t>
  </si>
  <si>
    <t>0.405945000s</t>
  </si>
  <si>
    <t>0.410945000s</t>
  </si>
  <si>
    <t>0.415945000s</t>
  </si>
  <si>
    <t>0.420944000s</t>
  </si>
  <si>
    <t>0.420945000s</t>
  </si>
  <si>
    <t>0.425944000s</t>
  </si>
  <si>
    <t>0.430944000s</t>
  </si>
  <si>
    <t>0.435944000s</t>
  </si>
  <si>
    <t>0.451100000s</t>
  </si>
  <si>
    <t>0.456074000s</t>
  </si>
  <si>
    <t>0.461048000s</t>
  </si>
  <si>
    <t>0.465996000s</t>
  </si>
  <si>
    <t>0.470970000s</t>
  </si>
  <si>
    <t>0.475944000s</t>
  </si>
  <si>
    <t>0.480917000s</t>
  </si>
  <si>
    <t>0.485865000s</t>
  </si>
  <si>
    <t>0.490839000s</t>
  </si>
  <si>
    <t>0.495813000s</t>
  </si>
  <si>
    <t>0.500787000s</t>
  </si>
  <si>
    <t>0.505735000s</t>
  </si>
  <si>
    <t>0.524719000s</t>
  </si>
  <si>
    <t>0.529719000s</t>
  </si>
  <si>
    <t>0.534719000s</t>
  </si>
  <si>
    <t>0.539719000s</t>
  </si>
  <si>
    <t>0.544744000s</t>
  </si>
  <si>
    <t>0.549744000s</t>
  </si>
  <si>
    <t>0.554744000s</t>
  </si>
  <si>
    <t>0.559744000s</t>
  </si>
  <si>
    <t>0.564744000s</t>
  </si>
  <si>
    <t>0.569744000s</t>
  </si>
  <si>
    <t>0.574744000s</t>
  </si>
  <si>
    <t>0.579744000s</t>
  </si>
  <si>
    <t>0.600316000s</t>
  </si>
  <si>
    <t>0.605290000s</t>
  </si>
  <si>
    <t>0.610264000s</t>
  </si>
  <si>
    <t>0.615212000s</t>
  </si>
  <si>
    <t>0.620186000s</t>
  </si>
  <si>
    <t>0.625160000s</t>
  </si>
  <si>
    <t>0.630134000s</t>
  </si>
  <si>
    <t>0.635081000s</t>
  </si>
  <si>
    <t>0.640055000s</t>
  </si>
  <si>
    <t>0.645029000s</t>
  </si>
  <si>
    <t>0.650003000s</t>
  </si>
  <si>
    <t>0.654951000s</t>
  </si>
  <si>
    <t>0.668935000s</t>
  </si>
  <si>
    <t>0.668961000s</t>
  </si>
  <si>
    <t>0.673935000s</t>
  </si>
  <si>
    <t>0.673961000s</t>
  </si>
  <si>
    <t>0.678935000s</t>
  </si>
  <si>
    <t>0.678961000s</t>
  </si>
  <si>
    <t>0.683935000s</t>
  </si>
  <si>
    <t>0.683961000s</t>
  </si>
  <si>
    <t>0.688961000s</t>
  </si>
  <si>
    <t>0.693961000s</t>
  </si>
  <si>
    <t>0.698961000s</t>
  </si>
  <si>
    <t>0.703961000s</t>
  </si>
  <si>
    <t>0.708960000s</t>
  </si>
  <si>
    <t>0.713960000s</t>
  </si>
  <si>
    <t>0.718960000s</t>
  </si>
  <si>
    <t>0.723960000s</t>
  </si>
  <si>
    <t>0.749533000s</t>
  </si>
  <si>
    <t>0.754481000s</t>
  </si>
  <si>
    <t>0.759454000s</t>
  </si>
  <si>
    <t>0.764428000s</t>
  </si>
  <si>
    <t>0.769402000s</t>
  </si>
  <si>
    <t>0.774350000s</t>
  </si>
  <si>
    <t>0.779324000s</t>
  </si>
  <si>
    <t>0.784298000s</t>
  </si>
  <si>
    <t>0.789246000s</t>
  </si>
  <si>
    <t>0.794219000s</t>
  </si>
  <si>
    <t>0.799193000s</t>
  </si>
  <si>
    <t>0.804167000s</t>
  </si>
  <si>
    <t>0.812761000s</t>
  </si>
  <si>
    <t>0.817761000s</t>
  </si>
  <si>
    <t>0.817787000s</t>
  </si>
  <si>
    <t>0.822761000s</t>
  </si>
  <si>
    <t>0.822787000s</t>
  </si>
  <si>
    <t>0.827787000s</t>
  </si>
  <si>
    <t>0.832786000s</t>
  </si>
  <si>
    <t>0.837786000s</t>
  </si>
  <si>
    <t>0.842786000s</t>
  </si>
  <si>
    <t>0.847786000s</t>
  </si>
  <si>
    <t>0.852786000s</t>
  </si>
  <si>
    <t>0.857786000s</t>
  </si>
  <si>
    <t>0.862786000s</t>
  </si>
  <si>
    <t>0.867786000s</t>
  </si>
  <si>
    <t>0.876249000s</t>
  </si>
  <si>
    <t>0.881223000s</t>
  </si>
  <si>
    <t>0.886197000s</t>
  </si>
  <si>
    <t>0.891171000s</t>
  </si>
  <si>
    <t>0.896119000s</t>
  </si>
  <si>
    <t>0.901093000s</t>
  </si>
  <si>
    <t>0.906066000s</t>
  </si>
  <si>
    <t>0.911040000s</t>
  </si>
  <si>
    <t>0.915988000s</t>
  </si>
  <si>
    <t>0.920962000s</t>
  </si>
  <si>
    <t>0.925936000s</t>
  </si>
  <si>
    <t>0.930910000s</t>
  </si>
  <si>
    <t>0.940727000s</t>
  </si>
  <si>
    <t>0.945727000s</t>
  </si>
  <si>
    <t>0.950727000s</t>
  </si>
  <si>
    <t>0.955727000s</t>
  </si>
  <si>
    <t>0.960727000s</t>
  </si>
  <si>
    <t>0.965727000s</t>
  </si>
  <si>
    <t>0.970727000s</t>
  </si>
  <si>
    <t>0.975727000s</t>
  </si>
  <si>
    <t>0.975753000s</t>
  </si>
  <si>
    <t>0.980727000s</t>
  </si>
  <si>
    <t>0.980753000s</t>
  </si>
  <si>
    <t>0.985727000s</t>
  </si>
  <si>
    <t>0.985753000s</t>
  </si>
  <si>
    <t>0.990753000s</t>
  </si>
  <si>
    <t>0.995752000s</t>
  </si>
  <si>
    <t>1.004528000s</t>
  </si>
  <si>
    <t>1.009502000s</t>
  </si>
  <si>
    <t>1.014476000s</t>
  </si>
  <si>
    <t>1.019424000s</t>
  </si>
  <si>
    <t>1.024398000s</t>
  </si>
  <si>
    <t>1.029372000s</t>
  </si>
  <si>
    <t>1.034346000s</t>
  </si>
  <si>
    <t>1.039293000s</t>
  </si>
  <si>
    <t>1.044267000s</t>
  </si>
  <si>
    <t>1.049241000s</t>
  </si>
  <si>
    <t>1.054215000s</t>
  </si>
  <si>
    <t>1.059163000s</t>
  </si>
  <si>
    <t>1.069111000s</t>
  </si>
  <si>
    <t>1.074111000s</t>
  </si>
  <si>
    <t>1.079110000s</t>
  </si>
  <si>
    <t>1.084110000s</t>
  </si>
  <si>
    <t>1.089110000s</t>
  </si>
  <si>
    <t>1.089136000s</t>
  </si>
  <si>
    <t>1.094136000s</t>
  </si>
  <si>
    <t>1.099136000s</t>
  </si>
  <si>
    <t>1.104136000s</t>
  </si>
  <si>
    <t>1.109136000s</t>
  </si>
  <si>
    <t>1.114136000s</t>
  </si>
  <si>
    <t>1.119136000s</t>
  </si>
  <si>
    <t>1.124136000s</t>
  </si>
  <si>
    <t>1.132860000s</t>
  </si>
  <si>
    <t>1.137833000s</t>
  </si>
  <si>
    <t>1.142807000s</t>
  </si>
  <si>
    <t>1.147781000s</t>
  </si>
  <si>
    <t>1.152729000s</t>
  </si>
  <si>
    <t>1.157703000s</t>
  </si>
  <si>
    <t>1.162677000s</t>
  </si>
  <si>
    <t>1.167651000s</t>
  </si>
  <si>
    <t>1.172598000s</t>
  </si>
  <si>
    <t>1.177572000s</t>
  </si>
  <si>
    <t>1.182546000s</t>
  </si>
  <si>
    <t>1.187520000s</t>
  </si>
  <si>
    <t>1.197077000s</t>
  </si>
  <si>
    <t>1.202077000s</t>
  </si>
  <si>
    <t>1.207077000s</t>
  </si>
  <si>
    <t>1.212077000s</t>
  </si>
  <si>
    <t>1.217077000s</t>
  </si>
  <si>
    <t>1.222077000s</t>
  </si>
  <si>
    <t>1.227077000s</t>
  </si>
  <si>
    <t>1.232077000s</t>
  </si>
  <si>
    <t>1.232103000s</t>
  </si>
  <si>
    <t>1.237076000s</t>
  </si>
  <si>
    <t>1.237103000s</t>
  </si>
  <si>
    <t>1.242102000s</t>
  </si>
  <si>
    <t>1.247102000s</t>
  </si>
  <si>
    <t>1.252102000s</t>
  </si>
  <si>
    <t>1.261217000s</t>
  </si>
  <si>
    <t>1.266191000s</t>
  </si>
  <si>
    <t>1.271164000s</t>
  </si>
  <si>
    <t>1.276112000s</t>
  </si>
  <si>
    <t>1.281086000s</t>
  </si>
  <si>
    <t>1.286060000s</t>
  </si>
  <si>
    <t>1.291034000s</t>
  </si>
  <si>
    <t>1.295982000s</t>
  </si>
  <si>
    <t>1.300956000s</t>
  </si>
  <si>
    <t>1.305929000s</t>
  </si>
  <si>
    <t>1.310903000s</t>
  </si>
  <si>
    <t>1.315851000s</t>
  </si>
  <si>
    <t>1.325018000s</t>
  </si>
  <si>
    <t>1.330018000s</t>
  </si>
  <si>
    <t>1.335018000s</t>
  </si>
  <si>
    <t>1.340017000s</t>
  </si>
  <si>
    <t>1.345017000s</t>
  </si>
  <si>
    <t>1.350017000s</t>
  </si>
  <si>
    <t>1.355017000s</t>
  </si>
  <si>
    <t>1.355043000s</t>
  </si>
  <si>
    <t>1.360017000s</t>
  </si>
  <si>
    <t>1.360043000s</t>
  </si>
  <si>
    <t>1.365017000s</t>
  </si>
  <si>
    <t>1.365043000s</t>
  </si>
  <si>
    <t>1.370017000s</t>
  </si>
  <si>
    <t>1.375017000s</t>
  </si>
  <si>
    <t>1.375043000s</t>
  </si>
  <si>
    <t>1.380017000s</t>
  </si>
  <si>
    <t>1.380043000s</t>
  </si>
  <si>
    <t>1.392438000s</t>
  </si>
  <si>
    <t>1.397386000s</t>
  </si>
  <si>
    <t>1.402360000s</t>
  </si>
  <si>
    <t>1.407334000s</t>
  </si>
  <si>
    <t>1.412308000s</t>
  </si>
  <si>
    <t>1.417256000s</t>
  </si>
  <si>
    <t>1.422230000s</t>
  </si>
  <si>
    <t>1.427203000s</t>
  </si>
  <si>
    <t>1.432177000s</t>
  </si>
  <si>
    <t>1.437125000s</t>
  </si>
  <si>
    <t>1.442099000s</t>
  </si>
  <si>
    <t>1.447073000s</t>
  </si>
  <si>
    <t>1.452958000s</t>
  </si>
  <si>
    <t>1.452984000s</t>
  </si>
  <si>
    <t>1.457984000s</t>
  </si>
  <si>
    <t>1.462984000s</t>
  </si>
  <si>
    <t>1.467984000s</t>
  </si>
  <si>
    <t>1.472984000s</t>
  </si>
  <si>
    <t>1.477984000s</t>
  </si>
  <si>
    <t>1.482984000s</t>
  </si>
  <si>
    <t>1.487984000s</t>
  </si>
  <si>
    <t>1.492984000s</t>
  </si>
  <si>
    <t>1.497984000s</t>
  </si>
  <si>
    <t>1.498010000s</t>
  </si>
  <si>
    <t>1.503009000s</t>
  </si>
  <si>
    <t>1.503010000s</t>
  </si>
  <si>
    <t>1.508009000s</t>
  </si>
  <si>
    <t>1.520744000s</t>
  </si>
  <si>
    <t>1.525717000s</t>
  </si>
  <si>
    <t>1.530691000s</t>
  </si>
  <si>
    <t>1.535665000s</t>
  </si>
  <si>
    <t>1.540613000s</t>
  </si>
  <si>
    <t>1.545587000s</t>
  </si>
  <si>
    <t>1.550561000s</t>
  </si>
  <si>
    <t>1.555535000s</t>
  </si>
  <si>
    <t>1.560482000s</t>
  </si>
  <si>
    <t>1.565456000s</t>
  </si>
  <si>
    <t>1.570430000s</t>
  </si>
  <si>
    <t>1.575404000s</t>
  </si>
  <si>
    <t>1.596784000s</t>
  </si>
  <si>
    <t>1.601784000s</t>
  </si>
  <si>
    <t>1.606784000s</t>
  </si>
  <si>
    <t>1.611784000s</t>
  </si>
  <si>
    <t>1.616784000s</t>
  </si>
  <si>
    <t>1.621784000s</t>
  </si>
  <si>
    <t>1.626809000s</t>
  </si>
  <si>
    <t>1.626810000s</t>
  </si>
  <si>
    <t>1.631809000s</t>
  </si>
  <si>
    <t>1.636809000s</t>
  </si>
  <si>
    <t>1.641809000s</t>
  </si>
  <si>
    <t>1.646809000s</t>
  </si>
  <si>
    <t>1.651809000s</t>
  </si>
  <si>
    <t>1.669986000s</t>
  </si>
  <si>
    <t>1.674960000s</t>
  </si>
  <si>
    <t>1.679908000s</t>
  </si>
  <si>
    <t>1.684881000s</t>
  </si>
  <si>
    <t>1.689855000s</t>
  </si>
  <si>
    <t>1.694803000s</t>
  </si>
  <si>
    <t>1.699777000s</t>
  </si>
  <si>
    <t>1.704751000s</t>
  </si>
  <si>
    <t>1.709725000s</t>
  </si>
  <si>
    <t>1.714673000s</t>
  </si>
  <si>
    <t>1.719646000s</t>
  </si>
  <si>
    <t>1.724620000s</t>
  </si>
  <si>
    <t>1.741026000s</t>
  </si>
  <si>
    <t>1.746026000s</t>
  </si>
  <si>
    <t>1.751026000s</t>
  </si>
  <si>
    <t>1.756026000s</t>
  </si>
  <si>
    <t>1.761026000s</t>
  </si>
  <si>
    <t>1.766026000s</t>
  </si>
  <si>
    <t>1.771026000s</t>
  </si>
  <si>
    <t>1.776026000s</t>
  </si>
  <si>
    <t>1.781026000s</t>
  </si>
  <si>
    <t>1.786026000s</t>
  </si>
  <si>
    <t>1.786052000s</t>
  </si>
  <si>
    <t>1.791051000s</t>
  </si>
  <si>
    <t>1.791052000s</t>
  </si>
  <si>
    <t>1.796051000s</t>
  </si>
  <si>
    <t>1.819306000s</t>
  </si>
  <si>
    <t>1.824280000s</t>
  </si>
  <si>
    <t>1.829228000s</t>
  </si>
  <si>
    <t>1.834202000s</t>
  </si>
  <si>
    <t>1.839176000s</t>
  </si>
  <si>
    <t>1.844150000s</t>
  </si>
  <si>
    <t>1.849097000s</t>
  </si>
  <si>
    <t>1.854071000s</t>
  </si>
  <si>
    <t>1.859045000s</t>
  </si>
  <si>
    <t>1.863993000s</t>
  </si>
  <si>
    <t>1.868967000s</t>
  </si>
  <si>
    <t>1.873941000s</t>
  </si>
  <si>
    <t>1.884826000s</t>
  </si>
  <si>
    <t>1.889826000s</t>
  </si>
  <si>
    <t>1.894826000s</t>
  </si>
  <si>
    <t>1.899826000s</t>
  </si>
  <si>
    <t>1.904826000s</t>
  </si>
  <si>
    <t>1.909826000s</t>
  </si>
  <si>
    <t>1.914825000s</t>
  </si>
  <si>
    <t>1.919825000s</t>
  </si>
  <si>
    <t>1.924825000s</t>
  </si>
  <si>
    <t>1.929825000s</t>
  </si>
  <si>
    <t>1.929851000s</t>
  </si>
  <si>
    <t>1.934851000s</t>
  </si>
  <si>
    <t>1.939851000s</t>
  </si>
  <si>
    <t>1.947716000s</t>
  </si>
  <si>
    <t>1.952689000s</t>
  </si>
  <si>
    <t>1.957637000s</t>
  </si>
  <si>
    <t>1.962611000s</t>
  </si>
  <si>
    <t>1.967585000s</t>
  </si>
  <si>
    <t>1.972559000s</t>
  </si>
  <si>
    <t>1.977507000s</t>
  </si>
  <si>
    <t>1.982481000s</t>
  </si>
  <si>
    <t>1.987454000s</t>
  </si>
  <si>
    <t>1.992402000s</t>
  </si>
  <si>
    <t>1.997376000s</t>
  </si>
  <si>
    <t>2.002350000s</t>
  </si>
  <si>
    <t>2.012793000s</t>
  </si>
  <si>
    <t>2.017792000s</t>
  </si>
  <si>
    <t>2.022792000s</t>
  </si>
  <si>
    <t>2.022818000s</t>
  </si>
  <si>
    <t>2.027818000s</t>
  </si>
  <si>
    <t>2.032818000s</t>
  </si>
  <si>
    <t>2.037818000s</t>
  </si>
  <si>
    <t>2.042818000s</t>
  </si>
  <si>
    <t>2.047818000s</t>
  </si>
  <si>
    <t>2.052818000s</t>
  </si>
  <si>
    <t>2.057818000s</t>
  </si>
  <si>
    <t>2.062818000s</t>
  </si>
  <si>
    <t>2.067818000s</t>
  </si>
  <si>
    <t>2.076125000s</t>
  </si>
  <si>
    <t>2.081073000s</t>
  </si>
  <si>
    <t>2.086047000s</t>
  </si>
  <si>
    <t>2.091020000s</t>
  </si>
  <si>
    <t>2.095994000s</t>
  </si>
  <si>
    <t>2.100942000s</t>
  </si>
  <si>
    <t>2.105916000s</t>
  </si>
  <si>
    <t>2.110890000s</t>
  </si>
  <si>
    <t>2.115864000s</t>
  </si>
  <si>
    <t>2.120812000s</t>
  </si>
  <si>
    <t>2.125785000s</t>
  </si>
  <si>
    <t>2.130759000s</t>
  </si>
  <si>
    <t>2.140759000s</t>
  </si>
  <si>
    <t>2.145759000s</t>
  </si>
  <si>
    <t>2.150759000s</t>
  </si>
  <si>
    <t>2.155759000s</t>
  </si>
  <si>
    <t>2.155785000s</t>
  </si>
  <si>
    <t>2.160759000s</t>
  </si>
  <si>
    <t>2.160785000s</t>
  </si>
  <si>
    <t>2.165785000s</t>
  </si>
  <si>
    <t>2.170785000s</t>
  </si>
  <si>
    <t>2.175785000s</t>
  </si>
  <si>
    <t>2.180784000s</t>
  </si>
  <si>
    <t>2.180785000s</t>
  </si>
  <si>
    <t>2.185784000s</t>
  </si>
  <si>
    <t>2.190784000s</t>
  </si>
  <si>
    <t>2.195784000s</t>
  </si>
  <si>
    <t>2.204534000s</t>
  </si>
  <si>
    <t>2.209482000s</t>
  </si>
  <si>
    <t>2.214456000s</t>
  </si>
  <si>
    <t>2.219430000s</t>
  </si>
  <si>
    <t>2.224404000s</t>
  </si>
  <si>
    <t>2.229351000s</t>
  </si>
  <si>
    <t>2.234325000s</t>
  </si>
  <si>
    <t>2.239299000s</t>
  </si>
  <si>
    <t>2.244273000s</t>
  </si>
  <si>
    <t>2.249221000s</t>
  </si>
  <si>
    <t>2.254195000s</t>
  </si>
  <si>
    <t>2.259169000s</t>
  </si>
  <si>
    <t>2.269142000s</t>
  </si>
  <si>
    <t>2.274142000s</t>
  </si>
  <si>
    <t>2.279142000s</t>
  </si>
  <si>
    <t>2.284142000s</t>
  </si>
  <si>
    <t>2.289142000s</t>
  </si>
  <si>
    <t>2.294142000s</t>
  </si>
  <si>
    <t>2.299142000s</t>
  </si>
  <si>
    <t>2.304142000s</t>
  </si>
  <si>
    <t>2.309142000s</t>
  </si>
  <si>
    <t>2.314142000s</t>
  </si>
  <si>
    <t>2.314168000s</t>
  </si>
  <si>
    <t>2.319142000s</t>
  </si>
  <si>
    <t>2.319168000s</t>
  </si>
  <si>
    <t>2.324167000s</t>
  </si>
  <si>
    <t>2.324168000s</t>
  </si>
  <si>
    <t>2.332943000s</t>
  </si>
  <si>
    <t>2.337891000s</t>
  </si>
  <si>
    <t>2.342865000s</t>
  </si>
  <si>
    <t>2.347839000s</t>
  </si>
  <si>
    <t>2.352813000s</t>
  </si>
  <si>
    <t>2.357761000s</t>
  </si>
  <si>
    <t>2.362735000s</t>
  </si>
  <si>
    <t>2.367708000s</t>
  </si>
  <si>
    <t>2.372682000s</t>
  </si>
  <si>
    <t>2.377630000s</t>
  </si>
  <si>
    <t>2.382604000s</t>
  </si>
  <si>
    <t>2.387578000s</t>
  </si>
  <si>
    <t>2.396692000s</t>
  </si>
  <si>
    <t>2.401692000s</t>
  </si>
  <si>
    <t>2.406692000s</t>
  </si>
  <si>
    <t>2.411692000s</t>
  </si>
  <si>
    <t>2.416692000s</t>
  </si>
  <si>
    <t>2.421692000s</t>
  </si>
  <si>
    <t>2.426692000s</t>
  </si>
  <si>
    <t>2.426718000s</t>
  </si>
  <si>
    <t>2.431692000s</t>
  </si>
  <si>
    <t>2.431718000s</t>
  </si>
  <si>
    <t>2.436692000s</t>
  </si>
  <si>
    <t>2.436718000s</t>
  </si>
  <si>
    <t>2.441692000s</t>
  </si>
  <si>
    <t>2.441718000s</t>
  </si>
  <si>
    <t>2.446717000s</t>
  </si>
  <si>
    <t>2.446718000s</t>
  </si>
  <si>
    <t>2.451717000s</t>
  </si>
  <si>
    <t>2.465832000s</t>
  </si>
  <si>
    <t>2.470806000s</t>
  </si>
  <si>
    <t>2.475779000s</t>
  </si>
  <si>
    <t>2.480727000s</t>
  </si>
  <si>
    <t>2.485701000s</t>
  </si>
  <si>
    <t>2.490675000s</t>
  </si>
  <si>
    <t>2.495649000s</t>
  </si>
  <si>
    <t>2.500597000s</t>
  </si>
  <si>
    <t>2.505571000s</t>
  </si>
  <si>
    <t>2.510545000s</t>
  </si>
  <si>
    <t>2.515518000s</t>
  </si>
  <si>
    <t>2.520466000s</t>
  </si>
  <si>
    <t>2.641376000s</t>
  </si>
  <si>
    <t>2.646376000s</t>
  </si>
  <si>
    <t>2.651375000s</t>
  </si>
  <si>
    <t>2.651376000s</t>
  </si>
  <si>
    <t>2.656375000s</t>
  </si>
  <si>
    <t>2.661375000s</t>
  </si>
  <si>
    <t>2.666375000s</t>
  </si>
  <si>
    <t>2.671375000s</t>
  </si>
  <si>
    <t>2.676375000s</t>
  </si>
  <si>
    <t>2.681375000s</t>
  </si>
  <si>
    <t>2.681401000s</t>
  </si>
  <si>
    <t>2.686375000s</t>
  </si>
  <si>
    <t>2.686401000s</t>
  </si>
  <si>
    <t>2.691401000s</t>
  </si>
  <si>
    <t>2.696401000s</t>
  </si>
  <si>
    <t>2.718067000s</t>
  </si>
  <si>
    <t>2.723041000s</t>
  </si>
  <si>
    <t>2.727989000s</t>
  </si>
  <si>
    <t>2.732963000s</t>
  </si>
  <si>
    <t>2.737937000s</t>
  </si>
  <si>
    <t>2.742884000s</t>
  </si>
  <si>
    <t>2.747858000s</t>
  </si>
  <si>
    <t>2.752832000s</t>
  </si>
  <si>
    <t>2.757806000s</t>
  </si>
  <si>
    <t>2.762754000s</t>
  </si>
  <si>
    <t>2.767728000s</t>
  </si>
  <si>
    <t>2.772702000s</t>
  </si>
  <si>
    <t>2.881450000s</t>
  </si>
  <si>
    <t>2.886450000s</t>
  </si>
  <si>
    <t>2.891450000s</t>
  </si>
  <si>
    <t>2.896449000s</t>
  </si>
  <si>
    <t>2.896475000s</t>
  </si>
  <si>
    <t>2.901449000s</t>
  </si>
  <si>
    <t>2.901475000s</t>
  </si>
  <si>
    <t>2.906449000s</t>
  </si>
  <si>
    <t>2.911475000s</t>
  </si>
  <si>
    <t>2.916475000s</t>
  </si>
  <si>
    <t>2.921475000s</t>
  </si>
  <si>
    <t>2.926475000s</t>
  </si>
  <si>
    <t>2.931475000s</t>
  </si>
  <si>
    <t>2.936475000s</t>
  </si>
  <si>
    <t>2.949443000s</t>
  </si>
  <si>
    <t>2.954417000s</t>
  </si>
  <si>
    <t>2.959365000s</t>
  </si>
  <si>
    <t>2.964339000s</t>
  </si>
  <si>
    <t>2.969313000s</t>
  </si>
  <si>
    <t>2.974287000s</t>
  </si>
  <si>
    <t>2.979235000s</t>
  </si>
  <si>
    <t>2.984208000s</t>
  </si>
  <si>
    <t>2.989182000s</t>
  </si>
  <si>
    <t>2.994130000s</t>
  </si>
  <si>
    <t>2.999104000s</t>
  </si>
  <si>
    <t>3.004078000s</t>
  </si>
  <si>
    <t>3.020666000s</t>
  </si>
  <si>
    <t>3.025666000s</t>
  </si>
  <si>
    <t>3.025692000s</t>
  </si>
  <si>
    <t>3.030692000s</t>
  </si>
  <si>
    <t>3.035692000s</t>
  </si>
  <si>
    <t>3.040692000s</t>
  </si>
  <si>
    <t>3.045692000s</t>
  </si>
  <si>
    <t>3.050692000s</t>
  </si>
  <si>
    <t>3.055692000s</t>
  </si>
  <si>
    <t>3.060691000s</t>
  </si>
  <si>
    <t>3.065691000s</t>
  </si>
  <si>
    <t>3.070691000s</t>
  </si>
  <si>
    <t>3.075691000s</t>
  </si>
  <si>
    <t>3.097045000s</t>
  </si>
  <si>
    <t>3.102019000s</t>
  </si>
  <si>
    <t>3.106967000s</t>
  </si>
  <si>
    <t>3.111941000s</t>
  </si>
  <si>
    <t>3.116914000s</t>
  </si>
  <si>
    <t>3.121888000s</t>
  </si>
  <si>
    <t>3.126836000s</t>
  </si>
  <si>
    <t>3.131810000s</t>
  </si>
  <si>
    <t>3.136784000s</t>
  </si>
  <si>
    <t>3.141758000s</t>
  </si>
  <si>
    <t>3.146706000s</t>
  </si>
  <si>
    <t>3.151680000s</t>
  </si>
  <si>
    <t>3.164908000s</t>
  </si>
  <si>
    <t>3.169908000s</t>
  </si>
  <si>
    <t>3.174908000s</t>
  </si>
  <si>
    <t>3.179908000s</t>
  </si>
  <si>
    <t>3.184908000s</t>
  </si>
  <si>
    <t>3.189908000s</t>
  </si>
  <si>
    <t>3.194908000s</t>
  </si>
  <si>
    <t>3.199908000s</t>
  </si>
  <si>
    <t>3.204908000s</t>
  </si>
  <si>
    <t>3.209908000s</t>
  </si>
  <si>
    <t>3.214908000s</t>
  </si>
  <si>
    <t>3.214934000s</t>
  </si>
  <si>
    <t>3.219908000s</t>
  </si>
  <si>
    <t>3.246391000s</t>
  </si>
  <si>
    <t>3.251365000s</t>
  </si>
  <si>
    <t>3.256339000s</t>
  </si>
  <si>
    <t>3.261313000s</t>
  </si>
  <si>
    <t>3.266261000s</t>
  </si>
  <si>
    <t>3.271235000s</t>
  </si>
  <si>
    <t>3.276209000s</t>
  </si>
  <si>
    <t>3.281183000s</t>
  </si>
  <si>
    <t>3.286130000s</t>
  </si>
  <si>
    <t>3.291104000s</t>
  </si>
  <si>
    <t>3.296078000s</t>
  </si>
  <si>
    <t>3.301052000s</t>
  </si>
  <si>
    <t>3.309125000s</t>
  </si>
  <si>
    <t>3.314125000s</t>
  </si>
  <si>
    <t>3.319125000s</t>
  </si>
  <si>
    <t>3.324125000s</t>
  </si>
  <si>
    <t>3.329124000s</t>
  </si>
  <si>
    <t>3.334124000s</t>
  </si>
  <si>
    <t>3.339124000s</t>
  </si>
  <si>
    <t>3.344124000s</t>
  </si>
  <si>
    <t>3.349124000s</t>
  </si>
  <si>
    <t>3.354124000s</t>
  </si>
  <si>
    <t>3.359124000s</t>
  </si>
  <si>
    <t>3.359150000s</t>
  </si>
  <si>
    <t>3.364124000s</t>
  </si>
  <si>
    <t>3.364150000s</t>
  </si>
  <si>
    <t>3.379176000s</t>
  </si>
  <si>
    <t>3.384123000s</t>
  </si>
  <si>
    <t>3.389097000s</t>
  </si>
  <si>
    <t>3.394071000s</t>
  </si>
  <si>
    <t>3.399045000s</t>
  </si>
  <si>
    <t>3.403993000s</t>
  </si>
  <si>
    <t>3.408967000s</t>
  </si>
  <si>
    <t>3.413941000s</t>
  </si>
  <si>
    <t>3.418915000s</t>
  </si>
  <si>
    <t>3.423862000s</t>
  </si>
  <si>
    <t>3.428836000s</t>
  </si>
  <si>
    <t>3.433810000s</t>
  </si>
  <si>
    <t>3.452924000s</t>
  </si>
  <si>
    <t>3.457924000s</t>
  </si>
  <si>
    <t>3.462924000s</t>
  </si>
  <si>
    <t>3.467924000s</t>
  </si>
  <si>
    <t>3.472924000s</t>
  </si>
  <si>
    <t>3.477924000s</t>
  </si>
  <si>
    <t>3.482924000s</t>
  </si>
  <si>
    <t>3.487924000s</t>
  </si>
  <si>
    <t>3.492924000s</t>
  </si>
  <si>
    <t>3.497924000s</t>
  </si>
  <si>
    <t>3.502924000s</t>
  </si>
  <si>
    <t>3.507923000s</t>
  </si>
  <si>
    <t>3.507924000s</t>
  </si>
  <si>
    <t>3.528392000s</t>
  </si>
  <si>
    <t>3.533366000s</t>
  </si>
  <si>
    <t>3.538314000s</t>
  </si>
  <si>
    <t>3.543287000s</t>
  </si>
  <si>
    <t>3.548261000s</t>
  </si>
  <si>
    <t>3.553235000s</t>
  </si>
  <si>
    <t>3.558183000s</t>
  </si>
  <si>
    <t>3.563157000s</t>
  </si>
  <si>
    <t>3.568131000s</t>
  </si>
  <si>
    <t>3.573105000s</t>
  </si>
  <si>
    <t>3.578052000s</t>
  </si>
  <si>
    <t>3.583026000s</t>
  </si>
  <si>
    <t>3.596698000s</t>
  </si>
  <si>
    <t>3.596724000s</t>
  </si>
  <si>
    <t>3.601724000s</t>
  </si>
  <si>
    <t>3.606724000s</t>
  </si>
  <si>
    <t>3.611724000s</t>
  </si>
  <si>
    <t>3.616724000s</t>
  </si>
  <si>
    <t>3.621724000s</t>
  </si>
  <si>
    <t>3.626724000s</t>
  </si>
  <si>
    <t>3.631723000s</t>
  </si>
  <si>
    <t>3.636723000s</t>
  </si>
  <si>
    <t>3.641723000s</t>
  </si>
  <si>
    <t>3.646723000s</t>
  </si>
  <si>
    <t>3.651723000s</t>
  </si>
  <si>
    <t>3.677582000s</t>
  </si>
  <si>
    <t>3.682556000s</t>
  </si>
  <si>
    <t>3.687530000s</t>
  </si>
  <si>
    <t>3.692504000s</t>
  </si>
  <si>
    <t>3.697452000s</t>
  </si>
  <si>
    <t>3.702425000s</t>
  </si>
  <si>
    <t>3.707399000s</t>
  </si>
  <si>
    <t>3.712373000s</t>
  </si>
  <si>
    <t>3.717321000s</t>
  </si>
  <si>
    <t>3.722295000s</t>
  </si>
  <si>
    <t>3.727269000s</t>
  </si>
  <si>
    <t>3.732243000s</t>
  </si>
  <si>
    <t>3.740914000s</t>
  </si>
  <si>
    <t>3.745914000s</t>
  </si>
  <si>
    <t>3.750914000s</t>
  </si>
  <si>
    <t>3.755914000s</t>
  </si>
  <si>
    <t>3.760914000s</t>
  </si>
  <si>
    <t>3.765914000s</t>
  </si>
  <si>
    <t>3.765940000s</t>
  </si>
  <si>
    <t>3.770914000s</t>
  </si>
  <si>
    <t>3.770940000s</t>
  </si>
  <si>
    <t>3.775914000s</t>
  </si>
  <si>
    <t>3.775940000s</t>
  </si>
  <si>
    <t>3.780914000s</t>
  </si>
  <si>
    <t>3.780940000s</t>
  </si>
  <si>
    <t>3.785940000s</t>
  </si>
  <si>
    <t>3.790940000s</t>
  </si>
  <si>
    <t>3.795939000s</t>
  </si>
  <si>
    <t>3.804325000s</t>
  </si>
  <si>
    <t>3.809273000s</t>
  </si>
  <si>
    <t>3.814246000s</t>
  </si>
  <si>
    <t>3.819220000s</t>
  </si>
  <si>
    <t>3.824194000s</t>
  </si>
  <si>
    <t>3.829142000s</t>
  </si>
  <si>
    <t>3.834116000s</t>
  </si>
  <si>
    <t>3.839090000s</t>
  </si>
  <si>
    <t>3.844064000s</t>
  </si>
  <si>
    <t>3.849011000s</t>
  </si>
  <si>
    <t>3.853985000s</t>
  </si>
  <si>
    <t>3.858959000s</t>
  </si>
  <si>
    <t>3.868881000s</t>
  </si>
  <si>
    <t>3.873881000s</t>
  </si>
  <si>
    <t>3.878881000s</t>
  </si>
  <si>
    <t>3.883881000s</t>
  </si>
  <si>
    <t>3.888881000s</t>
  </si>
  <si>
    <t>3.893880000s</t>
  </si>
  <si>
    <t>3.893881000s</t>
  </si>
  <si>
    <t>3.898880000s</t>
  </si>
  <si>
    <t>3.903880000s</t>
  </si>
  <si>
    <t>3.903906000s</t>
  </si>
  <si>
    <t>3.908880000s</t>
  </si>
  <si>
    <t>3.908906000s</t>
  </si>
  <si>
    <t>3.913906000s</t>
  </si>
  <si>
    <t>3.918906000s</t>
  </si>
  <si>
    <t>3.923906000s</t>
  </si>
  <si>
    <t>3.932578000s</t>
  </si>
  <si>
    <t>3.937552000s</t>
  </si>
  <si>
    <t>3.942525000s</t>
  </si>
  <si>
    <t>3.947499000s</t>
  </si>
  <si>
    <t>3.952447000s</t>
  </si>
  <si>
    <t>3.957421000s</t>
  </si>
  <si>
    <t>3.962395000s</t>
  </si>
  <si>
    <t>3.967369000s</t>
  </si>
  <si>
    <t>3.972317000s</t>
  </si>
  <si>
    <t>3.977291000s</t>
  </si>
  <si>
    <t>3.982264000s</t>
  </si>
  <si>
    <t>3.987212000s</t>
  </si>
  <si>
    <t>3.996847000s</t>
  </si>
  <si>
    <t>3.996848000s</t>
  </si>
  <si>
    <t>4.001847000s</t>
  </si>
  <si>
    <t>4.006847000s</t>
  </si>
  <si>
    <t>4.006873000s</t>
  </si>
  <si>
    <t>4.011847000s</t>
  </si>
  <si>
    <t>4.011873000s</t>
  </si>
  <si>
    <t>4.016847000s</t>
  </si>
  <si>
    <t>4.016873000s</t>
  </si>
  <si>
    <t>4.021873000s</t>
  </si>
  <si>
    <t>4.026873000s</t>
  </si>
  <si>
    <t>4.031873000s</t>
  </si>
  <si>
    <t>4.036873000s</t>
  </si>
  <si>
    <t>4.041873000s</t>
  </si>
  <si>
    <t>4.046873000s</t>
  </si>
  <si>
    <t>4.051873000s</t>
  </si>
  <si>
    <t>4.060935000s</t>
  </si>
  <si>
    <t>4.065909000s</t>
  </si>
  <si>
    <t>4.070883000s</t>
  </si>
  <si>
    <t>4.075831000s</t>
  </si>
  <si>
    <t>4.080804000s</t>
  </si>
  <si>
    <t>4.085778000s</t>
  </si>
  <si>
    <t>4.090726000s</t>
  </si>
  <si>
    <t>4.095700000s</t>
  </si>
  <si>
    <t>4.100674000s</t>
  </si>
  <si>
    <t>4.105648000s</t>
  </si>
  <si>
    <t>4.110596000s</t>
  </si>
  <si>
    <t>4.115569000s</t>
  </si>
  <si>
    <t>4.124814000s</t>
  </si>
  <si>
    <t>4.129814000s</t>
  </si>
  <si>
    <t>4.134814000s</t>
  </si>
  <si>
    <t>4.139814000s</t>
  </si>
  <si>
    <t>4.144814000s</t>
  </si>
  <si>
    <t>4.149814000s</t>
  </si>
  <si>
    <t>4.154814000s</t>
  </si>
  <si>
    <t>4.159813000s</t>
  </si>
  <si>
    <t>4.159814000s</t>
  </si>
  <si>
    <t>4.164813000s</t>
  </si>
  <si>
    <t>4.169813000s</t>
  </si>
  <si>
    <t>4.174813000s</t>
  </si>
  <si>
    <t>4.179813000s</t>
  </si>
  <si>
    <t>4.189292000s</t>
  </si>
  <si>
    <t>4.194240000s</t>
  </si>
  <si>
    <t>4.199214000s</t>
  </si>
  <si>
    <t>4.204188000s</t>
  </si>
  <si>
    <t>4.209162000s</t>
  </si>
  <si>
    <t>4.214109000s</t>
  </si>
  <si>
    <t>4.219083000s</t>
  </si>
  <si>
    <t>4.224057000s</t>
  </si>
  <si>
    <t>4.229005000s</t>
  </si>
  <si>
    <t>4.233979000s</t>
  </si>
  <si>
    <t>4.238953000s</t>
  </si>
  <si>
    <t>4.243927000s</t>
  </si>
  <si>
    <t>4.252781000s</t>
  </si>
  <si>
    <t>4.257781000s</t>
  </si>
  <si>
    <t>4.262780000s</t>
  </si>
  <si>
    <t>4.262781000s</t>
  </si>
  <si>
    <t>4.267780000s</t>
  </si>
  <si>
    <t>4.272780000s</t>
  </si>
  <si>
    <t>4.277780000s</t>
  </si>
  <si>
    <t>4.282780000s</t>
  </si>
  <si>
    <t>4.282806000s</t>
  </si>
  <si>
    <t>4.287806000s</t>
  </si>
  <si>
    <t>4.292806000s</t>
  </si>
  <si>
    <t>4.297806000s</t>
  </si>
  <si>
    <t>4.302806000s</t>
  </si>
  <si>
    <t>4.307806000s</t>
  </si>
  <si>
    <t>4.316009000s</t>
  </si>
  <si>
    <t>4.320983000s</t>
  </si>
  <si>
    <t>4.325957000s</t>
  </si>
  <si>
    <t>4.330930000s</t>
  </si>
  <si>
    <t>4.335878000s</t>
  </si>
  <si>
    <t>4.340852000s</t>
  </si>
  <si>
    <t>4.345826000s</t>
  </si>
  <si>
    <t>4.350800000s</t>
  </si>
  <si>
    <t>4.355748000s</t>
  </si>
  <si>
    <t>4.360722000s</t>
  </si>
  <si>
    <t>4.365695000s</t>
  </si>
  <si>
    <t>4.370669000s</t>
  </si>
  <si>
    <t>4.802563000s</t>
  </si>
  <si>
    <t>4.807563000s</t>
  </si>
  <si>
    <t>4.812563000s</t>
  </si>
  <si>
    <t>4.817537000s</t>
  </si>
  <si>
    <t>4.817563000s</t>
  </si>
  <si>
    <t>4.822563000s</t>
  </si>
  <si>
    <t>4.827563000s</t>
  </si>
  <si>
    <t>4.832563000s</t>
  </si>
  <si>
    <t>4.837562000s</t>
  </si>
  <si>
    <t>4.842562000s</t>
  </si>
  <si>
    <t>4.847562000s</t>
  </si>
  <si>
    <t>4.852562000s</t>
  </si>
  <si>
    <t>4.852588000s</t>
  </si>
  <si>
    <t>4.857562000s</t>
  </si>
  <si>
    <t>4.857588000s</t>
  </si>
  <si>
    <t>4.866677000s</t>
  </si>
  <si>
    <t>4.871650000s</t>
  </si>
  <si>
    <t>4.876624000s</t>
  </si>
  <si>
    <t>4.881572000s</t>
  </si>
  <si>
    <t>4.886546000s</t>
  </si>
  <si>
    <t>4.891520000s</t>
  </si>
  <si>
    <t>4.896494000s</t>
  </si>
  <si>
    <t>4.901442000s</t>
  </si>
  <si>
    <t>4.906415000s</t>
  </si>
  <si>
    <t>4.911389000s</t>
  </si>
  <si>
    <t>4.916363000s</t>
  </si>
  <si>
    <t>4.921311000s</t>
  </si>
  <si>
    <t>5.381121000s</t>
  </si>
  <si>
    <t>5.386121000s</t>
  </si>
  <si>
    <t>5.391121000s</t>
  </si>
  <si>
    <t>5.396121000s</t>
  </si>
  <si>
    <t>5.396147000s</t>
  </si>
  <si>
    <t>5.401147000s</t>
  </si>
  <si>
    <t>5.406147000s</t>
  </si>
  <si>
    <t>5.411146000s</t>
  </si>
  <si>
    <t>5.416146000s</t>
  </si>
  <si>
    <t>5.421146000s</t>
  </si>
  <si>
    <t>5.426146000s</t>
  </si>
  <si>
    <t>5.431146000s</t>
  </si>
  <si>
    <t>5.436146000s</t>
  </si>
  <si>
    <t>5.444219000s</t>
  </si>
  <si>
    <t>5.449193000s</t>
  </si>
  <si>
    <t>5.454167000s</t>
  </si>
  <si>
    <t>5.459140000s</t>
  </si>
  <si>
    <t>5.464088000s</t>
  </si>
  <si>
    <t>5.469062000s</t>
  </si>
  <si>
    <t>5.474036000s</t>
  </si>
  <si>
    <t>5.479010000s</t>
  </si>
  <si>
    <t>5.483958000s</t>
  </si>
  <si>
    <t>5.488932000s</t>
  </si>
  <si>
    <t>5.493905000s</t>
  </si>
  <si>
    <t>5.498879000s</t>
  </si>
  <si>
    <t>5.944653000s</t>
  </si>
  <si>
    <t>5.949653000s</t>
  </si>
  <si>
    <t>5.954653000s</t>
  </si>
  <si>
    <t>5.959653000s</t>
  </si>
  <si>
    <t>5.964653000s</t>
  </si>
  <si>
    <t>5.969653000s</t>
  </si>
  <si>
    <t>5.974653000s</t>
  </si>
  <si>
    <t>5.979652000s</t>
  </si>
  <si>
    <t>5.979679000s</t>
  </si>
  <si>
    <t>5.984678000s</t>
  </si>
  <si>
    <t>5.989678000s</t>
  </si>
  <si>
    <t>5.994678000s</t>
  </si>
  <si>
    <t>5.999678000s</t>
  </si>
  <si>
    <t>0x039</t>
  </si>
  <si>
    <t>6.011319000s</t>
  </si>
  <si>
    <t>6.016292000s</t>
  </si>
  <si>
    <t>6.021266000s</t>
  </si>
  <si>
    <t>6.026214000s</t>
  </si>
  <si>
    <t>6.031188000s</t>
  </si>
  <si>
    <t>6.036162000s</t>
  </si>
  <si>
    <t>6.041136000s</t>
  </si>
  <si>
    <t>6.046084000s</t>
  </si>
  <si>
    <t>6.051058000s</t>
  </si>
  <si>
    <t>6.056031000s</t>
  </si>
  <si>
    <t>6.060979000s</t>
  </si>
  <si>
    <t>6.065953000s</t>
  </si>
  <si>
    <t>6.516935000s</t>
  </si>
  <si>
    <t>6.521935000s</t>
  </si>
  <si>
    <t>6.526935000s</t>
  </si>
  <si>
    <t>6.531935000s</t>
  </si>
  <si>
    <t>6.536935000s</t>
  </si>
  <si>
    <t>6.541935000s</t>
  </si>
  <si>
    <t>6.546935000s</t>
  </si>
  <si>
    <t>6.551934000s</t>
  </si>
  <si>
    <t>6.556934000s</t>
  </si>
  <si>
    <t>6.556960000s</t>
  </si>
  <si>
    <t>6.561960000s</t>
  </si>
  <si>
    <t>6.566960000s</t>
  </si>
  <si>
    <t>6.571960000s</t>
  </si>
  <si>
    <t>6.588783000s</t>
  </si>
  <si>
    <t>6.593757000s</t>
  </si>
  <si>
    <t>6.598731000s</t>
  </si>
  <si>
    <t>6.603704000s</t>
  </si>
  <si>
    <t>6.608652000s</t>
  </si>
  <si>
    <t>6.613626000s</t>
  </si>
  <si>
    <t>6.618600000s</t>
  </si>
  <si>
    <t>6.623548000s</t>
  </si>
  <si>
    <t>6.628522000s</t>
  </si>
  <si>
    <t>6.633496000s</t>
  </si>
  <si>
    <t>6.638469000s</t>
  </si>
  <si>
    <t>6.643417000s</t>
  </si>
  <si>
    <t>7.079217000s</t>
  </si>
  <si>
    <t>7.084217000s</t>
  </si>
  <si>
    <t>7.089217000s</t>
  </si>
  <si>
    <t>7.094217000s</t>
  </si>
  <si>
    <t>7.094243000s</t>
  </si>
  <si>
    <t>7.099217000s</t>
  </si>
  <si>
    <t>7.099243000s</t>
  </si>
  <si>
    <t>7.104217000s</t>
  </si>
  <si>
    <t>7.104243000s</t>
  </si>
  <si>
    <t>7.109217000s</t>
  </si>
  <si>
    <t>7.109243000s</t>
  </si>
  <si>
    <t>7.114217000s</t>
  </si>
  <si>
    <t>7.114243000s</t>
  </si>
  <si>
    <t>7.119217000s</t>
  </si>
  <si>
    <t>7.119243000s</t>
  </si>
  <si>
    <t>7.124216000s</t>
  </si>
  <si>
    <t>7.124242000s</t>
  </si>
  <si>
    <t>7.129216000s</t>
  </si>
  <si>
    <t>7.129242000s</t>
  </si>
  <si>
    <t>7.134216000s</t>
  </si>
  <si>
    <t>7.134242000s</t>
  </si>
  <si>
    <t>7.155883000s</t>
  </si>
  <si>
    <t>7.160856000s</t>
  </si>
  <si>
    <t>7.165804000s</t>
  </si>
  <si>
    <t>7.170778000s</t>
  </si>
  <si>
    <t>7.175752000s</t>
  </si>
  <si>
    <t>7.180726000s</t>
  </si>
  <si>
    <t>7.185674000s</t>
  </si>
  <si>
    <t>7.190648000s</t>
  </si>
  <si>
    <t>7.195621000s</t>
  </si>
  <si>
    <t>7.200569000s</t>
  </si>
  <si>
    <t>7.205543000s</t>
  </si>
  <si>
    <t>7.210517000s</t>
  </si>
  <si>
    <t>7.653166000s</t>
  </si>
  <si>
    <t>7.658166000s</t>
  </si>
  <si>
    <t>7.663166000s</t>
  </si>
  <si>
    <t>7.668166000s</t>
  </si>
  <si>
    <t>7.673165000s</t>
  </si>
  <si>
    <t>7.678165000s</t>
  </si>
  <si>
    <t>7.683165000s</t>
  </si>
  <si>
    <t>7.688165000s</t>
  </si>
  <si>
    <t>7.693165000s</t>
  </si>
  <si>
    <t>7.698165000s</t>
  </si>
  <si>
    <t>7.703165000s</t>
  </si>
  <si>
    <t>7.703191000s</t>
  </si>
  <si>
    <t>7.708191000s</t>
  </si>
  <si>
    <t>7.733868000s</t>
  </si>
  <si>
    <t>7.738841000s</t>
  </si>
  <si>
    <t>7.743789000s</t>
  </si>
  <si>
    <t>7.748763000s</t>
  </si>
  <si>
    <t>7.753737000s</t>
  </si>
  <si>
    <t>7.758711000s</t>
  </si>
  <si>
    <t>7.763659000s</t>
  </si>
  <si>
    <t>7.768633000s</t>
  </si>
  <si>
    <t>7.773606000s</t>
  </si>
  <si>
    <t>7.778580000s</t>
  </si>
  <si>
    <t>7.783528000s</t>
  </si>
  <si>
    <t>7.788502000s</t>
  </si>
  <si>
    <t>8.231724000s</t>
  </si>
  <si>
    <t>8.236724000s</t>
  </si>
  <si>
    <t>8.241724000s</t>
  </si>
  <si>
    <t>8.246723000s</t>
  </si>
  <si>
    <t>8.251723000s</t>
  </si>
  <si>
    <t>8.256723000s</t>
  </si>
  <si>
    <t>8.261723000s</t>
  </si>
  <si>
    <t>8.266723000s</t>
  </si>
  <si>
    <t>8.266749000s</t>
  </si>
  <si>
    <t>8.271723000s</t>
  </si>
  <si>
    <t>8.271749000s</t>
  </si>
  <si>
    <t>8.276749000s</t>
  </si>
  <si>
    <t>8.281749000s</t>
  </si>
  <si>
    <t>8.286749000s</t>
  </si>
  <si>
    <t>8.300915000s</t>
  </si>
  <si>
    <t>8.305889000s</t>
  </si>
  <si>
    <t>8.310837000s</t>
  </si>
  <si>
    <t>8.315811000s</t>
  </si>
  <si>
    <t>8.320785000s</t>
  </si>
  <si>
    <t>8.325759000s</t>
  </si>
  <si>
    <t>8.330706000s</t>
  </si>
  <si>
    <t>8.335680000s</t>
  </si>
  <si>
    <t>8.340654000s</t>
  </si>
  <si>
    <t>8.345628000s</t>
  </si>
  <si>
    <t>8.350576000s</t>
  </si>
  <si>
    <t>8.355550000s</t>
  </si>
  <si>
    <t>8.804813000s</t>
  </si>
  <si>
    <t>8.809813000s</t>
  </si>
  <si>
    <t>8.814813000s</t>
  </si>
  <si>
    <t>8.819813000s</t>
  </si>
  <si>
    <t>8.824813000s</t>
  </si>
  <si>
    <t>8.829813000s</t>
  </si>
  <si>
    <t>8.834812000s</t>
  </si>
  <si>
    <t>8.834813000s</t>
  </si>
  <si>
    <t>8.839812000s</t>
  </si>
  <si>
    <t>8.844812000s</t>
  </si>
  <si>
    <t>8.849812000s</t>
  </si>
  <si>
    <t>8.854812000s</t>
  </si>
  <si>
    <t>8.859812000s</t>
  </si>
  <si>
    <t>8.876609000s</t>
  </si>
  <si>
    <t>8.881556000s</t>
  </si>
  <si>
    <t>8.886530000s</t>
  </si>
  <si>
    <t>8.891504000s</t>
  </si>
  <si>
    <t>8.896478000s</t>
  </si>
  <si>
    <t>8.901426000s</t>
  </si>
  <si>
    <t>8.906400000s</t>
  </si>
  <si>
    <t>8.911374000s</t>
  </si>
  <si>
    <t>8.916348000s</t>
  </si>
  <si>
    <t>8.921295000s</t>
  </si>
  <si>
    <t>8.926269000s</t>
  </si>
  <si>
    <t>8.931243000s</t>
  </si>
  <si>
    <t>9.368319000s</t>
  </si>
  <si>
    <t>9.373319000s</t>
  </si>
  <si>
    <t>9.378319000s</t>
  </si>
  <si>
    <t>9.383319000s</t>
  </si>
  <si>
    <t>9.388319000s</t>
  </si>
  <si>
    <t>9.393319000s</t>
  </si>
  <si>
    <t>9.398319000s</t>
  </si>
  <si>
    <t>9.403318000s</t>
  </si>
  <si>
    <t>9.403319000s</t>
  </si>
  <si>
    <t>9.408318000s</t>
  </si>
  <si>
    <t>9.413318000s</t>
  </si>
  <si>
    <t>9.418318000s</t>
  </si>
  <si>
    <t>9.423318000s</t>
  </si>
  <si>
    <t>9.448135000s</t>
  </si>
  <si>
    <t>9.453109000s</t>
  </si>
  <si>
    <t>9.458057000s</t>
  </si>
  <si>
    <t>9.463031000s</t>
  </si>
  <si>
    <t>9.468005000s</t>
  </si>
  <si>
    <t>9.472979000s</t>
  </si>
  <si>
    <t>9.477927000s</t>
  </si>
  <si>
    <t>9.482900000s</t>
  </si>
  <si>
    <t>9.487874000s</t>
  </si>
  <si>
    <t>9.492848000s</t>
  </si>
  <si>
    <t>9.497796000s</t>
  </si>
  <si>
    <t>9.502770000s</t>
  </si>
  <si>
    <t>9.941018000s</t>
  </si>
  <si>
    <t>9.946018000s</t>
  </si>
  <si>
    <t>9.946044000s</t>
  </si>
  <si>
    <t>9.951018000s</t>
  </si>
  <si>
    <t>9.951044000s</t>
  </si>
  <si>
    <t>9.956017000s</t>
  </si>
  <si>
    <t>9.956043000s</t>
  </si>
  <si>
    <t>9.961043000s</t>
  </si>
  <si>
    <t>9.966043000s</t>
  </si>
  <si>
    <t>9.971043000s</t>
  </si>
  <si>
    <t>9.976043000s</t>
  </si>
  <si>
    <t>9.981043000s</t>
  </si>
  <si>
    <t>9.986043000s</t>
  </si>
  <si>
    <t>9.991043000s</t>
  </si>
  <si>
    <t>9.996043000s</t>
  </si>
  <si>
    <t>10.175779000s</t>
  </si>
  <si>
    <t>10.180753000s</t>
  </si>
  <si>
    <t>10.185701000s</t>
  </si>
  <si>
    <t>10.190675000s</t>
  </si>
  <si>
    <t>10.195649000s</t>
  </si>
  <si>
    <t>10.200597000s</t>
  </si>
  <si>
    <t>10.205571000s</t>
  </si>
  <si>
    <t>10.210544000s</t>
  </si>
  <si>
    <t>10.215518000s</t>
  </si>
  <si>
    <t>10.220466000s</t>
  </si>
  <si>
    <t>10.225440000s</t>
  </si>
  <si>
    <t>10.230414000s</t>
  </si>
  <si>
    <t>10.518742000s</t>
  </si>
  <si>
    <t>10.523742000s</t>
  </si>
  <si>
    <t>10.528742000s</t>
  </si>
  <si>
    <t>10.533742000s</t>
  </si>
  <si>
    <t>10.538742000s</t>
  </si>
  <si>
    <t>10.543742000s</t>
  </si>
  <si>
    <t>10.548742000s</t>
  </si>
  <si>
    <t>10.553742000s</t>
  </si>
  <si>
    <t>10.558742000s</t>
  </si>
  <si>
    <t>10.563742000s</t>
  </si>
  <si>
    <t>10.563768000s</t>
  </si>
  <si>
    <t>10.568741000s</t>
  </si>
  <si>
    <t>10.568767000s</t>
  </si>
  <si>
    <t>10.573767000s</t>
  </si>
  <si>
    <t>10.579913000s</t>
  </si>
  <si>
    <t>10.584887000s</t>
  </si>
  <si>
    <t>10.589861000s</t>
  </si>
  <si>
    <t>10.594809000s</t>
  </si>
  <si>
    <t>10.599783000s</t>
  </si>
  <si>
    <t>10.604756000s</t>
  </si>
  <si>
    <t>10.609730000s</t>
  </si>
  <si>
    <t>10.614678000s</t>
  </si>
  <si>
    <t>10.619652000s</t>
  </si>
  <si>
    <t>10.624626000s</t>
  </si>
  <si>
    <t>10.629600000s</t>
  </si>
  <si>
    <t>10.634548000s</t>
  </si>
  <si>
    <t>11.236517000s</t>
  </si>
  <si>
    <t>11.241517000s</t>
  </si>
  <si>
    <t>11.246516000s</t>
  </si>
  <si>
    <t>11.251516000s</t>
  </si>
  <si>
    <t>11.256516000s</t>
  </si>
  <si>
    <t>11.261516000s</t>
  </si>
  <si>
    <t>11.266516000s</t>
  </si>
  <si>
    <t>11.271516000s</t>
  </si>
  <si>
    <t>11.276516000s</t>
  </si>
  <si>
    <t>11.281516000s</t>
  </si>
  <si>
    <t>11.286516000s</t>
  </si>
  <si>
    <t>11.291516000s</t>
  </si>
  <si>
    <t>11.302219000s</t>
  </si>
  <si>
    <t>11.307192000s</t>
  </si>
  <si>
    <t>11.312166000s</t>
  </si>
  <si>
    <t>11.317140000s</t>
  </si>
  <si>
    <t>11.322088000s</t>
  </si>
  <si>
    <t>11.327062000s</t>
  </si>
  <si>
    <t>11.332036000s</t>
  </si>
  <si>
    <t>11.337010000s</t>
  </si>
  <si>
    <t>11.341958000s</t>
  </si>
  <si>
    <t>11.346931000s</t>
  </si>
  <si>
    <t>11.351905000s</t>
  </si>
  <si>
    <t>11.356879000s</t>
  </si>
  <si>
    <t>11.372374000s</t>
  </si>
  <si>
    <t>11.377374000s</t>
  </si>
  <si>
    <t>11.382374000s</t>
  </si>
  <si>
    <t>11.387373000s</t>
  </si>
  <si>
    <t>11.392373000s</t>
  </si>
  <si>
    <t>11.392399000s</t>
  </si>
  <si>
    <t>11.397399000s</t>
  </si>
  <si>
    <t>11.402399000s</t>
  </si>
  <si>
    <t>11.407399000s</t>
  </si>
  <si>
    <t>11.412399000s</t>
  </si>
  <si>
    <t>11.417399000s</t>
  </si>
  <si>
    <t>11.422399000s</t>
  </si>
  <si>
    <t>11.427399000s</t>
  </si>
  <si>
    <t>11.435159000s</t>
  </si>
  <si>
    <t>11.440133000s</t>
  </si>
  <si>
    <t>11.445081000s</t>
  </si>
  <si>
    <t>11.450055000s</t>
  </si>
  <si>
    <t>11.455029000s</t>
  </si>
  <si>
    <t>11.460002000s</t>
  </si>
  <si>
    <t>11.464950000s</t>
  </si>
  <si>
    <t>11.469924000s</t>
  </si>
  <si>
    <t>11.474898000s</t>
  </si>
  <si>
    <t>11.479872000s</t>
  </si>
  <si>
    <t>11.484820000s</t>
  </si>
  <si>
    <t>11.489794000s</t>
  </si>
  <si>
    <t>11.500340000s</t>
  </si>
  <si>
    <t>11.505340000s</t>
  </si>
  <si>
    <t>11.510340000s</t>
  </si>
  <si>
    <t>11.515340000s</t>
  </si>
  <si>
    <t>11.520340000s</t>
  </si>
  <si>
    <t>11.525340000s</t>
  </si>
  <si>
    <t>11.530340000s</t>
  </si>
  <si>
    <t>11.530366000s</t>
  </si>
  <si>
    <t>11.535366000s</t>
  </si>
  <si>
    <t>11.540366000s</t>
  </si>
  <si>
    <t>11.545366000s</t>
  </si>
  <si>
    <t>11.550365000s</t>
  </si>
  <si>
    <t>11.555365000s</t>
  </si>
  <si>
    <t>11.563568000s</t>
  </si>
  <si>
    <t>11.568542000s</t>
  </si>
  <si>
    <t>11.573516000s</t>
  </si>
  <si>
    <t>11.578464000s</t>
  </si>
  <si>
    <t>11.583438000s</t>
  </si>
  <si>
    <t>11.588412000s</t>
  </si>
  <si>
    <t>11.593386000s</t>
  </si>
  <si>
    <t>11.598333000s</t>
  </si>
  <si>
    <t>11.603307000s</t>
  </si>
  <si>
    <t>11.608281000s</t>
  </si>
  <si>
    <t>11.613255000s</t>
  </si>
  <si>
    <t>11.618203000s</t>
  </si>
  <si>
    <t>11.729191000s</t>
  </si>
  <si>
    <t>11.734190000s</t>
  </si>
  <si>
    <t>11.734191000s</t>
  </si>
  <si>
    <t>11.739190000s</t>
  </si>
  <si>
    <t>11.744190000s</t>
  </si>
  <si>
    <t>11.749190000s</t>
  </si>
  <si>
    <t>11.754190000s</t>
  </si>
  <si>
    <t>11.754216000s</t>
  </si>
  <si>
    <t>11.759216000s</t>
  </si>
  <si>
    <t>11.764216000s</t>
  </si>
  <si>
    <t>11.769216000s</t>
  </si>
  <si>
    <t>11.774216000s</t>
  </si>
  <si>
    <t>11.779216000s</t>
  </si>
  <si>
    <t>11.784216000s</t>
  </si>
  <si>
    <t>12.865057000s</t>
  </si>
  <si>
    <t>12.870057000s</t>
  </si>
  <si>
    <t>12.875057000s</t>
  </si>
  <si>
    <t>12.880056000s</t>
  </si>
  <si>
    <t>12.880057000s</t>
  </si>
  <si>
    <t>12.885056000s</t>
  </si>
  <si>
    <t>12.890056000s</t>
  </si>
  <si>
    <t>12.890082000s</t>
  </si>
  <si>
    <t>12.895082000s</t>
  </si>
  <si>
    <t>12.900056000s</t>
  </si>
  <si>
    <t>12.900082000s</t>
  </si>
  <si>
    <t>12.905056000s</t>
  </si>
  <si>
    <t>12.905082000s</t>
  </si>
  <si>
    <t>12.910082000s</t>
  </si>
  <si>
    <t>12.915082000s</t>
  </si>
  <si>
    <t>12.920082000s</t>
  </si>
  <si>
    <t>12.930186000s</t>
  </si>
  <si>
    <t>12.935134000s</t>
  </si>
  <si>
    <t>12.940108000s</t>
  </si>
  <si>
    <t>12.945081000s</t>
  </si>
  <si>
    <t>12.950055000s</t>
  </si>
  <si>
    <t>12.955003000s</t>
  </si>
  <si>
    <t>12.959977000s</t>
  </si>
  <si>
    <t>12.964951000s</t>
  </si>
  <si>
    <t>12.969925000s</t>
  </si>
  <si>
    <t>12.974873000s</t>
  </si>
  <si>
    <t>12.979846000s</t>
  </si>
  <si>
    <t>12.984820000s</t>
  </si>
  <si>
    <t>13.105131000s</t>
  </si>
  <si>
    <t>13.110131000s</t>
  </si>
  <si>
    <t>13.115131000s</t>
  </si>
  <si>
    <t>13.120131000s</t>
  </si>
  <si>
    <t>13.125130000s</t>
  </si>
  <si>
    <t>13.125131000s</t>
  </si>
  <si>
    <t>13.130130000s</t>
  </si>
  <si>
    <t>13.135130000s</t>
  </si>
  <si>
    <t>13.140130000s</t>
  </si>
  <si>
    <t>13.145130000s</t>
  </si>
  <si>
    <t>13.150130000s</t>
  </si>
  <si>
    <t>13.155130000s</t>
  </si>
  <si>
    <t>13.160130000s</t>
  </si>
  <si>
    <t>13.182499000s</t>
  </si>
  <si>
    <t>13.187473000s</t>
  </si>
  <si>
    <t>13.192447000s</t>
  </si>
  <si>
    <t>13.197395000s</t>
  </si>
  <si>
    <t>13.202369000s</t>
  </si>
  <si>
    <t>13.207343000s</t>
  </si>
  <si>
    <t>13.212316000s</t>
  </si>
  <si>
    <t>13.217264000s</t>
  </si>
  <si>
    <t>13.222238000s</t>
  </si>
  <si>
    <t>13.227212000s</t>
  </si>
  <si>
    <t>13.232160000s</t>
  </si>
  <si>
    <t>13.237134000s</t>
  </si>
  <si>
    <t>13.244321000s</t>
  </si>
  <si>
    <t>13.249321000s</t>
  </si>
  <si>
    <t>13.249347000s</t>
  </si>
  <si>
    <t>13.254347000s</t>
  </si>
  <si>
    <t>13.259347000s</t>
  </si>
  <si>
    <t>13.264347000s</t>
  </si>
  <si>
    <t>13.269347000s</t>
  </si>
  <si>
    <t>13.274347000s</t>
  </si>
  <si>
    <t>13.279347000s</t>
  </si>
  <si>
    <t>13.284347000s</t>
  </si>
  <si>
    <t>13.289346000s</t>
  </si>
  <si>
    <t>13.294346000s</t>
  </si>
  <si>
    <t>13.299346000s</t>
  </si>
  <si>
    <t>13.309190000s</t>
  </si>
  <si>
    <t>13.314138000s</t>
  </si>
  <si>
    <t>13.319112000s</t>
  </si>
  <si>
    <t>13.324085000s</t>
  </si>
  <si>
    <t>13.329059000s</t>
  </si>
  <si>
    <t>13.334007000s</t>
  </si>
  <si>
    <t>13.338981000s</t>
  </si>
  <si>
    <t>13.343955000s</t>
  </si>
  <si>
    <t>13.348929000s</t>
  </si>
  <si>
    <t>13.353877000s</t>
  </si>
  <si>
    <t>13.358850000s</t>
  </si>
  <si>
    <t>13.363824000s</t>
  </si>
  <si>
    <t>13.372314000s</t>
  </si>
  <si>
    <t>13.377314000s</t>
  </si>
  <si>
    <t>13.382314000s</t>
  </si>
  <si>
    <t>13.387314000s</t>
  </si>
  <si>
    <t>13.392313000s</t>
  </si>
  <si>
    <t>13.397313000s</t>
  </si>
  <si>
    <t>13.402313000s</t>
  </si>
  <si>
    <t>13.407313000s</t>
  </si>
  <si>
    <t>13.412313000s</t>
  </si>
  <si>
    <t>13.417339000s</t>
  </si>
  <si>
    <t>13.422339000s</t>
  </si>
  <si>
    <t>13.427339000s</t>
  </si>
  <si>
    <t>13.442130000s</t>
  </si>
  <si>
    <t>13.447104000s</t>
  </si>
  <si>
    <t>13.452078000s</t>
  </si>
  <si>
    <t>13.457026000s</t>
  </si>
  <si>
    <t>13.462000000s</t>
  </si>
  <si>
    <t>13.466974000s</t>
  </si>
  <si>
    <t>13.471948000s</t>
  </si>
  <si>
    <t>13.476895000s</t>
  </si>
  <si>
    <t>13.481869000s</t>
  </si>
  <si>
    <t>13.486843000s</t>
  </si>
  <si>
    <t>13.491817000s</t>
  </si>
  <si>
    <t>13.496765000s</t>
  </si>
  <si>
    <t>13.516139000s</t>
  </si>
  <si>
    <t>13.516140000s</t>
  </si>
  <si>
    <t>13.521139000s</t>
  </si>
  <si>
    <t>13.526139000s</t>
  </si>
  <si>
    <t>13.531139000s</t>
  </si>
  <si>
    <t>13.536139000s</t>
  </si>
  <si>
    <t>13.541139000s</t>
  </si>
  <si>
    <t>13.546139000s</t>
  </si>
  <si>
    <t>13.551139000s</t>
  </si>
  <si>
    <t>13.556139000s</t>
  </si>
  <si>
    <t>13.561139000s</t>
  </si>
  <si>
    <t>13.566139000s</t>
  </si>
  <si>
    <t>13.571139000s</t>
  </si>
  <si>
    <t>13.591347000s</t>
  </si>
  <si>
    <t>13.596320000s</t>
  </si>
  <si>
    <t>13.601294000s</t>
  </si>
  <si>
    <t>13.606268000s</t>
  </si>
  <si>
    <t>13.611216000s</t>
  </si>
  <si>
    <t>13.616190000s</t>
  </si>
  <si>
    <t>13.621164000s</t>
  </si>
  <si>
    <t>13.626138000s</t>
  </si>
  <si>
    <t>13.631085000s</t>
  </si>
  <si>
    <t>13.636059000s</t>
  </si>
  <si>
    <t>13.641033000s</t>
  </si>
  <si>
    <t>13.646007000s</t>
  </si>
  <si>
    <t>13.660330000s</t>
  </si>
  <si>
    <t>13.665330000s</t>
  </si>
  <si>
    <t>13.665356000s</t>
  </si>
  <si>
    <t>13.670330000s</t>
  </si>
  <si>
    <t>13.670356000s</t>
  </si>
  <si>
    <t>13.675329000s</t>
  </si>
  <si>
    <t>13.675356000s</t>
  </si>
  <si>
    <t>13.680355000s</t>
  </si>
  <si>
    <t>13.685355000s</t>
  </si>
  <si>
    <t>13.690355000s</t>
  </si>
  <si>
    <t>13.695355000s</t>
  </si>
  <si>
    <t>13.700355000s</t>
  </si>
  <si>
    <t>13.705355000s</t>
  </si>
  <si>
    <t>13.710355000s</t>
  </si>
  <si>
    <t>13.715355000s</t>
  </si>
  <si>
    <t>13.740589000s</t>
  </si>
  <si>
    <t>13.745563000s</t>
  </si>
  <si>
    <t>13.750537000s</t>
  </si>
  <si>
    <t>13.755484000s</t>
  </si>
  <si>
    <t>13.760458000s</t>
  </si>
  <si>
    <t>13.765432000s</t>
  </si>
  <si>
    <t>13.770406000s</t>
  </si>
  <si>
    <t>13.775354000s</t>
  </si>
  <si>
    <t>13.780328000s</t>
  </si>
  <si>
    <t>13.785302000s</t>
  </si>
  <si>
    <t>13.790275000s</t>
  </si>
  <si>
    <t>13.795223000s</t>
  </si>
  <si>
    <t>13.804103000s</t>
  </si>
  <si>
    <t>13.809129000s</t>
  </si>
  <si>
    <t>13.814129000s</t>
  </si>
  <si>
    <t>13.819129000s</t>
  </si>
  <si>
    <t>13.824129000s</t>
  </si>
  <si>
    <t>13.829129000s</t>
  </si>
  <si>
    <t>13.834129000s</t>
  </si>
  <si>
    <t>13.839129000s</t>
  </si>
  <si>
    <t>13.844129000s</t>
  </si>
  <si>
    <t>13.849129000s</t>
  </si>
  <si>
    <t>13.854129000s</t>
  </si>
  <si>
    <t>13.859128000s</t>
  </si>
  <si>
    <t>13.868868000s</t>
  </si>
  <si>
    <t>13.873842000s</t>
  </si>
  <si>
    <t>13.878816000s</t>
  </si>
  <si>
    <t>13.883790000s</t>
  </si>
  <si>
    <t>13.888737000s</t>
  </si>
  <si>
    <t>13.893711000s</t>
  </si>
  <si>
    <t>13.898685000s</t>
  </si>
  <si>
    <t>13.903659000s</t>
  </si>
  <si>
    <t>13.908607000s</t>
  </si>
  <si>
    <t>13.913581000s</t>
  </si>
  <si>
    <t>13.918555000s</t>
  </si>
  <si>
    <t>13.923502000s</t>
  </si>
  <si>
    <t>13.932487000s</t>
  </si>
  <si>
    <t>13.937487000s</t>
  </si>
  <si>
    <t>13.942486000s</t>
  </si>
  <si>
    <t>13.947486000s</t>
  </si>
  <si>
    <t>13.952486000s</t>
  </si>
  <si>
    <t>13.957486000s</t>
  </si>
  <si>
    <t>13.962486000s</t>
  </si>
  <si>
    <t>13.967486000s</t>
  </si>
  <si>
    <t>13.972486000s</t>
  </si>
  <si>
    <t>13.977486000s</t>
  </si>
  <si>
    <t>13.982486000s</t>
  </si>
  <si>
    <t>13.982512000s</t>
  </si>
  <si>
    <t>13.987512000s</t>
  </si>
  <si>
    <t>13.995611000s</t>
  </si>
  <si>
    <t>14.000558000s</t>
  </si>
  <si>
    <t>14.005532000s</t>
  </si>
  <si>
    <t>14.010506000s</t>
  </si>
  <si>
    <t>14.015480000s</t>
  </si>
  <si>
    <t>14.020428000s</t>
  </si>
  <si>
    <t>14.025402000s</t>
  </si>
  <si>
    <t>14.030376000s</t>
  </si>
  <si>
    <t>14.035349000s</t>
  </si>
  <si>
    <t>14.040297000s</t>
  </si>
  <si>
    <t>14.045271000s</t>
  </si>
  <si>
    <t>14.050245000s</t>
  </si>
  <si>
    <t>14.060453000s</t>
  </si>
  <si>
    <t>14.065453000s</t>
  </si>
  <si>
    <t>14.070453000s</t>
  </si>
  <si>
    <t>14.075453000s</t>
  </si>
  <si>
    <t>14.080453000s</t>
  </si>
  <si>
    <t>14.085453000s</t>
  </si>
  <si>
    <t>14.090453000s</t>
  </si>
  <si>
    <t>14.090479000s</t>
  </si>
  <si>
    <t>14.095479000s</t>
  </si>
  <si>
    <t>14.100479000s</t>
  </si>
  <si>
    <t>14.105478000s</t>
  </si>
  <si>
    <t>14.110478000s</t>
  </si>
  <si>
    <t>14.115478000s</t>
  </si>
  <si>
    <t>14.123890000s</t>
  </si>
  <si>
    <t>14.128863000s</t>
  </si>
  <si>
    <t>14.133837000s</t>
  </si>
  <si>
    <t>14.138785000s</t>
  </si>
  <si>
    <t>14.143759000s</t>
  </si>
  <si>
    <t>14.148733000s</t>
  </si>
  <si>
    <t>14.153707000s</t>
  </si>
  <si>
    <t>14.158655000s</t>
  </si>
  <si>
    <t>14.163629000s</t>
  </si>
  <si>
    <t>14.168602000s</t>
  </si>
  <si>
    <t>14.173576000s</t>
  </si>
  <si>
    <t>14.178524000s</t>
  </si>
  <si>
    <t>14.187977000s</t>
  </si>
  <si>
    <t>14.188003000s</t>
  </si>
  <si>
    <t>14.193003000s</t>
  </si>
  <si>
    <t>14.198003000s</t>
  </si>
  <si>
    <t>14.203003000s</t>
  </si>
  <si>
    <t>14.208003000s</t>
  </si>
  <si>
    <t>14.213003000s</t>
  </si>
  <si>
    <t>14.218029000s</t>
  </si>
  <si>
    <t>14.223029000s</t>
  </si>
  <si>
    <t>14.228028000s</t>
  </si>
  <si>
    <t>14.233028000s</t>
  </si>
  <si>
    <t>14.238028000s</t>
  </si>
  <si>
    <t>14.243028000s</t>
  </si>
  <si>
    <t>14.252247000s</t>
  </si>
  <si>
    <t>14.257195000s</t>
  </si>
  <si>
    <t>14.262169000s</t>
  </si>
  <si>
    <t>14.267142000s</t>
  </si>
  <si>
    <t>14.272116000s</t>
  </si>
  <si>
    <t>14.277064000s</t>
  </si>
  <si>
    <t>14.282038000s</t>
  </si>
  <si>
    <t>14.287012000s</t>
  </si>
  <si>
    <t>14.291986000s</t>
  </si>
  <si>
    <t>14.296934000s</t>
  </si>
  <si>
    <t>14.301907000s</t>
  </si>
  <si>
    <t>14.306881000s</t>
  </si>
  <si>
    <t>14.315970000s</t>
  </si>
  <si>
    <t>14.320970000s</t>
  </si>
  <si>
    <t>14.325970000s</t>
  </si>
  <si>
    <t>14.325996000s</t>
  </si>
  <si>
    <t>14.330969000s</t>
  </si>
  <si>
    <t>14.335995000s</t>
  </si>
  <si>
    <t>14.340995000s</t>
  </si>
  <si>
    <t>14.345995000s</t>
  </si>
  <si>
    <t>14.350995000s</t>
  </si>
  <si>
    <t>14.355995000s</t>
  </si>
  <si>
    <t>14.360995000s</t>
  </si>
  <si>
    <t>14.365995000s</t>
  </si>
  <si>
    <t>14.370995000s</t>
  </si>
  <si>
    <t>14.385109000s</t>
  </si>
  <si>
    <t>14.390083000s</t>
  </si>
  <si>
    <t>14.395057000s</t>
  </si>
  <si>
    <t>14.400005000s</t>
  </si>
  <si>
    <t>14.404979000s</t>
  </si>
  <si>
    <t>14.409952000s</t>
  </si>
  <si>
    <t>14.414926000s</t>
  </si>
  <si>
    <t>14.419874000s</t>
  </si>
  <si>
    <t>14.424848000s</t>
  </si>
  <si>
    <t>14.429822000s</t>
  </si>
  <si>
    <t>14.434796000s</t>
  </si>
  <si>
    <t>14.439744000s</t>
  </si>
  <si>
    <t>14.460186000s</t>
  </si>
  <si>
    <t>14.465186000s</t>
  </si>
  <si>
    <t>14.470186000s</t>
  </si>
  <si>
    <t>14.475186000s</t>
  </si>
  <si>
    <t>14.480186000s</t>
  </si>
  <si>
    <t>14.485186000s</t>
  </si>
  <si>
    <t>14.490185000s</t>
  </si>
  <si>
    <t>14.490186000s</t>
  </si>
  <si>
    <t>14.495185000s</t>
  </si>
  <si>
    <t>14.495211000s</t>
  </si>
  <si>
    <t>14.500185000s</t>
  </si>
  <si>
    <t>14.500211000s</t>
  </si>
  <si>
    <t>14.505185000s</t>
  </si>
  <si>
    <t>14.505211000s</t>
  </si>
  <si>
    <t>14.510185000s</t>
  </si>
  <si>
    <t>14.510211000s</t>
  </si>
  <si>
    <t>14.515211000s</t>
  </si>
  <si>
    <t>14.532763000s</t>
  </si>
  <si>
    <t>14.537737000s</t>
  </si>
  <si>
    <t>14.542711000s</t>
  </si>
  <si>
    <t>14.547685000s</t>
  </si>
  <si>
    <t>14.552632000s</t>
  </si>
  <si>
    <t>14.557606000s</t>
  </si>
  <si>
    <t>14.562580000s</t>
  </si>
  <si>
    <t>14.567554000s</t>
  </si>
  <si>
    <t>14.572502000s</t>
  </si>
  <si>
    <t>14.577476000s</t>
  </si>
  <si>
    <t>14.582450000s</t>
  </si>
  <si>
    <t>14.587423000s</t>
  </si>
  <si>
    <t>14.604428000s</t>
  </si>
  <si>
    <t>14.609428000s</t>
  </si>
  <si>
    <t>14.614428000s</t>
  </si>
  <si>
    <t>14.619428000s</t>
  </si>
  <si>
    <t>14.624428000s</t>
  </si>
  <si>
    <t>14.629428000s</t>
  </si>
  <si>
    <t>14.634428000s</t>
  </si>
  <si>
    <t>14.639428000s</t>
  </si>
  <si>
    <t>14.644428000s</t>
  </si>
  <si>
    <t>14.649428000s</t>
  </si>
  <si>
    <t>14.654427000s</t>
  </si>
  <si>
    <t>14.654428000s</t>
  </si>
  <si>
    <t>14.659427000s</t>
  </si>
  <si>
    <t>14.659453000s</t>
  </si>
  <si>
    <t>14.682057000s</t>
  </si>
  <si>
    <t>14.687005000s</t>
  </si>
  <si>
    <t>14.691979000s</t>
  </si>
  <si>
    <t>14.696953000s</t>
  </si>
  <si>
    <t>14.701901000s</t>
  </si>
  <si>
    <t>14.706875000s</t>
  </si>
  <si>
    <t>14.711848000s</t>
  </si>
  <si>
    <t>14.716822000s</t>
  </si>
  <si>
    <t>14.721770000s</t>
  </si>
  <si>
    <t>14.726744000s</t>
  </si>
  <si>
    <t>14.731718000s</t>
  </si>
  <si>
    <t>14.736692000s</t>
  </si>
  <si>
    <t>14.748228000s</t>
  </si>
  <si>
    <t>14.753228000s</t>
  </si>
  <si>
    <t>14.758228000s</t>
  </si>
  <si>
    <t>14.763228000s</t>
  </si>
  <si>
    <t>14.768228000s</t>
  </si>
  <si>
    <t>14.773228000s</t>
  </si>
  <si>
    <t>14.778227000s</t>
  </si>
  <si>
    <t>14.778228000s</t>
  </si>
  <si>
    <t>14.783227000s</t>
  </si>
  <si>
    <t>14.788227000s</t>
  </si>
  <si>
    <t>14.788253000s</t>
  </si>
  <si>
    <t>14.793253000s</t>
  </si>
  <si>
    <t>14.798253000s</t>
  </si>
  <si>
    <t>14.803253000s</t>
  </si>
  <si>
    <t>14.810362000s</t>
  </si>
  <si>
    <t>14.815336000s</t>
  </si>
  <si>
    <t>14.820310000s</t>
  </si>
  <si>
    <t>14.825258000s</t>
  </si>
  <si>
    <t>14.830232000s</t>
  </si>
  <si>
    <t>14.835206000s</t>
  </si>
  <si>
    <t>14.840180000s</t>
  </si>
  <si>
    <t>14.845127000s</t>
  </si>
  <si>
    <t>14.850101000s</t>
  </si>
  <si>
    <t>14.855075000s</t>
  </si>
  <si>
    <t>14.860023000s</t>
  </si>
  <si>
    <t>14.864997000s</t>
  </si>
  <si>
    <t>14.876195000s</t>
  </si>
  <si>
    <t>14.881194000s</t>
  </si>
  <si>
    <t>14.881195000s</t>
  </si>
  <si>
    <t>14.886194000s</t>
  </si>
  <si>
    <t>14.891194000s</t>
  </si>
  <si>
    <t>14.896194000s</t>
  </si>
  <si>
    <t>14.901194000s</t>
  </si>
  <si>
    <t>14.906194000s</t>
  </si>
  <si>
    <t>14.906220000s</t>
  </si>
  <si>
    <t>14.911194000s</t>
  </si>
  <si>
    <t>14.911220000s</t>
  </si>
  <si>
    <t>14.916220000s</t>
  </si>
  <si>
    <t>14.921220000s</t>
  </si>
  <si>
    <t>14.926220000s</t>
  </si>
  <si>
    <t>14.931220000s</t>
  </si>
  <si>
    <t>14.937990000s</t>
  </si>
  <si>
    <t>14.942964000s</t>
  </si>
  <si>
    <t>14.947938000s</t>
  </si>
  <si>
    <t>14.952912000s</t>
  </si>
  <si>
    <t>14.957860000s</t>
  </si>
  <si>
    <t>14.962834000s</t>
  </si>
  <si>
    <t>14.967808000s</t>
  </si>
  <si>
    <t>14.972781000s</t>
  </si>
  <si>
    <t>14.977729000s</t>
  </si>
  <si>
    <t>14.982703000s</t>
  </si>
  <si>
    <t>14.987677000s</t>
  </si>
  <si>
    <t>14.992651000s</t>
  </si>
  <si>
    <t>15.004161000s</t>
  </si>
  <si>
    <t>15.009161000s</t>
  </si>
  <si>
    <t>15.014161000s</t>
  </si>
  <si>
    <t>15.019161000s</t>
  </si>
  <si>
    <t>15.024161000s</t>
  </si>
  <si>
    <t>15.029161000s</t>
  </si>
  <si>
    <t>15.034161000s</t>
  </si>
  <si>
    <t>15.034187000s</t>
  </si>
  <si>
    <t>15.039161000s</t>
  </si>
  <si>
    <t>15.039187000s</t>
  </si>
  <si>
    <t>15.044160000s</t>
  </si>
  <si>
    <t>15.044187000s</t>
  </si>
  <si>
    <t>15.049186000s</t>
  </si>
  <si>
    <t>15.054160000s</t>
  </si>
  <si>
    <t>15.054186000s</t>
  </si>
  <si>
    <t>15.059160000s</t>
  </si>
  <si>
    <t>15.059186000s</t>
  </si>
  <si>
    <t>15.065644000s</t>
  </si>
  <si>
    <t>15.070618000s</t>
  </si>
  <si>
    <t>15.075592000s</t>
  </si>
  <si>
    <t>15.080566000s</t>
  </si>
  <si>
    <t>15.085514000s</t>
  </si>
  <si>
    <t>15.090488000s</t>
  </si>
  <si>
    <t>15.095462000s</t>
  </si>
  <si>
    <t>15.100410000s</t>
  </si>
  <si>
    <t>15.105383000s</t>
  </si>
  <si>
    <t>15.110357000s</t>
  </si>
  <si>
    <t>15.115331000s</t>
  </si>
  <si>
    <t>15.120279000s</t>
  </si>
  <si>
    <t>15.132128000s</t>
  </si>
  <si>
    <t>15.137128000s</t>
  </si>
  <si>
    <t>15.142128000s</t>
  </si>
  <si>
    <t>15.147127000s</t>
  </si>
  <si>
    <t>15.147128000s</t>
  </si>
  <si>
    <t>15.152127000s</t>
  </si>
  <si>
    <t>15.157127000s</t>
  </si>
  <si>
    <t>15.157153000s</t>
  </si>
  <si>
    <t>15.162153000s</t>
  </si>
  <si>
    <t>15.167153000s</t>
  </si>
  <si>
    <t>15.172153000s</t>
  </si>
  <si>
    <t>15.177153000s</t>
  </si>
  <si>
    <t>15.182153000s</t>
  </si>
  <si>
    <t>15.187153000s</t>
  </si>
  <si>
    <t>15.193299000s</t>
  </si>
  <si>
    <t>15.198272000s</t>
  </si>
  <si>
    <t>15.203220000s</t>
  </si>
  <si>
    <t>15.208194000s</t>
  </si>
  <si>
    <t>15.213168000s</t>
  </si>
  <si>
    <t>15.218142000s</t>
  </si>
  <si>
    <t>15.223090000s</t>
  </si>
  <si>
    <t>15.228064000s</t>
  </si>
  <si>
    <t>15.233037000s</t>
  </si>
  <si>
    <t>15.238011000s</t>
  </si>
  <si>
    <t>15.242959000s</t>
  </si>
  <si>
    <t>15.247933000s</t>
  </si>
  <si>
    <t>15.260511000s</t>
  </si>
  <si>
    <t>15.265511000s</t>
  </si>
  <si>
    <t>15.270511000s</t>
  </si>
  <si>
    <t>15.275511000s</t>
  </si>
  <si>
    <t>15.280511000s</t>
  </si>
  <si>
    <t>15.285511000s</t>
  </si>
  <si>
    <t>15.290510000s</t>
  </si>
  <si>
    <t>15.290511000s</t>
  </si>
  <si>
    <t>15.295510000s</t>
  </si>
  <si>
    <t>15.300510000s</t>
  </si>
  <si>
    <t>15.305510000s</t>
  </si>
  <si>
    <t>15.310510000s</t>
  </si>
  <si>
    <t>15.315510000s</t>
  </si>
  <si>
    <t>15.341864000s</t>
  </si>
  <si>
    <t>15.346838000s</t>
  </si>
  <si>
    <t>15.351812000s</t>
  </si>
  <si>
    <t>15.356785000s</t>
  </si>
  <si>
    <t>15.361733000s</t>
  </si>
  <si>
    <t>15.366707000s</t>
  </si>
  <si>
    <t>15.371681000s</t>
  </si>
  <si>
    <t>15.376629000s</t>
  </si>
  <si>
    <t>15.381603000s</t>
  </si>
  <si>
    <t>15.386577000s</t>
  </si>
  <si>
    <t>15.391550000s</t>
  </si>
  <si>
    <t>15.396498000s</t>
  </si>
  <si>
    <t>15.404285000s</t>
  </si>
  <si>
    <t>15.404311000s</t>
  </si>
  <si>
    <t>15.409285000s</t>
  </si>
  <si>
    <t>15.409311000s</t>
  </si>
  <si>
    <t>15.414310000s</t>
  </si>
  <si>
    <t>15.414311000s</t>
  </si>
  <si>
    <t>15.419310000s</t>
  </si>
  <si>
    <t>15.424310000s</t>
  </si>
  <si>
    <t>15.429310000s</t>
  </si>
  <si>
    <t>15.434310000s</t>
  </si>
  <si>
    <t>15.439310000s</t>
  </si>
  <si>
    <t>15.444310000s</t>
  </si>
  <si>
    <t>15.449310000s</t>
  </si>
  <si>
    <t>15.454310000s</t>
  </si>
  <si>
    <t>15.459310000s</t>
  </si>
  <si>
    <t>15.474023000s</t>
  </si>
  <si>
    <t>15.478997000s</t>
  </si>
  <si>
    <t>15.483945000s</t>
  </si>
  <si>
    <t>15.488919000s</t>
  </si>
  <si>
    <t>15.493892000s</t>
  </si>
  <si>
    <t>15.498866000s</t>
  </si>
  <si>
    <t>15.503814000s</t>
  </si>
  <si>
    <t>15.508788000s</t>
  </si>
  <si>
    <t>15.513762000s</t>
  </si>
  <si>
    <t>15.518736000s</t>
  </si>
  <si>
    <t>15.523684000s</t>
  </si>
  <si>
    <t>15.528657000s</t>
  </si>
  <si>
    <t>15.548084000s</t>
  </si>
  <si>
    <t>15.553084000s</t>
  </si>
  <si>
    <t>15.553110000s</t>
  </si>
  <si>
    <t>15.558110000s</t>
  </si>
  <si>
    <t>15.563110000s</t>
  </si>
  <si>
    <t>15.568110000s</t>
  </si>
  <si>
    <t>15.573110000s</t>
  </si>
  <si>
    <t>15.578110000s</t>
  </si>
  <si>
    <t>15.583110000s</t>
  </si>
  <si>
    <t>15.588110000s</t>
  </si>
  <si>
    <t>15.593110000s</t>
  </si>
  <si>
    <t>15.598109000s</t>
  </si>
  <si>
    <t>15.603109000s</t>
  </si>
  <si>
    <t>15.622588000s</t>
  </si>
  <si>
    <t>15.627562000s</t>
  </si>
  <si>
    <t>15.632536000s</t>
  </si>
  <si>
    <t>15.637510000s</t>
  </si>
  <si>
    <t>15.642458000s</t>
  </si>
  <si>
    <t>15.647432000s</t>
  </si>
  <si>
    <t>15.652405000s</t>
  </si>
  <si>
    <t>15.657379000s</t>
  </si>
  <si>
    <t>15.662327000s</t>
  </si>
  <si>
    <t>15.667301000s</t>
  </si>
  <si>
    <t>15.672275000s</t>
  </si>
  <si>
    <t>15.677249000s</t>
  </si>
  <si>
    <t>15.692327000s</t>
  </si>
  <si>
    <t>15.697327000s</t>
  </si>
  <si>
    <t>15.702326000s</t>
  </si>
  <si>
    <t>15.707326000s</t>
  </si>
  <si>
    <t>15.712326000s</t>
  </si>
  <si>
    <t>15.717326000s</t>
  </si>
  <si>
    <t>15.722326000s</t>
  </si>
  <si>
    <t>15.727326000s</t>
  </si>
  <si>
    <t>15.732326000s</t>
  </si>
  <si>
    <t>15.732352000s</t>
  </si>
  <si>
    <t>15.737352000s</t>
  </si>
  <si>
    <t>15.742352000s</t>
  </si>
  <si>
    <t>15.747352000s</t>
  </si>
  <si>
    <t>15.771935000s</t>
  </si>
  <si>
    <t>15.776908000s</t>
  </si>
  <si>
    <t>15.781856000s</t>
  </si>
  <si>
    <t>15.786830000s</t>
  </si>
  <si>
    <t>15.791804000s</t>
  </si>
  <si>
    <t>15.796778000s</t>
  </si>
  <si>
    <t>15.801726000s</t>
  </si>
  <si>
    <t>15.806700000s</t>
  </si>
  <si>
    <t>15.811674000s</t>
  </si>
  <si>
    <t>15.816647000s</t>
  </si>
  <si>
    <t>15.821595000s</t>
  </si>
  <si>
    <t>15.826569000s</t>
  </si>
  <si>
    <t>15.836126000s</t>
  </si>
  <si>
    <t>15.841126000s</t>
  </si>
  <si>
    <t>15.846126000s</t>
  </si>
  <si>
    <t>15.851126000s</t>
  </si>
  <si>
    <t>15.856126000s</t>
  </si>
  <si>
    <t>15.861126000s</t>
  </si>
  <si>
    <t>15.866126000s</t>
  </si>
  <si>
    <t>15.871126000s</t>
  </si>
  <si>
    <t>15.876126000s</t>
  </si>
  <si>
    <t>15.881125000s</t>
  </si>
  <si>
    <t>15.881152000s</t>
  </si>
  <si>
    <t>15.886125000s</t>
  </si>
  <si>
    <t>15.886151000s</t>
  </si>
  <si>
    <t>15.891151000s</t>
  </si>
  <si>
    <t>15.900318000s</t>
  </si>
  <si>
    <t>15.905292000s</t>
  </si>
  <si>
    <t>15.910266000s</t>
  </si>
  <si>
    <t>15.915213000s</t>
  </si>
  <si>
    <t>15.920187000s</t>
  </si>
  <si>
    <t>15.925161000s</t>
  </si>
  <si>
    <t>15.930135000s</t>
  </si>
  <si>
    <t>15.935083000s</t>
  </si>
  <si>
    <t>15.940057000s</t>
  </si>
  <si>
    <t>15.945031000s</t>
  </si>
  <si>
    <t>15.950005000s</t>
  </si>
  <si>
    <t>15.954952000s</t>
  </si>
  <si>
    <t>15.964093000s</t>
  </si>
  <si>
    <t>15.969093000s</t>
  </si>
  <si>
    <t>15.974093000s</t>
  </si>
  <si>
    <t>15.979093000s</t>
  </si>
  <si>
    <t>15.984092000s</t>
  </si>
  <si>
    <t>15.984093000s</t>
  </si>
  <si>
    <t>15.989092000s</t>
  </si>
  <si>
    <t>15.994092000s</t>
  </si>
  <si>
    <t>15.999092000s</t>
  </si>
  <si>
    <t>16.004092000s</t>
  </si>
  <si>
    <t>16.009092000s</t>
  </si>
  <si>
    <t>16.014092000s</t>
  </si>
  <si>
    <t>16.019092000s</t>
  </si>
  <si>
    <t>16.028753000s</t>
  </si>
  <si>
    <t>16.033727000s</t>
  </si>
  <si>
    <t>16.038701000s</t>
  </si>
  <si>
    <t>16.043675000s</t>
  </si>
  <si>
    <t>16.048623000s</t>
  </si>
  <si>
    <t>16.053597000s</t>
  </si>
  <si>
    <t>16.058570000s</t>
  </si>
  <si>
    <t>16.063518000s</t>
  </si>
  <si>
    <t>16.068492000s</t>
  </si>
  <si>
    <t>16.073466000s</t>
  </si>
  <si>
    <t>16.078440000s</t>
  </si>
  <si>
    <t>16.083388000s</t>
  </si>
  <si>
    <t>16.092033000s</t>
  </si>
  <si>
    <t>16.092059000s</t>
  </si>
  <si>
    <t>16.097033000s</t>
  </si>
  <si>
    <t>16.097059000s</t>
  </si>
  <si>
    <t>16.102059000s</t>
  </si>
  <si>
    <t>16.107033000s</t>
  </si>
  <si>
    <t>16.107059000s</t>
  </si>
  <si>
    <t>16.112059000s</t>
  </si>
  <si>
    <t>16.117059000s</t>
  </si>
  <si>
    <t>16.122059000s</t>
  </si>
  <si>
    <t>16.127059000s</t>
  </si>
  <si>
    <t>16.132059000s</t>
  </si>
  <si>
    <t>16.137059000s</t>
  </si>
  <si>
    <t>16.142059000s</t>
  </si>
  <si>
    <t>16.147058000s</t>
  </si>
  <si>
    <t>16.147059000s</t>
  </si>
  <si>
    <t>16.157189000s</t>
  </si>
  <si>
    <t>16.162162000s</t>
  </si>
  <si>
    <t>16.167136000s</t>
  </si>
  <si>
    <t>16.172084000s</t>
  </si>
  <si>
    <t>16.177058000s</t>
  </si>
  <si>
    <t>16.182032000s</t>
  </si>
  <si>
    <t>16.186980000s</t>
  </si>
  <si>
    <t>16.191954000s</t>
  </si>
  <si>
    <t>16.196927000s</t>
  </si>
  <si>
    <t>16.201901000s</t>
  </si>
  <si>
    <t>16.206849000s</t>
  </si>
  <si>
    <t>16.211823000s</t>
  </si>
  <si>
    <t>16.220000000s</t>
  </si>
  <si>
    <t>16.225000000s</t>
  </si>
  <si>
    <t>16.225026000s</t>
  </si>
  <si>
    <t>16.230026000s</t>
  </si>
  <si>
    <t>16.235026000s</t>
  </si>
  <si>
    <t>16.240026000s</t>
  </si>
  <si>
    <t>16.245026000s</t>
  </si>
  <si>
    <t>16.250025000s</t>
  </si>
  <si>
    <t>16.250026000s</t>
  </si>
  <si>
    <t>16.255025000s</t>
  </si>
  <si>
    <t>16.260025000s</t>
  </si>
  <si>
    <t>16.260051000s</t>
  </si>
  <si>
    <t>16.265025000s</t>
  </si>
  <si>
    <t>16.265051000s</t>
  </si>
  <si>
    <t>16.270025000s</t>
  </si>
  <si>
    <t>16.270051000s</t>
  </si>
  <si>
    <t>16.275051000s</t>
  </si>
  <si>
    <t>16.285598000s</t>
  </si>
  <si>
    <t>16.290572000s</t>
  </si>
  <si>
    <t>16.295546000s</t>
  </si>
  <si>
    <t>16.300519000s</t>
  </si>
  <si>
    <t>16.305467000s</t>
  </si>
  <si>
    <t>16.310441000s</t>
  </si>
  <si>
    <t>16.315415000s</t>
  </si>
  <si>
    <t>16.320363000s</t>
  </si>
  <si>
    <t>16.325337000s</t>
  </si>
  <si>
    <t>16.330311000s</t>
  </si>
  <si>
    <t>16.335284000s</t>
  </si>
  <si>
    <t>16.340232000s</t>
  </si>
  <si>
    <t>16.347967000s</t>
  </si>
  <si>
    <t>16.352966000s</t>
  </si>
  <si>
    <t>16.357966000s</t>
  </si>
  <si>
    <t>16.362966000s</t>
  </si>
  <si>
    <t>16.362992000s</t>
  </si>
  <si>
    <t>16.367992000s</t>
  </si>
  <si>
    <t>16.372992000s</t>
  </si>
  <si>
    <t>16.377992000s</t>
  </si>
  <si>
    <t>16.382992000s</t>
  </si>
  <si>
    <t>16.387992000s</t>
  </si>
  <si>
    <t>16.392992000s</t>
  </si>
  <si>
    <t>16.397992000s</t>
  </si>
  <si>
    <t>16.402992000s</t>
  </si>
  <si>
    <t>16.418512000s</t>
  </si>
  <si>
    <t>16.423486000s</t>
  </si>
  <si>
    <t>16.428460000s</t>
  </si>
  <si>
    <t>16.433434000s</t>
  </si>
  <si>
    <t>16.438382000s</t>
  </si>
  <si>
    <t>16.443356000s</t>
  </si>
  <si>
    <t>16.448329000s</t>
  </si>
  <si>
    <t>16.453277000s</t>
  </si>
  <si>
    <t>16.458251000s</t>
  </si>
  <si>
    <t>16.463225000s</t>
  </si>
  <si>
    <t>16.468199000s</t>
  </si>
  <si>
    <t>16.473147000s</t>
  </si>
  <si>
    <t>16.593483000s</t>
  </si>
  <si>
    <t>16.598483000s</t>
  </si>
  <si>
    <t>16.603483000s</t>
  </si>
  <si>
    <t>16.608483000s</t>
  </si>
  <si>
    <t>16.608509000s</t>
  </si>
  <si>
    <t>16.613509000s</t>
  </si>
  <si>
    <t>16.618509000s</t>
  </si>
  <si>
    <t>16.623509000s</t>
  </si>
  <si>
    <t>16.628509000s</t>
  </si>
  <si>
    <t>16.633509000s</t>
  </si>
  <si>
    <t>16.638508000s</t>
  </si>
  <si>
    <t>16.638509000s</t>
  </si>
  <si>
    <t>16.643508000s</t>
  </si>
  <si>
    <t>16.648508000s</t>
  </si>
  <si>
    <t>16.670774000s</t>
  </si>
  <si>
    <t>16.675721000s</t>
  </si>
  <si>
    <t>16.680695000s</t>
  </si>
  <si>
    <t>16.685669000s</t>
  </si>
  <si>
    <t>16.690643000s</t>
  </si>
  <si>
    <t>16.695591000s</t>
  </si>
  <si>
    <t>16.700565000s</t>
  </si>
  <si>
    <t>16.705539000s</t>
  </si>
  <si>
    <t>16.710512000s</t>
  </si>
  <si>
    <t>16.715460000s</t>
  </si>
  <si>
    <t>16.720434000s</t>
  </si>
  <si>
    <t>16.725408000s</t>
  </si>
  <si>
    <t>16.832724000s</t>
  </si>
  <si>
    <t>16.837724000s</t>
  </si>
  <si>
    <t>16.842724000s</t>
  </si>
  <si>
    <t>16.842750000s</t>
  </si>
  <si>
    <t>16.847724000s</t>
  </si>
  <si>
    <t>16.847750000s</t>
  </si>
  <si>
    <t>16.852750000s</t>
  </si>
  <si>
    <t>16.857750000s</t>
  </si>
  <si>
    <t>16.862749000s</t>
  </si>
  <si>
    <t>16.862750000s</t>
  </si>
  <si>
    <t>16.867749000s</t>
  </si>
  <si>
    <t>16.872749000s</t>
  </si>
  <si>
    <t>16.877749000s</t>
  </si>
  <si>
    <t>16.882749000s</t>
  </si>
  <si>
    <t>16.887749000s</t>
  </si>
  <si>
    <t>16.902150000s</t>
  </si>
  <si>
    <t>16.907124000s</t>
  </si>
  <si>
    <t>16.912098000s</t>
  </si>
  <si>
    <t>16.917071000s</t>
  </si>
  <si>
    <t>16.922019000s</t>
  </si>
  <si>
    <t>16.926993000s</t>
  </si>
  <si>
    <t>16.931967000s</t>
  </si>
  <si>
    <t>16.936941000s</t>
  </si>
  <si>
    <t>16.941889000s</t>
  </si>
  <si>
    <t>16.946863000s</t>
  </si>
  <si>
    <t>16.951837000s</t>
  </si>
  <si>
    <t>16.956810000s</t>
  </si>
  <si>
    <t>16.971966000s</t>
  </si>
  <si>
    <t>16.976966000s</t>
  </si>
  <si>
    <t>16.981966000s</t>
  </si>
  <si>
    <t>16.986966000s</t>
  </si>
  <si>
    <t>16.991966000s</t>
  </si>
  <si>
    <t>16.996966000s</t>
  </si>
  <si>
    <t>17.001966000s</t>
  </si>
  <si>
    <t>17.006966000s</t>
  </si>
  <si>
    <t>17.011966000s</t>
  </si>
  <si>
    <t>17.016966000s</t>
  </si>
  <si>
    <t>17.016992000s</t>
  </si>
  <si>
    <t>17.021992000s</t>
  </si>
  <si>
    <t>17.026992000s</t>
  </si>
  <si>
    <t>17.049752000s</t>
  </si>
  <si>
    <t>17.054725000s</t>
  </si>
  <si>
    <t>17.059673000s</t>
  </si>
  <si>
    <t>17.064647000s</t>
  </si>
  <si>
    <t>17.069621000s</t>
  </si>
  <si>
    <t>17.074595000s</t>
  </si>
  <si>
    <t>17.079543000s</t>
  </si>
  <si>
    <t>17.084517000s</t>
  </si>
  <si>
    <t>17.089490000s</t>
  </si>
  <si>
    <t>17.094464000s</t>
  </si>
  <si>
    <t>17.099412000s</t>
  </si>
  <si>
    <t>17.104386000s</t>
  </si>
  <si>
    <t>17.116183000s</t>
  </si>
  <si>
    <t>17.121183000s</t>
  </si>
  <si>
    <t>17.126183000s</t>
  </si>
  <si>
    <t>17.131182000s</t>
  </si>
  <si>
    <t>17.136182000s</t>
  </si>
  <si>
    <t>17.141182000s</t>
  </si>
  <si>
    <t>17.146182000s</t>
  </si>
  <si>
    <t>17.151182000s</t>
  </si>
  <si>
    <t>17.151208000s</t>
  </si>
  <si>
    <t>17.156182000s</t>
  </si>
  <si>
    <t>17.156208000s</t>
  </si>
  <si>
    <t>17.161208000s</t>
  </si>
  <si>
    <t>17.166208000s</t>
  </si>
  <si>
    <t>17.171208000s</t>
  </si>
  <si>
    <t>17.178213000s</t>
  </si>
  <si>
    <t>17.183161000s</t>
  </si>
  <si>
    <t>17.188135000s</t>
  </si>
  <si>
    <t>17.193108000s</t>
  </si>
  <si>
    <t>17.198082000s</t>
  </si>
  <si>
    <t>17.203030000s</t>
  </si>
  <si>
    <t>17.208004000s</t>
  </si>
  <si>
    <t>17.212978000s</t>
  </si>
  <si>
    <t>17.217926000s</t>
  </si>
  <si>
    <t>17.222900000s</t>
  </si>
  <si>
    <t>17.227874000s</t>
  </si>
  <si>
    <t>17.232847000s</t>
  </si>
  <si>
    <t>17.244123000s</t>
  </si>
  <si>
    <t>17.249123000s</t>
  </si>
  <si>
    <t>17.249149000s</t>
  </si>
  <si>
    <t>17.254123000s</t>
  </si>
  <si>
    <t>17.254149000s</t>
  </si>
  <si>
    <t>17.259149000s</t>
  </si>
  <si>
    <t>17.264149000s</t>
  </si>
  <si>
    <t>17.269149000s</t>
  </si>
  <si>
    <t>17.274149000s</t>
  </si>
  <si>
    <t>17.279149000s</t>
  </si>
  <si>
    <t>17.284149000s</t>
  </si>
  <si>
    <t>17.289149000s</t>
  </si>
  <si>
    <t>17.294148000s</t>
  </si>
  <si>
    <t>17.299148000s</t>
  </si>
  <si>
    <t>17.306492000s</t>
  </si>
  <si>
    <t>17.311466000s</t>
  </si>
  <si>
    <t>17.316414000s</t>
  </si>
  <si>
    <t>17.321388000s</t>
  </si>
  <si>
    <t>17.326361000s</t>
  </si>
  <si>
    <t>17.331335000s</t>
  </si>
  <si>
    <t>17.336283000s</t>
  </si>
  <si>
    <t>17.341257000s</t>
  </si>
  <si>
    <t>17.346231000s</t>
  </si>
  <si>
    <t>17.351179000s</t>
  </si>
  <si>
    <t>17.356153000s</t>
  </si>
  <si>
    <t>17.361126000s</t>
  </si>
  <si>
    <t>17.372090000s</t>
  </si>
  <si>
    <t>17.372116000s</t>
  </si>
  <si>
    <t>17.377116000s</t>
  </si>
  <si>
    <t>17.382116000s</t>
  </si>
  <si>
    <t>17.387116000s</t>
  </si>
  <si>
    <t>17.392116000s</t>
  </si>
  <si>
    <t>17.397115000s</t>
  </si>
  <si>
    <t>17.402115000s</t>
  </si>
  <si>
    <t>17.407115000s</t>
  </si>
  <si>
    <t>17.412115000s</t>
  </si>
  <si>
    <t>17.417115000s</t>
  </si>
  <si>
    <t>17.422115000s</t>
  </si>
  <si>
    <t>17.427115000s</t>
  </si>
  <si>
    <t>17.439276000s</t>
  </si>
  <si>
    <t>17.444250000s</t>
  </si>
  <si>
    <t>17.449224000s</t>
  </si>
  <si>
    <t>17.454172000s</t>
  </si>
  <si>
    <t>17.459146000s</t>
  </si>
  <si>
    <t>17.464120000s</t>
  </si>
  <si>
    <t>17.469093000s</t>
  </si>
  <si>
    <t>17.474041000s</t>
  </si>
  <si>
    <t>17.479015000s</t>
  </si>
  <si>
    <t>17.483989000s</t>
  </si>
  <si>
    <t>17.488963000s</t>
  </si>
  <si>
    <t>17.493911000s</t>
  </si>
  <si>
    <t>17.500082000s</t>
  </si>
  <si>
    <t>17.505082000s</t>
  </si>
  <si>
    <t>17.510082000s</t>
  </si>
  <si>
    <t>17.515082000s</t>
  </si>
  <si>
    <t>17.520082000s</t>
  </si>
  <si>
    <t>17.525082000s</t>
  </si>
  <si>
    <t>17.530082000s</t>
  </si>
  <si>
    <t>17.535082000s</t>
  </si>
  <si>
    <t>17.540082000s</t>
  </si>
  <si>
    <t>17.545082000s</t>
  </si>
  <si>
    <t>17.550082000s</t>
  </si>
  <si>
    <t>17.555082000s</t>
  </si>
  <si>
    <t>17.567555000s</t>
  </si>
  <si>
    <t>17.572529000s</t>
  </si>
  <si>
    <t>17.577503000s</t>
  </si>
  <si>
    <t>17.582451000s</t>
  </si>
  <si>
    <t>17.587425000s</t>
  </si>
  <si>
    <t>17.592399000s</t>
  </si>
  <si>
    <t>17.597372000s</t>
  </si>
  <si>
    <t>17.602320000s</t>
  </si>
  <si>
    <t>17.607294000s</t>
  </si>
  <si>
    <t>17.612268000s</t>
  </si>
  <si>
    <t>17.617242000s</t>
  </si>
  <si>
    <t>17.622190000s</t>
  </si>
  <si>
    <t>17.628023000s</t>
  </si>
  <si>
    <t>17.633023000s</t>
  </si>
  <si>
    <t>17.638023000s</t>
  </si>
  <si>
    <t>17.643049000s</t>
  </si>
  <si>
    <t>17.648049000s</t>
  </si>
  <si>
    <t>17.653049000s</t>
  </si>
  <si>
    <t>17.658049000s</t>
  </si>
  <si>
    <t>17.663048000s</t>
  </si>
  <si>
    <t>17.668048000s</t>
  </si>
  <si>
    <t>17.673048000s</t>
  </si>
  <si>
    <t>17.678048000s</t>
  </si>
  <si>
    <t>17.683048000s</t>
  </si>
  <si>
    <t>17.694298000s</t>
  </si>
  <si>
    <t>17.699246000s</t>
  </si>
  <si>
    <t>17.704220000s</t>
  </si>
  <si>
    <t>17.709193000s</t>
  </si>
  <si>
    <t>17.714167000s</t>
  </si>
  <si>
    <t>17.719115000s</t>
  </si>
  <si>
    <t>17.724089000s</t>
  </si>
  <si>
    <t>17.729063000s</t>
  </si>
  <si>
    <t>17.734011000s</t>
  </si>
  <si>
    <t>17.738985000s</t>
  </si>
  <si>
    <t>17.743959000s</t>
  </si>
  <si>
    <t>17.748932000s</t>
  </si>
  <si>
    <t>17.756406000s</t>
  </si>
  <si>
    <t>17.761406000s</t>
  </si>
  <si>
    <t>17.766406000s</t>
  </si>
  <si>
    <t>17.771406000s</t>
  </si>
  <si>
    <t>17.776406000s</t>
  </si>
  <si>
    <t>17.781406000s</t>
  </si>
  <si>
    <t>17.781432000s</t>
  </si>
  <si>
    <t>17.786406000s</t>
  </si>
  <si>
    <t>17.786432000s</t>
  </si>
  <si>
    <t>17.791406000s</t>
  </si>
  <si>
    <t>17.791432000s</t>
  </si>
  <si>
    <t>17.796432000s</t>
  </si>
  <si>
    <t>17.801405000s</t>
  </si>
  <si>
    <t>17.801432000s</t>
  </si>
  <si>
    <t>17.806431000s</t>
  </si>
  <si>
    <t>17.811431000s</t>
  </si>
  <si>
    <t>17.822577000s</t>
  </si>
  <si>
    <t>17.827551000s</t>
  </si>
  <si>
    <t>17.832499000s</t>
  </si>
  <si>
    <t>17.837473000s</t>
  </si>
  <si>
    <t>17.842446000s</t>
  </si>
  <si>
    <t>17.847420000s</t>
  </si>
  <si>
    <t>17.852368000s</t>
  </si>
  <si>
    <t>17.857342000s</t>
  </si>
  <si>
    <t>17.862316000s</t>
  </si>
  <si>
    <t>17.867290000s</t>
  </si>
  <si>
    <t>17.872238000s</t>
  </si>
  <si>
    <t>17.877211000s</t>
  </si>
  <si>
    <t>17.883956000s</t>
  </si>
  <si>
    <t>17.888956000s</t>
  </si>
  <si>
    <t>17.893956000s</t>
  </si>
  <si>
    <t>17.898956000s</t>
  </si>
  <si>
    <t>17.903956000s</t>
  </si>
  <si>
    <t>17.908956000s</t>
  </si>
  <si>
    <t>17.913956000s</t>
  </si>
  <si>
    <t>17.918956000s</t>
  </si>
  <si>
    <t>17.923955000s</t>
  </si>
  <si>
    <t>17.923982000s</t>
  </si>
  <si>
    <t>17.928955000s</t>
  </si>
  <si>
    <t>17.928981000s</t>
  </si>
  <si>
    <t>17.933955000s</t>
  </si>
  <si>
    <t>17.933981000s</t>
  </si>
  <si>
    <t>17.938955000s</t>
  </si>
  <si>
    <t>17.938981000s</t>
  </si>
  <si>
    <t>17.950960000s</t>
  </si>
  <si>
    <t>17.955908000s</t>
  </si>
  <si>
    <t>17.960882000s</t>
  </si>
  <si>
    <t>17.965856000s</t>
  </si>
  <si>
    <t>17.970830000s</t>
  </si>
  <si>
    <t>17.975778000s</t>
  </si>
  <si>
    <t>17.980751000s</t>
  </si>
  <si>
    <t>17.985725000s</t>
  </si>
  <si>
    <t>17.990673000s</t>
  </si>
  <si>
    <t>17.995647000s</t>
  </si>
  <si>
    <t>18.000621000s</t>
  </si>
  <si>
    <t>18.005595000s</t>
  </si>
  <si>
    <t>18.011923000s</t>
  </si>
  <si>
    <t>18.016923000s</t>
  </si>
  <si>
    <t>18.021923000s</t>
  </si>
  <si>
    <t>18.026922000s</t>
  </si>
  <si>
    <t>18.026923000s</t>
  </si>
  <si>
    <t>18.031922000s</t>
  </si>
  <si>
    <t>18.036922000s</t>
  </si>
  <si>
    <t>18.041922000s</t>
  </si>
  <si>
    <t>18.046922000s</t>
  </si>
  <si>
    <t>18.051922000s</t>
  </si>
  <si>
    <t>18.056922000s</t>
  </si>
  <si>
    <t>18.061922000s</t>
  </si>
  <si>
    <t>18.066922000s</t>
  </si>
  <si>
    <t>18.079317000s</t>
  </si>
  <si>
    <t>18.084265000s</t>
  </si>
  <si>
    <t>18.089239000s</t>
  </si>
  <si>
    <t>18.094213000s</t>
  </si>
  <si>
    <t>18.099187000s</t>
  </si>
  <si>
    <t>18.104135000s</t>
  </si>
  <si>
    <t>18.109109000s</t>
  </si>
  <si>
    <t>18.114082000s</t>
  </si>
  <si>
    <t>18.119030000s</t>
  </si>
  <si>
    <t>Cmd</t>
  </si>
  <si>
    <t>Chsum</t>
  </si>
  <si>
    <t>7.659334000s</t>
  </si>
  <si>
    <t>7.659360000s</t>
  </si>
  <si>
    <t>7.664359000s</t>
  </si>
  <si>
    <t>7.669359000s</t>
  </si>
  <si>
    <t>7.674359000s</t>
  </si>
  <si>
    <t>7.679359000s</t>
  </si>
  <si>
    <t>7.684359000s</t>
  </si>
  <si>
    <t>7.689359000s</t>
  </si>
  <si>
    <t>7.694359000s</t>
  </si>
  <si>
    <t>7.699359000s</t>
  </si>
  <si>
    <t>7.704359000s</t>
  </si>
  <si>
    <t>7.709359000s</t>
  </si>
  <si>
    <t>7.726598000s</t>
  </si>
  <si>
    <t>7.731572000s</t>
  </si>
  <si>
    <t>7.736546000s</t>
  </si>
  <si>
    <t>7.741494000s</t>
  </si>
  <si>
    <t>7.746467000s</t>
  </si>
  <si>
    <t>7.751441000s</t>
  </si>
  <si>
    <t>7.756389000s</t>
  </si>
  <si>
    <t>7.761363000s</t>
  </si>
  <si>
    <t>7.766337000s</t>
  </si>
  <si>
    <t>7.771311000s</t>
  </si>
  <si>
    <t>7.776259000s</t>
  </si>
  <si>
    <t>7.781232000s</t>
  </si>
  <si>
    <t>8.264584000s</t>
  </si>
  <si>
    <t>8.269584000s</t>
  </si>
  <si>
    <t>8.274584000s</t>
  </si>
  <si>
    <t>8.279583000s</t>
  </si>
  <si>
    <t>8.284583000s</t>
  </si>
  <si>
    <t>8.289583000s</t>
  </si>
  <si>
    <t>8.294583000s</t>
  </si>
  <si>
    <t>8.299583000s</t>
  </si>
  <si>
    <t>8.304583000s</t>
  </si>
  <si>
    <t>8.309583000s</t>
  </si>
  <si>
    <t>8.314583000s</t>
  </si>
  <si>
    <t>8.319583000s</t>
  </si>
  <si>
    <t>8.336197000s</t>
  </si>
  <si>
    <t>8.341145000s</t>
  </si>
  <si>
    <t>8.346119000s</t>
  </si>
  <si>
    <t>8.351093000s</t>
  </si>
  <si>
    <t>8.356067000s</t>
  </si>
  <si>
    <t>8.361014000s</t>
  </si>
  <si>
    <t>8.365988000s</t>
  </si>
  <si>
    <t>8.370962000s</t>
  </si>
  <si>
    <t>8.375936000s</t>
  </si>
  <si>
    <t>8.380884000s</t>
  </si>
  <si>
    <t>8.385858000s</t>
  </si>
  <si>
    <t>8.390832000s</t>
  </si>
  <si>
    <t>8.793898000s</t>
  </si>
  <si>
    <t>8.793924000s</t>
  </si>
  <si>
    <t>8.798898000s</t>
  </si>
  <si>
    <t>8.798924000s</t>
  </si>
  <si>
    <t>8.803924000s</t>
  </si>
  <si>
    <t>8.808923000s</t>
  </si>
  <si>
    <t>8.813923000s</t>
  </si>
  <si>
    <t>8.818923000s</t>
  </si>
  <si>
    <t>8.823923000s</t>
  </si>
  <si>
    <t>8.828923000s</t>
  </si>
  <si>
    <t>8.833923000s</t>
  </si>
  <si>
    <t>8.838923000s</t>
  </si>
  <si>
    <t>8.843923000s</t>
  </si>
  <si>
    <t>8.848923000s</t>
  </si>
  <si>
    <t>8.861370000s</t>
  </si>
  <si>
    <t>8.866318000s</t>
  </si>
  <si>
    <t>8.871292000s</t>
  </si>
  <si>
    <t>8.876266000s</t>
  </si>
  <si>
    <t>8.881240000s</t>
  </si>
  <si>
    <t>8.886188000s</t>
  </si>
  <si>
    <t>8.891162000s</t>
  </si>
  <si>
    <t>8.896135000s</t>
  </si>
  <si>
    <t>8.901109000s</t>
  </si>
  <si>
    <t>8.906057000s</t>
  </si>
  <si>
    <t>8.911031000s</t>
  </si>
  <si>
    <t>8.916005000s</t>
  </si>
  <si>
    <t>9.400788000s</t>
  </si>
  <si>
    <t>9.400814000s</t>
  </si>
  <si>
    <t>9.405788000s</t>
  </si>
  <si>
    <t>9.405814000s</t>
  </si>
  <si>
    <t>9.410814000s</t>
  </si>
  <si>
    <t>9.415814000s</t>
  </si>
  <si>
    <t>9.420814000s</t>
  </si>
  <si>
    <t>9.425814000s</t>
  </si>
  <si>
    <t>9.430814000s</t>
  </si>
  <si>
    <t>9.435814000s</t>
  </si>
  <si>
    <t>9.440814000s</t>
  </si>
  <si>
    <t>9.445814000s</t>
  </si>
  <si>
    <t>9.450814000s</t>
  </si>
  <si>
    <t>9.455814000s</t>
  </si>
  <si>
    <t>9.475449000s</t>
  </si>
  <si>
    <t>9.480422000s</t>
  </si>
  <si>
    <t>9.485370000s</t>
  </si>
  <si>
    <t>9.490344000s</t>
  </si>
  <si>
    <t>9.495318000s</t>
  </si>
  <si>
    <t>9.500266000s</t>
  </si>
  <si>
    <t>9.505240000s</t>
  </si>
  <si>
    <t>9.510214000s</t>
  </si>
  <si>
    <t>9.515188000s</t>
  </si>
  <si>
    <t>9.520135000s</t>
  </si>
  <si>
    <t>9.525109000s</t>
  </si>
  <si>
    <t>9.530083000s</t>
  </si>
  <si>
    <t>9.931430000s</t>
  </si>
  <si>
    <t>9.936430000s</t>
  </si>
  <si>
    <t>9.941430000s</t>
  </si>
  <si>
    <t>9.946430000s</t>
  </si>
  <si>
    <t>9.951430000s</t>
  </si>
  <si>
    <t>9.956430000s</t>
  </si>
  <si>
    <t>9.961430000s</t>
  </si>
  <si>
    <t>9.966430000s</t>
  </si>
  <si>
    <t>9.971430000s</t>
  </si>
  <si>
    <t>9.976430000s</t>
  </si>
  <si>
    <t>9.981430000s</t>
  </si>
  <si>
    <t>9.986430000s</t>
  </si>
  <si>
    <t>9.996117000s</t>
  </si>
  <si>
    <t>10.001091000s</t>
  </si>
  <si>
    <t>10.006039000s</t>
  </si>
  <si>
    <t>10.011012000s</t>
  </si>
  <si>
    <t>10.015986000s</t>
  </si>
  <si>
    <t>10.020934000s</t>
  </si>
  <si>
    <t>10.025908000s</t>
  </si>
  <si>
    <t>10.030882000s</t>
  </si>
  <si>
    <t>10.035856000s</t>
  </si>
  <si>
    <t>10.040804000s</t>
  </si>
  <si>
    <t>10.045777000s</t>
  </si>
  <si>
    <t>10.050751000s</t>
  </si>
  <si>
    <t>10.536629000s</t>
  </si>
  <si>
    <t>10.541628000s</t>
  </si>
  <si>
    <t>10.546628000s</t>
  </si>
  <si>
    <t>10.551628000s</t>
  </si>
  <si>
    <t>10.556628000s</t>
  </si>
  <si>
    <t>10.561628000s</t>
  </si>
  <si>
    <t>10.566628000s</t>
  </si>
  <si>
    <t>10.571628000s</t>
  </si>
  <si>
    <t>10.576628000s</t>
  </si>
  <si>
    <t>10.581628000s</t>
  </si>
  <si>
    <t>10.586628000s</t>
  </si>
  <si>
    <t>10.586654000s</t>
  </si>
  <si>
    <t>10.591628000s</t>
  </si>
  <si>
    <t>10.591654000s</t>
  </si>
  <si>
    <t>10.608971000s</t>
  </si>
  <si>
    <t>10.613945000s</t>
  </si>
  <si>
    <t>10.618919000s</t>
  </si>
  <si>
    <t>10.623867000s</t>
  </si>
  <si>
    <t>10.628841000s</t>
  </si>
  <si>
    <t>10.633814000s</t>
  </si>
  <si>
    <t>10.638788000s</t>
  </si>
  <si>
    <t>10.643736000s</t>
  </si>
  <si>
    <t>10.648710000s</t>
  </si>
  <si>
    <t>10.653684000s</t>
  </si>
  <si>
    <t>10.658658000s</t>
  </si>
  <si>
    <t>10.663606000s</t>
  </si>
  <si>
    <t>11.081854000s</t>
  </si>
  <si>
    <t>11.086854000s</t>
  </si>
  <si>
    <t>11.091854000s</t>
  </si>
  <si>
    <t>11.096853000s</t>
  </si>
  <si>
    <t>11.101853000s</t>
  </si>
  <si>
    <t>11.106853000s</t>
  </si>
  <si>
    <t>src = sender address (optical interface 0x0d)</t>
  </si>
  <si>
    <t>00 = 0x00 constant</t>
  </si>
  <si>
    <t>dst = destination (who will receive the message - there are different devices in the system)</t>
  </si>
  <si>
    <t>qry = query type:</t>
  </si>
  <si>
    <t>QRY_WRITE = 0; (send write request to change parameter)</t>
  </si>
  <si>
    <t>QRY_READ = 1; (send read value request)</t>
  </si>
  <si>
    <t>QRY_RESPONSE = 2; (data that is being returned to you)</t>
  </si>
  <si>
    <t>circ = sub-device number:</t>
  </si>
  <si>
    <t>0 for a general machine</t>
  </si>
  <si>
    <t>1 or 2 for different heating circuits in the house</t>
  </si>
  <si>
    <t>fa = 0xFA constant</t>
  </si>
  <si>
    <t>reg = 16-bit register address</t>
  </si>
  <si>
    <t>data = 16 bit value of the register</t>
  </si>
  <si>
    <t>chksm = 16-bit checksum of the data.</t>
  </si>
  <si>
    <t>ByteNum</t>
  </si>
  <si>
    <t/>
  </si>
  <si>
    <t>b 11-12</t>
  </si>
  <si>
    <t>Cst ??</t>
  </si>
  <si>
    <t>ID</t>
  </si>
  <si>
    <t>ChkSum</t>
  </si>
  <si>
    <t>Temp high</t>
  </si>
  <si>
    <t>Temp low</t>
  </si>
  <si>
    <t>Cmd to set 5 deg</t>
  </si>
  <si>
    <t>Cmd to set kessel</t>
  </si>
  <si>
    <t>Kessel temp high</t>
  </si>
  <si>
    <t>kessel temp 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</si>
</sst>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0" fontId="0" fillId="33" borderId="0" xfId="0" applyFill="1"/>
    <xf numFmtId="0" fontId="0" fillId="34" borderId="0" xfId="0" applyFill="1"/>
    <xf numFmtId="0" fontId="18" fillId="0" borderId="0" xfId="0" applyFont="1"/>
    <xf numFmtId="0" fontId="0" fillId="0" borderId="0" xfId="0" quotePrefix="1"/>
    <xf numFmtId="16" fontId="0" fillId="0" borderId="0" xfId="0" applyNumberFormat="1"/>
    <xf numFmtId="0" fontId="0" fillId="0" borderId="0" xfId="0" applyFill="1"/>
    <xf numFmtId="164" fontId="0" fillId="0" borderId="0" xfId="0" applyNumberFormat="1" applyFill="1"/>
    <xf numFmtId="0" fontId="0" fillId="35" borderId="0" xfId="0" applyFill="1"/>
    <xf numFmtId="164" fontId="0" fillId="35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60"/>
  <sheetViews>
    <sheetView workbookViewId="0">
      <pane ySplit="1" topLeftCell="A29" activePane="bottomLeft" state="frozen"/>
      <selection pane="bottomLeft" activeCell="G47" sqref="G47"/>
    </sheetView>
  </sheetViews>
  <sheetFormatPr defaultRowHeight="14.5" x14ac:dyDescent="0.35"/>
  <cols>
    <col min="1" max="1" width="13.36328125" bestFit="1" customWidth="1"/>
    <col min="3" max="3" width="8.7265625" style="1"/>
    <col min="4" max="5" width="44.26953125" bestFit="1" customWidth="1"/>
    <col min="6" max="6" width="9" bestFit="1" customWidth="1"/>
  </cols>
  <sheetData>
    <row r="1" spans="1:11" x14ac:dyDescent="0.35">
      <c r="A1" t="s">
        <v>7314</v>
      </c>
      <c r="B1" t="s">
        <v>7315</v>
      </c>
      <c r="C1" s="1" t="s">
        <v>7316</v>
      </c>
      <c r="D1" t="s">
        <v>7391</v>
      </c>
      <c r="E1" t="s">
        <v>7392</v>
      </c>
      <c r="F1" t="s">
        <v>7377</v>
      </c>
      <c r="G1" t="s">
        <v>7434</v>
      </c>
      <c r="J1" t="s">
        <v>21840</v>
      </c>
    </row>
    <row r="2" spans="1:11" x14ac:dyDescent="0.35">
      <c r="A2">
        <v>18.676297000000002</v>
      </c>
      <c r="B2" t="s">
        <v>7317</v>
      </c>
      <c r="C2" s="1" t="s">
        <v>7320</v>
      </c>
      <c r="D2" t="str">
        <f>IF($B2="B","",IFERROR(VLOOKUP($C2,Elster!$I$5:$M$148,3,FALSE),$C2))</f>
        <v/>
      </c>
      <c r="E2" t="str">
        <f>IF($B2="A","",IFERROR(VLOOKUP($C2,Elster!$I$5:$M$148,3,FALSE),$C2))</f>
        <v>0x000</v>
      </c>
      <c r="F2">
        <f>HEX2DEC(REPLACE(C2,1,2,""))</f>
        <v>0</v>
      </c>
      <c r="G2" s="2">
        <v>0</v>
      </c>
      <c r="J2">
        <v>1</v>
      </c>
      <c r="K2" s="5" t="s">
        <v>21826</v>
      </c>
    </row>
    <row r="3" spans="1:11" x14ac:dyDescent="0.35">
      <c r="A3">
        <v>18.676297000000002</v>
      </c>
      <c r="B3" t="s">
        <v>7319</v>
      </c>
      <c r="C3" s="1" t="s">
        <v>7318</v>
      </c>
      <c r="D3" t="str">
        <f>IF($B3="B","",IFERROR(VLOOKUP($C3,Elster!$I$5:$M$148,3,FALSE),$C3))</f>
        <v xml:space="preserve">   "SAMMLERISTTEMP"                                   </v>
      </c>
      <c r="E3" t="str">
        <f>IF($B3="A","",IFERROR(VLOOKUP($C3,Elster!$I$5:$M$148,3,FALSE),$C3))</f>
        <v/>
      </c>
      <c r="F3">
        <f t="shared" ref="F3" si="0">HEX2DEC(REPLACE(C3,1,2,""))</f>
        <v>13</v>
      </c>
      <c r="G3" s="2">
        <f>SUBSTITUTE(A3,"s","")-SUBSTITUTE(A2,"s","")</f>
        <v>0</v>
      </c>
      <c r="J3">
        <v>2</v>
      </c>
      <c r="K3" s="5" t="s">
        <v>21827</v>
      </c>
    </row>
    <row r="4" spans="1:11" x14ac:dyDescent="0.35">
      <c r="A4">
        <v>18.681297000000001</v>
      </c>
      <c r="B4" t="s">
        <v>7317</v>
      </c>
      <c r="C4" s="1" t="s">
        <v>7320</v>
      </c>
      <c r="D4" t="str">
        <f>IF($B4="B","",IFERROR(VLOOKUP($C4,Elster!$I$5:$M$148,3,FALSE),$C4))</f>
        <v/>
      </c>
      <c r="E4" t="str">
        <f>IF($B4="A","",IFERROR(VLOOKUP($C4,Elster!$I$5:$M$148,3,FALSE),$C4))</f>
        <v>0x000</v>
      </c>
      <c r="F4">
        <f t="shared" ref="F4:F67" si="1">HEX2DEC(REPLACE(C4,1,2,""))</f>
        <v>0</v>
      </c>
      <c r="G4" s="2">
        <f t="shared" ref="G4:G67" si="2">SUBSTITUTE(A4,"s","")-SUBSTITUTE(A3,"s","")</f>
        <v>4.9999999999990052E-3</v>
      </c>
      <c r="J4">
        <v>3</v>
      </c>
      <c r="K4" s="5" t="s">
        <v>21828</v>
      </c>
    </row>
    <row r="5" spans="1:11" x14ac:dyDescent="0.35">
      <c r="A5">
        <v>18.681297000000001</v>
      </c>
      <c r="B5" t="s">
        <v>7319</v>
      </c>
      <c r="C5" s="1" t="s">
        <v>7320</v>
      </c>
      <c r="D5" t="str">
        <f>IF($B5="B","",IFERROR(VLOOKUP($C5,Elster!$I$5:$M$148,3,FALSE),$C5))</f>
        <v>0x000</v>
      </c>
      <c r="E5" t="str">
        <f>IF($B5="A","",IFERROR(VLOOKUP($C5,Elster!$I$5:$M$148,3,FALSE),$C5))</f>
        <v/>
      </c>
      <c r="F5">
        <f t="shared" si="1"/>
        <v>0</v>
      </c>
      <c r="G5" s="2">
        <f t="shared" si="2"/>
        <v>0</v>
      </c>
      <c r="J5">
        <v>4</v>
      </c>
      <c r="K5" s="5" t="s">
        <v>21829</v>
      </c>
    </row>
    <row r="6" spans="1:11" x14ac:dyDescent="0.35">
      <c r="A6">
        <v>18.686297</v>
      </c>
      <c r="B6" t="s">
        <v>7317</v>
      </c>
      <c r="C6" s="1" t="s">
        <v>7318</v>
      </c>
      <c r="D6" t="str">
        <f>IF($B6="B","",IFERROR(VLOOKUP($C6,Elster!$I$5:$M$148,3,FALSE),$C6))</f>
        <v/>
      </c>
      <c r="E6" t="str">
        <f>IF($B6="A","",IFERROR(VLOOKUP($C6,Elster!$I$5:$M$148,3,FALSE),$C6))</f>
        <v xml:space="preserve">   "SAMMLERISTTEMP"                                   </v>
      </c>
      <c r="F6">
        <f t="shared" si="1"/>
        <v>13</v>
      </c>
      <c r="G6" s="2">
        <f t="shared" si="2"/>
        <v>4.9999999999990052E-3</v>
      </c>
      <c r="J6">
        <v>5</v>
      </c>
      <c r="K6" s="5" t="s">
        <v>21830</v>
      </c>
    </row>
    <row r="7" spans="1:11" x14ac:dyDescent="0.35">
      <c r="A7">
        <v>18.686297</v>
      </c>
      <c r="B7" t="s">
        <v>7319</v>
      </c>
      <c r="C7" s="1" t="s">
        <v>7318</v>
      </c>
      <c r="D7" t="str">
        <f>IF($B7="B","",IFERROR(VLOOKUP($C7,Elster!$I$5:$M$148,3,FALSE),$C7))</f>
        <v xml:space="preserve">   "SAMMLERISTTEMP"                                   </v>
      </c>
      <c r="E7" t="str">
        <f>IF($B7="A","",IFERROR(VLOOKUP($C7,Elster!$I$5:$M$148,3,FALSE),$C7))</f>
        <v/>
      </c>
      <c r="F7">
        <f t="shared" si="1"/>
        <v>13</v>
      </c>
      <c r="G7" s="2">
        <f t="shared" si="2"/>
        <v>0</v>
      </c>
      <c r="J7">
        <v>6</v>
      </c>
      <c r="K7" s="5" t="s">
        <v>21831</v>
      </c>
    </row>
    <row r="8" spans="1:11" x14ac:dyDescent="0.35">
      <c r="A8">
        <v>18.691296999999999</v>
      </c>
      <c r="B8" t="s">
        <v>7317</v>
      </c>
      <c r="C8" s="1" t="s">
        <v>7321</v>
      </c>
      <c r="D8" t="str">
        <f>IF($B8="B","",IFERROR(VLOOKUP($C8,Elster!$I$5:$M$148,3,FALSE),$C8))</f>
        <v/>
      </c>
      <c r="E8" t="str">
        <f>IF($B8="A","",IFERROR(VLOOKUP($C8,Elster!$I$5:$M$148,3,FALSE),$C8))</f>
        <v xml:space="preserve">   "FEHLERMELDUNG"                                    </v>
      </c>
      <c r="F8">
        <f t="shared" si="1"/>
        <v>1</v>
      </c>
      <c r="G8" s="2">
        <f t="shared" si="2"/>
        <v>4.9999999999990052E-3</v>
      </c>
      <c r="J8">
        <v>7</v>
      </c>
      <c r="K8" s="5" t="s">
        <v>21832</v>
      </c>
    </row>
    <row r="9" spans="1:11" x14ac:dyDescent="0.35">
      <c r="A9">
        <v>18.691296999999999</v>
      </c>
      <c r="B9" t="s">
        <v>7319</v>
      </c>
      <c r="C9" s="1" t="s">
        <v>7321</v>
      </c>
      <c r="D9" t="str">
        <f>IF($B9="B","",IFERROR(VLOOKUP($C9,Elster!$I$5:$M$148,3,FALSE),$C9))</f>
        <v xml:space="preserve">   "FEHLERMELDUNG"                                    </v>
      </c>
      <c r="E9" t="str">
        <f>IF($B9="A","",IFERROR(VLOOKUP($C9,Elster!$I$5:$M$148,3,FALSE),$C9))</f>
        <v/>
      </c>
      <c r="F9">
        <f t="shared" si="1"/>
        <v>1</v>
      </c>
      <c r="G9" s="2">
        <f t="shared" si="2"/>
        <v>0</v>
      </c>
      <c r="J9">
        <v>8</v>
      </c>
      <c r="K9" s="5" t="s">
        <v>21833</v>
      </c>
    </row>
    <row r="10" spans="1:11" x14ac:dyDescent="0.35">
      <c r="A10">
        <v>18.696297000000001</v>
      </c>
      <c r="B10" t="s">
        <v>7317</v>
      </c>
      <c r="C10" s="1" t="s">
        <v>7320</v>
      </c>
      <c r="D10" t="str">
        <f>IF($B10="B","",IFERROR(VLOOKUP($C10,Elster!$I$5:$M$148,3,FALSE),$C10))</f>
        <v/>
      </c>
      <c r="E10" t="str">
        <f>IF($B10="A","",IFERROR(VLOOKUP($C10,Elster!$I$5:$M$148,3,FALSE),$C10))</f>
        <v>0x000</v>
      </c>
      <c r="F10">
        <f t="shared" si="1"/>
        <v>0</v>
      </c>
      <c r="G10" s="2">
        <f t="shared" si="2"/>
        <v>5.000000000002558E-3</v>
      </c>
      <c r="J10">
        <v>9</v>
      </c>
      <c r="K10" s="5" t="s">
        <v>21834</v>
      </c>
    </row>
    <row r="11" spans="1:11" x14ac:dyDescent="0.35">
      <c r="A11">
        <v>18.696297000000001</v>
      </c>
      <c r="B11" t="s">
        <v>7319</v>
      </c>
      <c r="C11" s="1" t="s">
        <v>7320</v>
      </c>
      <c r="D11" t="str">
        <f>IF($B11="B","",IFERROR(VLOOKUP($C11,Elster!$I$5:$M$148,3,FALSE),$C11))</f>
        <v>0x000</v>
      </c>
      <c r="E11" t="str">
        <f>IF($B11="A","",IFERROR(VLOOKUP($C11,Elster!$I$5:$M$148,3,FALSE),$C11))</f>
        <v/>
      </c>
      <c r="F11">
        <f t="shared" si="1"/>
        <v>0</v>
      </c>
      <c r="G11" s="2">
        <f t="shared" si="2"/>
        <v>0</v>
      </c>
      <c r="J11">
        <v>10</v>
      </c>
      <c r="K11" s="5" t="s">
        <v>21835</v>
      </c>
    </row>
    <row r="12" spans="1:11" x14ac:dyDescent="0.35">
      <c r="A12">
        <v>18.701297</v>
      </c>
      <c r="B12" t="s">
        <v>7317</v>
      </c>
      <c r="C12" s="1" t="s">
        <v>7322</v>
      </c>
      <c r="D12" t="str">
        <f>IF($B12="B","",IFERROR(VLOOKUP($C12,Elster!$I$5:$M$148,3,FALSE),$C12))</f>
        <v/>
      </c>
      <c r="E12" t="str">
        <f>IF($B12="A","",IFERROR(VLOOKUP($C12,Elster!$I$5:$M$148,3,FALSE),$C12))</f>
        <v xml:space="preserve">   "GERAETE_ID"                                       </v>
      </c>
      <c r="F12">
        <f t="shared" si="1"/>
        <v>11</v>
      </c>
      <c r="G12" s="2">
        <f t="shared" si="2"/>
        <v>4.9999999999990052E-3</v>
      </c>
      <c r="J12" s="6" t="s">
        <v>21841</v>
      </c>
      <c r="K12" s="5" t="s">
        <v>21836</v>
      </c>
    </row>
    <row r="13" spans="1:11" x14ac:dyDescent="0.35">
      <c r="A13">
        <v>18.701297</v>
      </c>
      <c r="B13" t="s">
        <v>7319</v>
      </c>
      <c r="C13" s="1" t="s">
        <v>7322</v>
      </c>
      <c r="D13" t="str">
        <f>IF($B13="B","",IFERROR(VLOOKUP($C13,Elster!$I$5:$M$148,3,FALSE),$C13))</f>
        <v xml:space="preserve">   "GERAETE_ID"                                       </v>
      </c>
      <c r="E13" t="str">
        <f>IF($B13="A","",IFERROR(VLOOKUP($C13,Elster!$I$5:$M$148,3,FALSE),$C13))</f>
        <v/>
      </c>
      <c r="F13">
        <f t="shared" si="1"/>
        <v>11</v>
      </c>
      <c r="G13" s="2">
        <f t="shared" si="2"/>
        <v>0</v>
      </c>
      <c r="K13" s="5" t="s">
        <v>21837</v>
      </c>
    </row>
    <row r="14" spans="1:11" x14ac:dyDescent="0.35">
      <c r="A14">
        <v>18.706296999999999</v>
      </c>
      <c r="B14" t="s">
        <v>7317</v>
      </c>
      <c r="C14" s="1" t="s">
        <v>7320</v>
      </c>
      <c r="D14" t="str">
        <f>IF($B14="B","",IFERROR(VLOOKUP($C14,Elster!$I$5:$M$148,3,FALSE),$C14))</f>
        <v/>
      </c>
      <c r="E14" t="str">
        <f>IF($B14="A","",IFERROR(VLOOKUP($C14,Elster!$I$5:$M$148,3,FALSE),$C14))</f>
        <v>0x000</v>
      </c>
      <c r="F14">
        <f t="shared" si="1"/>
        <v>0</v>
      </c>
      <c r="G14" s="2">
        <f t="shared" si="2"/>
        <v>4.9999999999990052E-3</v>
      </c>
      <c r="K14" s="5" t="s">
        <v>21838</v>
      </c>
    </row>
    <row r="15" spans="1:11" x14ac:dyDescent="0.35">
      <c r="A15">
        <v>18.706296999999999</v>
      </c>
      <c r="B15" t="s">
        <v>7319</v>
      </c>
      <c r="C15" s="1" t="s">
        <v>7320</v>
      </c>
      <c r="D15" t="str">
        <f>IF($B15="B","",IFERROR(VLOOKUP($C15,Elster!$I$5:$M$148,3,FALSE),$C15))</f>
        <v>0x000</v>
      </c>
      <c r="E15" t="str">
        <f>IF($B15="A","",IFERROR(VLOOKUP($C15,Elster!$I$5:$M$148,3,FALSE),$C15))</f>
        <v/>
      </c>
      <c r="F15">
        <f t="shared" si="1"/>
        <v>0</v>
      </c>
      <c r="G15" s="2">
        <f t="shared" si="2"/>
        <v>0</v>
      </c>
      <c r="J15" s="7" t="s">
        <v>21842</v>
      </c>
      <c r="K15" s="5" t="s">
        <v>21839</v>
      </c>
    </row>
    <row r="16" spans="1:11" x14ac:dyDescent="0.35">
      <c r="A16">
        <v>18.711296000000001</v>
      </c>
      <c r="B16" t="s">
        <v>7317</v>
      </c>
      <c r="C16" s="1" t="s">
        <v>7320</v>
      </c>
      <c r="D16" t="str">
        <f>IF($B16="B","",IFERROR(VLOOKUP($C16,Elster!$I$5:$M$148,3,FALSE),$C16))</f>
        <v/>
      </c>
      <c r="E16" t="str">
        <f>IF($B16="A","",IFERROR(VLOOKUP($C16,Elster!$I$5:$M$148,3,FALSE),$C16))</f>
        <v>0x000</v>
      </c>
      <c r="F16">
        <f t="shared" si="1"/>
        <v>0</v>
      </c>
      <c r="G16" s="2">
        <f t="shared" si="2"/>
        <v>4.99900000000153E-3</v>
      </c>
    </row>
    <row r="17" spans="1:7" x14ac:dyDescent="0.35">
      <c r="A17">
        <v>18.711296999999998</v>
      </c>
      <c r="B17" t="s">
        <v>7319</v>
      </c>
      <c r="C17" s="1" t="s">
        <v>7320</v>
      </c>
      <c r="D17" t="str">
        <f>IF($B17="B","",IFERROR(VLOOKUP($C17,Elster!$I$5:$M$148,3,FALSE),$C17))</f>
        <v>0x000</v>
      </c>
      <c r="E17" t="str">
        <f>IF($B17="A","",IFERROR(VLOOKUP($C17,Elster!$I$5:$M$148,3,FALSE),$C17))</f>
        <v/>
      </c>
      <c r="F17">
        <f t="shared" si="1"/>
        <v>0</v>
      </c>
      <c r="G17" s="2">
        <f t="shared" si="2"/>
        <v>9.9999999747524271E-7</v>
      </c>
    </row>
    <row r="18" spans="1:7" x14ac:dyDescent="0.35">
      <c r="A18">
        <v>18.716296</v>
      </c>
      <c r="B18" t="s">
        <v>7319</v>
      </c>
      <c r="C18" s="1" t="s">
        <v>7320</v>
      </c>
      <c r="D18" t="str">
        <f>IF($B18="B","",IFERROR(VLOOKUP($C18,Elster!$I$5:$M$148,3,FALSE),$C18))</f>
        <v>0x000</v>
      </c>
      <c r="E18" t="str">
        <f>IF($B18="A","",IFERROR(VLOOKUP($C18,Elster!$I$5:$M$148,3,FALSE),$C18))</f>
        <v/>
      </c>
      <c r="F18">
        <f t="shared" si="1"/>
        <v>0</v>
      </c>
      <c r="G18" s="2">
        <f t="shared" si="2"/>
        <v>4.99900000000153E-3</v>
      </c>
    </row>
    <row r="19" spans="1:7" x14ac:dyDescent="0.35">
      <c r="A19">
        <v>18.716322000000002</v>
      </c>
      <c r="B19" t="s">
        <v>7317</v>
      </c>
      <c r="C19" s="1" t="s">
        <v>7320</v>
      </c>
      <c r="D19" t="str">
        <f>IF($B19="B","",IFERROR(VLOOKUP($C19,Elster!$I$5:$M$148,3,FALSE),$C19))</f>
        <v/>
      </c>
      <c r="E19" t="str">
        <f>IF($B19="A","",IFERROR(VLOOKUP($C19,Elster!$I$5:$M$148,3,FALSE),$C19))</f>
        <v>0x000</v>
      </c>
      <c r="F19">
        <f t="shared" si="1"/>
        <v>0</v>
      </c>
      <c r="G19" s="2">
        <f t="shared" si="2"/>
        <v>2.600000000185787E-5</v>
      </c>
    </row>
    <row r="20" spans="1:7" x14ac:dyDescent="0.35">
      <c r="A20">
        <v>18.721295999999999</v>
      </c>
      <c r="B20" t="s">
        <v>7319</v>
      </c>
      <c r="C20" s="1" t="s">
        <v>7320</v>
      </c>
      <c r="D20" t="str">
        <f>IF($B20="B","",IFERROR(VLOOKUP($C20,Elster!$I$5:$M$148,3,FALSE),$C20))</f>
        <v>0x000</v>
      </c>
      <c r="E20" t="str">
        <f>IF($B20="A","",IFERROR(VLOOKUP($C20,Elster!$I$5:$M$148,3,FALSE),$C20))</f>
        <v/>
      </c>
      <c r="F20">
        <f t="shared" si="1"/>
        <v>0</v>
      </c>
      <c r="G20" s="2">
        <f t="shared" si="2"/>
        <v>4.9739999999971474E-3</v>
      </c>
    </row>
    <row r="21" spans="1:7" x14ac:dyDescent="0.35">
      <c r="A21">
        <v>18.721322000000001</v>
      </c>
      <c r="B21" t="s">
        <v>7317</v>
      </c>
      <c r="C21" s="1" t="s">
        <v>7320</v>
      </c>
      <c r="D21" t="str">
        <f>IF($B21="B","",IFERROR(VLOOKUP($C21,Elster!$I$5:$M$148,3,FALSE),$C21))</f>
        <v/>
      </c>
      <c r="E21" t="str">
        <f>IF($B21="A","",IFERROR(VLOOKUP($C21,Elster!$I$5:$M$148,3,FALSE),$C21))</f>
        <v>0x000</v>
      </c>
      <c r="F21">
        <f t="shared" si="1"/>
        <v>0</v>
      </c>
      <c r="G21" s="2">
        <f t="shared" si="2"/>
        <v>2.600000000185787E-5</v>
      </c>
    </row>
    <row r="22" spans="1:7" x14ac:dyDescent="0.35">
      <c r="A22">
        <v>18.726296000000001</v>
      </c>
      <c r="B22" t="s">
        <v>7319</v>
      </c>
      <c r="C22" s="1" t="s">
        <v>7320</v>
      </c>
      <c r="D22" t="str">
        <f>IF($B22="B","",IFERROR(VLOOKUP($C22,Elster!$I$5:$M$148,3,FALSE),$C22))</f>
        <v>0x000</v>
      </c>
      <c r="E22" t="str">
        <f>IF($B22="A","",IFERROR(VLOOKUP($C22,Elster!$I$5:$M$148,3,FALSE),$C22))</f>
        <v/>
      </c>
      <c r="F22">
        <f t="shared" si="1"/>
        <v>0</v>
      </c>
      <c r="G22" s="2">
        <f t="shared" si="2"/>
        <v>4.9740000000007001E-3</v>
      </c>
    </row>
    <row r="23" spans="1:7" x14ac:dyDescent="0.35">
      <c r="A23">
        <v>18.726322</v>
      </c>
      <c r="B23" t="s">
        <v>7317</v>
      </c>
      <c r="C23" s="1" t="s">
        <v>7320</v>
      </c>
      <c r="D23" t="str">
        <f>IF($B23="B","",IFERROR(VLOOKUP($C23,Elster!$I$5:$M$148,3,FALSE),$C23))</f>
        <v/>
      </c>
      <c r="E23" t="str">
        <f>IF($B23="A","",IFERROR(VLOOKUP($C23,Elster!$I$5:$M$148,3,FALSE),$C23))</f>
        <v>0x000</v>
      </c>
      <c r="F23">
        <f t="shared" si="1"/>
        <v>0</v>
      </c>
      <c r="G23" s="2">
        <f t="shared" si="2"/>
        <v>2.5999999998305157E-5</v>
      </c>
    </row>
    <row r="24" spans="1:7" x14ac:dyDescent="0.35">
      <c r="A24">
        <v>18.731321999999999</v>
      </c>
      <c r="B24" t="s">
        <v>7317</v>
      </c>
      <c r="C24" s="1" t="s">
        <v>7323</v>
      </c>
      <c r="D24" t="str">
        <f>IF($B24="B","",IFERROR(VLOOKUP($C24,Elster!$I$5:$M$148,3,FALSE),$C24))</f>
        <v/>
      </c>
      <c r="E24" t="str">
        <f>IF($B24="A","",IFERROR(VLOOKUP($C24,Elster!$I$5:$M$148,3,FALSE),$C24))</f>
        <v xml:space="preserve">   "SPERRZEIT"                                        </v>
      </c>
      <c r="F24">
        <f t="shared" si="1"/>
        <v>38</v>
      </c>
      <c r="G24" s="2">
        <f t="shared" si="2"/>
        <v>4.9999999999990052E-3</v>
      </c>
    </row>
    <row r="25" spans="1:7" x14ac:dyDescent="0.35">
      <c r="A25">
        <v>18.731321999999999</v>
      </c>
      <c r="B25" t="s">
        <v>7319</v>
      </c>
      <c r="C25" s="1" t="s">
        <v>7323</v>
      </c>
      <c r="D25" t="str">
        <f>IF($B25="B","",IFERROR(VLOOKUP($C25,Elster!$I$5:$M$148,3,FALSE),$C25))</f>
        <v xml:space="preserve">   "SPERRZEIT"                                        </v>
      </c>
      <c r="E25" t="str">
        <f>IF($B25="A","",IFERROR(VLOOKUP($C25,Elster!$I$5:$M$148,3,FALSE),$C25))</f>
        <v/>
      </c>
      <c r="F25">
        <f t="shared" si="1"/>
        <v>38</v>
      </c>
      <c r="G25" s="2">
        <f t="shared" si="2"/>
        <v>0</v>
      </c>
    </row>
    <row r="26" spans="1:7" x14ac:dyDescent="0.35">
      <c r="A26">
        <v>18.755358000000001</v>
      </c>
      <c r="B26" t="s">
        <v>7317</v>
      </c>
      <c r="C26" s="1" t="s">
        <v>7324</v>
      </c>
      <c r="D26" t="str">
        <f>IF($B26="B","",IFERROR(VLOOKUP($C26,Elster!$I$5:$M$148,3,FALSE),$C26))</f>
        <v/>
      </c>
      <c r="E26" t="str">
        <f>IF($B26="A","",IFERROR(VLOOKUP($C26,Elster!$I$5:$M$148,3,FALSE),$C26))</f>
        <v xml:space="preserve">   "SPL_PUMPE"                                        </v>
      </c>
      <c r="F26">
        <f t="shared" si="1"/>
        <v>85</v>
      </c>
      <c r="G26" s="2">
        <f t="shared" si="2"/>
        <v>2.4036000000002389E-2</v>
      </c>
    </row>
    <row r="27" spans="1:7" x14ac:dyDescent="0.35">
      <c r="A27">
        <v>18.760331999999998</v>
      </c>
      <c r="B27" t="s">
        <v>7317</v>
      </c>
      <c r="C27" s="1" t="s">
        <v>7324</v>
      </c>
      <c r="D27" t="str">
        <f>IF($B27="B","",IFERROR(VLOOKUP($C27,Elster!$I$5:$M$148,3,FALSE),$C27))</f>
        <v/>
      </c>
      <c r="E27" t="str">
        <f>IF($B27="A","",IFERROR(VLOOKUP($C27,Elster!$I$5:$M$148,3,FALSE),$C27))</f>
        <v xml:space="preserve">   "SPL_PUMPE"                                        </v>
      </c>
      <c r="F27">
        <f t="shared" si="1"/>
        <v>85</v>
      </c>
      <c r="G27" s="2">
        <f t="shared" si="2"/>
        <v>4.9739999999971474E-3</v>
      </c>
    </row>
    <row r="28" spans="1:7" x14ac:dyDescent="0.35">
      <c r="A28">
        <v>18.765305999999999</v>
      </c>
      <c r="B28" t="s">
        <v>7317</v>
      </c>
      <c r="C28" s="1" t="s">
        <v>7324</v>
      </c>
      <c r="D28" t="str">
        <f>IF($B28="B","",IFERROR(VLOOKUP($C28,Elster!$I$5:$M$148,3,FALSE),$C28))</f>
        <v/>
      </c>
      <c r="E28" t="str">
        <f>IF($B28="A","",IFERROR(VLOOKUP($C28,Elster!$I$5:$M$148,3,FALSE),$C28))</f>
        <v xml:space="preserve">   "SPL_PUMPE"                                        </v>
      </c>
      <c r="F28">
        <f t="shared" si="1"/>
        <v>85</v>
      </c>
      <c r="G28" s="2">
        <f t="shared" si="2"/>
        <v>4.9740000000007001E-3</v>
      </c>
    </row>
    <row r="29" spans="1:7" x14ac:dyDescent="0.35">
      <c r="A29">
        <v>18.770254000000001</v>
      </c>
      <c r="B29" t="s">
        <v>7317</v>
      </c>
      <c r="C29" s="1" t="s">
        <v>7324</v>
      </c>
      <c r="D29" t="str">
        <f>IF($B29="B","",IFERROR(VLOOKUP($C29,Elster!$I$5:$M$148,3,FALSE),$C29))</f>
        <v/>
      </c>
      <c r="E29" t="str">
        <f>IF($B29="A","",IFERROR(VLOOKUP($C29,Elster!$I$5:$M$148,3,FALSE),$C29))</f>
        <v xml:space="preserve">   "SPL_PUMPE"                                        </v>
      </c>
      <c r="F29">
        <f t="shared" si="1"/>
        <v>85</v>
      </c>
      <c r="G29" s="2">
        <f t="shared" si="2"/>
        <v>4.9480000000023949E-3</v>
      </c>
    </row>
    <row r="30" spans="1:7" x14ac:dyDescent="0.35">
      <c r="A30">
        <v>18.775227999999998</v>
      </c>
      <c r="B30" t="s">
        <v>7317</v>
      </c>
      <c r="C30" s="1" t="s">
        <v>7324</v>
      </c>
      <c r="D30" t="str">
        <f>IF($B30="B","",IFERROR(VLOOKUP($C30,Elster!$I$5:$M$148,3,FALSE),$C30))</f>
        <v/>
      </c>
      <c r="E30" t="str">
        <f>IF($B30="A","",IFERROR(VLOOKUP($C30,Elster!$I$5:$M$148,3,FALSE),$C30))</f>
        <v xml:space="preserve">   "SPL_PUMPE"                                        </v>
      </c>
      <c r="F30">
        <f t="shared" si="1"/>
        <v>85</v>
      </c>
      <c r="G30" s="2">
        <f t="shared" si="2"/>
        <v>4.9739999999971474E-3</v>
      </c>
    </row>
    <row r="31" spans="1:7" x14ac:dyDescent="0.35">
      <c r="A31">
        <v>18.780201999999999</v>
      </c>
      <c r="B31" t="s">
        <v>7317</v>
      </c>
      <c r="C31" s="1" t="s">
        <v>7324</v>
      </c>
      <c r="D31" t="str">
        <f>IF($B31="B","",IFERROR(VLOOKUP($C31,Elster!$I$5:$M$148,3,FALSE),$C31))</f>
        <v/>
      </c>
      <c r="E31" t="str">
        <f>IF($B31="A","",IFERROR(VLOOKUP($C31,Elster!$I$5:$M$148,3,FALSE),$C31))</f>
        <v xml:space="preserve">   "SPL_PUMPE"                                        </v>
      </c>
      <c r="F31">
        <f t="shared" si="1"/>
        <v>85</v>
      </c>
      <c r="G31" s="2">
        <f t="shared" si="2"/>
        <v>4.9740000000007001E-3</v>
      </c>
    </row>
    <row r="32" spans="1:7" x14ac:dyDescent="0.35">
      <c r="A32">
        <v>18.785149000000001</v>
      </c>
      <c r="B32" t="s">
        <v>7317</v>
      </c>
      <c r="C32" s="1" t="s">
        <v>7324</v>
      </c>
      <c r="D32" t="str">
        <f>IF($B32="B","",IFERROR(VLOOKUP($C32,Elster!$I$5:$M$148,3,FALSE),$C32))</f>
        <v/>
      </c>
      <c r="E32" t="str">
        <f>IF($B32="A","",IFERROR(VLOOKUP($C32,Elster!$I$5:$M$148,3,FALSE),$C32))</f>
        <v xml:space="preserve">   "SPL_PUMPE"                                        </v>
      </c>
      <c r="F32">
        <f t="shared" si="1"/>
        <v>85</v>
      </c>
      <c r="G32" s="2">
        <f t="shared" si="2"/>
        <v>4.947000000001367E-3</v>
      </c>
    </row>
    <row r="33" spans="1:7" x14ac:dyDescent="0.35">
      <c r="A33">
        <v>18.790123000000001</v>
      </c>
      <c r="B33" t="s">
        <v>7317</v>
      </c>
      <c r="C33" s="1" t="s">
        <v>7324</v>
      </c>
      <c r="D33" t="str">
        <f>IF($B33="B","",IFERROR(VLOOKUP($C33,Elster!$I$5:$M$148,3,FALSE),$C33))</f>
        <v/>
      </c>
      <c r="E33" t="str">
        <f>IF($B33="A","",IFERROR(VLOOKUP($C33,Elster!$I$5:$M$148,3,FALSE),$C33))</f>
        <v xml:space="preserve">   "SPL_PUMPE"                                        </v>
      </c>
      <c r="F33">
        <f t="shared" si="1"/>
        <v>85</v>
      </c>
      <c r="G33" s="2">
        <f t="shared" si="2"/>
        <v>4.9740000000007001E-3</v>
      </c>
    </row>
    <row r="34" spans="1:7" x14ac:dyDescent="0.35">
      <c r="A34">
        <v>18.795096999999998</v>
      </c>
      <c r="B34" t="s">
        <v>7317</v>
      </c>
      <c r="C34" s="1" t="s">
        <v>7324</v>
      </c>
      <c r="D34" t="str">
        <f>IF($B34="B","",IFERROR(VLOOKUP($C34,Elster!$I$5:$M$148,3,FALSE),$C34))</f>
        <v/>
      </c>
      <c r="E34" t="str">
        <f>IF($B34="A","",IFERROR(VLOOKUP($C34,Elster!$I$5:$M$148,3,FALSE),$C34))</f>
        <v xml:space="preserve">   "SPL_PUMPE"                                        </v>
      </c>
      <c r="F34">
        <f t="shared" si="1"/>
        <v>85</v>
      </c>
      <c r="G34" s="2">
        <f t="shared" si="2"/>
        <v>4.9739999999971474E-3</v>
      </c>
    </row>
    <row r="35" spans="1:7" x14ac:dyDescent="0.35">
      <c r="A35">
        <v>18.800070999999999</v>
      </c>
      <c r="B35" t="s">
        <v>7317</v>
      </c>
      <c r="C35" s="1" t="s">
        <v>7324</v>
      </c>
      <c r="D35" t="str">
        <f>IF($B35="B","",IFERROR(VLOOKUP($C35,Elster!$I$5:$M$148,3,FALSE),$C35))</f>
        <v/>
      </c>
      <c r="E35" t="str">
        <f>IF($B35="A","",IFERROR(VLOOKUP($C35,Elster!$I$5:$M$148,3,FALSE),$C35))</f>
        <v xml:space="preserve">   "SPL_PUMPE"                                        </v>
      </c>
      <c r="F35">
        <f t="shared" si="1"/>
        <v>85</v>
      </c>
      <c r="G35" s="2">
        <f t="shared" si="2"/>
        <v>4.9740000000007001E-3</v>
      </c>
    </row>
    <row r="36" spans="1:7" x14ac:dyDescent="0.35">
      <c r="A36">
        <v>18.805019000000001</v>
      </c>
      <c r="B36" t="s">
        <v>7317</v>
      </c>
      <c r="C36" s="1" t="s">
        <v>7325</v>
      </c>
      <c r="D36" t="str">
        <f>IF($B36="B","",IFERROR(VLOOKUP($C36,Elster!$I$5:$M$148,3,FALSE),$C36))</f>
        <v/>
      </c>
      <c r="E36" t="str">
        <f>IF($B36="A","",IFERROR(VLOOKUP($C36,Elster!$I$5:$M$148,3,FALSE),$C36))</f>
        <v xml:space="preserve">   "SPEICHERSOLLTEMP"                                 </v>
      </c>
      <c r="F36">
        <f t="shared" si="1"/>
        <v>3</v>
      </c>
      <c r="G36" s="2">
        <f t="shared" si="2"/>
        <v>4.9480000000023949E-3</v>
      </c>
    </row>
    <row r="37" spans="1:7" x14ac:dyDescent="0.35">
      <c r="A37">
        <v>18.809992999999999</v>
      </c>
      <c r="B37" t="s">
        <v>7317</v>
      </c>
      <c r="C37" s="1" t="s">
        <v>7326</v>
      </c>
      <c r="D37" t="str">
        <f>IF($B37="B","",IFERROR(VLOOKUP($C37,Elster!$I$5:$M$148,3,FALSE),$C37))</f>
        <v/>
      </c>
      <c r="E37" t="str">
        <f>IF($B37="A","",IFERROR(VLOOKUP($C37,Elster!$I$5:$M$148,3,FALSE),$C37))</f>
        <v xml:space="preserve">   "BRENNER"                                          </v>
      </c>
      <c r="F37">
        <f t="shared" si="1"/>
        <v>82</v>
      </c>
      <c r="G37" s="2">
        <f t="shared" si="2"/>
        <v>4.9739999999971474E-3</v>
      </c>
    </row>
    <row r="38" spans="1:7" x14ac:dyDescent="0.35">
      <c r="A38">
        <v>24.604711999999999</v>
      </c>
      <c r="B38" t="s">
        <v>7317</v>
      </c>
      <c r="C38" s="1" t="s">
        <v>7318</v>
      </c>
      <c r="D38" t="str">
        <f>IF($B38="B","",IFERROR(VLOOKUP($C38,Elster!$I$5:$M$148,3,FALSE),$C38))</f>
        <v/>
      </c>
      <c r="E38" t="str">
        <f>IF($B38="A","",IFERROR(VLOOKUP($C38,Elster!$I$5:$M$148,3,FALSE),$C38))</f>
        <v xml:space="preserve">   "SAMMLERISTTEMP"                                   </v>
      </c>
      <c r="F38">
        <f t="shared" si="1"/>
        <v>13</v>
      </c>
      <c r="G38" s="2">
        <f t="shared" si="2"/>
        <v>5.7947190000000006</v>
      </c>
    </row>
    <row r="39" spans="1:7" x14ac:dyDescent="0.35">
      <c r="A39">
        <v>24.604711999999999</v>
      </c>
      <c r="B39" t="s">
        <v>7319</v>
      </c>
      <c r="C39" s="1" t="s">
        <v>7318</v>
      </c>
      <c r="D39" t="str">
        <f>IF($B39="B","",IFERROR(VLOOKUP($C39,Elster!$I$5:$M$148,3,FALSE),$C39))</f>
        <v xml:space="preserve">   "SAMMLERISTTEMP"                                   </v>
      </c>
      <c r="E39" t="str">
        <f>IF($B39="A","",IFERROR(VLOOKUP($C39,Elster!$I$5:$M$148,3,FALSE),$C39))</f>
        <v/>
      </c>
      <c r="F39">
        <f t="shared" si="1"/>
        <v>13</v>
      </c>
      <c r="G39" s="2">
        <f t="shared" si="2"/>
        <v>0</v>
      </c>
    </row>
    <row r="40" spans="1:7" x14ac:dyDescent="0.35">
      <c r="A40">
        <v>24.609711999999998</v>
      </c>
      <c r="B40" t="s">
        <v>7317</v>
      </c>
      <c r="C40" s="1" t="s">
        <v>7320</v>
      </c>
      <c r="D40" t="str">
        <f>IF($B40="B","",IFERROR(VLOOKUP($C40,Elster!$I$5:$M$148,3,FALSE),$C40))</f>
        <v/>
      </c>
      <c r="E40" t="str">
        <f>IF($B40="A","",IFERROR(VLOOKUP($C40,Elster!$I$5:$M$148,3,FALSE),$C40))</f>
        <v>0x000</v>
      </c>
      <c r="F40">
        <f t="shared" si="1"/>
        <v>0</v>
      </c>
      <c r="G40" s="2">
        <f t="shared" si="2"/>
        <v>4.9999999999990052E-3</v>
      </c>
    </row>
    <row r="41" spans="1:7" x14ac:dyDescent="0.35">
      <c r="A41">
        <v>24.609711999999998</v>
      </c>
      <c r="B41" t="s">
        <v>7319</v>
      </c>
      <c r="C41" s="1" t="s">
        <v>7320</v>
      </c>
      <c r="D41" t="str">
        <f>IF($B41="B","",IFERROR(VLOOKUP($C41,Elster!$I$5:$M$148,3,FALSE),$C41))</f>
        <v>0x000</v>
      </c>
      <c r="E41" t="str">
        <f>IF($B41="A","",IFERROR(VLOOKUP($C41,Elster!$I$5:$M$148,3,FALSE),$C41))</f>
        <v/>
      </c>
      <c r="F41">
        <f t="shared" si="1"/>
        <v>0</v>
      </c>
      <c r="G41" s="2">
        <f t="shared" si="2"/>
        <v>0</v>
      </c>
    </row>
    <row r="42" spans="1:7" x14ac:dyDescent="0.35">
      <c r="A42">
        <v>24.614712000000001</v>
      </c>
      <c r="B42" t="s">
        <v>7317</v>
      </c>
      <c r="C42" s="1" t="s">
        <v>7327</v>
      </c>
      <c r="D42" t="str">
        <f>IF($B42="B","",IFERROR(VLOOKUP($C42,Elster!$I$5:$M$148,3,FALSE),$C42))</f>
        <v/>
      </c>
      <c r="E42" t="str">
        <f>IF($B42="A","",IFERROR(VLOOKUP($C42,Elster!$I$5:$M$148,3,FALSE),$C42))</f>
        <v xml:space="preserve">   "AUSSENTEMP"                                       </v>
      </c>
      <c r="F42">
        <f t="shared" si="1"/>
        <v>12</v>
      </c>
      <c r="G42" s="2">
        <f t="shared" si="2"/>
        <v>5.000000000002558E-3</v>
      </c>
    </row>
    <row r="43" spans="1:7" x14ac:dyDescent="0.35">
      <c r="A43">
        <v>24.614712000000001</v>
      </c>
      <c r="B43" t="s">
        <v>7319</v>
      </c>
      <c r="C43" s="1" t="s">
        <v>7327</v>
      </c>
      <c r="D43" t="str">
        <f>IF($B43="B","",IFERROR(VLOOKUP($C43,Elster!$I$5:$M$148,3,FALSE),$C43))</f>
        <v xml:space="preserve">   "AUSSENTEMP"                                       </v>
      </c>
      <c r="E43" t="str">
        <f>IF($B43="A","",IFERROR(VLOOKUP($C43,Elster!$I$5:$M$148,3,FALSE),$C43))</f>
        <v/>
      </c>
      <c r="F43">
        <f t="shared" si="1"/>
        <v>12</v>
      </c>
      <c r="G43" s="2">
        <f t="shared" si="2"/>
        <v>0</v>
      </c>
    </row>
    <row r="44" spans="1:7" x14ac:dyDescent="0.35">
      <c r="A44">
        <v>24.619712</v>
      </c>
      <c r="B44" t="s">
        <v>7317</v>
      </c>
      <c r="C44" s="1" t="s">
        <v>7321</v>
      </c>
      <c r="D44" t="str">
        <f>IF($B44="B","",IFERROR(VLOOKUP($C44,Elster!$I$5:$M$148,3,FALSE),$C44))</f>
        <v/>
      </c>
      <c r="E44" t="str">
        <f>IF($B44="A","",IFERROR(VLOOKUP($C44,Elster!$I$5:$M$148,3,FALSE),$C44))</f>
        <v xml:space="preserve">   "FEHLERMELDUNG"                                    </v>
      </c>
      <c r="F44">
        <f t="shared" si="1"/>
        <v>1</v>
      </c>
      <c r="G44" s="2">
        <f t="shared" si="2"/>
        <v>4.9999999999990052E-3</v>
      </c>
    </row>
    <row r="45" spans="1:7" x14ac:dyDescent="0.35">
      <c r="A45">
        <v>24.619712</v>
      </c>
      <c r="B45" t="s">
        <v>7319</v>
      </c>
      <c r="C45" s="1" t="s">
        <v>7321</v>
      </c>
      <c r="D45" t="str">
        <f>IF($B45="B","",IFERROR(VLOOKUP($C45,Elster!$I$5:$M$148,3,FALSE),$C45))</f>
        <v xml:space="preserve">   "FEHLERMELDUNG"                                    </v>
      </c>
      <c r="E45" t="str">
        <f>IF($B45="A","",IFERROR(VLOOKUP($C45,Elster!$I$5:$M$148,3,FALSE),$C45))</f>
        <v/>
      </c>
      <c r="F45">
        <f t="shared" si="1"/>
        <v>1</v>
      </c>
      <c r="G45" s="2">
        <f t="shared" si="2"/>
        <v>0</v>
      </c>
    </row>
    <row r="46" spans="1:7" x14ac:dyDescent="0.35">
      <c r="A46">
        <v>24.624711999999999</v>
      </c>
      <c r="B46" t="s">
        <v>7317</v>
      </c>
      <c r="C46" s="1" t="s">
        <v>7320</v>
      </c>
      <c r="D46" t="str">
        <f>IF($B46="B","",IFERROR(VLOOKUP($C46,Elster!$I$5:$M$148,3,FALSE),$C46))</f>
        <v/>
      </c>
      <c r="E46" t="str">
        <f>IF($B46="A","",IFERROR(VLOOKUP($C46,Elster!$I$5:$M$148,3,FALSE),$C46))</f>
        <v>0x000</v>
      </c>
      <c r="F46">
        <f t="shared" si="1"/>
        <v>0</v>
      </c>
      <c r="G46" s="2">
        <f t="shared" si="2"/>
        <v>4.9999999999990052E-3</v>
      </c>
    </row>
    <row r="47" spans="1:7" x14ac:dyDescent="0.35">
      <c r="A47">
        <v>24.624711999999999</v>
      </c>
      <c r="B47" t="s">
        <v>7319</v>
      </c>
      <c r="C47" s="1" t="s">
        <v>7320</v>
      </c>
      <c r="D47" t="str">
        <f>IF($B47="B","",IFERROR(VLOOKUP($C47,Elster!$I$5:$M$148,3,FALSE),$C47))</f>
        <v>0x000</v>
      </c>
      <c r="E47" t="str">
        <f>IF($B47="A","",IFERROR(VLOOKUP($C47,Elster!$I$5:$M$148,3,FALSE),$C47))</f>
        <v/>
      </c>
      <c r="F47">
        <f t="shared" si="1"/>
        <v>0</v>
      </c>
      <c r="G47" s="2">
        <f t="shared" si="2"/>
        <v>0</v>
      </c>
    </row>
    <row r="48" spans="1:7" x14ac:dyDescent="0.35">
      <c r="A48">
        <v>24.629712000000001</v>
      </c>
      <c r="B48" t="s">
        <v>7317</v>
      </c>
      <c r="C48" s="1" t="s">
        <v>7322</v>
      </c>
      <c r="D48" t="str">
        <f>IF($B48="B","",IFERROR(VLOOKUP($C48,Elster!$I$5:$M$148,3,FALSE),$C48))</f>
        <v/>
      </c>
      <c r="E48" t="str">
        <f>IF($B48="A","",IFERROR(VLOOKUP($C48,Elster!$I$5:$M$148,3,FALSE),$C48))</f>
        <v xml:space="preserve">   "GERAETE_ID"                                       </v>
      </c>
      <c r="F48">
        <f t="shared" si="1"/>
        <v>11</v>
      </c>
      <c r="G48" s="2">
        <f t="shared" si="2"/>
        <v>5.000000000002558E-3</v>
      </c>
    </row>
    <row r="49" spans="1:7" x14ac:dyDescent="0.35">
      <c r="A49">
        <v>24.629712000000001</v>
      </c>
      <c r="B49" t="s">
        <v>7319</v>
      </c>
      <c r="C49" s="1" t="s">
        <v>7322</v>
      </c>
      <c r="D49" t="str">
        <f>IF($B49="B","",IFERROR(VLOOKUP($C49,Elster!$I$5:$M$148,3,FALSE),$C49))</f>
        <v xml:space="preserve">   "GERAETE_ID"                                       </v>
      </c>
      <c r="E49" t="str">
        <f>IF($B49="A","",IFERROR(VLOOKUP($C49,Elster!$I$5:$M$148,3,FALSE),$C49))</f>
        <v/>
      </c>
      <c r="F49">
        <f t="shared" si="1"/>
        <v>11</v>
      </c>
      <c r="G49" s="2">
        <f t="shared" si="2"/>
        <v>0</v>
      </c>
    </row>
    <row r="50" spans="1:7" x14ac:dyDescent="0.35">
      <c r="A50">
        <v>24.634712</v>
      </c>
      <c r="B50" t="s">
        <v>7317</v>
      </c>
      <c r="C50" s="1" t="s">
        <v>7320</v>
      </c>
      <c r="D50" t="str">
        <f>IF($B50="B","",IFERROR(VLOOKUP($C50,Elster!$I$5:$M$148,3,FALSE),$C50))</f>
        <v/>
      </c>
      <c r="E50" t="str">
        <f>IF($B50="A","",IFERROR(VLOOKUP($C50,Elster!$I$5:$M$148,3,FALSE),$C50))</f>
        <v>0x000</v>
      </c>
      <c r="F50">
        <f t="shared" si="1"/>
        <v>0</v>
      </c>
      <c r="G50" s="2">
        <f t="shared" si="2"/>
        <v>4.9999999999990052E-3</v>
      </c>
    </row>
    <row r="51" spans="1:7" x14ac:dyDescent="0.35">
      <c r="A51">
        <v>24.634712</v>
      </c>
      <c r="B51" t="s">
        <v>7319</v>
      </c>
      <c r="C51" s="1" t="s">
        <v>7320</v>
      </c>
      <c r="D51" t="str">
        <f>IF($B51="B","",IFERROR(VLOOKUP($C51,Elster!$I$5:$M$148,3,FALSE),$C51))</f>
        <v>0x000</v>
      </c>
      <c r="E51" t="str">
        <f>IF($B51="A","",IFERROR(VLOOKUP($C51,Elster!$I$5:$M$148,3,FALSE),$C51))</f>
        <v/>
      </c>
      <c r="F51">
        <f t="shared" si="1"/>
        <v>0</v>
      </c>
      <c r="G51" s="2">
        <f t="shared" si="2"/>
        <v>0</v>
      </c>
    </row>
    <row r="52" spans="1:7" x14ac:dyDescent="0.35">
      <c r="A52">
        <v>24.639711999999999</v>
      </c>
      <c r="B52" t="s">
        <v>7317</v>
      </c>
      <c r="C52" s="1" t="s">
        <v>7320</v>
      </c>
      <c r="D52" t="str">
        <f>IF($B52="B","",IFERROR(VLOOKUP($C52,Elster!$I$5:$M$148,3,FALSE),$C52))</f>
        <v/>
      </c>
      <c r="E52" t="str">
        <f>IF($B52="A","",IFERROR(VLOOKUP($C52,Elster!$I$5:$M$148,3,FALSE),$C52))</f>
        <v>0x000</v>
      </c>
      <c r="F52">
        <f t="shared" si="1"/>
        <v>0</v>
      </c>
      <c r="G52" s="2">
        <f t="shared" si="2"/>
        <v>4.9999999999990052E-3</v>
      </c>
    </row>
    <row r="53" spans="1:7" x14ac:dyDescent="0.35">
      <c r="A53">
        <v>24.639711999999999</v>
      </c>
      <c r="B53" t="s">
        <v>7319</v>
      </c>
      <c r="C53" s="1" t="s">
        <v>7320</v>
      </c>
      <c r="D53" t="str">
        <f>IF($B53="B","",IFERROR(VLOOKUP($C53,Elster!$I$5:$M$148,3,FALSE),$C53))</f>
        <v>0x000</v>
      </c>
      <c r="E53" t="str">
        <f>IF($B53="A","",IFERROR(VLOOKUP($C53,Elster!$I$5:$M$148,3,FALSE),$C53))</f>
        <v/>
      </c>
      <c r="F53">
        <f t="shared" si="1"/>
        <v>0</v>
      </c>
      <c r="G53" s="2">
        <f t="shared" si="2"/>
        <v>0</v>
      </c>
    </row>
    <row r="54" spans="1:7" x14ac:dyDescent="0.35">
      <c r="A54">
        <v>24.644711999999998</v>
      </c>
      <c r="B54" t="s">
        <v>7319</v>
      </c>
      <c r="C54" s="1" t="s">
        <v>7320</v>
      </c>
      <c r="D54" t="str">
        <f>IF($B54="B","",IFERROR(VLOOKUP($C54,Elster!$I$5:$M$148,3,FALSE),$C54))</f>
        <v>0x000</v>
      </c>
      <c r="E54" t="str">
        <f>IF($B54="A","",IFERROR(VLOOKUP($C54,Elster!$I$5:$M$148,3,FALSE),$C54))</f>
        <v/>
      </c>
      <c r="F54">
        <f t="shared" si="1"/>
        <v>0</v>
      </c>
      <c r="G54" s="2">
        <f t="shared" si="2"/>
        <v>4.9999999999990052E-3</v>
      </c>
    </row>
    <row r="55" spans="1:7" x14ac:dyDescent="0.35">
      <c r="A55">
        <v>24.644738</v>
      </c>
      <c r="B55" t="s">
        <v>7317</v>
      </c>
      <c r="C55" s="1" t="s">
        <v>7320</v>
      </c>
      <c r="D55" t="str">
        <f>IF($B55="B","",IFERROR(VLOOKUP($C55,Elster!$I$5:$M$148,3,FALSE),$C55))</f>
        <v/>
      </c>
      <c r="E55" t="str">
        <f>IF($B55="A","",IFERROR(VLOOKUP($C55,Elster!$I$5:$M$148,3,FALSE),$C55))</f>
        <v>0x000</v>
      </c>
      <c r="F55">
        <f t="shared" si="1"/>
        <v>0</v>
      </c>
      <c r="G55" s="2">
        <f t="shared" si="2"/>
        <v>2.600000000185787E-5</v>
      </c>
    </row>
    <row r="56" spans="1:7" x14ac:dyDescent="0.35">
      <c r="A56">
        <v>24.649737999999999</v>
      </c>
      <c r="B56" t="s">
        <v>7317</v>
      </c>
      <c r="C56" s="1" t="s">
        <v>7320</v>
      </c>
      <c r="D56" t="str">
        <f>IF($B56="B","",IFERROR(VLOOKUP($C56,Elster!$I$5:$M$148,3,FALSE),$C56))</f>
        <v/>
      </c>
      <c r="E56" t="str">
        <f>IF($B56="A","",IFERROR(VLOOKUP($C56,Elster!$I$5:$M$148,3,FALSE),$C56))</f>
        <v>0x000</v>
      </c>
      <c r="F56">
        <f t="shared" si="1"/>
        <v>0</v>
      </c>
      <c r="G56" s="2">
        <f t="shared" si="2"/>
        <v>4.9999999999990052E-3</v>
      </c>
    </row>
    <row r="57" spans="1:7" x14ac:dyDescent="0.35">
      <c r="A57">
        <v>24.649737999999999</v>
      </c>
      <c r="B57" t="s">
        <v>7319</v>
      </c>
      <c r="C57" s="1" t="s">
        <v>7320</v>
      </c>
      <c r="D57" t="str">
        <f>IF($B57="B","",IFERROR(VLOOKUP($C57,Elster!$I$5:$M$148,3,FALSE),$C57))</f>
        <v>0x000</v>
      </c>
      <c r="E57" t="str">
        <f>IF($B57="A","",IFERROR(VLOOKUP($C57,Elster!$I$5:$M$148,3,FALSE),$C57))</f>
        <v/>
      </c>
      <c r="F57">
        <f t="shared" si="1"/>
        <v>0</v>
      </c>
      <c r="G57" s="2">
        <f t="shared" si="2"/>
        <v>0</v>
      </c>
    </row>
    <row r="58" spans="1:7" x14ac:dyDescent="0.35">
      <c r="A58">
        <v>24.654737999999998</v>
      </c>
      <c r="B58" t="s">
        <v>7317</v>
      </c>
      <c r="C58" s="1" t="s">
        <v>7320</v>
      </c>
      <c r="D58" t="str">
        <f>IF($B58="B","",IFERROR(VLOOKUP($C58,Elster!$I$5:$M$148,3,FALSE),$C58))</f>
        <v/>
      </c>
      <c r="E58" t="str">
        <f>IF($B58="A","",IFERROR(VLOOKUP($C58,Elster!$I$5:$M$148,3,FALSE),$C58))</f>
        <v>0x000</v>
      </c>
      <c r="F58">
        <f t="shared" si="1"/>
        <v>0</v>
      </c>
      <c r="G58" s="2">
        <f t="shared" si="2"/>
        <v>4.9999999999990052E-3</v>
      </c>
    </row>
    <row r="59" spans="1:7" x14ac:dyDescent="0.35">
      <c r="A59">
        <v>24.654737999999998</v>
      </c>
      <c r="B59" t="s">
        <v>7319</v>
      </c>
      <c r="C59" s="1" t="s">
        <v>7320</v>
      </c>
      <c r="D59" t="str">
        <f>IF($B59="B","",IFERROR(VLOOKUP($C59,Elster!$I$5:$M$148,3,FALSE),$C59))</f>
        <v>0x000</v>
      </c>
      <c r="E59" t="str">
        <f>IF($B59="A","",IFERROR(VLOOKUP($C59,Elster!$I$5:$M$148,3,FALSE),$C59))</f>
        <v/>
      </c>
      <c r="F59">
        <f t="shared" si="1"/>
        <v>0</v>
      </c>
      <c r="G59" s="2">
        <f t="shared" si="2"/>
        <v>0</v>
      </c>
    </row>
    <row r="60" spans="1:7" x14ac:dyDescent="0.35">
      <c r="A60">
        <v>24.659737</v>
      </c>
      <c r="B60" t="s">
        <v>7317</v>
      </c>
      <c r="C60" s="1" t="s">
        <v>7328</v>
      </c>
      <c r="D60" t="str">
        <f>IF($B60="B","",IFERROR(VLOOKUP($C60,Elster!$I$5:$M$148,3,FALSE),$C60))</f>
        <v/>
      </c>
      <c r="E60" t="str">
        <f>IF($B60="A","",IFERROR(VLOOKUP($C60,Elster!$I$5:$M$148,3,FALSE),$C60))</f>
        <v xml:space="preserve">   "SPEICHERSPERRE"                                   </v>
      </c>
      <c r="F60">
        <f t="shared" si="1"/>
        <v>37</v>
      </c>
      <c r="G60" s="2">
        <f t="shared" si="2"/>
        <v>4.99900000000153E-3</v>
      </c>
    </row>
    <row r="61" spans="1:7" x14ac:dyDescent="0.35">
      <c r="A61">
        <v>24.659737</v>
      </c>
      <c r="B61" t="s">
        <v>7319</v>
      </c>
      <c r="C61" s="1" t="s">
        <v>7328</v>
      </c>
      <c r="D61" t="str">
        <f>IF($B61="B","",IFERROR(VLOOKUP($C61,Elster!$I$5:$M$148,3,FALSE),$C61))</f>
        <v xml:space="preserve">   "SPEICHERSPERRE"                                   </v>
      </c>
      <c r="E61" t="str">
        <f>IF($B61="A","",IFERROR(VLOOKUP($C61,Elster!$I$5:$M$148,3,FALSE),$C61))</f>
        <v/>
      </c>
      <c r="F61">
        <f t="shared" si="1"/>
        <v>37</v>
      </c>
      <c r="G61" s="2">
        <f t="shared" si="2"/>
        <v>0</v>
      </c>
    </row>
    <row r="62" spans="1:7" x14ac:dyDescent="0.35">
      <c r="A62">
        <v>25.736360000000001</v>
      </c>
      <c r="B62" t="s">
        <v>7317</v>
      </c>
      <c r="C62" s="1" t="s">
        <v>7318</v>
      </c>
      <c r="D62" t="str">
        <f>IF($B62="B","",IFERROR(VLOOKUP($C62,Elster!$I$5:$M$148,3,FALSE),$C62))</f>
        <v/>
      </c>
      <c r="E62" t="str">
        <f>IF($B62="A","",IFERROR(VLOOKUP($C62,Elster!$I$5:$M$148,3,FALSE),$C62))</f>
        <v xml:space="preserve">   "SAMMLERISTTEMP"                                   </v>
      </c>
      <c r="F62">
        <f t="shared" si="1"/>
        <v>13</v>
      </c>
      <c r="G62" s="2">
        <f t="shared" si="2"/>
        <v>1.0766230000000014</v>
      </c>
    </row>
    <row r="63" spans="1:7" x14ac:dyDescent="0.35">
      <c r="A63">
        <v>25.736360000000001</v>
      </c>
      <c r="B63" t="s">
        <v>7319</v>
      </c>
      <c r="C63" s="1" t="s">
        <v>7318</v>
      </c>
      <c r="D63" t="str">
        <f>IF($B63="B","",IFERROR(VLOOKUP($C63,Elster!$I$5:$M$148,3,FALSE),$C63))</f>
        <v xml:space="preserve">   "SAMMLERISTTEMP"                                   </v>
      </c>
      <c r="E63" t="str">
        <f>IF($B63="A","",IFERROR(VLOOKUP($C63,Elster!$I$5:$M$148,3,FALSE),$C63))</f>
        <v/>
      </c>
      <c r="F63">
        <f t="shared" si="1"/>
        <v>13</v>
      </c>
      <c r="G63" s="2">
        <f t="shared" si="2"/>
        <v>0</v>
      </c>
    </row>
    <row r="64" spans="1:7" x14ac:dyDescent="0.35">
      <c r="A64">
        <v>25.74136</v>
      </c>
      <c r="B64" t="s">
        <v>7317</v>
      </c>
      <c r="C64" s="1" t="s">
        <v>7320</v>
      </c>
      <c r="D64" t="str">
        <f>IF($B64="B","",IFERROR(VLOOKUP($C64,Elster!$I$5:$M$148,3,FALSE),$C64))</f>
        <v/>
      </c>
      <c r="E64" t="str">
        <f>IF($B64="A","",IFERROR(VLOOKUP($C64,Elster!$I$5:$M$148,3,FALSE),$C64))</f>
        <v>0x000</v>
      </c>
      <c r="F64">
        <f t="shared" si="1"/>
        <v>0</v>
      </c>
      <c r="G64" s="2">
        <f t="shared" si="2"/>
        <v>4.9999999999990052E-3</v>
      </c>
    </row>
    <row r="65" spans="1:7" x14ac:dyDescent="0.35">
      <c r="A65">
        <v>25.74136</v>
      </c>
      <c r="B65" t="s">
        <v>7319</v>
      </c>
      <c r="C65" s="1" t="s">
        <v>7320</v>
      </c>
      <c r="D65" t="str">
        <f>IF($B65="B","",IFERROR(VLOOKUP($C65,Elster!$I$5:$M$148,3,FALSE),$C65))</f>
        <v>0x000</v>
      </c>
      <c r="E65" t="str">
        <f>IF($B65="A","",IFERROR(VLOOKUP($C65,Elster!$I$5:$M$148,3,FALSE),$C65))</f>
        <v/>
      </c>
      <c r="F65">
        <f t="shared" si="1"/>
        <v>0</v>
      </c>
      <c r="G65" s="2">
        <f t="shared" si="2"/>
        <v>0</v>
      </c>
    </row>
    <row r="66" spans="1:7" x14ac:dyDescent="0.35">
      <c r="A66">
        <v>25.746359999999999</v>
      </c>
      <c r="B66" t="s">
        <v>7317</v>
      </c>
      <c r="C66" s="1" t="s">
        <v>7327</v>
      </c>
      <c r="D66" t="str">
        <f>IF($B66="B","",IFERROR(VLOOKUP($C66,Elster!$I$5:$M$148,3,FALSE),$C66))</f>
        <v/>
      </c>
      <c r="E66" t="str">
        <f>IF($B66="A","",IFERROR(VLOOKUP($C66,Elster!$I$5:$M$148,3,FALSE),$C66))</f>
        <v xml:space="preserve">   "AUSSENTEMP"                                       </v>
      </c>
      <c r="F66">
        <f t="shared" si="1"/>
        <v>12</v>
      </c>
      <c r="G66" s="2">
        <f t="shared" si="2"/>
        <v>4.9999999999990052E-3</v>
      </c>
    </row>
    <row r="67" spans="1:7" x14ac:dyDescent="0.35">
      <c r="A67">
        <v>25.746359999999999</v>
      </c>
      <c r="B67" t="s">
        <v>7319</v>
      </c>
      <c r="C67" s="1" t="s">
        <v>7327</v>
      </c>
      <c r="D67" t="str">
        <f>IF($B67="B","",IFERROR(VLOOKUP($C67,Elster!$I$5:$M$148,3,FALSE),$C67))</f>
        <v xml:space="preserve">   "AUSSENTEMP"                                       </v>
      </c>
      <c r="E67" t="str">
        <f>IF($B67="A","",IFERROR(VLOOKUP($C67,Elster!$I$5:$M$148,3,FALSE),$C67))</f>
        <v/>
      </c>
      <c r="F67">
        <f t="shared" si="1"/>
        <v>12</v>
      </c>
      <c r="G67" s="2">
        <f t="shared" si="2"/>
        <v>0</v>
      </c>
    </row>
    <row r="68" spans="1:7" x14ac:dyDescent="0.35">
      <c r="A68">
        <v>25.751359999999998</v>
      </c>
      <c r="B68" t="s">
        <v>7317</v>
      </c>
      <c r="C68" s="1" t="s">
        <v>7321</v>
      </c>
      <c r="D68" t="str">
        <f>IF($B68="B","",IFERROR(VLOOKUP($C68,Elster!$I$5:$M$148,3,FALSE),$C68))</f>
        <v/>
      </c>
      <c r="E68" t="str">
        <f>IF($B68="A","",IFERROR(VLOOKUP($C68,Elster!$I$5:$M$148,3,FALSE),$C68))</f>
        <v xml:space="preserve">   "FEHLERMELDUNG"                                    </v>
      </c>
      <c r="F68">
        <f t="shared" ref="F68:F131" si="3">HEX2DEC(REPLACE(C68,1,2,""))</f>
        <v>1</v>
      </c>
      <c r="G68" s="2">
        <f t="shared" ref="G68:G131" si="4">SUBSTITUTE(A68,"s","")-SUBSTITUTE(A67,"s","")</f>
        <v>4.9999999999990052E-3</v>
      </c>
    </row>
    <row r="69" spans="1:7" x14ac:dyDescent="0.35">
      <c r="A69">
        <v>25.751359999999998</v>
      </c>
      <c r="B69" t="s">
        <v>7319</v>
      </c>
      <c r="C69" s="1" t="s">
        <v>7321</v>
      </c>
      <c r="D69" t="str">
        <f>IF($B69="B","",IFERROR(VLOOKUP($C69,Elster!$I$5:$M$148,3,FALSE),$C69))</f>
        <v xml:space="preserve">   "FEHLERMELDUNG"                                    </v>
      </c>
      <c r="E69" t="str">
        <f>IF($B69="A","",IFERROR(VLOOKUP($C69,Elster!$I$5:$M$148,3,FALSE),$C69))</f>
        <v/>
      </c>
      <c r="F69">
        <f t="shared" si="3"/>
        <v>1</v>
      </c>
      <c r="G69" s="2">
        <f t="shared" si="4"/>
        <v>0</v>
      </c>
    </row>
    <row r="70" spans="1:7" x14ac:dyDescent="0.35">
      <c r="A70">
        <v>25.756360000000001</v>
      </c>
      <c r="B70" t="s">
        <v>7317</v>
      </c>
      <c r="C70" s="1" t="s">
        <v>7321</v>
      </c>
      <c r="D70" t="str">
        <f>IF($B70="B","",IFERROR(VLOOKUP($C70,Elster!$I$5:$M$148,3,FALSE),$C70))</f>
        <v/>
      </c>
      <c r="E70" t="str">
        <f>IF($B70="A","",IFERROR(VLOOKUP($C70,Elster!$I$5:$M$148,3,FALSE),$C70))</f>
        <v xml:space="preserve">   "FEHLERMELDUNG"                                    </v>
      </c>
      <c r="F70">
        <f t="shared" si="3"/>
        <v>1</v>
      </c>
      <c r="G70" s="2">
        <f t="shared" si="4"/>
        <v>5.000000000002558E-3</v>
      </c>
    </row>
    <row r="71" spans="1:7" x14ac:dyDescent="0.35">
      <c r="A71">
        <v>25.756360000000001</v>
      </c>
      <c r="B71" t="s">
        <v>7319</v>
      </c>
      <c r="C71" s="1" t="s">
        <v>7321</v>
      </c>
      <c r="D71" t="str">
        <f>IF($B71="B","",IFERROR(VLOOKUP($C71,Elster!$I$5:$M$148,3,FALSE),$C71))</f>
        <v xml:space="preserve">   "FEHLERMELDUNG"                                    </v>
      </c>
      <c r="E71" t="str">
        <f>IF($B71="A","",IFERROR(VLOOKUP($C71,Elster!$I$5:$M$148,3,FALSE),$C71))</f>
        <v/>
      </c>
      <c r="F71">
        <f t="shared" si="3"/>
        <v>1</v>
      </c>
      <c r="G71" s="2">
        <f t="shared" si="4"/>
        <v>0</v>
      </c>
    </row>
    <row r="72" spans="1:7" x14ac:dyDescent="0.35">
      <c r="A72">
        <v>25.761358999999999</v>
      </c>
      <c r="B72" t="s">
        <v>7317</v>
      </c>
      <c r="C72" s="1" t="s">
        <v>7322</v>
      </c>
      <c r="D72" t="str">
        <f>IF($B72="B","",IFERROR(VLOOKUP($C72,Elster!$I$5:$M$148,3,FALSE),$C72))</f>
        <v/>
      </c>
      <c r="E72" t="str">
        <f>IF($B72="A","",IFERROR(VLOOKUP($C72,Elster!$I$5:$M$148,3,FALSE),$C72))</f>
        <v xml:space="preserve">   "GERAETE_ID"                                       </v>
      </c>
      <c r="F72">
        <f t="shared" si="3"/>
        <v>11</v>
      </c>
      <c r="G72" s="2">
        <f t="shared" si="4"/>
        <v>4.9989999999979773E-3</v>
      </c>
    </row>
    <row r="73" spans="1:7" x14ac:dyDescent="0.35">
      <c r="A73">
        <v>25.761358999999999</v>
      </c>
      <c r="B73" t="s">
        <v>7319</v>
      </c>
      <c r="C73" s="1" t="s">
        <v>7322</v>
      </c>
      <c r="D73" t="str">
        <f>IF($B73="B","",IFERROR(VLOOKUP($C73,Elster!$I$5:$M$148,3,FALSE),$C73))</f>
        <v xml:space="preserve">   "GERAETE_ID"                                       </v>
      </c>
      <c r="E73" t="str">
        <f>IF($B73="A","",IFERROR(VLOOKUP($C73,Elster!$I$5:$M$148,3,FALSE),$C73))</f>
        <v/>
      </c>
      <c r="F73">
        <f t="shared" si="3"/>
        <v>11</v>
      </c>
      <c r="G73" s="2">
        <f t="shared" si="4"/>
        <v>0</v>
      </c>
    </row>
    <row r="74" spans="1:7" x14ac:dyDescent="0.35">
      <c r="A74">
        <v>25.766359000000001</v>
      </c>
      <c r="B74" t="s">
        <v>7317</v>
      </c>
      <c r="C74" s="1" t="s">
        <v>7320</v>
      </c>
      <c r="D74" t="str">
        <f>IF($B74="B","",IFERROR(VLOOKUP($C74,Elster!$I$5:$M$148,3,FALSE),$C74))</f>
        <v/>
      </c>
      <c r="E74" t="str">
        <f>IF($B74="A","",IFERROR(VLOOKUP($C74,Elster!$I$5:$M$148,3,FALSE),$C74))</f>
        <v>0x000</v>
      </c>
      <c r="F74">
        <f t="shared" si="3"/>
        <v>0</v>
      </c>
      <c r="G74" s="2">
        <f t="shared" si="4"/>
        <v>5.000000000002558E-3</v>
      </c>
    </row>
    <row r="75" spans="1:7" x14ac:dyDescent="0.35">
      <c r="A75">
        <v>25.766359000000001</v>
      </c>
      <c r="B75" t="s">
        <v>7319</v>
      </c>
      <c r="C75" s="1" t="s">
        <v>7320</v>
      </c>
      <c r="D75" t="str">
        <f>IF($B75="B","",IFERROR(VLOOKUP($C75,Elster!$I$5:$M$148,3,FALSE),$C75))</f>
        <v>0x000</v>
      </c>
      <c r="E75" t="str">
        <f>IF($B75="A","",IFERROR(VLOOKUP($C75,Elster!$I$5:$M$148,3,FALSE),$C75))</f>
        <v/>
      </c>
      <c r="F75">
        <f t="shared" si="3"/>
        <v>0</v>
      </c>
      <c r="G75" s="2">
        <f t="shared" si="4"/>
        <v>0</v>
      </c>
    </row>
    <row r="76" spans="1:7" x14ac:dyDescent="0.35">
      <c r="A76">
        <v>25.771359</v>
      </c>
      <c r="B76" t="s">
        <v>7317</v>
      </c>
      <c r="C76" s="1" t="s">
        <v>7320</v>
      </c>
      <c r="D76" t="str">
        <f>IF($B76="B","",IFERROR(VLOOKUP($C76,Elster!$I$5:$M$148,3,FALSE),$C76))</f>
        <v/>
      </c>
      <c r="E76" t="str">
        <f>IF($B76="A","",IFERROR(VLOOKUP($C76,Elster!$I$5:$M$148,3,FALSE),$C76))</f>
        <v>0x000</v>
      </c>
      <c r="F76">
        <f t="shared" si="3"/>
        <v>0</v>
      </c>
      <c r="G76" s="2">
        <f t="shared" si="4"/>
        <v>4.9999999999990052E-3</v>
      </c>
    </row>
    <row r="77" spans="1:7" x14ac:dyDescent="0.35">
      <c r="A77">
        <v>25.771359</v>
      </c>
      <c r="B77" t="s">
        <v>7319</v>
      </c>
      <c r="C77" s="1" t="s">
        <v>7320</v>
      </c>
      <c r="D77" t="str">
        <f>IF($B77="B","",IFERROR(VLOOKUP($C77,Elster!$I$5:$M$148,3,FALSE),$C77))</f>
        <v>0x000</v>
      </c>
      <c r="E77" t="str">
        <f>IF($B77="A","",IFERROR(VLOOKUP($C77,Elster!$I$5:$M$148,3,FALSE),$C77))</f>
        <v/>
      </c>
      <c r="F77">
        <f t="shared" si="3"/>
        <v>0</v>
      </c>
      <c r="G77" s="2">
        <f t="shared" si="4"/>
        <v>0</v>
      </c>
    </row>
    <row r="78" spans="1:7" x14ac:dyDescent="0.35">
      <c r="A78">
        <v>25.776358999999999</v>
      </c>
      <c r="B78" t="s">
        <v>7317</v>
      </c>
      <c r="C78" s="1" t="s">
        <v>7320</v>
      </c>
      <c r="D78" t="str">
        <f>IF($B78="B","",IFERROR(VLOOKUP($C78,Elster!$I$5:$M$148,3,FALSE),$C78))</f>
        <v/>
      </c>
      <c r="E78" t="str">
        <f>IF($B78="A","",IFERROR(VLOOKUP($C78,Elster!$I$5:$M$148,3,FALSE),$C78))</f>
        <v>0x000</v>
      </c>
      <c r="F78">
        <f t="shared" si="3"/>
        <v>0</v>
      </c>
      <c r="G78" s="2">
        <f t="shared" si="4"/>
        <v>4.9999999999990052E-3</v>
      </c>
    </row>
    <row r="79" spans="1:7" x14ac:dyDescent="0.35">
      <c r="A79">
        <v>25.776358999999999</v>
      </c>
      <c r="B79" t="s">
        <v>7319</v>
      </c>
      <c r="C79" s="1" t="s">
        <v>7320</v>
      </c>
      <c r="D79" t="str">
        <f>IF($B79="B","",IFERROR(VLOOKUP($C79,Elster!$I$5:$M$148,3,FALSE),$C79))</f>
        <v>0x000</v>
      </c>
      <c r="E79" t="str">
        <f>IF($B79="A","",IFERROR(VLOOKUP($C79,Elster!$I$5:$M$148,3,FALSE),$C79))</f>
        <v/>
      </c>
      <c r="F79">
        <f t="shared" si="3"/>
        <v>0</v>
      </c>
      <c r="G79" s="2">
        <f t="shared" si="4"/>
        <v>0</v>
      </c>
    </row>
    <row r="80" spans="1:7" x14ac:dyDescent="0.35">
      <c r="A80">
        <v>25.781358999999998</v>
      </c>
      <c r="B80" t="s">
        <v>7317</v>
      </c>
      <c r="C80" s="1" t="s">
        <v>7320</v>
      </c>
      <c r="D80" t="str">
        <f>IF($B80="B","",IFERROR(VLOOKUP($C80,Elster!$I$5:$M$148,3,FALSE),$C80))</f>
        <v/>
      </c>
      <c r="E80" t="str">
        <f>IF($B80="A","",IFERROR(VLOOKUP($C80,Elster!$I$5:$M$148,3,FALSE),$C80))</f>
        <v>0x000</v>
      </c>
      <c r="F80">
        <f t="shared" si="3"/>
        <v>0</v>
      </c>
      <c r="G80" s="2">
        <f t="shared" si="4"/>
        <v>4.9999999999990052E-3</v>
      </c>
    </row>
    <row r="81" spans="1:7" x14ac:dyDescent="0.35">
      <c r="A81">
        <v>25.781358999999998</v>
      </c>
      <c r="B81" t="s">
        <v>7319</v>
      </c>
      <c r="C81" s="1" t="s">
        <v>7320</v>
      </c>
      <c r="D81" t="str">
        <f>IF($B81="B","",IFERROR(VLOOKUP($C81,Elster!$I$5:$M$148,3,FALSE),$C81))</f>
        <v>0x000</v>
      </c>
      <c r="E81" t="str">
        <f>IF($B81="A","",IFERROR(VLOOKUP($C81,Elster!$I$5:$M$148,3,FALSE),$C81))</f>
        <v/>
      </c>
      <c r="F81">
        <f t="shared" si="3"/>
        <v>0</v>
      </c>
      <c r="G81" s="2">
        <f t="shared" si="4"/>
        <v>0</v>
      </c>
    </row>
    <row r="82" spans="1:7" x14ac:dyDescent="0.35">
      <c r="A82">
        <v>25.786359000000001</v>
      </c>
      <c r="B82" t="s">
        <v>7317</v>
      </c>
      <c r="C82" s="1" t="s">
        <v>7320</v>
      </c>
      <c r="D82" t="str">
        <f>IF($B82="B","",IFERROR(VLOOKUP($C82,Elster!$I$5:$M$148,3,FALSE),$C82))</f>
        <v/>
      </c>
      <c r="E82" t="str">
        <f>IF($B82="A","",IFERROR(VLOOKUP($C82,Elster!$I$5:$M$148,3,FALSE),$C82))</f>
        <v>0x000</v>
      </c>
      <c r="F82">
        <f t="shared" si="3"/>
        <v>0</v>
      </c>
      <c r="G82" s="2">
        <f t="shared" si="4"/>
        <v>5.000000000002558E-3</v>
      </c>
    </row>
    <row r="83" spans="1:7" x14ac:dyDescent="0.35">
      <c r="A83">
        <v>25.786359000000001</v>
      </c>
      <c r="B83" t="s">
        <v>7319</v>
      </c>
      <c r="C83" s="1" t="s">
        <v>7320</v>
      </c>
      <c r="D83" t="str">
        <f>IF($B83="B","",IFERROR(VLOOKUP($C83,Elster!$I$5:$M$148,3,FALSE),$C83))</f>
        <v>0x000</v>
      </c>
      <c r="E83" t="str">
        <f>IF($B83="A","",IFERROR(VLOOKUP($C83,Elster!$I$5:$M$148,3,FALSE),$C83))</f>
        <v/>
      </c>
      <c r="F83">
        <f t="shared" si="3"/>
        <v>0</v>
      </c>
      <c r="G83" s="2">
        <f t="shared" si="4"/>
        <v>0</v>
      </c>
    </row>
    <row r="84" spans="1:7" x14ac:dyDescent="0.35">
      <c r="A84">
        <v>25.791359</v>
      </c>
      <c r="B84" t="s">
        <v>7319</v>
      </c>
      <c r="C84" s="1" t="s">
        <v>7323</v>
      </c>
      <c r="D84" t="str">
        <f>IF($B84="B","",IFERROR(VLOOKUP($C84,Elster!$I$5:$M$148,3,FALSE),$C84))</f>
        <v xml:space="preserve">   "SPERRZEIT"                                        </v>
      </c>
      <c r="E84" t="str">
        <f>IF($B84="A","",IFERROR(VLOOKUP($C84,Elster!$I$5:$M$148,3,FALSE),$C84))</f>
        <v/>
      </c>
      <c r="F84">
        <f t="shared" si="3"/>
        <v>38</v>
      </c>
      <c r="G84" s="2">
        <f t="shared" si="4"/>
        <v>4.9999999999990052E-3</v>
      </c>
    </row>
    <row r="85" spans="1:7" x14ac:dyDescent="0.35">
      <c r="A85">
        <v>25.791384999999998</v>
      </c>
      <c r="B85" t="s">
        <v>7317</v>
      </c>
      <c r="C85" s="1" t="s">
        <v>7323</v>
      </c>
      <c r="D85" t="str">
        <f>IF($B85="B","",IFERROR(VLOOKUP($C85,Elster!$I$5:$M$148,3,FALSE),$C85))</f>
        <v/>
      </c>
      <c r="E85" t="str">
        <f>IF($B85="A","",IFERROR(VLOOKUP($C85,Elster!$I$5:$M$148,3,FALSE),$C85))</f>
        <v xml:space="preserve">   "SPERRZEIT"                                        </v>
      </c>
      <c r="F85">
        <f t="shared" si="3"/>
        <v>38</v>
      </c>
      <c r="G85" s="2">
        <f t="shared" si="4"/>
        <v>2.5999999998305157E-5</v>
      </c>
    </row>
    <row r="86" spans="1:7" x14ac:dyDescent="0.35">
      <c r="A86">
        <v>25.800785999999999</v>
      </c>
      <c r="B86" t="s">
        <v>7317</v>
      </c>
      <c r="C86" s="1" t="s">
        <v>7327</v>
      </c>
      <c r="D86" t="str">
        <f>IF($B86="B","",IFERROR(VLOOKUP($C86,Elster!$I$5:$M$148,3,FALSE),$C86))</f>
        <v/>
      </c>
      <c r="E86" t="str">
        <f>IF($B86="A","",IFERROR(VLOOKUP($C86,Elster!$I$5:$M$148,3,FALSE),$C86))</f>
        <v xml:space="preserve">   "AUSSENTEMP"                                       </v>
      </c>
      <c r="F86">
        <f t="shared" si="3"/>
        <v>12</v>
      </c>
      <c r="G86" s="2">
        <f t="shared" si="4"/>
        <v>9.4010000000004368E-3</v>
      </c>
    </row>
    <row r="87" spans="1:7" x14ac:dyDescent="0.35">
      <c r="A87">
        <v>25.805759999999999</v>
      </c>
      <c r="B87" t="s">
        <v>7317</v>
      </c>
      <c r="C87" s="1" t="s">
        <v>7321</v>
      </c>
      <c r="D87" t="str">
        <f>IF($B87="B","",IFERROR(VLOOKUP($C87,Elster!$I$5:$M$148,3,FALSE),$C87))</f>
        <v/>
      </c>
      <c r="E87" t="str">
        <f>IF($B87="A","",IFERROR(VLOOKUP($C87,Elster!$I$5:$M$148,3,FALSE),$C87))</f>
        <v xml:space="preserve">   "FEHLERMELDUNG"                                    </v>
      </c>
      <c r="F87">
        <f t="shared" si="3"/>
        <v>1</v>
      </c>
      <c r="G87" s="2">
        <f t="shared" si="4"/>
        <v>4.9740000000007001E-3</v>
      </c>
    </row>
    <row r="88" spans="1:7" x14ac:dyDescent="0.35">
      <c r="A88">
        <v>25.810734</v>
      </c>
      <c r="B88" t="s">
        <v>7317</v>
      </c>
      <c r="C88" s="1" t="s">
        <v>7318</v>
      </c>
      <c r="D88" t="str">
        <f>IF($B88="B","",IFERROR(VLOOKUP($C88,Elster!$I$5:$M$148,3,FALSE),$C88))</f>
        <v/>
      </c>
      <c r="E88" t="str">
        <f>IF($B88="A","",IFERROR(VLOOKUP($C88,Elster!$I$5:$M$148,3,FALSE),$C88))</f>
        <v xml:space="preserve">   "SAMMLERISTTEMP"                                   </v>
      </c>
      <c r="F88">
        <f t="shared" si="3"/>
        <v>13</v>
      </c>
      <c r="G88" s="2">
        <f t="shared" si="4"/>
        <v>4.9740000000007001E-3</v>
      </c>
    </row>
    <row r="89" spans="1:7" x14ac:dyDescent="0.35">
      <c r="A89">
        <v>25.815707</v>
      </c>
      <c r="B89" t="s">
        <v>7317</v>
      </c>
      <c r="C89" s="1" t="s">
        <v>7329</v>
      </c>
      <c r="D89" t="str">
        <f>IF($B89="B","",IFERROR(VLOOKUP($C89,Elster!$I$5:$M$148,3,FALSE),$C89))</f>
        <v/>
      </c>
      <c r="E89" t="str">
        <f>IF($B89="A","",IFERROR(VLOOKUP($C89,Elster!$I$5:$M$148,3,FALSE),$C89))</f>
        <v xml:space="preserve">   "KESSELSOLLTEMP"                                   </v>
      </c>
      <c r="F89">
        <f t="shared" si="3"/>
        <v>2</v>
      </c>
      <c r="G89" s="2">
        <f t="shared" si="4"/>
        <v>4.9729999999996721E-3</v>
      </c>
    </row>
    <row r="90" spans="1:7" x14ac:dyDescent="0.35">
      <c r="A90">
        <v>25.820654999999999</v>
      </c>
      <c r="B90" t="s">
        <v>7317</v>
      </c>
      <c r="C90" s="1" t="s">
        <v>7320</v>
      </c>
      <c r="D90" t="str">
        <f>IF($B90="B","",IFERROR(VLOOKUP($C90,Elster!$I$5:$M$148,3,FALSE),$C90))</f>
        <v/>
      </c>
      <c r="E90" t="str">
        <f>IF($B90="A","",IFERROR(VLOOKUP($C90,Elster!$I$5:$M$148,3,FALSE),$C90))</f>
        <v>0x000</v>
      </c>
      <c r="F90">
        <f t="shared" si="3"/>
        <v>0</v>
      </c>
      <c r="G90" s="2">
        <f t="shared" si="4"/>
        <v>4.9479999999988422E-3</v>
      </c>
    </row>
    <row r="91" spans="1:7" x14ac:dyDescent="0.35">
      <c r="A91">
        <v>25.825628999999999</v>
      </c>
      <c r="B91" t="s">
        <v>7317</v>
      </c>
      <c r="C91" s="1" t="s">
        <v>7322</v>
      </c>
      <c r="D91" t="str">
        <f>IF($B91="B","",IFERROR(VLOOKUP($C91,Elster!$I$5:$M$148,3,FALSE),$C91))</f>
        <v/>
      </c>
      <c r="E91" t="str">
        <f>IF($B91="A","",IFERROR(VLOOKUP($C91,Elster!$I$5:$M$148,3,FALSE),$C91))</f>
        <v xml:space="preserve">   "GERAETE_ID"                                       </v>
      </c>
      <c r="F91">
        <f t="shared" si="3"/>
        <v>11</v>
      </c>
      <c r="G91" s="2">
        <f t="shared" si="4"/>
        <v>4.9740000000007001E-3</v>
      </c>
    </row>
    <row r="92" spans="1:7" x14ac:dyDescent="0.35">
      <c r="A92">
        <v>25.830603</v>
      </c>
      <c r="B92" t="s">
        <v>7317</v>
      </c>
      <c r="C92" s="1" t="s">
        <v>7330</v>
      </c>
      <c r="D92" t="str">
        <f>IF($B92="B","",IFERROR(VLOOKUP($C92,Elster!$I$5:$M$148,3,FALSE),$C92))</f>
        <v/>
      </c>
      <c r="E92" t="str">
        <f>IF($B92="A","",IFERROR(VLOOKUP($C92,Elster!$I$5:$M$148,3,FALSE),$C92))</f>
        <v>0x0A5</v>
      </c>
      <c r="F92">
        <f t="shared" si="3"/>
        <v>165</v>
      </c>
      <c r="G92" s="2">
        <f t="shared" si="4"/>
        <v>4.9740000000007001E-3</v>
      </c>
    </row>
    <row r="93" spans="1:7" x14ac:dyDescent="0.35">
      <c r="A93">
        <v>25.835550999999999</v>
      </c>
      <c r="B93" t="s">
        <v>7317</v>
      </c>
      <c r="C93" s="1" t="s">
        <v>7331</v>
      </c>
      <c r="D93" t="str">
        <f>IF($B93="B","",IFERROR(VLOOKUP($C93,Elster!$I$5:$M$148,3,FALSE),$C93))</f>
        <v/>
      </c>
      <c r="E93" t="str">
        <f>IF($B93="A","",IFERROR(VLOOKUP($C93,Elster!$I$5:$M$148,3,FALSE),$C93))</f>
        <v>0x01E</v>
      </c>
      <c r="F93">
        <f t="shared" si="3"/>
        <v>30</v>
      </c>
      <c r="G93" s="2">
        <f t="shared" si="4"/>
        <v>4.9479999999988422E-3</v>
      </c>
    </row>
    <row r="94" spans="1:7" x14ac:dyDescent="0.35">
      <c r="A94">
        <v>25.840525</v>
      </c>
      <c r="B94" t="s">
        <v>7317</v>
      </c>
      <c r="C94" s="1" t="s">
        <v>7320</v>
      </c>
      <c r="D94" t="str">
        <f>IF($B94="B","",IFERROR(VLOOKUP($C94,Elster!$I$5:$M$148,3,FALSE),$C94))</f>
        <v/>
      </c>
      <c r="E94" t="str">
        <f>IF($B94="A","",IFERROR(VLOOKUP($C94,Elster!$I$5:$M$148,3,FALSE),$C94))</f>
        <v>0x000</v>
      </c>
      <c r="F94">
        <f t="shared" si="3"/>
        <v>0</v>
      </c>
      <c r="G94" s="2">
        <f t="shared" si="4"/>
        <v>4.9740000000007001E-3</v>
      </c>
    </row>
    <row r="95" spans="1:7" x14ac:dyDescent="0.35">
      <c r="A95">
        <v>25.845499</v>
      </c>
      <c r="B95" t="s">
        <v>7317</v>
      </c>
      <c r="C95" s="1" t="s">
        <v>7320</v>
      </c>
      <c r="D95" t="str">
        <f>IF($B95="B","",IFERROR(VLOOKUP($C95,Elster!$I$5:$M$148,3,FALSE),$C95))</f>
        <v/>
      </c>
      <c r="E95" t="str">
        <f>IF($B95="A","",IFERROR(VLOOKUP($C95,Elster!$I$5:$M$148,3,FALSE),$C95))</f>
        <v>0x000</v>
      </c>
      <c r="F95">
        <f t="shared" si="3"/>
        <v>0</v>
      </c>
      <c r="G95" s="2">
        <f t="shared" si="4"/>
        <v>4.9740000000007001E-3</v>
      </c>
    </row>
    <row r="96" spans="1:7" x14ac:dyDescent="0.35">
      <c r="A96">
        <v>25.850473000000001</v>
      </c>
      <c r="B96" t="s">
        <v>7317</v>
      </c>
      <c r="C96" s="1" t="s">
        <v>7320</v>
      </c>
      <c r="D96" t="str">
        <f>IF($B96="B","",IFERROR(VLOOKUP($C96,Elster!$I$5:$M$148,3,FALSE),$C96))</f>
        <v/>
      </c>
      <c r="E96" t="str">
        <f>IF($B96="A","",IFERROR(VLOOKUP($C96,Elster!$I$5:$M$148,3,FALSE),$C96))</f>
        <v>0x000</v>
      </c>
      <c r="F96">
        <f t="shared" si="3"/>
        <v>0</v>
      </c>
      <c r="G96" s="2">
        <f t="shared" si="4"/>
        <v>4.9740000000007001E-3</v>
      </c>
    </row>
    <row r="97" spans="1:7" x14ac:dyDescent="0.35">
      <c r="A97">
        <v>25.855419999999999</v>
      </c>
      <c r="B97" t="s">
        <v>7317</v>
      </c>
      <c r="C97" s="1" t="s">
        <v>7332</v>
      </c>
      <c r="D97" t="str">
        <f>IF($B97="B","",IFERROR(VLOOKUP($C97,Elster!$I$5:$M$148,3,FALSE),$C97))</f>
        <v/>
      </c>
      <c r="E97" t="str">
        <f>IF($B97="A","",IFERROR(VLOOKUP($C97,Elster!$I$5:$M$148,3,FALSE),$C97))</f>
        <v>0x0EA</v>
      </c>
      <c r="F97">
        <f t="shared" si="3"/>
        <v>234</v>
      </c>
      <c r="G97" s="2">
        <f t="shared" si="4"/>
        <v>4.9469999999978143E-3</v>
      </c>
    </row>
    <row r="98" spans="1:7" x14ac:dyDescent="0.35">
      <c r="A98">
        <v>25.875966999999999</v>
      </c>
      <c r="B98" t="s">
        <v>7317</v>
      </c>
      <c r="C98" s="1" t="s">
        <v>7318</v>
      </c>
      <c r="D98" t="str">
        <f>IF($B98="B","",IFERROR(VLOOKUP($C98,Elster!$I$5:$M$148,3,FALSE),$C98))</f>
        <v/>
      </c>
      <c r="E98" t="str">
        <f>IF($B98="A","",IFERROR(VLOOKUP($C98,Elster!$I$5:$M$148,3,FALSE),$C98))</f>
        <v xml:space="preserve">   "SAMMLERISTTEMP"                                   </v>
      </c>
      <c r="F98">
        <f t="shared" si="3"/>
        <v>13</v>
      </c>
      <c r="G98" s="2">
        <f t="shared" si="4"/>
        <v>2.0547000000000537E-2</v>
      </c>
    </row>
    <row r="99" spans="1:7" x14ac:dyDescent="0.35">
      <c r="A99">
        <v>25.875966999999999</v>
      </c>
      <c r="B99" t="s">
        <v>7319</v>
      </c>
      <c r="C99" s="1" t="s">
        <v>7318</v>
      </c>
      <c r="D99" t="str">
        <f>IF($B99="B","",IFERROR(VLOOKUP($C99,Elster!$I$5:$M$148,3,FALSE),$C99))</f>
        <v xml:space="preserve">   "SAMMLERISTTEMP"                                   </v>
      </c>
      <c r="E99" t="str">
        <f>IF($B99="A","",IFERROR(VLOOKUP($C99,Elster!$I$5:$M$148,3,FALSE),$C99))</f>
        <v/>
      </c>
      <c r="F99">
        <f t="shared" si="3"/>
        <v>13</v>
      </c>
      <c r="G99" s="2">
        <f t="shared" si="4"/>
        <v>0</v>
      </c>
    </row>
    <row r="100" spans="1:7" x14ac:dyDescent="0.35">
      <c r="A100">
        <v>25.880966999999998</v>
      </c>
      <c r="B100" t="s">
        <v>7319</v>
      </c>
      <c r="C100" s="1" t="s">
        <v>7320</v>
      </c>
      <c r="D100" t="str">
        <f>IF($B100="B","",IFERROR(VLOOKUP($C100,Elster!$I$5:$M$148,3,FALSE),$C100))</f>
        <v>0x000</v>
      </c>
      <c r="E100" t="str">
        <f>IF($B100="A","",IFERROR(VLOOKUP($C100,Elster!$I$5:$M$148,3,FALSE),$C100))</f>
        <v/>
      </c>
      <c r="F100">
        <f t="shared" si="3"/>
        <v>0</v>
      </c>
      <c r="G100" s="2">
        <f t="shared" si="4"/>
        <v>4.9999999999990052E-3</v>
      </c>
    </row>
    <row r="101" spans="1:7" x14ac:dyDescent="0.35">
      <c r="A101">
        <v>25.880993</v>
      </c>
      <c r="B101" t="s">
        <v>7317</v>
      </c>
      <c r="C101" s="1" t="s">
        <v>7320</v>
      </c>
      <c r="D101" t="str">
        <f>IF($B101="B","",IFERROR(VLOOKUP($C101,Elster!$I$5:$M$148,3,FALSE),$C101))</f>
        <v/>
      </c>
      <c r="E101" t="str">
        <f>IF($B101="A","",IFERROR(VLOOKUP($C101,Elster!$I$5:$M$148,3,FALSE),$C101))</f>
        <v>0x000</v>
      </c>
      <c r="F101">
        <f t="shared" si="3"/>
        <v>0</v>
      </c>
      <c r="G101" s="2">
        <f t="shared" si="4"/>
        <v>2.600000000185787E-5</v>
      </c>
    </row>
    <row r="102" spans="1:7" x14ac:dyDescent="0.35">
      <c r="A102">
        <v>25.885967000000001</v>
      </c>
      <c r="B102" t="s">
        <v>7319</v>
      </c>
      <c r="C102" s="1" t="s">
        <v>7327</v>
      </c>
      <c r="D102" t="str">
        <f>IF($B102="B","",IFERROR(VLOOKUP($C102,Elster!$I$5:$M$148,3,FALSE),$C102))</f>
        <v xml:space="preserve">   "AUSSENTEMP"                                       </v>
      </c>
      <c r="E102" t="str">
        <f>IF($B102="A","",IFERROR(VLOOKUP($C102,Elster!$I$5:$M$148,3,FALSE),$C102))</f>
        <v/>
      </c>
      <c r="F102">
        <f t="shared" si="3"/>
        <v>12</v>
      </c>
      <c r="G102" s="2">
        <f t="shared" si="4"/>
        <v>4.9740000000007001E-3</v>
      </c>
    </row>
    <row r="103" spans="1:7" x14ac:dyDescent="0.35">
      <c r="A103">
        <v>25.885992999999999</v>
      </c>
      <c r="B103" t="s">
        <v>7317</v>
      </c>
      <c r="C103" s="1" t="s">
        <v>7327</v>
      </c>
      <c r="D103" t="str">
        <f>IF($B103="B","",IFERROR(VLOOKUP($C103,Elster!$I$5:$M$148,3,FALSE),$C103))</f>
        <v/>
      </c>
      <c r="E103" t="str">
        <f>IF($B103="A","",IFERROR(VLOOKUP($C103,Elster!$I$5:$M$148,3,FALSE),$C103))</f>
        <v xml:space="preserve">   "AUSSENTEMP"                                       </v>
      </c>
      <c r="F103">
        <f t="shared" si="3"/>
        <v>12</v>
      </c>
      <c r="G103" s="2">
        <f t="shared" si="4"/>
        <v>2.5999999998305157E-5</v>
      </c>
    </row>
    <row r="104" spans="1:7" x14ac:dyDescent="0.35">
      <c r="A104">
        <v>25.890967</v>
      </c>
      <c r="B104" t="s">
        <v>7319</v>
      </c>
      <c r="C104" s="1" t="s">
        <v>7321</v>
      </c>
      <c r="D104" t="str">
        <f>IF($B104="B","",IFERROR(VLOOKUP($C104,Elster!$I$5:$M$148,3,FALSE),$C104))</f>
        <v xml:space="preserve">   "FEHLERMELDUNG"                                    </v>
      </c>
      <c r="E104" t="str">
        <f>IF($B104="A","",IFERROR(VLOOKUP($C104,Elster!$I$5:$M$148,3,FALSE),$C104))</f>
        <v/>
      </c>
      <c r="F104">
        <f t="shared" si="3"/>
        <v>1</v>
      </c>
      <c r="G104" s="2">
        <f t="shared" si="4"/>
        <v>4.9740000000007001E-3</v>
      </c>
    </row>
    <row r="105" spans="1:7" x14ac:dyDescent="0.35">
      <c r="A105">
        <v>25.890993000000002</v>
      </c>
      <c r="B105" t="s">
        <v>7317</v>
      </c>
      <c r="C105" s="1" t="s">
        <v>7321</v>
      </c>
      <c r="D105" t="str">
        <f>IF($B105="B","",IFERROR(VLOOKUP($C105,Elster!$I$5:$M$148,3,FALSE),$C105))</f>
        <v/>
      </c>
      <c r="E105" t="str">
        <f>IF($B105="A","",IFERROR(VLOOKUP($C105,Elster!$I$5:$M$148,3,FALSE),$C105))</f>
        <v xml:space="preserve">   "FEHLERMELDUNG"                                    </v>
      </c>
      <c r="F105">
        <f t="shared" si="3"/>
        <v>1</v>
      </c>
      <c r="G105" s="2">
        <f t="shared" si="4"/>
        <v>2.600000000185787E-5</v>
      </c>
    </row>
    <row r="106" spans="1:7" x14ac:dyDescent="0.35">
      <c r="A106">
        <v>25.895966999999999</v>
      </c>
      <c r="B106" t="s">
        <v>7319</v>
      </c>
      <c r="C106" s="1" t="s">
        <v>7329</v>
      </c>
      <c r="D106" t="str">
        <f>IF($B106="B","",IFERROR(VLOOKUP($C106,Elster!$I$5:$M$148,3,FALSE),$C106))</f>
        <v xml:space="preserve">   "KESSELSOLLTEMP"                                   </v>
      </c>
      <c r="E106" t="str">
        <f>IF($B106="A","",IFERROR(VLOOKUP($C106,Elster!$I$5:$M$148,3,FALSE),$C106))</f>
        <v/>
      </c>
      <c r="F106">
        <f t="shared" si="3"/>
        <v>2</v>
      </c>
      <c r="G106" s="2">
        <f t="shared" si="4"/>
        <v>4.9739999999971474E-3</v>
      </c>
    </row>
    <row r="107" spans="1:7" x14ac:dyDescent="0.35">
      <c r="A107">
        <v>25.895993000000001</v>
      </c>
      <c r="B107" t="s">
        <v>7317</v>
      </c>
      <c r="C107" s="1" t="s">
        <v>7329</v>
      </c>
      <c r="D107" t="str">
        <f>IF($B107="B","",IFERROR(VLOOKUP($C107,Elster!$I$5:$M$148,3,FALSE),$C107))</f>
        <v/>
      </c>
      <c r="E107" t="str">
        <f>IF($B107="A","",IFERROR(VLOOKUP($C107,Elster!$I$5:$M$148,3,FALSE),$C107))</f>
        <v xml:space="preserve">   "KESSELSOLLTEMP"                                   </v>
      </c>
      <c r="F107">
        <f t="shared" si="3"/>
        <v>2</v>
      </c>
      <c r="G107" s="2">
        <f t="shared" si="4"/>
        <v>2.600000000185787E-5</v>
      </c>
    </row>
    <row r="108" spans="1:7" x14ac:dyDescent="0.35">
      <c r="A108">
        <v>25.900966</v>
      </c>
      <c r="B108" t="s">
        <v>7319</v>
      </c>
      <c r="C108" s="1" t="s">
        <v>7322</v>
      </c>
      <c r="D108" t="str">
        <f>IF($B108="B","",IFERROR(VLOOKUP($C108,Elster!$I$5:$M$148,3,FALSE),$C108))</f>
        <v xml:space="preserve">   "GERAETE_ID"                                       </v>
      </c>
      <c r="E108" t="str">
        <f>IF($B108="A","",IFERROR(VLOOKUP($C108,Elster!$I$5:$M$148,3,FALSE),$C108))</f>
        <v/>
      </c>
      <c r="F108">
        <f t="shared" si="3"/>
        <v>11</v>
      </c>
      <c r="G108" s="2">
        <f t="shared" si="4"/>
        <v>4.9729999999996721E-3</v>
      </c>
    </row>
    <row r="109" spans="1:7" x14ac:dyDescent="0.35">
      <c r="A109">
        <v>25.900991999999999</v>
      </c>
      <c r="B109" t="s">
        <v>7317</v>
      </c>
      <c r="C109" s="1" t="s">
        <v>7322</v>
      </c>
      <c r="D109" t="str">
        <f>IF($B109="B","",IFERROR(VLOOKUP($C109,Elster!$I$5:$M$148,3,FALSE),$C109))</f>
        <v/>
      </c>
      <c r="E109" t="str">
        <f>IF($B109="A","",IFERROR(VLOOKUP($C109,Elster!$I$5:$M$148,3,FALSE),$C109))</f>
        <v xml:space="preserve">   "GERAETE_ID"                                       </v>
      </c>
      <c r="F109">
        <f t="shared" si="3"/>
        <v>11</v>
      </c>
      <c r="G109" s="2">
        <f t="shared" si="4"/>
        <v>2.5999999998305157E-5</v>
      </c>
    </row>
    <row r="110" spans="1:7" x14ac:dyDescent="0.35">
      <c r="A110">
        <v>25.905965999999999</v>
      </c>
      <c r="B110" t="s">
        <v>7319</v>
      </c>
      <c r="C110" s="1" t="s">
        <v>7320</v>
      </c>
      <c r="D110" t="str">
        <f>IF($B110="B","",IFERROR(VLOOKUP($C110,Elster!$I$5:$M$148,3,FALSE),$C110))</f>
        <v>0x000</v>
      </c>
      <c r="E110" t="str">
        <f>IF($B110="A","",IFERROR(VLOOKUP($C110,Elster!$I$5:$M$148,3,FALSE),$C110))</f>
        <v/>
      </c>
      <c r="F110">
        <f t="shared" si="3"/>
        <v>0</v>
      </c>
      <c r="G110" s="2">
        <f t="shared" si="4"/>
        <v>4.9740000000007001E-3</v>
      </c>
    </row>
    <row r="111" spans="1:7" x14ac:dyDescent="0.35">
      <c r="A111">
        <v>25.905992000000001</v>
      </c>
      <c r="B111" t="s">
        <v>7317</v>
      </c>
      <c r="C111" s="1" t="s">
        <v>7320</v>
      </c>
      <c r="D111" t="str">
        <f>IF($B111="B","",IFERROR(VLOOKUP($C111,Elster!$I$5:$M$148,3,FALSE),$C111))</f>
        <v/>
      </c>
      <c r="E111" t="str">
        <f>IF($B111="A","",IFERROR(VLOOKUP($C111,Elster!$I$5:$M$148,3,FALSE),$C111))</f>
        <v>0x000</v>
      </c>
      <c r="F111">
        <f t="shared" si="3"/>
        <v>0</v>
      </c>
      <c r="G111" s="2">
        <f t="shared" si="4"/>
        <v>2.600000000185787E-5</v>
      </c>
    </row>
    <row r="112" spans="1:7" x14ac:dyDescent="0.35">
      <c r="A112">
        <v>25.910965999999998</v>
      </c>
      <c r="B112" t="s">
        <v>7319</v>
      </c>
      <c r="C112" s="1" t="s">
        <v>7320</v>
      </c>
      <c r="D112" t="str">
        <f>IF($B112="B","",IFERROR(VLOOKUP($C112,Elster!$I$5:$M$148,3,FALSE),$C112))</f>
        <v>0x000</v>
      </c>
      <c r="E112" t="str">
        <f>IF($B112="A","",IFERROR(VLOOKUP($C112,Elster!$I$5:$M$148,3,FALSE),$C112))</f>
        <v/>
      </c>
      <c r="F112">
        <f t="shared" si="3"/>
        <v>0</v>
      </c>
      <c r="G112" s="2">
        <f t="shared" si="4"/>
        <v>4.9739999999971474E-3</v>
      </c>
    </row>
    <row r="113" spans="1:7" x14ac:dyDescent="0.35">
      <c r="A113">
        <v>25.910992</v>
      </c>
      <c r="B113" t="s">
        <v>7317</v>
      </c>
      <c r="C113" s="1" t="s">
        <v>7320</v>
      </c>
      <c r="D113" t="str">
        <f>IF($B113="B","",IFERROR(VLOOKUP($C113,Elster!$I$5:$M$148,3,FALSE),$C113))</f>
        <v/>
      </c>
      <c r="E113" t="str">
        <f>IF($B113="A","",IFERROR(VLOOKUP($C113,Elster!$I$5:$M$148,3,FALSE),$C113))</f>
        <v>0x000</v>
      </c>
      <c r="F113">
        <f t="shared" si="3"/>
        <v>0</v>
      </c>
      <c r="G113" s="2">
        <f t="shared" si="4"/>
        <v>2.600000000185787E-5</v>
      </c>
    </row>
    <row r="114" spans="1:7" x14ac:dyDescent="0.35">
      <c r="A114">
        <v>25.915991999999999</v>
      </c>
      <c r="B114" t="s">
        <v>7317</v>
      </c>
      <c r="C114" s="1" t="s">
        <v>7320</v>
      </c>
      <c r="D114" t="str">
        <f>IF($B114="B","",IFERROR(VLOOKUP($C114,Elster!$I$5:$M$148,3,FALSE),$C114))</f>
        <v/>
      </c>
      <c r="E114" t="str">
        <f>IF($B114="A","",IFERROR(VLOOKUP($C114,Elster!$I$5:$M$148,3,FALSE),$C114))</f>
        <v>0x000</v>
      </c>
      <c r="F114">
        <f t="shared" si="3"/>
        <v>0</v>
      </c>
      <c r="G114" s="2">
        <f t="shared" si="4"/>
        <v>4.9999999999990052E-3</v>
      </c>
    </row>
    <row r="115" spans="1:7" x14ac:dyDescent="0.35">
      <c r="A115">
        <v>25.915991999999999</v>
      </c>
      <c r="B115" t="s">
        <v>7319</v>
      </c>
      <c r="C115" s="1" t="s">
        <v>7320</v>
      </c>
      <c r="D115" t="str">
        <f>IF($B115="B","",IFERROR(VLOOKUP($C115,Elster!$I$5:$M$148,3,FALSE),$C115))</f>
        <v>0x000</v>
      </c>
      <c r="E115" t="str">
        <f>IF($B115="A","",IFERROR(VLOOKUP($C115,Elster!$I$5:$M$148,3,FALSE),$C115))</f>
        <v/>
      </c>
      <c r="F115">
        <f t="shared" si="3"/>
        <v>0</v>
      </c>
      <c r="G115" s="2">
        <f t="shared" si="4"/>
        <v>0</v>
      </c>
    </row>
    <row r="116" spans="1:7" x14ac:dyDescent="0.35">
      <c r="A116">
        <v>25.920991999999998</v>
      </c>
      <c r="B116" t="s">
        <v>7317</v>
      </c>
      <c r="C116" s="1" t="s">
        <v>7320</v>
      </c>
      <c r="D116" t="str">
        <f>IF($B116="B","",IFERROR(VLOOKUP($C116,Elster!$I$5:$M$148,3,FALSE),$C116))</f>
        <v/>
      </c>
      <c r="E116" t="str">
        <f>IF($B116="A","",IFERROR(VLOOKUP($C116,Elster!$I$5:$M$148,3,FALSE),$C116))</f>
        <v>0x000</v>
      </c>
      <c r="F116">
        <f t="shared" si="3"/>
        <v>0</v>
      </c>
      <c r="G116" s="2">
        <f t="shared" si="4"/>
        <v>4.9999999999990052E-3</v>
      </c>
    </row>
    <row r="117" spans="1:7" x14ac:dyDescent="0.35">
      <c r="A117">
        <v>25.920991999999998</v>
      </c>
      <c r="B117" t="s">
        <v>7319</v>
      </c>
      <c r="C117" s="1" t="s">
        <v>7320</v>
      </c>
      <c r="D117" t="str">
        <f>IF($B117="B","",IFERROR(VLOOKUP($C117,Elster!$I$5:$M$148,3,FALSE),$C117))</f>
        <v>0x000</v>
      </c>
      <c r="E117" t="str">
        <f>IF($B117="A","",IFERROR(VLOOKUP($C117,Elster!$I$5:$M$148,3,FALSE),$C117))</f>
        <v/>
      </c>
      <c r="F117">
        <f t="shared" si="3"/>
        <v>0</v>
      </c>
      <c r="G117" s="2">
        <f t="shared" si="4"/>
        <v>0</v>
      </c>
    </row>
    <row r="118" spans="1:7" x14ac:dyDescent="0.35">
      <c r="A118">
        <v>25.925992000000001</v>
      </c>
      <c r="B118" t="s">
        <v>7317</v>
      </c>
      <c r="C118" s="1" t="s">
        <v>7320</v>
      </c>
      <c r="D118" t="str">
        <f>IF($B118="B","",IFERROR(VLOOKUP($C118,Elster!$I$5:$M$148,3,FALSE),$C118))</f>
        <v/>
      </c>
      <c r="E118" t="str">
        <f>IF($B118="A","",IFERROR(VLOOKUP($C118,Elster!$I$5:$M$148,3,FALSE),$C118))</f>
        <v>0x000</v>
      </c>
      <c r="F118">
        <f t="shared" si="3"/>
        <v>0</v>
      </c>
      <c r="G118" s="2">
        <f t="shared" si="4"/>
        <v>5.000000000002558E-3</v>
      </c>
    </row>
    <row r="119" spans="1:7" x14ac:dyDescent="0.35">
      <c r="A119">
        <v>25.925992000000001</v>
      </c>
      <c r="B119" t="s">
        <v>7319</v>
      </c>
      <c r="C119" s="1" t="s">
        <v>7320</v>
      </c>
      <c r="D119" t="str">
        <f>IF($B119="B","",IFERROR(VLOOKUP($C119,Elster!$I$5:$M$148,3,FALSE),$C119))</f>
        <v>0x000</v>
      </c>
      <c r="E119" t="str">
        <f>IF($B119="A","",IFERROR(VLOOKUP($C119,Elster!$I$5:$M$148,3,FALSE),$C119))</f>
        <v/>
      </c>
      <c r="F119">
        <f t="shared" si="3"/>
        <v>0</v>
      </c>
      <c r="G119" s="2">
        <f t="shared" si="4"/>
        <v>0</v>
      </c>
    </row>
    <row r="120" spans="1:7" x14ac:dyDescent="0.35">
      <c r="A120">
        <v>25.930992</v>
      </c>
      <c r="B120" t="s">
        <v>7317</v>
      </c>
      <c r="C120" s="1" t="s">
        <v>7333</v>
      </c>
      <c r="D120" t="str">
        <f>IF($B120="B","",IFERROR(VLOOKUP($C120,Elster!$I$5:$M$148,3,FALSE),$C120))</f>
        <v/>
      </c>
      <c r="E120" t="str">
        <f>IF($B120="A","",IFERROR(VLOOKUP($C120,Elster!$I$5:$M$148,3,FALSE),$C120))</f>
        <v xml:space="preserve">   "HYSTERESE2"                                       </v>
      </c>
      <c r="F120">
        <f t="shared" si="3"/>
        <v>39</v>
      </c>
      <c r="G120" s="2">
        <f t="shared" si="4"/>
        <v>4.9999999999990052E-3</v>
      </c>
    </row>
    <row r="121" spans="1:7" x14ac:dyDescent="0.35">
      <c r="A121">
        <v>25.930992</v>
      </c>
      <c r="B121" t="s">
        <v>7319</v>
      </c>
      <c r="C121" s="1" t="s">
        <v>7333</v>
      </c>
      <c r="D121" t="str">
        <f>IF($B121="B","",IFERROR(VLOOKUP($C121,Elster!$I$5:$M$148,3,FALSE),$C121))</f>
        <v xml:space="preserve">   "HYSTERESE2"                                       </v>
      </c>
      <c r="E121" t="str">
        <f>IF($B121="A","",IFERROR(VLOOKUP($C121,Elster!$I$5:$M$148,3,FALSE),$C121))</f>
        <v/>
      </c>
      <c r="F121">
        <f t="shared" si="3"/>
        <v>39</v>
      </c>
      <c r="G121" s="2">
        <f t="shared" si="4"/>
        <v>0</v>
      </c>
    </row>
    <row r="122" spans="1:7" x14ac:dyDescent="0.35">
      <c r="A122">
        <v>26.999697999999999</v>
      </c>
      <c r="B122" t="s">
        <v>7317</v>
      </c>
      <c r="C122" s="1" t="s">
        <v>7318</v>
      </c>
      <c r="D122" t="str">
        <f>IF($B122="B","",IFERROR(VLOOKUP($C122,Elster!$I$5:$M$148,3,FALSE),$C122))</f>
        <v/>
      </c>
      <c r="E122" t="str">
        <f>IF($B122="A","",IFERROR(VLOOKUP($C122,Elster!$I$5:$M$148,3,FALSE),$C122))</f>
        <v xml:space="preserve">   "SAMMLERISTTEMP"                                   </v>
      </c>
      <c r="F122">
        <f t="shared" si="3"/>
        <v>13</v>
      </c>
      <c r="G122" s="2">
        <f t="shared" si="4"/>
        <v>1.0687059999999988</v>
      </c>
    </row>
    <row r="123" spans="1:7" x14ac:dyDescent="0.35">
      <c r="A123">
        <v>26.999697999999999</v>
      </c>
      <c r="B123" t="s">
        <v>7319</v>
      </c>
      <c r="C123" s="1" t="s">
        <v>7318</v>
      </c>
      <c r="D123" t="str">
        <f>IF($B123="B","",IFERROR(VLOOKUP($C123,Elster!$I$5:$M$148,3,FALSE),$C123))</f>
        <v xml:space="preserve">   "SAMMLERISTTEMP"                                   </v>
      </c>
      <c r="E123" t="str">
        <f>IF($B123="A","",IFERROR(VLOOKUP($C123,Elster!$I$5:$M$148,3,FALSE),$C123))</f>
        <v/>
      </c>
      <c r="F123">
        <f t="shared" si="3"/>
        <v>13</v>
      </c>
      <c r="G123" s="2">
        <f t="shared" si="4"/>
        <v>0</v>
      </c>
    </row>
    <row r="124" spans="1:7" x14ac:dyDescent="0.35">
      <c r="A124">
        <v>27.004698000000001</v>
      </c>
      <c r="B124" t="s">
        <v>7317</v>
      </c>
      <c r="C124" s="1" t="s">
        <v>7320</v>
      </c>
      <c r="D124" t="str">
        <f>IF($B124="B","",IFERROR(VLOOKUP($C124,Elster!$I$5:$M$148,3,FALSE),$C124))</f>
        <v/>
      </c>
      <c r="E124" t="str">
        <f>IF($B124="A","",IFERROR(VLOOKUP($C124,Elster!$I$5:$M$148,3,FALSE),$C124))</f>
        <v>0x000</v>
      </c>
      <c r="F124">
        <f t="shared" si="3"/>
        <v>0</v>
      </c>
      <c r="G124" s="2">
        <f t="shared" si="4"/>
        <v>5.000000000002558E-3</v>
      </c>
    </row>
    <row r="125" spans="1:7" x14ac:dyDescent="0.35">
      <c r="A125">
        <v>27.004698000000001</v>
      </c>
      <c r="B125" t="s">
        <v>7319</v>
      </c>
      <c r="C125" s="1" t="s">
        <v>7320</v>
      </c>
      <c r="D125" t="str">
        <f>IF($B125="B","",IFERROR(VLOOKUP($C125,Elster!$I$5:$M$148,3,FALSE),$C125))</f>
        <v>0x000</v>
      </c>
      <c r="E125" t="str">
        <f>IF($B125="A","",IFERROR(VLOOKUP($C125,Elster!$I$5:$M$148,3,FALSE),$C125))</f>
        <v/>
      </c>
      <c r="F125">
        <f t="shared" si="3"/>
        <v>0</v>
      </c>
      <c r="G125" s="2">
        <f t="shared" si="4"/>
        <v>0</v>
      </c>
    </row>
    <row r="126" spans="1:7" x14ac:dyDescent="0.35">
      <c r="A126">
        <v>27.009698</v>
      </c>
      <c r="B126" t="s">
        <v>7317</v>
      </c>
      <c r="C126" s="1" t="s">
        <v>7327</v>
      </c>
      <c r="D126" t="str">
        <f>IF($B126="B","",IFERROR(VLOOKUP($C126,Elster!$I$5:$M$148,3,FALSE),$C126))</f>
        <v/>
      </c>
      <c r="E126" t="str">
        <f>IF($B126="A","",IFERROR(VLOOKUP($C126,Elster!$I$5:$M$148,3,FALSE),$C126))</f>
        <v xml:space="preserve">   "AUSSENTEMP"                                       </v>
      </c>
      <c r="F126">
        <f t="shared" si="3"/>
        <v>12</v>
      </c>
      <c r="G126" s="2">
        <f t="shared" si="4"/>
        <v>4.9999999999990052E-3</v>
      </c>
    </row>
    <row r="127" spans="1:7" x14ac:dyDescent="0.35">
      <c r="A127">
        <v>27.009698</v>
      </c>
      <c r="B127" t="s">
        <v>7319</v>
      </c>
      <c r="C127" s="1" t="s">
        <v>7327</v>
      </c>
      <c r="D127" t="str">
        <f>IF($B127="B","",IFERROR(VLOOKUP($C127,Elster!$I$5:$M$148,3,FALSE),$C127))</f>
        <v xml:space="preserve">   "AUSSENTEMP"                                       </v>
      </c>
      <c r="E127" t="str">
        <f>IF($B127="A","",IFERROR(VLOOKUP($C127,Elster!$I$5:$M$148,3,FALSE),$C127))</f>
        <v/>
      </c>
      <c r="F127">
        <f t="shared" si="3"/>
        <v>12</v>
      </c>
      <c r="G127" s="2">
        <f t="shared" si="4"/>
        <v>0</v>
      </c>
    </row>
    <row r="128" spans="1:7" x14ac:dyDescent="0.35">
      <c r="A128">
        <v>27.014697999999999</v>
      </c>
      <c r="B128" t="s">
        <v>7317</v>
      </c>
      <c r="C128" s="1" t="s">
        <v>7321</v>
      </c>
      <c r="D128" t="str">
        <f>IF($B128="B","",IFERROR(VLOOKUP($C128,Elster!$I$5:$M$148,3,FALSE),$C128))</f>
        <v/>
      </c>
      <c r="E128" t="str">
        <f>IF($B128="A","",IFERROR(VLOOKUP($C128,Elster!$I$5:$M$148,3,FALSE),$C128))</f>
        <v xml:space="preserve">   "FEHLERMELDUNG"                                    </v>
      </c>
      <c r="F128">
        <f t="shared" si="3"/>
        <v>1</v>
      </c>
      <c r="G128" s="2">
        <f t="shared" si="4"/>
        <v>4.9999999999990052E-3</v>
      </c>
    </row>
    <row r="129" spans="1:7" x14ac:dyDescent="0.35">
      <c r="A129">
        <v>27.014697999999999</v>
      </c>
      <c r="B129" t="s">
        <v>7319</v>
      </c>
      <c r="C129" s="1" t="s">
        <v>7321</v>
      </c>
      <c r="D129" t="str">
        <f>IF($B129="B","",IFERROR(VLOOKUP($C129,Elster!$I$5:$M$148,3,FALSE),$C129))</f>
        <v xml:space="preserve">   "FEHLERMELDUNG"                                    </v>
      </c>
      <c r="E129" t="str">
        <f>IF($B129="A","",IFERROR(VLOOKUP($C129,Elster!$I$5:$M$148,3,FALSE),$C129))</f>
        <v/>
      </c>
      <c r="F129">
        <f t="shared" si="3"/>
        <v>1</v>
      </c>
      <c r="G129" s="2">
        <f t="shared" si="4"/>
        <v>0</v>
      </c>
    </row>
    <row r="130" spans="1:7" x14ac:dyDescent="0.35">
      <c r="A130">
        <v>27.019698000000002</v>
      </c>
      <c r="B130" t="s">
        <v>7317</v>
      </c>
      <c r="C130" s="1" t="s">
        <v>7325</v>
      </c>
      <c r="D130" t="str">
        <f>IF($B130="B","",IFERROR(VLOOKUP($C130,Elster!$I$5:$M$148,3,FALSE),$C130))</f>
        <v/>
      </c>
      <c r="E130" t="str">
        <f>IF($B130="A","",IFERROR(VLOOKUP($C130,Elster!$I$5:$M$148,3,FALSE),$C130))</f>
        <v xml:space="preserve">   "SPEICHERSOLLTEMP"                                 </v>
      </c>
      <c r="F130">
        <f t="shared" si="3"/>
        <v>3</v>
      </c>
      <c r="G130" s="2">
        <f t="shared" si="4"/>
        <v>5.000000000002558E-3</v>
      </c>
    </row>
    <row r="131" spans="1:7" x14ac:dyDescent="0.35">
      <c r="A131">
        <v>27.019698000000002</v>
      </c>
      <c r="B131" t="s">
        <v>7319</v>
      </c>
      <c r="C131" s="1" t="s">
        <v>7325</v>
      </c>
      <c r="D131" t="str">
        <f>IF($B131="B","",IFERROR(VLOOKUP($C131,Elster!$I$5:$M$148,3,FALSE),$C131))</f>
        <v xml:space="preserve">   "SPEICHERSOLLTEMP"                                 </v>
      </c>
      <c r="E131" t="str">
        <f>IF($B131="A","",IFERROR(VLOOKUP($C131,Elster!$I$5:$M$148,3,FALSE),$C131))</f>
        <v/>
      </c>
      <c r="F131">
        <f t="shared" si="3"/>
        <v>3</v>
      </c>
      <c r="G131" s="2">
        <f t="shared" si="4"/>
        <v>0</v>
      </c>
    </row>
    <row r="132" spans="1:7" x14ac:dyDescent="0.35">
      <c r="A132">
        <v>27.024697</v>
      </c>
      <c r="B132" t="s">
        <v>7317</v>
      </c>
      <c r="C132" s="1" t="s">
        <v>7322</v>
      </c>
      <c r="D132" t="str">
        <f>IF($B132="B","",IFERROR(VLOOKUP($C132,Elster!$I$5:$M$148,3,FALSE),$C132))</f>
        <v/>
      </c>
      <c r="E132" t="str">
        <f>IF($B132="A","",IFERROR(VLOOKUP($C132,Elster!$I$5:$M$148,3,FALSE),$C132))</f>
        <v xml:space="preserve">   "GERAETE_ID"                                       </v>
      </c>
      <c r="F132">
        <f t="shared" ref="F132:F195" si="5">HEX2DEC(REPLACE(C132,1,2,""))</f>
        <v>11</v>
      </c>
      <c r="G132" s="2">
        <f t="shared" ref="G132:G195" si="6">SUBSTITUTE(A132,"s","")-SUBSTITUTE(A131,"s","")</f>
        <v>4.9989999999979773E-3</v>
      </c>
    </row>
    <row r="133" spans="1:7" x14ac:dyDescent="0.35">
      <c r="A133">
        <v>27.024697</v>
      </c>
      <c r="B133" t="s">
        <v>7319</v>
      </c>
      <c r="C133" s="1" t="s">
        <v>7322</v>
      </c>
      <c r="D133" t="str">
        <f>IF($B133="B","",IFERROR(VLOOKUP($C133,Elster!$I$5:$M$148,3,FALSE),$C133))</f>
        <v xml:space="preserve">   "GERAETE_ID"                                       </v>
      </c>
      <c r="E133" t="str">
        <f>IF($B133="A","",IFERROR(VLOOKUP($C133,Elster!$I$5:$M$148,3,FALSE),$C133))</f>
        <v/>
      </c>
      <c r="F133">
        <f t="shared" si="5"/>
        <v>11</v>
      </c>
      <c r="G133" s="2">
        <f t="shared" si="6"/>
        <v>0</v>
      </c>
    </row>
    <row r="134" spans="1:7" x14ac:dyDescent="0.35">
      <c r="A134">
        <v>27.029696999999999</v>
      </c>
      <c r="B134" t="s">
        <v>7317</v>
      </c>
      <c r="C134" s="1" t="s">
        <v>7320</v>
      </c>
      <c r="D134" t="str">
        <f>IF($B134="B","",IFERROR(VLOOKUP($C134,Elster!$I$5:$M$148,3,FALSE),$C134))</f>
        <v/>
      </c>
      <c r="E134" t="str">
        <f>IF($B134="A","",IFERROR(VLOOKUP($C134,Elster!$I$5:$M$148,3,FALSE),$C134))</f>
        <v>0x000</v>
      </c>
      <c r="F134">
        <f t="shared" si="5"/>
        <v>0</v>
      </c>
      <c r="G134" s="2">
        <f t="shared" si="6"/>
        <v>4.9999999999990052E-3</v>
      </c>
    </row>
    <row r="135" spans="1:7" x14ac:dyDescent="0.35">
      <c r="A135">
        <v>27.029696999999999</v>
      </c>
      <c r="B135" t="s">
        <v>7319</v>
      </c>
      <c r="C135" s="1" t="s">
        <v>7320</v>
      </c>
      <c r="D135" t="str">
        <f>IF($B135="B","",IFERROR(VLOOKUP($C135,Elster!$I$5:$M$148,3,FALSE),$C135))</f>
        <v>0x000</v>
      </c>
      <c r="E135" t="str">
        <f>IF($B135="A","",IFERROR(VLOOKUP($C135,Elster!$I$5:$M$148,3,FALSE),$C135))</f>
        <v/>
      </c>
      <c r="F135">
        <f t="shared" si="5"/>
        <v>0</v>
      </c>
      <c r="G135" s="2">
        <f t="shared" si="6"/>
        <v>0</v>
      </c>
    </row>
    <row r="136" spans="1:7" x14ac:dyDescent="0.35">
      <c r="A136">
        <v>27.034697000000001</v>
      </c>
      <c r="B136" t="s">
        <v>7317</v>
      </c>
      <c r="C136" s="1" t="s">
        <v>7320</v>
      </c>
      <c r="D136" t="str">
        <f>IF($B136="B","",IFERROR(VLOOKUP($C136,Elster!$I$5:$M$148,3,FALSE),$C136))</f>
        <v/>
      </c>
      <c r="E136" t="str">
        <f>IF($B136="A","",IFERROR(VLOOKUP($C136,Elster!$I$5:$M$148,3,FALSE),$C136))</f>
        <v>0x000</v>
      </c>
      <c r="F136">
        <f t="shared" si="5"/>
        <v>0</v>
      </c>
      <c r="G136" s="2">
        <f t="shared" si="6"/>
        <v>5.000000000002558E-3</v>
      </c>
    </row>
    <row r="137" spans="1:7" x14ac:dyDescent="0.35">
      <c r="A137">
        <v>27.034697000000001</v>
      </c>
      <c r="B137" t="s">
        <v>7319</v>
      </c>
      <c r="C137" s="1" t="s">
        <v>7320</v>
      </c>
      <c r="D137" t="str">
        <f>IF($B137="B","",IFERROR(VLOOKUP($C137,Elster!$I$5:$M$148,3,FALSE),$C137))</f>
        <v>0x000</v>
      </c>
      <c r="E137" t="str">
        <f>IF($B137="A","",IFERROR(VLOOKUP($C137,Elster!$I$5:$M$148,3,FALSE),$C137))</f>
        <v/>
      </c>
      <c r="F137">
        <f t="shared" si="5"/>
        <v>0</v>
      </c>
      <c r="G137" s="2">
        <f t="shared" si="6"/>
        <v>0</v>
      </c>
    </row>
    <row r="138" spans="1:7" x14ac:dyDescent="0.35">
      <c r="A138">
        <v>27.039697</v>
      </c>
      <c r="B138" t="s">
        <v>7317</v>
      </c>
      <c r="C138" s="1" t="s">
        <v>7320</v>
      </c>
      <c r="D138" t="str">
        <f>IF($B138="B","",IFERROR(VLOOKUP($C138,Elster!$I$5:$M$148,3,FALSE),$C138))</f>
        <v/>
      </c>
      <c r="E138" t="str">
        <f>IF($B138="A","",IFERROR(VLOOKUP($C138,Elster!$I$5:$M$148,3,FALSE),$C138))</f>
        <v>0x000</v>
      </c>
      <c r="F138">
        <f t="shared" si="5"/>
        <v>0</v>
      </c>
      <c r="G138" s="2">
        <f t="shared" si="6"/>
        <v>4.9999999999990052E-3</v>
      </c>
    </row>
    <row r="139" spans="1:7" x14ac:dyDescent="0.35">
      <c r="A139">
        <v>27.039697</v>
      </c>
      <c r="B139" t="s">
        <v>7319</v>
      </c>
      <c r="C139" s="1" t="s">
        <v>7320</v>
      </c>
      <c r="D139" t="str">
        <f>IF($B139="B","",IFERROR(VLOOKUP($C139,Elster!$I$5:$M$148,3,FALSE),$C139))</f>
        <v>0x000</v>
      </c>
      <c r="E139" t="str">
        <f>IF($B139="A","",IFERROR(VLOOKUP($C139,Elster!$I$5:$M$148,3,FALSE),$C139))</f>
        <v/>
      </c>
      <c r="F139">
        <f t="shared" si="5"/>
        <v>0</v>
      </c>
      <c r="G139" s="2">
        <f t="shared" si="6"/>
        <v>0</v>
      </c>
    </row>
    <row r="140" spans="1:7" x14ac:dyDescent="0.35">
      <c r="A140">
        <v>27.044696999999999</v>
      </c>
      <c r="B140" t="s">
        <v>7319</v>
      </c>
      <c r="C140" s="1" t="s">
        <v>7320</v>
      </c>
      <c r="D140" t="str">
        <f>IF($B140="B","",IFERROR(VLOOKUP($C140,Elster!$I$5:$M$148,3,FALSE),$C140))</f>
        <v>0x000</v>
      </c>
      <c r="E140" t="str">
        <f>IF($B140="A","",IFERROR(VLOOKUP($C140,Elster!$I$5:$M$148,3,FALSE),$C140))</f>
        <v/>
      </c>
      <c r="F140">
        <f t="shared" si="5"/>
        <v>0</v>
      </c>
      <c r="G140" s="2">
        <f t="shared" si="6"/>
        <v>4.9999999999990052E-3</v>
      </c>
    </row>
    <row r="141" spans="1:7" x14ac:dyDescent="0.35">
      <c r="A141">
        <v>27.044723000000001</v>
      </c>
      <c r="B141" t="s">
        <v>7317</v>
      </c>
      <c r="C141" s="1" t="s">
        <v>7320</v>
      </c>
      <c r="D141" t="str">
        <f>IF($B141="B","",IFERROR(VLOOKUP($C141,Elster!$I$5:$M$148,3,FALSE),$C141))</f>
        <v/>
      </c>
      <c r="E141" t="str">
        <f>IF($B141="A","",IFERROR(VLOOKUP($C141,Elster!$I$5:$M$148,3,FALSE),$C141))</f>
        <v>0x000</v>
      </c>
      <c r="F141">
        <f t="shared" si="5"/>
        <v>0</v>
      </c>
      <c r="G141" s="2">
        <f t="shared" si="6"/>
        <v>2.600000000185787E-5</v>
      </c>
    </row>
    <row r="142" spans="1:7" x14ac:dyDescent="0.35">
      <c r="A142">
        <v>27.049723</v>
      </c>
      <c r="B142" t="s">
        <v>7317</v>
      </c>
      <c r="C142" s="1" t="s">
        <v>7320</v>
      </c>
      <c r="D142" t="str">
        <f>IF($B142="B","",IFERROR(VLOOKUP($C142,Elster!$I$5:$M$148,3,FALSE),$C142))</f>
        <v/>
      </c>
      <c r="E142" t="str">
        <f>IF($B142="A","",IFERROR(VLOOKUP($C142,Elster!$I$5:$M$148,3,FALSE),$C142))</f>
        <v>0x000</v>
      </c>
      <c r="F142">
        <f t="shared" si="5"/>
        <v>0</v>
      </c>
      <c r="G142" s="2">
        <f t="shared" si="6"/>
        <v>4.9999999999990052E-3</v>
      </c>
    </row>
    <row r="143" spans="1:7" x14ac:dyDescent="0.35">
      <c r="A143">
        <v>27.049723</v>
      </c>
      <c r="B143" t="s">
        <v>7319</v>
      </c>
      <c r="C143" s="1" t="s">
        <v>7320</v>
      </c>
      <c r="D143" t="str">
        <f>IF($B143="B","",IFERROR(VLOOKUP($C143,Elster!$I$5:$M$148,3,FALSE),$C143))</f>
        <v>0x000</v>
      </c>
      <c r="E143" t="str">
        <f>IF($B143="A","",IFERROR(VLOOKUP($C143,Elster!$I$5:$M$148,3,FALSE),$C143))</f>
        <v/>
      </c>
      <c r="F143">
        <f t="shared" si="5"/>
        <v>0</v>
      </c>
      <c r="G143" s="2">
        <f t="shared" si="6"/>
        <v>0</v>
      </c>
    </row>
    <row r="144" spans="1:7" x14ac:dyDescent="0.35">
      <c r="A144">
        <v>27.054722999999999</v>
      </c>
      <c r="B144" t="s">
        <v>7317</v>
      </c>
      <c r="C144" s="1" t="s">
        <v>7334</v>
      </c>
      <c r="D144" t="str">
        <f>IF($B144="B","",IFERROR(VLOOKUP($C144,Elster!$I$5:$M$148,3,FALSE),$C144))</f>
        <v/>
      </c>
      <c r="E144" t="str">
        <f>IF($B144="A","",IFERROR(VLOOKUP($C144,Elster!$I$5:$M$148,3,FALSE),$C144))</f>
        <v xml:space="preserve">   "MAX_TEMP_KESSEL"                                  </v>
      </c>
      <c r="F144">
        <f t="shared" si="5"/>
        <v>40</v>
      </c>
      <c r="G144" s="2">
        <f t="shared" si="6"/>
        <v>4.9999999999990052E-3</v>
      </c>
    </row>
    <row r="145" spans="1:7" x14ac:dyDescent="0.35">
      <c r="A145">
        <v>27.054722999999999</v>
      </c>
      <c r="B145" t="s">
        <v>7319</v>
      </c>
      <c r="C145" s="1" t="s">
        <v>7334</v>
      </c>
      <c r="D145" t="str">
        <f>IF($B145="B","",IFERROR(VLOOKUP($C145,Elster!$I$5:$M$148,3,FALSE),$C145))</f>
        <v xml:space="preserve">   "MAX_TEMP_KESSEL"                                  </v>
      </c>
      <c r="E145" t="str">
        <f>IF($B145="A","",IFERROR(VLOOKUP($C145,Elster!$I$5:$M$148,3,FALSE),$C145))</f>
        <v/>
      </c>
      <c r="F145">
        <f t="shared" si="5"/>
        <v>40</v>
      </c>
      <c r="G145" s="2">
        <f t="shared" si="6"/>
        <v>0</v>
      </c>
    </row>
    <row r="146" spans="1:7" x14ac:dyDescent="0.35">
      <c r="A146">
        <v>28.135538</v>
      </c>
      <c r="B146" t="s">
        <v>7317</v>
      </c>
      <c r="C146" s="1" t="s">
        <v>7318</v>
      </c>
      <c r="D146" t="str">
        <f>IF($B146="B","",IFERROR(VLOOKUP($C146,Elster!$I$5:$M$148,3,FALSE),$C146))</f>
        <v/>
      </c>
      <c r="E146" t="str">
        <f>IF($B146="A","",IFERROR(VLOOKUP($C146,Elster!$I$5:$M$148,3,FALSE),$C146))</f>
        <v xml:space="preserve">   "SAMMLERISTTEMP"                                   </v>
      </c>
      <c r="F146">
        <f t="shared" si="5"/>
        <v>13</v>
      </c>
      <c r="G146" s="2">
        <f t="shared" si="6"/>
        <v>1.0808150000000012</v>
      </c>
    </row>
    <row r="147" spans="1:7" x14ac:dyDescent="0.35">
      <c r="A147">
        <v>28.135538</v>
      </c>
      <c r="B147" t="s">
        <v>7319</v>
      </c>
      <c r="C147" s="1" t="s">
        <v>7318</v>
      </c>
      <c r="D147" t="str">
        <f>IF($B147="B","",IFERROR(VLOOKUP($C147,Elster!$I$5:$M$148,3,FALSE),$C147))</f>
        <v xml:space="preserve">   "SAMMLERISTTEMP"                                   </v>
      </c>
      <c r="E147" t="str">
        <f>IF($B147="A","",IFERROR(VLOOKUP($C147,Elster!$I$5:$M$148,3,FALSE),$C147))</f>
        <v/>
      </c>
      <c r="F147">
        <f t="shared" si="5"/>
        <v>13</v>
      </c>
      <c r="G147" s="2">
        <f t="shared" si="6"/>
        <v>0</v>
      </c>
    </row>
    <row r="148" spans="1:7" x14ac:dyDescent="0.35">
      <c r="A148">
        <v>28.140537999999999</v>
      </c>
      <c r="B148" t="s">
        <v>7317</v>
      </c>
      <c r="C148" s="1" t="s">
        <v>7320</v>
      </c>
      <c r="D148" t="str">
        <f>IF($B148="B","",IFERROR(VLOOKUP($C148,Elster!$I$5:$M$148,3,FALSE),$C148))</f>
        <v/>
      </c>
      <c r="E148" t="str">
        <f>IF($B148="A","",IFERROR(VLOOKUP($C148,Elster!$I$5:$M$148,3,FALSE),$C148))</f>
        <v>0x000</v>
      </c>
      <c r="F148">
        <f t="shared" si="5"/>
        <v>0</v>
      </c>
      <c r="G148" s="2">
        <f t="shared" si="6"/>
        <v>4.9999999999990052E-3</v>
      </c>
    </row>
    <row r="149" spans="1:7" x14ac:dyDescent="0.35">
      <c r="A149">
        <v>28.140537999999999</v>
      </c>
      <c r="B149" t="s">
        <v>7319</v>
      </c>
      <c r="C149" s="1" t="s">
        <v>7320</v>
      </c>
      <c r="D149" t="str">
        <f>IF($B149="B","",IFERROR(VLOOKUP($C149,Elster!$I$5:$M$148,3,FALSE),$C149))</f>
        <v>0x000</v>
      </c>
      <c r="E149" t="str">
        <f>IF($B149="A","",IFERROR(VLOOKUP($C149,Elster!$I$5:$M$148,3,FALSE),$C149))</f>
        <v/>
      </c>
      <c r="F149">
        <f t="shared" si="5"/>
        <v>0</v>
      </c>
      <c r="G149" s="2">
        <f t="shared" si="6"/>
        <v>0</v>
      </c>
    </row>
    <row r="150" spans="1:7" x14ac:dyDescent="0.35">
      <c r="A150">
        <v>28.145537999999998</v>
      </c>
      <c r="B150" t="s">
        <v>7317</v>
      </c>
      <c r="C150" s="1" t="s">
        <v>7327</v>
      </c>
      <c r="D150" t="str">
        <f>IF($B150="B","",IFERROR(VLOOKUP($C150,Elster!$I$5:$M$148,3,FALSE),$C150))</f>
        <v/>
      </c>
      <c r="E150" t="str">
        <f>IF($B150="A","",IFERROR(VLOOKUP($C150,Elster!$I$5:$M$148,3,FALSE),$C150))</f>
        <v xml:space="preserve">   "AUSSENTEMP"                                       </v>
      </c>
      <c r="F150">
        <f t="shared" si="5"/>
        <v>12</v>
      </c>
      <c r="G150" s="2">
        <f t="shared" si="6"/>
        <v>4.9999999999990052E-3</v>
      </c>
    </row>
    <row r="151" spans="1:7" x14ac:dyDescent="0.35">
      <c r="A151">
        <v>28.145537999999998</v>
      </c>
      <c r="B151" t="s">
        <v>7319</v>
      </c>
      <c r="C151" s="1" t="s">
        <v>7327</v>
      </c>
      <c r="D151" t="str">
        <f>IF($B151="B","",IFERROR(VLOOKUP($C151,Elster!$I$5:$M$148,3,FALSE),$C151))</f>
        <v xml:space="preserve">   "AUSSENTEMP"                                       </v>
      </c>
      <c r="E151" t="str">
        <f>IF($B151="A","",IFERROR(VLOOKUP($C151,Elster!$I$5:$M$148,3,FALSE),$C151))</f>
        <v/>
      </c>
      <c r="F151">
        <f t="shared" si="5"/>
        <v>12</v>
      </c>
      <c r="G151" s="2">
        <f t="shared" si="6"/>
        <v>0</v>
      </c>
    </row>
    <row r="152" spans="1:7" x14ac:dyDescent="0.35">
      <c r="A152">
        <v>28.150538000000001</v>
      </c>
      <c r="B152" t="s">
        <v>7317</v>
      </c>
      <c r="C152" s="1" t="s">
        <v>7321</v>
      </c>
      <c r="D152" t="str">
        <f>IF($B152="B","",IFERROR(VLOOKUP($C152,Elster!$I$5:$M$148,3,FALSE),$C152))</f>
        <v/>
      </c>
      <c r="E152" t="str">
        <f>IF($B152="A","",IFERROR(VLOOKUP($C152,Elster!$I$5:$M$148,3,FALSE),$C152))</f>
        <v xml:space="preserve">   "FEHLERMELDUNG"                                    </v>
      </c>
      <c r="F152">
        <f t="shared" si="5"/>
        <v>1</v>
      </c>
      <c r="G152" s="2">
        <f t="shared" si="6"/>
        <v>5.000000000002558E-3</v>
      </c>
    </row>
    <row r="153" spans="1:7" x14ac:dyDescent="0.35">
      <c r="A153">
        <v>28.150538000000001</v>
      </c>
      <c r="B153" t="s">
        <v>7319</v>
      </c>
      <c r="C153" s="1" t="s">
        <v>7321</v>
      </c>
      <c r="D153" t="str">
        <f>IF($B153="B","",IFERROR(VLOOKUP($C153,Elster!$I$5:$M$148,3,FALSE),$C153))</f>
        <v xml:space="preserve">   "FEHLERMELDUNG"                                    </v>
      </c>
      <c r="E153" t="str">
        <f>IF($B153="A","",IFERROR(VLOOKUP($C153,Elster!$I$5:$M$148,3,FALSE),$C153))</f>
        <v/>
      </c>
      <c r="F153">
        <f t="shared" si="5"/>
        <v>1</v>
      </c>
      <c r="G153" s="2">
        <f t="shared" si="6"/>
        <v>0</v>
      </c>
    </row>
    <row r="154" spans="1:7" x14ac:dyDescent="0.35">
      <c r="A154">
        <v>28.155538</v>
      </c>
      <c r="B154" t="s">
        <v>7317</v>
      </c>
      <c r="C154" s="1" t="s">
        <v>7335</v>
      </c>
      <c r="D154" t="str">
        <f>IF($B154="B","",IFERROR(VLOOKUP($C154,Elster!$I$5:$M$148,3,FALSE),$C154))</f>
        <v/>
      </c>
      <c r="E154" t="str">
        <f>IF($B154="A","",IFERROR(VLOOKUP($C154,Elster!$I$5:$M$148,3,FALSE),$C154))</f>
        <v xml:space="preserve">   "VORLAUFSOLLTEMP"                                  </v>
      </c>
      <c r="F154">
        <f t="shared" si="5"/>
        <v>4</v>
      </c>
      <c r="G154" s="2">
        <f t="shared" si="6"/>
        <v>4.9999999999990052E-3</v>
      </c>
    </row>
    <row r="155" spans="1:7" x14ac:dyDescent="0.35">
      <c r="A155">
        <v>28.155538</v>
      </c>
      <c r="B155" t="s">
        <v>7319</v>
      </c>
      <c r="C155" s="1" t="s">
        <v>7335</v>
      </c>
      <c r="D155" t="str">
        <f>IF($B155="B","",IFERROR(VLOOKUP($C155,Elster!$I$5:$M$148,3,FALSE),$C155))</f>
        <v xml:space="preserve">   "VORLAUFSOLLTEMP"                                  </v>
      </c>
      <c r="E155" t="str">
        <f>IF($B155="A","",IFERROR(VLOOKUP($C155,Elster!$I$5:$M$148,3,FALSE),$C155))</f>
        <v/>
      </c>
      <c r="F155">
        <f t="shared" si="5"/>
        <v>4</v>
      </c>
      <c r="G155" s="2">
        <f t="shared" si="6"/>
        <v>0</v>
      </c>
    </row>
    <row r="156" spans="1:7" x14ac:dyDescent="0.35">
      <c r="A156">
        <v>28.160537999999999</v>
      </c>
      <c r="B156" t="s">
        <v>7317</v>
      </c>
      <c r="C156" s="1" t="s">
        <v>7322</v>
      </c>
      <c r="D156" t="str">
        <f>IF($B156="B","",IFERROR(VLOOKUP($C156,Elster!$I$5:$M$148,3,FALSE),$C156))</f>
        <v/>
      </c>
      <c r="E156" t="str">
        <f>IF($B156="A","",IFERROR(VLOOKUP($C156,Elster!$I$5:$M$148,3,FALSE),$C156))</f>
        <v xml:space="preserve">   "GERAETE_ID"                                       </v>
      </c>
      <c r="F156">
        <f t="shared" si="5"/>
        <v>11</v>
      </c>
      <c r="G156" s="2">
        <f t="shared" si="6"/>
        <v>4.9999999999990052E-3</v>
      </c>
    </row>
    <row r="157" spans="1:7" x14ac:dyDescent="0.35">
      <c r="A157">
        <v>28.160537999999999</v>
      </c>
      <c r="B157" t="s">
        <v>7319</v>
      </c>
      <c r="C157" s="1" t="s">
        <v>7322</v>
      </c>
      <c r="D157" t="str">
        <f>IF($B157="B","",IFERROR(VLOOKUP($C157,Elster!$I$5:$M$148,3,FALSE),$C157))</f>
        <v xml:space="preserve">   "GERAETE_ID"                                       </v>
      </c>
      <c r="E157" t="str">
        <f>IF($B157="A","",IFERROR(VLOOKUP($C157,Elster!$I$5:$M$148,3,FALSE),$C157))</f>
        <v/>
      </c>
      <c r="F157">
        <f t="shared" si="5"/>
        <v>11</v>
      </c>
      <c r="G157" s="2">
        <f t="shared" si="6"/>
        <v>0</v>
      </c>
    </row>
    <row r="158" spans="1:7" x14ac:dyDescent="0.35">
      <c r="A158">
        <v>28.165537</v>
      </c>
      <c r="B158" t="s">
        <v>7317</v>
      </c>
      <c r="C158" s="1" t="s">
        <v>7320</v>
      </c>
      <c r="D158" t="str">
        <f>IF($B158="B","",IFERROR(VLOOKUP($C158,Elster!$I$5:$M$148,3,FALSE),$C158))</f>
        <v/>
      </c>
      <c r="E158" t="str">
        <f>IF($B158="A","",IFERROR(VLOOKUP($C158,Elster!$I$5:$M$148,3,FALSE),$C158))</f>
        <v>0x000</v>
      </c>
      <c r="F158">
        <f t="shared" si="5"/>
        <v>0</v>
      </c>
      <c r="G158" s="2">
        <f t="shared" si="6"/>
        <v>4.99900000000153E-3</v>
      </c>
    </row>
    <row r="159" spans="1:7" x14ac:dyDescent="0.35">
      <c r="A159">
        <v>28.165538000000002</v>
      </c>
      <c r="B159" t="s">
        <v>7319</v>
      </c>
      <c r="C159" s="1" t="s">
        <v>7320</v>
      </c>
      <c r="D159" t="str">
        <f>IF($B159="B","",IFERROR(VLOOKUP($C159,Elster!$I$5:$M$148,3,FALSE),$C159))</f>
        <v>0x000</v>
      </c>
      <c r="E159" t="str">
        <f>IF($B159="A","",IFERROR(VLOOKUP($C159,Elster!$I$5:$M$148,3,FALSE),$C159))</f>
        <v/>
      </c>
      <c r="F159">
        <f t="shared" si="5"/>
        <v>0</v>
      </c>
      <c r="G159" s="2">
        <f t="shared" si="6"/>
        <v>1.0000000010279564E-6</v>
      </c>
    </row>
    <row r="160" spans="1:7" x14ac:dyDescent="0.35">
      <c r="A160">
        <v>28.170536999999999</v>
      </c>
      <c r="B160" t="s">
        <v>7317</v>
      </c>
      <c r="C160" s="1" t="s">
        <v>7320</v>
      </c>
      <c r="D160" t="str">
        <f>IF($B160="B","",IFERROR(VLOOKUP($C160,Elster!$I$5:$M$148,3,FALSE),$C160))</f>
        <v/>
      </c>
      <c r="E160" t="str">
        <f>IF($B160="A","",IFERROR(VLOOKUP($C160,Elster!$I$5:$M$148,3,FALSE),$C160))</f>
        <v>0x000</v>
      </c>
      <c r="F160">
        <f t="shared" si="5"/>
        <v>0</v>
      </c>
      <c r="G160" s="2">
        <f t="shared" si="6"/>
        <v>4.9989999999979773E-3</v>
      </c>
    </row>
    <row r="161" spans="1:7" x14ac:dyDescent="0.35">
      <c r="A161">
        <v>28.170536999999999</v>
      </c>
      <c r="B161" t="s">
        <v>7319</v>
      </c>
      <c r="C161" s="1" t="s">
        <v>7320</v>
      </c>
      <c r="D161" t="str">
        <f>IF($B161="B","",IFERROR(VLOOKUP($C161,Elster!$I$5:$M$148,3,FALSE),$C161))</f>
        <v>0x000</v>
      </c>
      <c r="E161" t="str">
        <f>IF($B161="A","",IFERROR(VLOOKUP($C161,Elster!$I$5:$M$148,3,FALSE),$C161))</f>
        <v/>
      </c>
      <c r="F161">
        <f t="shared" si="5"/>
        <v>0</v>
      </c>
      <c r="G161" s="2">
        <f t="shared" si="6"/>
        <v>0</v>
      </c>
    </row>
    <row r="162" spans="1:7" x14ac:dyDescent="0.35">
      <c r="A162">
        <v>28.175563</v>
      </c>
      <c r="B162" t="s">
        <v>7317</v>
      </c>
      <c r="C162" s="1" t="s">
        <v>7320</v>
      </c>
      <c r="D162" t="str">
        <f>IF($B162="B","",IFERROR(VLOOKUP($C162,Elster!$I$5:$M$148,3,FALSE),$C162))</f>
        <v/>
      </c>
      <c r="E162" t="str">
        <f>IF($B162="A","",IFERROR(VLOOKUP($C162,Elster!$I$5:$M$148,3,FALSE),$C162))</f>
        <v>0x000</v>
      </c>
      <c r="F162">
        <f t="shared" si="5"/>
        <v>0</v>
      </c>
      <c r="G162" s="2">
        <f t="shared" si="6"/>
        <v>5.0260000000008631E-3</v>
      </c>
    </row>
    <row r="163" spans="1:7" x14ac:dyDescent="0.35">
      <c r="A163">
        <v>28.175563</v>
      </c>
      <c r="B163" t="s">
        <v>7319</v>
      </c>
      <c r="C163" s="1" t="s">
        <v>7320</v>
      </c>
      <c r="D163" t="str">
        <f>IF($B163="B","",IFERROR(VLOOKUP($C163,Elster!$I$5:$M$148,3,FALSE),$C163))</f>
        <v>0x000</v>
      </c>
      <c r="E163" t="str">
        <f>IF($B163="A","",IFERROR(VLOOKUP($C163,Elster!$I$5:$M$148,3,FALSE),$C163))</f>
        <v/>
      </c>
      <c r="F163">
        <f t="shared" si="5"/>
        <v>0</v>
      </c>
      <c r="G163" s="2">
        <f t="shared" si="6"/>
        <v>0</v>
      </c>
    </row>
    <row r="164" spans="1:7" x14ac:dyDescent="0.35">
      <c r="A164">
        <v>28.180562999999999</v>
      </c>
      <c r="B164" t="s">
        <v>7317</v>
      </c>
      <c r="C164" s="1" t="s">
        <v>7320</v>
      </c>
      <c r="D164" t="str">
        <f>IF($B164="B","",IFERROR(VLOOKUP($C164,Elster!$I$5:$M$148,3,FALSE),$C164))</f>
        <v/>
      </c>
      <c r="E164" t="str">
        <f>IF($B164="A","",IFERROR(VLOOKUP($C164,Elster!$I$5:$M$148,3,FALSE),$C164))</f>
        <v>0x000</v>
      </c>
      <c r="F164">
        <f t="shared" si="5"/>
        <v>0</v>
      </c>
      <c r="G164" s="2">
        <f t="shared" si="6"/>
        <v>4.9999999999990052E-3</v>
      </c>
    </row>
    <row r="165" spans="1:7" x14ac:dyDescent="0.35">
      <c r="A165">
        <v>28.180562999999999</v>
      </c>
      <c r="B165" t="s">
        <v>7319</v>
      </c>
      <c r="C165" s="1" t="s">
        <v>7320</v>
      </c>
      <c r="D165" t="str">
        <f>IF($B165="B","",IFERROR(VLOOKUP($C165,Elster!$I$5:$M$148,3,FALSE),$C165))</f>
        <v>0x000</v>
      </c>
      <c r="E165" t="str">
        <f>IF($B165="A","",IFERROR(VLOOKUP($C165,Elster!$I$5:$M$148,3,FALSE),$C165))</f>
        <v/>
      </c>
      <c r="F165">
        <f t="shared" si="5"/>
        <v>0</v>
      </c>
      <c r="G165" s="2">
        <f t="shared" si="6"/>
        <v>0</v>
      </c>
    </row>
    <row r="166" spans="1:7" x14ac:dyDescent="0.35">
      <c r="A166">
        <v>28.185562999999998</v>
      </c>
      <c r="B166" t="s">
        <v>7317</v>
      </c>
      <c r="C166" s="1" t="s">
        <v>7320</v>
      </c>
      <c r="D166" t="str">
        <f>IF($B166="B","",IFERROR(VLOOKUP($C166,Elster!$I$5:$M$148,3,FALSE),$C166))</f>
        <v/>
      </c>
      <c r="E166" t="str">
        <f>IF($B166="A","",IFERROR(VLOOKUP($C166,Elster!$I$5:$M$148,3,FALSE),$C166))</f>
        <v>0x000</v>
      </c>
      <c r="F166">
        <f t="shared" si="5"/>
        <v>0</v>
      </c>
      <c r="G166" s="2">
        <f t="shared" si="6"/>
        <v>4.9999999999990052E-3</v>
      </c>
    </row>
    <row r="167" spans="1:7" x14ac:dyDescent="0.35">
      <c r="A167">
        <v>28.185562999999998</v>
      </c>
      <c r="B167" t="s">
        <v>7319</v>
      </c>
      <c r="C167" s="1" t="s">
        <v>7320</v>
      </c>
      <c r="D167" t="str">
        <f>IF($B167="B","",IFERROR(VLOOKUP($C167,Elster!$I$5:$M$148,3,FALSE),$C167))</f>
        <v>0x000</v>
      </c>
      <c r="E167" t="str">
        <f>IF($B167="A","",IFERROR(VLOOKUP($C167,Elster!$I$5:$M$148,3,FALSE),$C167))</f>
        <v/>
      </c>
      <c r="F167">
        <f t="shared" si="5"/>
        <v>0</v>
      </c>
      <c r="G167" s="2">
        <f t="shared" si="6"/>
        <v>0</v>
      </c>
    </row>
    <row r="168" spans="1:7" x14ac:dyDescent="0.35">
      <c r="A168">
        <v>28.190563000000001</v>
      </c>
      <c r="B168" t="s">
        <v>7317</v>
      </c>
      <c r="C168" s="1" t="s">
        <v>7336</v>
      </c>
      <c r="D168" t="str">
        <f>IF($B168="B","",IFERROR(VLOOKUP($C168,Elster!$I$5:$M$148,3,FALSE),$C168))</f>
        <v/>
      </c>
      <c r="E168" t="str">
        <f>IF($B168="A","",IFERROR(VLOOKUP($C168,Elster!$I$5:$M$148,3,FALSE),$C168))</f>
        <v xml:space="preserve">   "MAX_TEMP_HZK"                                     </v>
      </c>
      <c r="F168">
        <f t="shared" si="5"/>
        <v>41</v>
      </c>
      <c r="G168" s="2">
        <f t="shared" si="6"/>
        <v>5.000000000002558E-3</v>
      </c>
    </row>
    <row r="169" spans="1:7" x14ac:dyDescent="0.35">
      <c r="A169">
        <v>28.190563000000001</v>
      </c>
      <c r="B169" t="s">
        <v>7319</v>
      </c>
      <c r="C169" s="1" t="s">
        <v>7336</v>
      </c>
      <c r="D169" t="str">
        <f>IF($B169="B","",IFERROR(VLOOKUP($C169,Elster!$I$5:$M$148,3,FALSE),$C169))</f>
        <v xml:space="preserve">   "MAX_TEMP_HZK"                                     </v>
      </c>
      <c r="E169" t="str">
        <f>IF($B169="A","",IFERROR(VLOOKUP($C169,Elster!$I$5:$M$148,3,FALSE),$C169))</f>
        <v/>
      </c>
      <c r="F169">
        <f t="shared" si="5"/>
        <v>41</v>
      </c>
      <c r="G169" s="2">
        <f t="shared" si="6"/>
        <v>0</v>
      </c>
    </row>
    <row r="170" spans="1:7" x14ac:dyDescent="0.35">
      <c r="A170">
        <v>29.271325999999998</v>
      </c>
      <c r="B170" t="s">
        <v>7317</v>
      </c>
      <c r="C170" s="1" t="s">
        <v>7318</v>
      </c>
      <c r="D170" t="str">
        <f>IF($B170="B","",IFERROR(VLOOKUP($C170,Elster!$I$5:$M$148,3,FALSE),$C170))</f>
        <v/>
      </c>
      <c r="E170" t="str">
        <f>IF($B170="A","",IFERROR(VLOOKUP($C170,Elster!$I$5:$M$148,3,FALSE),$C170))</f>
        <v xml:space="preserve">   "SAMMLERISTTEMP"                                   </v>
      </c>
      <c r="F170">
        <f t="shared" si="5"/>
        <v>13</v>
      </c>
      <c r="G170" s="2">
        <f t="shared" si="6"/>
        <v>1.0807629999999975</v>
      </c>
    </row>
    <row r="171" spans="1:7" x14ac:dyDescent="0.35">
      <c r="A171">
        <v>29.271325999999998</v>
      </c>
      <c r="B171" t="s">
        <v>7319</v>
      </c>
      <c r="C171" s="1" t="s">
        <v>7318</v>
      </c>
      <c r="D171" t="str">
        <f>IF($B171="B","",IFERROR(VLOOKUP($C171,Elster!$I$5:$M$148,3,FALSE),$C171))</f>
        <v xml:space="preserve">   "SAMMLERISTTEMP"                                   </v>
      </c>
      <c r="E171" t="str">
        <f>IF($B171="A","",IFERROR(VLOOKUP($C171,Elster!$I$5:$M$148,3,FALSE),$C171))</f>
        <v/>
      </c>
      <c r="F171">
        <f t="shared" si="5"/>
        <v>13</v>
      </c>
      <c r="G171" s="2">
        <f t="shared" si="6"/>
        <v>0</v>
      </c>
    </row>
    <row r="172" spans="1:7" x14ac:dyDescent="0.35">
      <c r="A172">
        <v>29.276326000000001</v>
      </c>
      <c r="B172" t="s">
        <v>7317</v>
      </c>
      <c r="C172" s="1" t="s">
        <v>7320</v>
      </c>
      <c r="D172" t="str">
        <f>IF($B172="B","",IFERROR(VLOOKUP($C172,Elster!$I$5:$M$148,3,FALSE),$C172))</f>
        <v/>
      </c>
      <c r="E172" t="str">
        <f>IF($B172="A","",IFERROR(VLOOKUP($C172,Elster!$I$5:$M$148,3,FALSE),$C172))</f>
        <v>0x000</v>
      </c>
      <c r="F172">
        <f t="shared" si="5"/>
        <v>0</v>
      </c>
      <c r="G172" s="2">
        <f t="shared" si="6"/>
        <v>5.000000000002558E-3</v>
      </c>
    </row>
    <row r="173" spans="1:7" x14ac:dyDescent="0.35">
      <c r="A173">
        <v>29.276326000000001</v>
      </c>
      <c r="B173" t="s">
        <v>7319</v>
      </c>
      <c r="C173" s="1" t="s">
        <v>7320</v>
      </c>
      <c r="D173" t="str">
        <f>IF($B173="B","",IFERROR(VLOOKUP($C173,Elster!$I$5:$M$148,3,FALSE),$C173))</f>
        <v>0x000</v>
      </c>
      <c r="E173" t="str">
        <f>IF($B173="A","",IFERROR(VLOOKUP($C173,Elster!$I$5:$M$148,3,FALSE),$C173))</f>
        <v/>
      </c>
      <c r="F173">
        <f t="shared" si="5"/>
        <v>0</v>
      </c>
      <c r="G173" s="2">
        <f t="shared" si="6"/>
        <v>0</v>
      </c>
    </row>
    <row r="174" spans="1:7" x14ac:dyDescent="0.35">
      <c r="A174">
        <v>29.281326</v>
      </c>
      <c r="B174" t="s">
        <v>7317</v>
      </c>
      <c r="C174" s="1" t="s">
        <v>7327</v>
      </c>
      <c r="D174" t="str">
        <f>IF($B174="B","",IFERROR(VLOOKUP($C174,Elster!$I$5:$M$148,3,FALSE),$C174))</f>
        <v/>
      </c>
      <c r="E174" t="str">
        <f>IF($B174="A","",IFERROR(VLOOKUP($C174,Elster!$I$5:$M$148,3,FALSE),$C174))</f>
        <v xml:space="preserve">   "AUSSENTEMP"                                       </v>
      </c>
      <c r="F174">
        <f t="shared" si="5"/>
        <v>12</v>
      </c>
      <c r="G174" s="2">
        <f t="shared" si="6"/>
        <v>4.9999999999990052E-3</v>
      </c>
    </row>
    <row r="175" spans="1:7" x14ac:dyDescent="0.35">
      <c r="A175">
        <v>29.281326</v>
      </c>
      <c r="B175" t="s">
        <v>7319</v>
      </c>
      <c r="C175" s="1" t="s">
        <v>7327</v>
      </c>
      <c r="D175" t="str">
        <f>IF($B175="B","",IFERROR(VLOOKUP($C175,Elster!$I$5:$M$148,3,FALSE),$C175))</f>
        <v xml:space="preserve">   "AUSSENTEMP"                                       </v>
      </c>
      <c r="E175" t="str">
        <f>IF($B175="A","",IFERROR(VLOOKUP($C175,Elster!$I$5:$M$148,3,FALSE),$C175))</f>
        <v/>
      </c>
      <c r="F175">
        <f t="shared" si="5"/>
        <v>12</v>
      </c>
      <c r="G175" s="2">
        <f t="shared" si="6"/>
        <v>0</v>
      </c>
    </row>
    <row r="176" spans="1:7" x14ac:dyDescent="0.35">
      <c r="A176">
        <v>29.286325999999999</v>
      </c>
      <c r="B176" t="s">
        <v>7317</v>
      </c>
      <c r="C176" s="1" t="s">
        <v>7321</v>
      </c>
      <c r="D176" t="str">
        <f>IF($B176="B","",IFERROR(VLOOKUP($C176,Elster!$I$5:$M$148,3,FALSE),$C176))</f>
        <v/>
      </c>
      <c r="E176" t="str">
        <f>IF($B176="A","",IFERROR(VLOOKUP($C176,Elster!$I$5:$M$148,3,FALSE),$C176))</f>
        <v xml:space="preserve">   "FEHLERMELDUNG"                                    </v>
      </c>
      <c r="F176">
        <f t="shared" si="5"/>
        <v>1</v>
      </c>
      <c r="G176" s="2">
        <f t="shared" si="6"/>
        <v>4.9999999999990052E-3</v>
      </c>
    </row>
    <row r="177" spans="1:7" x14ac:dyDescent="0.35">
      <c r="A177">
        <v>29.286325999999999</v>
      </c>
      <c r="B177" t="s">
        <v>7319</v>
      </c>
      <c r="C177" s="1" t="s">
        <v>7321</v>
      </c>
      <c r="D177" t="str">
        <f>IF($B177="B","",IFERROR(VLOOKUP($C177,Elster!$I$5:$M$148,3,FALSE),$C177))</f>
        <v xml:space="preserve">   "FEHLERMELDUNG"                                    </v>
      </c>
      <c r="E177" t="str">
        <f>IF($B177="A","",IFERROR(VLOOKUP($C177,Elster!$I$5:$M$148,3,FALSE),$C177))</f>
        <v/>
      </c>
      <c r="F177">
        <f t="shared" si="5"/>
        <v>1</v>
      </c>
      <c r="G177" s="2">
        <f t="shared" si="6"/>
        <v>0</v>
      </c>
    </row>
    <row r="178" spans="1:7" x14ac:dyDescent="0.35">
      <c r="A178">
        <v>29.291326000000002</v>
      </c>
      <c r="B178" t="s">
        <v>7317</v>
      </c>
      <c r="C178" s="1" t="s">
        <v>7337</v>
      </c>
      <c r="D178" t="str">
        <f>IF($B178="B","",IFERROR(VLOOKUP($C178,Elster!$I$5:$M$148,3,FALSE),$C178))</f>
        <v/>
      </c>
      <c r="E178" t="str">
        <f>IF($B178="A","",IFERROR(VLOOKUP($C178,Elster!$I$5:$M$148,3,FALSE),$C178))</f>
        <v xml:space="preserve">   "RAUMSOLLTEMP_I"                                   </v>
      </c>
      <c r="F178">
        <f t="shared" si="5"/>
        <v>5</v>
      </c>
      <c r="G178" s="2">
        <f t="shared" si="6"/>
        <v>5.000000000002558E-3</v>
      </c>
    </row>
    <row r="179" spans="1:7" x14ac:dyDescent="0.35">
      <c r="A179">
        <v>29.291326000000002</v>
      </c>
      <c r="B179" t="s">
        <v>7319</v>
      </c>
      <c r="C179" s="1" t="s">
        <v>7337</v>
      </c>
      <c r="D179" t="str">
        <f>IF($B179="B","",IFERROR(VLOOKUP($C179,Elster!$I$5:$M$148,3,FALSE),$C179))</f>
        <v xml:space="preserve">   "RAUMSOLLTEMP_I"                                   </v>
      </c>
      <c r="E179" t="str">
        <f>IF($B179="A","",IFERROR(VLOOKUP($C179,Elster!$I$5:$M$148,3,FALSE),$C179))</f>
        <v/>
      </c>
      <c r="F179">
        <f t="shared" si="5"/>
        <v>5</v>
      </c>
      <c r="G179" s="2">
        <f t="shared" si="6"/>
        <v>0</v>
      </c>
    </row>
    <row r="180" spans="1:7" x14ac:dyDescent="0.35">
      <c r="A180">
        <v>29.296326000000001</v>
      </c>
      <c r="B180" t="s">
        <v>7317</v>
      </c>
      <c r="C180" s="1" t="s">
        <v>7322</v>
      </c>
      <c r="D180" t="str">
        <f>IF($B180="B","",IFERROR(VLOOKUP($C180,Elster!$I$5:$M$148,3,FALSE),$C180))</f>
        <v/>
      </c>
      <c r="E180" t="str">
        <f>IF($B180="A","",IFERROR(VLOOKUP($C180,Elster!$I$5:$M$148,3,FALSE),$C180))</f>
        <v xml:space="preserve">   "GERAETE_ID"                                       </v>
      </c>
      <c r="F180">
        <f t="shared" si="5"/>
        <v>11</v>
      </c>
      <c r="G180" s="2">
        <f t="shared" si="6"/>
        <v>4.9999999999990052E-3</v>
      </c>
    </row>
    <row r="181" spans="1:7" x14ac:dyDescent="0.35">
      <c r="A181">
        <v>29.296326000000001</v>
      </c>
      <c r="B181" t="s">
        <v>7319</v>
      </c>
      <c r="C181" s="1" t="s">
        <v>7322</v>
      </c>
      <c r="D181" t="str">
        <f>IF($B181="B","",IFERROR(VLOOKUP($C181,Elster!$I$5:$M$148,3,FALSE),$C181))</f>
        <v xml:space="preserve">   "GERAETE_ID"                                       </v>
      </c>
      <c r="E181" t="str">
        <f>IF($B181="A","",IFERROR(VLOOKUP($C181,Elster!$I$5:$M$148,3,FALSE),$C181))</f>
        <v/>
      </c>
      <c r="F181">
        <f t="shared" si="5"/>
        <v>11</v>
      </c>
      <c r="G181" s="2">
        <f t="shared" si="6"/>
        <v>0</v>
      </c>
    </row>
    <row r="182" spans="1:7" x14ac:dyDescent="0.35">
      <c r="A182">
        <v>29.301326</v>
      </c>
      <c r="B182" t="s">
        <v>7317</v>
      </c>
      <c r="C182" s="1" t="s">
        <v>7320</v>
      </c>
      <c r="D182" t="str">
        <f>IF($B182="B","",IFERROR(VLOOKUP($C182,Elster!$I$5:$M$148,3,FALSE),$C182))</f>
        <v/>
      </c>
      <c r="E182" t="str">
        <f>IF($B182="A","",IFERROR(VLOOKUP($C182,Elster!$I$5:$M$148,3,FALSE),$C182))</f>
        <v>0x000</v>
      </c>
      <c r="F182">
        <f t="shared" si="5"/>
        <v>0</v>
      </c>
      <c r="G182" s="2">
        <f t="shared" si="6"/>
        <v>4.9999999999990052E-3</v>
      </c>
    </row>
    <row r="183" spans="1:7" x14ac:dyDescent="0.35">
      <c r="A183">
        <v>29.301326</v>
      </c>
      <c r="B183" t="s">
        <v>7319</v>
      </c>
      <c r="C183" s="1" t="s">
        <v>7320</v>
      </c>
      <c r="D183" t="str">
        <f>IF($B183="B","",IFERROR(VLOOKUP($C183,Elster!$I$5:$M$148,3,FALSE),$C183))</f>
        <v>0x000</v>
      </c>
      <c r="E183" t="str">
        <f>IF($B183="A","",IFERROR(VLOOKUP($C183,Elster!$I$5:$M$148,3,FALSE),$C183))</f>
        <v/>
      </c>
      <c r="F183">
        <f t="shared" si="5"/>
        <v>0</v>
      </c>
      <c r="G183" s="2">
        <f t="shared" si="6"/>
        <v>0</v>
      </c>
    </row>
    <row r="184" spans="1:7" x14ac:dyDescent="0.35">
      <c r="A184">
        <v>29.306325000000001</v>
      </c>
      <c r="B184" t="s">
        <v>7317</v>
      </c>
      <c r="C184" s="1" t="s">
        <v>7320</v>
      </c>
      <c r="D184" t="str">
        <f>IF($B184="B","",IFERROR(VLOOKUP($C184,Elster!$I$5:$M$148,3,FALSE),$C184))</f>
        <v/>
      </c>
      <c r="E184" t="str">
        <f>IF($B184="A","",IFERROR(VLOOKUP($C184,Elster!$I$5:$M$148,3,FALSE),$C184))</f>
        <v>0x000</v>
      </c>
      <c r="F184">
        <f t="shared" si="5"/>
        <v>0</v>
      </c>
      <c r="G184" s="2">
        <f t="shared" si="6"/>
        <v>4.99900000000153E-3</v>
      </c>
    </row>
    <row r="185" spans="1:7" x14ac:dyDescent="0.35">
      <c r="A185">
        <v>29.306325999999999</v>
      </c>
      <c r="B185" t="s">
        <v>7319</v>
      </c>
      <c r="C185" s="1" t="s">
        <v>7320</v>
      </c>
      <c r="D185" t="str">
        <f>IF($B185="B","",IFERROR(VLOOKUP($C185,Elster!$I$5:$M$148,3,FALSE),$C185))</f>
        <v>0x000</v>
      </c>
      <c r="E185" t="str">
        <f>IF($B185="A","",IFERROR(VLOOKUP($C185,Elster!$I$5:$M$148,3,FALSE),$C185))</f>
        <v/>
      </c>
      <c r="F185">
        <f t="shared" si="5"/>
        <v>0</v>
      </c>
      <c r="G185" s="2">
        <f t="shared" si="6"/>
        <v>9.9999999747524271E-7</v>
      </c>
    </row>
    <row r="186" spans="1:7" x14ac:dyDescent="0.35">
      <c r="A186">
        <v>29.311325</v>
      </c>
      <c r="B186" t="s">
        <v>7317</v>
      </c>
      <c r="C186" s="1" t="s">
        <v>7320</v>
      </c>
      <c r="D186" t="str">
        <f>IF($B186="B","",IFERROR(VLOOKUP($C186,Elster!$I$5:$M$148,3,FALSE),$C186))</f>
        <v/>
      </c>
      <c r="E186" t="str">
        <f>IF($B186="A","",IFERROR(VLOOKUP($C186,Elster!$I$5:$M$148,3,FALSE),$C186))</f>
        <v>0x000</v>
      </c>
      <c r="F186">
        <f t="shared" si="5"/>
        <v>0</v>
      </c>
      <c r="G186" s="2">
        <f t="shared" si="6"/>
        <v>4.99900000000153E-3</v>
      </c>
    </row>
    <row r="187" spans="1:7" x14ac:dyDescent="0.35">
      <c r="A187">
        <v>29.311325</v>
      </c>
      <c r="B187" t="s">
        <v>7319</v>
      </c>
      <c r="C187" s="1" t="s">
        <v>7320</v>
      </c>
      <c r="D187" t="str">
        <f>IF($B187="B","",IFERROR(VLOOKUP($C187,Elster!$I$5:$M$148,3,FALSE),$C187))</f>
        <v>0x000</v>
      </c>
      <c r="E187" t="str">
        <f>IF($B187="A","",IFERROR(VLOOKUP($C187,Elster!$I$5:$M$148,3,FALSE),$C187))</f>
        <v/>
      </c>
      <c r="F187">
        <f t="shared" si="5"/>
        <v>0</v>
      </c>
      <c r="G187" s="2">
        <f t="shared" si="6"/>
        <v>0</v>
      </c>
    </row>
    <row r="188" spans="1:7" x14ac:dyDescent="0.35">
      <c r="A188">
        <v>29.316324999999999</v>
      </c>
      <c r="B188" t="s">
        <v>7317</v>
      </c>
      <c r="C188" s="1" t="s">
        <v>7320</v>
      </c>
      <c r="D188" t="str">
        <f>IF($B188="B","",IFERROR(VLOOKUP($C188,Elster!$I$5:$M$148,3,FALSE),$C188))</f>
        <v/>
      </c>
      <c r="E188" t="str">
        <f>IF($B188="A","",IFERROR(VLOOKUP($C188,Elster!$I$5:$M$148,3,FALSE),$C188))</f>
        <v>0x000</v>
      </c>
      <c r="F188">
        <f t="shared" si="5"/>
        <v>0</v>
      </c>
      <c r="G188" s="2">
        <f t="shared" si="6"/>
        <v>4.9999999999990052E-3</v>
      </c>
    </row>
    <row r="189" spans="1:7" x14ac:dyDescent="0.35">
      <c r="A189">
        <v>29.316324999999999</v>
      </c>
      <c r="B189" t="s">
        <v>7319</v>
      </c>
      <c r="C189" s="1" t="s">
        <v>7320</v>
      </c>
      <c r="D189" t="str">
        <f>IF($B189="B","",IFERROR(VLOOKUP($C189,Elster!$I$5:$M$148,3,FALSE),$C189))</f>
        <v>0x000</v>
      </c>
      <c r="E189" t="str">
        <f>IF($B189="A","",IFERROR(VLOOKUP($C189,Elster!$I$5:$M$148,3,FALSE),$C189))</f>
        <v/>
      </c>
      <c r="F189">
        <f t="shared" si="5"/>
        <v>0</v>
      </c>
      <c r="G189" s="2">
        <f t="shared" si="6"/>
        <v>0</v>
      </c>
    </row>
    <row r="190" spans="1:7" x14ac:dyDescent="0.35">
      <c r="A190">
        <v>29.321325000000002</v>
      </c>
      <c r="B190" t="s">
        <v>7317</v>
      </c>
      <c r="C190" s="1" t="s">
        <v>7320</v>
      </c>
      <c r="D190" t="str">
        <f>IF($B190="B","",IFERROR(VLOOKUP($C190,Elster!$I$5:$M$148,3,FALSE),$C190))</f>
        <v/>
      </c>
      <c r="E190" t="str">
        <f>IF($B190="A","",IFERROR(VLOOKUP($C190,Elster!$I$5:$M$148,3,FALSE),$C190))</f>
        <v>0x000</v>
      </c>
      <c r="F190">
        <f t="shared" si="5"/>
        <v>0</v>
      </c>
      <c r="G190" s="2">
        <f t="shared" si="6"/>
        <v>5.000000000002558E-3</v>
      </c>
    </row>
    <row r="191" spans="1:7" x14ac:dyDescent="0.35">
      <c r="A191">
        <v>29.321325000000002</v>
      </c>
      <c r="B191" t="s">
        <v>7319</v>
      </c>
      <c r="C191" s="1" t="s">
        <v>7320</v>
      </c>
      <c r="D191" t="str">
        <f>IF($B191="B","",IFERROR(VLOOKUP($C191,Elster!$I$5:$M$148,3,FALSE),$C191))</f>
        <v>0x000</v>
      </c>
      <c r="E191" t="str">
        <f>IF($B191="A","",IFERROR(VLOOKUP($C191,Elster!$I$5:$M$148,3,FALSE),$C191))</f>
        <v/>
      </c>
      <c r="F191">
        <f t="shared" si="5"/>
        <v>0</v>
      </c>
      <c r="G191" s="2">
        <f t="shared" si="6"/>
        <v>0</v>
      </c>
    </row>
    <row r="192" spans="1:7" x14ac:dyDescent="0.35">
      <c r="A192">
        <v>29.326325000000001</v>
      </c>
      <c r="B192" t="s">
        <v>7317</v>
      </c>
      <c r="C192" s="1" t="s">
        <v>7338</v>
      </c>
      <c r="D192" t="str">
        <f>IF($B192="B","",IFERROR(VLOOKUP($C192,Elster!$I$5:$M$148,3,FALSE),$C192))</f>
        <v/>
      </c>
      <c r="E192" t="str">
        <f>IF($B192="A","",IFERROR(VLOOKUP($C192,Elster!$I$5:$M$148,3,FALSE),$C192))</f>
        <v xml:space="preserve">   "KP"                                               </v>
      </c>
      <c r="F192">
        <f t="shared" si="5"/>
        <v>42</v>
      </c>
      <c r="G192" s="2">
        <f t="shared" si="6"/>
        <v>4.9999999999990052E-3</v>
      </c>
    </row>
    <row r="193" spans="1:7" x14ac:dyDescent="0.35">
      <c r="A193">
        <v>29.326325000000001</v>
      </c>
      <c r="B193" t="s">
        <v>7319</v>
      </c>
      <c r="C193" s="1" t="s">
        <v>7338</v>
      </c>
      <c r="D193" t="str">
        <f>IF($B193="B","",IFERROR(VLOOKUP($C193,Elster!$I$5:$M$148,3,FALSE),$C193))</f>
        <v xml:space="preserve">   "KP"                                               </v>
      </c>
      <c r="E193" t="str">
        <f>IF($B193="A","",IFERROR(VLOOKUP($C193,Elster!$I$5:$M$148,3,FALSE),$C193))</f>
        <v/>
      </c>
      <c r="F193">
        <f t="shared" si="5"/>
        <v>42</v>
      </c>
      <c r="G193" s="2">
        <f t="shared" si="6"/>
        <v>0</v>
      </c>
    </row>
    <row r="194" spans="1:7" x14ac:dyDescent="0.35">
      <c r="A194">
        <v>30.407088000000002</v>
      </c>
      <c r="B194" t="s">
        <v>7317</v>
      </c>
      <c r="C194" s="1" t="s">
        <v>7318</v>
      </c>
      <c r="D194" t="str">
        <f>IF($B194="B","",IFERROR(VLOOKUP($C194,Elster!$I$5:$M$148,3,FALSE),$C194))</f>
        <v/>
      </c>
      <c r="E194" t="str">
        <f>IF($B194="A","",IFERROR(VLOOKUP($C194,Elster!$I$5:$M$148,3,FALSE),$C194))</f>
        <v xml:space="preserve">   "SAMMLERISTTEMP"                                   </v>
      </c>
      <c r="F194">
        <f t="shared" si="5"/>
        <v>13</v>
      </c>
      <c r="G194" s="2">
        <f t="shared" si="6"/>
        <v>1.080763000000001</v>
      </c>
    </row>
    <row r="195" spans="1:7" x14ac:dyDescent="0.35">
      <c r="A195">
        <v>30.407088000000002</v>
      </c>
      <c r="B195" t="s">
        <v>7319</v>
      </c>
      <c r="C195" s="1" t="s">
        <v>7318</v>
      </c>
      <c r="D195" t="str">
        <f>IF($B195="B","",IFERROR(VLOOKUP($C195,Elster!$I$5:$M$148,3,FALSE),$C195))</f>
        <v xml:space="preserve">   "SAMMLERISTTEMP"                                   </v>
      </c>
      <c r="E195" t="str">
        <f>IF($B195="A","",IFERROR(VLOOKUP($C195,Elster!$I$5:$M$148,3,FALSE),$C195))</f>
        <v/>
      </c>
      <c r="F195">
        <f t="shared" si="5"/>
        <v>13</v>
      </c>
      <c r="G195" s="2">
        <f t="shared" si="6"/>
        <v>0</v>
      </c>
    </row>
    <row r="196" spans="1:7" x14ac:dyDescent="0.35">
      <c r="A196">
        <v>30.412088000000001</v>
      </c>
      <c r="B196" t="s">
        <v>7317</v>
      </c>
      <c r="C196" s="1" t="s">
        <v>7320</v>
      </c>
      <c r="D196" t="str">
        <f>IF($B196="B","",IFERROR(VLOOKUP($C196,Elster!$I$5:$M$148,3,FALSE),$C196))</f>
        <v/>
      </c>
      <c r="E196" t="str">
        <f>IF($B196="A","",IFERROR(VLOOKUP($C196,Elster!$I$5:$M$148,3,FALSE),$C196))</f>
        <v>0x000</v>
      </c>
      <c r="F196">
        <f t="shared" ref="F196:F259" si="7">HEX2DEC(REPLACE(C196,1,2,""))</f>
        <v>0</v>
      </c>
      <c r="G196" s="2">
        <f t="shared" ref="G196:G259" si="8">SUBSTITUTE(A196,"s","")-SUBSTITUTE(A195,"s","")</f>
        <v>4.9999999999990052E-3</v>
      </c>
    </row>
    <row r="197" spans="1:7" x14ac:dyDescent="0.35">
      <c r="A197">
        <v>30.412088000000001</v>
      </c>
      <c r="B197" t="s">
        <v>7319</v>
      </c>
      <c r="C197" s="1" t="s">
        <v>7320</v>
      </c>
      <c r="D197" t="str">
        <f>IF($B197="B","",IFERROR(VLOOKUP($C197,Elster!$I$5:$M$148,3,FALSE),$C197))</f>
        <v>0x000</v>
      </c>
      <c r="E197" t="str">
        <f>IF($B197="A","",IFERROR(VLOOKUP($C197,Elster!$I$5:$M$148,3,FALSE),$C197))</f>
        <v/>
      </c>
      <c r="F197">
        <f t="shared" si="7"/>
        <v>0</v>
      </c>
      <c r="G197" s="2">
        <f t="shared" si="8"/>
        <v>0</v>
      </c>
    </row>
    <row r="198" spans="1:7" x14ac:dyDescent="0.35">
      <c r="A198">
        <v>30.417088</v>
      </c>
      <c r="B198" t="s">
        <v>7317</v>
      </c>
      <c r="C198" s="1" t="s">
        <v>7327</v>
      </c>
      <c r="D198" t="str">
        <f>IF($B198="B","",IFERROR(VLOOKUP($C198,Elster!$I$5:$M$148,3,FALSE),$C198))</f>
        <v/>
      </c>
      <c r="E198" t="str">
        <f>IF($B198="A","",IFERROR(VLOOKUP($C198,Elster!$I$5:$M$148,3,FALSE),$C198))</f>
        <v xml:space="preserve">   "AUSSENTEMP"                                       </v>
      </c>
      <c r="F198">
        <f t="shared" si="7"/>
        <v>12</v>
      </c>
      <c r="G198" s="2">
        <f t="shared" si="8"/>
        <v>4.9999999999990052E-3</v>
      </c>
    </row>
    <row r="199" spans="1:7" x14ac:dyDescent="0.35">
      <c r="A199">
        <v>30.417088</v>
      </c>
      <c r="B199" t="s">
        <v>7319</v>
      </c>
      <c r="C199" s="1" t="s">
        <v>7327</v>
      </c>
      <c r="D199" t="str">
        <f>IF($B199="B","",IFERROR(VLOOKUP($C199,Elster!$I$5:$M$148,3,FALSE),$C199))</f>
        <v xml:space="preserve">   "AUSSENTEMP"                                       </v>
      </c>
      <c r="E199" t="str">
        <f>IF($B199="A","",IFERROR(VLOOKUP($C199,Elster!$I$5:$M$148,3,FALSE),$C199))</f>
        <v/>
      </c>
      <c r="F199">
        <f t="shared" si="7"/>
        <v>12</v>
      </c>
      <c r="G199" s="2">
        <f t="shared" si="8"/>
        <v>0</v>
      </c>
    </row>
    <row r="200" spans="1:7" x14ac:dyDescent="0.35">
      <c r="A200">
        <v>30.422087999999999</v>
      </c>
      <c r="B200" t="s">
        <v>7317</v>
      </c>
      <c r="C200" s="1" t="s">
        <v>7321</v>
      </c>
      <c r="D200" t="str">
        <f>IF($B200="B","",IFERROR(VLOOKUP($C200,Elster!$I$5:$M$148,3,FALSE),$C200))</f>
        <v/>
      </c>
      <c r="E200" t="str">
        <f>IF($B200="A","",IFERROR(VLOOKUP($C200,Elster!$I$5:$M$148,3,FALSE),$C200))</f>
        <v xml:space="preserve">   "FEHLERMELDUNG"                                    </v>
      </c>
      <c r="F200">
        <f t="shared" si="7"/>
        <v>1</v>
      </c>
      <c r="G200" s="2">
        <f t="shared" si="8"/>
        <v>4.9999999999990052E-3</v>
      </c>
    </row>
    <row r="201" spans="1:7" x14ac:dyDescent="0.35">
      <c r="A201">
        <v>30.422087999999999</v>
      </c>
      <c r="B201" t="s">
        <v>7319</v>
      </c>
      <c r="C201" s="1" t="s">
        <v>7321</v>
      </c>
      <c r="D201" t="str">
        <f>IF($B201="B","",IFERROR(VLOOKUP($C201,Elster!$I$5:$M$148,3,FALSE),$C201))</f>
        <v xml:space="preserve">   "FEHLERMELDUNG"                                    </v>
      </c>
      <c r="E201" t="str">
        <f>IF($B201="A","",IFERROR(VLOOKUP($C201,Elster!$I$5:$M$148,3,FALSE),$C201))</f>
        <v/>
      </c>
      <c r="F201">
        <f t="shared" si="7"/>
        <v>1</v>
      </c>
      <c r="G201" s="2">
        <f t="shared" si="8"/>
        <v>0</v>
      </c>
    </row>
    <row r="202" spans="1:7" x14ac:dyDescent="0.35">
      <c r="A202">
        <v>30.427088000000001</v>
      </c>
      <c r="B202" t="s">
        <v>7317</v>
      </c>
      <c r="C202" s="1" t="s">
        <v>7339</v>
      </c>
      <c r="D202" t="str">
        <f>IF($B202="B","",IFERROR(VLOOKUP($C202,Elster!$I$5:$M$148,3,FALSE),$C202))</f>
        <v/>
      </c>
      <c r="E202" t="str">
        <f>IF($B202="A","",IFERROR(VLOOKUP($C202,Elster!$I$5:$M$148,3,FALSE),$C202))</f>
        <v xml:space="preserve">   "RAUMSOLLTEMP_II"                                  </v>
      </c>
      <c r="F202">
        <f t="shared" si="7"/>
        <v>6</v>
      </c>
      <c r="G202" s="2">
        <f t="shared" si="8"/>
        <v>5.000000000002558E-3</v>
      </c>
    </row>
    <row r="203" spans="1:7" x14ac:dyDescent="0.35">
      <c r="A203">
        <v>30.427088000000001</v>
      </c>
      <c r="B203" t="s">
        <v>7319</v>
      </c>
      <c r="C203" s="1" t="s">
        <v>7339</v>
      </c>
      <c r="D203" t="str">
        <f>IF($B203="B","",IFERROR(VLOOKUP($C203,Elster!$I$5:$M$148,3,FALSE),$C203))</f>
        <v xml:space="preserve">   "RAUMSOLLTEMP_II"                                  </v>
      </c>
      <c r="E203" t="str">
        <f>IF($B203="A","",IFERROR(VLOOKUP($C203,Elster!$I$5:$M$148,3,FALSE),$C203))</f>
        <v/>
      </c>
      <c r="F203">
        <f t="shared" si="7"/>
        <v>6</v>
      </c>
      <c r="G203" s="2">
        <f t="shared" si="8"/>
        <v>0</v>
      </c>
    </row>
    <row r="204" spans="1:7" x14ac:dyDescent="0.35">
      <c r="A204">
        <v>30.432088</v>
      </c>
      <c r="B204" t="s">
        <v>7317</v>
      </c>
      <c r="C204" s="1" t="s">
        <v>7322</v>
      </c>
      <c r="D204" t="str">
        <f>IF($B204="B","",IFERROR(VLOOKUP($C204,Elster!$I$5:$M$148,3,FALSE),$C204))</f>
        <v/>
      </c>
      <c r="E204" t="str">
        <f>IF($B204="A","",IFERROR(VLOOKUP($C204,Elster!$I$5:$M$148,3,FALSE),$C204))</f>
        <v xml:space="preserve">   "GERAETE_ID"                                       </v>
      </c>
      <c r="F204">
        <f t="shared" si="7"/>
        <v>11</v>
      </c>
      <c r="G204" s="2">
        <f t="shared" si="8"/>
        <v>4.9999999999990052E-3</v>
      </c>
    </row>
    <row r="205" spans="1:7" x14ac:dyDescent="0.35">
      <c r="A205">
        <v>30.432088</v>
      </c>
      <c r="B205" t="s">
        <v>7319</v>
      </c>
      <c r="C205" s="1" t="s">
        <v>7322</v>
      </c>
      <c r="D205" t="str">
        <f>IF($B205="B","",IFERROR(VLOOKUP($C205,Elster!$I$5:$M$148,3,FALSE),$C205))</f>
        <v xml:space="preserve">   "GERAETE_ID"                                       </v>
      </c>
      <c r="E205" t="str">
        <f>IF($B205="A","",IFERROR(VLOOKUP($C205,Elster!$I$5:$M$148,3,FALSE),$C205))</f>
        <v/>
      </c>
      <c r="F205">
        <f t="shared" si="7"/>
        <v>11</v>
      </c>
      <c r="G205" s="2">
        <f t="shared" si="8"/>
        <v>0</v>
      </c>
    </row>
    <row r="206" spans="1:7" x14ac:dyDescent="0.35">
      <c r="A206">
        <v>30.437087999999999</v>
      </c>
      <c r="B206" t="s">
        <v>7317</v>
      </c>
      <c r="C206" s="1" t="s">
        <v>7320</v>
      </c>
      <c r="D206" t="str">
        <f>IF($B206="B","",IFERROR(VLOOKUP($C206,Elster!$I$5:$M$148,3,FALSE),$C206))</f>
        <v/>
      </c>
      <c r="E206" t="str">
        <f>IF($B206="A","",IFERROR(VLOOKUP($C206,Elster!$I$5:$M$148,3,FALSE),$C206))</f>
        <v>0x000</v>
      </c>
      <c r="F206">
        <f t="shared" si="7"/>
        <v>0</v>
      </c>
      <c r="G206" s="2">
        <f t="shared" si="8"/>
        <v>4.9999999999990052E-3</v>
      </c>
    </row>
    <row r="207" spans="1:7" x14ac:dyDescent="0.35">
      <c r="A207">
        <v>30.437087999999999</v>
      </c>
      <c r="B207" t="s">
        <v>7319</v>
      </c>
      <c r="C207" s="1" t="s">
        <v>7320</v>
      </c>
      <c r="D207" t="str">
        <f>IF($B207="B","",IFERROR(VLOOKUP($C207,Elster!$I$5:$M$148,3,FALSE),$C207))</f>
        <v>0x000</v>
      </c>
      <c r="E207" t="str">
        <f>IF($B207="A","",IFERROR(VLOOKUP($C207,Elster!$I$5:$M$148,3,FALSE),$C207))</f>
        <v/>
      </c>
      <c r="F207">
        <f t="shared" si="7"/>
        <v>0</v>
      </c>
      <c r="G207" s="2">
        <f t="shared" si="8"/>
        <v>0</v>
      </c>
    </row>
    <row r="208" spans="1:7" x14ac:dyDescent="0.35">
      <c r="A208">
        <v>30.442087000000001</v>
      </c>
      <c r="B208" t="s">
        <v>7317</v>
      </c>
      <c r="C208" s="1" t="s">
        <v>7320</v>
      </c>
      <c r="D208" t="str">
        <f>IF($B208="B","",IFERROR(VLOOKUP($C208,Elster!$I$5:$M$148,3,FALSE),$C208))</f>
        <v/>
      </c>
      <c r="E208" t="str">
        <f>IF($B208="A","",IFERROR(VLOOKUP($C208,Elster!$I$5:$M$148,3,FALSE),$C208))</f>
        <v>0x000</v>
      </c>
      <c r="F208">
        <f t="shared" si="7"/>
        <v>0</v>
      </c>
      <c r="G208" s="2">
        <f t="shared" si="8"/>
        <v>4.99900000000153E-3</v>
      </c>
    </row>
    <row r="209" spans="1:7" x14ac:dyDescent="0.35">
      <c r="A209">
        <v>30.442087999999998</v>
      </c>
      <c r="B209" t="s">
        <v>7319</v>
      </c>
      <c r="C209" s="1" t="s">
        <v>7320</v>
      </c>
      <c r="D209" t="str">
        <f>IF($B209="B","",IFERROR(VLOOKUP($C209,Elster!$I$5:$M$148,3,FALSE),$C209))</f>
        <v>0x000</v>
      </c>
      <c r="E209" t="str">
        <f>IF($B209="A","",IFERROR(VLOOKUP($C209,Elster!$I$5:$M$148,3,FALSE),$C209))</f>
        <v/>
      </c>
      <c r="F209">
        <f t="shared" si="7"/>
        <v>0</v>
      </c>
      <c r="G209" s="2">
        <f t="shared" si="8"/>
        <v>9.9999999747524271E-7</v>
      </c>
    </row>
    <row r="210" spans="1:7" x14ac:dyDescent="0.35">
      <c r="A210">
        <v>30.447113000000002</v>
      </c>
      <c r="B210" t="s">
        <v>7317</v>
      </c>
      <c r="C210" s="1" t="s">
        <v>7320</v>
      </c>
      <c r="D210" t="str">
        <f>IF($B210="B","",IFERROR(VLOOKUP($C210,Elster!$I$5:$M$148,3,FALSE),$C210))</f>
        <v/>
      </c>
      <c r="E210" t="str">
        <f>IF($B210="A","",IFERROR(VLOOKUP($C210,Elster!$I$5:$M$148,3,FALSE),$C210))</f>
        <v>0x000</v>
      </c>
      <c r="F210">
        <f t="shared" si="7"/>
        <v>0</v>
      </c>
      <c r="G210" s="2">
        <f t="shared" si="8"/>
        <v>5.0250000000033879E-3</v>
      </c>
    </row>
    <row r="211" spans="1:7" x14ac:dyDescent="0.35">
      <c r="A211">
        <v>30.447113000000002</v>
      </c>
      <c r="B211" t="s">
        <v>7319</v>
      </c>
      <c r="C211" s="1" t="s">
        <v>7320</v>
      </c>
      <c r="D211" t="str">
        <f>IF($B211="B","",IFERROR(VLOOKUP($C211,Elster!$I$5:$M$148,3,FALSE),$C211))</f>
        <v>0x000</v>
      </c>
      <c r="E211" t="str">
        <f>IF($B211="A","",IFERROR(VLOOKUP($C211,Elster!$I$5:$M$148,3,FALSE),$C211))</f>
        <v/>
      </c>
      <c r="F211">
        <f t="shared" si="7"/>
        <v>0</v>
      </c>
      <c r="G211" s="2">
        <f t="shared" si="8"/>
        <v>0</v>
      </c>
    </row>
    <row r="212" spans="1:7" x14ac:dyDescent="0.35">
      <c r="A212">
        <v>30.452113000000001</v>
      </c>
      <c r="B212" t="s">
        <v>7317</v>
      </c>
      <c r="C212" s="1" t="s">
        <v>7320</v>
      </c>
      <c r="D212" t="str">
        <f>IF($B212="B","",IFERROR(VLOOKUP($C212,Elster!$I$5:$M$148,3,FALSE),$C212))</f>
        <v/>
      </c>
      <c r="E212" t="str">
        <f>IF($B212="A","",IFERROR(VLOOKUP($C212,Elster!$I$5:$M$148,3,FALSE),$C212))</f>
        <v>0x000</v>
      </c>
      <c r="F212">
        <f t="shared" si="7"/>
        <v>0</v>
      </c>
      <c r="G212" s="2">
        <f t="shared" si="8"/>
        <v>4.9999999999990052E-3</v>
      </c>
    </row>
    <row r="213" spans="1:7" x14ac:dyDescent="0.35">
      <c r="A213">
        <v>30.452113000000001</v>
      </c>
      <c r="B213" t="s">
        <v>7319</v>
      </c>
      <c r="C213" s="1" t="s">
        <v>7320</v>
      </c>
      <c r="D213" t="str">
        <f>IF($B213="B","",IFERROR(VLOOKUP($C213,Elster!$I$5:$M$148,3,FALSE),$C213))</f>
        <v>0x000</v>
      </c>
      <c r="E213" t="str">
        <f>IF($B213="A","",IFERROR(VLOOKUP($C213,Elster!$I$5:$M$148,3,FALSE),$C213))</f>
        <v/>
      </c>
      <c r="F213">
        <f t="shared" si="7"/>
        <v>0</v>
      </c>
      <c r="G213" s="2">
        <f t="shared" si="8"/>
        <v>0</v>
      </c>
    </row>
    <row r="214" spans="1:7" x14ac:dyDescent="0.35">
      <c r="A214">
        <v>30.457113</v>
      </c>
      <c r="B214" t="s">
        <v>7317</v>
      </c>
      <c r="C214" s="1" t="s">
        <v>7320</v>
      </c>
      <c r="D214" t="str">
        <f>IF($B214="B","",IFERROR(VLOOKUP($C214,Elster!$I$5:$M$148,3,FALSE),$C214))</f>
        <v/>
      </c>
      <c r="E214" t="str">
        <f>IF($B214="A","",IFERROR(VLOOKUP($C214,Elster!$I$5:$M$148,3,FALSE),$C214))</f>
        <v>0x000</v>
      </c>
      <c r="F214">
        <f t="shared" si="7"/>
        <v>0</v>
      </c>
      <c r="G214" s="2">
        <f t="shared" si="8"/>
        <v>4.9999999999990052E-3</v>
      </c>
    </row>
    <row r="215" spans="1:7" x14ac:dyDescent="0.35">
      <c r="A215">
        <v>30.457113</v>
      </c>
      <c r="B215" t="s">
        <v>7319</v>
      </c>
      <c r="C215" s="1" t="s">
        <v>7320</v>
      </c>
      <c r="D215" t="str">
        <f>IF($B215="B","",IFERROR(VLOOKUP($C215,Elster!$I$5:$M$148,3,FALSE),$C215))</f>
        <v>0x000</v>
      </c>
      <c r="E215" t="str">
        <f>IF($B215="A","",IFERROR(VLOOKUP($C215,Elster!$I$5:$M$148,3,FALSE),$C215))</f>
        <v/>
      </c>
      <c r="F215">
        <f t="shared" si="7"/>
        <v>0</v>
      </c>
      <c r="G215" s="2">
        <f t="shared" si="8"/>
        <v>0</v>
      </c>
    </row>
    <row r="216" spans="1:7" x14ac:dyDescent="0.35">
      <c r="A216">
        <v>30.462112999999999</v>
      </c>
      <c r="B216" t="s">
        <v>7317</v>
      </c>
      <c r="C216" s="1" t="s">
        <v>7340</v>
      </c>
      <c r="D216" t="str">
        <f>IF($B216="B","",IFERROR(VLOOKUP($C216,Elster!$I$5:$M$148,3,FALSE),$C216))</f>
        <v/>
      </c>
      <c r="E216" t="str">
        <f>IF($B216="A","",IFERROR(VLOOKUP($C216,Elster!$I$5:$M$148,3,FALSE),$C216))</f>
        <v xml:space="preserve">   "TN"                                               </v>
      </c>
      <c r="F216">
        <f t="shared" si="7"/>
        <v>43</v>
      </c>
      <c r="G216" s="2">
        <f t="shared" si="8"/>
        <v>4.9999999999990052E-3</v>
      </c>
    </row>
    <row r="217" spans="1:7" x14ac:dyDescent="0.35">
      <c r="A217">
        <v>30.462112999999999</v>
      </c>
      <c r="B217" t="s">
        <v>7319</v>
      </c>
      <c r="C217" s="1" t="s">
        <v>7340</v>
      </c>
      <c r="D217" t="str">
        <f>IF($B217="B","",IFERROR(VLOOKUP($C217,Elster!$I$5:$M$148,3,FALSE),$C217))</f>
        <v xml:space="preserve">   "TN"                                               </v>
      </c>
      <c r="E217" t="str">
        <f>IF($B217="A","",IFERROR(VLOOKUP($C217,Elster!$I$5:$M$148,3,FALSE),$C217))</f>
        <v/>
      </c>
      <c r="F217">
        <f t="shared" si="7"/>
        <v>43</v>
      </c>
      <c r="G217" s="2">
        <f t="shared" si="8"/>
        <v>0</v>
      </c>
    </row>
    <row r="218" spans="1:7" x14ac:dyDescent="0.35">
      <c r="A218">
        <v>31.542928</v>
      </c>
      <c r="B218" t="s">
        <v>7317</v>
      </c>
      <c r="C218" s="1" t="s">
        <v>7318</v>
      </c>
      <c r="D218" t="str">
        <f>IF($B218="B","",IFERROR(VLOOKUP($C218,Elster!$I$5:$M$148,3,FALSE),$C218))</f>
        <v/>
      </c>
      <c r="E218" t="str">
        <f>IF($B218="A","",IFERROR(VLOOKUP($C218,Elster!$I$5:$M$148,3,FALSE),$C218))</f>
        <v xml:space="preserve">   "SAMMLERISTTEMP"                                   </v>
      </c>
      <c r="F218">
        <f t="shared" si="7"/>
        <v>13</v>
      </c>
      <c r="G218" s="2">
        <f t="shared" si="8"/>
        <v>1.0808150000000012</v>
      </c>
    </row>
    <row r="219" spans="1:7" x14ac:dyDescent="0.35">
      <c r="A219">
        <v>31.542928</v>
      </c>
      <c r="B219" t="s">
        <v>7319</v>
      </c>
      <c r="C219" s="1" t="s">
        <v>7318</v>
      </c>
      <c r="D219" t="str">
        <f>IF($B219="B","",IFERROR(VLOOKUP($C219,Elster!$I$5:$M$148,3,FALSE),$C219))</f>
        <v xml:space="preserve">   "SAMMLERISTTEMP"                                   </v>
      </c>
      <c r="E219" t="str">
        <f>IF($B219="A","",IFERROR(VLOOKUP($C219,Elster!$I$5:$M$148,3,FALSE),$C219))</f>
        <v/>
      </c>
      <c r="F219">
        <f t="shared" si="7"/>
        <v>13</v>
      </c>
      <c r="G219" s="2">
        <f t="shared" si="8"/>
        <v>0</v>
      </c>
    </row>
    <row r="220" spans="1:7" x14ac:dyDescent="0.35">
      <c r="A220">
        <v>31.547927999999999</v>
      </c>
      <c r="B220" t="s">
        <v>7317</v>
      </c>
      <c r="C220" s="1" t="s">
        <v>7320</v>
      </c>
      <c r="D220" t="str">
        <f>IF($B220="B","",IFERROR(VLOOKUP($C220,Elster!$I$5:$M$148,3,FALSE),$C220))</f>
        <v/>
      </c>
      <c r="E220" t="str">
        <f>IF($B220="A","",IFERROR(VLOOKUP($C220,Elster!$I$5:$M$148,3,FALSE),$C220))</f>
        <v>0x000</v>
      </c>
      <c r="F220">
        <f t="shared" si="7"/>
        <v>0</v>
      </c>
      <c r="G220" s="2">
        <f t="shared" si="8"/>
        <v>4.9999999999990052E-3</v>
      </c>
    </row>
    <row r="221" spans="1:7" x14ac:dyDescent="0.35">
      <c r="A221">
        <v>31.547927999999999</v>
      </c>
      <c r="B221" t="s">
        <v>7319</v>
      </c>
      <c r="C221" s="1" t="s">
        <v>7320</v>
      </c>
      <c r="D221" t="str">
        <f>IF($B221="B","",IFERROR(VLOOKUP($C221,Elster!$I$5:$M$148,3,FALSE),$C221))</f>
        <v>0x000</v>
      </c>
      <c r="E221" t="str">
        <f>IF($B221="A","",IFERROR(VLOOKUP($C221,Elster!$I$5:$M$148,3,FALSE),$C221))</f>
        <v/>
      </c>
      <c r="F221">
        <f t="shared" si="7"/>
        <v>0</v>
      </c>
      <c r="G221" s="2">
        <f t="shared" si="8"/>
        <v>0</v>
      </c>
    </row>
    <row r="222" spans="1:7" x14ac:dyDescent="0.35">
      <c r="A222">
        <v>31.552928000000001</v>
      </c>
      <c r="B222" t="s">
        <v>7317</v>
      </c>
      <c r="C222" s="1" t="s">
        <v>7327</v>
      </c>
      <c r="D222" t="str">
        <f>IF($B222="B","",IFERROR(VLOOKUP($C222,Elster!$I$5:$M$148,3,FALSE),$C222))</f>
        <v/>
      </c>
      <c r="E222" t="str">
        <f>IF($B222="A","",IFERROR(VLOOKUP($C222,Elster!$I$5:$M$148,3,FALSE),$C222))</f>
        <v xml:space="preserve">   "AUSSENTEMP"                                       </v>
      </c>
      <c r="F222">
        <f t="shared" si="7"/>
        <v>12</v>
      </c>
      <c r="G222" s="2">
        <f t="shared" si="8"/>
        <v>5.000000000002558E-3</v>
      </c>
    </row>
    <row r="223" spans="1:7" x14ac:dyDescent="0.35">
      <c r="A223">
        <v>31.552928000000001</v>
      </c>
      <c r="B223" t="s">
        <v>7319</v>
      </c>
      <c r="C223" s="1" t="s">
        <v>7327</v>
      </c>
      <c r="D223" t="str">
        <f>IF($B223="B","",IFERROR(VLOOKUP($C223,Elster!$I$5:$M$148,3,FALSE),$C223))</f>
        <v xml:space="preserve">   "AUSSENTEMP"                                       </v>
      </c>
      <c r="E223" t="str">
        <f>IF($B223="A","",IFERROR(VLOOKUP($C223,Elster!$I$5:$M$148,3,FALSE),$C223))</f>
        <v/>
      </c>
      <c r="F223">
        <f t="shared" si="7"/>
        <v>12</v>
      </c>
      <c r="G223" s="2">
        <f t="shared" si="8"/>
        <v>0</v>
      </c>
    </row>
    <row r="224" spans="1:7" x14ac:dyDescent="0.35">
      <c r="A224">
        <v>31.557928</v>
      </c>
      <c r="B224" t="s">
        <v>7317</v>
      </c>
      <c r="C224" s="1" t="s">
        <v>7321</v>
      </c>
      <c r="D224" t="str">
        <f>IF($B224="B","",IFERROR(VLOOKUP($C224,Elster!$I$5:$M$148,3,FALSE),$C224))</f>
        <v/>
      </c>
      <c r="E224" t="str">
        <f>IF($B224="A","",IFERROR(VLOOKUP($C224,Elster!$I$5:$M$148,3,FALSE),$C224))</f>
        <v xml:space="preserve">   "FEHLERMELDUNG"                                    </v>
      </c>
      <c r="F224">
        <f t="shared" si="7"/>
        <v>1</v>
      </c>
      <c r="G224" s="2">
        <f t="shared" si="8"/>
        <v>4.9999999999990052E-3</v>
      </c>
    </row>
    <row r="225" spans="1:7" x14ac:dyDescent="0.35">
      <c r="A225">
        <v>31.557928</v>
      </c>
      <c r="B225" t="s">
        <v>7319</v>
      </c>
      <c r="C225" s="1" t="s">
        <v>7321</v>
      </c>
      <c r="D225" t="str">
        <f>IF($B225="B","",IFERROR(VLOOKUP($C225,Elster!$I$5:$M$148,3,FALSE),$C225))</f>
        <v xml:space="preserve">   "FEHLERMELDUNG"                                    </v>
      </c>
      <c r="E225" t="str">
        <f>IF($B225="A","",IFERROR(VLOOKUP($C225,Elster!$I$5:$M$148,3,FALSE),$C225))</f>
        <v/>
      </c>
      <c r="F225">
        <f t="shared" si="7"/>
        <v>1</v>
      </c>
      <c r="G225" s="2">
        <f t="shared" si="8"/>
        <v>0</v>
      </c>
    </row>
    <row r="226" spans="1:7" x14ac:dyDescent="0.35">
      <c r="A226">
        <v>31.562927999999999</v>
      </c>
      <c r="B226" t="s">
        <v>7317</v>
      </c>
      <c r="C226" s="1" t="s">
        <v>7341</v>
      </c>
      <c r="D226" t="str">
        <f>IF($B226="B","",IFERROR(VLOOKUP($C226,Elster!$I$5:$M$148,3,FALSE),$C226))</f>
        <v/>
      </c>
      <c r="E226" t="str">
        <f>IF($B226="A","",IFERROR(VLOOKUP($C226,Elster!$I$5:$M$148,3,FALSE),$C226))</f>
        <v xml:space="preserve">   "RAUMSOLLTEMP_III"                                 </v>
      </c>
      <c r="F226">
        <f t="shared" si="7"/>
        <v>7</v>
      </c>
      <c r="G226" s="2">
        <f t="shared" si="8"/>
        <v>4.9999999999990052E-3</v>
      </c>
    </row>
    <row r="227" spans="1:7" x14ac:dyDescent="0.35">
      <c r="A227">
        <v>31.562927999999999</v>
      </c>
      <c r="B227" t="s">
        <v>7319</v>
      </c>
      <c r="C227" s="1" t="s">
        <v>7341</v>
      </c>
      <c r="D227" t="str">
        <f>IF($B227="B","",IFERROR(VLOOKUP($C227,Elster!$I$5:$M$148,3,FALSE),$C227))</f>
        <v xml:space="preserve">   "RAUMSOLLTEMP_III"                                 </v>
      </c>
      <c r="E227" t="str">
        <f>IF($B227="A","",IFERROR(VLOOKUP($C227,Elster!$I$5:$M$148,3,FALSE),$C227))</f>
        <v/>
      </c>
      <c r="F227">
        <f t="shared" si="7"/>
        <v>7</v>
      </c>
      <c r="G227" s="2">
        <f t="shared" si="8"/>
        <v>0</v>
      </c>
    </row>
    <row r="228" spans="1:7" x14ac:dyDescent="0.35">
      <c r="A228">
        <v>31.567927999999998</v>
      </c>
      <c r="B228" t="s">
        <v>7317</v>
      </c>
      <c r="C228" s="1" t="s">
        <v>7322</v>
      </c>
      <c r="D228" t="str">
        <f>IF($B228="B","",IFERROR(VLOOKUP($C228,Elster!$I$5:$M$148,3,FALSE),$C228))</f>
        <v/>
      </c>
      <c r="E228" t="str">
        <f>IF($B228="A","",IFERROR(VLOOKUP($C228,Elster!$I$5:$M$148,3,FALSE),$C228))</f>
        <v xml:space="preserve">   "GERAETE_ID"                                       </v>
      </c>
      <c r="F228">
        <f t="shared" si="7"/>
        <v>11</v>
      </c>
      <c r="G228" s="2">
        <f t="shared" si="8"/>
        <v>4.9999999999990052E-3</v>
      </c>
    </row>
    <row r="229" spans="1:7" x14ac:dyDescent="0.35">
      <c r="A229">
        <v>31.567927999999998</v>
      </c>
      <c r="B229" t="s">
        <v>7319</v>
      </c>
      <c r="C229" s="1" t="s">
        <v>7322</v>
      </c>
      <c r="D229" t="str">
        <f>IF($B229="B","",IFERROR(VLOOKUP($C229,Elster!$I$5:$M$148,3,FALSE),$C229))</f>
        <v xml:space="preserve">   "GERAETE_ID"                                       </v>
      </c>
      <c r="E229" t="str">
        <f>IF($B229="A","",IFERROR(VLOOKUP($C229,Elster!$I$5:$M$148,3,FALSE),$C229))</f>
        <v/>
      </c>
      <c r="F229">
        <f t="shared" si="7"/>
        <v>11</v>
      </c>
      <c r="G229" s="2">
        <f t="shared" si="8"/>
        <v>0</v>
      </c>
    </row>
    <row r="230" spans="1:7" x14ac:dyDescent="0.35">
      <c r="A230">
        <v>31.572928000000001</v>
      </c>
      <c r="B230" t="s">
        <v>7317</v>
      </c>
      <c r="C230" s="1" t="s">
        <v>7320</v>
      </c>
      <c r="D230" t="str">
        <f>IF($B230="B","",IFERROR(VLOOKUP($C230,Elster!$I$5:$M$148,3,FALSE),$C230))</f>
        <v/>
      </c>
      <c r="E230" t="str">
        <f>IF($B230="A","",IFERROR(VLOOKUP($C230,Elster!$I$5:$M$148,3,FALSE),$C230))</f>
        <v>0x000</v>
      </c>
      <c r="F230">
        <f t="shared" si="7"/>
        <v>0</v>
      </c>
      <c r="G230" s="2">
        <f t="shared" si="8"/>
        <v>5.000000000002558E-3</v>
      </c>
    </row>
    <row r="231" spans="1:7" x14ac:dyDescent="0.35">
      <c r="A231">
        <v>31.572928000000001</v>
      </c>
      <c r="B231" t="s">
        <v>7319</v>
      </c>
      <c r="C231" s="1" t="s">
        <v>7320</v>
      </c>
      <c r="D231" t="str">
        <f>IF($B231="B","",IFERROR(VLOOKUP($C231,Elster!$I$5:$M$148,3,FALSE),$C231))</f>
        <v>0x000</v>
      </c>
      <c r="E231" t="str">
        <f>IF($B231="A","",IFERROR(VLOOKUP($C231,Elster!$I$5:$M$148,3,FALSE),$C231))</f>
        <v/>
      </c>
      <c r="F231">
        <f t="shared" si="7"/>
        <v>0</v>
      </c>
      <c r="G231" s="2">
        <f t="shared" si="8"/>
        <v>0</v>
      </c>
    </row>
    <row r="232" spans="1:7" x14ac:dyDescent="0.35">
      <c r="A232">
        <v>31.577928</v>
      </c>
      <c r="B232" t="s">
        <v>7317</v>
      </c>
      <c r="C232" s="1" t="s">
        <v>7320</v>
      </c>
      <c r="D232" t="str">
        <f>IF($B232="B","",IFERROR(VLOOKUP($C232,Elster!$I$5:$M$148,3,FALSE),$C232))</f>
        <v/>
      </c>
      <c r="E232" t="str">
        <f>IF($B232="A","",IFERROR(VLOOKUP($C232,Elster!$I$5:$M$148,3,FALSE),$C232))</f>
        <v>0x000</v>
      </c>
      <c r="F232">
        <f t="shared" si="7"/>
        <v>0</v>
      </c>
      <c r="G232" s="2">
        <f t="shared" si="8"/>
        <v>4.9999999999990052E-3</v>
      </c>
    </row>
    <row r="233" spans="1:7" x14ac:dyDescent="0.35">
      <c r="A233">
        <v>31.577928</v>
      </c>
      <c r="B233" t="s">
        <v>7319</v>
      </c>
      <c r="C233" s="1" t="s">
        <v>7320</v>
      </c>
      <c r="D233" t="str">
        <f>IF($B233="B","",IFERROR(VLOOKUP($C233,Elster!$I$5:$M$148,3,FALSE),$C233))</f>
        <v>0x000</v>
      </c>
      <c r="E233" t="str">
        <f>IF($B233="A","",IFERROR(VLOOKUP($C233,Elster!$I$5:$M$148,3,FALSE),$C233))</f>
        <v/>
      </c>
      <c r="F233">
        <f t="shared" si="7"/>
        <v>0</v>
      </c>
      <c r="G233" s="2">
        <f t="shared" si="8"/>
        <v>0</v>
      </c>
    </row>
    <row r="234" spans="1:7" x14ac:dyDescent="0.35">
      <c r="A234">
        <v>31.582927999999999</v>
      </c>
      <c r="B234" t="s">
        <v>7317</v>
      </c>
      <c r="C234" s="1" t="s">
        <v>7320</v>
      </c>
      <c r="D234" t="str">
        <f>IF($B234="B","",IFERROR(VLOOKUP($C234,Elster!$I$5:$M$148,3,FALSE),$C234))</f>
        <v/>
      </c>
      <c r="E234" t="str">
        <f>IF($B234="A","",IFERROR(VLOOKUP($C234,Elster!$I$5:$M$148,3,FALSE),$C234))</f>
        <v>0x000</v>
      </c>
      <c r="F234">
        <f t="shared" si="7"/>
        <v>0</v>
      </c>
      <c r="G234" s="2">
        <f t="shared" si="8"/>
        <v>4.9999999999990052E-3</v>
      </c>
    </row>
    <row r="235" spans="1:7" x14ac:dyDescent="0.35">
      <c r="A235">
        <v>31.582927999999999</v>
      </c>
      <c r="B235" t="s">
        <v>7319</v>
      </c>
      <c r="C235" s="1" t="s">
        <v>7320</v>
      </c>
      <c r="D235" t="str">
        <f>IF($B235="B","",IFERROR(VLOOKUP($C235,Elster!$I$5:$M$148,3,FALSE),$C235))</f>
        <v>0x000</v>
      </c>
      <c r="E235" t="str">
        <f>IF($B235="A","",IFERROR(VLOOKUP($C235,Elster!$I$5:$M$148,3,FALSE),$C235))</f>
        <v/>
      </c>
      <c r="F235">
        <f t="shared" si="7"/>
        <v>0</v>
      </c>
      <c r="G235" s="2">
        <f t="shared" si="8"/>
        <v>0</v>
      </c>
    </row>
    <row r="236" spans="1:7" x14ac:dyDescent="0.35">
      <c r="A236">
        <v>31.587927000000001</v>
      </c>
      <c r="B236" t="s">
        <v>7317</v>
      </c>
      <c r="C236" s="1" t="s">
        <v>7320</v>
      </c>
      <c r="D236" t="str">
        <f>IF($B236="B","",IFERROR(VLOOKUP($C236,Elster!$I$5:$M$148,3,FALSE),$C236))</f>
        <v/>
      </c>
      <c r="E236" t="str">
        <f>IF($B236="A","",IFERROR(VLOOKUP($C236,Elster!$I$5:$M$148,3,FALSE),$C236))</f>
        <v>0x000</v>
      </c>
      <c r="F236">
        <f t="shared" si="7"/>
        <v>0</v>
      </c>
      <c r="G236" s="2">
        <f t="shared" si="8"/>
        <v>4.99900000000153E-3</v>
      </c>
    </row>
    <row r="237" spans="1:7" x14ac:dyDescent="0.35">
      <c r="A237">
        <v>31.587928000000002</v>
      </c>
      <c r="B237" t="s">
        <v>7319</v>
      </c>
      <c r="C237" s="1" t="s">
        <v>7320</v>
      </c>
      <c r="D237" t="str">
        <f>IF($B237="B","",IFERROR(VLOOKUP($C237,Elster!$I$5:$M$148,3,FALSE),$C237))</f>
        <v>0x000</v>
      </c>
      <c r="E237" t="str">
        <f>IF($B237="A","",IFERROR(VLOOKUP($C237,Elster!$I$5:$M$148,3,FALSE),$C237))</f>
        <v/>
      </c>
      <c r="F237">
        <f t="shared" si="7"/>
        <v>0</v>
      </c>
      <c r="G237" s="2">
        <f t="shared" si="8"/>
        <v>1.0000000010279564E-6</v>
      </c>
    </row>
    <row r="238" spans="1:7" x14ac:dyDescent="0.35">
      <c r="A238">
        <v>31.592927</v>
      </c>
      <c r="B238" t="s">
        <v>7317</v>
      </c>
      <c r="C238" s="1" t="s">
        <v>7320</v>
      </c>
      <c r="D238" t="str">
        <f>IF($B238="B","",IFERROR(VLOOKUP($C238,Elster!$I$5:$M$148,3,FALSE),$C238))</f>
        <v/>
      </c>
      <c r="E238" t="str">
        <f>IF($B238="A","",IFERROR(VLOOKUP($C238,Elster!$I$5:$M$148,3,FALSE),$C238))</f>
        <v>0x000</v>
      </c>
      <c r="F238">
        <f t="shared" si="7"/>
        <v>0</v>
      </c>
      <c r="G238" s="2">
        <f t="shared" si="8"/>
        <v>4.9989999999979773E-3</v>
      </c>
    </row>
    <row r="239" spans="1:7" x14ac:dyDescent="0.35">
      <c r="A239">
        <v>31.592927</v>
      </c>
      <c r="B239" t="s">
        <v>7319</v>
      </c>
      <c r="C239" s="1" t="s">
        <v>7320</v>
      </c>
      <c r="D239" t="str">
        <f>IF($B239="B","",IFERROR(VLOOKUP($C239,Elster!$I$5:$M$148,3,FALSE),$C239))</f>
        <v>0x000</v>
      </c>
      <c r="E239" t="str">
        <f>IF($B239="A","",IFERROR(VLOOKUP($C239,Elster!$I$5:$M$148,3,FALSE),$C239))</f>
        <v/>
      </c>
      <c r="F239">
        <f t="shared" si="7"/>
        <v>0</v>
      </c>
      <c r="G239" s="2">
        <f t="shared" si="8"/>
        <v>0</v>
      </c>
    </row>
    <row r="240" spans="1:7" x14ac:dyDescent="0.35">
      <c r="A240">
        <v>31.597926999999999</v>
      </c>
      <c r="B240" t="s">
        <v>7317</v>
      </c>
      <c r="C240" s="1" t="s">
        <v>7342</v>
      </c>
      <c r="D240" t="str">
        <f>IF($B240="B","",IFERROR(VLOOKUP($C240,Elster!$I$5:$M$148,3,FALSE),$C240))</f>
        <v/>
      </c>
      <c r="E240" t="str">
        <f>IF($B240="A","",IFERROR(VLOOKUP($C240,Elster!$I$5:$M$148,3,FALSE),$C240))</f>
        <v xml:space="preserve">   "MISCHERLAUFZEIT"                                  </v>
      </c>
      <c r="F240">
        <f t="shared" si="7"/>
        <v>44</v>
      </c>
      <c r="G240" s="2">
        <f t="shared" si="8"/>
        <v>4.9999999999990052E-3</v>
      </c>
    </row>
    <row r="241" spans="1:7" x14ac:dyDescent="0.35">
      <c r="A241">
        <v>31.597926999999999</v>
      </c>
      <c r="B241" t="s">
        <v>7319</v>
      </c>
      <c r="C241" s="1" t="s">
        <v>7342</v>
      </c>
      <c r="D241" t="str">
        <f>IF($B241="B","",IFERROR(VLOOKUP($C241,Elster!$I$5:$M$148,3,FALSE),$C241))</f>
        <v xml:space="preserve">   "MISCHERLAUFZEIT"                                  </v>
      </c>
      <c r="E241" t="str">
        <f>IF($B241="A","",IFERROR(VLOOKUP($C241,Elster!$I$5:$M$148,3,FALSE),$C241))</f>
        <v/>
      </c>
      <c r="F241">
        <f t="shared" si="7"/>
        <v>44</v>
      </c>
      <c r="G241" s="2">
        <f t="shared" si="8"/>
        <v>0</v>
      </c>
    </row>
    <row r="242" spans="1:7" x14ac:dyDescent="0.35">
      <c r="A242">
        <v>32.679549999999999</v>
      </c>
      <c r="B242" t="s">
        <v>7317</v>
      </c>
      <c r="C242" s="1" t="s">
        <v>7318</v>
      </c>
      <c r="D242" t="str">
        <f>IF($B242="B","",IFERROR(VLOOKUP($C242,Elster!$I$5:$M$148,3,FALSE),$C242))</f>
        <v/>
      </c>
      <c r="E242" t="str">
        <f>IF($B242="A","",IFERROR(VLOOKUP($C242,Elster!$I$5:$M$148,3,FALSE),$C242))</f>
        <v xml:space="preserve">   "SAMMLERISTTEMP"                                   </v>
      </c>
      <c r="F242">
        <f t="shared" si="7"/>
        <v>13</v>
      </c>
      <c r="G242" s="2">
        <f t="shared" si="8"/>
        <v>1.0816230000000004</v>
      </c>
    </row>
    <row r="243" spans="1:7" x14ac:dyDescent="0.35">
      <c r="A243">
        <v>32.679549999999999</v>
      </c>
      <c r="B243" t="s">
        <v>7319</v>
      </c>
      <c r="C243" s="1" t="s">
        <v>7318</v>
      </c>
      <c r="D243" t="str">
        <f>IF($B243="B","",IFERROR(VLOOKUP($C243,Elster!$I$5:$M$148,3,FALSE),$C243))</f>
        <v xml:space="preserve">   "SAMMLERISTTEMP"                                   </v>
      </c>
      <c r="E243" t="str">
        <f>IF($B243="A","",IFERROR(VLOOKUP($C243,Elster!$I$5:$M$148,3,FALSE),$C243))</f>
        <v/>
      </c>
      <c r="F243">
        <f t="shared" si="7"/>
        <v>13</v>
      </c>
      <c r="G243" s="2">
        <f t="shared" si="8"/>
        <v>0</v>
      </c>
    </row>
    <row r="244" spans="1:7" x14ac:dyDescent="0.35">
      <c r="A244">
        <v>32.684550000000002</v>
      </c>
      <c r="B244" t="s">
        <v>7317</v>
      </c>
      <c r="C244" s="1" t="s">
        <v>7320</v>
      </c>
      <c r="D244" t="str">
        <f>IF($B244="B","",IFERROR(VLOOKUP($C244,Elster!$I$5:$M$148,3,FALSE),$C244))</f>
        <v/>
      </c>
      <c r="E244" t="str">
        <f>IF($B244="A","",IFERROR(VLOOKUP($C244,Elster!$I$5:$M$148,3,FALSE),$C244))</f>
        <v>0x000</v>
      </c>
      <c r="F244">
        <f t="shared" si="7"/>
        <v>0</v>
      </c>
      <c r="G244" s="2">
        <f t="shared" si="8"/>
        <v>5.000000000002558E-3</v>
      </c>
    </row>
    <row r="245" spans="1:7" x14ac:dyDescent="0.35">
      <c r="A245">
        <v>32.684550000000002</v>
      </c>
      <c r="B245" t="s">
        <v>7319</v>
      </c>
      <c r="C245" s="1" t="s">
        <v>7320</v>
      </c>
      <c r="D245" t="str">
        <f>IF($B245="B","",IFERROR(VLOOKUP($C245,Elster!$I$5:$M$148,3,FALSE),$C245))</f>
        <v>0x000</v>
      </c>
      <c r="E245" t="str">
        <f>IF($B245="A","",IFERROR(VLOOKUP($C245,Elster!$I$5:$M$148,3,FALSE),$C245))</f>
        <v/>
      </c>
      <c r="F245">
        <f t="shared" si="7"/>
        <v>0</v>
      </c>
      <c r="G245" s="2">
        <f t="shared" si="8"/>
        <v>0</v>
      </c>
    </row>
    <row r="246" spans="1:7" x14ac:dyDescent="0.35">
      <c r="A246">
        <v>32.689549</v>
      </c>
      <c r="B246" t="s">
        <v>7317</v>
      </c>
      <c r="C246" s="1" t="s">
        <v>7327</v>
      </c>
      <c r="D246" t="str">
        <f>IF($B246="B","",IFERROR(VLOOKUP($C246,Elster!$I$5:$M$148,3,FALSE),$C246))</f>
        <v/>
      </c>
      <c r="E246" t="str">
        <f>IF($B246="A","",IFERROR(VLOOKUP($C246,Elster!$I$5:$M$148,3,FALSE),$C246))</f>
        <v xml:space="preserve">   "AUSSENTEMP"                                       </v>
      </c>
      <c r="F246">
        <f t="shared" si="7"/>
        <v>12</v>
      </c>
      <c r="G246" s="2">
        <f t="shared" si="8"/>
        <v>4.9989999999979773E-3</v>
      </c>
    </row>
    <row r="247" spans="1:7" x14ac:dyDescent="0.35">
      <c r="A247">
        <v>32.689549</v>
      </c>
      <c r="B247" t="s">
        <v>7319</v>
      </c>
      <c r="C247" s="1" t="s">
        <v>7327</v>
      </c>
      <c r="D247" t="str">
        <f>IF($B247="B","",IFERROR(VLOOKUP($C247,Elster!$I$5:$M$148,3,FALSE),$C247))</f>
        <v xml:space="preserve">   "AUSSENTEMP"                                       </v>
      </c>
      <c r="E247" t="str">
        <f>IF($B247="A","",IFERROR(VLOOKUP($C247,Elster!$I$5:$M$148,3,FALSE),$C247))</f>
        <v/>
      </c>
      <c r="F247">
        <f t="shared" si="7"/>
        <v>12</v>
      </c>
      <c r="G247" s="2">
        <f t="shared" si="8"/>
        <v>0</v>
      </c>
    </row>
    <row r="248" spans="1:7" x14ac:dyDescent="0.35">
      <c r="A248">
        <v>32.694549000000002</v>
      </c>
      <c r="B248" t="s">
        <v>7317</v>
      </c>
      <c r="C248" s="1" t="s">
        <v>7321</v>
      </c>
      <c r="D248" t="str">
        <f>IF($B248="B","",IFERROR(VLOOKUP($C248,Elster!$I$5:$M$148,3,FALSE),$C248))</f>
        <v/>
      </c>
      <c r="E248" t="str">
        <f>IF($B248="A","",IFERROR(VLOOKUP($C248,Elster!$I$5:$M$148,3,FALSE),$C248))</f>
        <v xml:space="preserve">   "FEHLERMELDUNG"                                    </v>
      </c>
      <c r="F248">
        <f t="shared" si="7"/>
        <v>1</v>
      </c>
      <c r="G248" s="2">
        <f t="shared" si="8"/>
        <v>5.000000000002558E-3</v>
      </c>
    </row>
    <row r="249" spans="1:7" x14ac:dyDescent="0.35">
      <c r="A249">
        <v>32.694549000000002</v>
      </c>
      <c r="B249" t="s">
        <v>7319</v>
      </c>
      <c r="C249" s="1" t="s">
        <v>7321</v>
      </c>
      <c r="D249" t="str">
        <f>IF($B249="B","",IFERROR(VLOOKUP($C249,Elster!$I$5:$M$148,3,FALSE),$C249))</f>
        <v xml:space="preserve">   "FEHLERMELDUNG"                                    </v>
      </c>
      <c r="E249" t="str">
        <f>IF($B249="A","",IFERROR(VLOOKUP($C249,Elster!$I$5:$M$148,3,FALSE),$C249))</f>
        <v/>
      </c>
      <c r="F249">
        <f t="shared" si="7"/>
        <v>1</v>
      </c>
      <c r="G249" s="2">
        <f t="shared" si="8"/>
        <v>0</v>
      </c>
    </row>
    <row r="250" spans="1:7" x14ac:dyDescent="0.35">
      <c r="A250">
        <v>32.699548999999998</v>
      </c>
      <c r="B250" t="s">
        <v>7317</v>
      </c>
      <c r="C250" s="1" t="s">
        <v>7343</v>
      </c>
      <c r="D250" t="str">
        <f>IF($B250="B","",IFERROR(VLOOKUP($C250,Elster!$I$5:$M$148,3,FALSE),$C250))</f>
        <v/>
      </c>
      <c r="E250" t="str">
        <f>IF($B250="A","",IFERROR(VLOOKUP($C250,Elster!$I$5:$M$148,3,FALSE),$C250))</f>
        <v xml:space="preserve">   "RAUMSOLLTEMP_NACHT"                               </v>
      </c>
      <c r="F250">
        <f t="shared" si="7"/>
        <v>8</v>
      </c>
      <c r="G250" s="2">
        <f t="shared" si="8"/>
        <v>4.9999999999954525E-3</v>
      </c>
    </row>
    <row r="251" spans="1:7" x14ac:dyDescent="0.35">
      <c r="A251">
        <v>32.699548999999998</v>
      </c>
      <c r="B251" t="s">
        <v>7319</v>
      </c>
      <c r="C251" s="1" t="s">
        <v>7343</v>
      </c>
      <c r="D251" t="str">
        <f>IF($B251="B","",IFERROR(VLOOKUP($C251,Elster!$I$5:$M$148,3,FALSE),$C251))</f>
        <v xml:space="preserve">   "RAUMSOLLTEMP_NACHT"                               </v>
      </c>
      <c r="E251" t="str">
        <f>IF($B251="A","",IFERROR(VLOOKUP($C251,Elster!$I$5:$M$148,3,FALSE),$C251))</f>
        <v/>
      </c>
      <c r="F251">
        <f t="shared" si="7"/>
        <v>8</v>
      </c>
      <c r="G251" s="2">
        <f t="shared" si="8"/>
        <v>0</v>
      </c>
    </row>
    <row r="252" spans="1:7" x14ac:dyDescent="0.35">
      <c r="A252">
        <v>32.704549</v>
      </c>
      <c r="B252" t="s">
        <v>7317</v>
      </c>
      <c r="C252" s="1" t="s">
        <v>7322</v>
      </c>
      <c r="D252" t="str">
        <f>IF($B252="B","",IFERROR(VLOOKUP($C252,Elster!$I$5:$M$148,3,FALSE),$C252))</f>
        <v/>
      </c>
      <c r="E252" t="str">
        <f>IF($B252="A","",IFERROR(VLOOKUP($C252,Elster!$I$5:$M$148,3,FALSE),$C252))</f>
        <v xml:space="preserve">   "GERAETE_ID"                                       </v>
      </c>
      <c r="F252">
        <f t="shared" si="7"/>
        <v>11</v>
      </c>
      <c r="G252" s="2">
        <f t="shared" si="8"/>
        <v>5.000000000002558E-3</v>
      </c>
    </row>
    <row r="253" spans="1:7" x14ac:dyDescent="0.35">
      <c r="A253">
        <v>32.704549</v>
      </c>
      <c r="B253" t="s">
        <v>7319</v>
      </c>
      <c r="C253" s="1" t="s">
        <v>7322</v>
      </c>
      <c r="D253" t="str">
        <f>IF($B253="B","",IFERROR(VLOOKUP($C253,Elster!$I$5:$M$148,3,FALSE),$C253))</f>
        <v xml:space="preserve">   "GERAETE_ID"                                       </v>
      </c>
      <c r="E253" t="str">
        <f>IF($B253="A","",IFERROR(VLOOKUP($C253,Elster!$I$5:$M$148,3,FALSE),$C253))</f>
        <v/>
      </c>
      <c r="F253">
        <f t="shared" si="7"/>
        <v>11</v>
      </c>
      <c r="G253" s="2">
        <f t="shared" si="8"/>
        <v>0</v>
      </c>
    </row>
    <row r="254" spans="1:7" x14ac:dyDescent="0.35">
      <c r="A254">
        <v>32.709549000000003</v>
      </c>
      <c r="B254" t="s">
        <v>7317</v>
      </c>
      <c r="C254" s="1" t="s">
        <v>7320</v>
      </c>
      <c r="D254" t="str">
        <f>IF($B254="B","",IFERROR(VLOOKUP($C254,Elster!$I$5:$M$148,3,FALSE),$C254))</f>
        <v/>
      </c>
      <c r="E254" t="str">
        <f>IF($B254="A","",IFERROR(VLOOKUP($C254,Elster!$I$5:$M$148,3,FALSE),$C254))</f>
        <v>0x000</v>
      </c>
      <c r="F254">
        <f t="shared" si="7"/>
        <v>0</v>
      </c>
      <c r="G254" s="2">
        <f t="shared" si="8"/>
        <v>5.000000000002558E-3</v>
      </c>
    </row>
    <row r="255" spans="1:7" x14ac:dyDescent="0.35">
      <c r="A255">
        <v>32.709549000000003</v>
      </c>
      <c r="B255" t="s">
        <v>7319</v>
      </c>
      <c r="C255" s="1" t="s">
        <v>7320</v>
      </c>
      <c r="D255" t="str">
        <f>IF($B255="B","",IFERROR(VLOOKUP($C255,Elster!$I$5:$M$148,3,FALSE),$C255))</f>
        <v>0x000</v>
      </c>
      <c r="E255" t="str">
        <f>IF($B255="A","",IFERROR(VLOOKUP($C255,Elster!$I$5:$M$148,3,FALSE),$C255))</f>
        <v/>
      </c>
      <c r="F255">
        <f t="shared" si="7"/>
        <v>0</v>
      </c>
      <c r="G255" s="2">
        <f t="shared" si="8"/>
        <v>0</v>
      </c>
    </row>
    <row r="256" spans="1:7" x14ac:dyDescent="0.35">
      <c r="A256">
        <v>32.714548999999998</v>
      </c>
      <c r="B256" t="s">
        <v>7319</v>
      </c>
      <c r="C256" s="1" t="s">
        <v>7320</v>
      </c>
      <c r="D256" t="str">
        <f>IF($B256="B","",IFERROR(VLOOKUP($C256,Elster!$I$5:$M$148,3,FALSE),$C256))</f>
        <v>0x000</v>
      </c>
      <c r="E256" t="str">
        <f>IF($B256="A","",IFERROR(VLOOKUP($C256,Elster!$I$5:$M$148,3,FALSE),$C256))</f>
        <v/>
      </c>
      <c r="F256">
        <f t="shared" si="7"/>
        <v>0</v>
      </c>
      <c r="G256" s="2">
        <f t="shared" si="8"/>
        <v>4.9999999999954525E-3</v>
      </c>
    </row>
    <row r="257" spans="1:7" x14ac:dyDescent="0.35">
      <c r="A257">
        <v>32.714575000000004</v>
      </c>
      <c r="B257" t="s">
        <v>7317</v>
      </c>
      <c r="C257" s="1" t="s">
        <v>7320</v>
      </c>
      <c r="D257" t="str">
        <f>IF($B257="B","",IFERROR(VLOOKUP($C257,Elster!$I$5:$M$148,3,FALSE),$C257))</f>
        <v/>
      </c>
      <c r="E257" t="str">
        <f>IF($B257="A","",IFERROR(VLOOKUP($C257,Elster!$I$5:$M$148,3,FALSE),$C257))</f>
        <v>0x000</v>
      </c>
      <c r="F257">
        <f t="shared" si="7"/>
        <v>0</v>
      </c>
      <c r="G257" s="2">
        <f t="shared" si="8"/>
        <v>2.6000000005410584E-5</v>
      </c>
    </row>
    <row r="258" spans="1:7" x14ac:dyDescent="0.35">
      <c r="A258">
        <v>32.719574999999999</v>
      </c>
      <c r="B258" t="s">
        <v>7317</v>
      </c>
      <c r="C258" s="1" t="s">
        <v>7320</v>
      </c>
      <c r="D258" t="str">
        <f>IF($B258="B","",IFERROR(VLOOKUP($C258,Elster!$I$5:$M$148,3,FALSE),$C258))</f>
        <v/>
      </c>
      <c r="E258" t="str">
        <f>IF($B258="A","",IFERROR(VLOOKUP($C258,Elster!$I$5:$M$148,3,FALSE),$C258))</f>
        <v>0x000</v>
      </c>
      <c r="F258">
        <f t="shared" si="7"/>
        <v>0</v>
      </c>
      <c r="G258" s="2">
        <f t="shared" si="8"/>
        <v>4.9999999999954525E-3</v>
      </c>
    </row>
    <row r="259" spans="1:7" x14ac:dyDescent="0.35">
      <c r="A259">
        <v>32.719574999999999</v>
      </c>
      <c r="B259" t="s">
        <v>7319</v>
      </c>
      <c r="C259" s="1" t="s">
        <v>7320</v>
      </c>
      <c r="D259" t="str">
        <f>IF($B259="B","",IFERROR(VLOOKUP($C259,Elster!$I$5:$M$148,3,FALSE),$C259))</f>
        <v>0x000</v>
      </c>
      <c r="E259" t="str">
        <f>IF($B259="A","",IFERROR(VLOOKUP($C259,Elster!$I$5:$M$148,3,FALSE),$C259))</f>
        <v/>
      </c>
      <c r="F259">
        <f t="shared" si="7"/>
        <v>0</v>
      </c>
      <c r="G259" s="2">
        <f t="shared" si="8"/>
        <v>0</v>
      </c>
    </row>
    <row r="260" spans="1:7" x14ac:dyDescent="0.35">
      <c r="A260">
        <v>32.724575000000002</v>
      </c>
      <c r="B260" t="s">
        <v>7317</v>
      </c>
      <c r="C260" s="1" t="s">
        <v>7320</v>
      </c>
      <c r="D260" t="str">
        <f>IF($B260="B","",IFERROR(VLOOKUP($C260,Elster!$I$5:$M$148,3,FALSE),$C260))</f>
        <v/>
      </c>
      <c r="E260" t="str">
        <f>IF($B260="A","",IFERROR(VLOOKUP($C260,Elster!$I$5:$M$148,3,FALSE),$C260))</f>
        <v>0x000</v>
      </c>
      <c r="F260">
        <f t="shared" ref="F260:F323" si="9">HEX2DEC(REPLACE(C260,1,2,""))</f>
        <v>0</v>
      </c>
      <c r="G260" s="2">
        <f t="shared" ref="G260:G323" si="10">SUBSTITUTE(A260,"s","")-SUBSTITUTE(A259,"s","")</f>
        <v>5.000000000002558E-3</v>
      </c>
    </row>
    <row r="261" spans="1:7" x14ac:dyDescent="0.35">
      <c r="A261">
        <v>32.724575000000002</v>
      </c>
      <c r="B261" t="s">
        <v>7319</v>
      </c>
      <c r="C261" s="1" t="s">
        <v>7320</v>
      </c>
      <c r="D261" t="str">
        <f>IF($B261="B","",IFERROR(VLOOKUP($C261,Elster!$I$5:$M$148,3,FALSE),$C261))</f>
        <v>0x000</v>
      </c>
      <c r="E261" t="str">
        <f>IF($B261="A","",IFERROR(VLOOKUP($C261,Elster!$I$5:$M$148,3,FALSE),$C261))</f>
        <v/>
      </c>
      <c r="F261">
        <f t="shared" si="9"/>
        <v>0</v>
      </c>
      <c r="G261" s="2">
        <f t="shared" si="10"/>
        <v>0</v>
      </c>
    </row>
    <row r="262" spans="1:7" x14ac:dyDescent="0.35">
      <c r="A262">
        <v>32.729574999999997</v>
      </c>
      <c r="B262" t="s">
        <v>7317</v>
      </c>
      <c r="C262" s="1" t="s">
        <v>7320</v>
      </c>
      <c r="D262" t="str">
        <f>IF($B262="B","",IFERROR(VLOOKUP($C262,Elster!$I$5:$M$148,3,FALSE),$C262))</f>
        <v/>
      </c>
      <c r="E262" t="str">
        <f>IF($B262="A","",IFERROR(VLOOKUP($C262,Elster!$I$5:$M$148,3,FALSE),$C262))</f>
        <v>0x000</v>
      </c>
      <c r="F262">
        <f t="shared" si="9"/>
        <v>0</v>
      </c>
      <c r="G262" s="2">
        <f t="shared" si="10"/>
        <v>4.9999999999954525E-3</v>
      </c>
    </row>
    <row r="263" spans="1:7" x14ac:dyDescent="0.35">
      <c r="A263">
        <v>32.729574999999997</v>
      </c>
      <c r="B263" t="s">
        <v>7319</v>
      </c>
      <c r="C263" s="1" t="s">
        <v>7320</v>
      </c>
      <c r="D263" t="str">
        <f>IF($B263="B","",IFERROR(VLOOKUP($C263,Elster!$I$5:$M$148,3,FALSE),$C263))</f>
        <v>0x000</v>
      </c>
      <c r="E263" t="str">
        <f>IF($B263="A","",IFERROR(VLOOKUP($C263,Elster!$I$5:$M$148,3,FALSE),$C263))</f>
        <v/>
      </c>
      <c r="F263">
        <f t="shared" si="9"/>
        <v>0</v>
      </c>
      <c r="G263" s="2">
        <f t="shared" si="10"/>
        <v>0</v>
      </c>
    </row>
    <row r="264" spans="1:7" x14ac:dyDescent="0.35">
      <c r="A264">
        <v>32.734575</v>
      </c>
      <c r="B264" t="s">
        <v>7317</v>
      </c>
      <c r="C264" s="1" t="s">
        <v>7344</v>
      </c>
      <c r="D264" t="str">
        <f>IF($B264="B","",IFERROR(VLOOKUP($C264,Elster!$I$5:$M$148,3,FALSE),$C264))</f>
        <v/>
      </c>
      <c r="E264" t="str">
        <f>IF($B264="A","",IFERROR(VLOOKUP($C264,Elster!$I$5:$M$148,3,FALSE),$C264))</f>
        <v xml:space="preserve">   "MODGRAD"                                          </v>
      </c>
      <c r="F264">
        <f t="shared" si="9"/>
        <v>45</v>
      </c>
      <c r="G264" s="2">
        <f t="shared" si="10"/>
        <v>5.000000000002558E-3</v>
      </c>
    </row>
    <row r="265" spans="1:7" x14ac:dyDescent="0.35">
      <c r="A265">
        <v>32.734575</v>
      </c>
      <c r="B265" t="s">
        <v>7319</v>
      </c>
      <c r="C265" s="1" t="s">
        <v>7344</v>
      </c>
      <c r="D265" t="str">
        <f>IF($B265="B","",IFERROR(VLOOKUP($C265,Elster!$I$5:$M$148,3,FALSE),$C265))</f>
        <v xml:space="preserve">   "MODGRAD"                                          </v>
      </c>
      <c r="E265" t="str">
        <f>IF($B265="A","",IFERROR(VLOOKUP($C265,Elster!$I$5:$M$148,3,FALSE),$C265))</f>
        <v/>
      </c>
      <c r="F265">
        <f t="shared" si="9"/>
        <v>45</v>
      </c>
      <c r="G265" s="2">
        <f t="shared" si="10"/>
        <v>0</v>
      </c>
    </row>
    <row r="266" spans="1:7" x14ac:dyDescent="0.35">
      <c r="A266">
        <v>33.816197000000003</v>
      </c>
      <c r="B266" t="s">
        <v>7317</v>
      </c>
      <c r="C266" s="1" t="s">
        <v>7318</v>
      </c>
      <c r="D266" t="str">
        <f>IF($B266="B","",IFERROR(VLOOKUP($C266,Elster!$I$5:$M$148,3,FALSE),$C266))</f>
        <v/>
      </c>
      <c r="E266" t="str">
        <f>IF($B266="A","",IFERROR(VLOOKUP($C266,Elster!$I$5:$M$148,3,FALSE),$C266))</f>
        <v xml:space="preserve">   "SAMMLERISTTEMP"                                   </v>
      </c>
      <c r="F266">
        <f t="shared" si="9"/>
        <v>13</v>
      </c>
      <c r="G266" s="2">
        <f t="shared" si="10"/>
        <v>1.081622000000003</v>
      </c>
    </row>
    <row r="267" spans="1:7" x14ac:dyDescent="0.35">
      <c r="A267">
        <v>33.816197000000003</v>
      </c>
      <c r="B267" t="s">
        <v>7319</v>
      </c>
      <c r="C267" s="1" t="s">
        <v>7318</v>
      </c>
      <c r="D267" t="str">
        <f>IF($B267="B","",IFERROR(VLOOKUP($C267,Elster!$I$5:$M$148,3,FALSE),$C267))</f>
        <v xml:space="preserve">   "SAMMLERISTTEMP"                                   </v>
      </c>
      <c r="E267" t="str">
        <f>IF($B267="A","",IFERROR(VLOOKUP($C267,Elster!$I$5:$M$148,3,FALSE),$C267))</f>
        <v/>
      </c>
      <c r="F267">
        <f t="shared" si="9"/>
        <v>13</v>
      </c>
      <c r="G267" s="2">
        <f t="shared" si="10"/>
        <v>0</v>
      </c>
    </row>
    <row r="268" spans="1:7" x14ac:dyDescent="0.35">
      <c r="A268">
        <v>33.821196999999998</v>
      </c>
      <c r="B268" t="s">
        <v>7317</v>
      </c>
      <c r="C268" s="1" t="s">
        <v>7320</v>
      </c>
      <c r="D268" t="str">
        <f>IF($B268="B","",IFERROR(VLOOKUP($C268,Elster!$I$5:$M$148,3,FALSE),$C268))</f>
        <v/>
      </c>
      <c r="E268" t="str">
        <f>IF($B268="A","",IFERROR(VLOOKUP($C268,Elster!$I$5:$M$148,3,FALSE),$C268))</f>
        <v>0x000</v>
      </c>
      <c r="F268">
        <f t="shared" si="9"/>
        <v>0</v>
      </c>
      <c r="G268" s="2">
        <f t="shared" si="10"/>
        <v>4.9999999999954525E-3</v>
      </c>
    </row>
    <row r="269" spans="1:7" x14ac:dyDescent="0.35">
      <c r="A269">
        <v>33.821196999999998</v>
      </c>
      <c r="B269" t="s">
        <v>7319</v>
      </c>
      <c r="C269" s="1" t="s">
        <v>7320</v>
      </c>
      <c r="D269" t="str">
        <f>IF($B269="B","",IFERROR(VLOOKUP($C269,Elster!$I$5:$M$148,3,FALSE),$C269))</f>
        <v>0x000</v>
      </c>
      <c r="E269" t="str">
        <f>IF($B269="A","",IFERROR(VLOOKUP($C269,Elster!$I$5:$M$148,3,FALSE),$C269))</f>
        <v/>
      </c>
      <c r="F269">
        <f t="shared" si="9"/>
        <v>0</v>
      </c>
      <c r="G269" s="2">
        <f t="shared" si="10"/>
        <v>0</v>
      </c>
    </row>
    <row r="270" spans="1:7" x14ac:dyDescent="0.35">
      <c r="A270">
        <v>33.826197000000001</v>
      </c>
      <c r="B270" t="s">
        <v>7317</v>
      </c>
      <c r="C270" s="1" t="s">
        <v>7327</v>
      </c>
      <c r="D270" t="str">
        <f>IF($B270="B","",IFERROR(VLOOKUP($C270,Elster!$I$5:$M$148,3,FALSE),$C270))</f>
        <v/>
      </c>
      <c r="E270" t="str">
        <f>IF($B270="A","",IFERROR(VLOOKUP($C270,Elster!$I$5:$M$148,3,FALSE),$C270))</f>
        <v xml:space="preserve">   "AUSSENTEMP"                                       </v>
      </c>
      <c r="F270">
        <f t="shared" si="9"/>
        <v>12</v>
      </c>
      <c r="G270" s="2">
        <f t="shared" si="10"/>
        <v>5.000000000002558E-3</v>
      </c>
    </row>
    <row r="271" spans="1:7" x14ac:dyDescent="0.35">
      <c r="A271">
        <v>33.826197000000001</v>
      </c>
      <c r="B271" t="s">
        <v>7319</v>
      </c>
      <c r="C271" s="1" t="s">
        <v>7327</v>
      </c>
      <c r="D271" t="str">
        <f>IF($B271="B","",IFERROR(VLOOKUP($C271,Elster!$I$5:$M$148,3,FALSE),$C271))</f>
        <v xml:space="preserve">   "AUSSENTEMP"                                       </v>
      </c>
      <c r="E271" t="str">
        <f>IF($B271="A","",IFERROR(VLOOKUP($C271,Elster!$I$5:$M$148,3,FALSE),$C271))</f>
        <v/>
      </c>
      <c r="F271">
        <f t="shared" si="9"/>
        <v>12</v>
      </c>
      <c r="G271" s="2">
        <f t="shared" si="10"/>
        <v>0</v>
      </c>
    </row>
    <row r="272" spans="1:7" x14ac:dyDescent="0.35">
      <c r="A272">
        <v>33.831197000000003</v>
      </c>
      <c r="B272" t="s">
        <v>7317</v>
      </c>
      <c r="C272" s="1" t="s">
        <v>7321</v>
      </c>
      <c r="D272" t="str">
        <f>IF($B272="B","",IFERROR(VLOOKUP($C272,Elster!$I$5:$M$148,3,FALSE),$C272))</f>
        <v/>
      </c>
      <c r="E272" t="str">
        <f>IF($B272="A","",IFERROR(VLOOKUP($C272,Elster!$I$5:$M$148,3,FALSE),$C272))</f>
        <v xml:space="preserve">   "FEHLERMELDUNG"                                    </v>
      </c>
      <c r="F272">
        <f t="shared" si="9"/>
        <v>1</v>
      </c>
      <c r="G272" s="2">
        <f t="shared" si="10"/>
        <v>5.000000000002558E-3</v>
      </c>
    </row>
    <row r="273" spans="1:7" x14ac:dyDescent="0.35">
      <c r="A273">
        <v>33.831197000000003</v>
      </c>
      <c r="B273" t="s">
        <v>7319</v>
      </c>
      <c r="C273" s="1" t="s">
        <v>7321</v>
      </c>
      <c r="D273" t="str">
        <f>IF($B273="B","",IFERROR(VLOOKUP($C273,Elster!$I$5:$M$148,3,FALSE),$C273))</f>
        <v xml:space="preserve">   "FEHLERMELDUNG"                                    </v>
      </c>
      <c r="E273" t="str">
        <f>IF($B273="A","",IFERROR(VLOOKUP($C273,Elster!$I$5:$M$148,3,FALSE),$C273))</f>
        <v/>
      </c>
      <c r="F273">
        <f t="shared" si="9"/>
        <v>1</v>
      </c>
      <c r="G273" s="2">
        <f t="shared" si="10"/>
        <v>0</v>
      </c>
    </row>
    <row r="274" spans="1:7" x14ac:dyDescent="0.35">
      <c r="A274">
        <v>33.836196999999999</v>
      </c>
      <c r="B274" t="s">
        <v>7317</v>
      </c>
      <c r="C274" s="1" t="s">
        <v>7345</v>
      </c>
      <c r="D274" t="str">
        <f>IF($B274="B","",IFERROR(VLOOKUP($C274,Elster!$I$5:$M$148,3,FALSE),$C274))</f>
        <v/>
      </c>
      <c r="E274" t="str">
        <f>IF($B274="A","",IFERROR(VLOOKUP($C274,Elster!$I$5:$M$148,3,FALSE),$C274))</f>
        <v xml:space="preserve">   "UHRZEIT"                                          </v>
      </c>
      <c r="F274">
        <f t="shared" si="9"/>
        <v>9</v>
      </c>
      <c r="G274" s="2">
        <f t="shared" si="10"/>
        <v>4.9999999999954525E-3</v>
      </c>
    </row>
    <row r="275" spans="1:7" x14ac:dyDescent="0.35">
      <c r="A275">
        <v>33.836196999999999</v>
      </c>
      <c r="B275" t="s">
        <v>7319</v>
      </c>
      <c r="C275" s="1" t="s">
        <v>7345</v>
      </c>
      <c r="D275" t="str">
        <f>IF($B275="B","",IFERROR(VLOOKUP($C275,Elster!$I$5:$M$148,3,FALSE),$C275))</f>
        <v xml:space="preserve">   "UHRZEIT"                                          </v>
      </c>
      <c r="E275" t="str">
        <f>IF($B275="A","",IFERROR(VLOOKUP($C275,Elster!$I$5:$M$148,3,FALSE),$C275))</f>
        <v/>
      </c>
      <c r="F275">
        <f t="shared" si="9"/>
        <v>9</v>
      </c>
      <c r="G275" s="2">
        <f t="shared" si="10"/>
        <v>0</v>
      </c>
    </row>
    <row r="276" spans="1:7" x14ac:dyDescent="0.35">
      <c r="A276">
        <v>33.841197000000001</v>
      </c>
      <c r="B276" t="s">
        <v>7317</v>
      </c>
      <c r="C276" s="1" t="s">
        <v>7322</v>
      </c>
      <c r="D276" t="str">
        <f>IF($B276="B","",IFERROR(VLOOKUP($C276,Elster!$I$5:$M$148,3,FALSE),$C276))</f>
        <v/>
      </c>
      <c r="E276" t="str">
        <f>IF($B276="A","",IFERROR(VLOOKUP($C276,Elster!$I$5:$M$148,3,FALSE),$C276))</f>
        <v xml:space="preserve">   "GERAETE_ID"                                       </v>
      </c>
      <c r="F276">
        <f t="shared" si="9"/>
        <v>11</v>
      </c>
      <c r="G276" s="2">
        <f t="shared" si="10"/>
        <v>5.000000000002558E-3</v>
      </c>
    </row>
    <row r="277" spans="1:7" x14ac:dyDescent="0.35">
      <c r="A277">
        <v>33.841197000000001</v>
      </c>
      <c r="B277" t="s">
        <v>7319</v>
      </c>
      <c r="C277" s="1" t="s">
        <v>7322</v>
      </c>
      <c r="D277" t="str">
        <f>IF($B277="B","",IFERROR(VLOOKUP($C277,Elster!$I$5:$M$148,3,FALSE),$C277))</f>
        <v xml:space="preserve">   "GERAETE_ID"                                       </v>
      </c>
      <c r="E277" t="str">
        <f>IF($B277="A","",IFERROR(VLOOKUP($C277,Elster!$I$5:$M$148,3,FALSE),$C277))</f>
        <v/>
      </c>
      <c r="F277">
        <f t="shared" si="9"/>
        <v>11</v>
      </c>
      <c r="G277" s="2">
        <f t="shared" si="10"/>
        <v>0</v>
      </c>
    </row>
    <row r="278" spans="1:7" x14ac:dyDescent="0.35">
      <c r="A278">
        <v>33.846196999999997</v>
      </c>
      <c r="B278" t="s">
        <v>7317</v>
      </c>
      <c r="C278" s="1" t="s">
        <v>7320</v>
      </c>
      <c r="D278" t="str">
        <f>IF($B278="B","",IFERROR(VLOOKUP($C278,Elster!$I$5:$M$148,3,FALSE),$C278))</f>
        <v/>
      </c>
      <c r="E278" t="str">
        <f>IF($B278="A","",IFERROR(VLOOKUP($C278,Elster!$I$5:$M$148,3,FALSE),$C278))</f>
        <v>0x000</v>
      </c>
      <c r="F278">
        <f t="shared" si="9"/>
        <v>0</v>
      </c>
      <c r="G278" s="2">
        <f t="shared" si="10"/>
        <v>4.9999999999954525E-3</v>
      </c>
    </row>
    <row r="279" spans="1:7" x14ac:dyDescent="0.35">
      <c r="A279">
        <v>33.846196999999997</v>
      </c>
      <c r="B279" t="s">
        <v>7319</v>
      </c>
      <c r="C279" s="1" t="s">
        <v>7320</v>
      </c>
      <c r="D279" t="str">
        <f>IF($B279="B","",IFERROR(VLOOKUP($C279,Elster!$I$5:$M$148,3,FALSE),$C279))</f>
        <v>0x000</v>
      </c>
      <c r="E279" t="str">
        <f>IF($B279="A","",IFERROR(VLOOKUP($C279,Elster!$I$5:$M$148,3,FALSE),$C279))</f>
        <v/>
      </c>
      <c r="F279">
        <f t="shared" si="9"/>
        <v>0</v>
      </c>
      <c r="G279" s="2">
        <f t="shared" si="10"/>
        <v>0</v>
      </c>
    </row>
    <row r="280" spans="1:7" x14ac:dyDescent="0.35">
      <c r="A280">
        <v>33.851196000000002</v>
      </c>
      <c r="B280" t="s">
        <v>7317</v>
      </c>
      <c r="C280" s="1" t="s">
        <v>7320</v>
      </c>
      <c r="D280" t="str">
        <f>IF($B280="B","",IFERROR(VLOOKUP($C280,Elster!$I$5:$M$148,3,FALSE),$C280))</f>
        <v/>
      </c>
      <c r="E280" t="str">
        <f>IF($B280="A","",IFERROR(VLOOKUP($C280,Elster!$I$5:$M$148,3,FALSE),$C280))</f>
        <v>0x000</v>
      </c>
      <c r="F280">
        <f t="shared" si="9"/>
        <v>0</v>
      </c>
      <c r="G280" s="2">
        <f t="shared" si="10"/>
        <v>4.9990000000050827E-3</v>
      </c>
    </row>
    <row r="281" spans="1:7" x14ac:dyDescent="0.35">
      <c r="A281">
        <v>33.851196000000002</v>
      </c>
      <c r="B281" t="s">
        <v>7319</v>
      </c>
      <c r="C281" s="1" t="s">
        <v>7320</v>
      </c>
      <c r="D281" t="str">
        <f>IF($B281="B","",IFERROR(VLOOKUP($C281,Elster!$I$5:$M$148,3,FALSE),$C281))</f>
        <v>0x000</v>
      </c>
      <c r="E281" t="str">
        <f>IF($B281="A","",IFERROR(VLOOKUP($C281,Elster!$I$5:$M$148,3,FALSE),$C281))</f>
        <v/>
      </c>
      <c r="F281">
        <f t="shared" si="9"/>
        <v>0</v>
      </c>
      <c r="G281" s="2">
        <f t="shared" si="10"/>
        <v>0</v>
      </c>
    </row>
    <row r="282" spans="1:7" x14ac:dyDescent="0.35">
      <c r="A282">
        <v>33.856195999999997</v>
      </c>
      <c r="B282" t="s">
        <v>7317</v>
      </c>
      <c r="C282" s="1" t="s">
        <v>7320</v>
      </c>
      <c r="D282" t="str">
        <f>IF($B282="B","",IFERROR(VLOOKUP($C282,Elster!$I$5:$M$148,3,FALSE),$C282))</f>
        <v/>
      </c>
      <c r="E282" t="str">
        <f>IF($B282="A","",IFERROR(VLOOKUP($C282,Elster!$I$5:$M$148,3,FALSE),$C282))</f>
        <v>0x000</v>
      </c>
      <c r="F282">
        <f t="shared" si="9"/>
        <v>0</v>
      </c>
      <c r="G282" s="2">
        <f t="shared" si="10"/>
        <v>4.9999999999954525E-3</v>
      </c>
    </row>
    <row r="283" spans="1:7" x14ac:dyDescent="0.35">
      <c r="A283">
        <v>33.856195999999997</v>
      </c>
      <c r="B283" t="s">
        <v>7319</v>
      </c>
      <c r="C283" s="1" t="s">
        <v>7320</v>
      </c>
      <c r="D283" t="str">
        <f>IF($B283="B","",IFERROR(VLOOKUP($C283,Elster!$I$5:$M$148,3,FALSE),$C283))</f>
        <v>0x000</v>
      </c>
      <c r="E283" t="str">
        <f>IF($B283="A","",IFERROR(VLOOKUP($C283,Elster!$I$5:$M$148,3,FALSE),$C283))</f>
        <v/>
      </c>
      <c r="F283">
        <f t="shared" si="9"/>
        <v>0</v>
      </c>
      <c r="G283" s="2">
        <f t="shared" si="10"/>
        <v>0</v>
      </c>
    </row>
    <row r="284" spans="1:7" x14ac:dyDescent="0.35">
      <c r="A284">
        <v>33.861196</v>
      </c>
      <c r="B284" t="s">
        <v>7317</v>
      </c>
      <c r="C284" s="1" t="s">
        <v>7320</v>
      </c>
      <c r="D284" t="str">
        <f>IF($B284="B","",IFERROR(VLOOKUP($C284,Elster!$I$5:$M$148,3,FALSE),$C284))</f>
        <v/>
      </c>
      <c r="E284" t="str">
        <f>IF($B284="A","",IFERROR(VLOOKUP($C284,Elster!$I$5:$M$148,3,FALSE),$C284))</f>
        <v>0x000</v>
      </c>
      <c r="F284">
        <f t="shared" si="9"/>
        <v>0</v>
      </c>
      <c r="G284" s="2">
        <f t="shared" si="10"/>
        <v>5.000000000002558E-3</v>
      </c>
    </row>
    <row r="285" spans="1:7" x14ac:dyDescent="0.35">
      <c r="A285">
        <v>33.861196</v>
      </c>
      <c r="B285" t="s">
        <v>7319</v>
      </c>
      <c r="C285" s="1" t="s">
        <v>7320</v>
      </c>
      <c r="D285" t="str">
        <f>IF($B285="B","",IFERROR(VLOOKUP($C285,Elster!$I$5:$M$148,3,FALSE),$C285))</f>
        <v>0x000</v>
      </c>
      <c r="E285" t="str">
        <f>IF($B285="A","",IFERROR(VLOOKUP($C285,Elster!$I$5:$M$148,3,FALSE),$C285))</f>
        <v/>
      </c>
      <c r="F285">
        <f t="shared" si="9"/>
        <v>0</v>
      </c>
      <c r="G285" s="2">
        <f t="shared" si="10"/>
        <v>0</v>
      </c>
    </row>
    <row r="286" spans="1:7" x14ac:dyDescent="0.35">
      <c r="A286">
        <v>33.866196000000002</v>
      </c>
      <c r="B286" t="s">
        <v>7317</v>
      </c>
      <c r="C286" s="1" t="s">
        <v>7320</v>
      </c>
      <c r="D286" t="str">
        <f>IF($B286="B","",IFERROR(VLOOKUP($C286,Elster!$I$5:$M$148,3,FALSE),$C286))</f>
        <v/>
      </c>
      <c r="E286" t="str">
        <f>IF($B286="A","",IFERROR(VLOOKUP($C286,Elster!$I$5:$M$148,3,FALSE),$C286))</f>
        <v>0x000</v>
      </c>
      <c r="F286">
        <f t="shared" si="9"/>
        <v>0</v>
      </c>
      <c r="G286" s="2">
        <f t="shared" si="10"/>
        <v>5.000000000002558E-3</v>
      </c>
    </row>
    <row r="287" spans="1:7" x14ac:dyDescent="0.35">
      <c r="A287">
        <v>33.866196000000002</v>
      </c>
      <c r="B287" t="s">
        <v>7319</v>
      </c>
      <c r="C287" s="1" t="s">
        <v>7320</v>
      </c>
      <c r="D287" t="str">
        <f>IF($B287="B","",IFERROR(VLOOKUP($C287,Elster!$I$5:$M$148,3,FALSE),$C287))</f>
        <v>0x000</v>
      </c>
      <c r="E287" t="str">
        <f>IF($B287="A","",IFERROR(VLOOKUP($C287,Elster!$I$5:$M$148,3,FALSE),$C287))</f>
        <v/>
      </c>
      <c r="F287">
        <f t="shared" si="9"/>
        <v>0</v>
      </c>
      <c r="G287" s="2">
        <f t="shared" si="10"/>
        <v>0</v>
      </c>
    </row>
    <row r="288" spans="1:7" x14ac:dyDescent="0.35">
      <c r="A288">
        <v>33.871195999999998</v>
      </c>
      <c r="B288" t="s">
        <v>7317</v>
      </c>
      <c r="C288" s="1" t="s">
        <v>7346</v>
      </c>
      <c r="D288" t="str">
        <f>IF($B288="B","",IFERROR(VLOOKUP($C288,Elster!$I$5:$M$148,3,FALSE),$C288))</f>
        <v/>
      </c>
      <c r="E288" t="str">
        <f>IF($B288="A","",IFERROR(VLOOKUP($C288,Elster!$I$5:$M$148,3,FALSE),$C288))</f>
        <v xml:space="preserve">   "KESSELUEBERHOEHUNG_WW"                            </v>
      </c>
      <c r="F288">
        <f t="shared" si="9"/>
        <v>46</v>
      </c>
      <c r="G288" s="2">
        <f t="shared" si="10"/>
        <v>4.9999999999954525E-3</v>
      </c>
    </row>
    <row r="289" spans="1:7" x14ac:dyDescent="0.35">
      <c r="A289">
        <v>33.871195999999998</v>
      </c>
      <c r="B289" t="s">
        <v>7319</v>
      </c>
      <c r="C289" s="1" t="s">
        <v>7346</v>
      </c>
      <c r="D289" t="str">
        <f>IF($B289="B","",IFERROR(VLOOKUP($C289,Elster!$I$5:$M$148,3,FALSE),$C289))</f>
        <v xml:space="preserve">   "KESSELUEBERHOEHUNG_WW"                            </v>
      </c>
      <c r="E289" t="str">
        <f>IF($B289="A","",IFERROR(VLOOKUP($C289,Elster!$I$5:$M$148,3,FALSE),$C289))</f>
        <v/>
      </c>
      <c r="F289">
        <f t="shared" si="9"/>
        <v>46</v>
      </c>
      <c r="G289" s="2">
        <f t="shared" si="10"/>
        <v>0</v>
      </c>
    </row>
    <row r="290" spans="1:7" x14ac:dyDescent="0.35">
      <c r="A290">
        <v>34.950318000000003</v>
      </c>
      <c r="B290" t="s">
        <v>7317</v>
      </c>
      <c r="C290" s="1" t="s">
        <v>7318</v>
      </c>
      <c r="D290" t="str">
        <f>IF($B290="B","",IFERROR(VLOOKUP($C290,Elster!$I$5:$M$148,3,FALSE),$C290))</f>
        <v/>
      </c>
      <c r="E290" t="str">
        <f>IF($B290="A","",IFERROR(VLOOKUP($C290,Elster!$I$5:$M$148,3,FALSE),$C290))</f>
        <v xml:space="preserve">   "SAMMLERISTTEMP"                                   </v>
      </c>
      <c r="F290">
        <f t="shared" si="9"/>
        <v>13</v>
      </c>
      <c r="G290" s="2">
        <f t="shared" si="10"/>
        <v>1.0791220000000052</v>
      </c>
    </row>
    <row r="291" spans="1:7" x14ac:dyDescent="0.35">
      <c r="A291">
        <v>34.950319</v>
      </c>
      <c r="B291" t="s">
        <v>7319</v>
      </c>
      <c r="C291" s="1" t="s">
        <v>7318</v>
      </c>
      <c r="D291" t="str">
        <f>IF($B291="B","",IFERROR(VLOOKUP($C291,Elster!$I$5:$M$148,3,FALSE),$C291))</f>
        <v xml:space="preserve">   "SAMMLERISTTEMP"                                   </v>
      </c>
      <c r="E291" t="str">
        <f>IF($B291="A","",IFERROR(VLOOKUP($C291,Elster!$I$5:$M$148,3,FALSE),$C291))</f>
        <v/>
      </c>
      <c r="F291">
        <f t="shared" si="9"/>
        <v>13</v>
      </c>
      <c r="G291" s="2">
        <f t="shared" si="10"/>
        <v>9.9999999747524271E-7</v>
      </c>
    </row>
    <row r="292" spans="1:7" x14ac:dyDescent="0.35">
      <c r="A292">
        <v>34.955317999999998</v>
      </c>
      <c r="B292" t="s">
        <v>7317</v>
      </c>
      <c r="C292" s="1" t="s">
        <v>7320</v>
      </c>
      <c r="D292" t="str">
        <f>IF($B292="B","",IFERROR(VLOOKUP($C292,Elster!$I$5:$M$148,3,FALSE),$C292))</f>
        <v/>
      </c>
      <c r="E292" t="str">
        <f>IF($B292="A","",IFERROR(VLOOKUP($C292,Elster!$I$5:$M$148,3,FALSE),$C292))</f>
        <v>0x000</v>
      </c>
      <c r="F292">
        <f t="shared" si="9"/>
        <v>0</v>
      </c>
      <c r="G292" s="2">
        <f t="shared" si="10"/>
        <v>4.9989999999979773E-3</v>
      </c>
    </row>
    <row r="293" spans="1:7" x14ac:dyDescent="0.35">
      <c r="A293">
        <v>34.955317999999998</v>
      </c>
      <c r="B293" t="s">
        <v>7319</v>
      </c>
      <c r="C293" s="1" t="s">
        <v>7320</v>
      </c>
      <c r="D293" t="str">
        <f>IF($B293="B","",IFERROR(VLOOKUP($C293,Elster!$I$5:$M$148,3,FALSE),$C293))</f>
        <v>0x000</v>
      </c>
      <c r="E293" t="str">
        <f>IF($B293="A","",IFERROR(VLOOKUP($C293,Elster!$I$5:$M$148,3,FALSE),$C293))</f>
        <v/>
      </c>
      <c r="F293">
        <f t="shared" si="9"/>
        <v>0</v>
      </c>
      <c r="G293" s="2">
        <f t="shared" si="10"/>
        <v>0</v>
      </c>
    </row>
    <row r="294" spans="1:7" x14ac:dyDescent="0.35">
      <c r="A294">
        <v>34.960318000000001</v>
      </c>
      <c r="B294" t="s">
        <v>7317</v>
      </c>
      <c r="C294" s="1" t="s">
        <v>7327</v>
      </c>
      <c r="D294" t="str">
        <f>IF($B294="B","",IFERROR(VLOOKUP($C294,Elster!$I$5:$M$148,3,FALSE),$C294))</f>
        <v/>
      </c>
      <c r="E294" t="str">
        <f>IF($B294="A","",IFERROR(VLOOKUP($C294,Elster!$I$5:$M$148,3,FALSE),$C294))</f>
        <v xml:space="preserve">   "AUSSENTEMP"                                       </v>
      </c>
      <c r="F294">
        <f t="shared" si="9"/>
        <v>12</v>
      </c>
      <c r="G294" s="2">
        <f t="shared" si="10"/>
        <v>5.000000000002558E-3</v>
      </c>
    </row>
    <row r="295" spans="1:7" x14ac:dyDescent="0.35">
      <c r="A295">
        <v>34.960318000000001</v>
      </c>
      <c r="B295" t="s">
        <v>7319</v>
      </c>
      <c r="C295" s="1" t="s">
        <v>7327</v>
      </c>
      <c r="D295" t="str">
        <f>IF($B295="B","",IFERROR(VLOOKUP($C295,Elster!$I$5:$M$148,3,FALSE),$C295))</f>
        <v xml:space="preserve">   "AUSSENTEMP"                                       </v>
      </c>
      <c r="E295" t="str">
        <f>IF($B295="A","",IFERROR(VLOOKUP($C295,Elster!$I$5:$M$148,3,FALSE),$C295))</f>
        <v/>
      </c>
      <c r="F295">
        <f t="shared" si="9"/>
        <v>12</v>
      </c>
      <c r="G295" s="2">
        <f t="shared" si="10"/>
        <v>0</v>
      </c>
    </row>
    <row r="296" spans="1:7" x14ac:dyDescent="0.35">
      <c r="A296">
        <v>34.965318000000003</v>
      </c>
      <c r="B296" t="s">
        <v>7319</v>
      </c>
      <c r="C296" s="1" t="s">
        <v>7321</v>
      </c>
      <c r="D296" t="str">
        <f>IF($B296="B","",IFERROR(VLOOKUP($C296,Elster!$I$5:$M$148,3,FALSE),$C296))</f>
        <v xml:space="preserve">   "FEHLERMELDUNG"                                    </v>
      </c>
      <c r="E296" t="str">
        <f>IF($B296="A","",IFERROR(VLOOKUP($C296,Elster!$I$5:$M$148,3,FALSE),$C296))</f>
        <v/>
      </c>
      <c r="F296">
        <f t="shared" si="9"/>
        <v>1</v>
      </c>
      <c r="G296" s="2">
        <f t="shared" si="10"/>
        <v>5.000000000002558E-3</v>
      </c>
    </row>
    <row r="297" spans="1:7" x14ac:dyDescent="0.35">
      <c r="A297">
        <v>34.965344000000002</v>
      </c>
      <c r="B297" t="s">
        <v>7317</v>
      </c>
      <c r="C297" s="1" t="s">
        <v>7321</v>
      </c>
      <c r="D297" t="str">
        <f>IF($B297="B","",IFERROR(VLOOKUP($C297,Elster!$I$5:$M$148,3,FALSE),$C297))</f>
        <v/>
      </c>
      <c r="E297" t="str">
        <f>IF($B297="A","",IFERROR(VLOOKUP($C297,Elster!$I$5:$M$148,3,FALSE),$C297))</f>
        <v xml:space="preserve">   "FEHLERMELDUNG"                                    </v>
      </c>
      <c r="F297">
        <f t="shared" si="9"/>
        <v>1</v>
      </c>
      <c r="G297" s="2">
        <f t="shared" si="10"/>
        <v>2.5999999998305157E-5</v>
      </c>
    </row>
    <row r="298" spans="1:7" x14ac:dyDescent="0.35">
      <c r="A298">
        <v>34.970317999999999</v>
      </c>
      <c r="B298" t="s">
        <v>7319</v>
      </c>
      <c r="C298" s="1" t="s">
        <v>7347</v>
      </c>
      <c r="D298" t="str">
        <f>IF($B298="B","",IFERROR(VLOOKUP($C298,Elster!$I$5:$M$148,3,FALSE),$C298))</f>
        <v xml:space="preserve">   "DATUM"                                            </v>
      </c>
      <c r="E298" t="str">
        <f>IF($B298="A","",IFERROR(VLOOKUP($C298,Elster!$I$5:$M$148,3,FALSE),$C298))</f>
        <v/>
      </c>
      <c r="F298">
        <f t="shared" si="9"/>
        <v>10</v>
      </c>
      <c r="G298" s="2">
        <f t="shared" si="10"/>
        <v>4.9739999999971474E-3</v>
      </c>
    </row>
    <row r="299" spans="1:7" x14ac:dyDescent="0.35">
      <c r="A299">
        <v>34.970343999999997</v>
      </c>
      <c r="B299" t="s">
        <v>7317</v>
      </c>
      <c r="C299" s="1" t="s">
        <v>7347</v>
      </c>
      <c r="D299" t="str">
        <f>IF($B299="B","",IFERROR(VLOOKUP($C299,Elster!$I$5:$M$148,3,FALSE),$C299))</f>
        <v/>
      </c>
      <c r="E299" t="str">
        <f>IF($B299="A","",IFERROR(VLOOKUP($C299,Elster!$I$5:$M$148,3,FALSE),$C299))</f>
        <v xml:space="preserve">   "DATUM"                                            </v>
      </c>
      <c r="F299">
        <f t="shared" si="9"/>
        <v>10</v>
      </c>
      <c r="G299" s="2">
        <f t="shared" si="10"/>
        <v>2.5999999998305157E-5</v>
      </c>
    </row>
    <row r="300" spans="1:7" x14ac:dyDescent="0.35">
      <c r="A300">
        <v>34.975318000000001</v>
      </c>
      <c r="B300" t="s">
        <v>7319</v>
      </c>
      <c r="C300" s="1" t="s">
        <v>7322</v>
      </c>
      <c r="D300" t="str">
        <f>IF($B300="B","",IFERROR(VLOOKUP($C300,Elster!$I$5:$M$148,3,FALSE),$C300))</f>
        <v xml:space="preserve">   "GERAETE_ID"                                       </v>
      </c>
      <c r="E300" t="str">
        <f>IF($B300="A","",IFERROR(VLOOKUP($C300,Elster!$I$5:$M$148,3,FALSE),$C300))</f>
        <v/>
      </c>
      <c r="F300">
        <f t="shared" si="9"/>
        <v>11</v>
      </c>
      <c r="G300" s="2">
        <f t="shared" si="10"/>
        <v>4.9740000000042528E-3</v>
      </c>
    </row>
    <row r="301" spans="1:7" x14ac:dyDescent="0.35">
      <c r="A301">
        <v>34.975344</v>
      </c>
      <c r="B301" t="s">
        <v>7317</v>
      </c>
      <c r="C301" s="1" t="s">
        <v>7322</v>
      </c>
      <c r="D301" t="str">
        <f>IF($B301="B","",IFERROR(VLOOKUP($C301,Elster!$I$5:$M$148,3,FALSE),$C301))</f>
        <v/>
      </c>
      <c r="E301" t="str">
        <f>IF($B301="A","",IFERROR(VLOOKUP($C301,Elster!$I$5:$M$148,3,FALSE),$C301))</f>
        <v xml:space="preserve">   "GERAETE_ID"                                       </v>
      </c>
      <c r="F301">
        <f t="shared" si="9"/>
        <v>11</v>
      </c>
      <c r="G301" s="2">
        <f t="shared" si="10"/>
        <v>2.5999999998305157E-5</v>
      </c>
    </row>
    <row r="302" spans="1:7" x14ac:dyDescent="0.35">
      <c r="A302">
        <v>34.980344000000002</v>
      </c>
      <c r="B302" t="s">
        <v>7317</v>
      </c>
      <c r="C302" s="1" t="s">
        <v>7320</v>
      </c>
      <c r="D302" t="str">
        <f>IF($B302="B","",IFERROR(VLOOKUP($C302,Elster!$I$5:$M$148,3,FALSE),$C302))</f>
        <v/>
      </c>
      <c r="E302" t="str">
        <f>IF($B302="A","",IFERROR(VLOOKUP($C302,Elster!$I$5:$M$148,3,FALSE),$C302))</f>
        <v>0x000</v>
      </c>
      <c r="F302">
        <f t="shared" si="9"/>
        <v>0</v>
      </c>
      <c r="G302" s="2">
        <f t="shared" si="10"/>
        <v>5.000000000002558E-3</v>
      </c>
    </row>
    <row r="303" spans="1:7" x14ac:dyDescent="0.35">
      <c r="A303">
        <v>34.980344000000002</v>
      </c>
      <c r="B303" t="s">
        <v>7319</v>
      </c>
      <c r="C303" s="1" t="s">
        <v>7320</v>
      </c>
      <c r="D303" t="str">
        <f>IF($B303="B","",IFERROR(VLOOKUP($C303,Elster!$I$5:$M$148,3,FALSE),$C303))</f>
        <v>0x000</v>
      </c>
      <c r="E303" t="str">
        <f>IF($B303="A","",IFERROR(VLOOKUP($C303,Elster!$I$5:$M$148,3,FALSE),$C303))</f>
        <v/>
      </c>
      <c r="F303">
        <f t="shared" si="9"/>
        <v>0</v>
      </c>
      <c r="G303" s="2">
        <f t="shared" si="10"/>
        <v>0</v>
      </c>
    </row>
    <row r="304" spans="1:7" x14ac:dyDescent="0.35">
      <c r="A304">
        <v>34.985343999999998</v>
      </c>
      <c r="B304" t="s">
        <v>7317</v>
      </c>
      <c r="C304" s="1" t="s">
        <v>7320</v>
      </c>
      <c r="D304" t="str">
        <f>IF($B304="B","",IFERROR(VLOOKUP($C304,Elster!$I$5:$M$148,3,FALSE),$C304))</f>
        <v/>
      </c>
      <c r="E304" t="str">
        <f>IF($B304="A","",IFERROR(VLOOKUP($C304,Elster!$I$5:$M$148,3,FALSE),$C304))</f>
        <v>0x000</v>
      </c>
      <c r="F304">
        <f t="shared" si="9"/>
        <v>0</v>
      </c>
      <c r="G304" s="2">
        <f t="shared" si="10"/>
        <v>4.9999999999954525E-3</v>
      </c>
    </row>
    <row r="305" spans="1:7" x14ac:dyDescent="0.35">
      <c r="A305">
        <v>34.985343999999998</v>
      </c>
      <c r="B305" t="s">
        <v>7319</v>
      </c>
      <c r="C305" s="1" t="s">
        <v>7320</v>
      </c>
      <c r="D305" t="str">
        <f>IF($B305="B","",IFERROR(VLOOKUP($C305,Elster!$I$5:$M$148,3,FALSE),$C305))</f>
        <v>0x000</v>
      </c>
      <c r="E305" t="str">
        <f>IF($B305="A","",IFERROR(VLOOKUP($C305,Elster!$I$5:$M$148,3,FALSE),$C305))</f>
        <v/>
      </c>
      <c r="F305">
        <f t="shared" si="9"/>
        <v>0</v>
      </c>
      <c r="G305" s="2">
        <f t="shared" si="10"/>
        <v>0</v>
      </c>
    </row>
    <row r="306" spans="1:7" x14ac:dyDescent="0.35">
      <c r="A306">
        <v>34.990344</v>
      </c>
      <c r="B306" t="s">
        <v>7317</v>
      </c>
      <c r="C306" s="1" t="s">
        <v>7320</v>
      </c>
      <c r="D306" t="str">
        <f>IF($B306="B","",IFERROR(VLOOKUP($C306,Elster!$I$5:$M$148,3,FALSE),$C306))</f>
        <v/>
      </c>
      <c r="E306" t="str">
        <f>IF($B306="A","",IFERROR(VLOOKUP($C306,Elster!$I$5:$M$148,3,FALSE),$C306))</f>
        <v>0x000</v>
      </c>
      <c r="F306">
        <f t="shared" si="9"/>
        <v>0</v>
      </c>
      <c r="G306" s="2">
        <f t="shared" si="10"/>
        <v>5.000000000002558E-3</v>
      </c>
    </row>
    <row r="307" spans="1:7" x14ac:dyDescent="0.35">
      <c r="A307">
        <v>34.990344</v>
      </c>
      <c r="B307" t="s">
        <v>7319</v>
      </c>
      <c r="C307" s="1" t="s">
        <v>7320</v>
      </c>
      <c r="D307" t="str">
        <f>IF($B307="B","",IFERROR(VLOOKUP($C307,Elster!$I$5:$M$148,3,FALSE),$C307))</f>
        <v>0x000</v>
      </c>
      <c r="E307" t="str">
        <f>IF($B307="A","",IFERROR(VLOOKUP($C307,Elster!$I$5:$M$148,3,FALSE),$C307))</f>
        <v/>
      </c>
      <c r="F307">
        <f t="shared" si="9"/>
        <v>0</v>
      </c>
      <c r="G307" s="2">
        <f t="shared" si="10"/>
        <v>0</v>
      </c>
    </row>
    <row r="308" spans="1:7" x14ac:dyDescent="0.35">
      <c r="A308">
        <v>34.995344000000003</v>
      </c>
      <c r="B308" t="s">
        <v>7317</v>
      </c>
      <c r="C308" s="1" t="s">
        <v>7320</v>
      </c>
      <c r="D308" t="str">
        <f>IF($B308="B","",IFERROR(VLOOKUP($C308,Elster!$I$5:$M$148,3,FALSE),$C308))</f>
        <v/>
      </c>
      <c r="E308" t="str">
        <f>IF($B308="A","",IFERROR(VLOOKUP($C308,Elster!$I$5:$M$148,3,FALSE),$C308))</f>
        <v>0x000</v>
      </c>
      <c r="F308">
        <f t="shared" si="9"/>
        <v>0</v>
      </c>
      <c r="G308" s="2">
        <f t="shared" si="10"/>
        <v>5.000000000002558E-3</v>
      </c>
    </row>
    <row r="309" spans="1:7" x14ac:dyDescent="0.35">
      <c r="A309">
        <v>34.995344000000003</v>
      </c>
      <c r="B309" t="s">
        <v>7319</v>
      </c>
      <c r="C309" s="1" t="s">
        <v>7320</v>
      </c>
      <c r="D309" t="str">
        <f>IF($B309="B","",IFERROR(VLOOKUP($C309,Elster!$I$5:$M$148,3,FALSE),$C309))</f>
        <v>0x000</v>
      </c>
      <c r="E309" t="str">
        <f>IF($B309="A","",IFERROR(VLOOKUP($C309,Elster!$I$5:$M$148,3,FALSE),$C309))</f>
        <v/>
      </c>
      <c r="F309">
        <f t="shared" si="9"/>
        <v>0</v>
      </c>
      <c r="G309" s="2">
        <f t="shared" si="10"/>
        <v>0</v>
      </c>
    </row>
    <row r="310" spans="1:7" x14ac:dyDescent="0.35">
      <c r="A310">
        <v>35.000343999999998</v>
      </c>
      <c r="B310" t="s">
        <v>7317</v>
      </c>
      <c r="C310" s="1" t="s">
        <v>7320</v>
      </c>
      <c r="D310" t="str">
        <f>IF($B310="B","",IFERROR(VLOOKUP($C310,Elster!$I$5:$M$148,3,FALSE),$C310))</f>
        <v/>
      </c>
      <c r="E310" t="str">
        <f>IF($B310="A","",IFERROR(VLOOKUP($C310,Elster!$I$5:$M$148,3,FALSE),$C310))</f>
        <v>0x000</v>
      </c>
      <c r="F310">
        <f t="shared" si="9"/>
        <v>0</v>
      </c>
      <c r="G310" s="2">
        <f t="shared" si="10"/>
        <v>4.9999999999954525E-3</v>
      </c>
    </row>
    <row r="311" spans="1:7" x14ac:dyDescent="0.35">
      <c r="A311">
        <v>35.000343999999998</v>
      </c>
      <c r="B311" t="s">
        <v>7319</v>
      </c>
      <c r="C311" s="1" t="s">
        <v>7320</v>
      </c>
      <c r="D311" t="str">
        <f>IF($B311="B","",IFERROR(VLOOKUP($C311,Elster!$I$5:$M$148,3,FALSE),$C311))</f>
        <v>0x000</v>
      </c>
      <c r="E311" t="str">
        <f>IF($B311="A","",IFERROR(VLOOKUP($C311,Elster!$I$5:$M$148,3,FALSE),$C311))</f>
        <v/>
      </c>
      <c r="F311">
        <f t="shared" si="9"/>
        <v>0</v>
      </c>
      <c r="G311" s="2">
        <f t="shared" si="10"/>
        <v>0</v>
      </c>
    </row>
    <row r="312" spans="1:7" x14ac:dyDescent="0.35">
      <c r="A312">
        <v>35.005344000000001</v>
      </c>
      <c r="B312" t="s">
        <v>7317</v>
      </c>
      <c r="C312" s="1" t="s">
        <v>7348</v>
      </c>
      <c r="D312" t="str">
        <f>IF($B312="B","",IFERROR(VLOOKUP($C312,Elster!$I$5:$M$148,3,FALSE),$C312))</f>
        <v/>
      </c>
      <c r="E312" t="str">
        <f>IF($B312="A","",IFERROR(VLOOKUP($C312,Elster!$I$5:$M$148,3,FALSE),$C312))</f>
        <v xml:space="preserve">   "STAENDIGE_MINIMALBEGRENZUNG"                      </v>
      </c>
      <c r="F312">
        <f t="shared" si="9"/>
        <v>47</v>
      </c>
      <c r="G312" s="2">
        <f t="shared" si="10"/>
        <v>5.000000000002558E-3</v>
      </c>
    </row>
    <row r="313" spans="1:7" x14ac:dyDescent="0.35">
      <c r="A313">
        <v>35.005344000000001</v>
      </c>
      <c r="B313" t="s">
        <v>7319</v>
      </c>
      <c r="C313" s="1" t="s">
        <v>7348</v>
      </c>
      <c r="D313" t="str">
        <f>IF($B313="B","",IFERROR(VLOOKUP($C313,Elster!$I$5:$M$148,3,FALSE),$C313))</f>
        <v xml:space="preserve">   "STAENDIGE_MINIMALBEGRENZUNG"                      </v>
      </c>
      <c r="E313" t="str">
        <f>IF($B313="A","",IFERROR(VLOOKUP($C313,Elster!$I$5:$M$148,3,FALSE),$C313))</f>
        <v/>
      </c>
      <c r="F313">
        <f t="shared" si="9"/>
        <v>47</v>
      </c>
      <c r="G313" s="2">
        <f t="shared" si="10"/>
        <v>0</v>
      </c>
    </row>
    <row r="314" spans="1:7" x14ac:dyDescent="0.35">
      <c r="A314">
        <v>36.086965999999997</v>
      </c>
      <c r="B314" t="s">
        <v>7317</v>
      </c>
      <c r="C314" s="1" t="s">
        <v>7318</v>
      </c>
      <c r="D314" t="str">
        <f>IF($B314="B","",IFERROR(VLOOKUP($C314,Elster!$I$5:$M$148,3,FALSE),$C314))</f>
        <v/>
      </c>
      <c r="E314" t="str">
        <f>IF($B314="A","",IFERROR(VLOOKUP($C314,Elster!$I$5:$M$148,3,FALSE),$C314))</f>
        <v xml:space="preserve">   "SAMMLERISTTEMP"                                   </v>
      </c>
      <c r="F314">
        <f t="shared" si="9"/>
        <v>13</v>
      </c>
      <c r="G314" s="2">
        <f t="shared" si="10"/>
        <v>1.0816219999999959</v>
      </c>
    </row>
    <row r="315" spans="1:7" x14ac:dyDescent="0.35">
      <c r="A315">
        <v>36.086965999999997</v>
      </c>
      <c r="B315" t="s">
        <v>7319</v>
      </c>
      <c r="C315" s="1" t="s">
        <v>7318</v>
      </c>
      <c r="D315" t="str">
        <f>IF($B315="B","",IFERROR(VLOOKUP($C315,Elster!$I$5:$M$148,3,FALSE),$C315))</f>
        <v xml:space="preserve">   "SAMMLERISTTEMP"                                   </v>
      </c>
      <c r="E315" t="str">
        <f>IF($B315="A","",IFERROR(VLOOKUP($C315,Elster!$I$5:$M$148,3,FALSE),$C315))</f>
        <v/>
      </c>
      <c r="F315">
        <f t="shared" si="9"/>
        <v>13</v>
      </c>
      <c r="G315" s="2">
        <f t="shared" si="10"/>
        <v>0</v>
      </c>
    </row>
    <row r="316" spans="1:7" x14ac:dyDescent="0.35">
      <c r="A316">
        <v>36.091965999999999</v>
      </c>
      <c r="B316" t="s">
        <v>7317</v>
      </c>
      <c r="C316" s="1" t="s">
        <v>7320</v>
      </c>
      <c r="D316" t="str">
        <f>IF($B316="B","",IFERROR(VLOOKUP($C316,Elster!$I$5:$M$148,3,FALSE),$C316))</f>
        <v/>
      </c>
      <c r="E316" t="str">
        <f>IF($B316="A","",IFERROR(VLOOKUP($C316,Elster!$I$5:$M$148,3,FALSE),$C316))</f>
        <v>0x000</v>
      </c>
      <c r="F316">
        <f t="shared" si="9"/>
        <v>0</v>
      </c>
      <c r="G316" s="2">
        <f t="shared" si="10"/>
        <v>5.000000000002558E-3</v>
      </c>
    </row>
    <row r="317" spans="1:7" x14ac:dyDescent="0.35">
      <c r="A317">
        <v>36.091965999999999</v>
      </c>
      <c r="B317" t="s">
        <v>7319</v>
      </c>
      <c r="C317" s="1" t="s">
        <v>7320</v>
      </c>
      <c r="D317" t="str">
        <f>IF($B317="B","",IFERROR(VLOOKUP($C317,Elster!$I$5:$M$148,3,FALSE),$C317))</f>
        <v>0x000</v>
      </c>
      <c r="E317" t="str">
        <f>IF($B317="A","",IFERROR(VLOOKUP($C317,Elster!$I$5:$M$148,3,FALSE),$C317))</f>
        <v/>
      </c>
      <c r="F317">
        <f t="shared" si="9"/>
        <v>0</v>
      </c>
      <c r="G317" s="2">
        <f t="shared" si="10"/>
        <v>0</v>
      </c>
    </row>
    <row r="318" spans="1:7" x14ac:dyDescent="0.35">
      <c r="A318">
        <v>36.096966000000002</v>
      </c>
      <c r="B318" t="s">
        <v>7319</v>
      </c>
      <c r="C318" s="1" t="s">
        <v>7327</v>
      </c>
      <c r="D318" t="str">
        <f>IF($B318="B","",IFERROR(VLOOKUP($C318,Elster!$I$5:$M$148,3,FALSE),$C318))</f>
        <v xml:space="preserve">   "AUSSENTEMP"                                       </v>
      </c>
      <c r="E318" t="str">
        <f>IF($B318="A","",IFERROR(VLOOKUP($C318,Elster!$I$5:$M$148,3,FALSE),$C318))</f>
        <v/>
      </c>
      <c r="F318">
        <f t="shared" si="9"/>
        <v>12</v>
      </c>
      <c r="G318" s="2">
        <f t="shared" si="10"/>
        <v>5.000000000002558E-3</v>
      </c>
    </row>
    <row r="319" spans="1:7" x14ac:dyDescent="0.35">
      <c r="A319">
        <v>36.096992</v>
      </c>
      <c r="B319" t="s">
        <v>7317</v>
      </c>
      <c r="C319" s="1" t="s">
        <v>7327</v>
      </c>
      <c r="D319" t="str">
        <f>IF($B319="B","",IFERROR(VLOOKUP($C319,Elster!$I$5:$M$148,3,FALSE),$C319))</f>
        <v/>
      </c>
      <c r="E319" t="str">
        <f>IF($B319="A","",IFERROR(VLOOKUP($C319,Elster!$I$5:$M$148,3,FALSE),$C319))</f>
        <v xml:space="preserve">   "AUSSENTEMP"                                       </v>
      </c>
      <c r="F319">
        <f t="shared" si="9"/>
        <v>12</v>
      </c>
      <c r="G319" s="2">
        <f t="shared" si="10"/>
        <v>2.5999999998305157E-5</v>
      </c>
    </row>
    <row r="320" spans="1:7" x14ac:dyDescent="0.35">
      <c r="A320">
        <v>36.101965999999997</v>
      </c>
      <c r="B320" t="s">
        <v>7319</v>
      </c>
      <c r="C320" s="1" t="s">
        <v>7321</v>
      </c>
      <c r="D320" t="str">
        <f>IF($B320="B","",IFERROR(VLOOKUP($C320,Elster!$I$5:$M$148,3,FALSE),$C320))</f>
        <v xml:space="preserve">   "FEHLERMELDUNG"                                    </v>
      </c>
      <c r="E320" t="str">
        <f>IF($B320="A","",IFERROR(VLOOKUP($C320,Elster!$I$5:$M$148,3,FALSE),$C320))</f>
        <v/>
      </c>
      <c r="F320">
        <f t="shared" si="9"/>
        <v>1</v>
      </c>
      <c r="G320" s="2">
        <f t="shared" si="10"/>
        <v>4.9739999999971474E-3</v>
      </c>
    </row>
    <row r="321" spans="1:7" x14ac:dyDescent="0.35">
      <c r="A321">
        <v>36.101992000000003</v>
      </c>
      <c r="B321" t="s">
        <v>7317</v>
      </c>
      <c r="C321" s="1" t="s">
        <v>7321</v>
      </c>
      <c r="D321" t="str">
        <f>IF($B321="B","",IFERROR(VLOOKUP($C321,Elster!$I$5:$M$148,3,FALSE),$C321))</f>
        <v/>
      </c>
      <c r="E321" t="str">
        <f>IF($B321="A","",IFERROR(VLOOKUP($C321,Elster!$I$5:$M$148,3,FALSE),$C321))</f>
        <v xml:space="preserve">   "FEHLERMELDUNG"                                    </v>
      </c>
      <c r="F321">
        <f t="shared" si="9"/>
        <v>1</v>
      </c>
      <c r="G321" s="2">
        <f t="shared" si="10"/>
        <v>2.6000000005410584E-5</v>
      </c>
    </row>
    <row r="322" spans="1:7" x14ac:dyDescent="0.35">
      <c r="A322">
        <v>36.106966</v>
      </c>
      <c r="B322" t="s">
        <v>7319</v>
      </c>
      <c r="C322" s="1" t="s">
        <v>7322</v>
      </c>
      <c r="D322" t="str">
        <f>IF($B322="B","",IFERROR(VLOOKUP($C322,Elster!$I$5:$M$148,3,FALSE),$C322))</f>
        <v xml:space="preserve">   "GERAETE_ID"                                       </v>
      </c>
      <c r="E322" t="str">
        <f>IF($B322="A","",IFERROR(VLOOKUP($C322,Elster!$I$5:$M$148,3,FALSE),$C322))</f>
        <v/>
      </c>
      <c r="F322">
        <f t="shared" si="9"/>
        <v>11</v>
      </c>
      <c r="G322" s="2">
        <f t="shared" si="10"/>
        <v>4.9739999999971474E-3</v>
      </c>
    </row>
    <row r="323" spans="1:7" x14ac:dyDescent="0.35">
      <c r="A323">
        <v>36.106991999999998</v>
      </c>
      <c r="B323" t="s">
        <v>7317</v>
      </c>
      <c r="C323" s="1" t="s">
        <v>7322</v>
      </c>
      <c r="D323" t="str">
        <f>IF($B323="B","",IFERROR(VLOOKUP($C323,Elster!$I$5:$M$148,3,FALSE),$C323))</f>
        <v/>
      </c>
      <c r="E323" t="str">
        <f>IF($B323="A","",IFERROR(VLOOKUP($C323,Elster!$I$5:$M$148,3,FALSE),$C323))</f>
        <v xml:space="preserve">   "GERAETE_ID"                                       </v>
      </c>
      <c r="F323">
        <f t="shared" si="9"/>
        <v>11</v>
      </c>
      <c r="G323" s="2">
        <f t="shared" si="10"/>
        <v>2.5999999998305157E-5</v>
      </c>
    </row>
    <row r="324" spans="1:7" x14ac:dyDescent="0.35">
      <c r="A324">
        <v>36.111964999999998</v>
      </c>
      <c r="B324" t="s">
        <v>7319</v>
      </c>
      <c r="C324" s="1" t="s">
        <v>7322</v>
      </c>
      <c r="D324" t="str">
        <f>IF($B324="B","",IFERROR(VLOOKUP($C324,Elster!$I$5:$M$148,3,FALSE),$C324))</f>
        <v xml:space="preserve">   "GERAETE_ID"                                       </v>
      </c>
      <c r="E324" t="str">
        <f>IF($B324="A","",IFERROR(VLOOKUP($C324,Elster!$I$5:$M$148,3,FALSE),$C324))</f>
        <v/>
      </c>
      <c r="F324">
        <f t="shared" ref="F324:F387" si="11">HEX2DEC(REPLACE(C324,1,2,""))</f>
        <v>11</v>
      </c>
      <c r="G324" s="2">
        <f t="shared" ref="G324:G387" si="12">SUBSTITUTE(A324,"s","")-SUBSTITUTE(A323,"s","")</f>
        <v>4.9729999999996721E-3</v>
      </c>
    </row>
    <row r="325" spans="1:7" x14ac:dyDescent="0.35">
      <c r="A325">
        <v>36.111992000000001</v>
      </c>
      <c r="B325" t="s">
        <v>7317</v>
      </c>
      <c r="C325" s="1" t="s">
        <v>7322</v>
      </c>
      <c r="D325" t="str">
        <f>IF($B325="B","",IFERROR(VLOOKUP($C325,Elster!$I$5:$M$148,3,FALSE),$C325))</f>
        <v/>
      </c>
      <c r="E325" t="str">
        <f>IF($B325="A","",IFERROR(VLOOKUP($C325,Elster!$I$5:$M$148,3,FALSE),$C325))</f>
        <v xml:space="preserve">   "GERAETE_ID"                                       </v>
      </c>
      <c r="F325">
        <f t="shared" si="11"/>
        <v>11</v>
      </c>
      <c r="G325" s="2">
        <f t="shared" si="12"/>
        <v>2.7000000002885827E-5</v>
      </c>
    </row>
    <row r="326" spans="1:7" x14ac:dyDescent="0.35">
      <c r="A326">
        <v>36.116990999999999</v>
      </c>
      <c r="B326" t="s">
        <v>7317</v>
      </c>
      <c r="C326" s="1" t="s">
        <v>7320</v>
      </c>
      <c r="D326" t="str">
        <f>IF($B326="B","",IFERROR(VLOOKUP($C326,Elster!$I$5:$M$148,3,FALSE),$C326))</f>
        <v/>
      </c>
      <c r="E326" t="str">
        <f>IF($B326="A","",IFERROR(VLOOKUP($C326,Elster!$I$5:$M$148,3,FALSE),$C326))</f>
        <v>0x000</v>
      </c>
      <c r="F326">
        <f t="shared" si="11"/>
        <v>0</v>
      </c>
      <c r="G326" s="2">
        <f t="shared" si="12"/>
        <v>4.9989999999979773E-3</v>
      </c>
    </row>
    <row r="327" spans="1:7" x14ac:dyDescent="0.35">
      <c r="A327">
        <v>36.116990999999999</v>
      </c>
      <c r="B327" t="s">
        <v>7319</v>
      </c>
      <c r="C327" s="1" t="s">
        <v>7320</v>
      </c>
      <c r="D327" t="str">
        <f>IF($B327="B","",IFERROR(VLOOKUP($C327,Elster!$I$5:$M$148,3,FALSE),$C327))</f>
        <v>0x000</v>
      </c>
      <c r="E327" t="str">
        <f>IF($B327="A","",IFERROR(VLOOKUP($C327,Elster!$I$5:$M$148,3,FALSE),$C327))</f>
        <v/>
      </c>
      <c r="F327">
        <f t="shared" si="11"/>
        <v>0</v>
      </c>
      <c r="G327" s="2">
        <f t="shared" si="12"/>
        <v>0</v>
      </c>
    </row>
    <row r="328" spans="1:7" x14ac:dyDescent="0.35">
      <c r="A328">
        <v>36.121991000000001</v>
      </c>
      <c r="B328" t="s">
        <v>7317</v>
      </c>
      <c r="C328" s="1" t="s">
        <v>7320</v>
      </c>
      <c r="D328" t="str">
        <f>IF($B328="B","",IFERROR(VLOOKUP($C328,Elster!$I$5:$M$148,3,FALSE),$C328))</f>
        <v/>
      </c>
      <c r="E328" t="str">
        <f>IF($B328="A","",IFERROR(VLOOKUP($C328,Elster!$I$5:$M$148,3,FALSE),$C328))</f>
        <v>0x000</v>
      </c>
      <c r="F328">
        <f t="shared" si="11"/>
        <v>0</v>
      </c>
      <c r="G328" s="2">
        <f t="shared" si="12"/>
        <v>5.000000000002558E-3</v>
      </c>
    </row>
    <row r="329" spans="1:7" x14ac:dyDescent="0.35">
      <c r="A329">
        <v>36.121991000000001</v>
      </c>
      <c r="B329" t="s">
        <v>7319</v>
      </c>
      <c r="C329" s="1" t="s">
        <v>7320</v>
      </c>
      <c r="D329" t="str">
        <f>IF($B329="B","",IFERROR(VLOOKUP($C329,Elster!$I$5:$M$148,3,FALSE),$C329))</f>
        <v>0x000</v>
      </c>
      <c r="E329" t="str">
        <f>IF($B329="A","",IFERROR(VLOOKUP($C329,Elster!$I$5:$M$148,3,FALSE),$C329))</f>
        <v/>
      </c>
      <c r="F329">
        <f t="shared" si="11"/>
        <v>0</v>
      </c>
      <c r="G329" s="2">
        <f t="shared" si="12"/>
        <v>0</v>
      </c>
    </row>
    <row r="330" spans="1:7" x14ac:dyDescent="0.35">
      <c r="A330">
        <v>36.126990999999997</v>
      </c>
      <c r="B330" t="s">
        <v>7317</v>
      </c>
      <c r="C330" s="1" t="s">
        <v>7320</v>
      </c>
      <c r="D330" t="str">
        <f>IF($B330="B","",IFERROR(VLOOKUP($C330,Elster!$I$5:$M$148,3,FALSE),$C330))</f>
        <v/>
      </c>
      <c r="E330" t="str">
        <f>IF($B330="A","",IFERROR(VLOOKUP($C330,Elster!$I$5:$M$148,3,FALSE),$C330))</f>
        <v>0x000</v>
      </c>
      <c r="F330">
        <f t="shared" si="11"/>
        <v>0</v>
      </c>
      <c r="G330" s="2">
        <f t="shared" si="12"/>
        <v>4.9999999999954525E-3</v>
      </c>
    </row>
    <row r="331" spans="1:7" x14ac:dyDescent="0.35">
      <c r="A331">
        <v>36.126990999999997</v>
      </c>
      <c r="B331" t="s">
        <v>7319</v>
      </c>
      <c r="C331" s="1" t="s">
        <v>7320</v>
      </c>
      <c r="D331" t="str">
        <f>IF($B331="B","",IFERROR(VLOOKUP($C331,Elster!$I$5:$M$148,3,FALSE),$C331))</f>
        <v>0x000</v>
      </c>
      <c r="E331" t="str">
        <f>IF($B331="A","",IFERROR(VLOOKUP($C331,Elster!$I$5:$M$148,3,FALSE),$C331))</f>
        <v/>
      </c>
      <c r="F331">
        <f t="shared" si="11"/>
        <v>0</v>
      </c>
      <c r="G331" s="2">
        <f t="shared" si="12"/>
        <v>0</v>
      </c>
    </row>
    <row r="332" spans="1:7" x14ac:dyDescent="0.35">
      <c r="A332">
        <v>36.131990999999999</v>
      </c>
      <c r="B332" t="s">
        <v>7317</v>
      </c>
      <c r="C332" s="1" t="s">
        <v>7320</v>
      </c>
      <c r="D332" t="str">
        <f>IF($B332="B","",IFERROR(VLOOKUP($C332,Elster!$I$5:$M$148,3,FALSE),$C332))</f>
        <v/>
      </c>
      <c r="E332" t="str">
        <f>IF($B332="A","",IFERROR(VLOOKUP($C332,Elster!$I$5:$M$148,3,FALSE),$C332))</f>
        <v>0x000</v>
      </c>
      <c r="F332">
        <f t="shared" si="11"/>
        <v>0</v>
      </c>
      <c r="G332" s="2">
        <f t="shared" si="12"/>
        <v>5.000000000002558E-3</v>
      </c>
    </row>
    <row r="333" spans="1:7" x14ac:dyDescent="0.35">
      <c r="A333">
        <v>36.131990999999999</v>
      </c>
      <c r="B333" t="s">
        <v>7319</v>
      </c>
      <c r="C333" s="1" t="s">
        <v>7320</v>
      </c>
      <c r="D333" t="str">
        <f>IF($B333="B","",IFERROR(VLOOKUP($C333,Elster!$I$5:$M$148,3,FALSE),$C333))</f>
        <v>0x000</v>
      </c>
      <c r="E333" t="str">
        <f>IF($B333="A","",IFERROR(VLOOKUP($C333,Elster!$I$5:$M$148,3,FALSE),$C333))</f>
        <v/>
      </c>
      <c r="F333">
        <f t="shared" si="11"/>
        <v>0</v>
      </c>
      <c r="G333" s="2">
        <f t="shared" si="12"/>
        <v>0</v>
      </c>
    </row>
    <row r="334" spans="1:7" x14ac:dyDescent="0.35">
      <c r="A334">
        <v>36.136991000000002</v>
      </c>
      <c r="B334" t="s">
        <v>7317</v>
      </c>
      <c r="C334" s="1" t="s">
        <v>7320</v>
      </c>
      <c r="D334" t="str">
        <f>IF($B334="B","",IFERROR(VLOOKUP($C334,Elster!$I$5:$M$148,3,FALSE),$C334))</f>
        <v/>
      </c>
      <c r="E334" t="str">
        <f>IF($B334="A","",IFERROR(VLOOKUP($C334,Elster!$I$5:$M$148,3,FALSE),$C334))</f>
        <v>0x000</v>
      </c>
      <c r="F334">
        <f t="shared" si="11"/>
        <v>0</v>
      </c>
      <c r="G334" s="2">
        <f t="shared" si="12"/>
        <v>5.000000000002558E-3</v>
      </c>
    </row>
    <row r="335" spans="1:7" x14ac:dyDescent="0.35">
      <c r="A335">
        <v>36.136991000000002</v>
      </c>
      <c r="B335" t="s">
        <v>7319</v>
      </c>
      <c r="C335" s="1" t="s">
        <v>7320</v>
      </c>
      <c r="D335" t="str">
        <f>IF($B335="B","",IFERROR(VLOOKUP($C335,Elster!$I$5:$M$148,3,FALSE),$C335))</f>
        <v>0x000</v>
      </c>
      <c r="E335" t="str">
        <f>IF($B335="A","",IFERROR(VLOOKUP($C335,Elster!$I$5:$M$148,3,FALSE),$C335))</f>
        <v/>
      </c>
      <c r="F335">
        <f t="shared" si="11"/>
        <v>0</v>
      </c>
      <c r="G335" s="2">
        <f t="shared" si="12"/>
        <v>0</v>
      </c>
    </row>
    <row r="336" spans="1:7" x14ac:dyDescent="0.35">
      <c r="A336">
        <v>36.141990999999997</v>
      </c>
      <c r="B336" t="s">
        <v>7317</v>
      </c>
      <c r="C336" s="1" t="s">
        <v>7349</v>
      </c>
      <c r="D336" t="str">
        <f>IF($B336="B","",IFERROR(VLOOKUP($C336,Elster!$I$5:$M$148,3,FALSE),$C336))</f>
        <v/>
      </c>
      <c r="E336" t="str">
        <f>IF($B336="A","",IFERROR(VLOOKUP($C336,Elster!$I$5:$M$148,3,FALSE),$C336))</f>
        <v xml:space="preserve">   "ACCESS_EEPROM"                                    </v>
      </c>
      <c r="F336">
        <f t="shared" si="11"/>
        <v>48</v>
      </c>
      <c r="G336" s="2">
        <f t="shared" si="12"/>
        <v>4.9999999999954525E-3</v>
      </c>
    </row>
    <row r="337" spans="1:7" x14ac:dyDescent="0.35">
      <c r="A337">
        <v>36.141990999999997</v>
      </c>
      <c r="B337" t="s">
        <v>7319</v>
      </c>
      <c r="C337" s="1" t="s">
        <v>7349</v>
      </c>
      <c r="D337" t="str">
        <f>IF($B337="B","",IFERROR(VLOOKUP($C337,Elster!$I$5:$M$148,3,FALSE),$C337))</f>
        <v xml:space="preserve">   "ACCESS_EEPROM"                                    </v>
      </c>
      <c r="E337" t="str">
        <f>IF($B337="A","",IFERROR(VLOOKUP($C337,Elster!$I$5:$M$148,3,FALSE),$C337))</f>
        <v/>
      </c>
      <c r="F337">
        <f t="shared" si="11"/>
        <v>48</v>
      </c>
      <c r="G337" s="2">
        <f t="shared" si="12"/>
        <v>0</v>
      </c>
    </row>
    <row r="338" spans="1:7" x14ac:dyDescent="0.35">
      <c r="A338">
        <v>37.222363000000001</v>
      </c>
      <c r="B338" t="s">
        <v>7317</v>
      </c>
      <c r="C338" s="1" t="s">
        <v>7318</v>
      </c>
      <c r="D338" t="str">
        <f>IF($B338="B","",IFERROR(VLOOKUP($C338,Elster!$I$5:$M$148,3,FALSE),$C338))</f>
        <v/>
      </c>
      <c r="E338" t="str">
        <f>IF($B338="A","",IFERROR(VLOOKUP($C338,Elster!$I$5:$M$148,3,FALSE),$C338))</f>
        <v xml:space="preserve">   "SAMMLERISTTEMP"                                   </v>
      </c>
      <c r="F338">
        <f t="shared" si="11"/>
        <v>13</v>
      </c>
      <c r="G338" s="2">
        <f t="shared" si="12"/>
        <v>1.0803720000000041</v>
      </c>
    </row>
    <row r="339" spans="1:7" x14ac:dyDescent="0.35">
      <c r="A339">
        <v>37.222363000000001</v>
      </c>
      <c r="B339" t="s">
        <v>7319</v>
      </c>
      <c r="C339" s="1" t="s">
        <v>7318</v>
      </c>
      <c r="D339" t="str">
        <f>IF($B339="B","",IFERROR(VLOOKUP($C339,Elster!$I$5:$M$148,3,FALSE),$C339))</f>
        <v xml:space="preserve">   "SAMMLERISTTEMP"                                   </v>
      </c>
      <c r="E339" t="str">
        <f>IF($B339="A","",IFERROR(VLOOKUP($C339,Elster!$I$5:$M$148,3,FALSE),$C339))</f>
        <v/>
      </c>
      <c r="F339">
        <f t="shared" si="11"/>
        <v>13</v>
      </c>
      <c r="G339" s="2">
        <f t="shared" si="12"/>
        <v>0</v>
      </c>
    </row>
    <row r="340" spans="1:7" x14ac:dyDescent="0.35">
      <c r="A340">
        <v>37.227362999999997</v>
      </c>
      <c r="B340" t="s">
        <v>7317</v>
      </c>
      <c r="C340" s="1" t="s">
        <v>7320</v>
      </c>
      <c r="D340" t="str">
        <f>IF($B340="B","",IFERROR(VLOOKUP($C340,Elster!$I$5:$M$148,3,FALSE),$C340))</f>
        <v/>
      </c>
      <c r="E340" t="str">
        <f>IF($B340="A","",IFERROR(VLOOKUP($C340,Elster!$I$5:$M$148,3,FALSE),$C340))</f>
        <v>0x000</v>
      </c>
      <c r="F340">
        <f t="shared" si="11"/>
        <v>0</v>
      </c>
      <c r="G340" s="2">
        <f t="shared" si="12"/>
        <v>4.9999999999954525E-3</v>
      </c>
    </row>
    <row r="341" spans="1:7" x14ac:dyDescent="0.35">
      <c r="A341">
        <v>37.227362999999997</v>
      </c>
      <c r="B341" t="s">
        <v>7319</v>
      </c>
      <c r="C341" s="1" t="s">
        <v>7320</v>
      </c>
      <c r="D341" t="str">
        <f>IF($B341="B","",IFERROR(VLOOKUP($C341,Elster!$I$5:$M$148,3,FALSE),$C341))</f>
        <v>0x000</v>
      </c>
      <c r="E341" t="str">
        <f>IF($B341="A","",IFERROR(VLOOKUP($C341,Elster!$I$5:$M$148,3,FALSE),$C341))</f>
        <v/>
      </c>
      <c r="F341">
        <f t="shared" si="11"/>
        <v>0</v>
      </c>
      <c r="G341" s="2">
        <f t="shared" si="12"/>
        <v>0</v>
      </c>
    </row>
    <row r="342" spans="1:7" x14ac:dyDescent="0.35">
      <c r="A342">
        <v>37.232362999999999</v>
      </c>
      <c r="B342" t="s">
        <v>7317</v>
      </c>
      <c r="C342" s="1" t="s">
        <v>7327</v>
      </c>
      <c r="D342" t="str">
        <f>IF($B342="B","",IFERROR(VLOOKUP($C342,Elster!$I$5:$M$148,3,FALSE),$C342))</f>
        <v/>
      </c>
      <c r="E342" t="str">
        <f>IF($B342="A","",IFERROR(VLOOKUP($C342,Elster!$I$5:$M$148,3,FALSE),$C342))</f>
        <v xml:space="preserve">   "AUSSENTEMP"                                       </v>
      </c>
      <c r="F342">
        <f t="shared" si="11"/>
        <v>12</v>
      </c>
      <c r="G342" s="2">
        <f t="shared" si="12"/>
        <v>5.000000000002558E-3</v>
      </c>
    </row>
    <row r="343" spans="1:7" x14ac:dyDescent="0.35">
      <c r="A343">
        <v>37.232362999999999</v>
      </c>
      <c r="B343" t="s">
        <v>7319</v>
      </c>
      <c r="C343" s="1" t="s">
        <v>7327</v>
      </c>
      <c r="D343" t="str">
        <f>IF($B343="B","",IFERROR(VLOOKUP($C343,Elster!$I$5:$M$148,3,FALSE),$C343))</f>
        <v xml:space="preserve">   "AUSSENTEMP"                                       </v>
      </c>
      <c r="E343" t="str">
        <f>IF($B343="A","",IFERROR(VLOOKUP($C343,Elster!$I$5:$M$148,3,FALSE),$C343))</f>
        <v/>
      </c>
      <c r="F343">
        <f t="shared" si="11"/>
        <v>12</v>
      </c>
      <c r="G343" s="2">
        <f t="shared" si="12"/>
        <v>0</v>
      </c>
    </row>
    <row r="344" spans="1:7" x14ac:dyDescent="0.35">
      <c r="A344">
        <v>37.237363000000002</v>
      </c>
      <c r="B344" t="s">
        <v>7317</v>
      </c>
      <c r="C344" s="1" t="s">
        <v>7321</v>
      </c>
      <c r="D344" t="str">
        <f>IF($B344="B","",IFERROR(VLOOKUP($C344,Elster!$I$5:$M$148,3,FALSE),$C344))</f>
        <v/>
      </c>
      <c r="E344" t="str">
        <f>IF($B344="A","",IFERROR(VLOOKUP($C344,Elster!$I$5:$M$148,3,FALSE),$C344))</f>
        <v xml:space="preserve">   "FEHLERMELDUNG"                                    </v>
      </c>
      <c r="F344">
        <f t="shared" si="11"/>
        <v>1</v>
      </c>
      <c r="G344" s="2">
        <f t="shared" si="12"/>
        <v>5.000000000002558E-3</v>
      </c>
    </row>
    <row r="345" spans="1:7" x14ac:dyDescent="0.35">
      <c r="A345">
        <v>37.237363000000002</v>
      </c>
      <c r="B345" t="s">
        <v>7319</v>
      </c>
      <c r="C345" s="1" t="s">
        <v>7321</v>
      </c>
      <c r="D345" t="str">
        <f>IF($B345="B","",IFERROR(VLOOKUP($C345,Elster!$I$5:$M$148,3,FALSE),$C345))</f>
        <v xml:space="preserve">   "FEHLERMELDUNG"                                    </v>
      </c>
      <c r="E345" t="str">
        <f>IF($B345="A","",IFERROR(VLOOKUP($C345,Elster!$I$5:$M$148,3,FALSE),$C345))</f>
        <v/>
      </c>
      <c r="F345">
        <f t="shared" si="11"/>
        <v>1</v>
      </c>
      <c r="G345" s="2">
        <f t="shared" si="12"/>
        <v>0</v>
      </c>
    </row>
    <row r="346" spans="1:7" x14ac:dyDescent="0.35">
      <c r="A346">
        <v>37.242362999999997</v>
      </c>
      <c r="B346" t="s">
        <v>7319</v>
      </c>
      <c r="C346" s="1" t="s">
        <v>7327</v>
      </c>
      <c r="D346" t="str">
        <f>IF($B346="B","",IFERROR(VLOOKUP($C346,Elster!$I$5:$M$148,3,FALSE),$C346))</f>
        <v xml:space="preserve">   "AUSSENTEMP"                                       </v>
      </c>
      <c r="E346" t="str">
        <f>IF($B346="A","",IFERROR(VLOOKUP($C346,Elster!$I$5:$M$148,3,FALSE),$C346))</f>
        <v/>
      </c>
      <c r="F346">
        <f t="shared" si="11"/>
        <v>12</v>
      </c>
      <c r="G346" s="2">
        <f t="shared" si="12"/>
        <v>4.9999999999954525E-3</v>
      </c>
    </row>
    <row r="347" spans="1:7" x14ac:dyDescent="0.35">
      <c r="A347">
        <v>37.242389000000003</v>
      </c>
      <c r="B347" t="s">
        <v>7317</v>
      </c>
      <c r="C347" s="1" t="s">
        <v>7327</v>
      </c>
      <c r="D347" t="str">
        <f>IF($B347="B","",IFERROR(VLOOKUP($C347,Elster!$I$5:$M$148,3,FALSE),$C347))</f>
        <v/>
      </c>
      <c r="E347" t="str">
        <f>IF($B347="A","",IFERROR(VLOOKUP($C347,Elster!$I$5:$M$148,3,FALSE),$C347))</f>
        <v xml:space="preserve">   "AUSSENTEMP"                                       </v>
      </c>
      <c r="F347">
        <f t="shared" si="11"/>
        <v>12</v>
      </c>
      <c r="G347" s="2">
        <f t="shared" si="12"/>
        <v>2.6000000005410584E-5</v>
      </c>
    </row>
    <row r="348" spans="1:7" x14ac:dyDescent="0.35">
      <c r="A348">
        <v>37.247363</v>
      </c>
      <c r="B348" t="s">
        <v>7319</v>
      </c>
      <c r="C348" s="1" t="s">
        <v>7322</v>
      </c>
      <c r="D348" t="str">
        <f>IF($B348="B","",IFERROR(VLOOKUP($C348,Elster!$I$5:$M$148,3,FALSE),$C348))</f>
        <v xml:space="preserve">   "GERAETE_ID"                                       </v>
      </c>
      <c r="E348" t="str">
        <f>IF($B348="A","",IFERROR(VLOOKUP($C348,Elster!$I$5:$M$148,3,FALSE),$C348))</f>
        <v/>
      </c>
      <c r="F348">
        <f t="shared" si="11"/>
        <v>11</v>
      </c>
      <c r="G348" s="2">
        <f t="shared" si="12"/>
        <v>4.9739999999971474E-3</v>
      </c>
    </row>
    <row r="349" spans="1:7" x14ac:dyDescent="0.35">
      <c r="A349">
        <v>37.247388999999998</v>
      </c>
      <c r="B349" t="s">
        <v>7317</v>
      </c>
      <c r="C349" s="1" t="s">
        <v>7322</v>
      </c>
      <c r="D349" t="str">
        <f>IF($B349="B","",IFERROR(VLOOKUP($C349,Elster!$I$5:$M$148,3,FALSE),$C349))</f>
        <v/>
      </c>
      <c r="E349" t="str">
        <f>IF($B349="A","",IFERROR(VLOOKUP($C349,Elster!$I$5:$M$148,3,FALSE),$C349))</f>
        <v xml:space="preserve">   "GERAETE_ID"                                       </v>
      </c>
      <c r="F349">
        <f t="shared" si="11"/>
        <v>11</v>
      </c>
      <c r="G349" s="2">
        <f t="shared" si="12"/>
        <v>2.5999999998305157E-5</v>
      </c>
    </row>
    <row r="350" spans="1:7" x14ac:dyDescent="0.35">
      <c r="A350">
        <v>37.252363000000003</v>
      </c>
      <c r="B350" t="s">
        <v>7319</v>
      </c>
      <c r="C350" s="1" t="s">
        <v>7320</v>
      </c>
      <c r="D350" t="str">
        <f>IF($B350="B","",IFERROR(VLOOKUP($C350,Elster!$I$5:$M$148,3,FALSE),$C350))</f>
        <v>0x000</v>
      </c>
      <c r="E350" t="str">
        <f>IF($B350="A","",IFERROR(VLOOKUP($C350,Elster!$I$5:$M$148,3,FALSE),$C350))</f>
        <v/>
      </c>
      <c r="F350">
        <f t="shared" si="11"/>
        <v>0</v>
      </c>
      <c r="G350" s="2">
        <f t="shared" si="12"/>
        <v>4.9740000000042528E-3</v>
      </c>
    </row>
    <row r="351" spans="1:7" x14ac:dyDescent="0.35">
      <c r="A351">
        <v>37.252389000000001</v>
      </c>
      <c r="B351" t="s">
        <v>7317</v>
      </c>
      <c r="C351" s="1" t="s">
        <v>7320</v>
      </c>
      <c r="D351" t="str">
        <f>IF($B351="B","",IFERROR(VLOOKUP($C351,Elster!$I$5:$M$148,3,FALSE),$C351))</f>
        <v/>
      </c>
      <c r="E351" t="str">
        <f>IF($B351="A","",IFERROR(VLOOKUP($C351,Elster!$I$5:$M$148,3,FALSE),$C351))</f>
        <v>0x000</v>
      </c>
      <c r="F351">
        <f t="shared" si="11"/>
        <v>0</v>
      </c>
      <c r="G351" s="2">
        <f t="shared" si="12"/>
        <v>2.5999999998305157E-5</v>
      </c>
    </row>
    <row r="352" spans="1:7" x14ac:dyDescent="0.35">
      <c r="A352">
        <v>37.257362999999998</v>
      </c>
      <c r="B352" t="s">
        <v>7319</v>
      </c>
      <c r="C352" s="1" t="s">
        <v>7320</v>
      </c>
      <c r="D352" t="str">
        <f>IF($B352="B","",IFERROR(VLOOKUP($C352,Elster!$I$5:$M$148,3,FALSE),$C352))</f>
        <v>0x000</v>
      </c>
      <c r="E352" t="str">
        <f>IF($B352="A","",IFERROR(VLOOKUP($C352,Elster!$I$5:$M$148,3,FALSE),$C352))</f>
        <v/>
      </c>
      <c r="F352">
        <f t="shared" si="11"/>
        <v>0</v>
      </c>
      <c r="G352" s="2">
        <f t="shared" si="12"/>
        <v>4.9739999999971474E-3</v>
      </c>
    </row>
    <row r="353" spans="1:7" x14ac:dyDescent="0.35">
      <c r="A353">
        <v>37.257389000000003</v>
      </c>
      <c r="B353" t="s">
        <v>7317</v>
      </c>
      <c r="C353" s="1" t="s">
        <v>7320</v>
      </c>
      <c r="D353" t="str">
        <f>IF($B353="B","",IFERROR(VLOOKUP($C353,Elster!$I$5:$M$148,3,FALSE),$C353))</f>
        <v/>
      </c>
      <c r="E353" t="str">
        <f>IF($B353="A","",IFERROR(VLOOKUP($C353,Elster!$I$5:$M$148,3,FALSE),$C353))</f>
        <v>0x000</v>
      </c>
      <c r="F353">
        <f t="shared" si="11"/>
        <v>0</v>
      </c>
      <c r="G353" s="2">
        <f t="shared" si="12"/>
        <v>2.6000000005410584E-5</v>
      </c>
    </row>
    <row r="354" spans="1:7" x14ac:dyDescent="0.35">
      <c r="A354">
        <v>37.262388999999999</v>
      </c>
      <c r="B354" t="s">
        <v>7317</v>
      </c>
      <c r="C354" s="1" t="s">
        <v>7320</v>
      </c>
      <c r="D354" t="str">
        <f>IF($B354="B","",IFERROR(VLOOKUP($C354,Elster!$I$5:$M$148,3,FALSE),$C354))</f>
        <v/>
      </c>
      <c r="E354" t="str">
        <f>IF($B354="A","",IFERROR(VLOOKUP($C354,Elster!$I$5:$M$148,3,FALSE),$C354))</f>
        <v>0x000</v>
      </c>
      <c r="F354">
        <f t="shared" si="11"/>
        <v>0</v>
      </c>
      <c r="G354" s="2">
        <f t="shared" si="12"/>
        <v>4.9999999999954525E-3</v>
      </c>
    </row>
    <row r="355" spans="1:7" x14ac:dyDescent="0.35">
      <c r="A355">
        <v>37.262388999999999</v>
      </c>
      <c r="B355" t="s">
        <v>7319</v>
      </c>
      <c r="C355" s="1" t="s">
        <v>7320</v>
      </c>
      <c r="D355" t="str">
        <f>IF($B355="B","",IFERROR(VLOOKUP($C355,Elster!$I$5:$M$148,3,FALSE),$C355))</f>
        <v>0x000</v>
      </c>
      <c r="E355" t="str">
        <f>IF($B355="A","",IFERROR(VLOOKUP($C355,Elster!$I$5:$M$148,3,FALSE),$C355))</f>
        <v/>
      </c>
      <c r="F355">
        <f t="shared" si="11"/>
        <v>0</v>
      </c>
      <c r="G355" s="2">
        <f t="shared" si="12"/>
        <v>0</v>
      </c>
    </row>
    <row r="356" spans="1:7" x14ac:dyDescent="0.35">
      <c r="A356">
        <v>37.267389000000001</v>
      </c>
      <c r="B356" t="s">
        <v>7317</v>
      </c>
      <c r="C356" s="1" t="s">
        <v>7320</v>
      </c>
      <c r="D356" t="str">
        <f>IF($B356="B","",IFERROR(VLOOKUP($C356,Elster!$I$5:$M$148,3,FALSE),$C356))</f>
        <v/>
      </c>
      <c r="E356" t="str">
        <f>IF($B356="A","",IFERROR(VLOOKUP($C356,Elster!$I$5:$M$148,3,FALSE),$C356))</f>
        <v>0x000</v>
      </c>
      <c r="F356">
        <f t="shared" si="11"/>
        <v>0</v>
      </c>
      <c r="G356" s="2">
        <f t="shared" si="12"/>
        <v>5.000000000002558E-3</v>
      </c>
    </row>
    <row r="357" spans="1:7" x14ac:dyDescent="0.35">
      <c r="A357">
        <v>37.267389000000001</v>
      </c>
      <c r="B357" t="s">
        <v>7319</v>
      </c>
      <c r="C357" s="1" t="s">
        <v>7320</v>
      </c>
      <c r="D357" t="str">
        <f>IF($B357="B","",IFERROR(VLOOKUP($C357,Elster!$I$5:$M$148,3,FALSE),$C357))</f>
        <v>0x000</v>
      </c>
      <c r="E357" t="str">
        <f>IF($B357="A","",IFERROR(VLOOKUP($C357,Elster!$I$5:$M$148,3,FALSE),$C357))</f>
        <v/>
      </c>
      <c r="F357">
        <f t="shared" si="11"/>
        <v>0</v>
      </c>
      <c r="G357" s="2">
        <f t="shared" si="12"/>
        <v>0</v>
      </c>
    </row>
    <row r="358" spans="1:7" x14ac:dyDescent="0.35">
      <c r="A358">
        <v>37.272388999999997</v>
      </c>
      <c r="B358" t="s">
        <v>7317</v>
      </c>
      <c r="C358" s="1" t="s">
        <v>7320</v>
      </c>
      <c r="D358" t="str">
        <f>IF($B358="B","",IFERROR(VLOOKUP($C358,Elster!$I$5:$M$148,3,FALSE),$C358))</f>
        <v/>
      </c>
      <c r="E358" t="str">
        <f>IF($B358="A","",IFERROR(VLOOKUP($C358,Elster!$I$5:$M$148,3,FALSE),$C358))</f>
        <v>0x000</v>
      </c>
      <c r="F358">
        <f t="shared" si="11"/>
        <v>0</v>
      </c>
      <c r="G358" s="2">
        <f t="shared" si="12"/>
        <v>4.9999999999954525E-3</v>
      </c>
    </row>
    <row r="359" spans="1:7" x14ac:dyDescent="0.35">
      <c r="A359">
        <v>37.272388999999997</v>
      </c>
      <c r="B359" t="s">
        <v>7319</v>
      </c>
      <c r="C359" s="1" t="s">
        <v>7320</v>
      </c>
      <c r="D359" t="str">
        <f>IF($B359="B","",IFERROR(VLOOKUP($C359,Elster!$I$5:$M$148,3,FALSE),$C359))</f>
        <v>0x000</v>
      </c>
      <c r="E359" t="str">
        <f>IF($B359="A","",IFERROR(VLOOKUP($C359,Elster!$I$5:$M$148,3,FALSE),$C359))</f>
        <v/>
      </c>
      <c r="F359">
        <f t="shared" si="11"/>
        <v>0</v>
      </c>
      <c r="G359" s="2">
        <f t="shared" si="12"/>
        <v>0</v>
      </c>
    </row>
    <row r="360" spans="1:7" x14ac:dyDescent="0.35">
      <c r="A360">
        <v>37.277388000000002</v>
      </c>
      <c r="B360" t="s">
        <v>7317</v>
      </c>
      <c r="C360" s="1" t="s">
        <v>7350</v>
      </c>
      <c r="D360" t="str">
        <f>IF($B360="B","",IFERROR(VLOOKUP($C360,Elster!$I$5:$M$148,3,FALSE),$C360))</f>
        <v/>
      </c>
      <c r="E360" t="str">
        <f>IF($B360="A","",IFERROR(VLOOKUP($C360,Elster!$I$5:$M$148,3,FALSE),$C360))</f>
        <v xml:space="preserve">   "MINDESTABTAUZEIT"                                 </v>
      </c>
      <c r="F360">
        <f t="shared" si="11"/>
        <v>49</v>
      </c>
      <c r="G360" s="2">
        <f t="shared" si="12"/>
        <v>4.9990000000050827E-3</v>
      </c>
    </row>
    <row r="361" spans="1:7" x14ac:dyDescent="0.35">
      <c r="A361">
        <v>37.277388000000002</v>
      </c>
      <c r="B361" t="s">
        <v>7319</v>
      </c>
      <c r="C361" s="1" t="s">
        <v>7350</v>
      </c>
      <c r="D361" t="str">
        <f>IF($B361="B","",IFERROR(VLOOKUP($C361,Elster!$I$5:$M$148,3,FALSE),$C361))</f>
        <v xml:space="preserve">   "MINDESTABTAUZEIT"                                 </v>
      </c>
      <c r="E361" t="str">
        <f>IF($B361="A","",IFERROR(VLOOKUP($C361,Elster!$I$5:$M$148,3,FALSE),$C361))</f>
        <v/>
      </c>
      <c r="F361">
        <f t="shared" si="11"/>
        <v>49</v>
      </c>
      <c r="G361" s="2">
        <f t="shared" si="12"/>
        <v>0</v>
      </c>
    </row>
    <row r="362" spans="1:7" x14ac:dyDescent="0.35">
      <c r="A362">
        <v>38.359037000000001</v>
      </c>
      <c r="B362" t="s">
        <v>7319</v>
      </c>
      <c r="C362" s="1" t="s">
        <v>7318</v>
      </c>
      <c r="D362" t="str">
        <f>IF($B362="B","",IFERROR(VLOOKUP($C362,Elster!$I$5:$M$148,3,FALSE),$C362))</f>
        <v xml:space="preserve">   "SAMMLERISTTEMP"                                   </v>
      </c>
      <c r="E362" t="str">
        <f>IF($B362="A","",IFERROR(VLOOKUP($C362,Elster!$I$5:$M$148,3,FALSE),$C362))</f>
        <v/>
      </c>
      <c r="F362">
        <f t="shared" si="11"/>
        <v>13</v>
      </c>
      <c r="G362" s="2">
        <f t="shared" si="12"/>
        <v>1.0816489999999988</v>
      </c>
    </row>
    <row r="363" spans="1:7" x14ac:dyDescent="0.35">
      <c r="A363">
        <v>38.359062999999999</v>
      </c>
      <c r="B363" t="s">
        <v>7317</v>
      </c>
      <c r="C363" s="1" t="s">
        <v>7318</v>
      </c>
      <c r="D363" t="str">
        <f>IF($B363="B","",IFERROR(VLOOKUP($C363,Elster!$I$5:$M$148,3,FALSE),$C363))</f>
        <v/>
      </c>
      <c r="E363" t="str">
        <f>IF($B363="A","",IFERROR(VLOOKUP($C363,Elster!$I$5:$M$148,3,FALSE),$C363))</f>
        <v xml:space="preserve">   "SAMMLERISTTEMP"                                   </v>
      </c>
      <c r="F363">
        <f t="shared" si="11"/>
        <v>13</v>
      </c>
      <c r="G363" s="2">
        <f t="shared" si="12"/>
        <v>2.5999999998305157E-5</v>
      </c>
    </row>
    <row r="364" spans="1:7" x14ac:dyDescent="0.35">
      <c r="A364">
        <v>38.364037000000003</v>
      </c>
      <c r="B364" t="s">
        <v>7319</v>
      </c>
      <c r="C364" s="1" t="s">
        <v>7320</v>
      </c>
      <c r="D364" t="str">
        <f>IF($B364="B","",IFERROR(VLOOKUP($C364,Elster!$I$5:$M$148,3,FALSE),$C364))</f>
        <v>0x000</v>
      </c>
      <c r="E364" t="str">
        <f>IF($B364="A","",IFERROR(VLOOKUP($C364,Elster!$I$5:$M$148,3,FALSE),$C364))</f>
        <v/>
      </c>
      <c r="F364">
        <f t="shared" si="11"/>
        <v>0</v>
      </c>
      <c r="G364" s="2">
        <f t="shared" si="12"/>
        <v>4.9740000000042528E-3</v>
      </c>
    </row>
    <row r="365" spans="1:7" x14ac:dyDescent="0.35">
      <c r="A365">
        <v>38.364063000000002</v>
      </c>
      <c r="B365" t="s">
        <v>7317</v>
      </c>
      <c r="C365" s="1" t="s">
        <v>7320</v>
      </c>
      <c r="D365" t="str">
        <f>IF($B365="B","",IFERROR(VLOOKUP($C365,Elster!$I$5:$M$148,3,FALSE),$C365))</f>
        <v/>
      </c>
      <c r="E365" t="str">
        <f>IF($B365="A","",IFERROR(VLOOKUP($C365,Elster!$I$5:$M$148,3,FALSE),$C365))</f>
        <v>0x000</v>
      </c>
      <c r="F365">
        <f t="shared" si="11"/>
        <v>0</v>
      </c>
      <c r="G365" s="2">
        <f t="shared" si="12"/>
        <v>2.5999999998305157E-5</v>
      </c>
    </row>
    <row r="366" spans="1:7" x14ac:dyDescent="0.35">
      <c r="A366">
        <v>38.369036999999999</v>
      </c>
      <c r="B366" t="s">
        <v>7319</v>
      </c>
      <c r="C366" s="1" t="s">
        <v>7327</v>
      </c>
      <c r="D366" t="str">
        <f>IF($B366="B","",IFERROR(VLOOKUP($C366,Elster!$I$5:$M$148,3,FALSE),$C366))</f>
        <v xml:space="preserve">   "AUSSENTEMP"                                       </v>
      </c>
      <c r="E366" t="str">
        <f>IF($B366="A","",IFERROR(VLOOKUP($C366,Elster!$I$5:$M$148,3,FALSE),$C366))</f>
        <v/>
      </c>
      <c r="F366">
        <f t="shared" si="11"/>
        <v>12</v>
      </c>
      <c r="G366" s="2">
        <f t="shared" si="12"/>
        <v>4.9739999999971474E-3</v>
      </c>
    </row>
    <row r="367" spans="1:7" x14ac:dyDescent="0.35">
      <c r="A367">
        <v>38.369062999999997</v>
      </c>
      <c r="B367" t="s">
        <v>7317</v>
      </c>
      <c r="C367" s="1" t="s">
        <v>7327</v>
      </c>
      <c r="D367" t="str">
        <f>IF($B367="B","",IFERROR(VLOOKUP($C367,Elster!$I$5:$M$148,3,FALSE),$C367))</f>
        <v/>
      </c>
      <c r="E367" t="str">
        <f>IF($B367="A","",IFERROR(VLOOKUP($C367,Elster!$I$5:$M$148,3,FALSE),$C367))</f>
        <v xml:space="preserve">   "AUSSENTEMP"                                       </v>
      </c>
      <c r="F367">
        <f t="shared" si="11"/>
        <v>12</v>
      </c>
      <c r="G367" s="2">
        <f t="shared" si="12"/>
        <v>2.5999999998305157E-5</v>
      </c>
    </row>
    <row r="368" spans="1:7" x14ac:dyDescent="0.35">
      <c r="A368">
        <v>38.374063</v>
      </c>
      <c r="B368" t="s">
        <v>7317</v>
      </c>
      <c r="C368" s="1" t="s">
        <v>7321</v>
      </c>
      <c r="D368" t="str">
        <f>IF($B368="B","",IFERROR(VLOOKUP($C368,Elster!$I$5:$M$148,3,FALSE),$C368))</f>
        <v/>
      </c>
      <c r="E368" t="str">
        <f>IF($B368="A","",IFERROR(VLOOKUP($C368,Elster!$I$5:$M$148,3,FALSE),$C368))</f>
        <v xml:space="preserve">   "FEHLERMELDUNG"                                    </v>
      </c>
      <c r="F368">
        <f t="shared" si="11"/>
        <v>1</v>
      </c>
      <c r="G368" s="2">
        <f t="shared" si="12"/>
        <v>5.000000000002558E-3</v>
      </c>
    </row>
    <row r="369" spans="1:7" x14ac:dyDescent="0.35">
      <c r="A369">
        <v>38.374063</v>
      </c>
      <c r="B369" t="s">
        <v>7319</v>
      </c>
      <c r="C369" s="1" t="s">
        <v>7321</v>
      </c>
      <c r="D369" t="str">
        <f>IF($B369="B","",IFERROR(VLOOKUP($C369,Elster!$I$5:$M$148,3,FALSE),$C369))</f>
        <v xml:space="preserve">   "FEHLERMELDUNG"                                    </v>
      </c>
      <c r="E369" t="str">
        <f>IF($B369="A","",IFERROR(VLOOKUP($C369,Elster!$I$5:$M$148,3,FALSE),$C369))</f>
        <v/>
      </c>
      <c r="F369">
        <f t="shared" si="11"/>
        <v>1</v>
      </c>
      <c r="G369" s="2">
        <f t="shared" si="12"/>
        <v>0</v>
      </c>
    </row>
    <row r="370" spans="1:7" x14ac:dyDescent="0.35">
      <c r="A370">
        <v>38.379063000000002</v>
      </c>
      <c r="B370" t="s">
        <v>7317</v>
      </c>
      <c r="C370" s="1" t="s">
        <v>7318</v>
      </c>
      <c r="D370" t="str">
        <f>IF($B370="B","",IFERROR(VLOOKUP($C370,Elster!$I$5:$M$148,3,FALSE),$C370))</f>
        <v/>
      </c>
      <c r="E370" t="str">
        <f>IF($B370="A","",IFERROR(VLOOKUP($C370,Elster!$I$5:$M$148,3,FALSE),$C370))</f>
        <v xml:space="preserve">   "SAMMLERISTTEMP"                                   </v>
      </c>
      <c r="F370">
        <f t="shared" si="11"/>
        <v>13</v>
      </c>
      <c r="G370" s="2">
        <f t="shared" si="12"/>
        <v>5.000000000002558E-3</v>
      </c>
    </row>
    <row r="371" spans="1:7" x14ac:dyDescent="0.35">
      <c r="A371">
        <v>38.379063000000002</v>
      </c>
      <c r="B371" t="s">
        <v>7319</v>
      </c>
      <c r="C371" s="1" t="s">
        <v>7318</v>
      </c>
      <c r="D371" t="str">
        <f>IF($B371="B","",IFERROR(VLOOKUP($C371,Elster!$I$5:$M$148,3,FALSE),$C371))</f>
        <v xml:space="preserve">   "SAMMLERISTTEMP"                                   </v>
      </c>
      <c r="E371" t="str">
        <f>IF($B371="A","",IFERROR(VLOOKUP($C371,Elster!$I$5:$M$148,3,FALSE),$C371))</f>
        <v/>
      </c>
      <c r="F371">
        <f t="shared" si="11"/>
        <v>13</v>
      </c>
      <c r="G371" s="2">
        <f t="shared" si="12"/>
        <v>0</v>
      </c>
    </row>
    <row r="372" spans="1:7" x14ac:dyDescent="0.35">
      <c r="A372">
        <v>38.384062</v>
      </c>
      <c r="B372" t="s">
        <v>7317</v>
      </c>
      <c r="C372" s="1" t="s">
        <v>7322</v>
      </c>
      <c r="D372" t="str">
        <f>IF($B372="B","",IFERROR(VLOOKUP($C372,Elster!$I$5:$M$148,3,FALSE),$C372))</f>
        <v/>
      </c>
      <c r="E372" t="str">
        <f>IF($B372="A","",IFERROR(VLOOKUP($C372,Elster!$I$5:$M$148,3,FALSE),$C372))</f>
        <v xml:space="preserve">   "GERAETE_ID"                                       </v>
      </c>
      <c r="F372">
        <f t="shared" si="11"/>
        <v>11</v>
      </c>
      <c r="G372" s="2">
        <f t="shared" si="12"/>
        <v>4.9989999999979773E-3</v>
      </c>
    </row>
    <row r="373" spans="1:7" x14ac:dyDescent="0.35">
      <c r="A373">
        <v>38.384062</v>
      </c>
      <c r="B373" t="s">
        <v>7319</v>
      </c>
      <c r="C373" s="1" t="s">
        <v>7322</v>
      </c>
      <c r="D373" t="str">
        <f>IF($B373="B","",IFERROR(VLOOKUP($C373,Elster!$I$5:$M$148,3,FALSE),$C373))</f>
        <v xml:space="preserve">   "GERAETE_ID"                                       </v>
      </c>
      <c r="E373" t="str">
        <f>IF($B373="A","",IFERROR(VLOOKUP($C373,Elster!$I$5:$M$148,3,FALSE),$C373))</f>
        <v/>
      </c>
      <c r="F373">
        <f t="shared" si="11"/>
        <v>11</v>
      </c>
      <c r="G373" s="2">
        <f t="shared" si="12"/>
        <v>0</v>
      </c>
    </row>
    <row r="374" spans="1:7" x14ac:dyDescent="0.35">
      <c r="A374">
        <v>38.389062000000003</v>
      </c>
      <c r="B374" t="s">
        <v>7317</v>
      </c>
      <c r="C374" s="1" t="s">
        <v>7320</v>
      </c>
      <c r="D374" t="str">
        <f>IF($B374="B","",IFERROR(VLOOKUP($C374,Elster!$I$5:$M$148,3,FALSE),$C374))</f>
        <v/>
      </c>
      <c r="E374" t="str">
        <f>IF($B374="A","",IFERROR(VLOOKUP($C374,Elster!$I$5:$M$148,3,FALSE),$C374))</f>
        <v>0x000</v>
      </c>
      <c r="F374">
        <f t="shared" si="11"/>
        <v>0</v>
      </c>
      <c r="G374" s="2">
        <f t="shared" si="12"/>
        <v>5.000000000002558E-3</v>
      </c>
    </row>
    <row r="375" spans="1:7" x14ac:dyDescent="0.35">
      <c r="A375">
        <v>38.389062000000003</v>
      </c>
      <c r="B375" t="s">
        <v>7319</v>
      </c>
      <c r="C375" s="1" t="s">
        <v>7320</v>
      </c>
      <c r="D375" t="str">
        <f>IF($B375="B","",IFERROR(VLOOKUP($C375,Elster!$I$5:$M$148,3,FALSE),$C375))</f>
        <v>0x000</v>
      </c>
      <c r="E375" t="str">
        <f>IF($B375="A","",IFERROR(VLOOKUP($C375,Elster!$I$5:$M$148,3,FALSE),$C375))</f>
        <v/>
      </c>
      <c r="F375">
        <f t="shared" si="11"/>
        <v>0</v>
      </c>
      <c r="G375" s="2">
        <f t="shared" si="12"/>
        <v>0</v>
      </c>
    </row>
    <row r="376" spans="1:7" x14ac:dyDescent="0.35">
      <c r="A376">
        <v>38.394061999999998</v>
      </c>
      <c r="B376" t="s">
        <v>7317</v>
      </c>
      <c r="C376" s="1" t="s">
        <v>7320</v>
      </c>
      <c r="D376" t="str">
        <f>IF($B376="B","",IFERROR(VLOOKUP($C376,Elster!$I$5:$M$148,3,FALSE),$C376))</f>
        <v/>
      </c>
      <c r="E376" t="str">
        <f>IF($B376="A","",IFERROR(VLOOKUP($C376,Elster!$I$5:$M$148,3,FALSE),$C376))</f>
        <v>0x000</v>
      </c>
      <c r="F376">
        <f t="shared" si="11"/>
        <v>0</v>
      </c>
      <c r="G376" s="2">
        <f t="shared" si="12"/>
        <v>4.9999999999954525E-3</v>
      </c>
    </row>
    <row r="377" spans="1:7" x14ac:dyDescent="0.35">
      <c r="A377">
        <v>38.394061999999998</v>
      </c>
      <c r="B377" t="s">
        <v>7319</v>
      </c>
      <c r="C377" s="1" t="s">
        <v>7320</v>
      </c>
      <c r="D377" t="str">
        <f>IF($B377="B","",IFERROR(VLOOKUP($C377,Elster!$I$5:$M$148,3,FALSE),$C377))</f>
        <v>0x000</v>
      </c>
      <c r="E377" t="str">
        <f>IF($B377="A","",IFERROR(VLOOKUP($C377,Elster!$I$5:$M$148,3,FALSE),$C377))</f>
        <v/>
      </c>
      <c r="F377">
        <f t="shared" si="11"/>
        <v>0</v>
      </c>
      <c r="G377" s="2">
        <f t="shared" si="12"/>
        <v>0</v>
      </c>
    </row>
    <row r="378" spans="1:7" x14ac:dyDescent="0.35">
      <c r="A378">
        <v>38.399062000000001</v>
      </c>
      <c r="B378" t="s">
        <v>7317</v>
      </c>
      <c r="C378" s="1" t="s">
        <v>7320</v>
      </c>
      <c r="D378" t="str">
        <f>IF($B378="B","",IFERROR(VLOOKUP($C378,Elster!$I$5:$M$148,3,FALSE),$C378))</f>
        <v/>
      </c>
      <c r="E378" t="str">
        <f>IF($B378="A","",IFERROR(VLOOKUP($C378,Elster!$I$5:$M$148,3,FALSE),$C378))</f>
        <v>0x000</v>
      </c>
      <c r="F378">
        <f t="shared" si="11"/>
        <v>0</v>
      </c>
      <c r="G378" s="2">
        <f t="shared" si="12"/>
        <v>5.000000000002558E-3</v>
      </c>
    </row>
    <row r="379" spans="1:7" x14ac:dyDescent="0.35">
      <c r="A379">
        <v>38.399062000000001</v>
      </c>
      <c r="B379" t="s">
        <v>7319</v>
      </c>
      <c r="C379" s="1" t="s">
        <v>7320</v>
      </c>
      <c r="D379" t="str">
        <f>IF($B379="B","",IFERROR(VLOOKUP($C379,Elster!$I$5:$M$148,3,FALSE),$C379))</f>
        <v>0x000</v>
      </c>
      <c r="E379" t="str">
        <f>IF($B379="A","",IFERROR(VLOOKUP($C379,Elster!$I$5:$M$148,3,FALSE),$C379))</f>
        <v/>
      </c>
      <c r="F379">
        <f t="shared" si="11"/>
        <v>0</v>
      </c>
      <c r="G379" s="2">
        <f t="shared" si="12"/>
        <v>0</v>
      </c>
    </row>
    <row r="380" spans="1:7" x14ac:dyDescent="0.35">
      <c r="A380">
        <v>38.404062000000003</v>
      </c>
      <c r="B380" t="s">
        <v>7317</v>
      </c>
      <c r="C380" s="1" t="s">
        <v>7320</v>
      </c>
      <c r="D380" t="str">
        <f>IF($B380="B","",IFERROR(VLOOKUP($C380,Elster!$I$5:$M$148,3,FALSE),$C380))</f>
        <v/>
      </c>
      <c r="E380" t="str">
        <f>IF($B380="A","",IFERROR(VLOOKUP($C380,Elster!$I$5:$M$148,3,FALSE),$C380))</f>
        <v>0x000</v>
      </c>
      <c r="F380">
        <f t="shared" si="11"/>
        <v>0</v>
      </c>
      <c r="G380" s="2">
        <f t="shared" si="12"/>
        <v>5.000000000002558E-3</v>
      </c>
    </row>
    <row r="381" spans="1:7" x14ac:dyDescent="0.35">
      <c r="A381">
        <v>38.404062000000003</v>
      </c>
      <c r="B381" t="s">
        <v>7319</v>
      </c>
      <c r="C381" s="1" t="s">
        <v>7320</v>
      </c>
      <c r="D381" t="str">
        <f>IF($B381="B","",IFERROR(VLOOKUP($C381,Elster!$I$5:$M$148,3,FALSE),$C381))</f>
        <v>0x000</v>
      </c>
      <c r="E381" t="str">
        <f>IF($B381="A","",IFERROR(VLOOKUP($C381,Elster!$I$5:$M$148,3,FALSE),$C381))</f>
        <v/>
      </c>
      <c r="F381">
        <f t="shared" si="11"/>
        <v>0</v>
      </c>
      <c r="G381" s="2">
        <f t="shared" si="12"/>
        <v>0</v>
      </c>
    </row>
    <row r="382" spans="1:7" x14ac:dyDescent="0.35">
      <c r="A382">
        <v>38.409061999999999</v>
      </c>
      <c r="B382" t="s">
        <v>7317</v>
      </c>
      <c r="C382" s="1" t="s">
        <v>7320</v>
      </c>
      <c r="D382" t="str">
        <f>IF($B382="B","",IFERROR(VLOOKUP($C382,Elster!$I$5:$M$148,3,FALSE),$C382))</f>
        <v/>
      </c>
      <c r="E382" t="str">
        <f>IF($B382="A","",IFERROR(VLOOKUP($C382,Elster!$I$5:$M$148,3,FALSE),$C382))</f>
        <v>0x000</v>
      </c>
      <c r="F382">
        <f t="shared" si="11"/>
        <v>0</v>
      </c>
      <c r="G382" s="2">
        <f t="shared" si="12"/>
        <v>4.9999999999954525E-3</v>
      </c>
    </row>
    <row r="383" spans="1:7" x14ac:dyDescent="0.35">
      <c r="A383">
        <v>38.409061999999999</v>
      </c>
      <c r="B383" t="s">
        <v>7319</v>
      </c>
      <c r="C383" s="1" t="s">
        <v>7320</v>
      </c>
      <c r="D383" t="str">
        <f>IF($B383="B","",IFERROR(VLOOKUP($C383,Elster!$I$5:$M$148,3,FALSE),$C383))</f>
        <v>0x000</v>
      </c>
      <c r="E383" t="str">
        <f>IF($B383="A","",IFERROR(VLOOKUP($C383,Elster!$I$5:$M$148,3,FALSE),$C383))</f>
        <v/>
      </c>
      <c r="F383">
        <f t="shared" si="11"/>
        <v>0</v>
      </c>
      <c r="G383" s="2">
        <f t="shared" si="12"/>
        <v>0</v>
      </c>
    </row>
    <row r="384" spans="1:7" x14ac:dyDescent="0.35">
      <c r="A384">
        <v>38.414062000000001</v>
      </c>
      <c r="B384" t="s">
        <v>7319</v>
      </c>
      <c r="C384" s="1" t="s">
        <v>7351</v>
      </c>
      <c r="D384" t="str">
        <f>IF($B384="B","",IFERROR(VLOOKUP($C384,Elster!$I$5:$M$148,3,FALSE),$C384))</f>
        <v xml:space="preserve">   "ACCESS_XRAM"                                      </v>
      </c>
      <c r="E384" t="str">
        <f>IF($B384="A","",IFERROR(VLOOKUP($C384,Elster!$I$5:$M$148,3,FALSE),$C384))</f>
        <v/>
      </c>
      <c r="F384">
        <f t="shared" si="11"/>
        <v>50</v>
      </c>
      <c r="G384" s="2">
        <f t="shared" si="12"/>
        <v>5.000000000002558E-3</v>
      </c>
    </row>
    <row r="385" spans="1:7" x14ac:dyDescent="0.35">
      <c r="A385">
        <v>38.414088</v>
      </c>
      <c r="B385" t="s">
        <v>7317</v>
      </c>
      <c r="C385" s="1" t="s">
        <v>7351</v>
      </c>
      <c r="D385" t="str">
        <f>IF($B385="B","",IFERROR(VLOOKUP($C385,Elster!$I$5:$M$148,3,FALSE),$C385))</f>
        <v/>
      </c>
      <c r="E385" t="str">
        <f>IF($B385="A","",IFERROR(VLOOKUP($C385,Elster!$I$5:$M$148,3,FALSE),$C385))</f>
        <v xml:space="preserve">   "ACCESS_XRAM"                                      </v>
      </c>
      <c r="F385">
        <f t="shared" si="11"/>
        <v>50</v>
      </c>
      <c r="G385" s="2">
        <f t="shared" si="12"/>
        <v>2.5999999998305157E-5</v>
      </c>
    </row>
    <row r="386" spans="1:7" x14ac:dyDescent="0.35">
      <c r="A386">
        <v>39.494459999999997</v>
      </c>
      <c r="B386" t="s">
        <v>7317</v>
      </c>
      <c r="C386" s="1" t="s">
        <v>7318</v>
      </c>
      <c r="D386" t="str">
        <f>IF($B386="B","",IFERROR(VLOOKUP($C386,Elster!$I$5:$M$148,3,FALSE),$C386))</f>
        <v/>
      </c>
      <c r="E386" t="str">
        <f>IF($B386="A","",IFERROR(VLOOKUP($C386,Elster!$I$5:$M$148,3,FALSE),$C386))</f>
        <v xml:space="preserve">   "SAMMLERISTTEMP"                                   </v>
      </c>
      <c r="F386">
        <f t="shared" si="11"/>
        <v>13</v>
      </c>
      <c r="G386" s="2">
        <f t="shared" si="12"/>
        <v>1.080371999999997</v>
      </c>
    </row>
    <row r="387" spans="1:7" x14ac:dyDescent="0.35">
      <c r="A387">
        <v>39.494459999999997</v>
      </c>
      <c r="B387" t="s">
        <v>7319</v>
      </c>
      <c r="C387" s="1" t="s">
        <v>7318</v>
      </c>
      <c r="D387" t="str">
        <f>IF($B387="B","",IFERROR(VLOOKUP($C387,Elster!$I$5:$M$148,3,FALSE),$C387))</f>
        <v xml:space="preserve">   "SAMMLERISTTEMP"                                   </v>
      </c>
      <c r="E387" t="str">
        <f>IF($B387="A","",IFERROR(VLOOKUP($C387,Elster!$I$5:$M$148,3,FALSE),$C387))</f>
        <v/>
      </c>
      <c r="F387">
        <f t="shared" si="11"/>
        <v>13</v>
      </c>
      <c r="G387" s="2">
        <f t="shared" si="12"/>
        <v>0</v>
      </c>
    </row>
    <row r="388" spans="1:7" x14ac:dyDescent="0.35">
      <c r="A388">
        <v>39.499459999999999</v>
      </c>
      <c r="B388" t="s">
        <v>7317</v>
      </c>
      <c r="C388" s="1" t="s">
        <v>7320</v>
      </c>
      <c r="D388" t="str">
        <f>IF($B388="B","",IFERROR(VLOOKUP($C388,Elster!$I$5:$M$148,3,FALSE),$C388))</f>
        <v/>
      </c>
      <c r="E388" t="str">
        <f>IF($B388="A","",IFERROR(VLOOKUP($C388,Elster!$I$5:$M$148,3,FALSE),$C388))</f>
        <v>0x000</v>
      </c>
      <c r="F388">
        <f t="shared" ref="F388:F451" si="13">HEX2DEC(REPLACE(C388,1,2,""))</f>
        <v>0</v>
      </c>
      <c r="G388" s="2">
        <f t="shared" ref="G388:G451" si="14">SUBSTITUTE(A388,"s","")-SUBSTITUTE(A387,"s","")</f>
        <v>5.000000000002558E-3</v>
      </c>
    </row>
    <row r="389" spans="1:7" x14ac:dyDescent="0.35">
      <c r="A389">
        <v>39.499459999999999</v>
      </c>
      <c r="B389" t="s">
        <v>7319</v>
      </c>
      <c r="C389" s="1" t="s">
        <v>7320</v>
      </c>
      <c r="D389" t="str">
        <f>IF($B389="B","",IFERROR(VLOOKUP($C389,Elster!$I$5:$M$148,3,FALSE),$C389))</f>
        <v>0x000</v>
      </c>
      <c r="E389" t="str">
        <f>IF($B389="A","",IFERROR(VLOOKUP($C389,Elster!$I$5:$M$148,3,FALSE),$C389))</f>
        <v/>
      </c>
      <c r="F389">
        <f t="shared" si="13"/>
        <v>0</v>
      </c>
      <c r="G389" s="2">
        <f t="shared" si="14"/>
        <v>0</v>
      </c>
    </row>
    <row r="390" spans="1:7" x14ac:dyDescent="0.35">
      <c r="A390">
        <v>39.504460000000002</v>
      </c>
      <c r="B390" t="s">
        <v>7317</v>
      </c>
      <c r="C390" s="1" t="s">
        <v>7327</v>
      </c>
      <c r="D390" t="str">
        <f>IF($B390="B","",IFERROR(VLOOKUP($C390,Elster!$I$5:$M$148,3,FALSE),$C390))</f>
        <v/>
      </c>
      <c r="E390" t="str">
        <f>IF($B390="A","",IFERROR(VLOOKUP($C390,Elster!$I$5:$M$148,3,FALSE),$C390))</f>
        <v xml:space="preserve">   "AUSSENTEMP"                                       </v>
      </c>
      <c r="F390">
        <f t="shared" si="13"/>
        <v>12</v>
      </c>
      <c r="G390" s="2">
        <f t="shared" si="14"/>
        <v>5.000000000002558E-3</v>
      </c>
    </row>
    <row r="391" spans="1:7" x14ac:dyDescent="0.35">
      <c r="A391">
        <v>39.504460000000002</v>
      </c>
      <c r="B391" t="s">
        <v>7319</v>
      </c>
      <c r="C391" s="1" t="s">
        <v>7327</v>
      </c>
      <c r="D391" t="str">
        <f>IF($B391="B","",IFERROR(VLOOKUP($C391,Elster!$I$5:$M$148,3,FALSE),$C391))</f>
        <v xml:space="preserve">   "AUSSENTEMP"                                       </v>
      </c>
      <c r="E391" t="str">
        <f>IF($B391="A","",IFERROR(VLOOKUP($C391,Elster!$I$5:$M$148,3,FALSE),$C391))</f>
        <v/>
      </c>
      <c r="F391">
        <f t="shared" si="13"/>
        <v>12</v>
      </c>
      <c r="G391" s="2">
        <f t="shared" si="14"/>
        <v>0</v>
      </c>
    </row>
    <row r="392" spans="1:7" x14ac:dyDescent="0.35">
      <c r="A392">
        <v>39.509459999999997</v>
      </c>
      <c r="B392" t="s">
        <v>7317</v>
      </c>
      <c r="C392" s="1" t="s">
        <v>7321</v>
      </c>
      <c r="D392" t="str">
        <f>IF($B392="B","",IFERROR(VLOOKUP($C392,Elster!$I$5:$M$148,3,FALSE),$C392))</f>
        <v/>
      </c>
      <c r="E392" t="str">
        <f>IF($B392="A","",IFERROR(VLOOKUP($C392,Elster!$I$5:$M$148,3,FALSE),$C392))</f>
        <v xml:space="preserve">   "FEHLERMELDUNG"                                    </v>
      </c>
      <c r="F392">
        <f t="shared" si="13"/>
        <v>1</v>
      </c>
      <c r="G392" s="2">
        <f t="shared" si="14"/>
        <v>4.9999999999954525E-3</v>
      </c>
    </row>
    <row r="393" spans="1:7" x14ac:dyDescent="0.35">
      <c r="A393">
        <v>39.509459999999997</v>
      </c>
      <c r="B393" t="s">
        <v>7319</v>
      </c>
      <c r="C393" s="1" t="s">
        <v>7321</v>
      </c>
      <c r="D393" t="str">
        <f>IF($B393="B","",IFERROR(VLOOKUP($C393,Elster!$I$5:$M$148,3,FALSE),$C393))</f>
        <v xml:space="preserve">   "FEHLERMELDUNG"                                    </v>
      </c>
      <c r="E393" t="str">
        <f>IF($B393="A","",IFERROR(VLOOKUP($C393,Elster!$I$5:$M$148,3,FALSE),$C393))</f>
        <v/>
      </c>
      <c r="F393">
        <f t="shared" si="13"/>
        <v>1</v>
      </c>
      <c r="G393" s="2">
        <f t="shared" si="14"/>
        <v>0</v>
      </c>
    </row>
    <row r="394" spans="1:7" x14ac:dyDescent="0.35">
      <c r="A394">
        <v>39.51446</v>
      </c>
      <c r="B394" t="s">
        <v>7317</v>
      </c>
      <c r="C394" s="1" t="s">
        <v>7352</v>
      </c>
      <c r="D394" t="str">
        <f>IF($B394="B","",IFERROR(VLOOKUP($C394,Elster!$I$5:$M$148,3,FALSE),$C394))</f>
        <v/>
      </c>
      <c r="E394" t="str">
        <f>IF($B394="A","",IFERROR(VLOOKUP($C394,Elster!$I$5:$M$148,3,FALSE),$C394))</f>
        <v xml:space="preserve">   "SPEICHERISTTEMP"                                  </v>
      </c>
      <c r="F394">
        <f t="shared" si="13"/>
        <v>14</v>
      </c>
      <c r="G394" s="2">
        <f t="shared" si="14"/>
        <v>5.000000000002558E-3</v>
      </c>
    </row>
    <row r="395" spans="1:7" x14ac:dyDescent="0.35">
      <c r="A395">
        <v>39.51446</v>
      </c>
      <c r="B395" t="s">
        <v>7319</v>
      </c>
      <c r="C395" s="1" t="s">
        <v>7352</v>
      </c>
      <c r="D395" t="str">
        <f>IF($B395="B","",IFERROR(VLOOKUP($C395,Elster!$I$5:$M$148,3,FALSE),$C395))</f>
        <v xml:space="preserve">   "SPEICHERISTTEMP"                                  </v>
      </c>
      <c r="E395" t="str">
        <f>IF($B395="A","",IFERROR(VLOOKUP($C395,Elster!$I$5:$M$148,3,FALSE),$C395))</f>
        <v/>
      </c>
      <c r="F395">
        <f t="shared" si="13"/>
        <v>14</v>
      </c>
      <c r="G395" s="2">
        <f t="shared" si="14"/>
        <v>0</v>
      </c>
    </row>
    <row r="396" spans="1:7" x14ac:dyDescent="0.35">
      <c r="A396">
        <v>39.519460000000002</v>
      </c>
      <c r="B396" t="s">
        <v>7317</v>
      </c>
      <c r="C396" s="1" t="s">
        <v>7322</v>
      </c>
      <c r="D396" t="str">
        <f>IF($B396="B","",IFERROR(VLOOKUP($C396,Elster!$I$5:$M$148,3,FALSE),$C396))</f>
        <v/>
      </c>
      <c r="E396" t="str">
        <f>IF($B396="A","",IFERROR(VLOOKUP($C396,Elster!$I$5:$M$148,3,FALSE),$C396))</f>
        <v xml:space="preserve">   "GERAETE_ID"                                       </v>
      </c>
      <c r="F396">
        <f t="shared" si="13"/>
        <v>11</v>
      </c>
      <c r="G396" s="2">
        <f t="shared" si="14"/>
        <v>5.000000000002558E-3</v>
      </c>
    </row>
    <row r="397" spans="1:7" x14ac:dyDescent="0.35">
      <c r="A397">
        <v>39.519460000000002</v>
      </c>
      <c r="B397" t="s">
        <v>7319</v>
      </c>
      <c r="C397" s="1" t="s">
        <v>7322</v>
      </c>
      <c r="D397" t="str">
        <f>IF($B397="B","",IFERROR(VLOOKUP($C397,Elster!$I$5:$M$148,3,FALSE),$C397))</f>
        <v xml:space="preserve">   "GERAETE_ID"                                       </v>
      </c>
      <c r="E397" t="str">
        <f>IF($B397="A","",IFERROR(VLOOKUP($C397,Elster!$I$5:$M$148,3,FALSE),$C397))</f>
        <v/>
      </c>
      <c r="F397">
        <f t="shared" si="13"/>
        <v>11</v>
      </c>
      <c r="G397" s="2">
        <f t="shared" si="14"/>
        <v>0</v>
      </c>
    </row>
    <row r="398" spans="1:7" x14ac:dyDescent="0.35">
      <c r="A398">
        <v>39.524459999999998</v>
      </c>
      <c r="B398" t="s">
        <v>7317</v>
      </c>
      <c r="C398" s="1" t="s">
        <v>7320</v>
      </c>
      <c r="D398" t="str">
        <f>IF($B398="B","",IFERROR(VLOOKUP($C398,Elster!$I$5:$M$148,3,FALSE),$C398))</f>
        <v/>
      </c>
      <c r="E398" t="str">
        <f>IF($B398="A","",IFERROR(VLOOKUP($C398,Elster!$I$5:$M$148,3,FALSE),$C398))</f>
        <v>0x000</v>
      </c>
      <c r="F398">
        <f t="shared" si="13"/>
        <v>0</v>
      </c>
      <c r="G398" s="2">
        <f t="shared" si="14"/>
        <v>4.9999999999954525E-3</v>
      </c>
    </row>
    <row r="399" spans="1:7" x14ac:dyDescent="0.35">
      <c r="A399">
        <v>39.524459999999998</v>
      </c>
      <c r="B399" t="s">
        <v>7319</v>
      </c>
      <c r="C399" s="1" t="s">
        <v>7320</v>
      </c>
      <c r="D399" t="str">
        <f>IF($B399="B","",IFERROR(VLOOKUP($C399,Elster!$I$5:$M$148,3,FALSE),$C399))</f>
        <v>0x000</v>
      </c>
      <c r="E399" t="str">
        <f>IF($B399="A","",IFERROR(VLOOKUP($C399,Elster!$I$5:$M$148,3,FALSE),$C399))</f>
        <v/>
      </c>
      <c r="F399">
        <f t="shared" si="13"/>
        <v>0</v>
      </c>
      <c r="G399" s="2">
        <f t="shared" si="14"/>
        <v>0</v>
      </c>
    </row>
    <row r="400" spans="1:7" x14ac:dyDescent="0.35">
      <c r="A400">
        <v>39.52946</v>
      </c>
      <c r="B400" t="s">
        <v>7317</v>
      </c>
      <c r="C400" s="1" t="s">
        <v>7320</v>
      </c>
      <c r="D400" t="str">
        <f>IF($B400="B","",IFERROR(VLOOKUP($C400,Elster!$I$5:$M$148,3,FALSE),$C400))</f>
        <v/>
      </c>
      <c r="E400" t="str">
        <f>IF($B400="A","",IFERROR(VLOOKUP($C400,Elster!$I$5:$M$148,3,FALSE),$C400))</f>
        <v>0x000</v>
      </c>
      <c r="F400">
        <f t="shared" si="13"/>
        <v>0</v>
      </c>
      <c r="G400" s="2">
        <f t="shared" si="14"/>
        <v>5.000000000002558E-3</v>
      </c>
    </row>
    <row r="401" spans="1:7" x14ac:dyDescent="0.35">
      <c r="A401">
        <v>39.52946</v>
      </c>
      <c r="B401" t="s">
        <v>7319</v>
      </c>
      <c r="C401" s="1" t="s">
        <v>7320</v>
      </c>
      <c r="D401" t="str">
        <f>IF($B401="B","",IFERROR(VLOOKUP($C401,Elster!$I$5:$M$148,3,FALSE),$C401))</f>
        <v>0x000</v>
      </c>
      <c r="E401" t="str">
        <f>IF($B401="A","",IFERROR(VLOOKUP($C401,Elster!$I$5:$M$148,3,FALSE),$C401))</f>
        <v/>
      </c>
      <c r="F401">
        <f t="shared" si="13"/>
        <v>0</v>
      </c>
      <c r="G401" s="2">
        <f t="shared" si="14"/>
        <v>0</v>
      </c>
    </row>
    <row r="402" spans="1:7" x14ac:dyDescent="0.35">
      <c r="A402">
        <v>39.534460000000003</v>
      </c>
      <c r="B402" t="s">
        <v>7317</v>
      </c>
      <c r="C402" s="1" t="s">
        <v>7320</v>
      </c>
      <c r="D402" t="str">
        <f>IF($B402="B","",IFERROR(VLOOKUP($C402,Elster!$I$5:$M$148,3,FALSE),$C402))</f>
        <v/>
      </c>
      <c r="E402" t="str">
        <f>IF($B402="A","",IFERROR(VLOOKUP($C402,Elster!$I$5:$M$148,3,FALSE),$C402))</f>
        <v>0x000</v>
      </c>
      <c r="F402">
        <f t="shared" si="13"/>
        <v>0</v>
      </c>
      <c r="G402" s="2">
        <f t="shared" si="14"/>
        <v>5.000000000002558E-3</v>
      </c>
    </row>
    <row r="403" spans="1:7" x14ac:dyDescent="0.35">
      <c r="A403">
        <v>39.534460000000003</v>
      </c>
      <c r="B403" t="s">
        <v>7319</v>
      </c>
      <c r="C403" s="1" t="s">
        <v>7320</v>
      </c>
      <c r="D403" t="str">
        <f>IF($B403="B","",IFERROR(VLOOKUP($C403,Elster!$I$5:$M$148,3,FALSE),$C403))</f>
        <v>0x000</v>
      </c>
      <c r="E403" t="str">
        <f>IF($B403="A","",IFERROR(VLOOKUP($C403,Elster!$I$5:$M$148,3,FALSE),$C403))</f>
        <v/>
      </c>
      <c r="F403">
        <f t="shared" si="13"/>
        <v>0</v>
      </c>
      <c r="G403" s="2">
        <f t="shared" si="14"/>
        <v>0</v>
      </c>
    </row>
    <row r="404" spans="1:7" x14ac:dyDescent="0.35">
      <c r="A404">
        <v>39.539459999999998</v>
      </c>
      <c r="B404" t="s">
        <v>7319</v>
      </c>
      <c r="C404" s="1" t="s">
        <v>7320</v>
      </c>
      <c r="D404" t="str">
        <f>IF($B404="B","",IFERROR(VLOOKUP($C404,Elster!$I$5:$M$148,3,FALSE),$C404))</f>
        <v>0x000</v>
      </c>
      <c r="E404" t="str">
        <f>IF($B404="A","",IFERROR(VLOOKUP($C404,Elster!$I$5:$M$148,3,FALSE),$C404))</f>
        <v/>
      </c>
      <c r="F404">
        <f t="shared" si="13"/>
        <v>0</v>
      </c>
      <c r="G404" s="2">
        <f t="shared" si="14"/>
        <v>4.9999999999954525E-3</v>
      </c>
    </row>
    <row r="405" spans="1:7" x14ac:dyDescent="0.35">
      <c r="A405">
        <v>39.539485999999997</v>
      </c>
      <c r="B405" t="s">
        <v>7317</v>
      </c>
      <c r="C405" s="1" t="s">
        <v>7320</v>
      </c>
      <c r="D405" t="str">
        <f>IF($B405="B","",IFERROR(VLOOKUP($C405,Elster!$I$5:$M$148,3,FALSE),$C405))</f>
        <v/>
      </c>
      <c r="E405" t="str">
        <f>IF($B405="A","",IFERROR(VLOOKUP($C405,Elster!$I$5:$M$148,3,FALSE),$C405))</f>
        <v>0x000</v>
      </c>
      <c r="F405">
        <f t="shared" si="13"/>
        <v>0</v>
      </c>
      <c r="G405" s="2">
        <f t="shared" si="14"/>
        <v>2.5999999998305157E-5</v>
      </c>
    </row>
    <row r="406" spans="1:7" x14ac:dyDescent="0.35">
      <c r="A406">
        <v>39.544459000000003</v>
      </c>
      <c r="B406" t="s">
        <v>7319</v>
      </c>
      <c r="C406" s="1" t="s">
        <v>7320</v>
      </c>
      <c r="D406" t="str">
        <f>IF($B406="B","",IFERROR(VLOOKUP($C406,Elster!$I$5:$M$148,3,FALSE),$C406))</f>
        <v>0x000</v>
      </c>
      <c r="E406" t="str">
        <f>IF($B406="A","",IFERROR(VLOOKUP($C406,Elster!$I$5:$M$148,3,FALSE),$C406))</f>
        <v/>
      </c>
      <c r="F406">
        <f t="shared" si="13"/>
        <v>0</v>
      </c>
      <c r="G406" s="2">
        <f t="shared" si="14"/>
        <v>4.9730000000067776E-3</v>
      </c>
    </row>
    <row r="407" spans="1:7" x14ac:dyDescent="0.35">
      <c r="A407">
        <v>39.544485000000002</v>
      </c>
      <c r="B407" t="s">
        <v>7317</v>
      </c>
      <c r="C407" s="1" t="s">
        <v>7320</v>
      </c>
      <c r="D407" t="str">
        <f>IF($B407="B","",IFERROR(VLOOKUP($C407,Elster!$I$5:$M$148,3,FALSE),$C407))</f>
        <v/>
      </c>
      <c r="E407" t="str">
        <f>IF($B407="A","",IFERROR(VLOOKUP($C407,Elster!$I$5:$M$148,3,FALSE),$C407))</f>
        <v>0x000</v>
      </c>
      <c r="F407">
        <f t="shared" si="13"/>
        <v>0</v>
      </c>
      <c r="G407" s="2">
        <f t="shared" si="14"/>
        <v>2.5999999998305157E-5</v>
      </c>
    </row>
    <row r="408" spans="1:7" x14ac:dyDescent="0.35">
      <c r="A408">
        <v>39.549484999999997</v>
      </c>
      <c r="B408" t="s">
        <v>7317</v>
      </c>
      <c r="C408" s="1" t="s">
        <v>7353</v>
      </c>
      <c r="D408" t="str">
        <f>IF($B408="B","",IFERROR(VLOOKUP($C408,Elster!$I$5:$M$148,3,FALSE),$C408))</f>
        <v/>
      </c>
      <c r="E408" t="str">
        <f>IF($B408="A","",IFERROR(VLOOKUP($C408,Elster!$I$5:$M$148,3,FALSE),$C408))</f>
        <v xml:space="preserve">   "ACCESS_IRAM"                                      </v>
      </c>
      <c r="F408">
        <f t="shared" si="13"/>
        <v>51</v>
      </c>
      <c r="G408" s="2">
        <f t="shared" si="14"/>
        <v>4.9999999999954525E-3</v>
      </c>
    </row>
    <row r="409" spans="1:7" x14ac:dyDescent="0.35">
      <c r="A409">
        <v>39.549484999999997</v>
      </c>
      <c r="B409" t="s">
        <v>7319</v>
      </c>
      <c r="C409" s="1" t="s">
        <v>7353</v>
      </c>
      <c r="D409" t="str">
        <f>IF($B409="B","",IFERROR(VLOOKUP($C409,Elster!$I$5:$M$148,3,FALSE),$C409))</f>
        <v xml:space="preserve">   "ACCESS_IRAM"                                      </v>
      </c>
      <c r="E409" t="str">
        <f>IF($B409="A","",IFERROR(VLOOKUP($C409,Elster!$I$5:$M$148,3,FALSE),$C409))</f>
        <v/>
      </c>
      <c r="F409">
        <f t="shared" si="13"/>
        <v>51</v>
      </c>
      <c r="G409" s="2">
        <f t="shared" si="14"/>
        <v>0</v>
      </c>
    </row>
    <row r="410" spans="1:7" x14ac:dyDescent="0.35">
      <c r="A410">
        <v>40.629857999999999</v>
      </c>
      <c r="B410" t="s">
        <v>7317</v>
      </c>
      <c r="C410" s="1" t="s">
        <v>7318</v>
      </c>
      <c r="D410" t="str">
        <f>IF($B410="B","",IFERROR(VLOOKUP($C410,Elster!$I$5:$M$148,3,FALSE),$C410))</f>
        <v/>
      </c>
      <c r="E410" t="str">
        <f>IF($B410="A","",IFERROR(VLOOKUP($C410,Elster!$I$5:$M$148,3,FALSE),$C410))</f>
        <v xml:space="preserve">   "SAMMLERISTTEMP"                                   </v>
      </c>
      <c r="F410">
        <f t="shared" si="13"/>
        <v>13</v>
      </c>
      <c r="G410" s="2">
        <f t="shared" si="14"/>
        <v>1.0803730000000016</v>
      </c>
    </row>
    <row r="411" spans="1:7" x14ac:dyDescent="0.35">
      <c r="A411">
        <v>40.629857999999999</v>
      </c>
      <c r="B411" t="s">
        <v>7319</v>
      </c>
      <c r="C411" s="1" t="s">
        <v>7318</v>
      </c>
      <c r="D411" t="str">
        <f>IF($B411="B","",IFERROR(VLOOKUP($C411,Elster!$I$5:$M$148,3,FALSE),$C411))</f>
        <v xml:space="preserve">   "SAMMLERISTTEMP"                                   </v>
      </c>
      <c r="E411" t="str">
        <f>IF($B411="A","",IFERROR(VLOOKUP($C411,Elster!$I$5:$M$148,3,FALSE),$C411))</f>
        <v/>
      </c>
      <c r="F411">
        <f t="shared" si="13"/>
        <v>13</v>
      </c>
      <c r="G411" s="2">
        <f t="shared" si="14"/>
        <v>0</v>
      </c>
    </row>
    <row r="412" spans="1:7" x14ac:dyDescent="0.35">
      <c r="A412">
        <v>40.634858000000001</v>
      </c>
      <c r="B412" t="s">
        <v>7317</v>
      </c>
      <c r="C412" s="1" t="s">
        <v>7320</v>
      </c>
      <c r="D412" t="str">
        <f>IF($B412="B","",IFERROR(VLOOKUP($C412,Elster!$I$5:$M$148,3,FALSE),$C412))</f>
        <v/>
      </c>
      <c r="E412" t="str">
        <f>IF($B412="A","",IFERROR(VLOOKUP($C412,Elster!$I$5:$M$148,3,FALSE),$C412))</f>
        <v>0x000</v>
      </c>
      <c r="F412">
        <f t="shared" si="13"/>
        <v>0</v>
      </c>
      <c r="G412" s="2">
        <f t="shared" si="14"/>
        <v>5.000000000002558E-3</v>
      </c>
    </row>
    <row r="413" spans="1:7" x14ac:dyDescent="0.35">
      <c r="A413">
        <v>40.634858000000001</v>
      </c>
      <c r="B413" t="s">
        <v>7319</v>
      </c>
      <c r="C413" s="1" t="s">
        <v>7320</v>
      </c>
      <c r="D413" t="str">
        <f>IF($B413="B","",IFERROR(VLOOKUP($C413,Elster!$I$5:$M$148,3,FALSE),$C413))</f>
        <v>0x000</v>
      </c>
      <c r="E413" t="str">
        <f>IF($B413="A","",IFERROR(VLOOKUP($C413,Elster!$I$5:$M$148,3,FALSE),$C413))</f>
        <v/>
      </c>
      <c r="F413">
        <f t="shared" si="13"/>
        <v>0</v>
      </c>
      <c r="G413" s="2">
        <f t="shared" si="14"/>
        <v>0</v>
      </c>
    </row>
    <row r="414" spans="1:7" x14ac:dyDescent="0.35">
      <c r="A414">
        <v>40.639857999999997</v>
      </c>
      <c r="B414" t="s">
        <v>7319</v>
      </c>
      <c r="C414" s="1" t="s">
        <v>7327</v>
      </c>
      <c r="D414" t="str">
        <f>IF($B414="B","",IFERROR(VLOOKUP($C414,Elster!$I$5:$M$148,3,FALSE),$C414))</f>
        <v xml:space="preserve">   "AUSSENTEMP"                                       </v>
      </c>
      <c r="E414" t="str">
        <f>IF($B414="A","",IFERROR(VLOOKUP($C414,Elster!$I$5:$M$148,3,FALSE),$C414))</f>
        <v/>
      </c>
      <c r="F414">
        <f t="shared" si="13"/>
        <v>12</v>
      </c>
      <c r="G414" s="2">
        <f t="shared" si="14"/>
        <v>4.9999999999954525E-3</v>
      </c>
    </row>
    <row r="415" spans="1:7" x14ac:dyDescent="0.35">
      <c r="A415">
        <v>40.639884000000002</v>
      </c>
      <c r="B415" t="s">
        <v>7317</v>
      </c>
      <c r="C415" s="1" t="s">
        <v>7327</v>
      </c>
      <c r="D415" t="str">
        <f>IF($B415="B","",IFERROR(VLOOKUP($C415,Elster!$I$5:$M$148,3,FALSE),$C415))</f>
        <v/>
      </c>
      <c r="E415" t="str">
        <f>IF($B415="A","",IFERROR(VLOOKUP($C415,Elster!$I$5:$M$148,3,FALSE),$C415))</f>
        <v xml:space="preserve">   "AUSSENTEMP"                                       </v>
      </c>
      <c r="F415">
        <f t="shared" si="13"/>
        <v>12</v>
      </c>
      <c r="G415" s="2">
        <f t="shared" si="14"/>
        <v>2.6000000005410584E-5</v>
      </c>
    </row>
    <row r="416" spans="1:7" x14ac:dyDescent="0.35">
      <c r="A416">
        <v>40.644883999999998</v>
      </c>
      <c r="B416" t="s">
        <v>7317</v>
      </c>
      <c r="C416" s="1" t="s">
        <v>7321</v>
      </c>
      <c r="D416" t="str">
        <f>IF($B416="B","",IFERROR(VLOOKUP($C416,Elster!$I$5:$M$148,3,FALSE),$C416))</f>
        <v/>
      </c>
      <c r="E416" t="str">
        <f>IF($B416="A","",IFERROR(VLOOKUP($C416,Elster!$I$5:$M$148,3,FALSE),$C416))</f>
        <v xml:space="preserve">   "FEHLERMELDUNG"                                    </v>
      </c>
      <c r="F416">
        <f t="shared" si="13"/>
        <v>1</v>
      </c>
      <c r="G416" s="2">
        <f t="shared" si="14"/>
        <v>4.9999999999954525E-3</v>
      </c>
    </row>
    <row r="417" spans="1:7" x14ac:dyDescent="0.35">
      <c r="A417">
        <v>40.644883999999998</v>
      </c>
      <c r="B417" t="s">
        <v>7319</v>
      </c>
      <c r="C417" s="1" t="s">
        <v>7321</v>
      </c>
      <c r="D417" t="str">
        <f>IF($B417="B","",IFERROR(VLOOKUP($C417,Elster!$I$5:$M$148,3,FALSE),$C417))</f>
        <v xml:space="preserve">   "FEHLERMELDUNG"                                    </v>
      </c>
      <c r="E417" t="str">
        <f>IF($B417="A","",IFERROR(VLOOKUP($C417,Elster!$I$5:$M$148,3,FALSE),$C417))</f>
        <v/>
      </c>
      <c r="F417">
        <f t="shared" si="13"/>
        <v>1</v>
      </c>
      <c r="G417" s="2">
        <f t="shared" si="14"/>
        <v>0</v>
      </c>
    </row>
    <row r="418" spans="1:7" x14ac:dyDescent="0.35">
      <c r="A418">
        <v>40.649883000000003</v>
      </c>
      <c r="B418" t="s">
        <v>7317</v>
      </c>
      <c r="C418" s="1" t="s">
        <v>7354</v>
      </c>
      <c r="D418" t="str">
        <f>IF($B418="B","",IFERROR(VLOOKUP($C418,Elster!$I$5:$M$148,3,FALSE),$C418))</f>
        <v/>
      </c>
      <c r="E418" t="str">
        <f>IF($B418="A","",IFERROR(VLOOKUP($C418,Elster!$I$5:$M$148,3,FALSE),$C418))</f>
        <v xml:space="preserve">   "VORLAUFISTTEMP"                                   </v>
      </c>
      <c r="F418">
        <f t="shared" si="13"/>
        <v>15</v>
      </c>
      <c r="G418" s="2">
        <f t="shared" si="14"/>
        <v>4.9990000000050827E-3</v>
      </c>
    </row>
    <row r="419" spans="1:7" x14ac:dyDescent="0.35">
      <c r="A419">
        <v>40.649883000000003</v>
      </c>
      <c r="B419" t="s">
        <v>7319</v>
      </c>
      <c r="C419" s="1" t="s">
        <v>7354</v>
      </c>
      <c r="D419" t="str">
        <f>IF($B419="B","",IFERROR(VLOOKUP($C419,Elster!$I$5:$M$148,3,FALSE),$C419))</f>
        <v xml:space="preserve">   "VORLAUFISTTEMP"                                   </v>
      </c>
      <c r="E419" t="str">
        <f>IF($B419="A","",IFERROR(VLOOKUP($C419,Elster!$I$5:$M$148,3,FALSE),$C419))</f>
        <v/>
      </c>
      <c r="F419">
        <f t="shared" si="13"/>
        <v>15</v>
      </c>
      <c r="G419" s="2">
        <f t="shared" si="14"/>
        <v>0</v>
      </c>
    </row>
    <row r="420" spans="1:7" x14ac:dyDescent="0.35">
      <c r="A420">
        <v>40.654882999999998</v>
      </c>
      <c r="B420" t="s">
        <v>7317</v>
      </c>
      <c r="C420" s="1" t="s">
        <v>7322</v>
      </c>
      <c r="D420" t="str">
        <f>IF($B420="B","",IFERROR(VLOOKUP($C420,Elster!$I$5:$M$148,3,FALSE),$C420))</f>
        <v/>
      </c>
      <c r="E420" t="str">
        <f>IF($B420="A","",IFERROR(VLOOKUP($C420,Elster!$I$5:$M$148,3,FALSE),$C420))</f>
        <v xml:space="preserve">   "GERAETE_ID"                                       </v>
      </c>
      <c r="F420">
        <f t="shared" si="13"/>
        <v>11</v>
      </c>
      <c r="G420" s="2">
        <f t="shared" si="14"/>
        <v>4.9999999999954525E-3</v>
      </c>
    </row>
    <row r="421" spans="1:7" x14ac:dyDescent="0.35">
      <c r="A421">
        <v>40.654882999999998</v>
      </c>
      <c r="B421" t="s">
        <v>7319</v>
      </c>
      <c r="C421" s="1" t="s">
        <v>7322</v>
      </c>
      <c r="D421" t="str">
        <f>IF($B421="B","",IFERROR(VLOOKUP($C421,Elster!$I$5:$M$148,3,FALSE),$C421))</f>
        <v xml:space="preserve">   "GERAETE_ID"                                       </v>
      </c>
      <c r="E421" t="str">
        <f>IF($B421="A","",IFERROR(VLOOKUP($C421,Elster!$I$5:$M$148,3,FALSE),$C421))</f>
        <v/>
      </c>
      <c r="F421">
        <f t="shared" si="13"/>
        <v>11</v>
      </c>
      <c r="G421" s="2">
        <f t="shared" si="14"/>
        <v>0</v>
      </c>
    </row>
    <row r="422" spans="1:7" x14ac:dyDescent="0.35">
      <c r="A422">
        <v>40.659883000000001</v>
      </c>
      <c r="B422" t="s">
        <v>7317</v>
      </c>
      <c r="C422" s="1" t="s">
        <v>7320</v>
      </c>
      <c r="D422" t="str">
        <f>IF($B422="B","",IFERROR(VLOOKUP($C422,Elster!$I$5:$M$148,3,FALSE),$C422))</f>
        <v/>
      </c>
      <c r="E422" t="str">
        <f>IF($B422="A","",IFERROR(VLOOKUP($C422,Elster!$I$5:$M$148,3,FALSE),$C422))</f>
        <v>0x000</v>
      </c>
      <c r="F422">
        <f t="shared" si="13"/>
        <v>0</v>
      </c>
      <c r="G422" s="2">
        <f t="shared" si="14"/>
        <v>5.000000000002558E-3</v>
      </c>
    </row>
    <row r="423" spans="1:7" x14ac:dyDescent="0.35">
      <c r="A423">
        <v>40.659883000000001</v>
      </c>
      <c r="B423" t="s">
        <v>7319</v>
      </c>
      <c r="C423" s="1" t="s">
        <v>7320</v>
      </c>
      <c r="D423" t="str">
        <f>IF($B423="B","",IFERROR(VLOOKUP($C423,Elster!$I$5:$M$148,3,FALSE),$C423))</f>
        <v>0x000</v>
      </c>
      <c r="E423" t="str">
        <f>IF($B423="A","",IFERROR(VLOOKUP($C423,Elster!$I$5:$M$148,3,FALSE),$C423))</f>
        <v/>
      </c>
      <c r="F423">
        <f t="shared" si="13"/>
        <v>0</v>
      </c>
      <c r="G423" s="2">
        <f t="shared" si="14"/>
        <v>0</v>
      </c>
    </row>
    <row r="424" spans="1:7" x14ac:dyDescent="0.35">
      <c r="A424">
        <v>40.664883000000003</v>
      </c>
      <c r="B424" t="s">
        <v>7317</v>
      </c>
      <c r="C424" s="1" t="s">
        <v>7320</v>
      </c>
      <c r="D424" t="str">
        <f>IF($B424="B","",IFERROR(VLOOKUP($C424,Elster!$I$5:$M$148,3,FALSE),$C424))</f>
        <v/>
      </c>
      <c r="E424" t="str">
        <f>IF($B424="A","",IFERROR(VLOOKUP($C424,Elster!$I$5:$M$148,3,FALSE),$C424))</f>
        <v>0x000</v>
      </c>
      <c r="F424">
        <f t="shared" si="13"/>
        <v>0</v>
      </c>
      <c r="G424" s="2">
        <f t="shared" si="14"/>
        <v>5.000000000002558E-3</v>
      </c>
    </row>
    <row r="425" spans="1:7" x14ac:dyDescent="0.35">
      <c r="A425">
        <v>40.664883000000003</v>
      </c>
      <c r="B425" t="s">
        <v>7319</v>
      </c>
      <c r="C425" s="1" t="s">
        <v>7320</v>
      </c>
      <c r="D425" t="str">
        <f>IF($B425="B","",IFERROR(VLOOKUP($C425,Elster!$I$5:$M$148,3,FALSE),$C425))</f>
        <v>0x000</v>
      </c>
      <c r="E425" t="str">
        <f>IF($B425="A","",IFERROR(VLOOKUP($C425,Elster!$I$5:$M$148,3,FALSE),$C425))</f>
        <v/>
      </c>
      <c r="F425">
        <f t="shared" si="13"/>
        <v>0</v>
      </c>
      <c r="G425" s="2">
        <f t="shared" si="14"/>
        <v>0</v>
      </c>
    </row>
    <row r="426" spans="1:7" x14ac:dyDescent="0.35">
      <c r="A426">
        <v>40.669882999999999</v>
      </c>
      <c r="B426" t="s">
        <v>7317</v>
      </c>
      <c r="C426" s="1" t="s">
        <v>7320</v>
      </c>
      <c r="D426" t="str">
        <f>IF($B426="B","",IFERROR(VLOOKUP($C426,Elster!$I$5:$M$148,3,FALSE),$C426))</f>
        <v/>
      </c>
      <c r="E426" t="str">
        <f>IF($B426="A","",IFERROR(VLOOKUP($C426,Elster!$I$5:$M$148,3,FALSE),$C426))</f>
        <v>0x000</v>
      </c>
      <c r="F426">
        <f t="shared" si="13"/>
        <v>0</v>
      </c>
      <c r="G426" s="2">
        <f t="shared" si="14"/>
        <v>4.9999999999954525E-3</v>
      </c>
    </row>
    <row r="427" spans="1:7" x14ac:dyDescent="0.35">
      <c r="A427">
        <v>40.669882999999999</v>
      </c>
      <c r="B427" t="s">
        <v>7319</v>
      </c>
      <c r="C427" s="1" t="s">
        <v>7320</v>
      </c>
      <c r="D427" t="str">
        <f>IF($B427="B","",IFERROR(VLOOKUP($C427,Elster!$I$5:$M$148,3,FALSE),$C427))</f>
        <v>0x000</v>
      </c>
      <c r="E427" t="str">
        <f>IF($B427="A","",IFERROR(VLOOKUP($C427,Elster!$I$5:$M$148,3,FALSE),$C427))</f>
        <v/>
      </c>
      <c r="F427">
        <f t="shared" si="13"/>
        <v>0</v>
      </c>
      <c r="G427" s="2">
        <f t="shared" si="14"/>
        <v>0</v>
      </c>
    </row>
    <row r="428" spans="1:7" x14ac:dyDescent="0.35">
      <c r="A428">
        <v>40.674883000000001</v>
      </c>
      <c r="B428" t="s">
        <v>7317</v>
      </c>
      <c r="C428" s="1" t="s">
        <v>7320</v>
      </c>
      <c r="D428" t="str">
        <f>IF($B428="B","",IFERROR(VLOOKUP($C428,Elster!$I$5:$M$148,3,FALSE),$C428))</f>
        <v/>
      </c>
      <c r="E428" t="str">
        <f>IF($B428="A","",IFERROR(VLOOKUP($C428,Elster!$I$5:$M$148,3,FALSE),$C428))</f>
        <v>0x000</v>
      </c>
      <c r="F428">
        <f t="shared" si="13"/>
        <v>0</v>
      </c>
      <c r="G428" s="2">
        <f t="shared" si="14"/>
        <v>5.000000000002558E-3</v>
      </c>
    </row>
    <row r="429" spans="1:7" x14ac:dyDescent="0.35">
      <c r="A429">
        <v>40.674883000000001</v>
      </c>
      <c r="B429" t="s">
        <v>7319</v>
      </c>
      <c r="C429" s="1" t="s">
        <v>7320</v>
      </c>
      <c r="D429" t="str">
        <f>IF($B429="B","",IFERROR(VLOOKUP($C429,Elster!$I$5:$M$148,3,FALSE),$C429))</f>
        <v>0x000</v>
      </c>
      <c r="E429" t="str">
        <f>IF($B429="A","",IFERROR(VLOOKUP($C429,Elster!$I$5:$M$148,3,FALSE),$C429))</f>
        <v/>
      </c>
      <c r="F429">
        <f t="shared" si="13"/>
        <v>0</v>
      </c>
      <c r="G429" s="2">
        <f t="shared" si="14"/>
        <v>0</v>
      </c>
    </row>
    <row r="430" spans="1:7" x14ac:dyDescent="0.35">
      <c r="A430">
        <v>40.679882999999997</v>
      </c>
      <c r="B430" t="s">
        <v>7317</v>
      </c>
      <c r="C430" s="1" t="s">
        <v>7320</v>
      </c>
      <c r="D430" t="str">
        <f>IF($B430="B","",IFERROR(VLOOKUP($C430,Elster!$I$5:$M$148,3,FALSE),$C430))</f>
        <v/>
      </c>
      <c r="E430" t="str">
        <f>IF($B430="A","",IFERROR(VLOOKUP($C430,Elster!$I$5:$M$148,3,FALSE),$C430))</f>
        <v>0x000</v>
      </c>
      <c r="F430">
        <f t="shared" si="13"/>
        <v>0</v>
      </c>
      <c r="G430" s="2">
        <f t="shared" si="14"/>
        <v>4.9999999999954525E-3</v>
      </c>
    </row>
    <row r="431" spans="1:7" x14ac:dyDescent="0.35">
      <c r="A431">
        <v>40.679882999999997</v>
      </c>
      <c r="B431" t="s">
        <v>7319</v>
      </c>
      <c r="C431" s="1" t="s">
        <v>7320</v>
      </c>
      <c r="D431" t="str">
        <f>IF($B431="B","",IFERROR(VLOOKUP($C431,Elster!$I$5:$M$148,3,FALSE),$C431))</f>
        <v>0x000</v>
      </c>
      <c r="E431" t="str">
        <f>IF($B431="A","",IFERROR(VLOOKUP($C431,Elster!$I$5:$M$148,3,FALSE),$C431))</f>
        <v/>
      </c>
      <c r="F431">
        <f t="shared" si="13"/>
        <v>0</v>
      </c>
      <c r="G431" s="2">
        <f t="shared" si="14"/>
        <v>0</v>
      </c>
    </row>
    <row r="432" spans="1:7" x14ac:dyDescent="0.35">
      <c r="A432">
        <v>40.684882999999999</v>
      </c>
      <c r="B432" t="s">
        <v>7317</v>
      </c>
      <c r="C432" s="1" t="s">
        <v>7355</v>
      </c>
      <c r="D432" t="str">
        <f>IF($B432="B","",IFERROR(VLOOKUP($C432,Elster!$I$5:$M$148,3,FALSE),$C432))</f>
        <v/>
      </c>
      <c r="E432" t="str">
        <f>IF($B432="A","",IFERROR(VLOOKUP($C432,Elster!$I$5:$M$148,3,FALSE),$C432))</f>
        <v xml:space="preserve">   "MIN_WASSERDRUCK"                                  </v>
      </c>
      <c r="F432">
        <f t="shared" si="13"/>
        <v>52</v>
      </c>
      <c r="G432" s="2">
        <f t="shared" si="14"/>
        <v>5.000000000002558E-3</v>
      </c>
    </row>
    <row r="433" spans="1:7" x14ac:dyDescent="0.35">
      <c r="A433">
        <v>40.684882999999999</v>
      </c>
      <c r="B433" t="s">
        <v>7319</v>
      </c>
      <c r="C433" s="1" t="s">
        <v>7355</v>
      </c>
      <c r="D433" t="str">
        <f>IF($B433="B","",IFERROR(VLOOKUP($C433,Elster!$I$5:$M$148,3,FALSE),$C433))</f>
        <v xml:space="preserve">   "MIN_WASSERDRUCK"                                  </v>
      </c>
      <c r="E433" t="str">
        <f>IF($B433="A","",IFERROR(VLOOKUP($C433,Elster!$I$5:$M$148,3,FALSE),$C433))</f>
        <v/>
      </c>
      <c r="F433">
        <f t="shared" si="13"/>
        <v>52</v>
      </c>
      <c r="G433" s="2">
        <f t="shared" si="14"/>
        <v>0</v>
      </c>
    </row>
    <row r="434" spans="1:7" x14ac:dyDescent="0.35">
      <c r="A434">
        <v>41.766114999999999</v>
      </c>
      <c r="B434" t="s">
        <v>7319</v>
      </c>
      <c r="C434" s="1" t="s">
        <v>7318</v>
      </c>
      <c r="D434" t="str">
        <f>IF($B434="B","",IFERROR(VLOOKUP($C434,Elster!$I$5:$M$148,3,FALSE),$C434))</f>
        <v xml:space="preserve">   "SAMMLERISTTEMP"                                   </v>
      </c>
      <c r="E434" t="str">
        <f>IF($B434="A","",IFERROR(VLOOKUP($C434,Elster!$I$5:$M$148,3,FALSE),$C434))</f>
        <v/>
      </c>
      <c r="F434">
        <f t="shared" si="13"/>
        <v>13</v>
      </c>
      <c r="G434" s="2">
        <f t="shared" si="14"/>
        <v>1.081232</v>
      </c>
    </row>
    <row r="435" spans="1:7" x14ac:dyDescent="0.35">
      <c r="A435">
        <v>41.766140999999998</v>
      </c>
      <c r="B435" t="s">
        <v>7317</v>
      </c>
      <c r="C435" s="1" t="s">
        <v>7318</v>
      </c>
      <c r="D435" t="str">
        <f>IF($B435="B","",IFERROR(VLOOKUP($C435,Elster!$I$5:$M$148,3,FALSE),$C435))</f>
        <v/>
      </c>
      <c r="E435" t="str">
        <f>IF($B435="A","",IFERROR(VLOOKUP($C435,Elster!$I$5:$M$148,3,FALSE),$C435))</f>
        <v xml:space="preserve">   "SAMMLERISTTEMP"                                   </v>
      </c>
      <c r="F435">
        <f t="shared" si="13"/>
        <v>13</v>
      </c>
      <c r="G435" s="2">
        <f t="shared" si="14"/>
        <v>2.5999999998305157E-5</v>
      </c>
    </row>
    <row r="436" spans="1:7" x14ac:dyDescent="0.35">
      <c r="A436">
        <v>41.771141</v>
      </c>
      <c r="B436" t="s">
        <v>7317</v>
      </c>
      <c r="C436" s="1" t="s">
        <v>7320</v>
      </c>
      <c r="D436" t="str">
        <f>IF($B436="B","",IFERROR(VLOOKUP($C436,Elster!$I$5:$M$148,3,FALSE),$C436))</f>
        <v/>
      </c>
      <c r="E436" t="str">
        <f>IF($B436="A","",IFERROR(VLOOKUP($C436,Elster!$I$5:$M$148,3,FALSE),$C436))</f>
        <v>0x000</v>
      </c>
      <c r="F436">
        <f t="shared" si="13"/>
        <v>0</v>
      </c>
      <c r="G436" s="2">
        <f t="shared" si="14"/>
        <v>5.000000000002558E-3</v>
      </c>
    </row>
    <row r="437" spans="1:7" x14ac:dyDescent="0.35">
      <c r="A437">
        <v>41.771141</v>
      </c>
      <c r="B437" t="s">
        <v>7319</v>
      </c>
      <c r="C437" s="1" t="s">
        <v>7320</v>
      </c>
      <c r="D437" t="str">
        <f>IF($B437="B","",IFERROR(VLOOKUP($C437,Elster!$I$5:$M$148,3,FALSE),$C437))</f>
        <v>0x000</v>
      </c>
      <c r="E437" t="str">
        <f>IF($B437="A","",IFERROR(VLOOKUP($C437,Elster!$I$5:$M$148,3,FALSE),$C437))</f>
        <v/>
      </c>
      <c r="F437">
        <f t="shared" si="13"/>
        <v>0</v>
      </c>
      <c r="G437" s="2">
        <f t="shared" si="14"/>
        <v>0</v>
      </c>
    </row>
    <row r="438" spans="1:7" x14ac:dyDescent="0.35">
      <c r="A438">
        <v>41.776139999999998</v>
      </c>
      <c r="B438" t="s">
        <v>7317</v>
      </c>
      <c r="C438" s="1" t="s">
        <v>7339</v>
      </c>
      <c r="D438" t="str">
        <f>IF($B438="B","",IFERROR(VLOOKUP($C438,Elster!$I$5:$M$148,3,FALSE),$C438))</f>
        <v/>
      </c>
      <c r="E438" t="str">
        <f>IF($B438="A","",IFERROR(VLOOKUP($C438,Elster!$I$5:$M$148,3,FALSE),$C438))</f>
        <v xml:space="preserve">   "RAUMSOLLTEMP_II"                                  </v>
      </c>
      <c r="F438">
        <f t="shared" si="13"/>
        <v>6</v>
      </c>
      <c r="G438" s="2">
        <f t="shared" si="14"/>
        <v>4.9989999999979773E-3</v>
      </c>
    </row>
    <row r="439" spans="1:7" x14ac:dyDescent="0.35">
      <c r="A439">
        <v>41.776139999999998</v>
      </c>
      <c r="B439" t="s">
        <v>7319</v>
      </c>
      <c r="C439" s="1" t="s">
        <v>7339</v>
      </c>
      <c r="D439" t="str">
        <f>IF($B439="B","",IFERROR(VLOOKUP($C439,Elster!$I$5:$M$148,3,FALSE),$C439))</f>
        <v xml:space="preserve">   "RAUMSOLLTEMP_II"                                  </v>
      </c>
      <c r="E439" t="str">
        <f>IF($B439="A","",IFERROR(VLOOKUP($C439,Elster!$I$5:$M$148,3,FALSE),$C439))</f>
        <v/>
      </c>
      <c r="F439">
        <f t="shared" si="13"/>
        <v>6</v>
      </c>
      <c r="G439" s="2">
        <f t="shared" si="14"/>
        <v>0</v>
      </c>
    </row>
    <row r="440" spans="1:7" x14ac:dyDescent="0.35">
      <c r="A440">
        <v>41.781140000000001</v>
      </c>
      <c r="B440" t="s">
        <v>7317</v>
      </c>
      <c r="C440" s="1" t="s">
        <v>7321</v>
      </c>
      <c r="D440" t="str">
        <f>IF($B440="B","",IFERROR(VLOOKUP($C440,Elster!$I$5:$M$148,3,FALSE),$C440))</f>
        <v/>
      </c>
      <c r="E440" t="str">
        <f>IF($B440="A","",IFERROR(VLOOKUP($C440,Elster!$I$5:$M$148,3,FALSE),$C440))</f>
        <v xml:space="preserve">   "FEHLERMELDUNG"                                    </v>
      </c>
      <c r="F440">
        <f t="shared" si="13"/>
        <v>1</v>
      </c>
      <c r="G440" s="2">
        <f t="shared" si="14"/>
        <v>5.000000000002558E-3</v>
      </c>
    </row>
    <row r="441" spans="1:7" x14ac:dyDescent="0.35">
      <c r="A441">
        <v>41.781140000000001</v>
      </c>
      <c r="B441" t="s">
        <v>7319</v>
      </c>
      <c r="C441" s="1" t="s">
        <v>7321</v>
      </c>
      <c r="D441" t="str">
        <f>IF($B441="B","",IFERROR(VLOOKUP($C441,Elster!$I$5:$M$148,3,FALSE),$C441))</f>
        <v xml:space="preserve">   "FEHLERMELDUNG"                                    </v>
      </c>
      <c r="E441" t="str">
        <f>IF($B441="A","",IFERROR(VLOOKUP($C441,Elster!$I$5:$M$148,3,FALSE),$C441))</f>
        <v/>
      </c>
      <c r="F441">
        <f t="shared" si="13"/>
        <v>1</v>
      </c>
      <c r="G441" s="2">
        <f t="shared" si="14"/>
        <v>0</v>
      </c>
    </row>
    <row r="442" spans="1:7" x14ac:dyDescent="0.35">
      <c r="A442">
        <v>41.786140000000003</v>
      </c>
      <c r="B442" t="s">
        <v>7317</v>
      </c>
      <c r="C442" s="1" t="s">
        <v>7320</v>
      </c>
      <c r="D442" t="str">
        <f>IF($B442="B","",IFERROR(VLOOKUP($C442,Elster!$I$5:$M$148,3,FALSE),$C442))</f>
        <v/>
      </c>
      <c r="E442" t="str">
        <f>IF($B442="A","",IFERROR(VLOOKUP($C442,Elster!$I$5:$M$148,3,FALSE),$C442))</f>
        <v>0x000</v>
      </c>
      <c r="F442">
        <f t="shared" si="13"/>
        <v>0</v>
      </c>
      <c r="G442" s="2">
        <f t="shared" si="14"/>
        <v>5.000000000002558E-3</v>
      </c>
    </row>
    <row r="443" spans="1:7" x14ac:dyDescent="0.35">
      <c r="A443">
        <v>41.786140000000003</v>
      </c>
      <c r="B443" t="s">
        <v>7319</v>
      </c>
      <c r="C443" s="1" t="s">
        <v>7320</v>
      </c>
      <c r="D443" t="str">
        <f>IF($B443="B","",IFERROR(VLOOKUP($C443,Elster!$I$5:$M$148,3,FALSE),$C443))</f>
        <v>0x000</v>
      </c>
      <c r="E443" t="str">
        <f>IF($B443="A","",IFERROR(VLOOKUP($C443,Elster!$I$5:$M$148,3,FALSE),$C443))</f>
        <v/>
      </c>
      <c r="F443">
        <f t="shared" si="13"/>
        <v>0</v>
      </c>
      <c r="G443" s="2">
        <f t="shared" si="14"/>
        <v>0</v>
      </c>
    </row>
    <row r="444" spans="1:7" x14ac:dyDescent="0.35">
      <c r="A444">
        <v>41.791139999999999</v>
      </c>
      <c r="B444" t="s">
        <v>7317</v>
      </c>
      <c r="C444" s="1" t="s">
        <v>7322</v>
      </c>
      <c r="D444" t="str">
        <f>IF($B444="B","",IFERROR(VLOOKUP($C444,Elster!$I$5:$M$148,3,FALSE),$C444))</f>
        <v/>
      </c>
      <c r="E444" t="str">
        <f>IF($B444="A","",IFERROR(VLOOKUP($C444,Elster!$I$5:$M$148,3,FALSE),$C444))</f>
        <v xml:space="preserve">   "GERAETE_ID"                                       </v>
      </c>
      <c r="F444">
        <f t="shared" si="13"/>
        <v>11</v>
      </c>
      <c r="G444" s="2">
        <f t="shared" si="14"/>
        <v>4.9999999999954525E-3</v>
      </c>
    </row>
    <row r="445" spans="1:7" x14ac:dyDescent="0.35">
      <c r="A445">
        <v>41.791139999999999</v>
      </c>
      <c r="B445" t="s">
        <v>7319</v>
      </c>
      <c r="C445" s="1" t="s">
        <v>7322</v>
      </c>
      <c r="D445" t="str">
        <f>IF($B445="B","",IFERROR(VLOOKUP($C445,Elster!$I$5:$M$148,3,FALSE),$C445))</f>
        <v xml:space="preserve">   "GERAETE_ID"                                       </v>
      </c>
      <c r="E445" t="str">
        <f>IF($B445="A","",IFERROR(VLOOKUP($C445,Elster!$I$5:$M$148,3,FALSE),$C445))</f>
        <v/>
      </c>
      <c r="F445">
        <f t="shared" si="13"/>
        <v>11</v>
      </c>
      <c r="G445" s="2">
        <f t="shared" si="14"/>
        <v>0</v>
      </c>
    </row>
    <row r="446" spans="1:7" x14ac:dyDescent="0.35">
      <c r="A446">
        <v>41.796140000000001</v>
      </c>
      <c r="B446" t="s">
        <v>7317</v>
      </c>
      <c r="C446" s="1" t="s">
        <v>7320</v>
      </c>
      <c r="D446" t="str">
        <f>IF($B446="B","",IFERROR(VLOOKUP($C446,Elster!$I$5:$M$148,3,FALSE),$C446))</f>
        <v/>
      </c>
      <c r="E446" t="str">
        <f>IF($B446="A","",IFERROR(VLOOKUP($C446,Elster!$I$5:$M$148,3,FALSE),$C446))</f>
        <v>0x000</v>
      </c>
      <c r="F446">
        <f t="shared" si="13"/>
        <v>0</v>
      </c>
      <c r="G446" s="2">
        <f t="shared" si="14"/>
        <v>5.000000000002558E-3</v>
      </c>
    </row>
    <row r="447" spans="1:7" x14ac:dyDescent="0.35">
      <c r="A447">
        <v>41.796140000000001</v>
      </c>
      <c r="B447" t="s">
        <v>7319</v>
      </c>
      <c r="C447" s="1" t="s">
        <v>7320</v>
      </c>
      <c r="D447" t="str">
        <f>IF($B447="B","",IFERROR(VLOOKUP($C447,Elster!$I$5:$M$148,3,FALSE),$C447))</f>
        <v>0x000</v>
      </c>
      <c r="E447" t="str">
        <f>IF($B447="A","",IFERROR(VLOOKUP($C447,Elster!$I$5:$M$148,3,FALSE),$C447))</f>
        <v/>
      </c>
      <c r="F447">
        <f t="shared" si="13"/>
        <v>0</v>
      </c>
      <c r="G447" s="2">
        <f t="shared" si="14"/>
        <v>0</v>
      </c>
    </row>
    <row r="448" spans="1:7" x14ac:dyDescent="0.35">
      <c r="A448">
        <v>41.801139999999997</v>
      </c>
      <c r="B448" t="s">
        <v>7317</v>
      </c>
      <c r="C448" s="1" t="s">
        <v>7320</v>
      </c>
      <c r="D448" t="str">
        <f>IF($B448="B","",IFERROR(VLOOKUP($C448,Elster!$I$5:$M$148,3,FALSE),$C448))</f>
        <v/>
      </c>
      <c r="E448" t="str">
        <f>IF($B448="A","",IFERROR(VLOOKUP($C448,Elster!$I$5:$M$148,3,FALSE),$C448))</f>
        <v>0x000</v>
      </c>
      <c r="F448">
        <f t="shared" si="13"/>
        <v>0</v>
      </c>
      <c r="G448" s="2">
        <f t="shared" si="14"/>
        <v>4.9999999999954525E-3</v>
      </c>
    </row>
    <row r="449" spans="1:7" x14ac:dyDescent="0.35">
      <c r="A449">
        <v>41.801139999999997</v>
      </c>
      <c r="B449" t="s">
        <v>7319</v>
      </c>
      <c r="C449" s="1" t="s">
        <v>7320</v>
      </c>
      <c r="D449" t="str">
        <f>IF($B449="B","",IFERROR(VLOOKUP($C449,Elster!$I$5:$M$148,3,FALSE),$C449))</f>
        <v>0x000</v>
      </c>
      <c r="E449" t="str">
        <f>IF($B449="A","",IFERROR(VLOOKUP($C449,Elster!$I$5:$M$148,3,FALSE),$C449))</f>
        <v/>
      </c>
      <c r="F449">
        <f t="shared" si="13"/>
        <v>0</v>
      </c>
      <c r="G449" s="2">
        <f t="shared" si="14"/>
        <v>0</v>
      </c>
    </row>
    <row r="450" spans="1:7" x14ac:dyDescent="0.35">
      <c r="A450">
        <v>41.806139999999999</v>
      </c>
      <c r="B450" t="s">
        <v>7317</v>
      </c>
      <c r="C450" s="1" t="s">
        <v>7320</v>
      </c>
      <c r="D450" t="str">
        <f>IF($B450="B","",IFERROR(VLOOKUP($C450,Elster!$I$5:$M$148,3,FALSE),$C450))</f>
        <v/>
      </c>
      <c r="E450" t="str">
        <f>IF($B450="A","",IFERROR(VLOOKUP($C450,Elster!$I$5:$M$148,3,FALSE),$C450))</f>
        <v>0x000</v>
      </c>
      <c r="F450">
        <f t="shared" si="13"/>
        <v>0</v>
      </c>
      <c r="G450" s="2">
        <f t="shared" si="14"/>
        <v>5.000000000002558E-3</v>
      </c>
    </row>
    <row r="451" spans="1:7" x14ac:dyDescent="0.35">
      <c r="A451">
        <v>41.806139999999999</v>
      </c>
      <c r="B451" t="s">
        <v>7319</v>
      </c>
      <c r="C451" s="1" t="s">
        <v>7320</v>
      </c>
      <c r="D451" t="str">
        <f>IF($B451="B","",IFERROR(VLOOKUP($C451,Elster!$I$5:$M$148,3,FALSE),$C451))</f>
        <v>0x000</v>
      </c>
      <c r="E451" t="str">
        <f>IF($B451="A","",IFERROR(VLOOKUP($C451,Elster!$I$5:$M$148,3,FALSE),$C451))</f>
        <v/>
      </c>
      <c r="F451">
        <f t="shared" si="13"/>
        <v>0</v>
      </c>
      <c r="G451" s="2">
        <f t="shared" si="14"/>
        <v>0</v>
      </c>
    </row>
    <row r="452" spans="1:7" x14ac:dyDescent="0.35">
      <c r="A452">
        <v>41.811140000000002</v>
      </c>
      <c r="B452" t="s">
        <v>7317</v>
      </c>
      <c r="C452" s="1" t="s">
        <v>7320</v>
      </c>
      <c r="D452" t="str">
        <f>IF($B452="B","",IFERROR(VLOOKUP($C452,Elster!$I$5:$M$148,3,FALSE),$C452))</f>
        <v/>
      </c>
      <c r="E452" t="str">
        <f>IF($B452="A","",IFERROR(VLOOKUP($C452,Elster!$I$5:$M$148,3,FALSE),$C452))</f>
        <v>0x000</v>
      </c>
      <c r="F452">
        <f t="shared" ref="F452:F515" si="15">HEX2DEC(REPLACE(C452,1,2,""))</f>
        <v>0</v>
      </c>
      <c r="G452" s="2">
        <f t="shared" ref="G452:G515" si="16">SUBSTITUTE(A452,"s","")-SUBSTITUTE(A451,"s","")</f>
        <v>5.000000000002558E-3</v>
      </c>
    </row>
    <row r="453" spans="1:7" x14ac:dyDescent="0.35">
      <c r="A453">
        <v>41.811140000000002</v>
      </c>
      <c r="B453" t="s">
        <v>7319</v>
      </c>
      <c r="C453" s="1" t="s">
        <v>7320</v>
      </c>
      <c r="D453" t="str">
        <f>IF($B453="B","",IFERROR(VLOOKUP($C453,Elster!$I$5:$M$148,3,FALSE),$C453))</f>
        <v>0x000</v>
      </c>
      <c r="E453" t="str">
        <f>IF($B453="A","",IFERROR(VLOOKUP($C453,Elster!$I$5:$M$148,3,FALSE),$C453))</f>
        <v/>
      </c>
      <c r="F453">
        <f t="shared" si="15"/>
        <v>0</v>
      </c>
      <c r="G453" s="2">
        <f t="shared" si="16"/>
        <v>0</v>
      </c>
    </row>
    <row r="454" spans="1:7" x14ac:dyDescent="0.35">
      <c r="A454">
        <v>41.816139999999997</v>
      </c>
      <c r="B454" t="s">
        <v>7317</v>
      </c>
      <c r="C454" s="1" t="s">
        <v>7320</v>
      </c>
      <c r="D454" t="str">
        <f>IF($B454="B","",IFERROR(VLOOKUP($C454,Elster!$I$5:$M$148,3,FALSE),$C454))</f>
        <v/>
      </c>
      <c r="E454" t="str">
        <f>IF($B454="A","",IFERROR(VLOOKUP($C454,Elster!$I$5:$M$148,3,FALSE),$C454))</f>
        <v>0x000</v>
      </c>
      <c r="F454">
        <f t="shared" si="15"/>
        <v>0</v>
      </c>
      <c r="G454" s="2">
        <f t="shared" si="16"/>
        <v>4.9999999999954525E-3</v>
      </c>
    </row>
    <row r="455" spans="1:7" x14ac:dyDescent="0.35">
      <c r="A455">
        <v>41.816139999999997</v>
      </c>
      <c r="B455" t="s">
        <v>7319</v>
      </c>
      <c r="C455" s="1" t="s">
        <v>7320</v>
      </c>
      <c r="D455" t="str">
        <f>IF($B455="B","",IFERROR(VLOOKUP($C455,Elster!$I$5:$M$148,3,FALSE),$C455))</f>
        <v>0x000</v>
      </c>
      <c r="E455" t="str">
        <f>IF($B455="A","",IFERROR(VLOOKUP($C455,Elster!$I$5:$M$148,3,FALSE),$C455))</f>
        <v/>
      </c>
      <c r="F455">
        <f t="shared" si="15"/>
        <v>0</v>
      </c>
      <c r="G455" s="2">
        <f t="shared" si="16"/>
        <v>0</v>
      </c>
    </row>
    <row r="456" spans="1:7" x14ac:dyDescent="0.35">
      <c r="A456">
        <v>41.82114</v>
      </c>
      <c r="B456" t="s">
        <v>7317</v>
      </c>
      <c r="C456" s="1" t="s">
        <v>7356</v>
      </c>
      <c r="D456" t="str">
        <f>IF($B456="B","",IFERROR(VLOOKUP($C456,Elster!$I$5:$M$148,3,FALSE),$C456))</f>
        <v/>
      </c>
      <c r="E456" t="str">
        <f>IF($B456="A","",IFERROR(VLOOKUP($C456,Elster!$I$5:$M$148,3,FALSE),$C456))</f>
        <v xml:space="preserve">   "WASSERDRUCK"                                      </v>
      </c>
      <c r="F456">
        <f t="shared" si="15"/>
        <v>31</v>
      </c>
      <c r="G456" s="2">
        <f t="shared" si="16"/>
        <v>5.000000000002558E-3</v>
      </c>
    </row>
    <row r="457" spans="1:7" x14ac:dyDescent="0.35">
      <c r="A457">
        <v>41.82114</v>
      </c>
      <c r="B457" t="s">
        <v>7319</v>
      </c>
      <c r="C457" s="1" t="s">
        <v>7356</v>
      </c>
      <c r="D457" t="str">
        <f>IF($B457="B","",IFERROR(VLOOKUP($C457,Elster!$I$5:$M$148,3,FALSE),$C457))</f>
        <v xml:space="preserve">   "WASSERDRUCK"                                      </v>
      </c>
      <c r="E457" t="str">
        <f>IF($B457="A","",IFERROR(VLOOKUP($C457,Elster!$I$5:$M$148,3,FALSE),$C457))</f>
        <v/>
      </c>
      <c r="F457">
        <f t="shared" si="15"/>
        <v>31</v>
      </c>
      <c r="G457" s="2">
        <f t="shared" si="16"/>
        <v>0</v>
      </c>
    </row>
    <row r="458" spans="1:7" x14ac:dyDescent="0.35">
      <c r="A458">
        <v>42.901929000000003</v>
      </c>
      <c r="B458" t="s">
        <v>7317</v>
      </c>
      <c r="C458" s="1" t="s">
        <v>7318</v>
      </c>
      <c r="D458" t="str">
        <f>IF($B458="B","",IFERROR(VLOOKUP($C458,Elster!$I$5:$M$148,3,FALSE),$C458))</f>
        <v/>
      </c>
      <c r="E458" t="str">
        <f>IF($B458="A","",IFERROR(VLOOKUP($C458,Elster!$I$5:$M$148,3,FALSE),$C458))</f>
        <v xml:space="preserve">   "SAMMLERISTTEMP"                                   </v>
      </c>
      <c r="F458">
        <f t="shared" si="15"/>
        <v>13</v>
      </c>
      <c r="G458" s="2">
        <f t="shared" si="16"/>
        <v>1.0807890000000029</v>
      </c>
    </row>
    <row r="459" spans="1:7" x14ac:dyDescent="0.35">
      <c r="A459">
        <v>42.901929000000003</v>
      </c>
      <c r="B459" t="s">
        <v>7319</v>
      </c>
      <c r="C459" s="1" t="s">
        <v>7318</v>
      </c>
      <c r="D459" t="str">
        <f>IF($B459="B","",IFERROR(VLOOKUP($C459,Elster!$I$5:$M$148,3,FALSE),$C459))</f>
        <v xml:space="preserve">   "SAMMLERISTTEMP"                                   </v>
      </c>
      <c r="E459" t="str">
        <f>IF($B459="A","",IFERROR(VLOOKUP($C459,Elster!$I$5:$M$148,3,FALSE),$C459))</f>
        <v/>
      </c>
      <c r="F459">
        <f t="shared" si="15"/>
        <v>13</v>
      </c>
      <c r="G459" s="2">
        <f t="shared" si="16"/>
        <v>0</v>
      </c>
    </row>
    <row r="460" spans="1:7" x14ac:dyDescent="0.35">
      <c r="A460">
        <v>42.906928999999998</v>
      </c>
      <c r="B460" t="s">
        <v>7317</v>
      </c>
      <c r="C460" s="1" t="s">
        <v>7320</v>
      </c>
      <c r="D460" t="str">
        <f>IF($B460="B","",IFERROR(VLOOKUP($C460,Elster!$I$5:$M$148,3,FALSE),$C460))</f>
        <v/>
      </c>
      <c r="E460" t="str">
        <f>IF($B460="A","",IFERROR(VLOOKUP($C460,Elster!$I$5:$M$148,3,FALSE),$C460))</f>
        <v>0x000</v>
      </c>
      <c r="F460">
        <f t="shared" si="15"/>
        <v>0</v>
      </c>
      <c r="G460" s="2">
        <f t="shared" si="16"/>
        <v>4.9999999999954525E-3</v>
      </c>
    </row>
    <row r="461" spans="1:7" x14ac:dyDescent="0.35">
      <c r="A461">
        <v>42.906928999999998</v>
      </c>
      <c r="B461" t="s">
        <v>7319</v>
      </c>
      <c r="C461" s="1" t="s">
        <v>7320</v>
      </c>
      <c r="D461" t="str">
        <f>IF($B461="B","",IFERROR(VLOOKUP($C461,Elster!$I$5:$M$148,3,FALSE),$C461))</f>
        <v>0x000</v>
      </c>
      <c r="E461" t="str">
        <f>IF($B461="A","",IFERROR(VLOOKUP($C461,Elster!$I$5:$M$148,3,FALSE),$C461))</f>
        <v/>
      </c>
      <c r="F461">
        <f t="shared" si="15"/>
        <v>0</v>
      </c>
      <c r="G461" s="2">
        <f t="shared" si="16"/>
        <v>0</v>
      </c>
    </row>
    <row r="462" spans="1:7" x14ac:dyDescent="0.35">
      <c r="A462">
        <v>42.911928000000003</v>
      </c>
      <c r="B462" t="s">
        <v>7319</v>
      </c>
      <c r="C462" s="1" t="s">
        <v>7339</v>
      </c>
      <c r="D462" t="str">
        <f>IF($B462="B","",IFERROR(VLOOKUP($C462,Elster!$I$5:$M$148,3,FALSE),$C462))</f>
        <v xml:space="preserve">   "RAUMSOLLTEMP_II"                                  </v>
      </c>
      <c r="E462" t="str">
        <f>IF($B462="A","",IFERROR(VLOOKUP($C462,Elster!$I$5:$M$148,3,FALSE),$C462))</f>
        <v/>
      </c>
      <c r="F462">
        <f t="shared" si="15"/>
        <v>6</v>
      </c>
      <c r="G462" s="2">
        <f t="shared" si="16"/>
        <v>4.9990000000050827E-3</v>
      </c>
    </row>
    <row r="463" spans="1:7" x14ac:dyDescent="0.35">
      <c r="A463">
        <v>42.911954999999999</v>
      </c>
      <c r="B463" t="s">
        <v>7317</v>
      </c>
      <c r="C463" s="1" t="s">
        <v>7339</v>
      </c>
      <c r="D463" t="str">
        <f>IF($B463="B","",IFERROR(VLOOKUP($C463,Elster!$I$5:$M$148,3,FALSE),$C463))</f>
        <v/>
      </c>
      <c r="E463" t="str">
        <f>IF($B463="A","",IFERROR(VLOOKUP($C463,Elster!$I$5:$M$148,3,FALSE),$C463))</f>
        <v xml:space="preserve">   "RAUMSOLLTEMP_II"                                  </v>
      </c>
      <c r="F463">
        <f t="shared" si="15"/>
        <v>6</v>
      </c>
      <c r="G463" s="2">
        <f t="shared" si="16"/>
        <v>2.6999999995780399E-5</v>
      </c>
    </row>
    <row r="464" spans="1:7" x14ac:dyDescent="0.35">
      <c r="A464">
        <v>42.916953999999997</v>
      </c>
      <c r="B464" t="s">
        <v>7317</v>
      </c>
      <c r="C464" s="1" t="s">
        <v>7321</v>
      </c>
      <c r="D464" t="str">
        <f>IF($B464="B","",IFERROR(VLOOKUP($C464,Elster!$I$5:$M$148,3,FALSE),$C464))</f>
        <v/>
      </c>
      <c r="E464" t="str">
        <f>IF($B464="A","",IFERROR(VLOOKUP($C464,Elster!$I$5:$M$148,3,FALSE),$C464))</f>
        <v xml:space="preserve">   "FEHLERMELDUNG"                                    </v>
      </c>
      <c r="F464">
        <f t="shared" si="15"/>
        <v>1</v>
      </c>
      <c r="G464" s="2">
        <f t="shared" si="16"/>
        <v>4.9989999999979773E-3</v>
      </c>
    </row>
    <row r="465" spans="1:7" x14ac:dyDescent="0.35">
      <c r="A465">
        <v>42.916953999999997</v>
      </c>
      <c r="B465" t="s">
        <v>7319</v>
      </c>
      <c r="C465" s="1" t="s">
        <v>7321</v>
      </c>
      <c r="D465" t="str">
        <f>IF($B465="B","",IFERROR(VLOOKUP($C465,Elster!$I$5:$M$148,3,FALSE),$C465))</f>
        <v xml:space="preserve">   "FEHLERMELDUNG"                                    </v>
      </c>
      <c r="E465" t="str">
        <f>IF($B465="A","",IFERROR(VLOOKUP($C465,Elster!$I$5:$M$148,3,FALSE),$C465))</f>
        <v/>
      </c>
      <c r="F465">
        <f t="shared" si="15"/>
        <v>1</v>
      </c>
      <c r="G465" s="2">
        <f t="shared" si="16"/>
        <v>0</v>
      </c>
    </row>
    <row r="466" spans="1:7" x14ac:dyDescent="0.35">
      <c r="A466">
        <v>42.921953999999999</v>
      </c>
      <c r="B466" t="s">
        <v>7317</v>
      </c>
      <c r="C466" s="1" t="s">
        <v>7321</v>
      </c>
      <c r="D466" t="str">
        <f>IF($B466="B","",IFERROR(VLOOKUP($C466,Elster!$I$5:$M$148,3,FALSE),$C466))</f>
        <v/>
      </c>
      <c r="E466" t="str">
        <f>IF($B466="A","",IFERROR(VLOOKUP($C466,Elster!$I$5:$M$148,3,FALSE),$C466))</f>
        <v xml:space="preserve">   "FEHLERMELDUNG"                                    </v>
      </c>
      <c r="F466">
        <f t="shared" si="15"/>
        <v>1</v>
      </c>
      <c r="G466" s="2">
        <f t="shared" si="16"/>
        <v>5.000000000002558E-3</v>
      </c>
    </row>
    <row r="467" spans="1:7" x14ac:dyDescent="0.35">
      <c r="A467">
        <v>42.921953999999999</v>
      </c>
      <c r="B467" t="s">
        <v>7319</v>
      </c>
      <c r="C467" s="1" t="s">
        <v>7321</v>
      </c>
      <c r="D467" t="str">
        <f>IF($B467="B","",IFERROR(VLOOKUP($C467,Elster!$I$5:$M$148,3,FALSE),$C467))</f>
        <v xml:space="preserve">   "FEHLERMELDUNG"                                    </v>
      </c>
      <c r="E467" t="str">
        <f>IF($B467="A","",IFERROR(VLOOKUP($C467,Elster!$I$5:$M$148,3,FALSE),$C467))</f>
        <v/>
      </c>
      <c r="F467">
        <f t="shared" si="15"/>
        <v>1</v>
      </c>
      <c r="G467" s="2">
        <f t="shared" si="16"/>
        <v>0</v>
      </c>
    </row>
    <row r="468" spans="1:7" x14ac:dyDescent="0.35">
      <c r="A468">
        <v>42.926954000000002</v>
      </c>
      <c r="B468" t="s">
        <v>7317</v>
      </c>
      <c r="C468" s="1" t="s">
        <v>7322</v>
      </c>
      <c r="D468" t="str">
        <f>IF($B468="B","",IFERROR(VLOOKUP($C468,Elster!$I$5:$M$148,3,FALSE),$C468))</f>
        <v/>
      </c>
      <c r="E468" t="str">
        <f>IF($B468="A","",IFERROR(VLOOKUP($C468,Elster!$I$5:$M$148,3,FALSE),$C468))</f>
        <v xml:space="preserve">   "GERAETE_ID"                                       </v>
      </c>
      <c r="F468">
        <f t="shared" si="15"/>
        <v>11</v>
      </c>
      <c r="G468" s="2">
        <f t="shared" si="16"/>
        <v>5.000000000002558E-3</v>
      </c>
    </row>
    <row r="469" spans="1:7" x14ac:dyDescent="0.35">
      <c r="A469">
        <v>42.926954000000002</v>
      </c>
      <c r="B469" t="s">
        <v>7319</v>
      </c>
      <c r="C469" s="1" t="s">
        <v>7322</v>
      </c>
      <c r="D469" t="str">
        <f>IF($B469="B","",IFERROR(VLOOKUP($C469,Elster!$I$5:$M$148,3,FALSE),$C469))</f>
        <v xml:space="preserve">   "GERAETE_ID"                                       </v>
      </c>
      <c r="E469" t="str">
        <f>IF($B469="A","",IFERROR(VLOOKUP($C469,Elster!$I$5:$M$148,3,FALSE),$C469))</f>
        <v/>
      </c>
      <c r="F469">
        <f t="shared" si="15"/>
        <v>11</v>
      </c>
      <c r="G469" s="2">
        <f t="shared" si="16"/>
        <v>0</v>
      </c>
    </row>
    <row r="470" spans="1:7" x14ac:dyDescent="0.35">
      <c r="A470">
        <v>42.931953999999998</v>
      </c>
      <c r="B470" t="s">
        <v>7317</v>
      </c>
      <c r="C470" s="1" t="s">
        <v>7320</v>
      </c>
      <c r="D470" t="str">
        <f>IF($B470="B","",IFERROR(VLOOKUP($C470,Elster!$I$5:$M$148,3,FALSE),$C470))</f>
        <v/>
      </c>
      <c r="E470" t="str">
        <f>IF($B470="A","",IFERROR(VLOOKUP($C470,Elster!$I$5:$M$148,3,FALSE),$C470))</f>
        <v>0x000</v>
      </c>
      <c r="F470">
        <f t="shared" si="15"/>
        <v>0</v>
      </c>
      <c r="G470" s="2">
        <f t="shared" si="16"/>
        <v>4.9999999999954525E-3</v>
      </c>
    </row>
    <row r="471" spans="1:7" x14ac:dyDescent="0.35">
      <c r="A471">
        <v>42.931953999999998</v>
      </c>
      <c r="B471" t="s">
        <v>7319</v>
      </c>
      <c r="C471" s="1" t="s">
        <v>7320</v>
      </c>
      <c r="D471" t="str">
        <f>IF($B471="B","",IFERROR(VLOOKUP($C471,Elster!$I$5:$M$148,3,FALSE),$C471))</f>
        <v>0x000</v>
      </c>
      <c r="E471" t="str">
        <f>IF($B471="A","",IFERROR(VLOOKUP($C471,Elster!$I$5:$M$148,3,FALSE),$C471))</f>
        <v/>
      </c>
      <c r="F471">
        <f t="shared" si="15"/>
        <v>0</v>
      </c>
      <c r="G471" s="2">
        <f t="shared" si="16"/>
        <v>0</v>
      </c>
    </row>
    <row r="472" spans="1:7" x14ac:dyDescent="0.35">
      <c r="A472">
        <v>42.936954</v>
      </c>
      <c r="B472" t="s">
        <v>7317</v>
      </c>
      <c r="C472" s="1" t="s">
        <v>7320</v>
      </c>
      <c r="D472" t="str">
        <f>IF($B472="B","",IFERROR(VLOOKUP($C472,Elster!$I$5:$M$148,3,FALSE),$C472))</f>
        <v/>
      </c>
      <c r="E472" t="str">
        <f>IF($B472="A","",IFERROR(VLOOKUP($C472,Elster!$I$5:$M$148,3,FALSE),$C472))</f>
        <v>0x000</v>
      </c>
      <c r="F472">
        <f t="shared" si="15"/>
        <v>0</v>
      </c>
      <c r="G472" s="2">
        <f t="shared" si="16"/>
        <v>5.000000000002558E-3</v>
      </c>
    </row>
    <row r="473" spans="1:7" x14ac:dyDescent="0.35">
      <c r="A473">
        <v>42.936954</v>
      </c>
      <c r="B473" t="s">
        <v>7319</v>
      </c>
      <c r="C473" s="1" t="s">
        <v>7320</v>
      </c>
      <c r="D473" t="str">
        <f>IF($B473="B","",IFERROR(VLOOKUP($C473,Elster!$I$5:$M$148,3,FALSE),$C473))</f>
        <v>0x000</v>
      </c>
      <c r="E473" t="str">
        <f>IF($B473="A","",IFERROR(VLOOKUP($C473,Elster!$I$5:$M$148,3,FALSE),$C473))</f>
        <v/>
      </c>
      <c r="F473">
        <f t="shared" si="15"/>
        <v>0</v>
      </c>
      <c r="G473" s="2">
        <f t="shared" si="16"/>
        <v>0</v>
      </c>
    </row>
    <row r="474" spans="1:7" x14ac:dyDescent="0.35">
      <c r="A474">
        <v>42.941954000000003</v>
      </c>
      <c r="B474" t="s">
        <v>7317</v>
      </c>
      <c r="C474" s="1" t="s">
        <v>7320</v>
      </c>
      <c r="D474" t="str">
        <f>IF($B474="B","",IFERROR(VLOOKUP($C474,Elster!$I$5:$M$148,3,FALSE),$C474))</f>
        <v/>
      </c>
      <c r="E474" t="str">
        <f>IF($B474="A","",IFERROR(VLOOKUP($C474,Elster!$I$5:$M$148,3,FALSE),$C474))</f>
        <v>0x000</v>
      </c>
      <c r="F474">
        <f t="shared" si="15"/>
        <v>0</v>
      </c>
      <c r="G474" s="2">
        <f t="shared" si="16"/>
        <v>5.000000000002558E-3</v>
      </c>
    </row>
    <row r="475" spans="1:7" x14ac:dyDescent="0.35">
      <c r="A475">
        <v>42.941954000000003</v>
      </c>
      <c r="B475" t="s">
        <v>7319</v>
      </c>
      <c r="C475" s="1" t="s">
        <v>7320</v>
      </c>
      <c r="D475" t="str">
        <f>IF($B475="B","",IFERROR(VLOOKUP($C475,Elster!$I$5:$M$148,3,FALSE),$C475))</f>
        <v>0x000</v>
      </c>
      <c r="E475" t="str">
        <f>IF($B475="A","",IFERROR(VLOOKUP($C475,Elster!$I$5:$M$148,3,FALSE),$C475))</f>
        <v/>
      </c>
      <c r="F475">
        <f t="shared" si="15"/>
        <v>0</v>
      </c>
      <c r="G475" s="2">
        <f t="shared" si="16"/>
        <v>0</v>
      </c>
    </row>
    <row r="476" spans="1:7" x14ac:dyDescent="0.35">
      <c r="A476">
        <v>42.946953999999998</v>
      </c>
      <c r="B476" t="s">
        <v>7319</v>
      </c>
      <c r="C476" s="1" t="s">
        <v>7320</v>
      </c>
      <c r="D476" t="str">
        <f>IF($B476="B","",IFERROR(VLOOKUP($C476,Elster!$I$5:$M$148,3,FALSE),$C476))</f>
        <v>0x000</v>
      </c>
      <c r="E476" t="str">
        <f>IF($B476="A","",IFERROR(VLOOKUP($C476,Elster!$I$5:$M$148,3,FALSE),$C476))</f>
        <v/>
      </c>
      <c r="F476">
        <f t="shared" si="15"/>
        <v>0</v>
      </c>
      <c r="G476" s="2">
        <f t="shared" si="16"/>
        <v>4.9999999999954525E-3</v>
      </c>
    </row>
    <row r="477" spans="1:7" x14ac:dyDescent="0.35">
      <c r="A477">
        <v>42.946980000000003</v>
      </c>
      <c r="B477" t="s">
        <v>7317</v>
      </c>
      <c r="C477" s="1" t="s">
        <v>7320</v>
      </c>
      <c r="D477" t="str">
        <f>IF($B477="B","",IFERROR(VLOOKUP($C477,Elster!$I$5:$M$148,3,FALSE),$C477))</f>
        <v/>
      </c>
      <c r="E477" t="str">
        <f>IF($B477="A","",IFERROR(VLOOKUP($C477,Elster!$I$5:$M$148,3,FALSE),$C477))</f>
        <v>0x000</v>
      </c>
      <c r="F477">
        <f t="shared" si="15"/>
        <v>0</v>
      </c>
      <c r="G477" s="2">
        <f t="shared" si="16"/>
        <v>2.6000000005410584E-5</v>
      </c>
    </row>
    <row r="478" spans="1:7" x14ac:dyDescent="0.35">
      <c r="A478">
        <v>42.951979999999999</v>
      </c>
      <c r="B478" t="s">
        <v>7317</v>
      </c>
      <c r="C478" s="1" t="s">
        <v>7320</v>
      </c>
      <c r="D478" t="str">
        <f>IF($B478="B","",IFERROR(VLOOKUP($C478,Elster!$I$5:$M$148,3,FALSE),$C478))</f>
        <v/>
      </c>
      <c r="E478" t="str">
        <f>IF($B478="A","",IFERROR(VLOOKUP($C478,Elster!$I$5:$M$148,3,FALSE),$C478))</f>
        <v>0x000</v>
      </c>
      <c r="F478">
        <f t="shared" si="15"/>
        <v>0</v>
      </c>
      <c r="G478" s="2">
        <f t="shared" si="16"/>
        <v>4.9999999999954525E-3</v>
      </c>
    </row>
    <row r="479" spans="1:7" x14ac:dyDescent="0.35">
      <c r="A479">
        <v>42.951979999999999</v>
      </c>
      <c r="B479" t="s">
        <v>7319</v>
      </c>
      <c r="C479" s="1" t="s">
        <v>7320</v>
      </c>
      <c r="D479" t="str">
        <f>IF($B479="B","",IFERROR(VLOOKUP($C479,Elster!$I$5:$M$148,3,FALSE),$C479))</f>
        <v>0x000</v>
      </c>
      <c r="E479" t="str">
        <f>IF($B479="A","",IFERROR(VLOOKUP($C479,Elster!$I$5:$M$148,3,FALSE),$C479))</f>
        <v/>
      </c>
      <c r="F479">
        <f t="shared" si="15"/>
        <v>0</v>
      </c>
      <c r="G479" s="2">
        <f t="shared" si="16"/>
        <v>0</v>
      </c>
    </row>
    <row r="480" spans="1:7" x14ac:dyDescent="0.35">
      <c r="A480">
        <v>42.956980000000001</v>
      </c>
      <c r="B480" t="s">
        <v>7317</v>
      </c>
      <c r="C480" s="1" t="s">
        <v>7357</v>
      </c>
      <c r="D480" t="str">
        <f>IF($B480="B","",IFERROR(VLOOKUP($C480,Elster!$I$5:$M$148,3,FALSE),$C480))</f>
        <v/>
      </c>
      <c r="E480" t="str">
        <f>IF($B480="A","",IFERROR(VLOOKUP($C480,Elster!$I$5:$M$148,3,FALSE),$C480))</f>
        <v xml:space="preserve">   "MIN_TEMP_KESSEL"                                  </v>
      </c>
      <c r="F480">
        <f t="shared" si="15"/>
        <v>32</v>
      </c>
      <c r="G480" s="2">
        <f t="shared" si="16"/>
        <v>5.000000000002558E-3</v>
      </c>
    </row>
    <row r="481" spans="1:7" x14ac:dyDescent="0.35">
      <c r="A481">
        <v>42.956980000000001</v>
      </c>
      <c r="B481" t="s">
        <v>7319</v>
      </c>
      <c r="C481" s="1" t="s">
        <v>7357</v>
      </c>
      <c r="D481" t="str">
        <f>IF($B481="B","",IFERROR(VLOOKUP($C481,Elster!$I$5:$M$148,3,FALSE),$C481))</f>
        <v xml:space="preserve">   "MIN_TEMP_KESSEL"                                  </v>
      </c>
      <c r="E481" t="str">
        <f>IF($B481="A","",IFERROR(VLOOKUP($C481,Elster!$I$5:$M$148,3,FALSE),$C481))</f>
        <v/>
      </c>
      <c r="F481">
        <f t="shared" si="15"/>
        <v>32</v>
      </c>
      <c r="G481" s="2">
        <f t="shared" si="16"/>
        <v>0</v>
      </c>
    </row>
    <row r="482" spans="1:7" x14ac:dyDescent="0.35">
      <c r="A482">
        <v>42.964973999999998</v>
      </c>
      <c r="B482" t="s">
        <v>7317</v>
      </c>
      <c r="C482" s="1" t="s">
        <v>7339</v>
      </c>
      <c r="D482" t="str">
        <f>IF($B482="B","",IFERROR(VLOOKUP($C482,Elster!$I$5:$M$148,3,FALSE),$C482))</f>
        <v/>
      </c>
      <c r="E482" t="str">
        <f>IF($B482="A","",IFERROR(VLOOKUP($C482,Elster!$I$5:$M$148,3,FALSE),$C482))</f>
        <v xml:space="preserve">   "RAUMSOLLTEMP_II"                                  </v>
      </c>
      <c r="F482">
        <f t="shared" si="15"/>
        <v>6</v>
      </c>
      <c r="G482" s="2">
        <f t="shared" si="16"/>
        <v>7.9939999999965039E-3</v>
      </c>
    </row>
    <row r="483" spans="1:7" x14ac:dyDescent="0.35">
      <c r="A483">
        <v>42.969948000000002</v>
      </c>
      <c r="B483" t="s">
        <v>7317</v>
      </c>
      <c r="C483" s="1" t="s">
        <v>7321</v>
      </c>
      <c r="D483" t="str">
        <f>IF($B483="B","",IFERROR(VLOOKUP($C483,Elster!$I$5:$M$148,3,FALSE),$C483))</f>
        <v/>
      </c>
      <c r="E483" t="str">
        <f>IF($B483="A","",IFERROR(VLOOKUP($C483,Elster!$I$5:$M$148,3,FALSE),$C483))</f>
        <v xml:space="preserve">   "FEHLERMELDUNG"                                    </v>
      </c>
      <c r="F483">
        <f t="shared" si="15"/>
        <v>1</v>
      </c>
      <c r="G483" s="2">
        <f t="shared" si="16"/>
        <v>4.9740000000042528E-3</v>
      </c>
    </row>
    <row r="484" spans="1:7" x14ac:dyDescent="0.35">
      <c r="A484">
        <v>42.974896000000001</v>
      </c>
      <c r="B484" t="s">
        <v>7317</v>
      </c>
      <c r="C484" s="1" t="s">
        <v>7318</v>
      </c>
      <c r="D484" t="str">
        <f>IF($B484="B","",IFERROR(VLOOKUP($C484,Elster!$I$5:$M$148,3,FALSE),$C484))</f>
        <v/>
      </c>
      <c r="E484" t="str">
        <f>IF($B484="A","",IFERROR(VLOOKUP($C484,Elster!$I$5:$M$148,3,FALSE),$C484))</f>
        <v xml:space="preserve">   "SAMMLERISTTEMP"                                   </v>
      </c>
      <c r="F484">
        <f t="shared" si="15"/>
        <v>13</v>
      </c>
      <c r="G484" s="2">
        <f t="shared" si="16"/>
        <v>4.9479999999988422E-3</v>
      </c>
    </row>
    <row r="485" spans="1:7" x14ac:dyDescent="0.35">
      <c r="A485">
        <v>42.979869999999998</v>
      </c>
      <c r="B485" t="s">
        <v>7317</v>
      </c>
      <c r="C485" s="1" t="s">
        <v>7329</v>
      </c>
      <c r="D485" t="str">
        <f>IF($B485="B","",IFERROR(VLOOKUP($C485,Elster!$I$5:$M$148,3,FALSE),$C485))</f>
        <v/>
      </c>
      <c r="E485" t="str">
        <f>IF($B485="A","",IFERROR(VLOOKUP($C485,Elster!$I$5:$M$148,3,FALSE),$C485))</f>
        <v xml:space="preserve">   "KESSELSOLLTEMP"                                   </v>
      </c>
      <c r="F485">
        <f t="shared" si="15"/>
        <v>2</v>
      </c>
      <c r="G485" s="2">
        <f t="shared" si="16"/>
        <v>4.9739999999971474E-3</v>
      </c>
    </row>
    <row r="486" spans="1:7" x14ac:dyDescent="0.35">
      <c r="A486">
        <v>42.984844000000002</v>
      </c>
      <c r="B486" t="s">
        <v>7317</v>
      </c>
      <c r="C486" s="1" t="s">
        <v>7320</v>
      </c>
      <c r="D486" t="str">
        <f>IF($B486="B","",IFERROR(VLOOKUP($C486,Elster!$I$5:$M$148,3,FALSE),$C486))</f>
        <v/>
      </c>
      <c r="E486" t="str">
        <f>IF($B486="A","",IFERROR(VLOOKUP($C486,Elster!$I$5:$M$148,3,FALSE),$C486))</f>
        <v>0x000</v>
      </c>
      <c r="F486">
        <f t="shared" si="15"/>
        <v>0</v>
      </c>
      <c r="G486" s="2">
        <f t="shared" si="16"/>
        <v>4.9740000000042528E-3</v>
      </c>
    </row>
    <row r="487" spans="1:7" x14ac:dyDescent="0.35">
      <c r="A487">
        <v>42.989818</v>
      </c>
      <c r="B487" t="s">
        <v>7317</v>
      </c>
      <c r="C487" s="1" t="s">
        <v>7322</v>
      </c>
      <c r="D487" t="str">
        <f>IF($B487="B","",IFERROR(VLOOKUP($C487,Elster!$I$5:$M$148,3,FALSE),$C487))</f>
        <v/>
      </c>
      <c r="E487" t="str">
        <f>IF($B487="A","",IFERROR(VLOOKUP($C487,Elster!$I$5:$M$148,3,FALSE),$C487))</f>
        <v xml:space="preserve">   "GERAETE_ID"                                       </v>
      </c>
      <c r="F487">
        <f t="shared" si="15"/>
        <v>11</v>
      </c>
      <c r="G487" s="2">
        <f t="shared" si="16"/>
        <v>4.9739999999971474E-3</v>
      </c>
    </row>
    <row r="488" spans="1:7" x14ac:dyDescent="0.35">
      <c r="A488">
        <v>42.994765999999998</v>
      </c>
      <c r="B488" t="s">
        <v>7317</v>
      </c>
      <c r="C488" s="1" t="s">
        <v>7330</v>
      </c>
      <c r="D488" t="str">
        <f>IF($B488="B","",IFERROR(VLOOKUP($C488,Elster!$I$5:$M$148,3,FALSE),$C488))</f>
        <v/>
      </c>
      <c r="E488" t="str">
        <f>IF($B488="A","",IFERROR(VLOOKUP($C488,Elster!$I$5:$M$148,3,FALSE),$C488))</f>
        <v>0x0A5</v>
      </c>
      <c r="F488">
        <f t="shared" si="15"/>
        <v>165</v>
      </c>
      <c r="G488" s="2">
        <f t="shared" si="16"/>
        <v>4.9479999999988422E-3</v>
      </c>
    </row>
    <row r="489" spans="1:7" x14ac:dyDescent="0.35">
      <c r="A489">
        <v>42.999740000000003</v>
      </c>
      <c r="B489" t="s">
        <v>7317</v>
      </c>
      <c r="C489" s="1" t="s">
        <v>7331</v>
      </c>
      <c r="D489" t="str">
        <f>IF($B489="B","",IFERROR(VLOOKUP($C489,Elster!$I$5:$M$148,3,FALSE),$C489))</f>
        <v/>
      </c>
      <c r="E489" t="str">
        <f>IF($B489="A","",IFERROR(VLOOKUP($C489,Elster!$I$5:$M$148,3,FALSE),$C489))</f>
        <v>0x01E</v>
      </c>
      <c r="F489">
        <f t="shared" si="15"/>
        <v>30</v>
      </c>
      <c r="G489" s="2">
        <f t="shared" si="16"/>
        <v>4.9740000000042528E-3</v>
      </c>
    </row>
    <row r="490" spans="1:7" x14ac:dyDescent="0.35">
      <c r="A490">
        <v>43.004713000000002</v>
      </c>
      <c r="B490" t="s">
        <v>7317</v>
      </c>
      <c r="C490" s="1" t="s">
        <v>7320</v>
      </c>
      <c r="D490" t="str">
        <f>IF($B490="B","",IFERROR(VLOOKUP($C490,Elster!$I$5:$M$148,3,FALSE),$C490))</f>
        <v/>
      </c>
      <c r="E490" t="str">
        <f>IF($B490="A","",IFERROR(VLOOKUP($C490,Elster!$I$5:$M$148,3,FALSE),$C490))</f>
        <v>0x000</v>
      </c>
      <c r="F490">
        <f t="shared" si="15"/>
        <v>0</v>
      </c>
      <c r="G490" s="2">
        <f t="shared" si="16"/>
        <v>4.9729999999996721E-3</v>
      </c>
    </row>
    <row r="491" spans="1:7" x14ac:dyDescent="0.35">
      <c r="A491">
        <v>43.009687</v>
      </c>
      <c r="B491" t="s">
        <v>7317</v>
      </c>
      <c r="C491" s="1" t="s">
        <v>7320</v>
      </c>
      <c r="D491" t="str">
        <f>IF($B491="B","",IFERROR(VLOOKUP($C491,Elster!$I$5:$M$148,3,FALSE),$C491))</f>
        <v/>
      </c>
      <c r="E491" t="str">
        <f>IF($B491="A","",IFERROR(VLOOKUP($C491,Elster!$I$5:$M$148,3,FALSE),$C491))</f>
        <v>0x000</v>
      </c>
      <c r="F491">
        <f t="shared" si="15"/>
        <v>0</v>
      </c>
      <c r="G491" s="2">
        <f t="shared" si="16"/>
        <v>4.9739999999971474E-3</v>
      </c>
    </row>
    <row r="492" spans="1:7" x14ac:dyDescent="0.35">
      <c r="A492">
        <v>43.014634999999998</v>
      </c>
      <c r="B492" t="s">
        <v>7317</v>
      </c>
      <c r="C492" s="1" t="s">
        <v>7320</v>
      </c>
      <c r="D492" t="str">
        <f>IF($B492="B","",IFERROR(VLOOKUP($C492,Elster!$I$5:$M$148,3,FALSE),$C492))</f>
        <v/>
      </c>
      <c r="E492" t="str">
        <f>IF($B492="A","",IFERROR(VLOOKUP($C492,Elster!$I$5:$M$148,3,FALSE),$C492))</f>
        <v>0x000</v>
      </c>
      <c r="F492">
        <f t="shared" si="15"/>
        <v>0</v>
      </c>
      <c r="G492" s="2">
        <f t="shared" si="16"/>
        <v>4.9479999999988422E-3</v>
      </c>
    </row>
    <row r="493" spans="1:7" x14ac:dyDescent="0.35">
      <c r="A493">
        <v>43.019609000000003</v>
      </c>
      <c r="B493" t="s">
        <v>7317</v>
      </c>
      <c r="C493" s="1" t="s">
        <v>7358</v>
      </c>
      <c r="D493" t="str">
        <f>IF($B493="B","",IFERROR(VLOOKUP($C493,Elster!$I$5:$M$148,3,FALSE),$C493))</f>
        <v/>
      </c>
      <c r="E493" t="str">
        <f>IF($B493="A","",IFERROR(VLOOKUP($C493,Elster!$I$5:$M$148,3,FALSE),$C493))</f>
        <v>0x0E4</v>
      </c>
      <c r="F493">
        <f t="shared" si="15"/>
        <v>228</v>
      </c>
      <c r="G493" s="2">
        <f t="shared" si="16"/>
        <v>4.9740000000042528E-3</v>
      </c>
    </row>
    <row r="494" spans="1:7" x14ac:dyDescent="0.35">
      <c r="A494">
        <v>43.026170999999998</v>
      </c>
      <c r="B494" t="s">
        <v>7317</v>
      </c>
      <c r="C494" s="1" t="s">
        <v>7318</v>
      </c>
      <c r="D494" t="str">
        <f>IF($B494="B","",IFERROR(VLOOKUP($C494,Elster!$I$5:$M$148,3,FALSE),$C494))</f>
        <v/>
      </c>
      <c r="E494" t="str">
        <f>IF($B494="A","",IFERROR(VLOOKUP($C494,Elster!$I$5:$M$148,3,FALSE),$C494))</f>
        <v xml:space="preserve">   "SAMMLERISTTEMP"                                   </v>
      </c>
      <c r="F494">
        <f t="shared" si="15"/>
        <v>13</v>
      </c>
      <c r="G494" s="2">
        <f t="shared" si="16"/>
        <v>6.5619999999952938E-3</v>
      </c>
    </row>
    <row r="495" spans="1:7" x14ac:dyDescent="0.35">
      <c r="A495">
        <v>43.026170999999998</v>
      </c>
      <c r="B495" t="s">
        <v>7319</v>
      </c>
      <c r="C495" s="1" t="s">
        <v>7318</v>
      </c>
      <c r="D495" t="str">
        <f>IF($B495="B","",IFERROR(VLOOKUP($C495,Elster!$I$5:$M$148,3,FALSE),$C495))</f>
        <v xml:space="preserve">   "SAMMLERISTTEMP"                                   </v>
      </c>
      <c r="E495" t="str">
        <f>IF($B495="A","",IFERROR(VLOOKUP($C495,Elster!$I$5:$M$148,3,FALSE),$C495))</f>
        <v/>
      </c>
      <c r="F495">
        <f t="shared" si="15"/>
        <v>13</v>
      </c>
      <c r="G495" s="2">
        <f t="shared" si="16"/>
        <v>0</v>
      </c>
    </row>
    <row r="496" spans="1:7" x14ac:dyDescent="0.35">
      <c r="A496">
        <v>43.031171000000001</v>
      </c>
      <c r="B496" t="s">
        <v>7317</v>
      </c>
      <c r="C496" s="1" t="s">
        <v>7320</v>
      </c>
      <c r="D496" t="str">
        <f>IF($B496="B","",IFERROR(VLOOKUP($C496,Elster!$I$5:$M$148,3,FALSE),$C496))</f>
        <v/>
      </c>
      <c r="E496" t="str">
        <f>IF($B496="A","",IFERROR(VLOOKUP($C496,Elster!$I$5:$M$148,3,FALSE),$C496))</f>
        <v>0x000</v>
      </c>
      <c r="F496">
        <f t="shared" si="15"/>
        <v>0</v>
      </c>
      <c r="G496" s="2">
        <f t="shared" si="16"/>
        <v>5.000000000002558E-3</v>
      </c>
    </row>
    <row r="497" spans="1:7" x14ac:dyDescent="0.35">
      <c r="A497">
        <v>43.031171000000001</v>
      </c>
      <c r="B497" t="s">
        <v>7319</v>
      </c>
      <c r="C497" s="1" t="s">
        <v>7320</v>
      </c>
      <c r="D497" t="str">
        <f>IF($B497="B","",IFERROR(VLOOKUP($C497,Elster!$I$5:$M$148,3,FALSE),$C497))</f>
        <v>0x000</v>
      </c>
      <c r="E497" t="str">
        <f>IF($B497="A","",IFERROR(VLOOKUP($C497,Elster!$I$5:$M$148,3,FALSE),$C497))</f>
        <v/>
      </c>
      <c r="F497">
        <f t="shared" si="15"/>
        <v>0</v>
      </c>
      <c r="G497" s="2">
        <f t="shared" si="16"/>
        <v>0</v>
      </c>
    </row>
    <row r="498" spans="1:7" x14ac:dyDescent="0.35">
      <c r="A498">
        <v>43.036171000000003</v>
      </c>
      <c r="B498" t="s">
        <v>7317</v>
      </c>
      <c r="C498" s="1" t="s">
        <v>7339</v>
      </c>
      <c r="D498" t="str">
        <f>IF($B498="B","",IFERROR(VLOOKUP($C498,Elster!$I$5:$M$148,3,FALSE),$C498))</f>
        <v/>
      </c>
      <c r="E498" t="str">
        <f>IF($B498="A","",IFERROR(VLOOKUP($C498,Elster!$I$5:$M$148,3,FALSE),$C498))</f>
        <v xml:space="preserve">   "RAUMSOLLTEMP_II"                                  </v>
      </c>
      <c r="F498">
        <f t="shared" si="15"/>
        <v>6</v>
      </c>
      <c r="G498" s="2">
        <f t="shared" si="16"/>
        <v>5.000000000002558E-3</v>
      </c>
    </row>
    <row r="499" spans="1:7" x14ac:dyDescent="0.35">
      <c r="A499">
        <v>43.036171000000003</v>
      </c>
      <c r="B499" t="s">
        <v>7319</v>
      </c>
      <c r="C499" s="1" t="s">
        <v>7339</v>
      </c>
      <c r="D499" t="str">
        <f>IF($B499="B","",IFERROR(VLOOKUP($C499,Elster!$I$5:$M$148,3,FALSE),$C499))</f>
        <v xml:space="preserve">   "RAUMSOLLTEMP_II"                                  </v>
      </c>
      <c r="E499" t="str">
        <f>IF($B499="A","",IFERROR(VLOOKUP($C499,Elster!$I$5:$M$148,3,FALSE),$C499))</f>
        <v/>
      </c>
      <c r="F499">
        <f t="shared" si="15"/>
        <v>6</v>
      </c>
      <c r="G499" s="2">
        <f t="shared" si="16"/>
        <v>0</v>
      </c>
    </row>
    <row r="500" spans="1:7" x14ac:dyDescent="0.35">
      <c r="A500">
        <v>43.041170999999999</v>
      </c>
      <c r="B500" t="s">
        <v>7317</v>
      </c>
      <c r="C500" s="1" t="s">
        <v>7321</v>
      </c>
      <c r="D500" t="str">
        <f>IF($B500="B","",IFERROR(VLOOKUP($C500,Elster!$I$5:$M$148,3,FALSE),$C500))</f>
        <v/>
      </c>
      <c r="E500" t="str">
        <f>IF($B500="A","",IFERROR(VLOOKUP($C500,Elster!$I$5:$M$148,3,FALSE),$C500))</f>
        <v xml:space="preserve">   "FEHLERMELDUNG"                                    </v>
      </c>
      <c r="F500">
        <f t="shared" si="15"/>
        <v>1</v>
      </c>
      <c r="G500" s="2">
        <f t="shared" si="16"/>
        <v>4.9999999999954525E-3</v>
      </c>
    </row>
    <row r="501" spans="1:7" x14ac:dyDescent="0.35">
      <c r="A501">
        <v>43.041170999999999</v>
      </c>
      <c r="B501" t="s">
        <v>7319</v>
      </c>
      <c r="C501" s="1" t="s">
        <v>7321</v>
      </c>
      <c r="D501" t="str">
        <f>IF($B501="B","",IFERROR(VLOOKUP($C501,Elster!$I$5:$M$148,3,FALSE),$C501))</f>
        <v xml:space="preserve">   "FEHLERMELDUNG"                                    </v>
      </c>
      <c r="E501" t="str">
        <f>IF($B501="A","",IFERROR(VLOOKUP($C501,Elster!$I$5:$M$148,3,FALSE),$C501))</f>
        <v/>
      </c>
      <c r="F501">
        <f t="shared" si="15"/>
        <v>1</v>
      </c>
      <c r="G501" s="2">
        <f t="shared" si="16"/>
        <v>0</v>
      </c>
    </row>
    <row r="502" spans="1:7" x14ac:dyDescent="0.35">
      <c r="A502">
        <v>43.046171000000001</v>
      </c>
      <c r="B502" t="s">
        <v>7317</v>
      </c>
      <c r="C502" s="1" t="s">
        <v>7329</v>
      </c>
      <c r="D502" t="str">
        <f>IF($B502="B","",IFERROR(VLOOKUP($C502,Elster!$I$5:$M$148,3,FALSE),$C502))</f>
        <v/>
      </c>
      <c r="E502" t="str">
        <f>IF($B502="A","",IFERROR(VLOOKUP($C502,Elster!$I$5:$M$148,3,FALSE),$C502))</f>
        <v xml:space="preserve">   "KESSELSOLLTEMP"                                   </v>
      </c>
      <c r="F502">
        <f t="shared" si="15"/>
        <v>2</v>
      </c>
      <c r="G502" s="2">
        <f t="shared" si="16"/>
        <v>5.000000000002558E-3</v>
      </c>
    </row>
    <row r="503" spans="1:7" x14ac:dyDescent="0.35">
      <c r="A503">
        <v>43.046171000000001</v>
      </c>
      <c r="B503" t="s">
        <v>7319</v>
      </c>
      <c r="C503" s="1" t="s">
        <v>7329</v>
      </c>
      <c r="D503" t="str">
        <f>IF($B503="B","",IFERROR(VLOOKUP($C503,Elster!$I$5:$M$148,3,FALSE),$C503))</f>
        <v xml:space="preserve">   "KESSELSOLLTEMP"                                   </v>
      </c>
      <c r="E503" t="str">
        <f>IF($B503="A","",IFERROR(VLOOKUP($C503,Elster!$I$5:$M$148,3,FALSE),$C503))</f>
        <v/>
      </c>
      <c r="F503">
        <f t="shared" si="15"/>
        <v>2</v>
      </c>
      <c r="G503" s="2">
        <f t="shared" si="16"/>
        <v>0</v>
      </c>
    </row>
    <row r="504" spans="1:7" x14ac:dyDescent="0.35">
      <c r="A504">
        <v>43.051170999999997</v>
      </c>
      <c r="B504" t="s">
        <v>7319</v>
      </c>
      <c r="C504" s="1" t="s">
        <v>7322</v>
      </c>
      <c r="D504" t="str">
        <f>IF($B504="B","",IFERROR(VLOOKUP($C504,Elster!$I$5:$M$148,3,FALSE),$C504))</f>
        <v xml:space="preserve">   "GERAETE_ID"                                       </v>
      </c>
      <c r="E504" t="str">
        <f>IF($B504="A","",IFERROR(VLOOKUP($C504,Elster!$I$5:$M$148,3,FALSE),$C504))</f>
        <v/>
      </c>
      <c r="F504">
        <f t="shared" si="15"/>
        <v>11</v>
      </c>
      <c r="G504" s="2">
        <f t="shared" si="16"/>
        <v>4.9999999999954525E-3</v>
      </c>
    </row>
    <row r="505" spans="1:7" x14ac:dyDescent="0.35">
      <c r="A505">
        <v>43.051197000000002</v>
      </c>
      <c r="B505" t="s">
        <v>7317</v>
      </c>
      <c r="C505" s="1" t="s">
        <v>7322</v>
      </c>
      <c r="D505" t="str">
        <f>IF($B505="B","",IFERROR(VLOOKUP($C505,Elster!$I$5:$M$148,3,FALSE),$C505))</f>
        <v/>
      </c>
      <c r="E505" t="str">
        <f>IF($B505="A","",IFERROR(VLOOKUP($C505,Elster!$I$5:$M$148,3,FALSE),$C505))</f>
        <v xml:space="preserve">   "GERAETE_ID"                                       </v>
      </c>
      <c r="F505">
        <f t="shared" si="15"/>
        <v>11</v>
      </c>
      <c r="G505" s="2">
        <f t="shared" si="16"/>
        <v>2.6000000005410584E-5</v>
      </c>
    </row>
    <row r="506" spans="1:7" x14ac:dyDescent="0.35">
      <c r="A506">
        <v>43.056196999999997</v>
      </c>
      <c r="B506" t="s">
        <v>7317</v>
      </c>
      <c r="C506" s="1" t="s">
        <v>7320</v>
      </c>
      <c r="D506" t="str">
        <f>IF($B506="B","",IFERROR(VLOOKUP($C506,Elster!$I$5:$M$148,3,FALSE),$C506))</f>
        <v/>
      </c>
      <c r="E506" t="str">
        <f>IF($B506="A","",IFERROR(VLOOKUP($C506,Elster!$I$5:$M$148,3,FALSE),$C506))</f>
        <v>0x000</v>
      </c>
      <c r="F506">
        <f t="shared" si="15"/>
        <v>0</v>
      </c>
      <c r="G506" s="2">
        <f t="shared" si="16"/>
        <v>4.9999999999954525E-3</v>
      </c>
    </row>
    <row r="507" spans="1:7" x14ac:dyDescent="0.35">
      <c r="A507">
        <v>43.056196999999997</v>
      </c>
      <c r="B507" t="s">
        <v>7319</v>
      </c>
      <c r="C507" s="1" t="s">
        <v>7320</v>
      </c>
      <c r="D507" t="str">
        <f>IF($B507="B","",IFERROR(VLOOKUP($C507,Elster!$I$5:$M$148,3,FALSE),$C507))</f>
        <v>0x000</v>
      </c>
      <c r="E507" t="str">
        <f>IF($B507="A","",IFERROR(VLOOKUP($C507,Elster!$I$5:$M$148,3,FALSE),$C507))</f>
        <v/>
      </c>
      <c r="F507">
        <f t="shared" si="15"/>
        <v>0</v>
      </c>
      <c r="G507" s="2">
        <f t="shared" si="16"/>
        <v>0</v>
      </c>
    </row>
    <row r="508" spans="1:7" x14ac:dyDescent="0.35">
      <c r="A508">
        <v>43.061197</v>
      </c>
      <c r="B508" t="s">
        <v>7317</v>
      </c>
      <c r="C508" s="1" t="s">
        <v>7320</v>
      </c>
      <c r="D508" t="str">
        <f>IF($B508="B","",IFERROR(VLOOKUP($C508,Elster!$I$5:$M$148,3,FALSE),$C508))</f>
        <v/>
      </c>
      <c r="E508" t="str">
        <f>IF($B508="A","",IFERROR(VLOOKUP($C508,Elster!$I$5:$M$148,3,FALSE),$C508))</f>
        <v>0x000</v>
      </c>
      <c r="F508">
        <f t="shared" si="15"/>
        <v>0</v>
      </c>
      <c r="G508" s="2">
        <f t="shared" si="16"/>
        <v>5.000000000002558E-3</v>
      </c>
    </row>
    <row r="509" spans="1:7" x14ac:dyDescent="0.35">
      <c r="A509">
        <v>43.061197</v>
      </c>
      <c r="B509" t="s">
        <v>7319</v>
      </c>
      <c r="C509" s="1" t="s">
        <v>7320</v>
      </c>
      <c r="D509" t="str">
        <f>IF($B509="B","",IFERROR(VLOOKUP($C509,Elster!$I$5:$M$148,3,FALSE),$C509))</f>
        <v>0x000</v>
      </c>
      <c r="E509" t="str">
        <f>IF($B509="A","",IFERROR(VLOOKUP($C509,Elster!$I$5:$M$148,3,FALSE),$C509))</f>
        <v/>
      </c>
      <c r="F509">
        <f t="shared" si="15"/>
        <v>0</v>
      </c>
      <c r="G509" s="2">
        <f t="shared" si="16"/>
        <v>0</v>
      </c>
    </row>
    <row r="510" spans="1:7" x14ac:dyDescent="0.35">
      <c r="A510">
        <v>43.066197000000003</v>
      </c>
      <c r="B510" t="s">
        <v>7317</v>
      </c>
      <c r="C510" s="1" t="s">
        <v>7320</v>
      </c>
      <c r="D510" t="str">
        <f>IF($B510="B","",IFERROR(VLOOKUP($C510,Elster!$I$5:$M$148,3,FALSE),$C510))</f>
        <v/>
      </c>
      <c r="E510" t="str">
        <f>IF($B510="A","",IFERROR(VLOOKUP($C510,Elster!$I$5:$M$148,3,FALSE),$C510))</f>
        <v>0x000</v>
      </c>
      <c r="F510">
        <f t="shared" si="15"/>
        <v>0</v>
      </c>
      <c r="G510" s="2">
        <f t="shared" si="16"/>
        <v>5.000000000002558E-3</v>
      </c>
    </row>
    <row r="511" spans="1:7" x14ac:dyDescent="0.35">
      <c r="A511">
        <v>43.066197000000003</v>
      </c>
      <c r="B511" t="s">
        <v>7319</v>
      </c>
      <c r="C511" s="1" t="s">
        <v>7320</v>
      </c>
      <c r="D511" t="str">
        <f>IF($B511="B","",IFERROR(VLOOKUP($C511,Elster!$I$5:$M$148,3,FALSE),$C511))</f>
        <v>0x000</v>
      </c>
      <c r="E511" t="str">
        <f>IF($B511="A","",IFERROR(VLOOKUP($C511,Elster!$I$5:$M$148,3,FALSE),$C511))</f>
        <v/>
      </c>
      <c r="F511">
        <f t="shared" si="15"/>
        <v>0</v>
      </c>
      <c r="G511" s="2">
        <f t="shared" si="16"/>
        <v>0</v>
      </c>
    </row>
    <row r="512" spans="1:7" x14ac:dyDescent="0.35">
      <c r="A512">
        <v>43.071196999999998</v>
      </c>
      <c r="B512" t="s">
        <v>7317</v>
      </c>
      <c r="C512" s="1" t="s">
        <v>7320</v>
      </c>
      <c r="D512" t="str">
        <f>IF($B512="B","",IFERROR(VLOOKUP($C512,Elster!$I$5:$M$148,3,FALSE),$C512))</f>
        <v/>
      </c>
      <c r="E512" t="str">
        <f>IF($B512="A","",IFERROR(VLOOKUP($C512,Elster!$I$5:$M$148,3,FALSE),$C512))</f>
        <v>0x000</v>
      </c>
      <c r="F512">
        <f t="shared" si="15"/>
        <v>0</v>
      </c>
      <c r="G512" s="2">
        <f t="shared" si="16"/>
        <v>4.9999999999954525E-3</v>
      </c>
    </row>
    <row r="513" spans="1:7" x14ac:dyDescent="0.35">
      <c r="A513">
        <v>43.071196999999998</v>
      </c>
      <c r="B513" t="s">
        <v>7319</v>
      </c>
      <c r="C513" s="1" t="s">
        <v>7320</v>
      </c>
      <c r="D513" t="str">
        <f>IF($B513="B","",IFERROR(VLOOKUP($C513,Elster!$I$5:$M$148,3,FALSE),$C513))</f>
        <v>0x000</v>
      </c>
      <c r="E513" t="str">
        <f>IF($B513="A","",IFERROR(VLOOKUP($C513,Elster!$I$5:$M$148,3,FALSE),$C513))</f>
        <v/>
      </c>
      <c r="F513">
        <f t="shared" si="15"/>
        <v>0</v>
      </c>
      <c r="G513" s="2">
        <f t="shared" si="16"/>
        <v>0</v>
      </c>
    </row>
    <row r="514" spans="1:7" x14ac:dyDescent="0.35">
      <c r="A514">
        <v>43.076197000000001</v>
      </c>
      <c r="B514" t="s">
        <v>7317</v>
      </c>
      <c r="C514" s="1" t="s">
        <v>7320</v>
      </c>
      <c r="D514" t="str">
        <f>IF($B514="B","",IFERROR(VLOOKUP($C514,Elster!$I$5:$M$148,3,FALSE),$C514))</f>
        <v/>
      </c>
      <c r="E514" t="str">
        <f>IF($B514="A","",IFERROR(VLOOKUP($C514,Elster!$I$5:$M$148,3,FALSE),$C514))</f>
        <v>0x000</v>
      </c>
      <c r="F514">
        <f t="shared" si="15"/>
        <v>0</v>
      </c>
      <c r="G514" s="2">
        <f t="shared" si="16"/>
        <v>5.000000000002558E-3</v>
      </c>
    </row>
    <row r="515" spans="1:7" x14ac:dyDescent="0.35">
      <c r="A515">
        <v>43.076197000000001</v>
      </c>
      <c r="B515" t="s">
        <v>7319</v>
      </c>
      <c r="C515" s="1" t="s">
        <v>7320</v>
      </c>
      <c r="D515" t="str">
        <f>IF($B515="B","",IFERROR(VLOOKUP($C515,Elster!$I$5:$M$148,3,FALSE),$C515))</f>
        <v>0x000</v>
      </c>
      <c r="E515" t="str">
        <f>IF($B515="A","",IFERROR(VLOOKUP($C515,Elster!$I$5:$M$148,3,FALSE),$C515))</f>
        <v/>
      </c>
      <c r="F515">
        <f t="shared" si="15"/>
        <v>0</v>
      </c>
      <c r="G515" s="2">
        <f t="shared" si="16"/>
        <v>0</v>
      </c>
    </row>
    <row r="516" spans="1:7" x14ac:dyDescent="0.35">
      <c r="A516">
        <v>43.081195999999998</v>
      </c>
      <c r="B516" t="s">
        <v>7317</v>
      </c>
      <c r="C516" s="1" t="s">
        <v>7359</v>
      </c>
      <c r="D516" t="str">
        <f>IF($B516="B","",IFERROR(VLOOKUP($C516,Elster!$I$5:$M$148,3,FALSE),$C516))</f>
        <v/>
      </c>
      <c r="E516" t="str">
        <f>IF($B516="A","",IFERROR(VLOOKUP($C516,Elster!$I$5:$M$148,3,FALSE),$C516))</f>
        <v xml:space="preserve">   "ANFAHRTEMP"                                       </v>
      </c>
      <c r="F516">
        <f t="shared" ref="F516:F579" si="17">HEX2DEC(REPLACE(C516,1,2,""))</f>
        <v>33</v>
      </c>
      <c r="G516" s="2">
        <f t="shared" ref="G516:G579" si="18">SUBSTITUTE(A516,"s","")-SUBSTITUTE(A515,"s","")</f>
        <v>4.9989999999979773E-3</v>
      </c>
    </row>
    <row r="517" spans="1:7" x14ac:dyDescent="0.35">
      <c r="A517">
        <v>43.081195999999998</v>
      </c>
      <c r="B517" t="s">
        <v>7319</v>
      </c>
      <c r="C517" s="1" t="s">
        <v>7359</v>
      </c>
      <c r="D517" t="str">
        <f>IF($B517="B","",IFERROR(VLOOKUP($C517,Elster!$I$5:$M$148,3,FALSE),$C517))</f>
        <v xml:space="preserve">   "ANFAHRTEMP"                                       </v>
      </c>
      <c r="E517" t="str">
        <f>IF($B517="A","",IFERROR(VLOOKUP($C517,Elster!$I$5:$M$148,3,FALSE),$C517))</f>
        <v/>
      </c>
      <c r="F517">
        <f t="shared" si="17"/>
        <v>33</v>
      </c>
      <c r="G517" s="2">
        <f t="shared" si="18"/>
        <v>0</v>
      </c>
    </row>
    <row r="518" spans="1:7" x14ac:dyDescent="0.35">
      <c r="A518">
        <v>44.150319000000003</v>
      </c>
      <c r="B518" t="s">
        <v>7317</v>
      </c>
      <c r="C518" s="1" t="s">
        <v>7318</v>
      </c>
      <c r="D518" t="str">
        <f>IF($B518="B","",IFERROR(VLOOKUP($C518,Elster!$I$5:$M$148,3,FALSE),$C518))</f>
        <v/>
      </c>
      <c r="E518" t="str">
        <f>IF($B518="A","",IFERROR(VLOOKUP($C518,Elster!$I$5:$M$148,3,FALSE),$C518))</f>
        <v xml:space="preserve">   "SAMMLERISTTEMP"                                   </v>
      </c>
      <c r="F518">
        <f t="shared" si="17"/>
        <v>13</v>
      </c>
      <c r="G518" s="2">
        <f t="shared" si="18"/>
        <v>1.0691230000000047</v>
      </c>
    </row>
    <row r="519" spans="1:7" x14ac:dyDescent="0.35">
      <c r="A519">
        <v>44.150319000000003</v>
      </c>
      <c r="B519" t="s">
        <v>7319</v>
      </c>
      <c r="C519" s="1" t="s">
        <v>7318</v>
      </c>
      <c r="D519" t="str">
        <f>IF($B519="B","",IFERROR(VLOOKUP($C519,Elster!$I$5:$M$148,3,FALSE),$C519))</f>
        <v xml:space="preserve">   "SAMMLERISTTEMP"                                   </v>
      </c>
      <c r="E519" t="str">
        <f>IF($B519="A","",IFERROR(VLOOKUP($C519,Elster!$I$5:$M$148,3,FALSE),$C519))</f>
        <v/>
      </c>
      <c r="F519">
        <f t="shared" si="17"/>
        <v>13</v>
      </c>
      <c r="G519" s="2">
        <f t="shared" si="18"/>
        <v>0</v>
      </c>
    </row>
    <row r="520" spans="1:7" x14ac:dyDescent="0.35">
      <c r="A520">
        <v>44.155318999999999</v>
      </c>
      <c r="B520" t="s">
        <v>7317</v>
      </c>
      <c r="C520" s="1" t="s">
        <v>7320</v>
      </c>
      <c r="D520" t="str">
        <f>IF($B520="B","",IFERROR(VLOOKUP($C520,Elster!$I$5:$M$148,3,FALSE),$C520))</f>
        <v/>
      </c>
      <c r="E520" t="str">
        <f>IF($B520="A","",IFERROR(VLOOKUP($C520,Elster!$I$5:$M$148,3,FALSE),$C520))</f>
        <v>0x000</v>
      </c>
      <c r="F520">
        <f t="shared" si="17"/>
        <v>0</v>
      </c>
      <c r="G520" s="2">
        <f t="shared" si="18"/>
        <v>4.9999999999954525E-3</v>
      </c>
    </row>
    <row r="521" spans="1:7" x14ac:dyDescent="0.35">
      <c r="A521">
        <v>44.155318999999999</v>
      </c>
      <c r="B521" t="s">
        <v>7319</v>
      </c>
      <c r="C521" s="1" t="s">
        <v>7320</v>
      </c>
      <c r="D521" t="str">
        <f>IF($B521="B","",IFERROR(VLOOKUP($C521,Elster!$I$5:$M$148,3,FALSE),$C521))</f>
        <v>0x000</v>
      </c>
      <c r="E521" t="str">
        <f>IF($B521="A","",IFERROR(VLOOKUP($C521,Elster!$I$5:$M$148,3,FALSE),$C521))</f>
        <v/>
      </c>
      <c r="F521">
        <f t="shared" si="17"/>
        <v>0</v>
      </c>
      <c r="G521" s="2">
        <f t="shared" si="18"/>
        <v>0</v>
      </c>
    </row>
    <row r="522" spans="1:7" x14ac:dyDescent="0.35">
      <c r="A522">
        <v>44.160319000000001</v>
      </c>
      <c r="B522" t="s">
        <v>7317</v>
      </c>
      <c r="C522" s="1" t="s">
        <v>7339</v>
      </c>
      <c r="D522" t="str">
        <f>IF($B522="B","",IFERROR(VLOOKUP($C522,Elster!$I$5:$M$148,3,FALSE),$C522))</f>
        <v/>
      </c>
      <c r="E522" t="str">
        <f>IF($B522="A","",IFERROR(VLOOKUP($C522,Elster!$I$5:$M$148,3,FALSE),$C522))</f>
        <v xml:space="preserve">   "RAUMSOLLTEMP_II"                                  </v>
      </c>
      <c r="F522">
        <f t="shared" si="17"/>
        <v>6</v>
      </c>
      <c r="G522" s="2">
        <f t="shared" si="18"/>
        <v>5.000000000002558E-3</v>
      </c>
    </row>
    <row r="523" spans="1:7" x14ac:dyDescent="0.35">
      <c r="A523">
        <v>44.160319000000001</v>
      </c>
      <c r="B523" t="s">
        <v>7319</v>
      </c>
      <c r="C523" s="1" t="s">
        <v>7339</v>
      </c>
      <c r="D523" t="str">
        <f>IF($B523="B","",IFERROR(VLOOKUP($C523,Elster!$I$5:$M$148,3,FALSE),$C523))</f>
        <v xml:space="preserve">   "RAUMSOLLTEMP_II"                                  </v>
      </c>
      <c r="E523" t="str">
        <f>IF($B523="A","",IFERROR(VLOOKUP($C523,Elster!$I$5:$M$148,3,FALSE),$C523))</f>
        <v/>
      </c>
      <c r="F523">
        <f t="shared" si="17"/>
        <v>6</v>
      </c>
      <c r="G523" s="2">
        <f t="shared" si="18"/>
        <v>0</v>
      </c>
    </row>
    <row r="524" spans="1:7" x14ac:dyDescent="0.35">
      <c r="A524">
        <v>44.165318999999997</v>
      </c>
      <c r="B524" t="s">
        <v>7317</v>
      </c>
      <c r="C524" s="1" t="s">
        <v>7321</v>
      </c>
      <c r="D524" t="str">
        <f>IF($B524="B","",IFERROR(VLOOKUP($C524,Elster!$I$5:$M$148,3,FALSE),$C524))</f>
        <v/>
      </c>
      <c r="E524" t="str">
        <f>IF($B524="A","",IFERROR(VLOOKUP($C524,Elster!$I$5:$M$148,3,FALSE),$C524))</f>
        <v xml:space="preserve">   "FEHLERMELDUNG"                                    </v>
      </c>
      <c r="F524">
        <f t="shared" si="17"/>
        <v>1</v>
      </c>
      <c r="G524" s="2">
        <f t="shared" si="18"/>
        <v>4.9999999999954525E-3</v>
      </c>
    </row>
    <row r="525" spans="1:7" x14ac:dyDescent="0.35">
      <c r="A525">
        <v>44.165318999999997</v>
      </c>
      <c r="B525" t="s">
        <v>7319</v>
      </c>
      <c r="C525" s="1" t="s">
        <v>7321</v>
      </c>
      <c r="D525" t="str">
        <f>IF($B525="B","",IFERROR(VLOOKUP($C525,Elster!$I$5:$M$148,3,FALSE),$C525))</f>
        <v xml:space="preserve">   "FEHLERMELDUNG"                                    </v>
      </c>
      <c r="E525" t="str">
        <f>IF($B525="A","",IFERROR(VLOOKUP($C525,Elster!$I$5:$M$148,3,FALSE),$C525))</f>
        <v/>
      </c>
      <c r="F525">
        <f t="shared" si="17"/>
        <v>1</v>
      </c>
      <c r="G525" s="2">
        <f t="shared" si="18"/>
        <v>0</v>
      </c>
    </row>
    <row r="526" spans="1:7" x14ac:dyDescent="0.35">
      <c r="A526">
        <v>44.170318999999999</v>
      </c>
      <c r="B526" t="s">
        <v>7317</v>
      </c>
      <c r="C526" s="1" t="s">
        <v>7325</v>
      </c>
      <c r="D526" t="str">
        <f>IF($B526="B","",IFERROR(VLOOKUP($C526,Elster!$I$5:$M$148,3,FALSE),$C526))</f>
        <v/>
      </c>
      <c r="E526" t="str">
        <f>IF($B526="A","",IFERROR(VLOOKUP($C526,Elster!$I$5:$M$148,3,FALSE),$C526))</f>
        <v xml:space="preserve">   "SPEICHERSOLLTEMP"                                 </v>
      </c>
      <c r="F526">
        <f t="shared" si="17"/>
        <v>3</v>
      </c>
      <c r="G526" s="2">
        <f t="shared" si="18"/>
        <v>5.000000000002558E-3</v>
      </c>
    </row>
    <row r="527" spans="1:7" x14ac:dyDescent="0.35">
      <c r="A527">
        <v>44.170318999999999</v>
      </c>
      <c r="B527" t="s">
        <v>7319</v>
      </c>
      <c r="C527" s="1" t="s">
        <v>7325</v>
      </c>
      <c r="D527" t="str">
        <f>IF($B527="B","",IFERROR(VLOOKUP($C527,Elster!$I$5:$M$148,3,FALSE),$C527))</f>
        <v xml:space="preserve">   "SPEICHERSOLLTEMP"                                 </v>
      </c>
      <c r="E527" t="str">
        <f>IF($B527="A","",IFERROR(VLOOKUP($C527,Elster!$I$5:$M$148,3,FALSE),$C527))</f>
        <v/>
      </c>
      <c r="F527">
        <f t="shared" si="17"/>
        <v>3</v>
      </c>
      <c r="G527" s="2">
        <f t="shared" si="18"/>
        <v>0</v>
      </c>
    </row>
    <row r="528" spans="1:7" x14ac:dyDescent="0.35">
      <c r="A528">
        <v>44.175319000000002</v>
      </c>
      <c r="B528" t="s">
        <v>7317</v>
      </c>
      <c r="C528" s="1" t="s">
        <v>7322</v>
      </c>
      <c r="D528" t="str">
        <f>IF($B528="B","",IFERROR(VLOOKUP($C528,Elster!$I$5:$M$148,3,FALSE),$C528))</f>
        <v/>
      </c>
      <c r="E528" t="str">
        <f>IF($B528="A","",IFERROR(VLOOKUP($C528,Elster!$I$5:$M$148,3,FALSE),$C528))</f>
        <v xml:space="preserve">   "GERAETE_ID"                                       </v>
      </c>
      <c r="F528">
        <f t="shared" si="17"/>
        <v>11</v>
      </c>
      <c r="G528" s="2">
        <f t="shared" si="18"/>
        <v>5.000000000002558E-3</v>
      </c>
    </row>
    <row r="529" spans="1:7" x14ac:dyDescent="0.35">
      <c r="A529">
        <v>44.175319000000002</v>
      </c>
      <c r="B529" t="s">
        <v>7319</v>
      </c>
      <c r="C529" s="1" t="s">
        <v>7322</v>
      </c>
      <c r="D529" t="str">
        <f>IF($B529="B","",IFERROR(VLOOKUP($C529,Elster!$I$5:$M$148,3,FALSE),$C529))</f>
        <v xml:space="preserve">   "GERAETE_ID"                                       </v>
      </c>
      <c r="E529" t="str">
        <f>IF($B529="A","",IFERROR(VLOOKUP($C529,Elster!$I$5:$M$148,3,FALSE),$C529))</f>
        <v/>
      </c>
      <c r="F529">
        <f t="shared" si="17"/>
        <v>11</v>
      </c>
      <c r="G529" s="2">
        <f t="shared" si="18"/>
        <v>0</v>
      </c>
    </row>
    <row r="530" spans="1:7" x14ac:dyDescent="0.35">
      <c r="A530">
        <v>44.180318</v>
      </c>
      <c r="B530" t="s">
        <v>7317</v>
      </c>
      <c r="C530" s="1" t="s">
        <v>7320</v>
      </c>
      <c r="D530" t="str">
        <f>IF($B530="B","",IFERROR(VLOOKUP($C530,Elster!$I$5:$M$148,3,FALSE),$C530))</f>
        <v/>
      </c>
      <c r="E530" t="str">
        <f>IF($B530="A","",IFERROR(VLOOKUP($C530,Elster!$I$5:$M$148,3,FALSE),$C530))</f>
        <v>0x000</v>
      </c>
      <c r="F530">
        <f t="shared" si="17"/>
        <v>0</v>
      </c>
      <c r="G530" s="2">
        <f t="shared" si="18"/>
        <v>4.9989999999979773E-3</v>
      </c>
    </row>
    <row r="531" spans="1:7" x14ac:dyDescent="0.35">
      <c r="A531">
        <v>44.180318999999997</v>
      </c>
      <c r="B531" t="s">
        <v>7319</v>
      </c>
      <c r="C531" s="1" t="s">
        <v>7320</v>
      </c>
      <c r="D531" t="str">
        <f>IF($B531="B","",IFERROR(VLOOKUP($C531,Elster!$I$5:$M$148,3,FALSE),$C531))</f>
        <v>0x000</v>
      </c>
      <c r="E531" t="str">
        <f>IF($B531="A","",IFERROR(VLOOKUP($C531,Elster!$I$5:$M$148,3,FALSE),$C531))</f>
        <v/>
      </c>
      <c r="F531">
        <f t="shared" si="17"/>
        <v>0</v>
      </c>
      <c r="G531" s="2">
        <f t="shared" si="18"/>
        <v>9.9999999747524271E-7</v>
      </c>
    </row>
    <row r="532" spans="1:7" x14ac:dyDescent="0.35">
      <c r="A532">
        <v>44.185318000000002</v>
      </c>
      <c r="B532" t="s">
        <v>7317</v>
      </c>
      <c r="C532" s="1" t="s">
        <v>7320</v>
      </c>
      <c r="D532" t="str">
        <f>IF($B532="B","",IFERROR(VLOOKUP($C532,Elster!$I$5:$M$148,3,FALSE),$C532))</f>
        <v/>
      </c>
      <c r="E532" t="str">
        <f>IF($B532="A","",IFERROR(VLOOKUP($C532,Elster!$I$5:$M$148,3,FALSE),$C532))</f>
        <v>0x000</v>
      </c>
      <c r="F532">
        <f t="shared" si="17"/>
        <v>0</v>
      </c>
      <c r="G532" s="2">
        <f t="shared" si="18"/>
        <v>4.9990000000050827E-3</v>
      </c>
    </row>
    <row r="533" spans="1:7" x14ac:dyDescent="0.35">
      <c r="A533">
        <v>44.185318000000002</v>
      </c>
      <c r="B533" t="s">
        <v>7319</v>
      </c>
      <c r="C533" s="1" t="s">
        <v>7320</v>
      </c>
      <c r="D533" t="str">
        <f>IF($B533="B","",IFERROR(VLOOKUP($C533,Elster!$I$5:$M$148,3,FALSE),$C533))</f>
        <v>0x000</v>
      </c>
      <c r="E533" t="str">
        <f>IF($B533="A","",IFERROR(VLOOKUP($C533,Elster!$I$5:$M$148,3,FALSE),$C533))</f>
        <v/>
      </c>
      <c r="F533">
        <f t="shared" si="17"/>
        <v>0</v>
      </c>
      <c r="G533" s="2">
        <f t="shared" si="18"/>
        <v>0</v>
      </c>
    </row>
    <row r="534" spans="1:7" x14ac:dyDescent="0.35">
      <c r="A534">
        <v>44.190317999999998</v>
      </c>
      <c r="B534" t="s">
        <v>7317</v>
      </c>
      <c r="C534" s="1" t="s">
        <v>7320</v>
      </c>
      <c r="D534" t="str">
        <f>IF($B534="B","",IFERROR(VLOOKUP($C534,Elster!$I$5:$M$148,3,FALSE),$C534))</f>
        <v/>
      </c>
      <c r="E534" t="str">
        <f>IF($B534="A","",IFERROR(VLOOKUP($C534,Elster!$I$5:$M$148,3,FALSE),$C534))</f>
        <v>0x000</v>
      </c>
      <c r="F534">
        <f t="shared" si="17"/>
        <v>0</v>
      </c>
      <c r="G534" s="2">
        <f t="shared" si="18"/>
        <v>4.9999999999954525E-3</v>
      </c>
    </row>
    <row r="535" spans="1:7" x14ac:dyDescent="0.35">
      <c r="A535">
        <v>44.190317999999998</v>
      </c>
      <c r="B535" t="s">
        <v>7319</v>
      </c>
      <c r="C535" s="1" t="s">
        <v>7320</v>
      </c>
      <c r="D535" t="str">
        <f>IF($B535="B","",IFERROR(VLOOKUP($C535,Elster!$I$5:$M$148,3,FALSE),$C535))</f>
        <v>0x000</v>
      </c>
      <c r="E535" t="str">
        <f>IF($B535="A","",IFERROR(VLOOKUP($C535,Elster!$I$5:$M$148,3,FALSE),$C535))</f>
        <v/>
      </c>
      <c r="F535">
        <f t="shared" si="17"/>
        <v>0</v>
      </c>
      <c r="G535" s="2">
        <f t="shared" si="18"/>
        <v>0</v>
      </c>
    </row>
    <row r="536" spans="1:7" x14ac:dyDescent="0.35">
      <c r="A536">
        <v>44.195318</v>
      </c>
      <c r="B536" t="s">
        <v>7317</v>
      </c>
      <c r="C536" s="1" t="s">
        <v>7320</v>
      </c>
      <c r="D536" t="str">
        <f>IF($B536="B","",IFERROR(VLOOKUP($C536,Elster!$I$5:$M$148,3,FALSE),$C536))</f>
        <v/>
      </c>
      <c r="E536" t="str">
        <f>IF($B536="A","",IFERROR(VLOOKUP($C536,Elster!$I$5:$M$148,3,FALSE),$C536))</f>
        <v>0x000</v>
      </c>
      <c r="F536">
        <f t="shared" si="17"/>
        <v>0</v>
      </c>
      <c r="G536" s="2">
        <f t="shared" si="18"/>
        <v>5.000000000002558E-3</v>
      </c>
    </row>
    <row r="537" spans="1:7" x14ac:dyDescent="0.35">
      <c r="A537">
        <v>44.195318</v>
      </c>
      <c r="B537" t="s">
        <v>7319</v>
      </c>
      <c r="C537" s="1" t="s">
        <v>7320</v>
      </c>
      <c r="D537" t="str">
        <f>IF($B537="B","",IFERROR(VLOOKUP($C537,Elster!$I$5:$M$148,3,FALSE),$C537))</f>
        <v>0x000</v>
      </c>
      <c r="E537" t="str">
        <f>IF($B537="A","",IFERROR(VLOOKUP($C537,Elster!$I$5:$M$148,3,FALSE),$C537))</f>
        <v/>
      </c>
      <c r="F537">
        <f t="shared" si="17"/>
        <v>0</v>
      </c>
      <c r="G537" s="2">
        <f t="shared" si="18"/>
        <v>0</v>
      </c>
    </row>
    <row r="538" spans="1:7" x14ac:dyDescent="0.35">
      <c r="A538">
        <v>44.200318000000003</v>
      </c>
      <c r="B538" t="s">
        <v>7317</v>
      </c>
      <c r="C538" s="1" t="s">
        <v>7320</v>
      </c>
      <c r="D538" t="str">
        <f>IF($B538="B","",IFERROR(VLOOKUP($C538,Elster!$I$5:$M$148,3,FALSE),$C538))</f>
        <v/>
      </c>
      <c r="E538" t="str">
        <f>IF($B538="A","",IFERROR(VLOOKUP($C538,Elster!$I$5:$M$148,3,FALSE),$C538))</f>
        <v>0x000</v>
      </c>
      <c r="F538">
        <f t="shared" si="17"/>
        <v>0</v>
      </c>
      <c r="G538" s="2">
        <f t="shared" si="18"/>
        <v>5.000000000002558E-3</v>
      </c>
    </row>
    <row r="539" spans="1:7" x14ac:dyDescent="0.35">
      <c r="A539">
        <v>44.200318000000003</v>
      </c>
      <c r="B539" t="s">
        <v>7319</v>
      </c>
      <c r="C539" s="1" t="s">
        <v>7320</v>
      </c>
      <c r="D539" t="str">
        <f>IF($B539="B","",IFERROR(VLOOKUP($C539,Elster!$I$5:$M$148,3,FALSE),$C539))</f>
        <v>0x000</v>
      </c>
      <c r="E539" t="str">
        <f>IF($B539="A","",IFERROR(VLOOKUP($C539,Elster!$I$5:$M$148,3,FALSE),$C539))</f>
        <v/>
      </c>
      <c r="F539">
        <f t="shared" si="17"/>
        <v>0</v>
      </c>
      <c r="G539" s="2">
        <f t="shared" si="18"/>
        <v>0</v>
      </c>
    </row>
    <row r="540" spans="1:7" x14ac:dyDescent="0.35">
      <c r="A540">
        <v>44.205317999999998</v>
      </c>
      <c r="B540" t="s">
        <v>7319</v>
      </c>
      <c r="C540" s="1" t="s">
        <v>7360</v>
      </c>
      <c r="D540" t="str">
        <f>IF($B540="B","",IFERROR(VLOOKUP($C540,Elster!$I$5:$M$148,3,FALSE),$C540))</f>
        <v xml:space="preserve">   "HYSTERESEZEIT"                                    </v>
      </c>
      <c r="E540" t="str">
        <f>IF($B540="A","",IFERROR(VLOOKUP($C540,Elster!$I$5:$M$148,3,FALSE),$C540))</f>
        <v/>
      </c>
      <c r="F540">
        <f t="shared" si="17"/>
        <v>34</v>
      </c>
      <c r="G540" s="2">
        <f t="shared" si="18"/>
        <v>4.9999999999954525E-3</v>
      </c>
    </row>
    <row r="541" spans="1:7" x14ac:dyDescent="0.35">
      <c r="A541">
        <v>44.205343999999997</v>
      </c>
      <c r="B541" t="s">
        <v>7317</v>
      </c>
      <c r="C541" s="1" t="s">
        <v>7360</v>
      </c>
      <c r="D541" t="str">
        <f>IF($B541="B","",IFERROR(VLOOKUP($C541,Elster!$I$5:$M$148,3,FALSE),$C541))</f>
        <v/>
      </c>
      <c r="E541" t="str">
        <f>IF($B541="A","",IFERROR(VLOOKUP($C541,Elster!$I$5:$M$148,3,FALSE),$C541))</f>
        <v xml:space="preserve">   "HYSTERESEZEIT"                                    </v>
      </c>
      <c r="F541">
        <f t="shared" si="17"/>
        <v>34</v>
      </c>
      <c r="G541" s="2">
        <f t="shared" si="18"/>
        <v>2.5999999998305157E-5</v>
      </c>
    </row>
    <row r="542" spans="1:7" x14ac:dyDescent="0.35">
      <c r="A542">
        <v>45.286498000000002</v>
      </c>
      <c r="B542" t="s">
        <v>7317</v>
      </c>
      <c r="C542" s="1" t="s">
        <v>7318</v>
      </c>
      <c r="D542" t="str">
        <f>IF($B542="B","",IFERROR(VLOOKUP($C542,Elster!$I$5:$M$148,3,FALSE),$C542))</f>
        <v/>
      </c>
      <c r="E542" t="str">
        <f>IF($B542="A","",IFERROR(VLOOKUP($C542,Elster!$I$5:$M$148,3,FALSE),$C542))</f>
        <v xml:space="preserve">   "SAMMLERISTTEMP"                                   </v>
      </c>
      <c r="F542">
        <f t="shared" si="17"/>
        <v>13</v>
      </c>
      <c r="G542" s="2">
        <f t="shared" si="18"/>
        <v>1.0811540000000051</v>
      </c>
    </row>
    <row r="543" spans="1:7" x14ac:dyDescent="0.35">
      <c r="A543">
        <v>45.286498000000002</v>
      </c>
      <c r="B543" t="s">
        <v>7319</v>
      </c>
      <c r="C543" s="1" t="s">
        <v>7318</v>
      </c>
      <c r="D543" t="str">
        <f>IF($B543="B","",IFERROR(VLOOKUP($C543,Elster!$I$5:$M$148,3,FALSE),$C543))</f>
        <v xml:space="preserve">   "SAMMLERISTTEMP"                                   </v>
      </c>
      <c r="E543" t="str">
        <f>IF($B543="A","",IFERROR(VLOOKUP($C543,Elster!$I$5:$M$148,3,FALSE),$C543))</f>
        <v/>
      </c>
      <c r="F543">
        <f t="shared" si="17"/>
        <v>13</v>
      </c>
      <c r="G543" s="2">
        <f t="shared" si="18"/>
        <v>0</v>
      </c>
    </row>
    <row r="544" spans="1:7" x14ac:dyDescent="0.35">
      <c r="A544">
        <v>45.291497999999997</v>
      </c>
      <c r="B544" t="s">
        <v>7317</v>
      </c>
      <c r="C544" s="1" t="s">
        <v>7320</v>
      </c>
      <c r="D544" t="str">
        <f>IF($B544="B","",IFERROR(VLOOKUP($C544,Elster!$I$5:$M$148,3,FALSE),$C544))</f>
        <v/>
      </c>
      <c r="E544" t="str">
        <f>IF($B544="A","",IFERROR(VLOOKUP($C544,Elster!$I$5:$M$148,3,FALSE),$C544))</f>
        <v>0x000</v>
      </c>
      <c r="F544">
        <f t="shared" si="17"/>
        <v>0</v>
      </c>
      <c r="G544" s="2">
        <f t="shared" si="18"/>
        <v>4.9999999999954525E-3</v>
      </c>
    </row>
    <row r="545" spans="1:7" x14ac:dyDescent="0.35">
      <c r="A545">
        <v>45.291497999999997</v>
      </c>
      <c r="B545" t="s">
        <v>7319</v>
      </c>
      <c r="C545" s="1" t="s">
        <v>7320</v>
      </c>
      <c r="D545" t="str">
        <f>IF($B545="B","",IFERROR(VLOOKUP($C545,Elster!$I$5:$M$148,3,FALSE),$C545))</f>
        <v>0x000</v>
      </c>
      <c r="E545" t="str">
        <f>IF($B545="A","",IFERROR(VLOOKUP($C545,Elster!$I$5:$M$148,3,FALSE),$C545))</f>
        <v/>
      </c>
      <c r="F545">
        <f t="shared" si="17"/>
        <v>0</v>
      </c>
      <c r="G545" s="2">
        <f t="shared" si="18"/>
        <v>0</v>
      </c>
    </row>
    <row r="546" spans="1:7" x14ac:dyDescent="0.35">
      <c r="A546">
        <v>45.296498</v>
      </c>
      <c r="B546" t="s">
        <v>7317</v>
      </c>
      <c r="C546" s="1" t="s">
        <v>7339</v>
      </c>
      <c r="D546" t="str">
        <f>IF($B546="B","",IFERROR(VLOOKUP($C546,Elster!$I$5:$M$148,3,FALSE),$C546))</f>
        <v/>
      </c>
      <c r="E546" t="str">
        <f>IF($B546="A","",IFERROR(VLOOKUP($C546,Elster!$I$5:$M$148,3,FALSE),$C546))</f>
        <v xml:space="preserve">   "RAUMSOLLTEMP_II"                                  </v>
      </c>
      <c r="F546">
        <f t="shared" si="17"/>
        <v>6</v>
      </c>
      <c r="G546" s="2">
        <f t="shared" si="18"/>
        <v>5.000000000002558E-3</v>
      </c>
    </row>
    <row r="547" spans="1:7" x14ac:dyDescent="0.35">
      <c r="A547">
        <v>45.296498</v>
      </c>
      <c r="B547" t="s">
        <v>7319</v>
      </c>
      <c r="C547" s="1" t="s">
        <v>7339</v>
      </c>
      <c r="D547" t="str">
        <f>IF($B547="B","",IFERROR(VLOOKUP($C547,Elster!$I$5:$M$148,3,FALSE),$C547))</f>
        <v xml:space="preserve">   "RAUMSOLLTEMP_II"                                  </v>
      </c>
      <c r="E547" t="str">
        <f>IF($B547="A","",IFERROR(VLOOKUP($C547,Elster!$I$5:$M$148,3,FALSE),$C547))</f>
        <v/>
      </c>
      <c r="F547">
        <f t="shared" si="17"/>
        <v>6</v>
      </c>
      <c r="G547" s="2">
        <f t="shared" si="18"/>
        <v>0</v>
      </c>
    </row>
    <row r="548" spans="1:7" x14ac:dyDescent="0.35">
      <c r="A548">
        <v>45.301496999999998</v>
      </c>
      <c r="B548" t="s">
        <v>7317</v>
      </c>
      <c r="C548" s="1" t="s">
        <v>7321</v>
      </c>
      <c r="D548" t="str">
        <f>IF($B548="B","",IFERROR(VLOOKUP($C548,Elster!$I$5:$M$148,3,FALSE),$C548))</f>
        <v/>
      </c>
      <c r="E548" t="str">
        <f>IF($B548="A","",IFERROR(VLOOKUP($C548,Elster!$I$5:$M$148,3,FALSE),$C548))</f>
        <v xml:space="preserve">   "FEHLERMELDUNG"                                    </v>
      </c>
      <c r="F548">
        <f t="shared" si="17"/>
        <v>1</v>
      </c>
      <c r="G548" s="2">
        <f t="shared" si="18"/>
        <v>4.9989999999979773E-3</v>
      </c>
    </row>
    <row r="549" spans="1:7" x14ac:dyDescent="0.35">
      <c r="A549">
        <v>45.301496999999998</v>
      </c>
      <c r="B549" t="s">
        <v>7319</v>
      </c>
      <c r="C549" s="1" t="s">
        <v>7321</v>
      </c>
      <c r="D549" t="str">
        <f>IF($B549="B","",IFERROR(VLOOKUP($C549,Elster!$I$5:$M$148,3,FALSE),$C549))</f>
        <v xml:space="preserve">   "FEHLERMELDUNG"                                    </v>
      </c>
      <c r="E549" t="str">
        <f>IF($B549="A","",IFERROR(VLOOKUP($C549,Elster!$I$5:$M$148,3,FALSE),$C549))</f>
        <v/>
      </c>
      <c r="F549">
        <f t="shared" si="17"/>
        <v>1</v>
      </c>
      <c r="G549" s="2">
        <f t="shared" si="18"/>
        <v>0</v>
      </c>
    </row>
    <row r="550" spans="1:7" x14ac:dyDescent="0.35">
      <c r="A550">
        <v>45.306497</v>
      </c>
      <c r="B550" t="s">
        <v>7317</v>
      </c>
      <c r="C550" s="1" t="s">
        <v>7335</v>
      </c>
      <c r="D550" t="str">
        <f>IF($B550="B","",IFERROR(VLOOKUP($C550,Elster!$I$5:$M$148,3,FALSE),$C550))</f>
        <v/>
      </c>
      <c r="E550" t="str">
        <f>IF($B550="A","",IFERROR(VLOOKUP($C550,Elster!$I$5:$M$148,3,FALSE),$C550))</f>
        <v xml:space="preserve">   "VORLAUFSOLLTEMP"                                  </v>
      </c>
      <c r="F550">
        <f t="shared" si="17"/>
        <v>4</v>
      </c>
      <c r="G550" s="2">
        <f t="shared" si="18"/>
        <v>5.000000000002558E-3</v>
      </c>
    </row>
    <row r="551" spans="1:7" x14ac:dyDescent="0.35">
      <c r="A551">
        <v>45.306497</v>
      </c>
      <c r="B551" t="s">
        <v>7319</v>
      </c>
      <c r="C551" s="1" t="s">
        <v>7335</v>
      </c>
      <c r="D551" t="str">
        <f>IF($B551="B","",IFERROR(VLOOKUP($C551,Elster!$I$5:$M$148,3,FALSE),$C551))</f>
        <v xml:space="preserve">   "VORLAUFSOLLTEMP"                                  </v>
      </c>
      <c r="E551" t="str">
        <f>IF($B551="A","",IFERROR(VLOOKUP($C551,Elster!$I$5:$M$148,3,FALSE),$C551))</f>
        <v/>
      </c>
      <c r="F551">
        <f t="shared" si="17"/>
        <v>4</v>
      </c>
      <c r="G551" s="2">
        <f t="shared" si="18"/>
        <v>0</v>
      </c>
    </row>
    <row r="552" spans="1:7" x14ac:dyDescent="0.35">
      <c r="A552">
        <v>45.311497000000003</v>
      </c>
      <c r="B552" t="s">
        <v>7317</v>
      </c>
      <c r="C552" s="1" t="s">
        <v>7322</v>
      </c>
      <c r="D552" t="str">
        <f>IF($B552="B","",IFERROR(VLOOKUP($C552,Elster!$I$5:$M$148,3,FALSE),$C552))</f>
        <v/>
      </c>
      <c r="E552" t="str">
        <f>IF($B552="A","",IFERROR(VLOOKUP($C552,Elster!$I$5:$M$148,3,FALSE),$C552))</f>
        <v xml:space="preserve">   "GERAETE_ID"                                       </v>
      </c>
      <c r="F552">
        <f t="shared" si="17"/>
        <v>11</v>
      </c>
      <c r="G552" s="2">
        <f t="shared" si="18"/>
        <v>5.000000000002558E-3</v>
      </c>
    </row>
    <row r="553" spans="1:7" x14ac:dyDescent="0.35">
      <c r="A553">
        <v>45.311497000000003</v>
      </c>
      <c r="B553" t="s">
        <v>7319</v>
      </c>
      <c r="C553" s="1" t="s">
        <v>7322</v>
      </c>
      <c r="D553" t="str">
        <f>IF($B553="B","",IFERROR(VLOOKUP($C553,Elster!$I$5:$M$148,3,FALSE),$C553))</f>
        <v xml:space="preserve">   "GERAETE_ID"                                       </v>
      </c>
      <c r="E553" t="str">
        <f>IF($B553="A","",IFERROR(VLOOKUP($C553,Elster!$I$5:$M$148,3,FALSE),$C553))</f>
        <v/>
      </c>
      <c r="F553">
        <f t="shared" si="17"/>
        <v>11</v>
      </c>
      <c r="G553" s="2">
        <f t="shared" si="18"/>
        <v>0</v>
      </c>
    </row>
    <row r="554" spans="1:7" x14ac:dyDescent="0.35">
      <c r="A554">
        <v>45.316496999999998</v>
      </c>
      <c r="B554" t="s">
        <v>7317</v>
      </c>
      <c r="C554" s="1" t="s">
        <v>7320</v>
      </c>
      <c r="D554" t="str">
        <f>IF($B554="B","",IFERROR(VLOOKUP($C554,Elster!$I$5:$M$148,3,FALSE),$C554))</f>
        <v/>
      </c>
      <c r="E554" t="str">
        <f>IF($B554="A","",IFERROR(VLOOKUP($C554,Elster!$I$5:$M$148,3,FALSE),$C554))</f>
        <v>0x000</v>
      </c>
      <c r="F554">
        <f t="shared" si="17"/>
        <v>0</v>
      </c>
      <c r="G554" s="2">
        <f t="shared" si="18"/>
        <v>4.9999999999954525E-3</v>
      </c>
    </row>
    <row r="555" spans="1:7" x14ac:dyDescent="0.35">
      <c r="A555">
        <v>45.316496999999998</v>
      </c>
      <c r="B555" t="s">
        <v>7319</v>
      </c>
      <c r="C555" s="1" t="s">
        <v>7320</v>
      </c>
      <c r="D555" t="str">
        <f>IF($B555="B","",IFERROR(VLOOKUP($C555,Elster!$I$5:$M$148,3,FALSE),$C555))</f>
        <v>0x000</v>
      </c>
      <c r="E555" t="str">
        <f>IF($B555="A","",IFERROR(VLOOKUP($C555,Elster!$I$5:$M$148,3,FALSE),$C555))</f>
        <v/>
      </c>
      <c r="F555">
        <f t="shared" si="17"/>
        <v>0</v>
      </c>
      <c r="G555" s="2">
        <f t="shared" si="18"/>
        <v>0</v>
      </c>
    </row>
    <row r="556" spans="1:7" x14ac:dyDescent="0.35">
      <c r="A556">
        <v>45.321497000000001</v>
      </c>
      <c r="B556" t="s">
        <v>7319</v>
      </c>
      <c r="C556" s="1" t="s">
        <v>7320</v>
      </c>
      <c r="D556" t="str">
        <f>IF($B556="B","",IFERROR(VLOOKUP($C556,Elster!$I$5:$M$148,3,FALSE),$C556))</f>
        <v>0x000</v>
      </c>
      <c r="E556" t="str">
        <f>IF($B556="A","",IFERROR(VLOOKUP($C556,Elster!$I$5:$M$148,3,FALSE),$C556))</f>
        <v/>
      </c>
      <c r="F556">
        <f t="shared" si="17"/>
        <v>0</v>
      </c>
      <c r="G556" s="2">
        <f t="shared" si="18"/>
        <v>5.000000000002558E-3</v>
      </c>
    </row>
    <row r="557" spans="1:7" x14ac:dyDescent="0.35">
      <c r="A557">
        <v>45.321522999999999</v>
      </c>
      <c r="B557" t="s">
        <v>7317</v>
      </c>
      <c r="C557" s="1" t="s">
        <v>7320</v>
      </c>
      <c r="D557" t="str">
        <f>IF($B557="B","",IFERROR(VLOOKUP($C557,Elster!$I$5:$M$148,3,FALSE),$C557))</f>
        <v/>
      </c>
      <c r="E557" t="str">
        <f>IF($B557="A","",IFERROR(VLOOKUP($C557,Elster!$I$5:$M$148,3,FALSE),$C557))</f>
        <v>0x000</v>
      </c>
      <c r="F557">
        <f t="shared" si="17"/>
        <v>0</v>
      </c>
      <c r="G557" s="2">
        <f t="shared" si="18"/>
        <v>2.5999999998305157E-5</v>
      </c>
    </row>
    <row r="558" spans="1:7" x14ac:dyDescent="0.35">
      <c r="A558">
        <v>45.326497000000003</v>
      </c>
      <c r="B558" t="s">
        <v>7319</v>
      </c>
      <c r="C558" s="1" t="s">
        <v>7320</v>
      </c>
      <c r="D558" t="str">
        <f>IF($B558="B","",IFERROR(VLOOKUP($C558,Elster!$I$5:$M$148,3,FALSE),$C558))</f>
        <v>0x000</v>
      </c>
      <c r="E558" t="str">
        <f>IF($B558="A","",IFERROR(VLOOKUP($C558,Elster!$I$5:$M$148,3,FALSE),$C558))</f>
        <v/>
      </c>
      <c r="F558">
        <f t="shared" si="17"/>
        <v>0</v>
      </c>
      <c r="G558" s="2">
        <f t="shared" si="18"/>
        <v>4.9740000000042528E-3</v>
      </c>
    </row>
    <row r="559" spans="1:7" x14ac:dyDescent="0.35">
      <c r="A559">
        <v>45.326523000000002</v>
      </c>
      <c r="B559" t="s">
        <v>7317</v>
      </c>
      <c r="C559" s="1" t="s">
        <v>7320</v>
      </c>
      <c r="D559" t="str">
        <f>IF($B559="B","",IFERROR(VLOOKUP($C559,Elster!$I$5:$M$148,3,FALSE),$C559))</f>
        <v/>
      </c>
      <c r="E559" t="str">
        <f>IF($B559="A","",IFERROR(VLOOKUP($C559,Elster!$I$5:$M$148,3,FALSE),$C559))</f>
        <v>0x000</v>
      </c>
      <c r="F559">
        <f t="shared" si="17"/>
        <v>0</v>
      </c>
      <c r="G559" s="2">
        <f t="shared" si="18"/>
        <v>2.5999999998305157E-5</v>
      </c>
    </row>
    <row r="560" spans="1:7" x14ac:dyDescent="0.35">
      <c r="A560">
        <v>45.331496999999999</v>
      </c>
      <c r="B560" t="s">
        <v>7319</v>
      </c>
      <c r="C560" s="1" t="s">
        <v>7320</v>
      </c>
      <c r="D560" t="str">
        <f>IF($B560="B","",IFERROR(VLOOKUP($C560,Elster!$I$5:$M$148,3,FALSE),$C560))</f>
        <v>0x000</v>
      </c>
      <c r="E560" t="str">
        <f>IF($B560="A","",IFERROR(VLOOKUP($C560,Elster!$I$5:$M$148,3,FALSE),$C560))</f>
        <v/>
      </c>
      <c r="F560">
        <f t="shared" si="17"/>
        <v>0</v>
      </c>
      <c r="G560" s="2">
        <f t="shared" si="18"/>
        <v>4.9739999999971474E-3</v>
      </c>
    </row>
    <row r="561" spans="1:7" x14ac:dyDescent="0.35">
      <c r="A561">
        <v>45.331522999999997</v>
      </c>
      <c r="B561" t="s">
        <v>7317</v>
      </c>
      <c r="C561" s="1" t="s">
        <v>7320</v>
      </c>
      <c r="D561" t="str">
        <f>IF($B561="B","",IFERROR(VLOOKUP($C561,Elster!$I$5:$M$148,3,FALSE),$C561))</f>
        <v/>
      </c>
      <c r="E561" t="str">
        <f>IF($B561="A","",IFERROR(VLOOKUP($C561,Elster!$I$5:$M$148,3,FALSE),$C561))</f>
        <v>0x000</v>
      </c>
      <c r="F561">
        <f t="shared" si="17"/>
        <v>0</v>
      </c>
      <c r="G561" s="2">
        <f t="shared" si="18"/>
        <v>2.5999999998305157E-5</v>
      </c>
    </row>
    <row r="562" spans="1:7" x14ac:dyDescent="0.35">
      <c r="A562">
        <v>45.336497000000001</v>
      </c>
      <c r="B562" t="s">
        <v>7319</v>
      </c>
      <c r="C562" s="1" t="s">
        <v>7320</v>
      </c>
      <c r="D562" t="str">
        <f>IF($B562="B","",IFERROR(VLOOKUP($C562,Elster!$I$5:$M$148,3,FALSE),$C562))</f>
        <v>0x000</v>
      </c>
      <c r="E562" t="str">
        <f>IF($B562="A","",IFERROR(VLOOKUP($C562,Elster!$I$5:$M$148,3,FALSE),$C562))</f>
        <v/>
      </c>
      <c r="F562">
        <f t="shared" si="17"/>
        <v>0</v>
      </c>
      <c r="G562" s="2">
        <f t="shared" si="18"/>
        <v>4.9740000000042528E-3</v>
      </c>
    </row>
    <row r="563" spans="1:7" x14ac:dyDescent="0.35">
      <c r="A563">
        <v>45.336523</v>
      </c>
      <c r="B563" t="s">
        <v>7317</v>
      </c>
      <c r="C563" s="1" t="s">
        <v>7320</v>
      </c>
      <c r="D563" t="str">
        <f>IF($B563="B","",IFERROR(VLOOKUP($C563,Elster!$I$5:$M$148,3,FALSE),$C563))</f>
        <v/>
      </c>
      <c r="E563" t="str">
        <f>IF($B563="A","",IFERROR(VLOOKUP($C563,Elster!$I$5:$M$148,3,FALSE),$C563))</f>
        <v>0x000</v>
      </c>
      <c r="F563">
        <f t="shared" si="17"/>
        <v>0</v>
      </c>
      <c r="G563" s="2">
        <f t="shared" si="18"/>
        <v>2.5999999998305157E-5</v>
      </c>
    </row>
    <row r="564" spans="1:7" x14ac:dyDescent="0.35">
      <c r="A564">
        <v>45.341523000000002</v>
      </c>
      <c r="B564" t="s">
        <v>7317</v>
      </c>
      <c r="C564" s="1" t="s">
        <v>7361</v>
      </c>
      <c r="D564" t="str">
        <f>IF($B564="B","",IFERROR(VLOOKUP($C564,Elster!$I$5:$M$148,3,FALSE),$C564))</f>
        <v/>
      </c>
      <c r="E564" t="str">
        <f>IF($B564="A","",IFERROR(VLOOKUP($C564,Elster!$I$5:$M$148,3,FALSE),$C564))</f>
        <v xml:space="preserve">   "MAX_HYSTERESE"                                    </v>
      </c>
      <c r="F564">
        <f t="shared" si="17"/>
        <v>35</v>
      </c>
      <c r="G564" s="2">
        <f t="shared" si="18"/>
        <v>5.000000000002558E-3</v>
      </c>
    </row>
    <row r="565" spans="1:7" x14ac:dyDescent="0.35">
      <c r="A565">
        <v>45.341523000000002</v>
      </c>
      <c r="B565" t="s">
        <v>7319</v>
      </c>
      <c r="C565" s="1" t="s">
        <v>7361</v>
      </c>
      <c r="D565" t="str">
        <f>IF($B565="B","",IFERROR(VLOOKUP($C565,Elster!$I$5:$M$148,3,FALSE),$C565))</f>
        <v xml:space="preserve">   "MAX_HYSTERESE"                                    </v>
      </c>
      <c r="E565" t="str">
        <f>IF($B565="A","",IFERROR(VLOOKUP($C565,Elster!$I$5:$M$148,3,FALSE),$C565))</f>
        <v/>
      </c>
      <c r="F565">
        <f t="shared" si="17"/>
        <v>35</v>
      </c>
      <c r="G565" s="2">
        <f t="shared" si="18"/>
        <v>0</v>
      </c>
    </row>
    <row r="566" spans="1:7" x14ac:dyDescent="0.35">
      <c r="A566">
        <v>46.423144999999998</v>
      </c>
      <c r="B566" t="s">
        <v>7317</v>
      </c>
      <c r="C566" s="1" t="s">
        <v>7318</v>
      </c>
      <c r="D566" t="str">
        <f>IF($B566="B","",IFERROR(VLOOKUP($C566,Elster!$I$5:$M$148,3,FALSE),$C566))</f>
        <v/>
      </c>
      <c r="E566" t="str">
        <f>IF($B566="A","",IFERROR(VLOOKUP($C566,Elster!$I$5:$M$148,3,FALSE),$C566))</f>
        <v xml:space="preserve">   "SAMMLERISTTEMP"                                   </v>
      </c>
      <c r="F566">
        <f t="shared" si="17"/>
        <v>13</v>
      </c>
      <c r="G566" s="2">
        <f t="shared" si="18"/>
        <v>1.0816219999999959</v>
      </c>
    </row>
    <row r="567" spans="1:7" x14ac:dyDescent="0.35">
      <c r="A567">
        <v>46.423144999999998</v>
      </c>
      <c r="B567" t="s">
        <v>7319</v>
      </c>
      <c r="C567" s="1" t="s">
        <v>7318</v>
      </c>
      <c r="D567" t="str">
        <f>IF($B567="B","",IFERROR(VLOOKUP($C567,Elster!$I$5:$M$148,3,FALSE),$C567))</f>
        <v xml:space="preserve">   "SAMMLERISTTEMP"                                   </v>
      </c>
      <c r="E567" t="str">
        <f>IF($B567="A","",IFERROR(VLOOKUP($C567,Elster!$I$5:$M$148,3,FALSE),$C567))</f>
        <v/>
      </c>
      <c r="F567">
        <f t="shared" si="17"/>
        <v>13</v>
      </c>
      <c r="G567" s="2">
        <f t="shared" si="18"/>
        <v>0</v>
      </c>
    </row>
    <row r="568" spans="1:7" x14ac:dyDescent="0.35">
      <c r="A568">
        <v>46.428145000000001</v>
      </c>
      <c r="B568" t="s">
        <v>7317</v>
      </c>
      <c r="C568" s="1" t="s">
        <v>7320</v>
      </c>
      <c r="D568" t="str">
        <f>IF($B568="B","",IFERROR(VLOOKUP($C568,Elster!$I$5:$M$148,3,FALSE),$C568))</f>
        <v/>
      </c>
      <c r="E568" t="str">
        <f>IF($B568="A","",IFERROR(VLOOKUP($C568,Elster!$I$5:$M$148,3,FALSE),$C568))</f>
        <v>0x000</v>
      </c>
      <c r="F568">
        <f t="shared" si="17"/>
        <v>0</v>
      </c>
      <c r="G568" s="2">
        <f t="shared" si="18"/>
        <v>5.000000000002558E-3</v>
      </c>
    </row>
    <row r="569" spans="1:7" x14ac:dyDescent="0.35">
      <c r="A569">
        <v>46.428145000000001</v>
      </c>
      <c r="B569" t="s">
        <v>7319</v>
      </c>
      <c r="C569" s="1" t="s">
        <v>7320</v>
      </c>
      <c r="D569" t="str">
        <f>IF($B569="B","",IFERROR(VLOOKUP($C569,Elster!$I$5:$M$148,3,FALSE),$C569))</f>
        <v>0x000</v>
      </c>
      <c r="E569" t="str">
        <f>IF($B569="A","",IFERROR(VLOOKUP($C569,Elster!$I$5:$M$148,3,FALSE),$C569))</f>
        <v/>
      </c>
      <c r="F569">
        <f t="shared" si="17"/>
        <v>0</v>
      </c>
      <c r="G569" s="2">
        <f t="shared" si="18"/>
        <v>0</v>
      </c>
    </row>
    <row r="570" spans="1:7" x14ac:dyDescent="0.35">
      <c r="A570">
        <v>46.433145000000003</v>
      </c>
      <c r="B570" t="s">
        <v>7317</v>
      </c>
      <c r="C570" s="1" t="s">
        <v>7339</v>
      </c>
      <c r="D570" t="str">
        <f>IF($B570="B","",IFERROR(VLOOKUP($C570,Elster!$I$5:$M$148,3,FALSE),$C570))</f>
        <v/>
      </c>
      <c r="E570" t="str">
        <f>IF($B570="A","",IFERROR(VLOOKUP($C570,Elster!$I$5:$M$148,3,FALSE),$C570))</f>
        <v xml:space="preserve">   "RAUMSOLLTEMP_II"                                  </v>
      </c>
      <c r="F570">
        <f t="shared" si="17"/>
        <v>6</v>
      </c>
      <c r="G570" s="2">
        <f t="shared" si="18"/>
        <v>5.000000000002558E-3</v>
      </c>
    </row>
    <row r="571" spans="1:7" x14ac:dyDescent="0.35">
      <c r="A571">
        <v>46.433145000000003</v>
      </c>
      <c r="B571" t="s">
        <v>7319</v>
      </c>
      <c r="C571" s="1" t="s">
        <v>7339</v>
      </c>
      <c r="D571" t="str">
        <f>IF($B571="B","",IFERROR(VLOOKUP($C571,Elster!$I$5:$M$148,3,FALSE),$C571))</f>
        <v xml:space="preserve">   "RAUMSOLLTEMP_II"                                  </v>
      </c>
      <c r="E571" t="str">
        <f>IF($B571="A","",IFERROR(VLOOKUP($C571,Elster!$I$5:$M$148,3,FALSE),$C571))</f>
        <v/>
      </c>
      <c r="F571">
        <f t="shared" si="17"/>
        <v>6</v>
      </c>
      <c r="G571" s="2">
        <f t="shared" si="18"/>
        <v>0</v>
      </c>
    </row>
    <row r="572" spans="1:7" x14ac:dyDescent="0.35">
      <c r="A572">
        <v>46.438144999999999</v>
      </c>
      <c r="B572" t="s">
        <v>7317</v>
      </c>
      <c r="C572" s="1" t="s">
        <v>7321</v>
      </c>
      <c r="D572" t="str">
        <f>IF($B572="B","",IFERROR(VLOOKUP($C572,Elster!$I$5:$M$148,3,FALSE),$C572))</f>
        <v/>
      </c>
      <c r="E572" t="str">
        <f>IF($B572="A","",IFERROR(VLOOKUP($C572,Elster!$I$5:$M$148,3,FALSE),$C572))</f>
        <v xml:space="preserve">   "FEHLERMELDUNG"                                    </v>
      </c>
      <c r="F572">
        <f t="shared" si="17"/>
        <v>1</v>
      </c>
      <c r="G572" s="2">
        <f t="shared" si="18"/>
        <v>4.9999999999954525E-3</v>
      </c>
    </row>
    <row r="573" spans="1:7" x14ac:dyDescent="0.35">
      <c r="A573">
        <v>46.438144999999999</v>
      </c>
      <c r="B573" t="s">
        <v>7319</v>
      </c>
      <c r="C573" s="1" t="s">
        <v>7321</v>
      </c>
      <c r="D573" t="str">
        <f>IF($B573="B","",IFERROR(VLOOKUP($C573,Elster!$I$5:$M$148,3,FALSE),$C573))</f>
        <v xml:space="preserve">   "FEHLERMELDUNG"                                    </v>
      </c>
      <c r="E573" t="str">
        <f>IF($B573="A","",IFERROR(VLOOKUP($C573,Elster!$I$5:$M$148,3,FALSE),$C573))</f>
        <v/>
      </c>
      <c r="F573">
        <f t="shared" si="17"/>
        <v>1</v>
      </c>
      <c r="G573" s="2">
        <f t="shared" si="18"/>
        <v>0</v>
      </c>
    </row>
    <row r="574" spans="1:7" x14ac:dyDescent="0.35">
      <c r="A574">
        <v>46.443145000000001</v>
      </c>
      <c r="B574" t="s">
        <v>7317</v>
      </c>
      <c r="C574" s="1" t="s">
        <v>7337</v>
      </c>
      <c r="D574" t="str">
        <f>IF($B574="B","",IFERROR(VLOOKUP($C574,Elster!$I$5:$M$148,3,FALSE),$C574))</f>
        <v/>
      </c>
      <c r="E574" t="str">
        <f>IF($B574="A","",IFERROR(VLOOKUP($C574,Elster!$I$5:$M$148,3,FALSE),$C574))</f>
        <v xml:space="preserve">   "RAUMSOLLTEMP_I"                                   </v>
      </c>
      <c r="F574">
        <f t="shared" si="17"/>
        <v>5</v>
      </c>
      <c r="G574" s="2">
        <f t="shared" si="18"/>
        <v>5.000000000002558E-3</v>
      </c>
    </row>
    <row r="575" spans="1:7" x14ac:dyDescent="0.35">
      <c r="A575">
        <v>46.443145000000001</v>
      </c>
      <c r="B575" t="s">
        <v>7319</v>
      </c>
      <c r="C575" s="1" t="s">
        <v>7337</v>
      </c>
      <c r="D575" t="str">
        <f>IF($B575="B","",IFERROR(VLOOKUP($C575,Elster!$I$5:$M$148,3,FALSE),$C575))</f>
        <v xml:space="preserve">   "RAUMSOLLTEMP_I"                                   </v>
      </c>
      <c r="E575" t="str">
        <f>IF($B575="A","",IFERROR(VLOOKUP($C575,Elster!$I$5:$M$148,3,FALSE),$C575))</f>
        <v/>
      </c>
      <c r="F575">
        <f t="shared" si="17"/>
        <v>5</v>
      </c>
      <c r="G575" s="2">
        <f t="shared" si="18"/>
        <v>0</v>
      </c>
    </row>
    <row r="576" spans="1:7" x14ac:dyDescent="0.35">
      <c r="A576">
        <v>46.448144999999997</v>
      </c>
      <c r="B576" t="s">
        <v>7317</v>
      </c>
      <c r="C576" s="1" t="s">
        <v>7322</v>
      </c>
      <c r="D576" t="str">
        <f>IF($B576="B","",IFERROR(VLOOKUP($C576,Elster!$I$5:$M$148,3,FALSE),$C576))</f>
        <v/>
      </c>
      <c r="E576" t="str">
        <f>IF($B576="A","",IFERROR(VLOOKUP($C576,Elster!$I$5:$M$148,3,FALSE),$C576))</f>
        <v xml:space="preserve">   "GERAETE_ID"                                       </v>
      </c>
      <c r="F576">
        <f t="shared" si="17"/>
        <v>11</v>
      </c>
      <c r="G576" s="2">
        <f t="shared" si="18"/>
        <v>4.9999999999954525E-3</v>
      </c>
    </row>
    <row r="577" spans="1:7" x14ac:dyDescent="0.35">
      <c r="A577">
        <v>46.448144999999997</v>
      </c>
      <c r="B577" t="s">
        <v>7319</v>
      </c>
      <c r="C577" s="1" t="s">
        <v>7322</v>
      </c>
      <c r="D577" t="str">
        <f>IF($B577="B","",IFERROR(VLOOKUP($C577,Elster!$I$5:$M$148,3,FALSE),$C577))</f>
        <v xml:space="preserve">   "GERAETE_ID"                                       </v>
      </c>
      <c r="E577" t="str">
        <f>IF($B577="A","",IFERROR(VLOOKUP($C577,Elster!$I$5:$M$148,3,FALSE),$C577))</f>
        <v/>
      </c>
      <c r="F577">
        <f t="shared" si="17"/>
        <v>11</v>
      </c>
      <c r="G577" s="2">
        <f t="shared" si="18"/>
        <v>0</v>
      </c>
    </row>
    <row r="578" spans="1:7" x14ac:dyDescent="0.35">
      <c r="A578">
        <v>46.453144999999999</v>
      </c>
      <c r="B578" t="s">
        <v>7319</v>
      </c>
      <c r="C578" s="1" t="s">
        <v>7320</v>
      </c>
      <c r="D578" t="str">
        <f>IF($B578="B","",IFERROR(VLOOKUP($C578,Elster!$I$5:$M$148,3,FALSE),$C578))</f>
        <v>0x000</v>
      </c>
      <c r="E578" t="str">
        <f>IF($B578="A","",IFERROR(VLOOKUP($C578,Elster!$I$5:$M$148,3,FALSE),$C578))</f>
        <v/>
      </c>
      <c r="F578">
        <f t="shared" si="17"/>
        <v>0</v>
      </c>
      <c r="G578" s="2">
        <f t="shared" si="18"/>
        <v>5.000000000002558E-3</v>
      </c>
    </row>
    <row r="579" spans="1:7" x14ac:dyDescent="0.35">
      <c r="A579">
        <v>46.453170999999998</v>
      </c>
      <c r="B579" t="s">
        <v>7317</v>
      </c>
      <c r="C579" s="1" t="s">
        <v>7320</v>
      </c>
      <c r="D579" t="str">
        <f>IF($B579="B","",IFERROR(VLOOKUP($C579,Elster!$I$5:$M$148,3,FALSE),$C579))</f>
        <v/>
      </c>
      <c r="E579" t="str">
        <f>IF($B579="A","",IFERROR(VLOOKUP($C579,Elster!$I$5:$M$148,3,FALSE),$C579))</f>
        <v>0x000</v>
      </c>
      <c r="F579">
        <f t="shared" si="17"/>
        <v>0</v>
      </c>
      <c r="G579" s="2">
        <f t="shared" si="18"/>
        <v>2.5999999998305157E-5</v>
      </c>
    </row>
    <row r="580" spans="1:7" x14ac:dyDescent="0.35">
      <c r="A580">
        <v>46.458171</v>
      </c>
      <c r="B580" t="s">
        <v>7317</v>
      </c>
      <c r="C580" s="1" t="s">
        <v>7320</v>
      </c>
      <c r="D580" t="str">
        <f>IF($B580="B","",IFERROR(VLOOKUP($C580,Elster!$I$5:$M$148,3,FALSE),$C580))</f>
        <v/>
      </c>
      <c r="E580" t="str">
        <f>IF($B580="A","",IFERROR(VLOOKUP($C580,Elster!$I$5:$M$148,3,FALSE),$C580))</f>
        <v>0x000</v>
      </c>
      <c r="F580">
        <f t="shared" ref="F580:F643" si="19">HEX2DEC(REPLACE(C580,1,2,""))</f>
        <v>0</v>
      </c>
      <c r="G580" s="2">
        <f t="shared" ref="G580:G643" si="20">SUBSTITUTE(A580,"s","")-SUBSTITUTE(A579,"s","")</f>
        <v>5.000000000002558E-3</v>
      </c>
    </row>
    <row r="581" spans="1:7" x14ac:dyDescent="0.35">
      <c r="A581">
        <v>46.458171</v>
      </c>
      <c r="B581" t="s">
        <v>7319</v>
      </c>
      <c r="C581" s="1" t="s">
        <v>7320</v>
      </c>
      <c r="D581" t="str">
        <f>IF($B581="B","",IFERROR(VLOOKUP($C581,Elster!$I$5:$M$148,3,FALSE),$C581))</f>
        <v>0x000</v>
      </c>
      <c r="E581" t="str">
        <f>IF($B581="A","",IFERROR(VLOOKUP($C581,Elster!$I$5:$M$148,3,FALSE),$C581))</f>
        <v/>
      </c>
      <c r="F581">
        <f t="shared" si="19"/>
        <v>0</v>
      </c>
      <c r="G581" s="2">
        <f t="shared" si="20"/>
        <v>0</v>
      </c>
    </row>
    <row r="582" spans="1:7" x14ac:dyDescent="0.35">
      <c r="A582">
        <v>46.463169999999998</v>
      </c>
      <c r="B582" t="s">
        <v>7317</v>
      </c>
      <c r="C582" s="1" t="s">
        <v>7320</v>
      </c>
      <c r="D582" t="str">
        <f>IF($B582="B","",IFERROR(VLOOKUP($C582,Elster!$I$5:$M$148,3,FALSE),$C582))</f>
        <v/>
      </c>
      <c r="E582" t="str">
        <f>IF($B582="A","",IFERROR(VLOOKUP($C582,Elster!$I$5:$M$148,3,FALSE),$C582))</f>
        <v>0x000</v>
      </c>
      <c r="F582">
        <f t="shared" si="19"/>
        <v>0</v>
      </c>
      <c r="G582" s="2">
        <f t="shared" si="20"/>
        <v>4.9989999999979773E-3</v>
      </c>
    </row>
    <row r="583" spans="1:7" x14ac:dyDescent="0.35">
      <c r="A583">
        <v>46.463169999999998</v>
      </c>
      <c r="B583" t="s">
        <v>7319</v>
      </c>
      <c r="C583" s="1" t="s">
        <v>7320</v>
      </c>
      <c r="D583" t="str">
        <f>IF($B583="B","",IFERROR(VLOOKUP($C583,Elster!$I$5:$M$148,3,FALSE),$C583))</f>
        <v>0x000</v>
      </c>
      <c r="E583" t="str">
        <f>IF($B583="A","",IFERROR(VLOOKUP($C583,Elster!$I$5:$M$148,3,FALSE),$C583))</f>
        <v/>
      </c>
      <c r="F583">
        <f t="shared" si="19"/>
        <v>0</v>
      </c>
      <c r="G583" s="2">
        <f t="shared" si="20"/>
        <v>0</v>
      </c>
    </row>
    <row r="584" spans="1:7" x14ac:dyDescent="0.35">
      <c r="A584">
        <v>46.468170000000001</v>
      </c>
      <c r="B584" t="s">
        <v>7317</v>
      </c>
      <c r="C584" s="1" t="s">
        <v>7320</v>
      </c>
      <c r="D584" t="str">
        <f>IF($B584="B","",IFERROR(VLOOKUP($C584,Elster!$I$5:$M$148,3,FALSE),$C584))</f>
        <v/>
      </c>
      <c r="E584" t="str">
        <f>IF($B584="A","",IFERROR(VLOOKUP($C584,Elster!$I$5:$M$148,3,FALSE),$C584))</f>
        <v>0x000</v>
      </c>
      <c r="F584">
        <f t="shared" si="19"/>
        <v>0</v>
      </c>
      <c r="G584" s="2">
        <f t="shared" si="20"/>
        <v>5.000000000002558E-3</v>
      </c>
    </row>
    <row r="585" spans="1:7" x14ac:dyDescent="0.35">
      <c r="A585">
        <v>46.468170000000001</v>
      </c>
      <c r="B585" t="s">
        <v>7319</v>
      </c>
      <c r="C585" s="1" t="s">
        <v>7320</v>
      </c>
      <c r="D585" t="str">
        <f>IF($B585="B","",IFERROR(VLOOKUP($C585,Elster!$I$5:$M$148,3,FALSE),$C585))</f>
        <v>0x000</v>
      </c>
      <c r="E585" t="str">
        <f>IF($B585="A","",IFERROR(VLOOKUP($C585,Elster!$I$5:$M$148,3,FALSE),$C585))</f>
        <v/>
      </c>
      <c r="F585">
        <f t="shared" si="19"/>
        <v>0</v>
      </c>
      <c r="G585" s="2">
        <f t="shared" si="20"/>
        <v>0</v>
      </c>
    </row>
    <row r="586" spans="1:7" x14ac:dyDescent="0.35">
      <c r="A586">
        <v>46.473170000000003</v>
      </c>
      <c r="B586" t="s">
        <v>7317</v>
      </c>
      <c r="C586" s="1" t="s">
        <v>7320</v>
      </c>
      <c r="D586" t="str">
        <f>IF($B586="B","",IFERROR(VLOOKUP($C586,Elster!$I$5:$M$148,3,FALSE),$C586))</f>
        <v/>
      </c>
      <c r="E586" t="str">
        <f>IF($B586="A","",IFERROR(VLOOKUP($C586,Elster!$I$5:$M$148,3,FALSE),$C586))</f>
        <v>0x000</v>
      </c>
      <c r="F586">
        <f t="shared" si="19"/>
        <v>0</v>
      </c>
      <c r="G586" s="2">
        <f t="shared" si="20"/>
        <v>5.000000000002558E-3</v>
      </c>
    </row>
    <row r="587" spans="1:7" x14ac:dyDescent="0.35">
      <c r="A587">
        <v>46.473170000000003</v>
      </c>
      <c r="B587" t="s">
        <v>7319</v>
      </c>
      <c r="C587" s="1" t="s">
        <v>7320</v>
      </c>
      <c r="D587" t="str">
        <f>IF($B587="B","",IFERROR(VLOOKUP($C587,Elster!$I$5:$M$148,3,FALSE),$C587))</f>
        <v>0x000</v>
      </c>
      <c r="E587" t="str">
        <f>IF($B587="A","",IFERROR(VLOOKUP($C587,Elster!$I$5:$M$148,3,FALSE),$C587))</f>
        <v/>
      </c>
      <c r="F587">
        <f t="shared" si="19"/>
        <v>0</v>
      </c>
      <c r="G587" s="2">
        <f t="shared" si="20"/>
        <v>0</v>
      </c>
    </row>
    <row r="588" spans="1:7" x14ac:dyDescent="0.35">
      <c r="A588">
        <v>46.478169999999999</v>
      </c>
      <c r="B588" t="s">
        <v>7317</v>
      </c>
      <c r="C588" s="1" t="s">
        <v>7362</v>
      </c>
      <c r="D588" t="str">
        <f>IF($B588="B","",IFERROR(VLOOKUP($C588,Elster!$I$5:$M$148,3,FALSE),$C588))</f>
        <v/>
      </c>
      <c r="E588" t="str">
        <f>IF($B588="A","",IFERROR(VLOOKUP($C588,Elster!$I$5:$M$148,3,FALSE),$C588))</f>
        <v xml:space="preserve">   "PPL"                                              </v>
      </c>
      <c r="F588">
        <f t="shared" si="19"/>
        <v>36</v>
      </c>
      <c r="G588" s="2">
        <f t="shared" si="20"/>
        <v>4.9999999999954525E-3</v>
      </c>
    </row>
    <row r="589" spans="1:7" x14ac:dyDescent="0.35">
      <c r="A589">
        <v>46.478169999999999</v>
      </c>
      <c r="B589" t="s">
        <v>7319</v>
      </c>
      <c r="C589" s="1" t="s">
        <v>7362</v>
      </c>
      <c r="D589" t="str">
        <f>IF($B589="B","",IFERROR(VLOOKUP($C589,Elster!$I$5:$M$148,3,FALSE),$C589))</f>
        <v xml:space="preserve">   "PPL"                                              </v>
      </c>
      <c r="E589" t="str">
        <f>IF($B589="A","",IFERROR(VLOOKUP($C589,Elster!$I$5:$M$148,3,FALSE),$C589))</f>
        <v/>
      </c>
      <c r="F589">
        <f t="shared" si="19"/>
        <v>36</v>
      </c>
      <c r="G589" s="2">
        <f t="shared" si="20"/>
        <v>0</v>
      </c>
    </row>
    <row r="590" spans="1:7" x14ac:dyDescent="0.35">
      <c r="A590">
        <v>47.558933000000003</v>
      </c>
      <c r="B590" t="s">
        <v>7317</v>
      </c>
      <c r="C590" s="1" t="s">
        <v>7318</v>
      </c>
      <c r="D590" t="str">
        <f>IF($B590="B","",IFERROR(VLOOKUP($C590,Elster!$I$5:$M$148,3,FALSE),$C590))</f>
        <v/>
      </c>
      <c r="E590" t="str">
        <f>IF($B590="A","",IFERROR(VLOOKUP($C590,Elster!$I$5:$M$148,3,FALSE),$C590))</f>
        <v xml:space="preserve">   "SAMMLERISTTEMP"                                   </v>
      </c>
      <c r="F590">
        <f t="shared" si="19"/>
        <v>13</v>
      </c>
      <c r="G590" s="2">
        <f t="shared" si="20"/>
        <v>1.0807630000000046</v>
      </c>
    </row>
    <row r="591" spans="1:7" x14ac:dyDescent="0.35">
      <c r="A591">
        <v>47.558933000000003</v>
      </c>
      <c r="B591" t="s">
        <v>7319</v>
      </c>
      <c r="C591" s="1" t="s">
        <v>7318</v>
      </c>
      <c r="D591" t="str">
        <f>IF($B591="B","",IFERROR(VLOOKUP($C591,Elster!$I$5:$M$148,3,FALSE),$C591))</f>
        <v xml:space="preserve">   "SAMMLERISTTEMP"                                   </v>
      </c>
      <c r="E591" t="str">
        <f>IF($B591="A","",IFERROR(VLOOKUP($C591,Elster!$I$5:$M$148,3,FALSE),$C591))</f>
        <v/>
      </c>
      <c r="F591">
        <f t="shared" si="19"/>
        <v>13</v>
      </c>
      <c r="G591" s="2">
        <f t="shared" si="20"/>
        <v>0</v>
      </c>
    </row>
    <row r="592" spans="1:7" x14ac:dyDescent="0.35">
      <c r="A592">
        <v>47.563932999999999</v>
      </c>
      <c r="B592" t="s">
        <v>7317</v>
      </c>
      <c r="C592" s="1" t="s">
        <v>7320</v>
      </c>
      <c r="D592" t="str">
        <f>IF($B592="B","",IFERROR(VLOOKUP($C592,Elster!$I$5:$M$148,3,FALSE),$C592))</f>
        <v/>
      </c>
      <c r="E592" t="str">
        <f>IF($B592="A","",IFERROR(VLOOKUP($C592,Elster!$I$5:$M$148,3,FALSE),$C592))</f>
        <v>0x000</v>
      </c>
      <c r="F592">
        <f t="shared" si="19"/>
        <v>0</v>
      </c>
      <c r="G592" s="2">
        <f t="shared" si="20"/>
        <v>4.9999999999954525E-3</v>
      </c>
    </row>
    <row r="593" spans="1:7" x14ac:dyDescent="0.35">
      <c r="A593">
        <v>47.563932999999999</v>
      </c>
      <c r="B593" t="s">
        <v>7319</v>
      </c>
      <c r="C593" s="1" t="s">
        <v>7320</v>
      </c>
      <c r="D593" t="str">
        <f>IF($B593="B","",IFERROR(VLOOKUP($C593,Elster!$I$5:$M$148,3,FALSE),$C593))</f>
        <v>0x000</v>
      </c>
      <c r="E593" t="str">
        <f>IF($B593="A","",IFERROR(VLOOKUP($C593,Elster!$I$5:$M$148,3,FALSE),$C593))</f>
        <v/>
      </c>
      <c r="F593">
        <f t="shared" si="19"/>
        <v>0</v>
      </c>
      <c r="G593" s="2">
        <f t="shared" si="20"/>
        <v>0</v>
      </c>
    </row>
    <row r="594" spans="1:7" x14ac:dyDescent="0.35">
      <c r="A594">
        <v>47.568933000000001</v>
      </c>
      <c r="B594" t="s">
        <v>7317</v>
      </c>
      <c r="C594" s="1" t="s">
        <v>7339</v>
      </c>
      <c r="D594" t="str">
        <f>IF($B594="B","",IFERROR(VLOOKUP($C594,Elster!$I$5:$M$148,3,FALSE),$C594))</f>
        <v/>
      </c>
      <c r="E594" t="str">
        <f>IF($B594="A","",IFERROR(VLOOKUP($C594,Elster!$I$5:$M$148,3,FALSE),$C594))</f>
        <v xml:space="preserve">   "RAUMSOLLTEMP_II"                                  </v>
      </c>
      <c r="F594">
        <f t="shared" si="19"/>
        <v>6</v>
      </c>
      <c r="G594" s="2">
        <f t="shared" si="20"/>
        <v>5.000000000002558E-3</v>
      </c>
    </row>
    <row r="595" spans="1:7" x14ac:dyDescent="0.35">
      <c r="A595">
        <v>47.568933000000001</v>
      </c>
      <c r="B595" t="s">
        <v>7319</v>
      </c>
      <c r="C595" s="1" t="s">
        <v>7339</v>
      </c>
      <c r="D595" t="str">
        <f>IF($B595="B","",IFERROR(VLOOKUP($C595,Elster!$I$5:$M$148,3,FALSE),$C595))</f>
        <v xml:space="preserve">   "RAUMSOLLTEMP_II"                                  </v>
      </c>
      <c r="E595" t="str">
        <f>IF($B595="A","",IFERROR(VLOOKUP($C595,Elster!$I$5:$M$148,3,FALSE),$C595))</f>
        <v/>
      </c>
      <c r="F595">
        <f t="shared" si="19"/>
        <v>6</v>
      </c>
      <c r="G595" s="2">
        <f t="shared" si="20"/>
        <v>0</v>
      </c>
    </row>
    <row r="596" spans="1:7" x14ac:dyDescent="0.35">
      <c r="A596">
        <v>47.573932999999997</v>
      </c>
      <c r="B596" t="s">
        <v>7317</v>
      </c>
      <c r="C596" s="1" t="s">
        <v>7321</v>
      </c>
      <c r="D596" t="str">
        <f>IF($B596="B","",IFERROR(VLOOKUP($C596,Elster!$I$5:$M$148,3,FALSE),$C596))</f>
        <v/>
      </c>
      <c r="E596" t="str">
        <f>IF($B596="A","",IFERROR(VLOOKUP($C596,Elster!$I$5:$M$148,3,FALSE),$C596))</f>
        <v xml:space="preserve">   "FEHLERMELDUNG"                                    </v>
      </c>
      <c r="F596">
        <f t="shared" si="19"/>
        <v>1</v>
      </c>
      <c r="G596" s="2">
        <f t="shared" si="20"/>
        <v>4.9999999999954525E-3</v>
      </c>
    </row>
    <row r="597" spans="1:7" x14ac:dyDescent="0.35">
      <c r="A597">
        <v>47.573932999999997</v>
      </c>
      <c r="B597" t="s">
        <v>7319</v>
      </c>
      <c r="C597" s="1" t="s">
        <v>7321</v>
      </c>
      <c r="D597" t="str">
        <f>IF($B597="B","",IFERROR(VLOOKUP($C597,Elster!$I$5:$M$148,3,FALSE),$C597))</f>
        <v xml:space="preserve">   "FEHLERMELDUNG"                                    </v>
      </c>
      <c r="E597" t="str">
        <f>IF($B597="A","",IFERROR(VLOOKUP($C597,Elster!$I$5:$M$148,3,FALSE),$C597))</f>
        <v/>
      </c>
      <c r="F597">
        <f t="shared" si="19"/>
        <v>1</v>
      </c>
      <c r="G597" s="2">
        <f t="shared" si="20"/>
        <v>0</v>
      </c>
    </row>
    <row r="598" spans="1:7" x14ac:dyDescent="0.35">
      <c r="A598">
        <v>47.578932999999999</v>
      </c>
      <c r="B598" t="s">
        <v>7317</v>
      </c>
      <c r="C598" s="1" t="s">
        <v>7339</v>
      </c>
      <c r="D598" t="str">
        <f>IF($B598="B","",IFERROR(VLOOKUP($C598,Elster!$I$5:$M$148,3,FALSE),$C598))</f>
        <v/>
      </c>
      <c r="E598" t="str">
        <f>IF($B598="A","",IFERROR(VLOOKUP($C598,Elster!$I$5:$M$148,3,FALSE),$C598))</f>
        <v xml:space="preserve">   "RAUMSOLLTEMP_II"                                  </v>
      </c>
      <c r="F598">
        <f t="shared" si="19"/>
        <v>6</v>
      </c>
      <c r="G598" s="2">
        <f t="shared" si="20"/>
        <v>5.000000000002558E-3</v>
      </c>
    </row>
    <row r="599" spans="1:7" x14ac:dyDescent="0.35">
      <c r="A599">
        <v>47.578932999999999</v>
      </c>
      <c r="B599" t="s">
        <v>7319</v>
      </c>
      <c r="C599" s="1" t="s">
        <v>7339</v>
      </c>
      <c r="D599" t="str">
        <f>IF($B599="B","",IFERROR(VLOOKUP($C599,Elster!$I$5:$M$148,3,FALSE),$C599))</f>
        <v xml:space="preserve">   "RAUMSOLLTEMP_II"                                  </v>
      </c>
      <c r="E599" t="str">
        <f>IF($B599="A","",IFERROR(VLOOKUP($C599,Elster!$I$5:$M$148,3,FALSE),$C599))</f>
        <v/>
      </c>
      <c r="F599">
        <f t="shared" si="19"/>
        <v>6</v>
      </c>
      <c r="G599" s="2">
        <f t="shared" si="20"/>
        <v>0</v>
      </c>
    </row>
    <row r="600" spans="1:7" x14ac:dyDescent="0.35">
      <c r="A600">
        <v>47.583933000000002</v>
      </c>
      <c r="B600" t="s">
        <v>7317</v>
      </c>
      <c r="C600" s="1" t="s">
        <v>7322</v>
      </c>
      <c r="D600" t="str">
        <f>IF($B600="B","",IFERROR(VLOOKUP($C600,Elster!$I$5:$M$148,3,FALSE),$C600))</f>
        <v/>
      </c>
      <c r="E600" t="str">
        <f>IF($B600="A","",IFERROR(VLOOKUP($C600,Elster!$I$5:$M$148,3,FALSE),$C600))</f>
        <v xml:space="preserve">   "GERAETE_ID"                                       </v>
      </c>
      <c r="F600">
        <f t="shared" si="19"/>
        <v>11</v>
      </c>
      <c r="G600" s="2">
        <f t="shared" si="20"/>
        <v>5.000000000002558E-3</v>
      </c>
    </row>
    <row r="601" spans="1:7" x14ac:dyDescent="0.35">
      <c r="A601">
        <v>47.583933000000002</v>
      </c>
      <c r="B601" t="s">
        <v>7319</v>
      </c>
      <c r="C601" s="1" t="s">
        <v>7322</v>
      </c>
      <c r="D601" t="str">
        <f>IF($B601="B","",IFERROR(VLOOKUP($C601,Elster!$I$5:$M$148,3,FALSE),$C601))</f>
        <v xml:space="preserve">   "GERAETE_ID"                                       </v>
      </c>
      <c r="E601" t="str">
        <f>IF($B601="A","",IFERROR(VLOOKUP($C601,Elster!$I$5:$M$148,3,FALSE),$C601))</f>
        <v/>
      </c>
      <c r="F601">
        <f t="shared" si="19"/>
        <v>11</v>
      </c>
      <c r="G601" s="2">
        <f t="shared" si="20"/>
        <v>0</v>
      </c>
    </row>
    <row r="602" spans="1:7" x14ac:dyDescent="0.35">
      <c r="A602">
        <v>47.588932999999997</v>
      </c>
      <c r="B602" t="s">
        <v>7317</v>
      </c>
      <c r="C602" s="1" t="s">
        <v>7320</v>
      </c>
      <c r="D602" t="str">
        <f>IF($B602="B","",IFERROR(VLOOKUP($C602,Elster!$I$5:$M$148,3,FALSE),$C602))</f>
        <v/>
      </c>
      <c r="E602" t="str">
        <f>IF($B602="A","",IFERROR(VLOOKUP($C602,Elster!$I$5:$M$148,3,FALSE),$C602))</f>
        <v>0x000</v>
      </c>
      <c r="F602">
        <f t="shared" si="19"/>
        <v>0</v>
      </c>
      <c r="G602" s="2">
        <f t="shared" si="20"/>
        <v>4.9999999999954525E-3</v>
      </c>
    </row>
    <row r="603" spans="1:7" x14ac:dyDescent="0.35">
      <c r="A603">
        <v>47.588932999999997</v>
      </c>
      <c r="B603" t="s">
        <v>7319</v>
      </c>
      <c r="C603" s="1" t="s">
        <v>7320</v>
      </c>
      <c r="D603" t="str">
        <f>IF($B603="B","",IFERROR(VLOOKUP($C603,Elster!$I$5:$M$148,3,FALSE),$C603))</f>
        <v>0x000</v>
      </c>
      <c r="E603" t="str">
        <f>IF($B603="A","",IFERROR(VLOOKUP($C603,Elster!$I$5:$M$148,3,FALSE),$C603))</f>
        <v/>
      </c>
      <c r="F603">
        <f t="shared" si="19"/>
        <v>0</v>
      </c>
      <c r="G603" s="2">
        <f t="shared" si="20"/>
        <v>0</v>
      </c>
    </row>
    <row r="604" spans="1:7" x14ac:dyDescent="0.35">
      <c r="A604">
        <v>47.593933</v>
      </c>
      <c r="B604" t="s">
        <v>7317</v>
      </c>
      <c r="C604" s="1" t="s">
        <v>7320</v>
      </c>
      <c r="D604" t="str">
        <f>IF($B604="B","",IFERROR(VLOOKUP($C604,Elster!$I$5:$M$148,3,FALSE),$C604))</f>
        <v/>
      </c>
      <c r="E604" t="str">
        <f>IF($B604="A","",IFERROR(VLOOKUP($C604,Elster!$I$5:$M$148,3,FALSE),$C604))</f>
        <v>0x000</v>
      </c>
      <c r="F604">
        <f t="shared" si="19"/>
        <v>0</v>
      </c>
      <c r="G604" s="2">
        <f t="shared" si="20"/>
        <v>5.000000000002558E-3</v>
      </c>
    </row>
    <row r="605" spans="1:7" x14ac:dyDescent="0.35">
      <c r="A605">
        <v>47.593933</v>
      </c>
      <c r="B605" t="s">
        <v>7319</v>
      </c>
      <c r="C605" s="1" t="s">
        <v>7320</v>
      </c>
      <c r="D605" t="str">
        <f>IF($B605="B","",IFERROR(VLOOKUP($C605,Elster!$I$5:$M$148,3,FALSE),$C605))</f>
        <v>0x000</v>
      </c>
      <c r="E605" t="str">
        <f>IF($B605="A","",IFERROR(VLOOKUP($C605,Elster!$I$5:$M$148,3,FALSE),$C605))</f>
        <v/>
      </c>
      <c r="F605">
        <f t="shared" si="19"/>
        <v>0</v>
      </c>
      <c r="G605" s="2">
        <f t="shared" si="20"/>
        <v>0</v>
      </c>
    </row>
    <row r="606" spans="1:7" x14ac:dyDescent="0.35">
      <c r="A606">
        <v>47.598931999999998</v>
      </c>
      <c r="B606" t="s">
        <v>7317</v>
      </c>
      <c r="C606" s="1" t="s">
        <v>7320</v>
      </c>
      <c r="D606" t="str">
        <f>IF($B606="B","",IFERROR(VLOOKUP($C606,Elster!$I$5:$M$148,3,FALSE),$C606))</f>
        <v/>
      </c>
      <c r="E606" t="str">
        <f>IF($B606="A","",IFERROR(VLOOKUP($C606,Elster!$I$5:$M$148,3,FALSE),$C606))</f>
        <v>0x000</v>
      </c>
      <c r="F606">
        <f t="shared" si="19"/>
        <v>0</v>
      </c>
      <c r="G606" s="2">
        <f t="shared" si="20"/>
        <v>4.9989999999979773E-3</v>
      </c>
    </row>
    <row r="607" spans="1:7" x14ac:dyDescent="0.35">
      <c r="A607">
        <v>47.598933000000002</v>
      </c>
      <c r="B607" t="s">
        <v>7319</v>
      </c>
      <c r="C607" s="1" t="s">
        <v>7320</v>
      </c>
      <c r="D607" t="str">
        <f>IF($B607="B","",IFERROR(VLOOKUP($C607,Elster!$I$5:$M$148,3,FALSE),$C607))</f>
        <v>0x000</v>
      </c>
      <c r="E607" t="str">
        <f>IF($B607="A","",IFERROR(VLOOKUP($C607,Elster!$I$5:$M$148,3,FALSE),$C607))</f>
        <v/>
      </c>
      <c r="F607">
        <f t="shared" si="19"/>
        <v>0</v>
      </c>
      <c r="G607" s="2">
        <f t="shared" si="20"/>
        <v>1.0000000045806701E-6</v>
      </c>
    </row>
    <row r="608" spans="1:7" x14ac:dyDescent="0.35">
      <c r="A608">
        <v>47.603932</v>
      </c>
      <c r="B608" t="s">
        <v>7317</v>
      </c>
      <c r="C608" s="1" t="s">
        <v>7320</v>
      </c>
      <c r="D608" t="str">
        <f>IF($B608="B","",IFERROR(VLOOKUP($C608,Elster!$I$5:$M$148,3,FALSE),$C608))</f>
        <v/>
      </c>
      <c r="E608" t="str">
        <f>IF($B608="A","",IFERROR(VLOOKUP($C608,Elster!$I$5:$M$148,3,FALSE),$C608))</f>
        <v>0x000</v>
      </c>
      <c r="F608">
        <f t="shared" si="19"/>
        <v>0</v>
      </c>
      <c r="G608" s="2">
        <f t="shared" si="20"/>
        <v>4.9989999999979773E-3</v>
      </c>
    </row>
    <row r="609" spans="1:7" x14ac:dyDescent="0.35">
      <c r="A609">
        <v>47.603932</v>
      </c>
      <c r="B609" t="s">
        <v>7319</v>
      </c>
      <c r="C609" s="1" t="s">
        <v>7320</v>
      </c>
      <c r="D609" t="str">
        <f>IF($B609="B","",IFERROR(VLOOKUP($C609,Elster!$I$5:$M$148,3,FALSE),$C609))</f>
        <v>0x000</v>
      </c>
      <c r="E609" t="str">
        <f>IF($B609="A","",IFERROR(VLOOKUP($C609,Elster!$I$5:$M$148,3,FALSE),$C609))</f>
        <v/>
      </c>
      <c r="F609">
        <f t="shared" si="19"/>
        <v>0</v>
      </c>
      <c r="G609" s="2">
        <f t="shared" si="20"/>
        <v>0</v>
      </c>
    </row>
    <row r="610" spans="1:7" x14ac:dyDescent="0.35">
      <c r="A610">
        <v>47.608932000000003</v>
      </c>
      <c r="B610" t="s">
        <v>7317</v>
      </c>
      <c r="C610" s="1" t="s">
        <v>7320</v>
      </c>
      <c r="D610" t="str">
        <f>IF($B610="B","",IFERROR(VLOOKUP($C610,Elster!$I$5:$M$148,3,FALSE),$C610))</f>
        <v/>
      </c>
      <c r="E610" t="str">
        <f>IF($B610="A","",IFERROR(VLOOKUP($C610,Elster!$I$5:$M$148,3,FALSE),$C610))</f>
        <v>0x000</v>
      </c>
      <c r="F610">
        <f t="shared" si="19"/>
        <v>0</v>
      </c>
      <c r="G610" s="2">
        <f t="shared" si="20"/>
        <v>5.000000000002558E-3</v>
      </c>
    </row>
    <row r="611" spans="1:7" x14ac:dyDescent="0.35">
      <c r="A611">
        <v>47.608932000000003</v>
      </c>
      <c r="B611" t="s">
        <v>7319</v>
      </c>
      <c r="C611" s="1" t="s">
        <v>7320</v>
      </c>
      <c r="D611" t="str">
        <f>IF($B611="B","",IFERROR(VLOOKUP($C611,Elster!$I$5:$M$148,3,FALSE),$C611))</f>
        <v>0x000</v>
      </c>
      <c r="E611" t="str">
        <f>IF($B611="A","",IFERROR(VLOOKUP($C611,Elster!$I$5:$M$148,3,FALSE),$C611))</f>
        <v/>
      </c>
      <c r="F611">
        <f t="shared" si="19"/>
        <v>0</v>
      </c>
      <c r="G611" s="2">
        <f t="shared" si="20"/>
        <v>0</v>
      </c>
    </row>
    <row r="612" spans="1:7" x14ac:dyDescent="0.35">
      <c r="A612">
        <v>47.613931999999998</v>
      </c>
      <c r="B612" t="s">
        <v>7317</v>
      </c>
      <c r="C612" s="1" t="s">
        <v>7328</v>
      </c>
      <c r="D612" t="str">
        <f>IF($B612="B","",IFERROR(VLOOKUP($C612,Elster!$I$5:$M$148,3,FALSE),$C612))</f>
        <v/>
      </c>
      <c r="E612" t="str">
        <f>IF($B612="A","",IFERROR(VLOOKUP($C612,Elster!$I$5:$M$148,3,FALSE),$C612))</f>
        <v xml:space="preserve">   "SPEICHERSPERRE"                                   </v>
      </c>
      <c r="F612">
        <f t="shared" si="19"/>
        <v>37</v>
      </c>
      <c r="G612" s="2">
        <f t="shared" si="20"/>
        <v>4.9999999999954525E-3</v>
      </c>
    </row>
    <row r="613" spans="1:7" x14ac:dyDescent="0.35">
      <c r="A613">
        <v>47.613931999999998</v>
      </c>
      <c r="B613" t="s">
        <v>7319</v>
      </c>
      <c r="C613" s="1" t="s">
        <v>7328</v>
      </c>
      <c r="D613" t="str">
        <f>IF($B613="B","",IFERROR(VLOOKUP($C613,Elster!$I$5:$M$148,3,FALSE),$C613))</f>
        <v xml:space="preserve">   "SPEICHERSPERRE"                                   </v>
      </c>
      <c r="E613" t="str">
        <f>IF($B613="A","",IFERROR(VLOOKUP($C613,Elster!$I$5:$M$148,3,FALSE),$C613))</f>
        <v/>
      </c>
      <c r="F613">
        <f t="shared" si="19"/>
        <v>37</v>
      </c>
      <c r="G613" s="2">
        <f t="shared" si="20"/>
        <v>0</v>
      </c>
    </row>
    <row r="614" spans="1:7" x14ac:dyDescent="0.35">
      <c r="A614">
        <v>48.694330999999998</v>
      </c>
      <c r="B614" t="s">
        <v>7317</v>
      </c>
      <c r="C614" s="1" t="s">
        <v>7318</v>
      </c>
      <c r="D614" t="str">
        <f>IF($B614="B","",IFERROR(VLOOKUP($C614,Elster!$I$5:$M$148,3,FALSE),$C614))</f>
        <v/>
      </c>
      <c r="E614" t="str">
        <f>IF($B614="A","",IFERROR(VLOOKUP($C614,Elster!$I$5:$M$148,3,FALSE),$C614))</f>
        <v xml:space="preserve">   "SAMMLERISTTEMP"                                   </v>
      </c>
      <c r="F614">
        <f t="shared" si="19"/>
        <v>13</v>
      </c>
      <c r="G614" s="2">
        <f t="shared" si="20"/>
        <v>1.0803989999999999</v>
      </c>
    </row>
    <row r="615" spans="1:7" x14ac:dyDescent="0.35">
      <c r="A615">
        <v>48.694330999999998</v>
      </c>
      <c r="B615" t="s">
        <v>7319</v>
      </c>
      <c r="C615" s="1" t="s">
        <v>7318</v>
      </c>
      <c r="D615" t="str">
        <f>IF($B615="B","",IFERROR(VLOOKUP($C615,Elster!$I$5:$M$148,3,FALSE),$C615))</f>
        <v xml:space="preserve">   "SAMMLERISTTEMP"                                   </v>
      </c>
      <c r="E615" t="str">
        <f>IF($B615="A","",IFERROR(VLOOKUP($C615,Elster!$I$5:$M$148,3,FALSE),$C615))</f>
        <v/>
      </c>
      <c r="F615">
        <f t="shared" si="19"/>
        <v>13</v>
      </c>
      <c r="G615" s="2">
        <f t="shared" si="20"/>
        <v>0</v>
      </c>
    </row>
    <row r="616" spans="1:7" x14ac:dyDescent="0.35">
      <c r="A616">
        <v>48.699331000000001</v>
      </c>
      <c r="B616" t="s">
        <v>7317</v>
      </c>
      <c r="C616" s="1" t="s">
        <v>7320</v>
      </c>
      <c r="D616" t="str">
        <f>IF($B616="B","",IFERROR(VLOOKUP($C616,Elster!$I$5:$M$148,3,FALSE),$C616))</f>
        <v/>
      </c>
      <c r="E616" t="str">
        <f>IF($B616="A","",IFERROR(VLOOKUP($C616,Elster!$I$5:$M$148,3,FALSE),$C616))</f>
        <v>0x000</v>
      </c>
      <c r="F616">
        <f t="shared" si="19"/>
        <v>0</v>
      </c>
      <c r="G616" s="2">
        <f t="shared" si="20"/>
        <v>5.000000000002558E-3</v>
      </c>
    </row>
    <row r="617" spans="1:7" x14ac:dyDescent="0.35">
      <c r="A617">
        <v>48.699331000000001</v>
      </c>
      <c r="B617" t="s">
        <v>7319</v>
      </c>
      <c r="C617" s="1" t="s">
        <v>7320</v>
      </c>
      <c r="D617" t="str">
        <f>IF($B617="B","",IFERROR(VLOOKUP($C617,Elster!$I$5:$M$148,3,FALSE),$C617))</f>
        <v>0x000</v>
      </c>
      <c r="E617" t="str">
        <f>IF($B617="A","",IFERROR(VLOOKUP($C617,Elster!$I$5:$M$148,3,FALSE),$C617))</f>
        <v/>
      </c>
      <c r="F617">
        <f t="shared" si="19"/>
        <v>0</v>
      </c>
      <c r="G617" s="2">
        <f t="shared" si="20"/>
        <v>0</v>
      </c>
    </row>
    <row r="618" spans="1:7" x14ac:dyDescent="0.35">
      <c r="A618">
        <v>48.704329999999999</v>
      </c>
      <c r="B618" t="s">
        <v>7317</v>
      </c>
      <c r="C618" s="1" t="s">
        <v>7339</v>
      </c>
      <c r="D618" t="str">
        <f>IF($B618="B","",IFERROR(VLOOKUP($C618,Elster!$I$5:$M$148,3,FALSE),$C618))</f>
        <v/>
      </c>
      <c r="E618" t="str">
        <f>IF($B618="A","",IFERROR(VLOOKUP($C618,Elster!$I$5:$M$148,3,FALSE),$C618))</f>
        <v xml:space="preserve">   "RAUMSOLLTEMP_II"                                  </v>
      </c>
      <c r="F618">
        <f t="shared" si="19"/>
        <v>6</v>
      </c>
      <c r="G618" s="2">
        <f t="shared" si="20"/>
        <v>4.9989999999979773E-3</v>
      </c>
    </row>
    <row r="619" spans="1:7" x14ac:dyDescent="0.35">
      <c r="A619">
        <v>48.704329999999999</v>
      </c>
      <c r="B619" t="s">
        <v>7319</v>
      </c>
      <c r="C619" s="1" t="s">
        <v>7339</v>
      </c>
      <c r="D619" t="str">
        <f>IF($B619="B","",IFERROR(VLOOKUP($C619,Elster!$I$5:$M$148,3,FALSE),$C619))</f>
        <v xml:space="preserve">   "RAUMSOLLTEMP_II"                                  </v>
      </c>
      <c r="E619" t="str">
        <f>IF($B619="A","",IFERROR(VLOOKUP($C619,Elster!$I$5:$M$148,3,FALSE),$C619))</f>
        <v/>
      </c>
      <c r="F619">
        <f t="shared" si="19"/>
        <v>6</v>
      </c>
      <c r="G619" s="2">
        <f t="shared" si="20"/>
        <v>0</v>
      </c>
    </row>
    <row r="620" spans="1:7" x14ac:dyDescent="0.35">
      <c r="A620">
        <v>48.709330000000001</v>
      </c>
      <c r="B620" t="s">
        <v>7319</v>
      </c>
      <c r="C620" s="1" t="s">
        <v>7321</v>
      </c>
      <c r="D620" t="str">
        <f>IF($B620="B","",IFERROR(VLOOKUP($C620,Elster!$I$5:$M$148,3,FALSE),$C620))</f>
        <v xml:space="preserve">   "FEHLERMELDUNG"                                    </v>
      </c>
      <c r="E620" t="str">
        <f>IF($B620="A","",IFERROR(VLOOKUP($C620,Elster!$I$5:$M$148,3,FALSE),$C620))</f>
        <v/>
      </c>
      <c r="F620">
        <f t="shared" si="19"/>
        <v>1</v>
      </c>
      <c r="G620" s="2">
        <f t="shared" si="20"/>
        <v>5.000000000002558E-3</v>
      </c>
    </row>
    <row r="621" spans="1:7" x14ac:dyDescent="0.35">
      <c r="A621">
        <v>48.709356</v>
      </c>
      <c r="B621" t="s">
        <v>7317</v>
      </c>
      <c r="C621" s="1" t="s">
        <v>7321</v>
      </c>
      <c r="D621" t="str">
        <f>IF($B621="B","",IFERROR(VLOOKUP($C621,Elster!$I$5:$M$148,3,FALSE),$C621))</f>
        <v/>
      </c>
      <c r="E621" t="str">
        <f>IF($B621="A","",IFERROR(VLOOKUP($C621,Elster!$I$5:$M$148,3,FALSE),$C621))</f>
        <v xml:space="preserve">   "FEHLERMELDUNG"                                    </v>
      </c>
      <c r="F621">
        <f t="shared" si="19"/>
        <v>1</v>
      </c>
      <c r="G621" s="2">
        <f t="shared" si="20"/>
        <v>2.5999999998305157E-5</v>
      </c>
    </row>
    <row r="622" spans="1:7" x14ac:dyDescent="0.35">
      <c r="A622">
        <v>48.714329999999997</v>
      </c>
      <c r="B622" t="s">
        <v>7319</v>
      </c>
      <c r="C622" s="1" t="s">
        <v>7341</v>
      </c>
      <c r="D622" t="str">
        <f>IF($B622="B","",IFERROR(VLOOKUP($C622,Elster!$I$5:$M$148,3,FALSE),$C622))</f>
        <v xml:space="preserve">   "RAUMSOLLTEMP_III"                                 </v>
      </c>
      <c r="E622" t="str">
        <f>IF($B622="A","",IFERROR(VLOOKUP($C622,Elster!$I$5:$M$148,3,FALSE),$C622))</f>
        <v/>
      </c>
      <c r="F622">
        <f t="shared" si="19"/>
        <v>7</v>
      </c>
      <c r="G622" s="2">
        <f t="shared" si="20"/>
        <v>4.9739999999971474E-3</v>
      </c>
    </row>
    <row r="623" spans="1:7" x14ac:dyDescent="0.35">
      <c r="A623">
        <v>48.714356000000002</v>
      </c>
      <c r="B623" t="s">
        <v>7317</v>
      </c>
      <c r="C623" s="1" t="s">
        <v>7341</v>
      </c>
      <c r="D623" t="str">
        <f>IF($B623="B","",IFERROR(VLOOKUP($C623,Elster!$I$5:$M$148,3,FALSE),$C623))</f>
        <v/>
      </c>
      <c r="E623" t="str">
        <f>IF($B623="A","",IFERROR(VLOOKUP($C623,Elster!$I$5:$M$148,3,FALSE),$C623))</f>
        <v xml:space="preserve">   "RAUMSOLLTEMP_III"                                 </v>
      </c>
      <c r="F623">
        <f t="shared" si="19"/>
        <v>7</v>
      </c>
      <c r="G623" s="2">
        <f t="shared" si="20"/>
        <v>2.6000000005410584E-5</v>
      </c>
    </row>
    <row r="624" spans="1:7" x14ac:dyDescent="0.35">
      <c r="A624">
        <v>48.719355999999998</v>
      </c>
      <c r="B624" t="s">
        <v>7317</v>
      </c>
      <c r="C624" s="1" t="s">
        <v>7322</v>
      </c>
      <c r="D624" t="str">
        <f>IF($B624="B","",IFERROR(VLOOKUP($C624,Elster!$I$5:$M$148,3,FALSE),$C624))</f>
        <v/>
      </c>
      <c r="E624" t="str">
        <f>IF($B624="A","",IFERROR(VLOOKUP($C624,Elster!$I$5:$M$148,3,FALSE),$C624))</f>
        <v xml:space="preserve">   "GERAETE_ID"                                       </v>
      </c>
      <c r="F624">
        <f t="shared" si="19"/>
        <v>11</v>
      </c>
      <c r="G624" s="2">
        <f t="shared" si="20"/>
        <v>4.9999999999954525E-3</v>
      </c>
    </row>
    <row r="625" spans="1:7" x14ac:dyDescent="0.35">
      <c r="A625">
        <v>48.719355999999998</v>
      </c>
      <c r="B625" t="s">
        <v>7319</v>
      </c>
      <c r="C625" s="1" t="s">
        <v>7322</v>
      </c>
      <c r="D625" t="str">
        <f>IF($B625="B","",IFERROR(VLOOKUP($C625,Elster!$I$5:$M$148,3,FALSE),$C625))</f>
        <v xml:space="preserve">   "GERAETE_ID"                                       </v>
      </c>
      <c r="E625" t="str">
        <f>IF($B625="A","",IFERROR(VLOOKUP($C625,Elster!$I$5:$M$148,3,FALSE),$C625))</f>
        <v/>
      </c>
      <c r="F625">
        <f t="shared" si="19"/>
        <v>11</v>
      </c>
      <c r="G625" s="2">
        <f t="shared" si="20"/>
        <v>0</v>
      </c>
    </row>
    <row r="626" spans="1:7" x14ac:dyDescent="0.35">
      <c r="A626">
        <v>48.724356</v>
      </c>
      <c r="B626" t="s">
        <v>7317</v>
      </c>
      <c r="C626" s="1" t="s">
        <v>7320</v>
      </c>
      <c r="D626" t="str">
        <f>IF($B626="B","",IFERROR(VLOOKUP($C626,Elster!$I$5:$M$148,3,FALSE),$C626))</f>
        <v/>
      </c>
      <c r="E626" t="str">
        <f>IF($B626="A","",IFERROR(VLOOKUP($C626,Elster!$I$5:$M$148,3,FALSE),$C626))</f>
        <v>0x000</v>
      </c>
      <c r="F626">
        <f t="shared" si="19"/>
        <v>0</v>
      </c>
      <c r="G626" s="2">
        <f t="shared" si="20"/>
        <v>5.000000000002558E-3</v>
      </c>
    </row>
    <row r="627" spans="1:7" x14ac:dyDescent="0.35">
      <c r="A627">
        <v>48.724356</v>
      </c>
      <c r="B627" t="s">
        <v>7319</v>
      </c>
      <c r="C627" s="1" t="s">
        <v>7320</v>
      </c>
      <c r="D627" t="str">
        <f>IF($B627="B","",IFERROR(VLOOKUP($C627,Elster!$I$5:$M$148,3,FALSE),$C627))</f>
        <v>0x000</v>
      </c>
      <c r="E627" t="str">
        <f>IF($B627="A","",IFERROR(VLOOKUP($C627,Elster!$I$5:$M$148,3,FALSE),$C627))</f>
        <v/>
      </c>
      <c r="F627">
        <f t="shared" si="19"/>
        <v>0</v>
      </c>
      <c r="G627" s="2">
        <f t="shared" si="20"/>
        <v>0</v>
      </c>
    </row>
    <row r="628" spans="1:7" x14ac:dyDescent="0.35">
      <c r="A628">
        <v>48.729356000000003</v>
      </c>
      <c r="B628" t="s">
        <v>7317</v>
      </c>
      <c r="C628" s="1" t="s">
        <v>7320</v>
      </c>
      <c r="D628" t="str">
        <f>IF($B628="B","",IFERROR(VLOOKUP($C628,Elster!$I$5:$M$148,3,FALSE),$C628))</f>
        <v/>
      </c>
      <c r="E628" t="str">
        <f>IF($B628="A","",IFERROR(VLOOKUP($C628,Elster!$I$5:$M$148,3,FALSE),$C628))</f>
        <v>0x000</v>
      </c>
      <c r="F628">
        <f t="shared" si="19"/>
        <v>0</v>
      </c>
      <c r="G628" s="2">
        <f t="shared" si="20"/>
        <v>5.000000000002558E-3</v>
      </c>
    </row>
    <row r="629" spans="1:7" x14ac:dyDescent="0.35">
      <c r="A629">
        <v>48.729356000000003</v>
      </c>
      <c r="B629" t="s">
        <v>7319</v>
      </c>
      <c r="C629" s="1" t="s">
        <v>7320</v>
      </c>
      <c r="D629" t="str">
        <f>IF($B629="B","",IFERROR(VLOOKUP($C629,Elster!$I$5:$M$148,3,FALSE),$C629))</f>
        <v>0x000</v>
      </c>
      <c r="E629" t="str">
        <f>IF($B629="A","",IFERROR(VLOOKUP($C629,Elster!$I$5:$M$148,3,FALSE),$C629))</f>
        <v/>
      </c>
      <c r="F629">
        <f t="shared" si="19"/>
        <v>0</v>
      </c>
      <c r="G629" s="2">
        <f t="shared" si="20"/>
        <v>0</v>
      </c>
    </row>
    <row r="630" spans="1:7" x14ac:dyDescent="0.35">
      <c r="A630">
        <v>48.734355999999998</v>
      </c>
      <c r="B630" t="s">
        <v>7317</v>
      </c>
      <c r="C630" s="1" t="s">
        <v>7320</v>
      </c>
      <c r="D630" t="str">
        <f>IF($B630="B","",IFERROR(VLOOKUP($C630,Elster!$I$5:$M$148,3,FALSE),$C630))</f>
        <v/>
      </c>
      <c r="E630" t="str">
        <f>IF($B630="A","",IFERROR(VLOOKUP($C630,Elster!$I$5:$M$148,3,FALSE),$C630))</f>
        <v>0x000</v>
      </c>
      <c r="F630">
        <f t="shared" si="19"/>
        <v>0</v>
      </c>
      <c r="G630" s="2">
        <f t="shared" si="20"/>
        <v>4.9999999999954525E-3</v>
      </c>
    </row>
    <row r="631" spans="1:7" x14ac:dyDescent="0.35">
      <c r="A631">
        <v>48.734355999999998</v>
      </c>
      <c r="B631" t="s">
        <v>7319</v>
      </c>
      <c r="C631" s="1" t="s">
        <v>7320</v>
      </c>
      <c r="D631" t="str">
        <f>IF($B631="B","",IFERROR(VLOOKUP($C631,Elster!$I$5:$M$148,3,FALSE),$C631))</f>
        <v>0x000</v>
      </c>
      <c r="E631" t="str">
        <f>IF($B631="A","",IFERROR(VLOOKUP($C631,Elster!$I$5:$M$148,3,FALSE),$C631))</f>
        <v/>
      </c>
      <c r="F631">
        <f t="shared" si="19"/>
        <v>0</v>
      </c>
      <c r="G631" s="2">
        <f t="shared" si="20"/>
        <v>0</v>
      </c>
    </row>
    <row r="632" spans="1:7" x14ac:dyDescent="0.35">
      <c r="A632">
        <v>48.739356000000001</v>
      </c>
      <c r="B632" t="s">
        <v>7317</v>
      </c>
      <c r="C632" s="1" t="s">
        <v>7320</v>
      </c>
      <c r="D632" t="str">
        <f>IF($B632="B","",IFERROR(VLOOKUP($C632,Elster!$I$5:$M$148,3,FALSE),$C632))</f>
        <v/>
      </c>
      <c r="E632" t="str">
        <f>IF($B632="A","",IFERROR(VLOOKUP($C632,Elster!$I$5:$M$148,3,FALSE),$C632))</f>
        <v>0x000</v>
      </c>
      <c r="F632">
        <f t="shared" si="19"/>
        <v>0</v>
      </c>
      <c r="G632" s="2">
        <f t="shared" si="20"/>
        <v>5.000000000002558E-3</v>
      </c>
    </row>
    <row r="633" spans="1:7" x14ac:dyDescent="0.35">
      <c r="A633">
        <v>48.739356000000001</v>
      </c>
      <c r="B633" t="s">
        <v>7319</v>
      </c>
      <c r="C633" s="1" t="s">
        <v>7320</v>
      </c>
      <c r="D633" t="str">
        <f>IF($B633="B","",IFERROR(VLOOKUP($C633,Elster!$I$5:$M$148,3,FALSE),$C633))</f>
        <v>0x000</v>
      </c>
      <c r="E633" t="str">
        <f>IF($B633="A","",IFERROR(VLOOKUP($C633,Elster!$I$5:$M$148,3,FALSE),$C633))</f>
        <v/>
      </c>
      <c r="F633">
        <f t="shared" si="19"/>
        <v>0</v>
      </c>
      <c r="G633" s="2">
        <f t="shared" si="20"/>
        <v>0</v>
      </c>
    </row>
    <row r="634" spans="1:7" x14ac:dyDescent="0.35">
      <c r="A634">
        <v>48.744356000000003</v>
      </c>
      <c r="B634" t="s">
        <v>7317</v>
      </c>
      <c r="C634" s="1" t="s">
        <v>7320</v>
      </c>
      <c r="D634" t="str">
        <f>IF($B634="B","",IFERROR(VLOOKUP($C634,Elster!$I$5:$M$148,3,FALSE),$C634))</f>
        <v/>
      </c>
      <c r="E634" t="str">
        <f>IF($B634="A","",IFERROR(VLOOKUP($C634,Elster!$I$5:$M$148,3,FALSE),$C634))</f>
        <v>0x000</v>
      </c>
      <c r="F634">
        <f t="shared" si="19"/>
        <v>0</v>
      </c>
      <c r="G634" s="2">
        <f t="shared" si="20"/>
        <v>5.000000000002558E-3</v>
      </c>
    </row>
    <row r="635" spans="1:7" x14ac:dyDescent="0.35">
      <c r="A635">
        <v>48.744356000000003</v>
      </c>
      <c r="B635" t="s">
        <v>7319</v>
      </c>
      <c r="C635" s="1" t="s">
        <v>7320</v>
      </c>
      <c r="D635" t="str">
        <f>IF($B635="B","",IFERROR(VLOOKUP($C635,Elster!$I$5:$M$148,3,FALSE),$C635))</f>
        <v>0x000</v>
      </c>
      <c r="E635" t="str">
        <f>IF($B635="A","",IFERROR(VLOOKUP($C635,Elster!$I$5:$M$148,3,FALSE),$C635))</f>
        <v/>
      </c>
      <c r="F635">
        <f t="shared" si="19"/>
        <v>0</v>
      </c>
      <c r="G635" s="2">
        <f t="shared" si="20"/>
        <v>0</v>
      </c>
    </row>
    <row r="636" spans="1:7" x14ac:dyDescent="0.35">
      <c r="A636">
        <v>48.749355999999999</v>
      </c>
      <c r="B636" t="s">
        <v>7317</v>
      </c>
      <c r="C636" s="1" t="s">
        <v>7323</v>
      </c>
      <c r="D636" t="str">
        <f>IF($B636="B","",IFERROR(VLOOKUP($C636,Elster!$I$5:$M$148,3,FALSE),$C636))</f>
        <v/>
      </c>
      <c r="E636" t="str">
        <f>IF($B636="A","",IFERROR(VLOOKUP($C636,Elster!$I$5:$M$148,3,FALSE),$C636))</f>
        <v xml:space="preserve">   "SPERRZEIT"                                        </v>
      </c>
      <c r="F636">
        <f t="shared" si="19"/>
        <v>38</v>
      </c>
      <c r="G636" s="2">
        <f t="shared" si="20"/>
        <v>4.9999999999954525E-3</v>
      </c>
    </row>
    <row r="637" spans="1:7" x14ac:dyDescent="0.35">
      <c r="A637">
        <v>48.749355999999999</v>
      </c>
      <c r="B637" t="s">
        <v>7319</v>
      </c>
      <c r="C637" s="1" t="s">
        <v>7323</v>
      </c>
      <c r="D637" t="str">
        <f>IF($B637="B","",IFERROR(VLOOKUP($C637,Elster!$I$5:$M$148,3,FALSE),$C637))</f>
        <v xml:space="preserve">   "SPERRZEIT"                                        </v>
      </c>
      <c r="E637" t="str">
        <f>IF($B637="A","",IFERROR(VLOOKUP($C637,Elster!$I$5:$M$148,3,FALSE),$C637))</f>
        <v/>
      </c>
      <c r="F637">
        <f t="shared" si="19"/>
        <v>38</v>
      </c>
      <c r="G637" s="2">
        <f t="shared" si="20"/>
        <v>0</v>
      </c>
    </row>
    <row r="638" spans="1:7" x14ac:dyDescent="0.35">
      <c r="A638">
        <v>49.830587000000001</v>
      </c>
      <c r="B638" t="s">
        <v>7317</v>
      </c>
      <c r="C638" s="1" t="s">
        <v>7318</v>
      </c>
      <c r="D638" t="str">
        <f>IF($B638="B","",IFERROR(VLOOKUP($C638,Elster!$I$5:$M$148,3,FALSE),$C638))</f>
        <v/>
      </c>
      <c r="E638" t="str">
        <f>IF($B638="A","",IFERROR(VLOOKUP($C638,Elster!$I$5:$M$148,3,FALSE),$C638))</f>
        <v xml:space="preserve">   "SAMMLERISTTEMP"                                   </v>
      </c>
      <c r="F638">
        <f t="shared" si="19"/>
        <v>13</v>
      </c>
      <c r="G638" s="2">
        <f t="shared" si="20"/>
        <v>1.0812310000000025</v>
      </c>
    </row>
    <row r="639" spans="1:7" x14ac:dyDescent="0.35">
      <c r="A639">
        <v>49.830587000000001</v>
      </c>
      <c r="B639" t="s">
        <v>7319</v>
      </c>
      <c r="C639" s="1" t="s">
        <v>7318</v>
      </c>
      <c r="D639" t="str">
        <f>IF($B639="B","",IFERROR(VLOOKUP($C639,Elster!$I$5:$M$148,3,FALSE),$C639))</f>
        <v xml:space="preserve">   "SAMMLERISTTEMP"                                   </v>
      </c>
      <c r="E639" t="str">
        <f>IF($B639="A","",IFERROR(VLOOKUP($C639,Elster!$I$5:$M$148,3,FALSE),$C639))</f>
        <v/>
      </c>
      <c r="F639">
        <f t="shared" si="19"/>
        <v>13</v>
      </c>
      <c r="G639" s="2">
        <f t="shared" si="20"/>
        <v>0</v>
      </c>
    </row>
    <row r="640" spans="1:7" x14ac:dyDescent="0.35">
      <c r="A640">
        <v>49.835586999999997</v>
      </c>
      <c r="B640" t="s">
        <v>7317</v>
      </c>
      <c r="C640" s="1" t="s">
        <v>7320</v>
      </c>
      <c r="D640" t="str">
        <f>IF($B640="B","",IFERROR(VLOOKUP($C640,Elster!$I$5:$M$148,3,FALSE),$C640))</f>
        <v/>
      </c>
      <c r="E640" t="str">
        <f>IF($B640="A","",IFERROR(VLOOKUP($C640,Elster!$I$5:$M$148,3,FALSE),$C640))</f>
        <v>0x000</v>
      </c>
      <c r="F640">
        <f t="shared" si="19"/>
        <v>0</v>
      </c>
      <c r="G640" s="2">
        <f t="shared" si="20"/>
        <v>4.9999999999954525E-3</v>
      </c>
    </row>
    <row r="641" spans="1:7" x14ac:dyDescent="0.35">
      <c r="A641">
        <v>49.835586999999997</v>
      </c>
      <c r="B641" t="s">
        <v>7319</v>
      </c>
      <c r="C641" s="1" t="s">
        <v>7320</v>
      </c>
      <c r="D641" t="str">
        <f>IF($B641="B","",IFERROR(VLOOKUP($C641,Elster!$I$5:$M$148,3,FALSE),$C641))</f>
        <v>0x000</v>
      </c>
      <c r="E641" t="str">
        <f>IF($B641="A","",IFERROR(VLOOKUP($C641,Elster!$I$5:$M$148,3,FALSE),$C641))</f>
        <v/>
      </c>
      <c r="F641">
        <f t="shared" si="19"/>
        <v>0</v>
      </c>
      <c r="G641" s="2">
        <f t="shared" si="20"/>
        <v>0</v>
      </c>
    </row>
    <row r="642" spans="1:7" x14ac:dyDescent="0.35">
      <c r="A642">
        <v>49.840586999999999</v>
      </c>
      <c r="B642" t="s">
        <v>7319</v>
      </c>
      <c r="C642" s="1" t="s">
        <v>7339</v>
      </c>
      <c r="D642" t="str">
        <f>IF($B642="B","",IFERROR(VLOOKUP($C642,Elster!$I$5:$M$148,3,FALSE),$C642))</f>
        <v xml:space="preserve">   "RAUMSOLLTEMP_II"                                  </v>
      </c>
      <c r="E642" t="str">
        <f>IF($B642="A","",IFERROR(VLOOKUP($C642,Elster!$I$5:$M$148,3,FALSE),$C642))</f>
        <v/>
      </c>
      <c r="F642">
        <f t="shared" si="19"/>
        <v>6</v>
      </c>
      <c r="G642" s="2">
        <f t="shared" si="20"/>
        <v>5.000000000002558E-3</v>
      </c>
    </row>
    <row r="643" spans="1:7" x14ac:dyDescent="0.35">
      <c r="A643">
        <v>49.840612999999998</v>
      </c>
      <c r="B643" t="s">
        <v>7317</v>
      </c>
      <c r="C643" s="1" t="s">
        <v>7339</v>
      </c>
      <c r="D643" t="str">
        <f>IF($B643="B","",IFERROR(VLOOKUP($C643,Elster!$I$5:$M$148,3,FALSE),$C643))</f>
        <v/>
      </c>
      <c r="E643" t="str">
        <f>IF($B643="A","",IFERROR(VLOOKUP($C643,Elster!$I$5:$M$148,3,FALSE),$C643))</f>
        <v xml:space="preserve">   "RAUMSOLLTEMP_II"                                  </v>
      </c>
      <c r="F643">
        <f t="shared" si="19"/>
        <v>6</v>
      </c>
      <c r="G643" s="2">
        <f t="shared" si="20"/>
        <v>2.5999999998305157E-5</v>
      </c>
    </row>
    <row r="644" spans="1:7" x14ac:dyDescent="0.35">
      <c r="A644">
        <v>49.845613</v>
      </c>
      <c r="B644" t="s">
        <v>7317</v>
      </c>
      <c r="C644" s="1" t="s">
        <v>7321</v>
      </c>
      <c r="D644" t="str">
        <f>IF($B644="B","",IFERROR(VLOOKUP($C644,Elster!$I$5:$M$148,3,FALSE),$C644))</f>
        <v/>
      </c>
      <c r="E644" t="str">
        <f>IF($B644="A","",IFERROR(VLOOKUP($C644,Elster!$I$5:$M$148,3,FALSE),$C644))</f>
        <v xml:space="preserve">   "FEHLERMELDUNG"                                    </v>
      </c>
      <c r="F644">
        <f t="shared" ref="F644:F707" si="21">HEX2DEC(REPLACE(C644,1,2,""))</f>
        <v>1</v>
      </c>
      <c r="G644" s="2">
        <f t="shared" ref="G644:G707" si="22">SUBSTITUTE(A644,"s","")-SUBSTITUTE(A643,"s","")</f>
        <v>5.000000000002558E-3</v>
      </c>
    </row>
    <row r="645" spans="1:7" x14ac:dyDescent="0.35">
      <c r="A645">
        <v>49.845613</v>
      </c>
      <c r="B645" t="s">
        <v>7319</v>
      </c>
      <c r="C645" s="1" t="s">
        <v>7321</v>
      </c>
      <c r="D645" t="str">
        <f>IF($B645="B","",IFERROR(VLOOKUP($C645,Elster!$I$5:$M$148,3,FALSE),$C645))</f>
        <v xml:space="preserve">   "FEHLERMELDUNG"                                    </v>
      </c>
      <c r="E645" t="str">
        <f>IF($B645="A","",IFERROR(VLOOKUP($C645,Elster!$I$5:$M$148,3,FALSE),$C645))</f>
        <v/>
      </c>
      <c r="F645">
        <f t="shared" si="21"/>
        <v>1</v>
      </c>
      <c r="G645" s="2">
        <f t="shared" si="22"/>
        <v>0</v>
      </c>
    </row>
    <row r="646" spans="1:7" x14ac:dyDescent="0.35">
      <c r="A646">
        <v>49.850613000000003</v>
      </c>
      <c r="B646" t="s">
        <v>7317</v>
      </c>
      <c r="C646" s="1" t="s">
        <v>7343</v>
      </c>
      <c r="D646" t="str">
        <f>IF($B646="B","",IFERROR(VLOOKUP($C646,Elster!$I$5:$M$148,3,FALSE),$C646))</f>
        <v/>
      </c>
      <c r="E646" t="str">
        <f>IF($B646="A","",IFERROR(VLOOKUP($C646,Elster!$I$5:$M$148,3,FALSE),$C646))</f>
        <v xml:space="preserve">   "RAUMSOLLTEMP_NACHT"                               </v>
      </c>
      <c r="F646">
        <f t="shared" si="21"/>
        <v>8</v>
      </c>
      <c r="G646" s="2">
        <f t="shared" si="22"/>
        <v>5.000000000002558E-3</v>
      </c>
    </row>
    <row r="647" spans="1:7" x14ac:dyDescent="0.35">
      <c r="A647">
        <v>49.850613000000003</v>
      </c>
      <c r="B647" t="s">
        <v>7319</v>
      </c>
      <c r="C647" s="1" t="s">
        <v>7343</v>
      </c>
      <c r="D647" t="str">
        <f>IF($B647="B","",IFERROR(VLOOKUP($C647,Elster!$I$5:$M$148,3,FALSE),$C647))</f>
        <v xml:space="preserve">   "RAUMSOLLTEMP_NACHT"                               </v>
      </c>
      <c r="E647" t="str">
        <f>IF($B647="A","",IFERROR(VLOOKUP($C647,Elster!$I$5:$M$148,3,FALSE),$C647))</f>
        <v/>
      </c>
      <c r="F647">
        <f t="shared" si="21"/>
        <v>8</v>
      </c>
      <c r="G647" s="2">
        <f t="shared" si="22"/>
        <v>0</v>
      </c>
    </row>
    <row r="648" spans="1:7" x14ac:dyDescent="0.35">
      <c r="A648">
        <v>49.855612999999998</v>
      </c>
      <c r="B648" t="s">
        <v>7317</v>
      </c>
      <c r="C648" s="1" t="s">
        <v>7322</v>
      </c>
      <c r="D648" t="str">
        <f>IF($B648="B","",IFERROR(VLOOKUP($C648,Elster!$I$5:$M$148,3,FALSE),$C648))</f>
        <v/>
      </c>
      <c r="E648" t="str">
        <f>IF($B648="A","",IFERROR(VLOOKUP($C648,Elster!$I$5:$M$148,3,FALSE),$C648))</f>
        <v xml:space="preserve">   "GERAETE_ID"                                       </v>
      </c>
      <c r="F648">
        <f t="shared" si="21"/>
        <v>11</v>
      </c>
      <c r="G648" s="2">
        <f t="shared" si="22"/>
        <v>4.9999999999954525E-3</v>
      </c>
    </row>
    <row r="649" spans="1:7" x14ac:dyDescent="0.35">
      <c r="A649">
        <v>49.855612999999998</v>
      </c>
      <c r="B649" t="s">
        <v>7319</v>
      </c>
      <c r="C649" s="1" t="s">
        <v>7322</v>
      </c>
      <c r="D649" t="str">
        <f>IF($B649="B","",IFERROR(VLOOKUP($C649,Elster!$I$5:$M$148,3,FALSE),$C649))</f>
        <v xml:space="preserve">   "GERAETE_ID"                                       </v>
      </c>
      <c r="E649" t="str">
        <f>IF($B649="A","",IFERROR(VLOOKUP($C649,Elster!$I$5:$M$148,3,FALSE),$C649))</f>
        <v/>
      </c>
      <c r="F649">
        <f t="shared" si="21"/>
        <v>11</v>
      </c>
      <c r="G649" s="2">
        <f t="shared" si="22"/>
        <v>0</v>
      </c>
    </row>
    <row r="650" spans="1:7" x14ac:dyDescent="0.35">
      <c r="A650">
        <v>49.860613000000001</v>
      </c>
      <c r="B650" t="s">
        <v>7317</v>
      </c>
      <c r="C650" s="1" t="s">
        <v>7320</v>
      </c>
      <c r="D650" t="str">
        <f>IF($B650="B","",IFERROR(VLOOKUP($C650,Elster!$I$5:$M$148,3,FALSE),$C650))</f>
        <v/>
      </c>
      <c r="E650" t="str">
        <f>IF($B650="A","",IFERROR(VLOOKUP($C650,Elster!$I$5:$M$148,3,FALSE),$C650))</f>
        <v>0x000</v>
      </c>
      <c r="F650">
        <f t="shared" si="21"/>
        <v>0</v>
      </c>
      <c r="G650" s="2">
        <f t="shared" si="22"/>
        <v>5.000000000002558E-3</v>
      </c>
    </row>
    <row r="651" spans="1:7" x14ac:dyDescent="0.35">
      <c r="A651">
        <v>49.860613000000001</v>
      </c>
      <c r="B651" t="s">
        <v>7319</v>
      </c>
      <c r="C651" s="1" t="s">
        <v>7320</v>
      </c>
      <c r="D651" t="str">
        <f>IF($B651="B","",IFERROR(VLOOKUP($C651,Elster!$I$5:$M$148,3,FALSE),$C651))</f>
        <v>0x000</v>
      </c>
      <c r="E651" t="str">
        <f>IF($B651="A","",IFERROR(VLOOKUP($C651,Elster!$I$5:$M$148,3,FALSE),$C651))</f>
        <v/>
      </c>
      <c r="F651">
        <f t="shared" si="21"/>
        <v>0</v>
      </c>
      <c r="G651" s="2">
        <f t="shared" si="22"/>
        <v>0</v>
      </c>
    </row>
    <row r="652" spans="1:7" x14ac:dyDescent="0.35">
      <c r="A652">
        <v>49.865613000000003</v>
      </c>
      <c r="B652" t="s">
        <v>7317</v>
      </c>
      <c r="C652" s="1" t="s">
        <v>7320</v>
      </c>
      <c r="D652" t="str">
        <f>IF($B652="B","",IFERROR(VLOOKUP($C652,Elster!$I$5:$M$148,3,FALSE),$C652))</f>
        <v/>
      </c>
      <c r="E652" t="str">
        <f>IF($B652="A","",IFERROR(VLOOKUP($C652,Elster!$I$5:$M$148,3,FALSE),$C652))</f>
        <v>0x000</v>
      </c>
      <c r="F652">
        <f t="shared" si="21"/>
        <v>0</v>
      </c>
      <c r="G652" s="2">
        <f t="shared" si="22"/>
        <v>5.000000000002558E-3</v>
      </c>
    </row>
    <row r="653" spans="1:7" x14ac:dyDescent="0.35">
      <c r="A653">
        <v>49.865613000000003</v>
      </c>
      <c r="B653" t="s">
        <v>7319</v>
      </c>
      <c r="C653" s="1" t="s">
        <v>7320</v>
      </c>
      <c r="D653" t="str">
        <f>IF($B653="B","",IFERROR(VLOOKUP($C653,Elster!$I$5:$M$148,3,FALSE),$C653))</f>
        <v>0x000</v>
      </c>
      <c r="E653" t="str">
        <f>IF($B653="A","",IFERROR(VLOOKUP($C653,Elster!$I$5:$M$148,3,FALSE),$C653))</f>
        <v/>
      </c>
      <c r="F653">
        <f t="shared" si="21"/>
        <v>0</v>
      </c>
      <c r="G653" s="2">
        <f t="shared" si="22"/>
        <v>0</v>
      </c>
    </row>
    <row r="654" spans="1:7" x14ac:dyDescent="0.35">
      <c r="A654">
        <v>49.870612999999999</v>
      </c>
      <c r="B654" t="s">
        <v>7317</v>
      </c>
      <c r="C654" s="1" t="s">
        <v>7320</v>
      </c>
      <c r="D654" t="str">
        <f>IF($B654="B","",IFERROR(VLOOKUP($C654,Elster!$I$5:$M$148,3,FALSE),$C654))</f>
        <v/>
      </c>
      <c r="E654" t="str">
        <f>IF($B654="A","",IFERROR(VLOOKUP($C654,Elster!$I$5:$M$148,3,FALSE),$C654))</f>
        <v>0x000</v>
      </c>
      <c r="F654">
        <f t="shared" si="21"/>
        <v>0</v>
      </c>
      <c r="G654" s="2">
        <f t="shared" si="22"/>
        <v>4.9999999999954525E-3</v>
      </c>
    </row>
    <row r="655" spans="1:7" x14ac:dyDescent="0.35">
      <c r="A655">
        <v>49.870612999999999</v>
      </c>
      <c r="B655" t="s">
        <v>7319</v>
      </c>
      <c r="C655" s="1" t="s">
        <v>7320</v>
      </c>
      <c r="D655" t="str">
        <f>IF($B655="B","",IFERROR(VLOOKUP($C655,Elster!$I$5:$M$148,3,FALSE),$C655))</f>
        <v>0x000</v>
      </c>
      <c r="E655" t="str">
        <f>IF($B655="A","",IFERROR(VLOOKUP($C655,Elster!$I$5:$M$148,3,FALSE),$C655))</f>
        <v/>
      </c>
      <c r="F655">
        <f t="shared" si="21"/>
        <v>0</v>
      </c>
      <c r="G655" s="2">
        <f t="shared" si="22"/>
        <v>0</v>
      </c>
    </row>
    <row r="656" spans="1:7" x14ac:dyDescent="0.35">
      <c r="A656">
        <v>49.875613000000001</v>
      </c>
      <c r="B656" t="s">
        <v>7317</v>
      </c>
      <c r="C656" s="1" t="s">
        <v>7320</v>
      </c>
      <c r="D656" t="str">
        <f>IF($B656="B","",IFERROR(VLOOKUP($C656,Elster!$I$5:$M$148,3,FALSE),$C656))</f>
        <v/>
      </c>
      <c r="E656" t="str">
        <f>IF($B656="A","",IFERROR(VLOOKUP($C656,Elster!$I$5:$M$148,3,FALSE),$C656))</f>
        <v>0x000</v>
      </c>
      <c r="F656">
        <f t="shared" si="21"/>
        <v>0</v>
      </c>
      <c r="G656" s="2">
        <f t="shared" si="22"/>
        <v>5.000000000002558E-3</v>
      </c>
    </row>
    <row r="657" spans="1:7" x14ac:dyDescent="0.35">
      <c r="A657">
        <v>49.875613000000001</v>
      </c>
      <c r="B657" t="s">
        <v>7319</v>
      </c>
      <c r="C657" s="1" t="s">
        <v>7320</v>
      </c>
      <c r="D657" t="str">
        <f>IF($B657="B","",IFERROR(VLOOKUP($C657,Elster!$I$5:$M$148,3,FALSE),$C657))</f>
        <v>0x000</v>
      </c>
      <c r="E657" t="str">
        <f>IF($B657="A","",IFERROR(VLOOKUP($C657,Elster!$I$5:$M$148,3,FALSE),$C657))</f>
        <v/>
      </c>
      <c r="F657">
        <f t="shared" si="21"/>
        <v>0</v>
      </c>
      <c r="G657" s="2">
        <f t="shared" si="22"/>
        <v>0</v>
      </c>
    </row>
    <row r="658" spans="1:7" x14ac:dyDescent="0.35">
      <c r="A658">
        <v>49.880612999999997</v>
      </c>
      <c r="B658" t="s">
        <v>7317</v>
      </c>
      <c r="C658" s="1" t="s">
        <v>7320</v>
      </c>
      <c r="D658" t="str">
        <f>IF($B658="B","",IFERROR(VLOOKUP($C658,Elster!$I$5:$M$148,3,FALSE),$C658))</f>
        <v/>
      </c>
      <c r="E658" t="str">
        <f>IF($B658="A","",IFERROR(VLOOKUP($C658,Elster!$I$5:$M$148,3,FALSE),$C658))</f>
        <v>0x000</v>
      </c>
      <c r="F658">
        <f t="shared" si="21"/>
        <v>0</v>
      </c>
      <c r="G658" s="2">
        <f t="shared" si="22"/>
        <v>4.9999999999954525E-3</v>
      </c>
    </row>
    <row r="659" spans="1:7" x14ac:dyDescent="0.35">
      <c r="A659">
        <v>49.880612999999997</v>
      </c>
      <c r="B659" t="s">
        <v>7319</v>
      </c>
      <c r="C659" s="1" t="s">
        <v>7320</v>
      </c>
      <c r="D659" t="str">
        <f>IF($B659="B","",IFERROR(VLOOKUP($C659,Elster!$I$5:$M$148,3,FALSE),$C659))</f>
        <v>0x000</v>
      </c>
      <c r="E659" t="str">
        <f>IF($B659="A","",IFERROR(VLOOKUP($C659,Elster!$I$5:$M$148,3,FALSE),$C659))</f>
        <v/>
      </c>
      <c r="F659">
        <f t="shared" si="21"/>
        <v>0</v>
      </c>
      <c r="G659" s="2">
        <f t="shared" si="22"/>
        <v>0</v>
      </c>
    </row>
    <row r="660" spans="1:7" x14ac:dyDescent="0.35">
      <c r="A660">
        <v>49.885612999999999</v>
      </c>
      <c r="B660" t="s">
        <v>7317</v>
      </c>
      <c r="C660" s="1" t="s">
        <v>7333</v>
      </c>
      <c r="D660" t="str">
        <f>IF($B660="B","",IFERROR(VLOOKUP($C660,Elster!$I$5:$M$148,3,FALSE),$C660))</f>
        <v/>
      </c>
      <c r="E660" t="str">
        <f>IF($B660="A","",IFERROR(VLOOKUP($C660,Elster!$I$5:$M$148,3,FALSE),$C660))</f>
        <v xml:space="preserve">   "HYSTERESE2"                                       </v>
      </c>
      <c r="F660">
        <f t="shared" si="21"/>
        <v>39</v>
      </c>
      <c r="G660" s="2">
        <f t="shared" si="22"/>
        <v>5.000000000002558E-3</v>
      </c>
    </row>
    <row r="661" spans="1:7" x14ac:dyDescent="0.35">
      <c r="A661">
        <v>49.885612999999999</v>
      </c>
      <c r="B661" t="s">
        <v>7319</v>
      </c>
      <c r="C661" s="1" t="s">
        <v>7333</v>
      </c>
      <c r="D661" t="str">
        <f>IF($B661="B","",IFERROR(VLOOKUP($C661,Elster!$I$5:$M$148,3,FALSE),$C661))</f>
        <v xml:space="preserve">   "HYSTERESE2"                                       </v>
      </c>
      <c r="E661" t="str">
        <f>IF($B661="A","",IFERROR(VLOOKUP($C661,Elster!$I$5:$M$148,3,FALSE),$C661))</f>
        <v/>
      </c>
      <c r="F661">
        <f t="shared" si="21"/>
        <v>39</v>
      </c>
      <c r="G661" s="2">
        <f t="shared" si="22"/>
        <v>0</v>
      </c>
    </row>
    <row r="662" spans="1:7" x14ac:dyDescent="0.35">
      <c r="A662">
        <v>50.966374999999999</v>
      </c>
      <c r="B662" t="s">
        <v>7319</v>
      </c>
      <c r="C662" s="1" t="s">
        <v>7318</v>
      </c>
      <c r="D662" t="str">
        <f>IF($B662="B","",IFERROR(VLOOKUP($C662,Elster!$I$5:$M$148,3,FALSE),$C662))</f>
        <v xml:space="preserve">   "SAMMLERISTTEMP"                                   </v>
      </c>
      <c r="E662" t="str">
        <f>IF($B662="A","",IFERROR(VLOOKUP($C662,Elster!$I$5:$M$148,3,FALSE),$C662))</f>
        <v/>
      </c>
      <c r="F662">
        <f t="shared" si="21"/>
        <v>13</v>
      </c>
      <c r="G662" s="2">
        <f t="shared" si="22"/>
        <v>1.080762</v>
      </c>
    </row>
    <row r="663" spans="1:7" x14ac:dyDescent="0.35">
      <c r="A663">
        <v>50.966402000000002</v>
      </c>
      <c r="B663" t="s">
        <v>7317</v>
      </c>
      <c r="C663" s="1" t="s">
        <v>7318</v>
      </c>
      <c r="D663" t="str">
        <f>IF($B663="B","",IFERROR(VLOOKUP($C663,Elster!$I$5:$M$148,3,FALSE),$C663))</f>
        <v/>
      </c>
      <c r="E663" t="str">
        <f>IF($B663="A","",IFERROR(VLOOKUP($C663,Elster!$I$5:$M$148,3,FALSE),$C663))</f>
        <v xml:space="preserve">   "SAMMLERISTTEMP"                                   </v>
      </c>
      <c r="F663">
        <f t="shared" si="21"/>
        <v>13</v>
      </c>
      <c r="G663" s="2">
        <f t="shared" si="22"/>
        <v>2.7000000002885827E-5</v>
      </c>
    </row>
    <row r="664" spans="1:7" x14ac:dyDescent="0.35">
      <c r="A664">
        <v>50.971401</v>
      </c>
      <c r="B664" t="s">
        <v>7317</v>
      </c>
      <c r="C664" s="1" t="s">
        <v>7320</v>
      </c>
      <c r="D664" t="str">
        <f>IF($B664="B","",IFERROR(VLOOKUP($C664,Elster!$I$5:$M$148,3,FALSE),$C664))</f>
        <v/>
      </c>
      <c r="E664" t="str">
        <f>IF($B664="A","",IFERROR(VLOOKUP($C664,Elster!$I$5:$M$148,3,FALSE),$C664))</f>
        <v>0x000</v>
      </c>
      <c r="F664">
        <f t="shared" si="21"/>
        <v>0</v>
      </c>
      <c r="G664" s="2">
        <f t="shared" si="22"/>
        <v>4.9989999999979773E-3</v>
      </c>
    </row>
    <row r="665" spans="1:7" x14ac:dyDescent="0.35">
      <c r="A665">
        <v>50.971401</v>
      </c>
      <c r="B665" t="s">
        <v>7319</v>
      </c>
      <c r="C665" s="1" t="s">
        <v>7320</v>
      </c>
      <c r="D665" t="str">
        <f>IF($B665="B","",IFERROR(VLOOKUP($C665,Elster!$I$5:$M$148,3,FALSE),$C665))</f>
        <v>0x000</v>
      </c>
      <c r="E665" t="str">
        <f>IF($B665="A","",IFERROR(VLOOKUP($C665,Elster!$I$5:$M$148,3,FALSE),$C665))</f>
        <v/>
      </c>
      <c r="F665">
        <f t="shared" si="21"/>
        <v>0</v>
      </c>
      <c r="G665" s="2">
        <f t="shared" si="22"/>
        <v>0</v>
      </c>
    </row>
    <row r="666" spans="1:7" x14ac:dyDescent="0.35">
      <c r="A666">
        <v>50.976374999999997</v>
      </c>
      <c r="B666" t="s">
        <v>7319</v>
      </c>
      <c r="C666" s="1" t="s">
        <v>7339</v>
      </c>
      <c r="D666" t="str">
        <f>IF($B666="B","",IFERROR(VLOOKUP($C666,Elster!$I$5:$M$148,3,FALSE),$C666))</f>
        <v xml:space="preserve">   "RAUMSOLLTEMP_II"                                  </v>
      </c>
      <c r="E666" t="str">
        <f>IF($B666="A","",IFERROR(VLOOKUP($C666,Elster!$I$5:$M$148,3,FALSE),$C666))</f>
        <v/>
      </c>
      <c r="F666">
        <f t="shared" si="21"/>
        <v>6</v>
      </c>
      <c r="G666" s="2">
        <f t="shared" si="22"/>
        <v>4.9739999999971474E-3</v>
      </c>
    </row>
    <row r="667" spans="1:7" x14ac:dyDescent="0.35">
      <c r="A667">
        <v>50.976401000000003</v>
      </c>
      <c r="B667" t="s">
        <v>7317</v>
      </c>
      <c r="C667" s="1" t="s">
        <v>7339</v>
      </c>
      <c r="D667" t="str">
        <f>IF($B667="B","",IFERROR(VLOOKUP($C667,Elster!$I$5:$M$148,3,FALSE),$C667))</f>
        <v/>
      </c>
      <c r="E667" t="str">
        <f>IF($B667="A","",IFERROR(VLOOKUP($C667,Elster!$I$5:$M$148,3,FALSE),$C667))</f>
        <v xml:space="preserve">   "RAUMSOLLTEMP_II"                                  </v>
      </c>
      <c r="F667">
        <f t="shared" si="21"/>
        <v>6</v>
      </c>
      <c r="G667" s="2">
        <f t="shared" si="22"/>
        <v>2.6000000005410584E-5</v>
      </c>
    </row>
    <row r="668" spans="1:7" x14ac:dyDescent="0.35">
      <c r="A668">
        <v>50.981375</v>
      </c>
      <c r="B668" t="s">
        <v>7319</v>
      </c>
      <c r="C668" s="1" t="s">
        <v>7321</v>
      </c>
      <c r="D668" t="str">
        <f>IF($B668="B","",IFERROR(VLOOKUP($C668,Elster!$I$5:$M$148,3,FALSE),$C668))</f>
        <v xml:space="preserve">   "FEHLERMELDUNG"                                    </v>
      </c>
      <c r="E668" t="str">
        <f>IF($B668="A","",IFERROR(VLOOKUP($C668,Elster!$I$5:$M$148,3,FALSE),$C668))</f>
        <v/>
      </c>
      <c r="F668">
        <f t="shared" si="21"/>
        <v>1</v>
      </c>
      <c r="G668" s="2">
        <f t="shared" si="22"/>
        <v>4.9739999999971474E-3</v>
      </c>
    </row>
    <row r="669" spans="1:7" x14ac:dyDescent="0.35">
      <c r="A669">
        <v>50.981400999999998</v>
      </c>
      <c r="B669" t="s">
        <v>7317</v>
      </c>
      <c r="C669" s="1" t="s">
        <v>7321</v>
      </c>
      <c r="D669" t="str">
        <f>IF($B669="B","",IFERROR(VLOOKUP($C669,Elster!$I$5:$M$148,3,FALSE),$C669))</f>
        <v/>
      </c>
      <c r="E669" t="str">
        <f>IF($B669="A","",IFERROR(VLOOKUP($C669,Elster!$I$5:$M$148,3,FALSE),$C669))</f>
        <v xml:space="preserve">   "FEHLERMELDUNG"                                    </v>
      </c>
      <c r="F669">
        <f t="shared" si="21"/>
        <v>1</v>
      </c>
      <c r="G669" s="2">
        <f t="shared" si="22"/>
        <v>2.5999999998305157E-5</v>
      </c>
    </row>
    <row r="670" spans="1:7" x14ac:dyDescent="0.35">
      <c r="A670">
        <v>50.986375000000002</v>
      </c>
      <c r="B670" t="s">
        <v>7319</v>
      </c>
      <c r="C670" s="1" t="s">
        <v>7345</v>
      </c>
      <c r="D670" t="str">
        <f>IF($B670="B","",IFERROR(VLOOKUP($C670,Elster!$I$5:$M$148,3,FALSE),$C670))</f>
        <v xml:space="preserve">   "UHRZEIT"                                          </v>
      </c>
      <c r="E670" t="str">
        <f>IF($B670="A","",IFERROR(VLOOKUP($C670,Elster!$I$5:$M$148,3,FALSE),$C670))</f>
        <v/>
      </c>
      <c r="F670">
        <f t="shared" si="21"/>
        <v>9</v>
      </c>
      <c r="G670" s="2">
        <f t="shared" si="22"/>
        <v>4.9740000000042528E-3</v>
      </c>
    </row>
    <row r="671" spans="1:7" x14ac:dyDescent="0.35">
      <c r="A671">
        <v>50.986401000000001</v>
      </c>
      <c r="B671" t="s">
        <v>7317</v>
      </c>
      <c r="C671" s="1" t="s">
        <v>7345</v>
      </c>
      <c r="D671" t="str">
        <f>IF($B671="B","",IFERROR(VLOOKUP($C671,Elster!$I$5:$M$148,3,FALSE),$C671))</f>
        <v/>
      </c>
      <c r="E671" t="str">
        <f>IF($B671="A","",IFERROR(VLOOKUP($C671,Elster!$I$5:$M$148,3,FALSE),$C671))</f>
        <v xml:space="preserve">   "UHRZEIT"                                          </v>
      </c>
      <c r="F671">
        <f t="shared" si="21"/>
        <v>9</v>
      </c>
      <c r="G671" s="2">
        <f t="shared" si="22"/>
        <v>2.5999999998305157E-5</v>
      </c>
    </row>
    <row r="672" spans="1:7" x14ac:dyDescent="0.35">
      <c r="A672">
        <v>50.991401000000003</v>
      </c>
      <c r="B672" t="s">
        <v>7317</v>
      </c>
      <c r="C672" s="1" t="s">
        <v>7322</v>
      </c>
      <c r="D672" t="str">
        <f>IF($B672="B","",IFERROR(VLOOKUP($C672,Elster!$I$5:$M$148,3,FALSE),$C672))</f>
        <v/>
      </c>
      <c r="E672" t="str">
        <f>IF($B672="A","",IFERROR(VLOOKUP($C672,Elster!$I$5:$M$148,3,FALSE),$C672))</f>
        <v xml:space="preserve">   "GERAETE_ID"                                       </v>
      </c>
      <c r="F672">
        <f t="shared" si="21"/>
        <v>11</v>
      </c>
      <c r="G672" s="2">
        <f t="shared" si="22"/>
        <v>5.000000000002558E-3</v>
      </c>
    </row>
    <row r="673" spans="1:7" x14ac:dyDescent="0.35">
      <c r="A673">
        <v>50.991401000000003</v>
      </c>
      <c r="B673" t="s">
        <v>7319</v>
      </c>
      <c r="C673" s="1" t="s">
        <v>7322</v>
      </c>
      <c r="D673" t="str">
        <f>IF($B673="B","",IFERROR(VLOOKUP($C673,Elster!$I$5:$M$148,3,FALSE),$C673))</f>
        <v xml:space="preserve">   "GERAETE_ID"                                       </v>
      </c>
      <c r="E673" t="str">
        <f>IF($B673="A","",IFERROR(VLOOKUP($C673,Elster!$I$5:$M$148,3,FALSE),$C673))</f>
        <v/>
      </c>
      <c r="F673">
        <f t="shared" si="21"/>
        <v>11</v>
      </c>
      <c r="G673" s="2">
        <f t="shared" si="22"/>
        <v>0</v>
      </c>
    </row>
    <row r="674" spans="1:7" x14ac:dyDescent="0.35">
      <c r="A674">
        <v>50.996400999999999</v>
      </c>
      <c r="B674" t="s">
        <v>7317</v>
      </c>
      <c r="C674" s="1" t="s">
        <v>7320</v>
      </c>
      <c r="D674" t="str">
        <f>IF($B674="B","",IFERROR(VLOOKUP($C674,Elster!$I$5:$M$148,3,FALSE),$C674))</f>
        <v/>
      </c>
      <c r="E674" t="str">
        <f>IF($B674="A","",IFERROR(VLOOKUP($C674,Elster!$I$5:$M$148,3,FALSE),$C674))</f>
        <v>0x000</v>
      </c>
      <c r="F674">
        <f t="shared" si="21"/>
        <v>0</v>
      </c>
      <c r="G674" s="2">
        <f t="shared" si="22"/>
        <v>4.9999999999954525E-3</v>
      </c>
    </row>
    <row r="675" spans="1:7" x14ac:dyDescent="0.35">
      <c r="A675">
        <v>50.996400999999999</v>
      </c>
      <c r="B675" t="s">
        <v>7319</v>
      </c>
      <c r="C675" s="1" t="s">
        <v>7320</v>
      </c>
      <c r="D675" t="str">
        <f>IF($B675="B","",IFERROR(VLOOKUP($C675,Elster!$I$5:$M$148,3,FALSE),$C675))</f>
        <v>0x000</v>
      </c>
      <c r="E675" t="str">
        <f>IF($B675="A","",IFERROR(VLOOKUP($C675,Elster!$I$5:$M$148,3,FALSE),$C675))</f>
        <v/>
      </c>
      <c r="F675">
        <f t="shared" si="21"/>
        <v>0</v>
      </c>
      <c r="G675" s="2">
        <f t="shared" si="22"/>
        <v>0</v>
      </c>
    </row>
    <row r="676" spans="1:7" x14ac:dyDescent="0.35">
      <c r="A676">
        <v>51.001401000000001</v>
      </c>
      <c r="B676" t="s">
        <v>7317</v>
      </c>
      <c r="C676" s="1" t="s">
        <v>7320</v>
      </c>
      <c r="D676" t="str">
        <f>IF($B676="B","",IFERROR(VLOOKUP($C676,Elster!$I$5:$M$148,3,FALSE),$C676))</f>
        <v/>
      </c>
      <c r="E676" t="str">
        <f>IF($B676="A","",IFERROR(VLOOKUP($C676,Elster!$I$5:$M$148,3,FALSE),$C676))</f>
        <v>0x000</v>
      </c>
      <c r="F676">
        <f t="shared" si="21"/>
        <v>0</v>
      </c>
      <c r="G676" s="2">
        <f t="shared" si="22"/>
        <v>5.000000000002558E-3</v>
      </c>
    </row>
    <row r="677" spans="1:7" x14ac:dyDescent="0.35">
      <c r="A677">
        <v>51.001401000000001</v>
      </c>
      <c r="B677" t="s">
        <v>7319</v>
      </c>
      <c r="C677" s="1" t="s">
        <v>7320</v>
      </c>
      <c r="D677" t="str">
        <f>IF($B677="B","",IFERROR(VLOOKUP($C677,Elster!$I$5:$M$148,3,FALSE),$C677))</f>
        <v>0x000</v>
      </c>
      <c r="E677" t="str">
        <f>IF($B677="A","",IFERROR(VLOOKUP($C677,Elster!$I$5:$M$148,3,FALSE),$C677))</f>
        <v/>
      </c>
      <c r="F677">
        <f t="shared" si="21"/>
        <v>0</v>
      </c>
      <c r="G677" s="2">
        <f t="shared" si="22"/>
        <v>0</v>
      </c>
    </row>
    <row r="678" spans="1:7" x14ac:dyDescent="0.35">
      <c r="A678">
        <v>51.006400999999997</v>
      </c>
      <c r="B678" t="s">
        <v>7317</v>
      </c>
      <c r="C678" s="1" t="s">
        <v>7320</v>
      </c>
      <c r="D678" t="str">
        <f>IF($B678="B","",IFERROR(VLOOKUP($C678,Elster!$I$5:$M$148,3,FALSE),$C678))</f>
        <v/>
      </c>
      <c r="E678" t="str">
        <f>IF($B678="A","",IFERROR(VLOOKUP($C678,Elster!$I$5:$M$148,3,FALSE),$C678))</f>
        <v>0x000</v>
      </c>
      <c r="F678">
        <f t="shared" si="21"/>
        <v>0</v>
      </c>
      <c r="G678" s="2">
        <f t="shared" si="22"/>
        <v>4.9999999999954525E-3</v>
      </c>
    </row>
    <row r="679" spans="1:7" x14ac:dyDescent="0.35">
      <c r="A679">
        <v>51.006400999999997</v>
      </c>
      <c r="B679" t="s">
        <v>7319</v>
      </c>
      <c r="C679" s="1" t="s">
        <v>7320</v>
      </c>
      <c r="D679" t="str">
        <f>IF($B679="B","",IFERROR(VLOOKUP($C679,Elster!$I$5:$M$148,3,FALSE),$C679))</f>
        <v>0x000</v>
      </c>
      <c r="E679" t="str">
        <f>IF($B679="A","",IFERROR(VLOOKUP($C679,Elster!$I$5:$M$148,3,FALSE),$C679))</f>
        <v/>
      </c>
      <c r="F679">
        <f t="shared" si="21"/>
        <v>0</v>
      </c>
      <c r="G679" s="2">
        <f t="shared" si="22"/>
        <v>0</v>
      </c>
    </row>
    <row r="680" spans="1:7" x14ac:dyDescent="0.35">
      <c r="A680">
        <v>51.011400999999999</v>
      </c>
      <c r="B680" t="s">
        <v>7317</v>
      </c>
      <c r="C680" s="1" t="s">
        <v>7320</v>
      </c>
      <c r="D680" t="str">
        <f>IF($B680="B","",IFERROR(VLOOKUP($C680,Elster!$I$5:$M$148,3,FALSE),$C680))</f>
        <v/>
      </c>
      <c r="E680" t="str">
        <f>IF($B680="A","",IFERROR(VLOOKUP($C680,Elster!$I$5:$M$148,3,FALSE),$C680))</f>
        <v>0x000</v>
      </c>
      <c r="F680">
        <f t="shared" si="21"/>
        <v>0</v>
      </c>
      <c r="G680" s="2">
        <f t="shared" si="22"/>
        <v>5.000000000002558E-3</v>
      </c>
    </row>
    <row r="681" spans="1:7" x14ac:dyDescent="0.35">
      <c r="A681">
        <v>51.011400999999999</v>
      </c>
      <c r="B681" t="s">
        <v>7319</v>
      </c>
      <c r="C681" s="1" t="s">
        <v>7320</v>
      </c>
      <c r="D681" t="str">
        <f>IF($B681="B","",IFERROR(VLOOKUP($C681,Elster!$I$5:$M$148,3,FALSE),$C681))</f>
        <v>0x000</v>
      </c>
      <c r="E681" t="str">
        <f>IF($B681="A","",IFERROR(VLOOKUP($C681,Elster!$I$5:$M$148,3,FALSE),$C681))</f>
        <v/>
      </c>
      <c r="F681">
        <f t="shared" si="21"/>
        <v>0</v>
      </c>
      <c r="G681" s="2">
        <f t="shared" si="22"/>
        <v>0</v>
      </c>
    </row>
    <row r="682" spans="1:7" x14ac:dyDescent="0.35">
      <c r="A682">
        <v>51.016401000000002</v>
      </c>
      <c r="B682" t="s">
        <v>7317</v>
      </c>
      <c r="C682" s="1" t="s">
        <v>7320</v>
      </c>
      <c r="D682" t="str">
        <f>IF($B682="B","",IFERROR(VLOOKUP($C682,Elster!$I$5:$M$148,3,FALSE),$C682))</f>
        <v/>
      </c>
      <c r="E682" t="str">
        <f>IF($B682="A","",IFERROR(VLOOKUP($C682,Elster!$I$5:$M$148,3,FALSE),$C682))</f>
        <v>0x000</v>
      </c>
      <c r="F682">
        <f t="shared" si="21"/>
        <v>0</v>
      </c>
      <c r="G682" s="2">
        <f t="shared" si="22"/>
        <v>5.000000000002558E-3</v>
      </c>
    </row>
    <row r="683" spans="1:7" x14ac:dyDescent="0.35">
      <c r="A683">
        <v>51.016401000000002</v>
      </c>
      <c r="B683" t="s">
        <v>7319</v>
      </c>
      <c r="C683" s="1" t="s">
        <v>7320</v>
      </c>
      <c r="D683" t="str">
        <f>IF($B683="B","",IFERROR(VLOOKUP($C683,Elster!$I$5:$M$148,3,FALSE),$C683))</f>
        <v>0x000</v>
      </c>
      <c r="E683" t="str">
        <f>IF($B683="A","",IFERROR(VLOOKUP($C683,Elster!$I$5:$M$148,3,FALSE),$C683))</f>
        <v/>
      </c>
      <c r="F683">
        <f t="shared" si="21"/>
        <v>0</v>
      </c>
      <c r="G683" s="2">
        <f t="shared" si="22"/>
        <v>0</v>
      </c>
    </row>
    <row r="684" spans="1:7" x14ac:dyDescent="0.35">
      <c r="A684">
        <v>51.021400999999997</v>
      </c>
      <c r="B684" t="s">
        <v>7317</v>
      </c>
      <c r="C684" s="1" t="s">
        <v>7334</v>
      </c>
      <c r="D684" t="str">
        <f>IF($B684="B","",IFERROR(VLOOKUP($C684,Elster!$I$5:$M$148,3,FALSE),$C684))</f>
        <v/>
      </c>
      <c r="E684" t="str">
        <f>IF($B684="A","",IFERROR(VLOOKUP($C684,Elster!$I$5:$M$148,3,FALSE),$C684))</f>
        <v xml:space="preserve">   "MAX_TEMP_KESSEL"                                  </v>
      </c>
      <c r="F684">
        <f t="shared" si="21"/>
        <v>40</v>
      </c>
      <c r="G684" s="2">
        <f t="shared" si="22"/>
        <v>4.9999999999954525E-3</v>
      </c>
    </row>
    <row r="685" spans="1:7" x14ac:dyDescent="0.35">
      <c r="A685">
        <v>51.021400999999997</v>
      </c>
      <c r="B685" t="s">
        <v>7319</v>
      </c>
      <c r="C685" s="1" t="s">
        <v>7334</v>
      </c>
      <c r="D685" t="str">
        <f>IF($B685="B","",IFERROR(VLOOKUP($C685,Elster!$I$5:$M$148,3,FALSE),$C685))</f>
        <v xml:space="preserve">   "MAX_TEMP_KESSEL"                                  </v>
      </c>
      <c r="E685" t="str">
        <f>IF($B685="A","",IFERROR(VLOOKUP($C685,Elster!$I$5:$M$148,3,FALSE),$C685))</f>
        <v/>
      </c>
      <c r="F685">
        <f t="shared" si="21"/>
        <v>40</v>
      </c>
      <c r="G685" s="2">
        <f t="shared" si="22"/>
        <v>0</v>
      </c>
    </row>
    <row r="686" spans="1:7" x14ac:dyDescent="0.35">
      <c r="A686">
        <v>52.10219</v>
      </c>
      <c r="B686" t="s">
        <v>7317</v>
      </c>
      <c r="C686" s="1" t="s">
        <v>7318</v>
      </c>
      <c r="D686" t="str">
        <f>IF($B686="B","",IFERROR(VLOOKUP($C686,Elster!$I$5:$M$148,3,FALSE),$C686))</f>
        <v/>
      </c>
      <c r="E686" t="str">
        <f>IF($B686="A","",IFERROR(VLOOKUP($C686,Elster!$I$5:$M$148,3,FALSE),$C686))</f>
        <v xml:space="preserve">   "SAMMLERISTTEMP"                                   </v>
      </c>
      <c r="F686">
        <f t="shared" si="21"/>
        <v>13</v>
      </c>
      <c r="G686" s="2">
        <f t="shared" si="22"/>
        <v>1.0807890000000029</v>
      </c>
    </row>
    <row r="687" spans="1:7" x14ac:dyDescent="0.35">
      <c r="A687">
        <v>52.10219</v>
      </c>
      <c r="B687" t="s">
        <v>7319</v>
      </c>
      <c r="C687" s="1" t="s">
        <v>7318</v>
      </c>
      <c r="D687" t="str">
        <f>IF($B687="B","",IFERROR(VLOOKUP($C687,Elster!$I$5:$M$148,3,FALSE),$C687))</f>
        <v xml:space="preserve">   "SAMMLERISTTEMP"                                   </v>
      </c>
      <c r="E687" t="str">
        <f>IF($B687="A","",IFERROR(VLOOKUP($C687,Elster!$I$5:$M$148,3,FALSE),$C687))</f>
        <v/>
      </c>
      <c r="F687">
        <f t="shared" si="21"/>
        <v>13</v>
      </c>
      <c r="G687" s="2">
        <f t="shared" si="22"/>
        <v>0</v>
      </c>
    </row>
    <row r="688" spans="1:7" x14ac:dyDescent="0.35">
      <c r="A688">
        <v>52.107190000000003</v>
      </c>
      <c r="B688" t="s">
        <v>7317</v>
      </c>
      <c r="C688" s="1" t="s">
        <v>7320</v>
      </c>
      <c r="D688" t="str">
        <f>IF($B688="B","",IFERROR(VLOOKUP($C688,Elster!$I$5:$M$148,3,FALSE),$C688))</f>
        <v/>
      </c>
      <c r="E688" t="str">
        <f>IF($B688="A","",IFERROR(VLOOKUP($C688,Elster!$I$5:$M$148,3,FALSE),$C688))</f>
        <v>0x000</v>
      </c>
      <c r="F688">
        <f t="shared" si="21"/>
        <v>0</v>
      </c>
      <c r="G688" s="2">
        <f t="shared" si="22"/>
        <v>5.000000000002558E-3</v>
      </c>
    </row>
    <row r="689" spans="1:7" x14ac:dyDescent="0.35">
      <c r="A689">
        <v>52.107190000000003</v>
      </c>
      <c r="B689" t="s">
        <v>7319</v>
      </c>
      <c r="C689" s="1" t="s">
        <v>7320</v>
      </c>
      <c r="D689" t="str">
        <f>IF($B689="B","",IFERROR(VLOOKUP($C689,Elster!$I$5:$M$148,3,FALSE),$C689))</f>
        <v>0x000</v>
      </c>
      <c r="E689" t="str">
        <f>IF($B689="A","",IFERROR(VLOOKUP($C689,Elster!$I$5:$M$148,3,FALSE),$C689))</f>
        <v/>
      </c>
      <c r="F689">
        <f t="shared" si="21"/>
        <v>0</v>
      </c>
      <c r="G689" s="2">
        <f t="shared" si="22"/>
        <v>0</v>
      </c>
    </row>
    <row r="690" spans="1:7" x14ac:dyDescent="0.35">
      <c r="A690">
        <v>52.112189000000001</v>
      </c>
      <c r="B690" t="s">
        <v>7317</v>
      </c>
      <c r="C690" s="1" t="s">
        <v>7339</v>
      </c>
      <c r="D690" t="str">
        <f>IF($B690="B","",IFERROR(VLOOKUP($C690,Elster!$I$5:$M$148,3,FALSE),$C690))</f>
        <v/>
      </c>
      <c r="E690" t="str">
        <f>IF($B690="A","",IFERROR(VLOOKUP($C690,Elster!$I$5:$M$148,3,FALSE),$C690))</f>
        <v xml:space="preserve">   "RAUMSOLLTEMP_II"                                  </v>
      </c>
      <c r="F690">
        <f t="shared" si="21"/>
        <v>6</v>
      </c>
      <c r="G690" s="2">
        <f t="shared" si="22"/>
        <v>4.9989999999979773E-3</v>
      </c>
    </row>
    <row r="691" spans="1:7" x14ac:dyDescent="0.35">
      <c r="A691">
        <v>52.112189000000001</v>
      </c>
      <c r="B691" t="s">
        <v>7319</v>
      </c>
      <c r="C691" s="1" t="s">
        <v>7339</v>
      </c>
      <c r="D691" t="str">
        <f>IF($B691="B","",IFERROR(VLOOKUP($C691,Elster!$I$5:$M$148,3,FALSE),$C691))</f>
        <v xml:space="preserve">   "RAUMSOLLTEMP_II"                                  </v>
      </c>
      <c r="E691" t="str">
        <f>IF($B691="A","",IFERROR(VLOOKUP($C691,Elster!$I$5:$M$148,3,FALSE),$C691))</f>
        <v/>
      </c>
      <c r="F691">
        <f t="shared" si="21"/>
        <v>6</v>
      </c>
      <c r="G691" s="2">
        <f t="shared" si="22"/>
        <v>0</v>
      </c>
    </row>
    <row r="692" spans="1:7" x14ac:dyDescent="0.35">
      <c r="A692">
        <v>52.117189000000003</v>
      </c>
      <c r="B692" t="s">
        <v>7317</v>
      </c>
      <c r="C692" s="1" t="s">
        <v>7321</v>
      </c>
      <c r="D692" t="str">
        <f>IF($B692="B","",IFERROR(VLOOKUP($C692,Elster!$I$5:$M$148,3,FALSE),$C692))</f>
        <v/>
      </c>
      <c r="E692" t="str">
        <f>IF($B692="A","",IFERROR(VLOOKUP($C692,Elster!$I$5:$M$148,3,FALSE),$C692))</f>
        <v xml:space="preserve">   "FEHLERMELDUNG"                                    </v>
      </c>
      <c r="F692">
        <f t="shared" si="21"/>
        <v>1</v>
      </c>
      <c r="G692" s="2">
        <f t="shared" si="22"/>
        <v>5.000000000002558E-3</v>
      </c>
    </row>
    <row r="693" spans="1:7" x14ac:dyDescent="0.35">
      <c r="A693">
        <v>52.117189000000003</v>
      </c>
      <c r="B693" t="s">
        <v>7319</v>
      </c>
      <c r="C693" s="1" t="s">
        <v>7321</v>
      </c>
      <c r="D693" t="str">
        <f>IF($B693="B","",IFERROR(VLOOKUP($C693,Elster!$I$5:$M$148,3,FALSE),$C693))</f>
        <v xml:space="preserve">   "FEHLERMELDUNG"                                    </v>
      </c>
      <c r="E693" t="str">
        <f>IF($B693="A","",IFERROR(VLOOKUP($C693,Elster!$I$5:$M$148,3,FALSE),$C693))</f>
        <v/>
      </c>
      <c r="F693">
        <f t="shared" si="21"/>
        <v>1</v>
      </c>
      <c r="G693" s="2">
        <f t="shared" si="22"/>
        <v>0</v>
      </c>
    </row>
    <row r="694" spans="1:7" x14ac:dyDescent="0.35">
      <c r="A694">
        <v>52.122188999999999</v>
      </c>
      <c r="B694" t="s">
        <v>7317</v>
      </c>
      <c r="C694" s="1" t="s">
        <v>7347</v>
      </c>
      <c r="D694" t="str">
        <f>IF($B694="B","",IFERROR(VLOOKUP($C694,Elster!$I$5:$M$148,3,FALSE),$C694))</f>
        <v/>
      </c>
      <c r="E694" t="str">
        <f>IF($B694="A","",IFERROR(VLOOKUP($C694,Elster!$I$5:$M$148,3,FALSE),$C694))</f>
        <v xml:space="preserve">   "DATUM"                                            </v>
      </c>
      <c r="F694">
        <f t="shared" si="21"/>
        <v>10</v>
      </c>
      <c r="G694" s="2">
        <f t="shared" si="22"/>
        <v>4.9999999999954525E-3</v>
      </c>
    </row>
    <row r="695" spans="1:7" x14ac:dyDescent="0.35">
      <c r="A695">
        <v>52.122188999999999</v>
      </c>
      <c r="B695" t="s">
        <v>7319</v>
      </c>
      <c r="C695" s="1" t="s">
        <v>7347</v>
      </c>
      <c r="D695" t="str">
        <f>IF($B695="B","",IFERROR(VLOOKUP($C695,Elster!$I$5:$M$148,3,FALSE),$C695))</f>
        <v xml:space="preserve">   "DATUM"                                            </v>
      </c>
      <c r="E695" t="str">
        <f>IF($B695="A","",IFERROR(VLOOKUP($C695,Elster!$I$5:$M$148,3,FALSE),$C695))</f>
        <v/>
      </c>
      <c r="F695">
        <f t="shared" si="21"/>
        <v>10</v>
      </c>
      <c r="G695" s="2">
        <f t="shared" si="22"/>
        <v>0</v>
      </c>
    </row>
    <row r="696" spans="1:7" x14ac:dyDescent="0.35">
      <c r="A696">
        <v>52.127189000000001</v>
      </c>
      <c r="B696" t="s">
        <v>7317</v>
      </c>
      <c r="C696" s="1" t="s">
        <v>7322</v>
      </c>
      <c r="D696" t="str">
        <f>IF($B696="B","",IFERROR(VLOOKUP($C696,Elster!$I$5:$M$148,3,FALSE),$C696))</f>
        <v/>
      </c>
      <c r="E696" t="str">
        <f>IF($B696="A","",IFERROR(VLOOKUP($C696,Elster!$I$5:$M$148,3,FALSE),$C696))</f>
        <v xml:space="preserve">   "GERAETE_ID"                                       </v>
      </c>
      <c r="F696">
        <f t="shared" si="21"/>
        <v>11</v>
      </c>
      <c r="G696" s="2">
        <f t="shared" si="22"/>
        <v>5.000000000002558E-3</v>
      </c>
    </row>
    <row r="697" spans="1:7" x14ac:dyDescent="0.35">
      <c r="A697">
        <v>52.127189000000001</v>
      </c>
      <c r="B697" t="s">
        <v>7319</v>
      </c>
      <c r="C697" s="1" t="s">
        <v>7322</v>
      </c>
      <c r="D697" t="str">
        <f>IF($B697="B","",IFERROR(VLOOKUP($C697,Elster!$I$5:$M$148,3,FALSE),$C697))</f>
        <v xml:space="preserve">   "GERAETE_ID"                                       </v>
      </c>
      <c r="E697" t="str">
        <f>IF($B697="A","",IFERROR(VLOOKUP($C697,Elster!$I$5:$M$148,3,FALSE),$C697))</f>
        <v/>
      </c>
      <c r="F697">
        <f t="shared" si="21"/>
        <v>11</v>
      </c>
      <c r="G697" s="2">
        <f t="shared" si="22"/>
        <v>0</v>
      </c>
    </row>
    <row r="698" spans="1:7" x14ac:dyDescent="0.35">
      <c r="A698">
        <v>52.132188999999997</v>
      </c>
      <c r="B698" t="s">
        <v>7317</v>
      </c>
      <c r="C698" s="1" t="s">
        <v>7320</v>
      </c>
      <c r="D698" t="str">
        <f>IF($B698="B","",IFERROR(VLOOKUP($C698,Elster!$I$5:$M$148,3,FALSE),$C698))</f>
        <v/>
      </c>
      <c r="E698" t="str">
        <f>IF($B698="A","",IFERROR(VLOOKUP($C698,Elster!$I$5:$M$148,3,FALSE),$C698))</f>
        <v>0x000</v>
      </c>
      <c r="F698">
        <f t="shared" si="21"/>
        <v>0</v>
      </c>
      <c r="G698" s="2">
        <f t="shared" si="22"/>
        <v>4.9999999999954525E-3</v>
      </c>
    </row>
    <row r="699" spans="1:7" x14ac:dyDescent="0.35">
      <c r="A699">
        <v>52.132188999999997</v>
      </c>
      <c r="B699" t="s">
        <v>7319</v>
      </c>
      <c r="C699" s="1" t="s">
        <v>7320</v>
      </c>
      <c r="D699" t="str">
        <f>IF($B699="B","",IFERROR(VLOOKUP($C699,Elster!$I$5:$M$148,3,FALSE),$C699))</f>
        <v>0x000</v>
      </c>
      <c r="E699" t="str">
        <f>IF($B699="A","",IFERROR(VLOOKUP($C699,Elster!$I$5:$M$148,3,FALSE),$C699))</f>
        <v/>
      </c>
      <c r="F699">
        <f t="shared" si="21"/>
        <v>0</v>
      </c>
      <c r="G699" s="2">
        <f t="shared" si="22"/>
        <v>0</v>
      </c>
    </row>
    <row r="700" spans="1:7" x14ac:dyDescent="0.35">
      <c r="A700">
        <v>52.137188999999999</v>
      </c>
      <c r="B700" t="s">
        <v>7317</v>
      </c>
      <c r="C700" s="1" t="s">
        <v>7320</v>
      </c>
      <c r="D700" t="str">
        <f>IF($B700="B","",IFERROR(VLOOKUP($C700,Elster!$I$5:$M$148,3,FALSE),$C700))</f>
        <v/>
      </c>
      <c r="E700" t="str">
        <f>IF($B700="A","",IFERROR(VLOOKUP($C700,Elster!$I$5:$M$148,3,FALSE),$C700))</f>
        <v>0x000</v>
      </c>
      <c r="F700">
        <f t="shared" si="21"/>
        <v>0</v>
      </c>
      <c r="G700" s="2">
        <f t="shared" si="22"/>
        <v>5.000000000002558E-3</v>
      </c>
    </row>
    <row r="701" spans="1:7" x14ac:dyDescent="0.35">
      <c r="A701">
        <v>52.137188999999999</v>
      </c>
      <c r="B701" t="s">
        <v>7319</v>
      </c>
      <c r="C701" s="1" t="s">
        <v>7320</v>
      </c>
      <c r="D701" t="str">
        <f>IF($B701="B","",IFERROR(VLOOKUP($C701,Elster!$I$5:$M$148,3,FALSE),$C701))</f>
        <v>0x000</v>
      </c>
      <c r="E701" t="str">
        <f>IF($B701="A","",IFERROR(VLOOKUP($C701,Elster!$I$5:$M$148,3,FALSE),$C701))</f>
        <v/>
      </c>
      <c r="F701">
        <f t="shared" si="21"/>
        <v>0</v>
      </c>
      <c r="G701" s="2">
        <f t="shared" si="22"/>
        <v>0</v>
      </c>
    </row>
    <row r="702" spans="1:7" x14ac:dyDescent="0.35">
      <c r="A702">
        <v>52.142189000000002</v>
      </c>
      <c r="B702" t="s">
        <v>7317</v>
      </c>
      <c r="C702" s="1" t="s">
        <v>7320</v>
      </c>
      <c r="D702" t="str">
        <f>IF($B702="B","",IFERROR(VLOOKUP($C702,Elster!$I$5:$M$148,3,FALSE),$C702))</f>
        <v/>
      </c>
      <c r="E702" t="str">
        <f>IF($B702="A","",IFERROR(VLOOKUP($C702,Elster!$I$5:$M$148,3,FALSE),$C702))</f>
        <v>0x000</v>
      </c>
      <c r="F702">
        <f t="shared" si="21"/>
        <v>0</v>
      </c>
      <c r="G702" s="2">
        <f t="shared" si="22"/>
        <v>5.000000000002558E-3</v>
      </c>
    </row>
    <row r="703" spans="1:7" x14ac:dyDescent="0.35">
      <c r="A703">
        <v>52.142189000000002</v>
      </c>
      <c r="B703" t="s">
        <v>7319</v>
      </c>
      <c r="C703" s="1" t="s">
        <v>7320</v>
      </c>
      <c r="D703" t="str">
        <f>IF($B703="B","",IFERROR(VLOOKUP($C703,Elster!$I$5:$M$148,3,FALSE),$C703))</f>
        <v>0x000</v>
      </c>
      <c r="E703" t="str">
        <f>IF($B703="A","",IFERROR(VLOOKUP($C703,Elster!$I$5:$M$148,3,FALSE),$C703))</f>
        <v/>
      </c>
      <c r="F703">
        <f t="shared" si="21"/>
        <v>0</v>
      </c>
      <c r="G703" s="2">
        <f t="shared" si="22"/>
        <v>0</v>
      </c>
    </row>
    <row r="704" spans="1:7" x14ac:dyDescent="0.35">
      <c r="A704">
        <v>52.147188999999997</v>
      </c>
      <c r="B704" t="s">
        <v>7317</v>
      </c>
      <c r="C704" s="1" t="s">
        <v>7320</v>
      </c>
      <c r="D704" t="str">
        <f>IF($B704="B","",IFERROR(VLOOKUP($C704,Elster!$I$5:$M$148,3,FALSE),$C704))</f>
        <v/>
      </c>
      <c r="E704" t="str">
        <f>IF($B704="A","",IFERROR(VLOOKUP($C704,Elster!$I$5:$M$148,3,FALSE),$C704))</f>
        <v>0x000</v>
      </c>
      <c r="F704">
        <f t="shared" si="21"/>
        <v>0</v>
      </c>
      <c r="G704" s="2">
        <f t="shared" si="22"/>
        <v>4.9999999999954525E-3</v>
      </c>
    </row>
    <row r="705" spans="1:7" x14ac:dyDescent="0.35">
      <c r="A705">
        <v>52.147188999999997</v>
      </c>
      <c r="B705" t="s">
        <v>7319</v>
      </c>
      <c r="C705" s="1" t="s">
        <v>7320</v>
      </c>
      <c r="D705" t="str">
        <f>IF($B705="B","",IFERROR(VLOOKUP($C705,Elster!$I$5:$M$148,3,FALSE),$C705))</f>
        <v>0x000</v>
      </c>
      <c r="E705" t="str">
        <f>IF($B705="A","",IFERROR(VLOOKUP($C705,Elster!$I$5:$M$148,3,FALSE),$C705))</f>
        <v/>
      </c>
      <c r="F705">
        <f t="shared" si="21"/>
        <v>0</v>
      </c>
      <c r="G705" s="2">
        <f t="shared" si="22"/>
        <v>0</v>
      </c>
    </row>
    <row r="706" spans="1:7" x14ac:dyDescent="0.35">
      <c r="A706">
        <v>52.152189</v>
      </c>
      <c r="B706" t="s">
        <v>7317</v>
      </c>
      <c r="C706" s="1" t="s">
        <v>7320</v>
      </c>
      <c r="D706" t="str">
        <f>IF($B706="B","",IFERROR(VLOOKUP($C706,Elster!$I$5:$M$148,3,FALSE),$C706))</f>
        <v/>
      </c>
      <c r="E706" t="str">
        <f>IF($B706="A","",IFERROR(VLOOKUP($C706,Elster!$I$5:$M$148,3,FALSE),$C706))</f>
        <v>0x000</v>
      </c>
      <c r="F706">
        <f t="shared" si="21"/>
        <v>0</v>
      </c>
      <c r="G706" s="2">
        <f t="shared" si="22"/>
        <v>5.000000000002558E-3</v>
      </c>
    </row>
    <row r="707" spans="1:7" x14ac:dyDescent="0.35">
      <c r="A707">
        <v>52.152189</v>
      </c>
      <c r="B707" t="s">
        <v>7319</v>
      </c>
      <c r="C707" s="1" t="s">
        <v>7320</v>
      </c>
      <c r="D707" t="str">
        <f>IF($B707="B","",IFERROR(VLOOKUP($C707,Elster!$I$5:$M$148,3,FALSE),$C707))</f>
        <v>0x000</v>
      </c>
      <c r="E707" t="str">
        <f>IF($B707="A","",IFERROR(VLOOKUP($C707,Elster!$I$5:$M$148,3,FALSE),$C707))</f>
        <v/>
      </c>
      <c r="F707">
        <f t="shared" si="21"/>
        <v>0</v>
      </c>
      <c r="G707" s="2">
        <f t="shared" si="22"/>
        <v>0</v>
      </c>
    </row>
    <row r="708" spans="1:7" x14ac:dyDescent="0.35">
      <c r="A708">
        <v>52.157189000000002</v>
      </c>
      <c r="B708" t="s">
        <v>7317</v>
      </c>
      <c r="C708" s="1" t="s">
        <v>7336</v>
      </c>
      <c r="D708" t="str">
        <f>IF($B708="B","",IFERROR(VLOOKUP($C708,Elster!$I$5:$M$148,3,FALSE),$C708))</f>
        <v/>
      </c>
      <c r="E708" t="str">
        <f>IF($B708="A","",IFERROR(VLOOKUP($C708,Elster!$I$5:$M$148,3,FALSE),$C708))</f>
        <v xml:space="preserve">   "MAX_TEMP_HZK"                                     </v>
      </c>
      <c r="F708">
        <f t="shared" ref="F708:F771" si="23">HEX2DEC(REPLACE(C708,1,2,""))</f>
        <v>41</v>
      </c>
      <c r="G708" s="2">
        <f t="shared" ref="G708:G771" si="24">SUBSTITUTE(A708,"s","")-SUBSTITUTE(A707,"s","")</f>
        <v>5.000000000002558E-3</v>
      </c>
    </row>
    <row r="709" spans="1:7" x14ac:dyDescent="0.35">
      <c r="A709">
        <v>52.157189000000002</v>
      </c>
      <c r="B709" t="s">
        <v>7319</v>
      </c>
      <c r="C709" s="1" t="s">
        <v>7336</v>
      </c>
      <c r="D709" t="str">
        <f>IF($B709="B","",IFERROR(VLOOKUP($C709,Elster!$I$5:$M$148,3,FALSE),$C709))</f>
        <v xml:space="preserve">   "MAX_TEMP_HZK"                                     </v>
      </c>
      <c r="E709" t="str">
        <f>IF($B709="A","",IFERROR(VLOOKUP($C709,Elster!$I$5:$M$148,3,FALSE),$C709))</f>
        <v/>
      </c>
      <c r="F709">
        <f t="shared" si="23"/>
        <v>41</v>
      </c>
      <c r="G709" s="2">
        <f t="shared" si="24"/>
        <v>0</v>
      </c>
    </row>
    <row r="710" spans="1:7" x14ac:dyDescent="0.35">
      <c r="A710">
        <v>53.237977999999998</v>
      </c>
      <c r="B710" t="s">
        <v>7317</v>
      </c>
      <c r="C710" s="1" t="s">
        <v>7318</v>
      </c>
      <c r="D710" t="str">
        <f>IF($B710="B","",IFERROR(VLOOKUP($C710,Elster!$I$5:$M$148,3,FALSE),$C710))</f>
        <v/>
      </c>
      <c r="E710" t="str">
        <f>IF($B710="A","",IFERROR(VLOOKUP($C710,Elster!$I$5:$M$148,3,FALSE),$C710))</f>
        <v xml:space="preserve">   "SAMMLERISTTEMP"                                   </v>
      </c>
      <c r="F710">
        <f t="shared" si="23"/>
        <v>13</v>
      </c>
      <c r="G710" s="2">
        <f t="shared" si="24"/>
        <v>1.0807889999999958</v>
      </c>
    </row>
    <row r="711" spans="1:7" x14ac:dyDescent="0.35">
      <c r="A711">
        <v>53.237977999999998</v>
      </c>
      <c r="B711" t="s">
        <v>7319</v>
      </c>
      <c r="C711" s="1" t="s">
        <v>7318</v>
      </c>
      <c r="D711" t="str">
        <f>IF($B711="B","",IFERROR(VLOOKUP($C711,Elster!$I$5:$M$148,3,FALSE),$C711))</f>
        <v xml:space="preserve">   "SAMMLERISTTEMP"                                   </v>
      </c>
      <c r="E711" t="str">
        <f>IF($B711="A","",IFERROR(VLOOKUP($C711,Elster!$I$5:$M$148,3,FALSE),$C711))</f>
        <v/>
      </c>
      <c r="F711">
        <f t="shared" si="23"/>
        <v>13</v>
      </c>
      <c r="G711" s="2">
        <f t="shared" si="24"/>
        <v>0</v>
      </c>
    </row>
    <row r="712" spans="1:7" x14ac:dyDescent="0.35">
      <c r="A712">
        <v>53.242978000000001</v>
      </c>
      <c r="B712" t="s">
        <v>7319</v>
      </c>
      <c r="C712" s="1" t="s">
        <v>7320</v>
      </c>
      <c r="D712" t="str">
        <f>IF($B712="B","",IFERROR(VLOOKUP($C712,Elster!$I$5:$M$148,3,FALSE),$C712))</f>
        <v>0x000</v>
      </c>
      <c r="E712" t="str">
        <f>IF($B712="A","",IFERROR(VLOOKUP($C712,Elster!$I$5:$M$148,3,FALSE),$C712))</f>
        <v/>
      </c>
      <c r="F712">
        <f t="shared" si="23"/>
        <v>0</v>
      </c>
      <c r="G712" s="2">
        <f t="shared" si="24"/>
        <v>5.000000000002558E-3</v>
      </c>
    </row>
    <row r="713" spans="1:7" x14ac:dyDescent="0.35">
      <c r="A713">
        <v>53.243003999999999</v>
      </c>
      <c r="B713" t="s">
        <v>7317</v>
      </c>
      <c r="C713" s="1" t="s">
        <v>7320</v>
      </c>
      <c r="D713" t="str">
        <f>IF($B713="B","",IFERROR(VLOOKUP($C713,Elster!$I$5:$M$148,3,FALSE),$C713))</f>
        <v/>
      </c>
      <c r="E713" t="str">
        <f>IF($B713="A","",IFERROR(VLOOKUP($C713,Elster!$I$5:$M$148,3,FALSE),$C713))</f>
        <v>0x000</v>
      </c>
      <c r="F713">
        <f t="shared" si="23"/>
        <v>0</v>
      </c>
      <c r="G713" s="2">
        <f t="shared" si="24"/>
        <v>2.5999999998305157E-5</v>
      </c>
    </row>
    <row r="714" spans="1:7" x14ac:dyDescent="0.35">
      <c r="A714">
        <v>53.248004000000002</v>
      </c>
      <c r="B714" t="s">
        <v>7317</v>
      </c>
      <c r="C714" s="1" t="s">
        <v>7339</v>
      </c>
      <c r="D714" t="str">
        <f>IF($B714="B","",IFERROR(VLOOKUP($C714,Elster!$I$5:$M$148,3,FALSE),$C714))</f>
        <v/>
      </c>
      <c r="E714" t="str">
        <f>IF($B714="A","",IFERROR(VLOOKUP($C714,Elster!$I$5:$M$148,3,FALSE),$C714))</f>
        <v xml:space="preserve">   "RAUMSOLLTEMP_II"                                  </v>
      </c>
      <c r="F714">
        <f t="shared" si="23"/>
        <v>6</v>
      </c>
      <c r="G714" s="2">
        <f t="shared" si="24"/>
        <v>5.000000000002558E-3</v>
      </c>
    </row>
    <row r="715" spans="1:7" x14ac:dyDescent="0.35">
      <c r="A715">
        <v>53.248004000000002</v>
      </c>
      <c r="B715" t="s">
        <v>7319</v>
      </c>
      <c r="C715" s="1" t="s">
        <v>7339</v>
      </c>
      <c r="D715" t="str">
        <f>IF($B715="B","",IFERROR(VLOOKUP($C715,Elster!$I$5:$M$148,3,FALSE),$C715))</f>
        <v xml:space="preserve">   "RAUMSOLLTEMP_II"                                  </v>
      </c>
      <c r="E715" t="str">
        <f>IF($B715="A","",IFERROR(VLOOKUP($C715,Elster!$I$5:$M$148,3,FALSE),$C715))</f>
        <v/>
      </c>
      <c r="F715">
        <f t="shared" si="23"/>
        <v>6</v>
      </c>
      <c r="G715" s="2">
        <f t="shared" si="24"/>
        <v>0</v>
      </c>
    </row>
    <row r="716" spans="1:7" x14ac:dyDescent="0.35">
      <c r="A716">
        <v>53.253003</v>
      </c>
      <c r="B716" t="s">
        <v>7317</v>
      </c>
      <c r="C716" s="1" t="s">
        <v>7321</v>
      </c>
      <c r="D716" t="str">
        <f>IF($B716="B","",IFERROR(VLOOKUP($C716,Elster!$I$5:$M$148,3,FALSE),$C716))</f>
        <v/>
      </c>
      <c r="E716" t="str">
        <f>IF($B716="A","",IFERROR(VLOOKUP($C716,Elster!$I$5:$M$148,3,FALSE),$C716))</f>
        <v xml:space="preserve">   "FEHLERMELDUNG"                                    </v>
      </c>
      <c r="F716">
        <f t="shared" si="23"/>
        <v>1</v>
      </c>
      <c r="G716" s="2">
        <f t="shared" si="24"/>
        <v>4.9989999999979773E-3</v>
      </c>
    </row>
    <row r="717" spans="1:7" x14ac:dyDescent="0.35">
      <c r="A717">
        <v>53.253003</v>
      </c>
      <c r="B717" t="s">
        <v>7319</v>
      </c>
      <c r="C717" s="1" t="s">
        <v>7321</v>
      </c>
      <c r="D717" t="str">
        <f>IF($B717="B","",IFERROR(VLOOKUP($C717,Elster!$I$5:$M$148,3,FALSE),$C717))</f>
        <v xml:space="preserve">   "FEHLERMELDUNG"                                    </v>
      </c>
      <c r="E717" t="str">
        <f>IF($B717="A","",IFERROR(VLOOKUP($C717,Elster!$I$5:$M$148,3,FALSE),$C717))</f>
        <v/>
      </c>
      <c r="F717">
        <f t="shared" si="23"/>
        <v>1</v>
      </c>
      <c r="G717" s="2">
        <f t="shared" si="24"/>
        <v>0</v>
      </c>
    </row>
    <row r="718" spans="1:7" x14ac:dyDescent="0.35">
      <c r="A718">
        <v>53.258003000000002</v>
      </c>
      <c r="B718" t="s">
        <v>7317</v>
      </c>
      <c r="C718" s="1" t="s">
        <v>7322</v>
      </c>
      <c r="D718" t="str">
        <f>IF($B718="B","",IFERROR(VLOOKUP($C718,Elster!$I$5:$M$148,3,FALSE),$C718))</f>
        <v/>
      </c>
      <c r="E718" t="str">
        <f>IF($B718="A","",IFERROR(VLOOKUP($C718,Elster!$I$5:$M$148,3,FALSE),$C718))</f>
        <v xml:space="preserve">   "GERAETE_ID"                                       </v>
      </c>
      <c r="F718">
        <f t="shared" si="23"/>
        <v>11</v>
      </c>
      <c r="G718" s="2">
        <f t="shared" si="24"/>
        <v>5.000000000002558E-3</v>
      </c>
    </row>
    <row r="719" spans="1:7" x14ac:dyDescent="0.35">
      <c r="A719">
        <v>53.258003000000002</v>
      </c>
      <c r="B719" t="s">
        <v>7319</v>
      </c>
      <c r="C719" s="1" t="s">
        <v>7322</v>
      </c>
      <c r="D719" t="str">
        <f>IF($B719="B","",IFERROR(VLOOKUP($C719,Elster!$I$5:$M$148,3,FALSE),$C719))</f>
        <v xml:space="preserve">   "GERAETE_ID"                                       </v>
      </c>
      <c r="E719" t="str">
        <f>IF($B719="A","",IFERROR(VLOOKUP($C719,Elster!$I$5:$M$148,3,FALSE),$C719))</f>
        <v/>
      </c>
      <c r="F719">
        <f t="shared" si="23"/>
        <v>11</v>
      </c>
      <c r="G719" s="2">
        <f t="shared" si="24"/>
        <v>0</v>
      </c>
    </row>
    <row r="720" spans="1:7" x14ac:dyDescent="0.35">
      <c r="A720">
        <v>53.263002999999998</v>
      </c>
      <c r="B720" t="s">
        <v>7317</v>
      </c>
      <c r="C720" s="1" t="s">
        <v>7322</v>
      </c>
      <c r="D720" t="str">
        <f>IF($B720="B","",IFERROR(VLOOKUP($C720,Elster!$I$5:$M$148,3,FALSE),$C720))</f>
        <v/>
      </c>
      <c r="E720" t="str">
        <f>IF($B720="A","",IFERROR(VLOOKUP($C720,Elster!$I$5:$M$148,3,FALSE),$C720))</f>
        <v xml:space="preserve">   "GERAETE_ID"                                       </v>
      </c>
      <c r="F720">
        <f t="shared" si="23"/>
        <v>11</v>
      </c>
      <c r="G720" s="2">
        <f t="shared" si="24"/>
        <v>4.9999999999954525E-3</v>
      </c>
    </row>
    <row r="721" spans="1:7" x14ac:dyDescent="0.35">
      <c r="A721">
        <v>53.263002999999998</v>
      </c>
      <c r="B721" t="s">
        <v>7319</v>
      </c>
      <c r="C721" s="1" t="s">
        <v>7322</v>
      </c>
      <c r="D721" t="str">
        <f>IF($B721="B","",IFERROR(VLOOKUP($C721,Elster!$I$5:$M$148,3,FALSE),$C721))</f>
        <v xml:space="preserve">   "GERAETE_ID"                                       </v>
      </c>
      <c r="E721" t="str">
        <f>IF($B721="A","",IFERROR(VLOOKUP($C721,Elster!$I$5:$M$148,3,FALSE),$C721))</f>
        <v/>
      </c>
      <c r="F721">
        <f t="shared" si="23"/>
        <v>11</v>
      </c>
      <c r="G721" s="2">
        <f t="shared" si="24"/>
        <v>0</v>
      </c>
    </row>
    <row r="722" spans="1:7" x14ac:dyDescent="0.35">
      <c r="A722">
        <v>53.268003</v>
      </c>
      <c r="B722" t="s">
        <v>7317</v>
      </c>
      <c r="C722" s="1" t="s">
        <v>7320</v>
      </c>
      <c r="D722" t="str">
        <f>IF($B722="B","",IFERROR(VLOOKUP($C722,Elster!$I$5:$M$148,3,FALSE),$C722))</f>
        <v/>
      </c>
      <c r="E722" t="str">
        <f>IF($B722="A","",IFERROR(VLOOKUP($C722,Elster!$I$5:$M$148,3,FALSE),$C722))</f>
        <v>0x000</v>
      </c>
      <c r="F722">
        <f t="shared" si="23"/>
        <v>0</v>
      </c>
      <c r="G722" s="2">
        <f t="shared" si="24"/>
        <v>5.000000000002558E-3</v>
      </c>
    </row>
    <row r="723" spans="1:7" x14ac:dyDescent="0.35">
      <c r="A723">
        <v>53.268003</v>
      </c>
      <c r="B723" t="s">
        <v>7319</v>
      </c>
      <c r="C723" s="1" t="s">
        <v>7320</v>
      </c>
      <c r="D723" t="str">
        <f>IF($B723="B","",IFERROR(VLOOKUP($C723,Elster!$I$5:$M$148,3,FALSE),$C723))</f>
        <v>0x000</v>
      </c>
      <c r="E723" t="str">
        <f>IF($B723="A","",IFERROR(VLOOKUP($C723,Elster!$I$5:$M$148,3,FALSE),$C723))</f>
        <v/>
      </c>
      <c r="F723">
        <f t="shared" si="23"/>
        <v>0</v>
      </c>
      <c r="G723" s="2">
        <f t="shared" si="24"/>
        <v>0</v>
      </c>
    </row>
    <row r="724" spans="1:7" x14ac:dyDescent="0.35">
      <c r="A724">
        <v>53.273003000000003</v>
      </c>
      <c r="B724" t="s">
        <v>7317</v>
      </c>
      <c r="C724" s="1" t="s">
        <v>7320</v>
      </c>
      <c r="D724" t="str">
        <f>IF($B724="B","",IFERROR(VLOOKUP($C724,Elster!$I$5:$M$148,3,FALSE),$C724))</f>
        <v/>
      </c>
      <c r="E724" t="str">
        <f>IF($B724="A","",IFERROR(VLOOKUP($C724,Elster!$I$5:$M$148,3,FALSE),$C724))</f>
        <v>0x000</v>
      </c>
      <c r="F724">
        <f t="shared" si="23"/>
        <v>0</v>
      </c>
      <c r="G724" s="2">
        <f t="shared" si="24"/>
        <v>5.000000000002558E-3</v>
      </c>
    </row>
    <row r="725" spans="1:7" x14ac:dyDescent="0.35">
      <c r="A725">
        <v>53.273003000000003</v>
      </c>
      <c r="B725" t="s">
        <v>7319</v>
      </c>
      <c r="C725" s="1" t="s">
        <v>7320</v>
      </c>
      <c r="D725" t="str">
        <f>IF($B725="B","",IFERROR(VLOOKUP($C725,Elster!$I$5:$M$148,3,FALSE),$C725))</f>
        <v>0x000</v>
      </c>
      <c r="E725" t="str">
        <f>IF($B725="A","",IFERROR(VLOOKUP($C725,Elster!$I$5:$M$148,3,FALSE),$C725))</f>
        <v/>
      </c>
      <c r="F725">
        <f t="shared" si="23"/>
        <v>0</v>
      </c>
      <c r="G725" s="2">
        <f t="shared" si="24"/>
        <v>0</v>
      </c>
    </row>
    <row r="726" spans="1:7" x14ac:dyDescent="0.35">
      <c r="A726">
        <v>53.278002999999998</v>
      </c>
      <c r="B726" t="s">
        <v>7317</v>
      </c>
      <c r="C726" s="1" t="s">
        <v>7320</v>
      </c>
      <c r="D726" t="str">
        <f>IF($B726="B","",IFERROR(VLOOKUP($C726,Elster!$I$5:$M$148,3,FALSE),$C726))</f>
        <v/>
      </c>
      <c r="E726" t="str">
        <f>IF($B726="A","",IFERROR(VLOOKUP($C726,Elster!$I$5:$M$148,3,FALSE),$C726))</f>
        <v>0x000</v>
      </c>
      <c r="F726">
        <f t="shared" si="23"/>
        <v>0</v>
      </c>
      <c r="G726" s="2">
        <f t="shared" si="24"/>
        <v>4.9999999999954525E-3</v>
      </c>
    </row>
    <row r="727" spans="1:7" x14ac:dyDescent="0.35">
      <c r="A727">
        <v>53.278002999999998</v>
      </c>
      <c r="B727" t="s">
        <v>7319</v>
      </c>
      <c r="C727" s="1" t="s">
        <v>7320</v>
      </c>
      <c r="D727" t="str">
        <f>IF($B727="B","",IFERROR(VLOOKUP($C727,Elster!$I$5:$M$148,3,FALSE),$C727))</f>
        <v>0x000</v>
      </c>
      <c r="E727" t="str">
        <f>IF($B727="A","",IFERROR(VLOOKUP($C727,Elster!$I$5:$M$148,3,FALSE),$C727))</f>
        <v/>
      </c>
      <c r="F727">
        <f t="shared" si="23"/>
        <v>0</v>
      </c>
      <c r="G727" s="2">
        <f t="shared" si="24"/>
        <v>0</v>
      </c>
    </row>
    <row r="728" spans="1:7" x14ac:dyDescent="0.35">
      <c r="A728">
        <v>53.283003000000001</v>
      </c>
      <c r="B728" t="s">
        <v>7317</v>
      </c>
      <c r="C728" s="1" t="s">
        <v>7320</v>
      </c>
      <c r="D728" t="str">
        <f>IF($B728="B","",IFERROR(VLOOKUP($C728,Elster!$I$5:$M$148,3,FALSE),$C728))</f>
        <v/>
      </c>
      <c r="E728" t="str">
        <f>IF($B728="A","",IFERROR(VLOOKUP($C728,Elster!$I$5:$M$148,3,FALSE),$C728))</f>
        <v>0x000</v>
      </c>
      <c r="F728">
        <f t="shared" si="23"/>
        <v>0</v>
      </c>
      <c r="G728" s="2">
        <f t="shared" si="24"/>
        <v>5.000000000002558E-3</v>
      </c>
    </row>
    <row r="729" spans="1:7" x14ac:dyDescent="0.35">
      <c r="A729">
        <v>53.283003000000001</v>
      </c>
      <c r="B729" t="s">
        <v>7319</v>
      </c>
      <c r="C729" s="1" t="s">
        <v>7320</v>
      </c>
      <c r="D729" t="str">
        <f>IF($B729="B","",IFERROR(VLOOKUP($C729,Elster!$I$5:$M$148,3,FALSE),$C729))</f>
        <v>0x000</v>
      </c>
      <c r="E729" t="str">
        <f>IF($B729="A","",IFERROR(VLOOKUP($C729,Elster!$I$5:$M$148,3,FALSE),$C729))</f>
        <v/>
      </c>
      <c r="F729">
        <f t="shared" si="23"/>
        <v>0</v>
      </c>
      <c r="G729" s="2">
        <f t="shared" si="24"/>
        <v>0</v>
      </c>
    </row>
    <row r="730" spans="1:7" x14ac:dyDescent="0.35">
      <c r="A730">
        <v>53.288003000000003</v>
      </c>
      <c r="B730" t="s">
        <v>7317</v>
      </c>
      <c r="C730" s="1" t="s">
        <v>7320</v>
      </c>
      <c r="D730" t="str">
        <f>IF($B730="B","",IFERROR(VLOOKUP($C730,Elster!$I$5:$M$148,3,FALSE),$C730))</f>
        <v/>
      </c>
      <c r="E730" t="str">
        <f>IF($B730="A","",IFERROR(VLOOKUP($C730,Elster!$I$5:$M$148,3,FALSE),$C730))</f>
        <v>0x000</v>
      </c>
      <c r="F730">
        <f t="shared" si="23"/>
        <v>0</v>
      </c>
      <c r="G730" s="2">
        <f t="shared" si="24"/>
        <v>5.000000000002558E-3</v>
      </c>
    </row>
    <row r="731" spans="1:7" x14ac:dyDescent="0.35">
      <c r="A731">
        <v>53.288003000000003</v>
      </c>
      <c r="B731" t="s">
        <v>7319</v>
      </c>
      <c r="C731" s="1" t="s">
        <v>7320</v>
      </c>
      <c r="D731" t="str">
        <f>IF($B731="B","",IFERROR(VLOOKUP($C731,Elster!$I$5:$M$148,3,FALSE),$C731))</f>
        <v>0x000</v>
      </c>
      <c r="E731" t="str">
        <f>IF($B731="A","",IFERROR(VLOOKUP($C731,Elster!$I$5:$M$148,3,FALSE),$C731))</f>
        <v/>
      </c>
      <c r="F731">
        <f t="shared" si="23"/>
        <v>0</v>
      </c>
      <c r="G731" s="2">
        <f t="shared" si="24"/>
        <v>0</v>
      </c>
    </row>
    <row r="732" spans="1:7" x14ac:dyDescent="0.35">
      <c r="A732">
        <v>53.293002999999999</v>
      </c>
      <c r="B732" t="s">
        <v>7317</v>
      </c>
      <c r="C732" s="1" t="s">
        <v>7338</v>
      </c>
      <c r="D732" t="str">
        <f>IF($B732="B","",IFERROR(VLOOKUP($C732,Elster!$I$5:$M$148,3,FALSE),$C732))</f>
        <v/>
      </c>
      <c r="E732" t="str">
        <f>IF($B732="A","",IFERROR(VLOOKUP($C732,Elster!$I$5:$M$148,3,FALSE),$C732))</f>
        <v xml:space="preserve">   "KP"                                               </v>
      </c>
      <c r="F732">
        <f t="shared" si="23"/>
        <v>42</v>
      </c>
      <c r="G732" s="2">
        <f t="shared" si="24"/>
        <v>4.9999999999954525E-3</v>
      </c>
    </row>
    <row r="733" spans="1:7" x14ac:dyDescent="0.35">
      <c r="A733">
        <v>53.293002999999999</v>
      </c>
      <c r="B733" t="s">
        <v>7319</v>
      </c>
      <c r="C733" s="1" t="s">
        <v>7338</v>
      </c>
      <c r="D733" t="str">
        <f>IF($B733="B","",IFERROR(VLOOKUP($C733,Elster!$I$5:$M$148,3,FALSE),$C733))</f>
        <v xml:space="preserve">   "KP"                                               </v>
      </c>
      <c r="E733" t="str">
        <f>IF($B733="A","",IFERROR(VLOOKUP($C733,Elster!$I$5:$M$148,3,FALSE),$C733))</f>
        <v/>
      </c>
      <c r="F733">
        <f t="shared" si="23"/>
        <v>42</v>
      </c>
      <c r="G733" s="2">
        <f t="shared" si="24"/>
        <v>0</v>
      </c>
    </row>
    <row r="734" spans="1:7" x14ac:dyDescent="0.35">
      <c r="A734">
        <v>54.374625000000002</v>
      </c>
      <c r="B734" t="s">
        <v>7317</v>
      </c>
      <c r="C734" s="1" t="s">
        <v>7318</v>
      </c>
      <c r="D734" t="str">
        <f>IF($B734="B","",IFERROR(VLOOKUP($C734,Elster!$I$5:$M$148,3,FALSE),$C734))</f>
        <v/>
      </c>
      <c r="E734" t="str">
        <f>IF($B734="A","",IFERROR(VLOOKUP($C734,Elster!$I$5:$M$148,3,FALSE),$C734))</f>
        <v xml:space="preserve">   "SAMMLERISTTEMP"                                   </v>
      </c>
      <c r="F734">
        <f t="shared" si="23"/>
        <v>13</v>
      </c>
      <c r="G734" s="2">
        <f t="shared" si="24"/>
        <v>1.081622000000003</v>
      </c>
    </row>
    <row r="735" spans="1:7" x14ac:dyDescent="0.35">
      <c r="A735">
        <v>54.374625000000002</v>
      </c>
      <c r="B735" t="s">
        <v>7319</v>
      </c>
      <c r="C735" s="1" t="s">
        <v>7318</v>
      </c>
      <c r="D735" t="str">
        <f>IF($B735="B","",IFERROR(VLOOKUP($C735,Elster!$I$5:$M$148,3,FALSE),$C735))</f>
        <v xml:space="preserve">   "SAMMLERISTTEMP"                                   </v>
      </c>
      <c r="E735" t="str">
        <f>IF($B735="A","",IFERROR(VLOOKUP($C735,Elster!$I$5:$M$148,3,FALSE),$C735))</f>
        <v/>
      </c>
      <c r="F735">
        <f t="shared" si="23"/>
        <v>13</v>
      </c>
      <c r="G735" s="2">
        <f t="shared" si="24"/>
        <v>0</v>
      </c>
    </row>
    <row r="736" spans="1:7" x14ac:dyDescent="0.35">
      <c r="A736">
        <v>54.379624999999997</v>
      </c>
      <c r="B736" t="s">
        <v>7317</v>
      </c>
      <c r="C736" s="1" t="s">
        <v>7320</v>
      </c>
      <c r="D736" t="str">
        <f>IF($B736="B","",IFERROR(VLOOKUP($C736,Elster!$I$5:$M$148,3,FALSE),$C736))</f>
        <v/>
      </c>
      <c r="E736" t="str">
        <f>IF($B736="A","",IFERROR(VLOOKUP($C736,Elster!$I$5:$M$148,3,FALSE),$C736))</f>
        <v>0x000</v>
      </c>
      <c r="F736">
        <f t="shared" si="23"/>
        <v>0</v>
      </c>
      <c r="G736" s="2">
        <f t="shared" si="24"/>
        <v>4.9999999999954525E-3</v>
      </c>
    </row>
    <row r="737" spans="1:7" x14ac:dyDescent="0.35">
      <c r="A737">
        <v>54.379624999999997</v>
      </c>
      <c r="B737" t="s">
        <v>7319</v>
      </c>
      <c r="C737" s="1" t="s">
        <v>7320</v>
      </c>
      <c r="D737" t="str">
        <f>IF($B737="B","",IFERROR(VLOOKUP($C737,Elster!$I$5:$M$148,3,FALSE),$C737))</f>
        <v>0x000</v>
      </c>
      <c r="E737" t="str">
        <f>IF($B737="A","",IFERROR(VLOOKUP($C737,Elster!$I$5:$M$148,3,FALSE),$C737))</f>
        <v/>
      </c>
      <c r="F737">
        <f t="shared" si="23"/>
        <v>0</v>
      </c>
      <c r="G737" s="2">
        <f t="shared" si="24"/>
        <v>0</v>
      </c>
    </row>
    <row r="738" spans="1:7" x14ac:dyDescent="0.35">
      <c r="A738">
        <v>54.384625</v>
      </c>
      <c r="B738" t="s">
        <v>7317</v>
      </c>
      <c r="C738" s="1" t="s">
        <v>7339</v>
      </c>
      <c r="D738" t="str">
        <f>IF($B738="B","",IFERROR(VLOOKUP($C738,Elster!$I$5:$M$148,3,FALSE),$C738))</f>
        <v/>
      </c>
      <c r="E738" t="str">
        <f>IF($B738="A","",IFERROR(VLOOKUP($C738,Elster!$I$5:$M$148,3,FALSE),$C738))</f>
        <v xml:space="preserve">   "RAUMSOLLTEMP_II"                                  </v>
      </c>
      <c r="F738">
        <f t="shared" si="23"/>
        <v>6</v>
      </c>
      <c r="G738" s="2">
        <f t="shared" si="24"/>
        <v>5.000000000002558E-3</v>
      </c>
    </row>
    <row r="739" spans="1:7" x14ac:dyDescent="0.35">
      <c r="A739">
        <v>54.384625</v>
      </c>
      <c r="B739" t="s">
        <v>7319</v>
      </c>
      <c r="C739" s="1" t="s">
        <v>7339</v>
      </c>
      <c r="D739" t="str">
        <f>IF($B739="B","",IFERROR(VLOOKUP($C739,Elster!$I$5:$M$148,3,FALSE),$C739))</f>
        <v xml:space="preserve">   "RAUMSOLLTEMP_II"                                  </v>
      </c>
      <c r="E739" t="str">
        <f>IF($B739="A","",IFERROR(VLOOKUP($C739,Elster!$I$5:$M$148,3,FALSE),$C739))</f>
        <v/>
      </c>
      <c r="F739">
        <f t="shared" si="23"/>
        <v>6</v>
      </c>
      <c r="G739" s="2">
        <f t="shared" si="24"/>
        <v>0</v>
      </c>
    </row>
    <row r="740" spans="1:7" x14ac:dyDescent="0.35">
      <c r="A740">
        <v>54.389625000000002</v>
      </c>
      <c r="B740" t="s">
        <v>7317</v>
      </c>
      <c r="C740" s="1" t="s">
        <v>7321</v>
      </c>
      <c r="D740" t="str">
        <f>IF($B740="B","",IFERROR(VLOOKUP($C740,Elster!$I$5:$M$148,3,FALSE),$C740))</f>
        <v/>
      </c>
      <c r="E740" t="str">
        <f>IF($B740="A","",IFERROR(VLOOKUP($C740,Elster!$I$5:$M$148,3,FALSE),$C740))</f>
        <v xml:space="preserve">   "FEHLERMELDUNG"                                    </v>
      </c>
      <c r="F740">
        <f t="shared" si="23"/>
        <v>1</v>
      </c>
      <c r="G740" s="2">
        <f t="shared" si="24"/>
        <v>5.000000000002558E-3</v>
      </c>
    </row>
    <row r="741" spans="1:7" x14ac:dyDescent="0.35">
      <c r="A741">
        <v>54.389625000000002</v>
      </c>
      <c r="B741" t="s">
        <v>7319</v>
      </c>
      <c r="C741" s="1" t="s">
        <v>7321</v>
      </c>
      <c r="D741" t="str">
        <f>IF($B741="B","",IFERROR(VLOOKUP($C741,Elster!$I$5:$M$148,3,FALSE),$C741))</f>
        <v xml:space="preserve">   "FEHLERMELDUNG"                                    </v>
      </c>
      <c r="E741" t="str">
        <f>IF($B741="A","",IFERROR(VLOOKUP($C741,Elster!$I$5:$M$148,3,FALSE),$C741))</f>
        <v/>
      </c>
      <c r="F741">
        <f t="shared" si="23"/>
        <v>1</v>
      </c>
      <c r="G741" s="2">
        <f t="shared" si="24"/>
        <v>0</v>
      </c>
    </row>
    <row r="742" spans="1:7" x14ac:dyDescent="0.35">
      <c r="A742">
        <v>54.394624999999998</v>
      </c>
      <c r="B742" t="s">
        <v>7319</v>
      </c>
      <c r="C742" s="1" t="s">
        <v>7327</v>
      </c>
      <c r="D742" t="str">
        <f>IF($B742="B","",IFERROR(VLOOKUP($C742,Elster!$I$5:$M$148,3,FALSE),$C742))</f>
        <v xml:space="preserve">   "AUSSENTEMP"                                       </v>
      </c>
      <c r="E742" t="str">
        <f>IF($B742="A","",IFERROR(VLOOKUP($C742,Elster!$I$5:$M$148,3,FALSE),$C742))</f>
        <v/>
      </c>
      <c r="F742">
        <f t="shared" si="23"/>
        <v>12</v>
      </c>
      <c r="G742" s="2">
        <f t="shared" si="24"/>
        <v>4.9999999999954525E-3</v>
      </c>
    </row>
    <row r="743" spans="1:7" x14ac:dyDescent="0.35">
      <c r="A743">
        <v>54.394651000000003</v>
      </c>
      <c r="B743" t="s">
        <v>7317</v>
      </c>
      <c r="C743" s="1" t="s">
        <v>7327</v>
      </c>
      <c r="D743" t="str">
        <f>IF($B743="B","",IFERROR(VLOOKUP($C743,Elster!$I$5:$M$148,3,FALSE),$C743))</f>
        <v/>
      </c>
      <c r="E743" t="str">
        <f>IF($B743="A","",IFERROR(VLOOKUP($C743,Elster!$I$5:$M$148,3,FALSE),$C743))</f>
        <v xml:space="preserve">   "AUSSENTEMP"                                       </v>
      </c>
      <c r="F743">
        <f t="shared" si="23"/>
        <v>12</v>
      </c>
      <c r="G743" s="2">
        <f t="shared" si="24"/>
        <v>2.6000000005410584E-5</v>
      </c>
    </row>
    <row r="744" spans="1:7" x14ac:dyDescent="0.35">
      <c r="A744">
        <v>54.399625</v>
      </c>
      <c r="B744" t="s">
        <v>7319</v>
      </c>
      <c r="C744" s="1" t="s">
        <v>7322</v>
      </c>
      <c r="D744" t="str">
        <f>IF($B744="B","",IFERROR(VLOOKUP($C744,Elster!$I$5:$M$148,3,FALSE),$C744))</f>
        <v xml:space="preserve">   "GERAETE_ID"                                       </v>
      </c>
      <c r="E744" t="str">
        <f>IF($B744="A","",IFERROR(VLOOKUP($C744,Elster!$I$5:$M$148,3,FALSE),$C744))</f>
        <v/>
      </c>
      <c r="F744">
        <f t="shared" si="23"/>
        <v>11</v>
      </c>
      <c r="G744" s="2">
        <f t="shared" si="24"/>
        <v>4.9739999999971474E-3</v>
      </c>
    </row>
    <row r="745" spans="1:7" x14ac:dyDescent="0.35">
      <c r="A745">
        <v>54.399650999999999</v>
      </c>
      <c r="B745" t="s">
        <v>7317</v>
      </c>
      <c r="C745" s="1" t="s">
        <v>7322</v>
      </c>
      <c r="D745" t="str">
        <f>IF($B745="B","",IFERROR(VLOOKUP($C745,Elster!$I$5:$M$148,3,FALSE),$C745))</f>
        <v/>
      </c>
      <c r="E745" t="str">
        <f>IF($B745="A","",IFERROR(VLOOKUP($C745,Elster!$I$5:$M$148,3,FALSE),$C745))</f>
        <v xml:space="preserve">   "GERAETE_ID"                                       </v>
      </c>
      <c r="F745">
        <f t="shared" si="23"/>
        <v>11</v>
      </c>
      <c r="G745" s="2">
        <f t="shared" si="24"/>
        <v>2.5999999998305157E-5</v>
      </c>
    </row>
    <row r="746" spans="1:7" x14ac:dyDescent="0.35">
      <c r="A746">
        <v>54.404625000000003</v>
      </c>
      <c r="B746" t="s">
        <v>7319</v>
      </c>
      <c r="C746" s="1" t="s">
        <v>7320</v>
      </c>
      <c r="D746" t="str">
        <f>IF($B746="B","",IFERROR(VLOOKUP($C746,Elster!$I$5:$M$148,3,FALSE),$C746))</f>
        <v>0x000</v>
      </c>
      <c r="E746" t="str">
        <f>IF($B746="A","",IFERROR(VLOOKUP($C746,Elster!$I$5:$M$148,3,FALSE),$C746))</f>
        <v/>
      </c>
      <c r="F746">
        <f t="shared" si="23"/>
        <v>0</v>
      </c>
      <c r="G746" s="2">
        <f t="shared" si="24"/>
        <v>4.9740000000042528E-3</v>
      </c>
    </row>
    <row r="747" spans="1:7" x14ac:dyDescent="0.35">
      <c r="A747">
        <v>54.404651000000001</v>
      </c>
      <c r="B747" t="s">
        <v>7317</v>
      </c>
      <c r="C747" s="1" t="s">
        <v>7320</v>
      </c>
      <c r="D747" t="str">
        <f>IF($B747="B","",IFERROR(VLOOKUP($C747,Elster!$I$5:$M$148,3,FALSE),$C747))</f>
        <v/>
      </c>
      <c r="E747" t="str">
        <f>IF($B747="A","",IFERROR(VLOOKUP($C747,Elster!$I$5:$M$148,3,FALSE),$C747))</f>
        <v>0x000</v>
      </c>
      <c r="F747">
        <f t="shared" si="23"/>
        <v>0</v>
      </c>
      <c r="G747" s="2">
        <f t="shared" si="24"/>
        <v>2.5999999998305157E-5</v>
      </c>
    </row>
    <row r="748" spans="1:7" x14ac:dyDescent="0.35">
      <c r="A748">
        <v>54.409624000000001</v>
      </c>
      <c r="B748" t="s">
        <v>7319</v>
      </c>
      <c r="C748" s="1" t="s">
        <v>7320</v>
      </c>
      <c r="D748" t="str">
        <f>IF($B748="B","",IFERROR(VLOOKUP($C748,Elster!$I$5:$M$148,3,FALSE),$C748))</f>
        <v>0x000</v>
      </c>
      <c r="E748" t="str">
        <f>IF($B748="A","",IFERROR(VLOOKUP($C748,Elster!$I$5:$M$148,3,FALSE),$C748))</f>
        <v/>
      </c>
      <c r="F748">
        <f t="shared" si="23"/>
        <v>0</v>
      </c>
      <c r="G748" s="2">
        <f t="shared" si="24"/>
        <v>4.9729999999996721E-3</v>
      </c>
    </row>
    <row r="749" spans="1:7" x14ac:dyDescent="0.35">
      <c r="A749">
        <v>54.409650999999997</v>
      </c>
      <c r="B749" t="s">
        <v>7317</v>
      </c>
      <c r="C749" s="1" t="s">
        <v>7320</v>
      </c>
      <c r="D749" t="str">
        <f>IF($B749="B","",IFERROR(VLOOKUP($C749,Elster!$I$5:$M$148,3,FALSE),$C749))</f>
        <v/>
      </c>
      <c r="E749" t="str">
        <f>IF($B749="A","",IFERROR(VLOOKUP($C749,Elster!$I$5:$M$148,3,FALSE),$C749))</f>
        <v>0x000</v>
      </c>
      <c r="F749">
        <f t="shared" si="23"/>
        <v>0</v>
      </c>
      <c r="G749" s="2">
        <f t="shared" si="24"/>
        <v>2.6999999995780399E-5</v>
      </c>
    </row>
    <row r="750" spans="1:7" x14ac:dyDescent="0.35">
      <c r="A750">
        <v>54.414624000000003</v>
      </c>
      <c r="B750" t="s">
        <v>7319</v>
      </c>
      <c r="C750" s="1" t="s">
        <v>7320</v>
      </c>
      <c r="D750" t="str">
        <f>IF($B750="B","",IFERROR(VLOOKUP($C750,Elster!$I$5:$M$148,3,FALSE),$C750))</f>
        <v>0x000</v>
      </c>
      <c r="E750" t="str">
        <f>IF($B750="A","",IFERROR(VLOOKUP($C750,Elster!$I$5:$M$148,3,FALSE),$C750))</f>
        <v/>
      </c>
      <c r="F750">
        <f t="shared" si="23"/>
        <v>0</v>
      </c>
      <c r="G750" s="2">
        <f t="shared" si="24"/>
        <v>4.9730000000067776E-3</v>
      </c>
    </row>
    <row r="751" spans="1:7" x14ac:dyDescent="0.35">
      <c r="A751">
        <v>54.414650000000002</v>
      </c>
      <c r="B751" t="s">
        <v>7317</v>
      </c>
      <c r="C751" s="1" t="s">
        <v>7320</v>
      </c>
      <c r="D751" t="str">
        <f>IF($B751="B","",IFERROR(VLOOKUP($C751,Elster!$I$5:$M$148,3,FALSE),$C751))</f>
        <v/>
      </c>
      <c r="E751" t="str">
        <f>IF($B751="A","",IFERROR(VLOOKUP($C751,Elster!$I$5:$M$148,3,FALSE),$C751))</f>
        <v>0x000</v>
      </c>
      <c r="F751">
        <f t="shared" si="23"/>
        <v>0</v>
      </c>
      <c r="G751" s="2">
        <f t="shared" si="24"/>
        <v>2.5999999998305157E-5</v>
      </c>
    </row>
    <row r="752" spans="1:7" x14ac:dyDescent="0.35">
      <c r="A752">
        <v>54.419623999999999</v>
      </c>
      <c r="B752" t="s">
        <v>7319</v>
      </c>
      <c r="C752" s="1" t="s">
        <v>7320</v>
      </c>
      <c r="D752" t="str">
        <f>IF($B752="B","",IFERROR(VLOOKUP($C752,Elster!$I$5:$M$148,3,FALSE),$C752))</f>
        <v>0x000</v>
      </c>
      <c r="E752" t="str">
        <f>IF($B752="A","",IFERROR(VLOOKUP($C752,Elster!$I$5:$M$148,3,FALSE),$C752))</f>
        <v/>
      </c>
      <c r="F752">
        <f t="shared" si="23"/>
        <v>0</v>
      </c>
      <c r="G752" s="2">
        <f t="shared" si="24"/>
        <v>4.9739999999971474E-3</v>
      </c>
    </row>
    <row r="753" spans="1:7" x14ac:dyDescent="0.35">
      <c r="A753">
        <v>54.419649999999997</v>
      </c>
      <c r="B753" t="s">
        <v>7317</v>
      </c>
      <c r="C753" s="1" t="s">
        <v>7320</v>
      </c>
      <c r="D753" t="str">
        <f>IF($B753="B","",IFERROR(VLOOKUP($C753,Elster!$I$5:$M$148,3,FALSE),$C753))</f>
        <v/>
      </c>
      <c r="E753" t="str">
        <f>IF($B753="A","",IFERROR(VLOOKUP($C753,Elster!$I$5:$M$148,3,FALSE),$C753))</f>
        <v>0x000</v>
      </c>
      <c r="F753">
        <f t="shared" si="23"/>
        <v>0</v>
      </c>
      <c r="G753" s="2">
        <f t="shared" si="24"/>
        <v>2.5999999998305157E-5</v>
      </c>
    </row>
    <row r="754" spans="1:7" x14ac:dyDescent="0.35">
      <c r="A754">
        <v>54.424624000000001</v>
      </c>
      <c r="B754" t="s">
        <v>7319</v>
      </c>
      <c r="C754" s="1" t="s">
        <v>7320</v>
      </c>
      <c r="D754" t="str">
        <f>IF($B754="B","",IFERROR(VLOOKUP($C754,Elster!$I$5:$M$148,3,FALSE),$C754))</f>
        <v>0x000</v>
      </c>
      <c r="E754" t="str">
        <f>IF($B754="A","",IFERROR(VLOOKUP($C754,Elster!$I$5:$M$148,3,FALSE),$C754))</f>
        <v/>
      </c>
      <c r="F754">
        <f t="shared" si="23"/>
        <v>0</v>
      </c>
      <c r="G754" s="2">
        <f t="shared" si="24"/>
        <v>4.9740000000042528E-3</v>
      </c>
    </row>
    <row r="755" spans="1:7" x14ac:dyDescent="0.35">
      <c r="A755">
        <v>54.42465</v>
      </c>
      <c r="B755" t="s">
        <v>7317</v>
      </c>
      <c r="C755" s="1" t="s">
        <v>7320</v>
      </c>
      <c r="D755" t="str">
        <f>IF($B755="B","",IFERROR(VLOOKUP($C755,Elster!$I$5:$M$148,3,FALSE),$C755))</f>
        <v/>
      </c>
      <c r="E755" t="str">
        <f>IF($B755="A","",IFERROR(VLOOKUP($C755,Elster!$I$5:$M$148,3,FALSE),$C755))</f>
        <v>0x000</v>
      </c>
      <c r="F755">
        <f t="shared" si="23"/>
        <v>0</v>
      </c>
      <c r="G755" s="2">
        <f t="shared" si="24"/>
        <v>2.5999999998305157E-5</v>
      </c>
    </row>
    <row r="756" spans="1:7" x14ac:dyDescent="0.35">
      <c r="A756">
        <v>54.429650000000002</v>
      </c>
      <c r="B756" t="s">
        <v>7317</v>
      </c>
      <c r="C756" s="1" t="s">
        <v>7340</v>
      </c>
      <c r="D756" t="str">
        <f>IF($B756="B","",IFERROR(VLOOKUP($C756,Elster!$I$5:$M$148,3,FALSE),$C756))</f>
        <v/>
      </c>
      <c r="E756" t="str">
        <f>IF($B756="A","",IFERROR(VLOOKUP($C756,Elster!$I$5:$M$148,3,FALSE),$C756))</f>
        <v xml:space="preserve">   "TN"                                               </v>
      </c>
      <c r="F756">
        <f t="shared" si="23"/>
        <v>43</v>
      </c>
      <c r="G756" s="2">
        <f t="shared" si="24"/>
        <v>5.000000000002558E-3</v>
      </c>
    </row>
    <row r="757" spans="1:7" x14ac:dyDescent="0.35">
      <c r="A757">
        <v>54.429650000000002</v>
      </c>
      <c r="B757" t="s">
        <v>7319</v>
      </c>
      <c r="C757" s="1" t="s">
        <v>7340</v>
      </c>
      <c r="D757" t="str">
        <f>IF($B757="B","",IFERROR(VLOOKUP($C757,Elster!$I$5:$M$148,3,FALSE),$C757))</f>
        <v xml:space="preserve">   "TN"                                               </v>
      </c>
      <c r="E757" t="str">
        <f>IF($B757="A","",IFERROR(VLOOKUP($C757,Elster!$I$5:$M$148,3,FALSE),$C757))</f>
        <v/>
      </c>
      <c r="F757">
        <f t="shared" si="23"/>
        <v>43</v>
      </c>
      <c r="G757" s="2">
        <f t="shared" si="24"/>
        <v>0</v>
      </c>
    </row>
    <row r="758" spans="1:7" x14ac:dyDescent="0.35">
      <c r="A758">
        <v>55.510855999999997</v>
      </c>
      <c r="B758" t="s">
        <v>7317</v>
      </c>
      <c r="C758" s="1" t="s">
        <v>7318</v>
      </c>
      <c r="D758" t="str">
        <f>IF($B758="B","",IFERROR(VLOOKUP($C758,Elster!$I$5:$M$148,3,FALSE),$C758))</f>
        <v/>
      </c>
      <c r="E758" t="str">
        <f>IF($B758="A","",IFERROR(VLOOKUP($C758,Elster!$I$5:$M$148,3,FALSE),$C758))</f>
        <v xml:space="preserve">   "SAMMLERISTTEMP"                                   </v>
      </c>
      <c r="F758">
        <f t="shared" si="23"/>
        <v>13</v>
      </c>
      <c r="G758" s="2">
        <f t="shared" si="24"/>
        <v>1.0812059999999946</v>
      </c>
    </row>
    <row r="759" spans="1:7" x14ac:dyDescent="0.35">
      <c r="A759">
        <v>55.510855999999997</v>
      </c>
      <c r="B759" t="s">
        <v>7319</v>
      </c>
      <c r="C759" s="1" t="s">
        <v>7318</v>
      </c>
      <c r="D759" t="str">
        <f>IF($B759="B","",IFERROR(VLOOKUP($C759,Elster!$I$5:$M$148,3,FALSE),$C759))</f>
        <v xml:space="preserve">   "SAMMLERISTTEMP"                                   </v>
      </c>
      <c r="E759" t="str">
        <f>IF($B759="A","",IFERROR(VLOOKUP($C759,Elster!$I$5:$M$148,3,FALSE),$C759))</f>
        <v/>
      </c>
      <c r="F759">
        <f t="shared" si="23"/>
        <v>13</v>
      </c>
      <c r="G759" s="2">
        <f t="shared" si="24"/>
        <v>0</v>
      </c>
    </row>
    <row r="760" spans="1:7" x14ac:dyDescent="0.35">
      <c r="A760">
        <v>55.515855999999999</v>
      </c>
      <c r="B760" t="s">
        <v>7317</v>
      </c>
      <c r="C760" s="1" t="s">
        <v>7320</v>
      </c>
      <c r="D760" t="str">
        <f>IF($B760="B","",IFERROR(VLOOKUP($C760,Elster!$I$5:$M$148,3,FALSE),$C760))</f>
        <v/>
      </c>
      <c r="E760" t="str">
        <f>IF($B760="A","",IFERROR(VLOOKUP($C760,Elster!$I$5:$M$148,3,FALSE),$C760))</f>
        <v>0x000</v>
      </c>
      <c r="F760">
        <f t="shared" si="23"/>
        <v>0</v>
      </c>
      <c r="G760" s="2">
        <f t="shared" si="24"/>
        <v>5.000000000002558E-3</v>
      </c>
    </row>
    <row r="761" spans="1:7" x14ac:dyDescent="0.35">
      <c r="A761">
        <v>55.515855999999999</v>
      </c>
      <c r="B761" t="s">
        <v>7319</v>
      </c>
      <c r="C761" s="1" t="s">
        <v>7320</v>
      </c>
      <c r="D761" t="str">
        <f>IF($B761="B","",IFERROR(VLOOKUP($C761,Elster!$I$5:$M$148,3,FALSE),$C761))</f>
        <v>0x000</v>
      </c>
      <c r="E761" t="str">
        <f>IF($B761="A","",IFERROR(VLOOKUP($C761,Elster!$I$5:$M$148,3,FALSE),$C761))</f>
        <v/>
      </c>
      <c r="F761">
        <f t="shared" si="23"/>
        <v>0</v>
      </c>
      <c r="G761" s="2">
        <f t="shared" si="24"/>
        <v>0</v>
      </c>
    </row>
    <row r="762" spans="1:7" x14ac:dyDescent="0.35">
      <c r="A762">
        <v>55.520856000000002</v>
      </c>
      <c r="B762" t="s">
        <v>7317</v>
      </c>
      <c r="C762" s="1" t="s">
        <v>7339</v>
      </c>
      <c r="D762" t="str">
        <f>IF($B762="B","",IFERROR(VLOOKUP($C762,Elster!$I$5:$M$148,3,FALSE),$C762))</f>
        <v/>
      </c>
      <c r="E762" t="str">
        <f>IF($B762="A","",IFERROR(VLOOKUP($C762,Elster!$I$5:$M$148,3,FALSE),$C762))</f>
        <v xml:space="preserve">   "RAUMSOLLTEMP_II"                                  </v>
      </c>
      <c r="F762">
        <f t="shared" si="23"/>
        <v>6</v>
      </c>
      <c r="G762" s="2">
        <f t="shared" si="24"/>
        <v>5.000000000002558E-3</v>
      </c>
    </row>
    <row r="763" spans="1:7" x14ac:dyDescent="0.35">
      <c r="A763">
        <v>55.520856000000002</v>
      </c>
      <c r="B763" t="s">
        <v>7319</v>
      </c>
      <c r="C763" s="1" t="s">
        <v>7339</v>
      </c>
      <c r="D763" t="str">
        <f>IF($B763="B","",IFERROR(VLOOKUP($C763,Elster!$I$5:$M$148,3,FALSE),$C763))</f>
        <v xml:space="preserve">   "RAUMSOLLTEMP_II"                                  </v>
      </c>
      <c r="E763" t="str">
        <f>IF($B763="A","",IFERROR(VLOOKUP($C763,Elster!$I$5:$M$148,3,FALSE),$C763))</f>
        <v/>
      </c>
      <c r="F763">
        <f t="shared" si="23"/>
        <v>6</v>
      </c>
      <c r="G763" s="2">
        <f t="shared" si="24"/>
        <v>0</v>
      </c>
    </row>
    <row r="764" spans="1:7" x14ac:dyDescent="0.35">
      <c r="A764">
        <v>55.525855999999997</v>
      </c>
      <c r="B764" t="s">
        <v>7317</v>
      </c>
      <c r="C764" s="1" t="s">
        <v>7321</v>
      </c>
      <c r="D764" t="str">
        <f>IF($B764="B","",IFERROR(VLOOKUP($C764,Elster!$I$5:$M$148,3,FALSE),$C764))</f>
        <v/>
      </c>
      <c r="E764" t="str">
        <f>IF($B764="A","",IFERROR(VLOOKUP($C764,Elster!$I$5:$M$148,3,FALSE),$C764))</f>
        <v xml:space="preserve">   "FEHLERMELDUNG"                                    </v>
      </c>
      <c r="F764">
        <f t="shared" si="23"/>
        <v>1</v>
      </c>
      <c r="G764" s="2">
        <f t="shared" si="24"/>
        <v>4.9999999999954525E-3</v>
      </c>
    </row>
    <row r="765" spans="1:7" x14ac:dyDescent="0.35">
      <c r="A765">
        <v>55.525855999999997</v>
      </c>
      <c r="B765" t="s">
        <v>7319</v>
      </c>
      <c r="C765" s="1" t="s">
        <v>7321</v>
      </c>
      <c r="D765" t="str">
        <f>IF($B765="B","",IFERROR(VLOOKUP($C765,Elster!$I$5:$M$148,3,FALSE),$C765))</f>
        <v xml:space="preserve">   "FEHLERMELDUNG"                                    </v>
      </c>
      <c r="E765" t="str">
        <f>IF($B765="A","",IFERROR(VLOOKUP($C765,Elster!$I$5:$M$148,3,FALSE),$C765))</f>
        <v/>
      </c>
      <c r="F765">
        <f t="shared" si="23"/>
        <v>1</v>
      </c>
      <c r="G765" s="2">
        <f t="shared" si="24"/>
        <v>0</v>
      </c>
    </row>
    <row r="766" spans="1:7" x14ac:dyDescent="0.35">
      <c r="A766">
        <v>55.530856</v>
      </c>
      <c r="B766" t="s">
        <v>7317</v>
      </c>
      <c r="C766" s="1" t="s">
        <v>7318</v>
      </c>
      <c r="D766" t="str">
        <f>IF($B766="B","",IFERROR(VLOOKUP($C766,Elster!$I$5:$M$148,3,FALSE),$C766))</f>
        <v/>
      </c>
      <c r="E766" t="str">
        <f>IF($B766="A","",IFERROR(VLOOKUP($C766,Elster!$I$5:$M$148,3,FALSE),$C766))</f>
        <v xml:space="preserve">   "SAMMLERISTTEMP"                                   </v>
      </c>
      <c r="F766">
        <f t="shared" si="23"/>
        <v>13</v>
      </c>
      <c r="G766" s="2">
        <f t="shared" si="24"/>
        <v>5.000000000002558E-3</v>
      </c>
    </row>
    <row r="767" spans="1:7" x14ac:dyDescent="0.35">
      <c r="A767">
        <v>55.530856</v>
      </c>
      <c r="B767" t="s">
        <v>7319</v>
      </c>
      <c r="C767" s="1" t="s">
        <v>7318</v>
      </c>
      <c r="D767" t="str">
        <f>IF($B767="B","",IFERROR(VLOOKUP($C767,Elster!$I$5:$M$148,3,FALSE),$C767))</f>
        <v xml:space="preserve">   "SAMMLERISTTEMP"                                   </v>
      </c>
      <c r="E767" t="str">
        <f>IF($B767="A","",IFERROR(VLOOKUP($C767,Elster!$I$5:$M$148,3,FALSE),$C767))</f>
        <v/>
      </c>
      <c r="F767">
        <f t="shared" si="23"/>
        <v>13</v>
      </c>
      <c r="G767" s="2">
        <f t="shared" si="24"/>
        <v>0</v>
      </c>
    </row>
    <row r="768" spans="1:7" x14ac:dyDescent="0.35">
      <c r="A768">
        <v>55.535854999999998</v>
      </c>
      <c r="B768" t="s">
        <v>7317</v>
      </c>
      <c r="C768" s="1" t="s">
        <v>7322</v>
      </c>
      <c r="D768" t="str">
        <f>IF($B768="B","",IFERROR(VLOOKUP($C768,Elster!$I$5:$M$148,3,FALSE),$C768))</f>
        <v/>
      </c>
      <c r="E768" t="str">
        <f>IF($B768="A","",IFERROR(VLOOKUP($C768,Elster!$I$5:$M$148,3,FALSE),$C768))</f>
        <v xml:space="preserve">   "GERAETE_ID"                                       </v>
      </c>
      <c r="F768">
        <f t="shared" si="23"/>
        <v>11</v>
      </c>
      <c r="G768" s="2">
        <f t="shared" si="24"/>
        <v>4.9989999999979773E-3</v>
      </c>
    </row>
    <row r="769" spans="1:7" x14ac:dyDescent="0.35">
      <c r="A769">
        <v>55.535854999999998</v>
      </c>
      <c r="B769" t="s">
        <v>7319</v>
      </c>
      <c r="C769" s="1" t="s">
        <v>7322</v>
      </c>
      <c r="D769" t="str">
        <f>IF($B769="B","",IFERROR(VLOOKUP($C769,Elster!$I$5:$M$148,3,FALSE),$C769))</f>
        <v xml:space="preserve">   "GERAETE_ID"                                       </v>
      </c>
      <c r="E769" t="str">
        <f>IF($B769="A","",IFERROR(VLOOKUP($C769,Elster!$I$5:$M$148,3,FALSE),$C769))</f>
        <v/>
      </c>
      <c r="F769">
        <f t="shared" si="23"/>
        <v>11</v>
      </c>
      <c r="G769" s="2">
        <f t="shared" si="24"/>
        <v>0</v>
      </c>
    </row>
    <row r="770" spans="1:7" x14ac:dyDescent="0.35">
      <c r="A770">
        <v>55.540855000000001</v>
      </c>
      <c r="B770" t="s">
        <v>7317</v>
      </c>
      <c r="C770" s="1" t="s">
        <v>7320</v>
      </c>
      <c r="D770" t="str">
        <f>IF($B770="B","",IFERROR(VLOOKUP($C770,Elster!$I$5:$M$148,3,FALSE),$C770))</f>
        <v/>
      </c>
      <c r="E770" t="str">
        <f>IF($B770="A","",IFERROR(VLOOKUP($C770,Elster!$I$5:$M$148,3,FALSE),$C770))</f>
        <v>0x000</v>
      </c>
      <c r="F770">
        <f t="shared" si="23"/>
        <v>0</v>
      </c>
      <c r="G770" s="2">
        <f t="shared" si="24"/>
        <v>5.000000000002558E-3</v>
      </c>
    </row>
    <row r="771" spans="1:7" x14ac:dyDescent="0.35">
      <c r="A771">
        <v>55.540855000000001</v>
      </c>
      <c r="B771" t="s">
        <v>7319</v>
      </c>
      <c r="C771" s="1" t="s">
        <v>7320</v>
      </c>
      <c r="D771" t="str">
        <f>IF($B771="B","",IFERROR(VLOOKUP($C771,Elster!$I$5:$M$148,3,FALSE),$C771))</f>
        <v>0x000</v>
      </c>
      <c r="E771" t="str">
        <f>IF($B771="A","",IFERROR(VLOOKUP($C771,Elster!$I$5:$M$148,3,FALSE),$C771))</f>
        <v/>
      </c>
      <c r="F771">
        <f t="shared" si="23"/>
        <v>0</v>
      </c>
      <c r="G771" s="2">
        <f t="shared" si="24"/>
        <v>0</v>
      </c>
    </row>
    <row r="772" spans="1:7" x14ac:dyDescent="0.35">
      <c r="A772">
        <v>55.545855000000003</v>
      </c>
      <c r="B772" t="s">
        <v>7317</v>
      </c>
      <c r="C772" s="1" t="s">
        <v>7320</v>
      </c>
      <c r="D772" t="str">
        <f>IF($B772="B","",IFERROR(VLOOKUP($C772,Elster!$I$5:$M$148,3,FALSE),$C772))</f>
        <v/>
      </c>
      <c r="E772" t="str">
        <f>IF($B772="A","",IFERROR(VLOOKUP($C772,Elster!$I$5:$M$148,3,FALSE),$C772))</f>
        <v>0x000</v>
      </c>
      <c r="F772">
        <f t="shared" ref="F772:F835" si="25">HEX2DEC(REPLACE(C772,1,2,""))</f>
        <v>0</v>
      </c>
      <c r="G772" s="2">
        <f t="shared" ref="G772:G835" si="26">SUBSTITUTE(A772,"s","")-SUBSTITUTE(A771,"s","")</f>
        <v>5.000000000002558E-3</v>
      </c>
    </row>
    <row r="773" spans="1:7" x14ac:dyDescent="0.35">
      <c r="A773">
        <v>55.545855000000003</v>
      </c>
      <c r="B773" t="s">
        <v>7319</v>
      </c>
      <c r="C773" s="1" t="s">
        <v>7320</v>
      </c>
      <c r="D773" t="str">
        <f>IF($B773="B","",IFERROR(VLOOKUP($C773,Elster!$I$5:$M$148,3,FALSE),$C773))</f>
        <v>0x000</v>
      </c>
      <c r="E773" t="str">
        <f>IF($B773="A","",IFERROR(VLOOKUP($C773,Elster!$I$5:$M$148,3,FALSE),$C773))</f>
        <v/>
      </c>
      <c r="F773">
        <f t="shared" si="25"/>
        <v>0</v>
      </c>
      <c r="G773" s="2">
        <f t="shared" si="26"/>
        <v>0</v>
      </c>
    </row>
    <row r="774" spans="1:7" x14ac:dyDescent="0.35">
      <c r="A774">
        <v>55.550854999999999</v>
      </c>
      <c r="B774" t="s">
        <v>7317</v>
      </c>
      <c r="C774" s="1" t="s">
        <v>7320</v>
      </c>
      <c r="D774" t="str">
        <f>IF($B774="B","",IFERROR(VLOOKUP($C774,Elster!$I$5:$M$148,3,FALSE),$C774))</f>
        <v/>
      </c>
      <c r="E774" t="str">
        <f>IF($B774="A","",IFERROR(VLOOKUP($C774,Elster!$I$5:$M$148,3,FALSE),$C774))</f>
        <v>0x000</v>
      </c>
      <c r="F774">
        <f t="shared" si="25"/>
        <v>0</v>
      </c>
      <c r="G774" s="2">
        <f t="shared" si="26"/>
        <v>4.9999999999954525E-3</v>
      </c>
    </row>
    <row r="775" spans="1:7" x14ac:dyDescent="0.35">
      <c r="A775">
        <v>55.550854999999999</v>
      </c>
      <c r="B775" t="s">
        <v>7319</v>
      </c>
      <c r="C775" s="1" t="s">
        <v>7320</v>
      </c>
      <c r="D775" t="str">
        <f>IF($B775="B","",IFERROR(VLOOKUP($C775,Elster!$I$5:$M$148,3,FALSE),$C775))</f>
        <v>0x000</v>
      </c>
      <c r="E775" t="str">
        <f>IF($B775="A","",IFERROR(VLOOKUP($C775,Elster!$I$5:$M$148,3,FALSE),$C775))</f>
        <v/>
      </c>
      <c r="F775">
        <f t="shared" si="25"/>
        <v>0</v>
      </c>
      <c r="G775" s="2">
        <f t="shared" si="26"/>
        <v>0</v>
      </c>
    </row>
    <row r="776" spans="1:7" x14ac:dyDescent="0.35">
      <c r="A776">
        <v>55.555855000000001</v>
      </c>
      <c r="B776" t="s">
        <v>7319</v>
      </c>
      <c r="C776" s="1" t="s">
        <v>7320</v>
      </c>
      <c r="D776" t="str">
        <f>IF($B776="B","",IFERROR(VLOOKUP($C776,Elster!$I$5:$M$148,3,FALSE),$C776))</f>
        <v>0x000</v>
      </c>
      <c r="E776" t="str">
        <f>IF($B776="A","",IFERROR(VLOOKUP($C776,Elster!$I$5:$M$148,3,FALSE),$C776))</f>
        <v/>
      </c>
      <c r="F776">
        <f t="shared" si="25"/>
        <v>0</v>
      </c>
      <c r="G776" s="2">
        <f t="shared" si="26"/>
        <v>5.000000000002558E-3</v>
      </c>
    </row>
    <row r="777" spans="1:7" x14ac:dyDescent="0.35">
      <c r="A777">
        <v>55.555880999999999</v>
      </c>
      <c r="B777" t="s">
        <v>7317</v>
      </c>
      <c r="C777" s="1" t="s">
        <v>7320</v>
      </c>
      <c r="D777" t="str">
        <f>IF($B777="B","",IFERROR(VLOOKUP($C777,Elster!$I$5:$M$148,3,FALSE),$C777))</f>
        <v/>
      </c>
      <c r="E777" t="str">
        <f>IF($B777="A","",IFERROR(VLOOKUP($C777,Elster!$I$5:$M$148,3,FALSE),$C777))</f>
        <v>0x000</v>
      </c>
      <c r="F777">
        <f t="shared" si="25"/>
        <v>0</v>
      </c>
      <c r="G777" s="2">
        <f t="shared" si="26"/>
        <v>2.5999999998305157E-5</v>
      </c>
    </row>
    <row r="778" spans="1:7" x14ac:dyDescent="0.35">
      <c r="A778">
        <v>55.560881000000002</v>
      </c>
      <c r="B778" t="s">
        <v>7317</v>
      </c>
      <c r="C778" s="1" t="s">
        <v>7320</v>
      </c>
      <c r="D778" t="str">
        <f>IF($B778="B","",IFERROR(VLOOKUP($C778,Elster!$I$5:$M$148,3,FALSE),$C778))</f>
        <v/>
      </c>
      <c r="E778" t="str">
        <f>IF($B778="A","",IFERROR(VLOOKUP($C778,Elster!$I$5:$M$148,3,FALSE),$C778))</f>
        <v>0x000</v>
      </c>
      <c r="F778">
        <f t="shared" si="25"/>
        <v>0</v>
      </c>
      <c r="G778" s="2">
        <f t="shared" si="26"/>
        <v>5.000000000002558E-3</v>
      </c>
    </row>
    <row r="779" spans="1:7" x14ac:dyDescent="0.35">
      <c r="A779">
        <v>55.560881000000002</v>
      </c>
      <c r="B779" t="s">
        <v>7319</v>
      </c>
      <c r="C779" s="1" t="s">
        <v>7320</v>
      </c>
      <c r="D779" t="str">
        <f>IF($B779="B","",IFERROR(VLOOKUP($C779,Elster!$I$5:$M$148,3,FALSE),$C779))</f>
        <v>0x000</v>
      </c>
      <c r="E779" t="str">
        <f>IF($B779="A","",IFERROR(VLOOKUP($C779,Elster!$I$5:$M$148,3,FALSE),$C779))</f>
        <v/>
      </c>
      <c r="F779">
        <f t="shared" si="25"/>
        <v>0</v>
      </c>
      <c r="G779" s="2">
        <f t="shared" si="26"/>
        <v>0</v>
      </c>
    </row>
    <row r="780" spans="1:7" x14ac:dyDescent="0.35">
      <c r="A780">
        <v>55.565880999999997</v>
      </c>
      <c r="B780" t="s">
        <v>7317</v>
      </c>
      <c r="C780" s="1" t="s">
        <v>7342</v>
      </c>
      <c r="D780" t="str">
        <f>IF($B780="B","",IFERROR(VLOOKUP($C780,Elster!$I$5:$M$148,3,FALSE),$C780))</f>
        <v/>
      </c>
      <c r="E780" t="str">
        <f>IF($B780="A","",IFERROR(VLOOKUP($C780,Elster!$I$5:$M$148,3,FALSE),$C780))</f>
        <v xml:space="preserve">   "MISCHERLAUFZEIT"                                  </v>
      </c>
      <c r="F780">
        <f t="shared" si="25"/>
        <v>44</v>
      </c>
      <c r="G780" s="2">
        <f t="shared" si="26"/>
        <v>4.9999999999954525E-3</v>
      </c>
    </row>
    <row r="781" spans="1:7" x14ac:dyDescent="0.35">
      <c r="A781">
        <v>55.565880999999997</v>
      </c>
      <c r="B781" t="s">
        <v>7319</v>
      </c>
      <c r="C781" s="1" t="s">
        <v>7342</v>
      </c>
      <c r="D781" t="str">
        <f>IF($B781="B","",IFERROR(VLOOKUP($C781,Elster!$I$5:$M$148,3,FALSE),$C781))</f>
        <v xml:space="preserve">   "MISCHERLAUFZEIT"                                  </v>
      </c>
      <c r="E781" t="str">
        <f>IF($B781="A","",IFERROR(VLOOKUP($C781,Elster!$I$5:$M$148,3,FALSE),$C781))</f>
        <v/>
      </c>
      <c r="F781">
        <f t="shared" si="25"/>
        <v>44</v>
      </c>
      <c r="G781" s="2">
        <f t="shared" si="26"/>
        <v>0</v>
      </c>
    </row>
    <row r="782" spans="1:7" x14ac:dyDescent="0.35">
      <c r="A782">
        <v>56.645003000000003</v>
      </c>
      <c r="B782" t="s">
        <v>7317</v>
      </c>
      <c r="C782" s="1" t="s">
        <v>7318</v>
      </c>
      <c r="D782" t="str">
        <f>IF($B782="B","",IFERROR(VLOOKUP($C782,Elster!$I$5:$M$148,3,FALSE),$C782))</f>
        <v/>
      </c>
      <c r="E782" t="str">
        <f>IF($B782="A","",IFERROR(VLOOKUP($C782,Elster!$I$5:$M$148,3,FALSE),$C782))</f>
        <v xml:space="preserve">   "SAMMLERISTTEMP"                                   </v>
      </c>
      <c r="F782">
        <f t="shared" si="25"/>
        <v>13</v>
      </c>
      <c r="G782" s="2">
        <f t="shared" si="26"/>
        <v>1.0791220000000052</v>
      </c>
    </row>
    <row r="783" spans="1:7" x14ac:dyDescent="0.35">
      <c r="A783">
        <v>56.645003000000003</v>
      </c>
      <c r="B783" t="s">
        <v>7319</v>
      </c>
      <c r="C783" s="1" t="s">
        <v>7318</v>
      </c>
      <c r="D783" t="str">
        <f>IF($B783="B","",IFERROR(VLOOKUP($C783,Elster!$I$5:$M$148,3,FALSE),$C783))</f>
        <v xml:space="preserve">   "SAMMLERISTTEMP"                                   </v>
      </c>
      <c r="E783" t="str">
        <f>IF($B783="A","",IFERROR(VLOOKUP($C783,Elster!$I$5:$M$148,3,FALSE),$C783))</f>
        <v/>
      </c>
      <c r="F783">
        <f t="shared" si="25"/>
        <v>13</v>
      </c>
      <c r="G783" s="2">
        <f t="shared" si="26"/>
        <v>0</v>
      </c>
    </row>
    <row r="784" spans="1:7" x14ac:dyDescent="0.35">
      <c r="A784">
        <v>56.650002999999998</v>
      </c>
      <c r="B784" t="s">
        <v>7317</v>
      </c>
      <c r="C784" s="1" t="s">
        <v>7320</v>
      </c>
      <c r="D784" t="str">
        <f>IF($B784="B","",IFERROR(VLOOKUP($C784,Elster!$I$5:$M$148,3,FALSE),$C784))</f>
        <v/>
      </c>
      <c r="E784" t="str">
        <f>IF($B784="A","",IFERROR(VLOOKUP($C784,Elster!$I$5:$M$148,3,FALSE),$C784))</f>
        <v>0x000</v>
      </c>
      <c r="F784">
        <f t="shared" si="25"/>
        <v>0</v>
      </c>
      <c r="G784" s="2">
        <f t="shared" si="26"/>
        <v>4.9999999999954525E-3</v>
      </c>
    </row>
    <row r="785" spans="1:7" x14ac:dyDescent="0.35">
      <c r="A785">
        <v>56.650002999999998</v>
      </c>
      <c r="B785" t="s">
        <v>7319</v>
      </c>
      <c r="C785" s="1" t="s">
        <v>7320</v>
      </c>
      <c r="D785" t="str">
        <f>IF($B785="B","",IFERROR(VLOOKUP($C785,Elster!$I$5:$M$148,3,FALSE),$C785))</f>
        <v>0x000</v>
      </c>
      <c r="E785" t="str">
        <f>IF($B785="A","",IFERROR(VLOOKUP($C785,Elster!$I$5:$M$148,3,FALSE),$C785))</f>
        <v/>
      </c>
      <c r="F785">
        <f t="shared" si="25"/>
        <v>0</v>
      </c>
      <c r="G785" s="2">
        <f t="shared" si="26"/>
        <v>0</v>
      </c>
    </row>
    <row r="786" spans="1:7" x14ac:dyDescent="0.35">
      <c r="A786">
        <v>56.655003000000001</v>
      </c>
      <c r="B786" t="s">
        <v>7317</v>
      </c>
      <c r="C786" s="1" t="s">
        <v>7339</v>
      </c>
      <c r="D786" t="str">
        <f>IF($B786="B","",IFERROR(VLOOKUP($C786,Elster!$I$5:$M$148,3,FALSE),$C786))</f>
        <v/>
      </c>
      <c r="E786" t="str">
        <f>IF($B786="A","",IFERROR(VLOOKUP($C786,Elster!$I$5:$M$148,3,FALSE),$C786))</f>
        <v xml:space="preserve">   "RAUMSOLLTEMP_II"                                  </v>
      </c>
      <c r="F786">
        <f t="shared" si="25"/>
        <v>6</v>
      </c>
      <c r="G786" s="2">
        <f t="shared" si="26"/>
        <v>5.000000000002558E-3</v>
      </c>
    </row>
    <row r="787" spans="1:7" x14ac:dyDescent="0.35">
      <c r="A787">
        <v>56.655003000000001</v>
      </c>
      <c r="B787" t="s">
        <v>7319</v>
      </c>
      <c r="C787" s="1" t="s">
        <v>7339</v>
      </c>
      <c r="D787" t="str">
        <f>IF($B787="B","",IFERROR(VLOOKUP($C787,Elster!$I$5:$M$148,3,FALSE),$C787))</f>
        <v xml:space="preserve">   "RAUMSOLLTEMP_II"                                  </v>
      </c>
      <c r="E787" t="str">
        <f>IF($B787="A","",IFERROR(VLOOKUP($C787,Elster!$I$5:$M$148,3,FALSE),$C787))</f>
        <v/>
      </c>
      <c r="F787">
        <f t="shared" si="25"/>
        <v>6</v>
      </c>
      <c r="G787" s="2">
        <f t="shared" si="26"/>
        <v>0</v>
      </c>
    </row>
    <row r="788" spans="1:7" x14ac:dyDescent="0.35">
      <c r="A788">
        <v>56.660003000000003</v>
      </c>
      <c r="B788" t="s">
        <v>7317</v>
      </c>
      <c r="C788" s="1" t="s">
        <v>7321</v>
      </c>
      <c r="D788" t="str">
        <f>IF($B788="B","",IFERROR(VLOOKUP($C788,Elster!$I$5:$M$148,3,FALSE),$C788))</f>
        <v/>
      </c>
      <c r="E788" t="str">
        <f>IF($B788="A","",IFERROR(VLOOKUP($C788,Elster!$I$5:$M$148,3,FALSE),$C788))</f>
        <v xml:space="preserve">   "FEHLERMELDUNG"                                    </v>
      </c>
      <c r="F788">
        <f t="shared" si="25"/>
        <v>1</v>
      </c>
      <c r="G788" s="2">
        <f t="shared" si="26"/>
        <v>5.000000000002558E-3</v>
      </c>
    </row>
    <row r="789" spans="1:7" x14ac:dyDescent="0.35">
      <c r="A789">
        <v>56.660003000000003</v>
      </c>
      <c r="B789" t="s">
        <v>7319</v>
      </c>
      <c r="C789" s="1" t="s">
        <v>7321</v>
      </c>
      <c r="D789" t="str">
        <f>IF($B789="B","",IFERROR(VLOOKUP($C789,Elster!$I$5:$M$148,3,FALSE),$C789))</f>
        <v xml:space="preserve">   "FEHLERMELDUNG"                                    </v>
      </c>
      <c r="E789" t="str">
        <f>IF($B789="A","",IFERROR(VLOOKUP($C789,Elster!$I$5:$M$148,3,FALSE),$C789))</f>
        <v/>
      </c>
      <c r="F789">
        <f t="shared" si="25"/>
        <v>1</v>
      </c>
      <c r="G789" s="2">
        <f t="shared" si="26"/>
        <v>0</v>
      </c>
    </row>
    <row r="790" spans="1:7" x14ac:dyDescent="0.35">
      <c r="A790">
        <v>56.665002999999999</v>
      </c>
      <c r="B790" t="s">
        <v>7317</v>
      </c>
      <c r="C790" s="1" t="s">
        <v>7352</v>
      </c>
      <c r="D790" t="str">
        <f>IF($B790="B","",IFERROR(VLOOKUP($C790,Elster!$I$5:$M$148,3,FALSE),$C790))</f>
        <v/>
      </c>
      <c r="E790" t="str">
        <f>IF($B790="A","",IFERROR(VLOOKUP($C790,Elster!$I$5:$M$148,3,FALSE),$C790))</f>
        <v xml:space="preserve">   "SPEICHERISTTEMP"                                  </v>
      </c>
      <c r="F790">
        <f t="shared" si="25"/>
        <v>14</v>
      </c>
      <c r="G790" s="2">
        <f t="shared" si="26"/>
        <v>4.9999999999954525E-3</v>
      </c>
    </row>
    <row r="791" spans="1:7" x14ac:dyDescent="0.35">
      <c r="A791">
        <v>56.665002999999999</v>
      </c>
      <c r="B791" t="s">
        <v>7319</v>
      </c>
      <c r="C791" s="1" t="s">
        <v>7352</v>
      </c>
      <c r="D791" t="str">
        <f>IF($B791="B","",IFERROR(VLOOKUP($C791,Elster!$I$5:$M$148,3,FALSE),$C791))</f>
        <v xml:space="preserve">   "SPEICHERISTTEMP"                                  </v>
      </c>
      <c r="E791" t="str">
        <f>IF($B791="A","",IFERROR(VLOOKUP($C791,Elster!$I$5:$M$148,3,FALSE),$C791))</f>
        <v/>
      </c>
      <c r="F791">
        <f t="shared" si="25"/>
        <v>14</v>
      </c>
      <c r="G791" s="2">
        <f t="shared" si="26"/>
        <v>0</v>
      </c>
    </row>
    <row r="792" spans="1:7" x14ac:dyDescent="0.35">
      <c r="A792">
        <v>56.670003000000001</v>
      </c>
      <c r="B792" t="s">
        <v>7317</v>
      </c>
      <c r="C792" s="1" t="s">
        <v>7322</v>
      </c>
      <c r="D792" t="str">
        <f>IF($B792="B","",IFERROR(VLOOKUP($C792,Elster!$I$5:$M$148,3,FALSE),$C792))</f>
        <v/>
      </c>
      <c r="E792" t="str">
        <f>IF($B792="A","",IFERROR(VLOOKUP($C792,Elster!$I$5:$M$148,3,FALSE),$C792))</f>
        <v xml:space="preserve">   "GERAETE_ID"                                       </v>
      </c>
      <c r="F792">
        <f t="shared" si="25"/>
        <v>11</v>
      </c>
      <c r="G792" s="2">
        <f t="shared" si="26"/>
        <v>5.000000000002558E-3</v>
      </c>
    </row>
    <row r="793" spans="1:7" x14ac:dyDescent="0.35">
      <c r="A793">
        <v>56.670003000000001</v>
      </c>
      <c r="B793" t="s">
        <v>7319</v>
      </c>
      <c r="C793" s="1" t="s">
        <v>7322</v>
      </c>
      <c r="D793" t="str">
        <f>IF($B793="B","",IFERROR(VLOOKUP($C793,Elster!$I$5:$M$148,3,FALSE),$C793))</f>
        <v xml:space="preserve">   "GERAETE_ID"                                       </v>
      </c>
      <c r="E793" t="str">
        <f>IF($B793="A","",IFERROR(VLOOKUP($C793,Elster!$I$5:$M$148,3,FALSE),$C793))</f>
        <v/>
      </c>
      <c r="F793">
        <f t="shared" si="25"/>
        <v>11</v>
      </c>
      <c r="G793" s="2">
        <f t="shared" si="26"/>
        <v>0</v>
      </c>
    </row>
    <row r="794" spans="1:7" x14ac:dyDescent="0.35">
      <c r="A794">
        <v>56.675002999999997</v>
      </c>
      <c r="B794" t="s">
        <v>7317</v>
      </c>
      <c r="C794" s="1" t="s">
        <v>7320</v>
      </c>
      <c r="D794" t="str">
        <f>IF($B794="B","",IFERROR(VLOOKUP($C794,Elster!$I$5:$M$148,3,FALSE),$C794))</f>
        <v/>
      </c>
      <c r="E794" t="str">
        <f>IF($B794="A","",IFERROR(VLOOKUP($C794,Elster!$I$5:$M$148,3,FALSE),$C794))</f>
        <v>0x000</v>
      </c>
      <c r="F794">
        <f t="shared" si="25"/>
        <v>0</v>
      </c>
      <c r="G794" s="2">
        <f t="shared" si="26"/>
        <v>4.9999999999954525E-3</v>
      </c>
    </row>
    <row r="795" spans="1:7" x14ac:dyDescent="0.35">
      <c r="A795">
        <v>56.675002999999997</v>
      </c>
      <c r="B795" t="s">
        <v>7319</v>
      </c>
      <c r="C795" s="1" t="s">
        <v>7320</v>
      </c>
      <c r="D795" t="str">
        <f>IF($B795="B","",IFERROR(VLOOKUP($C795,Elster!$I$5:$M$148,3,FALSE),$C795))</f>
        <v>0x000</v>
      </c>
      <c r="E795" t="str">
        <f>IF($B795="A","",IFERROR(VLOOKUP($C795,Elster!$I$5:$M$148,3,FALSE),$C795))</f>
        <v/>
      </c>
      <c r="F795">
        <f t="shared" si="25"/>
        <v>0</v>
      </c>
      <c r="G795" s="2">
        <f t="shared" si="26"/>
        <v>0</v>
      </c>
    </row>
    <row r="796" spans="1:7" x14ac:dyDescent="0.35">
      <c r="A796">
        <v>56.680002999999999</v>
      </c>
      <c r="B796" t="s">
        <v>7317</v>
      </c>
      <c r="C796" s="1" t="s">
        <v>7320</v>
      </c>
      <c r="D796" t="str">
        <f>IF($B796="B","",IFERROR(VLOOKUP($C796,Elster!$I$5:$M$148,3,FALSE),$C796))</f>
        <v/>
      </c>
      <c r="E796" t="str">
        <f>IF($B796="A","",IFERROR(VLOOKUP($C796,Elster!$I$5:$M$148,3,FALSE),$C796))</f>
        <v>0x000</v>
      </c>
      <c r="F796">
        <f t="shared" si="25"/>
        <v>0</v>
      </c>
      <c r="G796" s="2">
        <f t="shared" si="26"/>
        <v>5.000000000002558E-3</v>
      </c>
    </row>
    <row r="797" spans="1:7" x14ac:dyDescent="0.35">
      <c r="A797">
        <v>56.680002999999999</v>
      </c>
      <c r="B797" t="s">
        <v>7319</v>
      </c>
      <c r="C797" s="1" t="s">
        <v>7320</v>
      </c>
      <c r="D797" t="str">
        <f>IF($B797="B","",IFERROR(VLOOKUP($C797,Elster!$I$5:$M$148,3,FALSE),$C797))</f>
        <v>0x000</v>
      </c>
      <c r="E797" t="str">
        <f>IF($B797="A","",IFERROR(VLOOKUP($C797,Elster!$I$5:$M$148,3,FALSE),$C797))</f>
        <v/>
      </c>
      <c r="F797">
        <f t="shared" si="25"/>
        <v>0</v>
      </c>
      <c r="G797" s="2">
        <f t="shared" si="26"/>
        <v>0</v>
      </c>
    </row>
    <row r="798" spans="1:7" x14ac:dyDescent="0.35">
      <c r="A798">
        <v>56.685003000000002</v>
      </c>
      <c r="B798" t="s">
        <v>7317</v>
      </c>
      <c r="C798" s="1" t="s">
        <v>7320</v>
      </c>
      <c r="D798" t="str">
        <f>IF($B798="B","",IFERROR(VLOOKUP($C798,Elster!$I$5:$M$148,3,FALSE),$C798))</f>
        <v/>
      </c>
      <c r="E798" t="str">
        <f>IF($B798="A","",IFERROR(VLOOKUP($C798,Elster!$I$5:$M$148,3,FALSE),$C798))</f>
        <v>0x000</v>
      </c>
      <c r="F798">
        <f t="shared" si="25"/>
        <v>0</v>
      </c>
      <c r="G798" s="2">
        <f t="shared" si="26"/>
        <v>5.000000000002558E-3</v>
      </c>
    </row>
    <row r="799" spans="1:7" x14ac:dyDescent="0.35">
      <c r="A799">
        <v>56.685003000000002</v>
      </c>
      <c r="B799" t="s">
        <v>7319</v>
      </c>
      <c r="C799" s="1" t="s">
        <v>7320</v>
      </c>
      <c r="D799" t="str">
        <f>IF($B799="B","",IFERROR(VLOOKUP($C799,Elster!$I$5:$M$148,3,FALSE),$C799))</f>
        <v>0x000</v>
      </c>
      <c r="E799" t="str">
        <f>IF($B799="A","",IFERROR(VLOOKUP($C799,Elster!$I$5:$M$148,3,FALSE),$C799))</f>
        <v/>
      </c>
      <c r="F799">
        <f t="shared" si="25"/>
        <v>0</v>
      </c>
      <c r="G799" s="2">
        <f t="shared" si="26"/>
        <v>0</v>
      </c>
    </row>
    <row r="800" spans="1:7" x14ac:dyDescent="0.35">
      <c r="A800">
        <v>56.690002999999997</v>
      </c>
      <c r="B800" t="s">
        <v>7317</v>
      </c>
      <c r="C800" s="1" t="s">
        <v>7320</v>
      </c>
      <c r="D800" t="str">
        <f>IF($B800="B","",IFERROR(VLOOKUP($C800,Elster!$I$5:$M$148,3,FALSE),$C800))</f>
        <v/>
      </c>
      <c r="E800" t="str">
        <f>IF($B800="A","",IFERROR(VLOOKUP($C800,Elster!$I$5:$M$148,3,FALSE),$C800))</f>
        <v>0x000</v>
      </c>
      <c r="F800">
        <f t="shared" si="25"/>
        <v>0</v>
      </c>
      <c r="G800" s="2">
        <f t="shared" si="26"/>
        <v>4.9999999999954525E-3</v>
      </c>
    </row>
    <row r="801" spans="1:7" x14ac:dyDescent="0.35">
      <c r="A801">
        <v>56.690002999999997</v>
      </c>
      <c r="B801" t="s">
        <v>7319</v>
      </c>
      <c r="C801" s="1" t="s">
        <v>7320</v>
      </c>
      <c r="D801" t="str">
        <f>IF($B801="B","",IFERROR(VLOOKUP($C801,Elster!$I$5:$M$148,3,FALSE),$C801))</f>
        <v>0x000</v>
      </c>
      <c r="E801" t="str">
        <f>IF($B801="A","",IFERROR(VLOOKUP($C801,Elster!$I$5:$M$148,3,FALSE),$C801))</f>
        <v/>
      </c>
      <c r="F801">
        <f t="shared" si="25"/>
        <v>0</v>
      </c>
      <c r="G801" s="2">
        <f t="shared" si="26"/>
        <v>0</v>
      </c>
    </row>
    <row r="802" spans="1:7" x14ac:dyDescent="0.35">
      <c r="A802">
        <v>56.695002000000002</v>
      </c>
      <c r="B802" t="s">
        <v>7317</v>
      </c>
      <c r="C802" s="1" t="s">
        <v>7320</v>
      </c>
      <c r="D802" t="str">
        <f>IF($B802="B","",IFERROR(VLOOKUP($C802,Elster!$I$5:$M$148,3,FALSE),$C802))</f>
        <v/>
      </c>
      <c r="E802" t="str">
        <f>IF($B802="A","",IFERROR(VLOOKUP($C802,Elster!$I$5:$M$148,3,FALSE),$C802))</f>
        <v>0x000</v>
      </c>
      <c r="F802">
        <f t="shared" si="25"/>
        <v>0</v>
      </c>
      <c r="G802" s="2">
        <f t="shared" si="26"/>
        <v>4.9990000000050827E-3</v>
      </c>
    </row>
    <row r="803" spans="1:7" x14ac:dyDescent="0.35">
      <c r="A803">
        <v>56.695002000000002</v>
      </c>
      <c r="B803" t="s">
        <v>7319</v>
      </c>
      <c r="C803" s="1" t="s">
        <v>7320</v>
      </c>
      <c r="D803" t="str">
        <f>IF($B803="B","",IFERROR(VLOOKUP($C803,Elster!$I$5:$M$148,3,FALSE),$C803))</f>
        <v>0x000</v>
      </c>
      <c r="E803" t="str">
        <f>IF($B803="A","",IFERROR(VLOOKUP($C803,Elster!$I$5:$M$148,3,FALSE),$C803))</f>
        <v/>
      </c>
      <c r="F803">
        <f t="shared" si="25"/>
        <v>0</v>
      </c>
      <c r="G803" s="2">
        <f t="shared" si="26"/>
        <v>0</v>
      </c>
    </row>
    <row r="804" spans="1:7" x14ac:dyDescent="0.35">
      <c r="A804">
        <v>56.700001999999998</v>
      </c>
      <c r="B804" t="s">
        <v>7317</v>
      </c>
      <c r="C804" s="1" t="s">
        <v>7344</v>
      </c>
      <c r="D804" t="str">
        <f>IF($B804="B","",IFERROR(VLOOKUP($C804,Elster!$I$5:$M$148,3,FALSE),$C804))</f>
        <v/>
      </c>
      <c r="E804" t="str">
        <f>IF($B804="A","",IFERROR(VLOOKUP($C804,Elster!$I$5:$M$148,3,FALSE),$C804))</f>
        <v xml:space="preserve">   "MODGRAD"                                          </v>
      </c>
      <c r="F804">
        <f t="shared" si="25"/>
        <v>45</v>
      </c>
      <c r="G804" s="2">
        <f t="shared" si="26"/>
        <v>4.9999999999954525E-3</v>
      </c>
    </row>
    <row r="805" spans="1:7" x14ac:dyDescent="0.35">
      <c r="A805">
        <v>56.700001999999998</v>
      </c>
      <c r="B805" t="s">
        <v>7319</v>
      </c>
      <c r="C805" s="1" t="s">
        <v>7344</v>
      </c>
      <c r="D805" t="str">
        <f>IF($B805="B","",IFERROR(VLOOKUP($C805,Elster!$I$5:$M$148,3,FALSE),$C805))</f>
        <v xml:space="preserve">   "MODGRAD"                                          </v>
      </c>
      <c r="E805" t="str">
        <f>IF($B805="A","",IFERROR(VLOOKUP($C805,Elster!$I$5:$M$148,3,FALSE),$C805))</f>
        <v/>
      </c>
      <c r="F805">
        <f t="shared" si="25"/>
        <v>45</v>
      </c>
      <c r="G805" s="2">
        <f t="shared" si="26"/>
        <v>0</v>
      </c>
    </row>
    <row r="806" spans="1:7" x14ac:dyDescent="0.35">
      <c r="A806">
        <v>57.781182000000001</v>
      </c>
      <c r="B806" t="s">
        <v>7317</v>
      </c>
      <c r="C806" s="1" t="s">
        <v>7318</v>
      </c>
      <c r="D806" t="str">
        <f>IF($B806="B","",IFERROR(VLOOKUP($C806,Elster!$I$5:$M$148,3,FALSE),$C806))</f>
        <v/>
      </c>
      <c r="E806" t="str">
        <f>IF($B806="A","",IFERROR(VLOOKUP($C806,Elster!$I$5:$M$148,3,FALSE),$C806))</f>
        <v xml:space="preserve">   "SAMMLERISTTEMP"                                   </v>
      </c>
      <c r="F806">
        <f t="shared" si="25"/>
        <v>13</v>
      </c>
      <c r="G806" s="2">
        <f t="shared" si="26"/>
        <v>1.0811800000000034</v>
      </c>
    </row>
    <row r="807" spans="1:7" x14ac:dyDescent="0.35">
      <c r="A807">
        <v>57.781182000000001</v>
      </c>
      <c r="B807" t="s">
        <v>7319</v>
      </c>
      <c r="C807" s="1" t="s">
        <v>7318</v>
      </c>
      <c r="D807" t="str">
        <f>IF($B807="B","",IFERROR(VLOOKUP($C807,Elster!$I$5:$M$148,3,FALSE),$C807))</f>
        <v xml:space="preserve">   "SAMMLERISTTEMP"                                   </v>
      </c>
      <c r="E807" t="str">
        <f>IF($B807="A","",IFERROR(VLOOKUP($C807,Elster!$I$5:$M$148,3,FALSE),$C807))</f>
        <v/>
      </c>
      <c r="F807">
        <f t="shared" si="25"/>
        <v>13</v>
      </c>
      <c r="G807" s="2">
        <f t="shared" si="26"/>
        <v>0</v>
      </c>
    </row>
    <row r="808" spans="1:7" x14ac:dyDescent="0.35">
      <c r="A808">
        <v>57.786181999999997</v>
      </c>
      <c r="B808" t="s">
        <v>7317</v>
      </c>
      <c r="C808" s="1" t="s">
        <v>7320</v>
      </c>
      <c r="D808" t="str">
        <f>IF($B808="B","",IFERROR(VLOOKUP($C808,Elster!$I$5:$M$148,3,FALSE),$C808))</f>
        <v/>
      </c>
      <c r="E808" t="str">
        <f>IF($B808="A","",IFERROR(VLOOKUP($C808,Elster!$I$5:$M$148,3,FALSE),$C808))</f>
        <v>0x000</v>
      </c>
      <c r="F808">
        <f t="shared" si="25"/>
        <v>0</v>
      </c>
      <c r="G808" s="2">
        <f t="shared" si="26"/>
        <v>4.9999999999954525E-3</v>
      </c>
    </row>
    <row r="809" spans="1:7" x14ac:dyDescent="0.35">
      <c r="A809">
        <v>57.786181999999997</v>
      </c>
      <c r="B809" t="s">
        <v>7319</v>
      </c>
      <c r="C809" s="1" t="s">
        <v>7320</v>
      </c>
      <c r="D809" t="str">
        <f>IF($B809="B","",IFERROR(VLOOKUP($C809,Elster!$I$5:$M$148,3,FALSE),$C809))</f>
        <v>0x000</v>
      </c>
      <c r="E809" t="str">
        <f>IF($B809="A","",IFERROR(VLOOKUP($C809,Elster!$I$5:$M$148,3,FALSE),$C809))</f>
        <v/>
      </c>
      <c r="F809">
        <f t="shared" si="25"/>
        <v>0</v>
      </c>
      <c r="G809" s="2">
        <f t="shared" si="26"/>
        <v>0</v>
      </c>
    </row>
    <row r="810" spans="1:7" x14ac:dyDescent="0.35">
      <c r="A810">
        <v>57.791181999999999</v>
      </c>
      <c r="B810" t="s">
        <v>7317</v>
      </c>
      <c r="C810" s="1" t="s">
        <v>7339</v>
      </c>
      <c r="D810" t="str">
        <f>IF($B810="B","",IFERROR(VLOOKUP($C810,Elster!$I$5:$M$148,3,FALSE),$C810))</f>
        <v/>
      </c>
      <c r="E810" t="str">
        <f>IF($B810="A","",IFERROR(VLOOKUP($C810,Elster!$I$5:$M$148,3,FALSE),$C810))</f>
        <v xml:space="preserve">   "RAUMSOLLTEMP_II"                                  </v>
      </c>
      <c r="F810">
        <f t="shared" si="25"/>
        <v>6</v>
      </c>
      <c r="G810" s="2">
        <f t="shared" si="26"/>
        <v>5.000000000002558E-3</v>
      </c>
    </row>
    <row r="811" spans="1:7" x14ac:dyDescent="0.35">
      <c r="A811">
        <v>57.791181999999999</v>
      </c>
      <c r="B811" t="s">
        <v>7319</v>
      </c>
      <c r="C811" s="1" t="s">
        <v>7339</v>
      </c>
      <c r="D811" t="str">
        <f>IF($B811="B","",IFERROR(VLOOKUP($C811,Elster!$I$5:$M$148,3,FALSE),$C811))</f>
        <v xml:space="preserve">   "RAUMSOLLTEMP_II"                                  </v>
      </c>
      <c r="E811" t="str">
        <f>IF($B811="A","",IFERROR(VLOOKUP($C811,Elster!$I$5:$M$148,3,FALSE),$C811))</f>
        <v/>
      </c>
      <c r="F811">
        <f t="shared" si="25"/>
        <v>6</v>
      </c>
      <c r="G811" s="2">
        <f t="shared" si="26"/>
        <v>0</v>
      </c>
    </row>
    <row r="812" spans="1:7" x14ac:dyDescent="0.35">
      <c r="A812">
        <v>57.796182000000002</v>
      </c>
      <c r="B812" t="s">
        <v>7317</v>
      </c>
      <c r="C812" s="1" t="s">
        <v>7321</v>
      </c>
      <c r="D812" t="str">
        <f>IF($B812="B","",IFERROR(VLOOKUP($C812,Elster!$I$5:$M$148,3,FALSE),$C812))</f>
        <v/>
      </c>
      <c r="E812" t="str">
        <f>IF($B812="A","",IFERROR(VLOOKUP($C812,Elster!$I$5:$M$148,3,FALSE),$C812))</f>
        <v xml:space="preserve">   "FEHLERMELDUNG"                                    </v>
      </c>
      <c r="F812">
        <f t="shared" si="25"/>
        <v>1</v>
      </c>
      <c r="G812" s="2">
        <f t="shared" si="26"/>
        <v>5.000000000002558E-3</v>
      </c>
    </row>
    <row r="813" spans="1:7" x14ac:dyDescent="0.35">
      <c r="A813">
        <v>57.796182000000002</v>
      </c>
      <c r="B813" t="s">
        <v>7319</v>
      </c>
      <c r="C813" s="1" t="s">
        <v>7321</v>
      </c>
      <c r="D813" t="str">
        <f>IF($B813="B","",IFERROR(VLOOKUP($C813,Elster!$I$5:$M$148,3,FALSE),$C813))</f>
        <v xml:space="preserve">   "FEHLERMELDUNG"                                    </v>
      </c>
      <c r="E813" t="str">
        <f>IF($B813="A","",IFERROR(VLOOKUP($C813,Elster!$I$5:$M$148,3,FALSE),$C813))</f>
        <v/>
      </c>
      <c r="F813">
        <f t="shared" si="25"/>
        <v>1</v>
      </c>
      <c r="G813" s="2">
        <f t="shared" si="26"/>
        <v>0</v>
      </c>
    </row>
    <row r="814" spans="1:7" x14ac:dyDescent="0.35">
      <c r="A814">
        <v>57.801181999999997</v>
      </c>
      <c r="B814" t="s">
        <v>7317</v>
      </c>
      <c r="C814" s="1" t="s">
        <v>7354</v>
      </c>
      <c r="D814" t="str">
        <f>IF($B814="B","",IFERROR(VLOOKUP($C814,Elster!$I$5:$M$148,3,FALSE),$C814))</f>
        <v/>
      </c>
      <c r="E814" t="str">
        <f>IF($B814="A","",IFERROR(VLOOKUP($C814,Elster!$I$5:$M$148,3,FALSE),$C814))</f>
        <v xml:space="preserve">   "VORLAUFISTTEMP"                                   </v>
      </c>
      <c r="F814">
        <f t="shared" si="25"/>
        <v>15</v>
      </c>
      <c r="G814" s="2">
        <f t="shared" si="26"/>
        <v>4.9999999999954525E-3</v>
      </c>
    </row>
    <row r="815" spans="1:7" x14ac:dyDescent="0.35">
      <c r="A815">
        <v>57.801181999999997</v>
      </c>
      <c r="B815" t="s">
        <v>7319</v>
      </c>
      <c r="C815" s="1" t="s">
        <v>7354</v>
      </c>
      <c r="D815" t="str">
        <f>IF($B815="B","",IFERROR(VLOOKUP($C815,Elster!$I$5:$M$148,3,FALSE),$C815))</f>
        <v xml:space="preserve">   "VORLAUFISTTEMP"                                   </v>
      </c>
      <c r="E815" t="str">
        <f>IF($B815="A","",IFERROR(VLOOKUP($C815,Elster!$I$5:$M$148,3,FALSE),$C815))</f>
        <v/>
      </c>
      <c r="F815">
        <f t="shared" si="25"/>
        <v>15</v>
      </c>
      <c r="G815" s="2">
        <f t="shared" si="26"/>
        <v>0</v>
      </c>
    </row>
    <row r="816" spans="1:7" x14ac:dyDescent="0.35">
      <c r="A816">
        <v>57.806182</v>
      </c>
      <c r="B816" t="s">
        <v>7317</v>
      </c>
      <c r="C816" s="1" t="s">
        <v>7322</v>
      </c>
      <c r="D816" t="str">
        <f>IF($B816="B","",IFERROR(VLOOKUP($C816,Elster!$I$5:$M$148,3,FALSE),$C816))</f>
        <v/>
      </c>
      <c r="E816" t="str">
        <f>IF($B816="A","",IFERROR(VLOOKUP($C816,Elster!$I$5:$M$148,3,FALSE),$C816))</f>
        <v xml:space="preserve">   "GERAETE_ID"                                       </v>
      </c>
      <c r="F816">
        <f t="shared" si="25"/>
        <v>11</v>
      </c>
      <c r="G816" s="2">
        <f t="shared" si="26"/>
        <v>5.000000000002558E-3</v>
      </c>
    </row>
    <row r="817" spans="1:7" x14ac:dyDescent="0.35">
      <c r="A817">
        <v>57.806182</v>
      </c>
      <c r="B817" t="s">
        <v>7319</v>
      </c>
      <c r="C817" s="1" t="s">
        <v>7322</v>
      </c>
      <c r="D817" t="str">
        <f>IF($B817="B","",IFERROR(VLOOKUP($C817,Elster!$I$5:$M$148,3,FALSE),$C817))</f>
        <v xml:space="preserve">   "GERAETE_ID"                                       </v>
      </c>
      <c r="E817" t="str">
        <f>IF($B817="A","",IFERROR(VLOOKUP($C817,Elster!$I$5:$M$148,3,FALSE),$C817))</f>
        <v/>
      </c>
      <c r="F817">
        <f t="shared" si="25"/>
        <v>11</v>
      </c>
      <c r="G817" s="2">
        <f t="shared" si="26"/>
        <v>0</v>
      </c>
    </row>
    <row r="818" spans="1:7" x14ac:dyDescent="0.35">
      <c r="A818">
        <v>57.811180999999998</v>
      </c>
      <c r="B818" t="s">
        <v>7319</v>
      </c>
      <c r="C818" s="1" t="s">
        <v>7320</v>
      </c>
      <c r="D818" t="str">
        <f>IF($B818="B","",IFERROR(VLOOKUP($C818,Elster!$I$5:$M$148,3,FALSE),$C818))</f>
        <v>0x000</v>
      </c>
      <c r="E818" t="str">
        <f>IF($B818="A","",IFERROR(VLOOKUP($C818,Elster!$I$5:$M$148,3,FALSE),$C818))</f>
        <v/>
      </c>
      <c r="F818">
        <f t="shared" si="25"/>
        <v>0</v>
      </c>
      <c r="G818" s="2">
        <f t="shared" si="26"/>
        <v>4.9989999999979773E-3</v>
      </c>
    </row>
    <row r="819" spans="1:7" x14ac:dyDescent="0.35">
      <c r="A819">
        <v>57.811208000000001</v>
      </c>
      <c r="B819" t="s">
        <v>7317</v>
      </c>
      <c r="C819" s="1" t="s">
        <v>7320</v>
      </c>
      <c r="D819" t="str">
        <f>IF($B819="B","",IFERROR(VLOOKUP($C819,Elster!$I$5:$M$148,3,FALSE),$C819))</f>
        <v/>
      </c>
      <c r="E819" t="str">
        <f>IF($B819="A","",IFERROR(VLOOKUP($C819,Elster!$I$5:$M$148,3,FALSE),$C819))</f>
        <v>0x000</v>
      </c>
      <c r="F819">
        <f t="shared" si="25"/>
        <v>0</v>
      </c>
      <c r="G819" s="2">
        <f t="shared" si="26"/>
        <v>2.7000000002885827E-5</v>
      </c>
    </row>
    <row r="820" spans="1:7" x14ac:dyDescent="0.35">
      <c r="A820">
        <v>57.816206999999999</v>
      </c>
      <c r="B820" t="s">
        <v>7317</v>
      </c>
      <c r="C820" s="1" t="s">
        <v>7320</v>
      </c>
      <c r="D820" t="str">
        <f>IF($B820="B","",IFERROR(VLOOKUP($C820,Elster!$I$5:$M$148,3,FALSE),$C820))</f>
        <v/>
      </c>
      <c r="E820" t="str">
        <f>IF($B820="A","",IFERROR(VLOOKUP($C820,Elster!$I$5:$M$148,3,FALSE),$C820))</f>
        <v>0x000</v>
      </c>
      <c r="F820">
        <f t="shared" si="25"/>
        <v>0</v>
      </c>
      <c r="G820" s="2">
        <f t="shared" si="26"/>
        <v>4.9989999999979773E-3</v>
      </c>
    </row>
    <row r="821" spans="1:7" x14ac:dyDescent="0.35">
      <c r="A821">
        <v>57.816206999999999</v>
      </c>
      <c r="B821" t="s">
        <v>7319</v>
      </c>
      <c r="C821" s="1" t="s">
        <v>7320</v>
      </c>
      <c r="D821" t="str">
        <f>IF($B821="B","",IFERROR(VLOOKUP($C821,Elster!$I$5:$M$148,3,FALSE),$C821))</f>
        <v>0x000</v>
      </c>
      <c r="E821" t="str">
        <f>IF($B821="A","",IFERROR(VLOOKUP($C821,Elster!$I$5:$M$148,3,FALSE),$C821))</f>
        <v/>
      </c>
      <c r="F821">
        <f t="shared" si="25"/>
        <v>0</v>
      </c>
      <c r="G821" s="2">
        <f t="shared" si="26"/>
        <v>0</v>
      </c>
    </row>
    <row r="822" spans="1:7" x14ac:dyDescent="0.35">
      <c r="A822">
        <v>57.821207000000001</v>
      </c>
      <c r="B822" t="s">
        <v>7317</v>
      </c>
      <c r="C822" s="1" t="s">
        <v>7320</v>
      </c>
      <c r="D822" t="str">
        <f>IF($B822="B","",IFERROR(VLOOKUP($C822,Elster!$I$5:$M$148,3,FALSE),$C822))</f>
        <v/>
      </c>
      <c r="E822" t="str">
        <f>IF($B822="A","",IFERROR(VLOOKUP($C822,Elster!$I$5:$M$148,3,FALSE),$C822))</f>
        <v>0x000</v>
      </c>
      <c r="F822">
        <f t="shared" si="25"/>
        <v>0</v>
      </c>
      <c r="G822" s="2">
        <f t="shared" si="26"/>
        <v>5.000000000002558E-3</v>
      </c>
    </row>
    <row r="823" spans="1:7" x14ac:dyDescent="0.35">
      <c r="A823">
        <v>57.821207000000001</v>
      </c>
      <c r="B823" t="s">
        <v>7319</v>
      </c>
      <c r="C823" s="1" t="s">
        <v>7320</v>
      </c>
      <c r="D823" t="str">
        <f>IF($B823="B","",IFERROR(VLOOKUP($C823,Elster!$I$5:$M$148,3,FALSE),$C823))</f>
        <v>0x000</v>
      </c>
      <c r="E823" t="str">
        <f>IF($B823="A","",IFERROR(VLOOKUP($C823,Elster!$I$5:$M$148,3,FALSE),$C823))</f>
        <v/>
      </c>
      <c r="F823">
        <f t="shared" si="25"/>
        <v>0</v>
      </c>
      <c r="G823" s="2">
        <f t="shared" si="26"/>
        <v>0</v>
      </c>
    </row>
    <row r="824" spans="1:7" x14ac:dyDescent="0.35">
      <c r="A824">
        <v>57.826206999999997</v>
      </c>
      <c r="B824" t="s">
        <v>7317</v>
      </c>
      <c r="C824" s="1" t="s">
        <v>7320</v>
      </c>
      <c r="D824" t="str">
        <f>IF($B824="B","",IFERROR(VLOOKUP($C824,Elster!$I$5:$M$148,3,FALSE),$C824))</f>
        <v/>
      </c>
      <c r="E824" t="str">
        <f>IF($B824="A","",IFERROR(VLOOKUP($C824,Elster!$I$5:$M$148,3,FALSE),$C824))</f>
        <v>0x000</v>
      </c>
      <c r="F824">
        <f t="shared" si="25"/>
        <v>0</v>
      </c>
      <c r="G824" s="2">
        <f t="shared" si="26"/>
        <v>4.9999999999954525E-3</v>
      </c>
    </row>
    <row r="825" spans="1:7" x14ac:dyDescent="0.35">
      <c r="A825">
        <v>57.826206999999997</v>
      </c>
      <c r="B825" t="s">
        <v>7319</v>
      </c>
      <c r="C825" s="1" t="s">
        <v>7320</v>
      </c>
      <c r="D825" t="str">
        <f>IF($B825="B","",IFERROR(VLOOKUP($C825,Elster!$I$5:$M$148,3,FALSE),$C825))</f>
        <v>0x000</v>
      </c>
      <c r="E825" t="str">
        <f>IF($B825="A","",IFERROR(VLOOKUP($C825,Elster!$I$5:$M$148,3,FALSE),$C825))</f>
        <v/>
      </c>
      <c r="F825">
        <f t="shared" si="25"/>
        <v>0</v>
      </c>
      <c r="G825" s="2">
        <f t="shared" si="26"/>
        <v>0</v>
      </c>
    </row>
    <row r="826" spans="1:7" x14ac:dyDescent="0.35">
      <c r="A826">
        <v>57.831206999999999</v>
      </c>
      <c r="B826" t="s">
        <v>7317</v>
      </c>
      <c r="C826" s="1" t="s">
        <v>7320</v>
      </c>
      <c r="D826" t="str">
        <f>IF($B826="B","",IFERROR(VLOOKUP($C826,Elster!$I$5:$M$148,3,FALSE),$C826))</f>
        <v/>
      </c>
      <c r="E826" t="str">
        <f>IF($B826="A","",IFERROR(VLOOKUP($C826,Elster!$I$5:$M$148,3,FALSE),$C826))</f>
        <v>0x000</v>
      </c>
      <c r="F826">
        <f t="shared" si="25"/>
        <v>0</v>
      </c>
      <c r="G826" s="2">
        <f t="shared" si="26"/>
        <v>5.000000000002558E-3</v>
      </c>
    </row>
    <row r="827" spans="1:7" x14ac:dyDescent="0.35">
      <c r="A827">
        <v>57.831206999999999</v>
      </c>
      <c r="B827" t="s">
        <v>7319</v>
      </c>
      <c r="C827" s="1" t="s">
        <v>7320</v>
      </c>
      <c r="D827" t="str">
        <f>IF($B827="B","",IFERROR(VLOOKUP($C827,Elster!$I$5:$M$148,3,FALSE),$C827))</f>
        <v>0x000</v>
      </c>
      <c r="E827" t="str">
        <f>IF($B827="A","",IFERROR(VLOOKUP($C827,Elster!$I$5:$M$148,3,FALSE),$C827))</f>
        <v/>
      </c>
      <c r="F827">
        <f t="shared" si="25"/>
        <v>0</v>
      </c>
      <c r="G827" s="2">
        <f t="shared" si="26"/>
        <v>0</v>
      </c>
    </row>
    <row r="828" spans="1:7" x14ac:dyDescent="0.35">
      <c r="A828">
        <v>57.836207000000002</v>
      </c>
      <c r="B828" t="s">
        <v>7317</v>
      </c>
      <c r="C828" s="1" t="s">
        <v>7346</v>
      </c>
      <c r="D828" t="str">
        <f>IF($B828="B","",IFERROR(VLOOKUP($C828,Elster!$I$5:$M$148,3,FALSE),$C828))</f>
        <v/>
      </c>
      <c r="E828" t="str">
        <f>IF($B828="A","",IFERROR(VLOOKUP($C828,Elster!$I$5:$M$148,3,FALSE),$C828))</f>
        <v xml:space="preserve">   "KESSELUEBERHOEHUNG_WW"                            </v>
      </c>
      <c r="F828">
        <f t="shared" si="25"/>
        <v>46</v>
      </c>
      <c r="G828" s="2">
        <f t="shared" si="26"/>
        <v>5.000000000002558E-3</v>
      </c>
    </row>
    <row r="829" spans="1:7" x14ac:dyDescent="0.35">
      <c r="A829">
        <v>57.836207000000002</v>
      </c>
      <c r="B829" t="s">
        <v>7319</v>
      </c>
      <c r="C829" s="1" t="s">
        <v>7346</v>
      </c>
      <c r="D829" t="str">
        <f>IF($B829="B","",IFERROR(VLOOKUP($C829,Elster!$I$5:$M$148,3,FALSE),$C829))</f>
        <v xml:space="preserve">   "KESSELUEBERHOEHUNG_WW"                            </v>
      </c>
      <c r="E829" t="str">
        <f>IF($B829="A","",IFERROR(VLOOKUP($C829,Elster!$I$5:$M$148,3,FALSE),$C829))</f>
        <v/>
      </c>
      <c r="F829">
        <f t="shared" si="25"/>
        <v>46</v>
      </c>
      <c r="G829" s="2">
        <f t="shared" si="26"/>
        <v>0</v>
      </c>
    </row>
    <row r="830" spans="1:7" x14ac:dyDescent="0.35">
      <c r="A830">
        <v>58.917439000000002</v>
      </c>
      <c r="B830" t="s">
        <v>7317</v>
      </c>
      <c r="C830" s="1" t="s">
        <v>7318</v>
      </c>
      <c r="D830" t="str">
        <f>IF($B830="B","",IFERROR(VLOOKUP($C830,Elster!$I$5:$M$148,3,FALSE),$C830))</f>
        <v/>
      </c>
      <c r="E830" t="str">
        <f>IF($B830="A","",IFERROR(VLOOKUP($C830,Elster!$I$5:$M$148,3,FALSE),$C830))</f>
        <v xml:space="preserve">   "SAMMLERISTTEMP"                                   </v>
      </c>
      <c r="F830">
        <f t="shared" si="25"/>
        <v>13</v>
      </c>
      <c r="G830" s="2">
        <f t="shared" si="26"/>
        <v>1.081232</v>
      </c>
    </row>
    <row r="831" spans="1:7" x14ac:dyDescent="0.35">
      <c r="A831">
        <v>58.917439000000002</v>
      </c>
      <c r="B831" t="s">
        <v>7319</v>
      </c>
      <c r="C831" s="1" t="s">
        <v>7318</v>
      </c>
      <c r="D831" t="str">
        <f>IF($B831="B","",IFERROR(VLOOKUP($C831,Elster!$I$5:$M$148,3,FALSE),$C831))</f>
        <v xml:space="preserve">   "SAMMLERISTTEMP"                                   </v>
      </c>
      <c r="E831" t="str">
        <f>IF($B831="A","",IFERROR(VLOOKUP($C831,Elster!$I$5:$M$148,3,FALSE),$C831))</f>
        <v/>
      </c>
      <c r="F831">
        <f t="shared" si="25"/>
        <v>13</v>
      </c>
      <c r="G831" s="2">
        <f t="shared" si="26"/>
        <v>0</v>
      </c>
    </row>
    <row r="832" spans="1:7" x14ac:dyDescent="0.35">
      <c r="A832">
        <v>58.922438999999997</v>
      </c>
      <c r="B832" t="s">
        <v>7317</v>
      </c>
      <c r="C832" s="1" t="s">
        <v>7320</v>
      </c>
      <c r="D832" t="str">
        <f>IF($B832="B","",IFERROR(VLOOKUP($C832,Elster!$I$5:$M$148,3,FALSE),$C832))</f>
        <v/>
      </c>
      <c r="E832" t="str">
        <f>IF($B832="A","",IFERROR(VLOOKUP($C832,Elster!$I$5:$M$148,3,FALSE),$C832))</f>
        <v>0x000</v>
      </c>
      <c r="F832">
        <f t="shared" si="25"/>
        <v>0</v>
      </c>
      <c r="G832" s="2">
        <f t="shared" si="26"/>
        <v>4.9999999999954525E-3</v>
      </c>
    </row>
    <row r="833" spans="1:7" x14ac:dyDescent="0.35">
      <c r="A833">
        <v>58.922438999999997</v>
      </c>
      <c r="B833" t="s">
        <v>7319</v>
      </c>
      <c r="C833" s="1" t="s">
        <v>7320</v>
      </c>
      <c r="D833" t="str">
        <f>IF($B833="B","",IFERROR(VLOOKUP($C833,Elster!$I$5:$M$148,3,FALSE),$C833))</f>
        <v>0x000</v>
      </c>
      <c r="E833" t="str">
        <f>IF($B833="A","",IFERROR(VLOOKUP($C833,Elster!$I$5:$M$148,3,FALSE),$C833))</f>
        <v/>
      </c>
      <c r="F833">
        <f t="shared" si="25"/>
        <v>0</v>
      </c>
      <c r="G833" s="2">
        <f t="shared" si="26"/>
        <v>0</v>
      </c>
    </row>
    <row r="834" spans="1:7" x14ac:dyDescent="0.35">
      <c r="A834">
        <v>58.927439</v>
      </c>
      <c r="B834" t="s">
        <v>7317</v>
      </c>
      <c r="C834" s="1" t="s">
        <v>7325</v>
      </c>
      <c r="D834" t="str">
        <f>IF($B834="B","",IFERROR(VLOOKUP($C834,Elster!$I$5:$M$148,3,FALSE),$C834))</f>
        <v/>
      </c>
      <c r="E834" t="str">
        <f>IF($B834="A","",IFERROR(VLOOKUP($C834,Elster!$I$5:$M$148,3,FALSE),$C834))</f>
        <v xml:space="preserve">   "SPEICHERSOLLTEMP"                                 </v>
      </c>
      <c r="F834">
        <f t="shared" si="25"/>
        <v>3</v>
      </c>
      <c r="G834" s="2">
        <f t="shared" si="26"/>
        <v>5.000000000002558E-3</v>
      </c>
    </row>
    <row r="835" spans="1:7" x14ac:dyDescent="0.35">
      <c r="A835">
        <v>58.927439</v>
      </c>
      <c r="B835" t="s">
        <v>7319</v>
      </c>
      <c r="C835" s="1" t="s">
        <v>7325</v>
      </c>
      <c r="D835" t="str">
        <f>IF($B835="B","",IFERROR(VLOOKUP($C835,Elster!$I$5:$M$148,3,FALSE),$C835))</f>
        <v xml:space="preserve">   "SPEICHERSOLLTEMP"                                 </v>
      </c>
      <c r="E835" t="str">
        <f>IF($B835="A","",IFERROR(VLOOKUP($C835,Elster!$I$5:$M$148,3,FALSE),$C835))</f>
        <v/>
      </c>
      <c r="F835">
        <f t="shared" si="25"/>
        <v>3</v>
      </c>
      <c r="G835" s="2">
        <f t="shared" si="26"/>
        <v>0</v>
      </c>
    </row>
    <row r="836" spans="1:7" x14ac:dyDescent="0.35">
      <c r="A836">
        <v>58.932439000000002</v>
      </c>
      <c r="B836" t="s">
        <v>7317</v>
      </c>
      <c r="C836" s="1" t="s">
        <v>7321</v>
      </c>
      <c r="D836" t="str">
        <f>IF($B836="B","",IFERROR(VLOOKUP($C836,Elster!$I$5:$M$148,3,FALSE),$C836))</f>
        <v/>
      </c>
      <c r="E836" t="str">
        <f>IF($B836="A","",IFERROR(VLOOKUP($C836,Elster!$I$5:$M$148,3,FALSE),$C836))</f>
        <v xml:space="preserve">   "FEHLERMELDUNG"                                    </v>
      </c>
      <c r="F836">
        <f t="shared" ref="F836:F899" si="27">HEX2DEC(REPLACE(C836,1,2,""))</f>
        <v>1</v>
      </c>
      <c r="G836" s="2">
        <f t="shared" ref="G836:G899" si="28">SUBSTITUTE(A836,"s","")-SUBSTITUTE(A835,"s","")</f>
        <v>5.000000000002558E-3</v>
      </c>
    </row>
    <row r="837" spans="1:7" x14ac:dyDescent="0.35">
      <c r="A837">
        <v>58.932439000000002</v>
      </c>
      <c r="B837" t="s">
        <v>7319</v>
      </c>
      <c r="C837" s="1" t="s">
        <v>7321</v>
      </c>
      <c r="D837" t="str">
        <f>IF($B837="B","",IFERROR(VLOOKUP($C837,Elster!$I$5:$M$148,3,FALSE),$C837))</f>
        <v xml:space="preserve">   "FEHLERMELDUNG"                                    </v>
      </c>
      <c r="E837" t="str">
        <f>IF($B837="A","",IFERROR(VLOOKUP($C837,Elster!$I$5:$M$148,3,FALSE),$C837))</f>
        <v/>
      </c>
      <c r="F837">
        <f t="shared" si="27"/>
        <v>1</v>
      </c>
      <c r="G837" s="2">
        <f t="shared" si="28"/>
        <v>0</v>
      </c>
    </row>
    <row r="838" spans="1:7" x14ac:dyDescent="0.35">
      <c r="A838">
        <v>58.937438</v>
      </c>
      <c r="B838" t="s">
        <v>7317</v>
      </c>
      <c r="C838" s="1" t="s">
        <v>7320</v>
      </c>
      <c r="D838" t="str">
        <f>IF($B838="B","",IFERROR(VLOOKUP($C838,Elster!$I$5:$M$148,3,FALSE),$C838))</f>
        <v/>
      </c>
      <c r="E838" t="str">
        <f>IF($B838="A","",IFERROR(VLOOKUP($C838,Elster!$I$5:$M$148,3,FALSE),$C838))</f>
        <v>0x000</v>
      </c>
      <c r="F838">
        <f t="shared" si="27"/>
        <v>0</v>
      </c>
      <c r="G838" s="2">
        <f t="shared" si="28"/>
        <v>4.9989999999979773E-3</v>
      </c>
    </row>
    <row r="839" spans="1:7" x14ac:dyDescent="0.35">
      <c r="A839">
        <v>58.937438</v>
      </c>
      <c r="B839" t="s">
        <v>7319</v>
      </c>
      <c r="C839" s="1" t="s">
        <v>7320</v>
      </c>
      <c r="D839" t="str">
        <f>IF($B839="B","",IFERROR(VLOOKUP($C839,Elster!$I$5:$M$148,3,FALSE),$C839))</f>
        <v>0x000</v>
      </c>
      <c r="E839" t="str">
        <f>IF($B839="A","",IFERROR(VLOOKUP($C839,Elster!$I$5:$M$148,3,FALSE),$C839))</f>
        <v/>
      </c>
      <c r="F839">
        <f t="shared" si="27"/>
        <v>0</v>
      </c>
      <c r="G839" s="2">
        <f t="shared" si="28"/>
        <v>0</v>
      </c>
    </row>
    <row r="840" spans="1:7" x14ac:dyDescent="0.35">
      <c r="A840">
        <v>58.942438000000003</v>
      </c>
      <c r="B840" t="s">
        <v>7317</v>
      </c>
      <c r="C840" s="1" t="s">
        <v>7322</v>
      </c>
      <c r="D840" t="str">
        <f>IF($B840="B","",IFERROR(VLOOKUP($C840,Elster!$I$5:$M$148,3,FALSE),$C840))</f>
        <v/>
      </c>
      <c r="E840" t="str">
        <f>IF($B840="A","",IFERROR(VLOOKUP($C840,Elster!$I$5:$M$148,3,FALSE),$C840))</f>
        <v xml:space="preserve">   "GERAETE_ID"                                       </v>
      </c>
      <c r="F840">
        <f t="shared" si="27"/>
        <v>11</v>
      </c>
      <c r="G840" s="2">
        <f t="shared" si="28"/>
        <v>5.000000000002558E-3</v>
      </c>
    </row>
    <row r="841" spans="1:7" x14ac:dyDescent="0.35">
      <c r="A841">
        <v>58.942438000000003</v>
      </c>
      <c r="B841" t="s">
        <v>7319</v>
      </c>
      <c r="C841" s="1" t="s">
        <v>7322</v>
      </c>
      <c r="D841" t="str">
        <f>IF($B841="B","",IFERROR(VLOOKUP($C841,Elster!$I$5:$M$148,3,FALSE),$C841))</f>
        <v xml:space="preserve">   "GERAETE_ID"                                       </v>
      </c>
      <c r="E841" t="str">
        <f>IF($B841="A","",IFERROR(VLOOKUP($C841,Elster!$I$5:$M$148,3,FALSE),$C841))</f>
        <v/>
      </c>
      <c r="F841">
        <f t="shared" si="27"/>
        <v>11</v>
      </c>
      <c r="G841" s="2">
        <f t="shared" si="28"/>
        <v>0</v>
      </c>
    </row>
    <row r="842" spans="1:7" x14ac:dyDescent="0.35">
      <c r="A842">
        <v>58.947437999999998</v>
      </c>
      <c r="B842" t="s">
        <v>7317</v>
      </c>
      <c r="C842" s="1" t="s">
        <v>7320</v>
      </c>
      <c r="D842" t="str">
        <f>IF($B842="B","",IFERROR(VLOOKUP($C842,Elster!$I$5:$M$148,3,FALSE),$C842))</f>
        <v/>
      </c>
      <c r="E842" t="str">
        <f>IF($B842="A","",IFERROR(VLOOKUP($C842,Elster!$I$5:$M$148,3,FALSE),$C842))</f>
        <v>0x000</v>
      </c>
      <c r="F842">
        <f t="shared" si="27"/>
        <v>0</v>
      </c>
      <c r="G842" s="2">
        <f t="shared" si="28"/>
        <v>4.9999999999954525E-3</v>
      </c>
    </row>
    <row r="843" spans="1:7" x14ac:dyDescent="0.35">
      <c r="A843">
        <v>58.947437999999998</v>
      </c>
      <c r="B843" t="s">
        <v>7319</v>
      </c>
      <c r="C843" s="1" t="s">
        <v>7320</v>
      </c>
      <c r="D843" t="str">
        <f>IF($B843="B","",IFERROR(VLOOKUP($C843,Elster!$I$5:$M$148,3,FALSE),$C843))</f>
        <v>0x000</v>
      </c>
      <c r="E843" t="str">
        <f>IF($B843="A","",IFERROR(VLOOKUP($C843,Elster!$I$5:$M$148,3,FALSE),$C843))</f>
        <v/>
      </c>
      <c r="F843">
        <f t="shared" si="27"/>
        <v>0</v>
      </c>
      <c r="G843" s="2">
        <f t="shared" si="28"/>
        <v>0</v>
      </c>
    </row>
    <row r="844" spans="1:7" x14ac:dyDescent="0.35">
      <c r="A844">
        <v>58.952463999999999</v>
      </c>
      <c r="B844" t="s">
        <v>7317</v>
      </c>
      <c r="C844" s="1" t="s">
        <v>7320</v>
      </c>
      <c r="D844" t="str">
        <f>IF($B844="B","",IFERROR(VLOOKUP($C844,Elster!$I$5:$M$148,3,FALSE),$C844))</f>
        <v/>
      </c>
      <c r="E844" t="str">
        <f>IF($B844="A","",IFERROR(VLOOKUP($C844,Elster!$I$5:$M$148,3,FALSE),$C844))</f>
        <v>0x000</v>
      </c>
      <c r="F844">
        <f t="shared" si="27"/>
        <v>0</v>
      </c>
      <c r="G844" s="2">
        <f t="shared" si="28"/>
        <v>5.0260000000008631E-3</v>
      </c>
    </row>
    <row r="845" spans="1:7" x14ac:dyDescent="0.35">
      <c r="A845">
        <v>58.952463999999999</v>
      </c>
      <c r="B845" t="s">
        <v>7319</v>
      </c>
      <c r="C845" s="1" t="s">
        <v>7320</v>
      </c>
      <c r="D845" t="str">
        <f>IF($B845="B","",IFERROR(VLOOKUP($C845,Elster!$I$5:$M$148,3,FALSE),$C845))</f>
        <v>0x000</v>
      </c>
      <c r="E845" t="str">
        <f>IF($B845="A","",IFERROR(VLOOKUP($C845,Elster!$I$5:$M$148,3,FALSE),$C845))</f>
        <v/>
      </c>
      <c r="F845">
        <f t="shared" si="27"/>
        <v>0</v>
      </c>
      <c r="G845" s="2">
        <f t="shared" si="28"/>
        <v>0</v>
      </c>
    </row>
    <row r="846" spans="1:7" x14ac:dyDescent="0.35">
      <c r="A846">
        <v>58.957464000000002</v>
      </c>
      <c r="B846" t="s">
        <v>7317</v>
      </c>
      <c r="C846" s="1" t="s">
        <v>7320</v>
      </c>
      <c r="D846" t="str">
        <f>IF($B846="B","",IFERROR(VLOOKUP($C846,Elster!$I$5:$M$148,3,FALSE),$C846))</f>
        <v/>
      </c>
      <c r="E846" t="str">
        <f>IF($B846="A","",IFERROR(VLOOKUP($C846,Elster!$I$5:$M$148,3,FALSE),$C846))</f>
        <v>0x000</v>
      </c>
      <c r="F846">
        <f t="shared" si="27"/>
        <v>0</v>
      </c>
      <c r="G846" s="2">
        <f t="shared" si="28"/>
        <v>5.000000000002558E-3</v>
      </c>
    </row>
    <row r="847" spans="1:7" x14ac:dyDescent="0.35">
      <c r="A847">
        <v>58.957464000000002</v>
      </c>
      <c r="B847" t="s">
        <v>7319</v>
      </c>
      <c r="C847" s="1" t="s">
        <v>7320</v>
      </c>
      <c r="D847" t="str">
        <f>IF($B847="B","",IFERROR(VLOOKUP($C847,Elster!$I$5:$M$148,3,FALSE),$C847))</f>
        <v>0x000</v>
      </c>
      <c r="E847" t="str">
        <f>IF($B847="A","",IFERROR(VLOOKUP($C847,Elster!$I$5:$M$148,3,FALSE),$C847))</f>
        <v/>
      </c>
      <c r="F847">
        <f t="shared" si="27"/>
        <v>0</v>
      </c>
      <c r="G847" s="2">
        <f t="shared" si="28"/>
        <v>0</v>
      </c>
    </row>
    <row r="848" spans="1:7" x14ac:dyDescent="0.35">
      <c r="A848">
        <v>58.962463999999997</v>
      </c>
      <c r="B848" t="s">
        <v>7317</v>
      </c>
      <c r="C848" s="1" t="s">
        <v>7320</v>
      </c>
      <c r="D848" t="str">
        <f>IF($B848="B","",IFERROR(VLOOKUP($C848,Elster!$I$5:$M$148,3,FALSE),$C848))</f>
        <v/>
      </c>
      <c r="E848" t="str">
        <f>IF($B848="A","",IFERROR(VLOOKUP($C848,Elster!$I$5:$M$148,3,FALSE),$C848))</f>
        <v>0x000</v>
      </c>
      <c r="F848">
        <f t="shared" si="27"/>
        <v>0</v>
      </c>
      <c r="G848" s="2">
        <f t="shared" si="28"/>
        <v>4.9999999999954525E-3</v>
      </c>
    </row>
    <row r="849" spans="1:7" x14ac:dyDescent="0.35">
      <c r="A849">
        <v>58.962463999999997</v>
      </c>
      <c r="B849" t="s">
        <v>7319</v>
      </c>
      <c r="C849" s="1" t="s">
        <v>7320</v>
      </c>
      <c r="D849" t="str">
        <f>IF($B849="B","",IFERROR(VLOOKUP($C849,Elster!$I$5:$M$148,3,FALSE),$C849))</f>
        <v>0x000</v>
      </c>
      <c r="E849" t="str">
        <f>IF($B849="A","",IFERROR(VLOOKUP($C849,Elster!$I$5:$M$148,3,FALSE),$C849))</f>
        <v/>
      </c>
      <c r="F849">
        <f t="shared" si="27"/>
        <v>0</v>
      </c>
      <c r="G849" s="2">
        <f t="shared" si="28"/>
        <v>0</v>
      </c>
    </row>
    <row r="850" spans="1:7" x14ac:dyDescent="0.35">
      <c r="A850">
        <v>58.967464</v>
      </c>
      <c r="B850" t="s">
        <v>7317</v>
      </c>
      <c r="C850" s="1" t="s">
        <v>7320</v>
      </c>
      <c r="D850" t="str">
        <f>IF($B850="B","",IFERROR(VLOOKUP($C850,Elster!$I$5:$M$148,3,FALSE),$C850))</f>
        <v/>
      </c>
      <c r="E850" t="str">
        <f>IF($B850="A","",IFERROR(VLOOKUP($C850,Elster!$I$5:$M$148,3,FALSE),$C850))</f>
        <v>0x000</v>
      </c>
      <c r="F850">
        <f t="shared" si="27"/>
        <v>0</v>
      </c>
      <c r="G850" s="2">
        <f t="shared" si="28"/>
        <v>5.000000000002558E-3</v>
      </c>
    </row>
    <row r="851" spans="1:7" x14ac:dyDescent="0.35">
      <c r="A851">
        <v>58.967464</v>
      </c>
      <c r="B851" t="s">
        <v>7319</v>
      </c>
      <c r="C851" s="1" t="s">
        <v>7320</v>
      </c>
      <c r="D851" t="str">
        <f>IF($B851="B","",IFERROR(VLOOKUP($C851,Elster!$I$5:$M$148,3,FALSE),$C851))</f>
        <v>0x000</v>
      </c>
      <c r="E851" t="str">
        <f>IF($B851="A","",IFERROR(VLOOKUP($C851,Elster!$I$5:$M$148,3,FALSE),$C851))</f>
        <v/>
      </c>
      <c r="F851">
        <f t="shared" si="27"/>
        <v>0</v>
      </c>
      <c r="G851" s="2">
        <f t="shared" si="28"/>
        <v>0</v>
      </c>
    </row>
    <row r="852" spans="1:7" x14ac:dyDescent="0.35">
      <c r="A852">
        <v>58.972464000000002</v>
      </c>
      <c r="B852" t="s">
        <v>7317</v>
      </c>
      <c r="C852" s="1" t="s">
        <v>7363</v>
      </c>
      <c r="D852" t="str">
        <f>IF($B852="B","",IFERROR(VLOOKUP($C852,Elster!$I$5:$M$148,3,FALSE),$C852))</f>
        <v/>
      </c>
      <c r="E852" t="str">
        <f>IF($B852="A","",IFERROR(VLOOKUP($C852,Elster!$I$5:$M$148,3,FALSE),$C852))</f>
        <v xml:space="preserve">   "FESTSTOFFKESSELTEMP"                              </v>
      </c>
      <c r="F852">
        <f t="shared" si="27"/>
        <v>28</v>
      </c>
      <c r="G852" s="2">
        <f t="shared" si="28"/>
        <v>5.000000000002558E-3</v>
      </c>
    </row>
    <row r="853" spans="1:7" x14ac:dyDescent="0.35">
      <c r="A853">
        <v>58.972464000000002</v>
      </c>
      <c r="B853" t="s">
        <v>7319</v>
      </c>
      <c r="C853" s="1" t="s">
        <v>7363</v>
      </c>
      <c r="D853" t="str">
        <f>IF($B853="B","",IFERROR(VLOOKUP($C853,Elster!$I$5:$M$148,3,FALSE),$C853))</f>
        <v xml:space="preserve">   "FESTSTOFFKESSELTEMP"                              </v>
      </c>
      <c r="E853" t="str">
        <f>IF($B853="A","",IFERROR(VLOOKUP($C853,Elster!$I$5:$M$148,3,FALSE),$C853))</f>
        <v/>
      </c>
      <c r="F853">
        <f t="shared" si="27"/>
        <v>28</v>
      </c>
      <c r="G853" s="2">
        <f t="shared" si="28"/>
        <v>0</v>
      </c>
    </row>
    <row r="854" spans="1:7" x14ac:dyDescent="0.35">
      <c r="A854">
        <v>58.992463999999998</v>
      </c>
      <c r="B854" t="s">
        <v>7317</v>
      </c>
      <c r="C854" s="1" t="s">
        <v>7325</v>
      </c>
      <c r="D854" t="str">
        <f>IF($B854="B","",IFERROR(VLOOKUP($C854,Elster!$I$5:$M$148,3,FALSE),$C854))</f>
        <v/>
      </c>
      <c r="E854" t="str">
        <f>IF($B854="A","",IFERROR(VLOOKUP($C854,Elster!$I$5:$M$148,3,FALSE),$C854))</f>
        <v xml:space="preserve">   "SPEICHERSOLLTEMP"                                 </v>
      </c>
      <c r="F854">
        <f t="shared" si="27"/>
        <v>3</v>
      </c>
      <c r="G854" s="2">
        <f t="shared" si="28"/>
        <v>1.9999999999996021E-2</v>
      </c>
    </row>
    <row r="855" spans="1:7" x14ac:dyDescent="0.35">
      <c r="A855">
        <v>58.997411</v>
      </c>
      <c r="B855" t="s">
        <v>7317</v>
      </c>
      <c r="C855" s="1" t="s">
        <v>7320</v>
      </c>
      <c r="D855" t="str">
        <f>IF($B855="B","",IFERROR(VLOOKUP($C855,Elster!$I$5:$M$148,3,FALSE),$C855))</f>
        <v/>
      </c>
      <c r="E855" t="str">
        <f>IF($B855="A","",IFERROR(VLOOKUP($C855,Elster!$I$5:$M$148,3,FALSE),$C855))</f>
        <v>0x000</v>
      </c>
      <c r="F855">
        <f t="shared" si="27"/>
        <v>0</v>
      </c>
      <c r="G855" s="2">
        <f t="shared" si="28"/>
        <v>4.947000000001367E-3</v>
      </c>
    </row>
    <row r="856" spans="1:7" x14ac:dyDescent="0.35">
      <c r="A856">
        <v>59.002384999999997</v>
      </c>
      <c r="B856" t="s">
        <v>7317</v>
      </c>
      <c r="C856" s="1" t="s">
        <v>7318</v>
      </c>
      <c r="D856" t="str">
        <f>IF($B856="B","",IFERROR(VLOOKUP($C856,Elster!$I$5:$M$148,3,FALSE),$C856))</f>
        <v/>
      </c>
      <c r="E856" t="str">
        <f>IF($B856="A","",IFERROR(VLOOKUP($C856,Elster!$I$5:$M$148,3,FALSE),$C856))</f>
        <v xml:space="preserve">   "SAMMLERISTTEMP"                                   </v>
      </c>
      <c r="F856">
        <f t="shared" si="27"/>
        <v>13</v>
      </c>
      <c r="G856" s="2">
        <f t="shared" si="28"/>
        <v>4.9739999999971474E-3</v>
      </c>
    </row>
    <row r="857" spans="1:7" x14ac:dyDescent="0.35">
      <c r="A857">
        <v>59.007359000000001</v>
      </c>
      <c r="B857" t="s">
        <v>7317</v>
      </c>
      <c r="C857" s="1" t="s">
        <v>7329</v>
      </c>
      <c r="D857" t="str">
        <f>IF($B857="B","",IFERROR(VLOOKUP($C857,Elster!$I$5:$M$148,3,FALSE),$C857))</f>
        <v/>
      </c>
      <c r="E857" t="str">
        <f>IF($B857="A","",IFERROR(VLOOKUP($C857,Elster!$I$5:$M$148,3,FALSE),$C857))</f>
        <v xml:space="preserve">   "KESSELSOLLTEMP"                                   </v>
      </c>
      <c r="F857">
        <f t="shared" si="27"/>
        <v>2</v>
      </c>
      <c r="G857" s="2">
        <f t="shared" si="28"/>
        <v>4.9740000000042528E-3</v>
      </c>
    </row>
    <row r="858" spans="1:7" x14ac:dyDescent="0.35">
      <c r="A858">
        <v>59.012332999999998</v>
      </c>
      <c r="B858" t="s">
        <v>7317</v>
      </c>
      <c r="C858" s="1" t="s">
        <v>7320</v>
      </c>
      <c r="D858" t="str">
        <f>IF($B858="B","",IFERROR(VLOOKUP($C858,Elster!$I$5:$M$148,3,FALSE),$C858))</f>
        <v/>
      </c>
      <c r="E858" t="str">
        <f>IF($B858="A","",IFERROR(VLOOKUP($C858,Elster!$I$5:$M$148,3,FALSE),$C858))</f>
        <v>0x000</v>
      </c>
      <c r="F858">
        <f t="shared" si="27"/>
        <v>0</v>
      </c>
      <c r="G858" s="2">
        <f t="shared" si="28"/>
        <v>4.9739999999971474E-3</v>
      </c>
    </row>
    <row r="859" spans="1:7" x14ac:dyDescent="0.35">
      <c r="A859">
        <v>59.017280999999997</v>
      </c>
      <c r="B859" t="s">
        <v>7317</v>
      </c>
      <c r="C859" s="1" t="s">
        <v>7322</v>
      </c>
      <c r="D859" t="str">
        <f>IF($B859="B","",IFERROR(VLOOKUP($C859,Elster!$I$5:$M$148,3,FALSE),$C859))</f>
        <v/>
      </c>
      <c r="E859" t="str">
        <f>IF($B859="A","",IFERROR(VLOOKUP($C859,Elster!$I$5:$M$148,3,FALSE),$C859))</f>
        <v xml:space="preserve">   "GERAETE_ID"                                       </v>
      </c>
      <c r="F859">
        <f t="shared" si="27"/>
        <v>11</v>
      </c>
      <c r="G859" s="2">
        <f t="shared" si="28"/>
        <v>4.9479999999988422E-3</v>
      </c>
    </row>
    <row r="860" spans="1:7" x14ac:dyDescent="0.35">
      <c r="A860">
        <v>59.022255000000001</v>
      </c>
      <c r="B860" t="s">
        <v>7317</v>
      </c>
      <c r="C860" s="1" t="s">
        <v>7330</v>
      </c>
      <c r="D860" t="str">
        <f>IF($B860="B","",IFERROR(VLOOKUP($C860,Elster!$I$5:$M$148,3,FALSE),$C860))</f>
        <v/>
      </c>
      <c r="E860" t="str">
        <f>IF($B860="A","",IFERROR(VLOOKUP($C860,Elster!$I$5:$M$148,3,FALSE),$C860))</f>
        <v>0x0A5</v>
      </c>
      <c r="F860">
        <f t="shared" si="27"/>
        <v>165</v>
      </c>
      <c r="G860" s="2">
        <f t="shared" si="28"/>
        <v>4.9740000000042528E-3</v>
      </c>
    </row>
    <row r="861" spans="1:7" x14ac:dyDescent="0.35">
      <c r="A861">
        <v>59.027228999999998</v>
      </c>
      <c r="B861" t="s">
        <v>7317</v>
      </c>
      <c r="C861" s="1" t="s">
        <v>7331</v>
      </c>
      <c r="D861" t="str">
        <f>IF($B861="B","",IFERROR(VLOOKUP($C861,Elster!$I$5:$M$148,3,FALSE),$C861))</f>
        <v/>
      </c>
      <c r="E861" t="str">
        <f>IF($B861="A","",IFERROR(VLOOKUP($C861,Elster!$I$5:$M$148,3,FALSE),$C861))</f>
        <v>0x01E</v>
      </c>
      <c r="F861">
        <f t="shared" si="27"/>
        <v>30</v>
      </c>
      <c r="G861" s="2">
        <f t="shared" si="28"/>
        <v>4.9739999999971474E-3</v>
      </c>
    </row>
    <row r="862" spans="1:7" x14ac:dyDescent="0.35">
      <c r="A862">
        <v>59.032176</v>
      </c>
      <c r="B862" t="s">
        <v>7317</v>
      </c>
      <c r="C862" s="1" t="s">
        <v>7320</v>
      </c>
      <c r="D862" t="str">
        <f>IF($B862="B","",IFERROR(VLOOKUP($C862,Elster!$I$5:$M$148,3,FALSE),$C862))</f>
        <v/>
      </c>
      <c r="E862" t="str">
        <f>IF($B862="A","",IFERROR(VLOOKUP($C862,Elster!$I$5:$M$148,3,FALSE),$C862))</f>
        <v>0x000</v>
      </c>
      <c r="F862">
        <f t="shared" si="27"/>
        <v>0</v>
      </c>
      <c r="G862" s="2">
        <f t="shared" si="28"/>
        <v>4.947000000001367E-3</v>
      </c>
    </row>
    <row r="863" spans="1:7" x14ac:dyDescent="0.35">
      <c r="A863">
        <v>59.037149999999997</v>
      </c>
      <c r="B863" t="s">
        <v>7317</v>
      </c>
      <c r="C863" s="1" t="s">
        <v>7320</v>
      </c>
      <c r="D863" t="str">
        <f>IF($B863="B","",IFERROR(VLOOKUP($C863,Elster!$I$5:$M$148,3,FALSE),$C863))</f>
        <v/>
      </c>
      <c r="E863" t="str">
        <f>IF($B863="A","",IFERROR(VLOOKUP($C863,Elster!$I$5:$M$148,3,FALSE),$C863))</f>
        <v>0x000</v>
      </c>
      <c r="F863">
        <f t="shared" si="27"/>
        <v>0</v>
      </c>
      <c r="G863" s="2">
        <f t="shared" si="28"/>
        <v>4.9739999999971474E-3</v>
      </c>
    </row>
    <row r="864" spans="1:7" x14ac:dyDescent="0.35">
      <c r="A864">
        <v>59.042124000000001</v>
      </c>
      <c r="B864" t="s">
        <v>7317</v>
      </c>
      <c r="C864" s="1" t="s">
        <v>7320</v>
      </c>
      <c r="D864" t="str">
        <f>IF($B864="B","",IFERROR(VLOOKUP($C864,Elster!$I$5:$M$148,3,FALSE),$C864))</f>
        <v/>
      </c>
      <c r="E864" t="str">
        <f>IF($B864="A","",IFERROR(VLOOKUP($C864,Elster!$I$5:$M$148,3,FALSE),$C864))</f>
        <v>0x000</v>
      </c>
      <c r="F864">
        <f t="shared" si="27"/>
        <v>0</v>
      </c>
      <c r="G864" s="2">
        <f t="shared" si="28"/>
        <v>4.9740000000042528E-3</v>
      </c>
    </row>
    <row r="865" spans="1:7" x14ac:dyDescent="0.35">
      <c r="A865">
        <v>59.047097999999998</v>
      </c>
      <c r="B865" t="s">
        <v>7317</v>
      </c>
      <c r="C865" s="1" t="s">
        <v>7364</v>
      </c>
      <c r="D865" t="str">
        <f>IF($B865="B","",IFERROR(VLOOKUP($C865,Elster!$I$5:$M$148,3,FALSE),$C865))</f>
        <v/>
      </c>
      <c r="E865" t="str">
        <f>IF($B865="A","",IFERROR(VLOOKUP($C865,Elster!$I$5:$M$148,3,FALSE),$C865))</f>
        <v>0x0E0</v>
      </c>
      <c r="F865">
        <f t="shared" si="27"/>
        <v>224</v>
      </c>
      <c r="G865" s="2">
        <f t="shared" si="28"/>
        <v>4.9739999999971474E-3</v>
      </c>
    </row>
    <row r="866" spans="1:7" x14ac:dyDescent="0.35">
      <c r="A866">
        <v>59.057071999999998</v>
      </c>
      <c r="B866" t="s">
        <v>7317</v>
      </c>
      <c r="C866" s="1" t="s">
        <v>7318</v>
      </c>
      <c r="D866" t="str">
        <f>IF($B866="B","",IFERROR(VLOOKUP($C866,Elster!$I$5:$M$148,3,FALSE),$C866))</f>
        <v/>
      </c>
      <c r="E866" t="str">
        <f>IF($B866="A","",IFERROR(VLOOKUP($C866,Elster!$I$5:$M$148,3,FALSE),$C866))</f>
        <v xml:space="preserve">   "SAMMLERISTTEMP"                                   </v>
      </c>
      <c r="F866">
        <f t="shared" si="27"/>
        <v>13</v>
      </c>
      <c r="G866" s="2">
        <f t="shared" si="28"/>
        <v>9.9739999999997053E-3</v>
      </c>
    </row>
    <row r="867" spans="1:7" x14ac:dyDescent="0.35">
      <c r="A867">
        <v>59.057071999999998</v>
      </c>
      <c r="B867" t="s">
        <v>7319</v>
      </c>
      <c r="C867" s="1" t="s">
        <v>7318</v>
      </c>
      <c r="D867" t="str">
        <f>IF($B867="B","",IFERROR(VLOOKUP($C867,Elster!$I$5:$M$148,3,FALSE),$C867))</f>
        <v xml:space="preserve">   "SAMMLERISTTEMP"                                   </v>
      </c>
      <c r="E867" t="str">
        <f>IF($B867="A","",IFERROR(VLOOKUP($C867,Elster!$I$5:$M$148,3,FALSE),$C867))</f>
        <v/>
      </c>
      <c r="F867">
        <f t="shared" si="27"/>
        <v>13</v>
      </c>
      <c r="G867" s="2">
        <f t="shared" si="28"/>
        <v>0</v>
      </c>
    </row>
    <row r="868" spans="1:7" x14ac:dyDescent="0.35">
      <c r="A868">
        <v>59.062072000000001</v>
      </c>
      <c r="B868" t="s">
        <v>7317</v>
      </c>
      <c r="C868" s="1" t="s">
        <v>7320</v>
      </c>
      <c r="D868" t="str">
        <f>IF($B868="B","",IFERROR(VLOOKUP($C868,Elster!$I$5:$M$148,3,FALSE),$C868))</f>
        <v/>
      </c>
      <c r="E868" t="str">
        <f>IF($B868="A","",IFERROR(VLOOKUP($C868,Elster!$I$5:$M$148,3,FALSE),$C868))</f>
        <v>0x000</v>
      </c>
      <c r="F868">
        <f t="shared" si="27"/>
        <v>0</v>
      </c>
      <c r="G868" s="2">
        <f t="shared" si="28"/>
        <v>5.000000000002558E-3</v>
      </c>
    </row>
    <row r="869" spans="1:7" x14ac:dyDescent="0.35">
      <c r="A869">
        <v>59.062072000000001</v>
      </c>
      <c r="B869" t="s">
        <v>7319</v>
      </c>
      <c r="C869" s="1" t="s">
        <v>7320</v>
      </c>
      <c r="D869" t="str">
        <f>IF($B869="B","",IFERROR(VLOOKUP($C869,Elster!$I$5:$M$148,3,FALSE),$C869))</f>
        <v>0x000</v>
      </c>
      <c r="E869" t="str">
        <f>IF($B869="A","",IFERROR(VLOOKUP($C869,Elster!$I$5:$M$148,3,FALSE),$C869))</f>
        <v/>
      </c>
      <c r="F869">
        <f t="shared" si="27"/>
        <v>0</v>
      </c>
      <c r="G869" s="2">
        <f t="shared" si="28"/>
        <v>0</v>
      </c>
    </row>
    <row r="870" spans="1:7" x14ac:dyDescent="0.35">
      <c r="A870">
        <v>59.067072000000003</v>
      </c>
      <c r="B870" t="s">
        <v>7317</v>
      </c>
      <c r="C870" s="1" t="s">
        <v>7345</v>
      </c>
      <c r="D870" t="str">
        <f>IF($B870="B","",IFERROR(VLOOKUP($C870,Elster!$I$5:$M$148,3,FALSE),$C870))</f>
        <v/>
      </c>
      <c r="E870" t="str">
        <f>IF($B870="A","",IFERROR(VLOOKUP($C870,Elster!$I$5:$M$148,3,FALSE),$C870))</f>
        <v xml:space="preserve">   "UHRZEIT"                                          </v>
      </c>
      <c r="F870">
        <f t="shared" si="27"/>
        <v>9</v>
      </c>
      <c r="G870" s="2">
        <f t="shared" si="28"/>
        <v>5.000000000002558E-3</v>
      </c>
    </row>
    <row r="871" spans="1:7" x14ac:dyDescent="0.35">
      <c r="A871">
        <v>59.067072000000003</v>
      </c>
      <c r="B871" t="s">
        <v>7319</v>
      </c>
      <c r="C871" s="1" t="s">
        <v>7345</v>
      </c>
      <c r="D871" t="str">
        <f>IF($B871="B","",IFERROR(VLOOKUP($C871,Elster!$I$5:$M$148,3,FALSE),$C871))</f>
        <v xml:space="preserve">   "UHRZEIT"                                          </v>
      </c>
      <c r="E871" t="str">
        <f>IF($B871="A","",IFERROR(VLOOKUP($C871,Elster!$I$5:$M$148,3,FALSE),$C871))</f>
        <v/>
      </c>
      <c r="F871">
        <f t="shared" si="27"/>
        <v>9</v>
      </c>
      <c r="G871" s="2">
        <f t="shared" si="28"/>
        <v>0</v>
      </c>
    </row>
    <row r="872" spans="1:7" x14ac:dyDescent="0.35">
      <c r="A872">
        <v>59.072071999999999</v>
      </c>
      <c r="B872" t="s">
        <v>7317</v>
      </c>
      <c r="C872" s="1" t="s">
        <v>7321</v>
      </c>
      <c r="D872" t="str">
        <f>IF($B872="B","",IFERROR(VLOOKUP($C872,Elster!$I$5:$M$148,3,FALSE),$C872))</f>
        <v/>
      </c>
      <c r="E872" t="str">
        <f>IF($B872="A","",IFERROR(VLOOKUP($C872,Elster!$I$5:$M$148,3,FALSE),$C872))</f>
        <v xml:space="preserve">   "FEHLERMELDUNG"                                    </v>
      </c>
      <c r="F872">
        <f t="shared" si="27"/>
        <v>1</v>
      </c>
      <c r="G872" s="2">
        <f t="shared" si="28"/>
        <v>4.9999999999954525E-3</v>
      </c>
    </row>
    <row r="873" spans="1:7" x14ac:dyDescent="0.35">
      <c r="A873">
        <v>59.072071999999999</v>
      </c>
      <c r="B873" t="s">
        <v>7319</v>
      </c>
      <c r="C873" s="1" t="s">
        <v>7321</v>
      </c>
      <c r="D873" t="str">
        <f>IF($B873="B","",IFERROR(VLOOKUP($C873,Elster!$I$5:$M$148,3,FALSE),$C873))</f>
        <v xml:space="preserve">   "FEHLERMELDUNG"                                    </v>
      </c>
      <c r="E873" t="str">
        <f>IF($B873="A","",IFERROR(VLOOKUP($C873,Elster!$I$5:$M$148,3,FALSE),$C873))</f>
        <v/>
      </c>
      <c r="F873">
        <f t="shared" si="27"/>
        <v>1</v>
      </c>
      <c r="G873" s="2">
        <f t="shared" si="28"/>
        <v>0</v>
      </c>
    </row>
    <row r="874" spans="1:7" x14ac:dyDescent="0.35">
      <c r="A874">
        <v>59.077072000000001</v>
      </c>
      <c r="B874" t="s">
        <v>7317</v>
      </c>
      <c r="C874" s="1" t="s">
        <v>7320</v>
      </c>
      <c r="D874" t="str">
        <f>IF($B874="B","",IFERROR(VLOOKUP($C874,Elster!$I$5:$M$148,3,FALSE),$C874))</f>
        <v/>
      </c>
      <c r="E874" t="str">
        <f>IF($B874="A","",IFERROR(VLOOKUP($C874,Elster!$I$5:$M$148,3,FALSE),$C874))</f>
        <v>0x000</v>
      </c>
      <c r="F874">
        <f t="shared" si="27"/>
        <v>0</v>
      </c>
      <c r="G874" s="2">
        <f t="shared" si="28"/>
        <v>5.000000000002558E-3</v>
      </c>
    </row>
    <row r="875" spans="1:7" x14ac:dyDescent="0.35">
      <c r="A875">
        <v>59.077072000000001</v>
      </c>
      <c r="B875" t="s">
        <v>7319</v>
      </c>
      <c r="C875" s="1" t="s">
        <v>7320</v>
      </c>
      <c r="D875" t="str">
        <f>IF($B875="B","",IFERROR(VLOOKUP($C875,Elster!$I$5:$M$148,3,FALSE),$C875))</f>
        <v>0x000</v>
      </c>
      <c r="E875" t="str">
        <f>IF($B875="A","",IFERROR(VLOOKUP($C875,Elster!$I$5:$M$148,3,FALSE),$C875))</f>
        <v/>
      </c>
      <c r="F875">
        <f t="shared" si="27"/>
        <v>0</v>
      </c>
      <c r="G875" s="2">
        <f t="shared" si="28"/>
        <v>0</v>
      </c>
    </row>
    <row r="876" spans="1:7" x14ac:dyDescent="0.35">
      <c r="A876">
        <v>59.082070999999999</v>
      </c>
      <c r="B876" t="s">
        <v>7319</v>
      </c>
      <c r="C876" s="1" t="s">
        <v>7322</v>
      </c>
      <c r="D876" t="str">
        <f>IF($B876="B","",IFERROR(VLOOKUP($C876,Elster!$I$5:$M$148,3,FALSE),$C876))</f>
        <v xml:space="preserve">   "GERAETE_ID"                                       </v>
      </c>
      <c r="E876" t="str">
        <f>IF($B876="A","",IFERROR(VLOOKUP($C876,Elster!$I$5:$M$148,3,FALSE),$C876))</f>
        <v/>
      </c>
      <c r="F876">
        <f t="shared" si="27"/>
        <v>11</v>
      </c>
      <c r="G876" s="2">
        <f t="shared" si="28"/>
        <v>4.9989999999979773E-3</v>
      </c>
    </row>
    <row r="877" spans="1:7" x14ac:dyDescent="0.35">
      <c r="A877">
        <v>59.082096999999997</v>
      </c>
      <c r="B877" t="s">
        <v>7317</v>
      </c>
      <c r="C877" s="1" t="s">
        <v>7322</v>
      </c>
      <c r="D877" t="str">
        <f>IF($B877="B","",IFERROR(VLOOKUP($C877,Elster!$I$5:$M$148,3,FALSE),$C877))</f>
        <v/>
      </c>
      <c r="E877" t="str">
        <f>IF($B877="A","",IFERROR(VLOOKUP($C877,Elster!$I$5:$M$148,3,FALSE),$C877))</f>
        <v xml:space="preserve">   "GERAETE_ID"                                       </v>
      </c>
      <c r="F877">
        <f t="shared" si="27"/>
        <v>11</v>
      </c>
      <c r="G877" s="2">
        <f t="shared" si="28"/>
        <v>2.5999999998305157E-5</v>
      </c>
    </row>
    <row r="878" spans="1:7" x14ac:dyDescent="0.35">
      <c r="A878">
        <v>59.087071000000002</v>
      </c>
      <c r="B878" t="s">
        <v>7319</v>
      </c>
      <c r="C878" s="1" t="s">
        <v>7320</v>
      </c>
      <c r="D878" t="str">
        <f>IF($B878="B","",IFERROR(VLOOKUP($C878,Elster!$I$5:$M$148,3,FALSE),$C878))</f>
        <v>0x000</v>
      </c>
      <c r="E878" t="str">
        <f>IF($B878="A","",IFERROR(VLOOKUP($C878,Elster!$I$5:$M$148,3,FALSE),$C878))</f>
        <v/>
      </c>
      <c r="F878">
        <f t="shared" si="27"/>
        <v>0</v>
      </c>
      <c r="G878" s="2">
        <f t="shared" si="28"/>
        <v>4.9740000000042528E-3</v>
      </c>
    </row>
    <row r="879" spans="1:7" x14ac:dyDescent="0.35">
      <c r="A879">
        <v>59.087097</v>
      </c>
      <c r="B879" t="s">
        <v>7317</v>
      </c>
      <c r="C879" s="1" t="s">
        <v>7320</v>
      </c>
      <c r="D879" t="str">
        <f>IF($B879="B","",IFERROR(VLOOKUP($C879,Elster!$I$5:$M$148,3,FALSE),$C879))</f>
        <v/>
      </c>
      <c r="E879" t="str">
        <f>IF($B879="A","",IFERROR(VLOOKUP($C879,Elster!$I$5:$M$148,3,FALSE),$C879))</f>
        <v>0x000</v>
      </c>
      <c r="F879">
        <f t="shared" si="27"/>
        <v>0</v>
      </c>
      <c r="G879" s="2">
        <f t="shared" si="28"/>
        <v>2.5999999998305157E-5</v>
      </c>
    </row>
    <row r="880" spans="1:7" x14ac:dyDescent="0.35">
      <c r="A880">
        <v>59.092070999999997</v>
      </c>
      <c r="B880" t="s">
        <v>7319</v>
      </c>
      <c r="C880" s="1" t="s">
        <v>7320</v>
      </c>
      <c r="D880" t="str">
        <f>IF($B880="B","",IFERROR(VLOOKUP($C880,Elster!$I$5:$M$148,3,FALSE),$C880))</f>
        <v>0x000</v>
      </c>
      <c r="E880" t="str">
        <f>IF($B880="A","",IFERROR(VLOOKUP($C880,Elster!$I$5:$M$148,3,FALSE),$C880))</f>
        <v/>
      </c>
      <c r="F880">
        <f t="shared" si="27"/>
        <v>0</v>
      </c>
      <c r="G880" s="2">
        <f t="shared" si="28"/>
        <v>4.9739999999971474E-3</v>
      </c>
    </row>
    <row r="881" spans="1:7" x14ac:dyDescent="0.35">
      <c r="A881">
        <v>59.092097000000003</v>
      </c>
      <c r="B881" t="s">
        <v>7317</v>
      </c>
      <c r="C881" s="1" t="s">
        <v>7320</v>
      </c>
      <c r="D881" t="str">
        <f>IF($B881="B","",IFERROR(VLOOKUP($C881,Elster!$I$5:$M$148,3,FALSE),$C881))</f>
        <v/>
      </c>
      <c r="E881" t="str">
        <f>IF($B881="A","",IFERROR(VLOOKUP($C881,Elster!$I$5:$M$148,3,FALSE),$C881))</f>
        <v>0x000</v>
      </c>
      <c r="F881">
        <f t="shared" si="27"/>
        <v>0</v>
      </c>
      <c r="G881" s="2">
        <f t="shared" si="28"/>
        <v>2.6000000005410584E-5</v>
      </c>
    </row>
    <row r="882" spans="1:7" x14ac:dyDescent="0.35">
      <c r="A882">
        <v>59.097096999999998</v>
      </c>
      <c r="B882" t="s">
        <v>7317</v>
      </c>
      <c r="C882" s="1" t="s">
        <v>7320</v>
      </c>
      <c r="D882" t="str">
        <f>IF($B882="B","",IFERROR(VLOOKUP($C882,Elster!$I$5:$M$148,3,FALSE),$C882))</f>
        <v/>
      </c>
      <c r="E882" t="str">
        <f>IF($B882="A","",IFERROR(VLOOKUP($C882,Elster!$I$5:$M$148,3,FALSE),$C882))</f>
        <v>0x000</v>
      </c>
      <c r="F882">
        <f t="shared" si="27"/>
        <v>0</v>
      </c>
      <c r="G882" s="2">
        <f t="shared" si="28"/>
        <v>4.9999999999954525E-3</v>
      </c>
    </row>
    <row r="883" spans="1:7" x14ac:dyDescent="0.35">
      <c r="A883">
        <v>59.097096999999998</v>
      </c>
      <c r="B883" t="s">
        <v>7319</v>
      </c>
      <c r="C883" s="1" t="s">
        <v>7320</v>
      </c>
      <c r="D883" t="str">
        <f>IF($B883="B","",IFERROR(VLOOKUP($C883,Elster!$I$5:$M$148,3,FALSE),$C883))</f>
        <v>0x000</v>
      </c>
      <c r="E883" t="str">
        <f>IF($B883="A","",IFERROR(VLOOKUP($C883,Elster!$I$5:$M$148,3,FALSE),$C883))</f>
        <v/>
      </c>
      <c r="F883">
        <f t="shared" si="27"/>
        <v>0</v>
      </c>
      <c r="G883" s="2">
        <f t="shared" si="28"/>
        <v>0</v>
      </c>
    </row>
    <row r="884" spans="1:7" x14ac:dyDescent="0.35">
      <c r="A884">
        <v>59.102097000000001</v>
      </c>
      <c r="B884" t="s">
        <v>7317</v>
      </c>
      <c r="C884" s="1" t="s">
        <v>7320</v>
      </c>
      <c r="D884" t="str">
        <f>IF($B884="B","",IFERROR(VLOOKUP($C884,Elster!$I$5:$M$148,3,FALSE),$C884))</f>
        <v/>
      </c>
      <c r="E884" t="str">
        <f>IF($B884="A","",IFERROR(VLOOKUP($C884,Elster!$I$5:$M$148,3,FALSE),$C884))</f>
        <v>0x000</v>
      </c>
      <c r="F884">
        <f t="shared" si="27"/>
        <v>0</v>
      </c>
      <c r="G884" s="2">
        <f t="shared" si="28"/>
        <v>5.000000000002558E-3</v>
      </c>
    </row>
    <row r="885" spans="1:7" x14ac:dyDescent="0.35">
      <c r="A885">
        <v>59.102097000000001</v>
      </c>
      <c r="B885" t="s">
        <v>7319</v>
      </c>
      <c r="C885" s="1" t="s">
        <v>7320</v>
      </c>
      <c r="D885" t="str">
        <f>IF($B885="B","",IFERROR(VLOOKUP($C885,Elster!$I$5:$M$148,3,FALSE),$C885))</f>
        <v>0x000</v>
      </c>
      <c r="E885" t="str">
        <f>IF($B885="A","",IFERROR(VLOOKUP($C885,Elster!$I$5:$M$148,3,FALSE),$C885))</f>
        <v/>
      </c>
      <c r="F885">
        <f t="shared" si="27"/>
        <v>0</v>
      </c>
      <c r="G885" s="2">
        <f t="shared" si="28"/>
        <v>0</v>
      </c>
    </row>
    <row r="886" spans="1:7" x14ac:dyDescent="0.35">
      <c r="A886">
        <v>59.107097000000003</v>
      </c>
      <c r="B886" t="s">
        <v>7317</v>
      </c>
      <c r="C886" s="1" t="s">
        <v>7320</v>
      </c>
      <c r="D886" t="str">
        <f>IF($B886="B","",IFERROR(VLOOKUP($C886,Elster!$I$5:$M$148,3,FALSE),$C886))</f>
        <v/>
      </c>
      <c r="E886" t="str">
        <f>IF($B886="A","",IFERROR(VLOOKUP($C886,Elster!$I$5:$M$148,3,FALSE),$C886))</f>
        <v>0x000</v>
      </c>
      <c r="F886">
        <f t="shared" si="27"/>
        <v>0</v>
      </c>
      <c r="G886" s="2">
        <f t="shared" si="28"/>
        <v>5.000000000002558E-3</v>
      </c>
    </row>
    <row r="887" spans="1:7" x14ac:dyDescent="0.35">
      <c r="A887">
        <v>59.107097000000003</v>
      </c>
      <c r="B887" t="s">
        <v>7319</v>
      </c>
      <c r="C887" s="1" t="s">
        <v>7320</v>
      </c>
      <c r="D887" t="str">
        <f>IF($B887="B","",IFERROR(VLOOKUP($C887,Elster!$I$5:$M$148,3,FALSE),$C887))</f>
        <v>0x000</v>
      </c>
      <c r="E887" t="str">
        <f>IF($B887="A","",IFERROR(VLOOKUP($C887,Elster!$I$5:$M$148,3,FALSE),$C887))</f>
        <v/>
      </c>
      <c r="F887">
        <f t="shared" si="27"/>
        <v>0</v>
      </c>
      <c r="G887" s="2">
        <f t="shared" si="28"/>
        <v>0</v>
      </c>
    </row>
    <row r="888" spans="1:7" x14ac:dyDescent="0.35">
      <c r="A888">
        <v>59.112096999999999</v>
      </c>
      <c r="B888" t="s">
        <v>7317</v>
      </c>
      <c r="C888" s="1" t="s">
        <v>7360</v>
      </c>
      <c r="D888" t="str">
        <f>IF($B888="B","",IFERROR(VLOOKUP($C888,Elster!$I$5:$M$148,3,FALSE),$C888))</f>
        <v/>
      </c>
      <c r="E888" t="str">
        <f>IF($B888="A","",IFERROR(VLOOKUP($C888,Elster!$I$5:$M$148,3,FALSE),$C888))</f>
        <v xml:space="preserve">   "HYSTERESEZEIT"                                    </v>
      </c>
      <c r="F888">
        <f t="shared" si="27"/>
        <v>34</v>
      </c>
      <c r="G888" s="2">
        <f t="shared" si="28"/>
        <v>4.9999999999954525E-3</v>
      </c>
    </row>
    <row r="889" spans="1:7" x14ac:dyDescent="0.35">
      <c r="A889">
        <v>59.112096999999999</v>
      </c>
      <c r="B889" t="s">
        <v>7319</v>
      </c>
      <c r="C889" s="1" t="s">
        <v>7360</v>
      </c>
      <c r="D889" t="str">
        <f>IF($B889="B","",IFERROR(VLOOKUP($C889,Elster!$I$5:$M$148,3,FALSE),$C889))</f>
        <v xml:space="preserve">   "HYSTERESEZEIT"                                    </v>
      </c>
      <c r="E889" t="str">
        <f>IF($B889="A","",IFERROR(VLOOKUP($C889,Elster!$I$5:$M$148,3,FALSE),$C889))</f>
        <v/>
      </c>
      <c r="F889">
        <f t="shared" si="27"/>
        <v>34</v>
      </c>
      <c r="G889" s="2">
        <f t="shared" si="28"/>
        <v>0</v>
      </c>
    </row>
    <row r="890" spans="1:7" x14ac:dyDescent="0.35">
      <c r="A890">
        <v>59.134258000000003</v>
      </c>
      <c r="B890" t="s">
        <v>7317</v>
      </c>
      <c r="C890" s="1" t="s">
        <v>7345</v>
      </c>
      <c r="D890" t="str">
        <f>IF($B890="B","",IFERROR(VLOOKUP($C890,Elster!$I$5:$M$148,3,FALSE),$C890))</f>
        <v/>
      </c>
      <c r="E890" t="str">
        <f>IF($B890="A","",IFERROR(VLOOKUP($C890,Elster!$I$5:$M$148,3,FALSE),$C890))</f>
        <v xml:space="preserve">   "UHRZEIT"                                          </v>
      </c>
      <c r="F890">
        <f t="shared" si="27"/>
        <v>9</v>
      </c>
      <c r="G890" s="2">
        <f t="shared" si="28"/>
        <v>2.2161000000004094E-2</v>
      </c>
    </row>
    <row r="891" spans="1:7" x14ac:dyDescent="0.35">
      <c r="A891">
        <v>59.139232</v>
      </c>
      <c r="B891" t="s">
        <v>7317</v>
      </c>
      <c r="C891" s="1" t="s">
        <v>7320</v>
      </c>
      <c r="D891" t="str">
        <f>IF($B891="B","",IFERROR(VLOOKUP($C891,Elster!$I$5:$M$148,3,FALSE),$C891))</f>
        <v/>
      </c>
      <c r="E891" t="str">
        <f>IF($B891="A","",IFERROR(VLOOKUP($C891,Elster!$I$5:$M$148,3,FALSE),$C891))</f>
        <v>0x000</v>
      </c>
      <c r="F891">
        <f t="shared" si="27"/>
        <v>0</v>
      </c>
      <c r="G891" s="2">
        <f t="shared" si="28"/>
        <v>4.9739999999971474E-3</v>
      </c>
    </row>
    <row r="892" spans="1:7" x14ac:dyDescent="0.35">
      <c r="A892">
        <v>59.144179999999999</v>
      </c>
      <c r="B892" t="s">
        <v>7317</v>
      </c>
      <c r="C892" s="1" t="s">
        <v>7318</v>
      </c>
      <c r="D892" t="str">
        <f>IF($B892="B","",IFERROR(VLOOKUP($C892,Elster!$I$5:$M$148,3,FALSE),$C892))</f>
        <v/>
      </c>
      <c r="E892" t="str">
        <f>IF($B892="A","",IFERROR(VLOOKUP($C892,Elster!$I$5:$M$148,3,FALSE),$C892))</f>
        <v xml:space="preserve">   "SAMMLERISTTEMP"                                   </v>
      </c>
      <c r="F892">
        <f t="shared" si="27"/>
        <v>13</v>
      </c>
      <c r="G892" s="2">
        <f t="shared" si="28"/>
        <v>4.9479999999988422E-3</v>
      </c>
    </row>
    <row r="893" spans="1:7" x14ac:dyDescent="0.35">
      <c r="A893">
        <v>59.149154000000003</v>
      </c>
      <c r="B893" t="s">
        <v>7317</v>
      </c>
      <c r="C893" s="1" t="s">
        <v>7329</v>
      </c>
      <c r="D893" t="str">
        <f>IF($B893="B","",IFERROR(VLOOKUP($C893,Elster!$I$5:$M$148,3,FALSE),$C893))</f>
        <v/>
      </c>
      <c r="E893" t="str">
        <f>IF($B893="A","",IFERROR(VLOOKUP($C893,Elster!$I$5:$M$148,3,FALSE),$C893))</f>
        <v xml:space="preserve">   "KESSELSOLLTEMP"                                   </v>
      </c>
      <c r="F893">
        <f t="shared" si="27"/>
        <v>2</v>
      </c>
      <c r="G893" s="2">
        <f t="shared" si="28"/>
        <v>4.9740000000042528E-3</v>
      </c>
    </row>
    <row r="894" spans="1:7" x14ac:dyDescent="0.35">
      <c r="A894">
        <v>59.154128</v>
      </c>
      <c r="B894" t="s">
        <v>7317</v>
      </c>
      <c r="C894" s="1" t="s">
        <v>7320</v>
      </c>
      <c r="D894" t="str">
        <f>IF($B894="B","",IFERROR(VLOOKUP($C894,Elster!$I$5:$M$148,3,FALSE),$C894))</f>
        <v/>
      </c>
      <c r="E894" t="str">
        <f>IF($B894="A","",IFERROR(VLOOKUP($C894,Elster!$I$5:$M$148,3,FALSE),$C894))</f>
        <v>0x000</v>
      </c>
      <c r="F894">
        <f t="shared" si="27"/>
        <v>0</v>
      </c>
      <c r="G894" s="2">
        <f t="shared" si="28"/>
        <v>4.9739999999971474E-3</v>
      </c>
    </row>
    <row r="895" spans="1:7" x14ac:dyDescent="0.35">
      <c r="A895">
        <v>59.159101</v>
      </c>
      <c r="B895" t="s">
        <v>7317</v>
      </c>
      <c r="C895" s="1" t="s">
        <v>7322</v>
      </c>
      <c r="D895" t="str">
        <f>IF($B895="B","",IFERROR(VLOOKUP($C895,Elster!$I$5:$M$148,3,FALSE),$C895))</f>
        <v/>
      </c>
      <c r="E895" t="str">
        <f>IF($B895="A","",IFERROR(VLOOKUP($C895,Elster!$I$5:$M$148,3,FALSE),$C895))</f>
        <v xml:space="preserve">   "GERAETE_ID"                                       </v>
      </c>
      <c r="F895">
        <f t="shared" si="27"/>
        <v>11</v>
      </c>
      <c r="G895" s="2">
        <f t="shared" si="28"/>
        <v>4.9729999999996721E-3</v>
      </c>
    </row>
    <row r="896" spans="1:7" x14ac:dyDescent="0.35">
      <c r="A896">
        <v>59.164048999999999</v>
      </c>
      <c r="B896" t="s">
        <v>7317</v>
      </c>
      <c r="C896" s="1" t="s">
        <v>7330</v>
      </c>
      <c r="D896" t="str">
        <f>IF($B896="B","",IFERROR(VLOOKUP($C896,Elster!$I$5:$M$148,3,FALSE),$C896))</f>
        <v/>
      </c>
      <c r="E896" t="str">
        <f>IF($B896="A","",IFERROR(VLOOKUP($C896,Elster!$I$5:$M$148,3,FALSE),$C896))</f>
        <v>0x0A5</v>
      </c>
      <c r="F896">
        <f t="shared" si="27"/>
        <v>165</v>
      </c>
      <c r="G896" s="2">
        <f t="shared" si="28"/>
        <v>4.9479999999988422E-3</v>
      </c>
    </row>
    <row r="897" spans="1:7" x14ac:dyDescent="0.35">
      <c r="A897">
        <v>59.169023000000003</v>
      </c>
      <c r="B897" t="s">
        <v>7317</v>
      </c>
      <c r="C897" s="1" t="s">
        <v>7331</v>
      </c>
      <c r="D897" t="str">
        <f>IF($B897="B","",IFERROR(VLOOKUP($C897,Elster!$I$5:$M$148,3,FALSE),$C897))</f>
        <v/>
      </c>
      <c r="E897" t="str">
        <f>IF($B897="A","",IFERROR(VLOOKUP($C897,Elster!$I$5:$M$148,3,FALSE),$C897))</f>
        <v>0x01E</v>
      </c>
      <c r="F897">
        <f t="shared" si="27"/>
        <v>30</v>
      </c>
      <c r="G897" s="2">
        <f t="shared" si="28"/>
        <v>4.9740000000042528E-3</v>
      </c>
    </row>
    <row r="898" spans="1:7" x14ac:dyDescent="0.35">
      <c r="A898">
        <v>59.173997</v>
      </c>
      <c r="B898" t="s">
        <v>7317</v>
      </c>
      <c r="C898" s="1" t="s">
        <v>7320</v>
      </c>
      <c r="D898" t="str">
        <f>IF($B898="B","",IFERROR(VLOOKUP($C898,Elster!$I$5:$M$148,3,FALSE),$C898))</f>
        <v/>
      </c>
      <c r="E898" t="str">
        <f>IF($B898="A","",IFERROR(VLOOKUP($C898,Elster!$I$5:$M$148,3,FALSE),$C898))</f>
        <v>0x000</v>
      </c>
      <c r="F898">
        <f t="shared" si="27"/>
        <v>0</v>
      </c>
      <c r="G898" s="2">
        <f t="shared" si="28"/>
        <v>4.9739999999971474E-3</v>
      </c>
    </row>
    <row r="899" spans="1:7" x14ac:dyDescent="0.35">
      <c r="A899">
        <v>59.178970999999997</v>
      </c>
      <c r="B899" t="s">
        <v>7317</v>
      </c>
      <c r="C899" s="1" t="s">
        <v>7320</v>
      </c>
      <c r="D899" t="str">
        <f>IF($B899="B","",IFERROR(VLOOKUP($C899,Elster!$I$5:$M$148,3,FALSE),$C899))</f>
        <v/>
      </c>
      <c r="E899" t="str">
        <f>IF($B899="A","",IFERROR(VLOOKUP($C899,Elster!$I$5:$M$148,3,FALSE),$C899))</f>
        <v>0x000</v>
      </c>
      <c r="F899">
        <f t="shared" si="27"/>
        <v>0</v>
      </c>
      <c r="G899" s="2">
        <f t="shared" si="28"/>
        <v>4.9739999999971474E-3</v>
      </c>
    </row>
    <row r="900" spans="1:7" x14ac:dyDescent="0.35">
      <c r="A900">
        <v>59.183919000000003</v>
      </c>
      <c r="B900" t="s">
        <v>7317</v>
      </c>
      <c r="C900" s="1" t="s">
        <v>7320</v>
      </c>
      <c r="D900" t="str">
        <f>IF($B900="B","",IFERROR(VLOOKUP($C900,Elster!$I$5:$M$148,3,FALSE),$C900))</f>
        <v/>
      </c>
      <c r="E900" t="str">
        <f>IF($B900="A","",IFERROR(VLOOKUP($C900,Elster!$I$5:$M$148,3,FALSE),$C900))</f>
        <v>0x000</v>
      </c>
      <c r="F900">
        <f t="shared" ref="F900:F963" si="29">HEX2DEC(REPLACE(C900,1,2,""))</f>
        <v>0</v>
      </c>
      <c r="G900" s="2">
        <f t="shared" ref="G900:G963" si="30">SUBSTITUTE(A900,"s","")-SUBSTITUTE(A899,"s","")</f>
        <v>4.9480000000059476E-3</v>
      </c>
    </row>
    <row r="901" spans="1:7" x14ac:dyDescent="0.35">
      <c r="A901">
        <v>59.188893</v>
      </c>
      <c r="B901" t="s">
        <v>7317</v>
      </c>
      <c r="C901" s="1" t="s">
        <v>7365</v>
      </c>
      <c r="D901" t="str">
        <f>IF($B901="B","",IFERROR(VLOOKUP($C901,Elster!$I$5:$M$148,3,FALSE),$C901))</f>
        <v/>
      </c>
      <c r="E901" t="str">
        <f>IF($B901="A","",IFERROR(VLOOKUP($C901,Elster!$I$5:$M$148,3,FALSE),$C901))</f>
        <v>0x0E6</v>
      </c>
      <c r="F901">
        <f t="shared" si="29"/>
        <v>230</v>
      </c>
      <c r="G901" s="2">
        <f t="shared" si="30"/>
        <v>4.9739999999971474E-3</v>
      </c>
    </row>
    <row r="902" spans="1:7" x14ac:dyDescent="0.35">
      <c r="A902">
        <v>59.200871999999997</v>
      </c>
      <c r="B902" t="s">
        <v>7317</v>
      </c>
      <c r="C902" s="1" t="s">
        <v>7318</v>
      </c>
      <c r="D902" t="str">
        <f>IF($B902="B","",IFERROR(VLOOKUP($C902,Elster!$I$5:$M$148,3,FALSE),$C902))</f>
        <v/>
      </c>
      <c r="E902" t="str">
        <f>IF($B902="A","",IFERROR(VLOOKUP($C902,Elster!$I$5:$M$148,3,FALSE),$C902))</f>
        <v xml:space="preserve">   "SAMMLERISTTEMP"                                   </v>
      </c>
      <c r="F902">
        <f t="shared" si="29"/>
        <v>13</v>
      </c>
      <c r="G902" s="2">
        <f t="shared" si="30"/>
        <v>1.1978999999996631E-2</v>
      </c>
    </row>
    <row r="903" spans="1:7" x14ac:dyDescent="0.35">
      <c r="A903">
        <v>59.200871999999997</v>
      </c>
      <c r="B903" t="s">
        <v>7319</v>
      </c>
      <c r="C903" s="1" t="s">
        <v>7318</v>
      </c>
      <c r="D903" t="str">
        <f>IF($B903="B","",IFERROR(VLOOKUP($C903,Elster!$I$5:$M$148,3,FALSE),$C903))</f>
        <v xml:space="preserve">   "SAMMLERISTTEMP"                                   </v>
      </c>
      <c r="E903" t="str">
        <f>IF($B903="A","",IFERROR(VLOOKUP($C903,Elster!$I$5:$M$148,3,FALSE),$C903))</f>
        <v/>
      </c>
      <c r="F903">
        <f t="shared" si="29"/>
        <v>13</v>
      </c>
      <c r="G903" s="2">
        <f t="shared" si="30"/>
        <v>0</v>
      </c>
    </row>
    <row r="904" spans="1:7" x14ac:dyDescent="0.35">
      <c r="A904">
        <v>59.205871000000002</v>
      </c>
      <c r="B904" t="s">
        <v>7317</v>
      </c>
      <c r="C904" s="1" t="s">
        <v>7320</v>
      </c>
      <c r="D904" t="str">
        <f>IF($B904="B","",IFERROR(VLOOKUP($C904,Elster!$I$5:$M$148,3,FALSE),$C904))</f>
        <v/>
      </c>
      <c r="E904" t="str">
        <f>IF($B904="A","",IFERROR(VLOOKUP($C904,Elster!$I$5:$M$148,3,FALSE),$C904))</f>
        <v>0x000</v>
      </c>
      <c r="F904">
        <f t="shared" si="29"/>
        <v>0</v>
      </c>
      <c r="G904" s="2">
        <f t="shared" si="30"/>
        <v>4.9990000000050827E-3</v>
      </c>
    </row>
    <row r="905" spans="1:7" x14ac:dyDescent="0.35">
      <c r="A905">
        <v>59.205871000000002</v>
      </c>
      <c r="B905" t="s">
        <v>7319</v>
      </c>
      <c r="C905" s="1" t="s">
        <v>7320</v>
      </c>
      <c r="D905" t="str">
        <f>IF($B905="B","",IFERROR(VLOOKUP($C905,Elster!$I$5:$M$148,3,FALSE),$C905))</f>
        <v>0x000</v>
      </c>
      <c r="E905" t="str">
        <f>IF($B905="A","",IFERROR(VLOOKUP($C905,Elster!$I$5:$M$148,3,FALSE),$C905))</f>
        <v/>
      </c>
      <c r="F905">
        <f t="shared" si="29"/>
        <v>0</v>
      </c>
      <c r="G905" s="2">
        <f t="shared" si="30"/>
        <v>0</v>
      </c>
    </row>
    <row r="906" spans="1:7" x14ac:dyDescent="0.35">
      <c r="A906">
        <v>59.210870999999997</v>
      </c>
      <c r="B906" t="s">
        <v>7317</v>
      </c>
      <c r="C906" s="1" t="s">
        <v>7347</v>
      </c>
      <c r="D906" t="str">
        <f>IF($B906="B","",IFERROR(VLOOKUP($C906,Elster!$I$5:$M$148,3,FALSE),$C906))</f>
        <v/>
      </c>
      <c r="E906" t="str">
        <f>IF($B906="A","",IFERROR(VLOOKUP($C906,Elster!$I$5:$M$148,3,FALSE),$C906))</f>
        <v xml:space="preserve">   "DATUM"                                            </v>
      </c>
      <c r="F906">
        <f t="shared" si="29"/>
        <v>10</v>
      </c>
      <c r="G906" s="2">
        <f t="shared" si="30"/>
        <v>4.9999999999954525E-3</v>
      </c>
    </row>
    <row r="907" spans="1:7" x14ac:dyDescent="0.35">
      <c r="A907">
        <v>59.210870999999997</v>
      </c>
      <c r="B907" t="s">
        <v>7319</v>
      </c>
      <c r="C907" s="1" t="s">
        <v>7347</v>
      </c>
      <c r="D907" t="str">
        <f>IF($B907="B","",IFERROR(VLOOKUP($C907,Elster!$I$5:$M$148,3,FALSE),$C907))</f>
        <v xml:space="preserve">   "DATUM"                                            </v>
      </c>
      <c r="E907" t="str">
        <f>IF($B907="A","",IFERROR(VLOOKUP($C907,Elster!$I$5:$M$148,3,FALSE),$C907))</f>
        <v/>
      </c>
      <c r="F907">
        <f t="shared" si="29"/>
        <v>10</v>
      </c>
      <c r="G907" s="2">
        <f t="shared" si="30"/>
        <v>0</v>
      </c>
    </row>
    <row r="908" spans="1:7" x14ac:dyDescent="0.35">
      <c r="A908">
        <v>59.215871</v>
      </c>
      <c r="B908" t="s">
        <v>7317</v>
      </c>
      <c r="C908" s="1" t="s">
        <v>7321</v>
      </c>
      <c r="D908" t="str">
        <f>IF($B908="B","",IFERROR(VLOOKUP($C908,Elster!$I$5:$M$148,3,FALSE),$C908))</f>
        <v/>
      </c>
      <c r="E908" t="str">
        <f>IF($B908="A","",IFERROR(VLOOKUP($C908,Elster!$I$5:$M$148,3,FALSE),$C908))</f>
        <v xml:space="preserve">   "FEHLERMELDUNG"                                    </v>
      </c>
      <c r="F908">
        <f t="shared" si="29"/>
        <v>1</v>
      </c>
      <c r="G908" s="2">
        <f t="shared" si="30"/>
        <v>5.000000000002558E-3</v>
      </c>
    </row>
    <row r="909" spans="1:7" x14ac:dyDescent="0.35">
      <c r="A909">
        <v>59.215871</v>
      </c>
      <c r="B909" t="s">
        <v>7319</v>
      </c>
      <c r="C909" s="1" t="s">
        <v>7321</v>
      </c>
      <c r="D909" t="str">
        <f>IF($B909="B","",IFERROR(VLOOKUP($C909,Elster!$I$5:$M$148,3,FALSE),$C909))</f>
        <v xml:space="preserve">   "FEHLERMELDUNG"                                    </v>
      </c>
      <c r="E909" t="str">
        <f>IF($B909="A","",IFERROR(VLOOKUP($C909,Elster!$I$5:$M$148,3,FALSE),$C909))</f>
        <v/>
      </c>
      <c r="F909">
        <f t="shared" si="29"/>
        <v>1</v>
      </c>
      <c r="G909" s="2">
        <f t="shared" si="30"/>
        <v>0</v>
      </c>
    </row>
    <row r="910" spans="1:7" x14ac:dyDescent="0.35">
      <c r="A910">
        <v>59.220871000000002</v>
      </c>
      <c r="B910" t="s">
        <v>7317</v>
      </c>
      <c r="C910" s="1" t="s">
        <v>7320</v>
      </c>
      <c r="D910" t="str">
        <f>IF($B910="B","",IFERROR(VLOOKUP($C910,Elster!$I$5:$M$148,3,FALSE),$C910))</f>
        <v/>
      </c>
      <c r="E910" t="str">
        <f>IF($B910="A","",IFERROR(VLOOKUP($C910,Elster!$I$5:$M$148,3,FALSE),$C910))</f>
        <v>0x000</v>
      </c>
      <c r="F910">
        <f t="shared" si="29"/>
        <v>0</v>
      </c>
      <c r="G910" s="2">
        <f t="shared" si="30"/>
        <v>5.000000000002558E-3</v>
      </c>
    </row>
    <row r="911" spans="1:7" x14ac:dyDescent="0.35">
      <c r="A911">
        <v>59.220871000000002</v>
      </c>
      <c r="B911" t="s">
        <v>7319</v>
      </c>
      <c r="C911" s="1" t="s">
        <v>7320</v>
      </c>
      <c r="D911" t="str">
        <f>IF($B911="B","",IFERROR(VLOOKUP($C911,Elster!$I$5:$M$148,3,FALSE),$C911))</f>
        <v>0x000</v>
      </c>
      <c r="E911" t="str">
        <f>IF($B911="A","",IFERROR(VLOOKUP($C911,Elster!$I$5:$M$148,3,FALSE),$C911))</f>
        <v/>
      </c>
      <c r="F911">
        <f t="shared" si="29"/>
        <v>0</v>
      </c>
      <c r="G911" s="2">
        <f t="shared" si="30"/>
        <v>0</v>
      </c>
    </row>
    <row r="912" spans="1:7" x14ac:dyDescent="0.35">
      <c r="A912">
        <v>59.225870999999998</v>
      </c>
      <c r="B912" t="s">
        <v>7317</v>
      </c>
      <c r="C912" s="1" t="s">
        <v>7322</v>
      </c>
      <c r="D912" t="str">
        <f>IF($B912="B","",IFERROR(VLOOKUP($C912,Elster!$I$5:$M$148,3,FALSE),$C912))</f>
        <v/>
      </c>
      <c r="E912" t="str">
        <f>IF($B912="A","",IFERROR(VLOOKUP($C912,Elster!$I$5:$M$148,3,FALSE),$C912))</f>
        <v xml:space="preserve">   "GERAETE_ID"                                       </v>
      </c>
      <c r="F912">
        <f t="shared" si="29"/>
        <v>11</v>
      </c>
      <c r="G912" s="2">
        <f t="shared" si="30"/>
        <v>4.9999999999954525E-3</v>
      </c>
    </row>
    <row r="913" spans="1:7" x14ac:dyDescent="0.35">
      <c r="A913">
        <v>59.225870999999998</v>
      </c>
      <c r="B913" t="s">
        <v>7319</v>
      </c>
      <c r="C913" s="1" t="s">
        <v>7322</v>
      </c>
      <c r="D913" t="str">
        <f>IF($B913="B","",IFERROR(VLOOKUP($C913,Elster!$I$5:$M$148,3,FALSE),$C913))</f>
        <v xml:space="preserve">   "GERAETE_ID"                                       </v>
      </c>
      <c r="E913" t="str">
        <f>IF($B913="A","",IFERROR(VLOOKUP($C913,Elster!$I$5:$M$148,3,FALSE),$C913))</f>
        <v/>
      </c>
      <c r="F913">
        <f t="shared" si="29"/>
        <v>11</v>
      </c>
      <c r="G913" s="2">
        <f t="shared" si="30"/>
        <v>0</v>
      </c>
    </row>
    <row r="914" spans="1:7" x14ac:dyDescent="0.35">
      <c r="A914">
        <v>59.230871</v>
      </c>
      <c r="B914" t="s">
        <v>7319</v>
      </c>
      <c r="C914" s="1" t="s">
        <v>7320</v>
      </c>
      <c r="D914" t="str">
        <f>IF($B914="B","",IFERROR(VLOOKUP($C914,Elster!$I$5:$M$148,3,FALSE),$C914))</f>
        <v>0x000</v>
      </c>
      <c r="E914" t="str">
        <f>IF($B914="A","",IFERROR(VLOOKUP($C914,Elster!$I$5:$M$148,3,FALSE),$C914))</f>
        <v/>
      </c>
      <c r="F914">
        <f t="shared" si="29"/>
        <v>0</v>
      </c>
      <c r="G914" s="2">
        <f t="shared" si="30"/>
        <v>5.000000000002558E-3</v>
      </c>
    </row>
    <row r="915" spans="1:7" x14ac:dyDescent="0.35">
      <c r="A915">
        <v>59.230896999999999</v>
      </c>
      <c r="B915" t="s">
        <v>7317</v>
      </c>
      <c r="C915" s="1" t="s">
        <v>7320</v>
      </c>
      <c r="D915" t="str">
        <f>IF($B915="B","",IFERROR(VLOOKUP($C915,Elster!$I$5:$M$148,3,FALSE),$C915))</f>
        <v/>
      </c>
      <c r="E915" t="str">
        <f>IF($B915="A","",IFERROR(VLOOKUP($C915,Elster!$I$5:$M$148,3,FALSE),$C915))</f>
        <v>0x000</v>
      </c>
      <c r="F915">
        <f t="shared" si="29"/>
        <v>0</v>
      </c>
      <c r="G915" s="2">
        <f t="shared" si="30"/>
        <v>2.5999999998305157E-5</v>
      </c>
    </row>
    <row r="916" spans="1:7" x14ac:dyDescent="0.35">
      <c r="A916">
        <v>59.235871000000003</v>
      </c>
      <c r="B916" t="s">
        <v>7319</v>
      </c>
      <c r="C916" s="1" t="s">
        <v>7320</v>
      </c>
      <c r="D916" t="str">
        <f>IF($B916="B","",IFERROR(VLOOKUP($C916,Elster!$I$5:$M$148,3,FALSE),$C916))</f>
        <v>0x000</v>
      </c>
      <c r="E916" t="str">
        <f>IF($B916="A","",IFERROR(VLOOKUP($C916,Elster!$I$5:$M$148,3,FALSE),$C916))</f>
        <v/>
      </c>
      <c r="F916">
        <f t="shared" si="29"/>
        <v>0</v>
      </c>
      <c r="G916" s="2">
        <f t="shared" si="30"/>
        <v>4.9740000000042528E-3</v>
      </c>
    </row>
    <row r="917" spans="1:7" x14ac:dyDescent="0.35">
      <c r="A917">
        <v>59.235897000000001</v>
      </c>
      <c r="B917" t="s">
        <v>7317</v>
      </c>
      <c r="C917" s="1" t="s">
        <v>7320</v>
      </c>
      <c r="D917" t="str">
        <f>IF($B917="B","",IFERROR(VLOOKUP($C917,Elster!$I$5:$M$148,3,FALSE),$C917))</f>
        <v/>
      </c>
      <c r="E917" t="str">
        <f>IF($B917="A","",IFERROR(VLOOKUP($C917,Elster!$I$5:$M$148,3,FALSE),$C917))</f>
        <v>0x000</v>
      </c>
      <c r="F917">
        <f t="shared" si="29"/>
        <v>0</v>
      </c>
      <c r="G917" s="2">
        <f t="shared" si="30"/>
        <v>2.5999999998305157E-5</v>
      </c>
    </row>
    <row r="918" spans="1:7" x14ac:dyDescent="0.35">
      <c r="A918">
        <v>59.240896999999997</v>
      </c>
      <c r="B918" t="s">
        <v>7317</v>
      </c>
      <c r="C918" s="1" t="s">
        <v>7320</v>
      </c>
      <c r="D918" t="str">
        <f>IF($B918="B","",IFERROR(VLOOKUP($C918,Elster!$I$5:$M$148,3,FALSE),$C918))</f>
        <v/>
      </c>
      <c r="E918" t="str">
        <f>IF($B918="A","",IFERROR(VLOOKUP($C918,Elster!$I$5:$M$148,3,FALSE),$C918))</f>
        <v>0x000</v>
      </c>
      <c r="F918">
        <f t="shared" si="29"/>
        <v>0</v>
      </c>
      <c r="G918" s="2">
        <f t="shared" si="30"/>
        <v>4.9999999999954525E-3</v>
      </c>
    </row>
    <row r="919" spans="1:7" x14ac:dyDescent="0.35">
      <c r="A919">
        <v>59.240896999999997</v>
      </c>
      <c r="B919" t="s">
        <v>7319</v>
      </c>
      <c r="C919" s="1" t="s">
        <v>7320</v>
      </c>
      <c r="D919" t="str">
        <f>IF($B919="B","",IFERROR(VLOOKUP($C919,Elster!$I$5:$M$148,3,FALSE),$C919))</f>
        <v>0x000</v>
      </c>
      <c r="E919" t="str">
        <f>IF($B919="A","",IFERROR(VLOOKUP($C919,Elster!$I$5:$M$148,3,FALSE),$C919))</f>
        <v/>
      </c>
      <c r="F919">
        <f t="shared" si="29"/>
        <v>0</v>
      </c>
      <c r="G919" s="2">
        <f t="shared" si="30"/>
        <v>0</v>
      </c>
    </row>
    <row r="920" spans="1:7" x14ac:dyDescent="0.35">
      <c r="A920">
        <v>59.245896999999999</v>
      </c>
      <c r="B920" t="s">
        <v>7317</v>
      </c>
      <c r="C920" s="1" t="s">
        <v>7320</v>
      </c>
      <c r="D920" t="str">
        <f>IF($B920="B","",IFERROR(VLOOKUP($C920,Elster!$I$5:$M$148,3,FALSE),$C920))</f>
        <v/>
      </c>
      <c r="E920" t="str">
        <f>IF($B920="A","",IFERROR(VLOOKUP($C920,Elster!$I$5:$M$148,3,FALSE),$C920))</f>
        <v>0x000</v>
      </c>
      <c r="F920">
        <f t="shared" si="29"/>
        <v>0</v>
      </c>
      <c r="G920" s="2">
        <f t="shared" si="30"/>
        <v>5.000000000002558E-3</v>
      </c>
    </row>
    <row r="921" spans="1:7" x14ac:dyDescent="0.35">
      <c r="A921">
        <v>59.245896999999999</v>
      </c>
      <c r="B921" t="s">
        <v>7319</v>
      </c>
      <c r="C921" s="1" t="s">
        <v>7320</v>
      </c>
      <c r="D921" t="str">
        <f>IF($B921="B","",IFERROR(VLOOKUP($C921,Elster!$I$5:$M$148,3,FALSE),$C921))</f>
        <v>0x000</v>
      </c>
      <c r="E921" t="str">
        <f>IF($B921="A","",IFERROR(VLOOKUP($C921,Elster!$I$5:$M$148,3,FALSE),$C921))</f>
        <v/>
      </c>
      <c r="F921">
        <f t="shared" si="29"/>
        <v>0</v>
      </c>
      <c r="G921" s="2">
        <f t="shared" si="30"/>
        <v>0</v>
      </c>
    </row>
    <row r="922" spans="1:7" x14ac:dyDescent="0.35">
      <c r="A922">
        <v>59.250897000000002</v>
      </c>
      <c r="B922" t="s">
        <v>7317</v>
      </c>
      <c r="C922" s="1" t="s">
        <v>7320</v>
      </c>
      <c r="D922" t="str">
        <f>IF($B922="B","",IFERROR(VLOOKUP($C922,Elster!$I$5:$M$148,3,FALSE),$C922))</f>
        <v/>
      </c>
      <c r="E922" t="str">
        <f>IF($B922="A","",IFERROR(VLOOKUP($C922,Elster!$I$5:$M$148,3,FALSE),$C922))</f>
        <v>0x000</v>
      </c>
      <c r="F922">
        <f t="shared" si="29"/>
        <v>0</v>
      </c>
      <c r="G922" s="2">
        <f t="shared" si="30"/>
        <v>5.000000000002558E-3</v>
      </c>
    </row>
    <row r="923" spans="1:7" x14ac:dyDescent="0.35">
      <c r="A923">
        <v>59.250897000000002</v>
      </c>
      <c r="B923" t="s">
        <v>7319</v>
      </c>
      <c r="C923" s="1" t="s">
        <v>7320</v>
      </c>
      <c r="D923" t="str">
        <f>IF($B923="B","",IFERROR(VLOOKUP($C923,Elster!$I$5:$M$148,3,FALSE),$C923))</f>
        <v>0x000</v>
      </c>
      <c r="E923" t="str">
        <f>IF($B923="A","",IFERROR(VLOOKUP($C923,Elster!$I$5:$M$148,3,FALSE),$C923))</f>
        <v/>
      </c>
      <c r="F923">
        <f t="shared" si="29"/>
        <v>0</v>
      </c>
      <c r="G923" s="2">
        <f t="shared" si="30"/>
        <v>0</v>
      </c>
    </row>
    <row r="924" spans="1:7" x14ac:dyDescent="0.35">
      <c r="A924">
        <v>59.255896999999997</v>
      </c>
      <c r="B924" t="s">
        <v>7317</v>
      </c>
      <c r="C924" s="1" t="s">
        <v>7361</v>
      </c>
      <c r="D924" t="str">
        <f>IF($B924="B","",IFERROR(VLOOKUP($C924,Elster!$I$5:$M$148,3,FALSE),$C924))</f>
        <v/>
      </c>
      <c r="E924" t="str">
        <f>IF($B924="A","",IFERROR(VLOOKUP($C924,Elster!$I$5:$M$148,3,FALSE),$C924))</f>
        <v xml:space="preserve">   "MAX_HYSTERESE"                                    </v>
      </c>
      <c r="F924">
        <f t="shared" si="29"/>
        <v>35</v>
      </c>
      <c r="G924" s="2">
        <f t="shared" si="30"/>
        <v>4.9999999999954525E-3</v>
      </c>
    </row>
    <row r="925" spans="1:7" x14ac:dyDescent="0.35">
      <c r="A925">
        <v>59.255896999999997</v>
      </c>
      <c r="B925" t="s">
        <v>7319</v>
      </c>
      <c r="C925" s="1" t="s">
        <v>7361</v>
      </c>
      <c r="D925" t="str">
        <f>IF($B925="B","",IFERROR(VLOOKUP($C925,Elster!$I$5:$M$148,3,FALSE),$C925))</f>
        <v xml:space="preserve">   "MAX_HYSTERESE"                                    </v>
      </c>
      <c r="E925" t="str">
        <f>IF($B925="A","",IFERROR(VLOOKUP($C925,Elster!$I$5:$M$148,3,FALSE),$C925))</f>
        <v/>
      </c>
      <c r="F925">
        <f t="shared" si="29"/>
        <v>35</v>
      </c>
      <c r="G925" s="2">
        <f t="shared" si="30"/>
        <v>0</v>
      </c>
    </row>
    <row r="926" spans="1:7" x14ac:dyDescent="0.35">
      <c r="A926">
        <v>60.325436000000003</v>
      </c>
      <c r="B926" t="s">
        <v>7317</v>
      </c>
      <c r="C926" s="1" t="s">
        <v>7318</v>
      </c>
      <c r="D926" t="str">
        <f>IF($B926="B","",IFERROR(VLOOKUP($C926,Elster!$I$5:$M$148,3,FALSE),$C926))</f>
        <v/>
      </c>
      <c r="E926" t="str">
        <f>IF($B926="A","",IFERROR(VLOOKUP($C926,Elster!$I$5:$M$148,3,FALSE),$C926))</f>
        <v xml:space="preserve">   "SAMMLERISTTEMP"                                   </v>
      </c>
      <c r="F926">
        <f t="shared" si="29"/>
        <v>13</v>
      </c>
      <c r="G926" s="2">
        <f t="shared" si="30"/>
        <v>1.069539000000006</v>
      </c>
    </row>
    <row r="927" spans="1:7" x14ac:dyDescent="0.35">
      <c r="A927">
        <v>60.325436000000003</v>
      </c>
      <c r="B927" t="s">
        <v>7319</v>
      </c>
      <c r="C927" s="1" t="s">
        <v>7318</v>
      </c>
      <c r="D927" t="str">
        <f>IF($B927="B","",IFERROR(VLOOKUP($C927,Elster!$I$5:$M$148,3,FALSE),$C927))</f>
        <v xml:space="preserve">   "SAMMLERISTTEMP"                                   </v>
      </c>
      <c r="E927" t="str">
        <f>IF($B927="A","",IFERROR(VLOOKUP($C927,Elster!$I$5:$M$148,3,FALSE),$C927))</f>
        <v/>
      </c>
      <c r="F927">
        <f t="shared" si="29"/>
        <v>13</v>
      </c>
      <c r="G927" s="2">
        <f t="shared" si="30"/>
        <v>0</v>
      </c>
    </row>
    <row r="928" spans="1:7" x14ac:dyDescent="0.35">
      <c r="A928">
        <v>60.330435999999999</v>
      </c>
      <c r="B928" t="s">
        <v>7319</v>
      </c>
      <c r="C928" s="1" t="s">
        <v>7320</v>
      </c>
      <c r="D928" t="str">
        <f>IF($B928="B","",IFERROR(VLOOKUP($C928,Elster!$I$5:$M$148,3,FALSE),$C928))</f>
        <v>0x000</v>
      </c>
      <c r="E928" t="str">
        <f>IF($B928="A","",IFERROR(VLOOKUP($C928,Elster!$I$5:$M$148,3,FALSE),$C928))</f>
        <v/>
      </c>
      <c r="F928">
        <f t="shared" si="29"/>
        <v>0</v>
      </c>
      <c r="G928" s="2">
        <f t="shared" si="30"/>
        <v>4.9999999999954525E-3</v>
      </c>
    </row>
    <row r="929" spans="1:7" x14ac:dyDescent="0.35">
      <c r="A929">
        <v>60.330461999999997</v>
      </c>
      <c r="B929" t="s">
        <v>7317</v>
      </c>
      <c r="C929" s="1" t="s">
        <v>7320</v>
      </c>
      <c r="D929" t="str">
        <f>IF($B929="B","",IFERROR(VLOOKUP($C929,Elster!$I$5:$M$148,3,FALSE),$C929))</f>
        <v/>
      </c>
      <c r="E929" t="str">
        <f>IF($B929="A","",IFERROR(VLOOKUP($C929,Elster!$I$5:$M$148,3,FALSE),$C929))</f>
        <v>0x000</v>
      </c>
      <c r="F929">
        <f t="shared" si="29"/>
        <v>0</v>
      </c>
      <c r="G929" s="2">
        <f t="shared" si="30"/>
        <v>2.5999999998305157E-5</v>
      </c>
    </row>
    <row r="930" spans="1:7" x14ac:dyDescent="0.35">
      <c r="A930">
        <v>60.335462</v>
      </c>
      <c r="B930" t="s">
        <v>7317</v>
      </c>
      <c r="C930" s="1" t="s">
        <v>7347</v>
      </c>
      <c r="D930" t="str">
        <f>IF($B930="B","",IFERROR(VLOOKUP($C930,Elster!$I$5:$M$148,3,FALSE),$C930))</f>
        <v/>
      </c>
      <c r="E930" t="str">
        <f>IF($B930="A","",IFERROR(VLOOKUP($C930,Elster!$I$5:$M$148,3,FALSE),$C930))</f>
        <v xml:space="preserve">   "DATUM"                                            </v>
      </c>
      <c r="F930">
        <f t="shared" si="29"/>
        <v>10</v>
      </c>
      <c r="G930" s="2">
        <f t="shared" si="30"/>
        <v>5.000000000002558E-3</v>
      </c>
    </row>
    <row r="931" spans="1:7" x14ac:dyDescent="0.35">
      <c r="A931">
        <v>60.335462</v>
      </c>
      <c r="B931" t="s">
        <v>7319</v>
      </c>
      <c r="C931" s="1" t="s">
        <v>7347</v>
      </c>
      <c r="D931" t="str">
        <f>IF($B931="B","",IFERROR(VLOOKUP($C931,Elster!$I$5:$M$148,3,FALSE),$C931))</f>
        <v xml:space="preserve">   "DATUM"                                            </v>
      </c>
      <c r="E931" t="str">
        <f>IF($B931="A","",IFERROR(VLOOKUP($C931,Elster!$I$5:$M$148,3,FALSE),$C931))</f>
        <v/>
      </c>
      <c r="F931">
        <f t="shared" si="29"/>
        <v>10</v>
      </c>
      <c r="G931" s="2">
        <f t="shared" si="30"/>
        <v>0</v>
      </c>
    </row>
    <row r="932" spans="1:7" x14ac:dyDescent="0.35">
      <c r="A932">
        <v>60.340462000000002</v>
      </c>
      <c r="B932" t="s">
        <v>7317</v>
      </c>
      <c r="C932" s="1" t="s">
        <v>7321</v>
      </c>
      <c r="D932" t="str">
        <f>IF($B932="B","",IFERROR(VLOOKUP($C932,Elster!$I$5:$M$148,3,FALSE),$C932))</f>
        <v/>
      </c>
      <c r="E932" t="str">
        <f>IF($B932="A","",IFERROR(VLOOKUP($C932,Elster!$I$5:$M$148,3,FALSE),$C932))</f>
        <v xml:space="preserve">   "FEHLERMELDUNG"                                    </v>
      </c>
      <c r="F932">
        <f t="shared" si="29"/>
        <v>1</v>
      </c>
      <c r="G932" s="2">
        <f t="shared" si="30"/>
        <v>5.000000000002558E-3</v>
      </c>
    </row>
    <row r="933" spans="1:7" x14ac:dyDescent="0.35">
      <c r="A933">
        <v>60.340462000000002</v>
      </c>
      <c r="B933" t="s">
        <v>7319</v>
      </c>
      <c r="C933" s="1" t="s">
        <v>7321</v>
      </c>
      <c r="D933" t="str">
        <f>IF($B933="B","",IFERROR(VLOOKUP($C933,Elster!$I$5:$M$148,3,FALSE),$C933))</f>
        <v xml:space="preserve">   "FEHLERMELDUNG"                                    </v>
      </c>
      <c r="E933" t="str">
        <f>IF($B933="A","",IFERROR(VLOOKUP($C933,Elster!$I$5:$M$148,3,FALSE),$C933))</f>
        <v/>
      </c>
      <c r="F933">
        <f t="shared" si="29"/>
        <v>1</v>
      </c>
      <c r="G933" s="2">
        <f t="shared" si="30"/>
        <v>0</v>
      </c>
    </row>
    <row r="934" spans="1:7" x14ac:dyDescent="0.35">
      <c r="A934">
        <v>60.345461999999998</v>
      </c>
      <c r="B934" t="s">
        <v>7317</v>
      </c>
      <c r="C934" s="1" t="s">
        <v>7321</v>
      </c>
      <c r="D934" t="str">
        <f>IF($B934="B","",IFERROR(VLOOKUP($C934,Elster!$I$5:$M$148,3,FALSE),$C934))</f>
        <v/>
      </c>
      <c r="E934" t="str">
        <f>IF($B934="A","",IFERROR(VLOOKUP($C934,Elster!$I$5:$M$148,3,FALSE),$C934))</f>
        <v xml:space="preserve">   "FEHLERMELDUNG"                                    </v>
      </c>
      <c r="F934">
        <f t="shared" si="29"/>
        <v>1</v>
      </c>
      <c r="G934" s="2">
        <f t="shared" si="30"/>
        <v>4.9999999999954525E-3</v>
      </c>
    </row>
    <row r="935" spans="1:7" x14ac:dyDescent="0.35">
      <c r="A935">
        <v>60.345461999999998</v>
      </c>
      <c r="B935" t="s">
        <v>7319</v>
      </c>
      <c r="C935" s="1" t="s">
        <v>7321</v>
      </c>
      <c r="D935" t="str">
        <f>IF($B935="B","",IFERROR(VLOOKUP($C935,Elster!$I$5:$M$148,3,FALSE),$C935))</f>
        <v xml:space="preserve">   "FEHLERMELDUNG"                                    </v>
      </c>
      <c r="E935" t="str">
        <f>IF($B935="A","",IFERROR(VLOOKUP($C935,Elster!$I$5:$M$148,3,FALSE),$C935))</f>
        <v/>
      </c>
      <c r="F935">
        <f t="shared" si="29"/>
        <v>1</v>
      </c>
      <c r="G935" s="2">
        <f t="shared" si="30"/>
        <v>0</v>
      </c>
    </row>
    <row r="936" spans="1:7" x14ac:dyDescent="0.35">
      <c r="A936">
        <v>60.350461000000003</v>
      </c>
      <c r="B936" t="s">
        <v>7317</v>
      </c>
      <c r="C936" s="1" t="s">
        <v>7322</v>
      </c>
      <c r="D936" t="str">
        <f>IF($B936="B","",IFERROR(VLOOKUP($C936,Elster!$I$5:$M$148,3,FALSE),$C936))</f>
        <v/>
      </c>
      <c r="E936" t="str">
        <f>IF($B936="A","",IFERROR(VLOOKUP($C936,Elster!$I$5:$M$148,3,FALSE),$C936))</f>
        <v xml:space="preserve">   "GERAETE_ID"                                       </v>
      </c>
      <c r="F936">
        <f t="shared" si="29"/>
        <v>11</v>
      </c>
      <c r="G936" s="2">
        <f t="shared" si="30"/>
        <v>4.9990000000050827E-3</v>
      </c>
    </row>
    <row r="937" spans="1:7" x14ac:dyDescent="0.35">
      <c r="A937">
        <v>60.350461000000003</v>
      </c>
      <c r="B937" t="s">
        <v>7319</v>
      </c>
      <c r="C937" s="1" t="s">
        <v>7322</v>
      </c>
      <c r="D937" t="str">
        <f>IF($B937="B","",IFERROR(VLOOKUP($C937,Elster!$I$5:$M$148,3,FALSE),$C937))</f>
        <v xml:space="preserve">   "GERAETE_ID"                                       </v>
      </c>
      <c r="E937" t="str">
        <f>IF($B937="A","",IFERROR(VLOOKUP($C937,Elster!$I$5:$M$148,3,FALSE),$C937))</f>
        <v/>
      </c>
      <c r="F937">
        <f t="shared" si="29"/>
        <v>11</v>
      </c>
      <c r="G937" s="2">
        <f t="shared" si="30"/>
        <v>0</v>
      </c>
    </row>
    <row r="938" spans="1:7" x14ac:dyDescent="0.35">
      <c r="A938">
        <v>60.355460999999998</v>
      </c>
      <c r="B938" t="s">
        <v>7317</v>
      </c>
      <c r="C938" s="1" t="s">
        <v>7320</v>
      </c>
      <c r="D938" t="str">
        <f>IF($B938="B","",IFERROR(VLOOKUP($C938,Elster!$I$5:$M$148,3,FALSE),$C938))</f>
        <v/>
      </c>
      <c r="E938" t="str">
        <f>IF($B938="A","",IFERROR(VLOOKUP($C938,Elster!$I$5:$M$148,3,FALSE),$C938))</f>
        <v>0x000</v>
      </c>
      <c r="F938">
        <f t="shared" si="29"/>
        <v>0</v>
      </c>
      <c r="G938" s="2">
        <f t="shared" si="30"/>
        <v>4.9999999999954525E-3</v>
      </c>
    </row>
    <row r="939" spans="1:7" x14ac:dyDescent="0.35">
      <c r="A939">
        <v>60.355460999999998</v>
      </c>
      <c r="B939" t="s">
        <v>7319</v>
      </c>
      <c r="C939" s="1" t="s">
        <v>7320</v>
      </c>
      <c r="D939" t="str">
        <f>IF($B939="B","",IFERROR(VLOOKUP($C939,Elster!$I$5:$M$148,3,FALSE),$C939))</f>
        <v>0x000</v>
      </c>
      <c r="E939" t="str">
        <f>IF($B939="A","",IFERROR(VLOOKUP($C939,Elster!$I$5:$M$148,3,FALSE),$C939))</f>
        <v/>
      </c>
      <c r="F939">
        <f t="shared" si="29"/>
        <v>0</v>
      </c>
      <c r="G939" s="2">
        <f t="shared" si="30"/>
        <v>0</v>
      </c>
    </row>
    <row r="940" spans="1:7" x14ac:dyDescent="0.35">
      <c r="A940">
        <v>60.360461000000001</v>
      </c>
      <c r="B940" t="s">
        <v>7317</v>
      </c>
      <c r="C940" s="1" t="s">
        <v>7320</v>
      </c>
      <c r="D940" t="str">
        <f>IF($B940="B","",IFERROR(VLOOKUP($C940,Elster!$I$5:$M$148,3,FALSE),$C940))</f>
        <v/>
      </c>
      <c r="E940" t="str">
        <f>IF($B940="A","",IFERROR(VLOOKUP($C940,Elster!$I$5:$M$148,3,FALSE),$C940))</f>
        <v>0x000</v>
      </c>
      <c r="F940">
        <f t="shared" si="29"/>
        <v>0</v>
      </c>
      <c r="G940" s="2">
        <f t="shared" si="30"/>
        <v>5.000000000002558E-3</v>
      </c>
    </row>
    <row r="941" spans="1:7" x14ac:dyDescent="0.35">
      <c r="A941">
        <v>60.360461000000001</v>
      </c>
      <c r="B941" t="s">
        <v>7319</v>
      </c>
      <c r="C941" s="1" t="s">
        <v>7320</v>
      </c>
      <c r="D941" t="str">
        <f>IF($B941="B","",IFERROR(VLOOKUP($C941,Elster!$I$5:$M$148,3,FALSE),$C941))</f>
        <v>0x000</v>
      </c>
      <c r="E941" t="str">
        <f>IF($B941="A","",IFERROR(VLOOKUP($C941,Elster!$I$5:$M$148,3,FALSE),$C941))</f>
        <v/>
      </c>
      <c r="F941">
        <f t="shared" si="29"/>
        <v>0</v>
      </c>
      <c r="G941" s="2">
        <f t="shared" si="30"/>
        <v>0</v>
      </c>
    </row>
    <row r="942" spans="1:7" x14ac:dyDescent="0.35">
      <c r="A942">
        <v>60.365461000000003</v>
      </c>
      <c r="B942" t="s">
        <v>7317</v>
      </c>
      <c r="C942" s="1" t="s">
        <v>7320</v>
      </c>
      <c r="D942" t="str">
        <f>IF($B942="B","",IFERROR(VLOOKUP($C942,Elster!$I$5:$M$148,3,FALSE),$C942))</f>
        <v/>
      </c>
      <c r="E942" t="str">
        <f>IF($B942="A","",IFERROR(VLOOKUP($C942,Elster!$I$5:$M$148,3,FALSE),$C942))</f>
        <v>0x000</v>
      </c>
      <c r="F942">
        <f t="shared" si="29"/>
        <v>0</v>
      </c>
      <c r="G942" s="2">
        <f t="shared" si="30"/>
        <v>5.000000000002558E-3</v>
      </c>
    </row>
    <row r="943" spans="1:7" x14ac:dyDescent="0.35">
      <c r="A943">
        <v>60.365461000000003</v>
      </c>
      <c r="B943" t="s">
        <v>7319</v>
      </c>
      <c r="C943" s="1" t="s">
        <v>7320</v>
      </c>
      <c r="D943" t="str">
        <f>IF($B943="B","",IFERROR(VLOOKUP($C943,Elster!$I$5:$M$148,3,FALSE),$C943))</f>
        <v>0x000</v>
      </c>
      <c r="E943" t="str">
        <f>IF($B943="A","",IFERROR(VLOOKUP($C943,Elster!$I$5:$M$148,3,FALSE),$C943))</f>
        <v/>
      </c>
      <c r="F943">
        <f t="shared" si="29"/>
        <v>0</v>
      </c>
      <c r="G943" s="2">
        <f t="shared" si="30"/>
        <v>0</v>
      </c>
    </row>
    <row r="944" spans="1:7" x14ac:dyDescent="0.35">
      <c r="A944">
        <v>60.370460999999999</v>
      </c>
      <c r="B944" t="s">
        <v>7317</v>
      </c>
      <c r="C944" s="1" t="s">
        <v>7320</v>
      </c>
      <c r="D944" t="str">
        <f>IF($B944="B","",IFERROR(VLOOKUP($C944,Elster!$I$5:$M$148,3,FALSE),$C944))</f>
        <v/>
      </c>
      <c r="E944" t="str">
        <f>IF($B944="A","",IFERROR(VLOOKUP($C944,Elster!$I$5:$M$148,3,FALSE),$C944))</f>
        <v>0x000</v>
      </c>
      <c r="F944">
        <f t="shared" si="29"/>
        <v>0</v>
      </c>
      <c r="G944" s="2">
        <f t="shared" si="30"/>
        <v>4.9999999999954525E-3</v>
      </c>
    </row>
    <row r="945" spans="1:7" x14ac:dyDescent="0.35">
      <c r="A945">
        <v>60.370460999999999</v>
      </c>
      <c r="B945" t="s">
        <v>7319</v>
      </c>
      <c r="C945" s="1" t="s">
        <v>7320</v>
      </c>
      <c r="D945" t="str">
        <f>IF($B945="B","",IFERROR(VLOOKUP($C945,Elster!$I$5:$M$148,3,FALSE),$C945))</f>
        <v>0x000</v>
      </c>
      <c r="E945" t="str">
        <f>IF($B945="A","",IFERROR(VLOOKUP($C945,Elster!$I$5:$M$148,3,FALSE),$C945))</f>
        <v/>
      </c>
      <c r="F945">
        <f t="shared" si="29"/>
        <v>0</v>
      </c>
      <c r="G945" s="2">
        <f t="shared" si="30"/>
        <v>0</v>
      </c>
    </row>
    <row r="946" spans="1:7" x14ac:dyDescent="0.35">
      <c r="A946">
        <v>60.375461000000001</v>
      </c>
      <c r="B946" t="s">
        <v>7317</v>
      </c>
      <c r="C946" s="1" t="s">
        <v>7320</v>
      </c>
      <c r="D946" t="str">
        <f>IF($B946="B","",IFERROR(VLOOKUP($C946,Elster!$I$5:$M$148,3,FALSE),$C946))</f>
        <v/>
      </c>
      <c r="E946" t="str">
        <f>IF($B946="A","",IFERROR(VLOOKUP($C946,Elster!$I$5:$M$148,3,FALSE),$C946))</f>
        <v>0x000</v>
      </c>
      <c r="F946">
        <f t="shared" si="29"/>
        <v>0</v>
      </c>
      <c r="G946" s="2">
        <f t="shared" si="30"/>
        <v>5.000000000002558E-3</v>
      </c>
    </row>
    <row r="947" spans="1:7" x14ac:dyDescent="0.35">
      <c r="A947">
        <v>60.375461000000001</v>
      </c>
      <c r="B947" t="s">
        <v>7319</v>
      </c>
      <c r="C947" s="1" t="s">
        <v>7320</v>
      </c>
      <c r="D947" t="str">
        <f>IF($B947="B","",IFERROR(VLOOKUP($C947,Elster!$I$5:$M$148,3,FALSE),$C947))</f>
        <v>0x000</v>
      </c>
      <c r="E947" t="str">
        <f>IF($B947="A","",IFERROR(VLOOKUP($C947,Elster!$I$5:$M$148,3,FALSE),$C947))</f>
        <v/>
      </c>
      <c r="F947">
        <f t="shared" si="29"/>
        <v>0</v>
      </c>
      <c r="G947" s="2">
        <f t="shared" si="30"/>
        <v>0</v>
      </c>
    </row>
    <row r="948" spans="1:7" x14ac:dyDescent="0.35">
      <c r="A948">
        <v>60.380460999999997</v>
      </c>
      <c r="B948" t="s">
        <v>7317</v>
      </c>
      <c r="C948" s="1" t="s">
        <v>7362</v>
      </c>
      <c r="D948" t="str">
        <f>IF($B948="B","",IFERROR(VLOOKUP($C948,Elster!$I$5:$M$148,3,FALSE),$C948))</f>
        <v/>
      </c>
      <c r="E948" t="str">
        <f>IF($B948="A","",IFERROR(VLOOKUP($C948,Elster!$I$5:$M$148,3,FALSE),$C948))</f>
        <v xml:space="preserve">   "PPL"                                              </v>
      </c>
      <c r="F948">
        <f t="shared" si="29"/>
        <v>36</v>
      </c>
      <c r="G948" s="2">
        <f t="shared" si="30"/>
        <v>4.9999999999954525E-3</v>
      </c>
    </row>
    <row r="949" spans="1:7" x14ac:dyDescent="0.35">
      <c r="A949">
        <v>60.380460999999997</v>
      </c>
      <c r="B949" t="s">
        <v>7319</v>
      </c>
      <c r="C949" s="1" t="s">
        <v>7362</v>
      </c>
      <c r="D949" t="str">
        <f>IF($B949="B","",IFERROR(VLOOKUP($C949,Elster!$I$5:$M$148,3,FALSE),$C949))</f>
        <v xml:space="preserve">   "PPL"                                              </v>
      </c>
      <c r="E949" t="str">
        <f>IF($B949="A","",IFERROR(VLOOKUP($C949,Elster!$I$5:$M$148,3,FALSE),$C949))</f>
        <v/>
      </c>
      <c r="F949">
        <f t="shared" si="29"/>
        <v>36</v>
      </c>
      <c r="G949" s="2">
        <f t="shared" si="30"/>
        <v>0</v>
      </c>
    </row>
    <row r="950" spans="1:7" x14ac:dyDescent="0.35">
      <c r="A950">
        <v>61.461198000000003</v>
      </c>
      <c r="B950" t="s">
        <v>7317</v>
      </c>
      <c r="C950" s="1" t="s">
        <v>7318</v>
      </c>
      <c r="D950" t="str">
        <f>IF($B950="B","",IFERROR(VLOOKUP($C950,Elster!$I$5:$M$148,3,FALSE),$C950))</f>
        <v/>
      </c>
      <c r="E950" t="str">
        <f>IF($B950="A","",IFERROR(VLOOKUP($C950,Elster!$I$5:$M$148,3,FALSE),$C950))</f>
        <v xml:space="preserve">   "SAMMLERISTTEMP"                                   </v>
      </c>
      <c r="F950">
        <f t="shared" si="29"/>
        <v>13</v>
      </c>
      <c r="G950" s="2">
        <f t="shared" si="30"/>
        <v>1.0807370000000063</v>
      </c>
    </row>
    <row r="951" spans="1:7" x14ac:dyDescent="0.35">
      <c r="A951">
        <v>61.461198000000003</v>
      </c>
      <c r="B951" t="s">
        <v>7319</v>
      </c>
      <c r="C951" s="1" t="s">
        <v>7318</v>
      </c>
      <c r="D951" t="str">
        <f>IF($B951="B","",IFERROR(VLOOKUP($C951,Elster!$I$5:$M$148,3,FALSE),$C951))</f>
        <v xml:space="preserve">   "SAMMLERISTTEMP"                                   </v>
      </c>
      <c r="E951" t="str">
        <f>IF($B951="A","",IFERROR(VLOOKUP($C951,Elster!$I$5:$M$148,3,FALSE),$C951))</f>
        <v/>
      </c>
      <c r="F951">
        <f t="shared" si="29"/>
        <v>13</v>
      </c>
      <c r="G951" s="2">
        <f t="shared" si="30"/>
        <v>0</v>
      </c>
    </row>
    <row r="952" spans="1:7" x14ac:dyDescent="0.35">
      <c r="A952">
        <v>61.466197999999999</v>
      </c>
      <c r="B952" t="s">
        <v>7317</v>
      </c>
      <c r="C952" s="1" t="s">
        <v>7320</v>
      </c>
      <c r="D952" t="str">
        <f>IF($B952="B","",IFERROR(VLOOKUP($C952,Elster!$I$5:$M$148,3,FALSE),$C952))</f>
        <v/>
      </c>
      <c r="E952" t="str">
        <f>IF($B952="A","",IFERROR(VLOOKUP($C952,Elster!$I$5:$M$148,3,FALSE),$C952))</f>
        <v>0x000</v>
      </c>
      <c r="F952">
        <f t="shared" si="29"/>
        <v>0</v>
      </c>
      <c r="G952" s="2">
        <f t="shared" si="30"/>
        <v>4.9999999999954525E-3</v>
      </c>
    </row>
    <row r="953" spans="1:7" x14ac:dyDescent="0.35">
      <c r="A953">
        <v>61.466197999999999</v>
      </c>
      <c r="B953" t="s">
        <v>7319</v>
      </c>
      <c r="C953" s="1" t="s">
        <v>7320</v>
      </c>
      <c r="D953" t="str">
        <f>IF($B953="B","",IFERROR(VLOOKUP($C953,Elster!$I$5:$M$148,3,FALSE),$C953))</f>
        <v>0x000</v>
      </c>
      <c r="E953" t="str">
        <f>IF($B953="A","",IFERROR(VLOOKUP($C953,Elster!$I$5:$M$148,3,FALSE),$C953))</f>
        <v/>
      </c>
      <c r="F953">
        <f t="shared" si="29"/>
        <v>0</v>
      </c>
      <c r="G953" s="2">
        <f t="shared" si="30"/>
        <v>0</v>
      </c>
    </row>
    <row r="954" spans="1:7" x14ac:dyDescent="0.35">
      <c r="A954">
        <v>61.471198000000001</v>
      </c>
      <c r="B954" t="s">
        <v>7317</v>
      </c>
      <c r="C954" s="1" t="s">
        <v>7347</v>
      </c>
      <c r="D954" t="str">
        <f>IF($B954="B","",IFERROR(VLOOKUP($C954,Elster!$I$5:$M$148,3,FALSE),$C954))</f>
        <v/>
      </c>
      <c r="E954" t="str">
        <f>IF($B954="A","",IFERROR(VLOOKUP($C954,Elster!$I$5:$M$148,3,FALSE),$C954))</f>
        <v xml:space="preserve">   "DATUM"                                            </v>
      </c>
      <c r="F954">
        <f t="shared" si="29"/>
        <v>10</v>
      </c>
      <c r="G954" s="2">
        <f t="shared" si="30"/>
        <v>5.000000000002558E-3</v>
      </c>
    </row>
    <row r="955" spans="1:7" x14ac:dyDescent="0.35">
      <c r="A955">
        <v>61.471198000000001</v>
      </c>
      <c r="B955" t="s">
        <v>7319</v>
      </c>
      <c r="C955" s="1" t="s">
        <v>7347</v>
      </c>
      <c r="D955" t="str">
        <f>IF($B955="B","",IFERROR(VLOOKUP($C955,Elster!$I$5:$M$148,3,FALSE),$C955))</f>
        <v xml:space="preserve">   "DATUM"                                            </v>
      </c>
      <c r="E955" t="str">
        <f>IF($B955="A","",IFERROR(VLOOKUP($C955,Elster!$I$5:$M$148,3,FALSE),$C955))</f>
        <v/>
      </c>
      <c r="F955">
        <f t="shared" si="29"/>
        <v>10</v>
      </c>
      <c r="G955" s="2">
        <f t="shared" si="30"/>
        <v>0</v>
      </c>
    </row>
    <row r="956" spans="1:7" x14ac:dyDescent="0.35">
      <c r="A956">
        <v>61.476197999999997</v>
      </c>
      <c r="B956" t="s">
        <v>7317</v>
      </c>
      <c r="C956" s="1" t="s">
        <v>7321</v>
      </c>
      <c r="D956" t="str">
        <f>IF($B956="B","",IFERROR(VLOOKUP($C956,Elster!$I$5:$M$148,3,FALSE),$C956))</f>
        <v/>
      </c>
      <c r="E956" t="str">
        <f>IF($B956="A","",IFERROR(VLOOKUP($C956,Elster!$I$5:$M$148,3,FALSE),$C956))</f>
        <v xml:space="preserve">   "FEHLERMELDUNG"                                    </v>
      </c>
      <c r="F956">
        <f t="shared" si="29"/>
        <v>1</v>
      </c>
      <c r="G956" s="2">
        <f t="shared" si="30"/>
        <v>4.9999999999954525E-3</v>
      </c>
    </row>
    <row r="957" spans="1:7" x14ac:dyDescent="0.35">
      <c r="A957">
        <v>61.476197999999997</v>
      </c>
      <c r="B957" t="s">
        <v>7319</v>
      </c>
      <c r="C957" s="1" t="s">
        <v>7321</v>
      </c>
      <c r="D957" t="str">
        <f>IF($B957="B","",IFERROR(VLOOKUP($C957,Elster!$I$5:$M$148,3,FALSE),$C957))</f>
        <v xml:space="preserve">   "FEHLERMELDUNG"                                    </v>
      </c>
      <c r="E957" t="str">
        <f>IF($B957="A","",IFERROR(VLOOKUP($C957,Elster!$I$5:$M$148,3,FALSE),$C957))</f>
        <v/>
      </c>
      <c r="F957">
        <f t="shared" si="29"/>
        <v>1</v>
      </c>
      <c r="G957" s="2">
        <f t="shared" si="30"/>
        <v>0</v>
      </c>
    </row>
    <row r="958" spans="1:7" x14ac:dyDescent="0.35">
      <c r="A958">
        <v>61.481197000000002</v>
      </c>
      <c r="B958" t="s">
        <v>7317</v>
      </c>
      <c r="C958" s="1" t="s">
        <v>7329</v>
      </c>
      <c r="D958" t="str">
        <f>IF($B958="B","",IFERROR(VLOOKUP($C958,Elster!$I$5:$M$148,3,FALSE),$C958))</f>
        <v/>
      </c>
      <c r="E958" t="str">
        <f>IF($B958="A","",IFERROR(VLOOKUP($C958,Elster!$I$5:$M$148,3,FALSE),$C958))</f>
        <v xml:space="preserve">   "KESSELSOLLTEMP"                                   </v>
      </c>
      <c r="F958">
        <f t="shared" si="29"/>
        <v>2</v>
      </c>
      <c r="G958" s="2">
        <f t="shared" si="30"/>
        <v>4.9990000000050827E-3</v>
      </c>
    </row>
    <row r="959" spans="1:7" x14ac:dyDescent="0.35">
      <c r="A959">
        <v>61.481197999999999</v>
      </c>
      <c r="B959" t="s">
        <v>7319</v>
      </c>
      <c r="C959" s="1" t="s">
        <v>7329</v>
      </c>
      <c r="D959" t="str">
        <f>IF($B959="B","",IFERROR(VLOOKUP($C959,Elster!$I$5:$M$148,3,FALSE),$C959))</f>
        <v xml:space="preserve">   "KESSELSOLLTEMP"                                   </v>
      </c>
      <c r="E959" t="str">
        <f>IF($B959="A","",IFERROR(VLOOKUP($C959,Elster!$I$5:$M$148,3,FALSE),$C959))</f>
        <v/>
      </c>
      <c r="F959">
        <f t="shared" si="29"/>
        <v>2</v>
      </c>
      <c r="G959" s="2">
        <f t="shared" si="30"/>
        <v>9.9999999747524271E-7</v>
      </c>
    </row>
    <row r="960" spans="1:7" x14ac:dyDescent="0.35">
      <c r="A960">
        <v>61.486196999999997</v>
      </c>
      <c r="B960" t="s">
        <v>7317</v>
      </c>
      <c r="C960" s="1" t="s">
        <v>7322</v>
      </c>
      <c r="D960" t="str">
        <f>IF($B960="B","",IFERROR(VLOOKUP($C960,Elster!$I$5:$M$148,3,FALSE),$C960))</f>
        <v/>
      </c>
      <c r="E960" t="str">
        <f>IF($B960="A","",IFERROR(VLOOKUP($C960,Elster!$I$5:$M$148,3,FALSE),$C960))</f>
        <v xml:space="preserve">   "GERAETE_ID"                                       </v>
      </c>
      <c r="F960">
        <f t="shared" si="29"/>
        <v>11</v>
      </c>
      <c r="G960" s="2">
        <f t="shared" si="30"/>
        <v>4.9989999999979773E-3</v>
      </c>
    </row>
    <row r="961" spans="1:7" x14ac:dyDescent="0.35">
      <c r="A961">
        <v>61.486196999999997</v>
      </c>
      <c r="B961" t="s">
        <v>7319</v>
      </c>
      <c r="C961" s="1" t="s">
        <v>7322</v>
      </c>
      <c r="D961" t="str">
        <f>IF($B961="B","",IFERROR(VLOOKUP($C961,Elster!$I$5:$M$148,3,FALSE),$C961))</f>
        <v xml:space="preserve">   "GERAETE_ID"                                       </v>
      </c>
      <c r="E961" t="str">
        <f>IF($B961="A","",IFERROR(VLOOKUP($C961,Elster!$I$5:$M$148,3,FALSE),$C961))</f>
        <v/>
      </c>
      <c r="F961">
        <f t="shared" si="29"/>
        <v>11</v>
      </c>
      <c r="G961" s="2">
        <f t="shared" si="30"/>
        <v>0</v>
      </c>
    </row>
    <row r="962" spans="1:7" x14ac:dyDescent="0.35">
      <c r="A962">
        <v>61.491197</v>
      </c>
      <c r="B962" t="s">
        <v>7317</v>
      </c>
      <c r="C962" s="1" t="s">
        <v>7320</v>
      </c>
      <c r="D962" t="str">
        <f>IF($B962="B","",IFERROR(VLOOKUP($C962,Elster!$I$5:$M$148,3,FALSE),$C962))</f>
        <v/>
      </c>
      <c r="E962" t="str">
        <f>IF($B962="A","",IFERROR(VLOOKUP($C962,Elster!$I$5:$M$148,3,FALSE),$C962))</f>
        <v>0x000</v>
      </c>
      <c r="F962">
        <f t="shared" si="29"/>
        <v>0</v>
      </c>
      <c r="G962" s="2">
        <f t="shared" si="30"/>
        <v>5.000000000002558E-3</v>
      </c>
    </row>
    <row r="963" spans="1:7" x14ac:dyDescent="0.35">
      <c r="A963">
        <v>61.491197</v>
      </c>
      <c r="B963" t="s">
        <v>7319</v>
      </c>
      <c r="C963" s="1" t="s">
        <v>7320</v>
      </c>
      <c r="D963" t="str">
        <f>IF($B963="B","",IFERROR(VLOOKUP($C963,Elster!$I$5:$M$148,3,FALSE),$C963))</f>
        <v>0x000</v>
      </c>
      <c r="E963" t="str">
        <f>IF($B963="A","",IFERROR(VLOOKUP($C963,Elster!$I$5:$M$148,3,FALSE),$C963))</f>
        <v/>
      </c>
      <c r="F963">
        <f t="shared" si="29"/>
        <v>0</v>
      </c>
      <c r="G963" s="2">
        <f t="shared" si="30"/>
        <v>0</v>
      </c>
    </row>
    <row r="964" spans="1:7" x14ac:dyDescent="0.35">
      <c r="A964">
        <v>61.496197000000002</v>
      </c>
      <c r="B964" t="s">
        <v>7319</v>
      </c>
      <c r="C964" s="1" t="s">
        <v>7320</v>
      </c>
      <c r="D964" t="str">
        <f>IF($B964="B","",IFERROR(VLOOKUP($C964,Elster!$I$5:$M$148,3,FALSE),$C964))</f>
        <v>0x000</v>
      </c>
      <c r="E964" t="str">
        <f>IF($B964="A","",IFERROR(VLOOKUP($C964,Elster!$I$5:$M$148,3,FALSE),$C964))</f>
        <v/>
      </c>
      <c r="F964">
        <f t="shared" ref="F964:F1027" si="31">HEX2DEC(REPLACE(C964,1,2,""))</f>
        <v>0</v>
      </c>
      <c r="G964" s="2">
        <f t="shared" ref="G964:G1027" si="32">SUBSTITUTE(A964,"s","")-SUBSTITUTE(A963,"s","")</f>
        <v>5.000000000002558E-3</v>
      </c>
    </row>
    <row r="965" spans="1:7" x14ac:dyDescent="0.35">
      <c r="A965">
        <v>61.496223000000001</v>
      </c>
      <c r="B965" t="s">
        <v>7317</v>
      </c>
      <c r="C965" s="1" t="s">
        <v>7320</v>
      </c>
      <c r="D965" t="str">
        <f>IF($B965="B","",IFERROR(VLOOKUP($C965,Elster!$I$5:$M$148,3,FALSE),$C965))</f>
        <v/>
      </c>
      <c r="E965" t="str">
        <f>IF($B965="A","",IFERROR(VLOOKUP($C965,Elster!$I$5:$M$148,3,FALSE),$C965))</f>
        <v>0x000</v>
      </c>
      <c r="F965">
        <f t="shared" si="31"/>
        <v>0</v>
      </c>
      <c r="G965" s="2">
        <f t="shared" si="32"/>
        <v>2.5999999998305157E-5</v>
      </c>
    </row>
    <row r="966" spans="1:7" x14ac:dyDescent="0.35">
      <c r="A966">
        <v>61.501196999999998</v>
      </c>
      <c r="B966" t="s">
        <v>7319</v>
      </c>
      <c r="C966" s="1" t="s">
        <v>7320</v>
      </c>
      <c r="D966" t="str">
        <f>IF($B966="B","",IFERROR(VLOOKUP($C966,Elster!$I$5:$M$148,3,FALSE),$C966))</f>
        <v>0x000</v>
      </c>
      <c r="E966" t="str">
        <f>IF($B966="A","",IFERROR(VLOOKUP($C966,Elster!$I$5:$M$148,3,FALSE),$C966))</f>
        <v/>
      </c>
      <c r="F966">
        <f t="shared" si="31"/>
        <v>0</v>
      </c>
      <c r="G966" s="2">
        <f t="shared" si="32"/>
        <v>4.9739999999971474E-3</v>
      </c>
    </row>
    <row r="967" spans="1:7" x14ac:dyDescent="0.35">
      <c r="A967">
        <v>61.501223000000003</v>
      </c>
      <c r="B967" t="s">
        <v>7317</v>
      </c>
      <c r="C967" s="1" t="s">
        <v>7320</v>
      </c>
      <c r="D967" t="str">
        <f>IF($B967="B","",IFERROR(VLOOKUP($C967,Elster!$I$5:$M$148,3,FALSE),$C967))</f>
        <v/>
      </c>
      <c r="E967" t="str">
        <f>IF($B967="A","",IFERROR(VLOOKUP($C967,Elster!$I$5:$M$148,3,FALSE),$C967))</f>
        <v>0x000</v>
      </c>
      <c r="F967">
        <f t="shared" si="31"/>
        <v>0</v>
      </c>
      <c r="G967" s="2">
        <f t="shared" si="32"/>
        <v>2.6000000005410584E-5</v>
      </c>
    </row>
    <row r="968" spans="1:7" x14ac:dyDescent="0.35">
      <c r="A968">
        <v>61.506222999999999</v>
      </c>
      <c r="B968" t="s">
        <v>7317</v>
      </c>
      <c r="C968" s="1" t="s">
        <v>7320</v>
      </c>
      <c r="D968" t="str">
        <f>IF($B968="B","",IFERROR(VLOOKUP($C968,Elster!$I$5:$M$148,3,FALSE),$C968))</f>
        <v/>
      </c>
      <c r="E968" t="str">
        <f>IF($B968="A","",IFERROR(VLOOKUP($C968,Elster!$I$5:$M$148,3,FALSE),$C968))</f>
        <v>0x000</v>
      </c>
      <c r="F968">
        <f t="shared" si="31"/>
        <v>0</v>
      </c>
      <c r="G968" s="2">
        <f t="shared" si="32"/>
        <v>4.9999999999954525E-3</v>
      </c>
    </row>
    <row r="969" spans="1:7" x14ac:dyDescent="0.35">
      <c r="A969">
        <v>61.506222999999999</v>
      </c>
      <c r="B969" t="s">
        <v>7319</v>
      </c>
      <c r="C969" s="1" t="s">
        <v>7320</v>
      </c>
      <c r="D969" t="str">
        <f>IF($B969="B","",IFERROR(VLOOKUP($C969,Elster!$I$5:$M$148,3,FALSE),$C969))</f>
        <v>0x000</v>
      </c>
      <c r="E969" t="str">
        <f>IF($B969="A","",IFERROR(VLOOKUP($C969,Elster!$I$5:$M$148,3,FALSE),$C969))</f>
        <v/>
      </c>
      <c r="F969">
        <f t="shared" si="31"/>
        <v>0</v>
      </c>
      <c r="G969" s="2">
        <f t="shared" si="32"/>
        <v>0</v>
      </c>
    </row>
    <row r="970" spans="1:7" x14ac:dyDescent="0.35">
      <c r="A970">
        <v>61.511223000000001</v>
      </c>
      <c r="B970" t="s">
        <v>7317</v>
      </c>
      <c r="C970" s="1" t="s">
        <v>7320</v>
      </c>
      <c r="D970" t="str">
        <f>IF($B970="B","",IFERROR(VLOOKUP($C970,Elster!$I$5:$M$148,3,FALSE),$C970))</f>
        <v/>
      </c>
      <c r="E970" t="str">
        <f>IF($B970="A","",IFERROR(VLOOKUP($C970,Elster!$I$5:$M$148,3,FALSE),$C970))</f>
        <v>0x000</v>
      </c>
      <c r="F970">
        <f t="shared" si="31"/>
        <v>0</v>
      </c>
      <c r="G970" s="2">
        <f t="shared" si="32"/>
        <v>5.000000000002558E-3</v>
      </c>
    </row>
    <row r="971" spans="1:7" x14ac:dyDescent="0.35">
      <c r="A971">
        <v>61.511223000000001</v>
      </c>
      <c r="B971" t="s">
        <v>7319</v>
      </c>
      <c r="C971" s="1" t="s">
        <v>7320</v>
      </c>
      <c r="D971" t="str">
        <f>IF($B971="B","",IFERROR(VLOOKUP($C971,Elster!$I$5:$M$148,3,FALSE),$C971))</f>
        <v>0x000</v>
      </c>
      <c r="E971" t="str">
        <f>IF($B971="A","",IFERROR(VLOOKUP($C971,Elster!$I$5:$M$148,3,FALSE),$C971))</f>
        <v/>
      </c>
      <c r="F971">
        <f t="shared" si="31"/>
        <v>0</v>
      </c>
      <c r="G971" s="2">
        <f t="shared" si="32"/>
        <v>0</v>
      </c>
    </row>
    <row r="972" spans="1:7" x14ac:dyDescent="0.35">
      <c r="A972">
        <v>61.516222999999997</v>
      </c>
      <c r="B972" t="s">
        <v>7317</v>
      </c>
      <c r="C972" s="1" t="s">
        <v>7328</v>
      </c>
      <c r="D972" t="str">
        <f>IF($B972="B","",IFERROR(VLOOKUP($C972,Elster!$I$5:$M$148,3,FALSE),$C972))</f>
        <v/>
      </c>
      <c r="E972" t="str">
        <f>IF($B972="A","",IFERROR(VLOOKUP($C972,Elster!$I$5:$M$148,3,FALSE),$C972))</f>
        <v xml:space="preserve">   "SPEICHERSPERRE"                                   </v>
      </c>
      <c r="F972">
        <f t="shared" si="31"/>
        <v>37</v>
      </c>
      <c r="G972" s="2">
        <f t="shared" si="32"/>
        <v>4.9999999999954525E-3</v>
      </c>
    </row>
    <row r="973" spans="1:7" x14ac:dyDescent="0.35">
      <c r="A973">
        <v>61.516222999999997</v>
      </c>
      <c r="B973" t="s">
        <v>7319</v>
      </c>
      <c r="C973" s="1" t="s">
        <v>7328</v>
      </c>
      <c r="D973" t="str">
        <f>IF($B973="B","",IFERROR(VLOOKUP($C973,Elster!$I$5:$M$148,3,FALSE),$C973))</f>
        <v xml:space="preserve">   "SPEICHERSPERRE"                                   </v>
      </c>
      <c r="E973" t="str">
        <f>IF($B973="A","",IFERROR(VLOOKUP($C973,Elster!$I$5:$M$148,3,FALSE),$C973))</f>
        <v/>
      </c>
      <c r="F973">
        <f t="shared" si="31"/>
        <v>37</v>
      </c>
      <c r="G973" s="2">
        <f t="shared" si="32"/>
        <v>0</v>
      </c>
    </row>
    <row r="974" spans="1:7" x14ac:dyDescent="0.35">
      <c r="A974">
        <v>62.596204999999998</v>
      </c>
      <c r="B974" t="s">
        <v>7317</v>
      </c>
      <c r="C974" s="1" t="s">
        <v>7318</v>
      </c>
      <c r="D974" t="str">
        <f>IF($B974="B","",IFERROR(VLOOKUP($C974,Elster!$I$5:$M$148,3,FALSE),$C974))</f>
        <v/>
      </c>
      <c r="E974" t="str">
        <f>IF($B974="A","",IFERROR(VLOOKUP($C974,Elster!$I$5:$M$148,3,FALSE),$C974))</f>
        <v xml:space="preserve">   "SAMMLERISTTEMP"                                   </v>
      </c>
      <c r="F974">
        <f t="shared" si="31"/>
        <v>13</v>
      </c>
      <c r="G974" s="2">
        <f t="shared" si="32"/>
        <v>1.0799820000000011</v>
      </c>
    </row>
    <row r="975" spans="1:7" x14ac:dyDescent="0.35">
      <c r="A975">
        <v>62.596204999999998</v>
      </c>
      <c r="B975" t="s">
        <v>7319</v>
      </c>
      <c r="C975" s="1" t="s">
        <v>7318</v>
      </c>
      <c r="D975" t="str">
        <f>IF($B975="B","",IFERROR(VLOOKUP($C975,Elster!$I$5:$M$148,3,FALSE),$C975))</f>
        <v xml:space="preserve">   "SAMMLERISTTEMP"                                   </v>
      </c>
      <c r="E975" t="str">
        <f>IF($B975="A","",IFERROR(VLOOKUP($C975,Elster!$I$5:$M$148,3,FALSE),$C975))</f>
        <v/>
      </c>
      <c r="F975">
        <f t="shared" si="31"/>
        <v>13</v>
      </c>
      <c r="G975" s="2">
        <f t="shared" si="32"/>
        <v>0</v>
      </c>
    </row>
    <row r="976" spans="1:7" x14ac:dyDescent="0.35">
      <c r="A976">
        <v>62.601205</v>
      </c>
      <c r="B976" t="s">
        <v>7317</v>
      </c>
      <c r="C976" s="1" t="s">
        <v>7320</v>
      </c>
      <c r="D976" t="str">
        <f>IF($B976="B","",IFERROR(VLOOKUP($C976,Elster!$I$5:$M$148,3,FALSE),$C976))</f>
        <v/>
      </c>
      <c r="E976" t="str">
        <f>IF($B976="A","",IFERROR(VLOOKUP($C976,Elster!$I$5:$M$148,3,FALSE),$C976))</f>
        <v>0x000</v>
      </c>
      <c r="F976">
        <f t="shared" si="31"/>
        <v>0</v>
      </c>
      <c r="G976" s="2">
        <f t="shared" si="32"/>
        <v>5.000000000002558E-3</v>
      </c>
    </row>
    <row r="977" spans="1:7" x14ac:dyDescent="0.35">
      <c r="A977">
        <v>62.601205</v>
      </c>
      <c r="B977" t="s">
        <v>7319</v>
      </c>
      <c r="C977" s="1" t="s">
        <v>7320</v>
      </c>
      <c r="D977" t="str">
        <f>IF($B977="B","",IFERROR(VLOOKUP($C977,Elster!$I$5:$M$148,3,FALSE),$C977))</f>
        <v>0x000</v>
      </c>
      <c r="E977" t="str">
        <f>IF($B977="A","",IFERROR(VLOOKUP($C977,Elster!$I$5:$M$148,3,FALSE),$C977))</f>
        <v/>
      </c>
      <c r="F977">
        <f t="shared" si="31"/>
        <v>0</v>
      </c>
      <c r="G977" s="2">
        <f t="shared" si="32"/>
        <v>0</v>
      </c>
    </row>
    <row r="978" spans="1:7" x14ac:dyDescent="0.35">
      <c r="A978">
        <v>62.606203999999998</v>
      </c>
      <c r="B978" t="s">
        <v>7317</v>
      </c>
      <c r="C978" s="1" t="s">
        <v>7347</v>
      </c>
      <c r="D978" t="str">
        <f>IF($B978="B","",IFERROR(VLOOKUP($C978,Elster!$I$5:$M$148,3,FALSE),$C978))</f>
        <v/>
      </c>
      <c r="E978" t="str">
        <f>IF($B978="A","",IFERROR(VLOOKUP($C978,Elster!$I$5:$M$148,3,FALSE),$C978))</f>
        <v xml:space="preserve">   "DATUM"                                            </v>
      </c>
      <c r="F978">
        <f t="shared" si="31"/>
        <v>10</v>
      </c>
      <c r="G978" s="2">
        <f t="shared" si="32"/>
        <v>4.9989999999979773E-3</v>
      </c>
    </row>
    <row r="979" spans="1:7" x14ac:dyDescent="0.35">
      <c r="A979">
        <v>62.606205000000003</v>
      </c>
      <c r="B979" t="s">
        <v>7319</v>
      </c>
      <c r="C979" s="1" t="s">
        <v>7347</v>
      </c>
      <c r="D979" t="str">
        <f>IF($B979="B","",IFERROR(VLOOKUP($C979,Elster!$I$5:$M$148,3,FALSE),$C979))</f>
        <v xml:space="preserve">   "DATUM"                                            </v>
      </c>
      <c r="E979" t="str">
        <f>IF($B979="A","",IFERROR(VLOOKUP($C979,Elster!$I$5:$M$148,3,FALSE),$C979))</f>
        <v/>
      </c>
      <c r="F979">
        <f t="shared" si="31"/>
        <v>10</v>
      </c>
      <c r="G979" s="2">
        <f t="shared" si="32"/>
        <v>1.0000000045806701E-6</v>
      </c>
    </row>
    <row r="980" spans="1:7" x14ac:dyDescent="0.35">
      <c r="A980">
        <v>62.611204000000001</v>
      </c>
      <c r="B980" t="s">
        <v>7317</v>
      </c>
      <c r="C980" s="1" t="s">
        <v>7321</v>
      </c>
      <c r="D980" t="str">
        <f>IF($B980="B","",IFERROR(VLOOKUP($C980,Elster!$I$5:$M$148,3,FALSE),$C980))</f>
        <v/>
      </c>
      <c r="E980" t="str">
        <f>IF($B980="A","",IFERROR(VLOOKUP($C980,Elster!$I$5:$M$148,3,FALSE),$C980))</f>
        <v xml:space="preserve">   "FEHLERMELDUNG"                                    </v>
      </c>
      <c r="F980">
        <f t="shared" si="31"/>
        <v>1</v>
      </c>
      <c r="G980" s="2">
        <f t="shared" si="32"/>
        <v>4.9989999999979773E-3</v>
      </c>
    </row>
    <row r="981" spans="1:7" x14ac:dyDescent="0.35">
      <c r="A981">
        <v>62.611204000000001</v>
      </c>
      <c r="B981" t="s">
        <v>7319</v>
      </c>
      <c r="C981" s="1" t="s">
        <v>7321</v>
      </c>
      <c r="D981" t="str">
        <f>IF($B981="B","",IFERROR(VLOOKUP($C981,Elster!$I$5:$M$148,3,FALSE),$C981))</f>
        <v xml:space="preserve">   "FEHLERMELDUNG"                                    </v>
      </c>
      <c r="E981" t="str">
        <f>IF($B981="A","",IFERROR(VLOOKUP($C981,Elster!$I$5:$M$148,3,FALSE),$C981))</f>
        <v/>
      </c>
      <c r="F981">
        <f t="shared" si="31"/>
        <v>1</v>
      </c>
      <c r="G981" s="2">
        <f t="shared" si="32"/>
        <v>0</v>
      </c>
    </row>
    <row r="982" spans="1:7" x14ac:dyDescent="0.35">
      <c r="A982">
        <v>62.616204000000003</v>
      </c>
      <c r="B982" t="s">
        <v>7317</v>
      </c>
      <c r="C982" s="1" t="s">
        <v>7325</v>
      </c>
      <c r="D982" t="str">
        <f>IF($B982="B","",IFERROR(VLOOKUP($C982,Elster!$I$5:$M$148,3,FALSE),$C982))</f>
        <v/>
      </c>
      <c r="E982" t="str">
        <f>IF($B982="A","",IFERROR(VLOOKUP($C982,Elster!$I$5:$M$148,3,FALSE),$C982))</f>
        <v xml:space="preserve">   "SPEICHERSOLLTEMP"                                 </v>
      </c>
      <c r="F982">
        <f t="shared" si="31"/>
        <v>3</v>
      </c>
      <c r="G982" s="2">
        <f t="shared" si="32"/>
        <v>5.000000000002558E-3</v>
      </c>
    </row>
    <row r="983" spans="1:7" x14ac:dyDescent="0.35">
      <c r="A983">
        <v>62.616204000000003</v>
      </c>
      <c r="B983" t="s">
        <v>7319</v>
      </c>
      <c r="C983" s="1" t="s">
        <v>7325</v>
      </c>
      <c r="D983" t="str">
        <f>IF($B983="B","",IFERROR(VLOOKUP($C983,Elster!$I$5:$M$148,3,FALSE),$C983))</f>
        <v xml:space="preserve">   "SPEICHERSOLLTEMP"                                 </v>
      </c>
      <c r="E983" t="str">
        <f>IF($B983="A","",IFERROR(VLOOKUP($C983,Elster!$I$5:$M$148,3,FALSE),$C983))</f>
        <v/>
      </c>
      <c r="F983">
        <f t="shared" si="31"/>
        <v>3</v>
      </c>
      <c r="G983" s="2">
        <f t="shared" si="32"/>
        <v>0</v>
      </c>
    </row>
    <row r="984" spans="1:7" x14ac:dyDescent="0.35">
      <c r="A984">
        <v>62.621203999999999</v>
      </c>
      <c r="B984" t="s">
        <v>7317</v>
      </c>
      <c r="C984" s="1" t="s">
        <v>7322</v>
      </c>
      <c r="D984" t="str">
        <f>IF($B984="B","",IFERROR(VLOOKUP($C984,Elster!$I$5:$M$148,3,FALSE),$C984))</f>
        <v/>
      </c>
      <c r="E984" t="str">
        <f>IF($B984="A","",IFERROR(VLOOKUP($C984,Elster!$I$5:$M$148,3,FALSE),$C984))</f>
        <v xml:space="preserve">   "GERAETE_ID"                                       </v>
      </c>
      <c r="F984">
        <f t="shared" si="31"/>
        <v>11</v>
      </c>
      <c r="G984" s="2">
        <f t="shared" si="32"/>
        <v>4.9999999999954525E-3</v>
      </c>
    </row>
    <row r="985" spans="1:7" x14ac:dyDescent="0.35">
      <c r="A985">
        <v>62.621203999999999</v>
      </c>
      <c r="B985" t="s">
        <v>7319</v>
      </c>
      <c r="C985" s="1" t="s">
        <v>7322</v>
      </c>
      <c r="D985" t="str">
        <f>IF($B985="B","",IFERROR(VLOOKUP($C985,Elster!$I$5:$M$148,3,FALSE),$C985))</f>
        <v xml:space="preserve">   "GERAETE_ID"                                       </v>
      </c>
      <c r="E985" t="str">
        <f>IF($B985="A","",IFERROR(VLOOKUP($C985,Elster!$I$5:$M$148,3,FALSE),$C985))</f>
        <v/>
      </c>
      <c r="F985">
        <f t="shared" si="31"/>
        <v>11</v>
      </c>
      <c r="G985" s="2">
        <f t="shared" si="32"/>
        <v>0</v>
      </c>
    </row>
    <row r="986" spans="1:7" x14ac:dyDescent="0.35">
      <c r="A986">
        <v>62.626204000000001</v>
      </c>
      <c r="B986" t="s">
        <v>7317</v>
      </c>
      <c r="C986" s="1" t="s">
        <v>7320</v>
      </c>
      <c r="D986" t="str">
        <f>IF($B986="B","",IFERROR(VLOOKUP($C986,Elster!$I$5:$M$148,3,FALSE),$C986))</f>
        <v/>
      </c>
      <c r="E986" t="str">
        <f>IF($B986="A","",IFERROR(VLOOKUP($C986,Elster!$I$5:$M$148,3,FALSE),$C986))</f>
        <v>0x000</v>
      </c>
      <c r="F986">
        <f t="shared" si="31"/>
        <v>0</v>
      </c>
      <c r="G986" s="2">
        <f t="shared" si="32"/>
        <v>5.000000000002558E-3</v>
      </c>
    </row>
    <row r="987" spans="1:7" x14ac:dyDescent="0.35">
      <c r="A987">
        <v>62.626204000000001</v>
      </c>
      <c r="B987" t="s">
        <v>7319</v>
      </c>
      <c r="C987" s="1" t="s">
        <v>7320</v>
      </c>
      <c r="D987" t="str">
        <f>IF($B987="B","",IFERROR(VLOOKUP($C987,Elster!$I$5:$M$148,3,FALSE),$C987))</f>
        <v>0x000</v>
      </c>
      <c r="E987" t="str">
        <f>IF($B987="A","",IFERROR(VLOOKUP($C987,Elster!$I$5:$M$148,3,FALSE),$C987))</f>
        <v/>
      </c>
      <c r="F987">
        <f t="shared" si="31"/>
        <v>0</v>
      </c>
      <c r="G987" s="2">
        <f t="shared" si="32"/>
        <v>0</v>
      </c>
    </row>
    <row r="988" spans="1:7" x14ac:dyDescent="0.35">
      <c r="A988">
        <v>62.631203999999997</v>
      </c>
      <c r="B988" t="s">
        <v>7317</v>
      </c>
      <c r="C988" s="1" t="s">
        <v>7320</v>
      </c>
      <c r="D988" t="str">
        <f>IF($B988="B","",IFERROR(VLOOKUP($C988,Elster!$I$5:$M$148,3,FALSE),$C988))</f>
        <v/>
      </c>
      <c r="E988" t="str">
        <f>IF($B988="A","",IFERROR(VLOOKUP($C988,Elster!$I$5:$M$148,3,FALSE),$C988))</f>
        <v>0x000</v>
      </c>
      <c r="F988">
        <f t="shared" si="31"/>
        <v>0</v>
      </c>
      <c r="G988" s="2">
        <f t="shared" si="32"/>
        <v>4.9999999999954525E-3</v>
      </c>
    </row>
    <row r="989" spans="1:7" x14ac:dyDescent="0.35">
      <c r="A989">
        <v>62.631203999999997</v>
      </c>
      <c r="B989" t="s">
        <v>7319</v>
      </c>
      <c r="C989" s="1" t="s">
        <v>7320</v>
      </c>
      <c r="D989" t="str">
        <f>IF($B989="B","",IFERROR(VLOOKUP($C989,Elster!$I$5:$M$148,3,FALSE),$C989))</f>
        <v>0x000</v>
      </c>
      <c r="E989" t="str">
        <f>IF($B989="A","",IFERROR(VLOOKUP($C989,Elster!$I$5:$M$148,3,FALSE),$C989))</f>
        <v/>
      </c>
      <c r="F989">
        <f t="shared" si="31"/>
        <v>0</v>
      </c>
      <c r="G989" s="2">
        <f t="shared" si="32"/>
        <v>0</v>
      </c>
    </row>
    <row r="990" spans="1:7" x14ac:dyDescent="0.35">
      <c r="A990">
        <v>62.636203999999999</v>
      </c>
      <c r="B990" t="s">
        <v>7317</v>
      </c>
      <c r="C990" s="1" t="s">
        <v>7320</v>
      </c>
      <c r="D990" t="str">
        <f>IF($B990="B","",IFERROR(VLOOKUP($C990,Elster!$I$5:$M$148,3,FALSE),$C990))</f>
        <v/>
      </c>
      <c r="E990" t="str">
        <f>IF($B990="A","",IFERROR(VLOOKUP($C990,Elster!$I$5:$M$148,3,FALSE),$C990))</f>
        <v>0x000</v>
      </c>
      <c r="F990">
        <f t="shared" si="31"/>
        <v>0</v>
      </c>
      <c r="G990" s="2">
        <f t="shared" si="32"/>
        <v>5.000000000002558E-3</v>
      </c>
    </row>
    <row r="991" spans="1:7" x14ac:dyDescent="0.35">
      <c r="A991">
        <v>62.636203999999999</v>
      </c>
      <c r="B991" t="s">
        <v>7319</v>
      </c>
      <c r="C991" s="1" t="s">
        <v>7320</v>
      </c>
      <c r="D991" t="str">
        <f>IF($B991="B","",IFERROR(VLOOKUP($C991,Elster!$I$5:$M$148,3,FALSE),$C991))</f>
        <v>0x000</v>
      </c>
      <c r="E991" t="str">
        <f>IF($B991="A","",IFERROR(VLOOKUP($C991,Elster!$I$5:$M$148,3,FALSE),$C991))</f>
        <v/>
      </c>
      <c r="F991">
        <f t="shared" si="31"/>
        <v>0</v>
      </c>
      <c r="G991" s="2">
        <f t="shared" si="32"/>
        <v>0</v>
      </c>
    </row>
    <row r="992" spans="1:7" x14ac:dyDescent="0.35">
      <c r="A992">
        <v>62.641204000000002</v>
      </c>
      <c r="B992" t="s">
        <v>7319</v>
      </c>
      <c r="C992" s="1" t="s">
        <v>7320</v>
      </c>
      <c r="D992" t="str">
        <f>IF($B992="B","",IFERROR(VLOOKUP($C992,Elster!$I$5:$M$148,3,FALSE),$C992))</f>
        <v>0x000</v>
      </c>
      <c r="E992" t="str">
        <f>IF($B992="A","",IFERROR(VLOOKUP($C992,Elster!$I$5:$M$148,3,FALSE),$C992))</f>
        <v/>
      </c>
      <c r="F992">
        <f t="shared" si="31"/>
        <v>0</v>
      </c>
      <c r="G992" s="2">
        <f t="shared" si="32"/>
        <v>5.000000000002558E-3</v>
      </c>
    </row>
    <row r="993" spans="1:7" x14ac:dyDescent="0.35">
      <c r="A993">
        <v>62.64123</v>
      </c>
      <c r="B993" t="s">
        <v>7317</v>
      </c>
      <c r="C993" s="1" t="s">
        <v>7320</v>
      </c>
      <c r="D993" t="str">
        <f>IF($B993="B","",IFERROR(VLOOKUP($C993,Elster!$I$5:$M$148,3,FALSE),$C993))</f>
        <v/>
      </c>
      <c r="E993" t="str">
        <f>IF($B993="A","",IFERROR(VLOOKUP($C993,Elster!$I$5:$M$148,3,FALSE),$C993))</f>
        <v>0x000</v>
      </c>
      <c r="F993">
        <f t="shared" si="31"/>
        <v>0</v>
      </c>
      <c r="G993" s="2">
        <f t="shared" si="32"/>
        <v>2.5999999998305157E-5</v>
      </c>
    </row>
    <row r="994" spans="1:7" x14ac:dyDescent="0.35">
      <c r="A994">
        <v>62.646230000000003</v>
      </c>
      <c r="B994" t="s">
        <v>7317</v>
      </c>
      <c r="C994" s="1" t="s">
        <v>7320</v>
      </c>
      <c r="D994" t="str">
        <f>IF($B994="B","",IFERROR(VLOOKUP($C994,Elster!$I$5:$M$148,3,FALSE),$C994))</f>
        <v/>
      </c>
      <c r="E994" t="str">
        <f>IF($B994="A","",IFERROR(VLOOKUP($C994,Elster!$I$5:$M$148,3,FALSE),$C994))</f>
        <v>0x000</v>
      </c>
      <c r="F994">
        <f t="shared" si="31"/>
        <v>0</v>
      </c>
      <c r="G994" s="2">
        <f t="shared" si="32"/>
        <v>5.000000000002558E-3</v>
      </c>
    </row>
    <row r="995" spans="1:7" x14ac:dyDescent="0.35">
      <c r="A995">
        <v>62.646230000000003</v>
      </c>
      <c r="B995" t="s">
        <v>7319</v>
      </c>
      <c r="C995" s="1" t="s">
        <v>7320</v>
      </c>
      <c r="D995" t="str">
        <f>IF($B995="B","",IFERROR(VLOOKUP($C995,Elster!$I$5:$M$148,3,FALSE),$C995))</f>
        <v>0x000</v>
      </c>
      <c r="E995" t="str">
        <f>IF($B995="A","",IFERROR(VLOOKUP($C995,Elster!$I$5:$M$148,3,FALSE),$C995))</f>
        <v/>
      </c>
      <c r="F995">
        <f t="shared" si="31"/>
        <v>0</v>
      </c>
      <c r="G995" s="2">
        <f t="shared" si="32"/>
        <v>0</v>
      </c>
    </row>
    <row r="996" spans="1:7" x14ac:dyDescent="0.35">
      <c r="A996">
        <v>62.651229999999998</v>
      </c>
      <c r="B996" t="s">
        <v>7317</v>
      </c>
      <c r="C996" s="1" t="s">
        <v>7323</v>
      </c>
      <c r="D996" t="str">
        <f>IF($B996="B","",IFERROR(VLOOKUP($C996,Elster!$I$5:$M$148,3,FALSE),$C996))</f>
        <v/>
      </c>
      <c r="E996" t="str">
        <f>IF($B996="A","",IFERROR(VLOOKUP($C996,Elster!$I$5:$M$148,3,FALSE),$C996))</f>
        <v xml:space="preserve">   "SPERRZEIT"                                        </v>
      </c>
      <c r="F996">
        <f t="shared" si="31"/>
        <v>38</v>
      </c>
      <c r="G996" s="2">
        <f t="shared" si="32"/>
        <v>4.9999999999954525E-3</v>
      </c>
    </row>
    <row r="997" spans="1:7" x14ac:dyDescent="0.35">
      <c r="A997">
        <v>62.651229999999998</v>
      </c>
      <c r="B997" t="s">
        <v>7319</v>
      </c>
      <c r="C997" s="1" t="s">
        <v>7323</v>
      </c>
      <c r="D997" t="str">
        <f>IF($B997="B","",IFERROR(VLOOKUP($C997,Elster!$I$5:$M$148,3,FALSE),$C997))</f>
        <v xml:space="preserve">   "SPERRZEIT"                                        </v>
      </c>
      <c r="E997" t="str">
        <f>IF($B997="A","",IFERROR(VLOOKUP($C997,Elster!$I$5:$M$148,3,FALSE),$C997))</f>
        <v/>
      </c>
      <c r="F997">
        <f t="shared" si="31"/>
        <v>38</v>
      </c>
      <c r="G997" s="2">
        <f t="shared" si="32"/>
        <v>0</v>
      </c>
    </row>
    <row r="998" spans="1:7" x14ac:dyDescent="0.35">
      <c r="A998">
        <v>63.733632999999998</v>
      </c>
      <c r="B998" t="s">
        <v>7317</v>
      </c>
      <c r="C998" s="1" t="s">
        <v>7318</v>
      </c>
      <c r="D998" t="str">
        <f>IF($B998="B","",IFERROR(VLOOKUP($C998,Elster!$I$5:$M$148,3,FALSE),$C998))</f>
        <v/>
      </c>
      <c r="E998" t="str">
        <f>IF($B998="A","",IFERROR(VLOOKUP($C998,Elster!$I$5:$M$148,3,FALSE),$C998))</f>
        <v xml:space="preserve">   "SAMMLERISTTEMP"                                   </v>
      </c>
      <c r="F998">
        <f t="shared" si="31"/>
        <v>13</v>
      </c>
      <c r="G998" s="2">
        <f t="shared" si="32"/>
        <v>1.0824029999999993</v>
      </c>
    </row>
    <row r="999" spans="1:7" x14ac:dyDescent="0.35">
      <c r="A999">
        <v>63.733632999999998</v>
      </c>
      <c r="B999" t="s">
        <v>7319</v>
      </c>
      <c r="C999" s="1" t="s">
        <v>7318</v>
      </c>
      <c r="D999" t="str">
        <f>IF($B999="B","",IFERROR(VLOOKUP($C999,Elster!$I$5:$M$148,3,FALSE),$C999))</f>
        <v xml:space="preserve">   "SAMMLERISTTEMP"                                   </v>
      </c>
      <c r="E999" t="str">
        <f>IF($B999="A","",IFERROR(VLOOKUP($C999,Elster!$I$5:$M$148,3,FALSE),$C999))</f>
        <v/>
      </c>
      <c r="F999">
        <f t="shared" si="31"/>
        <v>13</v>
      </c>
      <c r="G999" s="2">
        <f t="shared" si="32"/>
        <v>0</v>
      </c>
    </row>
    <row r="1000" spans="1:7" x14ac:dyDescent="0.35">
      <c r="A1000">
        <v>63.738633</v>
      </c>
      <c r="B1000" t="s">
        <v>7317</v>
      </c>
      <c r="C1000" s="1" t="s">
        <v>7320</v>
      </c>
      <c r="D1000" t="str">
        <f>IF($B1000="B","",IFERROR(VLOOKUP($C1000,Elster!$I$5:$M$148,3,FALSE),$C1000))</f>
        <v/>
      </c>
      <c r="E1000" t="str">
        <f>IF($B1000="A","",IFERROR(VLOOKUP($C1000,Elster!$I$5:$M$148,3,FALSE),$C1000))</f>
        <v>0x000</v>
      </c>
      <c r="F1000">
        <f t="shared" si="31"/>
        <v>0</v>
      </c>
      <c r="G1000" s="2">
        <f t="shared" si="32"/>
        <v>5.000000000002558E-3</v>
      </c>
    </row>
    <row r="1001" spans="1:7" x14ac:dyDescent="0.35">
      <c r="A1001">
        <v>63.738633</v>
      </c>
      <c r="B1001" t="s">
        <v>7319</v>
      </c>
      <c r="C1001" s="1" t="s">
        <v>7320</v>
      </c>
      <c r="D1001" t="str">
        <f>IF($B1001="B","",IFERROR(VLOOKUP($C1001,Elster!$I$5:$M$148,3,FALSE),$C1001))</f>
        <v>0x000</v>
      </c>
      <c r="E1001" t="str">
        <f>IF($B1001="A","",IFERROR(VLOOKUP($C1001,Elster!$I$5:$M$148,3,FALSE),$C1001))</f>
        <v/>
      </c>
      <c r="F1001">
        <f t="shared" si="31"/>
        <v>0</v>
      </c>
      <c r="G1001" s="2">
        <f t="shared" si="32"/>
        <v>0</v>
      </c>
    </row>
    <row r="1002" spans="1:7" x14ac:dyDescent="0.35">
      <c r="A1002">
        <v>63.743633000000003</v>
      </c>
      <c r="B1002" t="s">
        <v>7317</v>
      </c>
      <c r="C1002" s="1" t="s">
        <v>7347</v>
      </c>
      <c r="D1002" t="str">
        <f>IF($B1002="B","",IFERROR(VLOOKUP($C1002,Elster!$I$5:$M$148,3,FALSE),$C1002))</f>
        <v/>
      </c>
      <c r="E1002" t="str">
        <f>IF($B1002="A","",IFERROR(VLOOKUP($C1002,Elster!$I$5:$M$148,3,FALSE),$C1002))</f>
        <v xml:space="preserve">   "DATUM"                                            </v>
      </c>
      <c r="F1002">
        <f t="shared" si="31"/>
        <v>10</v>
      </c>
      <c r="G1002" s="2">
        <f t="shared" si="32"/>
        <v>5.000000000002558E-3</v>
      </c>
    </row>
    <row r="1003" spans="1:7" x14ac:dyDescent="0.35">
      <c r="A1003">
        <v>63.743633000000003</v>
      </c>
      <c r="B1003" t="s">
        <v>7319</v>
      </c>
      <c r="C1003" s="1" t="s">
        <v>7347</v>
      </c>
      <c r="D1003" t="str">
        <f>IF($B1003="B","",IFERROR(VLOOKUP($C1003,Elster!$I$5:$M$148,3,FALSE),$C1003))</f>
        <v xml:space="preserve">   "DATUM"                                            </v>
      </c>
      <c r="E1003" t="str">
        <f>IF($B1003="A","",IFERROR(VLOOKUP($C1003,Elster!$I$5:$M$148,3,FALSE),$C1003))</f>
        <v/>
      </c>
      <c r="F1003">
        <f t="shared" si="31"/>
        <v>10</v>
      </c>
      <c r="G1003" s="2">
        <f t="shared" si="32"/>
        <v>0</v>
      </c>
    </row>
    <row r="1004" spans="1:7" x14ac:dyDescent="0.35">
      <c r="A1004">
        <v>63.748632999999998</v>
      </c>
      <c r="B1004" t="s">
        <v>7317</v>
      </c>
      <c r="C1004" s="1" t="s">
        <v>7321</v>
      </c>
      <c r="D1004" t="str">
        <f>IF($B1004="B","",IFERROR(VLOOKUP($C1004,Elster!$I$5:$M$148,3,FALSE),$C1004))</f>
        <v/>
      </c>
      <c r="E1004" t="str">
        <f>IF($B1004="A","",IFERROR(VLOOKUP($C1004,Elster!$I$5:$M$148,3,FALSE),$C1004))</f>
        <v xml:space="preserve">   "FEHLERMELDUNG"                                    </v>
      </c>
      <c r="F1004">
        <f t="shared" si="31"/>
        <v>1</v>
      </c>
      <c r="G1004" s="2">
        <f t="shared" si="32"/>
        <v>4.9999999999954525E-3</v>
      </c>
    </row>
    <row r="1005" spans="1:7" x14ac:dyDescent="0.35">
      <c r="A1005">
        <v>63.748632999999998</v>
      </c>
      <c r="B1005" t="s">
        <v>7319</v>
      </c>
      <c r="C1005" s="1" t="s">
        <v>7321</v>
      </c>
      <c r="D1005" t="str">
        <f>IF($B1005="B","",IFERROR(VLOOKUP($C1005,Elster!$I$5:$M$148,3,FALSE),$C1005))</f>
        <v xml:space="preserve">   "FEHLERMELDUNG"                                    </v>
      </c>
      <c r="E1005" t="str">
        <f>IF($B1005="A","",IFERROR(VLOOKUP($C1005,Elster!$I$5:$M$148,3,FALSE),$C1005))</f>
        <v/>
      </c>
      <c r="F1005">
        <f t="shared" si="31"/>
        <v>1</v>
      </c>
      <c r="G1005" s="2">
        <f t="shared" si="32"/>
        <v>0</v>
      </c>
    </row>
    <row r="1006" spans="1:7" x14ac:dyDescent="0.35">
      <c r="A1006">
        <v>63.753633000000001</v>
      </c>
      <c r="B1006" t="s">
        <v>7317</v>
      </c>
      <c r="C1006" s="1" t="s">
        <v>7335</v>
      </c>
      <c r="D1006" t="str">
        <f>IF($B1006="B","",IFERROR(VLOOKUP($C1006,Elster!$I$5:$M$148,3,FALSE),$C1006))</f>
        <v/>
      </c>
      <c r="E1006" t="str">
        <f>IF($B1006="A","",IFERROR(VLOOKUP($C1006,Elster!$I$5:$M$148,3,FALSE),$C1006))</f>
        <v xml:space="preserve">   "VORLAUFSOLLTEMP"                                  </v>
      </c>
      <c r="F1006">
        <f t="shared" si="31"/>
        <v>4</v>
      </c>
      <c r="G1006" s="2">
        <f t="shared" si="32"/>
        <v>5.000000000002558E-3</v>
      </c>
    </row>
    <row r="1007" spans="1:7" x14ac:dyDescent="0.35">
      <c r="A1007">
        <v>63.753633000000001</v>
      </c>
      <c r="B1007" t="s">
        <v>7319</v>
      </c>
      <c r="C1007" s="1" t="s">
        <v>7335</v>
      </c>
      <c r="D1007" t="str">
        <f>IF($B1007="B","",IFERROR(VLOOKUP($C1007,Elster!$I$5:$M$148,3,FALSE),$C1007))</f>
        <v xml:space="preserve">   "VORLAUFSOLLTEMP"                                  </v>
      </c>
      <c r="E1007" t="str">
        <f>IF($B1007="A","",IFERROR(VLOOKUP($C1007,Elster!$I$5:$M$148,3,FALSE),$C1007))</f>
        <v/>
      </c>
      <c r="F1007">
        <f t="shared" si="31"/>
        <v>4</v>
      </c>
      <c r="G1007" s="2">
        <f t="shared" si="32"/>
        <v>0</v>
      </c>
    </row>
    <row r="1008" spans="1:7" x14ac:dyDescent="0.35">
      <c r="A1008">
        <v>63.758633000000003</v>
      </c>
      <c r="B1008" t="s">
        <v>7319</v>
      </c>
      <c r="C1008" s="1" t="s">
        <v>7322</v>
      </c>
      <c r="D1008" t="str">
        <f>IF($B1008="B","",IFERROR(VLOOKUP($C1008,Elster!$I$5:$M$148,3,FALSE),$C1008))</f>
        <v xml:space="preserve">   "GERAETE_ID"                                       </v>
      </c>
      <c r="E1008" t="str">
        <f>IF($B1008="A","",IFERROR(VLOOKUP($C1008,Elster!$I$5:$M$148,3,FALSE),$C1008))</f>
        <v/>
      </c>
      <c r="F1008">
        <f t="shared" si="31"/>
        <v>11</v>
      </c>
      <c r="G1008" s="2">
        <f t="shared" si="32"/>
        <v>5.000000000002558E-3</v>
      </c>
    </row>
    <row r="1009" spans="1:7" x14ac:dyDescent="0.35">
      <c r="A1009">
        <v>63.758659000000002</v>
      </c>
      <c r="B1009" t="s">
        <v>7317</v>
      </c>
      <c r="C1009" s="1" t="s">
        <v>7322</v>
      </c>
      <c r="D1009" t="str">
        <f>IF($B1009="B","",IFERROR(VLOOKUP($C1009,Elster!$I$5:$M$148,3,FALSE),$C1009))</f>
        <v/>
      </c>
      <c r="E1009" t="str">
        <f>IF($B1009="A","",IFERROR(VLOOKUP($C1009,Elster!$I$5:$M$148,3,FALSE),$C1009))</f>
        <v xml:space="preserve">   "GERAETE_ID"                                       </v>
      </c>
      <c r="F1009">
        <f t="shared" si="31"/>
        <v>11</v>
      </c>
      <c r="G1009" s="2">
        <f t="shared" si="32"/>
        <v>2.5999999998305157E-5</v>
      </c>
    </row>
    <row r="1010" spans="1:7" x14ac:dyDescent="0.35">
      <c r="A1010">
        <v>63.763632999999999</v>
      </c>
      <c r="B1010" t="s">
        <v>7319</v>
      </c>
      <c r="C1010" s="1" t="s">
        <v>7320</v>
      </c>
      <c r="D1010" t="str">
        <f>IF($B1010="B","",IFERROR(VLOOKUP($C1010,Elster!$I$5:$M$148,3,FALSE),$C1010))</f>
        <v>0x000</v>
      </c>
      <c r="E1010" t="str">
        <f>IF($B1010="A","",IFERROR(VLOOKUP($C1010,Elster!$I$5:$M$148,3,FALSE),$C1010))</f>
        <v/>
      </c>
      <c r="F1010">
        <f t="shared" si="31"/>
        <v>0</v>
      </c>
      <c r="G1010" s="2">
        <f t="shared" si="32"/>
        <v>4.9739999999971474E-3</v>
      </c>
    </row>
    <row r="1011" spans="1:7" x14ac:dyDescent="0.35">
      <c r="A1011">
        <v>63.763658999999997</v>
      </c>
      <c r="B1011" t="s">
        <v>7317</v>
      </c>
      <c r="C1011" s="1" t="s">
        <v>7320</v>
      </c>
      <c r="D1011" t="str">
        <f>IF($B1011="B","",IFERROR(VLOOKUP($C1011,Elster!$I$5:$M$148,3,FALSE),$C1011))</f>
        <v/>
      </c>
      <c r="E1011" t="str">
        <f>IF($B1011="A","",IFERROR(VLOOKUP($C1011,Elster!$I$5:$M$148,3,FALSE),$C1011))</f>
        <v>0x000</v>
      </c>
      <c r="F1011">
        <f t="shared" si="31"/>
        <v>0</v>
      </c>
      <c r="G1011" s="2">
        <f t="shared" si="32"/>
        <v>2.5999999998305157E-5</v>
      </c>
    </row>
    <row r="1012" spans="1:7" x14ac:dyDescent="0.35">
      <c r="A1012">
        <v>63.768659</v>
      </c>
      <c r="B1012" t="s">
        <v>7317</v>
      </c>
      <c r="C1012" s="1" t="s">
        <v>7320</v>
      </c>
      <c r="D1012" t="str">
        <f>IF($B1012="B","",IFERROR(VLOOKUP($C1012,Elster!$I$5:$M$148,3,FALSE),$C1012))</f>
        <v/>
      </c>
      <c r="E1012" t="str">
        <f>IF($B1012="A","",IFERROR(VLOOKUP($C1012,Elster!$I$5:$M$148,3,FALSE),$C1012))</f>
        <v>0x000</v>
      </c>
      <c r="F1012">
        <f t="shared" si="31"/>
        <v>0</v>
      </c>
      <c r="G1012" s="2">
        <f t="shared" si="32"/>
        <v>5.000000000002558E-3</v>
      </c>
    </row>
    <row r="1013" spans="1:7" x14ac:dyDescent="0.35">
      <c r="A1013">
        <v>63.768659</v>
      </c>
      <c r="B1013" t="s">
        <v>7319</v>
      </c>
      <c r="C1013" s="1" t="s">
        <v>7320</v>
      </c>
      <c r="D1013" t="str">
        <f>IF($B1013="B","",IFERROR(VLOOKUP($C1013,Elster!$I$5:$M$148,3,FALSE),$C1013))</f>
        <v>0x000</v>
      </c>
      <c r="E1013" t="str">
        <f>IF($B1013="A","",IFERROR(VLOOKUP($C1013,Elster!$I$5:$M$148,3,FALSE),$C1013))</f>
        <v/>
      </c>
      <c r="F1013">
        <f t="shared" si="31"/>
        <v>0</v>
      </c>
      <c r="G1013" s="2">
        <f t="shared" si="32"/>
        <v>0</v>
      </c>
    </row>
    <row r="1014" spans="1:7" x14ac:dyDescent="0.35">
      <c r="A1014">
        <v>63.773659000000002</v>
      </c>
      <c r="B1014" t="s">
        <v>7317</v>
      </c>
      <c r="C1014" s="1" t="s">
        <v>7320</v>
      </c>
      <c r="D1014" t="str">
        <f>IF($B1014="B","",IFERROR(VLOOKUP($C1014,Elster!$I$5:$M$148,3,FALSE),$C1014))</f>
        <v/>
      </c>
      <c r="E1014" t="str">
        <f>IF($B1014="A","",IFERROR(VLOOKUP($C1014,Elster!$I$5:$M$148,3,FALSE),$C1014))</f>
        <v>0x000</v>
      </c>
      <c r="F1014">
        <f t="shared" si="31"/>
        <v>0</v>
      </c>
      <c r="G1014" s="2">
        <f t="shared" si="32"/>
        <v>5.000000000002558E-3</v>
      </c>
    </row>
    <row r="1015" spans="1:7" x14ac:dyDescent="0.35">
      <c r="A1015">
        <v>63.773659000000002</v>
      </c>
      <c r="B1015" t="s">
        <v>7319</v>
      </c>
      <c r="C1015" s="1" t="s">
        <v>7320</v>
      </c>
      <c r="D1015" t="str">
        <f>IF($B1015="B","",IFERROR(VLOOKUP($C1015,Elster!$I$5:$M$148,3,FALSE),$C1015))</f>
        <v>0x000</v>
      </c>
      <c r="E1015" t="str">
        <f>IF($B1015="A","",IFERROR(VLOOKUP($C1015,Elster!$I$5:$M$148,3,FALSE),$C1015))</f>
        <v/>
      </c>
      <c r="F1015">
        <f t="shared" si="31"/>
        <v>0</v>
      </c>
      <c r="G1015" s="2">
        <f t="shared" si="32"/>
        <v>0</v>
      </c>
    </row>
    <row r="1016" spans="1:7" x14ac:dyDescent="0.35">
      <c r="A1016">
        <v>63.778658999999998</v>
      </c>
      <c r="B1016" t="s">
        <v>7317</v>
      </c>
      <c r="C1016" s="1" t="s">
        <v>7320</v>
      </c>
      <c r="D1016" t="str">
        <f>IF($B1016="B","",IFERROR(VLOOKUP($C1016,Elster!$I$5:$M$148,3,FALSE),$C1016))</f>
        <v/>
      </c>
      <c r="E1016" t="str">
        <f>IF($B1016="A","",IFERROR(VLOOKUP($C1016,Elster!$I$5:$M$148,3,FALSE),$C1016))</f>
        <v>0x000</v>
      </c>
      <c r="F1016">
        <f t="shared" si="31"/>
        <v>0</v>
      </c>
      <c r="G1016" s="2">
        <f t="shared" si="32"/>
        <v>4.9999999999954525E-3</v>
      </c>
    </row>
    <row r="1017" spans="1:7" x14ac:dyDescent="0.35">
      <c r="A1017">
        <v>63.778658999999998</v>
      </c>
      <c r="B1017" t="s">
        <v>7319</v>
      </c>
      <c r="C1017" s="1" t="s">
        <v>7320</v>
      </c>
      <c r="D1017" t="str">
        <f>IF($B1017="B","",IFERROR(VLOOKUP($C1017,Elster!$I$5:$M$148,3,FALSE),$C1017))</f>
        <v>0x000</v>
      </c>
      <c r="E1017" t="str">
        <f>IF($B1017="A","",IFERROR(VLOOKUP($C1017,Elster!$I$5:$M$148,3,FALSE),$C1017))</f>
        <v/>
      </c>
      <c r="F1017">
        <f t="shared" si="31"/>
        <v>0</v>
      </c>
      <c r="G1017" s="2">
        <f t="shared" si="32"/>
        <v>0</v>
      </c>
    </row>
    <row r="1018" spans="1:7" x14ac:dyDescent="0.35">
      <c r="A1018">
        <v>63.783659</v>
      </c>
      <c r="B1018" t="s">
        <v>7317</v>
      </c>
      <c r="C1018" s="1" t="s">
        <v>7320</v>
      </c>
      <c r="D1018" t="str">
        <f>IF($B1018="B","",IFERROR(VLOOKUP($C1018,Elster!$I$5:$M$148,3,FALSE),$C1018))</f>
        <v/>
      </c>
      <c r="E1018" t="str">
        <f>IF($B1018="A","",IFERROR(VLOOKUP($C1018,Elster!$I$5:$M$148,3,FALSE),$C1018))</f>
        <v>0x000</v>
      </c>
      <c r="F1018">
        <f t="shared" si="31"/>
        <v>0</v>
      </c>
      <c r="G1018" s="2">
        <f t="shared" si="32"/>
        <v>5.000000000002558E-3</v>
      </c>
    </row>
    <row r="1019" spans="1:7" x14ac:dyDescent="0.35">
      <c r="A1019">
        <v>63.783659</v>
      </c>
      <c r="B1019" t="s">
        <v>7319</v>
      </c>
      <c r="C1019" s="1" t="s">
        <v>7320</v>
      </c>
      <c r="D1019" t="str">
        <f>IF($B1019="B","",IFERROR(VLOOKUP($C1019,Elster!$I$5:$M$148,3,FALSE),$C1019))</f>
        <v>0x000</v>
      </c>
      <c r="E1019" t="str">
        <f>IF($B1019="A","",IFERROR(VLOOKUP($C1019,Elster!$I$5:$M$148,3,FALSE),$C1019))</f>
        <v/>
      </c>
      <c r="F1019">
        <f t="shared" si="31"/>
        <v>0</v>
      </c>
      <c r="G1019" s="2">
        <f t="shared" si="32"/>
        <v>0</v>
      </c>
    </row>
    <row r="1020" spans="1:7" x14ac:dyDescent="0.35">
      <c r="A1020">
        <v>63.788657999999998</v>
      </c>
      <c r="B1020" t="s">
        <v>7317</v>
      </c>
      <c r="C1020" s="1" t="s">
        <v>7333</v>
      </c>
      <c r="D1020" t="str">
        <f>IF($B1020="B","",IFERROR(VLOOKUP($C1020,Elster!$I$5:$M$148,3,FALSE),$C1020))</f>
        <v/>
      </c>
      <c r="E1020" t="str">
        <f>IF($B1020="A","",IFERROR(VLOOKUP($C1020,Elster!$I$5:$M$148,3,FALSE),$C1020))</f>
        <v xml:space="preserve">   "HYSTERESE2"                                       </v>
      </c>
      <c r="F1020">
        <f t="shared" si="31"/>
        <v>39</v>
      </c>
      <c r="G1020" s="2">
        <f t="shared" si="32"/>
        <v>4.9989999999979773E-3</v>
      </c>
    </row>
    <row r="1021" spans="1:7" x14ac:dyDescent="0.35">
      <c r="A1021">
        <v>63.788657999999998</v>
      </c>
      <c r="B1021" t="s">
        <v>7319</v>
      </c>
      <c r="C1021" s="1" t="s">
        <v>7333</v>
      </c>
      <c r="D1021" t="str">
        <f>IF($B1021="B","",IFERROR(VLOOKUP($C1021,Elster!$I$5:$M$148,3,FALSE),$C1021))</f>
        <v xml:space="preserve">   "HYSTERESE2"                                       </v>
      </c>
      <c r="E1021" t="str">
        <f>IF($B1021="A","",IFERROR(VLOOKUP($C1021,Elster!$I$5:$M$148,3,FALSE),$C1021))</f>
        <v/>
      </c>
      <c r="F1021">
        <f t="shared" si="31"/>
        <v>39</v>
      </c>
      <c r="G1021" s="2">
        <f t="shared" si="32"/>
        <v>0</v>
      </c>
    </row>
    <row r="1022" spans="1:7" x14ac:dyDescent="0.35">
      <c r="A1022">
        <v>64.869031000000007</v>
      </c>
      <c r="B1022" t="s">
        <v>7317</v>
      </c>
      <c r="C1022" s="1" t="s">
        <v>7318</v>
      </c>
      <c r="D1022" t="str">
        <f>IF($B1022="B","",IFERROR(VLOOKUP($C1022,Elster!$I$5:$M$148,3,FALSE),$C1022))</f>
        <v/>
      </c>
      <c r="E1022" t="str">
        <f>IF($B1022="A","",IFERROR(VLOOKUP($C1022,Elster!$I$5:$M$148,3,FALSE),$C1022))</f>
        <v xml:space="preserve">   "SAMMLERISTTEMP"                                   </v>
      </c>
      <c r="F1022">
        <f t="shared" si="31"/>
        <v>13</v>
      </c>
      <c r="G1022" s="2">
        <f t="shared" si="32"/>
        <v>1.0803730000000087</v>
      </c>
    </row>
    <row r="1023" spans="1:7" x14ac:dyDescent="0.35">
      <c r="A1023">
        <v>64.869031000000007</v>
      </c>
      <c r="B1023" t="s">
        <v>7319</v>
      </c>
      <c r="C1023" s="1" t="s">
        <v>7318</v>
      </c>
      <c r="D1023" t="str">
        <f>IF($B1023="B","",IFERROR(VLOOKUP($C1023,Elster!$I$5:$M$148,3,FALSE),$C1023))</f>
        <v xml:space="preserve">   "SAMMLERISTTEMP"                                   </v>
      </c>
      <c r="E1023" t="str">
        <f>IF($B1023="A","",IFERROR(VLOOKUP($C1023,Elster!$I$5:$M$148,3,FALSE),$C1023))</f>
        <v/>
      </c>
      <c r="F1023">
        <f t="shared" si="31"/>
        <v>13</v>
      </c>
      <c r="G1023" s="2">
        <f t="shared" si="32"/>
        <v>0</v>
      </c>
    </row>
    <row r="1024" spans="1:7" x14ac:dyDescent="0.35">
      <c r="A1024">
        <v>64.874031000000002</v>
      </c>
      <c r="B1024" t="s">
        <v>7317</v>
      </c>
      <c r="C1024" s="1" t="s">
        <v>7320</v>
      </c>
      <c r="D1024" t="str">
        <f>IF($B1024="B","",IFERROR(VLOOKUP($C1024,Elster!$I$5:$M$148,3,FALSE),$C1024))</f>
        <v/>
      </c>
      <c r="E1024" t="str">
        <f>IF($B1024="A","",IFERROR(VLOOKUP($C1024,Elster!$I$5:$M$148,3,FALSE),$C1024))</f>
        <v>0x000</v>
      </c>
      <c r="F1024">
        <f t="shared" si="31"/>
        <v>0</v>
      </c>
      <c r="G1024" s="2">
        <f t="shared" si="32"/>
        <v>4.9999999999954525E-3</v>
      </c>
    </row>
    <row r="1025" spans="1:7" x14ac:dyDescent="0.35">
      <c r="A1025">
        <v>64.874031000000002</v>
      </c>
      <c r="B1025" t="s">
        <v>7319</v>
      </c>
      <c r="C1025" s="1" t="s">
        <v>7320</v>
      </c>
      <c r="D1025" t="str">
        <f>IF($B1025="B","",IFERROR(VLOOKUP($C1025,Elster!$I$5:$M$148,3,FALSE),$C1025))</f>
        <v>0x000</v>
      </c>
      <c r="E1025" t="str">
        <f>IF($B1025="A","",IFERROR(VLOOKUP($C1025,Elster!$I$5:$M$148,3,FALSE),$C1025))</f>
        <v/>
      </c>
      <c r="F1025">
        <f t="shared" si="31"/>
        <v>0</v>
      </c>
      <c r="G1025" s="2">
        <f t="shared" si="32"/>
        <v>0</v>
      </c>
    </row>
    <row r="1026" spans="1:7" x14ac:dyDescent="0.35">
      <c r="A1026">
        <v>64.879030999999998</v>
      </c>
      <c r="B1026" t="s">
        <v>7317</v>
      </c>
      <c r="C1026" s="1" t="s">
        <v>7347</v>
      </c>
      <c r="D1026" t="str">
        <f>IF($B1026="B","",IFERROR(VLOOKUP($C1026,Elster!$I$5:$M$148,3,FALSE),$C1026))</f>
        <v/>
      </c>
      <c r="E1026" t="str">
        <f>IF($B1026="A","",IFERROR(VLOOKUP($C1026,Elster!$I$5:$M$148,3,FALSE),$C1026))</f>
        <v xml:space="preserve">   "DATUM"                                            </v>
      </c>
      <c r="F1026">
        <f t="shared" si="31"/>
        <v>10</v>
      </c>
      <c r="G1026" s="2">
        <f t="shared" si="32"/>
        <v>4.9999999999954525E-3</v>
      </c>
    </row>
    <row r="1027" spans="1:7" x14ac:dyDescent="0.35">
      <c r="A1027">
        <v>64.879030999999998</v>
      </c>
      <c r="B1027" t="s">
        <v>7319</v>
      </c>
      <c r="C1027" s="1" t="s">
        <v>7347</v>
      </c>
      <c r="D1027" t="str">
        <f>IF($B1027="B","",IFERROR(VLOOKUP($C1027,Elster!$I$5:$M$148,3,FALSE),$C1027))</f>
        <v xml:space="preserve">   "DATUM"                                            </v>
      </c>
      <c r="E1027" t="str">
        <f>IF($B1027="A","",IFERROR(VLOOKUP($C1027,Elster!$I$5:$M$148,3,FALSE),$C1027))</f>
        <v/>
      </c>
      <c r="F1027">
        <f t="shared" si="31"/>
        <v>10</v>
      </c>
      <c r="G1027" s="2">
        <f t="shared" si="32"/>
        <v>0</v>
      </c>
    </row>
    <row r="1028" spans="1:7" x14ac:dyDescent="0.35">
      <c r="A1028">
        <v>64.884030999999993</v>
      </c>
      <c r="B1028" t="s">
        <v>7317</v>
      </c>
      <c r="C1028" s="1" t="s">
        <v>7321</v>
      </c>
      <c r="D1028" t="str">
        <f>IF($B1028="B","",IFERROR(VLOOKUP($C1028,Elster!$I$5:$M$148,3,FALSE),$C1028))</f>
        <v/>
      </c>
      <c r="E1028" t="str">
        <f>IF($B1028="A","",IFERROR(VLOOKUP($C1028,Elster!$I$5:$M$148,3,FALSE),$C1028))</f>
        <v xml:space="preserve">   "FEHLERMELDUNG"                                    </v>
      </c>
      <c r="F1028">
        <f t="shared" ref="F1028:F1091" si="33">HEX2DEC(REPLACE(C1028,1,2,""))</f>
        <v>1</v>
      </c>
      <c r="G1028" s="2">
        <f t="shared" ref="G1028:G1091" si="34">SUBSTITUTE(A1028,"s","")-SUBSTITUTE(A1027,"s","")</f>
        <v>4.9999999999954525E-3</v>
      </c>
    </row>
    <row r="1029" spans="1:7" x14ac:dyDescent="0.35">
      <c r="A1029">
        <v>64.884030999999993</v>
      </c>
      <c r="B1029" t="s">
        <v>7319</v>
      </c>
      <c r="C1029" s="1" t="s">
        <v>7321</v>
      </c>
      <c r="D1029" t="str">
        <f>IF($B1029="B","",IFERROR(VLOOKUP($C1029,Elster!$I$5:$M$148,3,FALSE),$C1029))</f>
        <v xml:space="preserve">   "FEHLERMELDUNG"                                    </v>
      </c>
      <c r="E1029" t="str">
        <f>IF($B1029="A","",IFERROR(VLOOKUP($C1029,Elster!$I$5:$M$148,3,FALSE),$C1029))</f>
        <v/>
      </c>
      <c r="F1029">
        <f t="shared" si="33"/>
        <v>1</v>
      </c>
      <c r="G1029" s="2">
        <f t="shared" si="34"/>
        <v>0</v>
      </c>
    </row>
    <row r="1030" spans="1:7" x14ac:dyDescent="0.35">
      <c r="A1030">
        <v>64.889030000000005</v>
      </c>
      <c r="B1030" t="s">
        <v>7319</v>
      </c>
      <c r="C1030" s="1" t="s">
        <v>7337</v>
      </c>
      <c r="D1030" t="str">
        <f>IF($B1030="B","",IFERROR(VLOOKUP($C1030,Elster!$I$5:$M$148,3,FALSE),$C1030))</f>
        <v xml:space="preserve">   "RAUMSOLLTEMP_I"                                   </v>
      </c>
      <c r="E1030" t="str">
        <f>IF($B1030="A","",IFERROR(VLOOKUP($C1030,Elster!$I$5:$M$148,3,FALSE),$C1030))</f>
        <v/>
      </c>
      <c r="F1030">
        <f t="shared" si="33"/>
        <v>5</v>
      </c>
      <c r="G1030" s="2">
        <f t="shared" si="34"/>
        <v>4.9990000000121881E-3</v>
      </c>
    </row>
    <row r="1031" spans="1:7" x14ac:dyDescent="0.35">
      <c r="A1031">
        <v>64.889055999999997</v>
      </c>
      <c r="B1031" t="s">
        <v>7317</v>
      </c>
      <c r="C1031" s="1" t="s">
        <v>7337</v>
      </c>
      <c r="D1031" t="str">
        <f>IF($B1031="B","",IFERROR(VLOOKUP($C1031,Elster!$I$5:$M$148,3,FALSE),$C1031))</f>
        <v/>
      </c>
      <c r="E1031" t="str">
        <f>IF($B1031="A","",IFERROR(VLOOKUP($C1031,Elster!$I$5:$M$148,3,FALSE),$C1031))</f>
        <v xml:space="preserve">   "RAUMSOLLTEMP_I"                                   </v>
      </c>
      <c r="F1031">
        <f t="shared" si="33"/>
        <v>5</v>
      </c>
      <c r="G1031" s="2">
        <f t="shared" si="34"/>
        <v>2.5999999991199729E-5</v>
      </c>
    </row>
    <row r="1032" spans="1:7" x14ac:dyDescent="0.35">
      <c r="A1032">
        <v>64.894056000000006</v>
      </c>
      <c r="B1032" t="s">
        <v>7317</v>
      </c>
      <c r="C1032" s="1" t="s">
        <v>7322</v>
      </c>
      <c r="D1032" t="str">
        <f>IF($B1032="B","",IFERROR(VLOOKUP($C1032,Elster!$I$5:$M$148,3,FALSE),$C1032))</f>
        <v/>
      </c>
      <c r="E1032" t="str">
        <f>IF($B1032="A","",IFERROR(VLOOKUP($C1032,Elster!$I$5:$M$148,3,FALSE),$C1032))</f>
        <v xml:space="preserve">   "GERAETE_ID"                                       </v>
      </c>
      <c r="F1032">
        <f t="shared" si="33"/>
        <v>11</v>
      </c>
      <c r="G1032" s="2">
        <f t="shared" si="34"/>
        <v>5.0000000000096634E-3</v>
      </c>
    </row>
    <row r="1033" spans="1:7" x14ac:dyDescent="0.35">
      <c r="A1033">
        <v>64.894056000000006</v>
      </c>
      <c r="B1033" t="s">
        <v>7319</v>
      </c>
      <c r="C1033" s="1" t="s">
        <v>7322</v>
      </c>
      <c r="D1033" t="str">
        <f>IF($B1033="B","",IFERROR(VLOOKUP($C1033,Elster!$I$5:$M$148,3,FALSE),$C1033))</f>
        <v xml:space="preserve">   "GERAETE_ID"                                       </v>
      </c>
      <c r="E1033" t="str">
        <f>IF($B1033="A","",IFERROR(VLOOKUP($C1033,Elster!$I$5:$M$148,3,FALSE),$C1033))</f>
        <v/>
      </c>
      <c r="F1033">
        <f t="shared" si="33"/>
        <v>11</v>
      </c>
      <c r="G1033" s="2">
        <f t="shared" si="34"/>
        <v>0</v>
      </c>
    </row>
    <row r="1034" spans="1:7" x14ac:dyDescent="0.35">
      <c r="A1034">
        <v>64.899056000000002</v>
      </c>
      <c r="B1034" t="s">
        <v>7317</v>
      </c>
      <c r="C1034" s="1" t="s">
        <v>7320</v>
      </c>
      <c r="D1034" t="str">
        <f>IF($B1034="B","",IFERROR(VLOOKUP($C1034,Elster!$I$5:$M$148,3,FALSE),$C1034))</f>
        <v/>
      </c>
      <c r="E1034" t="str">
        <f>IF($B1034="A","",IFERROR(VLOOKUP($C1034,Elster!$I$5:$M$148,3,FALSE),$C1034))</f>
        <v>0x000</v>
      </c>
      <c r="F1034">
        <f t="shared" si="33"/>
        <v>0</v>
      </c>
      <c r="G1034" s="2">
        <f t="shared" si="34"/>
        <v>4.9999999999954525E-3</v>
      </c>
    </row>
    <row r="1035" spans="1:7" x14ac:dyDescent="0.35">
      <c r="A1035">
        <v>64.899056000000002</v>
      </c>
      <c r="B1035" t="s">
        <v>7319</v>
      </c>
      <c r="C1035" s="1" t="s">
        <v>7320</v>
      </c>
      <c r="D1035" t="str">
        <f>IF($B1035="B","",IFERROR(VLOOKUP($C1035,Elster!$I$5:$M$148,3,FALSE),$C1035))</f>
        <v>0x000</v>
      </c>
      <c r="E1035" t="str">
        <f>IF($B1035="A","",IFERROR(VLOOKUP($C1035,Elster!$I$5:$M$148,3,FALSE),$C1035))</f>
        <v/>
      </c>
      <c r="F1035">
        <f t="shared" si="33"/>
        <v>0</v>
      </c>
      <c r="G1035" s="2">
        <f t="shared" si="34"/>
        <v>0</v>
      </c>
    </row>
    <row r="1036" spans="1:7" x14ac:dyDescent="0.35">
      <c r="A1036">
        <v>64.904055999999997</v>
      </c>
      <c r="B1036" t="s">
        <v>7317</v>
      </c>
      <c r="C1036" s="1" t="s">
        <v>7320</v>
      </c>
      <c r="D1036" t="str">
        <f>IF($B1036="B","",IFERROR(VLOOKUP($C1036,Elster!$I$5:$M$148,3,FALSE),$C1036))</f>
        <v/>
      </c>
      <c r="E1036" t="str">
        <f>IF($B1036="A","",IFERROR(VLOOKUP($C1036,Elster!$I$5:$M$148,3,FALSE),$C1036))</f>
        <v>0x000</v>
      </c>
      <c r="F1036">
        <f t="shared" si="33"/>
        <v>0</v>
      </c>
      <c r="G1036" s="2">
        <f t="shared" si="34"/>
        <v>4.9999999999954525E-3</v>
      </c>
    </row>
    <row r="1037" spans="1:7" x14ac:dyDescent="0.35">
      <c r="A1037">
        <v>64.904055999999997</v>
      </c>
      <c r="B1037" t="s">
        <v>7319</v>
      </c>
      <c r="C1037" s="1" t="s">
        <v>7320</v>
      </c>
      <c r="D1037" t="str">
        <f>IF($B1037="B","",IFERROR(VLOOKUP($C1037,Elster!$I$5:$M$148,3,FALSE),$C1037))</f>
        <v>0x000</v>
      </c>
      <c r="E1037" t="str">
        <f>IF($B1037="A","",IFERROR(VLOOKUP($C1037,Elster!$I$5:$M$148,3,FALSE),$C1037))</f>
        <v/>
      </c>
      <c r="F1037">
        <f t="shared" si="33"/>
        <v>0</v>
      </c>
      <c r="G1037" s="2">
        <f t="shared" si="34"/>
        <v>0</v>
      </c>
    </row>
    <row r="1038" spans="1:7" x14ac:dyDescent="0.35">
      <c r="A1038">
        <v>64.909056000000007</v>
      </c>
      <c r="B1038" t="s">
        <v>7317</v>
      </c>
      <c r="C1038" s="1" t="s">
        <v>7320</v>
      </c>
      <c r="D1038" t="str">
        <f>IF($B1038="B","",IFERROR(VLOOKUP($C1038,Elster!$I$5:$M$148,3,FALSE),$C1038))</f>
        <v/>
      </c>
      <c r="E1038" t="str">
        <f>IF($B1038="A","",IFERROR(VLOOKUP($C1038,Elster!$I$5:$M$148,3,FALSE),$C1038))</f>
        <v>0x000</v>
      </c>
      <c r="F1038">
        <f t="shared" si="33"/>
        <v>0</v>
      </c>
      <c r="G1038" s="2">
        <f t="shared" si="34"/>
        <v>5.0000000000096634E-3</v>
      </c>
    </row>
    <row r="1039" spans="1:7" x14ac:dyDescent="0.35">
      <c r="A1039">
        <v>64.909056000000007</v>
      </c>
      <c r="B1039" t="s">
        <v>7319</v>
      </c>
      <c r="C1039" s="1" t="s">
        <v>7320</v>
      </c>
      <c r="D1039" t="str">
        <f>IF($B1039="B","",IFERROR(VLOOKUP($C1039,Elster!$I$5:$M$148,3,FALSE),$C1039))</f>
        <v>0x000</v>
      </c>
      <c r="E1039" t="str">
        <f>IF($B1039="A","",IFERROR(VLOOKUP($C1039,Elster!$I$5:$M$148,3,FALSE),$C1039))</f>
        <v/>
      </c>
      <c r="F1039">
        <f t="shared" si="33"/>
        <v>0</v>
      </c>
      <c r="G1039" s="2">
        <f t="shared" si="34"/>
        <v>0</v>
      </c>
    </row>
    <row r="1040" spans="1:7" x14ac:dyDescent="0.35">
      <c r="A1040">
        <v>64.914056000000002</v>
      </c>
      <c r="B1040" t="s">
        <v>7317</v>
      </c>
      <c r="C1040" s="1" t="s">
        <v>7320</v>
      </c>
      <c r="D1040" t="str">
        <f>IF($B1040="B","",IFERROR(VLOOKUP($C1040,Elster!$I$5:$M$148,3,FALSE),$C1040))</f>
        <v/>
      </c>
      <c r="E1040" t="str">
        <f>IF($B1040="A","",IFERROR(VLOOKUP($C1040,Elster!$I$5:$M$148,3,FALSE),$C1040))</f>
        <v>0x000</v>
      </c>
      <c r="F1040">
        <f t="shared" si="33"/>
        <v>0</v>
      </c>
      <c r="G1040" s="2">
        <f t="shared" si="34"/>
        <v>4.9999999999954525E-3</v>
      </c>
    </row>
    <row r="1041" spans="1:7" x14ac:dyDescent="0.35">
      <c r="A1041">
        <v>64.914056000000002</v>
      </c>
      <c r="B1041" t="s">
        <v>7319</v>
      </c>
      <c r="C1041" s="1" t="s">
        <v>7320</v>
      </c>
      <c r="D1041" t="str">
        <f>IF($B1041="B","",IFERROR(VLOOKUP($C1041,Elster!$I$5:$M$148,3,FALSE),$C1041))</f>
        <v>0x000</v>
      </c>
      <c r="E1041" t="str">
        <f>IF($B1041="A","",IFERROR(VLOOKUP($C1041,Elster!$I$5:$M$148,3,FALSE),$C1041))</f>
        <v/>
      </c>
      <c r="F1041">
        <f t="shared" si="33"/>
        <v>0</v>
      </c>
      <c r="G1041" s="2">
        <f t="shared" si="34"/>
        <v>0</v>
      </c>
    </row>
    <row r="1042" spans="1:7" x14ac:dyDescent="0.35">
      <c r="A1042">
        <v>64.919055999999998</v>
      </c>
      <c r="B1042" t="s">
        <v>7317</v>
      </c>
      <c r="C1042" s="1" t="s">
        <v>7320</v>
      </c>
      <c r="D1042" t="str">
        <f>IF($B1042="B","",IFERROR(VLOOKUP($C1042,Elster!$I$5:$M$148,3,FALSE),$C1042))</f>
        <v/>
      </c>
      <c r="E1042" t="str">
        <f>IF($B1042="A","",IFERROR(VLOOKUP($C1042,Elster!$I$5:$M$148,3,FALSE),$C1042))</f>
        <v>0x000</v>
      </c>
      <c r="F1042">
        <f t="shared" si="33"/>
        <v>0</v>
      </c>
      <c r="G1042" s="2">
        <f t="shared" si="34"/>
        <v>4.9999999999954525E-3</v>
      </c>
    </row>
    <row r="1043" spans="1:7" x14ac:dyDescent="0.35">
      <c r="A1043">
        <v>64.919055999999998</v>
      </c>
      <c r="B1043" t="s">
        <v>7319</v>
      </c>
      <c r="C1043" s="1" t="s">
        <v>7320</v>
      </c>
      <c r="D1043" t="str">
        <f>IF($B1043="B","",IFERROR(VLOOKUP($C1043,Elster!$I$5:$M$148,3,FALSE),$C1043))</f>
        <v>0x000</v>
      </c>
      <c r="E1043" t="str">
        <f>IF($B1043="A","",IFERROR(VLOOKUP($C1043,Elster!$I$5:$M$148,3,FALSE),$C1043))</f>
        <v/>
      </c>
      <c r="F1043">
        <f t="shared" si="33"/>
        <v>0</v>
      </c>
      <c r="G1043" s="2">
        <f t="shared" si="34"/>
        <v>0</v>
      </c>
    </row>
    <row r="1044" spans="1:7" x14ac:dyDescent="0.35">
      <c r="A1044">
        <v>64.924055999999993</v>
      </c>
      <c r="B1044" t="s">
        <v>7317</v>
      </c>
      <c r="C1044" s="1" t="s">
        <v>7334</v>
      </c>
      <c r="D1044" t="str">
        <f>IF($B1044="B","",IFERROR(VLOOKUP($C1044,Elster!$I$5:$M$148,3,FALSE),$C1044))</f>
        <v/>
      </c>
      <c r="E1044" t="str">
        <f>IF($B1044="A","",IFERROR(VLOOKUP($C1044,Elster!$I$5:$M$148,3,FALSE),$C1044))</f>
        <v xml:space="preserve">   "MAX_TEMP_KESSEL"                                  </v>
      </c>
      <c r="F1044">
        <f t="shared" si="33"/>
        <v>40</v>
      </c>
      <c r="G1044" s="2">
        <f t="shared" si="34"/>
        <v>4.9999999999954525E-3</v>
      </c>
    </row>
    <row r="1045" spans="1:7" x14ac:dyDescent="0.35">
      <c r="A1045">
        <v>64.924055999999993</v>
      </c>
      <c r="B1045" t="s">
        <v>7319</v>
      </c>
      <c r="C1045" s="1" t="s">
        <v>7334</v>
      </c>
      <c r="D1045" t="str">
        <f>IF($B1045="B","",IFERROR(VLOOKUP($C1045,Elster!$I$5:$M$148,3,FALSE),$C1045))</f>
        <v xml:space="preserve">   "MAX_TEMP_KESSEL"                                  </v>
      </c>
      <c r="E1045" t="str">
        <f>IF($B1045="A","",IFERROR(VLOOKUP($C1045,Elster!$I$5:$M$148,3,FALSE),$C1045))</f>
        <v/>
      </c>
      <c r="F1045">
        <f t="shared" si="33"/>
        <v>40</v>
      </c>
      <c r="G1045" s="2">
        <f t="shared" si="34"/>
        <v>0</v>
      </c>
    </row>
    <row r="1046" spans="1:7" x14ac:dyDescent="0.35">
      <c r="A1046">
        <v>66.005234999999999</v>
      </c>
      <c r="B1046" t="s">
        <v>7317</v>
      </c>
      <c r="C1046" s="1" t="s">
        <v>7318</v>
      </c>
      <c r="D1046" t="str">
        <f>IF($B1046="B","",IFERROR(VLOOKUP($C1046,Elster!$I$5:$M$148,3,FALSE),$C1046))</f>
        <v/>
      </c>
      <c r="E1046" t="str">
        <f>IF($B1046="A","",IFERROR(VLOOKUP($C1046,Elster!$I$5:$M$148,3,FALSE),$C1046))</f>
        <v xml:space="preserve">   "SAMMLERISTTEMP"                                   </v>
      </c>
      <c r="F1046">
        <f t="shared" si="33"/>
        <v>13</v>
      </c>
      <c r="G1046" s="2">
        <f t="shared" si="34"/>
        <v>1.0811790000000059</v>
      </c>
    </row>
    <row r="1047" spans="1:7" x14ac:dyDescent="0.35">
      <c r="A1047">
        <v>66.005235999999996</v>
      </c>
      <c r="B1047" t="s">
        <v>7319</v>
      </c>
      <c r="C1047" s="1" t="s">
        <v>7318</v>
      </c>
      <c r="D1047" t="str">
        <f>IF($B1047="B","",IFERROR(VLOOKUP($C1047,Elster!$I$5:$M$148,3,FALSE),$C1047))</f>
        <v xml:space="preserve">   "SAMMLERISTTEMP"                                   </v>
      </c>
      <c r="E1047" t="str">
        <f>IF($B1047="A","",IFERROR(VLOOKUP($C1047,Elster!$I$5:$M$148,3,FALSE),$C1047))</f>
        <v/>
      </c>
      <c r="F1047">
        <f t="shared" si="33"/>
        <v>13</v>
      </c>
      <c r="G1047" s="2">
        <f t="shared" si="34"/>
        <v>9.9999999747524271E-7</v>
      </c>
    </row>
    <row r="1048" spans="1:7" x14ac:dyDescent="0.35">
      <c r="A1048">
        <v>66.010234999999994</v>
      </c>
      <c r="B1048" t="s">
        <v>7317</v>
      </c>
      <c r="C1048" s="1" t="s">
        <v>7320</v>
      </c>
      <c r="D1048" t="str">
        <f>IF($B1048="B","",IFERROR(VLOOKUP($C1048,Elster!$I$5:$M$148,3,FALSE),$C1048))</f>
        <v/>
      </c>
      <c r="E1048" t="str">
        <f>IF($B1048="A","",IFERROR(VLOOKUP($C1048,Elster!$I$5:$M$148,3,FALSE),$C1048))</f>
        <v>0x000</v>
      </c>
      <c r="F1048">
        <f t="shared" si="33"/>
        <v>0</v>
      </c>
      <c r="G1048" s="2">
        <f t="shared" si="34"/>
        <v>4.9989999999979773E-3</v>
      </c>
    </row>
    <row r="1049" spans="1:7" x14ac:dyDescent="0.35">
      <c r="A1049">
        <v>66.010234999999994</v>
      </c>
      <c r="B1049" t="s">
        <v>7319</v>
      </c>
      <c r="C1049" s="1" t="s">
        <v>7320</v>
      </c>
      <c r="D1049" t="str">
        <f>IF($B1049="B","",IFERROR(VLOOKUP($C1049,Elster!$I$5:$M$148,3,FALSE),$C1049))</f>
        <v>0x000</v>
      </c>
      <c r="E1049" t="str">
        <f>IF($B1049="A","",IFERROR(VLOOKUP($C1049,Elster!$I$5:$M$148,3,FALSE),$C1049))</f>
        <v/>
      </c>
      <c r="F1049">
        <f t="shared" si="33"/>
        <v>0</v>
      </c>
      <c r="G1049" s="2">
        <f t="shared" si="34"/>
        <v>0</v>
      </c>
    </row>
    <row r="1050" spans="1:7" x14ac:dyDescent="0.35">
      <c r="A1050">
        <v>66.015235000000004</v>
      </c>
      <c r="B1050" t="s">
        <v>7317</v>
      </c>
      <c r="C1050" s="1" t="s">
        <v>7347</v>
      </c>
      <c r="D1050" t="str">
        <f>IF($B1050="B","",IFERROR(VLOOKUP($C1050,Elster!$I$5:$M$148,3,FALSE),$C1050))</f>
        <v/>
      </c>
      <c r="E1050" t="str">
        <f>IF($B1050="A","",IFERROR(VLOOKUP($C1050,Elster!$I$5:$M$148,3,FALSE),$C1050))</f>
        <v xml:space="preserve">   "DATUM"                                            </v>
      </c>
      <c r="F1050">
        <f t="shared" si="33"/>
        <v>10</v>
      </c>
      <c r="G1050" s="2">
        <f t="shared" si="34"/>
        <v>5.0000000000096634E-3</v>
      </c>
    </row>
    <row r="1051" spans="1:7" x14ac:dyDescent="0.35">
      <c r="A1051">
        <v>66.015235000000004</v>
      </c>
      <c r="B1051" t="s">
        <v>7319</v>
      </c>
      <c r="C1051" s="1" t="s">
        <v>7347</v>
      </c>
      <c r="D1051" t="str">
        <f>IF($B1051="B","",IFERROR(VLOOKUP($C1051,Elster!$I$5:$M$148,3,FALSE),$C1051))</f>
        <v xml:space="preserve">   "DATUM"                                            </v>
      </c>
      <c r="E1051" t="str">
        <f>IF($B1051="A","",IFERROR(VLOOKUP($C1051,Elster!$I$5:$M$148,3,FALSE),$C1051))</f>
        <v/>
      </c>
      <c r="F1051">
        <f t="shared" si="33"/>
        <v>10</v>
      </c>
      <c r="G1051" s="2">
        <f t="shared" si="34"/>
        <v>0</v>
      </c>
    </row>
    <row r="1052" spans="1:7" x14ac:dyDescent="0.35">
      <c r="A1052">
        <v>66.020235</v>
      </c>
      <c r="B1052" t="s">
        <v>7317</v>
      </c>
      <c r="C1052" s="1" t="s">
        <v>7321</v>
      </c>
      <c r="D1052" t="str">
        <f>IF($B1052="B","",IFERROR(VLOOKUP($C1052,Elster!$I$5:$M$148,3,FALSE),$C1052))</f>
        <v/>
      </c>
      <c r="E1052" t="str">
        <f>IF($B1052="A","",IFERROR(VLOOKUP($C1052,Elster!$I$5:$M$148,3,FALSE),$C1052))</f>
        <v xml:space="preserve">   "FEHLERMELDUNG"                                    </v>
      </c>
      <c r="F1052">
        <f t="shared" si="33"/>
        <v>1</v>
      </c>
      <c r="G1052" s="2">
        <f t="shared" si="34"/>
        <v>4.9999999999954525E-3</v>
      </c>
    </row>
    <row r="1053" spans="1:7" x14ac:dyDescent="0.35">
      <c r="A1053">
        <v>66.020235</v>
      </c>
      <c r="B1053" t="s">
        <v>7319</v>
      </c>
      <c r="C1053" s="1" t="s">
        <v>7321</v>
      </c>
      <c r="D1053" t="str">
        <f>IF($B1053="B","",IFERROR(VLOOKUP($C1053,Elster!$I$5:$M$148,3,FALSE),$C1053))</f>
        <v xml:space="preserve">   "FEHLERMELDUNG"                                    </v>
      </c>
      <c r="E1053" t="str">
        <f>IF($B1053="A","",IFERROR(VLOOKUP($C1053,Elster!$I$5:$M$148,3,FALSE),$C1053))</f>
        <v/>
      </c>
      <c r="F1053">
        <f t="shared" si="33"/>
        <v>1</v>
      </c>
      <c r="G1053" s="2">
        <f t="shared" si="34"/>
        <v>0</v>
      </c>
    </row>
    <row r="1054" spans="1:7" x14ac:dyDescent="0.35">
      <c r="A1054">
        <v>66.025234999999995</v>
      </c>
      <c r="B1054" t="s">
        <v>7317</v>
      </c>
      <c r="C1054" s="1" t="s">
        <v>7339</v>
      </c>
      <c r="D1054" t="str">
        <f>IF($B1054="B","",IFERROR(VLOOKUP($C1054,Elster!$I$5:$M$148,3,FALSE),$C1054))</f>
        <v/>
      </c>
      <c r="E1054" t="str">
        <f>IF($B1054="A","",IFERROR(VLOOKUP($C1054,Elster!$I$5:$M$148,3,FALSE),$C1054))</f>
        <v xml:space="preserve">   "RAUMSOLLTEMP_II"                                  </v>
      </c>
      <c r="F1054">
        <f t="shared" si="33"/>
        <v>6</v>
      </c>
      <c r="G1054" s="2">
        <f t="shared" si="34"/>
        <v>4.9999999999954525E-3</v>
      </c>
    </row>
    <row r="1055" spans="1:7" x14ac:dyDescent="0.35">
      <c r="A1055">
        <v>66.025234999999995</v>
      </c>
      <c r="B1055" t="s">
        <v>7319</v>
      </c>
      <c r="C1055" s="1" t="s">
        <v>7339</v>
      </c>
      <c r="D1055" t="str">
        <f>IF($B1055="B","",IFERROR(VLOOKUP($C1055,Elster!$I$5:$M$148,3,FALSE),$C1055))</f>
        <v xml:space="preserve">   "RAUMSOLLTEMP_II"                                  </v>
      </c>
      <c r="E1055" t="str">
        <f>IF($B1055="A","",IFERROR(VLOOKUP($C1055,Elster!$I$5:$M$148,3,FALSE),$C1055))</f>
        <v/>
      </c>
      <c r="F1055">
        <f t="shared" si="33"/>
        <v>6</v>
      </c>
      <c r="G1055" s="2">
        <f t="shared" si="34"/>
        <v>0</v>
      </c>
    </row>
    <row r="1056" spans="1:7" x14ac:dyDescent="0.35">
      <c r="A1056">
        <v>66.030235000000005</v>
      </c>
      <c r="B1056" t="s">
        <v>7319</v>
      </c>
      <c r="C1056" s="1" t="s">
        <v>7322</v>
      </c>
      <c r="D1056" t="str">
        <f>IF($B1056="B","",IFERROR(VLOOKUP($C1056,Elster!$I$5:$M$148,3,FALSE),$C1056))</f>
        <v xml:space="preserve">   "GERAETE_ID"                                       </v>
      </c>
      <c r="E1056" t="str">
        <f>IF($B1056="A","",IFERROR(VLOOKUP($C1056,Elster!$I$5:$M$148,3,FALSE),$C1056))</f>
        <v/>
      </c>
      <c r="F1056">
        <f t="shared" si="33"/>
        <v>11</v>
      </c>
      <c r="G1056" s="2">
        <f t="shared" si="34"/>
        <v>5.0000000000096634E-3</v>
      </c>
    </row>
    <row r="1057" spans="1:7" x14ac:dyDescent="0.35">
      <c r="A1057">
        <v>66.030260999999996</v>
      </c>
      <c r="B1057" t="s">
        <v>7317</v>
      </c>
      <c r="C1057" s="1" t="s">
        <v>7322</v>
      </c>
      <c r="D1057" t="str">
        <f>IF($B1057="B","",IFERROR(VLOOKUP($C1057,Elster!$I$5:$M$148,3,FALSE),$C1057))</f>
        <v/>
      </c>
      <c r="E1057" t="str">
        <f>IF($B1057="A","",IFERROR(VLOOKUP($C1057,Elster!$I$5:$M$148,3,FALSE),$C1057))</f>
        <v xml:space="preserve">   "GERAETE_ID"                                       </v>
      </c>
      <c r="F1057">
        <f t="shared" si="33"/>
        <v>11</v>
      </c>
      <c r="G1057" s="2">
        <f t="shared" si="34"/>
        <v>2.5999999991199729E-5</v>
      </c>
    </row>
    <row r="1058" spans="1:7" x14ac:dyDescent="0.35">
      <c r="A1058">
        <v>66.035261000000006</v>
      </c>
      <c r="B1058" t="s">
        <v>7317</v>
      </c>
      <c r="C1058" s="1" t="s">
        <v>7320</v>
      </c>
      <c r="D1058" t="str">
        <f>IF($B1058="B","",IFERROR(VLOOKUP($C1058,Elster!$I$5:$M$148,3,FALSE),$C1058))</f>
        <v/>
      </c>
      <c r="E1058" t="str">
        <f>IF($B1058="A","",IFERROR(VLOOKUP($C1058,Elster!$I$5:$M$148,3,FALSE),$C1058))</f>
        <v>0x000</v>
      </c>
      <c r="F1058">
        <f t="shared" si="33"/>
        <v>0</v>
      </c>
      <c r="G1058" s="2">
        <f t="shared" si="34"/>
        <v>5.0000000000096634E-3</v>
      </c>
    </row>
    <row r="1059" spans="1:7" x14ac:dyDescent="0.35">
      <c r="A1059">
        <v>66.035261000000006</v>
      </c>
      <c r="B1059" t="s">
        <v>7319</v>
      </c>
      <c r="C1059" s="1" t="s">
        <v>7320</v>
      </c>
      <c r="D1059" t="str">
        <f>IF($B1059="B","",IFERROR(VLOOKUP($C1059,Elster!$I$5:$M$148,3,FALSE),$C1059))</f>
        <v>0x000</v>
      </c>
      <c r="E1059" t="str">
        <f>IF($B1059="A","",IFERROR(VLOOKUP($C1059,Elster!$I$5:$M$148,3,FALSE),$C1059))</f>
        <v/>
      </c>
      <c r="F1059">
        <f t="shared" si="33"/>
        <v>0</v>
      </c>
      <c r="G1059" s="2">
        <f t="shared" si="34"/>
        <v>0</v>
      </c>
    </row>
    <row r="1060" spans="1:7" x14ac:dyDescent="0.35">
      <c r="A1060">
        <v>66.040261000000001</v>
      </c>
      <c r="B1060" t="s">
        <v>7317</v>
      </c>
      <c r="C1060" s="1" t="s">
        <v>7320</v>
      </c>
      <c r="D1060" t="str">
        <f>IF($B1060="B","",IFERROR(VLOOKUP($C1060,Elster!$I$5:$M$148,3,FALSE),$C1060))</f>
        <v/>
      </c>
      <c r="E1060" t="str">
        <f>IF($B1060="A","",IFERROR(VLOOKUP($C1060,Elster!$I$5:$M$148,3,FALSE),$C1060))</f>
        <v>0x000</v>
      </c>
      <c r="F1060">
        <f t="shared" si="33"/>
        <v>0</v>
      </c>
      <c r="G1060" s="2">
        <f t="shared" si="34"/>
        <v>4.9999999999954525E-3</v>
      </c>
    </row>
    <row r="1061" spans="1:7" x14ac:dyDescent="0.35">
      <c r="A1061">
        <v>66.040261000000001</v>
      </c>
      <c r="B1061" t="s">
        <v>7319</v>
      </c>
      <c r="C1061" s="1" t="s">
        <v>7320</v>
      </c>
      <c r="D1061" t="str">
        <f>IF($B1061="B","",IFERROR(VLOOKUP($C1061,Elster!$I$5:$M$148,3,FALSE),$C1061))</f>
        <v>0x000</v>
      </c>
      <c r="E1061" t="str">
        <f>IF($B1061="A","",IFERROR(VLOOKUP($C1061,Elster!$I$5:$M$148,3,FALSE),$C1061))</f>
        <v/>
      </c>
      <c r="F1061">
        <f t="shared" si="33"/>
        <v>0</v>
      </c>
      <c r="G1061" s="2">
        <f t="shared" si="34"/>
        <v>0</v>
      </c>
    </row>
    <row r="1062" spans="1:7" x14ac:dyDescent="0.35">
      <c r="A1062">
        <v>66.045260999999996</v>
      </c>
      <c r="B1062" t="s">
        <v>7317</v>
      </c>
      <c r="C1062" s="1" t="s">
        <v>7320</v>
      </c>
      <c r="D1062" t="str">
        <f>IF($B1062="B","",IFERROR(VLOOKUP($C1062,Elster!$I$5:$M$148,3,FALSE),$C1062))</f>
        <v/>
      </c>
      <c r="E1062" t="str">
        <f>IF($B1062="A","",IFERROR(VLOOKUP($C1062,Elster!$I$5:$M$148,3,FALSE),$C1062))</f>
        <v>0x000</v>
      </c>
      <c r="F1062">
        <f t="shared" si="33"/>
        <v>0</v>
      </c>
      <c r="G1062" s="2">
        <f t="shared" si="34"/>
        <v>4.9999999999954525E-3</v>
      </c>
    </row>
    <row r="1063" spans="1:7" x14ac:dyDescent="0.35">
      <c r="A1063">
        <v>66.045260999999996</v>
      </c>
      <c r="B1063" t="s">
        <v>7319</v>
      </c>
      <c r="C1063" s="1" t="s">
        <v>7320</v>
      </c>
      <c r="D1063" t="str">
        <f>IF($B1063="B","",IFERROR(VLOOKUP($C1063,Elster!$I$5:$M$148,3,FALSE),$C1063))</f>
        <v>0x000</v>
      </c>
      <c r="E1063" t="str">
        <f>IF($B1063="A","",IFERROR(VLOOKUP($C1063,Elster!$I$5:$M$148,3,FALSE),$C1063))</f>
        <v/>
      </c>
      <c r="F1063">
        <f t="shared" si="33"/>
        <v>0</v>
      </c>
      <c r="G1063" s="2">
        <f t="shared" si="34"/>
        <v>0</v>
      </c>
    </row>
    <row r="1064" spans="1:7" x14ac:dyDescent="0.35">
      <c r="A1064">
        <v>66.050261000000006</v>
      </c>
      <c r="B1064" t="s">
        <v>7317</v>
      </c>
      <c r="C1064" s="1" t="s">
        <v>7320</v>
      </c>
      <c r="D1064" t="str">
        <f>IF($B1064="B","",IFERROR(VLOOKUP($C1064,Elster!$I$5:$M$148,3,FALSE),$C1064))</f>
        <v/>
      </c>
      <c r="E1064" t="str">
        <f>IF($B1064="A","",IFERROR(VLOOKUP($C1064,Elster!$I$5:$M$148,3,FALSE),$C1064))</f>
        <v>0x000</v>
      </c>
      <c r="F1064">
        <f t="shared" si="33"/>
        <v>0</v>
      </c>
      <c r="G1064" s="2">
        <f t="shared" si="34"/>
        <v>5.0000000000096634E-3</v>
      </c>
    </row>
    <row r="1065" spans="1:7" x14ac:dyDescent="0.35">
      <c r="A1065">
        <v>66.050261000000006</v>
      </c>
      <c r="B1065" t="s">
        <v>7319</v>
      </c>
      <c r="C1065" s="1" t="s">
        <v>7320</v>
      </c>
      <c r="D1065" t="str">
        <f>IF($B1065="B","",IFERROR(VLOOKUP($C1065,Elster!$I$5:$M$148,3,FALSE),$C1065))</f>
        <v>0x000</v>
      </c>
      <c r="E1065" t="str">
        <f>IF($B1065="A","",IFERROR(VLOOKUP($C1065,Elster!$I$5:$M$148,3,FALSE),$C1065))</f>
        <v/>
      </c>
      <c r="F1065">
        <f t="shared" si="33"/>
        <v>0</v>
      </c>
      <c r="G1065" s="2">
        <f t="shared" si="34"/>
        <v>0</v>
      </c>
    </row>
    <row r="1066" spans="1:7" x14ac:dyDescent="0.35">
      <c r="A1066">
        <v>66.055261000000002</v>
      </c>
      <c r="B1066" t="s">
        <v>7317</v>
      </c>
      <c r="C1066" s="1" t="s">
        <v>7320</v>
      </c>
      <c r="D1066" t="str">
        <f>IF($B1066="B","",IFERROR(VLOOKUP($C1066,Elster!$I$5:$M$148,3,FALSE),$C1066))</f>
        <v/>
      </c>
      <c r="E1066" t="str">
        <f>IF($B1066="A","",IFERROR(VLOOKUP($C1066,Elster!$I$5:$M$148,3,FALSE),$C1066))</f>
        <v>0x000</v>
      </c>
      <c r="F1066">
        <f t="shared" si="33"/>
        <v>0</v>
      </c>
      <c r="G1066" s="2">
        <f t="shared" si="34"/>
        <v>4.9999999999954525E-3</v>
      </c>
    </row>
    <row r="1067" spans="1:7" x14ac:dyDescent="0.35">
      <c r="A1067">
        <v>66.055261000000002</v>
      </c>
      <c r="B1067" t="s">
        <v>7319</v>
      </c>
      <c r="C1067" s="1" t="s">
        <v>7320</v>
      </c>
      <c r="D1067" t="str">
        <f>IF($B1067="B","",IFERROR(VLOOKUP($C1067,Elster!$I$5:$M$148,3,FALSE),$C1067))</f>
        <v>0x000</v>
      </c>
      <c r="E1067" t="str">
        <f>IF($B1067="A","",IFERROR(VLOOKUP($C1067,Elster!$I$5:$M$148,3,FALSE),$C1067))</f>
        <v/>
      </c>
      <c r="F1067">
        <f t="shared" si="33"/>
        <v>0</v>
      </c>
      <c r="G1067" s="2">
        <f t="shared" si="34"/>
        <v>0</v>
      </c>
    </row>
    <row r="1068" spans="1:7" x14ac:dyDescent="0.35">
      <c r="A1068">
        <v>66.060260999999997</v>
      </c>
      <c r="B1068" t="s">
        <v>7317</v>
      </c>
      <c r="C1068" s="1" t="s">
        <v>7336</v>
      </c>
      <c r="D1068" t="str">
        <f>IF($B1068="B","",IFERROR(VLOOKUP($C1068,Elster!$I$5:$M$148,3,FALSE),$C1068))</f>
        <v/>
      </c>
      <c r="E1068" t="str">
        <f>IF($B1068="A","",IFERROR(VLOOKUP($C1068,Elster!$I$5:$M$148,3,FALSE),$C1068))</f>
        <v xml:space="preserve">   "MAX_TEMP_HZK"                                     </v>
      </c>
      <c r="F1068">
        <f t="shared" si="33"/>
        <v>41</v>
      </c>
      <c r="G1068" s="2">
        <f t="shared" si="34"/>
        <v>4.9999999999954525E-3</v>
      </c>
    </row>
    <row r="1069" spans="1:7" x14ac:dyDescent="0.35">
      <c r="A1069">
        <v>66.060260999999997</v>
      </c>
      <c r="B1069" t="s">
        <v>7319</v>
      </c>
      <c r="C1069" s="1" t="s">
        <v>7336</v>
      </c>
      <c r="D1069" t="str">
        <f>IF($B1069="B","",IFERROR(VLOOKUP($C1069,Elster!$I$5:$M$148,3,FALSE),$C1069))</f>
        <v xml:space="preserve">   "MAX_TEMP_HZK"                                     </v>
      </c>
      <c r="E1069" t="str">
        <f>IF($B1069="A","",IFERROR(VLOOKUP($C1069,Elster!$I$5:$M$148,3,FALSE),$C1069))</f>
        <v/>
      </c>
      <c r="F1069">
        <f t="shared" si="33"/>
        <v>41</v>
      </c>
      <c r="G1069" s="2">
        <f t="shared" si="34"/>
        <v>0</v>
      </c>
    </row>
    <row r="1070" spans="1:7" x14ac:dyDescent="0.35">
      <c r="A1070">
        <v>67.140632999999994</v>
      </c>
      <c r="B1070" t="s">
        <v>7319</v>
      </c>
      <c r="C1070" s="1" t="s">
        <v>7318</v>
      </c>
      <c r="D1070" t="str">
        <f>IF($B1070="B","",IFERROR(VLOOKUP($C1070,Elster!$I$5:$M$148,3,FALSE),$C1070))</f>
        <v xml:space="preserve">   "SAMMLERISTTEMP"                                   </v>
      </c>
      <c r="E1070" t="str">
        <f>IF($B1070="A","",IFERROR(VLOOKUP($C1070,Elster!$I$5:$M$148,3,FALSE),$C1070))</f>
        <v/>
      </c>
      <c r="F1070">
        <f t="shared" si="33"/>
        <v>13</v>
      </c>
      <c r="G1070" s="2">
        <f t="shared" si="34"/>
        <v>1.080371999999997</v>
      </c>
    </row>
    <row r="1071" spans="1:7" x14ac:dyDescent="0.35">
      <c r="A1071">
        <v>67.140658999999999</v>
      </c>
      <c r="B1071" t="s">
        <v>7317</v>
      </c>
      <c r="C1071" s="1" t="s">
        <v>7318</v>
      </c>
      <c r="D1071" t="str">
        <f>IF($B1071="B","",IFERROR(VLOOKUP($C1071,Elster!$I$5:$M$148,3,FALSE),$C1071))</f>
        <v/>
      </c>
      <c r="E1071" t="str">
        <f>IF($B1071="A","",IFERROR(VLOOKUP($C1071,Elster!$I$5:$M$148,3,FALSE),$C1071))</f>
        <v xml:space="preserve">   "SAMMLERISTTEMP"                                   </v>
      </c>
      <c r="F1071">
        <f t="shared" si="33"/>
        <v>13</v>
      </c>
      <c r="G1071" s="2">
        <f t="shared" si="34"/>
        <v>2.6000000005410584E-5</v>
      </c>
    </row>
    <row r="1072" spans="1:7" x14ac:dyDescent="0.35">
      <c r="A1072">
        <v>67.145633000000004</v>
      </c>
      <c r="B1072" t="s">
        <v>7319</v>
      </c>
      <c r="C1072" s="1" t="s">
        <v>7320</v>
      </c>
      <c r="D1072" t="str">
        <f>IF($B1072="B","",IFERROR(VLOOKUP($C1072,Elster!$I$5:$M$148,3,FALSE),$C1072))</f>
        <v>0x000</v>
      </c>
      <c r="E1072" t="str">
        <f>IF($B1072="A","",IFERROR(VLOOKUP($C1072,Elster!$I$5:$M$148,3,FALSE),$C1072))</f>
        <v/>
      </c>
      <c r="F1072">
        <f t="shared" si="33"/>
        <v>0</v>
      </c>
      <c r="G1072" s="2">
        <f t="shared" si="34"/>
        <v>4.9740000000042528E-3</v>
      </c>
    </row>
    <row r="1073" spans="1:7" x14ac:dyDescent="0.35">
      <c r="A1073">
        <v>67.145658999999995</v>
      </c>
      <c r="B1073" t="s">
        <v>7317</v>
      </c>
      <c r="C1073" s="1" t="s">
        <v>7320</v>
      </c>
      <c r="D1073" t="str">
        <f>IF($B1073="B","",IFERROR(VLOOKUP($C1073,Elster!$I$5:$M$148,3,FALSE),$C1073))</f>
        <v/>
      </c>
      <c r="E1073" t="str">
        <f>IF($B1073="A","",IFERROR(VLOOKUP($C1073,Elster!$I$5:$M$148,3,FALSE),$C1073))</f>
        <v>0x000</v>
      </c>
      <c r="F1073">
        <f t="shared" si="33"/>
        <v>0</v>
      </c>
      <c r="G1073" s="2">
        <f t="shared" si="34"/>
        <v>2.5999999991199729E-5</v>
      </c>
    </row>
    <row r="1074" spans="1:7" x14ac:dyDescent="0.35">
      <c r="A1074">
        <v>67.150659000000005</v>
      </c>
      <c r="B1074" t="s">
        <v>7317</v>
      </c>
      <c r="C1074" s="1" t="s">
        <v>7347</v>
      </c>
      <c r="D1074" t="str">
        <f>IF($B1074="B","",IFERROR(VLOOKUP($C1074,Elster!$I$5:$M$148,3,FALSE),$C1074))</f>
        <v/>
      </c>
      <c r="E1074" t="str">
        <f>IF($B1074="A","",IFERROR(VLOOKUP($C1074,Elster!$I$5:$M$148,3,FALSE),$C1074))</f>
        <v xml:space="preserve">   "DATUM"                                            </v>
      </c>
      <c r="F1074">
        <f t="shared" si="33"/>
        <v>10</v>
      </c>
      <c r="G1074" s="2">
        <f t="shared" si="34"/>
        <v>5.0000000000096634E-3</v>
      </c>
    </row>
    <row r="1075" spans="1:7" x14ac:dyDescent="0.35">
      <c r="A1075">
        <v>67.150659000000005</v>
      </c>
      <c r="B1075" t="s">
        <v>7319</v>
      </c>
      <c r="C1075" s="1" t="s">
        <v>7347</v>
      </c>
      <c r="D1075" t="str">
        <f>IF($B1075="B","",IFERROR(VLOOKUP($C1075,Elster!$I$5:$M$148,3,FALSE),$C1075))</f>
        <v xml:space="preserve">   "DATUM"                                            </v>
      </c>
      <c r="E1075" t="str">
        <f>IF($B1075="A","",IFERROR(VLOOKUP($C1075,Elster!$I$5:$M$148,3,FALSE),$C1075))</f>
        <v/>
      </c>
      <c r="F1075">
        <f t="shared" si="33"/>
        <v>10</v>
      </c>
      <c r="G1075" s="2">
        <f t="shared" si="34"/>
        <v>0</v>
      </c>
    </row>
    <row r="1076" spans="1:7" x14ac:dyDescent="0.35">
      <c r="A1076">
        <v>67.155659</v>
      </c>
      <c r="B1076" t="s">
        <v>7317</v>
      </c>
      <c r="C1076" s="1" t="s">
        <v>7321</v>
      </c>
      <c r="D1076" t="str">
        <f>IF($B1076="B","",IFERROR(VLOOKUP($C1076,Elster!$I$5:$M$148,3,FALSE),$C1076))</f>
        <v/>
      </c>
      <c r="E1076" t="str">
        <f>IF($B1076="A","",IFERROR(VLOOKUP($C1076,Elster!$I$5:$M$148,3,FALSE),$C1076))</f>
        <v xml:space="preserve">   "FEHLERMELDUNG"                                    </v>
      </c>
      <c r="F1076">
        <f t="shared" si="33"/>
        <v>1</v>
      </c>
      <c r="G1076" s="2">
        <f t="shared" si="34"/>
        <v>4.9999999999954525E-3</v>
      </c>
    </row>
    <row r="1077" spans="1:7" x14ac:dyDescent="0.35">
      <c r="A1077">
        <v>67.155659</v>
      </c>
      <c r="B1077" t="s">
        <v>7319</v>
      </c>
      <c r="C1077" s="1" t="s">
        <v>7321</v>
      </c>
      <c r="D1077" t="str">
        <f>IF($B1077="B","",IFERROR(VLOOKUP($C1077,Elster!$I$5:$M$148,3,FALSE),$C1077))</f>
        <v xml:space="preserve">   "FEHLERMELDUNG"                                    </v>
      </c>
      <c r="E1077" t="str">
        <f>IF($B1077="A","",IFERROR(VLOOKUP($C1077,Elster!$I$5:$M$148,3,FALSE),$C1077))</f>
        <v/>
      </c>
      <c r="F1077">
        <f t="shared" si="33"/>
        <v>1</v>
      </c>
      <c r="G1077" s="2">
        <f t="shared" si="34"/>
        <v>0</v>
      </c>
    </row>
    <row r="1078" spans="1:7" x14ac:dyDescent="0.35">
      <c r="A1078">
        <v>67.160658999999995</v>
      </c>
      <c r="B1078" t="s">
        <v>7317</v>
      </c>
      <c r="C1078" s="1" t="s">
        <v>7341</v>
      </c>
      <c r="D1078" t="str">
        <f>IF($B1078="B","",IFERROR(VLOOKUP($C1078,Elster!$I$5:$M$148,3,FALSE),$C1078))</f>
        <v/>
      </c>
      <c r="E1078" t="str">
        <f>IF($B1078="A","",IFERROR(VLOOKUP($C1078,Elster!$I$5:$M$148,3,FALSE),$C1078))</f>
        <v xml:space="preserve">   "RAUMSOLLTEMP_III"                                 </v>
      </c>
      <c r="F1078">
        <f t="shared" si="33"/>
        <v>7</v>
      </c>
      <c r="G1078" s="2">
        <f t="shared" si="34"/>
        <v>4.9999999999954525E-3</v>
      </c>
    </row>
    <row r="1079" spans="1:7" x14ac:dyDescent="0.35">
      <c r="A1079">
        <v>67.160658999999995</v>
      </c>
      <c r="B1079" t="s">
        <v>7319</v>
      </c>
      <c r="C1079" s="1" t="s">
        <v>7341</v>
      </c>
      <c r="D1079" t="str">
        <f>IF($B1079="B","",IFERROR(VLOOKUP($C1079,Elster!$I$5:$M$148,3,FALSE),$C1079))</f>
        <v xml:space="preserve">   "RAUMSOLLTEMP_III"                                 </v>
      </c>
      <c r="E1079" t="str">
        <f>IF($B1079="A","",IFERROR(VLOOKUP($C1079,Elster!$I$5:$M$148,3,FALSE),$C1079))</f>
        <v/>
      </c>
      <c r="F1079">
        <f t="shared" si="33"/>
        <v>7</v>
      </c>
      <c r="G1079" s="2">
        <f t="shared" si="34"/>
        <v>0</v>
      </c>
    </row>
    <row r="1080" spans="1:7" x14ac:dyDescent="0.35">
      <c r="A1080">
        <v>67.165659000000005</v>
      </c>
      <c r="B1080" t="s">
        <v>7317</v>
      </c>
      <c r="C1080" s="1" t="s">
        <v>7322</v>
      </c>
      <c r="D1080" t="str">
        <f>IF($B1080="B","",IFERROR(VLOOKUP($C1080,Elster!$I$5:$M$148,3,FALSE),$C1080))</f>
        <v/>
      </c>
      <c r="E1080" t="str">
        <f>IF($B1080="A","",IFERROR(VLOOKUP($C1080,Elster!$I$5:$M$148,3,FALSE),$C1080))</f>
        <v xml:space="preserve">   "GERAETE_ID"                                       </v>
      </c>
      <c r="F1080">
        <f t="shared" si="33"/>
        <v>11</v>
      </c>
      <c r="G1080" s="2">
        <f t="shared" si="34"/>
        <v>5.0000000000096634E-3</v>
      </c>
    </row>
    <row r="1081" spans="1:7" x14ac:dyDescent="0.35">
      <c r="A1081">
        <v>67.165659000000005</v>
      </c>
      <c r="B1081" t="s">
        <v>7319</v>
      </c>
      <c r="C1081" s="1" t="s">
        <v>7322</v>
      </c>
      <c r="D1081" t="str">
        <f>IF($B1081="B","",IFERROR(VLOOKUP($C1081,Elster!$I$5:$M$148,3,FALSE),$C1081))</f>
        <v xml:space="preserve">   "GERAETE_ID"                                       </v>
      </c>
      <c r="E1081" t="str">
        <f>IF($B1081="A","",IFERROR(VLOOKUP($C1081,Elster!$I$5:$M$148,3,FALSE),$C1081))</f>
        <v/>
      </c>
      <c r="F1081">
        <f t="shared" si="33"/>
        <v>11</v>
      </c>
      <c r="G1081" s="2">
        <f t="shared" si="34"/>
        <v>0</v>
      </c>
    </row>
    <row r="1082" spans="1:7" x14ac:dyDescent="0.35">
      <c r="A1082">
        <v>67.170658000000003</v>
      </c>
      <c r="B1082" t="s">
        <v>7317</v>
      </c>
      <c r="C1082" s="1" t="s">
        <v>7320</v>
      </c>
      <c r="D1082" t="str">
        <f>IF($B1082="B","",IFERROR(VLOOKUP($C1082,Elster!$I$5:$M$148,3,FALSE),$C1082))</f>
        <v/>
      </c>
      <c r="E1082" t="str">
        <f>IF($B1082="A","",IFERROR(VLOOKUP($C1082,Elster!$I$5:$M$148,3,FALSE),$C1082))</f>
        <v>0x000</v>
      </c>
      <c r="F1082">
        <f t="shared" si="33"/>
        <v>0</v>
      </c>
      <c r="G1082" s="2">
        <f t="shared" si="34"/>
        <v>4.9989999999979773E-3</v>
      </c>
    </row>
    <row r="1083" spans="1:7" x14ac:dyDescent="0.35">
      <c r="A1083">
        <v>67.170659000000001</v>
      </c>
      <c r="B1083" t="s">
        <v>7319</v>
      </c>
      <c r="C1083" s="1" t="s">
        <v>7320</v>
      </c>
      <c r="D1083" t="str">
        <f>IF($B1083="B","",IFERROR(VLOOKUP($C1083,Elster!$I$5:$M$148,3,FALSE),$C1083))</f>
        <v>0x000</v>
      </c>
      <c r="E1083" t="str">
        <f>IF($B1083="A","",IFERROR(VLOOKUP($C1083,Elster!$I$5:$M$148,3,FALSE),$C1083))</f>
        <v/>
      </c>
      <c r="F1083">
        <f t="shared" si="33"/>
        <v>0</v>
      </c>
      <c r="G1083" s="2">
        <f t="shared" si="34"/>
        <v>9.9999999747524271E-7</v>
      </c>
    </row>
    <row r="1084" spans="1:7" x14ac:dyDescent="0.35">
      <c r="A1084">
        <v>67.175657999999999</v>
      </c>
      <c r="B1084" t="s">
        <v>7317</v>
      </c>
      <c r="C1084" s="1" t="s">
        <v>7320</v>
      </c>
      <c r="D1084" t="str">
        <f>IF($B1084="B","",IFERROR(VLOOKUP($C1084,Elster!$I$5:$M$148,3,FALSE),$C1084))</f>
        <v/>
      </c>
      <c r="E1084" t="str">
        <f>IF($B1084="A","",IFERROR(VLOOKUP($C1084,Elster!$I$5:$M$148,3,FALSE),$C1084))</f>
        <v>0x000</v>
      </c>
      <c r="F1084">
        <f t="shared" si="33"/>
        <v>0</v>
      </c>
      <c r="G1084" s="2">
        <f t="shared" si="34"/>
        <v>4.9989999999979773E-3</v>
      </c>
    </row>
    <row r="1085" spans="1:7" x14ac:dyDescent="0.35">
      <c r="A1085">
        <v>67.175657999999999</v>
      </c>
      <c r="B1085" t="s">
        <v>7319</v>
      </c>
      <c r="C1085" s="1" t="s">
        <v>7320</v>
      </c>
      <c r="D1085" t="str">
        <f>IF($B1085="B","",IFERROR(VLOOKUP($C1085,Elster!$I$5:$M$148,3,FALSE),$C1085))</f>
        <v>0x000</v>
      </c>
      <c r="E1085" t="str">
        <f>IF($B1085="A","",IFERROR(VLOOKUP($C1085,Elster!$I$5:$M$148,3,FALSE),$C1085))</f>
        <v/>
      </c>
      <c r="F1085">
        <f t="shared" si="33"/>
        <v>0</v>
      </c>
      <c r="G1085" s="2">
        <f t="shared" si="34"/>
        <v>0</v>
      </c>
    </row>
    <row r="1086" spans="1:7" x14ac:dyDescent="0.35">
      <c r="A1086">
        <v>67.180657999999994</v>
      </c>
      <c r="B1086" t="s">
        <v>7317</v>
      </c>
      <c r="C1086" s="1" t="s">
        <v>7320</v>
      </c>
      <c r="D1086" t="str">
        <f>IF($B1086="B","",IFERROR(VLOOKUP($C1086,Elster!$I$5:$M$148,3,FALSE),$C1086))</f>
        <v/>
      </c>
      <c r="E1086" t="str">
        <f>IF($B1086="A","",IFERROR(VLOOKUP($C1086,Elster!$I$5:$M$148,3,FALSE),$C1086))</f>
        <v>0x000</v>
      </c>
      <c r="F1086">
        <f t="shared" si="33"/>
        <v>0</v>
      </c>
      <c r="G1086" s="2">
        <f t="shared" si="34"/>
        <v>4.9999999999954525E-3</v>
      </c>
    </row>
    <row r="1087" spans="1:7" x14ac:dyDescent="0.35">
      <c r="A1087">
        <v>67.180657999999994</v>
      </c>
      <c r="B1087" t="s">
        <v>7319</v>
      </c>
      <c r="C1087" s="1" t="s">
        <v>7320</v>
      </c>
      <c r="D1087" t="str">
        <f>IF($B1087="B","",IFERROR(VLOOKUP($C1087,Elster!$I$5:$M$148,3,FALSE),$C1087))</f>
        <v>0x000</v>
      </c>
      <c r="E1087" t="str">
        <f>IF($B1087="A","",IFERROR(VLOOKUP($C1087,Elster!$I$5:$M$148,3,FALSE),$C1087))</f>
        <v/>
      </c>
      <c r="F1087">
        <f t="shared" si="33"/>
        <v>0</v>
      </c>
      <c r="G1087" s="2">
        <f t="shared" si="34"/>
        <v>0</v>
      </c>
    </row>
    <row r="1088" spans="1:7" x14ac:dyDescent="0.35">
      <c r="A1088">
        <v>67.185658000000004</v>
      </c>
      <c r="B1088" t="s">
        <v>7317</v>
      </c>
      <c r="C1088" s="1" t="s">
        <v>7320</v>
      </c>
      <c r="D1088" t="str">
        <f>IF($B1088="B","",IFERROR(VLOOKUP($C1088,Elster!$I$5:$M$148,3,FALSE),$C1088))</f>
        <v/>
      </c>
      <c r="E1088" t="str">
        <f>IF($B1088="A","",IFERROR(VLOOKUP($C1088,Elster!$I$5:$M$148,3,FALSE),$C1088))</f>
        <v>0x000</v>
      </c>
      <c r="F1088">
        <f t="shared" si="33"/>
        <v>0</v>
      </c>
      <c r="G1088" s="2">
        <f t="shared" si="34"/>
        <v>5.0000000000096634E-3</v>
      </c>
    </row>
    <row r="1089" spans="1:7" x14ac:dyDescent="0.35">
      <c r="A1089">
        <v>67.185658000000004</v>
      </c>
      <c r="B1089" t="s">
        <v>7319</v>
      </c>
      <c r="C1089" s="1" t="s">
        <v>7320</v>
      </c>
      <c r="D1089" t="str">
        <f>IF($B1089="B","",IFERROR(VLOOKUP($C1089,Elster!$I$5:$M$148,3,FALSE),$C1089))</f>
        <v>0x000</v>
      </c>
      <c r="E1089" t="str">
        <f>IF($B1089="A","",IFERROR(VLOOKUP($C1089,Elster!$I$5:$M$148,3,FALSE),$C1089))</f>
        <v/>
      </c>
      <c r="F1089">
        <f t="shared" si="33"/>
        <v>0</v>
      </c>
      <c r="G1089" s="2">
        <f t="shared" si="34"/>
        <v>0</v>
      </c>
    </row>
    <row r="1090" spans="1:7" x14ac:dyDescent="0.35">
      <c r="A1090">
        <v>67.190657999999999</v>
      </c>
      <c r="B1090" t="s">
        <v>7317</v>
      </c>
      <c r="C1090" s="1" t="s">
        <v>7320</v>
      </c>
      <c r="D1090" t="str">
        <f>IF($B1090="B","",IFERROR(VLOOKUP($C1090,Elster!$I$5:$M$148,3,FALSE),$C1090))</f>
        <v/>
      </c>
      <c r="E1090" t="str">
        <f>IF($B1090="A","",IFERROR(VLOOKUP($C1090,Elster!$I$5:$M$148,3,FALSE),$C1090))</f>
        <v>0x000</v>
      </c>
      <c r="F1090">
        <f t="shared" si="33"/>
        <v>0</v>
      </c>
      <c r="G1090" s="2">
        <f t="shared" si="34"/>
        <v>4.9999999999954525E-3</v>
      </c>
    </row>
    <row r="1091" spans="1:7" x14ac:dyDescent="0.35">
      <c r="A1091">
        <v>67.190657999999999</v>
      </c>
      <c r="B1091" t="s">
        <v>7319</v>
      </c>
      <c r="C1091" s="1" t="s">
        <v>7320</v>
      </c>
      <c r="D1091" t="str">
        <f>IF($B1091="B","",IFERROR(VLOOKUP($C1091,Elster!$I$5:$M$148,3,FALSE),$C1091))</f>
        <v>0x000</v>
      </c>
      <c r="E1091" t="str">
        <f>IF($B1091="A","",IFERROR(VLOOKUP($C1091,Elster!$I$5:$M$148,3,FALSE),$C1091))</f>
        <v/>
      </c>
      <c r="F1091">
        <f t="shared" si="33"/>
        <v>0</v>
      </c>
      <c r="G1091" s="2">
        <f t="shared" si="34"/>
        <v>0</v>
      </c>
    </row>
    <row r="1092" spans="1:7" x14ac:dyDescent="0.35">
      <c r="A1092">
        <v>67.195657999999995</v>
      </c>
      <c r="B1092" t="s">
        <v>7317</v>
      </c>
      <c r="C1092" s="1" t="s">
        <v>7338</v>
      </c>
      <c r="D1092" t="str">
        <f>IF($B1092="B","",IFERROR(VLOOKUP($C1092,Elster!$I$5:$M$148,3,FALSE),$C1092))</f>
        <v/>
      </c>
      <c r="E1092" t="str">
        <f>IF($B1092="A","",IFERROR(VLOOKUP($C1092,Elster!$I$5:$M$148,3,FALSE),$C1092))</f>
        <v xml:space="preserve">   "KP"                                               </v>
      </c>
      <c r="F1092">
        <f t="shared" ref="F1092:F1155" si="35">HEX2DEC(REPLACE(C1092,1,2,""))</f>
        <v>42</v>
      </c>
      <c r="G1092" s="2">
        <f t="shared" ref="G1092:G1155" si="36">SUBSTITUTE(A1092,"s","")-SUBSTITUTE(A1091,"s","")</f>
        <v>4.9999999999954525E-3</v>
      </c>
    </row>
    <row r="1093" spans="1:7" x14ac:dyDescent="0.35">
      <c r="A1093">
        <v>67.195657999999995</v>
      </c>
      <c r="B1093" t="s">
        <v>7319</v>
      </c>
      <c r="C1093" s="1" t="s">
        <v>7338</v>
      </c>
      <c r="D1093" t="str">
        <f>IF($B1093="B","",IFERROR(VLOOKUP($C1093,Elster!$I$5:$M$148,3,FALSE),$C1093))</f>
        <v xml:space="preserve">   "KP"                                               </v>
      </c>
      <c r="E1093" t="str">
        <f>IF($B1093="A","",IFERROR(VLOOKUP($C1093,Elster!$I$5:$M$148,3,FALSE),$C1093))</f>
        <v/>
      </c>
      <c r="F1093">
        <f t="shared" si="35"/>
        <v>42</v>
      </c>
      <c r="G1093" s="2">
        <f t="shared" si="36"/>
        <v>0</v>
      </c>
    </row>
    <row r="1094" spans="1:7" x14ac:dyDescent="0.35">
      <c r="A1094">
        <v>68.276837999999998</v>
      </c>
      <c r="B1094" t="s">
        <v>7317</v>
      </c>
      <c r="C1094" s="1" t="s">
        <v>7318</v>
      </c>
      <c r="D1094" t="str">
        <f>IF($B1094="B","",IFERROR(VLOOKUP($C1094,Elster!$I$5:$M$148,3,FALSE),$C1094))</f>
        <v/>
      </c>
      <c r="E1094" t="str">
        <f>IF($B1094="A","",IFERROR(VLOOKUP($C1094,Elster!$I$5:$M$148,3,FALSE),$C1094))</f>
        <v xml:space="preserve">   "SAMMLERISTTEMP"                                   </v>
      </c>
      <c r="F1094">
        <f t="shared" si="35"/>
        <v>13</v>
      </c>
      <c r="G1094" s="2">
        <f t="shared" si="36"/>
        <v>1.0811800000000034</v>
      </c>
    </row>
    <row r="1095" spans="1:7" x14ac:dyDescent="0.35">
      <c r="A1095">
        <v>68.276837999999998</v>
      </c>
      <c r="B1095" t="s">
        <v>7319</v>
      </c>
      <c r="C1095" s="1" t="s">
        <v>7318</v>
      </c>
      <c r="D1095" t="str">
        <f>IF($B1095="B","",IFERROR(VLOOKUP($C1095,Elster!$I$5:$M$148,3,FALSE),$C1095))</f>
        <v xml:space="preserve">   "SAMMLERISTTEMP"                                   </v>
      </c>
      <c r="E1095" t="str">
        <f>IF($B1095="A","",IFERROR(VLOOKUP($C1095,Elster!$I$5:$M$148,3,FALSE),$C1095))</f>
        <v/>
      </c>
      <c r="F1095">
        <f t="shared" si="35"/>
        <v>13</v>
      </c>
      <c r="G1095" s="2">
        <f t="shared" si="36"/>
        <v>0</v>
      </c>
    </row>
    <row r="1096" spans="1:7" x14ac:dyDescent="0.35">
      <c r="A1096">
        <v>68.281837999999993</v>
      </c>
      <c r="B1096" t="s">
        <v>7317</v>
      </c>
      <c r="C1096" s="1" t="s">
        <v>7320</v>
      </c>
      <c r="D1096" t="str">
        <f>IF($B1096="B","",IFERROR(VLOOKUP($C1096,Elster!$I$5:$M$148,3,FALSE),$C1096))</f>
        <v/>
      </c>
      <c r="E1096" t="str">
        <f>IF($B1096="A","",IFERROR(VLOOKUP($C1096,Elster!$I$5:$M$148,3,FALSE),$C1096))</f>
        <v>0x000</v>
      </c>
      <c r="F1096">
        <f t="shared" si="35"/>
        <v>0</v>
      </c>
      <c r="G1096" s="2">
        <f t="shared" si="36"/>
        <v>4.9999999999954525E-3</v>
      </c>
    </row>
    <row r="1097" spans="1:7" x14ac:dyDescent="0.35">
      <c r="A1097">
        <v>68.281837999999993</v>
      </c>
      <c r="B1097" t="s">
        <v>7319</v>
      </c>
      <c r="C1097" s="1" t="s">
        <v>7320</v>
      </c>
      <c r="D1097" t="str">
        <f>IF($B1097="B","",IFERROR(VLOOKUP($C1097,Elster!$I$5:$M$148,3,FALSE),$C1097))</f>
        <v>0x000</v>
      </c>
      <c r="E1097" t="str">
        <f>IF($B1097="A","",IFERROR(VLOOKUP($C1097,Elster!$I$5:$M$148,3,FALSE),$C1097))</f>
        <v/>
      </c>
      <c r="F1097">
        <f t="shared" si="35"/>
        <v>0</v>
      </c>
      <c r="G1097" s="2">
        <f t="shared" si="36"/>
        <v>0</v>
      </c>
    </row>
    <row r="1098" spans="1:7" x14ac:dyDescent="0.35">
      <c r="A1098">
        <v>68.286837000000006</v>
      </c>
      <c r="B1098" t="s">
        <v>7317</v>
      </c>
      <c r="C1098" s="1" t="s">
        <v>7347</v>
      </c>
      <c r="D1098" t="str">
        <f>IF($B1098="B","",IFERROR(VLOOKUP($C1098,Elster!$I$5:$M$148,3,FALSE),$C1098))</f>
        <v/>
      </c>
      <c r="E1098" t="str">
        <f>IF($B1098="A","",IFERROR(VLOOKUP($C1098,Elster!$I$5:$M$148,3,FALSE),$C1098))</f>
        <v xml:space="preserve">   "DATUM"                                            </v>
      </c>
      <c r="F1098">
        <f t="shared" si="35"/>
        <v>10</v>
      </c>
      <c r="G1098" s="2">
        <f t="shared" si="36"/>
        <v>4.9990000000121881E-3</v>
      </c>
    </row>
    <row r="1099" spans="1:7" x14ac:dyDescent="0.35">
      <c r="A1099">
        <v>68.286838000000003</v>
      </c>
      <c r="B1099" t="s">
        <v>7319</v>
      </c>
      <c r="C1099" s="1" t="s">
        <v>7347</v>
      </c>
      <c r="D1099" t="str">
        <f>IF($B1099="B","",IFERROR(VLOOKUP($C1099,Elster!$I$5:$M$148,3,FALSE),$C1099))</f>
        <v xml:space="preserve">   "DATUM"                                            </v>
      </c>
      <c r="E1099" t="str">
        <f>IF($B1099="A","",IFERROR(VLOOKUP($C1099,Elster!$I$5:$M$148,3,FALSE),$C1099))</f>
        <v/>
      </c>
      <c r="F1099">
        <f t="shared" si="35"/>
        <v>10</v>
      </c>
      <c r="G1099" s="2">
        <f t="shared" si="36"/>
        <v>9.9999999747524271E-7</v>
      </c>
    </row>
    <row r="1100" spans="1:7" x14ac:dyDescent="0.35">
      <c r="A1100">
        <v>68.291837000000001</v>
      </c>
      <c r="B1100" t="s">
        <v>7317</v>
      </c>
      <c r="C1100" s="1" t="s">
        <v>7321</v>
      </c>
      <c r="D1100" t="str">
        <f>IF($B1100="B","",IFERROR(VLOOKUP($C1100,Elster!$I$5:$M$148,3,FALSE),$C1100))</f>
        <v/>
      </c>
      <c r="E1100" t="str">
        <f>IF($B1100="A","",IFERROR(VLOOKUP($C1100,Elster!$I$5:$M$148,3,FALSE),$C1100))</f>
        <v xml:space="preserve">   "FEHLERMELDUNG"                                    </v>
      </c>
      <c r="F1100">
        <f t="shared" si="35"/>
        <v>1</v>
      </c>
      <c r="G1100" s="2">
        <f t="shared" si="36"/>
        <v>4.9989999999979773E-3</v>
      </c>
    </row>
    <row r="1101" spans="1:7" x14ac:dyDescent="0.35">
      <c r="A1101">
        <v>68.291837000000001</v>
      </c>
      <c r="B1101" t="s">
        <v>7319</v>
      </c>
      <c r="C1101" s="1" t="s">
        <v>7321</v>
      </c>
      <c r="D1101" t="str">
        <f>IF($B1101="B","",IFERROR(VLOOKUP($C1101,Elster!$I$5:$M$148,3,FALSE),$C1101))</f>
        <v xml:space="preserve">   "FEHLERMELDUNG"                                    </v>
      </c>
      <c r="E1101" t="str">
        <f>IF($B1101="A","",IFERROR(VLOOKUP($C1101,Elster!$I$5:$M$148,3,FALSE),$C1101))</f>
        <v/>
      </c>
      <c r="F1101">
        <f t="shared" si="35"/>
        <v>1</v>
      </c>
      <c r="G1101" s="2">
        <f t="shared" si="36"/>
        <v>0</v>
      </c>
    </row>
    <row r="1102" spans="1:7" x14ac:dyDescent="0.35">
      <c r="A1102">
        <v>68.296836999999996</v>
      </c>
      <c r="B1102" t="s">
        <v>7317</v>
      </c>
      <c r="C1102" s="1" t="s">
        <v>7343</v>
      </c>
      <c r="D1102" t="str">
        <f>IF($B1102="B","",IFERROR(VLOOKUP($C1102,Elster!$I$5:$M$148,3,FALSE),$C1102))</f>
        <v/>
      </c>
      <c r="E1102" t="str">
        <f>IF($B1102="A","",IFERROR(VLOOKUP($C1102,Elster!$I$5:$M$148,3,FALSE),$C1102))</f>
        <v xml:space="preserve">   "RAUMSOLLTEMP_NACHT"                               </v>
      </c>
      <c r="F1102">
        <f t="shared" si="35"/>
        <v>8</v>
      </c>
      <c r="G1102" s="2">
        <f t="shared" si="36"/>
        <v>4.9999999999954525E-3</v>
      </c>
    </row>
    <row r="1103" spans="1:7" x14ac:dyDescent="0.35">
      <c r="A1103">
        <v>68.296836999999996</v>
      </c>
      <c r="B1103" t="s">
        <v>7319</v>
      </c>
      <c r="C1103" s="1" t="s">
        <v>7343</v>
      </c>
      <c r="D1103" t="str">
        <f>IF($B1103="B","",IFERROR(VLOOKUP($C1103,Elster!$I$5:$M$148,3,FALSE),$C1103))</f>
        <v xml:space="preserve">   "RAUMSOLLTEMP_NACHT"                               </v>
      </c>
      <c r="E1103" t="str">
        <f>IF($B1103="A","",IFERROR(VLOOKUP($C1103,Elster!$I$5:$M$148,3,FALSE),$C1103))</f>
        <v/>
      </c>
      <c r="F1103">
        <f t="shared" si="35"/>
        <v>8</v>
      </c>
      <c r="G1103" s="2">
        <f t="shared" si="36"/>
        <v>0</v>
      </c>
    </row>
    <row r="1104" spans="1:7" x14ac:dyDescent="0.35">
      <c r="A1104">
        <v>68.301837000000006</v>
      </c>
      <c r="B1104" t="s">
        <v>7319</v>
      </c>
      <c r="C1104" s="1" t="s">
        <v>7322</v>
      </c>
      <c r="D1104" t="str">
        <f>IF($B1104="B","",IFERROR(VLOOKUP($C1104,Elster!$I$5:$M$148,3,FALSE),$C1104))</f>
        <v xml:space="preserve">   "GERAETE_ID"                                       </v>
      </c>
      <c r="E1104" t="str">
        <f>IF($B1104="A","",IFERROR(VLOOKUP($C1104,Elster!$I$5:$M$148,3,FALSE),$C1104))</f>
        <v/>
      </c>
      <c r="F1104">
        <f t="shared" si="35"/>
        <v>11</v>
      </c>
      <c r="G1104" s="2">
        <f t="shared" si="36"/>
        <v>5.0000000000096634E-3</v>
      </c>
    </row>
    <row r="1105" spans="1:7" x14ac:dyDescent="0.35">
      <c r="A1105">
        <v>68.301862999999997</v>
      </c>
      <c r="B1105" t="s">
        <v>7317</v>
      </c>
      <c r="C1105" s="1" t="s">
        <v>7322</v>
      </c>
      <c r="D1105" t="str">
        <f>IF($B1105="B","",IFERROR(VLOOKUP($C1105,Elster!$I$5:$M$148,3,FALSE),$C1105))</f>
        <v/>
      </c>
      <c r="E1105" t="str">
        <f>IF($B1105="A","",IFERROR(VLOOKUP($C1105,Elster!$I$5:$M$148,3,FALSE),$C1105))</f>
        <v xml:space="preserve">   "GERAETE_ID"                                       </v>
      </c>
      <c r="F1105">
        <f t="shared" si="35"/>
        <v>11</v>
      </c>
      <c r="G1105" s="2">
        <f t="shared" si="36"/>
        <v>2.5999999991199729E-5</v>
      </c>
    </row>
    <row r="1106" spans="1:7" x14ac:dyDescent="0.35">
      <c r="A1106">
        <v>68.306837000000002</v>
      </c>
      <c r="B1106" t="s">
        <v>7319</v>
      </c>
      <c r="C1106" s="1" t="s">
        <v>7320</v>
      </c>
      <c r="D1106" t="str">
        <f>IF($B1106="B","",IFERROR(VLOOKUP($C1106,Elster!$I$5:$M$148,3,FALSE),$C1106))</f>
        <v>0x000</v>
      </c>
      <c r="E1106" t="str">
        <f>IF($B1106="A","",IFERROR(VLOOKUP($C1106,Elster!$I$5:$M$148,3,FALSE),$C1106))</f>
        <v/>
      </c>
      <c r="F1106">
        <f t="shared" si="35"/>
        <v>0</v>
      </c>
      <c r="G1106" s="2">
        <f t="shared" si="36"/>
        <v>4.9740000000042528E-3</v>
      </c>
    </row>
    <row r="1107" spans="1:7" x14ac:dyDescent="0.35">
      <c r="A1107">
        <v>68.306863000000007</v>
      </c>
      <c r="B1107" t="s">
        <v>7317</v>
      </c>
      <c r="C1107" s="1" t="s">
        <v>7320</v>
      </c>
      <c r="D1107" t="str">
        <f>IF($B1107="B","",IFERROR(VLOOKUP($C1107,Elster!$I$5:$M$148,3,FALSE),$C1107))</f>
        <v/>
      </c>
      <c r="E1107" t="str">
        <f>IF($B1107="A","",IFERROR(VLOOKUP($C1107,Elster!$I$5:$M$148,3,FALSE),$C1107))</f>
        <v>0x000</v>
      </c>
      <c r="F1107">
        <f t="shared" si="35"/>
        <v>0</v>
      </c>
      <c r="G1107" s="2">
        <f t="shared" si="36"/>
        <v>2.6000000005410584E-5</v>
      </c>
    </row>
    <row r="1108" spans="1:7" x14ac:dyDescent="0.35">
      <c r="A1108">
        <v>68.311863000000002</v>
      </c>
      <c r="B1108" t="s">
        <v>7317</v>
      </c>
      <c r="C1108" s="1" t="s">
        <v>7320</v>
      </c>
      <c r="D1108" t="str">
        <f>IF($B1108="B","",IFERROR(VLOOKUP($C1108,Elster!$I$5:$M$148,3,FALSE),$C1108))</f>
        <v/>
      </c>
      <c r="E1108" t="str">
        <f>IF($B1108="A","",IFERROR(VLOOKUP($C1108,Elster!$I$5:$M$148,3,FALSE),$C1108))</f>
        <v>0x000</v>
      </c>
      <c r="F1108">
        <f t="shared" si="35"/>
        <v>0</v>
      </c>
      <c r="G1108" s="2">
        <f t="shared" si="36"/>
        <v>4.9999999999954525E-3</v>
      </c>
    </row>
    <row r="1109" spans="1:7" x14ac:dyDescent="0.35">
      <c r="A1109">
        <v>68.311863000000002</v>
      </c>
      <c r="B1109" t="s">
        <v>7319</v>
      </c>
      <c r="C1109" s="1" t="s">
        <v>7320</v>
      </c>
      <c r="D1109" t="str">
        <f>IF($B1109="B","",IFERROR(VLOOKUP($C1109,Elster!$I$5:$M$148,3,FALSE),$C1109))</f>
        <v>0x000</v>
      </c>
      <c r="E1109" t="str">
        <f>IF($B1109="A","",IFERROR(VLOOKUP($C1109,Elster!$I$5:$M$148,3,FALSE),$C1109))</f>
        <v/>
      </c>
      <c r="F1109">
        <f t="shared" si="35"/>
        <v>0</v>
      </c>
      <c r="G1109" s="2">
        <f t="shared" si="36"/>
        <v>0</v>
      </c>
    </row>
    <row r="1110" spans="1:7" x14ac:dyDescent="0.35">
      <c r="A1110">
        <v>68.316862999999998</v>
      </c>
      <c r="B1110" t="s">
        <v>7317</v>
      </c>
      <c r="C1110" s="1" t="s">
        <v>7320</v>
      </c>
      <c r="D1110" t="str">
        <f>IF($B1110="B","",IFERROR(VLOOKUP($C1110,Elster!$I$5:$M$148,3,FALSE),$C1110))</f>
        <v/>
      </c>
      <c r="E1110" t="str">
        <f>IF($B1110="A","",IFERROR(VLOOKUP($C1110,Elster!$I$5:$M$148,3,FALSE),$C1110))</f>
        <v>0x000</v>
      </c>
      <c r="F1110">
        <f t="shared" si="35"/>
        <v>0</v>
      </c>
      <c r="G1110" s="2">
        <f t="shared" si="36"/>
        <v>4.9999999999954525E-3</v>
      </c>
    </row>
    <row r="1111" spans="1:7" x14ac:dyDescent="0.35">
      <c r="A1111">
        <v>68.316862999999998</v>
      </c>
      <c r="B1111" t="s">
        <v>7319</v>
      </c>
      <c r="C1111" s="1" t="s">
        <v>7320</v>
      </c>
      <c r="D1111" t="str">
        <f>IF($B1111="B","",IFERROR(VLOOKUP($C1111,Elster!$I$5:$M$148,3,FALSE),$C1111))</f>
        <v>0x000</v>
      </c>
      <c r="E1111" t="str">
        <f>IF($B1111="A","",IFERROR(VLOOKUP($C1111,Elster!$I$5:$M$148,3,FALSE),$C1111))</f>
        <v/>
      </c>
      <c r="F1111">
        <f t="shared" si="35"/>
        <v>0</v>
      </c>
      <c r="G1111" s="2">
        <f t="shared" si="36"/>
        <v>0</v>
      </c>
    </row>
    <row r="1112" spans="1:7" x14ac:dyDescent="0.35">
      <c r="A1112">
        <v>68.321862999999993</v>
      </c>
      <c r="B1112" t="s">
        <v>7317</v>
      </c>
      <c r="C1112" s="1" t="s">
        <v>7320</v>
      </c>
      <c r="D1112" t="str">
        <f>IF($B1112="B","",IFERROR(VLOOKUP($C1112,Elster!$I$5:$M$148,3,FALSE),$C1112))</f>
        <v/>
      </c>
      <c r="E1112" t="str">
        <f>IF($B1112="A","",IFERROR(VLOOKUP($C1112,Elster!$I$5:$M$148,3,FALSE),$C1112))</f>
        <v>0x000</v>
      </c>
      <c r="F1112">
        <f t="shared" si="35"/>
        <v>0</v>
      </c>
      <c r="G1112" s="2">
        <f t="shared" si="36"/>
        <v>4.9999999999954525E-3</v>
      </c>
    </row>
    <row r="1113" spans="1:7" x14ac:dyDescent="0.35">
      <c r="A1113">
        <v>68.321862999999993</v>
      </c>
      <c r="B1113" t="s">
        <v>7319</v>
      </c>
      <c r="C1113" s="1" t="s">
        <v>7320</v>
      </c>
      <c r="D1113" t="str">
        <f>IF($B1113="B","",IFERROR(VLOOKUP($C1113,Elster!$I$5:$M$148,3,FALSE),$C1113))</f>
        <v>0x000</v>
      </c>
      <c r="E1113" t="str">
        <f>IF($B1113="A","",IFERROR(VLOOKUP($C1113,Elster!$I$5:$M$148,3,FALSE),$C1113))</f>
        <v/>
      </c>
      <c r="F1113">
        <f t="shared" si="35"/>
        <v>0</v>
      </c>
      <c r="G1113" s="2">
        <f t="shared" si="36"/>
        <v>0</v>
      </c>
    </row>
    <row r="1114" spans="1:7" x14ac:dyDescent="0.35">
      <c r="A1114">
        <v>68.326863000000003</v>
      </c>
      <c r="B1114" t="s">
        <v>7317</v>
      </c>
      <c r="C1114" s="1" t="s">
        <v>7320</v>
      </c>
      <c r="D1114" t="str">
        <f>IF($B1114="B","",IFERROR(VLOOKUP($C1114,Elster!$I$5:$M$148,3,FALSE),$C1114))</f>
        <v/>
      </c>
      <c r="E1114" t="str">
        <f>IF($B1114="A","",IFERROR(VLOOKUP($C1114,Elster!$I$5:$M$148,3,FALSE),$C1114))</f>
        <v>0x000</v>
      </c>
      <c r="F1114">
        <f t="shared" si="35"/>
        <v>0</v>
      </c>
      <c r="G1114" s="2">
        <f t="shared" si="36"/>
        <v>5.0000000000096634E-3</v>
      </c>
    </row>
    <row r="1115" spans="1:7" x14ac:dyDescent="0.35">
      <c r="A1115">
        <v>68.326863000000003</v>
      </c>
      <c r="B1115" t="s">
        <v>7319</v>
      </c>
      <c r="C1115" s="1" t="s">
        <v>7320</v>
      </c>
      <c r="D1115" t="str">
        <f>IF($B1115="B","",IFERROR(VLOOKUP($C1115,Elster!$I$5:$M$148,3,FALSE),$C1115))</f>
        <v>0x000</v>
      </c>
      <c r="E1115" t="str">
        <f>IF($B1115="A","",IFERROR(VLOOKUP($C1115,Elster!$I$5:$M$148,3,FALSE),$C1115))</f>
        <v/>
      </c>
      <c r="F1115">
        <f t="shared" si="35"/>
        <v>0</v>
      </c>
      <c r="G1115" s="2">
        <f t="shared" si="36"/>
        <v>0</v>
      </c>
    </row>
    <row r="1116" spans="1:7" x14ac:dyDescent="0.35">
      <c r="A1116">
        <v>68.331862999999998</v>
      </c>
      <c r="B1116" t="s">
        <v>7317</v>
      </c>
      <c r="C1116" s="1" t="s">
        <v>7340</v>
      </c>
      <c r="D1116" t="str">
        <f>IF($B1116="B","",IFERROR(VLOOKUP($C1116,Elster!$I$5:$M$148,3,FALSE),$C1116))</f>
        <v/>
      </c>
      <c r="E1116" t="str">
        <f>IF($B1116="A","",IFERROR(VLOOKUP($C1116,Elster!$I$5:$M$148,3,FALSE),$C1116))</f>
        <v xml:space="preserve">   "TN"                                               </v>
      </c>
      <c r="F1116">
        <f t="shared" si="35"/>
        <v>43</v>
      </c>
      <c r="G1116" s="2">
        <f t="shared" si="36"/>
        <v>4.9999999999954525E-3</v>
      </c>
    </row>
    <row r="1117" spans="1:7" x14ac:dyDescent="0.35">
      <c r="A1117">
        <v>68.331862999999998</v>
      </c>
      <c r="B1117" t="s">
        <v>7319</v>
      </c>
      <c r="C1117" s="1" t="s">
        <v>7340</v>
      </c>
      <c r="D1117" t="str">
        <f>IF($B1117="B","",IFERROR(VLOOKUP($C1117,Elster!$I$5:$M$148,3,FALSE),$C1117))</f>
        <v xml:space="preserve">   "TN"                                               </v>
      </c>
      <c r="E1117" t="str">
        <f>IF($B1117="A","",IFERROR(VLOOKUP($C1117,Elster!$I$5:$M$148,3,FALSE),$C1117))</f>
        <v/>
      </c>
      <c r="F1117">
        <f t="shared" si="35"/>
        <v>43</v>
      </c>
      <c r="G1117" s="2">
        <f t="shared" si="36"/>
        <v>0</v>
      </c>
    </row>
    <row r="1118" spans="1:7" x14ac:dyDescent="0.35">
      <c r="A1118">
        <v>69.412678</v>
      </c>
      <c r="B1118" t="s">
        <v>7317</v>
      </c>
      <c r="C1118" s="1" t="s">
        <v>7318</v>
      </c>
      <c r="D1118" t="str">
        <f>IF($B1118="B","",IFERROR(VLOOKUP($C1118,Elster!$I$5:$M$148,3,FALSE),$C1118))</f>
        <v/>
      </c>
      <c r="E1118" t="str">
        <f>IF($B1118="A","",IFERROR(VLOOKUP($C1118,Elster!$I$5:$M$148,3,FALSE),$C1118))</f>
        <v xml:space="preserve">   "SAMMLERISTTEMP"                                   </v>
      </c>
      <c r="F1118">
        <f t="shared" si="35"/>
        <v>13</v>
      </c>
      <c r="G1118" s="2">
        <f t="shared" si="36"/>
        <v>1.0808150000000012</v>
      </c>
    </row>
    <row r="1119" spans="1:7" x14ac:dyDescent="0.35">
      <c r="A1119">
        <v>69.412678</v>
      </c>
      <c r="B1119" t="s">
        <v>7319</v>
      </c>
      <c r="C1119" s="1" t="s">
        <v>7318</v>
      </c>
      <c r="D1119" t="str">
        <f>IF($B1119="B","",IFERROR(VLOOKUP($C1119,Elster!$I$5:$M$148,3,FALSE),$C1119))</f>
        <v xml:space="preserve">   "SAMMLERISTTEMP"                                   </v>
      </c>
      <c r="E1119" t="str">
        <f>IF($B1119="A","",IFERROR(VLOOKUP($C1119,Elster!$I$5:$M$148,3,FALSE),$C1119))</f>
        <v/>
      </c>
      <c r="F1119">
        <f t="shared" si="35"/>
        <v>13</v>
      </c>
      <c r="G1119" s="2">
        <f t="shared" si="36"/>
        <v>0</v>
      </c>
    </row>
    <row r="1120" spans="1:7" x14ac:dyDescent="0.35">
      <c r="A1120">
        <v>69.417677999999995</v>
      </c>
      <c r="B1120" t="s">
        <v>7317</v>
      </c>
      <c r="C1120" s="1" t="s">
        <v>7320</v>
      </c>
      <c r="D1120" t="str">
        <f>IF($B1120="B","",IFERROR(VLOOKUP($C1120,Elster!$I$5:$M$148,3,FALSE),$C1120))</f>
        <v/>
      </c>
      <c r="E1120" t="str">
        <f>IF($B1120="A","",IFERROR(VLOOKUP($C1120,Elster!$I$5:$M$148,3,FALSE),$C1120))</f>
        <v>0x000</v>
      </c>
      <c r="F1120">
        <f t="shared" si="35"/>
        <v>0</v>
      </c>
      <c r="G1120" s="2">
        <f t="shared" si="36"/>
        <v>4.9999999999954525E-3</v>
      </c>
    </row>
    <row r="1121" spans="1:7" x14ac:dyDescent="0.35">
      <c r="A1121">
        <v>69.417677999999995</v>
      </c>
      <c r="B1121" t="s">
        <v>7319</v>
      </c>
      <c r="C1121" s="1" t="s">
        <v>7320</v>
      </c>
      <c r="D1121" t="str">
        <f>IF($B1121="B","",IFERROR(VLOOKUP($C1121,Elster!$I$5:$M$148,3,FALSE),$C1121))</f>
        <v>0x000</v>
      </c>
      <c r="E1121" t="str">
        <f>IF($B1121="A","",IFERROR(VLOOKUP($C1121,Elster!$I$5:$M$148,3,FALSE),$C1121))</f>
        <v/>
      </c>
      <c r="F1121">
        <f t="shared" si="35"/>
        <v>0</v>
      </c>
      <c r="G1121" s="2">
        <f t="shared" si="36"/>
        <v>0</v>
      </c>
    </row>
    <row r="1122" spans="1:7" x14ac:dyDescent="0.35">
      <c r="A1122">
        <v>69.422678000000005</v>
      </c>
      <c r="B1122" t="s">
        <v>7317</v>
      </c>
      <c r="C1122" s="1" t="s">
        <v>7347</v>
      </c>
      <c r="D1122" t="str">
        <f>IF($B1122="B","",IFERROR(VLOOKUP($C1122,Elster!$I$5:$M$148,3,FALSE),$C1122))</f>
        <v/>
      </c>
      <c r="E1122" t="str">
        <f>IF($B1122="A","",IFERROR(VLOOKUP($C1122,Elster!$I$5:$M$148,3,FALSE),$C1122))</f>
        <v xml:space="preserve">   "DATUM"                                            </v>
      </c>
      <c r="F1122">
        <f t="shared" si="35"/>
        <v>10</v>
      </c>
      <c r="G1122" s="2">
        <f t="shared" si="36"/>
        <v>5.0000000000096634E-3</v>
      </c>
    </row>
    <row r="1123" spans="1:7" x14ac:dyDescent="0.35">
      <c r="A1123">
        <v>69.422678000000005</v>
      </c>
      <c r="B1123" t="s">
        <v>7319</v>
      </c>
      <c r="C1123" s="1" t="s">
        <v>7347</v>
      </c>
      <c r="D1123" t="str">
        <f>IF($B1123="B","",IFERROR(VLOOKUP($C1123,Elster!$I$5:$M$148,3,FALSE),$C1123))</f>
        <v xml:space="preserve">   "DATUM"                                            </v>
      </c>
      <c r="E1123" t="str">
        <f>IF($B1123="A","",IFERROR(VLOOKUP($C1123,Elster!$I$5:$M$148,3,FALSE),$C1123))</f>
        <v/>
      </c>
      <c r="F1123">
        <f t="shared" si="35"/>
        <v>10</v>
      </c>
      <c r="G1123" s="2">
        <f t="shared" si="36"/>
        <v>0</v>
      </c>
    </row>
    <row r="1124" spans="1:7" x14ac:dyDescent="0.35">
      <c r="A1124">
        <v>69.427678</v>
      </c>
      <c r="B1124" t="s">
        <v>7317</v>
      </c>
      <c r="C1124" s="1" t="s">
        <v>7321</v>
      </c>
      <c r="D1124" t="str">
        <f>IF($B1124="B","",IFERROR(VLOOKUP($C1124,Elster!$I$5:$M$148,3,FALSE),$C1124))</f>
        <v/>
      </c>
      <c r="E1124" t="str">
        <f>IF($B1124="A","",IFERROR(VLOOKUP($C1124,Elster!$I$5:$M$148,3,FALSE),$C1124))</f>
        <v xml:space="preserve">   "FEHLERMELDUNG"                                    </v>
      </c>
      <c r="F1124">
        <f t="shared" si="35"/>
        <v>1</v>
      </c>
      <c r="G1124" s="2">
        <f t="shared" si="36"/>
        <v>4.9999999999954525E-3</v>
      </c>
    </row>
    <row r="1125" spans="1:7" x14ac:dyDescent="0.35">
      <c r="A1125">
        <v>69.427678</v>
      </c>
      <c r="B1125" t="s">
        <v>7319</v>
      </c>
      <c r="C1125" s="1" t="s">
        <v>7321</v>
      </c>
      <c r="D1125" t="str">
        <f>IF($B1125="B","",IFERROR(VLOOKUP($C1125,Elster!$I$5:$M$148,3,FALSE),$C1125))</f>
        <v xml:space="preserve">   "FEHLERMELDUNG"                                    </v>
      </c>
      <c r="E1125" t="str">
        <f>IF($B1125="A","",IFERROR(VLOOKUP($C1125,Elster!$I$5:$M$148,3,FALSE),$C1125))</f>
        <v/>
      </c>
      <c r="F1125">
        <f t="shared" si="35"/>
        <v>1</v>
      </c>
      <c r="G1125" s="2">
        <f t="shared" si="36"/>
        <v>0</v>
      </c>
    </row>
    <row r="1126" spans="1:7" x14ac:dyDescent="0.35">
      <c r="A1126">
        <v>69.432676999999998</v>
      </c>
      <c r="B1126" t="s">
        <v>7317</v>
      </c>
      <c r="C1126" s="1" t="s">
        <v>7345</v>
      </c>
      <c r="D1126" t="str">
        <f>IF($B1126="B","",IFERROR(VLOOKUP($C1126,Elster!$I$5:$M$148,3,FALSE),$C1126))</f>
        <v/>
      </c>
      <c r="E1126" t="str">
        <f>IF($B1126="A","",IFERROR(VLOOKUP($C1126,Elster!$I$5:$M$148,3,FALSE),$C1126))</f>
        <v xml:space="preserve">   "UHRZEIT"                                          </v>
      </c>
      <c r="F1126">
        <f t="shared" si="35"/>
        <v>9</v>
      </c>
      <c r="G1126" s="2">
        <f t="shared" si="36"/>
        <v>4.9989999999979773E-3</v>
      </c>
    </row>
    <row r="1127" spans="1:7" x14ac:dyDescent="0.35">
      <c r="A1127">
        <v>69.432677999999996</v>
      </c>
      <c r="B1127" t="s">
        <v>7319</v>
      </c>
      <c r="C1127" s="1" t="s">
        <v>7345</v>
      </c>
      <c r="D1127" t="str">
        <f>IF($B1127="B","",IFERROR(VLOOKUP($C1127,Elster!$I$5:$M$148,3,FALSE),$C1127))</f>
        <v xml:space="preserve">   "UHRZEIT"                                          </v>
      </c>
      <c r="E1127" t="str">
        <f>IF($B1127="A","",IFERROR(VLOOKUP($C1127,Elster!$I$5:$M$148,3,FALSE),$C1127))</f>
        <v/>
      </c>
      <c r="F1127">
        <f t="shared" si="35"/>
        <v>9</v>
      </c>
      <c r="G1127" s="2">
        <f t="shared" si="36"/>
        <v>9.9999999747524271E-7</v>
      </c>
    </row>
    <row r="1128" spans="1:7" x14ac:dyDescent="0.35">
      <c r="A1128">
        <v>69.437676999999994</v>
      </c>
      <c r="B1128" t="s">
        <v>7317</v>
      </c>
      <c r="C1128" s="1" t="s">
        <v>7322</v>
      </c>
      <c r="D1128" t="str">
        <f>IF($B1128="B","",IFERROR(VLOOKUP($C1128,Elster!$I$5:$M$148,3,FALSE),$C1128))</f>
        <v/>
      </c>
      <c r="E1128" t="str">
        <f>IF($B1128="A","",IFERROR(VLOOKUP($C1128,Elster!$I$5:$M$148,3,FALSE),$C1128))</f>
        <v xml:space="preserve">   "GERAETE_ID"                                       </v>
      </c>
      <c r="F1128">
        <f t="shared" si="35"/>
        <v>11</v>
      </c>
      <c r="G1128" s="2">
        <f t="shared" si="36"/>
        <v>4.9989999999979773E-3</v>
      </c>
    </row>
    <row r="1129" spans="1:7" x14ac:dyDescent="0.35">
      <c r="A1129">
        <v>69.437676999999994</v>
      </c>
      <c r="B1129" t="s">
        <v>7319</v>
      </c>
      <c r="C1129" s="1" t="s">
        <v>7322</v>
      </c>
      <c r="D1129" t="str">
        <f>IF($B1129="B","",IFERROR(VLOOKUP($C1129,Elster!$I$5:$M$148,3,FALSE),$C1129))</f>
        <v xml:space="preserve">   "GERAETE_ID"                                       </v>
      </c>
      <c r="E1129" t="str">
        <f>IF($B1129="A","",IFERROR(VLOOKUP($C1129,Elster!$I$5:$M$148,3,FALSE),$C1129))</f>
        <v/>
      </c>
      <c r="F1129">
        <f t="shared" si="35"/>
        <v>11</v>
      </c>
      <c r="G1129" s="2">
        <f t="shared" si="36"/>
        <v>0</v>
      </c>
    </row>
    <row r="1130" spans="1:7" x14ac:dyDescent="0.35">
      <c r="A1130">
        <v>69.442677000000003</v>
      </c>
      <c r="B1130" t="s">
        <v>7317</v>
      </c>
      <c r="C1130" s="1" t="s">
        <v>7320</v>
      </c>
      <c r="D1130" t="str">
        <f>IF($B1130="B","",IFERROR(VLOOKUP($C1130,Elster!$I$5:$M$148,3,FALSE),$C1130))</f>
        <v/>
      </c>
      <c r="E1130" t="str">
        <f>IF($B1130="A","",IFERROR(VLOOKUP($C1130,Elster!$I$5:$M$148,3,FALSE),$C1130))</f>
        <v>0x000</v>
      </c>
      <c r="F1130">
        <f t="shared" si="35"/>
        <v>0</v>
      </c>
      <c r="G1130" s="2">
        <f t="shared" si="36"/>
        <v>5.0000000000096634E-3</v>
      </c>
    </row>
    <row r="1131" spans="1:7" x14ac:dyDescent="0.35">
      <c r="A1131">
        <v>69.442677000000003</v>
      </c>
      <c r="B1131" t="s">
        <v>7319</v>
      </c>
      <c r="C1131" s="1" t="s">
        <v>7320</v>
      </c>
      <c r="D1131" t="str">
        <f>IF($B1131="B","",IFERROR(VLOOKUP($C1131,Elster!$I$5:$M$148,3,FALSE),$C1131))</f>
        <v>0x000</v>
      </c>
      <c r="E1131" t="str">
        <f>IF($B1131="A","",IFERROR(VLOOKUP($C1131,Elster!$I$5:$M$148,3,FALSE),$C1131))</f>
        <v/>
      </c>
      <c r="F1131">
        <f t="shared" si="35"/>
        <v>0</v>
      </c>
      <c r="G1131" s="2">
        <f t="shared" si="36"/>
        <v>0</v>
      </c>
    </row>
    <row r="1132" spans="1:7" x14ac:dyDescent="0.35">
      <c r="A1132">
        <v>69.447676999999999</v>
      </c>
      <c r="B1132" t="s">
        <v>7317</v>
      </c>
      <c r="C1132" s="1" t="s">
        <v>7320</v>
      </c>
      <c r="D1132" t="str">
        <f>IF($B1132="B","",IFERROR(VLOOKUP($C1132,Elster!$I$5:$M$148,3,FALSE),$C1132))</f>
        <v/>
      </c>
      <c r="E1132" t="str">
        <f>IF($B1132="A","",IFERROR(VLOOKUP($C1132,Elster!$I$5:$M$148,3,FALSE),$C1132))</f>
        <v>0x000</v>
      </c>
      <c r="F1132">
        <f t="shared" si="35"/>
        <v>0</v>
      </c>
      <c r="G1132" s="2">
        <f t="shared" si="36"/>
        <v>4.9999999999954525E-3</v>
      </c>
    </row>
    <row r="1133" spans="1:7" x14ac:dyDescent="0.35">
      <c r="A1133">
        <v>69.447676999999999</v>
      </c>
      <c r="B1133" t="s">
        <v>7319</v>
      </c>
      <c r="C1133" s="1" t="s">
        <v>7320</v>
      </c>
      <c r="D1133" t="str">
        <f>IF($B1133="B","",IFERROR(VLOOKUP($C1133,Elster!$I$5:$M$148,3,FALSE),$C1133))</f>
        <v>0x000</v>
      </c>
      <c r="E1133" t="str">
        <f>IF($B1133="A","",IFERROR(VLOOKUP($C1133,Elster!$I$5:$M$148,3,FALSE),$C1133))</f>
        <v/>
      </c>
      <c r="F1133">
        <f t="shared" si="35"/>
        <v>0</v>
      </c>
      <c r="G1133" s="2">
        <f t="shared" si="36"/>
        <v>0</v>
      </c>
    </row>
    <row r="1134" spans="1:7" x14ac:dyDescent="0.35">
      <c r="A1134">
        <v>69.452676999999994</v>
      </c>
      <c r="B1134" t="s">
        <v>7317</v>
      </c>
      <c r="C1134" s="1" t="s">
        <v>7320</v>
      </c>
      <c r="D1134" t="str">
        <f>IF($B1134="B","",IFERROR(VLOOKUP($C1134,Elster!$I$5:$M$148,3,FALSE),$C1134))</f>
        <v/>
      </c>
      <c r="E1134" t="str">
        <f>IF($B1134="A","",IFERROR(VLOOKUP($C1134,Elster!$I$5:$M$148,3,FALSE),$C1134))</f>
        <v>0x000</v>
      </c>
      <c r="F1134">
        <f t="shared" si="35"/>
        <v>0</v>
      </c>
      <c r="G1134" s="2">
        <f t="shared" si="36"/>
        <v>4.9999999999954525E-3</v>
      </c>
    </row>
    <row r="1135" spans="1:7" x14ac:dyDescent="0.35">
      <c r="A1135">
        <v>69.452676999999994</v>
      </c>
      <c r="B1135" t="s">
        <v>7319</v>
      </c>
      <c r="C1135" s="1" t="s">
        <v>7320</v>
      </c>
      <c r="D1135" t="str">
        <f>IF($B1135="B","",IFERROR(VLOOKUP($C1135,Elster!$I$5:$M$148,3,FALSE),$C1135))</f>
        <v>0x000</v>
      </c>
      <c r="E1135" t="str">
        <f>IF($B1135="A","",IFERROR(VLOOKUP($C1135,Elster!$I$5:$M$148,3,FALSE),$C1135))</f>
        <v/>
      </c>
      <c r="F1135">
        <f t="shared" si="35"/>
        <v>0</v>
      </c>
      <c r="G1135" s="2">
        <f t="shared" si="36"/>
        <v>0</v>
      </c>
    </row>
    <row r="1136" spans="1:7" x14ac:dyDescent="0.35">
      <c r="A1136">
        <v>69.457677000000004</v>
      </c>
      <c r="B1136" t="s">
        <v>7319</v>
      </c>
      <c r="C1136" s="1" t="s">
        <v>7320</v>
      </c>
      <c r="D1136" t="str">
        <f>IF($B1136="B","",IFERROR(VLOOKUP($C1136,Elster!$I$5:$M$148,3,FALSE),$C1136))</f>
        <v>0x000</v>
      </c>
      <c r="E1136" t="str">
        <f>IF($B1136="A","",IFERROR(VLOOKUP($C1136,Elster!$I$5:$M$148,3,FALSE),$C1136))</f>
        <v/>
      </c>
      <c r="F1136">
        <f t="shared" si="35"/>
        <v>0</v>
      </c>
      <c r="G1136" s="2">
        <f t="shared" si="36"/>
        <v>5.0000000000096634E-3</v>
      </c>
    </row>
    <row r="1137" spans="1:7" x14ac:dyDescent="0.35">
      <c r="A1137">
        <v>69.457702999999995</v>
      </c>
      <c r="B1137" t="s">
        <v>7317</v>
      </c>
      <c r="C1137" s="1" t="s">
        <v>7320</v>
      </c>
      <c r="D1137" t="str">
        <f>IF($B1137="B","",IFERROR(VLOOKUP($C1137,Elster!$I$5:$M$148,3,FALSE),$C1137))</f>
        <v/>
      </c>
      <c r="E1137" t="str">
        <f>IF($B1137="A","",IFERROR(VLOOKUP($C1137,Elster!$I$5:$M$148,3,FALSE),$C1137))</f>
        <v>0x000</v>
      </c>
      <c r="F1137">
        <f t="shared" si="35"/>
        <v>0</v>
      </c>
      <c r="G1137" s="2">
        <f t="shared" si="36"/>
        <v>2.5999999991199729E-5</v>
      </c>
    </row>
    <row r="1138" spans="1:7" x14ac:dyDescent="0.35">
      <c r="A1138">
        <v>69.462703000000005</v>
      </c>
      <c r="B1138" t="s">
        <v>7317</v>
      </c>
      <c r="C1138" s="1" t="s">
        <v>7320</v>
      </c>
      <c r="D1138" t="str">
        <f>IF($B1138="B","",IFERROR(VLOOKUP($C1138,Elster!$I$5:$M$148,3,FALSE),$C1138))</f>
        <v/>
      </c>
      <c r="E1138" t="str">
        <f>IF($B1138="A","",IFERROR(VLOOKUP($C1138,Elster!$I$5:$M$148,3,FALSE),$C1138))</f>
        <v>0x000</v>
      </c>
      <c r="F1138">
        <f t="shared" si="35"/>
        <v>0</v>
      </c>
      <c r="G1138" s="2">
        <f t="shared" si="36"/>
        <v>5.0000000000096634E-3</v>
      </c>
    </row>
    <row r="1139" spans="1:7" x14ac:dyDescent="0.35">
      <c r="A1139">
        <v>69.462703000000005</v>
      </c>
      <c r="B1139" t="s">
        <v>7319</v>
      </c>
      <c r="C1139" s="1" t="s">
        <v>7320</v>
      </c>
      <c r="D1139" t="str">
        <f>IF($B1139="B","",IFERROR(VLOOKUP($C1139,Elster!$I$5:$M$148,3,FALSE),$C1139))</f>
        <v>0x000</v>
      </c>
      <c r="E1139" t="str">
        <f>IF($B1139="A","",IFERROR(VLOOKUP($C1139,Elster!$I$5:$M$148,3,FALSE),$C1139))</f>
        <v/>
      </c>
      <c r="F1139">
        <f t="shared" si="35"/>
        <v>0</v>
      </c>
      <c r="G1139" s="2">
        <f t="shared" si="36"/>
        <v>0</v>
      </c>
    </row>
    <row r="1140" spans="1:7" x14ac:dyDescent="0.35">
      <c r="A1140">
        <v>69.467703</v>
      </c>
      <c r="B1140" t="s">
        <v>7317</v>
      </c>
      <c r="C1140" s="1" t="s">
        <v>7342</v>
      </c>
      <c r="D1140" t="str">
        <f>IF($B1140="B","",IFERROR(VLOOKUP($C1140,Elster!$I$5:$M$148,3,FALSE),$C1140))</f>
        <v/>
      </c>
      <c r="E1140" t="str">
        <f>IF($B1140="A","",IFERROR(VLOOKUP($C1140,Elster!$I$5:$M$148,3,FALSE),$C1140))</f>
        <v xml:space="preserve">   "MISCHERLAUFZEIT"                                  </v>
      </c>
      <c r="F1140">
        <f t="shared" si="35"/>
        <v>44</v>
      </c>
      <c r="G1140" s="2">
        <f t="shared" si="36"/>
        <v>4.9999999999954525E-3</v>
      </c>
    </row>
    <row r="1141" spans="1:7" x14ac:dyDescent="0.35">
      <c r="A1141">
        <v>69.467703</v>
      </c>
      <c r="B1141" t="s">
        <v>7319</v>
      </c>
      <c r="C1141" s="1" t="s">
        <v>7342</v>
      </c>
      <c r="D1141" t="str">
        <f>IF($B1141="B","",IFERROR(VLOOKUP($C1141,Elster!$I$5:$M$148,3,FALSE),$C1141))</f>
        <v xml:space="preserve">   "MISCHERLAUFZEIT"                                  </v>
      </c>
      <c r="E1141" t="str">
        <f>IF($B1141="A","",IFERROR(VLOOKUP($C1141,Elster!$I$5:$M$148,3,FALSE),$C1141))</f>
        <v/>
      </c>
      <c r="F1141">
        <f t="shared" si="35"/>
        <v>44</v>
      </c>
      <c r="G1141" s="2">
        <f t="shared" si="36"/>
        <v>0</v>
      </c>
    </row>
    <row r="1142" spans="1:7" x14ac:dyDescent="0.35">
      <c r="A1142">
        <v>70.548883000000004</v>
      </c>
      <c r="B1142" t="s">
        <v>7317</v>
      </c>
      <c r="C1142" s="1" t="s">
        <v>7318</v>
      </c>
      <c r="D1142" t="str">
        <f>IF($B1142="B","",IFERROR(VLOOKUP($C1142,Elster!$I$5:$M$148,3,FALSE),$C1142))</f>
        <v/>
      </c>
      <c r="E1142" t="str">
        <f>IF($B1142="A","",IFERROR(VLOOKUP($C1142,Elster!$I$5:$M$148,3,FALSE),$C1142))</f>
        <v xml:space="preserve">   "SAMMLERISTTEMP"                                   </v>
      </c>
      <c r="F1142">
        <f t="shared" si="35"/>
        <v>13</v>
      </c>
      <c r="G1142" s="2">
        <f t="shared" si="36"/>
        <v>1.0811800000000034</v>
      </c>
    </row>
    <row r="1143" spans="1:7" x14ac:dyDescent="0.35">
      <c r="A1143">
        <v>70.548883000000004</v>
      </c>
      <c r="B1143" t="s">
        <v>7319</v>
      </c>
      <c r="C1143" s="1" t="s">
        <v>7318</v>
      </c>
      <c r="D1143" t="str">
        <f>IF($B1143="B","",IFERROR(VLOOKUP($C1143,Elster!$I$5:$M$148,3,FALSE),$C1143))</f>
        <v xml:space="preserve">   "SAMMLERISTTEMP"                                   </v>
      </c>
      <c r="E1143" t="str">
        <f>IF($B1143="A","",IFERROR(VLOOKUP($C1143,Elster!$I$5:$M$148,3,FALSE),$C1143))</f>
        <v/>
      </c>
      <c r="F1143">
        <f t="shared" si="35"/>
        <v>13</v>
      </c>
      <c r="G1143" s="2">
        <f t="shared" si="36"/>
        <v>0</v>
      </c>
    </row>
    <row r="1144" spans="1:7" x14ac:dyDescent="0.35">
      <c r="A1144">
        <v>70.553882000000002</v>
      </c>
      <c r="B1144" t="s">
        <v>7317</v>
      </c>
      <c r="C1144" s="1" t="s">
        <v>7320</v>
      </c>
      <c r="D1144" t="str">
        <f>IF($B1144="B","",IFERROR(VLOOKUP($C1144,Elster!$I$5:$M$148,3,FALSE),$C1144))</f>
        <v/>
      </c>
      <c r="E1144" t="str">
        <f>IF($B1144="A","",IFERROR(VLOOKUP($C1144,Elster!$I$5:$M$148,3,FALSE),$C1144))</f>
        <v>0x000</v>
      </c>
      <c r="F1144">
        <f t="shared" si="35"/>
        <v>0</v>
      </c>
      <c r="G1144" s="2">
        <f t="shared" si="36"/>
        <v>4.9989999999979773E-3</v>
      </c>
    </row>
    <row r="1145" spans="1:7" x14ac:dyDescent="0.35">
      <c r="A1145">
        <v>70.553882000000002</v>
      </c>
      <c r="B1145" t="s">
        <v>7319</v>
      </c>
      <c r="C1145" s="1" t="s">
        <v>7320</v>
      </c>
      <c r="D1145" t="str">
        <f>IF($B1145="B","",IFERROR(VLOOKUP($C1145,Elster!$I$5:$M$148,3,FALSE),$C1145))</f>
        <v>0x000</v>
      </c>
      <c r="E1145" t="str">
        <f>IF($B1145="A","",IFERROR(VLOOKUP($C1145,Elster!$I$5:$M$148,3,FALSE),$C1145))</f>
        <v/>
      </c>
      <c r="F1145">
        <f t="shared" si="35"/>
        <v>0</v>
      </c>
      <c r="G1145" s="2">
        <f t="shared" si="36"/>
        <v>0</v>
      </c>
    </row>
    <row r="1146" spans="1:7" x14ac:dyDescent="0.35">
      <c r="A1146">
        <v>70.558881999999997</v>
      </c>
      <c r="B1146" t="s">
        <v>7317</v>
      </c>
      <c r="C1146" s="1" t="s">
        <v>7347</v>
      </c>
      <c r="D1146" t="str">
        <f>IF($B1146="B","",IFERROR(VLOOKUP($C1146,Elster!$I$5:$M$148,3,FALSE),$C1146))</f>
        <v/>
      </c>
      <c r="E1146" t="str">
        <f>IF($B1146="A","",IFERROR(VLOOKUP($C1146,Elster!$I$5:$M$148,3,FALSE),$C1146))</f>
        <v xml:space="preserve">   "DATUM"                                            </v>
      </c>
      <c r="F1146">
        <f t="shared" si="35"/>
        <v>10</v>
      </c>
      <c r="G1146" s="2">
        <f t="shared" si="36"/>
        <v>4.9999999999954525E-3</v>
      </c>
    </row>
    <row r="1147" spans="1:7" x14ac:dyDescent="0.35">
      <c r="A1147">
        <v>70.558881999999997</v>
      </c>
      <c r="B1147" t="s">
        <v>7319</v>
      </c>
      <c r="C1147" s="1" t="s">
        <v>7347</v>
      </c>
      <c r="D1147" t="str">
        <f>IF($B1147="B","",IFERROR(VLOOKUP($C1147,Elster!$I$5:$M$148,3,FALSE),$C1147))</f>
        <v xml:space="preserve">   "DATUM"                                            </v>
      </c>
      <c r="E1147" t="str">
        <f>IF($B1147="A","",IFERROR(VLOOKUP($C1147,Elster!$I$5:$M$148,3,FALSE),$C1147))</f>
        <v/>
      </c>
      <c r="F1147">
        <f t="shared" si="35"/>
        <v>10</v>
      </c>
      <c r="G1147" s="2">
        <f t="shared" si="36"/>
        <v>0</v>
      </c>
    </row>
    <row r="1148" spans="1:7" x14ac:dyDescent="0.35">
      <c r="A1148">
        <v>70.563882000000007</v>
      </c>
      <c r="B1148" t="s">
        <v>7317</v>
      </c>
      <c r="C1148" s="1" t="s">
        <v>7321</v>
      </c>
      <c r="D1148" t="str">
        <f>IF($B1148="B","",IFERROR(VLOOKUP($C1148,Elster!$I$5:$M$148,3,FALSE),$C1148))</f>
        <v/>
      </c>
      <c r="E1148" t="str">
        <f>IF($B1148="A","",IFERROR(VLOOKUP($C1148,Elster!$I$5:$M$148,3,FALSE),$C1148))</f>
        <v xml:space="preserve">   "FEHLERMELDUNG"                                    </v>
      </c>
      <c r="F1148">
        <f t="shared" si="35"/>
        <v>1</v>
      </c>
      <c r="G1148" s="2">
        <f t="shared" si="36"/>
        <v>5.0000000000096634E-3</v>
      </c>
    </row>
    <row r="1149" spans="1:7" x14ac:dyDescent="0.35">
      <c r="A1149">
        <v>70.563882000000007</v>
      </c>
      <c r="B1149" t="s">
        <v>7319</v>
      </c>
      <c r="C1149" s="1" t="s">
        <v>7321</v>
      </c>
      <c r="D1149" t="str">
        <f>IF($B1149="B","",IFERROR(VLOOKUP($C1149,Elster!$I$5:$M$148,3,FALSE),$C1149))</f>
        <v xml:space="preserve">   "FEHLERMELDUNG"                                    </v>
      </c>
      <c r="E1149" t="str">
        <f>IF($B1149="A","",IFERROR(VLOOKUP($C1149,Elster!$I$5:$M$148,3,FALSE),$C1149))</f>
        <v/>
      </c>
      <c r="F1149">
        <f t="shared" si="35"/>
        <v>1</v>
      </c>
      <c r="G1149" s="2">
        <f t="shared" si="36"/>
        <v>0</v>
      </c>
    </row>
    <row r="1150" spans="1:7" x14ac:dyDescent="0.35">
      <c r="A1150">
        <v>70.568882000000002</v>
      </c>
      <c r="B1150" t="s">
        <v>7317</v>
      </c>
      <c r="C1150" s="1" t="s">
        <v>7347</v>
      </c>
      <c r="D1150" t="str">
        <f>IF($B1150="B","",IFERROR(VLOOKUP($C1150,Elster!$I$5:$M$148,3,FALSE),$C1150))</f>
        <v/>
      </c>
      <c r="E1150" t="str">
        <f>IF($B1150="A","",IFERROR(VLOOKUP($C1150,Elster!$I$5:$M$148,3,FALSE),$C1150))</f>
        <v xml:space="preserve">   "DATUM"                                            </v>
      </c>
      <c r="F1150">
        <f t="shared" si="35"/>
        <v>10</v>
      </c>
      <c r="G1150" s="2">
        <f t="shared" si="36"/>
        <v>4.9999999999954525E-3</v>
      </c>
    </row>
    <row r="1151" spans="1:7" x14ac:dyDescent="0.35">
      <c r="A1151">
        <v>70.568882000000002</v>
      </c>
      <c r="B1151" t="s">
        <v>7319</v>
      </c>
      <c r="C1151" s="1" t="s">
        <v>7347</v>
      </c>
      <c r="D1151" t="str">
        <f>IF($B1151="B","",IFERROR(VLOOKUP($C1151,Elster!$I$5:$M$148,3,FALSE),$C1151))</f>
        <v xml:space="preserve">   "DATUM"                                            </v>
      </c>
      <c r="E1151" t="str">
        <f>IF($B1151="A","",IFERROR(VLOOKUP($C1151,Elster!$I$5:$M$148,3,FALSE),$C1151))</f>
        <v/>
      </c>
      <c r="F1151">
        <f t="shared" si="35"/>
        <v>10</v>
      </c>
      <c r="G1151" s="2">
        <f t="shared" si="36"/>
        <v>0</v>
      </c>
    </row>
    <row r="1152" spans="1:7" x14ac:dyDescent="0.35">
      <c r="A1152">
        <v>70.573881999999998</v>
      </c>
      <c r="B1152" t="s">
        <v>7317</v>
      </c>
      <c r="C1152" s="1" t="s">
        <v>7322</v>
      </c>
      <c r="D1152" t="str">
        <f>IF($B1152="B","",IFERROR(VLOOKUP($C1152,Elster!$I$5:$M$148,3,FALSE),$C1152))</f>
        <v/>
      </c>
      <c r="E1152" t="str">
        <f>IF($B1152="A","",IFERROR(VLOOKUP($C1152,Elster!$I$5:$M$148,3,FALSE),$C1152))</f>
        <v xml:space="preserve">   "GERAETE_ID"                                       </v>
      </c>
      <c r="F1152">
        <f t="shared" si="35"/>
        <v>11</v>
      </c>
      <c r="G1152" s="2">
        <f t="shared" si="36"/>
        <v>4.9999999999954525E-3</v>
      </c>
    </row>
    <row r="1153" spans="1:7" x14ac:dyDescent="0.35">
      <c r="A1153">
        <v>70.573881999999998</v>
      </c>
      <c r="B1153" t="s">
        <v>7319</v>
      </c>
      <c r="C1153" s="1" t="s">
        <v>7322</v>
      </c>
      <c r="D1153" t="str">
        <f>IF($B1153="B","",IFERROR(VLOOKUP($C1153,Elster!$I$5:$M$148,3,FALSE),$C1153))</f>
        <v xml:space="preserve">   "GERAETE_ID"                                       </v>
      </c>
      <c r="E1153" t="str">
        <f>IF($B1153="A","",IFERROR(VLOOKUP($C1153,Elster!$I$5:$M$148,3,FALSE),$C1153))</f>
        <v/>
      </c>
      <c r="F1153">
        <f t="shared" si="35"/>
        <v>11</v>
      </c>
      <c r="G1153" s="2">
        <f t="shared" si="36"/>
        <v>0</v>
      </c>
    </row>
    <row r="1154" spans="1:7" x14ac:dyDescent="0.35">
      <c r="A1154">
        <v>70.578881999999993</v>
      </c>
      <c r="B1154" t="s">
        <v>7317</v>
      </c>
      <c r="C1154" s="1" t="s">
        <v>7320</v>
      </c>
      <c r="D1154" t="str">
        <f>IF($B1154="B","",IFERROR(VLOOKUP($C1154,Elster!$I$5:$M$148,3,FALSE),$C1154))</f>
        <v/>
      </c>
      <c r="E1154" t="str">
        <f>IF($B1154="A","",IFERROR(VLOOKUP($C1154,Elster!$I$5:$M$148,3,FALSE),$C1154))</f>
        <v>0x000</v>
      </c>
      <c r="F1154">
        <f t="shared" si="35"/>
        <v>0</v>
      </c>
      <c r="G1154" s="2">
        <f t="shared" si="36"/>
        <v>4.9999999999954525E-3</v>
      </c>
    </row>
    <row r="1155" spans="1:7" x14ac:dyDescent="0.35">
      <c r="A1155">
        <v>70.578881999999993</v>
      </c>
      <c r="B1155" t="s">
        <v>7319</v>
      </c>
      <c r="C1155" s="1" t="s">
        <v>7320</v>
      </c>
      <c r="D1155" t="str">
        <f>IF($B1155="B","",IFERROR(VLOOKUP($C1155,Elster!$I$5:$M$148,3,FALSE),$C1155))</f>
        <v>0x000</v>
      </c>
      <c r="E1155" t="str">
        <f>IF($B1155="A","",IFERROR(VLOOKUP($C1155,Elster!$I$5:$M$148,3,FALSE),$C1155))</f>
        <v/>
      </c>
      <c r="F1155">
        <f t="shared" si="35"/>
        <v>0</v>
      </c>
      <c r="G1155" s="2">
        <f t="shared" si="36"/>
        <v>0</v>
      </c>
    </row>
    <row r="1156" spans="1:7" x14ac:dyDescent="0.35">
      <c r="A1156">
        <v>70.583882000000003</v>
      </c>
      <c r="B1156" t="s">
        <v>7319</v>
      </c>
      <c r="C1156" s="1" t="s">
        <v>7320</v>
      </c>
      <c r="D1156" t="str">
        <f>IF($B1156="B","",IFERROR(VLOOKUP($C1156,Elster!$I$5:$M$148,3,FALSE),$C1156))</f>
        <v>0x000</v>
      </c>
      <c r="E1156" t="str">
        <f>IF($B1156="A","",IFERROR(VLOOKUP($C1156,Elster!$I$5:$M$148,3,FALSE),$C1156))</f>
        <v/>
      </c>
      <c r="F1156">
        <f t="shared" ref="F1156:F1219" si="37">HEX2DEC(REPLACE(C1156,1,2,""))</f>
        <v>0</v>
      </c>
      <c r="G1156" s="2">
        <f t="shared" ref="G1156:G1219" si="38">SUBSTITUTE(A1156,"s","")-SUBSTITUTE(A1155,"s","")</f>
        <v>5.0000000000096634E-3</v>
      </c>
    </row>
    <row r="1157" spans="1:7" x14ac:dyDescent="0.35">
      <c r="A1157">
        <v>70.583907999999994</v>
      </c>
      <c r="B1157" t="s">
        <v>7317</v>
      </c>
      <c r="C1157" s="1" t="s">
        <v>7320</v>
      </c>
      <c r="D1157" t="str">
        <f>IF($B1157="B","",IFERROR(VLOOKUP($C1157,Elster!$I$5:$M$148,3,FALSE),$C1157))</f>
        <v/>
      </c>
      <c r="E1157" t="str">
        <f>IF($B1157="A","",IFERROR(VLOOKUP($C1157,Elster!$I$5:$M$148,3,FALSE),$C1157))</f>
        <v>0x000</v>
      </c>
      <c r="F1157">
        <f t="shared" si="37"/>
        <v>0</v>
      </c>
      <c r="G1157" s="2">
        <f t="shared" si="38"/>
        <v>2.5999999991199729E-5</v>
      </c>
    </row>
    <row r="1158" spans="1:7" x14ac:dyDescent="0.35">
      <c r="A1158">
        <v>70.588881999999998</v>
      </c>
      <c r="B1158" t="s">
        <v>7319</v>
      </c>
      <c r="C1158" s="1" t="s">
        <v>7320</v>
      </c>
      <c r="D1158" t="str">
        <f>IF($B1158="B","",IFERROR(VLOOKUP($C1158,Elster!$I$5:$M$148,3,FALSE),$C1158))</f>
        <v>0x000</v>
      </c>
      <c r="E1158" t="str">
        <f>IF($B1158="A","",IFERROR(VLOOKUP($C1158,Elster!$I$5:$M$148,3,FALSE),$C1158))</f>
        <v/>
      </c>
      <c r="F1158">
        <f t="shared" si="37"/>
        <v>0</v>
      </c>
      <c r="G1158" s="2">
        <f t="shared" si="38"/>
        <v>4.9740000000042528E-3</v>
      </c>
    </row>
    <row r="1159" spans="1:7" x14ac:dyDescent="0.35">
      <c r="A1159">
        <v>70.588908000000004</v>
      </c>
      <c r="B1159" t="s">
        <v>7317</v>
      </c>
      <c r="C1159" s="1" t="s">
        <v>7320</v>
      </c>
      <c r="D1159" t="str">
        <f>IF($B1159="B","",IFERROR(VLOOKUP($C1159,Elster!$I$5:$M$148,3,FALSE),$C1159))</f>
        <v/>
      </c>
      <c r="E1159" t="str">
        <f>IF($B1159="A","",IFERROR(VLOOKUP($C1159,Elster!$I$5:$M$148,3,FALSE),$C1159))</f>
        <v>0x000</v>
      </c>
      <c r="F1159">
        <f t="shared" si="37"/>
        <v>0</v>
      </c>
      <c r="G1159" s="2">
        <f t="shared" si="38"/>
        <v>2.6000000005410584E-5</v>
      </c>
    </row>
    <row r="1160" spans="1:7" x14ac:dyDescent="0.35">
      <c r="A1160">
        <v>70.593907999999999</v>
      </c>
      <c r="B1160" t="s">
        <v>7317</v>
      </c>
      <c r="C1160" s="1" t="s">
        <v>7320</v>
      </c>
      <c r="D1160" t="str">
        <f>IF($B1160="B","",IFERROR(VLOOKUP($C1160,Elster!$I$5:$M$148,3,FALSE),$C1160))</f>
        <v/>
      </c>
      <c r="E1160" t="str">
        <f>IF($B1160="A","",IFERROR(VLOOKUP($C1160,Elster!$I$5:$M$148,3,FALSE),$C1160))</f>
        <v>0x000</v>
      </c>
      <c r="F1160">
        <f t="shared" si="37"/>
        <v>0</v>
      </c>
      <c r="G1160" s="2">
        <f t="shared" si="38"/>
        <v>4.9999999999954525E-3</v>
      </c>
    </row>
    <row r="1161" spans="1:7" x14ac:dyDescent="0.35">
      <c r="A1161">
        <v>70.593907999999999</v>
      </c>
      <c r="B1161" t="s">
        <v>7319</v>
      </c>
      <c r="C1161" s="1" t="s">
        <v>7320</v>
      </c>
      <c r="D1161" t="str">
        <f>IF($B1161="B","",IFERROR(VLOOKUP($C1161,Elster!$I$5:$M$148,3,FALSE),$C1161))</f>
        <v>0x000</v>
      </c>
      <c r="E1161" t="str">
        <f>IF($B1161="A","",IFERROR(VLOOKUP($C1161,Elster!$I$5:$M$148,3,FALSE),$C1161))</f>
        <v/>
      </c>
      <c r="F1161">
        <f t="shared" si="37"/>
        <v>0</v>
      </c>
      <c r="G1161" s="2">
        <f t="shared" si="38"/>
        <v>0</v>
      </c>
    </row>
    <row r="1162" spans="1:7" x14ac:dyDescent="0.35">
      <c r="A1162">
        <v>70.598907999999994</v>
      </c>
      <c r="B1162" t="s">
        <v>7317</v>
      </c>
      <c r="C1162" s="1" t="s">
        <v>7320</v>
      </c>
      <c r="D1162" t="str">
        <f>IF($B1162="B","",IFERROR(VLOOKUP($C1162,Elster!$I$5:$M$148,3,FALSE),$C1162))</f>
        <v/>
      </c>
      <c r="E1162" t="str">
        <f>IF($B1162="A","",IFERROR(VLOOKUP($C1162,Elster!$I$5:$M$148,3,FALSE),$C1162))</f>
        <v>0x000</v>
      </c>
      <c r="F1162">
        <f t="shared" si="37"/>
        <v>0</v>
      </c>
      <c r="G1162" s="2">
        <f t="shared" si="38"/>
        <v>4.9999999999954525E-3</v>
      </c>
    </row>
    <row r="1163" spans="1:7" x14ac:dyDescent="0.35">
      <c r="A1163">
        <v>70.598907999999994</v>
      </c>
      <c r="B1163" t="s">
        <v>7319</v>
      </c>
      <c r="C1163" s="1" t="s">
        <v>7320</v>
      </c>
      <c r="D1163" t="str">
        <f>IF($B1163="B","",IFERROR(VLOOKUP($C1163,Elster!$I$5:$M$148,3,FALSE),$C1163))</f>
        <v>0x000</v>
      </c>
      <c r="E1163" t="str">
        <f>IF($B1163="A","",IFERROR(VLOOKUP($C1163,Elster!$I$5:$M$148,3,FALSE),$C1163))</f>
        <v/>
      </c>
      <c r="F1163">
        <f t="shared" si="37"/>
        <v>0</v>
      </c>
      <c r="G1163" s="2">
        <f t="shared" si="38"/>
        <v>0</v>
      </c>
    </row>
    <row r="1164" spans="1:7" x14ac:dyDescent="0.35">
      <c r="A1164">
        <v>70.603908000000004</v>
      </c>
      <c r="B1164" t="s">
        <v>7317</v>
      </c>
      <c r="C1164" s="1" t="s">
        <v>7344</v>
      </c>
      <c r="D1164" t="str">
        <f>IF($B1164="B","",IFERROR(VLOOKUP($C1164,Elster!$I$5:$M$148,3,FALSE),$C1164))</f>
        <v/>
      </c>
      <c r="E1164" t="str">
        <f>IF($B1164="A","",IFERROR(VLOOKUP($C1164,Elster!$I$5:$M$148,3,FALSE),$C1164))</f>
        <v xml:space="preserve">   "MODGRAD"                                          </v>
      </c>
      <c r="F1164">
        <f t="shared" si="37"/>
        <v>45</v>
      </c>
      <c r="G1164" s="2">
        <f t="shared" si="38"/>
        <v>5.0000000000096634E-3</v>
      </c>
    </row>
    <row r="1165" spans="1:7" x14ac:dyDescent="0.35">
      <c r="A1165">
        <v>70.603908000000004</v>
      </c>
      <c r="B1165" t="s">
        <v>7319</v>
      </c>
      <c r="C1165" s="1" t="s">
        <v>7344</v>
      </c>
      <c r="D1165" t="str">
        <f>IF($B1165="B","",IFERROR(VLOOKUP($C1165,Elster!$I$5:$M$148,3,FALSE),$C1165))</f>
        <v xml:space="preserve">   "MODGRAD"                                          </v>
      </c>
      <c r="E1165" t="str">
        <f>IF($B1165="A","",IFERROR(VLOOKUP($C1165,Elster!$I$5:$M$148,3,FALSE),$C1165))</f>
        <v/>
      </c>
      <c r="F1165">
        <f t="shared" si="37"/>
        <v>45</v>
      </c>
      <c r="G1165" s="2">
        <f t="shared" si="38"/>
        <v>0</v>
      </c>
    </row>
    <row r="1166" spans="1:7" x14ac:dyDescent="0.35">
      <c r="A1166">
        <v>71.685503999999995</v>
      </c>
      <c r="B1166" t="s">
        <v>7317</v>
      </c>
      <c r="C1166" s="1" t="s">
        <v>7318</v>
      </c>
      <c r="D1166" t="str">
        <f>IF($B1166="B","",IFERROR(VLOOKUP($C1166,Elster!$I$5:$M$148,3,FALSE),$C1166))</f>
        <v/>
      </c>
      <c r="E1166" t="str">
        <f>IF($B1166="A","",IFERROR(VLOOKUP($C1166,Elster!$I$5:$M$148,3,FALSE),$C1166))</f>
        <v xml:space="preserve">   "SAMMLERISTTEMP"                                   </v>
      </c>
      <c r="F1166">
        <f t="shared" si="37"/>
        <v>13</v>
      </c>
      <c r="G1166" s="2">
        <f t="shared" si="38"/>
        <v>1.0815959999999905</v>
      </c>
    </row>
    <row r="1167" spans="1:7" x14ac:dyDescent="0.35">
      <c r="A1167">
        <v>71.685503999999995</v>
      </c>
      <c r="B1167" t="s">
        <v>7319</v>
      </c>
      <c r="C1167" s="1" t="s">
        <v>7318</v>
      </c>
      <c r="D1167" t="str">
        <f>IF($B1167="B","",IFERROR(VLOOKUP($C1167,Elster!$I$5:$M$148,3,FALSE),$C1167))</f>
        <v xml:space="preserve">   "SAMMLERISTTEMP"                                   </v>
      </c>
      <c r="E1167" t="str">
        <f>IF($B1167="A","",IFERROR(VLOOKUP($C1167,Elster!$I$5:$M$148,3,FALSE),$C1167))</f>
        <v/>
      </c>
      <c r="F1167">
        <f t="shared" si="37"/>
        <v>13</v>
      </c>
      <c r="G1167" s="2">
        <f t="shared" si="38"/>
        <v>0</v>
      </c>
    </row>
    <row r="1168" spans="1:7" x14ac:dyDescent="0.35">
      <c r="A1168">
        <v>71.690504000000004</v>
      </c>
      <c r="B1168" t="s">
        <v>7317</v>
      </c>
      <c r="C1168" s="1" t="s">
        <v>7320</v>
      </c>
      <c r="D1168" t="str">
        <f>IF($B1168="B","",IFERROR(VLOOKUP($C1168,Elster!$I$5:$M$148,3,FALSE),$C1168))</f>
        <v/>
      </c>
      <c r="E1168" t="str">
        <f>IF($B1168="A","",IFERROR(VLOOKUP($C1168,Elster!$I$5:$M$148,3,FALSE),$C1168))</f>
        <v>0x000</v>
      </c>
      <c r="F1168">
        <f t="shared" si="37"/>
        <v>0</v>
      </c>
      <c r="G1168" s="2">
        <f t="shared" si="38"/>
        <v>5.0000000000096634E-3</v>
      </c>
    </row>
    <row r="1169" spans="1:7" x14ac:dyDescent="0.35">
      <c r="A1169">
        <v>71.690504000000004</v>
      </c>
      <c r="B1169" t="s">
        <v>7319</v>
      </c>
      <c r="C1169" s="1" t="s">
        <v>7320</v>
      </c>
      <c r="D1169" t="str">
        <f>IF($B1169="B","",IFERROR(VLOOKUP($C1169,Elster!$I$5:$M$148,3,FALSE),$C1169))</f>
        <v>0x000</v>
      </c>
      <c r="E1169" t="str">
        <f>IF($B1169="A","",IFERROR(VLOOKUP($C1169,Elster!$I$5:$M$148,3,FALSE),$C1169))</f>
        <v/>
      </c>
      <c r="F1169">
        <f t="shared" si="37"/>
        <v>0</v>
      </c>
      <c r="G1169" s="2">
        <f t="shared" si="38"/>
        <v>0</v>
      </c>
    </row>
    <row r="1170" spans="1:7" x14ac:dyDescent="0.35">
      <c r="A1170">
        <v>71.695504</v>
      </c>
      <c r="B1170" t="s">
        <v>7317</v>
      </c>
      <c r="C1170" s="1" t="s">
        <v>7347</v>
      </c>
      <c r="D1170" t="str">
        <f>IF($B1170="B","",IFERROR(VLOOKUP($C1170,Elster!$I$5:$M$148,3,FALSE),$C1170))</f>
        <v/>
      </c>
      <c r="E1170" t="str">
        <f>IF($B1170="A","",IFERROR(VLOOKUP($C1170,Elster!$I$5:$M$148,3,FALSE),$C1170))</f>
        <v xml:space="preserve">   "DATUM"                                            </v>
      </c>
      <c r="F1170">
        <f t="shared" si="37"/>
        <v>10</v>
      </c>
      <c r="G1170" s="2">
        <f t="shared" si="38"/>
        <v>4.9999999999954525E-3</v>
      </c>
    </row>
    <row r="1171" spans="1:7" x14ac:dyDescent="0.35">
      <c r="A1171">
        <v>71.695504</v>
      </c>
      <c r="B1171" t="s">
        <v>7319</v>
      </c>
      <c r="C1171" s="1" t="s">
        <v>7347</v>
      </c>
      <c r="D1171" t="str">
        <f>IF($B1171="B","",IFERROR(VLOOKUP($C1171,Elster!$I$5:$M$148,3,FALSE),$C1171))</f>
        <v xml:space="preserve">   "DATUM"                                            </v>
      </c>
      <c r="E1171" t="str">
        <f>IF($B1171="A","",IFERROR(VLOOKUP($C1171,Elster!$I$5:$M$148,3,FALSE),$C1171))</f>
        <v/>
      </c>
      <c r="F1171">
        <f t="shared" si="37"/>
        <v>10</v>
      </c>
      <c r="G1171" s="2">
        <f t="shared" si="38"/>
        <v>0</v>
      </c>
    </row>
    <row r="1172" spans="1:7" x14ac:dyDescent="0.35">
      <c r="A1172">
        <v>71.700503999999995</v>
      </c>
      <c r="B1172" t="s">
        <v>7319</v>
      </c>
      <c r="C1172" s="1" t="s">
        <v>7321</v>
      </c>
      <c r="D1172" t="str">
        <f>IF($B1172="B","",IFERROR(VLOOKUP($C1172,Elster!$I$5:$M$148,3,FALSE),$C1172))</f>
        <v xml:space="preserve">   "FEHLERMELDUNG"                                    </v>
      </c>
      <c r="E1172" t="str">
        <f>IF($B1172="A","",IFERROR(VLOOKUP($C1172,Elster!$I$5:$M$148,3,FALSE),$C1172))</f>
        <v/>
      </c>
      <c r="F1172">
        <f t="shared" si="37"/>
        <v>1</v>
      </c>
      <c r="G1172" s="2">
        <f t="shared" si="38"/>
        <v>4.9999999999954525E-3</v>
      </c>
    </row>
    <row r="1173" spans="1:7" x14ac:dyDescent="0.35">
      <c r="A1173">
        <v>71.700530000000001</v>
      </c>
      <c r="B1173" t="s">
        <v>7317</v>
      </c>
      <c r="C1173" s="1" t="s">
        <v>7321</v>
      </c>
      <c r="D1173" t="str">
        <f>IF($B1173="B","",IFERROR(VLOOKUP($C1173,Elster!$I$5:$M$148,3,FALSE),$C1173))</f>
        <v/>
      </c>
      <c r="E1173" t="str">
        <f>IF($B1173="A","",IFERROR(VLOOKUP($C1173,Elster!$I$5:$M$148,3,FALSE),$C1173))</f>
        <v xml:space="preserve">   "FEHLERMELDUNG"                                    </v>
      </c>
      <c r="F1173">
        <f t="shared" si="37"/>
        <v>1</v>
      </c>
      <c r="G1173" s="2">
        <f t="shared" si="38"/>
        <v>2.6000000005410584E-5</v>
      </c>
    </row>
    <row r="1174" spans="1:7" x14ac:dyDescent="0.35">
      <c r="A1174">
        <v>71.705504000000005</v>
      </c>
      <c r="B1174" t="s">
        <v>7319</v>
      </c>
      <c r="C1174" s="1" t="s">
        <v>7322</v>
      </c>
      <c r="D1174" t="str">
        <f>IF($B1174="B","",IFERROR(VLOOKUP($C1174,Elster!$I$5:$M$148,3,FALSE),$C1174))</f>
        <v xml:space="preserve">   "GERAETE_ID"                                       </v>
      </c>
      <c r="E1174" t="str">
        <f>IF($B1174="A","",IFERROR(VLOOKUP($C1174,Elster!$I$5:$M$148,3,FALSE),$C1174))</f>
        <v/>
      </c>
      <c r="F1174">
        <f t="shared" si="37"/>
        <v>11</v>
      </c>
      <c r="G1174" s="2">
        <f t="shared" si="38"/>
        <v>4.9740000000042528E-3</v>
      </c>
    </row>
    <row r="1175" spans="1:7" x14ac:dyDescent="0.35">
      <c r="A1175">
        <v>71.705529999999996</v>
      </c>
      <c r="B1175" t="s">
        <v>7317</v>
      </c>
      <c r="C1175" s="1" t="s">
        <v>7322</v>
      </c>
      <c r="D1175" t="str">
        <f>IF($B1175="B","",IFERROR(VLOOKUP($C1175,Elster!$I$5:$M$148,3,FALSE),$C1175))</f>
        <v/>
      </c>
      <c r="E1175" t="str">
        <f>IF($B1175="A","",IFERROR(VLOOKUP($C1175,Elster!$I$5:$M$148,3,FALSE),$C1175))</f>
        <v xml:space="preserve">   "GERAETE_ID"                                       </v>
      </c>
      <c r="F1175">
        <f t="shared" si="37"/>
        <v>11</v>
      </c>
      <c r="G1175" s="2">
        <f t="shared" si="38"/>
        <v>2.5999999991199729E-5</v>
      </c>
    </row>
    <row r="1176" spans="1:7" x14ac:dyDescent="0.35">
      <c r="A1176">
        <v>71.710530000000006</v>
      </c>
      <c r="B1176" t="s">
        <v>7317</v>
      </c>
      <c r="C1176" s="1" t="s">
        <v>7322</v>
      </c>
      <c r="D1176" t="str">
        <f>IF($B1176="B","",IFERROR(VLOOKUP($C1176,Elster!$I$5:$M$148,3,FALSE),$C1176))</f>
        <v/>
      </c>
      <c r="E1176" t="str">
        <f>IF($B1176="A","",IFERROR(VLOOKUP($C1176,Elster!$I$5:$M$148,3,FALSE),$C1176))</f>
        <v xml:space="preserve">   "GERAETE_ID"                                       </v>
      </c>
      <c r="F1176">
        <f t="shared" si="37"/>
        <v>11</v>
      </c>
      <c r="G1176" s="2">
        <f t="shared" si="38"/>
        <v>5.0000000000096634E-3</v>
      </c>
    </row>
    <row r="1177" spans="1:7" x14ac:dyDescent="0.35">
      <c r="A1177">
        <v>71.710530000000006</v>
      </c>
      <c r="B1177" t="s">
        <v>7319</v>
      </c>
      <c r="C1177" s="1" t="s">
        <v>7322</v>
      </c>
      <c r="D1177" t="str">
        <f>IF($B1177="B","",IFERROR(VLOOKUP($C1177,Elster!$I$5:$M$148,3,FALSE),$C1177))</f>
        <v xml:space="preserve">   "GERAETE_ID"                                       </v>
      </c>
      <c r="E1177" t="str">
        <f>IF($B1177="A","",IFERROR(VLOOKUP($C1177,Elster!$I$5:$M$148,3,FALSE),$C1177))</f>
        <v/>
      </c>
      <c r="F1177">
        <f t="shared" si="37"/>
        <v>11</v>
      </c>
      <c r="G1177" s="2">
        <f t="shared" si="38"/>
        <v>0</v>
      </c>
    </row>
    <row r="1178" spans="1:7" x14ac:dyDescent="0.35">
      <c r="A1178">
        <v>71.715529000000004</v>
      </c>
      <c r="B1178" t="s">
        <v>7317</v>
      </c>
      <c r="C1178" s="1" t="s">
        <v>7320</v>
      </c>
      <c r="D1178" t="str">
        <f>IF($B1178="B","",IFERROR(VLOOKUP($C1178,Elster!$I$5:$M$148,3,FALSE),$C1178))</f>
        <v/>
      </c>
      <c r="E1178" t="str">
        <f>IF($B1178="A","",IFERROR(VLOOKUP($C1178,Elster!$I$5:$M$148,3,FALSE),$C1178))</f>
        <v>0x000</v>
      </c>
      <c r="F1178">
        <f t="shared" si="37"/>
        <v>0</v>
      </c>
      <c r="G1178" s="2">
        <f t="shared" si="38"/>
        <v>4.9989999999979773E-3</v>
      </c>
    </row>
    <row r="1179" spans="1:7" x14ac:dyDescent="0.35">
      <c r="A1179">
        <v>71.715529000000004</v>
      </c>
      <c r="B1179" t="s">
        <v>7319</v>
      </c>
      <c r="C1179" s="1" t="s">
        <v>7320</v>
      </c>
      <c r="D1179" t="str">
        <f>IF($B1179="B","",IFERROR(VLOOKUP($C1179,Elster!$I$5:$M$148,3,FALSE),$C1179))</f>
        <v>0x000</v>
      </c>
      <c r="E1179" t="str">
        <f>IF($B1179="A","",IFERROR(VLOOKUP($C1179,Elster!$I$5:$M$148,3,FALSE),$C1179))</f>
        <v/>
      </c>
      <c r="F1179">
        <f t="shared" si="37"/>
        <v>0</v>
      </c>
      <c r="G1179" s="2">
        <f t="shared" si="38"/>
        <v>0</v>
      </c>
    </row>
    <row r="1180" spans="1:7" x14ac:dyDescent="0.35">
      <c r="A1180">
        <v>71.720528999999999</v>
      </c>
      <c r="B1180" t="s">
        <v>7317</v>
      </c>
      <c r="C1180" s="1" t="s">
        <v>7320</v>
      </c>
      <c r="D1180" t="str">
        <f>IF($B1180="B","",IFERROR(VLOOKUP($C1180,Elster!$I$5:$M$148,3,FALSE),$C1180))</f>
        <v/>
      </c>
      <c r="E1180" t="str">
        <f>IF($B1180="A","",IFERROR(VLOOKUP($C1180,Elster!$I$5:$M$148,3,FALSE),$C1180))</f>
        <v>0x000</v>
      </c>
      <c r="F1180">
        <f t="shared" si="37"/>
        <v>0</v>
      </c>
      <c r="G1180" s="2">
        <f t="shared" si="38"/>
        <v>4.9999999999954525E-3</v>
      </c>
    </row>
    <row r="1181" spans="1:7" x14ac:dyDescent="0.35">
      <c r="A1181">
        <v>71.720528999999999</v>
      </c>
      <c r="B1181" t="s">
        <v>7319</v>
      </c>
      <c r="C1181" s="1" t="s">
        <v>7320</v>
      </c>
      <c r="D1181" t="str">
        <f>IF($B1181="B","",IFERROR(VLOOKUP($C1181,Elster!$I$5:$M$148,3,FALSE),$C1181))</f>
        <v>0x000</v>
      </c>
      <c r="E1181" t="str">
        <f>IF($B1181="A","",IFERROR(VLOOKUP($C1181,Elster!$I$5:$M$148,3,FALSE),$C1181))</f>
        <v/>
      </c>
      <c r="F1181">
        <f t="shared" si="37"/>
        <v>0</v>
      </c>
      <c r="G1181" s="2">
        <f t="shared" si="38"/>
        <v>0</v>
      </c>
    </row>
    <row r="1182" spans="1:7" x14ac:dyDescent="0.35">
      <c r="A1182">
        <v>71.725528999999995</v>
      </c>
      <c r="B1182" t="s">
        <v>7317</v>
      </c>
      <c r="C1182" s="1" t="s">
        <v>7320</v>
      </c>
      <c r="D1182" t="str">
        <f>IF($B1182="B","",IFERROR(VLOOKUP($C1182,Elster!$I$5:$M$148,3,FALSE),$C1182))</f>
        <v/>
      </c>
      <c r="E1182" t="str">
        <f>IF($B1182="A","",IFERROR(VLOOKUP($C1182,Elster!$I$5:$M$148,3,FALSE),$C1182))</f>
        <v>0x000</v>
      </c>
      <c r="F1182">
        <f t="shared" si="37"/>
        <v>0</v>
      </c>
      <c r="G1182" s="2">
        <f t="shared" si="38"/>
        <v>4.9999999999954525E-3</v>
      </c>
    </row>
    <row r="1183" spans="1:7" x14ac:dyDescent="0.35">
      <c r="A1183">
        <v>71.725528999999995</v>
      </c>
      <c r="B1183" t="s">
        <v>7319</v>
      </c>
      <c r="C1183" s="1" t="s">
        <v>7320</v>
      </c>
      <c r="D1183" t="str">
        <f>IF($B1183="B","",IFERROR(VLOOKUP($C1183,Elster!$I$5:$M$148,3,FALSE),$C1183))</f>
        <v>0x000</v>
      </c>
      <c r="E1183" t="str">
        <f>IF($B1183="A","",IFERROR(VLOOKUP($C1183,Elster!$I$5:$M$148,3,FALSE),$C1183))</f>
        <v/>
      </c>
      <c r="F1183">
        <f t="shared" si="37"/>
        <v>0</v>
      </c>
      <c r="G1183" s="2">
        <f t="shared" si="38"/>
        <v>0</v>
      </c>
    </row>
    <row r="1184" spans="1:7" x14ac:dyDescent="0.35">
      <c r="A1184">
        <v>71.730529000000004</v>
      </c>
      <c r="B1184" t="s">
        <v>7317</v>
      </c>
      <c r="C1184" s="1" t="s">
        <v>7320</v>
      </c>
      <c r="D1184" t="str">
        <f>IF($B1184="B","",IFERROR(VLOOKUP($C1184,Elster!$I$5:$M$148,3,FALSE),$C1184))</f>
        <v/>
      </c>
      <c r="E1184" t="str">
        <f>IF($B1184="A","",IFERROR(VLOOKUP($C1184,Elster!$I$5:$M$148,3,FALSE),$C1184))</f>
        <v>0x000</v>
      </c>
      <c r="F1184">
        <f t="shared" si="37"/>
        <v>0</v>
      </c>
      <c r="G1184" s="2">
        <f t="shared" si="38"/>
        <v>5.0000000000096634E-3</v>
      </c>
    </row>
    <row r="1185" spans="1:7" x14ac:dyDescent="0.35">
      <c r="A1185">
        <v>71.730529000000004</v>
      </c>
      <c r="B1185" t="s">
        <v>7319</v>
      </c>
      <c r="C1185" s="1" t="s">
        <v>7320</v>
      </c>
      <c r="D1185" t="str">
        <f>IF($B1185="B","",IFERROR(VLOOKUP($C1185,Elster!$I$5:$M$148,3,FALSE),$C1185))</f>
        <v>0x000</v>
      </c>
      <c r="E1185" t="str">
        <f>IF($B1185="A","",IFERROR(VLOOKUP($C1185,Elster!$I$5:$M$148,3,FALSE),$C1185))</f>
        <v/>
      </c>
      <c r="F1185">
        <f t="shared" si="37"/>
        <v>0</v>
      </c>
      <c r="G1185" s="2">
        <f t="shared" si="38"/>
        <v>0</v>
      </c>
    </row>
    <row r="1186" spans="1:7" x14ac:dyDescent="0.35">
      <c r="A1186">
        <v>71.735529</v>
      </c>
      <c r="B1186" t="s">
        <v>7317</v>
      </c>
      <c r="C1186" s="1" t="s">
        <v>7320</v>
      </c>
      <c r="D1186" t="str">
        <f>IF($B1186="B","",IFERROR(VLOOKUP($C1186,Elster!$I$5:$M$148,3,FALSE),$C1186))</f>
        <v/>
      </c>
      <c r="E1186" t="str">
        <f>IF($B1186="A","",IFERROR(VLOOKUP($C1186,Elster!$I$5:$M$148,3,FALSE),$C1186))</f>
        <v>0x000</v>
      </c>
      <c r="F1186">
        <f t="shared" si="37"/>
        <v>0</v>
      </c>
      <c r="G1186" s="2">
        <f t="shared" si="38"/>
        <v>4.9999999999954525E-3</v>
      </c>
    </row>
    <row r="1187" spans="1:7" x14ac:dyDescent="0.35">
      <c r="A1187">
        <v>71.735529</v>
      </c>
      <c r="B1187" t="s">
        <v>7319</v>
      </c>
      <c r="C1187" s="1" t="s">
        <v>7320</v>
      </c>
      <c r="D1187" t="str">
        <f>IF($B1187="B","",IFERROR(VLOOKUP($C1187,Elster!$I$5:$M$148,3,FALSE),$C1187))</f>
        <v>0x000</v>
      </c>
      <c r="E1187" t="str">
        <f>IF($B1187="A","",IFERROR(VLOOKUP($C1187,Elster!$I$5:$M$148,3,FALSE),$C1187))</f>
        <v/>
      </c>
      <c r="F1187">
        <f t="shared" si="37"/>
        <v>0</v>
      </c>
      <c r="G1187" s="2">
        <f t="shared" si="38"/>
        <v>0</v>
      </c>
    </row>
    <row r="1188" spans="1:7" x14ac:dyDescent="0.35">
      <c r="A1188">
        <v>71.740528999999995</v>
      </c>
      <c r="B1188" t="s">
        <v>7317</v>
      </c>
      <c r="C1188" s="1" t="s">
        <v>7346</v>
      </c>
      <c r="D1188" t="str">
        <f>IF($B1188="B","",IFERROR(VLOOKUP($C1188,Elster!$I$5:$M$148,3,FALSE),$C1188))</f>
        <v/>
      </c>
      <c r="E1188" t="str">
        <f>IF($B1188="A","",IFERROR(VLOOKUP($C1188,Elster!$I$5:$M$148,3,FALSE),$C1188))</f>
        <v xml:space="preserve">   "KESSELUEBERHOEHUNG_WW"                            </v>
      </c>
      <c r="F1188">
        <f t="shared" si="37"/>
        <v>46</v>
      </c>
      <c r="G1188" s="2">
        <f t="shared" si="38"/>
        <v>4.9999999999954525E-3</v>
      </c>
    </row>
    <row r="1189" spans="1:7" x14ac:dyDescent="0.35">
      <c r="A1189">
        <v>71.740528999999995</v>
      </c>
      <c r="B1189" t="s">
        <v>7319</v>
      </c>
      <c r="C1189" s="1" t="s">
        <v>7346</v>
      </c>
      <c r="D1189" t="str">
        <f>IF($B1189="B","",IFERROR(VLOOKUP($C1189,Elster!$I$5:$M$148,3,FALSE),$C1189))</f>
        <v xml:space="preserve">   "KESSELUEBERHOEHUNG_WW"                            </v>
      </c>
      <c r="E1189" t="str">
        <f>IF($B1189="A","",IFERROR(VLOOKUP($C1189,Elster!$I$5:$M$148,3,FALSE),$C1189))</f>
        <v/>
      </c>
      <c r="F1189">
        <f t="shared" si="37"/>
        <v>46</v>
      </c>
      <c r="G1189" s="2">
        <f t="shared" si="38"/>
        <v>0</v>
      </c>
    </row>
    <row r="1190" spans="1:7" x14ac:dyDescent="0.35">
      <c r="A1190">
        <v>72.820485000000005</v>
      </c>
      <c r="B1190" t="s">
        <v>7317</v>
      </c>
      <c r="C1190" s="1" t="s">
        <v>7318</v>
      </c>
      <c r="D1190" t="str">
        <f>IF($B1190="B","",IFERROR(VLOOKUP($C1190,Elster!$I$5:$M$148,3,FALSE),$C1190))</f>
        <v/>
      </c>
      <c r="E1190" t="str">
        <f>IF($B1190="A","",IFERROR(VLOOKUP($C1190,Elster!$I$5:$M$148,3,FALSE),$C1190))</f>
        <v xml:space="preserve">   "SAMMLERISTTEMP"                                   </v>
      </c>
      <c r="F1190">
        <f t="shared" si="37"/>
        <v>13</v>
      </c>
      <c r="G1190" s="2">
        <f t="shared" si="38"/>
        <v>1.0799560000000099</v>
      </c>
    </row>
    <row r="1191" spans="1:7" x14ac:dyDescent="0.35">
      <c r="A1191">
        <v>72.820485000000005</v>
      </c>
      <c r="B1191" t="s">
        <v>7319</v>
      </c>
      <c r="C1191" s="1" t="s">
        <v>7318</v>
      </c>
      <c r="D1191" t="str">
        <f>IF($B1191="B","",IFERROR(VLOOKUP($C1191,Elster!$I$5:$M$148,3,FALSE),$C1191))</f>
        <v xml:space="preserve">   "SAMMLERISTTEMP"                                   </v>
      </c>
      <c r="E1191" t="str">
        <f>IF($B1191="A","",IFERROR(VLOOKUP($C1191,Elster!$I$5:$M$148,3,FALSE),$C1191))</f>
        <v/>
      </c>
      <c r="F1191">
        <f t="shared" si="37"/>
        <v>13</v>
      </c>
      <c r="G1191" s="2">
        <f t="shared" si="38"/>
        <v>0</v>
      </c>
    </row>
    <row r="1192" spans="1:7" x14ac:dyDescent="0.35">
      <c r="A1192">
        <v>72.825485</v>
      </c>
      <c r="B1192" t="s">
        <v>7319</v>
      </c>
      <c r="C1192" s="1" t="s">
        <v>7320</v>
      </c>
      <c r="D1192" t="str">
        <f>IF($B1192="B","",IFERROR(VLOOKUP($C1192,Elster!$I$5:$M$148,3,FALSE),$C1192))</f>
        <v>0x000</v>
      </c>
      <c r="E1192" t="str">
        <f>IF($B1192="A","",IFERROR(VLOOKUP($C1192,Elster!$I$5:$M$148,3,FALSE),$C1192))</f>
        <v/>
      </c>
      <c r="F1192">
        <f t="shared" si="37"/>
        <v>0</v>
      </c>
      <c r="G1192" s="2">
        <f t="shared" si="38"/>
        <v>4.9999999999954525E-3</v>
      </c>
    </row>
    <row r="1193" spans="1:7" x14ac:dyDescent="0.35">
      <c r="A1193">
        <v>72.825511000000006</v>
      </c>
      <c r="B1193" t="s">
        <v>7317</v>
      </c>
      <c r="C1193" s="1" t="s">
        <v>7320</v>
      </c>
      <c r="D1193" t="str">
        <f>IF($B1193="B","",IFERROR(VLOOKUP($C1193,Elster!$I$5:$M$148,3,FALSE),$C1193))</f>
        <v/>
      </c>
      <c r="E1193" t="str">
        <f>IF($B1193="A","",IFERROR(VLOOKUP($C1193,Elster!$I$5:$M$148,3,FALSE),$C1193))</f>
        <v>0x000</v>
      </c>
      <c r="F1193">
        <f t="shared" si="37"/>
        <v>0</v>
      </c>
      <c r="G1193" s="2">
        <f t="shared" si="38"/>
        <v>2.6000000005410584E-5</v>
      </c>
    </row>
    <row r="1194" spans="1:7" x14ac:dyDescent="0.35">
      <c r="A1194">
        <v>72.830511000000001</v>
      </c>
      <c r="B1194" t="s">
        <v>7317</v>
      </c>
      <c r="C1194" s="1" t="s">
        <v>7347</v>
      </c>
      <c r="D1194" t="str">
        <f>IF($B1194="B","",IFERROR(VLOOKUP($C1194,Elster!$I$5:$M$148,3,FALSE),$C1194))</f>
        <v/>
      </c>
      <c r="E1194" t="str">
        <f>IF($B1194="A","",IFERROR(VLOOKUP($C1194,Elster!$I$5:$M$148,3,FALSE),$C1194))</f>
        <v xml:space="preserve">   "DATUM"                                            </v>
      </c>
      <c r="F1194">
        <f t="shared" si="37"/>
        <v>10</v>
      </c>
      <c r="G1194" s="2">
        <f t="shared" si="38"/>
        <v>4.9999999999954525E-3</v>
      </c>
    </row>
    <row r="1195" spans="1:7" x14ac:dyDescent="0.35">
      <c r="A1195">
        <v>72.830511000000001</v>
      </c>
      <c r="B1195" t="s">
        <v>7319</v>
      </c>
      <c r="C1195" s="1" t="s">
        <v>7347</v>
      </c>
      <c r="D1195" t="str">
        <f>IF($B1195="B","",IFERROR(VLOOKUP($C1195,Elster!$I$5:$M$148,3,FALSE),$C1195))</f>
        <v xml:space="preserve">   "DATUM"                                            </v>
      </c>
      <c r="E1195" t="str">
        <f>IF($B1195="A","",IFERROR(VLOOKUP($C1195,Elster!$I$5:$M$148,3,FALSE),$C1195))</f>
        <v/>
      </c>
      <c r="F1195">
        <f t="shared" si="37"/>
        <v>10</v>
      </c>
      <c r="G1195" s="2">
        <f t="shared" si="38"/>
        <v>0</v>
      </c>
    </row>
    <row r="1196" spans="1:7" x14ac:dyDescent="0.35">
      <c r="A1196">
        <v>72.835509999999999</v>
      </c>
      <c r="B1196" t="s">
        <v>7317</v>
      </c>
      <c r="C1196" s="1" t="s">
        <v>7321</v>
      </c>
      <c r="D1196" t="str">
        <f>IF($B1196="B","",IFERROR(VLOOKUP($C1196,Elster!$I$5:$M$148,3,FALSE),$C1196))</f>
        <v/>
      </c>
      <c r="E1196" t="str">
        <f>IF($B1196="A","",IFERROR(VLOOKUP($C1196,Elster!$I$5:$M$148,3,FALSE),$C1196))</f>
        <v xml:space="preserve">   "FEHLERMELDUNG"                                    </v>
      </c>
      <c r="F1196">
        <f t="shared" si="37"/>
        <v>1</v>
      </c>
      <c r="G1196" s="2">
        <f t="shared" si="38"/>
        <v>4.9989999999979773E-3</v>
      </c>
    </row>
    <row r="1197" spans="1:7" x14ac:dyDescent="0.35">
      <c r="A1197">
        <v>72.835510999999997</v>
      </c>
      <c r="B1197" t="s">
        <v>7319</v>
      </c>
      <c r="C1197" s="1" t="s">
        <v>7321</v>
      </c>
      <c r="D1197" t="str">
        <f>IF($B1197="B","",IFERROR(VLOOKUP($C1197,Elster!$I$5:$M$148,3,FALSE),$C1197))</f>
        <v xml:space="preserve">   "FEHLERMELDUNG"                                    </v>
      </c>
      <c r="E1197" t="str">
        <f>IF($B1197="A","",IFERROR(VLOOKUP($C1197,Elster!$I$5:$M$148,3,FALSE),$C1197))</f>
        <v/>
      </c>
      <c r="F1197">
        <f t="shared" si="37"/>
        <v>1</v>
      </c>
      <c r="G1197" s="2">
        <f t="shared" si="38"/>
        <v>9.9999999747524271E-7</v>
      </c>
    </row>
    <row r="1198" spans="1:7" x14ac:dyDescent="0.35">
      <c r="A1198">
        <v>72.840509999999995</v>
      </c>
      <c r="B1198" t="s">
        <v>7317</v>
      </c>
      <c r="C1198" s="1" t="s">
        <v>7327</v>
      </c>
      <c r="D1198" t="str">
        <f>IF($B1198="B","",IFERROR(VLOOKUP($C1198,Elster!$I$5:$M$148,3,FALSE),$C1198))</f>
        <v/>
      </c>
      <c r="E1198" t="str">
        <f>IF($B1198="A","",IFERROR(VLOOKUP($C1198,Elster!$I$5:$M$148,3,FALSE),$C1198))</f>
        <v xml:space="preserve">   "AUSSENTEMP"                                       </v>
      </c>
      <c r="F1198">
        <f t="shared" si="37"/>
        <v>12</v>
      </c>
      <c r="G1198" s="2">
        <f t="shared" si="38"/>
        <v>4.9989999999979773E-3</v>
      </c>
    </row>
    <row r="1199" spans="1:7" x14ac:dyDescent="0.35">
      <c r="A1199">
        <v>72.840509999999995</v>
      </c>
      <c r="B1199" t="s">
        <v>7319</v>
      </c>
      <c r="C1199" s="1" t="s">
        <v>7327</v>
      </c>
      <c r="D1199" t="str">
        <f>IF($B1199="B","",IFERROR(VLOOKUP($C1199,Elster!$I$5:$M$148,3,FALSE),$C1199))</f>
        <v xml:space="preserve">   "AUSSENTEMP"                                       </v>
      </c>
      <c r="E1199" t="str">
        <f>IF($B1199="A","",IFERROR(VLOOKUP($C1199,Elster!$I$5:$M$148,3,FALSE),$C1199))</f>
        <v/>
      </c>
      <c r="F1199">
        <f t="shared" si="37"/>
        <v>12</v>
      </c>
      <c r="G1199" s="2">
        <f t="shared" si="38"/>
        <v>0</v>
      </c>
    </row>
    <row r="1200" spans="1:7" x14ac:dyDescent="0.35">
      <c r="A1200">
        <v>72.845510000000004</v>
      </c>
      <c r="B1200" t="s">
        <v>7317</v>
      </c>
      <c r="C1200" s="1" t="s">
        <v>7322</v>
      </c>
      <c r="D1200" t="str">
        <f>IF($B1200="B","",IFERROR(VLOOKUP($C1200,Elster!$I$5:$M$148,3,FALSE),$C1200))</f>
        <v/>
      </c>
      <c r="E1200" t="str">
        <f>IF($B1200="A","",IFERROR(VLOOKUP($C1200,Elster!$I$5:$M$148,3,FALSE),$C1200))</f>
        <v xml:space="preserve">   "GERAETE_ID"                                       </v>
      </c>
      <c r="F1200">
        <f t="shared" si="37"/>
        <v>11</v>
      </c>
      <c r="G1200" s="2">
        <f t="shared" si="38"/>
        <v>5.0000000000096634E-3</v>
      </c>
    </row>
    <row r="1201" spans="1:7" x14ac:dyDescent="0.35">
      <c r="A1201">
        <v>72.845510000000004</v>
      </c>
      <c r="B1201" t="s">
        <v>7319</v>
      </c>
      <c r="C1201" s="1" t="s">
        <v>7322</v>
      </c>
      <c r="D1201" t="str">
        <f>IF($B1201="B","",IFERROR(VLOOKUP($C1201,Elster!$I$5:$M$148,3,FALSE),$C1201))</f>
        <v xml:space="preserve">   "GERAETE_ID"                                       </v>
      </c>
      <c r="E1201" t="str">
        <f>IF($B1201="A","",IFERROR(VLOOKUP($C1201,Elster!$I$5:$M$148,3,FALSE),$C1201))</f>
        <v/>
      </c>
      <c r="F1201">
        <f t="shared" si="37"/>
        <v>11</v>
      </c>
      <c r="G1201" s="2">
        <f t="shared" si="38"/>
        <v>0</v>
      </c>
    </row>
    <row r="1202" spans="1:7" x14ac:dyDescent="0.35">
      <c r="A1202">
        <v>72.85051</v>
      </c>
      <c r="B1202" t="s">
        <v>7317</v>
      </c>
      <c r="C1202" s="1" t="s">
        <v>7320</v>
      </c>
      <c r="D1202" t="str">
        <f>IF($B1202="B","",IFERROR(VLOOKUP($C1202,Elster!$I$5:$M$148,3,FALSE),$C1202))</f>
        <v/>
      </c>
      <c r="E1202" t="str">
        <f>IF($B1202="A","",IFERROR(VLOOKUP($C1202,Elster!$I$5:$M$148,3,FALSE),$C1202))</f>
        <v>0x000</v>
      </c>
      <c r="F1202">
        <f t="shared" si="37"/>
        <v>0</v>
      </c>
      <c r="G1202" s="2">
        <f t="shared" si="38"/>
        <v>4.9999999999954525E-3</v>
      </c>
    </row>
    <row r="1203" spans="1:7" x14ac:dyDescent="0.35">
      <c r="A1203">
        <v>72.85051</v>
      </c>
      <c r="B1203" t="s">
        <v>7319</v>
      </c>
      <c r="C1203" s="1" t="s">
        <v>7320</v>
      </c>
      <c r="D1203" t="str">
        <f>IF($B1203="B","",IFERROR(VLOOKUP($C1203,Elster!$I$5:$M$148,3,FALSE),$C1203))</f>
        <v>0x000</v>
      </c>
      <c r="E1203" t="str">
        <f>IF($B1203="A","",IFERROR(VLOOKUP($C1203,Elster!$I$5:$M$148,3,FALSE),$C1203))</f>
        <v/>
      </c>
      <c r="F1203">
        <f t="shared" si="37"/>
        <v>0</v>
      </c>
      <c r="G1203" s="2">
        <f t="shared" si="38"/>
        <v>0</v>
      </c>
    </row>
    <row r="1204" spans="1:7" x14ac:dyDescent="0.35">
      <c r="A1204">
        <v>72.855509999999995</v>
      </c>
      <c r="B1204" t="s">
        <v>7317</v>
      </c>
      <c r="C1204" s="1" t="s">
        <v>7320</v>
      </c>
      <c r="D1204" t="str">
        <f>IF($B1204="B","",IFERROR(VLOOKUP($C1204,Elster!$I$5:$M$148,3,FALSE),$C1204))</f>
        <v/>
      </c>
      <c r="E1204" t="str">
        <f>IF($B1204="A","",IFERROR(VLOOKUP($C1204,Elster!$I$5:$M$148,3,FALSE),$C1204))</f>
        <v>0x000</v>
      </c>
      <c r="F1204">
        <f t="shared" si="37"/>
        <v>0</v>
      </c>
      <c r="G1204" s="2">
        <f t="shared" si="38"/>
        <v>4.9999999999954525E-3</v>
      </c>
    </row>
    <row r="1205" spans="1:7" x14ac:dyDescent="0.35">
      <c r="A1205">
        <v>72.855509999999995</v>
      </c>
      <c r="B1205" t="s">
        <v>7319</v>
      </c>
      <c r="C1205" s="1" t="s">
        <v>7320</v>
      </c>
      <c r="D1205" t="str">
        <f>IF($B1205="B","",IFERROR(VLOOKUP($C1205,Elster!$I$5:$M$148,3,FALSE),$C1205))</f>
        <v>0x000</v>
      </c>
      <c r="E1205" t="str">
        <f>IF($B1205="A","",IFERROR(VLOOKUP($C1205,Elster!$I$5:$M$148,3,FALSE),$C1205))</f>
        <v/>
      </c>
      <c r="F1205">
        <f t="shared" si="37"/>
        <v>0</v>
      </c>
      <c r="G1205" s="2">
        <f t="shared" si="38"/>
        <v>0</v>
      </c>
    </row>
    <row r="1206" spans="1:7" x14ac:dyDescent="0.35">
      <c r="A1206">
        <v>72.860510000000005</v>
      </c>
      <c r="B1206" t="s">
        <v>7317</v>
      </c>
      <c r="C1206" s="1" t="s">
        <v>7320</v>
      </c>
      <c r="D1206" t="str">
        <f>IF($B1206="B","",IFERROR(VLOOKUP($C1206,Elster!$I$5:$M$148,3,FALSE),$C1206))</f>
        <v/>
      </c>
      <c r="E1206" t="str">
        <f>IF($B1206="A","",IFERROR(VLOOKUP($C1206,Elster!$I$5:$M$148,3,FALSE),$C1206))</f>
        <v>0x000</v>
      </c>
      <c r="F1206">
        <f t="shared" si="37"/>
        <v>0</v>
      </c>
      <c r="G1206" s="2">
        <f t="shared" si="38"/>
        <v>5.0000000000096634E-3</v>
      </c>
    </row>
    <row r="1207" spans="1:7" x14ac:dyDescent="0.35">
      <c r="A1207">
        <v>72.860510000000005</v>
      </c>
      <c r="B1207" t="s">
        <v>7319</v>
      </c>
      <c r="C1207" s="1" t="s">
        <v>7320</v>
      </c>
      <c r="D1207" t="str">
        <f>IF($B1207="B","",IFERROR(VLOOKUP($C1207,Elster!$I$5:$M$148,3,FALSE),$C1207))</f>
        <v>0x000</v>
      </c>
      <c r="E1207" t="str">
        <f>IF($B1207="A","",IFERROR(VLOOKUP($C1207,Elster!$I$5:$M$148,3,FALSE),$C1207))</f>
        <v/>
      </c>
      <c r="F1207">
        <f t="shared" si="37"/>
        <v>0</v>
      </c>
      <c r="G1207" s="2">
        <f t="shared" si="38"/>
        <v>0</v>
      </c>
    </row>
    <row r="1208" spans="1:7" x14ac:dyDescent="0.35">
      <c r="A1208">
        <v>72.86551</v>
      </c>
      <c r="B1208" t="s">
        <v>7319</v>
      </c>
      <c r="C1208" s="1" t="s">
        <v>7320</v>
      </c>
      <c r="D1208" t="str">
        <f>IF($B1208="B","",IFERROR(VLOOKUP($C1208,Elster!$I$5:$M$148,3,FALSE),$C1208))</f>
        <v>0x000</v>
      </c>
      <c r="E1208" t="str">
        <f>IF($B1208="A","",IFERROR(VLOOKUP($C1208,Elster!$I$5:$M$148,3,FALSE),$C1208))</f>
        <v/>
      </c>
      <c r="F1208">
        <f t="shared" si="37"/>
        <v>0</v>
      </c>
      <c r="G1208" s="2">
        <f t="shared" si="38"/>
        <v>4.9999999999954525E-3</v>
      </c>
    </row>
    <row r="1209" spans="1:7" x14ac:dyDescent="0.35">
      <c r="A1209">
        <v>72.865536000000006</v>
      </c>
      <c r="B1209" t="s">
        <v>7317</v>
      </c>
      <c r="C1209" s="1" t="s">
        <v>7320</v>
      </c>
      <c r="D1209" t="str">
        <f>IF($B1209="B","",IFERROR(VLOOKUP($C1209,Elster!$I$5:$M$148,3,FALSE),$C1209))</f>
        <v/>
      </c>
      <c r="E1209" t="str">
        <f>IF($B1209="A","",IFERROR(VLOOKUP($C1209,Elster!$I$5:$M$148,3,FALSE),$C1209))</f>
        <v>0x000</v>
      </c>
      <c r="F1209">
        <f t="shared" si="37"/>
        <v>0</v>
      </c>
      <c r="G1209" s="2">
        <f t="shared" si="38"/>
        <v>2.6000000005410584E-5</v>
      </c>
    </row>
    <row r="1210" spans="1:7" x14ac:dyDescent="0.35">
      <c r="A1210">
        <v>72.870536000000001</v>
      </c>
      <c r="B1210" t="s">
        <v>7317</v>
      </c>
      <c r="C1210" s="1" t="s">
        <v>7320</v>
      </c>
      <c r="D1210" t="str">
        <f>IF($B1210="B","",IFERROR(VLOOKUP($C1210,Elster!$I$5:$M$148,3,FALSE),$C1210))</f>
        <v/>
      </c>
      <c r="E1210" t="str">
        <f>IF($B1210="A","",IFERROR(VLOOKUP($C1210,Elster!$I$5:$M$148,3,FALSE),$C1210))</f>
        <v>0x000</v>
      </c>
      <c r="F1210">
        <f t="shared" si="37"/>
        <v>0</v>
      </c>
      <c r="G1210" s="2">
        <f t="shared" si="38"/>
        <v>4.9999999999954525E-3</v>
      </c>
    </row>
    <row r="1211" spans="1:7" x14ac:dyDescent="0.35">
      <c r="A1211">
        <v>72.870536000000001</v>
      </c>
      <c r="B1211" t="s">
        <v>7319</v>
      </c>
      <c r="C1211" s="1" t="s">
        <v>7320</v>
      </c>
      <c r="D1211" t="str">
        <f>IF($B1211="B","",IFERROR(VLOOKUP($C1211,Elster!$I$5:$M$148,3,FALSE),$C1211))</f>
        <v>0x000</v>
      </c>
      <c r="E1211" t="str">
        <f>IF($B1211="A","",IFERROR(VLOOKUP($C1211,Elster!$I$5:$M$148,3,FALSE),$C1211))</f>
        <v/>
      </c>
      <c r="F1211">
        <f t="shared" si="37"/>
        <v>0</v>
      </c>
      <c r="G1211" s="2">
        <f t="shared" si="38"/>
        <v>0</v>
      </c>
    </row>
    <row r="1212" spans="1:7" x14ac:dyDescent="0.35">
      <c r="A1212">
        <v>72.875535999999997</v>
      </c>
      <c r="B1212" t="s">
        <v>7317</v>
      </c>
      <c r="C1212" s="1" t="s">
        <v>7348</v>
      </c>
      <c r="D1212" t="str">
        <f>IF($B1212="B","",IFERROR(VLOOKUP($C1212,Elster!$I$5:$M$148,3,FALSE),$C1212))</f>
        <v/>
      </c>
      <c r="E1212" t="str">
        <f>IF($B1212="A","",IFERROR(VLOOKUP($C1212,Elster!$I$5:$M$148,3,FALSE),$C1212))</f>
        <v xml:space="preserve">   "STAENDIGE_MINIMALBEGRENZUNG"                      </v>
      </c>
      <c r="F1212">
        <f t="shared" si="37"/>
        <v>47</v>
      </c>
      <c r="G1212" s="2">
        <f t="shared" si="38"/>
        <v>4.9999999999954525E-3</v>
      </c>
    </row>
    <row r="1213" spans="1:7" x14ac:dyDescent="0.35">
      <c r="A1213">
        <v>72.875535999999997</v>
      </c>
      <c r="B1213" t="s">
        <v>7319</v>
      </c>
      <c r="C1213" s="1" t="s">
        <v>7348</v>
      </c>
      <c r="D1213" t="str">
        <f>IF($B1213="B","",IFERROR(VLOOKUP($C1213,Elster!$I$5:$M$148,3,FALSE),$C1213))</f>
        <v xml:space="preserve">   "STAENDIGE_MINIMALBEGRENZUNG"                      </v>
      </c>
      <c r="E1213" t="str">
        <f>IF($B1213="A","",IFERROR(VLOOKUP($C1213,Elster!$I$5:$M$148,3,FALSE),$C1213))</f>
        <v/>
      </c>
      <c r="F1213">
        <f t="shared" si="37"/>
        <v>47</v>
      </c>
      <c r="G1213" s="2">
        <f t="shared" si="38"/>
        <v>0</v>
      </c>
    </row>
    <row r="1214" spans="1:7" x14ac:dyDescent="0.35">
      <c r="A1214">
        <v>73.956715000000003</v>
      </c>
      <c r="B1214" t="s">
        <v>7317</v>
      </c>
      <c r="C1214" s="1" t="s">
        <v>7318</v>
      </c>
      <c r="D1214" t="str">
        <f>IF($B1214="B","",IFERROR(VLOOKUP($C1214,Elster!$I$5:$M$148,3,FALSE),$C1214))</f>
        <v/>
      </c>
      <c r="E1214" t="str">
        <f>IF($B1214="A","",IFERROR(VLOOKUP($C1214,Elster!$I$5:$M$148,3,FALSE),$C1214))</f>
        <v xml:space="preserve">   "SAMMLERISTTEMP"                                   </v>
      </c>
      <c r="F1214">
        <f t="shared" si="37"/>
        <v>13</v>
      </c>
      <c r="G1214" s="2">
        <f t="shared" si="38"/>
        <v>1.0811790000000059</v>
      </c>
    </row>
    <row r="1215" spans="1:7" x14ac:dyDescent="0.35">
      <c r="A1215">
        <v>73.956716</v>
      </c>
      <c r="B1215" t="s">
        <v>7319</v>
      </c>
      <c r="C1215" s="1" t="s">
        <v>7318</v>
      </c>
      <c r="D1215" t="str">
        <f>IF($B1215="B","",IFERROR(VLOOKUP($C1215,Elster!$I$5:$M$148,3,FALSE),$C1215))</f>
        <v xml:space="preserve">   "SAMMLERISTTEMP"                                   </v>
      </c>
      <c r="E1215" t="str">
        <f>IF($B1215="A","",IFERROR(VLOOKUP($C1215,Elster!$I$5:$M$148,3,FALSE),$C1215))</f>
        <v/>
      </c>
      <c r="F1215">
        <f t="shared" si="37"/>
        <v>13</v>
      </c>
      <c r="G1215" s="2">
        <f t="shared" si="38"/>
        <v>9.9999999747524271E-7</v>
      </c>
    </row>
    <row r="1216" spans="1:7" x14ac:dyDescent="0.35">
      <c r="A1216">
        <v>73.961714999999998</v>
      </c>
      <c r="B1216" t="s">
        <v>7317</v>
      </c>
      <c r="C1216" s="1" t="s">
        <v>7320</v>
      </c>
      <c r="D1216" t="str">
        <f>IF($B1216="B","",IFERROR(VLOOKUP($C1216,Elster!$I$5:$M$148,3,FALSE),$C1216))</f>
        <v/>
      </c>
      <c r="E1216" t="str">
        <f>IF($B1216="A","",IFERROR(VLOOKUP($C1216,Elster!$I$5:$M$148,3,FALSE),$C1216))</f>
        <v>0x000</v>
      </c>
      <c r="F1216">
        <f t="shared" si="37"/>
        <v>0</v>
      </c>
      <c r="G1216" s="2">
        <f t="shared" si="38"/>
        <v>4.9989999999979773E-3</v>
      </c>
    </row>
    <row r="1217" spans="1:7" x14ac:dyDescent="0.35">
      <c r="A1217">
        <v>73.961714999999998</v>
      </c>
      <c r="B1217" t="s">
        <v>7319</v>
      </c>
      <c r="C1217" s="1" t="s">
        <v>7320</v>
      </c>
      <c r="D1217" t="str">
        <f>IF($B1217="B","",IFERROR(VLOOKUP($C1217,Elster!$I$5:$M$148,3,FALSE),$C1217))</f>
        <v>0x000</v>
      </c>
      <c r="E1217" t="str">
        <f>IF($B1217="A","",IFERROR(VLOOKUP($C1217,Elster!$I$5:$M$148,3,FALSE),$C1217))</f>
        <v/>
      </c>
      <c r="F1217">
        <f t="shared" si="37"/>
        <v>0</v>
      </c>
      <c r="G1217" s="2">
        <f t="shared" si="38"/>
        <v>0</v>
      </c>
    </row>
    <row r="1218" spans="1:7" x14ac:dyDescent="0.35">
      <c r="A1218">
        <v>73.966714999999994</v>
      </c>
      <c r="B1218" t="s">
        <v>7317</v>
      </c>
      <c r="C1218" s="1" t="s">
        <v>7347</v>
      </c>
      <c r="D1218" t="str">
        <f>IF($B1218="B","",IFERROR(VLOOKUP($C1218,Elster!$I$5:$M$148,3,FALSE),$C1218))</f>
        <v/>
      </c>
      <c r="E1218" t="str">
        <f>IF($B1218="A","",IFERROR(VLOOKUP($C1218,Elster!$I$5:$M$148,3,FALSE),$C1218))</f>
        <v xml:space="preserve">   "DATUM"                                            </v>
      </c>
      <c r="F1218">
        <f t="shared" si="37"/>
        <v>10</v>
      </c>
      <c r="G1218" s="2">
        <f t="shared" si="38"/>
        <v>4.9999999999954525E-3</v>
      </c>
    </row>
    <row r="1219" spans="1:7" x14ac:dyDescent="0.35">
      <c r="A1219">
        <v>73.966714999999994</v>
      </c>
      <c r="B1219" t="s">
        <v>7319</v>
      </c>
      <c r="C1219" s="1" t="s">
        <v>7347</v>
      </c>
      <c r="D1219" t="str">
        <f>IF($B1219="B","",IFERROR(VLOOKUP($C1219,Elster!$I$5:$M$148,3,FALSE),$C1219))</f>
        <v xml:space="preserve">   "DATUM"                                            </v>
      </c>
      <c r="E1219" t="str">
        <f>IF($B1219="A","",IFERROR(VLOOKUP($C1219,Elster!$I$5:$M$148,3,FALSE),$C1219))</f>
        <v/>
      </c>
      <c r="F1219">
        <f t="shared" si="37"/>
        <v>10</v>
      </c>
      <c r="G1219" s="2">
        <f t="shared" si="38"/>
        <v>0</v>
      </c>
    </row>
    <row r="1220" spans="1:7" x14ac:dyDescent="0.35">
      <c r="A1220">
        <v>73.971740999999994</v>
      </c>
      <c r="B1220" t="s">
        <v>7317</v>
      </c>
      <c r="C1220" s="1" t="s">
        <v>7321</v>
      </c>
      <c r="D1220" t="str">
        <f>IF($B1220="B","",IFERROR(VLOOKUP($C1220,Elster!$I$5:$M$148,3,FALSE),$C1220))</f>
        <v/>
      </c>
      <c r="E1220" t="str">
        <f>IF($B1220="A","",IFERROR(VLOOKUP($C1220,Elster!$I$5:$M$148,3,FALSE),$C1220))</f>
        <v xml:space="preserve">   "FEHLERMELDUNG"                                    </v>
      </c>
      <c r="F1220">
        <f t="shared" ref="F1220:F1283" si="39">HEX2DEC(REPLACE(C1220,1,2,""))</f>
        <v>1</v>
      </c>
      <c r="G1220" s="2">
        <f t="shared" ref="G1220:G1283" si="40">SUBSTITUTE(A1220,"s","")-SUBSTITUTE(A1219,"s","")</f>
        <v>5.0260000000008631E-3</v>
      </c>
    </row>
    <row r="1221" spans="1:7" x14ac:dyDescent="0.35">
      <c r="A1221">
        <v>73.971740999999994</v>
      </c>
      <c r="B1221" t="s">
        <v>7319</v>
      </c>
      <c r="C1221" s="1" t="s">
        <v>7321</v>
      </c>
      <c r="D1221" t="str">
        <f>IF($B1221="B","",IFERROR(VLOOKUP($C1221,Elster!$I$5:$M$148,3,FALSE),$C1221))</f>
        <v xml:space="preserve">   "FEHLERMELDUNG"                                    </v>
      </c>
      <c r="E1221" t="str">
        <f>IF($B1221="A","",IFERROR(VLOOKUP($C1221,Elster!$I$5:$M$148,3,FALSE),$C1221))</f>
        <v/>
      </c>
      <c r="F1221">
        <f t="shared" si="39"/>
        <v>1</v>
      </c>
      <c r="G1221" s="2">
        <f t="shared" si="40"/>
        <v>0</v>
      </c>
    </row>
    <row r="1222" spans="1:7" x14ac:dyDescent="0.35">
      <c r="A1222">
        <v>73.976741000000004</v>
      </c>
      <c r="B1222" t="s">
        <v>7317</v>
      </c>
      <c r="C1222" s="1" t="s">
        <v>7318</v>
      </c>
      <c r="D1222" t="str">
        <f>IF($B1222="B","",IFERROR(VLOOKUP($C1222,Elster!$I$5:$M$148,3,FALSE),$C1222))</f>
        <v/>
      </c>
      <c r="E1222" t="str">
        <f>IF($B1222="A","",IFERROR(VLOOKUP($C1222,Elster!$I$5:$M$148,3,FALSE),$C1222))</f>
        <v xml:space="preserve">   "SAMMLERISTTEMP"                                   </v>
      </c>
      <c r="F1222">
        <f t="shared" si="39"/>
        <v>13</v>
      </c>
      <c r="G1222" s="2">
        <f t="shared" si="40"/>
        <v>5.0000000000096634E-3</v>
      </c>
    </row>
    <row r="1223" spans="1:7" x14ac:dyDescent="0.35">
      <c r="A1223">
        <v>73.976741000000004</v>
      </c>
      <c r="B1223" t="s">
        <v>7319</v>
      </c>
      <c r="C1223" s="1" t="s">
        <v>7318</v>
      </c>
      <c r="D1223" t="str">
        <f>IF($B1223="B","",IFERROR(VLOOKUP($C1223,Elster!$I$5:$M$148,3,FALSE),$C1223))</f>
        <v xml:space="preserve">   "SAMMLERISTTEMP"                                   </v>
      </c>
      <c r="E1223" t="str">
        <f>IF($B1223="A","",IFERROR(VLOOKUP($C1223,Elster!$I$5:$M$148,3,FALSE),$C1223))</f>
        <v/>
      </c>
      <c r="F1223">
        <f t="shared" si="39"/>
        <v>13</v>
      </c>
      <c r="G1223" s="2">
        <f t="shared" si="40"/>
        <v>0</v>
      </c>
    </row>
    <row r="1224" spans="1:7" x14ac:dyDescent="0.35">
      <c r="A1224">
        <v>73.981741</v>
      </c>
      <c r="B1224" t="s">
        <v>7317</v>
      </c>
      <c r="C1224" s="1" t="s">
        <v>7322</v>
      </c>
      <c r="D1224" t="str">
        <f>IF($B1224="B","",IFERROR(VLOOKUP($C1224,Elster!$I$5:$M$148,3,FALSE),$C1224))</f>
        <v/>
      </c>
      <c r="E1224" t="str">
        <f>IF($B1224="A","",IFERROR(VLOOKUP($C1224,Elster!$I$5:$M$148,3,FALSE),$C1224))</f>
        <v xml:space="preserve">   "GERAETE_ID"                                       </v>
      </c>
      <c r="F1224">
        <f t="shared" si="39"/>
        <v>11</v>
      </c>
      <c r="G1224" s="2">
        <f t="shared" si="40"/>
        <v>4.9999999999954525E-3</v>
      </c>
    </row>
    <row r="1225" spans="1:7" x14ac:dyDescent="0.35">
      <c r="A1225">
        <v>73.981741</v>
      </c>
      <c r="B1225" t="s">
        <v>7319</v>
      </c>
      <c r="C1225" s="1" t="s">
        <v>7322</v>
      </c>
      <c r="D1225" t="str">
        <f>IF($B1225="B","",IFERROR(VLOOKUP($C1225,Elster!$I$5:$M$148,3,FALSE),$C1225))</f>
        <v xml:space="preserve">   "GERAETE_ID"                                       </v>
      </c>
      <c r="E1225" t="str">
        <f>IF($B1225="A","",IFERROR(VLOOKUP($C1225,Elster!$I$5:$M$148,3,FALSE),$C1225))</f>
        <v/>
      </c>
      <c r="F1225">
        <f t="shared" si="39"/>
        <v>11</v>
      </c>
      <c r="G1225" s="2">
        <f t="shared" si="40"/>
        <v>0</v>
      </c>
    </row>
    <row r="1226" spans="1:7" x14ac:dyDescent="0.35">
      <c r="A1226">
        <v>73.986740999999995</v>
      </c>
      <c r="B1226" t="s">
        <v>7317</v>
      </c>
      <c r="C1226" s="1" t="s">
        <v>7320</v>
      </c>
      <c r="D1226" t="str">
        <f>IF($B1226="B","",IFERROR(VLOOKUP($C1226,Elster!$I$5:$M$148,3,FALSE),$C1226))</f>
        <v/>
      </c>
      <c r="E1226" t="str">
        <f>IF($B1226="A","",IFERROR(VLOOKUP($C1226,Elster!$I$5:$M$148,3,FALSE),$C1226))</f>
        <v>0x000</v>
      </c>
      <c r="F1226">
        <f t="shared" si="39"/>
        <v>0</v>
      </c>
      <c r="G1226" s="2">
        <f t="shared" si="40"/>
        <v>4.9999999999954525E-3</v>
      </c>
    </row>
    <row r="1227" spans="1:7" x14ac:dyDescent="0.35">
      <c r="A1227">
        <v>73.986740999999995</v>
      </c>
      <c r="B1227" t="s">
        <v>7319</v>
      </c>
      <c r="C1227" s="1" t="s">
        <v>7320</v>
      </c>
      <c r="D1227" t="str">
        <f>IF($B1227="B","",IFERROR(VLOOKUP($C1227,Elster!$I$5:$M$148,3,FALSE),$C1227))</f>
        <v>0x000</v>
      </c>
      <c r="E1227" t="str">
        <f>IF($B1227="A","",IFERROR(VLOOKUP($C1227,Elster!$I$5:$M$148,3,FALSE),$C1227))</f>
        <v/>
      </c>
      <c r="F1227">
        <f t="shared" si="39"/>
        <v>0</v>
      </c>
      <c r="G1227" s="2">
        <f t="shared" si="40"/>
        <v>0</v>
      </c>
    </row>
    <row r="1228" spans="1:7" x14ac:dyDescent="0.35">
      <c r="A1228">
        <v>73.991741000000005</v>
      </c>
      <c r="B1228" t="s">
        <v>7317</v>
      </c>
      <c r="C1228" s="1" t="s">
        <v>7320</v>
      </c>
      <c r="D1228" t="str">
        <f>IF($B1228="B","",IFERROR(VLOOKUP($C1228,Elster!$I$5:$M$148,3,FALSE),$C1228))</f>
        <v/>
      </c>
      <c r="E1228" t="str">
        <f>IF($B1228="A","",IFERROR(VLOOKUP($C1228,Elster!$I$5:$M$148,3,FALSE),$C1228))</f>
        <v>0x000</v>
      </c>
      <c r="F1228">
        <f t="shared" si="39"/>
        <v>0</v>
      </c>
      <c r="G1228" s="2">
        <f t="shared" si="40"/>
        <v>5.0000000000096634E-3</v>
      </c>
    </row>
    <row r="1229" spans="1:7" x14ac:dyDescent="0.35">
      <c r="A1229">
        <v>73.991741000000005</v>
      </c>
      <c r="B1229" t="s">
        <v>7319</v>
      </c>
      <c r="C1229" s="1" t="s">
        <v>7320</v>
      </c>
      <c r="D1229" t="str">
        <f>IF($B1229="B","",IFERROR(VLOOKUP($C1229,Elster!$I$5:$M$148,3,FALSE),$C1229))</f>
        <v>0x000</v>
      </c>
      <c r="E1229" t="str">
        <f>IF($B1229="A","",IFERROR(VLOOKUP($C1229,Elster!$I$5:$M$148,3,FALSE),$C1229))</f>
        <v/>
      </c>
      <c r="F1229">
        <f t="shared" si="39"/>
        <v>0</v>
      </c>
      <c r="G1229" s="2">
        <f t="shared" si="40"/>
        <v>0</v>
      </c>
    </row>
    <row r="1230" spans="1:7" x14ac:dyDescent="0.35">
      <c r="A1230">
        <v>73.996741</v>
      </c>
      <c r="B1230" t="s">
        <v>7317</v>
      </c>
      <c r="C1230" s="1" t="s">
        <v>7320</v>
      </c>
      <c r="D1230" t="str">
        <f>IF($B1230="B","",IFERROR(VLOOKUP($C1230,Elster!$I$5:$M$148,3,FALSE),$C1230))</f>
        <v/>
      </c>
      <c r="E1230" t="str">
        <f>IF($B1230="A","",IFERROR(VLOOKUP($C1230,Elster!$I$5:$M$148,3,FALSE),$C1230))</f>
        <v>0x000</v>
      </c>
      <c r="F1230">
        <f t="shared" si="39"/>
        <v>0</v>
      </c>
      <c r="G1230" s="2">
        <f t="shared" si="40"/>
        <v>4.9999999999954525E-3</v>
      </c>
    </row>
    <row r="1231" spans="1:7" x14ac:dyDescent="0.35">
      <c r="A1231">
        <v>73.996741</v>
      </c>
      <c r="B1231" t="s">
        <v>7319</v>
      </c>
      <c r="C1231" s="1" t="s">
        <v>7320</v>
      </c>
      <c r="D1231" t="str">
        <f>IF($B1231="B","",IFERROR(VLOOKUP($C1231,Elster!$I$5:$M$148,3,FALSE),$C1231))</f>
        <v>0x000</v>
      </c>
      <c r="E1231" t="str">
        <f>IF($B1231="A","",IFERROR(VLOOKUP($C1231,Elster!$I$5:$M$148,3,FALSE),$C1231))</f>
        <v/>
      </c>
      <c r="F1231">
        <f t="shared" si="39"/>
        <v>0</v>
      </c>
      <c r="G1231" s="2">
        <f t="shared" si="40"/>
        <v>0</v>
      </c>
    </row>
    <row r="1232" spans="1:7" x14ac:dyDescent="0.35">
      <c r="A1232">
        <v>74.001740999999996</v>
      </c>
      <c r="B1232" t="s">
        <v>7317</v>
      </c>
      <c r="C1232" s="1" t="s">
        <v>7320</v>
      </c>
      <c r="D1232" t="str">
        <f>IF($B1232="B","",IFERROR(VLOOKUP($C1232,Elster!$I$5:$M$148,3,FALSE),$C1232))</f>
        <v/>
      </c>
      <c r="E1232" t="str">
        <f>IF($B1232="A","",IFERROR(VLOOKUP($C1232,Elster!$I$5:$M$148,3,FALSE),$C1232))</f>
        <v>0x000</v>
      </c>
      <c r="F1232">
        <f t="shared" si="39"/>
        <v>0</v>
      </c>
      <c r="G1232" s="2">
        <f t="shared" si="40"/>
        <v>4.9999999999954525E-3</v>
      </c>
    </row>
    <row r="1233" spans="1:7" x14ac:dyDescent="0.35">
      <c r="A1233">
        <v>74.001740999999996</v>
      </c>
      <c r="B1233" t="s">
        <v>7319</v>
      </c>
      <c r="C1233" s="1" t="s">
        <v>7320</v>
      </c>
      <c r="D1233" t="str">
        <f>IF($B1233="B","",IFERROR(VLOOKUP($C1233,Elster!$I$5:$M$148,3,FALSE),$C1233))</f>
        <v>0x000</v>
      </c>
      <c r="E1233" t="str">
        <f>IF($B1233="A","",IFERROR(VLOOKUP($C1233,Elster!$I$5:$M$148,3,FALSE),$C1233))</f>
        <v/>
      </c>
      <c r="F1233">
        <f t="shared" si="39"/>
        <v>0</v>
      </c>
      <c r="G1233" s="2">
        <f t="shared" si="40"/>
        <v>0</v>
      </c>
    </row>
    <row r="1234" spans="1:7" x14ac:dyDescent="0.35">
      <c r="A1234">
        <v>74.006741000000005</v>
      </c>
      <c r="B1234" t="s">
        <v>7317</v>
      </c>
      <c r="C1234" s="1" t="s">
        <v>7320</v>
      </c>
      <c r="D1234" t="str">
        <f>IF($B1234="B","",IFERROR(VLOOKUP($C1234,Elster!$I$5:$M$148,3,FALSE),$C1234))</f>
        <v/>
      </c>
      <c r="E1234" t="str">
        <f>IF($B1234="A","",IFERROR(VLOOKUP($C1234,Elster!$I$5:$M$148,3,FALSE),$C1234))</f>
        <v>0x000</v>
      </c>
      <c r="F1234">
        <f t="shared" si="39"/>
        <v>0</v>
      </c>
      <c r="G1234" s="2">
        <f t="shared" si="40"/>
        <v>5.0000000000096634E-3</v>
      </c>
    </row>
    <row r="1235" spans="1:7" x14ac:dyDescent="0.35">
      <c r="A1235">
        <v>74.006741000000005</v>
      </c>
      <c r="B1235" t="s">
        <v>7319</v>
      </c>
      <c r="C1235" s="1" t="s">
        <v>7320</v>
      </c>
      <c r="D1235" t="str">
        <f>IF($B1235="B","",IFERROR(VLOOKUP($C1235,Elster!$I$5:$M$148,3,FALSE),$C1235))</f>
        <v>0x000</v>
      </c>
      <c r="E1235" t="str">
        <f>IF($B1235="A","",IFERROR(VLOOKUP($C1235,Elster!$I$5:$M$148,3,FALSE),$C1235))</f>
        <v/>
      </c>
      <c r="F1235">
        <f t="shared" si="39"/>
        <v>0</v>
      </c>
      <c r="G1235" s="2">
        <f t="shared" si="40"/>
        <v>0</v>
      </c>
    </row>
    <row r="1236" spans="1:7" x14ac:dyDescent="0.35">
      <c r="A1236">
        <v>74.011741000000001</v>
      </c>
      <c r="B1236" t="s">
        <v>7317</v>
      </c>
      <c r="C1236" s="1" t="s">
        <v>7349</v>
      </c>
      <c r="D1236" t="str">
        <f>IF($B1236="B","",IFERROR(VLOOKUP($C1236,Elster!$I$5:$M$148,3,FALSE),$C1236))</f>
        <v/>
      </c>
      <c r="E1236" t="str">
        <f>IF($B1236="A","",IFERROR(VLOOKUP($C1236,Elster!$I$5:$M$148,3,FALSE),$C1236))</f>
        <v xml:space="preserve">   "ACCESS_EEPROM"                                    </v>
      </c>
      <c r="F1236">
        <f t="shared" si="39"/>
        <v>48</v>
      </c>
      <c r="G1236" s="2">
        <f t="shared" si="40"/>
        <v>4.9999999999954525E-3</v>
      </c>
    </row>
    <row r="1237" spans="1:7" x14ac:dyDescent="0.35">
      <c r="A1237">
        <v>74.011741000000001</v>
      </c>
      <c r="B1237" t="s">
        <v>7319</v>
      </c>
      <c r="C1237" s="1" t="s">
        <v>7349</v>
      </c>
      <c r="D1237" t="str">
        <f>IF($B1237="B","",IFERROR(VLOOKUP($C1237,Elster!$I$5:$M$148,3,FALSE),$C1237))</f>
        <v xml:space="preserve">   "ACCESS_EEPROM"                                    </v>
      </c>
      <c r="E1237" t="str">
        <f>IF($B1237="A","",IFERROR(VLOOKUP($C1237,Elster!$I$5:$M$148,3,FALSE),$C1237))</f>
        <v/>
      </c>
      <c r="F1237">
        <f t="shared" si="39"/>
        <v>48</v>
      </c>
      <c r="G1237" s="2">
        <f t="shared" si="40"/>
        <v>0</v>
      </c>
    </row>
    <row r="1238" spans="1:7" x14ac:dyDescent="0.35">
      <c r="A1238">
        <v>75.092112999999998</v>
      </c>
      <c r="B1238" t="s">
        <v>7317</v>
      </c>
      <c r="C1238" s="1" t="s">
        <v>7318</v>
      </c>
      <c r="D1238" t="str">
        <f>IF($B1238="B","",IFERROR(VLOOKUP($C1238,Elster!$I$5:$M$148,3,FALSE),$C1238))</f>
        <v/>
      </c>
      <c r="E1238" t="str">
        <f>IF($B1238="A","",IFERROR(VLOOKUP($C1238,Elster!$I$5:$M$148,3,FALSE),$C1238))</f>
        <v xml:space="preserve">   "SAMMLERISTTEMP"                                   </v>
      </c>
      <c r="F1238">
        <f t="shared" si="39"/>
        <v>13</v>
      </c>
      <c r="G1238" s="2">
        <f t="shared" si="40"/>
        <v>1.080371999999997</v>
      </c>
    </row>
    <row r="1239" spans="1:7" x14ac:dyDescent="0.35">
      <c r="A1239">
        <v>75.092112999999998</v>
      </c>
      <c r="B1239" t="s">
        <v>7319</v>
      </c>
      <c r="C1239" s="1" t="s">
        <v>7318</v>
      </c>
      <c r="D1239" t="str">
        <f>IF($B1239="B","",IFERROR(VLOOKUP($C1239,Elster!$I$5:$M$148,3,FALSE),$C1239))</f>
        <v xml:space="preserve">   "SAMMLERISTTEMP"                                   </v>
      </c>
      <c r="E1239" t="str">
        <f>IF($B1239="A","",IFERROR(VLOOKUP($C1239,Elster!$I$5:$M$148,3,FALSE),$C1239))</f>
        <v/>
      </c>
      <c r="F1239">
        <f t="shared" si="39"/>
        <v>13</v>
      </c>
      <c r="G1239" s="2">
        <f t="shared" si="40"/>
        <v>0</v>
      </c>
    </row>
    <row r="1240" spans="1:7" x14ac:dyDescent="0.35">
      <c r="A1240">
        <v>75.097112999999993</v>
      </c>
      <c r="B1240" t="s">
        <v>7317</v>
      </c>
      <c r="C1240" s="1" t="s">
        <v>7320</v>
      </c>
      <c r="D1240" t="str">
        <f>IF($B1240="B","",IFERROR(VLOOKUP($C1240,Elster!$I$5:$M$148,3,FALSE),$C1240))</f>
        <v/>
      </c>
      <c r="E1240" t="str">
        <f>IF($B1240="A","",IFERROR(VLOOKUP($C1240,Elster!$I$5:$M$148,3,FALSE),$C1240))</f>
        <v>0x000</v>
      </c>
      <c r="F1240">
        <f t="shared" si="39"/>
        <v>0</v>
      </c>
      <c r="G1240" s="2">
        <f t="shared" si="40"/>
        <v>4.9999999999954525E-3</v>
      </c>
    </row>
    <row r="1241" spans="1:7" x14ac:dyDescent="0.35">
      <c r="A1241">
        <v>75.097112999999993</v>
      </c>
      <c r="B1241" t="s">
        <v>7319</v>
      </c>
      <c r="C1241" s="1" t="s">
        <v>7320</v>
      </c>
      <c r="D1241" t="str">
        <f>IF($B1241="B","",IFERROR(VLOOKUP($C1241,Elster!$I$5:$M$148,3,FALSE),$C1241))</f>
        <v>0x000</v>
      </c>
      <c r="E1241" t="str">
        <f>IF($B1241="A","",IFERROR(VLOOKUP($C1241,Elster!$I$5:$M$148,3,FALSE),$C1241))</f>
        <v/>
      </c>
      <c r="F1241">
        <f t="shared" si="39"/>
        <v>0</v>
      </c>
      <c r="G1241" s="2">
        <f t="shared" si="40"/>
        <v>0</v>
      </c>
    </row>
    <row r="1242" spans="1:7" x14ac:dyDescent="0.35">
      <c r="A1242">
        <v>75.102113000000003</v>
      </c>
      <c r="B1242" t="s">
        <v>7317</v>
      </c>
      <c r="C1242" s="1" t="s">
        <v>7347</v>
      </c>
      <c r="D1242" t="str">
        <f>IF($B1242="B","",IFERROR(VLOOKUP($C1242,Elster!$I$5:$M$148,3,FALSE),$C1242))</f>
        <v/>
      </c>
      <c r="E1242" t="str">
        <f>IF($B1242="A","",IFERROR(VLOOKUP($C1242,Elster!$I$5:$M$148,3,FALSE),$C1242))</f>
        <v xml:space="preserve">   "DATUM"                                            </v>
      </c>
      <c r="F1242">
        <f t="shared" si="39"/>
        <v>10</v>
      </c>
      <c r="G1242" s="2">
        <f t="shared" si="40"/>
        <v>5.0000000000096634E-3</v>
      </c>
    </row>
    <row r="1243" spans="1:7" x14ac:dyDescent="0.35">
      <c r="A1243">
        <v>75.102113000000003</v>
      </c>
      <c r="B1243" t="s">
        <v>7319</v>
      </c>
      <c r="C1243" s="1" t="s">
        <v>7347</v>
      </c>
      <c r="D1243" t="str">
        <f>IF($B1243="B","",IFERROR(VLOOKUP($C1243,Elster!$I$5:$M$148,3,FALSE),$C1243))</f>
        <v xml:space="preserve">   "DATUM"                                            </v>
      </c>
      <c r="E1243" t="str">
        <f>IF($B1243="A","",IFERROR(VLOOKUP($C1243,Elster!$I$5:$M$148,3,FALSE),$C1243))</f>
        <v/>
      </c>
      <c r="F1243">
        <f t="shared" si="39"/>
        <v>10</v>
      </c>
      <c r="G1243" s="2">
        <f t="shared" si="40"/>
        <v>0</v>
      </c>
    </row>
    <row r="1244" spans="1:7" x14ac:dyDescent="0.35">
      <c r="A1244">
        <v>75.107112999999998</v>
      </c>
      <c r="B1244" t="s">
        <v>7317</v>
      </c>
      <c r="C1244" s="1" t="s">
        <v>7321</v>
      </c>
      <c r="D1244" t="str">
        <f>IF($B1244="B","",IFERROR(VLOOKUP($C1244,Elster!$I$5:$M$148,3,FALSE),$C1244))</f>
        <v/>
      </c>
      <c r="E1244" t="str">
        <f>IF($B1244="A","",IFERROR(VLOOKUP($C1244,Elster!$I$5:$M$148,3,FALSE),$C1244))</f>
        <v xml:space="preserve">   "FEHLERMELDUNG"                                    </v>
      </c>
      <c r="F1244">
        <f t="shared" si="39"/>
        <v>1</v>
      </c>
      <c r="G1244" s="2">
        <f t="shared" si="40"/>
        <v>4.9999999999954525E-3</v>
      </c>
    </row>
    <row r="1245" spans="1:7" x14ac:dyDescent="0.35">
      <c r="A1245">
        <v>75.107112999999998</v>
      </c>
      <c r="B1245" t="s">
        <v>7319</v>
      </c>
      <c r="C1245" s="1" t="s">
        <v>7321</v>
      </c>
      <c r="D1245" t="str">
        <f>IF($B1245="B","",IFERROR(VLOOKUP($C1245,Elster!$I$5:$M$148,3,FALSE),$C1245))</f>
        <v xml:space="preserve">   "FEHLERMELDUNG"                                    </v>
      </c>
      <c r="E1245" t="str">
        <f>IF($B1245="A","",IFERROR(VLOOKUP($C1245,Elster!$I$5:$M$148,3,FALSE),$C1245))</f>
        <v/>
      </c>
      <c r="F1245">
        <f t="shared" si="39"/>
        <v>1</v>
      </c>
      <c r="G1245" s="2">
        <f t="shared" si="40"/>
        <v>0</v>
      </c>
    </row>
    <row r="1246" spans="1:7" x14ac:dyDescent="0.35">
      <c r="A1246">
        <v>75.112112999999994</v>
      </c>
      <c r="B1246" t="s">
        <v>7317</v>
      </c>
      <c r="C1246" s="1" t="s">
        <v>7352</v>
      </c>
      <c r="D1246" t="str">
        <f>IF($B1246="B","",IFERROR(VLOOKUP($C1246,Elster!$I$5:$M$148,3,FALSE),$C1246))</f>
        <v/>
      </c>
      <c r="E1246" t="str">
        <f>IF($B1246="A","",IFERROR(VLOOKUP($C1246,Elster!$I$5:$M$148,3,FALSE),$C1246))</f>
        <v xml:space="preserve">   "SPEICHERISTTEMP"                                  </v>
      </c>
      <c r="F1246">
        <f t="shared" si="39"/>
        <v>14</v>
      </c>
      <c r="G1246" s="2">
        <f t="shared" si="40"/>
        <v>4.9999999999954525E-3</v>
      </c>
    </row>
    <row r="1247" spans="1:7" x14ac:dyDescent="0.35">
      <c r="A1247">
        <v>75.112112999999994</v>
      </c>
      <c r="B1247" t="s">
        <v>7319</v>
      </c>
      <c r="C1247" s="1" t="s">
        <v>7352</v>
      </c>
      <c r="D1247" t="str">
        <f>IF($B1247="B","",IFERROR(VLOOKUP($C1247,Elster!$I$5:$M$148,3,FALSE),$C1247))</f>
        <v xml:space="preserve">   "SPEICHERISTTEMP"                                  </v>
      </c>
      <c r="E1247" t="str">
        <f>IF($B1247="A","",IFERROR(VLOOKUP($C1247,Elster!$I$5:$M$148,3,FALSE),$C1247))</f>
        <v/>
      </c>
      <c r="F1247">
        <f t="shared" si="39"/>
        <v>14</v>
      </c>
      <c r="G1247" s="2">
        <f t="shared" si="40"/>
        <v>0</v>
      </c>
    </row>
    <row r="1248" spans="1:7" x14ac:dyDescent="0.35">
      <c r="A1248">
        <v>75.117112000000006</v>
      </c>
      <c r="B1248" t="s">
        <v>7317</v>
      </c>
      <c r="C1248" s="1" t="s">
        <v>7322</v>
      </c>
      <c r="D1248" t="str">
        <f>IF($B1248="B","",IFERROR(VLOOKUP($C1248,Elster!$I$5:$M$148,3,FALSE),$C1248))</f>
        <v/>
      </c>
      <c r="E1248" t="str">
        <f>IF($B1248="A","",IFERROR(VLOOKUP($C1248,Elster!$I$5:$M$148,3,FALSE),$C1248))</f>
        <v xml:space="preserve">   "GERAETE_ID"                                       </v>
      </c>
      <c r="F1248">
        <f t="shared" si="39"/>
        <v>11</v>
      </c>
      <c r="G1248" s="2">
        <f t="shared" si="40"/>
        <v>4.9990000000121881E-3</v>
      </c>
    </row>
    <row r="1249" spans="1:7" x14ac:dyDescent="0.35">
      <c r="A1249">
        <v>75.117113000000003</v>
      </c>
      <c r="B1249" t="s">
        <v>7319</v>
      </c>
      <c r="C1249" s="1" t="s">
        <v>7322</v>
      </c>
      <c r="D1249" t="str">
        <f>IF($B1249="B","",IFERROR(VLOOKUP($C1249,Elster!$I$5:$M$148,3,FALSE),$C1249))</f>
        <v xml:space="preserve">   "GERAETE_ID"                                       </v>
      </c>
      <c r="E1249" t="str">
        <f>IF($B1249="A","",IFERROR(VLOOKUP($C1249,Elster!$I$5:$M$148,3,FALSE),$C1249))</f>
        <v/>
      </c>
      <c r="F1249">
        <f t="shared" si="39"/>
        <v>11</v>
      </c>
      <c r="G1249" s="2">
        <f t="shared" si="40"/>
        <v>9.9999999747524271E-7</v>
      </c>
    </row>
    <row r="1250" spans="1:7" x14ac:dyDescent="0.35">
      <c r="A1250">
        <v>75.122112000000001</v>
      </c>
      <c r="B1250" t="s">
        <v>7317</v>
      </c>
      <c r="C1250" s="1" t="s">
        <v>7320</v>
      </c>
      <c r="D1250" t="str">
        <f>IF($B1250="B","",IFERROR(VLOOKUP($C1250,Elster!$I$5:$M$148,3,FALSE),$C1250))</f>
        <v/>
      </c>
      <c r="E1250" t="str">
        <f>IF($B1250="A","",IFERROR(VLOOKUP($C1250,Elster!$I$5:$M$148,3,FALSE),$C1250))</f>
        <v>0x000</v>
      </c>
      <c r="F1250">
        <f t="shared" si="39"/>
        <v>0</v>
      </c>
      <c r="G1250" s="2">
        <f t="shared" si="40"/>
        <v>4.9989999999979773E-3</v>
      </c>
    </row>
    <row r="1251" spans="1:7" x14ac:dyDescent="0.35">
      <c r="A1251">
        <v>75.122112000000001</v>
      </c>
      <c r="B1251" t="s">
        <v>7319</v>
      </c>
      <c r="C1251" s="1" t="s">
        <v>7320</v>
      </c>
      <c r="D1251" t="str">
        <f>IF($B1251="B","",IFERROR(VLOOKUP($C1251,Elster!$I$5:$M$148,3,FALSE),$C1251))</f>
        <v>0x000</v>
      </c>
      <c r="E1251" t="str">
        <f>IF($B1251="A","",IFERROR(VLOOKUP($C1251,Elster!$I$5:$M$148,3,FALSE),$C1251))</f>
        <v/>
      </c>
      <c r="F1251">
        <f t="shared" si="39"/>
        <v>0</v>
      </c>
      <c r="G1251" s="2">
        <f t="shared" si="40"/>
        <v>0</v>
      </c>
    </row>
    <row r="1252" spans="1:7" x14ac:dyDescent="0.35">
      <c r="A1252">
        <v>75.127111999999997</v>
      </c>
      <c r="B1252" t="s">
        <v>7317</v>
      </c>
      <c r="C1252" s="1" t="s">
        <v>7320</v>
      </c>
      <c r="D1252" t="str">
        <f>IF($B1252="B","",IFERROR(VLOOKUP($C1252,Elster!$I$5:$M$148,3,FALSE),$C1252))</f>
        <v/>
      </c>
      <c r="E1252" t="str">
        <f>IF($B1252="A","",IFERROR(VLOOKUP($C1252,Elster!$I$5:$M$148,3,FALSE),$C1252))</f>
        <v>0x000</v>
      </c>
      <c r="F1252">
        <f t="shared" si="39"/>
        <v>0</v>
      </c>
      <c r="G1252" s="2">
        <f t="shared" si="40"/>
        <v>4.9999999999954525E-3</v>
      </c>
    </row>
    <row r="1253" spans="1:7" x14ac:dyDescent="0.35">
      <c r="A1253">
        <v>75.127111999999997</v>
      </c>
      <c r="B1253" t="s">
        <v>7319</v>
      </c>
      <c r="C1253" s="1" t="s">
        <v>7320</v>
      </c>
      <c r="D1253" t="str">
        <f>IF($B1253="B","",IFERROR(VLOOKUP($C1253,Elster!$I$5:$M$148,3,FALSE),$C1253))</f>
        <v>0x000</v>
      </c>
      <c r="E1253" t="str">
        <f>IF($B1253="A","",IFERROR(VLOOKUP($C1253,Elster!$I$5:$M$148,3,FALSE),$C1253))</f>
        <v/>
      </c>
      <c r="F1253">
        <f t="shared" si="39"/>
        <v>0</v>
      </c>
      <c r="G1253" s="2">
        <f t="shared" si="40"/>
        <v>0</v>
      </c>
    </row>
    <row r="1254" spans="1:7" x14ac:dyDescent="0.35">
      <c r="A1254">
        <v>75.132112000000006</v>
      </c>
      <c r="B1254" t="s">
        <v>7317</v>
      </c>
      <c r="C1254" s="1" t="s">
        <v>7320</v>
      </c>
      <c r="D1254" t="str">
        <f>IF($B1254="B","",IFERROR(VLOOKUP($C1254,Elster!$I$5:$M$148,3,FALSE),$C1254))</f>
        <v/>
      </c>
      <c r="E1254" t="str">
        <f>IF($B1254="A","",IFERROR(VLOOKUP($C1254,Elster!$I$5:$M$148,3,FALSE),$C1254))</f>
        <v>0x000</v>
      </c>
      <c r="F1254">
        <f t="shared" si="39"/>
        <v>0</v>
      </c>
      <c r="G1254" s="2">
        <f t="shared" si="40"/>
        <v>5.0000000000096634E-3</v>
      </c>
    </row>
    <row r="1255" spans="1:7" x14ac:dyDescent="0.35">
      <c r="A1255">
        <v>75.132112000000006</v>
      </c>
      <c r="B1255" t="s">
        <v>7319</v>
      </c>
      <c r="C1255" s="1" t="s">
        <v>7320</v>
      </c>
      <c r="D1255" t="str">
        <f>IF($B1255="B","",IFERROR(VLOOKUP($C1255,Elster!$I$5:$M$148,3,FALSE),$C1255))</f>
        <v>0x000</v>
      </c>
      <c r="E1255" t="str">
        <f>IF($B1255="A","",IFERROR(VLOOKUP($C1255,Elster!$I$5:$M$148,3,FALSE),$C1255))</f>
        <v/>
      </c>
      <c r="F1255">
        <f t="shared" si="39"/>
        <v>0</v>
      </c>
      <c r="G1255" s="2">
        <f t="shared" si="40"/>
        <v>0</v>
      </c>
    </row>
    <row r="1256" spans="1:7" x14ac:dyDescent="0.35">
      <c r="A1256">
        <v>75.137112000000002</v>
      </c>
      <c r="B1256" t="s">
        <v>7317</v>
      </c>
      <c r="C1256" s="1" t="s">
        <v>7320</v>
      </c>
      <c r="D1256" t="str">
        <f>IF($B1256="B","",IFERROR(VLOOKUP($C1256,Elster!$I$5:$M$148,3,FALSE),$C1256))</f>
        <v/>
      </c>
      <c r="E1256" t="str">
        <f>IF($B1256="A","",IFERROR(VLOOKUP($C1256,Elster!$I$5:$M$148,3,FALSE),$C1256))</f>
        <v>0x000</v>
      </c>
      <c r="F1256">
        <f t="shared" si="39"/>
        <v>0</v>
      </c>
      <c r="G1256" s="2">
        <f t="shared" si="40"/>
        <v>4.9999999999954525E-3</v>
      </c>
    </row>
    <row r="1257" spans="1:7" x14ac:dyDescent="0.35">
      <c r="A1257">
        <v>75.137112000000002</v>
      </c>
      <c r="B1257" t="s">
        <v>7319</v>
      </c>
      <c r="C1257" s="1" t="s">
        <v>7320</v>
      </c>
      <c r="D1257" t="str">
        <f>IF($B1257="B","",IFERROR(VLOOKUP($C1257,Elster!$I$5:$M$148,3,FALSE),$C1257))</f>
        <v>0x000</v>
      </c>
      <c r="E1257" t="str">
        <f>IF($B1257="A","",IFERROR(VLOOKUP($C1257,Elster!$I$5:$M$148,3,FALSE),$C1257))</f>
        <v/>
      </c>
      <c r="F1257">
        <f t="shared" si="39"/>
        <v>0</v>
      </c>
      <c r="G1257" s="2">
        <f t="shared" si="40"/>
        <v>0</v>
      </c>
    </row>
    <row r="1258" spans="1:7" x14ac:dyDescent="0.35">
      <c r="A1258">
        <v>75.142111999999997</v>
      </c>
      <c r="B1258" t="s">
        <v>7317</v>
      </c>
      <c r="C1258" s="1" t="s">
        <v>7320</v>
      </c>
      <c r="D1258" t="str">
        <f>IF($B1258="B","",IFERROR(VLOOKUP($C1258,Elster!$I$5:$M$148,3,FALSE),$C1258))</f>
        <v/>
      </c>
      <c r="E1258" t="str">
        <f>IF($B1258="A","",IFERROR(VLOOKUP($C1258,Elster!$I$5:$M$148,3,FALSE),$C1258))</f>
        <v>0x000</v>
      </c>
      <c r="F1258">
        <f t="shared" si="39"/>
        <v>0</v>
      </c>
      <c r="G1258" s="2">
        <f t="shared" si="40"/>
        <v>4.9999999999954525E-3</v>
      </c>
    </row>
    <row r="1259" spans="1:7" x14ac:dyDescent="0.35">
      <c r="A1259">
        <v>75.142111999999997</v>
      </c>
      <c r="B1259" t="s">
        <v>7319</v>
      </c>
      <c r="C1259" s="1" t="s">
        <v>7320</v>
      </c>
      <c r="D1259" t="str">
        <f>IF($B1259="B","",IFERROR(VLOOKUP($C1259,Elster!$I$5:$M$148,3,FALSE),$C1259))</f>
        <v>0x000</v>
      </c>
      <c r="E1259" t="str">
        <f>IF($B1259="A","",IFERROR(VLOOKUP($C1259,Elster!$I$5:$M$148,3,FALSE),$C1259))</f>
        <v/>
      </c>
      <c r="F1259">
        <f t="shared" si="39"/>
        <v>0</v>
      </c>
      <c r="G1259" s="2">
        <f t="shared" si="40"/>
        <v>0</v>
      </c>
    </row>
    <row r="1260" spans="1:7" x14ac:dyDescent="0.35">
      <c r="A1260">
        <v>75.147112000000007</v>
      </c>
      <c r="B1260" t="s">
        <v>7317</v>
      </c>
      <c r="C1260" s="1" t="s">
        <v>7350</v>
      </c>
      <c r="D1260" t="str">
        <f>IF($B1260="B","",IFERROR(VLOOKUP($C1260,Elster!$I$5:$M$148,3,FALSE),$C1260))</f>
        <v/>
      </c>
      <c r="E1260" t="str">
        <f>IF($B1260="A","",IFERROR(VLOOKUP($C1260,Elster!$I$5:$M$148,3,FALSE),$C1260))</f>
        <v xml:space="preserve">   "MINDESTABTAUZEIT"                                 </v>
      </c>
      <c r="F1260">
        <f t="shared" si="39"/>
        <v>49</v>
      </c>
      <c r="G1260" s="2">
        <f t="shared" si="40"/>
        <v>5.0000000000096634E-3</v>
      </c>
    </row>
    <row r="1261" spans="1:7" x14ac:dyDescent="0.35">
      <c r="A1261">
        <v>75.147112000000007</v>
      </c>
      <c r="B1261" t="s">
        <v>7319</v>
      </c>
      <c r="C1261" s="1" t="s">
        <v>7350</v>
      </c>
      <c r="D1261" t="str">
        <f>IF($B1261="B","",IFERROR(VLOOKUP($C1261,Elster!$I$5:$M$148,3,FALSE),$C1261))</f>
        <v xml:space="preserve">   "MINDESTABTAUZEIT"                                 </v>
      </c>
      <c r="E1261" t="str">
        <f>IF($B1261="A","",IFERROR(VLOOKUP($C1261,Elster!$I$5:$M$148,3,FALSE),$C1261))</f>
        <v/>
      </c>
      <c r="F1261">
        <f t="shared" si="39"/>
        <v>49</v>
      </c>
      <c r="G1261" s="2">
        <f t="shared" si="40"/>
        <v>0</v>
      </c>
    </row>
    <row r="1262" spans="1:7" x14ac:dyDescent="0.35">
      <c r="A1262">
        <v>76.227874999999997</v>
      </c>
      <c r="B1262" t="s">
        <v>7317</v>
      </c>
      <c r="C1262" s="1" t="s">
        <v>7318</v>
      </c>
      <c r="D1262" t="str">
        <f>IF($B1262="B","",IFERROR(VLOOKUP($C1262,Elster!$I$5:$M$148,3,FALSE),$C1262))</f>
        <v/>
      </c>
      <c r="E1262" t="str">
        <f>IF($B1262="A","",IFERROR(VLOOKUP($C1262,Elster!$I$5:$M$148,3,FALSE),$C1262))</f>
        <v xml:space="preserve">   "SAMMLERISTTEMP"                                   </v>
      </c>
      <c r="F1262">
        <f t="shared" si="39"/>
        <v>13</v>
      </c>
      <c r="G1262" s="2">
        <f t="shared" si="40"/>
        <v>1.0807629999999904</v>
      </c>
    </row>
    <row r="1263" spans="1:7" x14ac:dyDescent="0.35">
      <c r="A1263">
        <v>76.227874999999997</v>
      </c>
      <c r="B1263" t="s">
        <v>7319</v>
      </c>
      <c r="C1263" s="1" t="s">
        <v>7318</v>
      </c>
      <c r="D1263" t="str">
        <f>IF($B1263="B","",IFERROR(VLOOKUP($C1263,Elster!$I$5:$M$148,3,FALSE),$C1263))</f>
        <v xml:space="preserve">   "SAMMLERISTTEMP"                                   </v>
      </c>
      <c r="E1263" t="str">
        <f>IF($B1263="A","",IFERROR(VLOOKUP($C1263,Elster!$I$5:$M$148,3,FALSE),$C1263))</f>
        <v/>
      </c>
      <c r="F1263">
        <f t="shared" si="39"/>
        <v>13</v>
      </c>
      <c r="G1263" s="2">
        <f t="shared" si="40"/>
        <v>0</v>
      </c>
    </row>
    <row r="1264" spans="1:7" x14ac:dyDescent="0.35">
      <c r="A1264">
        <v>76.232875000000007</v>
      </c>
      <c r="B1264" t="s">
        <v>7317</v>
      </c>
      <c r="C1264" s="1" t="s">
        <v>7320</v>
      </c>
      <c r="D1264" t="str">
        <f>IF($B1264="B","",IFERROR(VLOOKUP($C1264,Elster!$I$5:$M$148,3,FALSE),$C1264))</f>
        <v/>
      </c>
      <c r="E1264" t="str">
        <f>IF($B1264="A","",IFERROR(VLOOKUP($C1264,Elster!$I$5:$M$148,3,FALSE),$C1264))</f>
        <v>0x000</v>
      </c>
      <c r="F1264">
        <f t="shared" si="39"/>
        <v>0</v>
      </c>
      <c r="G1264" s="2">
        <f t="shared" si="40"/>
        <v>5.0000000000096634E-3</v>
      </c>
    </row>
    <row r="1265" spans="1:7" x14ac:dyDescent="0.35">
      <c r="A1265">
        <v>76.232875000000007</v>
      </c>
      <c r="B1265" t="s">
        <v>7319</v>
      </c>
      <c r="C1265" s="1" t="s">
        <v>7320</v>
      </c>
      <c r="D1265" t="str">
        <f>IF($B1265="B","",IFERROR(VLOOKUP($C1265,Elster!$I$5:$M$148,3,FALSE),$C1265))</f>
        <v>0x000</v>
      </c>
      <c r="E1265" t="str">
        <f>IF($B1265="A","",IFERROR(VLOOKUP($C1265,Elster!$I$5:$M$148,3,FALSE),$C1265))</f>
        <v/>
      </c>
      <c r="F1265">
        <f t="shared" si="39"/>
        <v>0</v>
      </c>
      <c r="G1265" s="2">
        <f t="shared" si="40"/>
        <v>0</v>
      </c>
    </row>
    <row r="1266" spans="1:7" x14ac:dyDescent="0.35">
      <c r="A1266">
        <v>76.237875000000003</v>
      </c>
      <c r="B1266" t="s">
        <v>7317</v>
      </c>
      <c r="C1266" s="1" t="s">
        <v>7347</v>
      </c>
      <c r="D1266" t="str">
        <f>IF($B1266="B","",IFERROR(VLOOKUP($C1266,Elster!$I$5:$M$148,3,FALSE),$C1266))</f>
        <v/>
      </c>
      <c r="E1266" t="str">
        <f>IF($B1266="A","",IFERROR(VLOOKUP($C1266,Elster!$I$5:$M$148,3,FALSE),$C1266))</f>
        <v xml:space="preserve">   "DATUM"                                            </v>
      </c>
      <c r="F1266">
        <f t="shared" si="39"/>
        <v>10</v>
      </c>
      <c r="G1266" s="2">
        <f t="shared" si="40"/>
        <v>4.9999999999954525E-3</v>
      </c>
    </row>
    <row r="1267" spans="1:7" x14ac:dyDescent="0.35">
      <c r="A1267">
        <v>76.237875000000003</v>
      </c>
      <c r="B1267" t="s">
        <v>7319</v>
      </c>
      <c r="C1267" s="1" t="s">
        <v>7347</v>
      </c>
      <c r="D1267" t="str">
        <f>IF($B1267="B","",IFERROR(VLOOKUP($C1267,Elster!$I$5:$M$148,3,FALSE),$C1267))</f>
        <v xml:space="preserve">   "DATUM"                                            </v>
      </c>
      <c r="E1267" t="str">
        <f>IF($B1267="A","",IFERROR(VLOOKUP($C1267,Elster!$I$5:$M$148,3,FALSE),$C1267))</f>
        <v/>
      </c>
      <c r="F1267">
        <f t="shared" si="39"/>
        <v>10</v>
      </c>
      <c r="G1267" s="2">
        <f t="shared" si="40"/>
        <v>0</v>
      </c>
    </row>
    <row r="1268" spans="1:7" x14ac:dyDescent="0.35">
      <c r="A1268">
        <v>76.242874999999998</v>
      </c>
      <c r="B1268" t="s">
        <v>7317</v>
      </c>
      <c r="C1268" s="1" t="s">
        <v>7321</v>
      </c>
      <c r="D1268" t="str">
        <f>IF($B1268="B","",IFERROR(VLOOKUP($C1268,Elster!$I$5:$M$148,3,FALSE),$C1268))</f>
        <v/>
      </c>
      <c r="E1268" t="str">
        <f>IF($B1268="A","",IFERROR(VLOOKUP($C1268,Elster!$I$5:$M$148,3,FALSE),$C1268))</f>
        <v xml:space="preserve">   "FEHLERMELDUNG"                                    </v>
      </c>
      <c r="F1268">
        <f t="shared" si="39"/>
        <v>1</v>
      </c>
      <c r="G1268" s="2">
        <f t="shared" si="40"/>
        <v>4.9999999999954525E-3</v>
      </c>
    </row>
    <row r="1269" spans="1:7" x14ac:dyDescent="0.35">
      <c r="A1269">
        <v>76.242874999999998</v>
      </c>
      <c r="B1269" t="s">
        <v>7319</v>
      </c>
      <c r="C1269" s="1" t="s">
        <v>7321</v>
      </c>
      <c r="D1269" t="str">
        <f>IF($B1269="B","",IFERROR(VLOOKUP($C1269,Elster!$I$5:$M$148,3,FALSE),$C1269))</f>
        <v xml:space="preserve">   "FEHLERMELDUNG"                                    </v>
      </c>
      <c r="E1269" t="str">
        <f>IF($B1269="A","",IFERROR(VLOOKUP($C1269,Elster!$I$5:$M$148,3,FALSE),$C1269))</f>
        <v/>
      </c>
      <c r="F1269">
        <f t="shared" si="39"/>
        <v>1</v>
      </c>
      <c r="G1269" s="2">
        <f t="shared" si="40"/>
        <v>0</v>
      </c>
    </row>
    <row r="1270" spans="1:7" x14ac:dyDescent="0.35">
      <c r="A1270">
        <v>76.247874999999993</v>
      </c>
      <c r="B1270" t="s">
        <v>7317</v>
      </c>
      <c r="C1270" s="1" t="s">
        <v>7354</v>
      </c>
      <c r="D1270" t="str">
        <f>IF($B1270="B","",IFERROR(VLOOKUP($C1270,Elster!$I$5:$M$148,3,FALSE),$C1270))</f>
        <v/>
      </c>
      <c r="E1270" t="str">
        <f>IF($B1270="A","",IFERROR(VLOOKUP($C1270,Elster!$I$5:$M$148,3,FALSE),$C1270))</f>
        <v xml:space="preserve">   "VORLAUFISTTEMP"                                   </v>
      </c>
      <c r="F1270">
        <f t="shared" si="39"/>
        <v>15</v>
      </c>
      <c r="G1270" s="2">
        <f t="shared" si="40"/>
        <v>4.9999999999954525E-3</v>
      </c>
    </row>
    <row r="1271" spans="1:7" x14ac:dyDescent="0.35">
      <c r="A1271">
        <v>76.247874999999993</v>
      </c>
      <c r="B1271" t="s">
        <v>7319</v>
      </c>
      <c r="C1271" s="1" t="s">
        <v>7354</v>
      </c>
      <c r="D1271" t="str">
        <f>IF($B1271="B","",IFERROR(VLOOKUP($C1271,Elster!$I$5:$M$148,3,FALSE),$C1271))</f>
        <v xml:space="preserve">   "VORLAUFISTTEMP"                                   </v>
      </c>
      <c r="E1271" t="str">
        <f>IF($B1271="A","",IFERROR(VLOOKUP($C1271,Elster!$I$5:$M$148,3,FALSE),$C1271))</f>
        <v/>
      </c>
      <c r="F1271">
        <f t="shared" si="39"/>
        <v>15</v>
      </c>
      <c r="G1271" s="2">
        <f t="shared" si="40"/>
        <v>0</v>
      </c>
    </row>
    <row r="1272" spans="1:7" x14ac:dyDescent="0.35">
      <c r="A1272">
        <v>76.252875000000003</v>
      </c>
      <c r="B1272" t="s">
        <v>7317</v>
      </c>
      <c r="C1272" s="1" t="s">
        <v>7322</v>
      </c>
      <c r="D1272" t="str">
        <f>IF($B1272="B","",IFERROR(VLOOKUP($C1272,Elster!$I$5:$M$148,3,FALSE),$C1272))</f>
        <v/>
      </c>
      <c r="E1272" t="str">
        <f>IF($B1272="A","",IFERROR(VLOOKUP($C1272,Elster!$I$5:$M$148,3,FALSE),$C1272))</f>
        <v xml:space="preserve">   "GERAETE_ID"                                       </v>
      </c>
      <c r="F1272">
        <f t="shared" si="39"/>
        <v>11</v>
      </c>
      <c r="G1272" s="2">
        <f t="shared" si="40"/>
        <v>5.0000000000096634E-3</v>
      </c>
    </row>
    <row r="1273" spans="1:7" x14ac:dyDescent="0.35">
      <c r="A1273">
        <v>76.252875000000003</v>
      </c>
      <c r="B1273" t="s">
        <v>7319</v>
      </c>
      <c r="C1273" s="1" t="s">
        <v>7322</v>
      </c>
      <c r="D1273" t="str">
        <f>IF($B1273="B","",IFERROR(VLOOKUP($C1273,Elster!$I$5:$M$148,3,FALSE),$C1273))</f>
        <v xml:space="preserve">   "GERAETE_ID"                                       </v>
      </c>
      <c r="E1273" t="str">
        <f>IF($B1273="A","",IFERROR(VLOOKUP($C1273,Elster!$I$5:$M$148,3,FALSE),$C1273))</f>
        <v/>
      </c>
      <c r="F1273">
        <f t="shared" si="39"/>
        <v>11</v>
      </c>
      <c r="G1273" s="2">
        <f t="shared" si="40"/>
        <v>0</v>
      </c>
    </row>
    <row r="1274" spans="1:7" x14ac:dyDescent="0.35">
      <c r="A1274">
        <v>76.257874000000001</v>
      </c>
      <c r="B1274" t="s">
        <v>7317</v>
      </c>
      <c r="C1274" s="1" t="s">
        <v>7320</v>
      </c>
      <c r="D1274" t="str">
        <f>IF($B1274="B","",IFERROR(VLOOKUP($C1274,Elster!$I$5:$M$148,3,FALSE),$C1274))</f>
        <v/>
      </c>
      <c r="E1274" t="str">
        <f>IF($B1274="A","",IFERROR(VLOOKUP($C1274,Elster!$I$5:$M$148,3,FALSE),$C1274))</f>
        <v>0x000</v>
      </c>
      <c r="F1274">
        <f t="shared" si="39"/>
        <v>0</v>
      </c>
      <c r="G1274" s="2">
        <f t="shared" si="40"/>
        <v>4.9989999999979773E-3</v>
      </c>
    </row>
    <row r="1275" spans="1:7" x14ac:dyDescent="0.35">
      <c r="A1275">
        <v>76.257874000000001</v>
      </c>
      <c r="B1275" t="s">
        <v>7319</v>
      </c>
      <c r="C1275" s="1" t="s">
        <v>7320</v>
      </c>
      <c r="D1275" t="str">
        <f>IF($B1275="B","",IFERROR(VLOOKUP($C1275,Elster!$I$5:$M$148,3,FALSE),$C1275))</f>
        <v>0x000</v>
      </c>
      <c r="E1275" t="str">
        <f>IF($B1275="A","",IFERROR(VLOOKUP($C1275,Elster!$I$5:$M$148,3,FALSE),$C1275))</f>
        <v/>
      </c>
      <c r="F1275">
        <f t="shared" si="39"/>
        <v>0</v>
      </c>
      <c r="G1275" s="2">
        <f t="shared" si="40"/>
        <v>0</v>
      </c>
    </row>
    <row r="1276" spans="1:7" x14ac:dyDescent="0.35">
      <c r="A1276">
        <v>76.262873999999996</v>
      </c>
      <c r="B1276" t="s">
        <v>7317</v>
      </c>
      <c r="C1276" s="1" t="s">
        <v>7320</v>
      </c>
      <c r="D1276" t="str">
        <f>IF($B1276="B","",IFERROR(VLOOKUP($C1276,Elster!$I$5:$M$148,3,FALSE),$C1276))</f>
        <v/>
      </c>
      <c r="E1276" t="str">
        <f>IF($B1276="A","",IFERROR(VLOOKUP($C1276,Elster!$I$5:$M$148,3,FALSE),$C1276))</f>
        <v>0x000</v>
      </c>
      <c r="F1276">
        <f t="shared" si="39"/>
        <v>0</v>
      </c>
      <c r="G1276" s="2">
        <f t="shared" si="40"/>
        <v>4.9999999999954525E-3</v>
      </c>
    </row>
    <row r="1277" spans="1:7" x14ac:dyDescent="0.35">
      <c r="A1277">
        <v>76.262873999999996</v>
      </c>
      <c r="B1277" t="s">
        <v>7319</v>
      </c>
      <c r="C1277" s="1" t="s">
        <v>7320</v>
      </c>
      <c r="D1277" t="str">
        <f>IF($B1277="B","",IFERROR(VLOOKUP($C1277,Elster!$I$5:$M$148,3,FALSE),$C1277))</f>
        <v>0x000</v>
      </c>
      <c r="E1277" t="str">
        <f>IF($B1277="A","",IFERROR(VLOOKUP($C1277,Elster!$I$5:$M$148,3,FALSE),$C1277))</f>
        <v/>
      </c>
      <c r="F1277">
        <f t="shared" si="39"/>
        <v>0</v>
      </c>
      <c r="G1277" s="2">
        <f t="shared" si="40"/>
        <v>0</v>
      </c>
    </row>
    <row r="1278" spans="1:7" x14ac:dyDescent="0.35">
      <c r="A1278">
        <v>76.267874000000006</v>
      </c>
      <c r="B1278" t="s">
        <v>7317</v>
      </c>
      <c r="C1278" s="1" t="s">
        <v>7320</v>
      </c>
      <c r="D1278" t="str">
        <f>IF($B1278="B","",IFERROR(VLOOKUP($C1278,Elster!$I$5:$M$148,3,FALSE),$C1278))</f>
        <v/>
      </c>
      <c r="E1278" t="str">
        <f>IF($B1278="A","",IFERROR(VLOOKUP($C1278,Elster!$I$5:$M$148,3,FALSE),$C1278))</f>
        <v>0x000</v>
      </c>
      <c r="F1278">
        <f t="shared" si="39"/>
        <v>0</v>
      </c>
      <c r="G1278" s="2">
        <f t="shared" si="40"/>
        <v>5.0000000000096634E-3</v>
      </c>
    </row>
    <row r="1279" spans="1:7" x14ac:dyDescent="0.35">
      <c r="A1279">
        <v>76.267874000000006</v>
      </c>
      <c r="B1279" t="s">
        <v>7319</v>
      </c>
      <c r="C1279" s="1" t="s">
        <v>7320</v>
      </c>
      <c r="D1279" t="str">
        <f>IF($B1279="B","",IFERROR(VLOOKUP($C1279,Elster!$I$5:$M$148,3,FALSE),$C1279))</f>
        <v>0x000</v>
      </c>
      <c r="E1279" t="str">
        <f>IF($B1279="A","",IFERROR(VLOOKUP($C1279,Elster!$I$5:$M$148,3,FALSE),$C1279))</f>
        <v/>
      </c>
      <c r="F1279">
        <f t="shared" si="39"/>
        <v>0</v>
      </c>
      <c r="G1279" s="2">
        <f t="shared" si="40"/>
        <v>0</v>
      </c>
    </row>
    <row r="1280" spans="1:7" x14ac:dyDescent="0.35">
      <c r="A1280">
        <v>76.272874000000002</v>
      </c>
      <c r="B1280" t="s">
        <v>7317</v>
      </c>
      <c r="C1280" s="1" t="s">
        <v>7320</v>
      </c>
      <c r="D1280" t="str">
        <f>IF($B1280="B","",IFERROR(VLOOKUP($C1280,Elster!$I$5:$M$148,3,FALSE),$C1280))</f>
        <v/>
      </c>
      <c r="E1280" t="str">
        <f>IF($B1280="A","",IFERROR(VLOOKUP($C1280,Elster!$I$5:$M$148,3,FALSE),$C1280))</f>
        <v>0x000</v>
      </c>
      <c r="F1280">
        <f t="shared" si="39"/>
        <v>0</v>
      </c>
      <c r="G1280" s="2">
        <f t="shared" si="40"/>
        <v>4.9999999999954525E-3</v>
      </c>
    </row>
    <row r="1281" spans="1:7" x14ac:dyDescent="0.35">
      <c r="A1281">
        <v>76.272874000000002</v>
      </c>
      <c r="B1281" t="s">
        <v>7319</v>
      </c>
      <c r="C1281" s="1" t="s">
        <v>7320</v>
      </c>
      <c r="D1281" t="str">
        <f>IF($B1281="B","",IFERROR(VLOOKUP($C1281,Elster!$I$5:$M$148,3,FALSE),$C1281))</f>
        <v>0x000</v>
      </c>
      <c r="E1281" t="str">
        <f>IF($B1281="A","",IFERROR(VLOOKUP($C1281,Elster!$I$5:$M$148,3,FALSE),$C1281))</f>
        <v/>
      </c>
      <c r="F1281">
        <f t="shared" si="39"/>
        <v>0</v>
      </c>
      <c r="G1281" s="2">
        <f t="shared" si="40"/>
        <v>0</v>
      </c>
    </row>
    <row r="1282" spans="1:7" x14ac:dyDescent="0.35">
      <c r="A1282">
        <v>76.277873999999997</v>
      </c>
      <c r="B1282" t="s">
        <v>7319</v>
      </c>
      <c r="C1282" s="1" t="s">
        <v>7320</v>
      </c>
      <c r="D1282" t="str">
        <f>IF($B1282="B","",IFERROR(VLOOKUP($C1282,Elster!$I$5:$M$148,3,FALSE),$C1282))</f>
        <v>0x000</v>
      </c>
      <c r="E1282" t="str">
        <f>IF($B1282="A","",IFERROR(VLOOKUP($C1282,Elster!$I$5:$M$148,3,FALSE),$C1282))</f>
        <v/>
      </c>
      <c r="F1282">
        <f t="shared" si="39"/>
        <v>0</v>
      </c>
      <c r="G1282" s="2">
        <f t="shared" si="40"/>
        <v>4.9999999999954525E-3</v>
      </c>
    </row>
    <row r="1283" spans="1:7" x14ac:dyDescent="0.35">
      <c r="A1283">
        <v>76.277900000000002</v>
      </c>
      <c r="B1283" t="s">
        <v>7317</v>
      </c>
      <c r="C1283" s="1" t="s">
        <v>7320</v>
      </c>
      <c r="D1283" t="str">
        <f>IF($B1283="B","",IFERROR(VLOOKUP($C1283,Elster!$I$5:$M$148,3,FALSE),$C1283))</f>
        <v/>
      </c>
      <c r="E1283" t="str">
        <f>IF($B1283="A","",IFERROR(VLOOKUP($C1283,Elster!$I$5:$M$148,3,FALSE),$C1283))</f>
        <v>0x000</v>
      </c>
      <c r="F1283">
        <f t="shared" si="39"/>
        <v>0</v>
      </c>
      <c r="G1283" s="2">
        <f t="shared" si="40"/>
        <v>2.6000000005410584E-5</v>
      </c>
    </row>
    <row r="1284" spans="1:7" x14ac:dyDescent="0.35">
      <c r="A1284">
        <v>76.282874000000007</v>
      </c>
      <c r="B1284" t="s">
        <v>7319</v>
      </c>
      <c r="C1284" s="1" t="s">
        <v>7351</v>
      </c>
      <c r="D1284" t="str">
        <f>IF($B1284="B","",IFERROR(VLOOKUP($C1284,Elster!$I$5:$M$148,3,FALSE),$C1284))</f>
        <v xml:space="preserve">   "ACCESS_XRAM"                                      </v>
      </c>
      <c r="E1284" t="str">
        <f>IF($B1284="A","",IFERROR(VLOOKUP($C1284,Elster!$I$5:$M$148,3,FALSE),$C1284))</f>
        <v/>
      </c>
      <c r="F1284">
        <f t="shared" ref="F1284:F1347" si="41">HEX2DEC(REPLACE(C1284,1,2,""))</f>
        <v>50</v>
      </c>
      <c r="G1284" s="2">
        <f t="shared" ref="G1284:G1347" si="42">SUBSTITUTE(A1284,"s","")-SUBSTITUTE(A1283,"s","")</f>
        <v>4.9740000000042528E-3</v>
      </c>
    </row>
    <row r="1285" spans="1:7" x14ac:dyDescent="0.35">
      <c r="A1285">
        <v>76.282899999999998</v>
      </c>
      <c r="B1285" t="s">
        <v>7317</v>
      </c>
      <c r="C1285" s="1" t="s">
        <v>7351</v>
      </c>
      <c r="D1285" t="str">
        <f>IF($B1285="B","",IFERROR(VLOOKUP($C1285,Elster!$I$5:$M$148,3,FALSE),$C1285))</f>
        <v/>
      </c>
      <c r="E1285" t="str">
        <f>IF($B1285="A","",IFERROR(VLOOKUP($C1285,Elster!$I$5:$M$148,3,FALSE),$C1285))</f>
        <v xml:space="preserve">   "ACCESS_XRAM"                                      </v>
      </c>
      <c r="F1285">
        <f t="shared" si="41"/>
        <v>50</v>
      </c>
      <c r="G1285" s="2">
        <f t="shared" si="42"/>
        <v>2.5999999991199729E-5</v>
      </c>
    </row>
    <row r="1286" spans="1:7" x14ac:dyDescent="0.35">
      <c r="A1286">
        <v>77.368662999999998</v>
      </c>
      <c r="B1286" t="s">
        <v>7317</v>
      </c>
      <c r="C1286" s="1" t="s">
        <v>7318</v>
      </c>
      <c r="D1286" t="str">
        <f>IF($B1286="B","",IFERROR(VLOOKUP($C1286,Elster!$I$5:$M$148,3,FALSE),$C1286))</f>
        <v/>
      </c>
      <c r="E1286" t="str">
        <f>IF($B1286="A","",IFERROR(VLOOKUP($C1286,Elster!$I$5:$M$148,3,FALSE),$C1286))</f>
        <v xml:space="preserve">   "SAMMLERISTTEMP"                                   </v>
      </c>
      <c r="F1286">
        <f t="shared" si="41"/>
        <v>13</v>
      </c>
      <c r="G1286" s="2">
        <f t="shared" si="42"/>
        <v>1.085763</v>
      </c>
    </row>
    <row r="1287" spans="1:7" x14ac:dyDescent="0.35">
      <c r="A1287">
        <v>77.368662999999998</v>
      </c>
      <c r="B1287" t="s">
        <v>7319</v>
      </c>
      <c r="C1287" s="1" t="s">
        <v>7318</v>
      </c>
      <c r="D1287" t="str">
        <f>IF($B1287="B","",IFERROR(VLOOKUP($C1287,Elster!$I$5:$M$148,3,FALSE),$C1287))</f>
        <v xml:space="preserve">   "SAMMLERISTTEMP"                                   </v>
      </c>
      <c r="E1287" t="str">
        <f>IF($B1287="A","",IFERROR(VLOOKUP($C1287,Elster!$I$5:$M$148,3,FALSE),$C1287))</f>
        <v/>
      </c>
      <c r="F1287">
        <f t="shared" si="41"/>
        <v>13</v>
      </c>
      <c r="G1287" s="2">
        <f t="shared" si="42"/>
        <v>0</v>
      </c>
    </row>
    <row r="1288" spans="1:7" x14ac:dyDescent="0.35">
      <c r="A1288">
        <v>77.373662999999993</v>
      </c>
      <c r="B1288" t="s">
        <v>7317</v>
      </c>
      <c r="C1288" s="1" t="s">
        <v>7320</v>
      </c>
      <c r="D1288" t="str">
        <f>IF($B1288="B","",IFERROR(VLOOKUP($C1288,Elster!$I$5:$M$148,3,FALSE),$C1288))</f>
        <v/>
      </c>
      <c r="E1288" t="str">
        <f>IF($B1288="A","",IFERROR(VLOOKUP($C1288,Elster!$I$5:$M$148,3,FALSE),$C1288))</f>
        <v>0x000</v>
      </c>
      <c r="F1288">
        <f t="shared" si="41"/>
        <v>0</v>
      </c>
      <c r="G1288" s="2">
        <f t="shared" si="42"/>
        <v>4.9999999999954525E-3</v>
      </c>
    </row>
    <row r="1289" spans="1:7" x14ac:dyDescent="0.35">
      <c r="A1289">
        <v>77.373662999999993</v>
      </c>
      <c r="B1289" t="s">
        <v>7319</v>
      </c>
      <c r="C1289" s="1" t="s">
        <v>7320</v>
      </c>
      <c r="D1289" t="str">
        <f>IF($B1289="B","",IFERROR(VLOOKUP($C1289,Elster!$I$5:$M$148,3,FALSE),$C1289))</f>
        <v>0x000</v>
      </c>
      <c r="E1289" t="str">
        <f>IF($B1289="A","",IFERROR(VLOOKUP($C1289,Elster!$I$5:$M$148,3,FALSE),$C1289))</f>
        <v/>
      </c>
      <c r="F1289">
        <f t="shared" si="41"/>
        <v>0</v>
      </c>
      <c r="G1289" s="2">
        <f t="shared" si="42"/>
        <v>0</v>
      </c>
    </row>
    <row r="1290" spans="1:7" x14ac:dyDescent="0.35">
      <c r="A1290">
        <v>77.378663000000003</v>
      </c>
      <c r="B1290" t="s">
        <v>7317</v>
      </c>
      <c r="C1290" s="1" t="s">
        <v>7327</v>
      </c>
      <c r="D1290" t="str">
        <f>IF($B1290="B","",IFERROR(VLOOKUP($C1290,Elster!$I$5:$M$148,3,FALSE),$C1290))</f>
        <v/>
      </c>
      <c r="E1290" t="str">
        <f>IF($B1290="A","",IFERROR(VLOOKUP($C1290,Elster!$I$5:$M$148,3,FALSE),$C1290))</f>
        <v xml:space="preserve">   "AUSSENTEMP"                                       </v>
      </c>
      <c r="F1290">
        <f t="shared" si="41"/>
        <v>12</v>
      </c>
      <c r="G1290" s="2">
        <f t="shared" si="42"/>
        <v>5.0000000000096634E-3</v>
      </c>
    </row>
    <row r="1291" spans="1:7" x14ac:dyDescent="0.35">
      <c r="A1291">
        <v>77.378663000000003</v>
      </c>
      <c r="B1291" t="s">
        <v>7319</v>
      </c>
      <c r="C1291" s="1" t="s">
        <v>7327</v>
      </c>
      <c r="D1291" t="str">
        <f>IF($B1291="B","",IFERROR(VLOOKUP($C1291,Elster!$I$5:$M$148,3,FALSE),$C1291))</f>
        <v xml:space="preserve">   "AUSSENTEMP"                                       </v>
      </c>
      <c r="E1291" t="str">
        <f>IF($B1291="A","",IFERROR(VLOOKUP($C1291,Elster!$I$5:$M$148,3,FALSE),$C1291))</f>
        <v/>
      </c>
      <c r="F1291">
        <f t="shared" si="41"/>
        <v>12</v>
      </c>
      <c r="G1291" s="2">
        <f t="shared" si="42"/>
        <v>0</v>
      </c>
    </row>
    <row r="1292" spans="1:7" x14ac:dyDescent="0.35">
      <c r="A1292">
        <v>77.383662999999999</v>
      </c>
      <c r="B1292" t="s">
        <v>7317</v>
      </c>
      <c r="C1292" s="1" t="s">
        <v>7321</v>
      </c>
      <c r="D1292" t="str">
        <f>IF($B1292="B","",IFERROR(VLOOKUP($C1292,Elster!$I$5:$M$148,3,FALSE),$C1292))</f>
        <v/>
      </c>
      <c r="E1292" t="str">
        <f>IF($B1292="A","",IFERROR(VLOOKUP($C1292,Elster!$I$5:$M$148,3,FALSE),$C1292))</f>
        <v xml:space="preserve">   "FEHLERMELDUNG"                                    </v>
      </c>
      <c r="F1292">
        <f t="shared" si="41"/>
        <v>1</v>
      </c>
      <c r="G1292" s="2">
        <f t="shared" si="42"/>
        <v>4.9999999999954525E-3</v>
      </c>
    </row>
    <row r="1293" spans="1:7" x14ac:dyDescent="0.35">
      <c r="A1293">
        <v>77.383662999999999</v>
      </c>
      <c r="B1293" t="s">
        <v>7319</v>
      </c>
      <c r="C1293" s="1" t="s">
        <v>7321</v>
      </c>
      <c r="D1293" t="str">
        <f>IF($B1293="B","",IFERROR(VLOOKUP($C1293,Elster!$I$5:$M$148,3,FALSE),$C1293))</f>
        <v xml:space="preserve">   "FEHLERMELDUNG"                                    </v>
      </c>
      <c r="E1293" t="str">
        <f>IF($B1293="A","",IFERROR(VLOOKUP($C1293,Elster!$I$5:$M$148,3,FALSE),$C1293))</f>
        <v/>
      </c>
      <c r="F1293">
        <f t="shared" si="41"/>
        <v>1</v>
      </c>
      <c r="G1293" s="2">
        <f t="shared" si="42"/>
        <v>0</v>
      </c>
    </row>
    <row r="1294" spans="1:7" x14ac:dyDescent="0.35">
      <c r="A1294">
        <v>77.388662999999994</v>
      </c>
      <c r="B1294" t="s">
        <v>7317</v>
      </c>
      <c r="C1294" s="1" t="s">
        <v>7321</v>
      </c>
      <c r="D1294" t="str">
        <f>IF($B1294="B","",IFERROR(VLOOKUP($C1294,Elster!$I$5:$M$148,3,FALSE),$C1294))</f>
        <v/>
      </c>
      <c r="E1294" t="str">
        <f>IF($B1294="A","",IFERROR(VLOOKUP($C1294,Elster!$I$5:$M$148,3,FALSE),$C1294))</f>
        <v xml:space="preserve">   "FEHLERMELDUNG"                                    </v>
      </c>
      <c r="F1294">
        <f t="shared" si="41"/>
        <v>1</v>
      </c>
      <c r="G1294" s="2">
        <f t="shared" si="42"/>
        <v>4.9999999999954525E-3</v>
      </c>
    </row>
    <row r="1295" spans="1:7" x14ac:dyDescent="0.35">
      <c r="A1295">
        <v>77.388662999999994</v>
      </c>
      <c r="B1295" t="s">
        <v>7319</v>
      </c>
      <c r="C1295" s="1" t="s">
        <v>7321</v>
      </c>
      <c r="D1295" t="str">
        <f>IF($B1295="B","",IFERROR(VLOOKUP($C1295,Elster!$I$5:$M$148,3,FALSE),$C1295))</f>
        <v xml:space="preserve">   "FEHLERMELDUNG"                                    </v>
      </c>
      <c r="E1295" t="str">
        <f>IF($B1295="A","",IFERROR(VLOOKUP($C1295,Elster!$I$5:$M$148,3,FALSE),$C1295))</f>
        <v/>
      </c>
      <c r="F1295">
        <f t="shared" si="41"/>
        <v>1</v>
      </c>
      <c r="G1295" s="2">
        <f t="shared" si="42"/>
        <v>0</v>
      </c>
    </row>
    <row r="1296" spans="1:7" x14ac:dyDescent="0.35">
      <c r="A1296">
        <v>77.393663000000004</v>
      </c>
      <c r="B1296" t="s">
        <v>7317</v>
      </c>
      <c r="C1296" s="1" t="s">
        <v>7366</v>
      </c>
      <c r="D1296" t="str">
        <f>IF($B1296="B","",IFERROR(VLOOKUP($C1296,Elster!$I$5:$M$148,3,FALSE),$C1296))</f>
        <v/>
      </c>
      <c r="E1296" t="str">
        <f>IF($B1296="A","",IFERROR(VLOOKUP($C1296,Elster!$I$5:$M$148,3,FALSE),$C1296))</f>
        <v xml:space="preserve">//   "ERWEITERUNGSTELEGRAMM"                            </v>
      </c>
      <c r="F1296">
        <f t="shared" si="41"/>
        <v>250</v>
      </c>
      <c r="G1296" s="2">
        <f t="shared" si="42"/>
        <v>5.0000000000096634E-3</v>
      </c>
    </row>
    <row r="1297" spans="1:7" x14ac:dyDescent="0.35">
      <c r="A1297">
        <v>77.393663000000004</v>
      </c>
      <c r="B1297" t="s">
        <v>7319</v>
      </c>
      <c r="C1297" s="1" t="s">
        <v>7366</v>
      </c>
      <c r="D1297" t="str">
        <f>IF($B1297="B","",IFERROR(VLOOKUP($C1297,Elster!$I$5:$M$148,3,FALSE),$C1297))</f>
        <v xml:space="preserve">//   "ERWEITERUNGSTELEGRAMM"                            </v>
      </c>
      <c r="E1297" t="str">
        <f>IF($B1297="A","",IFERROR(VLOOKUP($C1297,Elster!$I$5:$M$148,3,FALSE),$C1297))</f>
        <v/>
      </c>
      <c r="F1297">
        <f t="shared" si="41"/>
        <v>250</v>
      </c>
      <c r="G1297" s="2">
        <f t="shared" si="42"/>
        <v>0</v>
      </c>
    </row>
    <row r="1298" spans="1:7" x14ac:dyDescent="0.35">
      <c r="A1298">
        <v>77.398662000000002</v>
      </c>
      <c r="B1298" t="s">
        <v>7317</v>
      </c>
      <c r="C1298" s="1" t="s">
        <v>7329</v>
      </c>
      <c r="D1298" t="str">
        <f>IF($B1298="B","",IFERROR(VLOOKUP($C1298,Elster!$I$5:$M$148,3,FALSE),$C1298))</f>
        <v/>
      </c>
      <c r="E1298" t="str">
        <f>IF($B1298="A","",IFERROR(VLOOKUP($C1298,Elster!$I$5:$M$148,3,FALSE),$C1298))</f>
        <v xml:space="preserve">   "KESSELSOLLTEMP"                                   </v>
      </c>
      <c r="F1298">
        <f t="shared" si="41"/>
        <v>2</v>
      </c>
      <c r="G1298" s="2">
        <f t="shared" si="42"/>
        <v>4.9989999999979773E-3</v>
      </c>
    </row>
    <row r="1299" spans="1:7" x14ac:dyDescent="0.35">
      <c r="A1299">
        <v>77.398662000000002</v>
      </c>
      <c r="B1299" t="s">
        <v>7319</v>
      </c>
      <c r="C1299" s="1" t="s">
        <v>7329</v>
      </c>
      <c r="D1299" t="str">
        <f>IF($B1299="B","",IFERROR(VLOOKUP($C1299,Elster!$I$5:$M$148,3,FALSE),$C1299))</f>
        <v xml:space="preserve">   "KESSELSOLLTEMP"                                   </v>
      </c>
      <c r="E1299" t="str">
        <f>IF($B1299="A","",IFERROR(VLOOKUP($C1299,Elster!$I$5:$M$148,3,FALSE),$C1299))</f>
        <v/>
      </c>
      <c r="F1299">
        <f t="shared" si="41"/>
        <v>2</v>
      </c>
      <c r="G1299" s="2">
        <f t="shared" si="42"/>
        <v>0</v>
      </c>
    </row>
    <row r="1300" spans="1:7" x14ac:dyDescent="0.35">
      <c r="A1300">
        <v>77.403661999999997</v>
      </c>
      <c r="B1300" t="s">
        <v>7317</v>
      </c>
      <c r="C1300" s="1" t="s">
        <v>7367</v>
      </c>
      <c r="D1300" t="str">
        <f>IF($B1300="B","",IFERROR(VLOOKUP($C1300,Elster!$I$5:$M$148,3,FALSE),$C1300))</f>
        <v/>
      </c>
      <c r="E1300" t="str">
        <f>IF($B1300="A","",IFERROR(VLOOKUP($C1300,Elster!$I$5:$M$148,3,FALSE),$C1300))</f>
        <v>0x0F3</v>
      </c>
      <c r="F1300">
        <f t="shared" si="41"/>
        <v>243</v>
      </c>
      <c r="G1300" s="2">
        <f t="shared" si="42"/>
        <v>4.9999999999954525E-3</v>
      </c>
    </row>
    <row r="1301" spans="1:7" x14ac:dyDescent="0.35">
      <c r="A1301">
        <v>77.403661999999997</v>
      </c>
      <c r="B1301" t="s">
        <v>7319</v>
      </c>
      <c r="C1301" s="1" t="s">
        <v>7367</v>
      </c>
      <c r="D1301" t="str">
        <f>IF($B1301="B","",IFERROR(VLOOKUP($C1301,Elster!$I$5:$M$148,3,FALSE),$C1301))</f>
        <v>0x0F3</v>
      </c>
      <c r="E1301" t="str">
        <f>IF($B1301="A","",IFERROR(VLOOKUP($C1301,Elster!$I$5:$M$148,3,FALSE),$C1301))</f>
        <v/>
      </c>
      <c r="F1301">
        <f t="shared" si="41"/>
        <v>243</v>
      </c>
      <c r="G1301" s="2">
        <f t="shared" si="42"/>
        <v>0</v>
      </c>
    </row>
    <row r="1302" spans="1:7" x14ac:dyDescent="0.35">
      <c r="A1302">
        <v>77.408662000000007</v>
      </c>
      <c r="B1302" t="s">
        <v>7317</v>
      </c>
      <c r="C1302" s="1" t="s">
        <v>7320</v>
      </c>
      <c r="D1302" t="str">
        <f>IF($B1302="B","",IFERROR(VLOOKUP($C1302,Elster!$I$5:$M$148,3,FALSE),$C1302))</f>
        <v/>
      </c>
      <c r="E1302" t="str">
        <f>IF($B1302="A","",IFERROR(VLOOKUP($C1302,Elster!$I$5:$M$148,3,FALSE),$C1302))</f>
        <v>0x000</v>
      </c>
      <c r="F1302">
        <f t="shared" si="41"/>
        <v>0</v>
      </c>
      <c r="G1302" s="2">
        <f t="shared" si="42"/>
        <v>5.0000000000096634E-3</v>
      </c>
    </row>
    <row r="1303" spans="1:7" x14ac:dyDescent="0.35">
      <c r="A1303">
        <v>77.408662000000007</v>
      </c>
      <c r="B1303" t="s">
        <v>7319</v>
      </c>
      <c r="C1303" s="1" t="s">
        <v>7320</v>
      </c>
      <c r="D1303" t="str">
        <f>IF($B1303="B","",IFERROR(VLOOKUP($C1303,Elster!$I$5:$M$148,3,FALSE),$C1303))</f>
        <v>0x000</v>
      </c>
      <c r="E1303" t="str">
        <f>IF($B1303="A","",IFERROR(VLOOKUP($C1303,Elster!$I$5:$M$148,3,FALSE),$C1303))</f>
        <v/>
      </c>
      <c r="F1303">
        <f t="shared" si="41"/>
        <v>0</v>
      </c>
      <c r="G1303" s="2">
        <f t="shared" si="42"/>
        <v>0</v>
      </c>
    </row>
    <row r="1304" spans="1:7" x14ac:dyDescent="0.35">
      <c r="A1304">
        <v>77.413662000000002</v>
      </c>
      <c r="B1304" t="s">
        <v>7317</v>
      </c>
      <c r="C1304" s="1" t="s">
        <v>7320</v>
      </c>
      <c r="D1304" t="str">
        <f>IF($B1304="B","",IFERROR(VLOOKUP($C1304,Elster!$I$5:$M$148,3,FALSE),$C1304))</f>
        <v/>
      </c>
      <c r="E1304" t="str">
        <f>IF($B1304="A","",IFERROR(VLOOKUP($C1304,Elster!$I$5:$M$148,3,FALSE),$C1304))</f>
        <v>0x000</v>
      </c>
      <c r="F1304">
        <f t="shared" si="41"/>
        <v>0</v>
      </c>
      <c r="G1304" s="2">
        <f t="shared" si="42"/>
        <v>4.9999999999954525E-3</v>
      </c>
    </row>
    <row r="1305" spans="1:7" x14ac:dyDescent="0.35">
      <c r="A1305">
        <v>77.413662000000002</v>
      </c>
      <c r="B1305" t="s">
        <v>7319</v>
      </c>
      <c r="C1305" s="1" t="s">
        <v>7320</v>
      </c>
      <c r="D1305" t="str">
        <f>IF($B1305="B","",IFERROR(VLOOKUP($C1305,Elster!$I$5:$M$148,3,FALSE),$C1305))</f>
        <v>0x000</v>
      </c>
      <c r="E1305" t="str">
        <f>IF($B1305="A","",IFERROR(VLOOKUP($C1305,Elster!$I$5:$M$148,3,FALSE),$C1305))</f>
        <v/>
      </c>
      <c r="F1305">
        <f t="shared" si="41"/>
        <v>0</v>
      </c>
      <c r="G1305" s="2">
        <f t="shared" si="42"/>
        <v>0</v>
      </c>
    </row>
    <row r="1306" spans="1:7" x14ac:dyDescent="0.35">
      <c r="A1306">
        <v>77.418661999999998</v>
      </c>
      <c r="B1306" t="s">
        <v>7319</v>
      </c>
      <c r="C1306" s="1" t="s">
        <v>7329</v>
      </c>
      <c r="D1306" t="str">
        <f>IF($B1306="B","",IFERROR(VLOOKUP($C1306,Elster!$I$5:$M$148,3,FALSE),$C1306))</f>
        <v xml:space="preserve">   "KESSELSOLLTEMP"                                   </v>
      </c>
      <c r="E1306" t="str">
        <f>IF($B1306="A","",IFERROR(VLOOKUP($C1306,Elster!$I$5:$M$148,3,FALSE),$C1306))</f>
        <v/>
      </c>
      <c r="F1306">
        <f t="shared" si="41"/>
        <v>2</v>
      </c>
      <c r="G1306" s="2">
        <f t="shared" si="42"/>
        <v>4.9999999999954525E-3</v>
      </c>
    </row>
    <row r="1307" spans="1:7" x14ac:dyDescent="0.35">
      <c r="A1307">
        <v>77.418688000000003</v>
      </c>
      <c r="B1307" t="s">
        <v>7317</v>
      </c>
      <c r="C1307" s="1" t="s">
        <v>7329</v>
      </c>
      <c r="D1307" t="str">
        <f>IF($B1307="B","",IFERROR(VLOOKUP($C1307,Elster!$I$5:$M$148,3,FALSE),$C1307))</f>
        <v/>
      </c>
      <c r="E1307" t="str">
        <f>IF($B1307="A","",IFERROR(VLOOKUP($C1307,Elster!$I$5:$M$148,3,FALSE),$C1307))</f>
        <v xml:space="preserve">   "KESSELSOLLTEMP"                                   </v>
      </c>
      <c r="F1307">
        <f t="shared" si="41"/>
        <v>2</v>
      </c>
      <c r="G1307" s="2">
        <f t="shared" si="42"/>
        <v>2.6000000005410584E-5</v>
      </c>
    </row>
    <row r="1308" spans="1:7" x14ac:dyDescent="0.35">
      <c r="A1308">
        <v>77.423661999999993</v>
      </c>
      <c r="B1308" t="s">
        <v>7319</v>
      </c>
      <c r="C1308" s="1" t="s">
        <v>7347</v>
      </c>
      <c r="D1308" t="str">
        <f>IF($B1308="B","",IFERROR(VLOOKUP($C1308,Elster!$I$5:$M$148,3,FALSE),$C1308))</f>
        <v xml:space="preserve">   "DATUM"                                            </v>
      </c>
      <c r="E1308" t="str">
        <f>IF($B1308="A","",IFERROR(VLOOKUP($C1308,Elster!$I$5:$M$148,3,FALSE),$C1308))</f>
        <v/>
      </c>
      <c r="F1308">
        <f t="shared" si="41"/>
        <v>10</v>
      </c>
      <c r="G1308" s="2">
        <f t="shared" si="42"/>
        <v>4.9739999999900419E-3</v>
      </c>
    </row>
    <row r="1309" spans="1:7" x14ac:dyDescent="0.35">
      <c r="A1309">
        <v>77.423687999999999</v>
      </c>
      <c r="B1309" t="s">
        <v>7317</v>
      </c>
      <c r="C1309" s="1" t="s">
        <v>7347</v>
      </c>
      <c r="D1309" t="str">
        <f>IF($B1309="B","",IFERROR(VLOOKUP($C1309,Elster!$I$5:$M$148,3,FALSE),$C1309))</f>
        <v/>
      </c>
      <c r="E1309" t="str">
        <f>IF($B1309="A","",IFERROR(VLOOKUP($C1309,Elster!$I$5:$M$148,3,FALSE),$C1309))</f>
        <v xml:space="preserve">   "DATUM"                                            </v>
      </c>
      <c r="F1309">
        <f t="shared" si="41"/>
        <v>10</v>
      </c>
      <c r="G1309" s="2">
        <f t="shared" si="42"/>
        <v>2.6000000005410584E-5</v>
      </c>
    </row>
    <row r="1310" spans="1:7" x14ac:dyDescent="0.35">
      <c r="A1310">
        <v>77.435485</v>
      </c>
      <c r="B1310" t="s">
        <v>7317</v>
      </c>
      <c r="C1310" s="1" t="s">
        <v>7327</v>
      </c>
      <c r="D1310" t="str">
        <f>IF($B1310="B","",IFERROR(VLOOKUP($C1310,Elster!$I$5:$M$148,3,FALSE),$C1310))</f>
        <v/>
      </c>
      <c r="E1310" t="str">
        <f>IF($B1310="A","",IFERROR(VLOOKUP($C1310,Elster!$I$5:$M$148,3,FALSE),$C1310))</f>
        <v xml:space="preserve">   "AUSSENTEMP"                                       </v>
      </c>
      <c r="F1310">
        <f t="shared" si="41"/>
        <v>12</v>
      </c>
      <c r="G1310" s="2">
        <f t="shared" si="42"/>
        <v>1.179700000000139E-2</v>
      </c>
    </row>
    <row r="1311" spans="1:7" x14ac:dyDescent="0.35">
      <c r="A1311">
        <v>77.440459000000004</v>
      </c>
      <c r="B1311" t="s">
        <v>7317</v>
      </c>
      <c r="C1311" s="1" t="s">
        <v>7321</v>
      </c>
      <c r="D1311" t="str">
        <f>IF($B1311="B","",IFERROR(VLOOKUP($C1311,Elster!$I$5:$M$148,3,FALSE),$C1311))</f>
        <v/>
      </c>
      <c r="E1311" t="str">
        <f>IF($B1311="A","",IFERROR(VLOOKUP($C1311,Elster!$I$5:$M$148,3,FALSE),$C1311))</f>
        <v xml:space="preserve">   "FEHLERMELDUNG"                                    </v>
      </c>
      <c r="F1311">
        <f t="shared" si="41"/>
        <v>1</v>
      </c>
      <c r="G1311" s="2">
        <f t="shared" si="42"/>
        <v>4.9740000000042528E-3</v>
      </c>
    </row>
    <row r="1312" spans="1:7" x14ac:dyDescent="0.35">
      <c r="A1312">
        <v>77.445406000000006</v>
      </c>
      <c r="B1312" t="s">
        <v>7317</v>
      </c>
      <c r="C1312" s="1" t="s">
        <v>7318</v>
      </c>
      <c r="D1312" t="str">
        <f>IF($B1312="B","",IFERROR(VLOOKUP($C1312,Elster!$I$5:$M$148,3,FALSE),$C1312))</f>
        <v/>
      </c>
      <c r="E1312" t="str">
        <f>IF($B1312="A","",IFERROR(VLOOKUP($C1312,Elster!$I$5:$M$148,3,FALSE),$C1312))</f>
        <v xml:space="preserve">   "SAMMLERISTTEMP"                                   </v>
      </c>
      <c r="F1312">
        <f t="shared" si="41"/>
        <v>13</v>
      </c>
      <c r="G1312" s="2">
        <f t="shared" si="42"/>
        <v>4.947000000001367E-3</v>
      </c>
    </row>
    <row r="1313" spans="1:7" x14ac:dyDescent="0.35">
      <c r="A1313">
        <v>77.450379999999996</v>
      </c>
      <c r="B1313" t="s">
        <v>7317</v>
      </c>
      <c r="C1313" s="1" t="s">
        <v>7329</v>
      </c>
      <c r="D1313" t="str">
        <f>IF($B1313="B","",IFERROR(VLOOKUP($C1313,Elster!$I$5:$M$148,3,FALSE),$C1313))</f>
        <v/>
      </c>
      <c r="E1313" t="str">
        <f>IF($B1313="A","",IFERROR(VLOOKUP($C1313,Elster!$I$5:$M$148,3,FALSE),$C1313))</f>
        <v xml:space="preserve">   "KESSELSOLLTEMP"                                   </v>
      </c>
      <c r="F1313">
        <f t="shared" si="41"/>
        <v>2</v>
      </c>
      <c r="G1313" s="2">
        <f t="shared" si="42"/>
        <v>4.9739999999900419E-3</v>
      </c>
    </row>
    <row r="1314" spans="1:7" x14ac:dyDescent="0.35">
      <c r="A1314">
        <v>77.455354</v>
      </c>
      <c r="B1314" t="s">
        <v>7317</v>
      </c>
      <c r="C1314" s="1" t="s">
        <v>7320</v>
      </c>
      <c r="D1314" t="str">
        <f>IF($B1314="B","",IFERROR(VLOOKUP($C1314,Elster!$I$5:$M$148,3,FALSE),$C1314))</f>
        <v/>
      </c>
      <c r="E1314" t="str">
        <f>IF($B1314="A","",IFERROR(VLOOKUP($C1314,Elster!$I$5:$M$148,3,FALSE),$C1314))</f>
        <v>0x000</v>
      </c>
      <c r="F1314">
        <f t="shared" si="41"/>
        <v>0</v>
      </c>
      <c r="G1314" s="2">
        <f t="shared" si="42"/>
        <v>4.9740000000042528E-3</v>
      </c>
    </row>
    <row r="1315" spans="1:7" x14ac:dyDescent="0.35">
      <c r="A1315">
        <v>77.460328000000004</v>
      </c>
      <c r="B1315" t="s">
        <v>7317</v>
      </c>
      <c r="C1315" s="1" t="s">
        <v>7366</v>
      </c>
      <c r="D1315" t="str">
        <f>IF($B1315="B","",IFERROR(VLOOKUP($C1315,Elster!$I$5:$M$148,3,FALSE),$C1315))</f>
        <v/>
      </c>
      <c r="E1315" t="str">
        <f>IF($B1315="A","",IFERROR(VLOOKUP($C1315,Elster!$I$5:$M$148,3,FALSE),$C1315))</f>
        <v xml:space="preserve">//   "ERWEITERUNGSTELEGRAMM"                            </v>
      </c>
      <c r="F1315">
        <f t="shared" si="41"/>
        <v>250</v>
      </c>
      <c r="G1315" s="2">
        <f t="shared" si="42"/>
        <v>4.9740000000042528E-3</v>
      </c>
    </row>
    <row r="1316" spans="1:7" x14ac:dyDescent="0.35">
      <c r="A1316">
        <v>77.465276000000003</v>
      </c>
      <c r="B1316" t="s">
        <v>7317</v>
      </c>
      <c r="C1316" s="1" t="s">
        <v>7329</v>
      </c>
      <c r="D1316" t="str">
        <f>IF($B1316="B","",IFERROR(VLOOKUP($C1316,Elster!$I$5:$M$148,3,FALSE),$C1316))</f>
        <v/>
      </c>
      <c r="E1316" t="str">
        <f>IF($B1316="A","",IFERROR(VLOOKUP($C1316,Elster!$I$5:$M$148,3,FALSE),$C1316))</f>
        <v xml:space="preserve">   "KESSELSOLLTEMP"                                   </v>
      </c>
      <c r="F1316">
        <f t="shared" si="41"/>
        <v>2</v>
      </c>
      <c r="G1316" s="2">
        <f t="shared" si="42"/>
        <v>4.9479999999988422E-3</v>
      </c>
    </row>
    <row r="1317" spans="1:7" x14ac:dyDescent="0.35">
      <c r="A1317">
        <v>77.470249999999993</v>
      </c>
      <c r="B1317" t="s">
        <v>7317</v>
      </c>
      <c r="C1317" s="1" t="s">
        <v>7367</v>
      </c>
      <c r="D1317" t="str">
        <f>IF($B1317="B","",IFERROR(VLOOKUP($C1317,Elster!$I$5:$M$148,3,FALSE),$C1317))</f>
        <v/>
      </c>
      <c r="E1317" t="str">
        <f>IF($B1317="A","",IFERROR(VLOOKUP($C1317,Elster!$I$5:$M$148,3,FALSE),$C1317))</f>
        <v>0x0F3</v>
      </c>
      <c r="F1317">
        <f t="shared" si="41"/>
        <v>243</v>
      </c>
      <c r="G1317" s="2">
        <f t="shared" si="42"/>
        <v>4.9739999999900419E-3</v>
      </c>
    </row>
    <row r="1318" spans="1:7" x14ac:dyDescent="0.35">
      <c r="A1318">
        <v>77.475223999999997</v>
      </c>
      <c r="B1318" t="s">
        <v>7317</v>
      </c>
      <c r="C1318" s="1" t="s">
        <v>7368</v>
      </c>
      <c r="D1318" t="str">
        <f>IF($B1318="B","",IFERROR(VLOOKUP($C1318,Elster!$I$5:$M$148,3,FALSE),$C1318))</f>
        <v/>
      </c>
      <c r="E1318" t="str">
        <f>IF($B1318="A","",IFERROR(VLOOKUP($C1318,Elster!$I$5:$M$148,3,FALSE),$C1318))</f>
        <v xml:space="preserve">   "ECO_AKZEPTANZ_WW"                                 </v>
      </c>
      <c r="F1318">
        <f t="shared" si="41"/>
        <v>128</v>
      </c>
      <c r="G1318" s="2">
        <f t="shared" si="42"/>
        <v>4.9740000000042528E-3</v>
      </c>
    </row>
    <row r="1319" spans="1:7" x14ac:dyDescent="0.35">
      <c r="A1319">
        <v>77.480197000000004</v>
      </c>
      <c r="B1319" t="s">
        <v>7317</v>
      </c>
      <c r="C1319" s="1" t="s">
        <v>7320</v>
      </c>
      <c r="D1319" t="str">
        <f>IF($B1319="B","",IFERROR(VLOOKUP($C1319,Elster!$I$5:$M$148,3,FALSE),$C1319))</f>
        <v/>
      </c>
      <c r="E1319" t="str">
        <f>IF($B1319="A","",IFERROR(VLOOKUP($C1319,Elster!$I$5:$M$148,3,FALSE),$C1319))</f>
        <v>0x000</v>
      </c>
      <c r="F1319">
        <f t="shared" si="41"/>
        <v>0</v>
      </c>
      <c r="G1319" s="2">
        <f t="shared" si="42"/>
        <v>4.9730000000067776E-3</v>
      </c>
    </row>
    <row r="1320" spans="1:7" x14ac:dyDescent="0.35">
      <c r="A1320">
        <v>77.485145000000003</v>
      </c>
      <c r="B1320" t="s">
        <v>7317</v>
      </c>
      <c r="C1320" s="1" t="s">
        <v>7329</v>
      </c>
      <c r="D1320" t="str">
        <f>IF($B1320="B","",IFERROR(VLOOKUP($C1320,Elster!$I$5:$M$148,3,FALSE),$C1320))</f>
        <v/>
      </c>
      <c r="E1320" t="str">
        <f>IF($B1320="A","",IFERROR(VLOOKUP($C1320,Elster!$I$5:$M$148,3,FALSE),$C1320))</f>
        <v xml:space="preserve">   "KESSELSOLLTEMP"                                   </v>
      </c>
      <c r="F1320">
        <f t="shared" si="41"/>
        <v>2</v>
      </c>
      <c r="G1320" s="2">
        <f t="shared" si="42"/>
        <v>4.9479999999988422E-3</v>
      </c>
    </row>
    <row r="1321" spans="1:7" x14ac:dyDescent="0.35">
      <c r="A1321">
        <v>77.490119000000007</v>
      </c>
      <c r="B1321" t="s">
        <v>7317</v>
      </c>
      <c r="C1321" s="1" t="s">
        <v>7369</v>
      </c>
      <c r="D1321" t="str">
        <f>IF($B1321="B","",IFERROR(VLOOKUP($C1321,Elster!$I$5:$M$148,3,FALSE),$C1321))</f>
        <v/>
      </c>
      <c r="E1321" t="str">
        <f>IF($B1321="A","",IFERROR(VLOOKUP($C1321,Elster!$I$5:$M$148,3,FALSE),$C1321))</f>
        <v xml:space="preserve">   "ECO_AKZEPTANZ_PUFFER"                             </v>
      </c>
      <c r="F1321">
        <f t="shared" si="41"/>
        <v>139</v>
      </c>
      <c r="G1321" s="2">
        <f t="shared" si="42"/>
        <v>4.9740000000042528E-3</v>
      </c>
    </row>
    <row r="1322" spans="1:7" x14ac:dyDescent="0.35">
      <c r="A1322">
        <v>77.503686999999999</v>
      </c>
      <c r="B1322" t="s">
        <v>7319</v>
      </c>
      <c r="C1322" s="1" t="s">
        <v>7318</v>
      </c>
      <c r="D1322" t="str">
        <f>IF($B1322="B","",IFERROR(VLOOKUP($C1322,Elster!$I$5:$M$148,3,FALSE),$C1322))</f>
        <v xml:space="preserve">   "SAMMLERISTTEMP"                                   </v>
      </c>
      <c r="E1322" t="str">
        <f>IF($B1322="A","",IFERROR(VLOOKUP($C1322,Elster!$I$5:$M$148,3,FALSE),$C1322))</f>
        <v/>
      </c>
      <c r="F1322">
        <f t="shared" si="41"/>
        <v>13</v>
      </c>
      <c r="G1322" s="2">
        <f t="shared" si="42"/>
        <v>1.3567999999992253E-2</v>
      </c>
    </row>
    <row r="1323" spans="1:7" x14ac:dyDescent="0.35">
      <c r="A1323">
        <v>77.503713000000005</v>
      </c>
      <c r="B1323" t="s">
        <v>7317</v>
      </c>
      <c r="C1323" s="1" t="s">
        <v>7318</v>
      </c>
      <c r="D1323" t="str">
        <f>IF($B1323="B","",IFERROR(VLOOKUP($C1323,Elster!$I$5:$M$148,3,FALSE),$C1323))</f>
        <v/>
      </c>
      <c r="E1323" t="str">
        <f>IF($B1323="A","",IFERROR(VLOOKUP($C1323,Elster!$I$5:$M$148,3,FALSE),$C1323))</f>
        <v xml:space="preserve">   "SAMMLERISTTEMP"                                   </v>
      </c>
      <c r="F1323">
        <f t="shared" si="41"/>
        <v>13</v>
      </c>
      <c r="G1323" s="2">
        <f t="shared" si="42"/>
        <v>2.6000000005410584E-5</v>
      </c>
    </row>
    <row r="1324" spans="1:7" x14ac:dyDescent="0.35">
      <c r="A1324">
        <v>77.508686999999995</v>
      </c>
      <c r="B1324" t="s">
        <v>7319</v>
      </c>
      <c r="C1324" s="1" t="s">
        <v>7320</v>
      </c>
      <c r="D1324" t="str">
        <f>IF($B1324="B","",IFERROR(VLOOKUP($C1324,Elster!$I$5:$M$148,3,FALSE),$C1324))</f>
        <v>0x000</v>
      </c>
      <c r="E1324" t="str">
        <f>IF($B1324="A","",IFERROR(VLOOKUP($C1324,Elster!$I$5:$M$148,3,FALSE),$C1324))</f>
        <v/>
      </c>
      <c r="F1324">
        <f t="shared" si="41"/>
        <v>0</v>
      </c>
      <c r="G1324" s="2">
        <f t="shared" si="42"/>
        <v>4.9739999999900419E-3</v>
      </c>
    </row>
    <row r="1325" spans="1:7" x14ac:dyDescent="0.35">
      <c r="A1325">
        <v>77.508713</v>
      </c>
      <c r="B1325" t="s">
        <v>7317</v>
      </c>
      <c r="C1325" s="1" t="s">
        <v>7320</v>
      </c>
      <c r="D1325" t="str">
        <f>IF($B1325="B","",IFERROR(VLOOKUP($C1325,Elster!$I$5:$M$148,3,FALSE),$C1325))</f>
        <v/>
      </c>
      <c r="E1325" t="str">
        <f>IF($B1325="A","",IFERROR(VLOOKUP($C1325,Elster!$I$5:$M$148,3,FALSE),$C1325))</f>
        <v>0x000</v>
      </c>
      <c r="F1325">
        <f t="shared" si="41"/>
        <v>0</v>
      </c>
      <c r="G1325" s="2">
        <f t="shared" si="42"/>
        <v>2.6000000005410584E-5</v>
      </c>
    </row>
    <row r="1326" spans="1:7" x14ac:dyDescent="0.35">
      <c r="A1326">
        <v>77.513712999999996</v>
      </c>
      <c r="B1326" t="s">
        <v>7317</v>
      </c>
      <c r="C1326" s="1" t="s">
        <v>7339</v>
      </c>
      <c r="D1326" t="str">
        <f>IF($B1326="B","",IFERROR(VLOOKUP($C1326,Elster!$I$5:$M$148,3,FALSE),$C1326))</f>
        <v/>
      </c>
      <c r="E1326" t="str">
        <f>IF($B1326="A","",IFERROR(VLOOKUP($C1326,Elster!$I$5:$M$148,3,FALSE),$C1326))</f>
        <v xml:space="preserve">   "RAUMSOLLTEMP_II"                                  </v>
      </c>
      <c r="F1326">
        <f t="shared" si="41"/>
        <v>6</v>
      </c>
      <c r="G1326" s="2">
        <f t="shared" si="42"/>
        <v>4.9999999999954525E-3</v>
      </c>
    </row>
    <row r="1327" spans="1:7" x14ac:dyDescent="0.35">
      <c r="A1327">
        <v>77.513712999999996</v>
      </c>
      <c r="B1327" t="s">
        <v>7319</v>
      </c>
      <c r="C1327" s="1" t="s">
        <v>7339</v>
      </c>
      <c r="D1327" t="str">
        <f>IF($B1327="B","",IFERROR(VLOOKUP($C1327,Elster!$I$5:$M$148,3,FALSE),$C1327))</f>
        <v xml:space="preserve">   "RAUMSOLLTEMP_II"                                  </v>
      </c>
      <c r="E1327" t="str">
        <f>IF($B1327="A","",IFERROR(VLOOKUP($C1327,Elster!$I$5:$M$148,3,FALSE),$C1327))</f>
        <v/>
      </c>
      <c r="F1327">
        <f t="shared" si="41"/>
        <v>6</v>
      </c>
      <c r="G1327" s="2">
        <f t="shared" si="42"/>
        <v>0</v>
      </c>
    </row>
    <row r="1328" spans="1:7" x14ac:dyDescent="0.35">
      <c r="A1328">
        <v>77.518711999999994</v>
      </c>
      <c r="B1328" t="s">
        <v>7317</v>
      </c>
      <c r="C1328" s="1" t="s">
        <v>7321</v>
      </c>
      <c r="D1328" t="str">
        <f>IF($B1328="B","",IFERROR(VLOOKUP($C1328,Elster!$I$5:$M$148,3,FALSE),$C1328))</f>
        <v/>
      </c>
      <c r="E1328" t="str">
        <f>IF($B1328="A","",IFERROR(VLOOKUP($C1328,Elster!$I$5:$M$148,3,FALSE),$C1328))</f>
        <v xml:space="preserve">   "FEHLERMELDUNG"                                    </v>
      </c>
      <c r="F1328">
        <f t="shared" si="41"/>
        <v>1</v>
      </c>
      <c r="G1328" s="2">
        <f t="shared" si="42"/>
        <v>4.9989999999979773E-3</v>
      </c>
    </row>
    <row r="1329" spans="1:7" x14ac:dyDescent="0.35">
      <c r="A1329">
        <v>77.518713000000005</v>
      </c>
      <c r="B1329" t="s">
        <v>7319</v>
      </c>
      <c r="C1329" s="1" t="s">
        <v>7321</v>
      </c>
      <c r="D1329" t="str">
        <f>IF($B1329="B","",IFERROR(VLOOKUP($C1329,Elster!$I$5:$M$148,3,FALSE),$C1329))</f>
        <v xml:space="preserve">   "FEHLERMELDUNG"                                    </v>
      </c>
      <c r="E1329" t="str">
        <f>IF($B1329="A","",IFERROR(VLOOKUP($C1329,Elster!$I$5:$M$148,3,FALSE),$C1329))</f>
        <v/>
      </c>
      <c r="F1329">
        <f t="shared" si="41"/>
        <v>1</v>
      </c>
      <c r="G1329" s="2">
        <f t="shared" si="42"/>
        <v>1.0000000116860974E-6</v>
      </c>
    </row>
    <row r="1330" spans="1:7" x14ac:dyDescent="0.35">
      <c r="A1330">
        <v>77.523712000000003</v>
      </c>
      <c r="B1330" t="s">
        <v>7317</v>
      </c>
      <c r="C1330" s="1" t="s">
        <v>7321</v>
      </c>
      <c r="D1330" t="str">
        <f>IF($B1330="B","",IFERROR(VLOOKUP($C1330,Elster!$I$5:$M$148,3,FALSE),$C1330))</f>
        <v/>
      </c>
      <c r="E1330" t="str">
        <f>IF($B1330="A","",IFERROR(VLOOKUP($C1330,Elster!$I$5:$M$148,3,FALSE),$C1330))</f>
        <v xml:space="preserve">   "FEHLERMELDUNG"                                    </v>
      </c>
      <c r="F1330">
        <f t="shared" si="41"/>
        <v>1</v>
      </c>
      <c r="G1330" s="2">
        <f t="shared" si="42"/>
        <v>4.9989999999979773E-3</v>
      </c>
    </row>
    <row r="1331" spans="1:7" x14ac:dyDescent="0.35">
      <c r="A1331">
        <v>77.523712000000003</v>
      </c>
      <c r="B1331" t="s">
        <v>7319</v>
      </c>
      <c r="C1331" s="1" t="s">
        <v>7321</v>
      </c>
      <c r="D1331" t="str">
        <f>IF($B1331="B","",IFERROR(VLOOKUP($C1331,Elster!$I$5:$M$148,3,FALSE),$C1331))</f>
        <v xml:space="preserve">   "FEHLERMELDUNG"                                    </v>
      </c>
      <c r="E1331" t="str">
        <f>IF($B1331="A","",IFERROR(VLOOKUP($C1331,Elster!$I$5:$M$148,3,FALSE),$C1331))</f>
        <v/>
      </c>
      <c r="F1331">
        <f t="shared" si="41"/>
        <v>1</v>
      </c>
      <c r="G1331" s="2">
        <f t="shared" si="42"/>
        <v>0</v>
      </c>
    </row>
    <row r="1332" spans="1:7" x14ac:dyDescent="0.35">
      <c r="A1332">
        <v>77.528711999999999</v>
      </c>
      <c r="B1332" t="s">
        <v>7317</v>
      </c>
      <c r="C1332" s="1" t="s">
        <v>7366</v>
      </c>
      <c r="D1332" t="str">
        <f>IF($B1332="B","",IFERROR(VLOOKUP($C1332,Elster!$I$5:$M$148,3,FALSE),$C1332))</f>
        <v/>
      </c>
      <c r="E1332" t="str">
        <f>IF($B1332="A","",IFERROR(VLOOKUP($C1332,Elster!$I$5:$M$148,3,FALSE),$C1332))</f>
        <v xml:space="preserve">//   "ERWEITERUNGSTELEGRAMM"                            </v>
      </c>
      <c r="F1332">
        <f t="shared" si="41"/>
        <v>250</v>
      </c>
      <c r="G1332" s="2">
        <f t="shared" si="42"/>
        <v>4.9999999999954525E-3</v>
      </c>
    </row>
    <row r="1333" spans="1:7" x14ac:dyDescent="0.35">
      <c r="A1333">
        <v>77.528711999999999</v>
      </c>
      <c r="B1333" t="s">
        <v>7319</v>
      </c>
      <c r="C1333" s="1" t="s">
        <v>7366</v>
      </c>
      <c r="D1333" t="str">
        <f>IF($B1333="B","",IFERROR(VLOOKUP($C1333,Elster!$I$5:$M$148,3,FALSE),$C1333))</f>
        <v xml:space="preserve">//   "ERWEITERUNGSTELEGRAMM"                            </v>
      </c>
      <c r="E1333" t="str">
        <f>IF($B1333="A","",IFERROR(VLOOKUP($C1333,Elster!$I$5:$M$148,3,FALSE),$C1333))</f>
        <v/>
      </c>
      <c r="F1333">
        <f t="shared" si="41"/>
        <v>250</v>
      </c>
      <c r="G1333" s="2">
        <f t="shared" si="42"/>
        <v>0</v>
      </c>
    </row>
    <row r="1334" spans="1:7" x14ac:dyDescent="0.35">
      <c r="A1334">
        <v>77.533711999999994</v>
      </c>
      <c r="B1334" t="s">
        <v>7317</v>
      </c>
      <c r="C1334" s="1" t="s">
        <v>7329</v>
      </c>
      <c r="D1334" t="str">
        <f>IF($B1334="B","",IFERROR(VLOOKUP($C1334,Elster!$I$5:$M$148,3,FALSE),$C1334))</f>
        <v/>
      </c>
      <c r="E1334" t="str">
        <f>IF($B1334="A","",IFERROR(VLOOKUP($C1334,Elster!$I$5:$M$148,3,FALSE),$C1334))</f>
        <v xml:space="preserve">   "KESSELSOLLTEMP"                                   </v>
      </c>
      <c r="F1334">
        <f t="shared" si="41"/>
        <v>2</v>
      </c>
      <c r="G1334" s="2">
        <f t="shared" si="42"/>
        <v>4.9999999999954525E-3</v>
      </c>
    </row>
    <row r="1335" spans="1:7" x14ac:dyDescent="0.35">
      <c r="A1335">
        <v>77.533711999999994</v>
      </c>
      <c r="B1335" t="s">
        <v>7319</v>
      </c>
      <c r="C1335" s="1" t="s">
        <v>7329</v>
      </c>
      <c r="D1335" t="str">
        <f>IF($B1335="B","",IFERROR(VLOOKUP($C1335,Elster!$I$5:$M$148,3,FALSE),$C1335))</f>
        <v xml:space="preserve">   "KESSELSOLLTEMP"                                   </v>
      </c>
      <c r="E1335" t="str">
        <f>IF($B1335="A","",IFERROR(VLOOKUP($C1335,Elster!$I$5:$M$148,3,FALSE),$C1335))</f>
        <v/>
      </c>
      <c r="F1335">
        <f t="shared" si="41"/>
        <v>2</v>
      </c>
      <c r="G1335" s="2">
        <f t="shared" si="42"/>
        <v>0</v>
      </c>
    </row>
    <row r="1336" spans="1:7" x14ac:dyDescent="0.35">
      <c r="A1336">
        <v>77.538712000000004</v>
      </c>
      <c r="B1336" t="s">
        <v>7317</v>
      </c>
      <c r="C1336" s="1" t="s">
        <v>7367</v>
      </c>
      <c r="D1336" t="str">
        <f>IF($B1336="B","",IFERROR(VLOOKUP($C1336,Elster!$I$5:$M$148,3,FALSE),$C1336))</f>
        <v/>
      </c>
      <c r="E1336" t="str">
        <f>IF($B1336="A","",IFERROR(VLOOKUP($C1336,Elster!$I$5:$M$148,3,FALSE),$C1336))</f>
        <v>0x0F3</v>
      </c>
      <c r="F1336">
        <f t="shared" si="41"/>
        <v>243</v>
      </c>
      <c r="G1336" s="2">
        <f t="shared" si="42"/>
        <v>5.0000000000096634E-3</v>
      </c>
    </row>
    <row r="1337" spans="1:7" x14ac:dyDescent="0.35">
      <c r="A1337">
        <v>77.538712000000004</v>
      </c>
      <c r="B1337" t="s">
        <v>7319</v>
      </c>
      <c r="C1337" s="1" t="s">
        <v>7367</v>
      </c>
      <c r="D1337" t="str">
        <f>IF($B1337="B","",IFERROR(VLOOKUP($C1337,Elster!$I$5:$M$148,3,FALSE),$C1337))</f>
        <v>0x0F3</v>
      </c>
      <c r="E1337" t="str">
        <f>IF($B1337="A","",IFERROR(VLOOKUP($C1337,Elster!$I$5:$M$148,3,FALSE),$C1337))</f>
        <v/>
      </c>
      <c r="F1337">
        <f t="shared" si="41"/>
        <v>243</v>
      </c>
      <c r="G1337" s="2">
        <f t="shared" si="42"/>
        <v>0</v>
      </c>
    </row>
    <row r="1338" spans="1:7" x14ac:dyDescent="0.35">
      <c r="A1338">
        <v>77.543711999999999</v>
      </c>
      <c r="B1338" t="s">
        <v>7317</v>
      </c>
      <c r="C1338" s="1" t="s">
        <v>7320</v>
      </c>
      <c r="D1338" t="str">
        <f>IF($B1338="B","",IFERROR(VLOOKUP($C1338,Elster!$I$5:$M$148,3,FALSE),$C1338))</f>
        <v/>
      </c>
      <c r="E1338" t="str">
        <f>IF($B1338="A","",IFERROR(VLOOKUP($C1338,Elster!$I$5:$M$148,3,FALSE),$C1338))</f>
        <v>0x000</v>
      </c>
      <c r="F1338">
        <f t="shared" si="41"/>
        <v>0</v>
      </c>
      <c r="G1338" s="2">
        <f t="shared" si="42"/>
        <v>4.9999999999954525E-3</v>
      </c>
    </row>
    <row r="1339" spans="1:7" x14ac:dyDescent="0.35">
      <c r="A1339">
        <v>77.543711999999999</v>
      </c>
      <c r="B1339" t="s">
        <v>7319</v>
      </c>
      <c r="C1339" s="1" t="s">
        <v>7320</v>
      </c>
      <c r="D1339" t="str">
        <f>IF($B1339="B","",IFERROR(VLOOKUP($C1339,Elster!$I$5:$M$148,3,FALSE),$C1339))</f>
        <v>0x000</v>
      </c>
      <c r="E1339" t="str">
        <f>IF($B1339="A","",IFERROR(VLOOKUP($C1339,Elster!$I$5:$M$148,3,FALSE),$C1339))</f>
        <v/>
      </c>
      <c r="F1339">
        <f t="shared" si="41"/>
        <v>0</v>
      </c>
      <c r="G1339" s="2">
        <f t="shared" si="42"/>
        <v>0</v>
      </c>
    </row>
    <row r="1340" spans="1:7" x14ac:dyDescent="0.35">
      <c r="A1340">
        <v>77.548711999999995</v>
      </c>
      <c r="B1340" t="s">
        <v>7317</v>
      </c>
      <c r="C1340" s="1" t="s">
        <v>7320</v>
      </c>
      <c r="D1340" t="str">
        <f>IF($B1340="B","",IFERROR(VLOOKUP($C1340,Elster!$I$5:$M$148,3,FALSE),$C1340))</f>
        <v/>
      </c>
      <c r="E1340" t="str">
        <f>IF($B1340="A","",IFERROR(VLOOKUP($C1340,Elster!$I$5:$M$148,3,FALSE),$C1340))</f>
        <v>0x000</v>
      </c>
      <c r="F1340">
        <f t="shared" si="41"/>
        <v>0</v>
      </c>
      <c r="G1340" s="2">
        <f t="shared" si="42"/>
        <v>4.9999999999954525E-3</v>
      </c>
    </row>
    <row r="1341" spans="1:7" x14ac:dyDescent="0.35">
      <c r="A1341">
        <v>77.548711999999995</v>
      </c>
      <c r="B1341" t="s">
        <v>7319</v>
      </c>
      <c r="C1341" s="1" t="s">
        <v>7320</v>
      </c>
      <c r="D1341" t="str">
        <f>IF($B1341="B","",IFERROR(VLOOKUP($C1341,Elster!$I$5:$M$148,3,FALSE),$C1341))</f>
        <v>0x000</v>
      </c>
      <c r="E1341" t="str">
        <f>IF($B1341="A","",IFERROR(VLOOKUP($C1341,Elster!$I$5:$M$148,3,FALSE),$C1341))</f>
        <v/>
      </c>
      <c r="F1341">
        <f t="shared" si="41"/>
        <v>0</v>
      </c>
      <c r="G1341" s="2">
        <f t="shared" si="42"/>
        <v>0</v>
      </c>
    </row>
    <row r="1342" spans="1:7" x14ac:dyDescent="0.35">
      <c r="A1342">
        <v>77.553712000000004</v>
      </c>
      <c r="B1342" t="s">
        <v>7317</v>
      </c>
      <c r="C1342" s="1" t="s">
        <v>7329</v>
      </c>
      <c r="D1342" t="str">
        <f>IF($B1342="B","",IFERROR(VLOOKUP($C1342,Elster!$I$5:$M$148,3,FALSE),$C1342))</f>
        <v/>
      </c>
      <c r="E1342" t="str">
        <f>IF($B1342="A","",IFERROR(VLOOKUP($C1342,Elster!$I$5:$M$148,3,FALSE),$C1342))</f>
        <v xml:space="preserve">   "KESSELSOLLTEMP"                                   </v>
      </c>
      <c r="F1342">
        <f t="shared" si="41"/>
        <v>2</v>
      </c>
      <c r="G1342" s="2">
        <f t="shared" si="42"/>
        <v>5.0000000000096634E-3</v>
      </c>
    </row>
    <row r="1343" spans="1:7" x14ac:dyDescent="0.35">
      <c r="A1343">
        <v>77.553712000000004</v>
      </c>
      <c r="B1343" t="s">
        <v>7319</v>
      </c>
      <c r="C1343" s="1" t="s">
        <v>7329</v>
      </c>
      <c r="D1343" t="str">
        <f>IF($B1343="B","",IFERROR(VLOOKUP($C1343,Elster!$I$5:$M$148,3,FALSE),$C1343))</f>
        <v xml:space="preserve">   "KESSELSOLLTEMP"                                   </v>
      </c>
      <c r="E1343" t="str">
        <f>IF($B1343="A","",IFERROR(VLOOKUP($C1343,Elster!$I$5:$M$148,3,FALSE),$C1343))</f>
        <v/>
      </c>
      <c r="F1343">
        <f t="shared" si="41"/>
        <v>2</v>
      </c>
      <c r="G1343" s="2">
        <f t="shared" si="42"/>
        <v>0</v>
      </c>
    </row>
    <row r="1344" spans="1:7" x14ac:dyDescent="0.35">
      <c r="A1344">
        <v>77.558712</v>
      </c>
      <c r="B1344" t="s">
        <v>7319</v>
      </c>
      <c r="C1344" s="1" t="s">
        <v>7335</v>
      </c>
      <c r="D1344" t="str">
        <f>IF($B1344="B","",IFERROR(VLOOKUP($C1344,Elster!$I$5:$M$148,3,FALSE),$C1344))</f>
        <v xml:space="preserve">   "VORLAUFSOLLTEMP"                                  </v>
      </c>
      <c r="E1344" t="str">
        <f>IF($B1344="A","",IFERROR(VLOOKUP($C1344,Elster!$I$5:$M$148,3,FALSE),$C1344))</f>
        <v/>
      </c>
      <c r="F1344">
        <f t="shared" si="41"/>
        <v>4</v>
      </c>
      <c r="G1344" s="2">
        <f t="shared" si="42"/>
        <v>4.9999999999954525E-3</v>
      </c>
    </row>
    <row r="1345" spans="1:7" x14ac:dyDescent="0.35">
      <c r="A1345">
        <v>77.558738000000005</v>
      </c>
      <c r="B1345" t="s">
        <v>7317</v>
      </c>
      <c r="C1345" s="1" t="s">
        <v>7335</v>
      </c>
      <c r="D1345" t="str">
        <f>IF($B1345="B","",IFERROR(VLOOKUP($C1345,Elster!$I$5:$M$148,3,FALSE),$C1345))</f>
        <v/>
      </c>
      <c r="E1345" t="str">
        <f>IF($B1345="A","",IFERROR(VLOOKUP($C1345,Elster!$I$5:$M$148,3,FALSE),$C1345))</f>
        <v xml:space="preserve">   "VORLAUFSOLLTEMP"                                  </v>
      </c>
      <c r="F1345">
        <f t="shared" si="41"/>
        <v>4</v>
      </c>
      <c r="G1345" s="2">
        <f t="shared" si="42"/>
        <v>2.6000000005410584E-5</v>
      </c>
    </row>
    <row r="1346" spans="1:7" x14ac:dyDescent="0.35">
      <c r="A1346">
        <v>77.584023999999999</v>
      </c>
      <c r="B1346" t="s">
        <v>7317</v>
      </c>
      <c r="C1346" s="1" t="s">
        <v>7339</v>
      </c>
      <c r="D1346" t="str">
        <f>IF($B1346="B","",IFERROR(VLOOKUP($C1346,Elster!$I$5:$M$148,3,FALSE),$C1346))</f>
        <v/>
      </c>
      <c r="E1346" t="str">
        <f>IF($B1346="A","",IFERROR(VLOOKUP($C1346,Elster!$I$5:$M$148,3,FALSE),$C1346))</f>
        <v xml:space="preserve">   "RAUMSOLLTEMP_II"                                  </v>
      </c>
      <c r="F1346">
        <f t="shared" si="41"/>
        <v>6</v>
      </c>
      <c r="G1346" s="2">
        <f t="shared" si="42"/>
        <v>2.5285999999994146E-2</v>
      </c>
    </row>
    <row r="1347" spans="1:7" x14ac:dyDescent="0.35">
      <c r="A1347">
        <v>77.588998000000004</v>
      </c>
      <c r="B1347" t="s">
        <v>7317</v>
      </c>
      <c r="C1347" s="1" t="s">
        <v>7321</v>
      </c>
      <c r="D1347" t="str">
        <f>IF($B1347="B","",IFERROR(VLOOKUP($C1347,Elster!$I$5:$M$148,3,FALSE),$C1347))</f>
        <v/>
      </c>
      <c r="E1347" t="str">
        <f>IF($B1347="A","",IFERROR(VLOOKUP($C1347,Elster!$I$5:$M$148,3,FALSE),$C1347))</f>
        <v xml:space="preserve">   "FEHLERMELDUNG"                                    </v>
      </c>
      <c r="F1347">
        <f t="shared" si="41"/>
        <v>1</v>
      </c>
      <c r="G1347" s="2">
        <f t="shared" si="42"/>
        <v>4.9740000000042528E-3</v>
      </c>
    </row>
    <row r="1348" spans="1:7" x14ac:dyDescent="0.35">
      <c r="A1348">
        <v>77.593946000000003</v>
      </c>
      <c r="B1348" t="s">
        <v>7317</v>
      </c>
      <c r="C1348" s="1" t="s">
        <v>7318</v>
      </c>
      <c r="D1348" t="str">
        <f>IF($B1348="B","",IFERROR(VLOOKUP($C1348,Elster!$I$5:$M$148,3,FALSE),$C1348))</f>
        <v/>
      </c>
      <c r="E1348" t="str">
        <f>IF($B1348="A","",IFERROR(VLOOKUP($C1348,Elster!$I$5:$M$148,3,FALSE),$C1348))</f>
        <v xml:space="preserve">   "SAMMLERISTTEMP"                                   </v>
      </c>
      <c r="F1348">
        <f t="shared" ref="F1348:F1411" si="43">HEX2DEC(REPLACE(C1348,1,2,""))</f>
        <v>13</v>
      </c>
      <c r="G1348" s="2">
        <f t="shared" ref="G1348:G1411" si="44">SUBSTITUTE(A1348,"s","")-SUBSTITUTE(A1347,"s","")</f>
        <v>4.9479999999988422E-3</v>
      </c>
    </row>
    <row r="1349" spans="1:7" x14ac:dyDescent="0.35">
      <c r="A1349">
        <v>77.598918999999995</v>
      </c>
      <c r="B1349" t="s">
        <v>7317</v>
      </c>
      <c r="C1349" s="1" t="s">
        <v>7329</v>
      </c>
      <c r="D1349" t="str">
        <f>IF($B1349="B","",IFERROR(VLOOKUP($C1349,Elster!$I$5:$M$148,3,FALSE),$C1349))</f>
        <v/>
      </c>
      <c r="E1349" t="str">
        <f>IF($B1349="A","",IFERROR(VLOOKUP($C1349,Elster!$I$5:$M$148,3,FALSE),$C1349))</f>
        <v xml:space="preserve">   "KESSELSOLLTEMP"                                   </v>
      </c>
      <c r="F1349">
        <f t="shared" si="43"/>
        <v>2</v>
      </c>
      <c r="G1349" s="2">
        <f t="shared" si="44"/>
        <v>4.9729999999925667E-3</v>
      </c>
    </row>
    <row r="1350" spans="1:7" x14ac:dyDescent="0.35">
      <c r="A1350">
        <v>77.603892999999999</v>
      </c>
      <c r="B1350" t="s">
        <v>7317</v>
      </c>
      <c r="C1350" s="1" t="s">
        <v>7320</v>
      </c>
      <c r="D1350" t="str">
        <f>IF($B1350="B","",IFERROR(VLOOKUP($C1350,Elster!$I$5:$M$148,3,FALSE),$C1350))</f>
        <v/>
      </c>
      <c r="E1350" t="str">
        <f>IF($B1350="A","",IFERROR(VLOOKUP($C1350,Elster!$I$5:$M$148,3,FALSE),$C1350))</f>
        <v>0x000</v>
      </c>
      <c r="F1350">
        <f t="shared" si="43"/>
        <v>0</v>
      </c>
      <c r="G1350" s="2">
        <f t="shared" si="44"/>
        <v>4.9740000000042528E-3</v>
      </c>
    </row>
    <row r="1351" spans="1:7" x14ac:dyDescent="0.35">
      <c r="A1351">
        <v>77.608867000000004</v>
      </c>
      <c r="B1351" t="s">
        <v>7317</v>
      </c>
      <c r="C1351" s="1" t="s">
        <v>7366</v>
      </c>
      <c r="D1351" t="str">
        <f>IF($B1351="B","",IFERROR(VLOOKUP($C1351,Elster!$I$5:$M$148,3,FALSE),$C1351))</f>
        <v/>
      </c>
      <c r="E1351" t="str">
        <f>IF($B1351="A","",IFERROR(VLOOKUP($C1351,Elster!$I$5:$M$148,3,FALSE),$C1351))</f>
        <v xml:space="preserve">//   "ERWEITERUNGSTELEGRAMM"                            </v>
      </c>
      <c r="F1351">
        <f t="shared" si="43"/>
        <v>250</v>
      </c>
      <c r="G1351" s="2">
        <f t="shared" si="44"/>
        <v>4.9740000000042528E-3</v>
      </c>
    </row>
    <row r="1352" spans="1:7" x14ac:dyDescent="0.35">
      <c r="A1352">
        <v>77.613815000000002</v>
      </c>
      <c r="B1352" t="s">
        <v>7317</v>
      </c>
      <c r="C1352" s="1" t="s">
        <v>7329</v>
      </c>
      <c r="D1352" t="str">
        <f>IF($B1352="B","",IFERROR(VLOOKUP($C1352,Elster!$I$5:$M$148,3,FALSE),$C1352))</f>
        <v/>
      </c>
      <c r="E1352" t="str">
        <f>IF($B1352="A","",IFERROR(VLOOKUP($C1352,Elster!$I$5:$M$148,3,FALSE),$C1352))</f>
        <v xml:space="preserve">   "KESSELSOLLTEMP"                                   </v>
      </c>
      <c r="F1352">
        <f t="shared" si="43"/>
        <v>2</v>
      </c>
      <c r="G1352" s="2">
        <f t="shared" si="44"/>
        <v>4.9479999999988422E-3</v>
      </c>
    </row>
    <row r="1353" spans="1:7" x14ac:dyDescent="0.35">
      <c r="A1353">
        <v>77.618789000000007</v>
      </c>
      <c r="B1353" t="s">
        <v>7317</v>
      </c>
      <c r="C1353" s="1" t="s">
        <v>7367</v>
      </c>
      <c r="D1353" t="str">
        <f>IF($B1353="B","",IFERROR(VLOOKUP($C1353,Elster!$I$5:$M$148,3,FALSE),$C1353))</f>
        <v/>
      </c>
      <c r="E1353" t="str">
        <f>IF($B1353="A","",IFERROR(VLOOKUP($C1353,Elster!$I$5:$M$148,3,FALSE),$C1353))</f>
        <v>0x0F3</v>
      </c>
      <c r="F1353">
        <f t="shared" si="43"/>
        <v>243</v>
      </c>
      <c r="G1353" s="2">
        <f t="shared" si="44"/>
        <v>4.9740000000042528E-3</v>
      </c>
    </row>
    <row r="1354" spans="1:7" x14ac:dyDescent="0.35">
      <c r="A1354">
        <v>77.623762999999997</v>
      </c>
      <c r="B1354" t="s">
        <v>7317</v>
      </c>
      <c r="C1354" s="1" t="s">
        <v>7368</v>
      </c>
      <c r="D1354" t="str">
        <f>IF($B1354="B","",IFERROR(VLOOKUP($C1354,Elster!$I$5:$M$148,3,FALSE),$C1354))</f>
        <v/>
      </c>
      <c r="E1354" t="str">
        <f>IF($B1354="A","",IFERROR(VLOOKUP($C1354,Elster!$I$5:$M$148,3,FALSE),$C1354))</f>
        <v xml:space="preserve">   "ECO_AKZEPTANZ_WW"                                 </v>
      </c>
      <c r="F1354">
        <f t="shared" si="43"/>
        <v>128</v>
      </c>
      <c r="G1354" s="2">
        <f t="shared" si="44"/>
        <v>4.9739999999900419E-3</v>
      </c>
    </row>
    <row r="1355" spans="1:7" x14ac:dyDescent="0.35">
      <c r="A1355">
        <v>77.628710999999996</v>
      </c>
      <c r="B1355" t="s">
        <v>7317</v>
      </c>
      <c r="C1355" s="1" t="s">
        <v>7320</v>
      </c>
      <c r="D1355" t="str">
        <f>IF($B1355="B","",IFERROR(VLOOKUP($C1355,Elster!$I$5:$M$148,3,FALSE),$C1355))</f>
        <v/>
      </c>
      <c r="E1355" t="str">
        <f>IF($B1355="A","",IFERROR(VLOOKUP($C1355,Elster!$I$5:$M$148,3,FALSE),$C1355))</f>
        <v>0x000</v>
      </c>
      <c r="F1355">
        <f t="shared" si="43"/>
        <v>0</v>
      </c>
      <c r="G1355" s="2">
        <f t="shared" si="44"/>
        <v>4.9479999999988422E-3</v>
      </c>
    </row>
    <row r="1356" spans="1:7" x14ac:dyDescent="0.35">
      <c r="A1356">
        <v>77.633684000000002</v>
      </c>
      <c r="B1356" t="s">
        <v>7317</v>
      </c>
      <c r="C1356" s="1" t="s">
        <v>7329</v>
      </c>
      <c r="D1356" t="str">
        <f>IF($B1356="B","",IFERROR(VLOOKUP($C1356,Elster!$I$5:$M$148,3,FALSE),$C1356))</f>
        <v/>
      </c>
      <c r="E1356" t="str">
        <f>IF($B1356="A","",IFERROR(VLOOKUP($C1356,Elster!$I$5:$M$148,3,FALSE),$C1356))</f>
        <v xml:space="preserve">   "KESSELSOLLTEMP"                                   </v>
      </c>
      <c r="F1356">
        <f t="shared" si="43"/>
        <v>2</v>
      </c>
      <c r="G1356" s="2">
        <f t="shared" si="44"/>
        <v>4.9730000000067776E-3</v>
      </c>
    </row>
    <row r="1357" spans="1:7" x14ac:dyDescent="0.35">
      <c r="A1357">
        <v>77.638658000000007</v>
      </c>
      <c r="B1357" t="s">
        <v>7317</v>
      </c>
      <c r="C1357" s="1" t="s">
        <v>7370</v>
      </c>
      <c r="D1357" t="str">
        <f>IF($B1357="B","",IFERROR(VLOOKUP($C1357,Elster!$I$5:$M$148,3,FALSE),$C1357))</f>
        <v/>
      </c>
      <c r="E1357" t="str">
        <f>IF($B1357="A","",IFERROR(VLOOKUP($C1357,Elster!$I$5:$M$148,3,FALSE),$C1357))</f>
        <v xml:space="preserve">   "SOLAR_TAGESERTRAG_WH"                             </v>
      </c>
      <c r="F1357">
        <f t="shared" si="43"/>
        <v>133</v>
      </c>
      <c r="G1357" s="2">
        <f t="shared" si="44"/>
        <v>4.9740000000042528E-3</v>
      </c>
    </row>
    <row r="1358" spans="1:7" x14ac:dyDescent="0.35">
      <c r="A1358">
        <v>77.647512000000006</v>
      </c>
      <c r="B1358" t="s">
        <v>7317</v>
      </c>
      <c r="C1358" s="1" t="s">
        <v>7318</v>
      </c>
      <c r="D1358" t="str">
        <f>IF($B1358="B","",IFERROR(VLOOKUP($C1358,Elster!$I$5:$M$148,3,FALSE),$C1358))</f>
        <v/>
      </c>
      <c r="E1358" t="str">
        <f>IF($B1358="A","",IFERROR(VLOOKUP($C1358,Elster!$I$5:$M$148,3,FALSE),$C1358))</f>
        <v xml:space="preserve">   "SAMMLERISTTEMP"                                   </v>
      </c>
      <c r="F1358">
        <f t="shared" si="43"/>
        <v>13</v>
      </c>
      <c r="G1358" s="2">
        <f t="shared" si="44"/>
        <v>8.8539999999994734E-3</v>
      </c>
    </row>
    <row r="1359" spans="1:7" x14ac:dyDescent="0.35">
      <c r="A1359">
        <v>77.647512000000006</v>
      </c>
      <c r="B1359" t="s">
        <v>7319</v>
      </c>
      <c r="C1359" s="1" t="s">
        <v>7318</v>
      </c>
      <c r="D1359" t="str">
        <f>IF($B1359="B","",IFERROR(VLOOKUP($C1359,Elster!$I$5:$M$148,3,FALSE),$C1359))</f>
        <v xml:space="preserve">   "SAMMLERISTTEMP"                                   </v>
      </c>
      <c r="E1359" t="str">
        <f>IF($B1359="A","",IFERROR(VLOOKUP($C1359,Elster!$I$5:$M$148,3,FALSE),$C1359))</f>
        <v/>
      </c>
      <c r="F1359">
        <f t="shared" si="43"/>
        <v>13</v>
      </c>
      <c r="G1359" s="2">
        <f t="shared" si="44"/>
        <v>0</v>
      </c>
    </row>
    <row r="1360" spans="1:7" x14ac:dyDescent="0.35">
      <c r="A1360">
        <v>77.652512000000002</v>
      </c>
      <c r="B1360" t="s">
        <v>7317</v>
      </c>
      <c r="C1360" s="1" t="s">
        <v>7320</v>
      </c>
      <c r="D1360" t="str">
        <f>IF($B1360="B","",IFERROR(VLOOKUP($C1360,Elster!$I$5:$M$148,3,FALSE),$C1360))</f>
        <v/>
      </c>
      <c r="E1360" t="str">
        <f>IF($B1360="A","",IFERROR(VLOOKUP($C1360,Elster!$I$5:$M$148,3,FALSE),$C1360))</f>
        <v>0x000</v>
      </c>
      <c r="F1360">
        <f t="shared" si="43"/>
        <v>0</v>
      </c>
      <c r="G1360" s="2">
        <f t="shared" si="44"/>
        <v>4.9999999999954525E-3</v>
      </c>
    </row>
    <row r="1361" spans="1:7" x14ac:dyDescent="0.35">
      <c r="A1361">
        <v>77.652512000000002</v>
      </c>
      <c r="B1361" t="s">
        <v>7319</v>
      </c>
      <c r="C1361" s="1" t="s">
        <v>7320</v>
      </c>
      <c r="D1361" t="str">
        <f>IF($B1361="B","",IFERROR(VLOOKUP($C1361,Elster!$I$5:$M$148,3,FALSE),$C1361))</f>
        <v>0x000</v>
      </c>
      <c r="E1361" t="str">
        <f>IF($B1361="A","",IFERROR(VLOOKUP($C1361,Elster!$I$5:$M$148,3,FALSE),$C1361))</f>
        <v/>
      </c>
      <c r="F1361">
        <f t="shared" si="43"/>
        <v>0</v>
      </c>
      <c r="G1361" s="2">
        <f t="shared" si="44"/>
        <v>0</v>
      </c>
    </row>
    <row r="1362" spans="1:7" x14ac:dyDescent="0.35">
      <c r="A1362">
        <v>77.657511999999997</v>
      </c>
      <c r="B1362" t="s">
        <v>7317</v>
      </c>
      <c r="C1362" s="1" t="s">
        <v>7325</v>
      </c>
      <c r="D1362" t="str">
        <f>IF($B1362="B","",IFERROR(VLOOKUP($C1362,Elster!$I$5:$M$148,3,FALSE),$C1362))</f>
        <v/>
      </c>
      <c r="E1362" t="str">
        <f>IF($B1362="A","",IFERROR(VLOOKUP($C1362,Elster!$I$5:$M$148,3,FALSE),$C1362))</f>
        <v xml:space="preserve">   "SPEICHERSOLLTEMP"                                 </v>
      </c>
      <c r="F1362">
        <f t="shared" si="43"/>
        <v>3</v>
      </c>
      <c r="G1362" s="2">
        <f t="shared" si="44"/>
        <v>4.9999999999954525E-3</v>
      </c>
    </row>
    <row r="1363" spans="1:7" x14ac:dyDescent="0.35">
      <c r="A1363">
        <v>77.657511999999997</v>
      </c>
      <c r="B1363" t="s">
        <v>7319</v>
      </c>
      <c r="C1363" s="1" t="s">
        <v>7325</v>
      </c>
      <c r="D1363" t="str">
        <f>IF($B1363="B","",IFERROR(VLOOKUP($C1363,Elster!$I$5:$M$148,3,FALSE),$C1363))</f>
        <v xml:space="preserve">   "SPEICHERSOLLTEMP"                                 </v>
      </c>
      <c r="E1363" t="str">
        <f>IF($B1363="A","",IFERROR(VLOOKUP($C1363,Elster!$I$5:$M$148,3,FALSE),$C1363))</f>
        <v/>
      </c>
      <c r="F1363">
        <f t="shared" si="43"/>
        <v>3</v>
      </c>
      <c r="G1363" s="2">
        <f t="shared" si="44"/>
        <v>0</v>
      </c>
    </row>
    <row r="1364" spans="1:7" x14ac:dyDescent="0.35">
      <c r="A1364">
        <v>77.662512000000007</v>
      </c>
      <c r="B1364" t="s">
        <v>7317</v>
      </c>
      <c r="C1364" s="1" t="s">
        <v>7321</v>
      </c>
      <c r="D1364" t="str">
        <f>IF($B1364="B","",IFERROR(VLOOKUP($C1364,Elster!$I$5:$M$148,3,FALSE),$C1364))</f>
        <v/>
      </c>
      <c r="E1364" t="str">
        <f>IF($B1364="A","",IFERROR(VLOOKUP($C1364,Elster!$I$5:$M$148,3,FALSE),$C1364))</f>
        <v xml:space="preserve">   "FEHLERMELDUNG"                                    </v>
      </c>
      <c r="F1364">
        <f t="shared" si="43"/>
        <v>1</v>
      </c>
      <c r="G1364" s="2">
        <f t="shared" si="44"/>
        <v>5.0000000000096634E-3</v>
      </c>
    </row>
    <row r="1365" spans="1:7" x14ac:dyDescent="0.35">
      <c r="A1365">
        <v>77.662512000000007</v>
      </c>
      <c r="B1365" t="s">
        <v>7319</v>
      </c>
      <c r="C1365" s="1" t="s">
        <v>7321</v>
      </c>
      <c r="D1365" t="str">
        <f>IF($B1365="B","",IFERROR(VLOOKUP($C1365,Elster!$I$5:$M$148,3,FALSE),$C1365))</f>
        <v xml:space="preserve">   "FEHLERMELDUNG"                                    </v>
      </c>
      <c r="E1365" t="str">
        <f>IF($B1365="A","",IFERROR(VLOOKUP($C1365,Elster!$I$5:$M$148,3,FALSE),$C1365))</f>
        <v/>
      </c>
      <c r="F1365">
        <f t="shared" si="43"/>
        <v>1</v>
      </c>
      <c r="G1365" s="2">
        <f t="shared" si="44"/>
        <v>0</v>
      </c>
    </row>
    <row r="1366" spans="1:7" x14ac:dyDescent="0.35">
      <c r="A1366">
        <v>77.667512000000002</v>
      </c>
      <c r="B1366" t="s">
        <v>7317</v>
      </c>
      <c r="C1366" s="1" t="s">
        <v>7320</v>
      </c>
      <c r="D1366" t="str">
        <f>IF($B1366="B","",IFERROR(VLOOKUP($C1366,Elster!$I$5:$M$148,3,FALSE),$C1366))</f>
        <v/>
      </c>
      <c r="E1366" t="str">
        <f>IF($B1366="A","",IFERROR(VLOOKUP($C1366,Elster!$I$5:$M$148,3,FALSE),$C1366))</f>
        <v>0x000</v>
      </c>
      <c r="F1366">
        <f t="shared" si="43"/>
        <v>0</v>
      </c>
      <c r="G1366" s="2">
        <f t="shared" si="44"/>
        <v>4.9999999999954525E-3</v>
      </c>
    </row>
    <row r="1367" spans="1:7" x14ac:dyDescent="0.35">
      <c r="A1367">
        <v>77.667512000000002</v>
      </c>
      <c r="B1367" t="s">
        <v>7319</v>
      </c>
      <c r="C1367" s="1" t="s">
        <v>7320</v>
      </c>
      <c r="D1367" t="str">
        <f>IF($B1367="B","",IFERROR(VLOOKUP($C1367,Elster!$I$5:$M$148,3,FALSE),$C1367))</f>
        <v>0x000</v>
      </c>
      <c r="E1367" t="str">
        <f>IF($B1367="A","",IFERROR(VLOOKUP($C1367,Elster!$I$5:$M$148,3,FALSE),$C1367))</f>
        <v/>
      </c>
      <c r="F1367">
        <f t="shared" si="43"/>
        <v>0</v>
      </c>
      <c r="G1367" s="2">
        <f t="shared" si="44"/>
        <v>0</v>
      </c>
    </row>
    <row r="1368" spans="1:7" x14ac:dyDescent="0.35">
      <c r="A1368">
        <v>77.672511999999998</v>
      </c>
      <c r="B1368" t="s">
        <v>7317</v>
      </c>
      <c r="C1368" s="1" t="s">
        <v>7366</v>
      </c>
      <c r="D1368" t="str">
        <f>IF($B1368="B","",IFERROR(VLOOKUP($C1368,Elster!$I$5:$M$148,3,FALSE),$C1368))</f>
        <v/>
      </c>
      <c r="E1368" t="str">
        <f>IF($B1368="A","",IFERROR(VLOOKUP($C1368,Elster!$I$5:$M$148,3,FALSE),$C1368))</f>
        <v xml:space="preserve">//   "ERWEITERUNGSTELEGRAMM"                            </v>
      </c>
      <c r="F1368">
        <f t="shared" si="43"/>
        <v>250</v>
      </c>
      <c r="G1368" s="2">
        <f t="shared" si="44"/>
        <v>4.9999999999954525E-3</v>
      </c>
    </row>
    <row r="1369" spans="1:7" x14ac:dyDescent="0.35">
      <c r="A1369">
        <v>77.672511999999998</v>
      </c>
      <c r="B1369" t="s">
        <v>7319</v>
      </c>
      <c r="C1369" s="1" t="s">
        <v>7366</v>
      </c>
      <c r="D1369" t="str">
        <f>IF($B1369="B","",IFERROR(VLOOKUP($C1369,Elster!$I$5:$M$148,3,FALSE),$C1369))</f>
        <v xml:space="preserve">//   "ERWEITERUNGSTELEGRAMM"                            </v>
      </c>
      <c r="E1369" t="str">
        <f>IF($B1369="A","",IFERROR(VLOOKUP($C1369,Elster!$I$5:$M$148,3,FALSE),$C1369))</f>
        <v/>
      </c>
      <c r="F1369">
        <f t="shared" si="43"/>
        <v>250</v>
      </c>
      <c r="G1369" s="2">
        <f t="shared" si="44"/>
        <v>0</v>
      </c>
    </row>
    <row r="1370" spans="1:7" x14ac:dyDescent="0.35">
      <c r="A1370">
        <v>77.677511999999993</v>
      </c>
      <c r="B1370" t="s">
        <v>7317</v>
      </c>
      <c r="C1370" s="1" t="s">
        <v>7329</v>
      </c>
      <c r="D1370" t="str">
        <f>IF($B1370="B","",IFERROR(VLOOKUP($C1370,Elster!$I$5:$M$148,3,FALSE),$C1370))</f>
        <v/>
      </c>
      <c r="E1370" t="str">
        <f>IF($B1370="A","",IFERROR(VLOOKUP($C1370,Elster!$I$5:$M$148,3,FALSE),$C1370))</f>
        <v xml:space="preserve">   "KESSELSOLLTEMP"                                   </v>
      </c>
      <c r="F1370">
        <f t="shared" si="43"/>
        <v>2</v>
      </c>
      <c r="G1370" s="2">
        <f t="shared" si="44"/>
        <v>4.9999999999954525E-3</v>
      </c>
    </row>
    <row r="1371" spans="1:7" x14ac:dyDescent="0.35">
      <c r="A1371">
        <v>77.677511999999993</v>
      </c>
      <c r="B1371" t="s">
        <v>7319</v>
      </c>
      <c r="C1371" s="1" t="s">
        <v>7329</v>
      </c>
      <c r="D1371" t="str">
        <f>IF($B1371="B","",IFERROR(VLOOKUP($C1371,Elster!$I$5:$M$148,3,FALSE),$C1371))</f>
        <v xml:space="preserve">   "KESSELSOLLTEMP"                                   </v>
      </c>
      <c r="E1371" t="str">
        <f>IF($B1371="A","",IFERROR(VLOOKUP($C1371,Elster!$I$5:$M$148,3,FALSE),$C1371))</f>
        <v/>
      </c>
      <c r="F1371">
        <f t="shared" si="43"/>
        <v>2</v>
      </c>
      <c r="G1371" s="2">
        <f t="shared" si="44"/>
        <v>0</v>
      </c>
    </row>
    <row r="1372" spans="1:7" x14ac:dyDescent="0.35">
      <c r="A1372">
        <v>77.682512000000003</v>
      </c>
      <c r="B1372" t="s">
        <v>7317</v>
      </c>
      <c r="C1372" s="1" t="s">
        <v>7367</v>
      </c>
      <c r="D1372" t="str">
        <f>IF($B1372="B","",IFERROR(VLOOKUP($C1372,Elster!$I$5:$M$148,3,FALSE),$C1372))</f>
        <v/>
      </c>
      <c r="E1372" t="str">
        <f>IF($B1372="A","",IFERROR(VLOOKUP($C1372,Elster!$I$5:$M$148,3,FALSE),$C1372))</f>
        <v>0x0F3</v>
      </c>
      <c r="F1372">
        <f t="shared" si="43"/>
        <v>243</v>
      </c>
      <c r="G1372" s="2">
        <f t="shared" si="44"/>
        <v>5.0000000000096634E-3</v>
      </c>
    </row>
    <row r="1373" spans="1:7" x14ac:dyDescent="0.35">
      <c r="A1373">
        <v>77.682512000000003</v>
      </c>
      <c r="B1373" t="s">
        <v>7319</v>
      </c>
      <c r="C1373" s="1" t="s">
        <v>7367</v>
      </c>
      <c r="D1373" t="str">
        <f>IF($B1373="B","",IFERROR(VLOOKUP($C1373,Elster!$I$5:$M$148,3,FALSE),$C1373))</f>
        <v>0x0F3</v>
      </c>
      <c r="E1373" t="str">
        <f>IF($B1373="A","",IFERROR(VLOOKUP($C1373,Elster!$I$5:$M$148,3,FALSE),$C1373))</f>
        <v/>
      </c>
      <c r="F1373">
        <f t="shared" si="43"/>
        <v>243</v>
      </c>
      <c r="G1373" s="2">
        <f t="shared" si="44"/>
        <v>0</v>
      </c>
    </row>
    <row r="1374" spans="1:7" x14ac:dyDescent="0.35">
      <c r="A1374">
        <v>77.687511999999998</v>
      </c>
      <c r="B1374" t="s">
        <v>7317</v>
      </c>
      <c r="C1374" s="1" t="s">
        <v>7320</v>
      </c>
      <c r="D1374" t="str">
        <f>IF($B1374="B","",IFERROR(VLOOKUP($C1374,Elster!$I$5:$M$148,3,FALSE),$C1374))</f>
        <v/>
      </c>
      <c r="E1374" t="str">
        <f>IF($B1374="A","",IFERROR(VLOOKUP($C1374,Elster!$I$5:$M$148,3,FALSE),$C1374))</f>
        <v>0x000</v>
      </c>
      <c r="F1374">
        <f t="shared" si="43"/>
        <v>0</v>
      </c>
      <c r="G1374" s="2">
        <f t="shared" si="44"/>
        <v>4.9999999999954525E-3</v>
      </c>
    </row>
    <row r="1375" spans="1:7" x14ac:dyDescent="0.35">
      <c r="A1375">
        <v>77.687511999999998</v>
      </c>
      <c r="B1375" t="s">
        <v>7319</v>
      </c>
      <c r="C1375" s="1" t="s">
        <v>7320</v>
      </c>
      <c r="D1375" t="str">
        <f>IF($B1375="B","",IFERROR(VLOOKUP($C1375,Elster!$I$5:$M$148,3,FALSE),$C1375))</f>
        <v>0x000</v>
      </c>
      <c r="E1375" t="str">
        <f>IF($B1375="A","",IFERROR(VLOOKUP($C1375,Elster!$I$5:$M$148,3,FALSE),$C1375))</f>
        <v/>
      </c>
      <c r="F1375">
        <f t="shared" si="43"/>
        <v>0</v>
      </c>
      <c r="G1375" s="2">
        <f t="shared" si="44"/>
        <v>0</v>
      </c>
    </row>
    <row r="1376" spans="1:7" x14ac:dyDescent="0.35">
      <c r="A1376">
        <v>77.692511999999994</v>
      </c>
      <c r="B1376" t="s">
        <v>7317</v>
      </c>
      <c r="C1376" s="1" t="s">
        <v>7320</v>
      </c>
      <c r="D1376" t="str">
        <f>IF($B1376="B","",IFERROR(VLOOKUP($C1376,Elster!$I$5:$M$148,3,FALSE),$C1376))</f>
        <v/>
      </c>
      <c r="E1376" t="str">
        <f>IF($B1376="A","",IFERROR(VLOOKUP($C1376,Elster!$I$5:$M$148,3,FALSE),$C1376))</f>
        <v>0x000</v>
      </c>
      <c r="F1376">
        <f t="shared" si="43"/>
        <v>0</v>
      </c>
      <c r="G1376" s="2">
        <f t="shared" si="44"/>
        <v>4.9999999999954525E-3</v>
      </c>
    </row>
    <row r="1377" spans="1:7" x14ac:dyDescent="0.35">
      <c r="A1377">
        <v>77.692511999999994</v>
      </c>
      <c r="B1377" t="s">
        <v>7319</v>
      </c>
      <c r="C1377" s="1" t="s">
        <v>7320</v>
      </c>
      <c r="D1377" t="str">
        <f>IF($B1377="B","",IFERROR(VLOOKUP($C1377,Elster!$I$5:$M$148,3,FALSE),$C1377))</f>
        <v>0x000</v>
      </c>
      <c r="E1377" t="str">
        <f>IF($B1377="A","",IFERROR(VLOOKUP($C1377,Elster!$I$5:$M$148,3,FALSE),$C1377))</f>
        <v/>
      </c>
      <c r="F1377">
        <f t="shared" si="43"/>
        <v>0</v>
      </c>
      <c r="G1377" s="2">
        <f t="shared" si="44"/>
        <v>0</v>
      </c>
    </row>
    <row r="1378" spans="1:7" x14ac:dyDescent="0.35">
      <c r="A1378">
        <v>77.697512000000003</v>
      </c>
      <c r="B1378" t="s">
        <v>7317</v>
      </c>
      <c r="C1378" s="1" t="s">
        <v>7329</v>
      </c>
      <c r="D1378" t="str">
        <f>IF($B1378="B","",IFERROR(VLOOKUP($C1378,Elster!$I$5:$M$148,3,FALSE),$C1378))</f>
        <v/>
      </c>
      <c r="E1378" t="str">
        <f>IF($B1378="A","",IFERROR(VLOOKUP($C1378,Elster!$I$5:$M$148,3,FALSE),$C1378))</f>
        <v xml:space="preserve">   "KESSELSOLLTEMP"                                   </v>
      </c>
      <c r="F1378">
        <f t="shared" si="43"/>
        <v>2</v>
      </c>
      <c r="G1378" s="2">
        <f t="shared" si="44"/>
        <v>5.0000000000096634E-3</v>
      </c>
    </row>
    <row r="1379" spans="1:7" x14ac:dyDescent="0.35">
      <c r="A1379">
        <v>77.697512000000003</v>
      </c>
      <c r="B1379" t="s">
        <v>7319</v>
      </c>
      <c r="C1379" s="1" t="s">
        <v>7329</v>
      </c>
      <c r="D1379" t="str">
        <f>IF($B1379="B","",IFERROR(VLOOKUP($C1379,Elster!$I$5:$M$148,3,FALSE),$C1379))</f>
        <v xml:space="preserve">   "KESSELSOLLTEMP"                                   </v>
      </c>
      <c r="E1379" t="str">
        <f>IF($B1379="A","",IFERROR(VLOOKUP($C1379,Elster!$I$5:$M$148,3,FALSE),$C1379))</f>
        <v/>
      </c>
      <c r="F1379">
        <f t="shared" si="43"/>
        <v>2</v>
      </c>
      <c r="G1379" s="2">
        <f t="shared" si="44"/>
        <v>0</v>
      </c>
    </row>
    <row r="1380" spans="1:7" x14ac:dyDescent="0.35">
      <c r="A1380">
        <v>77.702511000000001</v>
      </c>
      <c r="B1380" t="s">
        <v>7317</v>
      </c>
      <c r="C1380" s="1" t="s">
        <v>7320</v>
      </c>
      <c r="D1380" t="str">
        <f>IF($B1380="B","",IFERROR(VLOOKUP($C1380,Elster!$I$5:$M$148,3,FALSE),$C1380))</f>
        <v/>
      </c>
      <c r="E1380" t="str">
        <f>IF($B1380="A","",IFERROR(VLOOKUP($C1380,Elster!$I$5:$M$148,3,FALSE),$C1380))</f>
        <v>0x000</v>
      </c>
      <c r="F1380">
        <f t="shared" si="43"/>
        <v>0</v>
      </c>
      <c r="G1380" s="2">
        <f t="shared" si="44"/>
        <v>4.9989999999979773E-3</v>
      </c>
    </row>
    <row r="1381" spans="1:7" x14ac:dyDescent="0.35">
      <c r="A1381">
        <v>77.702511000000001</v>
      </c>
      <c r="B1381" t="s">
        <v>7319</v>
      </c>
      <c r="C1381" s="1" t="s">
        <v>7320</v>
      </c>
      <c r="D1381" t="str">
        <f>IF($B1381="B","",IFERROR(VLOOKUP($C1381,Elster!$I$5:$M$148,3,FALSE),$C1381))</f>
        <v>0x000</v>
      </c>
      <c r="E1381" t="str">
        <f>IF($B1381="A","",IFERROR(VLOOKUP($C1381,Elster!$I$5:$M$148,3,FALSE),$C1381))</f>
        <v/>
      </c>
      <c r="F1381">
        <f t="shared" si="43"/>
        <v>0</v>
      </c>
      <c r="G1381" s="2">
        <f t="shared" si="44"/>
        <v>0</v>
      </c>
    </row>
    <row r="1382" spans="1:7" x14ac:dyDescent="0.35">
      <c r="A1382">
        <v>77.711678000000006</v>
      </c>
      <c r="B1382" t="s">
        <v>7317</v>
      </c>
      <c r="C1382" s="1" t="s">
        <v>7325</v>
      </c>
      <c r="D1382" t="str">
        <f>IF($B1382="B","",IFERROR(VLOOKUP($C1382,Elster!$I$5:$M$148,3,FALSE),$C1382))</f>
        <v/>
      </c>
      <c r="E1382" t="str">
        <f>IF($B1382="A","",IFERROR(VLOOKUP($C1382,Elster!$I$5:$M$148,3,FALSE),$C1382))</f>
        <v xml:space="preserve">   "SPEICHERSOLLTEMP"                                 </v>
      </c>
      <c r="F1382">
        <f t="shared" si="43"/>
        <v>3</v>
      </c>
      <c r="G1382" s="2">
        <f t="shared" si="44"/>
        <v>9.1670000000050322E-3</v>
      </c>
    </row>
    <row r="1383" spans="1:7" x14ac:dyDescent="0.35">
      <c r="A1383">
        <v>77.716651999999996</v>
      </c>
      <c r="B1383" t="s">
        <v>7317</v>
      </c>
      <c r="C1383" s="1" t="s">
        <v>7320</v>
      </c>
      <c r="D1383" t="str">
        <f>IF($B1383="B","",IFERROR(VLOOKUP($C1383,Elster!$I$5:$M$148,3,FALSE),$C1383))</f>
        <v/>
      </c>
      <c r="E1383" t="str">
        <f>IF($B1383="A","",IFERROR(VLOOKUP($C1383,Elster!$I$5:$M$148,3,FALSE),$C1383))</f>
        <v>0x000</v>
      </c>
      <c r="F1383">
        <f t="shared" si="43"/>
        <v>0</v>
      </c>
      <c r="G1383" s="2">
        <f t="shared" si="44"/>
        <v>4.9739999999900419E-3</v>
      </c>
    </row>
    <row r="1384" spans="1:7" x14ac:dyDescent="0.35">
      <c r="A1384">
        <v>77.721599999999995</v>
      </c>
      <c r="B1384" t="s">
        <v>7317</v>
      </c>
      <c r="C1384" s="1" t="s">
        <v>7318</v>
      </c>
      <c r="D1384" t="str">
        <f>IF($B1384="B","",IFERROR(VLOOKUP($C1384,Elster!$I$5:$M$148,3,FALSE),$C1384))</f>
        <v/>
      </c>
      <c r="E1384" t="str">
        <f>IF($B1384="A","",IFERROR(VLOOKUP($C1384,Elster!$I$5:$M$148,3,FALSE),$C1384))</f>
        <v xml:space="preserve">   "SAMMLERISTTEMP"                                   </v>
      </c>
      <c r="F1384">
        <f t="shared" si="43"/>
        <v>13</v>
      </c>
      <c r="G1384" s="2">
        <f t="shared" si="44"/>
        <v>4.9479999999988422E-3</v>
      </c>
    </row>
    <row r="1385" spans="1:7" x14ac:dyDescent="0.35">
      <c r="A1385">
        <v>77.726573999999999</v>
      </c>
      <c r="B1385" t="s">
        <v>7317</v>
      </c>
      <c r="C1385" s="1" t="s">
        <v>7329</v>
      </c>
      <c r="D1385" t="str">
        <f>IF($B1385="B","",IFERROR(VLOOKUP($C1385,Elster!$I$5:$M$148,3,FALSE),$C1385))</f>
        <v/>
      </c>
      <c r="E1385" t="str">
        <f>IF($B1385="A","",IFERROR(VLOOKUP($C1385,Elster!$I$5:$M$148,3,FALSE),$C1385))</f>
        <v xml:space="preserve">   "KESSELSOLLTEMP"                                   </v>
      </c>
      <c r="F1385">
        <f t="shared" si="43"/>
        <v>2</v>
      </c>
      <c r="G1385" s="2">
        <f t="shared" si="44"/>
        <v>4.9740000000042528E-3</v>
      </c>
    </row>
    <row r="1386" spans="1:7" x14ac:dyDescent="0.35">
      <c r="A1386">
        <v>77.731547000000006</v>
      </c>
      <c r="B1386" t="s">
        <v>7317</v>
      </c>
      <c r="C1386" s="1" t="s">
        <v>7320</v>
      </c>
      <c r="D1386" t="str">
        <f>IF($B1386="B","",IFERROR(VLOOKUP($C1386,Elster!$I$5:$M$148,3,FALSE),$C1386))</f>
        <v/>
      </c>
      <c r="E1386" t="str">
        <f>IF($B1386="A","",IFERROR(VLOOKUP($C1386,Elster!$I$5:$M$148,3,FALSE),$C1386))</f>
        <v>0x000</v>
      </c>
      <c r="F1386">
        <f t="shared" si="43"/>
        <v>0</v>
      </c>
      <c r="G1386" s="2">
        <f t="shared" si="44"/>
        <v>4.9730000000067776E-3</v>
      </c>
    </row>
    <row r="1387" spans="1:7" x14ac:dyDescent="0.35">
      <c r="A1387">
        <v>77.736495000000005</v>
      </c>
      <c r="B1387" t="s">
        <v>7317</v>
      </c>
      <c r="C1387" s="1" t="s">
        <v>7366</v>
      </c>
      <c r="D1387" t="str">
        <f>IF($B1387="B","",IFERROR(VLOOKUP($C1387,Elster!$I$5:$M$148,3,FALSE),$C1387))</f>
        <v/>
      </c>
      <c r="E1387" t="str">
        <f>IF($B1387="A","",IFERROR(VLOOKUP($C1387,Elster!$I$5:$M$148,3,FALSE),$C1387))</f>
        <v xml:space="preserve">//   "ERWEITERUNGSTELEGRAMM"                            </v>
      </c>
      <c r="F1387">
        <f t="shared" si="43"/>
        <v>250</v>
      </c>
      <c r="G1387" s="2">
        <f t="shared" si="44"/>
        <v>4.9479999999988422E-3</v>
      </c>
    </row>
    <row r="1388" spans="1:7" x14ac:dyDescent="0.35">
      <c r="A1388">
        <v>77.741468999999995</v>
      </c>
      <c r="B1388" t="s">
        <v>7317</v>
      </c>
      <c r="C1388" s="1" t="s">
        <v>7329</v>
      </c>
      <c r="D1388" t="str">
        <f>IF($B1388="B","",IFERROR(VLOOKUP($C1388,Elster!$I$5:$M$148,3,FALSE),$C1388))</f>
        <v/>
      </c>
      <c r="E1388" t="str">
        <f>IF($B1388="A","",IFERROR(VLOOKUP($C1388,Elster!$I$5:$M$148,3,FALSE),$C1388))</f>
        <v xml:space="preserve">   "KESSELSOLLTEMP"                                   </v>
      </c>
      <c r="F1388">
        <f t="shared" si="43"/>
        <v>2</v>
      </c>
      <c r="G1388" s="2">
        <f t="shared" si="44"/>
        <v>4.9739999999900419E-3</v>
      </c>
    </row>
    <row r="1389" spans="1:7" x14ac:dyDescent="0.35">
      <c r="A1389">
        <v>77.746442999999999</v>
      </c>
      <c r="B1389" t="s">
        <v>7317</v>
      </c>
      <c r="C1389" s="1" t="s">
        <v>7367</v>
      </c>
      <c r="D1389" t="str">
        <f>IF($B1389="B","",IFERROR(VLOOKUP($C1389,Elster!$I$5:$M$148,3,FALSE),$C1389))</f>
        <v/>
      </c>
      <c r="E1389" t="str">
        <f>IF($B1389="A","",IFERROR(VLOOKUP($C1389,Elster!$I$5:$M$148,3,FALSE),$C1389))</f>
        <v>0x0F3</v>
      </c>
      <c r="F1389">
        <f t="shared" si="43"/>
        <v>243</v>
      </c>
      <c r="G1389" s="2">
        <f t="shared" si="44"/>
        <v>4.9740000000042528E-3</v>
      </c>
    </row>
    <row r="1390" spans="1:7" x14ac:dyDescent="0.35">
      <c r="A1390">
        <v>77.751417000000004</v>
      </c>
      <c r="B1390" t="s">
        <v>7317</v>
      </c>
      <c r="C1390" s="1" t="s">
        <v>7368</v>
      </c>
      <c r="D1390" t="str">
        <f>IF($B1390="B","",IFERROR(VLOOKUP($C1390,Elster!$I$5:$M$148,3,FALSE),$C1390))</f>
        <v/>
      </c>
      <c r="E1390" t="str">
        <f>IF($B1390="A","",IFERROR(VLOOKUP($C1390,Elster!$I$5:$M$148,3,FALSE),$C1390))</f>
        <v xml:space="preserve">   "ECO_AKZEPTANZ_WW"                                 </v>
      </c>
      <c r="F1390">
        <f t="shared" si="43"/>
        <v>128</v>
      </c>
      <c r="G1390" s="2">
        <f t="shared" si="44"/>
        <v>4.9740000000042528E-3</v>
      </c>
    </row>
    <row r="1391" spans="1:7" x14ac:dyDescent="0.35">
      <c r="A1391">
        <v>77.756365000000002</v>
      </c>
      <c r="B1391" t="s">
        <v>7317</v>
      </c>
      <c r="C1391" s="1" t="s">
        <v>7320</v>
      </c>
      <c r="D1391" t="str">
        <f>IF($B1391="B","",IFERROR(VLOOKUP($C1391,Elster!$I$5:$M$148,3,FALSE),$C1391))</f>
        <v/>
      </c>
      <c r="E1391" t="str">
        <f>IF($B1391="A","",IFERROR(VLOOKUP($C1391,Elster!$I$5:$M$148,3,FALSE),$C1391))</f>
        <v>0x000</v>
      </c>
      <c r="F1391">
        <f t="shared" si="43"/>
        <v>0</v>
      </c>
      <c r="G1391" s="2">
        <f t="shared" si="44"/>
        <v>4.9479999999988422E-3</v>
      </c>
    </row>
    <row r="1392" spans="1:7" x14ac:dyDescent="0.35">
      <c r="A1392">
        <v>77.761339000000007</v>
      </c>
      <c r="B1392" t="s">
        <v>7317</v>
      </c>
      <c r="C1392" s="1" t="s">
        <v>7329</v>
      </c>
      <c r="D1392" t="str">
        <f>IF($B1392="B","",IFERROR(VLOOKUP($C1392,Elster!$I$5:$M$148,3,FALSE),$C1392))</f>
        <v/>
      </c>
      <c r="E1392" t="str">
        <f>IF($B1392="A","",IFERROR(VLOOKUP($C1392,Elster!$I$5:$M$148,3,FALSE),$C1392))</f>
        <v xml:space="preserve">   "KESSELSOLLTEMP"                                   </v>
      </c>
      <c r="F1392">
        <f t="shared" si="43"/>
        <v>2</v>
      </c>
      <c r="G1392" s="2">
        <f t="shared" si="44"/>
        <v>4.9740000000042528E-3</v>
      </c>
    </row>
    <row r="1393" spans="1:7" x14ac:dyDescent="0.35">
      <c r="A1393">
        <v>77.766311999999999</v>
      </c>
      <c r="B1393" t="s">
        <v>7317</v>
      </c>
      <c r="C1393" s="1" t="s">
        <v>7371</v>
      </c>
      <c r="D1393" t="str">
        <f>IF($B1393="B","",IFERROR(VLOOKUP($C1393,Elster!$I$5:$M$148,3,FALSE),$C1393))</f>
        <v/>
      </c>
      <c r="E1393" t="str">
        <f>IF($B1393="A","",IFERROR(VLOOKUP($C1393,Elster!$I$5:$M$148,3,FALSE),$C1393))</f>
        <v xml:space="preserve">   "ECO_AKZEPTANZ_RAUM"                               </v>
      </c>
      <c r="F1393">
        <f t="shared" si="43"/>
        <v>129</v>
      </c>
      <c r="G1393" s="2">
        <f t="shared" si="44"/>
        <v>4.9729999999925667E-3</v>
      </c>
    </row>
    <row r="1394" spans="1:7" x14ac:dyDescent="0.35">
      <c r="A1394">
        <v>77.775452999999999</v>
      </c>
      <c r="B1394" t="s">
        <v>7317</v>
      </c>
      <c r="C1394" s="1" t="s">
        <v>7318</v>
      </c>
      <c r="D1394" t="str">
        <f>IF($B1394="B","",IFERROR(VLOOKUP($C1394,Elster!$I$5:$M$148,3,FALSE),$C1394))</f>
        <v/>
      </c>
      <c r="E1394" t="str">
        <f>IF($B1394="A","",IFERROR(VLOOKUP($C1394,Elster!$I$5:$M$148,3,FALSE),$C1394))</f>
        <v xml:space="preserve">   "SAMMLERISTTEMP"                                   </v>
      </c>
      <c r="F1394">
        <f t="shared" si="43"/>
        <v>13</v>
      </c>
      <c r="G1394" s="2">
        <f t="shared" si="44"/>
        <v>9.1409999999996217E-3</v>
      </c>
    </row>
    <row r="1395" spans="1:7" x14ac:dyDescent="0.35">
      <c r="A1395">
        <v>77.775452999999999</v>
      </c>
      <c r="B1395" t="s">
        <v>7319</v>
      </c>
      <c r="C1395" s="1" t="s">
        <v>7318</v>
      </c>
      <c r="D1395" t="str">
        <f>IF($B1395="B","",IFERROR(VLOOKUP($C1395,Elster!$I$5:$M$148,3,FALSE),$C1395))</f>
        <v xml:space="preserve">   "SAMMLERISTTEMP"                                   </v>
      </c>
      <c r="E1395" t="str">
        <f>IF($B1395="A","",IFERROR(VLOOKUP($C1395,Elster!$I$5:$M$148,3,FALSE),$C1395))</f>
        <v/>
      </c>
      <c r="F1395">
        <f t="shared" si="43"/>
        <v>13</v>
      </c>
      <c r="G1395" s="2">
        <f t="shared" si="44"/>
        <v>0</v>
      </c>
    </row>
    <row r="1396" spans="1:7" x14ac:dyDescent="0.35">
      <c r="A1396">
        <v>77.780452999999994</v>
      </c>
      <c r="B1396" t="s">
        <v>7317</v>
      </c>
      <c r="C1396" s="1" t="s">
        <v>7320</v>
      </c>
      <c r="D1396" t="str">
        <f>IF($B1396="B","",IFERROR(VLOOKUP($C1396,Elster!$I$5:$M$148,3,FALSE),$C1396))</f>
        <v/>
      </c>
      <c r="E1396" t="str">
        <f>IF($B1396="A","",IFERROR(VLOOKUP($C1396,Elster!$I$5:$M$148,3,FALSE),$C1396))</f>
        <v>0x000</v>
      </c>
      <c r="F1396">
        <f t="shared" si="43"/>
        <v>0</v>
      </c>
      <c r="G1396" s="2">
        <f t="shared" si="44"/>
        <v>4.9999999999954525E-3</v>
      </c>
    </row>
    <row r="1397" spans="1:7" x14ac:dyDescent="0.35">
      <c r="A1397">
        <v>77.780452999999994</v>
      </c>
      <c r="B1397" t="s">
        <v>7319</v>
      </c>
      <c r="C1397" s="1" t="s">
        <v>7320</v>
      </c>
      <c r="D1397" t="str">
        <f>IF($B1397="B","",IFERROR(VLOOKUP($C1397,Elster!$I$5:$M$148,3,FALSE),$C1397))</f>
        <v>0x000</v>
      </c>
      <c r="E1397" t="str">
        <f>IF($B1397="A","",IFERROR(VLOOKUP($C1397,Elster!$I$5:$M$148,3,FALSE),$C1397))</f>
        <v/>
      </c>
      <c r="F1397">
        <f t="shared" si="43"/>
        <v>0</v>
      </c>
      <c r="G1397" s="2">
        <f t="shared" si="44"/>
        <v>0</v>
      </c>
    </row>
    <row r="1398" spans="1:7" x14ac:dyDescent="0.35">
      <c r="A1398">
        <v>77.785453000000004</v>
      </c>
      <c r="B1398" t="s">
        <v>7317</v>
      </c>
      <c r="C1398" s="1" t="s">
        <v>7345</v>
      </c>
      <c r="D1398" t="str">
        <f>IF($B1398="B","",IFERROR(VLOOKUP($C1398,Elster!$I$5:$M$148,3,FALSE),$C1398))</f>
        <v/>
      </c>
      <c r="E1398" t="str">
        <f>IF($B1398="A","",IFERROR(VLOOKUP($C1398,Elster!$I$5:$M$148,3,FALSE),$C1398))</f>
        <v xml:space="preserve">   "UHRZEIT"                                          </v>
      </c>
      <c r="F1398">
        <f t="shared" si="43"/>
        <v>9</v>
      </c>
      <c r="G1398" s="2">
        <f t="shared" si="44"/>
        <v>5.0000000000096634E-3</v>
      </c>
    </row>
    <row r="1399" spans="1:7" x14ac:dyDescent="0.35">
      <c r="A1399">
        <v>77.785453000000004</v>
      </c>
      <c r="B1399" t="s">
        <v>7319</v>
      </c>
      <c r="C1399" s="1" t="s">
        <v>7345</v>
      </c>
      <c r="D1399" t="str">
        <f>IF($B1399="B","",IFERROR(VLOOKUP($C1399,Elster!$I$5:$M$148,3,FALSE),$C1399))</f>
        <v xml:space="preserve">   "UHRZEIT"                                          </v>
      </c>
      <c r="E1399" t="str">
        <f>IF($B1399="A","",IFERROR(VLOOKUP($C1399,Elster!$I$5:$M$148,3,FALSE),$C1399))</f>
        <v/>
      </c>
      <c r="F1399">
        <f t="shared" si="43"/>
        <v>9</v>
      </c>
      <c r="G1399" s="2">
        <f t="shared" si="44"/>
        <v>0</v>
      </c>
    </row>
    <row r="1400" spans="1:7" x14ac:dyDescent="0.35">
      <c r="A1400">
        <v>77.790452999999999</v>
      </c>
      <c r="B1400" t="s">
        <v>7317</v>
      </c>
      <c r="C1400" s="1" t="s">
        <v>7321</v>
      </c>
      <c r="D1400" t="str">
        <f>IF($B1400="B","",IFERROR(VLOOKUP($C1400,Elster!$I$5:$M$148,3,FALSE),$C1400))</f>
        <v/>
      </c>
      <c r="E1400" t="str">
        <f>IF($B1400="A","",IFERROR(VLOOKUP($C1400,Elster!$I$5:$M$148,3,FALSE),$C1400))</f>
        <v xml:space="preserve">   "FEHLERMELDUNG"                                    </v>
      </c>
      <c r="F1400">
        <f t="shared" si="43"/>
        <v>1</v>
      </c>
      <c r="G1400" s="2">
        <f t="shared" si="44"/>
        <v>4.9999999999954525E-3</v>
      </c>
    </row>
    <row r="1401" spans="1:7" x14ac:dyDescent="0.35">
      <c r="A1401">
        <v>77.790452999999999</v>
      </c>
      <c r="B1401" t="s">
        <v>7319</v>
      </c>
      <c r="C1401" s="1" t="s">
        <v>7321</v>
      </c>
      <c r="D1401" t="str">
        <f>IF($B1401="B","",IFERROR(VLOOKUP($C1401,Elster!$I$5:$M$148,3,FALSE),$C1401))</f>
        <v xml:space="preserve">   "FEHLERMELDUNG"                                    </v>
      </c>
      <c r="E1401" t="str">
        <f>IF($B1401="A","",IFERROR(VLOOKUP($C1401,Elster!$I$5:$M$148,3,FALSE),$C1401))</f>
        <v/>
      </c>
      <c r="F1401">
        <f t="shared" si="43"/>
        <v>1</v>
      </c>
      <c r="G1401" s="2">
        <f t="shared" si="44"/>
        <v>0</v>
      </c>
    </row>
    <row r="1402" spans="1:7" x14ac:dyDescent="0.35">
      <c r="A1402">
        <v>77.795452999999995</v>
      </c>
      <c r="B1402" t="s">
        <v>7317</v>
      </c>
      <c r="C1402" s="1" t="s">
        <v>7320</v>
      </c>
      <c r="D1402" t="str">
        <f>IF($B1402="B","",IFERROR(VLOOKUP($C1402,Elster!$I$5:$M$148,3,FALSE),$C1402))</f>
        <v/>
      </c>
      <c r="E1402" t="str">
        <f>IF($B1402="A","",IFERROR(VLOOKUP($C1402,Elster!$I$5:$M$148,3,FALSE),$C1402))</f>
        <v>0x000</v>
      </c>
      <c r="F1402">
        <f t="shared" si="43"/>
        <v>0</v>
      </c>
      <c r="G1402" s="2">
        <f t="shared" si="44"/>
        <v>4.9999999999954525E-3</v>
      </c>
    </row>
    <row r="1403" spans="1:7" x14ac:dyDescent="0.35">
      <c r="A1403">
        <v>77.795452999999995</v>
      </c>
      <c r="B1403" t="s">
        <v>7319</v>
      </c>
      <c r="C1403" s="1" t="s">
        <v>7320</v>
      </c>
      <c r="D1403" t="str">
        <f>IF($B1403="B","",IFERROR(VLOOKUP($C1403,Elster!$I$5:$M$148,3,FALSE),$C1403))</f>
        <v>0x000</v>
      </c>
      <c r="E1403" t="str">
        <f>IF($B1403="A","",IFERROR(VLOOKUP($C1403,Elster!$I$5:$M$148,3,FALSE),$C1403))</f>
        <v/>
      </c>
      <c r="F1403">
        <f t="shared" si="43"/>
        <v>0</v>
      </c>
      <c r="G1403" s="2">
        <f t="shared" si="44"/>
        <v>0</v>
      </c>
    </row>
    <row r="1404" spans="1:7" x14ac:dyDescent="0.35">
      <c r="A1404">
        <v>77.800452000000007</v>
      </c>
      <c r="B1404" t="s">
        <v>7317</v>
      </c>
      <c r="C1404" s="1" t="s">
        <v>7366</v>
      </c>
      <c r="D1404" t="str">
        <f>IF($B1404="B","",IFERROR(VLOOKUP($C1404,Elster!$I$5:$M$148,3,FALSE),$C1404))</f>
        <v/>
      </c>
      <c r="E1404" t="str">
        <f>IF($B1404="A","",IFERROR(VLOOKUP($C1404,Elster!$I$5:$M$148,3,FALSE),$C1404))</f>
        <v xml:space="preserve">//   "ERWEITERUNGSTELEGRAMM"                            </v>
      </c>
      <c r="F1404">
        <f t="shared" si="43"/>
        <v>250</v>
      </c>
      <c r="G1404" s="2">
        <f t="shared" si="44"/>
        <v>4.9990000000121881E-3</v>
      </c>
    </row>
    <row r="1405" spans="1:7" x14ac:dyDescent="0.35">
      <c r="A1405">
        <v>77.800453000000005</v>
      </c>
      <c r="B1405" t="s">
        <v>7319</v>
      </c>
      <c r="C1405" s="1" t="s">
        <v>7366</v>
      </c>
      <c r="D1405" t="str">
        <f>IF($B1405="B","",IFERROR(VLOOKUP($C1405,Elster!$I$5:$M$148,3,FALSE),$C1405))</f>
        <v xml:space="preserve">//   "ERWEITERUNGSTELEGRAMM"                            </v>
      </c>
      <c r="E1405" t="str">
        <f>IF($B1405="A","",IFERROR(VLOOKUP($C1405,Elster!$I$5:$M$148,3,FALSE),$C1405))</f>
        <v/>
      </c>
      <c r="F1405">
        <f t="shared" si="43"/>
        <v>250</v>
      </c>
      <c r="G1405" s="2">
        <f t="shared" si="44"/>
        <v>9.9999999747524271E-7</v>
      </c>
    </row>
    <row r="1406" spans="1:7" x14ac:dyDescent="0.35">
      <c r="A1406">
        <v>77.805452000000002</v>
      </c>
      <c r="B1406" t="s">
        <v>7317</v>
      </c>
      <c r="C1406" s="1" t="s">
        <v>7329</v>
      </c>
      <c r="D1406" t="str">
        <f>IF($B1406="B","",IFERROR(VLOOKUP($C1406,Elster!$I$5:$M$148,3,FALSE),$C1406))</f>
        <v/>
      </c>
      <c r="E1406" t="str">
        <f>IF($B1406="A","",IFERROR(VLOOKUP($C1406,Elster!$I$5:$M$148,3,FALSE),$C1406))</f>
        <v xml:space="preserve">   "KESSELSOLLTEMP"                                   </v>
      </c>
      <c r="F1406">
        <f t="shared" si="43"/>
        <v>2</v>
      </c>
      <c r="G1406" s="2">
        <f t="shared" si="44"/>
        <v>4.9989999999979773E-3</v>
      </c>
    </row>
    <row r="1407" spans="1:7" x14ac:dyDescent="0.35">
      <c r="A1407">
        <v>77.805452000000002</v>
      </c>
      <c r="B1407" t="s">
        <v>7319</v>
      </c>
      <c r="C1407" s="1" t="s">
        <v>7329</v>
      </c>
      <c r="D1407" t="str">
        <f>IF($B1407="B","",IFERROR(VLOOKUP($C1407,Elster!$I$5:$M$148,3,FALSE),$C1407))</f>
        <v xml:space="preserve">   "KESSELSOLLTEMP"                                   </v>
      </c>
      <c r="E1407" t="str">
        <f>IF($B1407="A","",IFERROR(VLOOKUP($C1407,Elster!$I$5:$M$148,3,FALSE),$C1407))</f>
        <v/>
      </c>
      <c r="F1407">
        <f t="shared" si="43"/>
        <v>2</v>
      </c>
      <c r="G1407" s="2">
        <f t="shared" si="44"/>
        <v>0</v>
      </c>
    </row>
    <row r="1408" spans="1:7" x14ac:dyDescent="0.35">
      <c r="A1408">
        <v>77.810451999999998</v>
      </c>
      <c r="B1408" t="s">
        <v>7319</v>
      </c>
      <c r="C1408" s="1" t="s">
        <v>7367</v>
      </c>
      <c r="D1408" t="str">
        <f>IF($B1408="B","",IFERROR(VLOOKUP($C1408,Elster!$I$5:$M$148,3,FALSE),$C1408))</f>
        <v>0x0F3</v>
      </c>
      <c r="E1408" t="str">
        <f>IF($B1408="A","",IFERROR(VLOOKUP($C1408,Elster!$I$5:$M$148,3,FALSE),$C1408))</f>
        <v/>
      </c>
      <c r="F1408">
        <f t="shared" si="43"/>
        <v>243</v>
      </c>
      <c r="G1408" s="2">
        <f t="shared" si="44"/>
        <v>4.9999999999954525E-3</v>
      </c>
    </row>
    <row r="1409" spans="1:7" x14ac:dyDescent="0.35">
      <c r="A1409">
        <v>77.810478000000003</v>
      </c>
      <c r="B1409" t="s">
        <v>7317</v>
      </c>
      <c r="C1409" s="1" t="s">
        <v>7367</v>
      </c>
      <c r="D1409" t="str">
        <f>IF($B1409="B","",IFERROR(VLOOKUP($C1409,Elster!$I$5:$M$148,3,FALSE),$C1409))</f>
        <v/>
      </c>
      <c r="E1409" t="str">
        <f>IF($B1409="A","",IFERROR(VLOOKUP($C1409,Elster!$I$5:$M$148,3,FALSE),$C1409))</f>
        <v>0x0F3</v>
      </c>
      <c r="F1409">
        <f t="shared" si="43"/>
        <v>243</v>
      </c>
      <c r="G1409" s="2">
        <f t="shared" si="44"/>
        <v>2.6000000005410584E-5</v>
      </c>
    </row>
    <row r="1410" spans="1:7" x14ac:dyDescent="0.35">
      <c r="A1410">
        <v>77.815451999999993</v>
      </c>
      <c r="B1410" t="s">
        <v>7319</v>
      </c>
      <c r="C1410" s="1" t="s">
        <v>7320</v>
      </c>
      <c r="D1410" t="str">
        <f>IF($B1410="B","",IFERROR(VLOOKUP($C1410,Elster!$I$5:$M$148,3,FALSE),$C1410))</f>
        <v>0x000</v>
      </c>
      <c r="E1410" t="str">
        <f>IF($B1410="A","",IFERROR(VLOOKUP($C1410,Elster!$I$5:$M$148,3,FALSE),$C1410))</f>
        <v/>
      </c>
      <c r="F1410">
        <f t="shared" si="43"/>
        <v>0</v>
      </c>
      <c r="G1410" s="2">
        <f t="shared" si="44"/>
        <v>4.9739999999900419E-3</v>
      </c>
    </row>
    <row r="1411" spans="1:7" x14ac:dyDescent="0.35">
      <c r="A1411">
        <v>77.815477999999999</v>
      </c>
      <c r="B1411" t="s">
        <v>7317</v>
      </c>
      <c r="C1411" s="1" t="s">
        <v>7320</v>
      </c>
      <c r="D1411" t="str">
        <f>IF($B1411="B","",IFERROR(VLOOKUP($C1411,Elster!$I$5:$M$148,3,FALSE),$C1411))</f>
        <v/>
      </c>
      <c r="E1411" t="str">
        <f>IF($B1411="A","",IFERROR(VLOOKUP($C1411,Elster!$I$5:$M$148,3,FALSE),$C1411))</f>
        <v>0x000</v>
      </c>
      <c r="F1411">
        <f t="shared" si="43"/>
        <v>0</v>
      </c>
      <c r="G1411" s="2">
        <f t="shared" si="44"/>
        <v>2.6000000005410584E-5</v>
      </c>
    </row>
    <row r="1412" spans="1:7" x14ac:dyDescent="0.35">
      <c r="A1412">
        <v>77.820477999999994</v>
      </c>
      <c r="B1412" t="s">
        <v>7317</v>
      </c>
      <c r="C1412" s="1" t="s">
        <v>7320</v>
      </c>
      <c r="D1412" t="str">
        <f>IF($B1412="B","",IFERROR(VLOOKUP($C1412,Elster!$I$5:$M$148,3,FALSE),$C1412))</f>
        <v/>
      </c>
      <c r="E1412" t="str">
        <f>IF($B1412="A","",IFERROR(VLOOKUP($C1412,Elster!$I$5:$M$148,3,FALSE),$C1412))</f>
        <v>0x000</v>
      </c>
      <c r="F1412">
        <f t="shared" ref="F1412:F1475" si="45">HEX2DEC(REPLACE(C1412,1,2,""))</f>
        <v>0</v>
      </c>
      <c r="G1412" s="2">
        <f t="shared" ref="G1412:G1475" si="46">SUBSTITUTE(A1412,"s","")-SUBSTITUTE(A1411,"s","")</f>
        <v>4.9999999999954525E-3</v>
      </c>
    </row>
    <row r="1413" spans="1:7" x14ac:dyDescent="0.35">
      <c r="A1413">
        <v>77.820477999999994</v>
      </c>
      <c r="B1413" t="s">
        <v>7319</v>
      </c>
      <c r="C1413" s="1" t="s">
        <v>7320</v>
      </c>
      <c r="D1413" t="str">
        <f>IF($B1413="B","",IFERROR(VLOOKUP($C1413,Elster!$I$5:$M$148,3,FALSE),$C1413))</f>
        <v>0x000</v>
      </c>
      <c r="E1413" t="str">
        <f>IF($B1413="A","",IFERROR(VLOOKUP($C1413,Elster!$I$5:$M$148,3,FALSE),$C1413))</f>
        <v/>
      </c>
      <c r="F1413">
        <f t="shared" si="45"/>
        <v>0</v>
      </c>
      <c r="G1413" s="2">
        <f t="shared" si="46"/>
        <v>0</v>
      </c>
    </row>
    <row r="1414" spans="1:7" x14ac:dyDescent="0.35">
      <c r="A1414">
        <v>77.825478000000004</v>
      </c>
      <c r="B1414" t="s">
        <v>7317</v>
      </c>
      <c r="C1414" s="1" t="s">
        <v>7329</v>
      </c>
      <c r="D1414" t="str">
        <f>IF($B1414="B","",IFERROR(VLOOKUP($C1414,Elster!$I$5:$M$148,3,FALSE),$C1414))</f>
        <v/>
      </c>
      <c r="E1414" t="str">
        <f>IF($B1414="A","",IFERROR(VLOOKUP($C1414,Elster!$I$5:$M$148,3,FALSE),$C1414))</f>
        <v xml:space="preserve">   "KESSELSOLLTEMP"                                   </v>
      </c>
      <c r="F1414">
        <f t="shared" si="45"/>
        <v>2</v>
      </c>
      <c r="G1414" s="2">
        <f t="shared" si="46"/>
        <v>5.0000000000096634E-3</v>
      </c>
    </row>
    <row r="1415" spans="1:7" x14ac:dyDescent="0.35">
      <c r="A1415">
        <v>77.825478000000004</v>
      </c>
      <c r="B1415" t="s">
        <v>7319</v>
      </c>
      <c r="C1415" s="1" t="s">
        <v>7329</v>
      </c>
      <c r="D1415" t="str">
        <f>IF($B1415="B","",IFERROR(VLOOKUP($C1415,Elster!$I$5:$M$148,3,FALSE),$C1415))</f>
        <v xml:space="preserve">   "KESSELSOLLTEMP"                                   </v>
      </c>
      <c r="E1415" t="str">
        <f>IF($B1415="A","",IFERROR(VLOOKUP($C1415,Elster!$I$5:$M$148,3,FALSE),$C1415))</f>
        <v/>
      </c>
      <c r="F1415">
        <f t="shared" si="45"/>
        <v>2</v>
      </c>
      <c r="G1415" s="2">
        <f t="shared" si="46"/>
        <v>0</v>
      </c>
    </row>
    <row r="1416" spans="1:7" x14ac:dyDescent="0.35">
      <c r="A1416">
        <v>77.830477999999999</v>
      </c>
      <c r="B1416" t="s">
        <v>7317</v>
      </c>
      <c r="C1416" s="1" t="s">
        <v>7339</v>
      </c>
      <c r="D1416" t="str">
        <f>IF($B1416="B","",IFERROR(VLOOKUP($C1416,Elster!$I$5:$M$148,3,FALSE),$C1416))</f>
        <v/>
      </c>
      <c r="E1416" t="str">
        <f>IF($B1416="A","",IFERROR(VLOOKUP($C1416,Elster!$I$5:$M$148,3,FALSE),$C1416))</f>
        <v xml:space="preserve">   "RAUMSOLLTEMP_II"                                  </v>
      </c>
      <c r="F1416">
        <f t="shared" si="45"/>
        <v>6</v>
      </c>
      <c r="G1416" s="2">
        <f t="shared" si="46"/>
        <v>4.9999999999954525E-3</v>
      </c>
    </row>
    <row r="1417" spans="1:7" x14ac:dyDescent="0.35">
      <c r="A1417">
        <v>77.830477999999999</v>
      </c>
      <c r="B1417" t="s">
        <v>7319</v>
      </c>
      <c r="C1417" s="1" t="s">
        <v>7339</v>
      </c>
      <c r="D1417" t="str">
        <f>IF($B1417="B","",IFERROR(VLOOKUP($C1417,Elster!$I$5:$M$148,3,FALSE),$C1417))</f>
        <v xml:space="preserve">   "RAUMSOLLTEMP_II"                                  </v>
      </c>
      <c r="E1417" t="str">
        <f>IF($B1417="A","",IFERROR(VLOOKUP($C1417,Elster!$I$5:$M$148,3,FALSE),$C1417))</f>
        <v/>
      </c>
      <c r="F1417">
        <f t="shared" si="45"/>
        <v>6</v>
      </c>
      <c r="G1417" s="2">
        <f t="shared" si="46"/>
        <v>0</v>
      </c>
    </row>
    <row r="1418" spans="1:7" x14ac:dyDescent="0.35">
      <c r="A1418">
        <v>77.839305999999993</v>
      </c>
      <c r="B1418" t="s">
        <v>7317</v>
      </c>
      <c r="C1418" s="1" t="s">
        <v>7345</v>
      </c>
      <c r="D1418" t="str">
        <f>IF($B1418="B","",IFERROR(VLOOKUP($C1418,Elster!$I$5:$M$148,3,FALSE),$C1418))</f>
        <v/>
      </c>
      <c r="E1418" t="str">
        <f>IF($B1418="A","",IFERROR(VLOOKUP($C1418,Elster!$I$5:$M$148,3,FALSE),$C1418))</f>
        <v xml:space="preserve">   "UHRZEIT"                                          </v>
      </c>
      <c r="F1418">
        <f t="shared" si="45"/>
        <v>9</v>
      </c>
      <c r="G1418" s="2">
        <f t="shared" si="46"/>
        <v>8.8279999999940628E-3</v>
      </c>
    </row>
    <row r="1419" spans="1:7" x14ac:dyDescent="0.35">
      <c r="A1419">
        <v>77.844279999999998</v>
      </c>
      <c r="B1419" t="s">
        <v>7317</v>
      </c>
      <c r="C1419" s="1" t="s">
        <v>7320</v>
      </c>
      <c r="D1419" t="str">
        <f>IF($B1419="B","",IFERROR(VLOOKUP($C1419,Elster!$I$5:$M$148,3,FALSE),$C1419))</f>
        <v/>
      </c>
      <c r="E1419" t="str">
        <f>IF($B1419="A","",IFERROR(VLOOKUP($C1419,Elster!$I$5:$M$148,3,FALSE),$C1419))</f>
        <v>0x000</v>
      </c>
      <c r="F1419">
        <f t="shared" si="45"/>
        <v>0</v>
      </c>
      <c r="G1419" s="2">
        <f t="shared" si="46"/>
        <v>4.9740000000042528E-3</v>
      </c>
    </row>
    <row r="1420" spans="1:7" x14ac:dyDescent="0.35">
      <c r="A1420">
        <v>77.849254000000002</v>
      </c>
      <c r="B1420" t="s">
        <v>7317</v>
      </c>
      <c r="C1420" s="1" t="s">
        <v>7318</v>
      </c>
      <c r="D1420" t="str">
        <f>IF($B1420="B","",IFERROR(VLOOKUP($C1420,Elster!$I$5:$M$148,3,FALSE),$C1420))</f>
        <v/>
      </c>
      <c r="E1420" t="str">
        <f>IF($B1420="A","",IFERROR(VLOOKUP($C1420,Elster!$I$5:$M$148,3,FALSE),$C1420))</f>
        <v xml:space="preserve">   "SAMMLERISTTEMP"                                   </v>
      </c>
      <c r="F1420">
        <f t="shared" si="45"/>
        <v>13</v>
      </c>
      <c r="G1420" s="2">
        <f t="shared" si="46"/>
        <v>4.9740000000042528E-3</v>
      </c>
    </row>
    <row r="1421" spans="1:7" x14ac:dyDescent="0.35">
      <c r="A1421">
        <v>77.854228000000006</v>
      </c>
      <c r="B1421" t="s">
        <v>7317</v>
      </c>
      <c r="C1421" s="1" t="s">
        <v>7329</v>
      </c>
      <c r="D1421" t="str">
        <f>IF($B1421="B","",IFERROR(VLOOKUP($C1421,Elster!$I$5:$M$148,3,FALSE),$C1421))</f>
        <v/>
      </c>
      <c r="E1421" t="str">
        <f>IF($B1421="A","",IFERROR(VLOOKUP($C1421,Elster!$I$5:$M$148,3,FALSE),$C1421))</f>
        <v xml:space="preserve">   "KESSELSOLLTEMP"                                   </v>
      </c>
      <c r="F1421">
        <f t="shared" si="45"/>
        <v>2</v>
      </c>
      <c r="G1421" s="2">
        <f t="shared" si="46"/>
        <v>4.9740000000042528E-3</v>
      </c>
    </row>
    <row r="1422" spans="1:7" x14ac:dyDescent="0.35">
      <c r="A1422">
        <v>77.859174999999993</v>
      </c>
      <c r="B1422" t="s">
        <v>7317</v>
      </c>
      <c r="C1422" s="1" t="s">
        <v>7320</v>
      </c>
      <c r="D1422" t="str">
        <f>IF($B1422="B","",IFERROR(VLOOKUP($C1422,Elster!$I$5:$M$148,3,FALSE),$C1422))</f>
        <v/>
      </c>
      <c r="E1422" t="str">
        <f>IF($B1422="A","",IFERROR(VLOOKUP($C1422,Elster!$I$5:$M$148,3,FALSE),$C1422))</f>
        <v>0x000</v>
      </c>
      <c r="F1422">
        <f t="shared" si="45"/>
        <v>0</v>
      </c>
      <c r="G1422" s="2">
        <f t="shared" si="46"/>
        <v>4.9469999999871561E-3</v>
      </c>
    </row>
    <row r="1423" spans="1:7" x14ac:dyDescent="0.35">
      <c r="A1423">
        <v>77.864148999999998</v>
      </c>
      <c r="B1423" t="s">
        <v>7317</v>
      </c>
      <c r="C1423" s="1" t="s">
        <v>7366</v>
      </c>
      <c r="D1423" t="str">
        <f>IF($B1423="B","",IFERROR(VLOOKUP($C1423,Elster!$I$5:$M$148,3,FALSE),$C1423))</f>
        <v/>
      </c>
      <c r="E1423" t="str">
        <f>IF($B1423="A","",IFERROR(VLOOKUP($C1423,Elster!$I$5:$M$148,3,FALSE),$C1423))</f>
        <v xml:space="preserve">//   "ERWEITERUNGSTELEGRAMM"                            </v>
      </c>
      <c r="F1423">
        <f t="shared" si="45"/>
        <v>250</v>
      </c>
      <c r="G1423" s="2">
        <f t="shared" si="46"/>
        <v>4.9740000000042528E-3</v>
      </c>
    </row>
    <row r="1424" spans="1:7" x14ac:dyDescent="0.35">
      <c r="A1424">
        <v>77.869123000000002</v>
      </c>
      <c r="B1424" t="s">
        <v>7317</v>
      </c>
      <c r="C1424" s="1" t="s">
        <v>7329</v>
      </c>
      <c r="D1424" t="str">
        <f>IF($B1424="B","",IFERROR(VLOOKUP($C1424,Elster!$I$5:$M$148,3,FALSE),$C1424))</f>
        <v/>
      </c>
      <c r="E1424" t="str">
        <f>IF($B1424="A","",IFERROR(VLOOKUP($C1424,Elster!$I$5:$M$148,3,FALSE),$C1424))</f>
        <v xml:space="preserve">   "KESSELSOLLTEMP"                                   </v>
      </c>
      <c r="F1424">
        <f t="shared" si="45"/>
        <v>2</v>
      </c>
      <c r="G1424" s="2">
        <f t="shared" si="46"/>
        <v>4.9740000000042528E-3</v>
      </c>
    </row>
    <row r="1425" spans="1:7" x14ac:dyDescent="0.35">
      <c r="A1425">
        <v>77.874097000000006</v>
      </c>
      <c r="B1425" t="s">
        <v>7317</v>
      </c>
      <c r="C1425" s="1" t="s">
        <v>7367</v>
      </c>
      <c r="D1425" t="str">
        <f>IF($B1425="B","",IFERROR(VLOOKUP($C1425,Elster!$I$5:$M$148,3,FALSE),$C1425))</f>
        <v/>
      </c>
      <c r="E1425" t="str">
        <f>IF($B1425="A","",IFERROR(VLOOKUP($C1425,Elster!$I$5:$M$148,3,FALSE),$C1425))</f>
        <v>0x0F3</v>
      </c>
      <c r="F1425">
        <f t="shared" si="45"/>
        <v>243</v>
      </c>
      <c r="G1425" s="2">
        <f t="shared" si="46"/>
        <v>4.9740000000042528E-3</v>
      </c>
    </row>
    <row r="1426" spans="1:7" x14ac:dyDescent="0.35">
      <c r="A1426">
        <v>77.879045000000005</v>
      </c>
      <c r="B1426" t="s">
        <v>7317</v>
      </c>
      <c r="C1426" s="1" t="s">
        <v>7368</v>
      </c>
      <c r="D1426" t="str">
        <f>IF($B1426="B","",IFERROR(VLOOKUP($C1426,Elster!$I$5:$M$148,3,FALSE),$C1426))</f>
        <v/>
      </c>
      <c r="E1426" t="str">
        <f>IF($B1426="A","",IFERROR(VLOOKUP($C1426,Elster!$I$5:$M$148,3,FALSE),$C1426))</f>
        <v xml:space="preserve">   "ECO_AKZEPTANZ_WW"                                 </v>
      </c>
      <c r="F1426">
        <f t="shared" si="45"/>
        <v>128</v>
      </c>
      <c r="G1426" s="2">
        <f t="shared" si="46"/>
        <v>4.9479999999988422E-3</v>
      </c>
    </row>
    <row r="1427" spans="1:7" x14ac:dyDescent="0.35">
      <c r="A1427">
        <v>77.884018999999995</v>
      </c>
      <c r="B1427" t="s">
        <v>7317</v>
      </c>
      <c r="C1427" s="1" t="s">
        <v>7320</v>
      </c>
      <c r="D1427" t="str">
        <f>IF($B1427="B","",IFERROR(VLOOKUP($C1427,Elster!$I$5:$M$148,3,FALSE),$C1427))</f>
        <v/>
      </c>
      <c r="E1427" t="str">
        <f>IF($B1427="A","",IFERROR(VLOOKUP($C1427,Elster!$I$5:$M$148,3,FALSE),$C1427))</f>
        <v>0x000</v>
      </c>
      <c r="F1427">
        <f t="shared" si="45"/>
        <v>0</v>
      </c>
      <c r="G1427" s="2">
        <f t="shared" si="46"/>
        <v>4.9739999999900419E-3</v>
      </c>
    </row>
    <row r="1428" spans="1:7" x14ac:dyDescent="0.35">
      <c r="A1428">
        <v>77.888992999999999</v>
      </c>
      <c r="B1428" t="s">
        <v>7317</v>
      </c>
      <c r="C1428" s="1" t="s">
        <v>7329</v>
      </c>
      <c r="D1428" t="str">
        <f>IF($B1428="B","",IFERROR(VLOOKUP($C1428,Elster!$I$5:$M$148,3,FALSE),$C1428))</f>
        <v/>
      </c>
      <c r="E1428" t="str">
        <f>IF($B1428="A","",IFERROR(VLOOKUP($C1428,Elster!$I$5:$M$148,3,FALSE),$C1428))</f>
        <v xml:space="preserve">   "KESSELSOLLTEMP"                                   </v>
      </c>
      <c r="F1428">
        <f t="shared" si="45"/>
        <v>2</v>
      </c>
      <c r="G1428" s="2">
        <f t="shared" si="46"/>
        <v>4.9740000000042528E-3</v>
      </c>
    </row>
    <row r="1429" spans="1:7" x14ac:dyDescent="0.35">
      <c r="A1429">
        <v>77.893967000000004</v>
      </c>
      <c r="B1429" t="s">
        <v>7317</v>
      </c>
      <c r="C1429" s="1" t="s">
        <v>7372</v>
      </c>
      <c r="D1429" t="str">
        <f>IF($B1429="B","",IFERROR(VLOOKUP($C1429,Elster!$I$5:$M$148,3,FALSE),$C1429))</f>
        <v/>
      </c>
      <c r="E1429" t="str">
        <f>IF($B1429="A","",IFERROR(VLOOKUP($C1429,Elster!$I$5:$M$148,3,FALSE),$C1429))</f>
        <v xml:space="preserve">   "SOLAR_GESAMTERTRAG_WH"                            </v>
      </c>
      <c r="F1429">
        <f t="shared" si="45"/>
        <v>135</v>
      </c>
      <c r="G1429" s="2">
        <f t="shared" si="46"/>
        <v>4.9740000000042528E-3</v>
      </c>
    </row>
    <row r="1430" spans="1:7" x14ac:dyDescent="0.35">
      <c r="A1430">
        <v>77.910919000000007</v>
      </c>
      <c r="B1430" t="s">
        <v>7317</v>
      </c>
      <c r="C1430" s="1" t="s">
        <v>7318</v>
      </c>
      <c r="D1430" t="str">
        <f>IF($B1430="B","",IFERROR(VLOOKUP($C1430,Elster!$I$5:$M$148,3,FALSE),$C1430))</f>
        <v/>
      </c>
      <c r="E1430" t="str">
        <f>IF($B1430="A","",IFERROR(VLOOKUP($C1430,Elster!$I$5:$M$148,3,FALSE),$C1430))</f>
        <v xml:space="preserve">   "SAMMLERISTTEMP"                                   </v>
      </c>
      <c r="F1430">
        <f t="shared" si="45"/>
        <v>13</v>
      </c>
      <c r="G1430" s="2">
        <f t="shared" si="46"/>
        <v>1.6952000000003409E-2</v>
      </c>
    </row>
    <row r="1431" spans="1:7" x14ac:dyDescent="0.35">
      <c r="A1431">
        <v>77.910919000000007</v>
      </c>
      <c r="B1431" t="s">
        <v>7319</v>
      </c>
      <c r="C1431" s="1" t="s">
        <v>7318</v>
      </c>
      <c r="D1431" t="str">
        <f>IF($B1431="B","",IFERROR(VLOOKUP($C1431,Elster!$I$5:$M$148,3,FALSE),$C1431))</f>
        <v xml:space="preserve">   "SAMMLERISTTEMP"                                   </v>
      </c>
      <c r="E1431" t="str">
        <f>IF($B1431="A","",IFERROR(VLOOKUP($C1431,Elster!$I$5:$M$148,3,FALSE),$C1431))</f>
        <v/>
      </c>
      <c r="F1431">
        <f t="shared" si="45"/>
        <v>13</v>
      </c>
      <c r="G1431" s="2">
        <f t="shared" si="46"/>
        <v>0</v>
      </c>
    </row>
    <row r="1432" spans="1:7" x14ac:dyDescent="0.35">
      <c r="A1432">
        <v>77.915919000000002</v>
      </c>
      <c r="B1432" t="s">
        <v>7317</v>
      </c>
      <c r="C1432" s="1" t="s">
        <v>7320</v>
      </c>
      <c r="D1432" t="str">
        <f>IF($B1432="B","",IFERROR(VLOOKUP($C1432,Elster!$I$5:$M$148,3,FALSE),$C1432))</f>
        <v/>
      </c>
      <c r="E1432" t="str">
        <f>IF($B1432="A","",IFERROR(VLOOKUP($C1432,Elster!$I$5:$M$148,3,FALSE),$C1432))</f>
        <v>0x000</v>
      </c>
      <c r="F1432">
        <f t="shared" si="45"/>
        <v>0</v>
      </c>
      <c r="G1432" s="2">
        <f t="shared" si="46"/>
        <v>4.9999999999954525E-3</v>
      </c>
    </row>
    <row r="1433" spans="1:7" x14ac:dyDescent="0.35">
      <c r="A1433">
        <v>77.915919000000002</v>
      </c>
      <c r="B1433" t="s">
        <v>7319</v>
      </c>
      <c r="C1433" s="1" t="s">
        <v>7320</v>
      </c>
      <c r="D1433" t="str">
        <f>IF($B1433="B","",IFERROR(VLOOKUP($C1433,Elster!$I$5:$M$148,3,FALSE),$C1433))</f>
        <v>0x000</v>
      </c>
      <c r="E1433" t="str">
        <f>IF($B1433="A","",IFERROR(VLOOKUP($C1433,Elster!$I$5:$M$148,3,FALSE),$C1433))</f>
        <v/>
      </c>
      <c r="F1433">
        <f t="shared" si="45"/>
        <v>0</v>
      </c>
      <c r="G1433" s="2">
        <f t="shared" si="46"/>
        <v>0</v>
      </c>
    </row>
    <row r="1434" spans="1:7" x14ac:dyDescent="0.35">
      <c r="A1434">
        <v>77.920918999999998</v>
      </c>
      <c r="B1434" t="s">
        <v>7317</v>
      </c>
      <c r="C1434" s="1" t="s">
        <v>7327</v>
      </c>
      <c r="D1434" t="str">
        <f>IF($B1434="B","",IFERROR(VLOOKUP($C1434,Elster!$I$5:$M$148,3,FALSE),$C1434))</f>
        <v/>
      </c>
      <c r="E1434" t="str">
        <f>IF($B1434="A","",IFERROR(VLOOKUP($C1434,Elster!$I$5:$M$148,3,FALSE),$C1434))</f>
        <v xml:space="preserve">   "AUSSENTEMP"                                       </v>
      </c>
      <c r="F1434">
        <f t="shared" si="45"/>
        <v>12</v>
      </c>
      <c r="G1434" s="2">
        <f t="shared" si="46"/>
        <v>4.9999999999954525E-3</v>
      </c>
    </row>
    <row r="1435" spans="1:7" x14ac:dyDescent="0.35">
      <c r="A1435">
        <v>77.920918999999998</v>
      </c>
      <c r="B1435" t="s">
        <v>7319</v>
      </c>
      <c r="C1435" s="1" t="s">
        <v>7327</v>
      </c>
      <c r="D1435" t="str">
        <f>IF($B1435="B","",IFERROR(VLOOKUP($C1435,Elster!$I$5:$M$148,3,FALSE),$C1435))</f>
        <v xml:space="preserve">   "AUSSENTEMP"                                       </v>
      </c>
      <c r="E1435" t="str">
        <f>IF($B1435="A","",IFERROR(VLOOKUP($C1435,Elster!$I$5:$M$148,3,FALSE),$C1435))</f>
        <v/>
      </c>
      <c r="F1435">
        <f t="shared" si="45"/>
        <v>12</v>
      </c>
      <c r="G1435" s="2">
        <f t="shared" si="46"/>
        <v>0</v>
      </c>
    </row>
    <row r="1436" spans="1:7" x14ac:dyDescent="0.35">
      <c r="A1436">
        <v>77.925918999999993</v>
      </c>
      <c r="B1436" t="s">
        <v>7317</v>
      </c>
      <c r="C1436" s="1" t="s">
        <v>7321</v>
      </c>
      <c r="D1436" t="str">
        <f>IF($B1436="B","",IFERROR(VLOOKUP($C1436,Elster!$I$5:$M$148,3,FALSE),$C1436))</f>
        <v/>
      </c>
      <c r="E1436" t="str">
        <f>IF($B1436="A","",IFERROR(VLOOKUP($C1436,Elster!$I$5:$M$148,3,FALSE),$C1436))</f>
        <v xml:space="preserve">   "FEHLERMELDUNG"                                    </v>
      </c>
      <c r="F1436">
        <f t="shared" si="45"/>
        <v>1</v>
      </c>
      <c r="G1436" s="2">
        <f t="shared" si="46"/>
        <v>4.9999999999954525E-3</v>
      </c>
    </row>
    <row r="1437" spans="1:7" x14ac:dyDescent="0.35">
      <c r="A1437">
        <v>77.925918999999993</v>
      </c>
      <c r="B1437" t="s">
        <v>7319</v>
      </c>
      <c r="C1437" s="1" t="s">
        <v>7321</v>
      </c>
      <c r="D1437" t="str">
        <f>IF($B1437="B","",IFERROR(VLOOKUP($C1437,Elster!$I$5:$M$148,3,FALSE),$C1437))</f>
        <v xml:space="preserve">   "FEHLERMELDUNG"                                    </v>
      </c>
      <c r="E1437" t="str">
        <f>IF($B1437="A","",IFERROR(VLOOKUP($C1437,Elster!$I$5:$M$148,3,FALSE),$C1437))</f>
        <v/>
      </c>
      <c r="F1437">
        <f t="shared" si="45"/>
        <v>1</v>
      </c>
      <c r="G1437" s="2">
        <f t="shared" si="46"/>
        <v>0</v>
      </c>
    </row>
    <row r="1438" spans="1:7" x14ac:dyDescent="0.35">
      <c r="A1438">
        <v>77.930919000000003</v>
      </c>
      <c r="B1438" t="s">
        <v>7317</v>
      </c>
      <c r="C1438" s="1" t="s">
        <v>7321</v>
      </c>
      <c r="D1438" t="str">
        <f>IF($B1438="B","",IFERROR(VLOOKUP($C1438,Elster!$I$5:$M$148,3,FALSE),$C1438))</f>
        <v/>
      </c>
      <c r="E1438" t="str">
        <f>IF($B1438="A","",IFERROR(VLOOKUP($C1438,Elster!$I$5:$M$148,3,FALSE),$C1438))</f>
        <v xml:space="preserve">   "FEHLERMELDUNG"                                    </v>
      </c>
      <c r="F1438">
        <f t="shared" si="45"/>
        <v>1</v>
      </c>
      <c r="G1438" s="2">
        <f t="shared" si="46"/>
        <v>5.0000000000096634E-3</v>
      </c>
    </row>
    <row r="1439" spans="1:7" x14ac:dyDescent="0.35">
      <c r="A1439">
        <v>77.930919000000003</v>
      </c>
      <c r="B1439" t="s">
        <v>7319</v>
      </c>
      <c r="C1439" s="1" t="s">
        <v>7321</v>
      </c>
      <c r="D1439" t="str">
        <f>IF($B1439="B","",IFERROR(VLOOKUP($C1439,Elster!$I$5:$M$148,3,FALSE),$C1439))</f>
        <v xml:space="preserve">   "FEHLERMELDUNG"                                    </v>
      </c>
      <c r="E1439" t="str">
        <f>IF($B1439="A","",IFERROR(VLOOKUP($C1439,Elster!$I$5:$M$148,3,FALSE),$C1439))</f>
        <v/>
      </c>
      <c r="F1439">
        <f t="shared" si="45"/>
        <v>1</v>
      </c>
      <c r="G1439" s="2">
        <f t="shared" si="46"/>
        <v>0</v>
      </c>
    </row>
    <row r="1440" spans="1:7" x14ac:dyDescent="0.35">
      <c r="A1440">
        <v>77.935918999999998</v>
      </c>
      <c r="B1440" t="s">
        <v>7319</v>
      </c>
      <c r="C1440" s="1" t="s">
        <v>7373</v>
      </c>
      <c r="D1440" t="str">
        <f>IF($B1440="B","",IFERROR(VLOOKUP($C1440,Elster!$I$5:$M$148,3,FALSE),$C1440))</f>
        <v xml:space="preserve">   "GERAETEKONFIGURATION"                             </v>
      </c>
      <c r="E1440" t="str">
        <f>IF($B1440="A","",IFERROR(VLOOKUP($C1440,Elster!$I$5:$M$148,3,FALSE),$C1440))</f>
        <v/>
      </c>
      <c r="F1440">
        <f t="shared" si="45"/>
        <v>16</v>
      </c>
      <c r="G1440" s="2">
        <f t="shared" si="46"/>
        <v>4.9999999999954525E-3</v>
      </c>
    </row>
    <row r="1441" spans="1:7" x14ac:dyDescent="0.35">
      <c r="A1441">
        <v>77.935945000000004</v>
      </c>
      <c r="B1441" t="s">
        <v>7317</v>
      </c>
      <c r="C1441" s="1" t="s">
        <v>7373</v>
      </c>
      <c r="D1441" t="str">
        <f>IF($B1441="B","",IFERROR(VLOOKUP($C1441,Elster!$I$5:$M$148,3,FALSE),$C1441))</f>
        <v/>
      </c>
      <c r="E1441" t="str">
        <f>IF($B1441="A","",IFERROR(VLOOKUP($C1441,Elster!$I$5:$M$148,3,FALSE),$C1441))</f>
        <v xml:space="preserve">   "GERAETEKONFIGURATION"                             </v>
      </c>
      <c r="F1441">
        <f t="shared" si="45"/>
        <v>16</v>
      </c>
      <c r="G1441" s="2">
        <f t="shared" si="46"/>
        <v>2.6000000005410584E-5</v>
      </c>
    </row>
    <row r="1442" spans="1:7" x14ac:dyDescent="0.35">
      <c r="A1442">
        <v>77.940918999999994</v>
      </c>
      <c r="B1442" t="s">
        <v>7319</v>
      </c>
      <c r="C1442" s="1" t="s">
        <v>7320</v>
      </c>
      <c r="D1442" t="str">
        <f>IF($B1442="B","",IFERROR(VLOOKUP($C1442,Elster!$I$5:$M$148,3,FALSE),$C1442))</f>
        <v>0x000</v>
      </c>
      <c r="E1442" t="str">
        <f>IF($B1442="A","",IFERROR(VLOOKUP($C1442,Elster!$I$5:$M$148,3,FALSE),$C1442))</f>
        <v/>
      </c>
      <c r="F1442">
        <f t="shared" si="45"/>
        <v>0</v>
      </c>
      <c r="G1442" s="2">
        <f t="shared" si="46"/>
        <v>4.9739999999900419E-3</v>
      </c>
    </row>
    <row r="1443" spans="1:7" x14ac:dyDescent="0.35">
      <c r="A1443">
        <v>77.940944999999999</v>
      </c>
      <c r="B1443" t="s">
        <v>7317</v>
      </c>
      <c r="C1443" s="1" t="s">
        <v>7320</v>
      </c>
      <c r="D1443" t="str">
        <f>IF($B1443="B","",IFERROR(VLOOKUP($C1443,Elster!$I$5:$M$148,3,FALSE),$C1443))</f>
        <v/>
      </c>
      <c r="E1443" t="str">
        <f>IF($B1443="A","",IFERROR(VLOOKUP($C1443,Elster!$I$5:$M$148,3,FALSE),$C1443))</f>
        <v>0x000</v>
      </c>
      <c r="F1443">
        <f t="shared" si="45"/>
        <v>0</v>
      </c>
      <c r="G1443" s="2">
        <f t="shared" si="46"/>
        <v>2.6000000005410584E-5</v>
      </c>
    </row>
    <row r="1444" spans="1:7" x14ac:dyDescent="0.35">
      <c r="A1444">
        <v>77.945944999999995</v>
      </c>
      <c r="B1444" t="s">
        <v>7317</v>
      </c>
      <c r="C1444" s="1" t="s">
        <v>7320</v>
      </c>
      <c r="D1444" t="str">
        <f>IF($B1444="B","",IFERROR(VLOOKUP($C1444,Elster!$I$5:$M$148,3,FALSE),$C1444))</f>
        <v/>
      </c>
      <c r="E1444" t="str">
        <f>IF($B1444="A","",IFERROR(VLOOKUP($C1444,Elster!$I$5:$M$148,3,FALSE),$C1444))</f>
        <v>0x000</v>
      </c>
      <c r="F1444">
        <f t="shared" si="45"/>
        <v>0</v>
      </c>
      <c r="G1444" s="2">
        <f t="shared" si="46"/>
        <v>4.9999999999954525E-3</v>
      </c>
    </row>
    <row r="1445" spans="1:7" x14ac:dyDescent="0.35">
      <c r="A1445">
        <v>77.945944999999995</v>
      </c>
      <c r="B1445" t="s">
        <v>7319</v>
      </c>
      <c r="C1445" s="1" t="s">
        <v>7320</v>
      </c>
      <c r="D1445" t="str">
        <f>IF($B1445="B","",IFERROR(VLOOKUP($C1445,Elster!$I$5:$M$148,3,FALSE),$C1445))</f>
        <v>0x000</v>
      </c>
      <c r="E1445" t="str">
        <f>IF($B1445="A","",IFERROR(VLOOKUP($C1445,Elster!$I$5:$M$148,3,FALSE),$C1445))</f>
        <v/>
      </c>
      <c r="F1445">
        <f t="shared" si="45"/>
        <v>0</v>
      </c>
      <c r="G1445" s="2">
        <f t="shared" si="46"/>
        <v>0</v>
      </c>
    </row>
    <row r="1446" spans="1:7" x14ac:dyDescent="0.35">
      <c r="A1446">
        <v>77.950945000000004</v>
      </c>
      <c r="B1446" t="s">
        <v>7317</v>
      </c>
      <c r="C1446" s="1" t="s">
        <v>7320</v>
      </c>
      <c r="D1446" t="str">
        <f>IF($B1446="B","",IFERROR(VLOOKUP($C1446,Elster!$I$5:$M$148,3,FALSE),$C1446))</f>
        <v/>
      </c>
      <c r="E1446" t="str">
        <f>IF($B1446="A","",IFERROR(VLOOKUP($C1446,Elster!$I$5:$M$148,3,FALSE),$C1446))</f>
        <v>0x000</v>
      </c>
      <c r="F1446">
        <f t="shared" si="45"/>
        <v>0</v>
      </c>
      <c r="G1446" s="2">
        <f t="shared" si="46"/>
        <v>5.0000000000096634E-3</v>
      </c>
    </row>
    <row r="1447" spans="1:7" x14ac:dyDescent="0.35">
      <c r="A1447">
        <v>77.950945000000004</v>
      </c>
      <c r="B1447" t="s">
        <v>7319</v>
      </c>
      <c r="C1447" s="1" t="s">
        <v>7320</v>
      </c>
      <c r="D1447" t="str">
        <f>IF($B1447="B","",IFERROR(VLOOKUP($C1447,Elster!$I$5:$M$148,3,FALSE),$C1447))</f>
        <v>0x000</v>
      </c>
      <c r="E1447" t="str">
        <f>IF($B1447="A","",IFERROR(VLOOKUP($C1447,Elster!$I$5:$M$148,3,FALSE),$C1447))</f>
        <v/>
      </c>
      <c r="F1447">
        <f t="shared" si="45"/>
        <v>0</v>
      </c>
      <c r="G1447" s="2">
        <f t="shared" si="46"/>
        <v>0</v>
      </c>
    </row>
    <row r="1448" spans="1:7" x14ac:dyDescent="0.35">
      <c r="A1448">
        <v>77.955945</v>
      </c>
      <c r="B1448" t="s">
        <v>7317</v>
      </c>
      <c r="C1448" s="1" t="s">
        <v>7320</v>
      </c>
      <c r="D1448" t="str">
        <f>IF($B1448="B","",IFERROR(VLOOKUP($C1448,Elster!$I$5:$M$148,3,FALSE),$C1448))</f>
        <v/>
      </c>
      <c r="E1448" t="str">
        <f>IF($B1448="A","",IFERROR(VLOOKUP($C1448,Elster!$I$5:$M$148,3,FALSE),$C1448))</f>
        <v>0x000</v>
      </c>
      <c r="F1448">
        <f t="shared" si="45"/>
        <v>0</v>
      </c>
      <c r="G1448" s="2">
        <f t="shared" si="46"/>
        <v>4.9999999999954525E-3</v>
      </c>
    </row>
    <row r="1449" spans="1:7" x14ac:dyDescent="0.35">
      <c r="A1449">
        <v>77.955945</v>
      </c>
      <c r="B1449" t="s">
        <v>7319</v>
      </c>
      <c r="C1449" s="1" t="s">
        <v>7320</v>
      </c>
      <c r="D1449" t="str">
        <f>IF($B1449="B","",IFERROR(VLOOKUP($C1449,Elster!$I$5:$M$148,3,FALSE),$C1449))</f>
        <v>0x000</v>
      </c>
      <c r="E1449" t="str">
        <f>IF($B1449="A","",IFERROR(VLOOKUP($C1449,Elster!$I$5:$M$148,3,FALSE),$C1449))</f>
        <v/>
      </c>
      <c r="F1449">
        <f t="shared" si="45"/>
        <v>0</v>
      </c>
      <c r="G1449" s="2">
        <f t="shared" si="46"/>
        <v>0</v>
      </c>
    </row>
    <row r="1450" spans="1:7" x14ac:dyDescent="0.35">
      <c r="A1450">
        <v>77.960944999999995</v>
      </c>
      <c r="B1450" t="s">
        <v>7317</v>
      </c>
      <c r="C1450" s="1" t="s">
        <v>7320</v>
      </c>
      <c r="D1450" t="str">
        <f>IF($B1450="B","",IFERROR(VLOOKUP($C1450,Elster!$I$5:$M$148,3,FALSE),$C1450))</f>
        <v/>
      </c>
      <c r="E1450" t="str">
        <f>IF($B1450="A","",IFERROR(VLOOKUP($C1450,Elster!$I$5:$M$148,3,FALSE),$C1450))</f>
        <v>0x000</v>
      </c>
      <c r="F1450">
        <f t="shared" si="45"/>
        <v>0</v>
      </c>
      <c r="G1450" s="2">
        <f t="shared" si="46"/>
        <v>4.9999999999954525E-3</v>
      </c>
    </row>
    <row r="1451" spans="1:7" x14ac:dyDescent="0.35">
      <c r="A1451">
        <v>77.960944999999995</v>
      </c>
      <c r="B1451" t="s">
        <v>7319</v>
      </c>
      <c r="C1451" s="1" t="s">
        <v>7320</v>
      </c>
      <c r="D1451" t="str">
        <f>IF($B1451="B","",IFERROR(VLOOKUP($C1451,Elster!$I$5:$M$148,3,FALSE),$C1451))</f>
        <v>0x000</v>
      </c>
      <c r="E1451" t="str">
        <f>IF($B1451="A","",IFERROR(VLOOKUP($C1451,Elster!$I$5:$M$148,3,FALSE),$C1451))</f>
        <v/>
      </c>
      <c r="F1451">
        <f t="shared" si="45"/>
        <v>0</v>
      </c>
      <c r="G1451" s="2">
        <f t="shared" si="46"/>
        <v>0</v>
      </c>
    </row>
    <row r="1452" spans="1:7" x14ac:dyDescent="0.35">
      <c r="A1452">
        <v>77.965943999999993</v>
      </c>
      <c r="B1452" t="s">
        <v>7317</v>
      </c>
      <c r="C1452" s="1" t="s">
        <v>7340</v>
      </c>
      <c r="D1452" t="str">
        <f>IF($B1452="B","",IFERROR(VLOOKUP($C1452,Elster!$I$5:$M$148,3,FALSE),$C1452))</f>
        <v/>
      </c>
      <c r="E1452" t="str">
        <f>IF($B1452="A","",IFERROR(VLOOKUP($C1452,Elster!$I$5:$M$148,3,FALSE),$C1452))</f>
        <v xml:space="preserve">   "TN"                                               </v>
      </c>
      <c r="F1452">
        <f t="shared" si="45"/>
        <v>43</v>
      </c>
      <c r="G1452" s="2">
        <f t="shared" si="46"/>
        <v>4.9989999999979773E-3</v>
      </c>
    </row>
    <row r="1453" spans="1:7" x14ac:dyDescent="0.35">
      <c r="A1453">
        <v>77.965945000000005</v>
      </c>
      <c r="B1453" t="s">
        <v>7319</v>
      </c>
      <c r="C1453" s="1" t="s">
        <v>7340</v>
      </c>
      <c r="D1453" t="str">
        <f>IF($B1453="B","",IFERROR(VLOOKUP($C1453,Elster!$I$5:$M$148,3,FALSE),$C1453))</f>
        <v xml:space="preserve">   "TN"                                               </v>
      </c>
      <c r="E1453" t="str">
        <f>IF($B1453="A","",IFERROR(VLOOKUP($C1453,Elster!$I$5:$M$148,3,FALSE),$C1453))</f>
        <v/>
      </c>
      <c r="F1453">
        <f t="shared" si="45"/>
        <v>43</v>
      </c>
      <c r="G1453" s="2">
        <f t="shared" si="46"/>
        <v>1.0000000116860974E-6</v>
      </c>
    </row>
    <row r="1454" spans="1:7" x14ac:dyDescent="0.35">
      <c r="A1454">
        <v>77.987870999999998</v>
      </c>
      <c r="B1454" t="s">
        <v>7317</v>
      </c>
      <c r="C1454" s="1" t="s">
        <v>7327</v>
      </c>
      <c r="D1454" t="str">
        <f>IF($B1454="B","",IFERROR(VLOOKUP($C1454,Elster!$I$5:$M$148,3,FALSE),$C1454))</f>
        <v/>
      </c>
      <c r="E1454" t="str">
        <f>IF($B1454="A","",IFERROR(VLOOKUP($C1454,Elster!$I$5:$M$148,3,FALSE),$C1454))</f>
        <v xml:space="preserve">   "AUSSENTEMP"                                       </v>
      </c>
      <c r="F1454">
        <f t="shared" si="45"/>
        <v>12</v>
      </c>
      <c r="G1454" s="2">
        <f t="shared" si="46"/>
        <v>2.1925999999993451E-2</v>
      </c>
    </row>
    <row r="1455" spans="1:7" x14ac:dyDescent="0.35">
      <c r="A1455">
        <v>77.992845000000003</v>
      </c>
      <c r="B1455" t="s">
        <v>7317</v>
      </c>
      <c r="C1455" s="1" t="s">
        <v>7321</v>
      </c>
      <c r="D1455" t="str">
        <f>IF($B1455="B","",IFERROR(VLOOKUP($C1455,Elster!$I$5:$M$148,3,FALSE),$C1455))</f>
        <v/>
      </c>
      <c r="E1455" t="str">
        <f>IF($B1455="A","",IFERROR(VLOOKUP($C1455,Elster!$I$5:$M$148,3,FALSE),$C1455))</f>
        <v xml:space="preserve">   "FEHLERMELDUNG"                                    </v>
      </c>
      <c r="F1455">
        <f t="shared" si="45"/>
        <v>1</v>
      </c>
      <c r="G1455" s="2">
        <f t="shared" si="46"/>
        <v>4.9740000000042528E-3</v>
      </c>
    </row>
    <row r="1456" spans="1:7" x14ac:dyDescent="0.35">
      <c r="A1456">
        <v>77.997819000000007</v>
      </c>
      <c r="B1456" t="s">
        <v>7317</v>
      </c>
      <c r="C1456" s="1" t="s">
        <v>7318</v>
      </c>
      <c r="D1456" t="str">
        <f>IF($B1456="B","",IFERROR(VLOOKUP($C1456,Elster!$I$5:$M$148,3,FALSE),$C1456))</f>
        <v/>
      </c>
      <c r="E1456" t="str">
        <f>IF($B1456="A","",IFERROR(VLOOKUP($C1456,Elster!$I$5:$M$148,3,FALSE),$C1456))</f>
        <v xml:space="preserve">   "SAMMLERISTTEMP"                                   </v>
      </c>
      <c r="F1456">
        <f t="shared" si="45"/>
        <v>13</v>
      </c>
      <c r="G1456" s="2">
        <f t="shared" si="46"/>
        <v>4.9740000000042528E-3</v>
      </c>
    </row>
    <row r="1457" spans="1:7" x14ac:dyDescent="0.35">
      <c r="A1457">
        <v>78.002792999999997</v>
      </c>
      <c r="B1457" t="s">
        <v>7317</v>
      </c>
      <c r="C1457" s="1" t="s">
        <v>7329</v>
      </c>
      <c r="D1457" t="str">
        <f>IF($B1457="B","",IFERROR(VLOOKUP($C1457,Elster!$I$5:$M$148,3,FALSE),$C1457))</f>
        <v/>
      </c>
      <c r="E1457" t="str">
        <f>IF($B1457="A","",IFERROR(VLOOKUP($C1457,Elster!$I$5:$M$148,3,FALSE),$C1457))</f>
        <v xml:space="preserve">   "KESSELSOLLTEMP"                                   </v>
      </c>
      <c r="F1457">
        <f t="shared" si="45"/>
        <v>2</v>
      </c>
      <c r="G1457" s="2">
        <f t="shared" si="46"/>
        <v>4.9739999999900419E-3</v>
      </c>
    </row>
    <row r="1458" spans="1:7" x14ac:dyDescent="0.35">
      <c r="A1458">
        <v>78.007740999999996</v>
      </c>
      <c r="B1458" t="s">
        <v>7317</v>
      </c>
      <c r="C1458" s="1" t="s">
        <v>7320</v>
      </c>
      <c r="D1458" t="str">
        <f>IF($B1458="B","",IFERROR(VLOOKUP($C1458,Elster!$I$5:$M$148,3,FALSE),$C1458))</f>
        <v/>
      </c>
      <c r="E1458" t="str">
        <f>IF($B1458="A","",IFERROR(VLOOKUP($C1458,Elster!$I$5:$M$148,3,FALSE),$C1458))</f>
        <v>0x000</v>
      </c>
      <c r="F1458">
        <f t="shared" si="45"/>
        <v>0</v>
      </c>
      <c r="G1458" s="2">
        <f t="shared" si="46"/>
        <v>4.9479999999988422E-3</v>
      </c>
    </row>
    <row r="1459" spans="1:7" x14ac:dyDescent="0.35">
      <c r="A1459">
        <v>78.012715</v>
      </c>
      <c r="B1459" t="s">
        <v>7317</v>
      </c>
      <c r="C1459" s="1" t="s">
        <v>7373</v>
      </c>
      <c r="D1459" t="str">
        <f>IF($B1459="B","",IFERROR(VLOOKUP($C1459,Elster!$I$5:$M$148,3,FALSE),$C1459))</f>
        <v/>
      </c>
      <c r="E1459" t="str">
        <f>IF($B1459="A","",IFERROR(VLOOKUP($C1459,Elster!$I$5:$M$148,3,FALSE),$C1459))</f>
        <v xml:space="preserve">   "GERAETEKONFIGURATION"                             </v>
      </c>
      <c r="F1459">
        <f t="shared" si="45"/>
        <v>16</v>
      </c>
      <c r="G1459" s="2">
        <f t="shared" si="46"/>
        <v>4.9740000000042528E-3</v>
      </c>
    </row>
    <row r="1460" spans="1:7" x14ac:dyDescent="0.35">
      <c r="A1460">
        <v>78.017688000000007</v>
      </c>
      <c r="B1460" t="s">
        <v>7317</v>
      </c>
      <c r="C1460" s="1" t="s">
        <v>7368</v>
      </c>
      <c r="D1460" t="str">
        <f>IF($B1460="B","",IFERROR(VLOOKUP($C1460,Elster!$I$5:$M$148,3,FALSE),$C1460))</f>
        <v/>
      </c>
      <c r="E1460" t="str">
        <f>IF($B1460="A","",IFERROR(VLOOKUP($C1460,Elster!$I$5:$M$148,3,FALSE),$C1460))</f>
        <v xml:space="preserve">   "ECO_AKZEPTANZ_WW"                                 </v>
      </c>
      <c r="F1460">
        <f t="shared" si="45"/>
        <v>128</v>
      </c>
      <c r="G1460" s="2">
        <f t="shared" si="46"/>
        <v>4.9730000000067776E-3</v>
      </c>
    </row>
    <row r="1461" spans="1:7" x14ac:dyDescent="0.35">
      <c r="A1461">
        <v>78.022636000000006</v>
      </c>
      <c r="B1461" t="s">
        <v>7317</v>
      </c>
      <c r="C1461" s="1" t="s">
        <v>7320</v>
      </c>
      <c r="D1461" t="str">
        <f>IF($B1461="B","",IFERROR(VLOOKUP($C1461,Elster!$I$5:$M$148,3,FALSE),$C1461))</f>
        <v/>
      </c>
      <c r="E1461" t="str">
        <f>IF($B1461="A","",IFERROR(VLOOKUP($C1461,Elster!$I$5:$M$148,3,FALSE),$C1461))</f>
        <v>0x000</v>
      </c>
      <c r="F1461">
        <f t="shared" si="45"/>
        <v>0</v>
      </c>
      <c r="G1461" s="2">
        <f t="shared" si="46"/>
        <v>4.9479999999988422E-3</v>
      </c>
    </row>
    <row r="1462" spans="1:7" x14ac:dyDescent="0.35">
      <c r="A1462">
        <v>78.027609999999996</v>
      </c>
      <c r="B1462" t="s">
        <v>7317</v>
      </c>
      <c r="C1462" s="1" t="s">
        <v>7320</v>
      </c>
      <c r="D1462" t="str">
        <f>IF($B1462="B","",IFERROR(VLOOKUP($C1462,Elster!$I$5:$M$148,3,FALSE),$C1462))</f>
        <v/>
      </c>
      <c r="E1462" t="str">
        <f>IF($B1462="A","",IFERROR(VLOOKUP($C1462,Elster!$I$5:$M$148,3,FALSE),$C1462))</f>
        <v>0x000</v>
      </c>
      <c r="F1462">
        <f t="shared" si="45"/>
        <v>0</v>
      </c>
      <c r="G1462" s="2">
        <f t="shared" si="46"/>
        <v>4.9739999999900419E-3</v>
      </c>
    </row>
    <row r="1463" spans="1:7" x14ac:dyDescent="0.35">
      <c r="A1463">
        <v>78.032584</v>
      </c>
      <c r="B1463" t="s">
        <v>7317</v>
      </c>
      <c r="C1463" s="1" t="s">
        <v>7320</v>
      </c>
      <c r="D1463" t="str">
        <f>IF($B1463="B","",IFERROR(VLOOKUP($C1463,Elster!$I$5:$M$148,3,FALSE),$C1463))</f>
        <v/>
      </c>
      <c r="E1463" t="str">
        <f>IF($B1463="A","",IFERROR(VLOOKUP($C1463,Elster!$I$5:$M$148,3,FALSE),$C1463))</f>
        <v>0x000</v>
      </c>
      <c r="F1463">
        <f t="shared" si="45"/>
        <v>0</v>
      </c>
      <c r="G1463" s="2">
        <f t="shared" si="46"/>
        <v>4.9740000000042528E-3</v>
      </c>
    </row>
    <row r="1464" spans="1:7" x14ac:dyDescent="0.35">
      <c r="A1464">
        <v>78.037558000000004</v>
      </c>
      <c r="B1464" t="s">
        <v>7317</v>
      </c>
      <c r="C1464" s="1" t="s">
        <v>7320</v>
      </c>
      <c r="D1464" t="str">
        <f>IF($B1464="B","",IFERROR(VLOOKUP($C1464,Elster!$I$5:$M$148,3,FALSE),$C1464))</f>
        <v/>
      </c>
      <c r="E1464" t="str">
        <f>IF($B1464="A","",IFERROR(VLOOKUP($C1464,Elster!$I$5:$M$148,3,FALSE),$C1464))</f>
        <v>0x000</v>
      </c>
      <c r="F1464">
        <f t="shared" si="45"/>
        <v>0</v>
      </c>
      <c r="G1464" s="2">
        <f t="shared" si="46"/>
        <v>4.9740000000042528E-3</v>
      </c>
    </row>
    <row r="1465" spans="1:7" x14ac:dyDescent="0.35">
      <c r="A1465">
        <v>78.042506000000003</v>
      </c>
      <c r="B1465" t="s">
        <v>7317</v>
      </c>
      <c r="C1465" s="1" t="s">
        <v>7374</v>
      </c>
      <c r="D1465" t="str">
        <f>IF($B1465="B","",IFERROR(VLOOKUP($C1465,Elster!$I$5:$M$148,3,FALSE),$C1465))</f>
        <v/>
      </c>
      <c r="E1465" t="str">
        <f>IF($B1465="A","",IFERROR(VLOOKUP($C1465,Elster!$I$5:$M$148,3,FALSE),$C1465))</f>
        <v>0x0AC</v>
      </c>
      <c r="F1465">
        <f t="shared" si="45"/>
        <v>172</v>
      </c>
      <c r="G1465" s="2">
        <f t="shared" si="46"/>
        <v>4.9479999999988422E-3</v>
      </c>
    </row>
    <row r="1466" spans="1:7" x14ac:dyDescent="0.35">
      <c r="A1466">
        <v>78.063885999999997</v>
      </c>
      <c r="B1466" t="s">
        <v>7317</v>
      </c>
      <c r="C1466" s="1" t="s">
        <v>7318</v>
      </c>
      <c r="D1466" t="str">
        <f>IF($B1466="B","",IFERROR(VLOOKUP($C1466,Elster!$I$5:$M$148,3,FALSE),$C1466))</f>
        <v/>
      </c>
      <c r="E1466" t="str">
        <f>IF($B1466="A","",IFERROR(VLOOKUP($C1466,Elster!$I$5:$M$148,3,FALSE),$C1466))</f>
        <v xml:space="preserve">   "SAMMLERISTTEMP"                                   </v>
      </c>
      <c r="F1466">
        <f t="shared" si="45"/>
        <v>13</v>
      </c>
      <c r="G1466" s="2">
        <f t="shared" si="46"/>
        <v>2.1379999999993515E-2</v>
      </c>
    </row>
    <row r="1467" spans="1:7" x14ac:dyDescent="0.35">
      <c r="A1467">
        <v>78.063885999999997</v>
      </c>
      <c r="B1467" t="s">
        <v>7319</v>
      </c>
      <c r="C1467" s="1" t="s">
        <v>7318</v>
      </c>
      <c r="D1467" t="str">
        <f>IF($B1467="B","",IFERROR(VLOOKUP($C1467,Elster!$I$5:$M$148,3,FALSE),$C1467))</f>
        <v xml:space="preserve">   "SAMMLERISTTEMP"                                   </v>
      </c>
      <c r="E1467" t="str">
        <f>IF($B1467="A","",IFERROR(VLOOKUP($C1467,Elster!$I$5:$M$148,3,FALSE),$C1467))</f>
        <v/>
      </c>
      <c r="F1467">
        <f t="shared" si="45"/>
        <v>13</v>
      </c>
      <c r="G1467" s="2">
        <f t="shared" si="46"/>
        <v>0</v>
      </c>
    </row>
    <row r="1468" spans="1:7" x14ac:dyDescent="0.35">
      <c r="A1468">
        <v>78.068884999999995</v>
      </c>
      <c r="B1468" t="s">
        <v>7319</v>
      </c>
      <c r="C1468" s="1" t="s">
        <v>7320</v>
      </c>
      <c r="D1468" t="str">
        <f>IF($B1468="B","",IFERROR(VLOOKUP($C1468,Elster!$I$5:$M$148,3,FALSE),$C1468))</f>
        <v>0x000</v>
      </c>
      <c r="E1468" t="str">
        <f>IF($B1468="A","",IFERROR(VLOOKUP($C1468,Elster!$I$5:$M$148,3,FALSE),$C1468))</f>
        <v/>
      </c>
      <c r="F1468">
        <f t="shared" si="45"/>
        <v>0</v>
      </c>
      <c r="G1468" s="2">
        <f t="shared" si="46"/>
        <v>4.9989999999979773E-3</v>
      </c>
    </row>
    <row r="1469" spans="1:7" x14ac:dyDescent="0.35">
      <c r="A1469">
        <v>78.068911</v>
      </c>
      <c r="B1469" t="s">
        <v>7317</v>
      </c>
      <c r="C1469" s="1" t="s">
        <v>7320</v>
      </c>
      <c r="D1469" t="str">
        <f>IF($B1469="B","",IFERROR(VLOOKUP($C1469,Elster!$I$5:$M$148,3,FALSE),$C1469))</f>
        <v/>
      </c>
      <c r="E1469" t="str">
        <f>IF($B1469="A","",IFERROR(VLOOKUP($C1469,Elster!$I$5:$M$148,3,FALSE),$C1469))</f>
        <v>0x000</v>
      </c>
      <c r="F1469">
        <f t="shared" si="45"/>
        <v>0</v>
      </c>
      <c r="G1469" s="2">
        <f t="shared" si="46"/>
        <v>2.6000000005410584E-5</v>
      </c>
    </row>
    <row r="1470" spans="1:7" x14ac:dyDescent="0.35">
      <c r="A1470">
        <v>78.073885000000004</v>
      </c>
      <c r="B1470" t="s">
        <v>7319</v>
      </c>
      <c r="C1470" s="1" t="s">
        <v>7339</v>
      </c>
      <c r="D1470" t="str">
        <f>IF($B1470="B","",IFERROR(VLOOKUP($C1470,Elster!$I$5:$M$148,3,FALSE),$C1470))</f>
        <v xml:space="preserve">   "RAUMSOLLTEMP_II"                                  </v>
      </c>
      <c r="E1470" t="str">
        <f>IF($B1470="A","",IFERROR(VLOOKUP($C1470,Elster!$I$5:$M$148,3,FALSE),$C1470))</f>
        <v/>
      </c>
      <c r="F1470">
        <f t="shared" si="45"/>
        <v>6</v>
      </c>
      <c r="G1470" s="2">
        <f t="shared" si="46"/>
        <v>4.9740000000042528E-3</v>
      </c>
    </row>
    <row r="1471" spans="1:7" x14ac:dyDescent="0.35">
      <c r="A1471">
        <v>78.073910999999995</v>
      </c>
      <c r="B1471" t="s">
        <v>7317</v>
      </c>
      <c r="C1471" s="1" t="s">
        <v>7339</v>
      </c>
      <c r="D1471" t="str">
        <f>IF($B1471="B","",IFERROR(VLOOKUP($C1471,Elster!$I$5:$M$148,3,FALSE),$C1471))</f>
        <v/>
      </c>
      <c r="E1471" t="str">
        <f>IF($B1471="A","",IFERROR(VLOOKUP($C1471,Elster!$I$5:$M$148,3,FALSE),$C1471))</f>
        <v xml:space="preserve">   "RAUMSOLLTEMP_II"                                  </v>
      </c>
      <c r="F1471">
        <f t="shared" si="45"/>
        <v>6</v>
      </c>
      <c r="G1471" s="2">
        <f t="shared" si="46"/>
        <v>2.5999999991199729E-5</v>
      </c>
    </row>
    <row r="1472" spans="1:7" x14ac:dyDescent="0.35">
      <c r="A1472">
        <v>78.078885</v>
      </c>
      <c r="B1472" t="s">
        <v>7319</v>
      </c>
      <c r="C1472" s="1" t="s">
        <v>7321</v>
      </c>
      <c r="D1472" t="str">
        <f>IF($B1472="B","",IFERROR(VLOOKUP($C1472,Elster!$I$5:$M$148,3,FALSE),$C1472))</f>
        <v xml:space="preserve">   "FEHLERMELDUNG"                                    </v>
      </c>
      <c r="E1472" t="str">
        <f>IF($B1472="A","",IFERROR(VLOOKUP($C1472,Elster!$I$5:$M$148,3,FALSE),$C1472))</f>
        <v/>
      </c>
      <c r="F1472">
        <f t="shared" si="45"/>
        <v>1</v>
      </c>
      <c r="G1472" s="2">
        <f t="shared" si="46"/>
        <v>4.9740000000042528E-3</v>
      </c>
    </row>
    <row r="1473" spans="1:7" x14ac:dyDescent="0.35">
      <c r="A1473">
        <v>78.078911000000005</v>
      </c>
      <c r="B1473" t="s">
        <v>7317</v>
      </c>
      <c r="C1473" s="1" t="s">
        <v>7321</v>
      </c>
      <c r="D1473" t="str">
        <f>IF($B1473="B","",IFERROR(VLOOKUP($C1473,Elster!$I$5:$M$148,3,FALSE),$C1473))</f>
        <v/>
      </c>
      <c r="E1473" t="str">
        <f>IF($B1473="A","",IFERROR(VLOOKUP($C1473,Elster!$I$5:$M$148,3,FALSE),$C1473))</f>
        <v xml:space="preserve">   "FEHLERMELDUNG"                                    </v>
      </c>
      <c r="F1473">
        <f t="shared" si="45"/>
        <v>1</v>
      </c>
      <c r="G1473" s="2">
        <f t="shared" si="46"/>
        <v>2.6000000005410584E-5</v>
      </c>
    </row>
    <row r="1474" spans="1:7" x14ac:dyDescent="0.35">
      <c r="A1474">
        <v>78.083884999999995</v>
      </c>
      <c r="B1474" t="s">
        <v>7319</v>
      </c>
      <c r="C1474" s="1" t="s">
        <v>7321</v>
      </c>
      <c r="D1474" t="str">
        <f>IF($B1474="B","",IFERROR(VLOOKUP($C1474,Elster!$I$5:$M$148,3,FALSE),$C1474))</f>
        <v xml:space="preserve">   "FEHLERMELDUNG"                                    </v>
      </c>
      <c r="E1474" t="str">
        <f>IF($B1474="A","",IFERROR(VLOOKUP($C1474,Elster!$I$5:$M$148,3,FALSE),$C1474))</f>
        <v/>
      </c>
      <c r="F1474">
        <f t="shared" si="45"/>
        <v>1</v>
      </c>
      <c r="G1474" s="2">
        <f t="shared" si="46"/>
        <v>4.9739999999900419E-3</v>
      </c>
    </row>
    <row r="1475" spans="1:7" x14ac:dyDescent="0.35">
      <c r="A1475">
        <v>78.083911000000001</v>
      </c>
      <c r="B1475" t="s">
        <v>7317</v>
      </c>
      <c r="C1475" s="1" t="s">
        <v>7321</v>
      </c>
      <c r="D1475" t="str">
        <f>IF($B1475="B","",IFERROR(VLOOKUP($C1475,Elster!$I$5:$M$148,3,FALSE),$C1475))</f>
        <v/>
      </c>
      <c r="E1475" t="str">
        <f>IF($B1475="A","",IFERROR(VLOOKUP($C1475,Elster!$I$5:$M$148,3,FALSE),$C1475))</f>
        <v xml:space="preserve">   "FEHLERMELDUNG"                                    </v>
      </c>
      <c r="F1475">
        <f t="shared" si="45"/>
        <v>1</v>
      </c>
      <c r="G1475" s="2">
        <f t="shared" si="46"/>
        <v>2.6000000005410584E-5</v>
      </c>
    </row>
    <row r="1476" spans="1:7" x14ac:dyDescent="0.35">
      <c r="A1476">
        <v>78.088910999999996</v>
      </c>
      <c r="B1476" t="s">
        <v>7317</v>
      </c>
      <c r="C1476" s="1" t="s">
        <v>7373</v>
      </c>
      <c r="D1476" t="str">
        <f>IF($B1476="B","",IFERROR(VLOOKUP($C1476,Elster!$I$5:$M$148,3,FALSE),$C1476))</f>
        <v/>
      </c>
      <c r="E1476" t="str">
        <f>IF($B1476="A","",IFERROR(VLOOKUP($C1476,Elster!$I$5:$M$148,3,FALSE),$C1476))</f>
        <v xml:space="preserve">   "GERAETEKONFIGURATION"                             </v>
      </c>
      <c r="F1476">
        <f t="shared" ref="F1476:F1539" si="47">HEX2DEC(REPLACE(C1476,1,2,""))</f>
        <v>16</v>
      </c>
      <c r="G1476" s="2">
        <f t="shared" ref="G1476:G1539" si="48">SUBSTITUTE(A1476,"s","")-SUBSTITUTE(A1475,"s","")</f>
        <v>4.9999999999954525E-3</v>
      </c>
    </row>
    <row r="1477" spans="1:7" x14ac:dyDescent="0.35">
      <c r="A1477">
        <v>78.088910999999996</v>
      </c>
      <c r="B1477" t="s">
        <v>7319</v>
      </c>
      <c r="C1477" s="1" t="s">
        <v>7373</v>
      </c>
      <c r="D1477" t="str">
        <f>IF($B1477="B","",IFERROR(VLOOKUP($C1477,Elster!$I$5:$M$148,3,FALSE),$C1477))</f>
        <v xml:space="preserve">   "GERAETEKONFIGURATION"                             </v>
      </c>
      <c r="E1477" t="str">
        <f>IF($B1477="A","",IFERROR(VLOOKUP($C1477,Elster!$I$5:$M$148,3,FALSE),$C1477))</f>
        <v/>
      </c>
      <c r="F1477">
        <f t="shared" si="47"/>
        <v>16</v>
      </c>
      <c r="G1477" s="2">
        <f t="shared" si="48"/>
        <v>0</v>
      </c>
    </row>
    <row r="1478" spans="1:7" x14ac:dyDescent="0.35">
      <c r="A1478">
        <v>78.093911000000006</v>
      </c>
      <c r="B1478" t="s">
        <v>7317</v>
      </c>
      <c r="C1478" s="1" t="s">
        <v>7320</v>
      </c>
      <c r="D1478" t="str">
        <f>IF($B1478="B","",IFERROR(VLOOKUP($C1478,Elster!$I$5:$M$148,3,FALSE),$C1478))</f>
        <v/>
      </c>
      <c r="E1478" t="str">
        <f>IF($B1478="A","",IFERROR(VLOOKUP($C1478,Elster!$I$5:$M$148,3,FALSE),$C1478))</f>
        <v>0x000</v>
      </c>
      <c r="F1478">
        <f t="shared" si="47"/>
        <v>0</v>
      </c>
      <c r="G1478" s="2">
        <f t="shared" si="48"/>
        <v>5.0000000000096634E-3</v>
      </c>
    </row>
    <row r="1479" spans="1:7" x14ac:dyDescent="0.35">
      <c r="A1479">
        <v>78.093911000000006</v>
      </c>
      <c r="B1479" t="s">
        <v>7319</v>
      </c>
      <c r="C1479" s="1" t="s">
        <v>7320</v>
      </c>
      <c r="D1479" t="str">
        <f>IF($B1479="B","",IFERROR(VLOOKUP($C1479,Elster!$I$5:$M$148,3,FALSE),$C1479))</f>
        <v>0x000</v>
      </c>
      <c r="E1479" t="str">
        <f>IF($B1479="A","",IFERROR(VLOOKUP($C1479,Elster!$I$5:$M$148,3,FALSE),$C1479))</f>
        <v/>
      </c>
      <c r="F1479">
        <f t="shared" si="47"/>
        <v>0</v>
      </c>
      <c r="G1479" s="2">
        <f t="shared" si="48"/>
        <v>0</v>
      </c>
    </row>
    <row r="1480" spans="1:7" x14ac:dyDescent="0.35">
      <c r="A1480">
        <v>78.098911000000001</v>
      </c>
      <c r="B1480" t="s">
        <v>7317</v>
      </c>
      <c r="C1480" s="1" t="s">
        <v>7320</v>
      </c>
      <c r="D1480" t="str">
        <f>IF($B1480="B","",IFERROR(VLOOKUP($C1480,Elster!$I$5:$M$148,3,FALSE),$C1480))</f>
        <v/>
      </c>
      <c r="E1480" t="str">
        <f>IF($B1480="A","",IFERROR(VLOOKUP($C1480,Elster!$I$5:$M$148,3,FALSE),$C1480))</f>
        <v>0x000</v>
      </c>
      <c r="F1480">
        <f t="shared" si="47"/>
        <v>0</v>
      </c>
      <c r="G1480" s="2">
        <f t="shared" si="48"/>
        <v>4.9999999999954525E-3</v>
      </c>
    </row>
    <row r="1481" spans="1:7" x14ac:dyDescent="0.35">
      <c r="A1481">
        <v>78.098911000000001</v>
      </c>
      <c r="B1481" t="s">
        <v>7319</v>
      </c>
      <c r="C1481" s="1" t="s">
        <v>7320</v>
      </c>
      <c r="D1481" t="str">
        <f>IF($B1481="B","",IFERROR(VLOOKUP($C1481,Elster!$I$5:$M$148,3,FALSE),$C1481))</f>
        <v>0x000</v>
      </c>
      <c r="E1481" t="str">
        <f>IF($B1481="A","",IFERROR(VLOOKUP($C1481,Elster!$I$5:$M$148,3,FALSE),$C1481))</f>
        <v/>
      </c>
      <c r="F1481">
        <f t="shared" si="47"/>
        <v>0</v>
      </c>
      <c r="G1481" s="2">
        <f t="shared" si="48"/>
        <v>0</v>
      </c>
    </row>
    <row r="1482" spans="1:7" x14ac:dyDescent="0.35">
      <c r="A1482">
        <v>78.103910999999997</v>
      </c>
      <c r="B1482" t="s">
        <v>7317</v>
      </c>
      <c r="C1482" s="1" t="s">
        <v>7320</v>
      </c>
      <c r="D1482" t="str">
        <f>IF($B1482="B","",IFERROR(VLOOKUP($C1482,Elster!$I$5:$M$148,3,FALSE),$C1482))</f>
        <v/>
      </c>
      <c r="E1482" t="str">
        <f>IF($B1482="A","",IFERROR(VLOOKUP($C1482,Elster!$I$5:$M$148,3,FALSE),$C1482))</f>
        <v>0x000</v>
      </c>
      <c r="F1482">
        <f t="shared" si="47"/>
        <v>0</v>
      </c>
      <c r="G1482" s="2">
        <f t="shared" si="48"/>
        <v>4.9999999999954525E-3</v>
      </c>
    </row>
    <row r="1483" spans="1:7" x14ac:dyDescent="0.35">
      <c r="A1483">
        <v>78.103910999999997</v>
      </c>
      <c r="B1483" t="s">
        <v>7319</v>
      </c>
      <c r="C1483" s="1" t="s">
        <v>7320</v>
      </c>
      <c r="D1483" t="str">
        <f>IF($B1483="B","",IFERROR(VLOOKUP($C1483,Elster!$I$5:$M$148,3,FALSE),$C1483))</f>
        <v>0x000</v>
      </c>
      <c r="E1483" t="str">
        <f>IF($B1483="A","",IFERROR(VLOOKUP($C1483,Elster!$I$5:$M$148,3,FALSE),$C1483))</f>
        <v/>
      </c>
      <c r="F1483">
        <f t="shared" si="47"/>
        <v>0</v>
      </c>
      <c r="G1483" s="2">
        <f t="shared" si="48"/>
        <v>0</v>
      </c>
    </row>
    <row r="1484" spans="1:7" x14ac:dyDescent="0.35">
      <c r="A1484">
        <v>78.108911000000006</v>
      </c>
      <c r="B1484" t="s">
        <v>7317</v>
      </c>
      <c r="C1484" s="1" t="s">
        <v>7320</v>
      </c>
      <c r="D1484" t="str">
        <f>IF($B1484="B","",IFERROR(VLOOKUP($C1484,Elster!$I$5:$M$148,3,FALSE),$C1484))</f>
        <v/>
      </c>
      <c r="E1484" t="str">
        <f>IF($B1484="A","",IFERROR(VLOOKUP($C1484,Elster!$I$5:$M$148,3,FALSE),$C1484))</f>
        <v>0x000</v>
      </c>
      <c r="F1484">
        <f t="shared" si="47"/>
        <v>0</v>
      </c>
      <c r="G1484" s="2">
        <f t="shared" si="48"/>
        <v>5.0000000000096634E-3</v>
      </c>
    </row>
    <row r="1485" spans="1:7" x14ac:dyDescent="0.35">
      <c r="A1485">
        <v>78.108911000000006</v>
      </c>
      <c r="B1485" t="s">
        <v>7319</v>
      </c>
      <c r="C1485" s="1" t="s">
        <v>7320</v>
      </c>
      <c r="D1485" t="str">
        <f>IF($B1485="B","",IFERROR(VLOOKUP($C1485,Elster!$I$5:$M$148,3,FALSE),$C1485))</f>
        <v>0x000</v>
      </c>
      <c r="E1485" t="str">
        <f>IF($B1485="A","",IFERROR(VLOOKUP($C1485,Elster!$I$5:$M$148,3,FALSE),$C1485))</f>
        <v/>
      </c>
      <c r="F1485">
        <f t="shared" si="47"/>
        <v>0</v>
      </c>
      <c r="G1485" s="2">
        <f t="shared" si="48"/>
        <v>0</v>
      </c>
    </row>
    <row r="1486" spans="1:7" x14ac:dyDescent="0.35">
      <c r="A1486">
        <v>78.113911000000002</v>
      </c>
      <c r="B1486" t="s">
        <v>7317</v>
      </c>
      <c r="C1486" s="1" t="s">
        <v>7320</v>
      </c>
      <c r="D1486" t="str">
        <f>IF($B1486="B","",IFERROR(VLOOKUP($C1486,Elster!$I$5:$M$148,3,FALSE),$C1486))</f>
        <v/>
      </c>
      <c r="E1486" t="str">
        <f>IF($B1486="A","",IFERROR(VLOOKUP($C1486,Elster!$I$5:$M$148,3,FALSE),$C1486))</f>
        <v>0x000</v>
      </c>
      <c r="F1486">
        <f t="shared" si="47"/>
        <v>0</v>
      </c>
      <c r="G1486" s="2">
        <f t="shared" si="48"/>
        <v>4.9999999999954525E-3</v>
      </c>
    </row>
    <row r="1487" spans="1:7" x14ac:dyDescent="0.35">
      <c r="A1487">
        <v>78.113911000000002</v>
      </c>
      <c r="B1487" t="s">
        <v>7319</v>
      </c>
      <c r="C1487" s="1" t="s">
        <v>7320</v>
      </c>
      <c r="D1487" t="str">
        <f>IF($B1487="B","",IFERROR(VLOOKUP($C1487,Elster!$I$5:$M$148,3,FALSE),$C1487))</f>
        <v>0x000</v>
      </c>
      <c r="E1487" t="str">
        <f>IF($B1487="A","",IFERROR(VLOOKUP($C1487,Elster!$I$5:$M$148,3,FALSE),$C1487))</f>
        <v/>
      </c>
      <c r="F1487">
        <f t="shared" si="47"/>
        <v>0</v>
      </c>
      <c r="G1487" s="2">
        <f t="shared" si="48"/>
        <v>0</v>
      </c>
    </row>
    <row r="1488" spans="1:7" x14ac:dyDescent="0.35">
      <c r="A1488">
        <v>78.118910999999997</v>
      </c>
      <c r="B1488" t="s">
        <v>7317</v>
      </c>
      <c r="C1488" s="1" t="s">
        <v>7328</v>
      </c>
      <c r="D1488" t="str">
        <f>IF($B1488="B","",IFERROR(VLOOKUP($C1488,Elster!$I$5:$M$148,3,FALSE),$C1488))</f>
        <v/>
      </c>
      <c r="E1488" t="str">
        <f>IF($B1488="A","",IFERROR(VLOOKUP($C1488,Elster!$I$5:$M$148,3,FALSE),$C1488))</f>
        <v xml:space="preserve">   "SPEICHERSPERRE"                                   </v>
      </c>
      <c r="F1488">
        <f t="shared" si="47"/>
        <v>37</v>
      </c>
      <c r="G1488" s="2">
        <f t="shared" si="48"/>
        <v>4.9999999999954525E-3</v>
      </c>
    </row>
    <row r="1489" spans="1:7" x14ac:dyDescent="0.35">
      <c r="A1489">
        <v>78.118910999999997</v>
      </c>
      <c r="B1489" t="s">
        <v>7319</v>
      </c>
      <c r="C1489" s="1" t="s">
        <v>7328</v>
      </c>
      <c r="D1489" t="str">
        <f>IF($B1489="B","",IFERROR(VLOOKUP($C1489,Elster!$I$5:$M$148,3,FALSE),$C1489))</f>
        <v xml:space="preserve">   "SPEICHERSPERRE"                                   </v>
      </c>
      <c r="E1489" t="str">
        <f>IF($B1489="A","",IFERROR(VLOOKUP($C1489,Elster!$I$5:$M$148,3,FALSE),$C1489))</f>
        <v/>
      </c>
      <c r="F1489">
        <f t="shared" si="47"/>
        <v>37</v>
      </c>
      <c r="G1489" s="2">
        <f t="shared" si="48"/>
        <v>0</v>
      </c>
    </row>
    <row r="1490" spans="1:7" x14ac:dyDescent="0.35">
      <c r="A1490">
        <v>78.140915000000007</v>
      </c>
      <c r="B1490" t="s">
        <v>7317</v>
      </c>
      <c r="C1490" s="1" t="s">
        <v>7339</v>
      </c>
      <c r="D1490" t="str">
        <f>IF($B1490="B","",IFERROR(VLOOKUP($C1490,Elster!$I$5:$M$148,3,FALSE),$C1490))</f>
        <v/>
      </c>
      <c r="E1490" t="str">
        <f>IF($B1490="A","",IFERROR(VLOOKUP($C1490,Elster!$I$5:$M$148,3,FALSE),$C1490))</f>
        <v xml:space="preserve">   "RAUMSOLLTEMP_II"                                  </v>
      </c>
      <c r="F1490">
        <f t="shared" si="47"/>
        <v>6</v>
      </c>
      <c r="G1490" s="2">
        <f t="shared" si="48"/>
        <v>2.2004000000009682E-2</v>
      </c>
    </row>
    <row r="1491" spans="1:7" x14ac:dyDescent="0.35">
      <c r="A1491">
        <v>78.145863000000006</v>
      </c>
      <c r="B1491" t="s">
        <v>7317</v>
      </c>
      <c r="C1491" s="1" t="s">
        <v>7321</v>
      </c>
      <c r="D1491" t="str">
        <f>IF($B1491="B","",IFERROR(VLOOKUP($C1491,Elster!$I$5:$M$148,3,FALSE),$C1491))</f>
        <v/>
      </c>
      <c r="E1491" t="str">
        <f>IF($B1491="A","",IFERROR(VLOOKUP($C1491,Elster!$I$5:$M$148,3,FALSE),$C1491))</f>
        <v xml:space="preserve">   "FEHLERMELDUNG"                                    </v>
      </c>
      <c r="F1491">
        <f t="shared" si="47"/>
        <v>1</v>
      </c>
      <c r="G1491" s="2">
        <f t="shared" si="48"/>
        <v>4.9479999999988422E-3</v>
      </c>
    </row>
    <row r="1492" spans="1:7" x14ac:dyDescent="0.35">
      <c r="A1492">
        <v>78.150836999999996</v>
      </c>
      <c r="B1492" t="s">
        <v>7317</v>
      </c>
      <c r="C1492" s="1" t="s">
        <v>7318</v>
      </c>
      <c r="D1492" t="str">
        <f>IF($B1492="B","",IFERROR(VLOOKUP($C1492,Elster!$I$5:$M$148,3,FALSE),$C1492))</f>
        <v/>
      </c>
      <c r="E1492" t="str">
        <f>IF($B1492="A","",IFERROR(VLOOKUP($C1492,Elster!$I$5:$M$148,3,FALSE),$C1492))</f>
        <v xml:space="preserve">   "SAMMLERISTTEMP"                                   </v>
      </c>
      <c r="F1492">
        <f t="shared" si="47"/>
        <v>13</v>
      </c>
      <c r="G1492" s="2">
        <f t="shared" si="48"/>
        <v>4.9739999999900419E-3</v>
      </c>
    </row>
    <row r="1493" spans="1:7" x14ac:dyDescent="0.35">
      <c r="A1493">
        <v>78.155811</v>
      </c>
      <c r="B1493" t="s">
        <v>7317</v>
      </c>
      <c r="C1493" s="1" t="s">
        <v>7329</v>
      </c>
      <c r="D1493" t="str">
        <f>IF($B1493="B","",IFERROR(VLOOKUP($C1493,Elster!$I$5:$M$148,3,FALSE),$C1493))</f>
        <v/>
      </c>
      <c r="E1493" t="str">
        <f>IF($B1493="A","",IFERROR(VLOOKUP($C1493,Elster!$I$5:$M$148,3,FALSE),$C1493))</f>
        <v xml:space="preserve">   "KESSELSOLLTEMP"                                   </v>
      </c>
      <c r="F1493">
        <f t="shared" si="47"/>
        <v>2</v>
      </c>
      <c r="G1493" s="2">
        <f t="shared" si="48"/>
        <v>4.9740000000042528E-3</v>
      </c>
    </row>
    <row r="1494" spans="1:7" x14ac:dyDescent="0.35">
      <c r="A1494">
        <v>78.160785000000004</v>
      </c>
      <c r="B1494" t="s">
        <v>7317</v>
      </c>
      <c r="C1494" s="1" t="s">
        <v>7320</v>
      </c>
      <c r="D1494" t="str">
        <f>IF($B1494="B","",IFERROR(VLOOKUP($C1494,Elster!$I$5:$M$148,3,FALSE),$C1494))</f>
        <v/>
      </c>
      <c r="E1494" t="str">
        <f>IF($B1494="A","",IFERROR(VLOOKUP($C1494,Elster!$I$5:$M$148,3,FALSE),$C1494))</f>
        <v>0x000</v>
      </c>
      <c r="F1494">
        <f t="shared" si="47"/>
        <v>0</v>
      </c>
      <c r="G1494" s="2">
        <f t="shared" si="48"/>
        <v>4.9740000000042528E-3</v>
      </c>
    </row>
    <row r="1495" spans="1:7" x14ac:dyDescent="0.35">
      <c r="A1495">
        <v>78.165733000000003</v>
      </c>
      <c r="B1495" t="s">
        <v>7317</v>
      </c>
      <c r="C1495" s="1" t="s">
        <v>7373</v>
      </c>
      <c r="D1495" t="str">
        <f>IF($B1495="B","",IFERROR(VLOOKUP($C1495,Elster!$I$5:$M$148,3,FALSE),$C1495))</f>
        <v/>
      </c>
      <c r="E1495" t="str">
        <f>IF($B1495="A","",IFERROR(VLOOKUP($C1495,Elster!$I$5:$M$148,3,FALSE),$C1495))</f>
        <v xml:space="preserve">   "GERAETEKONFIGURATION"                             </v>
      </c>
      <c r="F1495">
        <f t="shared" si="47"/>
        <v>16</v>
      </c>
      <c r="G1495" s="2">
        <f t="shared" si="48"/>
        <v>4.9479999999988422E-3</v>
      </c>
    </row>
    <row r="1496" spans="1:7" x14ac:dyDescent="0.35">
      <c r="A1496">
        <v>78.170706999999993</v>
      </c>
      <c r="B1496" t="s">
        <v>7317</v>
      </c>
      <c r="C1496" s="1" t="s">
        <v>7368</v>
      </c>
      <c r="D1496" t="str">
        <f>IF($B1496="B","",IFERROR(VLOOKUP($C1496,Elster!$I$5:$M$148,3,FALSE),$C1496))</f>
        <v/>
      </c>
      <c r="E1496" t="str">
        <f>IF($B1496="A","",IFERROR(VLOOKUP($C1496,Elster!$I$5:$M$148,3,FALSE),$C1496))</f>
        <v xml:space="preserve">   "ECO_AKZEPTANZ_WW"                                 </v>
      </c>
      <c r="F1496">
        <f t="shared" si="47"/>
        <v>128</v>
      </c>
      <c r="G1496" s="2">
        <f t="shared" si="48"/>
        <v>4.9739999999900419E-3</v>
      </c>
    </row>
    <row r="1497" spans="1:7" x14ac:dyDescent="0.35">
      <c r="A1497">
        <v>78.175680999999997</v>
      </c>
      <c r="B1497" t="s">
        <v>7317</v>
      </c>
      <c r="C1497" s="1" t="s">
        <v>7320</v>
      </c>
      <c r="D1497" t="str">
        <f>IF($B1497="B","",IFERROR(VLOOKUP($C1497,Elster!$I$5:$M$148,3,FALSE),$C1497))</f>
        <v/>
      </c>
      <c r="E1497" t="str">
        <f>IF($B1497="A","",IFERROR(VLOOKUP($C1497,Elster!$I$5:$M$148,3,FALSE),$C1497))</f>
        <v>0x000</v>
      </c>
      <c r="F1497">
        <f t="shared" si="47"/>
        <v>0</v>
      </c>
      <c r="G1497" s="2">
        <f t="shared" si="48"/>
        <v>4.9740000000042528E-3</v>
      </c>
    </row>
    <row r="1498" spans="1:7" x14ac:dyDescent="0.35">
      <c r="A1498">
        <v>78.180627999999999</v>
      </c>
      <c r="B1498" t="s">
        <v>7317</v>
      </c>
      <c r="C1498" s="1" t="s">
        <v>7320</v>
      </c>
      <c r="D1498" t="str">
        <f>IF($B1498="B","",IFERROR(VLOOKUP($C1498,Elster!$I$5:$M$148,3,FALSE),$C1498))</f>
        <v/>
      </c>
      <c r="E1498" t="str">
        <f>IF($B1498="A","",IFERROR(VLOOKUP($C1498,Elster!$I$5:$M$148,3,FALSE),$C1498))</f>
        <v>0x000</v>
      </c>
      <c r="F1498">
        <f t="shared" si="47"/>
        <v>0</v>
      </c>
      <c r="G1498" s="2">
        <f t="shared" si="48"/>
        <v>4.947000000001367E-3</v>
      </c>
    </row>
    <row r="1499" spans="1:7" x14ac:dyDescent="0.35">
      <c r="A1499">
        <v>78.185602000000003</v>
      </c>
      <c r="B1499" t="s">
        <v>7317</v>
      </c>
      <c r="C1499" s="1" t="s">
        <v>7320</v>
      </c>
      <c r="D1499" t="str">
        <f>IF($B1499="B","",IFERROR(VLOOKUP($C1499,Elster!$I$5:$M$148,3,FALSE),$C1499))</f>
        <v/>
      </c>
      <c r="E1499" t="str">
        <f>IF($B1499="A","",IFERROR(VLOOKUP($C1499,Elster!$I$5:$M$148,3,FALSE),$C1499))</f>
        <v>0x000</v>
      </c>
      <c r="F1499">
        <f t="shared" si="47"/>
        <v>0</v>
      </c>
      <c r="G1499" s="2">
        <f t="shared" si="48"/>
        <v>4.9740000000042528E-3</v>
      </c>
    </row>
    <row r="1500" spans="1:7" x14ac:dyDescent="0.35">
      <c r="A1500">
        <v>78.190575999999993</v>
      </c>
      <c r="B1500" t="s">
        <v>7317</v>
      </c>
      <c r="C1500" s="1" t="s">
        <v>7320</v>
      </c>
      <c r="D1500" t="str">
        <f>IF($B1500="B","",IFERROR(VLOOKUP($C1500,Elster!$I$5:$M$148,3,FALSE),$C1500))</f>
        <v/>
      </c>
      <c r="E1500" t="str">
        <f>IF($B1500="A","",IFERROR(VLOOKUP($C1500,Elster!$I$5:$M$148,3,FALSE),$C1500))</f>
        <v>0x000</v>
      </c>
      <c r="F1500">
        <f t="shared" si="47"/>
        <v>0</v>
      </c>
      <c r="G1500" s="2">
        <f t="shared" si="48"/>
        <v>4.9739999999900419E-3</v>
      </c>
    </row>
    <row r="1501" spans="1:7" x14ac:dyDescent="0.35">
      <c r="A1501">
        <v>78.195549999999997</v>
      </c>
      <c r="B1501" t="s">
        <v>7317</v>
      </c>
      <c r="C1501" s="1" t="s">
        <v>7375</v>
      </c>
      <c r="D1501" t="str">
        <f>IF($B1501="B","",IFERROR(VLOOKUP($C1501,Elster!$I$5:$M$148,3,FALSE),$C1501))</f>
        <v/>
      </c>
      <c r="E1501" t="str">
        <f>IF($B1501="A","",IFERROR(VLOOKUP($C1501,Elster!$I$5:$M$148,3,FALSE),$C1501))</f>
        <v>0x0A6</v>
      </c>
      <c r="F1501">
        <f t="shared" si="47"/>
        <v>166</v>
      </c>
      <c r="G1501" s="2">
        <f t="shared" si="48"/>
        <v>4.9740000000042528E-3</v>
      </c>
    </row>
    <row r="1502" spans="1:7" x14ac:dyDescent="0.35">
      <c r="A1502">
        <v>78.207684999999998</v>
      </c>
      <c r="B1502" t="s">
        <v>7317</v>
      </c>
      <c r="C1502" s="1" t="s">
        <v>7318</v>
      </c>
      <c r="D1502" t="str">
        <f>IF($B1502="B","",IFERROR(VLOOKUP($C1502,Elster!$I$5:$M$148,3,FALSE),$C1502))</f>
        <v/>
      </c>
      <c r="E1502" t="str">
        <f>IF($B1502="A","",IFERROR(VLOOKUP($C1502,Elster!$I$5:$M$148,3,FALSE),$C1502))</f>
        <v xml:space="preserve">   "SAMMLERISTTEMP"                                   </v>
      </c>
      <c r="F1502">
        <f t="shared" si="47"/>
        <v>13</v>
      </c>
      <c r="G1502" s="2">
        <f t="shared" si="48"/>
        <v>1.2135000000000673E-2</v>
      </c>
    </row>
    <row r="1503" spans="1:7" x14ac:dyDescent="0.35">
      <c r="A1503">
        <v>78.207684999999998</v>
      </c>
      <c r="B1503" t="s">
        <v>7319</v>
      </c>
      <c r="C1503" s="1" t="s">
        <v>7318</v>
      </c>
      <c r="D1503" t="str">
        <f>IF($B1503="B","",IFERROR(VLOOKUP($C1503,Elster!$I$5:$M$148,3,FALSE),$C1503))</f>
        <v xml:space="preserve">   "SAMMLERISTTEMP"                                   </v>
      </c>
      <c r="E1503" t="str">
        <f>IF($B1503="A","",IFERROR(VLOOKUP($C1503,Elster!$I$5:$M$148,3,FALSE),$C1503))</f>
        <v/>
      </c>
      <c r="F1503">
        <f t="shared" si="47"/>
        <v>13</v>
      </c>
      <c r="G1503" s="2">
        <f t="shared" si="48"/>
        <v>0</v>
      </c>
    </row>
    <row r="1504" spans="1:7" x14ac:dyDescent="0.35">
      <c r="A1504">
        <v>78.212684999999993</v>
      </c>
      <c r="B1504" t="s">
        <v>7317</v>
      </c>
      <c r="C1504" s="1" t="s">
        <v>7320</v>
      </c>
      <c r="D1504" t="str">
        <f>IF($B1504="B","",IFERROR(VLOOKUP($C1504,Elster!$I$5:$M$148,3,FALSE),$C1504))</f>
        <v/>
      </c>
      <c r="E1504" t="str">
        <f>IF($B1504="A","",IFERROR(VLOOKUP($C1504,Elster!$I$5:$M$148,3,FALSE),$C1504))</f>
        <v>0x000</v>
      </c>
      <c r="F1504">
        <f t="shared" si="47"/>
        <v>0</v>
      </c>
      <c r="G1504" s="2">
        <f t="shared" si="48"/>
        <v>4.9999999999954525E-3</v>
      </c>
    </row>
    <row r="1505" spans="1:7" x14ac:dyDescent="0.35">
      <c r="A1505">
        <v>78.212684999999993</v>
      </c>
      <c r="B1505" t="s">
        <v>7319</v>
      </c>
      <c r="C1505" s="1" t="s">
        <v>7320</v>
      </c>
      <c r="D1505" t="str">
        <f>IF($B1505="B","",IFERROR(VLOOKUP($C1505,Elster!$I$5:$M$148,3,FALSE),$C1505))</f>
        <v>0x000</v>
      </c>
      <c r="E1505" t="str">
        <f>IF($B1505="A","",IFERROR(VLOOKUP($C1505,Elster!$I$5:$M$148,3,FALSE),$C1505))</f>
        <v/>
      </c>
      <c r="F1505">
        <f t="shared" si="47"/>
        <v>0</v>
      </c>
      <c r="G1505" s="2">
        <f t="shared" si="48"/>
        <v>0</v>
      </c>
    </row>
    <row r="1506" spans="1:7" x14ac:dyDescent="0.35">
      <c r="A1506">
        <v>78.217685000000003</v>
      </c>
      <c r="B1506" t="s">
        <v>7317</v>
      </c>
      <c r="C1506" s="1" t="s">
        <v>7325</v>
      </c>
      <c r="D1506" t="str">
        <f>IF($B1506="B","",IFERROR(VLOOKUP($C1506,Elster!$I$5:$M$148,3,FALSE),$C1506))</f>
        <v/>
      </c>
      <c r="E1506" t="str">
        <f>IF($B1506="A","",IFERROR(VLOOKUP($C1506,Elster!$I$5:$M$148,3,FALSE),$C1506))</f>
        <v xml:space="preserve">   "SPEICHERSOLLTEMP"                                 </v>
      </c>
      <c r="F1506">
        <f t="shared" si="47"/>
        <v>3</v>
      </c>
      <c r="G1506" s="2">
        <f t="shared" si="48"/>
        <v>5.0000000000096634E-3</v>
      </c>
    </row>
    <row r="1507" spans="1:7" x14ac:dyDescent="0.35">
      <c r="A1507">
        <v>78.217685000000003</v>
      </c>
      <c r="B1507" t="s">
        <v>7319</v>
      </c>
      <c r="C1507" s="1" t="s">
        <v>7325</v>
      </c>
      <c r="D1507" t="str">
        <f>IF($B1507="B","",IFERROR(VLOOKUP($C1507,Elster!$I$5:$M$148,3,FALSE),$C1507))</f>
        <v xml:space="preserve">   "SPEICHERSOLLTEMP"                                 </v>
      </c>
      <c r="E1507" t="str">
        <f>IF($B1507="A","",IFERROR(VLOOKUP($C1507,Elster!$I$5:$M$148,3,FALSE),$C1507))</f>
        <v/>
      </c>
      <c r="F1507">
        <f t="shared" si="47"/>
        <v>3</v>
      </c>
      <c r="G1507" s="2">
        <f t="shared" si="48"/>
        <v>0</v>
      </c>
    </row>
    <row r="1508" spans="1:7" x14ac:dyDescent="0.35">
      <c r="A1508">
        <v>78.222684999999998</v>
      </c>
      <c r="B1508" t="s">
        <v>7317</v>
      </c>
      <c r="C1508" s="1" t="s">
        <v>7321</v>
      </c>
      <c r="D1508" t="str">
        <f>IF($B1508="B","",IFERROR(VLOOKUP($C1508,Elster!$I$5:$M$148,3,FALSE),$C1508))</f>
        <v/>
      </c>
      <c r="E1508" t="str">
        <f>IF($B1508="A","",IFERROR(VLOOKUP($C1508,Elster!$I$5:$M$148,3,FALSE),$C1508))</f>
        <v xml:space="preserve">   "FEHLERMELDUNG"                                    </v>
      </c>
      <c r="F1508">
        <f t="shared" si="47"/>
        <v>1</v>
      </c>
      <c r="G1508" s="2">
        <f t="shared" si="48"/>
        <v>4.9999999999954525E-3</v>
      </c>
    </row>
    <row r="1509" spans="1:7" x14ac:dyDescent="0.35">
      <c r="A1509">
        <v>78.222684999999998</v>
      </c>
      <c r="B1509" t="s">
        <v>7319</v>
      </c>
      <c r="C1509" s="1" t="s">
        <v>7321</v>
      </c>
      <c r="D1509" t="str">
        <f>IF($B1509="B","",IFERROR(VLOOKUP($C1509,Elster!$I$5:$M$148,3,FALSE),$C1509))</f>
        <v xml:space="preserve">   "FEHLERMELDUNG"                                    </v>
      </c>
      <c r="E1509" t="str">
        <f>IF($B1509="A","",IFERROR(VLOOKUP($C1509,Elster!$I$5:$M$148,3,FALSE),$C1509))</f>
        <v/>
      </c>
      <c r="F1509">
        <f t="shared" si="47"/>
        <v>1</v>
      </c>
      <c r="G1509" s="2">
        <f t="shared" si="48"/>
        <v>0</v>
      </c>
    </row>
    <row r="1510" spans="1:7" x14ac:dyDescent="0.35">
      <c r="A1510">
        <v>78.227684999999994</v>
      </c>
      <c r="B1510" t="s">
        <v>7319</v>
      </c>
      <c r="C1510" s="1" t="s">
        <v>7320</v>
      </c>
      <c r="D1510" t="str">
        <f>IF($B1510="B","",IFERROR(VLOOKUP($C1510,Elster!$I$5:$M$148,3,FALSE),$C1510))</f>
        <v>0x000</v>
      </c>
      <c r="E1510" t="str">
        <f>IF($B1510="A","",IFERROR(VLOOKUP($C1510,Elster!$I$5:$M$148,3,FALSE),$C1510))</f>
        <v/>
      </c>
      <c r="F1510">
        <f t="shared" si="47"/>
        <v>0</v>
      </c>
      <c r="G1510" s="2">
        <f t="shared" si="48"/>
        <v>4.9999999999954525E-3</v>
      </c>
    </row>
    <row r="1511" spans="1:7" x14ac:dyDescent="0.35">
      <c r="A1511">
        <v>78.227710999999999</v>
      </c>
      <c r="B1511" t="s">
        <v>7317</v>
      </c>
      <c r="C1511" s="1" t="s">
        <v>7320</v>
      </c>
      <c r="D1511" t="str">
        <f>IF($B1511="B","",IFERROR(VLOOKUP($C1511,Elster!$I$5:$M$148,3,FALSE),$C1511))</f>
        <v/>
      </c>
      <c r="E1511" t="str">
        <f>IF($B1511="A","",IFERROR(VLOOKUP($C1511,Elster!$I$5:$M$148,3,FALSE),$C1511))</f>
        <v>0x000</v>
      </c>
      <c r="F1511">
        <f t="shared" si="47"/>
        <v>0</v>
      </c>
      <c r="G1511" s="2">
        <f t="shared" si="48"/>
        <v>2.6000000005410584E-5</v>
      </c>
    </row>
    <row r="1512" spans="1:7" x14ac:dyDescent="0.35">
      <c r="A1512">
        <v>78.232685000000004</v>
      </c>
      <c r="B1512" t="s">
        <v>7319</v>
      </c>
      <c r="C1512" s="1" t="s">
        <v>7373</v>
      </c>
      <c r="D1512" t="str">
        <f>IF($B1512="B","",IFERROR(VLOOKUP($C1512,Elster!$I$5:$M$148,3,FALSE),$C1512))</f>
        <v xml:space="preserve">   "GERAETEKONFIGURATION"                             </v>
      </c>
      <c r="E1512" t="str">
        <f>IF($B1512="A","",IFERROR(VLOOKUP($C1512,Elster!$I$5:$M$148,3,FALSE),$C1512))</f>
        <v/>
      </c>
      <c r="F1512">
        <f t="shared" si="47"/>
        <v>16</v>
      </c>
      <c r="G1512" s="2">
        <f t="shared" si="48"/>
        <v>4.9740000000042528E-3</v>
      </c>
    </row>
    <row r="1513" spans="1:7" x14ac:dyDescent="0.35">
      <c r="A1513">
        <v>78.232710999999995</v>
      </c>
      <c r="B1513" t="s">
        <v>7317</v>
      </c>
      <c r="C1513" s="1" t="s">
        <v>7373</v>
      </c>
      <c r="D1513" t="str">
        <f>IF($B1513="B","",IFERROR(VLOOKUP($C1513,Elster!$I$5:$M$148,3,FALSE),$C1513))</f>
        <v/>
      </c>
      <c r="E1513" t="str">
        <f>IF($B1513="A","",IFERROR(VLOOKUP($C1513,Elster!$I$5:$M$148,3,FALSE),$C1513))</f>
        <v xml:space="preserve">   "GERAETEKONFIGURATION"                             </v>
      </c>
      <c r="F1513">
        <f t="shared" si="47"/>
        <v>16</v>
      </c>
      <c r="G1513" s="2">
        <f t="shared" si="48"/>
        <v>2.5999999991199729E-5</v>
      </c>
    </row>
    <row r="1514" spans="1:7" x14ac:dyDescent="0.35">
      <c r="A1514">
        <v>78.237684999999999</v>
      </c>
      <c r="B1514" t="s">
        <v>7319</v>
      </c>
      <c r="C1514" s="1" t="s">
        <v>7320</v>
      </c>
      <c r="D1514" t="str">
        <f>IF($B1514="B","",IFERROR(VLOOKUP($C1514,Elster!$I$5:$M$148,3,FALSE),$C1514))</f>
        <v>0x000</v>
      </c>
      <c r="E1514" t="str">
        <f>IF($B1514="A","",IFERROR(VLOOKUP($C1514,Elster!$I$5:$M$148,3,FALSE),$C1514))</f>
        <v/>
      </c>
      <c r="F1514">
        <f t="shared" si="47"/>
        <v>0</v>
      </c>
      <c r="G1514" s="2">
        <f t="shared" si="48"/>
        <v>4.9740000000042528E-3</v>
      </c>
    </row>
    <row r="1515" spans="1:7" x14ac:dyDescent="0.35">
      <c r="A1515">
        <v>78.237711000000004</v>
      </c>
      <c r="B1515" t="s">
        <v>7317</v>
      </c>
      <c r="C1515" s="1" t="s">
        <v>7320</v>
      </c>
      <c r="D1515" t="str">
        <f>IF($B1515="B","",IFERROR(VLOOKUP($C1515,Elster!$I$5:$M$148,3,FALSE),$C1515))</f>
        <v/>
      </c>
      <c r="E1515" t="str">
        <f>IF($B1515="A","",IFERROR(VLOOKUP($C1515,Elster!$I$5:$M$148,3,FALSE),$C1515))</f>
        <v>0x000</v>
      </c>
      <c r="F1515">
        <f t="shared" si="47"/>
        <v>0</v>
      </c>
      <c r="G1515" s="2">
        <f t="shared" si="48"/>
        <v>2.6000000005410584E-5</v>
      </c>
    </row>
    <row r="1516" spans="1:7" x14ac:dyDescent="0.35">
      <c r="A1516">
        <v>78.242684999999994</v>
      </c>
      <c r="B1516" t="s">
        <v>7319</v>
      </c>
      <c r="C1516" s="1" t="s">
        <v>7320</v>
      </c>
      <c r="D1516" t="str">
        <f>IF($B1516="B","",IFERROR(VLOOKUP($C1516,Elster!$I$5:$M$148,3,FALSE),$C1516))</f>
        <v>0x000</v>
      </c>
      <c r="E1516" t="str">
        <f>IF($B1516="A","",IFERROR(VLOOKUP($C1516,Elster!$I$5:$M$148,3,FALSE),$C1516))</f>
        <v/>
      </c>
      <c r="F1516">
        <f t="shared" si="47"/>
        <v>0</v>
      </c>
      <c r="G1516" s="2">
        <f t="shared" si="48"/>
        <v>4.9739999999900419E-3</v>
      </c>
    </row>
    <row r="1517" spans="1:7" x14ac:dyDescent="0.35">
      <c r="A1517">
        <v>78.242711</v>
      </c>
      <c r="B1517" t="s">
        <v>7317</v>
      </c>
      <c r="C1517" s="1" t="s">
        <v>7320</v>
      </c>
      <c r="D1517" t="str">
        <f>IF($B1517="B","",IFERROR(VLOOKUP($C1517,Elster!$I$5:$M$148,3,FALSE),$C1517))</f>
        <v/>
      </c>
      <c r="E1517" t="str">
        <f>IF($B1517="A","",IFERROR(VLOOKUP($C1517,Elster!$I$5:$M$148,3,FALSE),$C1517))</f>
        <v>0x000</v>
      </c>
      <c r="F1517">
        <f t="shared" si="47"/>
        <v>0</v>
      </c>
      <c r="G1517" s="2">
        <f t="shared" si="48"/>
        <v>2.6000000005410584E-5</v>
      </c>
    </row>
    <row r="1518" spans="1:7" x14ac:dyDescent="0.35">
      <c r="A1518">
        <v>78.247685000000004</v>
      </c>
      <c r="B1518" t="s">
        <v>7319</v>
      </c>
      <c r="C1518" s="1" t="s">
        <v>7320</v>
      </c>
      <c r="D1518" t="str">
        <f>IF($B1518="B","",IFERROR(VLOOKUP($C1518,Elster!$I$5:$M$148,3,FALSE),$C1518))</f>
        <v>0x000</v>
      </c>
      <c r="E1518" t="str">
        <f>IF($B1518="A","",IFERROR(VLOOKUP($C1518,Elster!$I$5:$M$148,3,FALSE),$C1518))</f>
        <v/>
      </c>
      <c r="F1518">
        <f t="shared" si="47"/>
        <v>0</v>
      </c>
      <c r="G1518" s="2">
        <f t="shared" si="48"/>
        <v>4.9740000000042528E-3</v>
      </c>
    </row>
    <row r="1519" spans="1:7" x14ac:dyDescent="0.35">
      <c r="A1519">
        <v>78.247710999999995</v>
      </c>
      <c r="B1519" t="s">
        <v>7317</v>
      </c>
      <c r="C1519" s="1" t="s">
        <v>7320</v>
      </c>
      <c r="D1519" t="str">
        <f>IF($B1519="B","",IFERROR(VLOOKUP($C1519,Elster!$I$5:$M$148,3,FALSE),$C1519))</f>
        <v/>
      </c>
      <c r="E1519" t="str">
        <f>IF($B1519="A","",IFERROR(VLOOKUP($C1519,Elster!$I$5:$M$148,3,FALSE),$C1519))</f>
        <v>0x000</v>
      </c>
      <c r="F1519">
        <f t="shared" si="47"/>
        <v>0</v>
      </c>
      <c r="G1519" s="2">
        <f t="shared" si="48"/>
        <v>2.5999999991199729E-5</v>
      </c>
    </row>
    <row r="1520" spans="1:7" x14ac:dyDescent="0.35">
      <c r="A1520">
        <v>78.252709999999993</v>
      </c>
      <c r="B1520" t="s">
        <v>7317</v>
      </c>
      <c r="C1520" s="1" t="s">
        <v>7320</v>
      </c>
      <c r="D1520" t="str">
        <f>IF($B1520="B","",IFERROR(VLOOKUP($C1520,Elster!$I$5:$M$148,3,FALSE),$C1520))</f>
        <v/>
      </c>
      <c r="E1520" t="str">
        <f>IF($B1520="A","",IFERROR(VLOOKUP($C1520,Elster!$I$5:$M$148,3,FALSE),$C1520))</f>
        <v>0x000</v>
      </c>
      <c r="F1520">
        <f t="shared" si="47"/>
        <v>0</v>
      </c>
      <c r="G1520" s="2">
        <f t="shared" si="48"/>
        <v>4.9989999999979773E-3</v>
      </c>
    </row>
    <row r="1521" spans="1:7" x14ac:dyDescent="0.35">
      <c r="A1521">
        <v>78.252709999999993</v>
      </c>
      <c r="B1521" t="s">
        <v>7319</v>
      </c>
      <c r="C1521" s="1" t="s">
        <v>7320</v>
      </c>
      <c r="D1521" t="str">
        <f>IF($B1521="B","",IFERROR(VLOOKUP($C1521,Elster!$I$5:$M$148,3,FALSE),$C1521))</f>
        <v>0x000</v>
      </c>
      <c r="E1521" t="str">
        <f>IF($B1521="A","",IFERROR(VLOOKUP($C1521,Elster!$I$5:$M$148,3,FALSE),$C1521))</f>
        <v/>
      </c>
      <c r="F1521">
        <f t="shared" si="47"/>
        <v>0</v>
      </c>
      <c r="G1521" s="2">
        <f t="shared" si="48"/>
        <v>0</v>
      </c>
    </row>
    <row r="1522" spans="1:7" x14ac:dyDescent="0.35">
      <c r="A1522">
        <v>78.257710000000003</v>
      </c>
      <c r="B1522" t="s">
        <v>7317</v>
      </c>
      <c r="C1522" s="1" t="s">
        <v>7320</v>
      </c>
      <c r="D1522" t="str">
        <f>IF($B1522="B","",IFERROR(VLOOKUP($C1522,Elster!$I$5:$M$148,3,FALSE),$C1522))</f>
        <v/>
      </c>
      <c r="E1522" t="str">
        <f>IF($B1522="A","",IFERROR(VLOOKUP($C1522,Elster!$I$5:$M$148,3,FALSE),$C1522))</f>
        <v>0x000</v>
      </c>
      <c r="F1522">
        <f t="shared" si="47"/>
        <v>0</v>
      </c>
      <c r="G1522" s="2">
        <f t="shared" si="48"/>
        <v>5.0000000000096634E-3</v>
      </c>
    </row>
    <row r="1523" spans="1:7" x14ac:dyDescent="0.35">
      <c r="A1523">
        <v>78.257710000000003</v>
      </c>
      <c r="B1523" t="s">
        <v>7319</v>
      </c>
      <c r="C1523" s="1" t="s">
        <v>7320</v>
      </c>
      <c r="D1523" t="str">
        <f>IF($B1523="B","",IFERROR(VLOOKUP($C1523,Elster!$I$5:$M$148,3,FALSE),$C1523))</f>
        <v>0x000</v>
      </c>
      <c r="E1523" t="str">
        <f>IF($B1523="A","",IFERROR(VLOOKUP($C1523,Elster!$I$5:$M$148,3,FALSE),$C1523))</f>
        <v/>
      </c>
      <c r="F1523">
        <f t="shared" si="47"/>
        <v>0</v>
      </c>
      <c r="G1523" s="2">
        <f t="shared" si="48"/>
        <v>0</v>
      </c>
    </row>
    <row r="1524" spans="1:7" x14ac:dyDescent="0.35">
      <c r="A1524">
        <v>78.262709999999998</v>
      </c>
      <c r="B1524" t="s">
        <v>7317</v>
      </c>
      <c r="C1524" s="1" t="s">
        <v>7359</v>
      </c>
      <c r="D1524" t="str">
        <f>IF($B1524="B","",IFERROR(VLOOKUP($C1524,Elster!$I$5:$M$148,3,FALSE),$C1524))</f>
        <v/>
      </c>
      <c r="E1524" t="str">
        <f>IF($B1524="A","",IFERROR(VLOOKUP($C1524,Elster!$I$5:$M$148,3,FALSE),$C1524))</f>
        <v xml:space="preserve">   "ANFAHRTEMP"                                       </v>
      </c>
      <c r="F1524">
        <f t="shared" si="47"/>
        <v>33</v>
      </c>
      <c r="G1524" s="2">
        <f t="shared" si="48"/>
        <v>4.9999999999954525E-3</v>
      </c>
    </row>
    <row r="1525" spans="1:7" x14ac:dyDescent="0.35">
      <c r="A1525">
        <v>78.262709999999998</v>
      </c>
      <c r="B1525" t="s">
        <v>7319</v>
      </c>
      <c r="C1525" s="1" t="s">
        <v>7359</v>
      </c>
      <c r="D1525" t="str">
        <f>IF($B1525="B","",IFERROR(VLOOKUP($C1525,Elster!$I$5:$M$148,3,FALSE),$C1525))</f>
        <v xml:space="preserve">   "ANFAHRTEMP"                                       </v>
      </c>
      <c r="E1525" t="str">
        <f>IF($B1525="A","",IFERROR(VLOOKUP($C1525,Elster!$I$5:$M$148,3,FALSE),$C1525))</f>
        <v/>
      </c>
      <c r="F1525">
        <f t="shared" si="47"/>
        <v>33</v>
      </c>
      <c r="G1525" s="2">
        <f t="shared" si="48"/>
        <v>0</v>
      </c>
    </row>
    <row r="1526" spans="1:7" x14ac:dyDescent="0.35">
      <c r="A1526">
        <v>78.267657999999997</v>
      </c>
      <c r="B1526" t="s">
        <v>7317</v>
      </c>
      <c r="C1526" s="1" t="s">
        <v>7325</v>
      </c>
      <c r="D1526" t="str">
        <f>IF($B1526="B","",IFERROR(VLOOKUP($C1526,Elster!$I$5:$M$148,3,FALSE),$C1526))</f>
        <v/>
      </c>
      <c r="E1526" t="str">
        <f>IF($B1526="A","",IFERROR(VLOOKUP($C1526,Elster!$I$5:$M$148,3,FALSE),$C1526))</f>
        <v xml:space="preserve">   "SPEICHERSOLLTEMP"                                 </v>
      </c>
      <c r="F1526">
        <f t="shared" si="47"/>
        <v>3</v>
      </c>
      <c r="G1526" s="2">
        <f t="shared" si="48"/>
        <v>4.9479999999988422E-3</v>
      </c>
    </row>
    <row r="1527" spans="1:7" x14ac:dyDescent="0.35">
      <c r="A1527">
        <v>78.272605999999996</v>
      </c>
      <c r="B1527" t="s">
        <v>7317</v>
      </c>
      <c r="C1527" s="1" t="s">
        <v>7320</v>
      </c>
      <c r="D1527" t="str">
        <f>IF($B1527="B","",IFERROR(VLOOKUP($C1527,Elster!$I$5:$M$148,3,FALSE),$C1527))</f>
        <v/>
      </c>
      <c r="E1527" t="str">
        <f>IF($B1527="A","",IFERROR(VLOOKUP($C1527,Elster!$I$5:$M$148,3,FALSE),$C1527))</f>
        <v>0x000</v>
      </c>
      <c r="F1527">
        <f t="shared" si="47"/>
        <v>0</v>
      </c>
      <c r="G1527" s="2">
        <f t="shared" si="48"/>
        <v>4.9479999999988422E-3</v>
      </c>
    </row>
    <row r="1528" spans="1:7" x14ac:dyDescent="0.35">
      <c r="A1528">
        <v>78.27758</v>
      </c>
      <c r="B1528" t="s">
        <v>7317</v>
      </c>
      <c r="C1528" s="1" t="s">
        <v>7318</v>
      </c>
      <c r="D1528" t="str">
        <f>IF($B1528="B","",IFERROR(VLOOKUP($C1528,Elster!$I$5:$M$148,3,FALSE),$C1528))</f>
        <v/>
      </c>
      <c r="E1528" t="str">
        <f>IF($B1528="A","",IFERROR(VLOOKUP($C1528,Elster!$I$5:$M$148,3,FALSE),$C1528))</f>
        <v xml:space="preserve">   "SAMMLERISTTEMP"                                   </v>
      </c>
      <c r="F1528">
        <f t="shared" si="47"/>
        <v>13</v>
      </c>
      <c r="G1528" s="2">
        <f t="shared" si="48"/>
        <v>4.9740000000042528E-3</v>
      </c>
    </row>
    <row r="1529" spans="1:7" x14ac:dyDescent="0.35">
      <c r="A1529">
        <v>78.282554000000005</v>
      </c>
      <c r="B1529" t="s">
        <v>7317</v>
      </c>
      <c r="C1529" s="1" t="s">
        <v>7329</v>
      </c>
      <c r="D1529" t="str">
        <f>IF($B1529="B","",IFERROR(VLOOKUP($C1529,Elster!$I$5:$M$148,3,FALSE),$C1529))</f>
        <v/>
      </c>
      <c r="E1529" t="str">
        <f>IF($B1529="A","",IFERROR(VLOOKUP($C1529,Elster!$I$5:$M$148,3,FALSE),$C1529))</f>
        <v xml:space="preserve">   "KESSELSOLLTEMP"                                   </v>
      </c>
      <c r="F1529">
        <f t="shared" si="47"/>
        <v>2</v>
      </c>
      <c r="G1529" s="2">
        <f t="shared" si="48"/>
        <v>4.9740000000042528E-3</v>
      </c>
    </row>
    <row r="1530" spans="1:7" x14ac:dyDescent="0.35">
      <c r="A1530">
        <v>78.287502000000003</v>
      </c>
      <c r="B1530" t="s">
        <v>7317</v>
      </c>
      <c r="C1530" s="1" t="s">
        <v>7320</v>
      </c>
      <c r="D1530" t="str">
        <f>IF($B1530="B","",IFERROR(VLOOKUP($C1530,Elster!$I$5:$M$148,3,FALSE),$C1530))</f>
        <v/>
      </c>
      <c r="E1530" t="str">
        <f>IF($B1530="A","",IFERROR(VLOOKUP($C1530,Elster!$I$5:$M$148,3,FALSE),$C1530))</f>
        <v>0x000</v>
      </c>
      <c r="F1530">
        <f t="shared" si="47"/>
        <v>0</v>
      </c>
      <c r="G1530" s="2">
        <f t="shared" si="48"/>
        <v>4.9479999999988422E-3</v>
      </c>
    </row>
    <row r="1531" spans="1:7" x14ac:dyDescent="0.35">
      <c r="A1531">
        <v>78.292474999999996</v>
      </c>
      <c r="B1531" t="s">
        <v>7317</v>
      </c>
      <c r="C1531" s="1" t="s">
        <v>7373</v>
      </c>
      <c r="D1531" t="str">
        <f>IF($B1531="B","",IFERROR(VLOOKUP($C1531,Elster!$I$5:$M$148,3,FALSE),$C1531))</f>
        <v/>
      </c>
      <c r="E1531" t="str">
        <f>IF($B1531="A","",IFERROR(VLOOKUP($C1531,Elster!$I$5:$M$148,3,FALSE),$C1531))</f>
        <v xml:space="preserve">   "GERAETEKONFIGURATION"                             </v>
      </c>
      <c r="F1531">
        <f t="shared" si="47"/>
        <v>16</v>
      </c>
      <c r="G1531" s="2">
        <f t="shared" si="48"/>
        <v>4.9729999999925667E-3</v>
      </c>
    </row>
    <row r="1532" spans="1:7" x14ac:dyDescent="0.35">
      <c r="A1532">
        <v>78.297449</v>
      </c>
      <c r="B1532" t="s">
        <v>7317</v>
      </c>
      <c r="C1532" s="1" t="s">
        <v>7320</v>
      </c>
      <c r="D1532" t="str">
        <f>IF($B1532="B","",IFERROR(VLOOKUP($C1532,Elster!$I$5:$M$148,3,FALSE),$C1532))</f>
        <v/>
      </c>
      <c r="E1532" t="str">
        <f>IF($B1532="A","",IFERROR(VLOOKUP($C1532,Elster!$I$5:$M$148,3,FALSE),$C1532))</f>
        <v>0x000</v>
      </c>
      <c r="F1532">
        <f t="shared" si="47"/>
        <v>0</v>
      </c>
      <c r="G1532" s="2">
        <f t="shared" si="48"/>
        <v>4.9740000000042528E-3</v>
      </c>
    </row>
    <row r="1533" spans="1:7" x14ac:dyDescent="0.35">
      <c r="A1533">
        <v>78.302423000000005</v>
      </c>
      <c r="B1533" t="s">
        <v>7317</v>
      </c>
      <c r="C1533" s="1" t="s">
        <v>7349</v>
      </c>
      <c r="D1533" t="str">
        <f>IF($B1533="B","",IFERROR(VLOOKUP($C1533,Elster!$I$5:$M$148,3,FALSE),$C1533))</f>
        <v/>
      </c>
      <c r="E1533" t="str">
        <f>IF($B1533="A","",IFERROR(VLOOKUP($C1533,Elster!$I$5:$M$148,3,FALSE),$C1533))</f>
        <v xml:space="preserve">   "ACCESS_EEPROM"                                    </v>
      </c>
      <c r="F1533">
        <f t="shared" si="47"/>
        <v>48</v>
      </c>
      <c r="G1533" s="2">
        <f t="shared" si="48"/>
        <v>4.9740000000042528E-3</v>
      </c>
    </row>
    <row r="1534" spans="1:7" x14ac:dyDescent="0.35">
      <c r="A1534">
        <v>78.307371000000003</v>
      </c>
      <c r="B1534" t="s">
        <v>7317</v>
      </c>
      <c r="C1534" s="1" t="s">
        <v>7320</v>
      </c>
      <c r="D1534" t="str">
        <f>IF($B1534="B","",IFERROR(VLOOKUP($C1534,Elster!$I$5:$M$148,3,FALSE),$C1534))</f>
        <v/>
      </c>
      <c r="E1534" t="str">
        <f>IF($B1534="A","",IFERROR(VLOOKUP($C1534,Elster!$I$5:$M$148,3,FALSE),$C1534))</f>
        <v>0x000</v>
      </c>
      <c r="F1534">
        <f t="shared" si="47"/>
        <v>0</v>
      </c>
      <c r="G1534" s="2">
        <f t="shared" si="48"/>
        <v>4.9479999999988422E-3</v>
      </c>
    </row>
    <row r="1535" spans="1:7" x14ac:dyDescent="0.35">
      <c r="A1535">
        <v>78.312344999999993</v>
      </c>
      <c r="B1535" t="s">
        <v>7317</v>
      </c>
      <c r="C1535" s="1" t="s">
        <v>7320</v>
      </c>
      <c r="D1535" t="str">
        <f>IF($B1535="B","",IFERROR(VLOOKUP($C1535,Elster!$I$5:$M$148,3,FALSE),$C1535))</f>
        <v/>
      </c>
      <c r="E1535" t="str">
        <f>IF($B1535="A","",IFERROR(VLOOKUP($C1535,Elster!$I$5:$M$148,3,FALSE),$C1535))</f>
        <v>0x000</v>
      </c>
      <c r="F1535">
        <f t="shared" si="47"/>
        <v>0</v>
      </c>
      <c r="G1535" s="2">
        <f t="shared" si="48"/>
        <v>4.9739999999900419E-3</v>
      </c>
    </row>
    <row r="1536" spans="1:7" x14ac:dyDescent="0.35">
      <c r="A1536">
        <v>78.317318999999998</v>
      </c>
      <c r="B1536" t="s">
        <v>7317</v>
      </c>
      <c r="C1536" s="1" t="s">
        <v>7320</v>
      </c>
      <c r="D1536" t="str">
        <f>IF($B1536="B","",IFERROR(VLOOKUP($C1536,Elster!$I$5:$M$148,3,FALSE),$C1536))</f>
        <v/>
      </c>
      <c r="E1536" t="str">
        <f>IF($B1536="A","",IFERROR(VLOOKUP($C1536,Elster!$I$5:$M$148,3,FALSE),$C1536))</f>
        <v>0x000</v>
      </c>
      <c r="F1536">
        <f t="shared" si="47"/>
        <v>0</v>
      </c>
      <c r="G1536" s="2">
        <f t="shared" si="48"/>
        <v>4.9740000000042528E-3</v>
      </c>
    </row>
    <row r="1537" spans="1:7" x14ac:dyDescent="0.35">
      <c r="A1537">
        <v>78.322293000000002</v>
      </c>
      <c r="B1537" t="s">
        <v>7317</v>
      </c>
      <c r="C1537" s="1" t="s">
        <v>7326</v>
      </c>
      <c r="D1537" t="str">
        <f>IF($B1537="B","",IFERROR(VLOOKUP($C1537,Elster!$I$5:$M$148,3,FALSE),$C1537))</f>
        <v/>
      </c>
      <c r="E1537" t="str">
        <f>IF($B1537="A","",IFERROR(VLOOKUP($C1537,Elster!$I$5:$M$148,3,FALSE),$C1537))</f>
        <v xml:space="preserve">   "BRENNER"                                          </v>
      </c>
      <c r="F1537">
        <f t="shared" si="47"/>
        <v>82</v>
      </c>
      <c r="G1537" s="2">
        <f t="shared" si="48"/>
        <v>4.9740000000042528E-3</v>
      </c>
    </row>
    <row r="1538" spans="1:7" x14ac:dyDescent="0.35">
      <c r="A1538">
        <v>78.335234999999997</v>
      </c>
      <c r="B1538" t="s">
        <v>7317</v>
      </c>
      <c r="C1538" s="1" t="s">
        <v>7318</v>
      </c>
      <c r="D1538" t="str">
        <f>IF($B1538="B","",IFERROR(VLOOKUP($C1538,Elster!$I$5:$M$148,3,FALSE),$C1538))</f>
        <v/>
      </c>
      <c r="E1538" t="str">
        <f>IF($B1538="A","",IFERROR(VLOOKUP($C1538,Elster!$I$5:$M$148,3,FALSE),$C1538))</f>
        <v xml:space="preserve">   "SAMMLERISTTEMP"                                   </v>
      </c>
      <c r="F1538">
        <f t="shared" si="47"/>
        <v>13</v>
      </c>
      <c r="G1538" s="2">
        <f t="shared" si="48"/>
        <v>1.2941999999995346E-2</v>
      </c>
    </row>
    <row r="1539" spans="1:7" x14ac:dyDescent="0.35">
      <c r="A1539">
        <v>78.335234999999997</v>
      </c>
      <c r="B1539" t="s">
        <v>7319</v>
      </c>
      <c r="C1539" s="1" t="s">
        <v>7318</v>
      </c>
      <c r="D1539" t="str">
        <f>IF($B1539="B","",IFERROR(VLOOKUP($C1539,Elster!$I$5:$M$148,3,FALSE),$C1539))</f>
        <v xml:space="preserve">   "SAMMLERISTTEMP"                                   </v>
      </c>
      <c r="E1539" t="str">
        <f>IF($B1539="A","",IFERROR(VLOOKUP($C1539,Elster!$I$5:$M$148,3,FALSE),$C1539))</f>
        <v/>
      </c>
      <c r="F1539">
        <f t="shared" si="47"/>
        <v>13</v>
      </c>
      <c r="G1539" s="2">
        <f t="shared" si="48"/>
        <v>0</v>
      </c>
    </row>
    <row r="1540" spans="1:7" x14ac:dyDescent="0.35">
      <c r="A1540">
        <v>78.340235000000007</v>
      </c>
      <c r="B1540" t="s">
        <v>7317</v>
      </c>
      <c r="C1540" s="1" t="s">
        <v>7320</v>
      </c>
      <c r="D1540" t="str">
        <f>IF($B1540="B","",IFERROR(VLOOKUP($C1540,Elster!$I$5:$M$148,3,FALSE),$C1540))</f>
        <v/>
      </c>
      <c r="E1540" t="str">
        <f>IF($B1540="A","",IFERROR(VLOOKUP($C1540,Elster!$I$5:$M$148,3,FALSE),$C1540))</f>
        <v>0x000</v>
      </c>
      <c r="F1540">
        <f t="shared" ref="F1540:F1603" si="49">HEX2DEC(REPLACE(C1540,1,2,""))</f>
        <v>0</v>
      </c>
      <c r="G1540" s="2">
        <f t="shared" ref="G1540:G1603" si="50">SUBSTITUTE(A1540,"s","")-SUBSTITUTE(A1539,"s","")</f>
        <v>5.0000000000096634E-3</v>
      </c>
    </row>
    <row r="1541" spans="1:7" x14ac:dyDescent="0.35">
      <c r="A1541">
        <v>78.340235000000007</v>
      </c>
      <c r="B1541" t="s">
        <v>7319</v>
      </c>
      <c r="C1541" s="1" t="s">
        <v>7320</v>
      </c>
      <c r="D1541" t="str">
        <f>IF($B1541="B","",IFERROR(VLOOKUP($C1541,Elster!$I$5:$M$148,3,FALSE),$C1541))</f>
        <v>0x000</v>
      </c>
      <c r="E1541" t="str">
        <f>IF($B1541="A","",IFERROR(VLOOKUP($C1541,Elster!$I$5:$M$148,3,FALSE),$C1541))</f>
        <v/>
      </c>
      <c r="F1541">
        <f t="shared" si="49"/>
        <v>0</v>
      </c>
      <c r="G1541" s="2">
        <f t="shared" si="50"/>
        <v>0</v>
      </c>
    </row>
    <row r="1542" spans="1:7" x14ac:dyDescent="0.35">
      <c r="A1542">
        <v>78.345235000000002</v>
      </c>
      <c r="B1542" t="s">
        <v>7317</v>
      </c>
      <c r="C1542" s="1" t="s">
        <v>7345</v>
      </c>
      <c r="D1542" t="str">
        <f>IF($B1542="B","",IFERROR(VLOOKUP($C1542,Elster!$I$5:$M$148,3,FALSE),$C1542))</f>
        <v/>
      </c>
      <c r="E1542" t="str">
        <f>IF($B1542="A","",IFERROR(VLOOKUP($C1542,Elster!$I$5:$M$148,3,FALSE),$C1542))</f>
        <v xml:space="preserve">   "UHRZEIT"                                          </v>
      </c>
      <c r="F1542">
        <f t="shared" si="49"/>
        <v>9</v>
      </c>
      <c r="G1542" s="2">
        <f t="shared" si="50"/>
        <v>4.9999999999954525E-3</v>
      </c>
    </row>
    <row r="1543" spans="1:7" x14ac:dyDescent="0.35">
      <c r="A1543">
        <v>78.345235000000002</v>
      </c>
      <c r="B1543" t="s">
        <v>7319</v>
      </c>
      <c r="C1543" s="1" t="s">
        <v>7345</v>
      </c>
      <c r="D1543" t="str">
        <f>IF($B1543="B","",IFERROR(VLOOKUP($C1543,Elster!$I$5:$M$148,3,FALSE),$C1543))</f>
        <v xml:space="preserve">   "UHRZEIT"                                          </v>
      </c>
      <c r="E1543" t="str">
        <f>IF($B1543="A","",IFERROR(VLOOKUP($C1543,Elster!$I$5:$M$148,3,FALSE),$C1543))</f>
        <v/>
      </c>
      <c r="F1543">
        <f t="shared" si="49"/>
        <v>9</v>
      </c>
      <c r="G1543" s="2">
        <f t="shared" si="50"/>
        <v>0</v>
      </c>
    </row>
    <row r="1544" spans="1:7" x14ac:dyDescent="0.35">
      <c r="A1544">
        <v>78.350234999999998</v>
      </c>
      <c r="B1544" t="s">
        <v>7317</v>
      </c>
      <c r="C1544" s="1" t="s">
        <v>7321</v>
      </c>
      <c r="D1544" t="str">
        <f>IF($B1544="B","",IFERROR(VLOOKUP($C1544,Elster!$I$5:$M$148,3,FALSE),$C1544))</f>
        <v/>
      </c>
      <c r="E1544" t="str">
        <f>IF($B1544="A","",IFERROR(VLOOKUP($C1544,Elster!$I$5:$M$148,3,FALSE),$C1544))</f>
        <v xml:space="preserve">   "FEHLERMELDUNG"                                    </v>
      </c>
      <c r="F1544">
        <f t="shared" si="49"/>
        <v>1</v>
      </c>
      <c r="G1544" s="2">
        <f t="shared" si="50"/>
        <v>4.9999999999954525E-3</v>
      </c>
    </row>
    <row r="1545" spans="1:7" x14ac:dyDescent="0.35">
      <c r="A1545">
        <v>78.350234999999998</v>
      </c>
      <c r="B1545" t="s">
        <v>7319</v>
      </c>
      <c r="C1545" s="1" t="s">
        <v>7321</v>
      </c>
      <c r="D1545" t="str">
        <f>IF($B1545="B","",IFERROR(VLOOKUP($C1545,Elster!$I$5:$M$148,3,FALSE),$C1545))</f>
        <v xml:space="preserve">   "FEHLERMELDUNG"                                    </v>
      </c>
      <c r="E1545" t="str">
        <f>IF($B1545="A","",IFERROR(VLOOKUP($C1545,Elster!$I$5:$M$148,3,FALSE),$C1545))</f>
        <v/>
      </c>
      <c r="F1545">
        <f t="shared" si="49"/>
        <v>1</v>
      </c>
      <c r="G1545" s="2">
        <f t="shared" si="50"/>
        <v>0</v>
      </c>
    </row>
    <row r="1546" spans="1:7" x14ac:dyDescent="0.35">
      <c r="A1546">
        <v>78.355234999999993</v>
      </c>
      <c r="B1546" t="s">
        <v>7317</v>
      </c>
      <c r="C1546" s="1" t="s">
        <v>7320</v>
      </c>
      <c r="D1546" t="str">
        <f>IF($B1546="B","",IFERROR(VLOOKUP($C1546,Elster!$I$5:$M$148,3,FALSE),$C1546))</f>
        <v/>
      </c>
      <c r="E1546" t="str">
        <f>IF($B1546="A","",IFERROR(VLOOKUP($C1546,Elster!$I$5:$M$148,3,FALSE),$C1546))</f>
        <v>0x000</v>
      </c>
      <c r="F1546">
        <f t="shared" si="49"/>
        <v>0</v>
      </c>
      <c r="G1546" s="2">
        <f t="shared" si="50"/>
        <v>4.9999999999954525E-3</v>
      </c>
    </row>
    <row r="1547" spans="1:7" x14ac:dyDescent="0.35">
      <c r="A1547">
        <v>78.355234999999993</v>
      </c>
      <c r="B1547" t="s">
        <v>7319</v>
      </c>
      <c r="C1547" s="1" t="s">
        <v>7320</v>
      </c>
      <c r="D1547" t="str">
        <f>IF($B1547="B","",IFERROR(VLOOKUP($C1547,Elster!$I$5:$M$148,3,FALSE),$C1547))</f>
        <v>0x000</v>
      </c>
      <c r="E1547" t="str">
        <f>IF($B1547="A","",IFERROR(VLOOKUP($C1547,Elster!$I$5:$M$148,3,FALSE),$C1547))</f>
        <v/>
      </c>
      <c r="F1547">
        <f t="shared" si="49"/>
        <v>0</v>
      </c>
      <c r="G1547" s="2">
        <f t="shared" si="50"/>
        <v>0</v>
      </c>
    </row>
    <row r="1548" spans="1:7" x14ac:dyDescent="0.35">
      <c r="A1548">
        <v>78.360235000000003</v>
      </c>
      <c r="B1548" t="s">
        <v>7319</v>
      </c>
      <c r="C1548" s="1" t="s">
        <v>7373</v>
      </c>
      <c r="D1548" t="str">
        <f>IF($B1548="B","",IFERROR(VLOOKUP($C1548,Elster!$I$5:$M$148,3,FALSE),$C1548))</f>
        <v xml:space="preserve">   "GERAETEKONFIGURATION"                             </v>
      </c>
      <c r="E1548" t="str">
        <f>IF($B1548="A","",IFERROR(VLOOKUP($C1548,Elster!$I$5:$M$148,3,FALSE),$C1548))</f>
        <v/>
      </c>
      <c r="F1548">
        <f t="shared" si="49"/>
        <v>16</v>
      </c>
      <c r="G1548" s="2">
        <f t="shared" si="50"/>
        <v>5.0000000000096634E-3</v>
      </c>
    </row>
    <row r="1549" spans="1:7" x14ac:dyDescent="0.35">
      <c r="A1549">
        <v>78.360260999999994</v>
      </c>
      <c r="B1549" t="s">
        <v>7317</v>
      </c>
      <c r="C1549" s="1" t="s">
        <v>7373</v>
      </c>
      <c r="D1549" t="str">
        <f>IF($B1549="B","",IFERROR(VLOOKUP($C1549,Elster!$I$5:$M$148,3,FALSE),$C1549))</f>
        <v/>
      </c>
      <c r="E1549" t="str">
        <f>IF($B1549="A","",IFERROR(VLOOKUP($C1549,Elster!$I$5:$M$148,3,FALSE),$C1549))</f>
        <v xml:space="preserve">   "GERAETEKONFIGURATION"                             </v>
      </c>
      <c r="F1549">
        <f t="shared" si="49"/>
        <v>16</v>
      </c>
      <c r="G1549" s="2">
        <f t="shared" si="50"/>
        <v>2.5999999991199729E-5</v>
      </c>
    </row>
    <row r="1550" spans="1:7" x14ac:dyDescent="0.35">
      <c r="A1550">
        <v>78.365234999999998</v>
      </c>
      <c r="B1550" t="s">
        <v>7319</v>
      </c>
      <c r="C1550" s="1" t="s">
        <v>7320</v>
      </c>
      <c r="D1550" t="str">
        <f>IF($B1550="B","",IFERROR(VLOOKUP($C1550,Elster!$I$5:$M$148,3,FALSE),$C1550))</f>
        <v>0x000</v>
      </c>
      <c r="E1550" t="str">
        <f>IF($B1550="A","",IFERROR(VLOOKUP($C1550,Elster!$I$5:$M$148,3,FALSE),$C1550))</f>
        <v/>
      </c>
      <c r="F1550">
        <f t="shared" si="49"/>
        <v>0</v>
      </c>
      <c r="G1550" s="2">
        <f t="shared" si="50"/>
        <v>4.9740000000042528E-3</v>
      </c>
    </row>
    <row r="1551" spans="1:7" x14ac:dyDescent="0.35">
      <c r="A1551">
        <v>78.365261000000004</v>
      </c>
      <c r="B1551" t="s">
        <v>7317</v>
      </c>
      <c r="C1551" s="1" t="s">
        <v>7320</v>
      </c>
      <c r="D1551" t="str">
        <f>IF($B1551="B","",IFERROR(VLOOKUP($C1551,Elster!$I$5:$M$148,3,FALSE),$C1551))</f>
        <v/>
      </c>
      <c r="E1551" t="str">
        <f>IF($B1551="A","",IFERROR(VLOOKUP($C1551,Elster!$I$5:$M$148,3,FALSE),$C1551))</f>
        <v>0x000</v>
      </c>
      <c r="F1551">
        <f t="shared" si="49"/>
        <v>0</v>
      </c>
      <c r="G1551" s="2">
        <f t="shared" si="50"/>
        <v>2.6000000005410584E-5</v>
      </c>
    </row>
    <row r="1552" spans="1:7" x14ac:dyDescent="0.35">
      <c r="A1552">
        <v>78.370234999999994</v>
      </c>
      <c r="B1552" t="s">
        <v>7319</v>
      </c>
      <c r="C1552" s="1" t="s">
        <v>7320</v>
      </c>
      <c r="D1552" t="str">
        <f>IF($B1552="B","",IFERROR(VLOOKUP($C1552,Elster!$I$5:$M$148,3,FALSE),$C1552))</f>
        <v>0x000</v>
      </c>
      <c r="E1552" t="str">
        <f>IF($B1552="A","",IFERROR(VLOOKUP($C1552,Elster!$I$5:$M$148,3,FALSE),$C1552))</f>
        <v/>
      </c>
      <c r="F1552">
        <f t="shared" si="49"/>
        <v>0</v>
      </c>
      <c r="G1552" s="2">
        <f t="shared" si="50"/>
        <v>4.9739999999900419E-3</v>
      </c>
    </row>
    <row r="1553" spans="1:7" x14ac:dyDescent="0.35">
      <c r="A1553">
        <v>78.370260999999999</v>
      </c>
      <c r="B1553" t="s">
        <v>7317</v>
      </c>
      <c r="C1553" s="1" t="s">
        <v>7320</v>
      </c>
      <c r="D1553" t="str">
        <f>IF($B1553="B","",IFERROR(VLOOKUP($C1553,Elster!$I$5:$M$148,3,FALSE),$C1553))</f>
        <v/>
      </c>
      <c r="E1553" t="str">
        <f>IF($B1553="A","",IFERROR(VLOOKUP($C1553,Elster!$I$5:$M$148,3,FALSE),$C1553))</f>
        <v>0x000</v>
      </c>
      <c r="F1553">
        <f t="shared" si="49"/>
        <v>0</v>
      </c>
      <c r="G1553" s="2">
        <f t="shared" si="50"/>
        <v>2.6000000005410584E-5</v>
      </c>
    </row>
    <row r="1554" spans="1:7" x14ac:dyDescent="0.35">
      <c r="A1554">
        <v>78.375234000000006</v>
      </c>
      <c r="B1554" t="s">
        <v>7319</v>
      </c>
      <c r="C1554" s="1" t="s">
        <v>7320</v>
      </c>
      <c r="D1554" t="str">
        <f>IF($B1554="B","",IFERROR(VLOOKUP($C1554,Elster!$I$5:$M$148,3,FALSE),$C1554))</f>
        <v>0x000</v>
      </c>
      <c r="E1554" t="str">
        <f>IF($B1554="A","",IFERROR(VLOOKUP($C1554,Elster!$I$5:$M$148,3,FALSE),$C1554))</f>
        <v/>
      </c>
      <c r="F1554">
        <f t="shared" si="49"/>
        <v>0</v>
      </c>
      <c r="G1554" s="2">
        <f t="shared" si="50"/>
        <v>4.9730000000067776E-3</v>
      </c>
    </row>
    <row r="1555" spans="1:7" x14ac:dyDescent="0.35">
      <c r="A1555">
        <v>78.375259999999997</v>
      </c>
      <c r="B1555" t="s">
        <v>7317</v>
      </c>
      <c r="C1555" s="1" t="s">
        <v>7320</v>
      </c>
      <c r="D1555" t="str">
        <f>IF($B1555="B","",IFERROR(VLOOKUP($C1555,Elster!$I$5:$M$148,3,FALSE),$C1555))</f>
        <v/>
      </c>
      <c r="E1555" t="str">
        <f>IF($B1555="A","",IFERROR(VLOOKUP($C1555,Elster!$I$5:$M$148,3,FALSE),$C1555))</f>
        <v>0x000</v>
      </c>
      <c r="F1555">
        <f t="shared" si="49"/>
        <v>0</v>
      </c>
      <c r="G1555" s="2">
        <f t="shared" si="50"/>
        <v>2.5999999991199729E-5</v>
      </c>
    </row>
    <row r="1556" spans="1:7" x14ac:dyDescent="0.35">
      <c r="A1556">
        <v>78.380234000000002</v>
      </c>
      <c r="B1556" t="s">
        <v>7319</v>
      </c>
      <c r="C1556" s="1" t="s">
        <v>7320</v>
      </c>
      <c r="D1556" t="str">
        <f>IF($B1556="B","",IFERROR(VLOOKUP($C1556,Elster!$I$5:$M$148,3,FALSE),$C1556))</f>
        <v>0x000</v>
      </c>
      <c r="E1556" t="str">
        <f>IF($B1556="A","",IFERROR(VLOOKUP($C1556,Elster!$I$5:$M$148,3,FALSE),$C1556))</f>
        <v/>
      </c>
      <c r="F1556">
        <f t="shared" si="49"/>
        <v>0</v>
      </c>
      <c r="G1556" s="2">
        <f t="shared" si="50"/>
        <v>4.9740000000042528E-3</v>
      </c>
    </row>
    <row r="1557" spans="1:7" x14ac:dyDescent="0.35">
      <c r="A1557">
        <v>78.380260000000007</v>
      </c>
      <c r="B1557" t="s">
        <v>7317</v>
      </c>
      <c r="C1557" s="1" t="s">
        <v>7320</v>
      </c>
      <c r="D1557" t="str">
        <f>IF($B1557="B","",IFERROR(VLOOKUP($C1557,Elster!$I$5:$M$148,3,FALSE),$C1557))</f>
        <v/>
      </c>
      <c r="E1557" t="str">
        <f>IF($B1557="A","",IFERROR(VLOOKUP($C1557,Elster!$I$5:$M$148,3,FALSE),$C1557))</f>
        <v>0x000</v>
      </c>
      <c r="F1557">
        <f t="shared" si="49"/>
        <v>0</v>
      </c>
      <c r="G1557" s="2">
        <f t="shared" si="50"/>
        <v>2.6000000005410584E-5</v>
      </c>
    </row>
    <row r="1558" spans="1:7" x14ac:dyDescent="0.35">
      <c r="A1558">
        <v>78.385260000000002</v>
      </c>
      <c r="B1558" t="s">
        <v>7317</v>
      </c>
      <c r="C1558" s="1" t="s">
        <v>7320</v>
      </c>
      <c r="D1558" t="str">
        <f>IF($B1558="B","",IFERROR(VLOOKUP($C1558,Elster!$I$5:$M$148,3,FALSE),$C1558))</f>
        <v/>
      </c>
      <c r="E1558" t="str">
        <f>IF($B1558="A","",IFERROR(VLOOKUP($C1558,Elster!$I$5:$M$148,3,FALSE),$C1558))</f>
        <v>0x000</v>
      </c>
      <c r="F1558">
        <f t="shared" si="49"/>
        <v>0</v>
      </c>
      <c r="G1558" s="2">
        <f t="shared" si="50"/>
        <v>4.9999999999954525E-3</v>
      </c>
    </row>
    <row r="1559" spans="1:7" x14ac:dyDescent="0.35">
      <c r="A1559">
        <v>78.385260000000002</v>
      </c>
      <c r="B1559" t="s">
        <v>7319</v>
      </c>
      <c r="C1559" s="1" t="s">
        <v>7320</v>
      </c>
      <c r="D1559" t="str">
        <f>IF($B1559="B","",IFERROR(VLOOKUP($C1559,Elster!$I$5:$M$148,3,FALSE),$C1559))</f>
        <v>0x000</v>
      </c>
      <c r="E1559" t="str">
        <f>IF($B1559="A","",IFERROR(VLOOKUP($C1559,Elster!$I$5:$M$148,3,FALSE),$C1559))</f>
        <v/>
      </c>
      <c r="F1559">
        <f t="shared" si="49"/>
        <v>0</v>
      </c>
      <c r="G1559" s="2">
        <f t="shared" si="50"/>
        <v>0</v>
      </c>
    </row>
    <row r="1560" spans="1:7" x14ac:dyDescent="0.35">
      <c r="A1560">
        <v>78.390259999999998</v>
      </c>
      <c r="B1560" t="s">
        <v>7317</v>
      </c>
      <c r="C1560" s="1" t="s">
        <v>7333</v>
      </c>
      <c r="D1560" t="str">
        <f>IF($B1560="B","",IFERROR(VLOOKUP($C1560,Elster!$I$5:$M$148,3,FALSE),$C1560))</f>
        <v/>
      </c>
      <c r="E1560" t="str">
        <f>IF($B1560="A","",IFERROR(VLOOKUP($C1560,Elster!$I$5:$M$148,3,FALSE),$C1560))</f>
        <v xml:space="preserve">   "HYSTERESE2"                                       </v>
      </c>
      <c r="F1560">
        <f t="shared" si="49"/>
        <v>39</v>
      </c>
      <c r="G1560" s="2">
        <f t="shared" si="50"/>
        <v>4.9999999999954525E-3</v>
      </c>
    </row>
    <row r="1561" spans="1:7" x14ac:dyDescent="0.35">
      <c r="A1561">
        <v>78.390259999999998</v>
      </c>
      <c r="B1561" t="s">
        <v>7319</v>
      </c>
      <c r="C1561" s="1" t="s">
        <v>7333</v>
      </c>
      <c r="D1561" t="str">
        <f>IF($B1561="B","",IFERROR(VLOOKUP($C1561,Elster!$I$5:$M$148,3,FALSE),$C1561))</f>
        <v xml:space="preserve">   "HYSTERESE2"                                       </v>
      </c>
      <c r="E1561" t="str">
        <f>IF($B1561="A","",IFERROR(VLOOKUP($C1561,Elster!$I$5:$M$148,3,FALSE),$C1561))</f>
        <v/>
      </c>
      <c r="F1561">
        <f t="shared" si="49"/>
        <v>39</v>
      </c>
      <c r="G1561" s="2">
        <f t="shared" si="50"/>
        <v>0</v>
      </c>
    </row>
    <row r="1562" spans="1:7" x14ac:dyDescent="0.35">
      <c r="A1562">
        <v>78.415312</v>
      </c>
      <c r="B1562" t="s">
        <v>7317</v>
      </c>
      <c r="C1562" s="1" t="s">
        <v>7345</v>
      </c>
      <c r="D1562" t="str">
        <f>IF($B1562="B","",IFERROR(VLOOKUP($C1562,Elster!$I$5:$M$148,3,FALSE),$C1562))</f>
        <v/>
      </c>
      <c r="E1562" t="str">
        <f>IF($B1562="A","",IFERROR(VLOOKUP($C1562,Elster!$I$5:$M$148,3,FALSE),$C1562))</f>
        <v xml:space="preserve">   "UHRZEIT"                                          </v>
      </c>
      <c r="F1562">
        <f t="shared" si="49"/>
        <v>9</v>
      </c>
      <c r="G1562" s="2">
        <f t="shared" si="50"/>
        <v>2.5052000000002295E-2</v>
      </c>
    </row>
    <row r="1563" spans="1:7" x14ac:dyDescent="0.35">
      <c r="A1563">
        <v>78.420259999999999</v>
      </c>
      <c r="B1563" t="s">
        <v>7317</v>
      </c>
      <c r="C1563" s="1" t="s">
        <v>7320</v>
      </c>
      <c r="D1563" t="str">
        <f>IF($B1563="B","",IFERROR(VLOOKUP($C1563,Elster!$I$5:$M$148,3,FALSE),$C1563))</f>
        <v/>
      </c>
      <c r="E1563" t="str">
        <f>IF($B1563="A","",IFERROR(VLOOKUP($C1563,Elster!$I$5:$M$148,3,FALSE),$C1563))</f>
        <v>0x000</v>
      </c>
      <c r="F1563">
        <f t="shared" si="49"/>
        <v>0</v>
      </c>
      <c r="G1563" s="2">
        <f t="shared" si="50"/>
        <v>4.9479999999988422E-3</v>
      </c>
    </row>
    <row r="1564" spans="1:7" x14ac:dyDescent="0.35">
      <c r="A1564">
        <v>78.425234000000003</v>
      </c>
      <c r="B1564" t="s">
        <v>7317</v>
      </c>
      <c r="C1564" s="1" t="s">
        <v>7318</v>
      </c>
      <c r="D1564" t="str">
        <f>IF($B1564="B","",IFERROR(VLOOKUP($C1564,Elster!$I$5:$M$148,3,FALSE),$C1564))</f>
        <v/>
      </c>
      <c r="E1564" t="str">
        <f>IF($B1564="A","",IFERROR(VLOOKUP($C1564,Elster!$I$5:$M$148,3,FALSE),$C1564))</f>
        <v xml:space="preserve">   "SAMMLERISTTEMP"                                   </v>
      </c>
      <c r="F1564">
        <f t="shared" si="49"/>
        <v>13</v>
      </c>
      <c r="G1564" s="2">
        <f t="shared" si="50"/>
        <v>4.9740000000042528E-3</v>
      </c>
    </row>
    <row r="1565" spans="1:7" x14ac:dyDescent="0.35">
      <c r="A1565">
        <v>78.430206999999996</v>
      </c>
      <c r="B1565" t="s">
        <v>7317</v>
      </c>
      <c r="C1565" s="1" t="s">
        <v>7329</v>
      </c>
      <c r="D1565" t="str">
        <f>IF($B1565="B","",IFERROR(VLOOKUP($C1565,Elster!$I$5:$M$148,3,FALSE),$C1565))</f>
        <v/>
      </c>
      <c r="E1565" t="str">
        <f>IF($B1565="A","",IFERROR(VLOOKUP($C1565,Elster!$I$5:$M$148,3,FALSE),$C1565))</f>
        <v xml:space="preserve">   "KESSELSOLLTEMP"                                   </v>
      </c>
      <c r="F1565">
        <f t="shared" si="49"/>
        <v>2</v>
      </c>
      <c r="G1565" s="2">
        <f t="shared" si="50"/>
        <v>4.9729999999925667E-3</v>
      </c>
    </row>
    <row r="1566" spans="1:7" x14ac:dyDescent="0.35">
      <c r="A1566">
        <v>78.435181</v>
      </c>
      <c r="B1566" t="s">
        <v>7317</v>
      </c>
      <c r="C1566" s="1" t="s">
        <v>7320</v>
      </c>
      <c r="D1566" t="str">
        <f>IF($B1566="B","",IFERROR(VLOOKUP($C1566,Elster!$I$5:$M$148,3,FALSE),$C1566))</f>
        <v/>
      </c>
      <c r="E1566" t="str">
        <f>IF($B1566="A","",IFERROR(VLOOKUP($C1566,Elster!$I$5:$M$148,3,FALSE),$C1566))</f>
        <v>0x000</v>
      </c>
      <c r="F1566">
        <f t="shared" si="49"/>
        <v>0</v>
      </c>
      <c r="G1566" s="2">
        <f t="shared" si="50"/>
        <v>4.9740000000042528E-3</v>
      </c>
    </row>
    <row r="1567" spans="1:7" x14ac:dyDescent="0.35">
      <c r="A1567">
        <v>78.440128999999999</v>
      </c>
      <c r="B1567" t="s">
        <v>7317</v>
      </c>
      <c r="C1567" s="1" t="s">
        <v>7373</v>
      </c>
      <c r="D1567" t="str">
        <f>IF($B1567="B","",IFERROR(VLOOKUP($C1567,Elster!$I$5:$M$148,3,FALSE),$C1567))</f>
        <v/>
      </c>
      <c r="E1567" t="str">
        <f>IF($B1567="A","",IFERROR(VLOOKUP($C1567,Elster!$I$5:$M$148,3,FALSE),$C1567))</f>
        <v xml:space="preserve">   "GERAETEKONFIGURATION"                             </v>
      </c>
      <c r="F1567">
        <f t="shared" si="49"/>
        <v>16</v>
      </c>
      <c r="G1567" s="2">
        <f t="shared" si="50"/>
        <v>4.9479999999988422E-3</v>
      </c>
    </row>
    <row r="1568" spans="1:7" x14ac:dyDescent="0.35">
      <c r="A1568">
        <v>78.445103000000003</v>
      </c>
      <c r="B1568" t="s">
        <v>7317</v>
      </c>
      <c r="C1568" s="1" t="s">
        <v>7320</v>
      </c>
      <c r="D1568" t="str">
        <f>IF($B1568="B","",IFERROR(VLOOKUP($C1568,Elster!$I$5:$M$148,3,FALSE),$C1568))</f>
        <v/>
      </c>
      <c r="E1568" t="str">
        <f>IF($B1568="A","",IFERROR(VLOOKUP($C1568,Elster!$I$5:$M$148,3,FALSE),$C1568))</f>
        <v>0x000</v>
      </c>
      <c r="F1568">
        <f t="shared" si="49"/>
        <v>0</v>
      </c>
      <c r="G1568" s="2">
        <f t="shared" si="50"/>
        <v>4.9740000000042528E-3</v>
      </c>
    </row>
    <row r="1569" spans="1:7" x14ac:dyDescent="0.35">
      <c r="A1569">
        <v>78.450076999999993</v>
      </c>
      <c r="B1569" t="s">
        <v>7317</v>
      </c>
      <c r="C1569" s="1" t="s">
        <v>7320</v>
      </c>
      <c r="D1569" t="str">
        <f>IF($B1569="B","",IFERROR(VLOOKUP($C1569,Elster!$I$5:$M$148,3,FALSE),$C1569))</f>
        <v/>
      </c>
      <c r="E1569" t="str">
        <f>IF($B1569="A","",IFERROR(VLOOKUP($C1569,Elster!$I$5:$M$148,3,FALSE),$C1569))</f>
        <v>0x000</v>
      </c>
      <c r="F1569">
        <f t="shared" si="49"/>
        <v>0</v>
      </c>
      <c r="G1569" s="2">
        <f t="shared" si="50"/>
        <v>4.9739999999900419E-3</v>
      </c>
    </row>
    <row r="1570" spans="1:7" x14ac:dyDescent="0.35">
      <c r="A1570">
        <v>78.455050999999997</v>
      </c>
      <c r="B1570" t="s">
        <v>7317</v>
      </c>
      <c r="C1570" s="1" t="s">
        <v>7320</v>
      </c>
      <c r="D1570" t="str">
        <f>IF($B1570="B","",IFERROR(VLOOKUP($C1570,Elster!$I$5:$M$148,3,FALSE),$C1570))</f>
        <v/>
      </c>
      <c r="E1570" t="str">
        <f>IF($B1570="A","",IFERROR(VLOOKUP($C1570,Elster!$I$5:$M$148,3,FALSE),$C1570))</f>
        <v>0x000</v>
      </c>
      <c r="F1570">
        <f t="shared" si="49"/>
        <v>0</v>
      </c>
      <c r="G1570" s="2">
        <f t="shared" si="50"/>
        <v>4.9740000000042528E-3</v>
      </c>
    </row>
    <row r="1571" spans="1:7" x14ac:dyDescent="0.35">
      <c r="A1571">
        <v>78.459998999999996</v>
      </c>
      <c r="B1571" t="s">
        <v>7317</v>
      </c>
      <c r="C1571" s="1" t="s">
        <v>7320</v>
      </c>
      <c r="D1571" t="str">
        <f>IF($B1571="B","",IFERROR(VLOOKUP($C1571,Elster!$I$5:$M$148,3,FALSE),$C1571))</f>
        <v/>
      </c>
      <c r="E1571" t="str">
        <f>IF($B1571="A","",IFERROR(VLOOKUP($C1571,Elster!$I$5:$M$148,3,FALSE),$C1571))</f>
        <v>0x000</v>
      </c>
      <c r="F1571">
        <f t="shared" si="49"/>
        <v>0</v>
      </c>
      <c r="G1571" s="2">
        <f t="shared" si="50"/>
        <v>4.9479999999988422E-3</v>
      </c>
    </row>
    <row r="1572" spans="1:7" x14ac:dyDescent="0.35">
      <c r="A1572">
        <v>78.464972000000003</v>
      </c>
      <c r="B1572" t="s">
        <v>7317</v>
      </c>
      <c r="C1572" s="1" t="s">
        <v>7320</v>
      </c>
      <c r="D1572" t="str">
        <f>IF($B1572="B","",IFERROR(VLOOKUP($C1572,Elster!$I$5:$M$148,3,FALSE),$C1572))</f>
        <v/>
      </c>
      <c r="E1572" t="str">
        <f>IF($B1572="A","",IFERROR(VLOOKUP($C1572,Elster!$I$5:$M$148,3,FALSE),$C1572))</f>
        <v>0x000</v>
      </c>
      <c r="F1572">
        <f t="shared" si="49"/>
        <v>0</v>
      </c>
      <c r="G1572" s="2">
        <f t="shared" si="50"/>
        <v>4.9730000000067776E-3</v>
      </c>
    </row>
    <row r="1573" spans="1:7" x14ac:dyDescent="0.35">
      <c r="A1573">
        <v>78.469945999999993</v>
      </c>
      <c r="B1573" t="s">
        <v>7317</v>
      </c>
      <c r="C1573" s="1" t="s">
        <v>7334</v>
      </c>
      <c r="D1573" t="str">
        <f>IF($B1573="B","",IFERROR(VLOOKUP($C1573,Elster!$I$5:$M$148,3,FALSE),$C1573))</f>
        <v/>
      </c>
      <c r="E1573" t="str">
        <f>IF($B1573="A","",IFERROR(VLOOKUP($C1573,Elster!$I$5:$M$148,3,FALSE),$C1573))</f>
        <v xml:space="preserve">   "MAX_TEMP_KESSEL"                                  </v>
      </c>
      <c r="F1573">
        <f t="shared" si="49"/>
        <v>40</v>
      </c>
      <c r="G1573" s="2">
        <f t="shared" si="50"/>
        <v>4.9739999999900419E-3</v>
      </c>
    </row>
    <row r="1574" spans="1:7" x14ac:dyDescent="0.35">
      <c r="A1574">
        <v>78.569475999999995</v>
      </c>
      <c r="B1574" t="s">
        <v>7317</v>
      </c>
      <c r="C1574" s="1" t="s">
        <v>7318</v>
      </c>
      <c r="D1574" t="str">
        <f>IF($B1574="B","",IFERROR(VLOOKUP($C1574,Elster!$I$5:$M$148,3,FALSE),$C1574))</f>
        <v/>
      </c>
      <c r="E1574" t="str">
        <f>IF($B1574="A","",IFERROR(VLOOKUP($C1574,Elster!$I$5:$M$148,3,FALSE),$C1574))</f>
        <v xml:space="preserve">   "SAMMLERISTTEMP"                                   </v>
      </c>
      <c r="F1574">
        <f t="shared" si="49"/>
        <v>13</v>
      </c>
      <c r="G1574" s="2">
        <f t="shared" si="50"/>
        <v>9.9530000000001451E-2</v>
      </c>
    </row>
    <row r="1575" spans="1:7" x14ac:dyDescent="0.35">
      <c r="A1575">
        <v>78.569475999999995</v>
      </c>
      <c r="B1575" t="s">
        <v>7319</v>
      </c>
      <c r="C1575" s="1" t="s">
        <v>7318</v>
      </c>
      <c r="D1575" t="str">
        <f>IF($B1575="B","",IFERROR(VLOOKUP($C1575,Elster!$I$5:$M$148,3,FALSE),$C1575))</f>
        <v xml:space="preserve">   "SAMMLERISTTEMP"                                   </v>
      </c>
      <c r="E1575" t="str">
        <f>IF($B1575="A","",IFERROR(VLOOKUP($C1575,Elster!$I$5:$M$148,3,FALSE),$C1575))</f>
        <v/>
      </c>
      <c r="F1575">
        <f t="shared" si="49"/>
        <v>13</v>
      </c>
      <c r="G1575" s="2">
        <f t="shared" si="50"/>
        <v>0</v>
      </c>
    </row>
    <row r="1576" spans="1:7" x14ac:dyDescent="0.35">
      <c r="A1576">
        <v>78.574476000000004</v>
      </c>
      <c r="B1576" t="s">
        <v>7317</v>
      </c>
      <c r="C1576" s="1" t="s">
        <v>7320</v>
      </c>
      <c r="D1576" t="str">
        <f>IF($B1576="B","",IFERROR(VLOOKUP($C1576,Elster!$I$5:$M$148,3,FALSE),$C1576))</f>
        <v/>
      </c>
      <c r="E1576" t="str">
        <f>IF($B1576="A","",IFERROR(VLOOKUP($C1576,Elster!$I$5:$M$148,3,FALSE),$C1576))</f>
        <v>0x000</v>
      </c>
      <c r="F1576">
        <f t="shared" si="49"/>
        <v>0</v>
      </c>
      <c r="G1576" s="2">
        <f t="shared" si="50"/>
        <v>5.0000000000096634E-3</v>
      </c>
    </row>
    <row r="1577" spans="1:7" x14ac:dyDescent="0.35">
      <c r="A1577">
        <v>78.574476000000004</v>
      </c>
      <c r="B1577" t="s">
        <v>7319</v>
      </c>
      <c r="C1577" s="1" t="s">
        <v>7320</v>
      </c>
      <c r="D1577" t="str">
        <f>IF($B1577="B","",IFERROR(VLOOKUP($C1577,Elster!$I$5:$M$148,3,FALSE),$C1577))</f>
        <v>0x000</v>
      </c>
      <c r="E1577" t="str">
        <f>IF($B1577="A","",IFERROR(VLOOKUP($C1577,Elster!$I$5:$M$148,3,FALSE),$C1577))</f>
        <v/>
      </c>
      <c r="F1577">
        <f t="shared" si="49"/>
        <v>0</v>
      </c>
      <c r="G1577" s="2">
        <f t="shared" si="50"/>
        <v>0</v>
      </c>
    </row>
    <row r="1578" spans="1:7" x14ac:dyDescent="0.35">
      <c r="A1578">
        <v>78.579476</v>
      </c>
      <c r="B1578" t="s">
        <v>7317</v>
      </c>
      <c r="C1578" s="1" t="s">
        <v>7320</v>
      </c>
      <c r="D1578" t="str">
        <f>IF($B1578="B","",IFERROR(VLOOKUP($C1578,Elster!$I$5:$M$148,3,FALSE),$C1578))</f>
        <v/>
      </c>
      <c r="E1578" t="str">
        <f>IF($B1578="A","",IFERROR(VLOOKUP($C1578,Elster!$I$5:$M$148,3,FALSE),$C1578))</f>
        <v>0x000</v>
      </c>
      <c r="F1578">
        <f t="shared" si="49"/>
        <v>0</v>
      </c>
      <c r="G1578" s="2">
        <f t="shared" si="50"/>
        <v>4.9999999999954525E-3</v>
      </c>
    </row>
    <row r="1579" spans="1:7" x14ac:dyDescent="0.35">
      <c r="A1579">
        <v>78.579476</v>
      </c>
      <c r="B1579" t="s">
        <v>7319</v>
      </c>
      <c r="C1579" s="1" t="s">
        <v>7320</v>
      </c>
      <c r="D1579" t="str">
        <f>IF($B1579="B","",IFERROR(VLOOKUP($C1579,Elster!$I$5:$M$148,3,FALSE),$C1579))</f>
        <v>0x000</v>
      </c>
      <c r="E1579" t="str">
        <f>IF($B1579="A","",IFERROR(VLOOKUP($C1579,Elster!$I$5:$M$148,3,FALSE),$C1579))</f>
        <v/>
      </c>
      <c r="F1579">
        <f t="shared" si="49"/>
        <v>0</v>
      </c>
      <c r="G1579" s="2">
        <f t="shared" si="50"/>
        <v>0</v>
      </c>
    </row>
    <row r="1580" spans="1:7" x14ac:dyDescent="0.35">
      <c r="A1580">
        <v>78.584475999999995</v>
      </c>
      <c r="B1580" t="s">
        <v>7317</v>
      </c>
      <c r="C1580" s="1" t="s">
        <v>7321</v>
      </c>
      <c r="D1580" t="str">
        <f>IF($B1580="B","",IFERROR(VLOOKUP($C1580,Elster!$I$5:$M$148,3,FALSE),$C1580))</f>
        <v/>
      </c>
      <c r="E1580" t="str">
        <f>IF($B1580="A","",IFERROR(VLOOKUP($C1580,Elster!$I$5:$M$148,3,FALSE),$C1580))</f>
        <v xml:space="preserve">   "FEHLERMELDUNG"                                    </v>
      </c>
      <c r="F1580">
        <f t="shared" si="49"/>
        <v>1</v>
      </c>
      <c r="G1580" s="2">
        <f t="shared" si="50"/>
        <v>4.9999999999954525E-3</v>
      </c>
    </row>
    <row r="1581" spans="1:7" x14ac:dyDescent="0.35">
      <c r="A1581">
        <v>78.584475999999995</v>
      </c>
      <c r="B1581" t="s">
        <v>7319</v>
      </c>
      <c r="C1581" s="1" t="s">
        <v>7321</v>
      </c>
      <c r="D1581" t="str">
        <f>IF($B1581="B","",IFERROR(VLOOKUP($C1581,Elster!$I$5:$M$148,3,FALSE),$C1581))</f>
        <v xml:space="preserve">   "FEHLERMELDUNG"                                    </v>
      </c>
      <c r="E1581" t="str">
        <f>IF($B1581="A","",IFERROR(VLOOKUP($C1581,Elster!$I$5:$M$148,3,FALSE),$C1581))</f>
        <v/>
      </c>
      <c r="F1581">
        <f t="shared" si="49"/>
        <v>1</v>
      </c>
      <c r="G1581" s="2">
        <f t="shared" si="50"/>
        <v>0</v>
      </c>
    </row>
    <row r="1582" spans="1:7" x14ac:dyDescent="0.35">
      <c r="A1582">
        <v>78.589476000000005</v>
      </c>
      <c r="B1582" t="s">
        <v>7317</v>
      </c>
      <c r="C1582" s="1" t="s">
        <v>7320</v>
      </c>
      <c r="D1582" t="str">
        <f>IF($B1582="B","",IFERROR(VLOOKUP($C1582,Elster!$I$5:$M$148,3,FALSE),$C1582))</f>
        <v/>
      </c>
      <c r="E1582" t="str">
        <f>IF($B1582="A","",IFERROR(VLOOKUP($C1582,Elster!$I$5:$M$148,3,FALSE),$C1582))</f>
        <v>0x000</v>
      </c>
      <c r="F1582">
        <f t="shared" si="49"/>
        <v>0</v>
      </c>
      <c r="G1582" s="2">
        <f t="shared" si="50"/>
        <v>5.0000000000096634E-3</v>
      </c>
    </row>
    <row r="1583" spans="1:7" x14ac:dyDescent="0.35">
      <c r="A1583">
        <v>78.589476000000005</v>
      </c>
      <c r="B1583" t="s">
        <v>7319</v>
      </c>
      <c r="C1583" s="1" t="s">
        <v>7320</v>
      </c>
      <c r="D1583" t="str">
        <f>IF($B1583="B","",IFERROR(VLOOKUP($C1583,Elster!$I$5:$M$148,3,FALSE),$C1583))</f>
        <v>0x000</v>
      </c>
      <c r="E1583" t="str">
        <f>IF($B1583="A","",IFERROR(VLOOKUP($C1583,Elster!$I$5:$M$148,3,FALSE),$C1583))</f>
        <v/>
      </c>
      <c r="F1583">
        <f t="shared" si="49"/>
        <v>0</v>
      </c>
      <c r="G1583" s="2">
        <f t="shared" si="50"/>
        <v>0</v>
      </c>
    </row>
    <row r="1584" spans="1:7" x14ac:dyDescent="0.35">
      <c r="A1584">
        <v>78.594476</v>
      </c>
      <c r="B1584" t="s">
        <v>7317</v>
      </c>
      <c r="C1584" s="1" t="s">
        <v>7366</v>
      </c>
      <c r="D1584" t="str">
        <f>IF($B1584="B","",IFERROR(VLOOKUP($C1584,Elster!$I$5:$M$148,3,FALSE),$C1584))</f>
        <v/>
      </c>
      <c r="E1584" t="str">
        <f>IF($B1584="A","",IFERROR(VLOOKUP($C1584,Elster!$I$5:$M$148,3,FALSE),$C1584))</f>
        <v xml:space="preserve">//   "ERWEITERUNGSTELEGRAMM"                            </v>
      </c>
      <c r="F1584">
        <f t="shared" si="49"/>
        <v>250</v>
      </c>
      <c r="G1584" s="2">
        <f t="shared" si="50"/>
        <v>4.9999999999954525E-3</v>
      </c>
    </row>
    <row r="1585" spans="1:7" x14ac:dyDescent="0.35">
      <c r="A1585">
        <v>78.594476</v>
      </c>
      <c r="B1585" t="s">
        <v>7319</v>
      </c>
      <c r="C1585" s="1" t="s">
        <v>7366</v>
      </c>
      <c r="D1585" t="str">
        <f>IF($B1585="B","",IFERROR(VLOOKUP($C1585,Elster!$I$5:$M$148,3,FALSE),$C1585))</f>
        <v xml:space="preserve">//   "ERWEITERUNGSTELEGRAMM"                            </v>
      </c>
      <c r="E1585" t="str">
        <f>IF($B1585="A","",IFERROR(VLOOKUP($C1585,Elster!$I$5:$M$148,3,FALSE),$C1585))</f>
        <v/>
      </c>
      <c r="F1585">
        <f t="shared" si="49"/>
        <v>250</v>
      </c>
      <c r="G1585" s="2">
        <f t="shared" si="50"/>
        <v>0</v>
      </c>
    </row>
    <row r="1586" spans="1:7" x14ac:dyDescent="0.35">
      <c r="A1586">
        <v>78.599474999999998</v>
      </c>
      <c r="B1586" t="s">
        <v>7317</v>
      </c>
      <c r="C1586" s="1" t="s">
        <v>7347</v>
      </c>
      <c r="D1586" t="str">
        <f>IF($B1586="B","",IFERROR(VLOOKUP($C1586,Elster!$I$5:$M$148,3,FALSE),$C1586))</f>
        <v/>
      </c>
      <c r="E1586" t="str">
        <f>IF($B1586="A","",IFERROR(VLOOKUP($C1586,Elster!$I$5:$M$148,3,FALSE),$C1586))</f>
        <v xml:space="preserve">   "DATUM"                                            </v>
      </c>
      <c r="F1586">
        <f t="shared" si="49"/>
        <v>10</v>
      </c>
      <c r="G1586" s="2">
        <f t="shared" si="50"/>
        <v>4.9989999999979773E-3</v>
      </c>
    </row>
    <row r="1587" spans="1:7" x14ac:dyDescent="0.35">
      <c r="A1587">
        <v>78.599474999999998</v>
      </c>
      <c r="B1587" t="s">
        <v>7319</v>
      </c>
      <c r="C1587" s="1" t="s">
        <v>7347</v>
      </c>
      <c r="D1587" t="str">
        <f>IF($B1587="B","",IFERROR(VLOOKUP($C1587,Elster!$I$5:$M$148,3,FALSE),$C1587))</f>
        <v xml:space="preserve">   "DATUM"                                            </v>
      </c>
      <c r="E1587" t="str">
        <f>IF($B1587="A","",IFERROR(VLOOKUP($C1587,Elster!$I$5:$M$148,3,FALSE),$C1587))</f>
        <v/>
      </c>
      <c r="F1587">
        <f t="shared" si="49"/>
        <v>10</v>
      </c>
      <c r="G1587" s="2">
        <f t="shared" si="50"/>
        <v>0</v>
      </c>
    </row>
    <row r="1588" spans="1:7" x14ac:dyDescent="0.35">
      <c r="A1588">
        <v>78.604474999999994</v>
      </c>
      <c r="B1588" t="s">
        <v>7317</v>
      </c>
      <c r="C1588" s="1" t="s">
        <v>7323</v>
      </c>
      <c r="D1588" t="str">
        <f>IF($B1588="B","",IFERROR(VLOOKUP($C1588,Elster!$I$5:$M$148,3,FALSE),$C1588))</f>
        <v/>
      </c>
      <c r="E1588" t="str">
        <f>IF($B1588="A","",IFERROR(VLOOKUP($C1588,Elster!$I$5:$M$148,3,FALSE),$C1588))</f>
        <v xml:space="preserve">   "SPERRZEIT"                                        </v>
      </c>
      <c r="F1588">
        <f t="shared" si="49"/>
        <v>38</v>
      </c>
      <c r="G1588" s="2">
        <f t="shared" si="50"/>
        <v>4.9999999999954525E-3</v>
      </c>
    </row>
    <row r="1589" spans="1:7" x14ac:dyDescent="0.35">
      <c r="A1589">
        <v>78.604474999999994</v>
      </c>
      <c r="B1589" t="s">
        <v>7319</v>
      </c>
      <c r="C1589" s="1" t="s">
        <v>7323</v>
      </c>
      <c r="D1589" t="str">
        <f>IF($B1589="B","",IFERROR(VLOOKUP($C1589,Elster!$I$5:$M$148,3,FALSE),$C1589))</f>
        <v xml:space="preserve">   "SPERRZEIT"                                        </v>
      </c>
      <c r="E1589" t="str">
        <f>IF($B1589="A","",IFERROR(VLOOKUP($C1589,Elster!$I$5:$M$148,3,FALSE),$C1589))</f>
        <v/>
      </c>
      <c r="F1589">
        <f t="shared" si="49"/>
        <v>38</v>
      </c>
      <c r="G1589" s="2">
        <f t="shared" si="50"/>
        <v>0</v>
      </c>
    </row>
    <row r="1590" spans="1:7" x14ac:dyDescent="0.35">
      <c r="A1590">
        <v>78.609475000000003</v>
      </c>
      <c r="B1590" t="s">
        <v>7317</v>
      </c>
      <c r="C1590" s="1" t="s">
        <v>7320</v>
      </c>
      <c r="D1590" t="str">
        <f>IF($B1590="B","",IFERROR(VLOOKUP($C1590,Elster!$I$5:$M$148,3,FALSE),$C1590))</f>
        <v/>
      </c>
      <c r="E1590" t="str">
        <f>IF($B1590="A","",IFERROR(VLOOKUP($C1590,Elster!$I$5:$M$148,3,FALSE),$C1590))</f>
        <v>0x000</v>
      </c>
      <c r="F1590">
        <f t="shared" si="49"/>
        <v>0</v>
      </c>
      <c r="G1590" s="2">
        <f t="shared" si="50"/>
        <v>5.0000000000096634E-3</v>
      </c>
    </row>
    <row r="1591" spans="1:7" x14ac:dyDescent="0.35">
      <c r="A1591">
        <v>78.609475000000003</v>
      </c>
      <c r="B1591" t="s">
        <v>7319</v>
      </c>
      <c r="C1591" s="1" t="s">
        <v>7320</v>
      </c>
      <c r="D1591" t="str">
        <f>IF($B1591="B","",IFERROR(VLOOKUP($C1591,Elster!$I$5:$M$148,3,FALSE),$C1591))</f>
        <v>0x000</v>
      </c>
      <c r="E1591" t="str">
        <f>IF($B1591="A","",IFERROR(VLOOKUP($C1591,Elster!$I$5:$M$148,3,FALSE),$C1591))</f>
        <v/>
      </c>
      <c r="F1591">
        <f t="shared" si="49"/>
        <v>0</v>
      </c>
      <c r="G1591" s="2">
        <f t="shared" si="50"/>
        <v>0</v>
      </c>
    </row>
    <row r="1592" spans="1:7" x14ac:dyDescent="0.35">
      <c r="A1592">
        <v>78.614474999999999</v>
      </c>
      <c r="B1592" t="s">
        <v>7317</v>
      </c>
      <c r="C1592" s="1" t="s">
        <v>7320</v>
      </c>
      <c r="D1592" t="str">
        <f>IF($B1592="B","",IFERROR(VLOOKUP($C1592,Elster!$I$5:$M$148,3,FALSE),$C1592))</f>
        <v/>
      </c>
      <c r="E1592" t="str">
        <f>IF($B1592="A","",IFERROR(VLOOKUP($C1592,Elster!$I$5:$M$148,3,FALSE),$C1592))</f>
        <v>0x000</v>
      </c>
      <c r="F1592">
        <f t="shared" si="49"/>
        <v>0</v>
      </c>
      <c r="G1592" s="2">
        <f t="shared" si="50"/>
        <v>4.9999999999954525E-3</v>
      </c>
    </row>
    <row r="1593" spans="1:7" x14ac:dyDescent="0.35">
      <c r="A1593">
        <v>78.614474999999999</v>
      </c>
      <c r="B1593" t="s">
        <v>7319</v>
      </c>
      <c r="C1593" s="1" t="s">
        <v>7320</v>
      </c>
      <c r="D1593" t="str">
        <f>IF($B1593="B","",IFERROR(VLOOKUP($C1593,Elster!$I$5:$M$148,3,FALSE),$C1593))</f>
        <v>0x000</v>
      </c>
      <c r="E1593" t="str">
        <f>IF($B1593="A","",IFERROR(VLOOKUP($C1593,Elster!$I$5:$M$148,3,FALSE),$C1593))</f>
        <v/>
      </c>
      <c r="F1593">
        <f t="shared" si="49"/>
        <v>0</v>
      </c>
      <c r="G1593" s="2">
        <f t="shared" si="50"/>
        <v>0</v>
      </c>
    </row>
    <row r="1594" spans="1:7" x14ac:dyDescent="0.35">
      <c r="A1594">
        <v>78.619474999999994</v>
      </c>
      <c r="B1594" t="s">
        <v>7317</v>
      </c>
      <c r="C1594" s="1" t="s">
        <v>7321</v>
      </c>
      <c r="D1594" t="str">
        <f>IF($B1594="B","",IFERROR(VLOOKUP($C1594,Elster!$I$5:$M$148,3,FALSE),$C1594))</f>
        <v/>
      </c>
      <c r="E1594" t="str">
        <f>IF($B1594="A","",IFERROR(VLOOKUP($C1594,Elster!$I$5:$M$148,3,FALSE),$C1594))</f>
        <v xml:space="preserve">   "FEHLERMELDUNG"                                    </v>
      </c>
      <c r="F1594">
        <f t="shared" si="49"/>
        <v>1</v>
      </c>
      <c r="G1594" s="2">
        <f t="shared" si="50"/>
        <v>4.9999999999954525E-3</v>
      </c>
    </row>
    <row r="1595" spans="1:7" x14ac:dyDescent="0.35">
      <c r="A1595">
        <v>78.619474999999994</v>
      </c>
      <c r="B1595" t="s">
        <v>7319</v>
      </c>
      <c r="C1595" s="1" t="s">
        <v>7321</v>
      </c>
      <c r="D1595" t="str">
        <f>IF($B1595="B","",IFERROR(VLOOKUP($C1595,Elster!$I$5:$M$148,3,FALSE),$C1595))</f>
        <v xml:space="preserve">   "FEHLERMELDUNG"                                    </v>
      </c>
      <c r="E1595" t="str">
        <f>IF($B1595="A","",IFERROR(VLOOKUP($C1595,Elster!$I$5:$M$148,3,FALSE),$C1595))</f>
        <v/>
      </c>
      <c r="F1595">
        <f t="shared" si="49"/>
        <v>1</v>
      </c>
      <c r="G1595" s="2">
        <f t="shared" si="50"/>
        <v>0</v>
      </c>
    </row>
    <row r="1596" spans="1:7" x14ac:dyDescent="0.35">
      <c r="A1596">
        <v>78.624475000000004</v>
      </c>
      <c r="B1596" t="s">
        <v>7317</v>
      </c>
      <c r="C1596" s="1" t="s">
        <v>7376</v>
      </c>
      <c r="D1596" t="str">
        <f>IF($B1596="B","",IFERROR(VLOOKUP($C1596,Elster!$I$5:$M$148,3,FALSE),$C1596))</f>
        <v/>
      </c>
      <c r="E1596" t="str">
        <f>IF($B1596="A","",IFERROR(VLOOKUP($C1596,Elster!$I$5:$M$148,3,FALSE),$C1596))</f>
        <v>0x038</v>
      </c>
      <c r="F1596">
        <f t="shared" si="49"/>
        <v>56</v>
      </c>
      <c r="G1596" s="2">
        <f t="shared" si="50"/>
        <v>5.0000000000096634E-3</v>
      </c>
    </row>
    <row r="1597" spans="1:7" x14ac:dyDescent="0.35">
      <c r="A1597">
        <v>78.624475000000004</v>
      </c>
      <c r="B1597" t="s">
        <v>7319</v>
      </c>
      <c r="C1597" s="1" t="s">
        <v>7376</v>
      </c>
      <c r="D1597" t="str">
        <f>IF($B1597="B","",IFERROR(VLOOKUP($C1597,Elster!$I$5:$M$148,3,FALSE),$C1597))</f>
        <v>0x038</v>
      </c>
      <c r="E1597" t="str">
        <f>IF($B1597="A","",IFERROR(VLOOKUP($C1597,Elster!$I$5:$M$148,3,FALSE),$C1597))</f>
        <v/>
      </c>
      <c r="F1597">
        <f t="shared" si="49"/>
        <v>56</v>
      </c>
      <c r="G1597" s="2">
        <f t="shared" si="50"/>
        <v>0</v>
      </c>
    </row>
    <row r="1598" spans="1:7" x14ac:dyDescent="0.35">
      <c r="G1598" s="2"/>
    </row>
    <row r="1599" spans="1:7" x14ac:dyDescent="0.35">
      <c r="G1599" s="2"/>
    </row>
    <row r="1600" spans="1:7" x14ac:dyDescent="0.35">
      <c r="G1600" s="2"/>
    </row>
    <row r="1601" spans="7:7" x14ac:dyDescent="0.35">
      <c r="G1601" s="2"/>
    </row>
    <row r="1602" spans="7:7" x14ac:dyDescent="0.35">
      <c r="G1602" s="2"/>
    </row>
    <row r="1603" spans="7:7" x14ac:dyDescent="0.35">
      <c r="G1603" s="2"/>
    </row>
    <row r="1604" spans="7:7" x14ac:dyDescent="0.35">
      <c r="G1604" s="2"/>
    </row>
    <row r="1605" spans="7:7" x14ac:dyDescent="0.35">
      <c r="G1605" s="2"/>
    </row>
    <row r="1606" spans="7:7" x14ac:dyDescent="0.35">
      <c r="G1606" s="2"/>
    </row>
    <row r="1607" spans="7:7" x14ac:dyDescent="0.35">
      <c r="G1607" s="2"/>
    </row>
    <row r="1608" spans="7:7" x14ac:dyDescent="0.35">
      <c r="G1608" s="2"/>
    </row>
    <row r="1609" spans="7:7" x14ac:dyDescent="0.35">
      <c r="G1609" s="2"/>
    </row>
    <row r="1610" spans="7:7" x14ac:dyDescent="0.35">
      <c r="G1610" s="2"/>
    </row>
    <row r="1611" spans="7:7" x14ac:dyDescent="0.35">
      <c r="G1611" s="2"/>
    </row>
    <row r="1612" spans="7:7" x14ac:dyDescent="0.35">
      <c r="G1612" s="2"/>
    </row>
    <row r="1613" spans="7:7" x14ac:dyDescent="0.35">
      <c r="G1613" s="2"/>
    </row>
    <row r="1614" spans="7:7" x14ac:dyDescent="0.35">
      <c r="G1614" s="2"/>
    </row>
    <row r="1615" spans="7:7" x14ac:dyDescent="0.35">
      <c r="G1615" s="2"/>
    </row>
    <row r="1616" spans="7:7" x14ac:dyDescent="0.35">
      <c r="G1616" s="2"/>
    </row>
    <row r="1617" spans="7:7" x14ac:dyDescent="0.35">
      <c r="G1617" s="2"/>
    </row>
    <row r="1618" spans="7:7" x14ac:dyDescent="0.35">
      <c r="G1618" s="2"/>
    </row>
    <row r="1619" spans="7:7" x14ac:dyDescent="0.35">
      <c r="G1619" s="2"/>
    </row>
    <row r="1620" spans="7:7" x14ac:dyDescent="0.35">
      <c r="G1620" s="2"/>
    </row>
    <row r="1621" spans="7:7" x14ac:dyDescent="0.35">
      <c r="G1621" s="2"/>
    </row>
    <row r="1622" spans="7:7" x14ac:dyDescent="0.35">
      <c r="G1622" s="2"/>
    </row>
    <row r="1623" spans="7:7" x14ac:dyDescent="0.35">
      <c r="G1623" s="2"/>
    </row>
    <row r="1624" spans="7:7" x14ac:dyDescent="0.35">
      <c r="G1624" s="2"/>
    </row>
    <row r="1625" spans="7:7" x14ac:dyDescent="0.35">
      <c r="G1625" s="2"/>
    </row>
    <row r="1626" spans="7:7" x14ac:dyDescent="0.35">
      <c r="G1626" s="2"/>
    </row>
    <row r="1627" spans="7:7" x14ac:dyDescent="0.35">
      <c r="G1627" s="2"/>
    </row>
    <row r="1628" spans="7:7" x14ac:dyDescent="0.35">
      <c r="G1628" s="2"/>
    </row>
    <row r="1629" spans="7:7" x14ac:dyDescent="0.35">
      <c r="G1629" s="2"/>
    </row>
    <row r="1630" spans="7:7" x14ac:dyDescent="0.35">
      <c r="G1630" s="2"/>
    </row>
    <row r="1631" spans="7:7" x14ac:dyDescent="0.35">
      <c r="G1631" s="2"/>
    </row>
    <row r="1632" spans="7:7" x14ac:dyDescent="0.35">
      <c r="G1632" s="2"/>
    </row>
    <row r="1633" spans="7:7" x14ac:dyDescent="0.35">
      <c r="G1633" s="2"/>
    </row>
    <row r="1634" spans="7:7" x14ac:dyDescent="0.35">
      <c r="G1634" s="2"/>
    </row>
    <row r="1635" spans="7:7" x14ac:dyDescent="0.35">
      <c r="G1635" s="2"/>
    </row>
    <row r="1636" spans="7:7" x14ac:dyDescent="0.35">
      <c r="G1636" s="2"/>
    </row>
    <row r="1637" spans="7:7" x14ac:dyDescent="0.35">
      <c r="G1637" s="2"/>
    </row>
    <row r="1638" spans="7:7" x14ac:dyDescent="0.35">
      <c r="G1638" s="2"/>
    </row>
    <row r="1639" spans="7:7" x14ac:dyDescent="0.35">
      <c r="G1639" s="2"/>
    </row>
    <row r="1640" spans="7:7" x14ac:dyDescent="0.35">
      <c r="G1640" s="2"/>
    </row>
    <row r="1641" spans="7:7" x14ac:dyDescent="0.35">
      <c r="G1641" s="2"/>
    </row>
    <row r="1642" spans="7:7" x14ac:dyDescent="0.35">
      <c r="G1642" s="2"/>
    </row>
    <row r="1643" spans="7:7" x14ac:dyDescent="0.35">
      <c r="G1643" s="2"/>
    </row>
    <row r="1644" spans="7:7" x14ac:dyDescent="0.35">
      <c r="G1644" s="2"/>
    </row>
    <row r="1645" spans="7:7" x14ac:dyDescent="0.35">
      <c r="G1645" s="2"/>
    </row>
    <row r="1646" spans="7:7" x14ac:dyDescent="0.35">
      <c r="G1646" s="2"/>
    </row>
    <row r="1647" spans="7:7" x14ac:dyDescent="0.35">
      <c r="G1647" s="2"/>
    </row>
    <row r="1648" spans="7:7" x14ac:dyDescent="0.35">
      <c r="G1648" s="2"/>
    </row>
    <row r="1649" spans="7:7" x14ac:dyDescent="0.35">
      <c r="G1649" s="2"/>
    </row>
    <row r="1650" spans="7:7" x14ac:dyDescent="0.35">
      <c r="G1650" s="2"/>
    </row>
    <row r="1651" spans="7:7" x14ac:dyDescent="0.35">
      <c r="G1651" s="2"/>
    </row>
    <row r="1652" spans="7:7" x14ac:dyDescent="0.35">
      <c r="G1652" s="2"/>
    </row>
    <row r="1653" spans="7:7" x14ac:dyDescent="0.35">
      <c r="G1653" s="2"/>
    </row>
    <row r="1654" spans="7:7" x14ac:dyDescent="0.35">
      <c r="G1654" s="2"/>
    </row>
    <row r="1655" spans="7:7" x14ac:dyDescent="0.35">
      <c r="G1655" s="2"/>
    </row>
    <row r="1656" spans="7:7" x14ac:dyDescent="0.35">
      <c r="G1656" s="2"/>
    </row>
    <row r="1657" spans="7:7" x14ac:dyDescent="0.35">
      <c r="G1657" s="2"/>
    </row>
    <row r="1658" spans="7:7" x14ac:dyDescent="0.35">
      <c r="G1658" s="2"/>
    </row>
    <row r="1659" spans="7:7" x14ac:dyDescent="0.35">
      <c r="G1659" s="2"/>
    </row>
    <row r="1660" spans="7:7" x14ac:dyDescent="0.35">
      <c r="G1660" s="2"/>
    </row>
    <row r="1661" spans="7:7" x14ac:dyDescent="0.35">
      <c r="G1661" s="2"/>
    </row>
    <row r="1662" spans="7:7" x14ac:dyDescent="0.35">
      <c r="G1662" s="2"/>
    </row>
    <row r="1663" spans="7:7" x14ac:dyDescent="0.35">
      <c r="G1663" s="2"/>
    </row>
    <row r="1664" spans="7:7" x14ac:dyDescent="0.35">
      <c r="G1664" s="2"/>
    </row>
    <row r="1665" spans="7:7" x14ac:dyDescent="0.35">
      <c r="G1665" s="2"/>
    </row>
    <row r="1666" spans="7:7" x14ac:dyDescent="0.35">
      <c r="G1666" s="2"/>
    </row>
    <row r="1667" spans="7:7" x14ac:dyDescent="0.35">
      <c r="G1667" s="2"/>
    </row>
    <row r="1668" spans="7:7" x14ac:dyDescent="0.35">
      <c r="G1668" s="2"/>
    </row>
    <row r="1669" spans="7:7" x14ac:dyDescent="0.35">
      <c r="G1669" s="2"/>
    </row>
    <row r="1670" spans="7:7" x14ac:dyDescent="0.35">
      <c r="G1670" s="2"/>
    </row>
    <row r="1671" spans="7:7" x14ac:dyDescent="0.35">
      <c r="G1671" s="2"/>
    </row>
    <row r="1672" spans="7:7" x14ac:dyDescent="0.35">
      <c r="G1672" s="2"/>
    </row>
    <row r="1673" spans="7:7" x14ac:dyDescent="0.35">
      <c r="G1673" s="2"/>
    </row>
    <row r="1674" spans="7:7" x14ac:dyDescent="0.35">
      <c r="G1674" s="2"/>
    </row>
    <row r="1675" spans="7:7" x14ac:dyDescent="0.35">
      <c r="G1675" s="2"/>
    </row>
    <row r="1676" spans="7:7" x14ac:dyDescent="0.35">
      <c r="G1676" s="2"/>
    </row>
    <row r="1677" spans="7:7" x14ac:dyDescent="0.35">
      <c r="G1677" s="2"/>
    </row>
    <row r="1678" spans="7:7" x14ac:dyDescent="0.35">
      <c r="G1678" s="2"/>
    </row>
    <row r="1679" spans="7:7" x14ac:dyDescent="0.35">
      <c r="G1679" s="2"/>
    </row>
    <row r="1680" spans="7:7" x14ac:dyDescent="0.35">
      <c r="G1680" s="2"/>
    </row>
    <row r="1681" spans="7:7" x14ac:dyDescent="0.35">
      <c r="G1681" s="2"/>
    </row>
    <row r="1682" spans="7:7" x14ac:dyDescent="0.35">
      <c r="G1682" s="2"/>
    </row>
    <row r="1683" spans="7:7" x14ac:dyDescent="0.35">
      <c r="G1683" s="2"/>
    </row>
    <row r="1684" spans="7:7" x14ac:dyDescent="0.35">
      <c r="G1684" s="2"/>
    </row>
    <row r="1685" spans="7:7" x14ac:dyDescent="0.35">
      <c r="G1685" s="2"/>
    </row>
    <row r="1686" spans="7:7" x14ac:dyDescent="0.35">
      <c r="G1686" s="2"/>
    </row>
    <row r="1687" spans="7:7" x14ac:dyDescent="0.35">
      <c r="G1687" s="2"/>
    </row>
    <row r="1688" spans="7:7" x14ac:dyDescent="0.35">
      <c r="G1688" s="2"/>
    </row>
    <row r="1689" spans="7:7" x14ac:dyDescent="0.35">
      <c r="G1689" s="2"/>
    </row>
    <row r="1690" spans="7:7" x14ac:dyDescent="0.35">
      <c r="G1690" s="2"/>
    </row>
    <row r="1691" spans="7:7" x14ac:dyDescent="0.35">
      <c r="G1691" s="2"/>
    </row>
    <row r="1692" spans="7:7" x14ac:dyDescent="0.35">
      <c r="G1692" s="2"/>
    </row>
    <row r="1693" spans="7:7" x14ac:dyDescent="0.35">
      <c r="G1693" s="2"/>
    </row>
    <row r="1694" spans="7:7" x14ac:dyDescent="0.35">
      <c r="G1694" s="2"/>
    </row>
    <row r="1695" spans="7:7" x14ac:dyDescent="0.35">
      <c r="G1695" s="2"/>
    </row>
    <row r="1696" spans="7:7" x14ac:dyDescent="0.35">
      <c r="G1696" s="2"/>
    </row>
    <row r="1697" spans="7:7" x14ac:dyDescent="0.35">
      <c r="G1697" s="2"/>
    </row>
    <row r="1698" spans="7:7" x14ac:dyDescent="0.35">
      <c r="G1698" s="2"/>
    </row>
    <row r="1699" spans="7:7" x14ac:dyDescent="0.35">
      <c r="G1699" s="2"/>
    </row>
    <row r="1700" spans="7:7" x14ac:dyDescent="0.35">
      <c r="G1700" s="2"/>
    </row>
    <row r="1701" spans="7:7" x14ac:dyDescent="0.35">
      <c r="G1701" s="2"/>
    </row>
    <row r="1702" spans="7:7" x14ac:dyDescent="0.35">
      <c r="G1702" s="2"/>
    </row>
    <row r="1703" spans="7:7" x14ac:dyDescent="0.35">
      <c r="G1703" s="2"/>
    </row>
    <row r="1704" spans="7:7" x14ac:dyDescent="0.35">
      <c r="G1704" s="2"/>
    </row>
    <row r="1705" spans="7:7" x14ac:dyDescent="0.35">
      <c r="G1705" s="2"/>
    </row>
    <row r="1706" spans="7:7" x14ac:dyDescent="0.35">
      <c r="G1706" s="2"/>
    </row>
    <row r="1707" spans="7:7" x14ac:dyDescent="0.35">
      <c r="G1707" s="2"/>
    </row>
    <row r="1708" spans="7:7" x14ac:dyDescent="0.35">
      <c r="G1708" s="2"/>
    </row>
    <row r="1709" spans="7:7" x14ac:dyDescent="0.35">
      <c r="G1709" s="2"/>
    </row>
    <row r="1710" spans="7:7" x14ac:dyDescent="0.35">
      <c r="G1710" s="2"/>
    </row>
    <row r="1711" spans="7:7" x14ac:dyDescent="0.35">
      <c r="G1711" s="2"/>
    </row>
    <row r="1712" spans="7:7" x14ac:dyDescent="0.35">
      <c r="G1712" s="2"/>
    </row>
    <row r="1713" spans="7:7" x14ac:dyDescent="0.35">
      <c r="G1713" s="2"/>
    </row>
    <row r="1714" spans="7:7" x14ac:dyDescent="0.35">
      <c r="G1714" s="2"/>
    </row>
    <row r="1715" spans="7:7" x14ac:dyDescent="0.35">
      <c r="G1715" s="2"/>
    </row>
    <row r="1716" spans="7:7" x14ac:dyDescent="0.35">
      <c r="G1716" s="2"/>
    </row>
    <row r="1717" spans="7:7" x14ac:dyDescent="0.35">
      <c r="G1717" s="2"/>
    </row>
    <row r="1718" spans="7:7" x14ac:dyDescent="0.35">
      <c r="G1718" s="2"/>
    </row>
    <row r="1719" spans="7:7" x14ac:dyDescent="0.35">
      <c r="G1719" s="2"/>
    </row>
    <row r="1720" spans="7:7" x14ac:dyDescent="0.35">
      <c r="G1720" s="2"/>
    </row>
    <row r="1721" spans="7:7" x14ac:dyDescent="0.35">
      <c r="G1721" s="2"/>
    </row>
    <row r="1722" spans="7:7" x14ac:dyDescent="0.35">
      <c r="G1722" s="2"/>
    </row>
    <row r="1723" spans="7:7" x14ac:dyDescent="0.35">
      <c r="G1723" s="2"/>
    </row>
    <row r="1724" spans="7:7" x14ac:dyDescent="0.35">
      <c r="G1724" s="2"/>
    </row>
    <row r="1725" spans="7:7" x14ac:dyDescent="0.35">
      <c r="G1725" s="2"/>
    </row>
    <row r="1726" spans="7:7" x14ac:dyDescent="0.35">
      <c r="G1726" s="2"/>
    </row>
    <row r="1727" spans="7:7" x14ac:dyDescent="0.35">
      <c r="G1727" s="2"/>
    </row>
    <row r="1728" spans="7:7" x14ac:dyDescent="0.35">
      <c r="G1728" s="2"/>
    </row>
    <row r="1729" spans="7:7" x14ac:dyDescent="0.35">
      <c r="G1729" s="2"/>
    </row>
    <row r="1730" spans="7:7" x14ac:dyDescent="0.35">
      <c r="G1730" s="2"/>
    </row>
    <row r="1731" spans="7:7" x14ac:dyDescent="0.35">
      <c r="G1731" s="2"/>
    </row>
    <row r="1732" spans="7:7" x14ac:dyDescent="0.35">
      <c r="G1732" s="2"/>
    </row>
    <row r="1733" spans="7:7" x14ac:dyDescent="0.35">
      <c r="G1733" s="2"/>
    </row>
    <row r="1734" spans="7:7" x14ac:dyDescent="0.35">
      <c r="G1734" s="2"/>
    </row>
    <row r="1735" spans="7:7" x14ac:dyDescent="0.35">
      <c r="G1735" s="2"/>
    </row>
    <row r="1736" spans="7:7" x14ac:dyDescent="0.35">
      <c r="G1736" s="2"/>
    </row>
    <row r="1737" spans="7:7" x14ac:dyDescent="0.35">
      <c r="G1737" s="2"/>
    </row>
    <row r="1738" spans="7:7" x14ac:dyDescent="0.35">
      <c r="G1738" s="2"/>
    </row>
    <row r="1739" spans="7:7" x14ac:dyDescent="0.35">
      <c r="G1739" s="2"/>
    </row>
    <row r="1740" spans="7:7" x14ac:dyDescent="0.35">
      <c r="G1740" s="2"/>
    </row>
    <row r="1741" spans="7:7" x14ac:dyDescent="0.35">
      <c r="G1741" s="2"/>
    </row>
    <row r="1742" spans="7:7" x14ac:dyDescent="0.35">
      <c r="G1742" s="2"/>
    </row>
    <row r="1743" spans="7:7" x14ac:dyDescent="0.35">
      <c r="G1743" s="2"/>
    </row>
    <row r="1744" spans="7:7" x14ac:dyDescent="0.35">
      <c r="G1744" s="2"/>
    </row>
    <row r="1745" spans="7:7" x14ac:dyDescent="0.35">
      <c r="G1745" s="2"/>
    </row>
    <row r="1746" spans="7:7" x14ac:dyDescent="0.35">
      <c r="G1746" s="2"/>
    </row>
    <row r="1747" spans="7:7" x14ac:dyDescent="0.35">
      <c r="G1747" s="2"/>
    </row>
    <row r="1748" spans="7:7" x14ac:dyDescent="0.35">
      <c r="G1748" s="2"/>
    </row>
    <row r="1749" spans="7:7" x14ac:dyDescent="0.35">
      <c r="G1749" s="2"/>
    </row>
    <row r="1750" spans="7:7" x14ac:dyDescent="0.35">
      <c r="G1750" s="2"/>
    </row>
    <row r="1751" spans="7:7" x14ac:dyDescent="0.35">
      <c r="G1751" s="2"/>
    </row>
    <row r="1752" spans="7:7" x14ac:dyDescent="0.35">
      <c r="G1752" s="2"/>
    </row>
    <row r="1753" spans="7:7" x14ac:dyDescent="0.35">
      <c r="G1753" s="2"/>
    </row>
    <row r="1754" spans="7:7" x14ac:dyDescent="0.35">
      <c r="G1754" s="2"/>
    </row>
    <row r="1755" spans="7:7" x14ac:dyDescent="0.35">
      <c r="G1755" s="2"/>
    </row>
    <row r="1756" spans="7:7" x14ac:dyDescent="0.35">
      <c r="G1756" s="2"/>
    </row>
    <row r="1757" spans="7:7" x14ac:dyDescent="0.35">
      <c r="G1757" s="2"/>
    </row>
    <row r="1758" spans="7:7" x14ac:dyDescent="0.35">
      <c r="G1758" s="2"/>
    </row>
    <row r="1759" spans="7:7" x14ac:dyDescent="0.35">
      <c r="G1759" s="2"/>
    </row>
    <row r="1760" spans="7:7" x14ac:dyDescent="0.35">
      <c r="G1760" s="2"/>
    </row>
    <row r="1761" spans="7:7" x14ac:dyDescent="0.35">
      <c r="G1761" s="2"/>
    </row>
    <row r="1762" spans="7:7" x14ac:dyDescent="0.35">
      <c r="G1762" s="2"/>
    </row>
    <row r="1763" spans="7:7" x14ac:dyDescent="0.35">
      <c r="G1763" s="2"/>
    </row>
    <row r="1764" spans="7:7" x14ac:dyDescent="0.35">
      <c r="G1764" s="2"/>
    </row>
    <row r="1765" spans="7:7" x14ac:dyDescent="0.35">
      <c r="G1765" s="2"/>
    </row>
    <row r="1766" spans="7:7" x14ac:dyDescent="0.35">
      <c r="G1766" s="2"/>
    </row>
    <row r="1767" spans="7:7" x14ac:dyDescent="0.35">
      <c r="G1767" s="2"/>
    </row>
    <row r="1768" spans="7:7" x14ac:dyDescent="0.35">
      <c r="G1768" s="2"/>
    </row>
    <row r="1769" spans="7:7" x14ac:dyDescent="0.35">
      <c r="G1769" s="2"/>
    </row>
    <row r="1770" spans="7:7" x14ac:dyDescent="0.35">
      <c r="G1770" s="2"/>
    </row>
    <row r="1771" spans="7:7" x14ac:dyDescent="0.35">
      <c r="G1771" s="2"/>
    </row>
    <row r="1772" spans="7:7" x14ac:dyDescent="0.35">
      <c r="G1772" s="2"/>
    </row>
    <row r="1773" spans="7:7" x14ac:dyDescent="0.35">
      <c r="G1773" s="2"/>
    </row>
    <row r="1774" spans="7:7" x14ac:dyDescent="0.35">
      <c r="G1774" s="2"/>
    </row>
    <row r="1775" spans="7:7" x14ac:dyDescent="0.35">
      <c r="G1775" s="2"/>
    </row>
    <row r="1776" spans="7:7" x14ac:dyDescent="0.35">
      <c r="G1776" s="2"/>
    </row>
    <row r="1777" spans="7:7" x14ac:dyDescent="0.35">
      <c r="G1777" s="2"/>
    </row>
    <row r="1778" spans="7:7" x14ac:dyDescent="0.35">
      <c r="G1778" s="2"/>
    </row>
    <row r="1779" spans="7:7" x14ac:dyDescent="0.35">
      <c r="G1779" s="2"/>
    </row>
    <row r="1780" spans="7:7" x14ac:dyDescent="0.35">
      <c r="G1780" s="2"/>
    </row>
    <row r="1781" spans="7:7" x14ac:dyDescent="0.35">
      <c r="G1781" s="2"/>
    </row>
    <row r="1782" spans="7:7" x14ac:dyDescent="0.35">
      <c r="G1782" s="2"/>
    </row>
    <row r="1783" spans="7:7" x14ac:dyDescent="0.35">
      <c r="G1783" s="2"/>
    </row>
    <row r="1784" spans="7:7" x14ac:dyDescent="0.35">
      <c r="G1784" s="2"/>
    </row>
    <row r="1785" spans="7:7" x14ac:dyDescent="0.35">
      <c r="G1785" s="2"/>
    </row>
    <row r="1786" spans="7:7" x14ac:dyDescent="0.35">
      <c r="G1786" s="2"/>
    </row>
    <row r="1787" spans="7:7" x14ac:dyDescent="0.35">
      <c r="G1787" s="2"/>
    </row>
    <row r="1788" spans="7:7" x14ac:dyDescent="0.35">
      <c r="G1788" s="2"/>
    </row>
    <row r="1789" spans="7:7" x14ac:dyDescent="0.35">
      <c r="G1789" s="2"/>
    </row>
    <row r="1790" spans="7:7" x14ac:dyDescent="0.35">
      <c r="G1790" s="2"/>
    </row>
    <row r="1791" spans="7:7" x14ac:dyDescent="0.35">
      <c r="G1791" s="2"/>
    </row>
    <row r="1792" spans="7:7" x14ac:dyDescent="0.35">
      <c r="G1792" s="2"/>
    </row>
    <row r="1793" spans="7:7" x14ac:dyDescent="0.35">
      <c r="G1793" s="2"/>
    </row>
    <row r="1794" spans="7:7" x14ac:dyDescent="0.35">
      <c r="G1794" s="2"/>
    </row>
    <row r="1795" spans="7:7" x14ac:dyDescent="0.35">
      <c r="G1795" s="2"/>
    </row>
    <row r="1796" spans="7:7" x14ac:dyDescent="0.35">
      <c r="G1796" s="2"/>
    </row>
    <row r="1797" spans="7:7" x14ac:dyDescent="0.35">
      <c r="G1797" s="2"/>
    </row>
    <row r="1798" spans="7:7" x14ac:dyDescent="0.35">
      <c r="G1798" s="2"/>
    </row>
    <row r="1799" spans="7:7" x14ac:dyDescent="0.35">
      <c r="G1799" s="2"/>
    </row>
    <row r="1800" spans="7:7" x14ac:dyDescent="0.35">
      <c r="G1800" s="2"/>
    </row>
    <row r="1801" spans="7:7" x14ac:dyDescent="0.35">
      <c r="G1801" s="2"/>
    </row>
    <row r="1802" spans="7:7" x14ac:dyDescent="0.35">
      <c r="G1802" s="2"/>
    </row>
    <row r="1803" spans="7:7" x14ac:dyDescent="0.35">
      <c r="G1803" s="2"/>
    </row>
    <row r="1804" spans="7:7" x14ac:dyDescent="0.35">
      <c r="G1804" s="2"/>
    </row>
    <row r="1805" spans="7:7" x14ac:dyDescent="0.35">
      <c r="G1805" s="2"/>
    </row>
    <row r="1806" spans="7:7" x14ac:dyDescent="0.35">
      <c r="G1806" s="2"/>
    </row>
    <row r="1807" spans="7:7" x14ac:dyDescent="0.35">
      <c r="G1807" s="2"/>
    </row>
    <row r="1808" spans="7:7" x14ac:dyDescent="0.35">
      <c r="G1808" s="2"/>
    </row>
    <row r="1809" spans="7:7" x14ac:dyDescent="0.35">
      <c r="G1809" s="2"/>
    </row>
    <row r="1810" spans="7:7" x14ac:dyDescent="0.35">
      <c r="G1810" s="2"/>
    </row>
    <row r="1811" spans="7:7" x14ac:dyDescent="0.35">
      <c r="G1811" s="2"/>
    </row>
    <row r="1812" spans="7:7" x14ac:dyDescent="0.35">
      <c r="G1812" s="2"/>
    </row>
    <row r="1813" spans="7:7" x14ac:dyDescent="0.35">
      <c r="G1813" s="2"/>
    </row>
    <row r="1814" spans="7:7" x14ac:dyDescent="0.35">
      <c r="G1814" s="2"/>
    </row>
    <row r="1815" spans="7:7" x14ac:dyDescent="0.35">
      <c r="G1815" s="2"/>
    </row>
    <row r="1816" spans="7:7" x14ac:dyDescent="0.35">
      <c r="G1816" s="2"/>
    </row>
    <row r="1817" spans="7:7" x14ac:dyDescent="0.35">
      <c r="G1817" s="2"/>
    </row>
    <row r="1818" spans="7:7" x14ac:dyDescent="0.35">
      <c r="G1818" s="2"/>
    </row>
    <row r="1819" spans="7:7" x14ac:dyDescent="0.35">
      <c r="G1819" s="2"/>
    </row>
    <row r="1820" spans="7:7" x14ac:dyDescent="0.35">
      <c r="G1820" s="2"/>
    </row>
    <row r="1821" spans="7:7" x14ac:dyDescent="0.35">
      <c r="G1821" s="2"/>
    </row>
    <row r="1822" spans="7:7" x14ac:dyDescent="0.35">
      <c r="G1822" s="2"/>
    </row>
    <row r="1823" spans="7:7" x14ac:dyDescent="0.35">
      <c r="G1823" s="2"/>
    </row>
    <row r="1824" spans="7:7" x14ac:dyDescent="0.35">
      <c r="G1824" s="2"/>
    </row>
    <row r="1825" spans="7:7" x14ac:dyDescent="0.35">
      <c r="G1825" s="2"/>
    </row>
    <row r="1826" spans="7:7" x14ac:dyDescent="0.35">
      <c r="G1826" s="2"/>
    </row>
    <row r="1827" spans="7:7" x14ac:dyDescent="0.35">
      <c r="G1827" s="2"/>
    </row>
    <row r="1828" spans="7:7" x14ac:dyDescent="0.35">
      <c r="G1828" s="2"/>
    </row>
    <row r="1829" spans="7:7" x14ac:dyDescent="0.35">
      <c r="G1829" s="2"/>
    </row>
    <row r="1830" spans="7:7" x14ac:dyDescent="0.35">
      <c r="G1830" s="2"/>
    </row>
    <row r="1831" spans="7:7" x14ac:dyDescent="0.35">
      <c r="G1831" s="2"/>
    </row>
    <row r="1832" spans="7:7" x14ac:dyDescent="0.35">
      <c r="G1832" s="2"/>
    </row>
    <row r="1833" spans="7:7" x14ac:dyDescent="0.35">
      <c r="G1833" s="2"/>
    </row>
    <row r="1834" spans="7:7" x14ac:dyDescent="0.35">
      <c r="G1834" s="2"/>
    </row>
    <row r="1835" spans="7:7" x14ac:dyDescent="0.35">
      <c r="G1835" s="2"/>
    </row>
    <row r="1836" spans="7:7" x14ac:dyDescent="0.35">
      <c r="G1836" s="2"/>
    </row>
    <row r="1837" spans="7:7" x14ac:dyDescent="0.35">
      <c r="G1837" s="2"/>
    </row>
    <row r="1838" spans="7:7" x14ac:dyDescent="0.35">
      <c r="G1838" s="2"/>
    </row>
    <row r="1839" spans="7:7" x14ac:dyDescent="0.35">
      <c r="G1839" s="2"/>
    </row>
    <row r="1840" spans="7:7" x14ac:dyDescent="0.35">
      <c r="G1840" s="2"/>
    </row>
    <row r="1841" spans="7:7" x14ac:dyDescent="0.35">
      <c r="G1841" s="2"/>
    </row>
    <row r="1842" spans="7:7" x14ac:dyDescent="0.35">
      <c r="G1842" s="2"/>
    </row>
    <row r="1843" spans="7:7" x14ac:dyDescent="0.35">
      <c r="G1843" s="2"/>
    </row>
    <row r="1844" spans="7:7" x14ac:dyDescent="0.35">
      <c r="G1844" s="2"/>
    </row>
    <row r="1845" spans="7:7" x14ac:dyDescent="0.35">
      <c r="G1845" s="2"/>
    </row>
    <row r="1846" spans="7:7" x14ac:dyDescent="0.35">
      <c r="G1846" s="2"/>
    </row>
    <row r="1847" spans="7:7" x14ac:dyDescent="0.35">
      <c r="G1847" s="2"/>
    </row>
    <row r="1848" spans="7:7" x14ac:dyDescent="0.35">
      <c r="G1848" s="2"/>
    </row>
    <row r="1849" spans="7:7" x14ac:dyDescent="0.35">
      <c r="G1849" s="2"/>
    </row>
    <row r="1850" spans="7:7" x14ac:dyDescent="0.35">
      <c r="G1850" s="2"/>
    </row>
    <row r="1851" spans="7:7" x14ac:dyDescent="0.35">
      <c r="G1851" s="2"/>
    </row>
    <row r="1852" spans="7:7" x14ac:dyDescent="0.35">
      <c r="G1852" s="2"/>
    </row>
    <row r="1853" spans="7:7" x14ac:dyDescent="0.35">
      <c r="G1853" s="2"/>
    </row>
    <row r="1854" spans="7:7" x14ac:dyDescent="0.35">
      <c r="G1854" s="2"/>
    </row>
    <row r="1855" spans="7:7" x14ac:dyDescent="0.35">
      <c r="G1855" s="2"/>
    </row>
    <row r="1856" spans="7:7" x14ac:dyDescent="0.35">
      <c r="G1856" s="2"/>
    </row>
    <row r="1857" spans="7:7" x14ac:dyDescent="0.35">
      <c r="G1857" s="2"/>
    </row>
    <row r="1858" spans="7:7" x14ac:dyDescent="0.35">
      <c r="G1858" s="2"/>
    </row>
    <row r="1859" spans="7:7" x14ac:dyDescent="0.35">
      <c r="G1859" s="2"/>
    </row>
    <row r="1860" spans="7:7" x14ac:dyDescent="0.35">
      <c r="G1860" s="2"/>
    </row>
    <row r="1861" spans="7:7" x14ac:dyDescent="0.35">
      <c r="G1861" s="2"/>
    </row>
    <row r="1862" spans="7:7" x14ac:dyDescent="0.35">
      <c r="G1862" s="2"/>
    </row>
    <row r="1863" spans="7:7" x14ac:dyDescent="0.35">
      <c r="G1863" s="2"/>
    </row>
    <row r="1864" spans="7:7" x14ac:dyDescent="0.35">
      <c r="G1864" s="2"/>
    </row>
    <row r="1865" spans="7:7" x14ac:dyDescent="0.35">
      <c r="G1865" s="2"/>
    </row>
    <row r="1866" spans="7:7" x14ac:dyDescent="0.35">
      <c r="G1866" s="2"/>
    </row>
    <row r="1867" spans="7:7" x14ac:dyDescent="0.35">
      <c r="G1867" s="2"/>
    </row>
    <row r="1868" spans="7:7" x14ac:dyDescent="0.35">
      <c r="G1868" s="2"/>
    </row>
    <row r="1869" spans="7:7" x14ac:dyDescent="0.35">
      <c r="G1869" s="2"/>
    </row>
    <row r="1870" spans="7:7" x14ac:dyDescent="0.35">
      <c r="G1870" s="2"/>
    </row>
    <row r="1871" spans="7:7" x14ac:dyDescent="0.35">
      <c r="G1871" s="2"/>
    </row>
    <row r="1872" spans="7:7" x14ac:dyDescent="0.35">
      <c r="G1872" s="2"/>
    </row>
    <row r="1873" spans="7:7" x14ac:dyDescent="0.35">
      <c r="G1873" s="2"/>
    </row>
    <row r="1874" spans="7:7" x14ac:dyDescent="0.35">
      <c r="G1874" s="2"/>
    </row>
    <row r="1875" spans="7:7" x14ac:dyDescent="0.35">
      <c r="G1875" s="2"/>
    </row>
    <row r="1876" spans="7:7" x14ac:dyDescent="0.35">
      <c r="G1876" s="2"/>
    </row>
    <row r="1877" spans="7:7" x14ac:dyDescent="0.35">
      <c r="G1877" s="2"/>
    </row>
    <row r="1878" spans="7:7" x14ac:dyDescent="0.35">
      <c r="G1878" s="2"/>
    </row>
    <row r="1879" spans="7:7" x14ac:dyDescent="0.35">
      <c r="G1879" s="2"/>
    </row>
    <row r="1880" spans="7:7" x14ac:dyDescent="0.35">
      <c r="G1880" s="2"/>
    </row>
    <row r="1881" spans="7:7" x14ac:dyDescent="0.35">
      <c r="G1881" s="2"/>
    </row>
    <row r="1882" spans="7:7" x14ac:dyDescent="0.35">
      <c r="G1882" s="2"/>
    </row>
    <row r="1883" spans="7:7" x14ac:dyDescent="0.35">
      <c r="G1883" s="2"/>
    </row>
    <row r="1884" spans="7:7" x14ac:dyDescent="0.35">
      <c r="G1884" s="2"/>
    </row>
    <row r="1885" spans="7:7" x14ac:dyDescent="0.35">
      <c r="G1885" s="2"/>
    </row>
    <row r="1886" spans="7:7" x14ac:dyDescent="0.35">
      <c r="G1886" s="2"/>
    </row>
    <row r="1887" spans="7:7" x14ac:dyDescent="0.35">
      <c r="G1887" s="2"/>
    </row>
    <row r="1888" spans="7:7" x14ac:dyDescent="0.35">
      <c r="G1888" s="2"/>
    </row>
    <row r="1889" spans="7:7" x14ac:dyDescent="0.35">
      <c r="G1889" s="2"/>
    </row>
    <row r="1890" spans="7:7" x14ac:dyDescent="0.35">
      <c r="G1890" s="2"/>
    </row>
    <row r="1891" spans="7:7" x14ac:dyDescent="0.35">
      <c r="G1891" s="2"/>
    </row>
    <row r="1892" spans="7:7" x14ac:dyDescent="0.35">
      <c r="G1892" s="2"/>
    </row>
    <row r="1893" spans="7:7" x14ac:dyDescent="0.35">
      <c r="G1893" s="2"/>
    </row>
    <row r="1894" spans="7:7" x14ac:dyDescent="0.35">
      <c r="G1894" s="2"/>
    </row>
    <row r="1895" spans="7:7" x14ac:dyDescent="0.35">
      <c r="G1895" s="2"/>
    </row>
    <row r="1896" spans="7:7" x14ac:dyDescent="0.35">
      <c r="G1896" s="2"/>
    </row>
    <row r="1897" spans="7:7" x14ac:dyDescent="0.35">
      <c r="G1897" s="2"/>
    </row>
    <row r="1898" spans="7:7" x14ac:dyDescent="0.35">
      <c r="G1898" s="2"/>
    </row>
    <row r="1899" spans="7:7" x14ac:dyDescent="0.35">
      <c r="G1899" s="2"/>
    </row>
    <row r="1900" spans="7:7" x14ac:dyDescent="0.35">
      <c r="G1900" s="2"/>
    </row>
    <row r="1901" spans="7:7" x14ac:dyDescent="0.35">
      <c r="G1901" s="2"/>
    </row>
    <row r="1902" spans="7:7" x14ac:dyDescent="0.35">
      <c r="G1902" s="2"/>
    </row>
    <row r="1903" spans="7:7" x14ac:dyDescent="0.35">
      <c r="G1903" s="2"/>
    </row>
    <row r="1904" spans="7:7" x14ac:dyDescent="0.35">
      <c r="G1904" s="2"/>
    </row>
    <row r="1905" spans="7:7" x14ac:dyDescent="0.35">
      <c r="G1905" s="2"/>
    </row>
    <row r="1906" spans="7:7" x14ac:dyDescent="0.35">
      <c r="G1906" s="2"/>
    </row>
    <row r="1907" spans="7:7" x14ac:dyDescent="0.35">
      <c r="G1907" s="2"/>
    </row>
    <row r="1908" spans="7:7" x14ac:dyDescent="0.35">
      <c r="G1908" s="2"/>
    </row>
    <row r="1909" spans="7:7" x14ac:dyDescent="0.35">
      <c r="G1909" s="2"/>
    </row>
    <row r="1910" spans="7:7" x14ac:dyDescent="0.35">
      <c r="G1910" s="2"/>
    </row>
    <row r="1911" spans="7:7" x14ac:dyDescent="0.35">
      <c r="G1911" s="2"/>
    </row>
    <row r="1912" spans="7:7" x14ac:dyDescent="0.35">
      <c r="G1912" s="2"/>
    </row>
    <row r="1913" spans="7:7" x14ac:dyDescent="0.35">
      <c r="G1913" s="2"/>
    </row>
    <row r="1914" spans="7:7" x14ac:dyDescent="0.35">
      <c r="G1914" s="2"/>
    </row>
    <row r="1915" spans="7:7" x14ac:dyDescent="0.35">
      <c r="G1915" s="2"/>
    </row>
    <row r="1916" spans="7:7" x14ac:dyDescent="0.35">
      <c r="G1916" s="2"/>
    </row>
    <row r="1917" spans="7:7" x14ac:dyDescent="0.35">
      <c r="G1917" s="2"/>
    </row>
    <row r="1918" spans="7:7" x14ac:dyDescent="0.35">
      <c r="G1918" s="2"/>
    </row>
    <row r="1919" spans="7:7" x14ac:dyDescent="0.35">
      <c r="G1919" s="2"/>
    </row>
    <row r="1920" spans="7:7" x14ac:dyDescent="0.35">
      <c r="G1920" s="2"/>
    </row>
    <row r="1921" spans="7:7" x14ac:dyDescent="0.35">
      <c r="G1921" s="2"/>
    </row>
    <row r="1922" spans="7:7" x14ac:dyDescent="0.35">
      <c r="G1922" s="2"/>
    </row>
    <row r="1923" spans="7:7" x14ac:dyDescent="0.35">
      <c r="G1923" s="2"/>
    </row>
    <row r="1924" spans="7:7" x14ac:dyDescent="0.35">
      <c r="G1924" s="2"/>
    </row>
    <row r="1925" spans="7:7" x14ac:dyDescent="0.35">
      <c r="G1925" s="2"/>
    </row>
    <row r="1926" spans="7:7" x14ac:dyDescent="0.35">
      <c r="G1926" s="2"/>
    </row>
    <row r="1927" spans="7:7" x14ac:dyDescent="0.35">
      <c r="G1927" s="2"/>
    </row>
    <row r="1928" spans="7:7" x14ac:dyDescent="0.35">
      <c r="G1928" s="2"/>
    </row>
    <row r="1929" spans="7:7" x14ac:dyDescent="0.35">
      <c r="G1929" s="2"/>
    </row>
    <row r="1930" spans="7:7" x14ac:dyDescent="0.35">
      <c r="G1930" s="2"/>
    </row>
    <row r="1931" spans="7:7" x14ac:dyDescent="0.35">
      <c r="G1931" s="2"/>
    </row>
    <row r="1932" spans="7:7" x14ac:dyDescent="0.35">
      <c r="G1932" s="2"/>
    </row>
    <row r="1933" spans="7:7" x14ac:dyDescent="0.35">
      <c r="G1933" s="2"/>
    </row>
    <row r="1934" spans="7:7" x14ac:dyDescent="0.35">
      <c r="G1934" s="2"/>
    </row>
    <row r="1935" spans="7:7" x14ac:dyDescent="0.35">
      <c r="G1935" s="2"/>
    </row>
    <row r="1936" spans="7:7" x14ac:dyDescent="0.35">
      <c r="G1936" s="2"/>
    </row>
    <row r="1937" spans="7:7" x14ac:dyDescent="0.35">
      <c r="G1937" s="2"/>
    </row>
    <row r="1938" spans="7:7" x14ac:dyDescent="0.35">
      <c r="G1938" s="2"/>
    </row>
    <row r="1939" spans="7:7" x14ac:dyDescent="0.35">
      <c r="G1939" s="2"/>
    </row>
    <row r="1940" spans="7:7" x14ac:dyDescent="0.35">
      <c r="G1940" s="2"/>
    </row>
    <row r="1941" spans="7:7" x14ac:dyDescent="0.35">
      <c r="G1941" s="2"/>
    </row>
    <row r="1942" spans="7:7" x14ac:dyDescent="0.35">
      <c r="G1942" s="2"/>
    </row>
    <row r="1943" spans="7:7" x14ac:dyDescent="0.35">
      <c r="G1943" s="2"/>
    </row>
    <row r="1944" spans="7:7" x14ac:dyDescent="0.35">
      <c r="G1944" s="2"/>
    </row>
    <row r="1945" spans="7:7" x14ac:dyDescent="0.35">
      <c r="G1945" s="2"/>
    </row>
    <row r="1946" spans="7:7" x14ac:dyDescent="0.35">
      <c r="G1946" s="2"/>
    </row>
    <row r="1947" spans="7:7" x14ac:dyDescent="0.35">
      <c r="G1947" s="2"/>
    </row>
    <row r="1948" spans="7:7" x14ac:dyDescent="0.35">
      <c r="G1948" s="2"/>
    </row>
    <row r="1949" spans="7:7" x14ac:dyDescent="0.35">
      <c r="G1949" s="2"/>
    </row>
    <row r="1950" spans="7:7" x14ac:dyDescent="0.35">
      <c r="G1950" s="2"/>
    </row>
    <row r="1951" spans="7:7" x14ac:dyDescent="0.35">
      <c r="G1951" s="2"/>
    </row>
    <row r="1952" spans="7:7" x14ac:dyDescent="0.35">
      <c r="G1952" s="2"/>
    </row>
    <row r="1953" spans="7:7" x14ac:dyDescent="0.35">
      <c r="G1953" s="2"/>
    </row>
    <row r="1954" spans="7:7" x14ac:dyDescent="0.35">
      <c r="G1954" s="2"/>
    </row>
    <row r="1955" spans="7:7" x14ac:dyDescent="0.35">
      <c r="G1955" s="2"/>
    </row>
    <row r="1956" spans="7:7" x14ac:dyDescent="0.35">
      <c r="G1956" s="2"/>
    </row>
    <row r="1957" spans="7:7" x14ac:dyDescent="0.35">
      <c r="G1957" s="2"/>
    </row>
    <row r="1958" spans="7:7" x14ac:dyDescent="0.35">
      <c r="G1958" s="2"/>
    </row>
    <row r="1959" spans="7:7" x14ac:dyDescent="0.35">
      <c r="G1959" s="2"/>
    </row>
    <row r="1960" spans="7:7" x14ac:dyDescent="0.35">
      <c r="G1960" s="2"/>
    </row>
    <row r="1961" spans="7:7" x14ac:dyDescent="0.35">
      <c r="G1961" s="2"/>
    </row>
    <row r="1962" spans="7:7" x14ac:dyDescent="0.35">
      <c r="G1962" s="2"/>
    </row>
    <row r="1963" spans="7:7" x14ac:dyDescent="0.35">
      <c r="G1963" s="2"/>
    </row>
    <row r="1964" spans="7:7" x14ac:dyDescent="0.35">
      <c r="G1964" s="2"/>
    </row>
    <row r="1965" spans="7:7" x14ac:dyDescent="0.35">
      <c r="G1965" s="2"/>
    </row>
    <row r="1966" spans="7:7" x14ac:dyDescent="0.35">
      <c r="G1966" s="2"/>
    </row>
    <row r="1967" spans="7:7" x14ac:dyDescent="0.35">
      <c r="G1967" s="2"/>
    </row>
    <row r="1968" spans="7:7" x14ac:dyDescent="0.35">
      <c r="G1968" s="2"/>
    </row>
    <row r="1969" spans="7:7" x14ac:dyDescent="0.35">
      <c r="G1969" s="2"/>
    </row>
    <row r="1970" spans="7:7" x14ac:dyDescent="0.35">
      <c r="G1970" s="2"/>
    </row>
    <row r="1971" spans="7:7" x14ac:dyDescent="0.35">
      <c r="G1971" s="2"/>
    </row>
    <row r="1972" spans="7:7" x14ac:dyDescent="0.35">
      <c r="G1972" s="2"/>
    </row>
    <row r="1973" spans="7:7" x14ac:dyDescent="0.35">
      <c r="G1973" s="2"/>
    </row>
    <row r="1974" spans="7:7" x14ac:dyDescent="0.35">
      <c r="G1974" s="2"/>
    </row>
    <row r="1975" spans="7:7" x14ac:dyDescent="0.35">
      <c r="G1975" s="2"/>
    </row>
    <row r="1976" spans="7:7" x14ac:dyDescent="0.35">
      <c r="G1976" s="2"/>
    </row>
    <row r="1977" spans="7:7" x14ac:dyDescent="0.35">
      <c r="G1977" s="2"/>
    </row>
    <row r="1978" spans="7:7" x14ac:dyDescent="0.35">
      <c r="G1978" s="2"/>
    </row>
    <row r="1979" spans="7:7" x14ac:dyDescent="0.35">
      <c r="G1979" s="2"/>
    </row>
    <row r="1980" spans="7:7" x14ac:dyDescent="0.35">
      <c r="G1980" s="2"/>
    </row>
    <row r="1981" spans="7:7" x14ac:dyDescent="0.35">
      <c r="G1981" s="2"/>
    </row>
    <row r="1982" spans="7:7" x14ac:dyDescent="0.35">
      <c r="G1982" s="2"/>
    </row>
    <row r="1983" spans="7:7" x14ac:dyDescent="0.35">
      <c r="G1983" s="2"/>
    </row>
    <row r="1984" spans="7:7" x14ac:dyDescent="0.35">
      <c r="G1984" s="2"/>
    </row>
    <row r="1985" spans="7:7" x14ac:dyDescent="0.35">
      <c r="G1985" s="2"/>
    </row>
    <row r="1986" spans="7:7" x14ac:dyDescent="0.35">
      <c r="G1986" s="2"/>
    </row>
    <row r="1987" spans="7:7" x14ac:dyDescent="0.35">
      <c r="G1987" s="2"/>
    </row>
    <row r="1988" spans="7:7" x14ac:dyDescent="0.35">
      <c r="G1988" s="2"/>
    </row>
    <row r="1989" spans="7:7" x14ac:dyDescent="0.35">
      <c r="G1989" s="2"/>
    </row>
    <row r="1990" spans="7:7" x14ac:dyDescent="0.35">
      <c r="G1990" s="2"/>
    </row>
    <row r="1991" spans="7:7" x14ac:dyDescent="0.35">
      <c r="G1991" s="2"/>
    </row>
    <row r="1992" spans="7:7" x14ac:dyDescent="0.35">
      <c r="G1992" s="2"/>
    </row>
    <row r="1993" spans="7:7" x14ac:dyDescent="0.35">
      <c r="G1993" s="2"/>
    </row>
    <row r="1994" spans="7:7" x14ac:dyDescent="0.35">
      <c r="G1994" s="2"/>
    </row>
    <row r="1995" spans="7:7" x14ac:dyDescent="0.35">
      <c r="G1995" s="2"/>
    </row>
    <row r="1996" spans="7:7" x14ac:dyDescent="0.35">
      <c r="G1996" s="2"/>
    </row>
    <row r="1997" spans="7:7" x14ac:dyDescent="0.35">
      <c r="G1997" s="2"/>
    </row>
    <row r="1998" spans="7:7" x14ac:dyDescent="0.35">
      <c r="G1998" s="2"/>
    </row>
    <row r="1999" spans="7:7" x14ac:dyDescent="0.35">
      <c r="G1999" s="2"/>
    </row>
    <row r="2000" spans="7:7" x14ac:dyDescent="0.35">
      <c r="G2000" s="2"/>
    </row>
    <row r="2001" spans="7:7" x14ac:dyDescent="0.35">
      <c r="G2001" s="2"/>
    </row>
    <row r="2002" spans="7:7" x14ac:dyDescent="0.35">
      <c r="G2002" s="2"/>
    </row>
    <row r="2003" spans="7:7" x14ac:dyDescent="0.35">
      <c r="G2003" s="2"/>
    </row>
    <row r="2004" spans="7:7" x14ac:dyDescent="0.35">
      <c r="G2004" s="2"/>
    </row>
    <row r="2005" spans="7:7" x14ac:dyDescent="0.35">
      <c r="G2005" s="2"/>
    </row>
    <row r="2006" spans="7:7" x14ac:dyDescent="0.35">
      <c r="G2006" s="2"/>
    </row>
    <row r="2007" spans="7:7" x14ac:dyDescent="0.35">
      <c r="G2007" s="2"/>
    </row>
    <row r="2008" spans="7:7" x14ac:dyDescent="0.35">
      <c r="G2008" s="2"/>
    </row>
    <row r="2009" spans="7:7" x14ac:dyDescent="0.35">
      <c r="G2009" s="2"/>
    </row>
    <row r="2010" spans="7:7" x14ac:dyDescent="0.35">
      <c r="G2010" s="2"/>
    </row>
    <row r="2011" spans="7:7" x14ac:dyDescent="0.35">
      <c r="G2011" s="2"/>
    </row>
    <row r="2012" spans="7:7" x14ac:dyDescent="0.35">
      <c r="G2012" s="2"/>
    </row>
    <row r="2013" spans="7:7" x14ac:dyDescent="0.35">
      <c r="G2013" s="2"/>
    </row>
    <row r="2014" spans="7:7" x14ac:dyDescent="0.35">
      <c r="G2014" s="2"/>
    </row>
    <row r="2015" spans="7:7" x14ac:dyDescent="0.35">
      <c r="G2015" s="2"/>
    </row>
    <row r="2016" spans="7:7" x14ac:dyDescent="0.35">
      <c r="G2016" s="2"/>
    </row>
    <row r="2017" spans="7:7" x14ac:dyDescent="0.35">
      <c r="G2017" s="2"/>
    </row>
    <row r="2018" spans="7:7" x14ac:dyDescent="0.35">
      <c r="G2018" s="2"/>
    </row>
    <row r="2019" spans="7:7" x14ac:dyDescent="0.35">
      <c r="G2019" s="2"/>
    </row>
    <row r="2020" spans="7:7" x14ac:dyDescent="0.35">
      <c r="G2020" s="2"/>
    </row>
    <row r="2021" spans="7:7" x14ac:dyDescent="0.35">
      <c r="G2021" s="2"/>
    </row>
    <row r="2022" spans="7:7" x14ac:dyDescent="0.35">
      <c r="G2022" s="2"/>
    </row>
    <row r="2023" spans="7:7" x14ac:dyDescent="0.35">
      <c r="G2023" s="2"/>
    </row>
    <row r="2024" spans="7:7" x14ac:dyDescent="0.35">
      <c r="G2024" s="2"/>
    </row>
    <row r="2025" spans="7:7" x14ac:dyDescent="0.35">
      <c r="G2025" s="2"/>
    </row>
    <row r="2026" spans="7:7" x14ac:dyDescent="0.35">
      <c r="G2026" s="2"/>
    </row>
    <row r="2027" spans="7:7" x14ac:dyDescent="0.35">
      <c r="G2027" s="2"/>
    </row>
    <row r="2028" spans="7:7" x14ac:dyDescent="0.35">
      <c r="G2028" s="2"/>
    </row>
    <row r="2029" spans="7:7" x14ac:dyDescent="0.35">
      <c r="G2029" s="2"/>
    </row>
    <row r="2030" spans="7:7" x14ac:dyDescent="0.35">
      <c r="G2030" s="2"/>
    </row>
    <row r="2031" spans="7:7" x14ac:dyDescent="0.35">
      <c r="G2031" s="2"/>
    </row>
    <row r="2032" spans="7:7" x14ac:dyDescent="0.35">
      <c r="G2032" s="2"/>
    </row>
    <row r="2033" spans="7:7" x14ac:dyDescent="0.35">
      <c r="G2033" s="2"/>
    </row>
    <row r="2034" spans="7:7" x14ac:dyDescent="0.35">
      <c r="G2034" s="2"/>
    </row>
    <row r="2035" spans="7:7" x14ac:dyDescent="0.35">
      <c r="G2035" s="2"/>
    </row>
    <row r="2036" spans="7:7" x14ac:dyDescent="0.35">
      <c r="G2036" s="2"/>
    </row>
    <row r="2037" spans="7:7" x14ac:dyDescent="0.35">
      <c r="G2037" s="2"/>
    </row>
    <row r="2038" spans="7:7" x14ac:dyDescent="0.35">
      <c r="G2038" s="2"/>
    </row>
    <row r="2039" spans="7:7" x14ac:dyDescent="0.35">
      <c r="G2039" s="2"/>
    </row>
    <row r="2040" spans="7:7" x14ac:dyDescent="0.35">
      <c r="G2040" s="2"/>
    </row>
    <row r="2041" spans="7:7" x14ac:dyDescent="0.35">
      <c r="G2041" s="2"/>
    </row>
    <row r="2042" spans="7:7" x14ac:dyDescent="0.35">
      <c r="G2042" s="2"/>
    </row>
    <row r="2043" spans="7:7" x14ac:dyDescent="0.35">
      <c r="G2043" s="2"/>
    </row>
    <row r="2044" spans="7:7" x14ac:dyDescent="0.35">
      <c r="G2044" s="2"/>
    </row>
    <row r="2045" spans="7:7" x14ac:dyDescent="0.35">
      <c r="G2045" s="2"/>
    </row>
    <row r="2046" spans="7:7" x14ac:dyDescent="0.35">
      <c r="G2046" s="2"/>
    </row>
    <row r="2047" spans="7:7" x14ac:dyDescent="0.35">
      <c r="G2047" s="2"/>
    </row>
    <row r="2048" spans="7:7" x14ac:dyDescent="0.35">
      <c r="G2048" s="2"/>
    </row>
    <row r="2049" spans="7:7" x14ac:dyDescent="0.35">
      <c r="G2049" s="2"/>
    </row>
    <row r="2050" spans="7:7" x14ac:dyDescent="0.35">
      <c r="G2050" s="2"/>
    </row>
    <row r="2051" spans="7:7" x14ac:dyDescent="0.35">
      <c r="G2051" s="2"/>
    </row>
    <row r="2052" spans="7:7" x14ac:dyDescent="0.35">
      <c r="G2052" s="2"/>
    </row>
    <row r="2053" spans="7:7" x14ac:dyDescent="0.35">
      <c r="G2053" s="2"/>
    </row>
    <row r="2054" spans="7:7" x14ac:dyDescent="0.35">
      <c r="G2054" s="2"/>
    </row>
    <row r="2055" spans="7:7" x14ac:dyDescent="0.35">
      <c r="G2055" s="2"/>
    </row>
    <row r="2056" spans="7:7" x14ac:dyDescent="0.35">
      <c r="G2056" s="2"/>
    </row>
    <row r="2057" spans="7:7" x14ac:dyDescent="0.35">
      <c r="G2057" s="2"/>
    </row>
    <row r="2058" spans="7:7" x14ac:dyDescent="0.35">
      <c r="G2058" s="2"/>
    </row>
    <row r="2059" spans="7:7" x14ac:dyDescent="0.35">
      <c r="G2059" s="2"/>
    </row>
    <row r="2060" spans="7:7" x14ac:dyDescent="0.35">
      <c r="G2060" s="2"/>
    </row>
    <row r="2061" spans="7:7" x14ac:dyDescent="0.35">
      <c r="G2061" s="2"/>
    </row>
    <row r="2062" spans="7:7" x14ac:dyDescent="0.35">
      <c r="G2062" s="2"/>
    </row>
    <row r="2063" spans="7:7" x14ac:dyDescent="0.35">
      <c r="G2063" s="2"/>
    </row>
    <row r="2064" spans="7:7" x14ac:dyDescent="0.35">
      <c r="G2064" s="2"/>
    </row>
    <row r="2065" spans="7:7" x14ac:dyDescent="0.35">
      <c r="G2065" s="2"/>
    </row>
    <row r="2066" spans="7:7" x14ac:dyDescent="0.35">
      <c r="G2066" s="2"/>
    </row>
    <row r="2067" spans="7:7" x14ac:dyDescent="0.35">
      <c r="G2067" s="2"/>
    </row>
    <row r="2068" spans="7:7" x14ac:dyDescent="0.35">
      <c r="G2068" s="2"/>
    </row>
    <row r="2069" spans="7:7" x14ac:dyDescent="0.35">
      <c r="G2069" s="2"/>
    </row>
    <row r="2070" spans="7:7" x14ac:dyDescent="0.35">
      <c r="G2070" s="2"/>
    </row>
    <row r="2071" spans="7:7" x14ac:dyDescent="0.35">
      <c r="G2071" s="2"/>
    </row>
    <row r="2072" spans="7:7" x14ac:dyDescent="0.35">
      <c r="G2072" s="2"/>
    </row>
    <row r="2073" spans="7:7" x14ac:dyDescent="0.35">
      <c r="G2073" s="2"/>
    </row>
    <row r="2074" spans="7:7" x14ac:dyDescent="0.35">
      <c r="G2074" s="2"/>
    </row>
    <row r="2075" spans="7:7" x14ac:dyDescent="0.35">
      <c r="G2075" s="2"/>
    </row>
    <row r="2076" spans="7:7" x14ac:dyDescent="0.35">
      <c r="G2076" s="2"/>
    </row>
    <row r="2077" spans="7:7" x14ac:dyDescent="0.35">
      <c r="G2077" s="2"/>
    </row>
    <row r="2078" spans="7:7" x14ac:dyDescent="0.35">
      <c r="G2078" s="2"/>
    </row>
    <row r="2079" spans="7:7" x14ac:dyDescent="0.35">
      <c r="G2079" s="2"/>
    </row>
    <row r="2080" spans="7:7" x14ac:dyDescent="0.35">
      <c r="G2080" s="2"/>
    </row>
    <row r="2081" spans="7:7" x14ac:dyDescent="0.35">
      <c r="G2081" s="2"/>
    </row>
    <row r="2082" spans="7:7" x14ac:dyDescent="0.35">
      <c r="G2082" s="2"/>
    </row>
    <row r="2083" spans="7:7" x14ac:dyDescent="0.35">
      <c r="G2083" s="2"/>
    </row>
    <row r="2084" spans="7:7" x14ac:dyDescent="0.35">
      <c r="G2084" s="2"/>
    </row>
    <row r="2085" spans="7:7" x14ac:dyDescent="0.35">
      <c r="G2085" s="2"/>
    </row>
    <row r="2086" spans="7:7" x14ac:dyDescent="0.35">
      <c r="G2086" s="2"/>
    </row>
    <row r="2087" spans="7:7" x14ac:dyDescent="0.35">
      <c r="G2087" s="2"/>
    </row>
    <row r="2088" spans="7:7" x14ac:dyDescent="0.35">
      <c r="G2088" s="2"/>
    </row>
    <row r="2089" spans="7:7" x14ac:dyDescent="0.35">
      <c r="G2089" s="2"/>
    </row>
    <row r="2090" spans="7:7" x14ac:dyDescent="0.35">
      <c r="G2090" s="2"/>
    </row>
    <row r="2091" spans="7:7" x14ac:dyDescent="0.35">
      <c r="G2091" s="2"/>
    </row>
    <row r="2092" spans="7:7" x14ac:dyDescent="0.35">
      <c r="G2092" s="2"/>
    </row>
    <row r="2093" spans="7:7" x14ac:dyDescent="0.35">
      <c r="G2093" s="2"/>
    </row>
    <row r="2094" spans="7:7" x14ac:dyDescent="0.35">
      <c r="G2094" s="2"/>
    </row>
    <row r="2095" spans="7:7" x14ac:dyDescent="0.35">
      <c r="G2095" s="2"/>
    </row>
    <row r="2096" spans="7:7" x14ac:dyDescent="0.35">
      <c r="G2096" s="2"/>
    </row>
    <row r="2097" spans="7:7" x14ac:dyDescent="0.35">
      <c r="G2097" s="2"/>
    </row>
    <row r="2098" spans="7:7" x14ac:dyDescent="0.35">
      <c r="G2098" s="2"/>
    </row>
    <row r="2099" spans="7:7" x14ac:dyDescent="0.35">
      <c r="G2099" s="2"/>
    </row>
    <row r="2100" spans="7:7" x14ac:dyDescent="0.35">
      <c r="G2100" s="2"/>
    </row>
    <row r="2101" spans="7:7" x14ac:dyDescent="0.35">
      <c r="G2101" s="2"/>
    </row>
    <row r="2102" spans="7:7" x14ac:dyDescent="0.35">
      <c r="G2102" s="2"/>
    </row>
    <row r="2103" spans="7:7" x14ac:dyDescent="0.35">
      <c r="G2103" s="2"/>
    </row>
    <row r="2104" spans="7:7" x14ac:dyDescent="0.35">
      <c r="G2104" s="2"/>
    </row>
    <row r="2105" spans="7:7" x14ac:dyDescent="0.35">
      <c r="G2105" s="2"/>
    </row>
    <row r="2106" spans="7:7" x14ac:dyDescent="0.35">
      <c r="G2106" s="2"/>
    </row>
    <row r="2107" spans="7:7" x14ac:dyDescent="0.35">
      <c r="G2107" s="2"/>
    </row>
    <row r="2108" spans="7:7" x14ac:dyDescent="0.35">
      <c r="G2108" s="2"/>
    </row>
    <row r="2109" spans="7:7" x14ac:dyDescent="0.35">
      <c r="G2109" s="2"/>
    </row>
    <row r="2110" spans="7:7" x14ac:dyDescent="0.35">
      <c r="G2110" s="2"/>
    </row>
    <row r="2111" spans="7:7" x14ac:dyDescent="0.35">
      <c r="G2111" s="2"/>
    </row>
    <row r="2112" spans="7:7" x14ac:dyDescent="0.35">
      <c r="G2112" s="2"/>
    </row>
    <row r="2113" spans="7:7" x14ac:dyDescent="0.35">
      <c r="G2113" s="2"/>
    </row>
    <row r="2114" spans="7:7" x14ac:dyDescent="0.35">
      <c r="G2114" s="2"/>
    </row>
    <row r="2115" spans="7:7" x14ac:dyDescent="0.35">
      <c r="G2115" s="2"/>
    </row>
    <row r="2116" spans="7:7" x14ac:dyDescent="0.35">
      <c r="G2116" s="2"/>
    </row>
    <row r="2117" spans="7:7" x14ac:dyDescent="0.35">
      <c r="G2117" s="2"/>
    </row>
    <row r="2118" spans="7:7" x14ac:dyDescent="0.35">
      <c r="G2118" s="2"/>
    </row>
    <row r="2119" spans="7:7" x14ac:dyDescent="0.35">
      <c r="G2119" s="2"/>
    </row>
    <row r="2120" spans="7:7" x14ac:dyDescent="0.35">
      <c r="G2120" s="2"/>
    </row>
    <row r="2121" spans="7:7" x14ac:dyDescent="0.35">
      <c r="G2121" s="2"/>
    </row>
    <row r="2122" spans="7:7" x14ac:dyDescent="0.35">
      <c r="G2122" s="2"/>
    </row>
    <row r="2123" spans="7:7" x14ac:dyDescent="0.35">
      <c r="G2123" s="2"/>
    </row>
    <row r="2124" spans="7:7" x14ac:dyDescent="0.35">
      <c r="G2124" s="2"/>
    </row>
    <row r="2125" spans="7:7" x14ac:dyDescent="0.35">
      <c r="G2125" s="2"/>
    </row>
    <row r="2126" spans="7:7" x14ac:dyDescent="0.35">
      <c r="G2126" s="2"/>
    </row>
    <row r="2127" spans="7:7" x14ac:dyDescent="0.35">
      <c r="G2127" s="2"/>
    </row>
    <row r="2128" spans="7:7" x14ac:dyDescent="0.35">
      <c r="G2128" s="2"/>
    </row>
    <row r="2129" spans="7:7" x14ac:dyDescent="0.35">
      <c r="G2129" s="2"/>
    </row>
    <row r="2130" spans="7:7" x14ac:dyDescent="0.35">
      <c r="G2130" s="2"/>
    </row>
    <row r="2131" spans="7:7" x14ac:dyDescent="0.35">
      <c r="G2131" s="2"/>
    </row>
    <row r="2132" spans="7:7" x14ac:dyDescent="0.35">
      <c r="G2132" s="2"/>
    </row>
    <row r="2133" spans="7:7" x14ac:dyDescent="0.35">
      <c r="G2133" s="2"/>
    </row>
    <row r="2134" spans="7:7" x14ac:dyDescent="0.35">
      <c r="G2134" s="2"/>
    </row>
    <row r="2135" spans="7:7" x14ac:dyDescent="0.35">
      <c r="G2135" s="2"/>
    </row>
    <row r="2136" spans="7:7" x14ac:dyDescent="0.35">
      <c r="G2136" s="2"/>
    </row>
    <row r="2137" spans="7:7" x14ac:dyDescent="0.35">
      <c r="G2137" s="2"/>
    </row>
    <row r="2138" spans="7:7" x14ac:dyDescent="0.35">
      <c r="G2138" s="2"/>
    </row>
    <row r="2139" spans="7:7" x14ac:dyDescent="0.35">
      <c r="G2139" s="2"/>
    </row>
    <row r="2140" spans="7:7" x14ac:dyDescent="0.35">
      <c r="G2140" s="2"/>
    </row>
    <row r="2141" spans="7:7" x14ac:dyDescent="0.35">
      <c r="G2141" s="2"/>
    </row>
    <row r="2142" spans="7:7" x14ac:dyDescent="0.35">
      <c r="G2142" s="2"/>
    </row>
    <row r="2143" spans="7:7" x14ac:dyDescent="0.35">
      <c r="G2143" s="2"/>
    </row>
    <row r="2144" spans="7:7" x14ac:dyDescent="0.35">
      <c r="G2144" s="2"/>
    </row>
    <row r="2145" spans="7:7" x14ac:dyDescent="0.35">
      <c r="G2145" s="2"/>
    </row>
    <row r="2146" spans="7:7" x14ac:dyDescent="0.35">
      <c r="G2146" s="2"/>
    </row>
    <row r="2147" spans="7:7" x14ac:dyDescent="0.35">
      <c r="G2147" s="2"/>
    </row>
    <row r="2148" spans="7:7" x14ac:dyDescent="0.35">
      <c r="G2148" s="2"/>
    </row>
    <row r="2149" spans="7:7" x14ac:dyDescent="0.35">
      <c r="G2149" s="2"/>
    </row>
    <row r="2150" spans="7:7" x14ac:dyDescent="0.35">
      <c r="G2150" s="2"/>
    </row>
    <row r="2151" spans="7:7" x14ac:dyDescent="0.35">
      <c r="G2151" s="2"/>
    </row>
    <row r="2152" spans="7:7" x14ac:dyDescent="0.35">
      <c r="G2152" s="2"/>
    </row>
    <row r="2153" spans="7:7" x14ac:dyDescent="0.35">
      <c r="G2153" s="2"/>
    </row>
    <row r="2154" spans="7:7" x14ac:dyDescent="0.35">
      <c r="G2154" s="2"/>
    </row>
    <row r="2155" spans="7:7" x14ac:dyDescent="0.35">
      <c r="G2155" s="2"/>
    </row>
    <row r="2156" spans="7:7" x14ac:dyDescent="0.35">
      <c r="G2156" s="2"/>
    </row>
    <row r="2157" spans="7:7" x14ac:dyDescent="0.35">
      <c r="G2157" s="2"/>
    </row>
    <row r="2158" spans="7:7" x14ac:dyDescent="0.35">
      <c r="G2158" s="2"/>
    </row>
    <row r="2159" spans="7:7" x14ac:dyDescent="0.35">
      <c r="G2159" s="2"/>
    </row>
    <row r="2160" spans="7:7" x14ac:dyDescent="0.35">
      <c r="G2160" s="2"/>
    </row>
    <row r="2161" spans="7:7" x14ac:dyDescent="0.35">
      <c r="G2161" s="2"/>
    </row>
    <row r="2162" spans="7:7" x14ac:dyDescent="0.35">
      <c r="G2162" s="2"/>
    </row>
    <row r="2163" spans="7:7" x14ac:dyDescent="0.35">
      <c r="G2163" s="2"/>
    </row>
    <row r="2164" spans="7:7" x14ac:dyDescent="0.35">
      <c r="G2164" s="2"/>
    </row>
    <row r="2165" spans="7:7" x14ac:dyDescent="0.35">
      <c r="G2165" s="2"/>
    </row>
    <row r="2166" spans="7:7" x14ac:dyDescent="0.35">
      <c r="G2166" s="2"/>
    </row>
    <row r="2167" spans="7:7" x14ac:dyDescent="0.35">
      <c r="G2167" s="2"/>
    </row>
    <row r="2168" spans="7:7" x14ac:dyDescent="0.35">
      <c r="G2168" s="2"/>
    </row>
    <row r="2169" spans="7:7" x14ac:dyDescent="0.35">
      <c r="G2169" s="2"/>
    </row>
    <row r="2170" spans="7:7" x14ac:dyDescent="0.35">
      <c r="G2170" s="2"/>
    </row>
    <row r="2171" spans="7:7" x14ac:dyDescent="0.35">
      <c r="G2171" s="2"/>
    </row>
    <row r="2172" spans="7:7" x14ac:dyDescent="0.35">
      <c r="G2172" s="2"/>
    </row>
    <row r="2173" spans="7:7" x14ac:dyDescent="0.35">
      <c r="G2173" s="2"/>
    </row>
    <row r="2174" spans="7:7" x14ac:dyDescent="0.35">
      <c r="G2174" s="2"/>
    </row>
    <row r="2175" spans="7:7" x14ac:dyDescent="0.35">
      <c r="G2175" s="2"/>
    </row>
    <row r="2176" spans="7:7" x14ac:dyDescent="0.35">
      <c r="G2176" s="2"/>
    </row>
    <row r="2177" spans="7:7" x14ac:dyDescent="0.35">
      <c r="G2177" s="2"/>
    </row>
    <row r="2178" spans="7:7" x14ac:dyDescent="0.35">
      <c r="G2178" s="2"/>
    </row>
    <row r="2179" spans="7:7" x14ac:dyDescent="0.35">
      <c r="G2179" s="2"/>
    </row>
    <row r="2180" spans="7:7" x14ac:dyDescent="0.35">
      <c r="G2180" s="2"/>
    </row>
    <row r="2181" spans="7:7" x14ac:dyDescent="0.35">
      <c r="G2181" s="2"/>
    </row>
    <row r="2182" spans="7:7" x14ac:dyDescent="0.35">
      <c r="G2182" s="2"/>
    </row>
    <row r="2183" spans="7:7" x14ac:dyDescent="0.35">
      <c r="G2183" s="2"/>
    </row>
    <row r="2184" spans="7:7" x14ac:dyDescent="0.35">
      <c r="G2184" s="2"/>
    </row>
    <row r="2185" spans="7:7" x14ac:dyDescent="0.35">
      <c r="G2185" s="2"/>
    </row>
    <row r="2186" spans="7:7" x14ac:dyDescent="0.35">
      <c r="G2186" s="2"/>
    </row>
    <row r="2187" spans="7:7" x14ac:dyDescent="0.35">
      <c r="G2187" s="2"/>
    </row>
    <row r="2188" spans="7:7" x14ac:dyDescent="0.35">
      <c r="G2188" s="2"/>
    </row>
    <row r="2189" spans="7:7" x14ac:dyDescent="0.35">
      <c r="G2189" s="2"/>
    </row>
    <row r="2190" spans="7:7" x14ac:dyDescent="0.35">
      <c r="G2190" s="2"/>
    </row>
    <row r="2191" spans="7:7" x14ac:dyDescent="0.35">
      <c r="G2191" s="2"/>
    </row>
    <row r="2192" spans="7:7" x14ac:dyDescent="0.35">
      <c r="G2192" s="2"/>
    </row>
    <row r="2193" spans="7:7" x14ac:dyDescent="0.35">
      <c r="G2193" s="2"/>
    </row>
    <row r="2194" spans="7:7" x14ac:dyDescent="0.35">
      <c r="G2194" s="2"/>
    </row>
    <row r="2195" spans="7:7" x14ac:dyDescent="0.35">
      <c r="G2195" s="2"/>
    </row>
    <row r="2196" spans="7:7" x14ac:dyDescent="0.35">
      <c r="G2196" s="2"/>
    </row>
    <row r="2197" spans="7:7" x14ac:dyDescent="0.35">
      <c r="G2197" s="2"/>
    </row>
    <row r="2198" spans="7:7" x14ac:dyDescent="0.35">
      <c r="G2198" s="2"/>
    </row>
    <row r="2199" spans="7:7" x14ac:dyDescent="0.35">
      <c r="G2199" s="2"/>
    </row>
    <row r="2200" spans="7:7" x14ac:dyDescent="0.35">
      <c r="G2200" s="2"/>
    </row>
    <row r="2201" spans="7:7" x14ac:dyDescent="0.35">
      <c r="G2201" s="2"/>
    </row>
    <row r="2202" spans="7:7" x14ac:dyDescent="0.35">
      <c r="G2202" s="2"/>
    </row>
    <row r="2203" spans="7:7" x14ac:dyDescent="0.35">
      <c r="G2203" s="2"/>
    </row>
    <row r="2204" spans="7:7" x14ac:dyDescent="0.35">
      <c r="G2204" s="2"/>
    </row>
    <row r="2205" spans="7:7" x14ac:dyDescent="0.35">
      <c r="G2205" s="2"/>
    </row>
    <row r="2206" spans="7:7" x14ac:dyDescent="0.35">
      <c r="G2206" s="2"/>
    </row>
    <row r="2207" spans="7:7" x14ac:dyDescent="0.35">
      <c r="G2207" s="2"/>
    </row>
    <row r="2208" spans="7:7" x14ac:dyDescent="0.35">
      <c r="G2208" s="2"/>
    </row>
    <row r="2209" spans="7:7" x14ac:dyDescent="0.35">
      <c r="G2209" s="2"/>
    </row>
    <row r="2210" spans="7:7" x14ac:dyDescent="0.35">
      <c r="G2210" s="2"/>
    </row>
    <row r="2211" spans="7:7" x14ac:dyDescent="0.35">
      <c r="G2211" s="2"/>
    </row>
    <row r="2212" spans="7:7" x14ac:dyDescent="0.35">
      <c r="G2212" s="2"/>
    </row>
    <row r="2213" spans="7:7" x14ac:dyDescent="0.35">
      <c r="G2213" s="2"/>
    </row>
    <row r="2214" spans="7:7" x14ac:dyDescent="0.35">
      <c r="G2214" s="2"/>
    </row>
    <row r="2215" spans="7:7" x14ac:dyDescent="0.35">
      <c r="G2215" s="2"/>
    </row>
    <row r="2216" spans="7:7" x14ac:dyDescent="0.35">
      <c r="G2216" s="2"/>
    </row>
    <row r="2217" spans="7:7" x14ac:dyDescent="0.35">
      <c r="G2217" s="2"/>
    </row>
    <row r="2218" spans="7:7" x14ac:dyDescent="0.35">
      <c r="G2218" s="2"/>
    </row>
    <row r="2219" spans="7:7" x14ac:dyDescent="0.35">
      <c r="G2219" s="2"/>
    </row>
    <row r="2220" spans="7:7" x14ac:dyDescent="0.35">
      <c r="G2220" s="2"/>
    </row>
    <row r="2221" spans="7:7" x14ac:dyDescent="0.35">
      <c r="G2221" s="2"/>
    </row>
    <row r="2222" spans="7:7" x14ac:dyDescent="0.35">
      <c r="G2222" s="2"/>
    </row>
    <row r="2223" spans="7:7" x14ac:dyDescent="0.35">
      <c r="G2223" s="2"/>
    </row>
    <row r="2224" spans="7:7" x14ac:dyDescent="0.35">
      <c r="G2224" s="2"/>
    </row>
    <row r="2225" spans="7:7" x14ac:dyDescent="0.35">
      <c r="G2225" s="2"/>
    </row>
    <row r="2226" spans="7:7" x14ac:dyDescent="0.35">
      <c r="G2226" s="2"/>
    </row>
    <row r="2227" spans="7:7" x14ac:dyDescent="0.35">
      <c r="G2227" s="2"/>
    </row>
    <row r="2228" spans="7:7" x14ac:dyDescent="0.35">
      <c r="G2228" s="2"/>
    </row>
    <row r="2229" spans="7:7" x14ac:dyDescent="0.35">
      <c r="G2229" s="2"/>
    </row>
    <row r="2230" spans="7:7" x14ac:dyDescent="0.35">
      <c r="G2230" s="2"/>
    </row>
    <row r="2231" spans="7:7" x14ac:dyDescent="0.35">
      <c r="G2231" s="2"/>
    </row>
    <row r="2232" spans="7:7" x14ac:dyDescent="0.35">
      <c r="G2232" s="2"/>
    </row>
    <row r="2233" spans="7:7" x14ac:dyDescent="0.35">
      <c r="G2233" s="2"/>
    </row>
    <row r="2234" spans="7:7" x14ac:dyDescent="0.35">
      <c r="G2234" s="2"/>
    </row>
    <row r="2235" spans="7:7" x14ac:dyDescent="0.35">
      <c r="G2235" s="2"/>
    </row>
    <row r="2236" spans="7:7" x14ac:dyDescent="0.35">
      <c r="G2236" s="2"/>
    </row>
    <row r="2237" spans="7:7" x14ac:dyDescent="0.35">
      <c r="G2237" s="2"/>
    </row>
    <row r="2238" spans="7:7" x14ac:dyDescent="0.35">
      <c r="G2238" s="2"/>
    </row>
    <row r="2239" spans="7:7" x14ac:dyDescent="0.35">
      <c r="G2239" s="2"/>
    </row>
    <row r="2240" spans="7:7" x14ac:dyDescent="0.35">
      <c r="G2240" s="2"/>
    </row>
    <row r="2241" spans="7:7" x14ac:dyDescent="0.35">
      <c r="G2241" s="2"/>
    </row>
    <row r="2242" spans="7:7" x14ac:dyDescent="0.35">
      <c r="G2242" s="2"/>
    </row>
    <row r="2243" spans="7:7" x14ac:dyDescent="0.35">
      <c r="G2243" s="2"/>
    </row>
    <row r="2244" spans="7:7" x14ac:dyDescent="0.35">
      <c r="G2244" s="2"/>
    </row>
    <row r="2245" spans="7:7" x14ac:dyDescent="0.35">
      <c r="G2245" s="2"/>
    </row>
    <row r="2246" spans="7:7" x14ac:dyDescent="0.35">
      <c r="G2246" s="2"/>
    </row>
    <row r="2247" spans="7:7" x14ac:dyDescent="0.35">
      <c r="G2247" s="2"/>
    </row>
    <row r="2248" spans="7:7" x14ac:dyDescent="0.35">
      <c r="G2248" s="2"/>
    </row>
    <row r="2249" spans="7:7" x14ac:dyDescent="0.35">
      <c r="G2249" s="2"/>
    </row>
    <row r="2250" spans="7:7" x14ac:dyDescent="0.35">
      <c r="G2250" s="2"/>
    </row>
    <row r="2251" spans="7:7" x14ac:dyDescent="0.35">
      <c r="G2251" s="2"/>
    </row>
    <row r="2252" spans="7:7" x14ac:dyDescent="0.35">
      <c r="G2252" s="2"/>
    </row>
    <row r="2253" spans="7:7" x14ac:dyDescent="0.35">
      <c r="G2253" s="2"/>
    </row>
    <row r="2254" spans="7:7" x14ac:dyDescent="0.35">
      <c r="G2254" s="2"/>
    </row>
    <row r="2255" spans="7:7" x14ac:dyDescent="0.35">
      <c r="G2255" s="2"/>
    </row>
    <row r="2256" spans="7:7" x14ac:dyDescent="0.35">
      <c r="G2256" s="2"/>
    </row>
    <row r="2257" spans="7:7" x14ac:dyDescent="0.35">
      <c r="G2257" s="2"/>
    </row>
    <row r="2258" spans="7:7" x14ac:dyDescent="0.35">
      <c r="G2258" s="2"/>
    </row>
    <row r="2259" spans="7:7" x14ac:dyDescent="0.35">
      <c r="G2259" s="2"/>
    </row>
    <row r="2260" spans="7:7" x14ac:dyDescent="0.35">
      <c r="G2260" s="2"/>
    </row>
  </sheetData>
  <autoFilter ref="A1:G2260"/>
  <conditionalFormatting sqref="G2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{39653ACB-F456-4C73-9FF1-8D39022260CF}</x14:id>
        </ext>
      </extLst>
    </cfRule>
  </conditionalFormatting>
  <conditionalFormatting sqref="G3:G2260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{DF8DBD47-ABFA-4447-BD5E-F30ACD0EC6AD}</x14:id>
        </ext>
      </extLst>
    </cfRule>
  </conditionalFormatting>
  <conditionalFormatting sqref="G2:G1597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{39B60E66-3A50-4E67-923D-1D40A2BE4BD8}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9653ACB-F456-4C73-9FF1-8D39022260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</xm:sqref>
        </x14:conditionalFormatting>
        <x14:conditionalFormatting xmlns:xm="http://schemas.microsoft.com/office/excel/2006/main">
          <x14:cfRule type="dataBar" id="{DF8DBD47-ABFA-4447-BD5E-F30ACD0EC6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G3:G2260</xm:sqref>
        </x14:conditionalFormatting>
        <x14:conditionalFormatting xmlns:xm="http://schemas.microsoft.com/office/excel/2006/main">
          <x14:cfRule type="dataBar" id="{39B60E66-3A50-4E67-923D-1D40A2BE4B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G2:G1597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1258"/>
  <sheetViews>
    <sheetView tabSelected="1" workbookViewId="0">
      <pane ySplit="1" topLeftCell="A9872" activePane="bottomLeft" state="frozen"/>
      <selection pane="bottomLeft" activeCell="D9873" sqref="D9873:G9873"/>
    </sheetView>
  </sheetViews>
  <sheetFormatPr defaultRowHeight="14.5" x14ac:dyDescent="0.35"/>
  <cols>
    <col min="1" max="1" width="15.6328125" bestFit="1" customWidth="1"/>
    <col min="4" max="5" width="47.90625" bestFit="1" customWidth="1"/>
    <col min="7" max="7" width="15.08984375" customWidth="1"/>
  </cols>
  <sheetData>
    <row r="1" spans="1:7" x14ac:dyDescent="0.35">
      <c r="A1" t="s">
        <v>7314</v>
      </c>
      <c r="B1" t="s">
        <v>7315</v>
      </c>
      <c r="C1" s="1" t="s">
        <v>7316</v>
      </c>
      <c r="D1" t="s">
        <v>7391</v>
      </c>
      <c r="E1" t="s">
        <v>7392</v>
      </c>
      <c r="F1" t="s">
        <v>7377</v>
      </c>
      <c r="G1" t="s">
        <v>7434</v>
      </c>
    </row>
    <row r="2" spans="1:7" hidden="1" x14ac:dyDescent="0.35">
      <c r="A2">
        <v>6.6566749999999999</v>
      </c>
      <c r="B2" t="s">
        <v>7317</v>
      </c>
      <c r="C2" t="s">
        <v>7378</v>
      </c>
      <c r="E2" t="str">
        <f>IFERROR(VLOOKUP(C2,Elster!$A$5:$D$148,2,FALSE),"not in table")</f>
        <v xml:space="preserve">   "SAMMLERISTTEMP"                                   </v>
      </c>
      <c r="F2">
        <f>HEX2DEC(C2)</f>
        <v>13</v>
      </c>
    </row>
    <row r="3" spans="1:7" x14ac:dyDescent="0.35">
      <c r="A3">
        <v>6.6566749999999999</v>
      </c>
      <c r="B3" t="s">
        <v>7319</v>
      </c>
      <c r="C3" t="s">
        <v>7378</v>
      </c>
      <c r="D3" t="str">
        <f>IFERROR(VLOOKUP(C3,Elster!$A$5:$D$148,2,FALSE),"not in table")</f>
        <v xml:space="preserve">   "SAMMLERISTTEMP"                                   </v>
      </c>
      <c r="F3">
        <f>HEX2DEC(C3)</f>
        <v>13</v>
      </c>
      <c r="G3">
        <f>A3-A2</f>
        <v>0</v>
      </c>
    </row>
    <row r="4" spans="1:7" hidden="1" x14ac:dyDescent="0.35">
      <c r="A4">
        <v>6.6616749999999998</v>
      </c>
      <c r="B4" t="s">
        <v>7317</v>
      </c>
      <c r="C4">
        <v>0</v>
      </c>
      <c r="E4" t="str">
        <f>IFERROR(VLOOKUP(C4,Elster!$A$5:$D$148,2,FALSE),"not in table")</f>
        <v>not in table</v>
      </c>
      <c r="F4">
        <f>HEX2DEC(C4)</f>
        <v>0</v>
      </c>
      <c r="G4">
        <f t="shared" ref="G4:G67" si="0">A4-A3</f>
        <v>4.9999999999998934E-3</v>
      </c>
    </row>
    <row r="5" spans="1:7" x14ac:dyDescent="0.35">
      <c r="A5">
        <v>6.6616749999999998</v>
      </c>
      <c r="B5" t="s">
        <v>7319</v>
      </c>
      <c r="C5">
        <v>0</v>
      </c>
      <c r="D5" t="str">
        <f>IFERROR(VLOOKUP(C5,Elster!$A$5:$D$148,2,FALSE),"not in table")</f>
        <v>not in table</v>
      </c>
      <c r="F5">
        <f>HEX2DEC(C5)</f>
        <v>0</v>
      </c>
      <c r="G5">
        <f t="shared" si="0"/>
        <v>0</v>
      </c>
    </row>
    <row r="6" spans="1:7" hidden="1" x14ac:dyDescent="0.35">
      <c r="A6">
        <v>6.6666749999999997</v>
      </c>
      <c r="B6" t="s">
        <v>7317</v>
      </c>
      <c r="C6">
        <v>9</v>
      </c>
      <c r="E6" t="str">
        <f>IFERROR(VLOOKUP(C6,Elster!$A$5:$D$148,2,FALSE),"not in table")</f>
        <v xml:space="preserve">   "UHRZEIT"                                          </v>
      </c>
      <c r="F6">
        <f>HEX2DEC(C6)</f>
        <v>9</v>
      </c>
      <c r="G6">
        <f t="shared" si="0"/>
        <v>4.9999999999998934E-3</v>
      </c>
    </row>
    <row r="7" spans="1:7" x14ac:dyDescent="0.35">
      <c r="A7">
        <v>6.6666749999999997</v>
      </c>
      <c r="B7" t="s">
        <v>7319</v>
      </c>
      <c r="C7">
        <v>9</v>
      </c>
      <c r="D7" t="str">
        <f>IFERROR(VLOOKUP(C7,Elster!$A$5:$D$148,2,FALSE),"not in table")</f>
        <v xml:space="preserve">   "UHRZEIT"                                          </v>
      </c>
      <c r="F7">
        <f>HEX2DEC(C7)</f>
        <v>9</v>
      </c>
      <c r="G7">
        <f t="shared" si="0"/>
        <v>0</v>
      </c>
    </row>
    <row r="8" spans="1:7" hidden="1" x14ac:dyDescent="0.35">
      <c r="A8">
        <v>6.6716740000000003</v>
      </c>
      <c r="B8" t="s">
        <v>7317</v>
      </c>
      <c r="C8">
        <v>1</v>
      </c>
      <c r="E8" t="str">
        <f>IFERROR(VLOOKUP(C8,Elster!$A$5:$D$148,2,FALSE),"not in table")</f>
        <v xml:space="preserve">   "FEHLERMELDUNG"                                    </v>
      </c>
      <c r="F8">
        <f>HEX2DEC(C8)</f>
        <v>1</v>
      </c>
      <c r="G8">
        <f t="shared" si="0"/>
        <v>4.9990000000006418E-3</v>
      </c>
    </row>
    <row r="9" spans="1:7" x14ac:dyDescent="0.35">
      <c r="A9">
        <v>6.6716740000000003</v>
      </c>
      <c r="B9" t="s">
        <v>7319</v>
      </c>
      <c r="C9">
        <v>1</v>
      </c>
      <c r="D9" t="str">
        <f>IFERROR(VLOOKUP(C9,Elster!$A$5:$D$148,2,FALSE),"not in table")</f>
        <v xml:space="preserve">   "FEHLERMELDUNG"                                    </v>
      </c>
      <c r="F9">
        <f>HEX2DEC(C9)</f>
        <v>1</v>
      </c>
      <c r="G9">
        <f t="shared" si="0"/>
        <v>0</v>
      </c>
    </row>
    <row r="10" spans="1:7" hidden="1" x14ac:dyDescent="0.35">
      <c r="A10">
        <v>6.6766740000000002</v>
      </c>
      <c r="B10" t="s">
        <v>7317</v>
      </c>
      <c r="C10">
        <v>0</v>
      </c>
      <c r="E10" t="str">
        <f>IFERROR(VLOOKUP(C10,Elster!$A$5:$D$148,2,FALSE),"not in table")</f>
        <v>not in table</v>
      </c>
      <c r="F10">
        <f>HEX2DEC(C10)</f>
        <v>0</v>
      </c>
      <c r="G10">
        <f t="shared" si="0"/>
        <v>4.9999999999998934E-3</v>
      </c>
    </row>
    <row r="11" spans="1:7" x14ac:dyDescent="0.35">
      <c r="A11">
        <v>6.6766740000000002</v>
      </c>
      <c r="B11" t="s">
        <v>7319</v>
      </c>
      <c r="C11">
        <v>0</v>
      </c>
      <c r="D11" t="str">
        <f>IFERROR(VLOOKUP(C11,Elster!$A$5:$D$148,2,FALSE),"not in table")</f>
        <v>not in table</v>
      </c>
      <c r="F11">
        <f>HEX2DEC(C11)</f>
        <v>0</v>
      </c>
      <c r="G11">
        <f t="shared" si="0"/>
        <v>0</v>
      </c>
    </row>
    <row r="12" spans="1:7" hidden="1" x14ac:dyDescent="0.35">
      <c r="A12">
        <v>6.6816740000000001</v>
      </c>
      <c r="B12" t="s">
        <v>7317</v>
      </c>
      <c r="C12">
        <v>1</v>
      </c>
      <c r="E12" t="str">
        <f>IFERROR(VLOOKUP(C12,Elster!$A$5:$D$148,2,FALSE),"not in table")</f>
        <v xml:space="preserve">   "FEHLERMELDUNG"                                    </v>
      </c>
      <c r="F12">
        <f>HEX2DEC(C12)</f>
        <v>1</v>
      </c>
      <c r="G12">
        <f t="shared" si="0"/>
        <v>4.9999999999998934E-3</v>
      </c>
    </row>
    <row r="13" spans="1:7" x14ac:dyDescent="0.35">
      <c r="A13">
        <v>6.6816740000000001</v>
      </c>
      <c r="B13" t="s">
        <v>7319</v>
      </c>
      <c r="C13">
        <v>1</v>
      </c>
      <c r="D13" t="str">
        <f>IFERROR(VLOOKUP(C13,Elster!$A$5:$D$148,2,FALSE),"not in table")</f>
        <v xml:space="preserve">   "FEHLERMELDUNG"                                    </v>
      </c>
      <c r="F13">
        <f t="shared" ref="F13:F14" si="1">HEX2DEC(C13)</f>
        <v>1</v>
      </c>
      <c r="G13">
        <f t="shared" si="0"/>
        <v>0</v>
      </c>
    </row>
    <row r="14" spans="1:7" x14ac:dyDescent="0.35">
      <c r="A14">
        <v>6.686674</v>
      </c>
      <c r="B14" t="s">
        <v>7319</v>
      </c>
      <c r="C14" t="s">
        <v>7393</v>
      </c>
      <c r="D14" t="str">
        <f>IFERROR(VLOOKUP(C14,Elster!$A$5:$D$148,2,FALSE),"not in table")</f>
        <v xml:space="preserve">   "UNGUELTIG"                                        </v>
      </c>
      <c r="F14">
        <f t="shared" si="1"/>
        <v>255</v>
      </c>
      <c r="G14">
        <f t="shared" si="0"/>
        <v>4.9999999999998934E-3</v>
      </c>
    </row>
    <row r="15" spans="1:7" hidden="1" x14ac:dyDescent="0.35">
      <c r="A15">
        <v>6.6867000000000001</v>
      </c>
      <c r="B15" t="s">
        <v>7317</v>
      </c>
      <c r="C15" t="s">
        <v>7393</v>
      </c>
      <c r="E15" t="str">
        <f>IFERROR(VLOOKUP(C15,Elster!$A$5:$D$148,2,FALSE),"not in table")</f>
        <v xml:space="preserve">   "UNGUELTIG"                                        </v>
      </c>
      <c r="F15">
        <f>HEX2DEC(C15)</f>
        <v>255</v>
      </c>
      <c r="G15">
        <f t="shared" si="0"/>
        <v>2.6000000000081513E-5</v>
      </c>
    </row>
    <row r="16" spans="1:7" x14ac:dyDescent="0.35">
      <c r="A16">
        <v>6.6916739999999999</v>
      </c>
      <c r="B16" t="s">
        <v>7319</v>
      </c>
      <c r="C16">
        <v>0</v>
      </c>
      <c r="D16" t="str">
        <f>IFERROR(VLOOKUP(C16,Elster!$A$5:$D$148,2,FALSE),"not in table")</f>
        <v>not in table</v>
      </c>
      <c r="F16">
        <f>HEX2DEC(C16)</f>
        <v>0</v>
      </c>
      <c r="G16">
        <f t="shared" si="0"/>
        <v>4.9739999999998119E-3</v>
      </c>
    </row>
    <row r="17" spans="1:7" hidden="1" x14ac:dyDescent="0.35">
      <c r="A17">
        <v>6.6917</v>
      </c>
      <c r="B17" t="s">
        <v>7317</v>
      </c>
      <c r="C17">
        <v>0</v>
      </c>
      <c r="E17" t="str">
        <f>IFERROR(VLOOKUP(C17,Elster!$A$5:$D$148,2,FALSE),"not in table")</f>
        <v>not in table</v>
      </c>
      <c r="F17">
        <f t="shared" ref="F17:F18" si="2">HEX2DEC(C17)</f>
        <v>0</v>
      </c>
      <c r="G17">
        <f t="shared" si="0"/>
        <v>2.6000000000081513E-5</v>
      </c>
    </row>
    <row r="18" spans="1:7" hidden="1" x14ac:dyDescent="0.35">
      <c r="A18">
        <v>6.6966999999999999</v>
      </c>
      <c r="B18" t="s">
        <v>7317</v>
      </c>
      <c r="C18">
        <v>0</v>
      </c>
      <c r="E18" t="str">
        <f>IFERROR(VLOOKUP(C18,Elster!$A$5:$D$148,2,FALSE),"not in table")</f>
        <v>not in table</v>
      </c>
      <c r="F18">
        <f t="shared" si="2"/>
        <v>0</v>
      </c>
      <c r="G18">
        <f t="shared" si="0"/>
        <v>4.9999999999998934E-3</v>
      </c>
    </row>
    <row r="19" spans="1:7" x14ac:dyDescent="0.35">
      <c r="A19">
        <v>6.6966999999999999</v>
      </c>
      <c r="B19" t="s">
        <v>7319</v>
      </c>
      <c r="C19">
        <v>0</v>
      </c>
      <c r="D19" t="str">
        <f>IFERROR(VLOOKUP(C19,Elster!$A$5:$D$148,2,FALSE),"not in table")</f>
        <v>not in table</v>
      </c>
      <c r="F19">
        <f>HEX2DEC(C19)</f>
        <v>0</v>
      </c>
      <c r="G19">
        <f t="shared" si="0"/>
        <v>0</v>
      </c>
    </row>
    <row r="20" spans="1:7" hidden="1" x14ac:dyDescent="0.35">
      <c r="A20">
        <v>6.7016999999999998</v>
      </c>
      <c r="B20" t="s">
        <v>7317</v>
      </c>
      <c r="C20">
        <v>0</v>
      </c>
      <c r="E20" t="str">
        <f>IFERROR(VLOOKUP(C20,Elster!$A$5:$D$148,2,FALSE),"not in table")</f>
        <v>not in table</v>
      </c>
      <c r="F20">
        <f>HEX2DEC(C20)</f>
        <v>0</v>
      </c>
      <c r="G20">
        <f t="shared" si="0"/>
        <v>4.9999999999998934E-3</v>
      </c>
    </row>
    <row r="21" spans="1:7" x14ac:dyDescent="0.35">
      <c r="A21">
        <v>6.7016999999999998</v>
      </c>
      <c r="B21" t="s">
        <v>7319</v>
      </c>
      <c r="C21">
        <v>0</v>
      </c>
      <c r="D21" t="str">
        <f>IFERROR(VLOOKUP(C21,Elster!$A$5:$D$148,2,FALSE),"not in table")</f>
        <v>not in table</v>
      </c>
      <c r="F21">
        <f>HEX2DEC(C21)</f>
        <v>0</v>
      </c>
      <c r="G21">
        <f t="shared" si="0"/>
        <v>0</v>
      </c>
    </row>
    <row r="22" spans="1:7" hidden="1" x14ac:dyDescent="0.35">
      <c r="A22">
        <v>6.7066999999999997</v>
      </c>
      <c r="B22" t="s">
        <v>7317</v>
      </c>
      <c r="C22">
        <v>1</v>
      </c>
      <c r="E22" t="str">
        <f>IFERROR(VLOOKUP(C22,Elster!$A$5:$D$148,2,FALSE),"not in table")</f>
        <v xml:space="preserve">   "FEHLERMELDUNG"                                    </v>
      </c>
      <c r="F22">
        <f>HEX2DEC(C22)</f>
        <v>1</v>
      </c>
      <c r="G22">
        <f t="shared" si="0"/>
        <v>4.9999999999998934E-3</v>
      </c>
    </row>
    <row r="23" spans="1:7" x14ac:dyDescent="0.35">
      <c r="A23">
        <v>6.7066999999999997</v>
      </c>
      <c r="B23" t="s">
        <v>7319</v>
      </c>
      <c r="C23">
        <v>1</v>
      </c>
      <c r="D23" t="str">
        <f>IFERROR(VLOOKUP(C23,Elster!$A$5:$D$148,2,FALSE),"not in table")</f>
        <v xml:space="preserve">   "FEHLERMELDUNG"                                    </v>
      </c>
      <c r="F23">
        <f>HEX2DEC(C23)</f>
        <v>1</v>
      </c>
      <c r="G23">
        <f t="shared" si="0"/>
        <v>0</v>
      </c>
    </row>
    <row r="24" spans="1:7" hidden="1" x14ac:dyDescent="0.35">
      <c r="A24">
        <v>6.7117000000000004</v>
      </c>
      <c r="B24" t="s">
        <v>7317</v>
      </c>
      <c r="C24">
        <v>17</v>
      </c>
      <c r="E24" t="str">
        <f>IFERROR(VLOOKUP(C24,Elster!$A$5:$D$148,2,FALSE),"not in table")</f>
        <v xml:space="preserve">   "SPEICHER_UNTEN_TEMP"                              </v>
      </c>
      <c r="F24">
        <f>HEX2DEC(C24)</f>
        <v>23</v>
      </c>
      <c r="G24">
        <f t="shared" si="0"/>
        <v>5.0000000000007816E-3</v>
      </c>
    </row>
    <row r="25" spans="1:7" x14ac:dyDescent="0.35">
      <c r="A25">
        <v>6.7117000000000004</v>
      </c>
      <c r="B25" t="s">
        <v>7319</v>
      </c>
      <c r="C25">
        <v>17</v>
      </c>
      <c r="D25" t="str">
        <f>IFERROR(VLOOKUP(C25,Elster!$A$5:$D$148,2,FALSE),"not in table")</f>
        <v xml:space="preserve">   "SPEICHER_UNTEN_TEMP"                              </v>
      </c>
      <c r="F25">
        <f>HEX2DEC(C25)</f>
        <v>23</v>
      </c>
      <c r="G25">
        <f t="shared" si="0"/>
        <v>0</v>
      </c>
    </row>
    <row r="26" spans="1:7" hidden="1" x14ac:dyDescent="0.35">
      <c r="A26">
        <v>6.7358399999999996</v>
      </c>
      <c r="B26" t="s">
        <v>7317</v>
      </c>
      <c r="C26">
        <v>9</v>
      </c>
      <c r="E26" t="str">
        <f>IFERROR(VLOOKUP(C26,Elster!$A$5:$D$148,2,FALSE),"not in table")</f>
        <v xml:space="preserve">   "UHRZEIT"                                          </v>
      </c>
      <c r="F26">
        <f t="shared" ref="F26:F38" si="3">HEX2DEC(C26)</f>
        <v>9</v>
      </c>
      <c r="G26">
        <f t="shared" si="0"/>
        <v>2.4139999999999162E-2</v>
      </c>
    </row>
    <row r="27" spans="1:7" hidden="1" x14ac:dyDescent="0.35">
      <c r="A27">
        <v>6.7407880000000002</v>
      </c>
      <c r="B27" t="s">
        <v>7317</v>
      </c>
      <c r="C27">
        <v>0</v>
      </c>
      <c r="E27" t="str">
        <f>IFERROR(VLOOKUP(C27,Elster!$A$5:$D$148,2,FALSE),"not in table")</f>
        <v>not in table</v>
      </c>
      <c r="F27">
        <f t="shared" si="3"/>
        <v>0</v>
      </c>
      <c r="G27">
        <f t="shared" si="0"/>
        <v>4.9480000000006186E-3</v>
      </c>
    </row>
    <row r="28" spans="1:7" hidden="1" x14ac:dyDescent="0.35">
      <c r="A28">
        <v>6.745762</v>
      </c>
      <c r="B28" t="s">
        <v>7317</v>
      </c>
      <c r="C28" t="s">
        <v>7378</v>
      </c>
      <c r="E28" t="str">
        <f>IFERROR(VLOOKUP(C28,Elster!$A$5:$D$148,2,FALSE),"not in table")</f>
        <v xml:space="preserve">   "SAMMLERISTTEMP"                                   </v>
      </c>
      <c r="F28">
        <f t="shared" si="3"/>
        <v>13</v>
      </c>
      <c r="G28">
        <f t="shared" si="0"/>
        <v>4.9739999999998119E-3</v>
      </c>
    </row>
    <row r="29" spans="1:7" hidden="1" x14ac:dyDescent="0.35">
      <c r="A29">
        <v>6.7507359999999998</v>
      </c>
      <c r="B29" t="s">
        <v>7317</v>
      </c>
      <c r="C29">
        <v>2</v>
      </c>
      <c r="E29" t="str">
        <f>IFERROR(VLOOKUP(C29,Elster!$A$5:$D$148,2,FALSE),"not in table")</f>
        <v xml:space="preserve">   "KESSELSOLLTEMP"                                   </v>
      </c>
      <c r="F29">
        <f t="shared" si="3"/>
        <v>2</v>
      </c>
      <c r="G29">
        <f t="shared" si="0"/>
        <v>4.9739999999998119E-3</v>
      </c>
    </row>
    <row r="30" spans="1:7" hidden="1" x14ac:dyDescent="0.35">
      <c r="A30">
        <v>6.7557090000000004</v>
      </c>
      <c r="B30" t="s">
        <v>7317</v>
      </c>
      <c r="C30">
        <v>0</v>
      </c>
      <c r="E30" t="str">
        <f>IFERROR(VLOOKUP(C30,Elster!$A$5:$D$148,2,FALSE),"not in table")</f>
        <v>not in table</v>
      </c>
      <c r="F30">
        <f t="shared" si="3"/>
        <v>0</v>
      </c>
      <c r="G30">
        <f t="shared" si="0"/>
        <v>4.9730000000005603E-3</v>
      </c>
    </row>
    <row r="31" spans="1:7" hidden="1" x14ac:dyDescent="0.35">
      <c r="A31">
        <v>6.7606570000000001</v>
      </c>
      <c r="B31" t="s">
        <v>7317</v>
      </c>
      <c r="C31">
        <v>1</v>
      </c>
      <c r="E31" t="str">
        <f>IFERROR(VLOOKUP(C31,Elster!$A$5:$D$148,2,FALSE),"not in table")</f>
        <v xml:space="preserve">   "FEHLERMELDUNG"                                    </v>
      </c>
      <c r="F31">
        <f t="shared" si="3"/>
        <v>1</v>
      </c>
      <c r="G31">
        <f t="shared" si="0"/>
        <v>4.9479999999997304E-3</v>
      </c>
    </row>
    <row r="32" spans="1:7" hidden="1" x14ac:dyDescent="0.35">
      <c r="A32">
        <v>6.765631</v>
      </c>
      <c r="B32" t="s">
        <v>7317</v>
      </c>
      <c r="C32">
        <v>0</v>
      </c>
      <c r="E32" t="str">
        <f>IFERROR(VLOOKUP(C32,Elster!$A$5:$D$148,2,FALSE),"not in table")</f>
        <v>not in table</v>
      </c>
      <c r="F32">
        <f t="shared" si="3"/>
        <v>0</v>
      </c>
      <c r="G32">
        <f t="shared" si="0"/>
        <v>4.9739999999998119E-3</v>
      </c>
    </row>
    <row r="33" spans="1:7" hidden="1" x14ac:dyDescent="0.35">
      <c r="A33">
        <v>6.7706049999999998</v>
      </c>
      <c r="B33" t="s">
        <v>7317</v>
      </c>
      <c r="C33">
        <v>45</v>
      </c>
      <c r="E33" t="str">
        <f>IFERROR(VLOOKUP(C33,Elster!$A$5:$D$148,2,FALSE),"not in table")</f>
        <v>not in table</v>
      </c>
      <c r="F33">
        <f t="shared" si="3"/>
        <v>69</v>
      </c>
      <c r="G33">
        <f t="shared" si="0"/>
        <v>4.9739999999998119E-3</v>
      </c>
    </row>
    <row r="34" spans="1:7" hidden="1" x14ac:dyDescent="0.35">
      <c r="A34">
        <v>6.7755789999999996</v>
      </c>
      <c r="B34" t="s">
        <v>7317</v>
      </c>
      <c r="C34">
        <v>0</v>
      </c>
      <c r="E34" t="str">
        <f>IFERROR(VLOOKUP(C34,Elster!$A$5:$D$148,2,FALSE),"not in table")</f>
        <v>not in table</v>
      </c>
      <c r="F34">
        <f t="shared" si="3"/>
        <v>0</v>
      </c>
      <c r="G34">
        <f t="shared" si="0"/>
        <v>4.9739999999998119E-3</v>
      </c>
    </row>
    <row r="35" spans="1:7" hidden="1" x14ac:dyDescent="0.35">
      <c r="A35">
        <v>6.7805270000000002</v>
      </c>
      <c r="B35" t="s">
        <v>7317</v>
      </c>
      <c r="C35">
        <v>0</v>
      </c>
      <c r="E35" t="str">
        <f>IFERROR(VLOOKUP(C35,Elster!$A$5:$D$148,2,FALSE),"not in table")</f>
        <v>not in table</v>
      </c>
      <c r="F35">
        <f t="shared" si="3"/>
        <v>0</v>
      </c>
      <c r="G35">
        <f t="shared" si="0"/>
        <v>4.9480000000006186E-3</v>
      </c>
    </row>
    <row r="36" spans="1:7" hidden="1" x14ac:dyDescent="0.35">
      <c r="A36">
        <v>6.785501</v>
      </c>
      <c r="B36" t="s">
        <v>7317</v>
      </c>
      <c r="C36">
        <v>0</v>
      </c>
      <c r="E36" t="str">
        <f>IFERROR(VLOOKUP(C36,Elster!$A$5:$D$148,2,FALSE),"not in table")</f>
        <v>not in table</v>
      </c>
      <c r="F36">
        <f t="shared" si="3"/>
        <v>0</v>
      </c>
      <c r="G36">
        <f t="shared" si="0"/>
        <v>4.9739999999998119E-3</v>
      </c>
    </row>
    <row r="37" spans="1:7" hidden="1" x14ac:dyDescent="0.35">
      <c r="A37">
        <v>6.7904749999999998</v>
      </c>
      <c r="B37" t="s">
        <v>7317</v>
      </c>
      <c r="C37" t="s">
        <v>7394</v>
      </c>
      <c r="E37" t="str">
        <f>IFERROR(VLOOKUP(C37,Elster!$A$5:$D$148,2,FALSE),"not in table")</f>
        <v xml:space="preserve">   "TEILVORRANG_WW"                                   </v>
      </c>
      <c r="F37">
        <f t="shared" si="3"/>
        <v>94</v>
      </c>
      <c r="G37">
        <f t="shared" si="0"/>
        <v>4.9739999999998119E-3</v>
      </c>
    </row>
    <row r="38" spans="1:7" hidden="1" x14ac:dyDescent="0.35">
      <c r="A38">
        <v>6.9067749999999997</v>
      </c>
      <c r="B38" t="s">
        <v>7317</v>
      </c>
      <c r="C38" t="s">
        <v>7378</v>
      </c>
      <c r="E38" t="str">
        <f>IFERROR(VLOOKUP(C38,Elster!$A$5:$D$148,2,FALSE),"not in table")</f>
        <v xml:space="preserve">   "SAMMLERISTTEMP"                                   </v>
      </c>
      <c r="F38">
        <f t="shared" si="3"/>
        <v>13</v>
      </c>
      <c r="G38">
        <f t="shared" si="0"/>
        <v>0.11629999999999985</v>
      </c>
    </row>
    <row r="39" spans="1:7" x14ac:dyDescent="0.35">
      <c r="A39">
        <v>6.9067749999999997</v>
      </c>
      <c r="B39" t="s">
        <v>7319</v>
      </c>
      <c r="C39" t="s">
        <v>7378</v>
      </c>
      <c r="D39" t="str">
        <f>IFERROR(VLOOKUP(C39,Elster!$A$5:$D$148,2,FALSE),"not in table")</f>
        <v xml:space="preserve">   "SAMMLERISTTEMP"                                   </v>
      </c>
      <c r="F39">
        <f>HEX2DEC(C39)</f>
        <v>13</v>
      </c>
      <c r="G39">
        <f t="shared" si="0"/>
        <v>0</v>
      </c>
    </row>
    <row r="40" spans="1:7" hidden="1" x14ac:dyDescent="0.35">
      <c r="A40">
        <v>6.9117749999999996</v>
      </c>
      <c r="B40" t="s">
        <v>7317</v>
      </c>
      <c r="C40">
        <v>0</v>
      </c>
      <c r="E40" t="str">
        <f>IFERROR(VLOOKUP(C40,Elster!$A$5:$D$148,2,FALSE),"not in table")</f>
        <v>not in table</v>
      </c>
      <c r="F40">
        <f>HEX2DEC(C40)</f>
        <v>0</v>
      </c>
      <c r="G40">
        <f t="shared" si="0"/>
        <v>4.9999999999998934E-3</v>
      </c>
    </row>
    <row r="41" spans="1:7" x14ac:dyDescent="0.35">
      <c r="A41">
        <v>6.9117749999999996</v>
      </c>
      <c r="B41" t="s">
        <v>7319</v>
      </c>
      <c r="C41">
        <v>0</v>
      </c>
      <c r="D41" t="str">
        <f>IFERROR(VLOOKUP(C41,Elster!$A$5:$D$148,2,FALSE),"not in table")</f>
        <v>not in table</v>
      </c>
      <c r="F41">
        <f>HEX2DEC(C41)</f>
        <v>0</v>
      </c>
      <c r="G41">
        <f t="shared" si="0"/>
        <v>0</v>
      </c>
    </row>
    <row r="42" spans="1:7" hidden="1" x14ac:dyDescent="0.35">
      <c r="A42">
        <v>6.9167740000000002</v>
      </c>
      <c r="B42" t="s">
        <v>7317</v>
      </c>
      <c r="C42">
        <v>9</v>
      </c>
      <c r="E42" t="str">
        <f>IFERROR(VLOOKUP(C42,Elster!$A$5:$D$148,2,FALSE),"not in table")</f>
        <v xml:space="preserve">   "UHRZEIT"                                          </v>
      </c>
      <c r="F42">
        <f>HEX2DEC(C42)</f>
        <v>9</v>
      </c>
      <c r="G42">
        <f t="shared" si="0"/>
        <v>4.9990000000006418E-3</v>
      </c>
    </row>
    <row r="43" spans="1:7" x14ac:dyDescent="0.35">
      <c r="A43">
        <v>6.9167740000000002</v>
      </c>
      <c r="B43" t="s">
        <v>7319</v>
      </c>
      <c r="C43">
        <v>9</v>
      </c>
      <c r="D43" t="str">
        <f>IFERROR(VLOOKUP(C43,Elster!$A$5:$D$148,2,FALSE),"not in table")</f>
        <v xml:space="preserve">   "UHRZEIT"                                          </v>
      </c>
      <c r="F43">
        <f>HEX2DEC(C43)</f>
        <v>9</v>
      </c>
      <c r="G43">
        <f t="shared" si="0"/>
        <v>0</v>
      </c>
    </row>
    <row r="44" spans="1:7" hidden="1" x14ac:dyDescent="0.35">
      <c r="A44">
        <v>6.9217740000000001</v>
      </c>
      <c r="B44" t="s">
        <v>7317</v>
      </c>
      <c r="C44">
        <v>1</v>
      </c>
      <c r="E44" t="str">
        <f>IFERROR(VLOOKUP(C44,Elster!$A$5:$D$148,2,FALSE),"not in table")</f>
        <v xml:space="preserve">   "FEHLERMELDUNG"                                    </v>
      </c>
      <c r="F44">
        <f>HEX2DEC(C44)</f>
        <v>1</v>
      </c>
      <c r="G44">
        <f t="shared" si="0"/>
        <v>4.9999999999998934E-3</v>
      </c>
    </row>
    <row r="45" spans="1:7" x14ac:dyDescent="0.35">
      <c r="A45">
        <v>6.9217740000000001</v>
      </c>
      <c r="B45" t="s">
        <v>7319</v>
      </c>
      <c r="C45">
        <v>1</v>
      </c>
      <c r="D45" t="str">
        <f>IFERROR(VLOOKUP(C45,Elster!$A$5:$D$148,2,FALSE),"not in table")</f>
        <v xml:space="preserve">   "FEHLERMELDUNG"                                    </v>
      </c>
      <c r="F45">
        <f>HEX2DEC(C45)</f>
        <v>1</v>
      </c>
      <c r="G45">
        <f t="shared" si="0"/>
        <v>0</v>
      </c>
    </row>
    <row r="46" spans="1:7" hidden="1" x14ac:dyDescent="0.35">
      <c r="A46">
        <v>6.926774</v>
      </c>
      <c r="B46" t="s">
        <v>7317</v>
      </c>
      <c r="C46">
        <v>0</v>
      </c>
      <c r="E46" t="str">
        <f>IFERROR(VLOOKUP(C46,Elster!$A$5:$D$148,2,FALSE),"not in table")</f>
        <v>not in table</v>
      </c>
      <c r="F46">
        <f>HEX2DEC(C46)</f>
        <v>0</v>
      </c>
      <c r="G46">
        <f t="shared" si="0"/>
        <v>4.9999999999998934E-3</v>
      </c>
    </row>
    <row r="47" spans="1:7" x14ac:dyDescent="0.35">
      <c r="A47">
        <v>6.926774</v>
      </c>
      <c r="B47" t="s">
        <v>7319</v>
      </c>
      <c r="C47">
        <v>0</v>
      </c>
      <c r="D47" t="str">
        <f>IFERROR(VLOOKUP(C47,Elster!$A$5:$D$148,2,FALSE),"not in table")</f>
        <v>not in table</v>
      </c>
      <c r="F47">
        <f>HEX2DEC(C47)</f>
        <v>0</v>
      </c>
      <c r="G47">
        <f t="shared" si="0"/>
        <v>0</v>
      </c>
    </row>
    <row r="48" spans="1:7" hidden="1" x14ac:dyDescent="0.35">
      <c r="A48">
        <v>6.9317739999999999</v>
      </c>
      <c r="B48" t="s">
        <v>7317</v>
      </c>
      <c r="C48">
        <v>1</v>
      </c>
      <c r="E48" t="str">
        <f>IFERROR(VLOOKUP(C48,Elster!$A$5:$D$148,2,FALSE),"not in table")</f>
        <v xml:space="preserve">   "FEHLERMELDUNG"                                    </v>
      </c>
      <c r="F48">
        <f>HEX2DEC(C48)</f>
        <v>1</v>
      </c>
      <c r="G48">
        <f t="shared" si="0"/>
        <v>4.9999999999998934E-3</v>
      </c>
    </row>
    <row r="49" spans="1:7" x14ac:dyDescent="0.35">
      <c r="A49">
        <v>6.9317739999999999</v>
      </c>
      <c r="B49" t="s">
        <v>7319</v>
      </c>
      <c r="C49">
        <v>1</v>
      </c>
      <c r="D49" t="str">
        <f>IFERROR(VLOOKUP(C49,Elster!$A$5:$D$148,2,FALSE),"not in table")</f>
        <v xml:space="preserve">   "FEHLERMELDUNG"                                    </v>
      </c>
      <c r="F49">
        <f>HEX2DEC(C49)</f>
        <v>1</v>
      </c>
      <c r="G49">
        <f t="shared" si="0"/>
        <v>0</v>
      </c>
    </row>
    <row r="50" spans="1:7" hidden="1" x14ac:dyDescent="0.35">
      <c r="A50">
        <v>6.9367739999999998</v>
      </c>
      <c r="B50" t="s">
        <v>7317</v>
      </c>
      <c r="C50" t="s">
        <v>7393</v>
      </c>
      <c r="E50" t="str">
        <f>IFERROR(VLOOKUP(C50,Elster!$A$5:$D$148,2,FALSE),"not in table")</f>
        <v xml:space="preserve">   "UNGUELTIG"                                        </v>
      </c>
      <c r="F50">
        <f>HEX2DEC(C50)</f>
        <v>255</v>
      </c>
      <c r="G50">
        <f t="shared" si="0"/>
        <v>4.9999999999998934E-3</v>
      </c>
    </row>
    <row r="51" spans="1:7" x14ac:dyDescent="0.35">
      <c r="A51">
        <v>6.9367739999999998</v>
      </c>
      <c r="B51" t="s">
        <v>7319</v>
      </c>
      <c r="C51" t="s">
        <v>7393</v>
      </c>
      <c r="D51" t="str">
        <f>IFERROR(VLOOKUP(C51,Elster!$A$5:$D$148,2,FALSE),"not in table")</f>
        <v xml:space="preserve">   "UNGUELTIG"                                        </v>
      </c>
      <c r="F51">
        <f>HEX2DEC(C51)</f>
        <v>255</v>
      </c>
      <c r="G51">
        <f t="shared" si="0"/>
        <v>0</v>
      </c>
    </row>
    <row r="52" spans="1:7" hidden="1" x14ac:dyDescent="0.35">
      <c r="A52">
        <v>6.9417739999999997</v>
      </c>
      <c r="B52" t="s">
        <v>7317</v>
      </c>
      <c r="C52">
        <v>0</v>
      </c>
      <c r="E52" t="str">
        <f>IFERROR(VLOOKUP(C52,Elster!$A$5:$D$148,2,FALSE),"not in table")</f>
        <v>not in table</v>
      </c>
      <c r="F52">
        <f>HEX2DEC(C52)</f>
        <v>0</v>
      </c>
      <c r="G52">
        <f t="shared" si="0"/>
        <v>4.9999999999998934E-3</v>
      </c>
    </row>
    <row r="53" spans="1:7" x14ac:dyDescent="0.35">
      <c r="A53">
        <v>6.9417739999999997</v>
      </c>
      <c r="B53" t="s">
        <v>7319</v>
      </c>
      <c r="C53">
        <v>0</v>
      </c>
      <c r="D53" t="str">
        <f>IFERROR(VLOOKUP(C53,Elster!$A$5:$D$148,2,FALSE),"not in table")</f>
        <v>not in table</v>
      </c>
      <c r="F53">
        <f>HEX2DEC(C53)</f>
        <v>0</v>
      </c>
      <c r="G53">
        <f t="shared" si="0"/>
        <v>0</v>
      </c>
    </row>
    <row r="54" spans="1:7" hidden="1" x14ac:dyDescent="0.35">
      <c r="A54">
        <v>6.9467739999999996</v>
      </c>
      <c r="B54" t="s">
        <v>7317</v>
      </c>
      <c r="C54">
        <v>0</v>
      </c>
      <c r="E54" t="str">
        <f>IFERROR(VLOOKUP(C54,Elster!$A$5:$D$148,2,FALSE),"not in table")</f>
        <v>not in table</v>
      </c>
      <c r="F54">
        <f>HEX2DEC(C54)</f>
        <v>0</v>
      </c>
      <c r="G54">
        <f t="shared" si="0"/>
        <v>4.9999999999998934E-3</v>
      </c>
    </row>
    <row r="55" spans="1:7" x14ac:dyDescent="0.35">
      <c r="A55">
        <v>6.9467739999999996</v>
      </c>
      <c r="B55" t="s">
        <v>7319</v>
      </c>
      <c r="C55">
        <v>0</v>
      </c>
      <c r="D55" t="str">
        <f>IFERROR(VLOOKUP(C55,Elster!$A$5:$D$148,2,FALSE),"not in table")</f>
        <v>not in table</v>
      </c>
      <c r="F55">
        <f>HEX2DEC(C55)</f>
        <v>0</v>
      </c>
      <c r="G55">
        <f t="shared" si="0"/>
        <v>0</v>
      </c>
    </row>
    <row r="56" spans="1:7" hidden="1" x14ac:dyDescent="0.35">
      <c r="A56">
        <v>6.9517740000000003</v>
      </c>
      <c r="B56" t="s">
        <v>7317</v>
      </c>
      <c r="C56">
        <v>0</v>
      </c>
      <c r="E56" t="str">
        <f>IFERROR(VLOOKUP(C56,Elster!$A$5:$D$148,2,FALSE),"not in table")</f>
        <v>not in table</v>
      </c>
      <c r="F56">
        <f>HEX2DEC(C56)</f>
        <v>0</v>
      </c>
      <c r="G56">
        <f t="shared" si="0"/>
        <v>5.0000000000007816E-3</v>
      </c>
    </row>
    <row r="57" spans="1:7" x14ac:dyDescent="0.35">
      <c r="A57">
        <v>6.9517740000000003</v>
      </c>
      <c r="B57" t="s">
        <v>7319</v>
      </c>
      <c r="C57">
        <v>0</v>
      </c>
      <c r="D57" t="str">
        <f>IFERROR(VLOOKUP(C57,Elster!$A$5:$D$148,2,FALSE),"not in table")</f>
        <v>not in table</v>
      </c>
      <c r="F57">
        <f>HEX2DEC(C57)</f>
        <v>0</v>
      </c>
      <c r="G57">
        <f t="shared" si="0"/>
        <v>0</v>
      </c>
    </row>
    <row r="58" spans="1:7" hidden="1" x14ac:dyDescent="0.35">
      <c r="A58">
        <v>6.9567740000000002</v>
      </c>
      <c r="B58" t="s">
        <v>7317</v>
      </c>
      <c r="C58">
        <v>1</v>
      </c>
      <c r="E58" t="str">
        <f>IFERROR(VLOOKUP(C58,Elster!$A$5:$D$148,2,FALSE),"not in table")</f>
        <v xml:space="preserve">   "FEHLERMELDUNG"                                    </v>
      </c>
      <c r="F58">
        <f>HEX2DEC(C58)</f>
        <v>1</v>
      </c>
      <c r="G58">
        <f t="shared" si="0"/>
        <v>4.9999999999998934E-3</v>
      </c>
    </row>
    <row r="59" spans="1:7" x14ac:dyDescent="0.35">
      <c r="A59">
        <v>6.9567740000000002</v>
      </c>
      <c r="B59" t="s">
        <v>7319</v>
      </c>
      <c r="C59">
        <v>1</v>
      </c>
      <c r="D59" t="str">
        <f>IFERROR(VLOOKUP(C59,Elster!$A$5:$D$148,2,FALSE),"not in table")</f>
        <v xml:space="preserve">   "FEHLERMELDUNG"                                    </v>
      </c>
      <c r="F59">
        <f>HEX2DEC(C59)</f>
        <v>1</v>
      </c>
      <c r="G59">
        <f t="shared" si="0"/>
        <v>0</v>
      </c>
    </row>
    <row r="60" spans="1:7" hidden="1" x14ac:dyDescent="0.35">
      <c r="A60">
        <v>6.9617740000000001</v>
      </c>
      <c r="B60" t="s">
        <v>7317</v>
      </c>
      <c r="C60">
        <v>17</v>
      </c>
      <c r="E60" t="str">
        <f>IFERROR(VLOOKUP(C60,Elster!$A$5:$D$148,2,FALSE),"not in table")</f>
        <v xml:space="preserve">   "SPEICHER_UNTEN_TEMP"                              </v>
      </c>
      <c r="F60">
        <f>HEX2DEC(C60)</f>
        <v>23</v>
      </c>
      <c r="G60">
        <f t="shared" si="0"/>
        <v>4.9999999999998934E-3</v>
      </c>
    </row>
    <row r="61" spans="1:7" x14ac:dyDescent="0.35">
      <c r="A61">
        <v>6.9617740000000001</v>
      </c>
      <c r="B61" t="s">
        <v>7319</v>
      </c>
      <c r="C61">
        <v>17</v>
      </c>
      <c r="D61" t="str">
        <f>IFERROR(VLOOKUP(C61,Elster!$A$5:$D$148,2,FALSE),"not in table")</f>
        <v xml:space="preserve">   "SPEICHER_UNTEN_TEMP"                              </v>
      </c>
      <c r="F61">
        <f>HEX2DEC(C61)</f>
        <v>23</v>
      </c>
      <c r="G61">
        <f t="shared" si="0"/>
        <v>0</v>
      </c>
    </row>
    <row r="62" spans="1:7" hidden="1" x14ac:dyDescent="0.35">
      <c r="A62">
        <v>6.9671380000000003</v>
      </c>
      <c r="B62" t="s">
        <v>7317</v>
      </c>
      <c r="C62">
        <v>9</v>
      </c>
      <c r="E62" t="str">
        <f>IFERROR(VLOOKUP(C62,Elster!$A$5:$D$148,2,FALSE),"not in table")</f>
        <v xml:space="preserve">   "UHRZEIT"                                          </v>
      </c>
      <c r="F62">
        <f t="shared" ref="F62:F74" si="4">HEX2DEC(C62)</f>
        <v>9</v>
      </c>
      <c r="G62">
        <f t="shared" si="0"/>
        <v>5.3640000000001464E-3</v>
      </c>
    </row>
    <row r="63" spans="1:7" hidden="1" x14ac:dyDescent="0.35">
      <c r="A63">
        <v>6.9721120000000001</v>
      </c>
      <c r="B63" t="s">
        <v>7317</v>
      </c>
      <c r="C63">
        <v>0</v>
      </c>
      <c r="E63" t="str">
        <f>IFERROR(VLOOKUP(C63,Elster!$A$5:$D$148,2,FALSE),"not in table")</f>
        <v>not in table</v>
      </c>
      <c r="F63">
        <f t="shared" si="4"/>
        <v>0</v>
      </c>
      <c r="G63">
        <f t="shared" si="0"/>
        <v>4.9739999999998119E-3</v>
      </c>
    </row>
    <row r="64" spans="1:7" hidden="1" x14ac:dyDescent="0.35">
      <c r="A64">
        <v>6.9770859999999999</v>
      </c>
      <c r="B64" t="s">
        <v>7317</v>
      </c>
      <c r="C64" t="s">
        <v>7378</v>
      </c>
      <c r="E64" t="str">
        <f>IFERROR(VLOOKUP(C64,Elster!$A$5:$D$148,2,FALSE),"not in table")</f>
        <v xml:space="preserve">   "SAMMLERISTTEMP"                                   </v>
      </c>
      <c r="F64">
        <f t="shared" si="4"/>
        <v>13</v>
      </c>
      <c r="G64">
        <f t="shared" si="0"/>
        <v>4.9739999999998119E-3</v>
      </c>
    </row>
    <row r="65" spans="1:7" hidden="1" x14ac:dyDescent="0.35">
      <c r="A65">
        <v>6.9820599999999997</v>
      </c>
      <c r="B65" t="s">
        <v>7317</v>
      </c>
      <c r="C65">
        <v>2</v>
      </c>
      <c r="E65" t="str">
        <f>IFERROR(VLOOKUP(C65,Elster!$A$5:$D$148,2,FALSE),"not in table")</f>
        <v xml:space="preserve">   "KESSELSOLLTEMP"                                   </v>
      </c>
      <c r="F65">
        <f t="shared" si="4"/>
        <v>2</v>
      </c>
      <c r="G65">
        <f t="shared" si="0"/>
        <v>4.9739999999998119E-3</v>
      </c>
    </row>
    <row r="66" spans="1:7" hidden="1" x14ac:dyDescent="0.35">
      <c r="A66">
        <v>6.9870080000000003</v>
      </c>
      <c r="B66" t="s">
        <v>7317</v>
      </c>
      <c r="C66">
        <v>0</v>
      </c>
      <c r="E66" t="str">
        <f>IFERROR(VLOOKUP(C66,Elster!$A$5:$D$148,2,FALSE),"not in table")</f>
        <v>not in table</v>
      </c>
      <c r="F66">
        <f t="shared" si="4"/>
        <v>0</v>
      </c>
      <c r="G66">
        <f t="shared" si="0"/>
        <v>4.9480000000006186E-3</v>
      </c>
    </row>
    <row r="67" spans="1:7" hidden="1" x14ac:dyDescent="0.35">
      <c r="A67">
        <v>6.9919820000000001</v>
      </c>
      <c r="B67" t="s">
        <v>7317</v>
      </c>
      <c r="C67">
        <v>1</v>
      </c>
      <c r="E67" t="str">
        <f>IFERROR(VLOOKUP(C67,Elster!$A$5:$D$148,2,FALSE),"not in table")</f>
        <v xml:space="preserve">   "FEHLERMELDUNG"                                    </v>
      </c>
      <c r="F67">
        <f t="shared" si="4"/>
        <v>1</v>
      </c>
      <c r="G67">
        <f t="shared" si="0"/>
        <v>4.9739999999998119E-3</v>
      </c>
    </row>
    <row r="68" spans="1:7" hidden="1" x14ac:dyDescent="0.35">
      <c r="A68">
        <v>6.9969549999999998</v>
      </c>
      <c r="B68" t="s">
        <v>7317</v>
      </c>
      <c r="C68">
        <v>0</v>
      </c>
      <c r="E68" t="str">
        <f>IFERROR(VLOOKUP(C68,Elster!$A$5:$D$148,2,FALSE),"not in table")</f>
        <v>not in table</v>
      </c>
      <c r="F68">
        <f t="shared" si="4"/>
        <v>0</v>
      </c>
      <c r="G68">
        <f t="shared" ref="G68:G131" si="5">A68-A67</f>
        <v>4.9729999999996721E-3</v>
      </c>
    </row>
    <row r="69" spans="1:7" hidden="1" x14ac:dyDescent="0.35">
      <c r="A69">
        <v>7.0019289999999996</v>
      </c>
      <c r="B69" t="s">
        <v>7317</v>
      </c>
      <c r="C69">
        <v>45</v>
      </c>
      <c r="E69" t="str">
        <f>IFERROR(VLOOKUP(C69,Elster!$A$5:$D$148,2,FALSE),"not in table")</f>
        <v>not in table</v>
      </c>
      <c r="F69">
        <f t="shared" si="4"/>
        <v>69</v>
      </c>
      <c r="G69">
        <f t="shared" si="5"/>
        <v>4.9739999999998119E-3</v>
      </c>
    </row>
    <row r="70" spans="1:7" hidden="1" x14ac:dyDescent="0.35">
      <c r="A70">
        <v>7.0068770000000002</v>
      </c>
      <c r="B70" t="s">
        <v>7317</v>
      </c>
      <c r="C70">
        <v>0</v>
      </c>
      <c r="E70" t="str">
        <f>IFERROR(VLOOKUP(C70,Elster!$A$5:$D$148,2,FALSE),"not in table")</f>
        <v>not in table</v>
      </c>
      <c r="F70">
        <f t="shared" si="4"/>
        <v>0</v>
      </c>
      <c r="G70">
        <f t="shared" si="5"/>
        <v>4.9480000000006186E-3</v>
      </c>
    </row>
    <row r="71" spans="1:7" hidden="1" x14ac:dyDescent="0.35">
      <c r="A71">
        <v>7.0118510000000001</v>
      </c>
      <c r="B71" t="s">
        <v>7317</v>
      </c>
      <c r="C71">
        <v>0</v>
      </c>
      <c r="E71" t="str">
        <f>IFERROR(VLOOKUP(C71,Elster!$A$5:$D$148,2,FALSE),"not in table")</f>
        <v>not in table</v>
      </c>
      <c r="F71">
        <f t="shared" si="4"/>
        <v>0</v>
      </c>
      <c r="G71">
        <f t="shared" si="5"/>
        <v>4.9739999999998119E-3</v>
      </c>
    </row>
    <row r="72" spans="1:7" hidden="1" x14ac:dyDescent="0.35">
      <c r="A72">
        <v>7.0168249999999999</v>
      </c>
      <c r="B72" t="s">
        <v>7317</v>
      </c>
      <c r="C72">
        <v>0</v>
      </c>
      <c r="E72" t="str">
        <f>IFERROR(VLOOKUP(C72,Elster!$A$5:$D$148,2,FALSE),"not in table")</f>
        <v>not in table</v>
      </c>
      <c r="F72">
        <f t="shared" si="4"/>
        <v>0</v>
      </c>
      <c r="G72">
        <f t="shared" si="5"/>
        <v>4.9739999999998119E-3</v>
      </c>
    </row>
    <row r="73" spans="1:7" hidden="1" x14ac:dyDescent="0.35">
      <c r="A73">
        <v>7.0217989999999997</v>
      </c>
      <c r="B73" t="s">
        <v>7317</v>
      </c>
      <c r="C73" t="s">
        <v>7394</v>
      </c>
      <c r="E73" t="str">
        <f>IFERROR(VLOOKUP(C73,Elster!$A$5:$D$148,2,FALSE),"not in table")</f>
        <v xml:space="preserve">   "TEILVORRANG_WW"                                   </v>
      </c>
      <c r="F73">
        <f t="shared" si="4"/>
        <v>94</v>
      </c>
      <c r="G73">
        <f t="shared" si="5"/>
        <v>4.9739999999998119E-3</v>
      </c>
    </row>
    <row r="74" spans="1:7" hidden="1" x14ac:dyDescent="0.35">
      <c r="A74">
        <v>7.1309899999999997</v>
      </c>
      <c r="B74" t="s">
        <v>7317</v>
      </c>
      <c r="C74" t="s">
        <v>7378</v>
      </c>
      <c r="E74" t="str">
        <f>IFERROR(VLOOKUP(C74,Elster!$A$5:$D$148,2,FALSE),"not in table")</f>
        <v xml:space="preserve">   "SAMMLERISTTEMP"                                   </v>
      </c>
      <c r="F74">
        <f t="shared" si="4"/>
        <v>13</v>
      </c>
      <c r="G74">
        <f t="shared" si="5"/>
        <v>0.10919100000000004</v>
      </c>
    </row>
    <row r="75" spans="1:7" x14ac:dyDescent="0.35">
      <c r="A75">
        <v>7.1309899999999997</v>
      </c>
      <c r="B75" t="s">
        <v>7319</v>
      </c>
      <c r="C75" t="s">
        <v>7378</v>
      </c>
      <c r="D75" t="str">
        <f>IFERROR(VLOOKUP(C75,Elster!$A$5:$D$148,2,FALSE),"not in table")</f>
        <v xml:space="preserve">   "SAMMLERISTTEMP"                                   </v>
      </c>
      <c r="F75">
        <f>HEX2DEC(C75)</f>
        <v>13</v>
      </c>
      <c r="G75">
        <f t="shared" si="5"/>
        <v>0</v>
      </c>
    </row>
    <row r="76" spans="1:7" hidden="1" x14ac:dyDescent="0.35">
      <c r="A76">
        <v>7.1359899999999996</v>
      </c>
      <c r="B76" t="s">
        <v>7317</v>
      </c>
      <c r="C76">
        <v>0</v>
      </c>
      <c r="E76" t="str">
        <f>IFERROR(VLOOKUP(C76,Elster!$A$5:$D$148,2,FALSE),"not in table")</f>
        <v>not in table</v>
      </c>
      <c r="F76">
        <f>HEX2DEC(C76)</f>
        <v>0</v>
      </c>
      <c r="G76">
        <f t="shared" si="5"/>
        <v>4.9999999999998934E-3</v>
      </c>
    </row>
    <row r="77" spans="1:7" x14ac:dyDescent="0.35">
      <c r="A77">
        <v>7.1359899999999996</v>
      </c>
      <c r="B77" t="s">
        <v>7319</v>
      </c>
      <c r="C77">
        <v>0</v>
      </c>
      <c r="D77" t="str">
        <f>IFERROR(VLOOKUP(C77,Elster!$A$5:$D$148,2,FALSE),"not in table")</f>
        <v>not in table</v>
      </c>
      <c r="F77">
        <f t="shared" ref="F77:F78" si="6">HEX2DEC(C77)</f>
        <v>0</v>
      </c>
      <c r="G77">
        <f t="shared" si="5"/>
        <v>0</v>
      </c>
    </row>
    <row r="78" spans="1:7" x14ac:dyDescent="0.35">
      <c r="A78">
        <v>7.1409890000000003</v>
      </c>
      <c r="B78" t="s">
        <v>7319</v>
      </c>
      <c r="C78">
        <v>9</v>
      </c>
      <c r="D78" t="str">
        <f>IFERROR(VLOOKUP(C78,Elster!$A$5:$D$148,2,FALSE),"not in table")</f>
        <v xml:space="preserve">   "UHRZEIT"                                          </v>
      </c>
      <c r="F78">
        <f t="shared" si="6"/>
        <v>9</v>
      </c>
      <c r="G78">
        <f t="shared" si="5"/>
        <v>4.9990000000006418E-3</v>
      </c>
    </row>
    <row r="79" spans="1:7" hidden="1" x14ac:dyDescent="0.35">
      <c r="A79">
        <v>7.1410150000000003</v>
      </c>
      <c r="B79" t="s">
        <v>7317</v>
      </c>
      <c r="C79">
        <v>9</v>
      </c>
      <c r="E79" t="str">
        <f>IFERROR(VLOOKUP(C79,Elster!$A$5:$D$148,2,FALSE),"not in table")</f>
        <v xml:space="preserve">   "UHRZEIT"                                          </v>
      </c>
      <c r="F79">
        <f>HEX2DEC(C79)</f>
        <v>9</v>
      </c>
      <c r="G79">
        <f t="shared" si="5"/>
        <v>2.6000000000081513E-5</v>
      </c>
    </row>
    <row r="80" spans="1:7" x14ac:dyDescent="0.35">
      <c r="A80">
        <v>7.1459890000000001</v>
      </c>
      <c r="B80" t="s">
        <v>7319</v>
      </c>
      <c r="C80">
        <v>1</v>
      </c>
      <c r="D80" t="str">
        <f>IFERROR(VLOOKUP(C80,Elster!$A$5:$D$148,2,FALSE),"not in table")</f>
        <v xml:space="preserve">   "FEHLERMELDUNG"                                    </v>
      </c>
      <c r="F80">
        <f>HEX2DEC(C80)</f>
        <v>1</v>
      </c>
      <c r="G80">
        <f t="shared" si="5"/>
        <v>4.9739999999998119E-3</v>
      </c>
    </row>
    <row r="81" spans="1:7" hidden="1" x14ac:dyDescent="0.35">
      <c r="A81">
        <v>7.1460150000000002</v>
      </c>
      <c r="B81" t="s">
        <v>7317</v>
      </c>
      <c r="C81">
        <v>1</v>
      </c>
      <c r="E81" t="str">
        <f>IFERROR(VLOOKUP(C81,Elster!$A$5:$D$148,2,FALSE),"not in table")</f>
        <v xml:space="preserve">   "FEHLERMELDUNG"                                    </v>
      </c>
      <c r="F81">
        <f>HEX2DEC(C81)</f>
        <v>1</v>
      </c>
      <c r="G81">
        <f t="shared" si="5"/>
        <v>2.6000000000081513E-5</v>
      </c>
    </row>
    <row r="82" spans="1:7" x14ac:dyDescent="0.35">
      <c r="A82">
        <v>7.150989</v>
      </c>
      <c r="B82" t="s">
        <v>7319</v>
      </c>
      <c r="C82">
        <v>0</v>
      </c>
      <c r="D82" t="str">
        <f>IFERROR(VLOOKUP(C82,Elster!$A$5:$D$148,2,FALSE),"not in table")</f>
        <v>not in table</v>
      </c>
      <c r="F82">
        <f>HEX2DEC(C82)</f>
        <v>0</v>
      </c>
      <c r="G82">
        <f t="shared" si="5"/>
        <v>4.9739999999998119E-3</v>
      </c>
    </row>
    <row r="83" spans="1:7" hidden="1" x14ac:dyDescent="0.35">
      <c r="A83">
        <v>7.1510150000000001</v>
      </c>
      <c r="B83" t="s">
        <v>7317</v>
      </c>
      <c r="C83">
        <v>0</v>
      </c>
      <c r="E83" t="str">
        <f>IFERROR(VLOOKUP(C83,Elster!$A$5:$D$148,2,FALSE),"not in table")</f>
        <v>not in table</v>
      </c>
      <c r="F83">
        <f t="shared" ref="F83:F84" si="7">HEX2DEC(C83)</f>
        <v>0</v>
      </c>
      <c r="G83">
        <f t="shared" si="5"/>
        <v>2.6000000000081513E-5</v>
      </c>
    </row>
    <row r="84" spans="1:7" hidden="1" x14ac:dyDescent="0.35">
      <c r="A84">
        <v>7.156015</v>
      </c>
      <c r="B84" t="s">
        <v>7317</v>
      </c>
      <c r="C84">
        <v>1</v>
      </c>
      <c r="E84" t="str">
        <f>IFERROR(VLOOKUP(C84,Elster!$A$5:$D$148,2,FALSE),"not in table")</f>
        <v xml:space="preserve">   "FEHLERMELDUNG"                                    </v>
      </c>
      <c r="F84">
        <f t="shared" si="7"/>
        <v>1</v>
      </c>
      <c r="G84">
        <f t="shared" si="5"/>
        <v>4.9999999999998934E-3</v>
      </c>
    </row>
    <row r="85" spans="1:7" x14ac:dyDescent="0.35">
      <c r="A85">
        <v>7.156015</v>
      </c>
      <c r="B85" t="s">
        <v>7319</v>
      </c>
      <c r="C85">
        <v>1</v>
      </c>
      <c r="D85" t="str">
        <f>IFERROR(VLOOKUP(C85,Elster!$A$5:$D$148,2,FALSE),"not in table")</f>
        <v xml:space="preserve">   "FEHLERMELDUNG"                                    </v>
      </c>
      <c r="F85">
        <f>HEX2DEC(C85)</f>
        <v>1</v>
      </c>
      <c r="G85">
        <f t="shared" si="5"/>
        <v>0</v>
      </c>
    </row>
    <row r="86" spans="1:7" hidden="1" x14ac:dyDescent="0.35">
      <c r="A86">
        <v>7.1610149999999999</v>
      </c>
      <c r="B86" t="s">
        <v>7317</v>
      </c>
      <c r="C86" t="s">
        <v>7393</v>
      </c>
      <c r="E86" t="str">
        <f>IFERROR(VLOOKUP(C86,Elster!$A$5:$D$148,2,FALSE),"not in table")</f>
        <v xml:space="preserve">   "UNGUELTIG"                                        </v>
      </c>
      <c r="F86">
        <f>HEX2DEC(C86)</f>
        <v>255</v>
      </c>
      <c r="G86">
        <f t="shared" si="5"/>
        <v>4.9999999999998934E-3</v>
      </c>
    </row>
    <row r="87" spans="1:7" x14ac:dyDescent="0.35">
      <c r="A87">
        <v>7.1610149999999999</v>
      </c>
      <c r="B87" t="s">
        <v>7319</v>
      </c>
      <c r="C87" t="s">
        <v>7393</v>
      </c>
      <c r="D87" t="str">
        <f>IFERROR(VLOOKUP(C87,Elster!$A$5:$D$148,2,FALSE),"not in table")</f>
        <v xml:space="preserve">   "UNGUELTIG"                                        </v>
      </c>
      <c r="F87">
        <f>HEX2DEC(C87)</f>
        <v>255</v>
      </c>
      <c r="G87">
        <f t="shared" si="5"/>
        <v>0</v>
      </c>
    </row>
    <row r="88" spans="1:7" hidden="1" x14ac:dyDescent="0.35">
      <c r="A88">
        <v>7.1660149999999998</v>
      </c>
      <c r="B88" t="s">
        <v>7317</v>
      </c>
      <c r="C88">
        <v>0</v>
      </c>
      <c r="E88" t="str">
        <f>IFERROR(VLOOKUP(C88,Elster!$A$5:$D$148,2,FALSE),"not in table")</f>
        <v>not in table</v>
      </c>
      <c r="F88">
        <f>HEX2DEC(C88)</f>
        <v>0</v>
      </c>
      <c r="G88">
        <f t="shared" si="5"/>
        <v>4.9999999999998934E-3</v>
      </c>
    </row>
    <row r="89" spans="1:7" x14ac:dyDescent="0.35">
      <c r="A89">
        <v>7.1660149999999998</v>
      </c>
      <c r="B89" t="s">
        <v>7319</v>
      </c>
      <c r="C89">
        <v>0</v>
      </c>
      <c r="D89" t="str">
        <f>IFERROR(VLOOKUP(C89,Elster!$A$5:$D$148,2,FALSE),"not in table")</f>
        <v>not in table</v>
      </c>
      <c r="F89">
        <f>HEX2DEC(C89)</f>
        <v>0</v>
      </c>
      <c r="G89">
        <f t="shared" si="5"/>
        <v>0</v>
      </c>
    </row>
    <row r="90" spans="1:7" hidden="1" x14ac:dyDescent="0.35">
      <c r="A90">
        <v>7.1710149999999997</v>
      </c>
      <c r="B90" t="s">
        <v>7317</v>
      </c>
      <c r="C90">
        <v>0</v>
      </c>
      <c r="E90" t="str">
        <f>IFERROR(VLOOKUP(C90,Elster!$A$5:$D$148,2,FALSE),"not in table")</f>
        <v>not in table</v>
      </c>
      <c r="F90">
        <f>HEX2DEC(C90)</f>
        <v>0</v>
      </c>
      <c r="G90">
        <f t="shared" si="5"/>
        <v>4.9999999999998934E-3</v>
      </c>
    </row>
    <row r="91" spans="1:7" x14ac:dyDescent="0.35">
      <c r="A91">
        <v>7.1710149999999997</v>
      </c>
      <c r="B91" t="s">
        <v>7319</v>
      </c>
      <c r="C91">
        <v>0</v>
      </c>
      <c r="D91" t="str">
        <f>IFERROR(VLOOKUP(C91,Elster!$A$5:$D$148,2,FALSE),"not in table")</f>
        <v>not in table</v>
      </c>
      <c r="F91">
        <f>HEX2DEC(C91)</f>
        <v>0</v>
      </c>
      <c r="G91">
        <f t="shared" si="5"/>
        <v>0</v>
      </c>
    </row>
    <row r="92" spans="1:7" hidden="1" x14ac:dyDescent="0.35">
      <c r="A92">
        <v>7.1760149999999996</v>
      </c>
      <c r="B92" t="s">
        <v>7317</v>
      </c>
      <c r="C92">
        <v>0</v>
      </c>
      <c r="E92" t="str">
        <f>IFERROR(VLOOKUP(C92,Elster!$A$5:$D$148,2,FALSE),"not in table")</f>
        <v>not in table</v>
      </c>
      <c r="F92">
        <f>HEX2DEC(C92)</f>
        <v>0</v>
      </c>
      <c r="G92">
        <f t="shared" si="5"/>
        <v>4.9999999999998934E-3</v>
      </c>
    </row>
    <row r="93" spans="1:7" x14ac:dyDescent="0.35">
      <c r="A93">
        <v>7.1760149999999996</v>
      </c>
      <c r="B93" t="s">
        <v>7319</v>
      </c>
      <c r="C93">
        <v>0</v>
      </c>
      <c r="D93" t="str">
        <f>IFERROR(VLOOKUP(C93,Elster!$A$5:$D$148,2,FALSE),"not in table")</f>
        <v>not in table</v>
      </c>
      <c r="F93">
        <f>HEX2DEC(C93)</f>
        <v>0</v>
      </c>
      <c r="G93">
        <f t="shared" si="5"/>
        <v>0</v>
      </c>
    </row>
    <row r="94" spans="1:7" hidden="1" x14ac:dyDescent="0.35">
      <c r="A94">
        <v>7.1810150000000004</v>
      </c>
      <c r="B94" t="s">
        <v>7317</v>
      </c>
      <c r="C94">
        <v>1</v>
      </c>
      <c r="E94" t="str">
        <f>IFERROR(VLOOKUP(C94,Elster!$A$5:$D$148,2,FALSE),"not in table")</f>
        <v xml:space="preserve">   "FEHLERMELDUNG"                                    </v>
      </c>
      <c r="F94">
        <f>HEX2DEC(C94)</f>
        <v>1</v>
      </c>
      <c r="G94">
        <f t="shared" si="5"/>
        <v>5.0000000000007816E-3</v>
      </c>
    </row>
    <row r="95" spans="1:7" x14ac:dyDescent="0.35">
      <c r="A95">
        <v>7.1810150000000004</v>
      </c>
      <c r="B95" t="s">
        <v>7319</v>
      </c>
      <c r="C95">
        <v>1</v>
      </c>
      <c r="D95" t="str">
        <f>IFERROR(VLOOKUP(C95,Elster!$A$5:$D$148,2,FALSE),"not in table")</f>
        <v xml:space="preserve">   "FEHLERMELDUNG"                                    </v>
      </c>
      <c r="F95">
        <f>HEX2DEC(C95)</f>
        <v>1</v>
      </c>
      <c r="G95">
        <f t="shared" si="5"/>
        <v>0</v>
      </c>
    </row>
    <row r="96" spans="1:7" hidden="1" x14ac:dyDescent="0.35">
      <c r="A96">
        <v>7.1860150000000003</v>
      </c>
      <c r="B96" t="s">
        <v>7317</v>
      </c>
      <c r="C96">
        <v>17</v>
      </c>
      <c r="E96" t="str">
        <f>IFERROR(VLOOKUP(C96,Elster!$A$5:$D$148,2,FALSE),"not in table")</f>
        <v xml:space="preserve">   "SPEICHER_UNTEN_TEMP"                              </v>
      </c>
      <c r="F96">
        <f>HEX2DEC(C96)</f>
        <v>23</v>
      </c>
      <c r="G96">
        <f t="shared" si="5"/>
        <v>4.9999999999998934E-3</v>
      </c>
    </row>
    <row r="97" spans="1:7" x14ac:dyDescent="0.35">
      <c r="A97">
        <v>7.1860150000000003</v>
      </c>
      <c r="B97" t="s">
        <v>7319</v>
      </c>
      <c r="C97">
        <v>17</v>
      </c>
      <c r="D97" t="str">
        <f>IFERROR(VLOOKUP(C97,Elster!$A$5:$D$148,2,FALSE),"not in table")</f>
        <v xml:space="preserve">   "SPEICHER_UNTEN_TEMP"                              </v>
      </c>
      <c r="F97">
        <f>HEX2DEC(C97)</f>
        <v>23</v>
      </c>
      <c r="G97">
        <f t="shared" si="5"/>
        <v>0</v>
      </c>
    </row>
    <row r="98" spans="1:7" hidden="1" x14ac:dyDescent="0.35">
      <c r="A98">
        <v>7.1984620000000001</v>
      </c>
      <c r="B98" t="s">
        <v>7317</v>
      </c>
      <c r="C98">
        <v>9</v>
      </c>
      <c r="E98" t="str">
        <f>IFERROR(VLOOKUP(C98,Elster!$A$5:$D$148,2,FALSE),"not in table")</f>
        <v xml:space="preserve">   "UHRZEIT"                                          </v>
      </c>
      <c r="F98">
        <f t="shared" ref="F98:F110" si="8">HEX2DEC(C98)</f>
        <v>9</v>
      </c>
      <c r="G98">
        <f t="shared" si="5"/>
        <v>1.2446999999999875E-2</v>
      </c>
    </row>
    <row r="99" spans="1:7" hidden="1" x14ac:dyDescent="0.35">
      <c r="A99">
        <v>7.203436</v>
      </c>
      <c r="B99" t="s">
        <v>7317</v>
      </c>
      <c r="C99">
        <v>0</v>
      </c>
      <c r="E99" t="str">
        <f>IFERROR(VLOOKUP(C99,Elster!$A$5:$D$148,2,FALSE),"not in table")</f>
        <v>not in table</v>
      </c>
      <c r="F99">
        <f t="shared" si="8"/>
        <v>0</v>
      </c>
      <c r="G99">
        <f t="shared" si="5"/>
        <v>4.9739999999998119E-3</v>
      </c>
    </row>
    <row r="100" spans="1:7" hidden="1" x14ac:dyDescent="0.35">
      <c r="A100">
        <v>7.2084099999999998</v>
      </c>
      <c r="B100" t="s">
        <v>7317</v>
      </c>
      <c r="C100" t="s">
        <v>7378</v>
      </c>
      <c r="E100" t="str">
        <f>IFERROR(VLOOKUP(C100,Elster!$A$5:$D$148,2,FALSE),"not in table")</f>
        <v xml:space="preserve">   "SAMMLERISTTEMP"                                   </v>
      </c>
      <c r="F100">
        <f t="shared" si="8"/>
        <v>13</v>
      </c>
      <c r="G100">
        <f t="shared" si="5"/>
        <v>4.9739999999998119E-3</v>
      </c>
    </row>
    <row r="101" spans="1:7" hidden="1" x14ac:dyDescent="0.35">
      <c r="A101">
        <v>7.2133580000000004</v>
      </c>
      <c r="B101" t="s">
        <v>7317</v>
      </c>
      <c r="C101">
        <v>2</v>
      </c>
      <c r="E101" t="str">
        <f>IFERROR(VLOOKUP(C101,Elster!$A$5:$D$148,2,FALSE),"not in table")</f>
        <v xml:space="preserve">   "KESSELSOLLTEMP"                                   </v>
      </c>
      <c r="F101">
        <f t="shared" si="8"/>
        <v>2</v>
      </c>
      <c r="G101">
        <f t="shared" si="5"/>
        <v>4.9480000000006186E-3</v>
      </c>
    </row>
    <row r="102" spans="1:7" hidden="1" x14ac:dyDescent="0.35">
      <c r="A102">
        <v>7.2183320000000002</v>
      </c>
      <c r="B102" t="s">
        <v>7317</v>
      </c>
      <c r="C102">
        <v>0</v>
      </c>
      <c r="E102" t="str">
        <f>IFERROR(VLOOKUP(C102,Elster!$A$5:$D$148,2,FALSE),"not in table")</f>
        <v>not in table</v>
      </c>
      <c r="F102">
        <f t="shared" si="8"/>
        <v>0</v>
      </c>
      <c r="G102">
        <f t="shared" si="5"/>
        <v>4.9739999999998119E-3</v>
      </c>
    </row>
    <row r="103" spans="1:7" hidden="1" x14ac:dyDescent="0.35">
      <c r="A103">
        <v>7.223306</v>
      </c>
      <c r="B103" t="s">
        <v>7317</v>
      </c>
      <c r="C103">
        <v>1</v>
      </c>
      <c r="E103" t="str">
        <f>IFERROR(VLOOKUP(C103,Elster!$A$5:$D$148,2,FALSE),"not in table")</f>
        <v xml:space="preserve">   "FEHLERMELDUNG"                                    </v>
      </c>
      <c r="F103">
        <f t="shared" si="8"/>
        <v>1</v>
      </c>
      <c r="G103">
        <f t="shared" si="5"/>
        <v>4.9739999999998119E-3</v>
      </c>
    </row>
    <row r="104" spans="1:7" hidden="1" x14ac:dyDescent="0.35">
      <c r="A104">
        <v>7.2282799999999998</v>
      </c>
      <c r="B104" t="s">
        <v>7317</v>
      </c>
      <c r="C104">
        <v>0</v>
      </c>
      <c r="E104" t="str">
        <f>IFERROR(VLOOKUP(C104,Elster!$A$5:$D$148,2,FALSE),"not in table")</f>
        <v>not in table</v>
      </c>
      <c r="F104">
        <f t="shared" si="8"/>
        <v>0</v>
      </c>
      <c r="G104">
        <f t="shared" si="5"/>
        <v>4.9739999999998119E-3</v>
      </c>
    </row>
    <row r="105" spans="1:7" hidden="1" x14ac:dyDescent="0.35">
      <c r="A105">
        <v>7.2332270000000003</v>
      </c>
      <c r="B105" t="s">
        <v>7317</v>
      </c>
      <c r="C105">
        <v>45</v>
      </c>
      <c r="E105" t="str">
        <f>IFERROR(VLOOKUP(C105,Elster!$A$5:$D$148,2,FALSE),"not in table")</f>
        <v>not in table</v>
      </c>
      <c r="F105">
        <f t="shared" si="8"/>
        <v>69</v>
      </c>
      <c r="G105">
        <f t="shared" si="5"/>
        <v>4.9470000000004788E-3</v>
      </c>
    </row>
    <row r="106" spans="1:7" hidden="1" x14ac:dyDescent="0.35">
      <c r="A106">
        <v>7.2382010000000001</v>
      </c>
      <c r="B106" t="s">
        <v>7317</v>
      </c>
      <c r="C106">
        <v>0</v>
      </c>
      <c r="E106" t="str">
        <f>IFERROR(VLOOKUP(C106,Elster!$A$5:$D$148,2,FALSE),"not in table")</f>
        <v>not in table</v>
      </c>
      <c r="F106">
        <f t="shared" si="8"/>
        <v>0</v>
      </c>
      <c r="G106">
        <f t="shared" si="5"/>
        <v>4.9739999999998119E-3</v>
      </c>
    </row>
    <row r="107" spans="1:7" hidden="1" x14ac:dyDescent="0.35">
      <c r="A107">
        <v>7.2431749999999999</v>
      </c>
      <c r="B107" t="s">
        <v>7317</v>
      </c>
      <c r="C107">
        <v>0</v>
      </c>
      <c r="E107" t="str">
        <f>IFERROR(VLOOKUP(C107,Elster!$A$5:$D$148,2,FALSE),"not in table")</f>
        <v>not in table</v>
      </c>
      <c r="F107">
        <f t="shared" si="8"/>
        <v>0</v>
      </c>
      <c r="G107">
        <f t="shared" si="5"/>
        <v>4.9739999999998119E-3</v>
      </c>
    </row>
    <row r="108" spans="1:7" hidden="1" x14ac:dyDescent="0.35">
      <c r="A108">
        <v>7.2481489999999997</v>
      </c>
      <c r="B108" t="s">
        <v>7317</v>
      </c>
      <c r="C108">
        <v>0</v>
      </c>
      <c r="E108" t="str">
        <f>IFERROR(VLOOKUP(C108,Elster!$A$5:$D$148,2,FALSE),"not in table")</f>
        <v>not in table</v>
      </c>
      <c r="F108">
        <f t="shared" si="8"/>
        <v>0</v>
      </c>
      <c r="G108">
        <f t="shared" si="5"/>
        <v>4.9739999999998119E-3</v>
      </c>
    </row>
    <row r="109" spans="1:7" hidden="1" x14ac:dyDescent="0.35">
      <c r="A109">
        <v>7.2530970000000003</v>
      </c>
      <c r="B109" t="s">
        <v>7317</v>
      </c>
      <c r="C109" t="s">
        <v>7394</v>
      </c>
      <c r="E109" t="str">
        <f>IFERROR(VLOOKUP(C109,Elster!$A$5:$D$148,2,FALSE),"not in table")</f>
        <v xml:space="preserve">   "TEILVORRANG_WW"                                   </v>
      </c>
      <c r="F109">
        <f t="shared" si="8"/>
        <v>94</v>
      </c>
      <c r="G109">
        <f t="shared" si="5"/>
        <v>4.9480000000006186E-3</v>
      </c>
    </row>
    <row r="110" spans="1:7" hidden="1" x14ac:dyDescent="0.35">
      <c r="A110">
        <v>7.370673</v>
      </c>
      <c r="B110" t="s">
        <v>7317</v>
      </c>
      <c r="C110" t="s">
        <v>7378</v>
      </c>
      <c r="E110" t="str">
        <f>IFERROR(VLOOKUP(C110,Elster!$A$5:$D$148,2,FALSE),"not in table")</f>
        <v xml:space="preserve">   "SAMMLERISTTEMP"                                   </v>
      </c>
      <c r="F110">
        <f t="shared" si="8"/>
        <v>13</v>
      </c>
      <c r="G110">
        <f t="shared" si="5"/>
        <v>0.11757599999999968</v>
      </c>
    </row>
    <row r="111" spans="1:7" x14ac:dyDescent="0.35">
      <c r="A111">
        <v>7.370673</v>
      </c>
      <c r="B111" t="s">
        <v>7319</v>
      </c>
      <c r="C111" t="s">
        <v>7378</v>
      </c>
      <c r="D111" t="str">
        <f>IFERROR(VLOOKUP(C111,Elster!$A$5:$D$148,2,FALSE),"not in table")</f>
        <v xml:space="preserve">   "SAMMLERISTTEMP"                                   </v>
      </c>
      <c r="F111">
        <f>HEX2DEC(C111)</f>
        <v>13</v>
      </c>
      <c r="G111">
        <f t="shared" si="5"/>
        <v>0</v>
      </c>
    </row>
    <row r="112" spans="1:7" hidden="1" x14ac:dyDescent="0.35">
      <c r="A112">
        <v>7.3756729999999999</v>
      </c>
      <c r="B112" t="s">
        <v>7317</v>
      </c>
      <c r="C112">
        <v>0</v>
      </c>
      <c r="E112" t="str">
        <f>IFERROR(VLOOKUP(C112,Elster!$A$5:$D$148,2,FALSE),"not in table")</f>
        <v>not in table</v>
      </c>
      <c r="F112">
        <f>HEX2DEC(C112)</f>
        <v>0</v>
      </c>
      <c r="G112">
        <f t="shared" si="5"/>
        <v>4.9999999999998934E-3</v>
      </c>
    </row>
    <row r="113" spans="1:7" x14ac:dyDescent="0.35">
      <c r="A113">
        <v>7.3756729999999999</v>
      </c>
      <c r="B113" t="s">
        <v>7319</v>
      </c>
      <c r="C113">
        <v>0</v>
      </c>
      <c r="D113" t="str">
        <f>IFERROR(VLOOKUP(C113,Elster!$A$5:$D$148,2,FALSE),"not in table")</f>
        <v>not in table</v>
      </c>
      <c r="F113">
        <f>HEX2DEC(C113)</f>
        <v>0</v>
      </c>
      <c r="G113">
        <f t="shared" si="5"/>
        <v>0</v>
      </c>
    </row>
    <row r="114" spans="1:7" hidden="1" x14ac:dyDescent="0.35">
      <c r="A114">
        <v>7.3806729999999998</v>
      </c>
      <c r="B114" t="s">
        <v>7317</v>
      </c>
      <c r="C114">
        <v>9</v>
      </c>
      <c r="E114" t="str">
        <f>IFERROR(VLOOKUP(C114,Elster!$A$5:$D$148,2,FALSE),"not in table")</f>
        <v xml:space="preserve">   "UHRZEIT"                                          </v>
      </c>
      <c r="F114">
        <f>HEX2DEC(C114)</f>
        <v>9</v>
      </c>
      <c r="G114">
        <f t="shared" si="5"/>
        <v>4.9999999999998934E-3</v>
      </c>
    </row>
    <row r="115" spans="1:7" x14ac:dyDescent="0.35">
      <c r="A115">
        <v>7.3806729999999998</v>
      </c>
      <c r="B115" t="s">
        <v>7319</v>
      </c>
      <c r="C115">
        <v>9</v>
      </c>
      <c r="D115" t="str">
        <f>IFERROR(VLOOKUP(C115,Elster!$A$5:$D$148,2,FALSE),"not in table")</f>
        <v xml:space="preserve">   "UHRZEIT"                                          </v>
      </c>
      <c r="F115">
        <f>HEX2DEC(C115)</f>
        <v>9</v>
      </c>
      <c r="G115">
        <f t="shared" si="5"/>
        <v>0</v>
      </c>
    </row>
    <row r="116" spans="1:7" hidden="1" x14ac:dyDescent="0.35">
      <c r="A116">
        <v>7.3856729999999997</v>
      </c>
      <c r="B116" t="s">
        <v>7317</v>
      </c>
      <c r="C116">
        <v>1</v>
      </c>
      <c r="E116" t="str">
        <f>IFERROR(VLOOKUP(C116,Elster!$A$5:$D$148,2,FALSE),"not in table")</f>
        <v xml:space="preserve">   "FEHLERMELDUNG"                                    </v>
      </c>
      <c r="F116">
        <f>HEX2DEC(C116)</f>
        <v>1</v>
      </c>
      <c r="G116">
        <f t="shared" si="5"/>
        <v>4.9999999999998934E-3</v>
      </c>
    </row>
    <row r="117" spans="1:7" x14ac:dyDescent="0.35">
      <c r="A117">
        <v>7.3856729999999997</v>
      </c>
      <c r="B117" t="s">
        <v>7319</v>
      </c>
      <c r="C117">
        <v>1</v>
      </c>
      <c r="D117" t="str">
        <f>IFERROR(VLOOKUP(C117,Elster!$A$5:$D$148,2,FALSE),"not in table")</f>
        <v xml:space="preserve">   "FEHLERMELDUNG"                                    </v>
      </c>
      <c r="F117">
        <f>HEX2DEC(C117)</f>
        <v>1</v>
      </c>
      <c r="G117">
        <f t="shared" si="5"/>
        <v>0</v>
      </c>
    </row>
    <row r="118" spans="1:7" hidden="1" x14ac:dyDescent="0.35">
      <c r="A118">
        <v>7.3906729999999996</v>
      </c>
      <c r="B118" t="s">
        <v>7317</v>
      </c>
      <c r="C118">
        <v>0</v>
      </c>
      <c r="E118" t="str">
        <f>IFERROR(VLOOKUP(C118,Elster!$A$5:$D$148,2,FALSE),"not in table")</f>
        <v>not in table</v>
      </c>
      <c r="F118">
        <f>HEX2DEC(C118)</f>
        <v>0</v>
      </c>
      <c r="G118">
        <f t="shared" si="5"/>
        <v>4.9999999999998934E-3</v>
      </c>
    </row>
    <row r="119" spans="1:7" x14ac:dyDescent="0.35">
      <c r="A119">
        <v>7.3906729999999996</v>
      </c>
      <c r="B119" t="s">
        <v>7319</v>
      </c>
      <c r="C119">
        <v>0</v>
      </c>
      <c r="D119" t="str">
        <f>IFERROR(VLOOKUP(C119,Elster!$A$5:$D$148,2,FALSE),"not in table")</f>
        <v>not in table</v>
      </c>
      <c r="F119">
        <f>HEX2DEC(C119)</f>
        <v>0</v>
      </c>
      <c r="G119">
        <f t="shared" si="5"/>
        <v>0</v>
      </c>
    </row>
    <row r="120" spans="1:7" hidden="1" x14ac:dyDescent="0.35">
      <c r="A120">
        <v>7.3956730000000004</v>
      </c>
      <c r="B120" t="s">
        <v>7317</v>
      </c>
      <c r="C120">
        <v>1</v>
      </c>
      <c r="E120" t="str">
        <f>IFERROR(VLOOKUP(C120,Elster!$A$5:$D$148,2,FALSE),"not in table")</f>
        <v xml:space="preserve">   "FEHLERMELDUNG"                                    </v>
      </c>
      <c r="F120">
        <f>HEX2DEC(C120)</f>
        <v>1</v>
      </c>
      <c r="G120">
        <f t="shared" si="5"/>
        <v>5.0000000000007816E-3</v>
      </c>
    </row>
    <row r="121" spans="1:7" x14ac:dyDescent="0.35">
      <c r="A121">
        <v>7.3956730000000004</v>
      </c>
      <c r="B121" t="s">
        <v>7319</v>
      </c>
      <c r="C121">
        <v>1</v>
      </c>
      <c r="D121" t="str">
        <f>IFERROR(VLOOKUP(C121,Elster!$A$5:$D$148,2,FALSE),"not in table")</f>
        <v xml:space="preserve">   "FEHLERMELDUNG"                                    </v>
      </c>
      <c r="F121">
        <f>HEX2DEC(C121)</f>
        <v>1</v>
      </c>
      <c r="G121">
        <f t="shared" si="5"/>
        <v>0</v>
      </c>
    </row>
    <row r="122" spans="1:7" hidden="1" x14ac:dyDescent="0.35">
      <c r="A122">
        <v>7.4006730000000003</v>
      </c>
      <c r="B122" t="s">
        <v>7317</v>
      </c>
      <c r="C122" t="s">
        <v>7393</v>
      </c>
      <c r="E122" t="str">
        <f>IFERROR(VLOOKUP(C122,Elster!$A$5:$D$148,2,FALSE),"not in table")</f>
        <v xml:space="preserve">   "UNGUELTIG"                                        </v>
      </c>
      <c r="F122">
        <f>HEX2DEC(C122)</f>
        <v>255</v>
      </c>
      <c r="G122">
        <f t="shared" si="5"/>
        <v>4.9999999999998934E-3</v>
      </c>
    </row>
    <row r="123" spans="1:7" x14ac:dyDescent="0.35">
      <c r="A123">
        <v>7.4006730000000003</v>
      </c>
      <c r="B123" t="s">
        <v>7319</v>
      </c>
      <c r="C123" t="s">
        <v>7393</v>
      </c>
      <c r="D123" t="str">
        <f>IFERROR(VLOOKUP(C123,Elster!$A$5:$D$148,2,FALSE),"not in table")</f>
        <v xml:space="preserve">   "UNGUELTIG"                                        </v>
      </c>
      <c r="F123">
        <f>HEX2DEC(C123)</f>
        <v>255</v>
      </c>
      <c r="G123">
        <f t="shared" si="5"/>
        <v>0</v>
      </c>
    </row>
    <row r="124" spans="1:7" hidden="1" x14ac:dyDescent="0.35">
      <c r="A124">
        <v>7.405672</v>
      </c>
      <c r="B124" t="s">
        <v>7317</v>
      </c>
      <c r="C124">
        <v>0</v>
      </c>
      <c r="E124" t="str">
        <f>IFERROR(VLOOKUP(C124,Elster!$A$5:$D$148,2,FALSE),"not in table")</f>
        <v>not in table</v>
      </c>
      <c r="F124">
        <f>HEX2DEC(C124)</f>
        <v>0</v>
      </c>
      <c r="G124">
        <f t="shared" si="5"/>
        <v>4.9989999999997536E-3</v>
      </c>
    </row>
    <row r="125" spans="1:7" x14ac:dyDescent="0.35">
      <c r="A125">
        <v>7.405672</v>
      </c>
      <c r="B125" t="s">
        <v>7319</v>
      </c>
      <c r="C125">
        <v>0</v>
      </c>
      <c r="D125" t="str">
        <f>IFERROR(VLOOKUP(C125,Elster!$A$5:$D$148,2,FALSE),"not in table")</f>
        <v>not in table</v>
      </c>
      <c r="F125">
        <f>HEX2DEC(C125)</f>
        <v>0</v>
      </c>
      <c r="G125">
        <f t="shared" si="5"/>
        <v>0</v>
      </c>
    </row>
    <row r="126" spans="1:7" hidden="1" x14ac:dyDescent="0.35">
      <c r="A126">
        <v>7.4106719999999999</v>
      </c>
      <c r="B126" t="s">
        <v>7317</v>
      </c>
      <c r="C126">
        <v>0</v>
      </c>
      <c r="E126" t="str">
        <f>IFERROR(VLOOKUP(C126,Elster!$A$5:$D$148,2,FALSE),"not in table")</f>
        <v>not in table</v>
      </c>
      <c r="F126">
        <f>HEX2DEC(C126)</f>
        <v>0</v>
      </c>
      <c r="G126">
        <f t="shared" si="5"/>
        <v>4.9999999999998934E-3</v>
      </c>
    </row>
    <row r="127" spans="1:7" x14ac:dyDescent="0.35">
      <c r="A127">
        <v>7.4106719999999999</v>
      </c>
      <c r="B127" t="s">
        <v>7319</v>
      </c>
      <c r="C127">
        <v>0</v>
      </c>
      <c r="D127" t="str">
        <f>IFERROR(VLOOKUP(C127,Elster!$A$5:$D$148,2,FALSE),"not in table")</f>
        <v>not in table</v>
      </c>
      <c r="F127">
        <f>HEX2DEC(C127)</f>
        <v>0</v>
      </c>
      <c r="G127">
        <f t="shared" si="5"/>
        <v>0</v>
      </c>
    </row>
    <row r="128" spans="1:7" hidden="1" x14ac:dyDescent="0.35">
      <c r="A128">
        <v>7.4156719999999998</v>
      </c>
      <c r="B128" t="s">
        <v>7317</v>
      </c>
      <c r="C128">
        <v>0</v>
      </c>
      <c r="E128" t="str">
        <f>IFERROR(VLOOKUP(C128,Elster!$A$5:$D$148,2,FALSE),"not in table")</f>
        <v>not in table</v>
      </c>
      <c r="F128">
        <f>HEX2DEC(C128)</f>
        <v>0</v>
      </c>
      <c r="G128">
        <f t="shared" si="5"/>
        <v>4.9999999999998934E-3</v>
      </c>
    </row>
    <row r="129" spans="1:7" x14ac:dyDescent="0.35">
      <c r="A129">
        <v>7.4156719999999998</v>
      </c>
      <c r="B129" t="s">
        <v>7319</v>
      </c>
      <c r="C129">
        <v>0</v>
      </c>
      <c r="D129" t="str">
        <f>IFERROR(VLOOKUP(C129,Elster!$A$5:$D$148,2,FALSE),"not in table")</f>
        <v>not in table</v>
      </c>
      <c r="F129">
        <f>HEX2DEC(C129)</f>
        <v>0</v>
      </c>
      <c r="G129">
        <f t="shared" si="5"/>
        <v>0</v>
      </c>
    </row>
    <row r="130" spans="1:7" hidden="1" x14ac:dyDescent="0.35">
      <c r="A130">
        <v>7.4206719999999997</v>
      </c>
      <c r="B130" t="s">
        <v>7317</v>
      </c>
      <c r="C130">
        <v>1</v>
      </c>
      <c r="E130" t="str">
        <f>IFERROR(VLOOKUP(C130,Elster!$A$5:$D$148,2,FALSE),"not in table")</f>
        <v xml:space="preserve">   "FEHLERMELDUNG"                                    </v>
      </c>
      <c r="F130">
        <f>HEX2DEC(C130)</f>
        <v>1</v>
      </c>
      <c r="G130">
        <f t="shared" si="5"/>
        <v>4.9999999999998934E-3</v>
      </c>
    </row>
    <row r="131" spans="1:7" x14ac:dyDescent="0.35">
      <c r="A131">
        <v>7.4206719999999997</v>
      </c>
      <c r="B131" t="s">
        <v>7319</v>
      </c>
      <c r="C131">
        <v>1</v>
      </c>
      <c r="D131" t="str">
        <f>IFERROR(VLOOKUP(C131,Elster!$A$5:$D$148,2,FALSE),"not in table")</f>
        <v xml:space="preserve">   "FEHLERMELDUNG"                                    </v>
      </c>
      <c r="F131">
        <f>HEX2DEC(C131)</f>
        <v>1</v>
      </c>
      <c r="G131">
        <f t="shared" si="5"/>
        <v>0</v>
      </c>
    </row>
    <row r="132" spans="1:7" hidden="1" x14ac:dyDescent="0.35">
      <c r="A132">
        <v>7.4256719999999996</v>
      </c>
      <c r="B132" t="s">
        <v>7317</v>
      </c>
      <c r="C132">
        <v>17</v>
      </c>
      <c r="E132" t="str">
        <f>IFERROR(VLOOKUP(C132,Elster!$A$5:$D$148,2,FALSE),"not in table")</f>
        <v xml:space="preserve">   "SPEICHER_UNTEN_TEMP"                              </v>
      </c>
      <c r="F132">
        <f>HEX2DEC(C132)</f>
        <v>23</v>
      </c>
      <c r="G132">
        <f t="shared" ref="G132:G195" si="9">A132-A131</f>
        <v>4.9999999999998934E-3</v>
      </c>
    </row>
    <row r="133" spans="1:7" x14ac:dyDescent="0.35">
      <c r="A133">
        <v>7.4256719999999996</v>
      </c>
      <c r="B133" t="s">
        <v>7319</v>
      </c>
      <c r="C133">
        <v>17</v>
      </c>
      <c r="D133" t="str">
        <f>IFERROR(VLOOKUP(C133,Elster!$A$5:$D$148,2,FALSE),"not in table")</f>
        <v xml:space="preserve">   "SPEICHER_UNTEN_TEMP"                              </v>
      </c>
      <c r="F133">
        <f>HEX2DEC(C133)</f>
        <v>23</v>
      </c>
      <c r="G133">
        <f t="shared" si="9"/>
        <v>0</v>
      </c>
    </row>
    <row r="134" spans="1:7" hidden="1" x14ac:dyDescent="0.35">
      <c r="A134">
        <v>7.4507240000000001</v>
      </c>
      <c r="B134" t="s">
        <v>7317</v>
      </c>
      <c r="C134">
        <v>9</v>
      </c>
      <c r="E134" t="str">
        <f>IFERROR(VLOOKUP(C134,Elster!$A$5:$D$148,2,FALSE),"not in table")</f>
        <v xml:space="preserve">   "UHRZEIT"                                          </v>
      </c>
      <c r="F134">
        <f t="shared" ref="F134:F146" si="10">HEX2DEC(C134)</f>
        <v>9</v>
      </c>
      <c r="G134">
        <f t="shared" si="9"/>
        <v>2.5052000000000518E-2</v>
      </c>
    </row>
    <row r="135" spans="1:7" hidden="1" x14ac:dyDescent="0.35">
      <c r="A135">
        <v>7.4556979999999999</v>
      </c>
      <c r="B135" t="s">
        <v>7317</v>
      </c>
      <c r="C135">
        <v>0</v>
      </c>
      <c r="E135" t="str">
        <f>IFERROR(VLOOKUP(C135,Elster!$A$5:$D$148,2,FALSE),"not in table")</f>
        <v>not in table</v>
      </c>
      <c r="F135">
        <f t="shared" si="10"/>
        <v>0</v>
      </c>
      <c r="G135">
        <f t="shared" si="9"/>
        <v>4.9739999999998119E-3</v>
      </c>
    </row>
    <row r="136" spans="1:7" hidden="1" x14ac:dyDescent="0.35">
      <c r="A136">
        <v>7.4606450000000004</v>
      </c>
      <c r="B136" t="s">
        <v>7317</v>
      </c>
      <c r="C136" t="s">
        <v>7378</v>
      </c>
      <c r="E136" t="str">
        <f>IFERROR(VLOOKUP(C136,Elster!$A$5:$D$148,2,FALSE),"not in table")</f>
        <v xml:space="preserve">   "SAMMLERISTTEMP"                                   </v>
      </c>
      <c r="F136">
        <f t="shared" si="10"/>
        <v>13</v>
      </c>
      <c r="G136">
        <f t="shared" si="9"/>
        <v>4.9470000000004788E-3</v>
      </c>
    </row>
    <row r="137" spans="1:7" hidden="1" x14ac:dyDescent="0.35">
      <c r="A137">
        <v>7.4656190000000002</v>
      </c>
      <c r="B137" t="s">
        <v>7317</v>
      </c>
      <c r="C137">
        <v>2</v>
      </c>
      <c r="E137" t="str">
        <f>IFERROR(VLOOKUP(C137,Elster!$A$5:$D$148,2,FALSE),"not in table")</f>
        <v xml:space="preserve">   "KESSELSOLLTEMP"                                   </v>
      </c>
      <c r="F137">
        <f t="shared" si="10"/>
        <v>2</v>
      </c>
      <c r="G137">
        <f t="shared" si="9"/>
        <v>4.9739999999998119E-3</v>
      </c>
    </row>
    <row r="138" spans="1:7" hidden="1" x14ac:dyDescent="0.35">
      <c r="A138">
        <v>7.470593</v>
      </c>
      <c r="B138" t="s">
        <v>7317</v>
      </c>
      <c r="C138">
        <v>0</v>
      </c>
      <c r="E138" t="str">
        <f>IFERROR(VLOOKUP(C138,Elster!$A$5:$D$148,2,FALSE),"not in table")</f>
        <v>not in table</v>
      </c>
      <c r="F138">
        <f t="shared" si="10"/>
        <v>0</v>
      </c>
      <c r="G138">
        <f t="shared" si="9"/>
        <v>4.9739999999998119E-3</v>
      </c>
    </row>
    <row r="139" spans="1:7" hidden="1" x14ac:dyDescent="0.35">
      <c r="A139">
        <v>7.4755669999999999</v>
      </c>
      <c r="B139" t="s">
        <v>7317</v>
      </c>
      <c r="C139">
        <v>1</v>
      </c>
      <c r="E139" t="str">
        <f>IFERROR(VLOOKUP(C139,Elster!$A$5:$D$148,2,FALSE),"not in table")</f>
        <v xml:space="preserve">   "FEHLERMELDUNG"                                    </v>
      </c>
      <c r="F139">
        <f t="shared" si="10"/>
        <v>1</v>
      </c>
      <c r="G139">
        <f t="shared" si="9"/>
        <v>4.9739999999998119E-3</v>
      </c>
    </row>
    <row r="140" spans="1:7" hidden="1" x14ac:dyDescent="0.35">
      <c r="A140">
        <v>7.4805149999999996</v>
      </c>
      <c r="B140" t="s">
        <v>7317</v>
      </c>
      <c r="C140">
        <v>0</v>
      </c>
      <c r="E140" t="str">
        <f>IFERROR(VLOOKUP(C140,Elster!$A$5:$D$148,2,FALSE),"not in table")</f>
        <v>not in table</v>
      </c>
      <c r="F140">
        <f t="shared" si="10"/>
        <v>0</v>
      </c>
      <c r="G140">
        <f t="shared" si="9"/>
        <v>4.9479999999997304E-3</v>
      </c>
    </row>
    <row r="141" spans="1:7" hidden="1" x14ac:dyDescent="0.35">
      <c r="A141">
        <v>7.4854890000000003</v>
      </c>
      <c r="B141" t="s">
        <v>7317</v>
      </c>
      <c r="C141">
        <v>45</v>
      </c>
      <c r="E141" t="str">
        <f>IFERROR(VLOOKUP(C141,Elster!$A$5:$D$148,2,FALSE),"not in table")</f>
        <v>not in table</v>
      </c>
      <c r="F141">
        <f t="shared" si="10"/>
        <v>69</v>
      </c>
      <c r="G141">
        <f t="shared" si="9"/>
        <v>4.9740000000007001E-3</v>
      </c>
    </row>
    <row r="142" spans="1:7" hidden="1" x14ac:dyDescent="0.35">
      <c r="A142">
        <v>7.4904630000000001</v>
      </c>
      <c r="B142" t="s">
        <v>7317</v>
      </c>
      <c r="C142">
        <v>0</v>
      </c>
      <c r="E142" t="str">
        <f>IFERROR(VLOOKUP(C142,Elster!$A$5:$D$148,2,FALSE),"not in table")</f>
        <v>not in table</v>
      </c>
      <c r="F142">
        <f t="shared" si="10"/>
        <v>0</v>
      </c>
      <c r="G142">
        <f t="shared" si="9"/>
        <v>4.9739999999998119E-3</v>
      </c>
    </row>
    <row r="143" spans="1:7" hidden="1" x14ac:dyDescent="0.35">
      <c r="A143">
        <v>7.4954109999999998</v>
      </c>
      <c r="B143" t="s">
        <v>7317</v>
      </c>
      <c r="C143">
        <v>0</v>
      </c>
      <c r="E143" t="str">
        <f>IFERROR(VLOOKUP(C143,Elster!$A$5:$D$148,2,FALSE),"not in table")</f>
        <v>not in table</v>
      </c>
      <c r="F143">
        <f t="shared" si="10"/>
        <v>0</v>
      </c>
      <c r="G143">
        <f t="shared" si="9"/>
        <v>4.9479999999997304E-3</v>
      </c>
    </row>
    <row r="144" spans="1:7" hidden="1" x14ac:dyDescent="0.35">
      <c r="A144">
        <v>7.5003840000000004</v>
      </c>
      <c r="B144" t="s">
        <v>7317</v>
      </c>
      <c r="C144">
        <v>0</v>
      </c>
      <c r="E144" t="str">
        <f>IFERROR(VLOOKUP(C144,Elster!$A$5:$D$148,2,FALSE),"not in table")</f>
        <v>not in table</v>
      </c>
      <c r="F144">
        <f t="shared" si="10"/>
        <v>0</v>
      </c>
      <c r="G144">
        <f t="shared" si="9"/>
        <v>4.9730000000005603E-3</v>
      </c>
    </row>
    <row r="145" spans="1:7" hidden="1" x14ac:dyDescent="0.35">
      <c r="A145">
        <v>7.5053580000000002</v>
      </c>
      <c r="B145" t="s">
        <v>7317</v>
      </c>
      <c r="C145" t="s">
        <v>7394</v>
      </c>
      <c r="E145" t="str">
        <f>IFERROR(VLOOKUP(C145,Elster!$A$5:$D$148,2,FALSE),"not in table")</f>
        <v xml:space="preserve">   "TEILVORRANG_WW"                                   </v>
      </c>
      <c r="F145">
        <f t="shared" si="10"/>
        <v>94</v>
      </c>
      <c r="G145">
        <f t="shared" si="9"/>
        <v>4.9739999999998119E-3</v>
      </c>
    </row>
    <row r="146" spans="1:7" hidden="1" x14ac:dyDescent="0.35">
      <c r="A146">
        <v>7.6265539999999996</v>
      </c>
      <c r="B146" t="s">
        <v>7317</v>
      </c>
      <c r="C146" t="s">
        <v>7378</v>
      </c>
      <c r="E146" t="str">
        <f>IFERROR(VLOOKUP(C146,Elster!$A$5:$D$148,2,FALSE),"not in table")</f>
        <v xml:space="preserve">   "SAMMLERISTTEMP"                                   </v>
      </c>
      <c r="F146">
        <f t="shared" si="10"/>
        <v>13</v>
      </c>
      <c r="G146">
        <f t="shared" si="9"/>
        <v>0.12119599999999942</v>
      </c>
    </row>
    <row r="147" spans="1:7" x14ac:dyDescent="0.35">
      <c r="A147">
        <v>7.6265539999999996</v>
      </c>
      <c r="B147" t="s">
        <v>7319</v>
      </c>
      <c r="C147" t="s">
        <v>7378</v>
      </c>
      <c r="D147" t="str">
        <f>IFERROR(VLOOKUP(C147,Elster!$A$5:$D$148,2,FALSE),"not in table")</f>
        <v xml:space="preserve">   "SAMMLERISTTEMP"                                   </v>
      </c>
      <c r="F147">
        <f>HEX2DEC(C147)</f>
        <v>13</v>
      </c>
      <c r="G147">
        <f t="shared" si="9"/>
        <v>0</v>
      </c>
    </row>
    <row r="148" spans="1:7" hidden="1" x14ac:dyDescent="0.35">
      <c r="A148">
        <v>7.6315540000000004</v>
      </c>
      <c r="B148" t="s">
        <v>7317</v>
      </c>
      <c r="C148">
        <v>0</v>
      </c>
      <c r="E148" t="str">
        <f>IFERROR(VLOOKUP(C148,Elster!$A$5:$D$148,2,FALSE),"not in table")</f>
        <v>not in table</v>
      </c>
      <c r="F148">
        <f>HEX2DEC(C148)</f>
        <v>0</v>
      </c>
      <c r="G148">
        <f t="shared" si="9"/>
        <v>5.0000000000007816E-3</v>
      </c>
    </row>
    <row r="149" spans="1:7" x14ac:dyDescent="0.35">
      <c r="A149">
        <v>7.6315540000000004</v>
      </c>
      <c r="B149" t="s">
        <v>7319</v>
      </c>
      <c r="C149">
        <v>0</v>
      </c>
      <c r="D149" t="str">
        <f>IFERROR(VLOOKUP(C149,Elster!$A$5:$D$148,2,FALSE),"not in table")</f>
        <v>not in table</v>
      </c>
      <c r="F149">
        <f>HEX2DEC(C149)</f>
        <v>0</v>
      </c>
      <c r="G149">
        <f t="shared" si="9"/>
        <v>0</v>
      </c>
    </row>
    <row r="150" spans="1:7" hidden="1" x14ac:dyDescent="0.35">
      <c r="A150">
        <v>7.6365540000000003</v>
      </c>
      <c r="B150" t="s">
        <v>7317</v>
      </c>
      <c r="C150">
        <v>9</v>
      </c>
      <c r="E150" t="str">
        <f>IFERROR(VLOOKUP(C150,Elster!$A$5:$D$148,2,FALSE),"not in table")</f>
        <v xml:space="preserve">   "UHRZEIT"                                          </v>
      </c>
      <c r="F150">
        <f>HEX2DEC(C150)</f>
        <v>9</v>
      </c>
      <c r="G150">
        <f t="shared" si="9"/>
        <v>4.9999999999998934E-3</v>
      </c>
    </row>
    <row r="151" spans="1:7" x14ac:dyDescent="0.35">
      <c r="A151">
        <v>7.6365540000000003</v>
      </c>
      <c r="B151" t="s">
        <v>7319</v>
      </c>
      <c r="C151">
        <v>9</v>
      </c>
      <c r="D151" t="str">
        <f>IFERROR(VLOOKUP(C151,Elster!$A$5:$D$148,2,FALSE),"not in table")</f>
        <v xml:space="preserve">   "UHRZEIT"                                          </v>
      </c>
      <c r="F151">
        <f>HEX2DEC(C151)</f>
        <v>9</v>
      </c>
      <c r="G151">
        <f t="shared" si="9"/>
        <v>0</v>
      </c>
    </row>
    <row r="152" spans="1:7" hidden="1" x14ac:dyDescent="0.35">
      <c r="A152">
        <v>7.6415540000000002</v>
      </c>
      <c r="B152" t="s">
        <v>7317</v>
      </c>
      <c r="C152">
        <v>1</v>
      </c>
      <c r="E152" t="str">
        <f>IFERROR(VLOOKUP(C152,Elster!$A$5:$D$148,2,FALSE),"not in table")</f>
        <v xml:space="preserve">   "FEHLERMELDUNG"                                    </v>
      </c>
      <c r="F152">
        <f>HEX2DEC(C152)</f>
        <v>1</v>
      </c>
      <c r="G152">
        <f t="shared" si="9"/>
        <v>4.9999999999998934E-3</v>
      </c>
    </row>
    <row r="153" spans="1:7" x14ac:dyDescent="0.35">
      <c r="A153">
        <v>7.6415540000000002</v>
      </c>
      <c r="B153" t="s">
        <v>7319</v>
      </c>
      <c r="C153">
        <v>1</v>
      </c>
      <c r="D153" t="str">
        <f>IFERROR(VLOOKUP(C153,Elster!$A$5:$D$148,2,FALSE),"not in table")</f>
        <v xml:space="preserve">   "FEHLERMELDUNG"                                    </v>
      </c>
      <c r="F153">
        <f>HEX2DEC(C153)</f>
        <v>1</v>
      </c>
      <c r="G153">
        <f t="shared" si="9"/>
        <v>0</v>
      </c>
    </row>
    <row r="154" spans="1:7" hidden="1" x14ac:dyDescent="0.35">
      <c r="A154">
        <v>7.6465800000000002</v>
      </c>
      <c r="B154" t="s">
        <v>7317</v>
      </c>
      <c r="C154">
        <v>0</v>
      </c>
      <c r="E154" t="str">
        <f>IFERROR(VLOOKUP(C154,Elster!$A$5:$D$148,2,FALSE),"not in table")</f>
        <v>not in table</v>
      </c>
      <c r="F154">
        <f>HEX2DEC(C154)</f>
        <v>0</v>
      </c>
      <c r="G154">
        <f t="shared" si="9"/>
        <v>5.0259999999999749E-3</v>
      </c>
    </row>
    <row r="155" spans="1:7" x14ac:dyDescent="0.35">
      <c r="A155">
        <v>7.6465800000000002</v>
      </c>
      <c r="B155" t="s">
        <v>7319</v>
      </c>
      <c r="C155">
        <v>0</v>
      </c>
      <c r="D155" t="str">
        <f>IFERROR(VLOOKUP(C155,Elster!$A$5:$D$148,2,FALSE),"not in table")</f>
        <v>not in table</v>
      </c>
      <c r="F155">
        <f>HEX2DEC(C155)</f>
        <v>0</v>
      </c>
      <c r="G155">
        <f t="shared" si="9"/>
        <v>0</v>
      </c>
    </row>
    <row r="156" spans="1:7" hidden="1" x14ac:dyDescent="0.35">
      <c r="A156">
        <v>7.65158</v>
      </c>
      <c r="B156" t="s">
        <v>7317</v>
      </c>
      <c r="C156">
        <v>1</v>
      </c>
      <c r="E156" t="str">
        <f>IFERROR(VLOOKUP(C156,Elster!$A$5:$D$148,2,FALSE),"not in table")</f>
        <v xml:space="preserve">   "FEHLERMELDUNG"                                    </v>
      </c>
      <c r="F156">
        <f>HEX2DEC(C156)</f>
        <v>1</v>
      </c>
      <c r="G156">
        <f t="shared" si="9"/>
        <v>4.9999999999998934E-3</v>
      </c>
    </row>
    <row r="157" spans="1:7" x14ac:dyDescent="0.35">
      <c r="A157">
        <v>7.65158</v>
      </c>
      <c r="B157" t="s">
        <v>7319</v>
      </c>
      <c r="C157">
        <v>1</v>
      </c>
      <c r="D157" t="str">
        <f>IFERROR(VLOOKUP(C157,Elster!$A$5:$D$148,2,FALSE),"not in table")</f>
        <v xml:space="preserve">   "FEHLERMELDUNG"                                    </v>
      </c>
      <c r="F157">
        <f>HEX2DEC(C157)</f>
        <v>1</v>
      </c>
      <c r="G157">
        <f t="shared" si="9"/>
        <v>0</v>
      </c>
    </row>
    <row r="158" spans="1:7" hidden="1" x14ac:dyDescent="0.35">
      <c r="A158">
        <v>7.6565799999999999</v>
      </c>
      <c r="B158" t="s">
        <v>7317</v>
      </c>
      <c r="C158" t="s">
        <v>7393</v>
      </c>
      <c r="E158" t="str">
        <f>IFERROR(VLOOKUP(C158,Elster!$A$5:$D$148,2,FALSE),"not in table")</f>
        <v xml:space="preserve">   "UNGUELTIG"                                        </v>
      </c>
      <c r="F158">
        <f>HEX2DEC(C158)</f>
        <v>255</v>
      </c>
      <c r="G158">
        <f t="shared" si="9"/>
        <v>4.9999999999998934E-3</v>
      </c>
    </row>
    <row r="159" spans="1:7" x14ac:dyDescent="0.35">
      <c r="A159">
        <v>7.6565799999999999</v>
      </c>
      <c r="B159" t="s">
        <v>7319</v>
      </c>
      <c r="C159" t="s">
        <v>7393</v>
      </c>
      <c r="D159" t="str">
        <f>IFERROR(VLOOKUP(C159,Elster!$A$5:$D$148,2,FALSE),"not in table")</f>
        <v xml:space="preserve">   "UNGUELTIG"                                        </v>
      </c>
      <c r="F159">
        <f>HEX2DEC(C159)</f>
        <v>255</v>
      </c>
      <c r="G159">
        <f t="shared" si="9"/>
        <v>0</v>
      </c>
    </row>
    <row r="160" spans="1:7" hidden="1" x14ac:dyDescent="0.35">
      <c r="A160">
        <v>7.6615799999999998</v>
      </c>
      <c r="B160" t="s">
        <v>7317</v>
      </c>
      <c r="C160">
        <v>0</v>
      </c>
      <c r="E160" t="str">
        <f>IFERROR(VLOOKUP(C160,Elster!$A$5:$D$148,2,FALSE),"not in table")</f>
        <v>not in table</v>
      </c>
      <c r="F160">
        <f>HEX2DEC(C160)</f>
        <v>0</v>
      </c>
      <c r="G160">
        <f t="shared" si="9"/>
        <v>4.9999999999998934E-3</v>
      </c>
    </row>
    <row r="161" spans="1:7" x14ac:dyDescent="0.35">
      <c r="A161">
        <v>7.6615799999999998</v>
      </c>
      <c r="B161" t="s">
        <v>7319</v>
      </c>
      <c r="C161">
        <v>0</v>
      </c>
      <c r="D161" t="str">
        <f>IFERROR(VLOOKUP(C161,Elster!$A$5:$D$148,2,FALSE),"not in table")</f>
        <v>not in table</v>
      </c>
      <c r="F161">
        <f>HEX2DEC(C161)</f>
        <v>0</v>
      </c>
      <c r="G161">
        <f t="shared" si="9"/>
        <v>0</v>
      </c>
    </row>
    <row r="162" spans="1:7" hidden="1" x14ac:dyDescent="0.35">
      <c r="A162">
        <v>7.6665789999999996</v>
      </c>
      <c r="B162" t="s">
        <v>7317</v>
      </c>
      <c r="C162">
        <v>0</v>
      </c>
      <c r="E162" t="str">
        <f>IFERROR(VLOOKUP(C162,Elster!$A$5:$D$148,2,FALSE),"not in table")</f>
        <v>not in table</v>
      </c>
      <c r="F162">
        <f>HEX2DEC(C162)</f>
        <v>0</v>
      </c>
      <c r="G162">
        <f t="shared" si="9"/>
        <v>4.9989999999997536E-3</v>
      </c>
    </row>
    <row r="163" spans="1:7" x14ac:dyDescent="0.35">
      <c r="A163">
        <v>7.6665799999999997</v>
      </c>
      <c r="B163" t="s">
        <v>7319</v>
      </c>
      <c r="C163">
        <v>0</v>
      </c>
      <c r="D163" t="str">
        <f>IFERROR(VLOOKUP(C163,Elster!$A$5:$D$148,2,FALSE),"not in table")</f>
        <v>not in table</v>
      </c>
      <c r="F163">
        <f>HEX2DEC(C163)</f>
        <v>0</v>
      </c>
      <c r="G163">
        <f t="shared" si="9"/>
        <v>1.000000000139778E-6</v>
      </c>
    </row>
    <row r="164" spans="1:7" hidden="1" x14ac:dyDescent="0.35">
      <c r="A164">
        <v>7.6715790000000004</v>
      </c>
      <c r="B164" t="s">
        <v>7317</v>
      </c>
      <c r="C164">
        <v>0</v>
      </c>
      <c r="E164" t="str">
        <f>IFERROR(VLOOKUP(C164,Elster!$A$5:$D$148,2,FALSE),"not in table")</f>
        <v>not in table</v>
      </c>
      <c r="F164">
        <f>HEX2DEC(C164)</f>
        <v>0</v>
      </c>
      <c r="G164">
        <f t="shared" si="9"/>
        <v>4.9990000000006418E-3</v>
      </c>
    </row>
    <row r="165" spans="1:7" x14ac:dyDescent="0.35">
      <c r="A165">
        <v>7.6715790000000004</v>
      </c>
      <c r="B165" t="s">
        <v>7319</v>
      </c>
      <c r="C165">
        <v>0</v>
      </c>
      <c r="D165" t="str">
        <f>IFERROR(VLOOKUP(C165,Elster!$A$5:$D$148,2,FALSE),"not in table")</f>
        <v>not in table</v>
      </c>
      <c r="F165">
        <f>HEX2DEC(C165)</f>
        <v>0</v>
      </c>
      <c r="G165">
        <f t="shared" si="9"/>
        <v>0</v>
      </c>
    </row>
    <row r="166" spans="1:7" hidden="1" x14ac:dyDescent="0.35">
      <c r="A166">
        <v>7.6765790000000003</v>
      </c>
      <c r="B166" t="s">
        <v>7317</v>
      </c>
      <c r="C166">
        <v>1</v>
      </c>
      <c r="E166" t="str">
        <f>IFERROR(VLOOKUP(C166,Elster!$A$5:$D$148,2,FALSE),"not in table")</f>
        <v xml:space="preserve">   "FEHLERMELDUNG"                                    </v>
      </c>
      <c r="F166">
        <f>HEX2DEC(C166)</f>
        <v>1</v>
      </c>
      <c r="G166">
        <f t="shared" si="9"/>
        <v>4.9999999999998934E-3</v>
      </c>
    </row>
    <row r="167" spans="1:7" x14ac:dyDescent="0.35">
      <c r="A167">
        <v>7.6765790000000003</v>
      </c>
      <c r="B167" t="s">
        <v>7319</v>
      </c>
      <c r="C167">
        <v>1</v>
      </c>
      <c r="D167" t="str">
        <f>IFERROR(VLOOKUP(C167,Elster!$A$5:$D$148,2,FALSE),"not in table")</f>
        <v xml:space="preserve">   "FEHLERMELDUNG"                                    </v>
      </c>
      <c r="F167">
        <f>HEX2DEC(C167)</f>
        <v>1</v>
      </c>
      <c r="G167">
        <f t="shared" si="9"/>
        <v>0</v>
      </c>
    </row>
    <row r="168" spans="1:7" hidden="1" x14ac:dyDescent="0.35">
      <c r="A168">
        <v>7.6815790000000002</v>
      </c>
      <c r="B168" t="s">
        <v>7317</v>
      </c>
      <c r="C168">
        <v>17</v>
      </c>
      <c r="E168" t="str">
        <f>IFERROR(VLOOKUP(C168,Elster!$A$5:$D$148,2,FALSE),"not in table")</f>
        <v xml:space="preserve">   "SPEICHER_UNTEN_TEMP"                              </v>
      </c>
      <c r="F168">
        <f>HEX2DEC(C168)</f>
        <v>23</v>
      </c>
      <c r="G168">
        <f t="shared" si="9"/>
        <v>4.9999999999998934E-3</v>
      </c>
    </row>
    <row r="169" spans="1:7" x14ac:dyDescent="0.35">
      <c r="A169">
        <v>7.6815790000000002</v>
      </c>
      <c r="B169" t="s">
        <v>7319</v>
      </c>
      <c r="C169">
        <v>17</v>
      </c>
      <c r="D169" t="str">
        <f>IFERROR(VLOOKUP(C169,Elster!$A$5:$D$148,2,FALSE),"not in table")</f>
        <v xml:space="preserve">   "SPEICHER_UNTEN_TEMP"                              </v>
      </c>
      <c r="F169">
        <f>HEX2DEC(C169)</f>
        <v>23</v>
      </c>
      <c r="G169">
        <f t="shared" si="9"/>
        <v>0</v>
      </c>
    </row>
    <row r="170" spans="1:7" hidden="1" x14ac:dyDescent="0.35">
      <c r="A170">
        <v>7.686553</v>
      </c>
      <c r="B170" t="s">
        <v>7317</v>
      </c>
      <c r="C170">
        <v>9</v>
      </c>
      <c r="E170" t="str">
        <f>IFERROR(VLOOKUP(C170,Elster!$A$5:$D$148,2,FALSE),"not in table")</f>
        <v xml:space="preserve">   "UHRZEIT"                                          </v>
      </c>
      <c r="F170">
        <f t="shared" ref="F170:F182" si="11">HEX2DEC(C170)</f>
        <v>9</v>
      </c>
      <c r="G170">
        <f t="shared" si="9"/>
        <v>4.9739999999998119E-3</v>
      </c>
    </row>
    <row r="171" spans="1:7" hidden="1" x14ac:dyDescent="0.35">
      <c r="A171">
        <v>7.6915269999999998</v>
      </c>
      <c r="B171" t="s">
        <v>7317</v>
      </c>
      <c r="C171">
        <v>0</v>
      </c>
      <c r="E171" t="str">
        <f>IFERROR(VLOOKUP(C171,Elster!$A$5:$D$148,2,FALSE),"not in table")</f>
        <v>not in table</v>
      </c>
      <c r="F171">
        <f t="shared" si="11"/>
        <v>0</v>
      </c>
      <c r="G171">
        <f t="shared" si="9"/>
        <v>4.9739999999998119E-3</v>
      </c>
    </row>
    <row r="172" spans="1:7" hidden="1" x14ac:dyDescent="0.35">
      <c r="A172">
        <v>7.6964750000000004</v>
      </c>
      <c r="B172" t="s">
        <v>7317</v>
      </c>
      <c r="C172" t="s">
        <v>7378</v>
      </c>
      <c r="E172" t="str">
        <f>IFERROR(VLOOKUP(C172,Elster!$A$5:$D$148,2,FALSE),"not in table")</f>
        <v xml:space="preserve">   "SAMMLERISTTEMP"                                   </v>
      </c>
      <c r="F172">
        <f t="shared" si="11"/>
        <v>13</v>
      </c>
      <c r="G172">
        <f t="shared" si="9"/>
        <v>4.9480000000006186E-3</v>
      </c>
    </row>
    <row r="173" spans="1:7" hidden="1" x14ac:dyDescent="0.35">
      <c r="A173">
        <v>7.7014490000000002</v>
      </c>
      <c r="B173" t="s">
        <v>7317</v>
      </c>
      <c r="C173">
        <v>2</v>
      </c>
      <c r="E173" t="str">
        <f>IFERROR(VLOOKUP(C173,Elster!$A$5:$D$148,2,FALSE),"not in table")</f>
        <v xml:space="preserve">   "KESSELSOLLTEMP"                                   </v>
      </c>
      <c r="F173">
        <f t="shared" si="11"/>
        <v>2</v>
      </c>
      <c r="G173">
        <f t="shared" si="9"/>
        <v>4.9739999999998119E-3</v>
      </c>
    </row>
    <row r="174" spans="1:7" hidden="1" x14ac:dyDescent="0.35">
      <c r="A174">
        <v>7.706423</v>
      </c>
      <c r="B174" t="s">
        <v>7317</v>
      </c>
      <c r="C174">
        <v>0</v>
      </c>
      <c r="E174" t="str">
        <f>IFERROR(VLOOKUP(C174,Elster!$A$5:$D$148,2,FALSE),"not in table")</f>
        <v>not in table</v>
      </c>
      <c r="F174">
        <f t="shared" si="11"/>
        <v>0</v>
      </c>
      <c r="G174">
        <f t="shared" si="9"/>
        <v>4.9739999999998119E-3</v>
      </c>
    </row>
    <row r="175" spans="1:7" hidden="1" x14ac:dyDescent="0.35">
      <c r="A175">
        <v>7.7113959999999997</v>
      </c>
      <c r="B175" t="s">
        <v>7317</v>
      </c>
      <c r="C175">
        <v>1</v>
      </c>
      <c r="E175" t="str">
        <f>IFERROR(VLOOKUP(C175,Elster!$A$5:$D$148,2,FALSE),"not in table")</f>
        <v xml:space="preserve">   "FEHLERMELDUNG"                                    </v>
      </c>
      <c r="F175">
        <f t="shared" si="11"/>
        <v>1</v>
      </c>
      <c r="G175">
        <f t="shared" si="9"/>
        <v>4.9729999999996721E-3</v>
      </c>
    </row>
    <row r="176" spans="1:7" hidden="1" x14ac:dyDescent="0.35">
      <c r="A176">
        <v>7.7163440000000003</v>
      </c>
      <c r="B176" t="s">
        <v>7317</v>
      </c>
      <c r="C176">
        <v>0</v>
      </c>
      <c r="E176" t="str">
        <f>IFERROR(VLOOKUP(C176,Elster!$A$5:$D$148,2,FALSE),"not in table")</f>
        <v>not in table</v>
      </c>
      <c r="F176">
        <f t="shared" si="11"/>
        <v>0</v>
      </c>
      <c r="G176">
        <f t="shared" si="9"/>
        <v>4.9480000000006186E-3</v>
      </c>
    </row>
    <row r="177" spans="1:7" hidden="1" x14ac:dyDescent="0.35">
      <c r="A177">
        <v>7.7213180000000001</v>
      </c>
      <c r="B177" t="s">
        <v>7317</v>
      </c>
      <c r="C177">
        <v>45</v>
      </c>
      <c r="E177" t="str">
        <f>IFERROR(VLOOKUP(C177,Elster!$A$5:$D$148,2,FALSE),"not in table")</f>
        <v>not in table</v>
      </c>
      <c r="F177">
        <f t="shared" si="11"/>
        <v>69</v>
      </c>
      <c r="G177">
        <f t="shared" si="9"/>
        <v>4.9739999999998119E-3</v>
      </c>
    </row>
    <row r="178" spans="1:7" hidden="1" x14ac:dyDescent="0.35">
      <c r="A178">
        <v>7.7262919999999999</v>
      </c>
      <c r="B178" t="s">
        <v>7317</v>
      </c>
      <c r="C178">
        <v>0</v>
      </c>
      <c r="E178" t="str">
        <f>IFERROR(VLOOKUP(C178,Elster!$A$5:$D$148,2,FALSE),"not in table")</f>
        <v>not in table</v>
      </c>
      <c r="F178">
        <f t="shared" si="11"/>
        <v>0</v>
      </c>
      <c r="G178">
        <f t="shared" si="9"/>
        <v>4.9739999999998119E-3</v>
      </c>
    </row>
    <row r="179" spans="1:7" hidden="1" x14ac:dyDescent="0.35">
      <c r="A179">
        <v>7.7312659999999997</v>
      </c>
      <c r="B179" t="s">
        <v>7317</v>
      </c>
      <c r="C179">
        <v>0</v>
      </c>
      <c r="E179" t="str">
        <f>IFERROR(VLOOKUP(C179,Elster!$A$5:$D$148,2,FALSE),"not in table")</f>
        <v>not in table</v>
      </c>
      <c r="F179">
        <f t="shared" si="11"/>
        <v>0</v>
      </c>
      <c r="G179">
        <f t="shared" si="9"/>
        <v>4.9739999999998119E-3</v>
      </c>
    </row>
    <row r="180" spans="1:7" hidden="1" x14ac:dyDescent="0.35">
      <c r="A180">
        <v>7.7362140000000004</v>
      </c>
      <c r="B180" t="s">
        <v>7317</v>
      </c>
      <c r="C180">
        <v>0</v>
      </c>
      <c r="E180" t="str">
        <f>IFERROR(VLOOKUP(C180,Elster!$A$5:$D$148,2,FALSE),"not in table")</f>
        <v>not in table</v>
      </c>
      <c r="F180">
        <f t="shared" si="11"/>
        <v>0</v>
      </c>
      <c r="G180">
        <f t="shared" si="9"/>
        <v>4.9480000000006186E-3</v>
      </c>
    </row>
    <row r="181" spans="1:7" hidden="1" x14ac:dyDescent="0.35">
      <c r="A181">
        <v>7.7411880000000002</v>
      </c>
      <c r="B181" t="s">
        <v>7317</v>
      </c>
      <c r="C181" t="s">
        <v>7394</v>
      </c>
      <c r="E181" t="str">
        <f>IFERROR(VLOOKUP(C181,Elster!$A$5:$D$148,2,FALSE),"not in table")</f>
        <v xml:space="preserve">   "TEILVORRANG_WW"                                   </v>
      </c>
      <c r="F181">
        <f t="shared" si="11"/>
        <v>94</v>
      </c>
      <c r="G181">
        <f t="shared" si="9"/>
        <v>4.9739999999998119E-3</v>
      </c>
    </row>
    <row r="182" spans="1:7" hidden="1" x14ac:dyDescent="0.35">
      <c r="A182">
        <v>7.8512120000000003</v>
      </c>
      <c r="B182" t="s">
        <v>7317</v>
      </c>
      <c r="C182" t="s">
        <v>7378</v>
      </c>
      <c r="E182" t="str">
        <f>IFERROR(VLOOKUP(C182,Elster!$A$5:$D$148,2,FALSE),"not in table")</f>
        <v xml:space="preserve">   "SAMMLERISTTEMP"                                   </v>
      </c>
      <c r="F182">
        <f t="shared" si="11"/>
        <v>13</v>
      </c>
      <c r="G182">
        <f t="shared" si="9"/>
        <v>0.11002400000000012</v>
      </c>
    </row>
    <row r="183" spans="1:7" x14ac:dyDescent="0.35">
      <c r="A183">
        <v>7.8512120000000003</v>
      </c>
      <c r="B183" t="s">
        <v>7319</v>
      </c>
      <c r="C183" t="s">
        <v>7378</v>
      </c>
      <c r="D183" t="str">
        <f>IFERROR(VLOOKUP(C183,Elster!$A$5:$D$148,2,FALSE),"not in table")</f>
        <v xml:space="preserve">   "SAMMLERISTTEMP"                                   </v>
      </c>
      <c r="F183">
        <f t="shared" ref="F183:F184" si="12">HEX2DEC(C183)</f>
        <v>13</v>
      </c>
      <c r="G183">
        <f t="shared" si="9"/>
        <v>0</v>
      </c>
    </row>
    <row r="184" spans="1:7" x14ac:dyDescent="0.35">
      <c r="A184">
        <v>7.8562120000000002</v>
      </c>
      <c r="B184" t="s">
        <v>7319</v>
      </c>
      <c r="C184">
        <v>0</v>
      </c>
      <c r="D184" t="str">
        <f>IFERROR(VLOOKUP(C184,Elster!$A$5:$D$148,2,FALSE),"not in table")</f>
        <v>not in table</v>
      </c>
      <c r="F184">
        <f t="shared" si="12"/>
        <v>0</v>
      </c>
      <c r="G184">
        <f t="shared" si="9"/>
        <v>4.9999999999998934E-3</v>
      </c>
    </row>
    <row r="185" spans="1:7" hidden="1" x14ac:dyDescent="0.35">
      <c r="A185">
        <v>7.8562380000000003</v>
      </c>
      <c r="B185" t="s">
        <v>7317</v>
      </c>
      <c r="C185">
        <v>0</v>
      </c>
      <c r="E185" t="str">
        <f>IFERROR(VLOOKUP(C185,Elster!$A$5:$D$148,2,FALSE),"not in table")</f>
        <v>not in table</v>
      </c>
      <c r="F185">
        <f>HEX2DEC(C185)</f>
        <v>0</v>
      </c>
      <c r="G185">
        <f t="shared" si="9"/>
        <v>2.6000000000081513E-5</v>
      </c>
    </row>
    <row r="186" spans="1:7" x14ac:dyDescent="0.35">
      <c r="A186">
        <v>7.8612120000000001</v>
      </c>
      <c r="B186" t="s">
        <v>7319</v>
      </c>
      <c r="C186">
        <v>9</v>
      </c>
      <c r="D186" t="str">
        <f>IFERROR(VLOOKUP(C186,Elster!$A$5:$D$148,2,FALSE),"not in table")</f>
        <v xml:space="preserve">   "UHRZEIT"                                          </v>
      </c>
      <c r="F186">
        <f>HEX2DEC(C186)</f>
        <v>9</v>
      </c>
      <c r="G186">
        <f t="shared" si="9"/>
        <v>4.9739999999998119E-3</v>
      </c>
    </row>
    <row r="187" spans="1:7" hidden="1" x14ac:dyDescent="0.35">
      <c r="A187">
        <v>7.8612380000000002</v>
      </c>
      <c r="B187" t="s">
        <v>7317</v>
      </c>
      <c r="C187">
        <v>9</v>
      </c>
      <c r="E187" t="str">
        <f>IFERROR(VLOOKUP(C187,Elster!$A$5:$D$148,2,FALSE),"not in table")</f>
        <v xml:space="preserve">   "UHRZEIT"                                          </v>
      </c>
      <c r="F187">
        <f>HEX2DEC(C187)</f>
        <v>9</v>
      </c>
      <c r="G187">
        <f t="shared" si="9"/>
        <v>2.6000000000081513E-5</v>
      </c>
    </row>
    <row r="188" spans="1:7" x14ac:dyDescent="0.35">
      <c r="A188">
        <v>7.866212</v>
      </c>
      <c r="B188" t="s">
        <v>7319</v>
      </c>
      <c r="C188">
        <v>1</v>
      </c>
      <c r="D188" t="str">
        <f>IFERROR(VLOOKUP(C188,Elster!$A$5:$D$148,2,FALSE),"not in table")</f>
        <v xml:space="preserve">   "FEHLERMELDUNG"                                    </v>
      </c>
      <c r="F188">
        <f>HEX2DEC(C188)</f>
        <v>1</v>
      </c>
      <c r="G188">
        <f t="shared" si="9"/>
        <v>4.9739999999998119E-3</v>
      </c>
    </row>
    <row r="189" spans="1:7" hidden="1" x14ac:dyDescent="0.35">
      <c r="A189">
        <v>7.8662380000000001</v>
      </c>
      <c r="B189" t="s">
        <v>7317</v>
      </c>
      <c r="C189">
        <v>1</v>
      </c>
      <c r="E189" t="str">
        <f>IFERROR(VLOOKUP(C189,Elster!$A$5:$D$148,2,FALSE),"not in table")</f>
        <v xml:space="preserve">   "FEHLERMELDUNG"                                    </v>
      </c>
      <c r="F189">
        <f>HEX2DEC(C189)</f>
        <v>1</v>
      </c>
      <c r="G189">
        <f t="shared" si="9"/>
        <v>2.6000000000081513E-5</v>
      </c>
    </row>
    <row r="190" spans="1:7" x14ac:dyDescent="0.35">
      <c r="A190">
        <v>7.8712109999999997</v>
      </c>
      <c r="B190" t="s">
        <v>7319</v>
      </c>
      <c r="C190">
        <v>0</v>
      </c>
      <c r="D190" t="str">
        <f>IFERROR(VLOOKUP(C190,Elster!$A$5:$D$148,2,FALSE),"not in table")</f>
        <v>not in table</v>
      </c>
      <c r="F190">
        <f>HEX2DEC(C190)</f>
        <v>0</v>
      </c>
      <c r="G190">
        <f t="shared" si="9"/>
        <v>4.9729999999996721E-3</v>
      </c>
    </row>
    <row r="191" spans="1:7" hidden="1" x14ac:dyDescent="0.35">
      <c r="A191">
        <v>7.8712369999999998</v>
      </c>
      <c r="B191" t="s">
        <v>7317</v>
      </c>
      <c r="C191">
        <v>0</v>
      </c>
      <c r="E191" t="str">
        <f>IFERROR(VLOOKUP(C191,Elster!$A$5:$D$148,2,FALSE),"not in table")</f>
        <v>not in table</v>
      </c>
      <c r="F191">
        <f t="shared" ref="F191:F192" si="13">HEX2DEC(C191)</f>
        <v>0</v>
      </c>
      <c r="G191">
        <f t="shared" si="9"/>
        <v>2.6000000000081513E-5</v>
      </c>
    </row>
    <row r="192" spans="1:7" hidden="1" x14ac:dyDescent="0.35">
      <c r="A192">
        <v>7.8762369999999997</v>
      </c>
      <c r="B192" t="s">
        <v>7317</v>
      </c>
      <c r="C192">
        <v>1</v>
      </c>
      <c r="E192" t="str">
        <f>IFERROR(VLOOKUP(C192,Elster!$A$5:$D$148,2,FALSE),"not in table")</f>
        <v xml:space="preserve">   "FEHLERMELDUNG"                                    </v>
      </c>
      <c r="F192">
        <f t="shared" si="13"/>
        <v>1</v>
      </c>
      <c r="G192">
        <f t="shared" si="9"/>
        <v>4.9999999999998934E-3</v>
      </c>
    </row>
    <row r="193" spans="1:7" x14ac:dyDescent="0.35">
      <c r="A193">
        <v>7.8762369999999997</v>
      </c>
      <c r="B193" t="s">
        <v>7319</v>
      </c>
      <c r="C193">
        <v>1</v>
      </c>
      <c r="D193" t="str">
        <f>IFERROR(VLOOKUP(C193,Elster!$A$5:$D$148,2,FALSE),"not in table")</f>
        <v xml:space="preserve">   "FEHLERMELDUNG"                                    </v>
      </c>
      <c r="F193">
        <f>HEX2DEC(C193)</f>
        <v>1</v>
      </c>
      <c r="G193">
        <f t="shared" si="9"/>
        <v>0</v>
      </c>
    </row>
    <row r="194" spans="1:7" hidden="1" x14ac:dyDescent="0.35">
      <c r="A194">
        <v>7.8812369999999996</v>
      </c>
      <c r="B194" t="s">
        <v>7317</v>
      </c>
      <c r="C194" t="s">
        <v>7393</v>
      </c>
      <c r="E194" t="str">
        <f>IFERROR(VLOOKUP(C194,Elster!$A$5:$D$148,2,FALSE),"not in table")</f>
        <v xml:space="preserve">   "UNGUELTIG"                                        </v>
      </c>
      <c r="F194">
        <f>HEX2DEC(C194)</f>
        <v>255</v>
      </c>
      <c r="G194">
        <f t="shared" si="9"/>
        <v>4.9999999999998934E-3</v>
      </c>
    </row>
    <row r="195" spans="1:7" x14ac:dyDescent="0.35">
      <c r="A195">
        <v>7.8812369999999996</v>
      </c>
      <c r="B195" t="s">
        <v>7319</v>
      </c>
      <c r="C195" t="s">
        <v>7393</v>
      </c>
      <c r="D195" t="str">
        <f>IFERROR(VLOOKUP(C195,Elster!$A$5:$D$148,2,FALSE),"not in table")</f>
        <v xml:space="preserve">   "UNGUELTIG"                                        </v>
      </c>
      <c r="F195">
        <f>HEX2DEC(C195)</f>
        <v>255</v>
      </c>
      <c r="G195">
        <f t="shared" si="9"/>
        <v>0</v>
      </c>
    </row>
    <row r="196" spans="1:7" hidden="1" x14ac:dyDescent="0.35">
      <c r="A196">
        <v>7.8862370000000004</v>
      </c>
      <c r="B196" t="s">
        <v>7317</v>
      </c>
      <c r="C196">
        <v>0</v>
      </c>
      <c r="E196" t="str">
        <f>IFERROR(VLOOKUP(C196,Elster!$A$5:$D$148,2,FALSE),"not in table")</f>
        <v>not in table</v>
      </c>
      <c r="F196">
        <f>HEX2DEC(C196)</f>
        <v>0</v>
      </c>
      <c r="G196">
        <f t="shared" ref="G196:G259" si="14">A196-A195</f>
        <v>5.0000000000007816E-3</v>
      </c>
    </row>
    <row r="197" spans="1:7" x14ac:dyDescent="0.35">
      <c r="A197">
        <v>7.8862370000000004</v>
      </c>
      <c r="B197" t="s">
        <v>7319</v>
      </c>
      <c r="C197">
        <v>0</v>
      </c>
      <c r="D197" t="str">
        <f>IFERROR(VLOOKUP(C197,Elster!$A$5:$D$148,2,FALSE),"not in table")</f>
        <v>not in table</v>
      </c>
      <c r="F197">
        <f>HEX2DEC(C197)</f>
        <v>0</v>
      </c>
      <c r="G197">
        <f t="shared" si="14"/>
        <v>0</v>
      </c>
    </row>
    <row r="198" spans="1:7" hidden="1" x14ac:dyDescent="0.35">
      <c r="A198">
        <v>7.8912370000000003</v>
      </c>
      <c r="B198" t="s">
        <v>7317</v>
      </c>
      <c r="C198">
        <v>0</v>
      </c>
      <c r="E198" t="str">
        <f>IFERROR(VLOOKUP(C198,Elster!$A$5:$D$148,2,FALSE),"not in table")</f>
        <v>not in table</v>
      </c>
      <c r="F198">
        <f>HEX2DEC(C198)</f>
        <v>0</v>
      </c>
      <c r="G198">
        <f t="shared" si="14"/>
        <v>4.9999999999998934E-3</v>
      </c>
    </row>
    <row r="199" spans="1:7" x14ac:dyDescent="0.35">
      <c r="A199">
        <v>7.8912370000000003</v>
      </c>
      <c r="B199" t="s">
        <v>7319</v>
      </c>
      <c r="C199">
        <v>0</v>
      </c>
      <c r="D199" t="str">
        <f>IFERROR(VLOOKUP(C199,Elster!$A$5:$D$148,2,FALSE),"not in table")</f>
        <v>not in table</v>
      </c>
      <c r="F199">
        <f>HEX2DEC(C199)</f>
        <v>0</v>
      </c>
      <c r="G199">
        <f t="shared" si="14"/>
        <v>0</v>
      </c>
    </row>
    <row r="200" spans="1:7" hidden="1" x14ac:dyDescent="0.35">
      <c r="A200">
        <v>7.8962370000000002</v>
      </c>
      <c r="B200" t="s">
        <v>7317</v>
      </c>
      <c r="C200">
        <v>0</v>
      </c>
      <c r="E200" t="str">
        <f>IFERROR(VLOOKUP(C200,Elster!$A$5:$D$148,2,FALSE),"not in table")</f>
        <v>not in table</v>
      </c>
      <c r="F200">
        <f>HEX2DEC(C200)</f>
        <v>0</v>
      </c>
      <c r="G200">
        <f t="shared" si="14"/>
        <v>4.9999999999998934E-3</v>
      </c>
    </row>
    <row r="201" spans="1:7" x14ac:dyDescent="0.35">
      <c r="A201">
        <v>7.8962370000000002</v>
      </c>
      <c r="B201" t="s">
        <v>7319</v>
      </c>
      <c r="C201">
        <v>0</v>
      </c>
      <c r="D201" t="str">
        <f>IFERROR(VLOOKUP(C201,Elster!$A$5:$D$148,2,FALSE),"not in table")</f>
        <v>not in table</v>
      </c>
      <c r="F201">
        <f>HEX2DEC(C201)</f>
        <v>0</v>
      </c>
      <c r="G201">
        <f t="shared" si="14"/>
        <v>0</v>
      </c>
    </row>
    <row r="202" spans="1:7" hidden="1" x14ac:dyDescent="0.35">
      <c r="A202">
        <v>7.9012370000000001</v>
      </c>
      <c r="B202" t="s">
        <v>7317</v>
      </c>
      <c r="C202">
        <v>1</v>
      </c>
      <c r="E202" t="str">
        <f>IFERROR(VLOOKUP(C202,Elster!$A$5:$D$148,2,FALSE),"not in table")</f>
        <v xml:space="preserve">   "FEHLERMELDUNG"                                    </v>
      </c>
      <c r="F202">
        <f>HEX2DEC(C202)</f>
        <v>1</v>
      </c>
      <c r="G202">
        <f t="shared" si="14"/>
        <v>4.9999999999998934E-3</v>
      </c>
    </row>
    <row r="203" spans="1:7" x14ac:dyDescent="0.35">
      <c r="A203">
        <v>7.9012370000000001</v>
      </c>
      <c r="B203" t="s">
        <v>7319</v>
      </c>
      <c r="C203">
        <v>1</v>
      </c>
      <c r="D203" t="str">
        <f>IFERROR(VLOOKUP(C203,Elster!$A$5:$D$148,2,FALSE),"not in table")</f>
        <v xml:space="preserve">   "FEHLERMELDUNG"                                    </v>
      </c>
      <c r="F203">
        <f>HEX2DEC(C203)</f>
        <v>1</v>
      </c>
      <c r="G203">
        <f t="shared" si="14"/>
        <v>0</v>
      </c>
    </row>
    <row r="204" spans="1:7" hidden="1" x14ac:dyDescent="0.35">
      <c r="A204">
        <v>7.906237</v>
      </c>
      <c r="B204" t="s">
        <v>7317</v>
      </c>
      <c r="C204">
        <v>17</v>
      </c>
      <c r="E204" t="str">
        <f>IFERROR(VLOOKUP(C204,Elster!$A$5:$D$148,2,FALSE),"not in table")</f>
        <v xml:space="preserve">   "SPEICHER_UNTEN_TEMP"                              </v>
      </c>
      <c r="F204">
        <f>HEX2DEC(C204)</f>
        <v>23</v>
      </c>
      <c r="G204">
        <f t="shared" si="14"/>
        <v>4.9999999999998934E-3</v>
      </c>
    </row>
    <row r="205" spans="1:7" x14ac:dyDescent="0.35">
      <c r="A205">
        <v>7.906237</v>
      </c>
      <c r="B205" t="s">
        <v>7319</v>
      </c>
      <c r="C205">
        <v>17</v>
      </c>
      <c r="D205" t="str">
        <f>IFERROR(VLOOKUP(C205,Elster!$A$5:$D$148,2,FALSE),"not in table")</f>
        <v xml:space="preserve">   "SPEICHER_UNTEN_TEMP"                              </v>
      </c>
      <c r="F205">
        <f>HEX2DEC(C205)</f>
        <v>23</v>
      </c>
      <c r="G205">
        <f t="shared" si="14"/>
        <v>0</v>
      </c>
    </row>
    <row r="206" spans="1:7" hidden="1" x14ac:dyDescent="0.35">
      <c r="A206">
        <v>7.9178769999999998</v>
      </c>
      <c r="B206" t="s">
        <v>7317</v>
      </c>
      <c r="C206">
        <v>9</v>
      </c>
      <c r="E206" t="str">
        <f>IFERROR(VLOOKUP(C206,Elster!$A$5:$D$148,2,FALSE),"not in table")</f>
        <v xml:space="preserve">   "UHRZEIT"                                          </v>
      </c>
      <c r="F206">
        <f t="shared" ref="F206:F218" si="15">HEX2DEC(C206)</f>
        <v>9</v>
      </c>
      <c r="G206">
        <f t="shared" si="14"/>
        <v>1.1639999999999873E-2</v>
      </c>
    </row>
    <row r="207" spans="1:7" hidden="1" x14ac:dyDescent="0.35">
      <c r="A207">
        <v>7.9228249999999996</v>
      </c>
      <c r="B207" t="s">
        <v>7317</v>
      </c>
      <c r="C207">
        <v>0</v>
      </c>
      <c r="E207" t="str">
        <f>IFERROR(VLOOKUP(C207,Elster!$A$5:$D$148,2,FALSE),"not in table")</f>
        <v>not in table</v>
      </c>
      <c r="F207">
        <f t="shared" si="15"/>
        <v>0</v>
      </c>
      <c r="G207">
        <f t="shared" si="14"/>
        <v>4.9479999999997304E-3</v>
      </c>
    </row>
    <row r="208" spans="1:7" hidden="1" x14ac:dyDescent="0.35">
      <c r="A208">
        <v>7.9277990000000003</v>
      </c>
      <c r="B208" t="s">
        <v>7317</v>
      </c>
      <c r="C208" t="s">
        <v>7378</v>
      </c>
      <c r="E208" t="str">
        <f>IFERROR(VLOOKUP(C208,Elster!$A$5:$D$148,2,FALSE),"not in table")</f>
        <v xml:space="preserve">   "SAMMLERISTTEMP"                                   </v>
      </c>
      <c r="F208">
        <f t="shared" si="15"/>
        <v>13</v>
      </c>
      <c r="G208">
        <f t="shared" si="14"/>
        <v>4.9740000000007001E-3</v>
      </c>
    </row>
    <row r="209" spans="1:7" hidden="1" x14ac:dyDescent="0.35">
      <c r="A209">
        <v>7.9327730000000001</v>
      </c>
      <c r="B209" t="s">
        <v>7317</v>
      </c>
      <c r="C209">
        <v>2</v>
      </c>
      <c r="E209" t="str">
        <f>IFERROR(VLOOKUP(C209,Elster!$A$5:$D$148,2,FALSE),"not in table")</f>
        <v xml:space="preserve">   "KESSELSOLLTEMP"                                   </v>
      </c>
      <c r="F209">
        <f t="shared" si="15"/>
        <v>2</v>
      </c>
      <c r="G209">
        <f t="shared" si="14"/>
        <v>4.9739999999998119E-3</v>
      </c>
    </row>
    <row r="210" spans="1:7" hidden="1" x14ac:dyDescent="0.35">
      <c r="A210">
        <v>7.9377469999999999</v>
      </c>
      <c r="B210" t="s">
        <v>7317</v>
      </c>
      <c r="C210">
        <v>0</v>
      </c>
      <c r="E210" t="str">
        <f>IFERROR(VLOOKUP(C210,Elster!$A$5:$D$148,2,FALSE),"not in table")</f>
        <v>not in table</v>
      </c>
      <c r="F210">
        <f t="shared" si="15"/>
        <v>0</v>
      </c>
      <c r="G210">
        <f t="shared" si="14"/>
        <v>4.9739999999998119E-3</v>
      </c>
    </row>
    <row r="211" spans="1:7" hidden="1" x14ac:dyDescent="0.35">
      <c r="A211">
        <v>7.9426949999999996</v>
      </c>
      <c r="B211" t="s">
        <v>7317</v>
      </c>
      <c r="C211">
        <v>1</v>
      </c>
      <c r="E211" t="str">
        <f>IFERROR(VLOOKUP(C211,Elster!$A$5:$D$148,2,FALSE),"not in table")</f>
        <v xml:space="preserve">   "FEHLERMELDUNG"                                    </v>
      </c>
      <c r="F211">
        <f t="shared" si="15"/>
        <v>1</v>
      </c>
      <c r="G211">
        <f t="shared" si="14"/>
        <v>4.9479999999997304E-3</v>
      </c>
    </row>
    <row r="212" spans="1:7" hidden="1" x14ac:dyDescent="0.35">
      <c r="A212">
        <v>7.9476680000000002</v>
      </c>
      <c r="B212" t="s">
        <v>7317</v>
      </c>
      <c r="C212">
        <v>0</v>
      </c>
      <c r="E212" t="str">
        <f>IFERROR(VLOOKUP(C212,Elster!$A$5:$D$148,2,FALSE),"not in table")</f>
        <v>not in table</v>
      </c>
      <c r="F212">
        <f t="shared" si="15"/>
        <v>0</v>
      </c>
      <c r="G212">
        <f t="shared" si="14"/>
        <v>4.9730000000005603E-3</v>
      </c>
    </row>
    <row r="213" spans="1:7" hidden="1" x14ac:dyDescent="0.35">
      <c r="A213">
        <v>7.952642</v>
      </c>
      <c r="B213" t="s">
        <v>7317</v>
      </c>
      <c r="C213">
        <v>45</v>
      </c>
      <c r="E213" t="str">
        <f>IFERROR(VLOOKUP(C213,Elster!$A$5:$D$148,2,FALSE),"not in table")</f>
        <v>not in table</v>
      </c>
      <c r="F213">
        <f t="shared" si="15"/>
        <v>69</v>
      </c>
      <c r="G213">
        <f t="shared" si="14"/>
        <v>4.9739999999998119E-3</v>
      </c>
    </row>
    <row r="214" spans="1:7" hidden="1" x14ac:dyDescent="0.35">
      <c r="A214">
        <v>7.9575899999999997</v>
      </c>
      <c r="B214" t="s">
        <v>7317</v>
      </c>
      <c r="C214">
        <v>0</v>
      </c>
      <c r="E214" t="str">
        <f>IFERROR(VLOOKUP(C214,Elster!$A$5:$D$148,2,FALSE),"not in table")</f>
        <v>not in table</v>
      </c>
      <c r="F214">
        <f t="shared" si="15"/>
        <v>0</v>
      </c>
      <c r="G214">
        <f t="shared" si="14"/>
        <v>4.9479999999997304E-3</v>
      </c>
    </row>
    <row r="215" spans="1:7" hidden="1" x14ac:dyDescent="0.35">
      <c r="A215">
        <v>7.9625640000000004</v>
      </c>
      <c r="B215" t="s">
        <v>7317</v>
      </c>
      <c r="C215">
        <v>0</v>
      </c>
      <c r="E215" t="str">
        <f>IFERROR(VLOOKUP(C215,Elster!$A$5:$D$148,2,FALSE),"not in table")</f>
        <v>not in table</v>
      </c>
      <c r="F215">
        <f t="shared" si="15"/>
        <v>0</v>
      </c>
      <c r="G215">
        <f t="shared" si="14"/>
        <v>4.9740000000007001E-3</v>
      </c>
    </row>
    <row r="216" spans="1:7" hidden="1" x14ac:dyDescent="0.35">
      <c r="A216">
        <v>7.9675380000000002</v>
      </c>
      <c r="B216" t="s">
        <v>7317</v>
      </c>
      <c r="C216">
        <v>0</v>
      </c>
      <c r="E216" t="str">
        <f>IFERROR(VLOOKUP(C216,Elster!$A$5:$D$148,2,FALSE),"not in table")</f>
        <v>not in table</v>
      </c>
      <c r="F216">
        <f t="shared" si="15"/>
        <v>0</v>
      </c>
      <c r="G216">
        <f t="shared" si="14"/>
        <v>4.9739999999998119E-3</v>
      </c>
    </row>
    <row r="217" spans="1:7" hidden="1" x14ac:dyDescent="0.35">
      <c r="A217">
        <v>7.972512</v>
      </c>
      <c r="B217" t="s">
        <v>7317</v>
      </c>
      <c r="C217" t="s">
        <v>7394</v>
      </c>
      <c r="E217" t="str">
        <f>IFERROR(VLOOKUP(C217,Elster!$A$5:$D$148,2,FALSE),"not in table")</f>
        <v xml:space="preserve">   "TEILVORRANG_WW"                                   </v>
      </c>
      <c r="F217">
        <f t="shared" si="15"/>
        <v>94</v>
      </c>
      <c r="G217">
        <f t="shared" si="14"/>
        <v>4.9739999999998119E-3</v>
      </c>
    </row>
    <row r="218" spans="1:7" hidden="1" x14ac:dyDescent="0.35">
      <c r="A218">
        <v>8.0908949999999997</v>
      </c>
      <c r="B218" t="s">
        <v>7317</v>
      </c>
      <c r="C218" t="s">
        <v>7378</v>
      </c>
      <c r="E218" t="str">
        <f>IFERROR(VLOOKUP(C218,Elster!$A$5:$D$148,2,FALSE),"not in table")</f>
        <v xml:space="preserve">   "SAMMLERISTTEMP"                                   </v>
      </c>
      <c r="F218">
        <f t="shared" si="15"/>
        <v>13</v>
      </c>
      <c r="G218">
        <f t="shared" si="14"/>
        <v>0.11838299999999968</v>
      </c>
    </row>
    <row r="219" spans="1:7" x14ac:dyDescent="0.35">
      <c r="A219">
        <v>8.0908949999999997</v>
      </c>
      <c r="B219" t="s">
        <v>7319</v>
      </c>
      <c r="C219" t="s">
        <v>7378</v>
      </c>
      <c r="D219" t="str">
        <f>IFERROR(VLOOKUP(C219,Elster!$A$5:$D$148,2,FALSE),"not in table")</f>
        <v xml:space="preserve">   "SAMMLERISTTEMP"                                   </v>
      </c>
      <c r="F219">
        <f>HEX2DEC(C219)</f>
        <v>13</v>
      </c>
      <c r="G219">
        <f t="shared" si="14"/>
        <v>0</v>
      </c>
    </row>
    <row r="220" spans="1:7" hidden="1" x14ac:dyDescent="0.35">
      <c r="A220">
        <v>8.0958950000000005</v>
      </c>
      <c r="B220" t="s">
        <v>7317</v>
      </c>
      <c r="C220">
        <v>0</v>
      </c>
      <c r="E220" t="str">
        <f>IFERROR(VLOOKUP(C220,Elster!$A$5:$D$148,2,FALSE),"not in table")</f>
        <v>not in table</v>
      </c>
      <c r="F220">
        <f>HEX2DEC(C220)</f>
        <v>0</v>
      </c>
      <c r="G220">
        <f t="shared" si="14"/>
        <v>5.0000000000007816E-3</v>
      </c>
    </row>
    <row r="221" spans="1:7" x14ac:dyDescent="0.35">
      <c r="A221">
        <v>8.0958950000000005</v>
      </c>
      <c r="B221" t="s">
        <v>7319</v>
      </c>
      <c r="C221">
        <v>0</v>
      </c>
      <c r="D221" t="str">
        <f>IFERROR(VLOOKUP(C221,Elster!$A$5:$D$148,2,FALSE),"not in table")</f>
        <v>not in table</v>
      </c>
      <c r="F221">
        <f>HEX2DEC(C221)</f>
        <v>0</v>
      </c>
      <c r="G221">
        <f t="shared" si="14"/>
        <v>0</v>
      </c>
    </row>
    <row r="222" spans="1:7" hidden="1" x14ac:dyDescent="0.35">
      <c r="A222">
        <v>8.1008949999999995</v>
      </c>
      <c r="B222" t="s">
        <v>7317</v>
      </c>
      <c r="C222">
        <v>9</v>
      </c>
      <c r="E222" t="str">
        <f>IFERROR(VLOOKUP(C222,Elster!$A$5:$D$148,2,FALSE),"not in table")</f>
        <v xml:space="preserve">   "UHRZEIT"                                          </v>
      </c>
      <c r="F222">
        <f>HEX2DEC(C222)</f>
        <v>9</v>
      </c>
      <c r="G222">
        <f t="shared" si="14"/>
        <v>4.9999999999990052E-3</v>
      </c>
    </row>
    <row r="223" spans="1:7" x14ac:dyDescent="0.35">
      <c r="A223">
        <v>8.1008949999999995</v>
      </c>
      <c r="B223" t="s">
        <v>7319</v>
      </c>
      <c r="C223">
        <v>9</v>
      </c>
      <c r="D223" t="str">
        <f>IFERROR(VLOOKUP(C223,Elster!$A$5:$D$148,2,FALSE),"not in table")</f>
        <v xml:space="preserve">   "UHRZEIT"                                          </v>
      </c>
      <c r="F223">
        <f>HEX2DEC(C223)</f>
        <v>9</v>
      </c>
      <c r="G223">
        <f t="shared" si="14"/>
        <v>0</v>
      </c>
    </row>
    <row r="224" spans="1:7" hidden="1" x14ac:dyDescent="0.35">
      <c r="A224">
        <v>8.1058950000000003</v>
      </c>
      <c r="B224" t="s">
        <v>7317</v>
      </c>
      <c r="C224">
        <v>1</v>
      </c>
      <c r="E224" t="str">
        <f>IFERROR(VLOOKUP(C224,Elster!$A$5:$D$148,2,FALSE),"not in table")</f>
        <v xml:space="preserve">   "FEHLERMELDUNG"                                    </v>
      </c>
      <c r="F224">
        <f>HEX2DEC(C224)</f>
        <v>1</v>
      </c>
      <c r="G224">
        <f t="shared" si="14"/>
        <v>5.0000000000007816E-3</v>
      </c>
    </row>
    <row r="225" spans="1:7" x14ac:dyDescent="0.35">
      <c r="A225">
        <v>8.1058950000000003</v>
      </c>
      <c r="B225" t="s">
        <v>7319</v>
      </c>
      <c r="C225">
        <v>1</v>
      </c>
      <c r="D225" t="str">
        <f>IFERROR(VLOOKUP(C225,Elster!$A$5:$D$148,2,FALSE),"not in table")</f>
        <v xml:space="preserve">   "FEHLERMELDUNG"                                    </v>
      </c>
      <c r="F225">
        <f>HEX2DEC(C225)</f>
        <v>1</v>
      </c>
      <c r="G225">
        <f t="shared" si="14"/>
        <v>0</v>
      </c>
    </row>
    <row r="226" spans="1:7" hidden="1" x14ac:dyDescent="0.35">
      <c r="A226">
        <v>8.1108949999999993</v>
      </c>
      <c r="B226" t="s">
        <v>7317</v>
      </c>
      <c r="C226">
        <v>0</v>
      </c>
      <c r="E226" t="str">
        <f>IFERROR(VLOOKUP(C226,Elster!$A$5:$D$148,2,FALSE),"not in table")</f>
        <v>not in table</v>
      </c>
      <c r="F226">
        <f>HEX2DEC(C226)</f>
        <v>0</v>
      </c>
      <c r="G226">
        <f t="shared" si="14"/>
        <v>4.9999999999990052E-3</v>
      </c>
    </row>
    <row r="227" spans="1:7" x14ac:dyDescent="0.35">
      <c r="A227">
        <v>8.1108949999999993</v>
      </c>
      <c r="B227" t="s">
        <v>7319</v>
      </c>
      <c r="C227">
        <v>0</v>
      </c>
      <c r="D227" t="str">
        <f>IFERROR(VLOOKUP(C227,Elster!$A$5:$D$148,2,FALSE),"not in table")</f>
        <v>not in table</v>
      </c>
      <c r="F227">
        <f>HEX2DEC(C227)</f>
        <v>0</v>
      </c>
      <c r="G227">
        <f t="shared" si="14"/>
        <v>0</v>
      </c>
    </row>
    <row r="228" spans="1:7" hidden="1" x14ac:dyDescent="0.35">
      <c r="A228">
        <v>8.1158950000000001</v>
      </c>
      <c r="B228" t="s">
        <v>7317</v>
      </c>
      <c r="C228">
        <v>1</v>
      </c>
      <c r="E228" t="str">
        <f>IFERROR(VLOOKUP(C228,Elster!$A$5:$D$148,2,FALSE),"not in table")</f>
        <v xml:space="preserve">   "FEHLERMELDUNG"                                    </v>
      </c>
      <c r="F228">
        <f>HEX2DEC(C228)</f>
        <v>1</v>
      </c>
      <c r="G228">
        <f t="shared" si="14"/>
        <v>5.0000000000007816E-3</v>
      </c>
    </row>
    <row r="229" spans="1:7" x14ac:dyDescent="0.35">
      <c r="A229">
        <v>8.1158950000000001</v>
      </c>
      <c r="B229" t="s">
        <v>7319</v>
      </c>
      <c r="C229">
        <v>1</v>
      </c>
      <c r="D229" t="str">
        <f>IFERROR(VLOOKUP(C229,Elster!$A$5:$D$148,2,FALSE),"not in table")</f>
        <v xml:space="preserve">   "FEHLERMELDUNG"                                    </v>
      </c>
      <c r="F229">
        <f>HEX2DEC(C229)</f>
        <v>1</v>
      </c>
      <c r="G229">
        <f t="shared" si="14"/>
        <v>0</v>
      </c>
    </row>
    <row r="230" spans="1:7" hidden="1" x14ac:dyDescent="0.35">
      <c r="A230">
        <v>8.1208950000000009</v>
      </c>
      <c r="B230" t="s">
        <v>7317</v>
      </c>
      <c r="C230" t="s">
        <v>7393</v>
      </c>
      <c r="E230" t="str">
        <f>IFERROR(VLOOKUP(C230,Elster!$A$5:$D$148,2,FALSE),"not in table")</f>
        <v xml:space="preserve">   "UNGUELTIG"                                        </v>
      </c>
      <c r="F230">
        <f>HEX2DEC(C230)</f>
        <v>255</v>
      </c>
      <c r="G230">
        <f t="shared" si="14"/>
        <v>5.0000000000007816E-3</v>
      </c>
    </row>
    <row r="231" spans="1:7" x14ac:dyDescent="0.35">
      <c r="A231">
        <v>8.1208950000000009</v>
      </c>
      <c r="B231" t="s">
        <v>7319</v>
      </c>
      <c r="C231" t="s">
        <v>7393</v>
      </c>
      <c r="D231" t="str">
        <f>IFERROR(VLOOKUP(C231,Elster!$A$5:$D$148,2,FALSE),"not in table")</f>
        <v xml:space="preserve">   "UNGUELTIG"                                        </v>
      </c>
      <c r="F231">
        <f>HEX2DEC(C231)</f>
        <v>255</v>
      </c>
      <c r="G231">
        <f t="shared" si="14"/>
        <v>0</v>
      </c>
    </row>
    <row r="232" spans="1:7" hidden="1" x14ac:dyDescent="0.35">
      <c r="A232">
        <v>8.1258949999999999</v>
      </c>
      <c r="B232" t="s">
        <v>7317</v>
      </c>
      <c r="C232">
        <v>0</v>
      </c>
      <c r="E232" t="str">
        <f>IFERROR(VLOOKUP(C232,Elster!$A$5:$D$148,2,FALSE),"not in table")</f>
        <v>not in table</v>
      </c>
      <c r="F232">
        <f>HEX2DEC(C232)</f>
        <v>0</v>
      </c>
      <c r="G232">
        <f t="shared" si="14"/>
        <v>4.9999999999990052E-3</v>
      </c>
    </row>
    <row r="233" spans="1:7" x14ac:dyDescent="0.35">
      <c r="A233">
        <v>8.1258949999999999</v>
      </c>
      <c r="B233" t="s">
        <v>7319</v>
      </c>
      <c r="C233">
        <v>0</v>
      </c>
      <c r="D233" t="str">
        <f>IFERROR(VLOOKUP(C233,Elster!$A$5:$D$148,2,FALSE),"not in table")</f>
        <v>not in table</v>
      </c>
      <c r="F233">
        <f t="shared" ref="F233:F236" si="16">HEX2DEC(C233)</f>
        <v>0</v>
      </c>
      <c r="G233">
        <f t="shared" si="14"/>
        <v>0</v>
      </c>
    </row>
    <row r="234" spans="1:7" x14ac:dyDescent="0.35">
      <c r="A234">
        <v>8.1308950000000006</v>
      </c>
      <c r="B234" t="s">
        <v>7319</v>
      </c>
      <c r="C234">
        <v>0</v>
      </c>
      <c r="D234" t="str">
        <f>IFERROR(VLOOKUP(C234,Elster!$A$5:$D$148,2,FALSE),"not in table")</f>
        <v>not in table</v>
      </c>
      <c r="F234">
        <f t="shared" si="16"/>
        <v>0</v>
      </c>
      <c r="G234">
        <f t="shared" si="14"/>
        <v>5.0000000000007816E-3</v>
      </c>
    </row>
    <row r="235" spans="1:7" hidden="1" x14ac:dyDescent="0.35">
      <c r="A235">
        <v>8.1309210000000007</v>
      </c>
      <c r="B235" t="s">
        <v>7317</v>
      </c>
      <c r="C235">
        <v>0</v>
      </c>
      <c r="E235" t="str">
        <f>IFERROR(VLOOKUP(C235,Elster!$A$5:$D$148,2,FALSE),"not in table")</f>
        <v>not in table</v>
      </c>
      <c r="F235">
        <f t="shared" si="16"/>
        <v>0</v>
      </c>
      <c r="G235">
        <f t="shared" si="14"/>
        <v>2.6000000000081513E-5</v>
      </c>
    </row>
    <row r="236" spans="1:7" hidden="1" x14ac:dyDescent="0.35">
      <c r="A236">
        <v>8.1359200000000005</v>
      </c>
      <c r="B236" t="s">
        <v>7317</v>
      </c>
      <c r="C236">
        <v>0</v>
      </c>
      <c r="E236" t="str">
        <f>IFERROR(VLOOKUP(C236,Elster!$A$5:$D$148,2,FALSE),"not in table")</f>
        <v>not in table</v>
      </c>
      <c r="F236">
        <f t="shared" si="16"/>
        <v>0</v>
      </c>
      <c r="G236">
        <f t="shared" si="14"/>
        <v>4.9989999999997536E-3</v>
      </c>
    </row>
    <row r="237" spans="1:7" x14ac:dyDescent="0.35">
      <c r="A237">
        <v>8.1359209999999997</v>
      </c>
      <c r="B237" t="s">
        <v>7319</v>
      </c>
      <c r="C237">
        <v>0</v>
      </c>
      <c r="D237" t="str">
        <f>IFERROR(VLOOKUP(C237,Elster!$A$5:$D$148,2,FALSE),"not in table")</f>
        <v>not in table</v>
      </c>
      <c r="F237">
        <f>HEX2DEC(C237)</f>
        <v>0</v>
      </c>
      <c r="G237">
        <f t="shared" si="14"/>
        <v>9.9999999925159955E-7</v>
      </c>
    </row>
    <row r="238" spans="1:7" hidden="1" x14ac:dyDescent="0.35">
      <c r="A238">
        <v>8.1409199999999995</v>
      </c>
      <c r="B238" t="s">
        <v>7317</v>
      </c>
      <c r="C238">
        <v>1</v>
      </c>
      <c r="E238" t="str">
        <f>IFERROR(VLOOKUP(C238,Elster!$A$5:$D$148,2,FALSE),"not in table")</f>
        <v xml:space="preserve">   "FEHLERMELDUNG"                                    </v>
      </c>
      <c r="F238">
        <f>HEX2DEC(C238)</f>
        <v>1</v>
      </c>
      <c r="G238">
        <f t="shared" si="14"/>
        <v>4.9989999999997536E-3</v>
      </c>
    </row>
    <row r="239" spans="1:7" x14ac:dyDescent="0.35">
      <c r="A239">
        <v>8.1409199999999995</v>
      </c>
      <c r="B239" t="s">
        <v>7319</v>
      </c>
      <c r="C239">
        <v>1</v>
      </c>
      <c r="D239" t="str">
        <f>IFERROR(VLOOKUP(C239,Elster!$A$5:$D$148,2,FALSE),"not in table")</f>
        <v xml:space="preserve">   "FEHLERMELDUNG"                                    </v>
      </c>
      <c r="F239">
        <f>HEX2DEC(C239)</f>
        <v>1</v>
      </c>
      <c r="G239">
        <f t="shared" si="14"/>
        <v>0</v>
      </c>
    </row>
    <row r="240" spans="1:7" hidden="1" x14ac:dyDescent="0.35">
      <c r="A240">
        <v>8.1459200000000003</v>
      </c>
      <c r="B240" t="s">
        <v>7317</v>
      </c>
      <c r="C240">
        <v>17</v>
      </c>
      <c r="E240" t="str">
        <f>IFERROR(VLOOKUP(C240,Elster!$A$5:$D$148,2,FALSE),"not in table")</f>
        <v xml:space="preserve">   "SPEICHER_UNTEN_TEMP"                              </v>
      </c>
      <c r="F240">
        <f>HEX2DEC(C240)</f>
        <v>23</v>
      </c>
      <c r="G240">
        <f t="shared" si="14"/>
        <v>5.0000000000007816E-3</v>
      </c>
    </row>
    <row r="241" spans="1:7" x14ac:dyDescent="0.35">
      <c r="A241">
        <v>8.1459200000000003</v>
      </c>
      <c r="B241" t="s">
        <v>7319</v>
      </c>
      <c r="C241">
        <v>17</v>
      </c>
      <c r="D241" t="str">
        <f>IFERROR(VLOOKUP(C241,Elster!$A$5:$D$148,2,FALSE),"not in table")</f>
        <v xml:space="preserve">   "SPEICHER_UNTEN_TEMP"                              </v>
      </c>
      <c r="F241">
        <f>HEX2DEC(C241)</f>
        <v>23</v>
      </c>
      <c r="G241">
        <f t="shared" si="14"/>
        <v>0</v>
      </c>
    </row>
    <row r="242" spans="1:7" hidden="1" x14ac:dyDescent="0.35">
      <c r="A242">
        <v>8.1701130000000006</v>
      </c>
      <c r="B242" t="s">
        <v>7317</v>
      </c>
      <c r="C242">
        <v>9</v>
      </c>
      <c r="E242" t="str">
        <f>IFERROR(VLOOKUP(C242,Elster!$A$5:$D$148,2,FALSE),"not in table")</f>
        <v xml:space="preserve">   "UHRZEIT"                                          </v>
      </c>
      <c r="F242">
        <f t="shared" ref="F242:F254" si="17">HEX2DEC(C242)</f>
        <v>9</v>
      </c>
      <c r="G242">
        <f t="shared" si="14"/>
        <v>2.4193000000000353E-2</v>
      </c>
    </row>
    <row r="243" spans="1:7" hidden="1" x14ac:dyDescent="0.35">
      <c r="A243">
        <v>8.1750860000000003</v>
      </c>
      <c r="B243" t="s">
        <v>7317</v>
      </c>
      <c r="C243">
        <v>0</v>
      </c>
      <c r="E243" t="str">
        <f>IFERROR(VLOOKUP(C243,Elster!$A$5:$D$148,2,FALSE),"not in table")</f>
        <v>not in table</v>
      </c>
      <c r="F243">
        <f t="shared" si="17"/>
        <v>0</v>
      </c>
      <c r="G243">
        <f t="shared" si="14"/>
        <v>4.9729999999996721E-3</v>
      </c>
    </row>
    <row r="244" spans="1:7" hidden="1" x14ac:dyDescent="0.35">
      <c r="A244">
        <v>8.1800339999999991</v>
      </c>
      <c r="B244" t="s">
        <v>7317</v>
      </c>
      <c r="C244" t="s">
        <v>7378</v>
      </c>
      <c r="E244" t="str">
        <f>IFERROR(VLOOKUP(C244,Elster!$A$5:$D$148,2,FALSE),"not in table")</f>
        <v xml:space="preserve">   "SAMMLERISTTEMP"                                   </v>
      </c>
      <c r="F244">
        <f t="shared" si="17"/>
        <v>13</v>
      </c>
      <c r="G244">
        <f t="shared" si="14"/>
        <v>4.9479999999988422E-3</v>
      </c>
    </row>
    <row r="245" spans="1:7" hidden="1" x14ac:dyDescent="0.35">
      <c r="A245">
        <v>8.1850079999999998</v>
      </c>
      <c r="B245" t="s">
        <v>7317</v>
      </c>
      <c r="C245">
        <v>2</v>
      </c>
      <c r="E245" t="str">
        <f>IFERROR(VLOOKUP(C245,Elster!$A$5:$D$148,2,FALSE),"not in table")</f>
        <v xml:space="preserve">   "KESSELSOLLTEMP"                                   </v>
      </c>
      <c r="F245">
        <f t="shared" si="17"/>
        <v>2</v>
      </c>
      <c r="G245">
        <f t="shared" si="14"/>
        <v>4.9740000000007001E-3</v>
      </c>
    </row>
    <row r="246" spans="1:7" hidden="1" x14ac:dyDescent="0.35">
      <c r="A246">
        <v>8.1899820000000005</v>
      </c>
      <c r="B246" t="s">
        <v>7317</v>
      </c>
      <c r="C246">
        <v>0</v>
      </c>
      <c r="E246" t="str">
        <f>IFERROR(VLOOKUP(C246,Elster!$A$5:$D$148,2,FALSE),"not in table")</f>
        <v>not in table</v>
      </c>
      <c r="F246">
        <f t="shared" si="17"/>
        <v>0</v>
      </c>
      <c r="G246">
        <f t="shared" si="14"/>
        <v>4.9740000000007001E-3</v>
      </c>
    </row>
    <row r="247" spans="1:7" hidden="1" x14ac:dyDescent="0.35">
      <c r="A247">
        <v>8.1949559999999995</v>
      </c>
      <c r="B247" t="s">
        <v>7317</v>
      </c>
      <c r="C247">
        <v>1</v>
      </c>
      <c r="E247" t="str">
        <f>IFERROR(VLOOKUP(C247,Elster!$A$5:$D$148,2,FALSE),"not in table")</f>
        <v xml:space="preserve">   "FEHLERMELDUNG"                                    </v>
      </c>
      <c r="F247">
        <f t="shared" si="17"/>
        <v>1</v>
      </c>
      <c r="G247">
        <f t="shared" si="14"/>
        <v>4.9739999999989237E-3</v>
      </c>
    </row>
    <row r="248" spans="1:7" hidden="1" x14ac:dyDescent="0.35">
      <c r="A248">
        <v>8.1999040000000001</v>
      </c>
      <c r="B248" t="s">
        <v>7317</v>
      </c>
      <c r="C248">
        <v>0</v>
      </c>
      <c r="E248" t="str">
        <f>IFERROR(VLOOKUP(C248,Elster!$A$5:$D$148,2,FALSE),"not in table")</f>
        <v>not in table</v>
      </c>
      <c r="F248">
        <f t="shared" si="17"/>
        <v>0</v>
      </c>
      <c r="G248">
        <f t="shared" si="14"/>
        <v>4.9480000000006186E-3</v>
      </c>
    </row>
    <row r="249" spans="1:7" hidden="1" x14ac:dyDescent="0.35">
      <c r="A249">
        <v>8.2048780000000008</v>
      </c>
      <c r="B249" t="s">
        <v>7317</v>
      </c>
      <c r="C249">
        <v>45</v>
      </c>
      <c r="E249" t="str">
        <f>IFERROR(VLOOKUP(C249,Elster!$A$5:$D$148,2,FALSE),"not in table")</f>
        <v>not in table</v>
      </c>
      <c r="F249">
        <f t="shared" si="17"/>
        <v>69</v>
      </c>
      <c r="G249">
        <f t="shared" si="14"/>
        <v>4.9740000000007001E-3</v>
      </c>
    </row>
    <row r="250" spans="1:7" hidden="1" x14ac:dyDescent="0.35">
      <c r="A250">
        <v>8.2098519999999997</v>
      </c>
      <c r="B250" t="s">
        <v>7317</v>
      </c>
      <c r="C250">
        <v>0</v>
      </c>
      <c r="E250" t="str">
        <f>IFERROR(VLOOKUP(C250,Elster!$A$5:$D$148,2,FALSE),"not in table")</f>
        <v>not in table</v>
      </c>
      <c r="F250">
        <f t="shared" si="17"/>
        <v>0</v>
      </c>
      <c r="G250">
        <f t="shared" si="14"/>
        <v>4.9739999999989237E-3</v>
      </c>
    </row>
    <row r="251" spans="1:7" hidden="1" x14ac:dyDescent="0.35">
      <c r="A251">
        <v>8.2148249999999994</v>
      </c>
      <c r="B251" t="s">
        <v>7317</v>
      </c>
      <c r="C251">
        <v>0</v>
      </c>
      <c r="E251" t="str">
        <f>IFERROR(VLOOKUP(C251,Elster!$A$5:$D$148,2,FALSE),"not in table")</f>
        <v>not in table</v>
      </c>
      <c r="F251">
        <f t="shared" si="17"/>
        <v>0</v>
      </c>
      <c r="G251">
        <f t="shared" si="14"/>
        <v>4.9729999999996721E-3</v>
      </c>
    </row>
    <row r="252" spans="1:7" hidden="1" x14ac:dyDescent="0.35">
      <c r="A252">
        <v>8.219773</v>
      </c>
      <c r="B252" t="s">
        <v>7317</v>
      </c>
      <c r="C252">
        <v>0</v>
      </c>
      <c r="E252" t="str">
        <f>IFERROR(VLOOKUP(C252,Elster!$A$5:$D$148,2,FALSE),"not in table")</f>
        <v>not in table</v>
      </c>
      <c r="F252">
        <f t="shared" si="17"/>
        <v>0</v>
      </c>
      <c r="G252">
        <f t="shared" si="14"/>
        <v>4.9480000000006186E-3</v>
      </c>
    </row>
    <row r="253" spans="1:7" hidden="1" x14ac:dyDescent="0.35">
      <c r="A253">
        <v>8.2247470000000007</v>
      </c>
      <c r="B253" t="s">
        <v>7317</v>
      </c>
      <c r="C253" t="s">
        <v>7394</v>
      </c>
      <c r="E253" t="str">
        <f>IFERROR(VLOOKUP(C253,Elster!$A$5:$D$148,2,FALSE),"not in table")</f>
        <v xml:space="preserve">   "TEILVORRANG_WW"                                   </v>
      </c>
      <c r="F253">
        <f t="shared" si="17"/>
        <v>94</v>
      </c>
      <c r="G253">
        <f t="shared" si="14"/>
        <v>4.9740000000007001E-3</v>
      </c>
    </row>
    <row r="254" spans="1:7" hidden="1" x14ac:dyDescent="0.35">
      <c r="A254">
        <v>8.3472449999999991</v>
      </c>
      <c r="B254" t="s">
        <v>7317</v>
      </c>
      <c r="C254" t="s">
        <v>7378</v>
      </c>
      <c r="E254" t="str">
        <f>IFERROR(VLOOKUP(C254,Elster!$A$5:$D$148,2,FALSE),"not in table")</f>
        <v xml:space="preserve">   "SAMMLERISTTEMP"                                   </v>
      </c>
      <c r="F254">
        <f t="shared" si="17"/>
        <v>13</v>
      </c>
      <c r="G254">
        <f t="shared" si="14"/>
        <v>0.12249799999999844</v>
      </c>
    </row>
    <row r="255" spans="1:7" x14ac:dyDescent="0.35">
      <c r="A255">
        <v>8.3472449999999991</v>
      </c>
      <c r="B255" t="s">
        <v>7319</v>
      </c>
      <c r="C255" t="s">
        <v>7378</v>
      </c>
      <c r="D255" t="str">
        <f>IFERROR(VLOOKUP(C255,Elster!$A$5:$D$148,2,FALSE),"not in table")</f>
        <v xml:space="preserve">   "SAMMLERISTTEMP"                                   </v>
      </c>
      <c r="F255">
        <f>HEX2DEC(C255)</f>
        <v>13</v>
      </c>
      <c r="G255">
        <f t="shared" si="14"/>
        <v>0</v>
      </c>
    </row>
    <row r="256" spans="1:7" hidden="1" x14ac:dyDescent="0.35">
      <c r="A256">
        <v>8.3522449999999999</v>
      </c>
      <c r="B256" t="s">
        <v>7317</v>
      </c>
      <c r="C256">
        <v>0</v>
      </c>
      <c r="E256" t="str">
        <f>IFERROR(VLOOKUP(C256,Elster!$A$5:$D$148,2,FALSE),"not in table")</f>
        <v>not in table</v>
      </c>
      <c r="F256">
        <f>HEX2DEC(C256)</f>
        <v>0</v>
      </c>
      <c r="G256">
        <f t="shared" si="14"/>
        <v>5.0000000000007816E-3</v>
      </c>
    </row>
    <row r="257" spans="1:7" x14ac:dyDescent="0.35">
      <c r="A257">
        <v>8.3522449999999999</v>
      </c>
      <c r="B257" t="s">
        <v>7319</v>
      </c>
      <c r="C257">
        <v>0</v>
      </c>
      <c r="D257" t="str">
        <f>IFERROR(VLOOKUP(C257,Elster!$A$5:$D$148,2,FALSE),"not in table")</f>
        <v>not in table</v>
      </c>
      <c r="F257">
        <f>HEX2DEC(C257)</f>
        <v>0</v>
      </c>
      <c r="G257">
        <f t="shared" si="14"/>
        <v>0</v>
      </c>
    </row>
    <row r="258" spans="1:7" hidden="1" x14ac:dyDescent="0.35">
      <c r="A258">
        <v>8.3572450000000007</v>
      </c>
      <c r="B258" t="s">
        <v>7317</v>
      </c>
      <c r="C258">
        <v>9</v>
      </c>
      <c r="E258" t="str">
        <f>IFERROR(VLOOKUP(C258,Elster!$A$5:$D$148,2,FALSE),"not in table")</f>
        <v xml:space="preserve">   "UHRZEIT"                                          </v>
      </c>
      <c r="F258">
        <f>HEX2DEC(C258)</f>
        <v>9</v>
      </c>
      <c r="G258">
        <f t="shared" si="14"/>
        <v>5.0000000000007816E-3</v>
      </c>
    </row>
    <row r="259" spans="1:7" x14ac:dyDescent="0.35">
      <c r="A259">
        <v>8.3572450000000007</v>
      </c>
      <c r="B259" t="s">
        <v>7319</v>
      </c>
      <c r="C259">
        <v>9</v>
      </c>
      <c r="D259" t="str">
        <f>IFERROR(VLOOKUP(C259,Elster!$A$5:$D$148,2,FALSE),"not in table")</f>
        <v xml:space="preserve">   "UHRZEIT"                                          </v>
      </c>
      <c r="F259">
        <f t="shared" ref="F259:F260" si="18">HEX2DEC(C259)</f>
        <v>9</v>
      </c>
      <c r="G259">
        <f t="shared" si="14"/>
        <v>0</v>
      </c>
    </row>
    <row r="260" spans="1:7" x14ac:dyDescent="0.35">
      <c r="A260">
        <v>8.3622449999999997</v>
      </c>
      <c r="B260" t="s">
        <v>7319</v>
      </c>
      <c r="C260">
        <v>1</v>
      </c>
      <c r="D260" t="str">
        <f>IFERROR(VLOOKUP(C260,Elster!$A$5:$D$148,2,FALSE),"not in table")</f>
        <v xml:space="preserve">   "FEHLERMELDUNG"                                    </v>
      </c>
      <c r="F260">
        <f t="shared" si="18"/>
        <v>1</v>
      </c>
      <c r="G260">
        <f t="shared" ref="G260:G323" si="19">A260-A259</f>
        <v>4.9999999999990052E-3</v>
      </c>
    </row>
    <row r="261" spans="1:7" hidden="1" x14ac:dyDescent="0.35">
      <c r="A261">
        <v>8.3622709999999998</v>
      </c>
      <c r="B261" t="s">
        <v>7317</v>
      </c>
      <c r="C261">
        <v>1</v>
      </c>
      <c r="E261" t="str">
        <f>IFERROR(VLOOKUP(C261,Elster!$A$5:$D$148,2,FALSE),"not in table")</f>
        <v xml:space="preserve">   "FEHLERMELDUNG"                                    </v>
      </c>
      <c r="F261">
        <f>HEX2DEC(C261)</f>
        <v>1</v>
      </c>
      <c r="G261">
        <f t="shared" si="19"/>
        <v>2.6000000000081513E-5</v>
      </c>
    </row>
    <row r="262" spans="1:7" x14ac:dyDescent="0.35">
      <c r="A262">
        <v>8.3672450000000005</v>
      </c>
      <c r="B262" t="s">
        <v>7319</v>
      </c>
      <c r="C262">
        <v>0</v>
      </c>
      <c r="D262" t="str">
        <f>IFERROR(VLOOKUP(C262,Elster!$A$5:$D$148,2,FALSE),"not in table")</f>
        <v>not in table</v>
      </c>
      <c r="F262">
        <f>HEX2DEC(C262)</f>
        <v>0</v>
      </c>
      <c r="G262">
        <f t="shared" si="19"/>
        <v>4.9740000000007001E-3</v>
      </c>
    </row>
    <row r="263" spans="1:7" hidden="1" x14ac:dyDescent="0.35">
      <c r="A263">
        <v>8.3672710000000006</v>
      </c>
      <c r="B263" t="s">
        <v>7317</v>
      </c>
      <c r="C263">
        <v>0</v>
      </c>
      <c r="E263" t="str">
        <f>IFERROR(VLOOKUP(C263,Elster!$A$5:$D$148,2,FALSE),"not in table")</f>
        <v>not in table</v>
      </c>
      <c r="F263">
        <f t="shared" ref="F263:F264" si="20">HEX2DEC(C263)</f>
        <v>0</v>
      </c>
      <c r="G263">
        <f t="shared" si="19"/>
        <v>2.6000000000081513E-5</v>
      </c>
    </row>
    <row r="264" spans="1:7" hidden="1" x14ac:dyDescent="0.35">
      <c r="A264">
        <v>8.3722449999999995</v>
      </c>
      <c r="B264" t="s">
        <v>7317</v>
      </c>
      <c r="C264">
        <v>1</v>
      </c>
      <c r="E264" t="str">
        <f>IFERROR(VLOOKUP(C264,Elster!$A$5:$D$148,2,FALSE),"not in table")</f>
        <v xml:space="preserve">   "FEHLERMELDUNG"                                    </v>
      </c>
      <c r="F264">
        <f t="shared" si="20"/>
        <v>1</v>
      </c>
      <c r="G264">
        <f t="shared" si="19"/>
        <v>4.9739999999989237E-3</v>
      </c>
    </row>
    <row r="265" spans="1:7" x14ac:dyDescent="0.35">
      <c r="A265">
        <v>8.3722449999999995</v>
      </c>
      <c r="B265" t="s">
        <v>7319</v>
      </c>
      <c r="C265">
        <v>1</v>
      </c>
      <c r="D265" t="str">
        <f>IFERROR(VLOOKUP(C265,Elster!$A$5:$D$148,2,FALSE),"not in table")</f>
        <v xml:space="preserve">   "FEHLERMELDUNG"                                    </v>
      </c>
      <c r="F265">
        <f t="shared" ref="F265:F268" si="21">HEX2DEC(C265)</f>
        <v>1</v>
      </c>
      <c r="G265">
        <f t="shared" si="19"/>
        <v>0</v>
      </c>
    </row>
    <row r="266" spans="1:7" x14ac:dyDescent="0.35">
      <c r="A266">
        <v>8.3772450000000003</v>
      </c>
      <c r="B266" t="s">
        <v>7319</v>
      </c>
      <c r="C266" t="s">
        <v>7393</v>
      </c>
      <c r="D266" t="str">
        <f>IFERROR(VLOOKUP(C266,Elster!$A$5:$D$148,2,FALSE),"not in table")</f>
        <v xml:space="preserve">   "UNGUELTIG"                                        </v>
      </c>
      <c r="F266">
        <f t="shared" si="21"/>
        <v>255</v>
      </c>
      <c r="G266">
        <f t="shared" si="19"/>
        <v>5.0000000000007816E-3</v>
      </c>
    </row>
    <row r="267" spans="1:7" hidden="1" x14ac:dyDescent="0.35">
      <c r="A267">
        <v>8.3772710000000004</v>
      </c>
      <c r="B267" t="s">
        <v>7317</v>
      </c>
      <c r="C267" t="s">
        <v>7393</v>
      </c>
      <c r="E267" t="str">
        <f>IFERROR(VLOOKUP(C267,Elster!$A$5:$D$148,2,FALSE),"not in table")</f>
        <v xml:space="preserve">   "UNGUELTIG"                                        </v>
      </c>
      <c r="F267">
        <f t="shared" si="21"/>
        <v>255</v>
      </c>
      <c r="G267">
        <f t="shared" si="19"/>
        <v>2.6000000000081513E-5</v>
      </c>
    </row>
    <row r="268" spans="1:7" hidden="1" x14ac:dyDescent="0.35">
      <c r="A268">
        <v>8.3822700000000001</v>
      </c>
      <c r="B268" t="s">
        <v>7317</v>
      </c>
      <c r="C268">
        <v>0</v>
      </c>
      <c r="E268" t="str">
        <f>IFERROR(VLOOKUP(C268,Elster!$A$5:$D$148,2,FALSE),"not in table")</f>
        <v>not in table</v>
      </c>
      <c r="F268">
        <f t="shared" si="21"/>
        <v>0</v>
      </c>
      <c r="G268">
        <f t="shared" si="19"/>
        <v>4.9989999999997536E-3</v>
      </c>
    </row>
    <row r="269" spans="1:7" x14ac:dyDescent="0.35">
      <c r="A269">
        <v>8.3822709999999994</v>
      </c>
      <c r="B269" t="s">
        <v>7319</v>
      </c>
      <c r="C269">
        <v>0</v>
      </c>
      <c r="D269" t="str">
        <f>IFERROR(VLOOKUP(C269,Elster!$A$5:$D$148,2,FALSE),"not in table")</f>
        <v>not in table</v>
      </c>
      <c r="F269">
        <f>HEX2DEC(C269)</f>
        <v>0</v>
      </c>
      <c r="G269">
        <f t="shared" si="19"/>
        <v>9.9999999925159955E-7</v>
      </c>
    </row>
    <row r="270" spans="1:7" hidden="1" x14ac:dyDescent="0.35">
      <c r="A270">
        <v>8.3872699999999991</v>
      </c>
      <c r="B270" t="s">
        <v>7317</v>
      </c>
      <c r="C270">
        <v>0</v>
      </c>
      <c r="E270" t="str">
        <f>IFERROR(VLOOKUP(C270,Elster!$A$5:$D$148,2,FALSE),"not in table")</f>
        <v>not in table</v>
      </c>
      <c r="F270">
        <f>HEX2DEC(C270)</f>
        <v>0</v>
      </c>
      <c r="G270">
        <f t="shared" si="19"/>
        <v>4.9989999999997536E-3</v>
      </c>
    </row>
    <row r="271" spans="1:7" x14ac:dyDescent="0.35">
      <c r="A271">
        <v>8.3872699999999991</v>
      </c>
      <c r="B271" t="s">
        <v>7319</v>
      </c>
      <c r="C271">
        <v>0</v>
      </c>
      <c r="D271" t="str">
        <f>IFERROR(VLOOKUP(C271,Elster!$A$5:$D$148,2,FALSE),"not in table")</f>
        <v>not in table</v>
      </c>
      <c r="F271">
        <f>HEX2DEC(C271)</f>
        <v>0</v>
      </c>
      <c r="G271">
        <f t="shared" si="19"/>
        <v>0</v>
      </c>
    </row>
    <row r="272" spans="1:7" hidden="1" x14ac:dyDescent="0.35">
      <c r="A272">
        <v>8.3922699999999999</v>
      </c>
      <c r="B272" t="s">
        <v>7317</v>
      </c>
      <c r="C272">
        <v>0</v>
      </c>
      <c r="E272" t="str">
        <f>IFERROR(VLOOKUP(C272,Elster!$A$5:$D$148,2,FALSE),"not in table")</f>
        <v>not in table</v>
      </c>
      <c r="F272">
        <f>HEX2DEC(C272)</f>
        <v>0</v>
      </c>
      <c r="G272">
        <f t="shared" si="19"/>
        <v>5.0000000000007816E-3</v>
      </c>
    </row>
    <row r="273" spans="1:7" x14ac:dyDescent="0.35">
      <c r="A273">
        <v>8.3922699999999999</v>
      </c>
      <c r="B273" t="s">
        <v>7319</v>
      </c>
      <c r="C273">
        <v>0</v>
      </c>
      <c r="D273" t="str">
        <f>IFERROR(VLOOKUP(C273,Elster!$A$5:$D$148,2,FALSE),"not in table")</f>
        <v>not in table</v>
      </c>
      <c r="F273">
        <f>HEX2DEC(C273)</f>
        <v>0</v>
      </c>
      <c r="G273">
        <f t="shared" si="19"/>
        <v>0</v>
      </c>
    </row>
    <row r="274" spans="1:7" hidden="1" x14ac:dyDescent="0.35">
      <c r="A274">
        <v>8.3972700000000007</v>
      </c>
      <c r="B274" t="s">
        <v>7317</v>
      </c>
      <c r="C274">
        <v>1</v>
      </c>
      <c r="E274" t="str">
        <f>IFERROR(VLOOKUP(C274,Elster!$A$5:$D$148,2,FALSE),"not in table")</f>
        <v xml:space="preserve">   "FEHLERMELDUNG"                                    </v>
      </c>
      <c r="F274">
        <f>HEX2DEC(C274)</f>
        <v>1</v>
      </c>
      <c r="G274">
        <f t="shared" si="19"/>
        <v>5.0000000000007816E-3</v>
      </c>
    </row>
    <row r="275" spans="1:7" x14ac:dyDescent="0.35">
      <c r="A275">
        <v>8.3972700000000007</v>
      </c>
      <c r="B275" t="s">
        <v>7319</v>
      </c>
      <c r="C275">
        <v>1</v>
      </c>
      <c r="D275" t="str">
        <f>IFERROR(VLOOKUP(C275,Elster!$A$5:$D$148,2,FALSE),"not in table")</f>
        <v xml:space="preserve">   "FEHLERMELDUNG"                                    </v>
      </c>
      <c r="F275">
        <f>HEX2DEC(C275)</f>
        <v>1</v>
      </c>
      <c r="G275">
        <f t="shared" si="19"/>
        <v>0</v>
      </c>
    </row>
    <row r="276" spans="1:7" hidden="1" x14ac:dyDescent="0.35">
      <c r="A276">
        <v>8.4022699999999997</v>
      </c>
      <c r="B276" t="s">
        <v>7317</v>
      </c>
      <c r="C276">
        <v>17</v>
      </c>
      <c r="E276" t="str">
        <f>IFERROR(VLOOKUP(C276,Elster!$A$5:$D$148,2,FALSE),"not in table")</f>
        <v xml:space="preserve">   "SPEICHER_UNTEN_TEMP"                              </v>
      </c>
      <c r="F276">
        <f>HEX2DEC(C276)</f>
        <v>23</v>
      </c>
      <c r="G276">
        <f t="shared" si="19"/>
        <v>4.9999999999990052E-3</v>
      </c>
    </row>
    <row r="277" spans="1:7" x14ac:dyDescent="0.35">
      <c r="A277">
        <v>8.4022699999999997</v>
      </c>
      <c r="B277" t="s">
        <v>7319</v>
      </c>
      <c r="C277">
        <v>17</v>
      </c>
      <c r="D277" t="str">
        <f>IFERROR(VLOOKUP(C277,Elster!$A$5:$D$148,2,FALSE),"not in table")</f>
        <v xml:space="preserve">   "SPEICHER_UNTEN_TEMP"                              </v>
      </c>
      <c r="F277">
        <f>HEX2DEC(C277)</f>
        <v>23</v>
      </c>
      <c r="G277">
        <f t="shared" si="19"/>
        <v>0</v>
      </c>
    </row>
    <row r="278" spans="1:7" hidden="1" x14ac:dyDescent="0.35">
      <c r="A278">
        <v>8.4223479999999995</v>
      </c>
      <c r="B278" t="s">
        <v>7317</v>
      </c>
      <c r="C278">
        <v>9</v>
      </c>
      <c r="E278" t="str">
        <f>IFERROR(VLOOKUP(C278,Elster!$A$5:$D$148,2,FALSE),"not in table")</f>
        <v xml:space="preserve">   "UHRZEIT"                                          </v>
      </c>
      <c r="F278">
        <f t="shared" ref="F278:F290" si="22">HEX2DEC(C278)</f>
        <v>9</v>
      </c>
      <c r="G278">
        <f t="shared" si="19"/>
        <v>2.0077999999999818E-2</v>
      </c>
    </row>
    <row r="279" spans="1:7" hidden="1" x14ac:dyDescent="0.35">
      <c r="A279">
        <v>8.4273220000000002</v>
      </c>
      <c r="B279" t="s">
        <v>7317</v>
      </c>
      <c r="C279">
        <v>0</v>
      </c>
      <c r="E279" t="str">
        <f>IFERROR(VLOOKUP(C279,Elster!$A$5:$D$148,2,FALSE),"not in table")</f>
        <v>not in table</v>
      </c>
      <c r="F279">
        <f t="shared" si="22"/>
        <v>0</v>
      </c>
      <c r="G279">
        <f t="shared" si="19"/>
        <v>4.9740000000007001E-3</v>
      </c>
    </row>
    <row r="280" spans="1:7" hidden="1" x14ac:dyDescent="0.35">
      <c r="A280">
        <v>8.4322959999999991</v>
      </c>
      <c r="B280" t="s">
        <v>7317</v>
      </c>
      <c r="C280" t="s">
        <v>7378</v>
      </c>
      <c r="E280" t="str">
        <f>IFERROR(VLOOKUP(C280,Elster!$A$5:$D$148,2,FALSE),"not in table")</f>
        <v xml:space="preserve">   "SAMMLERISTTEMP"                                   </v>
      </c>
      <c r="F280">
        <f t="shared" si="22"/>
        <v>13</v>
      </c>
      <c r="G280">
        <f t="shared" si="19"/>
        <v>4.9739999999989237E-3</v>
      </c>
    </row>
    <row r="281" spans="1:7" hidden="1" x14ac:dyDescent="0.35">
      <c r="A281">
        <v>8.4372439999999997</v>
      </c>
      <c r="B281" t="s">
        <v>7317</v>
      </c>
      <c r="C281">
        <v>2</v>
      </c>
      <c r="E281" t="str">
        <f>IFERROR(VLOOKUP(C281,Elster!$A$5:$D$148,2,FALSE),"not in table")</f>
        <v xml:space="preserve">   "KESSELSOLLTEMP"                                   </v>
      </c>
      <c r="F281">
        <f t="shared" si="22"/>
        <v>2</v>
      </c>
      <c r="G281">
        <f t="shared" si="19"/>
        <v>4.9480000000006186E-3</v>
      </c>
    </row>
    <row r="282" spans="1:7" hidden="1" x14ac:dyDescent="0.35">
      <c r="A282">
        <v>8.4422169999999994</v>
      </c>
      <c r="B282" t="s">
        <v>7317</v>
      </c>
      <c r="C282">
        <v>0</v>
      </c>
      <c r="E282" t="str">
        <f>IFERROR(VLOOKUP(C282,Elster!$A$5:$D$148,2,FALSE),"not in table")</f>
        <v>not in table</v>
      </c>
      <c r="F282">
        <f t="shared" si="22"/>
        <v>0</v>
      </c>
      <c r="G282">
        <f t="shared" si="19"/>
        <v>4.9729999999996721E-3</v>
      </c>
    </row>
    <row r="283" spans="1:7" hidden="1" x14ac:dyDescent="0.35">
      <c r="A283">
        <v>8.4471910000000001</v>
      </c>
      <c r="B283" t="s">
        <v>7317</v>
      </c>
      <c r="C283">
        <v>1</v>
      </c>
      <c r="E283" t="str">
        <f>IFERROR(VLOOKUP(C283,Elster!$A$5:$D$148,2,FALSE),"not in table")</f>
        <v xml:space="preserve">   "FEHLERMELDUNG"                                    </v>
      </c>
      <c r="F283">
        <f t="shared" si="22"/>
        <v>1</v>
      </c>
      <c r="G283">
        <f t="shared" si="19"/>
        <v>4.9740000000007001E-3</v>
      </c>
    </row>
    <row r="284" spans="1:7" hidden="1" x14ac:dyDescent="0.35">
      <c r="A284">
        <v>8.4521650000000008</v>
      </c>
      <c r="B284" t="s">
        <v>7317</v>
      </c>
      <c r="C284">
        <v>0</v>
      </c>
      <c r="E284" t="str">
        <f>IFERROR(VLOOKUP(C284,Elster!$A$5:$D$148,2,FALSE),"not in table")</f>
        <v>not in table</v>
      </c>
      <c r="F284">
        <f t="shared" si="22"/>
        <v>0</v>
      </c>
      <c r="G284">
        <f t="shared" si="19"/>
        <v>4.9740000000007001E-3</v>
      </c>
    </row>
    <row r="285" spans="1:7" hidden="1" x14ac:dyDescent="0.35">
      <c r="A285">
        <v>8.4571129999999997</v>
      </c>
      <c r="B285" t="s">
        <v>7317</v>
      </c>
      <c r="C285">
        <v>45</v>
      </c>
      <c r="E285" t="str">
        <f>IFERROR(VLOOKUP(C285,Elster!$A$5:$D$148,2,FALSE),"not in table")</f>
        <v>not in table</v>
      </c>
      <c r="F285">
        <f t="shared" si="22"/>
        <v>69</v>
      </c>
      <c r="G285">
        <f t="shared" si="19"/>
        <v>4.9479999999988422E-3</v>
      </c>
    </row>
    <row r="286" spans="1:7" hidden="1" x14ac:dyDescent="0.35">
      <c r="A286">
        <v>8.4620870000000004</v>
      </c>
      <c r="B286" t="s">
        <v>7317</v>
      </c>
      <c r="C286">
        <v>0</v>
      </c>
      <c r="E286" t="str">
        <f>IFERROR(VLOOKUP(C286,Elster!$A$5:$D$148,2,FALSE),"not in table")</f>
        <v>not in table</v>
      </c>
      <c r="F286">
        <f t="shared" si="22"/>
        <v>0</v>
      </c>
      <c r="G286">
        <f t="shared" si="19"/>
        <v>4.9740000000007001E-3</v>
      </c>
    </row>
    <row r="287" spans="1:7" hidden="1" x14ac:dyDescent="0.35">
      <c r="A287">
        <v>8.4670609999999993</v>
      </c>
      <c r="B287" t="s">
        <v>7317</v>
      </c>
      <c r="C287">
        <v>0</v>
      </c>
      <c r="E287" t="str">
        <f>IFERROR(VLOOKUP(C287,Elster!$A$5:$D$148,2,FALSE),"not in table")</f>
        <v>not in table</v>
      </c>
      <c r="F287">
        <f t="shared" si="22"/>
        <v>0</v>
      </c>
      <c r="G287">
        <f t="shared" si="19"/>
        <v>4.9739999999989237E-3</v>
      </c>
    </row>
    <row r="288" spans="1:7" hidden="1" x14ac:dyDescent="0.35">
      <c r="A288">
        <v>8.472035</v>
      </c>
      <c r="B288" t="s">
        <v>7317</v>
      </c>
      <c r="C288">
        <v>0</v>
      </c>
      <c r="E288" t="str">
        <f>IFERROR(VLOOKUP(C288,Elster!$A$5:$D$148,2,FALSE),"not in table")</f>
        <v>not in table</v>
      </c>
      <c r="F288">
        <f t="shared" si="22"/>
        <v>0</v>
      </c>
      <c r="G288">
        <f t="shared" si="19"/>
        <v>4.9740000000007001E-3</v>
      </c>
    </row>
    <row r="289" spans="1:7" hidden="1" x14ac:dyDescent="0.35">
      <c r="A289">
        <v>8.4769819999999996</v>
      </c>
      <c r="B289" t="s">
        <v>7317</v>
      </c>
      <c r="C289" t="s">
        <v>7394</v>
      </c>
      <c r="E289" t="str">
        <f>IFERROR(VLOOKUP(C289,Elster!$A$5:$D$148,2,FALSE),"not in table")</f>
        <v xml:space="preserve">   "TEILVORRANG_WW"                                   </v>
      </c>
      <c r="F289">
        <f t="shared" si="22"/>
        <v>94</v>
      </c>
      <c r="G289">
        <f t="shared" si="19"/>
        <v>4.9469999999995906E-3</v>
      </c>
    </row>
    <row r="290" spans="1:7" hidden="1" x14ac:dyDescent="0.35">
      <c r="A290">
        <v>8.5864860000000007</v>
      </c>
      <c r="B290" t="s">
        <v>7317</v>
      </c>
      <c r="C290" t="s">
        <v>7378</v>
      </c>
      <c r="E290" t="str">
        <f>IFERROR(VLOOKUP(C290,Elster!$A$5:$D$148,2,FALSE),"not in table")</f>
        <v xml:space="preserve">   "SAMMLERISTTEMP"                                   </v>
      </c>
      <c r="F290">
        <f t="shared" si="22"/>
        <v>13</v>
      </c>
      <c r="G290">
        <f t="shared" si="19"/>
        <v>0.10950400000000116</v>
      </c>
    </row>
    <row r="291" spans="1:7" x14ac:dyDescent="0.35">
      <c r="A291">
        <v>8.5864860000000007</v>
      </c>
      <c r="B291" t="s">
        <v>7319</v>
      </c>
      <c r="C291" t="s">
        <v>7378</v>
      </c>
      <c r="D291" t="str">
        <f>IFERROR(VLOOKUP(C291,Elster!$A$5:$D$148,2,FALSE),"not in table")</f>
        <v xml:space="preserve">   "SAMMLERISTTEMP"                                   </v>
      </c>
      <c r="F291">
        <f>HEX2DEC(C291)</f>
        <v>13</v>
      </c>
      <c r="G291">
        <f t="shared" si="19"/>
        <v>0</v>
      </c>
    </row>
    <row r="292" spans="1:7" hidden="1" x14ac:dyDescent="0.35">
      <c r="A292">
        <v>8.5914859999999997</v>
      </c>
      <c r="B292" t="s">
        <v>7317</v>
      </c>
      <c r="C292">
        <v>0</v>
      </c>
      <c r="E292" t="str">
        <f>IFERROR(VLOOKUP(C292,Elster!$A$5:$D$148,2,FALSE),"not in table")</f>
        <v>not in table</v>
      </c>
      <c r="F292">
        <f>HEX2DEC(C292)</f>
        <v>0</v>
      </c>
      <c r="G292">
        <f t="shared" si="19"/>
        <v>4.9999999999990052E-3</v>
      </c>
    </row>
    <row r="293" spans="1:7" x14ac:dyDescent="0.35">
      <c r="A293">
        <v>8.5914859999999997</v>
      </c>
      <c r="B293" t="s">
        <v>7319</v>
      </c>
      <c r="C293">
        <v>0</v>
      </c>
      <c r="D293" t="str">
        <f>IFERROR(VLOOKUP(C293,Elster!$A$5:$D$148,2,FALSE),"not in table")</f>
        <v>not in table</v>
      </c>
      <c r="F293">
        <f>HEX2DEC(C293)</f>
        <v>0</v>
      </c>
      <c r="G293">
        <f t="shared" si="19"/>
        <v>0</v>
      </c>
    </row>
    <row r="294" spans="1:7" hidden="1" x14ac:dyDescent="0.35">
      <c r="A294">
        <v>8.5964860000000005</v>
      </c>
      <c r="B294" t="s">
        <v>7317</v>
      </c>
      <c r="C294">
        <v>9</v>
      </c>
      <c r="E294" t="str">
        <f>IFERROR(VLOOKUP(C294,Elster!$A$5:$D$148,2,FALSE),"not in table")</f>
        <v xml:space="preserve">   "UHRZEIT"                                          </v>
      </c>
      <c r="F294">
        <f>HEX2DEC(C294)</f>
        <v>9</v>
      </c>
      <c r="G294">
        <f t="shared" si="19"/>
        <v>5.0000000000007816E-3</v>
      </c>
    </row>
    <row r="295" spans="1:7" x14ac:dyDescent="0.35">
      <c r="A295">
        <v>8.5964860000000005</v>
      </c>
      <c r="B295" t="s">
        <v>7319</v>
      </c>
      <c r="C295">
        <v>9</v>
      </c>
      <c r="D295" t="str">
        <f>IFERROR(VLOOKUP(C295,Elster!$A$5:$D$148,2,FALSE),"not in table")</f>
        <v xml:space="preserve">   "UHRZEIT"                                          </v>
      </c>
      <c r="F295">
        <f>HEX2DEC(C295)</f>
        <v>9</v>
      </c>
      <c r="G295">
        <f t="shared" si="19"/>
        <v>0</v>
      </c>
    </row>
    <row r="296" spans="1:7" hidden="1" x14ac:dyDescent="0.35">
      <c r="A296">
        <v>8.6015119999999996</v>
      </c>
      <c r="B296" t="s">
        <v>7317</v>
      </c>
      <c r="C296">
        <v>1</v>
      </c>
      <c r="E296" t="str">
        <f>IFERROR(VLOOKUP(C296,Elster!$A$5:$D$148,2,FALSE),"not in table")</f>
        <v xml:space="preserve">   "FEHLERMELDUNG"                                    </v>
      </c>
      <c r="F296">
        <f>HEX2DEC(C296)</f>
        <v>1</v>
      </c>
      <c r="G296">
        <f t="shared" si="19"/>
        <v>5.0259999999990868E-3</v>
      </c>
    </row>
    <row r="297" spans="1:7" x14ac:dyDescent="0.35">
      <c r="A297">
        <v>8.6015119999999996</v>
      </c>
      <c r="B297" t="s">
        <v>7319</v>
      </c>
      <c r="C297">
        <v>1</v>
      </c>
      <c r="D297" t="str">
        <f>IFERROR(VLOOKUP(C297,Elster!$A$5:$D$148,2,FALSE),"not in table")</f>
        <v xml:space="preserve">   "FEHLERMELDUNG"                                    </v>
      </c>
      <c r="F297">
        <f>HEX2DEC(C297)</f>
        <v>1</v>
      </c>
      <c r="G297">
        <f t="shared" si="19"/>
        <v>0</v>
      </c>
    </row>
    <row r="298" spans="1:7" hidden="1" x14ac:dyDescent="0.35">
      <c r="A298">
        <v>8.6065109999999994</v>
      </c>
      <c r="B298" t="s">
        <v>7317</v>
      </c>
      <c r="C298">
        <v>0</v>
      </c>
      <c r="E298" t="str">
        <f>IFERROR(VLOOKUP(C298,Elster!$A$5:$D$148,2,FALSE),"not in table")</f>
        <v>not in table</v>
      </c>
      <c r="F298">
        <f>HEX2DEC(C298)</f>
        <v>0</v>
      </c>
      <c r="G298">
        <f t="shared" si="19"/>
        <v>4.9989999999997536E-3</v>
      </c>
    </row>
    <row r="299" spans="1:7" x14ac:dyDescent="0.35">
      <c r="A299">
        <v>8.6065120000000004</v>
      </c>
      <c r="B299" t="s">
        <v>7319</v>
      </c>
      <c r="C299">
        <v>0</v>
      </c>
      <c r="D299" t="str">
        <f>IFERROR(VLOOKUP(C299,Elster!$A$5:$D$148,2,FALSE),"not in table")</f>
        <v>not in table</v>
      </c>
      <c r="F299">
        <f>HEX2DEC(C299)</f>
        <v>0</v>
      </c>
      <c r="G299">
        <f t="shared" si="19"/>
        <v>1.0000000010279564E-6</v>
      </c>
    </row>
    <row r="300" spans="1:7" hidden="1" x14ac:dyDescent="0.35">
      <c r="A300">
        <v>8.6115110000000001</v>
      </c>
      <c r="B300" t="s">
        <v>7317</v>
      </c>
      <c r="C300">
        <v>1</v>
      </c>
      <c r="E300" t="str">
        <f>IFERROR(VLOOKUP(C300,Elster!$A$5:$D$148,2,FALSE),"not in table")</f>
        <v xml:space="preserve">   "FEHLERMELDUNG"                                    </v>
      </c>
      <c r="F300">
        <f>HEX2DEC(C300)</f>
        <v>1</v>
      </c>
      <c r="G300">
        <f t="shared" si="19"/>
        <v>4.9989999999997536E-3</v>
      </c>
    </row>
    <row r="301" spans="1:7" x14ac:dyDescent="0.35">
      <c r="A301">
        <v>8.6115110000000001</v>
      </c>
      <c r="B301" t="s">
        <v>7319</v>
      </c>
      <c r="C301">
        <v>1</v>
      </c>
      <c r="D301" t="str">
        <f>IFERROR(VLOOKUP(C301,Elster!$A$5:$D$148,2,FALSE),"not in table")</f>
        <v xml:space="preserve">   "FEHLERMELDUNG"                                    </v>
      </c>
      <c r="F301">
        <f>HEX2DEC(C301)</f>
        <v>1</v>
      </c>
      <c r="G301">
        <f t="shared" si="19"/>
        <v>0</v>
      </c>
    </row>
    <row r="302" spans="1:7" hidden="1" x14ac:dyDescent="0.35">
      <c r="A302">
        <v>8.6165109999999991</v>
      </c>
      <c r="B302" t="s">
        <v>7317</v>
      </c>
      <c r="C302" t="s">
        <v>7393</v>
      </c>
      <c r="E302" t="str">
        <f>IFERROR(VLOOKUP(C302,Elster!$A$5:$D$148,2,FALSE),"not in table")</f>
        <v xml:space="preserve">   "UNGUELTIG"                                        </v>
      </c>
      <c r="F302">
        <f>HEX2DEC(C302)</f>
        <v>255</v>
      </c>
      <c r="G302">
        <f t="shared" si="19"/>
        <v>4.9999999999990052E-3</v>
      </c>
    </row>
    <row r="303" spans="1:7" x14ac:dyDescent="0.35">
      <c r="A303">
        <v>8.6165109999999991</v>
      </c>
      <c r="B303" t="s">
        <v>7319</v>
      </c>
      <c r="C303" t="s">
        <v>7393</v>
      </c>
      <c r="D303" t="str">
        <f>IFERROR(VLOOKUP(C303,Elster!$A$5:$D$148,2,FALSE),"not in table")</f>
        <v xml:space="preserve">   "UNGUELTIG"                                        </v>
      </c>
      <c r="F303">
        <f>HEX2DEC(C303)</f>
        <v>255</v>
      </c>
      <c r="G303">
        <f t="shared" si="19"/>
        <v>0</v>
      </c>
    </row>
    <row r="304" spans="1:7" hidden="1" x14ac:dyDescent="0.35">
      <c r="A304">
        <v>8.6215109999999999</v>
      </c>
      <c r="B304" t="s">
        <v>7317</v>
      </c>
      <c r="C304">
        <v>0</v>
      </c>
      <c r="E304" t="str">
        <f>IFERROR(VLOOKUP(C304,Elster!$A$5:$D$148,2,FALSE),"not in table")</f>
        <v>not in table</v>
      </c>
      <c r="F304">
        <f>HEX2DEC(C304)</f>
        <v>0</v>
      </c>
      <c r="G304">
        <f t="shared" si="19"/>
        <v>5.0000000000007816E-3</v>
      </c>
    </row>
    <row r="305" spans="1:7" x14ac:dyDescent="0.35">
      <c r="A305">
        <v>8.6215109999999999</v>
      </c>
      <c r="B305" t="s">
        <v>7319</v>
      </c>
      <c r="C305">
        <v>0</v>
      </c>
      <c r="D305" t="str">
        <f>IFERROR(VLOOKUP(C305,Elster!$A$5:$D$148,2,FALSE),"not in table")</f>
        <v>not in table</v>
      </c>
      <c r="F305">
        <f>HEX2DEC(C305)</f>
        <v>0</v>
      </c>
      <c r="G305">
        <f t="shared" si="19"/>
        <v>0</v>
      </c>
    </row>
    <row r="306" spans="1:7" hidden="1" x14ac:dyDescent="0.35">
      <c r="A306">
        <v>8.6265110000000007</v>
      </c>
      <c r="B306" t="s">
        <v>7317</v>
      </c>
      <c r="C306">
        <v>0</v>
      </c>
      <c r="E306" t="str">
        <f>IFERROR(VLOOKUP(C306,Elster!$A$5:$D$148,2,FALSE),"not in table")</f>
        <v>not in table</v>
      </c>
      <c r="F306">
        <f>HEX2DEC(C306)</f>
        <v>0</v>
      </c>
      <c r="G306">
        <f t="shared" si="19"/>
        <v>5.0000000000007816E-3</v>
      </c>
    </row>
    <row r="307" spans="1:7" x14ac:dyDescent="0.35">
      <c r="A307">
        <v>8.6265110000000007</v>
      </c>
      <c r="B307" t="s">
        <v>7319</v>
      </c>
      <c r="C307">
        <v>0</v>
      </c>
      <c r="D307" t="str">
        <f>IFERROR(VLOOKUP(C307,Elster!$A$5:$D$148,2,FALSE),"not in table")</f>
        <v>not in table</v>
      </c>
      <c r="F307">
        <f>HEX2DEC(C307)</f>
        <v>0</v>
      </c>
      <c r="G307">
        <f t="shared" si="19"/>
        <v>0</v>
      </c>
    </row>
    <row r="308" spans="1:7" hidden="1" x14ac:dyDescent="0.35">
      <c r="A308">
        <v>8.6315109999999997</v>
      </c>
      <c r="B308" t="s">
        <v>7317</v>
      </c>
      <c r="C308">
        <v>0</v>
      </c>
      <c r="E308" t="str">
        <f>IFERROR(VLOOKUP(C308,Elster!$A$5:$D$148,2,FALSE),"not in table")</f>
        <v>not in table</v>
      </c>
      <c r="F308">
        <f>HEX2DEC(C308)</f>
        <v>0</v>
      </c>
      <c r="G308">
        <f t="shared" si="19"/>
        <v>4.9999999999990052E-3</v>
      </c>
    </row>
    <row r="309" spans="1:7" x14ac:dyDescent="0.35">
      <c r="A309">
        <v>8.6315109999999997</v>
      </c>
      <c r="B309" t="s">
        <v>7319</v>
      </c>
      <c r="C309">
        <v>0</v>
      </c>
      <c r="D309" t="str">
        <f>IFERROR(VLOOKUP(C309,Elster!$A$5:$D$148,2,FALSE),"not in table")</f>
        <v>not in table</v>
      </c>
      <c r="F309">
        <f>HEX2DEC(C309)</f>
        <v>0</v>
      </c>
      <c r="G309">
        <f t="shared" si="19"/>
        <v>0</v>
      </c>
    </row>
    <row r="310" spans="1:7" hidden="1" x14ac:dyDescent="0.35">
      <c r="A310">
        <v>8.6365110000000005</v>
      </c>
      <c r="B310" t="s">
        <v>7317</v>
      </c>
      <c r="C310">
        <v>1</v>
      </c>
      <c r="E310" t="str">
        <f>IFERROR(VLOOKUP(C310,Elster!$A$5:$D$148,2,FALSE),"not in table")</f>
        <v xml:space="preserve">   "FEHLERMELDUNG"                                    </v>
      </c>
      <c r="F310">
        <f>HEX2DEC(C310)</f>
        <v>1</v>
      </c>
      <c r="G310">
        <f t="shared" si="19"/>
        <v>5.0000000000007816E-3</v>
      </c>
    </row>
    <row r="311" spans="1:7" x14ac:dyDescent="0.35">
      <c r="A311">
        <v>8.6365110000000005</v>
      </c>
      <c r="B311" t="s">
        <v>7319</v>
      </c>
      <c r="C311">
        <v>1</v>
      </c>
      <c r="D311" t="str">
        <f>IFERROR(VLOOKUP(C311,Elster!$A$5:$D$148,2,FALSE),"not in table")</f>
        <v xml:space="preserve">   "FEHLERMELDUNG"                                    </v>
      </c>
      <c r="F311">
        <f>HEX2DEC(C311)</f>
        <v>1</v>
      </c>
      <c r="G311">
        <f t="shared" si="19"/>
        <v>0</v>
      </c>
    </row>
    <row r="312" spans="1:7" hidden="1" x14ac:dyDescent="0.35">
      <c r="A312">
        <v>8.6415109999999995</v>
      </c>
      <c r="B312" t="s">
        <v>7317</v>
      </c>
      <c r="C312">
        <v>17</v>
      </c>
      <c r="E312" t="str">
        <f>IFERROR(VLOOKUP(C312,Elster!$A$5:$D$148,2,FALSE),"not in table")</f>
        <v xml:space="preserve">   "SPEICHER_UNTEN_TEMP"                              </v>
      </c>
      <c r="F312">
        <f>HEX2DEC(C312)</f>
        <v>23</v>
      </c>
      <c r="G312">
        <f t="shared" si="19"/>
        <v>4.9999999999990052E-3</v>
      </c>
    </row>
    <row r="313" spans="1:7" x14ac:dyDescent="0.35">
      <c r="A313">
        <v>8.6415109999999995</v>
      </c>
      <c r="B313" t="s">
        <v>7319</v>
      </c>
      <c r="C313">
        <v>17</v>
      </c>
      <c r="D313" t="str">
        <f>IFERROR(VLOOKUP(C313,Elster!$A$5:$D$148,2,FALSE),"not in table")</f>
        <v xml:space="preserve">   "SPEICHER_UNTEN_TEMP"                              </v>
      </c>
      <c r="F313">
        <f>HEX2DEC(C313)</f>
        <v>23</v>
      </c>
      <c r="G313">
        <f t="shared" si="19"/>
        <v>0</v>
      </c>
    </row>
    <row r="314" spans="1:7" hidden="1" x14ac:dyDescent="0.35">
      <c r="A314">
        <v>8.6536720000000003</v>
      </c>
      <c r="B314" t="s">
        <v>7317</v>
      </c>
      <c r="C314">
        <v>9</v>
      </c>
      <c r="E314" t="str">
        <f>IFERROR(VLOOKUP(C314,Elster!$A$5:$D$148,2,FALSE),"not in table")</f>
        <v xml:space="preserve">   "UHRZEIT"                                          </v>
      </c>
      <c r="F314">
        <f t="shared" ref="F314:F326" si="23">HEX2DEC(C314)</f>
        <v>9</v>
      </c>
      <c r="G314">
        <f t="shared" si="19"/>
        <v>1.2161000000000755E-2</v>
      </c>
    </row>
    <row r="315" spans="1:7" hidden="1" x14ac:dyDescent="0.35">
      <c r="A315">
        <v>8.6586459999999992</v>
      </c>
      <c r="B315" t="s">
        <v>7317</v>
      </c>
      <c r="C315">
        <v>0</v>
      </c>
      <c r="E315" t="str">
        <f>IFERROR(VLOOKUP(C315,Elster!$A$5:$D$148,2,FALSE),"not in table")</f>
        <v>not in table</v>
      </c>
      <c r="F315">
        <f t="shared" si="23"/>
        <v>0</v>
      </c>
      <c r="G315">
        <f t="shared" si="19"/>
        <v>4.9739999999989237E-3</v>
      </c>
    </row>
    <row r="316" spans="1:7" hidden="1" x14ac:dyDescent="0.35">
      <c r="A316">
        <v>8.6636199999999999</v>
      </c>
      <c r="B316" t="s">
        <v>7317</v>
      </c>
      <c r="C316" t="s">
        <v>7378</v>
      </c>
      <c r="E316" t="str">
        <f>IFERROR(VLOOKUP(C316,Elster!$A$5:$D$148,2,FALSE),"not in table")</f>
        <v xml:space="preserve">   "SAMMLERISTTEMP"                                   </v>
      </c>
      <c r="F316">
        <f t="shared" si="23"/>
        <v>13</v>
      </c>
      <c r="G316">
        <f t="shared" si="19"/>
        <v>4.9740000000007001E-3</v>
      </c>
    </row>
    <row r="317" spans="1:7" hidden="1" x14ac:dyDescent="0.35">
      <c r="A317">
        <v>8.6685940000000006</v>
      </c>
      <c r="B317" t="s">
        <v>7317</v>
      </c>
      <c r="C317">
        <v>2</v>
      </c>
      <c r="E317" t="str">
        <f>IFERROR(VLOOKUP(C317,Elster!$A$5:$D$148,2,FALSE),"not in table")</f>
        <v xml:space="preserve">   "KESSELSOLLTEMP"                                   </v>
      </c>
      <c r="F317">
        <f t="shared" si="23"/>
        <v>2</v>
      </c>
      <c r="G317">
        <f t="shared" si="19"/>
        <v>4.9740000000007001E-3</v>
      </c>
    </row>
    <row r="318" spans="1:7" hidden="1" x14ac:dyDescent="0.35">
      <c r="A318">
        <v>8.6735419999999994</v>
      </c>
      <c r="B318" t="s">
        <v>7317</v>
      </c>
      <c r="C318">
        <v>0</v>
      </c>
      <c r="E318" t="str">
        <f>IFERROR(VLOOKUP(C318,Elster!$A$5:$D$148,2,FALSE),"not in table")</f>
        <v>not in table</v>
      </c>
      <c r="F318">
        <f t="shared" si="23"/>
        <v>0</v>
      </c>
      <c r="G318">
        <f t="shared" si="19"/>
        <v>4.9479999999988422E-3</v>
      </c>
    </row>
    <row r="319" spans="1:7" hidden="1" x14ac:dyDescent="0.35">
      <c r="A319">
        <v>8.6785150000000009</v>
      </c>
      <c r="B319" t="s">
        <v>7317</v>
      </c>
      <c r="C319">
        <v>1</v>
      </c>
      <c r="E319" t="str">
        <f>IFERROR(VLOOKUP(C319,Elster!$A$5:$D$148,2,FALSE),"not in table")</f>
        <v xml:space="preserve">   "FEHLERMELDUNG"                                    </v>
      </c>
      <c r="F319">
        <f t="shared" si="23"/>
        <v>1</v>
      </c>
      <c r="G319">
        <f t="shared" si="19"/>
        <v>4.9730000000014485E-3</v>
      </c>
    </row>
    <row r="320" spans="1:7" hidden="1" x14ac:dyDescent="0.35">
      <c r="A320">
        <v>8.6834889999999998</v>
      </c>
      <c r="B320" t="s">
        <v>7317</v>
      </c>
      <c r="C320">
        <v>0</v>
      </c>
      <c r="E320" t="str">
        <f>IFERROR(VLOOKUP(C320,Elster!$A$5:$D$148,2,FALSE),"not in table")</f>
        <v>not in table</v>
      </c>
      <c r="F320">
        <f t="shared" si="23"/>
        <v>0</v>
      </c>
      <c r="G320">
        <f t="shared" si="19"/>
        <v>4.9739999999989237E-3</v>
      </c>
    </row>
    <row r="321" spans="1:7" hidden="1" x14ac:dyDescent="0.35">
      <c r="A321">
        <v>8.6884630000000005</v>
      </c>
      <c r="B321" t="s">
        <v>7317</v>
      </c>
      <c r="C321">
        <v>45</v>
      </c>
      <c r="E321" t="str">
        <f>IFERROR(VLOOKUP(C321,Elster!$A$5:$D$148,2,FALSE),"not in table")</f>
        <v>not in table</v>
      </c>
      <c r="F321">
        <f t="shared" si="23"/>
        <v>69</v>
      </c>
      <c r="G321">
        <f t="shared" si="19"/>
        <v>4.9740000000007001E-3</v>
      </c>
    </row>
    <row r="322" spans="1:7" hidden="1" x14ac:dyDescent="0.35">
      <c r="A322">
        <v>8.6934109999999993</v>
      </c>
      <c r="B322" t="s">
        <v>7317</v>
      </c>
      <c r="C322">
        <v>0</v>
      </c>
      <c r="E322" t="str">
        <f>IFERROR(VLOOKUP(C322,Elster!$A$5:$D$148,2,FALSE),"not in table")</f>
        <v>not in table</v>
      </c>
      <c r="F322">
        <f t="shared" si="23"/>
        <v>0</v>
      </c>
      <c r="G322">
        <f t="shared" si="19"/>
        <v>4.9479999999988422E-3</v>
      </c>
    </row>
    <row r="323" spans="1:7" hidden="1" x14ac:dyDescent="0.35">
      <c r="A323">
        <v>8.698385</v>
      </c>
      <c r="B323" t="s">
        <v>7317</v>
      </c>
      <c r="C323">
        <v>0</v>
      </c>
      <c r="E323" t="str">
        <f>IFERROR(VLOOKUP(C323,Elster!$A$5:$D$148,2,FALSE),"not in table")</f>
        <v>not in table</v>
      </c>
      <c r="F323">
        <f t="shared" si="23"/>
        <v>0</v>
      </c>
      <c r="G323">
        <f t="shared" si="19"/>
        <v>4.9740000000007001E-3</v>
      </c>
    </row>
    <row r="324" spans="1:7" hidden="1" x14ac:dyDescent="0.35">
      <c r="A324">
        <v>8.7033590000000007</v>
      </c>
      <c r="B324" t="s">
        <v>7317</v>
      </c>
      <c r="C324">
        <v>0</v>
      </c>
      <c r="E324" t="str">
        <f>IFERROR(VLOOKUP(C324,Elster!$A$5:$D$148,2,FALSE),"not in table")</f>
        <v>not in table</v>
      </c>
      <c r="F324">
        <f t="shared" si="23"/>
        <v>0</v>
      </c>
      <c r="G324">
        <f t="shared" ref="G324:G387" si="24">A324-A323</f>
        <v>4.9740000000007001E-3</v>
      </c>
    </row>
    <row r="325" spans="1:7" hidden="1" x14ac:dyDescent="0.35">
      <c r="A325">
        <v>8.7083069999999996</v>
      </c>
      <c r="B325" t="s">
        <v>7317</v>
      </c>
      <c r="C325" t="s">
        <v>7394</v>
      </c>
      <c r="E325" t="str">
        <f>IFERROR(VLOOKUP(C325,Elster!$A$5:$D$148,2,FALSE),"not in table")</f>
        <v xml:space="preserve">   "TEILVORRANG_WW"                                   </v>
      </c>
      <c r="F325">
        <f t="shared" si="23"/>
        <v>94</v>
      </c>
      <c r="G325">
        <f t="shared" si="24"/>
        <v>4.9479999999988422E-3</v>
      </c>
    </row>
    <row r="326" spans="1:7" hidden="1" x14ac:dyDescent="0.35">
      <c r="A326">
        <v>8.8270029999999995</v>
      </c>
      <c r="B326" t="s">
        <v>7317</v>
      </c>
      <c r="C326" t="s">
        <v>7378</v>
      </c>
      <c r="E326" t="str">
        <f>IFERROR(VLOOKUP(C326,Elster!$A$5:$D$148,2,FALSE),"not in table")</f>
        <v xml:space="preserve">   "SAMMLERISTTEMP"                                   </v>
      </c>
      <c r="F326">
        <f t="shared" si="23"/>
        <v>13</v>
      </c>
      <c r="G326">
        <f t="shared" si="24"/>
        <v>0.11869599999999991</v>
      </c>
    </row>
    <row r="327" spans="1:7" x14ac:dyDescent="0.35">
      <c r="A327">
        <v>8.8270029999999995</v>
      </c>
      <c r="B327" t="s">
        <v>7319</v>
      </c>
      <c r="C327" t="s">
        <v>7378</v>
      </c>
      <c r="D327" t="str">
        <f>IFERROR(VLOOKUP(C327,Elster!$A$5:$D$148,2,FALSE),"not in table")</f>
        <v xml:space="preserve">   "SAMMLERISTTEMP"                                   </v>
      </c>
      <c r="F327">
        <f>HEX2DEC(C327)</f>
        <v>13</v>
      </c>
      <c r="G327">
        <f t="shared" si="24"/>
        <v>0</v>
      </c>
    </row>
    <row r="328" spans="1:7" hidden="1" x14ac:dyDescent="0.35">
      <c r="A328">
        <v>8.8320019999999992</v>
      </c>
      <c r="B328" t="s">
        <v>7317</v>
      </c>
      <c r="C328">
        <v>0</v>
      </c>
      <c r="E328" t="str">
        <f>IFERROR(VLOOKUP(C328,Elster!$A$5:$D$148,2,FALSE),"not in table")</f>
        <v>not in table</v>
      </c>
      <c r="F328">
        <f>HEX2DEC(C328)</f>
        <v>0</v>
      </c>
      <c r="G328">
        <f t="shared" si="24"/>
        <v>4.9989999999997536E-3</v>
      </c>
    </row>
    <row r="329" spans="1:7" x14ac:dyDescent="0.35">
      <c r="A329">
        <v>8.8320019999999992</v>
      </c>
      <c r="B329" t="s">
        <v>7319</v>
      </c>
      <c r="C329">
        <v>0</v>
      </c>
      <c r="D329" t="str">
        <f>IFERROR(VLOOKUP(C329,Elster!$A$5:$D$148,2,FALSE),"not in table")</f>
        <v>not in table</v>
      </c>
      <c r="F329">
        <f>HEX2DEC(C329)</f>
        <v>0</v>
      </c>
      <c r="G329">
        <f t="shared" si="24"/>
        <v>0</v>
      </c>
    </row>
    <row r="330" spans="1:7" hidden="1" x14ac:dyDescent="0.35">
      <c r="A330">
        <v>8.837002</v>
      </c>
      <c r="B330" t="s">
        <v>7317</v>
      </c>
      <c r="C330">
        <v>9</v>
      </c>
      <c r="E330" t="str">
        <f>IFERROR(VLOOKUP(C330,Elster!$A$5:$D$148,2,FALSE),"not in table")</f>
        <v xml:space="preserve">   "UHRZEIT"                                          </v>
      </c>
      <c r="F330">
        <f>HEX2DEC(C330)</f>
        <v>9</v>
      </c>
      <c r="G330">
        <f t="shared" si="24"/>
        <v>5.0000000000007816E-3</v>
      </c>
    </row>
    <row r="331" spans="1:7" x14ac:dyDescent="0.35">
      <c r="A331">
        <v>8.837002</v>
      </c>
      <c r="B331" t="s">
        <v>7319</v>
      </c>
      <c r="C331">
        <v>9</v>
      </c>
      <c r="D331" t="str">
        <f>IFERROR(VLOOKUP(C331,Elster!$A$5:$D$148,2,FALSE),"not in table")</f>
        <v xml:space="preserve">   "UHRZEIT"                                          </v>
      </c>
      <c r="F331">
        <f>HEX2DEC(C331)</f>
        <v>9</v>
      </c>
      <c r="G331">
        <f t="shared" si="24"/>
        <v>0</v>
      </c>
    </row>
    <row r="332" spans="1:7" hidden="1" x14ac:dyDescent="0.35">
      <c r="A332">
        <v>8.8420020000000008</v>
      </c>
      <c r="B332" t="s">
        <v>7317</v>
      </c>
      <c r="C332">
        <v>1</v>
      </c>
      <c r="E332" t="str">
        <f>IFERROR(VLOOKUP(C332,Elster!$A$5:$D$148,2,FALSE),"not in table")</f>
        <v xml:space="preserve">   "FEHLERMELDUNG"                                    </v>
      </c>
      <c r="F332">
        <f>HEX2DEC(C332)</f>
        <v>1</v>
      </c>
      <c r="G332">
        <f t="shared" si="24"/>
        <v>5.0000000000007816E-3</v>
      </c>
    </row>
    <row r="333" spans="1:7" x14ac:dyDescent="0.35">
      <c r="A333">
        <v>8.8420020000000008</v>
      </c>
      <c r="B333" t="s">
        <v>7319</v>
      </c>
      <c r="C333">
        <v>1</v>
      </c>
      <c r="D333" t="str">
        <f>IFERROR(VLOOKUP(C333,Elster!$A$5:$D$148,2,FALSE),"not in table")</f>
        <v xml:space="preserve">   "FEHLERMELDUNG"                                    </v>
      </c>
      <c r="F333">
        <f>HEX2DEC(C333)</f>
        <v>1</v>
      </c>
      <c r="G333">
        <f t="shared" si="24"/>
        <v>0</v>
      </c>
    </row>
    <row r="334" spans="1:7" hidden="1" x14ac:dyDescent="0.35">
      <c r="A334">
        <v>8.8470019999999998</v>
      </c>
      <c r="B334" t="s">
        <v>7317</v>
      </c>
      <c r="C334">
        <v>0</v>
      </c>
      <c r="E334" t="str">
        <f>IFERROR(VLOOKUP(C334,Elster!$A$5:$D$148,2,FALSE),"not in table")</f>
        <v>not in table</v>
      </c>
      <c r="F334">
        <f>HEX2DEC(C334)</f>
        <v>0</v>
      </c>
      <c r="G334">
        <f t="shared" si="24"/>
        <v>4.9999999999990052E-3</v>
      </c>
    </row>
    <row r="335" spans="1:7" x14ac:dyDescent="0.35">
      <c r="A335">
        <v>8.8470019999999998</v>
      </c>
      <c r="B335" t="s">
        <v>7319</v>
      </c>
      <c r="C335">
        <v>0</v>
      </c>
      <c r="D335" t="str">
        <f>IFERROR(VLOOKUP(C335,Elster!$A$5:$D$148,2,FALSE),"not in table")</f>
        <v>not in table</v>
      </c>
      <c r="F335">
        <f>HEX2DEC(C335)</f>
        <v>0</v>
      </c>
      <c r="G335">
        <f t="shared" si="24"/>
        <v>0</v>
      </c>
    </row>
    <row r="336" spans="1:7" hidden="1" x14ac:dyDescent="0.35">
      <c r="A336">
        <v>8.8520020000000006</v>
      </c>
      <c r="B336" t="s">
        <v>7317</v>
      </c>
      <c r="C336">
        <v>1</v>
      </c>
      <c r="E336" t="str">
        <f>IFERROR(VLOOKUP(C336,Elster!$A$5:$D$148,2,FALSE),"not in table")</f>
        <v xml:space="preserve">   "FEHLERMELDUNG"                                    </v>
      </c>
      <c r="F336">
        <f>HEX2DEC(C336)</f>
        <v>1</v>
      </c>
      <c r="G336">
        <f t="shared" si="24"/>
        <v>5.0000000000007816E-3</v>
      </c>
    </row>
    <row r="337" spans="1:7" x14ac:dyDescent="0.35">
      <c r="A337">
        <v>8.8520020000000006</v>
      </c>
      <c r="B337" t="s">
        <v>7319</v>
      </c>
      <c r="C337">
        <v>1</v>
      </c>
      <c r="D337" t="str">
        <f>IFERROR(VLOOKUP(C337,Elster!$A$5:$D$148,2,FALSE),"not in table")</f>
        <v xml:space="preserve">   "FEHLERMELDUNG"                                    </v>
      </c>
      <c r="F337">
        <f>HEX2DEC(C337)</f>
        <v>1</v>
      </c>
      <c r="G337">
        <f t="shared" si="24"/>
        <v>0</v>
      </c>
    </row>
    <row r="338" spans="1:7" hidden="1" x14ac:dyDescent="0.35">
      <c r="A338">
        <v>8.8570019999999996</v>
      </c>
      <c r="B338" t="s">
        <v>7317</v>
      </c>
      <c r="C338" t="s">
        <v>7393</v>
      </c>
      <c r="E338" t="str">
        <f>IFERROR(VLOOKUP(C338,Elster!$A$5:$D$148,2,FALSE),"not in table")</f>
        <v xml:space="preserve">   "UNGUELTIG"                                        </v>
      </c>
      <c r="F338">
        <f>HEX2DEC(C338)</f>
        <v>255</v>
      </c>
      <c r="G338">
        <f t="shared" si="24"/>
        <v>4.9999999999990052E-3</v>
      </c>
    </row>
    <row r="339" spans="1:7" x14ac:dyDescent="0.35">
      <c r="A339">
        <v>8.8570019999999996</v>
      </c>
      <c r="B339" t="s">
        <v>7319</v>
      </c>
      <c r="C339" t="s">
        <v>7393</v>
      </c>
      <c r="D339" t="str">
        <f>IFERROR(VLOOKUP(C339,Elster!$A$5:$D$148,2,FALSE),"not in table")</f>
        <v xml:space="preserve">   "UNGUELTIG"                                        </v>
      </c>
      <c r="F339">
        <f>HEX2DEC(C339)</f>
        <v>255</v>
      </c>
      <c r="G339">
        <f t="shared" si="24"/>
        <v>0</v>
      </c>
    </row>
    <row r="340" spans="1:7" hidden="1" x14ac:dyDescent="0.35">
      <c r="A340">
        <v>8.8620020000000004</v>
      </c>
      <c r="B340" t="s">
        <v>7317</v>
      </c>
      <c r="C340">
        <v>0</v>
      </c>
      <c r="E340" t="str">
        <f>IFERROR(VLOOKUP(C340,Elster!$A$5:$D$148,2,FALSE),"not in table")</f>
        <v>not in table</v>
      </c>
      <c r="F340">
        <f>HEX2DEC(C340)</f>
        <v>0</v>
      </c>
      <c r="G340">
        <f t="shared" si="24"/>
        <v>5.0000000000007816E-3</v>
      </c>
    </row>
    <row r="341" spans="1:7" x14ac:dyDescent="0.35">
      <c r="A341">
        <v>8.8620020000000004</v>
      </c>
      <c r="B341" t="s">
        <v>7319</v>
      </c>
      <c r="C341">
        <v>0</v>
      </c>
      <c r="D341" t="str">
        <f>IFERROR(VLOOKUP(C341,Elster!$A$5:$D$148,2,FALSE),"not in table")</f>
        <v>not in table</v>
      </c>
      <c r="F341">
        <f>HEX2DEC(C341)</f>
        <v>0</v>
      </c>
      <c r="G341">
        <f t="shared" si="24"/>
        <v>0</v>
      </c>
    </row>
    <row r="342" spans="1:7" hidden="1" x14ac:dyDescent="0.35">
      <c r="A342">
        <v>8.8670019999999994</v>
      </c>
      <c r="B342" t="s">
        <v>7317</v>
      </c>
      <c r="C342">
        <v>0</v>
      </c>
      <c r="E342" t="str">
        <f>IFERROR(VLOOKUP(C342,Elster!$A$5:$D$148,2,FALSE),"not in table")</f>
        <v>not in table</v>
      </c>
      <c r="F342">
        <f>HEX2DEC(C342)</f>
        <v>0</v>
      </c>
      <c r="G342">
        <f t="shared" si="24"/>
        <v>4.9999999999990052E-3</v>
      </c>
    </row>
    <row r="343" spans="1:7" x14ac:dyDescent="0.35">
      <c r="A343">
        <v>8.8670019999999994</v>
      </c>
      <c r="B343" t="s">
        <v>7319</v>
      </c>
      <c r="C343">
        <v>0</v>
      </c>
      <c r="D343" t="str">
        <f>IFERROR(VLOOKUP(C343,Elster!$A$5:$D$148,2,FALSE),"not in table")</f>
        <v>not in table</v>
      </c>
      <c r="F343">
        <f t="shared" ref="F343:F346" si="25">HEX2DEC(C343)</f>
        <v>0</v>
      </c>
      <c r="G343">
        <f t="shared" si="24"/>
        <v>0</v>
      </c>
    </row>
    <row r="344" spans="1:7" x14ac:dyDescent="0.35">
      <c r="A344">
        <v>8.8720020000000002</v>
      </c>
      <c r="B344" t="s">
        <v>7319</v>
      </c>
      <c r="C344">
        <v>0</v>
      </c>
      <c r="D344" t="str">
        <f>IFERROR(VLOOKUP(C344,Elster!$A$5:$D$148,2,FALSE),"not in table")</f>
        <v>not in table</v>
      </c>
      <c r="F344">
        <f t="shared" si="25"/>
        <v>0</v>
      </c>
      <c r="G344">
        <f t="shared" si="24"/>
        <v>5.0000000000007816E-3</v>
      </c>
    </row>
    <row r="345" spans="1:7" hidden="1" x14ac:dyDescent="0.35">
      <c r="A345">
        <v>8.8720280000000002</v>
      </c>
      <c r="B345" t="s">
        <v>7317</v>
      </c>
      <c r="C345">
        <v>0</v>
      </c>
      <c r="E345" t="str">
        <f>IFERROR(VLOOKUP(C345,Elster!$A$5:$D$148,2,FALSE),"not in table")</f>
        <v>not in table</v>
      </c>
      <c r="F345">
        <f t="shared" si="25"/>
        <v>0</v>
      </c>
      <c r="G345">
        <f t="shared" si="24"/>
        <v>2.6000000000081513E-5</v>
      </c>
    </row>
    <row r="346" spans="1:7" hidden="1" x14ac:dyDescent="0.35">
      <c r="A346">
        <v>8.8770279999999993</v>
      </c>
      <c r="B346" t="s">
        <v>7317</v>
      </c>
      <c r="C346">
        <v>1</v>
      </c>
      <c r="E346" t="str">
        <f>IFERROR(VLOOKUP(C346,Elster!$A$5:$D$148,2,FALSE),"not in table")</f>
        <v xml:space="preserve">   "FEHLERMELDUNG"                                    </v>
      </c>
      <c r="F346">
        <f t="shared" si="25"/>
        <v>1</v>
      </c>
      <c r="G346">
        <f t="shared" si="24"/>
        <v>4.9999999999990052E-3</v>
      </c>
    </row>
    <row r="347" spans="1:7" x14ac:dyDescent="0.35">
      <c r="A347">
        <v>8.8770279999999993</v>
      </c>
      <c r="B347" t="s">
        <v>7319</v>
      </c>
      <c r="C347">
        <v>1</v>
      </c>
      <c r="D347" t="str">
        <f>IFERROR(VLOOKUP(C347,Elster!$A$5:$D$148,2,FALSE),"not in table")</f>
        <v xml:space="preserve">   "FEHLERMELDUNG"                                    </v>
      </c>
      <c r="F347">
        <f>HEX2DEC(C347)</f>
        <v>1</v>
      </c>
      <c r="G347">
        <f t="shared" si="24"/>
        <v>0</v>
      </c>
    </row>
    <row r="348" spans="1:7" hidden="1" x14ac:dyDescent="0.35">
      <c r="A348">
        <v>8.882028</v>
      </c>
      <c r="B348" t="s">
        <v>7317</v>
      </c>
      <c r="C348">
        <v>17</v>
      </c>
      <c r="E348" t="str">
        <f>IFERROR(VLOOKUP(C348,Elster!$A$5:$D$148,2,FALSE),"not in table")</f>
        <v xml:space="preserve">   "SPEICHER_UNTEN_TEMP"                              </v>
      </c>
      <c r="F348">
        <f>HEX2DEC(C348)</f>
        <v>23</v>
      </c>
      <c r="G348">
        <f t="shared" si="24"/>
        <v>5.0000000000007816E-3</v>
      </c>
    </row>
    <row r="349" spans="1:7" x14ac:dyDescent="0.35">
      <c r="A349">
        <v>8.882028</v>
      </c>
      <c r="B349" t="s">
        <v>7319</v>
      </c>
      <c r="C349">
        <v>17</v>
      </c>
      <c r="D349" t="str">
        <f>IFERROR(VLOOKUP(C349,Elster!$A$5:$D$148,2,FALSE),"not in table")</f>
        <v xml:space="preserve">   "SPEICHER_UNTEN_TEMP"                              </v>
      </c>
      <c r="F349">
        <f>HEX2DEC(C349)</f>
        <v>23</v>
      </c>
      <c r="G349">
        <f t="shared" si="24"/>
        <v>0</v>
      </c>
    </row>
    <row r="350" spans="1:7" hidden="1" x14ac:dyDescent="0.35">
      <c r="A350">
        <v>8.8895009999999992</v>
      </c>
      <c r="B350" t="s">
        <v>7317</v>
      </c>
      <c r="C350">
        <v>9</v>
      </c>
      <c r="E350" t="str">
        <f>IFERROR(VLOOKUP(C350,Elster!$A$5:$D$148,2,FALSE),"not in table")</f>
        <v xml:space="preserve">   "UHRZEIT"                                          </v>
      </c>
      <c r="F350">
        <f t="shared" ref="F350:F362" si="26">HEX2DEC(C350)</f>
        <v>9</v>
      </c>
      <c r="G350">
        <f t="shared" si="24"/>
        <v>7.4729999999991747E-3</v>
      </c>
    </row>
    <row r="351" spans="1:7" hidden="1" x14ac:dyDescent="0.35">
      <c r="A351">
        <v>8.8944489999999998</v>
      </c>
      <c r="B351" t="s">
        <v>7317</v>
      </c>
      <c r="C351">
        <v>0</v>
      </c>
      <c r="E351" t="str">
        <f>IFERROR(VLOOKUP(C351,Elster!$A$5:$D$148,2,FALSE),"not in table")</f>
        <v>not in table</v>
      </c>
      <c r="F351">
        <f t="shared" si="26"/>
        <v>0</v>
      </c>
      <c r="G351">
        <f t="shared" si="24"/>
        <v>4.9480000000006186E-3</v>
      </c>
    </row>
    <row r="352" spans="1:7" hidden="1" x14ac:dyDescent="0.35">
      <c r="A352">
        <v>8.8994230000000005</v>
      </c>
      <c r="B352" t="s">
        <v>7317</v>
      </c>
      <c r="C352" t="s">
        <v>7378</v>
      </c>
      <c r="E352" t="str">
        <f>IFERROR(VLOOKUP(C352,Elster!$A$5:$D$148,2,FALSE),"not in table")</f>
        <v xml:space="preserve">   "SAMMLERISTTEMP"                                   </v>
      </c>
      <c r="F352">
        <f t="shared" si="26"/>
        <v>13</v>
      </c>
      <c r="G352">
        <f t="shared" si="24"/>
        <v>4.9740000000007001E-3</v>
      </c>
    </row>
    <row r="353" spans="1:7" hidden="1" x14ac:dyDescent="0.35">
      <c r="A353">
        <v>8.9043969999999995</v>
      </c>
      <c r="B353" t="s">
        <v>7317</v>
      </c>
      <c r="C353">
        <v>2</v>
      </c>
      <c r="E353" t="str">
        <f>IFERROR(VLOOKUP(C353,Elster!$A$5:$D$148,2,FALSE),"not in table")</f>
        <v xml:space="preserve">   "KESSELSOLLTEMP"                                   </v>
      </c>
      <c r="F353">
        <f t="shared" si="26"/>
        <v>2</v>
      </c>
      <c r="G353">
        <f t="shared" si="24"/>
        <v>4.9739999999989237E-3</v>
      </c>
    </row>
    <row r="354" spans="1:7" hidden="1" x14ac:dyDescent="0.35">
      <c r="A354">
        <v>8.9093450000000001</v>
      </c>
      <c r="B354" t="s">
        <v>7317</v>
      </c>
      <c r="C354">
        <v>0</v>
      </c>
      <c r="E354" t="str">
        <f>IFERROR(VLOOKUP(C354,Elster!$A$5:$D$148,2,FALSE),"not in table")</f>
        <v>not in table</v>
      </c>
      <c r="F354">
        <f t="shared" si="26"/>
        <v>0</v>
      </c>
      <c r="G354">
        <f t="shared" si="24"/>
        <v>4.9480000000006186E-3</v>
      </c>
    </row>
    <row r="355" spans="1:7" hidden="1" x14ac:dyDescent="0.35">
      <c r="A355">
        <v>8.9143190000000008</v>
      </c>
      <c r="B355" t="s">
        <v>7317</v>
      </c>
      <c r="C355">
        <v>1</v>
      </c>
      <c r="E355" t="str">
        <f>IFERROR(VLOOKUP(C355,Elster!$A$5:$D$148,2,FALSE),"not in table")</f>
        <v xml:space="preserve">   "FEHLERMELDUNG"                                    </v>
      </c>
      <c r="F355">
        <f t="shared" si="26"/>
        <v>1</v>
      </c>
      <c r="G355">
        <f t="shared" si="24"/>
        <v>4.9740000000007001E-3</v>
      </c>
    </row>
    <row r="356" spans="1:7" hidden="1" x14ac:dyDescent="0.35">
      <c r="A356">
        <v>8.9192929999999997</v>
      </c>
      <c r="B356" t="s">
        <v>7317</v>
      </c>
      <c r="C356">
        <v>0</v>
      </c>
      <c r="E356" t="str">
        <f>IFERROR(VLOOKUP(C356,Elster!$A$5:$D$148,2,FALSE),"not in table")</f>
        <v>not in table</v>
      </c>
      <c r="F356">
        <f t="shared" si="26"/>
        <v>0</v>
      </c>
      <c r="G356">
        <f t="shared" si="24"/>
        <v>4.9739999999989237E-3</v>
      </c>
    </row>
    <row r="357" spans="1:7" hidden="1" x14ac:dyDescent="0.35">
      <c r="A357">
        <v>8.9242670000000004</v>
      </c>
      <c r="B357" t="s">
        <v>7317</v>
      </c>
      <c r="C357">
        <v>45</v>
      </c>
      <c r="E357" t="str">
        <f>IFERROR(VLOOKUP(C357,Elster!$A$5:$D$148,2,FALSE),"not in table")</f>
        <v>not in table</v>
      </c>
      <c r="F357">
        <f t="shared" si="26"/>
        <v>69</v>
      </c>
      <c r="G357">
        <f t="shared" si="24"/>
        <v>4.9740000000007001E-3</v>
      </c>
    </row>
    <row r="358" spans="1:7" hidden="1" x14ac:dyDescent="0.35">
      <c r="A358">
        <v>8.929214</v>
      </c>
      <c r="B358" t="s">
        <v>7317</v>
      </c>
      <c r="C358">
        <v>0</v>
      </c>
      <c r="E358" t="str">
        <f>IFERROR(VLOOKUP(C358,Elster!$A$5:$D$148,2,FALSE),"not in table")</f>
        <v>not in table</v>
      </c>
      <c r="F358">
        <f t="shared" si="26"/>
        <v>0</v>
      </c>
      <c r="G358">
        <f t="shared" si="24"/>
        <v>4.9469999999995906E-3</v>
      </c>
    </row>
    <row r="359" spans="1:7" hidden="1" x14ac:dyDescent="0.35">
      <c r="A359">
        <v>8.9341880000000007</v>
      </c>
      <c r="B359" t="s">
        <v>7317</v>
      </c>
      <c r="C359">
        <v>0</v>
      </c>
      <c r="E359" t="str">
        <f>IFERROR(VLOOKUP(C359,Elster!$A$5:$D$148,2,FALSE),"not in table")</f>
        <v>not in table</v>
      </c>
      <c r="F359">
        <f t="shared" si="26"/>
        <v>0</v>
      </c>
      <c r="G359">
        <f t="shared" si="24"/>
        <v>4.9740000000007001E-3</v>
      </c>
    </row>
    <row r="360" spans="1:7" hidden="1" x14ac:dyDescent="0.35">
      <c r="A360">
        <v>8.9391619999999996</v>
      </c>
      <c r="B360" t="s">
        <v>7317</v>
      </c>
      <c r="C360">
        <v>0</v>
      </c>
      <c r="E360" t="str">
        <f>IFERROR(VLOOKUP(C360,Elster!$A$5:$D$148,2,FALSE),"not in table")</f>
        <v>not in table</v>
      </c>
      <c r="F360">
        <f t="shared" si="26"/>
        <v>0</v>
      </c>
      <c r="G360">
        <f t="shared" si="24"/>
        <v>4.9739999999989237E-3</v>
      </c>
    </row>
    <row r="361" spans="1:7" hidden="1" x14ac:dyDescent="0.35">
      <c r="A361">
        <v>8.9441360000000003</v>
      </c>
      <c r="B361" t="s">
        <v>7317</v>
      </c>
      <c r="C361" t="s">
        <v>7394</v>
      </c>
      <c r="E361" t="str">
        <f>IFERROR(VLOOKUP(C361,Elster!$A$5:$D$148,2,FALSE),"not in table")</f>
        <v xml:space="preserve">   "TEILVORRANG_WW"                                   </v>
      </c>
      <c r="F361">
        <f t="shared" si="26"/>
        <v>94</v>
      </c>
      <c r="G361">
        <f t="shared" si="24"/>
        <v>4.9740000000007001E-3</v>
      </c>
    </row>
    <row r="362" spans="1:7" hidden="1" x14ac:dyDescent="0.35">
      <c r="A362">
        <v>9.050853</v>
      </c>
      <c r="B362" t="s">
        <v>7317</v>
      </c>
      <c r="C362" t="s">
        <v>7378</v>
      </c>
      <c r="E362" t="str">
        <f>IFERROR(VLOOKUP(C362,Elster!$A$5:$D$148,2,FALSE),"not in table")</f>
        <v xml:space="preserve">   "SAMMLERISTTEMP"                                   </v>
      </c>
      <c r="F362">
        <f t="shared" si="26"/>
        <v>13</v>
      </c>
      <c r="G362">
        <f t="shared" si="24"/>
        <v>0.10671699999999973</v>
      </c>
    </row>
    <row r="363" spans="1:7" x14ac:dyDescent="0.35">
      <c r="A363">
        <v>9.050853</v>
      </c>
      <c r="B363" t="s">
        <v>7319</v>
      </c>
      <c r="C363" t="s">
        <v>7378</v>
      </c>
      <c r="D363" t="str">
        <f>IFERROR(VLOOKUP(C363,Elster!$A$5:$D$148,2,FALSE),"not in table")</f>
        <v xml:space="preserve">   "SAMMLERISTTEMP"                                   </v>
      </c>
      <c r="F363">
        <f>HEX2DEC(C363)</f>
        <v>13</v>
      </c>
      <c r="G363">
        <f t="shared" si="24"/>
        <v>0</v>
      </c>
    </row>
    <row r="364" spans="1:7" hidden="1" x14ac:dyDescent="0.35">
      <c r="A364">
        <v>9.0558530000000008</v>
      </c>
      <c r="B364" t="s">
        <v>7317</v>
      </c>
      <c r="C364">
        <v>0</v>
      </c>
      <c r="E364" t="str">
        <f>IFERROR(VLOOKUP(C364,Elster!$A$5:$D$148,2,FALSE),"not in table")</f>
        <v>not in table</v>
      </c>
      <c r="F364">
        <f>HEX2DEC(C364)</f>
        <v>0</v>
      </c>
      <c r="G364">
        <f t="shared" si="24"/>
        <v>5.0000000000007816E-3</v>
      </c>
    </row>
    <row r="365" spans="1:7" x14ac:dyDescent="0.35">
      <c r="A365">
        <v>9.0558530000000008</v>
      </c>
      <c r="B365" t="s">
        <v>7319</v>
      </c>
      <c r="C365">
        <v>0</v>
      </c>
      <c r="D365" t="str">
        <f>IFERROR(VLOOKUP(C365,Elster!$A$5:$D$148,2,FALSE),"not in table")</f>
        <v>not in table</v>
      </c>
      <c r="F365">
        <f>HEX2DEC(C365)</f>
        <v>0</v>
      </c>
      <c r="G365">
        <f t="shared" si="24"/>
        <v>0</v>
      </c>
    </row>
    <row r="366" spans="1:7" hidden="1" x14ac:dyDescent="0.35">
      <c r="A366">
        <v>9.0608529999999998</v>
      </c>
      <c r="B366" t="s">
        <v>7317</v>
      </c>
      <c r="C366">
        <v>9</v>
      </c>
      <c r="E366" t="str">
        <f>IFERROR(VLOOKUP(C366,Elster!$A$5:$D$148,2,FALSE),"not in table")</f>
        <v xml:space="preserve">   "UHRZEIT"                                          </v>
      </c>
      <c r="F366">
        <f>HEX2DEC(C366)</f>
        <v>9</v>
      </c>
      <c r="G366">
        <f t="shared" si="24"/>
        <v>4.9999999999990052E-3</v>
      </c>
    </row>
    <row r="367" spans="1:7" x14ac:dyDescent="0.35">
      <c r="A367">
        <v>9.0608529999999998</v>
      </c>
      <c r="B367" t="s">
        <v>7319</v>
      </c>
      <c r="C367">
        <v>9</v>
      </c>
      <c r="D367" t="str">
        <f>IFERROR(VLOOKUP(C367,Elster!$A$5:$D$148,2,FALSE),"not in table")</f>
        <v xml:space="preserve">   "UHRZEIT"                                          </v>
      </c>
      <c r="F367">
        <f>HEX2DEC(C367)</f>
        <v>9</v>
      </c>
      <c r="G367">
        <f t="shared" si="24"/>
        <v>0</v>
      </c>
    </row>
    <row r="368" spans="1:7" hidden="1" x14ac:dyDescent="0.35">
      <c r="A368">
        <v>9.0658530000000006</v>
      </c>
      <c r="B368" t="s">
        <v>7317</v>
      </c>
      <c r="C368">
        <v>1</v>
      </c>
      <c r="E368" t="str">
        <f>IFERROR(VLOOKUP(C368,Elster!$A$5:$D$148,2,FALSE),"not in table")</f>
        <v xml:space="preserve">   "FEHLERMELDUNG"                                    </v>
      </c>
      <c r="F368">
        <f>HEX2DEC(C368)</f>
        <v>1</v>
      </c>
      <c r="G368">
        <f t="shared" si="24"/>
        <v>5.0000000000007816E-3</v>
      </c>
    </row>
    <row r="369" spans="1:7" x14ac:dyDescent="0.35">
      <c r="A369">
        <v>9.0658530000000006</v>
      </c>
      <c r="B369" t="s">
        <v>7319</v>
      </c>
      <c r="C369">
        <v>1</v>
      </c>
      <c r="D369" t="str">
        <f>IFERROR(VLOOKUP(C369,Elster!$A$5:$D$148,2,FALSE),"not in table")</f>
        <v xml:space="preserve">   "FEHLERMELDUNG"                                    </v>
      </c>
      <c r="F369">
        <f>HEX2DEC(C369)</f>
        <v>1</v>
      </c>
      <c r="G369">
        <f t="shared" si="24"/>
        <v>0</v>
      </c>
    </row>
    <row r="370" spans="1:7" hidden="1" x14ac:dyDescent="0.35">
      <c r="A370">
        <v>9.0708529999999996</v>
      </c>
      <c r="B370" t="s">
        <v>7317</v>
      </c>
      <c r="C370">
        <v>0</v>
      </c>
      <c r="E370" t="str">
        <f>IFERROR(VLOOKUP(C370,Elster!$A$5:$D$148,2,FALSE),"not in table")</f>
        <v>not in table</v>
      </c>
      <c r="F370">
        <f>HEX2DEC(C370)</f>
        <v>0</v>
      </c>
      <c r="G370">
        <f t="shared" si="24"/>
        <v>4.9999999999990052E-3</v>
      </c>
    </row>
    <row r="371" spans="1:7" x14ac:dyDescent="0.35">
      <c r="A371">
        <v>9.0708529999999996</v>
      </c>
      <c r="B371" t="s">
        <v>7319</v>
      </c>
      <c r="C371">
        <v>0</v>
      </c>
      <c r="D371" t="str">
        <f>IFERROR(VLOOKUP(C371,Elster!$A$5:$D$148,2,FALSE),"not in table")</f>
        <v>not in table</v>
      </c>
      <c r="F371">
        <f>HEX2DEC(C371)</f>
        <v>0</v>
      </c>
      <c r="G371">
        <f t="shared" si="24"/>
        <v>0</v>
      </c>
    </row>
    <row r="372" spans="1:7" hidden="1" x14ac:dyDescent="0.35">
      <c r="A372">
        <v>9.0758519999999994</v>
      </c>
      <c r="B372" t="s">
        <v>7317</v>
      </c>
      <c r="C372">
        <v>1</v>
      </c>
      <c r="E372" t="str">
        <f>IFERROR(VLOOKUP(C372,Elster!$A$5:$D$148,2,FALSE),"not in table")</f>
        <v xml:space="preserve">   "FEHLERMELDUNG"                                    </v>
      </c>
      <c r="F372">
        <f>HEX2DEC(C372)</f>
        <v>1</v>
      </c>
      <c r="G372">
        <f t="shared" si="24"/>
        <v>4.9989999999997536E-3</v>
      </c>
    </row>
    <row r="373" spans="1:7" x14ac:dyDescent="0.35">
      <c r="A373">
        <v>9.0758530000000004</v>
      </c>
      <c r="B373" t="s">
        <v>7319</v>
      </c>
      <c r="C373">
        <v>1</v>
      </c>
      <c r="D373" t="str">
        <f>IFERROR(VLOOKUP(C373,Elster!$A$5:$D$148,2,FALSE),"not in table")</f>
        <v xml:space="preserve">   "FEHLERMELDUNG"                                    </v>
      </c>
      <c r="F373">
        <f>HEX2DEC(C373)</f>
        <v>1</v>
      </c>
      <c r="G373">
        <f t="shared" si="24"/>
        <v>1.0000000010279564E-6</v>
      </c>
    </row>
    <row r="374" spans="1:7" hidden="1" x14ac:dyDescent="0.35">
      <c r="A374">
        <v>9.0808520000000001</v>
      </c>
      <c r="B374" t="s">
        <v>7317</v>
      </c>
      <c r="C374" t="s">
        <v>7393</v>
      </c>
      <c r="E374" t="str">
        <f>IFERROR(VLOOKUP(C374,Elster!$A$5:$D$148,2,FALSE),"not in table")</f>
        <v xml:space="preserve">   "UNGUELTIG"                                        </v>
      </c>
      <c r="F374">
        <f>HEX2DEC(C374)</f>
        <v>255</v>
      </c>
      <c r="G374">
        <f t="shared" si="24"/>
        <v>4.9989999999997536E-3</v>
      </c>
    </row>
    <row r="375" spans="1:7" x14ac:dyDescent="0.35">
      <c r="A375">
        <v>9.0808520000000001</v>
      </c>
      <c r="B375" t="s">
        <v>7319</v>
      </c>
      <c r="C375" t="s">
        <v>7393</v>
      </c>
      <c r="D375" t="str">
        <f>IFERROR(VLOOKUP(C375,Elster!$A$5:$D$148,2,FALSE),"not in table")</f>
        <v xml:space="preserve">   "UNGUELTIG"                                        </v>
      </c>
      <c r="F375">
        <f>HEX2DEC(C375)</f>
        <v>255</v>
      </c>
      <c r="G375">
        <f t="shared" si="24"/>
        <v>0</v>
      </c>
    </row>
    <row r="376" spans="1:7" hidden="1" x14ac:dyDescent="0.35">
      <c r="A376">
        <v>9.0858519999999992</v>
      </c>
      <c r="B376" t="s">
        <v>7317</v>
      </c>
      <c r="C376">
        <v>0</v>
      </c>
      <c r="E376" t="str">
        <f>IFERROR(VLOOKUP(C376,Elster!$A$5:$D$148,2,FALSE),"not in table")</f>
        <v>not in table</v>
      </c>
      <c r="F376">
        <f>HEX2DEC(C376)</f>
        <v>0</v>
      </c>
      <c r="G376">
        <f t="shared" si="24"/>
        <v>4.9999999999990052E-3</v>
      </c>
    </row>
    <row r="377" spans="1:7" x14ac:dyDescent="0.35">
      <c r="A377">
        <v>9.0858519999999992</v>
      </c>
      <c r="B377" t="s">
        <v>7319</v>
      </c>
      <c r="C377">
        <v>0</v>
      </c>
      <c r="D377" t="str">
        <f>IFERROR(VLOOKUP(C377,Elster!$A$5:$D$148,2,FALSE),"not in table")</f>
        <v>not in table</v>
      </c>
      <c r="F377">
        <f>HEX2DEC(C377)</f>
        <v>0</v>
      </c>
      <c r="G377">
        <f t="shared" si="24"/>
        <v>0</v>
      </c>
    </row>
    <row r="378" spans="1:7" hidden="1" x14ac:dyDescent="0.35">
      <c r="A378">
        <v>9.0908519999999999</v>
      </c>
      <c r="B378" t="s">
        <v>7317</v>
      </c>
      <c r="C378">
        <v>0</v>
      </c>
      <c r="E378" t="str">
        <f>IFERROR(VLOOKUP(C378,Elster!$A$5:$D$148,2,FALSE),"not in table")</f>
        <v>not in table</v>
      </c>
      <c r="F378">
        <f>HEX2DEC(C378)</f>
        <v>0</v>
      </c>
      <c r="G378">
        <f t="shared" si="24"/>
        <v>5.0000000000007816E-3</v>
      </c>
    </row>
    <row r="379" spans="1:7" x14ac:dyDescent="0.35">
      <c r="A379">
        <v>9.0908519999999999</v>
      </c>
      <c r="B379" t="s">
        <v>7319</v>
      </c>
      <c r="C379">
        <v>0</v>
      </c>
      <c r="D379" t="str">
        <f>IFERROR(VLOOKUP(C379,Elster!$A$5:$D$148,2,FALSE),"not in table")</f>
        <v>not in table</v>
      </c>
      <c r="F379">
        <f>HEX2DEC(C379)</f>
        <v>0</v>
      </c>
      <c r="G379">
        <f t="shared" si="24"/>
        <v>0</v>
      </c>
    </row>
    <row r="380" spans="1:7" hidden="1" x14ac:dyDescent="0.35">
      <c r="A380">
        <v>9.0958520000000007</v>
      </c>
      <c r="B380" t="s">
        <v>7317</v>
      </c>
      <c r="C380">
        <v>0</v>
      </c>
      <c r="E380" t="str">
        <f>IFERROR(VLOOKUP(C380,Elster!$A$5:$D$148,2,FALSE),"not in table")</f>
        <v>not in table</v>
      </c>
      <c r="F380">
        <f>HEX2DEC(C380)</f>
        <v>0</v>
      </c>
      <c r="G380">
        <f t="shared" si="24"/>
        <v>5.0000000000007816E-3</v>
      </c>
    </row>
    <row r="381" spans="1:7" x14ac:dyDescent="0.35">
      <c r="A381">
        <v>9.0958520000000007</v>
      </c>
      <c r="B381" t="s">
        <v>7319</v>
      </c>
      <c r="C381">
        <v>0</v>
      </c>
      <c r="D381" t="str">
        <f>IFERROR(VLOOKUP(C381,Elster!$A$5:$D$148,2,FALSE),"not in table")</f>
        <v>not in table</v>
      </c>
      <c r="F381">
        <f>HEX2DEC(C381)</f>
        <v>0</v>
      </c>
      <c r="G381">
        <f t="shared" si="24"/>
        <v>0</v>
      </c>
    </row>
    <row r="382" spans="1:7" hidden="1" x14ac:dyDescent="0.35">
      <c r="A382">
        <v>9.1008519999999997</v>
      </c>
      <c r="B382" t="s">
        <v>7317</v>
      </c>
      <c r="C382">
        <v>1</v>
      </c>
      <c r="E382" t="str">
        <f>IFERROR(VLOOKUP(C382,Elster!$A$5:$D$148,2,FALSE),"not in table")</f>
        <v xml:space="preserve">   "FEHLERMELDUNG"                                    </v>
      </c>
      <c r="F382">
        <f>HEX2DEC(C382)</f>
        <v>1</v>
      </c>
      <c r="G382">
        <f t="shared" si="24"/>
        <v>4.9999999999990052E-3</v>
      </c>
    </row>
    <row r="383" spans="1:7" x14ac:dyDescent="0.35">
      <c r="A383">
        <v>9.1008519999999997</v>
      </c>
      <c r="B383" t="s">
        <v>7319</v>
      </c>
      <c r="C383">
        <v>1</v>
      </c>
      <c r="D383" t="str">
        <f>IFERROR(VLOOKUP(C383,Elster!$A$5:$D$148,2,FALSE),"not in table")</f>
        <v xml:space="preserve">   "FEHLERMELDUNG"                                    </v>
      </c>
      <c r="F383">
        <f>HEX2DEC(C383)</f>
        <v>1</v>
      </c>
      <c r="G383">
        <f t="shared" si="24"/>
        <v>0</v>
      </c>
    </row>
    <row r="384" spans="1:7" hidden="1" x14ac:dyDescent="0.35">
      <c r="A384">
        <v>9.1058520000000005</v>
      </c>
      <c r="B384" t="s">
        <v>7317</v>
      </c>
      <c r="C384">
        <v>17</v>
      </c>
      <c r="E384" t="str">
        <f>IFERROR(VLOOKUP(C384,Elster!$A$5:$D$148,2,FALSE),"not in table")</f>
        <v xml:space="preserve">   "SPEICHER_UNTEN_TEMP"                              </v>
      </c>
      <c r="F384">
        <f>HEX2DEC(C384)</f>
        <v>23</v>
      </c>
      <c r="G384">
        <f t="shared" si="24"/>
        <v>5.0000000000007816E-3</v>
      </c>
    </row>
    <row r="385" spans="1:7" x14ac:dyDescent="0.35">
      <c r="A385">
        <v>9.1058520000000005</v>
      </c>
      <c r="B385" t="s">
        <v>7319</v>
      </c>
      <c r="C385">
        <v>17</v>
      </c>
      <c r="D385" t="str">
        <f>IFERROR(VLOOKUP(C385,Elster!$A$5:$D$148,2,FALSE),"not in table")</f>
        <v xml:space="preserve">   "SPEICHER_UNTEN_TEMP"                              </v>
      </c>
      <c r="F385">
        <f>HEX2DEC(C385)</f>
        <v>23</v>
      </c>
      <c r="G385">
        <f t="shared" si="24"/>
        <v>0</v>
      </c>
    </row>
    <row r="386" spans="1:7" hidden="1" x14ac:dyDescent="0.35">
      <c r="A386">
        <v>9.1207999999999991</v>
      </c>
      <c r="B386" t="s">
        <v>7317</v>
      </c>
      <c r="C386">
        <v>9</v>
      </c>
      <c r="E386" t="str">
        <f>IFERROR(VLOOKUP(C386,Elster!$A$5:$D$148,2,FALSE),"not in table")</f>
        <v xml:space="preserve">   "UHRZEIT"                                          </v>
      </c>
      <c r="F386">
        <f t="shared" ref="F386:F398" si="27">HEX2DEC(C386)</f>
        <v>9</v>
      </c>
      <c r="G386">
        <f t="shared" si="24"/>
        <v>1.4947999999998629E-2</v>
      </c>
    </row>
    <row r="387" spans="1:7" hidden="1" x14ac:dyDescent="0.35">
      <c r="A387">
        <v>9.1257739999999998</v>
      </c>
      <c r="B387" t="s">
        <v>7317</v>
      </c>
      <c r="C387">
        <v>0</v>
      </c>
      <c r="E387" t="str">
        <f>IFERROR(VLOOKUP(C387,Elster!$A$5:$D$148,2,FALSE),"not in table")</f>
        <v>not in table</v>
      </c>
      <c r="F387">
        <f t="shared" si="27"/>
        <v>0</v>
      </c>
      <c r="G387">
        <f t="shared" si="24"/>
        <v>4.9740000000007001E-3</v>
      </c>
    </row>
    <row r="388" spans="1:7" hidden="1" x14ac:dyDescent="0.35">
      <c r="A388">
        <v>9.1307469999999995</v>
      </c>
      <c r="B388" t="s">
        <v>7317</v>
      </c>
      <c r="C388" t="s">
        <v>7378</v>
      </c>
      <c r="E388" t="str">
        <f>IFERROR(VLOOKUP(C388,Elster!$A$5:$D$148,2,FALSE),"not in table")</f>
        <v xml:space="preserve">   "SAMMLERISTTEMP"                                   </v>
      </c>
      <c r="F388">
        <f t="shared" si="27"/>
        <v>13</v>
      </c>
      <c r="G388">
        <f t="shared" ref="G388:G451" si="28">A388-A387</f>
        <v>4.9729999999996721E-3</v>
      </c>
    </row>
    <row r="389" spans="1:7" hidden="1" x14ac:dyDescent="0.35">
      <c r="A389">
        <v>9.1357210000000002</v>
      </c>
      <c r="B389" t="s">
        <v>7317</v>
      </c>
      <c r="C389">
        <v>2</v>
      </c>
      <c r="E389" t="str">
        <f>IFERROR(VLOOKUP(C389,Elster!$A$5:$D$148,2,FALSE),"not in table")</f>
        <v xml:space="preserve">   "KESSELSOLLTEMP"                                   </v>
      </c>
      <c r="F389">
        <f t="shared" si="27"/>
        <v>2</v>
      </c>
      <c r="G389">
        <f t="shared" si="28"/>
        <v>4.9740000000007001E-3</v>
      </c>
    </row>
    <row r="390" spans="1:7" hidden="1" x14ac:dyDescent="0.35">
      <c r="A390">
        <v>9.1406690000000008</v>
      </c>
      <c r="B390" t="s">
        <v>7317</v>
      </c>
      <c r="C390">
        <v>0</v>
      </c>
      <c r="E390" t="str">
        <f>IFERROR(VLOOKUP(C390,Elster!$A$5:$D$148,2,FALSE),"not in table")</f>
        <v>not in table</v>
      </c>
      <c r="F390">
        <f t="shared" si="27"/>
        <v>0</v>
      </c>
      <c r="G390">
        <f t="shared" si="28"/>
        <v>4.9480000000006186E-3</v>
      </c>
    </row>
    <row r="391" spans="1:7" hidden="1" x14ac:dyDescent="0.35">
      <c r="A391">
        <v>9.1456429999999997</v>
      </c>
      <c r="B391" t="s">
        <v>7317</v>
      </c>
      <c r="C391">
        <v>1</v>
      </c>
      <c r="E391" t="str">
        <f>IFERROR(VLOOKUP(C391,Elster!$A$5:$D$148,2,FALSE),"not in table")</f>
        <v xml:space="preserve">   "FEHLERMELDUNG"                                    </v>
      </c>
      <c r="F391">
        <f t="shared" si="27"/>
        <v>1</v>
      </c>
      <c r="G391">
        <f t="shared" si="28"/>
        <v>4.9739999999989237E-3</v>
      </c>
    </row>
    <row r="392" spans="1:7" hidden="1" x14ac:dyDescent="0.35">
      <c r="A392">
        <v>9.1506170000000004</v>
      </c>
      <c r="B392" t="s">
        <v>7317</v>
      </c>
      <c r="C392">
        <v>0</v>
      </c>
      <c r="E392" t="str">
        <f>IFERROR(VLOOKUP(C392,Elster!$A$5:$D$148,2,FALSE),"not in table")</f>
        <v>not in table</v>
      </c>
      <c r="F392">
        <f t="shared" si="27"/>
        <v>0</v>
      </c>
      <c r="G392">
        <f t="shared" si="28"/>
        <v>4.9740000000007001E-3</v>
      </c>
    </row>
    <row r="393" spans="1:7" hidden="1" x14ac:dyDescent="0.35">
      <c r="A393">
        <v>9.1555909999999994</v>
      </c>
      <c r="B393" t="s">
        <v>7317</v>
      </c>
      <c r="C393">
        <v>45</v>
      </c>
      <c r="E393" t="str">
        <f>IFERROR(VLOOKUP(C393,Elster!$A$5:$D$148,2,FALSE),"not in table")</f>
        <v>not in table</v>
      </c>
      <c r="F393">
        <f t="shared" si="27"/>
        <v>69</v>
      </c>
      <c r="G393">
        <f t="shared" si="28"/>
        <v>4.9739999999989237E-3</v>
      </c>
    </row>
    <row r="394" spans="1:7" hidden="1" x14ac:dyDescent="0.35">
      <c r="A394">
        <v>9.160539</v>
      </c>
      <c r="B394" t="s">
        <v>7317</v>
      </c>
      <c r="C394">
        <v>0</v>
      </c>
      <c r="E394" t="str">
        <f>IFERROR(VLOOKUP(C394,Elster!$A$5:$D$148,2,FALSE),"not in table")</f>
        <v>not in table</v>
      </c>
      <c r="F394">
        <f t="shared" si="27"/>
        <v>0</v>
      </c>
      <c r="G394">
        <f t="shared" si="28"/>
        <v>4.9480000000006186E-3</v>
      </c>
    </row>
    <row r="395" spans="1:7" hidden="1" x14ac:dyDescent="0.35">
      <c r="A395">
        <v>9.1655119999999997</v>
      </c>
      <c r="B395" t="s">
        <v>7317</v>
      </c>
      <c r="C395">
        <v>0</v>
      </c>
      <c r="E395" t="str">
        <f>IFERROR(VLOOKUP(C395,Elster!$A$5:$D$148,2,FALSE),"not in table")</f>
        <v>not in table</v>
      </c>
      <c r="F395">
        <f t="shared" si="27"/>
        <v>0</v>
      </c>
      <c r="G395">
        <f t="shared" si="28"/>
        <v>4.9729999999996721E-3</v>
      </c>
    </row>
    <row r="396" spans="1:7" hidden="1" x14ac:dyDescent="0.35">
      <c r="A396">
        <v>9.1704860000000004</v>
      </c>
      <c r="B396" t="s">
        <v>7317</v>
      </c>
      <c r="C396">
        <v>0</v>
      </c>
      <c r="E396" t="str">
        <f>IFERROR(VLOOKUP(C396,Elster!$A$5:$D$148,2,FALSE),"not in table")</f>
        <v>not in table</v>
      </c>
      <c r="F396">
        <f t="shared" si="27"/>
        <v>0</v>
      </c>
      <c r="G396">
        <f t="shared" si="28"/>
        <v>4.9740000000007001E-3</v>
      </c>
    </row>
    <row r="397" spans="1:7" hidden="1" x14ac:dyDescent="0.35">
      <c r="A397">
        <v>9.1754599999999993</v>
      </c>
      <c r="B397" t="s">
        <v>7317</v>
      </c>
      <c r="C397" t="s">
        <v>7394</v>
      </c>
      <c r="E397" t="str">
        <f>IFERROR(VLOOKUP(C397,Elster!$A$5:$D$148,2,FALSE),"not in table")</f>
        <v xml:space="preserve">   "TEILVORRANG_WW"                                   </v>
      </c>
      <c r="F397">
        <f t="shared" si="27"/>
        <v>94</v>
      </c>
      <c r="G397">
        <f t="shared" si="28"/>
        <v>4.9739999999989237E-3</v>
      </c>
    </row>
    <row r="398" spans="1:7" hidden="1" x14ac:dyDescent="0.35">
      <c r="A398">
        <v>9.2904839999999993</v>
      </c>
      <c r="B398" t="s">
        <v>7317</v>
      </c>
      <c r="C398" t="s">
        <v>7378</v>
      </c>
      <c r="E398" t="str">
        <f>IFERROR(VLOOKUP(C398,Elster!$A$5:$D$148,2,FALSE),"not in table")</f>
        <v xml:space="preserve">   "SAMMLERISTTEMP"                                   </v>
      </c>
      <c r="F398">
        <f t="shared" si="27"/>
        <v>13</v>
      </c>
      <c r="G398">
        <f t="shared" si="28"/>
        <v>0.11502400000000002</v>
      </c>
    </row>
    <row r="399" spans="1:7" x14ac:dyDescent="0.35">
      <c r="A399">
        <v>9.2904839999999993</v>
      </c>
      <c r="B399" t="s">
        <v>7319</v>
      </c>
      <c r="C399" t="s">
        <v>7378</v>
      </c>
      <c r="D399" t="str">
        <f>IFERROR(VLOOKUP(C399,Elster!$A$5:$D$148,2,FALSE),"not in table")</f>
        <v xml:space="preserve">   "SAMMLERISTTEMP"                                   </v>
      </c>
      <c r="F399">
        <f t="shared" ref="F399:F400" si="29">HEX2DEC(C399)</f>
        <v>13</v>
      </c>
      <c r="G399">
        <f t="shared" si="28"/>
        <v>0</v>
      </c>
    </row>
    <row r="400" spans="1:7" x14ac:dyDescent="0.35">
      <c r="A400">
        <v>9.2954840000000001</v>
      </c>
      <c r="B400" t="s">
        <v>7319</v>
      </c>
      <c r="C400">
        <v>0</v>
      </c>
      <c r="D400" t="str">
        <f>IFERROR(VLOOKUP(C400,Elster!$A$5:$D$148,2,FALSE),"not in table")</f>
        <v>not in table</v>
      </c>
      <c r="F400">
        <f t="shared" si="29"/>
        <v>0</v>
      </c>
      <c r="G400">
        <f t="shared" si="28"/>
        <v>5.0000000000007816E-3</v>
      </c>
    </row>
    <row r="401" spans="1:7" hidden="1" x14ac:dyDescent="0.35">
      <c r="A401">
        <v>9.2955100000000002</v>
      </c>
      <c r="B401" t="s">
        <v>7317</v>
      </c>
      <c r="C401">
        <v>0</v>
      </c>
      <c r="E401" t="str">
        <f>IFERROR(VLOOKUP(C401,Elster!$A$5:$D$148,2,FALSE),"not in table")</f>
        <v>not in table</v>
      </c>
      <c r="F401">
        <f>HEX2DEC(C401)</f>
        <v>0</v>
      </c>
      <c r="G401">
        <f t="shared" si="28"/>
        <v>2.6000000000081513E-5</v>
      </c>
    </row>
    <row r="402" spans="1:7" x14ac:dyDescent="0.35">
      <c r="A402">
        <v>9.3004840000000009</v>
      </c>
      <c r="B402" t="s">
        <v>7319</v>
      </c>
      <c r="C402">
        <v>9</v>
      </c>
      <c r="D402" t="str">
        <f>IFERROR(VLOOKUP(C402,Elster!$A$5:$D$148,2,FALSE),"not in table")</f>
        <v xml:space="preserve">   "UHRZEIT"                                          </v>
      </c>
      <c r="F402">
        <f>HEX2DEC(C402)</f>
        <v>9</v>
      </c>
      <c r="G402">
        <f t="shared" si="28"/>
        <v>4.9740000000007001E-3</v>
      </c>
    </row>
    <row r="403" spans="1:7" hidden="1" x14ac:dyDescent="0.35">
      <c r="A403">
        <v>9.3005099999999992</v>
      </c>
      <c r="B403" t="s">
        <v>7317</v>
      </c>
      <c r="C403">
        <v>9</v>
      </c>
      <c r="E403" t="str">
        <f>IFERROR(VLOOKUP(C403,Elster!$A$5:$D$148,2,FALSE),"not in table")</f>
        <v xml:space="preserve">   "UHRZEIT"                                          </v>
      </c>
      <c r="F403">
        <f>HEX2DEC(C403)</f>
        <v>9</v>
      </c>
      <c r="G403">
        <f t="shared" si="28"/>
        <v>2.5999999998305157E-5</v>
      </c>
    </row>
    <row r="404" spans="1:7" x14ac:dyDescent="0.35">
      <c r="A404">
        <v>9.3054839999999999</v>
      </c>
      <c r="B404" t="s">
        <v>7319</v>
      </c>
      <c r="C404">
        <v>1</v>
      </c>
      <c r="D404" t="str">
        <f>IFERROR(VLOOKUP(C404,Elster!$A$5:$D$148,2,FALSE),"not in table")</f>
        <v xml:space="preserve">   "FEHLERMELDUNG"                                    </v>
      </c>
      <c r="F404">
        <f>HEX2DEC(C404)</f>
        <v>1</v>
      </c>
      <c r="G404">
        <f t="shared" si="28"/>
        <v>4.9740000000007001E-3</v>
      </c>
    </row>
    <row r="405" spans="1:7" hidden="1" x14ac:dyDescent="0.35">
      <c r="A405">
        <v>9.3055099999999999</v>
      </c>
      <c r="B405" t="s">
        <v>7317</v>
      </c>
      <c r="C405">
        <v>1</v>
      </c>
      <c r="E405" t="str">
        <f>IFERROR(VLOOKUP(C405,Elster!$A$5:$D$148,2,FALSE),"not in table")</f>
        <v xml:space="preserve">   "FEHLERMELDUNG"                                    </v>
      </c>
      <c r="F405">
        <f>HEX2DEC(C405)</f>
        <v>1</v>
      </c>
      <c r="G405">
        <f t="shared" si="28"/>
        <v>2.6000000000081513E-5</v>
      </c>
    </row>
    <row r="406" spans="1:7" x14ac:dyDescent="0.35">
      <c r="A406">
        <v>9.3104840000000006</v>
      </c>
      <c r="B406" t="s">
        <v>7319</v>
      </c>
      <c r="C406">
        <v>0</v>
      </c>
      <c r="D406" t="str">
        <f>IFERROR(VLOOKUP(C406,Elster!$A$5:$D$148,2,FALSE),"not in table")</f>
        <v>not in table</v>
      </c>
      <c r="F406">
        <f>HEX2DEC(C406)</f>
        <v>0</v>
      </c>
      <c r="G406">
        <f t="shared" si="28"/>
        <v>4.9740000000007001E-3</v>
      </c>
    </row>
    <row r="407" spans="1:7" hidden="1" x14ac:dyDescent="0.35">
      <c r="A407">
        <v>9.3105100000000007</v>
      </c>
      <c r="B407" t="s">
        <v>7317</v>
      </c>
      <c r="C407">
        <v>0</v>
      </c>
      <c r="E407" t="str">
        <f>IFERROR(VLOOKUP(C407,Elster!$A$5:$D$148,2,FALSE),"not in table")</f>
        <v>not in table</v>
      </c>
      <c r="F407">
        <f t="shared" ref="F407:F408" si="30">HEX2DEC(C407)</f>
        <v>0</v>
      </c>
      <c r="G407">
        <f t="shared" si="28"/>
        <v>2.6000000000081513E-5</v>
      </c>
    </row>
    <row r="408" spans="1:7" hidden="1" x14ac:dyDescent="0.35">
      <c r="A408">
        <v>9.3155099999999997</v>
      </c>
      <c r="B408" t="s">
        <v>7317</v>
      </c>
      <c r="C408">
        <v>1</v>
      </c>
      <c r="E408" t="str">
        <f>IFERROR(VLOOKUP(C408,Elster!$A$5:$D$148,2,FALSE),"not in table")</f>
        <v xml:space="preserve">   "FEHLERMELDUNG"                                    </v>
      </c>
      <c r="F408">
        <f t="shared" si="30"/>
        <v>1</v>
      </c>
      <c r="G408">
        <f t="shared" si="28"/>
        <v>4.9999999999990052E-3</v>
      </c>
    </row>
    <row r="409" spans="1:7" x14ac:dyDescent="0.35">
      <c r="A409">
        <v>9.3155099999999997</v>
      </c>
      <c r="B409" t="s">
        <v>7319</v>
      </c>
      <c r="C409">
        <v>1</v>
      </c>
      <c r="D409" t="str">
        <f>IFERROR(VLOOKUP(C409,Elster!$A$5:$D$148,2,FALSE),"not in table")</f>
        <v xml:space="preserve">   "FEHLERMELDUNG"                                    </v>
      </c>
      <c r="F409">
        <f>HEX2DEC(C409)</f>
        <v>1</v>
      </c>
      <c r="G409">
        <f t="shared" si="28"/>
        <v>0</v>
      </c>
    </row>
    <row r="410" spans="1:7" hidden="1" x14ac:dyDescent="0.35">
      <c r="A410">
        <v>9.3205100000000005</v>
      </c>
      <c r="B410" t="s">
        <v>7317</v>
      </c>
      <c r="C410" t="s">
        <v>7393</v>
      </c>
      <c r="E410" t="str">
        <f>IFERROR(VLOOKUP(C410,Elster!$A$5:$D$148,2,FALSE),"not in table")</f>
        <v xml:space="preserve">   "UNGUELTIG"                                        </v>
      </c>
      <c r="F410">
        <f>HEX2DEC(C410)</f>
        <v>255</v>
      </c>
      <c r="G410">
        <f t="shared" si="28"/>
        <v>5.0000000000007816E-3</v>
      </c>
    </row>
    <row r="411" spans="1:7" x14ac:dyDescent="0.35">
      <c r="A411">
        <v>9.3205100000000005</v>
      </c>
      <c r="B411" t="s">
        <v>7319</v>
      </c>
      <c r="C411" t="s">
        <v>7393</v>
      </c>
      <c r="D411" t="str">
        <f>IFERROR(VLOOKUP(C411,Elster!$A$5:$D$148,2,FALSE),"not in table")</f>
        <v xml:space="preserve">   "UNGUELTIG"                                        </v>
      </c>
      <c r="F411">
        <f>HEX2DEC(C411)</f>
        <v>255</v>
      </c>
      <c r="G411">
        <f t="shared" si="28"/>
        <v>0</v>
      </c>
    </row>
    <row r="412" spans="1:7" hidden="1" x14ac:dyDescent="0.35">
      <c r="A412">
        <v>9.3255099999999995</v>
      </c>
      <c r="B412" t="s">
        <v>7317</v>
      </c>
      <c r="C412">
        <v>0</v>
      </c>
      <c r="E412" t="str">
        <f>IFERROR(VLOOKUP(C412,Elster!$A$5:$D$148,2,FALSE),"not in table")</f>
        <v>not in table</v>
      </c>
      <c r="F412">
        <f>HEX2DEC(C412)</f>
        <v>0</v>
      </c>
      <c r="G412">
        <f t="shared" si="28"/>
        <v>4.9999999999990052E-3</v>
      </c>
    </row>
    <row r="413" spans="1:7" x14ac:dyDescent="0.35">
      <c r="A413">
        <v>9.3255099999999995</v>
      </c>
      <c r="B413" t="s">
        <v>7319</v>
      </c>
      <c r="C413">
        <v>0</v>
      </c>
      <c r="D413" t="str">
        <f>IFERROR(VLOOKUP(C413,Elster!$A$5:$D$148,2,FALSE),"not in table")</f>
        <v>not in table</v>
      </c>
      <c r="F413">
        <f>HEX2DEC(C413)</f>
        <v>0</v>
      </c>
      <c r="G413">
        <f t="shared" si="28"/>
        <v>0</v>
      </c>
    </row>
    <row r="414" spans="1:7" hidden="1" x14ac:dyDescent="0.35">
      <c r="A414">
        <v>9.3305100000000003</v>
      </c>
      <c r="B414" t="s">
        <v>7317</v>
      </c>
      <c r="C414">
        <v>0</v>
      </c>
      <c r="E414" t="str">
        <f>IFERROR(VLOOKUP(C414,Elster!$A$5:$D$148,2,FALSE),"not in table")</f>
        <v>not in table</v>
      </c>
      <c r="F414">
        <f>HEX2DEC(C414)</f>
        <v>0</v>
      </c>
      <c r="G414">
        <f t="shared" si="28"/>
        <v>5.0000000000007816E-3</v>
      </c>
    </row>
    <row r="415" spans="1:7" x14ac:dyDescent="0.35">
      <c r="A415">
        <v>9.3305100000000003</v>
      </c>
      <c r="B415" t="s">
        <v>7319</v>
      </c>
      <c r="C415">
        <v>0</v>
      </c>
      <c r="D415" t="str">
        <f>IFERROR(VLOOKUP(C415,Elster!$A$5:$D$148,2,FALSE),"not in table")</f>
        <v>not in table</v>
      </c>
      <c r="F415">
        <f>HEX2DEC(C415)</f>
        <v>0</v>
      </c>
      <c r="G415">
        <f t="shared" si="28"/>
        <v>0</v>
      </c>
    </row>
    <row r="416" spans="1:7" hidden="1" x14ac:dyDescent="0.35">
      <c r="A416">
        <v>9.3355099999999993</v>
      </c>
      <c r="B416" t="s">
        <v>7317</v>
      </c>
      <c r="C416">
        <v>0</v>
      </c>
      <c r="E416" t="str">
        <f>IFERROR(VLOOKUP(C416,Elster!$A$5:$D$148,2,FALSE),"not in table")</f>
        <v>not in table</v>
      </c>
      <c r="F416">
        <f>HEX2DEC(C416)</f>
        <v>0</v>
      </c>
      <c r="G416">
        <f t="shared" si="28"/>
        <v>4.9999999999990052E-3</v>
      </c>
    </row>
    <row r="417" spans="1:7" x14ac:dyDescent="0.35">
      <c r="A417">
        <v>9.3355099999999993</v>
      </c>
      <c r="B417" t="s">
        <v>7319</v>
      </c>
      <c r="C417">
        <v>0</v>
      </c>
      <c r="D417" t="str">
        <f>IFERROR(VLOOKUP(C417,Elster!$A$5:$D$148,2,FALSE),"not in table")</f>
        <v>not in table</v>
      </c>
      <c r="F417">
        <f t="shared" ref="F417:F418" si="31">HEX2DEC(C417)</f>
        <v>0</v>
      </c>
      <c r="G417">
        <f t="shared" si="28"/>
        <v>0</v>
      </c>
    </row>
    <row r="418" spans="1:7" x14ac:dyDescent="0.35">
      <c r="A418">
        <v>9.3405090000000008</v>
      </c>
      <c r="B418" t="s">
        <v>7319</v>
      </c>
      <c r="C418">
        <v>1</v>
      </c>
      <c r="D418" t="str">
        <f>IFERROR(VLOOKUP(C418,Elster!$A$5:$D$148,2,FALSE),"not in table")</f>
        <v xml:space="preserve">   "FEHLERMELDUNG"                                    </v>
      </c>
      <c r="F418">
        <f t="shared" si="31"/>
        <v>1</v>
      </c>
      <c r="G418">
        <f t="shared" si="28"/>
        <v>4.99900000000153E-3</v>
      </c>
    </row>
    <row r="419" spans="1:7" hidden="1" x14ac:dyDescent="0.35">
      <c r="A419">
        <v>9.3405360000000002</v>
      </c>
      <c r="B419" t="s">
        <v>7317</v>
      </c>
      <c r="C419">
        <v>1</v>
      </c>
      <c r="E419" t="str">
        <f>IFERROR(VLOOKUP(C419,Elster!$A$5:$D$148,2,FALSE),"not in table")</f>
        <v xml:space="preserve">   "FEHLERMELDUNG"                                    </v>
      </c>
      <c r="F419">
        <f>HEX2DEC(C419)</f>
        <v>1</v>
      </c>
      <c r="G419">
        <f t="shared" si="28"/>
        <v>2.6999999999333113E-5</v>
      </c>
    </row>
    <row r="420" spans="1:7" x14ac:dyDescent="0.35">
      <c r="A420">
        <v>9.3455089999999998</v>
      </c>
      <c r="B420" t="s">
        <v>7319</v>
      </c>
      <c r="C420">
        <v>17</v>
      </c>
      <c r="D420" t="str">
        <f>IFERROR(VLOOKUP(C420,Elster!$A$5:$D$148,2,FALSE),"not in table")</f>
        <v xml:space="preserve">   "SPEICHER_UNTEN_TEMP"                              </v>
      </c>
      <c r="F420">
        <f>HEX2DEC(C420)</f>
        <v>23</v>
      </c>
      <c r="G420">
        <f t="shared" si="28"/>
        <v>4.9729999999996721E-3</v>
      </c>
    </row>
    <row r="421" spans="1:7" hidden="1" x14ac:dyDescent="0.35">
      <c r="A421">
        <v>9.3455349999999999</v>
      </c>
      <c r="B421" t="s">
        <v>7317</v>
      </c>
      <c r="C421">
        <v>17</v>
      </c>
      <c r="E421" t="str">
        <f>IFERROR(VLOOKUP(C421,Elster!$A$5:$D$148,2,FALSE),"not in table")</f>
        <v xml:space="preserve">   "SPEICHER_UNTEN_TEMP"                              </v>
      </c>
      <c r="F421">
        <f t="shared" ref="F421:F434" si="32">HEX2DEC(C421)</f>
        <v>23</v>
      </c>
      <c r="G421">
        <f t="shared" si="28"/>
        <v>2.6000000000081513E-5</v>
      </c>
    </row>
    <row r="422" spans="1:7" hidden="1" x14ac:dyDescent="0.35">
      <c r="A422">
        <v>9.35215</v>
      </c>
      <c r="B422" t="s">
        <v>7317</v>
      </c>
      <c r="C422">
        <v>9</v>
      </c>
      <c r="E422" t="str">
        <f>IFERROR(VLOOKUP(C422,Elster!$A$5:$D$148,2,FALSE),"not in table")</f>
        <v xml:space="preserve">   "UHRZEIT"                                          </v>
      </c>
      <c r="F422">
        <f t="shared" si="32"/>
        <v>9</v>
      </c>
      <c r="G422">
        <f t="shared" si="28"/>
        <v>6.6150000000000375E-3</v>
      </c>
    </row>
    <row r="423" spans="1:7" hidden="1" x14ac:dyDescent="0.35">
      <c r="A423">
        <v>9.3570980000000006</v>
      </c>
      <c r="B423" t="s">
        <v>7317</v>
      </c>
      <c r="C423">
        <v>0</v>
      </c>
      <c r="E423" t="str">
        <f>IFERROR(VLOOKUP(C423,Elster!$A$5:$D$148,2,FALSE),"not in table")</f>
        <v>not in table</v>
      </c>
      <c r="F423">
        <f t="shared" si="32"/>
        <v>0</v>
      </c>
      <c r="G423">
        <f t="shared" si="28"/>
        <v>4.9480000000006186E-3</v>
      </c>
    </row>
    <row r="424" spans="1:7" hidden="1" x14ac:dyDescent="0.35">
      <c r="A424">
        <v>9.3620719999999995</v>
      </c>
      <c r="B424" t="s">
        <v>7317</v>
      </c>
      <c r="C424" t="s">
        <v>7378</v>
      </c>
      <c r="E424" t="str">
        <f>IFERROR(VLOOKUP(C424,Elster!$A$5:$D$148,2,FALSE),"not in table")</f>
        <v xml:space="preserve">   "SAMMLERISTTEMP"                                   </v>
      </c>
      <c r="F424">
        <f t="shared" si="32"/>
        <v>13</v>
      </c>
      <c r="G424">
        <f t="shared" si="28"/>
        <v>4.9739999999989237E-3</v>
      </c>
    </row>
    <row r="425" spans="1:7" hidden="1" x14ac:dyDescent="0.35">
      <c r="A425">
        <v>9.3670449999999992</v>
      </c>
      <c r="B425" t="s">
        <v>7317</v>
      </c>
      <c r="C425">
        <v>2</v>
      </c>
      <c r="E425" t="str">
        <f>IFERROR(VLOOKUP(C425,Elster!$A$5:$D$148,2,FALSE),"not in table")</f>
        <v xml:space="preserve">   "KESSELSOLLTEMP"                                   </v>
      </c>
      <c r="F425">
        <f t="shared" si="32"/>
        <v>2</v>
      </c>
      <c r="G425">
        <f t="shared" si="28"/>
        <v>4.9729999999996721E-3</v>
      </c>
    </row>
    <row r="426" spans="1:7" hidden="1" x14ac:dyDescent="0.35">
      <c r="A426">
        <v>9.3720189999999999</v>
      </c>
      <c r="B426" t="s">
        <v>7317</v>
      </c>
      <c r="C426">
        <v>0</v>
      </c>
      <c r="E426" t="str">
        <f>IFERROR(VLOOKUP(C426,Elster!$A$5:$D$148,2,FALSE),"not in table")</f>
        <v>not in table</v>
      </c>
      <c r="F426">
        <f t="shared" si="32"/>
        <v>0</v>
      </c>
      <c r="G426">
        <f t="shared" si="28"/>
        <v>4.9740000000007001E-3</v>
      </c>
    </row>
    <row r="427" spans="1:7" hidden="1" x14ac:dyDescent="0.35">
      <c r="A427">
        <v>9.3769670000000005</v>
      </c>
      <c r="B427" t="s">
        <v>7317</v>
      </c>
      <c r="C427">
        <v>1</v>
      </c>
      <c r="E427" t="str">
        <f>IFERROR(VLOOKUP(C427,Elster!$A$5:$D$148,2,FALSE),"not in table")</f>
        <v xml:space="preserve">   "FEHLERMELDUNG"                                    </v>
      </c>
      <c r="F427">
        <f t="shared" si="32"/>
        <v>1</v>
      </c>
      <c r="G427">
        <f t="shared" si="28"/>
        <v>4.9480000000006186E-3</v>
      </c>
    </row>
    <row r="428" spans="1:7" hidden="1" x14ac:dyDescent="0.35">
      <c r="A428">
        <v>9.3819409999999994</v>
      </c>
      <c r="B428" t="s">
        <v>7317</v>
      </c>
      <c r="C428">
        <v>0</v>
      </c>
      <c r="E428" t="str">
        <f>IFERROR(VLOOKUP(C428,Elster!$A$5:$D$148,2,FALSE),"not in table")</f>
        <v>not in table</v>
      </c>
      <c r="F428">
        <f t="shared" si="32"/>
        <v>0</v>
      </c>
      <c r="G428">
        <f t="shared" si="28"/>
        <v>4.9739999999989237E-3</v>
      </c>
    </row>
    <row r="429" spans="1:7" hidden="1" x14ac:dyDescent="0.35">
      <c r="A429">
        <v>9.3869150000000001</v>
      </c>
      <c r="B429" t="s">
        <v>7317</v>
      </c>
      <c r="C429">
        <v>45</v>
      </c>
      <c r="E429" t="str">
        <f>IFERROR(VLOOKUP(C429,Elster!$A$5:$D$148,2,FALSE),"not in table")</f>
        <v>not in table</v>
      </c>
      <c r="F429">
        <f t="shared" si="32"/>
        <v>69</v>
      </c>
      <c r="G429">
        <f t="shared" si="28"/>
        <v>4.9740000000007001E-3</v>
      </c>
    </row>
    <row r="430" spans="1:7" hidden="1" x14ac:dyDescent="0.35">
      <c r="A430">
        <v>9.3918890000000008</v>
      </c>
      <c r="B430" t="s">
        <v>7317</v>
      </c>
      <c r="C430">
        <v>0</v>
      </c>
      <c r="E430" t="str">
        <f>IFERROR(VLOOKUP(C430,Elster!$A$5:$D$148,2,FALSE),"not in table")</f>
        <v>not in table</v>
      </c>
      <c r="F430">
        <f t="shared" si="32"/>
        <v>0</v>
      </c>
      <c r="G430">
        <f t="shared" si="28"/>
        <v>4.9740000000007001E-3</v>
      </c>
    </row>
    <row r="431" spans="1:7" hidden="1" x14ac:dyDescent="0.35">
      <c r="A431">
        <v>9.3968369999999997</v>
      </c>
      <c r="B431" t="s">
        <v>7317</v>
      </c>
      <c r="C431">
        <v>0</v>
      </c>
      <c r="E431" t="str">
        <f>IFERROR(VLOOKUP(C431,Elster!$A$5:$D$148,2,FALSE),"not in table")</f>
        <v>not in table</v>
      </c>
      <c r="F431">
        <f t="shared" si="32"/>
        <v>0</v>
      </c>
      <c r="G431">
        <f t="shared" si="28"/>
        <v>4.9479999999988422E-3</v>
      </c>
    </row>
    <row r="432" spans="1:7" hidden="1" x14ac:dyDescent="0.35">
      <c r="A432">
        <v>9.4018110000000004</v>
      </c>
      <c r="B432" t="s">
        <v>7317</v>
      </c>
      <c r="C432">
        <v>0</v>
      </c>
      <c r="E432" t="str">
        <f>IFERROR(VLOOKUP(C432,Elster!$A$5:$D$148,2,FALSE),"not in table")</f>
        <v>not in table</v>
      </c>
      <c r="F432">
        <f t="shared" si="32"/>
        <v>0</v>
      </c>
      <c r="G432">
        <f t="shared" si="28"/>
        <v>4.9740000000007001E-3</v>
      </c>
    </row>
    <row r="433" spans="1:7" hidden="1" x14ac:dyDescent="0.35">
      <c r="A433">
        <v>9.406784</v>
      </c>
      <c r="B433" t="s">
        <v>7317</v>
      </c>
      <c r="C433" t="s">
        <v>7394</v>
      </c>
      <c r="E433" t="str">
        <f>IFERROR(VLOOKUP(C433,Elster!$A$5:$D$148,2,FALSE),"not in table")</f>
        <v xml:space="preserve">   "TEILVORRANG_WW"                                   </v>
      </c>
      <c r="F433">
        <f t="shared" si="32"/>
        <v>94</v>
      </c>
      <c r="G433">
        <f t="shared" si="28"/>
        <v>4.9729999999996721E-3</v>
      </c>
    </row>
    <row r="434" spans="1:7" hidden="1" x14ac:dyDescent="0.35">
      <c r="A434">
        <v>9.5151679999999992</v>
      </c>
      <c r="B434" t="s">
        <v>7317</v>
      </c>
      <c r="C434" t="s">
        <v>7378</v>
      </c>
      <c r="E434" t="str">
        <f>IFERROR(VLOOKUP(C434,Elster!$A$5:$D$148,2,FALSE),"not in table")</f>
        <v xml:space="preserve">   "SAMMLERISTTEMP"                                   </v>
      </c>
      <c r="F434">
        <f t="shared" si="32"/>
        <v>13</v>
      </c>
      <c r="G434">
        <f t="shared" si="28"/>
        <v>0.10838399999999915</v>
      </c>
    </row>
    <row r="435" spans="1:7" x14ac:dyDescent="0.35">
      <c r="A435">
        <v>9.5151679999999992</v>
      </c>
      <c r="B435" t="s">
        <v>7319</v>
      </c>
      <c r="C435" t="s">
        <v>7378</v>
      </c>
      <c r="D435" t="str">
        <f>IFERROR(VLOOKUP(C435,Elster!$A$5:$D$148,2,FALSE),"not in table")</f>
        <v xml:space="preserve">   "SAMMLERISTTEMP"                                   </v>
      </c>
      <c r="F435">
        <f>HEX2DEC(C435)</f>
        <v>13</v>
      </c>
      <c r="G435">
        <f t="shared" si="28"/>
        <v>0</v>
      </c>
    </row>
    <row r="436" spans="1:7" hidden="1" x14ac:dyDescent="0.35">
      <c r="A436">
        <v>9.520168</v>
      </c>
      <c r="B436" t="s">
        <v>7317</v>
      </c>
      <c r="C436">
        <v>0</v>
      </c>
      <c r="E436" t="str">
        <f>IFERROR(VLOOKUP(C436,Elster!$A$5:$D$148,2,FALSE),"not in table")</f>
        <v>not in table</v>
      </c>
      <c r="F436">
        <f>HEX2DEC(C436)</f>
        <v>0</v>
      </c>
      <c r="G436">
        <f t="shared" si="28"/>
        <v>5.0000000000007816E-3</v>
      </c>
    </row>
    <row r="437" spans="1:7" x14ac:dyDescent="0.35">
      <c r="A437">
        <v>9.520168</v>
      </c>
      <c r="B437" t="s">
        <v>7319</v>
      </c>
      <c r="C437">
        <v>0</v>
      </c>
      <c r="D437" t="str">
        <f>IFERROR(VLOOKUP(C437,Elster!$A$5:$D$148,2,FALSE),"not in table")</f>
        <v>not in table</v>
      </c>
      <c r="F437">
        <f>HEX2DEC(C437)</f>
        <v>0</v>
      </c>
      <c r="G437">
        <f t="shared" si="28"/>
        <v>0</v>
      </c>
    </row>
    <row r="438" spans="1:7" hidden="1" x14ac:dyDescent="0.35">
      <c r="A438">
        <v>9.5251680000000007</v>
      </c>
      <c r="B438" t="s">
        <v>7317</v>
      </c>
      <c r="C438">
        <v>6</v>
      </c>
      <c r="E438" t="str">
        <f>IFERROR(VLOOKUP(C438,Elster!$A$5:$D$148,2,FALSE),"not in table")</f>
        <v xml:space="preserve">   "RAUMSOLLTEMP_II"                                  </v>
      </c>
      <c r="F438">
        <f>HEX2DEC(C438)</f>
        <v>6</v>
      </c>
      <c r="G438">
        <f t="shared" si="28"/>
        <v>5.0000000000007816E-3</v>
      </c>
    </row>
    <row r="439" spans="1:7" x14ac:dyDescent="0.35">
      <c r="A439">
        <v>9.5251680000000007</v>
      </c>
      <c r="B439" t="s">
        <v>7319</v>
      </c>
      <c r="C439">
        <v>6</v>
      </c>
      <c r="D439" t="str">
        <f>IFERROR(VLOOKUP(C439,Elster!$A$5:$D$148,2,FALSE),"not in table")</f>
        <v xml:space="preserve">   "RAUMSOLLTEMP_II"                                  </v>
      </c>
      <c r="F439">
        <f>HEX2DEC(C439)</f>
        <v>6</v>
      </c>
      <c r="G439">
        <f t="shared" si="28"/>
        <v>0</v>
      </c>
    </row>
    <row r="440" spans="1:7" hidden="1" x14ac:dyDescent="0.35">
      <c r="A440">
        <v>9.5301679999999998</v>
      </c>
      <c r="B440" t="s">
        <v>7317</v>
      </c>
      <c r="C440">
        <v>1</v>
      </c>
      <c r="E440" t="str">
        <f>IFERROR(VLOOKUP(C440,Elster!$A$5:$D$148,2,FALSE),"not in table")</f>
        <v xml:space="preserve">   "FEHLERMELDUNG"                                    </v>
      </c>
      <c r="F440">
        <f>HEX2DEC(C440)</f>
        <v>1</v>
      </c>
      <c r="G440">
        <f t="shared" si="28"/>
        <v>4.9999999999990052E-3</v>
      </c>
    </row>
    <row r="441" spans="1:7" x14ac:dyDescent="0.35">
      <c r="A441">
        <v>9.5301679999999998</v>
      </c>
      <c r="B441" t="s">
        <v>7319</v>
      </c>
      <c r="C441">
        <v>1</v>
      </c>
      <c r="D441" t="str">
        <f>IFERROR(VLOOKUP(C441,Elster!$A$5:$D$148,2,FALSE),"not in table")</f>
        <v xml:space="preserve">   "FEHLERMELDUNG"                                    </v>
      </c>
      <c r="F441">
        <f>HEX2DEC(C441)</f>
        <v>1</v>
      </c>
      <c r="G441">
        <f t="shared" si="28"/>
        <v>0</v>
      </c>
    </row>
    <row r="442" spans="1:7" hidden="1" x14ac:dyDescent="0.35">
      <c r="A442">
        <v>9.5351680000000005</v>
      </c>
      <c r="B442" t="s">
        <v>7317</v>
      </c>
      <c r="C442">
        <v>1</v>
      </c>
      <c r="E442" t="str">
        <f>IFERROR(VLOOKUP(C442,Elster!$A$5:$D$148,2,FALSE),"not in table")</f>
        <v xml:space="preserve">   "FEHLERMELDUNG"                                    </v>
      </c>
      <c r="F442">
        <f>HEX2DEC(C442)</f>
        <v>1</v>
      </c>
      <c r="G442">
        <f t="shared" si="28"/>
        <v>5.0000000000007816E-3</v>
      </c>
    </row>
    <row r="443" spans="1:7" x14ac:dyDescent="0.35">
      <c r="A443">
        <v>9.5351680000000005</v>
      </c>
      <c r="B443" t="s">
        <v>7319</v>
      </c>
      <c r="C443">
        <v>1</v>
      </c>
      <c r="D443" t="str">
        <f>IFERROR(VLOOKUP(C443,Elster!$A$5:$D$148,2,FALSE),"not in table")</f>
        <v xml:space="preserve">   "FEHLERMELDUNG"                                    </v>
      </c>
      <c r="F443">
        <f>HEX2DEC(C443)</f>
        <v>1</v>
      </c>
      <c r="G443">
        <f t="shared" si="28"/>
        <v>0</v>
      </c>
    </row>
    <row r="444" spans="1:7" hidden="1" x14ac:dyDescent="0.35">
      <c r="A444">
        <v>9.5401679999999995</v>
      </c>
      <c r="B444" t="s">
        <v>7317</v>
      </c>
      <c r="C444" t="s">
        <v>7390</v>
      </c>
      <c r="E444" t="str">
        <f>IFERROR(VLOOKUP(C444,Elster!$A$5:$D$148,2,FALSE),"not in table")</f>
        <v xml:space="preserve">//   "ERWEITERUNGSTELEGRAMM"                            </v>
      </c>
      <c r="F444">
        <f>HEX2DEC(C444)</f>
        <v>250</v>
      </c>
      <c r="G444">
        <f t="shared" si="28"/>
        <v>4.9999999999990052E-3</v>
      </c>
    </row>
    <row r="445" spans="1:7" x14ac:dyDescent="0.35">
      <c r="A445">
        <v>9.5401679999999995</v>
      </c>
      <c r="B445" t="s">
        <v>7319</v>
      </c>
      <c r="C445" t="s">
        <v>7390</v>
      </c>
      <c r="D445" t="str">
        <f>IFERROR(VLOOKUP(C445,Elster!$A$5:$D$148,2,FALSE),"not in table")</f>
        <v xml:space="preserve">//   "ERWEITERUNGSTELEGRAMM"                            </v>
      </c>
      <c r="F445">
        <f>HEX2DEC(C445)</f>
        <v>250</v>
      </c>
      <c r="G445">
        <f t="shared" si="28"/>
        <v>0</v>
      </c>
    </row>
    <row r="446" spans="1:7" hidden="1" x14ac:dyDescent="0.35">
      <c r="A446">
        <v>9.5451669999999993</v>
      </c>
      <c r="B446" t="s">
        <v>7317</v>
      </c>
      <c r="C446">
        <v>0</v>
      </c>
      <c r="E446" t="str">
        <f>IFERROR(VLOOKUP(C446,Elster!$A$5:$D$148,2,FALSE),"not in table")</f>
        <v>not in table</v>
      </c>
      <c r="F446">
        <f>HEX2DEC(C446)</f>
        <v>0</v>
      </c>
      <c r="G446">
        <f t="shared" si="28"/>
        <v>4.9989999999997536E-3</v>
      </c>
    </row>
    <row r="447" spans="1:7" x14ac:dyDescent="0.35">
      <c r="A447">
        <v>9.5451680000000003</v>
      </c>
      <c r="B447" t="s">
        <v>7319</v>
      </c>
      <c r="C447">
        <v>0</v>
      </c>
      <c r="D447" t="str">
        <f>IFERROR(VLOOKUP(C447,Elster!$A$5:$D$148,2,FALSE),"not in table")</f>
        <v>not in table</v>
      </c>
      <c r="F447">
        <f>HEX2DEC(C447)</f>
        <v>0</v>
      </c>
      <c r="G447">
        <f t="shared" si="28"/>
        <v>1.0000000010279564E-6</v>
      </c>
    </row>
    <row r="448" spans="1:7" hidden="1" x14ac:dyDescent="0.35">
      <c r="A448">
        <v>9.5501670000000001</v>
      </c>
      <c r="B448" t="s">
        <v>7317</v>
      </c>
      <c r="C448">
        <v>11</v>
      </c>
      <c r="E448" t="str">
        <f>IFERROR(VLOOKUP(C448,Elster!$A$5:$D$148,2,FALSE),"not in table")</f>
        <v xml:space="preserve">   "RAUMISTTEMP"                                      </v>
      </c>
      <c r="F448">
        <f>HEX2DEC(C448)</f>
        <v>17</v>
      </c>
      <c r="G448">
        <f t="shared" si="28"/>
        <v>4.9989999999997536E-3</v>
      </c>
    </row>
    <row r="449" spans="1:7" x14ac:dyDescent="0.35">
      <c r="A449">
        <v>9.5501670000000001</v>
      </c>
      <c r="B449" t="s">
        <v>7319</v>
      </c>
      <c r="C449">
        <v>11</v>
      </c>
      <c r="D449" t="str">
        <f>IFERROR(VLOOKUP(C449,Elster!$A$5:$D$148,2,FALSE),"not in table")</f>
        <v xml:space="preserve">   "RAUMISTTEMP"                                      </v>
      </c>
      <c r="F449">
        <f>HEX2DEC(C449)</f>
        <v>17</v>
      </c>
      <c r="G449">
        <f t="shared" si="28"/>
        <v>0</v>
      </c>
    </row>
    <row r="450" spans="1:7" hidden="1" x14ac:dyDescent="0.35">
      <c r="A450">
        <v>9.5551670000000009</v>
      </c>
      <c r="B450" t="s">
        <v>7317</v>
      </c>
      <c r="C450">
        <v>80</v>
      </c>
      <c r="E450" t="str">
        <f>IFERROR(VLOOKUP(C450,Elster!$A$5:$D$148,2,FALSE),"not in table")</f>
        <v xml:space="preserve">   "ECO_AKZEPTANZ_WW"                                 </v>
      </c>
      <c r="F450">
        <f>HEX2DEC(C450)</f>
        <v>128</v>
      </c>
      <c r="G450">
        <f t="shared" si="28"/>
        <v>5.0000000000007816E-3</v>
      </c>
    </row>
    <row r="451" spans="1:7" x14ac:dyDescent="0.35">
      <c r="A451">
        <v>9.5551670000000009</v>
      </c>
      <c r="B451" t="s">
        <v>7319</v>
      </c>
      <c r="C451">
        <v>80</v>
      </c>
      <c r="D451" t="str">
        <f>IFERROR(VLOOKUP(C451,Elster!$A$5:$D$148,2,FALSE),"not in table")</f>
        <v xml:space="preserve">   "ECO_AKZEPTANZ_WW"                                 </v>
      </c>
      <c r="F451">
        <f>HEX2DEC(C451)</f>
        <v>128</v>
      </c>
      <c r="G451">
        <f t="shared" si="28"/>
        <v>0</v>
      </c>
    </row>
    <row r="452" spans="1:7" hidden="1" x14ac:dyDescent="0.35">
      <c r="A452">
        <v>9.5601669999999999</v>
      </c>
      <c r="B452" t="s">
        <v>7317</v>
      </c>
      <c r="C452">
        <v>0</v>
      </c>
      <c r="E452" t="str">
        <f>IFERROR(VLOOKUP(C452,Elster!$A$5:$D$148,2,FALSE),"not in table")</f>
        <v>not in table</v>
      </c>
      <c r="F452">
        <f>HEX2DEC(C452)</f>
        <v>0</v>
      </c>
      <c r="G452">
        <f t="shared" ref="G452:G515" si="33">A452-A451</f>
        <v>4.9999999999990052E-3</v>
      </c>
    </row>
    <row r="453" spans="1:7" x14ac:dyDescent="0.35">
      <c r="A453">
        <v>9.5601669999999999</v>
      </c>
      <c r="B453" t="s">
        <v>7319</v>
      </c>
      <c r="C453">
        <v>0</v>
      </c>
      <c r="D453" t="str">
        <f>IFERROR(VLOOKUP(C453,Elster!$A$5:$D$148,2,FALSE),"not in table")</f>
        <v>not in table</v>
      </c>
      <c r="F453">
        <f t="shared" ref="F453:F454" si="34">HEX2DEC(C453)</f>
        <v>0</v>
      </c>
      <c r="G453">
        <f t="shared" si="33"/>
        <v>0</v>
      </c>
    </row>
    <row r="454" spans="1:7" x14ac:dyDescent="0.35">
      <c r="A454">
        <v>9.5651670000000006</v>
      </c>
      <c r="B454" t="s">
        <v>7319</v>
      </c>
      <c r="C454">
        <v>1</v>
      </c>
      <c r="D454" t="str">
        <f>IFERROR(VLOOKUP(C454,Elster!$A$5:$D$148,2,FALSE),"not in table")</f>
        <v xml:space="preserve">   "FEHLERMELDUNG"                                    </v>
      </c>
      <c r="F454">
        <f t="shared" si="34"/>
        <v>1</v>
      </c>
      <c r="G454">
        <f t="shared" si="33"/>
        <v>5.0000000000007816E-3</v>
      </c>
    </row>
    <row r="455" spans="1:7" hidden="1" x14ac:dyDescent="0.35">
      <c r="A455">
        <v>9.5651930000000007</v>
      </c>
      <c r="B455" t="s">
        <v>7317</v>
      </c>
      <c r="C455">
        <v>1</v>
      </c>
      <c r="E455" t="str">
        <f>IFERROR(VLOOKUP(C455,Elster!$A$5:$D$148,2,FALSE),"not in table")</f>
        <v xml:space="preserve">   "FEHLERMELDUNG"                                    </v>
      </c>
      <c r="F455">
        <f>HEX2DEC(C455)</f>
        <v>1</v>
      </c>
      <c r="G455">
        <f t="shared" si="33"/>
        <v>2.6000000000081513E-5</v>
      </c>
    </row>
    <row r="456" spans="1:7" x14ac:dyDescent="0.35">
      <c r="A456">
        <v>9.5701669999999996</v>
      </c>
      <c r="B456" t="s">
        <v>7319</v>
      </c>
      <c r="C456" t="s">
        <v>7395</v>
      </c>
      <c r="D456" t="str">
        <f>IFERROR(VLOOKUP(C456,Elster!$A$5:$D$148,2,FALSE),"not in table")</f>
        <v>not in table</v>
      </c>
      <c r="F456">
        <f>HEX2DEC(C456)</f>
        <v>160</v>
      </c>
      <c r="G456">
        <f t="shared" si="33"/>
        <v>4.9739999999989237E-3</v>
      </c>
    </row>
    <row r="457" spans="1:7" hidden="1" x14ac:dyDescent="0.35">
      <c r="A457">
        <v>9.5701929999999997</v>
      </c>
      <c r="B457" t="s">
        <v>7317</v>
      </c>
      <c r="C457" t="s">
        <v>7395</v>
      </c>
      <c r="E457" t="str">
        <f>IFERROR(VLOOKUP(C457,Elster!$A$5:$D$148,2,FALSE),"not in table")</f>
        <v>not in table</v>
      </c>
      <c r="F457">
        <f t="shared" ref="F457:F470" si="35">HEX2DEC(C457)</f>
        <v>160</v>
      </c>
      <c r="G457">
        <f t="shared" si="33"/>
        <v>2.6000000000081513E-5</v>
      </c>
    </row>
    <row r="458" spans="1:7" hidden="1" x14ac:dyDescent="0.35">
      <c r="A458">
        <v>9.5835260000000009</v>
      </c>
      <c r="B458" t="s">
        <v>7317</v>
      </c>
      <c r="C458">
        <v>6</v>
      </c>
      <c r="E458" t="str">
        <f>IFERROR(VLOOKUP(C458,Elster!$A$5:$D$148,2,FALSE),"not in table")</f>
        <v xml:space="preserve">   "RAUMSOLLTEMP_II"                                  </v>
      </c>
      <c r="F458">
        <f t="shared" si="35"/>
        <v>6</v>
      </c>
      <c r="G458">
        <f t="shared" si="33"/>
        <v>1.3333000000001149E-2</v>
      </c>
    </row>
    <row r="459" spans="1:7" hidden="1" x14ac:dyDescent="0.35">
      <c r="A459">
        <v>9.5884739999999997</v>
      </c>
      <c r="B459" t="s">
        <v>7317</v>
      </c>
      <c r="C459">
        <v>1</v>
      </c>
      <c r="E459" t="str">
        <f>IFERROR(VLOOKUP(C459,Elster!$A$5:$D$148,2,FALSE),"not in table")</f>
        <v xml:space="preserve">   "FEHLERMELDUNG"                                    </v>
      </c>
      <c r="F459">
        <f t="shared" si="35"/>
        <v>1</v>
      </c>
      <c r="G459">
        <f t="shared" si="33"/>
        <v>4.9479999999988422E-3</v>
      </c>
    </row>
    <row r="460" spans="1:7" hidden="1" x14ac:dyDescent="0.35">
      <c r="A460">
        <v>9.5934480000000004</v>
      </c>
      <c r="B460" t="s">
        <v>7317</v>
      </c>
      <c r="C460" t="s">
        <v>7378</v>
      </c>
      <c r="E460" t="str">
        <f>IFERROR(VLOOKUP(C460,Elster!$A$5:$D$148,2,FALSE),"not in table")</f>
        <v xml:space="preserve">   "SAMMLERISTTEMP"                                   </v>
      </c>
      <c r="F460">
        <f t="shared" si="35"/>
        <v>13</v>
      </c>
      <c r="G460">
        <f t="shared" si="33"/>
        <v>4.9740000000007001E-3</v>
      </c>
    </row>
    <row r="461" spans="1:7" hidden="1" x14ac:dyDescent="0.35">
      <c r="A461">
        <v>9.5984219999999993</v>
      </c>
      <c r="B461" t="s">
        <v>7317</v>
      </c>
      <c r="C461">
        <v>2</v>
      </c>
      <c r="E461" t="str">
        <f>IFERROR(VLOOKUP(C461,Elster!$A$5:$D$148,2,FALSE),"not in table")</f>
        <v xml:space="preserve">   "KESSELSOLLTEMP"                                   </v>
      </c>
      <c r="F461">
        <f t="shared" si="35"/>
        <v>2</v>
      </c>
      <c r="G461">
        <f t="shared" si="33"/>
        <v>4.9739999999989237E-3</v>
      </c>
    </row>
    <row r="462" spans="1:7" hidden="1" x14ac:dyDescent="0.35">
      <c r="A462">
        <v>9.603396</v>
      </c>
      <c r="B462" t="s">
        <v>7317</v>
      </c>
      <c r="C462">
        <v>0</v>
      </c>
      <c r="E462" t="str">
        <f>IFERROR(VLOOKUP(C462,Elster!$A$5:$D$148,2,FALSE),"not in table")</f>
        <v>not in table</v>
      </c>
      <c r="F462">
        <f t="shared" si="35"/>
        <v>0</v>
      </c>
      <c r="G462">
        <f t="shared" si="33"/>
        <v>4.9740000000007001E-3</v>
      </c>
    </row>
    <row r="463" spans="1:7" hidden="1" x14ac:dyDescent="0.35">
      <c r="A463">
        <v>9.6083429999999996</v>
      </c>
      <c r="B463" t="s">
        <v>7317</v>
      </c>
      <c r="C463" t="s">
        <v>7390</v>
      </c>
      <c r="E463" t="str">
        <f>IFERROR(VLOOKUP(C463,Elster!$A$5:$D$148,2,FALSE),"not in table")</f>
        <v xml:space="preserve">//   "ERWEITERUNGSTELEGRAMM"                            </v>
      </c>
      <c r="F463">
        <f t="shared" si="35"/>
        <v>250</v>
      </c>
      <c r="G463">
        <f t="shared" si="33"/>
        <v>4.9469999999995906E-3</v>
      </c>
    </row>
    <row r="464" spans="1:7" hidden="1" x14ac:dyDescent="0.35">
      <c r="A464">
        <v>9.6133170000000003</v>
      </c>
      <c r="B464" t="s">
        <v>7317</v>
      </c>
      <c r="C464">
        <v>0</v>
      </c>
      <c r="E464" t="str">
        <f>IFERROR(VLOOKUP(C464,Elster!$A$5:$D$148,2,FALSE),"not in table")</f>
        <v>not in table</v>
      </c>
      <c r="F464">
        <f t="shared" si="35"/>
        <v>0</v>
      </c>
      <c r="G464">
        <f t="shared" si="33"/>
        <v>4.9740000000007001E-3</v>
      </c>
    </row>
    <row r="465" spans="1:7" hidden="1" x14ac:dyDescent="0.35">
      <c r="A465">
        <v>9.6182909999999993</v>
      </c>
      <c r="B465" t="s">
        <v>7317</v>
      </c>
      <c r="C465">
        <v>11</v>
      </c>
      <c r="E465" t="str">
        <f>IFERROR(VLOOKUP(C465,Elster!$A$5:$D$148,2,FALSE),"not in table")</f>
        <v xml:space="preserve">   "RAUMISTTEMP"                                      </v>
      </c>
      <c r="F465">
        <f t="shared" si="35"/>
        <v>17</v>
      </c>
      <c r="G465">
        <f t="shared" si="33"/>
        <v>4.9739999999989237E-3</v>
      </c>
    </row>
    <row r="466" spans="1:7" hidden="1" x14ac:dyDescent="0.35">
      <c r="A466">
        <v>9.6232389999999999</v>
      </c>
      <c r="B466" t="s">
        <v>7317</v>
      </c>
      <c r="C466" t="s">
        <v>7396</v>
      </c>
      <c r="E466" t="str">
        <f>IFERROR(VLOOKUP(C466,Elster!$A$5:$D$148,2,FALSE),"not in table")</f>
        <v xml:space="preserve">   "INITIALISIERUNG"                                  </v>
      </c>
      <c r="F466">
        <f t="shared" si="35"/>
        <v>254</v>
      </c>
      <c r="G466">
        <f t="shared" si="33"/>
        <v>4.9480000000006186E-3</v>
      </c>
    </row>
    <row r="467" spans="1:7" hidden="1" x14ac:dyDescent="0.35">
      <c r="A467">
        <v>9.6282130000000006</v>
      </c>
      <c r="B467" t="s">
        <v>7317</v>
      </c>
      <c r="C467">
        <v>70</v>
      </c>
      <c r="E467" t="str">
        <f>IFERROR(VLOOKUP(C467,Elster!$A$5:$D$148,2,FALSE),"not in table")</f>
        <v xml:space="preserve">   "DREHZAHLREG_JA_NEIN"                              </v>
      </c>
      <c r="F467">
        <f t="shared" si="35"/>
        <v>112</v>
      </c>
      <c r="G467">
        <f t="shared" si="33"/>
        <v>4.9740000000007001E-3</v>
      </c>
    </row>
    <row r="468" spans="1:7" hidden="1" x14ac:dyDescent="0.35">
      <c r="A468">
        <v>9.6331869999999995</v>
      </c>
      <c r="B468" t="s">
        <v>7317</v>
      </c>
      <c r="C468">
        <v>2</v>
      </c>
      <c r="E468" t="str">
        <f>IFERROR(VLOOKUP(C468,Elster!$A$5:$D$148,2,FALSE),"not in table")</f>
        <v xml:space="preserve">   "KESSELSOLLTEMP"                                   </v>
      </c>
      <c r="F468">
        <f t="shared" si="35"/>
        <v>2</v>
      </c>
      <c r="G468">
        <f t="shared" si="33"/>
        <v>4.9739999999989237E-3</v>
      </c>
    </row>
    <row r="469" spans="1:7" hidden="1" x14ac:dyDescent="0.35">
      <c r="A469">
        <v>9.6381610000000002</v>
      </c>
      <c r="B469" t="s">
        <v>7317</v>
      </c>
      <c r="C469" t="s">
        <v>7397</v>
      </c>
      <c r="E469" t="str">
        <f>IFERROR(VLOOKUP(C469,Elster!$A$5:$D$148,2,FALSE),"not in table")</f>
        <v>not in table</v>
      </c>
      <c r="F469">
        <f t="shared" si="35"/>
        <v>143</v>
      </c>
      <c r="G469">
        <f t="shared" si="33"/>
        <v>4.9740000000007001E-3</v>
      </c>
    </row>
    <row r="470" spans="1:7" hidden="1" x14ac:dyDescent="0.35">
      <c r="A470">
        <v>9.7543830000000007</v>
      </c>
      <c r="B470" t="s">
        <v>7317</v>
      </c>
      <c r="C470" t="s">
        <v>7378</v>
      </c>
      <c r="E470" t="str">
        <f>IFERROR(VLOOKUP(C470,Elster!$A$5:$D$148,2,FALSE),"not in table")</f>
        <v xml:space="preserve">   "SAMMLERISTTEMP"                                   </v>
      </c>
      <c r="F470">
        <f t="shared" si="35"/>
        <v>13</v>
      </c>
      <c r="G470">
        <f t="shared" si="33"/>
        <v>0.11622200000000049</v>
      </c>
    </row>
    <row r="471" spans="1:7" x14ac:dyDescent="0.35">
      <c r="A471">
        <v>9.7543830000000007</v>
      </c>
      <c r="B471" t="s">
        <v>7319</v>
      </c>
      <c r="C471" t="s">
        <v>7378</v>
      </c>
      <c r="D471" t="str">
        <f>IFERROR(VLOOKUP(C471,Elster!$A$5:$D$148,2,FALSE),"not in table")</f>
        <v xml:space="preserve">   "SAMMLERISTTEMP"                                   </v>
      </c>
      <c r="F471">
        <f>HEX2DEC(C471)</f>
        <v>13</v>
      </c>
      <c r="G471">
        <f t="shared" si="33"/>
        <v>0</v>
      </c>
    </row>
    <row r="472" spans="1:7" hidden="1" x14ac:dyDescent="0.35">
      <c r="A472">
        <v>9.7593829999999997</v>
      </c>
      <c r="B472" t="s">
        <v>7317</v>
      </c>
      <c r="C472">
        <v>0</v>
      </c>
      <c r="E472" t="str">
        <f>IFERROR(VLOOKUP(C472,Elster!$A$5:$D$148,2,FALSE),"not in table")</f>
        <v>not in table</v>
      </c>
      <c r="F472">
        <f>HEX2DEC(C472)</f>
        <v>0</v>
      </c>
      <c r="G472">
        <f t="shared" si="33"/>
        <v>4.9999999999990052E-3</v>
      </c>
    </row>
    <row r="473" spans="1:7" x14ac:dyDescent="0.35">
      <c r="A473">
        <v>9.7593829999999997</v>
      </c>
      <c r="B473" t="s">
        <v>7319</v>
      </c>
      <c r="C473">
        <v>0</v>
      </c>
      <c r="D473" t="str">
        <f>IFERROR(VLOOKUP(C473,Elster!$A$5:$D$148,2,FALSE),"not in table")</f>
        <v>not in table</v>
      </c>
      <c r="F473">
        <f>HEX2DEC(C473)</f>
        <v>0</v>
      </c>
      <c r="G473">
        <f t="shared" si="33"/>
        <v>0</v>
      </c>
    </row>
    <row r="474" spans="1:7" hidden="1" x14ac:dyDescent="0.35">
      <c r="A474">
        <v>9.7643830000000005</v>
      </c>
      <c r="B474" t="s">
        <v>7317</v>
      </c>
      <c r="C474">
        <v>9</v>
      </c>
      <c r="E474" t="str">
        <f>IFERROR(VLOOKUP(C474,Elster!$A$5:$D$148,2,FALSE),"not in table")</f>
        <v xml:space="preserve">   "UHRZEIT"                                          </v>
      </c>
      <c r="F474">
        <f>HEX2DEC(C474)</f>
        <v>9</v>
      </c>
      <c r="G474">
        <f t="shared" si="33"/>
        <v>5.0000000000007816E-3</v>
      </c>
    </row>
    <row r="475" spans="1:7" x14ac:dyDescent="0.35">
      <c r="A475">
        <v>9.7643830000000005</v>
      </c>
      <c r="B475" t="s">
        <v>7319</v>
      </c>
      <c r="C475">
        <v>9</v>
      </c>
      <c r="D475" t="str">
        <f>IFERROR(VLOOKUP(C475,Elster!$A$5:$D$148,2,FALSE),"not in table")</f>
        <v xml:space="preserve">   "UHRZEIT"                                          </v>
      </c>
      <c r="F475">
        <f>HEX2DEC(C475)</f>
        <v>9</v>
      </c>
      <c r="G475">
        <f t="shared" si="33"/>
        <v>0</v>
      </c>
    </row>
    <row r="476" spans="1:7" hidden="1" x14ac:dyDescent="0.35">
      <c r="A476">
        <v>9.7693820000000002</v>
      </c>
      <c r="B476" t="s">
        <v>7317</v>
      </c>
      <c r="C476">
        <v>1</v>
      </c>
      <c r="E476" t="str">
        <f>IFERROR(VLOOKUP(C476,Elster!$A$5:$D$148,2,FALSE),"not in table")</f>
        <v xml:space="preserve">   "FEHLERMELDUNG"                                    </v>
      </c>
      <c r="F476">
        <f>HEX2DEC(C476)</f>
        <v>1</v>
      </c>
      <c r="G476">
        <f t="shared" si="33"/>
        <v>4.9989999999997536E-3</v>
      </c>
    </row>
    <row r="477" spans="1:7" x14ac:dyDescent="0.35">
      <c r="A477">
        <v>9.7693820000000002</v>
      </c>
      <c r="B477" t="s">
        <v>7319</v>
      </c>
      <c r="C477">
        <v>1</v>
      </c>
      <c r="D477" t="str">
        <f>IFERROR(VLOOKUP(C477,Elster!$A$5:$D$148,2,FALSE),"not in table")</f>
        <v xml:space="preserve">   "FEHLERMELDUNG"                                    </v>
      </c>
      <c r="F477">
        <f>HEX2DEC(C477)</f>
        <v>1</v>
      </c>
      <c r="G477">
        <f t="shared" si="33"/>
        <v>0</v>
      </c>
    </row>
    <row r="478" spans="1:7" hidden="1" x14ac:dyDescent="0.35">
      <c r="A478">
        <v>9.7743819999999992</v>
      </c>
      <c r="B478" t="s">
        <v>7317</v>
      </c>
      <c r="C478">
        <v>0</v>
      </c>
      <c r="E478" t="str">
        <f>IFERROR(VLOOKUP(C478,Elster!$A$5:$D$148,2,FALSE),"not in table")</f>
        <v>not in table</v>
      </c>
      <c r="F478">
        <f>HEX2DEC(C478)</f>
        <v>0</v>
      </c>
      <c r="G478">
        <f t="shared" si="33"/>
        <v>4.9999999999990052E-3</v>
      </c>
    </row>
    <row r="479" spans="1:7" x14ac:dyDescent="0.35">
      <c r="A479">
        <v>9.7743819999999992</v>
      </c>
      <c r="B479" t="s">
        <v>7319</v>
      </c>
      <c r="C479">
        <v>0</v>
      </c>
      <c r="D479" t="str">
        <f>IFERROR(VLOOKUP(C479,Elster!$A$5:$D$148,2,FALSE),"not in table")</f>
        <v>not in table</v>
      </c>
      <c r="F479">
        <f>HEX2DEC(C479)</f>
        <v>0</v>
      </c>
      <c r="G479">
        <f t="shared" si="33"/>
        <v>0</v>
      </c>
    </row>
    <row r="480" spans="1:7" hidden="1" x14ac:dyDescent="0.35">
      <c r="A480">
        <v>9.779382</v>
      </c>
      <c r="B480" t="s">
        <v>7317</v>
      </c>
      <c r="C480">
        <v>1</v>
      </c>
      <c r="E480" t="str">
        <f>IFERROR(VLOOKUP(C480,Elster!$A$5:$D$148,2,FALSE),"not in table")</f>
        <v xml:space="preserve">   "FEHLERMELDUNG"                                    </v>
      </c>
      <c r="F480">
        <f>HEX2DEC(C480)</f>
        <v>1</v>
      </c>
      <c r="G480">
        <f t="shared" si="33"/>
        <v>5.0000000000007816E-3</v>
      </c>
    </row>
    <row r="481" spans="1:7" x14ac:dyDescent="0.35">
      <c r="A481">
        <v>9.779382</v>
      </c>
      <c r="B481" t="s">
        <v>7319</v>
      </c>
      <c r="C481">
        <v>1</v>
      </c>
      <c r="D481" t="str">
        <f>IFERROR(VLOOKUP(C481,Elster!$A$5:$D$148,2,FALSE),"not in table")</f>
        <v xml:space="preserve">   "FEHLERMELDUNG"                                    </v>
      </c>
      <c r="F481">
        <f>HEX2DEC(C481)</f>
        <v>1</v>
      </c>
      <c r="G481">
        <f t="shared" si="33"/>
        <v>0</v>
      </c>
    </row>
    <row r="482" spans="1:7" hidden="1" x14ac:dyDescent="0.35">
      <c r="A482">
        <v>9.7843820000000008</v>
      </c>
      <c r="B482" t="s">
        <v>7317</v>
      </c>
      <c r="C482" t="s">
        <v>7393</v>
      </c>
      <c r="E482" t="str">
        <f>IFERROR(VLOOKUP(C482,Elster!$A$5:$D$148,2,FALSE),"not in table")</f>
        <v xml:space="preserve">   "UNGUELTIG"                                        </v>
      </c>
      <c r="F482">
        <f>HEX2DEC(C482)</f>
        <v>255</v>
      </c>
      <c r="G482">
        <f t="shared" si="33"/>
        <v>5.0000000000007816E-3</v>
      </c>
    </row>
    <row r="483" spans="1:7" x14ac:dyDescent="0.35">
      <c r="A483">
        <v>9.7843820000000008</v>
      </c>
      <c r="B483" t="s">
        <v>7319</v>
      </c>
      <c r="C483" t="s">
        <v>7393</v>
      </c>
      <c r="D483" t="str">
        <f>IFERROR(VLOOKUP(C483,Elster!$A$5:$D$148,2,FALSE),"not in table")</f>
        <v xml:space="preserve">   "UNGUELTIG"                                        </v>
      </c>
      <c r="F483">
        <f>HEX2DEC(C483)</f>
        <v>255</v>
      </c>
      <c r="G483">
        <f t="shared" si="33"/>
        <v>0</v>
      </c>
    </row>
    <row r="484" spans="1:7" hidden="1" x14ac:dyDescent="0.35">
      <c r="A484">
        <v>9.7893819999999998</v>
      </c>
      <c r="B484" t="s">
        <v>7317</v>
      </c>
      <c r="C484">
        <v>0</v>
      </c>
      <c r="E484" t="str">
        <f>IFERROR(VLOOKUP(C484,Elster!$A$5:$D$148,2,FALSE),"not in table")</f>
        <v>not in table</v>
      </c>
      <c r="F484">
        <f>HEX2DEC(C484)</f>
        <v>0</v>
      </c>
      <c r="G484">
        <f t="shared" si="33"/>
        <v>4.9999999999990052E-3</v>
      </c>
    </row>
    <row r="485" spans="1:7" x14ac:dyDescent="0.35">
      <c r="A485">
        <v>9.7893819999999998</v>
      </c>
      <c r="B485" t="s">
        <v>7319</v>
      </c>
      <c r="C485">
        <v>0</v>
      </c>
      <c r="D485" t="str">
        <f>IFERROR(VLOOKUP(C485,Elster!$A$5:$D$148,2,FALSE),"not in table")</f>
        <v>not in table</v>
      </c>
      <c r="F485">
        <f>HEX2DEC(C485)</f>
        <v>0</v>
      </c>
      <c r="G485">
        <f t="shared" si="33"/>
        <v>0</v>
      </c>
    </row>
    <row r="486" spans="1:7" hidden="1" x14ac:dyDescent="0.35">
      <c r="A486">
        <v>9.7943820000000006</v>
      </c>
      <c r="B486" t="s">
        <v>7317</v>
      </c>
      <c r="C486">
        <v>0</v>
      </c>
      <c r="E486" t="str">
        <f>IFERROR(VLOOKUP(C486,Elster!$A$5:$D$148,2,FALSE),"not in table")</f>
        <v>not in table</v>
      </c>
      <c r="F486">
        <f>HEX2DEC(C486)</f>
        <v>0</v>
      </c>
      <c r="G486">
        <f t="shared" si="33"/>
        <v>5.0000000000007816E-3</v>
      </c>
    </row>
    <row r="487" spans="1:7" x14ac:dyDescent="0.35">
      <c r="A487">
        <v>9.7943820000000006</v>
      </c>
      <c r="B487" t="s">
        <v>7319</v>
      </c>
      <c r="C487">
        <v>0</v>
      </c>
      <c r="D487" t="str">
        <f>IFERROR(VLOOKUP(C487,Elster!$A$5:$D$148,2,FALSE),"not in table")</f>
        <v>not in table</v>
      </c>
      <c r="F487">
        <f t="shared" ref="F487:F490" si="36">HEX2DEC(C487)</f>
        <v>0</v>
      </c>
      <c r="G487">
        <f t="shared" si="33"/>
        <v>0</v>
      </c>
    </row>
    <row r="488" spans="1:7" x14ac:dyDescent="0.35">
      <c r="A488">
        <v>9.7993819999999996</v>
      </c>
      <c r="B488" t="s">
        <v>7319</v>
      </c>
      <c r="C488">
        <v>0</v>
      </c>
      <c r="D488" t="str">
        <f>IFERROR(VLOOKUP(C488,Elster!$A$5:$D$148,2,FALSE),"not in table")</f>
        <v>not in table</v>
      </c>
      <c r="F488">
        <f t="shared" si="36"/>
        <v>0</v>
      </c>
      <c r="G488">
        <f t="shared" si="33"/>
        <v>4.9999999999990052E-3</v>
      </c>
    </row>
    <row r="489" spans="1:7" hidden="1" x14ac:dyDescent="0.35">
      <c r="A489">
        <v>9.7994079999999997</v>
      </c>
      <c r="B489" t="s">
        <v>7317</v>
      </c>
      <c r="C489">
        <v>0</v>
      </c>
      <c r="E489" t="str">
        <f>IFERROR(VLOOKUP(C489,Elster!$A$5:$D$148,2,FALSE),"not in table")</f>
        <v>not in table</v>
      </c>
      <c r="F489">
        <f t="shared" si="36"/>
        <v>0</v>
      </c>
      <c r="G489">
        <f t="shared" si="33"/>
        <v>2.6000000000081513E-5</v>
      </c>
    </row>
    <row r="490" spans="1:7" hidden="1" x14ac:dyDescent="0.35">
      <c r="A490">
        <v>9.8044080000000005</v>
      </c>
      <c r="B490" t="s">
        <v>7317</v>
      </c>
      <c r="C490">
        <v>1</v>
      </c>
      <c r="E490" t="str">
        <f>IFERROR(VLOOKUP(C490,Elster!$A$5:$D$148,2,FALSE),"not in table")</f>
        <v xml:space="preserve">   "FEHLERMELDUNG"                                    </v>
      </c>
      <c r="F490">
        <f t="shared" si="36"/>
        <v>1</v>
      </c>
      <c r="G490">
        <f t="shared" si="33"/>
        <v>5.0000000000007816E-3</v>
      </c>
    </row>
    <row r="491" spans="1:7" x14ac:dyDescent="0.35">
      <c r="A491">
        <v>9.8044080000000005</v>
      </c>
      <c r="B491" t="s">
        <v>7319</v>
      </c>
      <c r="C491">
        <v>1</v>
      </c>
      <c r="D491" t="str">
        <f>IFERROR(VLOOKUP(C491,Elster!$A$5:$D$148,2,FALSE),"not in table")</f>
        <v xml:space="preserve">   "FEHLERMELDUNG"                                    </v>
      </c>
      <c r="F491">
        <f>HEX2DEC(C491)</f>
        <v>1</v>
      </c>
      <c r="G491">
        <f t="shared" si="33"/>
        <v>0</v>
      </c>
    </row>
    <row r="492" spans="1:7" hidden="1" x14ac:dyDescent="0.35">
      <c r="A492">
        <v>9.8094079999999995</v>
      </c>
      <c r="B492" t="s">
        <v>7317</v>
      </c>
      <c r="C492">
        <v>17</v>
      </c>
      <c r="E492" t="str">
        <f>IFERROR(VLOOKUP(C492,Elster!$A$5:$D$148,2,FALSE),"not in table")</f>
        <v xml:space="preserve">   "SPEICHER_UNTEN_TEMP"                              </v>
      </c>
      <c r="F492">
        <f>HEX2DEC(C492)</f>
        <v>23</v>
      </c>
      <c r="G492">
        <f t="shared" si="33"/>
        <v>4.9999999999990052E-3</v>
      </c>
    </row>
    <row r="493" spans="1:7" x14ac:dyDescent="0.35">
      <c r="A493">
        <v>9.8094079999999995</v>
      </c>
      <c r="B493" t="s">
        <v>7319</v>
      </c>
      <c r="C493">
        <v>17</v>
      </c>
      <c r="D493" t="str">
        <f>IFERROR(VLOOKUP(C493,Elster!$A$5:$D$148,2,FALSE),"not in table")</f>
        <v xml:space="preserve">   "SPEICHER_UNTEN_TEMP"                              </v>
      </c>
      <c r="F493">
        <f>HEX2DEC(C493)</f>
        <v>23</v>
      </c>
      <c r="G493">
        <f t="shared" si="33"/>
        <v>0</v>
      </c>
    </row>
    <row r="494" spans="1:7" hidden="1" x14ac:dyDescent="0.35">
      <c r="A494">
        <v>9.8193560000000009</v>
      </c>
      <c r="B494" t="s">
        <v>7317</v>
      </c>
      <c r="C494">
        <v>9</v>
      </c>
      <c r="E494" t="str">
        <f>IFERROR(VLOOKUP(C494,Elster!$A$5:$D$148,2,FALSE),"not in table")</f>
        <v xml:space="preserve">   "UHRZEIT"                                          </v>
      </c>
      <c r="F494">
        <f t="shared" ref="F494:F506" si="37">HEX2DEC(C494)</f>
        <v>9</v>
      </c>
      <c r="G494">
        <f t="shared" si="33"/>
        <v>9.9480000000014002E-3</v>
      </c>
    </row>
    <row r="495" spans="1:7" hidden="1" x14ac:dyDescent="0.35">
      <c r="A495">
        <v>9.8243290000000005</v>
      </c>
      <c r="B495" t="s">
        <v>7317</v>
      </c>
      <c r="C495">
        <v>0</v>
      </c>
      <c r="E495" t="str">
        <f>IFERROR(VLOOKUP(C495,Elster!$A$5:$D$148,2,FALSE),"not in table")</f>
        <v>not in table</v>
      </c>
      <c r="F495">
        <f t="shared" si="37"/>
        <v>0</v>
      </c>
      <c r="G495">
        <f t="shared" si="33"/>
        <v>4.9729999999996721E-3</v>
      </c>
    </row>
    <row r="496" spans="1:7" hidden="1" x14ac:dyDescent="0.35">
      <c r="A496">
        <v>9.8292769999999994</v>
      </c>
      <c r="B496" t="s">
        <v>7317</v>
      </c>
      <c r="C496" t="s">
        <v>7378</v>
      </c>
      <c r="E496" t="str">
        <f>IFERROR(VLOOKUP(C496,Elster!$A$5:$D$148,2,FALSE),"not in table")</f>
        <v xml:space="preserve">   "SAMMLERISTTEMP"                                   </v>
      </c>
      <c r="F496">
        <f t="shared" si="37"/>
        <v>13</v>
      </c>
      <c r="G496">
        <f t="shared" si="33"/>
        <v>4.9479999999988422E-3</v>
      </c>
    </row>
    <row r="497" spans="1:7" hidden="1" x14ac:dyDescent="0.35">
      <c r="A497">
        <v>9.8342510000000001</v>
      </c>
      <c r="B497" t="s">
        <v>7317</v>
      </c>
      <c r="C497">
        <v>2</v>
      </c>
      <c r="E497" t="str">
        <f>IFERROR(VLOOKUP(C497,Elster!$A$5:$D$148,2,FALSE),"not in table")</f>
        <v xml:space="preserve">   "KESSELSOLLTEMP"                                   </v>
      </c>
      <c r="F497">
        <f t="shared" si="37"/>
        <v>2</v>
      </c>
      <c r="G497">
        <f t="shared" si="33"/>
        <v>4.9740000000007001E-3</v>
      </c>
    </row>
    <row r="498" spans="1:7" hidden="1" x14ac:dyDescent="0.35">
      <c r="A498">
        <v>9.8392250000000008</v>
      </c>
      <c r="B498" t="s">
        <v>7317</v>
      </c>
      <c r="C498">
        <v>0</v>
      </c>
      <c r="E498" t="str">
        <f>IFERROR(VLOOKUP(C498,Elster!$A$5:$D$148,2,FALSE),"not in table")</f>
        <v>not in table</v>
      </c>
      <c r="F498">
        <f t="shared" si="37"/>
        <v>0</v>
      </c>
      <c r="G498">
        <f t="shared" si="33"/>
        <v>4.9740000000007001E-3</v>
      </c>
    </row>
    <row r="499" spans="1:7" hidden="1" x14ac:dyDescent="0.35">
      <c r="A499">
        <v>9.8441729999999996</v>
      </c>
      <c r="B499" t="s">
        <v>7317</v>
      </c>
      <c r="C499">
        <v>1</v>
      </c>
      <c r="E499" t="str">
        <f>IFERROR(VLOOKUP(C499,Elster!$A$5:$D$148,2,FALSE),"not in table")</f>
        <v xml:space="preserve">   "FEHLERMELDUNG"                                    </v>
      </c>
      <c r="F499">
        <f t="shared" si="37"/>
        <v>1</v>
      </c>
      <c r="G499">
        <f t="shared" si="33"/>
        <v>4.9479999999988422E-3</v>
      </c>
    </row>
    <row r="500" spans="1:7" hidden="1" x14ac:dyDescent="0.35">
      <c r="A500">
        <v>9.8491470000000003</v>
      </c>
      <c r="B500" t="s">
        <v>7317</v>
      </c>
      <c r="C500">
        <v>0</v>
      </c>
      <c r="E500" t="str">
        <f>IFERROR(VLOOKUP(C500,Elster!$A$5:$D$148,2,FALSE),"not in table")</f>
        <v>not in table</v>
      </c>
      <c r="F500">
        <f t="shared" si="37"/>
        <v>0</v>
      </c>
      <c r="G500">
        <f t="shared" si="33"/>
        <v>4.9740000000007001E-3</v>
      </c>
    </row>
    <row r="501" spans="1:7" hidden="1" x14ac:dyDescent="0.35">
      <c r="A501">
        <v>9.8541209999999992</v>
      </c>
      <c r="B501" t="s">
        <v>7317</v>
      </c>
      <c r="C501">
        <v>45</v>
      </c>
      <c r="E501" t="str">
        <f>IFERROR(VLOOKUP(C501,Elster!$A$5:$D$148,2,FALSE),"not in table")</f>
        <v>not in table</v>
      </c>
      <c r="F501">
        <f t="shared" si="37"/>
        <v>69</v>
      </c>
      <c r="G501">
        <f t="shared" si="33"/>
        <v>4.9739999999989237E-3</v>
      </c>
    </row>
    <row r="502" spans="1:7" hidden="1" x14ac:dyDescent="0.35">
      <c r="A502">
        <v>9.8590940000000007</v>
      </c>
      <c r="B502" t="s">
        <v>7317</v>
      </c>
      <c r="C502">
        <v>0</v>
      </c>
      <c r="E502" t="str">
        <f>IFERROR(VLOOKUP(C502,Elster!$A$5:$D$148,2,FALSE),"not in table")</f>
        <v>not in table</v>
      </c>
      <c r="F502">
        <f t="shared" si="37"/>
        <v>0</v>
      </c>
      <c r="G502">
        <f t="shared" si="33"/>
        <v>4.9730000000014485E-3</v>
      </c>
    </row>
    <row r="503" spans="1:7" hidden="1" x14ac:dyDescent="0.35">
      <c r="A503">
        <v>9.8640419999999995</v>
      </c>
      <c r="B503" t="s">
        <v>7317</v>
      </c>
      <c r="C503">
        <v>0</v>
      </c>
      <c r="E503" t="str">
        <f>IFERROR(VLOOKUP(C503,Elster!$A$5:$D$148,2,FALSE),"not in table")</f>
        <v>not in table</v>
      </c>
      <c r="F503">
        <f t="shared" si="37"/>
        <v>0</v>
      </c>
      <c r="G503">
        <f t="shared" si="33"/>
        <v>4.9479999999988422E-3</v>
      </c>
    </row>
    <row r="504" spans="1:7" hidden="1" x14ac:dyDescent="0.35">
      <c r="A504">
        <v>9.8690160000000002</v>
      </c>
      <c r="B504" t="s">
        <v>7317</v>
      </c>
      <c r="C504">
        <v>0</v>
      </c>
      <c r="E504" t="str">
        <f>IFERROR(VLOOKUP(C504,Elster!$A$5:$D$148,2,FALSE),"not in table")</f>
        <v>not in table</v>
      </c>
      <c r="F504">
        <f t="shared" si="37"/>
        <v>0</v>
      </c>
      <c r="G504">
        <f t="shared" si="33"/>
        <v>4.9740000000007001E-3</v>
      </c>
    </row>
    <row r="505" spans="1:7" hidden="1" x14ac:dyDescent="0.35">
      <c r="A505">
        <v>9.8739899999999992</v>
      </c>
      <c r="B505" t="s">
        <v>7317</v>
      </c>
      <c r="C505" t="s">
        <v>7394</v>
      </c>
      <c r="E505" t="str">
        <f>IFERROR(VLOOKUP(C505,Elster!$A$5:$D$148,2,FALSE),"not in table")</f>
        <v xml:space="preserve">   "TEILVORRANG_WW"                                   </v>
      </c>
      <c r="F505">
        <f t="shared" si="37"/>
        <v>94</v>
      </c>
      <c r="G505">
        <f t="shared" si="33"/>
        <v>4.9739999999989237E-3</v>
      </c>
    </row>
    <row r="506" spans="1:7" hidden="1" x14ac:dyDescent="0.35">
      <c r="A506">
        <v>9.9944830000000007</v>
      </c>
      <c r="B506" t="s">
        <v>7317</v>
      </c>
      <c r="C506" t="s">
        <v>7378</v>
      </c>
      <c r="E506" t="str">
        <f>IFERROR(VLOOKUP(C506,Elster!$A$5:$D$148,2,FALSE),"not in table")</f>
        <v xml:space="preserve">   "SAMMLERISTTEMP"                                   </v>
      </c>
      <c r="F506">
        <f t="shared" si="37"/>
        <v>13</v>
      </c>
      <c r="G506">
        <f t="shared" si="33"/>
        <v>0.12049300000000152</v>
      </c>
    </row>
    <row r="507" spans="1:7" x14ac:dyDescent="0.35">
      <c r="A507">
        <v>9.9944830000000007</v>
      </c>
      <c r="B507" t="s">
        <v>7319</v>
      </c>
      <c r="C507" t="s">
        <v>7378</v>
      </c>
      <c r="D507" t="str">
        <f>IFERROR(VLOOKUP(C507,Elster!$A$5:$D$148,2,FALSE),"not in table")</f>
        <v xml:space="preserve">   "SAMMLERISTTEMP"                                   </v>
      </c>
      <c r="F507">
        <f>HEX2DEC(C507)</f>
        <v>13</v>
      </c>
      <c r="G507">
        <f t="shared" si="33"/>
        <v>0</v>
      </c>
    </row>
    <row r="508" spans="1:7" hidden="1" x14ac:dyDescent="0.35">
      <c r="A508">
        <v>9.9994829999999997</v>
      </c>
      <c r="B508" t="s">
        <v>7317</v>
      </c>
      <c r="C508">
        <v>0</v>
      </c>
      <c r="E508" t="str">
        <f>IFERROR(VLOOKUP(C508,Elster!$A$5:$D$148,2,FALSE),"not in table")</f>
        <v>not in table</v>
      </c>
      <c r="F508">
        <f>HEX2DEC(C508)</f>
        <v>0</v>
      </c>
      <c r="G508">
        <f t="shared" si="33"/>
        <v>4.9999999999990052E-3</v>
      </c>
    </row>
    <row r="509" spans="1:7" x14ac:dyDescent="0.35">
      <c r="A509">
        <v>9.9994829999999997</v>
      </c>
      <c r="B509" t="s">
        <v>7319</v>
      </c>
      <c r="C509">
        <v>0</v>
      </c>
      <c r="D509" t="str">
        <f>IFERROR(VLOOKUP(C509,Elster!$A$5:$D$148,2,FALSE),"not in table")</f>
        <v>not in table</v>
      </c>
      <c r="F509">
        <f>HEX2DEC(C509)</f>
        <v>0</v>
      </c>
      <c r="G509">
        <f t="shared" si="33"/>
        <v>0</v>
      </c>
    </row>
    <row r="510" spans="1:7" hidden="1" x14ac:dyDescent="0.35">
      <c r="A510">
        <v>10.004483</v>
      </c>
      <c r="B510" t="s">
        <v>7317</v>
      </c>
      <c r="C510">
        <v>6</v>
      </c>
      <c r="E510" t="str">
        <f>IFERROR(VLOOKUP(C510,Elster!$A$5:$D$148,2,FALSE),"not in table")</f>
        <v xml:space="preserve">   "RAUMSOLLTEMP_II"                                  </v>
      </c>
      <c r="F510">
        <f>HEX2DEC(C510)</f>
        <v>6</v>
      </c>
      <c r="G510">
        <f t="shared" si="33"/>
        <v>5.0000000000007816E-3</v>
      </c>
    </row>
    <row r="511" spans="1:7" x14ac:dyDescent="0.35">
      <c r="A511">
        <v>10.004483</v>
      </c>
      <c r="B511" t="s">
        <v>7319</v>
      </c>
      <c r="C511">
        <v>6</v>
      </c>
      <c r="D511" t="str">
        <f>IFERROR(VLOOKUP(C511,Elster!$A$5:$D$148,2,FALSE),"not in table")</f>
        <v xml:space="preserve">   "RAUMSOLLTEMP_II"                                  </v>
      </c>
      <c r="F511">
        <f>HEX2DEC(C511)</f>
        <v>6</v>
      </c>
      <c r="G511">
        <f t="shared" si="33"/>
        <v>0</v>
      </c>
    </row>
    <row r="512" spans="1:7" hidden="1" x14ac:dyDescent="0.35">
      <c r="A512">
        <v>10.009482999999999</v>
      </c>
      <c r="B512" t="s">
        <v>7317</v>
      </c>
      <c r="C512">
        <v>1</v>
      </c>
      <c r="E512" t="str">
        <f>IFERROR(VLOOKUP(C512,Elster!$A$5:$D$148,2,FALSE),"not in table")</f>
        <v xml:space="preserve">   "FEHLERMELDUNG"                                    </v>
      </c>
      <c r="F512">
        <f>HEX2DEC(C512)</f>
        <v>1</v>
      </c>
      <c r="G512">
        <f t="shared" si="33"/>
        <v>4.9999999999990052E-3</v>
      </c>
    </row>
    <row r="513" spans="1:7" x14ac:dyDescent="0.35">
      <c r="A513">
        <v>10.009482999999999</v>
      </c>
      <c r="B513" t="s">
        <v>7319</v>
      </c>
      <c r="C513">
        <v>1</v>
      </c>
      <c r="D513" t="str">
        <f>IFERROR(VLOOKUP(C513,Elster!$A$5:$D$148,2,FALSE),"not in table")</f>
        <v xml:space="preserve">   "FEHLERMELDUNG"                                    </v>
      </c>
      <c r="F513">
        <f>HEX2DEC(C513)</f>
        <v>1</v>
      </c>
      <c r="G513">
        <f t="shared" si="33"/>
        <v>0</v>
      </c>
    </row>
    <row r="514" spans="1:7" hidden="1" x14ac:dyDescent="0.35">
      <c r="A514">
        <v>10.014481999999999</v>
      </c>
      <c r="B514" t="s">
        <v>7317</v>
      </c>
      <c r="C514">
        <v>1</v>
      </c>
      <c r="E514" t="str">
        <f>IFERROR(VLOOKUP(C514,Elster!$A$5:$D$148,2,FALSE),"not in table")</f>
        <v xml:space="preserve">   "FEHLERMELDUNG"                                    </v>
      </c>
      <c r="F514">
        <f>HEX2DEC(C514)</f>
        <v>1</v>
      </c>
      <c r="G514">
        <f t="shared" si="33"/>
        <v>4.9989999999997536E-3</v>
      </c>
    </row>
    <row r="515" spans="1:7" x14ac:dyDescent="0.35">
      <c r="A515">
        <v>10.014481999999999</v>
      </c>
      <c r="B515" t="s">
        <v>7319</v>
      </c>
      <c r="C515">
        <v>1</v>
      </c>
      <c r="D515" t="str">
        <f>IFERROR(VLOOKUP(C515,Elster!$A$5:$D$148,2,FALSE),"not in table")</f>
        <v xml:space="preserve">   "FEHLERMELDUNG"                                    </v>
      </c>
      <c r="F515">
        <f>HEX2DEC(C515)</f>
        <v>1</v>
      </c>
      <c r="G515">
        <f t="shared" si="33"/>
        <v>0</v>
      </c>
    </row>
    <row r="516" spans="1:7" hidden="1" x14ac:dyDescent="0.35">
      <c r="A516">
        <v>10.019482</v>
      </c>
      <c r="B516" t="s">
        <v>7317</v>
      </c>
      <c r="C516" t="s">
        <v>7390</v>
      </c>
      <c r="E516" t="str">
        <f>IFERROR(VLOOKUP(C516,Elster!$A$5:$D$148,2,FALSE),"not in table")</f>
        <v xml:space="preserve">//   "ERWEITERUNGSTELEGRAMM"                            </v>
      </c>
      <c r="F516">
        <f>HEX2DEC(C516)</f>
        <v>250</v>
      </c>
      <c r="G516">
        <f t="shared" ref="G516:G579" si="38">A516-A515</f>
        <v>5.0000000000007816E-3</v>
      </c>
    </row>
    <row r="517" spans="1:7" x14ac:dyDescent="0.35">
      <c r="A517">
        <v>10.019482</v>
      </c>
      <c r="B517" t="s">
        <v>7319</v>
      </c>
      <c r="C517" t="s">
        <v>7390</v>
      </c>
      <c r="D517" t="str">
        <f>IFERROR(VLOOKUP(C517,Elster!$A$5:$D$148,2,FALSE),"not in table")</f>
        <v xml:space="preserve">//   "ERWEITERUNGSTELEGRAMM"                            </v>
      </c>
      <c r="F517">
        <f>HEX2DEC(C517)</f>
        <v>250</v>
      </c>
      <c r="G517">
        <f t="shared" si="38"/>
        <v>0</v>
      </c>
    </row>
    <row r="518" spans="1:7" hidden="1" x14ac:dyDescent="0.35">
      <c r="A518">
        <v>10.024482000000001</v>
      </c>
      <c r="B518" t="s">
        <v>7317</v>
      </c>
      <c r="C518">
        <v>0</v>
      </c>
      <c r="E518" t="str">
        <f>IFERROR(VLOOKUP(C518,Elster!$A$5:$D$148,2,FALSE),"not in table")</f>
        <v>not in table</v>
      </c>
      <c r="F518">
        <f>HEX2DEC(C518)</f>
        <v>0</v>
      </c>
      <c r="G518">
        <f t="shared" si="38"/>
        <v>5.0000000000007816E-3</v>
      </c>
    </row>
    <row r="519" spans="1:7" x14ac:dyDescent="0.35">
      <c r="A519">
        <v>10.024482000000001</v>
      </c>
      <c r="B519" t="s">
        <v>7319</v>
      </c>
      <c r="C519">
        <v>0</v>
      </c>
      <c r="D519" t="str">
        <f>IFERROR(VLOOKUP(C519,Elster!$A$5:$D$148,2,FALSE),"not in table")</f>
        <v>not in table</v>
      </c>
      <c r="F519">
        <f>HEX2DEC(C519)</f>
        <v>0</v>
      </c>
      <c r="G519">
        <f t="shared" si="38"/>
        <v>0</v>
      </c>
    </row>
    <row r="520" spans="1:7" hidden="1" x14ac:dyDescent="0.35">
      <c r="A520">
        <v>10.029482</v>
      </c>
      <c r="B520" t="s">
        <v>7317</v>
      </c>
      <c r="C520">
        <v>11</v>
      </c>
      <c r="E520" t="str">
        <f>IFERROR(VLOOKUP(C520,Elster!$A$5:$D$148,2,FALSE),"not in table")</f>
        <v xml:space="preserve">   "RAUMISTTEMP"                                      </v>
      </c>
      <c r="F520">
        <f>HEX2DEC(C520)</f>
        <v>17</v>
      </c>
      <c r="G520">
        <f t="shared" si="38"/>
        <v>4.9999999999990052E-3</v>
      </c>
    </row>
    <row r="521" spans="1:7" x14ac:dyDescent="0.35">
      <c r="A521">
        <v>10.029482</v>
      </c>
      <c r="B521" t="s">
        <v>7319</v>
      </c>
      <c r="C521">
        <v>11</v>
      </c>
      <c r="D521" t="str">
        <f>IFERROR(VLOOKUP(C521,Elster!$A$5:$D$148,2,FALSE),"not in table")</f>
        <v xml:space="preserve">   "RAUMISTTEMP"                                      </v>
      </c>
      <c r="F521">
        <f>HEX2DEC(C521)</f>
        <v>17</v>
      </c>
      <c r="G521">
        <f t="shared" si="38"/>
        <v>0</v>
      </c>
    </row>
    <row r="522" spans="1:7" hidden="1" x14ac:dyDescent="0.35">
      <c r="A522">
        <v>10.034482000000001</v>
      </c>
      <c r="B522" t="s">
        <v>7317</v>
      </c>
      <c r="C522" t="s">
        <v>7396</v>
      </c>
      <c r="E522" t="str">
        <f>IFERROR(VLOOKUP(C522,Elster!$A$5:$D$148,2,FALSE),"not in table")</f>
        <v xml:space="preserve">   "INITIALISIERUNG"                                  </v>
      </c>
      <c r="F522">
        <f>HEX2DEC(C522)</f>
        <v>254</v>
      </c>
      <c r="G522">
        <f t="shared" si="38"/>
        <v>5.0000000000007816E-3</v>
      </c>
    </row>
    <row r="523" spans="1:7" x14ac:dyDescent="0.35">
      <c r="A523">
        <v>10.034482000000001</v>
      </c>
      <c r="B523" t="s">
        <v>7319</v>
      </c>
      <c r="C523" t="s">
        <v>7396</v>
      </c>
      <c r="D523" t="str">
        <f>IFERROR(VLOOKUP(C523,Elster!$A$5:$D$148,2,FALSE),"not in table")</f>
        <v xml:space="preserve">   "INITIALISIERUNG"                                  </v>
      </c>
      <c r="F523">
        <f>HEX2DEC(C523)</f>
        <v>254</v>
      </c>
      <c r="G523">
        <f t="shared" si="38"/>
        <v>0</v>
      </c>
    </row>
    <row r="524" spans="1:7" hidden="1" x14ac:dyDescent="0.35">
      <c r="A524">
        <v>10.039482</v>
      </c>
      <c r="B524" t="s">
        <v>7317</v>
      </c>
      <c r="C524">
        <v>70</v>
      </c>
      <c r="E524" t="str">
        <f>IFERROR(VLOOKUP(C524,Elster!$A$5:$D$148,2,FALSE),"not in table")</f>
        <v xml:space="preserve">   "DREHZAHLREG_JA_NEIN"                              </v>
      </c>
      <c r="F524">
        <f>HEX2DEC(C524)</f>
        <v>112</v>
      </c>
      <c r="G524">
        <f t="shared" si="38"/>
        <v>4.9999999999990052E-3</v>
      </c>
    </row>
    <row r="525" spans="1:7" x14ac:dyDescent="0.35">
      <c r="A525">
        <v>10.039482</v>
      </c>
      <c r="B525" t="s">
        <v>7319</v>
      </c>
      <c r="C525">
        <v>70</v>
      </c>
      <c r="D525" t="str">
        <f>IFERROR(VLOOKUP(C525,Elster!$A$5:$D$148,2,FALSE),"not in table")</f>
        <v xml:space="preserve">   "DREHZAHLREG_JA_NEIN"                              </v>
      </c>
      <c r="F525">
        <f>HEX2DEC(C525)</f>
        <v>112</v>
      </c>
      <c r="G525">
        <f t="shared" si="38"/>
        <v>0</v>
      </c>
    </row>
    <row r="526" spans="1:7" hidden="1" x14ac:dyDescent="0.35">
      <c r="A526">
        <v>10.044482</v>
      </c>
      <c r="B526" t="s">
        <v>7317</v>
      </c>
      <c r="C526">
        <v>2</v>
      </c>
      <c r="E526" t="str">
        <f>IFERROR(VLOOKUP(C526,Elster!$A$5:$D$148,2,FALSE),"not in table")</f>
        <v xml:space="preserve">   "KESSELSOLLTEMP"                                   </v>
      </c>
      <c r="F526">
        <f>HEX2DEC(C526)</f>
        <v>2</v>
      </c>
      <c r="G526">
        <f t="shared" si="38"/>
        <v>5.0000000000007816E-3</v>
      </c>
    </row>
    <row r="527" spans="1:7" x14ac:dyDescent="0.35">
      <c r="A527">
        <v>10.044482</v>
      </c>
      <c r="B527" t="s">
        <v>7319</v>
      </c>
      <c r="C527">
        <v>2</v>
      </c>
      <c r="D527" t="str">
        <f>IFERROR(VLOOKUP(C527,Elster!$A$5:$D$148,2,FALSE),"not in table")</f>
        <v xml:space="preserve">   "KESSELSOLLTEMP"                                   </v>
      </c>
      <c r="F527">
        <f>HEX2DEC(C527)</f>
        <v>2</v>
      </c>
      <c r="G527">
        <f t="shared" si="38"/>
        <v>0</v>
      </c>
    </row>
    <row r="528" spans="1:7" hidden="1" x14ac:dyDescent="0.35">
      <c r="A528">
        <v>10.049481999999999</v>
      </c>
      <c r="B528" t="s">
        <v>7317</v>
      </c>
      <c r="C528" t="s">
        <v>7398</v>
      </c>
      <c r="E528" t="str">
        <f>IFERROR(VLOOKUP(C528,Elster!$A$5:$D$148,2,FALSE),"not in table")</f>
        <v xml:space="preserve">   "FEUCHTE_HYSTERESE"                                </v>
      </c>
      <c r="F528">
        <f>HEX2DEC(C528)</f>
        <v>142</v>
      </c>
      <c r="G528">
        <f t="shared" si="38"/>
        <v>4.9999999999990052E-3</v>
      </c>
    </row>
    <row r="529" spans="1:7" x14ac:dyDescent="0.35">
      <c r="A529">
        <v>10.049481999999999</v>
      </c>
      <c r="B529" t="s">
        <v>7319</v>
      </c>
      <c r="C529" t="s">
        <v>7398</v>
      </c>
      <c r="D529" t="str">
        <f>IFERROR(VLOOKUP(C529,Elster!$A$5:$D$148,2,FALSE),"not in table")</f>
        <v xml:space="preserve">   "FEUCHTE_HYSTERESE"                                </v>
      </c>
      <c r="F529">
        <f>HEX2DEC(C529)</f>
        <v>142</v>
      </c>
      <c r="G529">
        <f t="shared" si="38"/>
        <v>0</v>
      </c>
    </row>
    <row r="530" spans="1:7" hidden="1" x14ac:dyDescent="0.35">
      <c r="A530">
        <v>10.071669</v>
      </c>
      <c r="B530" t="s">
        <v>7317</v>
      </c>
      <c r="C530">
        <v>6</v>
      </c>
      <c r="E530" t="str">
        <f>IFERROR(VLOOKUP(C530,Elster!$A$5:$D$148,2,FALSE),"not in table")</f>
        <v xml:space="preserve">   "RAUMSOLLTEMP_II"                                  </v>
      </c>
      <c r="F530">
        <f t="shared" ref="F530:F542" si="39">HEX2DEC(C530)</f>
        <v>6</v>
      </c>
      <c r="G530">
        <f t="shared" si="38"/>
        <v>2.2187000000000623E-2</v>
      </c>
    </row>
    <row r="531" spans="1:7" hidden="1" x14ac:dyDescent="0.35">
      <c r="A531">
        <v>10.076643000000001</v>
      </c>
      <c r="B531" t="s">
        <v>7317</v>
      </c>
      <c r="C531">
        <v>1</v>
      </c>
      <c r="E531" t="str">
        <f>IFERROR(VLOOKUP(C531,Elster!$A$5:$D$148,2,FALSE),"not in table")</f>
        <v xml:space="preserve">   "FEHLERMELDUNG"                                    </v>
      </c>
      <c r="F531">
        <f t="shared" si="39"/>
        <v>1</v>
      </c>
      <c r="G531">
        <f t="shared" si="38"/>
        <v>4.9740000000007001E-3</v>
      </c>
    </row>
    <row r="532" spans="1:7" hidden="1" x14ac:dyDescent="0.35">
      <c r="A532">
        <v>10.081591</v>
      </c>
      <c r="B532" t="s">
        <v>7317</v>
      </c>
      <c r="C532" t="s">
        <v>7378</v>
      </c>
      <c r="E532" t="str">
        <f>IFERROR(VLOOKUP(C532,Elster!$A$5:$D$148,2,FALSE),"not in table")</f>
        <v xml:space="preserve">   "SAMMLERISTTEMP"                                   </v>
      </c>
      <c r="F532">
        <f t="shared" si="39"/>
        <v>13</v>
      </c>
      <c r="G532">
        <f t="shared" si="38"/>
        <v>4.9479999999988422E-3</v>
      </c>
    </row>
    <row r="533" spans="1:7" hidden="1" x14ac:dyDescent="0.35">
      <c r="A533">
        <v>10.086565</v>
      </c>
      <c r="B533" t="s">
        <v>7317</v>
      </c>
      <c r="C533">
        <v>2</v>
      </c>
      <c r="E533" t="str">
        <f>IFERROR(VLOOKUP(C533,Elster!$A$5:$D$148,2,FALSE),"not in table")</f>
        <v xml:space="preserve">   "KESSELSOLLTEMP"                                   </v>
      </c>
      <c r="F533">
        <f t="shared" si="39"/>
        <v>2</v>
      </c>
      <c r="G533">
        <f t="shared" si="38"/>
        <v>4.9740000000007001E-3</v>
      </c>
    </row>
    <row r="534" spans="1:7" hidden="1" x14ac:dyDescent="0.35">
      <c r="A534">
        <v>10.091538</v>
      </c>
      <c r="B534" t="s">
        <v>7317</v>
      </c>
      <c r="C534">
        <v>0</v>
      </c>
      <c r="E534" t="str">
        <f>IFERROR(VLOOKUP(C534,Elster!$A$5:$D$148,2,FALSE),"not in table")</f>
        <v>not in table</v>
      </c>
      <c r="F534">
        <f t="shared" si="39"/>
        <v>0</v>
      </c>
      <c r="G534">
        <f t="shared" si="38"/>
        <v>4.9729999999996721E-3</v>
      </c>
    </row>
    <row r="535" spans="1:7" hidden="1" x14ac:dyDescent="0.35">
      <c r="A535">
        <v>10.096486000000001</v>
      </c>
      <c r="B535" t="s">
        <v>7317</v>
      </c>
      <c r="C535" t="s">
        <v>7390</v>
      </c>
      <c r="E535" t="str">
        <f>IFERROR(VLOOKUP(C535,Elster!$A$5:$D$148,2,FALSE),"not in table")</f>
        <v xml:space="preserve">//   "ERWEITERUNGSTELEGRAMM"                            </v>
      </c>
      <c r="F535">
        <f t="shared" si="39"/>
        <v>250</v>
      </c>
      <c r="G535">
        <f t="shared" si="38"/>
        <v>4.9480000000006186E-3</v>
      </c>
    </row>
    <row r="536" spans="1:7" hidden="1" x14ac:dyDescent="0.35">
      <c r="A536">
        <v>10.101459999999999</v>
      </c>
      <c r="B536" t="s">
        <v>7317</v>
      </c>
      <c r="C536">
        <v>0</v>
      </c>
      <c r="E536" t="str">
        <f>IFERROR(VLOOKUP(C536,Elster!$A$5:$D$148,2,FALSE),"not in table")</f>
        <v>not in table</v>
      </c>
      <c r="F536">
        <f t="shared" si="39"/>
        <v>0</v>
      </c>
      <c r="G536">
        <f t="shared" si="38"/>
        <v>4.9739999999989237E-3</v>
      </c>
    </row>
    <row r="537" spans="1:7" hidden="1" x14ac:dyDescent="0.35">
      <c r="A537">
        <v>10.106434</v>
      </c>
      <c r="B537" t="s">
        <v>7317</v>
      </c>
      <c r="C537">
        <v>11</v>
      </c>
      <c r="E537" t="str">
        <f>IFERROR(VLOOKUP(C537,Elster!$A$5:$D$148,2,FALSE),"not in table")</f>
        <v xml:space="preserve">   "RAUMISTTEMP"                                      </v>
      </c>
      <c r="F537">
        <f t="shared" si="39"/>
        <v>17</v>
      </c>
      <c r="G537">
        <f t="shared" si="38"/>
        <v>4.9740000000007001E-3</v>
      </c>
    </row>
    <row r="538" spans="1:7" hidden="1" x14ac:dyDescent="0.35">
      <c r="A538">
        <v>10.111408000000001</v>
      </c>
      <c r="B538" t="s">
        <v>7317</v>
      </c>
      <c r="C538" t="s">
        <v>7396</v>
      </c>
      <c r="E538" t="str">
        <f>IFERROR(VLOOKUP(C538,Elster!$A$5:$D$148,2,FALSE),"not in table")</f>
        <v xml:space="preserve">   "INITIALISIERUNG"                                  </v>
      </c>
      <c r="F538">
        <f t="shared" si="39"/>
        <v>254</v>
      </c>
      <c r="G538">
        <f t="shared" si="38"/>
        <v>4.9740000000007001E-3</v>
      </c>
    </row>
    <row r="539" spans="1:7" hidden="1" x14ac:dyDescent="0.35">
      <c r="A539">
        <v>10.116356</v>
      </c>
      <c r="B539" t="s">
        <v>7317</v>
      </c>
      <c r="C539">
        <v>70</v>
      </c>
      <c r="E539" t="str">
        <f>IFERROR(VLOOKUP(C539,Elster!$A$5:$D$148,2,FALSE),"not in table")</f>
        <v xml:space="preserve">   "DREHZAHLREG_JA_NEIN"                              </v>
      </c>
      <c r="F539">
        <f t="shared" si="39"/>
        <v>112</v>
      </c>
      <c r="G539">
        <f t="shared" si="38"/>
        <v>4.9479999999988422E-3</v>
      </c>
    </row>
    <row r="540" spans="1:7" hidden="1" x14ac:dyDescent="0.35">
      <c r="A540">
        <v>10.12133</v>
      </c>
      <c r="B540" t="s">
        <v>7317</v>
      </c>
      <c r="C540">
        <v>2</v>
      </c>
      <c r="E540" t="str">
        <f>IFERROR(VLOOKUP(C540,Elster!$A$5:$D$148,2,FALSE),"not in table")</f>
        <v xml:space="preserve">   "KESSELSOLLTEMP"                                   </v>
      </c>
      <c r="F540">
        <f t="shared" si="39"/>
        <v>2</v>
      </c>
      <c r="G540">
        <f t="shared" si="38"/>
        <v>4.9740000000007001E-3</v>
      </c>
    </row>
    <row r="541" spans="1:7" hidden="1" x14ac:dyDescent="0.35">
      <c r="A541">
        <v>10.126303</v>
      </c>
      <c r="B541" t="s">
        <v>7317</v>
      </c>
      <c r="C541" t="s">
        <v>7397</v>
      </c>
      <c r="E541" t="str">
        <f>IFERROR(VLOOKUP(C541,Elster!$A$5:$D$148,2,FALSE),"not in table")</f>
        <v>not in table</v>
      </c>
      <c r="F541">
        <f t="shared" si="39"/>
        <v>143</v>
      </c>
      <c r="G541">
        <f t="shared" si="38"/>
        <v>4.9729999999996721E-3</v>
      </c>
    </row>
    <row r="542" spans="1:7" hidden="1" x14ac:dyDescent="0.35">
      <c r="A542">
        <v>10.134506</v>
      </c>
      <c r="B542" t="s">
        <v>7317</v>
      </c>
      <c r="C542" t="s">
        <v>7378</v>
      </c>
      <c r="E542" t="str">
        <f>IFERROR(VLOOKUP(C542,Elster!$A$5:$D$148,2,FALSE),"not in table")</f>
        <v xml:space="preserve">   "SAMMLERISTTEMP"                                   </v>
      </c>
      <c r="F542">
        <f t="shared" si="39"/>
        <v>13</v>
      </c>
      <c r="G542">
        <f t="shared" si="38"/>
        <v>8.2029999999999603E-3</v>
      </c>
    </row>
    <row r="543" spans="1:7" x14ac:dyDescent="0.35">
      <c r="A543">
        <v>10.134506</v>
      </c>
      <c r="B543" t="s">
        <v>7319</v>
      </c>
      <c r="C543" t="s">
        <v>7378</v>
      </c>
      <c r="D543" t="str">
        <f>IFERROR(VLOOKUP(C543,Elster!$A$5:$D$148,2,FALSE),"not in table")</f>
        <v xml:space="preserve">   "SAMMLERISTTEMP"                                   </v>
      </c>
      <c r="F543">
        <f>HEX2DEC(C543)</f>
        <v>13</v>
      </c>
      <c r="G543">
        <f t="shared" si="38"/>
        <v>0</v>
      </c>
    </row>
    <row r="544" spans="1:7" hidden="1" x14ac:dyDescent="0.35">
      <c r="A544">
        <v>10.139506000000001</v>
      </c>
      <c r="B544" t="s">
        <v>7317</v>
      </c>
      <c r="C544">
        <v>0</v>
      </c>
      <c r="E544" t="str">
        <f>IFERROR(VLOOKUP(C544,Elster!$A$5:$D$148,2,FALSE),"not in table")</f>
        <v>not in table</v>
      </c>
      <c r="F544">
        <f>HEX2DEC(C544)</f>
        <v>0</v>
      </c>
      <c r="G544">
        <f t="shared" si="38"/>
        <v>5.0000000000007816E-3</v>
      </c>
    </row>
    <row r="545" spans="1:7" x14ac:dyDescent="0.35">
      <c r="A545">
        <v>10.139506000000001</v>
      </c>
      <c r="B545" t="s">
        <v>7319</v>
      </c>
      <c r="C545">
        <v>0</v>
      </c>
      <c r="D545" t="str">
        <f>IFERROR(VLOOKUP(C545,Elster!$A$5:$D$148,2,FALSE),"not in table")</f>
        <v>not in table</v>
      </c>
      <c r="F545">
        <f>HEX2DEC(C545)</f>
        <v>0</v>
      </c>
      <c r="G545">
        <f t="shared" si="38"/>
        <v>0</v>
      </c>
    </row>
    <row r="546" spans="1:7" hidden="1" x14ac:dyDescent="0.35">
      <c r="A546">
        <v>10.144506</v>
      </c>
      <c r="B546" t="s">
        <v>7317</v>
      </c>
      <c r="C546">
        <v>3</v>
      </c>
      <c r="E546" t="str">
        <f>IFERROR(VLOOKUP(C546,Elster!$A$5:$D$148,2,FALSE),"not in table")</f>
        <v xml:space="preserve">   "SPEICHERSOLLTEMP"                                 </v>
      </c>
      <c r="F546">
        <f>HEX2DEC(C546)</f>
        <v>3</v>
      </c>
      <c r="G546">
        <f t="shared" si="38"/>
        <v>4.9999999999990052E-3</v>
      </c>
    </row>
    <row r="547" spans="1:7" x14ac:dyDescent="0.35">
      <c r="A547">
        <v>10.144506</v>
      </c>
      <c r="B547" t="s">
        <v>7319</v>
      </c>
      <c r="C547">
        <v>3</v>
      </c>
      <c r="D547" t="str">
        <f>IFERROR(VLOOKUP(C547,Elster!$A$5:$D$148,2,FALSE),"not in table")</f>
        <v xml:space="preserve">   "SPEICHERSOLLTEMP"                                 </v>
      </c>
      <c r="F547">
        <f>HEX2DEC(C547)</f>
        <v>3</v>
      </c>
      <c r="G547">
        <f t="shared" si="38"/>
        <v>0</v>
      </c>
    </row>
    <row r="548" spans="1:7" hidden="1" x14ac:dyDescent="0.35">
      <c r="A548">
        <v>10.149506000000001</v>
      </c>
      <c r="B548" t="s">
        <v>7317</v>
      </c>
      <c r="C548">
        <v>1</v>
      </c>
      <c r="E548" t="str">
        <f>IFERROR(VLOOKUP(C548,Elster!$A$5:$D$148,2,FALSE),"not in table")</f>
        <v xml:space="preserve">   "FEHLERMELDUNG"                                    </v>
      </c>
      <c r="F548">
        <f>HEX2DEC(C548)</f>
        <v>1</v>
      </c>
      <c r="G548">
        <f t="shared" si="38"/>
        <v>5.0000000000007816E-3</v>
      </c>
    </row>
    <row r="549" spans="1:7" x14ac:dyDescent="0.35">
      <c r="A549">
        <v>10.149506000000001</v>
      </c>
      <c r="B549" t="s">
        <v>7319</v>
      </c>
      <c r="C549">
        <v>1</v>
      </c>
      <c r="D549" t="str">
        <f>IFERROR(VLOOKUP(C549,Elster!$A$5:$D$148,2,FALSE),"not in table")</f>
        <v xml:space="preserve">   "FEHLERMELDUNG"                                    </v>
      </c>
      <c r="F549">
        <f>HEX2DEC(C549)</f>
        <v>1</v>
      </c>
      <c r="G549">
        <f t="shared" si="38"/>
        <v>0</v>
      </c>
    </row>
    <row r="550" spans="1:7" hidden="1" x14ac:dyDescent="0.35">
      <c r="A550">
        <v>10.154506</v>
      </c>
      <c r="B550" t="s">
        <v>7317</v>
      </c>
      <c r="C550">
        <v>0</v>
      </c>
      <c r="E550" t="str">
        <f>IFERROR(VLOOKUP(C550,Elster!$A$5:$D$148,2,FALSE),"not in table")</f>
        <v>not in table</v>
      </c>
      <c r="F550">
        <f>HEX2DEC(C550)</f>
        <v>0</v>
      </c>
      <c r="G550">
        <f t="shared" si="38"/>
        <v>4.9999999999990052E-3</v>
      </c>
    </row>
    <row r="551" spans="1:7" x14ac:dyDescent="0.35">
      <c r="A551">
        <v>10.154506</v>
      </c>
      <c r="B551" t="s">
        <v>7319</v>
      </c>
      <c r="C551">
        <v>0</v>
      </c>
      <c r="D551" t="str">
        <f>IFERROR(VLOOKUP(C551,Elster!$A$5:$D$148,2,FALSE),"not in table")</f>
        <v>not in table</v>
      </c>
      <c r="F551">
        <f t="shared" ref="F551:F554" si="40">HEX2DEC(C551)</f>
        <v>0</v>
      </c>
      <c r="G551">
        <f t="shared" si="38"/>
        <v>0</v>
      </c>
    </row>
    <row r="552" spans="1:7" x14ac:dyDescent="0.35">
      <c r="A552">
        <v>10.159506</v>
      </c>
      <c r="B552" t="s">
        <v>7319</v>
      </c>
      <c r="C552" t="s">
        <v>7390</v>
      </c>
      <c r="D552" t="str">
        <f>IFERROR(VLOOKUP(C552,Elster!$A$5:$D$148,2,FALSE),"not in table")</f>
        <v xml:space="preserve">//   "ERWEITERUNGSTELEGRAMM"                            </v>
      </c>
      <c r="F552">
        <f t="shared" si="40"/>
        <v>250</v>
      </c>
      <c r="G552">
        <f t="shared" si="38"/>
        <v>5.0000000000007816E-3</v>
      </c>
    </row>
    <row r="553" spans="1:7" hidden="1" x14ac:dyDescent="0.35">
      <c r="A553">
        <v>10.159532</v>
      </c>
      <c r="B553" t="s">
        <v>7317</v>
      </c>
      <c r="C553" t="s">
        <v>7390</v>
      </c>
      <c r="E553" t="str">
        <f>IFERROR(VLOOKUP(C553,Elster!$A$5:$D$148,2,FALSE),"not in table")</f>
        <v xml:space="preserve">//   "ERWEITERUNGSTELEGRAMM"                            </v>
      </c>
      <c r="F553">
        <f t="shared" si="40"/>
        <v>250</v>
      </c>
      <c r="G553">
        <f t="shared" si="38"/>
        <v>2.6000000000081513E-5</v>
      </c>
    </row>
    <row r="554" spans="1:7" hidden="1" x14ac:dyDescent="0.35">
      <c r="A554">
        <v>10.164531999999999</v>
      </c>
      <c r="B554" t="s">
        <v>7317</v>
      </c>
      <c r="C554">
        <v>1</v>
      </c>
      <c r="E554" t="str">
        <f>IFERROR(VLOOKUP(C554,Elster!$A$5:$D$148,2,FALSE),"not in table")</f>
        <v xml:space="preserve">   "FEHLERMELDUNG"                                    </v>
      </c>
      <c r="F554">
        <f t="shared" si="40"/>
        <v>1</v>
      </c>
      <c r="G554">
        <f t="shared" si="38"/>
        <v>4.9999999999990052E-3</v>
      </c>
    </row>
    <row r="555" spans="1:7" x14ac:dyDescent="0.35">
      <c r="A555">
        <v>10.164531999999999</v>
      </c>
      <c r="B555" t="s">
        <v>7319</v>
      </c>
      <c r="C555">
        <v>1</v>
      </c>
      <c r="D555" t="str">
        <f>IFERROR(VLOOKUP(C555,Elster!$A$5:$D$148,2,FALSE),"not in table")</f>
        <v xml:space="preserve">   "FEHLERMELDUNG"                                    </v>
      </c>
      <c r="F555">
        <f>HEX2DEC(C555)</f>
        <v>1</v>
      </c>
      <c r="G555">
        <f t="shared" si="38"/>
        <v>0</v>
      </c>
    </row>
    <row r="556" spans="1:7" hidden="1" x14ac:dyDescent="0.35">
      <c r="A556">
        <v>10.169532</v>
      </c>
      <c r="B556" t="s">
        <v>7317</v>
      </c>
      <c r="C556">
        <v>83</v>
      </c>
      <c r="E556" t="str">
        <f>IFERROR(VLOOKUP(C556,Elster!$A$5:$D$148,2,FALSE),"not in table")</f>
        <v xml:space="preserve">   "SOLAR_DURCHSCHNITT_VOLUMENSTROM"                  </v>
      </c>
      <c r="F556">
        <f>HEX2DEC(C556)</f>
        <v>131</v>
      </c>
      <c r="G556">
        <f t="shared" si="38"/>
        <v>5.0000000000007816E-3</v>
      </c>
    </row>
    <row r="557" spans="1:7" x14ac:dyDescent="0.35">
      <c r="A557">
        <v>10.169532</v>
      </c>
      <c r="B557" t="s">
        <v>7319</v>
      </c>
      <c r="C557">
        <v>83</v>
      </c>
      <c r="D557" t="str">
        <f>IFERROR(VLOOKUP(C557,Elster!$A$5:$D$148,2,FALSE),"not in table")</f>
        <v xml:space="preserve">   "SOLAR_DURCHSCHNITT_VOLUMENSTROM"                  </v>
      </c>
      <c r="F557">
        <f>HEX2DEC(C557)</f>
        <v>131</v>
      </c>
      <c r="G557">
        <f t="shared" si="38"/>
        <v>0</v>
      </c>
    </row>
    <row r="558" spans="1:7" hidden="1" x14ac:dyDescent="0.35">
      <c r="A558">
        <v>10.174531999999999</v>
      </c>
      <c r="B558" t="s">
        <v>7317</v>
      </c>
      <c r="C558">
        <v>0</v>
      </c>
      <c r="E558" t="str">
        <f>IFERROR(VLOOKUP(C558,Elster!$A$5:$D$148,2,FALSE),"not in table")</f>
        <v>not in table</v>
      </c>
      <c r="F558">
        <f>HEX2DEC(C558)</f>
        <v>0</v>
      </c>
      <c r="G558">
        <f t="shared" si="38"/>
        <v>4.9999999999990052E-3</v>
      </c>
    </row>
    <row r="559" spans="1:7" x14ac:dyDescent="0.35">
      <c r="A559">
        <v>10.174531999999999</v>
      </c>
      <c r="B559" t="s">
        <v>7319</v>
      </c>
      <c r="C559">
        <v>0</v>
      </c>
      <c r="D559" t="str">
        <f>IFERROR(VLOOKUP(C559,Elster!$A$5:$D$148,2,FALSE),"not in table")</f>
        <v>not in table</v>
      </c>
      <c r="F559">
        <f>HEX2DEC(C559)</f>
        <v>0</v>
      </c>
      <c r="G559">
        <f t="shared" si="38"/>
        <v>0</v>
      </c>
    </row>
    <row r="560" spans="1:7" hidden="1" x14ac:dyDescent="0.35">
      <c r="A560">
        <v>10.179532</v>
      </c>
      <c r="B560" t="s">
        <v>7317</v>
      </c>
      <c r="C560">
        <v>0</v>
      </c>
      <c r="E560" t="str">
        <f>IFERROR(VLOOKUP(C560,Elster!$A$5:$D$148,2,FALSE),"not in table")</f>
        <v>not in table</v>
      </c>
      <c r="F560">
        <f>HEX2DEC(C560)</f>
        <v>0</v>
      </c>
      <c r="G560">
        <f t="shared" si="38"/>
        <v>5.0000000000007816E-3</v>
      </c>
    </row>
    <row r="561" spans="1:7" x14ac:dyDescent="0.35">
      <c r="A561">
        <v>10.179532</v>
      </c>
      <c r="B561" t="s">
        <v>7319</v>
      </c>
      <c r="C561">
        <v>0</v>
      </c>
      <c r="D561" t="str">
        <f>IFERROR(VLOOKUP(C561,Elster!$A$5:$D$148,2,FALSE),"not in table")</f>
        <v>not in table</v>
      </c>
      <c r="F561">
        <f>HEX2DEC(C561)</f>
        <v>0</v>
      </c>
      <c r="G561">
        <f t="shared" si="38"/>
        <v>0</v>
      </c>
    </row>
    <row r="562" spans="1:7" hidden="1" x14ac:dyDescent="0.35">
      <c r="A562">
        <v>10.184532000000001</v>
      </c>
      <c r="B562" t="s">
        <v>7317</v>
      </c>
      <c r="C562">
        <v>1</v>
      </c>
      <c r="E562" t="str">
        <f>IFERROR(VLOOKUP(C562,Elster!$A$5:$D$148,2,FALSE),"not in table")</f>
        <v xml:space="preserve">   "FEHLERMELDUNG"                                    </v>
      </c>
      <c r="F562">
        <f>HEX2DEC(C562)</f>
        <v>1</v>
      </c>
      <c r="G562">
        <f t="shared" si="38"/>
        <v>5.0000000000007816E-3</v>
      </c>
    </row>
    <row r="563" spans="1:7" x14ac:dyDescent="0.35">
      <c r="A563">
        <v>10.184532000000001</v>
      </c>
      <c r="B563" t="s">
        <v>7319</v>
      </c>
      <c r="C563">
        <v>1</v>
      </c>
      <c r="D563" t="str">
        <f>IFERROR(VLOOKUP(C563,Elster!$A$5:$D$148,2,FALSE),"not in table")</f>
        <v xml:space="preserve">   "FEHLERMELDUNG"                                    </v>
      </c>
      <c r="F563">
        <f>HEX2DEC(C563)</f>
        <v>1</v>
      </c>
      <c r="G563">
        <f t="shared" si="38"/>
        <v>0</v>
      </c>
    </row>
    <row r="564" spans="1:7" hidden="1" x14ac:dyDescent="0.35">
      <c r="A564">
        <v>10.189532</v>
      </c>
      <c r="B564" t="s">
        <v>7317</v>
      </c>
      <c r="C564" t="s">
        <v>7397</v>
      </c>
      <c r="E564" t="str">
        <f>IFERROR(VLOOKUP(C564,Elster!$A$5:$D$148,2,FALSE),"not in table")</f>
        <v>not in table</v>
      </c>
      <c r="F564">
        <f>HEX2DEC(C564)</f>
        <v>143</v>
      </c>
      <c r="G564">
        <f t="shared" si="38"/>
        <v>4.9999999999990052E-3</v>
      </c>
    </row>
    <row r="565" spans="1:7" x14ac:dyDescent="0.35">
      <c r="A565">
        <v>10.189532</v>
      </c>
      <c r="B565" t="s">
        <v>7319</v>
      </c>
      <c r="C565" t="s">
        <v>7397</v>
      </c>
      <c r="D565" t="str">
        <f>IFERROR(VLOOKUP(C565,Elster!$A$5:$D$148,2,FALSE),"not in table")</f>
        <v>not in table</v>
      </c>
      <c r="F565">
        <f>HEX2DEC(C565)</f>
        <v>143</v>
      </c>
      <c r="G565">
        <f t="shared" si="38"/>
        <v>0</v>
      </c>
    </row>
    <row r="566" spans="1:7" hidden="1" x14ac:dyDescent="0.35">
      <c r="A566">
        <v>10.198333</v>
      </c>
      <c r="B566" t="s">
        <v>7317</v>
      </c>
      <c r="C566">
        <v>3</v>
      </c>
      <c r="E566" t="str">
        <f>IFERROR(VLOOKUP(C566,Elster!$A$5:$D$148,2,FALSE),"not in table")</f>
        <v xml:space="preserve">   "SPEICHERSOLLTEMP"                                 </v>
      </c>
      <c r="F566">
        <f t="shared" ref="F566:F577" si="41">HEX2DEC(C566)</f>
        <v>3</v>
      </c>
      <c r="G566">
        <f t="shared" si="38"/>
        <v>8.8010000000000588E-3</v>
      </c>
    </row>
    <row r="567" spans="1:7" hidden="1" x14ac:dyDescent="0.35">
      <c r="A567">
        <v>10.203307000000001</v>
      </c>
      <c r="B567" t="s">
        <v>7317</v>
      </c>
      <c r="C567">
        <v>0</v>
      </c>
      <c r="E567" t="str">
        <f>IFERROR(VLOOKUP(C567,Elster!$A$5:$D$148,2,FALSE),"not in table")</f>
        <v>not in table</v>
      </c>
      <c r="F567">
        <f t="shared" si="41"/>
        <v>0</v>
      </c>
      <c r="G567">
        <f t="shared" si="38"/>
        <v>4.9740000000007001E-3</v>
      </c>
    </row>
    <row r="568" spans="1:7" hidden="1" x14ac:dyDescent="0.35">
      <c r="A568">
        <v>10.208280999999999</v>
      </c>
      <c r="B568" t="s">
        <v>7317</v>
      </c>
      <c r="C568" t="s">
        <v>7378</v>
      </c>
      <c r="E568" t="str">
        <f>IFERROR(VLOOKUP(C568,Elster!$A$5:$D$148,2,FALSE),"not in table")</f>
        <v xml:space="preserve">   "SAMMLERISTTEMP"                                   </v>
      </c>
      <c r="F568">
        <f t="shared" si="41"/>
        <v>13</v>
      </c>
      <c r="G568">
        <f t="shared" si="38"/>
        <v>4.9739999999989237E-3</v>
      </c>
    </row>
    <row r="569" spans="1:7" hidden="1" x14ac:dyDescent="0.35">
      <c r="A569">
        <v>10.213255</v>
      </c>
      <c r="B569" t="s">
        <v>7317</v>
      </c>
      <c r="C569">
        <v>2</v>
      </c>
      <c r="E569" t="str">
        <f>IFERROR(VLOOKUP(C569,Elster!$A$5:$D$148,2,FALSE),"not in table")</f>
        <v xml:space="preserve">   "KESSELSOLLTEMP"                                   </v>
      </c>
      <c r="F569">
        <f t="shared" si="41"/>
        <v>2</v>
      </c>
      <c r="G569">
        <f t="shared" si="38"/>
        <v>4.9740000000007001E-3</v>
      </c>
    </row>
    <row r="570" spans="1:7" hidden="1" x14ac:dyDescent="0.35">
      <c r="A570">
        <v>10.218203000000001</v>
      </c>
      <c r="B570" t="s">
        <v>7317</v>
      </c>
      <c r="C570">
        <v>0</v>
      </c>
      <c r="E570" t="str">
        <f>IFERROR(VLOOKUP(C570,Elster!$A$5:$D$148,2,FALSE),"not in table")</f>
        <v>not in table</v>
      </c>
      <c r="F570">
        <f t="shared" si="41"/>
        <v>0</v>
      </c>
      <c r="G570">
        <f t="shared" si="38"/>
        <v>4.9480000000006186E-3</v>
      </c>
    </row>
    <row r="571" spans="1:7" hidden="1" x14ac:dyDescent="0.35">
      <c r="A571">
        <v>10.223177</v>
      </c>
      <c r="B571" t="s">
        <v>7317</v>
      </c>
      <c r="C571" t="s">
        <v>7390</v>
      </c>
      <c r="E571" t="str">
        <f>IFERROR(VLOOKUP(C571,Elster!$A$5:$D$148,2,FALSE),"not in table")</f>
        <v xml:space="preserve">//   "ERWEITERUNGSTELEGRAMM"                            </v>
      </c>
      <c r="F571">
        <f t="shared" si="41"/>
        <v>250</v>
      </c>
      <c r="G571">
        <f t="shared" si="38"/>
        <v>4.9739999999989237E-3</v>
      </c>
    </row>
    <row r="572" spans="1:7" hidden="1" x14ac:dyDescent="0.35">
      <c r="A572">
        <v>10.228151</v>
      </c>
      <c r="B572" t="s">
        <v>7317</v>
      </c>
      <c r="C572">
        <v>1</v>
      </c>
      <c r="E572" t="str">
        <f>IFERROR(VLOOKUP(C572,Elster!$A$5:$D$148,2,FALSE),"not in table")</f>
        <v xml:space="preserve">   "FEHLERMELDUNG"                                    </v>
      </c>
      <c r="F572">
        <f t="shared" si="41"/>
        <v>1</v>
      </c>
      <c r="G572">
        <f t="shared" si="38"/>
        <v>4.9740000000007001E-3</v>
      </c>
    </row>
    <row r="573" spans="1:7" hidden="1" x14ac:dyDescent="0.35">
      <c r="A573">
        <v>10.233124999999999</v>
      </c>
      <c r="B573" t="s">
        <v>7317</v>
      </c>
      <c r="C573">
        <v>83</v>
      </c>
      <c r="E573" t="str">
        <f>IFERROR(VLOOKUP(C573,Elster!$A$5:$D$148,2,FALSE),"not in table")</f>
        <v xml:space="preserve">   "SOLAR_DURCHSCHNITT_VOLUMENSTROM"                  </v>
      </c>
      <c r="F573">
        <f t="shared" si="41"/>
        <v>131</v>
      </c>
      <c r="G573">
        <f t="shared" si="38"/>
        <v>4.9739999999989237E-3</v>
      </c>
    </row>
    <row r="574" spans="1:7" hidden="1" x14ac:dyDescent="0.35">
      <c r="A574">
        <v>10.238072000000001</v>
      </c>
      <c r="B574" t="s">
        <v>7317</v>
      </c>
      <c r="C574">
        <v>80</v>
      </c>
      <c r="E574" t="str">
        <f>IFERROR(VLOOKUP(C574,Elster!$A$5:$D$148,2,FALSE),"not in table")</f>
        <v xml:space="preserve">   "ECO_AKZEPTANZ_WW"                                 </v>
      </c>
      <c r="F574">
        <f t="shared" si="41"/>
        <v>128</v>
      </c>
      <c r="G574">
        <f t="shared" si="38"/>
        <v>4.947000000001367E-3</v>
      </c>
    </row>
    <row r="575" spans="1:7" hidden="1" x14ac:dyDescent="0.35">
      <c r="A575">
        <v>10.243046</v>
      </c>
      <c r="B575" t="s">
        <v>7317</v>
      </c>
      <c r="C575">
        <v>0</v>
      </c>
      <c r="E575" t="str">
        <f>IFERROR(VLOOKUP(C575,Elster!$A$5:$D$148,2,FALSE),"not in table")</f>
        <v>not in table</v>
      </c>
      <c r="F575">
        <f t="shared" si="41"/>
        <v>0</v>
      </c>
      <c r="G575">
        <f t="shared" si="38"/>
        <v>4.9739999999989237E-3</v>
      </c>
    </row>
    <row r="576" spans="1:7" hidden="1" x14ac:dyDescent="0.35">
      <c r="A576">
        <v>10.24802</v>
      </c>
      <c r="B576" t="s">
        <v>7317</v>
      </c>
      <c r="C576">
        <v>2</v>
      </c>
      <c r="E576" t="str">
        <f>IFERROR(VLOOKUP(C576,Elster!$A$5:$D$148,2,FALSE),"not in table")</f>
        <v xml:space="preserve">   "KESSELSOLLTEMP"                                   </v>
      </c>
      <c r="F576">
        <f t="shared" si="41"/>
        <v>2</v>
      </c>
      <c r="G576">
        <f t="shared" si="38"/>
        <v>4.9740000000007001E-3</v>
      </c>
    </row>
    <row r="577" spans="1:7" hidden="1" x14ac:dyDescent="0.35">
      <c r="A577">
        <v>10.252993999999999</v>
      </c>
      <c r="B577" t="s">
        <v>7317</v>
      </c>
      <c r="C577">
        <v>10</v>
      </c>
      <c r="E577" t="str">
        <f>IFERROR(VLOOKUP(C577,Elster!$A$5:$D$148,2,FALSE),"not in table")</f>
        <v xml:space="preserve">   "GERAETEKONFIGURATION"                             </v>
      </c>
      <c r="F577">
        <f t="shared" si="41"/>
        <v>16</v>
      </c>
      <c r="G577">
        <f t="shared" si="38"/>
        <v>4.9739999999989237E-3</v>
      </c>
    </row>
    <row r="578" spans="1:7" x14ac:dyDescent="0.35">
      <c r="A578">
        <v>10.262890000000001</v>
      </c>
      <c r="B578" t="s">
        <v>7319</v>
      </c>
      <c r="C578" t="s">
        <v>7378</v>
      </c>
      <c r="D578" t="str">
        <f>IFERROR(VLOOKUP(C578,Elster!$A$5:$D$148,2,FALSE),"not in table")</f>
        <v xml:space="preserve">   "SAMMLERISTTEMP"                                   </v>
      </c>
      <c r="F578">
        <f>HEX2DEC(C578)</f>
        <v>13</v>
      </c>
      <c r="G578">
        <f t="shared" si="38"/>
        <v>9.8960000000012371E-3</v>
      </c>
    </row>
    <row r="579" spans="1:7" hidden="1" x14ac:dyDescent="0.35">
      <c r="A579">
        <v>10.262916000000001</v>
      </c>
      <c r="B579" t="s">
        <v>7317</v>
      </c>
      <c r="C579" t="s">
        <v>7378</v>
      </c>
      <c r="E579" t="str">
        <f>IFERROR(VLOOKUP(C579,Elster!$A$5:$D$148,2,FALSE),"not in table")</f>
        <v xml:space="preserve">   "SAMMLERISTTEMP"                                   </v>
      </c>
      <c r="F579">
        <f>HEX2DEC(C579)</f>
        <v>13</v>
      </c>
      <c r="G579">
        <f t="shared" si="38"/>
        <v>2.6000000000081513E-5</v>
      </c>
    </row>
    <row r="580" spans="1:7" x14ac:dyDescent="0.35">
      <c r="A580">
        <v>10.26789</v>
      </c>
      <c r="B580" t="s">
        <v>7319</v>
      </c>
      <c r="C580">
        <v>0</v>
      </c>
      <c r="D580" t="str">
        <f>IFERROR(VLOOKUP(C580,Elster!$A$5:$D$148,2,FALSE),"not in table")</f>
        <v>not in table</v>
      </c>
      <c r="F580">
        <f>HEX2DEC(C580)</f>
        <v>0</v>
      </c>
      <c r="G580">
        <f t="shared" ref="G580:G643" si="42">A580-A579</f>
        <v>4.9739999999989237E-3</v>
      </c>
    </row>
    <row r="581" spans="1:7" hidden="1" x14ac:dyDescent="0.35">
      <c r="A581">
        <v>10.267916</v>
      </c>
      <c r="B581" t="s">
        <v>7317</v>
      </c>
      <c r="C581">
        <v>0</v>
      </c>
      <c r="E581" t="str">
        <f>IFERROR(VLOOKUP(C581,Elster!$A$5:$D$148,2,FALSE),"not in table")</f>
        <v>not in table</v>
      </c>
      <c r="F581">
        <f t="shared" ref="F581:F582" si="43">HEX2DEC(C581)</f>
        <v>0</v>
      </c>
      <c r="G581">
        <f t="shared" si="42"/>
        <v>2.6000000000081513E-5</v>
      </c>
    </row>
    <row r="582" spans="1:7" hidden="1" x14ac:dyDescent="0.35">
      <c r="A582">
        <v>10.272916</v>
      </c>
      <c r="B582" t="s">
        <v>7317</v>
      </c>
      <c r="C582">
        <v>3</v>
      </c>
      <c r="E582" t="str">
        <f>IFERROR(VLOOKUP(C582,Elster!$A$5:$D$148,2,FALSE),"not in table")</f>
        <v xml:space="preserve">   "SPEICHERSOLLTEMP"                                 </v>
      </c>
      <c r="F582">
        <f t="shared" si="43"/>
        <v>3</v>
      </c>
      <c r="G582">
        <f t="shared" si="42"/>
        <v>5.0000000000007816E-3</v>
      </c>
    </row>
    <row r="583" spans="1:7" x14ac:dyDescent="0.35">
      <c r="A583">
        <v>10.272916</v>
      </c>
      <c r="B583" t="s">
        <v>7319</v>
      </c>
      <c r="C583">
        <v>3</v>
      </c>
      <c r="D583" t="str">
        <f>IFERROR(VLOOKUP(C583,Elster!$A$5:$D$148,2,FALSE),"not in table")</f>
        <v xml:space="preserve">   "SPEICHERSOLLTEMP"                                 </v>
      </c>
      <c r="F583">
        <f>HEX2DEC(C583)</f>
        <v>3</v>
      </c>
      <c r="G583">
        <f t="shared" si="42"/>
        <v>0</v>
      </c>
    </row>
    <row r="584" spans="1:7" hidden="1" x14ac:dyDescent="0.35">
      <c r="A584">
        <v>10.277915</v>
      </c>
      <c r="B584" t="s">
        <v>7317</v>
      </c>
      <c r="C584">
        <v>1</v>
      </c>
      <c r="E584" t="str">
        <f>IFERROR(VLOOKUP(C584,Elster!$A$5:$D$148,2,FALSE),"not in table")</f>
        <v xml:space="preserve">   "FEHLERMELDUNG"                                    </v>
      </c>
      <c r="F584">
        <f>HEX2DEC(C584)</f>
        <v>1</v>
      </c>
      <c r="G584">
        <f t="shared" si="42"/>
        <v>4.9989999999997536E-3</v>
      </c>
    </row>
    <row r="585" spans="1:7" x14ac:dyDescent="0.35">
      <c r="A585">
        <v>10.277915999999999</v>
      </c>
      <c r="B585" t="s">
        <v>7319</v>
      </c>
      <c r="C585">
        <v>1</v>
      </c>
      <c r="D585" t="str">
        <f>IFERROR(VLOOKUP(C585,Elster!$A$5:$D$148,2,FALSE),"not in table")</f>
        <v xml:space="preserve">   "FEHLERMELDUNG"                                    </v>
      </c>
      <c r="F585">
        <f>HEX2DEC(C585)</f>
        <v>1</v>
      </c>
      <c r="G585">
        <f t="shared" si="42"/>
        <v>9.9999999925159955E-7</v>
      </c>
    </row>
    <row r="586" spans="1:7" hidden="1" x14ac:dyDescent="0.35">
      <c r="A586">
        <v>10.282914999999999</v>
      </c>
      <c r="B586" t="s">
        <v>7317</v>
      </c>
      <c r="C586">
        <v>0</v>
      </c>
      <c r="E586" t="str">
        <f>IFERROR(VLOOKUP(C586,Elster!$A$5:$D$148,2,FALSE),"not in table")</f>
        <v>not in table</v>
      </c>
      <c r="F586">
        <f>HEX2DEC(C586)</f>
        <v>0</v>
      </c>
      <c r="G586">
        <f t="shared" si="42"/>
        <v>4.9989999999997536E-3</v>
      </c>
    </row>
    <row r="587" spans="1:7" x14ac:dyDescent="0.35">
      <c r="A587">
        <v>10.282914999999999</v>
      </c>
      <c r="B587" t="s">
        <v>7319</v>
      </c>
      <c r="C587">
        <v>0</v>
      </c>
      <c r="D587" t="str">
        <f>IFERROR(VLOOKUP(C587,Elster!$A$5:$D$148,2,FALSE),"not in table")</f>
        <v>not in table</v>
      </c>
      <c r="F587">
        <f>HEX2DEC(C587)</f>
        <v>0</v>
      </c>
      <c r="G587">
        <f t="shared" si="42"/>
        <v>0</v>
      </c>
    </row>
    <row r="588" spans="1:7" hidden="1" x14ac:dyDescent="0.35">
      <c r="A588">
        <v>10.287915</v>
      </c>
      <c r="B588" t="s">
        <v>7317</v>
      </c>
      <c r="C588" t="s">
        <v>7390</v>
      </c>
      <c r="E588" t="str">
        <f>IFERROR(VLOOKUP(C588,Elster!$A$5:$D$148,2,FALSE),"not in table")</f>
        <v xml:space="preserve">//   "ERWEITERUNGSTELEGRAMM"                            </v>
      </c>
      <c r="F588">
        <f>HEX2DEC(C588)</f>
        <v>250</v>
      </c>
      <c r="G588">
        <f t="shared" si="42"/>
        <v>5.0000000000007816E-3</v>
      </c>
    </row>
    <row r="589" spans="1:7" x14ac:dyDescent="0.35">
      <c r="A589">
        <v>10.287915</v>
      </c>
      <c r="B589" t="s">
        <v>7319</v>
      </c>
      <c r="C589" t="s">
        <v>7390</v>
      </c>
      <c r="D589" t="str">
        <f>IFERROR(VLOOKUP(C589,Elster!$A$5:$D$148,2,FALSE),"not in table")</f>
        <v xml:space="preserve">//   "ERWEITERUNGSTELEGRAMM"                            </v>
      </c>
      <c r="F589">
        <f>HEX2DEC(C589)</f>
        <v>250</v>
      </c>
      <c r="G589">
        <f t="shared" si="42"/>
        <v>0</v>
      </c>
    </row>
    <row r="590" spans="1:7" hidden="1" x14ac:dyDescent="0.35">
      <c r="A590">
        <v>10.292915000000001</v>
      </c>
      <c r="B590" t="s">
        <v>7317</v>
      </c>
      <c r="C590" t="s">
        <v>7399</v>
      </c>
      <c r="E590" t="str">
        <f>IFERROR(VLOOKUP(C590,Elster!$A$5:$D$148,2,FALSE),"not in table")</f>
        <v xml:space="preserve">   "BUSKONFIGURATION"                                 </v>
      </c>
      <c r="F590">
        <f>HEX2DEC(C590)</f>
        <v>253</v>
      </c>
      <c r="G590">
        <f t="shared" si="42"/>
        <v>5.0000000000007816E-3</v>
      </c>
    </row>
    <row r="591" spans="1:7" x14ac:dyDescent="0.35">
      <c r="A591">
        <v>10.292915000000001</v>
      </c>
      <c r="B591" t="s">
        <v>7319</v>
      </c>
      <c r="C591" t="s">
        <v>7399</v>
      </c>
      <c r="D591" t="str">
        <f>IFERROR(VLOOKUP(C591,Elster!$A$5:$D$148,2,FALSE),"not in table")</f>
        <v xml:space="preserve">   "BUSKONFIGURATION"                                 </v>
      </c>
      <c r="F591">
        <f>HEX2DEC(C591)</f>
        <v>253</v>
      </c>
      <c r="G591">
        <f t="shared" si="42"/>
        <v>0</v>
      </c>
    </row>
    <row r="592" spans="1:7" hidden="1" x14ac:dyDescent="0.35">
      <c r="A592">
        <v>10.297915</v>
      </c>
      <c r="B592" t="s">
        <v>7317</v>
      </c>
      <c r="C592" t="s">
        <v>7400</v>
      </c>
      <c r="E592" t="str">
        <f>IFERROR(VLOOKUP(C592,Elster!$A$5:$D$148,2,FALSE),"not in table")</f>
        <v>not in table</v>
      </c>
      <c r="F592">
        <f>HEX2DEC(C592)</f>
        <v>191</v>
      </c>
      <c r="G592">
        <f t="shared" si="42"/>
        <v>4.9999999999990052E-3</v>
      </c>
    </row>
    <row r="593" spans="1:7" x14ac:dyDescent="0.35">
      <c r="A593">
        <v>10.297915</v>
      </c>
      <c r="B593" t="s">
        <v>7319</v>
      </c>
      <c r="C593" t="s">
        <v>7400</v>
      </c>
      <c r="D593" t="str">
        <f>IFERROR(VLOOKUP(C593,Elster!$A$5:$D$148,2,FALSE),"not in table")</f>
        <v>not in table</v>
      </c>
      <c r="F593">
        <f>HEX2DEC(C593)</f>
        <v>191</v>
      </c>
      <c r="G593">
        <f t="shared" si="42"/>
        <v>0</v>
      </c>
    </row>
    <row r="594" spans="1:7" hidden="1" x14ac:dyDescent="0.35">
      <c r="A594">
        <v>10.302915</v>
      </c>
      <c r="B594" t="s">
        <v>7317</v>
      </c>
      <c r="C594">
        <v>0</v>
      </c>
      <c r="E594" t="str">
        <f>IFERROR(VLOOKUP(C594,Elster!$A$5:$D$148,2,FALSE),"not in table")</f>
        <v>not in table</v>
      </c>
      <c r="F594">
        <f>HEX2DEC(C594)</f>
        <v>0</v>
      </c>
      <c r="G594">
        <f t="shared" si="42"/>
        <v>5.0000000000007816E-3</v>
      </c>
    </row>
    <row r="595" spans="1:7" x14ac:dyDescent="0.35">
      <c r="A595">
        <v>10.302915</v>
      </c>
      <c r="B595" t="s">
        <v>7319</v>
      </c>
      <c r="C595">
        <v>0</v>
      </c>
      <c r="D595" t="str">
        <f>IFERROR(VLOOKUP(C595,Elster!$A$5:$D$148,2,FALSE),"not in table")</f>
        <v>not in table</v>
      </c>
      <c r="F595">
        <f>HEX2DEC(C595)</f>
        <v>0</v>
      </c>
      <c r="G595">
        <f t="shared" si="42"/>
        <v>0</v>
      </c>
    </row>
    <row r="596" spans="1:7" hidden="1" x14ac:dyDescent="0.35">
      <c r="A596">
        <v>10.307914999999999</v>
      </c>
      <c r="B596" t="s">
        <v>7317</v>
      </c>
      <c r="C596">
        <v>0</v>
      </c>
      <c r="E596" t="str">
        <f>IFERROR(VLOOKUP(C596,Elster!$A$5:$D$148,2,FALSE),"not in table")</f>
        <v>not in table</v>
      </c>
      <c r="F596">
        <f>HEX2DEC(C596)</f>
        <v>0</v>
      </c>
      <c r="G596">
        <f t="shared" si="42"/>
        <v>4.9999999999990052E-3</v>
      </c>
    </row>
    <row r="597" spans="1:7" x14ac:dyDescent="0.35">
      <c r="A597">
        <v>10.307914999999999</v>
      </c>
      <c r="B597" t="s">
        <v>7319</v>
      </c>
      <c r="C597">
        <v>0</v>
      </c>
      <c r="D597" t="str">
        <f>IFERROR(VLOOKUP(C597,Elster!$A$5:$D$148,2,FALSE),"not in table")</f>
        <v>not in table</v>
      </c>
      <c r="F597">
        <f>HEX2DEC(C597)</f>
        <v>0</v>
      </c>
      <c r="G597">
        <f t="shared" si="42"/>
        <v>0</v>
      </c>
    </row>
    <row r="598" spans="1:7" hidden="1" x14ac:dyDescent="0.35">
      <c r="A598">
        <v>10.312915</v>
      </c>
      <c r="B598" t="s">
        <v>7317</v>
      </c>
      <c r="C598">
        <v>2</v>
      </c>
      <c r="E598" t="str">
        <f>IFERROR(VLOOKUP(C598,Elster!$A$5:$D$148,2,FALSE),"not in table")</f>
        <v xml:space="preserve">   "KESSELSOLLTEMP"                                   </v>
      </c>
      <c r="F598">
        <f>HEX2DEC(C598)</f>
        <v>2</v>
      </c>
      <c r="G598">
        <f t="shared" si="42"/>
        <v>5.0000000000007816E-3</v>
      </c>
    </row>
    <row r="599" spans="1:7" x14ac:dyDescent="0.35">
      <c r="A599">
        <v>10.312915</v>
      </c>
      <c r="B599" t="s">
        <v>7319</v>
      </c>
      <c r="C599">
        <v>2</v>
      </c>
      <c r="D599" t="str">
        <f>IFERROR(VLOOKUP(C599,Elster!$A$5:$D$148,2,FALSE),"not in table")</f>
        <v xml:space="preserve">   "KESSELSOLLTEMP"                                   </v>
      </c>
      <c r="F599">
        <f>HEX2DEC(C599)</f>
        <v>2</v>
      </c>
      <c r="G599">
        <f t="shared" si="42"/>
        <v>0</v>
      </c>
    </row>
    <row r="600" spans="1:7" hidden="1" x14ac:dyDescent="0.35">
      <c r="A600">
        <v>10.317914999999999</v>
      </c>
      <c r="B600" t="s">
        <v>7317</v>
      </c>
      <c r="C600" t="s">
        <v>7401</v>
      </c>
      <c r="E600" t="str">
        <f>IFERROR(VLOOKUP(C600,Elster!$A$5:$D$148,2,FALSE),"not in table")</f>
        <v>not in table</v>
      </c>
      <c r="F600">
        <f>HEX2DEC(C600)</f>
        <v>199</v>
      </c>
      <c r="G600">
        <f t="shared" si="42"/>
        <v>4.9999999999990052E-3</v>
      </c>
    </row>
    <row r="601" spans="1:7" x14ac:dyDescent="0.35">
      <c r="A601">
        <v>10.317914999999999</v>
      </c>
      <c r="B601" t="s">
        <v>7319</v>
      </c>
      <c r="C601" t="s">
        <v>7401</v>
      </c>
      <c r="D601" t="str">
        <f>IFERROR(VLOOKUP(C601,Elster!$A$5:$D$148,2,FALSE),"not in table")</f>
        <v>not in table</v>
      </c>
      <c r="F601">
        <f>HEX2DEC(C601)</f>
        <v>199</v>
      </c>
      <c r="G601">
        <f t="shared" si="42"/>
        <v>0</v>
      </c>
    </row>
    <row r="602" spans="1:7" hidden="1" x14ac:dyDescent="0.35">
      <c r="A602">
        <v>10.326769000000001</v>
      </c>
      <c r="B602" t="s">
        <v>7317</v>
      </c>
      <c r="C602">
        <v>3</v>
      </c>
      <c r="E602" t="str">
        <f>IFERROR(VLOOKUP(C602,Elster!$A$5:$D$148,2,FALSE),"not in table")</f>
        <v xml:space="preserve">   "SPEICHERSOLLTEMP"                                 </v>
      </c>
      <c r="F602">
        <f t="shared" ref="F602:F614" si="44">HEX2DEC(C602)</f>
        <v>3</v>
      </c>
      <c r="G602">
        <f t="shared" si="42"/>
        <v>8.8540000000012498E-3</v>
      </c>
    </row>
    <row r="603" spans="1:7" hidden="1" x14ac:dyDescent="0.35">
      <c r="A603">
        <v>10.331742999999999</v>
      </c>
      <c r="B603" t="s">
        <v>7317</v>
      </c>
      <c r="C603">
        <v>0</v>
      </c>
      <c r="E603" t="str">
        <f>IFERROR(VLOOKUP(C603,Elster!$A$5:$D$148,2,FALSE),"not in table")</f>
        <v>not in table</v>
      </c>
      <c r="F603">
        <f t="shared" si="44"/>
        <v>0</v>
      </c>
      <c r="G603">
        <f t="shared" si="42"/>
        <v>4.9739999999989237E-3</v>
      </c>
    </row>
    <row r="604" spans="1:7" hidden="1" x14ac:dyDescent="0.35">
      <c r="A604">
        <v>10.336717</v>
      </c>
      <c r="B604" t="s">
        <v>7317</v>
      </c>
      <c r="C604" t="s">
        <v>7378</v>
      </c>
      <c r="E604" t="str">
        <f>IFERROR(VLOOKUP(C604,Elster!$A$5:$D$148,2,FALSE),"not in table")</f>
        <v xml:space="preserve">   "SAMMLERISTTEMP"                                   </v>
      </c>
      <c r="F604">
        <f t="shared" si="44"/>
        <v>13</v>
      </c>
      <c r="G604">
        <f t="shared" si="42"/>
        <v>4.9740000000007001E-3</v>
      </c>
    </row>
    <row r="605" spans="1:7" hidden="1" x14ac:dyDescent="0.35">
      <c r="A605">
        <v>10.341664</v>
      </c>
      <c r="B605" t="s">
        <v>7317</v>
      </c>
      <c r="C605">
        <v>2</v>
      </c>
      <c r="E605" t="str">
        <f>IFERROR(VLOOKUP(C605,Elster!$A$5:$D$148,2,FALSE),"not in table")</f>
        <v xml:space="preserve">   "KESSELSOLLTEMP"                                   </v>
      </c>
      <c r="F605">
        <f t="shared" si="44"/>
        <v>2</v>
      </c>
      <c r="G605">
        <f t="shared" si="42"/>
        <v>4.9469999999995906E-3</v>
      </c>
    </row>
    <row r="606" spans="1:7" hidden="1" x14ac:dyDescent="0.35">
      <c r="A606">
        <v>10.346638</v>
      </c>
      <c r="B606" t="s">
        <v>7317</v>
      </c>
      <c r="C606">
        <v>0</v>
      </c>
      <c r="E606" t="str">
        <f>IFERROR(VLOOKUP(C606,Elster!$A$5:$D$148,2,FALSE),"not in table")</f>
        <v>not in table</v>
      </c>
      <c r="F606">
        <f t="shared" si="44"/>
        <v>0</v>
      </c>
      <c r="G606">
        <f t="shared" si="42"/>
        <v>4.9740000000007001E-3</v>
      </c>
    </row>
    <row r="607" spans="1:7" hidden="1" x14ac:dyDescent="0.35">
      <c r="A607">
        <v>10.351611999999999</v>
      </c>
      <c r="B607" t="s">
        <v>7317</v>
      </c>
      <c r="C607" t="s">
        <v>7390</v>
      </c>
      <c r="E607" t="str">
        <f>IFERROR(VLOOKUP(C607,Elster!$A$5:$D$148,2,FALSE),"not in table")</f>
        <v xml:space="preserve">//   "ERWEITERUNGSTELEGRAMM"                            </v>
      </c>
      <c r="F607">
        <f t="shared" si="44"/>
        <v>250</v>
      </c>
      <c r="G607">
        <f t="shared" si="42"/>
        <v>4.9739999999989237E-3</v>
      </c>
    </row>
    <row r="608" spans="1:7" hidden="1" x14ac:dyDescent="0.35">
      <c r="A608">
        <v>10.356586</v>
      </c>
      <c r="B608" t="s">
        <v>7317</v>
      </c>
      <c r="C608" t="s">
        <v>7399</v>
      </c>
      <c r="E608" t="str">
        <f>IFERROR(VLOOKUP(C608,Elster!$A$5:$D$148,2,FALSE),"not in table")</f>
        <v xml:space="preserve">   "BUSKONFIGURATION"                                 </v>
      </c>
      <c r="F608">
        <f t="shared" si="44"/>
        <v>253</v>
      </c>
      <c r="G608">
        <f t="shared" si="42"/>
        <v>4.9740000000007001E-3</v>
      </c>
    </row>
    <row r="609" spans="1:7" hidden="1" x14ac:dyDescent="0.35">
      <c r="A609">
        <v>10.361534000000001</v>
      </c>
      <c r="B609" t="s">
        <v>7317</v>
      </c>
      <c r="C609" t="s">
        <v>7400</v>
      </c>
      <c r="E609" t="str">
        <f>IFERROR(VLOOKUP(C609,Elster!$A$5:$D$148,2,FALSE),"not in table")</f>
        <v>not in table</v>
      </c>
      <c r="F609">
        <f t="shared" si="44"/>
        <v>191</v>
      </c>
      <c r="G609">
        <f t="shared" si="42"/>
        <v>4.9480000000006186E-3</v>
      </c>
    </row>
    <row r="610" spans="1:7" hidden="1" x14ac:dyDescent="0.35">
      <c r="A610">
        <v>10.366508</v>
      </c>
      <c r="B610" t="s">
        <v>7317</v>
      </c>
      <c r="C610">
        <v>0</v>
      </c>
      <c r="E610" t="str">
        <f>IFERROR(VLOOKUP(C610,Elster!$A$5:$D$148,2,FALSE),"not in table")</f>
        <v>not in table</v>
      </c>
      <c r="F610">
        <f t="shared" si="44"/>
        <v>0</v>
      </c>
      <c r="G610">
        <f t="shared" si="42"/>
        <v>4.9739999999989237E-3</v>
      </c>
    </row>
    <row r="611" spans="1:7" hidden="1" x14ac:dyDescent="0.35">
      <c r="A611">
        <v>10.371482</v>
      </c>
      <c r="B611" t="s">
        <v>7317</v>
      </c>
      <c r="C611">
        <v>0</v>
      </c>
      <c r="E611" t="str">
        <f>IFERROR(VLOOKUP(C611,Elster!$A$5:$D$148,2,FALSE),"not in table")</f>
        <v>not in table</v>
      </c>
      <c r="F611">
        <f t="shared" si="44"/>
        <v>0</v>
      </c>
      <c r="G611">
        <f t="shared" si="42"/>
        <v>4.9740000000007001E-3</v>
      </c>
    </row>
    <row r="612" spans="1:7" hidden="1" x14ac:dyDescent="0.35">
      <c r="A612">
        <v>10.376455</v>
      </c>
      <c r="B612" t="s">
        <v>7317</v>
      </c>
      <c r="C612">
        <v>2</v>
      </c>
      <c r="E612" t="str">
        <f>IFERROR(VLOOKUP(C612,Elster!$A$5:$D$148,2,FALSE),"not in table")</f>
        <v xml:space="preserve">   "KESSELSOLLTEMP"                                   </v>
      </c>
      <c r="F612">
        <f t="shared" si="44"/>
        <v>2</v>
      </c>
      <c r="G612">
        <f t="shared" si="42"/>
        <v>4.9729999999996721E-3</v>
      </c>
    </row>
    <row r="613" spans="1:7" hidden="1" x14ac:dyDescent="0.35">
      <c r="A613">
        <v>10.381403000000001</v>
      </c>
      <c r="B613" t="s">
        <v>7317</v>
      </c>
      <c r="C613" t="s">
        <v>7402</v>
      </c>
      <c r="E613" t="str">
        <f>IFERROR(VLOOKUP(C613,Elster!$A$5:$D$148,2,FALSE),"not in table")</f>
        <v>not in table</v>
      </c>
      <c r="F613">
        <f t="shared" si="44"/>
        <v>200</v>
      </c>
      <c r="G613">
        <f t="shared" si="42"/>
        <v>4.9480000000006186E-3</v>
      </c>
    </row>
    <row r="614" spans="1:7" hidden="1" x14ac:dyDescent="0.35">
      <c r="A614">
        <v>10.39044</v>
      </c>
      <c r="B614" t="s">
        <v>7317</v>
      </c>
      <c r="C614" t="s">
        <v>7378</v>
      </c>
      <c r="E614" t="str">
        <f>IFERROR(VLOOKUP(C614,Elster!$A$5:$D$148,2,FALSE),"not in table")</f>
        <v xml:space="preserve">   "SAMMLERISTTEMP"                                   </v>
      </c>
      <c r="F614">
        <f t="shared" si="44"/>
        <v>13</v>
      </c>
      <c r="G614">
        <f t="shared" si="42"/>
        <v>9.0369999999992956E-3</v>
      </c>
    </row>
    <row r="615" spans="1:7" x14ac:dyDescent="0.35">
      <c r="A615">
        <v>10.39044</v>
      </c>
      <c r="B615" t="s">
        <v>7319</v>
      </c>
      <c r="C615" t="s">
        <v>7378</v>
      </c>
      <c r="D615" t="str">
        <f>IFERROR(VLOOKUP(C615,Elster!$A$5:$D$148,2,FALSE),"not in table")</f>
        <v xml:space="preserve">   "SAMMLERISTTEMP"                                   </v>
      </c>
      <c r="F615">
        <f>HEX2DEC(C615)</f>
        <v>13</v>
      </c>
      <c r="G615">
        <f t="shared" si="42"/>
        <v>0</v>
      </c>
    </row>
    <row r="616" spans="1:7" hidden="1" x14ac:dyDescent="0.35">
      <c r="A616">
        <v>10.395440000000001</v>
      </c>
      <c r="B616" t="s">
        <v>7317</v>
      </c>
      <c r="C616">
        <v>0</v>
      </c>
      <c r="E616" t="str">
        <f>IFERROR(VLOOKUP(C616,Elster!$A$5:$D$148,2,FALSE),"not in table")</f>
        <v>not in table</v>
      </c>
      <c r="F616">
        <f>HEX2DEC(C616)</f>
        <v>0</v>
      </c>
      <c r="G616">
        <f t="shared" si="42"/>
        <v>5.0000000000007816E-3</v>
      </c>
    </row>
    <row r="617" spans="1:7" x14ac:dyDescent="0.35">
      <c r="A617">
        <v>10.395440000000001</v>
      </c>
      <c r="B617" t="s">
        <v>7319</v>
      </c>
      <c r="C617">
        <v>0</v>
      </c>
      <c r="D617" t="str">
        <f>IFERROR(VLOOKUP(C617,Elster!$A$5:$D$148,2,FALSE),"not in table")</f>
        <v>not in table</v>
      </c>
      <c r="F617">
        <f>HEX2DEC(C617)</f>
        <v>0</v>
      </c>
      <c r="G617">
        <f t="shared" si="42"/>
        <v>0</v>
      </c>
    </row>
    <row r="618" spans="1:7" hidden="1" x14ac:dyDescent="0.35">
      <c r="A618">
        <v>10.400439</v>
      </c>
      <c r="B618" t="s">
        <v>7317</v>
      </c>
      <c r="C618">
        <v>6</v>
      </c>
      <c r="E618" t="str">
        <f>IFERROR(VLOOKUP(C618,Elster!$A$5:$D$148,2,FALSE),"not in table")</f>
        <v xml:space="preserve">   "RAUMSOLLTEMP_II"                                  </v>
      </c>
      <c r="F618">
        <f>HEX2DEC(C618)</f>
        <v>6</v>
      </c>
      <c r="G618">
        <f t="shared" si="42"/>
        <v>4.9989999999997536E-3</v>
      </c>
    </row>
    <row r="619" spans="1:7" x14ac:dyDescent="0.35">
      <c r="A619">
        <v>10.400439</v>
      </c>
      <c r="B619" t="s">
        <v>7319</v>
      </c>
      <c r="C619">
        <v>6</v>
      </c>
      <c r="D619" t="str">
        <f>IFERROR(VLOOKUP(C619,Elster!$A$5:$D$148,2,FALSE),"not in table")</f>
        <v xml:space="preserve">   "RAUMSOLLTEMP_II"                                  </v>
      </c>
      <c r="F619">
        <f>HEX2DEC(C619)</f>
        <v>6</v>
      </c>
      <c r="G619">
        <f t="shared" si="42"/>
        <v>0</v>
      </c>
    </row>
    <row r="620" spans="1:7" hidden="1" x14ac:dyDescent="0.35">
      <c r="A620">
        <v>10.405438999999999</v>
      </c>
      <c r="B620" t="s">
        <v>7317</v>
      </c>
      <c r="C620">
        <v>1</v>
      </c>
      <c r="E620" t="str">
        <f>IFERROR(VLOOKUP(C620,Elster!$A$5:$D$148,2,FALSE),"not in table")</f>
        <v xml:space="preserve">   "FEHLERMELDUNG"                                    </v>
      </c>
      <c r="F620">
        <f>HEX2DEC(C620)</f>
        <v>1</v>
      </c>
      <c r="G620">
        <f t="shared" si="42"/>
        <v>4.9999999999990052E-3</v>
      </c>
    </row>
    <row r="621" spans="1:7" x14ac:dyDescent="0.35">
      <c r="A621">
        <v>10.405438999999999</v>
      </c>
      <c r="B621" t="s">
        <v>7319</v>
      </c>
      <c r="C621">
        <v>1</v>
      </c>
      <c r="D621" t="str">
        <f>IFERROR(VLOOKUP(C621,Elster!$A$5:$D$148,2,FALSE),"not in table")</f>
        <v xml:space="preserve">   "FEHLERMELDUNG"                                    </v>
      </c>
      <c r="F621">
        <f>HEX2DEC(C621)</f>
        <v>1</v>
      </c>
      <c r="G621">
        <f t="shared" si="42"/>
        <v>0</v>
      </c>
    </row>
    <row r="622" spans="1:7" hidden="1" x14ac:dyDescent="0.35">
      <c r="A622">
        <v>10.410439</v>
      </c>
      <c r="B622" t="s">
        <v>7317</v>
      </c>
      <c r="C622">
        <v>1</v>
      </c>
      <c r="E622" t="str">
        <f>IFERROR(VLOOKUP(C622,Elster!$A$5:$D$148,2,FALSE),"not in table")</f>
        <v xml:space="preserve">   "FEHLERMELDUNG"                                    </v>
      </c>
      <c r="F622">
        <f>HEX2DEC(C622)</f>
        <v>1</v>
      </c>
      <c r="G622">
        <f t="shared" si="42"/>
        <v>5.0000000000007816E-3</v>
      </c>
    </row>
    <row r="623" spans="1:7" x14ac:dyDescent="0.35">
      <c r="A623">
        <v>10.410439</v>
      </c>
      <c r="B623" t="s">
        <v>7319</v>
      </c>
      <c r="C623">
        <v>1</v>
      </c>
      <c r="D623" t="str">
        <f>IFERROR(VLOOKUP(C623,Elster!$A$5:$D$148,2,FALSE),"not in table")</f>
        <v xml:space="preserve">   "FEHLERMELDUNG"                                    </v>
      </c>
      <c r="F623">
        <f>HEX2DEC(C623)</f>
        <v>1</v>
      </c>
      <c r="G623">
        <f t="shared" si="42"/>
        <v>0</v>
      </c>
    </row>
    <row r="624" spans="1:7" hidden="1" x14ac:dyDescent="0.35">
      <c r="A624">
        <v>10.415438999999999</v>
      </c>
      <c r="B624" t="s">
        <v>7317</v>
      </c>
      <c r="C624" t="s">
        <v>7390</v>
      </c>
      <c r="E624" t="str">
        <f>IFERROR(VLOOKUP(C624,Elster!$A$5:$D$148,2,FALSE),"not in table")</f>
        <v xml:space="preserve">//   "ERWEITERUNGSTELEGRAMM"                            </v>
      </c>
      <c r="F624">
        <f>HEX2DEC(C624)</f>
        <v>250</v>
      </c>
      <c r="G624">
        <f t="shared" si="42"/>
        <v>4.9999999999990052E-3</v>
      </c>
    </row>
    <row r="625" spans="1:7" x14ac:dyDescent="0.35">
      <c r="A625">
        <v>10.415438999999999</v>
      </c>
      <c r="B625" t="s">
        <v>7319</v>
      </c>
      <c r="C625" t="s">
        <v>7390</v>
      </c>
      <c r="D625" t="str">
        <f>IFERROR(VLOOKUP(C625,Elster!$A$5:$D$148,2,FALSE),"not in table")</f>
        <v xml:space="preserve">//   "ERWEITERUNGSTELEGRAMM"                            </v>
      </c>
      <c r="F625">
        <f>HEX2DEC(C625)</f>
        <v>250</v>
      </c>
      <c r="G625">
        <f t="shared" si="42"/>
        <v>0</v>
      </c>
    </row>
    <row r="626" spans="1:7" hidden="1" x14ac:dyDescent="0.35">
      <c r="A626">
        <v>10.420439</v>
      </c>
      <c r="B626" t="s">
        <v>7317</v>
      </c>
      <c r="C626">
        <v>0</v>
      </c>
      <c r="E626" t="str">
        <f>IFERROR(VLOOKUP(C626,Elster!$A$5:$D$148,2,FALSE),"not in table")</f>
        <v>not in table</v>
      </c>
      <c r="F626">
        <f>HEX2DEC(C626)</f>
        <v>0</v>
      </c>
      <c r="G626">
        <f t="shared" si="42"/>
        <v>5.0000000000007816E-3</v>
      </c>
    </row>
    <row r="627" spans="1:7" x14ac:dyDescent="0.35">
      <c r="A627">
        <v>10.420439</v>
      </c>
      <c r="B627" t="s">
        <v>7319</v>
      </c>
      <c r="C627">
        <v>0</v>
      </c>
      <c r="D627" t="str">
        <f>IFERROR(VLOOKUP(C627,Elster!$A$5:$D$148,2,FALSE),"not in table")</f>
        <v>not in table</v>
      </c>
      <c r="F627">
        <f>HEX2DEC(C627)</f>
        <v>0</v>
      </c>
      <c r="G627">
        <f t="shared" si="42"/>
        <v>0</v>
      </c>
    </row>
    <row r="628" spans="1:7" hidden="1" x14ac:dyDescent="0.35">
      <c r="A628">
        <v>10.425439000000001</v>
      </c>
      <c r="B628" t="s">
        <v>7317</v>
      </c>
      <c r="C628">
        <v>5</v>
      </c>
      <c r="E628" t="str">
        <f>IFERROR(VLOOKUP(C628,Elster!$A$5:$D$148,2,FALSE),"not in table")</f>
        <v xml:space="preserve">   "RAUMSOLLTEMP_I"                                   </v>
      </c>
      <c r="F628">
        <f>HEX2DEC(C628)</f>
        <v>5</v>
      </c>
      <c r="G628">
        <f t="shared" si="42"/>
        <v>5.0000000000007816E-3</v>
      </c>
    </row>
    <row r="629" spans="1:7" x14ac:dyDescent="0.35">
      <c r="A629">
        <v>10.425439000000001</v>
      </c>
      <c r="B629" t="s">
        <v>7319</v>
      </c>
      <c r="C629">
        <v>5</v>
      </c>
      <c r="D629" t="str">
        <f>IFERROR(VLOOKUP(C629,Elster!$A$5:$D$148,2,FALSE),"not in table")</f>
        <v xml:space="preserve">   "RAUMSOLLTEMP_I"                                   </v>
      </c>
      <c r="F629">
        <f>HEX2DEC(C629)</f>
        <v>5</v>
      </c>
      <c r="G629">
        <f t="shared" si="42"/>
        <v>0</v>
      </c>
    </row>
    <row r="630" spans="1:7" hidden="1" x14ac:dyDescent="0.35">
      <c r="A630">
        <v>10.430439</v>
      </c>
      <c r="B630" t="s">
        <v>7317</v>
      </c>
      <c r="C630">
        <v>0</v>
      </c>
      <c r="E630" t="str">
        <f>IFERROR(VLOOKUP(C630,Elster!$A$5:$D$148,2,FALSE),"not in table")</f>
        <v>not in table</v>
      </c>
      <c r="F630">
        <f>HEX2DEC(C630)</f>
        <v>0</v>
      </c>
      <c r="G630">
        <f t="shared" si="42"/>
        <v>4.9999999999990052E-3</v>
      </c>
    </row>
    <row r="631" spans="1:7" x14ac:dyDescent="0.35">
      <c r="A631">
        <v>10.430439</v>
      </c>
      <c r="B631" t="s">
        <v>7319</v>
      </c>
      <c r="C631">
        <v>0</v>
      </c>
      <c r="D631" t="str">
        <f>IFERROR(VLOOKUP(C631,Elster!$A$5:$D$148,2,FALSE),"not in table")</f>
        <v>not in table</v>
      </c>
      <c r="F631">
        <f>HEX2DEC(C631)</f>
        <v>0</v>
      </c>
      <c r="G631">
        <f t="shared" si="42"/>
        <v>0</v>
      </c>
    </row>
    <row r="632" spans="1:7" hidden="1" x14ac:dyDescent="0.35">
      <c r="A632">
        <v>10.435439000000001</v>
      </c>
      <c r="B632" t="s">
        <v>7317</v>
      </c>
      <c r="C632" t="s">
        <v>7402</v>
      </c>
      <c r="E632" t="str">
        <f>IFERROR(VLOOKUP(C632,Elster!$A$5:$D$148,2,FALSE),"not in table")</f>
        <v>not in table</v>
      </c>
      <c r="F632">
        <f>HEX2DEC(C632)</f>
        <v>200</v>
      </c>
      <c r="G632">
        <f t="shared" si="42"/>
        <v>5.0000000000007816E-3</v>
      </c>
    </row>
    <row r="633" spans="1:7" x14ac:dyDescent="0.35">
      <c r="A633">
        <v>10.435439000000001</v>
      </c>
      <c r="B633" t="s">
        <v>7319</v>
      </c>
      <c r="C633" t="s">
        <v>7402</v>
      </c>
      <c r="D633" t="str">
        <f>IFERROR(VLOOKUP(C633,Elster!$A$5:$D$148,2,FALSE),"not in table")</f>
        <v>not in table</v>
      </c>
      <c r="F633">
        <f>HEX2DEC(C633)</f>
        <v>200</v>
      </c>
      <c r="G633">
        <f t="shared" si="42"/>
        <v>0</v>
      </c>
    </row>
    <row r="634" spans="1:7" hidden="1" x14ac:dyDescent="0.35">
      <c r="A634">
        <v>10.440439</v>
      </c>
      <c r="B634" t="s">
        <v>7317</v>
      </c>
      <c r="C634">
        <v>1</v>
      </c>
      <c r="E634" t="str">
        <f>IFERROR(VLOOKUP(C634,Elster!$A$5:$D$148,2,FALSE),"not in table")</f>
        <v xml:space="preserve">   "FEHLERMELDUNG"                                    </v>
      </c>
      <c r="F634">
        <f>HEX2DEC(C634)</f>
        <v>1</v>
      </c>
      <c r="G634">
        <f t="shared" si="42"/>
        <v>4.9999999999990052E-3</v>
      </c>
    </row>
    <row r="635" spans="1:7" x14ac:dyDescent="0.35">
      <c r="A635">
        <v>10.440439</v>
      </c>
      <c r="B635" t="s">
        <v>7319</v>
      </c>
      <c r="C635">
        <v>1</v>
      </c>
      <c r="D635" t="str">
        <f>IFERROR(VLOOKUP(C635,Elster!$A$5:$D$148,2,FALSE),"not in table")</f>
        <v xml:space="preserve">   "FEHLERMELDUNG"                                    </v>
      </c>
      <c r="F635">
        <f>HEX2DEC(C635)</f>
        <v>1</v>
      </c>
      <c r="G635">
        <f t="shared" si="42"/>
        <v>0</v>
      </c>
    </row>
    <row r="636" spans="1:7" hidden="1" x14ac:dyDescent="0.35">
      <c r="A636">
        <v>10.445439</v>
      </c>
      <c r="B636" t="s">
        <v>7317</v>
      </c>
      <c r="C636" t="s">
        <v>7403</v>
      </c>
      <c r="E636" t="str">
        <f>IFERROR(VLOOKUP(C636,Elster!$A$5:$D$148,2,FALSE),"not in table")</f>
        <v>not in table</v>
      </c>
      <c r="F636">
        <f>HEX2DEC(C636)</f>
        <v>220</v>
      </c>
      <c r="G636">
        <f t="shared" si="42"/>
        <v>5.0000000000007816E-3</v>
      </c>
    </row>
    <row r="637" spans="1:7" x14ac:dyDescent="0.35">
      <c r="A637">
        <v>10.445439</v>
      </c>
      <c r="B637" t="s">
        <v>7319</v>
      </c>
      <c r="C637" t="s">
        <v>7403</v>
      </c>
      <c r="D637" t="str">
        <f>IFERROR(VLOOKUP(C637,Elster!$A$5:$D$148,2,FALSE),"not in table")</f>
        <v>not in table</v>
      </c>
      <c r="F637">
        <f>HEX2DEC(C637)</f>
        <v>220</v>
      </c>
      <c r="G637">
        <f t="shared" si="42"/>
        <v>0</v>
      </c>
    </row>
    <row r="638" spans="1:7" hidden="1" x14ac:dyDescent="0.35">
      <c r="A638">
        <v>10.455048</v>
      </c>
      <c r="B638" t="s">
        <v>7317</v>
      </c>
      <c r="C638">
        <v>6</v>
      </c>
      <c r="E638" t="str">
        <f>IFERROR(VLOOKUP(C638,Elster!$A$5:$D$148,2,FALSE),"not in table")</f>
        <v xml:space="preserve">   "RAUMSOLLTEMP_II"                                  </v>
      </c>
      <c r="F638">
        <f t="shared" ref="F638:F650" si="45">HEX2DEC(C638)</f>
        <v>6</v>
      </c>
      <c r="G638">
        <f t="shared" si="42"/>
        <v>9.6089999999993125E-3</v>
      </c>
    </row>
    <row r="639" spans="1:7" hidden="1" x14ac:dyDescent="0.35">
      <c r="A639">
        <v>10.460022</v>
      </c>
      <c r="B639" t="s">
        <v>7317</v>
      </c>
      <c r="C639">
        <v>1</v>
      </c>
      <c r="E639" t="str">
        <f>IFERROR(VLOOKUP(C639,Elster!$A$5:$D$148,2,FALSE),"not in table")</f>
        <v xml:space="preserve">   "FEHLERMELDUNG"                                    </v>
      </c>
      <c r="F639">
        <f t="shared" si="45"/>
        <v>1</v>
      </c>
      <c r="G639">
        <f t="shared" si="42"/>
        <v>4.9740000000007001E-3</v>
      </c>
    </row>
    <row r="640" spans="1:7" hidden="1" x14ac:dyDescent="0.35">
      <c r="A640">
        <v>10.464995999999999</v>
      </c>
      <c r="B640" t="s">
        <v>7317</v>
      </c>
      <c r="C640" t="s">
        <v>7378</v>
      </c>
      <c r="E640" t="str">
        <f>IFERROR(VLOOKUP(C640,Elster!$A$5:$D$148,2,FALSE),"not in table")</f>
        <v xml:space="preserve">   "SAMMLERISTTEMP"                                   </v>
      </c>
      <c r="F640">
        <f t="shared" si="45"/>
        <v>13</v>
      </c>
      <c r="G640">
        <f t="shared" si="42"/>
        <v>4.9739999999989237E-3</v>
      </c>
    </row>
    <row r="641" spans="1:7" hidden="1" x14ac:dyDescent="0.35">
      <c r="A641">
        <v>10.46997</v>
      </c>
      <c r="B641" t="s">
        <v>7317</v>
      </c>
      <c r="C641">
        <v>2</v>
      </c>
      <c r="E641" t="str">
        <f>IFERROR(VLOOKUP(C641,Elster!$A$5:$D$148,2,FALSE),"not in table")</f>
        <v xml:space="preserve">   "KESSELSOLLTEMP"                                   </v>
      </c>
      <c r="F641">
        <f t="shared" si="45"/>
        <v>2</v>
      </c>
      <c r="G641">
        <f t="shared" si="42"/>
        <v>4.9740000000007001E-3</v>
      </c>
    </row>
    <row r="642" spans="1:7" hidden="1" x14ac:dyDescent="0.35">
      <c r="A642">
        <v>10.474917</v>
      </c>
      <c r="B642" t="s">
        <v>7317</v>
      </c>
      <c r="C642">
        <v>0</v>
      </c>
      <c r="E642" t="str">
        <f>IFERROR(VLOOKUP(C642,Elster!$A$5:$D$148,2,FALSE),"not in table")</f>
        <v>not in table</v>
      </c>
      <c r="F642">
        <f t="shared" si="45"/>
        <v>0</v>
      </c>
      <c r="G642">
        <f t="shared" si="42"/>
        <v>4.9469999999995906E-3</v>
      </c>
    </row>
    <row r="643" spans="1:7" hidden="1" x14ac:dyDescent="0.35">
      <c r="A643">
        <v>10.479891</v>
      </c>
      <c r="B643" t="s">
        <v>7317</v>
      </c>
      <c r="C643" t="s">
        <v>7390</v>
      </c>
      <c r="E643" t="str">
        <f>IFERROR(VLOOKUP(C643,Elster!$A$5:$D$148,2,FALSE),"not in table")</f>
        <v xml:space="preserve">//   "ERWEITERUNGSTELEGRAMM"                            </v>
      </c>
      <c r="F643">
        <f t="shared" si="45"/>
        <v>250</v>
      </c>
      <c r="G643">
        <f t="shared" si="42"/>
        <v>4.9740000000007001E-3</v>
      </c>
    </row>
    <row r="644" spans="1:7" hidden="1" x14ac:dyDescent="0.35">
      <c r="A644">
        <v>10.484864999999999</v>
      </c>
      <c r="B644" t="s">
        <v>7317</v>
      </c>
      <c r="C644">
        <v>0</v>
      </c>
      <c r="E644" t="str">
        <f>IFERROR(VLOOKUP(C644,Elster!$A$5:$D$148,2,FALSE),"not in table")</f>
        <v>not in table</v>
      </c>
      <c r="F644">
        <f t="shared" si="45"/>
        <v>0</v>
      </c>
      <c r="G644">
        <f t="shared" ref="G644:G707" si="46">A644-A643</f>
        <v>4.9739999999989237E-3</v>
      </c>
    </row>
    <row r="645" spans="1:7" hidden="1" x14ac:dyDescent="0.35">
      <c r="A645">
        <v>10.489839</v>
      </c>
      <c r="B645" t="s">
        <v>7317</v>
      </c>
      <c r="C645">
        <v>5</v>
      </c>
      <c r="E645" t="str">
        <f>IFERROR(VLOOKUP(C645,Elster!$A$5:$D$148,2,FALSE),"not in table")</f>
        <v xml:space="preserve">   "RAUMSOLLTEMP_I"                                   </v>
      </c>
      <c r="F645">
        <f t="shared" si="45"/>
        <v>5</v>
      </c>
      <c r="G645" s="2">
        <f t="shared" si="46"/>
        <v>4.9740000000007001E-3</v>
      </c>
    </row>
    <row r="646" spans="1:7" hidden="1" x14ac:dyDescent="0.35">
      <c r="A646">
        <v>10.494787000000001</v>
      </c>
      <c r="B646" t="s">
        <v>7317</v>
      </c>
      <c r="C646">
        <v>0</v>
      </c>
      <c r="E646" t="str">
        <f>IFERROR(VLOOKUP(C646,Elster!$A$5:$D$148,2,FALSE),"not in table")</f>
        <v>not in table</v>
      </c>
      <c r="F646">
        <f t="shared" si="45"/>
        <v>0</v>
      </c>
      <c r="G646">
        <f t="shared" si="46"/>
        <v>4.9480000000006186E-3</v>
      </c>
    </row>
    <row r="647" spans="1:7" hidden="1" x14ac:dyDescent="0.35">
      <c r="A647">
        <v>10.499760999999999</v>
      </c>
      <c r="B647" t="s">
        <v>7317</v>
      </c>
      <c r="C647" t="s">
        <v>7402</v>
      </c>
      <c r="E647" t="str">
        <f>IFERROR(VLOOKUP(C647,Elster!$A$5:$D$148,2,FALSE),"not in table")</f>
        <v>not in table</v>
      </c>
      <c r="F647">
        <f t="shared" si="45"/>
        <v>200</v>
      </c>
      <c r="G647">
        <f t="shared" si="46"/>
        <v>4.9739999999989237E-3</v>
      </c>
    </row>
    <row r="648" spans="1:7" hidden="1" x14ac:dyDescent="0.35">
      <c r="A648">
        <v>10.504735</v>
      </c>
      <c r="B648" t="s">
        <v>7317</v>
      </c>
      <c r="C648">
        <v>1</v>
      </c>
      <c r="E648" t="str">
        <f>IFERROR(VLOOKUP(C648,Elster!$A$5:$D$148,2,FALSE),"not in table")</f>
        <v xml:space="preserve">   "FEHLERMELDUNG"                                    </v>
      </c>
      <c r="F648">
        <f t="shared" si="45"/>
        <v>1</v>
      </c>
      <c r="G648">
        <f t="shared" si="46"/>
        <v>4.9740000000007001E-3</v>
      </c>
    </row>
    <row r="649" spans="1:7" hidden="1" x14ac:dyDescent="0.35">
      <c r="A649">
        <v>10.509708</v>
      </c>
      <c r="B649" t="s">
        <v>7317</v>
      </c>
      <c r="C649" t="s">
        <v>7404</v>
      </c>
      <c r="E649" t="str">
        <f>IFERROR(VLOOKUP(C649,Elster!$A$5:$D$148,2,FALSE),"not in table")</f>
        <v>not in table</v>
      </c>
      <c r="F649">
        <f t="shared" si="45"/>
        <v>221</v>
      </c>
      <c r="G649">
        <f t="shared" si="46"/>
        <v>4.9729999999996721E-3</v>
      </c>
    </row>
    <row r="650" spans="1:7" hidden="1" x14ac:dyDescent="0.35">
      <c r="A650">
        <v>10.518380000000001</v>
      </c>
      <c r="B650" t="s">
        <v>7317</v>
      </c>
      <c r="C650" t="s">
        <v>7378</v>
      </c>
      <c r="E650" t="str">
        <f>IFERROR(VLOOKUP(C650,Elster!$A$5:$D$148,2,FALSE),"not in table")</f>
        <v xml:space="preserve">   "SAMMLERISTTEMP"                                   </v>
      </c>
      <c r="F650">
        <f t="shared" si="45"/>
        <v>13</v>
      </c>
      <c r="G650">
        <f t="shared" si="46"/>
        <v>8.6720000000006792E-3</v>
      </c>
    </row>
    <row r="651" spans="1:7" x14ac:dyDescent="0.35">
      <c r="A651">
        <v>10.518380000000001</v>
      </c>
      <c r="B651" t="s">
        <v>7319</v>
      </c>
      <c r="C651" t="s">
        <v>7378</v>
      </c>
      <c r="D651" t="str">
        <f>IFERROR(VLOOKUP(C651,Elster!$A$5:$D$148,2,FALSE),"not in table")</f>
        <v xml:space="preserve">   "SAMMLERISTTEMP"                                   </v>
      </c>
      <c r="F651">
        <f>HEX2DEC(C651)</f>
        <v>13</v>
      </c>
      <c r="G651">
        <f t="shared" si="46"/>
        <v>0</v>
      </c>
    </row>
    <row r="652" spans="1:7" hidden="1" x14ac:dyDescent="0.35">
      <c r="A652">
        <v>10.52338</v>
      </c>
      <c r="B652" t="s">
        <v>7317</v>
      </c>
      <c r="C652">
        <v>0</v>
      </c>
      <c r="E652" t="str">
        <f>IFERROR(VLOOKUP(C652,Elster!$A$5:$D$148,2,FALSE),"not in table")</f>
        <v>not in table</v>
      </c>
      <c r="F652">
        <f>HEX2DEC(C652)</f>
        <v>0</v>
      </c>
      <c r="G652">
        <f t="shared" si="46"/>
        <v>4.9999999999990052E-3</v>
      </c>
    </row>
    <row r="653" spans="1:7" x14ac:dyDescent="0.35">
      <c r="A653">
        <v>10.52338</v>
      </c>
      <c r="B653" t="s">
        <v>7319</v>
      </c>
      <c r="C653">
        <v>0</v>
      </c>
      <c r="D653" t="str">
        <f>IFERROR(VLOOKUP(C653,Elster!$A$5:$D$148,2,FALSE),"not in table")</f>
        <v>not in table</v>
      </c>
      <c r="F653">
        <f>HEX2DEC(C653)</f>
        <v>0</v>
      </c>
      <c r="G653">
        <f t="shared" si="46"/>
        <v>0</v>
      </c>
    </row>
    <row r="654" spans="1:7" hidden="1" x14ac:dyDescent="0.35">
      <c r="A654">
        <v>10.52838</v>
      </c>
      <c r="B654" t="s">
        <v>7317</v>
      </c>
      <c r="C654">
        <v>6</v>
      </c>
      <c r="E654" t="str">
        <f>IFERROR(VLOOKUP(C654,Elster!$A$5:$D$148,2,FALSE),"not in table")</f>
        <v xml:space="preserve">   "RAUMSOLLTEMP_II"                                  </v>
      </c>
      <c r="F654">
        <f>HEX2DEC(C654)</f>
        <v>6</v>
      </c>
      <c r="G654">
        <f t="shared" si="46"/>
        <v>5.0000000000007816E-3</v>
      </c>
    </row>
    <row r="655" spans="1:7" x14ac:dyDescent="0.35">
      <c r="A655">
        <v>10.52838</v>
      </c>
      <c r="B655" t="s">
        <v>7319</v>
      </c>
      <c r="C655">
        <v>6</v>
      </c>
      <c r="D655" t="str">
        <f>IFERROR(VLOOKUP(C655,Elster!$A$5:$D$148,2,FALSE),"not in table")</f>
        <v xml:space="preserve">   "RAUMSOLLTEMP_II"                                  </v>
      </c>
      <c r="F655">
        <f>HEX2DEC(C655)</f>
        <v>6</v>
      </c>
      <c r="G655">
        <f t="shared" si="46"/>
        <v>0</v>
      </c>
    </row>
    <row r="656" spans="1:7" hidden="1" x14ac:dyDescent="0.35">
      <c r="A656">
        <v>10.533379999999999</v>
      </c>
      <c r="B656" t="s">
        <v>7317</v>
      </c>
      <c r="C656">
        <v>1</v>
      </c>
      <c r="E656" t="str">
        <f>IFERROR(VLOOKUP(C656,Elster!$A$5:$D$148,2,FALSE),"not in table")</f>
        <v xml:space="preserve">   "FEHLERMELDUNG"                                    </v>
      </c>
      <c r="F656">
        <f>HEX2DEC(C656)</f>
        <v>1</v>
      </c>
      <c r="G656">
        <f t="shared" si="46"/>
        <v>4.9999999999990052E-3</v>
      </c>
    </row>
    <row r="657" spans="1:7" x14ac:dyDescent="0.35">
      <c r="A657">
        <v>10.533379999999999</v>
      </c>
      <c r="B657" t="s">
        <v>7319</v>
      </c>
      <c r="C657">
        <v>1</v>
      </c>
      <c r="D657" t="str">
        <f>IFERROR(VLOOKUP(C657,Elster!$A$5:$D$148,2,FALSE),"not in table")</f>
        <v xml:space="preserve">   "FEHLERMELDUNG"                                    </v>
      </c>
      <c r="F657">
        <f>HEX2DEC(C657)</f>
        <v>1</v>
      </c>
      <c r="G657">
        <f t="shared" si="46"/>
        <v>0</v>
      </c>
    </row>
    <row r="658" spans="1:7" hidden="1" x14ac:dyDescent="0.35">
      <c r="A658">
        <v>10.53838</v>
      </c>
      <c r="B658" t="s">
        <v>7317</v>
      </c>
      <c r="C658">
        <v>1</v>
      </c>
      <c r="E658" t="str">
        <f>IFERROR(VLOOKUP(C658,Elster!$A$5:$D$148,2,FALSE),"not in table")</f>
        <v xml:space="preserve">   "FEHLERMELDUNG"                                    </v>
      </c>
      <c r="F658">
        <f>HEX2DEC(C658)</f>
        <v>1</v>
      </c>
      <c r="G658">
        <f t="shared" si="46"/>
        <v>5.0000000000007816E-3</v>
      </c>
    </row>
    <row r="659" spans="1:7" x14ac:dyDescent="0.35">
      <c r="A659">
        <v>10.53838</v>
      </c>
      <c r="B659" t="s">
        <v>7319</v>
      </c>
      <c r="C659">
        <v>1</v>
      </c>
      <c r="D659" t="str">
        <f>IFERROR(VLOOKUP(C659,Elster!$A$5:$D$148,2,FALSE),"not in table")</f>
        <v xml:space="preserve">   "FEHLERMELDUNG"                                    </v>
      </c>
      <c r="F659">
        <f>HEX2DEC(C659)</f>
        <v>1</v>
      </c>
      <c r="G659">
        <f t="shared" si="46"/>
        <v>0</v>
      </c>
    </row>
    <row r="660" spans="1:7" hidden="1" x14ac:dyDescent="0.35">
      <c r="A660">
        <v>10.543380000000001</v>
      </c>
      <c r="B660" t="s">
        <v>7317</v>
      </c>
      <c r="C660" t="s">
        <v>7390</v>
      </c>
      <c r="E660" t="str">
        <f>IFERROR(VLOOKUP(C660,Elster!$A$5:$D$148,2,FALSE),"not in table")</f>
        <v xml:space="preserve">//   "ERWEITERUNGSTELEGRAMM"                            </v>
      </c>
      <c r="F660">
        <f>HEX2DEC(C660)</f>
        <v>250</v>
      </c>
      <c r="G660">
        <f t="shared" si="46"/>
        <v>5.0000000000007816E-3</v>
      </c>
    </row>
    <row r="661" spans="1:7" x14ac:dyDescent="0.35">
      <c r="A661">
        <v>10.543380000000001</v>
      </c>
      <c r="B661" t="s">
        <v>7319</v>
      </c>
      <c r="C661" t="s">
        <v>7390</v>
      </c>
      <c r="D661" t="str">
        <f>IFERROR(VLOOKUP(C661,Elster!$A$5:$D$148,2,FALSE),"not in table")</f>
        <v xml:space="preserve">//   "ERWEITERUNGSTELEGRAMM"                            </v>
      </c>
      <c r="F661">
        <f>HEX2DEC(C661)</f>
        <v>250</v>
      </c>
      <c r="G661">
        <f t="shared" si="46"/>
        <v>0</v>
      </c>
    </row>
    <row r="662" spans="1:7" hidden="1" x14ac:dyDescent="0.35">
      <c r="A662">
        <v>10.54838</v>
      </c>
      <c r="B662" t="s">
        <v>7317</v>
      </c>
      <c r="C662">
        <v>0</v>
      </c>
      <c r="E662" t="str">
        <f>IFERROR(VLOOKUP(C662,Elster!$A$5:$D$148,2,FALSE),"not in table")</f>
        <v>not in table</v>
      </c>
      <c r="F662">
        <f>HEX2DEC(C662)</f>
        <v>0</v>
      </c>
      <c r="G662">
        <f t="shared" si="46"/>
        <v>4.9999999999990052E-3</v>
      </c>
    </row>
    <row r="663" spans="1:7" x14ac:dyDescent="0.35">
      <c r="A663">
        <v>10.54838</v>
      </c>
      <c r="B663" t="s">
        <v>7319</v>
      </c>
      <c r="C663">
        <v>0</v>
      </c>
      <c r="D663" t="str">
        <f>IFERROR(VLOOKUP(C663,Elster!$A$5:$D$148,2,FALSE),"not in table")</f>
        <v>not in table</v>
      </c>
      <c r="F663">
        <f>HEX2DEC(C663)</f>
        <v>0</v>
      </c>
      <c r="G663">
        <f t="shared" si="46"/>
        <v>0</v>
      </c>
    </row>
    <row r="664" spans="1:7" hidden="1" x14ac:dyDescent="0.35">
      <c r="A664">
        <v>10.553380000000001</v>
      </c>
      <c r="B664" t="s">
        <v>7317</v>
      </c>
      <c r="C664">
        <v>8</v>
      </c>
      <c r="E664" t="str">
        <f>IFERROR(VLOOKUP(C664,Elster!$A$5:$D$148,2,FALSE),"not in table")</f>
        <v xml:space="preserve">   "RAUMSOLLTEMP_NACHT"                               </v>
      </c>
      <c r="F664">
        <f>HEX2DEC(C664)</f>
        <v>8</v>
      </c>
      <c r="G664">
        <f t="shared" si="46"/>
        <v>5.0000000000007816E-3</v>
      </c>
    </row>
    <row r="665" spans="1:7" x14ac:dyDescent="0.35">
      <c r="A665">
        <v>10.553380000000001</v>
      </c>
      <c r="B665" t="s">
        <v>7319</v>
      </c>
      <c r="C665">
        <v>8</v>
      </c>
      <c r="D665" t="str">
        <f>IFERROR(VLOOKUP(C665,Elster!$A$5:$D$148,2,FALSE),"not in table")</f>
        <v xml:space="preserve">   "RAUMSOLLTEMP_NACHT"                               </v>
      </c>
      <c r="F665">
        <f>HEX2DEC(C665)</f>
        <v>8</v>
      </c>
      <c r="G665">
        <f t="shared" si="46"/>
        <v>0</v>
      </c>
    </row>
    <row r="666" spans="1:7" hidden="1" x14ac:dyDescent="0.35">
      <c r="A666">
        <v>10.558379</v>
      </c>
      <c r="B666" t="s">
        <v>7317</v>
      </c>
      <c r="C666">
        <v>0</v>
      </c>
      <c r="E666" t="str">
        <f>IFERROR(VLOOKUP(C666,Elster!$A$5:$D$148,2,FALSE),"not in table")</f>
        <v>not in table</v>
      </c>
      <c r="F666">
        <f>HEX2DEC(C666)</f>
        <v>0</v>
      </c>
      <c r="G666">
        <f t="shared" si="46"/>
        <v>4.9989999999997536E-3</v>
      </c>
    </row>
    <row r="667" spans="1:7" x14ac:dyDescent="0.35">
      <c r="A667">
        <v>10.55838</v>
      </c>
      <c r="B667" t="s">
        <v>7319</v>
      </c>
      <c r="C667">
        <v>0</v>
      </c>
      <c r="D667" t="str">
        <f>IFERROR(VLOOKUP(C667,Elster!$A$5:$D$148,2,FALSE),"not in table")</f>
        <v>not in table</v>
      </c>
      <c r="F667">
        <f>HEX2DEC(C667)</f>
        <v>0</v>
      </c>
      <c r="G667">
        <f t="shared" si="46"/>
        <v>9.9999999925159955E-7</v>
      </c>
    </row>
    <row r="668" spans="1:7" hidden="1" x14ac:dyDescent="0.35">
      <c r="A668">
        <v>10.563378999999999</v>
      </c>
      <c r="B668" t="s">
        <v>7317</v>
      </c>
      <c r="C668" t="s">
        <v>7402</v>
      </c>
      <c r="E668" t="str">
        <f>IFERROR(VLOOKUP(C668,Elster!$A$5:$D$148,2,FALSE),"not in table")</f>
        <v>not in table</v>
      </c>
      <c r="F668">
        <f>HEX2DEC(C668)</f>
        <v>200</v>
      </c>
      <c r="G668">
        <f t="shared" si="46"/>
        <v>4.9989999999997536E-3</v>
      </c>
    </row>
    <row r="669" spans="1:7" x14ac:dyDescent="0.35">
      <c r="A669">
        <v>10.563378999999999</v>
      </c>
      <c r="B669" t="s">
        <v>7319</v>
      </c>
      <c r="C669" t="s">
        <v>7402</v>
      </c>
      <c r="D669" t="str">
        <f>IFERROR(VLOOKUP(C669,Elster!$A$5:$D$148,2,FALSE),"not in table")</f>
        <v>not in table</v>
      </c>
      <c r="F669">
        <f t="shared" ref="F669:F672" si="47">HEX2DEC(C669)</f>
        <v>200</v>
      </c>
      <c r="G669">
        <f t="shared" si="46"/>
        <v>0</v>
      </c>
    </row>
    <row r="670" spans="1:7" x14ac:dyDescent="0.35">
      <c r="A670">
        <v>10.568379</v>
      </c>
      <c r="B670" t="s">
        <v>7319</v>
      </c>
      <c r="C670">
        <v>1</v>
      </c>
      <c r="D670" t="str">
        <f>IFERROR(VLOOKUP(C670,Elster!$A$5:$D$148,2,FALSE),"not in table")</f>
        <v xml:space="preserve">   "FEHLERMELDUNG"                                    </v>
      </c>
      <c r="F670">
        <f t="shared" si="47"/>
        <v>1</v>
      </c>
      <c r="G670">
        <f t="shared" si="46"/>
        <v>5.0000000000007816E-3</v>
      </c>
    </row>
    <row r="671" spans="1:7" hidden="1" x14ac:dyDescent="0.35">
      <c r="A671">
        <v>10.568405</v>
      </c>
      <c r="B671" t="s">
        <v>7317</v>
      </c>
      <c r="C671">
        <v>1</v>
      </c>
      <c r="E671" t="str">
        <f>IFERROR(VLOOKUP(C671,Elster!$A$5:$D$148,2,FALSE),"not in table")</f>
        <v xml:space="preserve">   "FEHLERMELDUNG"                                    </v>
      </c>
      <c r="F671">
        <f t="shared" si="47"/>
        <v>1</v>
      </c>
      <c r="G671">
        <f t="shared" si="46"/>
        <v>2.6000000000081513E-5</v>
      </c>
    </row>
    <row r="672" spans="1:7" hidden="1" x14ac:dyDescent="0.35">
      <c r="A672">
        <v>10.573404999999999</v>
      </c>
      <c r="B672" t="s">
        <v>7317</v>
      </c>
      <c r="C672" t="s">
        <v>7405</v>
      </c>
      <c r="E672" t="str">
        <f>IFERROR(VLOOKUP(C672,Elster!$A$5:$D$148,2,FALSE),"not in table")</f>
        <v>not in table</v>
      </c>
      <c r="F672">
        <f t="shared" si="47"/>
        <v>223</v>
      </c>
      <c r="G672">
        <f t="shared" si="46"/>
        <v>4.9999999999990052E-3</v>
      </c>
    </row>
    <row r="673" spans="1:7" x14ac:dyDescent="0.35">
      <c r="A673">
        <v>10.573404999999999</v>
      </c>
      <c r="B673" t="s">
        <v>7319</v>
      </c>
      <c r="C673" t="s">
        <v>7405</v>
      </c>
      <c r="D673" t="str">
        <f>IFERROR(VLOOKUP(C673,Elster!$A$5:$D$148,2,FALSE),"not in table")</f>
        <v>not in table</v>
      </c>
      <c r="F673">
        <f>HEX2DEC(C673)</f>
        <v>223</v>
      </c>
      <c r="G673">
        <f t="shared" si="46"/>
        <v>0</v>
      </c>
    </row>
    <row r="674" spans="1:7" hidden="1" x14ac:dyDescent="0.35">
      <c r="A674">
        <v>10.583353000000001</v>
      </c>
      <c r="B674" t="s">
        <v>7317</v>
      </c>
      <c r="C674">
        <v>6</v>
      </c>
      <c r="E674" t="str">
        <f>IFERROR(VLOOKUP(C674,Elster!$A$5:$D$148,2,FALSE),"not in table")</f>
        <v xml:space="preserve">   "RAUMSOLLTEMP_II"                                  </v>
      </c>
      <c r="F674">
        <f t="shared" ref="F674:F686" si="48">HEX2DEC(C674)</f>
        <v>6</v>
      </c>
      <c r="G674">
        <f t="shared" si="46"/>
        <v>9.9480000000014002E-3</v>
      </c>
    </row>
    <row r="675" spans="1:7" hidden="1" x14ac:dyDescent="0.35">
      <c r="A675">
        <v>10.588327</v>
      </c>
      <c r="B675" t="s">
        <v>7317</v>
      </c>
      <c r="C675">
        <v>1</v>
      </c>
      <c r="E675" t="str">
        <f>IFERROR(VLOOKUP(C675,Elster!$A$5:$D$148,2,FALSE),"not in table")</f>
        <v xml:space="preserve">   "FEHLERMELDUNG"                                    </v>
      </c>
      <c r="F675">
        <f t="shared" si="48"/>
        <v>1</v>
      </c>
      <c r="G675">
        <f t="shared" si="46"/>
        <v>4.9739999999989237E-3</v>
      </c>
    </row>
    <row r="676" spans="1:7" hidden="1" x14ac:dyDescent="0.35">
      <c r="A676">
        <v>10.593301</v>
      </c>
      <c r="B676" t="s">
        <v>7317</v>
      </c>
      <c r="C676" t="s">
        <v>7378</v>
      </c>
      <c r="E676" t="str">
        <f>IFERROR(VLOOKUP(C676,Elster!$A$5:$D$148,2,FALSE),"not in table")</f>
        <v xml:space="preserve">   "SAMMLERISTTEMP"                                   </v>
      </c>
      <c r="F676">
        <f t="shared" si="48"/>
        <v>13</v>
      </c>
      <c r="G676">
        <f t="shared" si="46"/>
        <v>4.9740000000007001E-3</v>
      </c>
    </row>
    <row r="677" spans="1:7" hidden="1" x14ac:dyDescent="0.35">
      <c r="A677">
        <v>10.598248999999999</v>
      </c>
      <c r="B677" t="s">
        <v>7317</v>
      </c>
      <c r="C677">
        <v>2</v>
      </c>
      <c r="E677" t="str">
        <f>IFERROR(VLOOKUP(C677,Elster!$A$5:$D$148,2,FALSE),"not in table")</f>
        <v xml:space="preserve">   "KESSELSOLLTEMP"                                   </v>
      </c>
      <c r="F677">
        <f t="shared" si="48"/>
        <v>2</v>
      </c>
      <c r="G677">
        <f t="shared" si="46"/>
        <v>4.9479999999988422E-3</v>
      </c>
    </row>
    <row r="678" spans="1:7" hidden="1" x14ac:dyDescent="0.35">
      <c r="A678">
        <v>10.603222000000001</v>
      </c>
      <c r="B678" t="s">
        <v>7317</v>
      </c>
      <c r="C678">
        <v>0</v>
      </c>
      <c r="E678" t="str">
        <f>IFERROR(VLOOKUP(C678,Elster!$A$5:$D$148,2,FALSE),"not in table")</f>
        <v>not in table</v>
      </c>
      <c r="F678">
        <f t="shared" si="48"/>
        <v>0</v>
      </c>
      <c r="G678">
        <f t="shared" si="46"/>
        <v>4.9730000000014485E-3</v>
      </c>
    </row>
    <row r="679" spans="1:7" hidden="1" x14ac:dyDescent="0.35">
      <c r="A679">
        <v>10.608196</v>
      </c>
      <c r="B679" t="s">
        <v>7317</v>
      </c>
      <c r="C679" t="s">
        <v>7390</v>
      </c>
      <c r="E679" t="str">
        <f>IFERROR(VLOOKUP(C679,Elster!$A$5:$D$148,2,FALSE),"not in table")</f>
        <v xml:space="preserve">//   "ERWEITERUNGSTELEGRAMM"                            </v>
      </c>
      <c r="F679">
        <f t="shared" si="48"/>
        <v>250</v>
      </c>
      <c r="G679">
        <f t="shared" si="46"/>
        <v>4.9739999999989237E-3</v>
      </c>
    </row>
    <row r="680" spans="1:7" hidden="1" x14ac:dyDescent="0.35">
      <c r="A680">
        <v>10.613144</v>
      </c>
      <c r="B680" t="s">
        <v>7317</v>
      </c>
      <c r="C680">
        <v>0</v>
      </c>
      <c r="E680" t="str">
        <f>IFERROR(VLOOKUP(C680,Elster!$A$5:$D$148,2,FALSE),"not in table")</f>
        <v>not in table</v>
      </c>
      <c r="F680">
        <f t="shared" si="48"/>
        <v>0</v>
      </c>
      <c r="G680">
        <f t="shared" si="46"/>
        <v>4.9480000000006186E-3</v>
      </c>
    </row>
    <row r="681" spans="1:7" hidden="1" x14ac:dyDescent="0.35">
      <c r="A681">
        <v>10.618118000000001</v>
      </c>
      <c r="B681" t="s">
        <v>7317</v>
      </c>
      <c r="C681">
        <v>8</v>
      </c>
      <c r="E681" t="str">
        <f>IFERROR(VLOOKUP(C681,Elster!$A$5:$D$148,2,FALSE),"not in table")</f>
        <v xml:space="preserve">   "RAUMSOLLTEMP_NACHT"                               </v>
      </c>
      <c r="F681">
        <f t="shared" si="48"/>
        <v>8</v>
      </c>
      <c r="G681">
        <f t="shared" si="46"/>
        <v>4.9740000000007001E-3</v>
      </c>
    </row>
    <row r="682" spans="1:7" hidden="1" x14ac:dyDescent="0.35">
      <c r="A682">
        <v>10.623092</v>
      </c>
      <c r="B682" t="s">
        <v>7317</v>
      </c>
      <c r="C682">
        <v>0</v>
      </c>
      <c r="E682" t="str">
        <f>IFERROR(VLOOKUP(C682,Elster!$A$5:$D$148,2,FALSE),"not in table")</f>
        <v>not in table</v>
      </c>
      <c r="F682">
        <f t="shared" si="48"/>
        <v>0</v>
      </c>
      <c r="G682">
        <f t="shared" si="46"/>
        <v>4.9739999999989237E-3</v>
      </c>
    </row>
    <row r="683" spans="1:7" hidden="1" x14ac:dyDescent="0.35">
      <c r="A683">
        <v>10.628066</v>
      </c>
      <c r="B683" t="s">
        <v>7317</v>
      </c>
      <c r="C683" t="s">
        <v>7406</v>
      </c>
      <c r="E683" t="str">
        <f>IFERROR(VLOOKUP(C683,Elster!$A$5:$D$148,2,FALSE),"not in table")</f>
        <v>not in table</v>
      </c>
      <c r="F683">
        <f t="shared" si="48"/>
        <v>170</v>
      </c>
      <c r="G683">
        <f t="shared" si="46"/>
        <v>4.9740000000007001E-3</v>
      </c>
    </row>
    <row r="684" spans="1:7" hidden="1" x14ac:dyDescent="0.35">
      <c r="A684">
        <v>10.633013999999999</v>
      </c>
      <c r="B684" t="s">
        <v>7317</v>
      </c>
      <c r="C684">
        <v>1</v>
      </c>
      <c r="E684" t="str">
        <f>IFERROR(VLOOKUP(C684,Elster!$A$5:$D$148,2,FALSE),"not in table")</f>
        <v xml:space="preserve">   "FEHLERMELDUNG"                                    </v>
      </c>
      <c r="F684">
        <f t="shared" si="48"/>
        <v>1</v>
      </c>
      <c r="G684">
        <f t="shared" si="46"/>
        <v>4.9479999999988422E-3</v>
      </c>
    </row>
    <row r="685" spans="1:7" hidden="1" x14ac:dyDescent="0.35">
      <c r="A685">
        <v>10.637988</v>
      </c>
      <c r="B685" t="s">
        <v>7317</v>
      </c>
      <c r="C685" t="s">
        <v>7407</v>
      </c>
      <c r="E685" t="str">
        <f>IFERROR(VLOOKUP(C685,Elster!$A$5:$D$148,2,FALSE),"not in table")</f>
        <v>not in table</v>
      </c>
      <c r="F685">
        <f t="shared" si="48"/>
        <v>194</v>
      </c>
      <c r="G685">
        <f t="shared" si="46"/>
        <v>4.9740000000007001E-3</v>
      </c>
    </row>
    <row r="686" spans="1:7" hidden="1" x14ac:dyDescent="0.35">
      <c r="A686">
        <v>10.648429999999999</v>
      </c>
      <c r="B686" t="s">
        <v>7317</v>
      </c>
      <c r="C686" t="s">
        <v>7378</v>
      </c>
      <c r="E686" t="str">
        <f>IFERROR(VLOOKUP(C686,Elster!$A$5:$D$148,2,FALSE),"not in table")</f>
        <v xml:space="preserve">   "SAMMLERISTTEMP"                                   </v>
      </c>
      <c r="F686">
        <f t="shared" si="48"/>
        <v>13</v>
      </c>
      <c r="G686">
        <f t="shared" si="46"/>
        <v>1.0441999999999396E-2</v>
      </c>
    </row>
    <row r="687" spans="1:7" x14ac:dyDescent="0.35">
      <c r="A687">
        <v>10.648429999999999</v>
      </c>
      <c r="B687" t="s">
        <v>7319</v>
      </c>
      <c r="C687" t="s">
        <v>7378</v>
      </c>
      <c r="D687" t="str">
        <f>IFERROR(VLOOKUP(C687,Elster!$A$5:$D$148,2,FALSE),"not in table")</f>
        <v xml:space="preserve">   "SAMMLERISTTEMP"                                   </v>
      </c>
      <c r="F687">
        <f>HEX2DEC(C687)</f>
        <v>13</v>
      </c>
      <c r="G687">
        <f t="shared" si="46"/>
        <v>0</v>
      </c>
    </row>
    <row r="688" spans="1:7" hidden="1" x14ac:dyDescent="0.35">
      <c r="A688">
        <v>10.65343</v>
      </c>
      <c r="B688" t="s">
        <v>7317</v>
      </c>
      <c r="C688">
        <v>0</v>
      </c>
      <c r="E688" t="str">
        <f>IFERROR(VLOOKUP(C688,Elster!$A$5:$D$148,2,FALSE),"not in table")</f>
        <v>not in table</v>
      </c>
      <c r="F688">
        <f>HEX2DEC(C688)</f>
        <v>0</v>
      </c>
      <c r="G688">
        <f t="shared" si="46"/>
        <v>5.0000000000007816E-3</v>
      </c>
    </row>
    <row r="689" spans="1:7" x14ac:dyDescent="0.35">
      <c r="A689">
        <v>10.65343</v>
      </c>
      <c r="B689" t="s">
        <v>7319</v>
      </c>
      <c r="C689">
        <v>0</v>
      </c>
      <c r="D689" t="str">
        <f>IFERROR(VLOOKUP(C689,Elster!$A$5:$D$148,2,FALSE),"not in table")</f>
        <v>not in table</v>
      </c>
      <c r="F689">
        <f>HEX2DEC(C689)</f>
        <v>0</v>
      </c>
      <c r="G689">
        <f t="shared" si="46"/>
        <v>0</v>
      </c>
    </row>
    <row r="690" spans="1:7" hidden="1" x14ac:dyDescent="0.35">
      <c r="A690">
        <v>10.658429999999999</v>
      </c>
      <c r="B690" t="s">
        <v>7317</v>
      </c>
      <c r="C690">
        <v>6</v>
      </c>
      <c r="E690" t="str">
        <f>IFERROR(VLOOKUP(C690,Elster!$A$5:$D$148,2,FALSE),"not in table")</f>
        <v xml:space="preserve">   "RAUMSOLLTEMP_II"                                  </v>
      </c>
      <c r="F690">
        <f>HEX2DEC(C690)</f>
        <v>6</v>
      </c>
      <c r="G690">
        <f t="shared" si="46"/>
        <v>4.9999999999990052E-3</v>
      </c>
    </row>
    <row r="691" spans="1:7" x14ac:dyDescent="0.35">
      <c r="A691">
        <v>10.658429999999999</v>
      </c>
      <c r="B691" t="s">
        <v>7319</v>
      </c>
      <c r="C691">
        <v>6</v>
      </c>
      <c r="D691" t="str">
        <f>IFERROR(VLOOKUP(C691,Elster!$A$5:$D$148,2,FALSE),"not in table")</f>
        <v xml:space="preserve">   "RAUMSOLLTEMP_II"                                  </v>
      </c>
      <c r="F691">
        <f>HEX2DEC(C691)</f>
        <v>6</v>
      </c>
      <c r="G691">
        <f t="shared" si="46"/>
        <v>0</v>
      </c>
    </row>
    <row r="692" spans="1:7" hidden="1" x14ac:dyDescent="0.35">
      <c r="A692">
        <v>10.66343</v>
      </c>
      <c r="B692" t="s">
        <v>7317</v>
      </c>
      <c r="C692">
        <v>1</v>
      </c>
      <c r="E692" t="str">
        <f>IFERROR(VLOOKUP(C692,Elster!$A$5:$D$148,2,FALSE),"not in table")</f>
        <v xml:space="preserve">   "FEHLERMELDUNG"                                    </v>
      </c>
      <c r="F692">
        <f>HEX2DEC(C692)</f>
        <v>1</v>
      </c>
      <c r="G692">
        <f t="shared" si="46"/>
        <v>5.0000000000007816E-3</v>
      </c>
    </row>
    <row r="693" spans="1:7" x14ac:dyDescent="0.35">
      <c r="A693">
        <v>10.66343</v>
      </c>
      <c r="B693" t="s">
        <v>7319</v>
      </c>
      <c r="C693">
        <v>1</v>
      </c>
      <c r="D693" t="str">
        <f>IFERROR(VLOOKUP(C693,Elster!$A$5:$D$148,2,FALSE),"not in table")</f>
        <v xml:space="preserve">   "FEHLERMELDUNG"                                    </v>
      </c>
      <c r="F693">
        <f>HEX2DEC(C693)</f>
        <v>1</v>
      </c>
      <c r="G693">
        <f t="shared" si="46"/>
        <v>0</v>
      </c>
    </row>
    <row r="694" spans="1:7" hidden="1" x14ac:dyDescent="0.35">
      <c r="A694">
        <v>10.668430000000001</v>
      </c>
      <c r="B694" t="s">
        <v>7317</v>
      </c>
      <c r="C694">
        <v>1</v>
      </c>
      <c r="E694" t="str">
        <f>IFERROR(VLOOKUP(C694,Elster!$A$5:$D$148,2,FALSE),"not in table")</f>
        <v xml:space="preserve">   "FEHLERMELDUNG"                                    </v>
      </c>
      <c r="F694">
        <f>HEX2DEC(C694)</f>
        <v>1</v>
      </c>
      <c r="G694">
        <f t="shared" si="46"/>
        <v>5.0000000000007816E-3</v>
      </c>
    </row>
    <row r="695" spans="1:7" x14ac:dyDescent="0.35">
      <c r="A695">
        <v>10.668430000000001</v>
      </c>
      <c r="B695" t="s">
        <v>7319</v>
      </c>
      <c r="C695">
        <v>1</v>
      </c>
      <c r="D695" t="str">
        <f>IFERROR(VLOOKUP(C695,Elster!$A$5:$D$148,2,FALSE),"not in table")</f>
        <v xml:space="preserve">   "FEHLERMELDUNG"                                    </v>
      </c>
      <c r="F695">
        <f>HEX2DEC(C695)</f>
        <v>1</v>
      </c>
      <c r="G695">
        <f t="shared" si="46"/>
        <v>0</v>
      </c>
    </row>
    <row r="696" spans="1:7" hidden="1" x14ac:dyDescent="0.35">
      <c r="A696">
        <v>10.67343</v>
      </c>
      <c r="B696" t="s">
        <v>7317</v>
      </c>
      <c r="C696" t="s">
        <v>7390</v>
      </c>
      <c r="E696" t="str">
        <f>IFERROR(VLOOKUP(C696,Elster!$A$5:$D$148,2,FALSE),"not in table")</f>
        <v xml:space="preserve">//   "ERWEITERUNGSTELEGRAMM"                            </v>
      </c>
      <c r="F696">
        <f>HEX2DEC(C696)</f>
        <v>250</v>
      </c>
      <c r="G696">
        <f t="shared" si="46"/>
        <v>4.9999999999990052E-3</v>
      </c>
    </row>
    <row r="697" spans="1:7" x14ac:dyDescent="0.35">
      <c r="A697">
        <v>10.67343</v>
      </c>
      <c r="B697" t="s">
        <v>7319</v>
      </c>
      <c r="C697" t="s">
        <v>7390</v>
      </c>
      <c r="D697" t="str">
        <f>IFERROR(VLOOKUP(C697,Elster!$A$5:$D$148,2,FALSE),"not in table")</f>
        <v xml:space="preserve">//   "ERWEITERUNGSTELEGRAMM"                            </v>
      </c>
      <c r="F697">
        <f>HEX2DEC(C697)</f>
        <v>250</v>
      </c>
      <c r="G697">
        <f t="shared" si="46"/>
        <v>0</v>
      </c>
    </row>
    <row r="698" spans="1:7" hidden="1" x14ac:dyDescent="0.35">
      <c r="A698">
        <v>10.678430000000001</v>
      </c>
      <c r="B698" t="s">
        <v>7317</v>
      </c>
      <c r="C698">
        <v>1</v>
      </c>
      <c r="E698" t="str">
        <f>IFERROR(VLOOKUP(C698,Elster!$A$5:$D$148,2,FALSE),"not in table")</f>
        <v xml:space="preserve">   "FEHLERMELDUNG"                                    </v>
      </c>
      <c r="F698">
        <f>HEX2DEC(C698)</f>
        <v>1</v>
      </c>
      <c r="G698">
        <f t="shared" si="46"/>
        <v>5.0000000000007816E-3</v>
      </c>
    </row>
    <row r="699" spans="1:7" x14ac:dyDescent="0.35">
      <c r="A699">
        <v>10.678430000000001</v>
      </c>
      <c r="B699" t="s">
        <v>7319</v>
      </c>
      <c r="C699">
        <v>1</v>
      </c>
      <c r="D699" t="str">
        <f>IFERROR(VLOOKUP(C699,Elster!$A$5:$D$148,2,FALSE),"not in table")</f>
        <v xml:space="preserve">   "FEHLERMELDUNG"                                    </v>
      </c>
      <c r="F699">
        <f>HEX2DEC(C699)</f>
        <v>1</v>
      </c>
      <c r="G699">
        <f t="shared" si="46"/>
        <v>0</v>
      </c>
    </row>
    <row r="700" spans="1:7" hidden="1" x14ac:dyDescent="0.35">
      <c r="A700">
        <v>10.683429</v>
      </c>
      <c r="B700" t="s">
        <v>7317</v>
      </c>
      <c r="C700" t="s">
        <v>7386</v>
      </c>
      <c r="E700" t="str">
        <f>IFERROR(VLOOKUP(C700,Elster!$A$5:$D$148,2,FALSE),"not in table")</f>
        <v xml:space="preserve">   "SPEICHERISTTEMP"                                  </v>
      </c>
      <c r="F700">
        <f>HEX2DEC(C700)</f>
        <v>14</v>
      </c>
      <c r="G700">
        <f t="shared" si="46"/>
        <v>4.9989999999997536E-3</v>
      </c>
    </row>
    <row r="701" spans="1:7" x14ac:dyDescent="0.35">
      <c r="A701">
        <v>10.683429</v>
      </c>
      <c r="B701" t="s">
        <v>7319</v>
      </c>
      <c r="C701" t="s">
        <v>7386</v>
      </c>
      <c r="D701" t="str">
        <f>IFERROR(VLOOKUP(C701,Elster!$A$5:$D$148,2,FALSE),"not in table")</f>
        <v xml:space="preserve">   "SPEICHERISTTEMP"                                  </v>
      </c>
      <c r="F701">
        <f>HEX2DEC(C701)</f>
        <v>14</v>
      </c>
      <c r="G701">
        <f t="shared" si="46"/>
        <v>0</v>
      </c>
    </row>
    <row r="702" spans="1:7" hidden="1" x14ac:dyDescent="0.35">
      <c r="A702">
        <v>10.688428999999999</v>
      </c>
      <c r="B702" t="s">
        <v>7317</v>
      </c>
      <c r="C702">
        <v>0</v>
      </c>
      <c r="E702" t="str">
        <f>IFERROR(VLOOKUP(C702,Elster!$A$5:$D$148,2,FALSE),"not in table")</f>
        <v>not in table</v>
      </c>
      <c r="F702">
        <f>HEX2DEC(C702)</f>
        <v>0</v>
      </c>
      <c r="G702">
        <f t="shared" si="46"/>
        <v>4.9999999999990052E-3</v>
      </c>
    </row>
    <row r="703" spans="1:7" x14ac:dyDescent="0.35">
      <c r="A703">
        <v>10.688428999999999</v>
      </c>
      <c r="B703" t="s">
        <v>7319</v>
      </c>
      <c r="C703">
        <v>0</v>
      </c>
      <c r="D703" t="str">
        <f>IFERROR(VLOOKUP(C703,Elster!$A$5:$D$148,2,FALSE),"not in table")</f>
        <v>not in table</v>
      </c>
      <c r="F703">
        <f>HEX2DEC(C703)</f>
        <v>0</v>
      </c>
      <c r="G703">
        <f t="shared" si="46"/>
        <v>0</v>
      </c>
    </row>
    <row r="704" spans="1:7" hidden="1" x14ac:dyDescent="0.35">
      <c r="A704">
        <v>10.693429</v>
      </c>
      <c r="B704" t="s">
        <v>7317</v>
      </c>
      <c r="C704" t="s">
        <v>7408</v>
      </c>
      <c r="E704" t="str">
        <f>IFERROR(VLOOKUP(C704,Elster!$A$5:$D$148,2,FALSE),"not in table")</f>
        <v>not in table</v>
      </c>
      <c r="F704">
        <f>HEX2DEC(C704)</f>
        <v>60</v>
      </c>
      <c r="G704">
        <f t="shared" si="46"/>
        <v>5.0000000000007816E-3</v>
      </c>
    </row>
    <row r="705" spans="1:7" x14ac:dyDescent="0.35">
      <c r="A705">
        <v>10.693429</v>
      </c>
      <c r="B705" t="s">
        <v>7319</v>
      </c>
      <c r="C705" t="s">
        <v>7408</v>
      </c>
      <c r="D705" t="str">
        <f>IFERROR(VLOOKUP(C705,Elster!$A$5:$D$148,2,FALSE),"not in table")</f>
        <v>not in table</v>
      </c>
      <c r="F705">
        <f>HEX2DEC(C705)</f>
        <v>60</v>
      </c>
      <c r="G705">
        <f t="shared" si="46"/>
        <v>0</v>
      </c>
    </row>
    <row r="706" spans="1:7" hidden="1" x14ac:dyDescent="0.35">
      <c r="A706">
        <v>10.698429000000001</v>
      </c>
      <c r="B706" t="s">
        <v>7317</v>
      </c>
      <c r="C706">
        <v>1</v>
      </c>
      <c r="E706" t="str">
        <f>IFERROR(VLOOKUP(C706,Elster!$A$5:$D$148,2,FALSE),"not in table")</f>
        <v xml:space="preserve">   "FEHLERMELDUNG"                                    </v>
      </c>
      <c r="F706">
        <f>HEX2DEC(C706)</f>
        <v>1</v>
      </c>
      <c r="G706">
        <f t="shared" si="46"/>
        <v>5.0000000000007816E-3</v>
      </c>
    </row>
    <row r="707" spans="1:7" x14ac:dyDescent="0.35">
      <c r="A707">
        <v>10.698429000000001</v>
      </c>
      <c r="B707" t="s">
        <v>7319</v>
      </c>
      <c r="C707">
        <v>1</v>
      </c>
      <c r="D707" t="str">
        <f>IFERROR(VLOOKUP(C707,Elster!$A$5:$D$148,2,FALSE),"not in table")</f>
        <v xml:space="preserve">   "FEHLERMELDUNG"                                    </v>
      </c>
      <c r="F707">
        <f>HEX2DEC(C707)</f>
        <v>1</v>
      </c>
      <c r="G707">
        <f t="shared" si="46"/>
        <v>0</v>
      </c>
    </row>
    <row r="708" spans="1:7" hidden="1" x14ac:dyDescent="0.35">
      <c r="A708">
        <v>10.703429</v>
      </c>
      <c r="B708" t="s">
        <v>7317</v>
      </c>
      <c r="C708" t="s">
        <v>7409</v>
      </c>
      <c r="E708" t="str">
        <f>IFERROR(VLOOKUP(C708,Elster!$A$5:$D$148,2,FALSE),"not in table")</f>
        <v xml:space="preserve">   "SPEICHER_STATUS"                                  </v>
      </c>
      <c r="F708">
        <f>HEX2DEC(C708)</f>
        <v>90</v>
      </c>
      <c r="G708">
        <f t="shared" ref="G708:G771" si="49">A708-A707</f>
        <v>4.9999999999990052E-3</v>
      </c>
    </row>
    <row r="709" spans="1:7" x14ac:dyDescent="0.35">
      <c r="A709">
        <v>10.703429</v>
      </c>
      <c r="B709" t="s">
        <v>7319</v>
      </c>
      <c r="C709" t="s">
        <v>7409</v>
      </c>
      <c r="D709" t="str">
        <f>IFERROR(VLOOKUP(C709,Elster!$A$5:$D$148,2,FALSE),"not in table")</f>
        <v xml:space="preserve">   "SPEICHER_STATUS"                                  </v>
      </c>
      <c r="F709">
        <f>HEX2DEC(C709)</f>
        <v>90</v>
      </c>
      <c r="G709">
        <f t="shared" si="49"/>
        <v>0</v>
      </c>
    </row>
    <row r="710" spans="1:7" hidden="1" x14ac:dyDescent="0.35">
      <c r="A710">
        <v>10.716137</v>
      </c>
      <c r="B710" t="s">
        <v>7317</v>
      </c>
      <c r="C710">
        <v>6</v>
      </c>
      <c r="E710" t="str">
        <f>IFERROR(VLOOKUP(C710,Elster!$A$5:$D$148,2,FALSE),"not in table")</f>
        <v xml:space="preserve">   "RAUMSOLLTEMP_II"                                  </v>
      </c>
      <c r="F710">
        <f t="shared" ref="F710:F721" si="50">HEX2DEC(C710)</f>
        <v>6</v>
      </c>
      <c r="G710">
        <f t="shared" si="49"/>
        <v>1.2707999999999942E-2</v>
      </c>
    </row>
    <row r="711" spans="1:7" hidden="1" x14ac:dyDescent="0.35">
      <c r="A711">
        <v>10.721085</v>
      </c>
      <c r="B711" t="s">
        <v>7317</v>
      </c>
      <c r="C711">
        <v>1</v>
      </c>
      <c r="E711" t="str">
        <f>IFERROR(VLOOKUP(C711,Elster!$A$5:$D$148,2,FALSE),"not in table")</f>
        <v xml:space="preserve">   "FEHLERMELDUNG"                                    </v>
      </c>
      <c r="F711">
        <f t="shared" si="50"/>
        <v>1</v>
      </c>
      <c r="G711">
        <f t="shared" si="49"/>
        <v>4.9480000000006186E-3</v>
      </c>
    </row>
    <row r="712" spans="1:7" hidden="1" x14ac:dyDescent="0.35">
      <c r="A712">
        <v>10.726058999999999</v>
      </c>
      <c r="B712" t="s">
        <v>7317</v>
      </c>
      <c r="C712" t="s">
        <v>7378</v>
      </c>
      <c r="E712" t="str">
        <f>IFERROR(VLOOKUP(C712,Elster!$A$5:$D$148,2,FALSE),"not in table")</f>
        <v xml:space="preserve">   "SAMMLERISTTEMP"                                   </v>
      </c>
      <c r="F712">
        <f t="shared" si="50"/>
        <v>13</v>
      </c>
      <c r="G712">
        <f t="shared" si="49"/>
        <v>4.9739999999989237E-3</v>
      </c>
    </row>
    <row r="713" spans="1:7" hidden="1" x14ac:dyDescent="0.35">
      <c r="A713">
        <v>10.731033</v>
      </c>
      <c r="B713" t="s">
        <v>7317</v>
      </c>
      <c r="C713">
        <v>2</v>
      </c>
      <c r="E713" t="str">
        <f>IFERROR(VLOOKUP(C713,Elster!$A$5:$D$148,2,FALSE),"not in table")</f>
        <v xml:space="preserve">   "KESSELSOLLTEMP"                                   </v>
      </c>
      <c r="F713">
        <f t="shared" si="50"/>
        <v>2</v>
      </c>
      <c r="G713">
        <f t="shared" si="49"/>
        <v>4.9740000000007001E-3</v>
      </c>
    </row>
    <row r="714" spans="1:7" hidden="1" x14ac:dyDescent="0.35">
      <c r="A714">
        <v>10.736007000000001</v>
      </c>
      <c r="B714" t="s">
        <v>7317</v>
      </c>
      <c r="C714">
        <v>0</v>
      </c>
      <c r="E714" t="str">
        <f>IFERROR(VLOOKUP(C714,Elster!$A$5:$D$148,2,FALSE),"not in table")</f>
        <v>not in table</v>
      </c>
      <c r="F714">
        <f t="shared" si="50"/>
        <v>0</v>
      </c>
      <c r="G714">
        <f t="shared" si="49"/>
        <v>4.9740000000007001E-3</v>
      </c>
    </row>
    <row r="715" spans="1:7" hidden="1" x14ac:dyDescent="0.35">
      <c r="A715">
        <v>10.740955</v>
      </c>
      <c r="B715" t="s">
        <v>7317</v>
      </c>
      <c r="C715" t="s">
        <v>7390</v>
      </c>
      <c r="E715" t="str">
        <f>IFERROR(VLOOKUP(C715,Elster!$A$5:$D$148,2,FALSE),"not in table")</f>
        <v xml:space="preserve">//   "ERWEITERUNGSTELEGRAMM"                            </v>
      </c>
      <c r="F715">
        <f t="shared" si="50"/>
        <v>250</v>
      </c>
      <c r="G715">
        <f t="shared" si="49"/>
        <v>4.9479999999988422E-3</v>
      </c>
    </row>
    <row r="716" spans="1:7" hidden="1" x14ac:dyDescent="0.35">
      <c r="A716">
        <v>10.745927999999999</v>
      </c>
      <c r="B716" t="s">
        <v>7317</v>
      </c>
      <c r="C716">
        <v>1</v>
      </c>
      <c r="E716" t="str">
        <f>IFERROR(VLOOKUP(C716,Elster!$A$5:$D$148,2,FALSE),"not in table")</f>
        <v xml:space="preserve">   "FEHLERMELDUNG"                                    </v>
      </c>
      <c r="F716">
        <f t="shared" si="50"/>
        <v>1</v>
      </c>
      <c r="G716">
        <f t="shared" si="49"/>
        <v>4.9729999999996721E-3</v>
      </c>
    </row>
    <row r="717" spans="1:7" hidden="1" x14ac:dyDescent="0.35">
      <c r="A717">
        <v>10.750902</v>
      </c>
      <c r="B717" t="s">
        <v>7317</v>
      </c>
      <c r="C717" t="s">
        <v>7386</v>
      </c>
      <c r="E717" t="str">
        <f>IFERROR(VLOOKUP(C717,Elster!$A$5:$D$148,2,FALSE),"not in table")</f>
        <v xml:space="preserve">   "SPEICHERISTTEMP"                                  </v>
      </c>
      <c r="F717">
        <f t="shared" si="50"/>
        <v>14</v>
      </c>
      <c r="G717">
        <f t="shared" si="49"/>
        <v>4.9740000000007001E-3</v>
      </c>
    </row>
    <row r="718" spans="1:7" hidden="1" x14ac:dyDescent="0.35">
      <c r="A718">
        <v>10.755876000000001</v>
      </c>
      <c r="B718" t="s">
        <v>7317</v>
      </c>
      <c r="C718">
        <v>0</v>
      </c>
      <c r="E718" t="str">
        <f>IFERROR(VLOOKUP(C718,Elster!$A$5:$D$148,2,FALSE),"not in table")</f>
        <v>not in table</v>
      </c>
      <c r="F718">
        <f t="shared" si="50"/>
        <v>0</v>
      </c>
      <c r="G718">
        <f t="shared" si="49"/>
        <v>4.9740000000007001E-3</v>
      </c>
    </row>
    <row r="719" spans="1:7" hidden="1" x14ac:dyDescent="0.35">
      <c r="A719">
        <v>10.760824</v>
      </c>
      <c r="B719" t="s">
        <v>7317</v>
      </c>
      <c r="C719">
        <v>41</v>
      </c>
      <c r="E719" t="str">
        <f>IFERROR(VLOOKUP(C719,Elster!$A$5:$D$148,2,FALSE),"not in table")</f>
        <v>not in table</v>
      </c>
      <c r="F719">
        <f t="shared" si="50"/>
        <v>65</v>
      </c>
      <c r="G719">
        <f t="shared" si="49"/>
        <v>4.9479999999988422E-3</v>
      </c>
    </row>
    <row r="720" spans="1:7" hidden="1" x14ac:dyDescent="0.35">
      <c r="A720">
        <v>10.765798</v>
      </c>
      <c r="B720" t="s">
        <v>7317</v>
      </c>
      <c r="C720">
        <v>1</v>
      </c>
      <c r="E720" t="str">
        <f>IFERROR(VLOOKUP(C720,Elster!$A$5:$D$148,2,FALSE),"not in table")</f>
        <v xml:space="preserve">   "FEHLERMELDUNG"                                    </v>
      </c>
      <c r="F720">
        <f t="shared" si="50"/>
        <v>1</v>
      </c>
      <c r="G720">
        <f t="shared" si="49"/>
        <v>4.9740000000007001E-3</v>
      </c>
    </row>
    <row r="721" spans="1:7" hidden="1" x14ac:dyDescent="0.35">
      <c r="A721">
        <v>10.770771999999999</v>
      </c>
      <c r="B721" t="s">
        <v>7317</v>
      </c>
      <c r="C721">
        <v>60</v>
      </c>
      <c r="E721" t="str">
        <f>IFERROR(VLOOKUP(C721,Elster!$A$5:$D$148,2,FALSE),"not in table")</f>
        <v xml:space="preserve">   "SCHALTFKT_IWS"                                    </v>
      </c>
      <c r="F721">
        <f t="shared" si="50"/>
        <v>96</v>
      </c>
      <c r="G721">
        <f t="shared" si="49"/>
        <v>4.9739999999989237E-3</v>
      </c>
    </row>
    <row r="722" spans="1:7" x14ac:dyDescent="0.35">
      <c r="A722">
        <v>10.79012</v>
      </c>
      <c r="B722" t="s">
        <v>7319</v>
      </c>
      <c r="C722" t="s">
        <v>7378</v>
      </c>
      <c r="D722" t="str">
        <f>IFERROR(VLOOKUP(C722,Elster!$A$5:$D$148,2,FALSE),"not in table")</f>
        <v xml:space="preserve">   "SAMMLERISTTEMP"                                   </v>
      </c>
      <c r="F722">
        <f>HEX2DEC(C722)</f>
        <v>13</v>
      </c>
      <c r="G722">
        <f t="shared" si="49"/>
        <v>1.9348000000000809E-2</v>
      </c>
    </row>
    <row r="723" spans="1:7" hidden="1" x14ac:dyDescent="0.35">
      <c r="A723">
        <v>10.790146</v>
      </c>
      <c r="B723" t="s">
        <v>7317</v>
      </c>
      <c r="C723" t="s">
        <v>7378</v>
      </c>
      <c r="E723" t="str">
        <f>IFERROR(VLOOKUP(C723,Elster!$A$5:$D$148,2,FALSE),"not in table")</f>
        <v xml:space="preserve">   "SAMMLERISTTEMP"                                   </v>
      </c>
      <c r="F723">
        <f>HEX2DEC(C723)</f>
        <v>13</v>
      </c>
      <c r="G723">
        <f t="shared" si="49"/>
        <v>2.6000000000081513E-5</v>
      </c>
    </row>
    <row r="724" spans="1:7" x14ac:dyDescent="0.35">
      <c r="A724">
        <v>10.795120000000001</v>
      </c>
      <c r="B724" t="s">
        <v>7319</v>
      </c>
      <c r="C724">
        <v>0</v>
      </c>
      <c r="D724" t="str">
        <f>IFERROR(VLOOKUP(C724,Elster!$A$5:$D$148,2,FALSE),"not in table")</f>
        <v>not in table</v>
      </c>
      <c r="F724">
        <f>HEX2DEC(C724)</f>
        <v>0</v>
      </c>
      <c r="G724">
        <f t="shared" si="49"/>
        <v>4.9740000000007001E-3</v>
      </c>
    </row>
    <row r="725" spans="1:7" hidden="1" x14ac:dyDescent="0.35">
      <c r="A725">
        <v>10.795146000000001</v>
      </c>
      <c r="B725" t="s">
        <v>7317</v>
      </c>
      <c r="C725">
        <v>0</v>
      </c>
      <c r="E725" t="str">
        <f>IFERROR(VLOOKUP(C725,Elster!$A$5:$D$148,2,FALSE),"not in table")</f>
        <v>not in table</v>
      </c>
      <c r="F725">
        <f>HEX2DEC(C725)</f>
        <v>0</v>
      </c>
      <c r="G725">
        <f t="shared" si="49"/>
        <v>2.6000000000081513E-5</v>
      </c>
    </row>
    <row r="726" spans="1:7" x14ac:dyDescent="0.35">
      <c r="A726">
        <v>10.80012</v>
      </c>
      <c r="B726" t="s">
        <v>7319</v>
      </c>
      <c r="C726">
        <v>6</v>
      </c>
      <c r="D726" t="str">
        <f>IFERROR(VLOOKUP(C726,Elster!$A$5:$D$148,2,FALSE),"not in table")</f>
        <v xml:space="preserve">   "RAUMSOLLTEMP_II"                                  </v>
      </c>
      <c r="F726">
        <f>HEX2DEC(C726)</f>
        <v>6</v>
      </c>
      <c r="G726">
        <f t="shared" si="49"/>
        <v>4.9739999999989237E-3</v>
      </c>
    </row>
    <row r="727" spans="1:7" hidden="1" x14ac:dyDescent="0.35">
      <c r="A727">
        <v>10.800146</v>
      </c>
      <c r="B727" t="s">
        <v>7317</v>
      </c>
      <c r="C727">
        <v>6</v>
      </c>
      <c r="E727" t="str">
        <f>IFERROR(VLOOKUP(C727,Elster!$A$5:$D$148,2,FALSE),"not in table")</f>
        <v xml:space="preserve">   "RAUMSOLLTEMP_II"                                  </v>
      </c>
      <c r="F727">
        <f t="shared" ref="F727:F728" si="51">HEX2DEC(C727)</f>
        <v>6</v>
      </c>
      <c r="G727">
        <f t="shared" si="49"/>
        <v>2.6000000000081513E-5</v>
      </c>
    </row>
    <row r="728" spans="1:7" hidden="1" x14ac:dyDescent="0.35">
      <c r="A728">
        <v>10.805146000000001</v>
      </c>
      <c r="B728" t="s">
        <v>7317</v>
      </c>
      <c r="C728">
        <v>1</v>
      </c>
      <c r="E728" t="str">
        <f>IFERROR(VLOOKUP(C728,Elster!$A$5:$D$148,2,FALSE),"not in table")</f>
        <v xml:space="preserve">   "FEHLERMELDUNG"                                    </v>
      </c>
      <c r="F728">
        <f t="shared" si="51"/>
        <v>1</v>
      </c>
      <c r="G728">
        <f t="shared" si="49"/>
        <v>5.0000000000007816E-3</v>
      </c>
    </row>
    <row r="729" spans="1:7" x14ac:dyDescent="0.35">
      <c r="A729">
        <v>10.805146000000001</v>
      </c>
      <c r="B729" t="s">
        <v>7319</v>
      </c>
      <c r="C729">
        <v>1</v>
      </c>
      <c r="D729" t="str">
        <f>IFERROR(VLOOKUP(C729,Elster!$A$5:$D$148,2,FALSE),"not in table")</f>
        <v xml:space="preserve">   "FEHLERMELDUNG"                                    </v>
      </c>
      <c r="F729">
        <f>HEX2DEC(C729)</f>
        <v>1</v>
      </c>
      <c r="G729">
        <f t="shared" si="49"/>
        <v>0</v>
      </c>
    </row>
    <row r="730" spans="1:7" hidden="1" x14ac:dyDescent="0.35">
      <c r="A730">
        <v>10.810146</v>
      </c>
      <c r="B730" t="s">
        <v>7317</v>
      </c>
      <c r="C730">
        <v>1</v>
      </c>
      <c r="E730" t="str">
        <f>IFERROR(VLOOKUP(C730,Elster!$A$5:$D$148,2,FALSE),"not in table")</f>
        <v xml:space="preserve">   "FEHLERMELDUNG"                                    </v>
      </c>
      <c r="F730">
        <f>HEX2DEC(C730)</f>
        <v>1</v>
      </c>
      <c r="G730">
        <f t="shared" si="49"/>
        <v>4.9999999999990052E-3</v>
      </c>
    </row>
    <row r="731" spans="1:7" x14ac:dyDescent="0.35">
      <c r="A731">
        <v>10.810146</v>
      </c>
      <c r="B731" t="s">
        <v>7319</v>
      </c>
      <c r="C731">
        <v>1</v>
      </c>
      <c r="D731" t="str">
        <f>IFERROR(VLOOKUP(C731,Elster!$A$5:$D$148,2,FALSE),"not in table")</f>
        <v xml:space="preserve">   "FEHLERMELDUNG"                                    </v>
      </c>
      <c r="F731">
        <f>HEX2DEC(C731)</f>
        <v>1</v>
      </c>
      <c r="G731">
        <f t="shared" si="49"/>
        <v>0</v>
      </c>
    </row>
    <row r="732" spans="1:7" hidden="1" x14ac:dyDescent="0.35">
      <c r="A732">
        <v>10.815146</v>
      </c>
      <c r="B732" t="s">
        <v>7317</v>
      </c>
      <c r="C732" t="s">
        <v>7390</v>
      </c>
      <c r="E732" t="str">
        <f>IFERROR(VLOOKUP(C732,Elster!$A$5:$D$148,2,FALSE),"not in table")</f>
        <v xml:space="preserve">//   "ERWEITERUNGSTELEGRAMM"                            </v>
      </c>
      <c r="F732">
        <f>HEX2DEC(C732)</f>
        <v>250</v>
      </c>
      <c r="G732">
        <f t="shared" si="49"/>
        <v>5.0000000000007816E-3</v>
      </c>
    </row>
    <row r="733" spans="1:7" x14ac:dyDescent="0.35">
      <c r="A733">
        <v>10.815146</v>
      </c>
      <c r="B733" t="s">
        <v>7319</v>
      </c>
      <c r="C733" t="s">
        <v>7390</v>
      </c>
      <c r="D733" t="str">
        <f>IFERROR(VLOOKUP(C733,Elster!$A$5:$D$148,2,FALSE),"not in table")</f>
        <v xml:space="preserve">//   "ERWEITERUNGSTELEGRAMM"                            </v>
      </c>
      <c r="F733">
        <f>HEX2DEC(C733)</f>
        <v>250</v>
      </c>
      <c r="G733">
        <f t="shared" si="49"/>
        <v>0</v>
      </c>
    </row>
    <row r="734" spans="1:7" hidden="1" x14ac:dyDescent="0.35">
      <c r="A734">
        <v>10.820145999999999</v>
      </c>
      <c r="B734" t="s">
        <v>7317</v>
      </c>
      <c r="C734">
        <v>0</v>
      </c>
      <c r="E734" t="str">
        <f>IFERROR(VLOOKUP(C734,Elster!$A$5:$D$148,2,FALSE),"not in table")</f>
        <v>not in table</v>
      </c>
      <c r="F734">
        <f>HEX2DEC(C734)</f>
        <v>0</v>
      </c>
      <c r="G734">
        <f t="shared" si="49"/>
        <v>4.9999999999990052E-3</v>
      </c>
    </row>
    <row r="735" spans="1:7" x14ac:dyDescent="0.35">
      <c r="A735">
        <v>10.820145999999999</v>
      </c>
      <c r="B735" t="s">
        <v>7319</v>
      </c>
      <c r="C735">
        <v>0</v>
      </c>
      <c r="D735" t="str">
        <f>IFERROR(VLOOKUP(C735,Elster!$A$5:$D$148,2,FALSE),"not in table")</f>
        <v>not in table</v>
      </c>
      <c r="F735">
        <f>HEX2DEC(C735)</f>
        <v>0</v>
      </c>
      <c r="G735">
        <f t="shared" si="49"/>
        <v>0</v>
      </c>
    </row>
    <row r="736" spans="1:7" hidden="1" x14ac:dyDescent="0.35">
      <c r="A736">
        <v>10.825146</v>
      </c>
      <c r="B736" t="s">
        <v>7317</v>
      </c>
      <c r="C736">
        <v>58</v>
      </c>
      <c r="E736" t="str">
        <f>IFERROR(VLOOKUP(C736,Elster!$A$5:$D$148,2,FALSE),"not in table")</f>
        <v xml:space="preserve">   "MISCHER_ZU"                                       </v>
      </c>
      <c r="F736">
        <f>HEX2DEC(C736)</f>
        <v>88</v>
      </c>
      <c r="G736">
        <f t="shared" si="49"/>
        <v>5.0000000000007816E-3</v>
      </c>
    </row>
    <row r="737" spans="1:7" x14ac:dyDescent="0.35">
      <c r="A737">
        <v>10.825146</v>
      </c>
      <c r="B737" t="s">
        <v>7319</v>
      </c>
      <c r="C737">
        <v>58</v>
      </c>
      <c r="D737" t="str">
        <f>IFERROR(VLOOKUP(C737,Elster!$A$5:$D$148,2,FALSE),"not in table")</f>
        <v xml:space="preserve">   "MISCHER_ZU"                                       </v>
      </c>
      <c r="F737">
        <f>HEX2DEC(C737)</f>
        <v>88</v>
      </c>
      <c r="G737">
        <f t="shared" si="49"/>
        <v>0</v>
      </c>
    </row>
    <row r="738" spans="1:7" hidden="1" x14ac:dyDescent="0.35">
      <c r="A738">
        <v>10.830145999999999</v>
      </c>
      <c r="B738" t="s">
        <v>7317</v>
      </c>
      <c r="C738">
        <v>2</v>
      </c>
      <c r="E738" t="str">
        <f>IFERROR(VLOOKUP(C738,Elster!$A$5:$D$148,2,FALSE),"not in table")</f>
        <v xml:space="preserve">   "KESSELSOLLTEMP"                                   </v>
      </c>
      <c r="F738">
        <f>HEX2DEC(C738)</f>
        <v>2</v>
      </c>
      <c r="G738">
        <f t="shared" si="49"/>
        <v>4.9999999999990052E-3</v>
      </c>
    </row>
    <row r="739" spans="1:7" x14ac:dyDescent="0.35">
      <c r="A739">
        <v>10.830145999999999</v>
      </c>
      <c r="B739" t="s">
        <v>7319</v>
      </c>
      <c r="C739">
        <v>2</v>
      </c>
      <c r="D739" t="str">
        <f>IFERROR(VLOOKUP(C739,Elster!$A$5:$D$148,2,FALSE),"not in table")</f>
        <v xml:space="preserve">   "KESSELSOLLTEMP"                                   </v>
      </c>
      <c r="F739">
        <f>HEX2DEC(C739)</f>
        <v>2</v>
      </c>
      <c r="G739">
        <f t="shared" si="49"/>
        <v>0</v>
      </c>
    </row>
    <row r="740" spans="1:7" hidden="1" x14ac:dyDescent="0.35">
      <c r="A740">
        <v>10.835146</v>
      </c>
      <c r="B740" t="s">
        <v>7317</v>
      </c>
      <c r="C740">
        <v>0</v>
      </c>
      <c r="E740" t="str">
        <f>IFERROR(VLOOKUP(C740,Elster!$A$5:$D$148,2,FALSE),"not in table")</f>
        <v>not in table</v>
      </c>
      <c r="F740">
        <f>HEX2DEC(C740)</f>
        <v>0</v>
      </c>
      <c r="G740">
        <f t="shared" si="49"/>
        <v>5.0000000000007816E-3</v>
      </c>
    </row>
    <row r="741" spans="1:7" x14ac:dyDescent="0.35">
      <c r="A741">
        <v>10.835146</v>
      </c>
      <c r="B741" t="s">
        <v>7319</v>
      </c>
      <c r="C741">
        <v>0</v>
      </c>
      <c r="D741" t="str">
        <f>IFERROR(VLOOKUP(C741,Elster!$A$5:$D$148,2,FALSE),"not in table")</f>
        <v>not in table</v>
      </c>
      <c r="F741">
        <f>HEX2DEC(C741)</f>
        <v>0</v>
      </c>
      <c r="G741">
        <f t="shared" si="49"/>
        <v>0</v>
      </c>
    </row>
    <row r="742" spans="1:7" hidden="1" x14ac:dyDescent="0.35">
      <c r="A742">
        <v>10.840146000000001</v>
      </c>
      <c r="B742" t="s">
        <v>7317</v>
      </c>
      <c r="C742">
        <v>1</v>
      </c>
      <c r="E742" t="str">
        <f>IFERROR(VLOOKUP(C742,Elster!$A$5:$D$148,2,FALSE),"not in table")</f>
        <v xml:space="preserve">   "FEHLERMELDUNG"                                    </v>
      </c>
      <c r="F742">
        <f>HEX2DEC(C742)</f>
        <v>1</v>
      </c>
      <c r="G742">
        <f t="shared" si="49"/>
        <v>5.0000000000007816E-3</v>
      </c>
    </row>
    <row r="743" spans="1:7" x14ac:dyDescent="0.35">
      <c r="A743">
        <v>10.840146000000001</v>
      </c>
      <c r="B743" t="s">
        <v>7319</v>
      </c>
      <c r="C743">
        <v>1</v>
      </c>
      <c r="D743" t="str">
        <f>IFERROR(VLOOKUP(C743,Elster!$A$5:$D$148,2,FALSE),"not in table")</f>
        <v xml:space="preserve">   "FEHLERMELDUNG"                                    </v>
      </c>
      <c r="F743">
        <f>HEX2DEC(C743)</f>
        <v>1</v>
      </c>
      <c r="G743">
        <f t="shared" si="49"/>
        <v>0</v>
      </c>
    </row>
    <row r="744" spans="1:7" hidden="1" x14ac:dyDescent="0.35">
      <c r="A744">
        <v>10.845145</v>
      </c>
      <c r="B744" t="s">
        <v>7317</v>
      </c>
      <c r="C744">
        <v>69</v>
      </c>
      <c r="E744" t="str">
        <f>IFERROR(VLOOKUP(C744,Elster!$A$5:$D$148,2,FALSE),"not in table")</f>
        <v xml:space="preserve">   "IO_TEST"                                          </v>
      </c>
      <c r="F744">
        <f>HEX2DEC(C744)</f>
        <v>105</v>
      </c>
      <c r="G744">
        <f t="shared" si="49"/>
        <v>4.9989999999997536E-3</v>
      </c>
    </row>
    <row r="745" spans="1:7" x14ac:dyDescent="0.35">
      <c r="A745">
        <v>10.845145</v>
      </c>
      <c r="B745" t="s">
        <v>7319</v>
      </c>
      <c r="C745">
        <v>69</v>
      </c>
      <c r="D745" t="str">
        <f>IFERROR(VLOOKUP(C745,Elster!$A$5:$D$148,2,FALSE),"not in table")</f>
        <v xml:space="preserve">   "IO_TEST"                                          </v>
      </c>
      <c r="F745">
        <f>HEX2DEC(C745)</f>
        <v>105</v>
      </c>
      <c r="G745">
        <f t="shared" si="49"/>
        <v>0</v>
      </c>
    </row>
    <row r="746" spans="1:7" hidden="1" x14ac:dyDescent="0.35">
      <c r="A746">
        <v>10.863791000000001</v>
      </c>
      <c r="B746" t="s">
        <v>7317</v>
      </c>
      <c r="C746">
        <v>6</v>
      </c>
      <c r="E746" t="str">
        <f>IFERROR(VLOOKUP(C746,Elster!$A$5:$D$148,2,FALSE),"not in table")</f>
        <v xml:space="preserve">   "RAUMSOLLTEMP_II"                                  </v>
      </c>
      <c r="F746">
        <f t="shared" ref="F746:F758" si="52">HEX2DEC(C746)</f>
        <v>6</v>
      </c>
      <c r="G746">
        <f t="shared" si="49"/>
        <v>1.8646000000000384E-2</v>
      </c>
    </row>
    <row r="747" spans="1:7" hidden="1" x14ac:dyDescent="0.35">
      <c r="A747">
        <v>10.868765</v>
      </c>
      <c r="B747" t="s">
        <v>7317</v>
      </c>
      <c r="C747">
        <v>1</v>
      </c>
      <c r="E747" t="str">
        <f>IFERROR(VLOOKUP(C747,Elster!$A$5:$D$148,2,FALSE),"not in table")</f>
        <v xml:space="preserve">   "FEHLERMELDUNG"                                    </v>
      </c>
      <c r="F747">
        <f t="shared" si="52"/>
        <v>1</v>
      </c>
      <c r="G747">
        <f t="shared" si="49"/>
        <v>4.9739999999989237E-3</v>
      </c>
    </row>
    <row r="748" spans="1:7" hidden="1" x14ac:dyDescent="0.35">
      <c r="A748">
        <v>10.873713</v>
      </c>
      <c r="B748" t="s">
        <v>7317</v>
      </c>
      <c r="C748" t="s">
        <v>7378</v>
      </c>
      <c r="E748" t="str">
        <f>IFERROR(VLOOKUP(C748,Elster!$A$5:$D$148,2,FALSE),"not in table")</f>
        <v xml:space="preserve">   "SAMMLERISTTEMP"                                   </v>
      </c>
      <c r="F748">
        <f t="shared" si="52"/>
        <v>13</v>
      </c>
      <c r="G748">
        <f t="shared" si="49"/>
        <v>4.9480000000006186E-3</v>
      </c>
    </row>
    <row r="749" spans="1:7" hidden="1" x14ac:dyDescent="0.35">
      <c r="A749">
        <v>10.878686999999999</v>
      </c>
      <c r="B749" t="s">
        <v>7317</v>
      </c>
      <c r="C749">
        <v>2</v>
      </c>
      <c r="E749" t="str">
        <f>IFERROR(VLOOKUP(C749,Elster!$A$5:$D$148,2,FALSE),"not in table")</f>
        <v xml:space="preserve">   "KESSELSOLLTEMP"                                   </v>
      </c>
      <c r="F749">
        <f t="shared" si="52"/>
        <v>2</v>
      </c>
      <c r="G749">
        <f t="shared" si="49"/>
        <v>4.9739999999989237E-3</v>
      </c>
    </row>
    <row r="750" spans="1:7" hidden="1" x14ac:dyDescent="0.35">
      <c r="A750">
        <v>10.883660000000001</v>
      </c>
      <c r="B750" t="s">
        <v>7317</v>
      </c>
      <c r="C750">
        <v>0</v>
      </c>
      <c r="E750" t="str">
        <f>IFERROR(VLOOKUP(C750,Elster!$A$5:$D$148,2,FALSE),"not in table")</f>
        <v>not in table</v>
      </c>
      <c r="F750">
        <f t="shared" si="52"/>
        <v>0</v>
      </c>
      <c r="G750">
        <f t="shared" si="49"/>
        <v>4.9730000000014485E-3</v>
      </c>
    </row>
    <row r="751" spans="1:7" hidden="1" x14ac:dyDescent="0.35">
      <c r="A751">
        <v>10.888608</v>
      </c>
      <c r="B751" t="s">
        <v>7317</v>
      </c>
      <c r="C751" t="s">
        <v>7390</v>
      </c>
      <c r="E751" t="str">
        <f>IFERROR(VLOOKUP(C751,Elster!$A$5:$D$148,2,FALSE),"not in table")</f>
        <v xml:space="preserve">//   "ERWEITERUNGSTELEGRAMM"                            </v>
      </c>
      <c r="F751">
        <f t="shared" si="52"/>
        <v>250</v>
      </c>
      <c r="G751">
        <f t="shared" si="49"/>
        <v>4.9479999999988422E-3</v>
      </c>
    </row>
    <row r="752" spans="1:7" hidden="1" x14ac:dyDescent="0.35">
      <c r="A752">
        <v>10.893582</v>
      </c>
      <c r="B752" t="s">
        <v>7317</v>
      </c>
      <c r="C752">
        <v>0</v>
      </c>
      <c r="E752" t="str">
        <f>IFERROR(VLOOKUP(C752,Elster!$A$5:$D$148,2,FALSE),"not in table")</f>
        <v>not in table</v>
      </c>
      <c r="F752">
        <f t="shared" si="52"/>
        <v>0</v>
      </c>
      <c r="G752">
        <f t="shared" si="49"/>
        <v>4.9740000000007001E-3</v>
      </c>
    </row>
    <row r="753" spans="1:7" hidden="1" x14ac:dyDescent="0.35">
      <c r="A753">
        <v>10.898555999999999</v>
      </c>
      <c r="B753" t="s">
        <v>7317</v>
      </c>
      <c r="C753">
        <v>58</v>
      </c>
      <c r="E753" t="str">
        <f>IFERROR(VLOOKUP(C753,Elster!$A$5:$D$148,2,FALSE),"not in table")</f>
        <v xml:space="preserve">   "MISCHER_ZU"                                       </v>
      </c>
      <c r="F753">
        <f t="shared" si="52"/>
        <v>88</v>
      </c>
      <c r="G753">
        <f t="shared" si="49"/>
        <v>4.9739999999989237E-3</v>
      </c>
    </row>
    <row r="754" spans="1:7" hidden="1" x14ac:dyDescent="0.35">
      <c r="A754">
        <v>10.90353</v>
      </c>
      <c r="B754" t="s">
        <v>7317</v>
      </c>
      <c r="C754">
        <v>2</v>
      </c>
      <c r="E754" t="str">
        <f>IFERROR(VLOOKUP(C754,Elster!$A$5:$D$148,2,FALSE),"not in table")</f>
        <v xml:space="preserve">   "KESSELSOLLTEMP"                                   </v>
      </c>
      <c r="F754">
        <f t="shared" si="52"/>
        <v>2</v>
      </c>
      <c r="G754">
        <f t="shared" si="49"/>
        <v>4.9740000000007001E-3</v>
      </c>
    </row>
    <row r="755" spans="1:7" hidden="1" x14ac:dyDescent="0.35">
      <c r="A755">
        <v>10.908478000000001</v>
      </c>
      <c r="B755" t="s">
        <v>7317</v>
      </c>
      <c r="C755">
        <v>0</v>
      </c>
      <c r="E755" t="str">
        <f>IFERROR(VLOOKUP(C755,Elster!$A$5:$D$148,2,FALSE),"not in table")</f>
        <v>not in table</v>
      </c>
      <c r="F755">
        <f t="shared" si="52"/>
        <v>0</v>
      </c>
      <c r="G755">
        <f t="shared" si="49"/>
        <v>4.9480000000006186E-3</v>
      </c>
    </row>
    <row r="756" spans="1:7" hidden="1" x14ac:dyDescent="0.35">
      <c r="A756">
        <v>10.913451999999999</v>
      </c>
      <c r="B756" t="s">
        <v>7317</v>
      </c>
      <c r="C756">
        <v>1</v>
      </c>
      <c r="E756" t="str">
        <f>IFERROR(VLOOKUP(C756,Elster!$A$5:$D$148,2,FALSE),"not in table")</f>
        <v xml:space="preserve">   "FEHLERMELDUNG"                                    </v>
      </c>
      <c r="F756">
        <f t="shared" si="52"/>
        <v>1</v>
      </c>
      <c r="G756">
        <f t="shared" si="49"/>
        <v>4.9739999999989237E-3</v>
      </c>
    </row>
    <row r="757" spans="1:7" hidden="1" x14ac:dyDescent="0.35">
      <c r="A757">
        <v>10.918424999999999</v>
      </c>
      <c r="B757" t="s">
        <v>7317</v>
      </c>
      <c r="C757" t="s">
        <v>7410</v>
      </c>
      <c r="E757" t="str">
        <f>IFERROR(VLOOKUP(C757,Elster!$A$5:$D$148,2,FALSE),"not in table")</f>
        <v xml:space="preserve">   "RESET_KONFIGURATION"                              </v>
      </c>
      <c r="F757">
        <f t="shared" si="52"/>
        <v>106</v>
      </c>
      <c r="G757">
        <f t="shared" si="49"/>
        <v>4.9729999999996721E-3</v>
      </c>
    </row>
    <row r="758" spans="1:7" hidden="1" x14ac:dyDescent="0.35">
      <c r="A758">
        <v>10.933920000000001</v>
      </c>
      <c r="B758" t="s">
        <v>7317</v>
      </c>
      <c r="C758" t="s">
        <v>7378</v>
      </c>
      <c r="E758" t="str">
        <f>IFERROR(VLOOKUP(C758,Elster!$A$5:$D$148,2,FALSE),"not in table")</f>
        <v xml:space="preserve">   "SAMMLERISTTEMP"                                   </v>
      </c>
      <c r="F758">
        <f t="shared" si="52"/>
        <v>13</v>
      </c>
      <c r="G758">
        <f t="shared" si="49"/>
        <v>1.5495000000001369E-2</v>
      </c>
    </row>
    <row r="759" spans="1:7" x14ac:dyDescent="0.35">
      <c r="A759">
        <v>10.933920000000001</v>
      </c>
      <c r="B759" t="s">
        <v>7319</v>
      </c>
      <c r="C759" t="s">
        <v>7378</v>
      </c>
      <c r="D759" t="str">
        <f>IFERROR(VLOOKUP(C759,Elster!$A$5:$D$148,2,FALSE),"not in table")</f>
        <v xml:space="preserve">   "SAMMLERISTTEMP"                                   </v>
      </c>
      <c r="F759">
        <f>HEX2DEC(C759)</f>
        <v>13</v>
      </c>
      <c r="G759">
        <f t="shared" si="49"/>
        <v>0</v>
      </c>
    </row>
    <row r="760" spans="1:7" hidden="1" x14ac:dyDescent="0.35">
      <c r="A760">
        <v>10.93892</v>
      </c>
      <c r="B760" t="s">
        <v>7317</v>
      </c>
      <c r="C760">
        <v>0</v>
      </c>
      <c r="E760" t="str">
        <f>IFERROR(VLOOKUP(C760,Elster!$A$5:$D$148,2,FALSE),"not in table")</f>
        <v>not in table</v>
      </c>
      <c r="F760">
        <f>HEX2DEC(C760)</f>
        <v>0</v>
      </c>
      <c r="G760">
        <f t="shared" si="49"/>
        <v>4.9999999999990052E-3</v>
      </c>
    </row>
    <row r="761" spans="1:7" x14ac:dyDescent="0.35">
      <c r="A761">
        <v>10.93892</v>
      </c>
      <c r="B761" t="s">
        <v>7319</v>
      </c>
      <c r="C761">
        <v>0</v>
      </c>
      <c r="D761" t="str">
        <f>IFERROR(VLOOKUP(C761,Elster!$A$5:$D$148,2,FALSE),"not in table")</f>
        <v>not in table</v>
      </c>
      <c r="F761">
        <f t="shared" ref="F761:F764" si="53">HEX2DEC(C761)</f>
        <v>0</v>
      </c>
      <c r="G761">
        <f t="shared" si="49"/>
        <v>0</v>
      </c>
    </row>
    <row r="762" spans="1:7" x14ac:dyDescent="0.35">
      <c r="A762">
        <v>10.94392</v>
      </c>
      <c r="B762" t="s">
        <v>7319</v>
      </c>
      <c r="C762">
        <v>6</v>
      </c>
      <c r="D762" t="str">
        <f>IFERROR(VLOOKUP(C762,Elster!$A$5:$D$148,2,FALSE),"not in table")</f>
        <v xml:space="preserve">   "RAUMSOLLTEMP_II"                                  </v>
      </c>
      <c r="F762">
        <f t="shared" si="53"/>
        <v>6</v>
      </c>
      <c r="G762">
        <f t="shared" si="49"/>
        <v>5.0000000000007816E-3</v>
      </c>
    </row>
    <row r="763" spans="1:7" hidden="1" x14ac:dyDescent="0.35">
      <c r="A763">
        <v>10.943946</v>
      </c>
      <c r="B763" t="s">
        <v>7317</v>
      </c>
      <c r="C763">
        <v>6</v>
      </c>
      <c r="E763" t="str">
        <f>IFERROR(VLOOKUP(C763,Elster!$A$5:$D$148,2,FALSE),"not in table")</f>
        <v xml:space="preserve">   "RAUMSOLLTEMP_II"                                  </v>
      </c>
      <c r="F763">
        <f t="shared" si="53"/>
        <v>6</v>
      </c>
      <c r="G763">
        <f t="shared" si="49"/>
        <v>2.6000000000081513E-5</v>
      </c>
    </row>
    <row r="764" spans="1:7" hidden="1" x14ac:dyDescent="0.35">
      <c r="A764">
        <v>10.948945999999999</v>
      </c>
      <c r="B764" t="s">
        <v>7317</v>
      </c>
      <c r="C764">
        <v>1</v>
      </c>
      <c r="E764" t="str">
        <f>IFERROR(VLOOKUP(C764,Elster!$A$5:$D$148,2,FALSE),"not in table")</f>
        <v xml:space="preserve">   "FEHLERMELDUNG"                                    </v>
      </c>
      <c r="F764">
        <f t="shared" si="53"/>
        <v>1</v>
      </c>
      <c r="G764">
        <f t="shared" si="49"/>
        <v>4.9999999999990052E-3</v>
      </c>
    </row>
    <row r="765" spans="1:7" x14ac:dyDescent="0.35">
      <c r="A765">
        <v>10.948945999999999</v>
      </c>
      <c r="B765" t="s">
        <v>7319</v>
      </c>
      <c r="C765">
        <v>1</v>
      </c>
      <c r="D765" t="str">
        <f>IFERROR(VLOOKUP(C765,Elster!$A$5:$D$148,2,FALSE),"not in table")</f>
        <v xml:space="preserve">   "FEHLERMELDUNG"                                    </v>
      </c>
      <c r="F765">
        <f>HEX2DEC(C765)</f>
        <v>1</v>
      </c>
      <c r="G765">
        <f t="shared" si="49"/>
        <v>0</v>
      </c>
    </row>
    <row r="766" spans="1:7" hidden="1" x14ac:dyDescent="0.35">
      <c r="A766">
        <v>10.953946</v>
      </c>
      <c r="B766" t="s">
        <v>7317</v>
      </c>
      <c r="C766">
        <v>1</v>
      </c>
      <c r="E766" t="str">
        <f>IFERROR(VLOOKUP(C766,Elster!$A$5:$D$148,2,FALSE),"not in table")</f>
        <v xml:space="preserve">   "FEHLERMELDUNG"                                    </v>
      </c>
      <c r="F766">
        <f>HEX2DEC(C766)</f>
        <v>1</v>
      </c>
      <c r="G766">
        <f t="shared" si="49"/>
        <v>5.0000000000007816E-3</v>
      </c>
    </row>
    <row r="767" spans="1:7" x14ac:dyDescent="0.35">
      <c r="A767">
        <v>10.953946</v>
      </c>
      <c r="B767" t="s">
        <v>7319</v>
      </c>
      <c r="C767">
        <v>1</v>
      </c>
      <c r="D767" t="str">
        <f>IFERROR(VLOOKUP(C767,Elster!$A$5:$D$148,2,FALSE),"not in table")</f>
        <v xml:space="preserve">   "FEHLERMELDUNG"                                    </v>
      </c>
      <c r="F767">
        <f>HEX2DEC(C767)</f>
        <v>1</v>
      </c>
      <c r="G767">
        <f t="shared" si="49"/>
        <v>0</v>
      </c>
    </row>
    <row r="768" spans="1:7" hidden="1" x14ac:dyDescent="0.35">
      <c r="A768">
        <v>10.958945999999999</v>
      </c>
      <c r="B768" t="s">
        <v>7317</v>
      </c>
      <c r="C768" t="s">
        <v>7390</v>
      </c>
      <c r="E768" t="str">
        <f>IFERROR(VLOOKUP(C768,Elster!$A$5:$D$148,2,FALSE),"not in table")</f>
        <v xml:space="preserve">//   "ERWEITERUNGSTELEGRAMM"                            </v>
      </c>
      <c r="F768">
        <f>HEX2DEC(C768)</f>
        <v>250</v>
      </c>
      <c r="G768">
        <f t="shared" si="49"/>
        <v>4.9999999999990052E-3</v>
      </c>
    </row>
    <row r="769" spans="1:7" x14ac:dyDescent="0.35">
      <c r="A769">
        <v>10.958945999999999</v>
      </c>
      <c r="B769" t="s">
        <v>7319</v>
      </c>
      <c r="C769" t="s">
        <v>7390</v>
      </c>
      <c r="D769" t="str">
        <f>IFERROR(VLOOKUP(C769,Elster!$A$5:$D$148,2,FALSE),"not in table")</f>
        <v xml:space="preserve">//   "ERWEITERUNGSTELEGRAMM"                            </v>
      </c>
      <c r="F769">
        <f>HEX2DEC(C769)</f>
        <v>250</v>
      </c>
      <c r="G769">
        <f t="shared" si="49"/>
        <v>0</v>
      </c>
    </row>
    <row r="770" spans="1:7" hidden="1" x14ac:dyDescent="0.35">
      <c r="A770">
        <v>10.963946</v>
      </c>
      <c r="B770" t="s">
        <v>7317</v>
      </c>
      <c r="C770">
        <v>0</v>
      </c>
      <c r="E770" t="str">
        <f>IFERROR(VLOOKUP(C770,Elster!$A$5:$D$148,2,FALSE),"not in table")</f>
        <v>not in table</v>
      </c>
      <c r="F770">
        <f>HEX2DEC(C770)</f>
        <v>0</v>
      </c>
      <c r="G770">
        <f t="shared" si="49"/>
        <v>5.0000000000007816E-3</v>
      </c>
    </row>
    <row r="771" spans="1:7" x14ac:dyDescent="0.35">
      <c r="A771">
        <v>10.963946</v>
      </c>
      <c r="B771" t="s">
        <v>7319</v>
      </c>
      <c r="C771">
        <v>0</v>
      </c>
      <c r="D771" t="str">
        <f>IFERROR(VLOOKUP(C771,Elster!$A$5:$D$148,2,FALSE),"not in table")</f>
        <v>not in table</v>
      </c>
      <c r="F771">
        <f>HEX2DEC(C771)</f>
        <v>0</v>
      </c>
      <c r="G771">
        <f t="shared" si="49"/>
        <v>0</v>
      </c>
    </row>
    <row r="772" spans="1:7" hidden="1" x14ac:dyDescent="0.35">
      <c r="A772">
        <v>10.968945</v>
      </c>
      <c r="B772" t="s">
        <v>7317</v>
      </c>
      <c r="C772">
        <v>28</v>
      </c>
      <c r="E772" t="str">
        <f>IFERROR(VLOOKUP(C772,Elster!$A$5:$D$148,2,FALSE),"not in table")</f>
        <v xml:space="preserve">   "MAX_TEMP_KESSEL"                                  </v>
      </c>
      <c r="F772">
        <f>HEX2DEC(C772)</f>
        <v>40</v>
      </c>
      <c r="G772">
        <f t="shared" ref="G772:G835" si="54">A772-A771</f>
        <v>4.9989999999997536E-3</v>
      </c>
    </row>
    <row r="773" spans="1:7" x14ac:dyDescent="0.35">
      <c r="A773">
        <v>10.968945</v>
      </c>
      <c r="B773" t="s">
        <v>7319</v>
      </c>
      <c r="C773">
        <v>28</v>
      </c>
      <c r="D773" t="str">
        <f>IFERROR(VLOOKUP(C773,Elster!$A$5:$D$148,2,FALSE),"not in table")</f>
        <v xml:space="preserve">   "MAX_TEMP_KESSEL"                                  </v>
      </c>
      <c r="F773">
        <f>HEX2DEC(C773)</f>
        <v>40</v>
      </c>
      <c r="G773">
        <f t="shared" si="54"/>
        <v>0</v>
      </c>
    </row>
    <row r="774" spans="1:7" hidden="1" x14ac:dyDescent="0.35">
      <c r="A774">
        <v>10.973945000000001</v>
      </c>
      <c r="B774" t="s">
        <v>7317</v>
      </c>
      <c r="C774">
        <v>1</v>
      </c>
      <c r="E774" t="str">
        <f>IFERROR(VLOOKUP(C774,Elster!$A$5:$D$148,2,FALSE),"not in table")</f>
        <v xml:space="preserve">   "FEHLERMELDUNG"                                    </v>
      </c>
      <c r="F774">
        <f>HEX2DEC(C774)</f>
        <v>1</v>
      </c>
      <c r="G774">
        <f t="shared" si="54"/>
        <v>5.0000000000007816E-3</v>
      </c>
    </row>
    <row r="775" spans="1:7" x14ac:dyDescent="0.35">
      <c r="A775">
        <v>10.973945000000001</v>
      </c>
      <c r="B775" t="s">
        <v>7319</v>
      </c>
      <c r="C775">
        <v>1</v>
      </c>
      <c r="D775" t="str">
        <f>IFERROR(VLOOKUP(C775,Elster!$A$5:$D$148,2,FALSE),"not in table")</f>
        <v xml:space="preserve">   "FEHLERMELDUNG"                                    </v>
      </c>
      <c r="F775">
        <f>HEX2DEC(C775)</f>
        <v>1</v>
      </c>
      <c r="G775">
        <f t="shared" si="54"/>
        <v>0</v>
      </c>
    </row>
    <row r="776" spans="1:7" hidden="1" x14ac:dyDescent="0.35">
      <c r="A776">
        <v>10.978945</v>
      </c>
      <c r="B776" t="s">
        <v>7317</v>
      </c>
      <c r="C776" t="s">
        <v>7411</v>
      </c>
      <c r="E776" t="str">
        <f>IFERROR(VLOOKUP(C776,Elster!$A$5:$D$148,2,FALSE),"not in table")</f>
        <v>not in table</v>
      </c>
      <c r="F776">
        <f>HEX2DEC(C776)</f>
        <v>244</v>
      </c>
      <c r="G776">
        <f t="shared" si="54"/>
        <v>4.9999999999990052E-3</v>
      </c>
    </row>
    <row r="777" spans="1:7" x14ac:dyDescent="0.35">
      <c r="A777">
        <v>10.978945</v>
      </c>
      <c r="B777" t="s">
        <v>7319</v>
      </c>
      <c r="C777" t="s">
        <v>7411</v>
      </c>
      <c r="D777" t="str">
        <f>IFERROR(VLOOKUP(C777,Elster!$A$5:$D$148,2,FALSE),"not in table")</f>
        <v>not in table</v>
      </c>
      <c r="F777">
        <f t="shared" ref="F777:F778" si="55">HEX2DEC(C777)</f>
        <v>244</v>
      </c>
      <c r="G777">
        <f t="shared" si="54"/>
        <v>0</v>
      </c>
    </row>
    <row r="778" spans="1:7" x14ac:dyDescent="0.35">
      <c r="A778">
        <v>10.983945</v>
      </c>
      <c r="B778" t="s">
        <v>7319</v>
      </c>
      <c r="C778">
        <v>2</v>
      </c>
      <c r="D778" t="str">
        <f>IFERROR(VLOOKUP(C778,Elster!$A$5:$D$148,2,FALSE),"not in table")</f>
        <v xml:space="preserve">   "KESSELSOLLTEMP"                                   </v>
      </c>
      <c r="F778">
        <f t="shared" si="55"/>
        <v>2</v>
      </c>
      <c r="G778">
        <f t="shared" si="54"/>
        <v>5.0000000000007816E-3</v>
      </c>
    </row>
    <row r="779" spans="1:7" hidden="1" x14ac:dyDescent="0.35">
      <c r="A779">
        <v>10.983971</v>
      </c>
      <c r="B779" t="s">
        <v>7317</v>
      </c>
      <c r="C779">
        <v>2</v>
      </c>
      <c r="E779" t="str">
        <f>IFERROR(VLOOKUP(C779,Elster!$A$5:$D$148,2,FALSE),"not in table")</f>
        <v xml:space="preserve">   "KESSELSOLLTEMP"                                   </v>
      </c>
      <c r="F779">
        <f>HEX2DEC(C779)</f>
        <v>2</v>
      </c>
      <c r="G779">
        <f t="shared" si="54"/>
        <v>2.6000000000081513E-5</v>
      </c>
    </row>
    <row r="780" spans="1:7" x14ac:dyDescent="0.35">
      <c r="A780">
        <v>10.988944999999999</v>
      </c>
      <c r="B780" t="s">
        <v>7319</v>
      </c>
      <c r="C780" t="s">
        <v>7383</v>
      </c>
      <c r="D780" t="str">
        <f>IFERROR(VLOOKUP(C780,Elster!$A$5:$D$148,2,FALSE),"not in table")</f>
        <v xml:space="preserve">   "MISCHERLAUFZEIT"                                  </v>
      </c>
      <c r="F780">
        <f>HEX2DEC(C780)</f>
        <v>44</v>
      </c>
      <c r="G780">
        <f t="shared" si="54"/>
        <v>4.9739999999989237E-3</v>
      </c>
    </row>
    <row r="781" spans="1:7" hidden="1" x14ac:dyDescent="0.35">
      <c r="A781">
        <v>10.988970999999999</v>
      </c>
      <c r="B781" t="s">
        <v>7317</v>
      </c>
      <c r="C781" t="s">
        <v>7383</v>
      </c>
      <c r="E781" t="str">
        <f>IFERROR(VLOOKUP(C781,Elster!$A$5:$D$148,2,FALSE),"not in table")</f>
        <v xml:space="preserve">   "MISCHERLAUFZEIT"                                  </v>
      </c>
      <c r="F781">
        <f t="shared" ref="F781:F794" si="56">HEX2DEC(C781)</f>
        <v>44</v>
      </c>
      <c r="G781">
        <f t="shared" si="54"/>
        <v>2.6000000000081513E-5</v>
      </c>
    </row>
    <row r="782" spans="1:7" hidden="1" x14ac:dyDescent="0.35">
      <c r="A782">
        <v>11.013007</v>
      </c>
      <c r="B782" t="s">
        <v>7317</v>
      </c>
      <c r="C782">
        <v>6</v>
      </c>
      <c r="E782" t="str">
        <f>IFERROR(VLOOKUP(C782,Elster!$A$5:$D$148,2,FALSE),"not in table")</f>
        <v xml:space="preserve">   "RAUMSOLLTEMP_II"                                  </v>
      </c>
      <c r="F782">
        <f t="shared" si="56"/>
        <v>6</v>
      </c>
      <c r="G782">
        <f t="shared" si="54"/>
        <v>2.4036000000000612E-2</v>
      </c>
    </row>
    <row r="783" spans="1:7" hidden="1" x14ac:dyDescent="0.35">
      <c r="A783">
        <v>11.017981000000001</v>
      </c>
      <c r="B783" t="s">
        <v>7317</v>
      </c>
      <c r="C783">
        <v>1</v>
      </c>
      <c r="E783" t="str">
        <f>IFERROR(VLOOKUP(C783,Elster!$A$5:$D$148,2,FALSE),"not in table")</f>
        <v xml:space="preserve">   "FEHLERMELDUNG"                                    </v>
      </c>
      <c r="F783">
        <f t="shared" si="56"/>
        <v>1</v>
      </c>
      <c r="G783">
        <f t="shared" si="54"/>
        <v>4.9740000000007001E-3</v>
      </c>
    </row>
    <row r="784" spans="1:7" hidden="1" x14ac:dyDescent="0.35">
      <c r="A784">
        <v>11.022929</v>
      </c>
      <c r="B784" t="s">
        <v>7317</v>
      </c>
      <c r="C784" t="s">
        <v>7378</v>
      </c>
      <c r="E784" t="str">
        <f>IFERROR(VLOOKUP(C784,Elster!$A$5:$D$148,2,FALSE),"not in table")</f>
        <v xml:space="preserve">   "SAMMLERISTTEMP"                                   </v>
      </c>
      <c r="F784">
        <f t="shared" si="56"/>
        <v>13</v>
      </c>
      <c r="G784">
        <f t="shared" si="54"/>
        <v>4.9479999999988422E-3</v>
      </c>
    </row>
    <row r="785" spans="1:7" hidden="1" x14ac:dyDescent="0.35">
      <c r="A785">
        <v>11.027903</v>
      </c>
      <c r="B785" t="s">
        <v>7317</v>
      </c>
      <c r="C785">
        <v>2</v>
      </c>
      <c r="E785" t="str">
        <f>IFERROR(VLOOKUP(C785,Elster!$A$5:$D$148,2,FALSE),"not in table")</f>
        <v xml:space="preserve">   "KESSELSOLLTEMP"                                   </v>
      </c>
      <c r="F785">
        <f t="shared" si="56"/>
        <v>2</v>
      </c>
      <c r="G785">
        <f t="shared" si="54"/>
        <v>4.9740000000007001E-3</v>
      </c>
    </row>
    <row r="786" spans="1:7" hidden="1" x14ac:dyDescent="0.35">
      <c r="A786">
        <v>11.032876999999999</v>
      </c>
      <c r="B786" t="s">
        <v>7317</v>
      </c>
      <c r="C786">
        <v>0</v>
      </c>
      <c r="E786" t="str">
        <f>IFERROR(VLOOKUP(C786,Elster!$A$5:$D$148,2,FALSE),"not in table")</f>
        <v>not in table</v>
      </c>
      <c r="F786">
        <f t="shared" si="56"/>
        <v>0</v>
      </c>
      <c r="G786">
        <f t="shared" si="54"/>
        <v>4.9739999999989237E-3</v>
      </c>
    </row>
    <row r="787" spans="1:7" hidden="1" x14ac:dyDescent="0.35">
      <c r="A787">
        <v>11.037851</v>
      </c>
      <c r="B787" t="s">
        <v>7317</v>
      </c>
      <c r="C787" t="s">
        <v>7390</v>
      </c>
      <c r="E787" t="str">
        <f>IFERROR(VLOOKUP(C787,Elster!$A$5:$D$148,2,FALSE),"not in table")</f>
        <v xml:space="preserve">//   "ERWEITERUNGSTELEGRAMM"                            </v>
      </c>
      <c r="F787">
        <f t="shared" si="56"/>
        <v>250</v>
      </c>
      <c r="G787">
        <f t="shared" si="54"/>
        <v>4.9740000000007001E-3</v>
      </c>
    </row>
    <row r="788" spans="1:7" hidden="1" x14ac:dyDescent="0.35">
      <c r="A788">
        <v>11.042797999999999</v>
      </c>
      <c r="B788" t="s">
        <v>7317</v>
      </c>
      <c r="C788">
        <v>0</v>
      </c>
      <c r="E788" t="str">
        <f>IFERROR(VLOOKUP(C788,Elster!$A$5:$D$148,2,FALSE),"not in table")</f>
        <v>not in table</v>
      </c>
      <c r="F788">
        <f t="shared" si="56"/>
        <v>0</v>
      </c>
      <c r="G788">
        <f t="shared" si="54"/>
        <v>4.9469999999995906E-3</v>
      </c>
    </row>
    <row r="789" spans="1:7" hidden="1" x14ac:dyDescent="0.35">
      <c r="A789">
        <v>11.047772</v>
      </c>
      <c r="B789" t="s">
        <v>7317</v>
      </c>
      <c r="C789">
        <v>28</v>
      </c>
      <c r="E789" t="str">
        <f>IFERROR(VLOOKUP(C789,Elster!$A$5:$D$148,2,FALSE),"not in table")</f>
        <v xml:space="preserve">   "MAX_TEMP_KESSEL"                                  </v>
      </c>
      <c r="F789">
        <f t="shared" si="56"/>
        <v>40</v>
      </c>
      <c r="G789">
        <f t="shared" si="54"/>
        <v>4.9740000000007001E-3</v>
      </c>
    </row>
    <row r="790" spans="1:7" hidden="1" x14ac:dyDescent="0.35">
      <c r="A790">
        <v>11.052746000000001</v>
      </c>
      <c r="B790" t="s">
        <v>7317</v>
      </c>
      <c r="C790">
        <v>1</v>
      </c>
      <c r="E790" t="str">
        <f>IFERROR(VLOOKUP(C790,Elster!$A$5:$D$148,2,FALSE),"not in table")</f>
        <v xml:space="preserve">   "FEHLERMELDUNG"                                    </v>
      </c>
      <c r="F790">
        <f t="shared" si="56"/>
        <v>1</v>
      </c>
      <c r="G790">
        <f t="shared" si="54"/>
        <v>4.9740000000007001E-3</v>
      </c>
    </row>
    <row r="791" spans="1:7" hidden="1" x14ac:dyDescent="0.35">
      <c r="A791">
        <v>11.057694</v>
      </c>
      <c r="B791" t="s">
        <v>7317</v>
      </c>
      <c r="C791" t="s">
        <v>7411</v>
      </c>
      <c r="E791" t="str">
        <f>IFERROR(VLOOKUP(C791,Elster!$A$5:$D$148,2,FALSE),"not in table")</f>
        <v>not in table</v>
      </c>
      <c r="F791">
        <f t="shared" si="56"/>
        <v>244</v>
      </c>
      <c r="G791">
        <f t="shared" si="54"/>
        <v>4.9479999999988422E-3</v>
      </c>
    </row>
    <row r="792" spans="1:7" hidden="1" x14ac:dyDescent="0.35">
      <c r="A792">
        <v>11.062668</v>
      </c>
      <c r="B792" t="s">
        <v>7317</v>
      </c>
      <c r="C792">
        <v>2</v>
      </c>
      <c r="E792" t="str">
        <f>IFERROR(VLOOKUP(C792,Elster!$A$5:$D$148,2,FALSE),"not in table")</f>
        <v xml:space="preserve">   "KESSELSOLLTEMP"                                   </v>
      </c>
      <c r="F792">
        <f t="shared" si="56"/>
        <v>2</v>
      </c>
      <c r="G792">
        <f t="shared" si="54"/>
        <v>4.9740000000007001E-3</v>
      </c>
    </row>
    <row r="793" spans="1:7" hidden="1" x14ac:dyDescent="0.35">
      <c r="A793">
        <v>11.067641999999999</v>
      </c>
      <c r="B793" t="s">
        <v>7317</v>
      </c>
      <c r="C793" t="s">
        <v>7384</v>
      </c>
      <c r="E793" t="str">
        <f>IFERROR(VLOOKUP(C793,Elster!$A$5:$D$148,2,FALSE),"not in table")</f>
        <v xml:space="preserve">   "MODGRAD"                                          </v>
      </c>
      <c r="F793">
        <f t="shared" si="56"/>
        <v>45</v>
      </c>
      <c r="G793">
        <f t="shared" si="54"/>
        <v>4.9739999999989237E-3</v>
      </c>
    </row>
    <row r="794" spans="1:7" hidden="1" x14ac:dyDescent="0.35">
      <c r="A794">
        <v>11.078162000000001</v>
      </c>
      <c r="B794" t="s">
        <v>7317</v>
      </c>
      <c r="C794" t="s">
        <v>7378</v>
      </c>
      <c r="E794" t="str">
        <f>IFERROR(VLOOKUP(C794,Elster!$A$5:$D$148,2,FALSE),"not in table")</f>
        <v xml:space="preserve">   "SAMMLERISTTEMP"                                   </v>
      </c>
      <c r="F794">
        <f t="shared" si="56"/>
        <v>13</v>
      </c>
      <c r="G794">
        <f t="shared" si="54"/>
        <v>1.0520000000001417E-2</v>
      </c>
    </row>
    <row r="795" spans="1:7" x14ac:dyDescent="0.35">
      <c r="A795">
        <v>11.078162000000001</v>
      </c>
      <c r="B795" t="s">
        <v>7319</v>
      </c>
      <c r="C795" t="s">
        <v>7378</v>
      </c>
      <c r="D795" t="str">
        <f>IFERROR(VLOOKUP(C795,Elster!$A$5:$D$148,2,FALSE),"not in table")</f>
        <v xml:space="preserve">   "SAMMLERISTTEMP"                                   </v>
      </c>
      <c r="F795">
        <f>HEX2DEC(C795)</f>
        <v>13</v>
      </c>
      <c r="G795">
        <f t="shared" si="54"/>
        <v>0</v>
      </c>
    </row>
    <row r="796" spans="1:7" hidden="1" x14ac:dyDescent="0.35">
      <c r="A796">
        <v>11.083162</v>
      </c>
      <c r="B796" t="s">
        <v>7317</v>
      </c>
      <c r="C796">
        <v>0</v>
      </c>
      <c r="E796" t="str">
        <f>IFERROR(VLOOKUP(C796,Elster!$A$5:$D$148,2,FALSE),"not in table")</f>
        <v>not in table</v>
      </c>
      <c r="F796">
        <f>HEX2DEC(C796)</f>
        <v>0</v>
      </c>
      <c r="G796">
        <f t="shared" si="54"/>
        <v>4.9999999999990052E-3</v>
      </c>
    </row>
    <row r="797" spans="1:7" x14ac:dyDescent="0.35">
      <c r="A797">
        <v>11.083162</v>
      </c>
      <c r="B797" t="s">
        <v>7319</v>
      </c>
      <c r="C797">
        <v>0</v>
      </c>
      <c r="D797" t="str">
        <f>IFERROR(VLOOKUP(C797,Elster!$A$5:$D$148,2,FALSE),"not in table")</f>
        <v>not in table</v>
      </c>
      <c r="F797">
        <f>HEX2DEC(C797)</f>
        <v>0</v>
      </c>
      <c r="G797">
        <f t="shared" si="54"/>
        <v>0</v>
      </c>
    </row>
    <row r="798" spans="1:7" hidden="1" x14ac:dyDescent="0.35">
      <c r="A798">
        <v>11.088162000000001</v>
      </c>
      <c r="B798" t="s">
        <v>7317</v>
      </c>
      <c r="C798">
        <v>3</v>
      </c>
      <c r="E798" t="str">
        <f>IFERROR(VLOOKUP(C798,Elster!$A$5:$D$148,2,FALSE),"not in table")</f>
        <v xml:space="preserve">   "SPEICHERSOLLTEMP"                                 </v>
      </c>
      <c r="F798">
        <f>HEX2DEC(C798)</f>
        <v>3</v>
      </c>
      <c r="G798">
        <f t="shared" si="54"/>
        <v>5.0000000000007816E-3</v>
      </c>
    </row>
    <row r="799" spans="1:7" x14ac:dyDescent="0.35">
      <c r="A799">
        <v>11.088162000000001</v>
      </c>
      <c r="B799" t="s">
        <v>7319</v>
      </c>
      <c r="C799">
        <v>3</v>
      </c>
      <c r="D799" t="str">
        <f>IFERROR(VLOOKUP(C799,Elster!$A$5:$D$148,2,FALSE),"not in table")</f>
        <v xml:space="preserve">   "SPEICHERSOLLTEMP"                                 </v>
      </c>
      <c r="F799">
        <f>HEX2DEC(C799)</f>
        <v>3</v>
      </c>
      <c r="G799">
        <f t="shared" si="54"/>
        <v>0</v>
      </c>
    </row>
    <row r="800" spans="1:7" hidden="1" x14ac:dyDescent="0.35">
      <c r="A800">
        <v>11.093162</v>
      </c>
      <c r="B800" t="s">
        <v>7317</v>
      </c>
      <c r="C800">
        <v>1</v>
      </c>
      <c r="E800" t="str">
        <f>IFERROR(VLOOKUP(C800,Elster!$A$5:$D$148,2,FALSE),"not in table")</f>
        <v xml:space="preserve">   "FEHLERMELDUNG"                                    </v>
      </c>
      <c r="F800">
        <f>HEX2DEC(C800)</f>
        <v>1</v>
      </c>
      <c r="G800">
        <f t="shared" si="54"/>
        <v>4.9999999999990052E-3</v>
      </c>
    </row>
    <row r="801" spans="1:7" x14ac:dyDescent="0.35">
      <c r="A801">
        <v>11.093162</v>
      </c>
      <c r="B801" t="s">
        <v>7319</v>
      </c>
      <c r="C801">
        <v>1</v>
      </c>
      <c r="D801" t="str">
        <f>IFERROR(VLOOKUP(C801,Elster!$A$5:$D$148,2,FALSE),"not in table")</f>
        <v xml:space="preserve">   "FEHLERMELDUNG"                                    </v>
      </c>
      <c r="F801">
        <f t="shared" ref="F801:F802" si="57">HEX2DEC(C801)</f>
        <v>1</v>
      </c>
      <c r="G801">
        <f t="shared" si="54"/>
        <v>0</v>
      </c>
    </row>
    <row r="802" spans="1:7" x14ac:dyDescent="0.35">
      <c r="A802">
        <v>11.098162</v>
      </c>
      <c r="B802" t="s">
        <v>7319</v>
      </c>
      <c r="C802">
        <v>0</v>
      </c>
      <c r="D802" t="str">
        <f>IFERROR(VLOOKUP(C802,Elster!$A$5:$D$148,2,FALSE),"not in table")</f>
        <v>not in table</v>
      </c>
      <c r="F802">
        <f t="shared" si="57"/>
        <v>0</v>
      </c>
      <c r="G802">
        <f t="shared" si="54"/>
        <v>5.0000000000007816E-3</v>
      </c>
    </row>
    <row r="803" spans="1:7" hidden="1" x14ac:dyDescent="0.35">
      <c r="A803">
        <v>11.098188</v>
      </c>
      <c r="B803" t="s">
        <v>7317</v>
      </c>
      <c r="C803">
        <v>0</v>
      </c>
      <c r="E803" t="str">
        <f>IFERROR(VLOOKUP(C803,Elster!$A$5:$D$148,2,FALSE),"not in table")</f>
        <v>not in table</v>
      </c>
      <c r="F803">
        <f>HEX2DEC(C803)</f>
        <v>0</v>
      </c>
      <c r="G803">
        <f t="shared" si="54"/>
        <v>2.6000000000081513E-5</v>
      </c>
    </row>
    <row r="804" spans="1:7" x14ac:dyDescent="0.35">
      <c r="A804">
        <v>11.103161999999999</v>
      </c>
      <c r="B804" t="s">
        <v>7319</v>
      </c>
      <c r="C804" t="s">
        <v>7390</v>
      </c>
      <c r="D804" t="str">
        <f>IFERROR(VLOOKUP(C804,Elster!$A$5:$D$148,2,FALSE),"not in table")</f>
        <v xml:space="preserve">//   "ERWEITERUNGSTELEGRAMM"                            </v>
      </c>
      <c r="F804">
        <f>HEX2DEC(C804)</f>
        <v>250</v>
      </c>
      <c r="G804">
        <f t="shared" si="54"/>
        <v>4.9739999999989237E-3</v>
      </c>
    </row>
    <row r="805" spans="1:7" hidden="1" x14ac:dyDescent="0.35">
      <c r="A805">
        <v>11.103187999999999</v>
      </c>
      <c r="B805" t="s">
        <v>7317</v>
      </c>
      <c r="C805" t="s">
        <v>7390</v>
      </c>
      <c r="E805" t="str">
        <f>IFERROR(VLOOKUP(C805,Elster!$A$5:$D$148,2,FALSE),"not in table")</f>
        <v xml:space="preserve">//   "ERWEITERUNGSTELEGRAMM"                            </v>
      </c>
      <c r="F805">
        <f t="shared" ref="F805:F806" si="58">HEX2DEC(C805)</f>
        <v>250</v>
      </c>
      <c r="G805">
        <f t="shared" si="54"/>
        <v>2.6000000000081513E-5</v>
      </c>
    </row>
    <row r="806" spans="1:7" hidden="1" x14ac:dyDescent="0.35">
      <c r="A806">
        <v>11.108188</v>
      </c>
      <c r="B806" t="s">
        <v>7317</v>
      </c>
      <c r="C806">
        <v>0</v>
      </c>
      <c r="E806" t="str">
        <f>IFERROR(VLOOKUP(C806,Elster!$A$5:$D$148,2,FALSE),"not in table")</f>
        <v>not in table</v>
      </c>
      <c r="F806">
        <f t="shared" si="58"/>
        <v>0</v>
      </c>
      <c r="G806">
        <f t="shared" si="54"/>
        <v>5.0000000000007816E-3</v>
      </c>
    </row>
    <row r="807" spans="1:7" x14ac:dyDescent="0.35">
      <c r="A807">
        <v>11.108188</v>
      </c>
      <c r="B807" t="s">
        <v>7319</v>
      </c>
      <c r="C807">
        <v>0</v>
      </c>
      <c r="D807" t="str">
        <f>IFERROR(VLOOKUP(C807,Elster!$A$5:$D$148,2,FALSE),"not in table")</f>
        <v>not in table</v>
      </c>
      <c r="F807">
        <f>HEX2DEC(C807)</f>
        <v>0</v>
      </c>
      <c r="G807">
        <f t="shared" si="54"/>
        <v>0</v>
      </c>
    </row>
    <row r="808" spans="1:7" hidden="1" x14ac:dyDescent="0.35">
      <c r="A808">
        <v>11.113187999999999</v>
      </c>
      <c r="B808" t="s">
        <v>7317</v>
      </c>
      <c r="C808">
        <v>13</v>
      </c>
      <c r="E808" t="str">
        <f>IFERROR(VLOOKUP(C808,Elster!$A$5:$D$148,2,FALSE),"not in table")</f>
        <v xml:space="preserve">   "EINSTELL_SPEICHERSOLLTEMP"                        </v>
      </c>
      <c r="F808">
        <f>HEX2DEC(C808)</f>
        <v>19</v>
      </c>
      <c r="G808">
        <f t="shared" si="54"/>
        <v>4.9999999999990052E-3</v>
      </c>
    </row>
    <row r="809" spans="1:7" x14ac:dyDescent="0.35">
      <c r="A809">
        <v>11.113187999999999</v>
      </c>
      <c r="B809" t="s">
        <v>7319</v>
      </c>
      <c r="C809">
        <v>13</v>
      </c>
      <c r="D809" t="str">
        <f>IFERROR(VLOOKUP(C809,Elster!$A$5:$D$148,2,FALSE),"not in table")</f>
        <v xml:space="preserve">   "EINSTELL_SPEICHERSOLLTEMP"                        </v>
      </c>
      <c r="F809">
        <f>HEX2DEC(C809)</f>
        <v>19</v>
      </c>
      <c r="G809">
        <f t="shared" si="54"/>
        <v>0</v>
      </c>
    </row>
    <row r="810" spans="1:7" hidden="1" x14ac:dyDescent="0.35">
      <c r="A810">
        <v>11.118188</v>
      </c>
      <c r="B810" t="s">
        <v>7317</v>
      </c>
      <c r="C810">
        <v>1</v>
      </c>
      <c r="E810" t="str">
        <f>IFERROR(VLOOKUP(C810,Elster!$A$5:$D$148,2,FALSE),"not in table")</f>
        <v xml:space="preserve">   "FEHLERMELDUNG"                                    </v>
      </c>
      <c r="F810">
        <f>HEX2DEC(C810)</f>
        <v>1</v>
      </c>
      <c r="G810">
        <f t="shared" si="54"/>
        <v>5.0000000000007816E-3</v>
      </c>
    </row>
    <row r="811" spans="1:7" x14ac:dyDescent="0.35">
      <c r="A811">
        <v>11.118188</v>
      </c>
      <c r="B811" t="s">
        <v>7319</v>
      </c>
      <c r="C811">
        <v>1</v>
      </c>
      <c r="D811" t="str">
        <f>IFERROR(VLOOKUP(C811,Elster!$A$5:$D$148,2,FALSE),"not in table")</f>
        <v xml:space="preserve">   "FEHLERMELDUNG"                                    </v>
      </c>
      <c r="F811">
        <f>HEX2DEC(C811)</f>
        <v>1</v>
      </c>
      <c r="G811">
        <f t="shared" si="54"/>
        <v>0</v>
      </c>
    </row>
    <row r="812" spans="1:7" hidden="1" x14ac:dyDescent="0.35">
      <c r="A812">
        <v>11.123188000000001</v>
      </c>
      <c r="B812" t="s">
        <v>7317</v>
      </c>
      <c r="C812" t="s">
        <v>7412</v>
      </c>
      <c r="E812" t="str">
        <f>IFERROR(VLOOKUP(C812,Elster!$A$5:$D$148,2,FALSE),"not in table")</f>
        <v>not in table</v>
      </c>
      <c r="F812">
        <f>HEX2DEC(C812)</f>
        <v>214</v>
      </c>
      <c r="G812">
        <f t="shared" si="54"/>
        <v>5.0000000000007816E-3</v>
      </c>
    </row>
    <row r="813" spans="1:7" x14ac:dyDescent="0.35">
      <c r="A813">
        <v>11.123188000000001</v>
      </c>
      <c r="B813" t="s">
        <v>7319</v>
      </c>
      <c r="C813" t="s">
        <v>7412</v>
      </c>
      <c r="D813" t="str">
        <f>IFERROR(VLOOKUP(C813,Elster!$A$5:$D$148,2,FALSE),"not in table")</f>
        <v>not in table</v>
      </c>
      <c r="F813">
        <f>HEX2DEC(C813)</f>
        <v>214</v>
      </c>
      <c r="G813">
        <f t="shared" si="54"/>
        <v>0</v>
      </c>
    </row>
    <row r="814" spans="1:7" hidden="1" x14ac:dyDescent="0.35">
      <c r="A814">
        <v>11.128188</v>
      </c>
      <c r="B814" t="s">
        <v>7317</v>
      </c>
      <c r="C814">
        <v>1</v>
      </c>
      <c r="E814" t="str">
        <f>IFERROR(VLOOKUP(C814,Elster!$A$5:$D$148,2,FALSE),"not in table")</f>
        <v xml:space="preserve">   "FEHLERMELDUNG"                                    </v>
      </c>
      <c r="F814">
        <f>HEX2DEC(C814)</f>
        <v>1</v>
      </c>
      <c r="G814">
        <f t="shared" si="54"/>
        <v>4.9999999999990052E-3</v>
      </c>
    </row>
    <row r="815" spans="1:7" x14ac:dyDescent="0.35">
      <c r="A815">
        <v>11.128188</v>
      </c>
      <c r="B815" t="s">
        <v>7319</v>
      </c>
      <c r="C815">
        <v>1</v>
      </c>
      <c r="D815" t="str">
        <f>IFERROR(VLOOKUP(C815,Elster!$A$5:$D$148,2,FALSE),"not in table")</f>
        <v xml:space="preserve">   "FEHLERMELDUNG"                                    </v>
      </c>
      <c r="F815">
        <f>HEX2DEC(C815)</f>
        <v>1</v>
      </c>
      <c r="G815">
        <f t="shared" si="54"/>
        <v>0</v>
      </c>
    </row>
    <row r="816" spans="1:7" hidden="1" x14ac:dyDescent="0.35">
      <c r="A816">
        <v>11.133187</v>
      </c>
      <c r="B816" t="s">
        <v>7317</v>
      </c>
      <c r="C816" t="s">
        <v>7413</v>
      </c>
      <c r="E816" t="str">
        <f>IFERROR(VLOOKUP(C816,Elster!$A$5:$D$148,2,FALSE),"not in table")</f>
        <v>not in table</v>
      </c>
      <c r="F816">
        <f>HEX2DEC(C816)</f>
        <v>245</v>
      </c>
      <c r="G816">
        <f t="shared" si="54"/>
        <v>4.9989999999997536E-3</v>
      </c>
    </row>
    <row r="817" spans="1:7" x14ac:dyDescent="0.35">
      <c r="A817">
        <v>11.133187</v>
      </c>
      <c r="B817" t="s">
        <v>7319</v>
      </c>
      <c r="C817" t="s">
        <v>7413</v>
      </c>
      <c r="D817" t="str">
        <f>IFERROR(VLOOKUP(C817,Elster!$A$5:$D$148,2,FALSE),"not in table")</f>
        <v>not in table</v>
      </c>
      <c r="F817">
        <f>HEX2DEC(C817)</f>
        <v>245</v>
      </c>
      <c r="G817">
        <f t="shared" si="54"/>
        <v>0</v>
      </c>
    </row>
    <row r="818" spans="1:7" hidden="1" x14ac:dyDescent="0.35">
      <c r="A818">
        <v>11.141363999999999</v>
      </c>
      <c r="B818" t="s">
        <v>7317</v>
      </c>
      <c r="C818">
        <v>3</v>
      </c>
      <c r="E818" t="str">
        <f>IFERROR(VLOOKUP(C818,Elster!$A$5:$D$148,2,FALSE),"not in table")</f>
        <v xml:space="preserve">   "SPEICHERSOLLTEMP"                                 </v>
      </c>
      <c r="F818">
        <f t="shared" ref="F818:F830" si="59">HEX2DEC(C818)</f>
        <v>3</v>
      </c>
      <c r="G818">
        <f t="shared" si="54"/>
        <v>8.1769999999998788E-3</v>
      </c>
    </row>
    <row r="819" spans="1:7" hidden="1" x14ac:dyDescent="0.35">
      <c r="A819">
        <v>11.146338</v>
      </c>
      <c r="B819" t="s">
        <v>7317</v>
      </c>
      <c r="C819">
        <v>0</v>
      </c>
      <c r="E819" t="str">
        <f>IFERROR(VLOOKUP(C819,Elster!$A$5:$D$148,2,FALSE),"not in table")</f>
        <v>not in table</v>
      </c>
      <c r="F819">
        <f t="shared" si="59"/>
        <v>0</v>
      </c>
      <c r="G819">
        <f t="shared" si="54"/>
        <v>4.9740000000007001E-3</v>
      </c>
    </row>
    <row r="820" spans="1:7" hidden="1" x14ac:dyDescent="0.35">
      <c r="A820">
        <v>11.151312000000001</v>
      </c>
      <c r="B820" t="s">
        <v>7317</v>
      </c>
      <c r="C820" t="s">
        <v>7378</v>
      </c>
      <c r="E820" t="str">
        <f>IFERROR(VLOOKUP(C820,Elster!$A$5:$D$148,2,FALSE),"not in table")</f>
        <v xml:space="preserve">   "SAMMLERISTTEMP"                                   </v>
      </c>
      <c r="F820">
        <f t="shared" si="59"/>
        <v>13</v>
      </c>
      <c r="G820">
        <f t="shared" si="54"/>
        <v>4.9740000000007001E-3</v>
      </c>
    </row>
    <row r="821" spans="1:7" hidden="1" x14ac:dyDescent="0.35">
      <c r="A821">
        <v>11.15626</v>
      </c>
      <c r="B821" t="s">
        <v>7317</v>
      </c>
      <c r="C821">
        <v>2</v>
      </c>
      <c r="E821" t="str">
        <f>IFERROR(VLOOKUP(C821,Elster!$A$5:$D$148,2,FALSE),"not in table")</f>
        <v xml:space="preserve">   "KESSELSOLLTEMP"                                   </v>
      </c>
      <c r="F821">
        <f t="shared" si="59"/>
        <v>2</v>
      </c>
      <c r="G821">
        <f t="shared" si="54"/>
        <v>4.9479999999988422E-3</v>
      </c>
    </row>
    <row r="822" spans="1:7" hidden="1" x14ac:dyDescent="0.35">
      <c r="A822">
        <v>11.161234</v>
      </c>
      <c r="B822" t="s">
        <v>7317</v>
      </c>
      <c r="C822">
        <v>0</v>
      </c>
      <c r="E822" t="str">
        <f>IFERROR(VLOOKUP(C822,Elster!$A$5:$D$148,2,FALSE),"not in table")</f>
        <v>not in table</v>
      </c>
      <c r="F822">
        <f t="shared" si="59"/>
        <v>0</v>
      </c>
      <c r="G822">
        <f t="shared" si="54"/>
        <v>4.9740000000007001E-3</v>
      </c>
    </row>
    <row r="823" spans="1:7" hidden="1" x14ac:dyDescent="0.35">
      <c r="A823">
        <v>11.166207999999999</v>
      </c>
      <c r="B823" t="s">
        <v>7317</v>
      </c>
      <c r="C823" t="s">
        <v>7390</v>
      </c>
      <c r="E823" t="str">
        <f>IFERROR(VLOOKUP(C823,Elster!$A$5:$D$148,2,FALSE),"not in table")</f>
        <v xml:space="preserve">//   "ERWEITERUNGSTELEGRAMM"                            </v>
      </c>
      <c r="F823">
        <f t="shared" si="59"/>
        <v>250</v>
      </c>
      <c r="G823">
        <f t="shared" si="54"/>
        <v>4.9739999999989237E-3</v>
      </c>
    </row>
    <row r="824" spans="1:7" hidden="1" x14ac:dyDescent="0.35">
      <c r="A824">
        <v>11.171182</v>
      </c>
      <c r="B824" t="s">
        <v>7317</v>
      </c>
      <c r="C824">
        <v>0</v>
      </c>
      <c r="E824" t="str">
        <f>IFERROR(VLOOKUP(C824,Elster!$A$5:$D$148,2,FALSE),"not in table")</f>
        <v>not in table</v>
      </c>
      <c r="F824">
        <f t="shared" si="59"/>
        <v>0</v>
      </c>
      <c r="G824">
        <f t="shared" si="54"/>
        <v>4.9740000000007001E-3</v>
      </c>
    </row>
    <row r="825" spans="1:7" hidden="1" x14ac:dyDescent="0.35">
      <c r="A825">
        <v>11.176129</v>
      </c>
      <c r="B825" t="s">
        <v>7317</v>
      </c>
      <c r="C825">
        <v>13</v>
      </c>
      <c r="E825" t="str">
        <f>IFERROR(VLOOKUP(C825,Elster!$A$5:$D$148,2,FALSE),"not in table")</f>
        <v xml:space="preserve">   "EINSTELL_SPEICHERSOLLTEMP"                        </v>
      </c>
      <c r="F825">
        <f t="shared" si="59"/>
        <v>19</v>
      </c>
      <c r="G825">
        <f t="shared" si="54"/>
        <v>4.9469999999995906E-3</v>
      </c>
    </row>
    <row r="826" spans="1:7" hidden="1" x14ac:dyDescent="0.35">
      <c r="A826">
        <v>11.181103</v>
      </c>
      <c r="B826" t="s">
        <v>7317</v>
      </c>
      <c r="C826">
        <v>1</v>
      </c>
      <c r="E826" t="str">
        <f>IFERROR(VLOOKUP(C826,Elster!$A$5:$D$148,2,FALSE),"not in table")</f>
        <v xml:space="preserve">   "FEHLERMELDUNG"                                    </v>
      </c>
      <c r="F826">
        <f t="shared" si="59"/>
        <v>1</v>
      </c>
      <c r="G826">
        <f t="shared" si="54"/>
        <v>4.9740000000007001E-3</v>
      </c>
    </row>
    <row r="827" spans="1:7" hidden="1" x14ac:dyDescent="0.35">
      <c r="A827">
        <v>11.186076999999999</v>
      </c>
      <c r="B827" t="s">
        <v>7317</v>
      </c>
      <c r="C827" t="s">
        <v>7412</v>
      </c>
      <c r="E827" t="str">
        <f>IFERROR(VLOOKUP(C827,Elster!$A$5:$D$148,2,FALSE),"not in table")</f>
        <v>not in table</v>
      </c>
      <c r="F827">
        <f t="shared" si="59"/>
        <v>214</v>
      </c>
      <c r="G827">
        <f t="shared" si="54"/>
        <v>4.9739999999989237E-3</v>
      </c>
    </row>
    <row r="828" spans="1:7" hidden="1" x14ac:dyDescent="0.35">
      <c r="A828">
        <v>11.191051</v>
      </c>
      <c r="B828" t="s">
        <v>7317</v>
      </c>
      <c r="C828">
        <v>1</v>
      </c>
      <c r="E828" t="str">
        <f>IFERROR(VLOOKUP(C828,Elster!$A$5:$D$148,2,FALSE),"not in table")</f>
        <v xml:space="preserve">   "FEHLERMELDUNG"                                    </v>
      </c>
      <c r="F828">
        <f t="shared" si="59"/>
        <v>1</v>
      </c>
      <c r="G828">
        <f t="shared" si="54"/>
        <v>4.9740000000007001E-3</v>
      </c>
    </row>
    <row r="829" spans="1:7" hidden="1" x14ac:dyDescent="0.35">
      <c r="A829">
        <v>11.195999</v>
      </c>
      <c r="B829" t="s">
        <v>7317</v>
      </c>
      <c r="C829" t="s">
        <v>7414</v>
      </c>
      <c r="E829" t="str">
        <f>IFERROR(VLOOKUP(C829,Elster!$A$5:$D$148,2,FALSE),"not in table")</f>
        <v>not in table</v>
      </c>
      <c r="F829">
        <f t="shared" si="59"/>
        <v>246</v>
      </c>
      <c r="G829">
        <f t="shared" si="54"/>
        <v>4.9480000000006186E-3</v>
      </c>
    </row>
    <row r="830" spans="1:7" hidden="1" x14ac:dyDescent="0.35">
      <c r="A830">
        <v>11.206129000000001</v>
      </c>
      <c r="B830" t="s">
        <v>7317</v>
      </c>
      <c r="C830" t="s">
        <v>7378</v>
      </c>
      <c r="E830" t="str">
        <f>IFERROR(VLOOKUP(C830,Elster!$A$5:$D$148,2,FALSE),"not in table")</f>
        <v xml:space="preserve">   "SAMMLERISTTEMP"                                   </v>
      </c>
      <c r="F830">
        <f t="shared" si="59"/>
        <v>13</v>
      </c>
      <c r="G830">
        <f t="shared" si="54"/>
        <v>1.0130000000000194E-2</v>
      </c>
    </row>
    <row r="831" spans="1:7" x14ac:dyDescent="0.35">
      <c r="A831">
        <v>11.206129000000001</v>
      </c>
      <c r="B831" t="s">
        <v>7319</v>
      </c>
      <c r="C831" t="s">
        <v>7378</v>
      </c>
      <c r="D831" t="str">
        <f>IFERROR(VLOOKUP(C831,Elster!$A$5:$D$148,2,FALSE),"not in table")</f>
        <v xml:space="preserve">   "SAMMLERISTTEMP"                                   </v>
      </c>
      <c r="F831">
        <f>HEX2DEC(C831)</f>
        <v>13</v>
      </c>
      <c r="G831">
        <f t="shared" si="54"/>
        <v>0</v>
      </c>
    </row>
    <row r="832" spans="1:7" hidden="1" x14ac:dyDescent="0.35">
      <c r="A832">
        <v>11.211129</v>
      </c>
      <c r="B832" t="s">
        <v>7317</v>
      </c>
      <c r="C832">
        <v>0</v>
      </c>
      <c r="E832" t="str">
        <f>IFERROR(VLOOKUP(C832,Elster!$A$5:$D$148,2,FALSE),"not in table")</f>
        <v>not in table</v>
      </c>
      <c r="F832">
        <f>HEX2DEC(C832)</f>
        <v>0</v>
      </c>
      <c r="G832">
        <f t="shared" si="54"/>
        <v>4.9999999999990052E-3</v>
      </c>
    </row>
    <row r="833" spans="1:7" x14ac:dyDescent="0.35">
      <c r="A833">
        <v>11.211129</v>
      </c>
      <c r="B833" t="s">
        <v>7319</v>
      </c>
      <c r="C833">
        <v>0</v>
      </c>
      <c r="D833" t="str">
        <f>IFERROR(VLOOKUP(C833,Elster!$A$5:$D$148,2,FALSE),"not in table")</f>
        <v>not in table</v>
      </c>
      <c r="F833">
        <f>HEX2DEC(C833)</f>
        <v>0</v>
      </c>
      <c r="G833">
        <f t="shared" si="54"/>
        <v>0</v>
      </c>
    </row>
    <row r="834" spans="1:7" hidden="1" x14ac:dyDescent="0.35">
      <c r="A834">
        <v>11.216129</v>
      </c>
      <c r="B834" t="s">
        <v>7317</v>
      </c>
      <c r="C834">
        <v>3</v>
      </c>
      <c r="E834" t="str">
        <f>IFERROR(VLOOKUP(C834,Elster!$A$5:$D$148,2,FALSE),"not in table")</f>
        <v xml:space="preserve">   "SPEICHERSOLLTEMP"                                 </v>
      </c>
      <c r="F834">
        <f>HEX2DEC(C834)</f>
        <v>3</v>
      </c>
      <c r="G834">
        <f t="shared" si="54"/>
        <v>5.0000000000007816E-3</v>
      </c>
    </row>
    <row r="835" spans="1:7" x14ac:dyDescent="0.35">
      <c r="A835">
        <v>11.216129</v>
      </c>
      <c r="B835" t="s">
        <v>7319</v>
      </c>
      <c r="C835">
        <v>3</v>
      </c>
      <c r="D835" t="str">
        <f>IFERROR(VLOOKUP(C835,Elster!$A$5:$D$148,2,FALSE),"not in table")</f>
        <v xml:space="preserve">   "SPEICHERSOLLTEMP"                                 </v>
      </c>
      <c r="F835">
        <f t="shared" ref="F835:F836" si="60">HEX2DEC(C835)</f>
        <v>3</v>
      </c>
      <c r="G835">
        <f t="shared" si="54"/>
        <v>0</v>
      </c>
    </row>
    <row r="836" spans="1:7" x14ac:dyDescent="0.35">
      <c r="A836">
        <v>11.221128999999999</v>
      </c>
      <c r="B836" t="s">
        <v>7319</v>
      </c>
      <c r="C836">
        <v>1</v>
      </c>
      <c r="D836" t="str">
        <f>IFERROR(VLOOKUP(C836,Elster!$A$5:$D$148,2,FALSE),"not in table")</f>
        <v xml:space="preserve">   "FEHLERMELDUNG"                                    </v>
      </c>
      <c r="F836">
        <f t="shared" si="60"/>
        <v>1</v>
      </c>
      <c r="G836">
        <f t="shared" ref="G836:G899" si="61">A836-A835</f>
        <v>4.9999999999990052E-3</v>
      </c>
    </row>
    <row r="837" spans="1:7" hidden="1" x14ac:dyDescent="0.35">
      <c r="A837">
        <v>11.221155</v>
      </c>
      <c r="B837" t="s">
        <v>7317</v>
      </c>
      <c r="C837">
        <v>1</v>
      </c>
      <c r="E837" t="str">
        <f>IFERROR(VLOOKUP(C837,Elster!$A$5:$D$148,2,FALSE),"not in table")</f>
        <v xml:space="preserve">   "FEHLERMELDUNG"                                    </v>
      </c>
      <c r="F837">
        <f>HEX2DEC(C837)</f>
        <v>1</v>
      </c>
      <c r="G837">
        <f t="shared" si="61"/>
        <v>2.6000000000081513E-5</v>
      </c>
    </row>
    <row r="838" spans="1:7" x14ac:dyDescent="0.35">
      <c r="A838">
        <v>11.226129</v>
      </c>
      <c r="B838" t="s">
        <v>7319</v>
      </c>
      <c r="C838">
        <v>0</v>
      </c>
      <c r="D838" t="str">
        <f>IFERROR(VLOOKUP(C838,Elster!$A$5:$D$148,2,FALSE),"not in table")</f>
        <v>not in table</v>
      </c>
      <c r="F838">
        <f>HEX2DEC(C838)</f>
        <v>0</v>
      </c>
      <c r="G838">
        <f t="shared" si="61"/>
        <v>4.9740000000007001E-3</v>
      </c>
    </row>
    <row r="839" spans="1:7" hidden="1" x14ac:dyDescent="0.35">
      <c r="A839">
        <v>11.226155</v>
      </c>
      <c r="B839" t="s">
        <v>7317</v>
      </c>
      <c r="C839">
        <v>0</v>
      </c>
      <c r="E839" t="str">
        <f>IFERROR(VLOOKUP(C839,Elster!$A$5:$D$148,2,FALSE),"not in table")</f>
        <v>not in table</v>
      </c>
      <c r="F839">
        <f>HEX2DEC(C839)</f>
        <v>0</v>
      </c>
      <c r="G839">
        <f t="shared" si="61"/>
        <v>2.6000000000081513E-5</v>
      </c>
    </row>
    <row r="840" spans="1:7" x14ac:dyDescent="0.35">
      <c r="A840">
        <v>11.231128999999999</v>
      </c>
      <c r="B840" t="s">
        <v>7319</v>
      </c>
      <c r="C840" t="s">
        <v>7390</v>
      </c>
      <c r="D840" t="str">
        <f>IFERROR(VLOOKUP(C840,Elster!$A$5:$D$148,2,FALSE),"not in table")</f>
        <v xml:space="preserve">//   "ERWEITERUNGSTELEGRAMM"                            </v>
      </c>
      <c r="F840">
        <f>HEX2DEC(C840)</f>
        <v>250</v>
      </c>
      <c r="G840">
        <f t="shared" si="61"/>
        <v>4.9739999999989237E-3</v>
      </c>
    </row>
    <row r="841" spans="1:7" hidden="1" x14ac:dyDescent="0.35">
      <c r="A841">
        <v>11.231154999999999</v>
      </c>
      <c r="B841" t="s">
        <v>7317</v>
      </c>
      <c r="C841" t="s">
        <v>7390</v>
      </c>
      <c r="E841" t="str">
        <f>IFERROR(VLOOKUP(C841,Elster!$A$5:$D$148,2,FALSE),"not in table")</f>
        <v xml:space="preserve">//   "ERWEITERUNGSTELEGRAMM"                            </v>
      </c>
      <c r="F841">
        <f t="shared" ref="F841:F842" si="62">HEX2DEC(C841)</f>
        <v>250</v>
      </c>
      <c r="G841">
        <f t="shared" si="61"/>
        <v>2.6000000000081513E-5</v>
      </c>
    </row>
    <row r="842" spans="1:7" hidden="1" x14ac:dyDescent="0.35">
      <c r="A842">
        <v>11.236154000000001</v>
      </c>
      <c r="B842" t="s">
        <v>7317</v>
      </c>
      <c r="C842" t="s">
        <v>7385</v>
      </c>
      <c r="E842" t="str">
        <f>IFERROR(VLOOKUP(C842,Elster!$A$5:$D$148,2,FALSE),"not in table")</f>
        <v xml:space="preserve">   "DATUM"                                            </v>
      </c>
      <c r="F842">
        <f t="shared" si="62"/>
        <v>10</v>
      </c>
      <c r="G842">
        <f t="shared" si="61"/>
        <v>4.99900000000153E-3</v>
      </c>
    </row>
    <row r="843" spans="1:7" x14ac:dyDescent="0.35">
      <c r="A843">
        <v>11.236155</v>
      </c>
      <c r="B843" t="s">
        <v>7319</v>
      </c>
      <c r="C843" t="s">
        <v>7385</v>
      </c>
      <c r="D843" t="str">
        <f>IFERROR(VLOOKUP(C843,Elster!$A$5:$D$148,2,FALSE),"not in table")</f>
        <v xml:space="preserve">   "DATUM"                                            </v>
      </c>
      <c r="F843">
        <f>HEX2DEC(C843)</f>
        <v>10</v>
      </c>
      <c r="G843">
        <f t="shared" si="61"/>
        <v>9.9999999925159955E-7</v>
      </c>
    </row>
    <row r="844" spans="1:7" hidden="1" x14ac:dyDescent="0.35">
      <c r="A844">
        <v>11.241154</v>
      </c>
      <c r="B844" t="s">
        <v>7317</v>
      </c>
      <c r="C844">
        <v>6</v>
      </c>
      <c r="E844" t="str">
        <f>IFERROR(VLOOKUP(C844,Elster!$A$5:$D$148,2,FALSE),"not in table")</f>
        <v xml:space="preserve">   "RAUMSOLLTEMP_II"                                  </v>
      </c>
      <c r="F844">
        <f>HEX2DEC(C844)</f>
        <v>6</v>
      </c>
      <c r="G844">
        <f t="shared" si="61"/>
        <v>4.9989999999997536E-3</v>
      </c>
    </row>
    <row r="845" spans="1:7" x14ac:dyDescent="0.35">
      <c r="A845">
        <v>11.241154</v>
      </c>
      <c r="B845" t="s">
        <v>7319</v>
      </c>
      <c r="C845">
        <v>6</v>
      </c>
      <c r="D845" t="str">
        <f>IFERROR(VLOOKUP(C845,Elster!$A$5:$D$148,2,FALSE),"not in table")</f>
        <v xml:space="preserve">   "RAUMSOLLTEMP_II"                                  </v>
      </c>
      <c r="F845">
        <f>HEX2DEC(C845)</f>
        <v>6</v>
      </c>
      <c r="G845">
        <f t="shared" si="61"/>
        <v>0</v>
      </c>
    </row>
    <row r="846" spans="1:7" hidden="1" x14ac:dyDescent="0.35">
      <c r="A846">
        <v>11.246154000000001</v>
      </c>
      <c r="B846" t="s">
        <v>7317</v>
      </c>
      <c r="C846">
        <v>0</v>
      </c>
      <c r="E846" t="str">
        <f>IFERROR(VLOOKUP(C846,Elster!$A$5:$D$148,2,FALSE),"not in table")</f>
        <v>not in table</v>
      </c>
      <c r="F846">
        <f>HEX2DEC(C846)</f>
        <v>0</v>
      </c>
      <c r="G846">
        <f t="shared" si="61"/>
        <v>5.0000000000007816E-3</v>
      </c>
    </row>
    <row r="847" spans="1:7" x14ac:dyDescent="0.35">
      <c r="A847">
        <v>11.246154000000001</v>
      </c>
      <c r="B847" t="s">
        <v>7319</v>
      </c>
      <c r="C847">
        <v>0</v>
      </c>
      <c r="D847" t="str">
        <f>IFERROR(VLOOKUP(C847,Elster!$A$5:$D$148,2,FALSE),"not in table")</f>
        <v>not in table</v>
      </c>
      <c r="F847">
        <f>HEX2DEC(C847)</f>
        <v>0</v>
      </c>
      <c r="G847">
        <f t="shared" si="61"/>
        <v>0</v>
      </c>
    </row>
    <row r="848" spans="1:7" hidden="1" x14ac:dyDescent="0.35">
      <c r="A848">
        <v>11.251154</v>
      </c>
      <c r="B848" t="s">
        <v>7317</v>
      </c>
      <c r="C848">
        <v>64</v>
      </c>
      <c r="E848" t="str">
        <f>IFERROR(VLOOKUP(C848,Elster!$A$5:$D$148,2,FALSE),"not in table")</f>
        <v xml:space="preserve">   "SAMMLER_PUMPE"                                    </v>
      </c>
      <c r="F848">
        <f>HEX2DEC(C848)</f>
        <v>100</v>
      </c>
      <c r="G848">
        <f t="shared" si="61"/>
        <v>4.9999999999990052E-3</v>
      </c>
    </row>
    <row r="849" spans="1:7" x14ac:dyDescent="0.35">
      <c r="A849">
        <v>11.251154</v>
      </c>
      <c r="B849" t="s">
        <v>7319</v>
      </c>
      <c r="C849">
        <v>64</v>
      </c>
      <c r="D849" t="str">
        <f>IFERROR(VLOOKUP(C849,Elster!$A$5:$D$148,2,FALSE),"not in table")</f>
        <v xml:space="preserve">   "SAMMLER_PUMPE"                                    </v>
      </c>
      <c r="F849">
        <f>HEX2DEC(C849)</f>
        <v>100</v>
      </c>
      <c r="G849">
        <f t="shared" si="61"/>
        <v>0</v>
      </c>
    </row>
    <row r="850" spans="1:7" hidden="1" x14ac:dyDescent="0.35">
      <c r="A850">
        <v>11.256154</v>
      </c>
      <c r="B850" t="s">
        <v>7317</v>
      </c>
      <c r="C850">
        <v>1</v>
      </c>
      <c r="E850" t="str">
        <f>IFERROR(VLOOKUP(C850,Elster!$A$5:$D$148,2,FALSE),"not in table")</f>
        <v xml:space="preserve">   "FEHLERMELDUNG"                                    </v>
      </c>
      <c r="F850">
        <f>HEX2DEC(C850)</f>
        <v>1</v>
      </c>
      <c r="G850">
        <f t="shared" si="61"/>
        <v>5.0000000000007816E-3</v>
      </c>
    </row>
    <row r="851" spans="1:7" x14ac:dyDescent="0.35">
      <c r="A851">
        <v>11.256154</v>
      </c>
      <c r="B851" t="s">
        <v>7319</v>
      </c>
      <c r="C851">
        <v>1</v>
      </c>
      <c r="D851" t="str">
        <f>IFERROR(VLOOKUP(C851,Elster!$A$5:$D$148,2,FALSE),"not in table")</f>
        <v xml:space="preserve">   "FEHLERMELDUNG"                                    </v>
      </c>
      <c r="F851">
        <f>HEX2DEC(C851)</f>
        <v>1</v>
      </c>
      <c r="G851">
        <f t="shared" si="61"/>
        <v>0</v>
      </c>
    </row>
    <row r="852" spans="1:7" hidden="1" x14ac:dyDescent="0.35">
      <c r="A852">
        <v>11.261153999999999</v>
      </c>
      <c r="B852" t="s">
        <v>7317</v>
      </c>
      <c r="C852" t="s">
        <v>7415</v>
      </c>
      <c r="E852" t="str">
        <f>IFERROR(VLOOKUP(C852,Elster!$A$5:$D$148,2,FALSE),"not in table")</f>
        <v xml:space="preserve">   "EINSTRAHLUNGS_SENSOR"                             </v>
      </c>
      <c r="F852">
        <f>HEX2DEC(C852)</f>
        <v>127</v>
      </c>
      <c r="G852">
        <f t="shared" si="61"/>
        <v>4.9999999999990052E-3</v>
      </c>
    </row>
    <row r="853" spans="1:7" x14ac:dyDescent="0.35">
      <c r="A853">
        <v>11.261153999999999</v>
      </c>
      <c r="B853" t="s">
        <v>7319</v>
      </c>
      <c r="C853" t="s">
        <v>7415</v>
      </c>
      <c r="D853" t="str">
        <f>IFERROR(VLOOKUP(C853,Elster!$A$5:$D$148,2,FALSE),"not in table")</f>
        <v xml:space="preserve">   "EINSTRAHLUNGS_SENSOR"                             </v>
      </c>
      <c r="F853">
        <f>HEX2DEC(C853)</f>
        <v>127</v>
      </c>
      <c r="G853">
        <f t="shared" si="61"/>
        <v>0</v>
      </c>
    </row>
    <row r="854" spans="1:7" hidden="1" x14ac:dyDescent="0.35">
      <c r="A854">
        <v>11.269722</v>
      </c>
      <c r="B854" t="s">
        <v>7317</v>
      </c>
      <c r="C854">
        <v>3</v>
      </c>
      <c r="E854" t="str">
        <f>IFERROR(VLOOKUP(C854,Elster!$A$5:$D$148,2,FALSE),"not in table")</f>
        <v xml:space="preserve">   "SPEICHERSOLLTEMP"                                 </v>
      </c>
      <c r="F854">
        <f t="shared" ref="F854:F866" si="63">HEX2DEC(C854)</f>
        <v>3</v>
      </c>
      <c r="G854">
        <f t="shared" si="61"/>
        <v>8.5680000000003531E-3</v>
      </c>
    </row>
    <row r="855" spans="1:7" hidden="1" x14ac:dyDescent="0.35">
      <c r="A855">
        <v>11.274694999999999</v>
      </c>
      <c r="B855" t="s">
        <v>7317</v>
      </c>
      <c r="C855">
        <v>0</v>
      </c>
      <c r="E855" t="str">
        <f>IFERROR(VLOOKUP(C855,Elster!$A$5:$D$148,2,FALSE),"not in table")</f>
        <v>not in table</v>
      </c>
      <c r="F855">
        <f t="shared" si="63"/>
        <v>0</v>
      </c>
      <c r="G855">
        <f t="shared" si="61"/>
        <v>4.9729999999996721E-3</v>
      </c>
    </row>
    <row r="856" spans="1:7" hidden="1" x14ac:dyDescent="0.35">
      <c r="A856">
        <v>11.279669</v>
      </c>
      <c r="B856" t="s">
        <v>7317</v>
      </c>
      <c r="C856" t="s">
        <v>7378</v>
      </c>
      <c r="E856" t="str">
        <f>IFERROR(VLOOKUP(C856,Elster!$A$5:$D$148,2,FALSE),"not in table")</f>
        <v xml:space="preserve">   "SAMMLERISTTEMP"                                   </v>
      </c>
      <c r="F856">
        <f t="shared" si="63"/>
        <v>13</v>
      </c>
      <c r="G856">
        <f t="shared" si="61"/>
        <v>4.9740000000007001E-3</v>
      </c>
    </row>
    <row r="857" spans="1:7" hidden="1" x14ac:dyDescent="0.35">
      <c r="A857">
        <v>11.284617000000001</v>
      </c>
      <c r="B857" t="s">
        <v>7317</v>
      </c>
      <c r="C857">
        <v>2</v>
      </c>
      <c r="E857" t="str">
        <f>IFERROR(VLOOKUP(C857,Elster!$A$5:$D$148,2,FALSE),"not in table")</f>
        <v xml:space="preserve">   "KESSELSOLLTEMP"                                   </v>
      </c>
      <c r="F857">
        <f t="shared" si="63"/>
        <v>2</v>
      </c>
      <c r="G857">
        <f t="shared" si="61"/>
        <v>4.9480000000006186E-3</v>
      </c>
    </row>
    <row r="858" spans="1:7" hidden="1" x14ac:dyDescent="0.35">
      <c r="A858">
        <v>11.289591</v>
      </c>
      <c r="B858" t="s">
        <v>7317</v>
      </c>
      <c r="C858">
        <v>0</v>
      </c>
      <c r="E858" t="str">
        <f>IFERROR(VLOOKUP(C858,Elster!$A$5:$D$148,2,FALSE),"not in table")</f>
        <v>not in table</v>
      </c>
      <c r="F858">
        <f t="shared" si="63"/>
        <v>0</v>
      </c>
      <c r="G858">
        <f t="shared" si="61"/>
        <v>4.9739999999989237E-3</v>
      </c>
    </row>
    <row r="859" spans="1:7" hidden="1" x14ac:dyDescent="0.35">
      <c r="A859">
        <v>11.294565</v>
      </c>
      <c r="B859" t="s">
        <v>7317</v>
      </c>
      <c r="C859" t="s">
        <v>7390</v>
      </c>
      <c r="E859" t="str">
        <f>IFERROR(VLOOKUP(C859,Elster!$A$5:$D$148,2,FALSE),"not in table")</f>
        <v xml:space="preserve">//   "ERWEITERUNGSTELEGRAMM"                            </v>
      </c>
      <c r="F859">
        <f t="shared" si="63"/>
        <v>250</v>
      </c>
      <c r="G859">
        <f t="shared" si="61"/>
        <v>4.9740000000007001E-3</v>
      </c>
    </row>
    <row r="860" spans="1:7" hidden="1" x14ac:dyDescent="0.35">
      <c r="A860">
        <v>11.299538999999999</v>
      </c>
      <c r="B860" t="s">
        <v>7317</v>
      </c>
      <c r="C860" t="s">
        <v>7385</v>
      </c>
      <c r="E860" t="str">
        <f>IFERROR(VLOOKUP(C860,Elster!$A$5:$D$148,2,FALSE),"not in table")</f>
        <v xml:space="preserve">   "DATUM"                                            </v>
      </c>
      <c r="F860">
        <f t="shared" si="63"/>
        <v>10</v>
      </c>
      <c r="G860">
        <f t="shared" si="61"/>
        <v>4.9739999999989237E-3</v>
      </c>
    </row>
    <row r="861" spans="1:7" hidden="1" x14ac:dyDescent="0.35">
      <c r="A861">
        <v>11.304487</v>
      </c>
      <c r="B861" t="s">
        <v>7317</v>
      </c>
      <c r="C861">
        <v>6</v>
      </c>
      <c r="E861" t="str">
        <f>IFERROR(VLOOKUP(C861,Elster!$A$5:$D$148,2,FALSE),"not in table")</f>
        <v xml:space="preserve">   "RAUMSOLLTEMP_II"                                  </v>
      </c>
      <c r="F861">
        <f t="shared" si="63"/>
        <v>6</v>
      </c>
      <c r="G861">
        <f t="shared" si="61"/>
        <v>4.9480000000006186E-3</v>
      </c>
    </row>
    <row r="862" spans="1:7" hidden="1" x14ac:dyDescent="0.35">
      <c r="A862">
        <v>11.309461000000001</v>
      </c>
      <c r="B862" t="s">
        <v>7317</v>
      </c>
      <c r="C862">
        <v>0</v>
      </c>
      <c r="E862" t="str">
        <f>IFERROR(VLOOKUP(C862,Elster!$A$5:$D$148,2,FALSE),"not in table")</f>
        <v>not in table</v>
      </c>
      <c r="F862">
        <f t="shared" si="63"/>
        <v>0</v>
      </c>
      <c r="G862">
        <f t="shared" si="61"/>
        <v>4.9740000000007001E-3</v>
      </c>
    </row>
    <row r="863" spans="1:7" hidden="1" x14ac:dyDescent="0.35">
      <c r="A863">
        <v>11.314434</v>
      </c>
      <c r="B863" t="s">
        <v>7317</v>
      </c>
      <c r="C863">
        <v>64</v>
      </c>
      <c r="E863" t="str">
        <f>IFERROR(VLOOKUP(C863,Elster!$A$5:$D$148,2,FALSE),"not in table")</f>
        <v xml:space="preserve">   "SAMMLER_PUMPE"                                    </v>
      </c>
      <c r="F863">
        <f t="shared" si="63"/>
        <v>100</v>
      </c>
      <c r="G863">
        <f t="shared" si="61"/>
        <v>4.9729999999996721E-3</v>
      </c>
    </row>
    <row r="864" spans="1:7" hidden="1" x14ac:dyDescent="0.35">
      <c r="A864">
        <v>11.319407999999999</v>
      </c>
      <c r="B864" t="s">
        <v>7317</v>
      </c>
      <c r="C864">
        <v>1</v>
      </c>
      <c r="E864" t="str">
        <f>IFERROR(VLOOKUP(C864,Elster!$A$5:$D$148,2,FALSE),"not in table")</f>
        <v xml:space="preserve">   "FEHLERMELDUNG"                                    </v>
      </c>
      <c r="F864">
        <f t="shared" si="63"/>
        <v>1</v>
      </c>
      <c r="G864">
        <f t="shared" si="61"/>
        <v>4.9739999999989237E-3</v>
      </c>
    </row>
    <row r="865" spans="1:7" hidden="1" x14ac:dyDescent="0.35">
      <c r="A865">
        <v>11.324356</v>
      </c>
      <c r="B865" t="s">
        <v>7317</v>
      </c>
      <c r="C865">
        <v>80</v>
      </c>
      <c r="E865" t="str">
        <f>IFERROR(VLOOKUP(C865,Elster!$A$5:$D$148,2,FALSE),"not in table")</f>
        <v xml:space="preserve">   "ECO_AKZEPTANZ_WW"                                 </v>
      </c>
      <c r="F865">
        <f t="shared" si="63"/>
        <v>128</v>
      </c>
      <c r="G865">
        <f t="shared" si="61"/>
        <v>4.9480000000006186E-3</v>
      </c>
    </row>
    <row r="866" spans="1:7" hidden="1" x14ac:dyDescent="0.35">
      <c r="A866">
        <v>11.334512</v>
      </c>
      <c r="B866" t="s">
        <v>7317</v>
      </c>
      <c r="C866" t="s">
        <v>7378</v>
      </c>
      <c r="E866" t="str">
        <f>IFERROR(VLOOKUP(C866,Elster!$A$5:$D$148,2,FALSE),"not in table")</f>
        <v xml:space="preserve">   "SAMMLERISTTEMP"                                   </v>
      </c>
      <c r="F866">
        <f t="shared" si="63"/>
        <v>13</v>
      </c>
      <c r="G866">
        <f t="shared" si="61"/>
        <v>1.0156000000000276E-2</v>
      </c>
    </row>
    <row r="867" spans="1:7" x14ac:dyDescent="0.35">
      <c r="A867">
        <v>11.334512</v>
      </c>
      <c r="B867" t="s">
        <v>7319</v>
      </c>
      <c r="C867" t="s">
        <v>7378</v>
      </c>
      <c r="D867" t="str">
        <f>IFERROR(VLOOKUP(C867,Elster!$A$5:$D$148,2,FALSE),"not in table")</f>
        <v xml:space="preserve">   "SAMMLERISTTEMP"                                   </v>
      </c>
      <c r="F867">
        <f>HEX2DEC(C867)</f>
        <v>13</v>
      </c>
      <c r="G867">
        <f t="shared" si="61"/>
        <v>0</v>
      </c>
    </row>
    <row r="868" spans="1:7" hidden="1" x14ac:dyDescent="0.35">
      <c r="A868">
        <v>11.339511999999999</v>
      </c>
      <c r="B868" t="s">
        <v>7317</v>
      </c>
      <c r="C868">
        <v>0</v>
      </c>
      <c r="E868" t="str">
        <f>IFERROR(VLOOKUP(C868,Elster!$A$5:$D$148,2,FALSE),"not in table")</f>
        <v>not in table</v>
      </c>
      <c r="F868">
        <f>HEX2DEC(C868)</f>
        <v>0</v>
      </c>
      <c r="G868">
        <f t="shared" si="61"/>
        <v>4.9999999999990052E-3</v>
      </c>
    </row>
    <row r="869" spans="1:7" x14ac:dyDescent="0.35">
      <c r="A869">
        <v>11.339511999999999</v>
      </c>
      <c r="B869" t="s">
        <v>7319</v>
      </c>
      <c r="C869">
        <v>0</v>
      </c>
      <c r="D869" t="str">
        <f>IFERROR(VLOOKUP(C869,Elster!$A$5:$D$148,2,FALSE),"not in table")</f>
        <v>not in table</v>
      </c>
      <c r="F869">
        <f>HEX2DEC(C869)</f>
        <v>0</v>
      </c>
      <c r="G869">
        <f t="shared" si="61"/>
        <v>0</v>
      </c>
    </row>
    <row r="870" spans="1:7" hidden="1" x14ac:dyDescent="0.35">
      <c r="A870">
        <v>11.344512</v>
      </c>
      <c r="B870" t="s">
        <v>7317</v>
      </c>
      <c r="C870">
        <v>3</v>
      </c>
      <c r="E870" t="str">
        <f>IFERROR(VLOOKUP(C870,Elster!$A$5:$D$148,2,FALSE),"not in table")</f>
        <v xml:space="preserve">   "SPEICHERSOLLTEMP"                                 </v>
      </c>
      <c r="F870">
        <f>HEX2DEC(C870)</f>
        <v>3</v>
      </c>
      <c r="G870">
        <f t="shared" si="61"/>
        <v>5.0000000000007816E-3</v>
      </c>
    </row>
    <row r="871" spans="1:7" x14ac:dyDescent="0.35">
      <c r="A871">
        <v>11.344512</v>
      </c>
      <c r="B871" t="s">
        <v>7319</v>
      </c>
      <c r="C871">
        <v>3</v>
      </c>
      <c r="D871" t="str">
        <f>IFERROR(VLOOKUP(C871,Elster!$A$5:$D$148,2,FALSE),"not in table")</f>
        <v xml:space="preserve">   "SPEICHERSOLLTEMP"                                 </v>
      </c>
      <c r="F871">
        <f>HEX2DEC(C871)</f>
        <v>3</v>
      </c>
      <c r="G871">
        <f t="shared" si="61"/>
        <v>0</v>
      </c>
    </row>
    <row r="872" spans="1:7" hidden="1" x14ac:dyDescent="0.35">
      <c r="A872">
        <v>11.349512000000001</v>
      </c>
      <c r="B872" t="s">
        <v>7317</v>
      </c>
      <c r="C872">
        <v>1</v>
      </c>
      <c r="E872" t="str">
        <f>IFERROR(VLOOKUP(C872,Elster!$A$5:$D$148,2,FALSE),"not in table")</f>
        <v xml:space="preserve">   "FEHLERMELDUNG"                                    </v>
      </c>
      <c r="F872">
        <f>HEX2DEC(C872)</f>
        <v>1</v>
      </c>
      <c r="G872">
        <f t="shared" si="61"/>
        <v>5.0000000000007816E-3</v>
      </c>
    </row>
    <row r="873" spans="1:7" x14ac:dyDescent="0.35">
      <c r="A873">
        <v>11.349512000000001</v>
      </c>
      <c r="B873" t="s">
        <v>7319</v>
      </c>
      <c r="C873">
        <v>1</v>
      </c>
      <c r="D873" t="str">
        <f>IFERROR(VLOOKUP(C873,Elster!$A$5:$D$148,2,FALSE),"not in table")</f>
        <v xml:space="preserve">   "FEHLERMELDUNG"                                    </v>
      </c>
      <c r="F873">
        <f>HEX2DEC(C873)</f>
        <v>1</v>
      </c>
      <c r="G873">
        <f t="shared" si="61"/>
        <v>0</v>
      </c>
    </row>
    <row r="874" spans="1:7" hidden="1" x14ac:dyDescent="0.35">
      <c r="A874">
        <v>11.354512</v>
      </c>
      <c r="B874" t="s">
        <v>7317</v>
      </c>
      <c r="C874">
        <v>0</v>
      </c>
      <c r="E874" t="str">
        <f>IFERROR(VLOOKUP(C874,Elster!$A$5:$D$148,2,FALSE),"not in table")</f>
        <v>not in table</v>
      </c>
      <c r="F874">
        <f>HEX2DEC(C874)</f>
        <v>0</v>
      </c>
      <c r="G874">
        <f t="shared" si="61"/>
        <v>4.9999999999990052E-3</v>
      </c>
    </row>
    <row r="875" spans="1:7" x14ac:dyDescent="0.35">
      <c r="A875">
        <v>11.354512</v>
      </c>
      <c r="B875" t="s">
        <v>7319</v>
      </c>
      <c r="C875">
        <v>0</v>
      </c>
      <c r="D875" t="str">
        <f>IFERROR(VLOOKUP(C875,Elster!$A$5:$D$148,2,FALSE),"not in table")</f>
        <v>not in table</v>
      </c>
      <c r="F875">
        <f>HEX2DEC(C875)</f>
        <v>0</v>
      </c>
      <c r="G875">
        <f t="shared" si="61"/>
        <v>0</v>
      </c>
    </row>
    <row r="876" spans="1:7" hidden="1" x14ac:dyDescent="0.35">
      <c r="A876">
        <v>11.359512</v>
      </c>
      <c r="B876" t="s">
        <v>7317</v>
      </c>
      <c r="C876" t="s">
        <v>7390</v>
      </c>
      <c r="E876" t="str">
        <f>IFERROR(VLOOKUP(C876,Elster!$A$5:$D$148,2,FALSE),"not in table")</f>
        <v xml:space="preserve">//   "ERWEITERUNGSTELEGRAMM"                            </v>
      </c>
      <c r="F876">
        <f>HEX2DEC(C876)</f>
        <v>250</v>
      </c>
      <c r="G876">
        <f t="shared" si="61"/>
        <v>5.0000000000007816E-3</v>
      </c>
    </row>
    <row r="877" spans="1:7" x14ac:dyDescent="0.35">
      <c r="A877">
        <v>11.359512</v>
      </c>
      <c r="B877" t="s">
        <v>7319</v>
      </c>
      <c r="C877" t="s">
        <v>7390</v>
      </c>
      <c r="D877" t="str">
        <f>IFERROR(VLOOKUP(C877,Elster!$A$5:$D$148,2,FALSE),"not in table")</f>
        <v xml:space="preserve">//   "ERWEITERUNGSTELEGRAMM"                            </v>
      </c>
      <c r="F877">
        <f>HEX2DEC(C877)</f>
        <v>250</v>
      </c>
      <c r="G877">
        <f t="shared" si="61"/>
        <v>0</v>
      </c>
    </row>
    <row r="878" spans="1:7" hidden="1" x14ac:dyDescent="0.35">
      <c r="A878">
        <v>11.364512</v>
      </c>
      <c r="B878" t="s">
        <v>7317</v>
      </c>
      <c r="C878">
        <v>0</v>
      </c>
      <c r="E878" t="str">
        <f>IFERROR(VLOOKUP(C878,Elster!$A$5:$D$148,2,FALSE),"not in table")</f>
        <v>not in table</v>
      </c>
      <c r="F878">
        <f>HEX2DEC(C878)</f>
        <v>0</v>
      </c>
      <c r="G878">
        <f t="shared" si="61"/>
        <v>4.9999999999990052E-3</v>
      </c>
    </row>
    <row r="879" spans="1:7" x14ac:dyDescent="0.35">
      <c r="A879">
        <v>11.364512</v>
      </c>
      <c r="B879" t="s">
        <v>7319</v>
      </c>
      <c r="C879">
        <v>0</v>
      </c>
      <c r="D879" t="str">
        <f>IFERROR(VLOOKUP(C879,Elster!$A$5:$D$148,2,FALSE),"not in table")</f>
        <v>not in table</v>
      </c>
      <c r="F879">
        <f>HEX2DEC(C879)</f>
        <v>0</v>
      </c>
      <c r="G879">
        <f t="shared" si="61"/>
        <v>0</v>
      </c>
    </row>
    <row r="880" spans="1:7" hidden="1" x14ac:dyDescent="0.35">
      <c r="A880">
        <v>11.369512</v>
      </c>
      <c r="B880" t="s">
        <v>7317</v>
      </c>
      <c r="C880" t="s">
        <v>7386</v>
      </c>
      <c r="E880" t="str">
        <f>IFERROR(VLOOKUP(C880,Elster!$A$5:$D$148,2,FALSE),"not in table")</f>
        <v xml:space="preserve">   "SPEICHERISTTEMP"                                  </v>
      </c>
      <c r="F880">
        <f>HEX2DEC(C880)</f>
        <v>14</v>
      </c>
      <c r="G880">
        <f t="shared" si="61"/>
        <v>5.0000000000007816E-3</v>
      </c>
    </row>
    <row r="881" spans="1:7" x14ac:dyDescent="0.35">
      <c r="A881">
        <v>11.369512</v>
      </c>
      <c r="B881" t="s">
        <v>7319</v>
      </c>
      <c r="C881" t="s">
        <v>7386</v>
      </c>
      <c r="D881" t="str">
        <f>IFERROR(VLOOKUP(C881,Elster!$A$5:$D$148,2,FALSE),"not in table")</f>
        <v xml:space="preserve">   "SPEICHERISTTEMP"                                  </v>
      </c>
      <c r="F881">
        <f t="shared" ref="F881:F882" si="64">HEX2DEC(C881)</f>
        <v>14</v>
      </c>
      <c r="G881">
        <f t="shared" si="61"/>
        <v>0</v>
      </c>
    </row>
    <row r="882" spans="1:7" x14ac:dyDescent="0.35">
      <c r="A882">
        <v>11.374511999999999</v>
      </c>
      <c r="B882" t="s">
        <v>7319</v>
      </c>
      <c r="C882">
        <v>80</v>
      </c>
      <c r="D882" t="str">
        <f>IFERROR(VLOOKUP(C882,Elster!$A$5:$D$148,2,FALSE),"not in table")</f>
        <v xml:space="preserve">   "ECO_AKZEPTANZ_WW"                                 </v>
      </c>
      <c r="F882">
        <f t="shared" si="64"/>
        <v>128</v>
      </c>
      <c r="G882">
        <f t="shared" si="61"/>
        <v>4.9999999999990052E-3</v>
      </c>
    </row>
    <row r="883" spans="1:7" hidden="1" x14ac:dyDescent="0.35">
      <c r="A883">
        <v>11.374537999999999</v>
      </c>
      <c r="B883" t="s">
        <v>7317</v>
      </c>
      <c r="C883">
        <v>80</v>
      </c>
      <c r="E883" t="str">
        <f>IFERROR(VLOOKUP(C883,Elster!$A$5:$D$148,2,FALSE),"not in table")</f>
        <v xml:space="preserve">   "ECO_AKZEPTANZ_WW"                                 </v>
      </c>
      <c r="F883">
        <f>HEX2DEC(C883)</f>
        <v>128</v>
      </c>
      <c r="G883">
        <f t="shared" si="61"/>
        <v>2.6000000000081513E-5</v>
      </c>
    </row>
    <row r="884" spans="1:7" x14ac:dyDescent="0.35">
      <c r="A884">
        <v>11.379511000000001</v>
      </c>
      <c r="B884" t="s">
        <v>7319</v>
      </c>
      <c r="C884">
        <v>8</v>
      </c>
      <c r="D884" t="str">
        <f>IFERROR(VLOOKUP(C884,Elster!$A$5:$D$148,2,FALSE),"not in table")</f>
        <v xml:space="preserve">   "RAUMSOLLTEMP_NACHT"                               </v>
      </c>
      <c r="F884">
        <f>HEX2DEC(C884)</f>
        <v>8</v>
      </c>
      <c r="G884">
        <f t="shared" si="61"/>
        <v>4.9730000000014485E-3</v>
      </c>
    </row>
    <row r="885" spans="1:7" hidden="1" x14ac:dyDescent="0.35">
      <c r="A885">
        <v>11.379536999999999</v>
      </c>
      <c r="B885" t="s">
        <v>7317</v>
      </c>
      <c r="C885">
        <v>8</v>
      </c>
      <c r="E885" t="str">
        <f>IFERROR(VLOOKUP(C885,Elster!$A$5:$D$148,2,FALSE),"not in table")</f>
        <v xml:space="preserve">   "RAUMSOLLTEMP_NACHT"                               </v>
      </c>
      <c r="F885">
        <f>HEX2DEC(C885)</f>
        <v>8</v>
      </c>
      <c r="G885">
        <f t="shared" si="61"/>
        <v>2.5999999998305157E-5</v>
      </c>
    </row>
    <row r="886" spans="1:7" x14ac:dyDescent="0.35">
      <c r="A886">
        <v>11.384511</v>
      </c>
      <c r="B886" t="s">
        <v>7319</v>
      </c>
      <c r="C886">
        <v>1</v>
      </c>
      <c r="D886" t="str">
        <f>IFERROR(VLOOKUP(C886,Elster!$A$5:$D$148,2,FALSE),"not in table")</f>
        <v xml:space="preserve">   "FEHLERMELDUNG"                                    </v>
      </c>
      <c r="F886">
        <f>HEX2DEC(C886)</f>
        <v>1</v>
      </c>
      <c r="G886">
        <f t="shared" si="61"/>
        <v>4.9740000000007001E-3</v>
      </c>
    </row>
    <row r="887" spans="1:7" hidden="1" x14ac:dyDescent="0.35">
      <c r="A887">
        <v>11.384537</v>
      </c>
      <c r="B887" t="s">
        <v>7317</v>
      </c>
      <c r="C887">
        <v>1</v>
      </c>
      <c r="E887" t="str">
        <f>IFERROR(VLOOKUP(C887,Elster!$A$5:$D$148,2,FALSE),"not in table")</f>
        <v xml:space="preserve">   "FEHLERMELDUNG"                                    </v>
      </c>
      <c r="F887">
        <f t="shared" ref="F887:F888" si="65">HEX2DEC(C887)</f>
        <v>1</v>
      </c>
      <c r="G887">
        <f t="shared" si="61"/>
        <v>2.6000000000081513E-5</v>
      </c>
    </row>
    <row r="888" spans="1:7" hidden="1" x14ac:dyDescent="0.35">
      <c r="A888">
        <v>11.389537000000001</v>
      </c>
      <c r="B888" t="s">
        <v>7317</v>
      </c>
      <c r="C888" t="s">
        <v>7416</v>
      </c>
      <c r="E888" t="str">
        <f>IFERROR(VLOOKUP(C888,Elster!$A$5:$D$148,2,FALSE),"not in table")</f>
        <v>not in table</v>
      </c>
      <c r="F888">
        <f t="shared" si="65"/>
        <v>161</v>
      </c>
      <c r="G888">
        <f t="shared" si="61"/>
        <v>5.0000000000007816E-3</v>
      </c>
    </row>
    <row r="889" spans="1:7" x14ac:dyDescent="0.35">
      <c r="A889">
        <v>11.389537000000001</v>
      </c>
      <c r="B889" t="s">
        <v>7319</v>
      </c>
      <c r="C889" t="s">
        <v>7416</v>
      </c>
      <c r="D889" t="str">
        <f>IFERROR(VLOOKUP(C889,Elster!$A$5:$D$148,2,FALSE),"not in table")</f>
        <v>not in table</v>
      </c>
      <c r="F889">
        <f>HEX2DEC(C889)</f>
        <v>161</v>
      </c>
      <c r="G889">
        <f t="shared" si="61"/>
        <v>0</v>
      </c>
    </row>
    <row r="890" spans="1:7" hidden="1" x14ac:dyDescent="0.35">
      <c r="A890">
        <v>11.396464</v>
      </c>
      <c r="B890" t="s">
        <v>7317</v>
      </c>
      <c r="C890">
        <v>3</v>
      </c>
      <c r="E890" t="str">
        <f>IFERROR(VLOOKUP(C890,Elster!$A$5:$D$148,2,FALSE),"not in table")</f>
        <v xml:space="preserve">   "SPEICHERSOLLTEMP"                                 </v>
      </c>
      <c r="F890">
        <f t="shared" ref="F890:F902" si="66">HEX2DEC(C890)</f>
        <v>3</v>
      </c>
      <c r="G890">
        <f t="shared" si="61"/>
        <v>6.9269999999992393E-3</v>
      </c>
    </row>
    <row r="891" spans="1:7" hidden="1" x14ac:dyDescent="0.35">
      <c r="A891">
        <v>11.401412000000001</v>
      </c>
      <c r="B891" t="s">
        <v>7317</v>
      </c>
      <c r="C891">
        <v>0</v>
      </c>
      <c r="E891" t="str">
        <f>IFERROR(VLOOKUP(C891,Elster!$A$5:$D$148,2,FALSE),"not in table")</f>
        <v>not in table</v>
      </c>
      <c r="F891">
        <f t="shared" si="66"/>
        <v>0</v>
      </c>
      <c r="G891">
        <f t="shared" si="61"/>
        <v>4.9480000000006186E-3</v>
      </c>
    </row>
    <row r="892" spans="1:7" hidden="1" x14ac:dyDescent="0.35">
      <c r="A892">
        <v>11.406385999999999</v>
      </c>
      <c r="B892" t="s">
        <v>7317</v>
      </c>
      <c r="C892" t="s">
        <v>7378</v>
      </c>
      <c r="E892" t="str">
        <f>IFERROR(VLOOKUP(C892,Elster!$A$5:$D$148,2,FALSE),"not in table")</f>
        <v xml:space="preserve">   "SAMMLERISTTEMP"                                   </v>
      </c>
      <c r="F892">
        <f t="shared" si="66"/>
        <v>13</v>
      </c>
      <c r="G892">
        <f t="shared" si="61"/>
        <v>4.9739999999989237E-3</v>
      </c>
    </row>
    <row r="893" spans="1:7" hidden="1" x14ac:dyDescent="0.35">
      <c r="A893">
        <v>11.41136</v>
      </c>
      <c r="B893" t="s">
        <v>7317</v>
      </c>
      <c r="C893">
        <v>2</v>
      </c>
      <c r="E893" t="str">
        <f>IFERROR(VLOOKUP(C893,Elster!$A$5:$D$148,2,FALSE),"not in table")</f>
        <v xml:space="preserve">   "KESSELSOLLTEMP"                                   </v>
      </c>
      <c r="F893">
        <f t="shared" si="66"/>
        <v>2</v>
      </c>
      <c r="G893">
        <f t="shared" si="61"/>
        <v>4.9740000000007001E-3</v>
      </c>
    </row>
    <row r="894" spans="1:7" hidden="1" x14ac:dyDescent="0.35">
      <c r="A894">
        <v>11.416334000000001</v>
      </c>
      <c r="B894" t="s">
        <v>7317</v>
      </c>
      <c r="C894">
        <v>0</v>
      </c>
      <c r="E894" t="str">
        <f>IFERROR(VLOOKUP(C894,Elster!$A$5:$D$148,2,FALSE),"not in table")</f>
        <v>not in table</v>
      </c>
      <c r="F894">
        <f t="shared" si="66"/>
        <v>0</v>
      </c>
      <c r="G894">
        <f t="shared" si="61"/>
        <v>4.9740000000007001E-3</v>
      </c>
    </row>
    <row r="895" spans="1:7" hidden="1" x14ac:dyDescent="0.35">
      <c r="A895">
        <v>11.421282</v>
      </c>
      <c r="B895" t="s">
        <v>7317</v>
      </c>
      <c r="C895" t="s">
        <v>7390</v>
      </c>
      <c r="E895" t="str">
        <f>IFERROR(VLOOKUP(C895,Elster!$A$5:$D$148,2,FALSE),"not in table")</f>
        <v xml:space="preserve">//   "ERWEITERUNGSTELEGRAMM"                            </v>
      </c>
      <c r="F895">
        <f t="shared" si="66"/>
        <v>250</v>
      </c>
      <c r="G895">
        <f t="shared" si="61"/>
        <v>4.9479999999988422E-3</v>
      </c>
    </row>
    <row r="896" spans="1:7" hidden="1" x14ac:dyDescent="0.35">
      <c r="A896">
        <v>11.426254999999999</v>
      </c>
      <c r="B896" t="s">
        <v>7317</v>
      </c>
      <c r="C896">
        <v>0</v>
      </c>
      <c r="E896" t="str">
        <f>IFERROR(VLOOKUP(C896,Elster!$A$5:$D$148,2,FALSE),"not in table")</f>
        <v>not in table</v>
      </c>
      <c r="F896">
        <f t="shared" si="66"/>
        <v>0</v>
      </c>
      <c r="G896">
        <f t="shared" si="61"/>
        <v>4.9729999999996721E-3</v>
      </c>
    </row>
    <row r="897" spans="1:7" hidden="1" x14ac:dyDescent="0.35">
      <c r="A897">
        <v>11.431229</v>
      </c>
      <c r="B897" t="s">
        <v>7317</v>
      </c>
      <c r="C897" t="s">
        <v>7386</v>
      </c>
      <c r="E897" t="str">
        <f>IFERROR(VLOOKUP(C897,Elster!$A$5:$D$148,2,FALSE),"not in table")</f>
        <v xml:space="preserve">   "SPEICHERISTTEMP"                                  </v>
      </c>
      <c r="F897">
        <f t="shared" si="66"/>
        <v>14</v>
      </c>
      <c r="G897">
        <f t="shared" si="61"/>
        <v>4.9740000000007001E-3</v>
      </c>
    </row>
    <row r="898" spans="1:7" hidden="1" x14ac:dyDescent="0.35">
      <c r="A898">
        <v>11.436203000000001</v>
      </c>
      <c r="B898" t="s">
        <v>7317</v>
      </c>
      <c r="C898" t="s">
        <v>7396</v>
      </c>
      <c r="E898" t="str">
        <f>IFERROR(VLOOKUP(C898,Elster!$A$5:$D$148,2,FALSE),"not in table")</f>
        <v xml:space="preserve">   "INITIALISIERUNG"                                  </v>
      </c>
      <c r="F898">
        <f t="shared" si="66"/>
        <v>254</v>
      </c>
      <c r="G898">
        <f t="shared" si="61"/>
        <v>4.9740000000007001E-3</v>
      </c>
    </row>
    <row r="899" spans="1:7" hidden="1" x14ac:dyDescent="0.35">
      <c r="A899">
        <v>11.441151</v>
      </c>
      <c r="B899" t="s">
        <v>7317</v>
      </c>
      <c r="C899">
        <v>70</v>
      </c>
      <c r="E899" t="str">
        <f>IFERROR(VLOOKUP(C899,Elster!$A$5:$D$148,2,FALSE),"not in table")</f>
        <v xml:space="preserve">   "DREHZAHLREG_JA_NEIN"                              </v>
      </c>
      <c r="F899">
        <f t="shared" si="66"/>
        <v>112</v>
      </c>
      <c r="G899">
        <f t="shared" si="61"/>
        <v>4.9479999999988422E-3</v>
      </c>
    </row>
    <row r="900" spans="1:7" hidden="1" x14ac:dyDescent="0.35">
      <c r="A900">
        <v>11.446125</v>
      </c>
      <c r="B900" t="s">
        <v>7317</v>
      </c>
      <c r="C900">
        <v>2</v>
      </c>
      <c r="E900" t="str">
        <f>IFERROR(VLOOKUP(C900,Elster!$A$5:$D$148,2,FALSE),"not in table")</f>
        <v xml:space="preserve">   "KESSELSOLLTEMP"                                   </v>
      </c>
      <c r="F900">
        <f t="shared" si="66"/>
        <v>2</v>
      </c>
      <c r="G900">
        <f t="shared" ref="G900:G963" si="67">A900-A899</f>
        <v>4.9740000000007001E-3</v>
      </c>
    </row>
    <row r="901" spans="1:7" hidden="1" x14ac:dyDescent="0.35">
      <c r="A901">
        <v>11.451098999999999</v>
      </c>
      <c r="B901" t="s">
        <v>7317</v>
      </c>
      <c r="C901">
        <v>88</v>
      </c>
      <c r="E901" t="str">
        <f>IFERROR(VLOOKUP(C901,Elster!$A$5:$D$148,2,FALSE),"not in table")</f>
        <v xml:space="preserve">   "SOLAR_GESAMTERTRAG_KWH"                           </v>
      </c>
      <c r="F901">
        <f t="shared" si="66"/>
        <v>136</v>
      </c>
      <c r="G901">
        <f t="shared" si="67"/>
        <v>4.9739999999989237E-3</v>
      </c>
    </row>
    <row r="902" spans="1:7" hidden="1" x14ac:dyDescent="0.35">
      <c r="A902">
        <v>11.462062</v>
      </c>
      <c r="B902" t="s">
        <v>7317</v>
      </c>
      <c r="C902" t="s">
        <v>7378</v>
      </c>
      <c r="E902" t="str">
        <f>IFERROR(VLOOKUP(C902,Elster!$A$5:$D$148,2,FALSE),"not in table")</f>
        <v xml:space="preserve">   "SAMMLERISTTEMP"                                   </v>
      </c>
      <c r="F902">
        <f t="shared" si="66"/>
        <v>13</v>
      </c>
      <c r="G902">
        <f t="shared" si="67"/>
        <v>1.0963000000000278E-2</v>
      </c>
    </row>
    <row r="903" spans="1:7" x14ac:dyDescent="0.35">
      <c r="A903">
        <v>11.462062</v>
      </c>
      <c r="B903" t="s">
        <v>7319</v>
      </c>
      <c r="C903" t="s">
        <v>7378</v>
      </c>
      <c r="D903" t="str">
        <f>IFERROR(VLOOKUP(C903,Elster!$A$5:$D$148,2,FALSE),"not in table")</f>
        <v xml:space="preserve">   "SAMMLERISTTEMP"                                   </v>
      </c>
      <c r="F903">
        <f>HEX2DEC(C903)</f>
        <v>13</v>
      </c>
      <c r="G903">
        <f t="shared" si="67"/>
        <v>0</v>
      </c>
    </row>
    <row r="904" spans="1:7" hidden="1" x14ac:dyDescent="0.35">
      <c r="A904">
        <v>11.467062</v>
      </c>
      <c r="B904" t="s">
        <v>7317</v>
      </c>
      <c r="C904">
        <v>0</v>
      </c>
      <c r="E904" t="str">
        <f>IFERROR(VLOOKUP(C904,Elster!$A$5:$D$148,2,FALSE),"not in table")</f>
        <v>not in table</v>
      </c>
      <c r="F904">
        <f>HEX2DEC(C904)</f>
        <v>0</v>
      </c>
      <c r="G904">
        <f t="shared" si="67"/>
        <v>5.0000000000007816E-3</v>
      </c>
    </row>
    <row r="905" spans="1:7" x14ac:dyDescent="0.35">
      <c r="A905">
        <v>11.467062</v>
      </c>
      <c r="B905" t="s">
        <v>7319</v>
      </c>
      <c r="C905">
        <v>0</v>
      </c>
      <c r="D905" t="str">
        <f>IFERROR(VLOOKUP(C905,Elster!$A$5:$D$148,2,FALSE),"not in table")</f>
        <v>not in table</v>
      </c>
      <c r="F905">
        <f>HEX2DEC(C905)</f>
        <v>0</v>
      </c>
      <c r="G905">
        <f t="shared" si="67"/>
        <v>0</v>
      </c>
    </row>
    <row r="906" spans="1:7" hidden="1" x14ac:dyDescent="0.35">
      <c r="A906">
        <v>11.472061999999999</v>
      </c>
      <c r="B906" t="s">
        <v>7317</v>
      </c>
      <c r="C906">
        <v>3</v>
      </c>
      <c r="E906" t="str">
        <f>IFERROR(VLOOKUP(C906,Elster!$A$5:$D$148,2,FALSE),"not in table")</f>
        <v xml:space="preserve">   "SPEICHERSOLLTEMP"                                 </v>
      </c>
      <c r="F906">
        <f>HEX2DEC(C906)</f>
        <v>3</v>
      </c>
      <c r="G906">
        <f t="shared" si="67"/>
        <v>4.9999999999990052E-3</v>
      </c>
    </row>
    <row r="907" spans="1:7" x14ac:dyDescent="0.35">
      <c r="A907">
        <v>11.472061999999999</v>
      </c>
      <c r="B907" t="s">
        <v>7319</v>
      </c>
      <c r="C907">
        <v>3</v>
      </c>
      <c r="D907" t="str">
        <f>IFERROR(VLOOKUP(C907,Elster!$A$5:$D$148,2,FALSE),"not in table")</f>
        <v xml:space="preserve">   "SPEICHERSOLLTEMP"                                 </v>
      </c>
      <c r="F907">
        <f t="shared" ref="F907:F908" si="68">HEX2DEC(C907)</f>
        <v>3</v>
      </c>
      <c r="G907">
        <f t="shared" si="67"/>
        <v>0</v>
      </c>
    </row>
    <row r="908" spans="1:7" x14ac:dyDescent="0.35">
      <c r="A908">
        <v>11.477062</v>
      </c>
      <c r="B908" t="s">
        <v>7319</v>
      </c>
      <c r="C908">
        <v>1</v>
      </c>
      <c r="D908" t="str">
        <f>IFERROR(VLOOKUP(C908,Elster!$A$5:$D$148,2,FALSE),"not in table")</f>
        <v xml:space="preserve">   "FEHLERMELDUNG"                                    </v>
      </c>
      <c r="F908">
        <f t="shared" si="68"/>
        <v>1</v>
      </c>
      <c r="G908">
        <f t="shared" si="67"/>
        <v>5.0000000000007816E-3</v>
      </c>
    </row>
    <row r="909" spans="1:7" hidden="1" x14ac:dyDescent="0.35">
      <c r="A909">
        <v>11.477088</v>
      </c>
      <c r="B909" t="s">
        <v>7317</v>
      </c>
      <c r="C909">
        <v>1</v>
      </c>
      <c r="E909" t="str">
        <f>IFERROR(VLOOKUP(C909,Elster!$A$5:$D$148,2,FALSE),"not in table")</f>
        <v xml:space="preserve">   "FEHLERMELDUNG"                                    </v>
      </c>
      <c r="F909">
        <f>HEX2DEC(C909)</f>
        <v>1</v>
      </c>
      <c r="G909">
        <f t="shared" si="67"/>
        <v>2.6000000000081513E-5</v>
      </c>
    </row>
    <row r="910" spans="1:7" x14ac:dyDescent="0.35">
      <c r="A910">
        <v>11.482062000000001</v>
      </c>
      <c r="B910" t="s">
        <v>7319</v>
      </c>
      <c r="C910">
        <v>0</v>
      </c>
      <c r="D910" t="str">
        <f>IFERROR(VLOOKUP(C910,Elster!$A$5:$D$148,2,FALSE),"not in table")</f>
        <v>not in table</v>
      </c>
      <c r="F910">
        <f>HEX2DEC(C910)</f>
        <v>0</v>
      </c>
      <c r="G910">
        <f t="shared" si="67"/>
        <v>4.9740000000007001E-3</v>
      </c>
    </row>
    <row r="911" spans="1:7" hidden="1" x14ac:dyDescent="0.35">
      <c r="A911">
        <v>11.482087999999999</v>
      </c>
      <c r="B911" t="s">
        <v>7317</v>
      </c>
      <c r="C911">
        <v>0</v>
      </c>
      <c r="E911" t="str">
        <f>IFERROR(VLOOKUP(C911,Elster!$A$5:$D$148,2,FALSE),"not in table")</f>
        <v>not in table</v>
      </c>
      <c r="F911">
        <f t="shared" ref="F911:F912" si="69">HEX2DEC(C911)</f>
        <v>0</v>
      </c>
      <c r="G911">
        <f t="shared" si="67"/>
        <v>2.5999999998305157E-5</v>
      </c>
    </row>
    <row r="912" spans="1:7" hidden="1" x14ac:dyDescent="0.35">
      <c r="A912">
        <v>11.487088</v>
      </c>
      <c r="B912" t="s">
        <v>7317</v>
      </c>
      <c r="C912" t="s">
        <v>7390</v>
      </c>
      <c r="E912" t="str">
        <f>IFERROR(VLOOKUP(C912,Elster!$A$5:$D$148,2,FALSE),"not in table")</f>
        <v xml:space="preserve">//   "ERWEITERUNGSTELEGRAMM"                            </v>
      </c>
      <c r="F912">
        <f t="shared" si="69"/>
        <v>250</v>
      </c>
      <c r="G912">
        <f t="shared" si="67"/>
        <v>5.0000000000007816E-3</v>
      </c>
    </row>
    <row r="913" spans="1:7" x14ac:dyDescent="0.35">
      <c r="A913">
        <v>11.487088</v>
      </c>
      <c r="B913" t="s">
        <v>7319</v>
      </c>
      <c r="C913" t="s">
        <v>7390</v>
      </c>
      <c r="D913" t="str">
        <f>IFERROR(VLOOKUP(C913,Elster!$A$5:$D$148,2,FALSE),"not in table")</f>
        <v xml:space="preserve">//   "ERWEITERUNGSTELEGRAMM"                            </v>
      </c>
      <c r="F913">
        <f>HEX2DEC(C913)</f>
        <v>250</v>
      </c>
      <c r="G913">
        <f t="shared" si="67"/>
        <v>0</v>
      </c>
    </row>
    <row r="914" spans="1:7" hidden="1" x14ac:dyDescent="0.35">
      <c r="A914">
        <v>11.492088000000001</v>
      </c>
      <c r="B914" t="s">
        <v>7317</v>
      </c>
      <c r="C914">
        <v>1</v>
      </c>
      <c r="E914" t="str">
        <f>IFERROR(VLOOKUP(C914,Elster!$A$5:$D$148,2,FALSE),"not in table")</f>
        <v xml:space="preserve">   "FEHLERMELDUNG"                                    </v>
      </c>
      <c r="F914">
        <f>HEX2DEC(C914)</f>
        <v>1</v>
      </c>
      <c r="G914">
        <f t="shared" si="67"/>
        <v>5.0000000000007816E-3</v>
      </c>
    </row>
    <row r="915" spans="1:7" x14ac:dyDescent="0.35">
      <c r="A915">
        <v>11.492088000000001</v>
      </c>
      <c r="B915" t="s">
        <v>7319</v>
      </c>
      <c r="C915">
        <v>1</v>
      </c>
      <c r="D915" t="str">
        <f>IFERROR(VLOOKUP(C915,Elster!$A$5:$D$148,2,FALSE),"not in table")</f>
        <v xml:space="preserve">   "FEHLERMELDUNG"                                    </v>
      </c>
      <c r="F915">
        <f>HEX2DEC(C915)</f>
        <v>1</v>
      </c>
      <c r="G915">
        <f t="shared" si="67"/>
        <v>0</v>
      </c>
    </row>
    <row r="916" spans="1:7" hidden="1" x14ac:dyDescent="0.35">
      <c r="A916">
        <v>11.497088</v>
      </c>
      <c r="B916" t="s">
        <v>7317</v>
      </c>
      <c r="C916">
        <v>12</v>
      </c>
      <c r="E916" t="str">
        <f>IFERROR(VLOOKUP(C916,Elster!$A$5:$D$148,2,FALSE),"not in table")</f>
        <v xml:space="preserve">   "VERSTELLTE_RAUMSOLLTEMP"                          </v>
      </c>
      <c r="F916">
        <f>HEX2DEC(C916)</f>
        <v>18</v>
      </c>
      <c r="G916">
        <f t="shared" si="67"/>
        <v>4.9999999999990052E-3</v>
      </c>
    </row>
    <row r="917" spans="1:7" x14ac:dyDescent="0.35">
      <c r="A917">
        <v>11.497088</v>
      </c>
      <c r="B917" t="s">
        <v>7319</v>
      </c>
      <c r="C917">
        <v>12</v>
      </c>
      <c r="D917" t="str">
        <f>IFERROR(VLOOKUP(C917,Elster!$A$5:$D$148,2,FALSE),"not in table")</f>
        <v xml:space="preserve">   "VERSTELLTE_RAUMSOLLTEMP"                          </v>
      </c>
      <c r="F917">
        <f>HEX2DEC(C917)</f>
        <v>18</v>
      </c>
      <c r="G917">
        <f t="shared" si="67"/>
        <v>0</v>
      </c>
    </row>
    <row r="918" spans="1:7" hidden="1" x14ac:dyDescent="0.35">
      <c r="A918">
        <v>11.502087</v>
      </c>
      <c r="B918" t="s">
        <v>7317</v>
      </c>
      <c r="C918">
        <v>1</v>
      </c>
      <c r="E918" t="str">
        <f>IFERROR(VLOOKUP(C918,Elster!$A$5:$D$148,2,FALSE),"not in table")</f>
        <v xml:space="preserve">   "FEHLERMELDUNG"                                    </v>
      </c>
      <c r="F918">
        <f>HEX2DEC(C918)</f>
        <v>1</v>
      </c>
      <c r="G918">
        <f t="shared" si="67"/>
        <v>4.9989999999997536E-3</v>
      </c>
    </row>
    <row r="919" spans="1:7" x14ac:dyDescent="0.35">
      <c r="A919">
        <v>11.502087</v>
      </c>
      <c r="B919" t="s">
        <v>7319</v>
      </c>
      <c r="C919">
        <v>1</v>
      </c>
      <c r="D919" t="str">
        <f>IFERROR(VLOOKUP(C919,Elster!$A$5:$D$148,2,FALSE),"not in table")</f>
        <v xml:space="preserve">   "FEHLERMELDUNG"                                    </v>
      </c>
      <c r="F919">
        <f>HEX2DEC(C919)</f>
        <v>1</v>
      </c>
      <c r="G919">
        <f t="shared" si="67"/>
        <v>0</v>
      </c>
    </row>
    <row r="920" spans="1:7" hidden="1" x14ac:dyDescent="0.35">
      <c r="A920">
        <v>11.507087</v>
      </c>
      <c r="B920" t="s">
        <v>7317</v>
      </c>
      <c r="C920">
        <v>0</v>
      </c>
      <c r="E920" t="str">
        <f>IFERROR(VLOOKUP(C920,Elster!$A$5:$D$148,2,FALSE),"not in table")</f>
        <v>not in table</v>
      </c>
      <c r="F920">
        <f>HEX2DEC(C920)</f>
        <v>0</v>
      </c>
      <c r="G920">
        <f t="shared" si="67"/>
        <v>5.0000000000007816E-3</v>
      </c>
    </row>
    <row r="921" spans="1:7" x14ac:dyDescent="0.35">
      <c r="A921">
        <v>11.507087</v>
      </c>
      <c r="B921" t="s">
        <v>7319</v>
      </c>
      <c r="C921">
        <v>0</v>
      </c>
      <c r="D921" t="str">
        <f>IFERROR(VLOOKUP(C921,Elster!$A$5:$D$148,2,FALSE),"not in table")</f>
        <v>not in table</v>
      </c>
      <c r="F921">
        <f>HEX2DEC(C921)</f>
        <v>0</v>
      </c>
      <c r="G921">
        <f t="shared" si="67"/>
        <v>0</v>
      </c>
    </row>
    <row r="922" spans="1:7" hidden="1" x14ac:dyDescent="0.35">
      <c r="A922">
        <v>11.512086999999999</v>
      </c>
      <c r="B922" t="s">
        <v>7317</v>
      </c>
      <c r="C922">
        <v>1</v>
      </c>
      <c r="E922" t="str">
        <f>IFERROR(VLOOKUP(C922,Elster!$A$5:$D$148,2,FALSE),"not in table")</f>
        <v xml:space="preserve">   "FEHLERMELDUNG"                                    </v>
      </c>
      <c r="F922">
        <f>HEX2DEC(C922)</f>
        <v>1</v>
      </c>
      <c r="G922">
        <f t="shared" si="67"/>
        <v>4.9999999999990052E-3</v>
      </c>
    </row>
    <row r="923" spans="1:7" x14ac:dyDescent="0.35">
      <c r="A923">
        <v>11.512086999999999</v>
      </c>
      <c r="B923" t="s">
        <v>7319</v>
      </c>
      <c r="C923">
        <v>1</v>
      </c>
      <c r="D923" t="str">
        <f>IFERROR(VLOOKUP(C923,Elster!$A$5:$D$148,2,FALSE),"not in table")</f>
        <v xml:space="preserve">   "FEHLERMELDUNG"                                    </v>
      </c>
      <c r="F923">
        <f>HEX2DEC(C923)</f>
        <v>1</v>
      </c>
      <c r="G923">
        <f t="shared" si="67"/>
        <v>0</v>
      </c>
    </row>
    <row r="924" spans="1:7" hidden="1" x14ac:dyDescent="0.35">
      <c r="A924">
        <v>11.517087</v>
      </c>
      <c r="B924" t="s">
        <v>7317</v>
      </c>
      <c r="C924" t="s">
        <v>7388</v>
      </c>
      <c r="E924" t="str">
        <f>IFERROR(VLOOKUP(C924,Elster!$A$5:$D$148,2,FALSE),"not in table")</f>
        <v xml:space="preserve">   "WASSERDRUCK"                                      </v>
      </c>
      <c r="F924">
        <f>HEX2DEC(C924)</f>
        <v>31</v>
      </c>
      <c r="G924">
        <f t="shared" si="67"/>
        <v>5.0000000000007816E-3</v>
      </c>
    </row>
    <row r="925" spans="1:7" x14ac:dyDescent="0.35">
      <c r="A925">
        <v>11.517087</v>
      </c>
      <c r="B925" t="s">
        <v>7319</v>
      </c>
      <c r="C925" t="s">
        <v>7388</v>
      </c>
      <c r="D925" t="str">
        <f>IFERROR(VLOOKUP(C925,Elster!$A$5:$D$148,2,FALSE),"not in table")</f>
        <v xml:space="preserve">   "WASSERDRUCK"                                      </v>
      </c>
      <c r="F925">
        <f>HEX2DEC(C925)</f>
        <v>31</v>
      </c>
      <c r="G925">
        <f t="shared" si="67"/>
        <v>0</v>
      </c>
    </row>
    <row r="926" spans="1:7" hidden="1" x14ac:dyDescent="0.35">
      <c r="A926">
        <v>11.524794999999999</v>
      </c>
      <c r="B926" t="s">
        <v>7317</v>
      </c>
      <c r="C926">
        <v>3</v>
      </c>
      <c r="E926" t="str">
        <f>IFERROR(VLOOKUP(C926,Elster!$A$5:$D$148,2,FALSE),"not in table")</f>
        <v xml:space="preserve">   "SPEICHERSOLLTEMP"                                 </v>
      </c>
      <c r="F926">
        <f t="shared" ref="F926:F938" si="70">HEX2DEC(C926)</f>
        <v>3</v>
      </c>
      <c r="G926">
        <f t="shared" si="67"/>
        <v>7.70799999999916E-3</v>
      </c>
    </row>
    <row r="927" spans="1:7" hidden="1" x14ac:dyDescent="0.35">
      <c r="A927">
        <v>11.529769</v>
      </c>
      <c r="B927" t="s">
        <v>7317</v>
      </c>
      <c r="C927">
        <v>0</v>
      </c>
      <c r="E927" t="str">
        <f>IFERROR(VLOOKUP(C927,Elster!$A$5:$D$148,2,FALSE),"not in table")</f>
        <v>not in table</v>
      </c>
      <c r="F927">
        <f t="shared" si="70"/>
        <v>0</v>
      </c>
      <c r="G927">
        <f t="shared" si="67"/>
        <v>4.9740000000007001E-3</v>
      </c>
    </row>
    <row r="928" spans="1:7" hidden="1" x14ac:dyDescent="0.35">
      <c r="A928">
        <v>11.534717000000001</v>
      </c>
      <c r="B928" t="s">
        <v>7317</v>
      </c>
      <c r="C928" t="s">
        <v>7378</v>
      </c>
      <c r="E928" t="str">
        <f>IFERROR(VLOOKUP(C928,Elster!$A$5:$D$148,2,FALSE),"not in table")</f>
        <v xml:space="preserve">   "SAMMLERISTTEMP"                                   </v>
      </c>
      <c r="F928">
        <f t="shared" si="70"/>
        <v>13</v>
      </c>
      <c r="G928">
        <f t="shared" si="67"/>
        <v>4.9480000000006186E-3</v>
      </c>
    </row>
    <row r="929" spans="1:7" hidden="1" x14ac:dyDescent="0.35">
      <c r="A929">
        <v>11.539690999999999</v>
      </c>
      <c r="B929" t="s">
        <v>7317</v>
      </c>
      <c r="C929">
        <v>2</v>
      </c>
      <c r="E929" t="str">
        <f>IFERROR(VLOOKUP(C929,Elster!$A$5:$D$148,2,FALSE),"not in table")</f>
        <v xml:space="preserve">   "KESSELSOLLTEMP"                                   </v>
      </c>
      <c r="F929">
        <f t="shared" si="70"/>
        <v>2</v>
      </c>
      <c r="G929">
        <f t="shared" si="67"/>
        <v>4.9739999999989237E-3</v>
      </c>
    </row>
    <row r="930" spans="1:7" hidden="1" x14ac:dyDescent="0.35">
      <c r="A930">
        <v>11.544665</v>
      </c>
      <c r="B930" t="s">
        <v>7317</v>
      </c>
      <c r="C930">
        <v>0</v>
      </c>
      <c r="E930" t="str">
        <f>IFERROR(VLOOKUP(C930,Elster!$A$5:$D$148,2,FALSE),"not in table")</f>
        <v>not in table</v>
      </c>
      <c r="F930">
        <f t="shared" si="70"/>
        <v>0</v>
      </c>
      <c r="G930">
        <f t="shared" si="67"/>
        <v>4.9740000000007001E-3</v>
      </c>
    </row>
    <row r="931" spans="1:7" hidden="1" x14ac:dyDescent="0.35">
      <c r="A931">
        <v>11.549613000000001</v>
      </c>
      <c r="B931" t="s">
        <v>7317</v>
      </c>
      <c r="C931" t="s">
        <v>7390</v>
      </c>
      <c r="E931" t="str">
        <f>IFERROR(VLOOKUP(C931,Elster!$A$5:$D$148,2,FALSE),"not in table")</f>
        <v xml:space="preserve">//   "ERWEITERUNGSTELEGRAMM"                            </v>
      </c>
      <c r="F931">
        <f t="shared" si="70"/>
        <v>250</v>
      </c>
      <c r="G931">
        <f t="shared" si="67"/>
        <v>4.9480000000006186E-3</v>
      </c>
    </row>
    <row r="932" spans="1:7" hidden="1" x14ac:dyDescent="0.35">
      <c r="A932">
        <v>11.554587</v>
      </c>
      <c r="B932" t="s">
        <v>7317</v>
      </c>
      <c r="C932">
        <v>1</v>
      </c>
      <c r="E932" t="str">
        <f>IFERROR(VLOOKUP(C932,Elster!$A$5:$D$148,2,FALSE),"not in table")</f>
        <v xml:space="preserve">   "FEHLERMELDUNG"                                    </v>
      </c>
      <c r="F932">
        <f t="shared" si="70"/>
        <v>1</v>
      </c>
      <c r="G932">
        <f t="shared" si="67"/>
        <v>4.9739999999989237E-3</v>
      </c>
    </row>
    <row r="933" spans="1:7" hidden="1" x14ac:dyDescent="0.35">
      <c r="A933">
        <v>11.559559999999999</v>
      </c>
      <c r="B933" t="s">
        <v>7317</v>
      </c>
      <c r="C933">
        <v>12</v>
      </c>
      <c r="E933" t="str">
        <f>IFERROR(VLOOKUP(C933,Elster!$A$5:$D$148,2,FALSE),"not in table")</f>
        <v xml:space="preserve">   "VERSTELLTE_RAUMSOLLTEMP"                          </v>
      </c>
      <c r="F933">
        <f t="shared" si="70"/>
        <v>18</v>
      </c>
      <c r="G933">
        <f t="shared" si="67"/>
        <v>4.9729999999996721E-3</v>
      </c>
    </row>
    <row r="934" spans="1:7" hidden="1" x14ac:dyDescent="0.35">
      <c r="A934">
        <v>11.564534</v>
      </c>
      <c r="B934" t="s">
        <v>7317</v>
      </c>
      <c r="C934">
        <v>2</v>
      </c>
      <c r="E934" t="str">
        <f>IFERROR(VLOOKUP(C934,Elster!$A$5:$D$148,2,FALSE),"not in table")</f>
        <v xml:space="preserve">   "KESSELSOLLTEMP"                                   </v>
      </c>
      <c r="F934">
        <f t="shared" si="70"/>
        <v>2</v>
      </c>
      <c r="G934">
        <f t="shared" si="67"/>
        <v>4.9740000000007001E-3</v>
      </c>
    </row>
    <row r="935" spans="1:7" hidden="1" x14ac:dyDescent="0.35">
      <c r="A935">
        <v>11.569482000000001</v>
      </c>
      <c r="B935" t="s">
        <v>7317</v>
      </c>
      <c r="C935">
        <v>0</v>
      </c>
      <c r="E935" t="str">
        <f>IFERROR(VLOOKUP(C935,Elster!$A$5:$D$148,2,FALSE),"not in table")</f>
        <v>not in table</v>
      </c>
      <c r="F935">
        <f t="shared" si="70"/>
        <v>0</v>
      </c>
      <c r="G935">
        <f t="shared" si="67"/>
        <v>4.9480000000006186E-3</v>
      </c>
    </row>
    <row r="936" spans="1:7" hidden="1" x14ac:dyDescent="0.35">
      <c r="A936">
        <v>11.574456</v>
      </c>
      <c r="B936" t="s">
        <v>7317</v>
      </c>
      <c r="C936">
        <v>1</v>
      </c>
      <c r="E936" t="str">
        <f>IFERROR(VLOOKUP(C936,Elster!$A$5:$D$148,2,FALSE),"not in table")</f>
        <v xml:space="preserve">   "FEHLERMELDUNG"                                    </v>
      </c>
      <c r="F936">
        <f t="shared" si="70"/>
        <v>1</v>
      </c>
      <c r="G936">
        <f t="shared" si="67"/>
        <v>4.9739999999989237E-3</v>
      </c>
    </row>
    <row r="937" spans="1:7" hidden="1" x14ac:dyDescent="0.35">
      <c r="A937">
        <v>11.57943</v>
      </c>
      <c r="B937" t="s">
        <v>7317</v>
      </c>
      <c r="C937">
        <v>21</v>
      </c>
      <c r="E937" t="str">
        <f>IFERROR(VLOOKUP(C937,Elster!$A$5:$D$148,2,FALSE),"not in table")</f>
        <v xml:space="preserve">   "ANFAHRTEMP"                                       </v>
      </c>
      <c r="F937">
        <f t="shared" si="70"/>
        <v>33</v>
      </c>
      <c r="G937">
        <f t="shared" si="67"/>
        <v>4.9740000000007001E-3</v>
      </c>
    </row>
    <row r="938" spans="1:7" hidden="1" x14ac:dyDescent="0.35">
      <c r="A938">
        <v>11.590028999999999</v>
      </c>
      <c r="B938" t="s">
        <v>7317</v>
      </c>
      <c r="C938" t="s">
        <v>7378</v>
      </c>
      <c r="E938" t="str">
        <f>IFERROR(VLOOKUP(C938,Elster!$A$5:$D$148,2,FALSE),"not in table")</f>
        <v xml:space="preserve">   "SAMMLERISTTEMP"                                   </v>
      </c>
      <c r="F938">
        <f t="shared" si="70"/>
        <v>13</v>
      </c>
      <c r="G938">
        <f t="shared" si="67"/>
        <v>1.0598999999999137E-2</v>
      </c>
    </row>
    <row r="939" spans="1:7" x14ac:dyDescent="0.35">
      <c r="A939">
        <v>11.590028999999999</v>
      </c>
      <c r="B939" t="s">
        <v>7319</v>
      </c>
      <c r="C939" t="s">
        <v>7378</v>
      </c>
      <c r="D939" t="str">
        <f>IFERROR(VLOOKUP(C939,Elster!$A$5:$D$148,2,FALSE),"not in table")</f>
        <v xml:space="preserve">   "SAMMLERISTTEMP"                                   </v>
      </c>
      <c r="F939">
        <f>HEX2DEC(C939)</f>
        <v>13</v>
      </c>
      <c r="G939">
        <f t="shared" si="67"/>
        <v>0</v>
      </c>
    </row>
    <row r="940" spans="1:7" hidden="1" x14ac:dyDescent="0.35">
      <c r="A940">
        <v>11.595029</v>
      </c>
      <c r="B940" t="s">
        <v>7317</v>
      </c>
      <c r="C940">
        <v>0</v>
      </c>
      <c r="E940" t="str">
        <f>IFERROR(VLOOKUP(C940,Elster!$A$5:$D$148,2,FALSE),"not in table")</f>
        <v>not in table</v>
      </c>
      <c r="F940">
        <f>HEX2DEC(C940)</f>
        <v>0</v>
      </c>
      <c r="G940">
        <f t="shared" si="67"/>
        <v>5.0000000000007816E-3</v>
      </c>
    </row>
    <row r="941" spans="1:7" x14ac:dyDescent="0.35">
      <c r="A941">
        <v>11.595029</v>
      </c>
      <c r="B941" t="s">
        <v>7319</v>
      </c>
      <c r="C941">
        <v>0</v>
      </c>
      <c r="D941" t="str">
        <f>IFERROR(VLOOKUP(C941,Elster!$A$5:$D$148,2,FALSE),"not in table")</f>
        <v>not in table</v>
      </c>
      <c r="F941">
        <f>HEX2DEC(C941)</f>
        <v>0</v>
      </c>
      <c r="G941">
        <f t="shared" si="67"/>
        <v>0</v>
      </c>
    </row>
    <row r="942" spans="1:7" hidden="1" x14ac:dyDescent="0.35">
      <c r="A942">
        <v>11.600028999999999</v>
      </c>
      <c r="B942" t="s">
        <v>7317</v>
      </c>
      <c r="C942">
        <v>3</v>
      </c>
      <c r="E942" t="str">
        <f>IFERROR(VLOOKUP(C942,Elster!$A$5:$D$148,2,FALSE),"not in table")</f>
        <v xml:space="preserve">   "SPEICHERSOLLTEMP"                                 </v>
      </c>
      <c r="F942">
        <f>HEX2DEC(C942)</f>
        <v>3</v>
      </c>
      <c r="G942">
        <f t="shared" si="67"/>
        <v>4.9999999999990052E-3</v>
      </c>
    </row>
    <row r="943" spans="1:7" x14ac:dyDescent="0.35">
      <c r="A943">
        <v>11.600028999999999</v>
      </c>
      <c r="B943" t="s">
        <v>7319</v>
      </c>
      <c r="C943">
        <v>3</v>
      </c>
      <c r="D943" t="str">
        <f>IFERROR(VLOOKUP(C943,Elster!$A$5:$D$148,2,FALSE),"not in table")</f>
        <v xml:space="preserve">   "SPEICHERSOLLTEMP"                                 </v>
      </c>
      <c r="F943">
        <f>HEX2DEC(C943)</f>
        <v>3</v>
      </c>
      <c r="G943">
        <f t="shared" si="67"/>
        <v>0</v>
      </c>
    </row>
    <row r="944" spans="1:7" hidden="1" x14ac:dyDescent="0.35">
      <c r="A944">
        <v>11.605028000000001</v>
      </c>
      <c r="B944" t="s">
        <v>7317</v>
      </c>
      <c r="C944">
        <v>1</v>
      </c>
      <c r="E944" t="str">
        <f>IFERROR(VLOOKUP(C944,Elster!$A$5:$D$148,2,FALSE),"not in table")</f>
        <v xml:space="preserve">   "FEHLERMELDUNG"                                    </v>
      </c>
      <c r="F944">
        <f>HEX2DEC(C944)</f>
        <v>1</v>
      </c>
      <c r="G944">
        <f t="shared" si="67"/>
        <v>4.99900000000153E-3</v>
      </c>
    </row>
    <row r="945" spans="1:7" x14ac:dyDescent="0.35">
      <c r="A945">
        <v>11.605028000000001</v>
      </c>
      <c r="B945" t="s">
        <v>7319</v>
      </c>
      <c r="C945">
        <v>1</v>
      </c>
      <c r="D945" t="str">
        <f>IFERROR(VLOOKUP(C945,Elster!$A$5:$D$148,2,FALSE),"not in table")</f>
        <v xml:space="preserve">   "FEHLERMELDUNG"                                    </v>
      </c>
      <c r="F945">
        <f t="shared" ref="F945:F948" si="71">HEX2DEC(C945)</f>
        <v>1</v>
      </c>
      <c r="G945">
        <f t="shared" si="67"/>
        <v>0</v>
      </c>
    </row>
    <row r="946" spans="1:7" x14ac:dyDescent="0.35">
      <c r="A946">
        <v>11.610028</v>
      </c>
      <c r="B946" t="s">
        <v>7319</v>
      </c>
      <c r="C946">
        <v>0</v>
      </c>
      <c r="D946" t="str">
        <f>IFERROR(VLOOKUP(C946,Elster!$A$5:$D$148,2,FALSE),"not in table")</f>
        <v>not in table</v>
      </c>
      <c r="F946">
        <f t="shared" si="71"/>
        <v>0</v>
      </c>
      <c r="G946">
        <f t="shared" si="67"/>
        <v>4.9999999999990052E-3</v>
      </c>
    </row>
    <row r="947" spans="1:7" hidden="1" x14ac:dyDescent="0.35">
      <c r="A947">
        <v>11.610054</v>
      </c>
      <c r="B947" t="s">
        <v>7317</v>
      </c>
      <c r="C947">
        <v>0</v>
      </c>
      <c r="E947" t="str">
        <f>IFERROR(VLOOKUP(C947,Elster!$A$5:$D$148,2,FALSE),"not in table")</f>
        <v>not in table</v>
      </c>
      <c r="F947">
        <f t="shared" si="71"/>
        <v>0</v>
      </c>
      <c r="G947">
        <f t="shared" si="67"/>
        <v>2.6000000000081513E-5</v>
      </c>
    </row>
    <row r="948" spans="1:7" hidden="1" x14ac:dyDescent="0.35">
      <c r="A948">
        <v>11.615054000000001</v>
      </c>
      <c r="B948" t="s">
        <v>7317</v>
      </c>
      <c r="C948" t="s">
        <v>7390</v>
      </c>
      <c r="E948" t="str">
        <f>IFERROR(VLOOKUP(C948,Elster!$A$5:$D$148,2,FALSE),"not in table")</f>
        <v xml:space="preserve">//   "ERWEITERUNGSTELEGRAMM"                            </v>
      </c>
      <c r="F948">
        <f t="shared" si="71"/>
        <v>250</v>
      </c>
      <c r="G948">
        <f t="shared" si="67"/>
        <v>5.0000000000007816E-3</v>
      </c>
    </row>
    <row r="949" spans="1:7" x14ac:dyDescent="0.35">
      <c r="A949">
        <v>11.615054000000001</v>
      </c>
      <c r="B949" t="s">
        <v>7319</v>
      </c>
      <c r="C949" t="s">
        <v>7390</v>
      </c>
      <c r="D949" t="str">
        <f>IFERROR(VLOOKUP(C949,Elster!$A$5:$D$148,2,FALSE),"not in table")</f>
        <v xml:space="preserve">//   "ERWEITERUNGSTELEGRAMM"                            </v>
      </c>
      <c r="F949">
        <f>HEX2DEC(C949)</f>
        <v>250</v>
      </c>
      <c r="G949">
        <f t="shared" si="67"/>
        <v>0</v>
      </c>
    </row>
    <row r="950" spans="1:7" hidden="1" x14ac:dyDescent="0.35">
      <c r="A950">
        <v>11.620054</v>
      </c>
      <c r="B950" t="s">
        <v>7317</v>
      </c>
      <c r="C950">
        <v>1</v>
      </c>
      <c r="E950" t="str">
        <f>IFERROR(VLOOKUP(C950,Elster!$A$5:$D$148,2,FALSE),"not in table")</f>
        <v xml:space="preserve">   "FEHLERMELDUNG"                                    </v>
      </c>
      <c r="F950">
        <f>HEX2DEC(C950)</f>
        <v>1</v>
      </c>
      <c r="G950">
        <f t="shared" si="67"/>
        <v>4.9999999999990052E-3</v>
      </c>
    </row>
    <row r="951" spans="1:7" x14ac:dyDescent="0.35">
      <c r="A951">
        <v>11.620054</v>
      </c>
      <c r="B951" t="s">
        <v>7319</v>
      </c>
      <c r="C951">
        <v>1</v>
      </c>
      <c r="D951" t="str">
        <f>IFERROR(VLOOKUP(C951,Elster!$A$5:$D$148,2,FALSE),"not in table")</f>
        <v xml:space="preserve">   "FEHLERMELDUNG"                                    </v>
      </c>
      <c r="F951">
        <f>HEX2DEC(C951)</f>
        <v>1</v>
      </c>
      <c r="G951">
        <f t="shared" si="67"/>
        <v>0</v>
      </c>
    </row>
    <row r="952" spans="1:7" hidden="1" x14ac:dyDescent="0.35">
      <c r="A952">
        <v>11.625054</v>
      </c>
      <c r="B952" t="s">
        <v>7317</v>
      </c>
      <c r="C952">
        <v>13</v>
      </c>
      <c r="E952" t="str">
        <f>IFERROR(VLOOKUP(C952,Elster!$A$5:$D$148,2,FALSE),"not in table")</f>
        <v xml:space="preserve">   "EINSTELL_SPEICHERSOLLTEMP"                        </v>
      </c>
      <c r="F952">
        <f>HEX2DEC(C952)</f>
        <v>19</v>
      </c>
      <c r="G952">
        <f t="shared" si="67"/>
        <v>5.0000000000007816E-3</v>
      </c>
    </row>
    <row r="953" spans="1:7" x14ac:dyDescent="0.35">
      <c r="A953">
        <v>11.625054</v>
      </c>
      <c r="B953" t="s">
        <v>7319</v>
      </c>
      <c r="C953">
        <v>13</v>
      </c>
      <c r="D953" t="str">
        <f>IFERROR(VLOOKUP(C953,Elster!$A$5:$D$148,2,FALSE),"not in table")</f>
        <v xml:space="preserve">   "EINSTELL_SPEICHERSOLLTEMP"                        </v>
      </c>
      <c r="F953">
        <f>HEX2DEC(C953)</f>
        <v>19</v>
      </c>
      <c r="G953">
        <f t="shared" si="67"/>
        <v>0</v>
      </c>
    </row>
    <row r="954" spans="1:7" hidden="1" x14ac:dyDescent="0.35">
      <c r="A954">
        <v>11.630053999999999</v>
      </c>
      <c r="B954" t="s">
        <v>7317</v>
      </c>
      <c r="C954">
        <v>0</v>
      </c>
      <c r="E954" t="str">
        <f>IFERROR(VLOOKUP(C954,Elster!$A$5:$D$148,2,FALSE),"not in table")</f>
        <v>not in table</v>
      </c>
      <c r="F954">
        <f>HEX2DEC(C954)</f>
        <v>0</v>
      </c>
      <c r="G954">
        <f t="shared" si="67"/>
        <v>4.9999999999990052E-3</v>
      </c>
    </row>
    <row r="955" spans="1:7" x14ac:dyDescent="0.35">
      <c r="A955">
        <v>11.630053999999999</v>
      </c>
      <c r="B955" t="s">
        <v>7319</v>
      </c>
      <c r="C955">
        <v>0</v>
      </c>
      <c r="D955" t="str">
        <f>IFERROR(VLOOKUP(C955,Elster!$A$5:$D$148,2,FALSE),"not in table")</f>
        <v>not in table</v>
      </c>
      <c r="F955">
        <f>HEX2DEC(C955)</f>
        <v>0</v>
      </c>
      <c r="G955">
        <f t="shared" si="67"/>
        <v>0</v>
      </c>
    </row>
    <row r="956" spans="1:7" hidden="1" x14ac:dyDescent="0.35">
      <c r="A956">
        <v>11.635054</v>
      </c>
      <c r="B956" t="s">
        <v>7317</v>
      </c>
      <c r="C956">
        <v>0</v>
      </c>
      <c r="E956" t="str">
        <f>IFERROR(VLOOKUP(C956,Elster!$A$5:$D$148,2,FALSE),"not in table")</f>
        <v>not in table</v>
      </c>
      <c r="F956">
        <f>HEX2DEC(C956)</f>
        <v>0</v>
      </c>
      <c r="G956">
        <f t="shared" si="67"/>
        <v>5.0000000000007816E-3</v>
      </c>
    </row>
    <row r="957" spans="1:7" x14ac:dyDescent="0.35">
      <c r="A957">
        <v>11.635054</v>
      </c>
      <c r="B957" t="s">
        <v>7319</v>
      </c>
      <c r="C957">
        <v>0</v>
      </c>
      <c r="D957" t="str">
        <f>IFERROR(VLOOKUP(C957,Elster!$A$5:$D$148,2,FALSE),"not in table")</f>
        <v>not in table</v>
      </c>
      <c r="F957">
        <f>HEX2DEC(C957)</f>
        <v>0</v>
      </c>
      <c r="G957">
        <f t="shared" si="67"/>
        <v>0</v>
      </c>
    </row>
    <row r="958" spans="1:7" hidden="1" x14ac:dyDescent="0.35">
      <c r="A958">
        <v>11.640053999999999</v>
      </c>
      <c r="B958" t="s">
        <v>7317</v>
      </c>
      <c r="C958">
        <v>1</v>
      </c>
      <c r="E958" t="str">
        <f>IFERROR(VLOOKUP(C958,Elster!$A$5:$D$148,2,FALSE),"not in table")</f>
        <v xml:space="preserve">   "FEHLERMELDUNG"                                    </v>
      </c>
      <c r="F958">
        <f>HEX2DEC(C958)</f>
        <v>1</v>
      </c>
      <c r="G958">
        <f t="shared" si="67"/>
        <v>4.9999999999990052E-3</v>
      </c>
    </row>
    <row r="959" spans="1:7" x14ac:dyDescent="0.35">
      <c r="A959">
        <v>11.640053999999999</v>
      </c>
      <c r="B959" t="s">
        <v>7319</v>
      </c>
      <c r="C959">
        <v>1</v>
      </c>
      <c r="D959" t="str">
        <f>IFERROR(VLOOKUP(C959,Elster!$A$5:$D$148,2,FALSE),"not in table")</f>
        <v xml:space="preserve">   "FEHLERMELDUNG"                                    </v>
      </c>
      <c r="F959">
        <f>HEX2DEC(C959)</f>
        <v>1</v>
      </c>
      <c r="G959">
        <f t="shared" si="67"/>
        <v>0</v>
      </c>
    </row>
    <row r="960" spans="1:7" hidden="1" x14ac:dyDescent="0.35">
      <c r="A960">
        <v>11.645054</v>
      </c>
      <c r="B960" t="s">
        <v>7317</v>
      </c>
      <c r="C960" t="s">
        <v>7388</v>
      </c>
      <c r="E960" t="str">
        <f>IFERROR(VLOOKUP(C960,Elster!$A$5:$D$148,2,FALSE),"not in table")</f>
        <v xml:space="preserve">   "WASSERDRUCK"                                      </v>
      </c>
      <c r="F960">
        <f>HEX2DEC(C960)</f>
        <v>31</v>
      </c>
      <c r="G960">
        <f t="shared" si="67"/>
        <v>5.0000000000007816E-3</v>
      </c>
    </row>
    <row r="961" spans="1:7" x14ac:dyDescent="0.35">
      <c r="A961">
        <v>11.645054</v>
      </c>
      <c r="B961" t="s">
        <v>7319</v>
      </c>
      <c r="C961" t="s">
        <v>7388</v>
      </c>
      <c r="D961" t="str">
        <f>IFERROR(VLOOKUP(C961,Elster!$A$5:$D$148,2,FALSE),"not in table")</f>
        <v xml:space="preserve">   "WASSERDRUCK"                                      </v>
      </c>
      <c r="F961">
        <f>HEX2DEC(C961)</f>
        <v>31</v>
      </c>
      <c r="G961">
        <f t="shared" si="67"/>
        <v>0</v>
      </c>
    </row>
    <row r="962" spans="1:7" hidden="1" x14ac:dyDescent="0.35">
      <c r="A962">
        <v>11.653100999999999</v>
      </c>
      <c r="B962" t="s">
        <v>7317</v>
      </c>
      <c r="C962">
        <v>3</v>
      </c>
      <c r="E962" t="str">
        <f>IFERROR(VLOOKUP(C962,Elster!$A$5:$D$148,2,FALSE),"not in table")</f>
        <v xml:space="preserve">   "SPEICHERSOLLTEMP"                                 </v>
      </c>
      <c r="F962">
        <f t="shared" ref="F962:F974" si="72">HEX2DEC(C962)</f>
        <v>3</v>
      </c>
      <c r="G962">
        <f t="shared" si="67"/>
        <v>8.0469999999994712E-3</v>
      </c>
    </row>
    <row r="963" spans="1:7" hidden="1" x14ac:dyDescent="0.35">
      <c r="A963">
        <v>11.658073999999999</v>
      </c>
      <c r="B963" t="s">
        <v>7317</v>
      </c>
      <c r="C963">
        <v>0</v>
      </c>
      <c r="E963" t="str">
        <f>IFERROR(VLOOKUP(C963,Elster!$A$5:$D$148,2,FALSE),"not in table")</f>
        <v>not in table</v>
      </c>
      <c r="F963">
        <f t="shared" si="72"/>
        <v>0</v>
      </c>
      <c r="G963">
        <f t="shared" si="67"/>
        <v>4.9729999999996721E-3</v>
      </c>
    </row>
    <row r="964" spans="1:7" hidden="1" x14ac:dyDescent="0.35">
      <c r="A964">
        <v>11.663022</v>
      </c>
      <c r="B964" t="s">
        <v>7317</v>
      </c>
      <c r="C964" t="s">
        <v>7378</v>
      </c>
      <c r="E964" t="str">
        <f>IFERROR(VLOOKUP(C964,Elster!$A$5:$D$148,2,FALSE),"not in table")</f>
        <v xml:space="preserve">   "SAMMLERISTTEMP"                                   </v>
      </c>
      <c r="F964">
        <f t="shared" si="72"/>
        <v>13</v>
      </c>
      <c r="G964">
        <f t="shared" ref="G964:G1027" si="73">A964-A963</f>
        <v>4.9480000000006186E-3</v>
      </c>
    </row>
    <row r="965" spans="1:7" hidden="1" x14ac:dyDescent="0.35">
      <c r="A965">
        <v>11.667996</v>
      </c>
      <c r="B965" t="s">
        <v>7317</v>
      </c>
      <c r="C965">
        <v>2</v>
      </c>
      <c r="E965" t="str">
        <f>IFERROR(VLOOKUP(C965,Elster!$A$5:$D$148,2,FALSE),"not in table")</f>
        <v xml:space="preserve">   "KESSELSOLLTEMP"                                   </v>
      </c>
      <c r="F965">
        <f t="shared" si="72"/>
        <v>2</v>
      </c>
      <c r="G965">
        <f t="shared" si="73"/>
        <v>4.9740000000007001E-3</v>
      </c>
    </row>
    <row r="966" spans="1:7" hidden="1" x14ac:dyDescent="0.35">
      <c r="A966">
        <v>11.672969999999999</v>
      </c>
      <c r="B966" t="s">
        <v>7317</v>
      </c>
      <c r="C966">
        <v>0</v>
      </c>
      <c r="E966" t="str">
        <f>IFERROR(VLOOKUP(C966,Elster!$A$5:$D$148,2,FALSE),"not in table")</f>
        <v>not in table</v>
      </c>
      <c r="F966">
        <f t="shared" si="72"/>
        <v>0</v>
      </c>
      <c r="G966">
        <f t="shared" si="73"/>
        <v>4.9739999999989237E-3</v>
      </c>
    </row>
    <row r="967" spans="1:7" hidden="1" x14ac:dyDescent="0.35">
      <c r="A967">
        <v>11.677918</v>
      </c>
      <c r="B967" t="s">
        <v>7317</v>
      </c>
      <c r="C967" t="s">
        <v>7390</v>
      </c>
      <c r="E967" t="str">
        <f>IFERROR(VLOOKUP(C967,Elster!$A$5:$D$148,2,FALSE),"not in table")</f>
        <v xml:space="preserve">//   "ERWEITERUNGSTELEGRAMM"                            </v>
      </c>
      <c r="F967">
        <f t="shared" si="72"/>
        <v>250</v>
      </c>
      <c r="G967">
        <f t="shared" si="73"/>
        <v>4.9480000000006186E-3</v>
      </c>
    </row>
    <row r="968" spans="1:7" hidden="1" x14ac:dyDescent="0.35">
      <c r="A968">
        <v>11.682892000000001</v>
      </c>
      <c r="B968" t="s">
        <v>7317</v>
      </c>
      <c r="C968">
        <v>1</v>
      </c>
      <c r="E968" t="str">
        <f>IFERROR(VLOOKUP(C968,Elster!$A$5:$D$148,2,FALSE),"not in table")</f>
        <v xml:space="preserve">   "FEHLERMELDUNG"                                    </v>
      </c>
      <c r="F968">
        <f t="shared" si="72"/>
        <v>1</v>
      </c>
      <c r="G968">
        <f t="shared" si="73"/>
        <v>4.9740000000007001E-3</v>
      </c>
    </row>
    <row r="969" spans="1:7" hidden="1" x14ac:dyDescent="0.35">
      <c r="A969">
        <v>11.687866</v>
      </c>
      <c r="B969" t="s">
        <v>7317</v>
      </c>
      <c r="C969">
        <v>13</v>
      </c>
      <c r="E969" t="str">
        <f>IFERROR(VLOOKUP(C969,Elster!$A$5:$D$148,2,FALSE),"not in table")</f>
        <v xml:space="preserve">   "EINSTELL_SPEICHERSOLLTEMP"                        </v>
      </c>
      <c r="F969">
        <f t="shared" si="72"/>
        <v>19</v>
      </c>
      <c r="G969">
        <f t="shared" si="73"/>
        <v>4.9739999999989237E-3</v>
      </c>
    </row>
    <row r="970" spans="1:7" hidden="1" x14ac:dyDescent="0.35">
      <c r="A970">
        <v>11.692838999999999</v>
      </c>
      <c r="B970" t="s">
        <v>7317</v>
      </c>
      <c r="C970">
        <v>0</v>
      </c>
      <c r="E970" t="str">
        <f>IFERROR(VLOOKUP(C970,Elster!$A$5:$D$148,2,FALSE),"not in table")</f>
        <v>not in table</v>
      </c>
      <c r="F970">
        <f t="shared" si="72"/>
        <v>0</v>
      </c>
      <c r="G970">
        <f t="shared" si="73"/>
        <v>4.9729999999996721E-3</v>
      </c>
    </row>
    <row r="971" spans="1:7" hidden="1" x14ac:dyDescent="0.35">
      <c r="A971">
        <v>11.697787</v>
      </c>
      <c r="B971" t="s">
        <v>7317</v>
      </c>
      <c r="C971">
        <v>0</v>
      </c>
      <c r="E971" t="str">
        <f>IFERROR(VLOOKUP(C971,Elster!$A$5:$D$148,2,FALSE),"not in table")</f>
        <v>not in table</v>
      </c>
      <c r="F971">
        <f t="shared" si="72"/>
        <v>0</v>
      </c>
      <c r="G971">
        <f t="shared" si="73"/>
        <v>4.9480000000006186E-3</v>
      </c>
    </row>
    <row r="972" spans="1:7" hidden="1" x14ac:dyDescent="0.35">
      <c r="A972">
        <v>11.702761000000001</v>
      </c>
      <c r="B972" t="s">
        <v>7317</v>
      </c>
      <c r="C972">
        <v>1</v>
      </c>
      <c r="E972" t="str">
        <f>IFERROR(VLOOKUP(C972,Elster!$A$5:$D$148,2,FALSE),"not in table")</f>
        <v xml:space="preserve">   "FEHLERMELDUNG"                                    </v>
      </c>
      <c r="F972">
        <f t="shared" si="72"/>
        <v>1</v>
      </c>
      <c r="G972">
        <f t="shared" si="73"/>
        <v>4.9740000000007001E-3</v>
      </c>
    </row>
    <row r="973" spans="1:7" hidden="1" x14ac:dyDescent="0.35">
      <c r="A973">
        <v>11.707735</v>
      </c>
      <c r="B973" t="s">
        <v>7317</v>
      </c>
      <c r="C973">
        <v>20</v>
      </c>
      <c r="E973" t="str">
        <f>IFERROR(VLOOKUP(C973,Elster!$A$5:$D$148,2,FALSE),"not in table")</f>
        <v xml:space="preserve">   "MIN_TEMP_KESSEL"                                  </v>
      </c>
      <c r="F973">
        <f t="shared" si="72"/>
        <v>32</v>
      </c>
      <c r="G973">
        <f t="shared" si="73"/>
        <v>4.9739999999989237E-3</v>
      </c>
    </row>
    <row r="974" spans="1:7" hidden="1" x14ac:dyDescent="0.35">
      <c r="A974">
        <v>11.718021</v>
      </c>
      <c r="B974" t="s">
        <v>7317</v>
      </c>
      <c r="C974" t="s">
        <v>7378</v>
      </c>
      <c r="E974" t="str">
        <f>IFERROR(VLOOKUP(C974,Elster!$A$5:$D$148,2,FALSE),"not in table")</f>
        <v xml:space="preserve">   "SAMMLERISTTEMP"                                   </v>
      </c>
      <c r="F974">
        <f t="shared" si="72"/>
        <v>13</v>
      </c>
      <c r="G974">
        <f t="shared" si="73"/>
        <v>1.0286000000000683E-2</v>
      </c>
    </row>
    <row r="975" spans="1:7" x14ac:dyDescent="0.35">
      <c r="A975">
        <v>11.718021</v>
      </c>
      <c r="B975" t="s">
        <v>7319</v>
      </c>
      <c r="C975" t="s">
        <v>7378</v>
      </c>
      <c r="D975" t="str">
        <f>IFERROR(VLOOKUP(C975,Elster!$A$5:$D$148,2,FALSE),"not in table")</f>
        <v xml:space="preserve">   "SAMMLERISTTEMP"                                   </v>
      </c>
      <c r="F975">
        <f>HEX2DEC(C975)</f>
        <v>13</v>
      </c>
      <c r="G975">
        <f t="shared" si="73"/>
        <v>0</v>
      </c>
    </row>
    <row r="976" spans="1:7" hidden="1" x14ac:dyDescent="0.35">
      <c r="A976">
        <v>11.723020999999999</v>
      </c>
      <c r="B976" t="s">
        <v>7317</v>
      </c>
      <c r="C976">
        <v>0</v>
      </c>
      <c r="E976" t="str">
        <f>IFERROR(VLOOKUP(C976,Elster!$A$5:$D$148,2,FALSE),"not in table")</f>
        <v>not in table</v>
      </c>
      <c r="F976">
        <f>HEX2DEC(C976)</f>
        <v>0</v>
      </c>
      <c r="G976">
        <f t="shared" si="73"/>
        <v>4.9999999999990052E-3</v>
      </c>
    </row>
    <row r="977" spans="1:7" x14ac:dyDescent="0.35">
      <c r="A977">
        <v>11.723020999999999</v>
      </c>
      <c r="B977" t="s">
        <v>7319</v>
      </c>
      <c r="C977">
        <v>0</v>
      </c>
      <c r="D977" t="str">
        <f>IFERROR(VLOOKUP(C977,Elster!$A$5:$D$148,2,FALSE),"not in table")</f>
        <v>not in table</v>
      </c>
      <c r="F977">
        <f>HEX2DEC(C977)</f>
        <v>0</v>
      </c>
      <c r="G977">
        <f t="shared" si="73"/>
        <v>0</v>
      </c>
    </row>
    <row r="978" spans="1:7" hidden="1" x14ac:dyDescent="0.35">
      <c r="A978">
        <v>11.728021</v>
      </c>
      <c r="B978" t="s">
        <v>7317</v>
      </c>
      <c r="C978">
        <v>3</v>
      </c>
      <c r="E978" t="str">
        <f>IFERROR(VLOOKUP(C978,Elster!$A$5:$D$148,2,FALSE),"not in table")</f>
        <v xml:space="preserve">   "SPEICHERSOLLTEMP"                                 </v>
      </c>
      <c r="F978">
        <f>HEX2DEC(C978)</f>
        <v>3</v>
      </c>
      <c r="G978">
        <f t="shared" si="73"/>
        <v>5.0000000000007816E-3</v>
      </c>
    </row>
    <row r="979" spans="1:7" x14ac:dyDescent="0.35">
      <c r="A979">
        <v>11.728021</v>
      </c>
      <c r="B979" t="s">
        <v>7319</v>
      </c>
      <c r="C979">
        <v>3</v>
      </c>
      <c r="D979" t="str">
        <f>IFERROR(VLOOKUP(C979,Elster!$A$5:$D$148,2,FALSE),"not in table")</f>
        <v xml:space="preserve">   "SPEICHERSOLLTEMP"                                 </v>
      </c>
      <c r="F979">
        <f>HEX2DEC(C979)</f>
        <v>3</v>
      </c>
      <c r="G979">
        <f t="shared" si="73"/>
        <v>0</v>
      </c>
    </row>
    <row r="980" spans="1:7" hidden="1" x14ac:dyDescent="0.35">
      <c r="A980">
        <v>11.733021000000001</v>
      </c>
      <c r="B980" t="s">
        <v>7317</v>
      </c>
      <c r="C980">
        <v>1</v>
      </c>
      <c r="E980" t="str">
        <f>IFERROR(VLOOKUP(C980,Elster!$A$5:$D$148,2,FALSE),"not in table")</f>
        <v xml:space="preserve">   "FEHLERMELDUNG"                                    </v>
      </c>
      <c r="F980">
        <f>HEX2DEC(C980)</f>
        <v>1</v>
      </c>
      <c r="G980">
        <f t="shared" si="73"/>
        <v>5.0000000000007816E-3</v>
      </c>
    </row>
    <row r="981" spans="1:7" x14ac:dyDescent="0.35">
      <c r="A981">
        <v>11.733021000000001</v>
      </c>
      <c r="B981" t="s">
        <v>7319</v>
      </c>
      <c r="C981">
        <v>1</v>
      </c>
      <c r="D981" t="str">
        <f>IFERROR(VLOOKUP(C981,Elster!$A$5:$D$148,2,FALSE),"not in table")</f>
        <v xml:space="preserve">   "FEHLERMELDUNG"                                    </v>
      </c>
      <c r="F981">
        <f>HEX2DEC(C981)</f>
        <v>1</v>
      </c>
      <c r="G981">
        <f t="shared" si="73"/>
        <v>0</v>
      </c>
    </row>
    <row r="982" spans="1:7" hidden="1" x14ac:dyDescent="0.35">
      <c r="A982">
        <v>11.738021</v>
      </c>
      <c r="B982" t="s">
        <v>7317</v>
      </c>
      <c r="C982">
        <v>0</v>
      </c>
      <c r="E982" t="str">
        <f>IFERROR(VLOOKUP(C982,Elster!$A$5:$D$148,2,FALSE),"not in table")</f>
        <v>not in table</v>
      </c>
      <c r="F982">
        <f>HEX2DEC(C982)</f>
        <v>0</v>
      </c>
      <c r="G982">
        <f t="shared" si="73"/>
        <v>4.9999999999990052E-3</v>
      </c>
    </row>
    <row r="983" spans="1:7" x14ac:dyDescent="0.35">
      <c r="A983">
        <v>11.738021</v>
      </c>
      <c r="B983" t="s">
        <v>7319</v>
      </c>
      <c r="C983">
        <v>0</v>
      </c>
      <c r="D983" t="str">
        <f>IFERROR(VLOOKUP(C983,Elster!$A$5:$D$148,2,FALSE),"not in table")</f>
        <v>not in table</v>
      </c>
      <c r="F983">
        <f>HEX2DEC(C983)</f>
        <v>0</v>
      </c>
      <c r="G983">
        <f t="shared" si="73"/>
        <v>0</v>
      </c>
    </row>
    <row r="984" spans="1:7" hidden="1" x14ac:dyDescent="0.35">
      <c r="A984">
        <v>11.743021000000001</v>
      </c>
      <c r="B984" t="s">
        <v>7317</v>
      </c>
      <c r="C984" t="s">
        <v>7390</v>
      </c>
      <c r="E984" t="str">
        <f>IFERROR(VLOOKUP(C984,Elster!$A$5:$D$148,2,FALSE),"not in table")</f>
        <v xml:space="preserve">//   "ERWEITERUNGSTELEGRAMM"                            </v>
      </c>
      <c r="F984">
        <f>HEX2DEC(C984)</f>
        <v>250</v>
      </c>
      <c r="G984">
        <f t="shared" si="73"/>
        <v>5.0000000000007816E-3</v>
      </c>
    </row>
    <row r="985" spans="1:7" x14ac:dyDescent="0.35">
      <c r="A985">
        <v>11.743021000000001</v>
      </c>
      <c r="B985" t="s">
        <v>7319</v>
      </c>
      <c r="C985" t="s">
        <v>7390</v>
      </c>
      <c r="D985" t="str">
        <f>IFERROR(VLOOKUP(C985,Elster!$A$5:$D$148,2,FALSE),"not in table")</f>
        <v xml:space="preserve">//   "ERWEITERUNGSTELEGRAMM"                            </v>
      </c>
      <c r="F985">
        <f>HEX2DEC(C985)</f>
        <v>250</v>
      </c>
      <c r="G985">
        <f t="shared" si="73"/>
        <v>0</v>
      </c>
    </row>
    <row r="986" spans="1:7" hidden="1" x14ac:dyDescent="0.35">
      <c r="A986">
        <v>11.748021</v>
      </c>
      <c r="B986" t="s">
        <v>7317</v>
      </c>
      <c r="C986">
        <v>1</v>
      </c>
      <c r="E986" t="str">
        <f>IFERROR(VLOOKUP(C986,Elster!$A$5:$D$148,2,FALSE),"not in table")</f>
        <v xml:space="preserve">   "FEHLERMELDUNG"                                    </v>
      </c>
      <c r="F986">
        <f>HEX2DEC(C986)</f>
        <v>1</v>
      </c>
      <c r="G986">
        <f t="shared" si="73"/>
        <v>4.9999999999990052E-3</v>
      </c>
    </row>
    <row r="987" spans="1:7" x14ac:dyDescent="0.35">
      <c r="A987">
        <v>11.748021</v>
      </c>
      <c r="B987" t="s">
        <v>7319</v>
      </c>
      <c r="C987">
        <v>1</v>
      </c>
      <c r="D987" t="str">
        <f>IFERROR(VLOOKUP(C987,Elster!$A$5:$D$148,2,FALSE),"not in table")</f>
        <v xml:space="preserve">   "FEHLERMELDUNG"                                    </v>
      </c>
      <c r="F987">
        <f>HEX2DEC(C987)</f>
        <v>1</v>
      </c>
      <c r="G987">
        <f t="shared" si="73"/>
        <v>0</v>
      </c>
    </row>
    <row r="988" spans="1:7" hidden="1" x14ac:dyDescent="0.35">
      <c r="A988">
        <v>11.753021</v>
      </c>
      <c r="B988" t="s">
        <v>7317</v>
      </c>
      <c r="C988">
        <v>22</v>
      </c>
      <c r="E988" t="str">
        <f>IFERROR(VLOOKUP(C988,Elster!$A$5:$D$148,2,FALSE),"not in table")</f>
        <v xml:space="preserve">   "HYSTERESEZEIT"                                    </v>
      </c>
      <c r="F988">
        <f>HEX2DEC(C988)</f>
        <v>34</v>
      </c>
      <c r="G988">
        <f t="shared" si="73"/>
        <v>5.0000000000007816E-3</v>
      </c>
    </row>
    <row r="989" spans="1:7" x14ac:dyDescent="0.35">
      <c r="A989">
        <v>11.753021</v>
      </c>
      <c r="B989" t="s">
        <v>7319</v>
      </c>
      <c r="C989">
        <v>22</v>
      </c>
      <c r="D989" t="str">
        <f>IFERROR(VLOOKUP(C989,Elster!$A$5:$D$148,2,FALSE),"not in table")</f>
        <v xml:space="preserve">   "HYSTERESEZEIT"                                    </v>
      </c>
      <c r="F989">
        <f>HEX2DEC(C989)</f>
        <v>34</v>
      </c>
      <c r="G989">
        <f t="shared" si="73"/>
        <v>0</v>
      </c>
    </row>
    <row r="990" spans="1:7" hidden="1" x14ac:dyDescent="0.35">
      <c r="A990">
        <v>11.758020999999999</v>
      </c>
      <c r="B990" t="s">
        <v>7317</v>
      </c>
      <c r="C990" t="s">
        <v>7386</v>
      </c>
      <c r="E990" t="str">
        <f>IFERROR(VLOOKUP(C990,Elster!$A$5:$D$148,2,FALSE),"not in table")</f>
        <v xml:space="preserve">   "SPEICHERISTTEMP"                                  </v>
      </c>
      <c r="F990">
        <f>HEX2DEC(C990)</f>
        <v>14</v>
      </c>
      <c r="G990">
        <f t="shared" si="73"/>
        <v>4.9999999999990052E-3</v>
      </c>
    </row>
    <row r="991" spans="1:7" x14ac:dyDescent="0.35">
      <c r="A991">
        <v>11.758020999999999</v>
      </c>
      <c r="B991" t="s">
        <v>7319</v>
      </c>
      <c r="C991" t="s">
        <v>7386</v>
      </c>
      <c r="D991" t="str">
        <f>IFERROR(VLOOKUP(C991,Elster!$A$5:$D$148,2,FALSE),"not in table")</f>
        <v xml:space="preserve">   "SPEICHERISTTEMP"                                  </v>
      </c>
      <c r="F991">
        <f>HEX2DEC(C991)</f>
        <v>14</v>
      </c>
      <c r="G991">
        <f t="shared" si="73"/>
        <v>0</v>
      </c>
    </row>
    <row r="992" spans="1:7" hidden="1" x14ac:dyDescent="0.35">
      <c r="A992">
        <v>11.763021</v>
      </c>
      <c r="B992" t="s">
        <v>7317</v>
      </c>
      <c r="C992">
        <v>0</v>
      </c>
      <c r="E992" t="str">
        <f>IFERROR(VLOOKUP(C992,Elster!$A$5:$D$148,2,FALSE),"not in table")</f>
        <v>not in table</v>
      </c>
      <c r="F992">
        <f>HEX2DEC(C992)</f>
        <v>0</v>
      </c>
      <c r="G992">
        <f t="shared" si="73"/>
        <v>5.0000000000007816E-3</v>
      </c>
    </row>
    <row r="993" spans="1:7" x14ac:dyDescent="0.35">
      <c r="A993">
        <v>11.763021</v>
      </c>
      <c r="B993" t="s">
        <v>7319</v>
      </c>
      <c r="C993">
        <v>0</v>
      </c>
      <c r="D993" t="str">
        <f>IFERROR(VLOOKUP(C993,Elster!$A$5:$D$148,2,FALSE),"not in table")</f>
        <v>not in table</v>
      </c>
      <c r="F993">
        <f t="shared" ref="F993:F994" si="74">HEX2DEC(C993)</f>
        <v>0</v>
      </c>
      <c r="G993">
        <f t="shared" si="73"/>
        <v>0</v>
      </c>
    </row>
    <row r="994" spans="1:7" x14ac:dyDescent="0.35">
      <c r="A994">
        <v>11.76802</v>
      </c>
      <c r="B994" t="s">
        <v>7319</v>
      </c>
      <c r="C994">
        <v>1</v>
      </c>
      <c r="D994" t="str">
        <f>IFERROR(VLOOKUP(C994,Elster!$A$5:$D$148,2,FALSE),"not in table")</f>
        <v xml:space="preserve">   "FEHLERMELDUNG"                                    </v>
      </c>
      <c r="F994">
        <f t="shared" si="74"/>
        <v>1</v>
      </c>
      <c r="G994">
        <f t="shared" si="73"/>
        <v>4.9989999999997536E-3</v>
      </c>
    </row>
    <row r="995" spans="1:7" hidden="1" x14ac:dyDescent="0.35">
      <c r="A995">
        <v>11.768046999999999</v>
      </c>
      <c r="B995" t="s">
        <v>7317</v>
      </c>
      <c r="C995">
        <v>1</v>
      </c>
      <c r="E995" t="str">
        <f>IFERROR(VLOOKUP(C995,Elster!$A$5:$D$148,2,FALSE),"not in table")</f>
        <v xml:space="preserve">   "FEHLERMELDUNG"                                    </v>
      </c>
      <c r="F995">
        <f>HEX2DEC(C995)</f>
        <v>1</v>
      </c>
      <c r="G995">
        <f t="shared" si="73"/>
        <v>2.6999999999333113E-5</v>
      </c>
    </row>
    <row r="996" spans="1:7" x14ac:dyDescent="0.35">
      <c r="A996">
        <v>11.773020000000001</v>
      </c>
      <c r="B996" t="s">
        <v>7319</v>
      </c>
      <c r="C996" t="s">
        <v>7408</v>
      </c>
      <c r="D996" t="str">
        <f>IFERROR(VLOOKUP(C996,Elster!$A$5:$D$148,2,FALSE),"not in table")</f>
        <v>not in table</v>
      </c>
      <c r="F996">
        <f>HEX2DEC(C996)</f>
        <v>60</v>
      </c>
      <c r="G996">
        <f t="shared" si="73"/>
        <v>4.9730000000014485E-3</v>
      </c>
    </row>
    <row r="997" spans="1:7" hidden="1" x14ac:dyDescent="0.35">
      <c r="A997">
        <v>11.773046000000001</v>
      </c>
      <c r="B997" t="s">
        <v>7317</v>
      </c>
      <c r="C997" t="s">
        <v>7408</v>
      </c>
      <c r="E997" t="str">
        <f>IFERROR(VLOOKUP(C997,Elster!$A$5:$D$148,2,FALSE),"not in table")</f>
        <v>not in table</v>
      </c>
      <c r="F997">
        <f t="shared" ref="F997:F1010" si="75">HEX2DEC(C997)</f>
        <v>60</v>
      </c>
      <c r="G997">
        <f t="shared" si="73"/>
        <v>2.6000000000081513E-5</v>
      </c>
    </row>
    <row r="998" spans="1:7" hidden="1" x14ac:dyDescent="0.35">
      <c r="A998">
        <v>11.785259999999999</v>
      </c>
      <c r="B998" t="s">
        <v>7317</v>
      </c>
      <c r="C998">
        <v>3</v>
      </c>
      <c r="E998" t="str">
        <f>IFERROR(VLOOKUP(C998,Elster!$A$5:$D$148,2,FALSE),"not in table")</f>
        <v xml:space="preserve">   "SPEICHERSOLLTEMP"                                 </v>
      </c>
      <c r="F998">
        <f t="shared" si="75"/>
        <v>3</v>
      </c>
      <c r="G998">
        <f t="shared" si="73"/>
        <v>1.2213999999998393E-2</v>
      </c>
    </row>
    <row r="999" spans="1:7" hidden="1" x14ac:dyDescent="0.35">
      <c r="A999">
        <v>11.790208</v>
      </c>
      <c r="B999" t="s">
        <v>7317</v>
      </c>
      <c r="C999">
        <v>0</v>
      </c>
      <c r="E999" t="str">
        <f>IFERROR(VLOOKUP(C999,Elster!$A$5:$D$148,2,FALSE),"not in table")</f>
        <v>not in table</v>
      </c>
      <c r="F999">
        <f t="shared" si="75"/>
        <v>0</v>
      </c>
      <c r="G999">
        <f t="shared" si="73"/>
        <v>4.9480000000006186E-3</v>
      </c>
    </row>
    <row r="1000" spans="1:7" hidden="1" x14ac:dyDescent="0.35">
      <c r="A1000">
        <v>11.795180999999999</v>
      </c>
      <c r="B1000" t="s">
        <v>7317</v>
      </c>
      <c r="C1000" t="s">
        <v>7378</v>
      </c>
      <c r="E1000" t="str">
        <f>IFERROR(VLOOKUP(C1000,Elster!$A$5:$D$148,2,FALSE),"not in table")</f>
        <v xml:space="preserve">   "SAMMLERISTTEMP"                                   </v>
      </c>
      <c r="F1000">
        <f t="shared" si="75"/>
        <v>13</v>
      </c>
      <c r="G1000">
        <f t="shared" si="73"/>
        <v>4.9729999999996721E-3</v>
      </c>
    </row>
    <row r="1001" spans="1:7" hidden="1" x14ac:dyDescent="0.35">
      <c r="A1001">
        <v>11.800155</v>
      </c>
      <c r="B1001" t="s">
        <v>7317</v>
      </c>
      <c r="C1001">
        <v>2</v>
      </c>
      <c r="E1001" t="str">
        <f>IFERROR(VLOOKUP(C1001,Elster!$A$5:$D$148,2,FALSE),"not in table")</f>
        <v xml:space="preserve">   "KESSELSOLLTEMP"                                   </v>
      </c>
      <c r="F1001">
        <f t="shared" si="75"/>
        <v>2</v>
      </c>
      <c r="G1001">
        <f t="shared" si="73"/>
        <v>4.9740000000007001E-3</v>
      </c>
    </row>
    <row r="1002" spans="1:7" hidden="1" x14ac:dyDescent="0.35">
      <c r="A1002">
        <v>11.805129000000001</v>
      </c>
      <c r="B1002" t="s">
        <v>7317</v>
      </c>
      <c r="C1002">
        <v>0</v>
      </c>
      <c r="E1002" t="str">
        <f>IFERROR(VLOOKUP(C1002,Elster!$A$5:$D$148,2,FALSE),"not in table")</f>
        <v>not in table</v>
      </c>
      <c r="F1002">
        <f t="shared" si="75"/>
        <v>0</v>
      </c>
      <c r="G1002">
        <f t="shared" si="73"/>
        <v>4.9740000000007001E-3</v>
      </c>
    </row>
    <row r="1003" spans="1:7" hidden="1" x14ac:dyDescent="0.35">
      <c r="A1003">
        <v>11.810077</v>
      </c>
      <c r="B1003" t="s">
        <v>7317</v>
      </c>
      <c r="C1003" t="s">
        <v>7390</v>
      </c>
      <c r="E1003" t="str">
        <f>IFERROR(VLOOKUP(C1003,Elster!$A$5:$D$148,2,FALSE),"not in table")</f>
        <v xml:space="preserve">//   "ERWEITERUNGSTELEGRAMM"                            </v>
      </c>
      <c r="F1003">
        <f t="shared" si="75"/>
        <v>250</v>
      </c>
      <c r="G1003">
        <f t="shared" si="73"/>
        <v>4.9479999999988422E-3</v>
      </c>
    </row>
    <row r="1004" spans="1:7" hidden="1" x14ac:dyDescent="0.35">
      <c r="A1004">
        <v>11.815051</v>
      </c>
      <c r="B1004" t="s">
        <v>7317</v>
      </c>
      <c r="C1004">
        <v>1</v>
      </c>
      <c r="E1004" t="str">
        <f>IFERROR(VLOOKUP(C1004,Elster!$A$5:$D$148,2,FALSE),"not in table")</f>
        <v xml:space="preserve">   "FEHLERMELDUNG"                                    </v>
      </c>
      <c r="F1004">
        <f t="shared" si="75"/>
        <v>1</v>
      </c>
      <c r="G1004">
        <f t="shared" si="73"/>
        <v>4.9740000000007001E-3</v>
      </c>
    </row>
    <row r="1005" spans="1:7" hidden="1" x14ac:dyDescent="0.35">
      <c r="A1005">
        <v>11.820024999999999</v>
      </c>
      <c r="B1005" t="s">
        <v>7317</v>
      </c>
      <c r="C1005">
        <v>22</v>
      </c>
      <c r="E1005" t="str">
        <f>IFERROR(VLOOKUP(C1005,Elster!$A$5:$D$148,2,FALSE),"not in table")</f>
        <v xml:space="preserve">   "HYSTERESEZEIT"                                    </v>
      </c>
      <c r="F1005">
        <f t="shared" si="75"/>
        <v>34</v>
      </c>
      <c r="G1005">
        <f t="shared" si="73"/>
        <v>4.9739999999989237E-3</v>
      </c>
    </row>
    <row r="1006" spans="1:7" hidden="1" x14ac:dyDescent="0.35">
      <c r="A1006">
        <v>11.824999</v>
      </c>
      <c r="B1006" t="s">
        <v>7317</v>
      </c>
      <c r="C1006" t="s">
        <v>7386</v>
      </c>
      <c r="E1006" t="str">
        <f>IFERROR(VLOOKUP(C1006,Elster!$A$5:$D$148,2,FALSE),"not in table")</f>
        <v xml:space="preserve">   "SPEICHERISTTEMP"                                  </v>
      </c>
      <c r="F1006">
        <f t="shared" si="75"/>
        <v>14</v>
      </c>
      <c r="G1006">
        <f t="shared" si="73"/>
        <v>4.9740000000007001E-3</v>
      </c>
    </row>
    <row r="1007" spans="1:7" hidden="1" x14ac:dyDescent="0.35">
      <c r="A1007">
        <v>11.829947000000001</v>
      </c>
      <c r="B1007" t="s">
        <v>7317</v>
      </c>
      <c r="C1007">
        <v>0</v>
      </c>
      <c r="E1007" t="str">
        <f>IFERROR(VLOOKUP(C1007,Elster!$A$5:$D$148,2,FALSE),"not in table")</f>
        <v>not in table</v>
      </c>
      <c r="F1007">
        <f t="shared" si="75"/>
        <v>0</v>
      </c>
      <c r="G1007">
        <f t="shared" si="73"/>
        <v>4.9480000000006186E-3</v>
      </c>
    </row>
    <row r="1008" spans="1:7" hidden="1" x14ac:dyDescent="0.35">
      <c r="A1008">
        <v>11.83492</v>
      </c>
      <c r="B1008" t="s">
        <v>7317</v>
      </c>
      <c r="C1008">
        <v>1</v>
      </c>
      <c r="E1008" t="str">
        <f>IFERROR(VLOOKUP(C1008,Elster!$A$5:$D$148,2,FALSE),"not in table")</f>
        <v xml:space="preserve">   "FEHLERMELDUNG"                                    </v>
      </c>
      <c r="F1008">
        <f t="shared" si="75"/>
        <v>1</v>
      </c>
      <c r="G1008">
        <f t="shared" si="73"/>
        <v>4.9729999999996721E-3</v>
      </c>
    </row>
    <row r="1009" spans="1:7" hidden="1" x14ac:dyDescent="0.35">
      <c r="A1009">
        <v>11.839893999999999</v>
      </c>
      <c r="B1009" t="s">
        <v>7317</v>
      </c>
      <c r="C1009" t="s">
        <v>7417</v>
      </c>
      <c r="E1009" t="str">
        <f>IFERROR(VLOOKUP(C1009,Elster!$A$5:$D$148,2,FALSE),"not in table")</f>
        <v>not in table</v>
      </c>
      <c r="F1009">
        <f t="shared" si="75"/>
        <v>61</v>
      </c>
      <c r="G1009">
        <f t="shared" si="73"/>
        <v>4.9739999999989237E-3</v>
      </c>
    </row>
    <row r="1010" spans="1:7" hidden="1" x14ac:dyDescent="0.35">
      <c r="A1010">
        <v>11.846379000000001</v>
      </c>
      <c r="B1010" t="s">
        <v>7317</v>
      </c>
      <c r="C1010" t="s">
        <v>7378</v>
      </c>
      <c r="E1010" t="str">
        <f>IFERROR(VLOOKUP(C1010,Elster!$A$5:$D$148,2,FALSE),"not in table")</f>
        <v xml:space="preserve">   "SAMMLERISTTEMP"                                   </v>
      </c>
      <c r="F1010">
        <f t="shared" si="75"/>
        <v>13</v>
      </c>
      <c r="G1010">
        <f t="shared" si="73"/>
        <v>6.4850000000014063E-3</v>
      </c>
    </row>
    <row r="1011" spans="1:7" x14ac:dyDescent="0.35">
      <c r="A1011">
        <v>11.846379000000001</v>
      </c>
      <c r="B1011" t="s">
        <v>7319</v>
      </c>
      <c r="C1011" t="s">
        <v>7378</v>
      </c>
      <c r="D1011" t="str">
        <f>IFERROR(VLOOKUP(C1011,Elster!$A$5:$D$148,2,FALSE),"not in table")</f>
        <v xml:space="preserve">   "SAMMLERISTTEMP"                                   </v>
      </c>
      <c r="F1011">
        <f>HEX2DEC(C1011)</f>
        <v>13</v>
      </c>
      <c r="G1011">
        <f t="shared" si="73"/>
        <v>0</v>
      </c>
    </row>
    <row r="1012" spans="1:7" hidden="1" x14ac:dyDescent="0.35">
      <c r="A1012">
        <v>11.851378</v>
      </c>
      <c r="B1012" t="s">
        <v>7317</v>
      </c>
      <c r="C1012">
        <v>0</v>
      </c>
      <c r="E1012" t="str">
        <f>IFERROR(VLOOKUP(C1012,Elster!$A$5:$D$148,2,FALSE),"not in table")</f>
        <v>not in table</v>
      </c>
      <c r="F1012">
        <f>HEX2DEC(C1012)</f>
        <v>0</v>
      </c>
      <c r="G1012">
        <f t="shared" si="73"/>
        <v>4.9989999999997536E-3</v>
      </c>
    </row>
    <row r="1013" spans="1:7" x14ac:dyDescent="0.35">
      <c r="A1013">
        <v>11.851378</v>
      </c>
      <c r="B1013" t="s">
        <v>7319</v>
      </c>
      <c r="C1013">
        <v>0</v>
      </c>
      <c r="D1013" t="str">
        <f>IFERROR(VLOOKUP(C1013,Elster!$A$5:$D$148,2,FALSE),"not in table")</f>
        <v>not in table</v>
      </c>
      <c r="F1013">
        <f t="shared" ref="F1013:F1016" si="76">HEX2DEC(C1013)</f>
        <v>0</v>
      </c>
      <c r="G1013">
        <f t="shared" si="73"/>
        <v>0</v>
      </c>
    </row>
    <row r="1014" spans="1:7" x14ac:dyDescent="0.35">
      <c r="A1014">
        <v>11.856377999999999</v>
      </c>
      <c r="B1014" t="s">
        <v>7319</v>
      </c>
      <c r="C1014">
        <v>3</v>
      </c>
      <c r="D1014" t="str">
        <f>IFERROR(VLOOKUP(C1014,Elster!$A$5:$D$148,2,FALSE),"not in table")</f>
        <v xml:space="preserve">   "SPEICHERSOLLTEMP"                                 </v>
      </c>
      <c r="F1014">
        <f t="shared" si="76"/>
        <v>3</v>
      </c>
      <c r="G1014">
        <f t="shared" si="73"/>
        <v>4.9999999999990052E-3</v>
      </c>
    </row>
    <row r="1015" spans="1:7" hidden="1" x14ac:dyDescent="0.35">
      <c r="A1015">
        <v>11.856403999999999</v>
      </c>
      <c r="B1015" t="s">
        <v>7317</v>
      </c>
      <c r="C1015">
        <v>3</v>
      </c>
      <c r="E1015" t="str">
        <f>IFERROR(VLOOKUP(C1015,Elster!$A$5:$D$148,2,FALSE),"not in table")</f>
        <v xml:space="preserve">   "SPEICHERSOLLTEMP"                                 </v>
      </c>
      <c r="F1015">
        <f t="shared" si="76"/>
        <v>3</v>
      </c>
      <c r="G1015">
        <f t="shared" si="73"/>
        <v>2.6000000000081513E-5</v>
      </c>
    </row>
    <row r="1016" spans="1:7" hidden="1" x14ac:dyDescent="0.35">
      <c r="A1016">
        <v>11.861404</v>
      </c>
      <c r="B1016" t="s">
        <v>7317</v>
      </c>
      <c r="C1016">
        <v>1</v>
      </c>
      <c r="E1016" t="str">
        <f>IFERROR(VLOOKUP(C1016,Elster!$A$5:$D$148,2,FALSE),"not in table")</f>
        <v xml:space="preserve">   "FEHLERMELDUNG"                                    </v>
      </c>
      <c r="F1016">
        <f t="shared" si="76"/>
        <v>1</v>
      </c>
      <c r="G1016">
        <f t="shared" si="73"/>
        <v>5.0000000000007816E-3</v>
      </c>
    </row>
    <row r="1017" spans="1:7" x14ac:dyDescent="0.35">
      <c r="A1017">
        <v>11.861404</v>
      </c>
      <c r="B1017" t="s">
        <v>7319</v>
      </c>
      <c r="C1017">
        <v>1</v>
      </c>
      <c r="D1017" t="str">
        <f>IFERROR(VLOOKUP(C1017,Elster!$A$5:$D$148,2,FALSE),"not in table")</f>
        <v xml:space="preserve">   "FEHLERMELDUNG"                                    </v>
      </c>
      <c r="F1017">
        <f>HEX2DEC(C1017)</f>
        <v>1</v>
      </c>
      <c r="G1017">
        <f t="shared" si="73"/>
        <v>0</v>
      </c>
    </row>
    <row r="1018" spans="1:7" hidden="1" x14ac:dyDescent="0.35">
      <c r="A1018">
        <v>11.866403999999999</v>
      </c>
      <c r="B1018" t="s">
        <v>7317</v>
      </c>
      <c r="C1018">
        <v>0</v>
      </c>
      <c r="E1018" t="str">
        <f>IFERROR(VLOOKUP(C1018,Elster!$A$5:$D$148,2,FALSE),"not in table")</f>
        <v>not in table</v>
      </c>
      <c r="F1018">
        <f>HEX2DEC(C1018)</f>
        <v>0</v>
      </c>
      <c r="G1018">
        <f t="shared" si="73"/>
        <v>4.9999999999990052E-3</v>
      </c>
    </row>
    <row r="1019" spans="1:7" x14ac:dyDescent="0.35">
      <c r="A1019">
        <v>11.866403999999999</v>
      </c>
      <c r="B1019" t="s">
        <v>7319</v>
      </c>
      <c r="C1019">
        <v>0</v>
      </c>
      <c r="D1019" t="str">
        <f>IFERROR(VLOOKUP(C1019,Elster!$A$5:$D$148,2,FALSE),"not in table")</f>
        <v>not in table</v>
      </c>
      <c r="F1019">
        <f>HEX2DEC(C1019)</f>
        <v>0</v>
      </c>
      <c r="G1019">
        <f t="shared" si="73"/>
        <v>0</v>
      </c>
    </row>
    <row r="1020" spans="1:7" hidden="1" x14ac:dyDescent="0.35">
      <c r="A1020">
        <v>11.871404</v>
      </c>
      <c r="B1020" t="s">
        <v>7317</v>
      </c>
      <c r="C1020" t="s">
        <v>7390</v>
      </c>
      <c r="E1020" t="str">
        <f>IFERROR(VLOOKUP(C1020,Elster!$A$5:$D$148,2,FALSE),"not in table")</f>
        <v xml:space="preserve">//   "ERWEITERUNGSTELEGRAMM"                            </v>
      </c>
      <c r="F1020">
        <f>HEX2DEC(C1020)</f>
        <v>250</v>
      </c>
      <c r="G1020">
        <f t="shared" si="73"/>
        <v>5.0000000000007816E-3</v>
      </c>
    </row>
    <row r="1021" spans="1:7" x14ac:dyDescent="0.35">
      <c r="A1021">
        <v>11.871404</v>
      </c>
      <c r="B1021" t="s">
        <v>7319</v>
      </c>
      <c r="C1021" t="s">
        <v>7390</v>
      </c>
      <c r="D1021" t="str">
        <f>IFERROR(VLOOKUP(C1021,Elster!$A$5:$D$148,2,FALSE),"not in table")</f>
        <v xml:space="preserve">//   "ERWEITERUNGSTELEGRAMM"                            </v>
      </c>
      <c r="F1021">
        <f>HEX2DEC(C1021)</f>
        <v>250</v>
      </c>
      <c r="G1021">
        <f t="shared" si="73"/>
        <v>0</v>
      </c>
    </row>
    <row r="1022" spans="1:7" hidden="1" x14ac:dyDescent="0.35">
      <c r="A1022">
        <v>11.876404000000001</v>
      </c>
      <c r="B1022" t="s">
        <v>7317</v>
      </c>
      <c r="C1022">
        <v>1</v>
      </c>
      <c r="E1022" t="str">
        <f>IFERROR(VLOOKUP(C1022,Elster!$A$5:$D$148,2,FALSE),"not in table")</f>
        <v xml:space="preserve">   "FEHLERMELDUNG"                                    </v>
      </c>
      <c r="F1022">
        <f>HEX2DEC(C1022)</f>
        <v>1</v>
      </c>
      <c r="G1022">
        <f t="shared" si="73"/>
        <v>5.0000000000007816E-3</v>
      </c>
    </row>
    <row r="1023" spans="1:7" x14ac:dyDescent="0.35">
      <c r="A1023">
        <v>11.876404000000001</v>
      </c>
      <c r="B1023" t="s">
        <v>7319</v>
      </c>
      <c r="C1023">
        <v>1</v>
      </c>
      <c r="D1023" t="str">
        <f>IFERROR(VLOOKUP(C1023,Elster!$A$5:$D$148,2,FALSE),"not in table")</f>
        <v xml:space="preserve">   "FEHLERMELDUNG"                                    </v>
      </c>
      <c r="F1023">
        <f>HEX2DEC(C1023)</f>
        <v>1</v>
      </c>
      <c r="G1023">
        <f t="shared" si="73"/>
        <v>0</v>
      </c>
    </row>
    <row r="1024" spans="1:7" hidden="1" x14ac:dyDescent="0.35">
      <c r="A1024">
        <v>11.881404</v>
      </c>
      <c r="B1024" t="s">
        <v>7317</v>
      </c>
      <c r="C1024">
        <v>23</v>
      </c>
      <c r="E1024" t="str">
        <f>IFERROR(VLOOKUP(C1024,Elster!$A$5:$D$148,2,FALSE),"not in table")</f>
        <v xml:space="preserve">   "MAX_HYSTERESE"                                    </v>
      </c>
      <c r="F1024">
        <f>HEX2DEC(C1024)</f>
        <v>35</v>
      </c>
      <c r="G1024">
        <f t="shared" si="73"/>
        <v>4.9999999999990052E-3</v>
      </c>
    </row>
    <row r="1025" spans="1:7" x14ac:dyDescent="0.35">
      <c r="A1025">
        <v>11.881404</v>
      </c>
      <c r="B1025" t="s">
        <v>7319</v>
      </c>
      <c r="C1025">
        <v>23</v>
      </c>
      <c r="D1025" t="str">
        <f>IFERROR(VLOOKUP(C1025,Elster!$A$5:$D$148,2,FALSE),"not in table")</f>
        <v xml:space="preserve">   "MAX_HYSTERESE"                                    </v>
      </c>
      <c r="F1025">
        <f>HEX2DEC(C1025)</f>
        <v>35</v>
      </c>
      <c r="G1025">
        <f t="shared" si="73"/>
        <v>0</v>
      </c>
    </row>
    <row r="1026" spans="1:7" hidden="1" x14ac:dyDescent="0.35">
      <c r="A1026">
        <v>11.886404000000001</v>
      </c>
      <c r="B1026" t="s">
        <v>7317</v>
      </c>
      <c r="C1026" t="s">
        <v>7379</v>
      </c>
      <c r="E1026" t="str">
        <f>IFERROR(VLOOKUP(C1026,Elster!$A$5:$D$148,2,FALSE),"not in table")</f>
        <v xml:space="preserve">   "GERAETE_ID"                                       </v>
      </c>
      <c r="F1026">
        <f>HEX2DEC(C1026)</f>
        <v>11</v>
      </c>
      <c r="G1026">
        <f t="shared" si="73"/>
        <v>5.0000000000007816E-3</v>
      </c>
    </row>
    <row r="1027" spans="1:7" x14ac:dyDescent="0.35">
      <c r="A1027">
        <v>11.886404000000001</v>
      </c>
      <c r="B1027" t="s">
        <v>7319</v>
      </c>
      <c r="C1027" t="s">
        <v>7379</v>
      </c>
      <c r="D1027" t="str">
        <f>IFERROR(VLOOKUP(C1027,Elster!$A$5:$D$148,2,FALSE),"not in table")</f>
        <v xml:space="preserve">   "GERAETE_ID"                                       </v>
      </c>
      <c r="F1027">
        <f>HEX2DEC(C1027)</f>
        <v>11</v>
      </c>
      <c r="G1027">
        <f t="shared" si="73"/>
        <v>0</v>
      </c>
    </row>
    <row r="1028" spans="1:7" hidden="1" x14ac:dyDescent="0.35">
      <c r="A1028">
        <v>11.891404</v>
      </c>
      <c r="B1028" t="s">
        <v>7317</v>
      </c>
      <c r="C1028">
        <v>0</v>
      </c>
      <c r="E1028" t="str">
        <f>IFERROR(VLOOKUP(C1028,Elster!$A$5:$D$148,2,FALSE),"not in table")</f>
        <v>not in table</v>
      </c>
      <c r="F1028">
        <f>HEX2DEC(C1028)</f>
        <v>0</v>
      </c>
      <c r="G1028">
        <f t="shared" ref="G1028:G1091" si="77">A1028-A1027</f>
        <v>4.9999999999990052E-3</v>
      </c>
    </row>
    <row r="1029" spans="1:7" x14ac:dyDescent="0.35">
      <c r="A1029">
        <v>11.891404</v>
      </c>
      <c r="B1029" t="s">
        <v>7319</v>
      </c>
      <c r="C1029">
        <v>0</v>
      </c>
      <c r="D1029" t="str">
        <f>IFERROR(VLOOKUP(C1029,Elster!$A$5:$D$148,2,FALSE),"not in table")</f>
        <v>not in table</v>
      </c>
      <c r="F1029">
        <f>HEX2DEC(C1029)</f>
        <v>0</v>
      </c>
      <c r="G1029">
        <f t="shared" si="77"/>
        <v>0</v>
      </c>
    </row>
    <row r="1030" spans="1:7" hidden="1" x14ac:dyDescent="0.35">
      <c r="A1030">
        <v>11.896404</v>
      </c>
      <c r="B1030" t="s">
        <v>7317</v>
      </c>
      <c r="C1030">
        <v>1</v>
      </c>
      <c r="E1030" t="str">
        <f>IFERROR(VLOOKUP(C1030,Elster!$A$5:$D$148,2,FALSE),"not in table")</f>
        <v xml:space="preserve">   "FEHLERMELDUNG"                                    </v>
      </c>
      <c r="F1030">
        <f>HEX2DEC(C1030)</f>
        <v>1</v>
      </c>
      <c r="G1030">
        <f t="shared" si="77"/>
        <v>5.0000000000007816E-3</v>
      </c>
    </row>
    <row r="1031" spans="1:7" x14ac:dyDescent="0.35">
      <c r="A1031">
        <v>11.896404</v>
      </c>
      <c r="B1031" t="s">
        <v>7319</v>
      </c>
      <c r="C1031">
        <v>1</v>
      </c>
      <c r="D1031" t="str">
        <f>IFERROR(VLOOKUP(C1031,Elster!$A$5:$D$148,2,FALSE),"not in table")</f>
        <v xml:space="preserve">   "FEHLERMELDUNG"                                    </v>
      </c>
      <c r="F1031">
        <f>HEX2DEC(C1031)</f>
        <v>1</v>
      </c>
      <c r="G1031">
        <f t="shared" si="77"/>
        <v>0</v>
      </c>
    </row>
    <row r="1032" spans="1:7" hidden="1" x14ac:dyDescent="0.35">
      <c r="A1032">
        <v>11.901403999999999</v>
      </c>
      <c r="B1032" t="s">
        <v>7317</v>
      </c>
      <c r="C1032" t="s">
        <v>7418</v>
      </c>
      <c r="E1032" t="str">
        <f>IFERROR(VLOOKUP(C1032,Elster!$A$5:$D$148,2,FALSE),"not in table")</f>
        <v>not in table</v>
      </c>
      <c r="F1032">
        <f>HEX2DEC(C1032)</f>
        <v>58</v>
      </c>
      <c r="G1032">
        <f t="shared" si="77"/>
        <v>4.9999999999990052E-3</v>
      </c>
    </row>
    <row r="1033" spans="1:7" x14ac:dyDescent="0.35">
      <c r="A1033">
        <v>11.901403999999999</v>
      </c>
      <c r="B1033" t="s">
        <v>7319</v>
      </c>
      <c r="C1033" t="s">
        <v>7418</v>
      </c>
      <c r="D1033" t="str">
        <f>IFERROR(VLOOKUP(C1033,Elster!$A$5:$D$148,2,FALSE),"not in table")</f>
        <v>not in table</v>
      </c>
      <c r="F1033">
        <f>HEX2DEC(C1033)</f>
        <v>58</v>
      </c>
      <c r="G1033">
        <f t="shared" si="77"/>
        <v>0</v>
      </c>
    </row>
    <row r="1034" spans="1:7" hidden="1" x14ac:dyDescent="0.35">
      <c r="A1034">
        <v>11.912914000000001</v>
      </c>
      <c r="B1034" t="s">
        <v>7317</v>
      </c>
      <c r="C1034">
        <v>3</v>
      </c>
      <c r="E1034" t="str">
        <f>IFERROR(VLOOKUP(C1034,Elster!$A$5:$D$148,2,FALSE),"not in table")</f>
        <v xml:space="preserve">   "SPEICHERSOLLTEMP"                                 </v>
      </c>
      <c r="F1034">
        <f t="shared" ref="F1034:F1046" si="78">HEX2DEC(C1034)</f>
        <v>3</v>
      </c>
      <c r="G1034">
        <f t="shared" si="77"/>
        <v>1.1510000000001241E-2</v>
      </c>
    </row>
    <row r="1035" spans="1:7" hidden="1" x14ac:dyDescent="0.35">
      <c r="A1035">
        <v>11.917888</v>
      </c>
      <c r="B1035" t="s">
        <v>7317</v>
      </c>
      <c r="C1035">
        <v>0</v>
      </c>
      <c r="E1035" t="str">
        <f>IFERROR(VLOOKUP(C1035,Elster!$A$5:$D$148,2,FALSE),"not in table")</f>
        <v>not in table</v>
      </c>
      <c r="F1035">
        <f t="shared" si="78"/>
        <v>0</v>
      </c>
      <c r="G1035">
        <f t="shared" si="77"/>
        <v>4.9739999999989237E-3</v>
      </c>
    </row>
    <row r="1036" spans="1:7" hidden="1" x14ac:dyDescent="0.35">
      <c r="A1036">
        <v>11.922836</v>
      </c>
      <c r="B1036" t="s">
        <v>7317</v>
      </c>
      <c r="C1036" t="s">
        <v>7378</v>
      </c>
      <c r="E1036" t="str">
        <f>IFERROR(VLOOKUP(C1036,Elster!$A$5:$D$148,2,FALSE),"not in table")</f>
        <v xml:space="preserve">   "SAMMLERISTTEMP"                                   </v>
      </c>
      <c r="F1036">
        <f t="shared" si="78"/>
        <v>13</v>
      </c>
      <c r="G1036">
        <f t="shared" si="77"/>
        <v>4.9480000000006186E-3</v>
      </c>
    </row>
    <row r="1037" spans="1:7" hidden="1" x14ac:dyDescent="0.35">
      <c r="A1037">
        <v>11.927809</v>
      </c>
      <c r="B1037" t="s">
        <v>7317</v>
      </c>
      <c r="C1037">
        <v>2</v>
      </c>
      <c r="E1037" t="str">
        <f>IFERROR(VLOOKUP(C1037,Elster!$A$5:$D$148,2,FALSE),"not in table")</f>
        <v xml:space="preserve">   "KESSELSOLLTEMP"                                   </v>
      </c>
      <c r="F1037">
        <f t="shared" si="78"/>
        <v>2</v>
      </c>
      <c r="G1037">
        <f t="shared" si="77"/>
        <v>4.9729999999996721E-3</v>
      </c>
    </row>
    <row r="1038" spans="1:7" hidden="1" x14ac:dyDescent="0.35">
      <c r="A1038">
        <v>11.932783000000001</v>
      </c>
      <c r="B1038" t="s">
        <v>7317</v>
      </c>
      <c r="C1038">
        <v>0</v>
      </c>
      <c r="E1038" t="str">
        <f>IFERROR(VLOOKUP(C1038,Elster!$A$5:$D$148,2,FALSE),"not in table")</f>
        <v>not in table</v>
      </c>
      <c r="F1038">
        <f t="shared" si="78"/>
        <v>0</v>
      </c>
      <c r="G1038">
        <f t="shared" si="77"/>
        <v>4.9740000000007001E-3</v>
      </c>
    </row>
    <row r="1039" spans="1:7" hidden="1" x14ac:dyDescent="0.35">
      <c r="A1039">
        <v>11.937757</v>
      </c>
      <c r="B1039" t="s">
        <v>7317</v>
      </c>
      <c r="C1039" t="s">
        <v>7390</v>
      </c>
      <c r="E1039" t="str">
        <f>IFERROR(VLOOKUP(C1039,Elster!$A$5:$D$148,2,FALSE),"not in table")</f>
        <v xml:space="preserve">//   "ERWEITERUNGSTELEGRAMM"                            </v>
      </c>
      <c r="F1039">
        <f t="shared" si="78"/>
        <v>250</v>
      </c>
      <c r="G1039">
        <f t="shared" si="77"/>
        <v>4.9739999999989237E-3</v>
      </c>
    </row>
    <row r="1040" spans="1:7" hidden="1" x14ac:dyDescent="0.35">
      <c r="A1040">
        <v>11.942705</v>
      </c>
      <c r="B1040" t="s">
        <v>7317</v>
      </c>
      <c r="C1040">
        <v>1</v>
      </c>
      <c r="E1040" t="str">
        <f>IFERROR(VLOOKUP(C1040,Elster!$A$5:$D$148,2,FALSE),"not in table")</f>
        <v xml:space="preserve">   "FEHLERMELDUNG"                                    </v>
      </c>
      <c r="F1040">
        <f t="shared" si="78"/>
        <v>1</v>
      </c>
      <c r="G1040">
        <f t="shared" si="77"/>
        <v>4.9480000000006186E-3</v>
      </c>
    </row>
    <row r="1041" spans="1:7" hidden="1" x14ac:dyDescent="0.35">
      <c r="A1041">
        <v>11.947679000000001</v>
      </c>
      <c r="B1041" t="s">
        <v>7317</v>
      </c>
      <c r="C1041">
        <v>23</v>
      </c>
      <c r="E1041" t="str">
        <f>IFERROR(VLOOKUP(C1041,Elster!$A$5:$D$148,2,FALSE),"not in table")</f>
        <v xml:space="preserve">   "MAX_HYSTERESE"                                    </v>
      </c>
      <c r="F1041">
        <f t="shared" si="78"/>
        <v>35</v>
      </c>
      <c r="G1041">
        <f t="shared" si="77"/>
        <v>4.9740000000007001E-3</v>
      </c>
    </row>
    <row r="1042" spans="1:7" hidden="1" x14ac:dyDescent="0.35">
      <c r="A1042">
        <v>11.952653</v>
      </c>
      <c r="B1042" t="s">
        <v>7317</v>
      </c>
      <c r="C1042" t="s">
        <v>7379</v>
      </c>
      <c r="E1042" t="str">
        <f>IFERROR(VLOOKUP(C1042,Elster!$A$5:$D$148,2,FALSE),"not in table")</f>
        <v xml:space="preserve">   "GERAETE_ID"                                       </v>
      </c>
      <c r="F1042">
        <f t="shared" si="78"/>
        <v>11</v>
      </c>
      <c r="G1042">
        <f t="shared" si="77"/>
        <v>4.9739999999989237E-3</v>
      </c>
    </row>
    <row r="1043" spans="1:7" hidden="1" x14ac:dyDescent="0.35">
      <c r="A1043">
        <v>11.957627</v>
      </c>
      <c r="B1043" t="s">
        <v>7317</v>
      </c>
      <c r="C1043">
        <v>0</v>
      </c>
      <c r="E1043" t="str">
        <f>IFERROR(VLOOKUP(C1043,Elster!$A$5:$D$148,2,FALSE),"not in table")</f>
        <v>not in table</v>
      </c>
      <c r="F1043">
        <f t="shared" si="78"/>
        <v>0</v>
      </c>
      <c r="G1043">
        <f t="shared" si="77"/>
        <v>4.9740000000007001E-3</v>
      </c>
    </row>
    <row r="1044" spans="1:7" hidden="1" x14ac:dyDescent="0.35">
      <c r="A1044">
        <v>11.962574</v>
      </c>
      <c r="B1044" t="s">
        <v>7317</v>
      </c>
      <c r="C1044">
        <v>1</v>
      </c>
      <c r="E1044" t="str">
        <f>IFERROR(VLOOKUP(C1044,Elster!$A$5:$D$148,2,FALSE),"not in table")</f>
        <v xml:space="preserve">   "FEHLERMELDUNG"                                    </v>
      </c>
      <c r="F1044">
        <f t="shared" si="78"/>
        <v>1</v>
      </c>
      <c r="G1044">
        <f t="shared" si="77"/>
        <v>4.9469999999995906E-3</v>
      </c>
    </row>
    <row r="1045" spans="1:7" hidden="1" x14ac:dyDescent="0.35">
      <c r="A1045">
        <v>11.967548000000001</v>
      </c>
      <c r="B1045" t="s">
        <v>7317</v>
      </c>
      <c r="C1045" t="s">
        <v>7419</v>
      </c>
      <c r="E1045" t="str">
        <f>IFERROR(VLOOKUP(C1045,Elster!$A$5:$D$148,2,FALSE),"not in table")</f>
        <v>not in table</v>
      </c>
      <c r="F1045">
        <f t="shared" si="78"/>
        <v>59</v>
      </c>
      <c r="G1045">
        <f t="shared" si="77"/>
        <v>4.9740000000007001E-3</v>
      </c>
    </row>
    <row r="1046" spans="1:7" hidden="1" x14ac:dyDescent="0.35">
      <c r="A1046">
        <v>11.973928000000001</v>
      </c>
      <c r="B1046" t="s">
        <v>7317</v>
      </c>
      <c r="C1046" t="s">
        <v>7378</v>
      </c>
      <c r="E1046" t="str">
        <f>IFERROR(VLOOKUP(C1046,Elster!$A$5:$D$148,2,FALSE),"not in table")</f>
        <v xml:space="preserve">   "SAMMLERISTTEMP"                                   </v>
      </c>
      <c r="F1046">
        <f t="shared" si="78"/>
        <v>13</v>
      </c>
      <c r="G1046">
        <f t="shared" si="77"/>
        <v>6.3800000000000523E-3</v>
      </c>
    </row>
    <row r="1047" spans="1:7" x14ac:dyDescent="0.35">
      <c r="A1047">
        <v>11.973928000000001</v>
      </c>
      <c r="B1047" t="s">
        <v>7319</v>
      </c>
      <c r="C1047" t="s">
        <v>7378</v>
      </c>
      <c r="D1047" t="str">
        <f>IFERROR(VLOOKUP(C1047,Elster!$A$5:$D$148,2,FALSE),"not in table")</f>
        <v xml:space="preserve">   "SAMMLERISTTEMP"                                   </v>
      </c>
      <c r="F1047">
        <f>HEX2DEC(C1047)</f>
        <v>13</v>
      </c>
      <c r="G1047">
        <f t="shared" si="77"/>
        <v>0</v>
      </c>
    </row>
    <row r="1048" spans="1:7" hidden="1" x14ac:dyDescent="0.35">
      <c r="A1048">
        <v>11.978928</v>
      </c>
      <c r="B1048" t="s">
        <v>7317</v>
      </c>
      <c r="C1048">
        <v>0</v>
      </c>
      <c r="E1048" t="str">
        <f>IFERROR(VLOOKUP(C1048,Elster!$A$5:$D$148,2,FALSE),"not in table")</f>
        <v>not in table</v>
      </c>
      <c r="F1048">
        <f>HEX2DEC(C1048)</f>
        <v>0</v>
      </c>
      <c r="G1048">
        <f t="shared" si="77"/>
        <v>4.9999999999990052E-3</v>
      </c>
    </row>
    <row r="1049" spans="1:7" x14ac:dyDescent="0.35">
      <c r="A1049">
        <v>11.978928</v>
      </c>
      <c r="B1049" t="s">
        <v>7319</v>
      </c>
      <c r="C1049">
        <v>0</v>
      </c>
      <c r="D1049" t="str">
        <f>IFERROR(VLOOKUP(C1049,Elster!$A$5:$D$148,2,FALSE),"not in table")</f>
        <v>not in table</v>
      </c>
      <c r="F1049">
        <f t="shared" ref="F1049:F1050" si="79">HEX2DEC(C1049)</f>
        <v>0</v>
      </c>
      <c r="G1049">
        <f t="shared" si="77"/>
        <v>0</v>
      </c>
    </row>
    <row r="1050" spans="1:7" x14ac:dyDescent="0.35">
      <c r="A1050">
        <v>11.983928000000001</v>
      </c>
      <c r="B1050" t="s">
        <v>7319</v>
      </c>
      <c r="C1050">
        <v>3</v>
      </c>
      <c r="D1050" t="str">
        <f>IFERROR(VLOOKUP(C1050,Elster!$A$5:$D$148,2,FALSE),"not in table")</f>
        <v xml:space="preserve">   "SPEICHERSOLLTEMP"                                 </v>
      </c>
      <c r="F1050">
        <f t="shared" si="79"/>
        <v>3</v>
      </c>
      <c r="G1050">
        <f t="shared" si="77"/>
        <v>5.0000000000007816E-3</v>
      </c>
    </row>
    <row r="1051" spans="1:7" hidden="1" x14ac:dyDescent="0.35">
      <c r="A1051">
        <v>11.983954000000001</v>
      </c>
      <c r="B1051" t="s">
        <v>7317</v>
      </c>
      <c r="C1051">
        <v>3</v>
      </c>
      <c r="E1051" t="str">
        <f>IFERROR(VLOOKUP(C1051,Elster!$A$5:$D$148,2,FALSE),"not in table")</f>
        <v xml:space="preserve">   "SPEICHERSOLLTEMP"                                 </v>
      </c>
      <c r="F1051">
        <f>HEX2DEC(C1051)</f>
        <v>3</v>
      </c>
      <c r="G1051">
        <f t="shared" si="77"/>
        <v>2.6000000000081513E-5</v>
      </c>
    </row>
    <row r="1052" spans="1:7" x14ac:dyDescent="0.35">
      <c r="A1052">
        <v>11.988928</v>
      </c>
      <c r="B1052" t="s">
        <v>7319</v>
      </c>
      <c r="C1052">
        <v>1</v>
      </c>
      <c r="D1052" t="str">
        <f>IFERROR(VLOOKUP(C1052,Elster!$A$5:$D$148,2,FALSE),"not in table")</f>
        <v xml:space="preserve">   "FEHLERMELDUNG"                                    </v>
      </c>
      <c r="F1052">
        <f>HEX2DEC(C1052)</f>
        <v>1</v>
      </c>
      <c r="G1052">
        <f t="shared" si="77"/>
        <v>4.9739999999989237E-3</v>
      </c>
    </row>
    <row r="1053" spans="1:7" hidden="1" x14ac:dyDescent="0.35">
      <c r="A1053">
        <v>11.988954</v>
      </c>
      <c r="B1053" t="s">
        <v>7317</v>
      </c>
      <c r="C1053">
        <v>1</v>
      </c>
      <c r="E1053" t="str">
        <f>IFERROR(VLOOKUP(C1053,Elster!$A$5:$D$148,2,FALSE),"not in table")</f>
        <v xml:space="preserve">   "FEHLERMELDUNG"                                    </v>
      </c>
      <c r="F1053">
        <f t="shared" ref="F1053:F1054" si="80">HEX2DEC(C1053)</f>
        <v>1</v>
      </c>
      <c r="G1053">
        <f t="shared" si="77"/>
        <v>2.6000000000081513E-5</v>
      </c>
    </row>
    <row r="1054" spans="1:7" hidden="1" x14ac:dyDescent="0.35">
      <c r="A1054">
        <v>11.993954</v>
      </c>
      <c r="B1054" t="s">
        <v>7317</v>
      </c>
      <c r="C1054">
        <v>0</v>
      </c>
      <c r="E1054" t="str">
        <f>IFERROR(VLOOKUP(C1054,Elster!$A$5:$D$148,2,FALSE),"not in table")</f>
        <v>not in table</v>
      </c>
      <c r="F1054">
        <f t="shared" si="80"/>
        <v>0</v>
      </c>
      <c r="G1054">
        <f t="shared" si="77"/>
        <v>5.0000000000007816E-3</v>
      </c>
    </row>
    <row r="1055" spans="1:7" x14ac:dyDescent="0.35">
      <c r="A1055">
        <v>11.993954</v>
      </c>
      <c r="B1055" t="s">
        <v>7319</v>
      </c>
      <c r="C1055">
        <v>0</v>
      </c>
      <c r="D1055" t="str">
        <f>IFERROR(VLOOKUP(C1055,Elster!$A$5:$D$148,2,FALSE),"not in table")</f>
        <v>not in table</v>
      </c>
      <c r="F1055">
        <f>HEX2DEC(C1055)</f>
        <v>0</v>
      </c>
      <c r="G1055">
        <f t="shared" si="77"/>
        <v>0</v>
      </c>
    </row>
    <row r="1056" spans="1:7" hidden="1" x14ac:dyDescent="0.35">
      <c r="A1056">
        <v>11.998953999999999</v>
      </c>
      <c r="B1056" t="s">
        <v>7317</v>
      </c>
      <c r="C1056" t="s">
        <v>7390</v>
      </c>
      <c r="E1056" t="str">
        <f>IFERROR(VLOOKUP(C1056,Elster!$A$5:$D$148,2,FALSE),"not in table")</f>
        <v xml:space="preserve">//   "ERWEITERUNGSTELEGRAMM"                            </v>
      </c>
      <c r="F1056">
        <f>HEX2DEC(C1056)</f>
        <v>250</v>
      </c>
      <c r="G1056">
        <f t="shared" si="77"/>
        <v>4.9999999999990052E-3</v>
      </c>
    </row>
    <row r="1057" spans="1:7" x14ac:dyDescent="0.35">
      <c r="A1057">
        <v>11.998953999999999</v>
      </c>
      <c r="B1057" t="s">
        <v>7319</v>
      </c>
      <c r="C1057" t="s">
        <v>7390</v>
      </c>
      <c r="D1057" t="str">
        <f>IFERROR(VLOOKUP(C1057,Elster!$A$5:$D$148,2,FALSE),"not in table")</f>
        <v xml:space="preserve">//   "ERWEITERUNGSTELEGRAMM"                            </v>
      </c>
      <c r="F1057">
        <f>HEX2DEC(C1057)</f>
        <v>250</v>
      </c>
      <c r="G1057">
        <f t="shared" si="77"/>
        <v>0</v>
      </c>
    </row>
    <row r="1058" spans="1:7" hidden="1" x14ac:dyDescent="0.35">
      <c r="A1058">
        <v>12.003954</v>
      </c>
      <c r="B1058" t="s">
        <v>7317</v>
      </c>
      <c r="C1058">
        <v>1</v>
      </c>
      <c r="E1058" t="str">
        <f>IFERROR(VLOOKUP(C1058,Elster!$A$5:$D$148,2,FALSE),"not in table")</f>
        <v xml:space="preserve">   "FEHLERMELDUNG"                                    </v>
      </c>
      <c r="F1058">
        <f>HEX2DEC(C1058)</f>
        <v>1</v>
      </c>
      <c r="G1058">
        <f t="shared" si="77"/>
        <v>5.0000000000007816E-3</v>
      </c>
    </row>
    <row r="1059" spans="1:7" x14ac:dyDescent="0.35">
      <c r="A1059">
        <v>12.003954</v>
      </c>
      <c r="B1059" t="s">
        <v>7319</v>
      </c>
      <c r="C1059">
        <v>1</v>
      </c>
      <c r="D1059" t="str">
        <f>IFERROR(VLOOKUP(C1059,Elster!$A$5:$D$148,2,FALSE),"not in table")</f>
        <v xml:space="preserve">   "FEHLERMELDUNG"                                    </v>
      </c>
      <c r="F1059">
        <f>HEX2DEC(C1059)</f>
        <v>1</v>
      </c>
      <c r="G1059">
        <f t="shared" si="77"/>
        <v>0</v>
      </c>
    </row>
    <row r="1060" spans="1:7" hidden="1" x14ac:dyDescent="0.35">
      <c r="A1060">
        <v>12.008953999999999</v>
      </c>
      <c r="B1060" t="s">
        <v>7317</v>
      </c>
      <c r="C1060">
        <v>24</v>
      </c>
      <c r="E1060" t="str">
        <f>IFERROR(VLOOKUP(C1060,Elster!$A$5:$D$148,2,FALSE),"not in table")</f>
        <v xml:space="preserve">   "PPL"                                              </v>
      </c>
      <c r="F1060">
        <f>HEX2DEC(C1060)</f>
        <v>36</v>
      </c>
      <c r="G1060">
        <f t="shared" si="77"/>
        <v>4.9999999999990052E-3</v>
      </c>
    </row>
    <row r="1061" spans="1:7" x14ac:dyDescent="0.35">
      <c r="A1061">
        <v>12.008953999999999</v>
      </c>
      <c r="B1061" t="s">
        <v>7319</v>
      </c>
      <c r="C1061">
        <v>24</v>
      </c>
      <c r="D1061" t="str">
        <f>IFERROR(VLOOKUP(C1061,Elster!$A$5:$D$148,2,FALSE),"not in table")</f>
        <v xml:space="preserve">   "PPL"                                              </v>
      </c>
      <c r="F1061">
        <f>HEX2DEC(C1061)</f>
        <v>36</v>
      </c>
      <c r="G1061">
        <f t="shared" si="77"/>
        <v>0</v>
      </c>
    </row>
    <row r="1062" spans="1:7" hidden="1" x14ac:dyDescent="0.35">
      <c r="A1062">
        <v>12.013954</v>
      </c>
      <c r="B1062" t="s">
        <v>7317</v>
      </c>
      <c r="C1062">
        <v>18</v>
      </c>
      <c r="E1062" t="str">
        <f>IFERROR(VLOOKUP(C1062,Elster!$A$5:$D$148,2,FALSE),"not in table")</f>
        <v xml:space="preserve">   "SOLARZONENTEMP"                                   </v>
      </c>
      <c r="F1062">
        <f>HEX2DEC(C1062)</f>
        <v>24</v>
      </c>
      <c r="G1062">
        <f t="shared" si="77"/>
        <v>5.0000000000007816E-3</v>
      </c>
    </row>
    <row r="1063" spans="1:7" x14ac:dyDescent="0.35">
      <c r="A1063">
        <v>12.013954</v>
      </c>
      <c r="B1063" t="s">
        <v>7319</v>
      </c>
      <c r="C1063">
        <v>18</v>
      </c>
      <c r="D1063" t="str">
        <f>IFERROR(VLOOKUP(C1063,Elster!$A$5:$D$148,2,FALSE),"not in table")</f>
        <v xml:space="preserve">   "SOLARZONENTEMP"                                   </v>
      </c>
      <c r="F1063">
        <f>HEX2DEC(C1063)</f>
        <v>24</v>
      </c>
      <c r="G1063">
        <f t="shared" si="77"/>
        <v>0</v>
      </c>
    </row>
    <row r="1064" spans="1:7" hidden="1" x14ac:dyDescent="0.35">
      <c r="A1064">
        <v>12.018954000000001</v>
      </c>
      <c r="B1064" t="s">
        <v>7317</v>
      </c>
      <c r="C1064">
        <v>0</v>
      </c>
      <c r="E1064" t="str">
        <f>IFERROR(VLOOKUP(C1064,Elster!$A$5:$D$148,2,FALSE),"not in table")</f>
        <v>not in table</v>
      </c>
      <c r="F1064">
        <f>HEX2DEC(C1064)</f>
        <v>0</v>
      </c>
      <c r="G1064">
        <f t="shared" si="77"/>
        <v>5.0000000000007816E-3</v>
      </c>
    </row>
    <row r="1065" spans="1:7" x14ac:dyDescent="0.35">
      <c r="A1065">
        <v>12.018954000000001</v>
      </c>
      <c r="B1065" t="s">
        <v>7319</v>
      </c>
      <c r="C1065">
        <v>0</v>
      </c>
      <c r="D1065" t="str">
        <f>IFERROR(VLOOKUP(C1065,Elster!$A$5:$D$148,2,FALSE),"not in table")</f>
        <v>not in table</v>
      </c>
      <c r="F1065">
        <f>HEX2DEC(C1065)</f>
        <v>0</v>
      </c>
      <c r="G1065">
        <f t="shared" si="77"/>
        <v>0</v>
      </c>
    </row>
    <row r="1066" spans="1:7" hidden="1" x14ac:dyDescent="0.35">
      <c r="A1066">
        <v>12.023954</v>
      </c>
      <c r="B1066" t="s">
        <v>7317</v>
      </c>
      <c r="C1066">
        <v>1</v>
      </c>
      <c r="E1066" t="str">
        <f>IFERROR(VLOOKUP(C1066,Elster!$A$5:$D$148,2,FALSE),"not in table")</f>
        <v xml:space="preserve">   "FEHLERMELDUNG"                                    </v>
      </c>
      <c r="F1066">
        <f>HEX2DEC(C1066)</f>
        <v>1</v>
      </c>
      <c r="G1066">
        <f t="shared" si="77"/>
        <v>4.9999999999990052E-3</v>
      </c>
    </row>
    <row r="1067" spans="1:7" x14ac:dyDescent="0.35">
      <c r="A1067">
        <v>12.023954</v>
      </c>
      <c r="B1067" t="s">
        <v>7319</v>
      </c>
      <c r="C1067">
        <v>1</v>
      </c>
      <c r="D1067" t="str">
        <f>IFERROR(VLOOKUP(C1067,Elster!$A$5:$D$148,2,FALSE),"not in table")</f>
        <v xml:space="preserve">   "FEHLERMELDUNG"                                    </v>
      </c>
      <c r="F1067">
        <f>HEX2DEC(C1067)</f>
        <v>1</v>
      </c>
      <c r="G1067">
        <f t="shared" si="77"/>
        <v>0</v>
      </c>
    </row>
    <row r="1068" spans="1:7" hidden="1" x14ac:dyDescent="0.35">
      <c r="A1068">
        <v>12.028954000000001</v>
      </c>
      <c r="B1068" t="s">
        <v>7317</v>
      </c>
      <c r="C1068">
        <v>48</v>
      </c>
      <c r="E1068" t="str">
        <f>IFERROR(VLOOKUP(C1068,Elster!$A$5:$D$148,2,FALSE),"not in table")</f>
        <v>not in table</v>
      </c>
      <c r="F1068">
        <f>HEX2DEC(C1068)</f>
        <v>72</v>
      </c>
      <c r="G1068">
        <f t="shared" si="77"/>
        <v>5.0000000000007816E-3</v>
      </c>
    </row>
    <row r="1069" spans="1:7" x14ac:dyDescent="0.35">
      <c r="A1069">
        <v>12.028954000000001</v>
      </c>
      <c r="B1069" t="s">
        <v>7319</v>
      </c>
      <c r="C1069">
        <v>48</v>
      </c>
      <c r="D1069" t="str">
        <f>IFERROR(VLOOKUP(C1069,Elster!$A$5:$D$148,2,FALSE),"not in table")</f>
        <v>not in table</v>
      </c>
      <c r="F1069">
        <f>HEX2DEC(C1069)</f>
        <v>72</v>
      </c>
      <c r="G1069">
        <f t="shared" si="77"/>
        <v>0</v>
      </c>
    </row>
    <row r="1070" spans="1:7" hidden="1" x14ac:dyDescent="0.35">
      <c r="A1070">
        <v>12.040568</v>
      </c>
      <c r="B1070" t="s">
        <v>7317</v>
      </c>
      <c r="C1070">
        <v>3</v>
      </c>
      <c r="E1070" t="str">
        <f>IFERROR(VLOOKUP(C1070,Elster!$A$5:$D$148,2,FALSE),"not in table")</f>
        <v xml:space="preserve">   "SPEICHERSOLLTEMP"                                 </v>
      </c>
      <c r="F1070">
        <f t="shared" ref="F1070:F1082" si="81">HEX2DEC(C1070)</f>
        <v>3</v>
      </c>
      <c r="G1070">
        <f t="shared" si="77"/>
        <v>1.1613999999999791E-2</v>
      </c>
    </row>
    <row r="1071" spans="1:7" hidden="1" x14ac:dyDescent="0.35">
      <c r="A1071">
        <v>12.045515999999999</v>
      </c>
      <c r="B1071" t="s">
        <v>7317</v>
      </c>
      <c r="C1071">
        <v>0</v>
      </c>
      <c r="E1071" t="str">
        <f>IFERROR(VLOOKUP(C1071,Elster!$A$5:$D$148,2,FALSE),"not in table")</f>
        <v>not in table</v>
      </c>
      <c r="F1071">
        <f t="shared" si="81"/>
        <v>0</v>
      </c>
      <c r="G1071">
        <f t="shared" si="77"/>
        <v>4.9479999999988422E-3</v>
      </c>
    </row>
    <row r="1072" spans="1:7" hidden="1" x14ac:dyDescent="0.35">
      <c r="A1072">
        <v>12.05049</v>
      </c>
      <c r="B1072" t="s">
        <v>7317</v>
      </c>
      <c r="C1072" t="s">
        <v>7378</v>
      </c>
      <c r="E1072" t="str">
        <f>IFERROR(VLOOKUP(C1072,Elster!$A$5:$D$148,2,FALSE),"not in table")</f>
        <v xml:space="preserve">   "SAMMLERISTTEMP"                                   </v>
      </c>
      <c r="F1072">
        <f t="shared" si="81"/>
        <v>13</v>
      </c>
      <c r="G1072">
        <f t="shared" si="77"/>
        <v>4.9740000000007001E-3</v>
      </c>
    </row>
    <row r="1073" spans="1:7" hidden="1" x14ac:dyDescent="0.35">
      <c r="A1073">
        <v>12.055464000000001</v>
      </c>
      <c r="B1073" t="s">
        <v>7317</v>
      </c>
      <c r="C1073">
        <v>2</v>
      </c>
      <c r="E1073" t="str">
        <f>IFERROR(VLOOKUP(C1073,Elster!$A$5:$D$148,2,FALSE),"not in table")</f>
        <v xml:space="preserve">   "KESSELSOLLTEMP"                                   </v>
      </c>
      <c r="F1073">
        <f t="shared" si="81"/>
        <v>2</v>
      </c>
      <c r="G1073">
        <f t="shared" si="77"/>
        <v>4.9740000000007001E-3</v>
      </c>
    </row>
    <row r="1074" spans="1:7" hidden="1" x14ac:dyDescent="0.35">
      <c r="A1074">
        <v>12.060411</v>
      </c>
      <c r="B1074" t="s">
        <v>7317</v>
      </c>
      <c r="C1074">
        <v>0</v>
      </c>
      <c r="E1074" t="str">
        <f>IFERROR(VLOOKUP(C1074,Elster!$A$5:$D$148,2,FALSE),"not in table")</f>
        <v>not in table</v>
      </c>
      <c r="F1074">
        <f t="shared" si="81"/>
        <v>0</v>
      </c>
      <c r="G1074">
        <f t="shared" si="77"/>
        <v>4.9469999999995906E-3</v>
      </c>
    </row>
    <row r="1075" spans="1:7" hidden="1" x14ac:dyDescent="0.35">
      <c r="A1075">
        <v>12.065384999999999</v>
      </c>
      <c r="B1075" t="s">
        <v>7317</v>
      </c>
      <c r="C1075" t="s">
        <v>7390</v>
      </c>
      <c r="E1075" t="str">
        <f>IFERROR(VLOOKUP(C1075,Elster!$A$5:$D$148,2,FALSE),"not in table")</f>
        <v xml:space="preserve">//   "ERWEITERUNGSTELEGRAMM"                            </v>
      </c>
      <c r="F1075">
        <f t="shared" si="81"/>
        <v>250</v>
      </c>
      <c r="G1075">
        <f t="shared" si="77"/>
        <v>4.9739999999989237E-3</v>
      </c>
    </row>
    <row r="1076" spans="1:7" hidden="1" x14ac:dyDescent="0.35">
      <c r="A1076">
        <v>12.070359</v>
      </c>
      <c r="B1076" t="s">
        <v>7317</v>
      </c>
      <c r="C1076">
        <v>1</v>
      </c>
      <c r="E1076" t="str">
        <f>IFERROR(VLOOKUP(C1076,Elster!$A$5:$D$148,2,FALSE),"not in table")</f>
        <v xml:space="preserve">   "FEHLERMELDUNG"                                    </v>
      </c>
      <c r="F1076">
        <f t="shared" si="81"/>
        <v>1</v>
      </c>
      <c r="G1076">
        <f t="shared" si="77"/>
        <v>4.9740000000007001E-3</v>
      </c>
    </row>
    <row r="1077" spans="1:7" hidden="1" x14ac:dyDescent="0.35">
      <c r="A1077">
        <v>12.075333000000001</v>
      </c>
      <c r="B1077" t="s">
        <v>7317</v>
      </c>
      <c r="C1077">
        <v>24</v>
      </c>
      <c r="E1077" t="str">
        <f>IFERROR(VLOOKUP(C1077,Elster!$A$5:$D$148,2,FALSE),"not in table")</f>
        <v xml:space="preserve">   "PPL"                                              </v>
      </c>
      <c r="F1077">
        <f t="shared" si="81"/>
        <v>36</v>
      </c>
      <c r="G1077">
        <f t="shared" si="77"/>
        <v>4.9740000000007001E-3</v>
      </c>
    </row>
    <row r="1078" spans="1:7" hidden="1" x14ac:dyDescent="0.35">
      <c r="A1078">
        <v>12.080280999999999</v>
      </c>
      <c r="B1078" t="s">
        <v>7317</v>
      </c>
      <c r="C1078">
        <v>18</v>
      </c>
      <c r="E1078" t="str">
        <f>IFERROR(VLOOKUP(C1078,Elster!$A$5:$D$148,2,FALSE),"not in table")</f>
        <v xml:space="preserve">   "SOLARZONENTEMP"                                   </v>
      </c>
      <c r="F1078">
        <f t="shared" si="81"/>
        <v>24</v>
      </c>
      <c r="G1078">
        <f t="shared" si="77"/>
        <v>4.9479999999988422E-3</v>
      </c>
    </row>
    <row r="1079" spans="1:7" hidden="1" x14ac:dyDescent="0.35">
      <c r="A1079">
        <v>12.085255</v>
      </c>
      <c r="B1079" t="s">
        <v>7317</v>
      </c>
      <c r="C1079">
        <v>0</v>
      </c>
      <c r="E1079" t="str">
        <f>IFERROR(VLOOKUP(C1079,Elster!$A$5:$D$148,2,FALSE),"not in table")</f>
        <v>not in table</v>
      </c>
      <c r="F1079">
        <f t="shared" si="81"/>
        <v>0</v>
      </c>
      <c r="G1079">
        <f t="shared" si="77"/>
        <v>4.9740000000007001E-3</v>
      </c>
    </row>
    <row r="1080" spans="1:7" hidden="1" x14ac:dyDescent="0.35">
      <c r="A1080">
        <v>12.090229000000001</v>
      </c>
      <c r="B1080" t="s">
        <v>7317</v>
      </c>
      <c r="C1080">
        <v>1</v>
      </c>
      <c r="E1080" t="str">
        <f>IFERROR(VLOOKUP(C1080,Elster!$A$5:$D$148,2,FALSE),"not in table")</f>
        <v xml:space="preserve">   "FEHLERMELDUNG"                                    </v>
      </c>
      <c r="F1080">
        <f t="shared" si="81"/>
        <v>1</v>
      </c>
      <c r="G1080">
        <f t="shared" si="77"/>
        <v>4.9740000000007001E-3</v>
      </c>
    </row>
    <row r="1081" spans="1:7" hidden="1" x14ac:dyDescent="0.35">
      <c r="A1081">
        <v>12.095202</v>
      </c>
      <c r="B1081" t="s">
        <v>7317</v>
      </c>
      <c r="C1081">
        <v>49</v>
      </c>
      <c r="E1081" t="str">
        <f>IFERROR(VLOOKUP(C1081,Elster!$A$5:$D$148,2,FALSE),"not in table")</f>
        <v>not in table</v>
      </c>
      <c r="F1081">
        <f t="shared" si="81"/>
        <v>73</v>
      </c>
      <c r="G1081">
        <f t="shared" si="77"/>
        <v>4.9729999999996721E-3</v>
      </c>
    </row>
    <row r="1082" spans="1:7" hidden="1" x14ac:dyDescent="0.35">
      <c r="A1082">
        <v>12.102312</v>
      </c>
      <c r="B1082" t="s">
        <v>7317</v>
      </c>
      <c r="C1082" t="s">
        <v>7378</v>
      </c>
      <c r="E1082" t="str">
        <f>IFERROR(VLOOKUP(C1082,Elster!$A$5:$D$148,2,FALSE),"not in table")</f>
        <v xml:space="preserve">   "SAMMLERISTTEMP"                                   </v>
      </c>
      <c r="F1082">
        <f t="shared" si="81"/>
        <v>13</v>
      </c>
      <c r="G1082">
        <f t="shared" si="77"/>
        <v>7.1099999999990615E-3</v>
      </c>
    </row>
    <row r="1083" spans="1:7" x14ac:dyDescent="0.35">
      <c r="A1083">
        <v>12.102312</v>
      </c>
      <c r="B1083" t="s">
        <v>7319</v>
      </c>
      <c r="C1083" t="s">
        <v>7378</v>
      </c>
      <c r="D1083" t="str">
        <f>IFERROR(VLOOKUP(C1083,Elster!$A$5:$D$148,2,FALSE),"not in table")</f>
        <v xml:space="preserve">   "SAMMLERISTTEMP"                                   </v>
      </c>
      <c r="F1083">
        <f>HEX2DEC(C1083)</f>
        <v>13</v>
      </c>
      <c r="G1083">
        <f t="shared" si="77"/>
        <v>0</v>
      </c>
    </row>
    <row r="1084" spans="1:7" hidden="1" x14ac:dyDescent="0.35">
      <c r="A1084">
        <v>12.107312</v>
      </c>
      <c r="B1084" t="s">
        <v>7317</v>
      </c>
      <c r="C1084">
        <v>0</v>
      </c>
      <c r="E1084" t="str">
        <f>IFERROR(VLOOKUP(C1084,Elster!$A$5:$D$148,2,FALSE),"not in table")</f>
        <v>not in table</v>
      </c>
      <c r="F1084">
        <f>HEX2DEC(C1084)</f>
        <v>0</v>
      </c>
      <c r="G1084">
        <f t="shared" si="77"/>
        <v>5.0000000000007816E-3</v>
      </c>
    </row>
    <row r="1085" spans="1:7" x14ac:dyDescent="0.35">
      <c r="A1085">
        <v>12.107312</v>
      </c>
      <c r="B1085" t="s">
        <v>7319</v>
      </c>
      <c r="C1085">
        <v>0</v>
      </c>
      <c r="D1085" t="str">
        <f>IFERROR(VLOOKUP(C1085,Elster!$A$5:$D$148,2,FALSE),"not in table")</f>
        <v>not in table</v>
      </c>
      <c r="F1085">
        <f>HEX2DEC(C1085)</f>
        <v>0</v>
      </c>
      <c r="G1085">
        <f t="shared" si="77"/>
        <v>0</v>
      </c>
    </row>
    <row r="1086" spans="1:7" hidden="1" x14ac:dyDescent="0.35">
      <c r="A1086">
        <v>12.112311999999999</v>
      </c>
      <c r="B1086" t="s">
        <v>7317</v>
      </c>
      <c r="C1086">
        <v>3</v>
      </c>
      <c r="E1086" t="str">
        <f>IFERROR(VLOOKUP(C1086,Elster!$A$5:$D$148,2,FALSE),"not in table")</f>
        <v xml:space="preserve">   "SPEICHERSOLLTEMP"                                 </v>
      </c>
      <c r="F1086">
        <f>HEX2DEC(C1086)</f>
        <v>3</v>
      </c>
      <c r="G1086">
        <f t="shared" si="77"/>
        <v>4.9999999999990052E-3</v>
      </c>
    </row>
    <row r="1087" spans="1:7" x14ac:dyDescent="0.35">
      <c r="A1087">
        <v>12.112311999999999</v>
      </c>
      <c r="B1087" t="s">
        <v>7319</v>
      </c>
      <c r="C1087">
        <v>3</v>
      </c>
      <c r="D1087" t="str">
        <f>IFERROR(VLOOKUP(C1087,Elster!$A$5:$D$148,2,FALSE),"not in table")</f>
        <v xml:space="preserve">   "SPEICHERSOLLTEMP"                                 </v>
      </c>
      <c r="F1087">
        <f>HEX2DEC(C1087)</f>
        <v>3</v>
      </c>
      <c r="G1087">
        <f t="shared" si="77"/>
        <v>0</v>
      </c>
    </row>
    <row r="1088" spans="1:7" hidden="1" x14ac:dyDescent="0.35">
      <c r="A1088">
        <v>12.117311000000001</v>
      </c>
      <c r="B1088" t="s">
        <v>7317</v>
      </c>
      <c r="C1088">
        <v>1</v>
      </c>
      <c r="E1088" t="str">
        <f>IFERROR(VLOOKUP(C1088,Elster!$A$5:$D$148,2,FALSE),"not in table")</f>
        <v xml:space="preserve">   "FEHLERMELDUNG"                                    </v>
      </c>
      <c r="F1088">
        <f>HEX2DEC(C1088)</f>
        <v>1</v>
      </c>
      <c r="G1088">
        <f t="shared" si="77"/>
        <v>4.99900000000153E-3</v>
      </c>
    </row>
    <row r="1089" spans="1:7" x14ac:dyDescent="0.35">
      <c r="A1089">
        <v>12.117311000000001</v>
      </c>
      <c r="B1089" t="s">
        <v>7319</v>
      </c>
      <c r="C1089">
        <v>1</v>
      </c>
      <c r="D1089" t="str">
        <f>IFERROR(VLOOKUP(C1089,Elster!$A$5:$D$148,2,FALSE),"not in table")</f>
        <v xml:space="preserve">   "FEHLERMELDUNG"                                    </v>
      </c>
      <c r="F1089">
        <f>HEX2DEC(C1089)</f>
        <v>1</v>
      </c>
      <c r="G1089">
        <f t="shared" si="77"/>
        <v>0</v>
      </c>
    </row>
    <row r="1090" spans="1:7" hidden="1" x14ac:dyDescent="0.35">
      <c r="A1090">
        <v>12.122311</v>
      </c>
      <c r="B1090" t="s">
        <v>7317</v>
      </c>
      <c r="C1090">
        <v>0</v>
      </c>
      <c r="E1090" t="str">
        <f>IFERROR(VLOOKUP(C1090,Elster!$A$5:$D$148,2,FALSE),"not in table")</f>
        <v>not in table</v>
      </c>
      <c r="F1090">
        <f>HEX2DEC(C1090)</f>
        <v>0</v>
      </c>
      <c r="G1090">
        <f t="shared" si="77"/>
        <v>4.9999999999990052E-3</v>
      </c>
    </row>
    <row r="1091" spans="1:7" x14ac:dyDescent="0.35">
      <c r="A1091">
        <v>12.122311</v>
      </c>
      <c r="B1091" t="s">
        <v>7319</v>
      </c>
      <c r="C1091">
        <v>0</v>
      </c>
      <c r="D1091" t="str">
        <f>IFERROR(VLOOKUP(C1091,Elster!$A$5:$D$148,2,FALSE),"not in table")</f>
        <v>not in table</v>
      </c>
      <c r="F1091">
        <f>HEX2DEC(C1091)</f>
        <v>0</v>
      </c>
      <c r="G1091">
        <f t="shared" si="77"/>
        <v>0</v>
      </c>
    </row>
    <row r="1092" spans="1:7" hidden="1" x14ac:dyDescent="0.35">
      <c r="A1092">
        <v>12.127311000000001</v>
      </c>
      <c r="B1092" t="s">
        <v>7317</v>
      </c>
      <c r="C1092" t="s">
        <v>7390</v>
      </c>
      <c r="E1092" t="str">
        <f>IFERROR(VLOOKUP(C1092,Elster!$A$5:$D$148,2,FALSE),"not in table")</f>
        <v xml:space="preserve">//   "ERWEITERUNGSTELEGRAMM"                            </v>
      </c>
      <c r="F1092">
        <f>HEX2DEC(C1092)</f>
        <v>250</v>
      </c>
      <c r="G1092">
        <f t="shared" ref="G1092:G1155" si="82">A1092-A1091</f>
        <v>5.0000000000007816E-3</v>
      </c>
    </row>
    <row r="1093" spans="1:7" x14ac:dyDescent="0.35">
      <c r="A1093">
        <v>12.127311000000001</v>
      </c>
      <c r="B1093" t="s">
        <v>7319</v>
      </c>
      <c r="C1093" t="s">
        <v>7390</v>
      </c>
      <c r="D1093" t="str">
        <f>IFERROR(VLOOKUP(C1093,Elster!$A$5:$D$148,2,FALSE),"not in table")</f>
        <v xml:space="preserve">//   "ERWEITERUNGSTELEGRAMM"                            </v>
      </c>
      <c r="F1093">
        <f>HEX2DEC(C1093)</f>
        <v>250</v>
      </c>
      <c r="G1093">
        <f t="shared" si="82"/>
        <v>0</v>
      </c>
    </row>
    <row r="1094" spans="1:7" hidden="1" x14ac:dyDescent="0.35">
      <c r="A1094">
        <v>12.132311</v>
      </c>
      <c r="B1094" t="s">
        <v>7317</v>
      </c>
      <c r="C1094">
        <v>1</v>
      </c>
      <c r="E1094" t="str">
        <f>IFERROR(VLOOKUP(C1094,Elster!$A$5:$D$148,2,FALSE),"not in table")</f>
        <v xml:space="preserve">   "FEHLERMELDUNG"                                    </v>
      </c>
      <c r="F1094">
        <f>HEX2DEC(C1094)</f>
        <v>1</v>
      </c>
      <c r="G1094">
        <f t="shared" si="82"/>
        <v>4.9999999999990052E-3</v>
      </c>
    </row>
    <row r="1095" spans="1:7" x14ac:dyDescent="0.35">
      <c r="A1095">
        <v>12.132311</v>
      </c>
      <c r="B1095" t="s">
        <v>7319</v>
      </c>
      <c r="C1095">
        <v>1</v>
      </c>
      <c r="D1095" t="str">
        <f>IFERROR(VLOOKUP(C1095,Elster!$A$5:$D$148,2,FALSE),"not in table")</f>
        <v xml:space="preserve">   "FEHLERMELDUNG"                                    </v>
      </c>
      <c r="F1095">
        <f>HEX2DEC(C1095)</f>
        <v>1</v>
      </c>
      <c r="G1095">
        <f t="shared" si="82"/>
        <v>0</v>
      </c>
    </row>
    <row r="1096" spans="1:7" hidden="1" x14ac:dyDescent="0.35">
      <c r="A1096">
        <v>12.137311</v>
      </c>
      <c r="B1096" t="s">
        <v>7317</v>
      </c>
      <c r="C1096">
        <v>25</v>
      </c>
      <c r="E1096" t="str">
        <f>IFERROR(VLOOKUP(C1096,Elster!$A$5:$D$148,2,FALSE),"not in table")</f>
        <v xml:space="preserve">   "SPEICHERSPERRE"                                   </v>
      </c>
      <c r="F1096">
        <f>HEX2DEC(C1096)</f>
        <v>37</v>
      </c>
      <c r="G1096">
        <f t="shared" si="82"/>
        <v>5.0000000000007816E-3</v>
      </c>
    </row>
    <row r="1097" spans="1:7" x14ac:dyDescent="0.35">
      <c r="A1097">
        <v>12.137311</v>
      </c>
      <c r="B1097" t="s">
        <v>7319</v>
      </c>
      <c r="C1097">
        <v>25</v>
      </c>
      <c r="D1097" t="str">
        <f>IFERROR(VLOOKUP(C1097,Elster!$A$5:$D$148,2,FALSE),"not in table")</f>
        <v xml:space="preserve">   "SPEICHERSPERRE"                                   </v>
      </c>
      <c r="F1097">
        <f>HEX2DEC(C1097)</f>
        <v>37</v>
      </c>
      <c r="G1097">
        <f t="shared" si="82"/>
        <v>0</v>
      </c>
    </row>
    <row r="1098" spans="1:7" hidden="1" x14ac:dyDescent="0.35">
      <c r="A1098">
        <v>12.142336999999999</v>
      </c>
      <c r="B1098" t="s">
        <v>7317</v>
      </c>
      <c r="C1098">
        <v>11</v>
      </c>
      <c r="E1098" t="str">
        <f>IFERROR(VLOOKUP(C1098,Elster!$A$5:$D$148,2,FALSE),"not in table")</f>
        <v xml:space="preserve">   "RAUMISTTEMP"                                      </v>
      </c>
      <c r="F1098">
        <f>HEX2DEC(C1098)</f>
        <v>17</v>
      </c>
      <c r="G1098">
        <f t="shared" si="82"/>
        <v>5.0259999999990868E-3</v>
      </c>
    </row>
    <row r="1099" spans="1:7" x14ac:dyDescent="0.35">
      <c r="A1099">
        <v>12.142336999999999</v>
      </c>
      <c r="B1099" t="s">
        <v>7319</v>
      </c>
      <c r="C1099">
        <v>11</v>
      </c>
      <c r="D1099" t="str">
        <f>IFERROR(VLOOKUP(C1099,Elster!$A$5:$D$148,2,FALSE),"not in table")</f>
        <v xml:space="preserve">   "RAUMISTTEMP"                                      </v>
      </c>
      <c r="F1099">
        <f>HEX2DEC(C1099)</f>
        <v>17</v>
      </c>
      <c r="G1099">
        <f t="shared" si="82"/>
        <v>0</v>
      </c>
    </row>
    <row r="1100" spans="1:7" hidden="1" x14ac:dyDescent="0.35">
      <c r="A1100">
        <v>12.147337</v>
      </c>
      <c r="B1100" t="s">
        <v>7317</v>
      </c>
      <c r="C1100">
        <v>0</v>
      </c>
      <c r="E1100" t="str">
        <f>IFERROR(VLOOKUP(C1100,Elster!$A$5:$D$148,2,FALSE),"not in table")</f>
        <v>not in table</v>
      </c>
      <c r="F1100">
        <f>HEX2DEC(C1100)</f>
        <v>0</v>
      </c>
      <c r="G1100">
        <f t="shared" si="82"/>
        <v>5.0000000000007816E-3</v>
      </c>
    </row>
    <row r="1101" spans="1:7" x14ac:dyDescent="0.35">
      <c r="A1101">
        <v>12.147337</v>
      </c>
      <c r="B1101" t="s">
        <v>7319</v>
      </c>
      <c r="C1101">
        <v>0</v>
      </c>
      <c r="D1101" t="str">
        <f>IFERROR(VLOOKUP(C1101,Elster!$A$5:$D$148,2,FALSE),"not in table")</f>
        <v>not in table</v>
      </c>
      <c r="F1101">
        <f>HEX2DEC(C1101)</f>
        <v>0</v>
      </c>
      <c r="G1101">
        <f t="shared" si="82"/>
        <v>0</v>
      </c>
    </row>
    <row r="1102" spans="1:7" hidden="1" x14ac:dyDescent="0.35">
      <c r="A1102">
        <v>12.152336999999999</v>
      </c>
      <c r="B1102" t="s">
        <v>7317</v>
      </c>
      <c r="C1102">
        <v>1</v>
      </c>
      <c r="E1102" t="str">
        <f>IFERROR(VLOOKUP(C1102,Elster!$A$5:$D$148,2,FALSE),"not in table")</f>
        <v xml:space="preserve">   "FEHLERMELDUNG"                                    </v>
      </c>
      <c r="F1102">
        <f>HEX2DEC(C1102)</f>
        <v>1</v>
      </c>
      <c r="G1102">
        <f t="shared" si="82"/>
        <v>4.9999999999990052E-3</v>
      </c>
    </row>
    <row r="1103" spans="1:7" x14ac:dyDescent="0.35">
      <c r="A1103">
        <v>12.152336999999999</v>
      </c>
      <c r="B1103" t="s">
        <v>7319</v>
      </c>
      <c r="C1103">
        <v>1</v>
      </c>
      <c r="D1103" t="str">
        <f>IFERROR(VLOOKUP(C1103,Elster!$A$5:$D$148,2,FALSE),"not in table")</f>
        <v xml:space="preserve">   "FEHLERMELDUNG"                                    </v>
      </c>
      <c r="F1103">
        <f>HEX2DEC(C1103)</f>
        <v>1</v>
      </c>
      <c r="G1103">
        <f t="shared" si="82"/>
        <v>0</v>
      </c>
    </row>
    <row r="1104" spans="1:7" hidden="1" x14ac:dyDescent="0.35">
      <c r="A1104">
        <v>12.157337</v>
      </c>
      <c r="B1104" t="s">
        <v>7317</v>
      </c>
      <c r="C1104">
        <v>42</v>
      </c>
      <c r="E1104" t="str">
        <f>IFERROR(VLOOKUP(C1104,Elster!$A$5:$D$148,2,FALSE),"not in table")</f>
        <v>not in table</v>
      </c>
      <c r="F1104">
        <f>HEX2DEC(C1104)</f>
        <v>66</v>
      </c>
      <c r="G1104">
        <f t="shared" si="82"/>
        <v>5.0000000000007816E-3</v>
      </c>
    </row>
    <row r="1105" spans="1:7" x14ac:dyDescent="0.35">
      <c r="A1105">
        <v>12.157337</v>
      </c>
      <c r="B1105" t="s">
        <v>7319</v>
      </c>
      <c r="C1105">
        <v>42</v>
      </c>
      <c r="D1105" t="str">
        <f>IFERROR(VLOOKUP(C1105,Elster!$A$5:$D$148,2,FALSE),"not in table")</f>
        <v>not in table</v>
      </c>
      <c r="F1105">
        <f>HEX2DEC(C1105)</f>
        <v>66</v>
      </c>
      <c r="G1105">
        <f t="shared" si="82"/>
        <v>0</v>
      </c>
    </row>
    <row r="1106" spans="1:7" hidden="1" x14ac:dyDescent="0.35">
      <c r="A1106">
        <v>12.168196</v>
      </c>
      <c r="B1106" t="s">
        <v>7317</v>
      </c>
      <c r="C1106">
        <v>3</v>
      </c>
      <c r="E1106" t="str">
        <f>IFERROR(VLOOKUP(C1106,Elster!$A$5:$D$148,2,FALSE),"not in table")</f>
        <v xml:space="preserve">   "SPEICHERSOLLTEMP"                                 </v>
      </c>
      <c r="F1106">
        <f t="shared" ref="F1106:F1118" si="83">HEX2DEC(C1106)</f>
        <v>3</v>
      </c>
      <c r="G1106">
        <f t="shared" si="82"/>
        <v>1.0858999999999952E-2</v>
      </c>
    </row>
    <row r="1107" spans="1:7" hidden="1" x14ac:dyDescent="0.35">
      <c r="A1107">
        <v>12.173170000000001</v>
      </c>
      <c r="B1107" t="s">
        <v>7317</v>
      </c>
      <c r="C1107">
        <v>0</v>
      </c>
      <c r="E1107" t="str">
        <f>IFERROR(VLOOKUP(C1107,Elster!$A$5:$D$148,2,FALSE),"not in table")</f>
        <v>not in table</v>
      </c>
      <c r="F1107">
        <f t="shared" si="83"/>
        <v>0</v>
      </c>
      <c r="G1107">
        <f t="shared" si="82"/>
        <v>4.9740000000007001E-3</v>
      </c>
    </row>
    <row r="1108" spans="1:7" hidden="1" x14ac:dyDescent="0.35">
      <c r="A1108">
        <v>12.178118</v>
      </c>
      <c r="B1108" t="s">
        <v>7317</v>
      </c>
      <c r="C1108" t="s">
        <v>7378</v>
      </c>
      <c r="E1108" t="str">
        <f>IFERROR(VLOOKUP(C1108,Elster!$A$5:$D$148,2,FALSE),"not in table")</f>
        <v xml:space="preserve">   "SAMMLERISTTEMP"                                   </v>
      </c>
      <c r="F1108">
        <f t="shared" si="83"/>
        <v>13</v>
      </c>
      <c r="G1108">
        <f t="shared" si="82"/>
        <v>4.9479999999988422E-3</v>
      </c>
    </row>
    <row r="1109" spans="1:7" hidden="1" x14ac:dyDescent="0.35">
      <c r="A1109">
        <v>12.183092</v>
      </c>
      <c r="B1109" t="s">
        <v>7317</v>
      </c>
      <c r="C1109">
        <v>2</v>
      </c>
      <c r="E1109" t="str">
        <f>IFERROR(VLOOKUP(C1109,Elster!$A$5:$D$148,2,FALSE),"not in table")</f>
        <v xml:space="preserve">   "KESSELSOLLTEMP"                                   </v>
      </c>
      <c r="F1109">
        <f t="shared" si="83"/>
        <v>2</v>
      </c>
      <c r="G1109">
        <f t="shared" si="82"/>
        <v>4.9740000000007001E-3</v>
      </c>
    </row>
    <row r="1110" spans="1:7" hidden="1" x14ac:dyDescent="0.35">
      <c r="A1110">
        <v>12.188065</v>
      </c>
      <c r="B1110" t="s">
        <v>7317</v>
      </c>
      <c r="C1110">
        <v>0</v>
      </c>
      <c r="E1110" t="str">
        <f>IFERROR(VLOOKUP(C1110,Elster!$A$5:$D$148,2,FALSE),"not in table")</f>
        <v>not in table</v>
      </c>
      <c r="F1110">
        <f t="shared" si="83"/>
        <v>0</v>
      </c>
      <c r="G1110">
        <f t="shared" si="82"/>
        <v>4.9729999999996721E-3</v>
      </c>
    </row>
    <row r="1111" spans="1:7" hidden="1" x14ac:dyDescent="0.35">
      <c r="A1111">
        <v>12.193039000000001</v>
      </c>
      <c r="B1111" t="s">
        <v>7317</v>
      </c>
      <c r="C1111" t="s">
        <v>7390</v>
      </c>
      <c r="E1111" t="str">
        <f>IFERROR(VLOOKUP(C1111,Elster!$A$5:$D$148,2,FALSE),"not in table")</f>
        <v xml:space="preserve">//   "ERWEITERUNGSTELEGRAMM"                            </v>
      </c>
      <c r="F1111">
        <f t="shared" si="83"/>
        <v>250</v>
      </c>
      <c r="G1111">
        <f t="shared" si="82"/>
        <v>4.9740000000007001E-3</v>
      </c>
    </row>
    <row r="1112" spans="1:7" hidden="1" x14ac:dyDescent="0.35">
      <c r="A1112">
        <v>12.197986999999999</v>
      </c>
      <c r="B1112" t="s">
        <v>7317</v>
      </c>
      <c r="C1112">
        <v>1</v>
      </c>
      <c r="E1112" t="str">
        <f>IFERROR(VLOOKUP(C1112,Elster!$A$5:$D$148,2,FALSE),"not in table")</f>
        <v xml:space="preserve">   "FEHLERMELDUNG"                                    </v>
      </c>
      <c r="F1112">
        <f t="shared" si="83"/>
        <v>1</v>
      </c>
      <c r="G1112">
        <f t="shared" si="82"/>
        <v>4.9479999999988422E-3</v>
      </c>
    </row>
    <row r="1113" spans="1:7" hidden="1" x14ac:dyDescent="0.35">
      <c r="A1113">
        <v>12.202961</v>
      </c>
      <c r="B1113" t="s">
        <v>7317</v>
      </c>
      <c r="C1113">
        <v>25</v>
      </c>
      <c r="E1113" t="str">
        <f>IFERROR(VLOOKUP(C1113,Elster!$A$5:$D$148,2,FALSE),"not in table")</f>
        <v xml:space="preserve">   "SPEICHERSPERRE"                                   </v>
      </c>
      <c r="F1113">
        <f t="shared" si="83"/>
        <v>37</v>
      </c>
      <c r="G1113">
        <f t="shared" si="82"/>
        <v>4.9740000000007001E-3</v>
      </c>
    </row>
    <row r="1114" spans="1:7" hidden="1" x14ac:dyDescent="0.35">
      <c r="A1114">
        <v>12.207935000000001</v>
      </c>
      <c r="B1114" t="s">
        <v>7317</v>
      </c>
      <c r="C1114">
        <v>11</v>
      </c>
      <c r="E1114" t="str">
        <f>IFERROR(VLOOKUP(C1114,Elster!$A$5:$D$148,2,FALSE),"not in table")</f>
        <v xml:space="preserve">   "RAUMISTTEMP"                                      </v>
      </c>
      <c r="F1114">
        <f t="shared" si="83"/>
        <v>17</v>
      </c>
      <c r="G1114">
        <f t="shared" si="82"/>
        <v>4.9740000000007001E-3</v>
      </c>
    </row>
    <row r="1115" spans="1:7" hidden="1" x14ac:dyDescent="0.35">
      <c r="A1115">
        <v>12.212883</v>
      </c>
      <c r="B1115" t="s">
        <v>7317</v>
      </c>
      <c r="C1115">
        <v>0</v>
      </c>
      <c r="E1115" t="str">
        <f>IFERROR(VLOOKUP(C1115,Elster!$A$5:$D$148,2,FALSE),"not in table")</f>
        <v>not in table</v>
      </c>
      <c r="F1115">
        <f t="shared" si="83"/>
        <v>0</v>
      </c>
      <c r="G1115">
        <f t="shared" si="82"/>
        <v>4.9479999999988422E-3</v>
      </c>
    </row>
    <row r="1116" spans="1:7" hidden="1" x14ac:dyDescent="0.35">
      <c r="A1116">
        <v>12.217857</v>
      </c>
      <c r="B1116" t="s">
        <v>7317</v>
      </c>
      <c r="C1116">
        <v>1</v>
      </c>
      <c r="E1116" t="str">
        <f>IFERROR(VLOOKUP(C1116,Elster!$A$5:$D$148,2,FALSE),"not in table")</f>
        <v xml:space="preserve">   "FEHLERMELDUNG"                                    </v>
      </c>
      <c r="F1116">
        <f t="shared" si="83"/>
        <v>1</v>
      </c>
      <c r="G1116">
        <f t="shared" si="82"/>
        <v>4.9740000000007001E-3</v>
      </c>
    </row>
    <row r="1117" spans="1:7" hidden="1" x14ac:dyDescent="0.35">
      <c r="A1117">
        <v>12.22283</v>
      </c>
      <c r="B1117" t="s">
        <v>7317</v>
      </c>
      <c r="C1117">
        <v>43</v>
      </c>
      <c r="E1117" t="str">
        <f>IFERROR(VLOOKUP(C1117,Elster!$A$5:$D$148,2,FALSE),"not in table")</f>
        <v>not in table</v>
      </c>
      <c r="F1117">
        <f t="shared" si="83"/>
        <v>67</v>
      </c>
      <c r="G1117">
        <f t="shared" si="82"/>
        <v>4.9729999999996721E-3</v>
      </c>
    </row>
    <row r="1118" spans="1:7" hidden="1" x14ac:dyDescent="0.35">
      <c r="A1118">
        <v>12.229862000000001</v>
      </c>
      <c r="B1118" t="s">
        <v>7317</v>
      </c>
      <c r="C1118" t="s">
        <v>7378</v>
      </c>
      <c r="E1118" t="str">
        <f>IFERROR(VLOOKUP(C1118,Elster!$A$5:$D$148,2,FALSE),"not in table")</f>
        <v xml:space="preserve">   "SAMMLERISTTEMP"                                   </v>
      </c>
      <c r="F1118">
        <f t="shared" si="83"/>
        <v>13</v>
      </c>
      <c r="G1118">
        <f t="shared" si="82"/>
        <v>7.0320000000005933E-3</v>
      </c>
    </row>
    <row r="1119" spans="1:7" x14ac:dyDescent="0.35">
      <c r="A1119">
        <v>12.229862000000001</v>
      </c>
      <c r="B1119" t="s">
        <v>7319</v>
      </c>
      <c r="C1119" t="s">
        <v>7378</v>
      </c>
      <c r="D1119" t="str">
        <f>IFERROR(VLOOKUP(C1119,Elster!$A$5:$D$148,2,FALSE),"not in table")</f>
        <v xml:space="preserve">   "SAMMLERISTTEMP"                                   </v>
      </c>
      <c r="F1119">
        <f>HEX2DEC(C1119)</f>
        <v>13</v>
      </c>
      <c r="G1119">
        <f t="shared" si="82"/>
        <v>0</v>
      </c>
    </row>
    <row r="1120" spans="1:7" hidden="1" x14ac:dyDescent="0.35">
      <c r="A1120">
        <v>12.234862</v>
      </c>
      <c r="B1120" t="s">
        <v>7317</v>
      </c>
      <c r="C1120">
        <v>0</v>
      </c>
      <c r="E1120" t="str">
        <f>IFERROR(VLOOKUP(C1120,Elster!$A$5:$D$148,2,FALSE),"not in table")</f>
        <v>not in table</v>
      </c>
      <c r="F1120">
        <f>HEX2DEC(C1120)</f>
        <v>0</v>
      </c>
      <c r="G1120">
        <f t="shared" si="82"/>
        <v>4.9999999999990052E-3</v>
      </c>
    </row>
    <row r="1121" spans="1:7" x14ac:dyDescent="0.35">
      <c r="A1121">
        <v>12.234862</v>
      </c>
      <c r="B1121" t="s">
        <v>7319</v>
      </c>
      <c r="C1121">
        <v>0</v>
      </c>
      <c r="D1121" t="str">
        <f>IFERROR(VLOOKUP(C1121,Elster!$A$5:$D$148,2,FALSE),"not in table")</f>
        <v>not in table</v>
      </c>
      <c r="F1121">
        <f>HEX2DEC(C1121)</f>
        <v>0</v>
      </c>
      <c r="G1121">
        <f t="shared" si="82"/>
        <v>0</v>
      </c>
    </row>
    <row r="1122" spans="1:7" hidden="1" x14ac:dyDescent="0.35">
      <c r="A1122">
        <v>12.239860999999999</v>
      </c>
      <c r="B1122" t="s">
        <v>7317</v>
      </c>
      <c r="C1122">
        <v>3</v>
      </c>
      <c r="E1122" t="str">
        <f>IFERROR(VLOOKUP(C1122,Elster!$A$5:$D$148,2,FALSE),"not in table")</f>
        <v xml:space="preserve">   "SPEICHERSOLLTEMP"                                 </v>
      </c>
      <c r="F1122">
        <f>HEX2DEC(C1122)</f>
        <v>3</v>
      </c>
      <c r="G1122">
        <f t="shared" si="82"/>
        <v>4.9989999999997536E-3</v>
      </c>
    </row>
    <row r="1123" spans="1:7" x14ac:dyDescent="0.35">
      <c r="A1123">
        <v>12.239860999999999</v>
      </c>
      <c r="B1123" t="s">
        <v>7319</v>
      </c>
      <c r="C1123">
        <v>3</v>
      </c>
      <c r="D1123" t="str">
        <f>IFERROR(VLOOKUP(C1123,Elster!$A$5:$D$148,2,FALSE),"not in table")</f>
        <v xml:space="preserve">   "SPEICHERSOLLTEMP"                                 </v>
      </c>
      <c r="F1123">
        <f>HEX2DEC(C1123)</f>
        <v>3</v>
      </c>
      <c r="G1123">
        <f t="shared" si="82"/>
        <v>0</v>
      </c>
    </row>
    <row r="1124" spans="1:7" hidden="1" x14ac:dyDescent="0.35">
      <c r="A1124">
        <v>12.244861</v>
      </c>
      <c r="B1124" t="s">
        <v>7317</v>
      </c>
      <c r="C1124">
        <v>1</v>
      </c>
      <c r="E1124" t="str">
        <f>IFERROR(VLOOKUP(C1124,Elster!$A$5:$D$148,2,FALSE),"not in table")</f>
        <v xml:space="preserve">   "FEHLERMELDUNG"                                    </v>
      </c>
      <c r="F1124">
        <f>HEX2DEC(C1124)</f>
        <v>1</v>
      </c>
      <c r="G1124">
        <f t="shared" si="82"/>
        <v>5.0000000000007816E-3</v>
      </c>
    </row>
    <row r="1125" spans="1:7" x14ac:dyDescent="0.35">
      <c r="A1125">
        <v>12.244861</v>
      </c>
      <c r="B1125" t="s">
        <v>7319</v>
      </c>
      <c r="C1125">
        <v>1</v>
      </c>
      <c r="D1125" t="str">
        <f>IFERROR(VLOOKUP(C1125,Elster!$A$5:$D$148,2,FALSE),"not in table")</f>
        <v xml:space="preserve">   "FEHLERMELDUNG"                                    </v>
      </c>
      <c r="F1125">
        <f>HEX2DEC(C1125)</f>
        <v>1</v>
      </c>
      <c r="G1125">
        <f t="shared" si="82"/>
        <v>0</v>
      </c>
    </row>
    <row r="1126" spans="1:7" hidden="1" x14ac:dyDescent="0.35">
      <c r="A1126">
        <v>12.249860999999999</v>
      </c>
      <c r="B1126" t="s">
        <v>7317</v>
      </c>
      <c r="C1126">
        <v>0</v>
      </c>
      <c r="E1126" t="str">
        <f>IFERROR(VLOOKUP(C1126,Elster!$A$5:$D$148,2,FALSE),"not in table")</f>
        <v>not in table</v>
      </c>
      <c r="F1126">
        <f>HEX2DEC(C1126)</f>
        <v>0</v>
      </c>
      <c r="G1126">
        <f t="shared" si="82"/>
        <v>4.9999999999990052E-3</v>
      </c>
    </row>
    <row r="1127" spans="1:7" x14ac:dyDescent="0.35">
      <c r="A1127">
        <v>12.249860999999999</v>
      </c>
      <c r="B1127" t="s">
        <v>7319</v>
      </c>
      <c r="C1127">
        <v>0</v>
      </c>
      <c r="D1127" t="str">
        <f>IFERROR(VLOOKUP(C1127,Elster!$A$5:$D$148,2,FALSE),"not in table")</f>
        <v>not in table</v>
      </c>
      <c r="F1127">
        <f>HEX2DEC(C1127)</f>
        <v>0</v>
      </c>
      <c r="G1127">
        <f t="shared" si="82"/>
        <v>0</v>
      </c>
    </row>
    <row r="1128" spans="1:7" hidden="1" x14ac:dyDescent="0.35">
      <c r="A1128">
        <v>12.254861</v>
      </c>
      <c r="B1128" t="s">
        <v>7317</v>
      </c>
      <c r="C1128" t="s">
        <v>7390</v>
      </c>
      <c r="E1128" t="str">
        <f>IFERROR(VLOOKUP(C1128,Elster!$A$5:$D$148,2,FALSE),"not in table")</f>
        <v xml:space="preserve">//   "ERWEITERUNGSTELEGRAMM"                            </v>
      </c>
      <c r="F1128">
        <f>HEX2DEC(C1128)</f>
        <v>250</v>
      </c>
      <c r="G1128">
        <f t="shared" si="82"/>
        <v>5.0000000000007816E-3</v>
      </c>
    </row>
    <row r="1129" spans="1:7" x14ac:dyDescent="0.35">
      <c r="A1129">
        <v>12.254861</v>
      </c>
      <c r="B1129" t="s">
        <v>7319</v>
      </c>
      <c r="C1129" t="s">
        <v>7390</v>
      </c>
      <c r="D1129" t="str">
        <f>IFERROR(VLOOKUP(C1129,Elster!$A$5:$D$148,2,FALSE),"not in table")</f>
        <v xml:space="preserve">//   "ERWEITERUNGSTELEGRAMM"                            </v>
      </c>
      <c r="F1129">
        <f>HEX2DEC(C1129)</f>
        <v>250</v>
      </c>
      <c r="G1129">
        <f t="shared" si="82"/>
        <v>0</v>
      </c>
    </row>
    <row r="1130" spans="1:7" hidden="1" x14ac:dyDescent="0.35">
      <c r="A1130">
        <v>12.259861000000001</v>
      </c>
      <c r="B1130" t="s">
        <v>7317</v>
      </c>
      <c r="C1130">
        <v>1</v>
      </c>
      <c r="E1130" t="str">
        <f>IFERROR(VLOOKUP(C1130,Elster!$A$5:$D$148,2,FALSE),"not in table")</f>
        <v xml:space="preserve">   "FEHLERMELDUNG"                                    </v>
      </c>
      <c r="F1130">
        <f>HEX2DEC(C1130)</f>
        <v>1</v>
      </c>
      <c r="G1130">
        <f t="shared" si="82"/>
        <v>5.0000000000007816E-3</v>
      </c>
    </row>
    <row r="1131" spans="1:7" x14ac:dyDescent="0.35">
      <c r="A1131">
        <v>12.259861000000001</v>
      </c>
      <c r="B1131" t="s">
        <v>7319</v>
      </c>
      <c r="C1131">
        <v>1</v>
      </c>
      <c r="D1131" t="str">
        <f>IFERROR(VLOOKUP(C1131,Elster!$A$5:$D$148,2,FALSE),"not in table")</f>
        <v xml:space="preserve">   "FEHLERMELDUNG"                                    </v>
      </c>
      <c r="F1131">
        <f>HEX2DEC(C1131)</f>
        <v>1</v>
      </c>
      <c r="G1131">
        <f t="shared" si="82"/>
        <v>0</v>
      </c>
    </row>
    <row r="1132" spans="1:7" hidden="1" x14ac:dyDescent="0.35">
      <c r="A1132">
        <v>12.264861</v>
      </c>
      <c r="B1132" t="s">
        <v>7317</v>
      </c>
      <c r="C1132">
        <v>26</v>
      </c>
      <c r="E1132" t="str">
        <f>IFERROR(VLOOKUP(C1132,Elster!$A$5:$D$148,2,FALSE),"not in table")</f>
        <v xml:space="preserve">   "SPERRZEIT"                                        </v>
      </c>
      <c r="F1132">
        <f>HEX2DEC(C1132)</f>
        <v>38</v>
      </c>
      <c r="G1132">
        <f t="shared" si="82"/>
        <v>4.9999999999990052E-3</v>
      </c>
    </row>
    <row r="1133" spans="1:7" x14ac:dyDescent="0.35">
      <c r="A1133">
        <v>12.264861</v>
      </c>
      <c r="B1133" t="s">
        <v>7319</v>
      </c>
      <c r="C1133">
        <v>26</v>
      </c>
      <c r="D1133" t="str">
        <f>IFERROR(VLOOKUP(C1133,Elster!$A$5:$D$148,2,FALSE),"not in table")</f>
        <v xml:space="preserve">   "SPERRZEIT"                                        </v>
      </c>
      <c r="F1133">
        <f t="shared" ref="F1133:F1134" si="84">HEX2DEC(C1133)</f>
        <v>38</v>
      </c>
      <c r="G1133">
        <f t="shared" si="82"/>
        <v>0</v>
      </c>
    </row>
    <row r="1134" spans="1:7" x14ac:dyDescent="0.35">
      <c r="A1134">
        <v>12.269861000000001</v>
      </c>
      <c r="B1134" t="s">
        <v>7319</v>
      </c>
      <c r="C1134" t="s">
        <v>7420</v>
      </c>
      <c r="D1134" t="str">
        <f>IFERROR(VLOOKUP(C1134,Elster!$A$5:$D$148,2,FALSE),"not in table")</f>
        <v xml:space="preserve">   "KOLLEKTORTEMP"                                    </v>
      </c>
      <c r="F1134">
        <f t="shared" si="84"/>
        <v>27</v>
      </c>
      <c r="G1134">
        <f t="shared" si="82"/>
        <v>5.0000000000007816E-3</v>
      </c>
    </row>
    <row r="1135" spans="1:7" hidden="1" x14ac:dyDescent="0.35">
      <c r="A1135">
        <v>12.269887000000001</v>
      </c>
      <c r="B1135" t="s">
        <v>7317</v>
      </c>
      <c r="C1135" t="s">
        <v>7420</v>
      </c>
      <c r="E1135" t="str">
        <f>IFERROR(VLOOKUP(C1135,Elster!$A$5:$D$148,2,FALSE),"not in table")</f>
        <v xml:space="preserve">   "KOLLEKTORTEMP"                                    </v>
      </c>
      <c r="F1135">
        <f>HEX2DEC(C1135)</f>
        <v>27</v>
      </c>
      <c r="G1135">
        <f t="shared" si="82"/>
        <v>2.6000000000081513E-5</v>
      </c>
    </row>
    <row r="1136" spans="1:7" x14ac:dyDescent="0.35">
      <c r="A1136">
        <v>12.274861</v>
      </c>
      <c r="B1136" t="s">
        <v>7319</v>
      </c>
      <c r="C1136">
        <v>0</v>
      </c>
      <c r="D1136" t="str">
        <f>IFERROR(VLOOKUP(C1136,Elster!$A$5:$D$148,2,FALSE),"not in table")</f>
        <v>not in table</v>
      </c>
      <c r="F1136">
        <f>HEX2DEC(C1136)</f>
        <v>0</v>
      </c>
      <c r="G1136">
        <f t="shared" si="82"/>
        <v>4.9739999999989237E-3</v>
      </c>
    </row>
    <row r="1137" spans="1:7" hidden="1" x14ac:dyDescent="0.35">
      <c r="A1137">
        <v>12.274887</v>
      </c>
      <c r="B1137" t="s">
        <v>7317</v>
      </c>
      <c r="C1137">
        <v>0</v>
      </c>
      <c r="E1137" t="str">
        <f>IFERROR(VLOOKUP(C1137,Elster!$A$5:$D$148,2,FALSE),"not in table")</f>
        <v>not in table</v>
      </c>
      <c r="F1137">
        <f>HEX2DEC(C1137)</f>
        <v>0</v>
      </c>
      <c r="G1137">
        <f t="shared" si="82"/>
        <v>2.6000000000081513E-5</v>
      </c>
    </row>
    <row r="1138" spans="1:7" x14ac:dyDescent="0.35">
      <c r="A1138">
        <v>12.279861</v>
      </c>
      <c r="B1138" t="s">
        <v>7319</v>
      </c>
      <c r="C1138">
        <v>1</v>
      </c>
      <c r="D1138" t="str">
        <f>IFERROR(VLOOKUP(C1138,Elster!$A$5:$D$148,2,FALSE),"not in table")</f>
        <v xml:space="preserve">   "FEHLERMELDUNG"                                    </v>
      </c>
      <c r="F1138">
        <f>HEX2DEC(C1138)</f>
        <v>1</v>
      </c>
      <c r="G1138">
        <f t="shared" si="82"/>
        <v>4.9740000000007001E-3</v>
      </c>
    </row>
    <row r="1139" spans="1:7" hidden="1" x14ac:dyDescent="0.35">
      <c r="A1139">
        <v>12.279887</v>
      </c>
      <c r="B1139" t="s">
        <v>7317</v>
      </c>
      <c r="C1139">
        <v>1</v>
      </c>
      <c r="E1139" t="str">
        <f>IFERROR(VLOOKUP(C1139,Elster!$A$5:$D$148,2,FALSE),"not in table")</f>
        <v xml:space="preserve">   "FEHLERMELDUNG"                                    </v>
      </c>
      <c r="F1139">
        <f t="shared" ref="F1139:F1140" si="85">HEX2DEC(C1139)</f>
        <v>1</v>
      </c>
      <c r="G1139">
        <f t="shared" si="82"/>
        <v>2.6000000000081513E-5</v>
      </c>
    </row>
    <row r="1140" spans="1:7" hidden="1" x14ac:dyDescent="0.35">
      <c r="A1140">
        <v>12.284886999999999</v>
      </c>
      <c r="B1140" t="s">
        <v>7317</v>
      </c>
      <c r="C1140" t="s">
        <v>7421</v>
      </c>
      <c r="E1140" t="str">
        <f>IFERROR(VLOOKUP(C1140,Elster!$A$5:$D$148,2,FALSE),"not in table")</f>
        <v>not in table</v>
      </c>
      <c r="F1140">
        <f t="shared" si="85"/>
        <v>77</v>
      </c>
      <c r="G1140">
        <f t="shared" si="82"/>
        <v>4.9999999999990052E-3</v>
      </c>
    </row>
    <row r="1141" spans="1:7" x14ac:dyDescent="0.35">
      <c r="A1141">
        <v>12.284886999999999</v>
      </c>
      <c r="B1141" t="s">
        <v>7319</v>
      </c>
      <c r="C1141" t="s">
        <v>7421</v>
      </c>
      <c r="D1141" t="str">
        <f>IFERROR(VLOOKUP(C1141,Elster!$A$5:$D$148,2,FALSE),"not in table")</f>
        <v>not in table</v>
      </c>
      <c r="F1141">
        <f>HEX2DEC(C1141)</f>
        <v>77</v>
      </c>
      <c r="G1141">
        <f t="shared" si="82"/>
        <v>0</v>
      </c>
    </row>
    <row r="1142" spans="1:7" hidden="1" x14ac:dyDescent="0.35">
      <c r="A1142">
        <v>12.295824</v>
      </c>
      <c r="B1142" t="s">
        <v>7317</v>
      </c>
      <c r="C1142">
        <v>3</v>
      </c>
      <c r="E1142" t="str">
        <f>IFERROR(VLOOKUP(C1142,Elster!$A$5:$D$148,2,FALSE),"not in table")</f>
        <v xml:space="preserve">   "SPEICHERSOLLTEMP"                                 </v>
      </c>
      <c r="F1142">
        <f t="shared" ref="F1142:F1154" si="86">HEX2DEC(C1142)</f>
        <v>3</v>
      </c>
      <c r="G1142">
        <f t="shared" si="82"/>
        <v>1.0937000000000197E-2</v>
      </c>
    </row>
    <row r="1143" spans="1:7" hidden="1" x14ac:dyDescent="0.35">
      <c r="A1143">
        <v>12.300798</v>
      </c>
      <c r="B1143" t="s">
        <v>7317</v>
      </c>
      <c r="C1143">
        <v>0</v>
      </c>
      <c r="E1143" t="str">
        <f>IFERROR(VLOOKUP(C1143,Elster!$A$5:$D$148,2,FALSE),"not in table")</f>
        <v>not in table</v>
      </c>
      <c r="F1143">
        <f t="shared" si="86"/>
        <v>0</v>
      </c>
      <c r="G1143">
        <f t="shared" si="82"/>
        <v>4.9740000000007001E-3</v>
      </c>
    </row>
    <row r="1144" spans="1:7" hidden="1" x14ac:dyDescent="0.35">
      <c r="A1144">
        <v>12.305771999999999</v>
      </c>
      <c r="B1144" t="s">
        <v>7317</v>
      </c>
      <c r="C1144" t="s">
        <v>7378</v>
      </c>
      <c r="E1144" t="str">
        <f>IFERROR(VLOOKUP(C1144,Elster!$A$5:$D$148,2,FALSE),"not in table")</f>
        <v xml:space="preserve">   "SAMMLERISTTEMP"                                   </v>
      </c>
      <c r="F1144">
        <f t="shared" si="86"/>
        <v>13</v>
      </c>
      <c r="G1144">
        <f t="shared" si="82"/>
        <v>4.9739999999989237E-3</v>
      </c>
    </row>
    <row r="1145" spans="1:7" hidden="1" x14ac:dyDescent="0.35">
      <c r="A1145">
        <v>12.310746</v>
      </c>
      <c r="B1145" t="s">
        <v>7317</v>
      </c>
      <c r="C1145">
        <v>2</v>
      </c>
      <c r="E1145" t="str">
        <f>IFERROR(VLOOKUP(C1145,Elster!$A$5:$D$148,2,FALSE),"not in table")</f>
        <v xml:space="preserve">   "KESSELSOLLTEMP"                                   </v>
      </c>
      <c r="F1145">
        <f t="shared" si="86"/>
        <v>2</v>
      </c>
      <c r="G1145">
        <f t="shared" si="82"/>
        <v>4.9740000000007001E-3</v>
      </c>
    </row>
    <row r="1146" spans="1:7" hidden="1" x14ac:dyDescent="0.35">
      <c r="A1146">
        <v>12.315693</v>
      </c>
      <c r="B1146" t="s">
        <v>7317</v>
      </c>
      <c r="C1146">
        <v>0</v>
      </c>
      <c r="E1146" t="str">
        <f>IFERROR(VLOOKUP(C1146,Elster!$A$5:$D$148,2,FALSE),"not in table")</f>
        <v>not in table</v>
      </c>
      <c r="F1146">
        <f t="shared" si="86"/>
        <v>0</v>
      </c>
      <c r="G1146">
        <f t="shared" si="82"/>
        <v>4.9469999999995906E-3</v>
      </c>
    </row>
    <row r="1147" spans="1:7" hidden="1" x14ac:dyDescent="0.35">
      <c r="A1147">
        <v>12.320667</v>
      </c>
      <c r="B1147" t="s">
        <v>7317</v>
      </c>
      <c r="C1147" t="s">
        <v>7390</v>
      </c>
      <c r="E1147" t="str">
        <f>IFERROR(VLOOKUP(C1147,Elster!$A$5:$D$148,2,FALSE),"not in table")</f>
        <v xml:space="preserve">//   "ERWEITERUNGSTELEGRAMM"                            </v>
      </c>
      <c r="F1147">
        <f t="shared" si="86"/>
        <v>250</v>
      </c>
      <c r="G1147">
        <f t="shared" si="82"/>
        <v>4.9740000000007001E-3</v>
      </c>
    </row>
    <row r="1148" spans="1:7" hidden="1" x14ac:dyDescent="0.35">
      <c r="A1148">
        <v>12.325640999999999</v>
      </c>
      <c r="B1148" t="s">
        <v>7317</v>
      </c>
      <c r="C1148">
        <v>1</v>
      </c>
      <c r="E1148" t="str">
        <f>IFERROR(VLOOKUP(C1148,Elster!$A$5:$D$148,2,FALSE),"not in table")</f>
        <v xml:space="preserve">   "FEHLERMELDUNG"                                    </v>
      </c>
      <c r="F1148">
        <f t="shared" si="86"/>
        <v>1</v>
      </c>
      <c r="G1148">
        <f t="shared" si="82"/>
        <v>4.9739999999989237E-3</v>
      </c>
    </row>
    <row r="1149" spans="1:7" hidden="1" x14ac:dyDescent="0.35">
      <c r="A1149">
        <v>12.330589</v>
      </c>
      <c r="B1149" t="s">
        <v>7317</v>
      </c>
      <c r="C1149">
        <v>26</v>
      </c>
      <c r="E1149" t="str">
        <f>IFERROR(VLOOKUP(C1149,Elster!$A$5:$D$148,2,FALSE),"not in table")</f>
        <v xml:space="preserve">   "SPERRZEIT"                                        </v>
      </c>
      <c r="F1149">
        <f t="shared" si="86"/>
        <v>38</v>
      </c>
      <c r="G1149">
        <f t="shared" si="82"/>
        <v>4.9480000000006186E-3</v>
      </c>
    </row>
    <row r="1150" spans="1:7" hidden="1" x14ac:dyDescent="0.35">
      <c r="A1150">
        <v>12.335563</v>
      </c>
      <c r="B1150" t="s">
        <v>7317</v>
      </c>
      <c r="C1150" t="s">
        <v>7420</v>
      </c>
      <c r="E1150" t="str">
        <f>IFERROR(VLOOKUP(C1150,Elster!$A$5:$D$148,2,FALSE),"not in table")</f>
        <v xml:space="preserve">   "KOLLEKTORTEMP"                                    </v>
      </c>
      <c r="F1150">
        <f t="shared" si="86"/>
        <v>27</v>
      </c>
      <c r="G1150">
        <f t="shared" si="82"/>
        <v>4.9740000000007001E-3</v>
      </c>
    </row>
    <row r="1151" spans="1:7" hidden="1" x14ac:dyDescent="0.35">
      <c r="A1151">
        <v>12.340536999999999</v>
      </c>
      <c r="B1151" t="s">
        <v>7317</v>
      </c>
      <c r="C1151">
        <v>0</v>
      </c>
      <c r="E1151" t="str">
        <f>IFERROR(VLOOKUP(C1151,Elster!$A$5:$D$148,2,FALSE),"not in table")</f>
        <v>not in table</v>
      </c>
      <c r="F1151">
        <f t="shared" si="86"/>
        <v>0</v>
      </c>
      <c r="G1151">
        <f t="shared" si="82"/>
        <v>4.9739999999989237E-3</v>
      </c>
    </row>
    <row r="1152" spans="1:7" hidden="1" x14ac:dyDescent="0.35">
      <c r="A1152">
        <v>12.345511</v>
      </c>
      <c r="B1152" t="s">
        <v>7317</v>
      </c>
      <c r="C1152">
        <v>1</v>
      </c>
      <c r="E1152" t="str">
        <f>IFERROR(VLOOKUP(C1152,Elster!$A$5:$D$148,2,FALSE),"not in table")</f>
        <v xml:space="preserve">   "FEHLERMELDUNG"                                    </v>
      </c>
      <c r="F1152">
        <f t="shared" si="86"/>
        <v>1</v>
      </c>
      <c r="G1152">
        <f t="shared" si="82"/>
        <v>4.9740000000007001E-3</v>
      </c>
    </row>
    <row r="1153" spans="1:7" hidden="1" x14ac:dyDescent="0.35">
      <c r="A1153">
        <v>12.350459000000001</v>
      </c>
      <c r="B1153" t="s">
        <v>7317</v>
      </c>
      <c r="C1153" t="s">
        <v>7422</v>
      </c>
      <c r="E1153" t="str">
        <f>IFERROR(VLOOKUP(C1153,Elster!$A$5:$D$148,2,FALSE),"not in table")</f>
        <v>not in table</v>
      </c>
      <c r="F1153">
        <f t="shared" si="86"/>
        <v>78</v>
      </c>
      <c r="G1153">
        <f t="shared" si="82"/>
        <v>4.9480000000006186E-3</v>
      </c>
    </row>
    <row r="1154" spans="1:7" hidden="1" x14ac:dyDescent="0.35">
      <c r="A1154">
        <v>12.358245</v>
      </c>
      <c r="B1154" t="s">
        <v>7317</v>
      </c>
      <c r="C1154" t="s">
        <v>7378</v>
      </c>
      <c r="E1154" t="str">
        <f>IFERROR(VLOOKUP(C1154,Elster!$A$5:$D$148,2,FALSE),"not in table")</f>
        <v xml:space="preserve">   "SAMMLERISTTEMP"                                   </v>
      </c>
      <c r="F1154">
        <f t="shared" si="86"/>
        <v>13</v>
      </c>
      <c r="G1154">
        <f t="shared" si="82"/>
        <v>7.7859999999994045E-3</v>
      </c>
    </row>
    <row r="1155" spans="1:7" x14ac:dyDescent="0.35">
      <c r="A1155">
        <v>12.358245</v>
      </c>
      <c r="B1155" t="s">
        <v>7319</v>
      </c>
      <c r="C1155" t="s">
        <v>7378</v>
      </c>
      <c r="D1155" t="str">
        <f>IFERROR(VLOOKUP(C1155,Elster!$A$5:$D$148,2,FALSE),"not in table")</f>
        <v xml:space="preserve">   "SAMMLERISTTEMP"                                   </v>
      </c>
      <c r="F1155">
        <f>HEX2DEC(C1155)</f>
        <v>13</v>
      </c>
      <c r="G1155">
        <f t="shared" si="82"/>
        <v>0</v>
      </c>
    </row>
    <row r="1156" spans="1:7" hidden="1" x14ac:dyDescent="0.35">
      <c r="A1156">
        <v>12.363244999999999</v>
      </c>
      <c r="B1156" t="s">
        <v>7317</v>
      </c>
      <c r="C1156">
        <v>0</v>
      </c>
      <c r="E1156" t="str">
        <f>IFERROR(VLOOKUP(C1156,Elster!$A$5:$D$148,2,FALSE),"not in table")</f>
        <v>not in table</v>
      </c>
      <c r="F1156">
        <f>HEX2DEC(C1156)</f>
        <v>0</v>
      </c>
      <c r="G1156">
        <f t="shared" ref="G1156:G1219" si="87">A1156-A1155</f>
        <v>4.9999999999990052E-3</v>
      </c>
    </row>
    <row r="1157" spans="1:7" x14ac:dyDescent="0.35">
      <c r="A1157">
        <v>12.363244999999999</v>
      </c>
      <c r="B1157" t="s">
        <v>7319</v>
      </c>
      <c r="C1157">
        <v>0</v>
      </c>
      <c r="D1157" t="str">
        <f>IFERROR(VLOOKUP(C1157,Elster!$A$5:$D$148,2,FALSE),"not in table")</f>
        <v>not in table</v>
      </c>
      <c r="F1157">
        <f>HEX2DEC(C1157)</f>
        <v>0</v>
      </c>
      <c r="G1157">
        <f t="shared" si="87"/>
        <v>0</v>
      </c>
    </row>
    <row r="1158" spans="1:7" hidden="1" x14ac:dyDescent="0.35">
      <c r="A1158">
        <v>12.368245</v>
      </c>
      <c r="B1158" t="s">
        <v>7317</v>
      </c>
      <c r="C1158">
        <v>3</v>
      </c>
      <c r="E1158" t="str">
        <f>IFERROR(VLOOKUP(C1158,Elster!$A$5:$D$148,2,FALSE),"not in table")</f>
        <v xml:space="preserve">   "SPEICHERSOLLTEMP"                                 </v>
      </c>
      <c r="F1158">
        <f>HEX2DEC(C1158)</f>
        <v>3</v>
      </c>
      <c r="G1158">
        <f t="shared" si="87"/>
        <v>5.0000000000007816E-3</v>
      </c>
    </row>
    <row r="1159" spans="1:7" x14ac:dyDescent="0.35">
      <c r="A1159">
        <v>12.368245</v>
      </c>
      <c r="B1159" t="s">
        <v>7319</v>
      </c>
      <c r="C1159">
        <v>3</v>
      </c>
      <c r="D1159" t="str">
        <f>IFERROR(VLOOKUP(C1159,Elster!$A$5:$D$148,2,FALSE),"not in table")</f>
        <v xml:space="preserve">   "SPEICHERSOLLTEMP"                                 </v>
      </c>
      <c r="F1159">
        <f>HEX2DEC(C1159)</f>
        <v>3</v>
      </c>
      <c r="G1159">
        <f t="shared" si="87"/>
        <v>0</v>
      </c>
    </row>
    <row r="1160" spans="1:7" hidden="1" x14ac:dyDescent="0.35">
      <c r="A1160">
        <v>12.373245000000001</v>
      </c>
      <c r="B1160" t="s">
        <v>7317</v>
      </c>
      <c r="C1160">
        <v>1</v>
      </c>
      <c r="E1160" t="str">
        <f>IFERROR(VLOOKUP(C1160,Elster!$A$5:$D$148,2,FALSE),"not in table")</f>
        <v xml:space="preserve">   "FEHLERMELDUNG"                                    </v>
      </c>
      <c r="F1160">
        <f>HEX2DEC(C1160)</f>
        <v>1</v>
      </c>
      <c r="G1160">
        <f t="shared" si="87"/>
        <v>5.0000000000007816E-3</v>
      </c>
    </row>
    <row r="1161" spans="1:7" x14ac:dyDescent="0.35">
      <c r="A1161">
        <v>12.373245000000001</v>
      </c>
      <c r="B1161" t="s">
        <v>7319</v>
      </c>
      <c r="C1161">
        <v>1</v>
      </c>
      <c r="D1161" t="str">
        <f>IFERROR(VLOOKUP(C1161,Elster!$A$5:$D$148,2,FALSE),"not in table")</f>
        <v xml:space="preserve">   "FEHLERMELDUNG"                                    </v>
      </c>
      <c r="F1161">
        <f>HEX2DEC(C1161)</f>
        <v>1</v>
      </c>
      <c r="G1161">
        <f t="shared" si="87"/>
        <v>0</v>
      </c>
    </row>
    <row r="1162" spans="1:7" hidden="1" x14ac:dyDescent="0.35">
      <c r="A1162">
        <v>12.378245</v>
      </c>
      <c r="B1162" t="s">
        <v>7317</v>
      </c>
      <c r="C1162">
        <v>0</v>
      </c>
      <c r="E1162" t="str">
        <f>IFERROR(VLOOKUP(C1162,Elster!$A$5:$D$148,2,FALSE),"not in table")</f>
        <v>not in table</v>
      </c>
      <c r="F1162">
        <f>HEX2DEC(C1162)</f>
        <v>0</v>
      </c>
      <c r="G1162">
        <f t="shared" si="87"/>
        <v>4.9999999999990052E-3</v>
      </c>
    </row>
    <row r="1163" spans="1:7" x14ac:dyDescent="0.35">
      <c r="A1163">
        <v>12.378245</v>
      </c>
      <c r="B1163" t="s">
        <v>7319</v>
      </c>
      <c r="C1163">
        <v>0</v>
      </c>
      <c r="D1163" t="str">
        <f>IFERROR(VLOOKUP(C1163,Elster!$A$5:$D$148,2,FALSE),"not in table")</f>
        <v>not in table</v>
      </c>
      <c r="F1163">
        <f>HEX2DEC(C1163)</f>
        <v>0</v>
      </c>
      <c r="G1163">
        <f t="shared" si="87"/>
        <v>0</v>
      </c>
    </row>
    <row r="1164" spans="1:7" hidden="1" x14ac:dyDescent="0.35">
      <c r="A1164">
        <v>12.383243999999999</v>
      </c>
      <c r="B1164" t="s">
        <v>7317</v>
      </c>
      <c r="C1164" t="s">
        <v>7390</v>
      </c>
      <c r="E1164" t="str">
        <f>IFERROR(VLOOKUP(C1164,Elster!$A$5:$D$148,2,FALSE),"not in table")</f>
        <v xml:space="preserve">//   "ERWEITERUNGSTELEGRAMM"                            </v>
      </c>
      <c r="F1164">
        <f>HEX2DEC(C1164)</f>
        <v>250</v>
      </c>
      <c r="G1164">
        <f t="shared" si="87"/>
        <v>4.9989999999997536E-3</v>
      </c>
    </row>
    <row r="1165" spans="1:7" x14ac:dyDescent="0.35">
      <c r="A1165">
        <v>12.383243999999999</v>
      </c>
      <c r="B1165" t="s">
        <v>7319</v>
      </c>
      <c r="C1165" t="s">
        <v>7390</v>
      </c>
      <c r="D1165" t="str">
        <f>IFERROR(VLOOKUP(C1165,Elster!$A$5:$D$148,2,FALSE),"not in table")</f>
        <v xml:space="preserve">//   "ERWEITERUNGSTELEGRAMM"                            </v>
      </c>
      <c r="F1165">
        <f>HEX2DEC(C1165)</f>
        <v>250</v>
      </c>
      <c r="G1165">
        <f t="shared" si="87"/>
        <v>0</v>
      </c>
    </row>
    <row r="1166" spans="1:7" hidden="1" x14ac:dyDescent="0.35">
      <c r="A1166">
        <v>12.388244</v>
      </c>
      <c r="B1166" t="s">
        <v>7317</v>
      </c>
      <c r="C1166">
        <v>1</v>
      </c>
      <c r="E1166" t="str">
        <f>IFERROR(VLOOKUP(C1166,Elster!$A$5:$D$148,2,FALSE),"not in table")</f>
        <v xml:space="preserve">   "FEHLERMELDUNG"                                    </v>
      </c>
      <c r="F1166">
        <f>HEX2DEC(C1166)</f>
        <v>1</v>
      </c>
      <c r="G1166">
        <f t="shared" si="87"/>
        <v>5.0000000000007816E-3</v>
      </c>
    </row>
    <row r="1167" spans="1:7" x14ac:dyDescent="0.35">
      <c r="A1167">
        <v>12.388244</v>
      </c>
      <c r="B1167" t="s">
        <v>7319</v>
      </c>
      <c r="C1167">
        <v>1</v>
      </c>
      <c r="D1167" t="str">
        <f>IFERROR(VLOOKUP(C1167,Elster!$A$5:$D$148,2,FALSE),"not in table")</f>
        <v xml:space="preserve">   "FEHLERMELDUNG"                                    </v>
      </c>
      <c r="F1167">
        <f t="shared" ref="F1167:F1168" si="88">HEX2DEC(C1167)</f>
        <v>1</v>
      </c>
      <c r="G1167">
        <f t="shared" si="87"/>
        <v>0</v>
      </c>
    </row>
    <row r="1168" spans="1:7" x14ac:dyDescent="0.35">
      <c r="A1168">
        <v>12.393243999999999</v>
      </c>
      <c r="B1168" t="s">
        <v>7319</v>
      </c>
      <c r="C1168">
        <v>27</v>
      </c>
      <c r="D1168" t="str">
        <f>IFERROR(VLOOKUP(C1168,Elster!$A$5:$D$148,2,FALSE),"not in table")</f>
        <v xml:space="preserve">   "HYSTERESE2"                                       </v>
      </c>
      <c r="F1168">
        <f t="shared" si="88"/>
        <v>39</v>
      </c>
      <c r="G1168">
        <f t="shared" si="87"/>
        <v>4.9999999999990052E-3</v>
      </c>
    </row>
    <row r="1169" spans="1:7" hidden="1" x14ac:dyDescent="0.35">
      <c r="A1169">
        <v>12.393269999999999</v>
      </c>
      <c r="B1169" t="s">
        <v>7317</v>
      </c>
      <c r="C1169">
        <v>27</v>
      </c>
      <c r="E1169" t="str">
        <f>IFERROR(VLOOKUP(C1169,Elster!$A$5:$D$148,2,FALSE),"not in table")</f>
        <v xml:space="preserve">   "HYSTERESE2"                                       </v>
      </c>
      <c r="F1169">
        <f>HEX2DEC(C1169)</f>
        <v>39</v>
      </c>
      <c r="G1169">
        <f t="shared" si="87"/>
        <v>2.6000000000081513E-5</v>
      </c>
    </row>
    <row r="1170" spans="1:7" x14ac:dyDescent="0.35">
      <c r="A1170">
        <v>12.398244</v>
      </c>
      <c r="B1170" t="s">
        <v>7319</v>
      </c>
      <c r="C1170">
        <v>18</v>
      </c>
      <c r="D1170" t="str">
        <f>IFERROR(VLOOKUP(C1170,Elster!$A$5:$D$148,2,FALSE),"not in table")</f>
        <v xml:space="preserve">   "SOLARZONENTEMP"                                   </v>
      </c>
      <c r="F1170">
        <f>HEX2DEC(C1170)</f>
        <v>24</v>
      </c>
      <c r="G1170">
        <f t="shared" si="87"/>
        <v>4.9740000000007001E-3</v>
      </c>
    </row>
    <row r="1171" spans="1:7" hidden="1" x14ac:dyDescent="0.35">
      <c r="A1171">
        <v>12.39827</v>
      </c>
      <c r="B1171" t="s">
        <v>7317</v>
      </c>
      <c r="C1171">
        <v>18</v>
      </c>
      <c r="E1171" t="str">
        <f>IFERROR(VLOOKUP(C1171,Elster!$A$5:$D$148,2,FALSE),"not in table")</f>
        <v xml:space="preserve">   "SOLARZONENTEMP"                                   </v>
      </c>
      <c r="F1171">
        <f t="shared" ref="F1171:F1172" si="89">HEX2DEC(C1171)</f>
        <v>24</v>
      </c>
      <c r="G1171">
        <f t="shared" si="87"/>
        <v>2.6000000000081513E-5</v>
      </c>
    </row>
    <row r="1172" spans="1:7" hidden="1" x14ac:dyDescent="0.35">
      <c r="A1172">
        <v>12.403269999999999</v>
      </c>
      <c r="B1172" t="s">
        <v>7317</v>
      </c>
      <c r="C1172">
        <v>0</v>
      </c>
      <c r="E1172" t="str">
        <f>IFERROR(VLOOKUP(C1172,Elster!$A$5:$D$148,2,FALSE),"not in table")</f>
        <v>not in table</v>
      </c>
      <c r="F1172">
        <f t="shared" si="89"/>
        <v>0</v>
      </c>
      <c r="G1172">
        <f t="shared" si="87"/>
        <v>4.9999999999990052E-3</v>
      </c>
    </row>
    <row r="1173" spans="1:7" x14ac:dyDescent="0.35">
      <c r="A1173">
        <v>12.403269999999999</v>
      </c>
      <c r="B1173" t="s">
        <v>7319</v>
      </c>
      <c r="C1173">
        <v>0</v>
      </c>
      <c r="D1173" t="str">
        <f>IFERROR(VLOOKUP(C1173,Elster!$A$5:$D$148,2,FALSE),"not in table")</f>
        <v>not in table</v>
      </c>
      <c r="F1173">
        <f>HEX2DEC(C1173)</f>
        <v>0</v>
      </c>
      <c r="G1173">
        <f t="shared" si="87"/>
        <v>0</v>
      </c>
    </row>
    <row r="1174" spans="1:7" hidden="1" x14ac:dyDescent="0.35">
      <c r="A1174">
        <v>12.40827</v>
      </c>
      <c r="B1174" t="s">
        <v>7317</v>
      </c>
      <c r="C1174">
        <v>1</v>
      </c>
      <c r="E1174" t="str">
        <f>IFERROR(VLOOKUP(C1174,Elster!$A$5:$D$148,2,FALSE),"not in table")</f>
        <v xml:space="preserve">   "FEHLERMELDUNG"                                    </v>
      </c>
      <c r="F1174">
        <f>HEX2DEC(C1174)</f>
        <v>1</v>
      </c>
      <c r="G1174">
        <f t="shared" si="87"/>
        <v>5.0000000000007816E-3</v>
      </c>
    </row>
    <row r="1175" spans="1:7" x14ac:dyDescent="0.35">
      <c r="A1175">
        <v>12.40827</v>
      </c>
      <c r="B1175" t="s">
        <v>7319</v>
      </c>
      <c r="C1175">
        <v>1</v>
      </c>
      <c r="D1175" t="str">
        <f>IFERROR(VLOOKUP(C1175,Elster!$A$5:$D$148,2,FALSE),"not in table")</f>
        <v xml:space="preserve">   "FEHLERMELDUNG"                                    </v>
      </c>
      <c r="F1175">
        <f>HEX2DEC(C1175)</f>
        <v>1</v>
      </c>
      <c r="G1175">
        <f t="shared" si="87"/>
        <v>0</v>
      </c>
    </row>
    <row r="1176" spans="1:7" hidden="1" x14ac:dyDescent="0.35">
      <c r="A1176">
        <v>12.413270000000001</v>
      </c>
      <c r="B1176" t="s">
        <v>7317</v>
      </c>
      <c r="C1176" t="s">
        <v>7423</v>
      </c>
      <c r="E1176" t="str">
        <f>IFERROR(VLOOKUP(C1176,Elster!$A$5:$D$148,2,FALSE),"not in table")</f>
        <v>not in table</v>
      </c>
      <c r="F1176">
        <f>HEX2DEC(C1176)</f>
        <v>75</v>
      </c>
      <c r="G1176">
        <f t="shared" si="87"/>
        <v>5.0000000000007816E-3</v>
      </c>
    </row>
    <row r="1177" spans="1:7" x14ac:dyDescent="0.35">
      <c r="A1177">
        <v>12.413270000000001</v>
      </c>
      <c r="B1177" t="s">
        <v>7319</v>
      </c>
      <c r="C1177" t="s">
        <v>7423</v>
      </c>
      <c r="D1177" t="str">
        <f>IFERROR(VLOOKUP(C1177,Elster!$A$5:$D$148,2,FALSE),"not in table")</f>
        <v>not in table</v>
      </c>
      <c r="F1177">
        <f>HEX2DEC(C1177)</f>
        <v>75</v>
      </c>
      <c r="G1177">
        <f t="shared" si="87"/>
        <v>0</v>
      </c>
    </row>
    <row r="1178" spans="1:7" hidden="1" x14ac:dyDescent="0.35">
      <c r="A1178">
        <v>12.423477999999999</v>
      </c>
      <c r="B1178" t="s">
        <v>7317</v>
      </c>
      <c r="C1178">
        <v>3</v>
      </c>
      <c r="E1178" t="str">
        <f>IFERROR(VLOOKUP(C1178,Elster!$A$5:$D$148,2,FALSE),"not in table")</f>
        <v xml:space="preserve">   "SPEICHERSOLLTEMP"                                 </v>
      </c>
      <c r="F1178">
        <f t="shared" ref="F1178:F1189" si="90">HEX2DEC(C1178)</f>
        <v>3</v>
      </c>
      <c r="G1178">
        <f t="shared" si="87"/>
        <v>1.0207999999998663E-2</v>
      </c>
    </row>
    <row r="1179" spans="1:7" hidden="1" x14ac:dyDescent="0.35">
      <c r="A1179">
        <v>12.428452</v>
      </c>
      <c r="B1179" t="s">
        <v>7317</v>
      </c>
      <c r="C1179">
        <v>0</v>
      </c>
      <c r="E1179" t="str">
        <f>IFERROR(VLOOKUP(C1179,Elster!$A$5:$D$148,2,FALSE),"not in table")</f>
        <v>not in table</v>
      </c>
      <c r="F1179">
        <f t="shared" si="90"/>
        <v>0</v>
      </c>
      <c r="G1179">
        <f t="shared" si="87"/>
        <v>4.9740000000007001E-3</v>
      </c>
    </row>
    <row r="1180" spans="1:7" hidden="1" x14ac:dyDescent="0.35">
      <c r="A1180">
        <v>12.433400000000001</v>
      </c>
      <c r="B1180" t="s">
        <v>7317</v>
      </c>
      <c r="C1180" t="s">
        <v>7378</v>
      </c>
      <c r="E1180" t="str">
        <f>IFERROR(VLOOKUP(C1180,Elster!$A$5:$D$148,2,FALSE),"not in table")</f>
        <v xml:space="preserve">   "SAMMLERISTTEMP"                                   </v>
      </c>
      <c r="F1180">
        <f t="shared" si="90"/>
        <v>13</v>
      </c>
      <c r="G1180">
        <f t="shared" si="87"/>
        <v>4.9480000000006186E-3</v>
      </c>
    </row>
    <row r="1181" spans="1:7" hidden="1" x14ac:dyDescent="0.35">
      <c r="A1181">
        <v>12.438374</v>
      </c>
      <c r="B1181" t="s">
        <v>7317</v>
      </c>
      <c r="C1181">
        <v>2</v>
      </c>
      <c r="E1181" t="str">
        <f>IFERROR(VLOOKUP(C1181,Elster!$A$5:$D$148,2,FALSE),"not in table")</f>
        <v xml:space="preserve">   "KESSELSOLLTEMP"                                   </v>
      </c>
      <c r="F1181">
        <f t="shared" si="90"/>
        <v>2</v>
      </c>
      <c r="G1181">
        <f t="shared" si="87"/>
        <v>4.9739999999989237E-3</v>
      </c>
    </row>
    <row r="1182" spans="1:7" hidden="1" x14ac:dyDescent="0.35">
      <c r="A1182">
        <v>12.443348</v>
      </c>
      <c r="B1182" t="s">
        <v>7317</v>
      </c>
      <c r="C1182">
        <v>0</v>
      </c>
      <c r="E1182" t="str">
        <f>IFERROR(VLOOKUP(C1182,Elster!$A$5:$D$148,2,FALSE),"not in table")</f>
        <v>not in table</v>
      </c>
      <c r="F1182">
        <f t="shared" si="90"/>
        <v>0</v>
      </c>
      <c r="G1182">
        <f t="shared" si="87"/>
        <v>4.9740000000007001E-3</v>
      </c>
    </row>
    <row r="1183" spans="1:7" hidden="1" x14ac:dyDescent="0.35">
      <c r="A1183">
        <v>12.448295</v>
      </c>
      <c r="B1183" t="s">
        <v>7317</v>
      </c>
      <c r="C1183" t="s">
        <v>7390</v>
      </c>
      <c r="E1183" t="str">
        <f>IFERROR(VLOOKUP(C1183,Elster!$A$5:$D$148,2,FALSE),"not in table")</f>
        <v xml:space="preserve">//   "ERWEITERUNGSTELEGRAMM"                            </v>
      </c>
      <c r="F1183">
        <f t="shared" si="90"/>
        <v>250</v>
      </c>
      <c r="G1183">
        <f t="shared" si="87"/>
        <v>4.9469999999995906E-3</v>
      </c>
    </row>
    <row r="1184" spans="1:7" hidden="1" x14ac:dyDescent="0.35">
      <c r="A1184">
        <v>12.453269000000001</v>
      </c>
      <c r="B1184" t="s">
        <v>7317</v>
      </c>
      <c r="C1184">
        <v>1</v>
      </c>
      <c r="E1184" t="str">
        <f>IFERROR(VLOOKUP(C1184,Elster!$A$5:$D$148,2,FALSE),"not in table")</f>
        <v xml:space="preserve">   "FEHLERMELDUNG"                                    </v>
      </c>
      <c r="F1184">
        <f t="shared" si="90"/>
        <v>1</v>
      </c>
      <c r="G1184">
        <f t="shared" si="87"/>
        <v>4.9740000000007001E-3</v>
      </c>
    </row>
    <row r="1185" spans="1:7" hidden="1" x14ac:dyDescent="0.35">
      <c r="A1185">
        <v>12.458243</v>
      </c>
      <c r="B1185" t="s">
        <v>7317</v>
      </c>
      <c r="C1185">
        <v>27</v>
      </c>
      <c r="E1185" t="str">
        <f>IFERROR(VLOOKUP(C1185,Elster!$A$5:$D$148,2,FALSE),"not in table")</f>
        <v xml:space="preserve">   "HYSTERESE2"                                       </v>
      </c>
      <c r="F1185">
        <f t="shared" si="90"/>
        <v>39</v>
      </c>
      <c r="G1185">
        <f t="shared" si="87"/>
        <v>4.9739999999989237E-3</v>
      </c>
    </row>
    <row r="1186" spans="1:7" hidden="1" x14ac:dyDescent="0.35">
      <c r="A1186">
        <v>12.463217</v>
      </c>
      <c r="B1186" t="s">
        <v>7317</v>
      </c>
      <c r="C1186" t="s">
        <v>7387</v>
      </c>
      <c r="E1186" t="str">
        <f>IFERROR(VLOOKUP(C1186,Elster!$A$5:$D$148,2,FALSE),"not in table")</f>
        <v xml:space="preserve">   "VORLAUFISTTEMP"                                   </v>
      </c>
      <c r="F1186">
        <f t="shared" si="90"/>
        <v>15</v>
      </c>
      <c r="G1186">
        <f t="shared" si="87"/>
        <v>4.9740000000007001E-3</v>
      </c>
    </row>
    <row r="1187" spans="1:7" hidden="1" x14ac:dyDescent="0.35">
      <c r="A1187">
        <v>12.468165000000001</v>
      </c>
      <c r="B1187" t="s">
        <v>7317</v>
      </c>
      <c r="C1187">
        <v>0</v>
      </c>
      <c r="E1187" t="str">
        <f>IFERROR(VLOOKUP(C1187,Elster!$A$5:$D$148,2,FALSE),"not in table")</f>
        <v>not in table</v>
      </c>
      <c r="F1187">
        <f t="shared" si="90"/>
        <v>0</v>
      </c>
      <c r="G1187">
        <f t="shared" si="87"/>
        <v>4.9480000000006186E-3</v>
      </c>
    </row>
    <row r="1188" spans="1:7" hidden="1" x14ac:dyDescent="0.35">
      <c r="A1188">
        <v>12.473139</v>
      </c>
      <c r="B1188" t="s">
        <v>7317</v>
      </c>
      <c r="C1188">
        <v>1</v>
      </c>
      <c r="E1188" t="str">
        <f>IFERROR(VLOOKUP(C1188,Elster!$A$5:$D$148,2,FALSE),"not in table")</f>
        <v xml:space="preserve">   "FEHLERMELDUNG"                                    </v>
      </c>
      <c r="F1188">
        <f t="shared" si="90"/>
        <v>1</v>
      </c>
      <c r="G1188">
        <f t="shared" si="87"/>
        <v>4.9739999999989237E-3</v>
      </c>
    </row>
    <row r="1189" spans="1:7" hidden="1" x14ac:dyDescent="0.35">
      <c r="A1189">
        <v>12.478113</v>
      </c>
      <c r="B1189" t="s">
        <v>7317</v>
      </c>
      <c r="C1189">
        <v>43</v>
      </c>
      <c r="E1189" t="str">
        <f>IFERROR(VLOOKUP(C1189,Elster!$A$5:$D$148,2,FALSE),"not in table")</f>
        <v>not in table</v>
      </c>
      <c r="F1189">
        <f t="shared" si="90"/>
        <v>67</v>
      </c>
      <c r="G1189">
        <f t="shared" si="87"/>
        <v>4.9740000000007001E-3</v>
      </c>
    </row>
    <row r="1190" spans="1:7" x14ac:dyDescent="0.35">
      <c r="A1190">
        <v>12.486185000000001</v>
      </c>
      <c r="B1190" t="s">
        <v>7319</v>
      </c>
      <c r="C1190" t="s">
        <v>7378</v>
      </c>
      <c r="D1190" t="str">
        <f>IFERROR(VLOOKUP(C1190,Elster!$A$5:$D$148,2,FALSE),"not in table")</f>
        <v xml:space="preserve">   "SAMMLERISTTEMP"                                   </v>
      </c>
      <c r="F1190">
        <f>HEX2DEC(C1190)</f>
        <v>13</v>
      </c>
      <c r="G1190">
        <f t="shared" si="87"/>
        <v>8.0720000000003012E-3</v>
      </c>
    </row>
    <row r="1191" spans="1:7" hidden="1" x14ac:dyDescent="0.35">
      <c r="A1191">
        <v>12.486211000000001</v>
      </c>
      <c r="B1191" t="s">
        <v>7317</v>
      </c>
      <c r="C1191" t="s">
        <v>7378</v>
      </c>
      <c r="E1191" t="str">
        <f>IFERROR(VLOOKUP(C1191,Elster!$A$5:$D$148,2,FALSE),"not in table")</f>
        <v xml:space="preserve">   "SAMMLERISTTEMP"                                   </v>
      </c>
      <c r="F1191">
        <f>HEX2DEC(C1191)</f>
        <v>13</v>
      </c>
      <c r="G1191">
        <f t="shared" si="87"/>
        <v>2.6000000000081513E-5</v>
      </c>
    </row>
    <row r="1192" spans="1:7" x14ac:dyDescent="0.35">
      <c r="A1192">
        <v>12.491185</v>
      </c>
      <c r="B1192" t="s">
        <v>7319</v>
      </c>
      <c r="C1192">
        <v>0</v>
      </c>
      <c r="D1192" t="str">
        <f>IFERROR(VLOOKUP(C1192,Elster!$A$5:$D$148,2,FALSE),"not in table")</f>
        <v>not in table</v>
      </c>
      <c r="F1192">
        <f>HEX2DEC(C1192)</f>
        <v>0</v>
      </c>
      <c r="G1192">
        <f t="shared" si="87"/>
        <v>4.9739999999989237E-3</v>
      </c>
    </row>
    <row r="1193" spans="1:7" hidden="1" x14ac:dyDescent="0.35">
      <c r="A1193">
        <v>12.491211</v>
      </c>
      <c r="B1193" t="s">
        <v>7317</v>
      </c>
      <c r="C1193">
        <v>0</v>
      </c>
      <c r="E1193" t="str">
        <f>IFERROR(VLOOKUP(C1193,Elster!$A$5:$D$148,2,FALSE),"not in table")</f>
        <v>not in table</v>
      </c>
      <c r="F1193">
        <f t="shared" ref="F1193:F1194" si="91">HEX2DEC(C1193)</f>
        <v>0</v>
      </c>
      <c r="G1193">
        <f t="shared" si="87"/>
        <v>2.6000000000081513E-5</v>
      </c>
    </row>
    <row r="1194" spans="1:7" hidden="1" x14ac:dyDescent="0.35">
      <c r="A1194">
        <v>12.496211000000001</v>
      </c>
      <c r="B1194" t="s">
        <v>7317</v>
      </c>
      <c r="C1194">
        <v>3</v>
      </c>
      <c r="E1194" t="str">
        <f>IFERROR(VLOOKUP(C1194,Elster!$A$5:$D$148,2,FALSE),"not in table")</f>
        <v xml:space="preserve">   "SPEICHERSOLLTEMP"                                 </v>
      </c>
      <c r="F1194">
        <f t="shared" si="91"/>
        <v>3</v>
      </c>
      <c r="G1194">
        <f t="shared" si="87"/>
        <v>5.0000000000007816E-3</v>
      </c>
    </row>
    <row r="1195" spans="1:7" x14ac:dyDescent="0.35">
      <c r="A1195">
        <v>12.496211000000001</v>
      </c>
      <c r="B1195" t="s">
        <v>7319</v>
      </c>
      <c r="C1195">
        <v>3</v>
      </c>
      <c r="D1195" t="str">
        <f>IFERROR(VLOOKUP(C1195,Elster!$A$5:$D$148,2,FALSE),"not in table")</f>
        <v xml:space="preserve">   "SPEICHERSOLLTEMP"                                 </v>
      </c>
      <c r="F1195">
        <f>HEX2DEC(C1195)</f>
        <v>3</v>
      </c>
      <c r="G1195">
        <f t="shared" si="87"/>
        <v>0</v>
      </c>
    </row>
    <row r="1196" spans="1:7" hidden="1" x14ac:dyDescent="0.35">
      <c r="A1196">
        <v>12.501211</v>
      </c>
      <c r="B1196" t="s">
        <v>7317</v>
      </c>
      <c r="C1196">
        <v>1</v>
      </c>
      <c r="E1196" t="str">
        <f>IFERROR(VLOOKUP(C1196,Elster!$A$5:$D$148,2,FALSE),"not in table")</f>
        <v xml:space="preserve">   "FEHLERMELDUNG"                                    </v>
      </c>
      <c r="F1196">
        <f>HEX2DEC(C1196)</f>
        <v>1</v>
      </c>
      <c r="G1196">
        <f t="shared" si="87"/>
        <v>4.9999999999990052E-3</v>
      </c>
    </row>
    <row r="1197" spans="1:7" x14ac:dyDescent="0.35">
      <c r="A1197">
        <v>12.501211</v>
      </c>
      <c r="B1197" t="s">
        <v>7319</v>
      </c>
      <c r="C1197">
        <v>1</v>
      </c>
      <c r="D1197" t="str">
        <f>IFERROR(VLOOKUP(C1197,Elster!$A$5:$D$148,2,FALSE),"not in table")</f>
        <v xml:space="preserve">   "FEHLERMELDUNG"                                    </v>
      </c>
      <c r="F1197">
        <f>HEX2DEC(C1197)</f>
        <v>1</v>
      </c>
      <c r="G1197">
        <f t="shared" si="87"/>
        <v>0</v>
      </c>
    </row>
    <row r="1198" spans="1:7" hidden="1" x14ac:dyDescent="0.35">
      <c r="A1198">
        <v>12.506211</v>
      </c>
      <c r="B1198" t="s">
        <v>7317</v>
      </c>
      <c r="C1198">
        <v>0</v>
      </c>
      <c r="E1198" t="str">
        <f>IFERROR(VLOOKUP(C1198,Elster!$A$5:$D$148,2,FALSE),"not in table")</f>
        <v>not in table</v>
      </c>
      <c r="F1198">
        <f>HEX2DEC(C1198)</f>
        <v>0</v>
      </c>
      <c r="G1198">
        <f t="shared" si="87"/>
        <v>5.0000000000007816E-3</v>
      </c>
    </row>
    <row r="1199" spans="1:7" x14ac:dyDescent="0.35">
      <c r="A1199">
        <v>12.506211</v>
      </c>
      <c r="B1199" t="s">
        <v>7319</v>
      </c>
      <c r="C1199">
        <v>0</v>
      </c>
      <c r="D1199" t="str">
        <f>IFERROR(VLOOKUP(C1199,Elster!$A$5:$D$148,2,FALSE),"not in table")</f>
        <v>not in table</v>
      </c>
      <c r="F1199">
        <f>HEX2DEC(C1199)</f>
        <v>0</v>
      </c>
      <c r="G1199">
        <f t="shared" si="87"/>
        <v>0</v>
      </c>
    </row>
    <row r="1200" spans="1:7" hidden="1" x14ac:dyDescent="0.35">
      <c r="A1200">
        <v>12.511210999999999</v>
      </c>
      <c r="B1200" t="s">
        <v>7317</v>
      </c>
      <c r="C1200" t="s">
        <v>7390</v>
      </c>
      <c r="E1200" t="str">
        <f>IFERROR(VLOOKUP(C1200,Elster!$A$5:$D$148,2,FALSE),"not in table")</f>
        <v xml:space="preserve">//   "ERWEITERUNGSTELEGRAMM"                            </v>
      </c>
      <c r="F1200">
        <f>HEX2DEC(C1200)</f>
        <v>250</v>
      </c>
      <c r="G1200">
        <f t="shared" si="87"/>
        <v>4.9999999999990052E-3</v>
      </c>
    </row>
    <row r="1201" spans="1:7" x14ac:dyDescent="0.35">
      <c r="A1201">
        <v>12.511210999999999</v>
      </c>
      <c r="B1201" t="s">
        <v>7319</v>
      </c>
      <c r="C1201" t="s">
        <v>7390</v>
      </c>
      <c r="D1201" t="str">
        <f>IFERROR(VLOOKUP(C1201,Elster!$A$5:$D$148,2,FALSE),"not in table")</f>
        <v xml:space="preserve">//   "ERWEITERUNGSTELEGRAMM"                            </v>
      </c>
      <c r="F1201">
        <f>HEX2DEC(C1201)</f>
        <v>250</v>
      </c>
      <c r="G1201">
        <f t="shared" si="87"/>
        <v>0</v>
      </c>
    </row>
    <row r="1202" spans="1:7" hidden="1" x14ac:dyDescent="0.35">
      <c r="A1202">
        <v>12.516211</v>
      </c>
      <c r="B1202" t="s">
        <v>7317</v>
      </c>
      <c r="C1202">
        <v>1</v>
      </c>
      <c r="E1202" t="str">
        <f>IFERROR(VLOOKUP(C1202,Elster!$A$5:$D$148,2,FALSE),"not in table")</f>
        <v xml:space="preserve">   "FEHLERMELDUNG"                                    </v>
      </c>
      <c r="F1202">
        <f>HEX2DEC(C1202)</f>
        <v>1</v>
      </c>
      <c r="G1202">
        <f t="shared" si="87"/>
        <v>5.0000000000007816E-3</v>
      </c>
    </row>
    <row r="1203" spans="1:7" x14ac:dyDescent="0.35">
      <c r="A1203">
        <v>12.516211</v>
      </c>
      <c r="B1203" t="s">
        <v>7319</v>
      </c>
      <c r="C1203">
        <v>1</v>
      </c>
      <c r="D1203" t="str">
        <f>IFERROR(VLOOKUP(C1203,Elster!$A$5:$D$148,2,FALSE),"not in table")</f>
        <v xml:space="preserve">   "FEHLERMELDUNG"                                    </v>
      </c>
      <c r="F1203">
        <f>HEX2DEC(C1203)</f>
        <v>1</v>
      </c>
      <c r="G1203">
        <f t="shared" si="87"/>
        <v>0</v>
      </c>
    </row>
    <row r="1204" spans="1:7" hidden="1" x14ac:dyDescent="0.35">
      <c r="A1204">
        <v>12.521210999999999</v>
      </c>
      <c r="B1204" t="s">
        <v>7317</v>
      </c>
      <c r="C1204" t="s">
        <v>7420</v>
      </c>
      <c r="E1204" t="str">
        <f>IFERROR(VLOOKUP(C1204,Elster!$A$5:$D$148,2,FALSE),"not in table")</f>
        <v xml:space="preserve">   "KOLLEKTORTEMP"                                    </v>
      </c>
      <c r="F1204">
        <f>HEX2DEC(C1204)</f>
        <v>27</v>
      </c>
      <c r="G1204">
        <f t="shared" si="87"/>
        <v>4.9999999999990052E-3</v>
      </c>
    </row>
    <row r="1205" spans="1:7" x14ac:dyDescent="0.35">
      <c r="A1205">
        <v>12.521210999999999</v>
      </c>
      <c r="B1205" t="s">
        <v>7319</v>
      </c>
      <c r="C1205" t="s">
        <v>7420</v>
      </c>
      <c r="D1205" t="str">
        <f>IFERROR(VLOOKUP(C1205,Elster!$A$5:$D$148,2,FALSE),"not in table")</f>
        <v xml:space="preserve">   "KOLLEKTORTEMP"                                    </v>
      </c>
      <c r="F1205">
        <f>HEX2DEC(C1205)</f>
        <v>27</v>
      </c>
      <c r="G1205">
        <f t="shared" si="87"/>
        <v>0</v>
      </c>
    </row>
    <row r="1206" spans="1:7" hidden="1" x14ac:dyDescent="0.35">
      <c r="A1206">
        <v>12.526211</v>
      </c>
      <c r="B1206" t="s">
        <v>7317</v>
      </c>
      <c r="C1206" t="s">
        <v>7386</v>
      </c>
      <c r="E1206" t="str">
        <f>IFERROR(VLOOKUP(C1206,Elster!$A$5:$D$148,2,FALSE),"not in table")</f>
        <v xml:space="preserve">   "SPEICHERISTTEMP"                                  </v>
      </c>
      <c r="F1206">
        <f>HEX2DEC(C1206)</f>
        <v>14</v>
      </c>
      <c r="G1206">
        <f t="shared" si="87"/>
        <v>5.0000000000007816E-3</v>
      </c>
    </row>
    <row r="1207" spans="1:7" x14ac:dyDescent="0.35">
      <c r="A1207">
        <v>12.526211</v>
      </c>
      <c r="B1207" t="s">
        <v>7319</v>
      </c>
      <c r="C1207" t="s">
        <v>7386</v>
      </c>
      <c r="D1207" t="str">
        <f>IFERROR(VLOOKUP(C1207,Elster!$A$5:$D$148,2,FALSE),"not in table")</f>
        <v xml:space="preserve">   "SPEICHERISTTEMP"                                  </v>
      </c>
      <c r="F1207">
        <f>HEX2DEC(C1207)</f>
        <v>14</v>
      </c>
      <c r="G1207">
        <f t="shared" si="87"/>
        <v>0</v>
      </c>
    </row>
    <row r="1208" spans="1:7" hidden="1" x14ac:dyDescent="0.35">
      <c r="A1208">
        <v>12.531211000000001</v>
      </c>
      <c r="B1208" t="s">
        <v>7317</v>
      </c>
      <c r="C1208">
        <v>0</v>
      </c>
      <c r="E1208" t="str">
        <f>IFERROR(VLOOKUP(C1208,Elster!$A$5:$D$148,2,FALSE),"not in table")</f>
        <v>not in table</v>
      </c>
      <c r="F1208">
        <f>HEX2DEC(C1208)</f>
        <v>0</v>
      </c>
      <c r="G1208">
        <f t="shared" si="87"/>
        <v>5.0000000000007816E-3</v>
      </c>
    </row>
    <row r="1209" spans="1:7" x14ac:dyDescent="0.35">
      <c r="A1209">
        <v>12.531211000000001</v>
      </c>
      <c r="B1209" t="s">
        <v>7319</v>
      </c>
      <c r="C1209">
        <v>0</v>
      </c>
      <c r="D1209" t="str">
        <f>IFERROR(VLOOKUP(C1209,Elster!$A$5:$D$148,2,FALSE),"not in table")</f>
        <v>not in table</v>
      </c>
      <c r="F1209">
        <f>HEX2DEC(C1209)</f>
        <v>0</v>
      </c>
      <c r="G1209">
        <f t="shared" si="87"/>
        <v>0</v>
      </c>
    </row>
    <row r="1210" spans="1:7" hidden="1" x14ac:dyDescent="0.35">
      <c r="A1210">
        <v>12.536211</v>
      </c>
      <c r="B1210" t="s">
        <v>7317</v>
      </c>
      <c r="C1210">
        <v>1</v>
      </c>
      <c r="E1210" t="str">
        <f>IFERROR(VLOOKUP(C1210,Elster!$A$5:$D$148,2,FALSE),"not in table")</f>
        <v xml:space="preserve">   "FEHLERMELDUNG"                                    </v>
      </c>
      <c r="F1210">
        <f>HEX2DEC(C1210)</f>
        <v>1</v>
      </c>
      <c r="G1210">
        <f t="shared" si="87"/>
        <v>4.9999999999990052E-3</v>
      </c>
    </row>
    <row r="1211" spans="1:7" x14ac:dyDescent="0.35">
      <c r="A1211">
        <v>12.536211</v>
      </c>
      <c r="B1211" t="s">
        <v>7319</v>
      </c>
      <c r="C1211">
        <v>1</v>
      </c>
      <c r="D1211" t="str">
        <f>IFERROR(VLOOKUP(C1211,Elster!$A$5:$D$148,2,FALSE),"not in table")</f>
        <v xml:space="preserve">   "FEHLERMELDUNG"                                    </v>
      </c>
      <c r="F1211">
        <f>HEX2DEC(C1211)</f>
        <v>1</v>
      </c>
      <c r="G1211">
        <f t="shared" si="87"/>
        <v>0</v>
      </c>
    </row>
    <row r="1212" spans="1:7" hidden="1" x14ac:dyDescent="0.35">
      <c r="A1212">
        <v>12.541211000000001</v>
      </c>
      <c r="B1212" t="s">
        <v>7317</v>
      </c>
      <c r="C1212">
        <v>35</v>
      </c>
      <c r="E1212" t="str">
        <f>IFERROR(VLOOKUP(C1212,Elster!$A$5:$D$148,2,FALSE),"not in table")</f>
        <v xml:space="preserve">   "LEISTUNGSKORREKTUR"                               </v>
      </c>
      <c r="F1212">
        <f>HEX2DEC(C1212)</f>
        <v>53</v>
      </c>
      <c r="G1212">
        <f t="shared" si="87"/>
        <v>5.0000000000007816E-3</v>
      </c>
    </row>
    <row r="1213" spans="1:7" x14ac:dyDescent="0.35">
      <c r="A1213">
        <v>12.541211000000001</v>
      </c>
      <c r="B1213" t="s">
        <v>7319</v>
      </c>
      <c r="C1213">
        <v>35</v>
      </c>
      <c r="D1213" t="str">
        <f>IFERROR(VLOOKUP(C1213,Elster!$A$5:$D$148,2,FALSE),"not in table")</f>
        <v xml:space="preserve">   "LEISTUNGSKORREKTUR"                               </v>
      </c>
      <c r="F1213">
        <f>HEX2DEC(C1213)</f>
        <v>53</v>
      </c>
      <c r="G1213">
        <f t="shared" si="87"/>
        <v>0</v>
      </c>
    </row>
    <row r="1214" spans="1:7" hidden="1" x14ac:dyDescent="0.35">
      <c r="A1214">
        <v>12.551861000000001</v>
      </c>
      <c r="B1214" t="s">
        <v>7317</v>
      </c>
      <c r="C1214">
        <v>3</v>
      </c>
      <c r="E1214" t="str">
        <f>IFERROR(VLOOKUP(C1214,Elster!$A$5:$D$148,2,FALSE),"not in table")</f>
        <v xml:space="preserve">   "SPEICHERSOLLTEMP"                                 </v>
      </c>
      <c r="F1214">
        <f t="shared" ref="F1214:F1226" si="92">HEX2DEC(C1214)</f>
        <v>3</v>
      </c>
      <c r="G1214">
        <f t="shared" si="87"/>
        <v>1.0650000000000048E-2</v>
      </c>
    </row>
    <row r="1215" spans="1:7" hidden="1" x14ac:dyDescent="0.35">
      <c r="A1215">
        <v>12.556835</v>
      </c>
      <c r="B1215" t="s">
        <v>7317</v>
      </c>
      <c r="C1215">
        <v>0</v>
      </c>
      <c r="E1215" t="str">
        <f>IFERROR(VLOOKUP(C1215,Elster!$A$5:$D$148,2,FALSE),"not in table")</f>
        <v>not in table</v>
      </c>
      <c r="F1215">
        <f t="shared" si="92"/>
        <v>0</v>
      </c>
      <c r="G1215">
        <f t="shared" si="87"/>
        <v>4.9739999999989237E-3</v>
      </c>
    </row>
    <row r="1216" spans="1:7" hidden="1" x14ac:dyDescent="0.35">
      <c r="A1216">
        <v>12.561809</v>
      </c>
      <c r="B1216" t="s">
        <v>7317</v>
      </c>
      <c r="C1216" t="s">
        <v>7378</v>
      </c>
      <c r="E1216" t="str">
        <f>IFERROR(VLOOKUP(C1216,Elster!$A$5:$D$148,2,FALSE),"not in table")</f>
        <v xml:space="preserve">   "SAMMLERISTTEMP"                                   </v>
      </c>
      <c r="F1216">
        <f t="shared" si="92"/>
        <v>13</v>
      </c>
      <c r="G1216">
        <f t="shared" si="87"/>
        <v>4.9740000000007001E-3</v>
      </c>
    </row>
    <row r="1217" spans="1:7" hidden="1" x14ac:dyDescent="0.35">
      <c r="A1217">
        <v>12.566782999999999</v>
      </c>
      <c r="B1217" t="s">
        <v>7317</v>
      </c>
      <c r="C1217">
        <v>2</v>
      </c>
      <c r="E1217" t="str">
        <f>IFERROR(VLOOKUP(C1217,Elster!$A$5:$D$148,2,FALSE),"not in table")</f>
        <v xml:space="preserve">   "KESSELSOLLTEMP"                                   </v>
      </c>
      <c r="F1217">
        <f t="shared" si="92"/>
        <v>2</v>
      </c>
      <c r="G1217">
        <f t="shared" si="87"/>
        <v>4.9739999999989237E-3</v>
      </c>
    </row>
    <row r="1218" spans="1:7" hidden="1" x14ac:dyDescent="0.35">
      <c r="A1218">
        <v>12.571731</v>
      </c>
      <c r="B1218" t="s">
        <v>7317</v>
      </c>
      <c r="C1218">
        <v>0</v>
      </c>
      <c r="E1218" t="str">
        <f>IFERROR(VLOOKUP(C1218,Elster!$A$5:$D$148,2,FALSE),"not in table")</f>
        <v>not in table</v>
      </c>
      <c r="F1218">
        <f t="shared" si="92"/>
        <v>0</v>
      </c>
      <c r="G1218">
        <f t="shared" si="87"/>
        <v>4.9480000000006186E-3</v>
      </c>
    </row>
    <row r="1219" spans="1:7" hidden="1" x14ac:dyDescent="0.35">
      <c r="A1219">
        <v>12.576705</v>
      </c>
      <c r="B1219" t="s">
        <v>7317</v>
      </c>
      <c r="C1219" t="s">
        <v>7390</v>
      </c>
      <c r="E1219" t="str">
        <f>IFERROR(VLOOKUP(C1219,Elster!$A$5:$D$148,2,FALSE),"not in table")</f>
        <v xml:space="preserve">//   "ERWEITERUNGSTELEGRAMM"                            </v>
      </c>
      <c r="F1219">
        <f t="shared" si="92"/>
        <v>250</v>
      </c>
      <c r="G1219">
        <f t="shared" si="87"/>
        <v>4.9740000000007001E-3</v>
      </c>
    </row>
    <row r="1220" spans="1:7" hidden="1" x14ac:dyDescent="0.35">
      <c r="A1220">
        <v>12.581678999999999</v>
      </c>
      <c r="B1220" t="s">
        <v>7317</v>
      </c>
      <c r="C1220">
        <v>1</v>
      </c>
      <c r="E1220" t="str">
        <f>IFERROR(VLOOKUP(C1220,Elster!$A$5:$D$148,2,FALSE),"not in table")</f>
        <v xml:space="preserve">   "FEHLERMELDUNG"                                    </v>
      </c>
      <c r="F1220">
        <f t="shared" si="92"/>
        <v>1</v>
      </c>
      <c r="G1220">
        <f t="shared" ref="G1220:G1283" si="93">A1220-A1219</f>
        <v>4.9739999999989237E-3</v>
      </c>
    </row>
    <row r="1221" spans="1:7" hidden="1" x14ac:dyDescent="0.35">
      <c r="A1221">
        <v>12.586626000000001</v>
      </c>
      <c r="B1221" t="s">
        <v>7317</v>
      </c>
      <c r="C1221" t="s">
        <v>7420</v>
      </c>
      <c r="E1221" t="str">
        <f>IFERROR(VLOOKUP(C1221,Elster!$A$5:$D$148,2,FALSE),"not in table")</f>
        <v xml:space="preserve">   "KOLLEKTORTEMP"                                    </v>
      </c>
      <c r="F1221">
        <f t="shared" si="92"/>
        <v>27</v>
      </c>
      <c r="G1221">
        <f t="shared" si="93"/>
        <v>4.947000000001367E-3</v>
      </c>
    </row>
    <row r="1222" spans="1:7" hidden="1" x14ac:dyDescent="0.35">
      <c r="A1222">
        <v>12.5916</v>
      </c>
      <c r="B1222" t="s">
        <v>7317</v>
      </c>
      <c r="C1222">
        <v>1</v>
      </c>
      <c r="E1222" t="str">
        <f>IFERROR(VLOOKUP(C1222,Elster!$A$5:$D$148,2,FALSE),"not in table")</f>
        <v xml:space="preserve">   "FEHLERMELDUNG"                                    </v>
      </c>
      <c r="F1222">
        <f t="shared" si="92"/>
        <v>1</v>
      </c>
      <c r="G1222">
        <f t="shared" si="93"/>
        <v>4.9739999999989237E-3</v>
      </c>
    </row>
    <row r="1223" spans="1:7" hidden="1" x14ac:dyDescent="0.35">
      <c r="A1223">
        <v>12.596574</v>
      </c>
      <c r="B1223" t="s">
        <v>7317</v>
      </c>
      <c r="C1223">
        <v>0</v>
      </c>
      <c r="E1223" t="str">
        <f>IFERROR(VLOOKUP(C1223,Elster!$A$5:$D$148,2,FALSE),"not in table")</f>
        <v>not in table</v>
      </c>
      <c r="F1223">
        <f t="shared" si="92"/>
        <v>0</v>
      </c>
      <c r="G1223">
        <f t="shared" si="93"/>
        <v>4.9740000000007001E-3</v>
      </c>
    </row>
    <row r="1224" spans="1:7" hidden="1" x14ac:dyDescent="0.35">
      <c r="A1224">
        <v>12.601547999999999</v>
      </c>
      <c r="B1224" t="s">
        <v>7317</v>
      </c>
      <c r="C1224">
        <v>1</v>
      </c>
      <c r="E1224" t="str">
        <f>IFERROR(VLOOKUP(C1224,Elster!$A$5:$D$148,2,FALSE),"not in table")</f>
        <v xml:space="preserve">   "FEHLERMELDUNG"                                    </v>
      </c>
      <c r="F1224">
        <f t="shared" si="92"/>
        <v>1</v>
      </c>
      <c r="G1224">
        <f t="shared" si="93"/>
        <v>4.9739999999989237E-3</v>
      </c>
    </row>
    <row r="1225" spans="1:7" hidden="1" x14ac:dyDescent="0.35">
      <c r="A1225">
        <v>12.606496</v>
      </c>
      <c r="B1225" t="s">
        <v>7317</v>
      </c>
      <c r="C1225">
        <v>29</v>
      </c>
      <c r="E1225" t="str">
        <f>IFERROR(VLOOKUP(C1225,Elster!$A$5:$D$148,2,FALSE),"not in table")</f>
        <v xml:space="preserve">   "MAX_TEMP_HZK"                                     </v>
      </c>
      <c r="F1225">
        <f t="shared" si="92"/>
        <v>41</v>
      </c>
      <c r="G1225">
        <f t="shared" si="93"/>
        <v>4.9480000000006186E-3</v>
      </c>
    </row>
    <row r="1226" spans="1:7" hidden="1" x14ac:dyDescent="0.35">
      <c r="A1226">
        <v>12.614152000000001</v>
      </c>
      <c r="B1226" t="s">
        <v>7317</v>
      </c>
      <c r="C1226" t="s">
        <v>7378</v>
      </c>
      <c r="E1226" t="str">
        <f>IFERROR(VLOOKUP(C1226,Elster!$A$5:$D$148,2,FALSE),"not in table")</f>
        <v xml:space="preserve">   "SAMMLERISTTEMP"                                   </v>
      </c>
      <c r="F1226">
        <f t="shared" si="92"/>
        <v>13</v>
      </c>
      <c r="G1226">
        <f t="shared" si="93"/>
        <v>7.6560000000007733E-3</v>
      </c>
    </row>
    <row r="1227" spans="1:7" x14ac:dyDescent="0.35">
      <c r="A1227">
        <v>12.614152000000001</v>
      </c>
      <c r="B1227" t="s">
        <v>7319</v>
      </c>
      <c r="C1227" t="s">
        <v>7378</v>
      </c>
      <c r="D1227" t="str">
        <f>IFERROR(VLOOKUP(C1227,Elster!$A$5:$D$148,2,FALSE),"not in table")</f>
        <v xml:space="preserve">   "SAMMLERISTTEMP"                                   </v>
      </c>
      <c r="F1227">
        <f>HEX2DEC(C1227)</f>
        <v>13</v>
      </c>
      <c r="G1227">
        <f t="shared" si="93"/>
        <v>0</v>
      </c>
    </row>
    <row r="1228" spans="1:7" hidden="1" x14ac:dyDescent="0.35">
      <c r="A1228">
        <v>12.619152</v>
      </c>
      <c r="B1228" t="s">
        <v>7317</v>
      </c>
      <c r="C1228">
        <v>0</v>
      </c>
      <c r="E1228" t="str">
        <f>IFERROR(VLOOKUP(C1228,Elster!$A$5:$D$148,2,FALSE),"not in table")</f>
        <v>not in table</v>
      </c>
      <c r="F1228">
        <f>HEX2DEC(C1228)</f>
        <v>0</v>
      </c>
      <c r="G1228">
        <f t="shared" si="93"/>
        <v>4.9999999999990052E-3</v>
      </c>
    </row>
    <row r="1229" spans="1:7" x14ac:dyDescent="0.35">
      <c r="A1229">
        <v>12.619152</v>
      </c>
      <c r="B1229" t="s">
        <v>7319</v>
      </c>
      <c r="C1229">
        <v>0</v>
      </c>
      <c r="D1229" t="str">
        <f>IFERROR(VLOOKUP(C1229,Elster!$A$5:$D$148,2,FALSE),"not in table")</f>
        <v>not in table</v>
      </c>
      <c r="F1229">
        <f>HEX2DEC(C1229)</f>
        <v>0</v>
      </c>
      <c r="G1229">
        <f t="shared" si="93"/>
        <v>0</v>
      </c>
    </row>
    <row r="1230" spans="1:7" hidden="1" x14ac:dyDescent="0.35">
      <c r="A1230">
        <v>12.624152</v>
      </c>
      <c r="B1230" t="s">
        <v>7317</v>
      </c>
      <c r="C1230">
        <v>3</v>
      </c>
      <c r="E1230" t="str">
        <f>IFERROR(VLOOKUP(C1230,Elster!$A$5:$D$148,2,FALSE),"not in table")</f>
        <v xml:space="preserve">   "SPEICHERSOLLTEMP"                                 </v>
      </c>
      <c r="F1230">
        <f>HEX2DEC(C1230)</f>
        <v>3</v>
      </c>
      <c r="G1230">
        <f t="shared" si="93"/>
        <v>5.0000000000007816E-3</v>
      </c>
    </row>
    <row r="1231" spans="1:7" x14ac:dyDescent="0.35">
      <c r="A1231">
        <v>12.624152</v>
      </c>
      <c r="B1231" t="s">
        <v>7319</v>
      </c>
      <c r="C1231">
        <v>3</v>
      </c>
      <c r="D1231" t="str">
        <f>IFERROR(VLOOKUP(C1231,Elster!$A$5:$D$148,2,FALSE),"not in table")</f>
        <v xml:space="preserve">   "SPEICHERSOLLTEMP"                                 </v>
      </c>
      <c r="F1231">
        <f>HEX2DEC(C1231)</f>
        <v>3</v>
      </c>
      <c r="G1231">
        <f t="shared" si="93"/>
        <v>0</v>
      </c>
    </row>
    <row r="1232" spans="1:7" hidden="1" x14ac:dyDescent="0.35">
      <c r="A1232">
        <v>12.629151999999999</v>
      </c>
      <c r="B1232" t="s">
        <v>7317</v>
      </c>
      <c r="C1232">
        <v>1</v>
      </c>
      <c r="E1232" t="str">
        <f>IFERROR(VLOOKUP(C1232,Elster!$A$5:$D$148,2,FALSE),"not in table")</f>
        <v xml:space="preserve">   "FEHLERMELDUNG"                                    </v>
      </c>
      <c r="F1232">
        <f>HEX2DEC(C1232)</f>
        <v>1</v>
      </c>
      <c r="G1232">
        <f t="shared" si="93"/>
        <v>4.9999999999990052E-3</v>
      </c>
    </row>
    <row r="1233" spans="1:7" x14ac:dyDescent="0.35">
      <c r="A1233">
        <v>12.629151999999999</v>
      </c>
      <c r="B1233" t="s">
        <v>7319</v>
      </c>
      <c r="C1233">
        <v>1</v>
      </c>
      <c r="D1233" t="str">
        <f>IFERROR(VLOOKUP(C1233,Elster!$A$5:$D$148,2,FALSE),"not in table")</f>
        <v xml:space="preserve">   "FEHLERMELDUNG"                                    </v>
      </c>
      <c r="F1233">
        <f>HEX2DEC(C1233)</f>
        <v>1</v>
      </c>
      <c r="G1233">
        <f t="shared" si="93"/>
        <v>0</v>
      </c>
    </row>
    <row r="1234" spans="1:7" hidden="1" x14ac:dyDescent="0.35">
      <c r="A1234">
        <v>12.634152</v>
      </c>
      <c r="B1234" t="s">
        <v>7317</v>
      </c>
      <c r="C1234">
        <v>0</v>
      </c>
      <c r="E1234" t="str">
        <f>IFERROR(VLOOKUP(C1234,Elster!$A$5:$D$148,2,FALSE),"not in table")</f>
        <v>not in table</v>
      </c>
      <c r="F1234">
        <f>HEX2DEC(C1234)</f>
        <v>0</v>
      </c>
      <c r="G1234">
        <f t="shared" si="93"/>
        <v>5.0000000000007816E-3</v>
      </c>
    </row>
    <row r="1235" spans="1:7" x14ac:dyDescent="0.35">
      <c r="A1235">
        <v>12.634152</v>
      </c>
      <c r="B1235" t="s">
        <v>7319</v>
      </c>
      <c r="C1235">
        <v>0</v>
      </c>
      <c r="D1235" t="str">
        <f>IFERROR(VLOOKUP(C1235,Elster!$A$5:$D$148,2,FALSE),"not in table")</f>
        <v>not in table</v>
      </c>
      <c r="F1235">
        <f>HEX2DEC(C1235)</f>
        <v>0</v>
      </c>
      <c r="G1235">
        <f t="shared" si="93"/>
        <v>0</v>
      </c>
    </row>
    <row r="1236" spans="1:7" hidden="1" x14ac:dyDescent="0.35">
      <c r="A1236">
        <v>12.639151999999999</v>
      </c>
      <c r="B1236" t="s">
        <v>7317</v>
      </c>
      <c r="C1236" t="s">
        <v>7390</v>
      </c>
      <c r="E1236" t="str">
        <f>IFERROR(VLOOKUP(C1236,Elster!$A$5:$D$148,2,FALSE),"not in table")</f>
        <v xml:space="preserve">//   "ERWEITERUNGSTELEGRAMM"                            </v>
      </c>
      <c r="F1236">
        <f>HEX2DEC(C1236)</f>
        <v>250</v>
      </c>
      <c r="G1236">
        <f t="shared" si="93"/>
        <v>4.9999999999990052E-3</v>
      </c>
    </row>
    <row r="1237" spans="1:7" x14ac:dyDescent="0.35">
      <c r="A1237">
        <v>12.639151999999999</v>
      </c>
      <c r="B1237" t="s">
        <v>7319</v>
      </c>
      <c r="C1237" t="s">
        <v>7390</v>
      </c>
      <c r="D1237" t="str">
        <f>IFERROR(VLOOKUP(C1237,Elster!$A$5:$D$148,2,FALSE),"not in table")</f>
        <v xml:space="preserve">//   "ERWEITERUNGSTELEGRAMM"                            </v>
      </c>
      <c r="F1237">
        <f>HEX2DEC(C1237)</f>
        <v>250</v>
      </c>
      <c r="G1237">
        <f t="shared" si="93"/>
        <v>0</v>
      </c>
    </row>
    <row r="1238" spans="1:7" hidden="1" x14ac:dyDescent="0.35">
      <c r="A1238">
        <v>12.644151000000001</v>
      </c>
      <c r="B1238" t="s">
        <v>7317</v>
      </c>
      <c r="C1238">
        <v>1</v>
      </c>
      <c r="E1238" t="str">
        <f>IFERROR(VLOOKUP(C1238,Elster!$A$5:$D$148,2,FALSE),"not in table")</f>
        <v xml:space="preserve">   "FEHLERMELDUNG"                                    </v>
      </c>
      <c r="F1238">
        <f>HEX2DEC(C1238)</f>
        <v>1</v>
      </c>
      <c r="G1238">
        <f t="shared" si="93"/>
        <v>4.99900000000153E-3</v>
      </c>
    </row>
    <row r="1239" spans="1:7" x14ac:dyDescent="0.35">
      <c r="A1239">
        <v>12.644152</v>
      </c>
      <c r="B1239" t="s">
        <v>7319</v>
      </c>
      <c r="C1239">
        <v>1</v>
      </c>
      <c r="D1239" t="str">
        <f>IFERROR(VLOOKUP(C1239,Elster!$A$5:$D$148,2,FALSE),"not in table")</f>
        <v xml:space="preserve">   "FEHLERMELDUNG"                                    </v>
      </c>
      <c r="F1239">
        <f t="shared" ref="F1239:F1240" si="94">HEX2DEC(C1239)</f>
        <v>1</v>
      </c>
      <c r="G1239">
        <f t="shared" si="93"/>
        <v>9.9999999925159955E-7</v>
      </c>
    </row>
    <row r="1240" spans="1:7" x14ac:dyDescent="0.35">
      <c r="A1240">
        <v>12.649151</v>
      </c>
      <c r="B1240" t="s">
        <v>7319</v>
      </c>
      <c r="C1240" t="s">
        <v>7389</v>
      </c>
      <c r="D1240" t="str">
        <f>IFERROR(VLOOKUP(C1240,Elster!$A$5:$D$148,2,FALSE),"not in table")</f>
        <v xml:space="preserve">   "FESTSTOFFKESSELTEMP"                              </v>
      </c>
      <c r="F1240">
        <f t="shared" si="94"/>
        <v>28</v>
      </c>
      <c r="G1240">
        <f t="shared" si="93"/>
        <v>4.9989999999997536E-3</v>
      </c>
    </row>
    <row r="1241" spans="1:7" hidden="1" x14ac:dyDescent="0.35">
      <c r="A1241">
        <v>12.649177</v>
      </c>
      <c r="B1241" t="s">
        <v>7317</v>
      </c>
      <c r="C1241" t="s">
        <v>7389</v>
      </c>
      <c r="E1241" t="str">
        <f>IFERROR(VLOOKUP(C1241,Elster!$A$5:$D$148,2,FALSE),"not in table")</f>
        <v xml:space="preserve">   "FESTSTOFFKESSELTEMP"                              </v>
      </c>
      <c r="F1241">
        <f>HEX2DEC(C1241)</f>
        <v>28</v>
      </c>
      <c r="G1241">
        <f t="shared" si="93"/>
        <v>2.6000000000081513E-5</v>
      </c>
    </row>
    <row r="1242" spans="1:7" x14ac:dyDescent="0.35">
      <c r="A1242">
        <v>12.654151000000001</v>
      </c>
      <c r="B1242" t="s">
        <v>7319</v>
      </c>
      <c r="C1242" t="s">
        <v>7379</v>
      </c>
      <c r="D1242" t="str">
        <f>IFERROR(VLOOKUP(C1242,Elster!$A$5:$D$148,2,FALSE),"not in table")</f>
        <v xml:space="preserve">   "GERAETE_ID"                                       </v>
      </c>
      <c r="F1242">
        <f>HEX2DEC(C1242)</f>
        <v>11</v>
      </c>
      <c r="G1242">
        <f t="shared" si="93"/>
        <v>4.9740000000007001E-3</v>
      </c>
    </row>
    <row r="1243" spans="1:7" hidden="1" x14ac:dyDescent="0.35">
      <c r="A1243">
        <v>12.654177000000001</v>
      </c>
      <c r="B1243" t="s">
        <v>7317</v>
      </c>
      <c r="C1243" t="s">
        <v>7379</v>
      </c>
      <c r="E1243" t="str">
        <f>IFERROR(VLOOKUP(C1243,Elster!$A$5:$D$148,2,FALSE),"not in table")</f>
        <v xml:space="preserve">   "GERAETE_ID"                                       </v>
      </c>
      <c r="F1243">
        <f t="shared" ref="F1243:F1244" si="95">HEX2DEC(C1243)</f>
        <v>11</v>
      </c>
      <c r="G1243">
        <f t="shared" si="93"/>
        <v>2.6000000000081513E-5</v>
      </c>
    </row>
    <row r="1244" spans="1:7" hidden="1" x14ac:dyDescent="0.35">
      <c r="A1244">
        <v>12.659177</v>
      </c>
      <c r="B1244" t="s">
        <v>7317</v>
      </c>
      <c r="C1244">
        <v>0</v>
      </c>
      <c r="E1244" t="str">
        <f>IFERROR(VLOOKUP(C1244,Elster!$A$5:$D$148,2,FALSE),"not in table")</f>
        <v>not in table</v>
      </c>
      <c r="F1244">
        <f t="shared" si="95"/>
        <v>0</v>
      </c>
      <c r="G1244">
        <f t="shared" si="93"/>
        <v>4.9999999999990052E-3</v>
      </c>
    </row>
    <row r="1245" spans="1:7" x14ac:dyDescent="0.35">
      <c r="A1245">
        <v>12.659177</v>
      </c>
      <c r="B1245" t="s">
        <v>7319</v>
      </c>
      <c r="C1245">
        <v>0</v>
      </c>
      <c r="D1245" t="str">
        <f>IFERROR(VLOOKUP(C1245,Elster!$A$5:$D$148,2,FALSE),"not in table")</f>
        <v>not in table</v>
      </c>
      <c r="F1245">
        <f>HEX2DEC(C1245)</f>
        <v>0</v>
      </c>
      <c r="G1245">
        <f t="shared" si="93"/>
        <v>0</v>
      </c>
    </row>
    <row r="1246" spans="1:7" hidden="1" x14ac:dyDescent="0.35">
      <c r="A1246">
        <v>12.664177</v>
      </c>
      <c r="B1246" t="s">
        <v>7317</v>
      </c>
      <c r="C1246">
        <v>1</v>
      </c>
      <c r="E1246" t="str">
        <f>IFERROR(VLOOKUP(C1246,Elster!$A$5:$D$148,2,FALSE),"not in table")</f>
        <v xml:space="preserve">   "FEHLERMELDUNG"                                    </v>
      </c>
      <c r="F1246">
        <f>HEX2DEC(C1246)</f>
        <v>1</v>
      </c>
      <c r="G1246">
        <f t="shared" si="93"/>
        <v>5.0000000000007816E-3</v>
      </c>
    </row>
    <row r="1247" spans="1:7" x14ac:dyDescent="0.35">
      <c r="A1247">
        <v>12.664177</v>
      </c>
      <c r="B1247" t="s">
        <v>7319</v>
      </c>
      <c r="C1247">
        <v>1</v>
      </c>
      <c r="D1247" t="str">
        <f>IFERROR(VLOOKUP(C1247,Elster!$A$5:$D$148,2,FALSE),"not in table")</f>
        <v xml:space="preserve">   "FEHLERMELDUNG"                                    </v>
      </c>
      <c r="F1247">
        <f>HEX2DEC(C1247)</f>
        <v>1</v>
      </c>
      <c r="G1247">
        <f t="shared" si="93"/>
        <v>0</v>
      </c>
    </row>
    <row r="1248" spans="1:7" hidden="1" x14ac:dyDescent="0.35">
      <c r="A1248">
        <v>12.669176999999999</v>
      </c>
      <c r="B1248" t="s">
        <v>7317</v>
      </c>
      <c r="C1248">
        <v>33</v>
      </c>
      <c r="E1248" t="str">
        <f>IFERROR(VLOOKUP(C1248,Elster!$A$5:$D$148,2,FALSE),"not in table")</f>
        <v xml:space="preserve">   "ACCESS_IRAM"                                      </v>
      </c>
      <c r="F1248">
        <f>HEX2DEC(C1248)</f>
        <v>51</v>
      </c>
      <c r="G1248">
        <f t="shared" si="93"/>
        <v>4.9999999999990052E-3</v>
      </c>
    </row>
    <row r="1249" spans="1:7" x14ac:dyDescent="0.35">
      <c r="A1249">
        <v>12.669176999999999</v>
      </c>
      <c r="B1249" t="s">
        <v>7319</v>
      </c>
      <c r="C1249">
        <v>33</v>
      </c>
      <c r="D1249" t="str">
        <f>IFERROR(VLOOKUP(C1249,Elster!$A$5:$D$148,2,FALSE),"not in table")</f>
        <v xml:space="preserve">   "ACCESS_IRAM"                                      </v>
      </c>
      <c r="F1249">
        <f>HEX2DEC(C1249)</f>
        <v>51</v>
      </c>
      <c r="G1249">
        <f t="shared" si="93"/>
        <v>0</v>
      </c>
    </row>
    <row r="1250" spans="1:7" hidden="1" x14ac:dyDescent="0.35">
      <c r="A1250">
        <v>12.684749999999999</v>
      </c>
      <c r="B1250" t="s">
        <v>7317</v>
      </c>
      <c r="C1250">
        <v>3</v>
      </c>
      <c r="E1250" t="str">
        <f>IFERROR(VLOOKUP(C1250,Elster!$A$5:$D$148,2,FALSE),"not in table")</f>
        <v xml:space="preserve">   "SPEICHERSOLLTEMP"                                 </v>
      </c>
      <c r="F1250">
        <f t="shared" ref="F1250:F1262" si="96">HEX2DEC(C1250)</f>
        <v>3</v>
      </c>
      <c r="G1250">
        <f t="shared" si="93"/>
        <v>1.5572999999999837E-2</v>
      </c>
    </row>
    <row r="1251" spans="1:7" hidden="1" x14ac:dyDescent="0.35">
      <c r="A1251">
        <v>12.689724</v>
      </c>
      <c r="B1251" t="s">
        <v>7317</v>
      </c>
      <c r="C1251">
        <v>0</v>
      </c>
      <c r="E1251" t="str">
        <f>IFERROR(VLOOKUP(C1251,Elster!$A$5:$D$148,2,FALSE),"not in table")</f>
        <v>not in table</v>
      </c>
      <c r="F1251">
        <f t="shared" si="96"/>
        <v>0</v>
      </c>
      <c r="G1251">
        <f t="shared" si="93"/>
        <v>4.9740000000007001E-3</v>
      </c>
    </row>
    <row r="1252" spans="1:7" hidden="1" x14ac:dyDescent="0.35">
      <c r="A1252">
        <v>12.694697</v>
      </c>
      <c r="B1252" t="s">
        <v>7317</v>
      </c>
      <c r="C1252" t="s">
        <v>7378</v>
      </c>
      <c r="E1252" t="str">
        <f>IFERROR(VLOOKUP(C1252,Elster!$A$5:$D$148,2,FALSE),"not in table")</f>
        <v xml:space="preserve">   "SAMMLERISTTEMP"                                   </v>
      </c>
      <c r="F1252">
        <f t="shared" si="96"/>
        <v>13</v>
      </c>
      <c r="G1252">
        <f t="shared" si="93"/>
        <v>4.9729999999996721E-3</v>
      </c>
    </row>
    <row r="1253" spans="1:7" hidden="1" x14ac:dyDescent="0.35">
      <c r="A1253">
        <v>12.699671</v>
      </c>
      <c r="B1253" t="s">
        <v>7317</v>
      </c>
      <c r="C1253">
        <v>2</v>
      </c>
      <c r="E1253" t="str">
        <f>IFERROR(VLOOKUP(C1253,Elster!$A$5:$D$148,2,FALSE),"not in table")</f>
        <v xml:space="preserve">   "KESSELSOLLTEMP"                                   </v>
      </c>
      <c r="F1253">
        <f t="shared" si="96"/>
        <v>2</v>
      </c>
      <c r="G1253">
        <f t="shared" si="93"/>
        <v>4.9740000000007001E-3</v>
      </c>
    </row>
    <row r="1254" spans="1:7" hidden="1" x14ac:dyDescent="0.35">
      <c r="A1254">
        <v>12.704618999999999</v>
      </c>
      <c r="B1254" t="s">
        <v>7317</v>
      </c>
      <c r="C1254">
        <v>0</v>
      </c>
      <c r="E1254" t="str">
        <f>IFERROR(VLOOKUP(C1254,Elster!$A$5:$D$148,2,FALSE),"not in table")</f>
        <v>not in table</v>
      </c>
      <c r="F1254">
        <f t="shared" si="96"/>
        <v>0</v>
      </c>
      <c r="G1254">
        <f t="shared" si="93"/>
        <v>4.9479999999988422E-3</v>
      </c>
    </row>
    <row r="1255" spans="1:7" hidden="1" x14ac:dyDescent="0.35">
      <c r="A1255">
        <v>12.709593</v>
      </c>
      <c r="B1255" t="s">
        <v>7317</v>
      </c>
      <c r="C1255" t="s">
        <v>7390</v>
      </c>
      <c r="E1255" t="str">
        <f>IFERROR(VLOOKUP(C1255,Elster!$A$5:$D$148,2,FALSE),"not in table")</f>
        <v xml:space="preserve">//   "ERWEITERUNGSTELEGRAMM"                            </v>
      </c>
      <c r="F1255">
        <f t="shared" si="96"/>
        <v>250</v>
      </c>
      <c r="G1255">
        <f t="shared" si="93"/>
        <v>4.9740000000007001E-3</v>
      </c>
    </row>
    <row r="1256" spans="1:7" hidden="1" x14ac:dyDescent="0.35">
      <c r="A1256">
        <v>12.714567000000001</v>
      </c>
      <c r="B1256" t="s">
        <v>7317</v>
      </c>
      <c r="C1256">
        <v>1</v>
      </c>
      <c r="E1256" t="str">
        <f>IFERROR(VLOOKUP(C1256,Elster!$A$5:$D$148,2,FALSE),"not in table")</f>
        <v xml:space="preserve">   "FEHLERMELDUNG"                                    </v>
      </c>
      <c r="F1256">
        <f t="shared" si="96"/>
        <v>1</v>
      </c>
      <c r="G1256">
        <f t="shared" si="93"/>
        <v>4.9740000000007001E-3</v>
      </c>
    </row>
    <row r="1257" spans="1:7" hidden="1" x14ac:dyDescent="0.35">
      <c r="A1257">
        <v>12.719541</v>
      </c>
      <c r="B1257" t="s">
        <v>7317</v>
      </c>
      <c r="C1257" t="s">
        <v>7389</v>
      </c>
      <c r="E1257" t="str">
        <f>IFERROR(VLOOKUP(C1257,Elster!$A$5:$D$148,2,FALSE),"not in table")</f>
        <v xml:space="preserve">   "FESTSTOFFKESSELTEMP"                              </v>
      </c>
      <c r="F1257">
        <f t="shared" si="96"/>
        <v>28</v>
      </c>
      <c r="G1257">
        <f t="shared" si="93"/>
        <v>4.9739999999989237E-3</v>
      </c>
    </row>
    <row r="1258" spans="1:7" hidden="1" x14ac:dyDescent="0.35">
      <c r="A1258">
        <v>12.724489</v>
      </c>
      <c r="B1258" t="s">
        <v>7317</v>
      </c>
      <c r="C1258">
        <v>1</v>
      </c>
      <c r="E1258" t="str">
        <f>IFERROR(VLOOKUP(C1258,Elster!$A$5:$D$148,2,FALSE),"not in table")</f>
        <v xml:space="preserve">   "FEHLERMELDUNG"                                    </v>
      </c>
      <c r="F1258">
        <f t="shared" si="96"/>
        <v>1</v>
      </c>
      <c r="G1258">
        <f t="shared" si="93"/>
        <v>4.9480000000006186E-3</v>
      </c>
    </row>
    <row r="1259" spans="1:7" hidden="1" x14ac:dyDescent="0.35">
      <c r="A1259">
        <v>12.729463000000001</v>
      </c>
      <c r="B1259" t="s">
        <v>7317</v>
      </c>
      <c r="C1259">
        <v>0</v>
      </c>
      <c r="E1259" t="str">
        <f>IFERROR(VLOOKUP(C1259,Elster!$A$5:$D$148,2,FALSE),"not in table")</f>
        <v>not in table</v>
      </c>
      <c r="F1259">
        <f t="shared" si="96"/>
        <v>0</v>
      </c>
      <c r="G1259">
        <f t="shared" si="93"/>
        <v>4.9740000000007001E-3</v>
      </c>
    </row>
    <row r="1260" spans="1:7" hidden="1" x14ac:dyDescent="0.35">
      <c r="A1260">
        <v>12.734436000000001</v>
      </c>
      <c r="B1260" t="s">
        <v>7317</v>
      </c>
      <c r="C1260">
        <v>1</v>
      </c>
      <c r="E1260" t="str">
        <f>IFERROR(VLOOKUP(C1260,Elster!$A$5:$D$148,2,FALSE),"not in table")</f>
        <v xml:space="preserve">   "FEHLERMELDUNG"                                    </v>
      </c>
      <c r="F1260">
        <f t="shared" si="96"/>
        <v>1</v>
      </c>
      <c r="G1260">
        <f t="shared" si="93"/>
        <v>4.9729999999996721E-3</v>
      </c>
    </row>
    <row r="1261" spans="1:7" hidden="1" x14ac:dyDescent="0.35">
      <c r="A1261">
        <v>12.739383999999999</v>
      </c>
      <c r="B1261" t="s">
        <v>7317</v>
      </c>
      <c r="C1261" t="s">
        <v>7381</v>
      </c>
      <c r="E1261" t="str">
        <f>IFERROR(VLOOKUP(C1261,Elster!$A$5:$D$148,2,FALSE),"not in table")</f>
        <v xml:space="preserve">   "KP"                                               </v>
      </c>
      <c r="F1261">
        <f t="shared" si="96"/>
        <v>42</v>
      </c>
      <c r="G1261">
        <f t="shared" si="93"/>
        <v>4.9479999999988422E-3</v>
      </c>
    </row>
    <row r="1262" spans="1:7" hidden="1" x14ac:dyDescent="0.35">
      <c r="A1262">
        <v>12.757952</v>
      </c>
      <c r="B1262" t="s">
        <v>7317</v>
      </c>
      <c r="C1262" t="s">
        <v>7378</v>
      </c>
      <c r="E1262" t="str">
        <f>IFERROR(VLOOKUP(C1262,Elster!$A$5:$D$148,2,FALSE),"not in table")</f>
        <v xml:space="preserve">   "SAMMLERISTTEMP"                                   </v>
      </c>
      <c r="F1262">
        <f t="shared" si="96"/>
        <v>13</v>
      </c>
      <c r="G1262">
        <f t="shared" si="93"/>
        <v>1.856800000000014E-2</v>
      </c>
    </row>
    <row r="1263" spans="1:7" x14ac:dyDescent="0.35">
      <c r="A1263">
        <v>12.757952</v>
      </c>
      <c r="B1263" t="s">
        <v>7319</v>
      </c>
      <c r="C1263" t="s">
        <v>7378</v>
      </c>
      <c r="D1263" t="str">
        <f>IFERROR(VLOOKUP(C1263,Elster!$A$5:$D$148,2,FALSE),"not in table")</f>
        <v xml:space="preserve">   "SAMMLERISTTEMP"                                   </v>
      </c>
      <c r="F1263">
        <f>HEX2DEC(C1263)</f>
        <v>13</v>
      </c>
      <c r="G1263">
        <f t="shared" si="93"/>
        <v>0</v>
      </c>
    </row>
    <row r="1264" spans="1:7" hidden="1" x14ac:dyDescent="0.35">
      <c r="A1264">
        <v>12.762978</v>
      </c>
      <c r="B1264" t="s">
        <v>7317</v>
      </c>
      <c r="C1264">
        <v>0</v>
      </c>
      <c r="E1264" t="str">
        <f>IFERROR(VLOOKUP(C1264,Elster!$A$5:$D$148,2,FALSE),"not in table")</f>
        <v>not in table</v>
      </c>
      <c r="F1264">
        <f>HEX2DEC(C1264)</f>
        <v>0</v>
      </c>
      <c r="G1264">
        <f t="shared" si="93"/>
        <v>5.0260000000008631E-3</v>
      </c>
    </row>
    <row r="1265" spans="1:7" x14ac:dyDescent="0.35">
      <c r="A1265">
        <v>12.762978</v>
      </c>
      <c r="B1265" t="s">
        <v>7319</v>
      </c>
      <c r="C1265">
        <v>0</v>
      </c>
      <c r="D1265" t="str">
        <f>IFERROR(VLOOKUP(C1265,Elster!$A$5:$D$148,2,FALSE),"not in table")</f>
        <v>not in table</v>
      </c>
      <c r="F1265">
        <f>HEX2DEC(C1265)</f>
        <v>0</v>
      </c>
      <c r="G1265">
        <f t="shared" si="93"/>
        <v>0</v>
      </c>
    </row>
    <row r="1266" spans="1:7" hidden="1" x14ac:dyDescent="0.35">
      <c r="A1266">
        <v>12.767977</v>
      </c>
      <c r="B1266" t="s">
        <v>7317</v>
      </c>
      <c r="C1266">
        <v>3</v>
      </c>
      <c r="E1266" t="str">
        <f>IFERROR(VLOOKUP(C1266,Elster!$A$5:$D$148,2,FALSE),"not in table")</f>
        <v xml:space="preserve">   "SPEICHERSOLLTEMP"                                 </v>
      </c>
      <c r="F1266">
        <f>HEX2DEC(C1266)</f>
        <v>3</v>
      </c>
      <c r="G1266">
        <f t="shared" si="93"/>
        <v>4.9989999999997536E-3</v>
      </c>
    </row>
    <row r="1267" spans="1:7" x14ac:dyDescent="0.35">
      <c r="A1267">
        <v>12.767977999999999</v>
      </c>
      <c r="B1267" t="s">
        <v>7319</v>
      </c>
      <c r="C1267">
        <v>3</v>
      </c>
      <c r="D1267" t="str">
        <f>IFERROR(VLOOKUP(C1267,Elster!$A$5:$D$148,2,FALSE),"not in table")</f>
        <v xml:space="preserve">   "SPEICHERSOLLTEMP"                                 </v>
      </c>
      <c r="F1267">
        <f>HEX2DEC(C1267)</f>
        <v>3</v>
      </c>
      <c r="G1267">
        <f t="shared" si="93"/>
        <v>9.9999999925159955E-7</v>
      </c>
    </row>
    <row r="1268" spans="1:7" hidden="1" x14ac:dyDescent="0.35">
      <c r="A1268">
        <v>12.772976999999999</v>
      </c>
      <c r="B1268" t="s">
        <v>7317</v>
      </c>
      <c r="C1268">
        <v>1</v>
      </c>
      <c r="E1268" t="str">
        <f>IFERROR(VLOOKUP(C1268,Elster!$A$5:$D$148,2,FALSE),"not in table")</f>
        <v xml:space="preserve">   "FEHLERMELDUNG"                                    </v>
      </c>
      <c r="F1268">
        <f>HEX2DEC(C1268)</f>
        <v>1</v>
      </c>
      <c r="G1268">
        <f t="shared" si="93"/>
        <v>4.9989999999997536E-3</v>
      </c>
    </row>
    <row r="1269" spans="1:7" x14ac:dyDescent="0.35">
      <c r="A1269">
        <v>12.772976999999999</v>
      </c>
      <c r="B1269" t="s">
        <v>7319</v>
      </c>
      <c r="C1269">
        <v>1</v>
      </c>
      <c r="D1269" t="str">
        <f>IFERROR(VLOOKUP(C1269,Elster!$A$5:$D$148,2,FALSE),"not in table")</f>
        <v xml:space="preserve">   "FEHLERMELDUNG"                                    </v>
      </c>
      <c r="F1269">
        <f>HEX2DEC(C1269)</f>
        <v>1</v>
      </c>
      <c r="G1269">
        <f t="shared" si="93"/>
        <v>0</v>
      </c>
    </row>
    <row r="1270" spans="1:7" hidden="1" x14ac:dyDescent="0.35">
      <c r="A1270">
        <v>12.777977</v>
      </c>
      <c r="B1270" t="s">
        <v>7317</v>
      </c>
      <c r="C1270">
        <v>0</v>
      </c>
      <c r="E1270" t="str">
        <f>IFERROR(VLOOKUP(C1270,Elster!$A$5:$D$148,2,FALSE),"not in table")</f>
        <v>not in table</v>
      </c>
      <c r="F1270">
        <f>HEX2DEC(C1270)</f>
        <v>0</v>
      </c>
      <c r="G1270">
        <f t="shared" si="93"/>
        <v>5.0000000000007816E-3</v>
      </c>
    </row>
    <row r="1271" spans="1:7" x14ac:dyDescent="0.35">
      <c r="A1271">
        <v>12.777977</v>
      </c>
      <c r="B1271" t="s">
        <v>7319</v>
      </c>
      <c r="C1271">
        <v>0</v>
      </c>
      <c r="D1271" t="str">
        <f>IFERROR(VLOOKUP(C1271,Elster!$A$5:$D$148,2,FALSE),"not in table")</f>
        <v>not in table</v>
      </c>
      <c r="F1271">
        <f>HEX2DEC(C1271)</f>
        <v>0</v>
      </c>
      <c r="G1271">
        <f t="shared" si="93"/>
        <v>0</v>
      </c>
    </row>
    <row r="1272" spans="1:7" hidden="1" x14ac:dyDescent="0.35">
      <c r="A1272">
        <v>12.782977000000001</v>
      </c>
      <c r="B1272" t="s">
        <v>7317</v>
      </c>
      <c r="C1272" t="s">
        <v>7390</v>
      </c>
      <c r="E1272" t="str">
        <f>IFERROR(VLOOKUP(C1272,Elster!$A$5:$D$148,2,FALSE),"not in table")</f>
        <v xml:space="preserve">//   "ERWEITERUNGSTELEGRAMM"                            </v>
      </c>
      <c r="F1272">
        <f>HEX2DEC(C1272)</f>
        <v>250</v>
      </c>
      <c r="G1272">
        <f t="shared" si="93"/>
        <v>5.0000000000007816E-3</v>
      </c>
    </row>
    <row r="1273" spans="1:7" x14ac:dyDescent="0.35">
      <c r="A1273">
        <v>12.782977000000001</v>
      </c>
      <c r="B1273" t="s">
        <v>7319</v>
      </c>
      <c r="C1273" t="s">
        <v>7390</v>
      </c>
      <c r="D1273" t="str">
        <f>IFERROR(VLOOKUP(C1273,Elster!$A$5:$D$148,2,FALSE),"not in table")</f>
        <v xml:space="preserve">//   "ERWEITERUNGSTELEGRAMM"                            </v>
      </c>
      <c r="F1273">
        <f>HEX2DEC(C1273)</f>
        <v>250</v>
      </c>
      <c r="G1273">
        <f t="shared" si="93"/>
        <v>0</v>
      </c>
    </row>
    <row r="1274" spans="1:7" hidden="1" x14ac:dyDescent="0.35">
      <c r="A1274">
        <v>12.787977</v>
      </c>
      <c r="B1274" t="s">
        <v>7317</v>
      </c>
      <c r="C1274">
        <v>1</v>
      </c>
      <c r="E1274" t="str">
        <f>IFERROR(VLOOKUP(C1274,Elster!$A$5:$D$148,2,FALSE),"not in table")</f>
        <v xml:space="preserve">   "FEHLERMELDUNG"                                    </v>
      </c>
      <c r="F1274">
        <f>HEX2DEC(C1274)</f>
        <v>1</v>
      </c>
      <c r="G1274">
        <f t="shared" si="93"/>
        <v>4.9999999999990052E-3</v>
      </c>
    </row>
    <row r="1275" spans="1:7" x14ac:dyDescent="0.35">
      <c r="A1275">
        <v>12.787977</v>
      </c>
      <c r="B1275" t="s">
        <v>7319</v>
      </c>
      <c r="C1275">
        <v>1</v>
      </c>
      <c r="D1275" t="str">
        <f>IFERROR(VLOOKUP(C1275,Elster!$A$5:$D$148,2,FALSE),"not in table")</f>
        <v xml:space="preserve">   "FEHLERMELDUNG"                                    </v>
      </c>
      <c r="F1275">
        <f>HEX2DEC(C1275)</f>
        <v>1</v>
      </c>
      <c r="G1275">
        <f t="shared" si="93"/>
        <v>0</v>
      </c>
    </row>
    <row r="1276" spans="1:7" hidden="1" x14ac:dyDescent="0.35">
      <c r="A1276">
        <v>12.792977</v>
      </c>
      <c r="B1276" t="s">
        <v>7317</v>
      </c>
      <c r="C1276" t="s">
        <v>7424</v>
      </c>
      <c r="E1276" t="str">
        <f>IFERROR(VLOOKUP(C1276,Elster!$A$5:$D$148,2,FALSE),"not in table")</f>
        <v>not in table</v>
      </c>
      <c r="F1276">
        <f>HEX2DEC(C1276)</f>
        <v>29</v>
      </c>
      <c r="G1276">
        <f t="shared" si="93"/>
        <v>5.0000000000007816E-3</v>
      </c>
    </row>
    <row r="1277" spans="1:7" x14ac:dyDescent="0.35">
      <c r="A1277">
        <v>12.792977</v>
      </c>
      <c r="B1277" t="s">
        <v>7319</v>
      </c>
      <c r="C1277" t="s">
        <v>7424</v>
      </c>
      <c r="D1277" t="str">
        <f>IFERROR(VLOOKUP(C1277,Elster!$A$5:$D$148,2,FALSE),"not in table")</f>
        <v>not in table</v>
      </c>
      <c r="F1277">
        <f>HEX2DEC(C1277)</f>
        <v>29</v>
      </c>
      <c r="G1277">
        <f t="shared" si="93"/>
        <v>0</v>
      </c>
    </row>
    <row r="1278" spans="1:7" hidden="1" x14ac:dyDescent="0.35">
      <c r="A1278">
        <v>12.797976999999999</v>
      </c>
      <c r="B1278" t="s">
        <v>7317</v>
      </c>
      <c r="C1278">
        <v>18</v>
      </c>
      <c r="E1278" t="str">
        <f>IFERROR(VLOOKUP(C1278,Elster!$A$5:$D$148,2,FALSE),"not in table")</f>
        <v xml:space="preserve">   "SOLARZONENTEMP"                                   </v>
      </c>
      <c r="F1278">
        <f>HEX2DEC(C1278)</f>
        <v>24</v>
      </c>
      <c r="G1278">
        <f t="shared" si="93"/>
        <v>4.9999999999990052E-3</v>
      </c>
    </row>
    <row r="1279" spans="1:7" x14ac:dyDescent="0.35">
      <c r="A1279">
        <v>12.797976999999999</v>
      </c>
      <c r="B1279" t="s">
        <v>7319</v>
      </c>
      <c r="C1279">
        <v>18</v>
      </c>
      <c r="D1279" t="str">
        <f>IFERROR(VLOOKUP(C1279,Elster!$A$5:$D$148,2,FALSE),"not in table")</f>
        <v xml:space="preserve">   "SOLARZONENTEMP"                                   </v>
      </c>
      <c r="F1279">
        <f>HEX2DEC(C1279)</f>
        <v>24</v>
      </c>
      <c r="G1279">
        <f t="shared" si="93"/>
        <v>0</v>
      </c>
    </row>
    <row r="1280" spans="1:7" hidden="1" x14ac:dyDescent="0.35">
      <c r="A1280">
        <v>12.802977</v>
      </c>
      <c r="B1280" t="s">
        <v>7317</v>
      </c>
      <c r="C1280">
        <v>0</v>
      </c>
      <c r="E1280" t="str">
        <f>IFERROR(VLOOKUP(C1280,Elster!$A$5:$D$148,2,FALSE),"not in table")</f>
        <v>not in table</v>
      </c>
      <c r="F1280">
        <f>HEX2DEC(C1280)</f>
        <v>0</v>
      </c>
      <c r="G1280">
        <f t="shared" si="93"/>
        <v>5.0000000000007816E-3</v>
      </c>
    </row>
    <row r="1281" spans="1:7" x14ac:dyDescent="0.35">
      <c r="A1281">
        <v>12.802977</v>
      </c>
      <c r="B1281" t="s">
        <v>7319</v>
      </c>
      <c r="C1281">
        <v>0</v>
      </c>
      <c r="D1281" t="str">
        <f>IFERROR(VLOOKUP(C1281,Elster!$A$5:$D$148,2,FALSE),"not in table")</f>
        <v>not in table</v>
      </c>
      <c r="F1281">
        <f>HEX2DEC(C1281)</f>
        <v>0</v>
      </c>
      <c r="G1281">
        <f t="shared" si="93"/>
        <v>0</v>
      </c>
    </row>
    <row r="1282" spans="1:7" hidden="1" x14ac:dyDescent="0.35">
      <c r="A1282">
        <v>12.807976999999999</v>
      </c>
      <c r="B1282" t="s">
        <v>7317</v>
      </c>
      <c r="C1282">
        <v>1</v>
      </c>
      <c r="E1282" t="str">
        <f>IFERROR(VLOOKUP(C1282,Elster!$A$5:$D$148,2,FALSE),"not in table")</f>
        <v xml:space="preserve">   "FEHLERMELDUNG"                                    </v>
      </c>
      <c r="F1282">
        <f>HEX2DEC(C1282)</f>
        <v>1</v>
      </c>
      <c r="G1282">
        <f t="shared" si="93"/>
        <v>4.9999999999990052E-3</v>
      </c>
    </row>
    <row r="1283" spans="1:7" x14ac:dyDescent="0.35">
      <c r="A1283">
        <v>12.807976999999999</v>
      </c>
      <c r="B1283" t="s">
        <v>7319</v>
      </c>
      <c r="C1283">
        <v>1</v>
      </c>
      <c r="D1283" t="str">
        <f>IFERROR(VLOOKUP(C1283,Elster!$A$5:$D$148,2,FALSE),"not in table")</f>
        <v xml:space="preserve">   "FEHLERMELDUNG"                                    </v>
      </c>
      <c r="F1283">
        <f>HEX2DEC(C1283)</f>
        <v>1</v>
      </c>
      <c r="G1283">
        <f t="shared" si="93"/>
        <v>0</v>
      </c>
    </row>
    <row r="1284" spans="1:7" hidden="1" x14ac:dyDescent="0.35">
      <c r="A1284">
        <v>12.812977</v>
      </c>
      <c r="B1284" t="s">
        <v>7317</v>
      </c>
      <c r="C1284">
        <v>41</v>
      </c>
      <c r="E1284" t="str">
        <f>IFERROR(VLOOKUP(C1284,Elster!$A$5:$D$148,2,FALSE),"not in table")</f>
        <v>not in table</v>
      </c>
      <c r="F1284">
        <f>HEX2DEC(C1284)</f>
        <v>65</v>
      </c>
      <c r="G1284">
        <f t="shared" ref="G1284:G1347" si="97">A1284-A1283</f>
        <v>5.0000000000007816E-3</v>
      </c>
    </row>
    <row r="1285" spans="1:7" x14ac:dyDescent="0.35">
      <c r="A1285">
        <v>12.812977</v>
      </c>
      <c r="B1285" t="s">
        <v>7319</v>
      </c>
      <c r="C1285">
        <v>41</v>
      </c>
      <c r="D1285" t="str">
        <f>IFERROR(VLOOKUP(C1285,Elster!$A$5:$D$148,2,FALSE),"not in table")</f>
        <v>not in table</v>
      </c>
      <c r="F1285">
        <f>HEX2DEC(C1285)</f>
        <v>65</v>
      </c>
      <c r="G1285">
        <f t="shared" si="97"/>
        <v>0</v>
      </c>
    </row>
    <row r="1286" spans="1:7" hidden="1" x14ac:dyDescent="0.35">
      <c r="A1286">
        <v>12.834122000000001</v>
      </c>
      <c r="B1286" t="s">
        <v>7317</v>
      </c>
      <c r="C1286">
        <v>3</v>
      </c>
      <c r="E1286" t="str">
        <f>IFERROR(VLOOKUP(C1286,Elster!$A$5:$D$148,2,FALSE),"not in table")</f>
        <v xml:space="preserve">   "SPEICHERSOLLTEMP"                                 </v>
      </c>
      <c r="F1286">
        <f t="shared" ref="F1286:F1298" si="98">HEX2DEC(C1286)</f>
        <v>3</v>
      </c>
      <c r="G1286">
        <f t="shared" si="97"/>
        <v>2.1145000000000636E-2</v>
      </c>
    </row>
    <row r="1287" spans="1:7" hidden="1" x14ac:dyDescent="0.35">
      <c r="A1287">
        <v>12.83907</v>
      </c>
      <c r="B1287" t="s">
        <v>7317</v>
      </c>
      <c r="C1287">
        <v>0</v>
      </c>
      <c r="E1287" t="str">
        <f>IFERROR(VLOOKUP(C1287,Elster!$A$5:$D$148,2,FALSE),"not in table")</f>
        <v>not in table</v>
      </c>
      <c r="F1287">
        <f t="shared" si="98"/>
        <v>0</v>
      </c>
      <c r="G1287">
        <f t="shared" si="97"/>
        <v>4.9479999999988422E-3</v>
      </c>
    </row>
    <row r="1288" spans="1:7" hidden="1" x14ac:dyDescent="0.35">
      <c r="A1288">
        <v>12.844044</v>
      </c>
      <c r="B1288" t="s">
        <v>7317</v>
      </c>
      <c r="C1288" t="s">
        <v>7378</v>
      </c>
      <c r="E1288" t="str">
        <f>IFERROR(VLOOKUP(C1288,Elster!$A$5:$D$148,2,FALSE),"not in table")</f>
        <v xml:space="preserve">   "SAMMLERISTTEMP"                                   </v>
      </c>
      <c r="F1288">
        <f t="shared" si="98"/>
        <v>13</v>
      </c>
      <c r="G1288">
        <f t="shared" si="97"/>
        <v>4.9740000000007001E-3</v>
      </c>
    </row>
    <row r="1289" spans="1:7" hidden="1" x14ac:dyDescent="0.35">
      <c r="A1289">
        <v>12.849017999999999</v>
      </c>
      <c r="B1289" t="s">
        <v>7317</v>
      </c>
      <c r="C1289">
        <v>2</v>
      </c>
      <c r="E1289" t="str">
        <f>IFERROR(VLOOKUP(C1289,Elster!$A$5:$D$148,2,FALSE),"not in table")</f>
        <v xml:space="preserve">   "KESSELSOLLTEMP"                                   </v>
      </c>
      <c r="F1289">
        <f t="shared" si="98"/>
        <v>2</v>
      </c>
      <c r="G1289">
        <f t="shared" si="97"/>
        <v>4.9739999999989237E-3</v>
      </c>
    </row>
    <row r="1290" spans="1:7" hidden="1" x14ac:dyDescent="0.35">
      <c r="A1290">
        <v>12.853992</v>
      </c>
      <c r="B1290" t="s">
        <v>7317</v>
      </c>
      <c r="C1290">
        <v>0</v>
      </c>
      <c r="E1290" t="str">
        <f>IFERROR(VLOOKUP(C1290,Elster!$A$5:$D$148,2,FALSE),"not in table")</f>
        <v>not in table</v>
      </c>
      <c r="F1290">
        <f t="shared" si="98"/>
        <v>0</v>
      </c>
      <c r="G1290">
        <f t="shared" si="97"/>
        <v>4.9740000000007001E-3</v>
      </c>
    </row>
    <row r="1291" spans="1:7" hidden="1" x14ac:dyDescent="0.35">
      <c r="A1291">
        <v>12.85894</v>
      </c>
      <c r="B1291" t="s">
        <v>7317</v>
      </c>
      <c r="C1291" t="s">
        <v>7390</v>
      </c>
      <c r="E1291" t="str">
        <f>IFERROR(VLOOKUP(C1291,Elster!$A$5:$D$148,2,FALSE),"not in table")</f>
        <v xml:space="preserve">//   "ERWEITERUNGSTELEGRAMM"                            </v>
      </c>
      <c r="F1291">
        <f t="shared" si="98"/>
        <v>250</v>
      </c>
      <c r="G1291">
        <f t="shared" si="97"/>
        <v>4.9480000000006186E-3</v>
      </c>
    </row>
    <row r="1292" spans="1:7" hidden="1" x14ac:dyDescent="0.35">
      <c r="A1292">
        <v>12.863913</v>
      </c>
      <c r="B1292" t="s">
        <v>7317</v>
      </c>
      <c r="C1292">
        <v>1</v>
      </c>
      <c r="E1292" t="str">
        <f>IFERROR(VLOOKUP(C1292,Elster!$A$5:$D$148,2,FALSE),"not in table")</f>
        <v xml:space="preserve">   "FEHLERMELDUNG"                                    </v>
      </c>
      <c r="F1292">
        <f t="shared" si="98"/>
        <v>1</v>
      </c>
      <c r="G1292">
        <f t="shared" si="97"/>
        <v>4.9729999999996721E-3</v>
      </c>
    </row>
    <row r="1293" spans="1:7" hidden="1" x14ac:dyDescent="0.35">
      <c r="A1293">
        <v>12.868887000000001</v>
      </c>
      <c r="B1293" t="s">
        <v>7317</v>
      </c>
      <c r="C1293" t="s">
        <v>7424</v>
      </c>
      <c r="E1293" t="str">
        <f>IFERROR(VLOOKUP(C1293,Elster!$A$5:$D$148,2,FALSE),"not in table")</f>
        <v>not in table</v>
      </c>
      <c r="F1293">
        <f t="shared" si="98"/>
        <v>29</v>
      </c>
      <c r="G1293">
        <f t="shared" si="97"/>
        <v>4.9740000000007001E-3</v>
      </c>
    </row>
    <row r="1294" spans="1:7" hidden="1" x14ac:dyDescent="0.35">
      <c r="A1294">
        <v>12.873835</v>
      </c>
      <c r="B1294" t="s">
        <v>7317</v>
      </c>
      <c r="C1294" t="s">
        <v>7378</v>
      </c>
      <c r="E1294" t="str">
        <f>IFERROR(VLOOKUP(C1294,Elster!$A$5:$D$148,2,FALSE),"not in table")</f>
        <v xml:space="preserve">   "SAMMLERISTTEMP"                                   </v>
      </c>
      <c r="F1294">
        <f t="shared" si="98"/>
        <v>13</v>
      </c>
      <c r="G1294">
        <f t="shared" si="97"/>
        <v>4.9479999999988422E-3</v>
      </c>
    </row>
    <row r="1295" spans="1:7" hidden="1" x14ac:dyDescent="0.35">
      <c r="A1295">
        <v>12.878809</v>
      </c>
      <c r="B1295" t="s">
        <v>7317</v>
      </c>
      <c r="C1295">
        <v>0</v>
      </c>
      <c r="E1295" t="str">
        <f>IFERROR(VLOOKUP(C1295,Elster!$A$5:$D$148,2,FALSE),"not in table")</f>
        <v>not in table</v>
      </c>
      <c r="F1295">
        <f t="shared" si="98"/>
        <v>0</v>
      </c>
      <c r="G1295">
        <f t="shared" si="97"/>
        <v>4.9740000000007001E-3</v>
      </c>
    </row>
    <row r="1296" spans="1:7" hidden="1" x14ac:dyDescent="0.35">
      <c r="A1296">
        <v>12.883782999999999</v>
      </c>
      <c r="B1296" t="s">
        <v>7317</v>
      </c>
      <c r="C1296">
        <v>1</v>
      </c>
      <c r="E1296" t="str">
        <f>IFERROR(VLOOKUP(C1296,Elster!$A$5:$D$148,2,FALSE),"not in table")</f>
        <v xml:space="preserve">   "FEHLERMELDUNG"                                    </v>
      </c>
      <c r="F1296">
        <f t="shared" si="98"/>
        <v>1</v>
      </c>
      <c r="G1296">
        <f t="shared" si="97"/>
        <v>4.9739999999989237E-3</v>
      </c>
    </row>
    <row r="1297" spans="1:7" hidden="1" x14ac:dyDescent="0.35">
      <c r="A1297">
        <v>12.888757</v>
      </c>
      <c r="B1297" t="s">
        <v>7317</v>
      </c>
      <c r="C1297">
        <v>37</v>
      </c>
      <c r="E1297" t="str">
        <f>IFERROR(VLOOKUP(C1297,Elster!$A$5:$D$148,2,FALSE),"not in table")</f>
        <v>not in table</v>
      </c>
      <c r="F1297">
        <f t="shared" si="98"/>
        <v>55</v>
      </c>
      <c r="G1297">
        <f t="shared" si="97"/>
        <v>4.9740000000007001E-3</v>
      </c>
    </row>
    <row r="1298" spans="1:7" hidden="1" x14ac:dyDescent="0.35">
      <c r="A1298">
        <v>12.902168</v>
      </c>
      <c r="B1298" t="s">
        <v>7317</v>
      </c>
      <c r="C1298" t="s">
        <v>7378</v>
      </c>
      <c r="E1298" t="str">
        <f>IFERROR(VLOOKUP(C1298,Elster!$A$5:$D$148,2,FALSE),"not in table")</f>
        <v xml:space="preserve">   "SAMMLERISTTEMP"                                   </v>
      </c>
      <c r="F1298">
        <f t="shared" si="98"/>
        <v>13</v>
      </c>
      <c r="G1298">
        <f t="shared" si="97"/>
        <v>1.3410999999999618E-2</v>
      </c>
    </row>
    <row r="1299" spans="1:7" x14ac:dyDescent="0.35">
      <c r="A1299">
        <v>12.902168</v>
      </c>
      <c r="B1299" t="s">
        <v>7319</v>
      </c>
      <c r="C1299" t="s">
        <v>7378</v>
      </c>
      <c r="D1299" t="str">
        <f>IFERROR(VLOOKUP(C1299,Elster!$A$5:$D$148,2,FALSE),"not in table")</f>
        <v xml:space="preserve">   "SAMMLERISTTEMP"                                   </v>
      </c>
      <c r="F1299">
        <f>HEX2DEC(C1299)</f>
        <v>13</v>
      </c>
      <c r="G1299">
        <f t="shared" si="97"/>
        <v>0</v>
      </c>
    </row>
    <row r="1300" spans="1:7" hidden="1" x14ac:dyDescent="0.35">
      <c r="A1300">
        <v>12.907168</v>
      </c>
      <c r="B1300" t="s">
        <v>7317</v>
      </c>
      <c r="C1300">
        <v>0</v>
      </c>
      <c r="E1300" t="str">
        <f>IFERROR(VLOOKUP(C1300,Elster!$A$5:$D$148,2,FALSE),"not in table")</f>
        <v>not in table</v>
      </c>
      <c r="F1300">
        <f>HEX2DEC(C1300)</f>
        <v>0</v>
      </c>
      <c r="G1300">
        <f t="shared" si="97"/>
        <v>5.0000000000007816E-3</v>
      </c>
    </row>
    <row r="1301" spans="1:7" x14ac:dyDescent="0.35">
      <c r="A1301">
        <v>12.907168</v>
      </c>
      <c r="B1301" t="s">
        <v>7319</v>
      </c>
      <c r="C1301">
        <v>0</v>
      </c>
      <c r="D1301" t="str">
        <f>IFERROR(VLOOKUP(C1301,Elster!$A$5:$D$148,2,FALSE),"not in table")</f>
        <v>not in table</v>
      </c>
      <c r="F1301">
        <f>HEX2DEC(C1301)</f>
        <v>0</v>
      </c>
      <c r="G1301">
        <f t="shared" si="97"/>
        <v>0</v>
      </c>
    </row>
    <row r="1302" spans="1:7" hidden="1" x14ac:dyDescent="0.35">
      <c r="A1302">
        <v>12.912167999999999</v>
      </c>
      <c r="B1302" t="s">
        <v>7317</v>
      </c>
      <c r="C1302">
        <v>3</v>
      </c>
      <c r="E1302" t="str">
        <f>IFERROR(VLOOKUP(C1302,Elster!$A$5:$D$148,2,FALSE),"not in table")</f>
        <v xml:space="preserve">   "SPEICHERSOLLTEMP"                                 </v>
      </c>
      <c r="F1302">
        <f>HEX2DEC(C1302)</f>
        <v>3</v>
      </c>
      <c r="G1302">
        <f t="shared" si="97"/>
        <v>4.9999999999990052E-3</v>
      </c>
    </row>
    <row r="1303" spans="1:7" x14ac:dyDescent="0.35">
      <c r="A1303">
        <v>12.912167999999999</v>
      </c>
      <c r="B1303" t="s">
        <v>7319</v>
      </c>
      <c r="C1303">
        <v>3</v>
      </c>
      <c r="D1303" t="str">
        <f>IFERROR(VLOOKUP(C1303,Elster!$A$5:$D$148,2,FALSE),"not in table")</f>
        <v xml:space="preserve">   "SPEICHERSOLLTEMP"                                 </v>
      </c>
      <c r="F1303">
        <f>HEX2DEC(C1303)</f>
        <v>3</v>
      </c>
      <c r="G1303">
        <f t="shared" si="97"/>
        <v>0</v>
      </c>
    </row>
    <row r="1304" spans="1:7" hidden="1" x14ac:dyDescent="0.35">
      <c r="A1304">
        <v>12.917168</v>
      </c>
      <c r="B1304" t="s">
        <v>7317</v>
      </c>
      <c r="C1304">
        <v>1</v>
      </c>
      <c r="E1304" t="str">
        <f>IFERROR(VLOOKUP(C1304,Elster!$A$5:$D$148,2,FALSE),"not in table")</f>
        <v xml:space="preserve">   "FEHLERMELDUNG"                                    </v>
      </c>
      <c r="F1304">
        <f>HEX2DEC(C1304)</f>
        <v>1</v>
      </c>
      <c r="G1304">
        <f t="shared" si="97"/>
        <v>5.0000000000007816E-3</v>
      </c>
    </row>
    <row r="1305" spans="1:7" x14ac:dyDescent="0.35">
      <c r="A1305">
        <v>12.917168</v>
      </c>
      <c r="B1305" t="s">
        <v>7319</v>
      </c>
      <c r="C1305">
        <v>1</v>
      </c>
      <c r="D1305" t="str">
        <f>IFERROR(VLOOKUP(C1305,Elster!$A$5:$D$148,2,FALSE),"not in table")</f>
        <v xml:space="preserve">   "FEHLERMELDUNG"                                    </v>
      </c>
      <c r="F1305">
        <f>HEX2DEC(C1305)</f>
        <v>1</v>
      </c>
      <c r="G1305">
        <f t="shared" si="97"/>
        <v>0</v>
      </c>
    </row>
    <row r="1306" spans="1:7" hidden="1" x14ac:dyDescent="0.35">
      <c r="A1306">
        <v>12.922167999999999</v>
      </c>
      <c r="B1306" t="s">
        <v>7317</v>
      </c>
      <c r="C1306">
        <v>0</v>
      </c>
      <c r="E1306" t="str">
        <f>IFERROR(VLOOKUP(C1306,Elster!$A$5:$D$148,2,FALSE),"not in table")</f>
        <v>not in table</v>
      </c>
      <c r="F1306">
        <f>HEX2DEC(C1306)</f>
        <v>0</v>
      </c>
      <c r="G1306">
        <f t="shared" si="97"/>
        <v>4.9999999999990052E-3</v>
      </c>
    </row>
    <row r="1307" spans="1:7" x14ac:dyDescent="0.35">
      <c r="A1307">
        <v>12.922167999999999</v>
      </c>
      <c r="B1307" t="s">
        <v>7319</v>
      </c>
      <c r="C1307">
        <v>0</v>
      </c>
      <c r="D1307" t="str">
        <f>IFERROR(VLOOKUP(C1307,Elster!$A$5:$D$148,2,FALSE),"not in table")</f>
        <v>not in table</v>
      </c>
      <c r="F1307">
        <f>HEX2DEC(C1307)</f>
        <v>0</v>
      </c>
      <c r="G1307">
        <f t="shared" si="97"/>
        <v>0</v>
      </c>
    </row>
    <row r="1308" spans="1:7" hidden="1" x14ac:dyDescent="0.35">
      <c r="A1308">
        <v>12.927168</v>
      </c>
      <c r="B1308" t="s">
        <v>7317</v>
      </c>
      <c r="C1308" t="s">
        <v>7390</v>
      </c>
      <c r="E1308" t="str">
        <f>IFERROR(VLOOKUP(C1308,Elster!$A$5:$D$148,2,FALSE),"not in table")</f>
        <v xml:space="preserve">//   "ERWEITERUNGSTELEGRAMM"                            </v>
      </c>
      <c r="F1308">
        <f>HEX2DEC(C1308)</f>
        <v>250</v>
      </c>
      <c r="G1308">
        <f t="shared" si="97"/>
        <v>5.0000000000007816E-3</v>
      </c>
    </row>
    <row r="1309" spans="1:7" x14ac:dyDescent="0.35">
      <c r="A1309">
        <v>12.927168</v>
      </c>
      <c r="B1309" t="s">
        <v>7319</v>
      </c>
      <c r="C1309" t="s">
        <v>7390</v>
      </c>
      <c r="D1309" t="str">
        <f>IFERROR(VLOOKUP(C1309,Elster!$A$5:$D$148,2,FALSE),"not in table")</f>
        <v xml:space="preserve">//   "ERWEITERUNGSTELEGRAMM"                            </v>
      </c>
      <c r="F1309">
        <f>HEX2DEC(C1309)</f>
        <v>250</v>
      </c>
      <c r="G1309">
        <f t="shared" si="97"/>
        <v>0</v>
      </c>
    </row>
    <row r="1310" spans="1:7" hidden="1" x14ac:dyDescent="0.35">
      <c r="A1310">
        <v>12.932167</v>
      </c>
      <c r="B1310" t="s">
        <v>7317</v>
      </c>
      <c r="C1310">
        <v>1</v>
      </c>
      <c r="E1310" t="str">
        <f>IFERROR(VLOOKUP(C1310,Elster!$A$5:$D$148,2,FALSE),"not in table")</f>
        <v xml:space="preserve">   "FEHLERMELDUNG"                                    </v>
      </c>
      <c r="F1310">
        <f>HEX2DEC(C1310)</f>
        <v>1</v>
      </c>
      <c r="G1310">
        <f t="shared" si="97"/>
        <v>4.9989999999997536E-3</v>
      </c>
    </row>
    <row r="1311" spans="1:7" x14ac:dyDescent="0.35">
      <c r="A1311">
        <v>12.932167</v>
      </c>
      <c r="B1311" t="s">
        <v>7319</v>
      </c>
      <c r="C1311">
        <v>1</v>
      </c>
      <c r="D1311" t="str">
        <f>IFERROR(VLOOKUP(C1311,Elster!$A$5:$D$148,2,FALSE),"not in table")</f>
        <v xml:space="preserve">   "FEHLERMELDUNG"                                    </v>
      </c>
      <c r="F1311">
        <f>HEX2DEC(C1311)</f>
        <v>1</v>
      </c>
      <c r="G1311">
        <f t="shared" si="97"/>
        <v>0</v>
      </c>
    </row>
    <row r="1312" spans="1:7" hidden="1" x14ac:dyDescent="0.35">
      <c r="A1312">
        <v>12.937167000000001</v>
      </c>
      <c r="B1312" t="s">
        <v>7317</v>
      </c>
      <c r="C1312" t="s">
        <v>7380</v>
      </c>
      <c r="E1312" t="str">
        <f>IFERROR(VLOOKUP(C1312,Elster!$A$5:$D$148,2,FALSE),"not in table")</f>
        <v>not in table</v>
      </c>
      <c r="F1312">
        <f>HEX2DEC(C1312)</f>
        <v>30</v>
      </c>
      <c r="G1312">
        <f t="shared" si="97"/>
        <v>5.0000000000007816E-3</v>
      </c>
    </row>
    <row r="1313" spans="1:7" x14ac:dyDescent="0.35">
      <c r="A1313">
        <v>12.937167000000001</v>
      </c>
      <c r="B1313" t="s">
        <v>7319</v>
      </c>
      <c r="C1313" t="s">
        <v>7380</v>
      </c>
      <c r="D1313" t="str">
        <f>IFERROR(VLOOKUP(C1313,Elster!$A$5:$D$148,2,FALSE),"not in table")</f>
        <v>not in table</v>
      </c>
      <c r="F1313">
        <f>HEX2DEC(C1313)</f>
        <v>30</v>
      </c>
      <c r="G1313">
        <f t="shared" si="97"/>
        <v>0</v>
      </c>
    </row>
    <row r="1314" spans="1:7" hidden="1" x14ac:dyDescent="0.35">
      <c r="A1314">
        <v>12.942193</v>
      </c>
      <c r="B1314" t="s">
        <v>7317</v>
      </c>
      <c r="C1314" t="s">
        <v>7386</v>
      </c>
      <c r="E1314" t="str">
        <f>IFERROR(VLOOKUP(C1314,Elster!$A$5:$D$148,2,FALSE),"not in table")</f>
        <v xml:space="preserve">   "SPEICHERISTTEMP"                                  </v>
      </c>
      <c r="F1314">
        <f>HEX2DEC(C1314)</f>
        <v>14</v>
      </c>
      <c r="G1314">
        <f t="shared" si="97"/>
        <v>5.0259999999990868E-3</v>
      </c>
    </row>
    <row r="1315" spans="1:7" x14ac:dyDescent="0.35">
      <c r="A1315">
        <v>12.942193</v>
      </c>
      <c r="B1315" t="s">
        <v>7319</v>
      </c>
      <c r="C1315" t="s">
        <v>7386</v>
      </c>
      <c r="D1315" t="str">
        <f>IFERROR(VLOOKUP(C1315,Elster!$A$5:$D$148,2,FALSE),"not in table")</f>
        <v xml:space="preserve">   "SPEICHERISTTEMP"                                  </v>
      </c>
      <c r="F1315">
        <f>HEX2DEC(C1315)</f>
        <v>14</v>
      </c>
      <c r="G1315">
        <f t="shared" si="97"/>
        <v>0</v>
      </c>
    </row>
    <row r="1316" spans="1:7" hidden="1" x14ac:dyDescent="0.35">
      <c r="A1316">
        <v>12.947193</v>
      </c>
      <c r="B1316" t="s">
        <v>7317</v>
      </c>
      <c r="C1316">
        <v>0</v>
      </c>
      <c r="E1316" t="str">
        <f>IFERROR(VLOOKUP(C1316,Elster!$A$5:$D$148,2,FALSE),"not in table")</f>
        <v>not in table</v>
      </c>
      <c r="F1316">
        <f>HEX2DEC(C1316)</f>
        <v>0</v>
      </c>
      <c r="G1316">
        <f t="shared" si="97"/>
        <v>5.0000000000007816E-3</v>
      </c>
    </row>
    <row r="1317" spans="1:7" x14ac:dyDescent="0.35">
      <c r="A1317">
        <v>12.947193</v>
      </c>
      <c r="B1317" t="s">
        <v>7319</v>
      </c>
      <c r="C1317">
        <v>0</v>
      </c>
      <c r="D1317" t="str">
        <f>IFERROR(VLOOKUP(C1317,Elster!$A$5:$D$148,2,FALSE),"not in table")</f>
        <v>not in table</v>
      </c>
      <c r="F1317">
        <f>HEX2DEC(C1317)</f>
        <v>0</v>
      </c>
      <c r="G1317">
        <f t="shared" si="97"/>
        <v>0</v>
      </c>
    </row>
    <row r="1318" spans="1:7" hidden="1" x14ac:dyDescent="0.35">
      <c r="A1318">
        <v>12.952192999999999</v>
      </c>
      <c r="B1318" t="s">
        <v>7317</v>
      </c>
      <c r="C1318">
        <v>1</v>
      </c>
      <c r="E1318" t="str">
        <f>IFERROR(VLOOKUP(C1318,Elster!$A$5:$D$148,2,FALSE),"not in table")</f>
        <v xml:space="preserve">   "FEHLERMELDUNG"                                    </v>
      </c>
      <c r="F1318">
        <f>HEX2DEC(C1318)</f>
        <v>1</v>
      </c>
      <c r="G1318">
        <f t="shared" si="97"/>
        <v>4.9999999999990052E-3</v>
      </c>
    </row>
    <row r="1319" spans="1:7" x14ac:dyDescent="0.35">
      <c r="A1319">
        <v>12.952192999999999</v>
      </c>
      <c r="B1319" t="s">
        <v>7319</v>
      </c>
      <c r="C1319">
        <v>1</v>
      </c>
      <c r="D1319" t="str">
        <f>IFERROR(VLOOKUP(C1319,Elster!$A$5:$D$148,2,FALSE),"not in table")</f>
        <v xml:space="preserve">   "FEHLERMELDUNG"                                    </v>
      </c>
      <c r="F1319">
        <f>HEX2DEC(C1319)</f>
        <v>1</v>
      </c>
      <c r="G1319">
        <f t="shared" si="97"/>
        <v>0</v>
      </c>
    </row>
    <row r="1320" spans="1:7" hidden="1" x14ac:dyDescent="0.35">
      <c r="A1320">
        <v>12.957193</v>
      </c>
      <c r="B1320" t="s">
        <v>7317</v>
      </c>
      <c r="C1320">
        <v>38</v>
      </c>
      <c r="E1320" t="str">
        <f>IFERROR(VLOOKUP(C1320,Elster!$A$5:$D$148,2,FALSE),"not in table")</f>
        <v>not in table</v>
      </c>
      <c r="F1320">
        <f>HEX2DEC(C1320)</f>
        <v>56</v>
      </c>
      <c r="G1320">
        <f t="shared" si="97"/>
        <v>5.0000000000007816E-3</v>
      </c>
    </row>
    <row r="1321" spans="1:7" x14ac:dyDescent="0.35">
      <c r="A1321">
        <v>12.957193</v>
      </c>
      <c r="B1321" t="s">
        <v>7319</v>
      </c>
      <c r="C1321">
        <v>38</v>
      </c>
      <c r="D1321" t="str">
        <f>IFERROR(VLOOKUP(C1321,Elster!$A$5:$D$148,2,FALSE),"not in table")</f>
        <v>not in table</v>
      </c>
      <c r="F1321">
        <f>HEX2DEC(C1321)</f>
        <v>56</v>
      </c>
      <c r="G1321">
        <f t="shared" si="97"/>
        <v>0</v>
      </c>
    </row>
    <row r="1322" spans="1:7" hidden="1" x14ac:dyDescent="0.35">
      <c r="A1322">
        <v>12.983468999999999</v>
      </c>
      <c r="B1322" t="s">
        <v>7317</v>
      </c>
      <c r="C1322">
        <v>3</v>
      </c>
      <c r="E1322" t="str">
        <f>IFERROR(VLOOKUP(C1322,Elster!$A$5:$D$148,2,FALSE),"not in table")</f>
        <v xml:space="preserve">   "SPEICHERSOLLTEMP"                                 </v>
      </c>
      <c r="F1322">
        <f t="shared" ref="F1322:F1334" si="99">HEX2DEC(C1322)</f>
        <v>3</v>
      </c>
      <c r="G1322">
        <f t="shared" si="97"/>
        <v>2.62759999999993E-2</v>
      </c>
    </row>
    <row r="1323" spans="1:7" hidden="1" x14ac:dyDescent="0.35">
      <c r="A1323">
        <v>12.988416000000001</v>
      </c>
      <c r="B1323" t="s">
        <v>7317</v>
      </c>
      <c r="C1323">
        <v>0</v>
      </c>
      <c r="E1323" t="str">
        <f>IFERROR(VLOOKUP(C1323,Elster!$A$5:$D$148,2,FALSE),"not in table")</f>
        <v>not in table</v>
      </c>
      <c r="F1323">
        <f t="shared" si="99"/>
        <v>0</v>
      </c>
      <c r="G1323">
        <f t="shared" si="97"/>
        <v>4.947000000001367E-3</v>
      </c>
    </row>
    <row r="1324" spans="1:7" hidden="1" x14ac:dyDescent="0.35">
      <c r="A1324">
        <v>12.99339</v>
      </c>
      <c r="B1324" t="s">
        <v>7317</v>
      </c>
      <c r="C1324" t="s">
        <v>7378</v>
      </c>
      <c r="E1324" t="str">
        <f>IFERROR(VLOOKUP(C1324,Elster!$A$5:$D$148,2,FALSE),"not in table")</f>
        <v xml:space="preserve">   "SAMMLERISTTEMP"                                   </v>
      </c>
      <c r="F1324">
        <f t="shared" si="99"/>
        <v>13</v>
      </c>
      <c r="G1324">
        <f t="shared" si="97"/>
        <v>4.9739999999989237E-3</v>
      </c>
    </row>
    <row r="1325" spans="1:7" hidden="1" x14ac:dyDescent="0.35">
      <c r="A1325">
        <v>12.998364</v>
      </c>
      <c r="B1325" t="s">
        <v>7317</v>
      </c>
      <c r="C1325">
        <v>2</v>
      </c>
      <c r="E1325" t="str">
        <f>IFERROR(VLOOKUP(C1325,Elster!$A$5:$D$148,2,FALSE),"not in table")</f>
        <v xml:space="preserve">   "KESSELSOLLTEMP"                                   </v>
      </c>
      <c r="F1325">
        <f t="shared" si="99"/>
        <v>2</v>
      </c>
      <c r="G1325">
        <f t="shared" si="97"/>
        <v>4.9740000000007001E-3</v>
      </c>
    </row>
    <row r="1326" spans="1:7" hidden="1" x14ac:dyDescent="0.35">
      <c r="A1326">
        <v>13.003337999999999</v>
      </c>
      <c r="B1326" t="s">
        <v>7317</v>
      </c>
      <c r="C1326">
        <v>0</v>
      </c>
      <c r="E1326" t="str">
        <f>IFERROR(VLOOKUP(C1326,Elster!$A$5:$D$148,2,FALSE),"not in table")</f>
        <v>not in table</v>
      </c>
      <c r="F1326">
        <f t="shared" si="99"/>
        <v>0</v>
      </c>
      <c r="G1326">
        <f t="shared" si="97"/>
        <v>4.9739999999989237E-3</v>
      </c>
    </row>
    <row r="1327" spans="1:7" hidden="1" x14ac:dyDescent="0.35">
      <c r="A1327">
        <v>13.008286</v>
      </c>
      <c r="B1327" t="s">
        <v>7317</v>
      </c>
      <c r="C1327" t="s">
        <v>7390</v>
      </c>
      <c r="E1327" t="str">
        <f>IFERROR(VLOOKUP(C1327,Elster!$A$5:$D$148,2,FALSE),"not in table")</f>
        <v xml:space="preserve">//   "ERWEITERUNGSTELEGRAMM"                            </v>
      </c>
      <c r="F1327">
        <f t="shared" si="99"/>
        <v>250</v>
      </c>
      <c r="G1327">
        <f t="shared" si="97"/>
        <v>4.9480000000006186E-3</v>
      </c>
    </row>
    <row r="1328" spans="1:7" hidden="1" x14ac:dyDescent="0.35">
      <c r="A1328">
        <v>13.013260000000001</v>
      </c>
      <c r="B1328" t="s">
        <v>7317</v>
      </c>
      <c r="C1328">
        <v>1</v>
      </c>
      <c r="E1328" t="str">
        <f>IFERROR(VLOOKUP(C1328,Elster!$A$5:$D$148,2,FALSE),"not in table")</f>
        <v xml:space="preserve">   "FEHLERMELDUNG"                                    </v>
      </c>
      <c r="F1328">
        <f t="shared" si="99"/>
        <v>1</v>
      </c>
      <c r="G1328">
        <f t="shared" si="97"/>
        <v>4.9740000000007001E-3</v>
      </c>
    </row>
    <row r="1329" spans="1:7" hidden="1" x14ac:dyDescent="0.35">
      <c r="A1329">
        <v>13.018234</v>
      </c>
      <c r="B1329" t="s">
        <v>7317</v>
      </c>
      <c r="C1329" t="s">
        <v>7380</v>
      </c>
      <c r="E1329" t="str">
        <f>IFERROR(VLOOKUP(C1329,Elster!$A$5:$D$148,2,FALSE),"not in table")</f>
        <v>not in table</v>
      </c>
      <c r="F1329">
        <f t="shared" si="99"/>
        <v>30</v>
      </c>
      <c r="G1329">
        <f t="shared" si="97"/>
        <v>4.9739999999989237E-3</v>
      </c>
    </row>
    <row r="1330" spans="1:7" hidden="1" x14ac:dyDescent="0.35">
      <c r="A1330">
        <v>13.023208</v>
      </c>
      <c r="B1330" t="s">
        <v>7317</v>
      </c>
      <c r="C1330">
        <v>1</v>
      </c>
      <c r="E1330" t="str">
        <f>IFERROR(VLOOKUP(C1330,Elster!$A$5:$D$148,2,FALSE),"not in table")</f>
        <v xml:space="preserve">   "FEHLERMELDUNG"                                    </v>
      </c>
      <c r="F1330">
        <f t="shared" si="99"/>
        <v>1</v>
      </c>
      <c r="G1330">
        <f t="shared" si="97"/>
        <v>4.9740000000007001E-3</v>
      </c>
    </row>
    <row r="1331" spans="1:7" hidden="1" x14ac:dyDescent="0.35">
      <c r="A1331">
        <v>13.028155</v>
      </c>
      <c r="B1331" t="s">
        <v>7317</v>
      </c>
      <c r="C1331">
        <v>0</v>
      </c>
      <c r="E1331" t="str">
        <f>IFERROR(VLOOKUP(C1331,Elster!$A$5:$D$148,2,FALSE),"not in table")</f>
        <v>not in table</v>
      </c>
      <c r="F1331">
        <f t="shared" si="99"/>
        <v>0</v>
      </c>
      <c r="G1331">
        <f t="shared" si="97"/>
        <v>4.9469999999995906E-3</v>
      </c>
    </row>
    <row r="1332" spans="1:7" hidden="1" x14ac:dyDescent="0.35">
      <c r="A1332">
        <v>13.033129000000001</v>
      </c>
      <c r="B1332" t="s">
        <v>7317</v>
      </c>
      <c r="C1332">
        <v>1</v>
      </c>
      <c r="E1332" t="str">
        <f>IFERROR(VLOOKUP(C1332,Elster!$A$5:$D$148,2,FALSE),"not in table")</f>
        <v xml:space="preserve">   "FEHLERMELDUNG"                                    </v>
      </c>
      <c r="F1332">
        <f t="shared" si="99"/>
        <v>1</v>
      </c>
      <c r="G1332">
        <f t="shared" si="97"/>
        <v>4.9740000000007001E-3</v>
      </c>
    </row>
    <row r="1333" spans="1:7" hidden="1" x14ac:dyDescent="0.35">
      <c r="A1333">
        <v>13.038103</v>
      </c>
      <c r="B1333" t="s">
        <v>7317</v>
      </c>
      <c r="C1333" t="s">
        <v>7383</v>
      </c>
      <c r="E1333" t="str">
        <f>IFERROR(VLOOKUP(C1333,Elster!$A$5:$D$148,2,FALSE),"not in table")</f>
        <v xml:space="preserve">   "MISCHERLAUFZEIT"                                  </v>
      </c>
      <c r="F1333">
        <f t="shared" si="99"/>
        <v>44</v>
      </c>
      <c r="G1333">
        <f t="shared" si="97"/>
        <v>4.9739999999989237E-3</v>
      </c>
    </row>
    <row r="1334" spans="1:7" hidden="1" x14ac:dyDescent="0.35">
      <c r="A1334">
        <v>13.045968</v>
      </c>
      <c r="B1334" t="s">
        <v>7317</v>
      </c>
      <c r="C1334" t="s">
        <v>7378</v>
      </c>
      <c r="E1334" t="str">
        <f>IFERROR(VLOOKUP(C1334,Elster!$A$5:$D$148,2,FALSE),"not in table")</f>
        <v xml:space="preserve">   "SAMMLERISTTEMP"                                   </v>
      </c>
      <c r="F1334">
        <f t="shared" si="99"/>
        <v>13</v>
      </c>
      <c r="G1334">
        <f t="shared" si="97"/>
        <v>7.865000000000677E-3</v>
      </c>
    </row>
    <row r="1335" spans="1:7" x14ac:dyDescent="0.35">
      <c r="A1335">
        <v>13.045968</v>
      </c>
      <c r="B1335" t="s">
        <v>7319</v>
      </c>
      <c r="C1335" t="s">
        <v>7378</v>
      </c>
      <c r="D1335" t="str">
        <f>IFERROR(VLOOKUP(C1335,Elster!$A$5:$D$148,2,FALSE),"not in table")</f>
        <v xml:space="preserve">   "SAMMLERISTTEMP"                                   </v>
      </c>
      <c r="F1335">
        <f>HEX2DEC(C1335)</f>
        <v>13</v>
      </c>
      <c r="G1335">
        <f t="shared" si="97"/>
        <v>0</v>
      </c>
    </row>
    <row r="1336" spans="1:7" hidden="1" x14ac:dyDescent="0.35">
      <c r="A1336">
        <v>13.050967</v>
      </c>
      <c r="B1336" t="s">
        <v>7317</v>
      </c>
      <c r="C1336">
        <v>0</v>
      </c>
      <c r="E1336" t="str">
        <f>IFERROR(VLOOKUP(C1336,Elster!$A$5:$D$148,2,FALSE),"not in table")</f>
        <v>not in table</v>
      </c>
      <c r="F1336">
        <f>HEX2DEC(C1336)</f>
        <v>0</v>
      </c>
      <c r="G1336">
        <f t="shared" si="97"/>
        <v>4.9989999999997536E-3</v>
      </c>
    </row>
    <row r="1337" spans="1:7" x14ac:dyDescent="0.35">
      <c r="A1337">
        <v>13.050967999999999</v>
      </c>
      <c r="B1337" t="s">
        <v>7319</v>
      </c>
      <c r="C1337">
        <v>0</v>
      </c>
      <c r="D1337" t="str">
        <f>IFERROR(VLOOKUP(C1337,Elster!$A$5:$D$148,2,FALSE),"not in table")</f>
        <v>not in table</v>
      </c>
      <c r="F1337">
        <f>HEX2DEC(C1337)</f>
        <v>0</v>
      </c>
      <c r="G1337">
        <f t="shared" si="97"/>
        <v>9.9999999925159955E-7</v>
      </c>
    </row>
    <row r="1338" spans="1:7" hidden="1" x14ac:dyDescent="0.35">
      <c r="A1338">
        <v>13.055967000000001</v>
      </c>
      <c r="B1338" t="s">
        <v>7317</v>
      </c>
      <c r="C1338">
        <v>3</v>
      </c>
      <c r="E1338" t="str">
        <f>IFERROR(VLOOKUP(C1338,Elster!$A$5:$D$148,2,FALSE),"not in table")</f>
        <v xml:space="preserve">   "SPEICHERSOLLTEMP"                                 </v>
      </c>
      <c r="F1338">
        <f>HEX2DEC(C1338)</f>
        <v>3</v>
      </c>
      <c r="G1338">
        <f t="shared" si="97"/>
        <v>4.99900000000153E-3</v>
      </c>
    </row>
    <row r="1339" spans="1:7" x14ac:dyDescent="0.35">
      <c r="A1339">
        <v>13.055967000000001</v>
      </c>
      <c r="B1339" t="s">
        <v>7319</v>
      </c>
      <c r="C1339">
        <v>3</v>
      </c>
      <c r="D1339" t="str">
        <f>IFERROR(VLOOKUP(C1339,Elster!$A$5:$D$148,2,FALSE),"not in table")</f>
        <v xml:space="preserve">   "SPEICHERSOLLTEMP"                                 </v>
      </c>
      <c r="F1339">
        <f>HEX2DEC(C1339)</f>
        <v>3</v>
      </c>
      <c r="G1339">
        <f t="shared" si="97"/>
        <v>0</v>
      </c>
    </row>
    <row r="1340" spans="1:7" hidden="1" x14ac:dyDescent="0.35">
      <c r="A1340">
        <v>13.060967</v>
      </c>
      <c r="B1340" t="s">
        <v>7317</v>
      </c>
      <c r="C1340">
        <v>1</v>
      </c>
      <c r="E1340" t="str">
        <f>IFERROR(VLOOKUP(C1340,Elster!$A$5:$D$148,2,FALSE),"not in table")</f>
        <v xml:space="preserve">   "FEHLERMELDUNG"                                    </v>
      </c>
      <c r="F1340">
        <f>HEX2DEC(C1340)</f>
        <v>1</v>
      </c>
      <c r="G1340">
        <f t="shared" si="97"/>
        <v>4.9999999999990052E-3</v>
      </c>
    </row>
    <row r="1341" spans="1:7" x14ac:dyDescent="0.35">
      <c r="A1341">
        <v>13.060967</v>
      </c>
      <c r="B1341" t="s">
        <v>7319</v>
      </c>
      <c r="C1341">
        <v>1</v>
      </c>
      <c r="D1341" t="str">
        <f>IFERROR(VLOOKUP(C1341,Elster!$A$5:$D$148,2,FALSE),"not in table")</f>
        <v xml:space="preserve">   "FEHLERMELDUNG"                                    </v>
      </c>
      <c r="F1341">
        <f>HEX2DEC(C1341)</f>
        <v>1</v>
      </c>
      <c r="G1341">
        <f t="shared" si="97"/>
        <v>0</v>
      </c>
    </row>
    <row r="1342" spans="1:7" hidden="1" x14ac:dyDescent="0.35">
      <c r="A1342">
        <v>13.065967000000001</v>
      </c>
      <c r="B1342" t="s">
        <v>7317</v>
      </c>
      <c r="C1342">
        <v>0</v>
      </c>
      <c r="E1342" t="str">
        <f>IFERROR(VLOOKUP(C1342,Elster!$A$5:$D$148,2,FALSE),"not in table")</f>
        <v>not in table</v>
      </c>
      <c r="F1342">
        <f>HEX2DEC(C1342)</f>
        <v>0</v>
      </c>
      <c r="G1342">
        <f t="shared" si="97"/>
        <v>5.0000000000007816E-3</v>
      </c>
    </row>
    <row r="1343" spans="1:7" x14ac:dyDescent="0.35">
      <c r="A1343">
        <v>13.065967000000001</v>
      </c>
      <c r="B1343" t="s">
        <v>7319</v>
      </c>
      <c r="C1343">
        <v>0</v>
      </c>
      <c r="D1343" t="str">
        <f>IFERROR(VLOOKUP(C1343,Elster!$A$5:$D$148,2,FALSE),"not in table")</f>
        <v>not in table</v>
      </c>
      <c r="F1343">
        <f>HEX2DEC(C1343)</f>
        <v>0</v>
      </c>
      <c r="G1343">
        <f t="shared" si="97"/>
        <v>0</v>
      </c>
    </row>
    <row r="1344" spans="1:7" hidden="1" x14ac:dyDescent="0.35">
      <c r="A1344">
        <v>13.070967</v>
      </c>
      <c r="B1344" t="s">
        <v>7317</v>
      </c>
      <c r="C1344" t="s">
        <v>7390</v>
      </c>
      <c r="E1344" t="str">
        <f>IFERROR(VLOOKUP(C1344,Elster!$A$5:$D$148,2,FALSE),"not in table")</f>
        <v xml:space="preserve">//   "ERWEITERUNGSTELEGRAMM"                            </v>
      </c>
      <c r="F1344">
        <f>HEX2DEC(C1344)</f>
        <v>250</v>
      </c>
      <c r="G1344">
        <f t="shared" si="97"/>
        <v>4.9999999999990052E-3</v>
      </c>
    </row>
    <row r="1345" spans="1:7" x14ac:dyDescent="0.35">
      <c r="A1345">
        <v>13.070967</v>
      </c>
      <c r="B1345" t="s">
        <v>7319</v>
      </c>
      <c r="C1345" t="s">
        <v>7390</v>
      </c>
      <c r="D1345" t="str">
        <f>IFERROR(VLOOKUP(C1345,Elster!$A$5:$D$148,2,FALSE),"not in table")</f>
        <v xml:space="preserve">//   "ERWEITERUNGSTELEGRAMM"                            </v>
      </c>
      <c r="F1345">
        <f>HEX2DEC(C1345)</f>
        <v>250</v>
      </c>
      <c r="G1345">
        <f t="shared" si="97"/>
        <v>0</v>
      </c>
    </row>
    <row r="1346" spans="1:7" hidden="1" x14ac:dyDescent="0.35">
      <c r="A1346">
        <v>13.075967</v>
      </c>
      <c r="B1346" t="s">
        <v>7317</v>
      </c>
      <c r="C1346">
        <v>1</v>
      </c>
      <c r="E1346" t="str">
        <f>IFERROR(VLOOKUP(C1346,Elster!$A$5:$D$148,2,FALSE),"not in table")</f>
        <v xml:space="preserve">   "FEHLERMELDUNG"                                    </v>
      </c>
      <c r="F1346">
        <f>HEX2DEC(C1346)</f>
        <v>1</v>
      </c>
      <c r="G1346">
        <f t="shared" si="97"/>
        <v>5.0000000000007816E-3</v>
      </c>
    </row>
    <row r="1347" spans="1:7" x14ac:dyDescent="0.35">
      <c r="A1347">
        <v>13.075967</v>
      </c>
      <c r="B1347" t="s">
        <v>7319</v>
      </c>
      <c r="C1347">
        <v>1</v>
      </c>
      <c r="D1347" t="str">
        <f>IFERROR(VLOOKUP(C1347,Elster!$A$5:$D$148,2,FALSE),"not in table")</f>
        <v xml:space="preserve">   "FEHLERMELDUNG"                                    </v>
      </c>
      <c r="F1347">
        <f>HEX2DEC(C1347)</f>
        <v>1</v>
      </c>
      <c r="G1347">
        <f t="shared" si="97"/>
        <v>0</v>
      </c>
    </row>
    <row r="1348" spans="1:7" hidden="1" x14ac:dyDescent="0.35">
      <c r="A1348">
        <v>13.080966999999999</v>
      </c>
      <c r="B1348" t="s">
        <v>7317</v>
      </c>
      <c r="C1348" t="s">
        <v>7388</v>
      </c>
      <c r="E1348" t="str">
        <f>IFERROR(VLOOKUP(C1348,Elster!$A$5:$D$148,2,FALSE),"not in table")</f>
        <v xml:space="preserve">   "WASSERDRUCK"                                      </v>
      </c>
      <c r="F1348">
        <f>HEX2DEC(C1348)</f>
        <v>31</v>
      </c>
      <c r="G1348">
        <f t="shared" ref="G1348:G1411" si="100">A1348-A1347</f>
        <v>4.9999999999990052E-3</v>
      </c>
    </row>
    <row r="1349" spans="1:7" x14ac:dyDescent="0.35">
      <c r="A1349">
        <v>13.080966999999999</v>
      </c>
      <c r="B1349" t="s">
        <v>7319</v>
      </c>
      <c r="C1349" t="s">
        <v>7388</v>
      </c>
      <c r="D1349" t="str">
        <f>IFERROR(VLOOKUP(C1349,Elster!$A$5:$D$148,2,FALSE),"not in table")</f>
        <v xml:space="preserve">   "WASSERDRUCK"                                      </v>
      </c>
      <c r="F1349">
        <f>HEX2DEC(C1349)</f>
        <v>31</v>
      </c>
      <c r="G1349">
        <f t="shared" si="100"/>
        <v>0</v>
      </c>
    </row>
    <row r="1350" spans="1:7" hidden="1" x14ac:dyDescent="0.35">
      <c r="A1350">
        <v>13.085967</v>
      </c>
      <c r="B1350" t="s">
        <v>7317</v>
      </c>
      <c r="C1350" t="s">
        <v>7379</v>
      </c>
      <c r="E1350" t="str">
        <f>IFERROR(VLOOKUP(C1350,Elster!$A$5:$D$148,2,FALSE),"not in table")</f>
        <v xml:space="preserve">   "GERAETE_ID"                                       </v>
      </c>
      <c r="F1350">
        <f>HEX2DEC(C1350)</f>
        <v>11</v>
      </c>
      <c r="G1350">
        <f t="shared" si="100"/>
        <v>5.0000000000007816E-3</v>
      </c>
    </row>
    <row r="1351" spans="1:7" x14ac:dyDescent="0.35">
      <c r="A1351">
        <v>13.085967</v>
      </c>
      <c r="B1351" t="s">
        <v>7319</v>
      </c>
      <c r="C1351" t="s">
        <v>7379</v>
      </c>
      <c r="D1351" t="str">
        <f>IFERROR(VLOOKUP(C1351,Elster!$A$5:$D$148,2,FALSE),"not in table")</f>
        <v xml:space="preserve">   "GERAETE_ID"                                       </v>
      </c>
      <c r="F1351">
        <f>HEX2DEC(C1351)</f>
        <v>11</v>
      </c>
      <c r="G1351">
        <f t="shared" si="100"/>
        <v>0</v>
      </c>
    </row>
    <row r="1352" spans="1:7" hidden="1" x14ac:dyDescent="0.35">
      <c r="A1352">
        <v>13.090966999999999</v>
      </c>
      <c r="B1352" t="s">
        <v>7317</v>
      </c>
      <c r="C1352">
        <v>0</v>
      </c>
      <c r="E1352" t="str">
        <f>IFERROR(VLOOKUP(C1352,Elster!$A$5:$D$148,2,FALSE),"not in table")</f>
        <v>not in table</v>
      </c>
      <c r="F1352">
        <f>HEX2DEC(C1352)</f>
        <v>0</v>
      </c>
      <c r="G1352">
        <f t="shared" si="100"/>
        <v>4.9999999999990052E-3</v>
      </c>
    </row>
    <row r="1353" spans="1:7" x14ac:dyDescent="0.35">
      <c r="A1353">
        <v>13.090966999999999</v>
      </c>
      <c r="B1353" t="s">
        <v>7319</v>
      </c>
      <c r="C1353">
        <v>0</v>
      </c>
      <c r="D1353" t="str">
        <f>IFERROR(VLOOKUP(C1353,Elster!$A$5:$D$148,2,FALSE),"not in table")</f>
        <v>not in table</v>
      </c>
      <c r="F1353">
        <f>HEX2DEC(C1353)</f>
        <v>0</v>
      </c>
      <c r="G1353">
        <f t="shared" si="100"/>
        <v>0</v>
      </c>
    </row>
    <row r="1354" spans="1:7" hidden="1" x14ac:dyDescent="0.35">
      <c r="A1354">
        <v>13.095967</v>
      </c>
      <c r="B1354" t="s">
        <v>7317</v>
      </c>
      <c r="C1354">
        <v>1</v>
      </c>
      <c r="E1354" t="str">
        <f>IFERROR(VLOOKUP(C1354,Elster!$A$5:$D$148,2,FALSE),"not in table")</f>
        <v xml:space="preserve">   "FEHLERMELDUNG"                                    </v>
      </c>
      <c r="F1354">
        <f>HEX2DEC(C1354)</f>
        <v>1</v>
      </c>
      <c r="G1354">
        <f t="shared" si="100"/>
        <v>5.0000000000007816E-3</v>
      </c>
    </row>
    <row r="1355" spans="1:7" x14ac:dyDescent="0.35">
      <c r="A1355">
        <v>13.095967</v>
      </c>
      <c r="B1355" t="s">
        <v>7319</v>
      </c>
      <c r="C1355">
        <v>1</v>
      </c>
      <c r="D1355" t="str">
        <f>IFERROR(VLOOKUP(C1355,Elster!$A$5:$D$148,2,FALSE),"not in table")</f>
        <v xml:space="preserve">   "FEHLERMELDUNG"                                    </v>
      </c>
      <c r="F1355">
        <f>HEX2DEC(C1355)</f>
        <v>1</v>
      </c>
      <c r="G1355">
        <f t="shared" si="100"/>
        <v>0</v>
      </c>
    </row>
    <row r="1356" spans="1:7" hidden="1" x14ac:dyDescent="0.35">
      <c r="A1356">
        <v>13.100967000000001</v>
      </c>
      <c r="B1356" t="s">
        <v>7317</v>
      </c>
      <c r="C1356">
        <v>36</v>
      </c>
      <c r="E1356" t="str">
        <f>IFERROR(VLOOKUP(C1356,Elster!$A$5:$D$148,2,FALSE),"not in table")</f>
        <v xml:space="preserve">   "KOLLEKTORTEMP_2"                                  </v>
      </c>
      <c r="F1356">
        <f>HEX2DEC(C1356)</f>
        <v>54</v>
      </c>
      <c r="G1356">
        <f t="shared" si="100"/>
        <v>5.0000000000007816E-3</v>
      </c>
    </row>
    <row r="1357" spans="1:7" x14ac:dyDescent="0.35">
      <c r="A1357">
        <v>13.100967000000001</v>
      </c>
      <c r="B1357" t="s">
        <v>7319</v>
      </c>
      <c r="C1357">
        <v>36</v>
      </c>
      <c r="D1357" t="str">
        <f>IFERROR(VLOOKUP(C1357,Elster!$A$5:$D$148,2,FALSE),"not in table")</f>
        <v xml:space="preserve">   "KOLLEKTORTEMP_2"                                  </v>
      </c>
      <c r="F1357">
        <f>HEX2DEC(C1357)</f>
        <v>54</v>
      </c>
      <c r="G1357">
        <f t="shared" si="100"/>
        <v>0</v>
      </c>
    </row>
    <row r="1358" spans="1:7" hidden="1" x14ac:dyDescent="0.35">
      <c r="A1358">
        <v>13.111903999999999</v>
      </c>
      <c r="B1358" t="s">
        <v>7317</v>
      </c>
      <c r="C1358">
        <v>3</v>
      </c>
      <c r="E1358" t="str">
        <f>IFERROR(VLOOKUP(C1358,Elster!$A$5:$D$148,2,FALSE),"not in table")</f>
        <v xml:space="preserve">   "SPEICHERSOLLTEMP"                                 </v>
      </c>
      <c r="F1358">
        <f t="shared" ref="F1358:F1370" si="101">HEX2DEC(C1358)</f>
        <v>3</v>
      </c>
      <c r="G1358">
        <f t="shared" si="100"/>
        <v>1.093699999999842E-2</v>
      </c>
    </row>
    <row r="1359" spans="1:7" hidden="1" x14ac:dyDescent="0.35">
      <c r="A1359">
        <v>13.116878</v>
      </c>
      <c r="B1359" t="s">
        <v>7317</v>
      </c>
      <c r="C1359">
        <v>0</v>
      </c>
      <c r="E1359" t="str">
        <f>IFERROR(VLOOKUP(C1359,Elster!$A$5:$D$148,2,FALSE),"not in table")</f>
        <v>not in table</v>
      </c>
      <c r="F1359">
        <f t="shared" si="101"/>
        <v>0</v>
      </c>
      <c r="G1359">
        <f t="shared" si="100"/>
        <v>4.9740000000007001E-3</v>
      </c>
    </row>
    <row r="1360" spans="1:7" hidden="1" x14ac:dyDescent="0.35">
      <c r="A1360">
        <v>13.121826</v>
      </c>
      <c r="B1360" t="s">
        <v>7317</v>
      </c>
      <c r="C1360" t="s">
        <v>7378</v>
      </c>
      <c r="E1360" t="str">
        <f>IFERROR(VLOOKUP(C1360,Elster!$A$5:$D$148,2,FALSE),"not in table")</f>
        <v xml:space="preserve">   "SAMMLERISTTEMP"                                   </v>
      </c>
      <c r="F1360">
        <f t="shared" si="101"/>
        <v>13</v>
      </c>
      <c r="G1360">
        <f t="shared" si="100"/>
        <v>4.9480000000006186E-3</v>
      </c>
    </row>
    <row r="1361" spans="1:7" hidden="1" x14ac:dyDescent="0.35">
      <c r="A1361">
        <v>13.126799999999999</v>
      </c>
      <c r="B1361" t="s">
        <v>7317</v>
      </c>
      <c r="C1361">
        <v>2</v>
      </c>
      <c r="E1361" t="str">
        <f>IFERROR(VLOOKUP(C1361,Elster!$A$5:$D$148,2,FALSE),"not in table")</f>
        <v xml:space="preserve">   "KESSELSOLLTEMP"                                   </v>
      </c>
      <c r="F1361">
        <f t="shared" si="101"/>
        <v>2</v>
      </c>
      <c r="G1361">
        <f t="shared" si="100"/>
        <v>4.9739999999989237E-3</v>
      </c>
    </row>
    <row r="1362" spans="1:7" hidden="1" x14ac:dyDescent="0.35">
      <c r="A1362">
        <v>13.131773000000001</v>
      </c>
      <c r="B1362" t="s">
        <v>7317</v>
      </c>
      <c r="C1362">
        <v>0</v>
      </c>
      <c r="E1362" t="str">
        <f>IFERROR(VLOOKUP(C1362,Elster!$A$5:$D$148,2,FALSE),"not in table")</f>
        <v>not in table</v>
      </c>
      <c r="F1362">
        <f t="shared" si="101"/>
        <v>0</v>
      </c>
      <c r="G1362">
        <f t="shared" si="100"/>
        <v>4.9730000000014485E-3</v>
      </c>
    </row>
    <row r="1363" spans="1:7" hidden="1" x14ac:dyDescent="0.35">
      <c r="A1363">
        <v>13.136747</v>
      </c>
      <c r="B1363" t="s">
        <v>7317</v>
      </c>
      <c r="C1363" t="s">
        <v>7390</v>
      </c>
      <c r="E1363" t="str">
        <f>IFERROR(VLOOKUP(C1363,Elster!$A$5:$D$148,2,FALSE),"not in table")</f>
        <v xml:space="preserve">//   "ERWEITERUNGSTELEGRAMM"                            </v>
      </c>
      <c r="F1363">
        <f t="shared" si="101"/>
        <v>250</v>
      </c>
      <c r="G1363">
        <f t="shared" si="100"/>
        <v>4.9739999999989237E-3</v>
      </c>
    </row>
    <row r="1364" spans="1:7" hidden="1" x14ac:dyDescent="0.35">
      <c r="A1364">
        <v>13.141695</v>
      </c>
      <c r="B1364" t="s">
        <v>7317</v>
      </c>
      <c r="C1364">
        <v>1</v>
      </c>
      <c r="E1364" t="str">
        <f>IFERROR(VLOOKUP(C1364,Elster!$A$5:$D$148,2,FALSE),"not in table")</f>
        <v xml:space="preserve">   "FEHLERMELDUNG"                                    </v>
      </c>
      <c r="F1364">
        <f t="shared" si="101"/>
        <v>1</v>
      </c>
      <c r="G1364">
        <f t="shared" si="100"/>
        <v>4.9480000000006186E-3</v>
      </c>
    </row>
    <row r="1365" spans="1:7" hidden="1" x14ac:dyDescent="0.35">
      <c r="A1365">
        <v>13.146668999999999</v>
      </c>
      <c r="B1365" t="s">
        <v>7317</v>
      </c>
      <c r="C1365" t="s">
        <v>7388</v>
      </c>
      <c r="E1365" t="str">
        <f>IFERROR(VLOOKUP(C1365,Elster!$A$5:$D$148,2,FALSE),"not in table")</f>
        <v xml:space="preserve">   "WASSERDRUCK"                                      </v>
      </c>
      <c r="F1365">
        <f t="shared" si="101"/>
        <v>31</v>
      </c>
      <c r="G1365">
        <f t="shared" si="100"/>
        <v>4.9739999999989237E-3</v>
      </c>
    </row>
    <row r="1366" spans="1:7" hidden="1" x14ac:dyDescent="0.35">
      <c r="A1366">
        <v>13.151643</v>
      </c>
      <c r="B1366" t="s">
        <v>7317</v>
      </c>
      <c r="C1366">
        <v>1</v>
      </c>
      <c r="E1366" t="str">
        <f>IFERROR(VLOOKUP(C1366,Elster!$A$5:$D$148,2,FALSE),"not in table")</f>
        <v xml:space="preserve">   "FEHLERMELDUNG"                                    </v>
      </c>
      <c r="F1366">
        <f t="shared" si="101"/>
        <v>1</v>
      </c>
      <c r="G1366">
        <f t="shared" si="100"/>
        <v>4.9740000000007001E-3</v>
      </c>
    </row>
    <row r="1367" spans="1:7" hidden="1" x14ac:dyDescent="0.35">
      <c r="A1367">
        <v>13.156617000000001</v>
      </c>
      <c r="B1367" t="s">
        <v>7317</v>
      </c>
      <c r="C1367">
        <v>0</v>
      </c>
      <c r="E1367" t="str">
        <f>IFERROR(VLOOKUP(C1367,Elster!$A$5:$D$148,2,FALSE),"not in table")</f>
        <v>not in table</v>
      </c>
      <c r="F1367">
        <f t="shared" si="101"/>
        <v>0</v>
      </c>
      <c r="G1367">
        <f t="shared" si="100"/>
        <v>4.9740000000007001E-3</v>
      </c>
    </row>
    <row r="1368" spans="1:7" hidden="1" x14ac:dyDescent="0.35">
      <c r="A1368">
        <v>13.161565</v>
      </c>
      <c r="B1368" t="s">
        <v>7317</v>
      </c>
      <c r="C1368">
        <v>1</v>
      </c>
      <c r="E1368" t="str">
        <f>IFERROR(VLOOKUP(C1368,Elster!$A$5:$D$148,2,FALSE),"not in table")</f>
        <v xml:space="preserve">   "FEHLERMELDUNG"                                    </v>
      </c>
      <c r="F1368">
        <f t="shared" si="101"/>
        <v>1</v>
      </c>
      <c r="G1368">
        <f t="shared" si="100"/>
        <v>4.9479999999988422E-3</v>
      </c>
    </row>
    <row r="1369" spans="1:7" hidden="1" x14ac:dyDescent="0.35">
      <c r="A1369">
        <v>13.166537999999999</v>
      </c>
      <c r="B1369" t="s">
        <v>7317</v>
      </c>
      <c r="C1369" t="s">
        <v>7384</v>
      </c>
      <c r="E1369" t="str">
        <f>IFERROR(VLOOKUP(C1369,Elster!$A$5:$D$148,2,FALSE),"not in table")</f>
        <v xml:space="preserve">   "MODGRAD"                                          </v>
      </c>
      <c r="F1369">
        <f t="shared" si="101"/>
        <v>45</v>
      </c>
      <c r="G1369">
        <f t="shared" si="100"/>
        <v>4.9729999999996721E-3</v>
      </c>
    </row>
    <row r="1370" spans="1:7" hidden="1" x14ac:dyDescent="0.35">
      <c r="A1370">
        <v>13.173908000000001</v>
      </c>
      <c r="B1370" t="s">
        <v>7317</v>
      </c>
      <c r="C1370" t="s">
        <v>7378</v>
      </c>
      <c r="E1370" t="str">
        <f>IFERROR(VLOOKUP(C1370,Elster!$A$5:$D$148,2,FALSE),"not in table")</f>
        <v xml:space="preserve">   "SAMMLERISTTEMP"                                   </v>
      </c>
      <c r="F1370">
        <f t="shared" si="101"/>
        <v>13</v>
      </c>
      <c r="G1370">
        <f t="shared" si="100"/>
        <v>7.370000000001653E-3</v>
      </c>
    </row>
    <row r="1371" spans="1:7" x14ac:dyDescent="0.35">
      <c r="A1371">
        <v>13.173908000000001</v>
      </c>
      <c r="B1371" t="s">
        <v>7319</v>
      </c>
      <c r="C1371" t="s">
        <v>7378</v>
      </c>
      <c r="D1371" t="str">
        <f>IFERROR(VLOOKUP(C1371,Elster!$A$5:$D$148,2,FALSE),"not in table")</f>
        <v xml:space="preserve">   "SAMMLERISTTEMP"                                   </v>
      </c>
      <c r="F1371">
        <f>HEX2DEC(C1371)</f>
        <v>13</v>
      </c>
      <c r="G1371">
        <f t="shared" si="100"/>
        <v>0</v>
      </c>
    </row>
    <row r="1372" spans="1:7" hidden="1" x14ac:dyDescent="0.35">
      <c r="A1372">
        <v>13.178908</v>
      </c>
      <c r="B1372" t="s">
        <v>7317</v>
      </c>
      <c r="C1372">
        <v>0</v>
      </c>
      <c r="E1372" t="str">
        <f>IFERROR(VLOOKUP(C1372,Elster!$A$5:$D$148,2,FALSE),"not in table")</f>
        <v>not in table</v>
      </c>
      <c r="F1372">
        <f>HEX2DEC(C1372)</f>
        <v>0</v>
      </c>
      <c r="G1372">
        <f t="shared" si="100"/>
        <v>4.9999999999990052E-3</v>
      </c>
    </row>
    <row r="1373" spans="1:7" x14ac:dyDescent="0.35">
      <c r="A1373">
        <v>13.178908</v>
      </c>
      <c r="B1373" t="s">
        <v>7319</v>
      </c>
      <c r="C1373">
        <v>0</v>
      </c>
      <c r="D1373" t="str">
        <f>IFERROR(VLOOKUP(C1373,Elster!$A$5:$D$148,2,FALSE),"not in table")</f>
        <v>not in table</v>
      </c>
      <c r="F1373">
        <f>HEX2DEC(C1373)</f>
        <v>0</v>
      </c>
      <c r="G1373">
        <f t="shared" si="100"/>
        <v>0</v>
      </c>
    </row>
    <row r="1374" spans="1:7" hidden="1" x14ac:dyDescent="0.35">
      <c r="A1374">
        <v>13.183908000000001</v>
      </c>
      <c r="B1374" t="s">
        <v>7317</v>
      </c>
      <c r="C1374">
        <v>3</v>
      </c>
      <c r="E1374" t="str">
        <f>IFERROR(VLOOKUP(C1374,Elster!$A$5:$D$148,2,FALSE),"not in table")</f>
        <v xml:space="preserve">   "SPEICHERSOLLTEMP"                                 </v>
      </c>
      <c r="F1374">
        <f>HEX2DEC(C1374)</f>
        <v>3</v>
      </c>
      <c r="G1374">
        <f t="shared" si="100"/>
        <v>5.0000000000007816E-3</v>
      </c>
    </row>
    <row r="1375" spans="1:7" x14ac:dyDescent="0.35">
      <c r="A1375">
        <v>13.183908000000001</v>
      </c>
      <c r="B1375" t="s">
        <v>7319</v>
      </c>
      <c r="C1375">
        <v>3</v>
      </c>
      <c r="D1375" t="str">
        <f>IFERROR(VLOOKUP(C1375,Elster!$A$5:$D$148,2,FALSE),"not in table")</f>
        <v xml:space="preserve">   "SPEICHERSOLLTEMP"                                 </v>
      </c>
      <c r="F1375">
        <f>HEX2DEC(C1375)</f>
        <v>3</v>
      </c>
      <c r="G1375">
        <f t="shared" si="100"/>
        <v>0</v>
      </c>
    </row>
    <row r="1376" spans="1:7" hidden="1" x14ac:dyDescent="0.35">
      <c r="A1376">
        <v>13.188908</v>
      </c>
      <c r="B1376" t="s">
        <v>7317</v>
      </c>
      <c r="C1376">
        <v>1</v>
      </c>
      <c r="E1376" t="str">
        <f>IFERROR(VLOOKUP(C1376,Elster!$A$5:$D$148,2,FALSE),"not in table")</f>
        <v xml:space="preserve">   "FEHLERMELDUNG"                                    </v>
      </c>
      <c r="F1376">
        <f>HEX2DEC(C1376)</f>
        <v>1</v>
      </c>
      <c r="G1376">
        <f t="shared" si="100"/>
        <v>4.9999999999990052E-3</v>
      </c>
    </row>
    <row r="1377" spans="1:7" x14ac:dyDescent="0.35">
      <c r="A1377">
        <v>13.188908</v>
      </c>
      <c r="B1377" t="s">
        <v>7319</v>
      </c>
      <c r="C1377">
        <v>1</v>
      </c>
      <c r="D1377" t="str">
        <f>IFERROR(VLOOKUP(C1377,Elster!$A$5:$D$148,2,FALSE),"not in table")</f>
        <v xml:space="preserve">   "FEHLERMELDUNG"                                    </v>
      </c>
      <c r="F1377">
        <f t="shared" ref="F1377:F1378" si="102">HEX2DEC(C1377)</f>
        <v>1</v>
      </c>
      <c r="G1377">
        <f t="shared" si="100"/>
        <v>0</v>
      </c>
    </row>
    <row r="1378" spans="1:7" x14ac:dyDescent="0.35">
      <c r="A1378">
        <v>13.193908</v>
      </c>
      <c r="B1378" t="s">
        <v>7319</v>
      </c>
      <c r="C1378">
        <v>0</v>
      </c>
      <c r="D1378" t="str">
        <f>IFERROR(VLOOKUP(C1378,Elster!$A$5:$D$148,2,FALSE),"not in table")</f>
        <v>not in table</v>
      </c>
      <c r="F1378">
        <f t="shared" si="102"/>
        <v>0</v>
      </c>
      <c r="G1378">
        <f t="shared" si="100"/>
        <v>5.0000000000007816E-3</v>
      </c>
    </row>
    <row r="1379" spans="1:7" hidden="1" x14ac:dyDescent="0.35">
      <c r="A1379">
        <v>13.193934</v>
      </c>
      <c r="B1379" t="s">
        <v>7317</v>
      </c>
      <c r="C1379">
        <v>0</v>
      </c>
      <c r="E1379" t="str">
        <f>IFERROR(VLOOKUP(C1379,Elster!$A$5:$D$148,2,FALSE),"not in table")</f>
        <v>not in table</v>
      </c>
      <c r="F1379">
        <f>HEX2DEC(C1379)</f>
        <v>0</v>
      </c>
      <c r="G1379">
        <f t="shared" si="100"/>
        <v>2.6000000000081513E-5</v>
      </c>
    </row>
    <row r="1380" spans="1:7" x14ac:dyDescent="0.35">
      <c r="A1380">
        <v>13.198907999999999</v>
      </c>
      <c r="B1380" t="s">
        <v>7319</v>
      </c>
      <c r="C1380" t="s">
        <v>7390</v>
      </c>
      <c r="D1380" t="str">
        <f>IFERROR(VLOOKUP(C1380,Elster!$A$5:$D$148,2,FALSE),"not in table")</f>
        <v xml:space="preserve">//   "ERWEITERUNGSTELEGRAMM"                            </v>
      </c>
      <c r="F1380">
        <f>HEX2DEC(C1380)</f>
        <v>250</v>
      </c>
      <c r="G1380">
        <f t="shared" si="100"/>
        <v>4.9739999999989237E-3</v>
      </c>
    </row>
    <row r="1381" spans="1:7" hidden="1" x14ac:dyDescent="0.35">
      <c r="A1381">
        <v>13.198934</v>
      </c>
      <c r="B1381" t="s">
        <v>7317</v>
      </c>
      <c r="C1381" t="s">
        <v>7390</v>
      </c>
      <c r="E1381" t="str">
        <f>IFERROR(VLOOKUP(C1381,Elster!$A$5:$D$148,2,FALSE),"not in table")</f>
        <v xml:space="preserve">//   "ERWEITERUNGSTELEGRAMM"                            </v>
      </c>
      <c r="F1381">
        <f>HEX2DEC(C1381)</f>
        <v>250</v>
      </c>
      <c r="G1381">
        <f t="shared" si="100"/>
        <v>2.6000000000081513E-5</v>
      </c>
    </row>
    <row r="1382" spans="1:7" x14ac:dyDescent="0.35">
      <c r="A1382">
        <v>13.203908</v>
      </c>
      <c r="B1382" t="s">
        <v>7319</v>
      </c>
      <c r="C1382">
        <v>1</v>
      </c>
      <c r="D1382" t="str">
        <f>IFERROR(VLOOKUP(C1382,Elster!$A$5:$D$148,2,FALSE),"not in table")</f>
        <v xml:space="preserve">   "FEHLERMELDUNG"                                    </v>
      </c>
      <c r="F1382">
        <f>HEX2DEC(C1382)</f>
        <v>1</v>
      </c>
      <c r="G1382">
        <f t="shared" si="100"/>
        <v>4.9740000000007001E-3</v>
      </c>
    </row>
    <row r="1383" spans="1:7" hidden="1" x14ac:dyDescent="0.35">
      <c r="A1383">
        <v>13.203934</v>
      </c>
      <c r="B1383" t="s">
        <v>7317</v>
      </c>
      <c r="C1383">
        <v>1</v>
      </c>
      <c r="E1383" t="str">
        <f>IFERROR(VLOOKUP(C1383,Elster!$A$5:$D$148,2,FALSE),"not in table")</f>
        <v xml:space="preserve">   "FEHLERMELDUNG"                                    </v>
      </c>
      <c r="F1383">
        <f t="shared" ref="F1383:F1384" si="103">HEX2DEC(C1383)</f>
        <v>1</v>
      </c>
      <c r="G1383">
        <f t="shared" si="100"/>
        <v>2.6000000000081513E-5</v>
      </c>
    </row>
    <row r="1384" spans="1:7" hidden="1" x14ac:dyDescent="0.35">
      <c r="A1384">
        <v>13.208933999999999</v>
      </c>
      <c r="B1384" t="s">
        <v>7317</v>
      </c>
      <c r="C1384">
        <v>20</v>
      </c>
      <c r="E1384" t="str">
        <f>IFERROR(VLOOKUP(C1384,Elster!$A$5:$D$148,2,FALSE),"not in table")</f>
        <v xml:space="preserve">   "MIN_TEMP_KESSEL"                                  </v>
      </c>
      <c r="F1384">
        <f t="shared" si="103"/>
        <v>32</v>
      </c>
      <c r="G1384">
        <f t="shared" si="100"/>
        <v>4.9999999999990052E-3</v>
      </c>
    </row>
    <row r="1385" spans="1:7" x14ac:dyDescent="0.35">
      <c r="A1385">
        <v>13.208933999999999</v>
      </c>
      <c r="B1385" t="s">
        <v>7319</v>
      </c>
      <c r="C1385">
        <v>20</v>
      </c>
      <c r="D1385" t="str">
        <f>IFERROR(VLOOKUP(C1385,Elster!$A$5:$D$148,2,FALSE),"not in table")</f>
        <v xml:space="preserve">   "MIN_TEMP_KESSEL"                                  </v>
      </c>
      <c r="F1385">
        <f>HEX2DEC(C1385)</f>
        <v>32</v>
      </c>
      <c r="G1385">
        <f t="shared" si="100"/>
        <v>0</v>
      </c>
    </row>
    <row r="1386" spans="1:7" hidden="1" x14ac:dyDescent="0.35">
      <c r="A1386">
        <v>13.213933000000001</v>
      </c>
      <c r="B1386" t="s">
        <v>7317</v>
      </c>
      <c r="C1386">
        <v>18</v>
      </c>
      <c r="E1386" t="str">
        <f>IFERROR(VLOOKUP(C1386,Elster!$A$5:$D$148,2,FALSE),"not in table")</f>
        <v xml:space="preserve">   "SOLARZONENTEMP"                                   </v>
      </c>
      <c r="F1386">
        <f>HEX2DEC(C1386)</f>
        <v>24</v>
      </c>
      <c r="G1386">
        <f t="shared" si="100"/>
        <v>4.99900000000153E-3</v>
      </c>
    </row>
    <row r="1387" spans="1:7" x14ac:dyDescent="0.35">
      <c r="A1387">
        <v>13.213934</v>
      </c>
      <c r="B1387" t="s">
        <v>7319</v>
      </c>
      <c r="C1387">
        <v>18</v>
      </c>
      <c r="D1387" t="str">
        <f>IFERROR(VLOOKUP(C1387,Elster!$A$5:$D$148,2,FALSE),"not in table")</f>
        <v xml:space="preserve">   "SOLARZONENTEMP"                                   </v>
      </c>
      <c r="F1387">
        <f>HEX2DEC(C1387)</f>
        <v>24</v>
      </c>
      <c r="G1387">
        <f t="shared" si="100"/>
        <v>9.9999999925159955E-7</v>
      </c>
    </row>
    <row r="1388" spans="1:7" hidden="1" x14ac:dyDescent="0.35">
      <c r="A1388">
        <v>13.218933</v>
      </c>
      <c r="B1388" t="s">
        <v>7317</v>
      </c>
      <c r="C1388">
        <v>0</v>
      </c>
      <c r="E1388" t="str">
        <f>IFERROR(VLOOKUP(C1388,Elster!$A$5:$D$148,2,FALSE),"not in table")</f>
        <v>not in table</v>
      </c>
      <c r="F1388">
        <f>HEX2DEC(C1388)</f>
        <v>0</v>
      </c>
      <c r="G1388">
        <f t="shared" si="100"/>
        <v>4.9989999999997536E-3</v>
      </c>
    </row>
    <row r="1389" spans="1:7" x14ac:dyDescent="0.35">
      <c r="A1389">
        <v>13.218933</v>
      </c>
      <c r="B1389" t="s">
        <v>7319</v>
      </c>
      <c r="C1389">
        <v>0</v>
      </c>
      <c r="D1389" t="str">
        <f>IFERROR(VLOOKUP(C1389,Elster!$A$5:$D$148,2,FALSE),"not in table")</f>
        <v>not in table</v>
      </c>
      <c r="F1389">
        <f>HEX2DEC(C1389)</f>
        <v>0</v>
      </c>
      <c r="G1389">
        <f t="shared" si="100"/>
        <v>0</v>
      </c>
    </row>
    <row r="1390" spans="1:7" hidden="1" x14ac:dyDescent="0.35">
      <c r="A1390">
        <v>13.223933000000001</v>
      </c>
      <c r="B1390" t="s">
        <v>7317</v>
      </c>
      <c r="C1390">
        <v>1</v>
      </c>
      <c r="E1390" t="str">
        <f>IFERROR(VLOOKUP(C1390,Elster!$A$5:$D$148,2,FALSE),"not in table")</f>
        <v xml:space="preserve">   "FEHLERMELDUNG"                                    </v>
      </c>
      <c r="F1390">
        <f>HEX2DEC(C1390)</f>
        <v>1</v>
      </c>
      <c r="G1390">
        <f t="shared" si="100"/>
        <v>5.0000000000007816E-3</v>
      </c>
    </row>
    <row r="1391" spans="1:7" x14ac:dyDescent="0.35">
      <c r="A1391">
        <v>13.223933000000001</v>
      </c>
      <c r="B1391" t="s">
        <v>7319</v>
      </c>
      <c r="C1391">
        <v>1</v>
      </c>
      <c r="D1391" t="str">
        <f>IFERROR(VLOOKUP(C1391,Elster!$A$5:$D$148,2,FALSE),"not in table")</f>
        <v xml:space="preserve">   "FEHLERMELDUNG"                                    </v>
      </c>
      <c r="F1391">
        <f>HEX2DEC(C1391)</f>
        <v>1</v>
      </c>
      <c r="G1391">
        <f t="shared" si="100"/>
        <v>0</v>
      </c>
    </row>
    <row r="1392" spans="1:7" hidden="1" x14ac:dyDescent="0.35">
      <c r="A1392">
        <v>13.228933</v>
      </c>
      <c r="B1392" t="s">
        <v>7317</v>
      </c>
      <c r="C1392">
        <v>44</v>
      </c>
      <c r="E1392" t="str">
        <f>IFERROR(VLOOKUP(C1392,Elster!$A$5:$D$148,2,FALSE),"not in table")</f>
        <v>not in table</v>
      </c>
      <c r="F1392">
        <f>HEX2DEC(C1392)</f>
        <v>68</v>
      </c>
      <c r="G1392">
        <f t="shared" si="100"/>
        <v>4.9999999999990052E-3</v>
      </c>
    </row>
    <row r="1393" spans="1:7" x14ac:dyDescent="0.35">
      <c r="A1393">
        <v>13.228933</v>
      </c>
      <c r="B1393" t="s">
        <v>7319</v>
      </c>
      <c r="C1393">
        <v>44</v>
      </c>
      <c r="D1393" t="str">
        <f>IFERROR(VLOOKUP(C1393,Elster!$A$5:$D$148,2,FALSE),"not in table")</f>
        <v>not in table</v>
      </c>
      <c r="F1393">
        <f>HEX2DEC(C1393)</f>
        <v>68</v>
      </c>
      <c r="G1393">
        <f t="shared" si="100"/>
        <v>0</v>
      </c>
    </row>
    <row r="1394" spans="1:7" hidden="1" x14ac:dyDescent="0.35">
      <c r="A1394">
        <v>13.240313</v>
      </c>
      <c r="B1394" t="s">
        <v>7317</v>
      </c>
      <c r="C1394">
        <v>3</v>
      </c>
      <c r="E1394" t="str">
        <f>IFERROR(VLOOKUP(C1394,Elster!$A$5:$D$148,2,FALSE),"not in table")</f>
        <v xml:space="preserve">   "SPEICHERSOLLTEMP"                                 </v>
      </c>
      <c r="F1394">
        <f t="shared" ref="F1394:F1406" si="104">HEX2DEC(C1394)</f>
        <v>3</v>
      </c>
      <c r="G1394">
        <f t="shared" si="100"/>
        <v>1.1380000000000834E-2</v>
      </c>
    </row>
    <row r="1395" spans="1:7" hidden="1" x14ac:dyDescent="0.35">
      <c r="A1395">
        <v>13.245286999999999</v>
      </c>
      <c r="B1395" t="s">
        <v>7317</v>
      </c>
      <c r="C1395">
        <v>0</v>
      </c>
      <c r="E1395" t="str">
        <f>IFERROR(VLOOKUP(C1395,Elster!$A$5:$D$148,2,FALSE),"not in table")</f>
        <v>not in table</v>
      </c>
      <c r="F1395">
        <f t="shared" si="104"/>
        <v>0</v>
      </c>
      <c r="G1395">
        <f t="shared" si="100"/>
        <v>4.9739999999989237E-3</v>
      </c>
    </row>
    <row r="1396" spans="1:7" hidden="1" x14ac:dyDescent="0.35">
      <c r="A1396">
        <v>13.250261</v>
      </c>
      <c r="B1396" t="s">
        <v>7317</v>
      </c>
      <c r="C1396" t="s">
        <v>7378</v>
      </c>
      <c r="E1396" t="str">
        <f>IFERROR(VLOOKUP(C1396,Elster!$A$5:$D$148,2,FALSE),"not in table")</f>
        <v xml:space="preserve">   "SAMMLERISTTEMP"                                   </v>
      </c>
      <c r="F1396">
        <f t="shared" si="104"/>
        <v>13</v>
      </c>
      <c r="G1396">
        <f t="shared" si="100"/>
        <v>4.9740000000007001E-3</v>
      </c>
    </row>
    <row r="1397" spans="1:7" hidden="1" x14ac:dyDescent="0.35">
      <c r="A1397">
        <v>13.255209000000001</v>
      </c>
      <c r="B1397" t="s">
        <v>7317</v>
      </c>
      <c r="C1397">
        <v>2</v>
      </c>
      <c r="E1397" t="str">
        <f>IFERROR(VLOOKUP(C1397,Elster!$A$5:$D$148,2,FALSE),"not in table")</f>
        <v xml:space="preserve">   "KESSELSOLLTEMP"                                   </v>
      </c>
      <c r="F1397">
        <f t="shared" si="104"/>
        <v>2</v>
      </c>
      <c r="G1397">
        <f t="shared" si="100"/>
        <v>4.9480000000006186E-3</v>
      </c>
    </row>
    <row r="1398" spans="1:7" hidden="1" x14ac:dyDescent="0.35">
      <c r="A1398">
        <v>13.260183</v>
      </c>
      <c r="B1398" t="s">
        <v>7317</v>
      </c>
      <c r="C1398">
        <v>0</v>
      </c>
      <c r="E1398" t="str">
        <f>IFERROR(VLOOKUP(C1398,Elster!$A$5:$D$148,2,FALSE),"not in table")</f>
        <v>not in table</v>
      </c>
      <c r="F1398">
        <f t="shared" si="104"/>
        <v>0</v>
      </c>
      <c r="G1398">
        <f t="shared" si="100"/>
        <v>4.9739999999989237E-3</v>
      </c>
    </row>
    <row r="1399" spans="1:7" hidden="1" x14ac:dyDescent="0.35">
      <c r="A1399">
        <v>13.265157</v>
      </c>
      <c r="B1399" t="s">
        <v>7317</v>
      </c>
      <c r="C1399" t="s">
        <v>7390</v>
      </c>
      <c r="E1399" t="str">
        <f>IFERROR(VLOOKUP(C1399,Elster!$A$5:$D$148,2,FALSE),"not in table")</f>
        <v xml:space="preserve">//   "ERWEITERUNGSTELEGRAMM"                            </v>
      </c>
      <c r="F1399">
        <f t="shared" si="104"/>
        <v>250</v>
      </c>
      <c r="G1399">
        <f t="shared" si="100"/>
        <v>4.9740000000007001E-3</v>
      </c>
    </row>
    <row r="1400" spans="1:7" hidden="1" x14ac:dyDescent="0.35">
      <c r="A1400">
        <v>13.27013</v>
      </c>
      <c r="B1400" t="s">
        <v>7317</v>
      </c>
      <c r="C1400">
        <v>1</v>
      </c>
      <c r="E1400" t="str">
        <f>IFERROR(VLOOKUP(C1400,Elster!$A$5:$D$148,2,FALSE),"not in table")</f>
        <v xml:space="preserve">   "FEHLERMELDUNG"                                    </v>
      </c>
      <c r="F1400">
        <f t="shared" si="104"/>
        <v>1</v>
      </c>
      <c r="G1400">
        <f t="shared" si="100"/>
        <v>4.9729999999996721E-3</v>
      </c>
    </row>
    <row r="1401" spans="1:7" hidden="1" x14ac:dyDescent="0.35">
      <c r="A1401">
        <v>13.275078000000001</v>
      </c>
      <c r="B1401" t="s">
        <v>7317</v>
      </c>
      <c r="C1401">
        <v>20</v>
      </c>
      <c r="E1401" t="str">
        <f>IFERROR(VLOOKUP(C1401,Elster!$A$5:$D$148,2,FALSE),"not in table")</f>
        <v xml:space="preserve">   "MIN_TEMP_KESSEL"                                  </v>
      </c>
      <c r="F1401">
        <f t="shared" si="104"/>
        <v>32</v>
      </c>
      <c r="G1401">
        <f t="shared" si="100"/>
        <v>4.9480000000006186E-3</v>
      </c>
    </row>
    <row r="1402" spans="1:7" hidden="1" x14ac:dyDescent="0.35">
      <c r="A1402">
        <v>13.280052</v>
      </c>
      <c r="B1402" t="s">
        <v>7317</v>
      </c>
      <c r="C1402">
        <v>8</v>
      </c>
      <c r="E1402" t="str">
        <f>IFERROR(VLOOKUP(C1402,Elster!$A$5:$D$148,2,FALSE),"not in table")</f>
        <v xml:space="preserve">   "RAUMSOLLTEMP_NACHT"                               </v>
      </c>
      <c r="F1402">
        <f t="shared" si="104"/>
        <v>8</v>
      </c>
      <c r="G1402">
        <f t="shared" si="100"/>
        <v>4.9739999999989237E-3</v>
      </c>
    </row>
    <row r="1403" spans="1:7" hidden="1" x14ac:dyDescent="0.35">
      <c r="A1403">
        <v>13.285026</v>
      </c>
      <c r="B1403" t="s">
        <v>7317</v>
      </c>
      <c r="C1403">
        <v>0</v>
      </c>
      <c r="E1403" t="str">
        <f>IFERROR(VLOOKUP(C1403,Elster!$A$5:$D$148,2,FALSE),"not in table")</f>
        <v>not in table</v>
      </c>
      <c r="F1403">
        <f t="shared" si="104"/>
        <v>0</v>
      </c>
      <c r="G1403">
        <f t="shared" si="100"/>
        <v>4.9740000000007001E-3</v>
      </c>
    </row>
    <row r="1404" spans="1:7" hidden="1" x14ac:dyDescent="0.35">
      <c r="A1404">
        <v>13.29</v>
      </c>
      <c r="B1404" t="s">
        <v>7317</v>
      </c>
      <c r="C1404">
        <v>1</v>
      </c>
      <c r="E1404" t="str">
        <f>IFERROR(VLOOKUP(C1404,Elster!$A$5:$D$148,2,FALSE),"not in table")</f>
        <v xml:space="preserve">   "FEHLERMELDUNG"                                    </v>
      </c>
      <c r="F1404">
        <f t="shared" si="104"/>
        <v>1</v>
      </c>
      <c r="G1404">
        <f t="shared" si="100"/>
        <v>4.9739999999989237E-3</v>
      </c>
    </row>
    <row r="1405" spans="1:7" hidden="1" x14ac:dyDescent="0.35">
      <c r="A1405">
        <v>13.294948</v>
      </c>
      <c r="B1405" t="s">
        <v>7317</v>
      </c>
      <c r="C1405">
        <v>35</v>
      </c>
      <c r="E1405" t="str">
        <f>IFERROR(VLOOKUP(C1405,Elster!$A$5:$D$148,2,FALSE),"not in table")</f>
        <v xml:space="preserve">   "LEISTUNGSKORREKTUR"                               </v>
      </c>
      <c r="F1405">
        <f t="shared" si="104"/>
        <v>53</v>
      </c>
      <c r="G1405">
        <f t="shared" si="100"/>
        <v>4.9480000000006186E-3</v>
      </c>
    </row>
    <row r="1406" spans="1:7" hidden="1" x14ac:dyDescent="0.35">
      <c r="A1406">
        <v>13.402316000000001</v>
      </c>
      <c r="B1406" t="s">
        <v>7317</v>
      </c>
      <c r="C1406" t="s">
        <v>7378</v>
      </c>
      <c r="E1406" t="str">
        <f>IFERROR(VLOOKUP(C1406,Elster!$A$5:$D$148,2,FALSE),"not in table")</f>
        <v xml:space="preserve">   "SAMMLERISTTEMP"                                   </v>
      </c>
      <c r="F1406">
        <f t="shared" si="104"/>
        <v>13</v>
      </c>
      <c r="G1406">
        <f t="shared" si="100"/>
        <v>0.10736800000000102</v>
      </c>
    </row>
    <row r="1407" spans="1:7" x14ac:dyDescent="0.35">
      <c r="A1407">
        <v>13.402316000000001</v>
      </c>
      <c r="B1407" t="s">
        <v>7319</v>
      </c>
      <c r="C1407" t="s">
        <v>7378</v>
      </c>
      <c r="D1407" t="str">
        <f>IFERROR(VLOOKUP(C1407,Elster!$A$5:$D$148,2,FALSE),"not in table")</f>
        <v xml:space="preserve">   "SAMMLERISTTEMP"                                   </v>
      </c>
      <c r="F1407">
        <f t="shared" ref="F1407:F1408" si="105">HEX2DEC(C1407)</f>
        <v>13</v>
      </c>
      <c r="G1407">
        <f t="shared" si="100"/>
        <v>0</v>
      </c>
    </row>
    <row r="1408" spans="1:7" x14ac:dyDescent="0.35">
      <c r="A1408">
        <v>13.40729</v>
      </c>
      <c r="B1408" t="s">
        <v>7319</v>
      </c>
      <c r="C1408">
        <v>0</v>
      </c>
      <c r="D1408" t="str">
        <f>IFERROR(VLOOKUP(C1408,Elster!$A$5:$D$148,2,FALSE),"not in table")</f>
        <v>not in table</v>
      </c>
      <c r="F1408">
        <f t="shared" si="105"/>
        <v>0</v>
      </c>
      <c r="G1408">
        <f t="shared" si="100"/>
        <v>4.9739999999989237E-3</v>
      </c>
    </row>
    <row r="1409" spans="1:7" hidden="1" x14ac:dyDescent="0.35">
      <c r="A1409">
        <v>13.407316</v>
      </c>
      <c r="B1409" t="s">
        <v>7317</v>
      </c>
      <c r="C1409">
        <v>0</v>
      </c>
      <c r="E1409" t="str">
        <f>IFERROR(VLOOKUP(C1409,Elster!$A$5:$D$148,2,FALSE),"not in table")</f>
        <v>not in table</v>
      </c>
      <c r="F1409">
        <f>HEX2DEC(C1409)</f>
        <v>0</v>
      </c>
      <c r="G1409">
        <f t="shared" si="100"/>
        <v>2.6000000000081513E-5</v>
      </c>
    </row>
    <row r="1410" spans="1:7" x14ac:dyDescent="0.35">
      <c r="A1410">
        <v>13.41229</v>
      </c>
      <c r="B1410" t="s">
        <v>7319</v>
      </c>
      <c r="C1410">
        <v>9</v>
      </c>
      <c r="D1410" t="str">
        <f>IFERROR(VLOOKUP(C1410,Elster!$A$5:$D$148,2,FALSE),"not in table")</f>
        <v xml:space="preserve">   "UHRZEIT"                                          </v>
      </c>
      <c r="F1410">
        <f>HEX2DEC(C1410)</f>
        <v>9</v>
      </c>
      <c r="G1410">
        <f t="shared" si="100"/>
        <v>4.9740000000007001E-3</v>
      </c>
    </row>
    <row r="1411" spans="1:7" hidden="1" x14ac:dyDescent="0.35">
      <c r="A1411">
        <v>13.412316000000001</v>
      </c>
      <c r="B1411" t="s">
        <v>7317</v>
      </c>
      <c r="C1411">
        <v>9</v>
      </c>
      <c r="E1411" t="str">
        <f>IFERROR(VLOOKUP(C1411,Elster!$A$5:$D$148,2,FALSE),"not in table")</f>
        <v xml:space="preserve">   "UHRZEIT"                                          </v>
      </c>
      <c r="F1411">
        <f t="shared" ref="F1411:F1412" si="106">HEX2DEC(C1411)</f>
        <v>9</v>
      </c>
      <c r="G1411">
        <f t="shared" si="100"/>
        <v>2.6000000000081513E-5</v>
      </c>
    </row>
    <row r="1412" spans="1:7" hidden="1" x14ac:dyDescent="0.35">
      <c r="A1412">
        <v>13.417315</v>
      </c>
      <c r="B1412" t="s">
        <v>7317</v>
      </c>
      <c r="C1412">
        <v>1</v>
      </c>
      <c r="E1412" t="str">
        <f>IFERROR(VLOOKUP(C1412,Elster!$A$5:$D$148,2,FALSE),"not in table")</f>
        <v xml:space="preserve">   "FEHLERMELDUNG"                                    </v>
      </c>
      <c r="F1412">
        <f t="shared" si="106"/>
        <v>1</v>
      </c>
      <c r="G1412">
        <f t="shared" ref="G1412:G1475" si="107">A1412-A1411</f>
        <v>4.9989999999997536E-3</v>
      </c>
    </row>
    <row r="1413" spans="1:7" x14ac:dyDescent="0.35">
      <c r="A1413">
        <v>13.417315</v>
      </c>
      <c r="B1413" t="s">
        <v>7319</v>
      </c>
      <c r="C1413">
        <v>1</v>
      </c>
      <c r="D1413" t="str">
        <f>IFERROR(VLOOKUP(C1413,Elster!$A$5:$D$148,2,FALSE),"not in table")</f>
        <v xml:space="preserve">   "FEHLERMELDUNG"                                    </v>
      </c>
      <c r="F1413">
        <f>HEX2DEC(C1413)</f>
        <v>1</v>
      </c>
      <c r="G1413">
        <f t="shared" si="107"/>
        <v>0</v>
      </c>
    </row>
    <row r="1414" spans="1:7" hidden="1" x14ac:dyDescent="0.35">
      <c r="A1414">
        <v>13.422314999999999</v>
      </c>
      <c r="B1414" t="s">
        <v>7317</v>
      </c>
      <c r="C1414">
        <v>0</v>
      </c>
      <c r="E1414" t="str">
        <f>IFERROR(VLOOKUP(C1414,Elster!$A$5:$D$148,2,FALSE),"not in table")</f>
        <v>not in table</v>
      </c>
      <c r="F1414">
        <f>HEX2DEC(C1414)</f>
        <v>0</v>
      </c>
      <c r="G1414">
        <f t="shared" si="107"/>
        <v>4.9999999999990052E-3</v>
      </c>
    </row>
    <row r="1415" spans="1:7" x14ac:dyDescent="0.35">
      <c r="A1415">
        <v>13.422314999999999</v>
      </c>
      <c r="B1415" t="s">
        <v>7319</v>
      </c>
      <c r="C1415">
        <v>0</v>
      </c>
      <c r="D1415" t="str">
        <f>IFERROR(VLOOKUP(C1415,Elster!$A$5:$D$148,2,FALSE),"not in table")</f>
        <v>not in table</v>
      </c>
      <c r="F1415">
        <f>HEX2DEC(C1415)</f>
        <v>0</v>
      </c>
      <c r="G1415">
        <f t="shared" si="107"/>
        <v>0</v>
      </c>
    </row>
    <row r="1416" spans="1:7" hidden="1" x14ac:dyDescent="0.35">
      <c r="A1416">
        <v>13.427315</v>
      </c>
      <c r="B1416" t="s">
        <v>7317</v>
      </c>
      <c r="C1416">
        <v>1</v>
      </c>
      <c r="E1416" t="str">
        <f>IFERROR(VLOOKUP(C1416,Elster!$A$5:$D$148,2,FALSE),"not in table")</f>
        <v xml:space="preserve">   "FEHLERMELDUNG"                                    </v>
      </c>
      <c r="F1416">
        <f>HEX2DEC(C1416)</f>
        <v>1</v>
      </c>
      <c r="G1416">
        <f t="shared" si="107"/>
        <v>5.0000000000007816E-3</v>
      </c>
    </row>
    <row r="1417" spans="1:7" x14ac:dyDescent="0.35">
      <c r="A1417">
        <v>13.427315</v>
      </c>
      <c r="B1417" t="s">
        <v>7319</v>
      </c>
      <c r="C1417">
        <v>1</v>
      </c>
      <c r="D1417" t="str">
        <f>IFERROR(VLOOKUP(C1417,Elster!$A$5:$D$148,2,FALSE),"not in table")</f>
        <v xml:space="preserve">   "FEHLERMELDUNG"                                    </v>
      </c>
      <c r="F1417">
        <f>HEX2DEC(C1417)</f>
        <v>1</v>
      </c>
      <c r="G1417">
        <f t="shared" si="107"/>
        <v>0</v>
      </c>
    </row>
    <row r="1418" spans="1:7" hidden="1" x14ac:dyDescent="0.35">
      <c r="A1418">
        <v>13.432314999999999</v>
      </c>
      <c r="B1418" t="s">
        <v>7317</v>
      </c>
      <c r="C1418" t="s">
        <v>7393</v>
      </c>
      <c r="E1418" t="str">
        <f>IFERROR(VLOOKUP(C1418,Elster!$A$5:$D$148,2,FALSE),"not in table")</f>
        <v xml:space="preserve">   "UNGUELTIG"                                        </v>
      </c>
      <c r="F1418">
        <f>HEX2DEC(C1418)</f>
        <v>255</v>
      </c>
      <c r="G1418">
        <f t="shared" si="107"/>
        <v>4.9999999999990052E-3</v>
      </c>
    </row>
    <row r="1419" spans="1:7" x14ac:dyDescent="0.35">
      <c r="A1419">
        <v>13.432314999999999</v>
      </c>
      <c r="B1419" t="s">
        <v>7319</v>
      </c>
      <c r="C1419" t="s">
        <v>7393</v>
      </c>
      <c r="D1419" t="str">
        <f>IFERROR(VLOOKUP(C1419,Elster!$A$5:$D$148,2,FALSE),"not in table")</f>
        <v xml:space="preserve">   "UNGUELTIG"                                        </v>
      </c>
      <c r="F1419">
        <f>HEX2DEC(C1419)</f>
        <v>255</v>
      </c>
      <c r="G1419">
        <f t="shared" si="107"/>
        <v>0</v>
      </c>
    </row>
    <row r="1420" spans="1:7" hidden="1" x14ac:dyDescent="0.35">
      <c r="A1420">
        <v>13.437315</v>
      </c>
      <c r="B1420" t="s">
        <v>7317</v>
      </c>
      <c r="C1420">
        <v>0</v>
      </c>
      <c r="E1420" t="str">
        <f>IFERROR(VLOOKUP(C1420,Elster!$A$5:$D$148,2,FALSE),"not in table")</f>
        <v>not in table</v>
      </c>
      <c r="F1420">
        <f>HEX2DEC(C1420)</f>
        <v>0</v>
      </c>
      <c r="G1420">
        <f t="shared" si="107"/>
        <v>5.0000000000007816E-3</v>
      </c>
    </row>
    <row r="1421" spans="1:7" x14ac:dyDescent="0.35">
      <c r="A1421">
        <v>13.437315</v>
      </c>
      <c r="B1421" t="s">
        <v>7319</v>
      </c>
      <c r="C1421">
        <v>0</v>
      </c>
      <c r="D1421" t="str">
        <f>IFERROR(VLOOKUP(C1421,Elster!$A$5:$D$148,2,FALSE),"not in table")</f>
        <v>not in table</v>
      </c>
      <c r="F1421">
        <f>HEX2DEC(C1421)</f>
        <v>0</v>
      </c>
      <c r="G1421">
        <f t="shared" si="107"/>
        <v>0</v>
      </c>
    </row>
    <row r="1422" spans="1:7" hidden="1" x14ac:dyDescent="0.35">
      <c r="A1422">
        <v>13.442315000000001</v>
      </c>
      <c r="B1422" t="s">
        <v>7317</v>
      </c>
      <c r="C1422">
        <v>0</v>
      </c>
      <c r="E1422" t="str">
        <f>IFERROR(VLOOKUP(C1422,Elster!$A$5:$D$148,2,FALSE),"not in table")</f>
        <v>not in table</v>
      </c>
      <c r="F1422">
        <f>HEX2DEC(C1422)</f>
        <v>0</v>
      </c>
      <c r="G1422">
        <f t="shared" si="107"/>
        <v>5.0000000000007816E-3</v>
      </c>
    </row>
    <row r="1423" spans="1:7" x14ac:dyDescent="0.35">
      <c r="A1423">
        <v>13.442315000000001</v>
      </c>
      <c r="B1423" t="s">
        <v>7319</v>
      </c>
      <c r="C1423">
        <v>0</v>
      </c>
      <c r="D1423" t="str">
        <f>IFERROR(VLOOKUP(C1423,Elster!$A$5:$D$148,2,FALSE),"not in table")</f>
        <v>not in table</v>
      </c>
      <c r="F1423">
        <f>HEX2DEC(C1423)</f>
        <v>0</v>
      </c>
      <c r="G1423">
        <f t="shared" si="107"/>
        <v>0</v>
      </c>
    </row>
    <row r="1424" spans="1:7" hidden="1" x14ac:dyDescent="0.35">
      <c r="A1424">
        <v>13.447315</v>
      </c>
      <c r="B1424" t="s">
        <v>7317</v>
      </c>
      <c r="C1424">
        <v>0</v>
      </c>
      <c r="E1424" t="str">
        <f>IFERROR(VLOOKUP(C1424,Elster!$A$5:$D$148,2,FALSE),"not in table")</f>
        <v>not in table</v>
      </c>
      <c r="F1424">
        <f>HEX2DEC(C1424)</f>
        <v>0</v>
      </c>
      <c r="G1424">
        <f t="shared" si="107"/>
        <v>4.9999999999990052E-3</v>
      </c>
    </row>
    <row r="1425" spans="1:7" x14ac:dyDescent="0.35">
      <c r="A1425">
        <v>13.447315</v>
      </c>
      <c r="B1425" t="s">
        <v>7319</v>
      </c>
      <c r="C1425">
        <v>0</v>
      </c>
      <c r="D1425" t="str">
        <f>IFERROR(VLOOKUP(C1425,Elster!$A$5:$D$148,2,FALSE),"not in table")</f>
        <v>not in table</v>
      </c>
      <c r="F1425">
        <f t="shared" ref="F1425:F1428" si="108">HEX2DEC(C1425)</f>
        <v>0</v>
      </c>
      <c r="G1425">
        <f t="shared" si="107"/>
        <v>0</v>
      </c>
    </row>
    <row r="1426" spans="1:7" x14ac:dyDescent="0.35">
      <c r="A1426">
        <v>13.452315</v>
      </c>
      <c r="B1426" t="s">
        <v>7319</v>
      </c>
      <c r="C1426">
        <v>1</v>
      </c>
      <c r="D1426" t="str">
        <f>IFERROR(VLOOKUP(C1426,Elster!$A$5:$D$148,2,FALSE),"not in table")</f>
        <v xml:space="preserve">   "FEHLERMELDUNG"                                    </v>
      </c>
      <c r="F1426">
        <f t="shared" si="108"/>
        <v>1</v>
      </c>
      <c r="G1426">
        <f t="shared" si="107"/>
        <v>5.0000000000007816E-3</v>
      </c>
    </row>
    <row r="1427" spans="1:7" hidden="1" x14ac:dyDescent="0.35">
      <c r="A1427">
        <v>13.452341000000001</v>
      </c>
      <c r="B1427" t="s">
        <v>7317</v>
      </c>
      <c r="C1427">
        <v>1</v>
      </c>
      <c r="E1427" t="str">
        <f>IFERROR(VLOOKUP(C1427,Elster!$A$5:$D$148,2,FALSE),"not in table")</f>
        <v xml:space="preserve">   "FEHLERMELDUNG"                                    </v>
      </c>
      <c r="F1427">
        <f t="shared" si="108"/>
        <v>1</v>
      </c>
      <c r="G1427">
        <f t="shared" si="107"/>
        <v>2.6000000000081513E-5</v>
      </c>
    </row>
    <row r="1428" spans="1:7" hidden="1" x14ac:dyDescent="0.35">
      <c r="A1428">
        <v>13.457341</v>
      </c>
      <c r="B1428" t="s">
        <v>7317</v>
      </c>
      <c r="C1428">
        <v>17</v>
      </c>
      <c r="E1428" t="str">
        <f>IFERROR(VLOOKUP(C1428,Elster!$A$5:$D$148,2,FALSE),"not in table")</f>
        <v xml:space="preserve">   "SPEICHER_UNTEN_TEMP"                              </v>
      </c>
      <c r="F1428">
        <f t="shared" si="108"/>
        <v>23</v>
      </c>
      <c r="G1428">
        <f t="shared" si="107"/>
        <v>4.9999999999990052E-3</v>
      </c>
    </row>
    <row r="1429" spans="1:7" x14ac:dyDescent="0.35">
      <c r="A1429">
        <v>13.457341</v>
      </c>
      <c r="B1429" t="s">
        <v>7319</v>
      </c>
      <c r="C1429">
        <v>17</v>
      </c>
      <c r="D1429" t="str">
        <f>IFERROR(VLOOKUP(C1429,Elster!$A$5:$D$148,2,FALSE),"not in table")</f>
        <v xml:space="preserve">   "SPEICHER_UNTEN_TEMP"                              </v>
      </c>
      <c r="F1429">
        <f>HEX2DEC(C1429)</f>
        <v>23</v>
      </c>
      <c r="G1429">
        <f t="shared" si="107"/>
        <v>0</v>
      </c>
    </row>
    <row r="1430" spans="1:7" hidden="1" x14ac:dyDescent="0.35">
      <c r="A1430">
        <v>13.471610999999999</v>
      </c>
      <c r="B1430" t="s">
        <v>7317</v>
      </c>
      <c r="C1430">
        <v>9</v>
      </c>
      <c r="E1430" t="str">
        <f>IFERROR(VLOOKUP(C1430,Elster!$A$5:$D$148,2,FALSE),"not in table")</f>
        <v xml:space="preserve">   "UHRZEIT"                                          </v>
      </c>
      <c r="F1430">
        <f t="shared" ref="F1430:F1442" si="109">HEX2DEC(C1430)</f>
        <v>9</v>
      </c>
      <c r="G1430">
        <f t="shared" si="107"/>
        <v>1.4269999999999783E-2</v>
      </c>
    </row>
    <row r="1431" spans="1:7" hidden="1" x14ac:dyDescent="0.35">
      <c r="A1431">
        <v>13.476585</v>
      </c>
      <c r="B1431" t="s">
        <v>7317</v>
      </c>
      <c r="C1431">
        <v>0</v>
      </c>
      <c r="E1431" t="str">
        <f>IFERROR(VLOOKUP(C1431,Elster!$A$5:$D$148,2,FALSE),"not in table")</f>
        <v>not in table</v>
      </c>
      <c r="F1431">
        <f t="shared" si="109"/>
        <v>0</v>
      </c>
      <c r="G1431">
        <f t="shared" si="107"/>
        <v>4.9740000000007001E-3</v>
      </c>
    </row>
    <row r="1432" spans="1:7" hidden="1" x14ac:dyDescent="0.35">
      <c r="A1432">
        <v>13.481559000000001</v>
      </c>
      <c r="B1432" t="s">
        <v>7317</v>
      </c>
      <c r="C1432" t="s">
        <v>7378</v>
      </c>
      <c r="E1432" t="str">
        <f>IFERROR(VLOOKUP(C1432,Elster!$A$5:$D$148,2,FALSE),"not in table")</f>
        <v xml:space="preserve">   "SAMMLERISTTEMP"                                   </v>
      </c>
      <c r="F1432">
        <f t="shared" si="109"/>
        <v>13</v>
      </c>
      <c r="G1432">
        <f t="shared" si="107"/>
        <v>4.9740000000007001E-3</v>
      </c>
    </row>
    <row r="1433" spans="1:7" hidden="1" x14ac:dyDescent="0.35">
      <c r="A1433">
        <v>13.486533</v>
      </c>
      <c r="B1433" t="s">
        <v>7317</v>
      </c>
      <c r="C1433">
        <v>2</v>
      </c>
      <c r="E1433" t="str">
        <f>IFERROR(VLOOKUP(C1433,Elster!$A$5:$D$148,2,FALSE),"not in table")</f>
        <v xml:space="preserve">   "KESSELSOLLTEMP"                                   </v>
      </c>
      <c r="F1433">
        <f t="shared" si="109"/>
        <v>2</v>
      </c>
      <c r="G1433">
        <f t="shared" si="107"/>
        <v>4.9739999999989237E-3</v>
      </c>
    </row>
    <row r="1434" spans="1:7" hidden="1" x14ac:dyDescent="0.35">
      <c r="A1434">
        <v>13.491481</v>
      </c>
      <c r="B1434" t="s">
        <v>7317</v>
      </c>
      <c r="C1434">
        <v>0</v>
      </c>
      <c r="E1434" t="str">
        <f>IFERROR(VLOOKUP(C1434,Elster!$A$5:$D$148,2,FALSE),"not in table")</f>
        <v>not in table</v>
      </c>
      <c r="F1434">
        <f t="shared" si="109"/>
        <v>0</v>
      </c>
      <c r="G1434">
        <f t="shared" si="107"/>
        <v>4.9480000000006186E-3</v>
      </c>
    </row>
    <row r="1435" spans="1:7" hidden="1" x14ac:dyDescent="0.35">
      <c r="A1435">
        <v>13.496454999999999</v>
      </c>
      <c r="B1435" t="s">
        <v>7317</v>
      </c>
      <c r="C1435">
        <v>1</v>
      </c>
      <c r="E1435" t="str">
        <f>IFERROR(VLOOKUP(C1435,Elster!$A$5:$D$148,2,FALSE),"not in table")</f>
        <v xml:space="preserve">   "FEHLERMELDUNG"                                    </v>
      </c>
      <c r="F1435">
        <f t="shared" si="109"/>
        <v>1</v>
      </c>
      <c r="G1435">
        <f t="shared" si="107"/>
        <v>4.9739999999989237E-3</v>
      </c>
    </row>
    <row r="1436" spans="1:7" hidden="1" x14ac:dyDescent="0.35">
      <c r="A1436">
        <v>13.501429</v>
      </c>
      <c r="B1436" t="s">
        <v>7317</v>
      </c>
      <c r="C1436">
        <v>0</v>
      </c>
      <c r="E1436" t="str">
        <f>IFERROR(VLOOKUP(C1436,Elster!$A$5:$D$148,2,FALSE),"not in table")</f>
        <v>not in table</v>
      </c>
      <c r="F1436">
        <f t="shared" si="109"/>
        <v>0</v>
      </c>
      <c r="G1436">
        <f t="shared" si="107"/>
        <v>4.9740000000007001E-3</v>
      </c>
    </row>
    <row r="1437" spans="1:7" hidden="1" x14ac:dyDescent="0.35">
      <c r="A1437">
        <v>13.506402</v>
      </c>
      <c r="B1437" t="s">
        <v>7317</v>
      </c>
      <c r="C1437">
        <v>45</v>
      </c>
      <c r="E1437" t="str">
        <f>IFERROR(VLOOKUP(C1437,Elster!$A$5:$D$148,2,FALSE),"not in table")</f>
        <v>not in table</v>
      </c>
      <c r="F1437">
        <f t="shared" si="109"/>
        <v>69</v>
      </c>
      <c r="G1437">
        <f t="shared" si="107"/>
        <v>4.9729999999996721E-3</v>
      </c>
    </row>
    <row r="1438" spans="1:7" hidden="1" x14ac:dyDescent="0.35">
      <c r="A1438">
        <v>13.51135</v>
      </c>
      <c r="B1438" t="s">
        <v>7317</v>
      </c>
      <c r="C1438">
        <v>0</v>
      </c>
      <c r="E1438" t="str">
        <f>IFERROR(VLOOKUP(C1438,Elster!$A$5:$D$148,2,FALSE),"not in table")</f>
        <v>not in table</v>
      </c>
      <c r="F1438">
        <f t="shared" si="109"/>
        <v>0</v>
      </c>
      <c r="G1438">
        <f t="shared" si="107"/>
        <v>4.9480000000006186E-3</v>
      </c>
    </row>
    <row r="1439" spans="1:7" hidden="1" x14ac:dyDescent="0.35">
      <c r="A1439">
        <v>13.516323999999999</v>
      </c>
      <c r="B1439" t="s">
        <v>7317</v>
      </c>
      <c r="C1439">
        <v>0</v>
      </c>
      <c r="E1439" t="str">
        <f>IFERROR(VLOOKUP(C1439,Elster!$A$5:$D$148,2,FALSE),"not in table")</f>
        <v>not in table</v>
      </c>
      <c r="F1439">
        <f t="shared" si="109"/>
        <v>0</v>
      </c>
      <c r="G1439">
        <f t="shared" si="107"/>
        <v>4.9739999999989237E-3</v>
      </c>
    </row>
    <row r="1440" spans="1:7" hidden="1" x14ac:dyDescent="0.35">
      <c r="A1440">
        <v>13.521298</v>
      </c>
      <c r="B1440" t="s">
        <v>7317</v>
      </c>
      <c r="C1440">
        <v>0</v>
      </c>
      <c r="E1440" t="str">
        <f>IFERROR(VLOOKUP(C1440,Elster!$A$5:$D$148,2,FALSE),"not in table")</f>
        <v>not in table</v>
      </c>
      <c r="F1440">
        <f t="shared" si="109"/>
        <v>0</v>
      </c>
      <c r="G1440">
        <f t="shared" si="107"/>
        <v>4.9740000000007001E-3</v>
      </c>
    </row>
    <row r="1441" spans="1:7" hidden="1" x14ac:dyDescent="0.35">
      <c r="A1441">
        <v>13.526272000000001</v>
      </c>
      <c r="B1441" t="s">
        <v>7317</v>
      </c>
      <c r="C1441" t="s">
        <v>7394</v>
      </c>
      <c r="E1441" t="str">
        <f>IFERROR(VLOOKUP(C1441,Elster!$A$5:$D$148,2,FALSE),"not in table")</f>
        <v xml:space="preserve">   "TEILVORRANG_WW"                                   </v>
      </c>
      <c r="F1441">
        <f t="shared" si="109"/>
        <v>94</v>
      </c>
      <c r="G1441">
        <f t="shared" si="107"/>
        <v>4.9740000000007001E-3</v>
      </c>
    </row>
    <row r="1442" spans="1:7" hidden="1" x14ac:dyDescent="0.35">
      <c r="A1442">
        <v>13.642806</v>
      </c>
      <c r="B1442" t="s">
        <v>7317</v>
      </c>
      <c r="C1442" t="s">
        <v>7378</v>
      </c>
      <c r="E1442" t="str">
        <f>IFERROR(VLOOKUP(C1442,Elster!$A$5:$D$148,2,FALSE),"not in table")</f>
        <v xml:space="preserve">   "SAMMLERISTTEMP"                                   </v>
      </c>
      <c r="F1442">
        <f t="shared" si="109"/>
        <v>13</v>
      </c>
      <c r="G1442">
        <f t="shared" si="107"/>
        <v>0.11653399999999969</v>
      </c>
    </row>
    <row r="1443" spans="1:7" x14ac:dyDescent="0.35">
      <c r="A1443">
        <v>13.642806</v>
      </c>
      <c r="B1443" t="s">
        <v>7319</v>
      </c>
      <c r="C1443" t="s">
        <v>7378</v>
      </c>
      <c r="D1443" t="str">
        <f>IFERROR(VLOOKUP(C1443,Elster!$A$5:$D$148,2,FALSE),"not in table")</f>
        <v xml:space="preserve">   "SAMMLERISTTEMP"                                   </v>
      </c>
      <c r="F1443">
        <f>HEX2DEC(C1443)</f>
        <v>13</v>
      </c>
      <c r="G1443">
        <f t="shared" si="107"/>
        <v>0</v>
      </c>
    </row>
    <row r="1444" spans="1:7" hidden="1" x14ac:dyDescent="0.35">
      <c r="A1444">
        <v>13.647805999999999</v>
      </c>
      <c r="B1444" t="s">
        <v>7317</v>
      </c>
      <c r="C1444">
        <v>0</v>
      </c>
      <c r="E1444" t="str">
        <f>IFERROR(VLOOKUP(C1444,Elster!$A$5:$D$148,2,FALSE),"not in table")</f>
        <v>not in table</v>
      </c>
      <c r="F1444">
        <f>HEX2DEC(C1444)</f>
        <v>0</v>
      </c>
      <c r="G1444">
        <f t="shared" si="107"/>
        <v>4.9999999999990052E-3</v>
      </c>
    </row>
    <row r="1445" spans="1:7" x14ac:dyDescent="0.35">
      <c r="A1445">
        <v>13.647805999999999</v>
      </c>
      <c r="B1445" t="s">
        <v>7319</v>
      </c>
      <c r="C1445">
        <v>0</v>
      </c>
      <c r="D1445" t="str">
        <f>IFERROR(VLOOKUP(C1445,Elster!$A$5:$D$148,2,FALSE),"not in table")</f>
        <v>not in table</v>
      </c>
      <c r="F1445">
        <f>HEX2DEC(C1445)</f>
        <v>0</v>
      </c>
      <c r="G1445">
        <f t="shared" si="107"/>
        <v>0</v>
      </c>
    </row>
    <row r="1446" spans="1:7" hidden="1" x14ac:dyDescent="0.35">
      <c r="A1446">
        <v>13.652806</v>
      </c>
      <c r="B1446" t="s">
        <v>7317</v>
      </c>
      <c r="C1446">
        <v>6</v>
      </c>
      <c r="E1446" t="str">
        <f>IFERROR(VLOOKUP(C1446,Elster!$A$5:$D$148,2,FALSE),"not in table")</f>
        <v xml:space="preserve">   "RAUMSOLLTEMP_II"                                  </v>
      </c>
      <c r="F1446">
        <f>HEX2DEC(C1446)</f>
        <v>6</v>
      </c>
      <c r="G1446">
        <f t="shared" si="107"/>
        <v>5.0000000000007816E-3</v>
      </c>
    </row>
    <row r="1447" spans="1:7" x14ac:dyDescent="0.35">
      <c r="A1447">
        <v>13.652806</v>
      </c>
      <c r="B1447" t="s">
        <v>7319</v>
      </c>
      <c r="C1447">
        <v>6</v>
      </c>
      <c r="D1447" t="str">
        <f>IFERROR(VLOOKUP(C1447,Elster!$A$5:$D$148,2,FALSE),"not in table")</f>
        <v xml:space="preserve">   "RAUMSOLLTEMP_II"                                  </v>
      </c>
      <c r="F1447">
        <f>HEX2DEC(C1447)</f>
        <v>6</v>
      </c>
      <c r="G1447">
        <f t="shared" si="107"/>
        <v>0</v>
      </c>
    </row>
    <row r="1448" spans="1:7" hidden="1" x14ac:dyDescent="0.35">
      <c r="A1448">
        <v>13.657806000000001</v>
      </c>
      <c r="B1448" t="s">
        <v>7317</v>
      </c>
      <c r="C1448">
        <v>1</v>
      </c>
      <c r="E1448" t="str">
        <f>IFERROR(VLOOKUP(C1448,Elster!$A$5:$D$148,2,FALSE),"not in table")</f>
        <v xml:space="preserve">   "FEHLERMELDUNG"                                    </v>
      </c>
      <c r="F1448">
        <f>HEX2DEC(C1448)</f>
        <v>1</v>
      </c>
      <c r="G1448">
        <f t="shared" si="107"/>
        <v>5.0000000000007816E-3</v>
      </c>
    </row>
    <row r="1449" spans="1:7" x14ac:dyDescent="0.35">
      <c r="A1449">
        <v>13.657806000000001</v>
      </c>
      <c r="B1449" t="s">
        <v>7319</v>
      </c>
      <c r="C1449">
        <v>1</v>
      </c>
      <c r="D1449" t="str">
        <f>IFERROR(VLOOKUP(C1449,Elster!$A$5:$D$148,2,FALSE),"not in table")</f>
        <v xml:space="preserve">   "FEHLERMELDUNG"                                    </v>
      </c>
      <c r="F1449">
        <f>HEX2DEC(C1449)</f>
        <v>1</v>
      </c>
      <c r="G1449">
        <f t="shared" si="107"/>
        <v>0</v>
      </c>
    </row>
    <row r="1450" spans="1:7" hidden="1" x14ac:dyDescent="0.35">
      <c r="A1450">
        <v>13.662806</v>
      </c>
      <c r="B1450" t="s">
        <v>7317</v>
      </c>
      <c r="C1450">
        <v>1</v>
      </c>
      <c r="E1450" t="str">
        <f>IFERROR(VLOOKUP(C1450,Elster!$A$5:$D$148,2,FALSE),"not in table")</f>
        <v xml:space="preserve">   "FEHLERMELDUNG"                                    </v>
      </c>
      <c r="F1450">
        <f>HEX2DEC(C1450)</f>
        <v>1</v>
      </c>
      <c r="G1450">
        <f t="shared" si="107"/>
        <v>4.9999999999990052E-3</v>
      </c>
    </row>
    <row r="1451" spans="1:7" x14ac:dyDescent="0.35">
      <c r="A1451">
        <v>13.662806</v>
      </c>
      <c r="B1451" t="s">
        <v>7319</v>
      </c>
      <c r="C1451">
        <v>1</v>
      </c>
      <c r="D1451" t="str">
        <f>IFERROR(VLOOKUP(C1451,Elster!$A$5:$D$148,2,FALSE),"not in table")</f>
        <v xml:space="preserve">   "FEHLERMELDUNG"                                    </v>
      </c>
      <c r="F1451">
        <f>HEX2DEC(C1451)</f>
        <v>1</v>
      </c>
      <c r="G1451">
        <f t="shared" si="107"/>
        <v>0</v>
      </c>
    </row>
    <row r="1452" spans="1:7" hidden="1" x14ac:dyDescent="0.35">
      <c r="A1452">
        <v>13.667806000000001</v>
      </c>
      <c r="B1452" t="s">
        <v>7317</v>
      </c>
      <c r="C1452" t="s">
        <v>7390</v>
      </c>
      <c r="E1452" t="str">
        <f>IFERROR(VLOOKUP(C1452,Elster!$A$5:$D$148,2,FALSE),"not in table")</f>
        <v xml:space="preserve">//   "ERWEITERUNGSTELEGRAMM"                            </v>
      </c>
      <c r="F1452">
        <f>HEX2DEC(C1452)</f>
        <v>250</v>
      </c>
      <c r="G1452">
        <f t="shared" si="107"/>
        <v>5.0000000000007816E-3</v>
      </c>
    </row>
    <row r="1453" spans="1:7" x14ac:dyDescent="0.35">
      <c r="A1453">
        <v>13.667806000000001</v>
      </c>
      <c r="B1453" t="s">
        <v>7319</v>
      </c>
      <c r="C1453" t="s">
        <v>7390</v>
      </c>
      <c r="D1453" t="str">
        <f>IFERROR(VLOOKUP(C1453,Elster!$A$5:$D$148,2,FALSE),"not in table")</f>
        <v xml:space="preserve">//   "ERWEITERUNGSTELEGRAMM"                            </v>
      </c>
      <c r="F1453">
        <f>HEX2DEC(C1453)</f>
        <v>250</v>
      </c>
      <c r="G1453">
        <f t="shared" si="107"/>
        <v>0</v>
      </c>
    </row>
    <row r="1454" spans="1:7" hidden="1" x14ac:dyDescent="0.35">
      <c r="A1454">
        <v>13.672806</v>
      </c>
      <c r="B1454" t="s">
        <v>7317</v>
      </c>
      <c r="C1454">
        <v>0</v>
      </c>
      <c r="E1454" t="str">
        <f>IFERROR(VLOOKUP(C1454,Elster!$A$5:$D$148,2,FALSE),"not in table")</f>
        <v>not in table</v>
      </c>
      <c r="F1454">
        <f>HEX2DEC(C1454)</f>
        <v>0</v>
      </c>
      <c r="G1454">
        <f t="shared" si="107"/>
        <v>4.9999999999990052E-3</v>
      </c>
    </row>
    <row r="1455" spans="1:7" x14ac:dyDescent="0.35">
      <c r="A1455">
        <v>13.672806</v>
      </c>
      <c r="B1455" t="s">
        <v>7319</v>
      </c>
      <c r="C1455">
        <v>0</v>
      </c>
      <c r="D1455" t="str">
        <f>IFERROR(VLOOKUP(C1455,Elster!$A$5:$D$148,2,FALSE),"not in table")</f>
        <v>not in table</v>
      </c>
      <c r="F1455">
        <f t="shared" ref="F1455:F1456" si="110">HEX2DEC(C1455)</f>
        <v>0</v>
      </c>
      <c r="G1455">
        <f t="shared" si="107"/>
        <v>0</v>
      </c>
    </row>
    <row r="1456" spans="1:7" x14ac:dyDescent="0.35">
      <c r="A1456">
        <v>13.677806</v>
      </c>
      <c r="B1456" t="s">
        <v>7319</v>
      </c>
      <c r="C1456">
        <v>11</v>
      </c>
      <c r="D1456" t="str">
        <f>IFERROR(VLOOKUP(C1456,Elster!$A$5:$D$148,2,FALSE),"not in table")</f>
        <v xml:space="preserve">   "RAUMISTTEMP"                                      </v>
      </c>
      <c r="F1456">
        <f t="shared" si="110"/>
        <v>17</v>
      </c>
      <c r="G1456">
        <f t="shared" si="107"/>
        <v>5.0000000000007816E-3</v>
      </c>
    </row>
    <row r="1457" spans="1:7" hidden="1" x14ac:dyDescent="0.35">
      <c r="A1457">
        <v>13.677832</v>
      </c>
      <c r="B1457" t="s">
        <v>7317</v>
      </c>
      <c r="C1457">
        <v>11</v>
      </c>
      <c r="E1457" t="str">
        <f>IFERROR(VLOOKUP(C1457,Elster!$A$5:$D$148,2,FALSE),"not in table")</f>
        <v xml:space="preserve">   "RAUMISTTEMP"                                      </v>
      </c>
      <c r="F1457">
        <f>HEX2DEC(C1457)</f>
        <v>17</v>
      </c>
      <c r="G1457">
        <f t="shared" si="107"/>
        <v>2.6000000000081513E-5</v>
      </c>
    </row>
    <row r="1458" spans="1:7" x14ac:dyDescent="0.35">
      <c r="A1458">
        <v>13.682805999999999</v>
      </c>
      <c r="B1458" t="s">
        <v>7319</v>
      </c>
      <c r="C1458" t="s">
        <v>7396</v>
      </c>
      <c r="D1458" t="str">
        <f>IFERROR(VLOOKUP(C1458,Elster!$A$5:$D$148,2,FALSE),"not in table")</f>
        <v xml:space="preserve">   "INITIALISIERUNG"                                  </v>
      </c>
      <c r="F1458">
        <f>HEX2DEC(C1458)</f>
        <v>254</v>
      </c>
      <c r="G1458">
        <f t="shared" si="107"/>
        <v>4.9739999999989237E-3</v>
      </c>
    </row>
    <row r="1459" spans="1:7" hidden="1" x14ac:dyDescent="0.35">
      <c r="A1459">
        <v>13.682831999999999</v>
      </c>
      <c r="B1459" t="s">
        <v>7317</v>
      </c>
      <c r="C1459" t="s">
        <v>7396</v>
      </c>
      <c r="E1459" t="str">
        <f>IFERROR(VLOOKUP(C1459,Elster!$A$5:$D$148,2,FALSE),"not in table")</f>
        <v xml:space="preserve">   "INITIALISIERUNG"                                  </v>
      </c>
      <c r="F1459">
        <f>HEX2DEC(C1459)</f>
        <v>254</v>
      </c>
      <c r="G1459">
        <f t="shared" si="107"/>
        <v>2.6000000000081513E-5</v>
      </c>
    </row>
    <row r="1460" spans="1:7" x14ac:dyDescent="0.35">
      <c r="A1460">
        <v>13.687806</v>
      </c>
      <c r="B1460" t="s">
        <v>7319</v>
      </c>
      <c r="C1460">
        <v>70</v>
      </c>
      <c r="D1460" t="str">
        <f>IFERROR(VLOOKUP(C1460,Elster!$A$5:$D$148,2,FALSE),"not in table")</f>
        <v xml:space="preserve">   "DREHZAHLREG_JA_NEIN"                              </v>
      </c>
      <c r="F1460">
        <f>HEX2DEC(C1460)</f>
        <v>112</v>
      </c>
      <c r="G1460">
        <f t="shared" si="107"/>
        <v>4.9740000000007001E-3</v>
      </c>
    </row>
    <row r="1461" spans="1:7" hidden="1" x14ac:dyDescent="0.35">
      <c r="A1461">
        <v>13.687832</v>
      </c>
      <c r="B1461" t="s">
        <v>7317</v>
      </c>
      <c r="C1461">
        <v>70</v>
      </c>
      <c r="E1461" t="str">
        <f>IFERROR(VLOOKUP(C1461,Elster!$A$5:$D$148,2,FALSE),"not in table")</f>
        <v xml:space="preserve">   "DREHZAHLREG_JA_NEIN"                              </v>
      </c>
      <c r="F1461">
        <f t="shared" ref="F1461:F1462" si="111">HEX2DEC(C1461)</f>
        <v>112</v>
      </c>
      <c r="G1461">
        <f t="shared" si="107"/>
        <v>2.6000000000081513E-5</v>
      </c>
    </row>
    <row r="1462" spans="1:7" hidden="1" x14ac:dyDescent="0.35">
      <c r="A1462">
        <v>13.692831999999999</v>
      </c>
      <c r="B1462" t="s">
        <v>7317</v>
      </c>
      <c r="C1462">
        <v>2</v>
      </c>
      <c r="E1462" t="str">
        <f>IFERROR(VLOOKUP(C1462,Elster!$A$5:$D$148,2,FALSE),"not in table")</f>
        <v xml:space="preserve">   "KESSELSOLLTEMP"                                   </v>
      </c>
      <c r="F1462">
        <f t="shared" si="111"/>
        <v>2</v>
      </c>
      <c r="G1462">
        <f t="shared" si="107"/>
        <v>4.9999999999990052E-3</v>
      </c>
    </row>
    <row r="1463" spans="1:7" x14ac:dyDescent="0.35">
      <c r="A1463">
        <v>13.692831999999999</v>
      </c>
      <c r="B1463" t="s">
        <v>7319</v>
      </c>
      <c r="C1463">
        <v>2</v>
      </c>
      <c r="D1463" t="str">
        <f>IFERROR(VLOOKUP(C1463,Elster!$A$5:$D$148,2,FALSE),"not in table")</f>
        <v xml:space="preserve">   "KESSELSOLLTEMP"                                   </v>
      </c>
      <c r="F1463">
        <f>HEX2DEC(C1463)</f>
        <v>2</v>
      </c>
      <c r="G1463">
        <f t="shared" si="107"/>
        <v>0</v>
      </c>
    </row>
    <row r="1464" spans="1:7" hidden="1" x14ac:dyDescent="0.35">
      <c r="A1464">
        <v>13.697832</v>
      </c>
      <c r="B1464" t="s">
        <v>7317</v>
      </c>
      <c r="C1464" t="s">
        <v>7398</v>
      </c>
      <c r="E1464" t="str">
        <f>IFERROR(VLOOKUP(C1464,Elster!$A$5:$D$148,2,FALSE),"not in table")</f>
        <v xml:space="preserve">   "FEUCHTE_HYSTERESE"                                </v>
      </c>
      <c r="F1464">
        <f>HEX2DEC(C1464)</f>
        <v>142</v>
      </c>
      <c r="G1464">
        <f t="shared" si="107"/>
        <v>5.0000000000007816E-3</v>
      </c>
    </row>
    <row r="1465" spans="1:7" x14ac:dyDescent="0.35">
      <c r="A1465">
        <v>13.697832</v>
      </c>
      <c r="B1465" t="s">
        <v>7319</v>
      </c>
      <c r="C1465" t="s">
        <v>7398</v>
      </c>
      <c r="D1465" t="str">
        <f>IFERROR(VLOOKUP(C1465,Elster!$A$5:$D$148,2,FALSE),"not in table")</f>
        <v xml:space="preserve">   "FEUCHTE_HYSTERESE"                                </v>
      </c>
      <c r="F1465">
        <f>HEX2DEC(C1465)</f>
        <v>142</v>
      </c>
      <c r="G1465">
        <f t="shared" si="107"/>
        <v>0</v>
      </c>
    </row>
    <row r="1466" spans="1:7" hidden="1" x14ac:dyDescent="0.35">
      <c r="A1466">
        <v>13.707519</v>
      </c>
      <c r="B1466" t="s">
        <v>7317</v>
      </c>
      <c r="C1466">
        <v>6</v>
      </c>
      <c r="E1466" t="str">
        <f>IFERROR(VLOOKUP(C1466,Elster!$A$5:$D$148,2,FALSE),"not in table")</f>
        <v xml:space="preserve">   "RAUMSOLLTEMP_II"                                  </v>
      </c>
      <c r="F1466">
        <f t="shared" ref="F1466:F1478" si="112">HEX2DEC(C1466)</f>
        <v>6</v>
      </c>
      <c r="G1466">
        <f t="shared" si="107"/>
        <v>9.6869999999995571E-3</v>
      </c>
    </row>
    <row r="1467" spans="1:7" hidden="1" x14ac:dyDescent="0.35">
      <c r="A1467">
        <v>13.712493</v>
      </c>
      <c r="B1467" t="s">
        <v>7317</v>
      </c>
      <c r="C1467">
        <v>1</v>
      </c>
      <c r="E1467" t="str">
        <f>IFERROR(VLOOKUP(C1467,Elster!$A$5:$D$148,2,FALSE),"not in table")</f>
        <v xml:space="preserve">   "FEHLERMELDUNG"                                    </v>
      </c>
      <c r="F1467">
        <f t="shared" si="112"/>
        <v>1</v>
      </c>
      <c r="G1467">
        <f t="shared" si="107"/>
        <v>4.9740000000007001E-3</v>
      </c>
    </row>
    <row r="1468" spans="1:7" hidden="1" x14ac:dyDescent="0.35">
      <c r="A1468">
        <v>13.717441000000001</v>
      </c>
      <c r="B1468" t="s">
        <v>7317</v>
      </c>
      <c r="C1468" t="s">
        <v>7378</v>
      </c>
      <c r="E1468" t="str">
        <f>IFERROR(VLOOKUP(C1468,Elster!$A$5:$D$148,2,FALSE),"not in table")</f>
        <v xml:space="preserve">   "SAMMLERISTTEMP"                                   </v>
      </c>
      <c r="F1468">
        <f t="shared" si="112"/>
        <v>13</v>
      </c>
      <c r="G1468">
        <f t="shared" si="107"/>
        <v>4.9480000000006186E-3</v>
      </c>
    </row>
    <row r="1469" spans="1:7" hidden="1" x14ac:dyDescent="0.35">
      <c r="A1469">
        <v>13.722414000000001</v>
      </c>
      <c r="B1469" t="s">
        <v>7317</v>
      </c>
      <c r="C1469">
        <v>2</v>
      </c>
      <c r="E1469" t="str">
        <f>IFERROR(VLOOKUP(C1469,Elster!$A$5:$D$148,2,FALSE),"not in table")</f>
        <v xml:space="preserve">   "KESSELSOLLTEMP"                                   </v>
      </c>
      <c r="F1469">
        <f t="shared" si="112"/>
        <v>2</v>
      </c>
      <c r="G1469">
        <f t="shared" si="107"/>
        <v>4.9729999999996721E-3</v>
      </c>
    </row>
    <row r="1470" spans="1:7" hidden="1" x14ac:dyDescent="0.35">
      <c r="A1470">
        <v>13.727387999999999</v>
      </c>
      <c r="B1470" t="s">
        <v>7317</v>
      </c>
      <c r="C1470">
        <v>0</v>
      </c>
      <c r="E1470" t="str">
        <f>IFERROR(VLOOKUP(C1470,Elster!$A$5:$D$148,2,FALSE),"not in table")</f>
        <v>not in table</v>
      </c>
      <c r="F1470">
        <f t="shared" si="112"/>
        <v>0</v>
      </c>
      <c r="G1470">
        <f t="shared" si="107"/>
        <v>4.9739999999989237E-3</v>
      </c>
    </row>
    <row r="1471" spans="1:7" hidden="1" x14ac:dyDescent="0.35">
      <c r="A1471">
        <v>13.732362</v>
      </c>
      <c r="B1471" t="s">
        <v>7317</v>
      </c>
      <c r="C1471" t="s">
        <v>7390</v>
      </c>
      <c r="E1471" t="str">
        <f>IFERROR(VLOOKUP(C1471,Elster!$A$5:$D$148,2,FALSE),"not in table")</f>
        <v xml:space="preserve">//   "ERWEITERUNGSTELEGRAMM"                            </v>
      </c>
      <c r="F1471">
        <f t="shared" si="112"/>
        <v>250</v>
      </c>
      <c r="G1471">
        <f t="shared" si="107"/>
        <v>4.9740000000007001E-3</v>
      </c>
    </row>
    <row r="1472" spans="1:7" hidden="1" x14ac:dyDescent="0.35">
      <c r="A1472">
        <v>13.737310000000001</v>
      </c>
      <c r="B1472" t="s">
        <v>7317</v>
      </c>
      <c r="C1472">
        <v>0</v>
      </c>
      <c r="E1472" t="str">
        <f>IFERROR(VLOOKUP(C1472,Elster!$A$5:$D$148,2,FALSE),"not in table")</f>
        <v>not in table</v>
      </c>
      <c r="F1472">
        <f t="shared" si="112"/>
        <v>0</v>
      </c>
      <c r="G1472">
        <f t="shared" si="107"/>
        <v>4.9480000000006186E-3</v>
      </c>
    </row>
    <row r="1473" spans="1:7" hidden="1" x14ac:dyDescent="0.35">
      <c r="A1473">
        <v>13.742284</v>
      </c>
      <c r="B1473" t="s">
        <v>7317</v>
      </c>
      <c r="C1473">
        <v>11</v>
      </c>
      <c r="E1473" t="str">
        <f>IFERROR(VLOOKUP(C1473,Elster!$A$5:$D$148,2,FALSE),"not in table")</f>
        <v xml:space="preserve">   "RAUMISTTEMP"                                      </v>
      </c>
      <c r="F1473">
        <f t="shared" si="112"/>
        <v>17</v>
      </c>
      <c r="G1473">
        <f t="shared" si="107"/>
        <v>4.9739999999989237E-3</v>
      </c>
    </row>
    <row r="1474" spans="1:7" hidden="1" x14ac:dyDescent="0.35">
      <c r="A1474">
        <v>13.747258</v>
      </c>
      <c r="B1474" t="s">
        <v>7317</v>
      </c>
      <c r="C1474" t="s">
        <v>7396</v>
      </c>
      <c r="E1474" t="str">
        <f>IFERROR(VLOOKUP(C1474,Elster!$A$5:$D$148,2,FALSE),"not in table")</f>
        <v xml:space="preserve">   "INITIALISIERUNG"                                  </v>
      </c>
      <c r="F1474">
        <f t="shared" si="112"/>
        <v>254</v>
      </c>
      <c r="G1474">
        <f t="shared" si="107"/>
        <v>4.9740000000007001E-3</v>
      </c>
    </row>
    <row r="1475" spans="1:7" hidden="1" x14ac:dyDescent="0.35">
      <c r="A1475">
        <v>13.752231999999999</v>
      </c>
      <c r="B1475" t="s">
        <v>7317</v>
      </c>
      <c r="C1475">
        <v>70</v>
      </c>
      <c r="E1475" t="str">
        <f>IFERROR(VLOOKUP(C1475,Elster!$A$5:$D$148,2,FALSE),"not in table")</f>
        <v xml:space="preserve">   "DREHZAHLREG_JA_NEIN"                              </v>
      </c>
      <c r="F1475">
        <f t="shared" si="112"/>
        <v>112</v>
      </c>
      <c r="G1475">
        <f t="shared" si="107"/>
        <v>4.9739999999989237E-3</v>
      </c>
    </row>
    <row r="1476" spans="1:7" hidden="1" x14ac:dyDescent="0.35">
      <c r="A1476">
        <v>13.75718</v>
      </c>
      <c r="B1476" t="s">
        <v>7317</v>
      </c>
      <c r="C1476">
        <v>2</v>
      </c>
      <c r="E1476" t="str">
        <f>IFERROR(VLOOKUP(C1476,Elster!$A$5:$D$148,2,FALSE),"not in table")</f>
        <v xml:space="preserve">   "KESSELSOLLTEMP"                                   </v>
      </c>
      <c r="F1476">
        <f t="shared" si="112"/>
        <v>2</v>
      </c>
      <c r="G1476">
        <f t="shared" ref="G1476:G1539" si="113">A1476-A1475</f>
        <v>4.9480000000006186E-3</v>
      </c>
    </row>
    <row r="1477" spans="1:7" hidden="1" x14ac:dyDescent="0.35">
      <c r="A1477">
        <v>13.762153</v>
      </c>
      <c r="B1477" t="s">
        <v>7317</v>
      </c>
      <c r="C1477" t="s">
        <v>7397</v>
      </c>
      <c r="E1477" t="str">
        <f>IFERROR(VLOOKUP(C1477,Elster!$A$5:$D$148,2,FALSE),"not in table")</f>
        <v>not in table</v>
      </c>
      <c r="F1477">
        <f t="shared" si="112"/>
        <v>143</v>
      </c>
      <c r="G1477">
        <f t="shared" si="113"/>
        <v>4.9729999999996721E-3</v>
      </c>
    </row>
    <row r="1478" spans="1:7" hidden="1" x14ac:dyDescent="0.35">
      <c r="A1478">
        <v>13.782023000000001</v>
      </c>
      <c r="B1478" t="s">
        <v>7317</v>
      </c>
      <c r="C1478" t="s">
        <v>7378</v>
      </c>
      <c r="E1478" t="str">
        <f>IFERROR(VLOOKUP(C1478,Elster!$A$5:$D$148,2,FALSE),"not in table")</f>
        <v xml:space="preserve">   "SAMMLERISTTEMP"                                   </v>
      </c>
      <c r="F1478">
        <f t="shared" si="112"/>
        <v>13</v>
      </c>
      <c r="G1478">
        <f t="shared" si="113"/>
        <v>1.9870000000000942E-2</v>
      </c>
    </row>
    <row r="1479" spans="1:7" x14ac:dyDescent="0.35">
      <c r="A1479">
        <v>13.782023000000001</v>
      </c>
      <c r="B1479" t="s">
        <v>7319</v>
      </c>
      <c r="C1479" t="s">
        <v>7378</v>
      </c>
      <c r="D1479" t="str">
        <f>IFERROR(VLOOKUP(C1479,Elster!$A$5:$D$148,2,FALSE),"not in table")</f>
        <v xml:space="preserve">   "SAMMLERISTTEMP"                                   </v>
      </c>
      <c r="F1479">
        <f>HEX2DEC(C1479)</f>
        <v>13</v>
      </c>
      <c r="G1479">
        <f t="shared" si="113"/>
        <v>0</v>
      </c>
    </row>
    <row r="1480" spans="1:7" hidden="1" x14ac:dyDescent="0.35">
      <c r="A1480">
        <v>13.787023</v>
      </c>
      <c r="B1480" t="s">
        <v>7317</v>
      </c>
      <c r="C1480">
        <v>0</v>
      </c>
      <c r="E1480" t="str">
        <f>IFERROR(VLOOKUP(C1480,Elster!$A$5:$D$148,2,FALSE),"not in table")</f>
        <v>not in table</v>
      </c>
      <c r="F1480">
        <f>HEX2DEC(C1480)</f>
        <v>0</v>
      </c>
      <c r="G1480">
        <f t="shared" si="113"/>
        <v>4.9999999999990052E-3</v>
      </c>
    </row>
    <row r="1481" spans="1:7" x14ac:dyDescent="0.35">
      <c r="A1481">
        <v>13.787023</v>
      </c>
      <c r="B1481" t="s">
        <v>7319</v>
      </c>
      <c r="C1481">
        <v>0</v>
      </c>
      <c r="D1481" t="str">
        <f>IFERROR(VLOOKUP(C1481,Elster!$A$5:$D$148,2,FALSE),"not in table")</f>
        <v>not in table</v>
      </c>
      <c r="F1481">
        <f>HEX2DEC(C1481)</f>
        <v>0</v>
      </c>
      <c r="G1481">
        <f t="shared" si="113"/>
        <v>0</v>
      </c>
    </row>
    <row r="1482" spans="1:7" hidden="1" x14ac:dyDescent="0.35">
      <c r="A1482">
        <v>13.792023</v>
      </c>
      <c r="B1482" t="s">
        <v>7317</v>
      </c>
      <c r="C1482">
        <v>3</v>
      </c>
      <c r="E1482" t="str">
        <f>IFERROR(VLOOKUP(C1482,Elster!$A$5:$D$148,2,FALSE),"not in table")</f>
        <v xml:space="preserve">   "SPEICHERSOLLTEMP"                                 </v>
      </c>
      <c r="F1482">
        <f>HEX2DEC(C1482)</f>
        <v>3</v>
      </c>
      <c r="G1482">
        <f t="shared" si="113"/>
        <v>5.0000000000007816E-3</v>
      </c>
    </row>
    <row r="1483" spans="1:7" x14ac:dyDescent="0.35">
      <c r="A1483">
        <v>13.792023</v>
      </c>
      <c r="B1483" t="s">
        <v>7319</v>
      </c>
      <c r="C1483">
        <v>3</v>
      </c>
      <c r="D1483" t="str">
        <f>IFERROR(VLOOKUP(C1483,Elster!$A$5:$D$148,2,FALSE),"not in table")</f>
        <v xml:space="preserve">   "SPEICHERSOLLTEMP"                                 </v>
      </c>
      <c r="F1483">
        <f>HEX2DEC(C1483)</f>
        <v>3</v>
      </c>
      <c r="G1483">
        <f t="shared" si="113"/>
        <v>0</v>
      </c>
    </row>
    <row r="1484" spans="1:7" hidden="1" x14ac:dyDescent="0.35">
      <c r="A1484">
        <v>13.797022999999999</v>
      </c>
      <c r="B1484" t="s">
        <v>7317</v>
      </c>
      <c r="C1484">
        <v>1</v>
      </c>
      <c r="E1484" t="str">
        <f>IFERROR(VLOOKUP(C1484,Elster!$A$5:$D$148,2,FALSE),"not in table")</f>
        <v xml:space="preserve">   "FEHLERMELDUNG"                                    </v>
      </c>
      <c r="F1484">
        <f>HEX2DEC(C1484)</f>
        <v>1</v>
      </c>
      <c r="G1484">
        <f t="shared" si="113"/>
        <v>4.9999999999990052E-3</v>
      </c>
    </row>
    <row r="1485" spans="1:7" x14ac:dyDescent="0.35">
      <c r="A1485">
        <v>13.797022999999999</v>
      </c>
      <c r="B1485" t="s">
        <v>7319</v>
      </c>
      <c r="C1485">
        <v>1</v>
      </c>
      <c r="D1485" t="str">
        <f>IFERROR(VLOOKUP(C1485,Elster!$A$5:$D$148,2,FALSE),"not in table")</f>
        <v xml:space="preserve">   "FEHLERMELDUNG"                                    </v>
      </c>
      <c r="F1485">
        <f>HEX2DEC(C1485)</f>
        <v>1</v>
      </c>
      <c r="G1485">
        <f t="shared" si="113"/>
        <v>0</v>
      </c>
    </row>
    <row r="1486" spans="1:7" hidden="1" x14ac:dyDescent="0.35">
      <c r="A1486">
        <v>13.802021999999999</v>
      </c>
      <c r="B1486" t="s">
        <v>7317</v>
      </c>
      <c r="C1486">
        <v>0</v>
      </c>
      <c r="E1486" t="str">
        <f>IFERROR(VLOOKUP(C1486,Elster!$A$5:$D$148,2,FALSE),"not in table")</f>
        <v>not in table</v>
      </c>
      <c r="F1486">
        <f>HEX2DEC(C1486)</f>
        <v>0</v>
      </c>
      <c r="G1486">
        <f t="shared" si="113"/>
        <v>4.9989999999997536E-3</v>
      </c>
    </row>
    <row r="1487" spans="1:7" x14ac:dyDescent="0.35">
      <c r="A1487">
        <v>13.802023</v>
      </c>
      <c r="B1487" t="s">
        <v>7319</v>
      </c>
      <c r="C1487">
        <v>0</v>
      </c>
      <c r="D1487" t="str">
        <f>IFERROR(VLOOKUP(C1487,Elster!$A$5:$D$148,2,FALSE),"not in table")</f>
        <v>not in table</v>
      </c>
      <c r="F1487">
        <f>HEX2DEC(C1487)</f>
        <v>0</v>
      </c>
      <c r="G1487">
        <f t="shared" si="113"/>
        <v>1.0000000010279564E-6</v>
      </c>
    </row>
    <row r="1488" spans="1:7" hidden="1" x14ac:dyDescent="0.35">
      <c r="A1488">
        <v>13.807022</v>
      </c>
      <c r="B1488" t="s">
        <v>7317</v>
      </c>
      <c r="C1488" t="s">
        <v>7390</v>
      </c>
      <c r="E1488" t="str">
        <f>IFERROR(VLOOKUP(C1488,Elster!$A$5:$D$148,2,FALSE),"not in table")</f>
        <v xml:space="preserve">//   "ERWEITERUNGSTELEGRAMM"                            </v>
      </c>
      <c r="F1488">
        <f>HEX2DEC(C1488)</f>
        <v>250</v>
      </c>
      <c r="G1488">
        <f t="shared" si="113"/>
        <v>4.9989999999997536E-3</v>
      </c>
    </row>
    <row r="1489" spans="1:7" x14ac:dyDescent="0.35">
      <c r="A1489">
        <v>13.807022</v>
      </c>
      <c r="B1489" t="s">
        <v>7319</v>
      </c>
      <c r="C1489" t="s">
        <v>7390</v>
      </c>
      <c r="D1489" t="str">
        <f>IFERROR(VLOOKUP(C1489,Elster!$A$5:$D$148,2,FALSE),"not in table")</f>
        <v xml:space="preserve">//   "ERWEITERUNGSTELEGRAMM"                            </v>
      </c>
      <c r="F1489">
        <f>HEX2DEC(C1489)</f>
        <v>250</v>
      </c>
      <c r="G1489">
        <f t="shared" si="113"/>
        <v>0</v>
      </c>
    </row>
    <row r="1490" spans="1:7" hidden="1" x14ac:dyDescent="0.35">
      <c r="A1490">
        <v>13.812022000000001</v>
      </c>
      <c r="B1490" t="s">
        <v>7317</v>
      </c>
      <c r="C1490">
        <v>1</v>
      </c>
      <c r="E1490" t="str">
        <f>IFERROR(VLOOKUP(C1490,Elster!$A$5:$D$148,2,FALSE),"not in table")</f>
        <v xml:space="preserve">   "FEHLERMELDUNG"                                    </v>
      </c>
      <c r="F1490">
        <f>HEX2DEC(C1490)</f>
        <v>1</v>
      </c>
      <c r="G1490">
        <f t="shared" si="113"/>
        <v>5.0000000000007816E-3</v>
      </c>
    </row>
    <row r="1491" spans="1:7" x14ac:dyDescent="0.35">
      <c r="A1491">
        <v>13.812022000000001</v>
      </c>
      <c r="B1491" t="s">
        <v>7319</v>
      </c>
      <c r="C1491">
        <v>1</v>
      </c>
      <c r="D1491" t="str">
        <f>IFERROR(VLOOKUP(C1491,Elster!$A$5:$D$148,2,FALSE),"not in table")</f>
        <v xml:space="preserve">   "FEHLERMELDUNG"                                    </v>
      </c>
      <c r="F1491">
        <f>HEX2DEC(C1491)</f>
        <v>1</v>
      </c>
      <c r="G1491">
        <f t="shared" si="113"/>
        <v>0</v>
      </c>
    </row>
    <row r="1492" spans="1:7" hidden="1" x14ac:dyDescent="0.35">
      <c r="A1492">
        <v>13.817022</v>
      </c>
      <c r="B1492" t="s">
        <v>7317</v>
      </c>
      <c r="C1492">
        <v>83</v>
      </c>
      <c r="E1492" t="str">
        <f>IFERROR(VLOOKUP(C1492,Elster!$A$5:$D$148,2,FALSE),"not in table")</f>
        <v xml:space="preserve">   "SOLAR_DURCHSCHNITT_VOLUMENSTROM"                  </v>
      </c>
      <c r="F1492">
        <f>HEX2DEC(C1492)</f>
        <v>131</v>
      </c>
      <c r="G1492">
        <f t="shared" si="113"/>
        <v>4.9999999999990052E-3</v>
      </c>
    </row>
    <row r="1493" spans="1:7" x14ac:dyDescent="0.35">
      <c r="A1493">
        <v>13.817022</v>
      </c>
      <c r="B1493" t="s">
        <v>7319</v>
      </c>
      <c r="C1493">
        <v>83</v>
      </c>
      <c r="D1493" t="str">
        <f>IFERROR(VLOOKUP(C1493,Elster!$A$5:$D$148,2,FALSE),"not in table")</f>
        <v xml:space="preserve">   "SOLAR_DURCHSCHNITT_VOLUMENSTROM"                  </v>
      </c>
      <c r="F1493">
        <f>HEX2DEC(C1493)</f>
        <v>131</v>
      </c>
      <c r="G1493">
        <f t="shared" si="113"/>
        <v>0</v>
      </c>
    </row>
    <row r="1494" spans="1:7" hidden="1" x14ac:dyDescent="0.35">
      <c r="A1494">
        <v>13.822022</v>
      </c>
      <c r="B1494" t="s">
        <v>7317</v>
      </c>
      <c r="C1494">
        <v>80</v>
      </c>
      <c r="E1494" t="str">
        <f>IFERROR(VLOOKUP(C1494,Elster!$A$5:$D$148,2,FALSE),"not in table")</f>
        <v xml:space="preserve">   "ECO_AKZEPTANZ_WW"                                 </v>
      </c>
      <c r="F1494">
        <f>HEX2DEC(C1494)</f>
        <v>128</v>
      </c>
      <c r="G1494">
        <f t="shared" si="113"/>
        <v>5.0000000000007816E-3</v>
      </c>
    </row>
    <row r="1495" spans="1:7" x14ac:dyDescent="0.35">
      <c r="A1495">
        <v>13.822022</v>
      </c>
      <c r="B1495" t="s">
        <v>7319</v>
      </c>
      <c r="C1495">
        <v>80</v>
      </c>
      <c r="D1495" t="str">
        <f>IFERROR(VLOOKUP(C1495,Elster!$A$5:$D$148,2,FALSE),"not in table")</f>
        <v xml:space="preserve">   "ECO_AKZEPTANZ_WW"                                 </v>
      </c>
      <c r="F1495">
        <f>HEX2DEC(C1495)</f>
        <v>128</v>
      </c>
      <c r="G1495">
        <f t="shared" si="113"/>
        <v>0</v>
      </c>
    </row>
    <row r="1496" spans="1:7" hidden="1" x14ac:dyDescent="0.35">
      <c r="A1496">
        <v>13.827021999999999</v>
      </c>
      <c r="B1496" t="s">
        <v>7317</v>
      </c>
      <c r="C1496">
        <v>0</v>
      </c>
      <c r="E1496" t="str">
        <f>IFERROR(VLOOKUP(C1496,Elster!$A$5:$D$148,2,FALSE),"not in table")</f>
        <v>not in table</v>
      </c>
      <c r="F1496">
        <f>HEX2DEC(C1496)</f>
        <v>0</v>
      </c>
      <c r="G1496">
        <f t="shared" si="113"/>
        <v>4.9999999999990052E-3</v>
      </c>
    </row>
    <row r="1497" spans="1:7" x14ac:dyDescent="0.35">
      <c r="A1497">
        <v>13.827021999999999</v>
      </c>
      <c r="B1497" t="s">
        <v>7319</v>
      </c>
      <c r="C1497">
        <v>0</v>
      </c>
      <c r="D1497" t="str">
        <f>IFERROR(VLOOKUP(C1497,Elster!$A$5:$D$148,2,FALSE),"not in table")</f>
        <v>not in table</v>
      </c>
      <c r="F1497">
        <f>HEX2DEC(C1497)</f>
        <v>0</v>
      </c>
      <c r="G1497">
        <f t="shared" si="113"/>
        <v>0</v>
      </c>
    </row>
    <row r="1498" spans="1:7" hidden="1" x14ac:dyDescent="0.35">
      <c r="A1498">
        <v>13.832022</v>
      </c>
      <c r="B1498" t="s">
        <v>7317</v>
      </c>
      <c r="C1498">
        <v>2</v>
      </c>
      <c r="E1498" t="str">
        <f>IFERROR(VLOOKUP(C1498,Elster!$A$5:$D$148,2,FALSE),"not in table")</f>
        <v xml:space="preserve">   "KESSELSOLLTEMP"                                   </v>
      </c>
      <c r="F1498">
        <f>HEX2DEC(C1498)</f>
        <v>2</v>
      </c>
      <c r="G1498">
        <f t="shared" si="113"/>
        <v>5.0000000000007816E-3</v>
      </c>
    </row>
    <row r="1499" spans="1:7" x14ac:dyDescent="0.35">
      <c r="A1499">
        <v>13.832022</v>
      </c>
      <c r="B1499" t="s">
        <v>7319</v>
      </c>
      <c r="C1499">
        <v>2</v>
      </c>
      <c r="D1499" t="str">
        <f>IFERROR(VLOOKUP(C1499,Elster!$A$5:$D$148,2,FALSE),"not in table")</f>
        <v xml:space="preserve">   "KESSELSOLLTEMP"                                   </v>
      </c>
      <c r="F1499">
        <f t="shared" ref="F1499:F1514" si="114">HEX2DEC(C1499)</f>
        <v>2</v>
      </c>
      <c r="G1499">
        <f t="shared" si="113"/>
        <v>0</v>
      </c>
    </row>
    <row r="1500" spans="1:7" x14ac:dyDescent="0.35">
      <c r="A1500">
        <v>13.837021999999999</v>
      </c>
      <c r="B1500" t="s">
        <v>7319</v>
      </c>
      <c r="C1500" t="s">
        <v>7387</v>
      </c>
      <c r="D1500" t="str">
        <f>IFERROR(VLOOKUP(C1500,Elster!$A$5:$D$148,2,FALSE),"not in table")</f>
        <v xml:space="preserve">   "VORLAUFISTTEMP"                                   </v>
      </c>
      <c r="F1500">
        <f t="shared" si="114"/>
        <v>15</v>
      </c>
      <c r="G1500">
        <f t="shared" si="113"/>
        <v>4.9999999999990052E-3</v>
      </c>
    </row>
    <row r="1501" spans="1:7" hidden="1" x14ac:dyDescent="0.35">
      <c r="A1501">
        <v>13.837047999999999</v>
      </c>
      <c r="B1501" t="s">
        <v>7317</v>
      </c>
      <c r="C1501" t="s">
        <v>7387</v>
      </c>
      <c r="E1501" t="str">
        <f>IFERROR(VLOOKUP(C1501,Elster!$A$5:$D$148,2,FALSE),"not in table")</f>
        <v xml:space="preserve">   "VORLAUFISTTEMP"                                   </v>
      </c>
      <c r="F1501">
        <f t="shared" si="114"/>
        <v>15</v>
      </c>
      <c r="G1501">
        <f t="shared" si="113"/>
        <v>2.6000000000081513E-5</v>
      </c>
    </row>
    <row r="1502" spans="1:7" hidden="1" x14ac:dyDescent="0.35">
      <c r="A1502">
        <v>13.855121</v>
      </c>
      <c r="B1502" t="s">
        <v>7317</v>
      </c>
      <c r="C1502">
        <v>3</v>
      </c>
      <c r="E1502" t="str">
        <f>IFERROR(VLOOKUP(C1502,Elster!$A$5:$D$148,2,FALSE),"not in table")</f>
        <v xml:space="preserve">   "SPEICHERSOLLTEMP"                                 </v>
      </c>
      <c r="F1502">
        <f t="shared" si="114"/>
        <v>3</v>
      </c>
      <c r="G1502">
        <f t="shared" si="113"/>
        <v>1.8073000000001116E-2</v>
      </c>
    </row>
    <row r="1503" spans="1:7" hidden="1" x14ac:dyDescent="0.35">
      <c r="A1503">
        <v>13.860094</v>
      </c>
      <c r="B1503" t="s">
        <v>7317</v>
      </c>
      <c r="C1503">
        <v>0</v>
      </c>
      <c r="E1503" t="str">
        <f>IFERROR(VLOOKUP(C1503,Elster!$A$5:$D$148,2,FALSE),"not in table")</f>
        <v>not in table</v>
      </c>
      <c r="F1503">
        <f t="shared" si="114"/>
        <v>0</v>
      </c>
      <c r="G1503">
        <f t="shared" si="113"/>
        <v>4.9729999999996721E-3</v>
      </c>
    </row>
    <row r="1504" spans="1:7" hidden="1" x14ac:dyDescent="0.35">
      <c r="A1504">
        <v>13.865042000000001</v>
      </c>
      <c r="B1504" t="s">
        <v>7317</v>
      </c>
      <c r="C1504" t="s">
        <v>7378</v>
      </c>
      <c r="E1504" t="str">
        <f>IFERROR(VLOOKUP(C1504,Elster!$A$5:$D$148,2,FALSE),"not in table")</f>
        <v xml:space="preserve">   "SAMMLERISTTEMP"                                   </v>
      </c>
      <c r="F1504">
        <f t="shared" si="114"/>
        <v>13</v>
      </c>
      <c r="G1504">
        <f t="shared" si="113"/>
        <v>4.9480000000006186E-3</v>
      </c>
    </row>
    <row r="1505" spans="1:7" hidden="1" x14ac:dyDescent="0.35">
      <c r="A1505">
        <v>13.870016</v>
      </c>
      <c r="B1505" t="s">
        <v>7317</v>
      </c>
      <c r="C1505">
        <v>2</v>
      </c>
      <c r="E1505" t="str">
        <f>IFERROR(VLOOKUP(C1505,Elster!$A$5:$D$148,2,FALSE),"not in table")</f>
        <v xml:space="preserve">   "KESSELSOLLTEMP"                                   </v>
      </c>
      <c r="F1505">
        <f t="shared" si="114"/>
        <v>2</v>
      </c>
      <c r="G1505">
        <f t="shared" si="113"/>
        <v>4.9739999999989237E-3</v>
      </c>
    </row>
    <row r="1506" spans="1:7" hidden="1" x14ac:dyDescent="0.35">
      <c r="A1506">
        <v>13.87499</v>
      </c>
      <c r="B1506" t="s">
        <v>7317</v>
      </c>
      <c r="C1506">
        <v>0</v>
      </c>
      <c r="E1506" t="str">
        <f>IFERROR(VLOOKUP(C1506,Elster!$A$5:$D$148,2,FALSE),"not in table")</f>
        <v>not in table</v>
      </c>
      <c r="F1506">
        <f t="shared" si="114"/>
        <v>0</v>
      </c>
      <c r="G1506">
        <f t="shared" si="113"/>
        <v>4.9740000000007001E-3</v>
      </c>
    </row>
    <row r="1507" spans="1:7" hidden="1" x14ac:dyDescent="0.35">
      <c r="A1507">
        <v>13.879937999999999</v>
      </c>
      <c r="B1507" t="s">
        <v>7317</v>
      </c>
      <c r="C1507" t="s">
        <v>7390</v>
      </c>
      <c r="E1507" t="str">
        <f>IFERROR(VLOOKUP(C1507,Elster!$A$5:$D$148,2,FALSE),"not in table")</f>
        <v xml:space="preserve">//   "ERWEITERUNGSTELEGRAMM"                            </v>
      </c>
      <c r="F1507">
        <f t="shared" si="114"/>
        <v>250</v>
      </c>
      <c r="G1507">
        <f t="shared" si="113"/>
        <v>4.9479999999988422E-3</v>
      </c>
    </row>
    <row r="1508" spans="1:7" hidden="1" x14ac:dyDescent="0.35">
      <c r="A1508">
        <v>13.884912</v>
      </c>
      <c r="B1508" t="s">
        <v>7317</v>
      </c>
      <c r="C1508">
        <v>1</v>
      </c>
      <c r="E1508" t="str">
        <f>IFERROR(VLOOKUP(C1508,Elster!$A$5:$D$148,2,FALSE),"not in table")</f>
        <v xml:space="preserve">   "FEHLERMELDUNG"                                    </v>
      </c>
      <c r="F1508">
        <f t="shared" si="114"/>
        <v>1</v>
      </c>
      <c r="G1508">
        <f t="shared" si="113"/>
        <v>4.9740000000007001E-3</v>
      </c>
    </row>
    <row r="1509" spans="1:7" hidden="1" x14ac:dyDescent="0.35">
      <c r="A1509">
        <v>13.889886000000001</v>
      </c>
      <c r="B1509" t="s">
        <v>7317</v>
      </c>
      <c r="C1509">
        <v>83</v>
      </c>
      <c r="E1509" t="str">
        <f>IFERROR(VLOOKUP(C1509,Elster!$A$5:$D$148,2,FALSE),"not in table")</f>
        <v xml:space="preserve">   "SOLAR_DURCHSCHNITT_VOLUMENSTROM"                  </v>
      </c>
      <c r="F1509">
        <f t="shared" si="114"/>
        <v>131</v>
      </c>
      <c r="G1509">
        <f t="shared" si="113"/>
        <v>4.9740000000007001E-3</v>
      </c>
    </row>
    <row r="1510" spans="1:7" hidden="1" x14ac:dyDescent="0.35">
      <c r="A1510">
        <v>13.894859</v>
      </c>
      <c r="B1510" t="s">
        <v>7317</v>
      </c>
      <c r="C1510">
        <v>80</v>
      </c>
      <c r="E1510" t="str">
        <f>IFERROR(VLOOKUP(C1510,Elster!$A$5:$D$148,2,FALSE),"not in table")</f>
        <v xml:space="preserve">   "ECO_AKZEPTANZ_WW"                                 </v>
      </c>
      <c r="F1510">
        <f t="shared" si="114"/>
        <v>128</v>
      </c>
      <c r="G1510">
        <f t="shared" si="113"/>
        <v>4.9729999999996721E-3</v>
      </c>
    </row>
    <row r="1511" spans="1:7" hidden="1" x14ac:dyDescent="0.35">
      <c r="A1511">
        <v>13.899806999999999</v>
      </c>
      <c r="B1511" t="s">
        <v>7317</v>
      </c>
      <c r="C1511">
        <v>0</v>
      </c>
      <c r="E1511" t="str">
        <f>IFERROR(VLOOKUP(C1511,Elster!$A$5:$D$148,2,FALSE),"not in table")</f>
        <v>not in table</v>
      </c>
      <c r="F1511">
        <f t="shared" si="114"/>
        <v>0</v>
      </c>
      <c r="G1511">
        <f t="shared" si="113"/>
        <v>4.9479999999988422E-3</v>
      </c>
    </row>
    <row r="1512" spans="1:7" hidden="1" x14ac:dyDescent="0.35">
      <c r="A1512">
        <v>13.904781</v>
      </c>
      <c r="B1512" t="s">
        <v>7317</v>
      </c>
      <c r="C1512">
        <v>2</v>
      </c>
      <c r="E1512" t="str">
        <f>IFERROR(VLOOKUP(C1512,Elster!$A$5:$D$148,2,FALSE),"not in table")</f>
        <v xml:space="preserve">   "KESSELSOLLTEMP"                                   </v>
      </c>
      <c r="F1512">
        <f t="shared" si="114"/>
        <v>2</v>
      </c>
      <c r="G1512">
        <f t="shared" si="113"/>
        <v>4.9740000000007001E-3</v>
      </c>
    </row>
    <row r="1513" spans="1:7" hidden="1" x14ac:dyDescent="0.35">
      <c r="A1513">
        <v>13.909755000000001</v>
      </c>
      <c r="B1513" t="s">
        <v>7317</v>
      </c>
      <c r="C1513">
        <v>10</v>
      </c>
      <c r="E1513" t="str">
        <f>IFERROR(VLOOKUP(C1513,Elster!$A$5:$D$148,2,FALSE),"not in table")</f>
        <v xml:space="preserve">   "GERAETEKONFIGURATION"                             </v>
      </c>
      <c r="F1513">
        <f t="shared" si="114"/>
        <v>16</v>
      </c>
      <c r="G1513">
        <f t="shared" si="113"/>
        <v>4.9740000000007001E-3</v>
      </c>
    </row>
    <row r="1514" spans="1:7" hidden="1" x14ac:dyDescent="0.35">
      <c r="A1514">
        <v>13.925822</v>
      </c>
      <c r="B1514" t="s">
        <v>7317</v>
      </c>
      <c r="C1514" t="s">
        <v>7378</v>
      </c>
      <c r="E1514" t="str">
        <f>IFERROR(VLOOKUP(C1514,Elster!$A$5:$D$148,2,FALSE),"not in table")</f>
        <v xml:space="preserve">   "SAMMLERISTTEMP"                                   </v>
      </c>
      <c r="F1514">
        <f t="shared" si="114"/>
        <v>13</v>
      </c>
      <c r="G1514">
        <f t="shared" si="113"/>
        <v>1.6066999999999609E-2</v>
      </c>
    </row>
    <row r="1515" spans="1:7" x14ac:dyDescent="0.35">
      <c r="A1515">
        <v>13.925822999999999</v>
      </c>
      <c r="B1515" t="s">
        <v>7319</v>
      </c>
      <c r="C1515" t="s">
        <v>7378</v>
      </c>
      <c r="D1515" t="str">
        <f>IFERROR(VLOOKUP(C1515,Elster!$A$5:$D$148,2,FALSE),"not in table")</f>
        <v xml:space="preserve">   "SAMMLERISTTEMP"                                   </v>
      </c>
      <c r="F1515">
        <f>HEX2DEC(C1515)</f>
        <v>13</v>
      </c>
      <c r="G1515">
        <f t="shared" si="113"/>
        <v>9.9999999925159955E-7</v>
      </c>
    </row>
    <row r="1516" spans="1:7" hidden="1" x14ac:dyDescent="0.35">
      <c r="A1516">
        <v>13.930821999999999</v>
      </c>
      <c r="B1516" t="s">
        <v>7317</v>
      </c>
      <c r="C1516">
        <v>0</v>
      </c>
      <c r="E1516" t="str">
        <f>IFERROR(VLOOKUP(C1516,Elster!$A$5:$D$148,2,FALSE),"not in table")</f>
        <v>not in table</v>
      </c>
      <c r="F1516">
        <f>HEX2DEC(C1516)</f>
        <v>0</v>
      </c>
      <c r="G1516">
        <f t="shared" si="113"/>
        <v>4.9989999999997536E-3</v>
      </c>
    </row>
    <row r="1517" spans="1:7" x14ac:dyDescent="0.35">
      <c r="A1517">
        <v>13.930821999999999</v>
      </c>
      <c r="B1517" t="s">
        <v>7319</v>
      </c>
      <c r="C1517">
        <v>0</v>
      </c>
      <c r="D1517" t="str">
        <f>IFERROR(VLOOKUP(C1517,Elster!$A$5:$D$148,2,FALSE),"not in table")</f>
        <v>not in table</v>
      </c>
      <c r="F1517">
        <f>HEX2DEC(C1517)</f>
        <v>0</v>
      </c>
      <c r="G1517">
        <f t="shared" si="113"/>
        <v>0</v>
      </c>
    </row>
    <row r="1518" spans="1:7" hidden="1" x14ac:dyDescent="0.35">
      <c r="A1518">
        <v>13.935822</v>
      </c>
      <c r="B1518" t="s">
        <v>7317</v>
      </c>
      <c r="C1518">
        <v>3</v>
      </c>
      <c r="E1518" t="str">
        <f>IFERROR(VLOOKUP(C1518,Elster!$A$5:$D$148,2,FALSE),"not in table")</f>
        <v xml:space="preserve">   "SPEICHERSOLLTEMP"                                 </v>
      </c>
      <c r="F1518">
        <f>HEX2DEC(C1518)</f>
        <v>3</v>
      </c>
      <c r="G1518">
        <f t="shared" si="113"/>
        <v>5.0000000000007816E-3</v>
      </c>
    </row>
    <row r="1519" spans="1:7" x14ac:dyDescent="0.35">
      <c r="A1519">
        <v>13.935822</v>
      </c>
      <c r="B1519" t="s">
        <v>7319</v>
      </c>
      <c r="C1519">
        <v>3</v>
      </c>
      <c r="D1519" t="str">
        <f>IFERROR(VLOOKUP(C1519,Elster!$A$5:$D$148,2,FALSE),"not in table")</f>
        <v xml:space="preserve">   "SPEICHERSOLLTEMP"                                 </v>
      </c>
      <c r="F1519">
        <f t="shared" ref="F1519:F1520" si="115">HEX2DEC(C1519)</f>
        <v>3</v>
      </c>
      <c r="G1519">
        <f t="shared" si="113"/>
        <v>0</v>
      </c>
    </row>
    <row r="1520" spans="1:7" x14ac:dyDescent="0.35">
      <c r="A1520">
        <v>13.940822000000001</v>
      </c>
      <c r="B1520" t="s">
        <v>7319</v>
      </c>
      <c r="C1520">
        <v>1</v>
      </c>
      <c r="D1520" t="str">
        <f>IFERROR(VLOOKUP(C1520,Elster!$A$5:$D$148,2,FALSE),"not in table")</f>
        <v xml:space="preserve">   "FEHLERMELDUNG"                                    </v>
      </c>
      <c r="F1520">
        <f t="shared" si="115"/>
        <v>1</v>
      </c>
      <c r="G1520">
        <f t="shared" si="113"/>
        <v>5.0000000000007816E-3</v>
      </c>
    </row>
    <row r="1521" spans="1:7" hidden="1" x14ac:dyDescent="0.35">
      <c r="A1521">
        <v>13.940848000000001</v>
      </c>
      <c r="B1521" t="s">
        <v>7317</v>
      </c>
      <c r="C1521">
        <v>1</v>
      </c>
      <c r="E1521" t="str">
        <f>IFERROR(VLOOKUP(C1521,Elster!$A$5:$D$148,2,FALSE),"not in table")</f>
        <v xml:space="preserve">   "FEHLERMELDUNG"                                    </v>
      </c>
      <c r="F1521">
        <f>HEX2DEC(C1521)</f>
        <v>1</v>
      </c>
      <c r="G1521">
        <f t="shared" si="113"/>
        <v>2.6000000000081513E-5</v>
      </c>
    </row>
    <row r="1522" spans="1:7" x14ac:dyDescent="0.35">
      <c r="A1522">
        <v>13.945822</v>
      </c>
      <c r="B1522" t="s">
        <v>7319</v>
      </c>
      <c r="C1522">
        <v>0</v>
      </c>
      <c r="D1522" t="str">
        <f>IFERROR(VLOOKUP(C1522,Elster!$A$5:$D$148,2,FALSE),"not in table")</f>
        <v>not in table</v>
      </c>
      <c r="F1522">
        <f>HEX2DEC(C1522)</f>
        <v>0</v>
      </c>
      <c r="G1522">
        <f t="shared" si="113"/>
        <v>4.9739999999989237E-3</v>
      </c>
    </row>
    <row r="1523" spans="1:7" hidden="1" x14ac:dyDescent="0.35">
      <c r="A1523">
        <v>13.945848</v>
      </c>
      <c r="B1523" t="s">
        <v>7317</v>
      </c>
      <c r="C1523">
        <v>0</v>
      </c>
      <c r="E1523" t="str">
        <f>IFERROR(VLOOKUP(C1523,Elster!$A$5:$D$148,2,FALSE),"not in table")</f>
        <v>not in table</v>
      </c>
      <c r="F1523">
        <f t="shared" ref="F1523:F1524" si="116">HEX2DEC(C1523)</f>
        <v>0</v>
      </c>
      <c r="G1523">
        <f t="shared" si="113"/>
        <v>2.6000000000081513E-5</v>
      </c>
    </row>
    <row r="1524" spans="1:7" hidden="1" x14ac:dyDescent="0.35">
      <c r="A1524">
        <v>13.950848000000001</v>
      </c>
      <c r="B1524" t="s">
        <v>7317</v>
      </c>
      <c r="C1524" t="s">
        <v>7390</v>
      </c>
      <c r="E1524" t="str">
        <f>IFERROR(VLOOKUP(C1524,Elster!$A$5:$D$148,2,FALSE),"not in table")</f>
        <v xml:space="preserve">//   "ERWEITERUNGSTELEGRAMM"                            </v>
      </c>
      <c r="F1524">
        <f t="shared" si="116"/>
        <v>250</v>
      </c>
      <c r="G1524">
        <f t="shared" si="113"/>
        <v>5.0000000000007816E-3</v>
      </c>
    </row>
    <row r="1525" spans="1:7" x14ac:dyDescent="0.35">
      <c r="A1525">
        <v>13.950848000000001</v>
      </c>
      <c r="B1525" t="s">
        <v>7319</v>
      </c>
      <c r="C1525" t="s">
        <v>7390</v>
      </c>
      <c r="D1525" t="str">
        <f>IFERROR(VLOOKUP(C1525,Elster!$A$5:$D$148,2,FALSE),"not in table")</f>
        <v xml:space="preserve">//   "ERWEITERUNGSTELEGRAMM"                            </v>
      </c>
      <c r="F1525">
        <f>HEX2DEC(C1525)</f>
        <v>250</v>
      </c>
      <c r="G1525">
        <f t="shared" si="113"/>
        <v>0</v>
      </c>
    </row>
    <row r="1526" spans="1:7" hidden="1" x14ac:dyDescent="0.35">
      <c r="A1526">
        <v>13.955848</v>
      </c>
      <c r="B1526" t="s">
        <v>7317</v>
      </c>
      <c r="C1526" t="s">
        <v>7399</v>
      </c>
      <c r="E1526" t="str">
        <f>IFERROR(VLOOKUP(C1526,Elster!$A$5:$D$148,2,FALSE),"not in table")</f>
        <v xml:space="preserve">   "BUSKONFIGURATION"                                 </v>
      </c>
      <c r="F1526">
        <f>HEX2DEC(C1526)</f>
        <v>253</v>
      </c>
      <c r="G1526">
        <f t="shared" si="113"/>
        <v>4.9999999999990052E-3</v>
      </c>
    </row>
    <row r="1527" spans="1:7" x14ac:dyDescent="0.35">
      <c r="A1527">
        <v>13.955848</v>
      </c>
      <c r="B1527" t="s">
        <v>7319</v>
      </c>
      <c r="C1527" t="s">
        <v>7399</v>
      </c>
      <c r="D1527" t="str">
        <f>IFERROR(VLOOKUP(C1527,Elster!$A$5:$D$148,2,FALSE),"not in table")</f>
        <v xml:space="preserve">   "BUSKONFIGURATION"                                 </v>
      </c>
      <c r="F1527">
        <f>HEX2DEC(C1527)</f>
        <v>253</v>
      </c>
      <c r="G1527">
        <f t="shared" si="113"/>
        <v>0</v>
      </c>
    </row>
    <row r="1528" spans="1:7" hidden="1" x14ac:dyDescent="0.35">
      <c r="A1528">
        <v>13.960848</v>
      </c>
      <c r="B1528" t="s">
        <v>7317</v>
      </c>
      <c r="C1528" t="s">
        <v>7400</v>
      </c>
      <c r="E1528" t="str">
        <f>IFERROR(VLOOKUP(C1528,Elster!$A$5:$D$148,2,FALSE),"not in table")</f>
        <v>not in table</v>
      </c>
      <c r="F1528">
        <f>HEX2DEC(C1528)</f>
        <v>191</v>
      </c>
      <c r="G1528">
        <f t="shared" si="113"/>
        <v>5.0000000000007816E-3</v>
      </c>
    </row>
    <row r="1529" spans="1:7" x14ac:dyDescent="0.35">
      <c r="A1529">
        <v>13.960848</v>
      </c>
      <c r="B1529" t="s">
        <v>7319</v>
      </c>
      <c r="C1529" t="s">
        <v>7400</v>
      </c>
      <c r="D1529" t="str">
        <f>IFERROR(VLOOKUP(C1529,Elster!$A$5:$D$148,2,FALSE),"not in table")</f>
        <v>not in table</v>
      </c>
      <c r="F1529">
        <f>HEX2DEC(C1529)</f>
        <v>191</v>
      </c>
      <c r="G1529">
        <f t="shared" si="113"/>
        <v>0</v>
      </c>
    </row>
    <row r="1530" spans="1:7" hidden="1" x14ac:dyDescent="0.35">
      <c r="A1530">
        <v>13.965847999999999</v>
      </c>
      <c r="B1530" t="s">
        <v>7317</v>
      </c>
      <c r="C1530">
        <v>0</v>
      </c>
      <c r="E1530" t="str">
        <f>IFERROR(VLOOKUP(C1530,Elster!$A$5:$D$148,2,FALSE),"not in table")</f>
        <v>not in table</v>
      </c>
      <c r="F1530">
        <f>HEX2DEC(C1530)</f>
        <v>0</v>
      </c>
      <c r="G1530">
        <f t="shared" si="113"/>
        <v>4.9999999999990052E-3</v>
      </c>
    </row>
    <row r="1531" spans="1:7" x14ac:dyDescent="0.35">
      <c r="A1531">
        <v>13.965847999999999</v>
      </c>
      <c r="B1531" t="s">
        <v>7319</v>
      </c>
      <c r="C1531">
        <v>0</v>
      </c>
      <c r="D1531" t="str">
        <f>IFERROR(VLOOKUP(C1531,Elster!$A$5:$D$148,2,FALSE),"not in table")</f>
        <v>not in table</v>
      </c>
      <c r="F1531">
        <f>HEX2DEC(C1531)</f>
        <v>0</v>
      </c>
      <c r="G1531">
        <f t="shared" si="113"/>
        <v>0</v>
      </c>
    </row>
    <row r="1532" spans="1:7" hidden="1" x14ac:dyDescent="0.35">
      <c r="A1532">
        <v>13.970848</v>
      </c>
      <c r="B1532" t="s">
        <v>7317</v>
      </c>
      <c r="C1532">
        <v>0</v>
      </c>
      <c r="E1532" t="str">
        <f>IFERROR(VLOOKUP(C1532,Elster!$A$5:$D$148,2,FALSE),"not in table")</f>
        <v>not in table</v>
      </c>
      <c r="F1532">
        <f>HEX2DEC(C1532)</f>
        <v>0</v>
      </c>
      <c r="G1532">
        <f t="shared" si="113"/>
        <v>5.0000000000007816E-3</v>
      </c>
    </row>
    <row r="1533" spans="1:7" x14ac:dyDescent="0.35">
      <c r="A1533">
        <v>13.970848</v>
      </c>
      <c r="B1533" t="s">
        <v>7319</v>
      </c>
      <c r="C1533">
        <v>0</v>
      </c>
      <c r="D1533" t="str">
        <f>IFERROR(VLOOKUP(C1533,Elster!$A$5:$D$148,2,FALSE),"not in table")</f>
        <v>not in table</v>
      </c>
      <c r="F1533">
        <f>HEX2DEC(C1533)</f>
        <v>0</v>
      </c>
      <c r="G1533">
        <f t="shared" si="113"/>
        <v>0</v>
      </c>
    </row>
    <row r="1534" spans="1:7" hidden="1" x14ac:dyDescent="0.35">
      <c r="A1534">
        <v>13.975847999999999</v>
      </c>
      <c r="B1534" t="s">
        <v>7317</v>
      </c>
      <c r="C1534">
        <v>2</v>
      </c>
      <c r="E1534" t="str">
        <f>IFERROR(VLOOKUP(C1534,Elster!$A$5:$D$148,2,FALSE),"not in table")</f>
        <v xml:space="preserve">   "KESSELSOLLTEMP"                                   </v>
      </c>
      <c r="F1534">
        <f>HEX2DEC(C1534)</f>
        <v>2</v>
      </c>
      <c r="G1534">
        <f t="shared" si="113"/>
        <v>4.9999999999990052E-3</v>
      </c>
    </row>
    <row r="1535" spans="1:7" x14ac:dyDescent="0.35">
      <c r="A1535">
        <v>13.975847999999999</v>
      </c>
      <c r="B1535" t="s">
        <v>7319</v>
      </c>
      <c r="C1535">
        <v>2</v>
      </c>
      <c r="D1535" t="str">
        <f>IFERROR(VLOOKUP(C1535,Elster!$A$5:$D$148,2,FALSE),"not in table")</f>
        <v xml:space="preserve">   "KESSELSOLLTEMP"                                   </v>
      </c>
      <c r="F1535">
        <f>HEX2DEC(C1535)</f>
        <v>2</v>
      </c>
      <c r="G1535">
        <f t="shared" si="113"/>
        <v>0</v>
      </c>
    </row>
    <row r="1536" spans="1:7" hidden="1" x14ac:dyDescent="0.35">
      <c r="A1536">
        <v>13.980848</v>
      </c>
      <c r="B1536" t="s">
        <v>7317</v>
      </c>
      <c r="C1536" t="s">
        <v>7401</v>
      </c>
      <c r="E1536" t="str">
        <f>IFERROR(VLOOKUP(C1536,Elster!$A$5:$D$148,2,FALSE),"not in table")</f>
        <v>not in table</v>
      </c>
      <c r="F1536">
        <f>HEX2DEC(C1536)</f>
        <v>199</v>
      </c>
      <c r="G1536">
        <f t="shared" si="113"/>
        <v>5.0000000000007816E-3</v>
      </c>
    </row>
    <row r="1537" spans="1:7" x14ac:dyDescent="0.35">
      <c r="A1537">
        <v>13.980848</v>
      </c>
      <c r="B1537" t="s">
        <v>7319</v>
      </c>
      <c r="C1537" t="s">
        <v>7401</v>
      </c>
      <c r="D1537" t="str">
        <f>IFERROR(VLOOKUP(C1537,Elster!$A$5:$D$148,2,FALSE),"not in table")</f>
        <v>not in table</v>
      </c>
      <c r="F1537">
        <f>HEX2DEC(C1537)</f>
        <v>199</v>
      </c>
      <c r="G1537">
        <f t="shared" si="113"/>
        <v>0</v>
      </c>
    </row>
    <row r="1538" spans="1:7" hidden="1" x14ac:dyDescent="0.35">
      <c r="A1538">
        <v>14.004467</v>
      </c>
      <c r="B1538" t="s">
        <v>7317</v>
      </c>
      <c r="C1538">
        <v>3</v>
      </c>
      <c r="E1538" t="str">
        <f>IFERROR(VLOOKUP(C1538,Elster!$A$5:$D$148,2,FALSE),"not in table")</f>
        <v xml:space="preserve">   "SPEICHERSOLLTEMP"                                 </v>
      </c>
      <c r="F1538">
        <f t="shared" ref="F1538:F1549" si="117">HEX2DEC(C1538)</f>
        <v>3</v>
      </c>
      <c r="G1538">
        <f t="shared" si="113"/>
        <v>2.3619000000000057E-2</v>
      </c>
    </row>
    <row r="1539" spans="1:7" hidden="1" x14ac:dyDescent="0.35">
      <c r="A1539">
        <v>14.009441000000001</v>
      </c>
      <c r="B1539" t="s">
        <v>7317</v>
      </c>
      <c r="C1539">
        <v>0</v>
      </c>
      <c r="E1539" t="str">
        <f>IFERROR(VLOOKUP(C1539,Elster!$A$5:$D$148,2,FALSE),"not in table")</f>
        <v>not in table</v>
      </c>
      <c r="F1539">
        <f t="shared" si="117"/>
        <v>0</v>
      </c>
      <c r="G1539">
        <f t="shared" si="113"/>
        <v>4.9740000000007001E-3</v>
      </c>
    </row>
    <row r="1540" spans="1:7" hidden="1" x14ac:dyDescent="0.35">
      <c r="A1540">
        <v>14.014415</v>
      </c>
      <c r="B1540" t="s">
        <v>7317</v>
      </c>
      <c r="C1540" t="s">
        <v>7378</v>
      </c>
      <c r="E1540" t="str">
        <f>IFERROR(VLOOKUP(C1540,Elster!$A$5:$D$148,2,FALSE),"not in table")</f>
        <v xml:space="preserve">   "SAMMLERISTTEMP"                                   </v>
      </c>
      <c r="F1540">
        <f t="shared" si="117"/>
        <v>13</v>
      </c>
      <c r="G1540">
        <f t="shared" ref="G1540:G1603" si="118">A1540-A1539</f>
        <v>4.9739999999989237E-3</v>
      </c>
    </row>
    <row r="1541" spans="1:7" hidden="1" x14ac:dyDescent="0.35">
      <c r="A1541">
        <v>14.019363</v>
      </c>
      <c r="B1541" t="s">
        <v>7317</v>
      </c>
      <c r="C1541">
        <v>2</v>
      </c>
      <c r="E1541" t="str">
        <f>IFERROR(VLOOKUP(C1541,Elster!$A$5:$D$148,2,FALSE),"not in table")</f>
        <v xml:space="preserve">   "KESSELSOLLTEMP"                                   </v>
      </c>
      <c r="F1541">
        <f t="shared" si="117"/>
        <v>2</v>
      </c>
      <c r="G1541">
        <f t="shared" si="118"/>
        <v>4.9480000000006186E-3</v>
      </c>
    </row>
    <row r="1542" spans="1:7" hidden="1" x14ac:dyDescent="0.35">
      <c r="A1542">
        <v>14.024336</v>
      </c>
      <c r="B1542" t="s">
        <v>7317</v>
      </c>
      <c r="C1542">
        <v>0</v>
      </c>
      <c r="E1542" t="str">
        <f>IFERROR(VLOOKUP(C1542,Elster!$A$5:$D$148,2,FALSE),"not in table")</f>
        <v>not in table</v>
      </c>
      <c r="F1542">
        <f t="shared" si="117"/>
        <v>0</v>
      </c>
      <c r="G1542">
        <f t="shared" si="118"/>
        <v>4.9729999999996721E-3</v>
      </c>
    </row>
    <row r="1543" spans="1:7" hidden="1" x14ac:dyDescent="0.35">
      <c r="A1543">
        <v>14.029310000000001</v>
      </c>
      <c r="B1543" t="s">
        <v>7317</v>
      </c>
      <c r="C1543" t="s">
        <v>7390</v>
      </c>
      <c r="E1543" t="str">
        <f>IFERROR(VLOOKUP(C1543,Elster!$A$5:$D$148,2,FALSE),"not in table")</f>
        <v xml:space="preserve">//   "ERWEITERUNGSTELEGRAMM"                            </v>
      </c>
      <c r="F1543">
        <f t="shared" si="117"/>
        <v>250</v>
      </c>
      <c r="G1543">
        <f t="shared" si="118"/>
        <v>4.9740000000007001E-3</v>
      </c>
    </row>
    <row r="1544" spans="1:7" hidden="1" x14ac:dyDescent="0.35">
      <c r="A1544">
        <v>14.034284</v>
      </c>
      <c r="B1544" t="s">
        <v>7317</v>
      </c>
      <c r="C1544" t="s">
        <v>7399</v>
      </c>
      <c r="E1544" t="str">
        <f>IFERROR(VLOOKUP(C1544,Elster!$A$5:$D$148,2,FALSE),"not in table")</f>
        <v xml:space="preserve">   "BUSKONFIGURATION"                                 </v>
      </c>
      <c r="F1544">
        <f t="shared" si="117"/>
        <v>253</v>
      </c>
      <c r="G1544">
        <f t="shared" si="118"/>
        <v>4.9739999999989237E-3</v>
      </c>
    </row>
    <row r="1545" spans="1:7" hidden="1" x14ac:dyDescent="0.35">
      <c r="A1545">
        <v>14.039232</v>
      </c>
      <c r="B1545" t="s">
        <v>7317</v>
      </c>
      <c r="C1545" t="s">
        <v>7400</v>
      </c>
      <c r="E1545" t="str">
        <f>IFERROR(VLOOKUP(C1545,Elster!$A$5:$D$148,2,FALSE),"not in table")</f>
        <v>not in table</v>
      </c>
      <c r="F1545">
        <f t="shared" si="117"/>
        <v>191</v>
      </c>
      <c r="G1545">
        <f t="shared" si="118"/>
        <v>4.9480000000006186E-3</v>
      </c>
    </row>
    <row r="1546" spans="1:7" hidden="1" x14ac:dyDescent="0.35">
      <c r="A1546">
        <v>14.044206000000001</v>
      </c>
      <c r="B1546" t="s">
        <v>7317</v>
      </c>
      <c r="C1546">
        <v>0</v>
      </c>
      <c r="E1546" t="str">
        <f>IFERROR(VLOOKUP(C1546,Elster!$A$5:$D$148,2,FALSE),"not in table")</f>
        <v>not in table</v>
      </c>
      <c r="F1546">
        <f t="shared" si="117"/>
        <v>0</v>
      </c>
      <c r="G1546">
        <f t="shared" si="118"/>
        <v>4.9740000000007001E-3</v>
      </c>
    </row>
    <row r="1547" spans="1:7" hidden="1" x14ac:dyDescent="0.35">
      <c r="A1547">
        <v>14.04918</v>
      </c>
      <c r="B1547" t="s">
        <v>7317</v>
      </c>
      <c r="C1547">
        <v>0</v>
      </c>
      <c r="E1547" t="str">
        <f>IFERROR(VLOOKUP(C1547,Elster!$A$5:$D$148,2,FALSE),"not in table")</f>
        <v>not in table</v>
      </c>
      <c r="F1547">
        <f t="shared" si="117"/>
        <v>0</v>
      </c>
      <c r="G1547">
        <f t="shared" si="118"/>
        <v>4.9739999999989237E-3</v>
      </c>
    </row>
    <row r="1548" spans="1:7" hidden="1" x14ac:dyDescent="0.35">
      <c r="A1548">
        <v>14.054154</v>
      </c>
      <c r="B1548" t="s">
        <v>7317</v>
      </c>
      <c r="C1548">
        <v>2</v>
      </c>
      <c r="E1548" t="str">
        <f>IFERROR(VLOOKUP(C1548,Elster!$A$5:$D$148,2,FALSE),"not in table")</f>
        <v xml:space="preserve">   "KESSELSOLLTEMP"                                   </v>
      </c>
      <c r="F1548">
        <f t="shared" si="117"/>
        <v>2</v>
      </c>
      <c r="G1548">
        <f t="shared" si="118"/>
        <v>4.9740000000007001E-3</v>
      </c>
    </row>
    <row r="1549" spans="1:7" hidden="1" x14ac:dyDescent="0.35">
      <c r="A1549">
        <v>14.059101</v>
      </c>
      <c r="B1549" t="s">
        <v>7317</v>
      </c>
      <c r="C1549" t="s">
        <v>7402</v>
      </c>
      <c r="E1549" t="str">
        <f>IFERROR(VLOOKUP(C1549,Elster!$A$5:$D$148,2,FALSE),"not in table")</f>
        <v>not in table</v>
      </c>
      <c r="F1549">
        <f t="shared" si="117"/>
        <v>200</v>
      </c>
      <c r="G1549">
        <f t="shared" si="118"/>
        <v>4.9469999999995906E-3</v>
      </c>
    </row>
    <row r="1550" spans="1:7" x14ac:dyDescent="0.35">
      <c r="A1550">
        <v>14.070039</v>
      </c>
      <c r="B1550" t="s">
        <v>7319</v>
      </c>
      <c r="C1550" t="s">
        <v>7378</v>
      </c>
      <c r="D1550" t="str">
        <f>IFERROR(VLOOKUP(C1550,Elster!$A$5:$D$148,2,FALSE),"not in table")</f>
        <v xml:space="preserve">   "SAMMLERISTTEMP"                                   </v>
      </c>
      <c r="F1550">
        <f>HEX2DEC(C1550)</f>
        <v>13</v>
      </c>
      <c r="G1550">
        <f t="shared" si="118"/>
        <v>1.0937999999999448E-2</v>
      </c>
    </row>
    <row r="1551" spans="1:7" hidden="1" x14ac:dyDescent="0.35">
      <c r="A1551">
        <v>14.070065</v>
      </c>
      <c r="B1551" t="s">
        <v>7317</v>
      </c>
      <c r="C1551" t="s">
        <v>7378</v>
      </c>
      <c r="E1551" t="str">
        <f>IFERROR(VLOOKUP(C1551,Elster!$A$5:$D$148,2,FALSE),"not in table")</f>
        <v xml:space="preserve">   "SAMMLERISTTEMP"                                   </v>
      </c>
      <c r="F1551">
        <f>HEX2DEC(C1551)</f>
        <v>13</v>
      </c>
      <c r="G1551">
        <f t="shared" si="118"/>
        <v>2.6000000000081513E-5</v>
      </c>
    </row>
    <row r="1552" spans="1:7" x14ac:dyDescent="0.35">
      <c r="A1552">
        <v>14.075039</v>
      </c>
      <c r="B1552" t="s">
        <v>7319</v>
      </c>
      <c r="C1552">
        <v>0</v>
      </c>
      <c r="D1552" t="str">
        <f>IFERROR(VLOOKUP(C1552,Elster!$A$5:$D$148,2,FALSE),"not in table")</f>
        <v>not in table</v>
      </c>
      <c r="F1552">
        <f>HEX2DEC(C1552)</f>
        <v>0</v>
      </c>
      <c r="G1552">
        <f t="shared" si="118"/>
        <v>4.9740000000007001E-3</v>
      </c>
    </row>
    <row r="1553" spans="1:7" hidden="1" x14ac:dyDescent="0.35">
      <c r="A1553">
        <v>14.075065</v>
      </c>
      <c r="B1553" t="s">
        <v>7317</v>
      </c>
      <c r="C1553">
        <v>0</v>
      </c>
      <c r="E1553" t="str">
        <f>IFERROR(VLOOKUP(C1553,Elster!$A$5:$D$148,2,FALSE),"not in table")</f>
        <v>not in table</v>
      </c>
      <c r="F1553">
        <f>HEX2DEC(C1553)</f>
        <v>0</v>
      </c>
      <c r="G1553">
        <f t="shared" si="118"/>
        <v>2.6000000000081513E-5</v>
      </c>
    </row>
    <row r="1554" spans="1:7" x14ac:dyDescent="0.35">
      <c r="A1554">
        <v>14.080038999999999</v>
      </c>
      <c r="B1554" t="s">
        <v>7319</v>
      </c>
      <c r="C1554">
        <v>6</v>
      </c>
      <c r="D1554" t="str">
        <f>IFERROR(VLOOKUP(C1554,Elster!$A$5:$D$148,2,FALSE),"not in table")</f>
        <v xml:space="preserve">   "RAUMSOLLTEMP_II"                                  </v>
      </c>
      <c r="F1554">
        <f>HEX2DEC(C1554)</f>
        <v>6</v>
      </c>
      <c r="G1554">
        <f t="shared" si="118"/>
        <v>4.9739999999989237E-3</v>
      </c>
    </row>
    <row r="1555" spans="1:7" hidden="1" x14ac:dyDescent="0.35">
      <c r="A1555">
        <v>14.080064999999999</v>
      </c>
      <c r="B1555" t="s">
        <v>7317</v>
      </c>
      <c r="C1555">
        <v>6</v>
      </c>
      <c r="E1555" t="str">
        <f>IFERROR(VLOOKUP(C1555,Elster!$A$5:$D$148,2,FALSE),"not in table")</f>
        <v xml:space="preserve">   "RAUMSOLLTEMP_II"                                  </v>
      </c>
      <c r="F1555">
        <f t="shared" ref="F1555:F1556" si="119">HEX2DEC(C1555)</f>
        <v>6</v>
      </c>
      <c r="G1555">
        <f t="shared" si="118"/>
        <v>2.6000000000081513E-5</v>
      </c>
    </row>
    <row r="1556" spans="1:7" hidden="1" x14ac:dyDescent="0.35">
      <c r="A1556">
        <v>14.085065</v>
      </c>
      <c r="B1556" t="s">
        <v>7317</v>
      </c>
      <c r="C1556">
        <v>1</v>
      </c>
      <c r="E1556" t="str">
        <f>IFERROR(VLOOKUP(C1556,Elster!$A$5:$D$148,2,FALSE),"not in table")</f>
        <v xml:space="preserve">   "FEHLERMELDUNG"                                    </v>
      </c>
      <c r="F1556">
        <f t="shared" si="119"/>
        <v>1</v>
      </c>
      <c r="G1556">
        <f t="shared" si="118"/>
        <v>5.0000000000007816E-3</v>
      </c>
    </row>
    <row r="1557" spans="1:7" x14ac:dyDescent="0.35">
      <c r="A1557">
        <v>14.085065</v>
      </c>
      <c r="B1557" t="s">
        <v>7319</v>
      </c>
      <c r="C1557">
        <v>1</v>
      </c>
      <c r="D1557" t="str">
        <f>IFERROR(VLOOKUP(C1557,Elster!$A$5:$D$148,2,FALSE),"not in table")</f>
        <v xml:space="preserve">   "FEHLERMELDUNG"                                    </v>
      </c>
      <c r="F1557">
        <f>HEX2DEC(C1557)</f>
        <v>1</v>
      </c>
      <c r="G1557">
        <f t="shared" si="118"/>
        <v>0</v>
      </c>
    </row>
    <row r="1558" spans="1:7" hidden="1" x14ac:dyDescent="0.35">
      <c r="A1558">
        <v>14.090064</v>
      </c>
      <c r="B1558" t="s">
        <v>7317</v>
      </c>
      <c r="C1558">
        <v>1</v>
      </c>
      <c r="E1558" t="str">
        <f>IFERROR(VLOOKUP(C1558,Elster!$A$5:$D$148,2,FALSE),"not in table")</f>
        <v xml:space="preserve">   "FEHLERMELDUNG"                                    </v>
      </c>
      <c r="F1558">
        <f>HEX2DEC(C1558)</f>
        <v>1</v>
      </c>
      <c r="G1558">
        <f t="shared" si="118"/>
        <v>4.9989999999997536E-3</v>
      </c>
    </row>
    <row r="1559" spans="1:7" x14ac:dyDescent="0.35">
      <c r="A1559">
        <v>14.090064999999999</v>
      </c>
      <c r="B1559" t="s">
        <v>7319</v>
      </c>
      <c r="C1559">
        <v>1</v>
      </c>
      <c r="D1559" t="str">
        <f>IFERROR(VLOOKUP(C1559,Elster!$A$5:$D$148,2,FALSE),"not in table")</f>
        <v xml:space="preserve">   "FEHLERMELDUNG"                                    </v>
      </c>
      <c r="F1559">
        <f>HEX2DEC(C1559)</f>
        <v>1</v>
      </c>
      <c r="G1559">
        <f t="shared" si="118"/>
        <v>9.9999999925159955E-7</v>
      </c>
    </row>
    <row r="1560" spans="1:7" hidden="1" x14ac:dyDescent="0.35">
      <c r="A1560">
        <v>14.095064000000001</v>
      </c>
      <c r="B1560" t="s">
        <v>7317</v>
      </c>
      <c r="C1560" t="s">
        <v>7390</v>
      </c>
      <c r="E1560" t="str">
        <f>IFERROR(VLOOKUP(C1560,Elster!$A$5:$D$148,2,FALSE),"not in table")</f>
        <v xml:space="preserve">//   "ERWEITERUNGSTELEGRAMM"                            </v>
      </c>
      <c r="F1560">
        <f>HEX2DEC(C1560)</f>
        <v>250</v>
      </c>
      <c r="G1560">
        <f t="shared" si="118"/>
        <v>4.99900000000153E-3</v>
      </c>
    </row>
    <row r="1561" spans="1:7" x14ac:dyDescent="0.35">
      <c r="A1561">
        <v>14.095064000000001</v>
      </c>
      <c r="B1561" t="s">
        <v>7319</v>
      </c>
      <c r="C1561" t="s">
        <v>7390</v>
      </c>
      <c r="D1561" t="str">
        <f>IFERROR(VLOOKUP(C1561,Elster!$A$5:$D$148,2,FALSE),"not in table")</f>
        <v xml:space="preserve">//   "ERWEITERUNGSTELEGRAMM"                            </v>
      </c>
      <c r="F1561">
        <f>HEX2DEC(C1561)</f>
        <v>250</v>
      </c>
      <c r="G1561">
        <f t="shared" si="118"/>
        <v>0</v>
      </c>
    </row>
    <row r="1562" spans="1:7" hidden="1" x14ac:dyDescent="0.35">
      <c r="A1562">
        <v>14.100064</v>
      </c>
      <c r="B1562" t="s">
        <v>7317</v>
      </c>
      <c r="C1562">
        <v>0</v>
      </c>
      <c r="E1562" t="str">
        <f>IFERROR(VLOOKUP(C1562,Elster!$A$5:$D$148,2,FALSE),"not in table")</f>
        <v>not in table</v>
      </c>
      <c r="F1562">
        <f>HEX2DEC(C1562)</f>
        <v>0</v>
      </c>
      <c r="G1562">
        <f t="shared" si="118"/>
        <v>4.9999999999990052E-3</v>
      </c>
    </row>
    <row r="1563" spans="1:7" x14ac:dyDescent="0.35">
      <c r="A1563">
        <v>14.100064</v>
      </c>
      <c r="B1563" t="s">
        <v>7319</v>
      </c>
      <c r="C1563">
        <v>0</v>
      </c>
      <c r="D1563" t="str">
        <f>IFERROR(VLOOKUP(C1563,Elster!$A$5:$D$148,2,FALSE),"not in table")</f>
        <v>not in table</v>
      </c>
      <c r="F1563">
        <f>HEX2DEC(C1563)</f>
        <v>0</v>
      </c>
      <c r="G1563">
        <f t="shared" si="118"/>
        <v>0</v>
      </c>
    </row>
    <row r="1564" spans="1:7" hidden="1" x14ac:dyDescent="0.35">
      <c r="A1564">
        <v>14.105064</v>
      </c>
      <c r="B1564" t="s">
        <v>7317</v>
      </c>
      <c r="C1564">
        <v>5</v>
      </c>
      <c r="E1564" t="str">
        <f>IFERROR(VLOOKUP(C1564,Elster!$A$5:$D$148,2,FALSE),"not in table")</f>
        <v xml:space="preserve">   "RAUMSOLLTEMP_I"                                   </v>
      </c>
      <c r="F1564">
        <f>HEX2DEC(C1564)</f>
        <v>5</v>
      </c>
      <c r="G1564" s="2">
        <f t="shared" si="118"/>
        <v>5.0000000000007816E-3</v>
      </c>
    </row>
    <row r="1565" spans="1:7" x14ac:dyDescent="0.35">
      <c r="A1565">
        <v>14.105064</v>
      </c>
      <c r="B1565" t="s">
        <v>7319</v>
      </c>
      <c r="C1565">
        <v>5</v>
      </c>
      <c r="D1565" t="str">
        <f>IFERROR(VLOOKUP(C1565,Elster!$A$5:$D$148,2,FALSE),"not in table")</f>
        <v xml:space="preserve">   "RAUMSOLLTEMP_I"                                   </v>
      </c>
      <c r="F1565">
        <f>HEX2DEC(C1565)</f>
        <v>5</v>
      </c>
      <c r="G1565">
        <f t="shared" si="118"/>
        <v>0</v>
      </c>
    </row>
    <row r="1566" spans="1:7" hidden="1" x14ac:dyDescent="0.35">
      <c r="A1566">
        <v>14.110063999999999</v>
      </c>
      <c r="B1566" t="s">
        <v>7317</v>
      </c>
      <c r="C1566">
        <v>0</v>
      </c>
      <c r="E1566" t="str">
        <f>IFERROR(VLOOKUP(C1566,Elster!$A$5:$D$148,2,FALSE),"not in table")</f>
        <v>not in table</v>
      </c>
      <c r="F1566">
        <f>HEX2DEC(C1566)</f>
        <v>0</v>
      </c>
      <c r="G1566">
        <f t="shared" si="118"/>
        <v>4.9999999999990052E-3</v>
      </c>
    </row>
    <row r="1567" spans="1:7" x14ac:dyDescent="0.35">
      <c r="A1567">
        <v>14.110063999999999</v>
      </c>
      <c r="B1567" t="s">
        <v>7319</v>
      </c>
      <c r="C1567">
        <v>0</v>
      </c>
      <c r="D1567" t="str">
        <f>IFERROR(VLOOKUP(C1567,Elster!$A$5:$D$148,2,FALSE),"not in table")</f>
        <v>not in table</v>
      </c>
      <c r="F1567">
        <f>HEX2DEC(C1567)</f>
        <v>0</v>
      </c>
      <c r="G1567">
        <f t="shared" si="118"/>
        <v>0</v>
      </c>
    </row>
    <row r="1568" spans="1:7" hidden="1" x14ac:dyDescent="0.35">
      <c r="A1568">
        <v>14.115064</v>
      </c>
      <c r="B1568" t="s">
        <v>7317</v>
      </c>
      <c r="C1568" t="s">
        <v>7402</v>
      </c>
      <c r="E1568" t="str">
        <f>IFERROR(VLOOKUP(C1568,Elster!$A$5:$D$148,2,FALSE),"not in table")</f>
        <v>not in table</v>
      </c>
      <c r="F1568">
        <f>HEX2DEC(C1568)</f>
        <v>200</v>
      </c>
      <c r="G1568">
        <f t="shared" si="118"/>
        <v>5.0000000000007816E-3</v>
      </c>
    </row>
    <row r="1569" spans="1:7" x14ac:dyDescent="0.35">
      <c r="A1569">
        <v>14.115064</v>
      </c>
      <c r="B1569" t="s">
        <v>7319</v>
      </c>
      <c r="C1569" t="s">
        <v>7402</v>
      </c>
      <c r="D1569" t="str">
        <f>IFERROR(VLOOKUP(C1569,Elster!$A$5:$D$148,2,FALSE),"not in table")</f>
        <v>not in table</v>
      </c>
      <c r="F1569">
        <f>HEX2DEC(C1569)</f>
        <v>200</v>
      </c>
      <c r="G1569">
        <f t="shared" si="118"/>
        <v>0</v>
      </c>
    </row>
    <row r="1570" spans="1:7" hidden="1" x14ac:dyDescent="0.35">
      <c r="A1570">
        <v>14.120063999999999</v>
      </c>
      <c r="B1570" t="s">
        <v>7317</v>
      </c>
      <c r="C1570">
        <v>1</v>
      </c>
      <c r="E1570" t="str">
        <f>IFERROR(VLOOKUP(C1570,Elster!$A$5:$D$148,2,FALSE),"not in table")</f>
        <v xml:space="preserve">   "FEHLERMELDUNG"                                    </v>
      </c>
      <c r="F1570">
        <f>HEX2DEC(C1570)</f>
        <v>1</v>
      </c>
      <c r="G1570">
        <f t="shared" si="118"/>
        <v>4.9999999999990052E-3</v>
      </c>
    </row>
    <row r="1571" spans="1:7" x14ac:dyDescent="0.35">
      <c r="A1571">
        <v>14.120063999999999</v>
      </c>
      <c r="B1571" t="s">
        <v>7319</v>
      </c>
      <c r="C1571">
        <v>1</v>
      </c>
      <c r="D1571" t="str">
        <f>IFERROR(VLOOKUP(C1571,Elster!$A$5:$D$148,2,FALSE),"not in table")</f>
        <v xml:space="preserve">   "FEHLERMELDUNG"                                    </v>
      </c>
      <c r="F1571">
        <f>HEX2DEC(C1571)</f>
        <v>1</v>
      </c>
      <c r="G1571">
        <f t="shared" si="118"/>
        <v>0</v>
      </c>
    </row>
    <row r="1572" spans="1:7" hidden="1" x14ac:dyDescent="0.35">
      <c r="A1572">
        <v>14.125064</v>
      </c>
      <c r="B1572" t="s">
        <v>7317</v>
      </c>
      <c r="C1572" t="s">
        <v>7403</v>
      </c>
      <c r="E1572" t="str">
        <f>IFERROR(VLOOKUP(C1572,Elster!$A$5:$D$148,2,FALSE),"not in table")</f>
        <v>not in table</v>
      </c>
      <c r="F1572">
        <f>HEX2DEC(C1572)</f>
        <v>220</v>
      </c>
      <c r="G1572">
        <f t="shared" si="118"/>
        <v>5.0000000000007816E-3</v>
      </c>
    </row>
    <row r="1573" spans="1:7" x14ac:dyDescent="0.35">
      <c r="A1573">
        <v>14.125064</v>
      </c>
      <c r="B1573" t="s">
        <v>7319</v>
      </c>
      <c r="C1573" t="s">
        <v>7403</v>
      </c>
      <c r="D1573" t="str">
        <f>IFERROR(VLOOKUP(C1573,Elster!$A$5:$D$148,2,FALSE),"not in table")</f>
        <v>not in table</v>
      </c>
      <c r="F1573">
        <f>HEX2DEC(C1573)</f>
        <v>220</v>
      </c>
      <c r="G1573">
        <f t="shared" si="118"/>
        <v>0</v>
      </c>
    </row>
    <row r="1574" spans="1:7" hidden="1" x14ac:dyDescent="0.35">
      <c r="A1574">
        <v>14.132771999999999</v>
      </c>
      <c r="B1574" t="s">
        <v>7317</v>
      </c>
      <c r="C1574">
        <v>6</v>
      </c>
      <c r="E1574" t="str">
        <f>IFERROR(VLOOKUP(C1574,Elster!$A$5:$D$148,2,FALSE),"not in table")</f>
        <v xml:space="preserve">   "RAUMSOLLTEMP_II"                                  </v>
      </c>
      <c r="F1574">
        <f t="shared" ref="F1574:F1586" si="120">HEX2DEC(C1574)</f>
        <v>6</v>
      </c>
      <c r="G1574">
        <f t="shared" si="118"/>
        <v>7.70799999999916E-3</v>
      </c>
    </row>
    <row r="1575" spans="1:7" hidden="1" x14ac:dyDescent="0.35">
      <c r="A1575">
        <v>14.137746</v>
      </c>
      <c r="B1575" t="s">
        <v>7317</v>
      </c>
      <c r="C1575">
        <v>1</v>
      </c>
      <c r="E1575" t="str">
        <f>IFERROR(VLOOKUP(C1575,Elster!$A$5:$D$148,2,FALSE),"not in table")</f>
        <v xml:space="preserve">   "FEHLERMELDUNG"                                    </v>
      </c>
      <c r="F1575">
        <f t="shared" si="120"/>
        <v>1</v>
      </c>
      <c r="G1575">
        <f t="shared" si="118"/>
        <v>4.9740000000007001E-3</v>
      </c>
    </row>
    <row r="1576" spans="1:7" hidden="1" x14ac:dyDescent="0.35">
      <c r="A1576">
        <v>14.142720000000001</v>
      </c>
      <c r="B1576" t="s">
        <v>7317</v>
      </c>
      <c r="C1576" t="s">
        <v>7378</v>
      </c>
      <c r="E1576" t="str">
        <f>IFERROR(VLOOKUP(C1576,Elster!$A$5:$D$148,2,FALSE),"not in table")</f>
        <v xml:space="preserve">   "SAMMLERISTTEMP"                                   </v>
      </c>
      <c r="F1576">
        <f t="shared" si="120"/>
        <v>13</v>
      </c>
      <c r="G1576">
        <f t="shared" si="118"/>
        <v>4.9740000000007001E-3</v>
      </c>
    </row>
    <row r="1577" spans="1:7" hidden="1" x14ac:dyDescent="0.35">
      <c r="A1577">
        <v>14.147667999999999</v>
      </c>
      <c r="B1577" t="s">
        <v>7317</v>
      </c>
      <c r="C1577">
        <v>2</v>
      </c>
      <c r="E1577" t="str">
        <f>IFERROR(VLOOKUP(C1577,Elster!$A$5:$D$148,2,FALSE),"not in table")</f>
        <v xml:space="preserve">   "KESSELSOLLTEMP"                                   </v>
      </c>
      <c r="F1577">
        <f t="shared" si="120"/>
        <v>2</v>
      </c>
      <c r="G1577">
        <f t="shared" si="118"/>
        <v>4.9479999999988422E-3</v>
      </c>
    </row>
    <row r="1578" spans="1:7" hidden="1" x14ac:dyDescent="0.35">
      <c r="A1578">
        <v>14.152642</v>
      </c>
      <c r="B1578" t="s">
        <v>7317</v>
      </c>
      <c r="C1578">
        <v>0</v>
      </c>
      <c r="E1578" t="str">
        <f>IFERROR(VLOOKUP(C1578,Elster!$A$5:$D$148,2,FALSE),"not in table")</f>
        <v>not in table</v>
      </c>
      <c r="F1578">
        <f t="shared" si="120"/>
        <v>0</v>
      </c>
      <c r="G1578">
        <f t="shared" si="118"/>
        <v>4.9740000000007001E-3</v>
      </c>
    </row>
    <row r="1579" spans="1:7" hidden="1" x14ac:dyDescent="0.35">
      <c r="A1579">
        <v>14.157615</v>
      </c>
      <c r="B1579" t="s">
        <v>7317</v>
      </c>
      <c r="C1579" t="s">
        <v>7390</v>
      </c>
      <c r="E1579" t="str">
        <f>IFERROR(VLOOKUP(C1579,Elster!$A$5:$D$148,2,FALSE),"not in table")</f>
        <v xml:space="preserve">//   "ERWEITERUNGSTELEGRAMM"                            </v>
      </c>
      <c r="F1579">
        <f t="shared" si="120"/>
        <v>250</v>
      </c>
      <c r="G1579">
        <f t="shared" si="118"/>
        <v>4.9729999999996721E-3</v>
      </c>
    </row>
    <row r="1580" spans="1:7" hidden="1" x14ac:dyDescent="0.35">
      <c r="A1580">
        <v>14.162589000000001</v>
      </c>
      <c r="B1580" t="s">
        <v>7317</v>
      </c>
      <c r="C1580">
        <v>0</v>
      </c>
      <c r="E1580" t="str">
        <f>IFERROR(VLOOKUP(C1580,Elster!$A$5:$D$148,2,FALSE),"not in table")</f>
        <v>not in table</v>
      </c>
      <c r="F1580">
        <f t="shared" si="120"/>
        <v>0</v>
      </c>
      <c r="G1580">
        <f t="shared" si="118"/>
        <v>4.9740000000007001E-3</v>
      </c>
    </row>
    <row r="1581" spans="1:7" hidden="1" x14ac:dyDescent="0.35">
      <c r="A1581">
        <v>14.167536999999999</v>
      </c>
      <c r="B1581" t="s">
        <v>7317</v>
      </c>
      <c r="C1581">
        <v>5</v>
      </c>
      <c r="E1581" t="str">
        <f>IFERROR(VLOOKUP(C1581,Elster!$A$5:$D$148,2,FALSE),"not in table")</f>
        <v xml:space="preserve">   "RAUMSOLLTEMP_I"                                   </v>
      </c>
      <c r="F1581">
        <f t="shared" si="120"/>
        <v>5</v>
      </c>
      <c r="G1581" s="2">
        <f t="shared" si="118"/>
        <v>4.9479999999988422E-3</v>
      </c>
    </row>
    <row r="1582" spans="1:7" hidden="1" x14ac:dyDescent="0.35">
      <c r="A1582">
        <v>14.172511</v>
      </c>
      <c r="B1582" t="s">
        <v>7317</v>
      </c>
      <c r="C1582">
        <v>0</v>
      </c>
      <c r="E1582" t="str">
        <f>IFERROR(VLOOKUP(C1582,Elster!$A$5:$D$148,2,FALSE),"not in table")</f>
        <v>not in table</v>
      </c>
      <c r="F1582">
        <f t="shared" si="120"/>
        <v>0</v>
      </c>
      <c r="G1582">
        <f t="shared" si="118"/>
        <v>4.9740000000007001E-3</v>
      </c>
    </row>
    <row r="1583" spans="1:7" hidden="1" x14ac:dyDescent="0.35">
      <c r="A1583">
        <v>14.177485000000001</v>
      </c>
      <c r="B1583" t="s">
        <v>7317</v>
      </c>
      <c r="C1583" t="s">
        <v>7402</v>
      </c>
      <c r="E1583" t="str">
        <f>IFERROR(VLOOKUP(C1583,Elster!$A$5:$D$148,2,FALSE),"not in table")</f>
        <v>not in table</v>
      </c>
      <c r="F1583">
        <f t="shared" si="120"/>
        <v>200</v>
      </c>
      <c r="G1583">
        <f t="shared" si="118"/>
        <v>4.9740000000007001E-3</v>
      </c>
    </row>
    <row r="1584" spans="1:7" hidden="1" x14ac:dyDescent="0.35">
      <c r="A1584">
        <v>14.182459</v>
      </c>
      <c r="B1584" t="s">
        <v>7317</v>
      </c>
      <c r="C1584">
        <v>1</v>
      </c>
      <c r="E1584" t="str">
        <f>IFERROR(VLOOKUP(C1584,Elster!$A$5:$D$148,2,FALSE),"not in table")</f>
        <v xml:space="preserve">   "FEHLERMELDUNG"                                    </v>
      </c>
      <c r="F1584">
        <f t="shared" si="120"/>
        <v>1</v>
      </c>
      <c r="G1584">
        <f t="shared" si="118"/>
        <v>4.9739999999989237E-3</v>
      </c>
    </row>
    <row r="1585" spans="1:7" hidden="1" x14ac:dyDescent="0.35">
      <c r="A1585">
        <v>14.187407</v>
      </c>
      <c r="B1585" t="s">
        <v>7317</v>
      </c>
      <c r="C1585" t="s">
        <v>7404</v>
      </c>
      <c r="E1585" t="str">
        <f>IFERROR(VLOOKUP(C1585,Elster!$A$5:$D$148,2,FALSE),"not in table")</f>
        <v>not in table</v>
      </c>
      <c r="F1585">
        <f t="shared" si="120"/>
        <v>221</v>
      </c>
      <c r="G1585">
        <f t="shared" si="118"/>
        <v>4.9480000000006186E-3</v>
      </c>
    </row>
    <row r="1586" spans="1:7" hidden="1" x14ac:dyDescent="0.35">
      <c r="A1586">
        <v>14.198005</v>
      </c>
      <c r="B1586" t="s">
        <v>7317</v>
      </c>
      <c r="C1586" t="s">
        <v>7378</v>
      </c>
      <c r="E1586" t="str">
        <f>IFERROR(VLOOKUP(C1586,Elster!$A$5:$D$148,2,FALSE),"not in table")</f>
        <v xml:space="preserve">   "SAMMLERISTTEMP"                                   </v>
      </c>
      <c r="F1586">
        <f t="shared" si="120"/>
        <v>13</v>
      </c>
      <c r="G1586">
        <f t="shared" si="118"/>
        <v>1.0597999999999885E-2</v>
      </c>
    </row>
    <row r="1587" spans="1:7" x14ac:dyDescent="0.35">
      <c r="A1587">
        <v>14.198005</v>
      </c>
      <c r="B1587" t="s">
        <v>7319</v>
      </c>
      <c r="C1587" t="s">
        <v>7378</v>
      </c>
      <c r="D1587" t="str">
        <f>IFERROR(VLOOKUP(C1587,Elster!$A$5:$D$148,2,FALSE),"not in table")</f>
        <v xml:space="preserve">   "SAMMLERISTTEMP"                                   </v>
      </c>
      <c r="F1587">
        <f>HEX2DEC(C1587)</f>
        <v>13</v>
      </c>
      <c r="G1587">
        <f t="shared" si="118"/>
        <v>0</v>
      </c>
    </row>
    <row r="1588" spans="1:7" hidden="1" x14ac:dyDescent="0.35">
      <c r="A1588">
        <v>14.203004999999999</v>
      </c>
      <c r="B1588" t="s">
        <v>7317</v>
      </c>
      <c r="C1588">
        <v>0</v>
      </c>
      <c r="E1588" t="str">
        <f>IFERROR(VLOOKUP(C1588,Elster!$A$5:$D$148,2,FALSE),"not in table")</f>
        <v>not in table</v>
      </c>
      <c r="F1588">
        <f>HEX2DEC(C1588)</f>
        <v>0</v>
      </c>
      <c r="G1588">
        <f t="shared" si="118"/>
        <v>4.9999999999990052E-3</v>
      </c>
    </row>
    <row r="1589" spans="1:7" x14ac:dyDescent="0.35">
      <c r="A1589">
        <v>14.203004999999999</v>
      </c>
      <c r="B1589" t="s">
        <v>7319</v>
      </c>
      <c r="C1589">
        <v>0</v>
      </c>
      <c r="D1589" t="str">
        <f>IFERROR(VLOOKUP(C1589,Elster!$A$5:$D$148,2,FALSE),"not in table")</f>
        <v>not in table</v>
      </c>
      <c r="F1589">
        <f>HEX2DEC(C1589)</f>
        <v>0</v>
      </c>
      <c r="G1589">
        <f t="shared" si="118"/>
        <v>0</v>
      </c>
    </row>
    <row r="1590" spans="1:7" hidden="1" x14ac:dyDescent="0.35">
      <c r="A1590">
        <v>14.208005</v>
      </c>
      <c r="B1590" t="s">
        <v>7317</v>
      </c>
      <c r="C1590">
        <v>6</v>
      </c>
      <c r="E1590" t="str">
        <f>IFERROR(VLOOKUP(C1590,Elster!$A$5:$D$148,2,FALSE),"not in table")</f>
        <v xml:space="preserve">   "RAUMSOLLTEMP_II"                                  </v>
      </c>
      <c r="F1590">
        <f>HEX2DEC(C1590)</f>
        <v>6</v>
      </c>
      <c r="G1590">
        <f t="shared" si="118"/>
        <v>5.0000000000007816E-3</v>
      </c>
    </row>
    <row r="1591" spans="1:7" x14ac:dyDescent="0.35">
      <c r="A1591">
        <v>14.208005</v>
      </c>
      <c r="B1591" t="s">
        <v>7319</v>
      </c>
      <c r="C1591">
        <v>6</v>
      </c>
      <c r="D1591" t="str">
        <f>IFERROR(VLOOKUP(C1591,Elster!$A$5:$D$148,2,FALSE),"not in table")</f>
        <v xml:space="preserve">   "RAUMSOLLTEMP_II"                                  </v>
      </c>
      <c r="F1591">
        <f>HEX2DEC(C1591)</f>
        <v>6</v>
      </c>
      <c r="G1591">
        <f t="shared" si="118"/>
        <v>0</v>
      </c>
    </row>
    <row r="1592" spans="1:7" hidden="1" x14ac:dyDescent="0.35">
      <c r="A1592">
        <v>14.213005000000001</v>
      </c>
      <c r="B1592" t="s">
        <v>7317</v>
      </c>
      <c r="C1592">
        <v>1</v>
      </c>
      <c r="E1592" t="str">
        <f>IFERROR(VLOOKUP(C1592,Elster!$A$5:$D$148,2,FALSE),"not in table")</f>
        <v xml:space="preserve">   "FEHLERMELDUNG"                                    </v>
      </c>
      <c r="F1592">
        <f>HEX2DEC(C1592)</f>
        <v>1</v>
      </c>
      <c r="G1592">
        <f t="shared" si="118"/>
        <v>5.0000000000007816E-3</v>
      </c>
    </row>
    <row r="1593" spans="1:7" x14ac:dyDescent="0.35">
      <c r="A1593">
        <v>14.213005000000001</v>
      </c>
      <c r="B1593" t="s">
        <v>7319</v>
      </c>
      <c r="C1593">
        <v>1</v>
      </c>
      <c r="D1593" t="str">
        <f>IFERROR(VLOOKUP(C1593,Elster!$A$5:$D$148,2,FALSE),"not in table")</f>
        <v xml:space="preserve">   "FEHLERMELDUNG"                                    </v>
      </c>
      <c r="F1593">
        <f>HEX2DEC(C1593)</f>
        <v>1</v>
      </c>
      <c r="G1593">
        <f t="shared" si="118"/>
        <v>0</v>
      </c>
    </row>
    <row r="1594" spans="1:7" hidden="1" x14ac:dyDescent="0.35">
      <c r="A1594">
        <v>14.218005</v>
      </c>
      <c r="B1594" t="s">
        <v>7317</v>
      </c>
      <c r="C1594">
        <v>1</v>
      </c>
      <c r="E1594" t="str">
        <f>IFERROR(VLOOKUP(C1594,Elster!$A$5:$D$148,2,FALSE),"not in table")</f>
        <v xml:space="preserve">   "FEHLERMELDUNG"                                    </v>
      </c>
      <c r="F1594">
        <f>HEX2DEC(C1594)</f>
        <v>1</v>
      </c>
      <c r="G1594">
        <f t="shared" si="118"/>
        <v>4.9999999999990052E-3</v>
      </c>
    </row>
    <row r="1595" spans="1:7" x14ac:dyDescent="0.35">
      <c r="A1595">
        <v>14.218005</v>
      </c>
      <c r="B1595" t="s">
        <v>7319</v>
      </c>
      <c r="C1595">
        <v>1</v>
      </c>
      <c r="D1595" t="str">
        <f>IFERROR(VLOOKUP(C1595,Elster!$A$5:$D$148,2,FALSE),"not in table")</f>
        <v xml:space="preserve">   "FEHLERMELDUNG"                                    </v>
      </c>
      <c r="F1595">
        <f>HEX2DEC(C1595)</f>
        <v>1</v>
      </c>
      <c r="G1595">
        <f t="shared" si="118"/>
        <v>0</v>
      </c>
    </row>
    <row r="1596" spans="1:7" hidden="1" x14ac:dyDescent="0.35">
      <c r="A1596">
        <v>14.223005000000001</v>
      </c>
      <c r="B1596" t="s">
        <v>7317</v>
      </c>
      <c r="C1596" t="s">
        <v>7390</v>
      </c>
      <c r="E1596" t="str">
        <f>IFERROR(VLOOKUP(C1596,Elster!$A$5:$D$148,2,FALSE),"not in table")</f>
        <v xml:space="preserve">//   "ERWEITERUNGSTELEGRAMM"                            </v>
      </c>
      <c r="F1596">
        <f>HEX2DEC(C1596)</f>
        <v>250</v>
      </c>
      <c r="G1596">
        <f t="shared" si="118"/>
        <v>5.0000000000007816E-3</v>
      </c>
    </row>
    <row r="1597" spans="1:7" x14ac:dyDescent="0.35">
      <c r="A1597">
        <v>14.223005000000001</v>
      </c>
      <c r="B1597" t="s">
        <v>7319</v>
      </c>
      <c r="C1597" t="s">
        <v>7390</v>
      </c>
      <c r="D1597" t="str">
        <f>IFERROR(VLOOKUP(C1597,Elster!$A$5:$D$148,2,FALSE),"not in table")</f>
        <v xml:space="preserve">//   "ERWEITERUNGSTELEGRAMM"                            </v>
      </c>
      <c r="F1597">
        <f>HEX2DEC(C1597)</f>
        <v>250</v>
      </c>
      <c r="G1597">
        <f t="shared" si="118"/>
        <v>0</v>
      </c>
    </row>
    <row r="1598" spans="1:7" hidden="1" x14ac:dyDescent="0.35">
      <c r="A1598">
        <v>14.228005</v>
      </c>
      <c r="B1598" t="s">
        <v>7317</v>
      </c>
      <c r="C1598">
        <v>0</v>
      </c>
      <c r="E1598" t="str">
        <f>IFERROR(VLOOKUP(C1598,Elster!$A$5:$D$148,2,FALSE),"not in table")</f>
        <v>not in table</v>
      </c>
      <c r="F1598">
        <f>HEX2DEC(C1598)</f>
        <v>0</v>
      </c>
      <c r="G1598">
        <f t="shared" si="118"/>
        <v>4.9999999999990052E-3</v>
      </c>
    </row>
    <row r="1599" spans="1:7" x14ac:dyDescent="0.35">
      <c r="A1599">
        <v>14.228005</v>
      </c>
      <c r="B1599" t="s">
        <v>7319</v>
      </c>
      <c r="C1599">
        <v>0</v>
      </c>
      <c r="D1599" t="str">
        <f>IFERROR(VLOOKUP(C1599,Elster!$A$5:$D$148,2,FALSE),"not in table")</f>
        <v>not in table</v>
      </c>
      <c r="F1599">
        <f>HEX2DEC(C1599)</f>
        <v>0</v>
      </c>
      <c r="G1599">
        <f t="shared" si="118"/>
        <v>0</v>
      </c>
    </row>
    <row r="1600" spans="1:7" hidden="1" x14ac:dyDescent="0.35">
      <c r="A1600">
        <v>14.233005</v>
      </c>
      <c r="B1600" t="s">
        <v>7317</v>
      </c>
      <c r="C1600">
        <v>8</v>
      </c>
      <c r="E1600" t="str">
        <f>IFERROR(VLOOKUP(C1600,Elster!$A$5:$D$148,2,FALSE),"not in table")</f>
        <v xml:space="preserve">   "RAUMSOLLTEMP_NACHT"                               </v>
      </c>
      <c r="F1600">
        <f>HEX2DEC(C1600)</f>
        <v>8</v>
      </c>
      <c r="G1600">
        <f t="shared" si="118"/>
        <v>5.0000000000007816E-3</v>
      </c>
    </row>
    <row r="1601" spans="1:7" x14ac:dyDescent="0.35">
      <c r="A1601">
        <v>14.233005</v>
      </c>
      <c r="B1601" t="s">
        <v>7319</v>
      </c>
      <c r="C1601">
        <v>8</v>
      </c>
      <c r="D1601" t="str">
        <f>IFERROR(VLOOKUP(C1601,Elster!$A$5:$D$148,2,FALSE),"not in table")</f>
        <v xml:space="preserve">   "RAUMSOLLTEMP_NACHT"                               </v>
      </c>
      <c r="F1601">
        <f>HEX2DEC(C1601)</f>
        <v>8</v>
      </c>
      <c r="G1601">
        <f t="shared" si="118"/>
        <v>0</v>
      </c>
    </row>
    <row r="1602" spans="1:7" hidden="1" x14ac:dyDescent="0.35">
      <c r="A1602">
        <v>14.238004999999999</v>
      </c>
      <c r="B1602" t="s">
        <v>7317</v>
      </c>
      <c r="C1602">
        <v>0</v>
      </c>
      <c r="E1602" t="str">
        <f>IFERROR(VLOOKUP(C1602,Elster!$A$5:$D$148,2,FALSE),"not in table")</f>
        <v>not in table</v>
      </c>
      <c r="F1602">
        <f>HEX2DEC(C1602)</f>
        <v>0</v>
      </c>
      <c r="G1602">
        <f t="shared" si="118"/>
        <v>4.9999999999990052E-3</v>
      </c>
    </row>
    <row r="1603" spans="1:7" x14ac:dyDescent="0.35">
      <c r="A1603">
        <v>14.238004999999999</v>
      </c>
      <c r="B1603" t="s">
        <v>7319</v>
      </c>
      <c r="C1603">
        <v>0</v>
      </c>
      <c r="D1603" t="str">
        <f>IFERROR(VLOOKUP(C1603,Elster!$A$5:$D$148,2,FALSE),"not in table")</f>
        <v>not in table</v>
      </c>
      <c r="F1603">
        <f>HEX2DEC(C1603)</f>
        <v>0</v>
      </c>
      <c r="G1603">
        <f t="shared" si="118"/>
        <v>0</v>
      </c>
    </row>
    <row r="1604" spans="1:7" hidden="1" x14ac:dyDescent="0.35">
      <c r="A1604">
        <v>14.243005</v>
      </c>
      <c r="B1604" t="s">
        <v>7317</v>
      </c>
      <c r="C1604" t="s">
        <v>7406</v>
      </c>
      <c r="E1604" t="str">
        <f>IFERROR(VLOOKUP(C1604,Elster!$A$5:$D$148,2,FALSE),"not in table")</f>
        <v>not in table</v>
      </c>
      <c r="F1604">
        <f>HEX2DEC(C1604)</f>
        <v>170</v>
      </c>
      <c r="G1604">
        <f t="shared" ref="G1604:G1667" si="121">A1604-A1603</f>
        <v>5.0000000000007816E-3</v>
      </c>
    </row>
    <row r="1605" spans="1:7" x14ac:dyDescent="0.35">
      <c r="A1605">
        <v>14.243005</v>
      </c>
      <c r="B1605" t="s">
        <v>7319</v>
      </c>
      <c r="C1605" t="s">
        <v>7406</v>
      </c>
      <c r="D1605" t="str">
        <f>IFERROR(VLOOKUP(C1605,Elster!$A$5:$D$148,2,FALSE),"not in table")</f>
        <v>not in table</v>
      </c>
      <c r="F1605">
        <f>HEX2DEC(C1605)</f>
        <v>170</v>
      </c>
      <c r="G1605">
        <f t="shared" si="121"/>
        <v>0</v>
      </c>
    </row>
    <row r="1606" spans="1:7" hidden="1" x14ac:dyDescent="0.35">
      <c r="A1606">
        <v>14.248004999999999</v>
      </c>
      <c r="B1606" t="s">
        <v>7317</v>
      </c>
      <c r="C1606">
        <v>1</v>
      </c>
      <c r="E1606" t="str">
        <f>IFERROR(VLOOKUP(C1606,Elster!$A$5:$D$148,2,FALSE),"not in table")</f>
        <v xml:space="preserve">   "FEHLERMELDUNG"                                    </v>
      </c>
      <c r="F1606">
        <f>HEX2DEC(C1606)</f>
        <v>1</v>
      </c>
      <c r="G1606">
        <f t="shared" si="121"/>
        <v>4.9999999999990052E-3</v>
      </c>
    </row>
    <row r="1607" spans="1:7" x14ac:dyDescent="0.35">
      <c r="A1607">
        <v>14.248004999999999</v>
      </c>
      <c r="B1607" t="s">
        <v>7319</v>
      </c>
      <c r="C1607">
        <v>1</v>
      </c>
      <c r="D1607" t="str">
        <f>IFERROR(VLOOKUP(C1607,Elster!$A$5:$D$148,2,FALSE),"not in table")</f>
        <v xml:space="preserve">   "FEHLERMELDUNG"                                    </v>
      </c>
      <c r="F1607">
        <f>HEX2DEC(C1607)</f>
        <v>1</v>
      </c>
      <c r="G1607">
        <f t="shared" si="121"/>
        <v>0</v>
      </c>
    </row>
    <row r="1608" spans="1:7" hidden="1" x14ac:dyDescent="0.35">
      <c r="A1608">
        <v>14.253004000000001</v>
      </c>
      <c r="B1608" t="s">
        <v>7317</v>
      </c>
      <c r="C1608" t="s">
        <v>7425</v>
      </c>
      <c r="E1608" t="str">
        <f>IFERROR(VLOOKUP(C1608,Elster!$A$5:$D$148,2,FALSE),"not in table")</f>
        <v>not in table</v>
      </c>
      <c r="F1608">
        <f>HEX2DEC(C1608)</f>
        <v>193</v>
      </c>
      <c r="G1608">
        <f t="shared" si="121"/>
        <v>4.99900000000153E-3</v>
      </c>
    </row>
    <row r="1609" spans="1:7" x14ac:dyDescent="0.35">
      <c r="A1609">
        <v>14.253004000000001</v>
      </c>
      <c r="B1609" t="s">
        <v>7319</v>
      </c>
      <c r="C1609" t="s">
        <v>7425</v>
      </c>
      <c r="D1609" t="str">
        <f>IFERROR(VLOOKUP(C1609,Elster!$A$5:$D$148,2,FALSE),"not in table")</f>
        <v>not in table</v>
      </c>
      <c r="F1609">
        <f>HEX2DEC(C1609)</f>
        <v>193</v>
      </c>
      <c r="G1609">
        <f t="shared" si="121"/>
        <v>0</v>
      </c>
    </row>
    <row r="1610" spans="1:7" hidden="1" x14ac:dyDescent="0.35">
      <c r="A1610">
        <v>14.261077</v>
      </c>
      <c r="B1610" t="s">
        <v>7317</v>
      </c>
      <c r="C1610">
        <v>6</v>
      </c>
      <c r="E1610" t="str">
        <f>IFERROR(VLOOKUP(C1610,Elster!$A$5:$D$148,2,FALSE),"not in table")</f>
        <v xml:space="preserve">   "RAUMSOLLTEMP_II"                                  </v>
      </c>
      <c r="F1610">
        <f t="shared" ref="F1610:F1622" si="122">HEX2DEC(C1610)</f>
        <v>6</v>
      </c>
      <c r="G1610">
        <f t="shared" si="121"/>
        <v>8.0729999999995528E-3</v>
      </c>
    </row>
    <row r="1611" spans="1:7" hidden="1" x14ac:dyDescent="0.35">
      <c r="A1611">
        <v>14.266025000000001</v>
      </c>
      <c r="B1611" t="s">
        <v>7317</v>
      </c>
      <c r="C1611">
        <v>1</v>
      </c>
      <c r="E1611" t="str">
        <f>IFERROR(VLOOKUP(C1611,Elster!$A$5:$D$148,2,FALSE),"not in table")</f>
        <v xml:space="preserve">   "FEHLERMELDUNG"                                    </v>
      </c>
      <c r="F1611">
        <f t="shared" si="122"/>
        <v>1</v>
      </c>
      <c r="G1611">
        <f t="shared" si="121"/>
        <v>4.9480000000006186E-3</v>
      </c>
    </row>
    <row r="1612" spans="1:7" hidden="1" x14ac:dyDescent="0.35">
      <c r="A1612">
        <v>14.270999</v>
      </c>
      <c r="B1612" t="s">
        <v>7317</v>
      </c>
      <c r="C1612" t="s">
        <v>7378</v>
      </c>
      <c r="E1612" t="str">
        <f>IFERROR(VLOOKUP(C1612,Elster!$A$5:$D$148,2,FALSE),"not in table")</f>
        <v xml:space="preserve">   "SAMMLERISTTEMP"                                   </v>
      </c>
      <c r="F1612">
        <f t="shared" si="122"/>
        <v>13</v>
      </c>
      <c r="G1612">
        <f t="shared" si="121"/>
        <v>4.9739999999989237E-3</v>
      </c>
    </row>
    <row r="1613" spans="1:7" hidden="1" x14ac:dyDescent="0.35">
      <c r="A1613">
        <v>14.275973</v>
      </c>
      <c r="B1613" t="s">
        <v>7317</v>
      </c>
      <c r="C1613">
        <v>2</v>
      </c>
      <c r="E1613" t="str">
        <f>IFERROR(VLOOKUP(C1613,Elster!$A$5:$D$148,2,FALSE),"not in table")</f>
        <v xml:space="preserve">   "KESSELSOLLTEMP"                                   </v>
      </c>
      <c r="F1613">
        <f t="shared" si="122"/>
        <v>2</v>
      </c>
      <c r="G1613">
        <f t="shared" si="121"/>
        <v>4.9740000000007001E-3</v>
      </c>
    </row>
    <row r="1614" spans="1:7" hidden="1" x14ac:dyDescent="0.35">
      <c r="A1614">
        <v>14.280946999999999</v>
      </c>
      <c r="B1614" t="s">
        <v>7317</v>
      </c>
      <c r="C1614">
        <v>0</v>
      </c>
      <c r="E1614" t="str">
        <f>IFERROR(VLOOKUP(C1614,Elster!$A$5:$D$148,2,FALSE),"not in table")</f>
        <v>not in table</v>
      </c>
      <c r="F1614">
        <f t="shared" si="122"/>
        <v>0</v>
      </c>
      <c r="G1614">
        <f t="shared" si="121"/>
        <v>4.9739999999989237E-3</v>
      </c>
    </row>
    <row r="1615" spans="1:7" hidden="1" x14ac:dyDescent="0.35">
      <c r="A1615">
        <v>14.285895</v>
      </c>
      <c r="B1615" t="s">
        <v>7317</v>
      </c>
      <c r="C1615" t="s">
        <v>7390</v>
      </c>
      <c r="E1615" t="str">
        <f>IFERROR(VLOOKUP(C1615,Elster!$A$5:$D$148,2,FALSE),"not in table")</f>
        <v xml:space="preserve">//   "ERWEITERUNGSTELEGRAMM"                            </v>
      </c>
      <c r="F1615">
        <f t="shared" si="122"/>
        <v>250</v>
      </c>
      <c r="G1615">
        <f t="shared" si="121"/>
        <v>4.9480000000006186E-3</v>
      </c>
    </row>
    <row r="1616" spans="1:7" hidden="1" x14ac:dyDescent="0.35">
      <c r="A1616">
        <v>14.290868</v>
      </c>
      <c r="B1616" t="s">
        <v>7317</v>
      </c>
      <c r="C1616">
        <v>0</v>
      </c>
      <c r="E1616" t="str">
        <f>IFERROR(VLOOKUP(C1616,Elster!$A$5:$D$148,2,FALSE),"not in table")</f>
        <v>not in table</v>
      </c>
      <c r="F1616">
        <f t="shared" si="122"/>
        <v>0</v>
      </c>
      <c r="G1616">
        <f t="shared" si="121"/>
        <v>4.9729999999996721E-3</v>
      </c>
    </row>
    <row r="1617" spans="1:7" hidden="1" x14ac:dyDescent="0.35">
      <c r="A1617">
        <v>14.295842</v>
      </c>
      <c r="B1617" t="s">
        <v>7317</v>
      </c>
      <c r="C1617">
        <v>8</v>
      </c>
      <c r="E1617" t="str">
        <f>IFERROR(VLOOKUP(C1617,Elster!$A$5:$D$148,2,FALSE),"not in table")</f>
        <v xml:space="preserve">   "RAUMSOLLTEMP_NACHT"                               </v>
      </c>
      <c r="F1617">
        <f t="shared" si="122"/>
        <v>8</v>
      </c>
      <c r="G1617">
        <f t="shared" si="121"/>
        <v>4.9740000000007001E-3</v>
      </c>
    </row>
    <row r="1618" spans="1:7" hidden="1" x14ac:dyDescent="0.35">
      <c r="A1618">
        <v>14.300815999999999</v>
      </c>
      <c r="B1618" t="s">
        <v>7317</v>
      </c>
      <c r="C1618">
        <v>0</v>
      </c>
      <c r="E1618" t="str">
        <f>IFERROR(VLOOKUP(C1618,Elster!$A$5:$D$148,2,FALSE),"not in table")</f>
        <v>not in table</v>
      </c>
      <c r="F1618">
        <f t="shared" si="122"/>
        <v>0</v>
      </c>
      <c r="G1618">
        <f t="shared" si="121"/>
        <v>4.9739999999989237E-3</v>
      </c>
    </row>
    <row r="1619" spans="1:7" hidden="1" x14ac:dyDescent="0.35">
      <c r="A1619">
        <v>14.305764</v>
      </c>
      <c r="B1619" t="s">
        <v>7317</v>
      </c>
      <c r="C1619" t="s">
        <v>7406</v>
      </c>
      <c r="E1619" t="str">
        <f>IFERROR(VLOOKUP(C1619,Elster!$A$5:$D$148,2,FALSE),"not in table")</f>
        <v>not in table</v>
      </c>
      <c r="F1619">
        <f t="shared" si="122"/>
        <v>170</v>
      </c>
      <c r="G1619">
        <f t="shared" si="121"/>
        <v>4.9480000000006186E-3</v>
      </c>
    </row>
    <row r="1620" spans="1:7" hidden="1" x14ac:dyDescent="0.35">
      <c r="A1620">
        <v>14.310738000000001</v>
      </c>
      <c r="B1620" t="s">
        <v>7317</v>
      </c>
      <c r="C1620">
        <v>1</v>
      </c>
      <c r="E1620" t="str">
        <f>IFERROR(VLOOKUP(C1620,Elster!$A$5:$D$148,2,FALSE),"not in table")</f>
        <v xml:space="preserve">   "FEHLERMELDUNG"                                    </v>
      </c>
      <c r="F1620">
        <f t="shared" si="122"/>
        <v>1</v>
      </c>
      <c r="G1620">
        <f t="shared" si="121"/>
        <v>4.9740000000007001E-3</v>
      </c>
    </row>
    <row r="1621" spans="1:7" hidden="1" x14ac:dyDescent="0.35">
      <c r="A1621">
        <v>14.315712</v>
      </c>
      <c r="B1621" t="s">
        <v>7317</v>
      </c>
      <c r="C1621" t="s">
        <v>7407</v>
      </c>
      <c r="E1621" t="str">
        <f>IFERROR(VLOOKUP(C1621,Elster!$A$5:$D$148,2,FALSE),"not in table")</f>
        <v>not in table</v>
      </c>
      <c r="F1621">
        <f t="shared" si="122"/>
        <v>194</v>
      </c>
      <c r="G1621">
        <f t="shared" si="121"/>
        <v>4.9739999999989237E-3</v>
      </c>
    </row>
    <row r="1622" spans="1:7" hidden="1" x14ac:dyDescent="0.35">
      <c r="A1622">
        <v>14.325972</v>
      </c>
      <c r="B1622" t="s">
        <v>7317</v>
      </c>
      <c r="C1622" t="s">
        <v>7378</v>
      </c>
      <c r="E1622" t="str">
        <f>IFERROR(VLOOKUP(C1622,Elster!$A$5:$D$148,2,FALSE),"not in table")</f>
        <v xml:space="preserve">   "SAMMLERISTTEMP"                                   </v>
      </c>
      <c r="F1622">
        <f t="shared" si="122"/>
        <v>13</v>
      </c>
      <c r="G1622">
        <f t="shared" si="121"/>
        <v>1.0260000000000602E-2</v>
      </c>
    </row>
    <row r="1623" spans="1:7" x14ac:dyDescent="0.35">
      <c r="A1623">
        <v>14.325972</v>
      </c>
      <c r="B1623" t="s">
        <v>7319</v>
      </c>
      <c r="C1623" t="s">
        <v>7378</v>
      </c>
      <c r="D1623" t="str">
        <f>IFERROR(VLOOKUP(C1623,Elster!$A$5:$D$148,2,FALSE),"not in table")</f>
        <v xml:space="preserve">   "SAMMLERISTTEMP"                                   </v>
      </c>
      <c r="F1623">
        <f>HEX2DEC(C1623)</f>
        <v>13</v>
      </c>
      <c r="G1623">
        <f t="shared" si="121"/>
        <v>0</v>
      </c>
    </row>
    <row r="1624" spans="1:7" hidden="1" x14ac:dyDescent="0.35">
      <c r="A1624">
        <v>14.330971999999999</v>
      </c>
      <c r="B1624" t="s">
        <v>7317</v>
      </c>
      <c r="C1624">
        <v>0</v>
      </c>
      <c r="E1624" t="str">
        <f>IFERROR(VLOOKUP(C1624,Elster!$A$5:$D$148,2,FALSE),"not in table")</f>
        <v>not in table</v>
      </c>
      <c r="F1624">
        <f>HEX2DEC(C1624)</f>
        <v>0</v>
      </c>
      <c r="G1624">
        <f t="shared" si="121"/>
        <v>4.9999999999990052E-3</v>
      </c>
    </row>
    <row r="1625" spans="1:7" x14ac:dyDescent="0.35">
      <c r="A1625">
        <v>14.330971999999999</v>
      </c>
      <c r="B1625" t="s">
        <v>7319</v>
      </c>
      <c r="C1625">
        <v>0</v>
      </c>
      <c r="D1625" t="str">
        <f>IFERROR(VLOOKUP(C1625,Elster!$A$5:$D$148,2,FALSE),"not in table")</f>
        <v>not in table</v>
      </c>
      <c r="F1625">
        <f>HEX2DEC(C1625)</f>
        <v>0</v>
      </c>
      <c r="G1625">
        <f t="shared" si="121"/>
        <v>0</v>
      </c>
    </row>
    <row r="1626" spans="1:7" hidden="1" x14ac:dyDescent="0.35">
      <c r="A1626">
        <v>14.335972</v>
      </c>
      <c r="B1626" t="s">
        <v>7317</v>
      </c>
      <c r="C1626">
        <v>6</v>
      </c>
      <c r="E1626" t="str">
        <f>IFERROR(VLOOKUP(C1626,Elster!$A$5:$D$148,2,FALSE),"not in table")</f>
        <v xml:space="preserve">   "RAUMSOLLTEMP_II"                                  </v>
      </c>
      <c r="F1626">
        <f>HEX2DEC(C1626)</f>
        <v>6</v>
      </c>
      <c r="G1626">
        <f t="shared" si="121"/>
        <v>5.0000000000007816E-3</v>
      </c>
    </row>
    <row r="1627" spans="1:7" x14ac:dyDescent="0.35">
      <c r="A1627">
        <v>14.335972</v>
      </c>
      <c r="B1627" t="s">
        <v>7319</v>
      </c>
      <c r="C1627">
        <v>6</v>
      </c>
      <c r="D1627" t="str">
        <f>IFERROR(VLOOKUP(C1627,Elster!$A$5:$D$148,2,FALSE),"not in table")</f>
        <v xml:space="preserve">   "RAUMSOLLTEMP_II"                                  </v>
      </c>
      <c r="F1627">
        <f>HEX2DEC(C1627)</f>
        <v>6</v>
      </c>
      <c r="G1627">
        <f t="shared" si="121"/>
        <v>0</v>
      </c>
    </row>
    <row r="1628" spans="1:7" hidden="1" x14ac:dyDescent="0.35">
      <c r="A1628">
        <v>14.340972000000001</v>
      </c>
      <c r="B1628" t="s">
        <v>7317</v>
      </c>
      <c r="C1628">
        <v>1</v>
      </c>
      <c r="E1628" t="str">
        <f>IFERROR(VLOOKUP(C1628,Elster!$A$5:$D$148,2,FALSE),"not in table")</f>
        <v xml:space="preserve">   "FEHLERMELDUNG"                                    </v>
      </c>
      <c r="F1628">
        <f>HEX2DEC(C1628)</f>
        <v>1</v>
      </c>
      <c r="G1628">
        <f t="shared" si="121"/>
        <v>5.0000000000007816E-3</v>
      </c>
    </row>
    <row r="1629" spans="1:7" x14ac:dyDescent="0.35">
      <c r="A1629">
        <v>14.340972000000001</v>
      </c>
      <c r="B1629" t="s">
        <v>7319</v>
      </c>
      <c r="C1629">
        <v>1</v>
      </c>
      <c r="D1629" t="str">
        <f>IFERROR(VLOOKUP(C1629,Elster!$A$5:$D$148,2,FALSE),"not in table")</f>
        <v xml:space="preserve">   "FEHLERMELDUNG"                                    </v>
      </c>
      <c r="F1629">
        <f>HEX2DEC(C1629)</f>
        <v>1</v>
      </c>
      <c r="G1629">
        <f t="shared" si="121"/>
        <v>0</v>
      </c>
    </row>
    <row r="1630" spans="1:7" hidden="1" x14ac:dyDescent="0.35">
      <c r="A1630">
        <v>14.345972</v>
      </c>
      <c r="B1630" t="s">
        <v>7317</v>
      </c>
      <c r="C1630">
        <v>1</v>
      </c>
      <c r="E1630" t="str">
        <f>IFERROR(VLOOKUP(C1630,Elster!$A$5:$D$148,2,FALSE),"not in table")</f>
        <v xml:space="preserve">   "FEHLERMELDUNG"                                    </v>
      </c>
      <c r="F1630">
        <f>HEX2DEC(C1630)</f>
        <v>1</v>
      </c>
      <c r="G1630">
        <f t="shared" si="121"/>
        <v>4.9999999999990052E-3</v>
      </c>
    </row>
    <row r="1631" spans="1:7" x14ac:dyDescent="0.35">
      <c r="A1631">
        <v>14.345972</v>
      </c>
      <c r="B1631" t="s">
        <v>7319</v>
      </c>
      <c r="C1631">
        <v>1</v>
      </c>
      <c r="D1631" t="str">
        <f>IFERROR(VLOOKUP(C1631,Elster!$A$5:$D$148,2,FALSE),"not in table")</f>
        <v xml:space="preserve">   "FEHLERMELDUNG"                                    </v>
      </c>
      <c r="F1631">
        <f>HEX2DEC(C1631)</f>
        <v>1</v>
      </c>
      <c r="G1631">
        <f t="shared" si="121"/>
        <v>0</v>
      </c>
    </row>
    <row r="1632" spans="1:7" hidden="1" x14ac:dyDescent="0.35">
      <c r="A1632">
        <v>14.350972000000001</v>
      </c>
      <c r="B1632" t="s">
        <v>7317</v>
      </c>
      <c r="C1632" t="s">
        <v>7390</v>
      </c>
      <c r="E1632" t="str">
        <f>IFERROR(VLOOKUP(C1632,Elster!$A$5:$D$148,2,FALSE),"not in table")</f>
        <v xml:space="preserve">//   "ERWEITERUNGSTELEGRAMM"                            </v>
      </c>
      <c r="F1632">
        <f>HEX2DEC(C1632)</f>
        <v>250</v>
      </c>
      <c r="G1632">
        <f t="shared" si="121"/>
        <v>5.0000000000007816E-3</v>
      </c>
    </row>
    <row r="1633" spans="1:7" x14ac:dyDescent="0.35">
      <c r="A1633">
        <v>14.350972000000001</v>
      </c>
      <c r="B1633" t="s">
        <v>7319</v>
      </c>
      <c r="C1633" t="s">
        <v>7390</v>
      </c>
      <c r="D1633" t="str">
        <f>IFERROR(VLOOKUP(C1633,Elster!$A$5:$D$148,2,FALSE),"not in table")</f>
        <v xml:space="preserve">//   "ERWEITERUNGSTELEGRAMM"                            </v>
      </c>
      <c r="F1633">
        <f>HEX2DEC(C1633)</f>
        <v>250</v>
      </c>
      <c r="G1633">
        <f t="shared" si="121"/>
        <v>0</v>
      </c>
    </row>
    <row r="1634" spans="1:7" hidden="1" x14ac:dyDescent="0.35">
      <c r="A1634">
        <v>14.355971</v>
      </c>
      <c r="B1634" t="s">
        <v>7317</v>
      </c>
      <c r="C1634">
        <v>1</v>
      </c>
      <c r="E1634" t="str">
        <f>IFERROR(VLOOKUP(C1634,Elster!$A$5:$D$148,2,FALSE),"not in table")</f>
        <v xml:space="preserve">   "FEHLERMELDUNG"                                    </v>
      </c>
      <c r="F1634">
        <f>HEX2DEC(C1634)</f>
        <v>1</v>
      </c>
      <c r="G1634">
        <f t="shared" si="121"/>
        <v>4.9989999999997536E-3</v>
      </c>
    </row>
    <row r="1635" spans="1:7" x14ac:dyDescent="0.35">
      <c r="A1635">
        <v>14.355971</v>
      </c>
      <c r="B1635" t="s">
        <v>7319</v>
      </c>
      <c r="C1635">
        <v>1</v>
      </c>
      <c r="D1635" t="str">
        <f>IFERROR(VLOOKUP(C1635,Elster!$A$5:$D$148,2,FALSE),"not in table")</f>
        <v xml:space="preserve">   "FEHLERMELDUNG"                                    </v>
      </c>
      <c r="F1635">
        <f>HEX2DEC(C1635)</f>
        <v>1</v>
      </c>
      <c r="G1635">
        <f t="shared" si="121"/>
        <v>0</v>
      </c>
    </row>
    <row r="1636" spans="1:7" hidden="1" x14ac:dyDescent="0.35">
      <c r="A1636">
        <v>14.360970999999999</v>
      </c>
      <c r="B1636" t="s">
        <v>7317</v>
      </c>
      <c r="C1636" t="s">
        <v>7386</v>
      </c>
      <c r="E1636" t="str">
        <f>IFERROR(VLOOKUP(C1636,Elster!$A$5:$D$148,2,FALSE),"not in table")</f>
        <v xml:space="preserve">   "SPEICHERISTTEMP"                                  </v>
      </c>
      <c r="F1636">
        <f>HEX2DEC(C1636)</f>
        <v>14</v>
      </c>
      <c r="G1636">
        <f t="shared" si="121"/>
        <v>4.9999999999990052E-3</v>
      </c>
    </row>
    <row r="1637" spans="1:7" x14ac:dyDescent="0.35">
      <c r="A1637">
        <v>14.360970999999999</v>
      </c>
      <c r="B1637" t="s">
        <v>7319</v>
      </c>
      <c r="C1637" t="s">
        <v>7386</v>
      </c>
      <c r="D1637" t="str">
        <f>IFERROR(VLOOKUP(C1637,Elster!$A$5:$D$148,2,FALSE),"not in table")</f>
        <v xml:space="preserve">   "SPEICHERISTTEMP"                                  </v>
      </c>
      <c r="F1637">
        <f>HEX2DEC(C1637)</f>
        <v>14</v>
      </c>
      <c r="G1637">
        <f t="shared" si="121"/>
        <v>0</v>
      </c>
    </row>
    <row r="1638" spans="1:7" hidden="1" x14ac:dyDescent="0.35">
      <c r="A1638">
        <v>14.365971</v>
      </c>
      <c r="B1638" t="s">
        <v>7317</v>
      </c>
      <c r="C1638">
        <v>0</v>
      </c>
      <c r="E1638" t="str">
        <f>IFERROR(VLOOKUP(C1638,Elster!$A$5:$D$148,2,FALSE),"not in table")</f>
        <v>not in table</v>
      </c>
      <c r="F1638">
        <f>HEX2DEC(C1638)</f>
        <v>0</v>
      </c>
      <c r="G1638">
        <f t="shared" si="121"/>
        <v>5.0000000000007816E-3</v>
      </c>
    </row>
    <row r="1639" spans="1:7" x14ac:dyDescent="0.35">
      <c r="A1639">
        <v>14.365971</v>
      </c>
      <c r="B1639" t="s">
        <v>7319</v>
      </c>
      <c r="C1639">
        <v>0</v>
      </c>
      <c r="D1639" t="str">
        <f>IFERROR(VLOOKUP(C1639,Elster!$A$5:$D$148,2,FALSE),"not in table")</f>
        <v>not in table</v>
      </c>
      <c r="F1639">
        <f>HEX2DEC(C1639)</f>
        <v>0</v>
      </c>
      <c r="G1639">
        <f t="shared" si="121"/>
        <v>0</v>
      </c>
    </row>
    <row r="1640" spans="1:7" hidden="1" x14ac:dyDescent="0.35">
      <c r="A1640">
        <v>14.370971000000001</v>
      </c>
      <c r="B1640" t="s">
        <v>7317</v>
      </c>
      <c r="C1640">
        <v>41</v>
      </c>
      <c r="E1640" t="str">
        <f>IFERROR(VLOOKUP(C1640,Elster!$A$5:$D$148,2,FALSE),"not in table")</f>
        <v>not in table</v>
      </c>
      <c r="F1640">
        <f>HEX2DEC(C1640)</f>
        <v>65</v>
      </c>
      <c r="G1640">
        <f t="shared" si="121"/>
        <v>5.0000000000007816E-3</v>
      </c>
    </row>
    <row r="1641" spans="1:7" x14ac:dyDescent="0.35">
      <c r="A1641">
        <v>14.370971000000001</v>
      </c>
      <c r="B1641" t="s">
        <v>7319</v>
      </c>
      <c r="C1641">
        <v>41</v>
      </c>
      <c r="D1641" t="str">
        <f>IFERROR(VLOOKUP(C1641,Elster!$A$5:$D$148,2,FALSE),"not in table")</f>
        <v>not in table</v>
      </c>
      <c r="F1641">
        <f>HEX2DEC(C1641)</f>
        <v>65</v>
      </c>
      <c r="G1641">
        <f t="shared" si="121"/>
        <v>0</v>
      </c>
    </row>
    <row r="1642" spans="1:7" hidden="1" x14ac:dyDescent="0.35">
      <c r="A1642">
        <v>14.375971</v>
      </c>
      <c r="B1642" t="s">
        <v>7317</v>
      </c>
      <c r="C1642">
        <v>1</v>
      </c>
      <c r="E1642" t="str">
        <f>IFERROR(VLOOKUP(C1642,Elster!$A$5:$D$148,2,FALSE),"not in table")</f>
        <v xml:space="preserve">   "FEHLERMELDUNG"                                    </v>
      </c>
      <c r="F1642">
        <f>HEX2DEC(C1642)</f>
        <v>1</v>
      </c>
      <c r="G1642">
        <f t="shared" si="121"/>
        <v>4.9999999999990052E-3</v>
      </c>
    </row>
    <row r="1643" spans="1:7" x14ac:dyDescent="0.35">
      <c r="A1643">
        <v>14.375971</v>
      </c>
      <c r="B1643" t="s">
        <v>7319</v>
      </c>
      <c r="C1643">
        <v>1</v>
      </c>
      <c r="D1643" t="str">
        <f>IFERROR(VLOOKUP(C1643,Elster!$A$5:$D$148,2,FALSE),"not in table")</f>
        <v xml:space="preserve">   "FEHLERMELDUNG"                                    </v>
      </c>
      <c r="F1643">
        <f>HEX2DEC(C1643)</f>
        <v>1</v>
      </c>
      <c r="G1643">
        <f t="shared" si="121"/>
        <v>0</v>
      </c>
    </row>
    <row r="1644" spans="1:7" hidden="1" x14ac:dyDescent="0.35">
      <c r="A1644">
        <v>14.380971000000001</v>
      </c>
      <c r="B1644" t="s">
        <v>7317</v>
      </c>
      <c r="C1644" t="s">
        <v>7426</v>
      </c>
      <c r="E1644" t="str">
        <f>IFERROR(VLOOKUP(C1644,Elster!$A$5:$D$148,2,FALSE),"not in table")</f>
        <v xml:space="preserve">   "SPEICHERBEDARF"                                   </v>
      </c>
      <c r="F1644">
        <f>HEX2DEC(C1644)</f>
        <v>95</v>
      </c>
      <c r="G1644">
        <f t="shared" si="121"/>
        <v>5.0000000000007816E-3</v>
      </c>
    </row>
    <row r="1645" spans="1:7" x14ac:dyDescent="0.35">
      <c r="A1645">
        <v>14.380971000000001</v>
      </c>
      <c r="B1645" t="s">
        <v>7319</v>
      </c>
      <c r="C1645" t="s">
        <v>7426</v>
      </c>
      <c r="D1645" t="str">
        <f>IFERROR(VLOOKUP(C1645,Elster!$A$5:$D$148,2,FALSE),"not in table")</f>
        <v xml:space="preserve">   "SPEICHERBEDARF"                                   </v>
      </c>
      <c r="F1645">
        <f>HEX2DEC(C1645)</f>
        <v>95</v>
      </c>
      <c r="G1645">
        <f t="shared" si="121"/>
        <v>0</v>
      </c>
    </row>
    <row r="1646" spans="1:7" hidden="1" x14ac:dyDescent="0.35">
      <c r="A1646">
        <v>14.389329999999999</v>
      </c>
      <c r="B1646" t="s">
        <v>7317</v>
      </c>
      <c r="C1646">
        <v>6</v>
      </c>
      <c r="E1646" t="str">
        <f>IFERROR(VLOOKUP(C1646,Elster!$A$5:$D$148,2,FALSE),"not in table")</f>
        <v xml:space="preserve">   "RAUMSOLLTEMP_II"                                  </v>
      </c>
      <c r="F1646">
        <f t="shared" ref="F1646:F1658" si="123">HEX2DEC(C1646)</f>
        <v>6</v>
      </c>
      <c r="G1646">
        <f t="shared" si="121"/>
        <v>8.358999999998673E-3</v>
      </c>
    </row>
    <row r="1647" spans="1:7" hidden="1" x14ac:dyDescent="0.35">
      <c r="A1647">
        <v>14.394304</v>
      </c>
      <c r="B1647" t="s">
        <v>7317</v>
      </c>
      <c r="C1647">
        <v>1</v>
      </c>
      <c r="E1647" t="str">
        <f>IFERROR(VLOOKUP(C1647,Elster!$A$5:$D$148,2,FALSE),"not in table")</f>
        <v xml:space="preserve">   "FEHLERMELDUNG"                                    </v>
      </c>
      <c r="F1647">
        <f t="shared" si="123"/>
        <v>1</v>
      </c>
      <c r="G1647">
        <f t="shared" si="121"/>
        <v>4.9740000000007001E-3</v>
      </c>
    </row>
    <row r="1648" spans="1:7" hidden="1" x14ac:dyDescent="0.35">
      <c r="A1648">
        <v>14.399278000000001</v>
      </c>
      <c r="B1648" t="s">
        <v>7317</v>
      </c>
      <c r="C1648" t="s">
        <v>7378</v>
      </c>
      <c r="E1648" t="str">
        <f>IFERROR(VLOOKUP(C1648,Elster!$A$5:$D$148,2,FALSE),"not in table")</f>
        <v xml:space="preserve">   "SAMMLERISTTEMP"                                   </v>
      </c>
      <c r="F1648">
        <f t="shared" si="123"/>
        <v>13</v>
      </c>
      <c r="G1648">
        <f t="shared" si="121"/>
        <v>4.9740000000007001E-3</v>
      </c>
    </row>
    <row r="1649" spans="1:7" hidden="1" x14ac:dyDescent="0.35">
      <c r="A1649">
        <v>14.404252</v>
      </c>
      <c r="B1649" t="s">
        <v>7317</v>
      </c>
      <c r="C1649">
        <v>2</v>
      </c>
      <c r="E1649" t="str">
        <f>IFERROR(VLOOKUP(C1649,Elster!$A$5:$D$148,2,FALSE),"not in table")</f>
        <v xml:space="preserve">   "KESSELSOLLTEMP"                                   </v>
      </c>
      <c r="F1649">
        <f t="shared" si="123"/>
        <v>2</v>
      </c>
      <c r="G1649">
        <f t="shared" si="121"/>
        <v>4.9739999999989237E-3</v>
      </c>
    </row>
    <row r="1650" spans="1:7" hidden="1" x14ac:dyDescent="0.35">
      <c r="A1650">
        <v>14.4092</v>
      </c>
      <c r="B1650" t="s">
        <v>7317</v>
      </c>
      <c r="C1650">
        <v>0</v>
      </c>
      <c r="E1650" t="str">
        <f>IFERROR(VLOOKUP(C1650,Elster!$A$5:$D$148,2,FALSE),"not in table")</f>
        <v>not in table</v>
      </c>
      <c r="F1650">
        <f t="shared" si="123"/>
        <v>0</v>
      </c>
      <c r="G1650">
        <f t="shared" si="121"/>
        <v>4.9480000000006186E-3</v>
      </c>
    </row>
    <row r="1651" spans="1:7" hidden="1" x14ac:dyDescent="0.35">
      <c r="A1651">
        <v>14.414173999999999</v>
      </c>
      <c r="B1651" t="s">
        <v>7317</v>
      </c>
      <c r="C1651" t="s">
        <v>7390</v>
      </c>
      <c r="E1651" t="str">
        <f>IFERROR(VLOOKUP(C1651,Elster!$A$5:$D$148,2,FALSE),"not in table")</f>
        <v xml:space="preserve">//   "ERWEITERUNGSTELEGRAMM"                            </v>
      </c>
      <c r="F1651">
        <f t="shared" si="123"/>
        <v>250</v>
      </c>
      <c r="G1651">
        <f t="shared" si="121"/>
        <v>4.9739999999989237E-3</v>
      </c>
    </row>
    <row r="1652" spans="1:7" hidden="1" x14ac:dyDescent="0.35">
      <c r="A1652">
        <v>14.419147000000001</v>
      </c>
      <c r="B1652" t="s">
        <v>7317</v>
      </c>
      <c r="C1652">
        <v>1</v>
      </c>
      <c r="E1652" t="str">
        <f>IFERROR(VLOOKUP(C1652,Elster!$A$5:$D$148,2,FALSE),"not in table")</f>
        <v xml:space="preserve">   "FEHLERMELDUNG"                                    </v>
      </c>
      <c r="F1652">
        <f t="shared" si="123"/>
        <v>1</v>
      </c>
      <c r="G1652">
        <f t="shared" si="121"/>
        <v>4.9730000000014485E-3</v>
      </c>
    </row>
    <row r="1653" spans="1:7" hidden="1" x14ac:dyDescent="0.35">
      <c r="A1653">
        <v>14.424121</v>
      </c>
      <c r="B1653" t="s">
        <v>7317</v>
      </c>
      <c r="C1653" t="s">
        <v>7386</v>
      </c>
      <c r="E1653" t="str">
        <f>IFERROR(VLOOKUP(C1653,Elster!$A$5:$D$148,2,FALSE),"not in table")</f>
        <v xml:space="preserve">   "SPEICHERISTTEMP"                                  </v>
      </c>
      <c r="F1653">
        <f t="shared" si="123"/>
        <v>14</v>
      </c>
      <c r="G1653">
        <f t="shared" si="121"/>
        <v>4.9739999999989237E-3</v>
      </c>
    </row>
    <row r="1654" spans="1:7" hidden="1" x14ac:dyDescent="0.35">
      <c r="A1654">
        <v>14.429069</v>
      </c>
      <c r="B1654" t="s">
        <v>7317</v>
      </c>
      <c r="C1654">
        <v>0</v>
      </c>
      <c r="E1654" t="str">
        <f>IFERROR(VLOOKUP(C1654,Elster!$A$5:$D$148,2,FALSE),"not in table")</f>
        <v>not in table</v>
      </c>
      <c r="F1654">
        <f t="shared" si="123"/>
        <v>0</v>
      </c>
      <c r="G1654">
        <f t="shared" si="121"/>
        <v>4.9480000000006186E-3</v>
      </c>
    </row>
    <row r="1655" spans="1:7" hidden="1" x14ac:dyDescent="0.35">
      <c r="A1655">
        <v>14.434043000000001</v>
      </c>
      <c r="B1655" t="s">
        <v>7317</v>
      </c>
      <c r="C1655">
        <v>41</v>
      </c>
      <c r="E1655" t="str">
        <f>IFERROR(VLOOKUP(C1655,Elster!$A$5:$D$148,2,FALSE),"not in table")</f>
        <v>not in table</v>
      </c>
      <c r="F1655">
        <f t="shared" si="123"/>
        <v>65</v>
      </c>
      <c r="G1655">
        <f t="shared" si="121"/>
        <v>4.9740000000007001E-3</v>
      </c>
    </row>
    <row r="1656" spans="1:7" hidden="1" x14ac:dyDescent="0.35">
      <c r="A1656">
        <v>14.439017</v>
      </c>
      <c r="B1656" t="s">
        <v>7317</v>
      </c>
      <c r="C1656">
        <v>1</v>
      </c>
      <c r="E1656" t="str">
        <f>IFERROR(VLOOKUP(C1656,Elster!$A$5:$D$148,2,FALSE),"not in table")</f>
        <v xml:space="preserve">   "FEHLERMELDUNG"                                    </v>
      </c>
      <c r="F1656">
        <f t="shared" si="123"/>
        <v>1</v>
      </c>
      <c r="G1656">
        <f t="shared" si="121"/>
        <v>4.9739999999989237E-3</v>
      </c>
    </row>
    <row r="1657" spans="1:7" hidden="1" x14ac:dyDescent="0.35">
      <c r="A1657">
        <v>14.443991</v>
      </c>
      <c r="B1657" t="s">
        <v>7317</v>
      </c>
      <c r="C1657">
        <v>60</v>
      </c>
      <c r="E1657" t="str">
        <f>IFERROR(VLOOKUP(C1657,Elster!$A$5:$D$148,2,FALSE),"not in table")</f>
        <v xml:space="preserve">   "SCHALTFKT_IWS"                                    </v>
      </c>
      <c r="F1657">
        <f t="shared" si="123"/>
        <v>96</v>
      </c>
      <c r="G1657">
        <f t="shared" si="121"/>
        <v>4.9740000000007001E-3</v>
      </c>
    </row>
    <row r="1658" spans="1:7" hidden="1" x14ac:dyDescent="0.35">
      <c r="A1658">
        <v>14.453913</v>
      </c>
      <c r="B1658" t="s">
        <v>7317</v>
      </c>
      <c r="C1658" t="s">
        <v>7378</v>
      </c>
      <c r="E1658" t="str">
        <f>IFERROR(VLOOKUP(C1658,Elster!$A$5:$D$148,2,FALSE),"not in table")</f>
        <v xml:space="preserve">   "SAMMLERISTTEMP"                                   </v>
      </c>
      <c r="F1658">
        <f t="shared" si="123"/>
        <v>13</v>
      </c>
      <c r="G1658">
        <f t="shared" si="121"/>
        <v>9.9219999999995423E-3</v>
      </c>
    </row>
    <row r="1659" spans="1:7" x14ac:dyDescent="0.35">
      <c r="A1659">
        <v>14.453913</v>
      </c>
      <c r="B1659" t="s">
        <v>7319</v>
      </c>
      <c r="C1659" t="s">
        <v>7378</v>
      </c>
      <c r="D1659" t="str">
        <f>IFERROR(VLOOKUP(C1659,Elster!$A$5:$D$148,2,FALSE),"not in table")</f>
        <v xml:space="preserve">   "SAMMLERISTTEMP"                                   </v>
      </c>
      <c r="F1659">
        <f t="shared" ref="F1659:F1660" si="124">HEX2DEC(C1659)</f>
        <v>13</v>
      </c>
      <c r="G1659">
        <f t="shared" si="121"/>
        <v>0</v>
      </c>
    </row>
    <row r="1660" spans="1:7" x14ac:dyDescent="0.35">
      <c r="A1660">
        <v>14.458912</v>
      </c>
      <c r="B1660" t="s">
        <v>7319</v>
      </c>
      <c r="C1660">
        <v>0</v>
      </c>
      <c r="D1660" t="str">
        <f>IFERROR(VLOOKUP(C1660,Elster!$A$5:$D$148,2,FALSE),"not in table")</f>
        <v>not in table</v>
      </c>
      <c r="F1660">
        <f t="shared" si="124"/>
        <v>0</v>
      </c>
      <c r="G1660">
        <f t="shared" si="121"/>
        <v>4.9989999999997536E-3</v>
      </c>
    </row>
    <row r="1661" spans="1:7" hidden="1" x14ac:dyDescent="0.35">
      <c r="A1661">
        <v>14.458938</v>
      </c>
      <c r="B1661" t="s">
        <v>7317</v>
      </c>
      <c r="C1661">
        <v>0</v>
      </c>
      <c r="E1661" t="str">
        <f>IFERROR(VLOOKUP(C1661,Elster!$A$5:$D$148,2,FALSE),"not in table")</f>
        <v>not in table</v>
      </c>
      <c r="F1661">
        <f>HEX2DEC(C1661)</f>
        <v>0</v>
      </c>
      <c r="G1661">
        <f t="shared" si="121"/>
        <v>2.6000000000081513E-5</v>
      </c>
    </row>
    <row r="1662" spans="1:7" x14ac:dyDescent="0.35">
      <c r="A1662">
        <v>14.463912000000001</v>
      </c>
      <c r="B1662" t="s">
        <v>7319</v>
      </c>
      <c r="C1662">
        <v>6</v>
      </c>
      <c r="D1662" t="str">
        <f>IFERROR(VLOOKUP(C1662,Elster!$A$5:$D$148,2,FALSE),"not in table")</f>
        <v xml:space="preserve">   "RAUMSOLLTEMP_II"                                  </v>
      </c>
      <c r="F1662">
        <f>HEX2DEC(C1662)</f>
        <v>6</v>
      </c>
      <c r="G1662">
        <f t="shared" si="121"/>
        <v>4.9740000000007001E-3</v>
      </c>
    </row>
    <row r="1663" spans="1:7" hidden="1" x14ac:dyDescent="0.35">
      <c r="A1663">
        <v>14.463938000000001</v>
      </c>
      <c r="B1663" t="s">
        <v>7317</v>
      </c>
      <c r="C1663">
        <v>6</v>
      </c>
      <c r="E1663" t="str">
        <f>IFERROR(VLOOKUP(C1663,Elster!$A$5:$D$148,2,FALSE),"not in table")</f>
        <v xml:space="preserve">   "RAUMSOLLTEMP_II"                                  </v>
      </c>
      <c r="F1663">
        <f t="shared" ref="F1663:F1664" si="125">HEX2DEC(C1663)</f>
        <v>6</v>
      </c>
      <c r="G1663">
        <f t="shared" si="121"/>
        <v>2.6000000000081513E-5</v>
      </c>
    </row>
    <row r="1664" spans="1:7" hidden="1" x14ac:dyDescent="0.35">
      <c r="A1664">
        <v>14.468938</v>
      </c>
      <c r="B1664" t="s">
        <v>7317</v>
      </c>
      <c r="C1664">
        <v>1</v>
      </c>
      <c r="E1664" t="str">
        <f>IFERROR(VLOOKUP(C1664,Elster!$A$5:$D$148,2,FALSE),"not in table")</f>
        <v xml:space="preserve">   "FEHLERMELDUNG"                                    </v>
      </c>
      <c r="F1664">
        <f t="shared" si="125"/>
        <v>1</v>
      </c>
      <c r="G1664">
        <f t="shared" si="121"/>
        <v>4.9999999999990052E-3</v>
      </c>
    </row>
    <row r="1665" spans="1:7" x14ac:dyDescent="0.35">
      <c r="A1665">
        <v>14.468938</v>
      </c>
      <c r="B1665" t="s">
        <v>7319</v>
      </c>
      <c r="C1665">
        <v>1</v>
      </c>
      <c r="D1665" t="str">
        <f>IFERROR(VLOOKUP(C1665,Elster!$A$5:$D$148,2,FALSE),"not in table")</f>
        <v xml:space="preserve">   "FEHLERMELDUNG"                                    </v>
      </c>
      <c r="F1665">
        <f>HEX2DEC(C1665)</f>
        <v>1</v>
      </c>
      <c r="G1665">
        <f t="shared" si="121"/>
        <v>0</v>
      </c>
    </row>
    <row r="1666" spans="1:7" hidden="1" x14ac:dyDescent="0.35">
      <c r="A1666">
        <v>14.473938</v>
      </c>
      <c r="B1666" t="s">
        <v>7317</v>
      </c>
      <c r="C1666">
        <v>1</v>
      </c>
      <c r="E1666" t="str">
        <f>IFERROR(VLOOKUP(C1666,Elster!$A$5:$D$148,2,FALSE),"not in table")</f>
        <v xml:space="preserve">   "FEHLERMELDUNG"                                    </v>
      </c>
      <c r="F1666">
        <f>HEX2DEC(C1666)</f>
        <v>1</v>
      </c>
      <c r="G1666">
        <f t="shared" si="121"/>
        <v>5.0000000000007816E-3</v>
      </c>
    </row>
    <row r="1667" spans="1:7" x14ac:dyDescent="0.35">
      <c r="A1667">
        <v>14.473938</v>
      </c>
      <c r="B1667" t="s">
        <v>7319</v>
      </c>
      <c r="C1667">
        <v>1</v>
      </c>
      <c r="D1667" t="str">
        <f>IFERROR(VLOOKUP(C1667,Elster!$A$5:$D$148,2,FALSE),"not in table")</f>
        <v xml:space="preserve">   "FEHLERMELDUNG"                                    </v>
      </c>
      <c r="F1667">
        <f>HEX2DEC(C1667)</f>
        <v>1</v>
      </c>
      <c r="G1667">
        <f t="shared" si="121"/>
        <v>0</v>
      </c>
    </row>
    <row r="1668" spans="1:7" hidden="1" x14ac:dyDescent="0.35">
      <c r="A1668">
        <v>14.478937999999999</v>
      </c>
      <c r="B1668" t="s">
        <v>7317</v>
      </c>
      <c r="C1668" t="s">
        <v>7390</v>
      </c>
      <c r="E1668" t="str">
        <f>IFERROR(VLOOKUP(C1668,Elster!$A$5:$D$148,2,FALSE),"not in table")</f>
        <v xml:space="preserve">//   "ERWEITERUNGSTELEGRAMM"                            </v>
      </c>
      <c r="F1668">
        <f>HEX2DEC(C1668)</f>
        <v>250</v>
      </c>
      <c r="G1668">
        <f t="shared" ref="G1668:G1731" si="126">A1668-A1667</f>
        <v>4.9999999999990052E-3</v>
      </c>
    </row>
    <row r="1669" spans="1:7" x14ac:dyDescent="0.35">
      <c r="A1669">
        <v>14.478937999999999</v>
      </c>
      <c r="B1669" t="s">
        <v>7319</v>
      </c>
      <c r="C1669" t="s">
        <v>7390</v>
      </c>
      <c r="D1669" t="str">
        <f>IFERROR(VLOOKUP(C1669,Elster!$A$5:$D$148,2,FALSE),"not in table")</f>
        <v xml:space="preserve">//   "ERWEITERUNGSTELEGRAMM"                            </v>
      </c>
      <c r="F1669">
        <f>HEX2DEC(C1669)</f>
        <v>250</v>
      </c>
      <c r="G1669">
        <f t="shared" si="126"/>
        <v>0</v>
      </c>
    </row>
    <row r="1670" spans="1:7" hidden="1" x14ac:dyDescent="0.35">
      <c r="A1670">
        <v>14.483938</v>
      </c>
      <c r="B1670" t="s">
        <v>7317</v>
      </c>
      <c r="C1670">
        <v>0</v>
      </c>
      <c r="E1670" t="str">
        <f>IFERROR(VLOOKUP(C1670,Elster!$A$5:$D$148,2,FALSE),"not in table")</f>
        <v>not in table</v>
      </c>
      <c r="F1670">
        <f>HEX2DEC(C1670)</f>
        <v>0</v>
      </c>
      <c r="G1670">
        <f t="shared" si="126"/>
        <v>5.0000000000007816E-3</v>
      </c>
    </row>
    <row r="1671" spans="1:7" x14ac:dyDescent="0.35">
      <c r="A1671">
        <v>14.483938</v>
      </c>
      <c r="B1671" t="s">
        <v>7319</v>
      </c>
      <c r="C1671">
        <v>0</v>
      </c>
      <c r="D1671" t="str">
        <f>IFERROR(VLOOKUP(C1671,Elster!$A$5:$D$148,2,FALSE),"not in table")</f>
        <v>not in table</v>
      </c>
      <c r="F1671">
        <f>HEX2DEC(C1671)</f>
        <v>0</v>
      </c>
      <c r="G1671">
        <f t="shared" si="126"/>
        <v>0</v>
      </c>
    </row>
    <row r="1672" spans="1:7" hidden="1" x14ac:dyDescent="0.35">
      <c r="A1672">
        <v>14.488937999999999</v>
      </c>
      <c r="B1672" t="s">
        <v>7317</v>
      </c>
      <c r="C1672">
        <v>58</v>
      </c>
      <c r="E1672" t="str">
        <f>IFERROR(VLOOKUP(C1672,Elster!$A$5:$D$148,2,FALSE),"not in table")</f>
        <v xml:space="preserve">   "MISCHER_ZU"                                       </v>
      </c>
      <c r="F1672">
        <f>HEX2DEC(C1672)</f>
        <v>88</v>
      </c>
      <c r="G1672">
        <f t="shared" si="126"/>
        <v>4.9999999999990052E-3</v>
      </c>
    </row>
    <row r="1673" spans="1:7" x14ac:dyDescent="0.35">
      <c r="A1673">
        <v>14.488937999999999</v>
      </c>
      <c r="B1673" t="s">
        <v>7319</v>
      </c>
      <c r="C1673">
        <v>58</v>
      </c>
      <c r="D1673" t="str">
        <f>IFERROR(VLOOKUP(C1673,Elster!$A$5:$D$148,2,FALSE),"not in table")</f>
        <v xml:space="preserve">   "MISCHER_ZU"                                       </v>
      </c>
      <c r="F1673">
        <f>HEX2DEC(C1673)</f>
        <v>88</v>
      </c>
      <c r="G1673">
        <f t="shared" si="126"/>
        <v>0</v>
      </c>
    </row>
    <row r="1674" spans="1:7" hidden="1" x14ac:dyDescent="0.35">
      <c r="A1674">
        <v>14.493938</v>
      </c>
      <c r="B1674" t="s">
        <v>7317</v>
      </c>
      <c r="C1674">
        <v>2</v>
      </c>
      <c r="E1674" t="str">
        <f>IFERROR(VLOOKUP(C1674,Elster!$A$5:$D$148,2,FALSE),"not in table")</f>
        <v xml:space="preserve">   "KESSELSOLLTEMP"                                   </v>
      </c>
      <c r="F1674">
        <f>HEX2DEC(C1674)</f>
        <v>2</v>
      </c>
      <c r="G1674">
        <f t="shared" si="126"/>
        <v>5.0000000000007816E-3</v>
      </c>
    </row>
    <row r="1675" spans="1:7" x14ac:dyDescent="0.35">
      <c r="A1675">
        <v>14.493938</v>
      </c>
      <c r="B1675" t="s">
        <v>7319</v>
      </c>
      <c r="C1675">
        <v>2</v>
      </c>
      <c r="D1675" t="str">
        <f>IFERROR(VLOOKUP(C1675,Elster!$A$5:$D$148,2,FALSE),"not in table")</f>
        <v xml:space="preserve">   "KESSELSOLLTEMP"                                   </v>
      </c>
      <c r="F1675">
        <f>HEX2DEC(C1675)</f>
        <v>2</v>
      </c>
      <c r="G1675">
        <f t="shared" si="126"/>
        <v>0</v>
      </c>
    </row>
    <row r="1676" spans="1:7" hidden="1" x14ac:dyDescent="0.35">
      <c r="A1676">
        <v>14.498938000000001</v>
      </c>
      <c r="B1676" t="s">
        <v>7317</v>
      </c>
      <c r="C1676">
        <v>0</v>
      </c>
      <c r="E1676" t="str">
        <f>IFERROR(VLOOKUP(C1676,Elster!$A$5:$D$148,2,FALSE),"not in table")</f>
        <v>not in table</v>
      </c>
      <c r="F1676">
        <f>HEX2DEC(C1676)</f>
        <v>0</v>
      </c>
      <c r="G1676">
        <f t="shared" si="126"/>
        <v>5.0000000000007816E-3</v>
      </c>
    </row>
    <row r="1677" spans="1:7" x14ac:dyDescent="0.35">
      <c r="A1677">
        <v>14.498938000000001</v>
      </c>
      <c r="B1677" t="s">
        <v>7319</v>
      </c>
      <c r="C1677">
        <v>0</v>
      </c>
      <c r="D1677" t="str">
        <f>IFERROR(VLOOKUP(C1677,Elster!$A$5:$D$148,2,FALSE),"not in table")</f>
        <v>not in table</v>
      </c>
      <c r="F1677">
        <f>HEX2DEC(C1677)</f>
        <v>0</v>
      </c>
      <c r="G1677">
        <f t="shared" si="126"/>
        <v>0</v>
      </c>
    </row>
    <row r="1678" spans="1:7" hidden="1" x14ac:dyDescent="0.35">
      <c r="A1678">
        <v>14.503938</v>
      </c>
      <c r="B1678" t="s">
        <v>7317</v>
      </c>
      <c r="C1678">
        <v>1</v>
      </c>
      <c r="E1678" t="str">
        <f>IFERROR(VLOOKUP(C1678,Elster!$A$5:$D$148,2,FALSE),"not in table")</f>
        <v xml:space="preserve">   "FEHLERMELDUNG"                                    </v>
      </c>
      <c r="F1678">
        <f>HEX2DEC(C1678)</f>
        <v>1</v>
      </c>
      <c r="G1678">
        <f t="shared" si="126"/>
        <v>4.9999999999990052E-3</v>
      </c>
    </row>
    <row r="1679" spans="1:7" x14ac:dyDescent="0.35">
      <c r="A1679">
        <v>14.503938</v>
      </c>
      <c r="B1679" t="s">
        <v>7319</v>
      </c>
      <c r="C1679">
        <v>1</v>
      </c>
      <c r="D1679" t="str">
        <f>IFERROR(VLOOKUP(C1679,Elster!$A$5:$D$148,2,FALSE),"not in table")</f>
        <v xml:space="preserve">   "FEHLERMELDUNG"                                    </v>
      </c>
      <c r="F1679">
        <f>HEX2DEC(C1679)</f>
        <v>1</v>
      </c>
      <c r="G1679">
        <f t="shared" si="126"/>
        <v>0</v>
      </c>
    </row>
    <row r="1680" spans="1:7" hidden="1" x14ac:dyDescent="0.35">
      <c r="A1680">
        <v>14.508938000000001</v>
      </c>
      <c r="B1680" t="s">
        <v>7317</v>
      </c>
      <c r="C1680">
        <v>69</v>
      </c>
      <c r="E1680" t="str">
        <f>IFERROR(VLOOKUP(C1680,Elster!$A$5:$D$148,2,FALSE),"not in table")</f>
        <v xml:space="preserve">   "IO_TEST"                                          </v>
      </c>
      <c r="F1680">
        <f>HEX2DEC(C1680)</f>
        <v>105</v>
      </c>
      <c r="G1680">
        <f t="shared" si="126"/>
        <v>5.0000000000007816E-3</v>
      </c>
    </row>
    <row r="1681" spans="1:7" x14ac:dyDescent="0.35">
      <c r="A1681">
        <v>14.508938000000001</v>
      </c>
      <c r="B1681" t="s">
        <v>7319</v>
      </c>
      <c r="C1681">
        <v>69</v>
      </c>
      <c r="D1681" t="str">
        <f>IFERROR(VLOOKUP(C1681,Elster!$A$5:$D$148,2,FALSE),"not in table")</f>
        <v xml:space="preserve">   "IO_TEST"                                          </v>
      </c>
      <c r="F1681">
        <f>HEX2DEC(C1681)</f>
        <v>105</v>
      </c>
      <c r="G1681">
        <f t="shared" si="126"/>
        <v>0</v>
      </c>
    </row>
    <row r="1682" spans="1:7" hidden="1" x14ac:dyDescent="0.35">
      <c r="A1682">
        <v>14.516073</v>
      </c>
      <c r="B1682" t="s">
        <v>7317</v>
      </c>
      <c r="C1682">
        <v>6</v>
      </c>
      <c r="E1682" t="str">
        <f>IFERROR(VLOOKUP(C1682,Elster!$A$5:$D$148,2,FALSE),"not in table")</f>
        <v xml:space="preserve">   "RAUMSOLLTEMP_II"                                  </v>
      </c>
      <c r="F1682">
        <f t="shared" ref="F1682:F1694" si="127">HEX2DEC(C1682)</f>
        <v>6</v>
      </c>
      <c r="G1682">
        <f t="shared" si="126"/>
        <v>7.1349999999998914E-3</v>
      </c>
    </row>
    <row r="1683" spans="1:7" hidden="1" x14ac:dyDescent="0.35">
      <c r="A1683">
        <v>14.521020999999999</v>
      </c>
      <c r="B1683" t="s">
        <v>7317</v>
      </c>
      <c r="C1683">
        <v>1</v>
      </c>
      <c r="E1683" t="str">
        <f>IFERROR(VLOOKUP(C1683,Elster!$A$5:$D$148,2,FALSE),"not in table")</f>
        <v xml:space="preserve">   "FEHLERMELDUNG"                                    </v>
      </c>
      <c r="F1683">
        <f t="shared" si="127"/>
        <v>1</v>
      </c>
      <c r="G1683">
        <f t="shared" si="126"/>
        <v>4.9479999999988422E-3</v>
      </c>
    </row>
    <row r="1684" spans="1:7" hidden="1" x14ac:dyDescent="0.35">
      <c r="A1684">
        <v>14.525995</v>
      </c>
      <c r="B1684" t="s">
        <v>7317</v>
      </c>
      <c r="C1684" t="s">
        <v>7378</v>
      </c>
      <c r="E1684" t="str">
        <f>IFERROR(VLOOKUP(C1684,Elster!$A$5:$D$148,2,FALSE),"not in table")</f>
        <v xml:space="preserve">   "SAMMLERISTTEMP"                                   </v>
      </c>
      <c r="F1684">
        <f t="shared" si="127"/>
        <v>13</v>
      </c>
      <c r="G1684">
        <f t="shared" si="126"/>
        <v>4.9740000000007001E-3</v>
      </c>
    </row>
    <row r="1685" spans="1:7" hidden="1" x14ac:dyDescent="0.35">
      <c r="A1685">
        <v>14.530968</v>
      </c>
      <c r="B1685" t="s">
        <v>7317</v>
      </c>
      <c r="C1685">
        <v>2</v>
      </c>
      <c r="E1685" t="str">
        <f>IFERROR(VLOOKUP(C1685,Elster!$A$5:$D$148,2,FALSE),"not in table")</f>
        <v xml:space="preserve">   "KESSELSOLLTEMP"                                   </v>
      </c>
      <c r="F1685">
        <f t="shared" si="127"/>
        <v>2</v>
      </c>
      <c r="G1685">
        <f t="shared" si="126"/>
        <v>4.9729999999996721E-3</v>
      </c>
    </row>
    <row r="1686" spans="1:7" hidden="1" x14ac:dyDescent="0.35">
      <c r="A1686">
        <v>14.535916</v>
      </c>
      <c r="B1686" t="s">
        <v>7317</v>
      </c>
      <c r="C1686">
        <v>0</v>
      </c>
      <c r="E1686" t="str">
        <f>IFERROR(VLOOKUP(C1686,Elster!$A$5:$D$148,2,FALSE),"not in table")</f>
        <v>not in table</v>
      </c>
      <c r="F1686">
        <f t="shared" si="127"/>
        <v>0</v>
      </c>
      <c r="G1686">
        <f t="shared" si="126"/>
        <v>4.9480000000006186E-3</v>
      </c>
    </row>
    <row r="1687" spans="1:7" hidden="1" x14ac:dyDescent="0.35">
      <c r="A1687">
        <v>14.540889999999999</v>
      </c>
      <c r="B1687" t="s">
        <v>7317</v>
      </c>
      <c r="C1687" t="s">
        <v>7390</v>
      </c>
      <c r="E1687" t="str">
        <f>IFERROR(VLOOKUP(C1687,Elster!$A$5:$D$148,2,FALSE),"not in table")</f>
        <v xml:space="preserve">//   "ERWEITERUNGSTELEGRAMM"                            </v>
      </c>
      <c r="F1687">
        <f t="shared" si="127"/>
        <v>250</v>
      </c>
      <c r="G1687">
        <f t="shared" si="126"/>
        <v>4.9739999999989237E-3</v>
      </c>
    </row>
    <row r="1688" spans="1:7" hidden="1" x14ac:dyDescent="0.35">
      <c r="A1688">
        <v>14.545864</v>
      </c>
      <c r="B1688" t="s">
        <v>7317</v>
      </c>
      <c r="C1688">
        <v>0</v>
      </c>
      <c r="E1688" t="str">
        <f>IFERROR(VLOOKUP(C1688,Elster!$A$5:$D$148,2,FALSE),"not in table")</f>
        <v>not in table</v>
      </c>
      <c r="F1688">
        <f t="shared" si="127"/>
        <v>0</v>
      </c>
      <c r="G1688">
        <f t="shared" si="126"/>
        <v>4.9740000000007001E-3</v>
      </c>
    </row>
    <row r="1689" spans="1:7" hidden="1" x14ac:dyDescent="0.35">
      <c r="A1689">
        <v>14.550838000000001</v>
      </c>
      <c r="B1689" t="s">
        <v>7317</v>
      </c>
      <c r="C1689">
        <v>58</v>
      </c>
      <c r="E1689" t="str">
        <f>IFERROR(VLOOKUP(C1689,Elster!$A$5:$D$148,2,FALSE),"not in table")</f>
        <v xml:space="preserve">   "MISCHER_ZU"                                       </v>
      </c>
      <c r="F1689">
        <f t="shared" si="127"/>
        <v>88</v>
      </c>
      <c r="G1689">
        <f t="shared" si="126"/>
        <v>4.9740000000007001E-3</v>
      </c>
    </row>
    <row r="1690" spans="1:7" hidden="1" x14ac:dyDescent="0.35">
      <c r="A1690">
        <v>14.555785999999999</v>
      </c>
      <c r="B1690" t="s">
        <v>7317</v>
      </c>
      <c r="C1690">
        <v>2</v>
      </c>
      <c r="E1690" t="str">
        <f>IFERROR(VLOOKUP(C1690,Elster!$A$5:$D$148,2,FALSE),"not in table")</f>
        <v xml:space="preserve">   "KESSELSOLLTEMP"                                   </v>
      </c>
      <c r="F1690">
        <f t="shared" si="127"/>
        <v>2</v>
      </c>
      <c r="G1690">
        <f t="shared" si="126"/>
        <v>4.9479999999988422E-3</v>
      </c>
    </row>
    <row r="1691" spans="1:7" hidden="1" x14ac:dyDescent="0.35">
      <c r="A1691">
        <v>14.56076</v>
      </c>
      <c r="B1691" t="s">
        <v>7317</v>
      </c>
      <c r="C1691">
        <v>0</v>
      </c>
      <c r="E1691" t="str">
        <f>IFERROR(VLOOKUP(C1691,Elster!$A$5:$D$148,2,FALSE),"not in table")</f>
        <v>not in table</v>
      </c>
      <c r="F1691">
        <f t="shared" si="127"/>
        <v>0</v>
      </c>
      <c r="G1691">
        <f t="shared" si="126"/>
        <v>4.9740000000007001E-3</v>
      </c>
    </row>
    <row r="1692" spans="1:7" hidden="1" x14ac:dyDescent="0.35">
      <c r="A1692">
        <v>14.565734000000001</v>
      </c>
      <c r="B1692" t="s">
        <v>7317</v>
      </c>
      <c r="C1692">
        <v>1</v>
      </c>
      <c r="E1692" t="str">
        <f>IFERROR(VLOOKUP(C1692,Elster!$A$5:$D$148,2,FALSE),"not in table")</f>
        <v xml:space="preserve">   "FEHLERMELDUNG"                                    </v>
      </c>
      <c r="F1692">
        <f t="shared" si="127"/>
        <v>1</v>
      </c>
      <c r="G1692">
        <f t="shared" si="126"/>
        <v>4.9740000000007001E-3</v>
      </c>
    </row>
    <row r="1693" spans="1:7" hidden="1" x14ac:dyDescent="0.35">
      <c r="A1693">
        <v>14.570707000000001</v>
      </c>
      <c r="B1693" t="s">
        <v>7317</v>
      </c>
      <c r="C1693" t="s">
        <v>7410</v>
      </c>
      <c r="E1693" t="str">
        <f>IFERROR(VLOOKUP(C1693,Elster!$A$5:$D$148,2,FALSE),"not in table")</f>
        <v xml:space="preserve">   "RESET_KONFIGURATION"                              </v>
      </c>
      <c r="F1693">
        <f t="shared" si="127"/>
        <v>106</v>
      </c>
      <c r="G1693">
        <f t="shared" si="126"/>
        <v>4.9729999999996721E-3</v>
      </c>
    </row>
    <row r="1694" spans="1:7" hidden="1" x14ac:dyDescent="0.35">
      <c r="A1694">
        <v>14.581879000000001</v>
      </c>
      <c r="B1694" t="s">
        <v>7317</v>
      </c>
      <c r="C1694" t="s">
        <v>7378</v>
      </c>
      <c r="E1694" t="str">
        <f>IFERROR(VLOOKUP(C1694,Elster!$A$5:$D$148,2,FALSE),"not in table")</f>
        <v xml:space="preserve">   "SAMMLERISTTEMP"                                   </v>
      </c>
      <c r="F1694">
        <f t="shared" si="127"/>
        <v>13</v>
      </c>
      <c r="G1694">
        <f t="shared" si="126"/>
        <v>1.1172000000000182E-2</v>
      </c>
    </row>
    <row r="1695" spans="1:7" x14ac:dyDescent="0.35">
      <c r="A1695">
        <v>14.581879000000001</v>
      </c>
      <c r="B1695" t="s">
        <v>7319</v>
      </c>
      <c r="C1695" t="s">
        <v>7378</v>
      </c>
      <c r="D1695" t="str">
        <f>IFERROR(VLOOKUP(C1695,Elster!$A$5:$D$148,2,FALSE),"not in table")</f>
        <v xml:space="preserve">   "SAMMLERISTTEMP"                                   </v>
      </c>
      <c r="F1695">
        <f>HEX2DEC(C1695)</f>
        <v>13</v>
      </c>
      <c r="G1695">
        <f t="shared" si="126"/>
        <v>0</v>
      </c>
    </row>
    <row r="1696" spans="1:7" hidden="1" x14ac:dyDescent="0.35">
      <c r="A1696">
        <v>14.586879</v>
      </c>
      <c r="B1696" t="s">
        <v>7317</v>
      </c>
      <c r="C1696">
        <v>0</v>
      </c>
      <c r="E1696" t="str">
        <f>IFERROR(VLOOKUP(C1696,Elster!$A$5:$D$148,2,FALSE),"not in table")</f>
        <v>not in table</v>
      </c>
      <c r="F1696">
        <f>HEX2DEC(C1696)</f>
        <v>0</v>
      </c>
      <c r="G1696">
        <f t="shared" si="126"/>
        <v>4.9999999999990052E-3</v>
      </c>
    </row>
    <row r="1697" spans="1:7" x14ac:dyDescent="0.35">
      <c r="A1697">
        <v>14.586879</v>
      </c>
      <c r="B1697" t="s">
        <v>7319</v>
      </c>
      <c r="C1697">
        <v>0</v>
      </c>
      <c r="D1697" t="str">
        <f>IFERROR(VLOOKUP(C1697,Elster!$A$5:$D$148,2,FALSE),"not in table")</f>
        <v>not in table</v>
      </c>
      <c r="F1697">
        <f>HEX2DEC(C1697)</f>
        <v>0</v>
      </c>
      <c r="G1697">
        <f t="shared" si="126"/>
        <v>0</v>
      </c>
    </row>
    <row r="1698" spans="1:7" hidden="1" x14ac:dyDescent="0.35">
      <c r="A1698">
        <v>14.591879</v>
      </c>
      <c r="B1698" t="s">
        <v>7317</v>
      </c>
      <c r="C1698">
        <v>6</v>
      </c>
      <c r="E1698" t="str">
        <f>IFERROR(VLOOKUP(C1698,Elster!$A$5:$D$148,2,FALSE),"not in table")</f>
        <v xml:space="preserve">   "RAUMSOLLTEMP_II"                                  </v>
      </c>
      <c r="F1698">
        <f>HEX2DEC(C1698)</f>
        <v>6</v>
      </c>
      <c r="G1698">
        <f t="shared" si="126"/>
        <v>5.0000000000007816E-3</v>
      </c>
    </row>
    <row r="1699" spans="1:7" x14ac:dyDescent="0.35">
      <c r="A1699">
        <v>14.591879</v>
      </c>
      <c r="B1699" t="s">
        <v>7319</v>
      </c>
      <c r="C1699">
        <v>6</v>
      </c>
      <c r="D1699" t="str">
        <f>IFERROR(VLOOKUP(C1699,Elster!$A$5:$D$148,2,FALSE),"not in table")</f>
        <v xml:space="preserve">   "RAUMSOLLTEMP_II"                                  </v>
      </c>
      <c r="F1699">
        <f>HEX2DEC(C1699)</f>
        <v>6</v>
      </c>
      <c r="G1699">
        <f t="shared" si="126"/>
        <v>0</v>
      </c>
    </row>
    <row r="1700" spans="1:7" hidden="1" x14ac:dyDescent="0.35">
      <c r="A1700">
        <v>14.596878999999999</v>
      </c>
      <c r="B1700" t="s">
        <v>7317</v>
      </c>
      <c r="C1700">
        <v>1</v>
      </c>
      <c r="E1700" t="str">
        <f>IFERROR(VLOOKUP(C1700,Elster!$A$5:$D$148,2,FALSE),"not in table")</f>
        <v xml:space="preserve">   "FEHLERMELDUNG"                                    </v>
      </c>
      <c r="F1700">
        <f>HEX2DEC(C1700)</f>
        <v>1</v>
      </c>
      <c r="G1700">
        <f t="shared" si="126"/>
        <v>4.9999999999990052E-3</v>
      </c>
    </row>
    <row r="1701" spans="1:7" x14ac:dyDescent="0.35">
      <c r="A1701">
        <v>14.596878999999999</v>
      </c>
      <c r="B1701" t="s">
        <v>7319</v>
      </c>
      <c r="C1701">
        <v>1</v>
      </c>
      <c r="D1701" t="str">
        <f>IFERROR(VLOOKUP(C1701,Elster!$A$5:$D$148,2,FALSE),"not in table")</f>
        <v xml:space="preserve">   "FEHLERMELDUNG"                                    </v>
      </c>
      <c r="F1701">
        <f>HEX2DEC(C1701)</f>
        <v>1</v>
      </c>
      <c r="G1701">
        <f t="shared" si="126"/>
        <v>0</v>
      </c>
    </row>
    <row r="1702" spans="1:7" hidden="1" x14ac:dyDescent="0.35">
      <c r="A1702">
        <v>14.601905</v>
      </c>
      <c r="B1702" t="s">
        <v>7317</v>
      </c>
      <c r="C1702">
        <v>1</v>
      </c>
      <c r="E1702" t="str">
        <f>IFERROR(VLOOKUP(C1702,Elster!$A$5:$D$148,2,FALSE),"not in table")</f>
        <v xml:space="preserve">   "FEHLERMELDUNG"                                    </v>
      </c>
      <c r="F1702">
        <f>HEX2DEC(C1702)</f>
        <v>1</v>
      </c>
      <c r="G1702">
        <f t="shared" si="126"/>
        <v>5.0260000000008631E-3</v>
      </c>
    </row>
    <row r="1703" spans="1:7" x14ac:dyDescent="0.35">
      <c r="A1703">
        <v>14.601905</v>
      </c>
      <c r="B1703" t="s">
        <v>7319</v>
      </c>
      <c r="C1703">
        <v>1</v>
      </c>
      <c r="D1703" t="str">
        <f>IFERROR(VLOOKUP(C1703,Elster!$A$5:$D$148,2,FALSE),"not in table")</f>
        <v xml:space="preserve">   "FEHLERMELDUNG"                                    </v>
      </c>
      <c r="F1703">
        <f>HEX2DEC(C1703)</f>
        <v>1</v>
      </c>
      <c r="G1703">
        <f t="shared" si="126"/>
        <v>0</v>
      </c>
    </row>
    <row r="1704" spans="1:7" hidden="1" x14ac:dyDescent="0.35">
      <c r="A1704">
        <v>14.606904999999999</v>
      </c>
      <c r="B1704" t="s">
        <v>7317</v>
      </c>
      <c r="C1704" t="s">
        <v>7390</v>
      </c>
      <c r="E1704" t="str">
        <f>IFERROR(VLOOKUP(C1704,Elster!$A$5:$D$148,2,FALSE),"not in table")</f>
        <v xml:space="preserve">//   "ERWEITERUNGSTELEGRAMM"                            </v>
      </c>
      <c r="F1704">
        <f>HEX2DEC(C1704)</f>
        <v>250</v>
      </c>
      <c r="G1704">
        <f t="shared" si="126"/>
        <v>4.9999999999990052E-3</v>
      </c>
    </row>
    <row r="1705" spans="1:7" x14ac:dyDescent="0.35">
      <c r="A1705">
        <v>14.606904999999999</v>
      </c>
      <c r="B1705" t="s">
        <v>7319</v>
      </c>
      <c r="C1705" t="s">
        <v>7390</v>
      </c>
      <c r="D1705" t="str">
        <f>IFERROR(VLOOKUP(C1705,Elster!$A$5:$D$148,2,FALSE),"not in table")</f>
        <v xml:space="preserve">//   "ERWEITERUNGSTELEGRAMM"                            </v>
      </c>
      <c r="F1705">
        <f>HEX2DEC(C1705)</f>
        <v>250</v>
      </c>
      <c r="G1705">
        <f t="shared" si="126"/>
        <v>0</v>
      </c>
    </row>
    <row r="1706" spans="1:7" hidden="1" x14ac:dyDescent="0.35">
      <c r="A1706">
        <v>14.611905</v>
      </c>
      <c r="B1706" t="s">
        <v>7317</v>
      </c>
      <c r="C1706">
        <v>0</v>
      </c>
      <c r="E1706" t="str">
        <f>IFERROR(VLOOKUP(C1706,Elster!$A$5:$D$148,2,FALSE),"not in table")</f>
        <v>not in table</v>
      </c>
      <c r="F1706">
        <f>HEX2DEC(C1706)</f>
        <v>0</v>
      </c>
      <c r="G1706">
        <f t="shared" si="126"/>
        <v>5.0000000000007816E-3</v>
      </c>
    </row>
    <row r="1707" spans="1:7" x14ac:dyDescent="0.35">
      <c r="A1707">
        <v>14.611905</v>
      </c>
      <c r="B1707" t="s">
        <v>7319</v>
      </c>
      <c r="C1707">
        <v>0</v>
      </c>
      <c r="D1707" t="str">
        <f>IFERROR(VLOOKUP(C1707,Elster!$A$5:$D$148,2,FALSE),"not in table")</f>
        <v>not in table</v>
      </c>
      <c r="F1707">
        <f>HEX2DEC(C1707)</f>
        <v>0</v>
      </c>
      <c r="G1707">
        <f t="shared" si="126"/>
        <v>0</v>
      </c>
    </row>
    <row r="1708" spans="1:7" hidden="1" x14ac:dyDescent="0.35">
      <c r="A1708">
        <v>14.616904999999999</v>
      </c>
      <c r="B1708" t="s">
        <v>7317</v>
      </c>
      <c r="C1708">
        <v>28</v>
      </c>
      <c r="E1708" t="str">
        <f>IFERROR(VLOOKUP(C1708,Elster!$A$5:$D$148,2,FALSE),"not in table")</f>
        <v xml:space="preserve">   "MAX_TEMP_KESSEL"                                  </v>
      </c>
      <c r="F1708">
        <f>HEX2DEC(C1708)</f>
        <v>40</v>
      </c>
      <c r="G1708">
        <f t="shared" si="126"/>
        <v>4.9999999999990052E-3</v>
      </c>
    </row>
    <row r="1709" spans="1:7" x14ac:dyDescent="0.35">
      <c r="A1709">
        <v>14.616904999999999</v>
      </c>
      <c r="B1709" t="s">
        <v>7319</v>
      </c>
      <c r="C1709">
        <v>28</v>
      </c>
      <c r="D1709" t="str">
        <f>IFERROR(VLOOKUP(C1709,Elster!$A$5:$D$148,2,FALSE),"not in table")</f>
        <v xml:space="preserve">   "MAX_TEMP_KESSEL"                                  </v>
      </c>
      <c r="F1709">
        <f>HEX2DEC(C1709)</f>
        <v>40</v>
      </c>
      <c r="G1709">
        <f t="shared" si="126"/>
        <v>0</v>
      </c>
    </row>
    <row r="1710" spans="1:7" hidden="1" x14ac:dyDescent="0.35">
      <c r="A1710">
        <v>14.621904000000001</v>
      </c>
      <c r="B1710" t="s">
        <v>7317</v>
      </c>
      <c r="C1710">
        <v>1</v>
      </c>
      <c r="E1710" t="str">
        <f>IFERROR(VLOOKUP(C1710,Elster!$A$5:$D$148,2,FALSE),"not in table")</f>
        <v xml:space="preserve">   "FEHLERMELDUNG"                                    </v>
      </c>
      <c r="F1710">
        <f>HEX2DEC(C1710)</f>
        <v>1</v>
      </c>
      <c r="G1710">
        <f t="shared" si="126"/>
        <v>4.99900000000153E-3</v>
      </c>
    </row>
    <row r="1711" spans="1:7" x14ac:dyDescent="0.35">
      <c r="A1711">
        <v>14.621904000000001</v>
      </c>
      <c r="B1711" t="s">
        <v>7319</v>
      </c>
      <c r="C1711">
        <v>1</v>
      </c>
      <c r="D1711" t="str">
        <f>IFERROR(VLOOKUP(C1711,Elster!$A$5:$D$148,2,FALSE),"not in table")</f>
        <v xml:space="preserve">   "FEHLERMELDUNG"                                    </v>
      </c>
      <c r="F1711">
        <f t="shared" ref="F1711:F1712" si="128">HEX2DEC(C1711)</f>
        <v>1</v>
      </c>
      <c r="G1711">
        <f t="shared" si="126"/>
        <v>0</v>
      </c>
    </row>
    <row r="1712" spans="1:7" x14ac:dyDescent="0.35">
      <c r="A1712">
        <v>14.626904</v>
      </c>
      <c r="B1712" t="s">
        <v>7319</v>
      </c>
      <c r="C1712" t="s">
        <v>7411</v>
      </c>
      <c r="D1712" t="str">
        <f>IFERROR(VLOOKUP(C1712,Elster!$A$5:$D$148,2,FALSE),"not in table")</f>
        <v>not in table</v>
      </c>
      <c r="F1712">
        <f t="shared" si="128"/>
        <v>244</v>
      </c>
      <c r="G1712">
        <f t="shared" si="126"/>
        <v>4.9999999999990052E-3</v>
      </c>
    </row>
    <row r="1713" spans="1:7" hidden="1" x14ac:dyDescent="0.35">
      <c r="A1713">
        <v>14.62693</v>
      </c>
      <c r="B1713" t="s">
        <v>7317</v>
      </c>
      <c r="C1713" t="s">
        <v>7411</v>
      </c>
      <c r="E1713" t="str">
        <f>IFERROR(VLOOKUP(C1713,Elster!$A$5:$D$148,2,FALSE),"not in table")</f>
        <v>not in table</v>
      </c>
      <c r="F1713">
        <f>HEX2DEC(C1713)</f>
        <v>244</v>
      </c>
      <c r="G1713">
        <f t="shared" si="126"/>
        <v>2.6000000000081513E-5</v>
      </c>
    </row>
    <row r="1714" spans="1:7" x14ac:dyDescent="0.35">
      <c r="A1714">
        <v>14.631904</v>
      </c>
      <c r="B1714" t="s">
        <v>7319</v>
      </c>
      <c r="C1714">
        <v>2</v>
      </c>
      <c r="D1714" t="str">
        <f>IFERROR(VLOOKUP(C1714,Elster!$A$5:$D$148,2,FALSE),"not in table")</f>
        <v xml:space="preserve">   "KESSELSOLLTEMP"                                   </v>
      </c>
      <c r="F1714">
        <f>HEX2DEC(C1714)</f>
        <v>2</v>
      </c>
      <c r="G1714">
        <f t="shared" si="126"/>
        <v>4.9740000000007001E-3</v>
      </c>
    </row>
    <row r="1715" spans="1:7" hidden="1" x14ac:dyDescent="0.35">
      <c r="A1715">
        <v>14.631930000000001</v>
      </c>
      <c r="B1715" t="s">
        <v>7317</v>
      </c>
      <c r="C1715">
        <v>2</v>
      </c>
      <c r="E1715" t="str">
        <f>IFERROR(VLOOKUP(C1715,Elster!$A$5:$D$148,2,FALSE),"not in table")</f>
        <v xml:space="preserve">   "KESSELSOLLTEMP"                                   </v>
      </c>
      <c r="F1715">
        <f>HEX2DEC(C1715)</f>
        <v>2</v>
      </c>
      <c r="G1715">
        <f t="shared" si="126"/>
        <v>2.6000000000081513E-5</v>
      </c>
    </row>
    <row r="1716" spans="1:7" x14ac:dyDescent="0.35">
      <c r="A1716">
        <v>14.636903999999999</v>
      </c>
      <c r="B1716" t="s">
        <v>7319</v>
      </c>
      <c r="C1716" t="s">
        <v>7383</v>
      </c>
      <c r="D1716" t="str">
        <f>IFERROR(VLOOKUP(C1716,Elster!$A$5:$D$148,2,FALSE),"not in table")</f>
        <v xml:space="preserve">   "MISCHERLAUFZEIT"                                  </v>
      </c>
      <c r="F1716">
        <f>HEX2DEC(C1716)</f>
        <v>44</v>
      </c>
      <c r="G1716">
        <f t="shared" si="126"/>
        <v>4.9739999999989237E-3</v>
      </c>
    </row>
    <row r="1717" spans="1:7" hidden="1" x14ac:dyDescent="0.35">
      <c r="A1717">
        <v>14.63693</v>
      </c>
      <c r="B1717" t="s">
        <v>7317</v>
      </c>
      <c r="C1717" t="s">
        <v>7383</v>
      </c>
      <c r="E1717" t="str">
        <f>IFERROR(VLOOKUP(C1717,Elster!$A$5:$D$148,2,FALSE),"not in table")</f>
        <v xml:space="preserve">   "MISCHERLAUFZEIT"                                  </v>
      </c>
      <c r="F1717">
        <f t="shared" ref="F1717:F1730" si="129">HEX2DEC(C1717)</f>
        <v>44</v>
      </c>
      <c r="G1717">
        <f t="shared" si="126"/>
        <v>2.6000000000081513E-5</v>
      </c>
    </row>
    <row r="1718" spans="1:7" hidden="1" x14ac:dyDescent="0.35">
      <c r="A1718">
        <v>14.644352</v>
      </c>
      <c r="B1718" t="s">
        <v>7317</v>
      </c>
      <c r="C1718">
        <v>6</v>
      </c>
      <c r="E1718" t="str">
        <f>IFERROR(VLOOKUP(C1718,Elster!$A$5:$D$148,2,FALSE),"not in table")</f>
        <v xml:space="preserve">   "RAUMSOLLTEMP_II"                                  </v>
      </c>
      <c r="F1718">
        <f t="shared" si="129"/>
        <v>6</v>
      </c>
      <c r="G1718">
        <f t="shared" si="126"/>
        <v>7.4220000000000397E-3</v>
      </c>
    </row>
    <row r="1719" spans="1:7" hidden="1" x14ac:dyDescent="0.35">
      <c r="A1719">
        <v>14.6493</v>
      </c>
      <c r="B1719" t="s">
        <v>7317</v>
      </c>
      <c r="C1719">
        <v>1</v>
      </c>
      <c r="E1719" t="str">
        <f>IFERROR(VLOOKUP(C1719,Elster!$A$5:$D$148,2,FALSE),"not in table")</f>
        <v xml:space="preserve">   "FEHLERMELDUNG"                                    </v>
      </c>
      <c r="F1719">
        <f t="shared" si="129"/>
        <v>1</v>
      </c>
      <c r="G1719">
        <f t="shared" si="126"/>
        <v>4.9480000000006186E-3</v>
      </c>
    </row>
    <row r="1720" spans="1:7" hidden="1" x14ac:dyDescent="0.35">
      <c r="A1720">
        <v>14.654273999999999</v>
      </c>
      <c r="B1720" t="s">
        <v>7317</v>
      </c>
      <c r="C1720" t="s">
        <v>7378</v>
      </c>
      <c r="E1720" t="str">
        <f>IFERROR(VLOOKUP(C1720,Elster!$A$5:$D$148,2,FALSE),"not in table")</f>
        <v xml:space="preserve">   "SAMMLERISTTEMP"                                   </v>
      </c>
      <c r="F1720">
        <f t="shared" si="129"/>
        <v>13</v>
      </c>
      <c r="G1720">
        <f t="shared" si="126"/>
        <v>4.9739999999989237E-3</v>
      </c>
    </row>
    <row r="1721" spans="1:7" hidden="1" x14ac:dyDescent="0.35">
      <c r="A1721">
        <v>14.659248</v>
      </c>
      <c r="B1721" t="s">
        <v>7317</v>
      </c>
      <c r="C1721">
        <v>2</v>
      </c>
      <c r="E1721" t="str">
        <f>IFERROR(VLOOKUP(C1721,Elster!$A$5:$D$148,2,FALSE),"not in table")</f>
        <v xml:space="preserve">   "KESSELSOLLTEMP"                                   </v>
      </c>
      <c r="F1721">
        <f t="shared" si="129"/>
        <v>2</v>
      </c>
      <c r="G1721">
        <f t="shared" si="126"/>
        <v>4.9740000000007001E-3</v>
      </c>
    </row>
    <row r="1722" spans="1:7" hidden="1" x14ac:dyDescent="0.35">
      <c r="A1722">
        <v>14.664221</v>
      </c>
      <c r="B1722" t="s">
        <v>7317</v>
      </c>
      <c r="C1722">
        <v>0</v>
      </c>
      <c r="E1722" t="str">
        <f>IFERROR(VLOOKUP(C1722,Elster!$A$5:$D$148,2,FALSE),"not in table")</f>
        <v>not in table</v>
      </c>
      <c r="F1722">
        <f t="shared" si="129"/>
        <v>0</v>
      </c>
      <c r="G1722">
        <f t="shared" si="126"/>
        <v>4.9729999999996721E-3</v>
      </c>
    </row>
    <row r="1723" spans="1:7" hidden="1" x14ac:dyDescent="0.35">
      <c r="A1723">
        <v>14.669169</v>
      </c>
      <c r="B1723" t="s">
        <v>7317</v>
      </c>
      <c r="C1723" t="s">
        <v>7390</v>
      </c>
      <c r="E1723" t="str">
        <f>IFERROR(VLOOKUP(C1723,Elster!$A$5:$D$148,2,FALSE),"not in table")</f>
        <v xml:space="preserve">//   "ERWEITERUNGSTELEGRAMM"                            </v>
      </c>
      <c r="F1723">
        <f t="shared" si="129"/>
        <v>250</v>
      </c>
      <c r="G1723">
        <f t="shared" si="126"/>
        <v>4.9480000000006186E-3</v>
      </c>
    </row>
    <row r="1724" spans="1:7" hidden="1" x14ac:dyDescent="0.35">
      <c r="A1724">
        <v>14.674143000000001</v>
      </c>
      <c r="B1724" t="s">
        <v>7317</v>
      </c>
      <c r="C1724">
        <v>0</v>
      </c>
      <c r="E1724" t="str">
        <f>IFERROR(VLOOKUP(C1724,Elster!$A$5:$D$148,2,FALSE),"not in table")</f>
        <v>not in table</v>
      </c>
      <c r="F1724">
        <f t="shared" si="129"/>
        <v>0</v>
      </c>
      <c r="G1724">
        <f t="shared" si="126"/>
        <v>4.9740000000007001E-3</v>
      </c>
    </row>
    <row r="1725" spans="1:7" hidden="1" x14ac:dyDescent="0.35">
      <c r="A1725">
        <v>14.679117</v>
      </c>
      <c r="B1725" t="s">
        <v>7317</v>
      </c>
      <c r="C1725">
        <v>28</v>
      </c>
      <c r="E1725" t="str">
        <f>IFERROR(VLOOKUP(C1725,Elster!$A$5:$D$148,2,FALSE),"not in table")</f>
        <v xml:space="preserve">   "MAX_TEMP_KESSEL"                                  </v>
      </c>
      <c r="F1725">
        <f t="shared" si="129"/>
        <v>40</v>
      </c>
      <c r="G1725">
        <f t="shared" si="126"/>
        <v>4.9739999999989237E-3</v>
      </c>
    </row>
    <row r="1726" spans="1:7" hidden="1" x14ac:dyDescent="0.35">
      <c r="A1726">
        <v>14.684065</v>
      </c>
      <c r="B1726" t="s">
        <v>7317</v>
      </c>
      <c r="C1726">
        <v>1</v>
      </c>
      <c r="E1726" t="str">
        <f>IFERROR(VLOOKUP(C1726,Elster!$A$5:$D$148,2,FALSE),"not in table")</f>
        <v xml:space="preserve">   "FEHLERMELDUNG"                                    </v>
      </c>
      <c r="F1726">
        <f t="shared" si="129"/>
        <v>1</v>
      </c>
      <c r="G1726">
        <f t="shared" si="126"/>
        <v>4.9480000000006186E-3</v>
      </c>
    </row>
    <row r="1727" spans="1:7" hidden="1" x14ac:dyDescent="0.35">
      <c r="A1727">
        <v>14.689038999999999</v>
      </c>
      <c r="B1727" t="s">
        <v>7317</v>
      </c>
      <c r="C1727" t="s">
        <v>7411</v>
      </c>
      <c r="E1727" t="str">
        <f>IFERROR(VLOOKUP(C1727,Elster!$A$5:$D$148,2,FALSE),"not in table")</f>
        <v>not in table</v>
      </c>
      <c r="F1727">
        <f t="shared" si="129"/>
        <v>244</v>
      </c>
      <c r="G1727">
        <f t="shared" si="126"/>
        <v>4.9739999999989237E-3</v>
      </c>
    </row>
    <row r="1728" spans="1:7" hidden="1" x14ac:dyDescent="0.35">
      <c r="A1728">
        <v>14.694013</v>
      </c>
      <c r="B1728" t="s">
        <v>7317</v>
      </c>
      <c r="C1728">
        <v>2</v>
      </c>
      <c r="E1728" t="str">
        <f>IFERROR(VLOOKUP(C1728,Elster!$A$5:$D$148,2,FALSE),"not in table")</f>
        <v xml:space="preserve">   "KESSELSOLLTEMP"                                   </v>
      </c>
      <c r="F1728">
        <f t="shared" si="129"/>
        <v>2</v>
      </c>
      <c r="G1728">
        <f t="shared" si="126"/>
        <v>4.9740000000007001E-3</v>
      </c>
    </row>
    <row r="1729" spans="1:7" hidden="1" x14ac:dyDescent="0.35">
      <c r="A1729">
        <v>14.698986</v>
      </c>
      <c r="B1729" t="s">
        <v>7317</v>
      </c>
      <c r="C1729" t="s">
        <v>7384</v>
      </c>
      <c r="E1729" t="str">
        <f>IFERROR(VLOOKUP(C1729,Elster!$A$5:$D$148,2,FALSE),"not in table")</f>
        <v xml:space="preserve">   "MODGRAD"                                          </v>
      </c>
      <c r="F1729">
        <f t="shared" si="129"/>
        <v>45</v>
      </c>
      <c r="G1729">
        <f t="shared" si="126"/>
        <v>4.9729999999996721E-3</v>
      </c>
    </row>
    <row r="1730" spans="1:7" hidden="1" x14ac:dyDescent="0.35">
      <c r="A1730">
        <v>14.709846000000001</v>
      </c>
      <c r="B1730" t="s">
        <v>7317</v>
      </c>
      <c r="C1730" t="s">
        <v>7378</v>
      </c>
      <c r="E1730" t="str">
        <f>IFERROR(VLOOKUP(C1730,Elster!$A$5:$D$148,2,FALSE),"not in table")</f>
        <v xml:space="preserve">   "SAMMLERISTTEMP"                                   </v>
      </c>
      <c r="F1730">
        <f t="shared" si="129"/>
        <v>13</v>
      </c>
      <c r="G1730">
        <f t="shared" si="126"/>
        <v>1.086000000000098E-2</v>
      </c>
    </row>
    <row r="1731" spans="1:7" x14ac:dyDescent="0.35">
      <c r="A1731">
        <v>14.709846000000001</v>
      </c>
      <c r="B1731" t="s">
        <v>7319</v>
      </c>
      <c r="C1731" t="s">
        <v>7378</v>
      </c>
      <c r="D1731" t="str">
        <f>IFERROR(VLOOKUP(C1731,Elster!$A$5:$D$148,2,FALSE),"not in table")</f>
        <v xml:space="preserve">   "SAMMLERISTTEMP"                                   </v>
      </c>
      <c r="F1731">
        <f>HEX2DEC(C1731)</f>
        <v>13</v>
      </c>
      <c r="G1731">
        <f t="shared" si="126"/>
        <v>0</v>
      </c>
    </row>
    <row r="1732" spans="1:7" hidden="1" x14ac:dyDescent="0.35">
      <c r="A1732">
        <v>14.714846</v>
      </c>
      <c r="B1732" t="s">
        <v>7317</v>
      </c>
      <c r="C1732">
        <v>0</v>
      </c>
      <c r="E1732" t="str">
        <f>IFERROR(VLOOKUP(C1732,Elster!$A$5:$D$148,2,FALSE),"not in table")</f>
        <v>not in table</v>
      </c>
      <c r="F1732">
        <f>HEX2DEC(C1732)</f>
        <v>0</v>
      </c>
      <c r="G1732">
        <f t="shared" ref="G1732:G1795" si="130">A1732-A1731</f>
        <v>4.9999999999990052E-3</v>
      </c>
    </row>
    <row r="1733" spans="1:7" x14ac:dyDescent="0.35">
      <c r="A1733">
        <v>14.714846</v>
      </c>
      <c r="B1733" t="s">
        <v>7319</v>
      </c>
      <c r="C1733">
        <v>0</v>
      </c>
      <c r="D1733" t="str">
        <f>IFERROR(VLOOKUP(C1733,Elster!$A$5:$D$148,2,FALSE),"not in table")</f>
        <v>not in table</v>
      </c>
      <c r="F1733">
        <f t="shared" ref="F1733:F1736" si="131">HEX2DEC(C1733)</f>
        <v>0</v>
      </c>
      <c r="G1733">
        <f t="shared" si="130"/>
        <v>0</v>
      </c>
    </row>
    <row r="1734" spans="1:7" x14ac:dyDescent="0.35">
      <c r="A1734">
        <v>14.719844999999999</v>
      </c>
      <c r="B1734" t="s">
        <v>7319</v>
      </c>
      <c r="C1734">
        <v>3</v>
      </c>
      <c r="D1734" t="str">
        <f>IFERROR(VLOOKUP(C1734,Elster!$A$5:$D$148,2,FALSE),"not in table")</f>
        <v xml:space="preserve">   "SPEICHERSOLLTEMP"                                 </v>
      </c>
      <c r="F1734">
        <f t="shared" si="131"/>
        <v>3</v>
      </c>
      <c r="G1734">
        <f t="shared" si="130"/>
        <v>4.9989999999997536E-3</v>
      </c>
    </row>
    <row r="1735" spans="1:7" hidden="1" x14ac:dyDescent="0.35">
      <c r="A1735">
        <v>14.719872000000001</v>
      </c>
      <c r="B1735" t="s">
        <v>7317</v>
      </c>
      <c r="C1735">
        <v>3</v>
      </c>
      <c r="E1735" t="str">
        <f>IFERROR(VLOOKUP(C1735,Elster!$A$5:$D$148,2,FALSE),"not in table")</f>
        <v xml:space="preserve">   "SPEICHERSOLLTEMP"                                 </v>
      </c>
      <c r="F1735">
        <f t="shared" si="131"/>
        <v>3</v>
      </c>
      <c r="G1735">
        <f t="shared" si="130"/>
        <v>2.700000000110947E-5</v>
      </c>
    </row>
    <row r="1736" spans="1:7" hidden="1" x14ac:dyDescent="0.35">
      <c r="A1736">
        <v>14.724871</v>
      </c>
      <c r="B1736" t="s">
        <v>7317</v>
      </c>
      <c r="C1736">
        <v>1</v>
      </c>
      <c r="E1736" t="str">
        <f>IFERROR(VLOOKUP(C1736,Elster!$A$5:$D$148,2,FALSE),"not in table")</f>
        <v xml:space="preserve">   "FEHLERMELDUNG"                                    </v>
      </c>
      <c r="F1736">
        <f t="shared" si="131"/>
        <v>1</v>
      </c>
      <c r="G1736">
        <f t="shared" si="130"/>
        <v>4.9989999999997536E-3</v>
      </c>
    </row>
    <row r="1737" spans="1:7" x14ac:dyDescent="0.35">
      <c r="A1737">
        <v>14.724871</v>
      </c>
      <c r="B1737" t="s">
        <v>7319</v>
      </c>
      <c r="C1737">
        <v>1</v>
      </c>
      <c r="D1737" t="str">
        <f>IFERROR(VLOOKUP(C1737,Elster!$A$5:$D$148,2,FALSE),"not in table")</f>
        <v xml:space="preserve">   "FEHLERMELDUNG"                                    </v>
      </c>
      <c r="F1737">
        <f>HEX2DEC(C1737)</f>
        <v>1</v>
      </c>
      <c r="G1737">
        <f t="shared" si="130"/>
        <v>0</v>
      </c>
    </row>
    <row r="1738" spans="1:7" hidden="1" x14ac:dyDescent="0.35">
      <c r="A1738">
        <v>14.729870999999999</v>
      </c>
      <c r="B1738" t="s">
        <v>7317</v>
      </c>
      <c r="C1738">
        <v>0</v>
      </c>
      <c r="E1738" t="str">
        <f>IFERROR(VLOOKUP(C1738,Elster!$A$5:$D$148,2,FALSE),"not in table")</f>
        <v>not in table</v>
      </c>
      <c r="F1738">
        <f>HEX2DEC(C1738)</f>
        <v>0</v>
      </c>
      <c r="G1738">
        <f t="shared" si="130"/>
        <v>4.9999999999990052E-3</v>
      </c>
    </row>
    <row r="1739" spans="1:7" x14ac:dyDescent="0.35">
      <c r="A1739">
        <v>14.729870999999999</v>
      </c>
      <c r="B1739" t="s">
        <v>7319</v>
      </c>
      <c r="C1739">
        <v>0</v>
      </c>
      <c r="D1739" t="str">
        <f>IFERROR(VLOOKUP(C1739,Elster!$A$5:$D$148,2,FALSE),"not in table")</f>
        <v>not in table</v>
      </c>
      <c r="F1739">
        <f>HEX2DEC(C1739)</f>
        <v>0</v>
      </c>
      <c r="G1739">
        <f t="shared" si="130"/>
        <v>0</v>
      </c>
    </row>
    <row r="1740" spans="1:7" hidden="1" x14ac:dyDescent="0.35">
      <c r="A1740">
        <v>14.734871</v>
      </c>
      <c r="B1740" t="s">
        <v>7317</v>
      </c>
      <c r="C1740" t="s">
        <v>7390</v>
      </c>
      <c r="E1740" t="str">
        <f>IFERROR(VLOOKUP(C1740,Elster!$A$5:$D$148,2,FALSE),"not in table")</f>
        <v xml:space="preserve">//   "ERWEITERUNGSTELEGRAMM"                            </v>
      </c>
      <c r="F1740">
        <f>HEX2DEC(C1740)</f>
        <v>250</v>
      </c>
      <c r="G1740">
        <f t="shared" si="130"/>
        <v>5.0000000000007816E-3</v>
      </c>
    </row>
    <row r="1741" spans="1:7" x14ac:dyDescent="0.35">
      <c r="A1741">
        <v>14.734871</v>
      </c>
      <c r="B1741" t="s">
        <v>7319</v>
      </c>
      <c r="C1741" t="s">
        <v>7390</v>
      </c>
      <c r="D1741" t="str">
        <f>IFERROR(VLOOKUP(C1741,Elster!$A$5:$D$148,2,FALSE),"not in table")</f>
        <v xml:space="preserve">//   "ERWEITERUNGSTELEGRAMM"                            </v>
      </c>
      <c r="F1741">
        <f>HEX2DEC(C1741)</f>
        <v>250</v>
      </c>
      <c r="G1741">
        <f t="shared" si="130"/>
        <v>0</v>
      </c>
    </row>
    <row r="1742" spans="1:7" hidden="1" x14ac:dyDescent="0.35">
      <c r="A1742">
        <v>14.739871000000001</v>
      </c>
      <c r="B1742" t="s">
        <v>7317</v>
      </c>
      <c r="C1742">
        <v>0</v>
      </c>
      <c r="E1742" t="str">
        <f>IFERROR(VLOOKUP(C1742,Elster!$A$5:$D$148,2,FALSE),"not in table")</f>
        <v>not in table</v>
      </c>
      <c r="F1742">
        <f>HEX2DEC(C1742)</f>
        <v>0</v>
      </c>
      <c r="G1742">
        <f t="shared" si="130"/>
        <v>5.0000000000007816E-3</v>
      </c>
    </row>
    <row r="1743" spans="1:7" x14ac:dyDescent="0.35">
      <c r="A1743">
        <v>14.739871000000001</v>
      </c>
      <c r="B1743" t="s">
        <v>7319</v>
      </c>
      <c r="C1743">
        <v>0</v>
      </c>
      <c r="D1743" t="str">
        <f>IFERROR(VLOOKUP(C1743,Elster!$A$5:$D$148,2,FALSE),"not in table")</f>
        <v>not in table</v>
      </c>
      <c r="F1743">
        <f>HEX2DEC(C1743)</f>
        <v>0</v>
      </c>
      <c r="G1743">
        <f t="shared" si="130"/>
        <v>0</v>
      </c>
    </row>
    <row r="1744" spans="1:7" hidden="1" x14ac:dyDescent="0.35">
      <c r="A1744">
        <v>14.744871</v>
      </c>
      <c r="B1744" t="s">
        <v>7317</v>
      </c>
      <c r="C1744">
        <v>13</v>
      </c>
      <c r="E1744" t="str">
        <f>IFERROR(VLOOKUP(C1744,Elster!$A$5:$D$148,2,FALSE),"not in table")</f>
        <v xml:space="preserve">   "EINSTELL_SPEICHERSOLLTEMP"                        </v>
      </c>
      <c r="F1744">
        <f>HEX2DEC(C1744)</f>
        <v>19</v>
      </c>
      <c r="G1744">
        <f t="shared" si="130"/>
        <v>4.9999999999990052E-3</v>
      </c>
    </row>
    <row r="1745" spans="1:7" x14ac:dyDescent="0.35">
      <c r="A1745">
        <v>14.744871</v>
      </c>
      <c r="B1745" t="s">
        <v>7319</v>
      </c>
      <c r="C1745">
        <v>13</v>
      </c>
      <c r="D1745" t="str">
        <f>IFERROR(VLOOKUP(C1745,Elster!$A$5:$D$148,2,FALSE),"not in table")</f>
        <v xml:space="preserve">   "EINSTELL_SPEICHERSOLLTEMP"                        </v>
      </c>
      <c r="F1745">
        <f>HEX2DEC(C1745)</f>
        <v>19</v>
      </c>
      <c r="G1745">
        <f t="shared" si="130"/>
        <v>0</v>
      </c>
    </row>
    <row r="1746" spans="1:7" hidden="1" x14ac:dyDescent="0.35">
      <c r="A1746">
        <v>14.749871000000001</v>
      </c>
      <c r="B1746" t="s">
        <v>7317</v>
      </c>
      <c r="C1746">
        <v>1</v>
      </c>
      <c r="E1746" t="str">
        <f>IFERROR(VLOOKUP(C1746,Elster!$A$5:$D$148,2,FALSE),"not in table")</f>
        <v xml:space="preserve">   "FEHLERMELDUNG"                                    </v>
      </c>
      <c r="F1746">
        <f>HEX2DEC(C1746)</f>
        <v>1</v>
      </c>
      <c r="G1746">
        <f t="shared" si="130"/>
        <v>5.0000000000007816E-3</v>
      </c>
    </row>
    <row r="1747" spans="1:7" x14ac:dyDescent="0.35">
      <c r="A1747">
        <v>14.749871000000001</v>
      </c>
      <c r="B1747" t="s">
        <v>7319</v>
      </c>
      <c r="C1747">
        <v>1</v>
      </c>
      <c r="D1747" t="str">
        <f>IFERROR(VLOOKUP(C1747,Elster!$A$5:$D$148,2,FALSE),"not in table")</f>
        <v xml:space="preserve">   "FEHLERMELDUNG"                                    </v>
      </c>
      <c r="F1747">
        <f>HEX2DEC(C1747)</f>
        <v>1</v>
      </c>
      <c r="G1747">
        <f t="shared" si="130"/>
        <v>0</v>
      </c>
    </row>
    <row r="1748" spans="1:7" hidden="1" x14ac:dyDescent="0.35">
      <c r="A1748">
        <v>14.754871</v>
      </c>
      <c r="B1748" t="s">
        <v>7317</v>
      </c>
      <c r="C1748" t="s">
        <v>7412</v>
      </c>
      <c r="E1748" t="str">
        <f>IFERROR(VLOOKUP(C1748,Elster!$A$5:$D$148,2,FALSE),"not in table")</f>
        <v>not in table</v>
      </c>
      <c r="F1748">
        <f>HEX2DEC(C1748)</f>
        <v>214</v>
      </c>
      <c r="G1748">
        <f t="shared" si="130"/>
        <v>4.9999999999990052E-3</v>
      </c>
    </row>
    <row r="1749" spans="1:7" x14ac:dyDescent="0.35">
      <c r="A1749">
        <v>14.754871</v>
      </c>
      <c r="B1749" t="s">
        <v>7319</v>
      </c>
      <c r="C1749" t="s">
        <v>7412</v>
      </c>
      <c r="D1749" t="str">
        <f>IFERROR(VLOOKUP(C1749,Elster!$A$5:$D$148,2,FALSE),"not in table")</f>
        <v>not in table</v>
      </c>
      <c r="F1749">
        <f>HEX2DEC(C1749)</f>
        <v>214</v>
      </c>
      <c r="G1749">
        <f t="shared" si="130"/>
        <v>0</v>
      </c>
    </row>
    <row r="1750" spans="1:7" hidden="1" x14ac:dyDescent="0.35">
      <c r="A1750">
        <v>14.759871</v>
      </c>
      <c r="B1750" t="s">
        <v>7317</v>
      </c>
      <c r="C1750">
        <v>1</v>
      </c>
      <c r="E1750" t="str">
        <f>IFERROR(VLOOKUP(C1750,Elster!$A$5:$D$148,2,FALSE),"not in table")</f>
        <v xml:space="preserve">   "FEHLERMELDUNG"                                    </v>
      </c>
      <c r="F1750">
        <f>HEX2DEC(C1750)</f>
        <v>1</v>
      </c>
      <c r="G1750">
        <f t="shared" si="130"/>
        <v>5.0000000000007816E-3</v>
      </c>
    </row>
    <row r="1751" spans="1:7" x14ac:dyDescent="0.35">
      <c r="A1751">
        <v>14.759871</v>
      </c>
      <c r="B1751" t="s">
        <v>7319</v>
      </c>
      <c r="C1751">
        <v>1</v>
      </c>
      <c r="D1751" t="str">
        <f>IFERROR(VLOOKUP(C1751,Elster!$A$5:$D$148,2,FALSE),"not in table")</f>
        <v xml:space="preserve">   "FEHLERMELDUNG"                                    </v>
      </c>
      <c r="F1751">
        <f>HEX2DEC(C1751)</f>
        <v>1</v>
      </c>
      <c r="G1751">
        <f t="shared" si="130"/>
        <v>0</v>
      </c>
    </row>
    <row r="1752" spans="1:7" hidden="1" x14ac:dyDescent="0.35">
      <c r="A1752">
        <v>14.764870999999999</v>
      </c>
      <c r="B1752" t="s">
        <v>7317</v>
      </c>
      <c r="C1752" t="s">
        <v>7413</v>
      </c>
      <c r="E1752" t="str">
        <f>IFERROR(VLOOKUP(C1752,Elster!$A$5:$D$148,2,FALSE),"not in table")</f>
        <v>not in table</v>
      </c>
      <c r="F1752">
        <f>HEX2DEC(C1752)</f>
        <v>245</v>
      </c>
      <c r="G1752">
        <f t="shared" si="130"/>
        <v>4.9999999999990052E-3</v>
      </c>
    </row>
    <row r="1753" spans="1:7" x14ac:dyDescent="0.35">
      <c r="A1753">
        <v>14.764870999999999</v>
      </c>
      <c r="B1753" t="s">
        <v>7319</v>
      </c>
      <c r="C1753" t="s">
        <v>7413</v>
      </c>
      <c r="D1753" t="str">
        <f>IFERROR(VLOOKUP(C1753,Elster!$A$5:$D$148,2,FALSE),"not in table")</f>
        <v>not in table</v>
      </c>
      <c r="F1753">
        <f>HEX2DEC(C1753)</f>
        <v>245</v>
      </c>
      <c r="G1753">
        <f t="shared" si="130"/>
        <v>0</v>
      </c>
    </row>
    <row r="1754" spans="1:7" hidden="1" x14ac:dyDescent="0.35">
      <c r="A1754">
        <v>14.777188000000001</v>
      </c>
      <c r="B1754" t="s">
        <v>7317</v>
      </c>
      <c r="C1754">
        <v>3</v>
      </c>
      <c r="E1754" t="str">
        <f>IFERROR(VLOOKUP(C1754,Elster!$A$5:$D$148,2,FALSE),"not in table")</f>
        <v xml:space="preserve">   "SPEICHERSOLLTEMP"                                 </v>
      </c>
      <c r="F1754">
        <f t="shared" ref="F1754:F1766" si="132">HEX2DEC(C1754)</f>
        <v>3</v>
      </c>
      <c r="G1754">
        <f t="shared" si="130"/>
        <v>1.2317000000001244E-2</v>
      </c>
    </row>
    <row r="1755" spans="1:7" hidden="1" x14ac:dyDescent="0.35">
      <c r="A1755">
        <v>14.782162</v>
      </c>
      <c r="B1755" t="s">
        <v>7317</v>
      </c>
      <c r="C1755">
        <v>0</v>
      </c>
      <c r="E1755" t="str">
        <f>IFERROR(VLOOKUP(C1755,Elster!$A$5:$D$148,2,FALSE),"not in table")</f>
        <v>not in table</v>
      </c>
      <c r="F1755">
        <f t="shared" si="132"/>
        <v>0</v>
      </c>
      <c r="G1755">
        <f t="shared" si="130"/>
        <v>4.9739999999989237E-3</v>
      </c>
    </row>
    <row r="1756" spans="1:7" hidden="1" x14ac:dyDescent="0.35">
      <c r="A1756">
        <v>14.787136</v>
      </c>
      <c r="B1756" t="s">
        <v>7317</v>
      </c>
      <c r="C1756" t="s">
        <v>7378</v>
      </c>
      <c r="E1756" t="str">
        <f>IFERROR(VLOOKUP(C1756,Elster!$A$5:$D$148,2,FALSE),"not in table")</f>
        <v xml:space="preserve">   "SAMMLERISTTEMP"                                   </v>
      </c>
      <c r="F1756">
        <f t="shared" si="132"/>
        <v>13</v>
      </c>
      <c r="G1756">
        <f t="shared" si="130"/>
        <v>4.9740000000007001E-3</v>
      </c>
    </row>
    <row r="1757" spans="1:7" hidden="1" x14ac:dyDescent="0.35">
      <c r="A1757">
        <v>14.792083999999999</v>
      </c>
      <c r="B1757" t="s">
        <v>7317</v>
      </c>
      <c r="C1757">
        <v>2</v>
      </c>
      <c r="E1757" t="str">
        <f>IFERROR(VLOOKUP(C1757,Elster!$A$5:$D$148,2,FALSE),"not in table")</f>
        <v xml:space="preserve">   "KESSELSOLLTEMP"                                   </v>
      </c>
      <c r="F1757">
        <f t="shared" si="132"/>
        <v>2</v>
      </c>
      <c r="G1757">
        <f t="shared" si="130"/>
        <v>4.9479999999988422E-3</v>
      </c>
    </row>
    <row r="1758" spans="1:7" hidden="1" x14ac:dyDescent="0.35">
      <c r="A1758">
        <v>14.797058</v>
      </c>
      <c r="B1758" t="s">
        <v>7317</v>
      </c>
      <c r="C1758">
        <v>0</v>
      </c>
      <c r="E1758" t="str">
        <f>IFERROR(VLOOKUP(C1758,Elster!$A$5:$D$148,2,FALSE),"not in table")</f>
        <v>not in table</v>
      </c>
      <c r="F1758">
        <f t="shared" si="132"/>
        <v>0</v>
      </c>
      <c r="G1758">
        <f t="shared" si="130"/>
        <v>4.9740000000007001E-3</v>
      </c>
    </row>
    <row r="1759" spans="1:7" hidden="1" x14ac:dyDescent="0.35">
      <c r="A1759">
        <v>14.802032000000001</v>
      </c>
      <c r="B1759" t="s">
        <v>7317</v>
      </c>
      <c r="C1759" t="s">
        <v>7390</v>
      </c>
      <c r="E1759" t="str">
        <f>IFERROR(VLOOKUP(C1759,Elster!$A$5:$D$148,2,FALSE),"not in table")</f>
        <v xml:space="preserve">//   "ERWEITERUNGSTELEGRAMM"                            </v>
      </c>
      <c r="F1759">
        <f t="shared" si="132"/>
        <v>250</v>
      </c>
      <c r="G1759">
        <f t="shared" si="130"/>
        <v>4.9740000000007001E-3</v>
      </c>
    </row>
    <row r="1760" spans="1:7" hidden="1" x14ac:dyDescent="0.35">
      <c r="A1760">
        <v>14.807005</v>
      </c>
      <c r="B1760" t="s">
        <v>7317</v>
      </c>
      <c r="C1760">
        <v>0</v>
      </c>
      <c r="E1760" t="str">
        <f>IFERROR(VLOOKUP(C1760,Elster!$A$5:$D$148,2,FALSE),"not in table")</f>
        <v>not in table</v>
      </c>
      <c r="F1760">
        <f t="shared" si="132"/>
        <v>0</v>
      </c>
      <c r="G1760">
        <f t="shared" si="130"/>
        <v>4.9729999999996721E-3</v>
      </c>
    </row>
    <row r="1761" spans="1:7" hidden="1" x14ac:dyDescent="0.35">
      <c r="A1761">
        <v>14.811953000000001</v>
      </c>
      <c r="B1761" t="s">
        <v>7317</v>
      </c>
      <c r="C1761">
        <v>13</v>
      </c>
      <c r="E1761" t="str">
        <f>IFERROR(VLOOKUP(C1761,Elster!$A$5:$D$148,2,FALSE),"not in table")</f>
        <v xml:space="preserve">   "EINSTELL_SPEICHERSOLLTEMP"                        </v>
      </c>
      <c r="F1761">
        <f t="shared" si="132"/>
        <v>19</v>
      </c>
      <c r="G1761">
        <f t="shared" si="130"/>
        <v>4.9480000000006186E-3</v>
      </c>
    </row>
    <row r="1762" spans="1:7" hidden="1" x14ac:dyDescent="0.35">
      <c r="A1762">
        <v>14.816927</v>
      </c>
      <c r="B1762" t="s">
        <v>7317</v>
      </c>
      <c r="C1762">
        <v>1</v>
      </c>
      <c r="E1762" t="str">
        <f>IFERROR(VLOOKUP(C1762,Elster!$A$5:$D$148,2,FALSE),"not in table")</f>
        <v xml:space="preserve">   "FEHLERMELDUNG"                                    </v>
      </c>
      <c r="F1762">
        <f t="shared" si="132"/>
        <v>1</v>
      </c>
      <c r="G1762">
        <f t="shared" si="130"/>
        <v>4.9739999999989237E-3</v>
      </c>
    </row>
    <row r="1763" spans="1:7" hidden="1" x14ac:dyDescent="0.35">
      <c r="A1763">
        <v>14.821901</v>
      </c>
      <c r="B1763" t="s">
        <v>7317</v>
      </c>
      <c r="C1763" t="s">
        <v>7412</v>
      </c>
      <c r="E1763" t="str">
        <f>IFERROR(VLOOKUP(C1763,Elster!$A$5:$D$148,2,FALSE),"not in table")</f>
        <v>not in table</v>
      </c>
      <c r="F1763">
        <f t="shared" si="132"/>
        <v>214</v>
      </c>
      <c r="G1763">
        <f t="shared" si="130"/>
        <v>4.9740000000007001E-3</v>
      </c>
    </row>
    <row r="1764" spans="1:7" hidden="1" x14ac:dyDescent="0.35">
      <c r="A1764">
        <v>14.826848999999999</v>
      </c>
      <c r="B1764" t="s">
        <v>7317</v>
      </c>
      <c r="C1764">
        <v>1</v>
      </c>
      <c r="E1764" t="str">
        <f>IFERROR(VLOOKUP(C1764,Elster!$A$5:$D$148,2,FALSE),"not in table")</f>
        <v xml:space="preserve">   "FEHLERMELDUNG"                                    </v>
      </c>
      <c r="F1764">
        <f t="shared" si="132"/>
        <v>1</v>
      </c>
      <c r="G1764">
        <f t="shared" si="130"/>
        <v>4.9479999999988422E-3</v>
      </c>
    </row>
    <row r="1765" spans="1:7" hidden="1" x14ac:dyDescent="0.35">
      <c r="A1765">
        <v>14.831823</v>
      </c>
      <c r="B1765" t="s">
        <v>7317</v>
      </c>
      <c r="C1765" t="s">
        <v>7414</v>
      </c>
      <c r="E1765" t="str">
        <f>IFERROR(VLOOKUP(C1765,Elster!$A$5:$D$148,2,FALSE),"not in table")</f>
        <v>not in table</v>
      </c>
      <c r="F1765">
        <f t="shared" si="132"/>
        <v>246</v>
      </c>
      <c r="G1765">
        <f t="shared" si="130"/>
        <v>4.9740000000007001E-3</v>
      </c>
    </row>
    <row r="1766" spans="1:7" hidden="1" x14ac:dyDescent="0.35">
      <c r="A1766">
        <v>14.837812</v>
      </c>
      <c r="B1766" t="s">
        <v>7317</v>
      </c>
      <c r="C1766" t="s">
        <v>7378</v>
      </c>
      <c r="E1766" t="str">
        <f>IFERROR(VLOOKUP(C1766,Elster!$A$5:$D$148,2,FALSE),"not in table")</f>
        <v xml:space="preserve">   "SAMMLERISTTEMP"                                   </v>
      </c>
      <c r="F1766">
        <f t="shared" si="132"/>
        <v>13</v>
      </c>
      <c r="G1766">
        <f t="shared" si="130"/>
        <v>5.988999999999578E-3</v>
      </c>
    </row>
    <row r="1767" spans="1:7" x14ac:dyDescent="0.35">
      <c r="A1767">
        <v>14.837812</v>
      </c>
      <c r="B1767" t="s">
        <v>7319</v>
      </c>
      <c r="C1767" t="s">
        <v>7378</v>
      </c>
      <c r="D1767" t="str">
        <f>IFERROR(VLOOKUP(C1767,Elster!$A$5:$D$148,2,FALSE),"not in table")</f>
        <v xml:space="preserve">   "SAMMLERISTTEMP"                                   </v>
      </c>
      <c r="F1767">
        <f>HEX2DEC(C1767)</f>
        <v>13</v>
      </c>
      <c r="G1767">
        <f t="shared" si="130"/>
        <v>0</v>
      </c>
    </row>
    <row r="1768" spans="1:7" hidden="1" x14ac:dyDescent="0.35">
      <c r="A1768">
        <v>14.842812</v>
      </c>
      <c r="B1768" t="s">
        <v>7317</v>
      </c>
      <c r="C1768">
        <v>0</v>
      </c>
      <c r="E1768" t="str">
        <f>IFERROR(VLOOKUP(C1768,Elster!$A$5:$D$148,2,FALSE),"not in table")</f>
        <v>not in table</v>
      </c>
      <c r="F1768">
        <f>HEX2DEC(C1768)</f>
        <v>0</v>
      </c>
      <c r="G1768">
        <f t="shared" si="130"/>
        <v>5.0000000000007816E-3</v>
      </c>
    </row>
    <row r="1769" spans="1:7" x14ac:dyDescent="0.35">
      <c r="A1769">
        <v>14.842812</v>
      </c>
      <c r="B1769" t="s">
        <v>7319</v>
      </c>
      <c r="C1769">
        <v>0</v>
      </c>
      <c r="D1769" t="str">
        <f>IFERROR(VLOOKUP(C1769,Elster!$A$5:$D$148,2,FALSE),"not in table")</f>
        <v>not in table</v>
      </c>
      <c r="F1769">
        <f>HEX2DEC(C1769)</f>
        <v>0</v>
      </c>
      <c r="G1769">
        <f t="shared" si="130"/>
        <v>0</v>
      </c>
    </row>
    <row r="1770" spans="1:7" hidden="1" x14ac:dyDescent="0.35">
      <c r="A1770">
        <v>14.847811999999999</v>
      </c>
      <c r="B1770" t="s">
        <v>7317</v>
      </c>
      <c r="C1770">
        <v>3</v>
      </c>
      <c r="E1770" t="str">
        <f>IFERROR(VLOOKUP(C1770,Elster!$A$5:$D$148,2,FALSE),"not in table")</f>
        <v xml:space="preserve">   "SPEICHERSOLLTEMP"                                 </v>
      </c>
      <c r="F1770">
        <f>HEX2DEC(C1770)</f>
        <v>3</v>
      </c>
      <c r="G1770">
        <f t="shared" si="130"/>
        <v>4.9999999999990052E-3</v>
      </c>
    </row>
    <row r="1771" spans="1:7" x14ac:dyDescent="0.35">
      <c r="A1771">
        <v>14.847811999999999</v>
      </c>
      <c r="B1771" t="s">
        <v>7319</v>
      </c>
      <c r="C1771">
        <v>3</v>
      </c>
      <c r="D1771" t="str">
        <f>IFERROR(VLOOKUP(C1771,Elster!$A$5:$D$148,2,FALSE),"not in table")</f>
        <v xml:space="preserve">   "SPEICHERSOLLTEMP"                                 </v>
      </c>
      <c r="F1771">
        <f>HEX2DEC(C1771)</f>
        <v>3</v>
      </c>
      <c r="G1771">
        <f t="shared" si="130"/>
        <v>0</v>
      </c>
    </row>
    <row r="1772" spans="1:7" hidden="1" x14ac:dyDescent="0.35">
      <c r="A1772">
        <v>14.852812</v>
      </c>
      <c r="B1772" t="s">
        <v>7317</v>
      </c>
      <c r="C1772">
        <v>1</v>
      </c>
      <c r="E1772" t="str">
        <f>IFERROR(VLOOKUP(C1772,Elster!$A$5:$D$148,2,FALSE),"not in table")</f>
        <v xml:space="preserve">   "FEHLERMELDUNG"                                    </v>
      </c>
      <c r="F1772">
        <f>HEX2DEC(C1772)</f>
        <v>1</v>
      </c>
      <c r="G1772">
        <f t="shared" si="130"/>
        <v>5.0000000000007816E-3</v>
      </c>
    </row>
    <row r="1773" spans="1:7" x14ac:dyDescent="0.35">
      <c r="A1773">
        <v>14.852812</v>
      </c>
      <c r="B1773" t="s">
        <v>7319</v>
      </c>
      <c r="C1773">
        <v>1</v>
      </c>
      <c r="D1773" t="str">
        <f>IFERROR(VLOOKUP(C1773,Elster!$A$5:$D$148,2,FALSE),"not in table")</f>
        <v xml:space="preserve">   "FEHLERMELDUNG"                                    </v>
      </c>
      <c r="F1773">
        <f>HEX2DEC(C1773)</f>
        <v>1</v>
      </c>
      <c r="G1773">
        <f t="shared" si="130"/>
        <v>0</v>
      </c>
    </row>
    <row r="1774" spans="1:7" hidden="1" x14ac:dyDescent="0.35">
      <c r="A1774">
        <v>14.857811999999999</v>
      </c>
      <c r="B1774" t="s">
        <v>7317</v>
      </c>
      <c r="C1774">
        <v>0</v>
      </c>
      <c r="E1774" t="str">
        <f>IFERROR(VLOOKUP(C1774,Elster!$A$5:$D$148,2,FALSE),"not in table")</f>
        <v>not in table</v>
      </c>
      <c r="F1774">
        <f>HEX2DEC(C1774)</f>
        <v>0</v>
      </c>
      <c r="G1774">
        <f t="shared" si="130"/>
        <v>4.9999999999990052E-3</v>
      </c>
    </row>
    <row r="1775" spans="1:7" x14ac:dyDescent="0.35">
      <c r="A1775">
        <v>14.857811999999999</v>
      </c>
      <c r="B1775" t="s">
        <v>7319</v>
      </c>
      <c r="C1775">
        <v>0</v>
      </c>
      <c r="D1775" t="str">
        <f>IFERROR(VLOOKUP(C1775,Elster!$A$5:$D$148,2,FALSE),"not in table")</f>
        <v>not in table</v>
      </c>
      <c r="F1775">
        <f>HEX2DEC(C1775)</f>
        <v>0</v>
      </c>
      <c r="G1775">
        <f t="shared" si="130"/>
        <v>0</v>
      </c>
    </row>
    <row r="1776" spans="1:7" hidden="1" x14ac:dyDescent="0.35">
      <c r="A1776">
        <v>14.862812</v>
      </c>
      <c r="B1776" t="s">
        <v>7317</v>
      </c>
      <c r="C1776" t="s">
        <v>7390</v>
      </c>
      <c r="E1776" t="str">
        <f>IFERROR(VLOOKUP(C1776,Elster!$A$5:$D$148,2,FALSE),"not in table")</f>
        <v xml:space="preserve">//   "ERWEITERUNGSTELEGRAMM"                            </v>
      </c>
      <c r="F1776">
        <f>HEX2DEC(C1776)</f>
        <v>250</v>
      </c>
      <c r="G1776">
        <f t="shared" si="130"/>
        <v>5.0000000000007816E-3</v>
      </c>
    </row>
    <row r="1777" spans="1:7" x14ac:dyDescent="0.35">
      <c r="A1777">
        <v>14.862812</v>
      </c>
      <c r="B1777" t="s">
        <v>7319</v>
      </c>
      <c r="C1777" t="s">
        <v>7390</v>
      </c>
      <c r="D1777" t="str">
        <f>IFERROR(VLOOKUP(C1777,Elster!$A$5:$D$148,2,FALSE),"not in table")</f>
        <v xml:space="preserve">//   "ERWEITERUNGSTELEGRAMM"                            </v>
      </c>
      <c r="F1777">
        <f>HEX2DEC(C1777)</f>
        <v>250</v>
      </c>
      <c r="G1777">
        <f t="shared" si="130"/>
        <v>0</v>
      </c>
    </row>
    <row r="1778" spans="1:7" hidden="1" x14ac:dyDescent="0.35">
      <c r="A1778">
        <v>14.867812000000001</v>
      </c>
      <c r="B1778" t="s">
        <v>7317</v>
      </c>
      <c r="C1778" t="s">
        <v>7385</v>
      </c>
      <c r="E1778" t="str">
        <f>IFERROR(VLOOKUP(C1778,Elster!$A$5:$D$148,2,FALSE),"not in table")</f>
        <v xml:space="preserve">   "DATUM"                                            </v>
      </c>
      <c r="F1778">
        <f>HEX2DEC(C1778)</f>
        <v>10</v>
      </c>
      <c r="G1778">
        <f t="shared" si="130"/>
        <v>5.0000000000007816E-3</v>
      </c>
    </row>
    <row r="1779" spans="1:7" x14ac:dyDescent="0.35">
      <c r="A1779">
        <v>14.867812000000001</v>
      </c>
      <c r="B1779" t="s">
        <v>7319</v>
      </c>
      <c r="C1779" t="s">
        <v>7385</v>
      </c>
      <c r="D1779" t="str">
        <f>IFERROR(VLOOKUP(C1779,Elster!$A$5:$D$148,2,FALSE),"not in table")</f>
        <v xml:space="preserve">   "DATUM"                                            </v>
      </c>
      <c r="F1779">
        <f t="shared" ref="F1779:F1780" si="133">HEX2DEC(C1779)</f>
        <v>10</v>
      </c>
      <c r="G1779">
        <f t="shared" si="130"/>
        <v>0</v>
      </c>
    </row>
    <row r="1780" spans="1:7" x14ac:dyDescent="0.35">
      <c r="A1780">
        <v>14.872812</v>
      </c>
      <c r="B1780" t="s">
        <v>7319</v>
      </c>
      <c r="C1780">
        <v>6</v>
      </c>
      <c r="D1780" t="str">
        <f>IFERROR(VLOOKUP(C1780,Elster!$A$5:$D$148,2,FALSE),"not in table")</f>
        <v xml:space="preserve">   "RAUMSOLLTEMP_II"                                  </v>
      </c>
      <c r="F1780">
        <f t="shared" si="133"/>
        <v>6</v>
      </c>
      <c r="G1780">
        <f t="shared" si="130"/>
        <v>4.9999999999990052E-3</v>
      </c>
    </row>
    <row r="1781" spans="1:7" hidden="1" x14ac:dyDescent="0.35">
      <c r="A1781">
        <v>14.872838</v>
      </c>
      <c r="B1781" t="s">
        <v>7317</v>
      </c>
      <c r="C1781">
        <v>6</v>
      </c>
      <c r="E1781" t="str">
        <f>IFERROR(VLOOKUP(C1781,Elster!$A$5:$D$148,2,FALSE),"not in table")</f>
        <v xml:space="preserve">   "RAUMSOLLTEMP_II"                                  </v>
      </c>
      <c r="F1781">
        <f>HEX2DEC(C1781)</f>
        <v>6</v>
      </c>
      <c r="G1781">
        <f t="shared" si="130"/>
        <v>2.6000000000081513E-5</v>
      </c>
    </row>
    <row r="1782" spans="1:7" x14ac:dyDescent="0.35">
      <c r="A1782">
        <v>14.877812</v>
      </c>
      <c r="B1782" t="s">
        <v>7319</v>
      </c>
      <c r="C1782">
        <v>0</v>
      </c>
      <c r="D1782" t="str">
        <f>IFERROR(VLOOKUP(C1782,Elster!$A$5:$D$148,2,FALSE),"not in table")</f>
        <v>not in table</v>
      </c>
      <c r="F1782">
        <f>HEX2DEC(C1782)</f>
        <v>0</v>
      </c>
      <c r="G1782">
        <f t="shared" si="130"/>
        <v>4.9740000000007001E-3</v>
      </c>
    </row>
    <row r="1783" spans="1:7" hidden="1" x14ac:dyDescent="0.35">
      <c r="A1783">
        <v>14.877838000000001</v>
      </c>
      <c r="B1783" t="s">
        <v>7317</v>
      </c>
      <c r="C1783">
        <v>0</v>
      </c>
      <c r="E1783" t="str">
        <f>IFERROR(VLOOKUP(C1783,Elster!$A$5:$D$148,2,FALSE),"not in table")</f>
        <v>not in table</v>
      </c>
      <c r="F1783">
        <f t="shared" ref="F1783:F1784" si="134">HEX2DEC(C1783)</f>
        <v>0</v>
      </c>
      <c r="G1783">
        <f t="shared" si="130"/>
        <v>2.6000000000081513E-5</v>
      </c>
    </row>
    <row r="1784" spans="1:7" hidden="1" x14ac:dyDescent="0.35">
      <c r="A1784">
        <v>14.882838</v>
      </c>
      <c r="B1784" t="s">
        <v>7317</v>
      </c>
      <c r="C1784">
        <v>64</v>
      </c>
      <c r="E1784" t="str">
        <f>IFERROR(VLOOKUP(C1784,Elster!$A$5:$D$148,2,FALSE),"not in table")</f>
        <v xml:space="preserve">   "SAMMLER_PUMPE"                                    </v>
      </c>
      <c r="F1784">
        <f t="shared" si="134"/>
        <v>100</v>
      </c>
      <c r="G1784">
        <f t="shared" si="130"/>
        <v>4.9999999999990052E-3</v>
      </c>
    </row>
    <row r="1785" spans="1:7" x14ac:dyDescent="0.35">
      <c r="A1785">
        <v>14.882838</v>
      </c>
      <c r="B1785" t="s">
        <v>7319</v>
      </c>
      <c r="C1785">
        <v>64</v>
      </c>
      <c r="D1785" t="str">
        <f>IFERROR(VLOOKUP(C1785,Elster!$A$5:$D$148,2,FALSE),"not in table")</f>
        <v xml:space="preserve">   "SAMMLER_PUMPE"                                    </v>
      </c>
      <c r="F1785">
        <f>HEX2DEC(C1785)</f>
        <v>100</v>
      </c>
      <c r="G1785">
        <f t="shared" si="130"/>
        <v>0</v>
      </c>
    </row>
    <row r="1786" spans="1:7" hidden="1" x14ac:dyDescent="0.35">
      <c r="A1786">
        <v>14.887836999999999</v>
      </c>
      <c r="B1786" t="s">
        <v>7317</v>
      </c>
      <c r="C1786">
        <v>1</v>
      </c>
      <c r="E1786" t="str">
        <f>IFERROR(VLOOKUP(C1786,Elster!$A$5:$D$148,2,FALSE),"not in table")</f>
        <v xml:space="preserve">   "FEHLERMELDUNG"                                    </v>
      </c>
      <c r="F1786">
        <f>HEX2DEC(C1786)</f>
        <v>1</v>
      </c>
      <c r="G1786">
        <f t="shared" si="130"/>
        <v>4.9989999999997536E-3</v>
      </c>
    </row>
    <row r="1787" spans="1:7" x14ac:dyDescent="0.35">
      <c r="A1787">
        <v>14.887836999999999</v>
      </c>
      <c r="B1787" t="s">
        <v>7319</v>
      </c>
      <c r="C1787">
        <v>1</v>
      </c>
      <c r="D1787" t="str">
        <f>IFERROR(VLOOKUP(C1787,Elster!$A$5:$D$148,2,FALSE),"not in table")</f>
        <v xml:space="preserve">   "FEHLERMELDUNG"                                    </v>
      </c>
      <c r="F1787">
        <f>HEX2DEC(C1787)</f>
        <v>1</v>
      </c>
      <c r="G1787">
        <f t="shared" si="130"/>
        <v>0</v>
      </c>
    </row>
    <row r="1788" spans="1:7" hidden="1" x14ac:dyDescent="0.35">
      <c r="A1788">
        <v>14.892837</v>
      </c>
      <c r="B1788" t="s">
        <v>7317</v>
      </c>
      <c r="C1788" t="s">
        <v>7415</v>
      </c>
      <c r="E1788" t="str">
        <f>IFERROR(VLOOKUP(C1788,Elster!$A$5:$D$148,2,FALSE),"not in table")</f>
        <v xml:space="preserve">   "EINSTRAHLUNGS_SENSOR"                             </v>
      </c>
      <c r="F1788">
        <f>HEX2DEC(C1788)</f>
        <v>127</v>
      </c>
      <c r="G1788">
        <f t="shared" si="130"/>
        <v>5.0000000000007816E-3</v>
      </c>
    </row>
    <row r="1789" spans="1:7" x14ac:dyDescent="0.35">
      <c r="A1789">
        <v>14.892837</v>
      </c>
      <c r="B1789" t="s">
        <v>7319</v>
      </c>
      <c r="C1789" t="s">
        <v>7415</v>
      </c>
      <c r="D1789" t="str">
        <f>IFERROR(VLOOKUP(C1789,Elster!$A$5:$D$148,2,FALSE),"not in table")</f>
        <v xml:space="preserve">   "EINSTRAHLUNGS_SENSOR"                             </v>
      </c>
      <c r="F1789">
        <f>HEX2DEC(C1789)</f>
        <v>127</v>
      </c>
      <c r="G1789">
        <f t="shared" si="130"/>
        <v>0</v>
      </c>
    </row>
    <row r="1790" spans="1:7" hidden="1" x14ac:dyDescent="0.35">
      <c r="A1790">
        <v>14.905571999999999</v>
      </c>
      <c r="B1790" t="s">
        <v>7317</v>
      </c>
      <c r="C1790">
        <v>3</v>
      </c>
      <c r="E1790" t="str">
        <f>IFERROR(VLOOKUP(C1790,Elster!$A$5:$D$148,2,FALSE),"not in table")</f>
        <v xml:space="preserve">   "SPEICHERSOLLTEMP"                                 </v>
      </c>
      <c r="F1790">
        <f t="shared" ref="F1790:F1802" si="135">HEX2DEC(C1790)</f>
        <v>3</v>
      </c>
      <c r="G1790">
        <f t="shared" si="130"/>
        <v>1.2734999999999275E-2</v>
      </c>
    </row>
    <row r="1791" spans="1:7" hidden="1" x14ac:dyDescent="0.35">
      <c r="A1791">
        <v>14.910545000000001</v>
      </c>
      <c r="B1791" t="s">
        <v>7317</v>
      </c>
      <c r="C1791">
        <v>0</v>
      </c>
      <c r="E1791" t="str">
        <f>IFERROR(VLOOKUP(C1791,Elster!$A$5:$D$148,2,FALSE),"not in table")</f>
        <v>not in table</v>
      </c>
      <c r="F1791">
        <f t="shared" si="135"/>
        <v>0</v>
      </c>
      <c r="G1791">
        <f t="shared" si="130"/>
        <v>4.9730000000014485E-3</v>
      </c>
    </row>
    <row r="1792" spans="1:7" hidden="1" x14ac:dyDescent="0.35">
      <c r="A1792">
        <v>14.915493</v>
      </c>
      <c r="B1792" t="s">
        <v>7317</v>
      </c>
      <c r="C1792" t="s">
        <v>7378</v>
      </c>
      <c r="E1792" t="str">
        <f>IFERROR(VLOOKUP(C1792,Elster!$A$5:$D$148,2,FALSE),"not in table")</f>
        <v xml:space="preserve">   "SAMMLERISTTEMP"                                   </v>
      </c>
      <c r="F1792">
        <f t="shared" si="135"/>
        <v>13</v>
      </c>
      <c r="G1792">
        <f t="shared" si="130"/>
        <v>4.9479999999988422E-3</v>
      </c>
    </row>
    <row r="1793" spans="1:7" hidden="1" x14ac:dyDescent="0.35">
      <c r="A1793">
        <v>14.920467</v>
      </c>
      <c r="B1793" t="s">
        <v>7317</v>
      </c>
      <c r="C1793">
        <v>2</v>
      </c>
      <c r="E1793" t="str">
        <f>IFERROR(VLOOKUP(C1793,Elster!$A$5:$D$148,2,FALSE),"not in table")</f>
        <v xml:space="preserve">   "KESSELSOLLTEMP"                                   </v>
      </c>
      <c r="F1793">
        <f t="shared" si="135"/>
        <v>2</v>
      </c>
      <c r="G1793">
        <f t="shared" si="130"/>
        <v>4.9740000000007001E-3</v>
      </c>
    </row>
    <row r="1794" spans="1:7" hidden="1" x14ac:dyDescent="0.35">
      <c r="A1794">
        <v>14.925440999999999</v>
      </c>
      <c r="B1794" t="s">
        <v>7317</v>
      </c>
      <c r="C1794">
        <v>0</v>
      </c>
      <c r="E1794" t="str">
        <f>IFERROR(VLOOKUP(C1794,Elster!$A$5:$D$148,2,FALSE),"not in table")</f>
        <v>not in table</v>
      </c>
      <c r="F1794">
        <f t="shared" si="135"/>
        <v>0</v>
      </c>
      <c r="G1794">
        <f t="shared" si="130"/>
        <v>4.9739999999989237E-3</v>
      </c>
    </row>
    <row r="1795" spans="1:7" hidden="1" x14ac:dyDescent="0.35">
      <c r="A1795">
        <v>14.930415</v>
      </c>
      <c r="B1795" t="s">
        <v>7317</v>
      </c>
      <c r="C1795" t="s">
        <v>7390</v>
      </c>
      <c r="E1795" t="str">
        <f>IFERROR(VLOOKUP(C1795,Elster!$A$5:$D$148,2,FALSE),"not in table")</f>
        <v xml:space="preserve">//   "ERWEITERUNGSTELEGRAMM"                            </v>
      </c>
      <c r="F1795">
        <f t="shared" si="135"/>
        <v>250</v>
      </c>
      <c r="G1795">
        <f t="shared" si="130"/>
        <v>4.9740000000007001E-3</v>
      </c>
    </row>
    <row r="1796" spans="1:7" hidden="1" x14ac:dyDescent="0.35">
      <c r="A1796">
        <v>14.935363000000001</v>
      </c>
      <c r="B1796" t="s">
        <v>7317</v>
      </c>
      <c r="C1796" t="s">
        <v>7385</v>
      </c>
      <c r="E1796" t="str">
        <f>IFERROR(VLOOKUP(C1796,Elster!$A$5:$D$148,2,FALSE),"not in table")</f>
        <v xml:space="preserve">   "DATUM"                                            </v>
      </c>
      <c r="F1796">
        <f t="shared" si="135"/>
        <v>10</v>
      </c>
      <c r="G1796">
        <f t="shared" ref="G1796:G1859" si="136">A1796-A1795</f>
        <v>4.9480000000006186E-3</v>
      </c>
    </row>
    <row r="1797" spans="1:7" hidden="1" x14ac:dyDescent="0.35">
      <c r="A1797">
        <v>14.940337</v>
      </c>
      <c r="B1797" t="s">
        <v>7317</v>
      </c>
      <c r="C1797">
        <v>6</v>
      </c>
      <c r="E1797" t="str">
        <f>IFERROR(VLOOKUP(C1797,Elster!$A$5:$D$148,2,FALSE),"not in table")</f>
        <v xml:space="preserve">   "RAUMSOLLTEMP_II"                                  </v>
      </c>
      <c r="F1797">
        <f t="shared" si="135"/>
        <v>6</v>
      </c>
      <c r="G1797">
        <f t="shared" si="136"/>
        <v>4.9739999999989237E-3</v>
      </c>
    </row>
    <row r="1798" spans="1:7" hidden="1" x14ac:dyDescent="0.35">
      <c r="A1798">
        <v>14.945309999999999</v>
      </c>
      <c r="B1798" t="s">
        <v>7317</v>
      </c>
      <c r="C1798">
        <v>0</v>
      </c>
      <c r="E1798" t="str">
        <f>IFERROR(VLOOKUP(C1798,Elster!$A$5:$D$148,2,FALSE),"not in table")</f>
        <v>not in table</v>
      </c>
      <c r="F1798">
        <f t="shared" si="135"/>
        <v>0</v>
      </c>
      <c r="G1798">
        <f t="shared" si="136"/>
        <v>4.9729999999996721E-3</v>
      </c>
    </row>
    <row r="1799" spans="1:7" hidden="1" x14ac:dyDescent="0.35">
      <c r="A1799">
        <v>14.950258</v>
      </c>
      <c r="B1799" t="s">
        <v>7317</v>
      </c>
      <c r="C1799">
        <v>64</v>
      </c>
      <c r="E1799" t="str">
        <f>IFERROR(VLOOKUP(C1799,Elster!$A$5:$D$148,2,FALSE),"not in table")</f>
        <v xml:space="preserve">   "SAMMLER_PUMPE"                                    </v>
      </c>
      <c r="F1799">
        <f t="shared" si="135"/>
        <v>100</v>
      </c>
      <c r="G1799">
        <f t="shared" si="136"/>
        <v>4.9480000000006186E-3</v>
      </c>
    </row>
    <row r="1800" spans="1:7" hidden="1" x14ac:dyDescent="0.35">
      <c r="A1800">
        <v>14.955232000000001</v>
      </c>
      <c r="B1800" t="s">
        <v>7317</v>
      </c>
      <c r="C1800">
        <v>1</v>
      </c>
      <c r="E1800" t="str">
        <f>IFERROR(VLOOKUP(C1800,Elster!$A$5:$D$148,2,FALSE),"not in table")</f>
        <v xml:space="preserve">   "FEHLERMELDUNG"                                    </v>
      </c>
      <c r="F1800">
        <f t="shared" si="135"/>
        <v>1</v>
      </c>
      <c r="G1800">
        <f t="shared" si="136"/>
        <v>4.9740000000007001E-3</v>
      </c>
    </row>
    <row r="1801" spans="1:7" hidden="1" x14ac:dyDescent="0.35">
      <c r="A1801">
        <v>14.960205999999999</v>
      </c>
      <c r="B1801" t="s">
        <v>7317</v>
      </c>
      <c r="C1801">
        <v>80</v>
      </c>
      <c r="E1801" t="str">
        <f>IFERROR(VLOOKUP(C1801,Elster!$A$5:$D$148,2,FALSE),"not in table")</f>
        <v xml:space="preserve">   "ECO_AKZEPTANZ_WW"                                 </v>
      </c>
      <c r="F1801">
        <f t="shared" si="135"/>
        <v>128</v>
      </c>
      <c r="G1801">
        <f t="shared" si="136"/>
        <v>4.9739999999989237E-3</v>
      </c>
    </row>
    <row r="1802" spans="1:7" hidden="1" x14ac:dyDescent="0.35">
      <c r="A1802">
        <v>14.982003000000001</v>
      </c>
      <c r="B1802" t="s">
        <v>7317</v>
      </c>
      <c r="C1802" t="s">
        <v>7378</v>
      </c>
      <c r="E1802" t="str">
        <f>IFERROR(VLOOKUP(C1802,Elster!$A$5:$D$148,2,FALSE),"not in table")</f>
        <v xml:space="preserve">   "SAMMLERISTTEMP"                                   </v>
      </c>
      <c r="F1802">
        <f t="shared" si="135"/>
        <v>13</v>
      </c>
      <c r="G1802">
        <f t="shared" si="136"/>
        <v>2.1797000000001177E-2</v>
      </c>
    </row>
    <row r="1803" spans="1:7" x14ac:dyDescent="0.35">
      <c r="A1803">
        <v>14.982003000000001</v>
      </c>
      <c r="B1803" t="s">
        <v>7319</v>
      </c>
      <c r="C1803" t="s">
        <v>7378</v>
      </c>
      <c r="D1803" t="str">
        <f>IFERROR(VLOOKUP(C1803,Elster!$A$5:$D$148,2,FALSE),"not in table")</f>
        <v xml:space="preserve">   "SAMMLERISTTEMP"                                   </v>
      </c>
      <c r="F1803">
        <f t="shared" ref="F1803:F1806" si="137">HEX2DEC(C1803)</f>
        <v>13</v>
      </c>
      <c r="G1803">
        <f t="shared" si="136"/>
        <v>0</v>
      </c>
    </row>
    <row r="1804" spans="1:7" x14ac:dyDescent="0.35">
      <c r="A1804">
        <v>14.987002</v>
      </c>
      <c r="B1804" t="s">
        <v>7319</v>
      </c>
      <c r="C1804">
        <v>0</v>
      </c>
      <c r="D1804" t="str">
        <f>IFERROR(VLOOKUP(C1804,Elster!$A$5:$D$148,2,FALSE),"not in table")</f>
        <v>not in table</v>
      </c>
      <c r="F1804">
        <f t="shared" si="137"/>
        <v>0</v>
      </c>
      <c r="G1804">
        <f t="shared" si="136"/>
        <v>4.9989999999997536E-3</v>
      </c>
    </row>
    <row r="1805" spans="1:7" hidden="1" x14ac:dyDescent="0.35">
      <c r="A1805">
        <v>14.987028</v>
      </c>
      <c r="B1805" t="s">
        <v>7317</v>
      </c>
      <c r="C1805">
        <v>0</v>
      </c>
      <c r="E1805" t="str">
        <f>IFERROR(VLOOKUP(C1805,Elster!$A$5:$D$148,2,FALSE),"not in table")</f>
        <v>not in table</v>
      </c>
      <c r="F1805">
        <f t="shared" si="137"/>
        <v>0</v>
      </c>
      <c r="G1805">
        <f t="shared" si="136"/>
        <v>2.6000000000081513E-5</v>
      </c>
    </row>
    <row r="1806" spans="1:7" hidden="1" x14ac:dyDescent="0.35">
      <c r="A1806">
        <v>14.992027999999999</v>
      </c>
      <c r="B1806" t="s">
        <v>7317</v>
      </c>
      <c r="C1806">
        <v>3</v>
      </c>
      <c r="E1806" t="str">
        <f>IFERROR(VLOOKUP(C1806,Elster!$A$5:$D$148,2,FALSE),"not in table")</f>
        <v xml:space="preserve">   "SPEICHERSOLLTEMP"                                 </v>
      </c>
      <c r="F1806">
        <f t="shared" si="137"/>
        <v>3</v>
      </c>
      <c r="G1806">
        <f t="shared" si="136"/>
        <v>4.9999999999990052E-3</v>
      </c>
    </row>
    <row r="1807" spans="1:7" x14ac:dyDescent="0.35">
      <c r="A1807">
        <v>14.992027999999999</v>
      </c>
      <c r="B1807" t="s">
        <v>7319</v>
      </c>
      <c r="C1807">
        <v>3</v>
      </c>
      <c r="D1807" t="str">
        <f>IFERROR(VLOOKUP(C1807,Elster!$A$5:$D$148,2,FALSE),"not in table")</f>
        <v xml:space="preserve">   "SPEICHERSOLLTEMP"                                 </v>
      </c>
      <c r="F1807">
        <f>HEX2DEC(C1807)</f>
        <v>3</v>
      </c>
      <c r="G1807">
        <f t="shared" si="136"/>
        <v>0</v>
      </c>
    </row>
    <row r="1808" spans="1:7" hidden="1" x14ac:dyDescent="0.35">
      <c r="A1808">
        <v>14.997028</v>
      </c>
      <c r="B1808" t="s">
        <v>7317</v>
      </c>
      <c r="C1808">
        <v>1</v>
      </c>
      <c r="E1808" t="str">
        <f>IFERROR(VLOOKUP(C1808,Elster!$A$5:$D$148,2,FALSE),"not in table")</f>
        <v xml:space="preserve">   "FEHLERMELDUNG"                                    </v>
      </c>
      <c r="F1808">
        <f>HEX2DEC(C1808)</f>
        <v>1</v>
      </c>
      <c r="G1808">
        <f t="shared" si="136"/>
        <v>5.0000000000007816E-3</v>
      </c>
    </row>
    <row r="1809" spans="1:7" x14ac:dyDescent="0.35">
      <c r="A1809">
        <v>14.997028</v>
      </c>
      <c r="B1809" t="s">
        <v>7319</v>
      </c>
      <c r="C1809">
        <v>1</v>
      </c>
      <c r="D1809" t="str">
        <f>IFERROR(VLOOKUP(C1809,Elster!$A$5:$D$148,2,FALSE),"not in table")</f>
        <v xml:space="preserve">   "FEHLERMELDUNG"                                    </v>
      </c>
      <c r="F1809">
        <f>HEX2DEC(C1809)</f>
        <v>1</v>
      </c>
      <c r="G1809">
        <f t="shared" si="136"/>
        <v>0</v>
      </c>
    </row>
    <row r="1810" spans="1:7" hidden="1" x14ac:dyDescent="0.35">
      <c r="A1810">
        <v>15.002027999999999</v>
      </c>
      <c r="B1810" t="s">
        <v>7317</v>
      </c>
      <c r="C1810">
        <v>0</v>
      </c>
      <c r="E1810" t="str">
        <f>IFERROR(VLOOKUP(C1810,Elster!$A$5:$D$148,2,FALSE),"not in table")</f>
        <v>not in table</v>
      </c>
      <c r="F1810">
        <f>HEX2DEC(C1810)</f>
        <v>0</v>
      </c>
      <c r="G1810">
        <f t="shared" si="136"/>
        <v>4.9999999999990052E-3</v>
      </c>
    </row>
    <row r="1811" spans="1:7" x14ac:dyDescent="0.35">
      <c r="A1811">
        <v>15.002027999999999</v>
      </c>
      <c r="B1811" t="s">
        <v>7319</v>
      </c>
      <c r="C1811">
        <v>0</v>
      </c>
      <c r="D1811" t="str">
        <f>IFERROR(VLOOKUP(C1811,Elster!$A$5:$D$148,2,FALSE),"not in table")</f>
        <v>not in table</v>
      </c>
      <c r="F1811">
        <f>HEX2DEC(C1811)</f>
        <v>0</v>
      </c>
      <c r="G1811">
        <f t="shared" si="136"/>
        <v>0</v>
      </c>
    </row>
    <row r="1812" spans="1:7" hidden="1" x14ac:dyDescent="0.35">
      <c r="A1812">
        <v>15.007028</v>
      </c>
      <c r="B1812" t="s">
        <v>7317</v>
      </c>
      <c r="C1812" t="s">
        <v>7390</v>
      </c>
      <c r="E1812" t="str">
        <f>IFERROR(VLOOKUP(C1812,Elster!$A$5:$D$148,2,FALSE),"not in table")</f>
        <v xml:space="preserve">//   "ERWEITERUNGSTELEGRAMM"                            </v>
      </c>
      <c r="F1812">
        <f>HEX2DEC(C1812)</f>
        <v>250</v>
      </c>
      <c r="G1812">
        <f t="shared" si="136"/>
        <v>5.0000000000007816E-3</v>
      </c>
    </row>
    <row r="1813" spans="1:7" x14ac:dyDescent="0.35">
      <c r="A1813">
        <v>15.007028</v>
      </c>
      <c r="B1813" t="s">
        <v>7319</v>
      </c>
      <c r="C1813" t="s">
        <v>7390</v>
      </c>
      <c r="D1813" t="str">
        <f>IFERROR(VLOOKUP(C1813,Elster!$A$5:$D$148,2,FALSE),"not in table")</f>
        <v xml:space="preserve">//   "ERWEITERUNGSTELEGRAMM"                            </v>
      </c>
      <c r="F1813">
        <f>HEX2DEC(C1813)</f>
        <v>250</v>
      </c>
      <c r="G1813">
        <f t="shared" si="136"/>
        <v>0</v>
      </c>
    </row>
    <row r="1814" spans="1:7" hidden="1" x14ac:dyDescent="0.35">
      <c r="A1814">
        <v>15.012028000000001</v>
      </c>
      <c r="B1814" t="s">
        <v>7317</v>
      </c>
      <c r="C1814">
        <v>0</v>
      </c>
      <c r="E1814" t="str">
        <f>IFERROR(VLOOKUP(C1814,Elster!$A$5:$D$148,2,FALSE),"not in table")</f>
        <v>not in table</v>
      </c>
      <c r="F1814">
        <f>HEX2DEC(C1814)</f>
        <v>0</v>
      </c>
      <c r="G1814">
        <f t="shared" si="136"/>
        <v>5.0000000000007816E-3</v>
      </c>
    </row>
    <row r="1815" spans="1:7" x14ac:dyDescent="0.35">
      <c r="A1815">
        <v>15.012028000000001</v>
      </c>
      <c r="B1815" t="s">
        <v>7319</v>
      </c>
      <c r="C1815">
        <v>0</v>
      </c>
      <c r="D1815" t="str">
        <f>IFERROR(VLOOKUP(C1815,Elster!$A$5:$D$148,2,FALSE),"not in table")</f>
        <v>not in table</v>
      </c>
      <c r="F1815">
        <f>HEX2DEC(C1815)</f>
        <v>0</v>
      </c>
      <c r="G1815">
        <f t="shared" si="136"/>
        <v>0</v>
      </c>
    </row>
    <row r="1816" spans="1:7" hidden="1" x14ac:dyDescent="0.35">
      <c r="A1816">
        <v>15.017028</v>
      </c>
      <c r="B1816" t="s">
        <v>7317</v>
      </c>
      <c r="C1816" t="s">
        <v>7386</v>
      </c>
      <c r="E1816" t="str">
        <f>IFERROR(VLOOKUP(C1816,Elster!$A$5:$D$148,2,FALSE),"not in table")</f>
        <v xml:space="preserve">   "SPEICHERISTTEMP"                                  </v>
      </c>
      <c r="F1816">
        <f>HEX2DEC(C1816)</f>
        <v>14</v>
      </c>
      <c r="G1816">
        <f t="shared" si="136"/>
        <v>4.9999999999990052E-3</v>
      </c>
    </row>
    <row r="1817" spans="1:7" x14ac:dyDescent="0.35">
      <c r="A1817">
        <v>15.017028</v>
      </c>
      <c r="B1817" t="s">
        <v>7319</v>
      </c>
      <c r="C1817" t="s">
        <v>7386</v>
      </c>
      <c r="D1817" t="str">
        <f>IFERROR(VLOOKUP(C1817,Elster!$A$5:$D$148,2,FALSE),"not in table")</f>
        <v xml:space="preserve">   "SPEICHERISTTEMP"                                  </v>
      </c>
      <c r="F1817">
        <f>HEX2DEC(C1817)</f>
        <v>14</v>
      </c>
      <c r="G1817">
        <f t="shared" si="136"/>
        <v>0</v>
      </c>
    </row>
    <row r="1818" spans="1:7" hidden="1" x14ac:dyDescent="0.35">
      <c r="A1818">
        <v>15.022028000000001</v>
      </c>
      <c r="B1818" t="s">
        <v>7317</v>
      </c>
      <c r="C1818" t="s">
        <v>7396</v>
      </c>
      <c r="E1818" t="str">
        <f>IFERROR(VLOOKUP(C1818,Elster!$A$5:$D$148,2,FALSE),"not in table")</f>
        <v xml:space="preserve">   "INITIALISIERUNG"                                  </v>
      </c>
      <c r="F1818">
        <f>HEX2DEC(C1818)</f>
        <v>254</v>
      </c>
      <c r="G1818">
        <f t="shared" si="136"/>
        <v>5.0000000000007816E-3</v>
      </c>
    </row>
    <row r="1819" spans="1:7" x14ac:dyDescent="0.35">
      <c r="A1819">
        <v>15.022028000000001</v>
      </c>
      <c r="B1819" t="s">
        <v>7319</v>
      </c>
      <c r="C1819" t="s">
        <v>7396</v>
      </c>
      <c r="D1819" t="str">
        <f>IFERROR(VLOOKUP(C1819,Elster!$A$5:$D$148,2,FALSE),"not in table")</f>
        <v xml:space="preserve">   "INITIALISIERUNG"                                  </v>
      </c>
      <c r="F1819">
        <f>HEX2DEC(C1819)</f>
        <v>254</v>
      </c>
      <c r="G1819">
        <f t="shared" si="136"/>
        <v>0</v>
      </c>
    </row>
    <row r="1820" spans="1:7" hidden="1" x14ac:dyDescent="0.35">
      <c r="A1820">
        <v>15.027028</v>
      </c>
      <c r="B1820" t="s">
        <v>7317</v>
      </c>
      <c r="C1820">
        <v>70</v>
      </c>
      <c r="E1820" t="str">
        <f>IFERROR(VLOOKUP(C1820,Elster!$A$5:$D$148,2,FALSE),"not in table")</f>
        <v xml:space="preserve">   "DREHZAHLREG_JA_NEIN"                              </v>
      </c>
      <c r="F1820">
        <f>HEX2DEC(C1820)</f>
        <v>112</v>
      </c>
      <c r="G1820">
        <f t="shared" si="136"/>
        <v>4.9999999999990052E-3</v>
      </c>
    </row>
    <row r="1821" spans="1:7" x14ac:dyDescent="0.35">
      <c r="A1821">
        <v>15.027028</v>
      </c>
      <c r="B1821" t="s">
        <v>7319</v>
      </c>
      <c r="C1821">
        <v>70</v>
      </c>
      <c r="D1821" t="str">
        <f>IFERROR(VLOOKUP(C1821,Elster!$A$5:$D$148,2,FALSE),"not in table")</f>
        <v xml:space="preserve">   "DREHZAHLREG_JA_NEIN"                              </v>
      </c>
      <c r="F1821">
        <f>HEX2DEC(C1821)</f>
        <v>112</v>
      </c>
      <c r="G1821">
        <f t="shared" si="136"/>
        <v>0</v>
      </c>
    </row>
    <row r="1822" spans="1:7" hidden="1" x14ac:dyDescent="0.35">
      <c r="A1822">
        <v>15.032028</v>
      </c>
      <c r="B1822" t="s">
        <v>7317</v>
      </c>
      <c r="C1822">
        <v>2</v>
      </c>
      <c r="E1822" t="str">
        <f>IFERROR(VLOOKUP(C1822,Elster!$A$5:$D$148,2,FALSE),"not in table")</f>
        <v xml:space="preserve">   "KESSELSOLLTEMP"                                   </v>
      </c>
      <c r="F1822">
        <f>HEX2DEC(C1822)</f>
        <v>2</v>
      </c>
      <c r="G1822">
        <f t="shared" si="136"/>
        <v>5.0000000000007816E-3</v>
      </c>
    </row>
    <row r="1823" spans="1:7" x14ac:dyDescent="0.35">
      <c r="A1823">
        <v>15.032028</v>
      </c>
      <c r="B1823" t="s">
        <v>7319</v>
      </c>
      <c r="C1823">
        <v>2</v>
      </c>
      <c r="D1823" t="str">
        <f>IFERROR(VLOOKUP(C1823,Elster!$A$5:$D$148,2,FALSE),"not in table")</f>
        <v xml:space="preserve">   "KESSELSOLLTEMP"                                   </v>
      </c>
      <c r="F1823">
        <f>HEX2DEC(C1823)</f>
        <v>2</v>
      </c>
      <c r="G1823">
        <f t="shared" si="136"/>
        <v>0</v>
      </c>
    </row>
    <row r="1824" spans="1:7" hidden="1" x14ac:dyDescent="0.35">
      <c r="A1824">
        <v>15.037027999999999</v>
      </c>
      <c r="B1824" t="s">
        <v>7317</v>
      </c>
      <c r="C1824">
        <v>87</v>
      </c>
      <c r="E1824" t="str">
        <f>IFERROR(VLOOKUP(C1824,Elster!$A$5:$D$148,2,FALSE),"not in table")</f>
        <v xml:space="preserve">   "SOLAR_GESAMTERTRAG_WH"                            </v>
      </c>
      <c r="F1824">
        <f>HEX2DEC(C1824)</f>
        <v>135</v>
      </c>
      <c r="G1824">
        <f t="shared" si="136"/>
        <v>4.9999999999990052E-3</v>
      </c>
    </row>
    <row r="1825" spans="1:7" x14ac:dyDescent="0.35">
      <c r="A1825">
        <v>15.037027999999999</v>
      </c>
      <c r="B1825" t="s">
        <v>7319</v>
      </c>
      <c r="C1825">
        <v>87</v>
      </c>
      <c r="D1825" t="str">
        <f>IFERROR(VLOOKUP(C1825,Elster!$A$5:$D$148,2,FALSE),"not in table")</f>
        <v xml:space="preserve">   "SOLAR_GESAMTERTRAG_WH"                            </v>
      </c>
      <c r="F1825">
        <f>HEX2DEC(C1825)</f>
        <v>135</v>
      </c>
      <c r="G1825">
        <f t="shared" si="136"/>
        <v>0</v>
      </c>
    </row>
    <row r="1826" spans="1:7" hidden="1" x14ac:dyDescent="0.35">
      <c r="A1826">
        <v>15.053224999999999</v>
      </c>
      <c r="B1826" t="s">
        <v>7317</v>
      </c>
      <c r="C1826">
        <v>3</v>
      </c>
      <c r="E1826" t="str">
        <f>IFERROR(VLOOKUP(C1826,Elster!$A$5:$D$148,2,FALSE),"not in table")</f>
        <v xml:space="preserve">   "SPEICHERSOLLTEMP"                                 </v>
      </c>
      <c r="F1826">
        <f t="shared" ref="F1826:F1837" si="138">HEX2DEC(C1826)</f>
        <v>3</v>
      </c>
      <c r="G1826">
        <f t="shared" si="136"/>
        <v>1.6197000000000017E-2</v>
      </c>
    </row>
    <row r="1827" spans="1:7" hidden="1" x14ac:dyDescent="0.35">
      <c r="A1827">
        <v>15.058199</v>
      </c>
      <c r="B1827" t="s">
        <v>7317</v>
      </c>
      <c r="C1827">
        <v>0</v>
      </c>
      <c r="E1827" t="str">
        <f>IFERROR(VLOOKUP(C1827,Elster!$A$5:$D$148,2,FALSE),"not in table")</f>
        <v>not in table</v>
      </c>
      <c r="F1827">
        <f t="shared" si="138"/>
        <v>0</v>
      </c>
      <c r="G1827">
        <f t="shared" si="136"/>
        <v>4.9740000000007001E-3</v>
      </c>
    </row>
    <row r="1828" spans="1:7" hidden="1" x14ac:dyDescent="0.35">
      <c r="A1828">
        <v>15.063147000000001</v>
      </c>
      <c r="B1828" t="s">
        <v>7317</v>
      </c>
      <c r="C1828" t="s">
        <v>7378</v>
      </c>
      <c r="E1828" t="str">
        <f>IFERROR(VLOOKUP(C1828,Elster!$A$5:$D$148,2,FALSE),"not in table")</f>
        <v xml:space="preserve">   "SAMMLERISTTEMP"                                   </v>
      </c>
      <c r="F1828">
        <f t="shared" si="138"/>
        <v>13</v>
      </c>
      <c r="G1828">
        <f t="shared" si="136"/>
        <v>4.9480000000006186E-3</v>
      </c>
    </row>
    <row r="1829" spans="1:7" hidden="1" x14ac:dyDescent="0.35">
      <c r="A1829">
        <v>15.068121</v>
      </c>
      <c r="B1829" t="s">
        <v>7317</v>
      </c>
      <c r="C1829">
        <v>2</v>
      </c>
      <c r="E1829" t="str">
        <f>IFERROR(VLOOKUP(C1829,Elster!$A$5:$D$148,2,FALSE),"not in table")</f>
        <v xml:space="preserve">   "KESSELSOLLTEMP"                                   </v>
      </c>
      <c r="F1829">
        <f t="shared" si="138"/>
        <v>2</v>
      </c>
      <c r="G1829">
        <f t="shared" si="136"/>
        <v>4.9739999999989237E-3</v>
      </c>
    </row>
    <row r="1830" spans="1:7" hidden="1" x14ac:dyDescent="0.35">
      <c r="A1830">
        <v>15.073095</v>
      </c>
      <c r="B1830" t="s">
        <v>7317</v>
      </c>
      <c r="C1830">
        <v>0</v>
      </c>
      <c r="E1830" t="str">
        <f>IFERROR(VLOOKUP(C1830,Elster!$A$5:$D$148,2,FALSE),"not in table")</f>
        <v>not in table</v>
      </c>
      <c r="F1830">
        <f t="shared" si="138"/>
        <v>0</v>
      </c>
      <c r="G1830">
        <f t="shared" si="136"/>
        <v>4.9740000000007001E-3</v>
      </c>
    </row>
    <row r="1831" spans="1:7" hidden="1" x14ac:dyDescent="0.35">
      <c r="A1831">
        <v>15.078068999999999</v>
      </c>
      <c r="B1831" t="s">
        <v>7317</v>
      </c>
      <c r="C1831" t="s">
        <v>7390</v>
      </c>
      <c r="E1831" t="str">
        <f>IFERROR(VLOOKUP(C1831,Elster!$A$5:$D$148,2,FALSE),"not in table")</f>
        <v xml:space="preserve">//   "ERWEITERUNGSTELEGRAMM"                            </v>
      </c>
      <c r="F1831">
        <f t="shared" si="138"/>
        <v>250</v>
      </c>
      <c r="G1831">
        <f t="shared" si="136"/>
        <v>4.9739999999989237E-3</v>
      </c>
    </row>
    <row r="1832" spans="1:7" hidden="1" x14ac:dyDescent="0.35">
      <c r="A1832">
        <v>15.083016000000001</v>
      </c>
      <c r="B1832" t="s">
        <v>7317</v>
      </c>
      <c r="C1832">
        <v>0</v>
      </c>
      <c r="E1832" t="str">
        <f>IFERROR(VLOOKUP(C1832,Elster!$A$5:$D$148,2,FALSE),"not in table")</f>
        <v>not in table</v>
      </c>
      <c r="F1832">
        <f t="shared" si="138"/>
        <v>0</v>
      </c>
      <c r="G1832">
        <f t="shared" si="136"/>
        <v>4.947000000001367E-3</v>
      </c>
    </row>
    <row r="1833" spans="1:7" hidden="1" x14ac:dyDescent="0.35">
      <c r="A1833">
        <v>15.08799</v>
      </c>
      <c r="B1833" t="s">
        <v>7317</v>
      </c>
      <c r="C1833" t="s">
        <v>7386</v>
      </c>
      <c r="E1833" t="str">
        <f>IFERROR(VLOOKUP(C1833,Elster!$A$5:$D$148,2,FALSE),"not in table")</f>
        <v xml:space="preserve">   "SPEICHERISTTEMP"                                  </v>
      </c>
      <c r="F1833">
        <f t="shared" si="138"/>
        <v>14</v>
      </c>
      <c r="G1833">
        <f t="shared" si="136"/>
        <v>4.9739999999989237E-3</v>
      </c>
    </row>
    <row r="1834" spans="1:7" hidden="1" x14ac:dyDescent="0.35">
      <c r="A1834">
        <v>15.092964</v>
      </c>
      <c r="B1834" t="s">
        <v>7317</v>
      </c>
      <c r="C1834" t="s">
        <v>7396</v>
      </c>
      <c r="E1834" t="str">
        <f>IFERROR(VLOOKUP(C1834,Elster!$A$5:$D$148,2,FALSE),"not in table")</f>
        <v xml:space="preserve">   "INITIALISIERUNG"                                  </v>
      </c>
      <c r="F1834">
        <f t="shared" si="138"/>
        <v>254</v>
      </c>
      <c r="G1834">
        <f t="shared" si="136"/>
        <v>4.9740000000007001E-3</v>
      </c>
    </row>
    <row r="1835" spans="1:7" hidden="1" x14ac:dyDescent="0.35">
      <c r="A1835">
        <v>15.097937999999999</v>
      </c>
      <c r="B1835" t="s">
        <v>7317</v>
      </c>
      <c r="C1835">
        <v>70</v>
      </c>
      <c r="E1835" t="str">
        <f>IFERROR(VLOOKUP(C1835,Elster!$A$5:$D$148,2,FALSE),"not in table")</f>
        <v xml:space="preserve">   "DREHZAHLREG_JA_NEIN"                              </v>
      </c>
      <c r="F1835">
        <f t="shared" si="138"/>
        <v>112</v>
      </c>
      <c r="G1835">
        <f t="shared" si="136"/>
        <v>4.9739999999989237E-3</v>
      </c>
    </row>
    <row r="1836" spans="1:7" hidden="1" x14ac:dyDescent="0.35">
      <c r="A1836">
        <v>15.102886</v>
      </c>
      <c r="B1836" t="s">
        <v>7317</v>
      </c>
      <c r="C1836">
        <v>2</v>
      </c>
      <c r="E1836" t="str">
        <f>IFERROR(VLOOKUP(C1836,Elster!$A$5:$D$148,2,FALSE),"not in table")</f>
        <v xml:space="preserve">   "KESSELSOLLTEMP"                                   </v>
      </c>
      <c r="F1836">
        <f t="shared" si="138"/>
        <v>2</v>
      </c>
      <c r="G1836">
        <f t="shared" si="136"/>
        <v>4.9480000000006186E-3</v>
      </c>
    </row>
    <row r="1837" spans="1:7" hidden="1" x14ac:dyDescent="0.35">
      <c r="A1837">
        <v>15.107860000000001</v>
      </c>
      <c r="B1837" t="s">
        <v>7317</v>
      </c>
      <c r="C1837">
        <v>88</v>
      </c>
      <c r="E1837" t="str">
        <f>IFERROR(VLOOKUP(C1837,Elster!$A$5:$D$148,2,FALSE),"not in table")</f>
        <v xml:space="preserve">   "SOLAR_GESAMTERTRAG_KWH"                           </v>
      </c>
      <c r="F1837">
        <f t="shared" si="138"/>
        <v>136</v>
      </c>
      <c r="G1837">
        <f t="shared" si="136"/>
        <v>4.9740000000007001E-3</v>
      </c>
    </row>
    <row r="1838" spans="1:7" x14ac:dyDescent="0.35">
      <c r="A1838">
        <v>15.125802</v>
      </c>
      <c r="B1838" t="s">
        <v>7319</v>
      </c>
      <c r="C1838" t="s">
        <v>7378</v>
      </c>
      <c r="D1838" t="str">
        <f>IFERROR(VLOOKUP(C1838,Elster!$A$5:$D$148,2,FALSE),"not in table")</f>
        <v xml:space="preserve">   "SAMMLERISTTEMP"                                   </v>
      </c>
      <c r="F1838">
        <f>HEX2DEC(C1838)</f>
        <v>13</v>
      </c>
      <c r="G1838">
        <f t="shared" si="136"/>
        <v>1.794199999999968E-2</v>
      </c>
    </row>
    <row r="1839" spans="1:7" hidden="1" x14ac:dyDescent="0.35">
      <c r="A1839">
        <v>15.125828</v>
      </c>
      <c r="B1839" t="s">
        <v>7317</v>
      </c>
      <c r="C1839" t="s">
        <v>7378</v>
      </c>
      <c r="E1839" t="str">
        <f>IFERROR(VLOOKUP(C1839,Elster!$A$5:$D$148,2,FALSE),"not in table")</f>
        <v xml:space="preserve">   "SAMMLERISTTEMP"                                   </v>
      </c>
      <c r="F1839">
        <f t="shared" ref="F1839:F1840" si="139">HEX2DEC(C1839)</f>
        <v>13</v>
      </c>
      <c r="G1839">
        <f t="shared" si="136"/>
        <v>2.6000000000081513E-5</v>
      </c>
    </row>
    <row r="1840" spans="1:7" hidden="1" x14ac:dyDescent="0.35">
      <c r="A1840">
        <v>15.130827999999999</v>
      </c>
      <c r="B1840" t="s">
        <v>7317</v>
      </c>
      <c r="C1840">
        <v>0</v>
      </c>
      <c r="E1840" t="str">
        <f>IFERROR(VLOOKUP(C1840,Elster!$A$5:$D$148,2,FALSE),"not in table")</f>
        <v>not in table</v>
      </c>
      <c r="F1840">
        <f t="shared" si="139"/>
        <v>0</v>
      </c>
      <c r="G1840">
        <f t="shared" si="136"/>
        <v>4.9999999999990052E-3</v>
      </c>
    </row>
    <row r="1841" spans="1:7" x14ac:dyDescent="0.35">
      <c r="A1841">
        <v>15.130827999999999</v>
      </c>
      <c r="B1841" t="s">
        <v>7319</v>
      </c>
      <c r="C1841">
        <v>0</v>
      </c>
      <c r="D1841" t="str">
        <f>IFERROR(VLOOKUP(C1841,Elster!$A$5:$D$148,2,FALSE),"not in table")</f>
        <v>not in table</v>
      </c>
      <c r="F1841">
        <f>HEX2DEC(C1841)</f>
        <v>0</v>
      </c>
      <c r="G1841">
        <f t="shared" si="136"/>
        <v>0</v>
      </c>
    </row>
    <row r="1842" spans="1:7" hidden="1" x14ac:dyDescent="0.35">
      <c r="A1842">
        <v>15.135828</v>
      </c>
      <c r="B1842" t="s">
        <v>7317</v>
      </c>
      <c r="C1842">
        <v>3</v>
      </c>
      <c r="E1842" t="str">
        <f>IFERROR(VLOOKUP(C1842,Elster!$A$5:$D$148,2,FALSE),"not in table")</f>
        <v xml:space="preserve">   "SPEICHERSOLLTEMP"                                 </v>
      </c>
      <c r="F1842">
        <f>HEX2DEC(C1842)</f>
        <v>3</v>
      </c>
      <c r="G1842">
        <f t="shared" si="136"/>
        <v>5.0000000000007816E-3</v>
      </c>
    </row>
    <row r="1843" spans="1:7" x14ac:dyDescent="0.35">
      <c r="A1843">
        <v>15.135828</v>
      </c>
      <c r="B1843" t="s">
        <v>7319</v>
      </c>
      <c r="C1843">
        <v>3</v>
      </c>
      <c r="D1843" t="str">
        <f>IFERROR(VLOOKUP(C1843,Elster!$A$5:$D$148,2,FALSE),"not in table")</f>
        <v xml:space="preserve">   "SPEICHERSOLLTEMP"                                 </v>
      </c>
      <c r="F1843">
        <f>HEX2DEC(C1843)</f>
        <v>3</v>
      </c>
      <c r="G1843">
        <f t="shared" si="136"/>
        <v>0</v>
      </c>
    </row>
    <row r="1844" spans="1:7" hidden="1" x14ac:dyDescent="0.35">
      <c r="A1844">
        <v>15.140828000000001</v>
      </c>
      <c r="B1844" t="s">
        <v>7317</v>
      </c>
      <c r="C1844">
        <v>1</v>
      </c>
      <c r="E1844" t="str">
        <f>IFERROR(VLOOKUP(C1844,Elster!$A$5:$D$148,2,FALSE),"not in table")</f>
        <v xml:space="preserve">   "FEHLERMELDUNG"                                    </v>
      </c>
      <c r="F1844">
        <f>HEX2DEC(C1844)</f>
        <v>1</v>
      </c>
      <c r="G1844">
        <f t="shared" si="136"/>
        <v>5.0000000000007816E-3</v>
      </c>
    </row>
    <row r="1845" spans="1:7" x14ac:dyDescent="0.35">
      <c r="A1845">
        <v>15.140828000000001</v>
      </c>
      <c r="B1845" t="s">
        <v>7319</v>
      </c>
      <c r="C1845">
        <v>1</v>
      </c>
      <c r="D1845" t="str">
        <f>IFERROR(VLOOKUP(C1845,Elster!$A$5:$D$148,2,FALSE),"not in table")</f>
        <v xml:space="preserve">   "FEHLERMELDUNG"                                    </v>
      </c>
      <c r="F1845">
        <f>HEX2DEC(C1845)</f>
        <v>1</v>
      </c>
      <c r="G1845">
        <f t="shared" si="136"/>
        <v>0</v>
      </c>
    </row>
    <row r="1846" spans="1:7" hidden="1" x14ac:dyDescent="0.35">
      <c r="A1846">
        <v>15.145828</v>
      </c>
      <c r="B1846" t="s">
        <v>7317</v>
      </c>
      <c r="C1846">
        <v>0</v>
      </c>
      <c r="E1846" t="str">
        <f>IFERROR(VLOOKUP(C1846,Elster!$A$5:$D$148,2,FALSE),"not in table")</f>
        <v>not in table</v>
      </c>
      <c r="F1846">
        <f>HEX2DEC(C1846)</f>
        <v>0</v>
      </c>
      <c r="G1846">
        <f t="shared" si="136"/>
        <v>4.9999999999990052E-3</v>
      </c>
    </row>
    <row r="1847" spans="1:7" x14ac:dyDescent="0.35">
      <c r="A1847">
        <v>15.145828</v>
      </c>
      <c r="B1847" t="s">
        <v>7319</v>
      </c>
      <c r="C1847">
        <v>0</v>
      </c>
      <c r="D1847" t="str">
        <f>IFERROR(VLOOKUP(C1847,Elster!$A$5:$D$148,2,FALSE),"not in table")</f>
        <v>not in table</v>
      </c>
      <c r="F1847">
        <f>HEX2DEC(C1847)</f>
        <v>0</v>
      </c>
      <c r="G1847">
        <f t="shared" si="136"/>
        <v>0</v>
      </c>
    </row>
    <row r="1848" spans="1:7" hidden="1" x14ac:dyDescent="0.35">
      <c r="A1848">
        <v>15.150828000000001</v>
      </c>
      <c r="B1848" t="s">
        <v>7317</v>
      </c>
      <c r="C1848" t="s">
        <v>7390</v>
      </c>
      <c r="E1848" t="str">
        <f>IFERROR(VLOOKUP(C1848,Elster!$A$5:$D$148,2,FALSE),"not in table")</f>
        <v xml:space="preserve">//   "ERWEITERUNGSTELEGRAMM"                            </v>
      </c>
      <c r="F1848">
        <f>HEX2DEC(C1848)</f>
        <v>250</v>
      </c>
      <c r="G1848">
        <f t="shared" si="136"/>
        <v>5.0000000000007816E-3</v>
      </c>
    </row>
    <row r="1849" spans="1:7" x14ac:dyDescent="0.35">
      <c r="A1849">
        <v>15.150828000000001</v>
      </c>
      <c r="B1849" t="s">
        <v>7319</v>
      </c>
      <c r="C1849" t="s">
        <v>7390</v>
      </c>
      <c r="D1849" t="str">
        <f>IFERROR(VLOOKUP(C1849,Elster!$A$5:$D$148,2,FALSE),"not in table")</f>
        <v xml:space="preserve">//   "ERWEITERUNGSTELEGRAMM"                            </v>
      </c>
      <c r="F1849">
        <f>HEX2DEC(C1849)</f>
        <v>250</v>
      </c>
      <c r="G1849">
        <f t="shared" si="136"/>
        <v>0</v>
      </c>
    </row>
    <row r="1850" spans="1:7" hidden="1" x14ac:dyDescent="0.35">
      <c r="A1850">
        <v>15.155828</v>
      </c>
      <c r="B1850" t="s">
        <v>7317</v>
      </c>
      <c r="C1850">
        <v>1</v>
      </c>
      <c r="E1850" t="str">
        <f>IFERROR(VLOOKUP(C1850,Elster!$A$5:$D$148,2,FALSE),"not in table")</f>
        <v xml:space="preserve">   "FEHLERMELDUNG"                                    </v>
      </c>
      <c r="F1850">
        <f>HEX2DEC(C1850)</f>
        <v>1</v>
      </c>
      <c r="G1850">
        <f t="shared" si="136"/>
        <v>4.9999999999990052E-3</v>
      </c>
    </row>
    <row r="1851" spans="1:7" x14ac:dyDescent="0.35">
      <c r="A1851">
        <v>15.155828</v>
      </c>
      <c r="B1851" t="s">
        <v>7319</v>
      </c>
      <c r="C1851">
        <v>1</v>
      </c>
      <c r="D1851" t="str">
        <f>IFERROR(VLOOKUP(C1851,Elster!$A$5:$D$148,2,FALSE),"not in table")</f>
        <v xml:space="preserve">   "FEHLERMELDUNG"                                    </v>
      </c>
      <c r="F1851">
        <f>HEX2DEC(C1851)</f>
        <v>1</v>
      </c>
      <c r="G1851">
        <f t="shared" si="136"/>
        <v>0</v>
      </c>
    </row>
    <row r="1852" spans="1:7" hidden="1" x14ac:dyDescent="0.35">
      <c r="A1852">
        <v>15.160828</v>
      </c>
      <c r="B1852" t="s">
        <v>7317</v>
      </c>
      <c r="C1852">
        <v>12</v>
      </c>
      <c r="E1852" t="str">
        <f>IFERROR(VLOOKUP(C1852,Elster!$A$5:$D$148,2,FALSE),"not in table")</f>
        <v xml:space="preserve">   "VERSTELLTE_RAUMSOLLTEMP"                          </v>
      </c>
      <c r="F1852">
        <f>HEX2DEC(C1852)</f>
        <v>18</v>
      </c>
      <c r="G1852">
        <f t="shared" si="136"/>
        <v>5.0000000000007816E-3</v>
      </c>
    </row>
    <row r="1853" spans="1:7" x14ac:dyDescent="0.35">
      <c r="A1853">
        <v>15.160828</v>
      </c>
      <c r="B1853" t="s">
        <v>7319</v>
      </c>
      <c r="C1853">
        <v>12</v>
      </c>
      <c r="D1853" t="str">
        <f>IFERROR(VLOOKUP(C1853,Elster!$A$5:$D$148,2,FALSE),"not in table")</f>
        <v xml:space="preserve">   "VERSTELLTE_RAUMSOLLTEMP"                          </v>
      </c>
      <c r="F1853">
        <f>HEX2DEC(C1853)</f>
        <v>18</v>
      </c>
      <c r="G1853">
        <f t="shared" si="136"/>
        <v>0</v>
      </c>
    </row>
    <row r="1854" spans="1:7" hidden="1" x14ac:dyDescent="0.35">
      <c r="A1854">
        <v>15.165827999999999</v>
      </c>
      <c r="B1854" t="s">
        <v>7317</v>
      </c>
      <c r="C1854">
        <v>2</v>
      </c>
      <c r="E1854" t="str">
        <f>IFERROR(VLOOKUP(C1854,Elster!$A$5:$D$148,2,FALSE),"not in table")</f>
        <v xml:space="preserve">   "KESSELSOLLTEMP"                                   </v>
      </c>
      <c r="F1854">
        <f>HEX2DEC(C1854)</f>
        <v>2</v>
      </c>
      <c r="G1854">
        <f t="shared" si="136"/>
        <v>4.9999999999990052E-3</v>
      </c>
    </row>
    <row r="1855" spans="1:7" x14ac:dyDescent="0.35">
      <c r="A1855">
        <v>15.165827999999999</v>
      </c>
      <c r="B1855" t="s">
        <v>7319</v>
      </c>
      <c r="C1855">
        <v>2</v>
      </c>
      <c r="D1855" t="str">
        <f>IFERROR(VLOOKUP(C1855,Elster!$A$5:$D$148,2,FALSE),"not in table")</f>
        <v xml:space="preserve">   "KESSELSOLLTEMP"                                   </v>
      </c>
      <c r="F1855">
        <f>HEX2DEC(C1855)</f>
        <v>2</v>
      </c>
      <c r="G1855">
        <f t="shared" si="136"/>
        <v>0</v>
      </c>
    </row>
    <row r="1856" spans="1:7" hidden="1" x14ac:dyDescent="0.35">
      <c r="A1856">
        <v>15.170826999999999</v>
      </c>
      <c r="B1856" t="s">
        <v>7317</v>
      </c>
      <c r="C1856">
        <v>0</v>
      </c>
      <c r="E1856" t="str">
        <f>IFERROR(VLOOKUP(C1856,Elster!$A$5:$D$148,2,FALSE),"not in table")</f>
        <v>not in table</v>
      </c>
      <c r="F1856">
        <f>HEX2DEC(C1856)</f>
        <v>0</v>
      </c>
      <c r="G1856">
        <f t="shared" si="136"/>
        <v>4.9989999999997536E-3</v>
      </c>
    </row>
    <row r="1857" spans="1:7" x14ac:dyDescent="0.35">
      <c r="A1857">
        <v>15.170826999999999</v>
      </c>
      <c r="B1857" t="s">
        <v>7319</v>
      </c>
      <c r="C1857">
        <v>0</v>
      </c>
      <c r="D1857" t="str">
        <f>IFERROR(VLOOKUP(C1857,Elster!$A$5:$D$148,2,FALSE),"not in table")</f>
        <v>not in table</v>
      </c>
      <c r="F1857">
        <f>HEX2DEC(C1857)</f>
        <v>0</v>
      </c>
      <c r="G1857">
        <f t="shared" si="136"/>
        <v>0</v>
      </c>
    </row>
    <row r="1858" spans="1:7" hidden="1" x14ac:dyDescent="0.35">
      <c r="A1858">
        <v>15.175827</v>
      </c>
      <c r="B1858" t="s">
        <v>7317</v>
      </c>
      <c r="C1858">
        <v>1</v>
      </c>
      <c r="E1858" t="str">
        <f>IFERROR(VLOOKUP(C1858,Elster!$A$5:$D$148,2,FALSE),"not in table")</f>
        <v xml:space="preserve">   "FEHLERMELDUNG"                                    </v>
      </c>
      <c r="F1858">
        <f>HEX2DEC(C1858)</f>
        <v>1</v>
      </c>
      <c r="G1858">
        <f t="shared" si="136"/>
        <v>5.0000000000007816E-3</v>
      </c>
    </row>
    <row r="1859" spans="1:7" x14ac:dyDescent="0.35">
      <c r="A1859">
        <v>15.175827</v>
      </c>
      <c r="B1859" t="s">
        <v>7319</v>
      </c>
      <c r="C1859">
        <v>1</v>
      </c>
      <c r="D1859" t="str">
        <f>IFERROR(VLOOKUP(C1859,Elster!$A$5:$D$148,2,FALSE),"not in table")</f>
        <v xml:space="preserve">   "FEHLERMELDUNG"                                    </v>
      </c>
      <c r="F1859">
        <f>HEX2DEC(C1859)</f>
        <v>1</v>
      </c>
      <c r="G1859">
        <f t="shared" si="136"/>
        <v>0</v>
      </c>
    </row>
    <row r="1860" spans="1:7" hidden="1" x14ac:dyDescent="0.35">
      <c r="A1860">
        <v>15.180827000000001</v>
      </c>
      <c r="B1860" t="s">
        <v>7317</v>
      </c>
      <c r="C1860">
        <v>20</v>
      </c>
      <c r="E1860" t="str">
        <f>IFERROR(VLOOKUP(C1860,Elster!$A$5:$D$148,2,FALSE),"not in table")</f>
        <v xml:space="preserve">   "MIN_TEMP_KESSEL"                                  </v>
      </c>
      <c r="F1860">
        <f>HEX2DEC(C1860)</f>
        <v>32</v>
      </c>
      <c r="G1860">
        <f t="shared" ref="G1860:G1923" si="140">A1860-A1859</f>
        <v>5.0000000000007816E-3</v>
      </c>
    </row>
    <row r="1861" spans="1:7" x14ac:dyDescent="0.35">
      <c r="A1861">
        <v>15.180827000000001</v>
      </c>
      <c r="B1861" t="s">
        <v>7319</v>
      </c>
      <c r="C1861">
        <v>20</v>
      </c>
      <c r="D1861" t="str">
        <f>IFERROR(VLOOKUP(C1861,Elster!$A$5:$D$148,2,FALSE),"not in table")</f>
        <v xml:space="preserve">   "MIN_TEMP_KESSEL"                                  </v>
      </c>
      <c r="F1861">
        <f>HEX2DEC(C1861)</f>
        <v>32</v>
      </c>
      <c r="G1861">
        <f t="shared" si="140"/>
        <v>0</v>
      </c>
    </row>
    <row r="1862" spans="1:7" hidden="1" x14ac:dyDescent="0.35">
      <c r="A1862">
        <v>15.202468</v>
      </c>
      <c r="B1862" t="s">
        <v>7317</v>
      </c>
      <c r="C1862">
        <v>3</v>
      </c>
      <c r="E1862" t="str">
        <f>IFERROR(VLOOKUP(C1862,Elster!$A$5:$D$148,2,FALSE),"not in table")</f>
        <v xml:space="preserve">   "SPEICHERSOLLTEMP"                                 </v>
      </c>
      <c r="F1862">
        <f t="shared" ref="F1862:F1874" si="141">HEX2DEC(C1862)</f>
        <v>3</v>
      </c>
      <c r="G1862">
        <f t="shared" si="140"/>
        <v>2.1640999999998911E-2</v>
      </c>
    </row>
    <row r="1863" spans="1:7" hidden="1" x14ac:dyDescent="0.35">
      <c r="A1863">
        <v>15.207440999999999</v>
      </c>
      <c r="B1863" t="s">
        <v>7317</v>
      </c>
      <c r="C1863">
        <v>0</v>
      </c>
      <c r="E1863" t="str">
        <f>IFERROR(VLOOKUP(C1863,Elster!$A$5:$D$148,2,FALSE),"not in table")</f>
        <v>not in table</v>
      </c>
      <c r="F1863">
        <f t="shared" si="141"/>
        <v>0</v>
      </c>
      <c r="G1863">
        <f t="shared" si="140"/>
        <v>4.9729999999996721E-3</v>
      </c>
    </row>
    <row r="1864" spans="1:7" hidden="1" x14ac:dyDescent="0.35">
      <c r="A1864">
        <v>15.212415</v>
      </c>
      <c r="B1864" t="s">
        <v>7317</v>
      </c>
      <c r="C1864" t="s">
        <v>7378</v>
      </c>
      <c r="E1864" t="str">
        <f>IFERROR(VLOOKUP(C1864,Elster!$A$5:$D$148,2,FALSE),"not in table")</f>
        <v xml:space="preserve">   "SAMMLERISTTEMP"                                   </v>
      </c>
      <c r="F1864">
        <f t="shared" si="141"/>
        <v>13</v>
      </c>
      <c r="G1864">
        <f t="shared" si="140"/>
        <v>4.9740000000007001E-3</v>
      </c>
    </row>
    <row r="1865" spans="1:7" hidden="1" x14ac:dyDescent="0.35">
      <c r="A1865">
        <v>15.217389000000001</v>
      </c>
      <c r="B1865" t="s">
        <v>7317</v>
      </c>
      <c r="C1865">
        <v>2</v>
      </c>
      <c r="E1865" t="str">
        <f>IFERROR(VLOOKUP(C1865,Elster!$A$5:$D$148,2,FALSE),"not in table")</f>
        <v xml:space="preserve">   "KESSELSOLLTEMP"                                   </v>
      </c>
      <c r="F1865">
        <f t="shared" si="141"/>
        <v>2</v>
      </c>
      <c r="G1865">
        <f t="shared" si="140"/>
        <v>4.9740000000007001E-3</v>
      </c>
    </row>
    <row r="1866" spans="1:7" hidden="1" x14ac:dyDescent="0.35">
      <c r="A1866">
        <v>15.222337</v>
      </c>
      <c r="B1866" t="s">
        <v>7317</v>
      </c>
      <c r="C1866">
        <v>0</v>
      </c>
      <c r="E1866" t="str">
        <f>IFERROR(VLOOKUP(C1866,Elster!$A$5:$D$148,2,FALSE),"not in table")</f>
        <v>not in table</v>
      </c>
      <c r="F1866">
        <f t="shared" si="141"/>
        <v>0</v>
      </c>
      <c r="G1866">
        <f t="shared" si="140"/>
        <v>4.9479999999988422E-3</v>
      </c>
    </row>
    <row r="1867" spans="1:7" hidden="1" x14ac:dyDescent="0.35">
      <c r="A1867">
        <v>15.227311</v>
      </c>
      <c r="B1867" t="s">
        <v>7317</v>
      </c>
      <c r="C1867" t="s">
        <v>7390</v>
      </c>
      <c r="E1867" t="str">
        <f>IFERROR(VLOOKUP(C1867,Elster!$A$5:$D$148,2,FALSE),"not in table")</f>
        <v xml:space="preserve">//   "ERWEITERUNGSTELEGRAMM"                            </v>
      </c>
      <c r="F1867">
        <f t="shared" si="141"/>
        <v>250</v>
      </c>
      <c r="G1867">
        <f t="shared" si="140"/>
        <v>4.9740000000007001E-3</v>
      </c>
    </row>
    <row r="1868" spans="1:7" hidden="1" x14ac:dyDescent="0.35">
      <c r="A1868">
        <v>15.232284999999999</v>
      </c>
      <c r="B1868" t="s">
        <v>7317</v>
      </c>
      <c r="C1868">
        <v>1</v>
      </c>
      <c r="E1868" t="str">
        <f>IFERROR(VLOOKUP(C1868,Elster!$A$5:$D$148,2,FALSE),"not in table")</f>
        <v xml:space="preserve">   "FEHLERMELDUNG"                                    </v>
      </c>
      <c r="F1868">
        <f t="shared" si="141"/>
        <v>1</v>
      </c>
      <c r="G1868">
        <f t="shared" si="140"/>
        <v>4.9739999999989237E-3</v>
      </c>
    </row>
    <row r="1869" spans="1:7" hidden="1" x14ac:dyDescent="0.35">
      <c r="A1869">
        <v>15.237233</v>
      </c>
      <c r="B1869" t="s">
        <v>7317</v>
      </c>
      <c r="C1869">
        <v>12</v>
      </c>
      <c r="E1869" t="str">
        <f>IFERROR(VLOOKUP(C1869,Elster!$A$5:$D$148,2,FALSE),"not in table")</f>
        <v xml:space="preserve">   "VERSTELLTE_RAUMSOLLTEMP"                          </v>
      </c>
      <c r="F1869">
        <f t="shared" si="141"/>
        <v>18</v>
      </c>
      <c r="G1869">
        <f t="shared" si="140"/>
        <v>4.9480000000006186E-3</v>
      </c>
    </row>
    <row r="1870" spans="1:7" hidden="1" x14ac:dyDescent="0.35">
      <c r="A1870">
        <v>15.242205999999999</v>
      </c>
      <c r="B1870" t="s">
        <v>7317</v>
      </c>
      <c r="C1870">
        <v>2</v>
      </c>
      <c r="E1870" t="str">
        <f>IFERROR(VLOOKUP(C1870,Elster!$A$5:$D$148,2,FALSE),"not in table")</f>
        <v xml:space="preserve">   "KESSELSOLLTEMP"                                   </v>
      </c>
      <c r="F1870">
        <f t="shared" si="141"/>
        <v>2</v>
      </c>
      <c r="G1870">
        <f t="shared" si="140"/>
        <v>4.9729999999996721E-3</v>
      </c>
    </row>
    <row r="1871" spans="1:7" hidden="1" x14ac:dyDescent="0.35">
      <c r="A1871">
        <v>15.24718</v>
      </c>
      <c r="B1871" t="s">
        <v>7317</v>
      </c>
      <c r="C1871">
        <v>0</v>
      </c>
      <c r="E1871" t="str">
        <f>IFERROR(VLOOKUP(C1871,Elster!$A$5:$D$148,2,FALSE),"not in table")</f>
        <v>not in table</v>
      </c>
      <c r="F1871">
        <f t="shared" si="141"/>
        <v>0</v>
      </c>
      <c r="G1871">
        <f t="shared" si="140"/>
        <v>4.9740000000007001E-3</v>
      </c>
    </row>
    <row r="1872" spans="1:7" hidden="1" x14ac:dyDescent="0.35">
      <c r="A1872">
        <v>15.252154000000001</v>
      </c>
      <c r="B1872" t="s">
        <v>7317</v>
      </c>
      <c r="C1872">
        <v>1</v>
      </c>
      <c r="E1872" t="str">
        <f>IFERROR(VLOOKUP(C1872,Elster!$A$5:$D$148,2,FALSE),"not in table")</f>
        <v xml:space="preserve">   "FEHLERMELDUNG"                                    </v>
      </c>
      <c r="F1872">
        <f t="shared" si="141"/>
        <v>1</v>
      </c>
      <c r="G1872">
        <f t="shared" si="140"/>
        <v>4.9740000000007001E-3</v>
      </c>
    </row>
    <row r="1873" spans="1:7" hidden="1" x14ac:dyDescent="0.35">
      <c r="A1873">
        <v>15.257102</v>
      </c>
      <c r="B1873" t="s">
        <v>7317</v>
      </c>
      <c r="C1873">
        <v>21</v>
      </c>
      <c r="E1873" t="str">
        <f>IFERROR(VLOOKUP(C1873,Elster!$A$5:$D$148,2,FALSE),"not in table")</f>
        <v xml:space="preserve">   "ANFAHRTEMP"                                       </v>
      </c>
      <c r="F1873">
        <f t="shared" si="141"/>
        <v>33</v>
      </c>
      <c r="G1873">
        <f t="shared" si="140"/>
        <v>4.9479999999988422E-3</v>
      </c>
    </row>
    <row r="1874" spans="1:7" hidden="1" x14ac:dyDescent="0.35">
      <c r="A1874">
        <v>15.270045</v>
      </c>
      <c r="B1874" t="s">
        <v>7317</v>
      </c>
      <c r="C1874" t="s">
        <v>7378</v>
      </c>
      <c r="E1874" t="str">
        <f>IFERROR(VLOOKUP(C1874,Elster!$A$5:$D$148,2,FALSE),"not in table")</f>
        <v xml:space="preserve">   "SAMMLERISTTEMP"                                   </v>
      </c>
      <c r="F1874">
        <f t="shared" si="141"/>
        <v>13</v>
      </c>
      <c r="G1874">
        <f t="shared" si="140"/>
        <v>1.2942999999999927E-2</v>
      </c>
    </row>
    <row r="1875" spans="1:7" x14ac:dyDescent="0.35">
      <c r="A1875">
        <v>15.270045</v>
      </c>
      <c r="B1875" t="s">
        <v>7319</v>
      </c>
      <c r="C1875" t="s">
        <v>7378</v>
      </c>
      <c r="D1875" t="str">
        <f>IFERROR(VLOOKUP(C1875,Elster!$A$5:$D$148,2,FALSE),"not in table")</f>
        <v xml:space="preserve">   "SAMMLERISTTEMP"                                   </v>
      </c>
      <c r="F1875">
        <f>HEX2DEC(C1875)</f>
        <v>13</v>
      </c>
      <c r="G1875">
        <f t="shared" si="140"/>
        <v>0</v>
      </c>
    </row>
    <row r="1876" spans="1:7" hidden="1" x14ac:dyDescent="0.35">
      <c r="A1876">
        <v>15.275043999999999</v>
      </c>
      <c r="B1876" t="s">
        <v>7317</v>
      </c>
      <c r="C1876">
        <v>0</v>
      </c>
      <c r="E1876" t="str">
        <f>IFERROR(VLOOKUP(C1876,Elster!$A$5:$D$148,2,FALSE),"not in table")</f>
        <v>not in table</v>
      </c>
      <c r="F1876">
        <f>HEX2DEC(C1876)</f>
        <v>0</v>
      </c>
      <c r="G1876">
        <f t="shared" si="140"/>
        <v>4.9989999999997536E-3</v>
      </c>
    </row>
    <row r="1877" spans="1:7" x14ac:dyDescent="0.35">
      <c r="A1877">
        <v>15.275043999999999</v>
      </c>
      <c r="B1877" t="s">
        <v>7319</v>
      </c>
      <c r="C1877">
        <v>0</v>
      </c>
      <c r="D1877" t="str">
        <f>IFERROR(VLOOKUP(C1877,Elster!$A$5:$D$148,2,FALSE),"not in table")</f>
        <v>not in table</v>
      </c>
      <c r="F1877">
        <f>HEX2DEC(C1877)</f>
        <v>0</v>
      </c>
      <c r="G1877">
        <f t="shared" si="140"/>
        <v>0</v>
      </c>
    </row>
    <row r="1878" spans="1:7" hidden="1" x14ac:dyDescent="0.35">
      <c r="A1878">
        <v>15.280044</v>
      </c>
      <c r="B1878" t="s">
        <v>7317</v>
      </c>
      <c r="C1878">
        <v>3</v>
      </c>
      <c r="E1878" t="str">
        <f>IFERROR(VLOOKUP(C1878,Elster!$A$5:$D$148,2,FALSE),"not in table")</f>
        <v xml:space="preserve">   "SPEICHERSOLLTEMP"                                 </v>
      </c>
      <c r="F1878">
        <f>HEX2DEC(C1878)</f>
        <v>3</v>
      </c>
      <c r="G1878">
        <f t="shared" si="140"/>
        <v>5.0000000000007816E-3</v>
      </c>
    </row>
    <row r="1879" spans="1:7" x14ac:dyDescent="0.35">
      <c r="A1879">
        <v>15.280044</v>
      </c>
      <c r="B1879" t="s">
        <v>7319</v>
      </c>
      <c r="C1879">
        <v>3</v>
      </c>
      <c r="D1879" t="str">
        <f>IFERROR(VLOOKUP(C1879,Elster!$A$5:$D$148,2,FALSE),"not in table")</f>
        <v xml:space="preserve">   "SPEICHERSOLLTEMP"                                 </v>
      </c>
      <c r="F1879">
        <f>HEX2DEC(C1879)</f>
        <v>3</v>
      </c>
      <c r="G1879">
        <f t="shared" si="140"/>
        <v>0</v>
      </c>
    </row>
    <row r="1880" spans="1:7" hidden="1" x14ac:dyDescent="0.35">
      <c r="A1880">
        <v>15.285043999999999</v>
      </c>
      <c r="B1880" t="s">
        <v>7317</v>
      </c>
      <c r="C1880">
        <v>1</v>
      </c>
      <c r="E1880" t="str">
        <f>IFERROR(VLOOKUP(C1880,Elster!$A$5:$D$148,2,FALSE),"not in table")</f>
        <v xml:space="preserve">   "FEHLERMELDUNG"                                    </v>
      </c>
      <c r="F1880">
        <f>HEX2DEC(C1880)</f>
        <v>1</v>
      </c>
      <c r="G1880">
        <f t="shared" si="140"/>
        <v>4.9999999999990052E-3</v>
      </c>
    </row>
    <row r="1881" spans="1:7" x14ac:dyDescent="0.35">
      <c r="A1881">
        <v>15.285043999999999</v>
      </c>
      <c r="B1881" t="s">
        <v>7319</v>
      </c>
      <c r="C1881">
        <v>1</v>
      </c>
      <c r="D1881" t="str">
        <f>IFERROR(VLOOKUP(C1881,Elster!$A$5:$D$148,2,FALSE),"not in table")</f>
        <v xml:space="preserve">   "FEHLERMELDUNG"                                    </v>
      </c>
      <c r="F1881">
        <f>HEX2DEC(C1881)</f>
        <v>1</v>
      </c>
      <c r="G1881">
        <f t="shared" si="140"/>
        <v>0</v>
      </c>
    </row>
    <row r="1882" spans="1:7" hidden="1" x14ac:dyDescent="0.35">
      <c r="A1882">
        <v>15.290044</v>
      </c>
      <c r="B1882" t="s">
        <v>7317</v>
      </c>
      <c r="C1882">
        <v>0</v>
      </c>
      <c r="E1882" t="str">
        <f>IFERROR(VLOOKUP(C1882,Elster!$A$5:$D$148,2,FALSE),"not in table")</f>
        <v>not in table</v>
      </c>
      <c r="F1882">
        <f>HEX2DEC(C1882)</f>
        <v>0</v>
      </c>
      <c r="G1882">
        <f t="shared" si="140"/>
        <v>5.0000000000007816E-3</v>
      </c>
    </row>
    <row r="1883" spans="1:7" x14ac:dyDescent="0.35">
      <c r="A1883">
        <v>15.290044</v>
      </c>
      <c r="B1883" t="s">
        <v>7319</v>
      </c>
      <c r="C1883">
        <v>0</v>
      </c>
      <c r="D1883" t="str">
        <f>IFERROR(VLOOKUP(C1883,Elster!$A$5:$D$148,2,FALSE),"not in table")</f>
        <v>not in table</v>
      </c>
      <c r="F1883">
        <f>HEX2DEC(C1883)</f>
        <v>0</v>
      </c>
      <c r="G1883">
        <f t="shared" si="140"/>
        <v>0</v>
      </c>
    </row>
    <row r="1884" spans="1:7" hidden="1" x14ac:dyDescent="0.35">
      <c r="A1884">
        <v>15.295044000000001</v>
      </c>
      <c r="B1884" t="s">
        <v>7317</v>
      </c>
      <c r="C1884" t="s">
        <v>7390</v>
      </c>
      <c r="E1884" t="str">
        <f>IFERROR(VLOOKUP(C1884,Elster!$A$5:$D$148,2,FALSE),"not in table")</f>
        <v xml:space="preserve">//   "ERWEITERUNGSTELEGRAMM"                            </v>
      </c>
      <c r="F1884">
        <f>HEX2DEC(C1884)</f>
        <v>250</v>
      </c>
      <c r="G1884">
        <f t="shared" si="140"/>
        <v>5.0000000000007816E-3</v>
      </c>
    </row>
    <row r="1885" spans="1:7" x14ac:dyDescent="0.35">
      <c r="A1885">
        <v>15.295044000000001</v>
      </c>
      <c r="B1885" t="s">
        <v>7319</v>
      </c>
      <c r="C1885" t="s">
        <v>7390</v>
      </c>
      <c r="D1885" t="str">
        <f>IFERROR(VLOOKUP(C1885,Elster!$A$5:$D$148,2,FALSE),"not in table")</f>
        <v xml:space="preserve">//   "ERWEITERUNGSTELEGRAMM"                            </v>
      </c>
      <c r="F1885">
        <f t="shared" ref="F1885:F1886" si="142">HEX2DEC(C1885)</f>
        <v>250</v>
      </c>
      <c r="G1885">
        <f t="shared" si="140"/>
        <v>0</v>
      </c>
    </row>
    <row r="1886" spans="1:7" x14ac:dyDescent="0.35">
      <c r="A1886">
        <v>15.300044</v>
      </c>
      <c r="B1886" t="s">
        <v>7319</v>
      </c>
      <c r="C1886">
        <v>1</v>
      </c>
      <c r="D1886" t="str">
        <f>IFERROR(VLOOKUP(C1886,Elster!$A$5:$D$148,2,FALSE),"not in table")</f>
        <v xml:space="preserve">   "FEHLERMELDUNG"                                    </v>
      </c>
      <c r="F1886">
        <f t="shared" si="142"/>
        <v>1</v>
      </c>
      <c r="G1886">
        <f t="shared" si="140"/>
        <v>4.9999999999990052E-3</v>
      </c>
    </row>
    <row r="1887" spans="1:7" hidden="1" x14ac:dyDescent="0.35">
      <c r="A1887">
        <v>15.30007</v>
      </c>
      <c r="B1887" t="s">
        <v>7317</v>
      </c>
      <c r="C1887">
        <v>1</v>
      </c>
      <c r="E1887" t="str">
        <f>IFERROR(VLOOKUP(C1887,Elster!$A$5:$D$148,2,FALSE),"not in table")</f>
        <v xml:space="preserve">   "FEHLERMELDUNG"                                    </v>
      </c>
      <c r="F1887">
        <f>HEX2DEC(C1887)</f>
        <v>1</v>
      </c>
      <c r="G1887">
        <f t="shared" si="140"/>
        <v>2.6000000000081513E-5</v>
      </c>
    </row>
    <row r="1888" spans="1:7" x14ac:dyDescent="0.35">
      <c r="A1888">
        <v>15.305044000000001</v>
      </c>
      <c r="B1888" t="s">
        <v>7319</v>
      </c>
      <c r="C1888">
        <v>13</v>
      </c>
      <c r="D1888" t="str">
        <f>IFERROR(VLOOKUP(C1888,Elster!$A$5:$D$148,2,FALSE),"not in table")</f>
        <v xml:space="preserve">   "EINSTELL_SPEICHERSOLLTEMP"                        </v>
      </c>
      <c r="F1888">
        <f>HEX2DEC(C1888)</f>
        <v>19</v>
      </c>
      <c r="G1888">
        <f t="shared" si="140"/>
        <v>4.9740000000007001E-3</v>
      </c>
    </row>
    <row r="1889" spans="1:7" hidden="1" x14ac:dyDescent="0.35">
      <c r="A1889">
        <v>15.305070000000001</v>
      </c>
      <c r="B1889" t="s">
        <v>7317</v>
      </c>
      <c r="C1889">
        <v>13</v>
      </c>
      <c r="E1889" t="str">
        <f>IFERROR(VLOOKUP(C1889,Elster!$A$5:$D$148,2,FALSE),"not in table")</f>
        <v xml:space="preserve">   "EINSTELL_SPEICHERSOLLTEMP"                        </v>
      </c>
      <c r="F1889">
        <f t="shared" ref="F1889:F1890" si="143">HEX2DEC(C1889)</f>
        <v>19</v>
      </c>
      <c r="G1889">
        <f t="shared" si="140"/>
        <v>2.6000000000081513E-5</v>
      </c>
    </row>
    <row r="1890" spans="1:7" hidden="1" x14ac:dyDescent="0.35">
      <c r="A1890">
        <v>15.31007</v>
      </c>
      <c r="B1890" t="s">
        <v>7317</v>
      </c>
      <c r="C1890">
        <v>0</v>
      </c>
      <c r="E1890" t="str">
        <f>IFERROR(VLOOKUP(C1890,Elster!$A$5:$D$148,2,FALSE),"not in table")</f>
        <v>not in table</v>
      </c>
      <c r="F1890">
        <f t="shared" si="143"/>
        <v>0</v>
      </c>
      <c r="G1890">
        <f t="shared" si="140"/>
        <v>4.9999999999990052E-3</v>
      </c>
    </row>
    <row r="1891" spans="1:7" x14ac:dyDescent="0.35">
      <c r="A1891">
        <v>15.31007</v>
      </c>
      <c r="B1891" t="s">
        <v>7319</v>
      </c>
      <c r="C1891">
        <v>0</v>
      </c>
      <c r="D1891" t="str">
        <f>IFERROR(VLOOKUP(C1891,Elster!$A$5:$D$148,2,FALSE),"not in table")</f>
        <v>not in table</v>
      </c>
      <c r="F1891">
        <f>HEX2DEC(C1891)</f>
        <v>0</v>
      </c>
      <c r="G1891">
        <f t="shared" si="140"/>
        <v>0</v>
      </c>
    </row>
    <row r="1892" spans="1:7" hidden="1" x14ac:dyDescent="0.35">
      <c r="A1892">
        <v>15.31507</v>
      </c>
      <c r="B1892" t="s">
        <v>7317</v>
      </c>
      <c r="C1892">
        <v>0</v>
      </c>
      <c r="E1892" t="str">
        <f>IFERROR(VLOOKUP(C1892,Elster!$A$5:$D$148,2,FALSE),"not in table")</f>
        <v>not in table</v>
      </c>
      <c r="F1892">
        <f>HEX2DEC(C1892)</f>
        <v>0</v>
      </c>
      <c r="G1892">
        <f t="shared" si="140"/>
        <v>5.0000000000007816E-3</v>
      </c>
    </row>
    <row r="1893" spans="1:7" x14ac:dyDescent="0.35">
      <c r="A1893">
        <v>15.31507</v>
      </c>
      <c r="B1893" t="s">
        <v>7319</v>
      </c>
      <c r="C1893">
        <v>0</v>
      </c>
      <c r="D1893" t="str">
        <f>IFERROR(VLOOKUP(C1893,Elster!$A$5:$D$148,2,FALSE),"not in table")</f>
        <v>not in table</v>
      </c>
      <c r="F1893">
        <f>HEX2DEC(C1893)</f>
        <v>0</v>
      </c>
      <c r="G1893">
        <f t="shared" si="140"/>
        <v>0</v>
      </c>
    </row>
    <row r="1894" spans="1:7" hidden="1" x14ac:dyDescent="0.35">
      <c r="A1894">
        <v>15.320069999999999</v>
      </c>
      <c r="B1894" t="s">
        <v>7317</v>
      </c>
      <c r="C1894">
        <v>1</v>
      </c>
      <c r="E1894" t="str">
        <f>IFERROR(VLOOKUP(C1894,Elster!$A$5:$D$148,2,FALSE),"not in table")</f>
        <v xml:space="preserve">   "FEHLERMELDUNG"                                    </v>
      </c>
      <c r="F1894">
        <f>HEX2DEC(C1894)</f>
        <v>1</v>
      </c>
      <c r="G1894">
        <f t="shared" si="140"/>
        <v>4.9999999999990052E-3</v>
      </c>
    </row>
    <row r="1895" spans="1:7" x14ac:dyDescent="0.35">
      <c r="A1895">
        <v>15.320069999999999</v>
      </c>
      <c r="B1895" t="s">
        <v>7319</v>
      </c>
      <c r="C1895">
        <v>1</v>
      </c>
      <c r="D1895" t="str">
        <f>IFERROR(VLOOKUP(C1895,Elster!$A$5:$D$148,2,FALSE),"not in table")</f>
        <v xml:space="preserve">   "FEHLERMELDUNG"                                    </v>
      </c>
      <c r="F1895">
        <f>HEX2DEC(C1895)</f>
        <v>1</v>
      </c>
      <c r="G1895">
        <f t="shared" si="140"/>
        <v>0</v>
      </c>
    </row>
    <row r="1896" spans="1:7" hidden="1" x14ac:dyDescent="0.35">
      <c r="A1896">
        <v>15.32507</v>
      </c>
      <c r="B1896" t="s">
        <v>7317</v>
      </c>
      <c r="C1896" t="s">
        <v>7388</v>
      </c>
      <c r="E1896" t="str">
        <f>IFERROR(VLOOKUP(C1896,Elster!$A$5:$D$148,2,FALSE),"not in table")</f>
        <v xml:space="preserve">   "WASSERDRUCK"                                      </v>
      </c>
      <c r="F1896">
        <f>HEX2DEC(C1896)</f>
        <v>31</v>
      </c>
      <c r="G1896">
        <f t="shared" si="140"/>
        <v>5.0000000000007816E-3</v>
      </c>
    </row>
    <row r="1897" spans="1:7" x14ac:dyDescent="0.35">
      <c r="A1897">
        <v>15.32507</v>
      </c>
      <c r="B1897" t="s">
        <v>7319</v>
      </c>
      <c r="C1897" t="s">
        <v>7388</v>
      </c>
      <c r="D1897" t="str">
        <f>IFERROR(VLOOKUP(C1897,Elster!$A$5:$D$148,2,FALSE),"not in table")</f>
        <v xml:space="preserve">   "WASSERDRUCK"                                      </v>
      </c>
      <c r="F1897">
        <f>HEX2DEC(C1897)</f>
        <v>31</v>
      </c>
      <c r="G1897">
        <f t="shared" si="140"/>
        <v>0</v>
      </c>
    </row>
    <row r="1898" spans="1:7" hidden="1" x14ac:dyDescent="0.35">
      <c r="A1898">
        <v>15.351710000000001</v>
      </c>
      <c r="B1898" t="s">
        <v>7317</v>
      </c>
      <c r="C1898">
        <v>3</v>
      </c>
      <c r="E1898" t="str">
        <f>IFERROR(VLOOKUP(C1898,Elster!$A$5:$D$148,2,FALSE),"not in table")</f>
        <v xml:space="preserve">   "SPEICHERSOLLTEMP"                                 </v>
      </c>
      <c r="F1898">
        <f t="shared" ref="F1898:F1910" si="144">HEX2DEC(C1898)</f>
        <v>3</v>
      </c>
      <c r="G1898">
        <f t="shared" si="140"/>
        <v>2.6640000000000441E-2</v>
      </c>
    </row>
    <row r="1899" spans="1:7" hidden="1" x14ac:dyDescent="0.35">
      <c r="A1899">
        <v>15.356684</v>
      </c>
      <c r="B1899" t="s">
        <v>7317</v>
      </c>
      <c r="C1899">
        <v>0</v>
      </c>
      <c r="E1899" t="str">
        <f>IFERROR(VLOOKUP(C1899,Elster!$A$5:$D$148,2,FALSE),"not in table")</f>
        <v>not in table</v>
      </c>
      <c r="F1899">
        <f t="shared" si="144"/>
        <v>0</v>
      </c>
      <c r="G1899">
        <f t="shared" si="140"/>
        <v>4.9739999999989237E-3</v>
      </c>
    </row>
    <row r="1900" spans="1:7" hidden="1" x14ac:dyDescent="0.35">
      <c r="A1900">
        <v>15.361632</v>
      </c>
      <c r="B1900" t="s">
        <v>7317</v>
      </c>
      <c r="C1900" t="s">
        <v>7378</v>
      </c>
      <c r="E1900" t="str">
        <f>IFERROR(VLOOKUP(C1900,Elster!$A$5:$D$148,2,FALSE),"not in table")</f>
        <v xml:space="preserve">   "SAMMLERISTTEMP"                                   </v>
      </c>
      <c r="F1900">
        <f t="shared" si="144"/>
        <v>13</v>
      </c>
      <c r="G1900">
        <f t="shared" si="140"/>
        <v>4.9480000000006186E-3</v>
      </c>
    </row>
    <row r="1901" spans="1:7" hidden="1" x14ac:dyDescent="0.35">
      <c r="A1901">
        <v>15.366605</v>
      </c>
      <c r="B1901" t="s">
        <v>7317</v>
      </c>
      <c r="C1901">
        <v>2</v>
      </c>
      <c r="E1901" t="str">
        <f>IFERROR(VLOOKUP(C1901,Elster!$A$5:$D$148,2,FALSE),"not in table")</f>
        <v xml:space="preserve">   "KESSELSOLLTEMP"                                   </v>
      </c>
      <c r="F1901">
        <f t="shared" si="144"/>
        <v>2</v>
      </c>
      <c r="G1901">
        <f t="shared" si="140"/>
        <v>4.9729999999996721E-3</v>
      </c>
    </row>
    <row r="1902" spans="1:7" hidden="1" x14ac:dyDescent="0.35">
      <c r="A1902">
        <v>15.371579000000001</v>
      </c>
      <c r="B1902" t="s">
        <v>7317</v>
      </c>
      <c r="C1902">
        <v>0</v>
      </c>
      <c r="E1902" t="str">
        <f>IFERROR(VLOOKUP(C1902,Elster!$A$5:$D$148,2,FALSE),"not in table")</f>
        <v>not in table</v>
      </c>
      <c r="F1902">
        <f t="shared" si="144"/>
        <v>0</v>
      </c>
      <c r="G1902">
        <f t="shared" si="140"/>
        <v>4.9740000000007001E-3</v>
      </c>
    </row>
    <row r="1903" spans="1:7" hidden="1" x14ac:dyDescent="0.35">
      <c r="A1903">
        <v>15.376552999999999</v>
      </c>
      <c r="B1903" t="s">
        <v>7317</v>
      </c>
      <c r="C1903" t="s">
        <v>7390</v>
      </c>
      <c r="E1903" t="str">
        <f>IFERROR(VLOOKUP(C1903,Elster!$A$5:$D$148,2,FALSE),"not in table")</f>
        <v xml:space="preserve">//   "ERWEITERUNGSTELEGRAMM"                            </v>
      </c>
      <c r="F1903">
        <f t="shared" si="144"/>
        <v>250</v>
      </c>
      <c r="G1903">
        <f t="shared" si="140"/>
        <v>4.9739999999989237E-3</v>
      </c>
    </row>
    <row r="1904" spans="1:7" hidden="1" x14ac:dyDescent="0.35">
      <c r="A1904">
        <v>15.381501</v>
      </c>
      <c r="B1904" t="s">
        <v>7317</v>
      </c>
      <c r="C1904">
        <v>1</v>
      </c>
      <c r="E1904" t="str">
        <f>IFERROR(VLOOKUP(C1904,Elster!$A$5:$D$148,2,FALSE),"not in table")</f>
        <v xml:space="preserve">   "FEHLERMELDUNG"                                    </v>
      </c>
      <c r="F1904">
        <f t="shared" si="144"/>
        <v>1</v>
      </c>
      <c r="G1904">
        <f t="shared" si="140"/>
        <v>4.9480000000006186E-3</v>
      </c>
    </row>
    <row r="1905" spans="1:7" hidden="1" x14ac:dyDescent="0.35">
      <c r="A1905">
        <v>15.386475000000001</v>
      </c>
      <c r="B1905" t="s">
        <v>7317</v>
      </c>
      <c r="C1905">
        <v>13</v>
      </c>
      <c r="E1905" t="str">
        <f>IFERROR(VLOOKUP(C1905,Elster!$A$5:$D$148,2,FALSE),"not in table")</f>
        <v xml:space="preserve">   "EINSTELL_SPEICHERSOLLTEMP"                        </v>
      </c>
      <c r="F1905">
        <f t="shared" si="144"/>
        <v>19</v>
      </c>
      <c r="G1905">
        <f t="shared" si="140"/>
        <v>4.9740000000007001E-3</v>
      </c>
    </row>
    <row r="1906" spans="1:7" hidden="1" x14ac:dyDescent="0.35">
      <c r="A1906">
        <v>15.391449</v>
      </c>
      <c r="B1906" t="s">
        <v>7317</v>
      </c>
      <c r="C1906">
        <v>0</v>
      </c>
      <c r="E1906" t="str">
        <f>IFERROR(VLOOKUP(C1906,Elster!$A$5:$D$148,2,FALSE),"not in table")</f>
        <v>not in table</v>
      </c>
      <c r="F1906">
        <f t="shared" si="144"/>
        <v>0</v>
      </c>
      <c r="G1906">
        <f t="shared" si="140"/>
        <v>4.9739999999989237E-3</v>
      </c>
    </row>
    <row r="1907" spans="1:7" hidden="1" x14ac:dyDescent="0.35">
      <c r="A1907">
        <v>15.396423</v>
      </c>
      <c r="B1907" t="s">
        <v>7317</v>
      </c>
      <c r="C1907">
        <v>0</v>
      </c>
      <c r="E1907" t="str">
        <f>IFERROR(VLOOKUP(C1907,Elster!$A$5:$D$148,2,FALSE),"not in table")</f>
        <v>not in table</v>
      </c>
      <c r="F1907">
        <f t="shared" si="144"/>
        <v>0</v>
      </c>
      <c r="G1907">
        <f t="shared" si="140"/>
        <v>4.9740000000007001E-3</v>
      </c>
    </row>
    <row r="1908" spans="1:7" hidden="1" x14ac:dyDescent="0.35">
      <c r="A1908">
        <v>15.40137</v>
      </c>
      <c r="B1908" t="s">
        <v>7317</v>
      </c>
      <c r="C1908">
        <v>1</v>
      </c>
      <c r="E1908" t="str">
        <f>IFERROR(VLOOKUP(C1908,Elster!$A$5:$D$148,2,FALSE),"not in table")</f>
        <v xml:space="preserve">   "FEHLERMELDUNG"                                    </v>
      </c>
      <c r="F1908">
        <f t="shared" si="144"/>
        <v>1</v>
      </c>
      <c r="G1908">
        <f t="shared" si="140"/>
        <v>4.9469999999995906E-3</v>
      </c>
    </row>
    <row r="1909" spans="1:7" hidden="1" x14ac:dyDescent="0.35">
      <c r="A1909">
        <v>15.406344000000001</v>
      </c>
      <c r="B1909" t="s">
        <v>7317</v>
      </c>
      <c r="C1909">
        <v>20</v>
      </c>
      <c r="E1909" t="str">
        <f>IFERROR(VLOOKUP(C1909,Elster!$A$5:$D$148,2,FALSE),"not in table")</f>
        <v xml:space="preserve">   "MIN_TEMP_KESSEL"                                  </v>
      </c>
      <c r="F1909">
        <f t="shared" si="144"/>
        <v>32</v>
      </c>
      <c r="G1909">
        <f t="shared" si="140"/>
        <v>4.9740000000007001E-3</v>
      </c>
    </row>
    <row r="1910" spans="1:7" hidden="1" x14ac:dyDescent="0.35">
      <c r="A1910">
        <v>15.413843999999999</v>
      </c>
      <c r="B1910" t="s">
        <v>7317</v>
      </c>
      <c r="C1910" t="s">
        <v>7378</v>
      </c>
      <c r="E1910" t="str">
        <f>IFERROR(VLOOKUP(C1910,Elster!$A$5:$D$148,2,FALSE),"not in table")</f>
        <v xml:space="preserve">   "SAMMLERISTTEMP"                                   </v>
      </c>
      <c r="F1910">
        <f t="shared" si="144"/>
        <v>13</v>
      </c>
      <c r="G1910">
        <f t="shared" si="140"/>
        <v>7.4999999999985079E-3</v>
      </c>
    </row>
    <row r="1911" spans="1:7" x14ac:dyDescent="0.35">
      <c r="A1911">
        <v>15.413843999999999</v>
      </c>
      <c r="B1911" t="s">
        <v>7319</v>
      </c>
      <c r="C1911" t="s">
        <v>7378</v>
      </c>
      <c r="D1911" t="str">
        <f>IFERROR(VLOOKUP(C1911,Elster!$A$5:$D$148,2,FALSE),"not in table")</f>
        <v xml:space="preserve">   "SAMMLERISTTEMP"                                   </v>
      </c>
      <c r="F1911">
        <f>HEX2DEC(C1911)</f>
        <v>13</v>
      </c>
      <c r="G1911">
        <f t="shared" si="140"/>
        <v>0</v>
      </c>
    </row>
    <row r="1912" spans="1:7" hidden="1" x14ac:dyDescent="0.35">
      <c r="A1912">
        <v>15.418844</v>
      </c>
      <c r="B1912" t="s">
        <v>7317</v>
      </c>
      <c r="C1912">
        <v>0</v>
      </c>
      <c r="E1912" t="str">
        <f>IFERROR(VLOOKUP(C1912,Elster!$A$5:$D$148,2,FALSE),"not in table")</f>
        <v>not in table</v>
      </c>
      <c r="F1912">
        <f>HEX2DEC(C1912)</f>
        <v>0</v>
      </c>
      <c r="G1912">
        <f t="shared" si="140"/>
        <v>5.0000000000007816E-3</v>
      </c>
    </row>
    <row r="1913" spans="1:7" x14ac:dyDescent="0.35">
      <c r="A1913">
        <v>15.418844</v>
      </c>
      <c r="B1913" t="s">
        <v>7319</v>
      </c>
      <c r="C1913">
        <v>0</v>
      </c>
      <c r="D1913" t="str">
        <f>IFERROR(VLOOKUP(C1913,Elster!$A$5:$D$148,2,FALSE),"not in table")</f>
        <v>not in table</v>
      </c>
      <c r="F1913">
        <f t="shared" ref="F1913:F1914" si="145">HEX2DEC(C1913)</f>
        <v>0</v>
      </c>
      <c r="G1913">
        <f t="shared" si="140"/>
        <v>0</v>
      </c>
    </row>
    <row r="1914" spans="1:7" x14ac:dyDescent="0.35">
      <c r="A1914">
        <v>15.423844000000001</v>
      </c>
      <c r="B1914" t="s">
        <v>7319</v>
      </c>
      <c r="C1914">
        <v>3</v>
      </c>
      <c r="D1914" t="str">
        <f>IFERROR(VLOOKUP(C1914,Elster!$A$5:$D$148,2,FALSE),"not in table")</f>
        <v xml:space="preserve">   "SPEICHERSOLLTEMP"                                 </v>
      </c>
      <c r="F1914">
        <f t="shared" si="145"/>
        <v>3</v>
      </c>
      <c r="G1914">
        <f t="shared" si="140"/>
        <v>5.0000000000007816E-3</v>
      </c>
    </row>
    <row r="1915" spans="1:7" hidden="1" x14ac:dyDescent="0.35">
      <c r="A1915">
        <v>15.423870000000001</v>
      </c>
      <c r="B1915" t="s">
        <v>7317</v>
      </c>
      <c r="C1915">
        <v>3</v>
      </c>
      <c r="E1915" t="str">
        <f>IFERROR(VLOOKUP(C1915,Elster!$A$5:$D$148,2,FALSE),"not in table")</f>
        <v xml:space="preserve">   "SPEICHERSOLLTEMP"                                 </v>
      </c>
      <c r="F1915">
        <f>HEX2DEC(C1915)</f>
        <v>3</v>
      </c>
      <c r="G1915">
        <f t="shared" si="140"/>
        <v>2.6000000000081513E-5</v>
      </c>
    </row>
    <row r="1916" spans="1:7" x14ac:dyDescent="0.35">
      <c r="A1916">
        <v>15.428844</v>
      </c>
      <c r="B1916" t="s">
        <v>7319</v>
      </c>
      <c r="C1916">
        <v>1</v>
      </c>
      <c r="D1916" t="str">
        <f>IFERROR(VLOOKUP(C1916,Elster!$A$5:$D$148,2,FALSE),"not in table")</f>
        <v xml:space="preserve">   "FEHLERMELDUNG"                                    </v>
      </c>
      <c r="F1916">
        <f>HEX2DEC(C1916)</f>
        <v>1</v>
      </c>
      <c r="G1916">
        <f t="shared" si="140"/>
        <v>4.9739999999989237E-3</v>
      </c>
    </row>
    <row r="1917" spans="1:7" hidden="1" x14ac:dyDescent="0.35">
      <c r="A1917">
        <v>15.42887</v>
      </c>
      <c r="B1917" t="s">
        <v>7317</v>
      </c>
      <c r="C1917">
        <v>1</v>
      </c>
      <c r="E1917" t="str">
        <f>IFERROR(VLOOKUP(C1917,Elster!$A$5:$D$148,2,FALSE),"not in table")</f>
        <v xml:space="preserve">   "FEHLERMELDUNG"                                    </v>
      </c>
      <c r="F1917">
        <f>HEX2DEC(C1917)</f>
        <v>1</v>
      </c>
      <c r="G1917">
        <f t="shared" si="140"/>
        <v>2.6000000000081513E-5</v>
      </c>
    </row>
    <row r="1918" spans="1:7" x14ac:dyDescent="0.35">
      <c r="A1918">
        <v>15.433844000000001</v>
      </c>
      <c r="B1918" t="s">
        <v>7319</v>
      </c>
      <c r="C1918">
        <v>0</v>
      </c>
      <c r="D1918" t="str">
        <f>IFERROR(VLOOKUP(C1918,Elster!$A$5:$D$148,2,FALSE),"not in table")</f>
        <v>not in table</v>
      </c>
      <c r="F1918">
        <f>HEX2DEC(C1918)</f>
        <v>0</v>
      </c>
      <c r="G1918">
        <f t="shared" si="140"/>
        <v>4.9740000000007001E-3</v>
      </c>
    </row>
    <row r="1919" spans="1:7" hidden="1" x14ac:dyDescent="0.35">
      <c r="A1919">
        <v>15.433870000000001</v>
      </c>
      <c r="B1919" t="s">
        <v>7317</v>
      </c>
      <c r="C1919">
        <v>0</v>
      </c>
      <c r="E1919" t="str">
        <f>IFERROR(VLOOKUP(C1919,Elster!$A$5:$D$148,2,FALSE),"not in table")</f>
        <v>not in table</v>
      </c>
      <c r="F1919">
        <f>HEX2DEC(C1919)</f>
        <v>0</v>
      </c>
      <c r="G1919">
        <f t="shared" si="140"/>
        <v>2.6000000000081513E-5</v>
      </c>
    </row>
    <row r="1920" spans="1:7" x14ac:dyDescent="0.35">
      <c r="A1920">
        <v>15.438844</v>
      </c>
      <c r="B1920" t="s">
        <v>7319</v>
      </c>
      <c r="C1920" t="s">
        <v>7390</v>
      </c>
      <c r="D1920" t="str">
        <f>IFERROR(VLOOKUP(C1920,Elster!$A$5:$D$148,2,FALSE),"not in table")</f>
        <v xml:space="preserve">//   "ERWEITERUNGSTELEGRAMM"                            </v>
      </c>
      <c r="F1920">
        <f>HEX2DEC(C1920)</f>
        <v>250</v>
      </c>
      <c r="G1920">
        <f t="shared" si="140"/>
        <v>4.9739999999989237E-3</v>
      </c>
    </row>
    <row r="1921" spans="1:7" hidden="1" x14ac:dyDescent="0.35">
      <c r="A1921">
        <v>15.43887</v>
      </c>
      <c r="B1921" t="s">
        <v>7317</v>
      </c>
      <c r="C1921" t="s">
        <v>7390</v>
      </c>
      <c r="E1921" t="str">
        <f>IFERROR(VLOOKUP(C1921,Elster!$A$5:$D$148,2,FALSE),"not in table")</f>
        <v xml:space="preserve">//   "ERWEITERUNGSTELEGRAMM"                            </v>
      </c>
      <c r="F1921">
        <f>HEX2DEC(C1921)</f>
        <v>250</v>
      </c>
      <c r="G1921">
        <f t="shared" si="140"/>
        <v>2.6000000000081513E-5</v>
      </c>
    </row>
    <row r="1922" spans="1:7" x14ac:dyDescent="0.35">
      <c r="A1922">
        <v>15.443844</v>
      </c>
      <c r="B1922" t="s">
        <v>7319</v>
      </c>
      <c r="C1922">
        <v>1</v>
      </c>
      <c r="D1922" t="str">
        <f>IFERROR(VLOOKUP(C1922,Elster!$A$5:$D$148,2,FALSE),"not in table")</f>
        <v xml:space="preserve">   "FEHLERMELDUNG"                                    </v>
      </c>
      <c r="F1922">
        <f>HEX2DEC(C1922)</f>
        <v>1</v>
      </c>
      <c r="G1922">
        <f t="shared" si="140"/>
        <v>4.9740000000007001E-3</v>
      </c>
    </row>
    <row r="1923" spans="1:7" hidden="1" x14ac:dyDescent="0.35">
      <c r="A1923">
        <v>15.44387</v>
      </c>
      <c r="B1923" t="s">
        <v>7317</v>
      </c>
      <c r="C1923">
        <v>1</v>
      </c>
      <c r="E1923" t="str">
        <f>IFERROR(VLOOKUP(C1923,Elster!$A$5:$D$148,2,FALSE),"not in table")</f>
        <v xml:space="preserve">   "FEHLERMELDUNG"                                    </v>
      </c>
      <c r="F1923">
        <f>HEX2DEC(C1923)</f>
        <v>1</v>
      </c>
      <c r="G1923">
        <f t="shared" si="140"/>
        <v>2.6000000000081513E-5</v>
      </c>
    </row>
    <row r="1924" spans="1:7" x14ac:dyDescent="0.35">
      <c r="A1924">
        <v>15.448843999999999</v>
      </c>
      <c r="B1924" t="s">
        <v>7319</v>
      </c>
      <c r="C1924">
        <v>22</v>
      </c>
      <c r="D1924" t="str">
        <f>IFERROR(VLOOKUP(C1924,Elster!$A$5:$D$148,2,FALSE),"not in table")</f>
        <v xml:space="preserve">   "HYSTERESEZEIT"                                    </v>
      </c>
      <c r="F1924">
        <f>HEX2DEC(C1924)</f>
        <v>34</v>
      </c>
      <c r="G1924">
        <f t="shared" ref="G1924:G1987" si="146">A1924-A1923</f>
        <v>4.9739999999989237E-3</v>
      </c>
    </row>
    <row r="1925" spans="1:7" hidden="1" x14ac:dyDescent="0.35">
      <c r="A1925">
        <v>15.448869999999999</v>
      </c>
      <c r="B1925" t="s">
        <v>7317</v>
      </c>
      <c r="C1925">
        <v>22</v>
      </c>
      <c r="E1925" t="str">
        <f>IFERROR(VLOOKUP(C1925,Elster!$A$5:$D$148,2,FALSE),"not in table")</f>
        <v xml:space="preserve">   "HYSTERESEZEIT"                                    </v>
      </c>
      <c r="F1925">
        <f t="shared" ref="F1925:F1926" si="147">HEX2DEC(C1925)</f>
        <v>34</v>
      </c>
      <c r="G1925">
        <f t="shared" si="146"/>
        <v>2.6000000000081513E-5</v>
      </c>
    </row>
    <row r="1926" spans="1:7" hidden="1" x14ac:dyDescent="0.35">
      <c r="A1926">
        <v>15.45387</v>
      </c>
      <c r="B1926" t="s">
        <v>7317</v>
      </c>
      <c r="C1926" t="s">
        <v>7386</v>
      </c>
      <c r="E1926" t="str">
        <f>IFERROR(VLOOKUP(C1926,Elster!$A$5:$D$148,2,FALSE),"not in table")</f>
        <v xml:space="preserve">   "SPEICHERISTTEMP"                                  </v>
      </c>
      <c r="F1926">
        <f t="shared" si="147"/>
        <v>14</v>
      </c>
      <c r="G1926">
        <f t="shared" si="146"/>
        <v>5.0000000000007816E-3</v>
      </c>
    </row>
    <row r="1927" spans="1:7" x14ac:dyDescent="0.35">
      <c r="A1927">
        <v>15.45387</v>
      </c>
      <c r="B1927" t="s">
        <v>7319</v>
      </c>
      <c r="C1927" t="s">
        <v>7386</v>
      </c>
      <c r="D1927" t="str">
        <f>IFERROR(VLOOKUP(C1927,Elster!$A$5:$D$148,2,FALSE),"not in table")</f>
        <v xml:space="preserve">   "SPEICHERISTTEMP"                                  </v>
      </c>
      <c r="F1927">
        <f>HEX2DEC(C1927)</f>
        <v>14</v>
      </c>
      <c r="G1927">
        <f t="shared" si="146"/>
        <v>0</v>
      </c>
    </row>
    <row r="1928" spans="1:7" hidden="1" x14ac:dyDescent="0.35">
      <c r="A1928">
        <v>15.458869</v>
      </c>
      <c r="B1928" t="s">
        <v>7317</v>
      </c>
      <c r="C1928">
        <v>0</v>
      </c>
      <c r="E1928" t="str">
        <f>IFERROR(VLOOKUP(C1928,Elster!$A$5:$D$148,2,FALSE),"not in table")</f>
        <v>not in table</v>
      </c>
      <c r="F1928">
        <f>HEX2DEC(C1928)</f>
        <v>0</v>
      </c>
      <c r="G1928">
        <f t="shared" si="146"/>
        <v>4.9989999999997536E-3</v>
      </c>
    </row>
    <row r="1929" spans="1:7" x14ac:dyDescent="0.35">
      <c r="A1929">
        <v>15.458869</v>
      </c>
      <c r="B1929" t="s">
        <v>7319</v>
      </c>
      <c r="C1929">
        <v>0</v>
      </c>
      <c r="D1929" t="str">
        <f>IFERROR(VLOOKUP(C1929,Elster!$A$5:$D$148,2,FALSE),"not in table")</f>
        <v>not in table</v>
      </c>
      <c r="F1929">
        <f>HEX2DEC(C1929)</f>
        <v>0</v>
      </c>
      <c r="G1929">
        <f t="shared" si="146"/>
        <v>0</v>
      </c>
    </row>
    <row r="1930" spans="1:7" hidden="1" x14ac:dyDescent="0.35">
      <c r="A1930">
        <v>15.463869000000001</v>
      </c>
      <c r="B1930" t="s">
        <v>7317</v>
      </c>
      <c r="C1930">
        <v>1</v>
      </c>
      <c r="E1930" t="str">
        <f>IFERROR(VLOOKUP(C1930,Elster!$A$5:$D$148,2,FALSE),"not in table")</f>
        <v xml:space="preserve">   "FEHLERMELDUNG"                                    </v>
      </c>
      <c r="F1930">
        <f>HEX2DEC(C1930)</f>
        <v>1</v>
      </c>
      <c r="G1930">
        <f t="shared" si="146"/>
        <v>5.0000000000007816E-3</v>
      </c>
    </row>
    <row r="1931" spans="1:7" x14ac:dyDescent="0.35">
      <c r="A1931">
        <v>15.463869000000001</v>
      </c>
      <c r="B1931" t="s">
        <v>7319</v>
      </c>
      <c r="C1931">
        <v>1</v>
      </c>
      <c r="D1931" t="str">
        <f>IFERROR(VLOOKUP(C1931,Elster!$A$5:$D$148,2,FALSE),"not in table")</f>
        <v xml:space="preserve">   "FEHLERMELDUNG"                                    </v>
      </c>
      <c r="F1931">
        <f>HEX2DEC(C1931)</f>
        <v>1</v>
      </c>
      <c r="G1931">
        <f t="shared" si="146"/>
        <v>0</v>
      </c>
    </row>
    <row r="1932" spans="1:7" hidden="1" x14ac:dyDescent="0.35">
      <c r="A1932">
        <v>15.468869</v>
      </c>
      <c r="B1932" t="s">
        <v>7317</v>
      </c>
      <c r="C1932" t="s">
        <v>7408</v>
      </c>
      <c r="E1932" t="str">
        <f>IFERROR(VLOOKUP(C1932,Elster!$A$5:$D$148,2,FALSE),"not in table")</f>
        <v>not in table</v>
      </c>
      <c r="F1932">
        <f>HEX2DEC(C1932)</f>
        <v>60</v>
      </c>
      <c r="G1932">
        <f t="shared" si="146"/>
        <v>4.9999999999990052E-3</v>
      </c>
    </row>
    <row r="1933" spans="1:7" x14ac:dyDescent="0.35">
      <c r="A1933">
        <v>15.468869</v>
      </c>
      <c r="B1933" t="s">
        <v>7319</v>
      </c>
      <c r="C1933" t="s">
        <v>7408</v>
      </c>
      <c r="D1933" t="str">
        <f>IFERROR(VLOOKUP(C1933,Elster!$A$5:$D$148,2,FALSE),"not in table")</f>
        <v>not in table</v>
      </c>
      <c r="F1933">
        <f>HEX2DEC(C1933)</f>
        <v>60</v>
      </c>
      <c r="G1933">
        <f t="shared" si="146"/>
        <v>0</v>
      </c>
    </row>
    <row r="1934" spans="1:7" hidden="1" x14ac:dyDescent="0.35">
      <c r="A1934">
        <v>15.479364</v>
      </c>
      <c r="B1934" t="s">
        <v>7317</v>
      </c>
      <c r="C1934">
        <v>3</v>
      </c>
      <c r="E1934" t="str">
        <f>IFERROR(VLOOKUP(C1934,Elster!$A$5:$D$148,2,FALSE),"not in table")</f>
        <v xml:space="preserve">   "SPEICHERSOLLTEMP"                                 </v>
      </c>
      <c r="F1934">
        <f t="shared" ref="F1934:F1946" si="148">HEX2DEC(C1934)</f>
        <v>3</v>
      </c>
      <c r="G1934">
        <f t="shared" si="146"/>
        <v>1.0495000000000587E-2</v>
      </c>
    </row>
    <row r="1935" spans="1:7" hidden="1" x14ac:dyDescent="0.35">
      <c r="A1935">
        <v>15.484337999999999</v>
      </c>
      <c r="B1935" t="s">
        <v>7317</v>
      </c>
      <c r="C1935">
        <v>0</v>
      </c>
      <c r="E1935" t="str">
        <f>IFERROR(VLOOKUP(C1935,Elster!$A$5:$D$148,2,FALSE),"not in table")</f>
        <v>not in table</v>
      </c>
      <c r="F1935">
        <f t="shared" si="148"/>
        <v>0</v>
      </c>
      <c r="G1935">
        <f t="shared" si="146"/>
        <v>4.9739999999989237E-3</v>
      </c>
    </row>
    <row r="1936" spans="1:7" hidden="1" x14ac:dyDescent="0.35">
      <c r="A1936">
        <v>15.489312</v>
      </c>
      <c r="B1936" t="s">
        <v>7317</v>
      </c>
      <c r="C1936" t="s">
        <v>7378</v>
      </c>
      <c r="E1936" t="str">
        <f>IFERROR(VLOOKUP(C1936,Elster!$A$5:$D$148,2,FALSE),"not in table")</f>
        <v xml:space="preserve">   "SAMMLERISTTEMP"                                   </v>
      </c>
      <c r="F1936">
        <f t="shared" si="148"/>
        <v>13</v>
      </c>
      <c r="G1936">
        <f t="shared" si="146"/>
        <v>4.9740000000007001E-3</v>
      </c>
    </row>
    <row r="1937" spans="1:7" hidden="1" x14ac:dyDescent="0.35">
      <c r="A1937">
        <v>15.494259</v>
      </c>
      <c r="B1937" t="s">
        <v>7317</v>
      </c>
      <c r="C1937">
        <v>2</v>
      </c>
      <c r="E1937" t="str">
        <f>IFERROR(VLOOKUP(C1937,Elster!$A$5:$D$148,2,FALSE),"not in table")</f>
        <v xml:space="preserve">   "KESSELSOLLTEMP"                                   </v>
      </c>
      <c r="F1937">
        <f t="shared" si="148"/>
        <v>2</v>
      </c>
      <c r="G1937">
        <f t="shared" si="146"/>
        <v>4.9469999999995906E-3</v>
      </c>
    </row>
    <row r="1938" spans="1:7" hidden="1" x14ac:dyDescent="0.35">
      <c r="A1938">
        <v>15.499233</v>
      </c>
      <c r="B1938" t="s">
        <v>7317</v>
      </c>
      <c r="C1938">
        <v>0</v>
      </c>
      <c r="E1938" t="str">
        <f>IFERROR(VLOOKUP(C1938,Elster!$A$5:$D$148,2,FALSE),"not in table")</f>
        <v>not in table</v>
      </c>
      <c r="F1938">
        <f t="shared" si="148"/>
        <v>0</v>
      </c>
      <c r="G1938">
        <f t="shared" si="146"/>
        <v>4.9740000000007001E-3</v>
      </c>
    </row>
    <row r="1939" spans="1:7" hidden="1" x14ac:dyDescent="0.35">
      <c r="A1939">
        <v>15.504206999999999</v>
      </c>
      <c r="B1939" t="s">
        <v>7317</v>
      </c>
      <c r="C1939" t="s">
        <v>7390</v>
      </c>
      <c r="E1939" t="str">
        <f>IFERROR(VLOOKUP(C1939,Elster!$A$5:$D$148,2,FALSE),"not in table")</f>
        <v xml:space="preserve">//   "ERWEITERUNGSTELEGRAMM"                            </v>
      </c>
      <c r="F1939">
        <f t="shared" si="148"/>
        <v>250</v>
      </c>
      <c r="G1939">
        <f t="shared" si="146"/>
        <v>4.9739999999989237E-3</v>
      </c>
    </row>
    <row r="1940" spans="1:7" hidden="1" x14ac:dyDescent="0.35">
      <c r="A1940">
        <v>15.509181</v>
      </c>
      <c r="B1940" t="s">
        <v>7317</v>
      </c>
      <c r="C1940">
        <v>1</v>
      </c>
      <c r="E1940" t="str">
        <f>IFERROR(VLOOKUP(C1940,Elster!$A$5:$D$148,2,FALSE),"not in table")</f>
        <v xml:space="preserve">   "FEHLERMELDUNG"                                    </v>
      </c>
      <c r="F1940">
        <f t="shared" si="148"/>
        <v>1</v>
      </c>
      <c r="G1940">
        <f t="shared" si="146"/>
        <v>4.9740000000007001E-3</v>
      </c>
    </row>
    <row r="1941" spans="1:7" hidden="1" x14ac:dyDescent="0.35">
      <c r="A1941">
        <v>15.514129000000001</v>
      </c>
      <c r="B1941" t="s">
        <v>7317</v>
      </c>
      <c r="C1941">
        <v>22</v>
      </c>
      <c r="E1941" t="str">
        <f>IFERROR(VLOOKUP(C1941,Elster!$A$5:$D$148,2,FALSE),"not in table")</f>
        <v xml:space="preserve">   "HYSTERESEZEIT"                                    </v>
      </c>
      <c r="F1941">
        <f t="shared" si="148"/>
        <v>34</v>
      </c>
      <c r="G1941">
        <f t="shared" si="146"/>
        <v>4.9480000000006186E-3</v>
      </c>
    </row>
    <row r="1942" spans="1:7" hidden="1" x14ac:dyDescent="0.35">
      <c r="A1942">
        <v>15.519102999999999</v>
      </c>
      <c r="B1942" t="s">
        <v>7317</v>
      </c>
      <c r="C1942" t="s">
        <v>7386</v>
      </c>
      <c r="E1942" t="str">
        <f>IFERROR(VLOOKUP(C1942,Elster!$A$5:$D$148,2,FALSE),"not in table")</f>
        <v xml:space="preserve">   "SPEICHERISTTEMP"                                  </v>
      </c>
      <c r="F1942">
        <f t="shared" si="148"/>
        <v>14</v>
      </c>
      <c r="G1942">
        <f t="shared" si="146"/>
        <v>4.9739999999989237E-3</v>
      </c>
    </row>
    <row r="1943" spans="1:7" hidden="1" x14ac:dyDescent="0.35">
      <c r="A1943">
        <v>15.524077</v>
      </c>
      <c r="B1943" t="s">
        <v>7317</v>
      </c>
      <c r="C1943">
        <v>0</v>
      </c>
      <c r="E1943" t="str">
        <f>IFERROR(VLOOKUP(C1943,Elster!$A$5:$D$148,2,FALSE),"not in table")</f>
        <v>not in table</v>
      </c>
      <c r="F1943">
        <f t="shared" si="148"/>
        <v>0</v>
      </c>
      <c r="G1943">
        <f t="shared" si="146"/>
        <v>4.9740000000007001E-3</v>
      </c>
    </row>
    <row r="1944" spans="1:7" hidden="1" x14ac:dyDescent="0.35">
      <c r="A1944">
        <v>15.529051000000001</v>
      </c>
      <c r="B1944" t="s">
        <v>7317</v>
      </c>
      <c r="C1944">
        <v>1</v>
      </c>
      <c r="E1944" t="str">
        <f>IFERROR(VLOOKUP(C1944,Elster!$A$5:$D$148,2,FALSE),"not in table")</f>
        <v xml:space="preserve">   "FEHLERMELDUNG"                                    </v>
      </c>
      <c r="F1944">
        <f t="shared" si="148"/>
        <v>1</v>
      </c>
      <c r="G1944">
        <f t="shared" si="146"/>
        <v>4.9740000000007001E-3</v>
      </c>
    </row>
    <row r="1945" spans="1:7" hidden="1" x14ac:dyDescent="0.35">
      <c r="A1945">
        <v>15.533998</v>
      </c>
      <c r="B1945" t="s">
        <v>7317</v>
      </c>
      <c r="C1945" t="s">
        <v>7417</v>
      </c>
      <c r="E1945" t="str">
        <f>IFERROR(VLOOKUP(C1945,Elster!$A$5:$D$148,2,FALSE),"not in table")</f>
        <v>not in table</v>
      </c>
      <c r="F1945">
        <f t="shared" si="148"/>
        <v>61</v>
      </c>
      <c r="G1945">
        <f t="shared" si="146"/>
        <v>4.9469999999995906E-3</v>
      </c>
    </row>
    <row r="1946" spans="1:7" hidden="1" x14ac:dyDescent="0.35">
      <c r="A1946">
        <v>15.541785000000001</v>
      </c>
      <c r="B1946" t="s">
        <v>7317</v>
      </c>
      <c r="C1946" t="s">
        <v>7378</v>
      </c>
      <c r="E1946" t="str">
        <f>IFERROR(VLOOKUP(C1946,Elster!$A$5:$D$148,2,FALSE),"not in table")</f>
        <v xml:space="preserve">   "SAMMLERISTTEMP"                                   </v>
      </c>
      <c r="F1946">
        <f t="shared" si="148"/>
        <v>13</v>
      </c>
      <c r="G1946">
        <f t="shared" si="146"/>
        <v>7.7870000000004325E-3</v>
      </c>
    </row>
    <row r="1947" spans="1:7" x14ac:dyDescent="0.35">
      <c r="A1947">
        <v>15.541785000000001</v>
      </c>
      <c r="B1947" t="s">
        <v>7319</v>
      </c>
      <c r="C1947" t="s">
        <v>7378</v>
      </c>
      <c r="D1947" t="str">
        <f>IFERROR(VLOOKUP(C1947,Elster!$A$5:$D$148,2,FALSE),"not in table")</f>
        <v xml:space="preserve">   "SAMMLERISTTEMP"                                   </v>
      </c>
      <c r="F1947">
        <f>HEX2DEC(C1947)</f>
        <v>13</v>
      </c>
      <c r="G1947">
        <f t="shared" si="146"/>
        <v>0</v>
      </c>
    </row>
    <row r="1948" spans="1:7" hidden="1" x14ac:dyDescent="0.35">
      <c r="A1948">
        <v>15.546785</v>
      </c>
      <c r="B1948" t="s">
        <v>7317</v>
      </c>
      <c r="C1948">
        <v>0</v>
      </c>
      <c r="E1948" t="str">
        <f>IFERROR(VLOOKUP(C1948,Elster!$A$5:$D$148,2,FALSE),"not in table")</f>
        <v>not in table</v>
      </c>
      <c r="F1948">
        <f>HEX2DEC(C1948)</f>
        <v>0</v>
      </c>
      <c r="G1948">
        <f t="shared" si="146"/>
        <v>4.9999999999990052E-3</v>
      </c>
    </row>
    <row r="1949" spans="1:7" x14ac:dyDescent="0.35">
      <c r="A1949">
        <v>15.546785</v>
      </c>
      <c r="B1949" t="s">
        <v>7319</v>
      </c>
      <c r="C1949">
        <v>0</v>
      </c>
      <c r="D1949" t="str">
        <f>IFERROR(VLOOKUP(C1949,Elster!$A$5:$D$148,2,FALSE),"not in table")</f>
        <v>not in table</v>
      </c>
      <c r="F1949">
        <f>HEX2DEC(C1949)</f>
        <v>0</v>
      </c>
      <c r="G1949">
        <f t="shared" si="146"/>
        <v>0</v>
      </c>
    </row>
    <row r="1950" spans="1:7" hidden="1" x14ac:dyDescent="0.35">
      <c r="A1950">
        <v>15.551785000000001</v>
      </c>
      <c r="B1950" t="s">
        <v>7317</v>
      </c>
      <c r="C1950">
        <v>3</v>
      </c>
      <c r="E1950" t="str">
        <f>IFERROR(VLOOKUP(C1950,Elster!$A$5:$D$148,2,FALSE),"not in table")</f>
        <v xml:space="preserve">   "SPEICHERSOLLTEMP"                                 </v>
      </c>
      <c r="F1950">
        <f>HEX2DEC(C1950)</f>
        <v>3</v>
      </c>
      <c r="G1950">
        <f t="shared" si="146"/>
        <v>5.0000000000007816E-3</v>
      </c>
    </row>
    <row r="1951" spans="1:7" x14ac:dyDescent="0.35">
      <c r="A1951">
        <v>15.551785000000001</v>
      </c>
      <c r="B1951" t="s">
        <v>7319</v>
      </c>
      <c r="C1951">
        <v>3</v>
      </c>
      <c r="D1951" t="str">
        <f>IFERROR(VLOOKUP(C1951,Elster!$A$5:$D$148,2,FALSE),"not in table")</f>
        <v xml:space="preserve">   "SPEICHERSOLLTEMP"                                 </v>
      </c>
      <c r="F1951">
        <f>HEX2DEC(C1951)</f>
        <v>3</v>
      </c>
      <c r="G1951">
        <f t="shared" si="146"/>
        <v>0</v>
      </c>
    </row>
    <row r="1952" spans="1:7" hidden="1" x14ac:dyDescent="0.35">
      <c r="A1952">
        <v>15.556784</v>
      </c>
      <c r="B1952" t="s">
        <v>7317</v>
      </c>
      <c r="C1952">
        <v>1</v>
      </c>
      <c r="E1952" t="str">
        <f>IFERROR(VLOOKUP(C1952,Elster!$A$5:$D$148,2,FALSE),"not in table")</f>
        <v xml:space="preserve">   "FEHLERMELDUNG"                                    </v>
      </c>
      <c r="F1952">
        <f>HEX2DEC(C1952)</f>
        <v>1</v>
      </c>
      <c r="G1952">
        <f t="shared" si="146"/>
        <v>4.9989999999997536E-3</v>
      </c>
    </row>
    <row r="1953" spans="1:7" x14ac:dyDescent="0.35">
      <c r="A1953">
        <v>15.556784</v>
      </c>
      <c r="B1953" t="s">
        <v>7319</v>
      </c>
      <c r="C1953">
        <v>1</v>
      </c>
      <c r="D1953" t="str">
        <f>IFERROR(VLOOKUP(C1953,Elster!$A$5:$D$148,2,FALSE),"not in table")</f>
        <v xml:space="preserve">   "FEHLERMELDUNG"                                    </v>
      </c>
      <c r="F1953">
        <f>HEX2DEC(C1953)</f>
        <v>1</v>
      </c>
      <c r="G1953">
        <f t="shared" si="146"/>
        <v>0</v>
      </c>
    </row>
    <row r="1954" spans="1:7" hidden="1" x14ac:dyDescent="0.35">
      <c r="A1954">
        <v>15.561783999999999</v>
      </c>
      <c r="B1954" t="s">
        <v>7317</v>
      </c>
      <c r="C1954">
        <v>0</v>
      </c>
      <c r="E1954" t="str">
        <f>IFERROR(VLOOKUP(C1954,Elster!$A$5:$D$148,2,FALSE),"not in table")</f>
        <v>not in table</v>
      </c>
      <c r="F1954">
        <f>HEX2DEC(C1954)</f>
        <v>0</v>
      </c>
      <c r="G1954">
        <f t="shared" si="146"/>
        <v>4.9999999999990052E-3</v>
      </c>
    </row>
    <row r="1955" spans="1:7" x14ac:dyDescent="0.35">
      <c r="A1955">
        <v>15.561783999999999</v>
      </c>
      <c r="B1955" t="s">
        <v>7319</v>
      </c>
      <c r="C1955">
        <v>0</v>
      </c>
      <c r="D1955" t="str">
        <f>IFERROR(VLOOKUP(C1955,Elster!$A$5:$D$148,2,FALSE),"not in table")</f>
        <v>not in table</v>
      </c>
      <c r="F1955">
        <f>HEX2DEC(C1955)</f>
        <v>0</v>
      </c>
      <c r="G1955">
        <f t="shared" si="146"/>
        <v>0</v>
      </c>
    </row>
    <row r="1956" spans="1:7" hidden="1" x14ac:dyDescent="0.35">
      <c r="A1956">
        <v>15.566784</v>
      </c>
      <c r="B1956" t="s">
        <v>7317</v>
      </c>
      <c r="C1956" t="s">
        <v>7390</v>
      </c>
      <c r="E1956" t="str">
        <f>IFERROR(VLOOKUP(C1956,Elster!$A$5:$D$148,2,FALSE),"not in table")</f>
        <v xml:space="preserve">//   "ERWEITERUNGSTELEGRAMM"                            </v>
      </c>
      <c r="F1956">
        <f>HEX2DEC(C1956)</f>
        <v>250</v>
      </c>
      <c r="G1956">
        <f t="shared" si="146"/>
        <v>5.0000000000007816E-3</v>
      </c>
    </row>
    <row r="1957" spans="1:7" x14ac:dyDescent="0.35">
      <c r="A1957">
        <v>15.566784</v>
      </c>
      <c r="B1957" t="s">
        <v>7319</v>
      </c>
      <c r="C1957" t="s">
        <v>7390</v>
      </c>
      <c r="D1957" t="str">
        <f>IFERROR(VLOOKUP(C1957,Elster!$A$5:$D$148,2,FALSE),"not in table")</f>
        <v xml:space="preserve">//   "ERWEITERUNGSTELEGRAMM"                            </v>
      </c>
      <c r="F1957">
        <f>HEX2DEC(C1957)</f>
        <v>250</v>
      </c>
      <c r="G1957">
        <f t="shared" si="146"/>
        <v>0</v>
      </c>
    </row>
    <row r="1958" spans="1:7" hidden="1" x14ac:dyDescent="0.35">
      <c r="A1958">
        <v>15.571783999999999</v>
      </c>
      <c r="B1958" t="s">
        <v>7317</v>
      </c>
      <c r="C1958">
        <v>1</v>
      </c>
      <c r="E1958" t="str">
        <f>IFERROR(VLOOKUP(C1958,Elster!$A$5:$D$148,2,FALSE),"not in table")</f>
        <v xml:space="preserve">   "FEHLERMELDUNG"                                    </v>
      </c>
      <c r="F1958">
        <f>HEX2DEC(C1958)</f>
        <v>1</v>
      </c>
      <c r="G1958">
        <f t="shared" si="146"/>
        <v>4.9999999999990052E-3</v>
      </c>
    </row>
    <row r="1959" spans="1:7" x14ac:dyDescent="0.35">
      <c r="A1959">
        <v>15.571783999999999</v>
      </c>
      <c r="B1959" t="s">
        <v>7319</v>
      </c>
      <c r="C1959">
        <v>1</v>
      </c>
      <c r="D1959" t="str">
        <f>IFERROR(VLOOKUP(C1959,Elster!$A$5:$D$148,2,FALSE),"not in table")</f>
        <v xml:space="preserve">   "FEHLERMELDUNG"                                    </v>
      </c>
      <c r="F1959">
        <f>HEX2DEC(C1959)</f>
        <v>1</v>
      </c>
      <c r="G1959">
        <f t="shared" si="146"/>
        <v>0</v>
      </c>
    </row>
    <row r="1960" spans="1:7" hidden="1" x14ac:dyDescent="0.35">
      <c r="A1960">
        <v>15.576784</v>
      </c>
      <c r="B1960" t="s">
        <v>7317</v>
      </c>
      <c r="C1960">
        <v>23</v>
      </c>
      <c r="E1960" t="str">
        <f>IFERROR(VLOOKUP(C1960,Elster!$A$5:$D$148,2,FALSE),"not in table")</f>
        <v xml:space="preserve">   "MAX_HYSTERESE"                                    </v>
      </c>
      <c r="F1960">
        <f>HEX2DEC(C1960)</f>
        <v>35</v>
      </c>
      <c r="G1960">
        <f t="shared" si="146"/>
        <v>5.0000000000007816E-3</v>
      </c>
    </row>
    <row r="1961" spans="1:7" x14ac:dyDescent="0.35">
      <c r="A1961">
        <v>15.576784</v>
      </c>
      <c r="B1961" t="s">
        <v>7319</v>
      </c>
      <c r="C1961">
        <v>23</v>
      </c>
      <c r="D1961" t="str">
        <f>IFERROR(VLOOKUP(C1961,Elster!$A$5:$D$148,2,FALSE),"not in table")</f>
        <v xml:space="preserve">   "MAX_HYSTERESE"                                    </v>
      </c>
      <c r="F1961">
        <f>HEX2DEC(C1961)</f>
        <v>35</v>
      </c>
      <c r="G1961">
        <f t="shared" si="146"/>
        <v>0</v>
      </c>
    </row>
    <row r="1962" spans="1:7" hidden="1" x14ac:dyDescent="0.35">
      <c r="A1962">
        <v>15.581784000000001</v>
      </c>
      <c r="B1962" t="s">
        <v>7317</v>
      </c>
      <c r="C1962" t="s">
        <v>7379</v>
      </c>
      <c r="E1962" t="str">
        <f>IFERROR(VLOOKUP(C1962,Elster!$A$5:$D$148,2,FALSE),"not in table")</f>
        <v xml:space="preserve">   "GERAETE_ID"                                       </v>
      </c>
      <c r="F1962">
        <f>HEX2DEC(C1962)</f>
        <v>11</v>
      </c>
      <c r="G1962">
        <f t="shared" si="146"/>
        <v>5.0000000000007816E-3</v>
      </c>
    </row>
    <row r="1963" spans="1:7" x14ac:dyDescent="0.35">
      <c r="A1963">
        <v>15.581784000000001</v>
      </c>
      <c r="B1963" t="s">
        <v>7319</v>
      </c>
      <c r="C1963" t="s">
        <v>7379</v>
      </c>
      <c r="D1963" t="str">
        <f>IFERROR(VLOOKUP(C1963,Elster!$A$5:$D$148,2,FALSE),"not in table")</f>
        <v xml:space="preserve">   "GERAETE_ID"                                       </v>
      </c>
      <c r="F1963">
        <f t="shared" ref="F1963:F1966" si="149">HEX2DEC(C1963)</f>
        <v>11</v>
      </c>
      <c r="G1963">
        <f t="shared" si="146"/>
        <v>0</v>
      </c>
    </row>
    <row r="1964" spans="1:7" x14ac:dyDescent="0.35">
      <c r="A1964">
        <v>15.586784</v>
      </c>
      <c r="B1964" t="s">
        <v>7319</v>
      </c>
      <c r="C1964">
        <v>0</v>
      </c>
      <c r="D1964" t="str">
        <f>IFERROR(VLOOKUP(C1964,Elster!$A$5:$D$148,2,FALSE),"not in table")</f>
        <v>not in table</v>
      </c>
      <c r="F1964">
        <f t="shared" si="149"/>
        <v>0</v>
      </c>
      <c r="G1964">
        <f t="shared" si="146"/>
        <v>4.9999999999990052E-3</v>
      </c>
    </row>
    <row r="1965" spans="1:7" hidden="1" x14ac:dyDescent="0.35">
      <c r="A1965">
        <v>15.58681</v>
      </c>
      <c r="B1965" t="s">
        <v>7317</v>
      </c>
      <c r="C1965">
        <v>0</v>
      </c>
      <c r="E1965" t="str">
        <f>IFERROR(VLOOKUP(C1965,Elster!$A$5:$D$148,2,FALSE),"not in table")</f>
        <v>not in table</v>
      </c>
      <c r="F1965">
        <f t="shared" si="149"/>
        <v>0</v>
      </c>
      <c r="G1965">
        <f t="shared" si="146"/>
        <v>2.6000000000081513E-5</v>
      </c>
    </row>
    <row r="1966" spans="1:7" hidden="1" x14ac:dyDescent="0.35">
      <c r="A1966">
        <v>15.591810000000001</v>
      </c>
      <c r="B1966" t="s">
        <v>7317</v>
      </c>
      <c r="C1966">
        <v>1</v>
      </c>
      <c r="E1966" t="str">
        <f>IFERROR(VLOOKUP(C1966,Elster!$A$5:$D$148,2,FALSE),"not in table")</f>
        <v xml:space="preserve">   "FEHLERMELDUNG"                                    </v>
      </c>
      <c r="F1966">
        <f t="shared" si="149"/>
        <v>1</v>
      </c>
      <c r="G1966">
        <f t="shared" si="146"/>
        <v>5.0000000000007816E-3</v>
      </c>
    </row>
    <row r="1967" spans="1:7" x14ac:dyDescent="0.35">
      <c r="A1967">
        <v>15.591810000000001</v>
      </c>
      <c r="B1967" t="s">
        <v>7319</v>
      </c>
      <c r="C1967">
        <v>1</v>
      </c>
      <c r="D1967" t="str">
        <f>IFERROR(VLOOKUP(C1967,Elster!$A$5:$D$148,2,FALSE),"not in table")</f>
        <v xml:space="preserve">   "FEHLERMELDUNG"                                    </v>
      </c>
      <c r="F1967">
        <f>HEX2DEC(C1967)</f>
        <v>1</v>
      </c>
      <c r="G1967">
        <f t="shared" si="146"/>
        <v>0</v>
      </c>
    </row>
    <row r="1968" spans="1:7" hidden="1" x14ac:dyDescent="0.35">
      <c r="A1968">
        <v>15.59681</v>
      </c>
      <c r="B1968" t="s">
        <v>7317</v>
      </c>
      <c r="C1968" t="s">
        <v>7418</v>
      </c>
      <c r="E1968" t="str">
        <f>IFERROR(VLOOKUP(C1968,Elster!$A$5:$D$148,2,FALSE),"not in table")</f>
        <v>not in table</v>
      </c>
      <c r="F1968">
        <f>HEX2DEC(C1968)</f>
        <v>58</v>
      </c>
      <c r="G1968">
        <f t="shared" si="146"/>
        <v>4.9999999999990052E-3</v>
      </c>
    </row>
    <row r="1969" spans="1:7" x14ac:dyDescent="0.35">
      <c r="A1969">
        <v>15.59681</v>
      </c>
      <c r="B1969" t="s">
        <v>7319</v>
      </c>
      <c r="C1969" t="s">
        <v>7418</v>
      </c>
      <c r="D1969" t="str">
        <f>IFERROR(VLOOKUP(C1969,Elster!$A$5:$D$148,2,FALSE),"not in table")</f>
        <v>not in table</v>
      </c>
      <c r="F1969">
        <f>HEX2DEC(C1969)</f>
        <v>58</v>
      </c>
      <c r="G1969">
        <f t="shared" si="146"/>
        <v>0</v>
      </c>
    </row>
    <row r="1970" spans="1:7" hidden="1" x14ac:dyDescent="0.35">
      <c r="A1970">
        <v>15.607018</v>
      </c>
      <c r="B1970" t="s">
        <v>7317</v>
      </c>
      <c r="C1970">
        <v>3</v>
      </c>
      <c r="E1970" t="str">
        <f>IFERROR(VLOOKUP(C1970,Elster!$A$5:$D$148,2,FALSE),"not in table")</f>
        <v xml:space="preserve">   "SPEICHERSOLLTEMP"                                 </v>
      </c>
      <c r="F1970">
        <f t="shared" ref="F1970:F1982" si="150">HEX2DEC(C1970)</f>
        <v>3</v>
      </c>
      <c r="G1970">
        <f t="shared" si="146"/>
        <v>1.0208000000000439E-2</v>
      </c>
    </row>
    <row r="1971" spans="1:7" hidden="1" x14ac:dyDescent="0.35">
      <c r="A1971">
        <v>15.611966000000001</v>
      </c>
      <c r="B1971" t="s">
        <v>7317</v>
      </c>
      <c r="C1971">
        <v>0</v>
      </c>
      <c r="E1971" t="str">
        <f>IFERROR(VLOOKUP(C1971,Elster!$A$5:$D$148,2,FALSE),"not in table")</f>
        <v>not in table</v>
      </c>
      <c r="F1971">
        <f t="shared" si="150"/>
        <v>0</v>
      </c>
      <c r="G1971">
        <f t="shared" si="146"/>
        <v>4.9480000000006186E-3</v>
      </c>
    </row>
    <row r="1972" spans="1:7" hidden="1" x14ac:dyDescent="0.35">
      <c r="A1972">
        <v>15.61694</v>
      </c>
      <c r="B1972" t="s">
        <v>7317</v>
      </c>
      <c r="C1972" t="s">
        <v>7378</v>
      </c>
      <c r="E1972" t="str">
        <f>IFERROR(VLOOKUP(C1972,Elster!$A$5:$D$148,2,FALSE),"not in table")</f>
        <v xml:space="preserve">   "SAMMLERISTTEMP"                                   </v>
      </c>
      <c r="F1972">
        <f t="shared" si="150"/>
        <v>13</v>
      </c>
      <c r="G1972">
        <f t="shared" si="146"/>
        <v>4.9739999999989237E-3</v>
      </c>
    </row>
    <row r="1973" spans="1:7" hidden="1" x14ac:dyDescent="0.35">
      <c r="A1973">
        <v>15.621914</v>
      </c>
      <c r="B1973" t="s">
        <v>7317</v>
      </c>
      <c r="C1973">
        <v>2</v>
      </c>
      <c r="E1973" t="str">
        <f>IFERROR(VLOOKUP(C1973,Elster!$A$5:$D$148,2,FALSE),"not in table")</f>
        <v xml:space="preserve">   "KESSELSOLLTEMP"                                   </v>
      </c>
      <c r="F1973">
        <f t="shared" si="150"/>
        <v>2</v>
      </c>
      <c r="G1973">
        <f t="shared" si="146"/>
        <v>4.9740000000007001E-3</v>
      </c>
    </row>
    <row r="1974" spans="1:7" hidden="1" x14ac:dyDescent="0.35">
      <c r="A1974">
        <v>15.626887</v>
      </c>
      <c r="B1974" t="s">
        <v>7317</v>
      </c>
      <c r="C1974">
        <v>0</v>
      </c>
      <c r="E1974" t="str">
        <f>IFERROR(VLOOKUP(C1974,Elster!$A$5:$D$148,2,FALSE),"not in table")</f>
        <v>not in table</v>
      </c>
      <c r="F1974">
        <f t="shared" si="150"/>
        <v>0</v>
      </c>
      <c r="G1974">
        <f t="shared" si="146"/>
        <v>4.9729999999996721E-3</v>
      </c>
    </row>
    <row r="1975" spans="1:7" hidden="1" x14ac:dyDescent="0.35">
      <c r="A1975">
        <v>15.631835000000001</v>
      </c>
      <c r="B1975" t="s">
        <v>7317</v>
      </c>
      <c r="C1975" t="s">
        <v>7390</v>
      </c>
      <c r="E1975" t="str">
        <f>IFERROR(VLOOKUP(C1975,Elster!$A$5:$D$148,2,FALSE),"not in table")</f>
        <v xml:space="preserve">//   "ERWEITERUNGSTELEGRAMM"                            </v>
      </c>
      <c r="F1975">
        <f t="shared" si="150"/>
        <v>250</v>
      </c>
      <c r="G1975">
        <f t="shared" si="146"/>
        <v>4.9480000000006186E-3</v>
      </c>
    </row>
    <row r="1976" spans="1:7" hidden="1" x14ac:dyDescent="0.35">
      <c r="A1976">
        <v>15.636809</v>
      </c>
      <c r="B1976" t="s">
        <v>7317</v>
      </c>
      <c r="C1976">
        <v>1</v>
      </c>
      <c r="E1976" t="str">
        <f>IFERROR(VLOOKUP(C1976,Elster!$A$5:$D$148,2,FALSE),"not in table")</f>
        <v xml:space="preserve">   "FEHLERMELDUNG"                                    </v>
      </c>
      <c r="F1976">
        <f t="shared" si="150"/>
        <v>1</v>
      </c>
      <c r="G1976">
        <f t="shared" si="146"/>
        <v>4.9739999999989237E-3</v>
      </c>
    </row>
    <row r="1977" spans="1:7" hidden="1" x14ac:dyDescent="0.35">
      <c r="A1977">
        <v>15.641783</v>
      </c>
      <c r="B1977" t="s">
        <v>7317</v>
      </c>
      <c r="C1977">
        <v>23</v>
      </c>
      <c r="E1977" t="str">
        <f>IFERROR(VLOOKUP(C1977,Elster!$A$5:$D$148,2,FALSE),"not in table")</f>
        <v xml:space="preserve">   "MAX_HYSTERESE"                                    </v>
      </c>
      <c r="F1977">
        <f t="shared" si="150"/>
        <v>35</v>
      </c>
      <c r="G1977">
        <f t="shared" si="146"/>
        <v>4.9740000000007001E-3</v>
      </c>
    </row>
    <row r="1978" spans="1:7" hidden="1" x14ac:dyDescent="0.35">
      <c r="A1978">
        <v>15.646756999999999</v>
      </c>
      <c r="B1978" t="s">
        <v>7317</v>
      </c>
      <c r="C1978" t="s">
        <v>7379</v>
      </c>
      <c r="E1978" t="str">
        <f>IFERROR(VLOOKUP(C1978,Elster!$A$5:$D$148,2,FALSE),"not in table")</f>
        <v xml:space="preserve">   "GERAETE_ID"                                       </v>
      </c>
      <c r="F1978">
        <f t="shared" si="150"/>
        <v>11</v>
      </c>
      <c r="G1978">
        <f t="shared" si="146"/>
        <v>4.9739999999989237E-3</v>
      </c>
    </row>
    <row r="1979" spans="1:7" hidden="1" x14ac:dyDescent="0.35">
      <c r="A1979">
        <v>15.651705</v>
      </c>
      <c r="B1979" t="s">
        <v>7317</v>
      </c>
      <c r="C1979">
        <v>0</v>
      </c>
      <c r="E1979" t="str">
        <f>IFERROR(VLOOKUP(C1979,Elster!$A$5:$D$148,2,FALSE),"not in table")</f>
        <v>not in table</v>
      </c>
      <c r="F1979">
        <f t="shared" si="150"/>
        <v>0</v>
      </c>
      <c r="G1979">
        <f t="shared" si="146"/>
        <v>4.9480000000006186E-3</v>
      </c>
    </row>
    <row r="1980" spans="1:7" hidden="1" x14ac:dyDescent="0.35">
      <c r="A1980">
        <v>15.656679</v>
      </c>
      <c r="B1980" t="s">
        <v>7317</v>
      </c>
      <c r="C1980">
        <v>1</v>
      </c>
      <c r="E1980" t="str">
        <f>IFERROR(VLOOKUP(C1980,Elster!$A$5:$D$148,2,FALSE),"not in table")</f>
        <v xml:space="preserve">   "FEHLERMELDUNG"                                    </v>
      </c>
      <c r="F1980">
        <f t="shared" si="150"/>
        <v>1</v>
      </c>
      <c r="G1980">
        <f t="shared" si="146"/>
        <v>4.9740000000007001E-3</v>
      </c>
    </row>
    <row r="1981" spans="1:7" hidden="1" x14ac:dyDescent="0.35">
      <c r="A1981">
        <v>15.661652</v>
      </c>
      <c r="B1981" t="s">
        <v>7317</v>
      </c>
      <c r="C1981" t="s">
        <v>7419</v>
      </c>
      <c r="E1981" t="str">
        <f>IFERROR(VLOOKUP(C1981,Elster!$A$5:$D$148,2,FALSE),"not in table")</f>
        <v>not in table</v>
      </c>
      <c r="F1981">
        <f t="shared" si="150"/>
        <v>59</v>
      </c>
      <c r="G1981">
        <f t="shared" si="146"/>
        <v>4.9729999999996721E-3</v>
      </c>
    </row>
    <row r="1982" spans="1:7" hidden="1" x14ac:dyDescent="0.35">
      <c r="A1982">
        <v>15.669751</v>
      </c>
      <c r="B1982" t="s">
        <v>7317</v>
      </c>
      <c r="C1982" t="s">
        <v>7378</v>
      </c>
      <c r="E1982" t="str">
        <f>IFERROR(VLOOKUP(C1982,Elster!$A$5:$D$148,2,FALSE),"not in table")</f>
        <v xml:space="preserve">   "SAMMLERISTTEMP"                                   </v>
      </c>
      <c r="F1982">
        <f t="shared" si="150"/>
        <v>13</v>
      </c>
      <c r="G1982">
        <f t="shared" si="146"/>
        <v>8.0989999999996343E-3</v>
      </c>
    </row>
    <row r="1983" spans="1:7" x14ac:dyDescent="0.35">
      <c r="A1983">
        <v>15.669751</v>
      </c>
      <c r="B1983" t="s">
        <v>7319</v>
      </c>
      <c r="C1983" t="s">
        <v>7378</v>
      </c>
      <c r="D1983" t="str">
        <f>IFERROR(VLOOKUP(C1983,Elster!$A$5:$D$148,2,FALSE),"not in table")</f>
        <v xml:space="preserve">   "SAMMLERISTTEMP"                                   </v>
      </c>
      <c r="F1983">
        <f>HEX2DEC(C1983)</f>
        <v>13</v>
      </c>
      <c r="G1983">
        <f t="shared" si="146"/>
        <v>0</v>
      </c>
    </row>
    <row r="1984" spans="1:7" hidden="1" x14ac:dyDescent="0.35">
      <c r="A1984">
        <v>15.674751000000001</v>
      </c>
      <c r="B1984" t="s">
        <v>7317</v>
      </c>
      <c r="C1984">
        <v>0</v>
      </c>
      <c r="E1984" t="str">
        <f>IFERROR(VLOOKUP(C1984,Elster!$A$5:$D$148,2,FALSE),"not in table")</f>
        <v>not in table</v>
      </c>
      <c r="F1984">
        <f>HEX2DEC(C1984)</f>
        <v>0</v>
      </c>
      <c r="G1984">
        <f t="shared" si="146"/>
        <v>5.0000000000007816E-3</v>
      </c>
    </row>
    <row r="1985" spans="1:7" x14ac:dyDescent="0.35">
      <c r="A1985">
        <v>15.674751000000001</v>
      </c>
      <c r="B1985" t="s">
        <v>7319</v>
      </c>
      <c r="C1985">
        <v>0</v>
      </c>
      <c r="D1985" t="str">
        <f>IFERROR(VLOOKUP(C1985,Elster!$A$5:$D$148,2,FALSE),"not in table")</f>
        <v>not in table</v>
      </c>
      <c r="F1985">
        <f>HEX2DEC(C1985)</f>
        <v>0</v>
      </c>
      <c r="G1985">
        <f t="shared" si="146"/>
        <v>0</v>
      </c>
    </row>
    <row r="1986" spans="1:7" hidden="1" x14ac:dyDescent="0.35">
      <c r="A1986">
        <v>15.679751</v>
      </c>
      <c r="B1986" t="s">
        <v>7317</v>
      </c>
      <c r="C1986">
        <v>3</v>
      </c>
      <c r="E1986" t="str">
        <f>IFERROR(VLOOKUP(C1986,Elster!$A$5:$D$148,2,FALSE),"not in table")</f>
        <v xml:space="preserve">   "SPEICHERSOLLTEMP"                                 </v>
      </c>
      <c r="F1986">
        <f>HEX2DEC(C1986)</f>
        <v>3</v>
      </c>
      <c r="G1986">
        <f t="shared" si="146"/>
        <v>4.9999999999990052E-3</v>
      </c>
    </row>
    <row r="1987" spans="1:7" x14ac:dyDescent="0.35">
      <c r="A1987">
        <v>15.679751</v>
      </c>
      <c r="B1987" t="s">
        <v>7319</v>
      </c>
      <c r="C1987">
        <v>3</v>
      </c>
      <c r="D1987" t="str">
        <f>IFERROR(VLOOKUP(C1987,Elster!$A$5:$D$148,2,FALSE),"not in table")</f>
        <v xml:space="preserve">   "SPEICHERSOLLTEMP"                                 </v>
      </c>
      <c r="F1987">
        <f>HEX2DEC(C1987)</f>
        <v>3</v>
      </c>
      <c r="G1987">
        <f t="shared" si="146"/>
        <v>0</v>
      </c>
    </row>
    <row r="1988" spans="1:7" hidden="1" x14ac:dyDescent="0.35">
      <c r="A1988">
        <v>15.684751</v>
      </c>
      <c r="B1988" t="s">
        <v>7317</v>
      </c>
      <c r="C1988">
        <v>1</v>
      </c>
      <c r="E1988" t="str">
        <f>IFERROR(VLOOKUP(C1988,Elster!$A$5:$D$148,2,FALSE),"not in table")</f>
        <v xml:space="preserve">   "FEHLERMELDUNG"                                    </v>
      </c>
      <c r="F1988">
        <f>HEX2DEC(C1988)</f>
        <v>1</v>
      </c>
      <c r="G1988">
        <f t="shared" ref="G1988:G2051" si="151">A1988-A1987</f>
        <v>5.0000000000007816E-3</v>
      </c>
    </row>
    <row r="1989" spans="1:7" x14ac:dyDescent="0.35">
      <c r="A1989">
        <v>15.684751</v>
      </c>
      <c r="B1989" t="s">
        <v>7319</v>
      </c>
      <c r="C1989">
        <v>1</v>
      </c>
      <c r="D1989" t="str">
        <f>IFERROR(VLOOKUP(C1989,Elster!$A$5:$D$148,2,FALSE),"not in table")</f>
        <v xml:space="preserve">   "FEHLERMELDUNG"                                    </v>
      </c>
      <c r="F1989">
        <f>HEX2DEC(C1989)</f>
        <v>1</v>
      </c>
      <c r="G1989">
        <f t="shared" si="151"/>
        <v>0</v>
      </c>
    </row>
    <row r="1990" spans="1:7" hidden="1" x14ac:dyDescent="0.35">
      <c r="A1990">
        <v>15.689750999999999</v>
      </c>
      <c r="B1990" t="s">
        <v>7317</v>
      </c>
      <c r="C1990">
        <v>0</v>
      </c>
      <c r="E1990" t="str">
        <f>IFERROR(VLOOKUP(C1990,Elster!$A$5:$D$148,2,FALSE),"not in table")</f>
        <v>not in table</v>
      </c>
      <c r="F1990">
        <f>HEX2DEC(C1990)</f>
        <v>0</v>
      </c>
      <c r="G1990">
        <f t="shared" si="151"/>
        <v>4.9999999999990052E-3</v>
      </c>
    </row>
    <row r="1991" spans="1:7" x14ac:dyDescent="0.35">
      <c r="A1991">
        <v>15.689750999999999</v>
      </c>
      <c r="B1991" t="s">
        <v>7319</v>
      </c>
      <c r="C1991">
        <v>0</v>
      </c>
      <c r="D1991" t="str">
        <f>IFERROR(VLOOKUP(C1991,Elster!$A$5:$D$148,2,FALSE),"not in table")</f>
        <v>not in table</v>
      </c>
      <c r="F1991">
        <f>HEX2DEC(C1991)</f>
        <v>0</v>
      </c>
      <c r="G1991">
        <f t="shared" si="151"/>
        <v>0</v>
      </c>
    </row>
    <row r="1992" spans="1:7" hidden="1" x14ac:dyDescent="0.35">
      <c r="A1992">
        <v>15.694751</v>
      </c>
      <c r="B1992" t="s">
        <v>7317</v>
      </c>
      <c r="C1992" t="s">
        <v>7390</v>
      </c>
      <c r="E1992" t="str">
        <f>IFERROR(VLOOKUP(C1992,Elster!$A$5:$D$148,2,FALSE),"not in table")</f>
        <v xml:space="preserve">//   "ERWEITERUNGSTELEGRAMM"                            </v>
      </c>
      <c r="F1992">
        <f>HEX2DEC(C1992)</f>
        <v>250</v>
      </c>
      <c r="G1992">
        <f t="shared" si="151"/>
        <v>5.0000000000007816E-3</v>
      </c>
    </row>
    <row r="1993" spans="1:7" x14ac:dyDescent="0.35">
      <c r="A1993">
        <v>15.694751</v>
      </c>
      <c r="B1993" t="s">
        <v>7319</v>
      </c>
      <c r="C1993" t="s">
        <v>7390</v>
      </c>
      <c r="D1993" t="str">
        <f>IFERROR(VLOOKUP(C1993,Elster!$A$5:$D$148,2,FALSE),"not in table")</f>
        <v xml:space="preserve">//   "ERWEITERUNGSTELEGRAMM"                            </v>
      </c>
      <c r="F1993">
        <f t="shared" ref="F1993:F1994" si="152">HEX2DEC(C1993)</f>
        <v>250</v>
      </c>
      <c r="G1993">
        <f t="shared" si="151"/>
        <v>0</v>
      </c>
    </row>
    <row r="1994" spans="1:7" x14ac:dyDescent="0.35">
      <c r="A1994">
        <v>15.699750999999999</v>
      </c>
      <c r="B1994" t="s">
        <v>7319</v>
      </c>
      <c r="C1994">
        <v>1</v>
      </c>
      <c r="D1994" t="str">
        <f>IFERROR(VLOOKUP(C1994,Elster!$A$5:$D$148,2,FALSE),"not in table")</f>
        <v xml:space="preserve">   "FEHLERMELDUNG"                                    </v>
      </c>
      <c r="F1994">
        <f t="shared" si="152"/>
        <v>1</v>
      </c>
      <c r="G1994">
        <f t="shared" si="151"/>
        <v>4.9999999999990052E-3</v>
      </c>
    </row>
    <row r="1995" spans="1:7" hidden="1" x14ac:dyDescent="0.35">
      <c r="A1995">
        <v>15.699776999999999</v>
      </c>
      <c r="B1995" t="s">
        <v>7317</v>
      </c>
      <c r="C1995">
        <v>1</v>
      </c>
      <c r="E1995" t="str">
        <f>IFERROR(VLOOKUP(C1995,Elster!$A$5:$D$148,2,FALSE),"not in table")</f>
        <v xml:space="preserve">   "FEHLERMELDUNG"                                    </v>
      </c>
      <c r="F1995">
        <f>HEX2DEC(C1995)</f>
        <v>1</v>
      </c>
      <c r="G1995">
        <f t="shared" si="151"/>
        <v>2.6000000000081513E-5</v>
      </c>
    </row>
    <row r="1996" spans="1:7" x14ac:dyDescent="0.35">
      <c r="A1996">
        <v>15.704751</v>
      </c>
      <c r="B1996" t="s">
        <v>7319</v>
      </c>
      <c r="C1996">
        <v>24</v>
      </c>
      <c r="D1996" t="str">
        <f>IFERROR(VLOOKUP(C1996,Elster!$A$5:$D$148,2,FALSE),"not in table")</f>
        <v xml:space="preserve">   "PPL"                                              </v>
      </c>
      <c r="F1996">
        <f>HEX2DEC(C1996)</f>
        <v>36</v>
      </c>
      <c r="G1996">
        <f t="shared" si="151"/>
        <v>4.9740000000007001E-3</v>
      </c>
    </row>
    <row r="1997" spans="1:7" hidden="1" x14ac:dyDescent="0.35">
      <c r="A1997">
        <v>15.704777</v>
      </c>
      <c r="B1997" t="s">
        <v>7317</v>
      </c>
      <c r="C1997">
        <v>24</v>
      </c>
      <c r="E1997" t="str">
        <f>IFERROR(VLOOKUP(C1997,Elster!$A$5:$D$148,2,FALSE),"not in table")</f>
        <v xml:space="preserve">   "PPL"                                              </v>
      </c>
      <c r="F1997">
        <f>HEX2DEC(C1997)</f>
        <v>36</v>
      </c>
      <c r="G1997">
        <f t="shared" si="151"/>
        <v>2.6000000000081513E-5</v>
      </c>
    </row>
    <row r="1998" spans="1:7" x14ac:dyDescent="0.35">
      <c r="A1998">
        <v>15.709751000000001</v>
      </c>
      <c r="B1998" t="s">
        <v>7319</v>
      </c>
      <c r="C1998">
        <v>18</v>
      </c>
      <c r="D1998" t="str">
        <f>IFERROR(VLOOKUP(C1998,Elster!$A$5:$D$148,2,FALSE),"not in table")</f>
        <v xml:space="preserve">   "SOLARZONENTEMP"                                   </v>
      </c>
      <c r="F1998">
        <f>HEX2DEC(C1998)</f>
        <v>24</v>
      </c>
      <c r="G1998">
        <f t="shared" si="151"/>
        <v>4.9740000000007001E-3</v>
      </c>
    </row>
    <row r="1999" spans="1:7" hidden="1" x14ac:dyDescent="0.35">
      <c r="A1999">
        <v>15.709777000000001</v>
      </c>
      <c r="B1999" t="s">
        <v>7317</v>
      </c>
      <c r="C1999">
        <v>18</v>
      </c>
      <c r="E1999" t="str">
        <f>IFERROR(VLOOKUP(C1999,Elster!$A$5:$D$148,2,FALSE),"not in table")</f>
        <v xml:space="preserve">   "SOLARZONENTEMP"                                   </v>
      </c>
      <c r="F1999">
        <f t="shared" ref="F1999:F2000" si="153">HEX2DEC(C1999)</f>
        <v>24</v>
      </c>
      <c r="G1999">
        <f t="shared" si="151"/>
        <v>2.6000000000081513E-5</v>
      </c>
    </row>
    <row r="2000" spans="1:7" hidden="1" x14ac:dyDescent="0.35">
      <c r="A2000">
        <v>15.714777</v>
      </c>
      <c r="B2000" t="s">
        <v>7317</v>
      </c>
      <c r="C2000">
        <v>0</v>
      </c>
      <c r="E2000" t="str">
        <f>IFERROR(VLOOKUP(C2000,Elster!$A$5:$D$148,2,FALSE),"not in table")</f>
        <v>not in table</v>
      </c>
      <c r="F2000">
        <f t="shared" si="153"/>
        <v>0</v>
      </c>
      <c r="G2000">
        <f t="shared" si="151"/>
        <v>4.9999999999990052E-3</v>
      </c>
    </row>
    <row r="2001" spans="1:7" x14ac:dyDescent="0.35">
      <c r="A2001">
        <v>15.714777</v>
      </c>
      <c r="B2001" t="s">
        <v>7319</v>
      </c>
      <c r="C2001">
        <v>0</v>
      </c>
      <c r="D2001" t="str">
        <f>IFERROR(VLOOKUP(C2001,Elster!$A$5:$D$148,2,FALSE),"not in table")</f>
        <v>not in table</v>
      </c>
      <c r="F2001">
        <f>HEX2DEC(C2001)</f>
        <v>0</v>
      </c>
      <c r="G2001">
        <f t="shared" si="151"/>
        <v>0</v>
      </c>
    </row>
    <row r="2002" spans="1:7" hidden="1" x14ac:dyDescent="0.35">
      <c r="A2002">
        <v>15.719776</v>
      </c>
      <c r="B2002" t="s">
        <v>7317</v>
      </c>
      <c r="C2002">
        <v>1</v>
      </c>
      <c r="E2002" t="str">
        <f>IFERROR(VLOOKUP(C2002,Elster!$A$5:$D$148,2,FALSE),"not in table")</f>
        <v xml:space="preserve">   "FEHLERMELDUNG"                                    </v>
      </c>
      <c r="F2002">
        <f>HEX2DEC(C2002)</f>
        <v>1</v>
      </c>
      <c r="G2002">
        <f t="shared" si="151"/>
        <v>4.9989999999997536E-3</v>
      </c>
    </row>
    <row r="2003" spans="1:7" x14ac:dyDescent="0.35">
      <c r="A2003">
        <v>15.719777000000001</v>
      </c>
      <c r="B2003" t="s">
        <v>7319</v>
      </c>
      <c r="C2003">
        <v>1</v>
      </c>
      <c r="D2003" t="str">
        <f>IFERROR(VLOOKUP(C2003,Elster!$A$5:$D$148,2,FALSE),"not in table")</f>
        <v xml:space="preserve">   "FEHLERMELDUNG"                                    </v>
      </c>
      <c r="F2003">
        <f>HEX2DEC(C2003)</f>
        <v>1</v>
      </c>
      <c r="G2003">
        <f t="shared" si="151"/>
        <v>1.0000000010279564E-6</v>
      </c>
    </row>
    <row r="2004" spans="1:7" hidden="1" x14ac:dyDescent="0.35">
      <c r="A2004">
        <v>15.724776</v>
      </c>
      <c r="B2004" t="s">
        <v>7317</v>
      </c>
      <c r="C2004">
        <v>48</v>
      </c>
      <c r="E2004" t="str">
        <f>IFERROR(VLOOKUP(C2004,Elster!$A$5:$D$148,2,FALSE),"not in table")</f>
        <v>not in table</v>
      </c>
      <c r="F2004">
        <f>HEX2DEC(C2004)</f>
        <v>72</v>
      </c>
      <c r="G2004">
        <f t="shared" si="151"/>
        <v>4.9989999999997536E-3</v>
      </c>
    </row>
    <row r="2005" spans="1:7" x14ac:dyDescent="0.35">
      <c r="A2005">
        <v>15.724776</v>
      </c>
      <c r="B2005" t="s">
        <v>7319</v>
      </c>
      <c r="C2005">
        <v>48</v>
      </c>
      <c r="D2005" t="str">
        <f>IFERROR(VLOOKUP(C2005,Elster!$A$5:$D$148,2,FALSE),"not in table")</f>
        <v>not in table</v>
      </c>
      <c r="F2005">
        <f>HEX2DEC(C2005)</f>
        <v>72</v>
      </c>
      <c r="G2005">
        <f t="shared" si="151"/>
        <v>0</v>
      </c>
    </row>
    <row r="2006" spans="1:7" hidden="1" x14ac:dyDescent="0.35">
      <c r="A2006">
        <v>15.739151</v>
      </c>
      <c r="B2006" t="s">
        <v>7317</v>
      </c>
      <c r="C2006">
        <v>3</v>
      </c>
      <c r="E2006" t="str">
        <f>IFERROR(VLOOKUP(C2006,Elster!$A$5:$D$148,2,FALSE),"not in table")</f>
        <v xml:space="preserve">   "SPEICHERSOLLTEMP"                                 </v>
      </c>
      <c r="F2006">
        <f t="shared" ref="F2006:F2018" si="154">HEX2DEC(C2006)</f>
        <v>3</v>
      </c>
      <c r="G2006">
        <f t="shared" si="151"/>
        <v>1.4374999999999361E-2</v>
      </c>
    </row>
    <row r="2007" spans="1:7" hidden="1" x14ac:dyDescent="0.35">
      <c r="A2007">
        <v>15.744125</v>
      </c>
      <c r="B2007" t="s">
        <v>7317</v>
      </c>
      <c r="C2007">
        <v>0</v>
      </c>
      <c r="E2007" t="str">
        <f>IFERROR(VLOOKUP(C2007,Elster!$A$5:$D$148,2,FALSE),"not in table")</f>
        <v>not in table</v>
      </c>
      <c r="F2007">
        <f t="shared" si="154"/>
        <v>0</v>
      </c>
      <c r="G2007">
        <f t="shared" si="151"/>
        <v>4.9740000000007001E-3</v>
      </c>
    </row>
    <row r="2008" spans="1:7" hidden="1" x14ac:dyDescent="0.35">
      <c r="A2008">
        <v>15.749072999999999</v>
      </c>
      <c r="B2008" t="s">
        <v>7317</v>
      </c>
      <c r="C2008" t="s">
        <v>7378</v>
      </c>
      <c r="E2008" t="str">
        <f>IFERROR(VLOOKUP(C2008,Elster!$A$5:$D$148,2,FALSE),"not in table")</f>
        <v xml:space="preserve">   "SAMMLERISTTEMP"                                   </v>
      </c>
      <c r="F2008">
        <f t="shared" si="154"/>
        <v>13</v>
      </c>
      <c r="G2008">
        <f t="shared" si="151"/>
        <v>4.9479999999988422E-3</v>
      </c>
    </row>
    <row r="2009" spans="1:7" hidden="1" x14ac:dyDescent="0.35">
      <c r="A2009">
        <v>15.754047</v>
      </c>
      <c r="B2009" t="s">
        <v>7317</v>
      </c>
      <c r="C2009">
        <v>2</v>
      </c>
      <c r="E2009" t="str">
        <f>IFERROR(VLOOKUP(C2009,Elster!$A$5:$D$148,2,FALSE),"not in table")</f>
        <v xml:space="preserve">   "KESSELSOLLTEMP"                                   </v>
      </c>
      <c r="F2009">
        <f t="shared" si="154"/>
        <v>2</v>
      </c>
      <c r="G2009">
        <f t="shared" si="151"/>
        <v>4.9740000000007001E-3</v>
      </c>
    </row>
    <row r="2010" spans="1:7" hidden="1" x14ac:dyDescent="0.35">
      <c r="A2010">
        <v>15.759021000000001</v>
      </c>
      <c r="B2010" t="s">
        <v>7317</v>
      </c>
      <c r="C2010">
        <v>0</v>
      </c>
      <c r="E2010" t="str">
        <f>IFERROR(VLOOKUP(C2010,Elster!$A$5:$D$148,2,FALSE),"not in table")</f>
        <v>not in table</v>
      </c>
      <c r="F2010">
        <f t="shared" si="154"/>
        <v>0</v>
      </c>
      <c r="G2010">
        <f t="shared" si="151"/>
        <v>4.9740000000007001E-3</v>
      </c>
    </row>
    <row r="2011" spans="1:7" hidden="1" x14ac:dyDescent="0.35">
      <c r="A2011">
        <v>15.763968</v>
      </c>
      <c r="B2011" t="s">
        <v>7317</v>
      </c>
      <c r="C2011" t="s">
        <v>7390</v>
      </c>
      <c r="E2011" t="str">
        <f>IFERROR(VLOOKUP(C2011,Elster!$A$5:$D$148,2,FALSE),"not in table")</f>
        <v xml:space="preserve">//   "ERWEITERUNGSTELEGRAMM"                            </v>
      </c>
      <c r="F2011">
        <f t="shared" si="154"/>
        <v>250</v>
      </c>
      <c r="G2011">
        <f t="shared" si="151"/>
        <v>4.9469999999995906E-3</v>
      </c>
    </row>
    <row r="2012" spans="1:7" hidden="1" x14ac:dyDescent="0.35">
      <c r="A2012">
        <v>15.768941999999999</v>
      </c>
      <c r="B2012" t="s">
        <v>7317</v>
      </c>
      <c r="C2012">
        <v>1</v>
      </c>
      <c r="E2012" t="str">
        <f>IFERROR(VLOOKUP(C2012,Elster!$A$5:$D$148,2,FALSE),"not in table")</f>
        <v xml:space="preserve">   "FEHLERMELDUNG"                                    </v>
      </c>
      <c r="F2012">
        <f t="shared" si="154"/>
        <v>1</v>
      </c>
      <c r="G2012">
        <f t="shared" si="151"/>
        <v>4.9739999999989237E-3</v>
      </c>
    </row>
    <row r="2013" spans="1:7" hidden="1" x14ac:dyDescent="0.35">
      <c r="A2013">
        <v>15.773916</v>
      </c>
      <c r="B2013" t="s">
        <v>7317</v>
      </c>
      <c r="C2013">
        <v>24</v>
      </c>
      <c r="E2013" t="str">
        <f>IFERROR(VLOOKUP(C2013,Elster!$A$5:$D$148,2,FALSE),"not in table")</f>
        <v xml:space="preserve">   "PPL"                                              </v>
      </c>
      <c r="F2013">
        <f t="shared" si="154"/>
        <v>36</v>
      </c>
      <c r="G2013">
        <f t="shared" si="151"/>
        <v>4.9740000000007001E-3</v>
      </c>
    </row>
    <row r="2014" spans="1:7" hidden="1" x14ac:dyDescent="0.35">
      <c r="A2014">
        <v>15.778890000000001</v>
      </c>
      <c r="B2014" t="s">
        <v>7317</v>
      </c>
      <c r="C2014">
        <v>18</v>
      </c>
      <c r="E2014" t="str">
        <f>IFERROR(VLOOKUP(C2014,Elster!$A$5:$D$148,2,FALSE),"not in table")</f>
        <v xml:space="preserve">   "SOLARZONENTEMP"                                   </v>
      </c>
      <c r="F2014">
        <f t="shared" si="154"/>
        <v>24</v>
      </c>
      <c r="G2014">
        <f t="shared" si="151"/>
        <v>4.9740000000007001E-3</v>
      </c>
    </row>
    <row r="2015" spans="1:7" hidden="1" x14ac:dyDescent="0.35">
      <c r="A2015">
        <v>15.783837999999999</v>
      </c>
      <c r="B2015" t="s">
        <v>7317</v>
      </c>
      <c r="C2015">
        <v>0</v>
      </c>
      <c r="E2015" t="str">
        <f>IFERROR(VLOOKUP(C2015,Elster!$A$5:$D$148,2,FALSE),"not in table")</f>
        <v>not in table</v>
      </c>
      <c r="F2015">
        <f t="shared" si="154"/>
        <v>0</v>
      </c>
      <c r="G2015">
        <f t="shared" si="151"/>
        <v>4.9479999999988422E-3</v>
      </c>
    </row>
    <row r="2016" spans="1:7" hidden="1" x14ac:dyDescent="0.35">
      <c r="A2016">
        <v>15.788812</v>
      </c>
      <c r="B2016" t="s">
        <v>7317</v>
      </c>
      <c r="C2016">
        <v>1</v>
      </c>
      <c r="E2016" t="str">
        <f>IFERROR(VLOOKUP(C2016,Elster!$A$5:$D$148,2,FALSE),"not in table")</f>
        <v xml:space="preserve">   "FEHLERMELDUNG"                                    </v>
      </c>
      <c r="F2016">
        <f t="shared" si="154"/>
        <v>1</v>
      </c>
      <c r="G2016">
        <f t="shared" si="151"/>
        <v>4.9740000000007001E-3</v>
      </c>
    </row>
    <row r="2017" spans="1:7" hidden="1" x14ac:dyDescent="0.35">
      <c r="A2017">
        <v>15.793786000000001</v>
      </c>
      <c r="B2017" t="s">
        <v>7317</v>
      </c>
      <c r="C2017">
        <v>49</v>
      </c>
      <c r="E2017" t="str">
        <f>IFERROR(VLOOKUP(C2017,Elster!$A$5:$D$148,2,FALSE),"not in table")</f>
        <v>not in table</v>
      </c>
      <c r="F2017">
        <f t="shared" si="154"/>
        <v>73</v>
      </c>
      <c r="G2017">
        <f t="shared" si="151"/>
        <v>4.9740000000007001E-3</v>
      </c>
    </row>
    <row r="2018" spans="1:7" hidden="1" x14ac:dyDescent="0.35">
      <c r="A2018">
        <v>15.813967999999999</v>
      </c>
      <c r="B2018" t="s">
        <v>7317</v>
      </c>
      <c r="C2018" t="s">
        <v>7378</v>
      </c>
      <c r="E2018" t="str">
        <f>IFERROR(VLOOKUP(C2018,Elster!$A$5:$D$148,2,FALSE),"not in table")</f>
        <v xml:space="preserve">   "SAMMLERISTTEMP"                                   </v>
      </c>
      <c r="F2018">
        <f t="shared" si="154"/>
        <v>13</v>
      </c>
      <c r="G2018">
        <f t="shared" si="151"/>
        <v>2.0181999999998368E-2</v>
      </c>
    </row>
    <row r="2019" spans="1:7" x14ac:dyDescent="0.35">
      <c r="A2019">
        <v>15.813967999999999</v>
      </c>
      <c r="B2019" t="s">
        <v>7319</v>
      </c>
      <c r="C2019" t="s">
        <v>7378</v>
      </c>
      <c r="D2019" t="str">
        <f>IFERROR(VLOOKUP(C2019,Elster!$A$5:$D$148,2,FALSE),"not in table")</f>
        <v xml:space="preserve">   "SAMMLERISTTEMP"                                   </v>
      </c>
      <c r="F2019">
        <f>HEX2DEC(C2019)</f>
        <v>13</v>
      </c>
      <c r="G2019">
        <f t="shared" si="151"/>
        <v>0</v>
      </c>
    </row>
    <row r="2020" spans="1:7" hidden="1" x14ac:dyDescent="0.35">
      <c r="A2020">
        <v>15.818968</v>
      </c>
      <c r="B2020" t="s">
        <v>7317</v>
      </c>
      <c r="C2020">
        <v>0</v>
      </c>
      <c r="E2020" t="str">
        <f>IFERROR(VLOOKUP(C2020,Elster!$A$5:$D$148,2,FALSE),"not in table")</f>
        <v>not in table</v>
      </c>
      <c r="F2020">
        <f>HEX2DEC(C2020)</f>
        <v>0</v>
      </c>
      <c r="G2020">
        <f t="shared" si="151"/>
        <v>5.0000000000007816E-3</v>
      </c>
    </row>
    <row r="2021" spans="1:7" x14ac:dyDescent="0.35">
      <c r="A2021">
        <v>15.818968</v>
      </c>
      <c r="B2021" t="s">
        <v>7319</v>
      </c>
      <c r="C2021">
        <v>0</v>
      </c>
      <c r="D2021" t="str">
        <f>IFERROR(VLOOKUP(C2021,Elster!$A$5:$D$148,2,FALSE),"not in table")</f>
        <v>not in table</v>
      </c>
      <c r="F2021">
        <f t="shared" ref="F2021:F2022" si="155">HEX2DEC(C2021)</f>
        <v>0</v>
      </c>
      <c r="G2021">
        <f t="shared" si="151"/>
        <v>0</v>
      </c>
    </row>
    <row r="2022" spans="1:7" x14ac:dyDescent="0.35">
      <c r="A2022">
        <v>15.823967</v>
      </c>
      <c r="B2022" t="s">
        <v>7319</v>
      </c>
      <c r="C2022">
        <v>3</v>
      </c>
      <c r="D2022" t="str">
        <f>IFERROR(VLOOKUP(C2022,Elster!$A$5:$D$148,2,FALSE),"not in table")</f>
        <v xml:space="preserve">   "SPEICHERSOLLTEMP"                                 </v>
      </c>
      <c r="F2022">
        <f t="shared" si="155"/>
        <v>3</v>
      </c>
      <c r="G2022">
        <f t="shared" si="151"/>
        <v>4.9989999999997536E-3</v>
      </c>
    </row>
    <row r="2023" spans="1:7" hidden="1" x14ac:dyDescent="0.35">
      <c r="A2023">
        <v>15.823993</v>
      </c>
      <c r="B2023" t="s">
        <v>7317</v>
      </c>
      <c r="C2023">
        <v>3</v>
      </c>
      <c r="E2023" t="str">
        <f>IFERROR(VLOOKUP(C2023,Elster!$A$5:$D$148,2,FALSE),"not in table")</f>
        <v xml:space="preserve">   "SPEICHERSOLLTEMP"                                 </v>
      </c>
      <c r="F2023">
        <f>HEX2DEC(C2023)</f>
        <v>3</v>
      </c>
      <c r="G2023">
        <f t="shared" si="151"/>
        <v>2.6000000000081513E-5</v>
      </c>
    </row>
    <row r="2024" spans="1:7" x14ac:dyDescent="0.35">
      <c r="A2024">
        <v>15.828967</v>
      </c>
      <c r="B2024" t="s">
        <v>7319</v>
      </c>
      <c r="C2024">
        <v>1</v>
      </c>
      <c r="D2024" t="str">
        <f>IFERROR(VLOOKUP(C2024,Elster!$A$5:$D$148,2,FALSE),"not in table")</f>
        <v xml:space="preserve">   "FEHLERMELDUNG"                                    </v>
      </c>
      <c r="F2024">
        <f>HEX2DEC(C2024)</f>
        <v>1</v>
      </c>
      <c r="G2024">
        <f t="shared" si="151"/>
        <v>4.9740000000007001E-3</v>
      </c>
    </row>
    <row r="2025" spans="1:7" hidden="1" x14ac:dyDescent="0.35">
      <c r="A2025">
        <v>15.828993000000001</v>
      </c>
      <c r="B2025" t="s">
        <v>7317</v>
      </c>
      <c r="C2025">
        <v>1</v>
      </c>
      <c r="E2025" t="str">
        <f>IFERROR(VLOOKUP(C2025,Elster!$A$5:$D$148,2,FALSE),"not in table")</f>
        <v xml:space="preserve">   "FEHLERMELDUNG"                                    </v>
      </c>
      <c r="F2025">
        <f>HEX2DEC(C2025)</f>
        <v>1</v>
      </c>
      <c r="G2025">
        <f t="shared" si="151"/>
        <v>2.6000000000081513E-5</v>
      </c>
    </row>
    <row r="2026" spans="1:7" x14ac:dyDescent="0.35">
      <c r="A2026">
        <v>15.833966999999999</v>
      </c>
      <c r="B2026" t="s">
        <v>7319</v>
      </c>
      <c r="C2026">
        <v>0</v>
      </c>
      <c r="D2026" t="str">
        <f>IFERROR(VLOOKUP(C2026,Elster!$A$5:$D$148,2,FALSE),"not in table")</f>
        <v>not in table</v>
      </c>
      <c r="F2026">
        <f>HEX2DEC(C2026)</f>
        <v>0</v>
      </c>
      <c r="G2026">
        <f t="shared" si="151"/>
        <v>4.9739999999989237E-3</v>
      </c>
    </row>
    <row r="2027" spans="1:7" hidden="1" x14ac:dyDescent="0.35">
      <c r="A2027">
        <v>15.833993</v>
      </c>
      <c r="B2027" t="s">
        <v>7317</v>
      </c>
      <c r="C2027">
        <v>0</v>
      </c>
      <c r="E2027" t="str">
        <f>IFERROR(VLOOKUP(C2027,Elster!$A$5:$D$148,2,FALSE),"not in table")</f>
        <v>not in table</v>
      </c>
      <c r="F2027">
        <f t="shared" ref="F2027:F2028" si="156">HEX2DEC(C2027)</f>
        <v>0</v>
      </c>
      <c r="G2027">
        <f t="shared" si="151"/>
        <v>2.6000000000081513E-5</v>
      </c>
    </row>
    <row r="2028" spans="1:7" hidden="1" x14ac:dyDescent="0.35">
      <c r="A2028">
        <v>15.838993</v>
      </c>
      <c r="B2028" t="s">
        <v>7317</v>
      </c>
      <c r="C2028" t="s">
        <v>7390</v>
      </c>
      <c r="E2028" t="str">
        <f>IFERROR(VLOOKUP(C2028,Elster!$A$5:$D$148,2,FALSE),"not in table")</f>
        <v xml:space="preserve">//   "ERWEITERUNGSTELEGRAMM"                            </v>
      </c>
      <c r="F2028">
        <f t="shared" si="156"/>
        <v>250</v>
      </c>
      <c r="G2028">
        <f t="shared" si="151"/>
        <v>5.0000000000007816E-3</v>
      </c>
    </row>
    <row r="2029" spans="1:7" x14ac:dyDescent="0.35">
      <c r="A2029">
        <v>15.838993</v>
      </c>
      <c r="B2029" t="s">
        <v>7319</v>
      </c>
      <c r="C2029" t="s">
        <v>7390</v>
      </c>
      <c r="D2029" t="str">
        <f>IFERROR(VLOOKUP(C2029,Elster!$A$5:$D$148,2,FALSE),"not in table")</f>
        <v xml:space="preserve">//   "ERWEITERUNGSTELEGRAMM"                            </v>
      </c>
      <c r="F2029">
        <f>HEX2DEC(C2029)</f>
        <v>250</v>
      </c>
      <c r="G2029">
        <f t="shared" si="151"/>
        <v>0</v>
      </c>
    </row>
    <row r="2030" spans="1:7" hidden="1" x14ac:dyDescent="0.35">
      <c r="A2030">
        <v>15.843992999999999</v>
      </c>
      <c r="B2030" t="s">
        <v>7317</v>
      </c>
      <c r="C2030">
        <v>1</v>
      </c>
      <c r="E2030" t="str">
        <f>IFERROR(VLOOKUP(C2030,Elster!$A$5:$D$148,2,FALSE),"not in table")</f>
        <v xml:space="preserve">   "FEHLERMELDUNG"                                    </v>
      </c>
      <c r="F2030">
        <f>HEX2DEC(C2030)</f>
        <v>1</v>
      </c>
      <c r="G2030">
        <f t="shared" si="151"/>
        <v>4.9999999999990052E-3</v>
      </c>
    </row>
    <row r="2031" spans="1:7" x14ac:dyDescent="0.35">
      <c r="A2031">
        <v>15.843992999999999</v>
      </c>
      <c r="B2031" t="s">
        <v>7319</v>
      </c>
      <c r="C2031">
        <v>1</v>
      </c>
      <c r="D2031" t="str">
        <f>IFERROR(VLOOKUP(C2031,Elster!$A$5:$D$148,2,FALSE),"not in table")</f>
        <v xml:space="preserve">   "FEHLERMELDUNG"                                    </v>
      </c>
      <c r="F2031">
        <f>HEX2DEC(C2031)</f>
        <v>1</v>
      </c>
      <c r="G2031">
        <f t="shared" si="151"/>
        <v>0</v>
      </c>
    </row>
    <row r="2032" spans="1:7" hidden="1" x14ac:dyDescent="0.35">
      <c r="A2032">
        <v>15.848993</v>
      </c>
      <c r="B2032" t="s">
        <v>7317</v>
      </c>
      <c r="C2032">
        <v>25</v>
      </c>
      <c r="E2032" t="str">
        <f>IFERROR(VLOOKUP(C2032,Elster!$A$5:$D$148,2,FALSE),"not in table")</f>
        <v xml:space="preserve">   "SPEICHERSPERRE"                                   </v>
      </c>
      <c r="F2032">
        <f>HEX2DEC(C2032)</f>
        <v>37</v>
      </c>
      <c r="G2032">
        <f t="shared" si="151"/>
        <v>5.0000000000007816E-3</v>
      </c>
    </row>
    <row r="2033" spans="1:7" x14ac:dyDescent="0.35">
      <c r="A2033">
        <v>15.848993</v>
      </c>
      <c r="B2033" t="s">
        <v>7319</v>
      </c>
      <c r="C2033">
        <v>25</v>
      </c>
      <c r="D2033" t="str">
        <f>IFERROR(VLOOKUP(C2033,Elster!$A$5:$D$148,2,FALSE),"not in table")</f>
        <v xml:space="preserve">   "SPEICHERSPERRE"                                   </v>
      </c>
      <c r="F2033">
        <f>HEX2DEC(C2033)</f>
        <v>37</v>
      </c>
      <c r="G2033">
        <f t="shared" si="151"/>
        <v>0</v>
      </c>
    </row>
    <row r="2034" spans="1:7" hidden="1" x14ac:dyDescent="0.35">
      <c r="A2034">
        <v>15.853992999999999</v>
      </c>
      <c r="B2034" t="s">
        <v>7317</v>
      </c>
      <c r="C2034">
        <v>11</v>
      </c>
      <c r="E2034" t="str">
        <f>IFERROR(VLOOKUP(C2034,Elster!$A$5:$D$148,2,FALSE),"not in table")</f>
        <v xml:space="preserve">   "RAUMISTTEMP"                                      </v>
      </c>
      <c r="F2034">
        <f>HEX2DEC(C2034)</f>
        <v>17</v>
      </c>
      <c r="G2034">
        <f t="shared" si="151"/>
        <v>4.9999999999990052E-3</v>
      </c>
    </row>
    <row r="2035" spans="1:7" x14ac:dyDescent="0.35">
      <c r="A2035">
        <v>15.853992999999999</v>
      </c>
      <c r="B2035" t="s">
        <v>7319</v>
      </c>
      <c r="C2035">
        <v>11</v>
      </c>
      <c r="D2035" t="str">
        <f>IFERROR(VLOOKUP(C2035,Elster!$A$5:$D$148,2,FALSE),"not in table")</f>
        <v xml:space="preserve">   "RAUMISTTEMP"                                      </v>
      </c>
      <c r="F2035">
        <f>HEX2DEC(C2035)</f>
        <v>17</v>
      </c>
      <c r="G2035">
        <f t="shared" si="151"/>
        <v>0</v>
      </c>
    </row>
    <row r="2036" spans="1:7" hidden="1" x14ac:dyDescent="0.35">
      <c r="A2036">
        <v>15.858993</v>
      </c>
      <c r="B2036" t="s">
        <v>7317</v>
      </c>
      <c r="C2036">
        <v>0</v>
      </c>
      <c r="E2036" t="str">
        <f>IFERROR(VLOOKUP(C2036,Elster!$A$5:$D$148,2,FALSE),"not in table")</f>
        <v>not in table</v>
      </c>
      <c r="F2036">
        <f>HEX2DEC(C2036)</f>
        <v>0</v>
      </c>
      <c r="G2036">
        <f t="shared" si="151"/>
        <v>5.0000000000007816E-3</v>
      </c>
    </row>
    <row r="2037" spans="1:7" x14ac:dyDescent="0.35">
      <c r="A2037">
        <v>15.858993</v>
      </c>
      <c r="B2037" t="s">
        <v>7319</v>
      </c>
      <c r="C2037">
        <v>0</v>
      </c>
      <c r="D2037" t="str">
        <f>IFERROR(VLOOKUP(C2037,Elster!$A$5:$D$148,2,FALSE),"not in table")</f>
        <v>not in table</v>
      </c>
      <c r="F2037">
        <f>HEX2DEC(C2037)</f>
        <v>0</v>
      </c>
      <c r="G2037">
        <f t="shared" si="151"/>
        <v>0</v>
      </c>
    </row>
    <row r="2038" spans="1:7" hidden="1" x14ac:dyDescent="0.35">
      <c r="A2038">
        <v>15.863993000000001</v>
      </c>
      <c r="B2038" t="s">
        <v>7317</v>
      </c>
      <c r="C2038">
        <v>1</v>
      </c>
      <c r="E2038" t="str">
        <f>IFERROR(VLOOKUP(C2038,Elster!$A$5:$D$148,2,FALSE),"not in table")</f>
        <v xml:space="preserve">   "FEHLERMELDUNG"                                    </v>
      </c>
      <c r="F2038">
        <f>HEX2DEC(C2038)</f>
        <v>1</v>
      </c>
      <c r="G2038">
        <f t="shared" si="151"/>
        <v>5.0000000000007816E-3</v>
      </c>
    </row>
    <row r="2039" spans="1:7" x14ac:dyDescent="0.35">
      <c r="A2039">
        <v>15.863993000000001</v>
      </c>
      <c r="B2039" t="s">
        <v>7319</v>
      </c>
      <c r="C2039">
        <v>1</v>
      </c>
      <c r="D2039" t="str">
        <f>IFERROR(VLOOKUP(C2039,Elster!$A$5:$D$148,2,FALSE),"not in table")</f>
        <v xml:space="preserve">   "FEHLERMELDUNG"                                    </v>
      </c>
      <c r="F2039">
        <f>HEX2DEC(C2039)</f>
        <v>1</v>
      </c>
      <c r="G2039">
        <f t="shared" si="151"/>
        <v>0</v>
      </c>
    </row>
    <row r="2040" spans="1:7" hidden="1" x14ac:dyDescent="0.35">
      <c r="A2040">
        <v>15.868993</v>
      </c>
      <c r="B2040" t="s">
        <v>7317</v>
      </c>
      <c r="C2040">
        <v>42</v>
      </c>
      <c r="E2040" t="str">
        <f>IFERROR(VLOOKUP(C2040,Elster!$A$5:$D$148,2,FALSE),"not in table")</f>
        <v>not in table</v>
      </c>
      <c r="F2040">
        <f>HEX2DEC(C2040)</f>
        <v>66</v>
      </c>
      <c r="G2040">
        <f t="shared" si="151"/>
        <v>4.9999999999990052E-3</v>
      </c>
    </row>
    <row r="2041" spans="1:7" x14ac:dyDescent="0.35">
      <c r="A2041">
        <v>15.868993</v>
      </c>
      <c r="B2041" t="s">
        <v>7319</v>
      </c>
      <c r="C2041">
        <v>42</v>
      </c>
      <c r="D2041" t="str">
        <f>IFERROR(VLOOKUP(C2041,Elster!$A$5:$D$148,2,FALSE),"not in table")</f>
        <v>not in table</v>
      </c>
      <c r="F2041">
        <f>HEX2DEC(C2041)</f>
        <v>66</v>
      </c>
      <c r="G2041">
        <f t="shared" si="151"/>
        <v>0</v>
      </c>
    </row>
    <row r="2042" spans="1:7" hidden="1" x14ac:dyDescent="0.35">
      <c r="A2042">
        <v>15.887715999999999</v>
      </c>
      <c r="B2042" t="s">
        <v>7317</v>
      </c>
      <c r="C2042">
        <v>3</v>
      </c>
      <c r="E2042" t="str">
        <f>IFERROR(VLOOKUP(C2042,Elster!$A$5:$D$148,2,FALSE),"not in table")</f>
        <v xml:space="preserve">   "SPEICHERSOLLTEMP"                                 </v>
      </c>
      <c r="F2042">
        <f t="shared" ref="F2042:F2054" si="157">HEX2DEC(C2042)</f>
        <v>3</v>
      </c>
      <c r="G2042">
        <f t="shared" si="151"/>
        <v>1.8722999999999601E-2</v>
      </c>
    </row>
    <row r="2043" spans="1:7" hidden="1" x14ac:dyDescent="0.35">
      <c r="A2043">
        <v>15.89269</v>
      </c>
      <c r="B2043" t="s">
        <v>7317</v>
      </c>
      <c r="C2043">
        <v>0</v>
      </c>
      <c r="E2043" t="str">
        <f>IFERROR(VLOOKUP(C2043,Elster!$A$5:$D$148,2,FALSE),"not in table")</f>
        <v>not in table</v>
      </c>
      <c r="F2043">
        <f t="shared" si="157"/>
        <v>0</v>
      </c>
      <c r="G2043">
        <f t="shared" si="151"/>
        <v>4.9740000000007001E-3</v>
      </c>
    </row>
    <row r="2044" spans="1:7" hidden="1" x14ac:dyDescent="0.35">
      <c r="A2044">
        <v>15.897664000000001</v>
      </c>
      <c r="B2044" t="s">
        <v>7317</v>
      </c>
      <c r="C2044" t="s">
        <v>7378</v>
      </c>
      <c r="E2044" t="str">
        <f>IFERROR(VLOOKUP(C2044,Elster!$A$5:$D$148,2,FALSE),"not in table")</f>
        <v xml:space="preserve">   "SAMMLERISTTEMP"                                   </v>
      </c>
      <c r="F2044">
        <f t="shared" si="157"/>
        <v>13</v>
      </c>
      <c r="G2044">
        <f t="shared" si="151"/>
        <v>4.9740000000007001E-3</v>
      </c>
    </row>
    <row r="2045" spans="1:7" hidden="1" x14ac:dyDescent="0.35">
      <c r="A2045">
        <v>15.902612</v>
      </c>
      <c r="B2045" t="s">
        <v>7317</v>
      </c>
      <c r="C2045">
        <v>2</v>
      </c>
      <c r="E2045" t="str">
        <f>IFERROR(VLOOKUP(C2045,Elster!$A$5:$D$148,2,FALSE),"not in table")</f>
        <v xml:space="preserve">   "KESSELSOLLTEMP"                                   </v>
      </c>
      <c r="F2045">
        <f t="shared" si="157"/>
        <v>2</v>
      </c>
      <c r="G2045">
        <f t="shared" si="151"/>
        <v>4.9479999999988422E-3</v>
      </c>
    </row>
    <row r="2046" spans="1:7" hidden="1" x14ac:dyDescent="0.35">
      <c r="A2046">
        <v>15.907586</v>
      </c>
      <c r="B2046" t="s">
        <v>7317</v>
      </c>
      <c r="C2046">
        <v>0</v>
      </c>
      <c r="E2046" t="str">
        <f>IFERROR(VLOOKUP(C2046,Elster!$A$5:$D$148,2,FALSE),"not in table")</f>
        <v>not in table</v>
      </c>
      <c r="F2046">
        <f t="shared" si="157"/>
        <v>0</v>
      </c>
      <c r="G2046">
        <f t="shared" si="151"/>
        <v>4.9740000000007001E-3</v>
      </c>
    </row>
    <row r="2047" spans="1:7" hidden="1" x14ac:dyDescent="0.35">
      <c r="A2047">
        <v>15.912559999999999</v>
      </c>
      <c r="B2047" t="s">
        <v>7317</v>
      </c>
      <c r="C2047" t="s">
        <v>7390</v>
      </c>
      <c r="E2047" t="str">
        <f>IFERROR(VLOOKUP(C2047,Elster!$A$5:$D$148,2,FALSE),"not in table")</f>
        <v xml:space="preserve">//   "ERWEITERUNGSTELEGRAMM"                            </v>
      </c>
      <c r="F2047">
        <f t="shared" si="157"/>
        <v>250</v>
      </c>
      <c r="G2047">
        <f t="shared" si="151"/>
        <v>4.9739999999989237E-3</v>
      </c>
    </row>
    <row r="2048" spans="1:7" hidden="1" x14ac:dyDescent="0.35">
      <c r="A2048">
        <v>15.917534</v>
      </c>
      <c r="B2048" t="s">
        <v>7317</v>
      </c>
      <c r="C2048">
        <v>1</v>
      </c>
      <c r="E2048" t="str">
        <f>IFERROR(VLOOKUP(C2048,Elster!$A$5:$D$148,2,FALSE),"not in table")</f>
        <v xml:space="preserve">   "FEHLERMELDUNG"                                    </v>
      </c>
      <c r="F2048">
        <f t="shared" si="157"/>
        <v>1</v>
      </c>
      <c r="G2048">
        <f t="shared" si="151"/>
        <v>4.9740000000007001E-3</v>
      </c>
    </row>
    <row r="2049" spans="1:7" hidden="1" x14ac:dyDescent="0.35">
      <c r="A2049">
        <v>15.922480999999999</v>
      </c>
      <c r="B2049" t="s">
        <v>7317</v>
      </c>
      <c r="C2049">
        <v>25</v>
      </c>
      <c r="E2049" t="str">
        <f>IFERROR(VLOOKUP(C2049,Elster!$A$5:$D$148,2,FALSE),"not in table")</f>
        <v xml:space="preserve">   "SPEICHERSPERRE"                                   </v>
      </c>
      <c r="F2049">
        <f t="shared" si="157"/>
        <v>37</v>
      </c>
      <c r="G2049">
        <f t="shared" si="151"/>
        <v>4.9469999999995906E-3</v>
      </c>
    </row>
    <row r="2050" spans="1:7" hidden="1" x14ac:dyDescent="0.35">
      <c r="A2050">
        <v>15.927455</v>
      </c>
      <c r="B2050" t="s">
        <v>7317</v>
      </c>
      <c r="C2050">
        <v>11</v>
      </c>
      <c r="E2050" t="str">
        <f>IFERROR(VLOOKUP(C2050,Elster!$A$5:$D$148,2,FALSE),"not in table")</f>
        <v xml:space="preserve">   "RAUMISTTEMP"                                      </v>
      </c>
      <c r="F2050">
        <f t="shared" si="157"/>
        <v>17</v>
      </c>
      <c r="G2050">
        <f t="shared" si="151"/>
        <v>4.9740000000007001E-3</v>
      </c>
    </row>
    <row r="2051" spans="1:7" hidden="1" x14ac:dyDescent="0.35">
      <c r="A2051">
        <v>15.932429000000001</v>
      </c>
      <c r="B2051" t="s">
        <v>7317</v>
      </c>
      <c r="C2051">
        <v>0</v>
      </c>
      <c r="E2051" t="str">
        <f>IFERROR(VLOOKUP(C2051,Elster!$A$5:$D$148,2,FALSE),"not in table")</f>
        <v>not in table</v>
      </c>
      <c r="F2051">
        <f t="shared" si="157"/>
        <v>0</v>
      </c>
      <c r="G2051">
        <f t="shared" si="151"/>
        <v>4.9740000000007001E-3</v>
      </c>
    </row>
    <row r="2052" spans="1:7" hidden="1" x14ac:dyDescent="0.35">
      <c r="A2052">
        <v>15.937403</v>
      </c>
      <c r="B2052" t="s">
        <v>7317</v>
      </c>
      <c r="C2052">
        <v>1</v>
      </c>
      <c r="E2052" t="str">
        <f>IFERROR(VLOOKUP(C2052,Elster!$A$5:$D$148,2,FALSE),"not in table")</f>
        <v xml:space="preserve">   "FEHLERMELDUNG"                                    </v>
      </c>
      <c r="F2052">
        <f t="shared" si="157"/>
        <v>1</v>
      </c>
      <c r="G2052">
        <f t="shared" ref="G2052:G2115" si="158">A2052-A2051</f>
        <v>4.9739999999989237E-3</v>
      </c>
    </row>
    <row r="2053" spans="1:7" hidden="1" x14ac:dyDescent="0.35">
      <c r="A2053">
        <v>15.942351</v>
      </c>
      <c r="B2053" t="s">
        <v>7317</v>
      </c>
      <c r="C2053">
        <v>43</v>
      </c>
      <c r="E2053" t="str">
        <f>IFERROR(VLOOKUP(C2053,Elster!$A$5:$D$148,2,FALSE),"not in table")</f>
        <v>not in table</v>
      </c>
      <c r="F2053">
        <f t="shared" si="157"/>
        <v>67</v>
      </c>
      <c r="G2053">
        <f t="shared" si="158"/>
        <v>4.9480000000006186E-3</v>
      </c>
    </row>
    <row r="2054" spans="1:7" hidden="1" x14ac:dyDescent="0.35">
      <c r="A2054">
        <v>15.957767</v>
      </c>
      <c r="B2054" t="s">
        <v>7317</v>
      </c>
      <c r="C2054" t="s">
        <v>7378</v>
      </c>
      <c r="E2054" t="str">
        <f>IFERROR(VLOOKUP(C2054,Elster!$A$5:$D$148,2,FALSE),"not in table")</f>
        <v xml:space="preserve">   "SAMMLERISTTEMP"                                   </v>
      </c>
      <c r="F2054">
        <f t="shared" si="157"/>
        <v>13</v>
      </c>
      <c r="G2054">
        <f t="shared" si="158"/>
        <v>1.5416000000000096E-2</v>
      </c>
    </row>
    <row r="2055" spans="1:7" x14ac:dyDescent="0.35">
      <c r="A2055">
        <v>15.957767</v>
      </c>
      <c r="B2055" t="s">
        <v>7319</v>
      </c>
      <c r="C2055" t="s">
        <v>7378</v>
      </c>
      <c r="D2055" t="str">
        <f>IFERROR(VLOOKUP(C2055,Elster!$A$5:$D$148,2,FALSE),"not in table")</f>
        <v xml:space="preserve">   "SAMMLERISTTEMP"                                   </v>
      </c>
      <c r="F2055">
        <f t="shared" ref="F2055:F2058" si="159">HEX2DEC(C2055)</f>
        <v>13</v>
      </c>
      <c r="G2055">
        <f t="shared" si="158"/>
        <v>0</v>
      </c>
    </row>
    <row r="2056" spans="1:7" x14ac:dyDescent="0.35">
      <c r="A2056">
        <v>15.962766999999999</v>
      </c>
      <c r="B2056" t="s">
        <v>7319</v>
      </c>
      <c r="C2056">
        <v>0</v>
      </c>
      <c r="D2056" t="str">
        <f>IFERROR(VLOOKUP(C2056,Elster!$A$5:$D$148,2,FALSE),"not in table")</f>
        <v>not in table</v>
      </c>
      <c r="F2056">
        <f t="shared" si="159"/>
        <v>0</v>
      </c>
      <c r="G2056">
        <f t="shared" si="158"/>
        <v>4.9999999999990052E-3</v>
      </c>
    </row>
    <row r="2057" spans="1:7" hidden="1" x14ac:dyDescent="0.35">
      <c r="A2057">
        <v>15.962793</v>
      </c>
      <c r="B2057" t="s">
        <v>7317</v>
      </c>
      <c r="C2057">
        <v>0</v>
      </c>
      <c r="E2057" t="str">
        <f>IFERROR(VLOOKUP(C2057,Elster!$A$5:$D$148,2,FALSE),"not in table")</f>
        <v>not in table</v>
      </c>
      <c r="F2057">
        <f t="shared" si="159"/>
        <v>0</v>
      </c>
      <c r="G2057">
        <f t="shared" si="158"/>
        <v>2.6000000000081513E-5</v>
      </c>
    </row>
    <row r="2058" spans="1:7" hidden="1" x14ac:dyDescent="0.35">
      <c r="A2058">
        <v>15.967793</v>
      </c>
      <c r="B2058" t="s">
        <v>7317</v>
      </c>
      <c r="C2058">
        <v>3</v>
      </c>
      <c r="E2058" t="str">
        <f>IFERROR(VLOOKUP(C2058,Elster!$A$5:$D$148,2,FALSE),"not in table")</f>
        <v xml:space="preserve">   "SPEICHERSOLLTEMP"                                 </v>
      </c>
      <c r="F2058">
        <f t="shared" si="159"/>
        <v>3</v>
      </c>
      <c r="G2058">
        <f t="shared" si="158"/>
        <v>5.0000000000007816E-3</v>
      </c>
    </row>
    <row r="2059" spans="1:7" x14ac:dyDescent="0.35">
      <c r="A2059">
        <v>15.967793</v>
      </c>
      <c r="B2059" t="s">
        <v>7319</v>
      </c>
      <c r="C2059">
        <v>3</v>
      </c>
      <c r="D2059" t="str">
        <f>IFERROR(VLOOKUP(C2059,Elster!$A$5:$D$148,2,FALSE),"not in table")</f>
        <v xml:space="preserve">   "SPEICHERSOLLTEMP"                                 </v>
      </c>
      <c r="F2059">
        <f>HEX2DEC(C2059)</f>
        <v>3</v>
      </c>
      <c r="G2059">
        <f t="shared" si="158"/>
        <v>0</v>
      </c>
    </row>
    <row r="2060" spans="1:7" hidden="1" x14ac:dyDescent="0.35">
      <c r="A2060">
        <v>15.972792999999999</v>
      </c>
      <c r="B2060" t="s">
        <v>7317</v>
      </c>
      <c r="C2060">
        <v>1</v>
      </c>
      <c r="E2060" t="str">
        <f>IFERROR(VLOOKUP(C2060,Elster!$A$5:$D$148,2,FALSE),"not in table")</f>
        <v xml:space="preserve">   "FEHLERMELDUNG"                                    </v>
      </c>
      <c r="F2060">
        <f>HEX2DEC(C2060)</f>
        <v>1</v>
      </c>
      <c r="G2060">
        <f t="shared" si="158"/>
        <v>4.9999999999990052E-3</v>
      </c>
    </row>
    <row r="2061" spans="1:7" x14ac:dyDescent="0.35">
      <c r="A2061">
        <v>15.972792999999999</v>
      </c>
      <c r="B2061" t="s">
        <v>7319</v>
      </c>
      <c r="C2061">
        <v>1</v>
      </c>
      <c r="D2061" t="str">
        <f>IFERROR(VLOOKUP(C2061,Elster!$A$5:$D$148,2,FALSE),"not in table")</f>
        <v xml:space="preserve">   "FEHLERMELDUNG"                                    </v>
      </c>
      <c r="F2061">
        <f>HEX2DEC(C2061)</f>
        <v>1</v>
      </c>
      <c r="G2061">
        <f t="shared" si="158"/>
        <v>0</v>
      </c>
    </row>
    <row r="2062" spans="1:7" hidden="1" x14ac:dyDescent="0.35">
      <c r="A2062">
        <v>15.977793</v>
      </c>
      <c r="B2062" t="s">
        <v>7317</v>
      </c>
      <c r="C2062">
        <v>0</v>
      </c>
      <c r="E2062" t="str">
        <f>IFERROR(VLOOKUP(C2062,Elster!$A$5:$D$148,2,FALSE),"not in table")</f>
        <v>not in table</v>
      </c>
      <c r="F2062">
        <f>HEX2DEC(C2062)</f>
        <v>0</v>
      </c>
      <c r="G2062">
        <f t="shared" si="158"/>
        <v>5.0000000000007816E-3</v>
      </c>
    </row>
    <row r="2063" spans="1:7" x14ac:dyDescent="0.35">
      <c r="A2063">
        <v>15.977793</v>
      </c>
      <c r="B2063" t="s">
        <v>7319</v>
      </c>
      <c r="C2063">
        <v>0</v>
      </c>
      <c r="D2063" t="str">
        <f>IFERROR(VLOOKUP(C2063,Elster!$A$5:$D$148,2,FALSE),"not in table")</f>
        <v>not in table</v>
      </c>
      <c r="F2063">
        <f>HEX2DEC(C2063)</f>
        <v>0</v>
      </c>
      <c r="G2063">
        <f t="shared" si="158"/>
        <v>0</v>
      </c>
    </row>
    <row r="2064" spans="1:7" hidden="1" x14ac:dyDescent="0.35">
      <c r="A2064">
        <v>15.982792999999999</v>
      </c>
      <c r="B2064" t="s">
        <v>7317</v>
      </c>
      <c r="C2064" t="s">
        <v>7390</v>
      </c>
      <c r="E2064" t="str">
        <f>IFERROR(VLOOKUP(C2064,Elster!$A$5:$D$148,2,FALSE),"not in table")</f>
        <v xml:space="preserve">//   "ERWEITERUNGSTELEGRAMM"                            </v>
      </c>
      <c r="F2064">
        <f>HEX2DEC(C2064)</f>
        <v>250</v>
      </c>
      <c r="G2064">
        <f t="shared" si="158"/>
        <v>4.9999999999990052E-3</v>
      </c>
    </row>
    <row r="2065" spans="1:7" x14ac:dyDescent="0.35">
      <c r="A2065">
        <v>15.982792999999999</v>
      </c>
      <c r="B2065" t="s">
        <v>7319</v>
      </c>
      <c r="C2065" t="s">
        <v>7390</v>
      </c>
      <c r="D2065" t="str">
        <f>IFERROR(VLOOKUP(C2065,Elster!$A$5:$D$148,2,FALSE),"not in table")</f>
        <v xml:space="preserve">//   "ERWEITERUNGSTELEGRAMM"                            </v>
      </c>
      <c r="F2065">
        <f>HEX2DEC(C2065)</f>
        <v>250</v>
      </c>
      <c r="G2065">
        <f t="shared" si="158"/>
        <v>0</v>
      </c>
    </row>
    <row r="2066" spans="1:7" hidden="1" x14ac:dyDescent="0.35">
      <c r="A2066">
        <v>15.987793</v>
      </c>
      <c r="B2066" t="s">
        <v>7317</v>
      </c>
      <c r="C2066">
        <v>1</v>
      </c>
      <c r="E2066" t="str">
        <f>IFERROR(VLOOKUP(C2066,Elster!$A$5:$D$148,2,FALSE),"not in table")</f>
        <v xml:space="preserve">   "FEHLERMELDUNG"                                    </v>
      </c>
      <c r="F2066">
        <f>HEX2DEC(C2066)</f>
        <v>1</v>
      </c>
      <c r="G2066">
        <f t="shared" si="158"/>
        <v>5.0000000000007816E-3</v>
      </c>
    </row>
    <row r="2067" spans="1:7" x14ac:dyDescent="0.35">
      <c r="A2067">
        <v>15.987793</v>
      </c>
      <c r="B2067" t="s">
        <v>7319</v>
      </c>
      <c r="C2067">
        <v>1</v>
      </c>
      <c r="D2067" t="str">
        <f>IFERROR(VLOOKUP(C2067,Elster!$A$5:$D$148,2,FALSE),"not in table")</f>
        <v xml:space="preserve">   "FEHLERMELDUNG"                                    </v>
      </c>
      <c r="F2067">
        <f>HEX2DEC(C2067)</f>
        <v>1</v>
      </c>
      <c r="G2067">
        <f t="shared" si="158"/>
        <v>0</v>
      </c>
    </row>
    <row r="2068" spans="1:7" hidden="1" x14ac:dyDescent="0.35">
      <c r="A2068">
        <v>15.992793000000001</v>
      </c>
      <c r="B2068" t="s">
        <v>7317</v>
      </c>
      <c r="C2068">
        <v>26</v>
      </c>
      <c r="E2068" t="str">
        <f>IFERROR(VLOOKUP(C2068,Elster!$A$5:$D$148,2,FALSE),"not in table")</f>
        <v xml:space="preserve">   "SPERRZEIT"                                        </v>
      </c>
      <c r="F2068">
        <f>HEX2DEC(C2068)</f>
        <v>38</v>
      </c>
      <c r="G2068">
        <f t="shared" si="158"/>
        <v>5.0000000000007816E-3</v>
      </c>
    </row>
    <row r="2069" spans="1:7" x14ac:dyDescent="0.35">
      <c r="A2069">
        <v>15.992793000000001</v>
      </c>
      <c r="B2069" t="s">
        <v>7319</v>
      </c>
      <c r="C2069">
        <v>26</v>
      </c>
      <c r="D2069" t="str">
        <f>IFERROR(VLOOKUP(C2069,Elster!$A$5:$D$148,2,FALSE),"not in table")</f>
        <v xml:space="preserve">   "SPERRZEIT"                                        </v>
      </c>
      <c r="F2069">
        <f>HEX2DEC(C2069)</f>
        <v>38</v>
      </c>
      <c r="G2069">
        <f t="shared" si="158"/>
        <v>0</v>
      </c>
    </row>
    <row r="2070" spans="1:7" hidden="1" x14ac:dyDescent="0.35">
      <c r="A2070">
        <v>15.997793</v>
      </c>
      <c r="B2070" t="s">
        <v>7317</v>
      </c>
      <c r="C2070" t="s">
        <v>7420</v>
      </c>
      <c r="E2070" t="str">
        <f>IFERROR(VLOOKUP(C2070,Elster!$A$5:$D$148,2,FALSE),"not in table")</f>
        <v xml:space="preserve">   "KOLLEKTORTEMP"                                    </v>
      </c>
      <c r="F2070">
        <f>HEX2DEC(C2070)</f>
        <v>27</v>
      </c>
      <c r="G2070">
        <f t="shared" si="158"/>
        <v>4.9999999999990052E-3</v>
      </c>
    </row>
    <row r="2071" spans="1:7" x14ac:dyDescent="0.35">
      <c r="A2071">
        <v>15.997793</v>
      </c>
      <c r="B2071" t="s">
        <v>7319</v>
      </c>
      <c r="C2071" t="s">
        <v>7420</v>
      </c>
      <c r="D2071" t="str">
        <f>IFERROR(VLOOKUP(C2071,Elster!$A$5:$D$148,2,FALSE),"not in table")</f>
        <v xml:space="preserve">   "KOLLEKTORTEMP"                                    </v>
      </c>
      <c r="F2071">
        <f>HEX2DEC(C2071)</f>
        <v>27</v>
      </c>
      <c r="G2071">
        <f t="shared" si="158"/>
        <v>0</v>
      </c>
    </row>
    <row r="2072" spans="1:7" hidden="1" x14ac:dyDescent="0.35">
      <c r="A2072">
        <v>16.002793</v>
      </c>
      <c r="B2072" t="s">
        <v>7317</v>
      </c>
      <c r="C2072">
        <v>0</v>
      </c>
      <c r="E2072" t="str">
        <f>IFERROR(VLOOKUP(C2072,Elster!$A$5:$D$148,2,FALSE),"not in table")</f>
        <v>not in table</v>
      </c>
      <c r="F2072">
        <f>HEX2DEC(C2072)</f>
        <v>0</v>
      </c>
      <c r="G2072">
        <f t="shared" si="158"/>
        <v>5.0000000000007816E-3</v>
      </c>
    </row>
    <row r="2073" spans="1:7" x14ac:dyDescent="0.35">
      <c r="A2073">
        <v>16.002793</v>
      </c>
      <c r="B2073" t="s">
        <v>7319</v>
      </c>
      <c r="C2073">
        <v>0</v>
      </c>
      <c r="D2073" t="str">
        <f>IFERROR(VLOOKUP(C2073,Elster!$A$5:$D$148,2,FALSE),"not in table")</f>
        <v>not in table</v>
      </c>
      <c r="F2073">
        <f>HEX2DEC(C2073)</f>
        <v>0</v>
      </c>
      <c r="G2073">
        <f t="shared" si="158"/>
        <v>0</v>
      </c>
    </row>
    <row r="2074" spans="1:7" hidden="1" x14ac:dyDescent="0.35">
      <c r="A2074">
        <v>16.007791999999998</v>
      </c>
      <c r="B2074" t="s">
        <v>7317</v>
      </c>
      <c r="C2074">
        <v>1</v>
      </c>
      <c r="E2074" t="str">
        <f>IFERROR(VLOOKUP(C2074,Elster!$A$5:$D$148,2,FALSE),"not in table")</f>
        <v xml:space="preserve">   "FEHLERMELDUNG"                                    </v>
      </c>
      <c r="F2074">
        <f>HEX2DEC(C2074)</f>
        <v>1</v>
      </c>
      <c r="G2074">
        <f t="shared" si="158"/>
        <v>4.9989999999979773E-3</v>
      </c>
    </row>
    <row r="2075" spans="1:7" x14ac:dyDescent="0.35">
      <c r="A2075">
        <v>16.007791999999998</v>
      </c>
      <c r="B2075" t="s">
        <v>7319</v>
      </c>
      <c r="C2075">
        <v>1</v>
      </c>
      <c r="D2075" t="str">
        <f>IFERROR(VLOOKUP(C2075,Elster!$A$5:$D$148,2,FALSE),"not in table")</f>
        <v xml:space="preserve">   "FEHLERMELDUNG"                                    </v>
      </c>
      <c r="F2075">
        <f>HEX2DEC(C2075)</f>
        <v>1</v>
      </c>
      <c r="G2075">
        <f t="shared" si="158"/>
        <v>0</v>
      </c>
    </row>
    <row r="2076" spans="1:7" hidden="1" x14ac:dyDescent="0.35">
      <c r="A2076">
        <v>16.012792000000001</v>
      </c>
      <c r="B2076" t="s">
        <v>7317</v>
      </c>
      <c r="C2076" t="s">
        <v>7421</v>
      </c>
      <c r="E2076" t="str">
        <f>IFERROR(VLOOKUP(C2076,Elster!$A$5:$D$148,2,FALSE),"not in table")</f>
        <v>not in table</v>
      </c>
      <c r="F2076">
        <f>HEX2DEC(C2076)</f>
        <v>77</v>
      </c>
      <c r="G2076">
        <f t="shared" si="158"/>
        <v>5.000000000002558E-3</v>
      </c>
    </row>
    <row r="2077" spans="1:7" x14ac:dyDescent="0.35">
      <c r="A2077">
        <v>16.012792000000001</v>
      </c>
      <c r="B2077" t="s">
        <v>7319</v>
      </c>
      <c r="C2077" t="s">
        <v>7421</v>
      </c>
      <c r="D2077" t="str">
        <f>IFERROR(VLOOKUP(C2077,Elster!$A$5:$D$148,2,FALSE),"not in table")</f>
        <v>not in table</v>
      </c>
      <c r="F2077">
        <f>HEX2DEC(C2077)</f>
        <v>77</v>
      </c>
      <c r="G2077">
        <f t="shared" si="158"/>
        <v>0</v>
      </c>
    </row>
    <row r="2078" spans="1:7" hidden="1" x14ac:dyDescent="0.35">
      <c r="A2078">
        <v>16.036282</v>
      </c>
      <c r="B2078" t="s">
        <v>7317</v>
      </c>
      <c r="C2078">
        <v>3</v>
      </c>
      <c r="E2078" t="str">
        <f>IFERROR(VLOOKUP(C2078,Elster!$A$5:$D$148,2,FALSE),"not in table")</f>
        <v xml:space="preserve">   "SPEICHERSOLLTEMP"                                 </v>
      </c>
      <c r="F2078">
        <f t="shared" ref="F2078:F2090" si="160">HEX2DEC(C2078)</f>
        <v>3</v>
      </c>
      <c r="G2078">
        <f t="shared" si="158"/>
        <v>2.3489999999998901E-2</v>
      </c>
    </row>
    <row r="2079" spans="1:7" hidden="1" x14ac:dyDescent="0.35">
      <c r="A2079">
        <v>16.041255</v>
      </c>
      <c r="B2079" t="s">
        <v>7317</v>
      </c>
      <c r="C2079">
        <v>0</v>
      </c>
      <c r="E2079" t="str">
        <f>IFERROR(VLOOKUP(C2079,Elster!$A$5:$D$148,2,FALSE),"not in table")</f>
        <v>not in table</v>
      </c>
      <c r="F2079">
        <f t="shared" si="160"/>
        <v>0</v>
      </c>
      <c r="G2079">
        <f t="shared" si="158"/>
        <v>4.9729999999996721E-3</v>
      </c>
    </row>
    <row r="2080" spans="1:7" hidden="1" x14ac:dyDescent="0.35">
      <c r="A2080">
        <v>16.046229</v>
      </c>
      <c r="B2080" t="s">
        <v>7317</v>
      </c>
      <c r="C2080" t="s">
        <v>7378</v>
      </c>
      <c r="E2080" t="str">
        <f>IFERROR(VLOOKUP(C2080,Elster!$A$5:$D$148,2,FALSE),"not in table")</f>
        <v xml:space="preserve">   "SAMMLERISTTEMP"                                   </v>
      </c>
      <c r="F2080">
        <f t="shared" si="160"/>
        <v>13</v>
      </c>
      <c r="G2080">
        <f t="shared" si="158"/>
        <v>4.9740000000007001E-3</v>
      </c>
    </row>
    <row r="2081" spans="1:7" hidden="1" x14ac:dyDescent="0.35">
      <c r="A2081">
        <v>16.051203000000001</v>
      </c>
      <c r="B2081" t="s">
        <v>7317</v>
      </c>
      <c r="C2081">
        <v>2</v>
      </c>
      <c r="E2081" t="str">
        <f>IFERROR(VLOOKUP(C2081,Elster!$A$5:$D$148,2,FALSE),"not in table")</f>
        <v xml:space="preserve">   "KESSELSOLLTEMP"                                   </v>
      </c>
      <c r="F2081">
        <f t="shared" si="160"/>
        <v>2</v>
      </c>
      <c r="G2081">
        <f t="shared" si="158"/>
        <v>4.9740000000007001E-3</v>
      </c>
    </row>
    <row r="2082" spans="1:7" hidden="1" x14ac:dyDescent="0.35">
      <c r="A2082">
        <v>16.056151</v>
      </c>
      <c r="B2082" t="s">
        <v>7317</v>
      </c>
      <c r="C2082">
        <v>0</v>
      </c>
      <c r="E2082" t="str">
        <f>IFERROR(VLOOKUP(C2082,Elster!$A$5:$D$148,2,FALSE),"not in table")</f>
        <v>not in table</v>
      </c>
      <c r="F2082">
        <f t="shared" si="160"/>
        <v>0</v>
      </c>
      <c r="G2082">
        <f t="shared" si="158"/>
        <v>4.9479999999988422E-3</v>
      </c>
    </row>
    <row r="2083" spans="1:7" hidden="1" x14ac:dyDescent="0.35">
      <c r="A2083">
        <v>16.061125000000001</v>
      </c>
      <c r="B2083" t="s">
        <v>7317</v>
      </c>
      <c r="C2083" t="s">
        <v>7390</v>
      </c>
      <c r="E2083" t="str">
        <f>IFERROR(VLOOKUP(C2083,Elster!$A$5:$D$148,2,FALSE),"not in table")</f>
        <v xml:space="preserve">//   "ERWEITERUNGSTELEGRAMM"                            </v>
      </c>
      <c r="F2083">
        <f t="shared" si="160"/>
        <v>250</v>
      </c>
      <c r="G2083">
        <f t="shared" si="158"/>
        <v>4.9740000000007001E-3</v>
      </c>
    </row>
    <row r="2084" spans="1:7" hidden="1" x14ac:dyDescent="0.35">
      <c r="A2084">
        <v>16.066099000000001</v>
      </c>
      <c r="B2084" t="s">
        <v>7317</v>
      </c>
      <c r="C2084">
        <v>1</v>
      </c>
      <c r="E2084" t="str">
        <f>IFERROR(VLOOKUP(C2084,Elster!$A$5:$D$148,2,FALSE),"not in table")</f>
        <v xml:space="preserve">   "FEHLERMELDUNG"                                    </v>
      </c>
      <c r="F2084">
        <f t="shared" si="160"/>
        <v>1</v>
      </c>
      <c r="G2084">
        <f t="shared" si="158"/>
        <v>4.9740000000007001E-3</v>
      </c>
    </row>
    <row r="2085" spans="1:7" hidden="1" x14ac:dyDescent="0.35">
      <c r="A2085">
        <v>16.071047</v>
      </c>
      <c r="B2085" t="s">
        <v>7317</v>
      </c>
      <c r="C2085">
        <v>26</v>
      </c>
      <c r="E2085" t="str">
        <f>IFERROR(VLOOKUP(C2085,Elster!$A$5:$D$148,2,FALSE),"not in table")</f>
        <v xml:space="preserve">   "SPERRZEIT"                                        </v>
      </c>
      <c r="F2085">
        <f t="shared" si="160"/>
        <v>38</v>
      </c>
      <c r="G2085">
        <f t="shared" si="158"/>
        <v>4.9479999999988422E-3</v>
      </c>
    </row>
    <row r="2086" spans="1:7" hidden="1" x14ac:dyDescent="0.35">
      <c r="A2086">
        <v>16.07602</v>
      </c>
      <c r="B2086" t="s">
        <v>7317</v>
      </c>
      <c r="C2086" t="s">
        <v>7420</v>
      </c>
      <c r="E2086" t="str">
        <f>IFERROR(VLOOKUP(C2086,Elster!$A$5:$D$148,2,FALSE),"not in table")</f>
        <v xml:space="preserve">   "KOLLEKTORTEMP"                                    </v>
      </c>
      <c r="F2086">
        <f t="shared" si="160"/>
        <v>27</v>
      </c>
      <c r="G2086">
        <f t="shared" si="158"/>
        <v>4.9729999999996721E-3</v>
      </c>
    </row>
    <row r="2087" spans="1:7" hidden="1" x14ac:dyDescent="0.35">
      <c r="A2087">
        <v>16.080994</v>
      </c>
      <c r="B2087" t="s">
        <v>7317</v>
      </c>
      <c r="C2087">
        <v>0</v>
      </c>
      <c r="E2087" t="str">
        <f>IFERROR(VLOOKUP(C2087,Elster!$A$5:$D$148,2,FALSE),"not in table")</f>
        <v>not in table</v>
      </c>
      <c r="F2087">
        <f t="shared" si="160"/>
        <v>0</v>
      </c>
      <c r="G2087">
        <f t="shared" si="158"/>
        <v>4.9740000000007001E-3</v>
      </c>
    </row>
    <row r="2088" spans="1:7" hidden="1" x14ac:dyDescent="0.35">
      <c r="A2088">
        <v>16.085968000000001</v>
      </c>
      <c r="B2088" t="s">
        <v>7317</v>
      </c>
      <c r="C2088">
        <v>1</v>
      </c>
      <c r="E2088" t="str">
        <f>IFERROR(VLOOKUP(C2088,Elster!$A$5:$D$148,2,FALSE),"not in table")</f>
        <v xml:space="preserve">   "FEHLERMELDUNG"                                    </v>
      </c>
      <c r="F2088">
        <f t="shared" si="160"/>
        <v>1</v>
      </c>
      <c r="G2088">
        <f t="shared" si="158"/>
        <v>4.9740000000007001E-3</v>
      </c>
    </row>
    <row r="2089" spans="1:7" hidden="1" x14ac:dyDescent="0.35">
      <c r="A2089">
        <v>16.090916</v>
      </c>
      <c r="B2089" t="s">
        <v>7317</v>
      </c>
      <c r="C2089" t="s">
        <v>7422</v>
      </c>
      <c r="E2089" t="str">
        <f>IFERROR(VLOOKUP(C2089,Elster!$A$5:$D$148,2,FALSE),"not in table")</f>
        <v>not in table</v>
      </c>
      <c r="F2089">
        <f t="shared" si="160"/>
        <v>78</v>
      </c>
      <c r="G2089">
        <f t="shared" si="158"/>
        <v>4.9479999999988422E-3</v>
      </c>
    </row>
    <row r="2090" spans="1:7" hidden="1" x14ac:dyDescent="0.35">
      <c r="A2090">
        <v>16.101566999999999</v>
      </c>
      <c r="B2090" t="s">
        <v>7317</v>
      </c>
      <c r="C2090" t="s">
        <v>7378</v>
      </c>
      <c r="E2090" t="str">
        <f>IFERROR(VLOOKUP(C2090,Elster!$A$5:$D$148,2,FALSE),"not in table")</f>
        <v xml:space="preserve">   "SAMMLERISTTEMP"                                   </v>
      </c>
      <c r="F2090">
        <f t="shared" si="160"/>
        <v>13</v>
      </c>
      <c r="G2090">
        <f t="shared" si="158"/>
        <v>1.06509999999993E-2</v>
      </c>
    </row>
    <row r="2091" spans="1:7" x14ac:dyDescent="0.35">
      <c r="A2091">
        <v>16.101566999999999</v>
      </c>
      <c r="B2091" t="s">
        <v>7319</v>
      </c>
      <c r="C2091" t="s">
        <v>7378</v>
      </c>
      <c r="D2091" t="str">
        <f>IFERROR(VLOOKUP(C2091,Elster!$A$5:$D$148,2,FALSE),"not in table")</f>
        <v xml:space="preserve">   "SAMMLERISTTEMP"                                   </v>
      </c>
      <c r="F2091">
        <f>HEX2DEC(C2091)</f>
        <v>13</v>
      </c>
      <c r="G2091">
        <f t="shared" si="158"/>
        <v>0</v>
      </c>
    </row>
    <row r="2092" spans="1:7" hidden="1" x14ac:dyDescent="0.35">
      <c r="A2092">
        <v>16.106566999999998</v>
      </c>
      <c r="B2092" t="s">
        <v>7317</v>
      </c>
      <c r="C2092">
        <v>0</v>
      </c>
      <c r="E2092" t="str">
        <f>IFERROR(VLOOKUP(C2092,Elster!$A$5:$D$148,2,FALSE),"not in table")</f>
        <v>not in table</v>
      </c>
      <c r="F2092">
        <f>HEX2DEC(C2092)</f>
        <v>0</v>
      </c>
      <c r="G2092">
        <f t="shared" si="158"/>
        <v>4.9999999999990052E-3</v>
      </c>
    </row>
    <row r="2093" spans="1:7" x14ac:dyDescent="0.35">
      <c r="A2093">
        <v>16.106566999999998</v>
      </c>
      <c r="B2093" t="s">
        <v>7319</v>
      </c>
      <c r="C2093">
        <v>0</v>
      </c>
      <c r="D2093" t="str">
        <f>IFERROR(VLOOKUP(C2093,Elster!$A$5:$D$148,2,FALSE),"not in table")</f>
        <v>not in table</v>
      </c>
      <c r="F2093">
        <f>HEX2DEC(C2093)</f>
        <v>0</v>
      </c>
      <c r="G2093">
        <f t="shared" si="158"/>
        <v>0</v>
      </c>
    </row>
    <row r="2094" spans="1:7" hidden="1" x14ac:dyDescent="0.35">
      <c r="A2094">
        <v>16.111567000000001</v>
      </c>
      <c r="B2094" t="s">
        <v>7317</v>
      </c>
      <c r="C2094">
        <v>3</v>
      </c>
      <c r="E2094" t="str">
        <f>IFERROR(VLOOKUP(C2094,Elster!$A$5:$D$148,2,FALSE),"not in table")</f>
        <v xml:space="preserve">   "SPEICHERSOLLTEMP"                                 </v>
      </c>
      <c r="F2094">
        <f>HEX2DEC(C2094)</f>
        <v>3</v>
      </c>
      <c r="G2094">
        <f t="shared" si="158"/>
        <v>5.000000000002558E-3</v>
      </c>
    </row>
    <row r="2095" spans="1:7" x14ac:dyDescent="0.35">
      <c r="A2095">
        <v>16.111567000000001</v>
      </c>
      <c r="B2095" t="s">
        <v>7319</v>
      </c>
      <c r="C2095">
        <v>3</v>
      </c>
      <c r="D2095" t="str">
        <f>IFERROR(VLOOKUP(C2095,Elster!$A$5:$D$148,2,FALSE),"not in table")</f>
        <v xml:space="preserve">   "SPEICHERSOLLTEMP"                                 </v>
      </c>
      <c r="F2095">
        <f>HEX2DEC(C2095)</f>
        <v>3</v>
      </c>
      <c r="G2095">
        <f t="shared" si="158"/>
        <v>0</v>
      </c>
    </row>
    <row r="2096" spans="1:7" hidden="1" x14ac:dyDescent="0.35">
      <c r="A2096">
        <v>16.116567</v>
      </c>
      <c r="B2096" t="s">
        <v>7317</v>
      </c>
      <c r="C2096">
        <v>1</v>
      </c>
      <c r="E2096" t="str">
        <f>IFERROR(VLOOKUP(C2096,Elster!$A$5:$D$148,2,FALSE),"not in table")</f>
        <v xml:space="preserve">   "FEHLERMELDUNG"                                    </v>
      </c>
      <c r="F2096">
        <f>HEX2DEC(C2096)</f>
        <v>1</v>
      </c>
      <c r="G2096">
        <f t="shared" si="158"/>
        <v>4.9999999999990052E-3</v>
      </c>
    </row>
    <row r="2097" spans="1:7" x14ac:dyDescent="0.35">
      <c r="A2097">
        <v>16.116567</v>
      </c>
      <c r="B2097" t="s">
        <v>7319</v>
      </c>
      <c r="C2097">
        <v>1</v>
      </c>
      <c r="D2097" t="str">
        <f>IFERROR(VLOOKUP(C2097,Elster!$A$5:$D$148,2,FALSE),"not in table")</f>
        <v xml:space="preserve">   "FEHLERMELDUNG"                                    </v>
      </c>
      <c r="F2097">
        <f>HEX2DEC(C2097)</f>
        <v>1</v>
      </c>
      <c r="G2097">
        <f t="shared" si="158"/>
        <v>0</v>
      </c>
    </row>
    <row r="2098" spans="1:7" hidden="1" x14ac:dyDescent="0.35">
      <c r="A2098">
        <v>16.121566999999999</v>
      </c>
      <c r="B2098" t="s">
        <v>7317</v>
      </c>
      <c r="C2098">
        <v>0</v>
      </c>
      <c r="E2098" t="str">
        <f>IFERROR(VLOOKUP(C2098,Elster!$A$5:$D$148,2,FALSE),"not in table")</f>
        <v>not in table</v>
      </c>
      <c r="F2098">
        <f>HEX2DEC(C2098)</f>
        <v>0</v>
      </c>
      <c r="G2098">
        <f t="shared" si="158"/>
        <v>4.9999999999990052E-3</v>
      </c>
    </row>
    <row r="2099" spans="1:7" x14ac:dyDescent="0.35">
      <c r="A2099">
        <v>16.121566999999999</v>
      </c>
      <c r="B2099" t="s">
        <v>7319</v>
      </c>
      <c r="C2099">
        <v>0</v>
      </c>
      <c r="D2099" t="str">
        <f>IFERROR(VLOOKUP(C2099,Elster!$A$5:$D$148,2,FALSE),"not in table")</f>
        <v>not in table</v>
      </c>
      <c r="F2099">
        <f>HEX2DEC(C2099)</f>
        <v>0</v>
      </c>
      <c r="G2099">
        <f t="shared" si="158"/>
        <v>0</v>
      </c>
    </row>
    <row r="2100" spans="1:7" hidden="1" x14ac:dyDescent="0.35">
      <c r="A2100">
        <v>16.126566</v>
      </c>
      <c r="B2100" t="s">
        <v>7317</v>
      </c>
      <c r="C2100" t="s">
        <v>7390</v>
      </c>
      <c r="E2100" t="str">
        <f>IFERROR(VLOOKUP(C2100,Elster!$A$5:$D$148,2,FALSE),"not in table")</f>
        <v xml:space="preserve">//   "ERWEITERUNGSTELEGRAMM"                            </v>
      </c>
      <c r="F2100">
        <f>HEX2DEC(C2100)</f>
        <v>250</v>
      </c>
      <c r="G2100">
        <f t="shared" si="158"/>
        <v>4.99900000000153E-3</v>
      </c>
    </row>
    <row r="2101" spans="1:7" x14ac:dyDescent="0.35">
      <c r="A2101">
        <v>16.126567000000001</v>
      </c>
      <c r="B2101" t="s">
        <v>7319</v>
      </c>
      <c r="C2101" t="s">
        <v>7390</v>
      </c>
      <c r="D2101" t="str">
        <f>IFERROR(VLOOKUP(C2101,Elster!$A$5:$D$148,2,FALSE),"not in table")</f>
        <v xml:space="preserve">//   "ERWEITERUNGSTELEGRAMM"                            </v>
      </c>
      <c r="F2101">
        <f>HEX2DEC(C2101)</f>
        <v>250</v>
      </c>
      <c r="G2101">
        <f t="shared" si="158"/>
        <v>1.0000000010279564E-6</v>
      </c>
    </row>
    <row r="2102" spans="1:7" hidden="1" x14ac:dyDescent="0.35">
      <c r="A2102">
        <v>16.131565999999999</v>
      </c>
      <c r="B2102" t="s">
        <v>7317</v>
      </c>
      <c r="C2102">
        <v>1</v>
      </c>
      <c r="E2102" t="str">
        <f>IFERROR(VLOOKUP(C2102,Elster!$A$5:$D$148,2,FALSE),"not in table")</f>
        <v xml:space="preserve">   "FEHLERMELDUNG"                                    </v>
      </c>
      <c r="F2102">
        <f>HEX2DEC(C2102)</f>
        <v>1</v>
      </c>
      <c r="G2102">
        <f t="shared" si="158"/>
        <v>4.9989999999979773E-3</v>
      </c>
    </row>
    <row r="2103" spans="1:7" x14ac:dyDescent="0.35">
      <c r="A2103">
        <v>16.131565999999999</v>
      </c>
      <c r="B2103" t="s">
        <v>7319</v>
      </c>
      <c r="C2103">
        <v>1</v>
      </c>
      <c r="D2103" t="str">
        <f>IFERROR(VLOOKUP(C2103,Elster!$A$5:$D$148,2,FALSE),"not in table")</f>
        <v xml:space="preserve">   "FEHLERMELDUNG"                                    </v>
      </c>
      <c r="F2103">
        <f>HEX2DEC(C2103)</f>
        <v>1</v>
      </c>
      <c r="G2103">
        <f t="shared" si="158"/>
        <v>0</v>
      </c>
    </row>
    <row r="2104" spans="1:7" hidden="1" x14ac:dyDescent="0.35">
      <c r="A2104">
        <v>16.136565999999998</v>
      </c>
      <c r="B2104" t="s">
        <v>7317</v>
      </c>
      <c r="C2104">
        <v>27</v>
      </c>
      <c r="E2104" t="str">
        <f>IFERROR(VLOOKUP(C2104,Elster!$A$5:$D$148,2,FALSE),"not in table")</f>
        <v xml:space="preserve">   "HYSTERESE2"                                       </v>
      </c>
      <c r="F2104">
        <f>HEX2DEC(C2104)</f>
        <v>39</v>
      </c>
      <c r="G2104">
        <f t="shared" si="158"/>
        <v>4.9999999999990052E-3</v>
      </c>
    </row>
    <row r="2105" spans="1:7" x14ac:dyDescent="0.35">
      <c r="A2105">
        <v>16.136565999999998</v>
      </c>
      <c r="B2105" t="s">
        <v>7319</v>
      </c>
      <c r="C2105">
        <v>27</v>
      </c>
      <c r="D2105" t="str">
        <f>IFERROR(VLOOKUP(C2105,Elster!$A$5:$D$148,2,FALSE),"not in table")</f>
        <v xml:space="preserve">   "HYSTERESE2"                                       </v>
      </c>
      <c r="F2105">
        <f>HEX2DEC(C2105)</f>
        <v>39</v>
      </c>
      <c r="G2105">
        <f t="shared" si="158"/>
        <v>0</v>
      </c>
    </row>
    <row r="2106" spans="1:7" hidden="1" x14ac:dyDescent="0.35">
      <c r="A2106">
        <v>16.141566000000001</v>
      </c>
      <c r="B2106" t="s">
        <v>7317</v>
      </c>
      <c r="C2106" t="s">
        <v>7387</v>
      </c>
      <c r="E2106" t="str">
        <f>IFERROR(VLOOKUP(C2106,Elster!$A$5:$D$148,2,FALSE),"not in table")</f>
        <v xml:space="preserve">   "VORLAUFISTTEMP"                                   </v>
      </c>
      <c r="F2106">
        <f>HEX2DEC(C2106)</f>
        <v>15</v>
      </c>
      <c r="G2106">
        <f t="shared" si="158"/>
        <v>5.000000000002558E-3</v>
      </c>
    </row>
    <row r="2107" spans="1:7" x14ac:dyDescent="0.35">
      <c r="A2107">
        <v>16.141566000000001</v>
      </c>
      <c r="B2107" t="s">
        <v>7319</v>
      </c>
      <c r="C2107" t="s">
        <v>7387</v>
      </c>
      <c r="D2107" t="str">
        <f>IFERROR(VLOOKUP(C2107,Elster!$A$5:$D$148,2,FALSE),"not in table")</f>
        <v xml:space="preserve">   "VORLAUFISTTEMP"                                   </v>
      </c>
      <c r="F2107">
        <f>HEX2DEC(C2107)</f>
        <v>15</v>
      </c>
      <c r="G2107">
        <f t="shared" si="158"/>
        <v>0</v>
      </c>
    </row>
    <row r="2108" spans="1:7" hidden="1" x14ac:dyDescent="0.35">
      <c r="A2108">
        <v>16.146566</v>
      </c>
      <c r="B2108" t="s">
        <v>7317</v>
      </c>
      <c r="C2108">
        <v>0</v>
      </c>
      <c r="E2108" t="str">
        <f>IFERROR(VLOOKUP(C2108,Elster!$A$5:$D$148,2,FALSE),"not in table")</f>
        <v>not in table</v>
      </c>
      <c r="F2108">
        <f>HEX2DEC(C2108)</f>
        <v>0</v>
      </c>
      <c r="G2108">
        <f t="shared" si="158"/>
        <v>4.9999999999990052E-3</v>
      </c>
    </row>
    <row r="2109" spans="1:7" x14ac:dyDescent="0.35">
      <c r="A2109">
        <v>16.146566</v>
      </c>
      <c r="B2109" t="s">
        <v>7319</v>
      </c>
      <c r="C2109">
        <v>0</v>
      </c>
      <c r="D2109" t="str">
        <f>IFERROR(VLOOKUP(C2109,Elster!$A$5:$D$148,2,FALSE),"not in table")</f>
        <v>not in table</v>
      </c>
      <c r="F2109">
        <f>HEX2DEC(C2109)</f>
        <v>0</v>
      </c>
      <c r="G2109">
        <f t="shared" si="158"/>
        <v>0</v>
      </c>
    </row>
    <row r="2110" spans="1:7" hidden="1" x14ac:dyDescent="0.35">
      <c r="A2110">
        <v>16.151565999999999</v>
      </c>
      <c r="B2110" t="s">
        <v>7317</v>
      </c>
      <c r="C2110">
        <v>1</v>
      </c>
      <c r="E2110" t="str">
        <f>IFERROR(VLOOKUP(C2110,Elster!$A$5:$D$148,2,FALSE),"not in table")</f>
        <v xml:space="preserve">   "FEHLERMELDUNG"                                    </v>
      </c>
      <c r="F2110">
        <f>HEX2DEC(C2110)</f>
        <v>1</v>
      </c>
      <c r="G2110">
        <f t="shared" si="158"/>
        <v>4.9999999999990052E-3</v>
      </c>
    </row>
    <row r="2111" spans="1:7" x14ac:dyDescent="0.35">
      <c r="A2111">
        <v>16.151565999999999</v>
      </c>
      <c r="B2111" t="s">
        <v>7319</v>
      </c>
      <c r="C2111">
        <v>1</v>
      </c>
      <c r="D2111" t="str">
        <f>IFERROR(VLOOKUP(C2111,Elster!$A$5:$D$148,2,FALSE),"not in table")</f>
        <v xml:space="preserve">   "FEHLERMELDUNG"                                    </v>
      </c>
      <c r="F2111">
        <f t="shared" ref="F2111:F2126" si="161">HEX2DEC(C2111)</f>
        <v>1</v>
      </c>
      <c r="G2111">
        <f t="shared" si="158"/>
        <v>0</v>
      </c>
    </row>
    <row r="2112" spans="1:7" x14ac:dyDescent="0.35">
      <c r="A2112">
        <v>16.156566000000002</v>
      </c>
      <c r="B2112" t="s">
        <v>7319</v>
      </c>
      <c r="C2112">
        <v>42</v>
      </c>
      <c r="D2112" t="str">
        <f>IFERROR(VLOOKUP(C2112,Elster!$A$5:$D$148,2,FALSE),"not in table")</f>
        <v>not in table</v>
      </c>
      <c r="F2112">
        <f t="shared" si="161"/>
        <v>66</v>
      </c>
      <c r="G2112">
        <f t="shared" si="158"/>
        <v>5.000000000002558E-3</v>
      </c>
    </row>
    <row r="2113" spans="1:7" hidden="1" x14ac:dyDescent="0.35">
      <c r="A2113">
        <v>16.156592</v>
      </c>
      <c r="B2113" t="s">
        <v>7317</v>
      </c>
      <c r="C2113">
        <v>42</v>
      </c>
      <c r="E2113" t="str">
        <f>IFERROR(VLOOKUP(C2113,Elster!$A$5:$D$148,2,FALSE),"not in table")</f>
        <v>not in table</v>
      </c>
      <c r="F2113">
        <f t="shared" si="161"/>
        <v>66</v>
      </c>
      <c r="G2113">
        <f t="shared" si="158"/>
        <v>2.5999999998305157E-5</v>
      </c>
    </row>
    <row r="2114" spans="1:7" hidden="1" x14ac:dyDescent="0.35">
      <c r="A2114">
        <v>16.163936</v>
      </c>
      <c r="B2114" t="s">
        <v>7317</v>
      </c>
      <c r="C2114">
        <v>3</v>
      </c>
      <c r="E2114" t="str">
        <f>IFERROR(VLOOKUP(C2114,Elster!$A$5:$D$148,2,FALSE),"not in table")</f>
        <v xml:space="preserve">   "SPEICHERSOLLTEMP"                                 </v>
      </c>
      <c r="F2114">
        <f t="shared" si="161"/>
        <v>3</v>
      </c>
      <c r="G2114">
        <f t="shared" si="158"/>
        <v>7.3439999999997951E-3</v>
      </c>
    </row>
    <row r="2115" spans="1:7" hidden="1" x14ac:dyDescent="0.35">
      <c r="A2115">
        <v>16.16891</v>
      </c>
      <c r="B2115" t="s">
        <v>7317</v>
      </c>
      <c r="C2115">
        <v>0</v>
      </c>
      <c r="E2115" t="str">
        <f>IFERROR(VLOOKUP(C2115,Elster!$A$5:$D$148,2,FALSE),"not in table")</f>
        <v>not in table</v>
      </c>
      <c r="F2115">
        <f t="shared" si="161"/>
        <v>0</v>
      </c>
      <c r="G2115">
        <f t="shared" si="158"/>
        <v>4.9740000000007001E-3</v>
      </c>
    </row>
    <row r="2116" spans="1:7" hidden="1" x14ac:dyDescent="0.35">
      <c r="A2116">
        <v>16.173883</v>
      </c>
      <c r="B2116" t="s">
        <v>7317</v>
      </c>
      <c r="C2116" t="s">
        <v>7378</v>
      </c>
      <c r="E2116" t="str">
        <f>IFERROR(VLOOKUP(C2116,Elster!$A$5:$D$148,2,FALSE),"not in table")</f>
        <v xml:space="preserve">   "SAMMLERISTTEMP"                                   </v>
      </c>
      <c r="F2116">
        <f t="shared" si="161"/>
        <v>13</v>
      </c>
      <c r="G2116">
        <f t="shared" ref="G2116:G2179" si="162">A2116-A2115</f>
        <v>4.9729999999996721E-3</v>
      </c>
    </row>
    <row r="2117" spans="1:7" hidden="1" x14ac:dyDescent="0.35">
      <c r="A2117">
        <v>16.178830999999999</v>
      </c>
      <c r="B2117" t="s">
        <v>7317</v>
      </c>
      <c r="C2117">
        <v>2</v>
      </c>
      <c r="E2117" t="str">
        <f>IFERROR(VLOOKUP(C2117,Elster!$A$5:$D$148,2,FALSE),"not in table")</f>
        <v xml:space="preserve">   "KESSELSOLLTEMP"                                   </v>
      </c>
      <c r="F2117">
        <f t="shared" si="161"/>
        <v>2</v>
      </c>
      <c r="G2117">
        <f t="shared" si="162"/>
        <v>4.9479999999988422E-3</v>
      </c>
    </row>
    <row r="2118" spans="1:7" hidden="1" x14ac:dyDescent="0.35">
      <c r="A2118">
        <v>16.183805</v>
      </c>
      <c r="B2118" t="s">
        <v>7317</v>
      </c>
      <c r="C2118">
        <v>0</v>
      </c>
      <c r="E2118" t="str">
        <f>IFERROR(VLOOKUP(C2118,Elster!$A$5:$D$148,2,FALSE),"not in table")</f>
        <v>not in table</v>
      </c>
      <c r="F2118">
        <f t="shared" si="161"/>
        <v>0</v>
      </c>
      <c r="G2118">
        <f t="shared" si="162"/>
        <v>4.9740000000007001E-3</v>
      </c>
    </row>
    <row r="2119" spans="1:7" hidden="1" x14ac:dyDescent="0.35">
      <c r="A2119">
        <v>16.188779</v>
      </c>
      <c r="B2119" t="s">
        <v>7317</v>
      </c>
      <c r="C2119" t="s">
        <v>7390</v>
      </c>
      <c r="E2119" t="str">
        <f>IFERROR(VLOOKUP(C2119,Elster!$A$5:$D$148,2,FALSE),"not in table")</f>
        <v xml:space="preserve">//   "ERWEITERUNGSTELEGRAMM"                            </v>
      </c>
      <c r="F2119">
        <f t="shared" si="161"/>
        <v>250</v>
      </c>
      <c r="G2119">
        <f t="shared" si="162"/>
        <v>4.9740000000007001E-3</v>
      </c>
    </row>
    <row r="2120" spans="1:7" hidden="1" x14ac:dyDescent="0.35">
      <c r="A2120">
        <v>16.193753000000001</v>
      </c>
      <c r="B2120" t="s">
        <v>7317</v>
      </c>
      <c r="C2120">
        <v>1</v>
      </c>
      <c r="E2120" t="str">
        <f>IFERROR(VLOOKUP(C2120,Elster!$A$5:$D$148,2,FALSE),"not in table")</f>
        <v xml:space="preserve">   "FEHLERMELDUNG"                                    </v>
      </c>
      <c r="F2120">
        <f t="shared" si="161"/>
        <v>1</v>
      </c>
      <c r="G2120">
        <f t="shared" si="162"/>
        <v>4.9740000000007001E-3</v>
      </c>
    </row>
    <row r="2121" spans="1:7" hidden="1" x14ac:dyDescent="0.35">
      <c r="A2121">
        <v>16.198701</v>
      </c>
      <c r="B2121" t="s">
        <v>7317</v>
      </c>
      <c r="C2121">
        <v>27</v>
      </c>
      <c r="E2121" t="str">
        <f>IFERROR(VLOOKUP(C2121,Elster!$A$5:$D$148,2,FALSE),"not in table")</f>
        <v xml:space="preserve">   "HYSTERESE2"                                       </v>
      </c>
      <c r="F2121">
        <f t="shared" si="161"/>
        <v>39</v>
      </c>
      <c r="G2121">
        <f t="shared" si="162"/>
        <v>4.9479999999988422E-3</v>
      </c>
    </row>
    <row r="2122" spans="1:7" hidden="1" x14ac:dyDescent="0.35">
      <c r="A2122">
        <v>16.203675</v>
      </c>
      <c r="B2122" t="s">
        <v>7317</v>
      </c>
      <c r="C2122">
        <v>13</v>
      </c>
      <c r="E2122" t="str">
        <f>IFERROR(VLOOKUP(C2122,Elster!$A$5:$D$148,2,FALSE),"not in table")</f>
        <v xml:space="preserve">   "EINSTELL_SPEICHERSOLLTEMP"                        </v>
      </c>
      <c r="F2122">
        <f t="shared" si="161"/>
        <v>19</v>
      </c>
      <c r="G2122">
        <f t="shared" si="162"/>
        <v>4.9740000000007001E-3</v>
      </c>
    </row>
    <row r="2123" spans="1:7" hidden="1" x14ac:dyDescent="0.35">
      <c r="A2123">
        <v>16.208648</v>
      </c>
      <c r="B2123" t="s">
        <v>7317</v>
      </c>
      <c r="C2123">
        <v>0</v>
      </c>
      <c r="E2123" t="str">
        <f>IFERROR(VLOOKUP(C2123,Elster!$A$5:$D$148,2,FALSE),"not in table")</f>
        <v>not in table</v>
      </c>
      <c r="F2123">
        <f t="shared" si="161"/>
        <v>0</v>
      </c>
      <c r="G2123">
        <f t="shared" si="162"/>
        <v>4.9729999999996721E-3</v>
      </c>
    </row>
    <row r="2124" spans="1:7" hidden="1" x14ac:dyDescent="0.35">
      <c r="A2124">
        <v>16.213595999999999</v>
      </c>
      <c r="B2124" t="s">
        <v>7317</v>
      </c>
      <c r="C2124">
        <v>1</v>
      </c>
      <c r="E2124" t="str">
        <f>IFERROR(VLOOKUP(C2124,Elster!$A$5:$D$148,2,FALSE),"not in table")</f>
        <v xml:space="preserve">   "FEHLERMELDUNG"                                    </v>
      </c>
      <c r="F2124">
        <f t="shared" si="161"/>
        <v>1</v>
      </c>
      <c r="G2124">
        <f t="shared" si="162"/>
        <v>4.9479999999988422E-3</v>
      </c>
    </row>
    <row r="2125" spans="1:7" hidden="1" x14ac:dyDescent="0.35">
      <c r="A2125">
        <v>16.21857</v>
      </c>
      <c r="B2125" t="s">
        <v>7317</v>
      </c>
      <c r="C2125">
        <v>47</v>
      </c>
      <c r="E2125" t="str">
        <f>IFERROR(VLOOKUP(C2125,Elster!$A$5:$D$148,2,FALSE),"not in table")</f>
        <v>not in table</v>
      </c>
      <c r="F2125">
        <f t="shared" si="161"/>
        <v>71</v>
      </c>
      <c r="G2125">
        <f t="shared" si="162"/>
        <v>4.9740000000007001E-3</v>
      </c>
    </row>
    <row r="2126" spans="1:7" hidden="1" x14ac:dyDescent="0.35">
      <c r="A2126">
        <v>16.229924</v>
      </c>
      <c r="B2126" t="s">
        <v>7317</v>
      </c>
      <c r="C2126" t="s">
        <v>7378</v>
      </c>
      <c r="E2126" t="str">
        <f>IFERROR(VLOOKUP(C2126,Elster!$A$5:$D$148,2,FALSE),"not in table")</f>
        <v xml:space="preserve">   "SAMMLERISTTEMP"                                   </v>
      </c>
      <c r="F2126">
        <f t="shared" si="161"/>
        <v>13</v>
      </c>
      <c r="G2126">
        <f t="shared" si="162"/>
        <v>1.1354000000000752E-2</v>
      </c>
    </row>
    <row r="2127" spans="1:7" x14ac:dyDescent="0.35">
      <c r="A2127">
        <v>16.229924</v>
      </c>
      <c r="B2127" t="s">
        <v>7319</v>
      </c>
      <c r="C2127" t="s">
        <v>7378</v>
      </c>
      <c r="D2127" t="str">
        <f>IFERROR(VLOOKUP(C2127,Elster!$A$5:$D$148,2,FALSE),"not in table")</f>
        <v xml:space="preserve">   "SAMMLERISTTEMP"                                   </v>
      </c>
      <c r="F2127">
        <f>HEX2DEC(C2127)</f>
        <v>13</v>
      </c>
      <c r="G2127">
        <f t="shared" si="162"/>
        <v>0</v>
      </c>
    </row>
    <row r="2128" spans="1:7" hidden="1" x14ac:dyDescent="0.35">
      <c r="A2128">
        <v>16.234923999999999</v>
      </c>
      <c r="B2128" t="s">
        <v>7317</v>
      </c>
      <c r="C2128">
        <v>0</v>
      </c>
      <c r="E2128" t="str">
        <f>IFERROR(VLOOKUP(C2128,Elster!$A$5:$D$148,2,FALSE),"not in table")</f>
        <v>not in table</v>
      </c>
      <c r="F2128">
        <f>HEX2DEC(C2128)</f>
        <v>0</v>
      </c>
      <c r="G2128">
        <f t="shared" si="162"/>
        <v>4.9999999999990052E-3</v>
      </c>
    </row>
    <row r="2129" spans="1:7" x14ac:dyDescent="0.35">
      <c r="A2129">
        <v>16.234923999999999</v>
      </c>
      <c r="B2129" t="s">
        <v>7319</v>
      </c>
      <c r="C2129">
        <v>0</v>
      </c>
      <c r="D2129" t="str">
        <f>IFERROR(VLOOKUP(C2129,Elster!$A$5:$D$148,2,FALSE),"not in table")</f>
        <v>not in table</v>
      </c>
      <c r="F2129">
        <f t="shared" ref="F2129:F2132" si="163">HEX2DEC(C2129)</f>
        <v>0</v>
      </c>
      <c r="G2129">
        <f t="shared" si="162"/>
        <v>0</v>
      </c>
    </row>
    <row r="2130" spans="1:7" x14ac:dyDescent="0.35">
      <c r="A2130">
        <v>16.239923999999998</v>
      </c>
      <c r="B2130" t="s">
        <v>7319</v>
      </c>
      <c r="C2130">
        <v>3</v>
      </c>
      <c r="D2130" t="str">
        <f>IFERROR(VLOOKUP(C2130,Elster!$A$5:$D$148,2,FALSE),"not in table")</f>
        <v xml:space="preserve">   "SPEICHERSOLLTEMP"                                 </v>
      </c>
      <c r="F2130">
        <f t="shared" si="163"/>
        <v>3</v>
      </c>
      <c r="G2130">
        <f t="shared" si="162"/>
        <v>4.9999999999990052E-3</v>
      </c>
    </row>
    <row r="2131" spans="1:7" hidden="1" x14ac:dyDescent="0.35">
      <c r="A2131">
        <v>16.23995</v>
      </c>
      <c r="B2131" t="s">
        <v>7317</v>
      </c>
      <c r="C2131">
        <v>3</v>
      </c>
      <c r="E2131" t="str">
        <f>IFERROR(VLOOKUP(C2131,Elster!$A$5:$D$148,2,FALSE),"not in table")</f>
        <v xml:space="preserve">   "SPEICHERSOLLTEMP"                                 </v>
      </c>
      <c r="F2131">
        <f t="shared" si="163"/>
        <v>3</v>
      </c>
      <c r="G2131">
        <f t="shared" si="162"/>
        <v>2.600000000185787E-5</v>
      </c>
    </row>
    <row r="2132" spans="1:7" hidden="1" x14ac:dyDescent="0.35">
      <c r="A2132">
        <v>16.244949999999999</v>
      </c>
      <c r="B2132" t="s">
        <v>7317</v>
      </c>
      <c r="C2132">
        <v>1</v>
      </c>
      <c r="E2132" t="str">
        <f>IFERROR(VLOOKUP(C2132,Elster!$A$5:$D$148,2,FALSE),"not in table")</f>
        <v xml:space="preserve">   "FEHLERMELDUNG"                                    </v>
      </c>
      <c r="F2132">
        <f t="shared" si="163"/>
        <v>1</v>
      </c>
      <c r="G2132">
        <f t="shared" si="162"/>
        <v>4.9999999999990052E-3</v>
      </c>
    </row>
    <row r="2133" spans="1:7" x14ac:dyDescent="0.35">
      <c r="A2133">
        <v>16.244949999999999</v>
      </c>
      <c r="B2133" t="s">
        <v>7319</v>
      </c>
      <c r="C2133">
        <v>1</v>
      </c>
      <c r="D2133" t="str">
        <f>IFERROR(VLOOKUP(C2133,Elster!$A$5:$D$148,2,FALSE),"not in table")</f>
        <v xml:space="preserve">   "FEHLERMELDUNG"                                    </v>
      </c>
      <c r="F2133">
        <f>HEX2DEC(C2133)</f>
        <v>1</v>
      </c>
      <c r="G2133">
        <f t="shared" si="162"/>
        <v>0</v>
      </c>
    </row>
    <row r="2134" spans="1:7" hidden="1" x14ac:dyDescent="0.35">
      <c r="A2134">
        <v>16.249949999999998</v>
      </c>
      <c r="B2134" t="s">
        <v>7317</v>
      </c>
      <c r="C2134">
        <v>0</v>
      </c>
      <c r="E2134" t="str">
        <f>IFERROR(VLOOKUP(C2134,Elster!$A$5:$D$148,2,FALSE),"not in table")</f>
        <v>not in table</v>
      </c>
      <c r="F2134">
        <f>HEX2DEC(C2134)</f>
        <v>0</v>
      </c>
      <c r="G2134">
        <f t="shared" si="162"/>
        <v>4.9999999999990052E-3</v>
      </c>
    </row>
    <row r="2135" spans="1:7" x14ac:dyDescent="0.35">
      <c r="A2135">
        <v>16.249949999999998</v>
      </c>
      <c r="B2135" t="s">
        <v>7319</v>
      </c>
      <c r="C2135">
        <v>0</v>
      </c>
      <c r="D2135" t="str">
        <f>IFERROR(VLOOKUP(C2135,Elster!$A$5:$D$148,2,FALSE),"not in table")</f>
        <v>not in table</v>
      </c>
      <c r="F2135">
        <f>HEX2DEC(C2135)</f>
        <v>0</v>
      </c>
      <c r="G2135">
        <f t="shared" si="162"/>
        <v>0</v>
      </c>
    </row>
    <row r="2136" spans="1:7" hidden="1" x14ac:dyDescent="0.35">
      <c r="A2136">
        <v>16.254950000000001</v>
      </c>
      <c r="B2136" t="s">
        <v>7317</v>
      </c>
      <c r="C2136" t="s">
        <v>7390</v>
      </c>
      <c r="E2136" t="str">
        <f>IFERROR(VLOOKUP(C2136,Elster!$A$5:$D$148,2,FALSE),"not in table")</f>
        <v xml:space="preserve">//   "ERWEITERUNGSTELEGRAMM"                            </v>
      </c>
      <c r="F2136">
        <f>HEX2DEC(C2136)</f>
        <v>250</v>
      </c>
      <c r="G2136">
        <f t="shared" si="162"/>
        <v>5.000000000002558E-3</v>
      </c>
    </row>
    <row r="2137" spans="1:7" x14ac:dyDescent="0.35">
      <c r="A2137">
        <v>16.254950000000001</v>
      </c>
      <c r="B2137" t="s">
        <v>7319</v>
      </c>
      <c r="C2137" t="s">
        <v>7390</v>
      </c>
      <c r="D2137" t="str">
        <f>IFERROR(VLOOKUP(C2137,Elster!$A$5:$D$148,2,FALSE),"not in table")</f>
        <v xml:space="preserve">//   "ERWEITERUNGSTELEGRAMM"                            </v>
      </c>
      <c r="F2137">
        <f>HEX2DEC(C2137)</f>
        <v>250</v>
      </c>
      <c r="G2137">
        <f t="shared" si="162"/>
        <v>0</v>
      </c>
    </row>
    <row r="2138" spans="1:7" hidden="1" x14ac:dyDescent="0.35">
      <c r="A2138">
        <v>16.25995</v>
      </c>
      <c r="B2138" t="s">
        <v>7317</v>
      </c>
      <c r="C2138">
        <v>1</v>
      </c>
      <c r="E2138" t="str">
        <f>IFERROR(VLOOKUP(C2138,Elster!$A$5:$D$148,2,FALSE),"not in table")</f>
        <v xml:space="preserve">   "FEHLERMELDUNG"                                    </v>
      </c>
      <c r="F2138">
        <f>HEX2DEC(C2138)</f>
        <v>1</v>
      </c>
      <c r="G2138">
        <f t="shared" si="162"/>
        <v>4.9999999999990052E-3</v>
      </c>
    </row>
    <row r="2139" spans="1:7" x14ac:dyDescent="0.35">
      <c r="A2139">
        <v>16.25995</v>
      </c>
      <c r="B2139" t="s">
        <v>7319</v>
      </c>
      <c r="C2139">
        <v>1</v>
      </c>
      <c r="D2139" t="str">
        <f>IFERROR(VLOOKUP(C2139,Elster!$A$5:$D$148,2,FALSE),"not in table")</f>
        <v xml:space="preserve">   "FEHLERMELDUNG"                                    </v>
      </c>
      <c r="F2139">
        <f>HEX2DEC(C2139)</f>
        <v>1</v>
      </c>
      <c r="G2139">
        <f t="shared" si="162"/>
        <v>0</v>
      </c>
    </row>
    <row r="2140" spans="1:7" hidden="1" x14ac:dyDescent="0.35">
      <c r="A2140">
        <v>16.264949999999999</v>
      </c>
      <c r="B2140" t="s">
        <v>7317</v>
      </c>
      <c r="C2140" t="s">
        <v>7420</v>
      </c>
      <c r="E2140" t="str">
        <f>IFERROR(VLOOKUP(C2140,Elster!$A$5:$D$148,2,FALSE),"not in table")</f>
        <v xml:space="preserve">   "KOLLEKTORTEMP"                                    </v>
      </c>
      <c r="F2140">
        <f>HEX2DEC(C2140)</f>
        <v>27</v>
      </c>
      <c r="G2140">
        <f t="shared" si="162"/>
        <v>4.9999999999990052E-3</v>
      </c>
    </row>
    <row r="2141" spans="1:7" x14ac:dyDescent="0.35">
      <c r="A2141">
        <v>16.264949999999999</v>
      </c>
      <c r="B2141" t="s">
        <v>7319</v>
      </c>
      <c r="C2141" t="s">
        <v>7420</v>
      </c>
      <c r="D2141" t="str">
        <f>IFERROR(VLOOKUP(C2141,Elster!$A$5:$D$148,2,FALSE),"not in table")</f>
        <v xml:space="preserve">   "KOLLEKTORTEMP"                                    </v>
      </c>
      <c r="F2141">
        <f>HEX2DEC(C2141)</f>
        <v>27</v>
      </c>
      <c r="G2141">
        <f t="shared" si="162"/>
        <v>0</v>
      </c>
    </row>
    <row r="2142" spans="1:7" hidden="1" x14ac:dyDescent="0.35">
      <c r="A2142">
        <v>16.269949</v>
      </c>
      <c r="B2142" t="s">
        <v>7317</v>
      </c>
      <c r="C2142">
        <v>1</v>
      </c>
      <c r="E2142" t="str">
        <f>IFERROR(VLOOKUP(C2142,Elster!$A$5:$D$148,2,FALSE),"not in table")</f>
        <v xml:space="preserve">   "FEHLERMELDUNG"                                    </v>
      </c>
      <c r="F2142">
        <f>HEX2DEC(C2142)</f>
        <v>1</v>
      </c>
      <c r="G2142">
        <f t="shared" si="162"/>
        <v>4.99900000000153E-3</v>
      </c>
    </row>
    <row r="2143" spans="1:7" x14ac:dyDescent="0.35">
      <c r="A2143">
        <v>16.269949</v>
      </c>
      <c r="B2143" t="s">
        <v>7319</v>
      </c>
      <c r="C2143">
        <v>1</v>
      </c>
      <c r="D2143" t="str">
        <f>IFERROR(VLOOKUP(C2143,Elster!$A$5:$D$148,2,FALSE),"not in table")</f>
        <v xml:space="preserve">   "FEHLERMELDUNG"                                    </v>
      </c>
      <c r="F2143">
        <f>HEX2DEC(C2143)</f>
        <v>1</v>
      </c>
      <c r="G2143">
        <f t="shared" si="162"/>
        <v>0</v>
      </c>
    </row>
    <row r="2144" spans="1:7" hidden="1" x14ac:dyDescent="0.35">
      <c r="A2144">
        <v>16.274948999999999</v>
      </c>
      <c r="B2144" t="s">
        <v>7317</v>
      </c>
      <c r="C2144">
        <v>0</v>
      </c>
      <c r="E2144" t="str">
        <f>IFERROR(VLOOKUP(C2144,Elster!$A$5:$D$148,2,FALSE),"not in table")</f>
        <v>not in table</v>
      </c>
      <c r="F2144">
        <f>HEX2DEC(C2144)</f>
        <v>0</v>
      </c>
      <c r="G2144">
        <f t="shared" si="162"/>
        <v>4.9999999999990052E-3</v>
      </c>
    </row>
    <row r="2145" spans="1:7" x14ac:dyDescent="0.35">
      <c r="A2145">
        <v>16.274948999999999</v>
      </c>
      <c r="B2145" t="s">
        <v>7319</v>
      </c>
      <c r="C2145">
        <v>0</v>
      </c>
      <c r="D2145" t="str">
        <f>IFERROR(VLOOKUP(C2145,Elster!$A$5:$D$148,2,FALSE),"not in table")</f>
        <v>not in table</v>
      </c>
      <c r="F2145">
        <f>HEX2DEC(C2145)</f>
        <v>0</v>
      </c>
      <c r="G2145">
        <f t="shared" si="162"/>
        <v>0</v>
      </c>
    </row>
    <row r="2146" spans="1:7" hidden="1" x14ac:dyDescent="0.35">
      <c r="A2146">
        <v>16.279948999999998</v>
      </c>
      <c r="B2146" t="s">
        <v>7317</v>
      </c>
      <c r="C2146">
        <v>1</v>
      </c>
      <c r="E2146" t="str">
        <f>IFERROR(VLOOKUP(C2146,Elster!$A$5:$D$148,2,FALSE),"not in table")</f>
        <v xml:space="preserve">   "FEHLERMELDUNG"                                    </v>
      </c>
      <c r="F2146">
        <f>HEX2DEC(C2146)</f>
        <v>1</v>
      </c>
      <c r="G2146">
        <f t="shared" si="162"/>
        <v>4.9999999999990052E-3</v>
      </c>
    </row>
    <row r="2147" spans="1:7" x14ac:dyDescent="0.35">
      <c r="A2147">
        <v>16.279948999999998</v>
      </c>
      <c r="B2147" t="s">
        <v>7319</v>
      </c>
      <c r="C2147">
        <v>1</v>
      </c>
      <c r="D2147" t="str">
        <f>IFERROR(VLOOKUP(C2147,Elster!$A$5:$D$148,2,FALSE),"not in table")</f>
        <v xml:space="preserve">   "FEHLERMELDUNG"                                    </v>
      </c>
      <c r="F2147">
        <f>HEX2DEC(C2147)</f>
        <v>1</v>
      </c>
      <c r="G2147">
        <f t="shared" si="162"/>
        <v>0</v>
      </c>
    </row>
    <row r="2148" spans="1:7" hidden="1" x14ac:dyDescent="0.35">
      <c r="A2148">
        <v>16.284949000000001</v>
      </c>
      <c r="B2148" t="s">
        <v>7317</v>
      </c>
      <c r="C2148">
        <v>28</v>
      </c>
      <c r="E2148" t="str">
        <f>IFERROR(VLOOKUP(C2148,Elster!$A$5:$D$148,2,FALSE),"not in table")</f>
        <v xml:space="preserve">   "MAX_TEMP_KESSEL"                                  </v>
      </c>
      <c r="F2148">
        <f>HEX2DEC(C2148)</f>
        <v>40</v>
      </c>
      <c r="G2148">
        <f t="shared" si="162"/>
        <v>5.000000000002558E-3</v>
      </c>
    </row>
    <row r="2149" spans="1:7" x14ac:dyDescent="0.35">
      <c r="A2149">
        <v>16.284949000000001</v>
      </c>
      <c r="B2149" t="s">
        <v>7319</v>
      </c>
      <c r="C2149">
        <v>28</v>
      </c>
      <c r="D2149" t="str">
        <f>IFERROR(VLOOKUP(C2149,Elster!$A$5:$D$148,2,FALSE),"not in table")</f>
        <v xml:space="preserve">   "MAX_TEMP_KESSEL"                                  </v>
      </c>
      <c r="F2149">
        <f>HEX2DEC(C2149)</f>
        <v>40</v>
      </c>
      <c r="G2149">
        <f t="shared" si="162"/>
        <v>0</v>
      </c>
    </row>
    <row r="2150" spans="1:7" hidden="1" x14ac:dyDescent="0.35">
      <c r="A2150">
        <v>16.292345000000001</v>
      </c>
      <c r="B2150" t="s">
        <v>7317</v>
      </c>
      <c r="C2150">
        <v>3</v>
      </c>
      <c r="E2150" t="str">
        <f>IFERROR(VLOOKUP(C2150,Elster!$A$5:$D$148,2,FALSE),"not in table")</f>
        <v xml:space="preserve">   "SPEICHERSOLLTEMP"                                 </v>
      </c>
      <c r="F2150">
        <f t="shared" ref="F2150:F2162" si="164">HEX2DEC(C2150)</f>
        <v>3</v>
      </c>
      <c r="G2150">
        <f t="shared" si="162"/>
        <v>7.3959999999999582E-3</v>
      </c>
    </row>
    <row r="2151" spans="1:7" hidden="1" x14ac:dyDescent="0.35">
      <c r="A2151">
        <v>16.297293</v>
      </c>
      <c r="B2151" t="s">
        <v>7317</v>
      </c>
      <c r="C2151">
        <v>0</v>
      </c>
      <c r="E2151" t="str">
        <f>IFERROR(VLOOKUP(C2151,Elster!$A$5:$D$148,2,FALSE),"not in table")</f>
        <v>not in table</v>
      </c>
      <c r="F2151">
        <f t="shared" si="164"/>
        <v>0</v>
      </c>
      <c r="G2151">
        <f t="shared" si="162"/>
        <v>4.9479999999988422E-3</v>
      </c>
    </row>
    <row r="2152" spans="1:7" hidden="1" x14ac:dyDescent="0.35">
      <c r="A2152">
        <v>16.302267000000001</v>
      </c>
      <c r="B2152" t="s">
        <v>7317</v>
      </c>
      <c r="C2152" t="s">
        <v>7378</v>
      </c>
      <c r="E2152" t="str">
        <f>IFERROR(VLOOKUP(C2152,Elster!$A$5:$D$148,2,FALSE),"not in table")</f>
        <v xml:space="preserve">   "SAMMLERISTTEMP"                                   </v>
      </c>
      <c r="F2152">
        <f t="shared" si="164"/>
        <v>13</v>
      </c>
      <c r="G2152">
        <f t="shared" si="162"/>
        <v>4.9740000000007001E-3</v>
      </c>
    </row>
    <row r="2153" spans="1:7" hidden="1" x14ac:dyDescent="0.35">
      <c r="A2153">
        <v>16.307241000000001</v>
      </c>
      <c r="B2153" t="s">
        <v>7317</v>
      </c>
      <c r="C2153">
        <v>2</v>
      </c>
      <c r="E2153" t="str">
        <f>IFERROR(VLOOKUP(C2153,Elster!$A$5:$D$148,2,FALSE),"not in table")</f>
        <v xml:space="preserve">   "KESSELSOLLTEMP"                                   </v>
      </c>
      <c r="F2153">
        <f t="shared" si="164"/>
        <v>2</v>
      </c>
      <c r="G2153">
        <f t="shared" si="162"/>
        <v>4.9740000000007001E-3</v>
      </c>
    </row>
    <row r="2154" spans="1:7" hidden="1" x14ac:dyDescent="0.35">
      <c r="A2154">
        <v>16.312214000000001</v>
      </c>
      <c r="B2154" t="s">
        <v>7317</v>
      </c>
      <c r="C2154">
        <v>0</v>
      </c>
      <c r="E2154" t="str">
        <f>IFERROR(VLOOKUP(C2154,Elster!$A$5:$D$148,2,FALSE),"not in table")</f>
        <v>not in table</v>
      </c>
      <c r="F2154">
        <f t="shared" si="164"/>
        <v>0</v>
      </c>
      <c r="G2154">
        <f t="shared" si="162"/>
        <v>4.9729999999996721E-3</v>
      </c>
    </row>
    <row r="2155" spans="1:7" hidden="1" x14ac:dyDescent="0.35">
      <c r="A2155">
        <v>16.317162</v>
      </c>
      <c r="B2155" t="s">
        <v>7317</v>
      </c>
      <c r="C2155" t="s">
        <v>7390</v>
      </c>
      <c r="E2155" t="str">
        <f>IFERROR(VLOOKUP(C2155,Elster!$A$5:$D$148,2,FALSE),"not in table")</f>
        <v xml:space="preserve">//   "ERWEITERUNGSTELEGRAMM"                            </v>
      </c>
      <c r="F2155">
        <f t="shared" si="164"/>
        <v>250</v>
      </c>
      <c r="G2155">
        <f t="shared" si="162"/>
        <v>4.9479999999988422E-3</v>
      </c>
    </row>
    <row r="2156" spans="1:7" hidden="1" x14ac:dyDescent="0.35">
      <c r="A2156">
        <v>16.322136</v>
      </c>
      <c r="B2156" t="s">
        <v>7317</v>
      </c>
      <c r="C2156">
        <v>1</v>
      </c>
      <c r="E2156" t="str">
        <f>IFERROR(VLOOKUP(C2156,Elster!$A$5:$D$148,2,FALSE),"not in table")</f>
        <v xml:space="preserve">   "FEHLERMELDUNG"                                    </v>
      </c>
      <c r="F2156">
        <f t="shared" si="164"/>
        <v>1</v>
      </c>
      <c r="G2156">
        <f t="shared" si="162"/>
        <v>4.9740000000007001E-3</v>
      </c>
    </row>
    <row r="2157" spans="1:7" hidden="1" x14ac:dyDescent="0.35">
      <c r="A2157">
        <v>16.327110000000001</v>
      </c>
      <c r="B2157" t="s">
        <v>7317</v>
      </c>
      <c r="C2157" t="s">
        <v>7420</v>
      </c>
      <c r="E2157" t="str">
        <f>IFERROR(VLOOKUP(C2157,Elster!$A$5:$D$148,2,FALSE),"not in table")</f>
        <v xml:space="preserve">   "KOLLEKTORTEMP"                                    </v>
      </c>
      <c r="F2157">
        <f t="shared" si="164"/>
        <v>27</v>
      </c>
      <c r="G2157">
        <f t="shared" si="162"/>
        <v>4.9740000000007001E-3</v>
      </c>
    </row>
    <row r="2158" spans="1:7" hidden="1" x14ac:dyDescent="0.35">
      <c r="A2158">
        <v>16.332083999999998</v>
      </c>
      <c r="B2158" t="s">
        <v>7317</v>
      </c>
      <c r="C2158">
        <v>1</v>
      </c>
      <c r="E2158" t="str">
        <f>IFERROR(VLOOKUP(C2158,Elster!$A$5:$D$148,2,FALSE),"not in table")</f>
        <v xml:space="preserve">   "FEHLERMELDUNG"                                    </v>
      </c>
      <c r="F2158">
        <f t="shared" si="164"/>
        <v>1</v>
      </c>
      <c r="G2158">
        <f t="shared" si="162"/>
        <v>4.9739999999971474E-3</v>
      </c>
    </row>
    <row r="2159" spans="1:7" hidden="1" x14ac:dyDescent="0.35">
      <c r="A2159">
        <v>16.337032000000001</v>
      </c>
      <c r="B2159" t="s">
        <v>7317</v>
      </c>
      <c r="C2159">
        <v>0</v>
      </c>
      <c r="E2159" t="str">
        <f>IFERROR(VLOOKUP(C2159,Elster!$A$5:$D$148,2,FALSE),"not in table")</f>
        <v>not in table</v>
      </c>
      <c r="F2159">
        <f t="shared" si="164"/>
        <v>0</v>
      </c>
      <c r="G2159">
        <f t="shared" si="162"/>
        <v>4.9480000000023949E-3</v>
      </c>
    </row>
    <row r="2160" spans="1:7" hidden="1" x14ac:dyDescent="0.35">
      <c r="A2160">
        <v>16.342006000000001</v>
      </c>
      <c r="B2160" t="s">
        <v>7317</v>
      </c>
      <c r="C2160">
        <v>1</v>
      </c>
      <c r="E2160" t="str">
        <f>IFERROR(VLOOKUP(C2160,Elster!$A$5:$D$148,2,FALSE),"not in table")</f>
        <v xml:space="preserve">   "FEHLERMELDUNG"                                    </v>
      </c>
      <c r="F2160">
        <f t="shared" si="164"/>
        <v>1</v>
      </c>
      <c r="G2160">
        <f t="shared" si="162"/>
        <v>4.9740000000007001E-3</v>
      </c>
    </row>
    <row r="2161" spans="1:7" hidden="1" x14ac:dyDescent="0.35">
      <c r="A2161">
        <v>16.346979000000001</v>
      </c>
      <c r="B2161" t="s">
        <v>7317</v>
      </c>
      <c r="C2161">
        <v>29</v>
      </c>
      <c r="E2161" t="str">
        <f>IFERROR(VLOOKUP(C2161,Elster!$A$5:$D$148,2,FALSE),"not in table")</f>
        <v xml:space="preserve">   "MAX_TEMP_HZK"                                     </v>
      </c>
      <c r="F2161">
        <f t="shared" si="164"/>
        <v>41</v>
      </c>
      <c r="G2161">
        <f t="shared" si="162"/>
        <v>4.9729999999996721E-3</v>
      </c>
    </row>
    <row r="2162" spans="1:7" hidden="1" x14ac:dyDescent="0.35">
      <c r="A2162">
        <v>16.357890999999999</v>
      </c>
      <c r="B2162" t="s">
        <v>7317</v>
      </c>
      <c r="C2162" t="s">
        <v>7378</v>
      </c>
      <c r="E2162" t="str">
        <f>IFERROR(VLOOKUP(C2162,Elster!$A$5:$D$148,2,FALSE),"not in table")</f>
        <v xml:space="preserve">   "SAMMLERISTTEMP"                                   </v>
      </c>
      <c r="F2162">
        <f t="shared" si="164"/>
        <v>13</v>
      </c>
      <c r="G2162">
        <f t="shared" si="162"/>
        <v>1.091199999999759E-2</v>
      </c>
    </row>
    <row r="2163" spans="1:7" x14ac:dyDescent="0.35">
      <c r="A2163">
        <v>16.357890999999999</v>
      </c>
      <c r="B2163" t="s">
        <v>7319</v>
      </c>
      <c r="C2163" t="s">
        <v>7378</v>
      </c>
      <c r="D2163" t="str">
        <f>IFERROR(VLOOKUP(C2163,Elster!$A$5:$D$148,2,FALSE),"not in table")</f>
        <v xml:space="preserve">   "SAMMLERISTTEMP"                                   </v>
      </c>
      <c r="F2163">
        <f>HEX2DEC(C2163)</f>
        <v>13</v>
      </c>
      <c r="G2163">
        <f t="shared" si="162"/>
        <v>0</v>
      </c>
    </row>
    <row r="2164" spans="1:7" hidden="1" x14ac:dyDescent="0.35">
      <c r="A2164">
        <v>16.362891000000001</v>
      </c>
      <c r="B2164" t="s">
        <v>7317</v>
      </c>
      <c r="C2164">
        <v>0</v>
      </c>
      <c r="E2164" t="str">
        <f>IFERROR(VLOOKUP(C2164,Elster!$A$5:$D$148,2,FALSE),"not in table")</f>
        <v>not in table</v>
      </c>
      <c r="F2164">
        <f>HEX2DEC(C2164)</f>
        <v>0</v>
      </c>
      <c r="G2164">
        <f t="shared" si="162"/>
        <v>5.000000000002558E-3</v>
      </c>
    </row>
    <row r="2165" spans="1:7" x14ac:dyDescent="0.35">
      <c r="A2165">
        <v>16.362891000000001</v>
      </c>
      <c r="B2165" t="s">
        <v>7319</v>
      </c>
      <c r="C2165">
        <v>0</v>
      </c>
      <c r="D2165" t="str">
        <f>IFERROR(VLOOKUP(C2165,Elster!$A$5:$D$148,2,FALSE),"not in table")</f>
        <v>not in table</v>
      </c>
      <c r="F2165">
        <f>HEX2DEC(C2165)</f>
        <v>0</v>
      </c>
      <c r="G2165">
        <f t="shared" si="162"/>
        <v>0</v>
      </c>
    </row>
    <row r="2166" spans="1:7" hidden="1" x14ac:dyDescent="0.35">
      <c r="A2166">
        <v>16.367891</v>
      </c>
      <c r="B2166" t="s">
        <v>7317</v>
      </c>
      <c r="C2166">
        <v>3</v>
      </c>
      <c r="E2166" t="str">
        <f>IFERROR(VLOOKUP(C2166,Elster!$A$5:$D$148,2,FALSE),"not in table")</f>
        <v xml:space="preserve">   "SPEICHERSOLLTEMP"                                 </v>
      </c>
      <c r="F2166">
        <f>HEX2DEC(C2166)</f>
        <v>3</v>
      </c>
      <c r="G2166">
        <f t="shared" si="162"/>
        <v>4.9999999999990052E-3</v>
      </c>
    </row>
    <row r="2167" spans="1:7" x14ac:dyDescent="0.35">
      <c r="A2167">
        <v>16.367891</v>
      </c>
      <c r="B2167" t="s">
        <v>7319</v>
      </c>
      <c r="C2167">
        <v>3</v>
      </c>
      <c r="D2167" t="str">
        <f>IFERROR(VLOOKUP(C2167,Elster!$A$5:$D$148,2,FALSE),"not in table")</f>
        <v xml:space="preserve">   "SPEICHERSOLLTEMP"                                 </v>
      </c>
      <c r="F2167">
        <f>HEX2DEC(C2167)</f>
        <v>3</v>
      </c>
      <c r="G2167">
        <f t="shared" si="162"/>
        <v>0</v>
      </c>
    </row>
    <row r="2168" spans="1:7" hidden="1" x14ac:dyDescent="0.35">
      <c r="A2168">
        <v>16.372890000000002</v>
      </c>
      <c r="B2168" t="s">
        <v>7317</v>
      </c>
      <c r="C2168">
        <v>1</v>
      </c>
      <c r="E2168" t="str">
        <f>IFERROR(VLOOKUP(C2168,Elster!$A$5:$D$148,2,FALSE),"not in table")</f>
        <v xml:space="preserve">   "FEHLERMELDUNG"                                    </v>
      </c>
      <c r="F2168">
        <f>HEX2DEC(C2168)</f>
        <v>1</v>
      </c>
      <c r="G2168">
        <f t="shared" si="162"/>
        <v>4.99900000000153E-3</v>
      </c>
    </row>
    <row r="2169" spans="1:7" x14ac:dyDescent="0.35">
      <c r="A2169">
        <v>16.372890000000002</v>
      </c>
      <c r="B2169" t="s">
        <v>7319</v>
      </c>
      <c r="C2169">
        <v>1</v>
      </c>
      <c r="D2169" t="str">
        <f>IFERROR(VLOOKUP(C2169,Elster!$A$5:$D$148,2,FALSE),"not in table")</f>
        <v xml:space="preserve">   "FEHLERMELDUNG"                                    </v>
      </c>
      <c r="F2169">
        <f t="shared" ref="F2169:F2170" si="165">HEX2DEC(C2169)</f>
        <v>1</v>
      </c>
      <c r="G2169">
        <f t="shared" si="162"/>
        <v>0</v>
      </c>
    </row>
    <row r="2170" spans="1:7" x14ac:dyDescent="0.35">
      <c r="A2170">
        <v>16.377890000000001</v>
      </c>
      <c r="B2170" t="s">
        <v>7319</v>
      </c>
      <c r="C2170">
        <v>0</v>
      </c>
      <c r="D2170" t="str">
        <f>IFERROR(VLOOKUP(C2170,Elster!$A$5:$D$148,2,FALSE),"not in table")</f>
        <v>not in table</v>
      </c>
      <c r="F2170">
        <f t="shared" si="165"/>
        <v>0</v>
      </c>
      <c r="G2170">
        <f t="shared" si="162"/>
        <v>4.9999999999990052E-3</v>
      </c>
    </row>
    <row r="2171" spans="1:7" hidden="1" x14ac:dyDescent="0.35">
      <c r="A2171">
        <v>16.377915999999999</v>
      </c>
      <c r="B2171" t="s">
        <v>7317</v>
      </c>
      <c r="C2171">
        <v>0</v>
      </c>
      <c r="E2171" t="str">
        <f>IFERROR(VLOOKUP(C2171,Elster!$A$5:$D$148,2,FALSE),"not in table")</f>
        <v>not in table</v>
      </c>
      <c r="F2171">
        <f>HEX2DEC(C2171)</f>
        <v>0</v>
      </c>
      <c r="G2171">
        <f t="shared" si="162"/>
        <v>2.5999999998305157E-5</v>
      </c>
    </row>
    <row r="2172" spans="1:7" x14ac:dyDescent="0.35">
      <c r="A2172">
        <v>16.38289</v>
      </c>
      <c r="B2172" t="s">
        <v>7319</v>
      </c>
      <c r="C2172" t="s">
        <v>7390</v>
      </c>
      <c r="D2172" t="str">
        <f>IFERROR(VLOOKUP(C2172,Elster!$A$5:$D$148,2,FALSE),"not in table")</f>
        <v xml:space="preserve">//   "ERWEITERUNGSTELEGRAMM"                            </v>
      </c>
      <c r="F2172">
        <f>HEX2DEC(C2172)</f>
        <v>250</v>
      </c>
      <c r="G2172">
        <f t="shared" si="162"/>
        <v>4.9740000000007001E-3</v>
      </c>
    </row>
    <row r="2173" spans="1:7" hidden="1" x14ac:dyDescent="0.35">
      <c r="A2173">
        <v>16.382916000000002</v>
      </c>
      <c r="B2173" t="s">
        <v>7317</v>
      </c>
      <c r="C2173" t="s">
        <v>7390</v>
      </c>
      <c r="E2173" t="str">
        <f>IFERROR(VLOOKUP(C2173,Elster!$A$5:$D$148,2,FALSE),"not in table")</f>
        <v xml:space="preserve">//   "ERWEITERUNGSTELEGRAMM"                            </v>
      </c>
      <c r="F2173">
        <f t="shared" ref="F2173:F2174" si="166">HEX2DEC(C2173)</f>
        <v>250</v>
      </c>
      <c r="G2173">
        <f t="shared" si="162"/>
        <v>2.600000000185787E-5</v>
      </c>
    </row>
    <row r="2174" spans="1:7" hidden="1" x14ac:dyDescent="0.35">
      <c r="A2174">
        <v>16.387916000000001</v>
      </c>
      <c r="B2174" t="s">
        <v>7317</v>
      </c>
      <c r="C2174">
        <v>1</v>
      </c>
      <c r="E2174" t="str">
        <f>IFERROR(VLOOKUP(C2174,Elster!$A$5:$D$148,2,FALSE),"not in table")</f>
        <v xml:space="preserve">   "FEHLERMELDUNG"                                    </v>
      </c>
      <c r="F2174">
        <f t="shared" si="166"/>
        <v>1</v>
      </c>
      <c r="G2174">
        <f t="shared" si="162"/>
        <v>4.9999999999990052E-3</v>
      </c>
    </row>
    <row r="2175" spans="1:7" x14ac:dyDescent="0.35">
      <c r="A2175">
        <v>16.387916000000001</v>
      </c>
      <c r="B2175" t="s">
        <v>7319</v>
      </c>
      <c r="C2175">
        <v>1</v>
      </c>
      <c r="D2175" t="str">
        <f>IFERROR(VLOOKUP(C2175,Elster!$A$5:$D$148,2,FALSE),"not in table")</f>
        <v xml:space="preserve">   "FEHLERMELDUNG"                                    </v>
      </c>
      <c r="F2175">
        <f t="shared" ref="F2175:F2178" si="167">HEX2DEC(C2175)</f>
        <v>1</v>
      </c>
      <c r="G2175">
        <f t="shared" si="162"/>
        <v>0</v>
      </c>
    </row>
    <row r="2176" spans="1:7" x14ac:dyDescent="0.35">
      <c r="A2176">
        <v>16.392890000000001</v>
      </c>
      <c r="B2176" t="s">
        <v>7319</v>
      </c>
      <c r="C2176" t="s">
        <v>7389</v>
      </c>
      <c r="D2176" t="str">
        <f>IFERROR(VLOOKUP(C2176,Elster!$A$5:$D$148,2,FALSE),"not in table")</f>
        <v xml:space="preserve">   "FESTSTOFFKESSELTEMP"                              </v>
      </c>
      <c r="F2176">
        <f t="shared" si="167"/>
        <v>28</v>
      </c>
      <c r="G2176">
        <f t="shared" si="162"/>
        <v>4.9740000000007001E-3</v>
      </c>
    </row>
    <row r="2177" spans="1:7" hidden="1" x14ac:dyDescent="0.35">
      <c r="A2177">
        <v>16.392916</v>
      </c>
      <c r="B2177" t="s">
        <v>7317</v>
      </c>
      <c r="C2177" t="s">
        <v>7389</v>
      </c>
      <c r="E2177" t="str">
        <f>IFERROR(VLOOKUP(C2177,Elster!$A$5:$D$148,2,FALSE),"not in table")</f>
        <v xml:space="preserve">   "FESTSTOFFKESSELTEMP"                              </v>
      </c>
      <c r="F2177">
        <f t="shared" si="167"/>
        <v>28</v>
      </c>
      <c r="G2177">
        <f t="shared" si="162"/>
        <v>2.5999999998305157E-5</v>
      </c>
    </row>
    <row r="2178" spans="1:7" hidden="1" x14ac:dyDescent="0.35">
      <c r="A2178">
        <v>16.397915999999999</v>
      </c>
      <c r="B2178" t="s">
        <v>7317</v>
      </c>
      <c r="C2178">
        <v>1</v>
      </c>
      <c r="E2178" t="str">
        <f>IFERROR(VLOOKUP(C2178,Elster!$A$5:$D$148,2,FALSE),"not in table")</f>
        <v xml:space="preserve">   "FEHLERMELDUNG"                                    </v>
      </c>
      <c r="F2178">
        <f t="shared" si="167"/>
        <v>1</v>
      </c>
      <c r="G2178">
        <f t="shared" si="162"/>
        <v>4.9999999999990052E-3</v>
      </c>
    </row>
    <row r="2179" spans="1:7" x14ac:dyDescent="0.35">
      <c r="A2179">
        <v>16.397915999999999</v>
      </c>
      <c r="B2179" t="s">
        <v>7319</v>
      </c>
      <c r="C2179">
        <v>1</v>
      </c>
      <c r="D2179" t="str">
        <f>IFERROR(VLOOKUP(C2179,Elster!$A$5:$D$148,2,FALSE),"not in table")</f>
        <v xml:space="preserve">   "FEHLERMELDUNG"                                    </v>
      </c>
      <c r="F2179">
        <f>HEX2DEC(C2179)</f>
        <v>1</v>
      </c>
      <c r="G2179">
        <f t="shared" si="162"/>
        <v>0</v>
      </c>
    </row>
    <row r="2180" spans="1:7" hidden="1" x14ac:dyDescent="0.35">
      <c r="A2180">
        <v>16.402916000000001</v>
      </c>
      <c r="B2180" t="s">
        <v>7317</v>
      </c>
      <c r="C2180">
        <v>0</v>
      </c>
      <c r="E2180" t="str">
        <f>IFERROR(VLOOKUP(C2180,Elster!$A$5:$D$148,2,FALSE),"not in table")</f>
        <v>not in table</v>
      </c>
      <c r="F2180">
        <f>HEX2DEC(C2180)</f>
        <v>0</v>
      </c>
      <c r="G2180">
        <f t="shared" ref="G2180:G2243" si="168">A2180-A2179</f>
        <v>5.000000000002558E-3</v>
      </c>
    </row>
    <row r="2181" spans="1:7" x14ac:dyDescent="0.35">
      <c r="A2181">
        <v>16.402916000000001</v>
      </c>
      <c r="B2181" t="s">
        <v>7319</v>
      </c>
      <c r="C2181">
        <v>0</v>
      </c>
      <c r="D2181" t="str">
        <f>IFERROR(VLOOKUP(C2181,Elster!$A$5:$D$148,2,FALSE),"not in table")</f>
        <v>not in table</v>
      </c>
      <c r="F2181">
        <f>HEX2DEC(C2181)</f>
        <v>0</v>
      </c>
      <c r="G2181">
        <f t="shared" si="168"/>
        <v>0</v>
      </c>
    </row>
    <row r="2182" spans="1:7" hidden="1" x14ac:dyDescent="0.35">
      <c r="A2182">
        <v>16.407916</v>
      </c>
      <c r="B2182" t="s">
        <v>7317</v>
      </c>
      <c r="C2182">
        <v>1</v>
      </c>
      <c r="E2182" t="str">
        <f>IFERROR(VLOOKUP(C2182,Elster!$A$5:$D$148,2,FALSE),"not in table")</f>
        <v xml:space="preserve">   "FEHLERMELDUNG"                                    </v>
      </c>
      <c r="F2182">
        <f>HEX2DEC(C2182)</f>
        <v>1</v>
      </c>
      <c r="G2182">
        <f t="shared" si="168"/>
        <v>4.9999999999990052E-3</v>
      </c>
    </row>
    <row r="2183" spans="1:7" x14ac:dyDescent="0.35">
      <c r="A2183">
        <v>16.407916</v>
      </c>
      <c r="B2183" t="s">
        <v>7319</v>
      </c>
      <c r="C2183">
        <v>1</v>
      </c>
      <c r="D2183" t="str">
        <f>IFERROR(VLOOKUP(C2183,Elster!$A$5:$D$148,2,FALSE),"not in table")</f>
        <v xml:space="preserve">   "FEHLERMELDUNG"                                    </v>
      </c>
      <c r="F2183">
        <f>HEX2DEC(C2183)</f>
        <v>1</v>
      </c>
      <c r="G2183">
        <f t="shared" si="168"/>
        <v>0</v>
      </c>
    </row>
    <row r="2184" spans="1:7" hidden="1" x14ac:dyDescent="0.35">
      <c r="A2184">
        <v>16.412915999999999</v>
      </c>
      <c r="B2184" t="s">
        <v>7317</v>
      </c>
      <c r="C2184">
        <v>29</v>
      </c>
      <c r="E2184" t="str">
        <f>IFERROR(VLOOKUP(C2184,Elster!$A$5:$D$148,2,FALSE),"not in table")</f>
        <v xml:space="preserve">   "MAX_TEMP_HZK"                                     </v>
      </c>
      <c r="F2184">
        <f>HEX2DEC(C2184)</f>
        <v>41</v>
      </c>
      <c r="G2184">
        <f t="shared" si="168"/>
        <v>4.9999999999990052E-3</v>
      </c>
    </row>
    <row r="2185" spans="1:7" x14ac:dyDescent="0.35">
      <c r="A2185">
        <v>16.412915999999999</v>
      </c>
      <c r="B2185" t="s">
        <v>7319</v>
      </c>
      <c r="C2185">
        <v>29</v>
      </c>
      <c r="D2185" t="str">
        <f>IFERROR(VLOOKUP(C2185,Elster!$A$5:$D$148,2,FALSE),"not in table")</f>
        <v xml:space="preserve">   "MAX_TEMP_HZK"                                     </v>
      </c>
      <c r="F2185">
        <f>HEX2DEC(C2185)</f>
        <v>41</v>
      </c>
      <c r="G2185">
        <f t="shared" si="168"/>
        <v>0</v>
      </c>
    </row>
    <row r="2186" spans="1:7" hidden="1" x14ac:dyDescent="0.35">
      <c r="A2186">
        <v>16.420728</v>
      </c>
      <c r="B2186" t="s">
        <v>7317</v>
      </c>
      <c r="C2186">
        <v>3</v>
      </c>
      <c r="E2186" t="str">
        <f>IFERROR(VLOOKUP(C2186,Elster!$A$5:$D$148,2,FALSE),"not in table")</f>
        <v xml:space="preserve">   "SPEICHERSOLLTEMP"                                 </v>
      </c>
      <c r="F2186">
        <f t="shared" ref="F2186:F2198" si="169">HEX2DEC(C2186)</f>
        <v>3</v>
      </c>
      <c r="G2186">
        <f t="shared" si="168"/>
        <v>7.8120000000012624E-3</v>
      </c>
    </row>
    <row r="2187" spans="1:7" hidden="1" x14ac:dyDescent="0.35">
      <c r="A2187">
        <v>16.425702000000001</v>
      </c>
      <c r="B2187" t="s">
        <v>7317</v>
      </c>
      <c r="C2187">
        <v>0</v>
      </c>
      <c r="E2187" t="str">
        <f>IFERROR(VLOOKUP(C2187,Elster!$A$5:$D$148,2,FALSE),"not in table")</f>
        <v>not in table</v>
      </c>
      <c r="F2187">
        <f t="shared" si="169"/>
        <v>0</v>
      </c>
      <c r="G2187">
        <f t="shared" si="168"/>
        <v>4.9740000000007001E-3</v>
      </c>
    </row>
    <row r="2188" spans="1:7" hidden="1" x14ac:dyDescent="0.35">
      <c r="A2188">
        <v>16.43065</v>
      </c>
      <c r="B2188" t="s">
        <v>7317</v>
      </c>
      <c r="C2188" t="s">
        <v>7378</v>
      </c>
      <c r="E2188" t="str">
        <f>IFERROR(VLOOKUP(C2188,Elster!$A$5:$D$148,2,FALSE),"not in table")</f>
        <v xml:space="preserve">   "SAMMLERISTTEMP"                                   </v>
      </c>
      <c r="F2188">
        <f t="shared" si="169"/>
        <v>13</v>
      </c>
      <c r="G2188">
        <f t="shared" si="168"/>
        <v>4.9479999999988422E-3</v>
      </c>
    </row>
    <row r="2189" spans="1:7" hidden="1" x14ac:dyDescent="0.35">
      <c r="A2189">
        <v>16.435624000000001</v>
      </c>
      <c r="B2189" t="s">
        <v>7317</v>
      </c>
      <c r="C2189">
        <v>2</v>
      </c>
      <c r="E2189" t="str">
        <f>IFERROR(VLOOKUP(C2189,Elster!$A$5:$D$148,2,FALSE),"not in table")</f>
        <v xml:space="preserve">   "KESSELSOLLTEMP"                                   </v>
      </c>
      <c r="F2189">
        <f t="shared" si="169"/>
        <v>2</v>
      </c>
      <c r="G2189">
        <f t="shared" si="168"/>
        <v>4.9740000000007001E-3</v>
      </c>
    </row>
    <row r="2190" spans="1:7" hidden="1" x14ac:dyDescent="0.35">
      <c r="A2190">
        <v>16.440598000000001</v>
      </c>
      <c r="B2190" t="s">
        <v>7317</v>
      </c>
      <c r="C2190">
        <v>0</v>
      </c>
      <c r="E2190" t="str">
        <f>IFERROR(VLOOKUP(C2190,Elster!$A$5:$D$148,2,FALSE),"not in table")</f>
        <v>not in table</v>
      </c>
      <c r="F2190">
        <f t="shared" si="169"/>
        <v>0</v>
      </c>
      <c r="G2190">
        <f t="shared" si="168"/>
        <v>4.9740000000007001E-3</v>
      </c>
    </row>
    <row r="2191" spans="1:7" hidden="1" x14ac:dyDescent="0.35">
      <c r="A2191">
        <v>16.445544999999999</v>
      </c>
      <c r="B2191" t="s">
        <v>7317</v>
      </c>
      <c r="C2191" t="s">
        <v>7390</v>
      </c>
      <c r="E2191" t="str">
        <f>IFERROR(VLOOKUP(C2191,Elster!$A$5:$D$148,2,FALSE),"not in table")</f>
        <v xml:space="preserve">//   "ERWEITERUNGSTELEGRAMM"                            </v>
      </c>
      <c r="F2191">
        <f t="shared" si="169"/>
        <v>250</v>
      </c>
      <c r="G2191">
        <f t="shared" si="168"/>
        <v>4.9469999999978143E-3</v>
      </c>
    </row>
    <row r="2192" spans="1:7" hidden="1" x14ac:dyDescent="0.35">
      <c r="A2192">
        <v>16.450519</v>
      </c>
      <c r="B2192" t="s">
        <v>7317</v>
      </c>
      <c r="C2192">
        <v>1</v>
      </c>
      <c r="E2192" t="str">
        <f>IFERROR(VLOOKUP(C2192,Elster!$A$5:$D$148,2,FALSE),"not in table")</f>
        <v xml:space="preserve">   "FEHLERMELDUNG"                                    </v>
      </c>
      <c r="F2192">
        <f t="shared" si="169"/>
        <v>1</v>
      </c>
      <c r="G2192">
        <f t="shared" si="168"/>
        <v>4.9740000000007001E-3</v>
      </c>
    </row>
    <row r="2193" spans="1:7" hidden="1" x14ac:dyDescent="0.35">
      <c r="A2193">
        <v>16.455493000000001</v>
      </c>
      <c r="B2193" t="s">
        <v>7317</v>
      </c>
      <c r="C2193" t="s">
        <v>7389</v>
      </c>
      <c r="E2193" t="str">
        <f>IFERROR(VLOOKUP(C2193,Elster!$A$5:$D$148,2,FALSE),"not in table")</f>
        <v xml:space="preserve">   "FESTSTOFFKESSELTEMP"                              </v>
      </c>
      <c r="F2193">
        <f t="shared" si="169"/>
        <v>28</v>
      </c>
      <c r="G2193">
        <f t="shared" si="168"/>
        <v>4.9740000000007001E-3</v>
      </c>
    </row>
    <row r="2194" spans="1:7" hidden="1" x14ac:dyDescent="0.35">
      <c r="A2194">
        <v>16.460467000000001</v>
      </c>
      <c r="B2194" t="s">
        <v>7317</v>
      </c>
      <c r="C2194">
        <v>1</v>
      </c>
      <c r="E2194" t="str">
        <f>IFERROR(VLOOKUP(C2194,Elster!$A$5:$D$148,2,FALSE),"not in table")</f>
        <v xml:space="preserve">   "FEHLERMELDUNG"                                    </v>
      </c>
      <c r="F2194">
        <f t="shared" si="169"/>
        <v>1</v>
      </c>
      <c r="G2194">
        <f t="shared" si="168"/>
        <v>4.9740000000007001E-3</v>
      </c>
    </row>
    <row r="2195" spans="1:7" hidden="1" x14ac:dyDescent="0.35">
      <c r="A2195">
        <v>16.465415</v>
      </c>
      <c r="B2195" t="s">
        <v>7317</v>
      </c>
      <c r="C2195">
        <v>0</v>
      </c>
      <c r="E2195" t="str">
        <f>IFERROR(VLOOKUP(C2195,Elster!$A$5:$D$148,2,FALSE),"not in table")</f>
        <v>not in table</v>
      </c>
      <c r="F2195">
        <f t="shared" si="169"/>
        <v>0</v>
      </c>
      <c r="G2195">
        <f t="shared" si="168"/>
        <v>4.9479999999988422E-3</v>
      </c>
    </row>
    <row r="2196" spans="1:7" hidden="1" x14ac:dyDescent="0.35">
      <c r="A2196">
        <v>16.470389000000001</v>
      </c>
      <c r="B2196" t="s">
        <v>7317</v>
      </c>
      <c r="C2196">
        <v>1</v>
      </c>
      <c r="E2196" t="str">
        <f>IFERROR(VLOOKUP(C2196,Elster!$A$5:$D$148,2,FALSE),"not in table")</f>
        <v xml:space="preserve">   "FEHLERMELDUNG"                                    </v>
      </c>
      <c r="F2196">
        <f t="shared" si="169"/>
        <v>1</v>
      </c>
      <c r="G2196">
        <f t="shared" si="168"/>
        <v>4.9740000000007001E-3</v>
      </c>
    </row>
    <row r="2197" spans="1:7" hidden="1" x14ac:dyDescent="0.35">
      <c r="A2197">
        <v>16.475363000000002</v>
      </c>
      <c r="B2197" t="s">
        <v>7317</v>
      </c>
      <c r="C2197" t="s">
        <v>7381</v>
      </c>
      <c r="E2197" t="str">
        <f>IFERROR(VLOOKUP(C2197,Elster!$A$5:$D$148,2,FALSE),"not in table")</f>
        <v xml:space="preserve">   "KP"                                               </v>
      </c>
      <c r="F2197">
        <f t="shared" si="169"/>
        <v>42</v>
      </c>
      <c r="G2197">
        <f t="shared" si="168"/>
        <v>4.9740000000007001E-3</v>
      </c>
    </row>
    <row r="2198" spans="1:7" hidden="1" x14ac:dyDescent="0.35">
      <c r="A2198">
        <v>16.485856999999999</v>
      </c>
      <c r="B2198" t="s">
        <v>7317</v>
      </c>
      <c r="C2198" t="s">
        <v>7378</v>
      </c>
      <c r="E2198" t="str">
        <f>IFERROR(VLOOKUP(C2198,Elster!$A$5:$D$148,2,FALSE),"not in table")</f>
        <v xml:space="preserve">   "SAMMLERISTTEMP"                                   </v>
      </c>
      <c r="F2198">
        <f t="shared" si="169"/>
        <v>13</v>
      </c>
      <c r="G2198">
        <f t="shared" si="168"/>
        <v>1.0493999999997783E-2</v>
      </c>
    </row>
    <row r="2199" spans="1:7" x14ac:dyDescent="0.35">
      <c r="A2199">
        <v>16.485856999999999</v>
      </c>
      <c r="B2199" t="s">
        <v>7319</v>
      </c>
      <c r="C2199" t="s">
        <v>7378</v>
      </c>
      <c r="D2199" t="str">
        <f>IFERROR(VLOOKUP(C2199,Elster!$A$5:$D$148,2,FALSE),"not in table")</f>
        <v xml:space="preserve">   "SAMMLERISTTEMP"                                   </v>
      </c>
      <c r="F2199">
        <f t="shared" ref="F2199:F2202" si="170">HEX2DEC(C2199)</f>
        <v>13</v>
      </c>
      <c r="G2199">
        <f t="shared" si="168"/>
        <v>0</v>
      </c>
    </row>
    <row r="2200" spans="1:7" x14ac:dyDescent="0.35">
      <c r="A2200">
        <v>16.490856999999998</v>
      </c>
      <c r="B2200" t="s">
        <v>7319</v>
      </c>
      <c r="C2200">
        <v>0</v>
      </c>
      <c r="D2200" t="str">
        <f>IFERROR(VLOOKUP(C2200,Elster!$A$5:$D$148,2,FALSE),"not in table")</f>
        <v>not in table</v>
      </c>
      <c r="F2200">
        <f t="shared" si="170"/>
        <v>0</v>
      </c>
      <c r="G2200">
        <f t="shared" si="168"/>
        <v>4.9999999999990052E-3</v>
      </c>
    </row>
    <row r="2201" spans="1:7" hidden="1" x14ac:dyDescent="0.35">
      <c r="A2201">
        <v>16.490883</v>
      </c>
      <c r="B2201" t="s">
        <v>7317</v>
      </c>
      <c r="C2201">
        <v>0</v>
      </c>
      <c r="E2201" t="str">
        <f>IFERROR(VLOOKUP(C2201,Elster!$A$5:$D$148,2,FALSE),"not in table")</f>
        <v>not in table</v>
      </c>
      <c r="F2201">
        <f t="shared" si="170"/>
        <v>0</v>
      </c>
      <c r="G2201">
        <f t="shared" si="168"/>
        <v>2.600000000185787E-5</v>
      </c>
    </row>
    <row r="2202" spans="1:7" hidden="1" x14ac:dyDescent="0.35">
      <c r="A2202">
        <v>16.495882999999999</v>
      </c>
      <c r="B2202" t="s">
        <v>7317</v>
      </c>
      <c r="C2202">
        <v>3</v>
      </c>
      <c r="E2202" t="str">
        <f>IFERROR(VLOOKUP(C2202,Elster!$A$5:$D$148,2,FALSE),"not in table")</f>
        <v xml:space="preserve">   "SPEICHERSOLLTEMP"                                 </v>
      </c>
      <c r="F2202">
        <f t="shared" si="170"/>
        <v>3</v>
      </c>
      <c r="G2202">
        <f t="shared" si="168"/>
        <v>4.9999999999990052E-3</v>
      </c>
    </row>
    <row r="2203" spans="1:7" x14ac:dyDescent="0.35">
      <c r="A2203">
        <v>16.495882999999999</v>
      </c>
      <c r="B2203" t="s">
        <v>7319</v>
      </c>
      <c r="C2203">
        <v>3</v>
      </c>
      <c r="D2203" t="str">
        <f>IFERROR(VLOOKUP(C2203,Elster!$A$5:$D$148,2,FALSE),"not in table")</f>
        <v xml:space="preserve">   "SPEICHERSOLLTEMP"                                 </v>
      </c>
      <c r="F2203">
        <f>HEX2DEC(C2203)</f>
        <v>3</v>
      </c>
      <c r="G2203">
        <f t="shared" si="168"/>
        <v>0</v>
      </c>
    </row>
    <row r="2204" spans="1:7" hidden="1" x14ac:dyDescent="0.35">
      <c r="A2204">
        <v>16.500883000000002</v>
      </c>
      <c r="B2204" t="s">
        <v>7317</v>
      </c>
      <c r="C2204">
        <v>1</v>
      </c>
      <c r="E2204" t="str">
        <f>IFERROR(VLOOKUP(C2204,Elster!$A$5:$D$148,2,FALSE),"not in table")</f>
        <v xml:space="preserve">   "FEHLERMELDUNG"                                    </v>
      </c>
      <c r="F2204">
        <f>HEX2DEC(C2204)</f>
        <v>1</v>
      </c>
      <c r="G2204">
        <f t="shared" si="168"/>
        <v>5.000000000002558E-3</v>
      </c>
    </row>
    <row r="2205" spans="1:7" x14ac:dyDescent="0.35">
      <c r="A2205">
        <v>16.500883000000002</v>
      </c>
      <c r="B2205" t="s">
        <v>7319</v>
      </c>
      <c r="C2205">
        <v>1</v>
      </c>
      <c r="D2205" t="str">
        <f>IFERROR(VLOOKUP(C2205,Elster!$A$5:$D$148,2,FALSE),"not in table")</f>
        <v xml:space="preserve">   "FEHLERMELDUNG"                                    </v>
      </c>
      <c r="F2205">
        <f>HEX2DEC(C2205)</f>
        <v>1</v>
      </c>
      <c r="G2205">
        <f t="shared" si="168"/>
        <v>0</v>
      </c>
    </row>
    <row r="2206" spans="1:7" hidden="1" x14ac:dyDescent="0.35">
      <c r="A2206">
        <v>16.505883000000001</v>
      </c>
      <c r="B2206" t="s">
        <v>7317</v>
      </c>
      <c r="C2206">
        <v>0</v>
      </c>
      <c r="E2206" t="str">
        <f>IFERROR(VLOOKUP(C2206,Elster!$A$5:$D$148,2,FALSE),"not in table")</f>
        <v>not in table</v>
      </c>
      <c r="F2206">
        <f>HEX2DEC(C2206)</f>
        <v>0</v>
      </c>
      <c r="G2206">
        <f t="shared" si="168"/>
        <v>4.9999999999990052E-3</v>
      </c>
    </row>
    <row r="2207" spans="1:7" x14ac:dyDescent="0.35">
      <c r="A2207">
        <v>16.505883000000001</v>
      </c>
      <c r="B2207" t="s">
        <v>7319</v>
      </c>
      <c r="C2207">
        <v>0</v>
      </c>
      <c r="D2207" t="str">
        <f>IFERROR(VLOOKUP(C2207,Elster!$A$5:$D$148,2,FALSE),"not in table")</f>
        <v>not in table</v>
      </c>
      <c r="F2207">
        <f>HEX2DEC(C2207)</f>
        <v>0</v>
      </c>
      <c r="G2207">
        <f t="shared" si="168"/>
        <v>0</v>
      </c>
    </row>
    <row r="2208" spans="1:7" hidden="1" x14ac:dyDescent="0.35">
      <c r="A2208">
        <v>16.510883</v>
      </c>
      <c r="B2208" t="s">
        <v>7317</v>
      </c>
      <c r="C2208" t="s">
        <v>7390</v>
      </c>
      <c r="E2208" t="str">
        <f>IFERROR(VLOOKUP(C2208,Elster!$A$5:$D$148,2,FALSE),"not in table")</f>
        <v xml:space="preserve">//   "ERWEITERUNGSTELEGRAMM"                            </v>
      </c>
      <c r="F2208">
        <f>HEX2DEC(C2208)</f>
        <v>250</v>
      </c>
      <c r="G2208">
        <f t="shared" si="168"/>
        <v>4.9999999999990052E-3</v>
      </c>
    </row>
    <row r="2209" spans="1:7" x14ac:dyDescent="0.35">
      <c r="A2209">
        <v>16.510883</v>
      </c>
      <c r="B2209" t="s">
        <v>7319</v>
      </c>
      <c r="C2209" t="s">
        <v>7390</v>
      </c>
      <c r="D2209" t="str">
        <f>IFERROR(VLOOKUP(C2209,Elster!$A$5:$D$148,2,FALSE),"not in table")</f>
        <v xml:space="preserve">//   "ERWEITERUNGSTELEGRAMM"                            </v>
      </c>
      <c r="F2209">
        <f>HEX2DEC(C2209)</f>
        <v>250</v>
      </c>
      <c r="G2209">
        <f t="shared" si="168"/>
        <v>0</v>
      </c>
    </row>
    <row r="2210" spans="1:7" hidden="1" x14ac:dyDescent="0.35">
      <c r="A2210">
        <v>16.515882999999999</v>
      </c>
      <c r="B2210" t="s">
        <v>7317</v>
      </c>
      <c r="C2210">
        <v>1</v>
      </c>
      <c r="E2210" t="str">
        <f>IFERROR(VLOOKUP(C2210,Elster!$A$5:$D$148,2,FALSE),"not in table")</f>
        <v xml:space="preserve">   "FEHLERMELDUNG"                                    </v>
      </c>
      <c r="F2210">
        <f>HEX2DEC(C2210)</f>
        <v>1</v>
      </c>
      <c r="G2210">
        <f t="shared" si="168"/>
        <v>4.9999999999990052E-3</v>
      </c>
    </row>
    <row r="2211" spans="1:7" x14ac:dyDescent="0.35">
      <c r="A2211">
        <v>16.515882999999999</v>
      </c>
      <c r="B2211" t="s">
        <v>7319</v>
      </c>
      <c r="C2211">
        <v>1</v>
      </c>
      <c r="D2211" t="str">
        <f>IFERROR(VLOOKUP(C2211,Elster!$A$5:$D$148,2,FALSE),"not in table")</f>
        <v xml:space="preserve">   "FEHLERMELDUNG"                                    </v>
      </c>
      <c r="F2211">
        <f>HEX2DEC(C2211)</f>
        <v>1</v>
      </c>
      <c r="G2211">
        <f t="shared" si="168"/>
        <v>0</v>
      </c>
    </row>
    <row r="2212" spans="1:7" hidden="1" x14ac:dyDescent="0.35">
      <c r="A2212">
        <v>16.520883000000001</v>
      </c>
      <c r="B2212" t="s">
        <v>7317</v>
      </c>
      <c r="C2212" t="s">
        <v>7424</v>
      </c>
      <c r="E2212" t="str">
        <f>IFERROR(VLOOKUP(C2212,Elster!$A$5:$D$148,2,FALSE),"not in table")</f>
        <v>not in table</v>
      </c>
      <c r="F2212">
        <f>HEX2DEC(C2212)</f>
        <v>29</v>
      </c>
      <c r="G2212">
        <f t="shared" si="168"/>
        <v>5.000000000002558E-3</v>
      </c>
    </row>
    <row r="2213" spans="1:7" x14ac:dyDescent="0.35">
      <c r="A2213">
        <v>16.520883000000001</v>
      </c>
      <c r="B2213" t="s">
        <v>7319</v>
      </c>
      <c r="C2213" t="s">
        <v>7424</v>
      </c>
      <c r="D2213" t="str">
        <f>IFERROR(VLOOKUP(C2213,Elster!$A$5:$D$148,2,FALSE),"not in table")</f>
        <v>not in table</v>
      </c>
      <c r="F2213">
        <f>HEX2DEC(C2213)</f>
        <v>29</v>
      </c>
      <c r="G2213">
        <f t="shared" si="168"/>
        <v>0</v>
      </c>
    </row>
    <row r="2214" spans="1:7" hidden="1" x14ac:dyDescent="0.35">
      <c r="A2214">
        <v>16.525883</v>
      </c>
      <c r="B2214" t="s">
        <v>7317</v>
      </c>
      <c r="C2214" t="s">
        <v>7378</v>
      </c>
      <c r="E2214" t="str">
        <f>IFERROR(VLOOKUP(C2214,Elster!$A$5:$D$148,2,FALSE),"not in table")</f>
        <v xml:space="preserve">   "SAMMLERISTTEMP"                                   </v>
      </c>
      <c r="F2214">
        <f>HEX2DEC(C2214)</f>
        <v>13</v>
      </c>
      <c r="G2214">
        <f t="shared" si="168"/>
        <v>4.9999999999990052E-3</v>
      </c>
    </row>
    <row r="2215" spans="1:7" x14ac:dyDescent="0.35">
      <c r="A2215">
        <v>16.525883</v>
      </c>
      <c r="B2215" t="s">
        <v>7319</v>
      </c>
      <c r="C2215" t="s">
        <v>7378</v>
      </c>
      <c r="D2215" t="str">
        <f>IFERROR(VLOOKUP(C2215,Elster!$A$5:$D$148,2,FALSE),"not in table")</f>
        <v xml:space="preserve">   "SAMMLERISTTEMP"                                   </v>
      </c>
      <c r="F2215">
        <f>HEX2DEC(C2215)</f>
        <v>13</v>
      </c>
      <c r="G2215">
        <f t="shared" si="168"/>
        <v>0</v>
      </c>
    </row>
    <row r="2216" spans="1:7" hidden="1" x14ac:dyDescent="0.35">
      <c r="A2216">
        <v>16.530882999999999</v>
      </c>
      <c r="B2216" t="s">
        <v>7317</v>
      </c>
      <c r="C2216">
        <v>0</v>
      </c>
      <c r="E2216" t="str">
        <f>IFERROR(VLOOKUP(C2216,Elster!$A$5:$D$148,2,FALSE),"not in table")</f>
        <v>not in table</v>
      </c>
      <c r="F2216">
        <f>HEX2DEC(C2216)</f>
        <v>0</v>
      </c>
      <c r="G2216">
        <f t="shared" si="168"/>
        <v>4.9999999999990052E-3</v>
      </c>
    </row>
    <row r="2217" spans="1:7" x14ac:dyDescent="0.35">
      <c r="A2217">
        <v>16.530882999999999</v>
      </c>
      <c r="B2217" t="s">
        <v>7319</v>
      </c>
      <c r="C2217">
        <v>0</v>
      </c>
      <c r="D2217" t="str">
        <f>IFERROR(VLOOKUP(C2217,Elster!$A$5:$D$148,2,FALSE),"not in table")</f>
        <v>not in table</v>
      </c>
      <c r="F2217">
        <f t="shared" ref="F2217:F2218" si="171">HEX2DEC(C2217)</f>
        <v>0</v>
      </c>
      <c r="G2217">
        <f t="shared" si="168"/>
        <v>0</v>
      </c>
    </row>
    <row r="2218" spans="1:7" x14ac:dyDescent="0.35">
      <c r="A2218">
        <v>16.535882000000001</v>
      </c>
      <c r="B2218" t="s">
        <v>7319</v>
      </c>
      <c r="C2218">
        <v>1</v>
      </c>
      <c r="D2218" t="str">
        <f>IFERROR(VLOOKUP(C2218,Elster!$A$5:$D$148,2,FALSE),"not in table")</f>
        <v xml:space="preserve">   "FEHLERMELDUNG"                                    </v>
      </c>
      <c r="F2218">
        <f t="shared" si="171"/>
        <v>1</v>
      </c>
      <c r="G2218">
        <f t="shared" si="168"/>
        <v>4.99900000000153E-3</v>
      </c>
    </row>
    <row r="2219" spans="1:7" hidden="1" x14ac:dyDescent="0.35">
      <c r="A2219">
        <v>16.535909</v>
      </c>
      <c r="B2219" t="s">
        <v>7317</v>
      </c>
      <c r="C2219">
        <v>1</v>
      </c>
      <c r="E2219" t="str">
        <f>IFERROR(VLOOKUP(C2219,Elster!$A$5:$D$148,2,FALSE),"not in table")</f>
        <v xml:space="preserve">   "FEHLERMELDUNG"                                    </v>
      </c>
      <c r="F2219">
        <f>HEX2DEC(C2219)</f>
        <v>1</v>
      </c>
      <c r="G2219">
        <f t="shared" si="168"/>
        <v>2.6999999999333113E-5</v>
      </c>
    </row>
    <row r="2220" spans="1:7" x14ac:dyDescent="0.35">
      <c r="A2220">
        <v>16.540882</v>
      </c>
      <c r="B2220" t="s">
        <v>7319</v>
      </c>
      <c r="C2220">
        <v>36</v>
      </c>
      <c r="D2220" t="str">
        <f>IFERROR(VLOOKUP(C2220,Elster!$A$5:$D$148,2,FALSE),"not in table")</f>
        <v xml:space="preserve">   "KOLLEKTORTEMP_2"                                  </v>
      </c>
      <c r="F2220">
        <f>HEX2DEC(C2220)</f>
        <v>54</v>
      </c>
      <c r="G2220">
        <f t="shared" si="168"/>
        <v>4.9729999999996721E-3</v>
      </c>
    </row>
    <row r="2221" spans="1:7" hidden="1" x14ac:dyDescent="0.35">
      <c r="A2221">
        <v>16.540908000000002</v>
      </c>
      <c r="B2221" t="s">
        <v>7317</v>
      </c>
      <c r="C2221">
        <v>36</v>
      </c>
      <c r="E2221" t="str">
        <f>IFERROR(VLOOKUP(C2221,Elster!$A$5:$D$148,2,FALSE),"not in table")</f>
        <v xml:space="preserve">   "KOLLEKTORTEMP_2"                                  </v>
      </c>
      <c r="F2221">
        <f t="shared" ref="F2221:F2234" si="172">HEX2DEC(C2221)</f>
        <v>54</v>
      </c>
      <c r="G2221">
        <f t="shared" si="168"/>
        <v>2.600000000185787E-5</v>
      </c>
    </row>
    <row r="2222" spans="1:7" hidden="1" x14ac:dyDescent="0.35">
      <c r="A2222">
        <v>16.549163</v>
      </c>
      <c r="B2222" t="s">
        <v>7317</v>
      </c>
      <c r="C2222">
        <v>3</v>
      </c>
      <c r="E2222" t="str">
        <f>IFERROR(VLOOKUP(C2222,Elster!$A$5:$D$148,2,FALSE),"not in table")</f>
        <v xml:space="preserve">   "SPEICHERSOLLTEMP"                                 </v>
      </c>
      <c r="F2222">
        <f t="shared" si="172"/>
        <v>3</v>
      </c>
      <c r="G2222">
        <f t="shared" si="168"/>
        <v>8.254999999998347E-3</v>
      </c>
    </row>
    <row r="2223" spans="1:7" hidden="1" x14ac:dyDescent="0.35">
      <c r="A2223">
        <v>16.554137000000001</v>
      </c>
      <c r="B2223" t="s">
        <v>7317</v>
      </c>
      <c r="C2223">
        <v>0</v>
      </c>
      <c r="E2223" t="str">
        <f>IFERROR(VLOOKUP(C2223,Elster!$A$5:$D$148,2,FALSE),"not in table")</f>
        <v>not in table</v>
      </c>
      <c r="F2223">
        <f t="shared" si="172"/>
        <v>0</v>
      </c>
      <c r="G2223">
        <f t="shared" si="168"/>
        <v>4.9740000000007001E-3</v>
      </c>
    </row>
    <row r="2224" spans="1:7" hidden="1" x14ac:dyDescent="0.35">
      <c r="A2224">
        <v>16.559085</v>
      </c>
      <c r="B2224" t="s">
        <v>7317</v>
      </c>
      <c r="C2224" t="s">
        <v>7378</v>
      </c>
      <c r="E2224" t="str">
        <f>IFERROR(VLOOKUP(C2224,Elster!$A$5:$D$148,2,FALSE),"not in table")</f>
        <v xml:space="preserve">   "SAMMLERISTTEMP"                                   </v>
      </c>
      <c r="F2224">
        <f t="shared" si="172"/>
        <v>13</v>
      </c>
      <c r="G2224">
        <f t="shared" si="168"/>
        <v>4.9479999999988422E-3</v>
      </c>
    </row>
    <row r="2225" spans="1:7" hidden="1" x14ac:dyDescent="0.35">
      <c r="A2225">
        <v>16.564059</v>
      </c>
      <c r="B2225" t="s">
        <v>7317</v>
      </c>
      <c r="C2225">
        <v>2</v>
      </c>
      <c r="E2225" t="str">
        <f>IFERROR(VLOOKUP(C2225,Elster!$A$5:$D$148,2,FALSE),"not in table")</f>
        <v xml:space="preserve">   "KESSELSOLLTEMP"                                   </v>
      </c>
      <c r="F2225">
        <f t="shared" si="172"/>
        <v>2</v>
      </c>
      <c r="G2225">
        <f t="shared" si="168"/>
        <v>4.9740000000007001E-3</v>
      </c>
    </row>
    <row r="2226" spans="1:7" hidden="1" x14ac:dyDescent="0.35">
      <c r="A2226">
        <v>16.569033000000001</v>
      </c>
      <c r="B2226" t="s">
        <v>7317</v>
      </c>
      <c r="C2226">
        <v>0</v>
      </c>
      <c r="E2226" t="str">
        <f>IFERROR(VLOOKUP(C2226,Elster!$A$5:$D$148,2,FALSE),"not in table")</f>
        <v>not in table</v>
      </c>
      <c r="F2226">
        <f t="shared" si="172"/>
        <v>0</v>
      </c>
      <c r="G2226">
        <f t="shared" si="168"/>
        <v>4.9740000000007001E-3</v>
      </c>
    </row>
    <row r="2227" spans="1:7" hidden="1" x14ac:dyDescent="0.35">
      <c r="A2227">
        <v>16.574007000000002</v>
      </c>
      <c r="B2227" t="s">
        <v>7317</v>
      </c>
      <c r="C2227" t="s">
        <v>7390</v>
      </c>
      <c r="E2227" t="str">
        <f>IFERROR(VLOOKUP(C2227,Elster!$A$5:$D$148,2,FALSE),"not in table")</f>
        <v xml:space="preserve">//   "ERWEITERUNGSTELEGRAMM"                            </v>
      </c>
      <c r="F2227">
        <f t="shared" si="172"/>
        <v>250</v>
      </c>
      <c r="G2227">
        <f t="shared" si="168"/>
        <v>4.9740000000007001E-3</v>
      </c>
    </row>
    <row r="2228" spans="1:7" hidden="1" x14ac:dyDescent="0.35">
      <c r="A2228">
        <v>16.578955000000001</v>
      </c>
      <c r="B2228" t="s">
        <v>7317</v>
      </c>
      <c r="C2228">
        <v>1</v>
      </c>
      <c r="E2228" t="str">
        <f>IFERROR(VLOOKUP(C2228,Elster!$A$5:$D$148,2,FALSE),"not in table")</f>
        <v xml:space="preserve">   "FEHLERMELDUNG"                                    </v>
      </c>
      <c r="F2228">
        <f t="shared" si="172"/>
        <v>1</v>
      </c>
      <c r="G2228">
        <f t="shared" si="168"/>
        <v>4.9479999999988422E-3</v>
      </c>
    </row>
    <row r="2229" spans="1:7" hidden="1" x14ac:dyDescent="0.35">
      <c r="A2229">
        <v>16.583929000000001</v>
      </c>
      <c r="B2229" t="s">
        <v>7317</v>
      </c>
      <c r="C2229" t="s">
        <v>7424</v>
      </c>
      <c r="E2229" t="str">
        <f>IFERROR(VLOOKUP(C2229,Elster!$A$5:$D$148,2,FALSE),"not in table")</f>
        <v>not in table</v>
      </c>
      <c r="F2229">
        <f t="shared" si="172"/>
        <v>29</v>
      </c>
      <c r="G2229">
        <f t="shared" si="168"/>
        <v>4.9740000000007001E-3</v>
      </c>
    </row>
    <row r="2230" spans="1:7" hidden="1" x14ac:dyDescent="0.35">
      <c r="A2230">
        <v>16.588902000000001</v>
      </c>
      <c r="B2230" t="s">
        <v>7317</v>
      </c>
      <c r="C2230" t="s">
        <v>7378</v>
      </c>
      <c r="E2230" t="str">
        <f>IFERROR(VLOOKUP(C2230,Elster!$A$5:$D$148,2,FALSE),"not in table")</f>
        <v xml:space="preserve">   "SAMMLERISTTEMP"                                   </v>
      </c>
      <c r="F2230">
        <f t="shared" si="172"/>
        <v>13</v>
      </c>
      <c r="G2230">
        <f t="shared" si="168"/>
        <v>4.9729999999996721E-3</v>
      </c>
    </row>
    <row r="2231" spans="1:7" hidden="1" x14ac:dyDescent="0.35">
      <c r="A2231">
        <v>16.593876000000002</v>
      </c>
      <c r="B2231" t="s">
        <v>7317</v>
      </c>
      <c r="C2231">
        <v>0</v>
      </c>
      <c r="E2231" t="str">
        <f>IFERROR(VLOOKUP(C2231,Elster!$A$5:$D$148,2,FALSE),"not in table")</f>
        <v>not in table</v>
      </c>
      <c r="F2231">
        <f t="shared" si="172"/>
        <v>0</v>
      </c>
      <c r="G2231">
        <f t="shared" si="168"/>
        <v>4.9740000000007001E-3</v>
      </c>
    </row>
    <row r="2232" spans="1:7" hidden="1" x14ac:dyDescent="0.35">
      <c r="A2232">
        <v>16.598824</v>
      </c>
      <c r="B2232" t="s">
        <v>7317</v>
      </c>
      <c r="C2232">
        <v>1</v>
      </c>
      <c r="E2232" t="str">
        <f>IFERROR(VLOOKUP(C2232,Elster!$A$5:$D$148,2,FALSE),"not in table")</f>
        <v xml:space="preserve">   "FEHLERMELDUNG"                                    </v>
      </c>
      <c r="F2232">
        <f t="shared" si="172"/>
        <v>1</v>
      </c>
      <c r="G2232">
        <f t="shared" si="168"/>
        <v>4.9479999999988422E-3</v>
      </c>
    </row>
    <row r="2233" spans="1:7" hidden="1" x14ac:dyDescent="0.35">
      <c r="A2233">
        <v>16.603798000000001</v>
      </c>
      <c r="B2233" t="s">
        <v>7317</v>
      </c>
      <c r="C2233">
        <v>37</v>
      </c>
      <c r="E2233" t="str">
        <f>IFERROR(VLOOKUP(C2233,Elster!$A$5:$D$148,2,FALSE),"not in table")</f>
        <v>not in table</v>
      </c>
      <c r="F2233">
        <f t="shared" si="172"/>
        <v>55</v>
      </c>
      <c r="G2233">
        <f t="shared" si="168"/>
        <v>4.9740000000007001E-3</v>
      </c>
    </row>
    <row r="2234" spans="1:7" hidden="1" x14ac:dyDescent="0.35">
      <c r="A2234">
        <v>16.613824000000001</v>
      </c>
      <c r="B2234" t="s">
        <v>7317</v>
      </c>
      <c r="C2234" t="s">
        <v>7378</v>
      </c>
      <c r="E2234" t="str">
        <f>IFERROR(VLOOKUP(C2234,Elster!$A$5:$D$148,2,FALSE),"not in table")</f>
        <v xml:space="preserve">   "SAMMLERISTTEMP"                                   </v>
      </c>
      <c r="F2234">
        <f t="shared" si="172"/>
        <v>13</v>
      </c>
      <c r="G2234">
        <f t="shared" si="168"/>
        <v>1.0025999999999868E-2</v>
      </c>
    </row>
    <row r="2235" spans="1:7" x14ac:dyDescent="0.35">
      <c r="A2235">
        <v>16.613824000000001</v>
      </c>
      <c r="B2235" t="s">
        <v>7319</v>
      </c>
      <c r="C2235" t="s">
        <v>7378</v>
      </c>
      <c r="D2235" t="str">
        <f>IFERROR(VLOOKUP(C2235,Elster!$A$5:$D$148,2,FALSE),"not in table")</f>
        <v xml:space="preserve">   "SAMMLERISTTEMP"                                   </v>
      </c>
      <c r="F2235">
        <f>HEX2DEC(C2235)</f>
        <v>13</v>
      </c>
      <c r="G2235">
        <f t="shared" si="168"/>
        <v>0</v>
      </c>
    </row>
    <row r="2236" spans="1:7" hidden="1" x14ac:dyDescent="0.35">
      <c r="A2236">
        <v>16.618824</v>
      </c>
      <c r="B2236" t="s">
        <v>7317</v>
      </c>
      <c r="C2236">
        <v>0</v>
      </c>
      <c r="E2236" t="str">
        <f>IFERROR(VLOOKUP(C2236,Elster!$A$5:$D$148,2,FALSE),"not in table")</f>
        <v>not in table</v>
      </c>
      <c r="F2236">
        <f>HEX2DEC(C2236)</f>
        <v>0</v>
      </c>
      <c r="G2236">
        <f t="shared" si="168"/>
        <v>4.9999999999990052E-3</v>
      </c>
    </row>
    <row r="2237" spans="1:7" x14ac:dyDescent="0.35">
      <c r="A2237">
        <v>16.618824</v>
      </c>
      <c r="B2237" t="s">
        <v>7319</v>
      </c>
      <c r="C2237">
        <v>0</v>
      </c>
      <c r="D2237" t="str">
        <f>IFERROR(VLOOKUP(C2237,Elster!$A$5:$D$148,2,FALSE),"not in table")</f>
        <v>not in table</v>
      </c>
      <c r="F2237">
        <f>HEX2DEC(C2237)</f>
        <v>0</v>
      </c>
      <c r="G2237">
        <f t="shared" si="168"/>
        <v>0</v>
      </c>
    </row>
    <row r="2238" spans="1:7" hidden="1" x14ac:dyDescent="0.35">
      <c r="A2238">
        <v>16.623823999999999</v>
      </c>
      <c r="B2238" t="s">
        <v>7317</v>
      </c>
      <c r="C2238">
        <v>3</v>
      </c>
      <c r="E2238" t="str">
        <f>IFERROR(VLOOKUP(C2238,Elster!$A$5:$D$148,2,FALSE),"not in table")</f>
        <v xml:space="preserve">   "SPEICHERSOLLTEMP"                                 </v>
      </c>
      <c r="F2238">
        <f>HEX2DEC(C2238)</f>
        <v>3</v>
      </c>
      <c r="G2238">
        <f t="shared" si="168"/>
        <v>4.9999999999990052E-3</v>
      </c>
    </row>
    <row r="2239" spans="1:7" x14ac:dyDescent="0.35">
      <c r="A2239">
        <v>16.623823999999999</v>
      </c>
      <c r="B2239" t="s">
        <v>7319</v>
      </c>
      <c r="C2239">
        <v>3</v>
      </c>
      <c r="D2239" t="str">
        <f>IFERROR(VLOOKUP(C2239,Elster!$A$5:$D$148,2,FALSE),"not in table")</f>
        <v xml:space="preserve">   "SPEICHERSOLLTEMP"                                 </v>
      </c>
      <c r="F2239">
        <f>HEX2DEC(C2239)</f>
        <v>3</v>
      </c>
      <c r="G2239">
        <f t="shared" si="168"/>
        <v>0</v>
      </c>
    </row>
    <row r="2240" spans="1:7" hidden="1" x14ac:dyDescent="0.35">
      <c r="A2240">
        <v>16.628824000000002</v>
      </c>
      <c r="B2240" t="s">
        <v>7317</v>
      </c>
      <c r="C2240">
        <v>1</v>
      </c>
      <c r="E2240" t="str">
        <f>IFERROR(VLOOKUP(C2240,Elster!$A$5:$D$148,2,FALSE),"not in table")</f>
        <v xml:space="preserve">   "FEHLERMELDUNG"                                    </v>
      </c>
      <c r="F2240">
        <f>HEX2DEC(C2240)</f>
        <v>1</v>
      </c>
      <c r="G2240">
        <f t="shared" si="168"/>
        <v>5.000000000002558E-3</v>
      </c>
    </row>
    <row r="2241" spans="1:7" x14ac:dyDescent="0.35">
      <c r="A2241">
        <v>16.628824000000002</v>
      </c>
      <c r="B2241" t="s">
        <v>7319</v>
      </c>
      <c r="C2241">
        <v>1</v>
      </c>
      <c r="D2241" t="str">
        <f>IFERROR(VLOOKUP(C2241,Elster!$A$5:$D$148,2,FALSE),"not in table")</f>
        <v xml:space="preserve">   "FEHLERMELDUNG"                                    </v>
      </c>
      <c r="F2241">
        <f>HEX2DEC(C2241)</f>
        <v>1</v>
      </c>
      <c r="G2241">
        <f t="shared" si="168"/>
        <v>0</v>
      </c>
    </row>
    <row r="2242" spans="1:7" hidden="1" x14ac:dyDescent="0.35">
      <c r="A2242">
        <v>16.633824000000001</v>
      </c>
      <c r="B2242" t="s">
        <v>7317</v>
      </c>
      <c r="C2242">
        <v>0</v>
      </c>
      <c r="E2242" t="str">
        <f>IFERROR(VLOOKUP(C2242,Elster!$A$5:$D$148,2,FALSE),"not in table")</f>
        <v>not in table</v>
      </c>
      <c r="F2242">
        <f>HEX2DEC(C2242)</f>
        <v>0</v>
      </c>
      <c r="G2242">
        <f t="shared" si="168"/>
        <v>4.9999999999990052E-3</v>
      </c>
    </row>
    <row r="2243" spans="1:7" x14ac:dyDescent="0.35">
      <c r="A2243">
        <v>16.633824000000001</v>
      </c>
      <c r="B2243" t="s">
        <v>7319</v>
      </c>
      <c r="C2243">
        <v>0</v>
      </c>
      <c r="D2243" t="str">
        <f>IFERROR(VLOOKUP(C2243,Elster!$A$5:$D$148,2,FALSE),"not in table")</f>
        <v>not in table</v>
      </c>
      <c r="F2243">
        <f>HEX2DEC(C2243)</f>
        <v>0</v>
      </c>
      <c r="G2243">
        <f t="shared" si="168"/>
        <v>0</v>
      </c>
    </row>
    <row r="2244" spans="1:7" hidden="1" x14ac:dyDescent="0.35">
      <c r="A2244">
        <v>16.638822999999999</v>
      </c>
      <c r="B2244" t="s">
        <v>7317</v>
      </c>
      <c r="C2244" t="s">
        <v>7390</v>
      </c>
      <c r="E2244" t="str">
        <f>IFERROR(VLOOKUP(C2244,Elster!$A$5:$D$148,2,FALSE),"not in table")</f>
        <v xml:space="preserve">//   "ERWEITERUNGSTELEGRAMM"                            </v>
      </c>
      <c r="F2244">
        <f>HEX2DEC(C2244)</f>
        <v>250</v>
      </c>
      <c r="G2244">
        <f t="shared" ref="G2244:G2307" si="173">A2244-A2243</f>
        <v>4.9989999999979773E-3</v>
      </c>
    </row>
    <row r="2245" spans="1:7" x14ac:dyDescent="0.35">
      <c r="A2245">
        <v>16.638822999999999</v>
      </c>
      <c r="B2245" t="s">
        <v>7319</v>
      </c>
      <c r="C2245" t="s">
        <v>7390</v>
      </c>
      <c r="D2245" t="str">
        <f>IFERROR(VLOOKUP(C2245,Elster!$A$5:$D$148,2,FALSE),"not in table")</f>
        <v xml:space="preserve">//   "ERWEITERUNGSTELEGRAMM"                            </v>
      </c>
      <c r="F2245">
        <f t="shared" ref="F2245:F2248" si="174">HEX2DEC(C2245)</f>
        <v>250</v>
      </c>
      <c r="G2245">
        <f t="shared" si="173"/>
        <v>0</v>
      </c>
    </row>
    <row r="2246" spans="1:7" x14ac:dyDescent="0.35">
      <c r="A2246">
        <v>16.643823000000001</v>
      </c>
      <c r="B2246" t="s">
        <v>7319</v>
      </c>
      <c r="C2246">
        <v>1</v>
      </c>
      <c r="D2246" t="str">
        <f>IFERROR(VLOOKUP(C2246,Elster!$A$5:$D$148,2,FALSE),"not in table")</f>
        <v xml:space="preserve">   "FEHLERMELDUNG"                                    </v>
      </c>
      <c r="F2246">
        <f t="shared" si="174"/>
        <v>1</v>
      </c>
      <c r="G2246">
        <f t="shared" si="173"/>
        <v>5.000000000002558E-3</v>
      </c>
    </row>
    <row r="2247" spans="1:7" hidden="1" x14ac:dyDescent="0.35">
      <c r="A2247">
        <v>16.643848999999999</v>
      </c>
      <c r="B2247" t="s">
        <v>7317</v>
      </c>
      <c r="C2247">
        <v>1</v>
      </c>
      <c r="E2247" t="str">
        <f>IFERROR(VLOOKUP(C2247,Elster!$A$5:$D$148,2,FALSE),"not in table")</f>
        <v xml:space="preserve">   "FEHLERMELDUNG"                                    </v>
      </c>
      <c r="F2247">
        <f t="shared" si="174"/>
        <v>1</v>
      </c>
      <c r="G2247">
        <f t="shared" si="173"/>
        <v>2.5999999998305157E-5</v>
      </c>
    </row>
    <row r="2248" spans="1:7" hidden="1" x14ac:dyDescent="0.35">
      <c r="A2248">
        <v>16.648823</v>
      </c>
      <c r="B2248" t="s">
        <v>7317</v>
      </c>
      <c r="C2248" t="s">
        <v>7380</v>
      </c>
      <c r="E2248" t="str">
        <f>IFERROR(VLOOKUP(C2248,Elster!$A$5:$D$148,2,FALSE),"not in table")</f>
        <v>not in table</v>
      </c>
      <c r="F2248">
        <f t="shared" si="174"/>
        <v>30</v>
      </c>
      <c r="G2248">
        <f t="shared" si="173"/>
        <v>4.9740000000007001E-3</v>
      </c>
    </row>
    <row r="2249" spans="1:7" x14ac:dyDescent="0.35">
      <c r="A2249">
        <v>16.648823</v>
      </c>
      <c r="B2249" t="s">
        <v>7319</v>
      </c>
      <c r="C2249" t="s">
        <v>7380</v>
      </c>
      <c r="D2249" t="str">
        <f>IFERROR(VLOOKUP(C2249,Elster!$A$5:$D$148,2,FALSE),"not in table")</f>
        <v>not in table</v>
      </c>
      <c r="F2249">
        <f t="shared" ref="F2249:F2250" si="175">HEX2DEC(C2249)</f>
        <v>30</v>
      </c>
      <c r="G2249">
        <f t="shared" si="173"/>
        <v>0</v>
      </c>
    </row>
    <row r="2250" spans="1:7" x14ac:dyDescent="0.35">
      <c r="A2250">
        <v>16.653822999999999</v>
      </c>
      <c r="B2250" t="s">
        <v>7319</v>
      </c>
      <c r="C2250">
        <v>1</v>
      </c>
      <c r="D2250" t="str">
        <f>IFERROR(VLOOKUP(C2250,Elster!$A$5:$D$148,2,FALSE),"not in table")</f>
        <v xml:space="preserve">   "FEHLERMELDUNG"                                    </v>
      </c>
      <c r="F2250">
        <f t="shared" si="175"/>
        <v>1</v>
      </c>
      <c r="G2250">
        <f t="shared" si="173"/>
        <v>4.9999999999990052E-3</v>
      </c>
    </row>
    <row r="2251" spans="1:7" hidden="1" x14ac:dyDescent="0.35">
      <c r="A2251">
        <v>16.653849000000001</v>
      </c>
      <c r="B2251" t="s">
        <v>7317</v>
      </c>
      <c r="C2251">
        <v>1</v>
      </c>
      <c r="E2251" t="str">
        <f>IFERROR(VLOOKUP(C2251,Elster!$A$5:$D$148,2,FALSE),"not in table")</f>
        <v xml:space="preserve">   "FEHLERMELDUNG"                                    </v>
      </c>
      <c r="F2251">
        <f>HEX2DEC(C2251)</f>
        <v>1</v>
      </c>
      <c r="G2251">
        <f t="shared" si="173"/>
        <v>2.600000000185787E-5</v>
      </c>
    </row>
    <row r="2252" spans="1:7" x14ac:dyDescent="0.35">
      <c r="A2252">
        <v>16.658823000000002</v>
      </c>
      <c r="B2252" t="s">
        <v>7319</v>
      </c>
      <c r="C2252">
        <v>0</v>
      </c>
      <c r="D2252" t="str">
        <f>IFERROR(VLOOKUP(C2252,Elster!$A$5:$D$148,2,FALSE),"not in table")</f>
        <v>not in table</v>
      </c>
      <c r="F2252">
        <f>HEX2DEC(C2252)</f>
        <v>0</v>
      </c>
      <c r="G2252">
        <f t="shared" si="173"/>
        <v>4.9740000000007001E-3</v>
      </c>
    </row>
    <row r="2253" spans="1:7" hidden="1" x14ac:dyDescent="0.35">
      <c r="A2253">
        <v>16.658849</v>
      </c>
      <c r="B2253" t="s">
        <v>7317</v>
      </c>
      <c r="C2253">
        <v>0</v>
      </c>
      <c r="E2253" t="str">
        <f>IFERROR(VLOOKUP(C2253,Elster!$A$5:$D$148,2,FALSE),"not in table")</f>
        <v>not in table</v>
      </c>
      <c r="F2253">
        <f t="shared" ref="F2253:F2254" si="176">HEX2DEC(C2253)</f>
        <v>0</v>
      </c>
      <c r="G2253">
        <f t="shared" si="173"/>
        <v>2.5999999998305157E-5</v>
      </c>
    </row>
    <row r="2254" spans="1:7" hidden="1" x14ac:dyDescent="0.35">
      <c r="A2254">
        <v>16.663848999999999</v>
      </c>
      <c r="B2254" t="s">
        <v>7317</v>
      </c>
      <c r="C2254">
        <v>1</v>
      </c>
      <c r="E2254" t="str">
        <f>IFERROR(VLOOKUP(C2254,Elster!$A$5:$D$148,2,FALSE),"not in table")</f>
        <v xml:space="preserve">   "FEHLERMELDUNG"                                    </v>
      </c>
      <c r="F2254">
        <f t="shared" si="176"/>
        <v>1</v>
      </c>
      <c r="G2254">
        <f t="shared" si="173"/>
        <v>4.9999999999990052E-3</v>
      </c>
    </row>
    <row r="2255" spans="1:7" x14ac:dyDescent="0.35">
      <c r="A2255">
        <v>16.663848999999999</v>
      </c>
      <c r="B2255" t="s">
        <v>7319</v>
      </c>
      <c r="C2255">
        <v>1</v>
      </c>
      <c r="D2255" t="str">
        <f>IFERROR(VLOOKUP(C2255,Elster!$A$5:$D$148,2,FALSE),"not in table")</f>
        <v xml:space="preserve">   "FEHLERMELDUNG"                                    </v>
      </c>
      <c r="F2255">
        <f>HEX2DEC(C2255)</f>
        <v>1</v>
      </c>
      <c r="G2255">
        <f t="shared" si="173"/>
        <v>0</v>
      </c>
    </row>
    <row r="2256" spans="1:7" hidden="1" x14ac:dyDescent="0.35">
      <c r="A2256">
        <v>16.668849000000002</v>
      </c>
      <c r="B2256" t="s">
        <v>7317</v>
      </c>
      <c r="C2256" t="s">
        <v>7382</v>
      </c>
      <c r="E2256" t="str">
        <f>IFERROR(VLOOKUP(C2256,Elster!$A$5:$D$148,2,FALSE),"not in table")</f>
        <v xml:space="preserve">   "TN"                                               </v>
      </c>
      <c r="F2256">
        <f>HEX2DEC(C2256)</f>
        <v>43</v>
      </c>
      <c r="G2256">
        <f t="shared" si="173"/>
        <v>5.000000000002558E-3</v>
      </c>
    </row>
    <row r="2257" spans="1:7" x14ac:dyDescent="0.35">
      <c r="A2257">
        <v>16.668849000000002</v>
      </c>
      <c r="B2257" t="s">
        <v>7319</v>
      </c>
      <c r="C2257" t="s">
        <v>7382</v>
      </c>
      <c r="D2257" t="str">
        <f>IFERROR(VLOOKUP(C2257,Elster!$A$5:$D$148,2,FALSE),"not in table")</f>
        <v xml:space="preserve">   "TN"                                               </v>
      </c>
      <c r="F2257">
        <f>HEX2DEC(C2257)</f>
        <v>43</v>
      </c>
      <c r="G2257">
        <f t="shared" si="173"/>
        <v>0</v>
      </c>
    </row>
    <row r="2258" spans="1:7" hidden="1" x14ac:dyDescent="0.35">
      <c r="A2258">
        <v>16.682078000000001</v>
      </c>
      <c r="B2258" t="s">
        <v>7317</v>
      </c>
      <c r="C2258">
        <v>3</v>
      </c>
      <c r="E2258" t="str">
        <f>IFERROR(VLOOKUP(C2258,Elster!$A$5:$D$148,2,FALSE),"not in table")</f>
        <v xml:space="preserve">   "SPEICHERSOLLTEMP"                                 </v>
      </c>
      <c r="F2258">
        <f t="shared" ref="F2258:F2270" si="177">HEX2DEC(C2258)</f>
        <v>3</v>
      </c>
      <c r="G2258">
        <f t="shared" si="173"/>
        <v>1.3228999999999047E-2</v>
      </c>
    </row>
    <row r="2259" spans="1:7" hidden="1" x14ac:dyDescent="0.35">
      <c r="A2259">
        <v>16.687052000000001</v>
      </c>
      <c r="B2259" t="s">
        <v>7317</v>
      </c>
      <c r="C2259">
        <v>0</v>
      </c>
      <c r="E2259" t="str">
        <f>IFERROR(VLOOKUP(C2259,Elster!$A$5:$D$148,2,FALSE),"not in table")</f>
        <v>not in table</v>
      </c>
      <c r="F2259">
        <f t="shared" si="177"/>
        <v>0</v>
      </c>
      <c r="G2259">
        <f t="shared" si="173"/>
        <v>4.9740000000007001E-3</v>
      </c>
    </row>
    <row r="2260" spans="1:7" hidden="1" x14ac:dyDescent="0.35">
      <c r="A2260">
        <v>16.692025999999998</v>
      </c>
      <c r="B2260" t="s">
        <v>7317</v>
      </c>
      <c r="C2260" t="s">
        <v>7378</v>
      </c>
      <c r="E2260" t="str">
        <f>IFERROR(VLOOKUP(C2260,Elster!$A$5:$D$148,2,FALSE),"not in table")</f>
        <v xml:space="preserve">   "SAMMLERISTTEMP"                                   </v>
      </c>
      <c r="F2260">
        <f t="shared" si="177"/>
        <v>13</v>
      </c>
      <c r="G2260">
        <f t="shared" si="173"/>
        <v>4.9739999999971474E-3</v>
      </c>
    </row>
    <row r="2261" spans="1:7" hidden="1" x14ac:dyDescent="0.35">
      <c r="A2261">
        <v>16.696973</v>
      </c>
      <c r="B2261" t="s">
        <v>7317</v>
      </c>
      <c r="C2261">
        <v>2</v>
      </c>
      <c r="E2261" t="str">
        <f>IFERROR(VLOOKUP(C2261,Elster!$A$5:$D$148,2,FALSE),"not in table")</f>
        <v xml:space="preserve">   "KESSELSOLLTEMP"                                   </v>
      </c>
      <c r="F2261">
        <f t="shared" si="177"/>
        <v>2</v>
      </c>
      <c r="G2261">
        <f t="shared" si="173"/>
        <v>4.947000000001367E-3</v>
      </c>
    </row>
    <row r="2262" spans="1:7" hidden="1" x14ac:dyDescent="0.35">
      <c r="A2262">
        <v>16.701947000000001</v>
      </c>
      <c r="B2262" t="s">
        <v>7317</v>
      </c>
      <c r="C2262">
        <v>0</v>
      </c>
      <c r="E2262" t="str">
        <f>IFERROR(VLOOKUP(C2262,Elster!$A$5:$D$148,2,FALSE),"not in table")</f>
        <v>not in table</v>
      </c>
      <c r="F2262">
        <f t="shared" si="177"/>
        <v>0</v>
      </c>
      <c r="G2262">
        <f t="shared" si="173"/>
        <v>4.9740000000007001E-3</v>
      </c>
    </row>
    <row r="2263" spans="1:7" hidden="1" x14ac:dyDescent="0.35">
      <c r="A2263">
        <v>16.706921000000001</v>
      </c>
      <c r="B2263" t="s">
        <v>7317</v>
      </c>
      <c r="C2263" t="s">
        <v>7390</v>
      </c>
      <c r="E2263" t="str">
        <f>IFERROR(VLOOKUP(C2263,Elster!$A$5:$D$148,2,FALSE),"not in table")</f>
        <v xml:space="preserve">//   "ERWEITERUNGSTELEGRAMM"                            </v>
      </c>
      <c r="F2263">
        <f t="shared" si="177"/>
        <v>250</v>
      </c>
      <c r="G2263">
        <f t="shared" si="173"/>
        <v>4.9740000000007001E-3</v>
      </c>
    </row>
    <row r="2264" spans="1:7" hidden="1" x14ac:dyDescent="0.35">
      <c r="A2264">
        <v>16.711869</v>
      </c>
      <c r="B2264" t="s">
        <v>7317</v>
      </c>
      <c r="C2264">
        <v>1</v>
      </c>
      <c r="E2264" t="str">
        <f>IFERROR(VLOOKUP(C2264,Elster!$A$5:$D$148,2,FALSE),"not in table")</f>
        <v xml:space="preserve">   "FEHLERMELDUNG"                                    </v>
      </c>
      <c r="F2264">
        <f t="shared" si="177"/>
        <v>1</v>
      </c>
      <c r="G2264">
        <f t="shared" si="173"/>
        <v>4.9479999999988422E-3</v>
      </c>
    </row>
    <row r="2265" spans="1:7" hidden="1" x14ac:dyDescent="0.35">
      <c r="A2265">
        <v>16.716843000000001</v>
      </c>
      <c r="B2265" t="s">
        <v>7317</v>
      </c>
      <c r="C2265" t="s">
        <v>7380</v>
      </c>
      <c r="E2265" t="str">
        <f>IFERROR(VLOOKUP(C2265,Elster!$A$5:$D$148,2,FALSE),"not in table")</f>
        <v>not in table</v>
      </c>
      <c r="F2265">
        <f t="shared" si="177"/>
        <v>30</v>
      </c>
      <c r="G2265">
        <f t="shared" si="173"/>
        <v>4.9740000000007001E-3</v>
      </c>
    </row>
    <row r="2266" spans="1:7" hidden="1" x14ac:dyDescent="0.35">
      <c r="A2266">
        <v>16.721817000000001</v>
      </c>
      <c r="B2266" t="s">
        <v>7317</v>
      </c>
      <c r="C2266">
        <v>1</v>
      </c>
      <c r="E2266" t="str">
        <f>IFERROR(VLOOKUP(C2266,Elster!$A$5:$D$148,2,FALSE),"not in table")</f>
        <v xml:space="preserve">   "FEHLERMELDUNG"                                    </v>
      </c>
      <c r="F2266">
        <f t="shared" si="177"/>
        <v>1</v>
      </c>
      <c r="G2266">
        <f t="shared" si="173"/>
        <v>4.9740000000007001E-3</v>
      </c>
    </row>
    <row r="2267" spans="1:7" hidden="1" x14ac:dyDescent="0.35">
      <c r="A2267">
        <v>16.726790999999999</v>
      </c>
      <c r="B2267" t="s">
        <v>7317</v>
      </c>
      <c r="C2267">
        <v>0</v>
      </c>
      <c r="E2267" t="str">
        <f>IFERROR(VLOOKUP(C2267,Elster!$A$5:$D$148,2,FALSE),"not in table")</f>
        <v>not in table</v>
      </c>
      <c r="F2267">
        <f t="shared" si="177"/>
        <v>0</v>
      </c>
      <c r="G2267">
        <f t="shared" si="173"/>
        <v>4.9739999999971474E-3</v>
      </c>
    </row>
    <row r="2268" spans="1:7" hidden="1" x14ac:dyDescent="0.35">
      <c r="A2268">
        <v>16.731739000000001</v>
      </c>
      <c r="B2268" t="s">
        <v>7317</v>
      </c>
      <c r="C2268">
        <v>1</v>
      </c>
      <c r="E2268" t="str">
        <f>IFERROR(VLOOKUP(C2268,Elster!$A$5:$D$148,2,FALSE),"not in table")</f>
        <v xml:space="preserve">   "FEHLERMELDUNG"                                    </v>
      </c>
      <c r="F2268">
        <f t="shared" si="177"/>
        <v>1</v>
      </c>
      <c r="G2268">
        <f t="shared" si="173"/>
        <v>4.9480000000023949E-3</v>
      </c>
    </row>
    <row r="2269" spans="1:7" hidden="1" x14ac:dyDescent="0.35">
      <c r="A2269">
        <v>16.736712000000001</v>
      </c>
      <c r="B2269" t="s">
        <v>7317</v>
      </c>
      <c r="C2269" t="s">
        <v>7383</v>
      </c>
      <c r="E2269" t="str">
        <f>IFERROR(VLOOKUP(C2269,Elster!$A$5:$D$148,2,FALSE),"not in table")</f>
        <v xml:space="preserve">   "MISCHERLAUFZEIT"                                  </v>
      </c>
      <c r="F2269">
        <f t="shared" si="177"/>
        <v>44</v>
      </c>
      <c r="G2269">
        <f t="shared" si="173"/>
        <v>4.9729999999996721E-3</v>
      </c>
    </row>
    <row r="2270" spans="1:7" hidden="1" x14ac:dyDescent="0.35">
      <c r="A2270">
        <v>16.757624</v>
      </c>
      <c r="B2270" t="s">
        <v>7317</v>
      </c>
      <c r="C2270" t="s">
        <v>7378</v>
      </c>
      <c r="E2270" t="str">
        <f>IFERROR(VLOOKUP(C2270,Elster!$A$5:$D$148,2,FALSE),"not in table")</f>
        <v xml:space="preserve">   "SAMMLERISTTEMP"                                   </v>
      </c>
      <c r="F2270">
        <f t="shared" si="177"/>
        <v>13</v>
      </c>
      <c r="G2270">
        <f t="shared" si="173"/>
        <v>2.0911999999999153E-2</v>
      </c>
    </row>
    <row r="2271" spans="1:7" x14ac:dyDescent="0.35">
      <c r="A2271">
        <v>16.757624</v>
      </c>
      <c r="B2271" t="s">
        <v>7319</v>
      </c>
      <c r="C2271" t="s">
        <v>7378</v>
      </c>
      <c r="D2271" t="str">
        <f>IFERROR(VLOOKUP(C2271,Elster!$A$5:$D$148,2,FALSE),"not in table")</f>
        <v xml:space="preserve">   "SAMMLERISTTEMP"                                   </v>
      </c>
      <c r="F2271">
        <f>HEX2DEC(C2271)</f>
        <v>13</v>
      </c>
      <c r="G2271">
        <f t="shared" si="173"/>
        <v>0</v>
      </c>
    </row>
    <row r="2272" spans="1:7" hidden="1" x14ac:dyDescent="0.35">
      <c r="A2272">
        <v>16.762623000000001</v>
      </c>
      <c r="B2272" t="s">
        <v>7317</v>
      </c>
      <c r="C2272">
        <v>0</v>
      </c>
      <c r="E2272" t="str">
        <f>IFERROR(VLOOKUP(C2272,Elster!$A$5:$D$148,2,FALSE),"not in table")</f>
        <v>not in table</v>
      </c>
      <c r="F2272">
        <f>HEX2DEC(C2272)</f>
        <v>0</v>
      </c>
      <c r="G2272">
        <f t="shared" si="173"/>
        <v>4.99900000000153E-3</v>
      </c>
    </row>
    <row r="2273" spans="1:7" x14ac:dyDescent="0.35">
      <c r="A2273">
        <v>16.762623000000001</v>
      </c>
      <c r="B2273" t="s">
        <v>7319</v>
      </c>
      <c r="C2273">
        <v>0</v>
      </c>
      <c r="D2273" t="str">
        <f>IFERROR(VLOOKUP(C2273,Elster!$A$5:$D$148,2,FALSE),"not in table")</f>
        <v>not in table</v>
      </c>
      <c r="F2273">
        <f>HEX2DEC(C2273)</f>
        <v>0</v>
      </c>
      <c r="G2273">
        <f t="shared" si="173"/>
        <v>0</v>
      </c>
    </row>
    <row r="2274" spans="1:7" hidden="1" x14ac:dyDescent="0.35">
      <c r="A2274">
        <v>16.767648999999999</v>
      </c>
      <c r="B2274" t="s">
        <v>7317</v>
      </c>
      <c r="C2274">
        <v>3</v>
      </c>
      <c r="E2274" t="str">
        <f>IFERROR(VLOOKUP(C2274,Elster!$A$5:$D$148,2,FALSE),"not in table")</f>
        <v xml:space="preserve">   "SPEICHERSOLLTEMP"                                 </v>
      </c>
      <c r="F2274">
        <f>HEX2DEC(C2274)</f>
        <v>3</v>
      </c>
      <c r="G2274">
        <f t="shared" si="173"/>
        <v>5.0259999999973104E-3</v>
      </c>
    </row>
    <row r="2275" spans="1:7" x14ac:dyDescent="0.35">
      <c r="A2275">
        <v>16.767648999999999</v>
      </c>
      <c r="B2275" t="s">
        <v>7319</v>
      </c>
      <c r="C2275">
        <v>3</v>
      </c>
      <c r="D2275" t="str">
        <f>IFERROR(VLOOKUP(C2275,Elster!$A$5:$D$148,2,FALSE),"not in table")</f>
        <v xml:space="preserve">   "SPEICHERSOLLTEMP"                                 </v>
      </c>
      <c r="F2275">
        <f>HEX2DEC(C2275)</f>
        <v>3</v>
      </c>
      <c r="G2275">
        <f t="shared" si="173"/>
        <v>0</v>
      </c>
    </row>
    <row r="2276" spans="1:7" hidden="1" x14ac:dyDescent="0.35">
      <c r="A2276">
        <v>16.772649000000001</v>
      </c>
      <c r="B2276" t="s">
        <v>7317</v>
      </c>
      <c r="C2276">
        <v>1</v>
      </c>
      <c r="E2276" t="str">
        <f>IFERROR(VLOOKUP(C2276,Elster!$A$5:$D$148,2,FALSE),"not in table")</f>
        <v xml:space="preserve">   "FEHLERMELDUNG"                                    </v>
      </c>
      <c r="F2276">
        <f>HEX2DEC(C2276)</f>
        <v>1</v>
      </c>
      <c r="G2276">
        <f t="shared" si="173"/>
        <v>5.000000000002558E-3</v>
      </c>
    </row>
    <row r="2277" spans="1:7" x14ac:dyDescent="0.35">
      <c r="A2277">
        <v>16.772649000000001</v>
      </c>
      <c r="B2277" t="s">
        <v>7319</v>
      </c>
      <c r="C2277">
        <v>1</v>
      </c>
      <c r="D2277" t="str">
        <f>IFERROR(VLOOKUP(C2277,Elster!$A$5:$D$148,2,FALSE),"not in table")</f>
        <v xml:space="preserve">   "FEHLERMELDUNG"                                    </v>
      </c>
      <c r="F2277">
        <f>HEX2DEC(C2277)</f>
        <v>1</v>
      </c>
      <c r="G2277">
        <f t="shared" si="173"/>
        <v>0</v>
      </c>
    </row>
    <row r="2278" spans="1:7" hidden="1" x14ac:dyDescent="0.35">
      <c r="A2278">
        <v>16.777649</v>
      </c>
      <c r="B2278" t="s">
        <v>7317</v>
      </c>
      <c r="C2278">
        <v>0</v>
      </c>
      <c r="E2278" t="str">
        <f>IFERROR(VLOOKUP(C2278,Elster!$A$5:$D$148,2,FALSE),"not in table")</f>
        <v>not in table</v>
      </c>
      <c r="F2278">
        <f>HEX2DEC(C2278)</f>
        <v>0</v>
      </c>
      <c r="G2278">
        <f t="shared" si="173"/>
        <v>4.9999999999990052E-3</v>
      </c>
    </row>
    <row r="2279" spans="1:7" x14ac:dyDescent="0.35">
      <c r="A2279">
        <v>16.777649</v>
      </c>
      <c r="B2279" t="s">
        <v>7319</v>
      </c>
      <c r="C2279">
        <v>0</v>
      </c>
      <c r="D2279" t="str">
        <f>IFERROR(VLOOKUP(C2279,Elster!$A$5:$D$148,2,FALSE),"not in table")</f>
        <v>not in table</v>
      </c>
      <c r="F2279">
        <f>HEX2DEC(C2279)</f>
        <v>0</v>
      </c>
      <c r="G2279">
        <f t="shared" si="173"/>
        <v>0</v>
      </c>
    </row>
    <row r="2280" spans="1:7" hidden="1" x14ac:dyDescent="0.35">
      <c r="A2280">
        <v>16.782648999999999</v>
      </c>
      <c r="B2280" t="s">
        <v>7317</v>
      </c>
      <c r="C2280" t="s">
        <v>7390</v>
      </c>
      <c r="E2280" t="str">
        <f>IFERROR(VLOOKUP(C2280,Elster!$A$5:$D$148,2,FALSE),"not in table")</f>
        <v xml:space="preserve">//   "ERWEITERUNGSTELEGRAMM"                            </v>
      </c>
      <c r="F2280">
        <f>HEX2DEC(C2280)</f>
        <v>250</v>
      </c>
      <c r="G2280">
        <f t="shared" si="173"/>
        <v>4.9999999999990052E-3</v>
      </c>
    </row>
    <row r="2281" spans="1:7" x14ac:dyDescent="0.35">
      <c r="A2281">
        <v>16.782648999999999</v>
      </c>
      <c r="B2281" t="s">
        <v>7319</v>
      </c>
      <c r="C2281" t="s">
        <v>7390</v>
      </c>
      <c r="D2281" t="str">
        <f>IFERROR(VLOOKUP(C2281,Elster!$A$5:$D$148,2,FALSE),"not in table")</f>
        <v xml:space="preserve">//   "ERWEITERUNGSTELEGRAMM"                            </v>
      </c>
      <c r="F2281">
        <f>HEX2DEC(C2281)</f>
        <v>250</v>
      </c>
      <c r="G2281">
        <f t="shared" si="173"/>
        <v>0</v>
      </c>
    </row>
    <row r="2282" spans="1:7" hidden="1" x14ac:dyDescent="0.35">
      <c r="A2282">
        <v>16.787648999999998</v>
      </c>
      <c r="B2282" t="s">
        <v>7317</v>
      </c>
      <c r="C2282">
        <v>1</v>
      </c>
      <c r="E2282" t="str">
        <f>IFERROR(VLOOKUP(C2282,Elster!$A$5:$D$148,2,FALSE),"not in table")</f>
        <v xml:space="preserve">   "FEHLERMELDUNG"                                    </v>
      </c>
      <c r="F2282">
        <f>HEX2DEC(C2282)</f>
        <v>1</v>
      </c>
      <c r="G2282">
        <f t="shared" si="173"/>
        <v>4.9999999999990052E-3</v>
      </c>
    </row>
    <row r="2283" spans="1:7" x14ac:dyDescent="0.35">
      <c r="A2283">
        <v>16.787648999999998</v>
      </c>
      <c r="B2283" t="s">
        <v>7319</v>
      </c>
      <c r="C2283">
        <v>1</v>
      </c>
      <c r="D2283" t="str">
        <f>IFERROR(VLOOKUP(C2283,Elster!$A$5:$D$148,2,FALSE),"not in table")</f>
        <v xml:space="preserve">   "FEHLERMELDUNG"                                    </v>
      </c>
      <c r="F2283">
        <f>HEX2DEC(C2283)</f>
        <v>1</v>
      </c>
      <c r="G2283">
        <f t="shared" si="173"/>
        <v>0</v>
      </c>
    </row>
    <row r="2284" spans="1:7" hidden="1" x14ac:dyDescent="0.35">
      <c r="A2284">
        <v>16.792649000000001</v>
      </c>
      <c r="B2284" t="s">
        <v>7317</v>
      </c>
      <c r="C2284" t="s">
        <v>7388</v>
      </c>
      <c r="E2284" t="str">
        <f>IFERROR(VLOOKUP(C2284,Elster!$A$5:$D$148,2,FALSE),"not in table")</f>
        <v xml:space="preserve">   "WASSERDRUCK"                                      </v>
      </c>
      <c r="F2284">
        <f>HEX2DEC(C2284)</f>
        <v>31</v>
      </c>
      <c r="G2284">
        <f t="shared" si="173"/>
        <v>5.000000000002558E-3</v>
      </c>
    </row>
    <row r="2285" spans="1:7" x14ac:dyDescent="0.35">
      <c r="A2285">
        <v>16.792649000000001</v>
      </c>
      <c r="B2285" t="s">
        <v>7319</v>
      </c>
      <c r="C2285" t="s">
        <v>7388</v>
      </c>
      <c r="D2285" t="str">
        <f>IFERROR(VLOOKUP(C2285,Elster!$A$5:$D$148,2,FALSE),"not in table")</f>
        <v xml:space="preserve">   "WASSERDRUCK"                                      </v>
      </c>
      <c r="F2285">
        <f>HEX2DEC(C2285)</f>
        <v>31</v>
      </c>
      <c r="G2285">
        <f t="shared" si="173"/>
        <v>0</v>
      </c>
    </row>
    <row r="2286" spans="1:7" hidden="1" x14ac:dyDescent="0.35">
      <c r="A2286">
        <v>16.797649</v>
      </c>
      <c r="B2286" t="s">
        <v>7317</v>
      </c>
      <c r="C2286">
        <v>1</v>
      </c>
      <c r="E2286" t="str">
        <f>IFERROR(VLOOKUP(C2286,Elster!$A$5:$D$148,2,FALSE),"not in table")</f>
        <v xml:space="preserve">   "FEHLERMELDUNG"                                    </v>
      </c>
      <c r="F2286">
        <f>HEX2DEC(C2286)</f>
        <v>1</v>
      </c>
      <c r="G2286">
        <f t="shared" si="173"/>
        <v>4.9999999999990052E-3</v>
      </c>
    </row>
    <row r="2287" spans="1:7" x14ac:dyDescent="0.35">
      <c r="A2287">
        <v>16.797649</v>
      </c>
      <c r="B2287" t="s">
        <v>7319</v>
      </c>
      <c r="C2287">
        <v>1</v>
      </c>
      <c r="D2287" t="str">
        <f>IFERROR(VLOOKUP(C2287,Elster!$A$5:$D$148,2,FALSE),"not in table")</f>
        <v xml:space="preserve">   "FEHLERMELDUNG"                                    </v>
      </c>
      <c r="F2287">
        <f>HEX2DEC(C2287)</f>
        <v>1</v>
      </c>
      <c r="G2287">
        <f t="shared" si="173"/>
        <v>0</v>
      </c>
    </row>
    <row r="2288" spans="1:7" hidden="1" x14ac:dyDescent="0.35">
      <c r="A2288">
        <v>16.802648999999999</v>
      </c>
      <c r="B2288" t="s">
        <v>7317</v>
      </c>
      <c r="C2288">
        <v>0</v>
      </c>
      <c r="E2288" t="str">
        <f>IFERROR(VLOOKUP(C2288,Elster!$A$5:$D$148,2,FALSE),"not in table")</f>
        <v>not in table</v>
      </c>
      <c r="F2288">
        <f>HEX2DEC(C2288)</f>
        <v>0</v>
      </c>
      <c r="G2288">
        <f t="shared" si="173"/>
        <v>4.9999999999990052E-3</v>
      </c>
    </row>
    <row r="2289" spans="1:7" x14ac:dyDescent="0.35">
      <c r="A2289">
        <v>16.802648999999999</v>
      </c>
      <c r="B2289" t="s">
        <v>7319</v>
      </c>
      <c r="C2289">
        <v>0</v>
      </c>
      <c r="D2289" t="str">
        <f>IFERROR(VLOOKUP(C2289,Elster!$A$5:$D$148,2,FALSE),"not in table")</f>
        <v>not in table</v>
      </c>
      <c r="F2289">
        <f>HEX2DEC(C2289)</f>
        <v>0</v>
      </c>
      <c r="G2289">
        <f t="shared" si="173"/>
        <v>0</v>
      </c>
    </row>
    <row r="2290" spans="1:7" hidden="1" x14ac:dyDescent="0.35">
      <c r="A2290">
        <v>16.807649000000001</v>
      </c>
      <c r="B2290" t="s">
        <v>7317</v>
      </c>
      <c r="C2290">
        <v>1</v>
      </c>
      <c r="E2290" t="str">
        <f>IFERROR(VLOOKUP(C2290,Elster!$A$5:$D$148,2,FALSE),"not in table")</f>
        <v xml:space="preserve">   "FEHLERMELDUNG"                                    </v>
      </c>
      <c r="F2290">
        <f>HEX2DEC(C2290)</f>
        <v>1</v>
      </c>
      <c r="G2290">
        <f t="shared" si="173"/>
        <v>5.000000000002558E-3</v>
      </c>
    </row>
    <row r="2291" spans="1:7" x14ac:dyDescent="0.35">
      <c r="A2291">
        <v>16.807649000000001</v>
      </c>
      <c r="B2291" t="s">
        <v>7319</v>
      </c>
      <c r="C2291">
        <v>1</v>
      </c>
      <c r="D2291" t="str">
        <f>IFERROR(VLOOKUP(C2291,Elster!$A$5:$D$148,2,FALSE),"not in table")</f>
        <v xml:space="preserve">   "FEHLERMELDUNG"                                    </v>
      </c>
      <c r="F2291">
        <f>HEX2DEC(C2291)</f>
        <v>1</v>
      </c>
      <c r="G2291">
        <f t="shared" si="173"/>
        <v>0</v>
      </c>
    </row>
    <row r="2292" spans="1:7" hidden="1" x14ac:dyDescent="0.35">
      <c r="A2292">
        <v>16.812649</v>
      </c>
      <c r="B2292" t="s">
        <v>7317</v>
      </c>
      <c r="C2292" t="s">
        <v>7383</v>
      </c>
      <c r="E2292" t="str">
        <f>IFERROR(VLOOKUP(C2292,Elster!$A$5:$D$148,2,FALSE),"not in table")</f>
        <v xml:space="preserve">   "MISCHERLAUFZEIT"                                  </v>
      </c>
      <c r="F2292">
        <f>HEX2DEC(C2292)</f>
        <v>44</v>
      </c>
      <c r="G2292">
        <f t="shared" si="173"/>
        <v>4.9999999999990052E-3</v>
      </c>
    </row>
    <row r="2293" spans="1:7" x14ac:dyDescent="0.35">
      <c r="A2293">
        <v>16.812649</v>
      </c>
      <c r="B2293" t="s">
        <v>7319</v>
      </c>
      <c r="C2293" t="s">
        <v>7383</v>
      </c>
      <c r="D2293" t="str">
        <f>IFERROR(VLOOKUP(C2293,Elster!$A$5:$D$148,2,FALSE),"not in table")</f>
        <v xml:space="preserve">   "MISCHERLAUFZEIT"                                  </v>
      </c>
      <c r="F2293">
        <f>HEX2DEC(C2293)</f>
        <v>44</v>
      </c>
      <c r="G2293">
        <f t="shared" si="173"/>
        <v>0</v>
      </c>
    </row>
    <row r="2294" spans="1:7" hidden="1" x14ac:dyDescent="0.35">
      <c r="A2294">
        <v>16.83145</v>
      </c>
      <c r="B2294" t="s">
        <v>7317</v>
      </c>
      <c r="C2294">
        <v>3</v>
      </c>
      <c r="E2294" t="str">
        <f>IFERROR(VLOOKUP(C2294,Elster!$A$5:$D$148,2,FALSE),"not in table")</f>
        <v xml:space="preserve">   "SPEICHERSOLLTEMP"                                 </v>
      </c>
      <c r="F2294">
        <f t="shared" ref="F2294:F2306" si="178">HEX2DEC(C2294)</f>
        <v>3</v>
      </c>
      <c r="G2294">
        <f t="shared" si="173"/>
        <v>1.8800999999999846E-2</v>
      </c>
    </row>
    <row r="2295" spans="1:7" hidden="1" x14ac:dyDescent="0.35">
      <c r="A2295">
        <v>16.836424000000001</v>
      </c>
      <c r="B2295" t="s">
        <v>7317</v>
      </c>
      <c r="C2295">
        <v>0</v>
      </c>
      <c r="E2295" t="str">
        <f>IFERROR(VLOOKUP(C2295,Elster!$A$5:$D$148,2,FALSE),"not in table")</f>
        <v>not in table</v>
      </c>
      <c r="F2295">
        <f t="shared" si="178"/>
        <v>0</v>
      </c>
      <c r="G2295">
        <f t="shared" si="173"/>
        <v>4.9740000000007001E-3</v>
      </c>
    </row>
    <row r="2296" spans="1:7" hidden="1" x14ac:dyDescent="0.35">
      <c r="A2296">
        <v>16.841398000000002</v>
      </c>
      <c r="B2296" t="s">
        <v>7317</v>
      </c>
      <c r="C2296" t="s">
        <v>7378</v>
      </c>
      <c r="E2296" t="str">
        <f>IFERROR(VLOOKUP(C2296,Elster!$A$5:$D$148,2,FALSE),"not in table")</f>
        <v xml:space="preserve">   "SAMMLERISTTEMP"                                   </v>
      </c>
      <c r="F2296">
        <f t="shared" si="178"/>
        <v>13</v>
      </c>
      <c r="G2296">
        <f t="shared" si="173"/>
        <v>4.9740000000007001E-3</v>
      </c>
    </row>
    <row r="2297" spans="1:7" hidden="1" x14ac:dyDescent="0.35">
      <c r="A2297">
        <v>16.846371999999999</v>
      </c>
      <c r="B2297" t="s">
        <v>7317</v>
      </c>
      <c r="C2297">
        <v>2</v>
      </c>
      <c r="E2297" t="str">
        <f>IFERROR(VLOOKUP(C2297,Elster!$A$5:$D$148,2,FALSE),"not in table")</f>
        <v xml:space="preserve">   "KESSELSOLLTEMP"                                   </v>
      </c>
      <c r="F2297">
        <f t="shared" si="178"/>
        <v>2</v>
      </c>
      <c r="G2297">
        <f t="shared" si="173"/>
        <v>4.9739999999971474E-3</v>
      </c>
    </row>
    <row r="2298" spans="1:7" hidden="1" x14ac:dyDescent="0.35">
      <c r="A2298">
        <v>16.851320000000001</v>
      </c>
      <c r="B2298" t="s">
        <v>7317</v>
      </c>
      <c r="C2298">
        <v>0</v>
      </c>
      <c r="E2298" t="str">
        <f>IFERROR(VLOOKUP(C2298,Elster!$A$5:$D$148,2,FALSE),"not in table")</f>
        <v>not in table</v>
      </c>
      <c r="F2298">
        <f t="shared" si="178"/>
        <v>0</v>
      </c>
      <c r="G2298">
        <f t="shared" si="173"/>
        <v>4.9480000000023949E-3</v>
      </c>
    </row>
    <row r="2299" spans="1:7" hidden="1" x14ac:dyDescent="0.35">
      <c r="A2299">
        <v>16.856293999999998</v>
      </c>
      <c r="B2299" t="s">
        <v>7317</v>
      </c>
      <c r="C2299" t="s">
        <v>7390</v>
      </c>
      <c r="E2299" t="str">
        <f>IFERROR(VLOOKUP(C2299,Elster!$A$5:$D$148,2,FALSE),"not in table")</f>
        <v xml:space="preserve">//   "ERWEITERUNGSTELEGRAMM"                            </v>
      </c>
      <c r="F2299">
        <f t="shared" si="178"/>
        <v>250</v>
      </c>
      <c r="G2299">
        <f t="shared" si="173"/>
        <v>4.9739999999971474E-3</v>
      </c>
    </row>
    <row r="2300" spans="1:7" hidden="1" x14ac:dyDescent="0.35">
      <c r="A2300">
        <v>16.861267999999999</v>
      </c>
      <c r="B2300" t="s">
        <v>7317</v>
      </c>
      <c r="C2300">
        <v>1</v>
      </c>
      <c r="E2300" t="str">
        <f>IFERROR(VLOOKUP(C2300,Elster!$A$5:$D$148,2,FALSE),"not in table")</f>
        <v xml:space="preserve">   "FEHLERMELDUNG"                                    </v>
      </c>
      <c r="F2300">
        <f t="shared" si="178"/>
        <v>1</v>
      </c>
      <c r="G2300">
        <f t="shared" si="173"/>
        <v>4.9740000000007001E-3</v>
      </c>
    </row>
    <row r="2301" spans="1:7" hidden="1" x14ac:dyDescent="0.35">
      <c r="A2301">
        <v>16.866240999999999</v>
      </c>
      <c r="B2301" t="s">
        <v>7317</v>
      </c>
      <c r="C2301" t="s">
        <v>7388</v>
      </c>
      <c r="E2301" t="str">
        <f>IFERROR(VLOOKUP(C2301,Elster!$A$5:$D$148,2,FALSE),"not in table")</f>
        <v xml:space="preserve">   "WASSERDRUCK"                                      </v>
      </c>
      <c r="F2301">
        <f t="shared" si="178"/>
        <v>31</v>
      </c>
      <c r="G2301">
        <f t="shared" si="173"/>
        <v>4.9729999999996721E-3</v>
      </c>
    </row>
    <row r="2302" spans="1:7" hidden="1" x14ac:dyDescent="0.35">
      <c r="A2302">
        <v>16.871189000000001</v>
      </c>
      <c r="B2302" t="s">
        <v>7317</v>
      </c>
      <c r="C2302">
        <v>1</v>
      </c>
      <c r="E2302" t="str">
        <f>IFERROR(VLOOKUP(C2302,Elster!$A$5:$D$148,2,FALSE),"not in table")</f>
        <v xml:space="preserve">   "FEHLERMELDUNG"                                    </v>
      </c>
      <c r="F2302">
        <f t="shared" si="178"/>
        <v>1</v>
      </c>
      <c r="G2302">
        <f t="shared" si="173"/>
        <v>4.9480000000023949E-3</v>
      </c>
    </row>
    <row r="2303" spans="1:7" hidden="1" x14ac:dyDescent="0.35">
      <c r="A2303">
        <v>16.876162999999998</v>
      </c>
      <c r="B2303" t="s">
        <v>7317</v>
      </c>
      <c r="C2303">
        <v>0</v>
      </c>
      <c r="E2303" t="str">
        <f>IFERROR(VLOOKUP(C2303,Elster!$A$5:$D$148,2,FALSE),"not in table")</f>
        <v>not in table</v>
      </c>
      <c r="F2303">
        <f t="shared" si="178"/>
        <v>0</v>
      </c>
      <c r="G2303">
        <f t="shared" si="173"/>
        <v>4.9739999999971474E-3</v>
      </c>
    </row>
    <row r="2304" spans="1:7" hidden="1" x14ac:dyDescent="0.35">
      <c r="A2304">
        <v>16.881136999999999</v>
      </c>
      <c r="B2304" t="s">
        <v>7317</v>
      </c>
      <c r="C2304">
        <v>1</v>
      </c>
      <c r="E2304" t="str">
        <f>IFERROR(VLOOKUP(C2304,Elster!$A$5:$D$148,2,FALSE),"not in table")</f>
        <v xml:space="preserve">   "FEHLERMELDUNG"                                    </v>
      </c>
      <c r="F2304">
        <f t="shared" si="178"/>
        <v>1</v>
      </c>
      <c r="G2304">
        <f t="shared" si="173"/>
        <v>4.9740000000007001E-3</v>
      </c>
    </row>
    <row r="2305" spans="1:7" hidden="1" x14ac:dyDescent="0.35">
      <c r="A2305">
        <v>16.886085000000001</v>
      </c>
      <c r="B2305" t="s">
        <v>7317</v>
      </c>
      <c r="C2305" t="s">
        <v>7384</v>
      </c>
      <c r="E2305" t="str">
        <f>IFERROR(VLOOKUP(C2305,Elster!$A$5:$D$148,2,FALSE),"not in table")</f>
        <v xml:space="preserve">   "MODGRAD"                                          </v>
      </c>
      <c r="F2305">
        <f t="shared" si="178"/>
        <v>45</v>
      </c>
      <c r="G2305">
        <f t="shared" si="173"/>
        <v>4.9480000000023949E-3</v>
      </c>
    </row>
    <row r="2306" spans="1:7" hidden="1" x14ac:dyDescent="0.35">
      <c r="A2306">
        <v>16.901865999999998</v>
      </c>
      <c r="B2306" t="s">
        <v>7317</v>
      </c>
      <c r="C2306" t="s">
        <v>7378</v>
      </c>
      <c r="E2306" t="str">
        <f>IFERROR(VLOOKUP(C2306,Elster!$A$5:$D$148,2,FALSE),"not in table")</f>
        <v xml:space="preserve">   "SAMMLERISTTEMP"                                   </v>
      </c>
      <c r="F2306">
        <f t="shared" si="178"/>
        <v>13</v>
      </c>
      <c r="G2306">
        <f t="shared" si="173"/>
        <v>1.5780999999996936E-2</v>
      </c>
    </row>
    <row r="2307" spans="1:7" x14ac:dyDescent="0.35">
      <c r="A2307">
        <v>16.901865999999998</v>
      </c>
      <c r="B2307" t="s">
        <v>7319</v>
      </c>
      <c r="C2307" t="s">
        <v>7378</v>
      </c>
      <c r="D2307" t="str">
        <f>IFERROR(VLOOKUP(C2307,Elster!$A$5:$D$148,2,FALSE),"not in table")</f>
        <v xml:space="preserve">   "SAMMLERISTTEMP"                                   </v>
      </c>
      <c r="F2307">
        <f>HEX2DEC(C2307)</f>
        <v>13</v>
      </c>
      <c r="G2307">
        <f t="shared" si="173"/>
        <v>0</v>
      </c>
    </row>
    <row r="2308" spans="1:7" hidden="1" x14ac:dyDescent="0.35">
      <c r="A2308">
        <v>16.906866000000001</v>
      </c>
      <c r="B2308" t="s">
        <v>7317</v>
      </c>
      <c r="C2308">
        <v>0</v>
      </c>
      <c r="E2308" t="str">
        <f>IFERROR(VLOOKUP(C2308,Elster!$A$5:$D$148,2,FALSE),"not in table")</f>
        <v>not in table</v>
      </c>
      <c r="F2308">
        <f>HEX2DEC(C2308)</f>
        <v>0</v>
      </c>
      <c r="G2308">
        <f t="shared" ref="G2308:G2371" si="179">A2308-A2307</f>
        <v>5.000000000002558E-3</v>
      </c>
    </row>
    <row r="2309" spans="1:7" x14ac:dyDescent="0.35">
      <c r="A2309">
        <v>16.906866000000001</v>
      </c>
      <c r="B2309" t="s">
        <v>7319</v>
      </c>
      <c r="C2309">
        <v>0</v>
      </c>
      <c r="D2309" t="str">
        <f>IFERROR(VLOOKUP(C2309,Elster!$A$5:$D$148,2,FALSE),"not in table")</f>
        <v>not in table</v>
      </c>
      <c r="F2309">
        <f>HEX2DEC(C2309)</f>
        <v>0</v>
      </c>
      <c r="G2309">
        <f t="shared" si="179"/>
        <v>0</v>
      </c>
    </row>
    <row r="2310" spans="1:7" hidden="1" x14ac:dyDescent="0.35">
      <c r="A2310">
        <v>16.911866</v>
      </c>
      <c r="B2310" t="s">
        <v>7317</v>
      </c>
      <c r="C2310">
        <v>3</v>
      </c>
      <c r="E2310" t="str">
        <f>IFERROR(VLOOKUP(C2310,Elster!$A$5:$D$148,2,FALSE),"not in table")</f>
        <v xml:space="preserve">   "SPEICHERSOLLTEMP"                                 </v>
      </c>
      <c r="F2310">
        <f>HEX2DEC(C2310)</f>
        <v>3</v>
      </c>
      <c r="G2310">
        <f t="shared" si="179"/>
        <v>4.9999999999990052E-3</v>
      </c>
    </row>
    <row r="2311" spans="1:7" x14ac:dyDescent="0.35">
      <c r="A2311">
        <v>16.911866</v>
      </c>
      <c r="B2311" t="s">
        <v>7319</v>
      </c>
      <c r="C2311">
        <v>3</v>
      </c>
      <c r="D2311" t="str">
        <f>IFERROR(VLOOKUP(C2311,Elster!$A$5:$D$148,2,FALSE),"not in table")</f>
        <v xml:space="preserve">   "SPEICHERSOLLTEMP"                                 </v>
      </c>
      <c r="F2311">
        <f>HEX2DEC(C2311)</f>
        <v>3</v>
      </c>
      <c r="G2311">
        <f t="shared" si="179"/>
        <v>0</v>
      </c>
    </row>
    <row r="2312" spans="1:7" hidden="1" x14ac:dyDescent="0.35">
      <c r="A2312">
        <v>16.916865999999999</v>
      </c>
      <c r="B2312" t="s">
        <v>7317</v>
      </c>
      <c r="C2312">
        <v>1</v>
      </c>
      <c r="E2312" t="str">
        <f>IFERROR(VLOOKUP(C2312,Elster!$A$5:$D$148,2,FALSE),"not in table")</f>
        <v xml:space="preserve">   "FEHLERMELDUNG"                                    </v>
      </c>
      <c r="F2312">
        <f>HEX2DEC(C2312)</f>
        <v>1</v>
      </c>
      <c r="G2312">
        <f t="shared" si="179"/>
        <v>4.9999999999990052E-3</v>
      </c>
    </row>
    <row r="2313" spans="1:7" x14ac:dyDescent="0.35">
      <c r="A2313">
        <v>16.916865999999999</v>
      </c>
      <c r="B2313" t="s">
        <v>7319</v>
      </c>
      <c r="C2313">
        <v>1</v>
      </c>
      <c r="D2313" t="str">
        <f>IFERROR(VLOOKUP(C2313,Elster!$A$5:$D$148,2,FALSE),"not in table")</f>
        <v xml:space="preserve">   "FEHLERMELDUNG"                                    </v>
      </c>
      <c r="F2313">
        <f>HEX2DEC(C2313)</f>
        <v>1</v>
      </c>
      <c r="G2313">
        <f t="shared" si="179"/>
        <v>0</v>
      </c>
    </row>
    <row r="2314" spans="1:7" hidden="1" x14ac:dyDescent="0.35">
      <c r="A2314">
        <v>16.921866000000001</v>
      </c>
      <c r="B2314" t="s">
        <v>7317</v>
      </c>
      <c r="C2314">
        <v>0</v>
      </c>
      <c r="E2314" t="str">
        <f>IFERROR(VLOOKUP(C2314,Elster!$A$5:$D$148,2,FALSE),"not in table")</f>
        <v>not in table</v>
      </c>
      <c r="F2314">
        <f>HEX2DEC(C2314)</f>
        <v>0</v>
      </c>
      <c r="G2314">
        <f t="shared" si="179"/>
        <v>5.000000000002558E-3</v>
      </c>
    </row>
    <row r="2315" spans="1:7" x14ac:dyDescent="0.35">
      <c r="A2315">
        <v>16.921866000000001</v>
      </c>
      <c r="B2315" t="s">
        <v>7319</v>
      </c>
      <c r="C2315">
        <v>0</v>
      </c>
      <c r="D2315" t="str">
        <f>IFERROR(VLOOKUP(C2315,Elster!$A$5:$D$148,2,FALSE),"not in table")</f>
        <v>not in table</v>
      </c>
      <c r="F2315">
        <f>HEX2DEC(C2315)</f>
        <v>0</v>
      </c>
      <c r="G2315">
        <f t="shared" si="179"/>
        <v>0</v>
      </c>
    </row>
    <row r="2316" spans="1:7" hidden="1" x14ac:dyDescent="0.35">
      <c r="A2316">
        <v>16.926864999999999</v>
      </c>
      <c r="B2316" t="s">
        <v>7317</v>
      </c>
      <c r="C2316" t="s">
        <v>7390</v>
      </c>
      <c r="E2316" t="str">
        <f>IFERROR(VLOOKUP(C2316,Elster!$A$5:$D$148,2,FALSE),"not in table")</f>
        <v xml:space="preserve">//   "ERWEITERUNGSTELEGRAMM"                            </v>
      </c>
      <c r="F2316">
        <f>HEX2DEC(C2316)</f>
        <v>250</v>
      </c>
      <c r="G2316">
        <f t="shared" si="179"/>
        <v>4.9989999999979773E-3</v>
      </c>
    </row>
    <row r="2317" spans="1:7" x14ac:dyDescent="0.35">
      <c r="A2317">
        <v>16.926864999999999</v>
      </c>
      <c r="B2317" t="s">
        <v>7319</v>
      </c>
      <c r="C2317" t="s">
        <v>7390</v>
      </c>
      <c r="D2317" t="str">
        <f>IFERROR(VLOOKUP(C2317,Elster!$A$5:$D$148,2,FALSE),"not in table")</f>
        <v xml:space="preserve">//   "ERWEITERUNGSTELEGRAMM"                            </v>
      </c>
      <c r="F2317">
        <f>HEX2DEC(C2317)</f>
        <v>250</v>
      </c>
      <c r="G2317">
        <f t="shared" si="179"/>
        <v>0</v>
      </c>
    </row>
    <row r="2318" spans="1:7" hidden="1" x14ac:dyDescent="0.35">
      <c r="A2318">
        <v>16.931864999999998</v>
      </c>
      <c r="B2318" t="s">
        <v>7317</v>
      </c>
      <c r="C2318">
        <v>1</v>
      </c>
      <c r="E2318" t="str">
        <f>IFERROR(VLOOKUP(C2318,Elster!$A$5:$D$148,2,FALSE),"not in table")</f>
        <v xml:space="preserve">   "FEHLERMELDUNG"                                    </v>
      </c>
      <c r="F2318">
        <f>HEX2DEC(C2318)</f>
        <v>1</v>
      </c>
      <c r="G2318">
        <f t="shared" si="179"/>
        <v>4.9999999999990052E-3</v>
      </c>
    </row>
    <row r="2319" spans="1:7" x14ac:dyDescent="0.35">
      <c r="A2319">
        <v>16.931864999999998</v>
      </c>
      <c r="B2319" t="s">
        <v>7319</v>
      </c>
      <c r="C2319">
        <v>1</v>
      </c>
      <c r="D2319" t="str">
        <f>IFERROR(VLOOKUP(C2319,Elster!$A$5:$D$148,2,FALSE),"not in table")</f>
        <v xml:space="preserve">   "FEHLERMELDUNG"                                    </v>
      </c>
      <c r="F2319">
        <f>HEX2DEC(C2319)</f>
        <v>1</v>
      </c>
      <c r="G2319">
        <f t="shared" si="179"/>
        <v>0</v>
      </c>
    </row>
    <row r="2320" spans="1:7" hidden="1" x14ac:dyDescent="0.35">
      <c r="A2320">
        <v>16.936865000000001</v>
      </c>
      <c r="B2320" t="s">
        <v>7317</v>
      </c>
      <c r="C2320">
        <v>20</v>
      </c>
      <c r="E2320" t="str">
        <f>IFERROR(VLOOKUP(C2320,Elster!$A$5:$D$148,2,FALSE),"not in table")</f>
        <v xml:space="preserve">   "MIN_TEMP_KESSEL"                                  </v>
      </c>
      <c r="F2320">
        <f>HEX2DEC(C2320)</f>
        <v>32</v>
      </c>
      <c r="G2320">
        <f t="shared" si="179"/>
        <v>5.000000000002558E-3</v>
      </c>
    </row>
    <row r="2321" spans="1:7" x14ac:dyDescent="0.35">
      <c r="A2321">
        <v>16.936865000000001</v>
      </c>
      <c r="B2321" t="s">
        <v>7319</v>
      </c>
      <c r="C2321">
        <v>20</v>
      </c>
      <c r="D2321" t="str">
        <f>IFERROR(VLOOKUP(C2321,Elster!$A$5:$D$148,2,FALSE),"not in table")</f>
        <v xml:space="preserve">   "MIN_TEMP_KESSEL"                                  </v>
      </c>
      <c r="F2321">
        <f>HEX2DEC(C2321)</f>
        <v>32</v>
      </c>
      <c r="G2321">
        <f t="shared" si="179"/>
        <v>0</v>
      </c>
    </row>
    <row r="2322" spans="1:7" hidden="1" x14ac:dyDescent="0.35">
      <c r="A2322">
        <v>16.941865</v>
      </c>
      <c r="B2322" t="s">
        <v>7317</v>
      </c>
      <c r="C2322">
        <v>8</v>
      </c>
      <c r="E2322" t="str">
        <f>IFERROR(VLOOKUP(C2322,Elster!$A$5:$D$148,2,FALSE),"not in table")</f>
        <v xml:space="preserve">   "RAUMSOLLTEMP_NACHT"                               </v>
      </c>
      <c r="F2322">
        <f>HEX2DEC(C2322)</f>
        <v>8</v>
      </c>
      <c r="G2322">
        <f t="shared" si="179"/>
        <v>4.9999999999990052E-3</v>
      </c>
    </row>
    <row r="2323" spans="1:7" x14ac:dyDescent="0.35">
      <c r="A2323">
        <v>16.941865</v>
      </c>
      <c r="B2323" t="s">
        <v>7319</v>
      </c>
      <c r="C2323">
        <v>8</v>
      </c>
      <c r="D2323" t="str">
        <f>IFERROR(VLOOKUP(C2323,Elster!$A$5:$D$148,2,FALSE),"not in table")</f>
        <v xml:space="preserve">   "RAUMSOLLTEMP_NACHT"                               </v>
      </c>
      <c r="F2323">
        <f>HEX2DEC(C2323)</f>
        <v>8</v>
      </c>
      <c r="G2323">
        <f t="shared" si="179"/>
        <v>0</v>
      </c>
    </row>
    <row r="2324" spans="1:7" hidden="1" x14ac:dyDescent="0.35">
      <c r="A2324">
        <v>16.946864999999999</v>
      </c>
      <c r="B2324" t="s">
        <v>7317</v>
      </c>
      <c r="C2324">
        <v>0</v>
      </c>
      <c r="E2324" t="str">
        <f>IFERROR(VLOOKUP(C2324,Elster!$A$5:$D$148,2,FALSE),"not in table")</f>
        <v>not in table</v>
      </c>
      <c r="F2324">
        <f>HEX2DEC(C2324)</f>
        <v>0</v>
      </c>
      <c r="G2324">
        <f t="shared" si="179"/>
        <v>4.9999999999990052E-3</v>
      </c>
    </row>
    <row r="2325" spans="1:7" x14ac:dyDescent="0.35">
      <c r="A2325">
        <v>16.946864999999999</v>
      </c>
      <c r="B2325" t="s">
        <v>7319</v>
      </c>
      <c r="C2325">
        <v>0</v>
      </c>
      <c r="D2325" t="str">
        <f>IFERROR(VLOOKUP(C2325,Elster!$A$5:$D$148,2,FALSE),"not in table")</f>
        <v>not in table</v>
      </c>
      <c r="F2325">
        <f t="shared" ref="F2325:F2328" si="180">HEX2DEC(C2325)</f>
        <v>0</v>
      </c>
      <c r="G2325">
        <f t="shared" si="179"/>
        <v>0</v>
      </c>
    </row>
    <row r="2326" spans="1:7" x14ac:dyDescent="0.35">
      <c r="A2326">
        <v>16.951865000000002</v>
      </c>
      <c r="B2326" t="s">
        <v>7319</v>
      </c>
      <c r="C2326">
        <v>1</v>
      </c>
      <c r="D2326" t="str">
        <f>IFERROR(VLOOKUP(C2326,Elster!$A$5:$D$148,2,FALSE),"not in table")</f>
        <v xml:space="preserve">   "FEHLERMELDUNG"                                    </v>
      </c>
      <c r="F2326">
        <f t="shared" si="180"/>
        <v>1</v>
      </c>
      <c r="G2326">
        <f t="shared" si="179"/>
        <v>5.000000000002558E-3</v>
      </c>
    </row>
    <row r="2327" spans="1:7" hidden="1" x14ac:dyDescent="0.35">
      <c r="A2327">
        <v>16.951891</v>
      </c>
      <c r="B2327" t="s">
        <v>7317</v>
      </c>
      <c r="C2327">
        <v>1</v>
      </c>
      <c r="E2327" t="str">
        <f>IFERROR(VLOOKUP(C2327,Elster!$A$5:$D$148,2,FALSE),"not in table")</f>
        <v xml:space="preserve">   "FEHLERMELDUNG"                                    </v>
      </c>
      <c r="F2327">
        <f t="shared" si="180"/>
        <v>1</v>
      </c>
      <c r="G2327">
        <f t="shared" si="179"/>
        <v>2.5999999998305157E-5</v>
      </c>
    </row>
    <row r="2328" spans="1:7" hidden="1" x14ac:dyDescent="0.35">
      <c r="A2328">
        <v>16.956890999999999</v>
      </c>
      <c r="B2328" t="s">
        <v>7317</v>
      </c>
      <c r="C2328">
        <v>34</v>
      </c>
      <c r="E2328" t="str">
        <f>IFERROR(VLOOKUP(C2328,Elster!$A$5:$D$148,2,FALSE),"not in table")</f>
        <v xml:space="preserve">   "MIN_WASSERDRUCK"                                  </v>
      </c>
      <c r="F2328">
        <f t="shared" si="180"/>
        <v>52</v>
      </c>
      <c r="G2328">
        <f t="shared" si="179"/>
        <v>4.9999999999990052E-3</v>
      </c>
    </row>
    <row r="2329" spans="1:7" x14ac:dyDescent="0.35">
      <c r="A2329">
        <v>16.956890999999999</v>
      </c>
      <c r="B2329" t="s">
        <v>7319</v>
      </c>
      <c r="C2329">
        <v>34</v>
      </c>
      <c r="D2329" t="str">
        <f>IFERROR(VLOOKUP(C2329,Elster!$A$5:$D$148,2,FALSE),"not in table")</f>
        <v xml:space="preserve">   "MIN_WASSERDRUCK"                                  </v>
      </c>
      <c r="F2329">
        <f>HEX2DEC(C2329)</f>
        <v>52</v>
      </c>
      <c r="G2329">
        <f t="shared" si="179"/>
        <v>0</v>
      </c>
    </row>
    <row r="2330" spans="1:7" hidden="1" x14ac:dyDescent="0.35">
      <c r="A2330">
        <v>16.980823000000001</v>
      </c>
      <c r="B2330" t="s">
        <v>7317</v>
      </c>
      <c r="C2330">
        <v>3</v>
      </c>
      <c r="E2330" t="str">
        <f>IFERROR(VLOOKUP(C2330,Elster!$A$5:$D$148,2,FALSE),"not in table")</f>
        <v xml:space="preserve">   "SPEICHERSOLLTEMP"                                 </v>
      </c>
      <c r="F2330">
        <f t="shared" ref="F2330:F2342" si="181">HEX2DEC(C2330)</f>
        <v>3</v>
      </c>
      <c r="G2330">
        <f t="shared" si="179"/>
        <v>2.3932000000002063E-2</v>
      </c>
    </row>
    <row r="2331" spans="1:7" hidden="1" x14ac:dyDescent="0.35">
      <c r="A2331">
        <v>16.985771</v>
      </c>
      <c r="B2331" t="s">
        <v>7317</v>
      </c>
      <c r="C2331">
        <v>0</v>
      </c>
      <c r="E2331" t="str">
        <f>IFERROR(VLOOKUP(C2331,Elster!$A$5:$D$148,2,FALSE),"not in table")</f>
        <v>not in table</v>
      </c>
      <c r="F2331">
        <f t="shared" si="181"/>
        <v>0</v>
      </c>
      <c r="G2331">
        <f t="shared" si="179"/>
        <v>4.9479999999988422E-3</v>
      </c>
    </row>
    <row r="2332" spans="1:7" hidden="1" x14ac:dyDescent="0.35">
      <c r="A2332">
        <v>16.990745</v>
      </c>
      <c r="B2332" t="s">
        <v>7317</v>
      </c>
      <c r="C2332" t="s">
        <v>7378</v>
      </c>
      <c r="E2332" t="str">
        <f>IFERROR(VLOOKUP(C2332,Elster!$A$5:$D$148,2,FALSE),"not in table")</f>
        <v xml:space="preserve">   "SAMMLERISTTEMP"                                   </v>
      </c>
      <c r="F2332">
        <f t="shared" si="181"/>
        <v>13</v>
      </c>
      <c r="G2332">
        <f t="shared" si="179"/>
        <v>4.9740000000007001E-3</v>
      </c>
    </row>
    <row r="2333" spans="1:7" hidden="1" x14ac:dyDescent="0.35">
      <c r="A2333">
        <v>16.995718</v>
      </c>
      <c r="B2333" t="s">
        <v>7317</v>
      </c>
      <c r="C2333">
        <v>2</v>
      </c>
      <c r="E2333" t="str">
        <f>IFERROR(VLOOKUP(C2333,Elster!$A$5:$D$148,2,FALSE),"not in table")</f>
        <v xml:space="preserve">   "KESSELSOLLTEMP"                                   </v>
      </c>
      <c r="F2333">
        <f t="shared" si="181"/>
        <v>2</v>
      </c>
      <c r="G2333">
        <f t="shared" si="179"/>
        <v>4.9729999999996721E-3</v>
      </c>
    </row>
    <row r="2334" spans="1:7" hidden="1" x14ac:dyDescent="0.35">
      <c r="A2334">
        <v>17.000692000000001</v>
      </c>
      <c r="B2334" t="s">
        <v>7317</v>
      </c>
      <c r="C2334">
        <v>0</v>
      </c>
      <c r="E2334" t="str">
        <f>IFERROR(VLOOKUP(C2334,Elster!$A$5:$D$148,2,FALSE),"not in table")</f>
        <v>not in table</v>
      </c>
      <c r="F2334">
        <f t="shared" si="181"/>
        <v>0</v>
      </c>
      <c r="G2334">
        <f t="shared" si="179"/>
        <v>4.9740000000007001E-3</v>
      </c>
    </row>
    <row r="2335" spans="1:7" hidden="1" x14ac:dyDescent="0.35">
      <c r="A2335">
        <v>17.00564</v>
      </c>
      <c r="B2335" t="s">
        <v>7317</v>
      </c>
      <c r="C2335" t="s">
        <v>7390</v>
      </c>
      <c r="E2335" t="str">
        <f>IFERROR(VLOOKUP(C2335,Elster!$A$5:$D$148,2,FALSE),"not in table")</f>
        <v xml:space="preserve">//   "ERWEITERUNGSTELEGRAMM"                            </v>
      </c>
      <c r="F2335">
        <f t="shared" si="181"/>
        <v>250</v>
      </c>
      <c r="G2335">
        <f t="shared" si="179"/>
        <v>4.9479999999988422E-3</v>
      </c>
    </row>
    <row r="2336" spans="1:7" hidden="1" x14ac:dyDescent="0.35">
      <c r="A2336">
        <v>17.010614</v>
      </c>
      <c r="B2336" t="s">
        <v>7317</v>
      </c>
      <c r="C2336">
        <v>1</v>
      </c>
      <c r="E2336" t="str">
        <f>IFERROR(VLOOKUP(C2336,Elster!$A$5:$D$148,2,FALSE),"not in table")</f>
        <v xml:space="preserve">   "FEHLERMELDUNG"                                    </v>
      </c>
      <c r="F2336">
        <f t="shared" si="181"/>
        <v>1</v>
      </c>
      <c r="G2336">
        <f t="shared" si="179"/>
        <v>4.9740000000007001E-3</v>
      </c>
    </row>
    <row r="2337" spans="1:7" hidden="1" x14ac:dyDescent="0.35">
      <c r="A2337">
        <v>17.015588000000001</v>
      </c>
      <c r="B2337" t="s">
        <v>7317</v>
      </c>
      <c r="C2337">
        <v>20</v>
      </c>
      <c r="E2337" t="str">
        <f>IFERROR(VLOOKUP(C2337,Elster!$A$5:$D$148,2,FALSE),"not in table")</f>
        <v xml:space="preserve">   "MIN_TEMP_KESSEL"                                  </v>
      </c>
      <c r="F2337">
        <f t="shared" si="181"/>
        <v>32</v>
      </c>
      <c r="G2337">
        <f t="shared" si="179"/>
        <v>4.9740000000007001E-3</v>
      </c>
    </row>
    <row r="2338" spans="1:7" hidden="1" x14ac:dyDescent="0.35">
      <c r="A2338">
        <v>17.020562000000002</v>
      </c>
      <c r="B2338" t="s">
        <v>7317</v>
      </c>
      <c r="C2338">
        <v>8</v>
      </c>
      <c r="E2338" t="str">
        <f>IFERROR(VLOOKUP(C2338,Elster!$A$5:$D$148,2,FALSE),"not in table")</f>
        <v xml:space="preserve">   "RAUMSOLLTEMP_NACHT"                               </v>
      </c>
      <c r="F2338">
        <f t="shared" si="181"/>
        <v>8</v>
      </c>
      <c r="G2338">
        <f t="shared" si="179"/>
        <v>4.9740000000007001E-3</v>
      </c>
    </row>
    <row r="2339" spans="1:7" hidden="1" x14ac:dyDescent="0.35">
      <c r="A2339">
        <v>17.025510000000001</v>
      </c>
      <c r="B2339" t="s">
        <v>7317</v>
      </c>
      <c r="C2339">
        <v>0</v>
      </c>
      <c r="E2339" t="str">
        <f>IFERROR(VLOOKUP(C2339,Elster!$A$5:$D$148,2,FALSE),"not in table")</f>
        <v>not in table</v>
      </c>
      <c r="F2339">
        <f t="shared" si="181"/>
        <v>0</v>
      </c>
      <c r="G2339">
        <f t="shared" si="179"/>
        <v>4.9479999999988422E-3</v>
      </c>
    </row>
    <row r="2340" spans="1:7" hidden="1" x14ac:dyDescent="0.35">
      <c r="A2340">
        <v>17.030483</v>
      </c>
      <c r="B2340" t="s">
        <v>7317</v>
      </c>
      <c r="C2340">
        <v>1</v>
      </c>
      <c r="E2340" t="str">
        <f>IFERROR(VLOOKUP(C2340,Elster!$A$5:$D$148,2,FALSE),"not in table")</f>
        <v xml:space="preserve">   "FEHLERMELDUNG"                                    </v>
      </c>
      <c r="F2340">
        <f t="shared" si="181"/>
        <v>1</v>
      </c>
      <c r="G2340">
        <f t="shared" si="179"/>
        <v>4.9729999999996721E-3</v>
      </c>
    </row>
    <row r="2341" spans="1:7" hidden="1" x14ac:dyDescent="0.35">
      <c r="A2341">
        <v>17.035457000000001</v>
      </c>
      <c r="B2341" t="s">
        <v>7317</v>
      </c>
      <c r="C2341">
        <v>35</v>
      </c>
      <c r="E2341" t="str">
        <f>IFERROR(VLOOKUP(C2341,Elster!$A$5:$D$148,2,FALSE),"not in table")</f>
        <v xml:space="preserve">   "LEISTUNGSKORREKTUR"                               </v>
      </c>
      <c r="F2341">
        <f t="shared" si="181"/>
        <v>53</v>
      </c>
      <c r="G2341">
        <f t="shared" si="179"/>
        <v>4.9740000000007001E-3</v>
      </c>
    </row>
    <row r="2342" spans="1:7" hidden="1" x14ac:dyDescent="0.35">
      <c r="A2342">
        <v>17.146522999999998</v>
      </c>
      <c r="B2342" t="s">
        <v>7317</v>
      </c>
      <c r="C2342" t="s">
        <v>7378</v>
      </c>
      <c r="E2342" t="str">
        <f>IFERROR(VLOOKUP(C2342,Elster!$A$5:$D$148,2,FALSE),"not in table")</f>
        <v xml:space="preserve">   "SAMMLERISTTEMP"                                   </v>
      </c>
      <c r="F2342">
        <f t="shared" si="181"/>
        <v>13</v>
      </c>
      <c r="G2342">
        <f t="shared" si="179"/>
        <v>0.11106599999999744</v>
      </c>
    </row>
    <row r="2343" spans="1:7" x14ac:dyDescent="0.35">
      <c r="A2343">
        <v>17.146522999999998</v>
      </c>
      <c r="B2343" t="s">
        <v>7319</v>
      </c>
      <c r="C2343" t="s">
        <v>7378</v>
      </c>
      <c r="D2343" t="str">
        <f>IFERROR(VLOOKUP(C2343,Elster!$A$5:$D$148,2,FALSE),"not in table")</f>
        <v xml:space="preserve">   "SAMMLERISTTEMP"                                   </v>
      </c>
      <c r="F2343">
        <f>HEX2DEC(C2343)</f>
        <v>13</v>
      </c>
      <c r="G2343">
        <f t="shared" si="179"/>
        <v>0</v>
      </c>
    </row>
    <row r="2344" spans="1:7" hidden="1" x14ac:dyDescent="0.35">
      <c r="A2344">
        <v>17.151523000000001</v>
      </c>
      <c r="B2344" t="s">
        <v>7317</v>
      </c>
      <c r="C2344">
        <v>0</v>
      </c>
      <c r="E2344" t="str">
        <f>IFERROR(VLOOKUP(C2344,Elster!$A$5:$D$148,2,FALSE),"not in table")</f>
        <v>not in table</v>
      </c>
      <c r="F2344">
        <f>HEX2DEC(C2344)</f>
        <v>0</v>
      </c>
      <c r="G2344">
        <f t="shared" si="179"/>
        <v>5.000000000002558E-3</v>
      </c>
    </row>
    <row r="2345" spans="1:7" x14ac:dyDescent="0.35">
      <c r="A2345">
        <v>17.151523000000001</v>
      </c>
      <c r="B2345" t="s">
        <v>7319</v>
      </c>
      <c r="C2345">
        <v>0</v>
      </c>
      <c r="D2345" t="str">
        <f>IFERROR(VLOOKUP(C2345,Elster!$A$5:$D$148,2,FALSE),"not in table")</f>
        <v>not in table</v>
      </c>
      <c r="F2345">
        <f>HEX2DEC(C2345)</f>
        <v>0</v>
      </c>
      <c r="G2345">
        <f t="shared" si="179"/>
        <v>0</v>
      </c>
    </row>
    <row r="2346" spans="1:7" hidden="1" x14ac:dyDescent="0.35">
      <c r="A2346">
        <v>17.156523</v>
      </c>
      <c r="B2346" t="s">
        <v>7317</v>
      </c>
      <c r="C2346">
        <v>9</v>
      </c>
      <c r="E2346" t="str">
        <f>IFERROR(VLOOKUP(C2346,Elster!$A$5:$D$148,2,FALSE),"not in table")</f>
        <v xml:space="preserve">   "UHRZEIT"                                          </v>
      </c>
      <c r="F2346">
        <f>HEX2DEC(C2346)</f>
        <v>9</v>
      </c>
      <c r="G2346">
        <f t="shared" si="179"/>
        <v>4.9999999999990052E-3</v>
      </c>
    </row>
    <row r="2347" spans="1:7" x14ac:dyDescent="0.35">
      <c r="A2347">
        <v>17.156523</v>
      </c>
      <c r="B2347" t="s">
        <v>7319</v>
      </c>
      <c r="C2347">
        <v>9</v>
      </c>
      <c r="D2347" t="str">
        <f>IFERROR(VLOOKUP(C2347,Elster!$A$5:$D$148,2,FALSE),"not in table")</f>
        <v xml:space="preserve">   "UHRZEIT"                                          </v>
      </c>
      <c r="F2347">
        <f t="shared" ref="F2347:F2350" si="182">HEX2DEC(C2347)</f>
        <v>9</v>
      </c>
      <c r="G2347">
        <f t="shared" si="179"/>
        <v>0</v>
      </c>
    </row>
    <row r="2348" spans="1:7" x14ac:dyDescent="0.35">
      <c r="A2348">
        <v>17.161522999999999</v>
      </c>
      <c r="B2348" t="s">
        <v>7319</v>
      </c>
      <c r="C2348">
        <v>1</v>
      </c>
      <c r="D2348" t="str">
        <f>IFERROR(VLOOKUP(C2348,Elster!$A$5:$D$148,2,FALSE),"not in table")</f>
        <v xml:space="preserve">   "FEHLERMELDUNG"                                    </v>
      </c>
      <c r="F2348">
        <f t="shared" si="182"/>
        <v>1</v>
      </c>
      <c r="G2348">
        <f t="shared" si="179"/>
        <v>4.9999999999990052E-3</v>
      </c>
    </row>
    <row r="2349" spans="1:7" hidden="1" x14ac:dyDescent="0.35">
      <c r="A2349">
        <v>17.161549000000001</v>
      </c>
      <c r="B2349" t="s">
        <v>7317</v>
      </c>
      <c r="C2349">
        <v>1</v>
      </c>
      <c r="E2349" t="str">
        <f>IFERROR(VLOOKUP(C2349,Elster!$A$5:$D$148,2,FALSE),"not in table")</f>
        <v xml:space="preserve">   "FEHLERMELDUNG"                                    </v>
      </c>
      <c r="F2349">
        <f t="shared" si="182"/>
        <v>1</v>
      </c>
      <c r="G2349">
        <f t="shared" si="179"/>
        <v>2.600000000185787E-5</v>
      </c>
    </row>
    <row r="2350" spans="1:7" hidden="1" x14ac:dyDescent="0.35">
      <c r="A2350">
        <v>17.166549</v>
      </c>
      <c r="B2350" t="s">
        <v>7317</v>
      </c>
      <c r="C2350">
        <v>0</v>
      </c>
      <c r="E2350" t="str">
        <f>IFERROR(VLOOKUP(C2350,Elster!$A$5:$D$148,2,FALSE),"not in table")</f>
        <v>not in table</v>
      </c>
      <c r="F2350">
        <f t="shared" si="182"/>
        <v>0</v>
      </c>
      <c r="G2350">
        <f t="shared" si="179"/>
        <v>4.9999999999990052E-3</v>
      </c>
    </row>
    <row r="2351" spans="1:7" x14ac:dyDescent="0.35">
      <c r="A2351">
        <v>17.166549</v>
      </c>
      <c r="B2351" t="s">
        <v>7319</v>
      </c>
      <c r="C2351">
        <v>0</v>
      </c>
      <c r="D2351" t="str">
        <f>IFERROR(VLOOKUP(C2351,Elster!$A$5:$D$148,2,FALSE),"not in table")</f>
        <v>not in table</v>
      </c>
      <c r="F2351">
        <f>HEX2DEC(C2351)</f>
        <v>0</v>
      </c>
      <c r="G2351">
        <f t="shared" si="179"/>
        <v>0</v>
      </c>
    </row>
    <row r="2352" spans="1:7" hidden="1" x14ac:dyDescent="0.35">
      <c r="A2352">
        <v>17.171548999999999</v>
      </c>
      <c r="B2352" t="s">
        <v>7317</v>
      </c>
      <c r="C2352">
        <v>1</v>
      </c>
      <c r="E2352" t="str">
        <f>IFERROR(VLOOKUP(C2352,Elster!$A$5:$D$148,2,FALSE),"not in table")</f>
        <v xml:space="preserve">   "FEHLERMELDUNG"                                    </v>
      </c>
      <c r="F2352">
        <f>HEX2DEC(C2352)</f>
        <v>1</v>
      </c>
      <c r="G2352">
        <f t="shared" si="179"/>
        <v>4.9999999999990052E-3</v>
      </c>
    </row>
    <row r="2353" spans="1:7" x14ac:dyDescent="0.35">
      <c r="A2353">
        <v>17.171548999999999</v>
      </c>
      <c r="B2353" t="s">
        <v>7319</v>
      </c>
      <c r="C2353">
        <v>1</v>
      </c>
      <c r="D2353" t="str">
        <f>IFERROR(VLOOKUP(C2353,Elster!$A$5:$D$148,2,FALSE),"not in table")</f>
        <v xml:space="preserve">   "FEHLERMELDUNG"                                    </v>
      </c>
      <c r="F2353">
        <f>HEX2DEC(C2353)</f>
        <v>1</v>
      </c>
      <c r="G2353">
        <f t="shared" si="179"/>
        <v>0</v>
      </c>
    </row>
    <row r="2354" spans="1:7" hidden="1" x14ac:dyDescent="0.35">
      <c r="A2354">
        <v>17.176549000000001</v>
      </c>
      <c r="B2354" t="s">
        <v>7317</v>
      </c>
      <c r="C2354" t="s">
        <v>7393</v>
      </c>
      <c r="E2354" t="str">
        <f>IFERROR(VLOOKUP(C2354,Elster!$A$5:$D$148,2,FALSE),"not in table")</f>
        <v xml:space="preserve">   "UNGUELTIG"                                        </v>
      </c>
      <c r="F2354">
        <f>HEX2DEC(C2354)</f>
        <v>255</v>
      </c>
      <c r="G2354">
        <f t="shared" si="179"/>
        <v>5.000000000002558E-3</v>
      </c>
    </row>
    <row r="2355" spans="1:7" x14ac:dyDescent="0.35">
      <c r="A2355">
        <v>17.176549000000001</v>
      </c>
      <c r="B2355" t="s">
        <v>7319</v>
      </c>
      <c r="C2355" t="s">
        <v>7393</v>
      </c>
      <c r="D2355" t="str">
        <f>IFERROR(VLOOKUP(C2355,Elster!$A$5:$D$148,2,FALSE),"not in table")</f>
        <v xml:space="preserve">   "UNGUELTIG"                                        </v>
      </c>
      <c r="F2355">
        <f>HEX2DEC(C2355)</f>
        <v>255</v>
      </c>
      <c r="G2355">
        <f t="shared" si="179"/>
        <v>0</v>
      </c>
    </row>
    <row r="2356" spans="1:7" hidden="1" x14ac:dyDescent="0.35">
      <c r="A2356">
        <v>17.181549</v>
      </c>
      <c r="B2356" t="s">
        <v>7317</v>
      </c>
      <c r="C2356">
        <v>0</v>
      </c>
      <c r="E2356" t="str">
        <f>IFERROR(VLOOKUP(C2356,Elster!$A$5:$D$148,2,FALSE),"not in table")</f>
        <v>not in table</v>
      </c>
      <c r="F2356">
        <f>HEX2DEC(C2356)</f>
        <v>0</v>
      </c>
      <c r="G2356">
        <f t="shared" si="179"/>
        <v>4.9999999999990052E-3</v>
      </c>
    </row>
    <row r="2357" spans="1:7" x14ac:dyDescent="0.35">
      <c r="A2357">
        <v>17.181549</v>
      </c>
      <c r="B2357" t="s">
        <v>7319</v>
      </c>
      <c r="C2357">
        <v>0</v>
      </c>
      <c r="D2357" t="str">
        <f>IFERROR(VLOOKUP(C2357,Elster!$A$5:$D$148,2,FALSE),"not in table")</f>
        <v>not in table</v>
      </c>
      <c r="F2357">
        <f>HEX2DEC(C2357)</f>
        <v>0</v>
      </c>
      <c r="G2357">
        <f t="shared" si="179"/>
        <v>0</v>
      </c>
    </row>
    <row r="2358" spans="1:7" hidden="1" x14ac:dyDescent="0.35">
      <c r="A2358">
        <v>17.186548999999999</v>
      </c>
      <c r="B2358" t="s">
        <v>7317</v>
      </c>
      <c r="C2358">
        <v>0</v>
      </c>
      <c r="E2358" t="str">
        <f>IFERROR(VLOOKUP(C2358,Elster!$A$5:$D$148,2,FALSE),"not in table")</f>
        <v>not in table</v>
      </c>
      <c r="F2358">
        <f>HEX2DEC(C2358)</f>
        <v>0</v>
      </c>
      <c r="G2358">
        <f t="shared" si="179"/>
        <v>4.9999999999990052E-3</v>
      </c>
    </row>
    <row r="2359" spans="1:7" x14ac:dyDescent="0.35">
      <c r="A2359">
        <v>17.186548999999999</v>
      </c>
      <c r="B2359" t="s">
        <v>7319</v>
      </c>
      <c r="C2359">
        <v>0</v>
      </c>
      <c r="D2359" t="str">
        <f>IFERROR(VLOOKUP(C2359,Elster!$A$5:$D$148,2,FALSE),"not in table")</f>
        <v>not in table</v>
      </c>
      <c r="F2359">
        <f>HEX2DEC(C2359)</f>
        <v>0</v>
      </c>
      <c r="G2359">
        <f t="shared" si="179"/>
        <v>0</v>
      </c>
    </row>
    <row r="2360" spans="1:7" hidden="1" x14ac:dyDescent="0.35">
      <c r="A2360">
        <v>17.191548000000001</v>
      </c>
      <c r="B2360" t="s">
        <v>7317</v>
      </c>
      <c r="C2360">
        <v>0</v>
      </c>
      <c r="E2360" t="str">
        <f>IFERROR(VLOOKUP(C2360,Elster!$A$5:$D$148,2,FALSE),"not in table")</f>
        <v>not in table</v>
      </c>
      <c r="F2360">
        <f>HEX2DEC(C2360)</f>
        <v>0</v>
      </c>
      <c r="G2360">
        <f t="shared" si="179"/>
        <v>4.99900000000153E-3</v>
      </c>
    </row>
    <row r="2361" spans="1:7" x14ac:dyDescent="0.35">
      <c r="A2361">
        <v>17.191548000000001</v>
      </c>
      <c r="B2361" t="s">
        <v>7319</v>
      </c>
      <c r="C2361">
        <v>0</v>
      </c>
      <c r="D2361" t="str">
        <f>IFERROR(VLOOKUP(C2361,Elster!$A$5:$D$148,2,FALSE),"not in table")</f>
        <v>not in table</v>
      </c>
      <c r="F2361">
        <f>HEX2DEC(C2361)</f>
        <v>0</v>
      </c>
      <c r="G2361">
        <f t="shared" si="179"/>
        <v>0</v>
      </c>
    </row>
    <row r="2362" spans="1:7" hidden="1" x14ac:dyDescent="0.35">
      <c r="A2362">
        <v>17.196548</v>
      </c>
      <c r="B2362" t="s">
        <v>7317</v>
      </c>
      <c r="C2362">
        <v>1</v>
      </c>
      <c r="E2362" t="str">
        <f>IFERROR(VLOOKUP(C2362,Elster!$A$5:$D$148,2,FALSE),"not in table")</f>
        <v xml:space="preserve">   "FEHLERMELDUNG"                                    </v>
      </c>
      <c r="F2362">
        <f>HEX2DEC(C2362)</f>
        <v>1</v>
      </c>
      <c r="G2362">
        <f t="shared" si="179"/>
        <v>4.9999999999990052E-3</v>
      </c>
    </row>
    <row r="2363" spans="1:7" x14ac:dyDescent="0.35">
      <c r="A2363">
        <v>17.196548</v>
      </c>
      <c r="B2363" t="s">
        <v>7319</v>
      </c>
      <c r="C2363">
        <v>1</v>
      </c>
      <c r="D2363" t="str">
        <f>IFERROR(VLOOKUP(C2363,Elster!$A$5:$D$148,2,FALSE),"not in table")</f>
        <v xml:space="preserve">   "FEHLERMELDUNG"                                    </v>
      </c>
      <c r="F2363">
        <f>HEX2DEC(C2363)</f>
        <v>1</v>
      </c>
      <c r="G2363">
        <f t="shared" si="179"/>
        <v>0</v>
      </c>
    </row>
    <row r="2364" spans="1:7" hidden="1" x14ac:dyDescent="0.35">
      <c r="A2364">
        <v>17.201547999999999</v>
      </c>
      <c r="B2364" t="s">
        <v>7317</v>
      </c>
      <c r="C2364">
        <v>17</v>
      </c>
      <c r="E2364" t="str">
        <f>IFERROR(VLOOKUP(C2364,Elster!$A$5:$D$148,2,FALSE),"not in table")</f>
        <v xml:space="preserve">   "SPEICHER_UNTEN_TEMP"                              </v>
      </c>
      <c r="F2364">
        <f>HEX2DEC(C2364)</f>
        <v>23</v>
      </c>
      <c r="G2364">
        <f t="shared" si="179"/>
        <v>4.9999999999990052E-3</v>
      </c>
    </row>
    <row r="2365" spans="1:7" x14ac:dyDescent="0.35">
      <c r="A2365">
        <v>17.201547999999999</v>
      </c>
      <c r="B2365" t="s">
        <v>7319</v>
      </c>
      <c r="C2365">
        <v>17</v>
      </c>
      <c r="D2365" t="str">
        <f>IFERROR(VLOOKUP(C2365,Elster!$A$5:$D$148,2,FALSE),"not in table")</f>
        <v xml:space="preserve">   "SPEICHER_UNTEN_TEMP"                              </v>
      </c>
      <c r="F2365">
        <f>HEX2DEC(C2365)</f>
        <v>23</v>
      </c>
      <c r="G2365">
        <f t="shared" si="179"/>
        <v>0</v>
      </c>
    </row>
    <row r="2366" spans="1:7" hidden="1" x14ac:dyDescent="0.35">
      <c r="A2366">
        <v>17.212147000000002</v>
      </c>
      <c r="B2366" t="s">
        <v>7317</v>
      </c>
      <c r="C2366">
        <v>9</v>
      </c>
      <c r="E2366" t="str">
        <f>IFERROR(VLOOKUP(C2366,Elster!$A$5:$D$148,2,FALSE),"not in table")</f>
        <v xml:space="preserve">   "UHRZEIT"                                          </v>
      </c>
      <c r="F2366">
        <f t="shared" ref="F2366:F2377" si="183">HEX2DEC(C2366)</f>
        <v>9</v>
      </c>
      <c r="G2366">
        <f t="shared" si="179"/>
        <v>1.059900000000269E-2</v>
      </c>
    </row>
    <row r="2367" spans="1:7" hidden="1" x14ac:dyDescent="0.35">
      <c r="A2367">
        <v>17.217095</v>
      </c>
      <c r="B2367" t="s">
        <v>7317</v>
      </c>
      <c r="C2367">
        <v>0</v>
      </c>
      <c r="E2367" t="str">
        <f>IFERROR(VLOOKUP(C2367,Elster!$A$5:$D$148,2,FALSE),"not in table")</f>
        <v>not in table</v>
      </c>
      <c r="F2367">
        <f t="shared" si="183"/>
        <v>0</v>
      </c>
      <c r="G2367">
        <f t="shared" si="179"/>
        <v>4.9479999999988422E-3</v>
      </c>
    </row>
    <row r="2368" spans="1:7" hidden="1" x14ac:dyDescent="0.35">
      <c r="A2368">
        <v>17.222069000000001</v>
      </c>
      <c r="B2368" t="s">
        <v>7317</v>
      </c>
      <c r="C2368" t="s">
        <v>7378</v>
      </c>
      <c r="E2368" t="str">
        <f>IFERROR(VLOOKUP(C2368,Elster!$A$5:$D$148,2,FALSE),"not in table")</f>
        <v xml:space="preserve">   "SAMMLERISTTEMP"                                   </v>
      </c>
      <c r="F2368">
        <f t="shared" si="183"/>
        <v>13</v>
      </c>
      <c r="G2368">
        <f t="shared" si="179"/>
        <v>4.9740000000007001E-3</v>
      </c>
    </row>
    <row r="2369" spans="1:7" hidden="1" x14ac:dyDescent="0.35">
      <c r="A2369">
        <v>17.227042999999998</v>
      </c>
      <c r="B2369" t="s">
        <v>7317</v>
      </c>
      <c r="C2369">
        <v>2</v>
      </c>
      <c r="E2369" t="str">
        <f>IFERROR(VLOOKUP(C2369,Elster!$A$5:$D$148,2,FALSE),"not in table")</f>
        <v xml:space="preserve">   "KESSELSOLLTEMP"                                   </v>
      </c>
      <c r="F2369">
        <f t="shared" si="183"/>
        <v>2</v>
      </c>
      <c r="G2369">
        <f t="shared" si="179"/>
        <v>4.9739999999971474E-3</v>
      </c>
    </row>
    <row r="2370" spans="1:7" hidden="1" x14ac:dyDescent="0.35">
      <c r="A2370">
        <v>17.232016999999999</v>
      </c>
      <c r="B2370" t="s">
        <v>7317</v>
      </c>
      <c r="C2370">
        <v>0</v>
      </c>
      <c r="E2370" t="str">
        <f>IFERROR(VLOOKUP(C2370,Elster!$A$5:$D$148,2,FALSE),"not in table")</f>
        <v>not in table</v>
      </c>
      <c r="F2370">
        <f t="shared" si="183"/>
        <v>0</v>
      </c>
      <c r="G2370">
        <f t="shared" si="179"/>
        <v>4.9740000000007001E-3</v>
      </c>
    </row>
    <row r="2371" spans="1:7" hidden="1" x14ac:dyDescent="0.35">
      <c r="A2371">
        <v>17.236964</v>
      </c>
      <c r="B2371" t="s">
        <v>7317</v>
      </c>
      <c r="C2371">
        <v>1</v>
      </c>
      <c r="E2371" t="str">
        <f>IFERROR(VLOOKUP(C2371,Elster!$A$5:$D$148,2,FALSE),"not in table")</f>
        <v xml:space="preserve">   "FEHLERMELDUNG"                                    </v>
      </c>
      <c r="F2371">
        <f t="shared" si="183"/>
        <v>1</v>
      </c>
      <c r="G2371">
        <f t="shared" si="179"/>
        <v>4.947000000001367E-3</v>
      </c>
    </row>
    <row r="2372" spans="1:7" hidden="1" x14ac:dyDescent="0.35">
      <c r="A2372">
        <v>17.241938000000001</v>
      </c>
      <c r="B2372" t="s">
        <v>7317</v>
      </c>
      <c r="C2372">
        <v>0</v>
      </c>
      <c r="E2372" t="str">
        <f>IFERROR(VLOOKUP(C2372,Elster!$A$5:$D$148,2,FALSE),"not in table")</f>
        <v>not in table</v>
      </c>
      <c r="F2372">
        <f t="shared" si="183"/>
        <v>0</v>
      </c>
      <c r="G2372">
        <f t="shared" ref="G2372:G2435" si="184">A2372-A2371</f>
        <v>4.9740000000007001E-3</v>
      </c>
    </row>
    <row r="2373" spans="1:7" hidden="1" x14ac:dyDescent="0.35">
      <c r="A2373">
        <v>17.246911999999998</v>
      </c>
      <c r="B2373" t="s">
        <v>7317</v>
      </c>
      <c r="C2373">
        <v>45</v>
      </c>
      <c r="E2373" t="str">
        <f>IFERROR(VLOOKUP(C2373,Elster!$A$5:$D$148,2,FALSE),"not in table")</f>
        <v>not in table</v>
      </c>
      <c r="F2373">
        <f t="shared" si="183"/>
        <v>69</v>
      </c>
      <c r="G2373">
        <f t="shared" si="184"/>
        <v>4.9739999999971474E-3</v>
      </c>
    </row>
    <row r="2374" spans="1:7" hidden="1" x14ac:dyDescent="0.35">
      <c r="A2374">
        <v>17.251885999999999</v>
      </c>
      <c r="B2374" t="s">
        <v>7317</v>
      </c>
      <c r="C2374">
        <v>0</v>
      </c>
      <c r="E2374" t="str">
        <f>IFERROR(VLOOKUP(C2374,Elster!$A$5:$D$148,2,FALSE),"not in table")</f>
        <v>not in table</v>
      </c>
      <c r="F2374">
        <f t="shared" si="183"/>
        <v>0</v>
      </c>
      <c r="G2374">
        <f t="shared" si="184"/>
        <v>4.9740000000007001E-3</v>
      </c>
    </row>
    <row r="2375" spans="1:7" hidden="1" x14ac:dyDescent="0.35">
      <c r="A2375">
        <v>17.256834000000001</v>
      </c>
      <c r="B2375" t="s">
        <v>7317</v>
      </c>
      <c r="C2375">
        <v>0</v>
      </c>
      <c r="E2375" t="str">
        <f>IFERROR(VLOOKUP(C2375,Elster!$A$5:$D$148,2,FALSE),"not in table")</f>
        <v>not in table</v>
      </c>
      <c r="F2375">
        <f t="shared" si="183"/>
        <v>0</v>
      </c>
      <c r="G2375">
        <f t="shared" si="184"/>
        <v>4.9480000000023949E-3</v>
      </c>
    </row>
    <row r="2376" spans="1:7" hidden="1" x14ac:dyDescent="0.35">
      <c r="A2376">
        <v>17.261807999999998</v>
      </c>
      <c r="B2376" t="s">
        <v>7317</v>
      </c>
      <c r="C2376">
        <v>0</v>
      </c>
      <c r="E2376" t="str">
        <f>IFERROR(VLOOKUP(C2376,Elster!$A$5:$D$148,2,FALSE),"not in table")</f>
        <v>not in table</v>
      </c>
      <c r="F2376">
        <f t="shared" si="183"/>
        <v>0</v>
      </c>
      <c r="G2376">
        <f t="shared" si="184"/>
        <v>4.9739999999971474E-3</v>
      </c>
    </row>
    <row r="2377" spans="1:7" hidden="1" x14ac:dyDescent="0.35">
      <c r="A2377">
        <v>17.266781999999999</v>
      </c>
      <c r="B2377" t="s">
        <v>7317</v>
      </c>
      <c r="C2377" t="s">
        <v>7394</v>
      </c>
      <c r="E2377" t="str">
        <f>IFERROR(VLOOKUP(C2377,Elster!$A$5:$D$148,2,FALSE),"not in table")</f>
        <v xml:space="preserve">   "TEILVORRANG_WW"                                   </v>
      </c>
      <c r="F2377">
        <f t="shared" si="183"/>
        <v>94</v>
      </c>
      <c r="G2377">
        <f t="shared" si="184"/>
        <v>4.9740000000007001E-3</v>
      </c>
    </row>
    <row r="2378" spans="1:7" x14ac:dyDescent="0.35">
      <c r="A2378">
        <v>17.386596999999998</v>
      </c>
      <c r="B2378" t="s">
        <v>7319</v>
      </c>
      <c r="C2378" t="s">
        <v>7378</v>
      </c>
      <c r="D2378" t="str">
        <f>IFERROR(VLOOKUP(C2378,Elster!$A$5:$D$148,2,FALSE),"not in table")</f>
        <v xml:space="preserve">   "SAMMLERISTTEMP"                                   </v>
      </c>
      <c r="F2378">
        <f>HEX2DEC(C2378)</f>
        <v>13</v>
      </c>
      <c r="G2378">
        <f t="shared" si="184"/>
        <v>0.11981499999999912</v>
      </c>
    </row>
    <row r="2379" spans="1:7" hidden="1" x14ac:dyDescent="0.35">
      <c r="A2379">
        <v>17.386623</v>
      </c>
      <c r="B2379" t="s">
        <v>7317</v>
      </c>
      <c r="C2379" t="s">
        <v>7378</v>
      </c>
      <c r="E2379" t="str">
        <f>IFERROR(VLOOKUP(C2379,Elster!$A$5:$D$148,2,FALSE),"not in table")</f>
        <v xml:space="preserve">   "SAMMLERISTTEMP"                                   </v>
      </c>
      <c r="F2379">
        <f t="shared" ref="F2379:F2380" si="185">HEX2DEC(C2379)</f>
        <v>13</v>
      </c>
      <c r="G2379">
        <f t="shared" si="184"/>
        <v>2.600000000185787E-5</v>
      </c>
    </row>
    <row r="2380" spans="1:7" hidden="1" x14ac:dyDescent="0.35">
      <c r="A2380">
        <v>17.391622999999999</v>
      </c>
      <c r="B2380" t="s">
        <v>7317</v>
      </c>
      <c r="C2380">
        <v>0</v>
      </c>
      <c r="E2380" t="str">
        <f>IFERROR(VLOOKUP(C2380,Elster!$A$5:$D$148,2,FALSE),"not in table")</f>
        <v>not in table</v>
      </c>
      <c r="F2380">
        <f t="shared" si="185"/>
        <v>0</v>
      </c>
      <c r="G2380">
        <f t="shared" si="184"/>
        <v>4.9999999999990052E-3</v>
      </c>
    </row>
    <row r="2381" spans="1:7" x14ac:dyDescent="0.35">
      <c r="A2381">
        <v>17.391622999999999</v>
      </c>
      <c r="B2381" t="s">
        <v>7319</v>
      </c>
      <c r="C2381">
        <v>0</v>
      </c>
      <c r="D2381" t="str">
        <f>IFERROR(VLOOKUP(C2381,Elster!$A$5:$D$148,2,FALSE),"not in table")</f>
        <v>not in table</v>
      </c>
      <c r="F2381">
        <f>HEX2DEC(C2381)</f>
        <v>0</v>
      </c>
      <c r="G2381">
        <f t="shared" si="184"/>
        <v>0</v>
      </c>
    </row>
    <row r="2382" spans="1:7" hidden="1" x14ac:dyDescent="0.35">
      <c r="A2382">
        <v>17.396623000000002</v>
      </c>
      <c r="B2382" t="s">
        <v>7317</v>
      </c>
      <c r="C2382">
        <v>6</v>
      </c>
      <c r="E2382" t="str">
        <f>IFERROR(VLOOKUP(C2382,Elster!$A$5:$D$148,2,FALSE),"not in table")</f>
        <v xml:space="preserve">   "RAUMSOLLTEMP_II"                                  </v>
      </c>
      <c r="F2382">
        <f>HEX2DEC(C2382)</f>
        <v>6</v>
      </c>
      <c r="G2382">
        <f t="shared" si="184"/>
        <v>5.000000000002558E-3</v>
      </c>
    </row>
    <row r="2383" spans="1:7" x14ac:dyDescent="0.35">
      <c r="A2383">
        <v>17.396623000000002</v>
      </c>
      <c r="B2383" t="s">
        <v>7319</v>
      </c>
      <c r="C2383">
        <v>6</v>
      </c>
      <c r="D2383" t="str">
        <f>IFERROR(VLOOKUP(C2383,Elster!$A$5:$D$148,2,FALSE),"not in table")</f>
        <v xml:space="preserve">   "RAUMSOLLTEMP_II"                                  </v>
      </c>
      <c r="F2383">
        <f>HEX2DEC(C2383)</f>
        <v>6</v>
      </c>
      <c r="G2383">
        <f t="shared" si="184"/>
        <v>0</v>
      </c>
    </row>
    <row r="2384" spans="1:7" hidden="1" x14ac:dyDescent="0.35">
      <c r="A2384">
        <v>17.401623000000001</v>
      </c>
      <c r="B2384" t="s">
        <v>7317</v>
      </c>
      <c r="C2384">
        <v>1</v>
      </c>
      <c r="E2384" t="str">
        <f>IFERROR(VLOOKUP(C2384,Elster!$A$5:$D$148,2,FALSE),"not in table")</f>
        <v xml:space="preserve">   "FEHLERMELDUNG"                                    </v>
      </c>
      <c r="F2384">
        <f>HEX2DEC(C2384)</f>
        <v>1</v>
      </c>
      <c r="G2384">
        <f t="shared" si="184"/>
        <v>4.9999999999990052E-3</v>
      </c>
    </row>
    <row r="2385" spans="1:7" x14ac:dyDescent="0.35">
      <c r="A2385">
        <v>17.401623000000001</v>
      </c>
      <c r="B2385" t="s">
        <v>7319</v>
      </c>
      <c r="C2385">
        <v>1</v>
      </c>
      <c r="D2385" t="str">
        <f>IFERROR(VLOOKUP(C2385,Elster!$A$5:$D$148,2,FALSE),"not in table")</f>
        <v xml:space="preserve">   "FEHLERMELDUNG"                                    </v>
      </c>
      <c r="F2385">
        <f>HEX2DEC(C2385)</f>
        <v>1</v>
      </c>
      <c r="G2385">
        <f t="shared" si="184"/>
        <v>0</v>
      </c>
    </row>
    <row r="2386" spans="1:7" hidden="1" x14ac:dyDescent="0.35">
      <c r="A2386">
        <v>17.406623</v>
      </c>
      <c r="B2386" t="s">
        <v>7317</v>
      </c>
      <c r="C2386">
        <v>1</v>
      </c>
      <c r="E2386" t="str">
        <f>IFERROR(VLOOKUP(C2386,Elster!$A$5:$D$148,2,FALSE),"not in table")</f>
        <v xml:space="preserve">   "FEHLERMELDUNG"                                    </v>
      </c>
      <c r="F2386">
        <f>HEX2DEC(C2386)</f>
        <v>1</v>
      </c>
      <c r="G2386">
        <f t="shared" si="184"/>
        <v>4.9999999999990052E-3</v>
      </c>
    </row>
    <row r="2387" spans="1:7" x14ac:dyDescent="0.35">
      <c r="A2387">
        <v>17.406623</v>
      </c>
      <c r="B2387" t="s">
        <v>7319</v>
      </c>
      <c r="C2387">
        <v>1</v>
      </c>
      <c r="D2387" t="str">
        <f>IFERROR(VLOOKUP(C2387,Elster!$A$5:$D$148,2,FALSE),"not in table")</f>
        <v xml:space="preserve">   "FEHLERMELDUNG"                                    </v>
      </c>
      <c r="F2387">
        <f>HEX2DEC(C2387)</f>
        <v>1</v>
      </c>
      <c r="G2387">
        <f t="shared" si="184"/>
        <v>0</v>
      </c>
    </row>
    <row r="2388" spans="1:7" hidden="1" x14ac:dyDescent="0.35">
      <c r="A2388">
        <v>17.411622999999999</v>
      </c>
      <c r="B2388" t="s">
        <v>7317</v>
      </c>
      <c r="C2388" t="s">
        <v>7390</v>
      </c>
      <c r="E2388" t="str">
        <f>IFERROR(VLOOKUP(C2388,Elster!$A$5:$D$148,2,FALSE),"not in table")</f>
        <v xml:space="preserve">//   "ERWEITERUNGSTELEGRAMM"                            </v>
      </c>
      <c r="F2388">
        <f>HEX2DEC(C2388)</f>
        <v>250</v>
      </c>
      <c r="G2388">
        <f t="shared" si="184"/>
        <v>4.9999999999990052E-3</v>
      </c>
    </row>
    <row r="2389" spans="1:7" x14ac:dyDescent="0.35">
      <c r="A2389">
        <v>17.411622999999999</v>
      </c>
      <c r="B2389" t="s">
        <v>7319</v>
      </c>
      <c r="C2389" t="s">
        <v>7390</v>
      </c>
      <c r="D2389" t="str">
        <f>IFERROR(VLOOKUP(C2389,Elster!$A$5:$D$148,2,FALSE),"not in table")</f>
        <v xml:space="preserve">//   "ERWEITERUNGSTELEGRAMM"                            </v>
      </c>
      <c r="F2389">
        <f>HEX2DEC(C2389)</f>
        <v>250</v>
      </c>
      <c r="G2389">
        <f t="shared" si="184"/>
        <v>0</v>
      </c>
    </row>
    <row r="2390" spans="1:7" hidden="1" x14ac:dyDescent="0.35">
      <c r="A2390">
        <v>17.416623000000001</v>
      </c>
      <c r="B2390" t="s">
        <v>7317</v>
      </c>
      <c r="C2390">
        <v>0</v>
      </c>
      <c r="E2390" t="str">
        <f>IFERROR(VLOOKUP(C2390,Elster!$A$5:$D$148,2,FALSE),"not in table")</f>
        <v>not in table</v>
      </c>
      <c r="F2390">
        <f>HEX2DEC(C2390)</f>
        <v>0</v>
      </c>
      <c r="G2390">
        <f t="shared" si="184"/>
        <v>5.000000000002558E-3</v>
      </c>
    </row>
    <row r="2391" spans="1:7" x14ac:dyDescent="0.35">
      <c r="A2391">
        <v>17.416623000000001</v>
      </c>
      <c r="B2391" t="s">
        <v>7319</v>
      </c>
      <c r="C2391">
        <v>0</v>
      </c>
      <c r="D2391" t="str">
        <f>IFERROR(VLOOKUP(C2391,Elster!$A$5:$D$148,2,FALSE),"not in table")</f>
        <v>not in table</v>
      </c>
      <c r="F2391">
        <f>HEX2DEC(C2391)</f>
        <v>0</v>
      </c>
      <c r="G2391">
        <f t="shared" si="184"/>
        <v>0</v>
      </c>
    </row>
    <row r="2392" spans="1:7" hidden="1" x14ac:dyDescent="0.35">
      <c r="A2392">
        <v>17.421623</v>
      </c>
      <c r="B2392" t="s">
        <v>7317</v>
      </c>
      <c r="C2392">
        <v>11</v>
      </c>
      <c r="E2392" t="str">
        <f>IFERROR(VLOOKUP(C2392,Elster!$A$5:$D$148,2,FALSE),"not in table")</f>
        <v xml:space="preserve">   "RAUMISTTEMP"                                      </v>
      </c>
      <c r="F2392">
        <f>HEX2DEC(C2392)</f>
        <v>17</v>
      </c>
      <c r="G2392">
        <f t="shared" si="184"/>
        <v>4.9999999999990052E-3</v>
      </c>
    </row>
    <row r="2393" spans="1:7" x14ac:dyDescent="0.35">
      <c r="A2393">
        <v>17.421623</v>
      </c>
      <c r="B2393" t="s">
        <v>7319</v>
      </c>
      <c r="C2393">
        <v>11</v>
      </c>
      <c r="D2393" t="str">
        <f>IFERROR(VLOOKUP(C2393,Elster!$A$5:$D$148,2,FALSE),"not in table")</f>
        <v xml:space="preserve">   "RAUMISTTEMP"                                      </v>
      </c>
      <c r="F2393">
        <f>HEX2DEC(C2393)</f>
        <v>17</v>
      </c>
      <c r="G2393">
        <f t="shared" si="184"/>
        <v>0</v>
      </c>
    </row>
    <row r="2394" spans="1:7" hidden="1" x14ac:dyDescent="0.35">
      <c r="A2394">
        <v>17.426622999999999</v>
      </c>
      <c r="B2394" t="s">
        <v>7317</v>
      </c>
      <c r="C2394" t="s">
        <v>7396</v>
      </c>
      <c r="E2394" t="str">
        <f>IFERROR(VLOOKUP(C2394,Elster!$A$5:$D$148,2,FALSE),"not in table")</f>
        <v xml:space="preserve">   "INITIALISIERUNG"                                  </v>
      </c>
      <c r="F2394">
        <f>HEX2DEC(C2394)</f>
        <v>254</v>
      </c>
      <c r="G2394">
        <f t="shared" si="184"/>
        <v>4.9999999999990052E-3</v>
      </c>
    </row>
    <row r="2395" spans="1:7" x14ac:dyDescent="0.35">
      <c r="A2395">
        <v>17.426622999999999</v>
      </c>
      <c r="B2395" t="s">
        <v>7319</v>
      </c>
      <c r="C2395" t="s">
        <v>7396</v>
      </c>
      <c r="D2395" t="str">
        <f>IFERROR(VLOOKUP(C2395,Elster!$A$5:$D$148,2,FALSE),"not in table")</f>
        <v xml:space="preserve">   "INITIALISIERUNG"                                  </v>
      </c>
      <c r="F2395">
        <f>HEX2DEC(C2395)</f>
        <v>254</v>
      </c>
      <c r="G2395">
        <f t="shared" si="184"/>
        <v>0</v>
      </c>
    </row>
    <row r="2396" spans="1:7" hidden="1" x14ac:dyDescent="0.35">
      <c r="A2396">
        <v>17.431622999999998</v>
      </c>
      <c r="B2396" t="s">
        <v>7317</v>
      </c>
      <c r="C2396">
        <v>70</v>
      </c>
      <c r="E2396" t="str">
        <f>IFERROR(VLOOKUP(C2396,Elster!$A$5:$D$148,2,FALSE),"not in table")</f>
        <v xml:space="preserve">   "DREHZAHLREG_JA_NEIN"                              </v>
      </c>
      <c r="F2396">
        <f>HEX2DEC(C2396)</f>
        <v>112</v>
      </c>
      <c r="G2396">
        <f t="shared" si="184"/>
        <v>4.9999999999990052E-3</v>
      </c>
    </row>
    <row r="2397" spans="1:7" x14ac:dyDescent="0.35">
      <c r="A2397">
        <v>17.431622999999998</v>
      </c>
      <c r="B2397" t="s">
        <v>7319</v>
      </c>
      <c r="C2397">
        <v>70</v>
      </c>
      <c r="D2397" t="str">
        <f>IFERROR(VLOOKUP(C2397,Elster!$A$5:$D$148,2,FALSE),"not in table")</f>
        <v xml:space="preserve">   "DREHZAHLREG_JA_NEIN"                              </v>
      </c>
      <c r="F2397">
        <f>HEX2DEC(C2397)</f>
        <v>112</v>
      </c>
      <c r="G2397">
        <f t="shared" si="184"/>
        <v>0</v>
      </c>
    </row>
    <row r="2398" spans="1:7" hidden="1" x14ac:dyDescent="0.35">
      <c r="A2398">
        <v>17.436622</v>
      </c>
      <c r="B2398" t="s">
        <v>7317</v>
      </c>
      <c r="C2398">
        <v>2</v>
      </c>
      <c r="E2398" t="str">
        <f>IFERROR(VLOOKUP(C2398,Elster!$A$5:$D$148,2,FALSE),"not in table")</f>
        <v xml:space="preserve">   "KESSELSOLLTEMP"                                   </v>
      </c>
      <c r="F2398">
        <f>HEX2DEC(C2398)</f>
        <v>2</v>
      </c>
      <c r="G2398">
        <f t="shared" si="184"/>
        <v>4.99900000000153E-3</v>
      </c>
    </row>
    <row r="2399" spans="1:7" x14ac:dyDescent="0.35">
      <c r="A2399">
        <v>17.436622</v>
      </c>
      <c r="B2399" t="s">
        <v>7319</v>
      </c>
      <c r="C2399">
        <v>2</v>
      </c>
      <c r="D2399" t="str">
        <f>IFERROR(VLOOKUP(C2399,Elster!$A$5:$D$148,2,FALSE),"not in table")</f>
        <v xml:space="preserve">   "KESSELSOLLTEMP"                                   </v>
      </c>
      <c r="F2399">
        <f>HEX2DEC(C2399)</f>
        <v>2</v>
      </c>
      <c r="G2399">
        <f t="shared" si="184"/>
        <v>0</v>
      </c>
    </row>
    <row r="2400" spans="1:7" hidden="1" x14ac:dyDescent="0.35">
      <c r="A2400">
        <v>17.441621999999999</v>
      </c>
      <c r="B2400" t="s">
        <v>7317</v>
      </c>
      <c r="C2400" t="s">
        <v>7398</v>
      </c>
      <c r="E2400" t="str">
        <f>IFERROR(VLOOKUP(C2400,Elster!$A$5:$D$148,2,FALSE),"not in table")</f>
        <v xml:space="preserve">   "FEUCHTE_HYSTERESE"                                </v>
      </c>
      <c r="F2400">
        <f>HEX2DEC(C2400)</f>
        <v>142</v>
      </c>
      <c r="G2400">
        <f t="shared" si="184"/>
        <v>4.9999999999990052E-3</v>
      </c>
    </row>
    <row r="2401" spans="1:7" x14ac:dyDescent="0.35">
      <c r="A2401">
        <v>17.441621999999999</v>
      </c>
      <c r="B2401" t="s">
        <v>7319</v>
      </c>
      <c r="C2401" t="s">
        <v>7398</v>
      </c>
      <c r="D2401" t="str">
        <f>IFERROR(VLOOKUP(C2401,Elster!$A$5:$D$148,2,FALSE),"not in table")</f>
        <v xml:space="preserve">   "FEUCHTE_HYSTERESE"                                </v>
      </c>
      <c r="F2401">
        <f>HEX2DEC(C2401)</f>
        <v>142</v>
      </c>
      <c r="G2401">
        <f t="shared" si="184"/>
        <v>0</v>
      </c>
    </row>
    <row r="2402" spans="1:7" hidden="1" x14ac:dyDescent="0.35">
      <c r="A2402">
        <v>17.464459999999999</v>
      </c>
      <c r="B2402" t="s">
        <v>7317</v>
      </c>
      <c r="C2402">
        <v>6</v>
      </c>
      <c r="E2402" t="str">
        <f>IFERROR(VLOOKUP(C2402,Elster!$A$5:$D$148,2,FALSE),"not in table")</f>
        <v xml:space="preserve">   "RAUMSOLLTEMP_II"                                  </v>
      </c>
      <c r="F2402">
        <f t="shared" ref="F2402:F2413" si="186">HEX2DEC(C2402)</f>
        <v>6</v>
      </c>
      <c r="G2402">
        <f t="shared" si="184"/>
        <v>2.2838000000000136E-2</v>
      </c>
    </row>
    <row r="2403" spans="1:7" hidden="1" x14ac:dyDescent="0.35">
      <c r="A2403">
        <v>17.469434</v>
      </c>
      <c r="B2403" t="s">
        <v>7317</v>
      </c>
      <c r="C2403">
        <v>1</v>
      </c>
      <c r="E2403" t="str">
        <f>IFERROR(VLOOKUP(C2403,Elster!$A$5:$D$148,2,FALSE),"not in table")</f>
        <v xml:space="preserve">   "FEHLERMELDUNG"                                    </v>
      </c>
      <c r="F2403">
        <f t="shared" si="186"/>
        <v>1</v>
      </c>
      <c r="G2403">
        <f t="shared" si="184"/>
        <v>4.9740000000007001E-3</v>
      </c>
    </row>
    <row r="2404" spans="1:7" hidden="1" x14ac:dyDescent="0.35">
      <c r="A2404">
        <v>17.474381999999999</v>
      </c>
      <c r="B2404" t="s">
        <v>7317</v>
      </c>
      <c r="C2404" t="s">
        <v>7378</v>
      </c>
      <c r="E2404" t="str">
        <f>IFERROR(VLOOKUP(C2404,Elster!$A$5:$D$148,2,FALSE),"not in table")</f>
        <v xml:space="preserve">   "SAMMLERISTTEMP"                                   </v>
      </c>
      <c r="F2404">
        <f t="shared" si="186"/>
        <v>13</v>
      </c>
      <c r="G2404">
        <f t="shared" si="184"/>
        <v>4.9479999999988422E-3</v>
      </c>
    </row>
    <row r="2405" spans="1:7" hidden="1" x14ac:dyDescent="0.35">
      <c r="A2405">
        <v>17.479355999999999</v>
      </c>
      <c r="B2405" t="s">
        <v>7317</v>
      </c>
      <c r="C2405">
        <v>2</v>
      </c>
      <c r="E2405" t="str">
        <f>IFERROR(VLOOKUP(C2405,Elster!$A$5:$D$148,2,FALSE),"not in table")</f>
        <v xml:space="preserve">   "KESSELSOLLTEMP"                                   </v>
      </c>
      <c r="F2405">
        <f t="shared" si="186"/>
        <v>2</v>
      </c>
      <c r="G2405">
        <f t="shared" si="184"/>
        <v>4.9740000000007001E-3</v>
      </c>
    </row>
    <row r="2406" spans="1:7" hidden="1" x14ac:dyDescent="0.35">
      <c r="A2406">
        <v>17.48433</v>
      </c>
      <c r="B2406" t="s">
        <v>7317</v>
      </c>
      <c r="C2406">
        <v>0</v>
      </c>
      <c r="E2406" t="str">
        <f>IFERROR(VLOOKUP(C2406,Elster!$A$5:$D$148,2,FALSE),"not in table")</f>
        <v>not in table</v>
      </c>
      <c r="F2406">
        <f t="shared" si="186"/>
        <v>0</v>
      </c>
      <c r="G2406">
        <f t="shared" si="184"/>
        <v>4.9740000000007001E-3</v>
      </c>
    </row>
    <row r="2407" spans="1:7" hidden="1" x14ac:dyDescent="0.35">
      <c r="A2407">
        <v>17.489304000000001</v>
      </c>
      <c r="B2407" t="s">
        <v>7317</v>
      </c>
      <c r="C2407" t="s">
        <v>7390</v>
      </c>
      <c r="E2407" t="str">
        <f>IFERROR(VLOOKUP(C2407,Elster!$A$5:$D$148,2,FALSE),"not in table")</f>
        <v xml:space="preserve">//   "ERWEITERUNGSTELEGRAMM"                            </v>
      </c>
      <c r="F2407">
        <f t="shared" si="186"/>
        <v>250</v>
      </c>
      <c r="G2407">
        <f t="shared" si="184"/>
        <v>4.9740000000007001E-3</v>
      </c>
    </row>
    <row r="2408" spans="1:7" hidden="1" x14ac:dyDescent="0.35">
      <c r="A2408">
        <v>17.494251999999999</v>
      </c>
      <c r="B2408" t="s">
        <v>7317</v>
      </c>
      <c r="C2408">
        <v>0</v>
      </c>
      <c r="E2408" t="str">
        <f>IFERROR(VLOOKUP(C2408,Elster!$A$5:$D$148,2,FALSE),"not in table")</f>
        <v>not in table</v>
      </c>
      <c r="F2408">
        <f t="shared" si="186"/>
        <v>0</v>
      </c>
      <c r="G2408">
        <f t="shared" si="184"/>
        <v>4.9479999999988422E-3</v>
      </c>
    </row>
    <row r="2409" spans="1:7" hidden="1" x14ac:dyDescent="0.35">
      <c r="A2409">
        <v>17.499226</v>
      </c>
      <c r="B2409" t="s">
        <v>7317</v>
      </c>
      <c r="C2409">
        <v>11</v>
      </c>
      <c r="E2409" t="str">
        <f>IFERROR(VLOOKUP(C2409,Elster!$A$5:$D$148,2,FALSE),"not in table")</f>
        <v xml:space="preserve">   "RAUMISTTEMP"                                      </v>
      </c>
      <c r="F2409">
        <f t="shared" si="186"/>
        <v>17</v>
      </c>
      <c r="G2409">
        <f t="shared" si="184"/>
        <v>4.9740000000007001E-3</v>
      </c>
    </row>
    <row r="2410" spans="1:7" hidden="1" x14ac:dyDescent="0.35">
      <c r="A2410">
        <v>17.504199</v>
      </c>
      <c r="B2410" t="s">
        <v>7317</v>
      </c>
      <c r="C2410" t="s">
        <v>7396</v>
      </c>
      <c r="E2410" t="str">
        <f>IFERROR(VLOOKUP(C2410,Elster!$A$5:$D$148,2,FALSE),"not in table")</f>
        <v xml:space="preserve">   "INITIALISIERUNG"                                  </v>
      </c>
      <c r="F2410">
        <f t="shared" si="186"/>
        <v>254</v>
      </c>
      <c r="G2410">
        <f t="shared" si="184"/>
        <v>4.9729999999996721E-3</v>
      </c>
    </row>
    <row r="2411" spans="1:7" hidden="1" x14ac:dyDescent="0.35">
      <c r="A2411">
        <v>17.509173000000001</v>
      </c>
      <c r="B2411" t="s">
        <v>7317</v>
      </c>
      <c r="C2411">
        <v>70</v>
      </c>
      <c r="E2411" t="str">
        <f>IFERROR(VLOOKUP(C2411,Elster!$A$5:$D$148,2,FALSE),"not in table")</f>
        <v xml:space="preserve">   "DREHZAHLREG_JA_NEIN"                              </v>
      </c>
      <c r="F2411">
        <f t="shared" si="186"/>
        <v>112</v>
      </c>
      <c r="G2411">
        <f t="shared" si="184"/>
        <v>4.9740000000007001E-3</v>
      </c>
    </row>
    <row r="2412" spans="1:7" hidden="1" x14ac:dyDescent="0.35">
      <c r="A2412">
        <v>17.514120999999999</v>
      </c>
      <c r="B2412" t="s">
        <v>7317</v>
      </c>
      <c r="C2412">
        <v>2</v>
      </c>
      <c r="E2412" t="str">
        <f>IFERROR(VLOOKUP(C2412,Elster!$A$5:$D$148,2,FALSE),"not in table")</f>
        <v xml:space="preserve">   "KESSELSOLLTEMP"                                   </v>
      </c>
      <c r="F2412">
        <f t="shared" si="186"/>
        <v>2</v>
      </c>
      <c r="G2412">
        <f t="shared" si="184"/>
        <v>4.9479999999988422E-3</v>
      </c>
    </row>
    <row r="2413" spans="1:7" hidden="1" x14ac:dyDescent="0.35">
      <c r="A2413">
        <v>17.519095</v>
      </c>
      <c r="B2413" t="s">
        <v>7317</v>
      </c>
      <c r="C2413" t="s">
        <v>7397</v>
      </c>
      <c r="E2413" t="str">
        <f>IFERROR(VLOOKUP(C2413,Elster!$A$5:$D$148,2,FALSE),"not in table")</f>
        <v>not in table</v>
      </c>
      <c r="F2413">
        <f t="shared" si="186"/>
        <v>143</v>
      </c>
      <c r="G2413">
        <f t="shared" si="184"/>
        <v>4.9740000000007001E-3</v>
      </c>
    </row>
    <row r="2414" spans="1:7" x14ac:dyDescent="0.35">
      <c r="A2414">
        <v>17.525814</v>
      </c>
      <c r="B2414" t="s">
        <v>7319</v>
      </c>
      <c r="C2414" t="s">
        <v>7378</v>
      </c>
      <c r="D2414" t="str">
        <f>IFERROR(VLOOKUP(C2414,Elster!$A$5:$D$148,2,FALSE),"not in table")</f>
        <v xml:space="preserve">   "SAMMLERISTTEMP"                                   </v>
      </c>
      <c r="F2414">
        <f>HEX2DEC(C2414)</f>
        <v>13</v>
      </c>
      <c r="G2414">
        <f t="shared" si="184"/>
        <v>6.7190000000003636E-3</v>
      </c>
    </row>
    <row r="2415" spans="1:7" hidden="1" x14ac:dyDescent="0.35">
      <c r="A2415">
        <v>17.525839999999999</v>
      </c>
      <c r="B2415" t="s">
        <v>7317</v>
      </c>
      <c r="C2415" t="s">
        <v>7378</v>
      </c>
      <c r="E2415" t="str">
        <f>IFERROR(VLOOKUP(C2415,Elster!$A$5:$D$148,2,FALSE),"not in table")</f>
        <v xml:space="preserve">   "SAMMLERISTTEMP"                                   </v>
      </c>
      <c r="F2415">
        <f t="shared" ref="F2415:F2416" si="187">HEX2DEC(C2415)</f>
        <v>13</v>
      </c>
      <c r="G2415">
        <f t="shared" si="184"/>
        <v>2.5999999998305157E-5</v>
      </c>
    </row>
    <row r="2416" spans="1:7" hidden="1" x14ac:dyDescent="0.35">
      <c r="A2416">
        <v>17.530840000000001</v>
      </c>
      <c r="B2416" t="s">
        <v>7317</v>
      </c>
      <c r="C2416">
        <v>0</v>
      </c>
      <c r="E2416" t="str">
        <f>IFERROR(VLOOKUP(C2416,Elster!$A$5:$D$148,2,FALSE),"not in table")</f>
        <v>not in table</v>
      </c>
      <c r="F2416">
        <f t="shared" si="187"/>
        <v>0</v>
      </c>
      <c r="G2416">
        <f t="shared" si="184"/>
        <v>5.000000000002558E-3</v>
      </c>
    </row>
    <row r="2417" spans="1:7" x14ac:dyDescent="0.35">
      <c r="A2417">
        <v>17.530840000000001</v>
      </c>
      <c r="B2417" t="s">
        <v>7319</v>
      </c>
      <c r="C2417">
        <v>0</v>
      </c>
      <c r="D2417" t="str">
        <f>IFERROR(VLOOKUP(C2417,Elster!$A$5:$D$148,2,FALSE),"not in table")</f>
        <v>not in table</v>
      </c>
      <c r="F2417">
        <f>HEX2DEC(C2417)</f>
        <v>0</v>
      </c>
      <c r="G2417">
        <f t="shared" si="184"/>
        <v>0</v>
      </c>
    </row>
    <row r="2418" spans="1:7" hidden="1" x14ac:dyDescent="0.35">
      <c r="A2418">
        <v>17.535838999999999</v>
      </c>
      <c r="B2418" t="s">
        <v>7317</v>
      </c>
      <c r="C2418">
        <v>3</v>
      </c>
      <c r="E2418" t="str">
        <f>IFERROR(VLOOKUP(C2418,Elster!$A$5:$D$148,2,FALSE),"not in table")</f>
        <v xml:space="preserve">   "SPEICHERSOLLTEMP"                                 </v>
      </c>
      <c r="F2418">
        <f>HEX2DEC(C2418)</f>
        <v>3</v>
      </c>
      <c r="G2418">
        <f t="shared" si="184"/>
        <v>4.9989999999979773E-3</v>
      </c>
    </row>
    <row r="2419" spans="1:7" x14ac:dyDescent="0.35">
      <c r="A2419">
        <v>17.53584</v>
      </c>
      <c r="B2419" t="s">
        <v>7319</v>
      </c>
      <c r="C2419">
        <v>3</v>
      </c>
      <c r="D2419" t="str">
        <f>IFERROR(VLOOKUP(C2419,Elster!$A$5:$D$148,2,FALSE),"not in table")</f>
        <v xml:space="preserve">   "SPEICHERSOLLTEMP"                                 </v>
      </c>
      <c r="F2419">
        <f>HEX2DEC(C2419)</f>
        <v>3</v>
      </c>
      <c r="G2419">
        <f t="shared" si="184"/>
        <v>1.0000000010279564E-6</v>
      </c>
    </row>
    <row r="2420" spans="1:7" hidden="1" x14ac:dyDescent="0.35">
      <c r="A2420">
        <v>17.540838999999998</v>
      </c>
      <c r="B2420" t="s">
        <v>7317</v>
      </c>
      <c r="C2420">
        <v>1</v>
      </c>
      <c r="E2420" t="str">
        <f>IFERROR(VLOOKUP(C2420,Elster!$A$5:$D$148,2,FALSE),"not in table")</f>
        <v xml:space="preserve">   "FEHLERMELDUNG"                                    </v>
      </c>
      <c r="F2420">
        <f>HEX2DEC(C2420)</f>
        <v>1</v>
      </c>
      <c r="G2420">
        <f t="shared" si="184"/>
        <v>4.9989999999979773E-3</v>
      </c>
    </row>
    <row r="2421" spans="1:7" x14ac:dyDescent="0.35">
      <c r="A2421">
        <v>17.540838999999998</v>
      </c>
      <c r="B2421" t="s">
        <v>7319</v>
      </c>
      <c r="C2421">
        <v>1</v>
      </c>
      <c r="D2421" t="str">
        <f>IFERROR(VLOOKUP(C2421,Elster!$A$5:$D$148,2,FALSE),"not in table")</f>
        <v xml:space="preserve">   "FEHLERMELDUNG"                                    </v>
      </c>
      <c r="F2421">
        <f>HEX2DEC(C2421)</f>
        <v>1</v>
      </c>
      <c r="G2421">
        <f t="shared" si="184"/>
        <v>0</v>
      </c>
    </row>
    <row r="2422" spans="1:7" hidden="1" x14ac:dyDescent="0.35">
      <c r="A2422">
        <v>17.545839000000001</v>
      </c>
      <c r="B2422" t="s">
        <v>7317</v>
      </c>
      <c r="C2422">
        <v>0</v>
      </c>
      <c r="E2422" t="str">
        <f>IFERROR(VLOOKUP(C2422,Elster!$A$5:$D$148,2,FALSE),"not in table")</f>
        <v>not in table</v>
      </c>
      <c r="F2422">
        <f>HEX2DEC(C2422)</f>
        <v>0</v>
      </c>
      <c r="G2422">
        <f t="shared" si="184"/>
        <v>5.000000000002558E-3</v>
      </c>
    </row>
    <row r="2423" spans="1:7" x14ac:dyDescent="0.35">
      <c r="A2423">
        <v>17.545839000000001</v>
      </c>
      <c r="B2423" t="s">
        <v>7319</v>
      </c>
      <c r="C2423">
        <v>0</v>
      </c>
      <c r="D2423" t="str">
        <f>IFERROR(VLOOKUP(C2423,Elster!$A$5:$D$148,2,FALSE),"not in table")</f>
        <v>not in table</v>
      </c>
      <c r="F2423">
        <f>HEX2DEC(C2423)</f>
        <v>0</v>
      </c>
      <c r="G2423">
        <f t="shared" si="184"/>
        <v>0</v>
      </c>
    </row>
    <row r="2424" spans="1:7" hidden="1" x14ac:dyDescent="0.35">
      <c r="A2424">
        <v>17.550839</v>
      </c>
      <c r="B2424" t="s">
        <v>7317</v>
      </c>
      <c r="C2424" t="s">
        <v>7390</v>
      </c>
      <c r="E2424" t="str">
        <f>IFERROR(VLOOKUP(C2424,Elster!$A$5:$D$148,2,FALSE),"not in table")</f>
        <v xml:space="preserve">//   "ERWEITERUNGSTELEGRAMM"                            </v>
      </c>
      <c r="F2424">
        <f>HEX2DEC(C2424)</f>
        <v>250</v>
      </c>
      <c r="G2424">
        <f t="shared" si="184"/>
        <v>4.9999999999990052E-3</v>
      </c>
    </row>
    <row r="2425" spans="1:7" x14ac:dyDescent="0.35">
      <c r="A2425">
        <v>17.550839</v>
      </c>
      <c r="B2425" t="s">
        <v>7319</v>
      </c>
      <c r="C2425" t="s">
        <v>7390</v>
      </c>
      <c r="D2425" t="str">
        <f>IFERROR(VLOOKUP(C2425,Elster!$A$5:$D$148,2,FALSE),"not in table")</f>
        <v xml:space="preserve">//   "ERWEITERUNGSTELEGRAMM"                            </v>
      </c>
      <c r="F2425">
        <f>HEX2DEC(C2425)</f>
        <v>250</v>
      </c>
      <c r="G2425">
        <f t="shared" si="184"/>
        <v>0</v>
      </c>
    </row>
    <row r="2426" spans="1:7" hidden="1" x14ac:dyDescent="0.35">
      <c r="A2426">
        <v>17.555838999999999</v>
      </c>
      <c r="B2426" t="s">
        <v>7317</v>
      </c>
      <c r="C2426">
        <v>1</v>
      </c>
      <c r="E2426" t="str">
        <f>IFERROR(VLOOKUP(C2426,Elster!$A$5:$D$148,2,FALSE),"not in table")</f>
        <v xml:space="preserve">   "FEHLERMELDUNG"                                    </v>
      </c>
      <c r="F2426">
        <f>HEX2DEC(C2426)</f>
        <v>1</v>
      </c>
      <c r="G2426">
        <f t="shared" si="184"/>
        <v>4.9999999999990052E-3</v>
      </c>
    </row>
    <row r="2427" spans="1:7" x14ac:dyDescent="0.35">
      <c r="A2427">
        <v>17.555838999999999</v>
      </c>
      <c r="B2427" t="s">
        <v>7319</v>
      </c>
      <c r="C2427">
        <v>1</v>
      </c>
      <c r="D2427" t="str">
        <f>IFERROR(VLOOKUP(C2427,Elster!$A$5:$D$148,2,FALSE),"not in table")</f>
        <v xml:space="preserve">   "FEHLERMELDUNG"                                    </v>
      </c>
      <c r="F2427">
        <f>HEX2DEC(C2427)</f>
        <v>1</v>
      </c>
      <c r="G2427">
        <f t="shared" si="184"/>
        <v>0</v>
      </c>
    </row>
    <row r="2428" spans="1:7" hidden="1" x14ac:dyDescent="0.35">
      <c r="A2428">
        <v>17.560839000000001</v>
      </c>
      <c r="B2428" t="s">
        <v>7317</v>
      </c>
      <c r="C2428">
        <v>83</v>
      </c>
      <c r="E2428" t="str">
        <f>IFERROR(VLOOKUP(C2428,Elster!$A$5:$D$148,2,FALSE),"not in table")</f>
        <v xml:space="preserve">   "SOLAR_DURCHSCHNITT_VOLUMENSTROM"                  </v>
      </c>
      <c r="F2428">
        <f>HEX2DEC(C2428)</f>
        <v>131</v>
      </c>
      <c r="G2428">
        <f t="shared" si="184"/>
        <v>5.000000000002558E-3</v>
      </c>
    </row>
    <row r="2429" spans="1:7" x14ac:dyDescent="0.35">
      <c r="A2429">
        <v>17.560839000000001</v>
      </c>
      <c r="B2429" t="s">
        <v>7319</v>
      </c>
      <c r="C2429">
        <v>83</v>
      </c>
      <c r="D2429" t="str">
        <f>IFERROR(VLOOKUP(C2429,Elster!$A$5:$D$148,2,FALSE),"not in table")</f>
        <v xml:space="preserve">   "SOLAR_DURCHSCHNITT_VOLUMENSTROM"                  </v>
      </c>
      <c r="F2429">
        <f>HEX2DEC(C2429)</f>
        <v>131</v>
      </c>
      <c r="G2429">
        <f t="shared" si="184"/>
        <v>0</v>
      </c>
    </row>
    <row r="2430" spans="1:7" hidden="1" x14ac:dyDescent="0.35">
      <c r="A2430">
        <v>17.565839</v>
      </c>
      <c r="B2430" t="s">
        <v>7317</v>
      </c>
      <c r="C2430">
        <v>80</v>
      </c>
      <c r="E2430" t="str">
        <f>IFERROR(VLOOKUP(C2430,Elster!$A$5:$D$148,2,FALSE),"not in table")</f>
        <v xml:space="preserve">   "ECO_AKZEPTANZ_WW"                                 </v>
      </c>
      <c r="F2430">
        <f>HEX2DEC(C2430)</f>
        <v>128</v>
      </c>
      <c r="G2430">
        <f t="shared" si="184"/>
        <v>4.9999999999990052E-3</v>
      </c>
    </row>
    <row r="2431" spans="1:7" x14ac:dyDescent="0.35">
      <c r="A2431">
        <v>17.565839</v>
      </c>
      <c r="B2431" t="s">
        <v>7319</v>
      </c>
      <c r="C2431">
        <v>80</v>
      </c>
      <c r="D2431" t="str">
        <f>IFERROR(VLOOKUP(C2431,Elster!$A$5:$D$148,2,FALSE),"not in table")</f>
        <v xml:space="preserve">   "ECO_AKZEPTANZ_WW"                                 </v>
      </c>
      <c r="F2431">
        <f>HEX2DEC(C2431)</f>
        <v>128</v>
      </c>
      <c r="G2431">
        <f t="shared" si="184"/>
        <v>0</v>
      </c>
    </row>
    <row r="2432" spans="1:7" hidden="1" x14ac:dyDescent="0.35">
      <c r="A2432">
        <v>17.570838999999999</v>
      </c>
      <c r="B2432" t="s">
        <v>7317</v>
      </c>
      <c r="C2432">
        <v>0</v>
      </c>
      <c r="E2432" t="str">
        <f>IFERROR(VLOOKUP(C2432,Elster!$A$5:$D$148,2,FALSE),"not in table")</f>
        <v>not in table</v>
      </c>
      <c r="F2432">
        <f>HEX2DEC(C2432)</f>
        <v>0</v>
      </c>
      <c r="G2432">
        <f t="shared" si="184"/>
        <v>4.9999999999990052E-3</v>
      </c>
    </row>
    <row r="2433" spans="1:7" x14ac:dyDescent="0.35">
      <c r="A2433">
        <v>17.570838999999999</v>
      </c>
      <c r="B2433" t="s">
        <v>7319</v>
      </c>
      <c r="C2433">
        <v>0</v>
      </c>
      <c r="D2433" t="str">
        <f>IFERROR(VLOOKUP(C2433,Elster!$A$5:$D$148,2,FALSE),"not in table")</f>
        <v>not in table</v>
      </c>
      <c r="F2433">
        <f>HEX2DEC(C2433)</f>
        <v>0</v>
      </c>
      <c r="G2433">
        <f t="shared" si="184"/>
        <v>0</v>
      </c>
    </row>
    <row r="2434" spans="1:7" hidden="1" x14ac:dyDescent="0.35">
      <c r="A2434">
        <v>17.575838999999998</v>
      </c>
      <c r="B2434" t="s">
        <v>7317</v>
      </c>
      <c r="C2434">
        <v>2</v>
      </c>
      <c r="E2434" t="str">
        <f>IFERROR(VLOOKUP(C2434,Elster!$A$5:$D$148,2,FALSE),"not in table")</f>
        <v xml:space="preserve">   "KESSELSOLLTEMP"                                   </v>
      </c>
      <c r="F2434">
        <f>HEX2DEC(C2434)</f>
        <v>2</v>
      </c>
      <c r="G2434">
        <f t="shared" si="184"/>
        <v>4.9999999999990052E-3</v>
      </c>
    </row>
    <row r="2435" spans="1:7" x14ac:dyDescent="0.35">
      <c r="A2435">
        <v>17.575838999999998</v>
      </c>
      <c r="B2435" t="s">
        <v>7319</v>
      </c>
      <c r="C2435">
        <v>2</v>
      </c>
      <c r="D2435" t="str">
        <f>IFERROR(VLOOKUP(C2435,Elster!$A$5:$D$148,2,FALSE),"not in table")</f>
        <v xml:space="preserve">   "KESSELSOLLTEMP"                                   </v>
      </c>
      <c r="F2435">
        <f>HEX2DEC(C2435)</f>
        <v>2</v>
      </c>
      <c r="G2435">
        <f t="shared" si="184"/>
        <v>0</v>
      </c>
    </row>
    <row r="2436" spans="1:7" hidden="1" x14ac:dyDescent="0.35">
      <c r="A2436">
        <v>17.580839000000001</v>
      </c>
      <c r="B2436" t="s">
        <v>7317</v>
      </c>
      <c r="C2436" t="s">
        <v>7387</v>
      </c>
      <c r="E2436" t="str">
        <f>IFERROR(VLOOKUP(C2436,Elster!$A$5:$D$148,2,FALSE),"not in table")</f>
        <v xml:space="preserve">   "VORLAUFISTTEMP"                                   </v>
      </c>
      <c r="F2436">
        <f>HEX2DEC(C2436)</f>
        <v>15</v>
      </c>
      <c r="G2436">
        <f t="shared" ref="G2436:G2499" si="188">A2436-A2435</f>
        <v>5.000000000002558E-3</v>
      </c>
    </row>
    <row r="2437" spans="1:7" x14ac:dyDescent="0.35">
      <c r="A2437">
        <v>17.580839000000001</v>
      </c>
      <c r="B2437" t="s">
        <v>7319</v>
      </c>
      <c r="C2437" t="s">
        <v>7387</v>
      </c>
      <c r="D2437" t="str">
        <f>IFERROR(VLOOKUP(C2437,Elster!$A$5:$D$148,2,FALSE),"not in table")</f>
        <v xml:space="preserve">   "VORLAUFISTTEMP"                                   </v>
      </c>
      <c r="F2437">
        <f>HEX2DEC(C2437)</f>
        <v>15</v>
      </c>
      <c r="G2437">
        <f t="shared" si="188"/>
        <v>0</v>
      </c>
    </row>
    <row r="2438" spans="1:7" hidden="1" x14ac:dyDescent="0.35">
      <c r="A2438">
        <v>17.591151</v>
      </c>
      <c r="B2438" t="s">
        <v>7317</v>
      </c>
      <c r="C2438">
        <v>3</v>
      </c>
      <c r="E2438" t="str">
        <f>IFERROR(VLOOKUP(C2438,Elster!$A$5:$D$148,2,FALSE),"not in table")</f>
        <v xml:space="preserve">   "SPEICHERSOLLTEMP"                                 </v>
      </c>
      <c r="F2438">
        <f t="shared" ref="F2438:F2450" si="189">HEX2DEC(C2438)</f>
        <v>3</v>
      </c>
      <c r="G2438">
        <f t="shared" si="188"/>
        <v>1.0311999999998989E-2</v>
      </c>
    </row>
    <row r="2439" spans="1:7" hidden="1" x14ac:dyDescent="0.35">
      <c r="A2439">
        <v>17.596125000000001</v>
      </c>
      <c r="B2439" t="s">
        <v>7317</v>
      </c>
      <c r="C2439">
        <v>0</v>
      </c>
      <c r="E2439" t="str">
        <f>IFERROR(VLOOKUP(C2439,Elster!$A$5:$D$148,2,FALSE),"not in table")</f>
        <v>not in table</v>
      </c>
      <c r="F2439">
        <f t="shared" si="189"/>
        <v>0</v>
      </c>
      <c r="G2439">
        <f t="shared" si="188"/>
        <v>4.9740000000007001E-3</v>
      </c>
    </row>
    <row r="2440" spans="1:7" hidden="1" x14ac:dyDescent="0.35">
      <c r="A2440">
        <v>17.601073</v>
      </c>
      <c r="B2440" t="s">
        <v>7317</v>
      </c>
      <c r="C2440" t="s">
        <v>7378</v>
      </c>
      <c r="E2440" t="str">
        <f>IFERROR(VLOOKUP(C2440,Elster!$A$5:$D$148,2,FALSE),"not in table")</f>
        <v xml:space="preserve">   "SAMMLERISTTEMP"                                   </v>
      </c>
      <c r="F2440">
        <f t="shared" si="189"/>
        <v>13</v>
      </c>
      <c r="G2440">
        <f t="shared" si="188"/>
        <v>4.9479999999988422E-3</v>
      </c>
    </row>
    <row r="2441" spans="1:7" hidden="1" x14ac:dyDescent="0.35">
      <c r="A2441">
        <v>17.606047</v>
      </c>
      <c r="B2441" t="s">
        <v>7317</v>
      </c>
      <c r="C2441">
        <v>2</v>
      </c>
      <c r="E2441" t="str">
        <f>IFERROR(VLOOKUP(C2441,Elster!$A$5:$D$148,2,FALSE),"not in table")</f>
        <v xml:space="preserve">   "KESSELSOLLTEMP"                                   </v>
      </c>
      <c r="F2441">
        <f t="shared" si="189"/>
        <v>2</v>
      </c>
      <c r="G2441">
        <f t="shared" si="188"/>
        <v>4.9740000000007001E-3</v>
      </c>
    </row>
    <row r="2442" spans="1:7" hidden="1" x14ac:dyDescent="0.35">
      <c r="A2442">
        <v>17.611021000000001</v>
      </c>
      <c r="B2442" t="s">
        <v>7317</v>
      </c>
      <c r="C2442">
        <v>0</v>
      </c>
      <c r="E2442" t="str">
        <f>IFERROR(VLOOKUP(C2442,Elster!$A$5:$D$148,2,FALSE),"not in table")</f>
        <v>not in table</v>
      </c>
      <c r="F2442">
        <f t="shared" si="189"/>
        <v>0</v>
      </c>
      <c r="G2442">
        <f t="shared" si="188"/>
        <v>4.9740000000007001E-3</v>
      </c>
    </row>
    <row r="2443" spans="1:7" hidden="1" x14ac:dyDescent="0.35">
      <c r="A2443">
        <v>17.615994000000001</v>
      </c>
      <c r="B2443" t="s">
        <v>7317</v>
      </c>
      <c r="C2443" t="s">
        <v>7390</v>
      </c>
      <c r="E2443" t="str">
        <f>IFERROR(VLOOKUP(C2443,Elster!$A$5:$D$148,2,FALSE),"not in table")</f>
        <v xml:space="preserve">//   "ERWEITERUNGSTELEGRAMM"                            </v>
      </c>
      <c r="F2443">
        <f t="shared" si="189"/>
        <v>250</v>
      </c>
      <c r="G2443">
        <f t="shared" si="188"/>
        <v>4.9729999999996721E-3</v>
      </c>
    </row>
    <row r="2444" spans="1:7" hidden="1" x14ac:dyDescent="0.35">
      <c r="A2444">
        <v>17.620941999999999</v>
      </c>
      <c r="B2444" t="s">
        <v>7317</v>
      </c>
      <c r="C2444">
        <v>1</v>
      </c>
      <c r="E2444" t="str">
        <f>IFERROR(VLOOKUP(C2444,Elster!$A$5:$D$148,2,FALSE),"not in table")</f>
        <v xml:space="preserve">   "FEHLERMELDUNG"                                    </v>
      </c>
      <c r="F2444">
        <f t="shared" si="189"/>
        <v>1</v>
      </c>
      <c r="G2444">
        <f t="shared" si="188"/>
        <v>4.9479999999988422E-3</v>
      </c>
    </row>
    <row r="2445" spans="1:7" hidden="1" x14ac:dyDescent="0.35">
      <c r="A2445">
        <v>17.625916</v>
      </c>
      <c r="B2445" t="s">
        <v>7317</v>
      </c>
      <c r="C2445">
        <v>83</v>
      </c>
      <c r="E2445" t="str">
        <f>IFERROR(VLOOKUP(C2445,Elster!$A$5:$D$148,2,FALSE),"not in table")</f>
        <v xml:space="preserve">   "SOLAR_DURCHSCHNITT_VOLUMENSTROM"                  </v>
      </c>
      <c r="F2445">
        <f t="shared" si="189"/>
        <v>131</v>
      </c>
      <c r="G2445">
        <f t="shared" si="188"/>
        <v>4.9740000000007001E-3</v>
      </c>
    </row>
    <row r="2446" spans="1:7" hidden="1" x14ac:dyDescent="0.35">
      <c r="A2446">
        <v>17.630890000000001</v>
      </c>
      <c r="B2446" t="s">
        <v>7317</v>
      </c>
      <c r="C2446">
        <v>80</v>
      </c>
      <c r="E2446" t="str">
        <f>IFERROR(VLOOKUP(C2446,Elster!$A$5:$D$148,2,FALSE),"not in table")</f>
        <v xml:space="preserve">   "ECO_AKZEPTANZ_WW"                                 </v>
      </c>
      <c r="F2446">
        <f t="shared" si="189"/>
        <v>128</v>
      </c>
      <c r="G2446">
        <f t="shared" si="188"/>
        <v>4.9740000000007001E-3</v>
      </c>
    </row>
    <row r="2447" spans="1:7" hidden="1" x14ac:dyDescent="0.35">
      <c r="A2447">
        <v>17.635864000000002</v>
      </c>
      <c r="B2447" t="s">
        <v>7317</v>
      </c>
      <c r="C2447">
        <v>0</v>
      </c>
      <c r="E2447" t="str">
        <f>IFERROR(VLOOKUP(C2447,Elster!$A$5:$D$148,2,FALSE),"not in table")</f>
        <v>not in table</v>
      </c>
      <c r="F2447">
        <f t="shared" si="189"/>
        <v>0</v>
      </c>
      <c r="G2447">
        <f t="shared" si="188"/>
        <v>4.9740000000007001E-3</v>
      </c>
    </row>
    <row r="2448" spans="1:7" hidden="1" x14ac:dyDescent="0.35">
      <c r="A2448">
        <v>17.640812</v>
      </c>
      <c r="B2448" t="s">
        <v>7317</v>
      </c>
      <c r="C2448">
        <v>2</v>
      </c>
      <c r="E2448" t="str">
        <f>IFERROR(VLOOKUP(C2448,Elster!$A$5:$D$148,2,FALSE),"not in table")</f>
        <v xml:space="preserve">   "KESSELSOLLTEMP"                                   </v>
      </c>
      <c r="F2448">
        <f t="shared" si="189"/>
        <v>2</v>
      </c>
      <c r="G2448">
        <f t="shared" si="188"/>
        <v>4.9479999999988422E-3</v>
      </c>
    </row>
    <row r="2449" spans="1:7" hidden="1" x14ac:dyDescent="0.35">
      <c r="A2449">
        <v>17.645786000000001</v>
      </c>
      <c r="B2449" t="s">
        <v>7317</v>
      </c>
      <c r="C2449">
        <v>10</v>
      </c>
      <c r="E2449" t="str">
        <f>IFERROR(VLOOKUP(C2449,Elster!$A$5:$D$148,2,FALSE),"not in table")</f>
        <v xml:space="preserve">   "GERAETEKONFIGURATION"                             </v>
      </c>
      <c r="F2449">
        <f t="shared" si="189"/>
        <v>16</v>
      </c>
      <c r="G2449">
        <f t="shared" si="188"/>
        <v>4.9740000000007001E-3</v>
      </c>
    </row>
    <row r="2450" spans="1:7" hidden="1" x14ac:dyDescent="0.35">
      <c r="A2450">
        <v>17.653805999999999</v>
      </c>
      <c r="B2450" t="s">
        <v>7317</v>
      </c>
      <c r="C2450" t="s">
        <v>7378</v>
      </c>
      <c r="E2450" t="str">
        <f>IFERROR(VLOOKUP(C2450,Elster!$A$5:$D$148,2,FALSE),"not in table")</f>
        <v xml:space="preserve">   "SAMMLERISTTEMP"                                   </v>
      </c>
      <c r="F2450">
        <f t="shared" si="189"/>
        <v>13</v>
      </c>
      <c r="G2450">
        <f t="shared" si="188"/>
        <v>8.0199999999983618E-3</v>
      </c>
    </row>
    <row r="2451" spans="1:7" x14ac:dyDescent="0.35">
      <c r="A2451">
        <v>17.653805999999999</v>
      </c>
      <c r="B2451" t="s">
        <v>7319</v>
      </c>
      <c r="C2451" t="s">
        <v>7378</v>
      </c>
      <c r="D2451" t="str">
        <f>IFERROR(VLOOKUP(C2451,Elster!$A$5:$D$148,2,FALSE),"not in table")</f>
        <v xml:space="preserve">   "SAMMLERISTTEMP"                                   </v>
      </c>
      <c r="F2451">
        <f>HEX2DEC(C2451)</f>
        <v>13</v>
      </c>
      <c r="G2451">
        <f t="shared" si="188"/>
        <v>0</v>
      </c>
    </row>
    <row r="2452" spans="1:7" hidden="1" x14ac:dyDescent="0.35">
      <c r="A2452">
        <v>17.658805999999998</v>
      </c>
      <c r="B2452" t="s">
        <v>7317</v>
      </c>
      <c r="C2452">
        <v>0</v>
      </c>
      <c r="E2452" t="str">
        <f>IFERROR(VLOOKUP(C2452,Elster!$A$5:$D$148,2,FALSE),"not in table")</f>
        <v>not in table</v>
      </c>
      <c r="F2452">
        <f>HEX2DEC(C2452)</f>
        <v>0</v>
      </c>
      <c r="G2452">
        <f t="shared" si="188"/>
        <v>4.9999999999990052E-3</v>
      </c>
    </row>
    <row r="2453" spans="1:7" x14ac:dyDescent="0.35">
      <c r="A2453">
        <v>17.658805999999998</v>
      </c>
      <c r="B2453" t="s">
        <v>7319</v>
      </c>
      <c r="C2453">
        <v>0</v>
      </c>
      <c r="D2453" t="str">
        <f>IFERROR(VLOOKUP(C2453,Elster!$A$5:$D$148,2,FALSE),"not in table")</f>
        <v>not in table</v>
      </c>
      <c r="F2453">
        <f>HEX2DEC(C2453)</f>
        <v>0</v>
      </c>
      <c r="G2453">
        <f t="shared" si="188"/>
        <v>0</v>
      </c>
    </row>
    <row r="2454" spans="1:7" hidden="1" x14ac:dyDescent="0.35">
      <c r="A2454">
        <v>17.663806000000001</v>
      </c>
      <c r="B2454" t="s">
        <v>7317</v>
      </c>
      <c r="C2454">
        <v>3</v>
      </c>
      <c r="E2454" t="str">
        <f>IFERROR(VLOOKUP(C2454,Elster!$A$5:$D$148,2,FALSE),"not in table")</f>
        <v xml:space="preserve">   "SPEICHERSOLLTEMP"                                 </v>
      </c>
      <c r="F2454">
        <f>HEX2DEC(C2454)</f>
        <v>3</v>
      </c>
      <c r="G2454">
        <f t="shared" si="188"/>
        <v>5.000000000002558E-3</v>
      </c>
    </row>
    <row r="2455" spans="1:7" x14ac:dyDescent="0.35">
      <c r="A2455">
        <v>17.663806000000001</v>
      </c>
      <c r="B2455" t="s">
        <v>7319</v>
      </c>
      <c r="C2455">
        <v>3</v>
      </c>
      <c r="D2455" t="str">
        <f>IFERROR(VLOOKUP(C2455,Elster!$A$5:$D$148,2,FALSE),"not in table")</f>
        <v xml:space="preserve">   "SPEICHERSOLLTEMP"                                 </v>
      </c>
      <c r="F2455">
        <f>HEX2DEC(C2455)</f>
        <v>3</v>
      </c>
      <c r="G2455">
        <f t="shared" si="188"/>
        <v>0</v>
      </c>
    </row>
    <row r="2456" spans="1:7" hidden="1" x14ac:dyDescent="0.35">
      <c r="A2456">
        <v>17.668806</v>
      </c>
      <c r="B2456" t="s">
        <v>7317</v>
      </c>
      <c r="C2456">
        <v>1</v>
      </c>
      <c r="E2456" t="str">
        <f>IFERROR(VLOOKUP(C2456,Elster!$A$5:$D$148,2,FALSE),"not in table")</f>
        <v xml:space="preserve">   "FEHLERMELDUNG"                                    </v>
      </c>
      <c r="F2456">
        <f>HEX2DEC(C2456)</f>
        <v>1</v>
      </c>
      <c r="G2456">
        <f t="shared" si="188"/>
        <v>4.9999999999990052E-3</v>
      </c>
    </row>
    <row r="2457" spans="1:7" x14ac:dyDescent="0.35">
      <c r="A2457">
        <v>17.668806</v>
      </c>
      <c r="B2457" t="s">
        <v>7319</v>
      </c>
      <c r="C2457">
        <v>1</v>
      </c>
      <c r="D2457" t="str">
        <f>IFERROR(VLOOKUP(C2457,Elster!$A$5:$D$148,2,FALSE),"not in table")</f>
        <v xml:space="preserve">   "FEHLERMELDUNG"                                    </v>
      </c>
      <c r="F2457">
        <f>HEX2DEC(C2457)</f>
        <v>1</v>
      </c>
      <c r="G2457">
        <f t="shared" si="188"/>
        <v>0</v>
      </c>
    </row>
    <row r="2458" spans="1:7" hidden="1" x14ac:dyDescent="0.35">
      <c r="A2458">
        <v>17.673805999999999</v>
      </c>
      <c r="B2458" t="s">
        <v>7317</v>
      </c>
      <c r="C2458">
        <v>0</v>
      </c>
      <c r="E2458" t="str">
        <f>IFERROR(VLOOKUP(C2458,Elster!$A$5:$D$148,2,FALSE),"not in table")</f>
        <v>not in table</v>
      </c>
      <c r="F2458">
        <f>HEX2DEC(C2458)</f>
        <v>0</v>
      </c>
      <c r="G2458">
        <f t="shared" si="188"/>
        <v>4.9999999999990052E-3</v>
      </c>
    </row>
    <row r="2459" spans="1:7" x14ac:dyDescent="0.35">
      <c r="A2459">
        <v>17.673805999999999</v>
      </c>
      <c r="B2459" t="s">
        <v>7319</v>
      </c>
      <c r="C2459">
        <v>0</v>
      </c>
      <c r="D2459" t="str">
        <f>IFERROR(VLOOKUP(C2459,Elster!$A$5:$D$148,2,FALSE),"not in table")</f>
        <v>not in table</v>
      </c>
      <c r="F2459">
        <f>HEX2DEC(C2459)</f>
        <v>0</v>
      </c>
      <c r="G2459">
        <f t="shared" si="188"/>
        <v>0</v>
      </c>
    </row>
    <row r="2460" spans="1:7" hidden="1" x14ac:dyDescent="0.35">
      <c r="A2460">
        <v>17.678806000000002</v>
      </c>
      <c r="B2460" t="s">
        <v>7317</v>
      </c>
      <c r="C2460" t="s">
        <v>7390</v>
      </c>
      <c r="E2460" t="str">
        <f>IFERROR(VLOOKUP(C2460,Elster!$A$5:$D$148,2,FALSE),"not in table")</f>
        <v xml:space="preserve">//   "ERWEITERUNGSTELEGRAMM"                            </v>
      </c>
      <c r="F2460">
        <f>HEX2DEC(C2460)</f>
        <v>250</v>
      </c>
      <c r="G2460">
        <f t="shared" si="188"/>
        <v>5.000000000002558E-3</v>
      </c>
    </row>
    <row r="2461" spans="1:7" x14ac:dyDescent="0.35">
      <c r="A2461">
        <v>17.678806000000002</v>
      </c>
      <c r="B2461" t="s">
        <v>7319</v>
      </c>
      <c r="C2461" t="s">
        <v>7390</v>
      </c>
      <c r="D2461" t="str">
        <f>IFERROR(VLOOKUP(C2461,Elster!$A$5:$D$148,2,FALSE),"not in table")</f>
        <v xml:space="preserve">//   "ERWEITERUNGSTELEGRAMM"                            </v>
      </c>
      <c r="F2461">
        <f>HEX2DEC(C2461)</f>
        <v>250</v>
      </c>
      <c r="G2461">
        <f t="shared" si="188"/>
        <v>0</v>
      </c>
    </row>
    <row r="2462" spans="1:7" hidden="1" x14ac:dyDescent="0.35">
      <c r="A2462">
        <v>17.683806000000001</v>
      </c>
      <c r="B2462" t="s">
        <v>7317</v>
      </c>
      <c r="C2462" t="s">
        <v>7399</v>
      </c>
      <c r="E2462" t="str">
        <f>IFERROR(VLOOKUP(C2462,Elster!$A$5:$D$148,2,FALSE),"not in table")</f>
        <v xml:space="preserve">   "BUSKONFIGURATION"                                 </v>
      </c>
      <c r="F2462">
        <f>HEX2DEC(C2462)</f>
        <v>253</v>
      </c>
      <c r="G2462">
        <f t="shared" si="188"/>
        <v>4.9999999999990052E-3</v>
      </c>
    </row>
    <row r="2463" spans="1:7" x14ac:dyDescent="0.35">
      <c r="A2463">
        <v>17.683806000000001</v>
      </c>
      <c r="B2463" t="s">
        <v>7319</v>
      </c>
      <c r="C2463" t="s">
        <v>7399</v>
      </c>
      <c r="D2463" t="str">
        <f>IFERROR(VLOOKUP(C2463,Elster!$A$5:$D$148,2,FALSE),"not in table")</f>
        <v xml:space="preserve">   "BUSKONFIGURATION"                                 </v>
      </c>
      <c r="F2463">
        <f>HEX2DEC(C2463)</f>
        <v>253</v>
      </c>
      <c r="G2463">
        <f t="shared" si="188"/>
        <v>0</v>
      </c>
    </row>
    <row r="2464" spans="1:7" hidden="1" x14ac:dyDescent="0.35">
      <c r="A2464">
        <v>17.688806</v>
      </c>
      <c r="B2464" t="s">
        <v>7317</v>
      </c>
      <c r="C2464" t="s">
        <v>7400</v>
      </c>
      <c r="E2464" t="str">
        <f>IFERROR(VLOOKUP(C2464,Elster!$A$5:$D$148,2,FALSE),"not in table")</f>
        <v>not in table</v>
      </c>
      <c r="F2464">
        <f>HEX2DEC(C2464)</f>
        <v>191</v>
      </c>
      <c r="G2464">
        <f t="shared" si="188"/>
        <v>4.9999999999990052E-3</v>
      </c>
    </row>
    <row r="2465" spans="1:7" x14ac:dyDescent="0.35">
      <c r="A2465">
        <v>17.688806</v>
      </c>
      <c r="B2465" t="s">
        <v>7319</v>
      </c>
      <c r="C2465" t="s">
        <v>7400</v>
      </c>
      <c r="D2465" t="str">
        <f>IFERROR(VLOOKUP(C2465,Elster!$A$5:$D$148,2,FALSE),"not in table")</f>
        <v>not in table</v>
      </c>
      <c r="F2465">
        <f>HEX2DEC(C2465)</f>
        <v>191</v>
      </c>
      <c r="G2465">
        <f t="shared" si="188"/>
        <v>0</v>
      </c>
    </row>
    <row r="2466" spans="1:7" hidden="1" x14ac:dyDescent="0.35">
      <c r="A2466">
        <v>17.693805999999999</v>
      </c>
      <c r="B2466" t="s">
        <v>7317</v>
      </c>
      <c r="C2466">
        <v>0</v>
      </c>
      <c r="E2466" t="str">
        <f>IFERROR(VLOOKUP(C2466,Elster!$A$5:$D$148,2,FALSE),"not in table")</f>
        <v>not in table</v>
      </c>
      <c r="F2466">
        <f>HEX2DEC(C2466)</f>
        <v>0</v>
      </c>
      <c r="G2466">
        <f t="shared" si="188"/>
        <v>4.9999999999990052E-3</v>
      </c>
    </row>
    <row r="2467" spans="1:7" x14ac:dyDescent="0.35">
      <c r="A2467">
        <v>17.693805999999999</v>
      </c>
      <c r="B2467" t="s">
        <v>7319</v>
      </c>
      <c r="C2467">
        <v>0</v>
      </c>
      <c r="D2467" t="str">
        <f>IFERROR(VLOOKUP(C2467,Elster!$A$5:$D$148,2,FALSE),"not in table")</f>
        <v>not in table</v>
      </c>
      <c r="F2467">
        <f>HEX2DEC(C2467)</f>
        <v>0</v>
      </c>
      <c r="G2467">
        <f t="shared" si="188"/>
        <v>0</v>
      </c>
    </row>
    <row r="2468" spans="1:7" hidden="1" x14ac:dyDescent="0.35">
      <c r="A2468">
        <v>17.698805</v>
      </c>
      <c r="B2468" t="s">
        <v>7317</v>
      </c>
      <c r="C2468">
        <v>0</v>
      </c>
      <c r="E2468" t="str">
        <f>IFERROR(VLOOKUP(C2468,Elster!$A$5:$D$148,2,FALSE),"not in table")</f>
        <v>not in table</v>
      </c>
      <c r="F2468">
        <f>HEX2DEC(C2468)</f>
        <v>0</v>
      </c>
      <c r="G2468">
        <f t="shared" si="188"/>
        <v>4.99900000000153E-3</v>
      </c>
    </row>
    <row r="2469" spans="1:7" x14ac:dyDescent="0.35">
      <c r="A2469">
        <v>17.698806000000001</v>
      </c>
      <c r="B2469" t="s">
        <v>7319</v>
      </c>
      <c r="C2469">
        <v>0</v>
      </c>
      <c r="D2469" t="str">
        <f>IFERROR(VLOOKUP(C2469,Elster!$A$5:$D$148,2,FALSE),"not in table")</f>
        <v>not in table</v>
      </c>
      <c r="F2469">
        <f>HEX2DEC(C2469)</f>
        <v>0</v>
      </c>
      <c r="G2469">
        <f t="shared" si="188"/>
        <v>1.0000000010279564E-6</v>
      </c>
    </row>
    <row r="2470" spans="1:7" hidden="1" x14ac:dyDescent="0.35">
      <c r="A2470">
        <v>17.703804999999999</v>
      </c>
      <c r="B2470" t="s">
        <v>7317</v>
      </c>
      <c r="C2470">
        <v>2</v>
      </c>
      <c r="E2470" t="str">
        <f>IFERROR(VLOOKUP(C2470,Elster!$A$5:$D$148,2,FALSE),"not in table")</f>
        <v xml:space="preserve">   "KESSELSOLLTEMP"                                   </v>
      </c>
      <c r="F2470">
        <f>HEX2DEC(C2470)</f>
        <v>2</v>
      </c>
      <c r="G2470">
        <f t="shared" si="188"/>
        <v>4.9989999999979773E-3</v>
      </c>
    </row>
    <row r="2471" spans="1:7" x14ac:dyDescent="0.35">
      <c r="A2471">
        <v>17.703804999999999</v>
      </c>
      <c r="B2471" t="s">
        <v>7319</v>
      </c>
      <c r="C2471">
        <v>2</v>
      </c>
      <c r="D2471" t="str">
        <f>IFERROR(VLOOKUP(C2471,Elster!$A$5:$D$148,2,FALSE),"not in table")</f>
        <v xml:space="preserve">   "KESSELSOLLTEMP"                                   </v>
      </c>
      <c r="F2471">
        <f>HEX2DEC(C2471)</f>
        <v>2</v>
      </c>
      <c r="G2471">
        <f t="shared" si="188"/>
        <v>0</v>
      </c>
    </row>
    <row r="2472" spans="1:7" hidden="1" x14ac:dyDescent="0.35">
      <c r="A2472">
        <v>17.708805000000002</v>
      </c>
      <c r="B2472" t="s">
        <v>7317</v>
      </c>
      <c r="C2472" t="s">
        <v>7401</v>
      </c>
      <c r="E2472" t="str">
        <f>IFERROR(VLOOKUP(C2472,Elster!$A$5:$D$148,2,FALSE),"not in table")</f>
        <v>not in table</v>
      </c>
      <c r="F2472">
        <f>HEX2DEC(C2472)</f>
        <v>199</v>
      </c>
      <c r="G2472">
        <f t="shared" si="188"/>
        <v>5.000000000002558E-3</v>
      </c>
    </row>
    <row r="2473" spans="1:7" x14ac:dyDescent="0.35">
      <c r="A2473">
        <v>17.708805000000002</v>
      </c>
      <c r="B2473" t="s">
        <v>7319</v>
      </c>
      <c r="C2473" t="s">
        <v>7401</v>
      </c>
      <c r="D2473" t="str">
        <f>IFERROR(VLOOKUP(C2473,Elster!$A$5:$D$148,2,FALSE),"not in table")</f>
        <v>not in table</v>
      </c>
      <c r="F2473">
        <f>HEX2DEC(C2473)</f>
        <v>199</v>
      </c>
      <c r="G2473">
        <f t="shared" si="188"/>
        <v>0</v>
      </c>
    </row>
    <row r="2474" spans="1:7" hidden="1" x14ac:dyDescent="0.35">
      <c r="A2474">
        <v>17.724091999999999</v>
      </c>
      <c r="B2474" t="s">
        <v>7317</v>
      </c>
      <c r="C2474">
        <v>3</v>
      </c>
      <c r="E2474" t="str">
        <f>IFERROR(VLOOKUP(C2474,Elster!$A$5:$D$148,2,FALSE),"not in table")</f>
        <v xml:space="preserve">   "SPEICHERSOLLTEMP"                                 </v>
      </c>
      <c r="F2474">
        <f t="shared" ref="F2474:F2486" si="190">HEX2DEC(C2474)</f>
        <v>3</v>
      </c>
      <c r="G2474">
        <f t="shared" si="188"/>
        <v>1.5286999999997164E-2</v>
      </c>
    </row>
    <row r="2475" spans="1:7" hidden="1" x14ac:dyDescent="0.35">
      <c r="A2475">
        <v>17.729064999999999</v>
      </c>
      <c r="B2475" t="s">
        <v>7317</v>
      </c>
      <c r="C2475">
        <v>0</v>
      </c>
      <c r="E2475" t="str">
        <f>IFERROR(VLOOKUP(C2475,Elster!$A$5:$D$148,2,FALSE),"not in table")</f>
        <v>not in table</v>
      </c>
      <c r="F2475">
        <f t="shared" si="190"/>
        <v>0</v>
      </c>
      <c r="G2475">
        <f t="shared" si="188"/>
        <v>4.9729999999996721E-3</v>
      </c>
    </row>
    <row r="2476" spans="1:7" hidden="1" x14ac:dyDescent="0.35">
      <c r="A2476">
        <v>17.734038999999999</v>
      </c>
      <c r="B2476" t="s">
        <v>7317</v>
      </c>
      <c r="C2476" t="s">
        <v>7378</v>
      </c>
      <c r="E2476" t="str">
        <f>IFERROR(VLOOKUP(C2476,Elster!$A$5:$D$148,2,FALSE),"not in table")</f>
        <v xml:space="preserve">   "SAMMLERISTTEMP"                                   </v>
      </c>
      <c r="F2476">
        <f t="shared" si="190"/>
        <v>13</v>
      </c>
      <c r="G2476">
        <f t="shared" si="188"/>
        <v>4.9740000000007001E-3</v>
      </c>
    </row>
    <row r="2477" spans="1:7" hidden="1" x14ac:dyDescent="0.35">
      <c r="A2477">
        <v>17.739013</v>
      </c>
      <c r="B2477" t="s">
        <v>7317</v>
      </c>
      <c r="C2477">
        <v>2</v>
      </c>
      <c r="E2477" t="str">
        <f>IFERROR(VLOOKUP(C2477,Elster!$A$5:$D$148,2,FALSE),"not in table")</f>
        <v xml:space="preserve">   "KESSELSOLLTEMP"                                   </v>
      </c>
      <c r="F2477">
        <f t="shared" si="190"/>
        <v>2</v>
      </c>
      <c r="G2477">
        <f t="shared" si="188"/>
        <v>4.9740000000007001E-3</v>
      </c>
    </row>
    <row r="2478" spans="1:7" hidden="1" x14ac:dyDescent="0.35">
      <c r="A2478">
        <v>17.743960999999999</v>
      </c>
      <c r="B2478" t="s">
        <v>7317</v>
      </c>
      <c r="C2478">
        <v>0</v>
      </c>
      <c r="E2478" t="str">
        <f>IFERROR(VLOOKUP(C2478,Elster!$A$5:$D$148,2,FALSE),"not in table")</f>
        <v>not in table</v>
      </c>
      <c r="F2478">
        <f t="shared" si="190"/>
        <v>0</v>
      </c>
      <c r="G2478">
        <f t="shared" si="188"/>
        <v>4.9479999999988422E-3</v>
      </c>
    </row>
    <row r="2479" spans="1:7" hidden="1" x14ac:dyDescent="0.35">
      <c r="A2479">
        <v>17.748934999999999</v>
      </c>
      <c r="B2479" t="s">
        <v>7317</v>
      </c>
      <c r="C2479" t="s">
        <v>7390</v>
      </c>
      <c r="E2479" t="str">
        <f>IFERROR(VLOOKUP(C2479,Elster!$A$5:$D$148,2,FALSE),"not in table")</f>
        <v xml:space="preserve">//   "ERWEITERUNGSTELEGRAMM"                            </v>
      </c>
      <c r="F2479">
        <f t="shared" si="190"/>
        <v>250</v>
      </c>
      <c r="G2479">
        <f t="shared" si="188"/>
        <v>4.9740000000007001E-3</v>
      </c>
    </row>
    <row r="2480" spans="1:7" hidden="1" x14ac:dyDescent="0.35">
      <c r="A2480">
        <v>17.753909</v>
      </c>
      <c r="B2480" t="s">
        <v>7317</v>
      </c>
      <c r="C2480" t="s">
        <v>7399</v>
      </c>
      <c r="E2480" t="str">
        <f>IFERROR(VLOOKUP(C2480,Elster!$A$5:$D$148,2,FALSE),"not in table")</f>
        <v xml:space="preserve">   "BUSKONFIGURATION"                                 </v>
      </c>
      <c r="F2480">
        <f t="shared" si="190"/>
        <v>253</v>
      </c>
      <c r="G2480">
        <f t="shared" si="188"/>
        <v>4.9740000000007001E-3</v>
      </c>
    </row>
    <row r="2481" spans="1:7" hidden="1" x14ac:dyDescent="0.35">
      <c r="A2481">
        <v>17.758856999999999</v>
      </c>
      <c r="B2481" t="s">
        <v>7317</v>
      </c>
      <c r="C2481" t="s">
        <v>7400</v>
      </c>
      <c r="E2481" t="str">
        <f>IFERROR(VLOOKUP(C2481,Elster!$A$5:$D$148,2,FALSE),"not in table")</f>
        <v>not in table</v>
      </c>
      <c r="F2481">
        <f t="shared" si="190"/>
        <v>191</v>
      </c>
      <c r="G2481">
        <f t="shared" si="188"/>
        <v>4.9479999999988422E-3</v>
      </c>
    </row>
    <row r="2482" spans="1:7" hidden="1" x14ac:dyDescent="0.35">
      <c r="A2482">
        <v>17.763829999999999</v>
      </c>
      <c r="B2482" t="s">
        <v>7317</v>
      </c>
      <c r="C2482">
        <v>0</v>
      </c>
      <c r="E2482" t="str">
        <f>IFERROR(VLOOKUP(C2482,Elster!$A$5:$D$148,2,FALSE),"not in table")</f>
        <v>not in table</v>
      </c>
      <c r="F2482">
        <f t="shared" si="190"/>
        <v>0</v>
      </c>
      <c r="G2482">
        <f t="shared" si="188"/>
        <v>4.9729999999996721E-3</v>
      </c>
    </row>
    <row r="2483" spans="1:7" hidden="1" x14ac:dyDescent="0.35">
      <c r="A2483">
        <v>17.768803999999999</v>
      </c>
      <c r="B2483" t="s">
        <v>7317</v>
      </c>
      <c r="C2483">
        <v>0</v>
      </c>
      <c r="E2483" t="str">
        <f>IFERROR(VLOOKUP(C2483,Elster!$A$5:$D$148,2,FALSE),"not in table")</f>
        <v>not in table</v>
      </c>
      <c r="F2483">
        <f t="shared" si="190"/>
        <v>0</v>
      </c>
      <c r="G2483">
        <f t="shared" si="188"/>
        <v>4.9740000000007001E-3</v>
      </c>
    </row>
    <row r="2484" spans="1:7" hidden="1" x14ac:dyDescent="0.35">
      <c r="A2484">
        <v>17.773778</v>
      </c>
      <c r="B2484" t="s">
        <v>7317</v>
      </c>
      <c r="C2484">
        <v>2</v>
      </c>
      <c r="E2484" t="str">
        <f>IFERROR(VLOOKUP(C2484,Elster!$A$5:$D$148,2,FALSE),"not in table")</f>
        <v xml:space="preserve">   "KESSELSOLLTEMP"                                   </v>
      </c>
      <c r="F2484">
        <f t="shared" si="190"/>
        <v>2</v>
      </c>
      <c r="G2484">
        <f t="shared" si="188"/>
        <v>4.9740000000007001E-3</v>
      </c>
    </row>
    <row r="2485" spans="1:7" hidden="1" x14ac:dyDescent="0.35">
      <c r="A2485">
        <v>17.778725999999999</v>
      </c>
      <c r="B2485" t="s">
        <v>7317</v>
      </c>
      <c r="C2485" t="s">
        <v>7402</v>
      </c>
      <c r="E2485" t="str">
        <f>IFERROR(VLOOKUP(C2485,Elster!$A$5:$D$148,2,FALSE),"not in table")</f>
        <v>not in table</v>
      </c>
      <c r="F2485">
        <f t="shared" si="190"/>
        <v>200</v>
      </c>
      <c r="G2485">
        <f t="shared" si="188"/>
        <v>4.9479999999988422E-3</v>
      </c>
    </row>
    <row r="2486" spans="1:7" hidden="1" x14ac:dyDescent="0.35">
      <c r="A2486">
        <v>17.79758</v>
      </c>
      <c r="B2486" t="s">
        <v>7317</v>
      </c>
      <c r="C2486" t="s">
        <v>7378</v>
      </c>
      <c r="E2486" t="str">
        <f>IFERROR(VLOOKUP(C2486,Elster!$A$5:$D$148,2,FALSE),"not in table")</f>
        <v xml:space="preserve">   "SAMMLERISTTEMP"                                   </v>
      </c>
      <c r="F2486">
        <f t="shared" si="190"/>
        <v>13</v>
      </c>
      <c r="G2486">
        <f t="shared" si="188"/>
        <v>1.8854000000001037E-2</v>
      </c>
    </row>
    <row r="2487" spans="1:7" x14ac:dyDescent="0.35">
      <c r="A2487">
        <v>17.79758</v>
      </c>
      <c r="B2487" t="s">
        <v>7319</v>
      </c>
      <c r="C2487" t="s">
        <v>7378</v>
      </c>
      <c r="D2487" t="str">
        <f>IFERROR(VLOOKUP(C2487,Elster!$A$5:$D$148,2,FALSE),"not in table")</f>
        <v xml:space="preserve">   "SAMMLERISTTEMP"                                   </v>
      </c>
      <c r="F2487">
        <f>HEX2DEC(C2487)</f>
        <v>13</v>
      </c>
      <c r="G2487">
        <f t="shared" si="188"/>
        <v>0</v>
      </c>
    </row>
    <row r="2488" spans="1:7" hidden="1" x14ac:dyDescent="0.35">
      <c r="A2488">
        <v>17.802579999999999</v>
      </c>
      <c r="B2488" t="s">
        <v>7317</v>
      </c>
      <c r="C2488">
        <v>0</v>
      </c>
      <c r="E2488" t="str">
        <f>IFERROR(VLOOKUP(C2488,Elster!$A$5:$D$148,2,FALSE),"not in table")</f>
        <v>not in table</v>
      </c>
      <c r="F2488">
        <f>HEX2DEC(C2488)</f>
        <v>0</v>
      </c>
      <c r="G2488">
        <f t="shared" si="188"/>
        <v>4.9999999999990052E-3</v>
      </c>
    </row>
    <row r="2489" spans="1:7" x14ac:dyDescent="0.35">
      <c r="A2489">
        <v>17.802579999999999</v>
      </c>
      <c r="B2489" t="s">
        <v>7319</v>
      </c>
      <c r="C2489">
        <v>0</v>
      </c>
      <c r="D2489" t="str">
        <f>IFERROR(VLOOKUP(C2489,Elster!$A$5:$D$148,2,FALSE),"not in table")</f>
        <v>not in table</v>
      </c>
      <c r="F2489">
        <f t="shared" ref="F2489:F2490" si="191">HEX2DEC(C2489)</f>
        <v>0</v>
      </c>
      <c r="G2489">
        <f t="shared" si="188"/>
        <v>0</v>
      </c>
    </row>
    <row r="2490" spans="1:7" x14ac:dyDescent="0.35">
      <c r="A2490">
        <v>17.807580000000002</v>
      </c>
      <c r="B2490" t="s">
        <v>7319</v>
      </c>
      <c r="C2490">
        <v>6</v>
      </c>
      <c r="D2490" t="str">
        <f>IFERROR(VLOOKUP(C2490,Elster!$A$5:$D$148,2,FALSE),"not in table")</f>
        <v xml:space="preserve">   "RAUMSOLLTEMP_II"                                  </v>
      </c>
      <c r="F2490">
        <f t="shared" si="191"/>
        <v>6</v>
      </c>
      <c r="G2490">
        <f t="shared" si="188"/>
        <v>5.000000000002558E-3</v>
      </c>
    </row>
    <row r="2491" spans="1:7" hidden="1" x14ac:dyDescent="0.35">
      <c r="A2491">
        <v>17.807606</v>
      </c>
      <c r="B2491" t="s">
        <v>7317</v>
      </c>
      <c r="C2491">
        <v>6</v>
      </c>
      <c r="E2491" t="str">
        <f>IFERROR(VLOOKUP(C2491,Elster!$A$5:$D$148,2,FALSE),"not in table")</f>
        <v xml:space="preserve">   "RAUMSOLLTEMP_II"                                  </v>
      </c>
      <c r="F2491">
        <f>HEX2DEC(C2491)</f>
        <v>6</v>
      </c>
      <c r="G2491">
        <f t="shared" si="188"/>
        <v>2.5999999998305157E-5</v>
      </c>
    </row>
    <row r="2492" spans="1:7" x14ac:dyDescent="0.35">
      <c r="A2492">
        <v>17.812580000000001</v>
      </c>
      <c r="B2492" t="s">
        <v>7319</v>
      </c>
      <c r="C2492">
        <v>1</v>
      </c>
      <c r="D2492" t="str">
        <f>IFERROR(VLOOKUP(C2492,Elster!$A$5:$D$148,2,FALSE),"not in table")</f>
        <v xml:space="preserve">   "FEHLERMELDUNG"                                    </v>
      </c>
      <c r="F2492">
        <f>HEX2DEC(C2492)</f>
        <v>1</v>
      </c>
      <c r="G2492">
        <f t="shared" si="188"/>
        <v>4.9740000000007001E-3</v>
      </c>
    </row>
    <row r="2493" spans="1:7" hidden="1" x14ac:dyDescent="0.35">
      <c r="A2493">
        <v>17.812605999999999</v>
      </c>
      <c r="B2493" t="s">
        <v>7317</v>
      </c>
      <c r="C2493">
        <v>1</v>
      </c>
      <c r="E2493" t="str">
        <f>IFERROR(VLOOKUP(C2493,Elster!$A$5:$D$148,2,FALSE),"not in table")</f>
        <v xml:space="preserve">   "FEHLERMELDUNG"                                    </v>
      </c>
      <c r="F2493">
        <f t="shared" ref="F2493:F2494" si="192">HEX2DEC(C2493)</f>
        <v>1</v>
      </c>
      <c r="G2493">
        <f t="shared" si="188"/>
        <v>2.5999999998305157E-5</v>
      </c>
    </row>
    <row r="2494" spans="1:7" hidden="1" x14ac:dyDescent="0.35">
      <c r="A2494">
        <v>17.817606000000001</v>
      </c>
      <c r="B2494" t="s">
        <v>7317</v>
      </c>
      <c r="C2494">
        <v>1</v>
      </c>
      <c r="E2494" t="str">
        <f>IFERROR(VLOOKUP(C2494,Elster!$A$5:$D$148,2,FALSE),"not in table")</f>
        <v xml:space="preserve">   "FEHLERMELDUNG"                                    </v>
      </c>
      <c r="F2494">
        <f t="shared" si="192"/>
        <v>1</v>
      </c>
      <c r="G2494">
        <f t="shared" si="188"/>
        <v>5.000000000002558E-3</v>
      </c>
    </row>
    <row r="2495" spans="1:7" x14ac:dyDescent="0.35">
      <c r="A2495">
        <v>17.817606000000001</v>
      </c>
      <c r="B2495" t="s">
        <v>7319</v>
      </c>
      <c r="C2495">
        <v>1</v>
      </c>
      <c r="D2495" t="str">
        <f>IFERROR(VLOOKUP(C2495,Elster!$A$5:$D$148,2,FALSE),"not in table")</f>
        <v xml:space="preserve">   "FEHLERMELDUNG"                                    </v>
      </c>
      <c r="F2495">
        <f t="shared" ref="F2495:F2496" si="193">HEX2DEC(C2495)</f>
        <v>1</v>
      </c>
      <c r="G2495">
        <f t="shared" si="188"/>
        <v>0</v>
      </c>
    </row>
    <row r="2496" spans="1:7" x14ac:dyDescent="0.35">
      <c r="A2496">
        <v>17.822579000000001</v>
      </c>
      <c r="B2496" t="s">
        <v>7319</v>
      </c>
      <c r="C2496" t="s">
        <v>7390</v>
      </c>
      <c r="D2496" t="str">
        <f>IFERROR(VLOOKUP(C2496,Elster!$A$5:$D$148,2,FALSE),"not in table")</f>
        <v xml:space="preserve">//   "ERWEITERUNGSTELEGRAMM"                            </v>
      </c>
      <c r="F2496">
        <f t="shared" si="193"/>
        <v>250</v>
      </c>
      <c r="G2496">
        <f t="shared" si="188"/>
        <v>4.9729999999996721E-3</v>
      </c>
    </row>
    <row r="2497" spans="1:7" hidden="1" x14ac:dyDescent="0.35">
      <c r="A2497">
        <v>17.822604999999999</v>
      </c>
      <c r="B2497" t="s">
        <v>7317</v>
      </c>
      <c r="C2497" t="s">
        <v>7390</v>
      </c>
      <c r="E2497" t="str">
        <f>IFERROR(VLOOKUP(C2497,Elster!$A$5:$D$148,2,FALSE),"not in table")</f>
        <v xml:space="preserve">//   "ERWEITERUNGSTELEGRAMM"                            </v>
      </c>
      <c r="F2497">
        <f>HEX2DEC(C2497)</f>
        <v>250</v>
      </c>
      <c r="G2497">
        <f t="shared" si="188"/>
        <v>2.5999999998305157E-5</v>
      </c>
    </row>
    <row r="2498" spans="1:7" x14ac:dyDescent="0.35">
      <c r="A2498">
        <v>17.827579</v>
      </c>
      <c r="B2498" t="s">
        <v>7319</v>
      </c>
      <c r="C2498">
        <v>0</v>
      </c>
      <c r="D2498" t="str">
        <f>IFERROR(VLOOKUP(C2498,Elster!$A$5:$D$148,2,FALSE),"not in table")</f>
        <v>not in table</v>
      </c>
      <c r="F2498">
        <f>HEX2DEC(C2498)</f>
        <v>0</v>
      </c>
      <c r="G2498">
        <f t="shared" si="188"/>
        <v>4.9740000000007001E-3</v>
      </c>
    </row>
    <row r="2499" spans="1:7" hidden="1" x14ac:dyDescent="0.35">
      <c r="A2499">
        <v>17.827604999999998</v>
      </c>
      <c r="B2499" t="s">
        <v>7317</v>
      </c>
      <c r="C2499">
        <v>0</v>
      </c>
      <c r="E2499" t="str">
        <f>IFERROR(VLOOKUP(C2499,Elster!$A$5:$D$148,2,FALSE),"not in table")</f>
        <v>not in table</v>
      </c>
      <c r="F2499">
        <f>HEX2DEC(C2499)</f>
        <v>0</v>
      </c>
      <c r="G2499">
        <f t="shared" si="188"/>
        <v>2.5999999998305157E-5</v>
      </c>
    </row>
    <row r="2500" spans="1:7" x14ac:dyDescent="0.35">
      <c r="A2500">
        <v>17.832578999999999</v>
      </c>
      <c r="B2500" t="s">
        <v>7319</v>
      </c>
      <c r="C2500">
        <v>5</v>
      </c>
      <c r="D2500" t="str">
        <f>IFERROR(VLOOKUP(C2500,Elster!$A$5:$D$148,2,FALSE),"not in table")</f>
        <v xml:space="preserve">   "RAUMSOLLTEMP_I"                                   </v>
      </c>
      <c r="F2500">
        <f>HEX2DEC(C2500)</f>
        <v>5</v>
      </c>
      <c r="G2500">
        <f t="shared" ref="G2500:G2563" si="194">A2500-A2499</f>
        <v>4.9740000000007001E-3</v>
      </c>
    </row>
    <row r="2501" spans="1:7" hidden="1" x14ac:dyDescent="0.35">
      <c r="A2501">
        <v>17.832605000000001</v>
      </c>
      <c r="B2501" t="s">
        <v>7317</v>
      </c>
      <c r="C2501">
        <v>5</v>
      </c>
      <c r="E2501" t="str">
        <f>IFERROR(VLOOKUP(C2501,Elster!$A$5:$D$148,2,FALSE),"not in table")</f>
        <v xml:space="preserve">   "RAUMSOLLTEMP_I"                                   </v>
      </c>
      <c r="F2501">
        <f>HEX2DEC(C2501)</f>
        <v>5</v>
      </c>
      <c r="G2501" s="2">
        <f t="shared" si="194"/>
        <v>2.600000000185787E-5</v>
      </c>
    </row>
    <row r="2502" spans="1:7" x14ac:dyDescent="0.35">
      <c r="A2502">
        <v>17.837579000000002</v>
      </c>
      <c r="B2502" t="s">
        <v>7319</v>
      </c>
      <c r="C2502">
        <v>0</v>
      </c>
      <c r="D2502" t="str">
        <f>IFERROR(VLOOKUP(C2502,Elster!$A$5:$D$148,2,FALSE),"not in table")</f>
        <v>not in table</v>
      </c>
      <c r="F2502">
        <f>HEX2DEC(C2502)</f>
        <v>0</v>
      </c>
      <c r="G2502">
        <f t="shared" si="194"/>
        <v>4.9740000000007001E-3</v>
      </c>
    </row>
    <row r="2503" spans="1:7" hidden="1" x14ac:dyDescent="0.35">
      <c r="A2503">
        <v>17.837605</v>
      </c>
      <c r="B2503" t="s">
        <v>7317</v>
      </c>
      <c r="C2503">
        <v>0</v>
      </c>
      <c r="E2503" t="str">
        <f>IFERROR(VLOOKUP(C2503,Elster!$A$5:$D$148,2,FALSE),"not in table")</f>
        <v>not in table</v>
      </c>
      <c r="F2503">
        <f>HEX2DEC(C2503)</f>
        <v>0</v>
      </c>
      <c r="G2503">
        <f t="shared" si="194"/>
        <v>2.5999999998305157E-5</v>
      </c>
    </row>
    <row r="2504" spans="1:7" x14ac:dyDescent="0.35">
      <c r="A2504">
        <v>17.842579000000001</v>
      </c>
      <c r="B2504" t="s">
        <v>7319</v>
      </c>
      <c r="C2504" t="s">
        <v>7402</v>
      </c>
      <c r="D2504" t="str">
        <f>IFERROR(VLOOKUP(C2504,Elster!$A$5:$D$148,2,FALSE),"not in table")</f>
        <v>not in table</v>
      </c>
      <c r="F2504">
        <f>HEX2DEC(C2504)</f>
        <v>200</v>
      </c>
      <c r="G2504">
        <f t="shared" si="194"/>
        <v>4.9740000000007001E-3</v>
      </c>
    </row>
    <row r="2505" spans="1:7" hidden="1" x14ac:dyDescent="0.35">
      <c r="A2505">
        <v>17.842604999999999</v>
      </c>
      <c r="B2505" t="s">
        <v>7317</v>
      </c>
      <c r="C2505" t="s">
        <v>7402</v>
      </c>
      <c r="E2505" t="str">
        <f>IFERROR(VLOOKUP(C2505,Elster!$A$5:$D$148,2,FALSE),"not in table")</f>
        <v>not in table</v>
      </c>
      <c r="F2505">
        <f t="shared" ref="F2505:F2506" si="195">HEX2DEC(C2505)</f>
        <v>200</v>
      </c>
      <c r="G2505">
        <f t="shared" si="194"/>
        <v>2.5999999998305157E-5</v>
      </c>
    </row>
    <row r="2506" spans="1:7" hidden="1" x14ac:dyDescent="0.35">
      <c r="A2506">
        <v>17.847605000000001</v>
      </c>
      <c r="B2506" t="s">
        <v>7317</v>
      </c>
      <c r="C2506">
        <v>1</v>
      </c>
      <c r="E2506" t="str">
        <f>IFERROR(VLOOKUP(C2506,Elster!$A$5:$D$148,2,FALSE),"not in table")</f>
        <v xml:space="preserve">   "FEHLERMELDUNG"                                    </v>
      </c>
      <c r="F2506">
        <f t="shared" si="195"/>
        <v>1</v>
      </c>
      <c r="G2506">
        <f t="shared" si="194"/>
        <v>5.000000000002558E-3</v>
      </c>
    </row>
    <row r="2507" spans="1:7" x14ac:dyDescent="0.35">
      <c r="A2507">
        <v>17.847605000000001</v>
      </c>
      <c r="B2507" t="s">
        <v>7319</v>
      </c>
      <c r="C2507">
        <v>1</v>
      </c>
      <c r="D2507" t="str">
        <f>IFERROR(VLOOKUP(C2507,Elster!$A$5:$D$148,2,FALSE),"not in table")</f>
        <v xml:space="preserve">   "FEHLERMELDUNG"                                    </v>
      </c>
      <c r="F2507">
        <f>HEX2DEC(C2507)</f>
        <v>1</v>
      </c>
      <c r="G2507">
        <f t="shared" si="194"/>
        <v>0</v>
      </c>
    </row>
    <row r="2508" spans="1:7" hidden="1" x14ac:dyDescent="0.35">
      <c r="A2508">
        <v>17.852605000000001</v>
      </c>
      <c r="B2508" t="s">
        <v>7317</v>
      </c>
      <c r="C2508" t="s">
        <v>7403</v>
      </c>
      <c r="E2508" t="str">
        <f>IFERROR(VLOOKUP(C2508,Elster!$A$5:$D$148,2,FALSE),"not in table")</f>
        <v>not in table</v>
      </c>
      <c r="F2508">
        <f>HEX2DEC(C2508)</f>
        <v>220</v>
      </c>
      <c r="G2508">
        <f t="shared" si="194"/>
        <v>4.9999999999990052E-3</v>
      </c>
    </row>
    <row r="2509" spans="1:7" x14ac:dyDescent="0.35">
      <c r="A2509">
        <v>17.852605000000001</v>
      </c>
      <c r="B2509" t="s">
        <v>7319</v>
      </c>
      <c r="C2509" t="s">
        <v>7403</v>
      </c>
      <c r="D2509" t="str">
        <f>IFERROR(VLOOKUP(C2509,Elster!$A$5:$D$148,2,FALSE),"not in table")</f>
        <v>not in table</v>
      </c>
      <c r="F2509">
        <f>HEX2DEC(C2509)</f>
        <v>220</v>
      </c>
      <c r="G2509">
        <f t="shared" si="194"/>
        <v>0</v>
      </c>
    </row>
    <row r="2510" spans="1:7" hidden="1" x14ac:dyDescent="0.35">
      <c r="A2510">
        <v>17.873334</v>
      </c>
      <c r="B2510" t="s">
        <v>7317</v>
      </c>
      <c r="C2510">
        <v>6</v>
      </c>
      <c r="E2510" t="str">
        <f>IFERROR(VLOOKUP(C2510,Elster!$A$5:$D$148,2,FALSE),"not in table")</f>
        <v xml:space="preserve">   "RAUMSOLLTEMP_II"                                  </v>
      </c>
      <c r="F2510">
        <f t="shared" ref="F2510:F2522" si="196">HEX2DEC(C2510)</f>
        <v>6</v>
      </c>
      <c r="G2510">
        <f t="shared" si="194"/>
        <v>2.0728999999999331E-2</v>
      </c>
    </row>
    <row r="2511" spans="1:7" hidden="1" x14ac:dyDescent="0.35">
      <c r="A2511">
        <v>17.878281999999999</v>
      </c>
      <c r="B2511" t="s">
        <v>7317</v>
      </c>
      <c r="C2511">
        <v>1</v>
      </c>
      <c r="E2511" t="str">
        <f>IFERROR(VLOOKUP(C2511,Elster!$A$5:$D$148,2,FALSE),"not in table")</f>
        <v xml:space="preserve">   "FEHLERMELDUNG"                                    </v>
      </c>
      <c r="F2511">
        <f t="shared" si="196"/>
        <v>1</v>
      </c>
      <c r="G2511">
        <f t="shared" si="194"/>
        <v>4.9479999999988422E-3</v>
      </c>
    </row>
    <row r="2512" spans="1:7" hidden="1" x14ac:dyDescent="0.35">
      <c r="A2512">
        <v>17.883254999999998</v>
      </c>
      <c r="B2512" t="s">
        <v>7317</v>
      </c>
      <c r="C2512" t="s">
        <v>7378</v>
      </c>
      <c r="E2512" t="str">
        <f>IFERROR(VLOOKUP(C2512,Elster!$A$5:$D$148,2,FALSE),"not in table")</f>
        <v xml:space="preserve">   "SAMMLERISTTEMP"                                   </v>
      </c>
      <c r="F2512">
        <f t="shared" si="196"/>
        <v>13</v>
      </c>
      <c r="G2512">
        <f t="shared" si="194"/>
        <v>4.9729999999996721E-3</v>
      </c>
    </row>
    <row r="2513" spans="1:7" hidden="1" x14ac:dyDescent="0.35">
      <c r="A2513">
        <v>17.888228999999999</v>
      </c>
      <c r="B2513" t="s">
        <v>7317</v>
      </c>
      <c r="C2513">
        <v>2</v>
      </c>
      <c r="E2513" t="str">
        <f>IFERROR(VLOOKUP(C2513,Elster!$A$5:$D$148,2,FALSE),"not in table")</f>
        <v xml:space="preserve">   "KESSELSOLLTEMP"                                   </v>
      </c>
      <c r="F2513">
        <f t="shared" si="196"/>
        <v>2</v>
      </c>
      <c r="G2513">
        <f t="shared" si="194"/>
        <v>4.9740000000007001E-3</v>
      </c>
    </row>
    <row r="2514" spans="1:7" hidden="1" x14ac:dyDescent="0.35">
      <c r="A2514">
        <v>17.893203</v>
      </c>
      <c r="B2514" t="s">
        <v>7317</v>
      </c>
      <c r="C2514">
        <v>0</v>
      </c>
      <c r="E2514" t="str">
        <f>IFERROR(VLOOKUP(C2514,Elster!$A$5:$D$148,2,FALSE),"not in table")</f>
        <v>not in table</v>
      </c>
      <c r="F2514">
        <f t="shared" si="196"/>
        <v>0</v>
      </c>
      <c r="G2514">
        <f t="shared" si="194"/>
        <v>4.9740000000007001E-3</v>
      </c>
    </row>
    <row r="2515" spans="1:7" hidden="1" x14ac:dyDescent="0.35">
      <c r="A2515">
        <v>17.898150999999999</v>
      </c>
      <c r="B2515" t="s">
        <v>7317</v>
      </c>
      <c r="C2515" t="s">
        <v>7390</v>
      </c>
      <c r="E2515" t="str">
        <f>IFERROR(VLOOKUP(C2515,Elster!$A$5:$D$148,2,FALSE),"not in table")</f>
        <v xml:space="preserve">//   "ERWEITERUNGSTELEGRAMM"                            </v>
      </c>
      <c r="F2515">
        <f t="shared" si="196"/>
        <v>250</v>
      </c>
      <c r="G2515">
        <f t="shared" si="194"/>
        <v>4.9479999999988422E-3</v>
      </c>
    </row>
    <row r="2516" spans="1:7" hidden="1" x14ac:dyDescent="0.35">
      <c r="A2516">
        <v>17.903124999999999</v>
      </c>
      <c r="B2516" t="s">
        <v>7317</v>
      </c>
      <c r="C2516">
        <v>0</v>
      </c>
      <c r="E2516" t="str">
        <f>IFERROR(VLOOKUP(C2516,Elster!$A$5:$D$148,2,FALSE),"not in table")</f>
        <v>not in table</v>
      </c>
      <c r="F2516">
        <f t="shared" si="196"/>
        <v>0</v>
      </c>
      <c r="G2516">
        <f t="shared" si="194"/>
        <v>4.9740000000007001E-3</v>
      </c>
    </row>
    <row r="2517" spans="1:7" hidden="1" x14ac:dyDescent="0.35">
      <c r="A2517">
        <v>17.908099</v>
      </c>
      <c r="B2517" t="s">
        <v>7317</v>
      </c>
      <c r="C2517">
        <v>5</v>
      </c>
      <c r="E2517" t="str">
        <f>IFERROR(VLOOKUP(C2517,Elster!$A$5:$D$148,2,FALSE),"not in table")</f>
        <v xml:space="preserve">   "RAUMSOLLTEMP_I"                                   </v>
      </c>
      <c r="F2517">
        <f t="shared" si="196"/>
        <v>5</v>
      </c>
      <c r="G2517" s="2">
        <f t="shared" si="194"/>
        <v>4.9740000000007001E-3</v>
      </c>
    </row>
    <row r="2518" spans="1:7" hidden="1" x14ac:dyDescent="0.35">
      <c r="A2518">
        <v>17.913073000000001</v>
      </c>
      <c r="B2518" t="s">
        <v>7317</v>
      </c>
      <c r="C2518">
        <v>0</v>
      </c>
      <c r="E2518" t="str">
        <f>IFERROR(VLOOKUP(C2518,Elster!$A$5:$D$148,2,FALSE),"not in table")</f>
        <v>not in table</v>
      </c>
      <c r="F2518">
        <f t="shared" si="196"/>
        <v>0</v>
      </c>
      <c r="G2518">
        <f t="shared" si="194"/>
        <v>4.9740000000007001E-3</v>
      </c>
    </row>
    <row r="2519" spans="1:7" hidden="1" x14ac:dyDescent="0.35">
      <c r="A2519">
        <v>17.918021</v>
      </c>
      <c r="B2519" t="s">
        <v>7317</v>
      </c>
      <c r="C2519" t="s">
        <v>7402</v>
      </c>
      <c r="E2519" t="str">
        <f>IFERROR(VLOOKUP(C2519,Elster!$A$5:$D$148,2,FALSE),"not in table")</f>
        <v>not in table</v>
      </c>
      <c r="F2519">
        <f t="shared" si="196"/>
        <v>200</v>
      </c>
      <c r="G2519">
        <f t="shared" si="194"/>
        <v>4.9479999999988422E-3</v>
      </c>
    </row>
    <row r="2520" spans="1:7" hidden="1" x14ac:dyDescent="0.35">
      <c r="A2520">
        <v>17.922993999999999</v>
      </c>
      <c r="B2520" t="s">
        <v>7317</v>
      </c>
      <c r="C2520">
        <v>1</v>
      </c>
      <c r="E2520" t="str">
        <f>IFERROR(VLOOKUP(C2520,Elster!$A$5:$D$148,2,FALSE),"not in table")</f>
        <v xml:space="preserve">   "FEHLERMELDUNG"                                    </v>
      </c>
      <c r="F2520">
        <f t="shared" si="196"/>
        <v>1</v>
      </c>
      <c r="G2520">
        <f t="shared" si="194"/>
        <v>4.9729999999996721E-3</v>
      </c>
    </row>
    <row r="2521" spans="1:7" hidden="1" x14ac:dyDescent="0.35">
      <c r="A2521">
        <v>17.927968</v>
      </c>
      <c r="B2521" t="s">
        <v>7317</v>
      </c>
      <c r="C2521" t="s">
        <v>7404</v>
      </c>
      <c r="E2521" t="str">
        <f>IFERROR(VLOOKUP(C2521,Elster!$A$5:$D$148,2,FALSE),"not in table")</f>
        <v>not in table</v>
      </c>
      <c r="F2521">
        <f t="shared" si="196"/>
        <v>221</v>
      </c>
      <c r="G2521">
        <f t="shared" si="194"/>
        <v>4.9740000000007001E-3</v>
      </c>
    </row>
    <row r="2522" spans="1:7" hidden="1" x14ac:dyDescent="0.35">
      <c r="A2522">
        <v>17.941796</v>
      </c>
      <c r="B2522" t="s">
        <v>7317</v>
      </c>
      <c r="C2522" t="s">
        <v>7378</v>
      </c>
      <c r="E2522" t="str">
        <f>IFERROR(VLOOKUP(C2522,Elster!$A$5:$D$148,2,FALSE),"not in table")</f>
        <v xml:space="preserve">   "SAMMLERISTTEMP"                                   </v>
      </c>
      <c r="F2522">
        <f t="shared" si="196"/>
        <v>13</v>
      </c>
      <c r="G2522">
        <f t="shared" si="194"/>
        <v>1.3828000000000173E-2</v>
      </c>
    </row>
    <row r="2523" spans="1:7" x14ac:dyDescent="0.35">
      <c r="A2523">
        <v>17.941796</v>
      </c>
      <c r="B2523" t="s">
        <v>7319</v>
      </c>
      <c r="C2523" t="s">
        <v>7378</v>
      </c>
      <c r="D2523" t="str">
        <f>IFERROR(VLOOKUP(C2523,Elster!$A$5:$D$148,2,FALSE),"not in table")</f>
        <v xml:space="preserve">   "SAMMLERISTTEMP"                                   </v>
      </c>
      <c r="F2523">
        <f>HEX2DEC(C2523)</f>
        <v>13</v>
      </c>
      <c r="G2523">
        <f t="shared" si="194"/>
        <v>0</v>
      </c>
    </row>
    <row r="2524" spans="1:7" hidden="1" x14ac:dyDescent="0.35">
      <c r="A2524">
        <v>17.946795999999999</v>
      </c>
      <c r="B2524" t="s">
        <v>7317</v>
      </c>
      <c r="C2524">
        <v>0</v>
      </c>
      <c r="E2524" t="str">
        <f>IFERROR(VLOOKUP(C2524,Elster!$A$5:$D$148,2,FALSE),"not in table")</f>
        <v>not in table</v>
      </c>
      <c r="F2524">
        <f>HEX2DEC(C2524)</f>
        <v>0</v>
      </c>
      <c r="G2524">
        <f t="shared" si="194"/>
        <v>4.9999999999990052E-3</v>
      </c>
    </row>
    <row r="2525" spans="1:7" x14ac:dyDescent="0.35">
      <c r="A2525">
        <v>17.946795999999999</v>
      </c>
      <c r="B2525" t="s">
        <v>7319</v>
      </c>
      <c r="C2525">
        <v>0</v>
      </c>
      <c r="D2525" t="str">
        <f>IFERROR(VLOOKUP(C2525,Elster!$A$5:$D$148,2,FALSE),"not in table")</f>
        <v>not in table</v>
      </c>
      <c r="F2525">
        <f>HEX2DEC(C2525)</f>
        <v>0</v>
      </c>
      <c r="G2525">
        <f t="shared" si="194"/>
        <v>0</v>
      </c>
    </row>
    <row r="2526" spans="1:7" hidden="1" x14ac:dyDescent="0.35">
      <c r="A2526">
        <v>17.951796000000002</v>
      </c>
      <c r="B2526" t="s">
        <v>7317</v>
      </c>
      <c r="C2526">
        <v>6</v>
      </c>
      <c r="E2526" t="str">
        <f>IFERROR(VLOOKUP(C2526,Elster!$A$5:$D$148,2,FALSE),"not in table")</f>
        <v xml:space="preserve">   "RAUMSOLLTEMP_II"                                  </v>
      </c>
      <c r="F2526">
        <f>HEX2DEC(C2526)</f>
        <v>6</v>
      </c>
      <c r="G2526">
        <f t="shared" si="194"/>
        <v>5.000000000002558E-3</v>
      </c>
    </row>
    <row r="2527" spans="1:7" x14ac:dyDescent="0.35">
      <c r="A2527">
        <v>17.951796000000002</v>
      </c>
      <c r="B2527" t="s">
        <v>7319</v>
      </c>
      <c r="C2527">
        <v>6</v>
      </c>
      <c r="D2527" t="str">
        <f>IFERROR(VLOOKUP(C2527,Elster!$A$5:$D$148,2,FALSE),"not in table")</f>
        <v xml:space="preserve">   "RAUMSOLLTEMP_II"                                  </v>
      </c>
      <c r="F2527">
        <f>HEX2DEC(C2527)</f>
        <v>6</v>
      </c>
      <c r="G2527">
        <f t="shared" si="194"/>
        <v>0</v>
      </c>
    </row>
    <row r="2528" spans="1:7" hidden="1" x14ac:dyDescent="0.35">
      <c r="A2528">
        <v>17.956796000000001</v>
      </c>
      <c r="B2528" t="s">
        <v>7317</v>
      </c>
      <c r="C2528">
        <v>1</v>
      </c>
      <c r="E2528" t="str">
        <f>IFERROR(VLOOKUP(C2528,Elster!$A$5:$D$148,2,FALSE),"not in table")</f>
        <v xml:space="preserve">   "FEHLERMELDUNG"                                    </v>
      </c>
      <c r="F2528">
        <f>HEX2DEC(C2528)</f>
        <v>1</v>
      </c>
      <c r="G2528">
        <f t="shared" si="194"/>
        <v>4.9999999999990052E-3</v>
      </c>
    </row>
    <row r="2529" spans="1:7" x14ac:dyDescent="0.35">
      <c r="A2529">
        <v>17.956796000000001</v>
      </c>
      <c r="B2529" t="s">
        <v>7319</v>
      </c>
      <c r="C2529">
        <v>1</v>
      </c>
      <c r="D2529" t="str">
        <f>IFERROR(VLOOKUP(C2529,Elster!$A$5:$D$148,2,FALSE),"not in table")</f>
        <v xml:space="preserve">   "FEHLERMELDUNG"                                    </v>
      </c>
      <c r="F2529">
        <f>HEX2DEC(C2529)</f>
        <v>1</v>
      </c>
      <c r="G2529">
        <f t="shared" si="194"/>
        <v>0</v>
      </c>
    </row>
    <row r="2530" spans="1:7" hidden="1" x14ac:dyDescent="0.35">
      <c r="A2530">
        <v>17.961796</v>
      </c>
      <c r="B2530" t="s">
        <v>7317</v>
      </c>
      <c r="C2530">
        <v>1</v>
      </c>
      <c r="E2530" t="str">
        <f>IFERROR(VLOOKUP(C2530,Elster!$A$5:$D$148,2,FALSE),"not in table")</f>
        <v xml:space="preserve">   "FEHLERMELDUNG"                                    </v>
      </c>
      <c r="F2530">
        <f>HEX2DEC(C2530)</f>
        <v>1</v>
      </c>
      <c r="G2530">
        <f t="shared" si="194"/>
        <v>4.9999999999990052E-3</v>
      </c>
    </row>
    <row r="2531" spans="1:7" x14ac:dyDescent="0.35">
      <c r="A2531">
        <v>17.961796</v>
      </c>
      <c r="B2531" t="s">
        <v>7319</v>
      </c>
      <c r="C2531">
        <v>1</v>
      </c>
      <c r="D2531" t="str">
        <f>IFERROR(VLOOKUP(C2531,Elster!$A$5:$D$148,2,FALSE),"not in table")</f>
        <v xml:space="preserve">   "FEHLERMELDUNG"                                    </v>
      </c>
      <c r="F2531">
        <f>HEX2DEC(C2531)</f>
        <v>1</v>
      </c>
      <c r="G2531">
        <f t="shared" si="194"/>
        <v>0</v>
      </c>
    </row>
    <row r="2532" spans="1:7" hidden="1" x14ac:dyDescent="0.35">
      <c r="A2532">
        <v>17.966795999999999</v>
      </c>
      <c r="B2532" t="s">
        <v>7317</v>
      </c>
      <c r="C2532" t="s">
        <v>7390</v>
      </c>
      <c r="E2532" t="str">
        <f>IFERROR(VLOOKUP(C2532,Elster!$A$5:$D$148,2,FALSE),"not in table")</f>
        <v xml:space="preserve">//   "ERWEITERUNGSTELEGRAMM"                            </v>
      </c>
      <c r="F2532">
        <f>HEX2DEC(C2532)</f>
        <v>250</v>
      </c>
      <c r="G2532">
        <f t="shared" si="194"/>
        <v>4.9999999999990052E-3</v>
      </c>
    </row>
    <row r="2533" spans="1:7" x14ac:dyDescent="0.35">
      <c r="A2533">
        <v>17.966795999999999</v>
      </c>
      <c r="B2533" t="s">
        <v>7319</v>
      </c>
      <c r="C2533" t="s">
        <v>7390</v>
      </c>
      <c r="D2533" t="str">
        <f>IFERROR(VLOOKUP(C2533,Elster!$A$5:$D$148,2,FALSE),"not in table")</f>
        <v xml:space="preserve">//   "ERWEITERUNGSTELEGRAMM"                            </v>
      </c>
      <c r="F2533">
        <f t="shared" ref="F2533:F2534" si="197">HEX2DEC(C2533)</f>
        <v>250</v>
      </c>
      <c r="G2533">
        <f t="shared" si="194"/>
        <v>0</v>
      </c>
    </row>
    <row r="2534" spans="1:7" x14ac:dyDescent="0.35">
      <c r="A2534">
        <v>17.971796000000001</v>
      </c>
      <c r="B2534" t="s">
        <v>7319</v>
      </c>
      <c r="C2534">
        <v>0</v>
      </c>
      <c r="D2534" t="str">
        <f>IFERROR(VLOOKUP(C2534,Elster!$A$5:$D$148,2,FALSE),"not in table")</f>
        <v>not in table</v>
      </c>
      <c r="F2534">
        <f t="shared" si="197"/>
        <v>0</v>
      </c>
      <c r="G2534">
        <f t="shared" si="194"/>
        <v>5.000000000002558E-3</v>
      </c>
    </row>
    <row r="2535" spans="1:7" hidden="1" x14ac:dyDescent="0.35">
      <c r="A2535">
        <v>17.971822</v>
      </c>
      <c r="B2535" t="s">
        <v>7317</v>
      </c>
      <c r="C2535">
        <v>0</v>
      </c>
      <c r="E2535" t="str">
        <f>IFERROR(VLOOKUP(C2535,Elster!$A$5:$D$148,2,FALSE),"not in table")</f>
        <v>not in table</v>
      </c>
      <c r="F2535">
        <f>HEX2DEC(C2535)</f>
        <v>0</v>
      </c>
      <c r="G2535">
        <f t="shared" si="194"/>
        <v>2.5999999998305157E-5</v>
      </c>
    </row>
    <row r="2536" spans="1:7" x14ac:dyDescent="0.35">
      <c r="A2536">
        <v>17.976796</v>
      </c>
      <c r="B2536" t="s">
        <v>7319</v>
      </c>
      <c r="C2536">
        <v>8</v>
      </c>
      <c r="D2536" t="str">
        <f>IFERROR(VLOOKUP(C2536,Elster!$A$5:$D$148,2,FALSE),"not in table")</f>
        <v xml:space="preserve">   "RAUMSOLLTEMP_NACHT"                               </v>
      </c>
      <c r="F2536">
        <f>HEX2DEC(C2536)</f>
        <v>8</v>
      </c>
      <c r="G2536">
        <f t="shared" si="194"/>
        <v>4.9740000000007001E-3</v>
      </c>
    </row>
    <row r="2537" spans="1:7" hidden="1" x14ac:dyDescent="0.35">
      <c r="A2537">
        <v>17.976821999999999</v>
      </c>
      <c r="B2537" t="s">
        <v>7317</v>
      </c>
      <c r="C2537">
        <v>8</v>
      </c>
      <c r="E2537" t="str">
        <f>IFERROR(VLOOKUP(C2537,Elster!$A$5:$D$148,2,FALSE),"not in table")</f>
        <v xml:space="preserve">   "RAUMSOLLTEMP_NACHT"                               </v>
      </c>
      <c r="F2537">
        <f>HEX2DEC(C2537)</f>
        <v>8</v>
      </c>
      <c r="G2537">
        <f t="shared" si="194"/>
        <v>2.5999999998305157E-5</v>
      </c>
    </row>
    <row r="2538" spans="1:7" x14ac:dyDescent="0.35">
      <c r="A2538">
        <v>17.981795000000002</v>
      </c>
      <c r="B2538" t="s">
        <v>7319</v>
      </c>
      <c r="C2538">
        <v>0</v>
      </c>
      <c r="D2538" t="str">
        <f>IFERROR(VLOOKUP(C2538,Elster!$A$5:$D$148,2,FALSE),"not in table")</f>
        <v>not in table</v>
      </c>
      <c r="F2538">
        <f>HEX2DEC(C2538)</f>
        <v>0</v>
      </c>
      <c r="G2538">
        <f t="shared" si="194"/>
        <v>4.9730000000032248E-3</v>
      </c>
    </row>
    <row r="2539" spans="1:7" hidden="1" x14ac:dyDescent="0.35">
      <c r="A2539">
        <v>17.981822000000001</v>
      </c>
      <c r="B2539" t="s">
        <v>7317</v>
      </c>
      <c r="C2539">
        <v>0</v>
      </c>
      <c r="E2539" t="str">
        <f>IFERROR(VLOOKUP(C2539,Elster!$A$5:$D$148,2,FALSE),"not in table")</f>
        <v>not in table</v>
      </c>
      <c r="F2539">
        <f>HEX2DEC(C2539)</f>
        <v>0</v>
      </c>
      <c r="G2539">
        <f t="shared" si="194"/>
        <v>2.6999999999333113E-5</v>
      </c>
    </row>
    <row r="2540" spans="1:7" x14ac:dyDescent="0.35">
      <c r="A2540">
        <v>17.986795000000001</v>
      </c>
      <c r="B2540" t="s">
        <v>7319</v>
      </c>
      <c r="C2540" t="s">
        <v>7406</v>
      </c>
      <c r="D2540" t="str">
        <f>IFERROR(VLOOKUP(C2540,Elster!$A$5:$D$148,2,FALSE),"not in table")</f>
        <v>not in table</v>
      </c>
      <c r="F2540">
        <f>HEX2DEC(C2540)</f>
        <v>170</v>
      </c>
      <c r="G2540">
        <f t="shared" si="194"/>
        <v>4.9729999999996721E-3</v>
      </c>
    </row>
    <row r="2541" spans="1:7" hidden="1" x14ac:dyDescent="0.35">
      <c r="A2541">
        <v>17.986820999999999</v>
      </c>
      <c r="B2541" t="s">
        <v>7317</v>
      </c>
      <c r="C2541" t="s">
        <v>7406</v>
      </c>
      <c r="E2541" t="str">
        <f>IFERROR(VLOOKUP(C2541,Elster!$A$5:$D$148,2,FALSE),"not in table")</f>
        <v>not in table</v>
      </c>
      <c r="F2541">
        <f t="shared" ref="F2541:F2542" si="198">HEX2DEC(C2541)</f>
        <v>170</v>
      </c>
      <c r="G2541">
        <f t="shared" si="194"/>
        <v>2.5999999998305157E-5</v>
      </c>
    </row>
    <row r="2542" spans="1:7" hidden="1" x14ac:dyDescent="0.35">
      <c r="A2542">
        <v>17.991821000000002</v>
      </c>
      <c r="B2542" t="s">
        <v>7317</v>
      </c>
      <c r="C2542">
        <v>1</v>
      </c>
      <c r="E2542" t="str">
        <f>IFERROR(VLOOKUP(C2542,Elster!$A$5:$D$148,2,FALSE),"not in table")</f>
        <v xml:space="preserve">   "FEHLERMELDUNG"                                    </v>
      </c>
      <c r="F2542">
        <f t="shared" si="198"/>
        <v>1</v>
      </c>
      <c r="G2542">
        <f t="shared" si="194"/>
        <v>5.000000000002558E-3</v>
      </c>
    </row>
    <row r="2543" spans="1:7" x14ac:dyDescent="0.35">
      <c r="A2543">
        <v>17.991821000000002</v>
      </c>
      <c r="B2543" t="s">
        <v>7319</v>
      </c>
      <c r="C2543">
        <v>1</v>
      </c>
      <c r="D2543" t="str">
        <f>IFERROR(VLOOKUP(C2543,Elster!$A$5:$D$148,2,FALSE),"not in table")</f>
        <v xml:space="preserve">   "FEHLERMELDUNG"                                    </v>
      </c>
      <c r="F2543">
        <f>HEX2DEC(C2543)</f>
        <v>1</v>
      </c>
      <c r="G2543">
        <f t="shared" si="194"/>
        <v>0</v>
      </c>
    </row>
    <row r="2544" spans="1:7" hidden="1" x14ac:dyDescent="0.35">
      <c r="A2544">
        <v>17.996821000000001</v>
      </c>
      <c r="B2544" t="s">
        <v>7317</v>
      </c>
      <c r="C2544" t="s">
        <v>7425</v>
      </c>
      <c r="E2544" t="str">
        <f>IFERROR(VLOOKUP(C2544,Elster!$A$5:$D$148,2,FALSE),"not in table")</f>
        <v>not in table</v>
      </c>
      <c r="F2544">
        <f>HEX2DEC(C2544)</f>
        <v>193</v>
      </c>
      <c r="G2544">
        <f t="shared" si="194"/>
        <v>4.9999999999990052E-3</v>
      </c>
    </row>
    <row r="2545" spans="1:7" x14ac:dyDescent="0.35">
      <c r="A2545">
        <v>17.996821000000001</v>
      </c>
      <c r="B2545" t="s">
        <v>7319</v>
      </c>
      <c r="C2545" t="s">
        <v>7425</v>
      </c>
      <c r="D2545" t="str">
        <f>IFERROR(VLOOKUP(C2545,Elster!$A$5:$D$148,2,FALSE),"not in table")</f>
        <v>not in table</v>
      </c>
      <c r="F2545">
        <f>HEX2DEC(C2545)</f>
        <v>193</v>
      </c>
      <c r="G2545">
        <f t="shared" si="194"/>
        <v>0</v>
      </c>
    </row>
    <row r="2546" spans="1:7" hidden="1" x14ac:dyDescent="0.35">
      <c r="A2546">
        <v>18.022549999999999</v>
      </c>
      <c r="B2546" t="s">
        <v>7317</v>
      </c>
      <c r="C2546">
        <v>6</v>
      </c>
      <c r="E2546" t="str">
        <f>IFERROR(VLOOKUP(C2546,Elster!$A$5:$D$148,2,FALSE),"not in table")</f>
        <v xml:space="preserve">   "RAUMSOLLTEMP_II"                                  </v>
      </c>
      <c r="F2546">
        <f t="shared" ref="F2546:F2558" si="199">HEX2DEC(C2546)</f>
        <v>6</v>
      </c>
      <c r="G2546">
        <f t="shared" si="194"/>
        <v>2.5728999999998337E-2</v>
      </c>
    </row>
    <row r="2547" spans="1:7" hidden="1" x14ac:dyDescent="0.35">
      <c r="A2547">
        <v>18.027524</v>
      </c>
      <c r="B2547" t="s">
        <v>7317</v>
      </c>
      <c r="C2547">
        <v>1</v>
      </c>
      <c r="E2547" t="str">
        <f>IFERROR(VLOOKUP(C2547,Elster!$A$5:$D$148,2,FALSE),"not in table")</f>
        <v xml:space="preserve">   "FEHLERMELDUNG"                                    </v>
      </c>
      <c r="F2547">
        <f t="shared" si="199"/>
        <v>1</v>
      </c>
      <c r="G2547">
        <f t="shared" si="194"/>
        <v>4.9740000000007001E-3</v>
      </c>
    </row>
    <row r="2548" spans="1:7" hidden="1" x14ac:dyDescent="0.35">
      <c r="A2548">
        <v>18.032498</v>
      </c>
      <c r="B2548" t="s">
        <v>7317</v>
      </c>
      <c r="C2548" t="s">
        <v>7378</v>
      </c>
      <c r="E2548" t="str">
        <f>IFERROR(VLOOKUP(C2548,Elster!$A$5:$D$148,2,FALSE),"not in table")</f>
        <v xml:space="preserve">   "SAMMLERISTTEMP"                                   </v>
      </c>
      <c r="F2548">
        <f t="shared" si="199"/>
        <v>13</v>
      </c>
      <c r="G2548">
        <f t="shared" si="194"/>
        <v>4.9740000000007001E-3</v>
      </c>
    </row>
    <row r="2549" spans="1:7" hidden="1" x14ac:dyDescent="0.35">
      <c r="A2549">
        <v>18.037472000000001</v>
      </c>
      <c r="B2549" t="s">
        <v>7317</v>
      </c>
      <c r="C2549">
        <v>2</v>
      </c>
      <c r="E2549" t="str">
        <f>IFERROR(VLOOKUP(C2549,Elster!$A$5:$D$148,2,FALSE),"not in table")</f>
        <v xml:space="preserve">   "KESSELSOLLTEMP"                                   </v>
      </c>
      <c r="F2549">
        <f t="shared" si="199"/>
        <v>2</v>
      </c>
      <c r="G2549">
        <f t="shared" si="194"/>
        <v>4.9740000000007001E-3</v>
      </c>
    </row>
    <row r="2550" spans="1:7" hidden="1" x14ac:dyDescent="0.35">
      <c r="A2550">
        <v>18.042418999999999</v>
      </c>
      <c r="B2550" t="s">
        <v>7317</v>
      </c>
      <c r="C2550">
        <v>0</v>
      </c>
      <c r="E2550" t="str">
        <f>IFERROR(VLOOKUP(C2550,Elster!$A$5:$D$148,2,FALSE),"not in table")</f>
        <v>not in table</v>
      </c>
      <c r="F2550">
        <f t="shared" si="199"/>
        <v>0</v>
      </c>
      <c r="G2550">
        <f t="shared" si="194"/>
        <v>4.9469999999978143E-3</v>
      </c>
    </row>
    <row r="2551" spans="1:7" hidden="1" x14ac:dyDescent="0.35">
      <c r="A2551">
        <v>18.047393</v>
      </c>
      <c r="B2551" t="s">
        <v>7317</v>
      </c>
      <c r="C2551" t="s">
        <v>7390</v>
      </c>
      <c r="E2551" t="str">
        <f>IFERROR(VLOOKUP(C2551,Elster!$A$5:$D$148,2,FALSE),"not in table")</f>
        <v xml:space="preserve">//   "ERWEITERUNGSTELEGRAMM"                            </v>
      </c>
      <c r="F2551">
        <f t="shared" si="199"/>
        <v>250</v>
      </c>
      <c r="G2551">
        <f t="shared" si="194"/>
        <v>4.9740000000007001E-3</v>
      </c>
    </row>
    <row r="2552" spans="1:7" hidden="1" x14ac:dyDescent="0.35">
      <c r="A2552">
        <v>18.052367</v>
      </c>
      <c r="B2552" t="s">
        <v>7317</v>
      </c>
      <c r="C2552">
        <v>0</v>
      </c>
      <c r="E2552" t="str">
        <f>IFERROR(VLOOKUP(C2552,Elster!$A$5:$D$148,2,FALSE),"not in table")</f>
        <v>not in table</v>
      </c>
      <c r="F2552">
        <f t="shared" si="199"/>
        <v>0</v>
      </c>
      <c r="G2552">
        <f t="shared" si="194"/>
        <v>4.9740000000007001E-3</v>
      </c>
    </row>
    <row r="2553" spans="1:7" hidden="1" x14ac:dyDescent="0.35">
      <c r="A2553">
        <v>18.057314999999999</v>
      </c>
      <c r="B2553" t="s">
        <v>7317</v>
      </c>
      <c r="C2553">
        <v>8</v>
      </c>
      <c r="E2553" t="str">
        <f>IFERROR(VLOOKUP(C2553,Elster!$A$5:$D$148,2,FALSE),"not in table")</f>
        <v xml:space="preserve">   "RAUMSOLLTEMP_NACHT"                               </v>
      </c>
      <c r="F2553">
        <f t="shared" si="199"/>
        <v>8</v>
      </c>
      <c r="G2553">
        <f t="shared" si="194"/>
        <v>4.9479999999988422E-3</v>
      </c>
    </row>
    <row r="2554" spans="1:7" hidden="1" x14ac:dyDescent="0.35">
      <c r="A2554">
        <v>18.062289</v>
      </c>
      <c r="B2554" t="s">
        <v>7317</v>
      </c>
      <c r="C2554">
        <v>0</v>
      </c>
      <c r="E2554" t="str">
        <f>IFERROR(VLOOKUP(C2554,Elster!$A$5:$D$148,2,FALSE),"not in table")</f>
        <v>not in table</v>
      </c>
      <c r="F2554">
        <f t="shared" si="199"/>
        <v>0</v>
      </c>
      <c r="G2554">
        <f t="shared" si="194"/>
        <v>4.9740000000007001E-3</v>
      </c>
    </row>
    <row r="2555" spans="1:7" hidden="1" x14ac:dyDescent="0.35">
      <c r="A2555">
        <v>18.067263000000001</v>
      </c>
      <c r="B2555" t="s">
        <v>7317</v>
      </c>
      <c r="C2555" t="s">
        <v>7406</v>
      </c>
      <c r="E2555" t="str">
        <f>IFERROR(VLOOKUP(C2555,Elster!$A$5:$D$148,2,FALSE),"not in table")</f>
        <v>not in table</v>
      </c>
      <c r="F2555">
        <f t="shared" si="199"/>
        <v>170</v>
      </c>
      <c r="G2555">
        <f t="shared" si="194"/>
        <v>4.9740000000007001E-3</v>
      </c>
    </row>
    <row r="2556" spans="1:7" hidden="1" x14ac:dyDescent="0.35">
      <c r="A2556">
        <v>18.072237000000001</v>
      </c>
      <c r="B2556" t="s">
        <v>7317</v>
      </c>
      <c r="C2556">
        <v>1</v>
      </c>
      <c r="E2556" t="str">
        <f>IFERROR(VLOOKUP(C2556,Elster!$A$5:$D$148,2,FALSE),"not in table")</f>
        <v xml:space="preserve">   "FEHLERMELDUNG"                                    </v>
      </c>
      <c r="F2556">
        <f t="shared" si="199"/>
        <v>1</v>
      </c>
      <c r="G2556">
        <f t="shared" si="194"/>
        <v>4.9740000000007001E-3</v>
      </c>
    </row>
    <row r="2557" spans="1:7" hidden="1" x14ac:dyDescent="0.35">
      <c r="A2557">
        <v>18.077185</v>
      </c>
      <c r="B2557" t="s">
        <v>7317</v>
      </c>
      <c r="C2557" t="s">
        <v>7407</v>
      </c>
      <c r="E2557" t="str">
        <f>IFERROR(VLOOKUP(C2557,Elster!$A$5:$D$148,2,FALSE),"not in table")</f>
        <v>not in table</v>
      </c>
      <c r="F2557">
        <f t="shared" si="199"/>
        <v>194</v>
      </c>
      <c r="G2557">
        <f t="shared" si="194"/>
        <v>4.9479999999988422E-3</v>
      </c>
    </row>
    <row r="2558" spans="1:7" hidden="1" x14ac:dyDescent="0.35">
      <c r="A2558">
        <v>18.085595999999999</v>
      </c>
      <c r="B2558" t="s">
        <v>7317</v>
      </c>
      <c r="C2558" t="s">
        <v>7378</v>
      </c>
      <c r="E2558" t="str">
        <f>IFERROR(VLOOKUP(C2558,Elster!$A$5:$D$148,2,FALSE),"not in table")</f>
        <v xml:space="preserve">   "SAMMLERISTTEMP"                                   </v>
      </c>
      <c r="F2558">
        <f t="shared" si="199"/>
        <v>13</v>
      </c>
      <c r="G2558">
        <f t="shared" si="194"/>
        <v>8.4109999999988361E-3</v>
      </c>
    </row>
    <row r="2559" spans="1:7" x14ac:dyDescent="0.35">
      <c r="A2559">
        <v>18.085595999999999</v>
      </c>
      <c r="B2559" t="s">
        <v>7319</v>
      </c>
      <c r="C2559" t="s">
        <v>7378</v>
      </c>
      <c r="D2559" t="str">
        <f>IFERROR(VLOOKUP(C2559,Elster!$A$5:$D$148,2,FALSE),"not in table")</f>
        <v xml:space="preserve">   "SAMMLERISTTEMP"                                   </v>
      </c>
      <c r="F2559">
        <f>HEX2DEC(C2559)</f>
        <v>13</v>
      </c>
      <c r="G2559">
        <f t="shared" si="194"/>
        <v>0</v>
      </c>
    </row>
    <row r="2560" spans="1:7" hidden="1" x14ac:dyDescent="0.35">
      <c r="A2560">
        <v>18.090596000000001</v>
      </c>
      <c r="B2560" t="s">
        <v>7317</v>
      </c>
      <c r="C2560">
        <v>0</v>
      </c>
      <c r="E2560" t="str">
        <f>IFERROR(VLOOKUP(C2560,Elster!$A$5:$D$148,2,FALSE),"not in table")</f>
        <v>not in table</v>
      </c>
      <c r="F2560">
        <f>HEX2DEC(C2560)</f>
        <v>0</v>
      </c>
      <c r="G2560">
        <f t="shared" si="194"/>
        <v>5.000000000002558E-3</v>
      </c>
    </row>
    <row r="2561" spans="1:7" x14ac:dyDescent="0.35">
      <c r="A2561">
        <v>18.090596000000001</v>
      </c>
      <c r="B2561" t="s">
        <v>7319</v>
      </c>
      <c r="C2561">
        <v>0</v>
      </c>
      <c r="D2561" t="str">
        <f>IFERROR(VLOOKUP(C2561,Elster!$A$5:$D$148,2,FALSE),"not in table")</f>
        <v>not in table</v>
      </c>
      <c r="F2561">
        <f>HEX2DEC(C2561)</f>
        <v>0</v>
      </c>
      <c r="G2561">
        <f t="shared" si="194"/>
        <v>0</v>
      </c>
    </row>
    <row r="2562" spans="1:7" hidden="1" x14ac:dyDescent="0.35">
      <c r="A2562">
        <v>18.095596</v>
      </c>
      <c r="B2562" t="s">
        <v>7317</v>
      </c>
      <c r="C2562">
        <v>6</v>
      </c>
      <c r="E2562" t="str">
        <f>IFERROR(VLOOKUP(C2562,Elster!$A$5:$D$148,2,FALSE),"not in table")</f>
        <v xml:space="preserve">   "RAUMSOLLTEMP_II"                                  </v>
      </c>
      <c r="F2562">
        <f>HEX2DEC(C2562)</f>
        <v>6</v>
      </c>
      <c r="G2562">
        <f t="shared" si="194"/>
        <v>4.9999999999990052E-3</v>
      </c>
    </row>
    <row r="2563" spans="1:7" x14ac:dyDescent="0.35">
      <c r="A2563">
        <v>18.095596</v>
      </c>
      <c r="B2563" t="s">
        <v>7319</v>
      </c>
      <c r="C2563">
        <v>6</v>
      </c>
      <c r="D2563" t="str">
        <f>IFERROR(VLOOKUP(C2563,Elster!$A$5:$D$148,2,FALSE),"not in table")</f>
        <v xml:space="preserve">   "RAUMSOLLTEMP_II"                                  </v>
      </c>
      <c r="F2563">
        <f>HEX2DEC(C2563)</f>
        <v>6</v>
      </c>
      <c r="G2563">
        <f t="shared" si="194"/>
        <v>0</v>
      </c>
    </row>
    <row r="2564" spans="1:7" hidden="1" x14ac:dyDescent="0.35">
      <c r="A2564">
        <v>18.100595999999999</v>
      </c>
      <c r="B2564" t="s">
        <v>7317</v>
      </c>
      <c r="C2564">
        <v>1</v>
      </c>
      <c r="E2564" t="str">
        <f>IFERROR(VLOOKUP(C2564,Elster!$A$5:$D$148,2,FALSE),"not in table")</f>
        <v xml:space="preserve">   "FEHLERMELDUNG"                                    </v>
      </c>
      <c r="F2564">
        <f>HEX2DEC(C2564)</f>
        <v>1</v>
      </c>
      <c r="G2564">
        <f t="shared" ref="G2564:G2627" si="200">A2564-A2563</f>
        <v>4.9999999999990052E-3</v>
      </c>
    </row>
    <row r="2565" spans="1:7" x14ac:dyDescent="0.35">
      <c r="A2565">
        <v>18.100595999999999</v>
      </c>
      <c r="B2565" t="s">
        <v>7319</v>
      </c>
      <c r="C2565">
        <v>1</v>
      </c>
      <c r="D2565" t="str">
        <f>IFERROR(VLOOKUP(C2565,Elster!$A$5:$D$148,2,FALSE),"not in table")</f>
        <v xml:space="preserve">   "FEHLERMELDUNG"                                    </v>
      </c>
      <c r="F2565">
        <f t="shared" ref="F2565:F2568" si="201">HEX2DEC(C2565)</f>
        <v>1</v>
      </c>
      <c r="G2565">
        <f t="shared" si="200"/>
        <v>0</v>
      </c>
    </row>
    <row r="2566" spans="1:7" x14ac:dyDescent="0.35">
      <c r="A2566">
        <v>18.105595000000001</v>
      </c>
      <c r="B2566" t="s">
        <v>7319</v>
      </c>
      <c r="C2566">
        <v>1</v>
      </c>
      <c r="D2566" t="str">
        <f>IFERROR(VLOOKUP(C2566,Elster!$A$5:$D$148,2,FALSE),"not in table")</f>
        <v xml:space="preserve">   "FEHLERMELDUNG"                                    </v>
      </c>
      <c r="F2566">
        <f t="shared" si="201"/>
        <v>1</v>
      </c>
      <c r="G2566">
        <f t="shared" si="200"/>
        <v>4.99900000000153E-3</v>
      </c>
    </row>
    <row r="2567" spans="1:7" hidden="1" x14ac:dyDescent="0.35">
      <c r="A2567">
        <v>18.105622</v>
      </c>
      <c r="B2567" t="s">
        <v>7317</v>
      </c>
      <c r="C2567">
        <v>1</v>
      </c>
      <c r="E2567" t="str">
        <f>IFERROR(VLOOKUP(C2567,Elster!$A$5:$D$148,2,FALSE),"not in table")</f>
        <v xml:space="preserve">   "FEHLERMELDUNG"                                    </v>
      </c>
      <c r="F2567">
        <f t="shared" si="201"/>
        <v>1</v>
      </c>
      <c r="G2567">
        <f t="shared" si="200"/>
        <v>2.6999999999333113E-5</v>
      </c>
    </row>
    <row r="2568" spans="1:7" hidden="1" x14ac:dyDescent="0.35">
      <c r="A2568">
        <v>18.110620999999998</v>
      </c>
      <c r="B2568" t="s">
        <v>7317</v>
      </c>
      <c r="C2568" t="s">
        <v>7390</v>
      </c>
      <c r="E2568" t="str">
        <f>IFERROR(VLOOKUP(C2568,Elster!$A$5:$D$148,2,FALSE),"not in table")</f>
        <v xml:space="preserve">//   "ERWEITERUNGSTELEGRAMM"                            </v>
      </c>
      <c r="F2568">
        <f t="shared" si="201"/>
        <v>250</v>
      </c>
      <c r="G2568">
        <f t="shared" si="200"/>
        <v>4.9989999999979773E-3</v>
      </c>
    </row>
    <row r="2569" spans="1:7" x14ac:dyDescent="0.35">
      <c r="A2569">
        <v>18.110620999999998</v>
      </c>
      <c r="B2569" t="s">
        <v>7319</v>
      </c>
      <c r="C2569" t="s">
        <v>7390</v>
      </c>
      <c r="D2569" t="str">
        <f>IFERROR(VLOOKUP(C2569,Elster!$A$5:$D$148,2,FALSE),"not in table")</f>
        <v xml:space="preserve">//   "ERWEITERUNGSTELEGRAMM"                            </v>
      </c>
      <c r="F2569">
        <f>HEX2DEC(C2569)</f>
        <v>250</v>
      </c>
      <c r="G2569">
        <f t="shared" si="200"/>
        <v>0</v>
      </c>
    </row>
    <row r="2570" spans="1:7" hidden="1" x14ac:dyDescent="0.35">
      <c r="A2570">
        <v>18.115621000000001</v>
      </c>
      <c r="B2570" t="s">
        <v>7317</v>
      </c>
      <c r="C2570">
        <v>1</v>
      </c>
      <c r="E2570" t="str">
        <f>IFERROR(VLOOKUP(C2570,Elster!$A$5:$D$148,2,FALSE),"not in table")</f>
        <v xml:space="preserve">   "FEHLERMELDUNG"                                    </v>
      </c>
      <c r="F2570">
        <f>HEX2DEC(C2570)</f>
        <v>1</v>
      </c>
      <c r="G2570">
        <f t="shared" si="200"/>
        <v>5.000000000002558E-3</v>
      </c>
    </row>
    <row r="2571" spans="1:7" x14ac:dyDescent="0.35">
      <c r="A2571">
        <v>18.115621000000001</v>
      </c>
      <c r="B2571" t="s">
        <v>7319</v>
      </c>
      <c r="C2571">
        <v>1</v>
      </c>
      <c r="D2571" t="str">
        <f>IFERROR(VLOOKUP(C2571,Elster!$A$5:$D$148,2,FALSE),"not in table")</f>
        <v xml:space="preserve">   "FEHLERMELDUNG"                                    </v>
      </c>
      <c r="F2571">
        <f>HEX2DEC(C2571)</f>
        <v>1</v>
      </c>
      <c r="G2571">
        <f t="shared" si="200"/>
        <v>0</v>
      </c>
    </row>
    <row r="2572" spans="1:7" hidden="1" x14ac:dyDescent="0.35">
      <c r="A2572">
        <v>18.120621</v>
      </c>
      <c r="B2572" t="s">
        <v>7317</v>
      </c>
      <c r="C2572" t="s">
        <v>7386</v>
      </c>
      <c r="E2572" t="str">
        <f>IFERROR(VLOOKUP(C2572,Elster!$A$5:$D$148,2,FALSE),"not in table")</f>
        <v xml:space="preserve">   "SPEICHERISTTEMP"                                  </v>
      </c>
      <c r="F2572">
        <f>HEX2DEC(C2572)</f>
        <v>14</v>
      </c>
      <c r="G2572">
        <f t="shared" si="200"/>
        <v>4.9999999999990052E-3</v>
      </c>
    </row>
    <row r="2573" spans="1:7" x14ac:dyDescent="0.35">
      <c r="A2573">
        <v>18.120621</v>
      </c>
      <c r="B2573" t="s">
        <v>7319</v>
      </c>
      <c r="C2573" t="s">
        <v>7386</v>
      </c>
      <c r="D2573" t="str">
        <f>IFERROR(VLOOKUP(C2573,Elster!$A$5:$D$148,2,FALSE),"not in table")</f>
        <v xml:space="preserve">   "SPEICHERISTTEMP"                                  </v>
      </c>
      <c r="F2573">
        <f>HEX2DEC(C2573)</f>
        <v>14</v>
      </c>
      <c r="G2573">
        <f t="shared" si="200"/>
        <v>0</v>
      </c>
    </row>
    <row r="2574" spans="1:7" hidden="1" x14ac:dyDescent="0.35">
      <c r="A2574">
        <v>18.125620999999999</v>
      </c>
      <c r="B2574" t="s">
        <v>7317</v>
      </c>
      <c r="C2574">
        <v>0</v>
      </c>
      <c r="E2574" t="str">
        <f>IFERROR(VLOOKUP(C2574,Elster!$A$5:$D$148,2,FALSE),"not in table")</f>
        <v>not in table</v>
      </c>
      <c r="F2574">
        <f>HEX2DEC(C2574)</f>
        <v>0</v>
      </c>
      <c r="G2574">
        <f t="shared" si="200"/>
        <v>4.9999999999990052E-3</v>
      </c>
    </row>
    <row r="2575" spans="1:7" x14ac:dyDescent="0.35">
      <c r="A2575">
        <v>18.125620999999999</v>
      </c>
      <c r="B2575" t="s">
        <v>7319</v>
      </c>
      <c r="C2575">
        <v>0</v>
      </c>
      <c r="D2575" t="str">
        <f>IFERROR(VLOOKUP(C2575,Elster!$A$5:$D$148,2,FALSE),"not in table")</f>
        <v>not in table</v>
      </c>
      <c r="F2575">
        <f>HEX2DEC(C2575)</f>
        <v>0</v>
      </c>
      <c r="G2575">
        <f t="shared" si="200"/>
        <v>0</v>
      </c>
    </row>
    <row r="2576" spans="1:7" hidden="1" x14ac:dyDescent="0.35">
      <c r="A2576">
        <v>18.130621000000001</v>
      </c>
      <c r="B2576" t="s">
        <v>7317</v>
      </c>
      <c r="C2576">
        <v>41</v>
      </c>
      <c r="E2576" t="str">
        <f>IFERROR(VLOOKUP(C2576,Elster!$A$5:$D$148,2,FALSE),"not in table")</f>
        <v>not in table</v>
      </c>
      <c r="F2576">
        <f>HEX2DEC(C2576)</f>
        <v>65</v>
      </c>
      <c r="G2576">
        <f t="shared" si="200"/>
        <v>5.000000000002558E-3</v>
      </c>
    </row>
    <row r="2577" spans="1:7" x14ac:dyDescent="0.35">
      <c r="A2577">
        <v>18.130621000000001</v>
      </c>
      <c r="B2577" t="s">
        <v>7319</v>
      </c>
      <c r="C2577">
        <v>41</v>
      </c>
      <c r="D2577" t="str">
        <f>IFERROR(VLOOKUP(C2577,Elster!$A$5:$D$148,2,FALSE),"not in table")</f>
        <v>not in table</v>
      </c>
      <c r="F2577">
        <f>HEX2DEC(C2577)</f>
        <v>65</v>
      </c>
      <c r="G2577">
        <f t="shared" si="200"/>
        <v>0</v>
      </c>
    </row>
    <row r="2578" spans="1:7" hidden="1" x14ac:dyDescent="0.35">
      <c r="A2578">
        <v>18.135621</v>
      </c>
      <c r="B2578" t="s">
        <v>7317</v>
      </c>
      <c r="C2578">
        <v>1</v>
      </c>
      <c r="E2578" t="str">
        <f>IFERROR(VLOOKUP(C2578,Elster!$A$5:$D$148,2,FALSE),"not in table")</f>
        <v xml:space="preserve">   "FEHLERMELDUNG"                                    </v>
      </c>
      <c r="F2578">
        <f>HEX2DEC(C2578)</f>
        <v>1</v>
      </c>
      <c r="G2578">
        <f t="shared" si="200"/>
        <v>4.9999999999990052E-3</v>
      </c>
    </row>
    <row r="2579" spans="1:7" x14ac:dyDescent="0.35">
      <c r="A2579">
        <v>18.135621</v>
      </c>
      <c r="B2579" t="s">
        <v>7319</v>
      </c>
      <c r="C2579">
        <v>1</v>
      </c>
      <c r="D2579" t="str">
        <f>IFERROR(VLOOKUP(C2579,Elster!$A$5:$D$148,2,FALSE),"not in table")</f>
        <v xml:space="preserve">   "FEHLERMELDUNG"                                    </v>
      </c>
      <c r="F2579">
        <f>HEX2DEC(C2579)</f>
        <v>1</v>
      </c>
      <c r="G2579">
        <f t="shared" si="200"/>
        <v>0</v>
      </c>
    </row>
    <row r="2580" spans="1:7" hidden="1" x14ac:dyDescent="0.35">
      <c r="A2580">
        <v>18.140620999999999</v>
      </c>
      <c r="B2580" t="s">
        <v>7317</v>
      </c>
      <c r="C2580" t="s">
        <v>7426</v>
      </c>
      <c r="E2580" t="str">
        <f>IFERROR(VLOOKUP(C2580,Elster!$A$5:$D$148,2,FALSE),"not in table")</f>
        <v xml:space="preserve">   "SPEICHERBEDARF"                                   </v>
      </c>
      <c r="F2580">
        <f>HEX2DEC(C2580)</f>
        <v>95</v>
      </c>
      <c r="G2580">
        <f t="shared" si="200"/>
        <v>4.9999999999990052E-3</v>
      </c>
    </row>
    <row r="2581" spans="1:7" x14ac:dyDescent="0.35">
      <c r="A2581">
        <v>18.140620999999999</v>
      </c>
      <c r="B2581" t="s">
        <v>7319</v>
      </c>
      <c r="C2581" t="s">
        <v>7426</v>
      </c>
      <c r="D2581" t="str">
        <f>IFERROR(VLOOKUP(C2581,Elster!$A$5:$D$148,2,FALSE),"not in table")</f>
        <v xml:space="preserve">   "SPEICHERBEDARF"                                   </v>
      </c>
      <c r="F2581">
        <f>HEX2DEC(C2581)</f>
        <v>95</v>
      </c>
      <c r="G2581">
        <f t="shared" si="200"/>
        <v>0</v>
      </c>
    </row>
    <row r="2582" spans="1:7" hidden="1" x14ac:dyDescent="0.35">
      <c r="A2582">
        <v>18.150829000000002</v>
      </c>
      <c r="B2582" t="s">
        <v>7317</v>
      </c>
      <c r="C2582">
        <v>6</v>
      </c>
      <c r="E2582" t="str">
        <f>IFERROR(VLOOKUP(C2582,Elster!$A$5:$D$148,2,FALSE),"not in table")</f>
        <v xml:space="preserve">   "RAUMSOLLTEMP_II"                                  </v>
      </c>
      <c r="F2582">
        <f t="shared" ref="F2582:F2594" si="202">HEX2DEC(C2582)</f>
        <v>6</v>
      </c>
      <c r="G2582">
        <f t="shared" si="200"/>
        <v>1.0208000000002215E-2</v>
      </c>
    </row>
    <row r="2583" spans="1:7" hidden="1" x14ac:dyDescent="0.35">
      <c r="A2583">
        <v>18.155802999999999</v>
      </c>
      <c r="B2583" t="s">
        <v>7317</v>
      </c>
      <c r="C2583">
        <v>1</v>
      </c>
      <c r="E2583" t="str">
        <f>IFERROR(VLOOKUP(C2583,Elster!$A$5:$D$148,2,FALSE),"not in table")</f>
        <v xml:space="preserve">   "FEHLERMELDUNG"                                    </v>
      </c>
      <c r="F2583">
        <f t="shared" si="202"/>
        <v>1</v>
      </c>
      <c r="G2583">
        <f t="shared" si="200"/>
        <v>4.9739999999971474E-3</v>
      </c>
    </row>
    <row r="2584" spans="1:7" hidden="1" x14ac:dyDescent="0.35">
      <c r="A2584">
        <v>18.160777</v>
      </c>
      <c r="B2584" t="s">
        <v>7317</v>
      </c>
      <c r="C2584" t="s">
        <v>7378</v>
      </c>
      <c r="E2584" t="str">
        <f>IFERROR(VLOOKUP(C2584,Elster!$A$5:$D$148,2,FALSE),"not in table")</f>
        <v xml:space="preserve">   "SAMMLERISTTEMP"                                   </v>
      </c>
      <c r="F2584">
        <f t="shared" si="202"/>
        <v>13</v>
      </c>
      <c r="G2584">
        <f t="shared" si="200"/>
        <v>4.9740000000007001E-3</v>
      </c>
    </row>
    <row r="2585" spans="1:7" hidden="1" x14ac:dyDescent="0.35">
      <c r="A2585">
        <v>18.165724999999998</v>
      </c>
      <c r="B2585" t="s">
        <v>7317</v>
      </c>
      <c r="C2585">
        <v>2</v>
      </c>
      <c r="E2585" t="str">
        <f>IFERROR(VLOOKUP(C2585,Elster!$A$5:$D$148,2,FALSE),"not in table")</f>
        <v xml:space="preserve">   "KESSELSOLLTEMP"                                   </v>
      </c>
      <c r="F2585">
        <f t="shared" si="202"/>
        <v>2</v>
      </c>
      <c r="G2585">
        <f t="shared" si="200"/>
        <v>4.9479999999988422E-3</v>
      </c>
    </row>
    <row r="2586" spans="1:7" hidden="1" x14ac:dyDescent="0.35">
      <c r="A2586">
        <v>18.170698999999999</v>
      </c>
      <c r="B2586" t="s">
        <v>7317</v>
      </c>
      <c r="C2586">
        <v>0</v>
      </c>
      <c r="E2586" t="str">
        <f>IFERROR(VLOOKUP(C2586,Elster!$A$5:$D$148,2,FALSE),"not in table")</f>
        <v>not in table</v>
      </c>
      <c r="F2586">
        <f t="shared" si="202"/>
        <v>0</v>
      </c>
      <c r="G2586">
        <f t="shared" si="200"/>
        <v>4.9740000000007001E-3</v>
      </c>
    </row>
    <row r="2587" spans="1:7" hidden="1" x14ac:dyDescent="0.35">
      <c r="A2587">
        <v>18.175671999999999</v>
      </c>
      <c r="B2587" t="s">
        <v>7317</v>
      </c>
      <c r="C2587" t="s">
        <v>7390</v>
      </c>
      <c r="E2587" t="str">
        <f>IFERROR(VLOOKUP(C2587,Elster!$A$5:$D$148,2,FALSE),"not in table")</f>
        <v xml:space="preserve">//   "ERWEITERUNGSTELEGRAMM"                            </v>
      </c>
      <c r="F2587">
        <f t="shared" si="202"/>
        <v>250</v>
      </c>
      <c r="G2587">
        <f t="shared" si="200"/>
        <v>4.9729999999996721E-3</v>
      </c>
    </row>
    <row r="2588" spans="1:7" hidden="1" x14ac:dyDescent="0.35">
      <c r="A2588">
        <v>18.180645999999999</v>
      </c>
      <c r="B2588" t="s">
        <v>7317</v>
      </c>
      <c r="C2588">
        <v>1</v>
      </c>
      <c r="E2588" t="str">
        <f>IFERROR(VLOOKUP(C2588,Elster!$A$5:$D$148,2,FALSE),"not in table")</f>
        <v xml:space="preserve">   "FEHLERMELDUNG"                                    </v>
      </c>
      <c r="F2588">
        <f t="shared" si="202"/>
        <v>1</v>
      </c>
      <c r="G2588">
        <f t="shared" si="200"/>
        <v>4.9740000000007001E-3</v>
      </c>
    </row>
    <row r="2589" spans="1:7" hidden="1" x14ac:dyDescent="0.35">
      <c r="A2589">
        <v>18.185593999999998</v>
      </c>
      <c r="B2589" t="s">
        <v>7317</v>
      </c>
      <c r="C2589" t="s">
        <v>7386</v>
      </c>
      <c r="E2589" t="str">
        <f>IFERROR(VLOOKUP(C2589,Elster!$A$5:$D$148,2,FALSE),"not in table")</f>
        <v xml:space="preserve">   "SPEICHERISTTEMP"                                  </v>
      </c>
      <c r="F2589">
        <f t="shared" si="202"/>
        <v>14</v>
      </c>
      <c r="G2589">
        <f t="shared" si="200"/>
        <v>4.9479999999988422E-3</v>
      </c>
    </row>
    <row r="2590" spans="1:7" hidden="1" x14ac:dyDescent="0.35">
      <c r="A2590">
        <v>18.190567999999999</v>
      </c>
      <c r="B2590" t="s">
        <v>7317</v>
      </c>
      <c r="C2590">
        <v>0</v>
      </c>
      <c r="E2590" t="str">
        <f>IFERROR(VLOOKUP(C2590,Elster!$A$5:$D$148,2,FALSE),"not in table")</f>
        <v>not in table</v>
      </c>
      <c r="F2590">
        <f t="shared" si="202"/>
        <v>0</v>
      </c>
      <c r="G2590">
        <f t="shared" si="200"/>
        <v>4.9740000000007001E-3</v>
      </c>
    </row>
    <row r="2591" spans="1:7" hidden="1" x14ac:dyDescent="0.35">
      <c r="A2591">
        <v>18.195542</v>
      </c>
      <c r="B2591" t="s">
        <v>7317</v>
      </c>
      <c r="C2591">
        <v>41</v>
      </c>
      <c r="E2591" t="str">
        <f>IFERROR(VLOOKUP(C2591,Elster!$A$5:$D$148,2,FALSE),"not in table")</f>
        <v>not in table</v>
      </c>
      <c r="F2591">
        <f t="shared" si="202"/>
        <v>65</v>
      </c>
      <c r="G2591">
        <f t="shared" si="200"/>
        <v>4.9740000000007001E-3</v>
      </c>
    </row>
    <row r="2592" spans="1:7" hidden="1" x14ac:dyDescent="0.35">
      <c r="A2592">
        <v>18.200489999999999</v>
      </c>
      <c r="B2592" t="s">
        <v>7317</v>
      </c>
      <c r="C2592">
        <v>1</v>
      </c>
      <c r="E2592" t="str">
        <f>IFERROR(VLOOKUP(C2592,Elster!$A$5:$D$148,2,FALSE),"not in table")</f>
        <v xml:space="preserve">   "FEHLERMELDUNG"                                    </v>
      </c>
      <c r="F2592">
        <f t="shared" si="202"/>
        <v>1</v>
      </c>
      <c r="G2592">
        <f t="shared" si="200"/>
        <v>4.9479999999988422E-3</v>
      </c>
    </row>
    <row r="2593" spans="1:7" hidden="1" x14ac:dyDescent="0.35">
      <c r="A2593">
        <v>18.205463999999999</v>
      </c>
      <c r="B2593" t="s">
        <v>7317</v>
      </c>
      <c r="C2593">
        <v>60</v>
      </c>
      <c r="E2593" t="str">
        <f>IFERROR(VLOOKUP(C2593,Elster!$A$5:$D$148,2,FALSE),"not in table")</f>
        <v xml:space="preserve">   "SCHALTFKT_IWS"                                    </v>
      </c>
      <c r="F2593">
        <f t="shared" si="202"/>
        <v>96</v>
      </c>
      <c r="G2593">
        <f t="shared" si="200"/>
        <v>4.9740000000007001E-3</v>
      </c>
    </row>
    <row r="2594" spans="1:7" hidden="1" x14ac:dyDescent="0.35">
      <c r="A2594">
        <v>18.213562</v>
      </c>
      <c r="B2594" t="s">
        <v>7317</v>
      </c>
      <c r="C2594" t="s">
        <v>7378</v>
      </c>
      <c r="E2594" t="str">
        <f>IFERROR(VLOOKUP(C2594,Elster!$A$5:$D$148,2,FALSE),"not in table")</f>
        <v xml:space="preserve">   "SAMMLERISTTEMP"                                   </v>
      </c>
      <c r="F2594">
        <f t="shared" si="202"/>
        <v>13</v>
      </c>
      <c r="G2594">
        <f t="shared" si="200"/>
        <v>8.0980000000003827E-3</v>
      </c>
    </row>
    <row r="2595" spans="1:7" x14ac:dyDescent="0.35">
      <c r="A2595">
        <v>18.213562</v>
      </c>
      <c r="B2595" t="s">
        <v>7319</v>
      </c>
      <c r="C2595" t="s">
        <v>7378</v>
      </c>
      <c r="D2595" t="str">
        <f>IFERROR(VLOOKUP(C2595,Elster!$A$5:$D$148,2,FALSE),"not in table")</f>
        <v xml:space="preserve">   "SAMMLERISTTEMP"                                   </v>
      </c>
      <c r="F2595">
        <f>HEX2DEC(C2595)</f>
        <v>13</v>
      </c>
      <c r="G2595">
        <f t="shared" si="200"/>
        <v>0</v>
      </c>
    </row>
    <row r="2596" spans="1:7" hidden="1" x14ac:dyDescent="0.35">
      <c r="A2596">
        <v>18.218561999999999</v>
      </c>
      <c r="B2596" t="s">
        <v>7317</v>
      </c>
      <c r="C2596">
        <v>0</v>
      </c>
      <c r="E2596" t="str">
        <f>IFERROR(VLOOKUP(C2596,Elster!$A$5:$D$148,2,FALSE),"not in table")</f>
        <v>not in table</v>
      </c>
      <c r="F2596">
        <f>HEX2DEC(C2596)</f>
        <v>0</v>
      </c>
      <c r="G2596">
        <f t="shared" si="200"/>
        <v>4.9999999999990052E-3</v>
      </c>
    </row>
    <row r="2597" spans="1:7" x14ac:dyDescent="0.35">
      <c r="A2597">
        <v>18.218561999999999</v>
      </c>
      <c r="B2597" t="s">
        <v>7319</v>
      </c>
      <c r="C2597">
        <v>0</v>
      </c>
      <c r="D2597" t="str">
        <f>IFERROR(VLOOKUP(C2597,Elster!$A$5:$D$148,2,FALSE),"not in table")</f>
        <v>not in table</v>
      </c>
      <c r="F2597">
        <f>HEX2DEC(C2597)</f>
        <v>0</v>
      </c>
      <c r="G2597">
        <f t="shared" si="200"/>
        <v>0</v>
      </c>
    </row>
    <row r="2598" spans="1:7" hidden="1" x14ac:dyDescent="0.35">
      <c r="A2598">
        <v>18.223562000000001</v>
      </c>
      <c r="B2598" t="s">
        <v>7317</v>
      </c>
      <c r="C2598">
        <v>6</v>
      </c>
      <c r="E2598" t="str">
        <f>IFERROR(VLOOKUP(C2598,Elster!$A$5:$D$148,2,FALSE),"not in table")</f>
        <v xml:space="preserve">   "RAUMSOLLTEMP_II"                                  </v>
      </c>
      <c r="F2598">
        <f>HEX2DEC(C2598)</f>
        <v>6</v>
      </c>
      <c r="G2598">
        <f t="shared" si="200"/>
        <v>5.000000000002558E-3</v>
      </c>
    </row>
    <row r="2599" spans="1:7" x14ac:dyDescent="0.35">
      <c r="A2599">
        <v>18.223562000000001</v>
      </c>
      <c r="B2599" t="s">
        <v>7319</v>
      </c>
      <c r="C2599">
        <v>6</v>
      </c>
      <c r="D2599" t="str">
        <f>IFERROR(VLOOKUP(C2599,Elster!$A$5:$D$148,2,FALSE),"not in table")</f>
        <v xml:space="preserve">   "RAUMSOLLTEMP_II"                                  </v>
      </c>
      <c r="F2599">
        <f>HEX2DEC(C2599)</f>
        <v>6</v>
      </c>
      <c r="G2599">
        <f t="shared" si="200"/>
        <v>0</v>
      </c>
    </row>
    <row r="2600" spans="1:7" hidden="1" x14ac:dyDescent="0.35">
      <c r="A2600">
        <v>18.228562</v>
      </c>
      <c r="B2600" t="s">
        <v>7317</v>
      </c>
      <c r="C2600">
        <v>1</v>
      </c>
      <c r="E2600" t="str">
        <f>IFERROR(VLOOKUP(C2600,Elster!$A$5:$D$148,2,FALSE),"not in table")</f>
        <v xml:space="preserve">   "FEHLERMELDUNG"                                    </v>
      </c>
      <c r="F2600">
        <f>HEX2DEC(C2600)</f>
        <v>1</v>
      </c>
      <c r="G2600">
        <f t="shared" si="200"/>
        <v>4.9999999999990052E-3</v>
      </c>
    </row>
    <row r="2601" spans="1:7" x14ac:dyDescent="0.35">
      <c r="A2601">
        <v>18.228562</v>
      </c>
      <c r="B2601" t="s">
        <v>7319</v>
      </c>
      <c r="C2601">
        <v>1</v>
      </c>
      <c r="D2601" t="str">
        <f>IFERROR(VLOOKUP(C2601,Elster!$A$5:$D$148,2,FALSE),"not in table")</f>
        <v xml:space="preserve">   "FEHLERMELDUNG"                                    </v>
      </c>
      <c r="F2601">
        <f>HEX2DEC(C2601)</f>
        <v>1</v>
      </c>
      <c r="G2601">
        <f t="shared" si="200"/>
        <v>0</v>
      </c>
    </row>
    <row r="2602" spans="1:7" hidden="1" x14ac:dyDescent="0.35">
      <c r="A2602">
        <v>18.233561999999999</v>
      </c>
      <c r="B2602" t="s">
        <v>7317</v>
      </c>
      <c r="C2602">
        <v>1</v>
      </c>
      <c r="E2602" t="str">
        <f>IFERROR(VLOOKUP(C2602,Elster!$A$5:$D$148,2,FALSE),"not in table")</f>
        <v xml:space="preserve">   "FEHLERMELDUNG"                                    </v>
      </c>
      <c r="F2602">
        <f>HEX2DEC(C2602)</f>
        <v>1</v>
      </c>
      <c r="G2602">
        <f t="shared" si="200"/>
        <v>4.9999999999990052E-3</v>
      </c>
    </row>
    <row r="2603" spans="1:7" x14ac:dyDescent="0.35">
      <c r="A2603">
        <v>18.233561999999999</v>
      </c>
      <c r="B2603" t="s">
        <v>7319</v>
      </c>
      <c r="C2603">
        <v>1</v>
      </c>
      <c r="D2603" t="str">
        <f>IFERROR(VLOOKUP(C2603,Elster!$A$5:$D$148,2,FALSE),"not in table")</f>
        <v xml:space="preserve">   "FEHLERMELDUNG"                                    </v>
      </c>
      <c r="F2603">
        <f>HEX2DEC(C2603)</f>
        <v>1</v>
      </c>
      <c r="G2603">
        <f t="shared" si="200"/>
        <v>0</v>
      </c>
    </row>
    <row r="2604" spans="1:7" hidden="1" x14ac:dyDescent="0.35">
      <c r="A2604">
        <v>18.238562000000002</v>
      </c>
      <c r="B2604" t="s">
        <v>7317</v>
      </c>
      <c r="C2604" t="s">
        <v>7390</v>
      </c>
      <c r="E2604" t="str">
        <f>IFERROR(VLOOKUP(C2604,Elster!$A$5:$D$148,2,FALSE),"not in table")</f>
        <v xml:space="preserve">//   "ERWEITERUNGSTELEGRAMM"                            </v>
      </c>
      <c r="F2604">
        <f>HEX2DEC(C2604)</f>
        <v>250</v>
      </c>
      <c r="G2604">
        <f t="shared" si="200"/>
        <v>5.000000000002558E-3</v>
      </c>
    </row>
    <row r="2605" spans="1:7" x14ac:dyDescent="0.35">
      <c r="A2605">
        <v>18.238562000000002</v>
      </c>
      <c r="B2605" t="s">
        <v>7319</v>
      </c>
      <c r="C2605" t="s">
        <v>7390</v>
      </c>
      <c r="D2605" t="str">
        <f>IFERROR(VLOOKUP(C2605,Elster!$A$5:$D$148,2,FALSE),"not in table")</f>
        <v xml:space="preserve">//   "ERWEITERUNGSTELEGRAMM"                            </v>
      </c>
      <c r="F2605">
        <f>HEX2DEC(C2605)</f>
        <v>250</v>
      </c>
      <c r="G2605">
        <f t="shared" si="200"/>
        <v>0</v>
      </c>
    </row>
    <row r="2606" spans="1:7" hidden="1" x14ac:dyDescent="0.35">
      <c r="A2606">
        <v>18.243562000000001</v>
      </c>
      <c r="B2606" t="s">
        <v>7317</v>
      </c>
      <c r="C2606">
        <v>0</v>
      </c>
      <c r="E2606" t="str">
        <f>IFERROR(VLOOKUP(C2606,Elster!$A$5:$D$148,2,FALSE),"not in table")</f>
        <v>not in table</v>
      </c>
      <c r="F2606">
        <f>HEX2DEC(C2606)</f>
        <v>0</v>
      </c>
      <c r="G2606">
        <f t="shared" si="200"/>
        <v>4.9999999999990052E-3</v>
      </c>
    </row>
    <row r="2607" spans="1:7" x14ac:dyDescent="0.35">
      <c r="A2607">
        <v>18.243562000000001</v>
      </c>
      <c r="B2607" t="s">
        <v>7319</v>
      </c>
      <c r="C2607">
        <v>0</v>
      </c>
      <c r="D2607" t="str">
        <f>IFERROR(VLOOKUP(C2607,Elster!$A$5:$D$148,2,FALSE),"not in table")</f>
        <v>not in table</v>
      </c>
      <c r="F2607">
        <f>HEX2DEC(C2607)</f>
        <v>0</v>
      </c>
      <c r="G2607">
        <f t="shared" si="200"/>
        <v>0</v>
      </c>
    </row>
    <row r="2608" spans="1:7" hidden="1" x14ac:dyDescent="0.35">
      <c r="A2608">
        <v>18.248562</v>
      </c>
      <c r="B2608" t="s">
        <v>7317</v>
      </c>
      <c r="C2608">
        <v>58</v>
      </c>
      <c r="E2608" t="str">
        <f>IFERROR(VLOOKUP(C2608,Elster!$A$5:$D$148,2,FALSE),"not in table")</f>
        <v xml:space="preserve">   "MISCHER_ZU"                                       </v>
      </c>
      <c r="F2608">
        <f>HEX2DEC(C2608)</f>
        <v>88</v>
      </c>
      <c r="G2608">
        <f t="shared" si="200"/>
        <v>4.9999999999990052E-3</v>
      </c>
    </row>
    <row r="2609" spans="1:7" x14ac:dyDescent="0.35">
      <c r="A2609">
        <v>18.248562</v>
      </c>
      <c r="B2609" t="s">
        <v>7319</v>
      </c>
      <c r="C2609">
        <v>58</v>
      </c>
      <c r="D2609" t="str">
        <f>IFERROR(VLOOKUP(C2609,Elster!$A$5:$D$148,2,FALSE),"not in table")</f>
        <v xml:space="preserve">   "MISCHER_ZU"                                       </v>
      </c>
      <c r="F2609">
        <f t="shared" ref="F2609:F2610" si="203">HEX2DEC(C2609)</f>
        <v>88</v>
      </c>
      <c r="G2609">
        <f t="shared" si="200"/>
        <v>0</v>
      </c>
    </row>
    <row r="2610" spans="1:7" x14ac:dyDescent="0.35">
      <c r="A2610">
        <v>18.253561999999999</v>
      </c>
      <c r="B2610" t="s">
        <v>7319</v>
      </c>
      <c r="C2610">
        <v>2</v>
      </c>
      <c r="D2610" t="str">
        <f>IFERROR(VLOOKUP(C2610,Elster!$A$5:$D$148,2,FALSE),"not in table")</f>
        <v xml:space="preserve">   "KESSELSOLLTEMP"                                   </v>
      </c>
      <c r="F2610">
        <f t="shared" si="203"/>
        <v>2</v>
      </c>
      <c r="G2610">
        <f t="shared" si="200"/>
        <v>4.9999999999990052E-3</v>
      </c>
    </row>
    <row r="2611" spans="1:7" hidden="1" x14ac:dyDescent="0.35">
      <c r="A2611">
        <v>18.253588000000001</v>
      </c>
      <c r="B2611" t="s">
        <v>7317</v>
      </c>
      <c r="C2611">
        <v>2</v>
      </c>
      <c r="E2611" t="str">
        <f>IFERROR(VLOOKUP(C2611,Elster!$A$5:$D$148,2,FALSE),"not in table")</f>
        <v xml:space="preserve">   "KESSELSOLLTEMP"                                   </v>
      </c>
      <c r="F2611">
        <f>HEX2DEC(C2611)</f>
        <v>2</v>
      </c>
      <c r="G2611">
        <f t="shared" si="200"/>
        <v>2.600000000185787E-5</v>
      </c>
    </row>
    <row r="2612" spans="1:7" x14ac:dyDescent="0.35">
      <c r="A2612">
        <v>18.258562000000001</v>
      </c>
      <c r="B2612" t="s">
        <v>7319</v>
      </c>
      <c r="C2612">
        <v>0</v>
      </c>
      <c r="D2612" t="str">
        <f>IFERROR(VLOOKUP(C2612,Elster!$A$5:$D$148,2,FALSE),"not in table")</f>
        <v>not in table</v>
      </c>
      <c r="F2612">
        <f>HEX2DEC(C2612)</f>
        <v>0</v>
      </c>
      <c r="G2612">
        <f t="shared" si="200"/>
        <v>4.9740000000007001E-3</v>
      </c>
    </row>
    <row r="2613" spans="1:7" hidden="1" x14ac:dyDescent="0.35">
      <c r="A2613">
        <v>18.258588</v>
      </c>
      <c r="B2613" t="s">
        <v>7317</v>
      </c>
      <c r="C2613">
        <v>0</v>
      </c>
      <c r="E2613" t="str">
        <f>IFERROR(VLOOKUP(C2613,Elster!$A$5:$D$148,2,FALSE),"not in table")</f>
        <v>not in table</v>
      </c>
      <c r="F2613">
        <f t="shared" ref="F2613:F2614" si="204">HEX2DEC(C2613)</f>
        <v>0</v>
      </c>
      <c r="G2613">
        <f t="shared" si="200"/>
        <v>2.5999999998305157E-5</v>
      </c>
    </row>
    <row r="2614" spans="1:7" hidden="1" x14ac:dyDescent="0.35">
      <c r="A2614">
        <v>18.263587999999999</v>
      </c>
      <c r="B2614" t="s">
        <v>7317</v>
      </c>
      <c r="C2614">
        <v>1</v>
      </c>
      <c r="E2614" t="str">
        <f>IFERROR(VLOOKUP(C2614,Elster!$A$5:$D$148,2,FALSE),"not in table")</f>
        <v xml:space="preserve">   "FEHLERMELDUNG"                                    </v>
      </c>
      <c r="F2614">
        <f t="shared" si="204"/>
        <v>1</v>
      </c>
      <c r="G2614">
        <f t="shared" si="200"/>
        <v>4.9999999999990052E-3</v>
      </c>
    </row>
    <row r="2615" spans="1:7" x14ac:dyDescent="0.35">
      <c r="A2615">
        <v>18.263587999999999</v>
      </c>
      <c r="B2615" t="s">
        <v>7319</v>
      </c>
      <c r="C2615">
        <v>1</v>
      </c>
      <c r="D2615" t="str">
        <f>IFERROR(VLOOKUP(C2615,Elster!$A$5:$D$148,2,FALSE),"not in table")</f>
        <v xml:space="preserve">   "FEHLERMELDUNG"                                    </v>
      </c>
      <c r="F2615">
        <f>HEX2DEC(C2615)</f>
        <v>1</v>
      </c>
      <c r="G2615">
        <f t="shared" si="200"/>
        <v>0</v>
      </c>
    </row>
    <row r="2616" spans="1:7" hidden="1" x14ac:dyDescent="0.35">
      <c r="A2616">
        <v>18.268588000000001</v>
      </c>
      <c r="B2616" t="s">
        <v>7317</v>
      </c>
      <c r="C2616">
        <v>69</v>
      </c>
      <c r="E2616" t="str">
        <f>IFERROR(VLOOKUP(C2616,Elster!$A$5:$D$148,2,FALSE),"not in table")</f>
        <v xml:space="preserve">   "IO_TEST"                                          </v>
      </c>
      <c r="F2616">
        <f>HEX2DEC(C2616)</f>
        <v>105</v>
      </c>
      <c r="G2616">
        <f t="shared" si="200"/>
        <v>5.000000000002558E-3</v>
      </c>
    </row>
    <row r="2617" spans="1:7" x14ac:dyDescent="0.35">
      <c r="A2617">
        <v>18.268588000000001</v>
      </c>
      <c r="B2617" t="s">
        <v>7319</v>
      </c>
      <c r="C2617">
        <v>69</v>
      </c>
      <c r="D2617" t="str">
        <f>IFERROR(VLOOKUP(C2617,Elster!$A$5:$D$148,2,FALSE),"not in table")</f>
        <v xml:space="preserve">   "IO_TEST"                                          </v>
      </c>
      <c r="F2617">
        <f>HEX2DEC(C2617)</f>
        <v>105</v>
      </c>
      <c r="G2617">
        <f t="shared" si="200"/>
        <v>0</v>
      </c>
    </row>
    <row r="2618" spans="1:7" hidden="1" x14ac:dyDescent="0.35">
      <c r="A2618">
        <v>18.277571999999999</v>
      </c>
      <c r="B2618" t="s">
        <v>7317</v>
      </c>
      <c r="C2618">
        <v>6</v>
      </c>
      <c r="E2618" t="str">
        <f>IFERROR(VLOOKUP(C2618,Elster!$A$5:$D$148,2,FALSE),"not in table")</f>
        <v xml:space="preserve">   "RAUMSOLLTEMP_II"                                  </v>
      </c>
      <c r="F2618">
        <f t="shared" ref="F2618:F2629" si="205">HEX2DEC(C2618)</f>
        <v>6</v>
      </c>
      <c r="G2618">
        <f t="shared" si="200"/>
        <v>8.9839999999981046E-3</v>
      </c>
    </row>
    <row r="2619" spans="1:7" hidden="1" x14ac:dyDescent="0.35">
      <c r="A2619">
        <v>18.282546</v>
      </c>
      <c r="B2619" t="s">
        <v>7317</v>
      </c>
      <c r="C2619">
        <v>1</v>
      </c>
      <c r="E2619" t="str">
        <f>IFERROR(VLOOKUP(C2619,Elster!$A$5:$D$148,2,FALSE),"not in table")</f>
        <v xml:space="preserve">   "FEHLERMELDUNG"                                    </v>
      </c>
      <c r="F2619">
        <f t="shared" si="205"/>
        <v>1</v>
      </c>
      <c r="G2619">
        <f t="shared" si="200"/>
        <v>4.9740000000007001E-3</v>
      </c>
    </row>
    <row r="2620" spans="1:7" hidden="1" x14ac:dyDescent="0.35">
      <c r="A2620">
        <v>18.287493000000001</v>
      </c>
      <c r="B2620" t="s">
        <v>7317</v>
      </c>
      <c r="C2620" t="s">
        <v>7378</v>
      </c>
      <c r="E2620" t="str">
        <f>IFERROR(VLOOKUP(C2620,Elster!$A$5:$D$148,2,FALSE),"not in table")</f>
        <v xml:space="preserve">   "SAMMLERISTTEMP"                                   </v>
      </c>
      <c r="F2620">
        <f t="shared" si="205"/>
        <v>13</v>
      </c>
      <c r="G2620">
        <f t="shared" si="200"/>
        <v>4.947000000001367E-3</v>
      </c>
    </row>
    <row r="2621" spans="1:7" hidden="1" x14ac:dyDescent="0.35">
      <c r="A2621">
        <v>18.292466999999998</v>
      </c>
      <c r="B2621" t="s">
        <v>7317</v>
      </c>
      <c r="C2621">
        <v>2</v>
      </c>
      <c r="E2621" t="str">
        <f>IFERROR(VLOOKUP(C2621,Elster!$A$5:$D$148,2,FALSE),"not in table")</f>
        <v xml:space="preserve">   "KESSELSOLLTEMP"                                   </v>
      </c>
      <c r="F2621">
        <f t="shared" si="205"/>
        <v>2</v>
      </c>
      <c r="G2621">
        <f t="shared" si="200"/>
        <v>4.9739999999971474E-3</v>
      </c>
    </row>
    <row r="2622" spans="1:7" hidden="1" x14ac:dyDescent="0.35">
      <c r="A2622">
        <v>18.297440999999999</v>
      </c>
      <c r="B2622" t="s">
        <v>7317</v>
      </c>
      <c r="C2622">
        <v>0</v>
      </c>
      <c r="E2622" t="str">
        <f>IFERROR(VLOOKUP(C2622,Elster!$A$5:$D$148,2,FALSE),"not in table")</f>
        <v>not in table</v>
      </c>
      <c r="F2622">
        <f t="shared" si="205"/>
        <v>0</v>
      </c>
      <c r="G2622">
        <f t="shared" si="200"/>
        <v>4.9740000000007001E-3</v>
      </c>
    </row>
    <row r="2623" spans="1:7" hidden="1" x14ac:dyDescent="0.35">
      <c r="A2623">
        <v>18.302389000000002</v>
      </c>
      <c r="B2623" t="s">
        <v>7317</v>
      </c>
      <c r="C2623" t="s">
        <v>7390</v>
      </c>
      <c r="E2623" t="str">
        <f>IFERROR(VLOOKUP(C2623,Elster!$A$5:$D$148,2,FALSE),"not in table")</f>
        <v xml:space="preserve">//   "ERWEITERUNGSTELEGRAMM"                            </v>
      </c>
      <c r="F2623">
        <f t="shared" si="205"/>
        <v>250</v>
      </c>
      <c r="G2623">
        <f t="shared" si="200"/>
        <v>4.9480000000023949E-3</v>
      </c>
    </row>
    <row r="2624" spans="1:7" hidden="1" x14ac:dyDescent="0.35">
      <c r="A2624">
        <v>18.307362999999999</v>
      </c>
      <c r="B2624" t="s">
        <v>7317</v>
      </c>
      <c r="C2624">
        <v>0</v>
      </c>
      <c r="E2624" t="str">
        <f>IFERROR(VLOOKUP(C2624,Elster!$A$5:$D$148,2,FALSE),"not in table")</f>
        <v>not in table</v>
      </c>
      <c r="F2624">
        <f t="shared" si="205"/>
        <v>0</v>
      </c>
      <c r="G2624">
        <f t="shared" si="200"/>
        <v>4.9739999999971474E-3</v>
      </c>
    </row>
    <row r="2625" spans="1:7" hidden="1" x14ac:dyDescent="0.35">
      <c r="A2625">
        <v>18.312336999999999</v>
      </c>
      <c r="B2625" t="s">
        <v>7317</v>
      </c>
      <c r="C2625">
        <v>58</v>
      </c>
      <c r="E2625" t="str">
        <f>IFERROR(VLOOKUP(C2625,Elster!$A$5:$D$148,2,FALSE),"not in table")</f>
        <v xml:space="preserve">   "MISCHER_ZU"                                       </v>
      </c>
      <c r="F2625">
        <f t="shared" si="205"/>
        <v>88</v>
      </c>
      <c r="G2625">
        <f t="shared" si="200"/>
        <v>4.9740000000007001E-3</v>
      </c>
    </row>
    <row r="2626" spans="1:7" hidden="1" x14ac:dyDescent="0.35">
      <c r="A2626">
        <v>18.317311</v>
      </c>
      <c r="B2626" t="s">
        <v>7317</v>
      </c>
      <c r="C2626">
        <v>2</v>
      </c>
      <c r="E2626" t="str">
        <f>IFERROR(VLOOKUP(C2626,Elster!$A$5:$D$148,2,FALSE),"not in table")</f>
        <v xml:space="preserve">   "KESSELSOLLTEMP"                                   </v>
      </c>
      <c r="F2626">
        <f t="shared" si="205"/>
        <v>2</v>
      </c>
      <c r="G2626">
        <f t="shared" si="200"/>
        <v>4.9740000000007001E-3</v>
      </c>
    </row>
    <row r="2627" spans="1:7" hidden="1" x14ac:dyDescent="0.35">
      <c r="A2627">
        <v>18.322258000000001</v>
      </c>
      <c r="B2627" t="s">
        <v>7317</v>
      </c>
      <c r="C2627">
        <v>0</v>
      </c>
      <c r="E2627" t="str">
        <f>IFERROR(VLOOKUP(C2627,Elster!$A$5:$D$148,2,FALSE),"not in table")</f>
        <v>not in table</v>
      </c>
      <c r="F2627">
        <f t="shared" si="205"/>
        <v>0</v>
      </c>
      <c r="G2627">
        <f t="shared" si="200"/>
        <v>4.947000000001367E-3</v>
      </c>
    </row>
    <row r="2628" spans="1:7" hidden="1" x14ac:dyDescent="0.35">
      <c r="A2628">
        <v>18.327231999999999</v>
      </c>
      <c r="B2628" t="s">
        <v>7317</v>
      </c>
      <c r="C2628">
        <v>1</v>
      </c>
      <c r="E2628" t="str">
        <f>IFERROR(VLOOKUP(C2628,Elster!$A$5:$D$148,2,FALSE),"not in table")</f>
        <v xml:space="preserve">   "FEHLERMELDUNG"                                    </v>
      </c>
      <c r="F2628">
        <f t="shared" si="205"/>
        <v>1</v>
      </c>
      <c r="G2628">
        <f t="shared" ref="G2628:G2691" si="206">A2628-A2627</f>
        <v>4.9739999999971474E-3</v>
      </c>
    </row>
    <row r="2629" spans="1:7" hidden="1" x14ac:dyDescent="0.35">
      <c r="A2629">
        <v>18.332205999999999</v>
      </c>
      <c r="B2629" t="s">
        <v>7317</v>
      </c>
      <c r="C2629" t="s">
        <v>7410</v>
      </c>
      <c r="E2629" t="str">
        <f>IFERROR(VLOOKUP(C2629,Elster!$A$5:$D$148,2,FALSE),"not in table")</f>
        <v xml:space="preserve">   "RESET_KONFIGURATION"                              </v>
      </c>
      <c r="F2629">
        <f t="shared" si="205"/>
        <v>106</v>
      </c>
      <c r="G2629">
        <f t="shared" si="206"/>
        <v>4.9740000000007001E-3</v>
      </c>
    </row>
    <row r="2630" spans="1:7" x14ac:dyDescent="0.35">
      <c r="A2630">
        <v>18.341502999999999</v>
      </c>
      <c r="B2630" t="s">
        <v>7319</v>
      </c>
      <c r="C2630" t="s">
        <v>7378</v>
      </c>
      <c r="D2630" t="str">
        <f>IFERROR(VLOOKUP(C2630,Elster!$A$5:$D$148,2,FALSE),"not in table")</f>
        <v xml:space="preserve">   "SAMMLERISTTEMP"                                   </v>
      </c>
      <c r="F2630">
        <f>HEX2DEC(C2630)</f>
        <v>13</v>
      </c>
      <c r="G2630">
        <f t="shared" si="206"/>
        <v>9.2970000000001107E-3</v>
      </c>
    </row>
    <row r="2631" spans="1:7" hidden="1" x14ac:dyDescent="0.35">
      <c r="A2631">
        <v>18.341529000000001</v>
      </c>
      <c r="B2631" t="s">
        <v>7317</v>
      </c>
      <c r="C2631" t="s">
        <v>7378</v>
      </c>
      <c r="E2631" t="str">
        <f>IFERROR(VLOOKUP(C2631,Elster!$A$5:$D$148,2,FALSE),"not in table")</f>
        <v xml:space="preserve">   "SAMMLERISTTEMP"                                   </v>
      </c>
      <c r="F2631">
        <f t="shared" ref="F2631:F2632" si="207">HEX2DEC(C2631)</f>
        <v>13</v>
      </c>
      <c r="G2631">
        <f t="shared" si="206"/>
        <v>2.600000000185787E-5</v>
      </c>
    </row>
    <row r="2632" spans="1:7" hidden="1" x14ac:dyDescent="0.35">
      <c r="A2632">
        <v>18.346529</v>
      </c>
      <c r="B2632" t="s">
        <v>7317</v>
      </c>
      <c r="C2632">
        <v>0</v>
      </c>
      <c r="E2632" t="str">
        <f>IFERROR(VLOOKUP(C2632,Elster!$A$5:$D$148,2,FALSE),"not in table")</f>
        <v>not in table</v>
      </c>
      <c r="F2632">
        <f t="shared" si="207"/>
        <v>0</v>
      </c>
      <c r="G2632">
        <f t="shared" si="206"/>
        <v>4.9999999999990052E-3</v>
      </c>
    </row>
    <row r="2633" spans="1:7" x14ac:dyDescent="0.35">
      <c r="A2633">
        <v>18.346529</v>
      </c>
      <c r="B2633" t="s">
        <v>7319</v>
      </c>
      <c r="C2633">
        <v>0</v>
      </c>
      <c r="D2633" t="str">
        <f>IFERROR(VLOOKUP(C2633,Elster!$A$5:$D$148,2,FALSE),"not in table")</f>
        <v>not in table</v>
      </c>
      <c r="F2633">
        <f>HEX2DEC(C2633)</f>
        <v>0</v>
      </c>
      <c r="G2633">
        <f t="shared" si="206"/>
        <v>0</v>
      </c>
    </row>
    <row r="2634" spans="1:7" hidden="1" x14ac:dyDescent="0.35">
      <c r="A2634">
        <v>18.351528999999999</v>
      </c>
      <c r="B2634" t="s">
        <v>7317</v>
      </c>
      <c r="C2634">
        <v>6</v>
      </c>
      <c r="E2634" t="str">
        <f>IFERROR(VLOOKUP(C2634,Elster!$A$5:$D$148,2,FALSE),"not in table")</f>
        <v xml:space="preserve">   "RAUMSOLLTEMP_II"                                  </v>
      </c>
      <c r="F2634">
        <f>HEX2DEC(C2634)</f>
        <v>6</v>
      </c>
      <c r="G2634">
        <f t="shared" si="206"/>
        <v>4.9999999999990052E-3</v>
      </c>
    </row>
    <row r="2635" spans="1:7" x14ac:dyDescent="0.35">
      <c r="A2635">
        <v>18.351528999999999</v>
      </c>
      <c r="B2635" t="s">
        <v>7319</v>
      </c>
      <c r="C2635">
        <v>6</v>
      </c>
      <c r="D2635" t="str">
        <f>IFERROR(VLOOKUP(C2635,Elster!$A$5:$D$148,2,FALSE),"not in table")</f>
        <v xml:space="preserve">   "RAUMSOLLTEMP_II"                                  </v>
      </c>
      <c r="F2635">
        <f>HEX2DEC(C2635)</f>
        <v>6</v>
      </c>
      <c r="G2635">
        <f t="shared" si="206"/>
        <v>0</v>
      </c>
    </row>
    <row r="2636" spans="1:7" hidden="1" x14ac:dyDescent="0.35">
      <c r="A2636">
        <v>18.356528999999998</v>
      </c>
      <c r="B2636" t="s">
        <v>7317</v>
      </c>
      <c r="C2636">
        <v>1</v>
      </c>
      <c r="E2636" t="str">
        <f>IFERROR(VLOOKUP(C2636,Elster!$A$5:$D$148,2,FALSE),"not in table")</f>
        <v xml:space="preserve">   "FEHLERMELDUNG"                                    </v>
      </c>
      <c r="F2636">
        <f>HEX2DEC(C2636)</f>
        <v>1</v>
      </c>
      <c r="G2636">
        <f t="shared" si="206"/>
        <v>4.9999999999990052E-3</v>
      </c>
    </row>
    <row r="2637" spans="1:7" x14ac:dyDescent="0.35">
      <c r="A2637">
        <v>18.356528999999998</v>
      </c>
      <c r="B2637" t="s">
        <v>7319</v>
      </c>
      <c r="C2637">
        <v>1</v>
      </c>
      <c r="D2637" t="str">
        <f>IFERROR(VLOOKUP(C2637,Elster!$A$5:$D$148,2,FALSE),"not in table")</f>
        <v xml:space="preserve">   "FEHLERMELDUNG"                                    </v>
      </c>
      <c r="F2637">
        <f>HEX2DEC(C2637)</f>
        <v>1</v>
      </c>
      <c r="G2637">
        <f t="shared" si="206"/>
        <v>0</v>
      </c>
    </row>
    <row r="2638" spans="1:7" hidden="1" x14ac:dyDescent="0.35">
      <c r="A2638">
        <v>18.361529000000001</v>
      </c>
      <c r="B2638" t="s">
        <v>7317</v>
      </c>
      <c r="C2638">
        <v>1</v>
      </c>
      <c r="E2638" t="str">
        <f>IFERROR(VLOOKUP(C2638,Elster!$A$5:$D$148,2,FALSE),"not in table")</f>
        <v xml:space="preserve">   "FEHLERMELDUNG"                                    </v>
      </c>
      <c r="F2638">
        <f>HEX2DEC(C2638)</f>
        <v>1</v>
      </c>
      <c r="G2638">
        <f t="shared" si="206"/>
        <v>5.000000000002558E-3</v>
      </c>
    </row>
    <row r="2639" spans="1:7" x14ac:dyDescent="0.35">
      <c r="A2639">
        <v>18.361529000000001</v>
      </c>
      <c r="B2639" t="s">
        <v>7319</v>
      </c>
      <c r="C2639">
        <v>1</v>
      </c>
      <c r="D2639" t="str">
        <f>IFERROR(VLOOKUP(C2639,Elster!$A$5:$D$148,2,FALSE),"not in table")</f>
        <v xml:space="preserve">   "FEHLERMELDUNG"                                    </v>
      </c>
      <c r="F2639">
        <f>HEX2DEC(C2639)</f>
        <v>1</v>
      </c>
      <c r="G2639">
        <f t="shared" si="206"/>
        <v>0</v>
      </c>
    </row>
    <row r="2640" spans="1:7" hidden="1" x14ac:dyDescent="0.35">
      <c r="A2640">
        <v>18.366529</v>
      </c>
      <c r="B2640" t="s">
        <v>7317</v>
      </c>
      <c r="C2640" t="s">
        <v>7390</v>
      </c>
      <c r="E2640" t="str">
        <f>IFERROR(VLOOKUP(C2640,Elster!$A$5:$D$148,2,FALSE),"not in table")</f>
        <v xml:space="preserve">//   "ERWEITERUNGSTELEGRAMM"                            </v>
      </c>
      <c r="F2640">
        <f>HEX2DEC(C2640)</f>
        <v>250</v>
      </c>
      <c r="G2640">
        <f t="shared" si="206"/>
        <v>4.9999999999990052E-3</v>
      </c>
    </row>
    <row r="2641" spans="1:7" x14ac:dyDescent="0.35">
      <c r="A2641">
        <v>18.366529</v>
      </c>
      <c r="B2641" t="s">
        <v>7319</v>
      </c>
      <c r="C2641" t="s">
        <v>7390</v>
      </c>
      <c r="D2641" t="str">
        <f>IFERROR(VLOOKUP(C2641,Elster!$A$5:$D$148,2,FALSE),"not in table")</f>
        <v xml:space="preserve">//   "ERWEITERUNGSTELEGRAMM"                            </v>
      </c>
      <c r="F2641">
        <f>HEX2DEC(C2641)</f>
        <v>250</v>
      </c>
      <c r="G2641">
        <f t="shared" si="206"/>
        <v>0</v>
      </c>
    </row>
    <row r="2642" spans="1:7" hidden="1" x14ac:dyDescent="0.35">
      <c r="A2642">
        <v>18.371528000000001</v>
      </c>
      <c r="B2642" t="s">
        <v>7317</v>
      </c>
      <c r="C2642">
        <v>0</v>
      </c>
      <c r="E2642" t="str">
        <f>IFERROR(VLOOKUP(C2642,Elster!$A$5:$D$148,2,FALSE),"not in table")</f>
        <v>not in table</v>
      </c>
      <c r="F2642">
        <f>HEX2DEC(C2642)</f>
        <v>0</v>
      </c>
      <c r="G2642">
        <f t="shared" si="206"/>
        <v>4.99900000000153E-3</v>
      </c>
    </row>
    <row r="2643" spans="1:7" x14ac:dyDescent="0.35">
      <c r="A2643">
        <v>18.371528999999999</v>
      </c>
      <c r="B2643" t="s">
        <v>7319</v>
      </c>
      <c r="C2643">
        <v>0</v>
      </c>
      <c r="D2643" t="str">
        <f>IFERROR(VLOOKUP(C2643,Elster!$A$5:$D$148,2,FALSE),"not in table")</f>
        <v>not in table</v>
      </c>
      <c r="F2643">
        <f>HEX2DEC(C2643)</f>
        <v>0</v>
      </c>
      <c r="G2643">
        <f t="shared" si="206"/>
        <v>9.9999999747524271E-7</v>
      </c>
    </row>
    <row r="2644" spans="1:7" hidden="1" x14ac:dyDescent="0.35">
      <c r="A2644">
        <v>18.376528</v>
      </c>
      <c r="B2644" t="s">
        <v>7317</v>
      </c>
      <c r="C2644">
        <v>28</v>
      </c>
      <c r="E2644" t="str">
        <f>IFERROR(VLOOKUP(C2644,Elster!$A$5:$D$148,2,FALSE),"not in table")</f>
        <v xml:space="preserve">   "MAX_TEMP_KESSEL"                                  </v>
      </c>
      <c r="F2644">
        <f>HEX2DEC(C2644)</f>
        <v>40</v>
      </c>
      <c r="G2644">
        <f t="shared" si="206"/>
        <v>4.99900000000153E-3</v>
      </c>
    </row>
    <row r="2645" spans="1:7" x14ac:dyDescent="0.35">
      <c r="A2645">
        <v>18.376528</v>
      </c>
      <c r="B2645" t="s">
        <v>7319</v>
      </c>
      <c r="C2645">
        <v>28</v>
      </c>
      <c r="D2645" t="str">
        <f>IFERROR(VLOOKUP(C2645,Elster!$A$5:$D$148,2,FALSE),"not in table")</f>
        <v xml:space="preserve">   "MAX_TEMP_KESSEL"                                  </v>
      </c>
      <c r="F2645">
        <f>HEX2DEC(C2645)</f>
        <v>40</v>
      </c>
      <c r="G2645">
        <f t="shared" si="206"/>
        <v>0</v>
      </c>
    </row>
    <row r="2646" spans="1:7" hidden="1" x14ac:dyDescent="0.35">
      <c r="A2646">
        <v>18.381527999999999</v>
      </c>
      <c r="B2646" t="s">
        <v>7317</v>
      </c>
      <c r="C2646">
        <v>1</v>
      </c>
      <c r="E2646" t="str">
        <f>IFERROR(VLOOKUP(C2646,Elster!$A$5:$D$148,2,FALSE),"not in table")</f>
        <v xml:space="preserve">   "FEHLERMELDUNG"                                    </v>
      </c>
      <c r="F2646">
        <f>HEX2DEC(C2646)</f>
        <v>1</v>
      </c>
      <c r="G2646">
        <f t="shared" si="206"/>
        <v>4.9999999999990052E-3</v>
      </c>
    </row>
    <row r="2647" spans="1:7" x14ac:dyDescent="0.35">
      <c r="A2647">
        <v>18.381527999999999</v>
      </c>
      <c r="B2647" t="s">
        <v>7319</v>
      </c>
      <c r="C2647">
        <v>1</v>
      </c>
      <c r="D2647" t="str">
        <f>IFERROR(VLOOKUP(C2647,Elster!$A$5:$D$148,2,FALSE),"not in table")</f>
        <v xml:space="preserve">   "FEHLERMELDUNG"                                    </v>
      </c>
      <c r="F2647">
        <f>HEX2DEC(C2647)</f>
        <v>1</v>
      </c>
      <c r="G2647">
        <f t="shared" si="206"/>
        <v>0</v>
      </c>
    </row>
    <row r="2648" spans="1:7" hidden="1" x14ac:dyDescent="0.35">
      <c r="A2648">
        <v>18.386527999999998</v>
      </c>
      <c r="B2648" t="s">
        <v>7317</v>
      </c>
      <c r="C2648" t="s">
        <v>7411</v>
      </c>
      <c r="E2648" t="str">
        <f>IFERROR(VLOOKUP(C2648,Elster!$A$5:$D$148,2,FALSE),"not in table")</f>
        <v>not in table</v>
      </c>
      <c r="F2648">
        <f>HEX2DEC(C2648)</f>
        <v>244</v>
      </c>
      <c r="G2648">
        <f t="shared" si="206"/>
        <v>4.9999999999990052E-3</v>
      </c>
    </row>
    <row r="2649" spans="1:7" x14ac:dyDescent="0.35">
      <c r="A2649">
        <v>18.386527999999998</v>
      </c>
      <c r="B2649" t="s">
        <v>7319</v>
      </c>
      <c r="C2649" t="s">
        <v>7411</v>
      </c>
      <c r="D2649" t="str">
        <f>IFERROR(VLOOKUP(C2649,Elster!$A$5:$D$148,2,FALSE),"not in table")</f>
        <v>not in table</v>
      </c>
      <c r="F2649">
        <f>HEX2DEC(C2649)</f>
        <v>244</v>
      </c>
      <c r="G2649">
        <f t="shared" si="206"/>
        <v>0</v>
      </c>
    </row>
    <row r="2650" spans="1:7" hidden="1" x14ac:dyDescent="0.35">
      <c r="A2650">
        <v>18.391528000000001</v>
      </c>
      <c r="B2650" t="s">
        <v>7317</v>
      </c>
      <c r="C2650">
        <v>2</v>
      </c>
      <c r="E2650" t="str">
        <f>IFERROR(VLOOKUP(C2650,Elster!$A$5:$D$148,2,FALSE),"not in table")</f>
        <v xml:space="preserve">   "KESSELSOLLTEMP"                                   </v>
      </c>
      <c r="F2650">
        <f>HEX2DEC(C2650)</f>
        <v>2</v>
      </c>
      <c r="G2650">
        <f t="shared" si="206"/>
        <v>5.000000000002558E-3</v>
      </c>
    </row>
    <row r="2651" spans="1:7" x14ac:dyDescent="0.35">
      <c r="A2651">
        <v>18.391528000000001</v>
      </c>
      <c r="B2651" t="s">
        <v>7319</v>
      </c>
      <c r="C2651">
        <v>2</v>
      </c>
      <c r="D2651" t="str">
        <f>IFERROR(VLOOKUP(C2651,Elster!$A$5:$D$148,2,FALSE),"not in table")</f>
        <v xml:space="preserve">   "KESSELSOLLTEMP"                                   </v>
      </c>
      <c r="F2651">
        <f>HEX2DEC(C2651)</f>
        <v>2</v>
      </c>
      <c r="G2651">
        <f t="shared" si="206"/>
        <v>0</v>
      </c>
    </row>
    <row r="2652" spans="1:7" hidden="1" x14ac:dyDescent="0.35">
      <c r="A2652">
        <v>18.396528</v>
      </c>
      <c r="B2652" t="s">
        <v>7317</v>
      </c>
      <c r="C2652" t="s">
        <v>7383</v>
      </c>
      <c r="E2652" t="str">
        <f>IFERROR(VLOOKUP(C2652,Elster!$A$5:$D$148,2,FALSE),"not in table")</f>
        <v xml:space="preserve">   "MISCHERLAUFZEIT"                                  </v>
      </c>
      <c r="F2652">
        <f>HEX2DEC(C2652)</f>
        <v>44</v>
      </c>
      <c r="G2652">
        <f t="shared" si="206"/>
        <v>4.9999999999990052E-3</v>
      </c>
    </row>
    <row r="2653" spans="1:7" x14ac:dyDescent="0.35">
      <c r="A2653">
        <v>18.396528</v>
      </c>
      <c r="B2653" t="s">
        <v>7319</v>
      </c>
      <c r="C2653" t="s">
        <v>7383</v>
      </c>
      <c r="D2653" t="str">
        <f>IFERROR(VLOOKUP(C2653,Elster!$A$5:$D$148,2,FALSE),"not in table")</f>
        <v xml:space="preserve">   "MISCHERLAUFZEIT"                                  </v>
      </c>
      <c r="F2653">
        <f>HEX2DEC(C2653)</f>
        <v>44</v>
      </c>
      <c r="G2653">
        <f t="shared" si="206"/>
        <v>0</v>
      </c>
    </row>
    <row r="2654" spans="1:7" hidden="1" x14ac:dyDescent="0.35">
      <c r="A2654">
        <v>18.405850999999998</v>
      </c>
      <c r="B2654" t="s">
        <v>7317</v>
      </c>
      <c r="C2654">
        <v>6</v>
      </c>
      <c r="E2654" t="str">
        <f>IFERROR(VLOOKUP(C2654,Elster!$A$5:$D$148,2,FALSE),"not in table")</f>
        <v xml:space="preserve">   "RAUMSOLLTEMP_II"                                  </v>
      </c>
      <c r="F2654">
        <f t="shared" ref="F2654:F2666" si="208">HEX2DEC(C2654)</f>
        <v>6</v>
      </c>
      <c r="G2654">
        <f t="shared" si="206"/>
        <v>9.3229999999984159E-3</v>
      </c>
    </row>
    <row r="2655" spans="1:7" hidden="1" x14ac:dyDescent="0.35">
      <c r="A2655">
        <v>18.410799000000001</v>
      </c>
      <c r="B2655" t="s">
        <v>7317</v>
      </c>
      <c r="C2655">
        <v>1</v>
      </c>
      <c r="E2655" t="str">
        <f>IFERROR(VLOOKUP(C2655,Elster!$A$5:$D$148,2,FALSE),"not in table")</f>
        <v xml:space="preserve">   "FEHLERMELDUNG"                                    </v>
      </c>
      <c r="F2655">
        <f t="shared" si="208"/>
        <v>1</v>
      </c>
      <c r="G2655">
        <f t="shared" si="206"/>
        <v>4.9480000000023949E-3</v>
      </c>
    </row>
    <row r="2656" spans="1:7" hidden="1" x14ac:dyDescent="0.35">
      <c r="A2656">
        <v>18.415773000000002</v>
      </c>
      <c r="B2656" t="s">
        <v>7317</v>
      </c>
      <c r="C2656" t="s">
        <v>7378</v>
      </c>
      <c r="E2656" t="str">
        <f>IFERROR(VLOOKUP(C2656,Elster!$A$5:$D$148,2,FALSE),"not in table")</f>
        <v xml:space="preserve">   "SAMMLERISTTEMP"                                   </v>
      </c>
      <c r="F2656">
        <f t="shared" si="208"/>
        <v>13</v>
      </c>
      <c r="G2656">
        <f t="shared" si="206"/>
        <v>4.9740000000007001E-3</v>
      </c>
    </row>
    <row r="2657" spans="1:7" hidden="1" x14ac:dyDescent="0.35">
      <c r="A2657">
        <v>18.420746000000001</v>
      </c>
      <c r="B2657" t="s">
        <v>7317</v>
      </c>
      <c r="C2657">
        <v>2</v>
      </c>
      <c r="E2657" t="str">
        <f>IFERROR(VLOOKUP(C2657,Elster!$A$5:$D$148,2,FALSE),"not in table")</f>
        <v xml:space="preserve">   "KESSELSOLLTEMP"                                   </v>
      </c>
      <c r="F2657">
        <f t="shared" si="208"/>
        <v>2</v>
      </c>
      <c r="G2657">
        <f t="shared" si="206"/>
        <v>4.9729999999996721E-3</v>
      </c>
    </row>
    <row r="2658" spans="1:7" hidden="1" x14ac:dyDescent="0.35">
      <c r="A2658">
        <v>18.425719999999998</v>
      </c>
      <c r="B2658" t="s">
        <v>7317</v>
      </c>
      <c r="C2658">
        <v>0</v>
      </c>
      <c r="E2658" t="str">
        <f>IFERROR(VLOOKUP(C2658,Elster!$A$5:$D$148,2,FALSE),"not in table")</f>
        <v>not in table</v>
      </c>
      <c r="F2658">
        <f t="shared" si="208"/>
        <v>0</v>
      </c>
      <c r="G2658">
        <f t="shared" si="206"/>
        <v>4.9739999999971474E-3</v>
      </c>
    </row>
    <row r="2659" spans="1:7" hidden="1" x14ac:dyDescent="0.35">
      <c r="A2659">
        <v>18.430668000000001</v>
      </c>
      <c r="B2659" t="s">
        <v>7317</v>
      </c>
      <c r="C2659" t="s">
        <v>7390</v>
      </c>
      <c r="E2659" t="str">
        <f>IFERROR(VLOOKUP(C2659,Elster!$A$5:$D$148,2,FALSE),"not in table")</f>
        <v xml:space="preserve">//   "ERWEITERUNGSTELEGRAMM"                            </v>
      </c>
      <c r="F2659">
        <f t="shared" si="208"/>
        <v>250</v>
      </c>
      <c r="G2659">
        <f t="shared" si="206"/>
        <v>4.9480000000023949E-3</v>
      </c>
    </row>
    <row r="2660" spans="1:7" hidden="1" x14ac:dyDescent="0.35">
      <c r="A2660">
        <v>18.435642000000001</v>
      </c>
      <c r="B2660" t="s">
        <v>7317</v>
      </c>
      <c r="C2660">
        <v>0</v>
      </c>
      <c r="E2660" t="str">
        <f>IFERROR(VLOOKUP(C2660,Elster!$A$5:$D$148,2,FALSE),"not in table")</f>
        <v>not in table</v>
      </c>
      <c r="F2660">
        <f t="shared" si="208"/>
        <v>0</v>
      </c>
      <c r="G2660">
        <f t="shared" si="206"/>
        <v>4.9740000000007001E-3</v>
      </c>
    </row>
    <row r="2661" spans="1:7" hidden="1" x14ac:dyDescent="0.35">
      <c r="A2661">
        <v>18.440615999999999</v>
      </c>
      <c r="B2661" t="s">
        <v>7317</v>
      </c>
      <c r="C2661">
        <v>28</v>
      </c>
      <c r="E2661" t="str">
        <f>IFERROR(VLOOKUP(C2661,Elster!$A$5:$D$148,2,FALSE),"not in table")</f>
        <v xml:space="preserve">   "MAX_TEMP_KESSEL"                                  </v>
      </c>
      <c r="F2661">
        <f t="shared" si="208"/>
        <v>40</v>
      </c>
      <c r="G2661">
        <f t="shared" si="206"/>
        <v>4.9739999999971474E-3</v>
      </c>
    </row>
    <row r="2662" spans="1:7" hidden="1" x14ac:dyDescent="0.35">
      <c r="A2662">
        <v>18.445589999999999</v>
      </c>
      <c r="B2662" t="s">
        <v>7317</v>
      </c>
      <c r="C2662">
        <v>1</v>
      </c>
      <c r="E2662" t="str">
        <f>IFERROR(VLOOKUP(C2662,Elster!$A$5:$D$148,2,FALSE),"not in table")</f>
        <v xml:space="preserve">   "FEHLERMELDUNG"                                    </v>
      </c>
      <c r="F2662">
        <f t="shared" si="208"/>
        <v>1</v>
      </c>
      <c r="G2662">
        <f t="shared" si="206"/>
        <v>4.9740000000007001E-3</v>
      </c>
    </row>
    <row r="2663" spans="1:7" hidden="1" x14ac:dyDescent="0.35">
      <c r="A2663">
        <v>18.450538000000002</v>
      </c>
      <c r="B2663" t="s">
        <v>7317</v>
      </c>
      <c r="C2663" t="s">
        <v>7411</v>
      </c>
      <c r="E2663" t="str">
        <f>IFERROR(VLOOKUP(C2663,Elster!$A$5:$D$148,2,FALSE),"not in table")</f>
        <v>not in table</v>
      </c>
      <c r="F2663">
        <f t="shared" si="208"/>
        <v>244</v>
      </c>
      <c r="G2663">
        <f t="shared" si="206"/>
        <v>4.9480000000023949E-3</v>
      </c>
    </row>
    <row r="2664" spans="1:7" hidden="1" x14ac:dyDescent="0.35">
      <c r="A2664">
        <v>18.455511000000001</v>
      </c>
      <c r="B2664" t="s">
        <v>7317</v>
      </c>
      <c r="C2664">
        <v>2</v>
      </c>
      <c r="E2664" t="str">
        <f>IFERROR(VLOOKUP(C2664,Elster!$A$5:$D$148,2,FALSE),"not in table")</f>
        <v xml:space="preserve">   "KESSELSOLLTEMP"                                   </v>
      </c>
      <c r="F2664">
        <f t="shared" si="208"/>
        <v>2</v>
      </c>
      <c r="G2664">
        <f t="shared" si="206"/>
        <v>4.9729999999996721E-3</v>
      </c>
    </row>
    <row r="2665" spans="1:7" hidden="1" x14ac:dyDescent="0.35">
      <c r="A2665">
        <v>18.460484999999998</v>
      </c>
      <c r="B2665" t="s">
        <v>7317</v>
      </c>
      <c r="C2665" t="s">
        <v>7384</v>
      </c>
      <c r="E2665" t="str">
        <f>IFERROR(VLOOKUP(C2665,Elster!$A$5:$D$148,2,FALSE),"not in table")</f>
        <v xml:space="preserve">   "MODGRAD"                                          </v>
      </c>
      <c r="F2665">
        <f t="shared" si="208"/>
        <v>45</v>
      </c>
      <c r="G2665">
        <f t="shared" si="206"/>
        <v>4.9739999999971474E-3</v>
      </c>
    </row>
    <row r="2666" spans="1:7" hidden="1" x14ac:dyDescent="0.35">
      <c r="A2666">
        <v>18.469470000000001</v>
      </c>
      <c r="B2666" t="s">
        <v>7317</v>
      </c>
      <c r="C2666" t="s">
        <v>7378</v>
      </c>
      <c r="E2666" t="str">
        <f>IFERROR(VLOOKUP(C2666,Elster!$A$5:$D$148,2,FALSE),"not in table")</f>
        <v xml:space="preserve">   "SAMMLERISTTEMP"                                   </v>
      </c>
      <c r="F2666">
        <f t="shared" si="208"/>
        <v>13</v>
      </c>
      <c r="G2666">
        <f t="shared" si="206"/>
        <v>8.9850000000026853E-3</v>
      </c>
    </row>
    <row r="2667" spans="1:7" x14ac:dyDescent="0.35">
      <c r="A2667">
        <v>18.469470000000001</v>
      </c>
      <c r="B2667" t="s">
        <v>7319</v>
      </c>
      <c r="C2667" t="s">
        <v>7378</v>
      </c>
      <c r="D2667" t="str">
        <f>IFERROR(VLOOKUP(C2667,Elster!$A$5:$D$148,2,FALSE),"not in table")</f>
        <v xml:space="preserve">   "SAMMLERISTTEMP"                                   </v>
      </c>
      <c r="F2667">
        <f>HEX2DEC(C2667)</f>
        <v>13</v>
      </c>
      <c r="G2667">
        <f t="shared" si="206"/>
        <v>0</v>
      </c>
    </row>
    <row r="2668" spans="1:7" hidden="1" x14ac:dyDescent="0.35">
      <c r="A2668">
        <v>18.474468999999999</v>
      </c>
      <c r="B2668" t="s">
        <v>7317</v>
      </c>
      <c r="C2668">
        <v>0</v>
      </c>
      <c r="E2668" t="str">
        <f>IFERROR(VLOOKUP(C2668,Elster!$A$5:$D$148,2,FALSE),"not in table")</f>
        <v>not in table</v>
      </c>
      <c r="F2668">
        <f>HEX2DEC(C2668)</f>
        <v>0</v>
      </c>
      <c r="G2668">
        <f t="shared" si="206"/>
        <v>4.9989999999979773E-3</v>
      </c>
    </row>
    <row r="2669" spans="1:7" x14ac:dyDescent="0.35">
      <c r="A2669">
        <v>18.474468999999999</v>
      </c>
      <c r="B2669" t="s">
        <v>7319</v>
      </c>
      <c r="C2669">
        <v>0</v>
      </c>
      <c r="D2669" t="str">
        <f>IFERROR(VLOOKUP(C2669,Elster!$A$5:$D$148,2,FALSE),"not in table")</f>
        <v>not in table</v>
      </c>
      <c r="F2669">
        <f>HEX2DEC(C2669)</f>
        <v>0</v>
      </c>
      <c r="G2669">
        <f t="shared" si="206"/>
        <v>0</v>
      </c>
    </row>
    <row r="2670" spans="1:7" hidden="1" x14ac:dyDescent="0.35">
      <c r="A2670">
        <v>18.479469000000002</v>
      </c>
      <c r="B2670" t="s">
        <v>7317</v>
      </c>
      <c r="C2670">
        <v>3</v>
      </c>
      <c r="E2670" t="str">
        <f>IFERROR(VLOOKUP(C2670,Elster!$A$5:$D$148,2,FALSE),"not in table")</f>
        <v xml:space="preserve">   "SPEICHERSOLLTEMP"                                 </v>
      </c>
      <c r="F2670">
        <f>HEX2DEC(C2670)</f>
        <v>3</v>
      </c>
      <c r="G2670">
        <f t="shared" si="206"/>
        <v>5.000000000002558E-3</v>
      </c>
    </row>
    <row r="2671" spans="1:7" x14ac:dyDescent="0.35">
      <c r="A2671">
        <v>18.479469000000002</v>
      </c>
      <c r="B2671" t="s">
        <v>7319</v>
      </c>
      <c r="C2671">
        <v>3</v>
      </c>
      <c r="D2671" t="str">
        <f>IFERROR(VLOOKUP(C2671,Elster!$A$5:$D$148,2,FALSE),"not in table")</f>
        <v xml:space="preserve">   "SPEICHERSOLLTEMP"                                 </v>
      </c>
      <c r="F2671">
        <f>HEX2DEC(C2671)</f>
        <v>3</v>
      </c>
      <c r="G2671">
        <f t="shared" si="206"/>
        <v>0</v>
      </c>
    </row>
    <row r="2672" spans="1:7" hidden="1" x14ac:dyDescent="0.35">
      <c r="A2672">
        <v>18.484469000000001</v>
      </c>
      <c r="B2672" t="s">
        <v>7317</v>
      </c>
      <c r="C2672">
        <v>1</v>
      </c>
      <c r="E2672" t="str">
        <f>IFERROR(VLOOKUP(C2672,Elster!$A$5:$D$148,2,FALSE),"not in table")</f>
        <v xml:space="preserve">   "FEHLERMELDUNG"                                    </v>
      </c>
      <c r="F2672">
        <f>HEX2DEC(C2672)</f>
        <v>1</v>
      </c>
      <c r="G2672">
        <f t="shared" si="206"/>
        <v>4.9999999999990052E-3</v>
      </c>
    </row>
    <row r="2673" spans="1:7" x14ac:dyDescent="0.35">
      <c r="A2673">
        <v>18.484469000000001</v>
      </c>
      <c r="B2673" t="s">
        <v>7319</v>
      </c>
      <c r="C2673">
        <v>1</v>
      </c>
      <c r="D2673" t="str">
        <f>IFERROR(VLOOKUP(C2673,Elster!$A$5:$D$148,2,FALSE),"not in table")</f>
        <v xml:space="preserve">   "FEHLERMELDUNG"                                    </v>
      </c>
      <c r="F2673">
        <f>HEX2DEC(C2673)</f>
        <v>1</v>
      </c>
      <c r="G2673">
        <f t="shared" si="206"/>
        <v>0</v>
      </c>
    </row>
    <row r="2674" spans="1:7" hidden="1" x14ac:dyDescent="0.35">
      <c r="A2674">
        <v>18.489469</v>
      </c>
      <c r="B2674" t="s">
        <v>7317</v>
      </c>
      <c r="C2674">
        <v>0</v>
      </c>
      <c r="E2674" t="str">
        <f>IFERROR(VLOOKUP(C2674,Elster!$A$5:$D$148,2,FALSE),"not in table")</f>
        <v>not in table</v>
      </c>
      <c r="F2674">
        <f>HEX2DEC(C2674)</f>
        <v>0</v>
      </c>
      <c r="G2674">
        <f t="shared" si="206"/>
        <v>4.9999999999990052E-3</v>
      </c>
    </row>
    <row r="2675" spans="1:7" x14ac:dyDescent="0.35">
      <c r="A2675">
        <v>18.489469</v>
      </c>
      <c r="B2675" t="s">
        <v>7319</v>
      </c>
      <c r="C2675">
        <v>0</v>
      </c>
      <c r="D2675" t="str">
        <f>IFERROR(VLOOKUP(C2675,Elster!$A$5:$D$148,2,FALSE),"not in table")</f>
        <v>not in table</v>
      </c>
      <c r="F2675">
        <f>HEX2DEC(C2675)</f>
        <v>0</v>
      </c>
      <c r="G2675">
        <f t="shared" si="206"/>
        <v>0</v>
      </c>
    </row>
    <row r="2676" spans="1:7" hidden="1" x14ac:dyDescent="0.35">
      <c r="A2676">
        <v>18.494468999999999</v>
      </c>
      <c r="B2676" t="s">
        <v>7317</v>
      </c>
      <c r="C2676" t="s">
        <v>7390</v>
      </c>
      <c r="E2676" t="str">
        <f>IFERROR(VLOOKUP(C2676,Elster!$A$5:$D$148,2,FALSE),"not in table")</f>
        <v xml:space="preserve">//   "ERWEITERUNGSTELEGRAMM"                            </v>
      </c>
      <c r="F2676">
        <f>HEX2DEC(C2676)</f>
        <v>250</v>
      </c>
      <c r="G2676">
        <f t="shared" si="206"/>
        <v>4.9999999999990052E-3</v>
      </c>
    </row>
    <row r="2677" spans="1:7" x14ac:dyDescent="0.35">
      <c r="A2677">
        <v>18.494468999999999</v>
      </c>
      <c r="B2677" t="s">
        <v>7319</v>
      </c>
      <c r="C2677" t="s">
        <v>7390</v>
      </c>
      <c r="D2677" t="str">
        <f>IFERROR(VLOOKUP(C2677,Elster!$A$5:$D$148,2,FALSE),"not in table")</f>
        <v xml:space="preserve">//   "ERWEITERUNGSTELEGRAMM"                            </v>
      </c>
      <c r="F2677">
        <f>HEX2DEC(C2677)</f>
        <v>250</v>
      </c>
      <c r="G2677">
        <f t="shared" si="206"/>
        <v>0</v>
      </c>
    </row>
    <row r="2678" spans="1:7" hidden="1" x14ac:dyDescent="0.35">
      <c r="A2678">
        <v>18.499469000000001</v>
      </c>
      <c r="B2678" t="s">
        <v>7317</v>
      </c>
      <c r="C2678">
        <v>0</v>
      </c>
      <c r="E2678" t="str">
        <f>IFERROR(VLOOKUP(C2678,Elster!$A$5:$D$148,2,FALSE),"not in table")</f>
        <v>not in table</v>
      </c>
      <c r="F2678">
        <f>HEX2DEC(C2678)</f>
        <v>0</v>
      </c>
      <c r="G2678">
        <f t="shared" si="206"/>
        <v>5.000000000002558E-3</v>
      </c>
    </row>
    <row r="2679" spans="1:7" x14ac:dyDescent="0.35">
      <c r="A2679">
        <v>18.499469000000001</v>
      </c>
      <c r="B2679" t="s">
        <v>7319</v>
      </c>
      <c r="C2679">
        <v>0</v>
      </c>
      <c r="D2679" t="str">
        <f>IFERROR(VLOOKUP(C2679,Elster!$A$5:$D$148,2,FALSE),"not in table")</f>
        <v>not in table</v>
      </c>
      <c r="F2679">
        <f>HEX2DEC(C2679)</f>
        <v>0</v>
      </c>
      <c r="G2679">
        <f t="shared" si="206"/>
        <v>0</v>
      </c>
    </row>
    <row r="2680" spans="1:7" hidden="1" x14ac:dyDescent="0.35">
      <c r="A2680">
        <v>18.504469</v>
      </c>
      <c r="B2680" t="s">
        <v>7317</v>
      </c>
      <c r="C2680">
        <v>13</v>
      </c>
      <c r="E2680" t="str">
        <f>IFERROR(VLOOKUP(C2680,Elster!$A$5:$D$148,2,FALSE),"not in table")</f>
        <v xml:space="preserve">   "EINSTELL_SPEICHERSOLLTEMP"                        </v>
      </c>
      <c r="F2680">
        <f>HEX2DEC(C2680)</f>
        <v>19</v>
      </c>
      <c r="G2680">
        <f t="shared" si="206"/>
        <v>4.9999999999990052E-3</v>
      </c>
    </row>
    <row r="2681" spans="1:7" x14ac:dyDescent="0.35">
      <c r="A2681">
        <v>18.504469</v>
      </c>
      <c r="B2681" t="s">
        <v>7319</v>
      </c>
      <c r="C2681">
        <v>13</v>
      </c>
      <c r="D2681" t="str">
        <f>IFERROR(VLOOKUP(C2681,Elster!$A$5:$D$148,2,FALSE),"not in table")</f>
        <v xml:space="preserve">   "EINSTELL_SPEICHERSOLLTEMP"                        </v>
      </c>
      <c r="F2681">
        <f>HEX2DEC(C2681)</f>
        <v>19</v>
      </c>
      <c r="G2681">
        <f t="shared" si="206"/>
        <v>0</v>
      </c>
    </row>
    <row r="2682" spans="1:7" hidden="1" x14ac:dyDescent="0.35">
      <c r="A2682">
        <v>18.509468999999999</v>
      </c>
      <c r="B2682" t="s">
        <v>7317</v>
      </c>
      <c r="C2682">
        <v>1</v>
      </c>
      <c r="E2682" t="str">
        <f>IFERROR(VLOOKUP(C2682,Elster!$A$5:$D$148,2,FALSE),"not in table")</f>
        <v xml:space="preserve">   "FEHLERMELDUNG"                                    </v>
      </c>
      <c r="F2682">
        <f>HEX2DEC(C2682)</f>
        <v>1</v>
      </c>
      <c r="G2682">
        <f t="shared" si="206"/>
        <v>4.9999999999990052E-3</v>
      </c>
    </row>
    <row r="2683" spans="1:7" x14ac:dyDescent="0.35">
      <c r="A2683">
        <v>18.509468999999999</v>
      </c>
      <c r="B2683" t="s">
        <v>7319</v>
      </c>
      <c r="C2683">
        <v>1</v>
      </c>
      <c r="D2683" t="str">
        <f>IFERROR(VLOOKUP(C2683,Elster!$A$5:$D$148,2,FALSE),"not in table")</f>
        <v xml:space="preserve">   "FEHLERMELDUNG"                                    </v>
      </c>
      <c r="F2683">
        <f>HEX2DEC(C2683)</f>
        <v>1</v>
      </c>
      <c r="G2683">
        <f t="shared" si="206"/>
        <v>0</v>
      </c>
    </row>
    <row r="2684" spans="1:7" hidden="1" x14ac:dyDescent="0.35">
      <c r="A2684">
        <v>18.514468999999998</v>
      </c>
      <c r="B2684" t="s">
        <v>7317</v>
      </c>
      <c r="C2684" t="s">
        <v>7412</v>
      </c>
      <c r="E2684" t="str">
        <f>IFERROR(VLOOKUP(C2684,Elster!$A$5:$D$148,2,FALSE),"not in table")</f>
        <v>not in table</v>
      </c>
      <c r="F2684">
        <f>HEX2DEC(C2684)</f>
        <v>214</v>
      </c>
      <c r="G2684">
        <f t="shared" si="206"/>
        <v>4.9999999999990052E-3</v>
      </c>
    </row>
    <row r="2685" spans="1:7" x14ac:dyDescent="0.35">
      <c r="A2685">
        <v>18.514468999999998</v>
      </c>
      <c r="B2685" t="s">
        <v>7319</v>
      </c>
      <c r="C2685" t="s">
        <v>7412</v>
      </c>
      <c r="D2685" t="str">
        <f>IFERROR(VLOOKUP(C2685,Elster!$A$5:$D$148,2,FALSE),"not in table")</f>
        <v>not in table</v>
      </c>
      <c r="F2685">
        <f>HEX2DEC(C2685)</f>
        <v>214</v>
      </c>
      <c r="G2685">
        <f t="shared" si="206"/>
        <v>0</v>
      </c>
    </row>
    <row r="2686" spans="1:7" hidden="1" x14ac:dyDescent="0.35">
      <c r="A2686">
        <v>18.519469000000001</v>
      </c>
      <c r="B2686" t="s">
        <v>7317</v>
      </c>
      <c r="C2686">
        <v>1</v>
      </c>
      <c r="E2686" t="str">
        <f>IFERROR(VLOOKUP(C2686,Elster!$A$5:$D$148,2,FALSE),"not in table")</f>
        <v xml:space="preserve">   "FEHLERMELDUNG"                                    </v>
      </c>
      <c r="F2686">
        <f>HEX2DEC(C2686)</f>
        <v>1</v>
      </c>
      <c r="G2686">
        <f t="shared" si="206"/>
        <v>5.000000000002558E-3</v>
      </c>
    </row>
    <row r="2687" spans="1:7" x14ac:dyDescent="0.35">
      <c r="A2687">
        <v>18.519469000000001</v>
      </c>
      <c r="B2687" t="s">
        <v>7319</v>
      </c>
      <c r="C2687">
        <v>1</v>
      </c>
      <c r="D2687" t="str">
        <f>IFERROR(VLOOKUP(C2687,Elster!$A$5:$D$148,2,FALSE),"not in table")</f>
        <v xml:space="preserve">   "FEHLERMELDUNG"                                    </v>
      </c>
      <c r="F2687">
        <f>HEX2DEC(C2687)</f>
        <v>1</v>
      </c>
      <c r="G2687">
        <f t="shared" si="206"/>
        <v>0</v>
      </c>
    </row>
    <row r="2688" spans="1:7" hidden="1" x14ac:dyDescent="0.35">
      <c r="A2688">
        <v>18.524469</v>
      </c>
      <c r="B2688" t="s">
        <v>7317</v>
      </c>
      <c r="C2688" t="s">
        <v>7413</v>
      </c>
      <c r="E2688" t="str">
        <f>IFERROR(VLOOKUP(C2688,Elster!$A$5:$D$148,2,FALSE),"not in table")</f>
        <v>not in table</v>
      </c>
      <c r="F2688">
        <f>HEX2DEC(C2688)</f>
        <v>245</v>
      </c>
      <c r="G2688">
        <f t="shared" si="206"/>
        <v>4.9999999999990052E-3</v>
      </c>
    </row>
    <row r="2689" spans="1:7" x14ac:dyDescent="0.35">
      <c r="A2689">
        <v>18.524469</v>
      </c>
      <c r="B2689" t="s">
        <v>7319</v>
      </c>
      <c r="C2689" t="s">
        <v>7413</v>
      </c>
      <c r="D2689" t="str">
        <f>IFERROR(VLOOKUP(C2689,Elster!$A$5:$D$148,2,FALSE),"not in table")</f>
        <v>not in table</v>
      </c>
      <c r="F2689">
        <f>HEX2DEC(C2689)</f>
        <v>245</v>
      </c>
      <c r="G2689">
        <f t="shared" si="206"/>
        <v>0</v>
      </c>
    </row>
    <row r="2690" spans="1:7" hidden="1" x14ac:dyDescent="0.35">
      <c r="A2690">
        <v>18.534182000000001</v>
      </c>
      <c r="B2690" t="s">
        <v>7317</v>
      </c>
      <c r="C2690">
        <v>3</v>
      </c>
      <c r="E2690" t="str">
        <f>IFERROR(VLOOKUP(C2690,Elster!$A$5:$D$148,2,FALSE),"not in table")</f>
        <v xml:space="preserve">   "SPEICHERSOLLTEMP"                                 </v>
      </c>
      <c r="F2690">
        <f t="shared" ref="F2690:F2702" si="209">HEX2DEC(C2690)</f>
        <v>3</v>
      </c>
      <c r="G2690">
        <f t="shared" si="206"/>
        <v>9.7130000000014149E-3</v>
      </c>
    </row>
    <row r="2691" spans="1:7" hidden="1" x14ac:dyDescent="0.35">
      <c r="A2691">
        <v>18.539155999999998</v>
      </c>
      <c r="B2691" t="s">
        <v>7317</v>
      </c>
      <c r="C2691">
        <v>0</v>
      </c>
      <c r="E2691" t="str">
        <f>IFERROR(VLOOKUP(C2691,Elster!$A$5:$D$148,2,FALSE),"not in table")</f>
        <v>not in table</v>
      </c>
      <c r="F2691">
        <f t="shared" si="209"/>
        <v>0</v>
      </c>
      <c r="G2691">
        <f t="shared" si="206"/>
        <v>4.9739999999971474E-3</v>
      </c>
    </row>
    <row r="2692" spans="1:7" hidden="1" x14ac:dyDescent="0.35">
      <c r="A2692">
        <v>18.544129999999999</v>
      </c>
      <c r="B2692" t="s">
        <v>7317</v>
      </c>
      <c r="C2692" t="s">
        <v>7378</v>
      </c>
      <c r="E2692" t="str">
        <f>IFERROR(VLOOKUP(C2692,Elster!$A$5:$D$148,2,FALSE),"not in table")</f>
        <v xml:space="preserve">   "SAMMLERISTTEMP"                                   </v>
      </c>
      <c r="F2692">
        <f t="shared" si="209"/>
        <v>13</v>
      </c>
      <c r="G2692">
        <f t="shared" ref="G2692:G2755" si="210">A2692-A2691</f>
        <v>4.9740000000007001E-3</v>
      </c>
    </row>
    <row r="2693" spans="1:7" hidden="1" x14ac:dyDescent="0.35">
      <c r="A2693">
        <v>18.549104</v>
      </c>
      <c r="B2693" t="s">
        <v>7317</v>
      </c>
      <c r="C2693">
        <v>2</v>
      </c>
      <c r="E2693" t="str">
        <f>IFERROR(VLOOKUP(C2693,Elster!$A$5:$D$148,2,FALSE),"not in table")</f>
        <v xml:space="preserve">   "KESSELSOLLTEMP"                                   </v>
      </c>
      <c r="F2693">
        <f t="shared" si="209"/>
        <v>2</v>
      </c>
      <c r="G2693">
        <f t="shared" si="210"/>
        <v>4.9740000000007001E-3</v>
      </c>
    </row>
    <row r="2694" spans="1:7" hidden="1" x14ac:dyDescent="0.35">
      <c r="A2694">
        <v>18.554051000000001</v>
      </c>
      <c r="B2694" t="s">
        <v>7317</v>
      </c>
      <c r="C2694">
        <v>0</v>
      </c>
      <c r="E2694" t="str">
        <f>IFERROR(VLOOKUP(C2694,Elster!$A$5:$D$148,2,FALSE),"not in table")</f>
        <v>not in table</v>
      </c>
      <c r="F2694">
        <f t="shared" si="209"/>
        <v>0</v>
      </c>
      <c r="G2694">
        <f t="shared" si="210"/>
        <v>4.947000000001367E-3</v>
      </c>
    </row>
    <row r="2695" spans="1:7" hidden="1" x14ac:dyDescent="0.35">
      <c r="A2695">
        <v>18.559024999999998</v>
      </c>
      <c r="B2695" t="s">
        <v>7317</v>
      </c>
      <c r="C2695" t="s">
        <v>7390</v>
      </c>
      <c r="E2695" t="str">
        <f>IFERROR(VLOOKUP(C2695,Elster!$A$5:$D$148,2,FALSE),"not in table")</f>
        <v xml:space="preserve">//   "ERWEITERUNGSTELEGRAMM"                            </v>
      </c>
      <c r="F2695">
        <f t="shared" si="209"/>
        <v>250</v>
      </c>
      <c r="G2695">
        <f t="shared" si="210"/>
        <v>4.9739999999971474E-3</v>
      </c>
    </row>
    <row r="2696" spans="1:7" hidden="1" x14ac:dyDescent="0.35">
      <c r="A2696">
        <v>18.563998999999999</v>
      </c>
      <c r="B2696" t="s">
        <v>7317</v>
      </c>
      <c r="C2696">
        <v>0</v>
      </c>
      <c r="E2696" t="str">
        <f>IFERROR(VLOOKUP(C2696,Elster!$A$5:$D$148,2,FALSE),"not in table")</f>
        <v>not in table</v>
      </c>
      <c r="F2696">
        <f t="shared" si="209"/>
        <v>0</v>
      </c>
      <c r="G2696">
        <f t="shared" si="210"/>
        <v>4.9740000000007001E-3</v>
      </c>
    </row>
    <row r="2697" spans="1:7" hidden="1" x14ac:dyDescent="0.35">
      <c r="A2697">
        <v>18.568973</v>
      </c>
      <c r="B2697" t="s">
        <v>7317</v>
      </c>
      <c r="C2697">
        <v>13</v>
      </c>
      <c r="E2697" t="str">
        <f>IFERROR(VLOOKUP(C2697,Elster!$A$5:$D$148,2,FALSE),"not in table")</f>
        <v xml:space="preserve">   "EINSTELL_SPEICHERSOLLTEMP"                        </v>
      </c>
      <c r="F2697">
        <f t="shared" si="209"/>
        <v>19</v>
      </c>
      <c r="G2697">
        <f t="shared" si="210"/>
        <v>4.9740000000007001E-3</v>
      </c>
    </row>
    <row r="2698" spans="1:7" hidden="1" x14ac:dyDescent="0.35">
      <c r="A2698">
        <v>18.573920999999999</v>
      </c>
      <c r="B2698" t="s">
        <v>7317</v>
      </c>
      <c r="C2698">
        <v>1</v>
      </c>
      <c r="E2698" t="str">
        <f>IFERROR(VLOOKUP(C2698,Elster!$A$5:$D$148,2,FALSE),"not in table")</f>
        <v xml:space="preserve">   "FEHLERMELDUNG"                                    </v>
      </c>
      <c r="F2698">
        <f t="shared" si="209"/>
        <v>1</v>
      </c>
      <c r="G2698">
        <f t="shared" si="210"/>
        <v>4.9479999999988422E-3</v>
      </c>
    </row>
    <row r="2699" spans="1:7" hidden="1" x14ac:dyDescent="0.35">
      <c r="A2699">
        <v>18.578894999999999</v>
      </c>
      <c r="B2699" t="s">
        <v>7317</v>
      </c>
      <c r="C2699" t="s">
        <v>7412</v>
      </c>
      <c r="E2699" t="str">
        <f>IFERROR(VLOOKUP(C2699,Elster!$A$5:$D$148,2,FALSE),"not in table")</f>
        <v>not in table</v>
      </c>
      <c r="F2699">
        <f t="shared" si="209"/>
        <v>214</v>
      </c>
      <c r="G2699">
        <f t="shared" si="210"/>
        <v>4.9740000000007001E-3</v>
      </c>
    </row>
    <row r="2700" spans="1:7" hidden="1" x14ac:dyDescent="0.35">
      <c r="A2700">
        <v>18.583869</v>
      </c>
      <c r="B2700" t="s">
        <v>7317</v>
      </c>
      <c r="C2700">
        <v>1</v>
      </c>
      <c r="E2700" t="str">
        <f>IFERROR(VLOOKUP(C2700,Elster!$A$5:$D$148,2,FALSE),"not in table")</f>
        <v xml:space="preserve">   "FEHLERMELDUNG"                                    </v>
      </c>
      <c r="F2700">
        <f t="shared" si="209"/>
        <v>1</v>
      </c>
      <c r="G2700">
        <f t="shared" si="210"/>
        <v>4.9740000000007001E-3</v>
      </c>
    </row>
    <row r="2701" spans="1:7" hidden="1" x14ac:dyDescent="0.35">
      <c r="A2701">
        <v>18.588843000000001</v>
      </c>
      <c r="B2701" t="s">
        <v>7317</v>
      </c>
      <c r="C2701" t="s">
        <v>7414</v>
      </c>
      <c r="E2701" t="str">
        <f>IFERROR(VLOOKUP(C2701,Elster!$A$5:$D$148,2,FALSE),"not in table")</f>
        <v>not in table</v>
      </c>
      <c r="F2701">
        <f t="shared" si="209"/>
        <v>246</v>
      </c>
      <c r="G2701">
        <f t="shared" si="210"/>
        <v>4.9740000000007001E-3</v>
      </c>
    </row>
    <row r="2702" spans="1:7" hidden="1" x14ac:dyDescent="0.35">
      <c r="A2702">
        <v>18.59741</v>
      </c>
      <c r="B2702" t="s">
        <v>7317</v>
      </c>
      <c r="C2702" t="s">
        <v>7378</v>
      </c>
      <c r="E2702" t="str">
        <f>IFERROR(VLOOKUP(C2702,Elster!$A$5:$D$148,2,FALSE),"not in table")</f>
        <v xml:space="preserve">   "SAMMLERISTTEMP"                                   </v>
      </c>
      <c r="F2702">
        <f t="shared" si="209"/>
        <v>13</v>
      </c>
      <c r="G2702">
        <f t="shared" si="210"/>
        <v>8.5669999999993252E-3</v>
      </c>
    </row>
    <row r="2703" spans="1:7" x14ac:dyDescent="0.35">
      <c r="A2703">
        <v>18.59741</v>
      </c>
      <c r="B2703" t="s">
        <v>7319</v>
      </c>
      <c r="C2703" t="s">
        <v>7378</v>
      </c>
      <c r="D2703" t="str">
        <f>IFERROR(VLOOKUP(C2703,Elster!$A$5:$D$148,2,FALSE),"not in table")</f>
        <v xml:space="preserve">   "SAMMLERISTTEMP"                                   </v>
      </c>
      <c r="F2703">
        <f>HEX2DEC(C2703)</f>
        <v>13</v>
      </c>
      <c r="G2703">
        <f t="shared" si="210"/>
        <v>0</v>
      </c>
    </row>
    <row r="2704" spans="1:7" hidden="1" x14ac:dyDescent="0.35">
      <c r="A2704">
        <v>18.602436000000001</v>
      </c>
      <c r="B2704" t="s">
        <v>7317</v>
      </c>
      <c r="C2704">
        <v>0</v>
      </c>
      <c r="E2704" t="str">
        <f>IFERROR(VLOOKUP(C2704,Elster!$A$5:$D$148,2,FALSE),"not in table")</f>
        <v>not in table</v>
      </c>
      <c r="F2704">
        <f>HEX2DEC(C2704)</f>
        <v>0</v>
      </c>
      <c r="G2704">
        <f t="shared" si="210"/>
        <v>5.0260000000008631E-3</v>
      </c>
    </row>
    <row r="2705" spans="1:7" x14ac:dyDescent="0.35">
      <c r="A2705">
        <v>18.602436000000001</v>
      </c>
      <c r="B2705" t="s">
        <v>7319</v>
      </c>
      <c r="C2705">
        <v>0</v>
      </c>
      <c r="D2705" t="str">
        <f>IFERROR(VLOOKUP(C2705,Elster!$A$5:$D$148,2,FALSE),"not in table")</f>
        <v>not in table</v>
      </c>
      <c r="F2705">
        <f>HEX2DEC(C2705)</f>
        <v>0</v>
      </c>
      <c r="G2705">
        <f t="shared" si="210"/>
        <v>0</v>
      </c>
    </row>
    <row r="2706" spans="1:7" hidden="1" x14ac:dyDescent="0.35">
      <c r="A2706">
        <v>18.607436</v>
      </c>
      <c r="B2706" t="s">
        <v>7317</v>
      </c>
      <c r="C2706">
        <v>3</v>
      </c>
      <c r="E2706" t="str">
        <f>IFERROR(VLOOKUP(C2706,Elster!$A$5:$D$148,2,FALSE),"not in table")</f>
        <v xml:space="preserve">   "SPEICHERSOLLTEMP"                                 </v>
      </c>
      <c r="F2706">
        <f>HEX2DEC(C2706)</f>
        <v>3</v>
      </c>
      <c r="G2706">
        <f t="shared" si="210"/>
        <v>4.9999999999990052E-3</v>
      </c>
    </row>
    <row r="2707" spans="1:7" x14ac:dyDescent="0.35">
      <c r="A2707">
        <v>18.607436</v>
      </c>
      <c r="B2707" t="s">
        <v>7319</v>
      </c>
      <c r="C2707">
        <v>3</v>
      </c>
      <c r="D2707" t="str">
        <f>IFERROR(VLOOKUP(C2707,Elster!$A$5:$D$148,2,FALSE),"not in table")</f>
        <v xml:space="preserve">   "SPEICHERSOLLTEMP"                                 </v>
      </c>
      <c r="F2707">
        <f>HEX2DEC(C2707)</f>
        <v>3</v>
      </c>
      <c r="G2707">
        <f t="shared" si="210"/>
        <v>0</v>
      </c>
    </row>
    <row r="2708" spans="1:7" hidden="1" x14ac:dyDescent="0.35">
      <c r="A2708">
        <v>18.612435999999999</v>
      </c>
      <c r="B2708" t="s">
        <v>7317</v>
      </c>
      <c r="C2708">
        <v>1</v>
      </c>
      <c r="E2708" t="str">
        <f>IFERROR(VLOOKUP(C2708,Elster!$A$5:$D$148,2,FALSE),"not in table")</f>
        <v xml:space="preserve">   "FEHLERMELDUNG"                                    </v>
      </c>
      <c r="F2708">
        <f>HEX2DEC(C2708)</f>
        <v>1</v>
      </c>
      <c r="G2708">
        <f t="shared" si="210"/>
        <v>4.9999999999990052E-3</v>
      </c>
    </row>
    <row r="2709" spans="1:7" x14ac:dyDescent="0.35">
      <c r="A2709">
        <v>18.612435999999999</v>
      </c>
      <c r="B2709" t="s">
        <v>7319</v>
      </c>
      <c r="C2709">
        <v>1</v>
      </c>
      <c r="D2709" t="str">
        <f>IFERROR(VLOOKUP(C2709,Elster!$A$5:$D$148,2,FALSE),"not in table")</f>
        <v xml:space="preserve">   "FEHLERMELDUNG"                                    </v>
      </c>
      <c r="F2709">
        <f>HEX2DEC(C2709)</f>
        <v>1</v>
      </c>
      <c r="G2709">
        <f t="shared" si="210"/>
        <v>0</v>
      </c>
    </row>
    <row r="2710" spans="1:7" hidden="1" x14ac:dyDescent="0.35">
      <c r="A2710">
        <v>18.617436000000001</v>
      </c>
      <c r="B2710" t="s">
        <v>7317</v>
      </c>
      <c r="C2710">
        <v>0</v>
      </c>
      <c r="E2710" t="str">
        <f>IFERROR(VLOOKUP(C2710,Elster!$A$5:$D$148,2,FALSE),"not in table")</f>
        <v>not in table</v>
      </c>
      <c r="F2710">
        <f>HEX2DEC(C2710)</f>
        <v>0</v>
      </c>
      <c r="G2710">
        <f t="shared" si="210"/>
        <v>5.000000000002558E-3</v>
      </c>
    </row>
    <row r="2711" spans="1:7" x14ac:dyDescent="0.35">
      <c r="A2711">
        <v>18.617436000000001</v>
      </c>
      <c r="B2711" t="s">
        <v>7319</v>
      </c>
      <c r="C2711">
        <v>0</v>
      </c>
      <c r="D2711" t="str">
        <f>IFERROR(VLOOKUP(C2711,Elster!$A$5:$D$148,2,FALSE),"not in table")</f>
        <v>not in table</v>
      </c>
      <c r="F2711">
        <f>HEX2DEC(C2711)</f>
        <v>0</v>
      </c>
      <c r="G2711">
        <f t="shared" si="210"/>
        <v>0</v>
      </c>
    </row>
    <row r="2712" spans="1:7" hidden="1" x14ac:dyDescent="0.35">
      <c r="A2712">
        <v>18.622436</v>
      </c>
      <c r="B2712" t="s">
        <v>7317</v>
      </c>
      <c r="C2712" t="s">
        <v>7390</v>
      </c>
      <c r="E2712" t="str">
        <f>IFERROR(VLOOKUP(C2712,Elster!$A$5:$D$148,2,FALSE),"not in table")</f>
        <v xml:space="preserve">//   "ERWEITERUNGSTELEGRAMM"                            </v>
      </c>
      <c r="F2712">
        <f>HEX2DEC(C2712)</f>
        <v>250</v>
      </c>
      <c r="G2712">
        <f t="shared" si="210"/>
        <v>4.9999999999990052E-3</v>
      </c>
    </row>
    <row r="2713" spans="1:7" x14ac:dyDescent="0.35">
      <c r="A2713">
        <v>18.622436</v>
      </c>
      <c r="B2713" t="s">
        <v>7319</v>
      </c>
      <c r="C2713" t="s">
        <v>7390</v>
      </c>
      <c r="D2713" t="str">
        <f>IFERROR(VLOOKUP(C2713,Elster!$A$5:$D$148,2,FALSE),"not in table")</f>
        <v xml:space="preserve">//   "ERWEITERUNGSTELEGRAMM"                            </v>
      </c>
      <c r="F2713">
        <f>HEX2DEC(C2713)</f>
        <v>250</v>
      </c>
      <c r="G2713">
        <f t="shared" si="210"/>
        <v>0</v>
      </c>
    </row>
    <row r="2714" spans="1:7" hidden="1" x14ac:dyDescent="0.35">
      <c r="A2714">
        <v>18.627435999999999</v>
      </c>
      <c r="B2714" t="s">
        <v>7317</v>
      </c>
      <c r="C2714" t="s">
        <v>7385</v>
      </c>
      <c r="E2714" t="str">
        <f>IFERROR(VLOOKUP(C2714,Elster!$A$5:$D$148,2,FALSE),"not in table")</f>
        <v xml:space="preserve">   "DATUM"                                            </v>
      </c>
      <c r="F2714">
        <f>HEX2DEC(C2714)</f>
        <v>10</v>
      </c>
      <c r="G2714">
        <f t="shared" si="210"/>
        <v>4.9999999999990052E-3</v>
      </c>
    </row>
    <row r="2715" spans="1:7" x14ac:dyDescent="0.35">
      <c r="A2715">
        <v>18.627435999999999</v>
      </c>
      <c r="B2715" t="s">
        <v>7319</v>
      </c>
      <c r="C2715" t="s">
        <v>7385</v>
      </c>
      <c r="D2715" t="str">
        <f>IFERROR(VLOOKUP(C2715,Elster!$A$5:$D$148,2,FALSE),"not in table")</f>
        <v xml:space="preserve">   "DATUM"                                            </v>
      </c>
      <c r="F2715">
        <f>HEX2DEC(C2715)</f>
        <v>10</v>
      </c>
      <c r="G2715">
        <f t="shared" si="210"/>
        <v>0</v>
      </c>
    </row>
    <row r="2716" spans="1:7" hidden="1" x14ac:dyDescent="0.35">
      <c r="A2716">
        <v>18.632435999999998</v>
      </c>
      <c r="B2716" t="s">
        <v>7317</v>
      </c>
      <c r="C2716">
        <v>6</v>
      </c>
      <c r="E2716" t="str">
        <f>IFERROR(VLOOKUP(C2716,Elster!$A$5:$D$148,2,FALSE),"not in table")</f>
        <v xml:space="preserve">   "RAUMSOLLTEMP_II"                                  </v>
      </c>
      <c r="F2716">
        <f>HEX2DEC(C2716)</f>
        <v>6</v>
      </c>
      <c r="G2716">
        <f t="shared" si="210"/>
        <v>4.9999999999990052E-3</v>
      </c>
    </row>
    <row r="2717" spans="1:7" x14ac:dyDescent="0.35">
      <c r="A2717">
        <v>18.632435999999998</v>
      </c>
      <c r="B2717" t="s">
        <v>7319</v>
      </c>
      <c r="C2717">
        <v>6</v>
      </c>
      <c r="D2717" t="str">
        <f>IFERROR(VLOOKUP(C2717,Elster!$A$5:$D$148,2,FALSE),"not in table")</f>
        <v xml:space="preserve">   "RAUMSOLLTEMP_II"                                  </v>
      </c>
      <c r="F2717">
        <f>HEX2DEC(C2717)</f>
        <v>6</v>
      </c>
      <c r="G2717">
        <f t="shared" si="210"/>
        <v>0</v>
      </c>
    </row>
    <row r="2718" spans="1:7" hidden="1" x14ac:dyDescent="0.35">
      <c r="A2718">
        <v>18.637435</v>
      </c>
      <c r="B2718" t="s">
        <v>7317</v>
      </c>
      <c r="C2718">
        <v>0</v>
      </c>
      <c r="E2718" t="str">
        <f>IFERROR(VLOOKUP(C2718,Elster!$A$5:$D$148,2,FALSE),"not in table")</f>
        <v>not in table</v>
      </c>
      <c r="F2718">
        <f>HEX2DEC(C2718)</f>
        <v>0</v>
      </c>
      <c r="G2718">
        <f t="shared" si="210"/>
        <v>4.99900000000153E-3</v>
      </c>
    </row>
    <row r="2719" spans="1:7" x14ac:dyDescent="0.35">
      <c r="A2719">
        <v>18.637435</v>
      </c>
      <c r="B2719" t="s">
        <v>7319</v>
      </c>
      <c r="C2719">
        <v>0</v>
      </c>
      <c r="D2719" t="str">
        <f>IFERROR(VLOOKUP(C2719,Elster!$A$5:$D$148,2,FALSE),"not in table")</f>
        <v>not in table</v>
      </c>
      <c r="F2719">
        <f>HEX2DEC(C2719)</f>
        <v>0</v>
      </c>
      <c r="G2719">
        <f t="shared" si="210"/>
        <v>0</v>
      </c>
    </row>
    <row r="2720" spans="1:7" hidden="1" x14ac:dyDescent="0.35">
      <c r="A2720">
        <v>18.642434999999999</v>
      </c>
      <c r="B2720" t="s">
        <v>7317</v>
      </c>
      <c r="C2720">
        <v>64</v>
      </c>
      <c r="E2720" t="str">
        <f>IFERROR(VLOOKUP(C2720,Elster!$A$5:$D$148,2,FALSE),"not in table")</f>
        <v xml:space="preserve">   "SAMMLER_PUMPE"                                    </v>
      </c>
      <c r="F2720">
        <f>HEX2DEC(C2720)</f>
        <v>100</v>
      </c>
      <c r="G2720">
        <f t="shared" si="210"/>
        <v>4.9999999999990052E-3</v>
      </c>
    </row>
    <row r="2721" spans="1:7" x14ac:dyDescent="0.35">
      <c r="A2721">
        <v>18.642434999999999</v>
      </c>
      <c r="B2721" t="s">
        <v>7319</v>
      </c>
      <c r="C2721">
        <v>64</v>
      </c>
      <c r="D2721" t="str">
        <f>IFERROR(VLOOKUP(C2721,Elster!$A$5:$D$148,2,FALSE),"not in table")</f>
        <v xml:space="preserve">   "SAMMLER_PUMPE"                                    </v>
      </c>
      <c r="F2721">
        <f>HEX2DEC(C2721)</f>
        <v>100</v>
      </c>
      <c r="G2721">
        <f t="shared" si="210"/>
        <v>0</v>
      </c>
    </row>
    <row r="2722" spans="1:7" hidden="1" x14ac:dyDescent="0.35">
      <c r="A2722">
        <v>18.647435000000002</v>
      </c>
      <c r="B2722" t="s">
        <v>7317</v>
      </c>
      <c r="C2722">
        <v>1</v>
      </c>
      <c r="E2722" t="str">
        <f>IFERROR(VLOOKUP(C2722,Elster!$A$5:$D$148,2,FALSE),"not in table")</f>
        <v xml:space="preserve">   "FEHLERMELDUNG"                                    </v>
      </c>
      <c r="F2722">
        <f>HEX2DEC(C2722)</f>
        <v>1</v>
      </c>
      <c r="G2722">
        <f t="shared" si="210"/>
        <v>5.000000000002558E-3</v>
      </c>
    </row>
    <row r="2723" spans="1:7" x14ac:dyDescent="0.35">
      <c r="A2723">
        <v>18.647435000000002</v>
      </c>
      <c r="B2723" t="s">
        <v>7319</v>
      </c>
      <c r="C2723">
        <v>1</v>
      </c>
      <c r="D2723" t="str">
        <f>IFERROR(VLOOKUP(C2723,Elster!$A$5:$D$148,2,FALSE),"not in table")</f>
        <v xml:space="preserve">   "FEHLERMELDUNG"                                    </v>
      </c>
      <c r="F2723">
        <f t="shared" ref="F2723:F2738" si="211">HEX2DEC(C2723)</f>
        <v>1</v>
      </c>
      <c r="G2723">
        <f t="shared" si="210"/>
        <v>0</v>
      </c>
    </row>
    <row r="2724" spans="1:7" x14ac:dyDescent="0.35">
      <c r="A2724">
        <v>18.652435000000001</v>
      </c>
      <c r="B2724" t="s">
        <v>7319</v>
      </c>
      <c r="C2724" t="s">
        <v>7415</v>
      </c>
      <c r="D2724" t="str">
        <f>IFERROR(VLOOKUP(C2724,Elster!$A$5:$D$148,2,FALSE),"not in table")</f>
        <v xml:space="preserve">   "EINSTRAHLUNGS_SENSOR"                             </v>
      </c>
      <c r="F2724">
        <f t="shared" si="211"/>
        <v>127</v>
      </c>
      <c r="G2724">
        <f t="shared" si="210"/>
        <v>4.9999999999990052E-3</v>
      </c>
    </row>
    <row r="2725" spans="1:7" hidden="1" x14ac:dyDescent="0.35">
      <c r="A2725">
        <v>18.652460999999999</v>
      </c>
      <c r="B2725" t="s">
        <v>7317</v>
      </c>
      <c r="C2725" t="s">
        <v>7415</v>
      </c>
      <c r="E2725" t="str">
        <f>IFERROR(VLOOKUP(C2725,Elster!$A$5:$D$148,2,FALSE),"not in table")</f>
        <v xml:space="preserve">   "EINSTRAHLUNGS_SENSOR"                             </v>
      </c>
      <c r="F2725">
        <f t="shared" si="211"/>
        <v>127</v>
      </c>
      <c r="G2725">
        <f t="shared" si="210"/>
        <v>2.5999999998305157E-5</v>
      </c>
    </row>
    <row r="2726" spans="1:7" hidden="1" x14ac:dyDescent="0.35">
      <c r="A2726">
        <v>18.662565000000001</v>
      </c>
      <c r="B2726" t="s">
        <v>7317</v>
      </c>
      <c r="C2726">
        <v>3</v>
      </c>
      <c r="E2726" t="str">
        <f>IFERROR(VLOOKUP(C2726,Elster!$A$5:$D$148,2,FALSE),"not in table")</f>
        <v xml:space="preserve">   "SPEICHERSOLLTEMP"                                 </v>
      </c>
      <c r="F2726">
        <f t="shared" si="211"/>
        <v>3</v>
      </c>
      <c r="G2726">
        <f t="shared" si="210"/>
        <v>1.0104000000001889E-2</v>
      </c>
    </row>
    <row r="2727" spans="1:7" hidden="1" x14ac:dyDescent="0.35">
      <c r="A2727">
        <v>18.667513</v>
      </c>
      <c r="B2727" t="s">
        <v>7317</v>
      </c>
      <c r="C2727">
        <v>0</v>
      </c>
      <c r="E2727" t="str">
        <f>IFERROR(VLOOKUP(C2727,Elster!$A$5:$D$148,2,FALSE),"not in table")</f>
        <v>not in table</v>
      </c>
      <c r="F2727">
        <f t="shared" si="211"/>
        <v>0</v>
      </c>
      <c r="G2727">
        <f t="shared" si="210"/>
        <v>4.9479999999988422E-3</v>
      </c>
    </row>
    <row r="2728" spans="1:7" hidden="1" x14ac:dyDescent="0.35">
      <c r="A2728">
        <v>18.672487</v>
      </c>
      <c r="B2728" t="s">
        <v>7317</v>
      </c>
      <c r="C2728" t="s">
        <v>7378</v>
      </c>
      <c r="E2728" t="str">
        <f>IFERROR(VLOOKUP(C2728,Elster!$A$5:$D$148,2,FALSE),"not in table")</f>
        <v xml:space="preserve">   "SAMMLERISTTEMP"                                   </v>
      </c>
      <c r="F2728">
        <f t="shared" si="211"/>
        <v>13</v>
      </c>
      <c r="G2728">
        <f t="shared" si="210"/>
        <v>4.9740000000007001E-3</v>
      </c>
    </row>
    <row r="2729" spans="1:7" hidden="1" x14ac:dyDescent="0.35">
      <c r="A2729">
        <v>18.677461000000001</v>
      </c>
      <c r="B2729" t="s">
        <v>7317</v>
      </c>
      <c r="C2729">
        <v>2</v>
      </c>
      <c r="E2729" t="str">
        <f>IFERROR(VLOOKUP(C2729,Elster!$A$5:$D$148,2,FALSE),"not in table")</f>
        <v xml:space="preserve">   "KESSELSOLLTEMP"                                   </v>
      </c>
      <c r="F2729">
        <f t="shared" si="211"/>
        <v>2</v>
      </c>
      <c r="G2729">
        <f t="shared" si="210"/>
        <v>4.9740000000007001E-3</v>
      </c>
    </row>
    <row r="2730" spans="1:7" hidden="1" x14ac:dyDescent="0.35">
      <c r="A2730">
        <v>18.682435000000002</v>
      </c>
      <c r="B2730" t="s">
        <v>7317</v>
      </c>
      <c r="C2730">
        <v>0</v>
      </c>
      <c r="E2730" t="str">
        <f>IFERROR(VLOOKUP(C2730,Elster!$A$5:$D$148,2,FALSE),"not in table")</f>
        <v>not in table</v>
      </c>
      <c r="F2730">
        <f t="shared" si="211"/>
        <v>0</v>
      </c>
      <c r="G2730">
        <f t="shared" si="210"/>
        <v>4.9740000000007001E-3</v>
      </c>
    </row>
    <row r="2731" spans="1:7" hidden="1" x14ac:dyDescent="0.35">
      <c r="A2731">
        <v>18.687383000000001</v>
      </c>
      <c r="B2731" t="s">
        <v>7317</v>
      </c>
      <c r="C2731" t="s">
        <v>7390</v>
      </c>
      <c r="E2731" t="str">
        <f>IFERROR(VLOOKUP(C2731,Elster!$A$5:$D$148,2,FALSE),"not in table")</f>
        <v xml:space="preserve">//   "ERWEITERUNGSTELEGRAMM"                            </v>
      </c>
      <c r="F2731">
        <f t="shared" si="211"/>
        <v>250</v>
      </c>
      <c r="G2731">
        <f t="shared" si="210"/>
        <v>4.9479999999988422E-3</v>
      </c>
    </row>
    <row r="2732" spans="1:7" hidden="1" x14ac:dyDescent="0.35">
      <c r="A2732">
        <v>18.692356</v>
      </c>
      <c r="B2732" t="s">
        <v>7317</v>
      </c>
      <c r="C2732" t="s">
        <v>7385</v>
      </c>
      <c r="E2732" t="str">
        <f>IFERROR(VLOOKUP(C2732,Elster!$A$5:$D$148,2,FALSE),"not in table")</f>
        <v xml:space="preserve">   "DATUM"                                            </v>
      </c>
      <c r="F2732">
        <f t="shared" si="211"/>
        <v>10</v>
      </c>
      <c r="G2732">
        <f t="shared" si="210"/>
        <v>4.9729999999996721E-3</v>
      </c>
    </row>
    <row r="2733" spans="1:7" hidden="1" x14ac:dyDescent="0.35">
      <c r="A2733">
        <v>18.697330000000001</v>
      </c>
      <c r="B2733" t="s">
        <v>7317</v>
      </c>
      <c r="C2733">
        <v>6</v>
      </c>
      <c r="E2733" t="str">
        <f>IFERROR(VLOOKUP(C2733,Elster!$A$5:$D$148,2,FALSE),"not in table")</f>
        <v xml:space="preserve">   "RAUMSOLLTEMP_II"                                  </v>
      </c>
      <c r="F2733">
        <f t="shared" si="211"/>
        <v>6</v>
      </c>
      <c r="G2733">
        <f t="shared" si="210"/>
        <v>4.9740000000007001E-3</v>
      </c>
    </row>
    <row r="2734" spans="1:7" hidden="1" x14ac:dyDescent="0.35">
      <c r="A2734">
        <v>18.702278</v>
      </c>
      <c r="B2734" t="s">
        <v>7317</v>
      </c>
      <c r="C2734">
        <v>0</v>
      </c>
      <c r="E2734" t="str">
        <f>IFERROR(VLOOKUP(C2734,Elster!$A$5:$D$148,2,FALSE),"not in table")</f>
        <v>not in table</v>
      </c>
      <c r="F2734">
        <f t="shared" si="211"/>
        <v>0</v>
      </c>
      <c r="G2734">
        <f t="shared" si="210"/>
        <v>4.9479999999988422E-3</v>
      </c>
    </row>
    <row r="2735" spans="1:7" hidden="1" x14ac:dyDescent="0.35">
      <c r="A2735">
        <v>18.707252</v>
      </c>
      <c r="B2735" t="s">
        <v>7317</v>
      </c>
      <c r="C2735">
        <v>64</v>
      </c>
      <c r="E2735" t="str">
        <f>IFERROR(VLOOKUP(C2735,Elster!$A$5:$D$148,2,FALSE),"not in table")</f>
        <v xml:space="preserve">   "SAMMLER_PUMPE"                                    </v>
      </c>
      <c r="F2735">
        <f t="shared" si="211"/>
        <v>100</v>
      </c>
      <c r="G2735">
        <f t="shared" si="210"/>
        <v>4.9740000000007001E-3</v>
      </c>
    </row>
    <row r="2736" spans="1:7" hidden="1" x14ac:dyDescent="0.35">
      <c r="A2736">
        <v>18.712226000000001</v>
      </c>
      <c r="B2736" t="s">
        <v>7317</v>
      </c>
      <c r="C2736">
        <v>1</v>
      </c>
      <c r="E2736" t="str">
        <f>IFERROR(VLOOKUP(C2736,Elster!$A$5:$D$148,2,FALSE),"not in table")</f>
        <v xml:space="preserve">   "FEHLERMELDUNG"                                    </v>
      </c>
      <c r="F2736">
        <f t="shared" si="211"/>
        <v>1</v>
      </c>
      <c r="G2736">
        <f t="shared" si="210"/>
        <v>4.9740000000007001E-3</v>
      </c>
    </row>
    <row r="2737" spans="1:7" hidden="1" x14ac:dyDescent="0.35">
      <c r="A2737">
        <v>18.717199999999998</v>
      </c>
      <c r="B2737" t="s">
        <v>7317</v>
      </c>
      <c r="C2737">
        <v>80</v>
      </c>
      <c r="E2737" t="str">
        <f>IFERROR(VLOOKUP(C2737,Elster!$A$5:$D$148,2,FALSE),"not in table")</f>
        <v xml:space="preserve">   "ECO_AKZEPTANZ_WW"                                 </v>
      </c>
      <c r="F2737">
        <f t="shared" si="211"/>
        <v>128</v>
      </c>
      <c r="G2737">
        <f t="shared" si="210"/>
        <v>4.9739999999971474E-3</v>
      </c>
    </row>
    <row r="2738" spans="1:7" hidden="1" x14ac:dyDescent="0.35">
      <c r="A2738">
        <v>18.725792999999999</v>
      </c>
      <c r="B2738" t="s">
        <v>7317</v>
      </c>
      <c r="C2738" t="s">
        <v>7378</v>
      </c>
      <c r="E2738" t="str">
        <f>IFERROR(VLOOKUP(C2738,Elster!$A$5:$D$148,2,FALSE),"not in table")</f>
        <v xml:space="preserve">   "SAMMLERISTTEMP"                                   </v>
      </c>
      <c r="F2738">
        <f t="shared" si="211"/>
        <v>13</v>
      </c>
      <c r="G2738">
        <f t="shared" si="210"/>
        <v>8.593000000001183E-3</v>
      </c>
    </row>
    <row r="2739" spans="1:7" x14ac:dyDescent="0.35">
      <c r="A2739">
        <v>18.725792999999999</v>
      </c>
      <c r="B2739" t="s">
        <v>7319</v>
      </c>
      <c r="C2739" t="s">
        <v>7378</v>
      </c>
      <c r="D2739" t="str">
        <f>IFERROR(VLOOKUP(C2739,Elster!$A$5:$D$148,2,FALSE),"not in table")</f>
        <v xml:space="preserve">   "SAMMLERISTTEMP"                                   </v>
      </c>
      <c r="F2739">
        <f>HEX2DEC(C2739)</f>
        <v>13</v>
      </c>
      <c r="G2739">
        <f t="shared" si="210"/>
        <v>0</v>
      </c>
    </row>
    <row r="2740" spans="1:7" hidden="1" x14ac:dyDescent="0.35">
      <c r="A2740">
        <v>18.730792999999998</v>
      </c>
      <c r="B2740" t="s">
        <v>7317</v>
      </c>
      <c r="C2740">
        <v>0</v>
      </c>
      <c r="E2740" t="str">
        <f>IFERROR(VLOOKUP(C2740,Elster!$A$5:$D$148,2,FALSE),"not in table")</f>
        <v>not in table</v>
      </c>
      <c r="F2740">
        <f>HEX2DEC(C2740)</f>
        <v>0</v>
      </c>
      <c r="G2740">
        <f t="shared" si="210"/>
        <v>4.9999999999990052E-3</v>
      </c>
    </row>
    <row r="2741" spans="1:7" x14ac:dyDescent="0.35">
      <c r="A2741">
        <v>18.730792999999998</v>
      </c>
      <c r="B2741" t="s">
        <v>7319</v>
      </c>
      <c r="C2741">
        <v>0</v>
      </c>
      <c r="D2741" t="str">
        <f>IFERROR(VLOOKUP(C2741,Elster!$A$5:$D$148,2,FALSE),"not in table")</f>
        <v>not in table</v>
      </c>
      <c r="F2741">
        <f>HEX2DEC(C2741)</f>
        <v>0</v>
      </c>
      <c r="G2741">
        <f t="shared" si="210"/>
        <v>0</v>
      </c>
    </row>
    <row r="2742" spans="1:7" hidden="1" x14ac:dyDescent="0.35">
      <c r="A2742">
        <v>18.735793000000001</v>
      </c>
      <c r="B2742" t="s">
        <v>7317</v>
      </c>
      <c r="C2742">
        <v>3</v>
      </c>
      <c r="E2742" t="str">
        <f>IFERROR(VLOOKUP(C2742,Elster!$A$5:$D$148,2,FALSE),"not in table")</f>
        <v xml:space="preserve">   "SPEICHERSOLLTEMP"                                 </v>
      </c>
      <c r="F2742">
        <f>HEX2DEC(C2742)</f>
        <v>3</v>
      </c>
      <c r="G2742">
        <f t="shared" si="210"/>
        <v>5.000000000002558E-3</v>
      </c>
    </row>
    <row r="2743" spans="1:7" x14ac:dyDescent="0.35">
      <c r="A2743">
        <v>18.735793000000001</v>
      </c>
      <c r="B2743" t="s">
        <v>7319</v>
      </c>
      <c r="C2743">
        <v>3</v>
      </c>
      <c r="D2743" t="str">
        <f>IFERROR(VLOOKUP(C2743,Elster!$A$5:$D$148,2,FALSE),"not in table")</f>
        <v xml:space="preserve">   "SPEICHERSOLLTEMP"                                 </v>
      </c>
      <c r="F2743">
        <f>HEX2DEC(C2743)</f>
        <v>3</v>
      </c>
      <c r="G2743">
        <f t="shared" si="210"/>
        <v>0</v>
      </c>
    </row>
    <row r="2744" spans="1:7" hidden="1" x14ac:dyDescent="0.35">
      <c r="A2744">
        <v>18.740793</v>
      </c>
      <c r="B2744" t="s">
        <v>7317</v>
      </c>
      <c r="C2744">
        <v>1</v>
      </c>
      <c r="E2744" t="str">
        <f>IFERROR(VLOOKUP(C2744,Elster!$A$5:$D$148,2,FALSE),"not in table")</f>
        <v xml:space="preserve">   "FEHLERMELDUNG"                                    </v>
      </c>
      <c r="F2744">
        <f>HEX2DEC(C2744)</f>
        <v>1</v>
      </c>
      <c r="G2744">
        <f t="shared" si="210"/>
        <v>4.9999999999990052E-3</v>
      </c>
    </row>
    <row r="2745" spans="1:7" x14ac:dyDescent="0.35">
      <c r="A2745">
        <v>18.740793</v>
      </c>
      <c r="B2745" t="s">
        <v>7319</v>
      </c>
      <c r="C2745">
        <v>1</v>
      </c>
      <c r="D2745" t="str">
        <f>IFERROR(VLOOKUP(C2745,Elster!$A$5:$D$148,2,FALSE),"not in table")</f>
        <v xml:space="preserve">   "FEHLERMELDUNG"                                    </v>
      </c>
      <c r="F2745">
        <f>HEX2DEC(C2745)</f>
        <v>1</v>
      </c>
      <c r="G2745">
        <f t="shared" si="210"/>
        <v>0</v>
      </c>
    </row>
    <row r="2746" spans="1:7" hidden="1" x14ac:dyDescent="0.35">
      <c r="A2746">
        <v>18.745792999999999</v>
      </c>
      <c r="B2746" t="s">
        <v>7317</v>
      </c>
      <c r="C2746">
        <v>0</v>
      </c>
      <c r="E2746" t="str">
        <f>IFERROR(VLOOKUP(C2746,Elster!$A$5:$D$148,2,FALSE),"not in table")</f>
        <v>not in table</v>
      </c>
      <c r="F2746">
        <f>HEX2DEC(C2746)</f>
        <v>0</v>
      </c>
      <c r="G2746">
        <f t="shared" si="210"/>
        <v>4.9999999999990052E-3</v>
      </c>
    </row>
    <row r="2747" spans="1:7" x14ac:dyDescent="0.35">
      <c r="A2747">
        <v>18.745792999999999</v>
      </c>
      <c r="B2747" t="s">
        <v>7319</v>
      </c>
      <c r="C2747">
        <v>0</v>
      </c>
      <c r="D2747" t="str">
        <f>IFERROR(VLOOKUP(C2747,Elster!$A$5:$D$148,2,FALSE),"not in table")</f>
        <v>not in table</v>
      </c>
      <c r="F2747">
        <f>HEX2DEC(C2747)</f>
        <v>0</v>
      </c>
      <c r="G2747">
        <f t="shared" si="210"/>
        <v>0</v>
      </c>
    </row>
    <row r="2748" spans="1:7" hidden="1" x14ac:dyDescent="0.35">
      <c r="A2748">
        <v>18.750793000000002</v>
      </c>
      <c r="B2748" t="s">
        <v>7317</v>
      </c>
      <c r="C2748" t="s">
        <v>7390</v>
      </c>
      <c r="E2748" t="str">
        <f>IFERROR(VLOOKUP(C2748,Elster!$A$5:$D$148,2,FALSE),"not in table")</f>
        <v xml:space="preserve">//   "ERWEITERUNGSTELEGRAMM"                            </v>
      </c>
      <c r="F2748">
        <f>HEX2DEC(C2748)</f>
        <v>250</v>
      </c>
      <c r="G2748">
        <f t="shared" si="210"/>
        <v>5.000000000002558E-3</v>
      </c>
    </row>
    <row r="2749" spans="1:7" x14ac:dyDescent="0.35">
      <c r="A2749">
        <v>18.750793000000002</v>
      </c>
      <c r="B2749" t="s">
        <v>7319</v>
      </c>
      <c r="C2749" t="s">
        <v>7390</v>
      </c>
      <c r="D2749" t="str">
        <f>IFERROR(VLOOKUP(C2749,Elster!$A$5:$D$148,2,FALSE),"not in table")</f>
        <v xml:space="preserve">//   "ERWEITERUNGSTELEGRAMM"                            </v>
      </c>
      <c r="F2749">
        <f t="shared" ref="F2749:F2750" si="212">HEX2DEC(C2749)</f>
        <v>250</v>
      </c>
      <c r="G2749">
        <f t="shared" si="210"/>
        <v>0</v>
      </c>
    </row>
    <row r="2750" spans="1:7" x14ac:dyDescent="0.35">
      <c r="A2750">
        <v>18.755793000000001</v>
      </c>
      <c r="B2750" t="s">
        <v>7319</v>
      </c>
      <c r="C2750">
        <v>0</v>
      </c>
      <c r="D2750" t="str">
        <f>IFERROR(VLOOKUP(C2750,Elster!$A$5:$D$148,2,FALSE),"not in table")</f>
        <v>not in table</v>
      </c>
      <c r="F2750">
        <f t="shared" si="212"/>
        <v>0</v>
      </c>
      <c r="G2750">
        <f t="shared" si="210"/>
        <v>4.9999999999990052E-3</v>
      </c>
    </row>
    <row r="2751" spans="1:7" hidden="1" x14ac:dyDescent="0.35">
      <c r="A2751">
        <v>18.755818999999999</v>
      </c>
      <c r="B2751" t="s">
        <v>7317</v>
      </c>
      <c r="C2751">
        <v>0</v>
      </c>
      <c r="E2751" t="str">
        <f>IFERROR(VLOOKUP(C2751,Elster!$A$5:$D$148,2,FALSE),"not in table")</f>
        <v>not in table</v>
      </c>
      <c r="F2751">
        <f>HEX2DEC(C2751)</f>
        <v>0</v>
      </c>
      <c r="G2751">
        <f t="shared" si="210"/>
        <v>2.5999999998305157E-5</v>
      </c>
    </row>
    <row r="2752" spans="1:7" x14ac:dyDescent="0.35">
      <c r="A2752">
        <v>18.760793</v>
      </c>
      <c r="B2752" t="s">
        <v>7319</v>
      </c>
      <c r="C2752" t="s">
        <v>7386</v>
      </c>
      <c r="D2752" t="str">
        <f>IFERROR(VLOOKUP(C2752,Elster!$A$5:$D$148,2,FALSE),"not in table")</f>
        <v xml:space="preserve">   "SPEICHERISTTEMP"                                  </v>
      </c>
      <c r="F2752">
        <f>HEX2DEC(C2752)</f>
        <v>14</v>
      </c>
      <c r="G2752">
        <f t="shared" si="210"/>
        <v>4.9740000000007001E-3</v>
      </c>
    </row>
    <row r="2753" spans="1:7" hidden="1" x14ac:dyDescent="0.35">
      <c r="A2753">
        <v>18.760819000000001</v>
      </c>
      <c r="B2753" t="s">
        <v>7317</v>
      </c>
      <c r="C2753" t="s">
        <v>7386</v>
      </c>
      <c r="E2753" t="str">
        <f>IFERROR(VLOOKUP(C2753,Elster!$A$5:$D$148,2,FALSE),"not in table")</f>
        <v xml:space="preserve">   "SPEICHERISTTEMP"                                  </v>
      </c>
      <c r="F2753">
        <f t="shared" ref="F2753:F2754" si="213">HEX2DEC(C2753)</f>
        <v>14</v>
      </c>
      <c r="G2753">
        <f t="shared" si="210"/>
        <v>2.600000000185787E-5</v>
      </c>
    </row>
    <row r="2754" spans="1:7" hidden="1" x14ac:dyDescent="0.35">
      <c r="A2754">
        <v>18.765819</v>
      </c>
      <c r="B2754" t="s">
        <v>7317</v>
      </c>
      <c r="C2754" t="s">
        <v>7396</v>
      </c>
      <c r="E2754" t="str">
        <f>IFERROR(VLOOKUP(C2754,Elster!$A$5:$D$148,2,FALSE),"not in table")</f>
        <v xml:space="preserve">   "INITIALISIERUNG"                                  </v>
      </c>
      <c r="F2754">
        <f t="shared" si="213"/>
        <v>254</v>
      </c>
      <c r="G2754">
        <f t="shared" si="210"/>
        <v>4.9999999999990052E-3</v>
      </c>
    </row>
    <row r="2755" spans="1:7" x14ac:dyDescent="0.35">
      <c r="A2755">
        <v>18.765819</v>
      </c>
      <c r="B2755" t="s">
        <v>7319</v>
      </c>
      <c r="C2755" t="s">
        <v>7396</v>
      </c>
      <c r="D2755" t="str">
        <f>IFERROR(VLOOKUP(C2755,Elster!$A$5:$D$148,2,FALSE),"not in table")</f>
        <v xml:space="preserve">   "INITIALISIERUNG"                                  </v>
      </c>
      <c r="F2755">
        <f>HEX2DEC(C2755)</f>
        <v>254</v>
      </c>
      <c r="G2755">
        <f t="shared" si="210"/>
        <v>0</v>
      </c>
    </row>
    <row r="2756" spans="1:7" hidden="1" x14ac:dyDescent="0.35">
      <c r="A2756">
        <v>18.770818999999999</v>
      </c>
      <c r="B2756" t="s">
        <v>7317</v>
      </c>
      <c r="C2756">
        <v>70</v>
      </c>
      <c r="E2756" t="str">
        <f>IFERROR(VLOOKUP(C2756,Elster!$A$5:$D$148,2,FALSE),"not in table")</f>
        <v xml:space="preserve">   "DREHZAHLREG_JA_NEIN"                              </v>
      </c>
      <c r="F2756">
        <f>HEX2DEC(C2756)</f>
        <v>112</v>
      </c>
      <c r="G2756">
        <f t="shared" ref="G2756:G2819" si="214">A2756-A2755</f>
        <v>4.9999999999990052E-3</v>
      </c>
    </row>
    <row r="2757" spans="1:7" x14ac:dyDescent="0.35">
      <c r="A2757">
        <v>18.770818999999999</v>
      </c>
      <c r="B2757" t="s">
        <v>7319</v>
      </c>
      <c r="C2757">
        <v>70</v>
      </c>
      <c r="D2757" t="str">
        <f>IFERROR(VLOOKUP(C2757,Elster!$A$5:$D$148,2,FALSE),"not in table")</f>
        <v xml:space="preserve">   "DREHZAHLREG_JA_NEIN"                              </v>
      </c>
      <c r="F2757">
        <f>HEX2DEC(C2757)</f>
        <v>112</v>
      </c>
      <c r="G2757">
        <f t="shared" si="214"/>
        <v>0</v>
      </c>
    </row>
    <row r="2758" spans="1:7" hidden="1" x14ac:dyDescent="0.35">
      <c r="A2758">
        <v>18.775818999999998</v>
      </c>
      <c r="B2758" t="s">
        <v>7317</v>
      </c>
      <c r="C2758">
        <v>2</v>
      </c>
      <c r="E2758" t="str">
        <f>IFERROR(VLOOKUP(C2758,Elster!$A$5:$D$148,2,FALSE),"not in table")</f>
        <v xml:space="preserve">   "KESSELSOLLTEMP"                                   </v>
      </c>
      <c r="F2758">
        <f>HEX2DEC(C2758)</f>
        <v>2</v>
      </c>
      <c r="G2758">
        <f t="shared" si="214"/>
        <v>4.9999999999990052E-3</v>
      </c>
    </row>
    <row r="2759" spans="1:7" x14ac:dyDescent="0.35">
      <c r="A2759">
        <v>18.775818999999998</v>
      </c>
      <c r="B2759" t="s">
        <v>7319</v>
      </c>
      <c r="C2759">
        <v>2</v>
      </c>
      <c r="D2759" t="str">
        <f>IFERROR(VLOOKUP(C2759,Elster!$A$5:$D$148,2,FALSE),"not in table")</f>
        <v xml:space="preserve">   "KESSELSOLLTEMP"                                   </v>
      </c>
      <c r="F2759">
        <f>HEX2DEC(C2759)</f>
        <v>2</v>
      </c>
      <c r="G2759">
        <f t="shared" si="214"/>
        <v>0</v>
      </c>
    </row>
    <row r="2760" spans="1:7" hidden="1" x14ac:dyDescent="0.35">
      <c r="A2760">
        <v>18.780818</v>
      </c>
      <c r="B2760" t="s">
        <v>7317</v>
      </c>
      <c r="C2760">
        <v>87</v>
      </c>
      <c r="E2760" t="str">
        <f>IFERROR(VLOOKUP(C2760,Elster!$A$5:$D$148,2,FALSE),"not in table")</f>
        <v xml:space="preserve">   "SOLAR_GESAMTERTRAG_WH"                            </v>
      </c>
      <c r="F2760">
        <f>HEX2DEC(C2760)</f>
        <v>135</v>
      </c>
      <c r="G2760">
        <f t="shared" si="214"/>
        <v>4.99900000000153E-3</v>
      </c>
    </row>
    <row r="2761" spans="1:7" x14ac:dyDescent="0.35">
      <c r="A2761">
        <v>18.780818</v>
      </c>
      <c r="B2761" t="s">
        <v>7319</v>
      </c>
      <c r="C2761">
        <v>87</v>
      </c>
      <c r="D2761" t="str">
        <f>IFERROR(VLOOKUP(C2761,Elster!$A$5:$D$148,2,FALSE),"not in table")</f>
        <v xml:space="preserve">   "SOLAR_GESAMTERTRAG_WH"                            </v>
      </c>
      <c r="F2761">
        <f>HEX2DEC(C2761)</f>
        <v>135</v>
      </c>
      <c r="G2761">
        <f t="shared" si="214"/>
        <v>0</v>
      </c>
    </row>
    <row r="2762" spans="1:7" hidden="1" x14ac:dyDescent="0.35">
      <c r="A2762">
        <v>18.793813</v>
      </c>
      <c r="B2762" t="s">
        <v>7317</v>
      </c>
      <c r="C2762">
        <v>3</v>
      </c>
      <c r="E2762" t="str">
        <f>IFERROR(VLOOKUP(C2762,Elster!$A$5:$D$148,2,FALSE),"not in table")</f>
        <v xml:space="preserve">   "SPEICHERSOLLTEMP"                                 </v>
      </c>
      <c r="F2762">
        <f t="shared" ref="F2762:F2774" si="215">HEX2DEC(C2762)</f>
        <v>3</v>
      </c>
      <c r="G2762">
        <f t="shared" si="214"/>
        <v>1.299500000000009E-2</v>
      </c>
    </row>
    <row r="2763" spans="1:7" hidden="1" x14ac:dyDescent="0.35">
      <c r="A2763">
        <v>18.798787000000001</v>
      </c>
      <c r="B2763" t="s">
        <v>7317</v>
      </c>
      <c r="C2763">
        <v>0</v>
      </c>
      <c r="E2763" t="str">
        <f>IFERROR(VLOOKUP(C2763,Elster!$A$5:$D$148,2,FALSE),"not in table")</f>
        <v>not in table</v>
      </c>
      <c r="F2763">
        <f t="shared" si="215"/>
        <v>0</v>
      </c>
      <c r="G2763">
        <f t="shared" si="214"/>
        <v>4.9740000000007001E-3</v>
      </c>
    </row>
    <row r="2764" spans="1:7" hidden="1" x14ac:dyDescent="0.35">
      <c r="A2764">
        <v>18.803735</v>
      </c>
      <c r="B2764" t="s">
        <v>7317</v>
      </c>
      <c r="C2764" t="s">
        <v>7378</v>
      </c>
      <c r="E2764" t="str">
        <f>IFERROR(VLOOKUP(C2764,Elster!$A$5:$D$148,2,FALSE),"not in table")</f>
        <v xml:space="preserve">   "SAMMLERISTTEMP"                                   </v>
      </c>
      <c r="F2764">
        <f t="shared" si="215"/>
        <v>13</v>
      </c>
      <c r="G2764">
        <f t="shared" si="214"/>
        <v>4.9479999999988422E-3</v>
      </c>
    </row>
    <row r="2765" spans="1:7" hidden="1" x14ac:dyDescent="0.35">
      <c r="A2765">
        <v>18.808709</v>
      </c>
      <c r="B2765" t="s">
        <v>7317</v>
      </c>
      <c r="C2765">
        <v>2</v>
      </c>
      <c r="E2765" t="str">
        <f>IFERROR(VLOOKUP(C2765,Elster!$A$5:$D$148,2,FALSE),"not in table")</f>
        <v xml:space="preserve">   "KESSELSOLLTEMP"                                   </v>
      </c>
      <c r="F2765">
        <f t="shared" si="215"/>
        <v>2</v>
      </c>
      <c r="G2765">
        <f t="shared" si="214"/>
        <v>4.9740000000007001E-3</v>
      </c>
    </row>
    <row r="2766" spans="1:7" hidden="1" x14ac:dyDescent="0.35">
      <c r="A2766">
        <v>18.813682</v>
      </c>
      <c r="B2766" t="s">
        <v>7317</v>
      </c>
      <c r="C2766">
        <v>0</v>
      </c>
      <c r="E2766" t="str">
        <f>IFERROR(VLOOKUP(C2766,Elster!$A$5:$D$148,2,FALSE),"not in table")</f>
        <v>not in table</v>
      </c>
      <c r="F2766">
        <f t="shared" si="215"/>
        <v>0</v>
      </c>
      <c r="G2766">
        <f t="shared" si="214"/>
        <v>4.9729999999996721E-3</v>
      </c>
    </row>
    <row r="2767" spans="1:7" hidden="1" x14ac:dyDescent="0.35">
      <c r="A2767">
        <v>18.818629999999999</v>
      </c>
      <c r="B2767" t="s">
        <v>7317</v>
      </c>
      <c r="C2767" t="s">
        <v>7390</v>
      </c>
      <c r="E2767" t="str">
        <f>IFERROR(VLOOKUP(C2767,Elster!$A$5:$D$148,2,FALSE),"not in table")</f>
        <v xml:space="preserve">//   "ERWEITERUNGSTELEGRAMM"                            </v>
      </c>
      <c r="F2767">
        <f t="shared" si="215"/>
        <v>250</v>
      </c>
      <c r="G2767">
        <f t="shared" si="214"/>
        <v>4.9479999999988422E-3</v>
      </c>
    </row>
    <row r="2768" spans="1:7" hidden="1" x14ac:dyDescent="0.35">
      <c r="A2768">
        <v>18.823604</v>
      </c>
      <c r="B2768" t="s">
        <v>7317</v>
      </c>
      <c r="C2768">
        <v>0</v>
      </c>
      <c r="E2768" t="str">
        <f>IFERROR(VLOOKUP(C2768,Elster!$A$5:$D$148,2,FALSE),"not in table")</f>
        <v>not in table</v>
      </c>
      <c r="F2768">
        <f t="shared" si="215"/>
        <v>0</v>
      </c>
      <c r="G2768">
        <f t="shared" si="214"/>
        <v>4.9740000000007001E-3</v>
      </c>
    </row>
    <row r="2769" spans="1:7" hidden="1" x14ac:dyDescent="0.35">
      <c r="A2769">
        <v>18.828578</v>
      </c>
      <c r="B2769" t="s">
        <v>7317</v>
      </c>
      <c r="C2769" t="s">
        <v>7386</v>
      </c>
      <c r="E2769" t="str">
        <f>IFERROR(VLOOKUP(C2769,Elster!$A$5:$D$148,2,FALSE),"not in table")</f>
        <v xml:space="preserve">   "SPEICHERISTTEMP"                                  </v>
      </c>
      <c r="F2769">
        <f t="shared" si="215"/>
        <v>14</v>
      </c>
      <c r="G2769">
        <f t="shared" si="214"/>
        <v>4.9740000000007001E-3</v>
      </c>
    </row>
    <row r="2770" spans="1:7" hidden="1" x14ac:dyDescent="0.35">
      <c r="A2770">
        <v>18.833552000000001</v>
      </c>
      <c r="B2770" t="s">
        <v>7317</v>
      </c>
      <c r="C2770" t="s">
        <v>7396</v>
      </c>
      <c r="E2770" t="str">
        <f>IFERROR(VLOOKUP(C2770,Elster!$A$5:$D$148,2,FALSE),"not in table")</f>
        <v xml:space="preserve">   "INITIALISIERUNG"                                  </v>
      </c>
      <c r="F2770">
        <f t="shared" si="215"/>
        <v>254</v>
      </c>
      <c r="G2770">
        <f t="shared" si="214"/>
        <v>4.9740000000007001E-3</v>
      </c>
    </row>
    <row r="2771" spans="1:7" hidden="1" x14ac:dyDescent="0.35">
      <c r="A2771">
        <v>18.8385</v>
      </c>
      <c r="B2771" t="s">
        <v>7317</v>
      </c>
      <c r="C2771">
        <v>70</v>
      </c>
      <c r="E2771" t="str">
        <f>IFERROR(VLOOKUP(C2771,Elster!$A$5:$D$148,2,FALSE),"not in table")</f>
        <v xml:space="preserve">   "DREHZAHLREG_JA_NEIN"                              </v>
      </c>
      <c r="F2771">
        <f t="shared" si="215"/>
        <v>112</v>
      </c>
      <c r="G2771">
        <f t="shared" si="214"/>
        <v>4.9479999999988422E-3</v>
      </c>
    </row>
    <row r="2772" spans="1:7" hidden="1" x14ac:dyDescent="0.35">
      <c r="A2772">
        <v>18.843474000000001</v>
      </c>
      <c r="B2772" t="s">
        <v>7317</v>
      </c>
      <c r="C2772">
        <v>2</v>
      </c>
      <c r="E2772" t="str">
        <f>IFERROR(VLOOKUP(C2772,Elster!$A$5:$D$148,2,FALSE),"not in table")</f>
        <v xml:space="preserve">   "KESSELSOLLTEMP"                                   </v>
      </c>
      <c r="F2772">
        <f t="shared" si="215"/>
        <v>2</v>
      </c>
      <c r="G2772">
        <f t="shared" si="214"/>
        <v>4.9740000000007001E-3</v>
      </c>
    </row>
    <row r="2773" spans="1:7" hidden="1" x14ac:dyDescent="0.35">
      <c r="A2773">
        <v>18.848447</v>
      </c>
      <c r="B2773" t="s">
        <v>7317</v>
      </c>
      <c r="C2773">
        <v>88</v>
      </c>
      <c r="E2773" t="str">
        <f>IFERROR(VLOOKUP(C2773,Elster!$A$5:$D$148,2,FALSE),"not in table")</f>
        <v xml:space="preserve">   "SOLAR_GESAMTERTRAG_KWH"                           </v>
      </c>
      <c r="F2773">
        <f t="shared" si="215"/>
        <v>136</v>
      </c>
      <c r="G2773">
        <f t="shared" si="214"/>
        <v>4.9729999999996721E-3</v>
      </c>
    </row>
    <row r="2774" spans="1:7" hidden="1" x14ac:dyDescent="0.35">
      <c r="A2774">
        <v>18.869592999999998</v>
      </c>
      <c r="B2774" t="s">
        <v>7317</v>
      </c>
      <c r="C2774" t="s">
        <v>7378</v>
      </c>
      <c r="E2774" t="str">
        <f>IFERROR(VLOOKUP(C2774,Elster!$A$5:$D$148,2,FALSE),"not in table")</f>
        <v xml:space="preserve">   "SAMMLERISTTEMP"                                   </v>
      </c>
      <c r="F2774">
        <f t="shared" si="215"/>
        <v>13</v>
      </c>
      <c r="G2774">
        <f t="shared" si="214"/>
        <v>2.1145999999998111E-2</v>
      </c>
    </row>
    <row r="2775" spans="1:7" x14ac:dyDescent="0.35">
      <c r="A2775">
        <v>18.869592999999998</v>
      </c>
      <c r="B2775" t="s">
        <v>7319</v>
      </c>
      <c r="C2775" t="s">
        <v>7378</v>
      </c>
      <c r="D2775" t="str">
        <f>IFERROR(VLOOKUP(C2775,Elster!$A$5:$D$148,2,FALSE),"not in table")</f>
        <v xml:space="preserve">   "SAMMLERISTTEMP"                                   </v>
      </c>
      <c r="F2775">
        <f>HEX2DEC(C2775)</f>
        <v>13</v>
      </c>
      <c r="G2775">
        <f t="shared" si="214"/>
        <v>0</v>
      </c>
    </row>
    <row r="2776" spans="1:7" hidden="1" x14ac:dyDescent="0.35">
      <c r="A2776">
        <v>18.874593000000001</v>
      </c>
      <c r="B2776" t="s">
        <v>7317</v>
      </c>
      <c r="C2776">
        <v>0</v>
      </c>
      <c r="E2776" t="str">
        <f>IFERROR(VLOOKUP(C2776,Elster!$A$5:$D$148,2,FALSE),"not in table")</f>
        <v>not in table</v>
      </c>
      <c r="F2776">
        <f>HEX2DEC(C2776)</f>
        <v>0</v>
      </c>
      <c r="G2776">
        <f t="shared" si="214"/>
        <v>5.000000000002558E-3</v>
      </c>
    </row>
    <row r="2777" spans="1:7" x14ac:dyDescent="0.35">
      <c r="A2777">
        <v>18.874593000000001</v>
      </c>
      <c r="B2777" t="s">
        <v>7319</v>
      </c>
      <c r="C2777">
        <v>0</v>
      </c>
      <c r="D2777" t="str">
        <f>IFERROR(VLOOKUP(C2777,Elster!$A$5:$D$148,2,FALSE),"not in table")</f>
        <v>not in table</v>
      </c>
      <c r="F2777">
        <f>HEX2DEC(C2777)</f>
        <v>0</v>
      </c>
      <c r="G2777">
        <f t="shared" si="214"/>
        <v>0</v>
      </c>
    </row>
    <row r="2778" spans="1:7" hidden="1" x14ac:dyDescent="0.35">
      <c r="A2778">
        <v>18.879593</v>
      </c>
      <c r="B2778" t="s">
        <v>7317</v>
      </c>
      <c r="C2778">
        <v>3</v>
      </c>
      <c r="E2778" t="str">
        <f>IFERROR(VLOOKUP(C2778,Elster!$A$5:$D$148,2,FALSE),"not in table")</f>
        <v xml:space="preserve">   "SPEICHERSOLLTEMP"                                 </v>
      </c>
      <c r="F2778">
        <f>HEX2DEC(C2778)</f>
        <v>3</v>
      </c>
      <c r="G2778">
        <f t="shared" si="214"/>
        <v>4.9999999999990052E-3</v>
      </c>
    </row>
    <row r="2779" spans="1:7" x14ac:dyDescent="0.35">
      <c r="A2779">
        <v>18.879593</v>
      </c>
      <c r="B2779" t="s">
        <v>7319</v>
      </c>
      <c r="C2779">
        <v>3</v>
      </c>
      <c r="D2779" t="str">
        <f>IFERROR(VLOOKUP(C2779,Elster!$A$5:$D$148,2,FALSE),"not in table")</f>
        <v xml:space="preserve">   "SPEICHERSOLLTEMP"                                 </v>
      </c>
      <c r="F2779">
        <f>HEX2DEC(C2779)</f>
        <v>3</v>
      </c>
      <c r="G2779">
        <f t="shared" si="214"/>
        <v>0</v>
      </c>
    </row>
    <row r="2780" spans="1:7" hidden="1" x14ac:dyDescent="0.35">
      <c r="A2780">
        <v>18.884592999999999</v>
      </c>
      <c r="B2780" t="s">
        <v>7317</v>
      </c>
      <c r="C2780">
        <v>1</v>
      </c>
      <c r="E2780" t="str">
        <f>IFERROR(VLOOKUP(C2780,Elster!$A$5:$D$148,2,FALSE),"not in table")</f>
        <v xml:space="preserve">   "FEHLERMELDUNG"                                    </v>
      </c>
      <c r="F2780">
        <f>HEX2DEC(C2780)</f>
        <v>1</v>
      </c>
      <c r="G2780">
        <f t="shared" si="214"/>
        <v>4.9999999999990052E-3</v>
      </c>
    </row>
    <row r="2781" spans="1:7" x14ac:dyDescent="0.35">
      <c r="A2781">
        <v>18.884592999999999</v>
      </c>
      <c r="B2781" t="s">
        <v>7319</v>
      </c>
      <c r="C2781">
        <v>1</v>
      </c>
      <c r="D2781" t="str">
        <f>IFERROR(VLOOKUP(C2781,Elster!$A$5:$D$148,2,FALSE),"not in table")</f>
        <v xml:space="preserve">   "FEHLERMELDUNG"                                    </v>
      </c>
      <c r="F2781">
        <f>HEX2DEC(C2781)</f>
        <v>1</v>
      </c>
      <c r="G2781">
        <f t="shared" si="214"/>
        <v>0</v>
      </c>
    </row>
    <row r="2782" spans="1:7" hidden="1" x14ac:dyDescent="0.35">
      <c r="A2782">
        <v>18.889593000000001</v>
      </c>
      <c r="B2782" t="s">
        <v>7317</v>
      </c>
      <c r="C2782">
        <v>0</v>
      </c>
      <c r="E2782" t="str">
        <f>IFERROR(VLOOKUP(C2782,Elster!$A$5:$D$148,2,FALSE),"not in table")</f>
        <v>not in table</v>
      </c>
      <c r="F2782">
        <f>HEX2DEC(C2782)</f>
        <v>0</v>
      </c>
      <c r="G2782">
        <f t="shared" si="214"/>
        <v>5.000000000002558E-3</v>
      </c>
    </row>
    <row r="2783" spans="1:7" x14ac:dyDescent="0.35">
      <c r="A2783">
        <v>18.889593000000001</v>
      </c>
      <c r="B2783" t="s">
        <v>7319</v>
      </c>
      <c r="C2783">
        <v>0</v>
      </c>
      <c r="D2783" t="str">
        <f>IFERROR(VLOOKUP(C2783,Elster!$A$5:$D$148,2,FALSE),"not in table")</f>
        <v>not in table</v>
      </c>
      <c r="F2783">
        <f t="shared" ref="F2783:F2784" si="216">HEX2DEC(C2783)</f>
        <v>0</v>
      </c>
      <c r="G2783">
        <f t="shared" si="214"/>
        <v>0</v>
      </c>
    </row>
    <row r="2784" spans="1:7" x14ac:dyDescent="0.35">
      <c r="A2784">
        <v>18.894593</v>
      </c>
      <c r="B2784" t="s">
        <v>7319</v>
      </c>
      <c r="C2784" t="s">
        <v>7390</v>
      </c>
      <c r="D2784" t="str">
        <f>IFERROR(VLOOKUP(C2784,Elster!$A$5:$D$148,2,FALSE),"not in table")</f>
        <v xml:space="preserve">//   "ERWEITERUNGSTELEGRAMM"                            </v>
      </c>
      <c r="F2784">
        <f t="shared" si="216"/>
        <v>250</v>
      </c>
      <c r="G2784">
        <f t="shared" si="214"/>
        <v>4.9999999999990052E-3</v>
      </c>
    </row>
    <row r="2785" spans="1:7" hidden="1" x14ac:dyDescent="0.35">
      <c r="A2785">
        <v>18.894618999999999</v>
      </c>
      <c r="B2785" t="s">
        <v>7317</v>
      </c>
      <c r="C2785" t="s">
        <v>7390</v>
      </c>
      <c r="E2785" t="str">
        <f>IFERROR(VLOOKUP(C2785,Elster!$A$5:$D$148,2,FALSE),"not in table")</f>
        <v xml:space="preserve">//   "ERWEITERUNGSTELEGRAMM"                            </v>
      </c>
      <c r="F2785">
        <f>HEX2DEC(C2785)</f>
        <v>250</v>
      </c>
      <c r="G2785">
        <f t="shared" si="214"/>
        <v>2.5999999998305157E-5</v>
      </c>
    </row>
    <row r="2786" spans="1:7" x14ac:dyDescent="0.35">
      <c r="A2786">
        <v>18.899591999999998</v>
      </c>
      <c r="B2786" t="s">
        <v>7319</v>
      </c>
      <c r="C2786">
        <v>1</v>
      </c>
      <c r="D2786" t="str">
        <f>IFERROR(VLOOKUP(C2786,Elster!$A$5:$D$148,2,FALSE),"not in table")</f>
        <v xml:space="preserve">   "FEHLERMELDUNG"                                    </v>
      </c>
      <c r="F2786">
        <f>HEX2DEC(C2786)</f>
        <v>1</v>
      </c>
      <c r="G2786">
        <f t="shared" si="214"/>
        <v>4.9729999999996721E-3</v>
      </c>
    </row>
    <row r="2787" spans="1:7" hidden="1" x14ac:dyDescent="0.35">
      <c r="A2787">
        <v>18.899618</v>
      </c>
      <c r="B2787" t="s">
        <v>7317</v>
      </c>
      <c r="C2787">
        <v>1</v>
      </c>
      <c r="E2787" t="str">
        <f>IFERROR(VLOOKUP(C2787,Elster!$A$5:$D$148,2,FALSE),"not in table")</f>
        <v xml:space="preserve">   "FEHLERMELDUNG"                                    </v>
      </c>
      <c r="F2787">
        <f>HEX2DEC(C2787)</f>
        <v>1</v>
      </c>
      <c r="G2787">
        <f t="shared" si="214"/>
        <v>2.600000000185787E-5</v>
      </c>
    </row>
    <row r="2788" spans="1:7" x14ac:dyDescent="0.35">
      <c r="A2788">
        <v>18.904592000000001</v>
      </c>
      <c r="B2788" t="s">
        <v>7319</v>
      </c>
      <c r="C2788">
        <v>12</v>
      </c>
      <c r="D2788" t="str">
        <f>IFERROR(VLOOKUP(C2788,Elster!$A$5:$D$148,2,FALSE),"not in table")</f>
        <v xml:space="preserve">   "VERSTELLTE_RAUMSOLLTEMP"                          </v>
      </c>
      <c r="F2788">
        <f>HEX2DEC(C2788)</f>
        <v>18</v>
      </c>
      <c r="G2788">
        <f t="shared" si="214"/>
        <v>4.9740000000007001E-3</v>
      </c>
    </row>
    <row r="2789" spans="1:7" hidden="1" x14ac:dyDescent="0.35">
      <c r="A2789">
        <v>18.904617999999999</v>
      </c>
      <c r="B2789" t="s">
        <v>7317</v>
      </c>
      <c r="C2789">
        <v>12</v>
      </c>
      <c r="E2789" t="str">
        <f>IFERROR(VLOOKUP(C2789,Elster!$A$5:$D$148,2,FALSE),"not in table")</f>
        <v xml:space="preserve">   "VERSTELLTE_RAUMSOLLTEMP"                          </v>
      </c>
      <c r="F2789">
        <f t="shared" ref="F2789:F2790" si="217">HEX2DEC(C2789)</f>
        <v>18</v>
      </c>
      <c r="G2789">
        <f t="shared" si="214"/>
        <v>2.5999999998305157E-5</v>
      </c>
    </row>
    <row r="2790" spans="1:7" hidden="1" x14ac:dyDescent="0.35">
      <c r="A2790">
        <v>18.909617999999998</v>
      </c>
      <c r="B2790" t="s">
        <v>7317</v>
      </c>
      <c r="C2790">
        <v>2</v>
      </c>
      <c r="E2790" t="str">
        <f>IFERROR(VLOOKUP(C2790,Elster!$A$5:$D$148,2,FALSE),"not in table")</f>
        <v xml:space="preserve">   "KESSELSOLLTEMP"                                   </v>
      </c>
      <c r="F2790">
        <f t="shared" si="217"/>
        <v>2</v>
      </c>
      <c r="G2790">
        <f t="shared" si="214"/>
        <v>4.9999999999990052E-3</v>
      </c>
    </row>
    <row r="2791" spans="1:7" x14ac:dyDescent="0.35">
      <c r="A2791">
        <v>18.909617999999998</v>
      </c>
      <c r="B2791" t="s">
        <v>7319</v>
      </c>
      <c r="C2791">
        <v>2</v>
      </c>
      <c r="D2791" t="str">
        <f>IFERROR(VLOOKUP(C2791,Elster!$A$5:$D$148,2,FALSE),"not in table")</f>
        <v xml:space="preserve">   "KESSELSOLLTEMP"                                   </v>
      </c>
      <c r="F2791">
        <f>HEX2DEC(C2791)</f>
        <v>2</v>
      </c>
      <c r="G2791">
        <f t="shared" si="214"/>
        <v>0</v>
      </c>
    </row>
    <row r="2792" spans="1:7" hidden="1" x14ac:dyDescent="0.35">
      <c r="A2792">
        <v>18.914618000000001</v>
      </c>
      <c r="B2792" t="s">
        <v>7317</v>
      </c>
      <c r="C2792">
        <v>0</v>
      </c>
      <c r="E2792" t="str">
        <f>IFERROR(VLOOKUP(C2792,Elster!$A$5:$D$148,2,FALSE),"not in table")</f>
        <v>not in table</v>
      </c>
      <c r="F2792">
        <f>HEX2DEC(C2792)</f>
        <v>0</v>
      </c>
      <c r="G2792">
        <f t="shared" si="214"/>
        <v>5.000000000002558E-3</v>
      </c>
    </row>
    <row r="2793" spans="1:7" x14ac:dyDescent="0.35">
      <c r="A2793">
        <v>18.914618000000001</v>
      </c>
      <c r="B2793" t="s">
        <v>7319</v>
      </c>
      <c r="C2793">
        <v>0</v>
      </c>
      <c r="D2793" t="str">
        <f>IFERROR(VLOOKUP(C2793,Elster!$A$5:$D$148,2,FALSE),"not in table")</f>
        <v>not in table</v>
      </c>
      <c r="F2793">
        <f>HEX2DEC(C2793)</f>
        <v>0</v>
      </c>
      <c r="G2793">
        <f t="shared" si="214"/>
        <v>0</v>
      </c>
    </row>
    <row r="2794" spans="1:7" hidden="1" x14ac:dyDescent="0.35">
      <c r="A2794">
        <v>18.919618</v>
      </c>
      <c r="B2794" t="s">
        <v>7317</v>
      </c>
      <c r="C2794">
        <v>1</v>
      </c>
      <c r="E2794" t="str">
        <f>IFERROR(VLOOKUP(C2794,Elster!$A$5:$D$148,2,FALSE),"not in table")</f>
        <v xml:space="preserve">   "FEHLERMELDUNG"                                    </v>
      </c>
      <c r="F2794">
        <f>HEX2DEC(C2794)</f>
        <v>1</v>
      </c>
      <c r="G2794">
        <f t="shared" si="214"/>
        <v>4.9999999999990052E-3</v>
      </c>
    </row>
    <row r="2795" spans="1:7" x14ac:dyDescent="0.35">
      <c r="A2795">
        <v>18.919618</v>
      </c>
      <c r="B2795" t="s">
        <v>7319</v>
      </c>
      <c r="C2795">
        <v>1</v>
      </c>
      <c r="D2795" t="str">
        <f>IFERROR(VLOOKUP(C2795,Elster!$A$5:$D$148,2,FALSE),"not in table")</f>
        <v xml:space="preserve">   "FEHLERMELDUNG"                                    </v>
      </c>
      <c r="F2795">
        <f>HEX2DEC(C2795)</f>
        <v>1</v>
      </c>
      <c r="G2795">
        <f t="shared" si="214"/>
        <v>0</v>
      </c>
    </row>
    <row r="2796" spans="1:7" hidden="1" x14ac:dyDescent="0.35">
      <c r="A2796">
        <v>18.924617999999999</v>
      </c>
      <c r="B2796" t="s">
        <v>7317</v>
      </c>
      <c r="C2796">
        <v>20</v>
      </c>
      <c r="E2796" t="str">
        <f>IFERROR(VLOOKUP(C2796,Elster!$A$5:$D$148,2,FALSE),"not in table")</f>
        <v xml:space="preserve">   "MIN_TEMP_KESSEL"                                  </v>
      </c>
      <c r="F2796">
        <f>HEX2DEC(C2796)</f>
        <v>32</v>
      </c>
      <c r="G2796">
        <f t="shared" si="214"/>
        <v>4.9999999999990052E-3</v>
      </c>
    </row>
    <row r="2797" spans="1:7" x14ac:dyDescent="0.35">
      <c r="A2797">
        <v>18.924617999999999</v>
      </c>
      <c r="B2797" t="s">
        <v>7319</v>
      </c>
      <c r="C2797">
        <v>20</v>
      </c>
      <c r="D2797" t="str">
        <f>IFERROR(VLOOKUP(C2797,Elster!$A$5:$D$148,2,FALSE),"not in table")</f>
        <v xml:space="preserve">   "MIN_TEMP_KESSEL"                                  </v>
      </c>
      <c r="F2797">
        <f>HEX2DEC(C2797)</f>
        <v>32</v>
      </c>
      <c r="G2797">
        <f t="shared" si="214"/>
        <v>0</v>
      </c>
    </row>
    <row r="2798" spans="1:7" hidden="1" x14ac:dyDescent="0.35">
      <c r="A2798">
        <v>18.943080999999999</v>
      </c>
      <c r="B2798" t="s">
        <v>7317</v>
      </c>
      <c r="C2798">
        <v>3</v>
      </c>
      <c r="E2798" t="str">
        <f>IFERROR(VLOOKUP(C2798,Elster!$A$5:$D$148,2,FALSE),"not in table")</f>
        <v xml:space="preserve">   "SPEICHERSOLLTEMP"                                 </v>
      </c>
      <c r="F2798">
        <f t="shared" ref="F2798:F2810" si="218">HEX2DEC(C2798)</f>
        <v>3</v>
      </c>
      <c r="G2798">
        <f t="shared" si="214"/>
        <v>1.8463000000000562E-2</v>
      </c>
    </row>
    <row r="2799" spans="1:7" hidden="1" x14ac:dyDescent="0.35">
      <c r="A2799">
        <v>18.948055</v>
      </c>
      <c r="B2799" t="s">
        <v>7317</v>
      </c>
      <c r="C2799">
        <v>0</v>
      </c>
      <c r="E2799" t="str">
        <f>IFERROR(VLOOKUP(C2799,Elster!$A$5:$D$148,2,FALSE),"not in table")</f>
        <v>not in table</v>
      </c>
      <c r="F2799">
        <f t="shared" si="218"/>
        <v>0</v>
      </c>
      <c r="G2799">
        <f t="shared" si="214"/>
        <v>4.9740000000007001E-3</v>
      </c>
    </row>
    <row r="2800" spans="1:7" hidden="1" x14ac:dyDescent="0.35">
      <c r="A2800">
        <v>18.953002999999999</v>
      </c>
      <c r="B2800" t="s">
        <v>7317</v>
      </c>
      <c r="C2800" t="s">
        <v>7378</v>
      </c>
      <c r="E2800" t="str">
        <f>IFERROR(VLOOKUP(C2800,Elster!$A$5:$D$148,2,FALSE),"not in table")</f>
        <v xml:space="preserve">   "SAMMLERISTTEMP"                                   </v>
      </c>
      <c r="F2800">
        <f t="shared" si="218"/>
        <v>13</v>
      </c>
      <c r="G2800">
        <f t="shared" si="214"/>
        <v>4.9479999999988422E-3</v>
      </c>
    </row>
    <row r="2801" spans="1:7" hidden="1" x14ac:dyDescent="0.35">
      <c r="A2801">
        <v>18.957977</v>
      </c>
      <c r="B2801" t="s">
        <v>7317</v>
      </c>
      <c r="C2801">
        <v>2</v>
      </c>
      <c r="E2801" t="str">
        <f>IFERROR(VLOOKUP(C2801,Elster!$A$5:$D$148,2,FALSE),"not in table")</f>
        <v xml:space="preserve">   "KESSELSOLLTEMP"                                   </v>
      </c>
      <c r="F2801">
        <f t="shared" si="218"/>
        <v>2</v>
      </c>
      <c r="G2801">
        <f t="shared" si="214"/>
        <v>4.9740000000007001E-3</v>
      </c>
    </row>
    <row r="2802" spans="1:7" hidden="1" x14ac:dyDescent="0.35">
      <c r="A2802">
        <v>18.962951</v>
      </c>
      <c r="B2802" t="s">
        <v>7317</v>
      </c>
      <c r="C2802">
        <v>0</v>
      </c>
      <c r="E2802" t="str">
        <f>IFERROR(VLOOKUP(C2802,Elster!$A$5:$D$148,2,FALSE),"not in table")</f>
        <v>not in table</v>
      </c>
      <c r="F2802">
        <f t="shared" si="218"/>
        <v>0</v>
      </c>
      <c r="G2802">
        <f t="shared" si="214"/>
        <v>4.9740000000007001E-3</v>
      </c>
    </row>
    <row r="2803" spans="1:7" hidden="1" x14ac:dyDescent="0.35">
      <c r="A2803">
        <v>18.967925000000001</v>
      </c>
      <c r="B2803" t="s">
        <v>7317</v>
      </c>
      <c r="C2803" t="s">
        <v>7390</v>
      </c>
      <c r="E2803" t="str">
        <f>IFERROR(VLOOKUP(C2803,Elster!$A$5:$D$148,2,FALSE),"not in table")</f>
        <v xml:space="preserve">//   "ERWEITERUNGSTELEGRAMM"                            </v>
      </c>
      <c r="F2803">
        <f t="shared" si="218"/>
        <v>250</v>
      </c>
      <c r="G2803">
        <f t="shared" si="214"/>
        <v>4.9740000000007001E-3</v>
      </c>
    </row>
    <row r="2804" spans="1:7" hidden="1" x14ac:dyDescent="0.35">
      <c r="A2804">
        <v>18.972871999999999</v>
      </c>
      <c r="B2804" t="s">
        <v>7317</v>
      </c>
      <c r="C2804">
        <v>1</v>
      </c>
      <c r="E2804" t="str">
        <f>IFERROR(VLOOKUP(C2804,Elster!$A$5:$D$148,2,FALSE),"not in table")</f>
        <v xml:space="preserve">   "FEHLERMELDUNG"                                    </v>
      </c>
      <c r="F2804">
        <f t="shared" si="218"/>
        <v>1</v>
      </c>
      <c r="G2804">
        <f t="shared" si="214"/>
        <v>4.9469999999978143E-3</v>
      </c>
    </row>
    <row r="2805" spans="1:7" hidden="1" x14ac:dyDescent="0.35">
      <c r="A2805">
        <v>18.977846</v>
      </c>
      <c r="B2805" t="s">
        <v>7317</v>
      </c>
      <c r="C2805">
        <v>12</v>
      </c>
      <c r="E2805" t="str">
        <f>IFERROR(VLOOKUP(C2805,Elster!$A$5:$D$148,2,FALSE),"not in table")</f>
        <v xml:space="preserve">   "VERSTELLTE_RAUMSOLLTEMP"                          </v>
      </c>
      <c r="F2805">
        <f t="shared" si="218"/>
        <v>18</v>
      </c>
      <c r="G2805">
        <f t="shared" si="214"/>
        <v>4.9740000000007001E-3</v>
      </c>
    </row>
    <row r="2806" spans="1:7" hidden="1" x14ac:dyDescent="0.35">
      <c r="A2806">
        <v>18.98282</v>
      </c>
      <c r="B2806" t="s">
        <v>7317</v>
      </c>
      <c r="C2806">
        <v>2</v>
      </c>
      <c r="E2806" t="str">
        <f>IFERROR(VLOOKUP(C2806,Elster!$A$5:$D$148,2,FALSE),"not in table")</f>
        <v xml:space="preserve">   "KESSELSOLLTEMP"                                   </v>
      </c>
      <c r="F2806">
        <f t="shared" si="218"/>
        <v>2</v>
      </c>
      <c r="G2806">
        <f t="shared" si="214"/>
        <v>4.9740000000007001E-3</v>
      </c>
    </row>
    <row r="2807" spans="1:7" hidden="1" x14ac:dyDescent="0.35">
      <c r="A2807">
        <v>18.987767999999999</v>
      </c>
      <c r="B2807" t="s">
        <v>7317</v>
      </c>
      <c r="C2807">
        <v>0</v>
      </c>
      <c r="E2807" t="str">
        <f>IFERROR(VLOOKUP(C2807,Elster!$A$5:$D$148,2,FALSE),"not in table")</f>
        <v>not in table</v>
      </c>
      <c r="F2807">
        <f t="shared" si="218"/>
        <v>0</v>
      </c>
      <c r="G2807">
        <f t="shared" si="214"/>
        <v>4.9479999999988422E-3</v>
      </c>
    </row>
    <row r="2808" spans="1:7" hidden="1" x14ac:dyDescent="0.35">
      <c r="A2808">
        <v>18.992742</v>
      </c>
      <c r="B2808" t="s">
        <v>7317</v>
      </c>
      <c r="C2808">
        <v>1</v>
      </c>
      <c r="E2808" t="str">
        <f>IFERROR(VLOOKUP(C2808,Elster!$A$5:$D$148,2,FALSE),"not in table")</f>
        <v xml:space="preserve">   "FEHLERMELDUNG"                                    </v>
      </c>
      <c r="F2808">
        <f t="shared" si="218"/>
        <v>1</v>
      </c>
      <c r="G2808">
        <f t="shared" si="214"/>
        <v>4.9740000000007001E-3</v>
      </c>
    </row>
    <row r="2809" spans="1:7" hidden="1" x14ac:dyDescent="0.35">
      <c r="A2809">
        <v>18.997716</v>
      </c>
      <c r="B2809" t="s">
        <v>7317</v>
      </c>
      <c r="C2809">
        <v>21</v>
      </c>
      <c r="E2809" t="str">
        <f>IFERROR(VLOOKUP(C2809,Elster!$A$5:$D$148,2,FALSE),"not in table")</f>
        <v xml:space="preserve">   "ANFAHRTEMP"                                       </v>
      </c>
      <c r="F2809">
        <f t="shared" si="218"/>
        <v>33</v>
      </c>
      <c r="G2809">
        <f t="shared" si="214"/>
        <v>4.9740000000007001E-3</v>
      </c>
    </row>
    <row r="2810" spans="1:7" hidden="1" x14ac:dyDescent="0.35">
      <c r="A2810">
        <v>19.013418999999999</v>
      </c>
      <c r="B2810" t="s">
        <v>7317</v>
      </c>
      <c r="C2810" t="s">
        <v>7378</v>
      </c>
      <c r="E2810" t="str">
        <f>IFERROR(VLOOKUP(C2810,Elster!$A$5:$D$148,2,FALSE),"not in table")</f>
        <v xml:space="preserve">   "SAMMLERISTTEMP"                                   </v>
      </c>
      <c r="F2810">
        <f t="shared" si="218"/>
        <v>13</v>
      </c>
      <c r="G2810">
        <f t="shared" si="214"/>
        <v>1.5702999999998468E-2</v>
      </c>
    </row>
    <row r="2811" spans="1:7" x14ac:dyDescent="0.35">
      <c r="A2811">
        <v>19.013418999999999</v>
      </c>
      <c r="B2811" t="s">
        <v>7319</v>
      </c>
      <c r="C2811" t="s">
        <v>7378</v>
      </c>
      <c r="D2811" t="str">
        <f>IFERROR(VLOOKUP(C2811,Elster!$A$5:$D$148,2,FALSE),"not in table")</f>
        <v xml:space="preserve">   "SAMMLERISTTEMP"                                   </v>
      </c>
      <c r="F2811">
        <f>HEX2DEC(C2811)</f>
        <v>13</v>
      </c>
      <c r="G2811">
        <f t="shared" si="214"/>
        <v>0</v>
      </c>
    </row>
    <row r="2812" spans="1:7" hidden="1" x14ac:dyDescent="0.35">
      <c r="A2812">
        <v>19.018419000000002</v>
      </c>
      <c r="B2812" t="s">
        <v>7317</v>
      </c>
      <c r="C2812">
        <v>0</v>
      </c>
      <c r="E2812" t="str">
        <f>IFERROR(VLOOKUP(C2812,Elster!$A$5:$D$148,2,FALSE),"not in table")</f>
        <v>not in table</v>
      </c>
      <c r="F2812">
        <f>HEX2DEC(C2812)</f>
        <v>0</v>
      </c>
      <c r="G2812">
        <f t="shared" si="214"/>
        <v>5.000000000002558E-3</v>
      </c>
    </row>
    <row r="2813" spans="1:7" x14ac:dyDescent="0.35">
      <c r="A2813">
        <v>19.018419000000002</v>
      </c>
      <c r="B2813" t="s">
        <v>7319</v>
      </c>
      <c r="C2813">
        <v>0</v>
      </c>
      <c r="D2813" t="str">
        <f>IFERROR(VLOOKUP(C2813,Elster!$A$5:$D$148,2,FALSE),"not in table")</f>
        <v>not in table</v>
      </c>
      <c r="F2813">
        <f t="shared" ref="F2813:F2814" si="219">HEX2DEC(C2813)</f>
        <v>0</v>
      </c>
      <c r="G2813">
        <f t="shared" si="214"/>
        <v>0</v>
      </c>
    </row>
    <row r="2814" spans="1:7" x14ac:dyDescent="0.35">
      <c r="A2814">
        <v>19.023417999999999</v>
      </c>
      <c r="B2814" t="s">
        <v>7319</v>
      </c>
      <c r="C2814">
        <v>3</v>
      </c>
      <c r="D2814" t="str">
        <f>IFERROR(VLOOKUP(C2814,Elster!$A$5:$D$148,2,FALSE),"not in table")</f>
        <v xml:space="preserve">   "SPEICHERSOLLTEMP"                                 </v>
      </c>
      <c r="F2814">
        <f t="shared" si="219"/>
        <v>3</v>
      </c>
      <c r="G2814">
        <f t="shared" si="214"/>
        <v>4.9989999999979773E-3</v>
      </c>
    </row>
    <row r="2815" spans="1:7" hidden="1" x14ac:dyDescent="0.35">
      <c r="A2815">
        <v>19.023444999999999</v>
      </c>
      <c r="B2815" t="s">
        <v>7317</v>
      </c>
      <c r="C2815">
        <v>3</v>
      </c>
      <c r="E2815" t="str">
        <f>IFERROR(VLOOKUP(C2815,Elster!$A$5:$D$148,2,FALSE),"not in table")</f>
        <v xml:space="preserve">   "SPEICHERSOLLTEMP"                                 </v>
      </c>
      <c r="F2815">
        <f>HEX2DEC(C2815)</f>
        <v>3</v>
      </c>
      <c r="G2815">
        <f t="shared" si="214"/>
        <v>2.6999999999333113E-5</v>
      </c>
    </row>
    <row r="2816" spans="1:7" x14ac:dyDescent="0.35">
      <c r="A2816">
        <v>19.028417999999999</v>
      </c>
      <c r="B2816" t="s">
        <v>7319</v>
      </c>
      <c r="C2816">
        <v>1</v>
      </c>
      <c r="D2816" t="str">
        <f>IFERROR(VLOOKUP(C2816,Elster!$A$5:$D$148,2,FALSE),"not in table")</f>
        <v xml:space="preserve">   "FEHLERMELDUNG"                                    </v>
      </c>
      <c r="F2816">
        <f>HEX2DEC(C2816)</f>
        <v>1</v>
      </c>
      <c r="G2816">
        <f t="shared" si="214"/>
        <v>4.9729999999996721E-3</v>
      </c>
    </row>
    <row r="2817" spans="1:7" hidden="1" x14ac:dyDescent="0.35">
      <c r="A2817">
        <v>19.028444</v>
      </c>
      <c r="B2817" t="s">
        <v>7317</v>
      </c>
      <c r="C2817">
        <v>1</v>
      </c>
      <c r="E2817" t="str">
        <f>IFERROR(VLOOKUP(C2817,Elster!$A$5:$D$148,2,FALSE),"not in table")</f>
        <v xml:space="preserve">   "FEHLERMELDUNG"                                    </v>
      </c>
      <c r="F2817">
        <f>HEX2DEC(C2817)</f>
        <v>1</v>
      </c>
      <c r="G2817">
        <f t="shared" si="214"/>
        <v>2.600000000185787E-5</v>
      </c>
    </row>
    <row r="2818" spans="1:7" x14ac:dyDescent="0.35">
      <c r="A2818">
        <v>19.033418000000001</v>
      </c>
      <c r="B2818" t="s">
        <v>7319</v>
      </c>
      <c r="C2818">
        <v>0</v>
      </c>
      <c r="D2818" t="str">
        <f>IFERROR(VLOOKUP(C2818,Elster!$A$5:$D$148,2,FALSE),"not in table")</f>
        <v>not in table</v>
      </c>
      <c r="F2818">
        <f>HEX2DEC(C2818)</f>
        <v>0</v>
      </c>
      <c r="G2818">
        <f t="shared" si="214"/>
        <v>4.9740000000007001E-3</v>
      </c>
    </row>
    <row r="2819" spans="1:7" hidden="1" x14ac:dyDescent="0.35">
      <c r="A2819">
        <v>19.033443999999999</v>
      </c>
      <c r="B2819" t="s">
        <v>7317</v>
      </c>
      <c r="C2819">
        <v>0</v>
      </c>
      <c r="E2819" t="str">
        <f>IFERROR(VLOOKUP(C2819,Elster!$A$5:$D$148,2,FALSE),"not in table")</f>
        <v>not in table</v>
      </c>
      <c r="F2819">
        <f t="shared" ref="F2819:F2820" si="220">HEX2DEC(C2819)</f>
        <v>0</v>
      </c>
      <c r="G2819">
        <f t="shared" si="214"/>
        <v>2.5999999998305157E-5</v>
      </c>
    </row>
    <row r="2820" spans="1:7" hidden="1" x14ac:dyDescent="0.35">
      <c r="A2820">
        <v>19.038443999999998</v>
      </c>
      <c r="B2820" t="s">
        <v>7317</v>
      </c>
      <c r="C2820" t="s">
        <v>7390</v>
      </c>
      <c r="E2820" t="str">
        <f>IFERROR(VLOOKUP(C2820,Elster!$A$5:$D$148,2,FALSE),"not in table")</f>
        <v xml:space="preserve">//   "ERWEITERUNGSTELEGRAMM"                            </v>
      </c>
      <c r="F2820">
        <f t="shared" si="220"/>
        <v>250</v>
      </c>
      <c r="G2820">
        <f t="shared" ref="G2820:G2883" si="221">A2820-A2819</f>
        <v>4.9999999999990052E-3</v>
      </c>
    </row>
    <row r="2821" spans="1:7" x14ac:dyDescent="0.35">
      <c r="A2821">
        <v>19.038443999999998</v>
      </c>
      <c r="B2821" t="s">
        <v>7319</v>
      </c>
      <c r="C2821" t="s">
        <v>7390</v>
      </c>
      <c r="D2821" t="str">
        <f>IFERROR(VLOOKUP(C2821,Elster!$A$5:$D$148,2,FALSE),"not in table")</f>
        <v xml:space="preserve">//   "ERWEITERUNGSTELEGRAMM"                            </v>
      </c>
      <c r="F2821">
        <f>HEX2DEC(C2821)</f>
        <v>250</v>
      </c>
      <c r="G2821">
        <f t="shared" si="221"/>
        <v>0</v>
      </c>
    </row>
    <row r="2822" spans="1:7" hidden="1" x14ac:dyDescent="0.35">
      <c r="A2822">
        <v>19.043444000000001</v>
      </c>
      <c r="B2822" t="s">
        <v>7317</v>
      </c>
      <c r="C2822">
        <v>1</v>
      </c>
      <c r="E2822" t="str">
        <f>IFERROR(VLOOKUP(C2822,Elster!$A$5:$D$148,2,FALSE),"not in table")</f>
        <v xml:space="preserve">   "FEHLERMELDUNG"                                    </v>
      </c>
      <c r="F2822">
        <f>HEX2DEC(C2822)</f>
        <v>1</v>
      </c>
      <c r="G2822">
        <f t="shared" si="221"/>
        <v>5.000000000002558E-3</v>
      </c>
    </row>
    <row r="2823" spans="1:7" x14ac:dyDescent="0.35">
      <c r="A2823">
        <v>19.043444000000001</v>
      </c>
      <c r="B2823" t="s">
        <v>7319</v>
      </c>
      <c r="C2823">
        <v>1</v>
      </c>
      <c r="D2823" t="str">
        <f>IFERROR(VLOOKUP(C2823,Elster!$A$5:$D$148,2,FALSE),"not in table")</f>
        <v xml:space="preserve">   "FEHLERMELDUNG"                                    </v>
      </c>
      <c r="F2823">
        <f>HEX2DEC(C2823)</f>
        <v>1</v>
      </c>
      <c r="G2823">
        <f t="shared" si="221"/>
        <v>0</v>
      </c>
    </row>
    <row r="2824" spans="1:7" hidden="1" x14ac:dyDescent="0.35">
      <c r="A2824">
        <v>19.048444</v>
      </c>
      <c r="B2824" t="s">
        <v>7317</v>
      </c>
      <c r="C2824">
        <v>13</v>
      </c>
      <c r="E2824" t="str">
        <f>IFERROR(VLOOKUP(C2824,Elster!$A$5:$D$148,2,FALSE),"not in table")</f>
        <v xml:space="preserve">   "EINSTELL_SPEICHERSOLLTEMP"                        </v>
      </c>
      <c r="F2824">
        <f>HEX2DEC(C2824)</f>
        <v>19</v>
      </c>
      <c r="G2824">
        <f t="shared" si="221"/>
        <v>4.9999999999990052E-3</v>
      </c>
    </row>
    <row r="2825" spans="1:7" x14ac:dyDescent="0.35">
      <c r="A2825">
        <v>19.048444</v>
      </c>
      <c r="B2825" t="s">
        <v>7319</v>
      </c>
      <c r="C2825">
        <v>13</v>
      </c>
      <c r="D2825" t="str">
        <f>IFERROR(VLOOKUP(C2825,Elster!$A$5:$D$148,2,FALSE),"not in table")</f>
        <v xml:space="preserve">   "EINSTELL_SPEICHERSOLLTEMP"                        </v>
      </c>
      <c r="F2825">
        <f>HEX2DEC(C2825)</f>
        <v>19</v>
      </c>
      <c r="G2825">
        <f t="shared" si="221"/>
        <v>0</v>
      </c>
    </row>
    <row r="2826" spans="1:7" hidden="1" x14ac:dyDescent="0.35">
      <c r="A2826">
        <v>19.053443999999999</v>
      </c>
      <c r="B2826" t="s">
        <v>7317</v>
      </c>
      <c r="C2826">
        <v>0</v>
      </c>
      <c r="E2826" t="str">
        <f>IFERROR(VLOOKUP(C2826,Elster!$A$5:$D$148,2,FALSE),"not in table")</f>
        <v>not in table</v>
      </c>
      <c r="F2826">
        <f>HEX2DEC(C2826)</f>
        <v>0</v>
      </c>
      <c r="G2826">
        <f t="shared" si="221"/>
        <v>4.9999999999990052E-3</v>
      </c>
    </row>
    <row r="2827" spans="1:7" x14ac:dyDescent="0.35">
      <c r="A2827">
        <v>19.053443999999999</v>
      </c>
      <c r="B2827" t="s">
        <v>7319</v>
      </c>
      <c r="C2827">
        <v>0</v>
      </c>
      <c r="D2827" t="str">
        <f>IFERROR(VLOOKUP(C2827,Elster!$A$5:$D$148,2,FALSE),"not in table")</f>
        <v>not in table</v>
      </c>
      <c r="F2827">
        <f>HEX2DEC(C2827)</f>
        <v>0</v>
      </c>
      <c r="G2827">
        <f t="shared" si="221"/>
        <v>0</v>
      </c>
    </row>
    <row r="2828" spans="1:7" hidden="1" x14ac:dyDescent="0.35">
      <c r="A2828">
        <v>19.058444000000001</v>
      </c>
      <c r="B2828" t="s">
        <v>7317</v>
      </c>
      <c r="C2828">
        <v>0</v>
      </c>
      <c r="E2828" t="str">
        <f>IFERROR(VLOOKUP(C2828,Elster!$A$5:$D$148,2,FALSE),"not in table")</f>
        <v>not in table</v>
      </c>
      <c r="F2828">
        <f>HEX2DEC(C2828)</f>
        <v>0</v>
      </c>
      <c r="G2828">
        <f t="shared" si="221"/>
        <v>5.000000000002558E-3</v>
      </c>
    </row>
    <row r="2829" spans="1:7" x14ac:dyDescent="0.35">
      <c r="A2829">
        <v>19.058444000000001</v>
      </c>
      <c r="B2829" t="s">
        <v>7319</v>
      </c>
      <c r="C2829">
        <v>0</v>
      </c>
      <c r="D2829" t="str">
        <f>IFERROR(VLOOKUP(C2829,Elster!$A$5:$D$148,2,FALSE),"not in table")</f>
        <v>not in table</v>
      </c>
      <c r="F2829">
        <f>HEX2DEC(C2829)</f>
        <v>0</v>
      </c>
      <c r="G2829">
        <f t="shared" si="221"/>
        <v>0</v>
      </c>
    </row>
    <row r="2830" spans="1:7" hidden="1" x14ac:dyDescent="0.35">
      <c r="A2830">
        <v>19.063444</v>
      </c>
      <c r="B2830" t="s">
        <v>7317</v>
      </c>
      <c r="C2830">
        <v>1</v>
      </c>
      <c r="E2830" t="str">
        <f>IFERROR(VLOOKUP(C2830,Elster!$A$5:$D$148,2,FALSE),"not in table")</f>
        <v xml:space="preserve">   "FEHLERMELDUNG"                                    </v>
      </c>
      <c r="F2830">
        <f>HEX2DEC(C2830)</f>
        <v>1</v>
      </c>
      <c r="G2830">
        <f t="shared" si="221"/>
        <v>4.9999999999990052E-3</v>
      </c>
    </row>
    <row r="2831" spans="1:7" x14ac:dyDescent="0.35">
      <c r="A2831">
        <v>19.063444</v>
      </c>
      <c r="B2831" t="s">
        <v>7319</v>
      </c>
      <c r="C2831">
        <v>1</v>
      </c>
      <c r="D2831" t="str">
        <f>IFERROR(VLOOKUP(C2831,Elster!$A$5:$D$148,2,FALSE),"not in table")</f>
        <v xml:space="preserve">   "FEHLERMELDUNG"                                    </v>
      </c>
      <c r="F2831">
        <f>HEX2DEC(C2831)</f>
        <v>1</v>
      </c>
      <c r="G2831">
        <f t="shared" si="221"/>
        <v>0</v>
      </c>
    </row>
    <row r="2832" spans="1:7" hidden="1" x14ac:dyDescent="0.35">
      <c r="A2832">
        <v>19.068444</v>
      </c>
      <c r="B2832" t="s">
        <v>7317</v>
      </c>
      <c r="C2832" t="s">
        <v>7388</v>
      </c>
      <c r="E2832" t="str">
        <f>IFERROR(VLOOKUP(C2832,Elster!$A$5:$D$148,2,FALSE),"not in table")</f>
        <v xml:space="preserve">   "WASSERDRUCK"                                      </v>
      </c>
      <c r="F2832">
        <f>HEX2DEC(C2832)</f>
        <v>31</v>
      </c>
      <c r="G2832">
        <f t="shared" si="221"/>
        <v>4.9999999999990052E-3</v>
      </c>
    </row>
    <row r="2833" spans="1:7" x14ac:dyDescent="0.35">
      <c r="A2833">
        <v>19.068444</v>
      </c>
      <c r="B2833" t="s">
        <v>7319</v>
      </c>
      <c r="C2833" t="s">
        <v>7388</v>
      </c>
      <c r="D2833" t="str">
        <f>IFERROR(VLOOKUP(C2833,Elster!$A$5:$D$148,2,FALSE),"not in table")</f>
        <v xml:space="preserve">   "WASSERDRUCK"                                      </v>
      </c>
      <c r="F2833">
        <f>HEX2DEC(C2833)</f>
        <v>31</v>
      </c>
      <c r="G2833">
        <f t="shared" si="221"/>
        <v>0</v>
      </c>
    </row>
    <row r="2834" spans="1:7" hidden="1" x14ac:dyDescent="0.35">
      <c r="A2834">
        <v>19.092324000000001</v>
      </c>
      <c r="B2834" t="s">
        <v>7317</v>
      </c>
      <c r="C2834">
        <v>3</v>
      </c>
      <c r="E2834" t="str">
        <f>IFERROR(VLOOKUP(C2834,Elster!$A$5:$D$148,2,FALSE),"not in table")</f>
        <v xml:space="preserve">   "SPEICHERSOLLTEMP"                                 </v>
      </c>
      <c r="F2834">
        <f t="shared" ref="F2834:F2846" si="222">HEX2DEC(C2834)</f>
        <v>3</v>
      </c>
      <c r="G2834">
        <f t="shared" si="221"/>
        <v>2.38800000000019E-2</v>
      </c>
    </row>
    <row r="2835" spans="1:7" hidden="1" x14ac:dyDescent="0.35">
      <c r="A2835">
        <v>19.097297000000001</v>
      </c>
      <c r="B2835" t="s">
        <v>7317</v>
      </c>
      <c r="C2835">
        <v>0</v>
      </c>
      <c r="E2835" t="str">
        <f>IFERROR(VLOOKUP(C2835,Elster!$A$5:$D$148,2,FALSE),"not in table")</f>
        <v>not in table</v>
      </c>
      <c r="F2835">
        <f t="shared" si="222"/>
        <v>0</v>
      </c>
      <c r="G2835">
        <f t="shared" si="221"/>
        <v>4.9729999999996721E-3</v>
      </c>
    </row>
    <row r="2836" spans="1:7" hidden="1" x14ac:dyDescent="0.35">
      <c r="A2836">
        <v>19.102245</v>
      </c>
      <c r="B2836" t="s">
        <v>7317</v>
      </c>
      <c r="C2836" t="s">
        <v>7378</v>
      </c>
      <c r="E2836" t="str">
        <f>IFERROR(VLOOKUP(C2836,Elster!$A$5:$D$148,2,FALSE),"not in table")</f>
        <v xml:space="preserve">   "SAMMLERISTTEMP"                                   </v>
      </c>
      <c r="F2836">
        <f t="shared" si="222"/>
        <v>13</v>
      </c>
      <c r="G2836">
        <f t="shared" si="221"/>
        <v>4.9479999999988422E-3</v>
      </c>
    </row>
    <row r="2837" spans="1:7" hidden="1" x14ac:dyDescent="0.35">
      <c r="A2837">
        <v>19.107219000000001</v>
      </c>
      <c r="B2837" t="s">
        <v>7317</v>
      </c>
      <c r="C2837">
        <v>2</v>
      </c>
      <c r="E2837" t="str">
        <f>IFERROR(VLOOKUP(C2837,Elster!$A$5:$D$148,2,FALSE),"not in table")</f>
        <v xml:space="preserve">   "KESSELSOLLTEMP"                                   </v>
      </c>
      <c r="F2837">
        <f t="shared" si="222"/>
        <v>2</v>
      </c>
      <c r="G2837">
        <f t="shared" si="221"/>
        <v>4.9740000000007001E-3</v>
      </c>
    </row>
    <row r="2838" spans="1:7" hidden="1" x14ac:dyDescent="0.35">
      <c r="A2838">
        <v>19.112193000000001</v>
      </c>
      <c r="B2838" t="s">
        <v>7317</v>
      </c>
      <c r="C2838">
        <v>0</v>
      </c>
      <c r="E2838" t="str">
        <f>IFERROR(VLOOKUP(C2838,Elster!$A$5:$D$148,2,FALSE),"not in table")</f>
        <v>not in table</v>
      </c>
      <c r="F2838">
        <f t="shared" si="222"/>
        <v>0</v>
      </c>
      <c r="G2838">
        <f t="shared" si="221"/>
        <v>4.9740000000007001E-3</v>
      </c>
    </row>
    <row r="2839" spans="1:7" hidden="1" x14ac:dyDescent="0.35">
      <c r="A2839">
        <v>19.117141</v>
      </c>
      <c r="B2839" t="s">
        <v>7317</v>
      </c>
      <c r="C2839" t="s">
        <v>7390</v>
      </c>
      <c r="E2839" t="str">
        <f>IFERROR(VLOOKUP(C2839,Elster!$A$5:$D$148,2,FALSE),"not in table")</f>
        <v xml:space="preserve">//   "ERWEITERUNGSTELEGRAMM"                            </v>
      </c>
      <c r="F2839">
        <f t="shared" si="222"/>
        <v>250</v>
      </c>
      <c r="G2839">
        <f t="shared" si="221"/>
        <v>4.9479999999988422E-3</v>
      </c>
    </row>
    <row r="2840" spans="1:7" hidden="1" x14ac:dyDescent="0.35">
      <c r="A2840">
        <v>19.122115000000001</v>
      </c>
      <c r="B2840" t="s">
        <v>7317</v>
      </c>
      <c r="C2840">
        <v>1</v>
      </c>
      <c r="E2840" t="str">
        <f>IFERROR(VLOOKUP(C2840,Elster!$A$5:$D$148,2,FALSE),"not in table")</f>
        <v xml:space="preserve">   "FEHLERMELDUNG"                                    </v>
      </c>
      <c r="F2840">
        <f t="shared" si="222"/>
        <v>1</v>
      </c>
      <c r="G2840">
        <f t="shared" si="221"/>
        <v>4.9740000000007001E-3</v>
      </c>
    </row>
    <row r="2841" spans="1:7" hidden="1" x14ac:dyDescent="0.35">
      <c r="A2841">
        <v>19.127089000000002</v>
      </c>
      <c r="B2841" t="s">
        <v>7317</v>
      </c>
      <c r="C2841">
        <v>13</v>
      </c>
      <c r="E2841" t="str">
        <f>IFERROR(VLOOKUP(C2841,Elster!$A$5:$D$148,2,FALSE),"not in table")</f>
        <v xml:space="preserve">   "EINSTELL_SPEICHERSOLLTEMP"                        </v>
      </c>
      <c r="F2841">
        <f t="shared" si="222"/>
        <v>19</v>
      </c>
      <c r="G2841">
        <f t="shared" si="221"/>
        <v>4.9740000000007001E-3</v>
      </c>
    </row>
    <row r="2842" spans="1:7" hidden="1" x14ac:dyDescent="0.35">
      <c r="A2842">
        <v>19.132062000000001</v>
      </c>
      <c r="B2842" t="s">
        <v>7317</v>
      </c>
      <c r="C2842">
        <v>0</v>
      </c>
      <c r="E2842" t="str">
        <f>IFERROR(VLOOKUP(C2842,Elster!$A$5:$D$148,2,FALSE),"not in table")</f>
        <v>not in table</v>
      </c>
      <c r="F2842">
        <f t="shared" si="222"/>
        <v>0</v>
      </c>
      <c r="G2842">
        <f t="shared" si="221"/>
        <v>4.9729999999996721E-3</v>
      </c>
    </row>
    <row r="2843" spans="1:7" hidden="1" x14ac:dyDescent="0.35">
      <c r="A2843">
        <v>19.13701</v>
      </c>
      <c r="B2843" t="s">
        <v>7317</v>
      </c>
      <c r="C2843">
        <v>0</v>
      </c>
      <c r="E2843" t="str">
        <f>IFERROR(VLOOKUP(C2843,Elster!$A$5:$D$148,2,FALSE),"not in table")</f>
        <v>not in table</v>
      </c>
      <c r="F2843">
        <f t="shared" si="222"/>
        <v>0</v>
      </c>
      <c r="G2843">
        <f t="shared" si="221"/>
        <v>4.9479999999988422E-3</v>
      </c>
    </row>
    <row r="2844" spans="1:7" hidden="1" x14ac:dyDescent="0.35">
      <c r="A2844">
        <v>19.141984000000001</v>
      </c>
      <c r="B2844" t="s">
        <v>7317</v>
      </c>
      <c r="C2844">
        <v>1</v>
      </c>
      <c r="E2844" t="str">
        <f>IFERROR(VLOOKUP(C2844,Elster!$A$5:$D$148,2,FALSE),"not in table")</f>
        <v xml:space="preserve">   "FEHLERMELDUNG"                                    </v>
      </c>
      <c r="F2844">
        <f t="shared" si="222"/>
        <v>1</v>
      </c>
      <c r="G2844">
        <f t="shared" si="221"/>
        <v>4.9740000000007001E-3</v>
      </c>
    </row>
    <row r="2845" spans="1:7" hidden="1" x14ac:dyDescent="0.35">
      <c r="A2845">
        <v>19.146958000000001</v>
      </c>
      <c r="B2845" t="s">
        <v>7317</v>
      </c>
      <c r="C2845">
        <v>20</v>
      </c>
      <c r="E2845" t="str">
        <f>IFERROR(VLOOKUP(C2845,Elster!$A$5:$D$148,2,FALSE),"not in table")</f>
        <v xml:space="preserve">   "MIN_TEMP_KESSEL"                                  </v>
      </c>
      <c r="F2845">
        <f t="shared" si="222"/>
        <v>32</v>
      </c>
      <c r="G2845">
        <f t="shared" si="221"/>
        <v>4.9740000000007001E-3</v>
      </c>
    </row>
    <row r="2846" spans="1:7" hidden="1" x14ac:dyDescent="0.35">
      <c r="A2846">
        <v>19.157634999999999</v>
      </c>
      <c r="B2846" t="s">
        <v>7317</v>
      </c>
      <c r="C2846" t="s">
        <v>7378</v>
      </c>
      <c r="E2846" t="str">
        <f>IFERROR(VLOOKUP(C2846,Elster!$A$5:$D$148,2,FALSE),"not in table")</f>
        <v xml:space="preserve">   "SAMMLERISTTEMP"                                   </v>
      </c>
      <c r="F2846">
        <f t="shared" si="222"/>
        <v>13</v>
      </c>
      <c r="G2846">
        <f t="shared" si="221"/>
        <v>1.0676999999997605E-2</v>
      </c>
    </row>
    <row r="2847" spans="1:7" x14ac:dyDescent="0.35">
      <c r="A2847">
        <v>19.157634999999999</v>
      </c>
      <c r="B2847" t="s">
        <v>7319</v>
      </c>
      <c r="C2847" t="s">
        <v>7378</v>
      </c>
      <c r="D2847" t="str">
        <f>IFERROR(VLOOKUP(C2847,Elster!$A$5:$D$148,2,FALSE),"not in table")</f>
        <v xml:space="preserve">   "SAMMLERISTTEMP"                                   </v>
      </c>
      <c r="F2847">
        <f>HEX2DEC(C2847)</f>
        <v>13</v>
      </c>
      <c r="G2847">
        <f t="shared" si="221"/>
        <v>0</v>
      </c>
    </row>
    <row r="2848" spans="1:7" hidden="1" x14ac:dyDescent="0.35">
      <c r="A2848">
        <v>19.162635000000002</v>
      </c>
      <c r="B2848" t="s">
        <v>7317</v>
      </c>
      <c r="C2848">
        <v>0</v>
      </c>
      <c r="E2848" t="str">
        <f>IFERROR(VLOOKUP(C2848,Elster!$A$5:$D$148,2,FALSE),"not in table")</f>
        <v>not in table</v>
      </c>
      <c r="F2848">
        <f>HEX2DEC(C2848)</f>
        <v>0</v>
      </c>
      <c r="G2848">
        <f t="shared" si="221"/>
        <v>5.000000000002558E-3</v>
      </c>
    </row>
    <row r="2849" spans="1:7" x14ac:dyDescent="0.35">
      <c r="A2849">
        <v>19.162635000000002</v>
      </c>
      <c r="B2849" t="s">
        <v>7319</v>
      </c>
      <c r="C2849">
        <v>0</v>
      </c>
      <c r="D2849" t="str">
        <f>IFERROR(VLOOKUP(C2849,Elster!$A$5:$D$148,2,FALSE),"not in table")</f>
        <v>not in table</v>
      </c>
      <c r="F2849">
        <f>HEX2DEC(C2849)</f>
        <v>0</v>
      </c>
      <c r="G2849">
        <f t="shared" si="221"/>
        <v>0</v>
      </c>
    </row>
    <row r="2850" spans="1:7" hidden="1" x14ac:dyDescent="0.35">
      <c r="A2850">
        <v>19.167635000000001</v>
      </c>
      <c r="B2850" t="s">
        <v>7317</v>
      </c>
      <c r="C2850">
        <v>3</v>
      </c>
      <c r="E2850" t="str">
        <f>IFERROR(VLOOKUP(C2850,Elster!$A$5:$D$148,2,FALSE),"not in table")</f>
        <v xml:space="preserve">   "SPEICHERSOLLTEMP"                                 </v>
      </c>
      <c r="F2850">
        <f>HEX2DEC(C2850)</f>
        <v>3</v>
      </c>
      <c r="G2850">
        <f t="shared" si="221"/>
        <v>4.9999999999990052E-3</v>
      </c>
    </row>
    <row r="2851" spans="1:7" x14ac:dyDescent="0.35">
      <c r="A2851">
        <v>19.167635000000001</v>
      </c>
      <c r="B2851" t="s">
        <v>7319</v>
      </c>
      <c r="C2851">
        <v>3</v>
      </c>
      <c r="D2851" t="str">
        <f>IFERROR(VLOOKUP(C2851,Elster!$A$5:$D$148,2,FALSE),"not in table")</f>
        <v xml:space="preserve">   "SPEICHERSOLLTEMP"                                 </v>
      </c>
      <c r="F2851">
        <f>HEX2DEC(C2851)</f>
        <v>3</v>
      </c>
      <c r="G2851">
        <f t="shared" si="221"/>
        <v>0</v>
      </c>
    </row>
    <row r="2852" spans="1:7" hidden="1" x14ac:dyDescent="0.35">
      <c r="A2852">
        <v>19.172635</v>
      </c>
      <c r="B2852" t="s">
        <v>7317</v>
      </c>
      <c r="C2852">
        <v>1</v>
      </c>
      <c r="E2852" t="str">
        <f>IFERROR(VLOOKUP(C2852,Elster!$A$5:$D$148,2,FALSE),"not in table")</f>
        <v xml:space="preserve">   "FEHLERMELDUNG"                                    </v>
      </c>
      <c r="F2852">
        <f>HEX2DEC(C2852)</f>
        <v>1</v>
      </c>
      <c r="G2852">
        <f t="shared" si="221"/>
        <v>4.9999999999990052E-3</v>
      </c>
    </row>
    <row r="2853" spans="1:7" x14ac:dyDescent="0.35">
      <c r="A2853">
        <v>19.172635</v>
      </c>
      <c r="B2853" t="s">
        <v>7319</v>
      </c>
      <c r="C2853">
        <v>1</v>
      </c>
      <c r="D2853" t="str">
        <f>IFERROR(VLOOKUP(C2853,Elster!$A$5:$D$148,2,FALSE),"not in table")</f>
        <v xml:space="preserve">   "FEHLERMELDUNG"                                    </v>
      </c>
      <c r="F2853">
        <f>HEX2DEC(C2853)</f>
        <v>1</v>
      </c>
      <c r="G2853">
        <f t="shared" si="221"/>
        <v>0</v>
      </c>
    </row>
    <row r="2854" spans="1:7" hidden="1" x14ac:dyDescent="0.35">
      <c r="A2854">
        <v>19.177634999999999</v>
      </c>
      <c r="B2854" t="s">
        <v>7317</v>
      </c>
      <c r="C2854">
        <v>0</v>
      </c>
      <c r="E2854" t="str">
        <f>IFERROR(VLOOKUP(C2854,Elster!$A$5:$D$148,2,FALSE),"not in table")</f>
        <v>not in table</v>
      </c>
      <c r="F2854">
        <f>HEX2DEC(C2854)</f>
        <v>0</v>
      </c>
      <c r="G2854">
        <f t="shared" si="221"/>
        <v>4.9999999999990052E-3</v>
      </c>
    </row>
    <row r="2855" spans="1:7" x14ac:dyDescent="0.35">
      <c r="A2855">
        <v>19.177634999999999</v>
      </c>
      <c r="B2855" t="s">
        <v>7319</v>
      </c>
      <c r="C2855">
        <v>0</v>
      </c>
      <c r="D2855" t="str">
        <f>IFERROR(VLOOKUP(C2855,Elster!$A$5:$D$148,2,FALSE),"not in table")</f>
        <v>not in table</v>
      </c>
      <c r="F2855">
        <f>HEX2DEC(C2855)</f>
        <v>0</v>
      </c>
      <c r="G2855">
        <f t="shared" si="221"/>
        <v>0</v>
      </c>
    </row>
    <row r="2856" spans="1:7" hidden="1" x14ac:dyDescent="0.35">
      <c r="A2856">
        <v>19.182635000000001</v>
      </c>
      <c r="B2856" t="s">
        <v>7317</v>
      </c>
      <c r="C2856" t="s">
        <v>7390</v>
      </c>
      <c r="E2856" t="str">
        <f>IFERROR(VLOOKUP(C2856,Elster!$A$5:$D$148,2,FALSE),"not in table")</f>
        <v xml:space="preserve">//   "ERWEITERUNGSTELEGRAMM"                            </v>
      </c>
      <c r="F2856">
        <f>HEX2DEC(C2856)</f>
        <v>250</v>
      </c>
      <c r="G2856">
        <f t="shared" si="221"/>
        <v>5.000000000002558E-3</v>
      </c>
    </row>
    <row r="2857" spans="1:7" x14ac:dyDescent="0.35">
      <c r="A2857">
        <v>19.182635000000001</v>
      </c>
      <c r="B2857" t="s">
        <v>7319</v>
      </c>
      <c r="C2857" t="s">
        <v>7390</v>
      </c>
      <c r="D2857" t="str">
        <f>IFERROR(VLOOKUP(C2857,Elster!$A$5:$D$148,2,FALSE),"not in table")</f>
        <v xml:space="preserve">//   "ERWEITERUNGSTELEGRAMM"                            </v>
      </c>
      <c r="F2857">
        <f>HEX2DEC(C2857)</f>
        <v>250</v>
      </c>
      <c r="G2857">
        <f t="shared" si="221"/>
        <v>0</v>
      </c>
    </row>
    <row r="2858" spans="1:7" hidden="1" x14ac:dyDescent="0.35">
      <c r="A2858">
        <v>19.187633999999999</v>
      </c>
      <c r="B2858" t="s">
        <v>7317</v>
      </c>
      <c r="C2858">
        <v>1</v>
      </c>
      <c r="E2858" t="str">
        <f>IFERROR(VLOOKUP(C2858,Elster!$A$5:$D$148,2,FALSE),"not in table")</f>
        <v xml:space="preserve">   "FEHLERMELDUNG"                                    </v>
      </c>
      <c r="F2858">
        <f>HEX2DEC(C2858)</f>
        <v>1</v>
      </c>
      <c r="G2858">
        <f t="shared" si="221"/>
        <v>4.9989999999979773E-3</v>
      </c>
    </row>
    <row r="2859" spans="1:7" x14ac:dyDescent="0.35">
      <c r="A2859">
        <v>19.187633999999999</v>
      </c>
      <c r="B2859" t="s">
        <v>7319</v>
      </c>
      <c r="C2859">
        <v>1</v>
      </c>
      <c r="D2859" t="str">
        <f>IFERROR(VLOOKUP(C2859,Elster!$A$5:$D$148,2,FALSE),"not in table")</f>
        <v xml:space="preserve">   "FEHLERMELDUNG"                                    </v>
      </c>
      <c r="F2859">
        <f>HEX2DEC(C2859)</f>
        <v>1</v>
      </c>
      <c r="G2859">
        <f t="shared" si="221"/>
        <v>0</v>
      </c>
    </row>
    <row r="2860" spans="1:7" hidden="1" x14ac:dyDescent="0.35">
      <c r="A2860">
        <v>19.192634000000002</v>
      </c>
      <c r="B2860" t="s">
        <v>7317</v>
      </c>
      <c r="C2860">
        <v>22</v>
      </c>
      <c r="E2860" t="str">
        <f>IFERROR(VLOOKUP(C2860,Elster!$A$5:$D$148,2,FALSE),"not in table")</f>
        <v xml:space="preserve">   "HYSTERESEZEIT"                                    </v>
      </c>
      <c r="F2860">
        <f>HEX2DEC(C2860)</f>
        <v>34</v>
      </c>
      <c r="G2860">
        <f t="shared" si="221"/>
        <v>5.000000000002558E-3</v>
      </c>
    </row>
    <row r="2861" spans="1:7" x14ac:dyDescent="0.35">
      <c r="A2861">
        <v>19.192634000000002</v>
      </c>
      <c r="B2861" t="s">
        <v>7319</v>
      </c>
      <c r="C2861">
        <v>22</v>
      </c>
      <c r="D2861" t="str">
        <f>IFERROR(VLOOKUP(C2861,Elster!$A$5:$D$148,2,FALSE),"not in table")</f>
        <v xml:space="preserve">   "HYSTERESEZEIT"                                    </v>
      </c>
      <c r="F2861">
        <f>HEX2DEC(C2861)</f>
        <v>34</v>
      </c>
      <c r="G2861">
        <f t="shared" si="221"/>
        <v>0</v>
      </c>
    </row>
    <row r="2862" spans="1:7" hidden="1" x14ac:dyDescent="0.35">
      <c r="A2862">
        <v>19.197634000000001</v>
      </c>
      <c r="B2862" t="s">
        <v>7317</v>
      </c>
      <c r="C2862" t="s">
        <v>7386</v>
      </c>
      <c r="E2862" t="str">
        <f>IFERROR(VLOOKUP(C2862,Elster!$A$5:$D$148,2,FALSE),"not in table")</f>
        <v xml:space="preserve">   "SPEICHERISTTEMP"                                  </v>
      </c>
      <c r="F2862">
        <f>HEX2DEC(C2862)</f>
        <v>14</v>
      </c>
      <c r="G2862">
        <f t="shared" si="221"/>
        <v>4.9999999999990052E-3</v>
      </c>
    </row>
    <row r="2863" spans="1:7" x14ac:dyDescent="0.35">
      <c r="A2863">
        <v>19.197634000000001</v>
      </c>
      <c r="B2863" t="s">
        <v>7319</v>
      </c>
      <c r="C2863" t="s">
        <v>7386</v>
      </c>
      <c r="D2863" t="str">
        <f>IFERROR(VLOOKUP(C2863,Elster!$A$5:$D$148,2,FALSE),"not in table")</f>
        <v xml:space="preserve">   "SPEICHERISTTEMP"                                  </v>
      </c>
      <c r="F2863">
        <f>HEX2DEC(C2863)</f>
        <v>14</v>
      </c>
      <c r="G2863">
        <f t="shared" si="221"/>
        <v>0</v>
      </c>
    </row>
    <row r="2864" spans="1:7" hidden="1" x14ac:dyDescent="0.35">
      <c r="A2864">
        <v>19.202634</v>
      </c>
      <c r="B2864" t="s">
        <v>7317</v>
      </c>
      <c r="C2864">
        <v>0</v>
      </c>
      <c r="E2864" t="str">
        <f>IFERROR(VLOOKUP(C2864,Elster!$A$5:$D$148,2,FALSE),"not in table")</f>
        <v>not in table</v>
      </c>
      <c r="F2864">
        <f>HEX2DEC(C2864)</f>
        <v>0</v>
      </c>
      <c r="G2864">
        <f t="shared" si="221"/>
        <v>4.9999999999990052E-3</v>
      </c>
    </row>
    <row r="2865" spans="1:7" x14ac:dyDescent="0.35">
      <c r="A2865">
        <v>19.202634</v>
      </c>
      <c r="B2865" t="s">
        <v>7319</v>
      </c>
      <c r="C2865">
        <v>0</v>
      </c>
      <c r="D2865" t="str">
        <f>IFERROR(VLOOKUP(C2865,Elster!$A$5:$D$148,2,FALSE),"not in table")</f>
        <v>not in table</v>
      </c>
      <c r="F2865">
        <f>HEX2DEC(C2865)</f>
        <v>0</v>
      </c>
      <c r="G2865">
        <f t="shared" si="221"/>
        <v>0</v>
      </c>
    </row>
    <row r="2866" spans="1:7" hidden="1" x14ac:dyDescent="0.35">
      <c r="A2866">
        <v>19.207633999999999</v>
      </c>
      <c r="B2866" t="s">
        <v>7317</v>
      </c>
      <c r="C2866">
        <v>1</v>
      </c>
      <c r="E2866" t="str">
        <f>IFERROR(VLOOKUP(C2866,Elster!$A$5:$D$148,2,FALSE),"not in table")</f>
        <v xml:space="preserve">   "FEHLERMELDUNG"                                    </v>
      </c>
      <c r="F2866">
        <f>HEX2DEC(C2866)</f>
        <v>1</v>
      </c>
      <c r="G2866">
        <f t="shared" si="221"/>
        <v>4.9999999999990052E-3</v>
      </c>
    </row>
    <row r="2867" spans="1:7" x14ac:dyDescent="0.35">
      <c r="A2867">
        <v>19.207633999999999</v>
      </c>
      <c r="B2867" t="s">
        <v>7319</v>
      </c>
      <c r="C2867">
        <v>1</v>
      </c>
      <c r="D2867" t="str">
        <f>IFERROR(VLOOKUP(C2867,Elster!$A$5:$D$148,2,FALSE),"not in table")</f>
        <v xml:space="preserve">   "FEHLERMELDUNG"                                    </v>
      </c>
      <c r="F2867">
        <f>HEX2DEC(C2867)</f>
        <v>1</v>
      </c>
      <c r="G2867">
        <f t="shared" si="221"/>
        <v>0</v>
      </c>
    </row>
    <row r="2868" spans="1:7" hidden="1" x14ac:dyDescent="0.35">
      <c r="A2868">
        <v>19.212634000000001</v>
      </c>
      <c r="B2868" t="s">
        <v>7317</v>
      </c>
      <c r="C2868" t="s">
        <v>7408</v>
      </c>
      <c r="E2868" t="str">
        <f>IFERROR(VLOOKUP(C2868,Elster!$A$5:$D$148,2,FALSE),"not in table")</f>
        <v>not in table</v>
      </c>
      <c r="F2868">
        <f>HEX2DEC(C2868)</f>
        <v>60</v>
      </c>
      <c r="G2868">
        <f t="shared" si="221"/>
        <v>5.000000000002558E-3</v>
      </c>
    </row>
    <row r="2869" spans="1:7" x14ac:dyDescent="0.35">
      <c r="A2869">
        <v>19.212634000000001</v>
      </c>
      <c r="B2869" t="s">
        <v>7319</v>
      </c>
      <c r="C2869" t="s">
        <v>7408</v>
      </c>
      <c r="D2869" t="str">
        <f>IFERROR(VLOOKUP(C2869,Elster!$A$5:$D$148,2,FALSE),"not in table")</f>
        <v>not in table</v>
      </c>
      <c r="F2869">
        <f>HEX2DEC(C2869)</f>
        <v>60</v>
      </c>
      <c r="G2869">
        <f t="shared" si="221"/>
        <v>0</v>
      </c>
    </row>
    <row r="2870" spans="1:7" hidden="1" x14ac:dyDescent="0.35">
      <c r="A2870">
        <v>19.219978000000001</v>
      </c>
      <c r="B2870" t="s">
        <v>7317</v>
      </c>
      <c r="C2870">
        <v>3</v>
      </c>
      <c r="E2870" t="str">
        <f>IFERROR(VLOOKUP(C2870,Elster!$A$5:$D$148,2,FALSE),"not in table")</f>
        <v xml:space="preserve">   "SPEICHERSOLLTEMP"                                 </v>
      </c>
      <c r="F2870">
        <f t="shared" ref="F2870:F2882" si="223">HEX2DEC(C2870)</f>
        <v>3</v>
      </c>
      <c r="G2870">
        <f t="shared" si="221"/>
        <v>7.3439999999997951E-3</v>
      </c>
    </row>
    <row r="2871" spans="1:7" hidden="1" x14ac:dyDescent="0.35">
      <c r="A2871">
        <v>19.224924999999999</v>
      </c>
      <c r="B2871" t="s">
        <v>7317</v>
      </c>
      <c r="C2871">
        <v>0</v>
      </c>
      <c r="E2871" t="str">
        <f>IFERROR(VLOOKUP(C2871,Elster!$A$5:$D$148,2,FALSE),"not in table")</f>
        <v>not in table</v>
      </c>
      <c r="F2871">
        <f t="shared" si="223"/>
        <v>0</v>
      </c>
      <c r="G2871">
        <f t="shared" si="221"/>
        <v>4.9469999999978143E-3</v>
      </c>
    </row>
    <row r="2872" spans="1:7" hidden="1" x14ac:dyDescent="0.35">
      <c r="A2872">
        <v>19.229899</v>
      </c>
      <c r="B2872" t="s">
        <v>7317</v>
      </c>
      <c r="C2872" t="s">
        <v>7378</v>
      </c>
      <c r="E2872" t="str">
        <f>IFERROR(VLOOKUP(C2872,Elster!$A$5:$D$148,2,FALSE),"not in table")</f>
        <v xml:space="preserve">   "SAMMLERISTTEMP"                                   </v>
      </c>
      <c r="F2872">
        <f t="shared" si="223"/>
        <v>13</v>
      </c>
      <c r="G2872">
        <f t="shared" si="221"/>
        <v>4.9740000000007001E-3</v>
      </c>
    </row>
    <row r="2873" spans="1:7" hidden="1" x14ac:dyDescent="0.35">
      <c r="A2873">
        <v>19.234873</v>
      </c>
      <c r="B2873" t="s">
        <v>7317</v>
      </c>
      <c r="C2873">
        <v>2</v>
      </c>
      <c r="E2873" t="str">
        <f>IFERROR(VLOOKUP(C2873,Elster!$A$5:$D$148,2,FALSE),"not in table")</f>
        <v xml:space="preserve">   "KESSELSOLLTEMP"                                   </v>
      </c>
      <c r="F2873">
        <f t="shared" si="223"/>
        <v>2</v>
      </c>
      <c r="G2873">
        <f t="shared" si="221"/>
        <v>4.9740000000007001E-3</v>
      </c>
    </row>
    <row r="2874" spans="1:7" hidden="1" x14ac:dyDescent="0.35">
      <c r="A2874">
        <v>19.239847000000001</v>
      </c>
      <c r="B2874" t="s">
        <v>7317</v>
      </c>
      <c r="C2874">
        <v>0</v>
      </c>
      <c r="E2874" t="str">
        <f>IFERROR(VLOOKUP(C2874,Elster!$A$5:$D$148,2,FALSE),"not in table")</f>
        <v>not in table</v>
      </c>
      <c r="F2874">
        <f t="shared" si="223"/>
        <v>0</v>
      </c>
      <c r="G2874">
        <f t="shared" si="221"/>
        <v>4.9740000000007001E-3</v>
      </c>
    </row>
    <row r="2875" spans="1:7" hidden="1" x14ac:dyDescent="0.35">
      <c r="A2875">
        <v>19.244795</v>
      </c>
      <c r="B2875" t="s">
        <v>7317</v>
      </c>
      <c r="C2875" t="s">
        <v>7390</v>
      </c>
      <c r="E2875" t="str">
        <f>IFERROR(VLOOKUP(C2875,Elster!$A$5:$D$148,2,FALSE),"not in table")</f>
        <v xml:space="preserve">//   "ERWEITERUNGSTELEGRAMM"                            </v>
      </c>
      <c r="F2875">
        <f t="shared" si="223"/>
        <v>250</v>
      </c>
      <c r="G2875">
        <f t="shared" si="221"/>
        <v>4.9479999999988422E-3</v>
      </c>
    </row>
    <row r="2876" spans="1:7" hidden="1" x14ac:dyDescent="0.35">
      <c r="A2876">
        <v>19.249769000000001</v>
      </c>
      <c r="B2876" t="s">
        <v>7317</v>
      </c>
      <c r="C2876">
        <v>1</v>
      </c>
      <c r="E2876" t="str">
        <f>IFERROR(VLOOKUP(C2876,Elster!$A$5:$D$148,2,FALSE),"not in table")</f>
        <v xml:space="preserve">   "FEHLERMELDUNG"                                    </v>
      </c>
      <c r="F2876">
        <f t="shared" si="223"/>
        <v>1</v>
      </c>
      <c r="G2876">
        <f t="shared" si="221"/>
        <v>4.9740000000007001E-3</v>
      </c>
    </row>
    <row r="2877" spans="1:7" hidden="1" x14ac:dyDescent="0.35">
      <c r="A2877">
        <v>19.254743000000001</v>
      </c>
      <c r="B2877" t="s">
        <v>7317</v>
      </c>
      <c r="C2877">
        <v>22</v>
      </c>
      <c r="E2877" t="str">
        <f>IFERROR(VLOOKUP(C2877,Elster!$A$5:$D$148,2,FALSE),"not in table")</f>
        <v xml:space="preserve">   "HYSTERESEZEIT"                                    </v>
      </c>
      <c r="F2877">
        <f t="shared" si="223"/>
        <v>34</v>
      </c>
      <c r="G2877">
        <f t="shared" si="221"/>
        <v>4.9740000000007001E-3</v>
      </c>
    </row>
    <row r="2878" spans="1:7" hidden="1" x14ac:dyDescent="0.35">
      <c r="A2878">
        <v>19.259691</v>
      </c>
      <c r="B2878" t="s">
        <v>7317</v>
      </c>
      <c r="C2878" t="s">
        <v>7386</v>
      </c>
      <c r="E2878" t="str">
        <f>IFERROR(VLOOKUP(C2878,Elster!$A$5:$D$148,2,FALSE),"not in table")</f>
        <v xml:space="preserve">   "SPEICHERISTTEMP"                                  </v>
      </c>
      <c r="F2878">
        <f t="shared" si="223"/>
        <v>14</v>
      </c>
      <c r="G2878">
        <f t="shared" si="221"/>
        <v>4.9479999999988422E-3</v>
      </c>
    </row>
    <row r="2879" spans="1:7" hidden="1" x14ac:dyDescent="0.35">
      <c r="A2879">
        <v>19.264664</v>
      </c>
      <c r="B2879" t="s">
        <v>7317</v>
      </c>
      <c r="C2879">
        <v>0</v>
      </c>
      <c r="E2879" t="str">
        <f>IFERROR(VLOOKUP(C2879,Elster!$A$5:$D$148,2,FALSE),"not in table")</f>
        <v>not in table</v>
      </c>
      <c r="F2879">
        <f t="shared" si="223"/>
        <v>0</v>
      </c>
      <c r="G2879">
        <f t="shared" si="221"/>
        <v>4.9729999999996721E-3</v>
      </c>
    </row>
    <row r="2880" spans="1:7" hidden="1" x14ac:dyDescent="0.35">
      <c r="A2880">
        <v>19.269638</v>
      </c>
      <c r="B2880" t="s">
        <v>7317</v>
      </c>
      <c r="C2880">
        <v>1</v>
      </c>
      <c r="E2880" t="str">
        <f>IFERROR(VLOOKUP(C2880,Elster!$A$5:$D$148,2,FALSE),"not in table")</f>
        <v xml:space="preserve">   "FEHLERMELDUNG"                                    </v>
      </c>
      <c r="F2880">
        <f t="shared" si="223"/>
        <v>1</v>
      </c>
      <c r="G2880">
        <f t="shared" si="221"/>
        <v>4.9740000000007001E-3</v>
      </c>
    </row>
    <row r="2881" spans="1:7" hidden="1" x14ac:dyDescent="0.35">
      <c r="A2881">
        <v>19.274612000000001</v>
      </c>
      <c r="B2881" t="s">
        <v>7317</v>
      </c>
      <c r="C2881" t="s">
        <v>7417</v>
      </c>
      <c r="E2881" t="str">
        <f>IFERROR(VLOOKUP(C2881,Elster!$A$5:$D$148,2,FALSE),"not in table")</f>
        <v>not in table</v>
      </c>
      <c r="F2881">
        <f t="shared" si="223"/>
        <v>61</v>
      </c>
      <c r="G2881">
        <f t="shared" si="221"/>
        <v>4.9740000000007001E-3</v>
      </c>
    </row>
    <row r="2882" spans="1:7" hidden="1" x14ac:dyDescent="0.35">
      <c r="A2882">
        <v>19.285575999999999</v>
      </c>
      <c r="B2882" t="s">
        <v>7317</v>
      </c>
      <c r="C2882" t="s">
        <v>7378</v>
      </c>
      <c r="E2882" t="str">
        <f>IFERROR(VLOOKUP(C2882,Elster!$A$5:$D$148,2,FALSE),"not in table")</f>
        <v xml:space="preserve">   "SAMMLERISTTEMP"                                   </v>
      </c>
      <c r="F2882">
        <f t="shared" si="223"/>
        <v>13</v>
      </c>
      <c r="G2882">
        <f t="shared" si="221"/>
        <v>1.0963999999997753E-2</v>
      </c>
    </row>
    <row r="2883" spans="1:7" x14ac:dyDescent="0.35">
      <c r="A2883">
        <v>19.285575999999999</v>
      </c>
      <c r="B2883" t="s">
        <v>7319</v>
      </c>
      <c r="C2883" t="s">
        <v>7378</v>
      </c>
      <c r="D2883" t="str">
        <f>IFERROR(VLOOKUP(C2883,Elster!$A$5:$D$148,2,FALSE),"not in table")</f>
        <v xml:space="preserve">   "SAMMLERISTTEMP"                                   </v>
      </c>
      <c r="F2883">
        <f>HEX2DEC(C2883)</f>
        <v>13</v>
      </c>
      <c r="G2883">
        <f t="shared" si="221"/>
        <v>0</v>
      </c>
    </row>
    <row r="2884" spans="1:7" hidden="1" x14ac:dyDescent="0.35">
      <c r="A2884">
        <v>19.290575</v>
      </c>
      <c r="B2884" t="s">
        <v>7317</v>
      </c>
      <c r="C2884">
        <v>0</v>
      </c>
      <c r="E2884" t="str">
        <f>IFERROR(VLOOKUP(C2884,Elster!$A$5:$D$148,2,FALSE),"not in table")</f>
        <v>not in table</v>
      </c>
      <c r="F2884">
        <f>HEX2DEC(C2884)</f>
        <v>0</v>
      </c>
      <c r="G2884">
        <f t="shared" ref="G2884:G2947" si="224">A2884-A2883</f>
        <v>4.99900000000153E-3</v>
      </c>
    </row>
    <row r="2885" spans="1:7" x14ac:dyDescent="0.35">
      <c r="A2885">
        <v>19.290575</v>
      </c>
      <c r="B2885" t="s">
        <v>7319</v>
      </c>
      <c r="C2885">
        <v>0</v>
      </c>
      <c r="D2885" t="str">
        <f>IFERROR(VLOOKUP(C2885,Elster!$A$5:$D$148,2,FALSE),"not in table")</f>
        <v>not in table</v>
      </c>
      <c r="F2885">
        <f>HEX2DEC(C2885)</f>
        <v>0</v>
      </c>
      <c r="G2885">
        <f t="shared" si="224"/>
        <v>0</v>
      </c>
    </row>
    <row r="2886" spans="1:7" hidden="1" x14ac:dyDescent="0.35">
      <c r="A2886">
        <v>19.295574999999999</v>
      </c>
      <c r="B2886" t="s">
        <v>7317</v>
      </c>
      <c r="C2886">
        <v>3</v>
      </c>
      <c r="E2886" t="str">
        <f>IFERROR(VLOOKUP(C2886,Elster!$A$5:$D$148,2,FALSE),"not in table")</f>
        <v xml:space="preserve">   "SPEICHERSOLLTEMP"                                 </v>
      </c>
      <c r="F2886">
        <f>HEX2DEC(C2886)</f>
        <v>3</v>
      </c>
      <c r="G2886">
        <f t="shared" si="224"/>
        <v>4.9999999999990052E-3</v>
      </c>
    </row>
    <row r="2887" spans="1:7" x14ac:dyDescent="0.35">
      <c r="A2887">
        <v>19.295574999999999</v>
      </c>
      <c r="B2887" t="s">
        <v>7319</v>
      </c>
      <c r="C2887">
        <v>3</v>
      </c>
      <c r="D2887" t="str">
        <f>IFERROR(VLOOKUP(C2887,Elster!$A$5:$D$148,2,FALSE),"not in table")</f>
        <v xml:space="preserve">   "SPEICHERSOLLTEMP"                                 </v>
      </c>
      <c r="F2887">
        <f>HEX2DEC(C2887)</f>
        <v>3</v>
      </c>
      <c r="G2887">
        <f t="shared" si="224"/>
        <v>0</v>
      </c>
    </row>
    <row r="2888" spans="1:7" hidden="1" x14ac:dyDescent="0.35">
      <c r="A2888">
        <v>19.300574999999998</v>
      </c>
      <c r="B2888" t="s">
        <v>7317</v>
      </c>
      <c r="C2888">
        <v>1</v>
      </c>
      <c r="E2888" t="str">
        <f>IFERROR(VLOOKUP(C2888,Elster!$A$5:$D$148,2,FALSE),"not in table")</f>
        <v xml:space="preserve">   "FEHLERMELDUNG"                                    </v>
      </c>
      <c r="F2888">
        <f>HEX2DEC(C2888)</f>
        <v>1</v>
      </c>
      <c r="G2888">
        <f t="shared" si="224"/>
        <v>4.9999999999990052E-3</v>
      </c>
    </row>
    <row r="2889" spans="1:7" x14ac:dyDescent="0.35">
      <c r="A2889">
        <v>19.300574999999998</v>
      </c>
      <c r="B2889" t="s">
        <v>7319</v>
      </c>
      <c r="C2889">
        <v>1</v>
      </c>
      <c r="D2889" t="str">
        <f>IFERROR(VLOOKUP(C2889,Elster!$A$5:$D$148,2,FALSE),"not in table")</f>
        <v xml:space="preserve">   "FEHLERMELDUNG"                                    </v>
      </c>
      <c r="F2889">
        <f>HEX2DEC(C2889)</f>
        <v>1</v>
      </c>
      <c r="G2889">
        <f t="shared" si="224"/>
        <v>0</v>
      </c>
    </row>
    <row r="2890" spans="1:7" hidden="1" x14ac:dyDescent="0.35">
      <c r="A2890">
        <v>19.305575000000001</v>
      </c>
      <c r="B2890" t="s">
        <v>7317</v>
      </c>
      <c r="C2890">
        <v>0</v>
      </c>
      <c r="E2890" t="str">
        <f>IFERROR(VLOOKUP(C2890,Elster!$A$5:$D$148,2,FALSE),"not in table")</f>
        <v>not in table</v>
      </c>
      <c r="F2890">
        <f>HEX2DEC(C2890)</f>
        <v>0</v>
      </c>
      <c r="G2890">
        <f t="shared" si="224"/>
        <v>5.000000000002558E-3</v>
      </c>
    </row>
    <row r="2891" spans="1:7" x14ac:dyDescent="0.35">
      <c r="A2891">
        <v>19.305575000000001</v>
      </c>
      <c r="B2891" t="s">
        <v>7319</v>
      </c>
      <c r="C2891">
        <v>0</v>
      </c>
      <c r="D2891" t="str">
        <f>IFERROR(VLOOKUP(C2891,Elster!$A$5:$D$148,2,FALSE),"not in table")</f>
        <v>not in table</v>
      </c>
      <c r="F2891">
        <f>HEX2DEC(C2891)</f>
        <v>0</v>
      </c>
      <c r="G2891">
        <f t="shared" si="224"/>
        <v>0</v>
      </c>
    </row>
    <row r="2892" spans="1:7" hidden="1" x14ac:dyDescent="0.35">
      <c r="A2892">
        <v>19.310575</v>
      </c>
      <c r="B2892" t="s">
        <v>7317</v>
      </c>
      <c r="C2892" t="s">
        <v>7390</v>
      </c>
      <c r="E2892" t="str">
        <f>IFERROR(VLOOKUP(C2892,Elster!$A$5:$D$148,2,FALSE),"not in table")</f>
        <v xml:space="preserve">//   "ERWEITERUNGSTELEGRAMM"                            </v>
      </c>
      <c r="F2892">
        <f>HEX2DEC(C2892)</f>
        <v>250</v>
      </c>
      <c r="G2892">
        <f t="shared" si="224"/>
        <v>4.9999999999990052E-3</v>
      </c>
    </row>
    <row r="2893" spans="1:7" x14ac:dyDescent="0.35">
      <c r="A2893">
        <v>19.310575</v>
      </c>
      <c r="B2893" t="s">
        <v>7319</v>
      </c>
      <c r="C2893" t="s">
        <v>7390</v>
      </c>
      <c r="D2893" t="str">
        <f>IFERROR(VLOOKUP(C2893,Elster!$A$5:$D$148,2,FALSE),"not in table")</f>
        <v xml:space="preserve">//   "ERWEITERUNGSTELEGRAMM"                            </v>
      </c>
      <c r="F2893">
        <f>HEX2DEC(C2893)</f>
        <v>250</v>
      </c>
      <c r="G2893">
        <f t="shared" si="224"/>
        <v>0</v>
      </c>
    </row>
    <row r="2894" spans="1:7" hidden="1" x14ac:dyDescent="0.35">
      <c r="A2894">
        <v>19.315574999999999</v>
      </c>
      <c r="B2894" t="s">
        <v>7317</v>
      </c>
      <c r="C2894">
        <v>1</v>
      </c>
      <c r="E2894" t="str">
        <f>IFERROR(VLOOKUP(C2894,Elster!$A$5:$D$148,2,FALSE),"not in table")</f>
        <v xml:space="preserve">   "FEHLERMELDUNG"                                    </v>
      </c>
      <c r="F2894">
        <f>HEX2DEC(C2894)</f>
        <v>1</v>
      </c>
      <c r="G2894">
        <f t="shared" si="224"/>
        <v>4.9999999999990052E-3</v>
      </c>
    </row>
    <row r="2895" spans="1:7" x14ac:dyDescent="0.35">
      <c r="A2895">
        <v>19.315574999999999</v>
      </c>
      <c r="B2895" t="s">
        <v>7319</v>
      </c>
      <c r="C2895">
        <v>1</v>
      </c>
      <c r="D2895" t="str">
        <f>IFERROR(VLOOKUP(C2895,Elster!$A$5:$D$148,2,FALSE),"not in table")</f>
        <v xml:space="preserve">   "FEHLERMELDUNG"                                    </v>
      </c>
      <c r="F2895">
        <f>HEX2DEC(C2895)</f>
        <v>1</v>
      </c>
      <c r="G2895">
        <f t="shared" si="224"/>
        <v>0</v>
      </c>
    </row>
    <row r="2896" spans="1:7" hidden="1" x14ac:dyDescent="0.35">
      <c r="A2896">
        <v>19.320575000000002</v>
      </c>
      <c r="B2896" t="s">
        <v>7317</v>
      </c>
      <c r="C2896">
        <v>23</v>
      </c>
      <c r="E2896" t="str">
        <f>IFERROR(VLOOKUP(C2896,Elster!$A$5:$D$148,2,FALSE),"not in table")</f>
        <v xml:space="preserve">   "MAX_HYSTERESE"                                    </v>
      </c>
      <c r="F2896">
        <f>HEX2DEC(C2896)</f>
        <v>35</v>
      </c>
      <c r="G2896">
        <f t="shared" si="224"/>
        <v>5.000000000002558E-3</v>
      </c>
    </row>
    <row r="2897" spans="1:7" x14ac:dyDescent="0.35">
      <c r="A2897">
        <v>19.320575000000002</v>
      </c>
      <c r="B2897" t="s">
        <v>7319</v>
      </c>
      <c r="C2897">
        <v>23</v>
      </c>
      <c r="D2897" t="str">
        <f>IFERROR(VLOOKUP(C2897,Elster!$A$5:$D$148,2,FALSE),"not in table")</f>
        <v xml:space="preserve">   "MAX_HYSTERESE"                                    </v>
      </c>
      <c r="F2897">
        <f>HEX2DEC(C2897)</f>
        <v>35</v>
      </c>
      <c r="G2897">
        <f t="shared" si="224"/>
        <v>0</v>
      </c>
    </row>
    <row r="2898" spans="1:7" hidden="1" x14ac:dyDescent="0.35">
      <c r="A2898">
        <v>19.325575000000001</v>
      </c>
      <c r="B2898" t="s">
        <v>7317</v>
      </c>
      <c r="C2898" t="s">
        <v>7379</v>
      </c>
      <c r="E2898" t="str">
        <f>IFERROR(VLOOKUP(C2898,Elster!$A$5:$D$148,2,FALSE),"not in table")</f>
        <v xml:space="preserve">   "GERAETE_ID"                                       </v>
      </c>
      <c r="F2898">
        <f>HEX2DEC(C2898)</f>
        <v>11</v>
      </c>
      <c r="G2898">
        <f t="shared" si="224"/>
        <v>4.9999999999990052E-3</v>
      </c>
    </row>
    <row r="2899" spans="1:7" x14ac:dyDescent="0.35">
      <c r="A2899">
        <v>19.325575000000001</v>
      </c>
      <c r="B2899" t="s">
        <v>7319</v>
      </c>
      <c r="C2899" t="s">
        <v>7379</v>
      </c>
      <c r="D2899" t="str">
        <f>IFERROR(VLOOKUP(C2899,Elster!$A$5:$D$148,2,FALSE),"not in table")</f>
        <v xml:space="preserve">   "GERAETE_ID"                                       </v>
      </c>
      <c r="F2899">
        <f>HEX2DEC(C2899)</f>
        <v>11</v>
      </c>
      <c r="G2899">
        <f t="shared" si="224"/>
        <v>0</v>
      </c>
    </row>
    <row r="2900" spans="1:7" hidden="1" x14ac:dyDescent="0.35">
      <c r="A2900">
        <v>19.330575</v>
      </c>
      <c r="B2900" t="s">
        <v>7317</v>
      </c>
      <c r="C2900">
        <v>0</v>
      </c>
      <c r="E2900" t="str">
        <f>IFERROR(VLOOKUP(C2900,Elster!$A$5:$D$148,2,FALSE),"not in table")</f>
        <v>not in table</v>
      </c>
      <c r="F2900">
        <f>HEX2DEC(C2900)</f>
        <v>0</v>
      </c>
      <c r="G2900">
        <f t="shared" si="224"/>
        <v>4.9999999999990052E-3</v>
      </c>
    </row>
    <row r="2901" spans="1:7" x14ac:dyDescent="0.35">
      <c r="A2901">
        <v>19.330575</v>
      </c>
      <c r="B2901" t="s">
        <v>7319</v>
      </c>
      <c r="C2901">
        <v>0</v>
      </c>
      <c r="D2901" t="str">
        <f>IFERROR(VLOOKUP(C2901,Elster!$A$5:$D$148,2,FALSE),"not in table")</f>
        <v>not in table</v>
      </c>
      <c r="F2901">
        <f>HEX2DEC(C2901)</f>
        <v>0</v>
      </c>
      <c r="G2901">
        <f t="shared" si="224"/>
        <v>0</v>
      </c>
    </row>
    <row r="2902" spans="1:7" hidden="1" x14ac:dyDescent="0.35">
      <c r="A2902">
        <v>19.335574999999999</v>
      </c>
      <c r="B2902" t="s">
        <v>7317</v>
      </c>
      <c r="C2902">
        <v>1</v>
      </c>
      <c r="E2902" t="str">
        <f>IFERROR(VLOOKUP(C2902,Elster!$A$5:$D$148,2,FALSE),"not in table")</f>
        <v xml:space="preserve">   "FEHLERMELDUNG"                                    </v>
      </c>
      <c r="F2902">
        <f>HEX2DEC(C2902)</f>
        <v>1</v>
      </c>
      <c r="G2902">
        <f t="shared" si="224"/>
        <v>4.9999999999990052E-3</v>
      </c>
    </row>
    <row r="2903" spans="1:7" x14ac:dyDescent="0.35">
      <c r="A2903">
        <v>19.335574999999999</v>
      </c>
      <c r="B2903" t="s">
        <v>7319</v>
      </c>
      <c r="C2903">
        <v>1</v>
      </c>
      <c r="D2903" t="str">
        <f>IFERROR(VLOOKUP(C2903,Elster!$A$5:$D$148,2,FALSE),"not in table")</f>
        <v xml:space="preserve">   "FEHLERMELDUNG"                                    </v>
      </c>
      <c r="F2903">
        <f>HEX2DEC(C2903)</f>
        <v>1</v>
      </c>
      <c r="G2903">
        <f t="shared" si="224"/>
        <v>0</v>
      </c>
    </row>
    <row r="2904" spans="1:7" hidden="1" x14ac:dyDescent="0.35">
      <c r="A2904">
        <v>19.340575000000001</v>
      </c>
      <c r="B2904" t="s">
        <v>7317</v>
      </c>
      <c r="C2904" t="s">
        <v>7418</v>
      </c>
      <c r="E2904" t="str">
        <f>IFERROR(VLOOKUP(C2904,Elster!$A$5:$D$148,2,FALSE),"not in table")</f>
        <v>not in table</v>
      </c>
      <c r="F2904">
        <f>HEX2DEC(C2904)</f>
        <v>58</v>
      </c>
      <c r="G2904">
        <f t="shared" si="224"/>
        <v>5.000000000002558E-3</v>
      </c>
    </row>
    <row r="2905" spans="1:7" x14ac:dyDescent="0.35">
      <c r="A2905">
        <v>19.340575000000001</v>
      </c>
      <c r="B2905" t="s">
        <v>7319</v>
      </c>
      <c r="C2905" t="s">
        <v>7418</v>
      </c>
      <c r="D2905" t="str">
        <f>IFERROR(VLOOKUP(C2905,Elster!$A$5:$D$148,2,FALSE),"not in table")</f>
        <v>not in table</v>
      </c>
      <c r="F2905">
        <f>HEX2DEC(C2905)</f>
        <v>58</v>
      </c>
      <c r="G2905">
        <f t="shared" si="224"/>
        <v>0</v>
      </c>
    </row>
    <row r="2906" spans="1:7" hidden="1" x14ac:dyDescent="0.35">
      <c r="A2906">
        <v>19.347605999999999</v>
      </c>
      <c r="B2906" t="s">
        <v>7317</v>
      </c>
      <c r="C2906">
        <v>3</v>
      </c>
      <c r="E2906" t="str">
        <f>IFERROR(VLOOKUP(C2906,Elster!$A$5:$D$148,2,FALSE),"not in table")</f>
        <v xml:space="preserve">   "SPEICHERSOLLTEMP"                                 </v>
      </c>
      <c r="F2906">
        <f t="shared" ref="F2906:F2917" si="225">HEX2DEC(C2906)</f>
        <v>3</v>
      </c>
      <c r="G2906">
        <f t="shared" si="224"/>
        <v>7.030999999997789E-3</v>
      </c>
    </row>
    <row r="2907" spans="1:7" hidden="1" x14ac:dyDescent="0.35">
      <c r="A2907">
        <v>19.35258</v>
      </c>
      <c r="B2907" t="s">
        <v>7317</v>
      </c>
      <c r="C2907">
        <v>0</v>
      </c>
      <c r="E2907" t="str">
        <f>IFERROR(VLOOKUP(C2907,Elster!$A$5:$D$148,2,FALSE),"not in table")</f>
        <v>not in table</v>
      </c>
      <c r="F2907">
        <f t="shared" si="225"/>
        <v>0</v>
      </c>
      <c r="G2907">
        <f t="shared" si="224"/>
        <v>4.9740000000007001E-3</v>
      </c>
    </row>
    <row r="2908" spans="1:7" hidden="1" x14ac:dyDescent="0.35">
      <c r="A2908">
        <v>19.357552999999999</v>
      </c>
      <c r="B2908" t="s">
        <v>7317</v>
      </c>
      <c r="C2908" t="s">
        <v>7378</v>
      </c>
      <c r="E2908" t="str">
        <f>IFERROR(VLOOKUP(C2908,Elster!$A$5:$D$148,2,FALSE),"not in table")</f>
        <v xml:space="preserve">   "SAMMLERISTTEMP"                                   </v>
      </c>
      <c r="F2908">
        <f t="shared" si="225"/>
        <v>13</v>
      </c>
      <c r="G2908">
        <f t="shared" si="224"/>
        <v>4.9729999999996721E-3</v>
      </c>
    </row>
    <row r="2909" spans="1:7" hidden="1" x14ac:dyDescent="0.35">
      <c r="A2909">
        <v>19.362501000000002</v>
      </c>
      <c r="B2909" t="s">
        <v>7317</v>
      </c>
      <c r="C2909">
        <v>2</v>
      </c>
      <c r="E2909" t="str">
        <f>IFERROR(VLOOKUP(C2909,Elster!$A$5:$D$148,2,FALSE),"not in table")</f>
        <v xml:space="preserve">   "KESSELSOLLTEMP"                                   </v>
      </c>
      <c r="F2909">
        <f t="shared" si="225"/>
        <v>2</v>
      </c>
      <c r="G2909">
        <f t="shared" si="224"/>
        <v>4.9480000000023949E-3</v>
      </c>
    </row>
    <row r="2910" spans="1:7" hidden="1" x14ac:dyDescent="0.35">
      <c r="A2910">
        <v>19.367474999999999</v>
      </c>
      <c r="B2910" t="s">
        <v>7317</v>
      </c>
      <c r="C2910">
        <v>0</v>
      </c>
      <c r="E2910" t="str">
        <f>IFERROR(VLOOKUP(C2910,Elster!$A$5:$D$148,2,FALSE),"not in table")</f>
        <v>not in table</v>
      </c>
      <c r="F2910">
        <f t="shared" si="225"/>
        <v>0</v>
      </c>
      <c r="G2910">
        <f t="shared" si="224"/>
        <v>4.9739999999971474E-3</v>
      </c>
    </row>
    <row r="2911" spans="1:7" hidden="1" x14ac:dyDescent="0.35">
      <c r="A2911">
        <v>19.372449</v>
      </c>
      <c r="B2911" t="s">
        <v>7317</v>
      </c>
      <c r="C2911" t="s">
        <v>7390</v>
      </c>
      <c r="E2911" t="str">
        <f>IFERROR(VLOOKUP(C2911,Elster!$A$5:$D$148,2,FALSE),"not in table")</f>
        <v xml:space="preserve">//   "ERWEITERUNGSTELEGRAMM"                            </v>
      </c>
      <c r="F2911">
        <f t="shared" si="225"/>
        <v>250</v>
      </c>
      <c r="G2911">
        <f t="shared" si="224"/>
        <v>4.9740000000007001E-3</v>
      </c>
    </row>
    <row r="2912" spans="1:7" hidden="1" x14ac:dyDescent="0.35">
      <c r="A2912">
        <v>19.377423</v>
      </c>
      <c r="B2912" t="s">
        <v>7317</v>
      </c>
      <c r="C2912">
        <v>1</v>
      </c>
      <c r="E2912" t="str">
        <f>IFERROR(VLOOKUP(C2912,Elster!$A$5:$D$148,2,FALSE),"not in table")</f>
        <v xml:space="preserve">   "FEHLERMELDUNG"                                    </v>
      </c>
      <c r="F2912">
        <f t="shared" si="225"/>
        <v>1</v>
      </c>
      <c r="G2912">
        <f t="shared" si="224"/>
        <v>4.9740000000007001E-3</v>
      </c>
    </row>
    <row r="2913" spans="1:7" hidden="1" x14ac:dyDescent="0.35">
      <c r="A2913">
        <v>19.382370999999999</v>
      </c>
      <c r="B2913" t="s">
        <v>7317</v>
      </c>
      <c r="C2913">
        <v>23</v>
      </c>
      <c r="E2913" t="str">
        <f>IFERROR(VLOOKUP(C2913,Elster!$A$5:$D$148,2,FALSE),"not in table")</f>
        <v xml:space="preserve">   "MAX_HYSTERESE"                                    </v>
      </c>
      <c r="F2913">
        <f t="shared" si="225"/>
        <v>35</v>
      </c>
      <c r="G2913">
        <f t="shared" si="224"/>
        <v>4.9479999999988422E-3</v>
      </c>
    </row>
    <row r="2914" spans="1:7" hidden="1" x14ac:dyDescent="0.35">
      <c r="A2914">
        <v>19.387345</v>
      </c>
      <c r="B2914" t="s">
        <v>7317</v>
      </c>
      <c r="C2914" t="s">
        <v>7379</v>
      </c>
      <c r="E2914" t="str">
        <f>IFERROR(VLOOKUP(C2914,Elster!$A$5:$D$148,2,FALSE),"not in table")</f>
        <v xml:space="preserve">   "GERAETE_ID"                                       </v>
      </c>
      <c r="F2914">
        <f t="shared" si="225"/>
        <v>11</v>
      </c>
      <c r="G2914">
        <f t="shared" si="224"/>
        <v>4.9740000000007001E-3</v>
      </c>
    </row>
    <row r="2915" spans="1:7" hidden="1" x14ac:dyDescent="0.35">
      <c r="A2915">
        <v>19.392318</v>
      </c>
      <c r="B2915" t="s">
        <v>7317</v>
      </c>
      <c r="C2915">
        <v>0</v>
      </c>
      <c r="E2915" t="str">
        <f>IFERROR(VLOOKUP(C2915,Elster!$A$5:$D$148,2,FALSE),"not in table")</f>
        <v>not in table</v>
      </c>
      <c r="F2915">
        <f t="shared" si="225"/>
        <v>0</v>
      </c>
      <c r="G2915">
        <f t="shared" si="224"/>
        <v>4.9729999999996721E-3</v>
      </c>
    </row>
    <row r="2916" spans="1:7" hidden="1" x14ac:dyDescent="0.35">
      <c r="A2916">
        <v>19.397265999999998</v>
      </c>
      <c r="B2916" t="s">
        <v>7317</v>
      </c>
      <c r="C2916">
        <v>1</v>
      </c>
      <c r="E2916" t="str">
        <f>IFERROR(VLOOKUP(C2916,Elster!$A$5:$D$148,2,FALSE),"not in table")</f>
        <v xml:space="preserve">   "FEHLERMELDUNG"                                    </v>
      </c>
      <c r="F2916">
        <f t="shared" si="225"/>
        <v>1</v>
      </c>
      <c r="G2916">
        <f t="shared" si="224"/>
        <v>4.9479999999988422E-3</v>
      </c>
    </row>
    <row r="2917" spans="1:7" hidden="1" x14ac:dyDescent="0.35">
      <c r="A2917">
        <v>19.402239999999999</v>
      </c>
      <c r="B2917" t="s">
        <v>7317</v>
      </c>
      <c r="C2917" t="s">
        <v>7419</v>
      </c>
      <c r="E2917" t="str">
        <f>IFERROR(VLOOKUP(C2917,Elster!$A$5:$D$148,2,FALSE),"not in table")</f>
        <v>not in table</v>
      </c>
      <c r="F2917">
        <f t="shared" si="225"/>
        <v>59</v>
      </c>
      <c r="G2917">
        <f t="shared" si="224"/>
        <v>4.9740000000007001E-3</v>
      </c>
    </row>
    <row r="2918" spans="1:7" x14ac:dyDescent="0.35">
      <c r="A2918">
        <v>19.413516000000001</v>
      </c>
      <c r="B2918" t="s">
        <v>7319</v>
      </c>
      <c r="C2918" t="s">
        <v>7378</v>
      </c>
      <c r="D2918" t="str">
        <f>IFERROR(VLOOKUP(C2918,Elster!$A$5:$D$148,2,FALSE),"not in table")</f>
        <v xml:space="preserve">   "SAMMLERISTTEMP"                                   </v>
      </c>
      <c r="F2918">
        <f>HEX2DEC(C2918)</f>
        <v>13</v>
      </c>
      <c r="G2918">
        <f t="shared" si="224"/>
        <v>1.1276000000002284E-2</v>
      </c>
    </row>
    <row r="2919" spans="1:7" hidden="1" x14ac:dyDescent="0.35">
      <c r="A2919">
        <v>19.413542</v>
      </c>
      <c r="B2919" t="s">
        <v>7317</v>
      </c>
      <c r="C2919" t="s">
        <v>7378</v>
      </c>
      <c r="E2919" t="str">
        <f>IFERROR(VLOOKUP(C2919,Elster!$A$5:$D$148,2,FALSE),"not in table")</f>
        <v xml:space="preserve">   "SAMMLERISTTEMP"                                   </v>
      </c>
      <c r="F2919">
        <f>HEX2DEC(C2919)</f>
        <v>13</v>
      </c>
      <c r="G2919">
        <f t="shared" si="224"/>
        <v>2.5999999998305157E-5</v>
      </c>
    </row>
    <row r="2920" spans="1:7" x14ac:dyDescent="0.35">
      <c r="A2920">
        <v>19.418516</v>
      </c>
      <c r="B2920" t="s">
        <v>7319</v>
      </c>
      <c r="C2920">
        <v>0</v>
      </c>
      <c r="D2920" t="str">
        <f>IFERROR(VLOOKUP(C2920,Elster!$A$5:$D$148,2,FALSE),"not in table")</f>
        <v>not in table</v>
      </c>
      <c r="F2920">
        <f>HEX2DEC(C2920)</f>
        <v>0</v>
      </c>
      <c r="G2920">
        <f t="shared" si="224"/>
        <v>4.9740000000007001E-3</v>
      </c>
    </row>
    <row r="2921" spans="1:7" hidden="1" x14ac:dyDescent="0.35">
      <c r="A2921">
        <v>19.418541999999999</v>
      </c>
      <c r="B2921" t="s">
        <v>7317</v>
      </c>
      <c r="C2921">
        <v>0</v>
      </c>
      <c r="E2921" t="str">
        <f>IFERROR(VLOOKUP(C2921,Elster!$A$5:$D$148,2,FALSE),"not in table")</f>
        <v>not in table</v>
      </c>
      <c r="F2921">
        <f>HEX2DEC(C2921)</f>
        <v>0</v>
      </c>
      <c r="G2921">
        <f t="shared" si="224"/>
        <v>2.5999999998305157E-5</v>
      </c>
    </row>
    <row r="2922" spans="1:7" x14ac:dyDescent="0.35">
      <c r="A2922">
        <v>19.423515999999999</v>
      </c>
      <c r="B2922" t="s">
        <v>7319</v>
      </c>
      <c r="C2922">
        <v>3</v>
      </c>
      <c r="D2922" t="str">
        <f>IFERROR(VLOOKUP(C2922,Elster!$A$5:$D$148,2,FALSE),"not in table")</f>
        <v xml:space="preserve">   "SPEICHERSOLLTEMP"                                 </v>
      </c>
      <c r="F2922">
        <f>HEX2DEC(C2922)</f>
        <v>3</v>
      </c>
      <c r="G2922">
        <f t="shared" si="224"/>
        <v>4.9740000000007001E-3</v>
      </c>
    </row>
    <row r="2923" spans="1:7" hidden="1" x14ac:dyDescent="0.35">
      <c r="A2923">
        <v>19.423542000000001</v>
      </c>
      <c r="B2923" t="s">
        <v>7317</v>
      </c>
      <c r="C2923">
        <v>3</v>
      </c>
      <c r="E2923" t="str">
        <f>IFERROR(VLOOKUP(C2923,Elster!$A$5:$D$148,2,FALSE),"not in table")</f>
        <v xml:space="preserve">   "SPEICHERSOLLTEMP"                                 </v>
      </c>
      <c r="F2923">
        <f t="shared" ref="F2923:F2924" si="226">HEX2DEC(C2923)</f>
        <v>3</v>
      </c>
      <c r="G2923">
        <f t="shared" si="224"/>
        <v>2.600000000185787E-5</v>
      </c>
    </row>
    <row r="2924" spans="1:7" hidden="1" x14ac:dyDescent="0.35">
      <c r="A2924">
        <v>19.428542</v>
      </c>
      <c r="B2924" t="s">
        <v>7317</v>
      </c>
      <c r="C2924">
        <v>1</v>
      </c>
      <c r="E2924" t="str">
        <f>IFERROR(VLOOKUP(C2924,Elster!$A$5:$D$148,2,FALSE),"not in table")</f>
        <v xml:space="preserve">   "FEHLERMELDUNG"                                    </v>
      </c>
      <c r="F2924">
        <f t="shared" si="226"/>
        <v>1</v>
      </c>
      <c r="G2924">
        <f t="shared" si="224"/>
        <v>4.9999999999990052E-3</v>
      </c>
    </row>
    <row r="2925" spans="1:7" x14ac:dyDescent="0.35">
      <c r="A2925">
        <v>19.428542</v>
      </c>
      <c r="B2925" t="s">
        <v>7319</v>
      </c>
      <c r="C2925">
        <v>1</v>
      </c>
      <c r="D2925" t="str">
        <f>IFERROR(VLOOKUP(C2925,Elster!$A$5:$D$148,2,FALSE),"not in table")</f>
        <v xml:space="preserve">   "FEHLERMELDUNG"                                    </v>
      </c>
      <c r="F2925">
        <f>HEX2DEC(C2925)</f>
        <v>1</v>
      </c>
      <c r="G2925">
        <f t="shared" si="224"/>
        <v>0</v>
      </c>
    </row>
    <row r="2926" spans="1:7" hidden="1" x14ac:dyDescent="0.35">
      <c r="A2926">
        <v>19.433541999999999</v>
      </c>
      <c r="B2926" t="s">
        <v>7317</v>
      </c>
      <c r="C2926">
        <v>0</v>
      </c>
      <c r="E2926" t="str">
        <f>IFERROR(VLOOKUP(C2926,Elster!$A$5:$D$148,2,FALSE),"not in table")</f>
        <v>not in table</v>
      </c>
      <c r="F2926">
        <f>HEX2DEC(C2926)</f>
        <v>0</v>
      </c>
      <c r="G2926">
        <f t="shared" si="224"/>
        <v>4.9999999999990052E-3</v>
      </c>
    </row>
    <row r="2927" spans="1:7" x14ac:dyDescent="0.35">
      <c r="A2927">
        <v>19.433541999999999</v>
      </c>
      <c r="B2927" t="s">
        <v>7319</v>
      </c>
      <c r="C2927">
        <v>0</v>
      </c>
      <c r="D2927" t="str">
        <f>IFERROR(VLOOKUP(C2927,Elster!$A$5:$D$148,2,FALSE),"not in table")</f>
        <v>not in table</v>
      </c>
      <c r="F2927">
        <f>HEX2DEC(C2927)</f>
        <v>0</v>
      </c>
      <c r="G2927">
        <f t="shared" si="224"/>
        <v>0</v>
      </c>
    </row>
    <row r="2928" spans="1:7" hidden="1" x14ac:dyDescent="0.35">
      <c r="A2928">
        <v>19.438542000000002</v>
      </c>
      <c r="B2928" t="s">
        <v>7317</v>
      </c>
      <c r="C2928" t="s">
        <v>7390</v>
      </c>
      <c r="E2928" t="str">
        <f>IFERROR(VLOOKUP(C2928,Elster!$A$5:$D$148,2,FALSE),"not in table")</f>
        <v xml:space="preserve">//   "ERWEITERUNGSTELEGRAMM"                            </v>
      </c>
      <c r="F2928">
        <f>HEX2DEC(C2928)</f>
        <v>250</v>
      </c>
      <c r="G2928">
        <f t="shared" si="224"/>
        <v>5.000000000002558E-3</v>
      </c>
    </row>
    <row r="2929" spans="1:7" x14ac:dyDescent="0.35">
      <c r="A2929">
        <v>19.438542000000002</v>
      </c>
      <c r="B2929" t="s">
        <v>7319</v>
      </c>
      <c r="C2929" t="s">
        <v>7390</v>
      </c>
      <c r="D2929" t="str">
        <f>IFERROR(VLOOKUP(C2929,Elster!$A$5:$D$148,2,FALSE),"not in table")</f>
        <v xml:space="preserve">//   "ERWEITERUNGSTELEGRAMM"                            </v>
      </c>
      <c r="F2929">
        <f>HEX2DEC(C2929)</f>
        <v>250</v>
      </c>
      <c r="G2929">
        <f t="shared" si="224"/>
        <v>0</v>
      </c>
    </row>
    <row r="2930" spans="1:7" hidden="1" x14ac:dyDescent="0.35">
      <c r="A2930">
        <v>19.443542000000001</v>
      </c>
      <c r="B2930" t="s">
        <v>7317</v>
      </c>
      <c r="C2930">
        <v>1</v>
      </c>
      <c r="E2930" t="str">
        <f>IFERROR(VLOOKUP(C2930,Elster!$A$5:$D$148,2,FALSE),"not in table")</f>
        <v xml:space="preserve">   "FEHLERMELDUNG"                                    </v>
      </c>
      <c r="F2930">
        <f>HEX2DEC(C2930)</f>
        <v>1</v>
      </c>
      <c r="G2930">
        <f t="shared" si="224"/>
        <v>4.9999999999990052E-3</v>
      </c>
    </row>
    <row r="2931" spans="1:7" x14ac:dyDescent="0.35">
      <c r="A2931">
        <v>19.443542000000001</v>
      </c>
      <c r="B2931" t="s">
        <v>7319</v>
      </c>
      <c r="C2931">
        <v>1</v>
      </c>
      <c r="D2931" t="str">
        <f>IFERROR(VLOOKUP(C2931,Elster!$A$5:$D$148,2,FALSE),"not in table")</f>
        <v xml:space="preserve">   "FEHLERMELDUNG"                                    </v>
      </c>
      <c r="F2931">
        <f>HEX2DEC(C2931)</f>
        <v>1</v>
      </c>
      <c r="G2931">
        <f t="shared" si="224"/>
        <v>0</v>
      </c>
    </row>
    <row r="2932" spans="1:7" hidden="1" x14ac:dyDescent="0.35">
      <c r="A2932">
        <v>19.448540999999999</v>
      </c>
      <c r="B2932" t="s">
        <v>7317</v>
      </c>
      <c r="C2932">
        <v>24</v>
      </c>
      <c r="E2932" t="str">
        <f>IFERROR(VLOOKUP(C2932,Elster!$A$5:$D$148,2,FALSE),"not in table")</f>
        <v xml:space="preserve">   "PPL"                                              </v>
      </c>
      <c r="F2932">
        <f>HEX2DEC(C2932)</f>
        <v>36</v>
      </c>
      <c r="G2932">
        <f t="shared" si="224"/>
        <v>4.9989999999979773E-3</v>
      </c>
    </row>
    <row r="2933" spans="1:7" x14ac:dyDescent="0.35">
      <c r="A2933">
        <v>19.448542</v>
      </c>
      <c r="B2933" t="s">
        <v>7319</v>
      </c>
      <c r="C2933">
        <v>24</v>
      </c>
      <c r="D2933" t="str">
        <f>IFERROR(VLOOKUP(C2933,Elster!$A$5:$D$148,2,FALSE),"not in table")</f>
        <v xml:space="preserve">   "PPL"                                              </v>
      </c>
      <c r="F2933">
        <f>HEX2DEC(C2933)</f>
        <v>36</v>
      </c>
      <c r="G2933">
        <f t="shared" si="224"/>
        <v>1.0000000010279564E-6</v>
      </c>
    </row>
    <row r="2934" spans="1:7" hidden="1" x14ac:dyDescent="0.35">
      <c r="A2934">
        <v>19.453541000000001</v>
      </c>
      <c r="B2934" t="s">
        <v>7317</v>
      </c>
      <c r="C2934">
        <v>18</v>
      </c>
      <c r="E2934" t="str">
        <f>IFERROR(VLOOKUP(C2934,Elster!$A$5:$D$148,2,FALSE),"not in table")</f>
        <v xml:space="preserve">   "SOLARZONENTEMP"                                   </v>
      </c>
      <c r="F2934">
        <f>HEX2DEC(C2934)</f>
        <v>24</v>
      </c>
      <c r="G2934">
        <f t="shared" si="224"/>
        <v>4.99900000000153E-3</v>
      </c>
    </row>
    <row r="2935" spans="1:7" x14ac:dyDescent="0.35">
      <c r="A2935">
        <v>19.453541000000001</v>
      </c>
      <c r="B2935" t="s">
        <v>7319</v>
      </c>
      <c r="C2935">
        <v>18</v>
      </c>
      <c r="D2935" t="str">
        <f>IFERROR(VLOOKUP(C2935,Elster!$A$5:$D$148,2,FALSE),"not in table")</f>
        <v xml:space="preserve">   "SOLARZONENTEMP"                                   </v>
      </c>
      <c r="F2935">
        <f>HEX2DEC(C2935)</f>
        <v>24</v>
      </c>
      <c r="G2935">
        <f t="shared" si="224"/>
        <v>0</v>
      </c>
    </row>
    <row r="2936" spans="1:7" hidden="1" x14ac:dyDescent="0.35">
      <c r="A2936">
        <v>19.458541</v>
      </c>
      <c r="B2936" t="s">
        <v>7317</v>
      </c>
      <c r="C2936">
        <v>0</v>
      </c>
      <c r="E2936" t="str">
        <f>IFERROR(VLOOKUP(C2936,Elster!$A$5:$D$148,2,FALSE),"not in table")</f>
        <v>not in table</v>
      </c>
      <c r="F2936">
        <f>HEX2DEC(C2936)</f>
        <v>0</v>
      </c>
      <c r="G2936">
        <f t="shared" si="224"/>
        <v>4.9999999999990052E-3</v>
      </c>
    </row>
    <row r="2937" spans="1:7" x14ac:dyDescent="0.35">
      <c r="A2937">
        <v>19.458541</v>
      </c>
      <c r="B2937" t="s">
        <v>7319</v>
      </c>
      <c r="C2937">
        <v>0</v>
      </c>
      <c r="D2937" t="str">
        <f>IFERROR(VLOOKUP(C2937,Elster!$A$5:$D$148,2,FALSE),"not in table")</f>
        <v>not in table</v>
      </c>
      <c r="F2937">
        <f t="shared" ref="F2937:F2940" si="227">HEX2DEC(C2937)</f>
        <v>0</v>
      </c>
      <c r="G2937">
        <f t="shared" si="224"/>
        <v>0</v>
      </c>
    </row>
    <row r="2938" spans="1:7" x14ac:dyDescent="0.35">
      <c r="A2938">
        <v>19.463540999999999</v>
      </c>
      <c r="B2938" t="s">
        <v>7319</v>
      </c>
      <c r="C2938">
        <v>1</v>
      </c>
      <c r="D2938" t="str">
        <f>IFERROR(VLOOKUP(C2938,Elster!$A$5:$D$148,2,FALSE),"not in table")</f>
        <v xml:space="preserve">   "FEHLERMELDUNG"                                    </v>
      </c>
      <c r="F2938">
        <f t="shared" si="227"/>
        <v>1</v>
      </c>
      <c r="G2938">
        <f t="shared" si="224"/>
        <v>4.9999999999990052E-3</v>
      </c>
    </row>
    <row r="2939" spans="1:7" hidden="1" x14ac:dyDescent="0.35">
      <c r="A2939">
        <v>19.463567000000001</v>
      </c>
      <c r="B2939" t="s">
        <v>7317</v>
      </c>
      <c r="C2939">
        <v>1</v>
      </c>
      <c r="E2939" t="str">
        <f>IFERROR(VLOOKUP(C2939,Elster!$A$5:$D$148,2,FALSE),"not in table")</f>
        <v xml:space="preserve">   "FEHLERMELDUNG"                                    </v>
      </c>
      <c r="F2939">
        <f t="shared" si="227"/>
        <v>1</v>
      </c>
      <c r="G2939">
        <f t="shared" si="224"/>
        <v>2.600000000185787E-5</v>
      </c>
    </row>
    <row r="2940" spans="1:7" hidden="1" x14ac:dyDescent="0.35">
      <c r="A2940">
        <v>19.468567</v>
      </c>
      <c r="B2940" t="s">
        <v>7317</v>
      </c>
      <c r="C2940">
        <v>48</v>
      </c>
      <c r="E2940" t="str">
        <f>IFERROR(VLOOKUP(C2940,Elster!$A$5:$D$148,2,FALSE),"not in table")</f>
        <v>not in table</v>
      </c>
      <c r="F2940">
        <f t="shared" si="227"/>
        <v>72</v>
      </c>
      <c r="G2940">
        <f t="shared" si="224"/>
        <v>4.9999999999990052E-3</v>
      </c>
    </row>
    <row r="2941" spans="1:7" x14ac:dyDescent="0.35">
      <c r="A2941">
        <v>19.468567</v>
      </c>
      <c r="B2941" t="s">
        <v>7319</v>
      </c>
      <c r="C2941">
        <v>48</v>
      </c>
      <c r="D2941" t="str">
        <f>IFERROR(VLOOKUP(C2941,Elster!$A$5:$D$148,2,FALSE),"not in table")</f>
        <v>not in table</v>
      </c>
      <c r="F2941">
        <f>HEX2DEC(C2941)</f>
        <v>72</v>
      </c>
      <c r="G2941">
        <f t="shared" si="224"/>
        <v>0</v>
      </c>
    </row>
    <row r="2942" spans="1:7" hidden="1" x14ac:dyDescent="0.35">
      <c r="A2942">
        <v>19.475259999999999</v>
      </c>
      <c r="B2942" t="s">
        <v>7317</v>
      </c>
      <c r="C2942">
        <v>3</v>
      </c>
      <c r="E2942" t="str">
        <f>IFERROR(VLOOKUP(C2942,Elster!$A$5:$D$148,2,FALSE),"not in table")</f>
        <v xml:space="preserve">   "SPEICHERSOLLTEMP"                                 </v>
      </c>
      <c r="F2942">
        <f t="shared" ref="F2942:F2954" si="228">HEX2DEC(C2942)</f>
        <v>3</v>
      </c>
      <c r="G2942">
        <f t="shared" si="224"/>
        <v>6.6929999999985057E-3</v>
      </c>
    </row>
    <row r="2943" spans="1:7" hidden="1" x14ac:dyDescent="0.35">
      <c r="A2943">
        <v>19.480233999999999</v>
      </c>
      <c r="B2943" t="s">
        <v>7317</v>
      </c>
      <c r="C2943">
        <v>0</v>
      </c>
      <c r="E2943" t="str">
        <f>IFERROR(VLOOKUP(C2943,Elster!$A$5:$D$148,2,FALSE),"not in table")</f>
        <v>not in table</v>
      </c>
      <c r="F2943">
        <f t="shared" si="228"/>
        <v>0</v>
      </c>
      <c r="G2943">
        <f t="shared" si="224"/>
        <v>4.9740000000007001E-3</v>
      </c>
    </row>
    <row r="2944" spans="1:7" hidden="1" x14ac:dyDescent="0.35">
      <c r="A2944">
        <v>19.485181000000001</v>
      </c>
      <c r="B2944" t="s">
        <v>7317</v>
      </c>
      <c r="C2944" t="s">
        <v>7378</v>
      </c>
      <c r="E2944" t="str">
        <f>IFERROR(VLOOKUP(C2944,Elster!$A$5:$D$148,2,FALSE),"not in table")</f>
        <v xml:space="preserve">   "SAMMLERISTTEMP"                                   </v>
      </c>
      <c r="F2944">
        <f t="shared" si="228"/>
        <v>13</v>
      </c>
      <c r="G2944">
        <f t="shared" si="224"/>
        <v>4.947000000001367E-3</v>
      </c>
    </row>
    <row r="2945" spans="1:7" hidden="1" x14ac:dyDescent="0.35">
      <c r="A2945">
        <v>19.490155000000001</v>
      </c>
      <c r="B2945" t="s">
        <v>7317</v>
      </c>
      <c r="C2945">
        <v>2</v>
      </c>
      <c r="E2945" t="str">
        <f>IFERROR(VLOOKUP(C2945,Elster!$A$5:$D$148,2,FALSE),"not in table")</f>
        <v xml:space="preserve">   "KESSELSOLLTEMP"                                   </v>
      </c>
      <c r="F2945">
        <f t="shared" si="228"/>
        <v>2</v>
      </c>
      <c r="G2945">
        <f t="shared" si="224"/>
        <v>4.9740000000007001E-3</v>
      </c>
    </row>
    <row r="2946" spans="1:7" hidden="1" x14ac:dyDescent="0.35">
      <c r="A2946">
        <v>19.495128999999999</v>
      </c>
      <c r="B2946" t="s">
        <v>7317</v>
      </c>
      <c r="C2946">
        <v>0</v>
      </c>
      <c r="E2946" t="str">
        <f>IFERROR(VLOOKUP(C2946,Elster!$A$5:$D$148,2,FALSE),"not in table")</f>
        <v>not in table</v>
      </c>
      <c r="F2946">
        <f t="shared" si="228"/>
        <v>0</v>
      </c>
      <c r="G2946">
        <f t="shared" si="224"/>
        <v>4.9739999999971474E-3</v>
      </c>
    </row>
    <row r="2947" spans="1:7" hidden="1" x14ac:dyDescent="0.35">
      <c r="A2947">
        <v>19.500102999999999</v>
      </c>
      <c r="B2947" t="s">
        <v>7317</v>
      </c>
      <c r="C2947" t="s">
        <v>7390</v>
      </c>
      <c r="E2947" t="str">
        <f>IFERROR(VLOOKUP(C2947,Elster!$A$5:$D$148,2,FALSE),"not in table")</f>
        <v xml:space="preserve">//   "ERWEITERUNGSTELEGRAMM"                            </v>
      </c>
      <c r="F2947">
        <f t="shared" si="228"/>
        <v>250</v>
      </c>
      <c r="G2947">
        <f t="shared" si="224"/>
        <v>4.9740000000007001E-3</v>
      </c>
    </row>
    <row r="2948" spans="1:7" hidden="1" x14ac:dyDescent="0.35">
      <c r="A2948">
        <v>19.505051000000002</v>
      </c>
      <c r="B2948" t="s">
        <v>7317</v>
      </c>
      <c r="C2948">
        <v>1</v>
      </c>
      <c r="E2948" t="str">
        <f>IFERROR(VLOOKUP(C2948,Elster!$A$5:$D$148,2,FALSE),"not in table")</f>
        <v xml:space="preserve">   "FEHLERMELDUNG"                                    </v>
      </c>
      <c r="F2948">
        <f t="shared" si="228"/>
        <v>1</v>
      </c>
      <c r="G2948">
        <f t="shared" ref="G2948:G3011" si="229">A2948-A2947</f>
        <v>4.9480000000023949E-3</v>
      </c>
    </row>
    <row r="2949" spans="1:7" hidden="1" x14ac:dyDescent="0.35">
      <c r="A2949">
        <v>19.510024999999999</v>
      </c>
      <c r="B2949" t="s">
        <v>7317</v>
      </c>
      <c r="C2949">
        <v>24</v>
      </c>
      <c r="E2949" t="str">
        <f>IFERROR(VLOOKUP(C2949,Elster!$A$5:$D$148,2,FALSE),"not in table")</f>
        <v xml:space="preserve">   "PPL"                                              </v>
      </c>
      <c r="F2949">
        <f t="shared" si="228"/>
        <v>36</v>
      </c>
      <c r="G2949">
        <f t="shared" si="229"/>
        <v>4.9739999999971474E-3</v>
      </c>
    </row>
    <row r="2950" spans="1:7" hidden="1" x14ac:dyDescent="0.35">
      <c r="A2950">
        <v>19.514999</v>
      </c>
      <c r="B2950" t="s">
        <v>7317</v>
      </c>
      <c r="C2950">
        <v>18</v>
      </c>
      <c r="E2950" t="str">
        <f>IFERROR(VLOOKUP(C2950,Elster!$A$5:$D$148,2,FALSE),"not in table")</f>
        <v xml:space="preserve">   "SOLARZONENTEMP"                                   </v>
      </c>
      <c r="F2950">
        <f t="shared" si="228"/>
        <v>24</v>
      </c>
      <c r="G2950">
        <f t="shared" si="229"/>
        <v>4.9740000000007001E-3</v>
      </c>
    </row>
    <row r="2951" spans="1:7" hidden="1" x14ac:dyDescent="0.35">
      <c r="A2951">
        <v>19.519973</v>
      </c>
      <c r="B2951" t="s">
        <v>7317</v>
      </c>
      <c r="C2951">
        <v>0</v>
      </c>
      <c r="E2951" t="str">
        <f>IFERROR(VLOOKUP(C2951,Elster!$A$5:$D$148,2,FALSE),"not in table")</f>
        <v>not in table</v>
      </c>
      <c r="F2951">
        <f t="shared" si="228"/>
        <v>0</v>
      </c>
      <c r="G2951">
        <f t="shared" si="229"/>
        <v>4.9740000000007001E-3</v>
      </c>
    </row>
    <row r="2952" spans="1:7" hidden="1" x14ac:dyDescent="0.35">
      <c r="A2952">
        <v>19.524920000000002</v>
      </c>
      <c r="B2952" t="s">
        <v>7317</v>
      </c>
      <c r="C2952">
        <v>1</v>
      </c>
      <c r="E2952" t="str">
        <f>IFERROR(VLOOKUP(C2952,Elster!$A$5:$D$148,2,FALSE),"not in table")</f>
        <v xml:space="preserve">   "FEHLERMELDUNG"                                    </v>
      </c>
      <c r="F2952">
        <f t="shared" si="228"/>
        <v>1</v>
      </c>
      <c r="G2952">
        <f t="shared" si="229"/>
        <v>4.947000000001367E-3</v>
      </c>
    </row>
    <row r="2953" spans="1:7" hidden="1" x14ac:dyDescent="0.35">
      <c r="A2953">
        <v>19.529893999999999</v>
      </c>
      <c r="B2953" t="s">
        <v>7317</v>
      </c>
      <c r="C2953">
        <v>49</v>
      </c>
      <c r="E2953" t="str">
        <f>IFERROR(VLOOKUP(C2953,Elster!$A$5:$D$148,2,FALSE),"not in table")</f>
        <v>not in table</v>
      </c>
      <c r="F2953">
        <f t="shared" si="228"/>
        <v>73</v>
      </c>
      <c r="G2953">
        <f t="shared" si="229"/>
        <v>4.9739999999971474E-3</v>
      </c>
    </row>
    <row r="2954" spans="1:7" hidden="1" x14ac:dyDescent="0.35">
      <c r="A2954">
        <v>19.541482999999999</v>
      </c>
      <c r="B2954" t="s">
        <v>7317</v>
      </c>
      <c r="C2954" t="s">
        <v>7378</v>
      </c>
      <c r="E2954" t="str">
        <f>IFERROR(VLOOKUP(C2954,Elster!$A$5:$D$148,2,FALSE),"not in table")</f>
        <v xml:space="preserve">   "SAMMLERISTTEMP"                                   </v>
      </c>
      <c r="F2954">
        <f t="shared" si="228"/>
        <v>13</v>
      </c>
      <c r="G2954">
        <f t="shared" si="229"/>
        <v>1.1589000000000738E-2</v>
      </c>
    </row>
    <row r="2955" spans="1:7" x14ac:dyDescent="0.35">
      <c r="A2955">
        <v>19.541482999999999</v>
      </c>
      <c r="B2955" t="s">
        <v>7319</v>
      </c>
      <c r="C2955" t="s">
        <v>7378</v>
      </c>
      <c r="D2955" t="str">
        <f>IFERROR(VLOOKUP(C2955,Elster!$A$5:$D$148,2,FALSE),"not in table")</f>
        <v xml:space="preserve">   "SAMMLERISTTEMP"                                   </v>
      </c>
      <c r="F2955">
        <f t="shared" ref="F2955:F2956" si="230">HEX2DEC(C2955)</f>
        <v>13</v>
      </c>
      <c r="G2955">
        <f t="shared" si="229"/>
        <v>0</v>
      </c>
    </row>
    <row r="2956" spans="1:7" x14ac:dyDescent="0.35">
      <c r="A2956">
        <v>19.546482999999998</v>
      </c>
      <c r="B2956" t="s">
        <v>7319</v>
      </c>
      <c r="C2956">
        <v>0</v>
      </c>
      <c r="D2956" t="str">
        <f>IFERROR(VLOOKUP(C2956,Elster!$A$5:$D$148,2,FALSE),"not in table")</f>
        <v>not in table</v>
      </c>
      <c r="F2956">
        <f t="shared" si="230"/>
        <v>0</v>
      </c>
      <c r="G2956">
        <f t="shared" si="229"/>
        <v>4.9999999999990052E-3</v>
      </c>
    </row>
    <row r="2957" spans="1:7" hidden="1" x14ac:dyDescent="0.35">
      <c r="A2957">
        <v>19.546509</v>
      </c>
      <c r="B2957" t="s">
        <v>7317</v>
      </c>
      <c r="C2957">
        <v>0</v>
      </c>
      <c r="E2957" t="str">
        <f>IFERROR(VLOOKUP(C2957,Elster!$A$5:$D$148,2,FALSE),"not in table")</f>
        <v>not in table</v>
      </c>
      <c r="F2957">
        <f>HEX2DEC(C2957)</f>
        <v>0</v>
      </c>
      <c r="G2957">
        <f t="shared" si="229"/>
        <v>2.600000000185787E-5</v>
      </c>
    </row>
    <row r="2958" spans="1:7" x14ac:dyDescent="0.35">
      <c r="A2958">
        <v>19.551482</v>
      </c>
      <c r="B2958" t="s">
        <v>7319</v>
      </c>
      <c r="C2958">
        <v>3</v>
      </c>
      <c r="D2958" t="str">
        <f>IFERROR(VLOOKUP(C2958,Elster!$A$5:$D$148,2,FALSE),"not in table")</f>
        <v xml:space="preserve">   "SPEICHERSOLLTEMP"                                 </v>
      </c>
      <c r="F2958">
        <f>HEX2DEC(C2958)</f>
        <v>3</v>
      </c>
      <c r="G2958">
        <f t="shared" si="229"/>
        <v>4.9729999999996721E-3</v>
      </c>
    </row>
    <row r="2959" spans="1:7" hidden="1" x14ac:dyDescent="0.35">
      <c r="A2959">
        <v>19.551508999999999</v>
      </c>
      <c r="B2959" t="s">
        <v>7317</v>
      </c>
      <c r="C2959">
        <v>3</v>
      </c>
      <c r="E2959" t="str">
        <f>IFERROR(VLOOKUP(C2959,Elster!$A$5:$D$148,2,FALSE),"not in table")</f>
        <v xml:space="preserve">   "SPEICHERSOLLTEMP"                                 </v>
      </c>
      <c r="F2959">
        <f t="shared" ref="F2959:F2960" si="231">HEX2DEC(C2959)</f>
        <v>3</v>
      </c>
      <c r="G2959">
        <f t="shared" si="229"/>
        <v>2.6999999999333113E-5</v>
      </c>
    </row>
    <row r="2960" spans="1:7" hidden="1" x14ac:dyDescent="0.35">
      <c r="A2960">
        <v>19.556508000000001</v>
      </c>
      <c r="B2960" t="s">
        <v>7317</v>
      </c>
      <c r="C2960">
        <v>1</v>
      </c>
      <c r="E2960" t="str">
        <f>IFERROR(VLOOKUP(C2960,Elster!$A$5:$D$148,2,FALSE),"not in table")</f>
        <v xml:space="preserve">   "FEHLERMELDUNG"                                    </v>
      </c>
      <c r="F2960">
        <f t="shared" si="231"/>
        <v>1</v>
      </c>
      <c r="G2960">
        <f t="shared" si="229"/>
        <v>4.99900000000153E-3</v>
      </c>
    </row>
    <row r="2961" spans="1:7" x14ac:dyDescent="0.35">
      <c r="A2961">
        <v>19.556508000000001</v>
      </c>
      <c r="B2961" t="s">
        <v>7319</v>
      </c>
      <c r="C2961">
        <v>1</v>
      </c>
      <c r="D2961" t="str">
        <f>IFERROR(VLOOKUP(C2961,Elster!$A$5:$D$148,2,FALSE),"not in table")</f>
        <v xml:space="preserve">   "FEHLERMELDUNG"                                    </v>
      </c>
      <c r="F2961">
        <f>HEX2DEC(C2961)</f>
        <v>1</v>
      </c>
      <c r="G2961">
        <f t="shared" si="229"/>
        <v>0</v>
      </c>
    </row>
    <row r="2962" spans="1:7" hidden="1" x14ac:dyDescent="0.35">
      <c r="A2962">
        <v>19.561508</v>
      </c>
      <c r="B2962" t="s">
        <v>7317</v>
      </c>
      <c r="C2962">
        <v>0</v>
      </c>
      <c r="E2962" t="str">
        <f>IFERROR(VLOOKUP(C2962,Elster!$A$5:$D$148,2,FALSE),"not in table")</f>
        <v>not in table</v>
      </c>
      <c r="F2962">
        <f>HEX2DEC(C2962)</f>
        <v>0</v>
      </c>
      <c r="G2962">
        <f t="shared" si="229"/>
        <v>4.9999999999990052E-3</v>
      </c>
    </row>
    <row r="2963" spans="1:7" x14ac:dyDescent="0.35">
      <c r="A2963">
        <v>19.561508</v>
      </c>
      <c r="B2963" t="s">
        <v>7319</v>
      </c>
      <c r="C2963">
        <v>0</v>
      </c>
      <c r="D2963" t="str">
        <f>IFERROR(VLOOKUP(C2963,Elster!$A$5:$D$148,2,FALSE),"not in table")</f>
        <v>not in table</v>
      </c>
      <c r="F2963">
        <f>HEX2DEC(C2963)</f>
        <v>0</v>
      </c>
      <c r="G2963">
        <f t="shared" si="229"/>
        <v>0</v>
      </c>
    </row>
    <row r="2964" spans="1:7" hidden="1" x14ac:dyDescent="0.35">
      <c r="A2964">
        <v>19.566507999999999</v>
      </c>
      <c r="B2964" t="s">
        <v>7317</v>
      </c>
      <c r="C2964" t="s">
        <v>7390</v>
      </c>
      <c r="E2964" t="str">
        <f>IFERROR(VLOOKUP(C2964,Elster!$A$5:$D$148,2,FALSE),"not in table")</f>
        <v xml:space="preserve">//   "ERWEITERUNGSTELEGRAMM"                            </v>
      </c>
      <c r="F2964">
        <f>HEX2DEC(C2964)</f>
        <v>250</v>
      </c>
      <c r="G2964">
        <f t="shared" si="229"/>
        <v>4.9999999999990052E-3</v>
      </c>
    </row>
    <row r="2965" spans="1:7" x14ac:dyDescent="0.35">
      <c r="A2965">
        <v>19.566507999999999</v>
      </c>
      <c r="B2965" t="s">
        <v>7319</v>
      </c>
      <c r="C2965" t="s">
        <v>7390</v>
      </c>
      <c r="D2965" t="str">
        <f>IFERROR(VLOOKUP(C2965,Elster!$A$5:$D$148,2,FALSE),"not in table")</f>
        <v xml:space="preserve">//   "ERWEITERUNGSTELEGRAMM"                            </v>
      </c>
      <c r="F2965">
        <f>HEX2DEC(C2965)</f>
        <v>250</v>
      </c>
      <c r="G2965">
        <f t="shared" si="229"/>
        <v>0</v>
      </c>
    </row>
    <row r="2966" spans="1:7" hidden="1" x14ac:dyDescent="0.35">
      <c r="A2966">
        <v>19.571508000000001</v>
      </c>
      <c r="B2966" t="s">
        <v>7317</v>
      </c>
      <c r="C2966">
        <v>1</v>
      </c>
      <c r="E2966" t="str">
        <f>IFERROR(VLOOKUP(C2966,Elster!$A$5:$D$148,2,FALSE),"not in table")</f>
        <v xml:space="preserve">   "FEHLERMELDUNG"                                    </v>
      </c>
      <c r="F2966">
        <f>HEX2DEC(C2966)</f>
        <v>1</v>
      </c>
      <c r="G2966">
        <f t="shared" si="229"/>
        <v>5.000000000002558E-3</v>
      </c>
    </row>
    <row r="2967" spans="1:7" x14ac:dyDescent="0.35">
      <c r="A2967">
        <v>19.571508000000001</v>
      </c>
      <c r="B2967" t="s">
        <v>7319</v>
      </c>
      <c r="C2967">
        <v>1</v>
      </c>
      <c r="D2967" t="str">
        <f>IFERROR(VLOOKUP(C2967,Elster!$A$5:$D$148,2,FALSE),"not in table")</f>
        <v xml:space="preserve">   "FEHLERMELDUNG"                                    </v>
      </c>
      <c r="F2967">
        <f>HEX2DEC(C2967)</f>
        <v>1</v>
      </c>
      <c r="G2967">
        <f t="shared" si="229"/>
        <v>0</v>
      </c>
    </row>
    <row r="2968" spans="1:7" hidden="1" x14ac:dyDescent="0.35">
      <c r="A2968">
        <v>19.576508</v>
      </c>
      <c r="B2968" t="s">
        <v>7317</v>
      </c>
      <c r="C2968">
        <v>25</v>
      </c>
      <c r="E2968" t="str">
        <f>IFERROR(VLOOKUP(C2968,Elster!$A$5:$D$148,2,FALSE),"not in table")</f>
        <v xml:space="preserve">   "SPEICHERSPERRE"                                   </v>
      </c>
      <c r="F2968">
        <f>HEX2DEC(C2968)</f>
        <v>37</v>
      </c>
      <c r="G2968">
        <f t="shared" si="229"/>
        <v>4.9999999999990052E-3</v>
      </c>
    </row>
    <row r="2969" spans="1:7" x14ac:dyDescent="0.35">
      <c r="A2969">
        <v>19.576508</v>
      </c>
      <c r="B2969" t="s">
        <v>7319</v>
      </c>
      <c r="C2969">
        <v>25</v>
      </c>
      <c r="D2969" t="str">
        <f>IFERROR(VLOOKUP(C2969,Elster!$A$5:$D$148,2,FALSE),"not in table")</f>
        <v xml:space="preserve">   "SPEICHERSPERRE"                                   </v>
      </c>
      <c r="F2969">
        <f>HEX2DEC(C2969)</f>
        <v>37</v>
      </c>
      <c r="G2969">
        <f t="shared" si="229"/>
        <v>0</v>
      </c>
    </row>
    <row r="2970" spans="1:7" hidden="1" x14ac:dyDescent="0.35">
      <c r="A2970">
        <v>19.581507999999999</v>
      </c>
      <c r="B2970" t="s">
        <v>7317</v>
      </c>
      <c r="C2970">
        <v>11</v>
      </c>
      <c r="E2970" t="str">
        <f>IFERROR(VLOOKUP(C2970,Elster!$A$5:$D$148,2,FALSE),"not in table")</f>
        <v xml:space="preserve">   "RAUMISTTEMP"                                      </v>
      </c>
      <c r="F2970">
        <f>HEX2DEC(C2970)</f>
        <v>17</v>
      </c>
      <c r="G2970">
        <f t="shared" si="229"/>
        <v>4.9999999999990052E-3</v>
      </c>
    </row>
    <row r="2971" spans="1:7" x14ac:dyDescent="0.35">
      <c r="A2971">
        <v>19.581507999999999</v>
      </c>
      <c r="B2971" t="s">
        <v>7319</v>
      </c>
      <c r="C2971">
        <v>11</v>
      </c>
      <c r="D2971" t="str">
        <f>IFERROR(VLOOKUP(C2971,Elster!$A$5:$D$148,2,FALSE),"not in table")</f>
        <v xml:space="preserve">   "RAUMISTTEMP"                                      </v>
      </c>
      <c r="F2971">
        <f>HEX2DEC(C2971)</f>
        <v>17</v>
      </c>
      <c r="G2971">
        <f t="shared" si="229"/>
        <v>0</v>
      </c>
    </row>
    <row r="2972" spans="1:7" hidden="1" x14ac:dyDescent="0.35">
      <c r="A2972">
        <v>19.586507999999998</v>
      </c>
      <c r="B2972" t="s">
        <v>7317</v>
      </c>
      <c r="C2972">
        <v>0</v>
      </c>
      <c r="E2972" t="str">
        <f>IFERROR(VLOOKUP(C2972,Elster!$A$5:$D$148,2,FALSE),"not in table")</f>
        <v>not in table</v>
      </c>
      <c r="F2972">
        <f>HEX2DEC(C2972)</f>
        <v>0</v>
      </c>
      <c r="G2972">
        <f t="shared" si="229"/>
        <v>4.9999999999990052E-3</v>
      </c>
    </row>
    <row r="2973" spans="1:7" x14ac:dyDescent="0.35">
      <c r="A2973">
        <v>19.586507999999998</v>
      </c>
      <c r="B2973" t="s">
        <v>7319</v>
      </c>
      <c r="C2973">
        <v>0</v>
      </c>
      <c r="D2973" t="str">
        <f>IFERROR(VLOOKUP(C2973,Elster!$A$5:$D$148,2,FALSE),"not in table")</f>
        <v>not in table</v>
      </c>
      <c r="F2973">
        <f>HEX2DEC(C2973)</f>
        <v>0</v>
      </c>
      <c r="G2973">
        <f t="shared" si="229"/>
        <v>0</v>
      </c>
    </row>
    <row r="2974" spans="1:7" hidden="1" x14ac:dyDescent="0.35">
      <c r="A2974">
        <v>19.591508000000001</v>
      </c>
      <c r="B2974" t="s">
        <v>7317</v>
      </c>
      <c r="C2974">
        <v>1</v>
      </c>
      <c r="E2974" t="str">
        <f>IFERROR(VLOOKUP(C2974,Elster!$A$5:$D$148,2,FALSE),"not in table")</f>
        <v xml:space="preserve">   "FEHLERMELDUNG"                                    </v>
      </c>
      <c r="F2974">
        <f>HEX2DEC(C2974)</f>
        <v>1</v>
      </c>
      <c r="G2974">
        <f t="shared" si="229"/>
        <v>5.000000000002558E-3</v>
      </c>
    </row>
    <row r="2975" spans="1:7" x14ac:dyDescent="0.35">
      <c r="A2975">
        <v>19.591508000000001</v>
      </c>
      <c r="B2975" t="s">
        <v>7319</v>
      </c>
      <c r="C2975">
        <v>1</v>
      </c>
      <c r="D2975" t="str">
        <f>IFERROR(VLOOKUP(C2975,Elster!$A$5:$D$148,2,FALSE),"not in table")</f>
        <v xml:space="preserve">   "FEHLERMELDUNG"                                    </v>
      </c>
      <c r="F2975">
        <f>HEX2DEC(C2975)</f>
        <v>1</v>
      </c>
      <c r="G2975">
        <f t="shared" si="229"/>
        <v>0</v>
      </c>
    </row>
    <row r="2976" spans="1:7" hidden="1" x14ac:dyDescent="0.35">
      <c r="A2976">
        <v>19.596508</v>
      </c>
      <c r="B2976" t="s">
        <v>7317</v>
      </c>
      <c r="C2976">
        <v>42</v>
      </c>
      <c r="E2976" t="str">
        <f>IFERROR(VLOOKUP(C2976,Elster!$A$5:$D$148,2,FALSE),"not in table")</f>
        <v>not in table</v>
      </c>
      <c r="F2976">
        <f>HEX2DEC(C2976)</f>
        <v>66</v>
      </c>
      <c r="G2976">
        <f t="shared" si="229"/>
        <v>4.9999999999990052E-3</v>
      </c>
    </row>
    <row r="2977" spans="1:7" x14ac:dyDescent="0.35">
      <c r="A2977">
        <v>19.596508</v>
      </c>
      <c r="B2977" t="s">
        <v>7319</v>
      </c>
      <c r="C2977">
        <v>42</v>
      </c>
      <c r="D2977" t="str">
        <f>IFERROR(VLOOKUP(C2977,Elster!$A$5:$D$148,2,FALSE),"not in table")</f>
        <v>not in table</v>
      </c>
      <c r="F2977">
        <f>HEX2DEC(C2977)</f>
        <v>66</v>
      </c>
      <c r="G2977">
        <f t="shared" si="229"/>
        <v>0</v>
      </c>
    </row>
    <row r="2978" spans="1:7" hidden="1" x14ac:dyDescent="0.35">
      <c r="A2978">
        <v>19.602913999999998</v>
      </c>
      <c r="B2978" t="s">
        <v>7317</v>
      </c>
      <c r="C2978">
        <v>3</v>
      </c>
      <c r="E2978" t="str">
        <f>IFERROR(VLOOKUP(C2978,Elster!$A$5:$D$148,2,FALSE),"not in table")</f>
        <v xml:space="preserve">   "SPEICHERSOLLTEMP"                                 </v>
      </c>
      <c r="F2978">
        <f t="shared" ref="F2978:F2990" si="232">HEX2DEC(C2978)</f>
        <v>3</v>
      </c>
      <c r="G2978">
        <f t="shared" si="229"/>
        <v>6.4059999999983575E-3</v>
      </c>
    </row>
    <row r="2979" spans="1:7" hidden="1" x14ac:dyDescent="0.35">
      <c r="A2979">
        <v>19.607862000000001</v>
      </c>
      <c r="B2979" t="s">
        <v>7317</v>
      </c>
      <c r="C2979">
        <v>0</v>
      </c>
      <c r="E2979" t="str">
        <f>IFERROR(VLOOKUP(C2979,Elster!$A$5:$D$148,2,FALSE),"not in table")</f>
        <v>not in table</v>
      </c>
      <c r="F2979">
        <f t="shared" si="232"/>
        <v>0</v>
      </c>
      <c r="G2979">
        <f t="shared" si="229"/>
        <v>4.9480000000023949E-3</v>
      </c>
    </row>
    <row r="2980" spans="1:7" hidden="1" x14ac:dyDescent="0.35">
      <c r="A2980">
        <v>19.612836000000001</v>
      </c>
      <c r="B2980" t="s">
        <v>7317</v>
      </c>
      <c r="C2980" t="s">
        <v>7378</v>
      </c>
      <c r="E2980" t="str">
        <f>IFERROR(VLOOKUP(C2980,Elster!$A$5:$D$148,2,FALSE),"not in table")</f>
        <v xml:space="preserve">   "SAMMLERISTTEMP"                                   </v>
      </c>
      <c r="F2980">
        <f t="shared" si="232"/>
        <v>13</v>
      </c>
      <c r="G2980">
        <f t="shared" si="229"/>
        <v>4.9740000000007001E-3</v>
      </c>
    </row>
    <row r="2981" spans="1:7" hidden="1" x14ac:dyDescent="0.35">
      <c r="A2981">
        <v>19.617809000000001</v>
      </c>
      <c r="B2981" t="s">
        <v>7317</v>
      </c>
      <c r="C2981">
        <v>2</v>
      </c>
      <c r="E2981" t="str">
        <f>IFERROR(VLOOKUP(C2981,Elster!$A$5:$D$148,2,FALSE),"not in table")</f>
        <v xml:space="preserve">   "KESSELSOLLTEMP"                                   </v>
      </c>
      <c r="F2981">
        <f t="shared" si="232"/>
        <v>2</v>
      </c>
      <c r="G2981">
        <f t="shared" si="229"/>
        <v>4.9729999999996721E-3</v>
      </c>
    </row>
    <row r="2982" spans="1:7" hidden="1" x14ac:dyDescent="0.35">
      <c r="A2982">
        <v>19.622782999999998</v>
      </c>
      <c r="B2982" t="s">
        <v>7317</v>
      </c>
      <c r="C2982">
        <v>0</v>
      </c>
      <c r="E2982" t="str">
        <f>IFERROR(VLOOKUP(C2982,Elster!$A$5:$D$148,2,FALSE),"not in table")</f>
        <v>not in table</v>
      </c>
      <c r="F2982">
        <f t="shared" si="232"/>
        <v>0</v>
      </c>
      <c r="G2982">
        <f t="shared" si="229"/>
        <v>4.9739999999971474E-3</v>
      </c>
    </row>
    <row r="2983" spans="1:7" hidden="1" x14ac:dyDescent="0.35">
      <c r="A2983">
        <v>19.627731000000001</v>
      </c>
      <c r="B2983" t="s">
        <v>7317</v>
      </c>
      <c r="C2983" t="s">
        <v>7390</v>
      </c>
      <c r="E2983" t="str">
        <f>IFERROR(VLOOKUP(C2983,Elster!$A$5:$D$148,2,FALSE),"not in table")</f>
        <v xml:space="preserve">//   "ERWEITERUNGSTELEGRAMM"                            </v>
      </c>
      <c r="F2983">
        <f t="shared" si="232"/>
        <v>250</v>
      </c>
      <c r="G2983">
        <f t="shared" si="229"/>
        <v>4.9480000000023949E-3</v>
      </c>
    </row>
    <row r="2984" spans="1:7" hidden="1" x14ac:dyDescent="0.35">
      <c r="A2984">
        <v>19.632705000000001</v>
      </c>
      <c r="B2984" t="s">
        <v>7317</v>
      </c>
      <c r="C2984">
        <v>1</v>
      </c>
      <c r="E2984" t="str">
        <f>IFERROR(VLOOKUP(C2984,Elster!$A$5:$D$148,2,FALSE),"not in table")</f>
        <v xml:space="preserve">   "FEHLERMELDUNG"                                    </v>
      </c>
      <c r="F2984">
        <f t="shared" si="232"/>
        <v>1</v>
      </c>
      <c r="G2984">
        <f t="shared" si="229"/>
        <v>4.9740000000007001E-3</v>
      </c>
    </row>
    <row r="2985" spans="1:7" hidden="1" x14ac:dyDescent="0.35">
      <c r="A2985">
        <v>19.637678999999999</v>
      </c>
      <c r="B2985" t="s">
        <v>7317</v>
      </c>
      <c r="C2985">
        <v>25</v>
      </c>
      <c r="E2985" t="str">
        <f>IFERROR(VLOOKUP(C2985,Elster!$A$5:$D$148,2,FALSE),"not in table")</f>
        <v xml:space="preserve">   "SPEICHERSPERRE"                                   </v>
      </c>
      <c r="F2985">
        <f t="shared" si="232"/>
        <v>37</v>
      </c>
      <c r="G2985">
        <f t="shared" si="229"/>
        <v>4.9739999999971474E-3</v>
      </c>
    </row>
    <row r="2986" spans="1:7" hidden="1" x14ac:dyDescent="0.35">
      <c r="A2986">
        <v>19.642652999999999</v>
      </c>
      <c r="B2986" t="s">
        <v>7317</v>
      </c>
      <c r="C2986">
        <v>11</v>
      </c>
      <c r="E2986" t="str">
        <f>IFERROR(VLOOKUP(C2986,Elster!$A$5:$D$148,2,FALSE),"not in table")</f>
        <v xml:space="preserve">   "RAUMISTTEMP"                                      </v>
      </c>
      <c r="F2986">
        <f t="shared" si="232"/>
        <v>17</v>
      </c>
      <c r="G2986">
        <f t="shared" si="229"/>
        <v>4.9740000000007001E-3</v>
      </c>
    </row>
    <row r="2987" spans="1:7" hidden="1" x14ac:dyDescent="0.35">
      <c r="A2987">
        <v>19.647601000000002</v>
      </c>
      <c r="B2987" t="s">
        <v>7317</v>
      </c>
      <c r="C2987">
        <v>0</v>
      </c>
      <c r="E2987" t="str">
        <f>IFERROR(VLOOKUP(C2987,Elster!$A$5:$D$148,2,FALSE),"not in table")</f>
        <v>not in table</v>
      </c>
      <c r="F2987">
        <f t="shared" si="232"/>
        <v>0</v>
      </c>
      <c r="G2987">
        <f t="shared" si="229"/>
        <v>4.9480000000023949E-3</v>
      </c>
    </row>
    <row r="2988" spans="1:7" hidden="1" x14ac:dyDescent="0.35">
      <c r="A2988">
        <v>19.652574000000001</v>
      </c>
      <c r="B2988" t="s">
        <v>7317</v>
      </c>
      <c r="C2988">
        <v>1</v>
      </c>
      <c r="E2988" t="str">
        <f>IFERROR(VLOOKUP(C2988,Elster!$A$5:$D$148,2,FALSE),"not in table")</f>
        <v xml:space="preserve">   "FEHLERMELDUNG"                                    </v>
      </c>
      <c r="F2988">
        <f t="shared" si="232"/>
        <v>1</v>
      </c>
      <c r="G2988">
        <f t="shared" si="229"/>
        <v>4.9729999999996721E-3</v>
      </c>
    </row>
    <row r="2989" spans="1:7" hidden="1" x14ac:dyDescent="0.35">
      <c r="A2989">
        <v>19.657547999999998</v>
      </c>
      <c r="B2989" t="s">
        <v>7317</v>
      </c>
      <c r="C2989">
        <v>43</v>
      </c>
      <c r="E2989" t="str">
        <f>IFERROR(VLOOKUP(C2989,Elster!$A$5:$D$148,2,FALSE),"not in table")</f>
        <v>not in table</v>
      </c>
      <c r="F2989">
        <f t="shared" si="232"/>
        <v>67</v>
      </c>
      <c r="G2989">
        <f t="shared" si="229"/>
        <v>4.9739999999971474E-3</v>
      </c>
    </row>
    <row r="2990" spans="1:7" hidden="1" x14ac:dyDescent="0.35">
      <c r="A2990">
        <v>19.669449</v>
      </c>
      <c r="B2990" t="s">
        <v>7317</v>
      </c>
      <c r="C2990" t="s">
        <v>7378</v>
      </c>
      <c r="E2990" t="str">
        <f>IFERROR(VLOOKUP(C2990,Elster!$A$5:$D$148,2,FALSE),"not in table")</f>
        <v xml:space="preserve">   "SAMMLERISTTEMP"                                   </v>
      </c>
      <c r="F2990">
        <f t="shared" si="232"/>
        <v>13</v>
      </c>
      <c r="G2990">
        <f t="shared" si="229"/>
        <v>1.1901000000001716E-2</v>
      </c>
    </row>
    <row r="2991" spans="1:7" x14ac:dyDescent="0.35">
      <c r="A2991">
        <v>19.669449</v>
      </c>
      <c r="B2991" t="s">
        <v>7319</v>
      </c>
      <c r="C2991" t="s">
        <v>7378</v>
      </c>
      <c r="D2991" t="str">
        <f>IFERROR(VLOOKUP(C2991,Elster!$A$5:$D$148,2,FALSE),"not in table")</f>
        <v xml:space="preserve">   "SAMMLERISTTEMP"                                   </v>
      </c>
      <c r="F2991">
        <f>HEX2DEC(C2991)</f>
        <v>13</v>
      </c>
      <c r="G2991">
        <f t="shared" si="229"/>
        <v>0</v>
      </c>
    </row>
    <row r="2992" spans="1:7" hidden="1" x14ac:dyDescent="0.35">
      <c r="A2992">
        <v>19.674448999999999</v>
      </c>
      <c r="B2992" t="s">
        <v>7317</v>
      </c>
      <c r="C2992">
        <v>0</v>
      </c>
      <c r="E2992" t="str">
        <f>IFERROR(VLOOKUP(C2992,Elster!$A$5:$D$148,2,FALSE),"not in table")</f>
        <v>not in table</v>
      </c>
      <c r="F2992">
        <f>HEX2DEC(C2992)</f>
        <v>0</v>
      </c>
      <c r="G2992">
        <f t="shared" si="229"/>
        <v>4.9999999999990052E-3</v>
      </c>
    </row>
    <row r="2993" spans="1:7" x14ac:dyDescent="0.35">
      <c r="A2993">
        <v>19.674448999999999</v>
      </c>
      <c r="B2993" t="s">
        <v>7319</v>
      </c>
      <c r="C2993">
        <v>0</v>
      </c>
      <c r="D2993" t="str">
        <f>IFERROR(VLOOKUP(C2993,Elster!$A$5:$D$148,2,FALSE),"not in table")</f>
        <v>not in table</v>
      </c>
      <c r="F2993">
        <f>HEX2DEC(C2993)</f>
        <v>0</v>
      </c>
      <c r="G2993">
        <f t="shared" si="229"/>
        <v>0</v>
      </c>
    </row>
    <row r="2994" spans="1:7" hidden="1" x14ac:dyDescent="0.35">
      <c r="A2994">
        <v>19.679449000000002</v>
      </c>
      <c r="B2994" t="s">
        <v>7317</v>
      </c>
      <c r="C2994">
        <v>3</v>
      </c>
      <c r="E2994" t="str">
        <f>IFERROR(VLOOKUP(C2994,Elster!$A$5:$D$148,2,FALSE),"not in table")</f>
        <v xml:space="preserve">   "SPEICHERSOLLTEMP"                                 </v>
      </c>
      <c r="F2994">
        <f>HEX2DEC(C2994)</f>
        <v>3</v>
      </c>
      <c r="G2994">
        <f t="shared" si="229"/>
        <v>5.000000000002558E-3</v>
      </c>
    </row>
    <row r="2995" spans="1:7" x14ac:dyDescent="0.35">
      <c r="A2995">
        <v>19.679449000000002</v>
      </c>
      <c r="B2995" t="s">
        <v>7319</v>
      </c>
      <c r="C2995">
        <v>3</v>
      </c>
      <c r="D2995" t="str">
        <f>IFERROR(VLOOKUP(C2995,Elster!$A$5:$D$148,2,FALSE),"not in table")</f>
        <v xml:space="preserve">   "SPEICHERSOLLTEMP"                                 </v>
      </c>
      <c r="F2995">
        <f>HEX2DEC(C2995)</f>
        <v>3</v>
      </c>
      <c r="G2995">
        <f t="shared" si="229"/>
        <v>0</v>
      </c>
    </row>
    <row r="2996" spans="1:7" hidden="1" x14ac:dyDescent="0.35">
      <c r="A2996">
        <v>19.684449000000001</v>
      </c>
      <c r="B2996" t="s">
        <v>7317</v>
      </c>
      <c r="C2996">
        <v>1</v>
      </c>
      <c r="E2996" t="str">
        <f>IFERROR(VLOOKUP(C2996,Elster!$A$5:$D$148,2,FALSE),"not in table")</f>
        <v xml:space="preserve">   "FEHLERMELDUNG"                                    </v>
      </c>
      <c r="F2996">
        <f>HEX2DEC(C2996)</f>
        <v>1</v>
      </c>
      <c r="G2996">
        <f t="shared" si="229"/>
        <v>4.9999999999990052E-3</v>
      </c>
    </row>
    <row r="2997" spans="1:7" x14ac:dyDescent="0.35">
      <c r="A2997">
        <v>19.684449000000001</v>
      </c>
      <c r="B2997" t="s">
        <v>7319</v>
      </c>
      <c r="C2997">
        <v>1</v>
      </c>
      <c r="D2997" t="str">
        <f>IFERROR(VLOOKUP(C2997,Elster!$A$5:$D$148,2,FALSE),"not in table")</f>
        <v xml:space="preserve">   "FEHLERMELDUNG"                                    </v>
      </c>
      <c r="F2997">
        <f t="shared" ref="F2997:F2998" si="233">HEX2DEC(C2997)</f>
        <v>1</v>
      </c>
      <c r="G2997">
        <f t="shared" si="229"/>
        <v>0</v>
      </c>
    </row>
    <row r="2998" spans="1:7" x14ac:dyDescent="0.35">
      <c r="A2998">
        <v>19.689449</v>
      </c>
      <c r="B2998" t="s">
        <v>7319</v>
      </c>
      <c r="C2998">
        <v>0</v>
      </c>
      <c r="D2998" t="str">
        <f>IFERROR(VLOOKUP(C2998,Elster!$A$5:$D$148,2,FALSE),"not in table")</f>
        <v>not in table</v>
      </c>
      <c r="F2998">
        <f t="shared" si="233"/>
        <v>0</v>
      </c>
      <c r="G2998">
        <f t="shared" si="229"/>
        <v>4.9999999999990052E-3</v>
      </c>
    </row>
    <row r="2999" spans="1:7" hidden="1" x14ac:dyDescent="0.35">
      <c r="A2999">
        <v>19.689475000000002</v>
      </c>
      <c r="B2999" t="s">
        <v>7317</v>
      </c>
      <c r="C2999">
        <v>0</v>
      </c>
      <c r="E2999" t="str">
        <f>IFERROR(VLOOKUP(C2999,Elster!$A$5:$D$148,2,FALSE),"not in table")</f>
        <v>not in table</v>
      </c>
      <c r="F2999">
        <f>HEX2DEC(C2999)</f>
        <v>0</v>
      </c>
      <c r="G2999">
        <f t="shared" si="229"/>
        <v>2.600000000185787E-5</v>
      </c>
    </row>
    <row r="3000" spans="1:7" x14ac:dyDescent="0.35">
      <c r="A3000">
        <v>19.694448999999999</v>
      </c>
      <c r="B3000" t="s">
        <v>7319</v>
      </c>
      <c r="C3000" t="s">
        <v>7390</v>
      </c>
      <c r="D3000" t="str">
        <f>IFERROR(VLOOKUP(C3000,Elster!$A$5:$D$148,2,FALSE),"not in table")</f>
        <v xml:space="preserve">//   "ERWEITERUNGSTELEGRAMM"                            </v>
      </c>
      <c r="F3000">
        <f>HEX2DEC(C3000)</f>
        <v>250</v>
      </c>
      <c r="G3000">
        <f t="shared" si="229"/>
        <v>4.9739999999971474E-3</v>
      </c>
    </row>
    <row r="3001" spans="1:7" hidden="1" x14ac:dyDescent="0.35">
      <c r="A3001">
        <v>19.694475000000001</v>
      </c>
      <c r="B3001" t="s">
        <v>7317</v>
      </c>
      <c r="C3001" t="s">
        <v>7390</v>
      </c>
      <c r="E3001" t="str">
        <f>IFERROR(VLOOKUP(C3001,Elster!$A$5:$D$148,2,FALSE),"not in table")</f>
        <v xml:space="preserve">//   "ERWEITERUNGSTELEGRAMM"                            </v>
      </c>
      <c r="F3001">
        <f t="shared" ref="F3001:F3002" si="234">HEX2DEC(C3001)</f>
        <v>250</v>
      </c>
      <c r="G3001">
        <f t="shared" si="229"/>
        <v>2.600000000185787E-5</v>
      </c>
    </row>
    <row r="3002" spans="1:7" hidden="1" x14ac:dyDescent="0.35">
      <c r="A3002">
        <v>19.699475</v>
      </c>
      <c r="B3002" t="s">
        <v>7317</v>
      </c>
      <c r="C3002">
        <v>1</v>
      </c>
      <c r="E3002" t="str">
        <f>IFERROR(VLOOKUP(C3002,Elster!$A$5:$D$148,2,FALSE),"not in table")</f>
        <v xml:space="preserve">   "FEHLERMELDUNG"                                    </v>
      </c>
      <c r="F3002">
        <f t="shared" si="234"/>
        <v>1</v>
      </c>
      <c r="G3002">
        <f t="shared" si="229"/>
        <v>4.9999999999990052E-3</v>
      </c>
    </row>
    <row r="3003" spans="1:7" x14ac:dyDescent="0.35">
      <c r="A3003">
        <v>19.699475</v>
      </c>
      <c r="B3003" t="s">
        <v>7319</v>
      </c>
      <c r="C3003">
        <v>1</v>
      </c>
      <c r="D3003" t="str">
        <f>IFERROR(VLOOKUP(C3003,Elster!$A$5:$D$148,2,FALSE),"not in table")</f>
        <v xml:space="preserve">   "FEHLERMELDUNG"                                    </v>
      </c>
      <c r="F3003">
        <f>HEX2DEC(C3003)</f>
        <v>1</v>
      </c>
      <c r="G3003">
        <f t="shared" si="229"/>
        <v>0</v>
      </c>
    </row>
    <row r="3004" spans="1:7" hidden="1" x14ac:dyDescent="0.35">
      <c r="A3004">
        <v>19.704474999999999</v>
      </c>
      <c r="B3004" t="s">
        <v>7317</v>
      </c>
      <c r="C3004">
        <v>26</v>
      </c>
      <c r="E3004" t="str">
        <f>IFERROR(VLOOKUP(C3004,Elster!$A$5:$D$148,2,FALSE),"not in table")</f>
        <v xml:space="preserve">   "SPERRZEIT"                                        </v>
      </c>
      <c r="F3004">
        <f>HEX2DEC(C3004)</f>
        <v>38</v>
      </c>
      <c r="G3004">
        <f t="shared" si="229"/>
        <v>4.9999999999990052E-3</v>
      </c>
    </row>
    <row r="3005" spans="1:7" x14ac:dyDescent="0.35">
      <c r="A3005">
        <v>19.704474999999999</v>
      </c>
      <c r="B3005" t="s">
        <v>7319</v>
      </c>
      <c r="C3005">
        <v>26</v>
      </c>
      <c r="D3005" t="str">
        <f>IFERROR(VLOOKUP(C3005,Elster!$A$5:$D$148,2,FALSE),"not in table")</f>
        <v xml:space="preserve">   "SPERRZEIT"                                        </v>
      </c>
      <c r="F3005">
        <f>HEX2DEC(C3005)</f>
        <v>38</v>
      </c>
      <c r="G3005">
        <f t="shared" si="229"/>
        <v>0</v>
      </c>
    </row>
    <row r="3006" spans="1:7" hidden="1" x14ac:dyDescent="0.35">
      <c r="A3006">
        <v>19.709475000000001</v>
      </c>
      <c r="B3006" t="s">
        <v>7317</v>
      </c>
      <c r="C3006" t="s">
        <v>7420</v>
      </c>
      <c r="E3006" t="str">
        <f>IFERROR(VLOOKUP(C3006,Elster!$A$5:$D$148,2,FALSE),"not in table")</f>
        <v xml:space="preserve">   "KOLLEKTORTEMP"                                    </v>
      </c>
      <c r="F3006">
        <f>HEX2DEC(C3006)</f>
        <v>27</v>
      </c>
      <c r="G3006">
        <f t="shared" si="229"/>
        <v>5.000000000002558E-3</v>
      </c>
    </row>
    <row r="3007" spans="1:7" x14ac:dyDescent="0.35">
      <c r="A3007">
        <v>19.709475000000001</v>
      </c>
      <c r="B3007" t="s">
        <v>7319</v>
      </c>
      <c r="C3007" t="s">
        <v>7420</v>
      </c>
      <c r="D3007" t="str">
        <f>IFERROR(VLOOKUP(C3007,Elster!$A$5:$D$148,2,FALSE),"not in table")</f>
        <v xml:space="preserve">   "KOLLEKTORTEMP"                                    </v>
      </c>
      <c r="F3007">
        <f>HEX2DEC(C3007)</f>
        <v>27</v>
      </c>
      <c r="G3007">
        <f t="shared" si="229"/>
        <v>0</v>
      </c>
    </row>
    <row r="3008" spans="1:7" hidden="1" x14ac:dyDescent="0.35">
      <c r="A3008">
        <v>19.714473999999999</v>
      </c>
      <c r="B3008" t="s">
        <v>7317</v>
      </c>
      <c r="C3008">
        <v>0</v>
      </c>
      <c r="E3008" t="str">
        <f>IFERROR(VLOOKUP(C3008,Elster!$A$5:$D$148,2,FALSE),"not in table")</f>
        <v>not in table</v>
      </c>
      <c r="F3008">
        <f>HEX2DEC(C3008)</f>
        <v>0</v>
      </c>
      <c r="G3008">
        <f t="shared" si="229"/>
        <v>4.9989999999979773E-3</v>
      </c>
    </row>
    <row r="3009" spans="1:7" x14ac:dyDescent="0.35">
      <c r="A3009">
        <v>19.714475</v>
      </c>
      <c r="B3009" t="s">
        <v>7319</v>
      </c>
      <c r="C3009">
        <v>0</v>
      </c>
      <c r="D3009" t="str">
        <f>IFERROR(VLOOKUP(C3009,Elster!$A$5:$D$148,2,FALSE),"not in table")</f>
        <v>not in table</v>
      </c>
      <c r="F3009">
        <f>HEX2DEC(C3009)</f>
        <v>0</v>
      </c>
      <c r="G3009">
        <f t="shared" si="229"/>
        <v>1.0000000010279564E-6</v>
      </c>
    </row>
    <row r="3010" spans="1:7" hidden="1" x14ac:dyDescent="0.35">
      <c r="A3010">
        <v>19.719474000000002</v>
      </c>
      <c r="B3010" t="s">
        <v>7317</v>
      </c>
      <c r="C3010">
        <v>1</v>
      </c>
      <c r="E3010" t="str">
        <f>IFERROR(VLOOKUP(C3010,Elster!$A$5:$D$148,2,FALSE),"not in table")</f>
        <v xml:space="preserve">   "FEHLERMELDUNG"                                    </v>
      </c>
      <c r="F3010">
        <f>HEX2DEC(C3010)</f>
        <v>1</v>
      </c>
      <c r="G3010">
        <f t="shared" si="229"/>
        <v>4.99900000000153E-3</v>
      </c>
    </row>
    <row r="3011" spans="1:7" x14ac:dyDescent="0.35">
      <c r="A3011">
        <v>19.719474000000002</v>
      </c>
      <c r="B3011" t="s">
        <v>7319</v>
      </c>
      <c r="C3011">
        <v>1</v>
      </c>
      <c r="D3011" t="str">
        <f>IFERROR(VLOOKUP(C3011,Elster!$A$5:$D$148,2,FALSE),"not in table")</f>
        <v xml:space="preserve">   "FEHLERMELDUNG"                                    </v>
      </c>
      <c r="F3011">
        <f>HEX2DEC(C3011)</f>
        <v>1</v>
      </c>
      <c r="G3011">
        <f t="shared" si="229"/>
        <v>0</v>
      </c>
    </row>
    <row r="3012" spans="1:7" hidden="1" x14ac:dyDescent="0.35">
      <c r="A3012">
        <v>19.724474000000001</v>
      </c>
      <c r="B3012" t="s">
        <v>7317</v>
      </c>
      <c r="C3012" t="s">
        <v>7421</v>
      </c>
      <c r="E3012" t="str">
        <f>IFERROR(VLOOKUP(C3012,Elster!$A$5:$D$148,2,FALSE),"not in table")</f>
        <v>not in table</v>
      </c>
      <c r="F3012">
        <f>HEX2DEC(C3012)</f>
        <v>77</v>
      </c>
      <c r="G3012">
        <f t="shared" ref="G3012:G3075" si="235">A3012-A3011</f>
        <v>4.9999999999990052E-3</v>
      </c>
    </row>
    <row r="3013" spans="1:7" x14ac:dyDescent="0.35">
      <c r="A3013">
        <v>19.724474000000001</v>
      </c>
      <c r="B3013" t="s">
        <v>7319</v>
      </c>
      <c r="C3013" t="s">
        <v>7421</v>
      </c>
      <c r="D3013" t="str">
        <f>IFERROR(VLOOKUP(C3013,Elster!$A$5:$D$148,2,FALSE),"not in table")</f>
        <v>not in table</v>
      </c>
      <c r="F3013">
        <f>HEX2DEC(C3013)</f>
        <v>77</v>
      </c>
      <c r="G3013">
        <f t="shared" si="235"/>
        <v>0</v>
      </c>
    </row>
    <row r="3014" spans="1:7" hidden="1" x14ac:dyDescent="0.35">
      <c r="A3014">
        <v>19.735047000000002</v>
      </c>
      <c r="B3014" t="s">
        <v>7317</v>
      </c>
      <c r="C3014">
        <v>3</v>
      </c>
      <c r="E3014" t="str">
        <f>IFERROR(VLOOKUP(C3014,Elster!$A$5:$D$148,2,FALSE),"not in table")</f>
        <v xml:space="preserve">   "SPEICHERSOLLTEMP"                                 </v>
      </c>
      <c r="F3014">
        <f t="shared" ref="F3014:F3026" si="236">HEX2DEC(C3014)</f>
        <v>3</v>
      </c>
      <c r="G3014">
        <f t="shared" si="235"/>
        <v>1.0573000000000832E-2</v>
      </c>
    </row>
    <row r="3015" spans="1:7" hidden="1" x14ac:dyDescent="0.35">
      <c r="A3015">
        <v>19.739995</v>
      </c>
      <c r="B3015" t="s">
        <v>7317</v>
      </c>
      <c r="C3015">
        <v>0</v>
      </c>
      <c r="E3015" t="str">
        <f>IFERROR(VLOOKUP(C3015,Elster!$A$5:$D$148,2,FALSE),"not in table")</f>
        <v>not in table</v>
      </c>
      <c r="F3015">
        <f t="shared" si="236"/>
        <v>0</v>
      </c>
      <c r="G3015">
        <f t="shared" si="235"/>
        <v>4.9479999999988422E-3</v>
      </c>
    </row>
    <row r="3016" spans="1:7" hidden="1" x14ac:dyDescent="0.35">
      <c r="A3016">
        <v>19.744969000000001</v>
      </c>
      <c r="B3016" t="s">
        <v>7317</v>
      </c>
      <c r="C3016" t="s">
        <v>7378</v>
      </c>
      <c r="E3016" t="str">
        <f>IFERROR(VLOOKUP(C3016,Elster!$A$5:$D$148,2,FALSE),"not in table")</f>
        <v xml:space="preserve">   "SAMMLERISTTEMP"                                   </v>
      </c>
      <c r="F3016">
        <f t="shared" si="236"/>
        <v>13</v>
      </c>
      <c r="G3016">
        <f t="shared" si="235"/>
        <v>4.9740000000007001E-3</v>
      </c>
    </row>
    <row r="3017" spans="1:7" hidden="1" x14ac:dyDescent="0.35">
      <c r="A3017">
        <v>19.749942999999998</v>
      </c>
      <c r="B3017" t="s">
        <v>7317</v>
      </c>
      <c r="C3017">
        <v>2</v>
      </c>
      <c r="E3017" t="str">
        <f>IFERROR(VLOOKUP(C3017,Elster!$A$5:$D$148,2,FALSE),"not in table")</f>
        <v xml:space="preserve">   "KESSELSOLLTEMP"                                   </v>
      </c>
      <c r="F3017">
        <f t="shared" si="236"/>
        <v>2</v>
      </c>
      <c r="G3017">
        <f t="shared" si="235"/>
        <v>4.9739999999971474E-3</v>
      </c>
    </row>
    <row r="3018" spans="1:7" hidden="1" x14ac:dyDescent="0.35">
      <c r="A3018">
        <v>19.754916999999999</v>
      </c>
      <c r="B3018" t="s">
        <v>7317</v>
      </c>
      <c r="C3018">
        <v>0</v>
      </c>
      <c r="E3018" t="str">
        <f>IFERROR(VLOOKUP(C3018,Elster!$A$5:$D$148,2,FALSE),"not in table")</f>
        <v>not in table</v>
      </c>
      <c r="F3018">
        <f t="shared" si="236"/>
        <v>0</v>
      </c>
      <c r="G3018">
        <f t="shared" si="235"/>
        <v>4.9740000000007001E-3</v>
      </c>
    </row>
    <row r="3019" spans="1:7" hidden="1" x14ac:dyDescent="0.35">
      <c r="A3019">
        <v>19.759864</v>
      </c>
      <c r="B3019" t="s">
        <v>7317</v>
      </c>
      <c r="C3019" t="s">
        <v>7390</v>
      </c>
      <c r="E3019" t="str">
        <f>IFERROR(VLOOKUP(C3019,Elster!$A$5:$D$148,2,FALSE),"not in table")</f>
        <v xml:space="preserve">//   "ERWEITERUNGSTELEGRAMM"                            </v>
      </c>
      <c r="F3019">
        <f t="shared" si="236"/>
        <v>250</v>
      </c>
      <c r="G3019">
        <f t="shared" si="235"/>
        <v>4.947000000001367E-3</v>
      </c>
    </row>
    <row r="3020" spans="1:7" hidden="1" x14ac:dyDescent="0.35">
      <c r="A3020">
        <v>19.764838000000001</v>
      </c>
      <c r="B3020" t="s">
        <v>7317</v>
      </c>
      <c r="C3020">
        <v>1</v>
      </c>
      <c r="E3020" t="str">
        <f>IFERROR(VLOOKUP(C3020,Elster!$A$5:$D$148,2,FALSE),"not in table")</f>
        <v xml:space="preserve">   "FEHLERMELDUNG"                                    </v>
      </c>
      <c r="F3020">
        <f t="shared" si="236"/>
        <v>1</v>
      </c>
      <c r="G3020">
        <f t="shared" si="235"/>
        <v>4.9740000000007001E-3</v>
      </c>
    </row>
    <row r="3021" spans="1:7" hidden="1" x14ac:dyDescent="0.35">
      <c r="A3021">
        <v>19.769812000000002</v>
      </c>
      <c r="B3021" t="s">
        <v>7317</v>
      </c>
      <c r="C3021">
        <v>26</v>
      </c>
      <c r="E3021" t="str">
        <f>IFERROR(VLOOKUP(C3021,Elster!$A$5:$D$148,2,FALSE),"not in table")</f>
        <v xml:space="preserve">   "SPERRZEIT"                                        </v>
      </c>
      <c r="F3021">
        <f t="shared" si="236"/>
        <v>38</v>
      </c>
      <c r="G3021">
        <f t="shared" si="235"/>
        <v>4.9740000000007001E-3</v>
      </c>
    </row>
    <row r="3022" spans="1:7" hidden="1" x14ac:dyDescent="0.35">
      <c r="A3022">
        <v>19.774785999999999</v>
      </c>
      <c r="B3022" t="s">
        <v>7317</v>
      </c>
      <c r="C3022" t="s">
        <v>7420</v>
      </c>
      <c r="E3022" t="str">
        <f>IFERROR(VLOOKUP(C3022,Elster!$A$5:$D$148,2,FALSE),"not in table")</f>
        <v xml:space="preserve">   "KOLLEKTORTEMP"                                    </v>
      </c>
      <c r="F3022">
        <f t="shared" si="236"/>
        <v>27</v>
      </c>
      <c r="G3022">
        <f t="shared" si="235"/>
        <v>4.9739999999971474E-3</v>
      </c>
    </row>
    <row r="3023" spans="1:7" hidden="1" x14ac:dyDescent="0.35">
      <c r="A3023">
        <v>19.779734000000001</v>
      </c>
      <c r="B3023" t="s">
        <v>7317</v>
      </c>
      <c r="C3023">
        <v>0</v>
      </c>
      <c r="E3023" t="str">
        <f>IFERROR(VLOOKUP(C3023,Elster!$A$5:$D$148,2,FALSE),"not in table")</f>
        <v>not in table</v>
      </c>
      <c r="F3023">
        <f t="shared" si="236"/>
        <v>0</v>
      </c>
      <c r="G3023">
        <f t="shared" si="235"/>
        <v>4.9480000000023949E-3</v>
      </c>
    </row>
    <row r="3024" spans="1:7" hidden="1" x14ac:dyDescent="0.35">
      <c r="A3024">
        <v>19.784707999999998</v>
      </c>
      <c r="B3024" t="s">
        <v>7317</v>
      </c>
      <c r="C3024">
        <v>1</v>
      </c>
      <c r="E3024" t="str">
        <f>IFERROR(VLOOKUP(C3024,Elster!$A$5:$D$148,2,FALSE),"not in table")</f>
        <v xml:space="preserve">   "FEHLERMELDUNG"                                    </v>
      </c>
      <c r="F3024">
        <f t="shared" si="236"/>
        <v>1</v>
      </c>
      <c r="G3024">
        <f t="shared" si="235"/>
        <v>4.9739999999971474E-3</v>
      </c>
    </row>
    <row r="3025" spans="1:7" hidden="1" x14ac:dyDescent="0.35">
      <c r="A3025">
        <v>19.789681999999999</v>
      </c>
      <c r="B3025" t="s">
        <v>7317</v>
      </c>
      <c r="C3025" t="s">
        <v>7422</v>
      </c>
      <c r="E3025" t="str">
        <f>IFERROR(VLOOKUP(C3025,Elster!$A$5:$D$148,2,FALSE),"not in table")</f>
        <v>not in table</v>
      </c>
      <c r="F3025">
        <f t="shared" si="236"/>
        <v>78</v>
      </c>
      <c r="G3025">
        <f t="shared" si="235"/>
        <v>4.9740000000007001E-3</v>
      </c>
    </row>
    <row r="3026" spans="1:7" hidden="1" x14ac:dyDescent="0.35">
      <c r="A3026">
        <v>19.797415999999998</v>
      </c>
      <c r="B3026" t="s">
        <v>7317</v>
      </c>
      <c r="C3026" t="s">
        <v>7378</v>
      </c>
      <c r="E3026" t="str">
        <f>IFERROR(VLOOKUP(C3026,Elster!$A$5:$D$148,2,FALSE),"not in table")</f>
        <v xml:space="preserve">   "SAMMLERISTTEMP"                                   </v>
      </c>
      <c r="F3026">
        <f t="shared" si="236"/>
        <v>13</v>
      </c>
      <c r="G3026">
        <f t="shared" si="235"/>
        <v>7.7339999999992415E-3</v>
      </c>
    </row>
    <row r="3027" spans="1:7" x14ac:dyDescent="0.35">
      <c r="A3027">
        <v>19.797415999999998</v>
      </c>
      <c r="B3027" t="s">
        <v>7319</v>
      </c>
      <c r="C3027" t="s">
        <v>7378</v>
      </c>
      <c r="D3027" t="str">
        <f>IFERROR(VLOOKUP(C3027,Elster!$A$5:$D$148,2,FALSE),"not in table")</f>
        <v xml:space="preserve">   "SAMMLERISTTEMP"                                   </v>
      </c>
      <c r="F3027">
        <f>HEX2DEC(C3027)</f>
        <v>13</v>
      </c>
      <c r="G3027">
        <f t="shared" si="235"/>
        <v>0</v>
      </c>
    </row>
    <row r="3028" spans="1:7" hidden="1" x14ac:dyDescent="0.35">
      <c r="A3028">
        <v>19.802416000000001</v>
      </c>
      <c r="B3028" t="s">
        <v>7317</v>
      </c>
      <c r="C3028">
        <v>0</v>
      </c>
      <c r="E3028" t="str">
        <f>IFERROR(VLOOKUP(C3028,Elster!$A$5:$D$148,2,FALSE),"not in table")</f>
        <v>not in table</v>
      </c>
      <c r="F3028">
        <f>HEX2DEC(C3028)</f>
        <v>0</v>
      </c>
      <c r="G3028">
        <f t="shared" si="235"/>
        <v>5.000000000002558E-3</v>
      </c>
    </row>
    <row r="3029" spans="1:7" x14ac:dyDescent="0.35">
      <c r="A3029">
        <v>19.802416000000001</v>
      </c>
      <c r="B3029" t="s">
        <v>7319</v>
      </c>
      <c r="C3029">
        <v>0</v>
      </c>
      <c r="D3029" t="str">
        <f>IFERROR(VLOOKUP(C3029,Elster!$A$5:$D$148,2,FALSE),"not in table")</f>
        <v>not in table</v>
      </c>
      <c r="F3029">
        <f>HEX2DEC(C3029)</f>
        <v>0</v>
      </c>
      <c r="G3029">
        <f t="shared" si="235"/>
        <v>0</v>
      </c>
    </row>
    <row r="3030" spans="1:7" hidden="1" x14ac:dyDescent="0.35">
      <c r="A3030">
        <v>19.807416</v>
      </c>
      <c r="B3030" t="s">
        <v>7317</v>
      </c>
      <c r="C3030">
        <v>3</v>
      </c>
      <c r="E3030" t="str">
        <f>IFERROR(VLOOKUP(C3030,Elster!$A$5:$D$148,2,FALSE),"not in table")</f>
        <v xml:space="preserve">   "SPEICHERSOLLTEMP"                                 </v>
      </c>
      <c r="F3030">
        <f>HEX2DEC(C3030)</f>
        <v>3</v>
      </c>
      <c r="G3030">
        <f t="shared" si="235"/>
        <v>4.9999999999990052E-3</v>
      </c>
    </row>
    <row r="3031" spans="1:7" x14ac:dyDescent="0.35">
      <c r="A3031">
        <v>19.807416</v>
      </c>
      <c r="B3031" t="s">
        <v>7319</v>
      </c>
      <c r="C3031">
        <v>3</v>
      </c>
      <c r="D3031" t="str">
        <f>IFERROR(VLOOKUP(C3031,Elster!$A$5:$D$148,2,FALSE),"not in table")</f>
        <v xml:space="preserve">   "SPEICHERSOLLTEMP"                                 </v>
      </c>
      <c r="F3031">
        <f>HEX2DEC(C3031)</f>
        <v>3</v>
      </c>
      <c r="G3031">
        <f t="shared" si="235"/>
        <v>0</v>
      </c>
    </row>
    <row r="3032" spans="1:7" hidden="1" x14ac:dyDescent="0.35">
      <c r="A3032">
        <v>19.812415999999999</v>
      </c>
      <c r="B3032" t="s">
        <v>7317</v>
      </c>
      <c r="C3032">
        <v>1</v>
      </c>
      <c r="E3032" t="str">
        <f>IFERROR(VLOOKUP(C3032,Elster!$A$5:$D$148,2,FALSE),"not in table")</f>
        <v xml:space="preserve">   "FEHLERMELDUNG"                                    </v>
      </c>
      <c r="F3032">
        <f>HEX2DEC(C3032)</f>
        <v>1</v>
      </c>
      <c r="G3032">
        <f t="shared" si="235"/>
        <v>4.9999999999990052E-3</v>
      </c>
    </row>
    <row r="3033" spans="1:7" x14ac:dyDescent="0.35">
      <c r="A3033">
        <v>19.812415999999999</v>
      </c>
      <c r="B3033" t="s">
        <v>7319</v>
      </c>
      <c r="C3033">
        <v>1</v>
      </c>
      <c r="D3033" t="str">
        <f>IFERROR(VLOOKUP(C3033,Elster!$A$5:$D$148,2,FALSE),"not in table")</f>
        <v xml:space="preserve">   "FEHLERMELDUNG"                                    </v>
      </c>
      <c r="F3033">
        <f t="shared" ref="F3033:F3036" si="237">HEX2DEC(C3033)</f>
        <v>1</v>
      </c>
      <c r="G3033">
        <f t="shared" si="235"/>
        <v>0</v>
      </c>
    </row>
    <row r="3034" spans="1:7" x14ac:dyDescent="0.35">
      <c r="A3034">
        <v>19.817415</v>
      </c>
      <c r="B3034" t="s">
        <v>7319</v>
      </c>
      <c r="C3034">
        <v>0</v>
      </c>
      <c r="D3034" t="str">
        <f>IFERROR(VLOOKUP(C3034,Elster!$A$5:$D$148,2,FALSE),"not in table")</f>
        <v>not in table</v>
      </c>
      <c r="F3034">
        <f t="shared" si="237"/>
        <v>0</v>
      </c>
      <c r="G3034">
        <f t="shared" si="235"/>
        <v>4.99900000000153E-3</v>
      </c>
    </row>
    <row r="3035" spans="1:7" hidden="1" x14ac:dyDescent="0.35">
      <c r="A3035">
        <v>19.817442</v>
      </c>
      <c r="B3035" t="s">
        <v>7317</v>
      </c>
      <c r="C3035">
        <v>0</v>
      </c>
      <c r="E3035" t="str">
        <f>IFERROR(VLOOKUP(C3035,Elster!$A$5:$D$148,2,FALSE),"not in table")</f>
        <v>not in table</v>
      </c>
      <c r="F3035">
        <f t="shared" si="237"/>
        <v>0</v>
      </c>
      <c r="G3035">
        <f t="shared" si="235"/>
        <v>2.6999999999333113E-5</v>
      </c>
    </row>
    <row r="3036" spans="1:7" hidden="1" x14ac:dyDescent="0.35">
      <c r="A3036">
        <v>19.822441000000001</v>
      </c>
      <c r="B3036" t="s">
        <v>7317</v>
      </c>
      <c r="C3036" t="s">
        <v>7390</v>
      </c>
      <c r="E3036" t="str">
        <f>IFERROR(VLOOKUP(C3036,Elster!$A$5:$D$148,2,FALSE),"not in table")</f>
        <v xml:space="preserve">//   "ERWEITERUNGSTELEGRAMM"                            </v>
      </c>
      <c r="F3036">
        <f t="shared" si="237"/>
        <v>250</v>
      </c>
      <c r="G3036">
        <f t="shared" si="235"/>
        <v>4.99900000000153E-3</v>
      </c>
    </row>
    <row r="3037" spans="1:7" x14ac:dyDescent="0.35">
      <c r="A3037">
        <v>19.822441000000001</v>
      </c>
      <c r="B3037" t="s">
        <v>7319</v>
      </c>
      <c r="C3037" t="s">
        <v>7390</v>
      </c>
      <c r="D3037" t="str">
        <f>IFERROR(VLOOKUP(C3037,Elster!$A$5:$D$148,2,FALSE),"not in table")</f>
        <v xml:space="preserve">//   "ERWEITERUNGSTELEGRAMM"                            </v>
      </c>
      <c r="F3037">
        <f>HEX2DEC(C3037)</f>
        <v>250</v>
      </c>
      <c r="G3037">
        <f t="shared" si="235"/>
        <v>0</v>
      </c>
    </row>
    <row r="3038" spans="1:7" hidden="1" x14ac:dyDescent="0.35">
      <c r="A3038">
        <v>19.827441</v>
      </c>
      <c r="B3038" t="s">
        <v>7317</v>
      </c>
      <c r="C3038">
        <v>1</v>
      </c>
      <c r="E3038" t="str">
        <f>IFERROR(VLOOKUP(C3038,Elster!$A$5:$D$148,2,FALSE),"not in table")</f>
        <v xml:space="preserve">   "FEHLERMELDUNG"                                    </v>
      </c>
      <c r="F3038">
        <f>HEX2DEC(C3038)</f>
        <v>1</v>
      </c>
      <c r="G3038">
        <f t="shared" si="235"/>
        <v>4.9999999999990052E-3</v>
      </c>
    </row>
    <row r="3039" spans="1:7" x14ac:dyDescent="0.35">
      <c r="A3039">
        <v>19.827441</v>
      </c>
      <c r="B3039" t="s">
        <v>7319</v>
      </c>
      <c r="C3039">
        <v>1</v>
      </c>
      <c r="D3039" t="str">
        <f>IFERROR(VLOOKUP(C3039,Elster!$A$5:$D$148,2,FALSE),"not in table")</f>
        <v xml:space="preserve">   "FEHLERMELDUNG"                                    </v>
      </c>
      <c r="F3039">
        <f t="shared" ref="F3039:F3042" si="238">HEX2DEC(C3039)</f>
        <v>1</v>
      </c>
      <c r="G3039">
        <f t="shared" si="235"/>
        <v>0</v>
      </c>
    </row>
    <row r="3040" spans="1:7" x14ac:dyDescent="0.35">
      <c r="A3040">
        <v>19.832415000000001</v>
      </c>
      <c r="B3040" t="s">
        <v>7319</v>
      </c>
      <c r="C3040">
        <v>27</v>
      </c>
      <c r="D3040" t="str">
        <f>IFERROR(VLOOKUP(C3040,Elster!$A$5:$D$148,2,FALSE),"not in table")</f>
        <v xml:space="preserve">   "HYSTERESE2"                                       </v>
      </c>
      <c r="F3040">
        <f t="shared" si="238"/>
        <v>39</v>
      </c>
      <c r="G3040">
        <f t="shared" si="235"/>
        <v>4.9740000000007001E-3</v>
      </c>
    </row>
    <row r="3041" spans="1:7" hidden="1" x14ac:dyDescent="0.35">
      <c r="A3041">
        <v>19.832440999999999</v>
      </c>
      <c r="B3041" t="s">
        <v>7317</v>
      </c>
      <c r="C3041">
        <v>27</v>
      </c>
      <c r="E3041" t="str">
        <f>IFERROR(VLOOKUP(C3041,Elster!$A$5:$D$148,2,FALSE),"not in table")</f>
        <v xml:space="preserve">   "HYSTERESE2"                                       </v>
      </c>
      <c r="F3041">
        <f t="shared" si="238"/>
        <v>39</v>
      </c>
      <c r="G3041">
        <f t="shared" si="235"/>
        <v>2.5999999998305157E-5</v>
      </c>
    </row>
    <row r="3042" spans="1:7" hidden="1" x14ac:dyDescent="0.35">
      <c r="A3042">
        <v>19.837440999999998</v>
      </c>
      <c r="B3042" t="s">
        <v>7317</v>
      </c>
      <c r="C3042">
        <v>13</v>
      </c>
      <c r="E3042" t="str">
        <f>IFERROR(VLOOKUP(C3042,Elster!$A$5:$D$148,2,FALSE),"not in table")</f>
        <v xml:space="preserve">   "EINSTELL_SPEICHERSOLLTEMP"                        </v>
      </c>
      <c r="F3042">
        <f t="shared" si="238"/>
        <v>19</v>
      </c>
      <c r="G3042">
        <f t="shared" si="235"/>
        <v>4.9999999999990052E-3</v>
      </c>
    </row>
    <row r="3043" spans="1:7" x14ac:dyDescent="0.35">
      <c r="A3043">
        <v>19.837440999999998</v>
      </c>
      <c r="B3043" t="s">
        <v>7319</v>
      </c>
      <c r="C3043">
        <v>13</v>
      </c>
      <c r="D3043" t="str">
        <f>IFERROR(VLOOKUP(C3043,Elster!$A$5:$D$148,2,FALSE),"not in table")</f>
        <v xml:space="preserve">   "EINSTELL_SPEICHERSOLLTEMP"                        </v>
      </c>
      <c r="F3043">
        <f t="shared" ref="F3043:F3046" si="239">HEX2DEC(C3043)</f>
        <v>19</v>
      </c>
      <c r="G3043">
        <f t="shared" si="235"/>
        <v>0</v>
      </c>
    </row>
    <row r="3044" spans="1:7" x14ac:dyDescent="0.35">
      <c r="A3044">
        <v>19.842414999999999</v>
      </c>
      <c r="B3044" t="s">
        <v>7319</v>
      </c>
      <c r="C3044">
        <v>0</v>
      </c>
      <c r="D3044" t="str">
        <f>IFERROR(VLOOKUP(C3044,Elster!$A$5:$D$148,2,FALSE),"not in table")</f>
        <v>not in table</v>
      </c>
      <c r="F3044">
        <f t="shared" si="239"/>
        <v>0</v>
      </c>
      <c r="G3044">
        <f t="shared" si="235"/>
        <v>4.9740000000007001E-3</v>
      </c>
    </row>
    <row r="3045" spans="1:7" hidden="1" x14ac:dyDescent="0.35">
      <c r="A3045">
        <v>19.842441000000001</v>
      </c>
      <c r="B3045" t="s">
        <v>7317</v>
      </c>
      <c r="C3045">
        <v>0</v>
      </c>
      <c r="E3045" t="str">
        <f>IFERROR(VLOOKUP(C3045,Elster!$A$5:$D$148,2,FALSE),"not in table")</f>
        <v>not in table</v>
      </c>
      <c r="F3045">
        <f t="shared" si="239"/>
        <v>0</v>
      </c>
      <c r="G3045">
        <f t="shared" si="235"/>
        <v>2.600000000185787E-5</v>
      </c>
    </row>
    <row r="3046" spans="1:7" hidden="1" x14ac:dyDescent="0.35">
      <c r="A3046">
        <v>19.847441</v>
      </c>
      <c r="B3046" t="s">
        <v>7317</v>
      </c>
      <c r="C3046">
        <v>1</v>
      </c>
      <c r="E3046" t="str">
        <f>IFERROR(VLOOKUP(C3046,Elster!$A$5:$D$148,2,FALSE),"not in table")</f>
        <v xml:space="preserve">   "FEHLERMELDUNG"                                    </v>
      </c>
      <c r="F3046">
        <f t="shared" si="239"/>
        <v>1</v>
      </c>
      <c r="G3046">
        <f t="shared" si="235"/>
        <v>4.9999999999990052E-3</v>
      </c>
    </row>
    <row r="3047" spans="1:7" x14ac:dyDescent="0.35">
      <c r="A3047">
        <v>19.847441</v>
      </c>
      <c r="B3047" t="s">
        <v>7319</v>
      </c>
      <c r="C3047">
        <v>1</v>
      </c>
      <c r="D3047" t="str">
        <f>IFERROR(VLOOKUP(C3047,Elster!$A$5:$D$148,2,FALSE),"not in table")</f>
        <v xml:space="preserve">   "FEHLERMELDUNG"                                    </v>
      </c>
      <c r="F3047">
        <f>HEX2DEC(C3047)</f>
        <v>1</v>
      </c>
      <c r="G3047">
        <f t="shared" si="235"/>
        <v>0</v>
      </c>
    </row>
    <row r="3048" spans="1:7" hidden="1" x14ac:dyDescent="0.35">
      <c r="A3048">
        <v>19.852440999999999</v>
      </c>
      <c r="B3048" t="s">
        <v>7317</v>
      </c>
      <c r="C3048">
        <v>46</v>
      </c>
      <c r="E3048" t="str">
        <f>IFERROR(VLOOKUP(C3048,Elster!$A$5:$D$148,2,FALSE),"not in table")</f>
        <v>not in table</v>
      </c>
      <c r="F3048">
        <f>HEX2DEC(C3048)</f>
        <v>70</v>
      </c>
      <c r="G3048">
        <f t="shared" si="235"/>
        <v>4.9999999999990052E-3</v>
      </c>
    </row>
    <row r="3049" spans="1:7" x14ac:dyDescent="0.35">
      <c r="A3049">
        <v>19.852440999999999</v>
      </c>
      <c r="B3049" t="s">
        <v>7319</v>
      </c>
      <c r="C3049">
        <v>46</v>
      </c>
      <c r="D3049" t="str">
        <f>IFERROR(VLOOKUP(C3049,Elster!$A$5:$D$148,2,FALSE),"not in table")</f>
        <v>not in table</v>
      </c>
      <c r="F3049">
        <f>HEX2DEC(C3049)</f>
        <v>70</v>
      </c>
      <c r="G3049">
        <f t="shared" si="235"/>
        <v>0</v>
      </c>
    </row>
    <row r="3050" spans="1:7" hidden="1" x14ac:dyDescent="0.35">
      <c r="A3050">
        <v>19.862674999999999</v>
      </c>
      <c r="B3050" t="s">
        <v>7317</v>
      </c>
      <c r="C3050">
        <v>3</v>
      </c>
      <c r="E3050" t="str">
        <f>IFERROR(VLOOKUP(C3050,Elster!$A$5:$D$148,2,FALSE),"not in table")</f>
        <v xml:space="preserve">   "SPEICHERSOLLTEMP"                                 </v>
      </c>
      <c r="F3050">
        <f t="shared" ref="F3050:F3062" si="240">HEX2DEC(C3050)</f>
        <v>3</v>
      </c>
      <c r="G3050">
        <f t="shared" si="235"/>
        <v>1.023400000000052E-2</v>
      </c>
    </row>
    <row r="3051" spans="1:7" hidden="1" x14ac:dyDescent="0.35">
      <c r="A3051">
        <v>19.867649</v>
      </c>
      <c r="B3051" t="s">
        <v>7317</v>
      </c>
      <c r="C3051">
        <v>0</v>
      </c>
      <c r="E3051" t="str">
        <f>IFERROR(VLOOKUP(C3051,Elster!$A$5:$D$148,2,FALSE),"not in table")</f>
        <v>not in table</v>
      </c>
      <c r="F3051">
        <f t="shared" si="240"/>
        <v>0</v>
      </c>
      <c r="G3051">
        <f t="shared" si="235"/>
        <v>4.9740000000007001E-3</v>
      </c>
    </row>
    <row r="3052" spans="1:7" hidden="1" x14ac:dyDescent="0.35">
      <c r="A3052">
        <v>19.872623000000001</v>
      </c>
      <c r="B3052" t="s">
        <v>7317</v>
      </c>
      <c r="C3052" t="s">
        <v>7378</v>
      </c>
      <c r="E3052" t="str">
        <f>IFERROR(VLOOKUP(C3052,Elster!$A$5:$D$148,2,FALSE),"not in table")</f>
        <v xml:space="preserve">   "SAMMLERISTTEMP"                                   </v>
      </c>
      <c r="F3052">
        <f t="shared" si="240"/>
        <v>13</v>
      </c>
      <c r="G3052">
        <f t="shared" si="235"/>
        <v>4.9740000000007001E-3</v>
      </c>
    </row>
    <row r="3053" spans="1:7" hidden="1" x14ac:dyDescent="0.35">
      <c r="A3053">
        <v>19.877597000000002</v>
      </c>
      <c r="B3053" t="s">
        <v>7317</v>
      </c>
      <c r="C3053">
        <v>2</v>
      </c>
      <c r="E3053" t="str">
        <f>IFERROR(VLOOKUP(C3053,Elster!$A$5:$D$148,2,FALSE),"not in table")</f>
        <v xml:space="preserve">   "KESSELSOLLTEMP"                                   </v>
      </c>
      <c r="F3053">
        <f t="shared" si="240"/>
        <v>2</v>
      </c>
      <c r="G3053">
        <f t="shared" si="235"/>
        <v>4.9740000000007001E-3</v>
      </c>
    </row>
    <row r="3054" spans="1:7" hidden="1" x14ac:dyDescent="0.35">
      <c r="A3054">
        <v>19.882545</v>
      </c>
      <c r="B3054" t="s">
        <v>7317</v>
      </c>
      <c r="C3054">
        <v>0</v>
      </c>
      <c r="E3054" t="str">
        <f>IFERROR(VLOOKUP(C3054,Elster!$A$5:$D$148,2,FALSE),"not in table")</f>
        <v>not in table</v>
      </c>
      <c r="F3054">
        <f t="shared" si="240"/>
        <v>0</v>
      </c>
      <c r="G3054">
        <f t="shared" si="235"/>
        <v>4.9479999999988422E-3</v>
      </c>
    </row>
    <row r="3055" spans="1:7" hidden="1" x14ac:dyDescent="0.35">
      <c r="A3055">
        <v>19.887518</v>
      </c>
      <c r="B3055" t="s">
        <v>7317</v>
      </c>
      <c r="C3055" t="s">
        <v>7390</v>
      </c>
      <c r="E3055" t="str">
        <f>IFERROR(VLOOKUP(C3055,Elster!$A$5:$D$148,2,FALSE),"not in table")</f>
        <v xml:space="preserve">//   "ERWEITERUNGSTELEGRAMM"                            </v>
      </c>
      <c r="F3055">
        <f t="shared" si="240"/>
        <v>250</v>
      </c>
      <c r="G3055">
        <f t="shared" si="235"/>
        <v>4.9729999999996721E-3</v>
      </c>
    </row>
    <row r="3056" spans="1:7" hidden="1" x14ac:dyDescent="0.35">
      <c r="A3056">
        <v>19.892492000000001</v>
      </c>
      <c r="B3056" t="s">
        <v>7317</v>
      </c>
      <c r="C3056">
        <v>1</v>
      </c>
      <c r="E3056" t="str">
        <f>IFERROR(VLOOKUP(C3056,Elster!$A$5:$D$148,2,FALSE),"not in table")</f>
        <v xml:space="preserve">   "FEHLERMELDUNG"                                    </v>
      </c>
      <c r="F3056">
        <f t="shared" si="240"/>
        <v>1</v>
      </c>
      <c r="G3056">
        <f t="shared" si="235"/>
        <v>4.9740000000007001E-3</v>
      </c>
    </row>
    <row r="3057" spans="1:7" hidden="1" x14ac:dyDescent="0.35">
      <c r="A3057">
        <v>19.897466000000001</v>
      </c>
      <c r="B3057" t="s">
        <v>7317</v>
      </c>
      <c r="C3057">
        <v>27</v>
      </c>
      <c r="E3057" t="str">
        <f>IFERROR(VLOOKUP(C3057,Elster!$A$5:$D$148,2,FALSE),"not in table")</f>
        <v xml:space="preserve">   "HYSTERESE2"                                       </v>
      </c>
      <c r="F3057">
        <f t="shared" si="240"/>
        <v>39</v>
      </c>
      <c r="G3057">
        <f t="shared" si="235"/>
        <v>4.9740000000007001E-3</v>
      </c>
    </row>
    <row r="3058" spans="1:7" hidden="1" x14ac:dyDescent="0.35">
      <c r="A3058">
        <v>19.902414</v>
      </c>
      <c r="B3058" t="s">
        <v>7317</v>
      </c>
      <c r="C3058">
        <v>17</v>
      </c>
      <c r="E3058" t="str">
        <f>IFERROR(VLOOKUP(C3058,Elster!$A$5:$D$148,2,FALSE),"not in table")</f>
        <v xml:space="preserve">   "SPEICHER_UNTEN_TEMP"                              </v>
      </c>
      <c r="F3058">
        <f t="shared" si="240"/>
        <v>23</v>
      </c>
      <c r="G3058">
        <f t="shared" si="235"/>
        <v>4.9479999999988422E-3</v>
      </c>
    </row>
    <row r="3059" spans="1:7" hidden="1" x14ac:dyDescent="0.35">
      <c r="A3059">
        <v>19.907388000000001</v>
      </c>
      <c r="B3059" t="s">
        <v>7317</v>
      </c>
      <c r="C3059">
        <v>0</v>
      </c>
      <c r="E3059" t="str">
        <f>IFERROR(VLOOKUP(C3059,Elster!$A$5:$D$148,2,FALSE),"not in table")</f>
        <v>not in table</v>
      </c>
      <c r="F3059">
        <f t="shared" si="240"/>
        <v>0</v>
      </c>
      <c r="G3059">
        <f t="shared" si="235"/>
        <v>4.9740000000007001E-3</v>
      </c>
    </row>
    <row r="3060" spans="1:7" hidden="1" x14ac:dyDescent="0.35">
      <c r="A3060">
        <v>19.912362000000002</v>
      </c>
      <c r="B3060" t="s">
        <v>7317</v>
      </c>
      <c r="C3060">
        <v>1</v>
      </c>
      <c r="E3060" t="str">
        <f>IFERROR(VLOOKUP(C3060,Elster!$A$5:$D$148,2,FALSE),"not in table")</f>
        <v xml:space="preserve">   "FEHLERMELDUNG"                                    </v>
      </c>
      <c r="F3060">
        <f t="shared" si="240"/>
        <v>1</v>
      </c>
      <c r="G3060">
        <f t="shared" si="235"/>
        <v>4.9740000000007001E-3</v>
      </c>
    </row>
    <row r="3061" spans="1:7" hidden="1" x14ac:dyDescent="0.35">
      <c r="A3061">
        <v>19.917310000000001</v>
      </c>
      <c r="B3061" t="s">
        <v>7317</v>
      </c>
      <c r="C3061" t="s">
        <v>7423</v>
      </c>
      <c r="E3061" t="str">
        <f>IFERROR(VLOOKUP(C3061,Elster!$A$5:$D$148,2,FALSE),"not in table")</f>
        <v>not in table</v>
      </c>
      <c r="F3061">
        <f t="shared" si="240"/>
        <v>75</v>
      </c>
      <c r="G3061">
        <f t="shared" si="235"/>
        <v>4.9479999999988422E-3</v>
      </c>
    </row>
    <row r="3062" spans="1:7" hidden="1" x14ac:dyDescent="0.35">
      <c r="A3062">
        <v>19.925381999999999</v>
      </c>
      <c r="B3062" t="s">
        <v>7317</v>
      </c>
      <c r="C3062" t="s">
        <v>7378</v>
      </c>
      <c r="E3062" t="str">
        <f>IFERROR(VLOOKUP(C3062,Elster!$A$5:$D$148,2,FALSE),"not in table")</f>
        <v xml:space="preserve">   "SAMMLERISTTEMP"                                   </v>
      </c>
      <c r="F3062">
        <f t="shared" si="240"/>
        <v>13</v>
      </c>
      <c r="G3062">
        <f t="shared" si="235"/>
        <v>8.0719999999985248E-3</v>
      </c>
    </row>
    <row r="3063" spans="1:7" x14ac:dyDescent="0.35">
      <c r="A3063">
        <v>19.925381999999999</v>
      </c>
      <c r="B3063" t="s">
        <v>7319</v>
      </c>
      <c r="C3063" t="s">
        <v>7378</v>
      </c>
      <c r="D3063" t="str">
        <f>IFERROR(VLOOKUP(C3063,Elster!$A$5:$D$148,2,FALSE),"not in table")</f>
        <v xml:space="preserve">   "SAMMLERISTTEMP"                                   </v>
      </c>
      <c r="F3063">
        <f>HEX2DEC(C3063)</f>
        <v>13</v>
      </c>
      <c r="G3063">
        <f t="shared" si="235"/>
        <v>0</v>
      </c>
    </row>
    <row r="3064" spans="1:7" hidden="1" x14ac:dyDescent="0.35">
      <c r="A3064">
        <v>19.930382000000002</v>
      </c>
      <c r="B3064" t="s">
        <v>7317</v>
      </c>
      <c r="C3064">
        <v>0</v>
      </c>
      <c r="E3064" t="str">
        <f>IFERROR(VLOOKUP(C3064,Elster!$A$5:$D$148,2,FALSE),"not in table")</f>
        <v>not in table</v>
      </c>
      <c r="F3064">
        <f>HEX2DEC(C3064)</f>
        <v>0</v>
      </c>
      <c r="G3064">
        <f t="shared" si="235"/>
        <v>5.000000000002558E-3</v>
      </c>
    </row>
    <row r="3065" spans="1:7" x14ac:dyDescent="0.35">
      <c r="A3065">
        <v>19.930382000000002</v>
      </c>
      <c r="B3065" t="s">
        <v>7319</v>
      </c>
      <c r="C3065">
        <v>0</v>
      </c>
      <c r="D3065" t="str">
        <f>IFERROR(VLOOKUP(C3065,Elster!$A$5:$D$148,2,FALSE),"not in table")</f>
        <v>not in table</v>
      </c>
      <c r="F3065">
        <f>HEX2DEC(C3065)</f>
        <v>0</v>
      </c>
      <c r="G3065">
        <f t="shared" si="235"/>
        <v>0</v>
      </c>
    </row>
    <row r="3066" spans="1:7" hidden="1" x14ac:dyDescent="0.35">
      <c r="A3066">
        <v>19.935382000000001</v>
      </c>
      <c r="B3066" t="s">
        <v>7317</v>
      </c>
      <c r="C3066">
        <v>3</v>
      </c>
      <c r="E3066" t="str">
        <f>IFERROR(VLOOKUP(C3066,Elster!$A$5:$D$148,2,FALSE),"not in table")</f>
        <v xml:space="preserve">   "SPEICHERSOLLTEMP"                                 </v>
      </c>
      <c r="F3066">
        <f>HEX2DEC(C3066)</f>
        <v>3</v>
      </c>
      <c r="G3066">
        <f t="shared" si="235"/>
        <v>4.9999999999990052E-3</v>
      </c>
    </row>
    <row r="3067" spans="1:7" x14ac:dyDescent="0.35">
      <c r="A3067">
        <v>19.935382000000001</v>
      </c>
      <c r="B3067" t="s">
        <v>7319</v>
      </c>
      <c r="C3067">
        <v>3</v>
      </c>
      <c r="D3067" t="str">
        <f>IFERROR(VLOOKUP(C3067,Elster!$A$5:$D$148,2,FALSE),"not in table")</f>
        <v xml:space="preserve">   "SPEICHERSOLLTEMP"                                 </v>
      </c>
      <c r="F3067">
        <f>HEX2DEC(C3067)</f>
        <v>3</v>
      </c>
      <c r="G3067">
        <f t="shared" si="235"/>
        <v>0</v>
      </c>
    </row>
    <row r="3068" spans="1:7" hidden="1" x14ac:dyDescent="0.35">
      <c r="A3068">
        <v>19.940382</v>
      </c>
      <c r="B3068" t="s">
        <v>7317</v>
      </c>
      <c r="C3068">
        <v>1</v>
      </c>
      <c r="E3068" t="str">
        <f>IFERROR(VLOOKUP(C3068,Elster!$A$5:$D$148,2,FALSE),"not in table")</f>
        <v xml:space="preserve">   "FEHLERMELDUNG"                                    </v>
      </c>
      <c r="F3068">
        <f>HEX2DEC(C3068)</f>
        <v>1</v>
      </c>
      <c r="G3068">
        <f t="shared" si="235"/>
        <v>4.9999999999990052E-3</v>
      </c>
    </row>
    <row r="3069" spans="1:7" x14ac:dyDescent="0.35">
      <c r="A3069">
        <v>19.940382</v>
      </c>
      <c r="B3069" t="s">
        <v>7319</v>
      </c>
      <c r="C3069">
        <v>1</v>
      </c>
      <c r="D3069" t="str">
        <f>IFERROR(VLOOKUP(C3069,Elster!$A$5:$D$148,2,FALSE),"not in table")</f>
        <v xml:space="preserve">   "FEHLERMELDUNG"                                    </v>
      </c>
      <c r="F3069">
        <f>HEX2DEC(C3069)</f>
        <v>1</v>
      </c>
      <c r="G3069">
        <f t="shared" si="235"/>
        <v>0</v>
      </c>
    </row>
    <row r="3070" spans="1:7" hidden="1" x14ac:dyDescent="0.35">
      <c r="A3070">
        <v>19.945381999999999</v>
      </c>
      <c r="B3070" t="s">
        <v>7317</v>
      </c>
      <c r="C3070">
        <v>0</v>
      </c>
      <c r="E3070" t="str">
        <f>IFERROR(VLOOKUP(C3070,Elster!$A$5:$D$148,2,FALSE),"not in table")</f>
        <v>not in table</v>
      </c>
      <c r="F3070">
        <f>HEX2DEC(C3070)</f>
        <v>0</v>
      </c>
      <c r="G3070">
        <f t="shared" si="235"/>
        <v>4.9999999999990052E-3</v>
      </c>
    </row>
    <row r="3071" spans="1:7" x14ac:dyDescent="0.35">
      <c r="A3071">
        <v>19.945381999999999</v>
      </c>
      <c r="B3071" t="s">
        <v>7319</v>
      </c>
      <c r="C3071">
        <v>0</v>
      </c>
      <c r="D3071" t="str">
        <f>IFERROR(VLOOKUP(C3071,Elster!$A$5:$D$148,2,FALSE),"not in table")</f>
        <v>not in table</v>
      </c>
      <c r="F3071">
        <f>HEX2DEC(C3071)</f>
        <v>0</v>
      </c>
      <c r="G3071">
        <f t="shared" si="235"/>
        <v>0</v>
      </c>
    </row>
    <row r="3072" spans="1:7" hidden="1" x14ac:dyDescent="0.35">
      <c r="A3072">
        <v>19.950382000000001</v>
      </c>
      <c r="B3072" t="s">
        <v>7317</v>
      </c>
      <c r="C3072" t="s">
        <v>7390</v>
      </c>
      <c r="E3072" t="str">
        <f>IFERROR(VLOOKUP(C3072,Elster!$A$5:$D$148,2,FALSE),"not in table")</f>
        <v xml:space="preserve">//   "ERWEITERUNGSTELEGRAMM"                            </v>
      </c>
      <c r="F3072">
        <f>HEX2DEC(C3072)</f>
        <v>250</v>
      </c>
      <c r="G3072">
        <f t="shared" si="235"/>
        <v>5.000000000002558E-3</v>
      </c>
    </row>
    <row r="3073" spans="1:7" x14ac:dyDescent="0.35">
      <c r="A3073">
        <v>19.950382000000001</v>
      </c>
      <c r="B3073" t="s">
        <v>7319</v>
      </c>
      <c r="C3073" t="s">
        <v>7390</v>
      </c>
      <c r="D3073" t="str">
        <f>IFERROR(VLOOKUP(C3073,Elster!$A$5:$D$148,2,FALSE),"not in table")</f>
        <v xml:space="preserve">//   "ERWEITERUNGSTELEGRAMM"                            </v>
      </c>
      <c r="F3073">
        <f>HEX2DEC(C3073)</f>
        <v>250</v>
      </c>
      <c r="G3073">
        <f t="shared" si="235"/>
        <v>0</v>
      </c>
    </row>
    <row r="3074" spans="1:7" hidden="1" x14ac:dyDescent="0.35">
      <c r="A3074">
        <v>19.955382</v>
      </c>
      <c r="B3074" t="s">
        <v>7317</v>
      </c>
      <c r="C3074">
        <v>1</v>
      </c>
      <c r="E3074" t="str">
        <f>IFERROR(VLOOKUP(C3074,Elster!$A$5:$D$148,2,FALSE),"not in table")</f>
        <v xml:space="preserve">   "FEHLERMELDUNG"                                    </v>
      </c>
      <c r="F3074">
        <f>HEX2DEC(C3074)</f>
        <v>1</v>
      </c>
      <c r="G3074">
        <f t="shared" si="235"/>
        <v>4.9999999999990052E-3</v>
      </c>
    </row>
    <row r="3075" spans="1:7" x14ac:dyDescent="0.35">
      <c r="A3075">
        <v>19.955382</v>
      </c>
      <c r="B3075" t="s">
        <v>7319</v>
      </c>
      <c r="C3075">
        <v>1</v>
      </c>
      <c r="D3075" t="str">
        <f>IFERROR(VLOOKUP(C3075,Elster!$A$5:$D$148,2,FALSE),"not in table")</f>
        <v xml:space="preserve">   "FEHLERMELDUNG"                                    </v>
      </c>
      <c r="F3075">
        <f>HEX2DEC(C3075)</f>
        <v>1</v>
      </c>
      <c r="G3075">
        <f t="shared" si="235"/>
        <v>0</v>
      </c>
    </row>
    <row r="3076" spans="1:7" hidden="1" x14ac:dyDescent="0.35">
      <c r="A3076">
        <v>19.960381999999999</v>
      </c>
      <c r="B3076" t="s">
        <v>7317</v>
      </c>
      <c r="C3076" t="s">
        <v>7420</v>
      </c>
      <c r="E3076" t="str">
        <f>IFERROR(VLOOKUP(C3076,Elster!$A$5:$D$148,2,FALSE),"not in table")</f>
        <v xml:space="preserve">   "KOLLEKTORTEMP"                                    </v>
      </c>
      <c r="F3076">
        <f>HEX2DEC(C3076)</f>
        <v>27</v>
      </c>
      <c r="G3076">
        <f t="shared" ref="G3076:G3139" si="241">A3076-A3075</f>
        <v>4.9999999999990052E-3</v>
      </c>
    </row>
    <row r="3077" spans="1:7" x14ac:dyDescent="0.35">
      <c r="A3077">
        <v>19.960381999999999</v>
      </c>
      <c r="B3077" t="s">
        <v>7319</v>
      </c>
      <c r="C3077" t="s">
        <v>7420</v>
      </c>
      <c r="D3077" t="str">
        <f>IFERROR(VLOOKUP(C3077,Elster!$A$5:$D$148,2,FALSE),"not in table")</f>
        <v xml:space="preserve">   "KOLLEKTORTEMP"                                    </v>
      </c>
      <c r="F3077">
        <f>HEX2DEC(C3077)</f>
        <v>27</v>
      </c>
      <c r="G3077">
        <f t="shared" si="241"/>
        <v>0</v>
      </c>
    </row>
    <row r="3078" spans="1:7" hidden="1" x14ac:dyDescent="0.35">
      <c r="A3078">
        <v>19.965382000000002</v>
      </c>
      <c r="B3078" t="s">
        <v>7317</v>
      </c>
      <c r="C3078">
        <v>1</v>
      </c>
      <c r="E3078" t="str">
        <f>IFERROR(VLOOKUP(C3078,Elster!$A$5:$D$148,2,FALSE),"not in table")</f>
        <v xml:space="preserve">   "FEHLERMELDUNG"                                    </v>
      </c>
      <c r="F3078">
        <f>HEX2DEC(C3078)</f>
        <v>1</v>
      </c>
      <c r="G3078">
        <f t="shared" si="241"/>
        <v>5.000000000002558E-3</v>
      </c>
    </row>
    <row r="3079" spans="1:7" x14ac:dyDescent="0.35">
      <c r="A3079">
        <v>19.965382000000002</v>
      </c>
      <c r="B3079" t="s">
        <v>7319</v>
      </c>
      <c r="C3079">
        <v>1</v>
      </c>
      <c r="D3079" t="str">
        <f>IFERROR(VLOOKUP(C3079,Elster!$A$5:$D$148,2,FALSE),"not in table")</f>
        <v xml:space="preserve">   "FEHLERMELDUNG"                                    </v>
      </c>
      <c r="F3079">
        <f>HEX2DEC(C3079)</f>
        <v>1</v>
      </c>
      <c r="G3079">
        <f t="shared" si="241"/>
        <v>0</v>
      </c>
    </row>
    <row r="3080" spans="1:7" hidden="1" x14ac:dyDescent="0.35">
      <c r="A3080">
        <v>19.970382000000001</v>
      </c>
      <c r="B3080" t="s">
        <v>7317</v>
      </c>
      <c r="C3080">
        <v>0</v>
      </c>
      <c r="E3080" t="str">
        <f>IFERROR(VLOOKUP(C3080,Elster!$A$5:$D$148,2,FALSE),"not in table")</f>
        <v>not in table</v>
      </c>
      <c r="F3080">
        <f>HEX2DEC(C3080)</f>
        <v>0</v>
      </c>
      <c r="G3080">
        <f t="shared" si="241"/>
        <v>4.9999999999990052E-3</v>
      </c>
    </row>
    <row r="3081" spans="1:7" x14ac:dyDescent="0.35">
      <c r="A3081">
        <v>19.970382000000001</v>
      </c>
      <c r="B3081" t="s">
        <v>7319</v>
      </c>
      <c r="C3081">
        <v>0</v>
      </c>
      <c r="D3081" t="str">
        <f>IFERROR(VLOOKUP(C3081,Elster!$A$5:$D$148,2,FALSE),"not in table")</f>
        <v>not in table</v>
      </c>
      <c r="F3081">
        <f t="shared" ref="F3081:F3084" si="242">HEX2DEC(C3081)</f>
        <v>0</v>
      </c>
      <c r="G3081">
        <f t="shared" si="241"/>
        <v>0</v>
      </c>
    </row>
    <row r="3082" spans="1:7" x14ac:dyDescent="0.35">
      <c r="A3082">
        <v>19.975382</v>
      </c>
      <c r="B3082" t="s">
        <v>7319</v>
      </c>
      <c r="C3082">
        <v>1</v>
      </c>
      <c r="D3082" t="str">
        <f>IFERROR(VLOOKUP(C3082,Elster!$A$5:$D$148,2,FALSE),"not in table")</f>
        <v xml:space="preserve">   "FEHLERMELDUNG"                                    </v>
      </c>
      <c r="F3082">
        <f t="shared" si="242"/>
        <v>1</v>
      </c>
      <c r="G3082">
        <f t="shared" si="241"/>
        <v>4.9999999999990052E-3</v>
      </c>
    </row>
    <row r="3083" spans="1:7" hidden="1" x14ac:dyDescent="0.35">
      <c r="A3083">
        <v>19.975408000000002</v>
      </c>
      <c r="B3083" t="s">
        <v>7317</v>
      </c>
      <c r="C3083">
        <v>1</v>
      </c>
      <c r="E3083" t="str">
        <f>IFERROR(VLOOKUP(C3083,Elster!$A$5:$D$148,2,FALSE),"not in table")</f>
        <v xml:space="preserve">   "FEHLERMELDUNG"                                    </v>
      </c>
      <c r="F3083">
        <f t="shared" si="242"/>
        <v>1</v>
      </c>
      <c r="G3083">
        <f t="shared" si="241"/>
        <v>2.600000000185787E-5</v>
      </c>
    </row>
    <row r="3084" spans="1:7" hidden="1" x14ac:dyDescent="0.35">
      <c r="A3084">
        <v>19.980407</v>
      </c>
      <c r="B3084" t="s">
        <v>7317</v>
      </c>
      <c r="C3084">
        <v>28</v>
      </c>
      <c r="E3084" t="str">
        <f>IFERROR(VLOOKUP(C3084,Elster!$A$5:$D$148,2,FALSE),"not in table")</f>
        <v xml:space="preserve">   "MAX_TEMP_KESSEL"                                  </v>
      </c>
      <c r="F3084">
        <f t="shared" si="242"/>
        <v>40</v>
      </c>
      <c r="G3084">
        <f t="shared" si="241"/>
        <v>4.9989999999979773E-3</v>
      </c>
    </row>
    <row r="3085" spans="1:7" x14ac:dyDescent="0.35">
      <c r="A3085">
        <v>19.980408000000001</v>
      </c>
      <c r="B3085" t="s">
        <v>7319</v>
      </c>
      <c r="C3085">
        <v>28</v>
      </c>
      <c r="D3085" t="str">
        <f>IFERROR(VLOOKUP(C3085,Elster!$A$5:$D$148,2,FALSE),"not in table")</f>
        <v xml:space="preserve">   "MAX_TEMP_KESSEL"                                  </v>
      </c>
      <c r="F3085">
        <f>HEX2DEC(C3085)</f>
        <v>40</v>
      </c>
      <c r="G3085">
        <f t="shared" si="241"/>
        <v>1.0000000010279564E-6</v>
      </c>
    </row>
    <row r="3086" spans="1:7" hidden="1" x14ac:dyDescent="0.35">
      <c r="A3086">
        <v>19.991109999999999</v>
      </c>
      <c r="B3086" t="s">
        <v>7317</v>
      </c>
      <c r="C3086">
        <v>3</v>
      </c>
      <c r="E3086" t="str">
        <f>IFERROR(VLOOKUP(C3086,Elster!$A$5:$D$148,2,FALSE),"not in table")</f>
        <v xml:space="preserve">   "SPEICHERSOLLTEMP"                                 </v>
      </c>
      <c r="F3086">
        <f t="shared" ref="F3086:F3098" si="243">HEX2DEC(C3086)</f>
        <v>3</v>
      </c>
      <c r="G3086">
        <f t="shared" si="241"/>
        <v>1.0701999999998435E-2</v>
      </c>
    </row>
    <row r="3087" spans="1:7" hidden="1" x14ac:dyDescent="0.35">
      <c r="A3087">
        <v>19.996058000000001</v>
      </c>
      <c r="B3087" t="s">
        <v>7317</v>
      </c>
      <c r="C3087">
        <v>0</v>
      </c>
      <c r="E3087" t="str">
        <f>IFERROR(VLOOKUP(C3087,Elster!$A$5:$D$148,2,FALSE),"not in table")</f>
        <v>not in table</v>
      </c>
      <c r="F3087">
        <f t="shared" si="243"/>
        <v>0</v>
      </c>
      <c r="G3087">
        <f t="shared" si="241"/>
        <v>4.9480000000023949E-3</v>
      </c>
    </row>
    <row r="3088" spans="1:7" hidden="1" x14ac:dyDescent="0.35">
      <c r="A3088">
        <v>20.001031999999999</v>
      </c>
      <c r="B3088" t="s">
        <v>7317</v>
      </c>
      <c r="C3088" t="s">
        <v>7378</v>
      </c>
      <c r="E3088" t="str">
        <f>IFERROR(VLOOKUP(C3088,Elster!$A$5:$D$148,2,FALSE),"not in table")</f>
        <v xml:space="preserve">   "SAMMLERISTTEMP"                                   </v>
      </c>
      <c r="F3088">
        <f t="shared" si="243"/>
        <v>13</v>
      </c>
      <c r="G3088">
        <f t="shared" si="241"/>
        <v>4.9739999999971474E-3</v>
      </c>
    </row>
    <row r="3089" spans="1:7" hidden="1" x14ac:dyDescent="0.35">
      <c r="A3089">
        <v>20.006005999999999</v>
      </c>
      <c r="B3089" t="s">
        <v>7317</v>
      </c>
      <c r="C3089">
        <v>2</v>
      </c>
      <c r="E3089" t="str">
        <f>IFERROR(VLOOKUP(C3089,Elster!$A$5:$D$148,2,FALSE),"not in table")</f>
        <v xml:space="preserve">   "KESSELSOLLTEMP"                                   </v>
      </c>
      <c r="F3089">
        <f t="shared" si="243"/>
        <v>2</v>
      </c>
      <c r="G3089">
        <f t="shared" si="241"/>
        <v>4.9740000000007001E-3</v>
      </c>
    </row>
    <row r="3090" spans="1:7" hidden="1" x14ac:dyDescent="0.35">
      <c r="A3090">
        <v>20.01098</v>
      </c>
      <c r="B3090" t="s">
        <v>7317</v>
      </c>
      <c r="C3090">
        <v>0</v>
      </c>
      <c r="E3090" t="str">
        <f>IFERROR(VLOOKUP(C3090,Elster!$A$5:$D$148,2,FALSE),"not in table")</f>
        <v>not in table</v>
      </c>
      <c r="F3090">
        <f t="shared" si="243"/>
        <v>0</v>
      </c>
      <c r="G3090">
        <f t="shared" si="241"/>
        <v>4.9740000000007001E-3</v>
      </c>
    </row>
    <row r="3091" spans="1:7" hidden="1" x14ac:dyDescent="0.35">
      <c r="A3091">
        <v>20.015927999999999</v>
      </c>
      <c r="B3091" t="s">
        <v>7317</v>
      </c>
      <c r="C3091" t="s">
        <v>7390</v>
      </c>
      <c r="E3091" t="str">
        <f>IFERROR(VLOOKUP(C3091,Elster!$A$5:$D$148,2,FALSE),"not in table")</f>
        <v xml:space="preserve">//   "ERWEITERUNGSTELEGRAMM"                            </v>
      </c>
      <c r="F3091">
        <f t="shared" si="243"/>
        <v>250</v>
      </c>
      <c r="G3091">
        <f t="shared" si="241"/>
        <v>4.9479999999988422E-3</v>
      </c>
    </row>
    <row r="3092" spans="1:7" hidden="1" x14ac:dyDescent="0.35">
      <c r="A3092">
        <v>20.020902</v>
      </c>
      <c r="B3092" t="s">
        <v>7317</v>
      </c>
      <c r="C3092">
        <v>1</v>
      </c>
      <c r="E3092" t="str">
        <f>IFERROR(VLOOKUP(C3092,Elster!$A$5:$D$148,2,FALSE),"not in table")</f>
        <v xml:space="preserve">   "FEHLERMELDUNG"                                    </v>
      </c>
      <c r="F3092">
        <f t="shared" si="243"/>
        <v>1</v>
      </c>
      <c r="G3092">
        <f t="shared" si="241"/>
        <v>4.9740000000007001E-3</v>
      </c>
    </row>
    <row r="3093" spans="1:7" hidden="1" x14ac:dyDescent="0.35">
      <c r="A3093">
        <v>20.025874999999999</v>
      </c>
      <c r="B3093" t="s">
        <v>7317</v>
      </c>
      <c r="C3093" t="s">
        <v>7420</v>
      </c>
      <c r="E3093" t="str">
        <f>IFERROR(VLOOKUP(C3093,Elster!$A$5:$D$148,2,FALSE),"not in table")</f>
        <v xml:space="preserve">   "KOLLEKTORTEMP"                                    </v>
      </c>
      <c r="F3093">
        <f t="shared" si="243"/>
        <v>27</v>
      </c>
      <c r="G3093">
        <f t="shared" si="241"/>
        <v>4.9729999999996721E-3</v>
      </c>
    </row>
    <row r="3094" spans="1:7" hidden="1" x14ac:dyDescent="0.35">
      <c r="A3094">
        <v>20.030849</v>
      </c>
      <c r="B3094" t="s">
        <v>7317</v>
      </c>
      <c r="C3094">
        <v>1</v>
      </c>
      <c r="E3094" t="str">
        <f>IFERROR(VLOOKUP(C3094,Elster!$A$5:$D$148,2,FALSE),"not in table")</f>
        <v xml:space="preserve">   "FEHLERMELDUNG"                                    </v>
      </c>
      <c r="F3094">
        <f t="shared" si="243"/>
        <v>1</v>
      </c>
      <c r="G3094">
        <f t="shared" si="241"/>
        <v>4.9740000000007001E-3</v>
      </c>
    </row>
    <row r="3095" spans="1:7" hidden="1" x14ac:dyDescent="0.35">
      <c r="A3095">
        <v>20.035796999999999</v>
      </c>
      <c r="B3095" t="s">
        <v>7317</v>
      </c>
      <c r="C3095">
        <v>0</v>
      </c>
      <c r="E3095" t="str">
        <f>IFERROR(VLOOKUP(C3095,Elster!$A$5:$D$148,2,FALSE),"not in table")</f>
        <v>not in table</v>
      </c>
      <c r="F3095">
        <f t="shared" si="243"/>
        <v>0</v>
      </c>
      <c r="G3095">
        <f t="shared" si="241"/>
        <v>4.9479999999988422E-3</v>
      </c>
    </row>
    <row r="3096" spans="1:7" hidden="1" x14ac:dyDescent="0.35">
      <c r="A3096">
        <v>20.040770999999999</v>
      </c>
      <c r="B3096" t="s">
        <v>7317</v>
      </c>
      <c r="C3096">
        <v>1</v>
      </c>
      <c r="E3096" t="str">
        <f>IFERROR(VLOOKUP(C3096,Elster!$A$5:$D$148,2,FALSE),"not in table")</f>
        <v xml:space="preserve">   "FEHLERMELDUNG"                                    </v>
      </c>
      <c r="F3096">
        <f t="shared" si="243"/>
        <v>1</v>
      </c>
      <c r="G3096">
        <f t="shared" si="241"/>
        <v>4.9740000000007001E-3</v>
      </c>
    </row>
    <row r="3097" spans="1:7" hidden="1" x14ac:dyDescent="0.35">
      <c r="A3097">
        <v>20.045745</v>
      </c>
      <c r="B3097" t="s">
        <v>7317</v>
      </c>
      <c r="C3097">
        <v>29</v>
      </c>
      <c r="E3097" t="str">
        <f>IFERROR(VLOOKUP(C3097,Elster!$A$5:$D$148,2,FALSE),"not in table")</f>
        <v xml:space="preserve">   "MAX_TEMP_HZK"                                     </v>
      </c>
      <c r="F3097">
        <f t="shared" si="243"/>
        <v>41</v>
      </c>
      <c r="G3097">
        <f t="shared" si="241"/>
        <v>4.9740000000007001E-3</v>
      </c>
    </row>
    <row r="3098" spans="1:7" hidden="1" x14ac:dyDescent="0.35">
      <c r="A3098">
        <v>20.053349000000001</v>
      </c>
      <c r="B3098" t="s">
        <v>7317</v>
      </c>
      <c r="C3098" t="s">
        <v>7378</v>
      </c>
      <c r="E3098" t="str">
        <f>IFERROR(VLOOKUP(C3098,Elster!$A$5:$D$148,2,FALSE),"not in table")</f>
        <v xml:space="preserve">   "SAMMLERISTTEMP"                                   </v>
      </c>
      <c r="F3098">
        <f t="shared" si="243"/>
        <v>13</v>
      </c>
      <c r="G3098">
        <f t="shared" si="241"/>
        <v>7.6040000000006103E-3</v>
      </c>
    </row>
    <row r="3099" spans="1:7" x14ac:dyDescent="0.35">
      <c r="A3099">
        <v>20.053349000000001</v>
      </c>
      <c r="B3099" t="s">
        <v>7319</v>
      </c>
      <c r="C3099" t="s">
        <v>7378</v>
      </c>
      <c r="D3099" t="str">
        <f>IFERROR(VLOOKUP(C3099,Elster!$A$5:$D$148,2,FALSE),"not in table")</f>
        <v xml:space="preserve">   "SAMMLERISTTEMP"                                   </v>
      </c>
      <c r="F3099">
        <f>HEX2DEC(C3099)</f>
        <v>13</v>
      </c>
      <c r="G3099">
        <f t="shared" si="241"/>
        <v>0</v>
      </c>
    </row>
    <row r="3100" spans="1:7" hidden="1" x14ac:dyDescent="0.35">
      <c r="A3100">
        <v>20.058349</v>
      </c>
      <c r="B3100" t="s">
        <v>7317</v>
      </c>
      <c r="C3100">
        <v>0</v>
      </c>
      <c r="E3100" t="str">
        <f>IFERROR(VLOOKUP(C3100,Elster!$A$5:$D$148,2,FALSE),"not in table")</f>
        <v>not in table</v>
      </c>
      <c r="F3100">
        <f>HEX2DEC(C3100)</f>
        <v>0</v>
      </c>
      <c r="G3100">
        <f t="shared" si="241"/>
        <v>4.9999999999990052E-3</v>
      </c>
    </row>
    <row r="3101" spans="1:7" x14ac:dyDescent="0.35">
      <c r="A3101">
        <v>20.058349</v>
      </c>
      <c r="B3101" t="s">
        <v>7319</v>
      </c>
      <c r="C3101">
        <v>0</v>
      </c>
      <c r="D3101" t="str">
        <f>IFERROR(VLOOKUP(C3101,Elster!$A$5:$D$148,2,FALSE),"not in table")</f>
        <v>not in table</v>
      </c>
      <c r="F3101">
        <f>HEX2DEC(C3101)</f>
        <v>0</v>
      </c>
      <c r="G3101">
        <f t="shared" si="241"/>
        <v>0</v>
      </c>
    </row>
    <row r="3102" spans="1:7" hidden="1" x14ac:dyDescent="0.35">
      <c r="A3102">
        <v>20.063348999999999</v>
      </c>
      <c r="B3102" t="s">
        <v>7317</v>
      </c>
      <c r="C3102">
        <v>3</v>
      </c>
      <c r="E3102" t="str">
        <f>IFERROR(VLOOKUP(C3102,Elster!$A$5:$D$148,2,FALSE),"not in table")</f>
        <v xml:space="preserve">   "SPEICHERSOLLTEMP"                                 </v>
      </c>
      <c r="F3102">
        <f>HEX2DEC(C3102)</f>
        <v>3</v>
      </c>
      <c r="G3102">
        <f t="shared" si="241"/>
        <v>4.9999999999990052E-3</v>
      </c>
    </row>
    <row r="3103" spans="1:7" x14ac:dyDescent="0.35">
      <c r="A3103">
        <v>20.063348999999999</v>
      </c>
      <c r="B3103" t="s">
        <v>7319</v>
      </c>
      <c r="C3103">
        <v>3</v>
      </c>
      <c r="D3103" t="str">
        <f>IFERROR(VLOOKUP(C3103,Elster!$A$5:$D$148,2,FALSE),"not in table")</f>
        <v xml:space="preserve">   "SPEICHERSOLLTEMP"                                 </v>
      </c>
      <c r="F3103">
        <f>HEX2DEC(C3103)</f>
        <v>3</v>
      </c>
      <c r="G3103">
        <f t="shared" si="241"/>
        <v>0</v>
      </c>
    </row>
    <row r="3104" spans="1:7" hidden="1" x14ac:dyDescent="0.35">
      <c r="A3104">
        <v>20.068349000000001</v>
      </c>
      <c r="B3104" t="s">
        <v>7317</v>
      </c>
      <c r="C3104">
        <v>1</v>
      </c>
      <c r="E3104" t="str">
        <f>IFERROR(VLOOKUP(C3104,Elster!$A$5:$D$148,2,FALSE),"not in table")</f>
        <v xml:space="preserve">   "FEHLERMELDUNG"                                    </v>
      </c>
      <c r="F3104">
        <f>HEX2DEC(C3104)</f>
        <v>1</v>
      </c>
      <c r="G3104">
        <f t="shared" si="241"/>
        <v>5.000000000002558E-3</v>
      </c>
    </row>
    <row r="3105" spans="1:7" x14ac:dyDescent="0.35">
      <c r="A3105">
        <v>20.068349000000001</v>
      </c>
      <c r="B3105" t="s">
        <v>7319</v>
      </c>
      <c r="C3105">
        <v>1</v>
      </c>
      <c r="D3105" t="str">
        <f>IFERROR(VLOOKUP(C3105,Elster!$A$5:$D$148,2,FALSE),"not in table")</f>
        <v xml:space="preserve">   "FEHLERMELDUNG"                                    </v>
      </c>
      <c r="F3105">
        <f>HEX2DEC(C3105)</f>
        <v>1</v>
      </c>
      <c r="G3105">
        <f t="shared" si="241"/>
        <v>0</v>
      </c>
    </row>
    <row r="3106" spans="1:7" hidden="1" x14ac:dyDescent="0.35">
      <c r="A3106">
        <v>20.073349</v>
      </c>
      <c r="B3106" t="s">
        <v>7317</v>
      </c>
      <c r="C3106">
        <v>0</v>
      </c>
      <c r="E3106" t="str">
        <f>IFERROR(VLOOKUP(C3106,Elster!$A$5:$D$148,2,FALSE),"not in table")</f>
        <v>not in table</v>
      </c>
      <c r="F3106">
        <f>HEX2DEC(C3106)</f>
        <v>0</v>
      </c>
      <c r="G3106">
        <f t="shared" si="241"/>
        <v>4.9999999999990052E-3</v>
      </c>
    </row>
    <row r="3107" spans="1:7" x14ac:dyDescent="0.35">
      <c r="A3107">
        <v>20.073349</v>
      </c>
      <c r="B3107" t="s">
        <v>7319</v>
      </c>
      <c r="C3107">
        <v>0</v>
      </c>
      <c r="D3107" t="str">
        <f>IFERROR(VLOOKUP(C3107,Elster!$A$5:$D$148,2,FALSE),"not in table")</f>
        <v>not in table</v>
      </c>
      <c r="F3107">
        <f>HEX2DEC(C3107)</f>
        <v>0</v>
      </c>
      <c r="G3107">
        <f t="shared" si="241"/>
        <v>0</v>
      </c>
    </row>
    <row r="3108" spans="1:7" hidden="1" x14ac:dyDescent="0.35">
      <c r="A3108">
        <v>20.078348999999999</v>
      </c>
      <c r="B3108" t="s">
        <v>7317</v>
      </c>
      <c r="C3108" t="s">
        <v>7390</v>
      </c>
      <c r="E3108" t="str">
        <f>IFERROR(VLOOKUP(C3108,Elster!$A$5:$D$148,2,FALSE),"not in table")</f>
        <v xml:space="preserve">//   "ERWEITERUNGSTELEGRAMM"                            </v>
      </c>
      <c r="F3108">
        <f>HEX2DEC(C3108)</f>
        <v>250</v>
      </c>
      <c r="G3108">
        <f t="shared" si="241"/>
        <v>4.9999999999990052E-3</v>
      </c>
    </row>
    <row r="3109" spans="1:7" x14ac:dyDescent="0.35">
      <c r="A3109">
        <v>20.078348999999999</v>
      </c>
      <c r="B3109" t="s">
        <v>7319</v>
      </c>
      <c r="C3109" t="s">
        <v>7390</v>
      </c>
      <c r="D3109" t="str">
        <f>IFERROR(VLOOKUP(C3109,Elster!$A$5:$D$148,2,FALSE),"not in table")</f>
        <v xml:space="preserve">//   "ERWEITERUNGSTELEGRAMM"                            </v>
      </c>
      <c r="F3109">
        <f>HEX2DEC(C3109)</f>
        <v>250</v>
      </c>
      <c r="G3109">
        <f t="shared" si="241"/>
        <v>0</v>
      </c>
    </row>
    <row r="3110" spans="1:7" hidden="1" x14ac:dyDescent="0.35">
      <c r="A3110">
        <v>20.083348000000001</v>
      </c>
      <c r="B3110" t="s">
        <v>7317</v>
      </c>
      <c r="C3110">
        <v>1</v>
      </c>
      <c r="E3110" t="str">
        <f>IFERROR(VLOOKUP(C3110,Elster!$A$5:$D$148,2,FALSE),"not in table")</f>
        <v xml:space="preserve">   "FEHLERMELDUNG"                                    </v>
      </c>
      <c r="F3110">
        <f>HEX2DEC(C3110)</f>
        <v>1</v>
      </c>
      <c r="G3110">
        <f t="shared" si="241"/>
        <v>4.99900000000153E-3</v>
      </c>
    </row>
    <row r="3111" spans="1:7" x14ac:dyDescent="0.35">
      <c r="A3111">
        <v>20.083348000000001</v>
      </c>
      <c r="B3111" t="s">
        <v>7319</v>
      </c>
      <c r="C3111">
        <v>1</v>
      </c>
      <c r="D3111" t="str">
        <f>IFERROR(VLOOKUP(C3111,Elster!$A$5:$D$148,2,FALSE),"not in table")</f>
        <v xml:space="preserve">   "FEHLERMELDUNG"                                    </v>
      </c>
      <c r="F3111">
        <f>HEX2DEC(C3111)</f>
        <v>1</v>
      </c>
      <c r="G3111">
        <f t="shared" si="241"/>
        <v>0</v>
      </c>
    </row>
    <row r="3112" spans="1:7" hidden="1" x14ac:dyDescent="0.35">
      <c r="A3112">
        <v>20.088348</v>
      </c>
      <c r="B3112" t="s">
        <v>7317</v>
      </c>
      <c r="C3112" t="s">
        <v>7389</v>
      </c>
      <c r="E3112" t="str">
        <f>IFERROR(VLOOKUP(C3112,Elster!$A$5:$D$148,2,FALSE),"not in table")</f>
        <v xml:space="preserve">   "FESTSTOFFKESSELTEMP"                              </v>
      </c>
      <c r="F3112">
        <f>HEX2DEC(C3112)</f>
        <v>28</v>
      </c>
      <c r="G3112">
        <f t="shared" si="241"/>
        <v>4.9999999999990052E-3</v>
      </c>
    </row>
    <row r="3113" spans="1:7" x14ac:dyDescent="0.35">
      <c r="A3113">
        <v>20.088348</v>
      </c>
      <c r="B3113" t="s">
        <v>7319</v>
      </c>
      <c r="C3113" t="s">
        <v>7389</v>
      </c>
      <c r="D3113" t="str">
        <f>IFERROR(VLOOKUP(C3113,Elster!$A$5:$D$148,2,FALSE),"not in table")</f>
        <v xml:space="preserve">   "FESTSTOFFKESSELTEMP"                              </v>
      </c>
      <c r="F3113">
        <f>HEX2DEC(C3113)</f>
        <v>28</v>
      </c>
      <c r="G3113">
        <f t="shared" si="241"/>
        <v>0</v>
      </c>
    </row>
    <row r="3114" spans="1:7" hidden="1" x14ac:dyDescent="0.35">
      <c r="A3114">
        <v>20.093347999999999</v>
      </c>
      <c r="B3114" t="s">
        <v>7317</v>
      </c>
      <c r="C3114">
        <v>1</v>
      </c>
      <c r="E3114" t="str">
        <f>IFERROR(VLOOKUP(C3114,Elster!$A$5:$D$148,2,FALSE),"not in table")</f>
        <v xml:space="preserve">   "FEHLERMELDUNG"                                    </v>
      </c>
      <c r="F3114">
        <f>HEX2DEC(C3114)</f>
        <v>1</v>
      </c>
      <c r="G3114">
        <f t="shared" si="241"/>
        <v>4.9999999999990052E-3</v>
      </c>
    </row>
    <row r="3115" spans="1:7" x14ac:dyDescent="0.35">
      <c r="A3115">
        <v>20.093347999999999</v>
      </c>
      <c r="B3115" t="s">
        <v>7319</v>
      </c>
      <c r="C3115">
        <v>1</v>
      </c>
      <c r="D3115" t="str">
        <f>IFERROR(VLOOKUP(C3115,Elster!$A$5:$D$148,2,FALSE),"not in table")</f>
        <v xml:space="preserve">   "FEHLERMELDUNG"                                    </v>
      </c>
      <c r="F3115">
        <f>HEX2DEC(C3115)</f>
        <v>1</v>
      </c>
      <c r="G3115">
        <f t="shared" si="241"/>
        <v>0</v>
      </c>
    </row>
    <row r="3116" spans="1:7" hidden="1" x14ac:dyDescent="0.35">
      <c r="A3116">
        <v>20.098348000000001</v>
      </c>
      <c r="B3116" t="s">
        <v>7317</v>
      </c>
      <c r="C3116">
        <v>0</v>
      </c>
      <c r="E3116" t="str">
        <f>IFERROR(VLOOKUP(C3116,Elster!$A$5:$D$148,2,FALSE),"not in table")</f>
        <v>not in table</v>
      </c>
      <c r="F3116">
        <f>HEX2DEC(C3116)</f>
        <v>0</v>
      </c>
      <c r="G3116">
        <f t="shared" si="241"/>
        <v>5.000000000002558E-3</v>
      </c>
    </row>
    <row r="3117" spans="1:7" x14ac:dyDescent="0.35">
      <c r="A3117">
        <v>20.098348000000001</v>
      </c>
      <c r="B3117" t="s">
        <v>7319</v>
      </c>
      <c r="C3117">
        <v>0</v>
      </c>
      <c r="D3117" t="str">
        <f>IFERROR(VLOOKUP(C3117,Elster!$A$5:$D$148,2,FALSE),"not in table")</f>
        <v>not in table</v>
      </c>
      <c r="F3117">
        <f>HEX2DEC(C3117)</f>
        <v>0</v>
      </c>
      <c r="G3117">
        <f t="shared" si="241"/>
        <v>0</v>
      </c>
    </row>
    <row r="3118" spans="1:7" hidden="1" x14ac:dyDescent="0.35">
      <c r="A3118">
        <v>20.103348</v>
      </c>
      <c r="B3118" t="s">
        <v>7317</v>
      </c>
      <c r="C3118">
        <v>1</v>
      </c>
      <c r="E3118" t="str">
        <f>IFERROR(VLOOKUP(C3118,Elster!$A$5:$D$148,2,FALSE),"not in table")</f>
        <v xml:space="preserve">   "FEHLERMELDUNG"                                    </v>
      </c>
      <c r="F3118">
        <f>HEX2DEC(C3118)</f>
        <v>1</v>
      </c>
      <c r="G3118">
        <f t="shared" si="241"/>
        <v>4.9999999999990052E-3</v>
      </c>
    </row>
    <row r="3119" spans="1:7" x14ac:dyDescent="0.35">
      <c r="A3119">
        <v>20.103348</v>
      </c>
      <c r="B3119" t="s">
        <v>7319</v>
      </c>
      <c r="C3119">
        <v>1</v>
      </c>
      <c r="D3119" t="str">
        <f>IFERROR(VLOOKUP(C3119,Elster!$A$5:$D$148,2,FALSE),"not in table")</f>
        <v xml:space="preserve">   "FEHLERMELDUNG"                                    </v>
      </c>
      <c r="F3119">
        <f>HEX2DEC(C3119)</f>
        <v>1</v>
      </c>
      <c r="G3119">
        <f t="shared" si="241"/>
        <v>0</v>
      </c>
    </row>
    <row r="3120" spans="1:7" hidden="1" x14ac:dyDescent="0.35">
      <c r="A3120">
        <v>20.108347999999999</v>
      </c>
      <c r="B3120" t="s">
        <v>7317</v>
      </c>
      <c r="C3120">
        <v>29</v>
      </c>
      <c r="E3120" t="str">
        <f>IFERROR(VLOOKUP(C3120,Elster!$A$5:$D$148,2,FALSE),"not in table")</f>
        <v xml:space="preserve">   "MAX_TEMP_HZK"                                     </v>
      </c>
      <c r="F3120">
        <f>HEX2DEC(C3120)</f>
        <v>41</v>
      </c>
      <c r="G3120">
        <f t="shared" si="241"/>
        <v>4.9999999999990052E-3</v>
      </c>
    </row>
    <row r="3121" spans="1:7" x14ac:dyDescent="0.35">
      <c r="A3121">
        <v>20.108347999999999</v>
      </c>
      <c r="B3121" t="s">
        <v>7319</v>
      </c>
      <c r="C3121">
        <v>29</v>
      </c>
      <c r="D3121" t="str">
        <f>IFERROR(VLOOKUP(C3121,Elster!$A$5:$D$148,2,FALSE),"not in table")</f>
        <v xml:space="preserve">   "MAX_TEMP_HZK"                                     </v>
      </c>
      <c r="F3121">
        <f>HEX2DEC(C3121)</f>
        <v>41</v>
      </c>
      <c r="G3121">
        <f t="shared" si="241"/>
        <v>0</v>
      </c>
    </row>
    <row r="3122" spans="1:7" hidden="1" x14ac:dyDescent="0.35">
      <c r="A3122">
        <v>20.119494</v>
      </c>
      <c r="B3122" t="s">
        <v>7317</v>
      </c>
      <c r="C3122">
        <v>3</v>
      </c>
      <c r="E3122" t="str">
        <f>IFERROR(VLOOKUP(C3122,Elster!$A$5:$D$148,2,FALSE),"not in table")</f>
        <v xml:space="preserve">   "SPEICHERSOLLTEMP"                                 </v>
      </c>
      <c r="F3122">
        <f t="shared" ref="F3122:F3133" si="244">HEX2DEC(C3122)</f>
        <v>3</v>
      </c>
      <c r="G3122">
        <f t="shared" si="241"/>
        <v>1.11460000000001E-2</v>
      </c>
    </row>
    <row r="3123" spans="1:7" hidden="1" x14ac:dyDescent="0.35">
      <c r="A3123">
        <v>20.124468</v>
      </c>
      <c r="B3123" t="s">
        <v>7317</v>
      </c>
      <c r="C3123">
        <v>0</v>
      </c>
      <c r="E3123" t="str">
        <f>IFERROR(VLOOKUP(C3123,Elster!$A$5:$D$148,2,FALSE),"not in table")</f>
        <v>not in table</v>
      </c>
      <c r="F3123">
        <f t="shared" si="244"/>
        <v>0</v>
      </c>
      <c r="G3123">
        <f t="shared" si="241"/>
        <v>4.9740000000007001E-3</v>
      </c>
    </row>
    <row r="3124" spans="1:7" hidden="1" x14ac:dyDescent="0.35">
      <c r="A3124">
        <v>20.129441</v>
      </c>
      <c r="B3124" t="s">
        <v>7317</v>
      </c>
      <c r="C3124" t="s">
        <v>7378</v>
      </c>
      <c r="E3124" t="str">
        <f>IFERROR(VLOOKUP(C3124,Elster!$A$5:$D$148,2,FALSE),"not in table")</f>
        <v xml:space="preserve">   "SAMMLERISTTEMP"                                   </v>
      </c>
      <c r="F3124">
        <f t="shared" si="244"/>
        <v>13</v>
      </c>
      <c r="G3124">
        <f t="shared" si="241"/>
        <v>4.9729999999996721E-3</v>
      </c>
    </row>
    <row r="3125" spans="1:7" hidden="1" x14ac:dyDescent="0.35">
      <c r="A3125">
        <v>20.134388999999999</v>
      </c>
      <c r="B3125" t="s">
        <v>7317</v>
      </c>
      <c r="C3125">
        <v>2</v>
      </c>
      <c r="E3125" t="str">
        <f>IFERROR(VLOOKUP(C3125,Elster!$A$5:$D$148,2,FALSE),"not in table")</f>
        <v xml:space="preserve">   "KESSELSOLLTEMP"                                   </v>
      </c>
      <c r="F3125">
        <f t="shared" si="244"/>
        <v>2</v>
      </c>
      <c r="G3125">
        <f t="shared" si="241"/>
        <v>4.9479999999988422E-3</v>
      </c>
    </row>
    <row r="3126" spans="1:7" hidden="1" x14ac:dyDescent="0.35">
      <c r="A3126">
        <v>20.139362999999999</v>
      </c>
      <c r="B3126" t="s">
        <v>7317</v>
      </c>
      <c r="C3126">
        <v>0</v>
      </c>
      <c r="E3126" t="str">
        <f>IFERROR(VLOOKUP(C3126,Elster!$A$5:$D$148,2,FALSE),"not in table")</f>
        <v>not in table</v>
      </c>
      <c r="F3126">
        <f t="shared" si="244"/>
        <v>0</v>
      </c>
      <c r="G3126">
        <f t="shared" si="241"/>
        <v>4.9740000000007001E-3</v>
      </c>
    </row>
    <row r="3127" spans="1:7" hidden="1" x14ac:dyDescent="0.35">
      <c r="A3127">
        <v>20.144337</v>
      </c>
      <c r="B3127" t="s">
        <v>7317</v>
      </c>
      <c r="C3127" t="s">
        <v>7390</v>
      </c>
      <c r="E3127" t="str">
        <f>IFERROR(VLOOKUP(C3127,Elster!$A$5:$D$148,2,FALSE),"not in table")</f>
        <v xml:space="preserve">//   "ERWEITERUNGSTELEGRAMM"                            </v>
      </c>
      <c r="F3127">
        <f t="shared" si="244"/>
        <v>250</v>
      </c>
      <c r="G3127">
        <f t="shared" si="241"/>
        <v>4.9740000000007001E-3</v>
      </c>
    </row>
    <row r="3128" spans="1:7" hidden="1" x14ac:dyDescent="0.35">
      <c r="A3128">
        <v>20.149311000000001</v>
      </c>
      <c r="B3128" t="s">
        <v>7317</v>
      </c>
      <c r="C3128">
        <v>1</v>
      </c>
      <c r="E3128" t="str">
        <f>IFERROR(VLOOKUP(C3128,Elster!$A$5:$D$148,2,FALSE),"not in table")</f>
        <v xml:space="preserve">   "FEHLERMELDUNG"                                    </v>
      </c>
      <c r="F3128">
        <f t="shared" si="244"/>
        <v>1</v>
      </c>
      <c r="G3128">
        <f t="shared" si="241"/>
        <v>4.9740000000007001E-3</v>
      </c>
    </row>
    <row r="3129" spans="1:7" hidden="1" x14ac:dyDescent="0.35">
      <c r="A3129">
        <v>20.154259</v>
      </c>
      <c r="B3129" t="s">
        <v>7317</v>
      </c>
      <c r="C3129" t="s">
        <v>7389</v>
      </c>
      <c r="E3129" t="str">
        <f>IFERROR(VLOOKUP(C3129,Elster!$A$5:$D$148,2,FALSE),"not in table")</f>
        <v xml:space="preserve">   "FESTSTOFFKESSELTEMP"                              </v>
      </c>
      <c r="F3129">
        <f t="shared" si="244"/>
        <v>28</v>
      </c>
      <c r="G3129">
        <f t="shared" si="241"/>
        <v>4.9479999999988422E-3</v>
      </c>
    </row>
    <row r="3130" spans="1:7" hidden="1" x14ac:dyDescent="0.35">
      <c r="A3130">
        <v>20.159233</v>
      </c>
      <c r="B3130" t="s">
        <v>7317</v>
      </c>
      <c r="C3130">
        <v>1</v>
      </c>
      <c r="E3130" t="str">
        <f>IFERROR(VLOOKUP(C3130,Elster!$A$5:$D$148,2,FALSE),"not in table")</f>
        <v xml:space="preserve">   "FEHLERMELDUNG"                                    </v>
      </c>
      <c r="F3130">
        <f t="shared" si="244"/>
        <v>1</v>
      </c>
      <c r="G3130">
        <f t="shared" si="241"/>
        <v>4.9740000000007001E-3</v>
      </c>
    </row>
    <row r="3131" spans="1:7" hidden="1" x14ac:dyDescent="0.35">
      <c r="A3131">
        <v>20.164206</v>
      </c>
      <c r="B3131" t="s">
        <v>7317</v>
      </c>
      <c r="C3131">
        <v>0</v>
      </c>
      <c r="E3131" t="str">
        <f>IFERROR(VLOOKUP(C3131,Elster!$A$5:$D$148,2,FALSE),"not in table")</f>
        <v>not in table</v>
      </c>
      <c r="F3131">
        <f t="shared" si="244"/>
        <v>0</v>
      </c>
      <c r="G3131">
        <f t="shared" si="241"/>
        <v>4.9729999999996721E-3</v>
      </c>
    </row>
    <row r="3132" spans="1:7" hidden="1" x14ac:dyDescent="0.35">
      <c r="A3132">
        <v>20.169153999999999</v>
      </c>
      <c r="B3132" t="s">
        <v>7317</v>
      </c>
      <c r="C3132">
        <v>1</v>
      </c>
      <c r="E3132" t="str">
        <f>IFERROR(VLOOKUP(C3132,Elster!$A$5:$D$148,2,FALSE),"not in table")</f>
        <v xml:space="preserve">   "FEHLERMELDUNG"                                    </v>
      </c>
      <c r="F3132">
        <f t="shared" si="244"/>
        <v>1</v>
      </c>
      <c r="G3132">
        <f t="shared" si="241"/>
        <v>4.9479999999988422E-3</v>
      </c>
    </row>
    <row r="3133" spans="1:7" hidden="1" x14ac:dyDescent="0.35">
      <c r="A3133">
        <v>20.174128</v>
      </c>
      <c r="B3133" t="s">
        <v>7317</v>
      </c>
      <c r="C3133" t="s">
        <v>7381</v>
      </c>
      <c r="E3133" t="str">
        <f>IFERROR(VLOOKUP(C3133,Elster!$A$5:$D$148,2,FALSE),"not in table")</f>
        <v xml:space="preserve">   "KP"                                               </v>
      </c>
      <c r="F3133">
        <f t="shared" si="244"/>
        <v>42</v>
      </c>
      <c r="G3133">
        <f t="shared" si="241"/>
        <v>4.9740000000007001E-3</v>
      </c>
    </row>
    <row r="3134" spans="1:7" x14ac:dyDescent="0.35">
      <c r="A3134">
        <v>20.18168</v>
      </c>
      <c r="B3134" t="s">
        <v>7319</v>
      </c>
      <c r="C3134" t="s">
        <v>7378</v>
      </c>
      <c r="D3134" t="str">
        <f>IFERROR(VLOOKUP(C3134,Elster!$A$5:$D$148,2,FALSE),"not in table")</f>
        <v xml:space="preserve">   "SAMMLERISTTEMP"                                   </v>
      </c>
      <c r="F3134">
        <f>HEX2DEC(C3134)</f>
        <v>13</v>
      </c>
      <c r="G3134">
        <f t="shared" si="241"/>
        <v>7.5520000000004472E-3</v>
      </c>
    </row>
    <row r="3135" spans="1:7" hidden="1" x14ac:dyDescent="0.35">
      <c r="A3135">
        <v>20.181705999999998</v>
      </c>
      <c r="B3135" t="s">
        <v>7317</v>
      </c>
      <c r="C3135" t="s">
        <v>7378</v>
      </c>
      <c r="E3135" t="str">
        <f>IFERROR(VLOOKUP(C3135,Elster!$A$5:$D$148,2,FALSE),"not in table")</f>
        <v xml:space="preserve">   "SAMMLERISTTEMP"                                   </v>
      </c>
      <c r="F3135">
        <f t="shared" ref="F3135:F3136" si="245">HEX2DEC(C3135)</f>
        <v>13</v>
      </c>
      <c r="G3135">
        <f t="shared" si="241"/>
        <v>2.5999999998305157E-5</v>
      </c>
    </row>
    <row r="3136" spans="1:7" hidden="1" x14ac:dyDescent="0.35">
      <c r="A3136">
        <v>20.186706000000001</v>
      </c>
      <c r="B3136" t="s">
        <v>7317</v>
      </c>
      <c r="C3136">
        <v>0</v>
      </c>
      <c r="E3136" t="str">
        <f>IFERROR(VLOOKUP(C3136,Elster!$A$5:$D$148,2,FALSE),"not in table")</f>
        <v>not in table</v>
      </c>
      <c r="F3136">
        <f t="shared" si="245"/>
        <v>0</v>
      </c>
      <c r="G3136">
        <f t="shared" si="241"/>
        <v>5.000000000002558E-3</v>
      </c>
    </row>
    <row r="3137" spans="1:7" x14ac:dyDescent="0.35">
      <c r="A3137">
        <v>20.186706000000001</v>
      </c>
      <c r="B3137" t="s">
        <v>7319</v>
      </c>
      <c r="C3137">
        <v>0</v>
      </c>
      <c r="D3137" t="str">
        <f>IFERROR(VLOOKUP(C3137,Elster!$A$5:$D$148,2,FALSE),"not in table")</f>
        <v>not in table</v>
      </c>
      <c r="F3137">
        <f>HEX2DEC(C3137)</f>
        <v>0</v>
      </c>
      <c r="G3137">
        <f t="shared" si="241"/>
        <v>0</v>
      </c>
    </row>
    <row r="3138" spans="1:7" hidden="1" x14ac:dyDescent="0.35">
      <c r="A3138">
        <v>20.191706</v>
      </c>
      <c r="B3138" t="s">
        <v>7317</v>
      </c>
      <c r="C3138">
        <v>3</v>
      </c>
      <c r="E3138" t="str">
        <f>IFERROR(VLOOKUP(C3138,Elster!$A$5:$D$148,2,FALSE),"not in table")</f>
        <v xml:space="preserve">   "SPEICHERSOLLTEMP"                                 </v>
      </c>
      <c r="F3138">
        <f>HEX2DEC(C3138)</f>
        <v>3</v>
      </c>
      <c r="G3138">
        <f t="shared" si="241"/>
        <v>4.9999999999990052E-3</v>
      </c>
    </row>
    <row r="3139" spans="1:7" x14ac:dyDescent="0.35">
      <c r="A3139">
        <v>20.191706</v>
      </c>
      <c r="B3139" t="s">
        <v>7319</v>
      </c>
      <c r="C3139">
        <v>3</v>
      </c>
      <c r="D3139" t="str">
        <f>IFERROR(VLOOKUP(C3139,Elster!$A$5:$D$148,2,FALSE),"not in table")</f>
        <v xml:space="preserve">   "SPEICHERSOLLTEMP"                                 </v>
      </c>
      <c r="F3139">
        <f>HEX2DEC(C3139)</f>
        <v>3</v>
      </c>
      <c r="G3139">
        <f t="shared" si="241"/>
        <v>0</v>
      </c>
    </row>
    <row r="3140" spans="1:7" hidden="1" x14ac:dyDescent="0.35">
      <c r="A3140">
        <v>20.196705999999999</v>
      </c>
      <c r="B3140" t="s">
        <v>7317</v>
      </c>
      <c r="C3140">
        <v>1</v>
      </c>
      <c r="E3140" t="str">
        <f>IFERROR(VLOOKUP(C3140,Elster!$A$5:$D$148,2,FALSE),"not in table")</f>
        <v xml:space="preserve">   "FEHLERMELDUNG"                                    </v>
      </c>
      <c r="F3140">
        <f>HEX2DEC(C3140)</f>
        <v>1</v>
      </c>
      <c r="G3140">
        <f t="shared" ref="G3140:G3203" si="246">A3140-A3139</f>
        <v>4.9999999999990052E-3</v>
      </c>
    </row>
    <row r="3141" spans="1:7" x14ac:dyDescent="0.35">
      <c r="A3141">
        <v>20.196705999999999</v>
      </c>
      <c r="B3141" t="s">
        <v>7319</v>
      </c>
      <c r="C3141">
        <v>1</v>
      </c>
      <c r="D3141" t="str">
        <f>IFERROR(VLOOKUP(C3141,Elster!$A$5:$D$148,2,FALSE),"not in table")</f>
        <v xml:space="preserve">   "FEHLERMELDUNG"                                    </v>
      </c>
      <c r="F3141">
        <f>HEX2DEC(C3141)</f>
        <v>1</v>
      </c>
      <c r="G3141">
        <f t="shared" si="246"/>
        <v>0</v>
      </c>
    </row>
    <row r="3142" spans="1:7" hidden="1" x14ac:dyDescent="0.35">
      <c r="A3142">
        <v>20.201706000000001</v>
      </c>
      <c r="B3142" t="s">
        <v>7317</v>
      </c>
      <c r="C3142">
        <v>0</v>
      </c>
      <c r="E3142" t="str">
        <f>IFERROR(VLOOKUP(C3142,Elster!$A$5:$D$148,2,FALSE),"not in table")</f>
        <v>not in table</v>
      </c>
      <c r="F3142">
        <f>HEX2DEC(C3142)</f>
        <v>0</v>
      </c>
      <c r="G3142">
        <f t="shared" si="246"/>
        <v>5.000000000002558E-3</v>
      </c>
    </row>
    <row r="3143" spans="1:7" x14ac:dyDescent="0.35">
      <c r="A3143">
        <v>20.201706000000001</v>
      </c>
      <c r="B3143" t="s">
        <v>7319</v>
      </c>
      <c r="C3143">
        <v>0</v>
      </c>
      <c r="D3143" t="str">
        <f>IFERROR(VLOOKUP(C3143,Elster!$A$5:$D$148,2,FALSE),"not in table")</f>
        <v>not in table</v>
      </c>
      <c r="F3143">
        <f>HEX2DEC(C3143)</f>
        <v>0</v>
      </c>
      <c r="G3143">
        <f t="shared" si="246"/>
        <v>0</v>
      </c>
    </row>
    <row r="3144" spans="1:7" hidden="1" x14ac:dyDescent="0.35">
      <c r="A3144">
        <v>20.206706000000001</v>
      </c>
      <c r="B3144" t="s">
        <v>7317</v>
      </c>
      <c r="C3144" t="s">
        <v>7390</v>
      </c>
      <c r="E3144" t="str">
        <f>IFERROR(VLOOKUP(C3144,Elster!$A$5:$D$148,2,FALSE),"not in table")</f>
        <v xml:space="preserve">//   "ERWEITERUNGSTELEGRAMM"                            </v>
      </c>
      <c r="F3144">
        <f>HEX2DEC(C3144)</f>
        <v>250</v>
      </c>
      <c r="G3144">
        <f t="shared" si="246"/>
        <v>4.9999999999990052E-3</v>
      </c>
    </row>
    <row r="3145" spans="1:7" x14ac:dyDescent="0.35">
      <c r="A3145">
        <v>20.206706000000001</v>
      </c>
      <c r="B3145" t="s">
        <v>7319</v>
      </c>
      <c r="C3145" t="s">
        <v>7390</v>
      </c>
      <c r="D3145" t="str">
        <f>IFERROR(VLOOKUP(C3145,Elster!$A$5:$D$148,2,FALSE),"not in table")</f>
        <v xml:space="preserve">//   "ERWEITERUNGSTELEGRAMM"                            </v>
      </c>
      <c r="F3145">
        <f>HEX2DEC(C3145)</f>
        <v>250</v>
      </c>
      <c r="G3145">
        <f t="shared" si="246"/>
        <v>0</v>
      </c>
    </row>
    <row r="3146" spans="1:7" hidden="1" x14ac:dyDescent="0.35">
      <c r="A3146">
        <v>20.211706</v>
      </c>
      <c r="B3146" t="s">
        <v>7317</v>
      </c>
      <c r="C3146">
        <v>1</v>
      </c>
      <c r="E3146" t="str">
        <f>IFERROR(VLOOKUP(C3146,Elster!$A$5:$D$148,2,FALSE),"not in table")</f>
        <v xml:space="preserve">   "FEHLERMELDUNG"                                    </v>
      </c>
      <c r="F3146">
        <f>HEX2DEC(C3146)</f>
        <v>1</v>
      </c>
      <c r="G3146">
        <f t="shared" si="246"/>
        <v>4.9999999999990052E-3</v>
      </c>
    </row>
    <row r="3147" spans="1:7" x14ac:dyDescent="0.35">
      <c r="A3147">
        <v>20.211706</v>
      </c>
      <c r="B3147" t="s">
        <v>7319</v>
      </c>
      <c r="C3147">
        <v>1</v>
      </c>
      <c r="D3147" t="str">
        <f>IFERROR(VLOOKUP(C3147,Elster!$A$5:$D$148,2,FALSE),"not in table")</f>
        <v xml:space="preserve">   "FEHLERMELDUNG"                                    </v>
      </c>
      <c r="F3147">
        <f>HEX2DEC(C3147)</f>
        <v>1</v>
      </c>
      <c r="G3147">
        <f t="shared" si="246"/>
        <v>0</v>
      </c>
    </row>
    <row r="3148" spans="1:7" hidden="1" x14ac:dyDescent="0.35">
      <c r="A3148">
        <v>20.216705999999999</v>
      </c>
      <c r="B3148" t="s">
        <v>7317</v>
      </c>
      <c r="C3148" t="s">
        <v>7424</v>
      </c>
      <c r="E3148" t="str">
        <f>IFERROR(VLOOKUP(C3148,Elster!$A$5:$D$148,2,FALSE),"not in table")</f>
        <v>not in table</v>
      </c>
      <c r="F3148">
        <f>HEX2DEC(C3148)</f>
        <v>29</v>
      </c>
      <c r="G3148">
        <f t="shared" si="246"/>
        <v>4.9999999999990052E-3</v>
      </c>
    </row>
    <row r="3149" spans="1:7" x14ac:dyDescent="0.35">
      <c r="A3149">
        <v>20.216705999999999</v>
      </c>
      <c r="B3149" t="s">
        <v>7319</v>
      </c>
      <c r="C3149" t="s">
        <v>7424</v>
      </c>
      <c r="D3149" t="str">
        <f>IFERROR(VLOOKUP(C3149,Elster!$A$5:$D$148,2,FALSE),"not in table")</f>
        <v>not in table</v>
      </c>
      <c r="F3149">
        <f>HEX2DEC(C3149)</f>
        <v>29</v>
      </c>
      <c r="G3149">
        <f t="shared" si="246"/>
        <v>0</v>
      </c>
    </row>
    <row r="3150" spans="1:7" hidden="1" x14ac:dyDescent="0.35">
      <c r="A3150">
        <v>20.221705</v>
      </c>
      <c r="B3150" t="s">
        <v>7317</v>
      </c>
      <c r="C3150" t="s">
        <v>7378</v>
      </c>
      <c r="E3150" t="str">
        <f>IFERROR(VLOOKUP(C3150,Elster!$A$5:$D$148,2,FALSE),"not in table")</f>
        <v xml:space="preserve">   "SAMMLERISTTEMP"                                   </v>
      </c>
      <c r="F3150">
        <f>HEX2DEC(C3150)</f>
        <v>13</v>
      </c>
      <c r="G3150">
        <f t="shared" si="246"/>
        <v>4.99900000000153E-3</v>
      </c>
    </row>
    <row r="3151" spans="1:7" x14ac:dyDescent="0.35">
      <c r="A3151">
        <v>20.221706000000001</v>
      </c>
      <c r="B3151" t="s">
        <v>7319</v>
      </c>
      <c r="C3151" t="s">
        <v>7378</v>
      </c>
      <c r="D3151" t="str">
        <f>IFERROR(VLOOKUP(C3151,Elster!$A$5:$D$148,2,FALSE),"not in table")</f>
        <v xml:space="preserve">   "SAMMLERISTTEMP"                                   </v>
      </c>
      <c r="F3151">
        <f>HEX2DEC(C3151)</f>
        <v>13</v>
      </c>
      <c r="G3151">
        <f t="shared" si="246"/>
        <v>1.0000000010279564E-6</v>
      </c>
    </row>
    <row r="3152" spans="1:7" hidden="1" x14ac:dyDescent="0.35">
      <c r="A3152">
        <v>20.226704999999999</v>
      </c>
      <c r="B3152" t="s">
        <v>7317</v>
      </c>
      <c r="C3152">
        <v>0</v>
      </c>
      <c r="E3152" t="str">
        <f>IFERROR(VLOOKUP(C3152,Elster!$A$5:$D$148,2,FALSE),"not in table")</f>
        <v>not in table</v>
      </c>
      <c r="F3152">
        <f>HEX2DEC(C3152)</f>
        <v>0</v>
      </c>
      <c r="G3152">
        <f t="shared" si="246"/>
        <v>4.9989999999979773E-3</v>
      </c>
    </row>
    <row r="3153" spans="1:7" x14ac:dyDescent="0.35">
      <c r="A3153">
        <v>20.226704999999999</v>
      </c>
      <c r="B3153" t="s">
        <v>7319</v>
      </c>
      <c r="C3153">
        <v>0</v>
      </c>
      <c r="D3153" t="str">
        <f>IFERROR(VLOOKUP(C3153,Elster!$A$5:$D$148,2,FALSE),"not in table")</f>
        <v>not in table</v>
      </c>
      <c r="F3153">
        <f>HEX2DEC(C3153)</f>
        <v>0</v>
      </c>
      <c r="G3153">
        <f t="shared" si="246"/>
        <v>0</v>
      </c>
    </row>
    <row r="3154" spans="1:7" hidden="1" x14ac:dyDescent="0.35">
      <c r="A3154">
        <v>20.231705000000002</v>
      </c>
      <c r="B3154" t="s">
        <v>7317</v>
      </c>
      <c r="C3154">
        <v>1</v>
      </c>
      <c r="E3154" t="str">
        <f>IFERROR(VLOOKUP(C3154,Elster!$A$5:$D$148,2,FALSE),"not in table")</f>
        <v xml:space="preserve">   "FEHLERMELDUNG"                                    </v>
      </c>
      <c r="F3154">
        <f>HEX2DEC(C3154)</f>
        <v>1</v>
      </c>
      <c r="G3154">
        <f t="shared" si="246"/>
        <v>5.000000000002558E-3</v>
      </c>
    </row>
    <row r="3155" spans="1:7" x14ac:dyDescent="0.35">
      <c r="A3155">
        <v>20.231705000000002</v>
      </c>
      <c r="B3155" t="s">
        <v>7319</v>
      </c>
      <c r="C3155">
        <v>1</v>
      </c>
      <c r="D3155" t="str">
        <f>IFERROR(VLOOKUP(C3155,Elster!$A$5:$D$148,2,FALSE),"not in table")</f>
        <v xml:space="preserve">   "FEHLERMELDUNG"                                    </v>
      </c>
      <c r="F3155">
        <f>HEX2DEC(C3155)</f>
        <v>1</v>
      </c>
      <c r="G3155">
        <f t="shared" si="246"/>
        <v>0</v>
      </c>
    </row>
    <row r="3156" spans="1:7" hidden="1" x14ac:dyDescent="0.35">
      <c r="A3156">
        <v>20.236705000000001</v>
      </c>
      <c r="B3156" t="s">
        <v>7317</v>
      </c>
      <c r="C3156">
        <v>36</v>
      </c>
      <c r="E3156" t="str">
        <f>IFERROR(VLOOKUP(C3156,Elster!$A$5:$D$148,2,FALSE),"not in table")</f>
        <v xml:space="preserve">   "KOLLEKTORTEMP_2"                                  </v>
      </c>
      <c r="F3156">
        <f>HEX2DEC(C3156)</f>
        <v>54</v>
      </c>
      <c r="G3156">
        <f t="shared" si="246"/>
        <v>4.9999999999990052E-3</v>
      </c>
    </row>
    <row r="3157" spans="1:7" x14ac:dyDescent="0.35">
      <c r="A3157">
        <v>20.236705000000001</v>
      </c>
      <c r="B3157" t="s">
        <v>7319</v>
      </c>
      <c r="C3157">
        <v>36</v>
      </c>
      <c r="D3157" t="str">
        <f>IFERROR(VLOOKUP(C3157,Elster!$A$5:$D$148,2,FALSE),"not in table")</f>
        <v xml:space="preserve">   "KOLLEKTORTEMP_2"                                  </v>
      </c>
      <c r="F3157">
        <f>HEX2DEC(C3157)</f>
        <v>54</v>
      </c>
      <c r="G3157">
        <f t="shared" si="246"/>
        <v>0</v>
      </c>
    </row>
    <row r="3158" spans="1:7" hidden="1" x14ac:dyDescent="0.35">
      <c r="A3158">
        <v>20.247903000000001</v>
      </c>
      <c r="B3158" t="s">
        <v>7317</v>
      </c>
      <c r="C3158">
        <v>3</v>
      </c>
      <c r="E3158" t="str">
        <f>IFERROR(VLOOKUP(C3158,Elster!$A$5:$D$148,2,FALSE),"not in table")</f>
        <v xml:space="preserve">   "SPEICHERSOLLTEMP"                                 </v>
      </c>
      <c r="F3158">
        <f t="shared" ref="F3158:F3170" si="247">HEX2DEC(C3158)</f>
        <v>3</v>
      </c>
      <c r="G3158">
        <f t="shared" si="246"/>
        <v>1.1198000000000263E-2</v>
      </c>
    </row>
    <row r="3159" spans="1:7" hidden="1" x14ac:dyDescent="0.35">
      <c r="A3159">
        <v>20.252877000000002</v>
      </c>
      <c r="B3159" t="s">
        <v>7317</v>
      </c>
      <c r="C3159">
        <v>0</v>
      </c>
      <c r="E3159" t="str">
        <f>IFERROR(VLOOKUP(C3159,Elster!$A$5:$D$148,2,FALSE),"not in table")</f>
        <v>not in table</v>
      </c>
      <c r="F3159">
        <f t="shared" si="247"/>
        <v>0</v>
      </c>
      <c r="G3159">
        <f t="shared" si="246"/>
        <v>4.9740000000007001E-3</v>
      </c>
    </row>
    <row r="3160" spans="1:7" hidden="1" x14ac:dyDescent="0.35">
      <c r="A3160">
        <v>20.257850999999999</v>
      </c>
      <c r="B3160" t="s">
        <v>7317</v>
      </c>
      <c r="C3160" t="s">
        <v>7378</v>
      </c>
      <c r="E3160" t="str">
        <f>IFERROR(VLOOKUP(C3160,Elster!$A$5:$D$148,2,FALSE),"not in table")</f>
        <v xml:space="preserve">   "SAMMLERISTTEMP"                                   </v>
      </c>
      <c r="F3160">
        <f t="shared" si="247"/>
        <v>13</v>
      </c>
      <c r="G3160">
        <f t="shared" si="246"/>
        <v>4.9739999999971474E-3</v>
      </c>
    </row>
    <row r="3161" spans="1:7" hidden="1" x14ac:dyDescent="0.35">
      <c r="A3161">
        <v>20.262824999999999</v>
      </c>
      <c r="B3161" t="s">
        <v>7317</v>
      </c>
      <c r="C3161">
        <v>2</v>
      </c>
      <c r="E3161" t="str">
        <f>IFERROR(VLOOKUP(C3161,Elster!$A$5:$D$148,2,FALSE),"not in table")</f>
        <v xml:space="preserve">   "KESSELSOLLTEMP"                                   </v>
      </c>
      <c r="F3161">
        <f t="shared" si="247"/>
        <v>2</v>
      </c>
      <c r="G3161">
        <f t="shared" si="246"/>
        <v>4.9740000000007001E-3</v>
      </c>
    </row>
    <row r="3162" spans="1:7" hidden="1" x14ac:dyDescent="0.35">
      <c r="A3162">
        <v>20.267772000000001</v>
      </c>
      <c r="B3162" t="s">
        <v>7317</v>
      </c>
      <c r="C3162">
        <v>0</v>
      </c>
      <c r="E3162" t="str">
        <f>IFERROR(VLOOKUP(C3162,Elster!$A$5:$D$148,2,FALSE),"not in table")</f>
        <v>not in table</v>
      </c>
      <c r="F3162">
        <f t="shared" si="247"/>
        <v>0</v>
      </c>
      <c r="G3162">
        <f t="shared" si="246"/>
        <v>4.947000000001367E-3</v>
      </c>
    </row>
    <row r="3163" spans="1:7" hidden="1" x14ac:dyDescent="0.35">
      <c r="A3163">
        <v>20.272746000000001</v>
      </c>
      <c r="B3163" t="s">
        <v>7317</v>
      </c>
      <c r="C3163" t="s">
        <v>7390</v>
      </c>
      <c r="E3163" t="str">
        <f>IFERROR(VLOOKUP(C3163,Elster!$A$5:$D$148,2,FALSE),"not in table")</f>
        <v xml:space="preserve">//   "ERWEITERUNGSTELEGRAMM"                            </v>
      </c>
      <c r="F3163">
        <f t="shared" si="247"/>
        <v>250</v>
      </c>
      <c r="G3163">
        <f t="shared" si="246"/>
        <v>4.9740000000007001E-3</v>
      </c>
    </row>
    <row r="3164" spans="1:7" hidden="1" x14ac:dyDescent="0.35">
      <c r="A3164">
        <v>20.277719999999999</v>
      </c>
      <c r="B3164" t="s">
        <v>7317</v>
      </c>
      <c r="C3164">
        <v>1</v>
      </c>
      <c r="E3164" t="str">
        <f>IFERROR(VLOOKUP(C3164,Elster!$A$5:$D$148,2,FALSE),"not in table")</f>
        <v xml:space="preserve">   "FEHLERMELDUNG"                                    </v>
      </c>
      <c r="F3164">
        <f t="shared" si="247"/>
        <v>1</v>
      </c>
      <c r="G3164">
        <f t="shared" si="246"/>
        <v>4.9739999999971474E-3</v>
      </c>
    </row>
    <row r="3165" spans="1:7" hidden="1" x14ac:dyDescent="0.35">
      <c r="A3165">
        <v>20.282693999999999</v>
      </c>
      <c r="B3165" t="s">
        <v>7317</v>
      </c>
      <c r="C3165" t="s">
        <v>7424</v>
      </c>
      <c r="E3165" t="str">
        <f>IFERROR(VLOOKUP(C3165,Elster!$A$5:$D$148,2,FALSE),"not in table")</f>
        <v>not in table</v>
      </c>
      <c r="F3165">
        <f t="shared" si="247"/>
        <v>29</v>
      </c>
      <c r="G3165">
        <f t="shared" si="246"/>
        <v>4.9740000000007001E-3</v>
      </c>
    </row>
    <row r="3166" spans="1:7" hidden="1" x14ac:dyDescent="0.35">
      <c r="A3166">
        <v>20.287642000000002</v>
      </c>
      <c r="B3166" t="s">
        <v>7317</v>
      </c>
      <c r="C3166" t="s">
        <v>7378</v>
      </c>
      <c r="E3166" t="str">
        <f>IFERROR(VLOOKUP(C3166,Elster!$A$5:$D$148,2,FALSE),"not in table")</f>
        <v xml:space="preserve">   "SAMMLERISTTEMP"                                   </v>
      </c>
      <c r="F3166">
        <f t="shared" si="247"/>
        <v>13</v>
      </c>
      <c r="G3166">
        <f t="shared" si="246"/>
        <v>4.9480000000023949E-3</v>
      </c>
    </row>
    <row r="3167" spans="1:7" hidden="1" x14ac:dyDescent="0.35">
      <c r="A3167">
        <v>20.292615999999999</v>
      </c>
      <c r="B3167" t="s">
        <v>7317</v>
      </c>
      <c r="C3167">
        <v>0</v>
      </c>
      <c r="E3167" t="str">
        <f>IFERROR(VLOOKUP(C3167,Elster!$A$5:$D$148,2,FALSE),"not in table")</f>
        <v>not in table</v>
      </c>
      <c r="F3167">
        <f t="shared" si="247"/>
        <v>0</v>
      </c>
      <c r="G3167">
        <f t="shared" si="246"/>
        <v>4.9739999999971474E-3</v>
      </c>
    </row>
    <row r="3168" spans="1:7" hidden="1" x14ac:dyDescent="0.35">
      <c r="A3168">
        <v>20.29759</v>
      </c>
      <c r="B3168" t="s">
        <v>7317</v>
      </c>
      <c r="C3168">
        <v>1</v>
      </c>
      <c r="E3168" t="str">
        <f>IFERROR(VLOOKUP(C3168,Elster!$A$5:$D$148,2,FALSE),"not in table")</f>
        <v xml:space="preserve">   "FEHLERMELDUNG"                                    </v>
      </c>
      <c r="F3168">
        <f t="shared" si="247"/>
        <v>1</v>
      </c>
      <c r="G3168">
        <f t="shared" si="246"/>
        <v>4.9740000000007001E-3</v>
      </c>
    </row>
    <row r="3169" spans="1:7" hidden="1" x14ac:dyDescent="0.35">
      <c r="A3169">
        <v>20.302537000000001</v>
      </c>
      <c r="B3169" t="s">
        <v>7317</v>
      </c>
      <c r="C3169">
        <v>37</v>
      </c>
      <c r="E3169" t="str">
        <f>IFERROR(VLOOKUP(C3169,Elster!$A$5:$D$148,2,FALSE),"not in table")</f>
        <v>not in table</v>
      </c>
      <c r="F3169">
        <f t="shared" si="247"/>
        <v>55</v>
      </c>
      <c r="G3169">
        <f t="shared" si="246"/>
        <v>4.947000000001367E-3</v>
      </c>
    </row>
    <row r="3170" spans="1:7" hidden="1" x14ac:dyDescent="0.35">
      <c r="A3170">
        <v>20.309646999999998</v>
      </c>
      <c r="B3170" t="s">
        <v>7317</v>
      </c>
      <c r="C3170" t="s">
        <v>7378</v>
      </c>
      <c r="E3170" t="str">
        <f>IFERROR(VLOOKUP(C3170,Elster!$A$5:$D$148,2,FALSE),"not in table")</f>
        <v xml:space="preserve">   "SAMMLERISTTEMP"                                   </v>
      </c>
      <c r="F3170">
        <f t="shared" si="247"/>
        <v>13</v>
      </c>
      <c r="G3170">
        <f t="shared" si="246"/>
        <v>7.1099999999972852E-3</v>
      </c>
    </row>
    <row r="3171" spans="1:7" x14ac:dyDescent="0.35">
      <c r="A3171">
        <v>20.309646999999998</v>
      </c>
      <c r="B3171" t="s">
        <v>7319</v>
      </c>
      <c r="C3171" t="s">
        <v>7378</v>
      </c>
      <c r="D3171" t="str">
        <f>IFERROR(VLOOKUP(C3171,Elster!$A$5:$D$148,2,FALSE),"not in table")</f>
        <v xml:space="preserve">   "SAMMLERISTTEMP"                                   </v>
      </c>
      <c r="F3171">
        <f>HEX2DEC(C3171)</f>
        <v>13</v>
      </c>
      <c r="G3171">
        <f t="shared" si="246"/>
        <v>0</v>
      </c>
    </row>
    <row r="3172" spans="1:7" hidden="1" x14ac:dyDescent="0.35">
      <c r="A3172">
        <v>20.314647000000001</v>
      </c>
      <c r="B3172" t="s">
        <v>7317</v>
      </c>
      <c r="C3172">
        <v>0</v>
      </c>
      <c r="E3172" t="str">
        <f>IFERROR(VLOOKUP(C3172,Elster!$A$5:$D$148,2,FALSE),"not in table")</f>
        <v>not in table</v>
      </c>
      <c r="F3172">
        <f>HEX2DEC(C3172)</f>
        <v>0</v>
      </c>
      <c r="G3172">
        <f t="shared" si="246"/>
        <v>5.000000000002558E-3</v>
      </c>
    </row>
    <row r="3173" spans="1:7" x14ac:dyDescent="0.35">
      <c r="A3173">
        <v>20.314647000000001</v>
      </c>
      <c r="B3173" t="s">
        <v>7319</v>
      </c>
      <c r="C3173">
        <v>0</v>
      </c>
      <c r="D3173" t="str">
        <f>IFERROR(VLOOKUP(C3173,Elster!$A$5:$D$148,2,FALSE),"not in table")</f>
        <v>not in table</v>
      </c>
      <c r="F3173">
        <f>HEX2DEC(C3173)</f>
        <v>0</v>
      </c>
      <c r="G3173">
        <f t="shared" si="246"/>
        <v>0</v>
      </c>
    </row>
    <row r="3174" spans="1:7" hidden="1" x14ac:dyDescent="0.35">
      <c r="A3174">
        <v>20.319647</v>
      </c>
      <c r="B3174" t="s">
        <v>7317</v>
      </c>
      <c r="C3174">
        <v>3</v>
      </c>
      <c r="E3174" t="str">
        <f>IFERROR(VLOOKUP(C3174,Elster!$A$5:$D$148,2,FALSE),"not in table")</f>
        <v xml:space="preserve">   "SPEICHERSOLLTEMP"                                 </v>
      </c>
      <c r="F3174">
        <f>HEX2DEC(C3174)</f>
        <v>3</v>
      </c>
      <c r="G3174">
        <f t="shared" si="246"/>
        <v>4.9999999999990052E-3</v>
      </c>
    </row>
    <row r="3175" spans="1:7" x14ac:dyDescent="0.35">
      <c r="A3175">
        <v>20.319647</v>
      </c>
      <c r="B3175" t="s">
        <v>7319</v>
      </c>
      <c r="C3175">
        <v>3</v>
      </c>
      <c r="D3175" t="str">
        <f>IFERROR(VLOOKUP(C3175,Elster!$A$5:$D$148,2,FALSE),"not in table")</f>
        <v xml:space="preserve">   "SPEICHERSOLLTEMP"                                 </v>
      </c>
      <c r="F3175">
        <f>HEX2DEC(C3175)</f>
        <v>3</v>
      </c>
      <c r="G3175">
        <f t="shared" si="246"/>
        <v>0</v>
      </c>
    </row>
    <row r="3176" spans="1:7" hidden="1" x14ac:dyDescent="0.35">
      <c r="A3176">
        <v>20.324646000000001</v>
      </c>
      <c r="B3176" t="s">
        <v>7317</v>
      </c>
      <c r="C3176">
        <v>1</v>
      </c>
      <c r="E3176" t="str">
        <f>IFERROR(VLOOKUP(C3176,Elster!$A$5:$D$148,2,FALSE),"not in table")</f>
        <v xml:space="preserve">   "FEHLERMELDUNG"                                    </v>
      </c>
      <c r="F3176">
        <f>HEX2DEC(C3176)</f>
        <v>1</v>
      </c>
      <c r="G3176">
        <f t="shared" si="246"/>
        <v>4.99900000000153E-3</v>
      </c>
    </row>
    <row r="3177" spans="1:7" x14ac:dyDescent="0.35">
      <c r="A3177">
        <v>20.324646000000001</v>
      </c>
      <c r="B3177" t="s">
        <v>7319</v>
      </c>
      <c r="C3177">
        <v>1</v>
      </c>
      <c r="D3177" t="str">
        <f>IFERROR(VLOOKUP(C3177,Elster!$A$5:$D$148,2,FALSE),"not in table")</f>
        <v xml:space="preserve">   "FEHLERMELDUNG"                                    </v>
      </c>
      <c r="F3177">
        <f>HEX2DEC(C3177)</f>
        <v>1</v>
      </c>
      <c r="G3177">
        <f t="shared" si="246"/>
        <v>0</v>
      </c>
    </row>
    <row r="3178" spans="1:7" hidden="1" x14ac:dyDescent="0.35">
      <c r="A3178">
        <v>20.329646</v>
      </c>
      <c r="B3178" t="s">
        <v>7317</v>
      </c>
      <c r="C3178">
        <v>0</v>
      </c>
      <c r="E3178" t="str">
        <f>IFERROR(VLOOKUP(C3178,Elster!$A$5:$D$148,2,FALSE),"not in table")</f>
        <v>not in table</v>
      </c>
      <c r="F3178">
        <f>HEX2DEC(C3178)</f>
        <v>0</v>
      </c>
      <c r="G3178">
        <f t="shared" si="246"/>
        <v>4.9999999999990052E-3</v>
      </c>
    </row>
    <row r="3179" spans="1:7" x14ac:dyDescent="0.35">
      <c r="A3179">
        <v>20.329646</v>
      </c>
      <c r="B3179" t="s">
        <v>7319</v>
      </c>
      <c r="C3179">
        <v>0</v>
      </c>
      <c r="D3179" t="str">
        <f>IFERROR(VLOOKUP(C3179,Elster!$A$5:$D$148,2,FALSE),"not in table")</f>
        <v>not in table</v>
      </c>
      <c r="F3179">
        <f>HEX2DEC(C3179)</f>
        <v>0</v>
      </c>
      <c r="G3179">
        <f t="shared" si="246"/>
        <v>0</v>
      </c>
    </row>
    <row r="3180" spans="1:7" hidden="1" x14ac:dyDescent="0.35">
      <c r="A3180">
        <v>20.334645999999999</v>
      </c>
      <c r="B3180" t="s">
        <v>7317</v>
      </c>
      <c r="C3180" t="s">
        <v>7390</v>
      </c>
      <c r="E3180" t="str">
        <f>IFERROR(VLOOKUP(C3180,Elster!$A$5:$D$148,2,FALSE),"not in table")</f>
        <v xml:space="preserve">//   "ERWEITERUNGSTELEGRAMM"                            </v>
      </c>
      <c r="F3180">
        <f>HEX2DEC(C3180)</f>
        <v>250</v>
      </c>
      <c r="G3180">
        <f t="shared" si="246"/>
        <v>4.9999999999990052E-3</v>
      </c>
    </row>
    <row r="3181" spans="1:7" x14ac:dyDescent="0.35">
      <c r="A3181">
        <v>20.334645999999999</v>
      </c>
      <c r="B3181" t="s">
        <v>7319</v>
      </c>
      <c r="C3181" t="s">
        <v>7390</v>
      </c>
      <c r="D3181" t="str">
        <f>IFERROR(VLOOKUP(C3181,Elster!$A$5:$D$148,2,FALSE),"not in table")</f>
        <v xml:space="preserve">//   "ERWEITERUNGSTELEGRAMM"                            </v>
      </c>
      <c r="F3181">
        <f>HEX2DEC(C3181)</f>
        <v>250</v>
      </c>
      <c r="G3181">
        <f t="shared" si="246"/>
        <v>0</v>
      </c>
    </row>
    <row r="3182" spans="1:7" hidden="1" x14ac:dyDescent="0.35">
      <c r="A3182">
        <v>20.339645999999998</v>
      </c>
      <c r="B3182" t="s">
        <v>7317</v>
      </c>
      <c r="C3182">
        <v>1</v>
      </c>
      <c r="E3182" t="str">
        <f>IFERROR(VLOOKUP(C3182,Elster!$A$5:$D$148,2,FALSE),"not in table")</f>
        <v xml:space="preserve">   "FEHLERMELDUNG"                                    </v>
      </c>
      <c r="F3182">
        <f>HEX2DEC(C3182)</f>
        <v>1</v>
      </c>
      <c r="G3182">
        <f t="shared" si="246"/>
        <v>4.9999999999990052E-3</v>
      </c>
    </row>
    <row r="3183" spans="1:7" x14ac:dyDescent="0.35">
      <c r="A3183">
        <v>20.339645999999998</v>
      </c>
      <c r="B3183" t="s">
        <v>7319</v>
      </c>
      <c r="C3183">
        <v>1</v>
      </c>
      <c r="D3183" t="str">
        <f>IFERROR(VLOOKUP(C3183,Elster!$A$5:$D$148,2,FALSE),"not in table")</f>
        <v xml:space="preserve">   "FEHLERMELDUNG"                                    </v>
      </c>
      <c r="F3183">
        <f>HEX2DEC(C3183)</f>
        <v>1</v>
      </c>
      <c r="G3183">
        <f t="shared" si="246"/>
        <v>0</v>
      </c>
    </row>
    <row r="3184" spans="1:7" hidden="1" x14ac:dyDescent="0.35">
      <c r="A3184">
        <v>20.344646000000001</v>
      </c>
      <c r="B3184" t="s">
        <v>7317</v>
      </c>
      <c r="C3184" t="s">
        <v>7380</v>
      </c>
      <c r="E3184" t="str">
        <f>IFERROR(VLOOKUP(C3184,Elster!$A$5:$D$148,2,FALSE),"not in table")</f>
        <v>not in table</v>
      </c>
      <c r="F3184">
        <f>HEX2DEC(C3184)</f>
        <v>30</v>
      </c>
      <c r="G3184">
        <f t="shared" si="246"/>
        <v>5.000000000002558E-3</v>
      </c>
    </row>
    <row r="3185" spans="1:7" x14ac:dyDescent="0.35">
      <c r="A3185">
        <v>20.344646000000001</v>
      </c>
      <c r="B3185" t="s">
        <v>7319</v>
      </c>
      <c r="C3185" t="s">
        <v>7380</v>
      </c>
      <c r="D3185" t="str">
        <f>IFERROR(VLOOKUP(C3185,Elster!$A$5:$D$148,2,FALSE),"not in table")</f>
        <v>not in table</v>
      </c>
      <c r="F3185">
        <f>HEX2DEC(C3185)</f>
        <v>30</v>
      </c>
      <c r="G3185">
        <f t="shared" si="246"/>
        <v>0</v>
      </c>
    </row>
    <row r="3186" spans="1:7" hidden="1" x14ac:dyDescent="0.35">
      <c r="A3186">
        <v>20.349646</v>
      </c>
      <c r="B3186" t="s">
        <v>7317</v>
      </c>
      <c r="C3186">
        <v>1</v>
      </c>
      <c r="E3186" t="str">
        <f>IFERROR(VLOOKUP(C3186,Elster!$A$5:$D$148,2,FALSE),"not in table")</f>
        <v xml:space="preserve">   "FEHLERMELDUNG"                                    </v>
      </c>
      <c r="F3186">
        <f>HEX2DEC(C3186)</f>
        <v>1</v>
      </c>
      <c r="G3186">
        <f t="shared" si="246"/>
        <v>4.9999999999990052E-3</v>
      </c>
    </row>
    <row r="3187" spans="1:7" x14ac:dyDescent="0.35">
      <c r="A3187">
        <v>20.349646</v>
      </c>
      <c r="B3187" t="s">
        <v>7319</v>
      </c>
      <c r="C3187">
        <v>1</v>
      </c>
      <c r="D3187" t="str">
        <f>IFERROR(VLOOKUP(C3187,Elster!$A$5:$D$148,2,FALSE),"not in table")</f>
        <v xml:space="preserve">   "FEHLERMELDUNG"                                    </v>
      </c>
      <c r="F3187">
        <f>HEX2DEC(C3187)</f>
        <v>1</v>
      </c>
      <c r="G3187">
        <f t="shared" si="246"/>
        <v>0</v>
      </c>
    </row>
    <row r="3188" spans="1:7" hidden="1" x14ac:dyDescent="0.35">
      <c r="A3188">
        <v>20.354645999999999</v>
      </c>
      <c r="B3188" t="s">
        <v>7317</v>
      </c>
      <c r="C3188">
        <v>0</v>
      </c>
      <c r="E3188" t="str">
        <f>IFERROR(VLOOKUP(C3188,Elster!$A$5:$D$148,2,FALSE),"not in table")</f>
        <v>not in table</v>
      </c>
      <c r="F3188">
        <f>HEX2DEC(C3188)</f>
        <v>0</v>
      </c>
      <c r="G3188">
        <f t="shared" si="246"/>
        <v>4.9999999999990052E-3</v>
      </c>
    </row>
    <row r="3189" spans="1:7" x14ac:dyDescent="0.35">
      <c r="A3189">
        <v>20.354645999999999</v>
      </c>
      <c r="B3189" t="s">
        <v>7319</v>
      </c>
      <c r="C3189">
        <v>0</v>
      </c>
      <c r="D3189" t="str">
        <f>IFERROR(VLOOKUP(C3189,Elster!$A$5:$D$148,2,FALSE),"not in table")</f>
        <v>not in table</v>
      </c>
      <c r="F3189">
        <f>HEX2DEC(C3189)</f>
        <v>0</v>
      </c>
      <c r="G3189">
        <f t="shared" si="246"/>
        <v>0</v>
      </c>
    </row>
    <row r="3190" spans="1:7" hidden="1" x14ac:dyDescent="0.35">
      <c r="A3190">
        <v>20.359646000000001</v>
      </c>
      <c r="B3190" t="s">
        <v>7317</v>
      </c>
      <c r="C3190">
        <v>1</v>
      </c>
      <c r="E3190" t="str">
        <f>IFERROR(VLOOKUP(C3190,Elster!$A$5:$D$148,2,FALSE),"not in table")</f>
        <v xml:space="preserve">   "FEHLERMELDUNG"                                    </v>
      </c>
      <c r="F3190">
        <f>HEX2DEC(C3190)</f>
        <v>1</v>
      </c>
      <c r="G3190">
        <f t="shared" si="246"/>
        <v>5.000000000002558E-3</v>
      </c>
    </row>
    <row r="3191" spans="1:7" x14ac:dyDescent="0.35">
      <c r="A3191">
        <v>20.359646000000001</v>
      </c>
      <c r="B3191" t="s">
        <v>7319</v>
      </c>
      <c r="C3191">
        <v>1</v>
      </c>
      <c r="D3191" t="str">
        <f>IFERROR(VLOOKUP(C3191,Elster!$A$5:$D$148,2,FALSE),"not in table")</f>
        <v xml:space="preserve">   "FEHLERMELDUNG"                                    </v>
      </c>
      <c r="F3191">
        <f t="shared" ref="F3191:F3206" si="248">HEX2DEC(C3191)</f>
        <v>1</v>
      </c>
      <c r="G3191">
        <f t="shared" si="246"/>
        <v>0</v>
      </c>
    </row>
    <row r="3192" spans="1:7" x14ac:dyDescent="0.35">
      <c r="A3192">
        <v>20.364646</v>
      </c>
      <c r="B3192" t="s">
        <v>7319</v>
      </c>
      <c r="C3192" t="s">
        <v>7382</v>
      </c>
      <c r="D3192" t="str">
        <f>IFERROR(VLOOKUP(C3192,Elster!$A$5:$D$148,2,FALSE),"not in table")</f>
        <v xml:space="preserve">   "TN"                                               </v>
      </c>
      <c r="F3192">
        <f t="shared" si="248"/>
        <v>43</v>
      </c>
      <c r="G3192">
        <f t="shared" si="246"/>
        <v>4.9999999999990052E-3</v>
      </c>
    </row>
    <row r="3193" spans="1:7" hidden="1" x14ac:dyDescent="0.35">
      <c r="A3193">
        <v>20.364671999999999</v>
      </c>
      <c r="B3193" t="s">
        <v>7317</v>
      </c>
      <c r="C3193" t="s">
        <v>7382</v>
      </c>
      <c r="E3193" t="str">
        <f>IFERROR(VLOOKUP(C3193,Elster!$A$5:$D$148,2,FALSE),"not in table")</f>
        <v xml:space="preserve">   "TN"                                               </v>
      </c>
      <c r="F3193">
        <f t="shared" si="248"/>
        <v>43</v>
      </c>
      <c r="G3193">
        <f t="shared" si="246"/>
        <v>2.5999999998305157E-5</v>
      </c>
    </row>
    <row r="3194" spans="1:7" hidden="1" x14ac:dyDescent="0.35">
      <c r="A3194">
        <v>20.376338000000001</v>
      </c>
      <c r="B3194" t="s">
        <v>7317</v>
      </c>
      <c r="C3194">
        <v>3</v>
      </c>
      <c r="E3194" t="str">
        <f>IFERROR(VLOOKUP(C3194,Elster!$A$5:$D$148,2,FALSE),"not in table")</f>
        <v xml:space="preserve">   "SPEICHERSOLLTEMP"                                 </v>
      </c>
      <c r="F3194">
        <f t="shared" si="248"/>
        <v>3</v>
      </c>
      <c r="G3194">
        <f t="shared" si="246"/>
        <v>1.1666000000001731E-2</v>
      </c>
    </row>
    <row r="3195" spans="1:7" hidden="1" x14ac:dyDescent="0.35">
      <c r="A3195">
        <v>20.381285999999999</v>
      </c>
      <c r="B3195" t="s">
        <v>7317</v>
      </c>
      <c r="C3195">
        <v>0</v>
      </c>
      <c r="E3195" t="str">
        <f>IFERROR(VLOOKUP(C3195,Elster!$A$5:$D$148,2,FALSE),"not in table")</f>
        <v>not in table</v>
      </c>
      <c r="F3195">
        <f t="shared" si="248"/>
        <v>0</v>
      </c>
      <c r="G3195">
        <f t="shared" si="246"/>
        <v>4.9479999999988422E-3</v>
      </c>
    </row>
    <row r="3196" spans="1:7" hidden="1" x14ac:dyDescent="0.35">
      <c r="A3196">
        <v>20.38626</v>
      </c>
      <c r="B3196" t="s">
        <v>7317</v>
      </c>
      <c r="C3196" t="s">
        <v>7378</v>
      </c>
      <c r="E3196" t="str">
        <f>IFERROR(VLOOKUP(C3196,Elster!$A$5:$D$148,2,FALSE),"not in table")</f>
        <v xml:space="preserve">   "SAMMLERISTTEMP"                                   </v>
      </c>
      <c r="F3196">
        <f t="shared" si="248"/>
        <v>13</v>
      </c>
      <c r="G3196">
        <f t="shared" si="246"/>
        <v>4.9740000000007001E-3</v>
      </c>
    </row>
    <row r="3197" spans="1:7" hidden="1" x14ac:dyDescent="0.35">
      <c r="A3197">
        <v>20.391234000000001</v>
      </c>
      <c r="B3197" t="s">
        <v>7317</v>
      </c>
      <c r="C3197">
        <v>2</v>
      </c>
      <c r="E3197" t="str">
        <f>IFERROR(VLOOKUP(C3197,Elster!$A$5:$D$148,2,FALSE),"not in table")</f>
        <v xml:space="preserve">   "KESSELSOLLTEMP"                                   </v>
      </c>
      <c r="F3197">
        <f t="shared" si="248"/>
        <v>2</v>
      </c>
      <c r="G3197">
        <f t="shared" si="246"/>
        <v>4.9740000000007001E-3</v>
      </c>
    </row>
    <row r="3198" spans="1:7" hidden="1" x14ac:dyDescent="0.35">
      <c r="A3198">
        <v>20.396208000000001</v>
      </c>
      <c r="B3198" t="s">
        <v>7317</v>
      </c>
      <c r="C3198">
        <v>0</v>
      </c>
      <c r="E3198" t="str">
        <f>IFERROR(VLOOKUP(C3198,Elster!$A$5:$D$148,2,FALSE),"not in table")</f>
        <v>not in table</v>
      </c>
      <c r="F3198">
        <f t="shared" si="248"/>
        <v>0</v>
      </c>
      <c r="G3198">
        <f t="shared" si="246"/>
        <v>4.9740000000007001E-3</v>
      </c>
    </row>
    <row r="3199" spans="1:7" hidden="1" x14ac:dyDescent="0.35">
      <c r="A3199">
        <v>20.401156</v>
      </c>
      <c r="B3199" t="s">
        <v>7317</v>
      </c>
      <c r="C3199" t="s">
        <v>7390</v>
      </c>
      <c r="E3199" t="str">
        <f>IFERROR(VLOOKUP(C3199,Elster!$A$5:$D$148,2,FALSE),"not in table")</f>
        <v xml:space="preserve">//   "ERWEITERUNGSTELEGRAMM"                            </v>
      </c>
      <c r="F3199">
        <f t="shared" si="248"/>
        <v>250</v>
      </c>
      <c r="G3199">
        <f t="shared" si="246"/>
        <v>4.9479999999988422E-3</v>
      </c>
    </row>
    <row r="3200" spans="1:7" hidden="1" x14ac:dyDescent="0.35">
      <c r="A3200">
        <v>20.406129</v>
      </c>
      <c r="B3200" t="s">
        <v>7317</v>
      </c>
      <c r="C3200">
        <v>1</v>
      </c>
      <c r="E3200" t="str">
        <f>IFERROR(VLOOKUP(C3200,Elster!$A$5:$D$148,2,FALSE),"not in table")</f>
        <v xml:space="preserve">   "FEHLERMELDUNG"                                    </v>
      </c>
      <c r="F3200">
        <f t="shared" si="248"/>
        <v>1</v>
      </c>
      <c r="G3200">
        <f t="shared" si="246"/>
        <v>4.9729999999996721E-3</v>
      </c>
    </row>
    <row r="3201" spans="1:7" hidden="1" x14ac:dyDescent="0.35">
      <c r="A3201">
        <v>20.411103000000001</v>
      </c>
      <c r="B3201" t="s">
        <v>7317</v>
      </c>
      <c r="C3201" t="s">
        <v>7380</v>
      </c>
      <c r="E3201" t="str">
        <f>IFERROR(VLOOKUP(C3201,Elster!$A$5:$D$148,2,FALSE),"not in table")</f>
        <v>not in table</v>
      </c>
      <c r="F3201">
        <f t="shared" si="248"/>
        <v>30</v>
      </c>
      <c r="G3201">
        <f t="shared" si="246"/>
        <v>4.9740000000007001E-3</v>
      </c>
    </row>
    <row r="3202" spans="1:7" hidden="1" x14ac:dyDescent="0.35">
      <c r="A3202">
        <v>20.416077000000001</v>
      </c>
      <c r="B3202" t="s">
        <v>7317</v>
      </c>
      <c r="C3202">
        <v>1</v>
      </c>
      <c r="E3202" t="str">
        <f>IFERROR(VLOOKUP(C3202,Elster!$A$5:$D$148,2,FALSE),"not in table")</f>
        <v xml:space="preserve">   "FEHLERMELDUNG"                                    </v>
      </c>
      <c r="F3202">
        <f t="shared" si="248"/>
        <v>1</v>
      </c>
      <c r="G3202">
        <f t="shared" si="246"/>
        <v>4.9740000000007001E-3</v>
      </c>
    </row>
    <row r="3203" spans="1:7" hidden="1" x14ac:dyDescent="0.35">
      <c r="A3203">
        <v>20.421025</v>
      </c>
      <c r="B3203" t="s">
        <v>7317</v>
      </c>
      <c r="C3203">
        <v>0</v>
      </c>
      <c r="E3203" t="str">
        <f>IFERROR(VLOOKUP(C3203,Elster!$A$5:$D$148,2,FALSE),"not in table")</f>
        <v>not in table</v>
      </c>
      <c r="F3203">
        <f t="shared" si="248"/>
        <v>0</v>
      </c>
      <c r="G3203">
        <f t="shared" si="246"/>
        <v>4.9479999999988422E-3</v>
      </c>
    </row>
    <row r="3204" spans="1:7" hidden="1" x14ac:dyDescent="0.35">
      <c r="A3204">
        <v>20.425999000000001</v>
      </c>
      <c r="B3204" t="s">
        <v>7317</v>
      </c>
      <c r="C3204">
        <v>1</v>
      </c>
      <c r="E3204" t="str">
        <f>IFERROR(VLOOKUP(C3204,Elster!$A$5:$D$148,2,FALSE),"not in table")</f>
        <v xml:space="preserve">   "FEHLERMELDUNG"                                    </v>
      </c>
      <c r="F3204">
        <f t="shared" si="248"/>
        <v>1</v>
      </c>
      <c r="G3204">
        <f t="shared" ref="G3204:G3267" si="249">A3204-A3203</f>
        <v>4.9740000000007001E-3</v>
      </c>
    </row>
    <row r="3205" spans="1:7" hidden="1" x14ac:dyDescent="0.35">
      <c r="A3205">
        <v>20.430973000000002</v>
      </c>
      <c r="B3205" t="s">
        <v>7317</v>
      </c>
      <c r="C3205" t="s">
        <v>7383</v>
      </c>
      <c r="E3205" t="str">
        <f>IFERROR(VLOOKUP(C3205,Elster!$A$5:$D$148,2,FALSE),"not in table")</f>
        <v xml:space="preserve">   "MISCHERLAUFZEIT"                                  </v>
      </c>
      <c r="F3205">
        <f t="shared" si="248"/>
        <v>44</v>
      </c>
      <c r="G3205">
        <f t="shared" si="249"/>
        <v>4.9740000000007001E-3</v>
      </c>
    </row>
    <row r="3206" spans="1:7" hidden="1" x14ac:dyDescent="0.35">
      <c r="A3206">
        <v>20.437587000000001</v>
      </c>
      <c r="B3206" t="s">
        <v>7317</v>
      </c>
      <c r="C3206" t="s">
        <v>7378</v>
      </c>
      <c r="E3206" t="str">
        <f>IFERROR(VLOOKUP(C3206,Elster!$A$5:$D$148,2,FALSE),"not in table")</f>
        <v xml:space="preserve">   "SAMMLERISTTEMP"                                   </v>
      </c>
      <c r="F3206">
        <f t="shared" si="248"/>
        <v>13</v>
      </c>
      <c r="G3206">
        <f t="shared" si="249"/>
        <v>6.6139999999990096E-3</v>
      </c>
    </row>
    <row r="3207" spans="1:7" x14ac:dyDescent="0.35">
      <c r="A3207">
        <v>20.437587000000001</v>
      </c>
      <c r="B3207" t="s">
        <v>7319</v>
      </c>
      <c r="C3207" t="s">
        <v>7378</v>
      </c>
      <c r="D3207" t="str">
        <f>IFERROR(VLOOKUP(C3207,Elster!$A$5:$D$148,2,FALSE),"not in table")</f>
        <v xml:space="preserve">   "SAMMLERISTTEMP"                                   </v>
      </c>
      <c r="F3207">
        <f>HEX2DEC(C3207)</f>
        <v>13</v>
      </c>
      <c r="G3207">
        <f t="shared" si="249"/>
        <v>0</v>
      </c>
    </row>
    <row r="3208" spans="1:7" hidden="1" x14ac:dyDescent="0.35">
      <c r="A3208">
        <v>20.442587</v>
      </c>
      <c r="B3208" t="s">
        <v>7317</v>
      </c>
      <c r="C3208">
        <v>0</v>
      </c>
      <c r="E3208" t="str">
        <f>IFERROR(VLOOKUP(C3208,Elster!$A$5:$D$148,2,FALSE),"not in table")</f>
        <v>not in table</v>
      </c>
      <c r="F3208">
        <f>HEX2DEC(C3208)</f>
        <v>0</v>
      </c>
      <c r="G3208">
        <f t="shared" si="249"/>
        <v>4.9999999999990052E-3</v>
      </c>
    </row>
    <row r="3209" spans="1:7" x14ac:dyDescent="0.35">
      <c r="A3209">
        <v>20.442587</v>
      </c>
      <c r="B3209" t="s">
        <v>7319</v>
      </c>
      <c r="C3209">
        <v>0</v>
      </c>
      <c r="D3209" t="str">
        <f>IFERROR(VLOOKUP(C3209,Elster!$A$5:$D$148,2,FALSE),"not in table")</f>
        <v>not in table</v>
      </c>
      <c r="F3209">
        <f>HEX2DEC(C3209)</f>
        <v>0</v>
      </c>
      <c r="G3209">
        <f t="shared" si="249"/>
        <v>0</v>
      </c>
    </row>
    <row r="3210" spans="1:7" hidden="1" x14ac:dyDescent="0.35">
      <c r="A3210">
        <v>20.447586999999999</v>
      </c>
      <c r="B3210" t="s">
        <v>7317</v>
      </c>
      <c r="C3210">
        <v>3</v>
      </c>
      <c r="E3210" t="str">
        <f>IFERROR(VLOOKUP(C3210,Elster!$A$5:$D$148,2,FALSE),"not in table")</f>
        <v xml:space="preserve">   "SPEICHERSOLLTEMP"                                 </v>
      </c>
      <c r="F3210">
        <f>HEX2DEC(C3210)</f>
        <v>3</v>
      </c>
      <c r="G3210">
        <f t="shared" si="249"/>
        <v>4.9999999999990052E-3</v>
      </c>
    </row>
    <row r="3211" spans="1:7" x14ac:dyDescent="0.35">
      <c r="A3211">
        <v>20.447586999999999</v>
      </c>
      <c r="B3211" t="s">
        <v>7319</v>
      </c>
      <c r="C3211">
        <v>3</v>
      </c>
      <c r="D3211" t="str">
        <f>IFERROR(VLOOKUP(C3211,Elster!$A$5:$D$148,2,FALSE),"not in table")</f>
        <v xml:space="preserve">   "SPEICHERSOLLTEMP"                                 </v>
      </c>
      <c r="F3211">
        <f>HEX2DEC(C3211)</f>
        <v>3</v>
      </c>
      <c r="G3211">
        <f t="shared" si="249"/>
        <v>0</v>
      </c>
    </row>
    <row r="3212" spans="1:7" hidden="1" x14ac:dyDescent="0.35">
      <c r="A3212">
        <v>20.452587000000001</v>
      </c>
      <c r="B3212" t="s">
        <v>7317</v>
      </c>
      <c r="C3212">
        <v>1</v>
      </c>
      <c r="E3212" t="str">
        <f>IFERROR(VLOOKUP(C3212,Elster!$A$5:$D$148,2,FALSE),"not in table")</f>
        <v xml:space="preserve">   "FEHLERMELDUNG"                                    </v>
      </c>
      <c r="F3212">
        <f>HEX2DEC(C3212)</f>
        <v>1</v>
      </c>
      <c r="G3212">
        <f t="shared" si="249"/>
        <v>5.000000000002558E-3</v>
      </c>
    </row>
    <row r="3213" spans="1:7" x14ac:dyDescent="0.35">
      <c r="A3213">
        <v>20.452587000000001</v>
      </c>
      <c r="B3213" t="s">
        <v>7319</v>
      </c>
      <c r="C3213">
        <v>1</v>
      </c>
      <c r="D3213" t="str">
        <f>IFERROR(VLOOKUP(C3213,Elster!$A$5:$D$148,2,FALSE),"not in table")</f>
        <v xml:space="preserve">   "FEHLERMELDUNG"                                    </v>
      </c>
      <c r="F3213">
        <f t="shared" ref="F3213:F3216" si="250">HEX2DEC(C3213)</f>
        <v>1</v>
      </c>
      <c r="G3213">
        <f t="shared" si="249"/>
        <v>0</v>
      </c>
    </row>
    <row r="3214" spans="1:7" x14ac:dyDescent="0.35">
      <c r="A3214">
        <v>20.457587</v>
      </c>
      <c r="B3214" t="s">
        <v>7319</v>
      </c>
      <c r="C3214">
        <v>0</v>
      </c>
      <c r="D3214" t="str">
        <f>IFERROR(VLOOKUP(C3214,Elster!$A$5:$D$148,2,FALSE),"not in table")</f>
        <v>not in table</v>
      </c>
      <c r="F3214">
        <f t="shared" si="250"/>
        <v>0</v>
      </c>
      <c r="G3214">
        <f t="shared" si="249"/>
        <v>4.9999999999990052E-3</v>
      </c>
    </row>
    <row r="3215" spans="1:7" hidden="1" x14ac:dyDescent="0.35">
      <c r="A3215">
        <v>20.457612999999998</v>
      </c>
      <c r="B3215" t="s">
        <v>7317</v>
      </c>
      <c r="C3215">
        <v>0</v>
      </c>
      <c r="E3215" t="str">
        <f>IFERROR(VLOOKUP(C3215,Elster!$A$5:$D$148,2,FALSE),"not in table")</f>
        <v>not in table</v>
      </c>
      <c r="F3215">
        <f t="shared" si="250"/>
        <v>0</v>
      </c>
      <c r="G3215">
        <f t="shared" si="249"/>
        <v>2.5999999998305157E-5</v>
      </c>
    </row>
    <row r="3216" spans="1:7" hidden="1" x14ac:dyDescent="0.35">
      <c r="A3216">
        <v>20.462613000000001</v>
      </c>
      <c r="B3216" t="s">
        <v>7317</v>
      </c>
      <c r="C3216" t="s">
        <v>7390</v>
      </c>
      <c r="E3216" t="str">
        <f>IFERROR(VLOOKUP(C3216,Elster!$A$5:$D$148,2,FALSE),"not in table")</f>
        <v xml:space="preserve">//   "ERWEITERUNGSTELEGRAMM"                            </v>
      </c>
      <c r="F3216">
        <f t="shared" si="250"/>
        <v>250</v>
      </c>
      <c r="G3216">
        <f t="shared" si="249"/>
        <v>5.000000000002558E-3</v>
      </c>
    </row>
    <row r="3217" spans="1:7" x14ac:dyDescent="0.35">
      <c r="A3217">
        <v>20.462613000000001</v>
      </c>
      <c r="B3217" t="s">
        <v>7319</v>
      </c>
      <c r="C3217" t="s">
        <v>7390</v>
      </c>
      <c r="D3217" t="str">
        <f>IFERROR(VLOOKUP(C3217,Elster!$A$5:$D$148,2,FALSE),"not in table")</f>
        <v xml:space="preserve">//   "ERWEITERUNGSTELEGRAMM"                            </v>
      </c>
      <c r="F3217">
        <f>HEX2DEC(C3217)</f>
        <v>250</v>
      </c>
      <c r="G3217">
        <f t="shared" si="249"/>
        <v>0</v>
      </c>
    </row>
    <row r="3218" spans="1:7" hidden="1" x14ac:dyDescent="0.35">
      <c r="A3218">
        <v>20.467613</v>
      </c>
      <c r="B3218" t="s">
        <v>7317</v>
      </c>
      <c r="C3218">
        <v>1</v>
      </c>
      <c r="E3218" t="str">
        <f>IFERROR(VLOOKUP(C3218,Elster!$A$5:$D$148,2,FALSE),"not in table")</f>
        <v xml:space="preserve">   "FEHLERMELDUNG"                                    </v>
      </c>
      <c r="F3218">
        <f>HEX2DEC(C3218)</f>
        <v>1</v>
      </c>
      <c r="G3218">
        <f t="shared" si="249"/>
        <v>4.9999999999990052E-3</v>
      </c>
    </row>
    <row r="3219" spans="1:7" x14ac:dyDescent="0.35">
      <c r="A3219">
        <v>20.467613</v>
      </c>
      <c r="B3219" t="s">
        <v>7319</v>
      </c>
      <c r="C3219">
        <v>1</v>
      </c>
      <c r="D3219" t="str">
        <f>IFERROR(VLOOKUP(C3219,Elster!$A$5:$D$148,2,FALSE),"not in table")</f>
        <v xml:space="preserve">   "FEHLERMELDUNG"                                    </v>
      </c>
      <c r="F3219">
        <f>HEX2DEC(C3219)</f>
        <v>1</v>
      </c>
      <c r="G3219">
        <f t="shared" si="249"/>
        <v>0</v>
      </c>
    </row>
    <row r="3220" spans="1:7" hidden="1" x14ac:dyDescent="0.35">
      <c r="A3220">
        <v>20.472612999999999</v>
      </c>
      <c r="B3220" t="s">
        <v>7317</v>
      </c>
      <c r="C3220" t="s">
        <v>7388</v>
      </c>
      <c r="E3220" t="str">
        <f>IFERROR(VLOOKUP(C3220,Elster!$A$5:$D$148,2,FALSE),"not in table")</f>
        <v xml:space="preserve">   "WASSERDRUCK"                                      </v>
      </c>
      <c r="F3220">
        <f>HEX2DEC(C3220)</f>
        <v>31</v>
      </c>
      <c r="G3220">
        <f t="shared" si="249"/>
        <v>4.9999999999990052E-3</v>
      </c>
    </row>
    <row r="3221" spans="1:7" x14ac:dyDescent="0.35">
      <c r="A3221">
        <v>20.472612999999999</v>
      </c>
      <c r="B3221" t="s">
        <v>7319</v>
      </c>
      <c r="C3221" t="s">
        <v>7388</v>
      </c>
      <c r="D3221" t="str">
        <f>IFERROR(VLOOKUP(C3221,Elster!$A$5:$D$148,2,FALSE),"not in table")</f>
        <v xml:space="preserve">   "WASSERDRUCK"                                      </v>
      </c>
      <c r="F3221">
        <f>HEX2DEC(C3221)</f>
        <v>31</v>
      </c>
      <c r="G3221">
        <f t="shared" si="249"/>
        <v>0</v>
      </c>
    </row>
    <row r="3222" spans="1:7" hidden="1" x14ac:dyDescent="0.35">
      <c r="A3222">
        <v>20.477613000000002</v>
      </c>
      <c r="B3222" t="s">
        <v>7317</v>
      </c>
      <c r="C3222">
        <v>1</v>
      </c>
      <c r="E3222" t="str">
        <f>IFERROR(VLOOKUP(C3222,Elster!$A$5:$D$148,2,FALSE),"not in table")</f>
        <v xml:space="preserve">   "FEHLERMELDUNG"                                    </v>
      </c>
      <c r="F3222">
        <f>HEX2DEC(C3222)</f>
        <v>1</v>
      </c>
      <c r="G3222">
        <f t="shared" si="249"/>
        <v>5.000000000002558E-3</v>
      </c>
    </row>
    <row r="3223" spans="1:7" x14ac:dyDescent="0.35">
      <c r="A3223">
        <v>20.477613000000002</v>
      </c>
      <c r="B3223" t="s">
        <v>7319</v>
      </c>
      <c r="C3223">
        <v>1</v>
      </c>
      <c r="D3223" t="str">
        <f>IFERROR(VLOOKUP(C3223,Elster!$A$5:$D$148,2,FALSE),"not in table")</f>
        <v xml:space="preserve">   "FEHLERMELDUNG"                                    </v>
      </c>
      <c r="F3223">
        <f>HEX2DEC(C3223)</f>
        <v>1</v>
      </c>
      <c r="G3223">
        <f t="shared" si="249"/>
        <v>0</v>
      </c>
    </row>
    <row r="3224" spans="1:7" hidden="1" x14ac:dyDescent="0.35">
      <c r="A3224">
        <v>20.482613000000001</v>
      </c>
      <c r="B3224" t="s">
        <v>7317</v>
      </c>
      <c r="C3224">
        <v>0</v>
      </c>
      <c r="E3224" t="str">
        <f>IFERROR(VLOOKUP(C3224,Elster!$A$5:$D$148,2,FALSE),"not in table")</f>
        <v>not in table</v>
      </c>
      <c r="F3224">
        <f>HEX2DEC(C3224)</f>
        <v>0</v>
      </c>
      <c r="G3224">
        <f t="shared" si="249"/>
        <v>4.9999999999990052E-3</v>
      </c>
    </row>
    <row r="3225" spans="1:7" x14ac:dyDescent="0.35">
      <c r="A3225">
        <v>20.482613000000001</v>
      </c>
      <c r="B3225" t="s">
        <v>7319</v>
      </c>
      <c r="C3225">
        <v>0</v>
      </c>
      <c r="D3225" t="str">
        <f>IFERROR(VLOOKUP(C3225,Elster!$A$5:$D$148,2,FALSE),"not in table")</f>
        <v>not in table</v>
      </c>
      <c r="F3225">
        <f>HEX2DEC(C3225)</f>
        <v>0</v>
      </c>
      <c r="G3225">
        <f t="shared" si="249"/>
        <v>0</v>
      </c>
    </row>
    <row r="3226" spans="1:7" hidden="1" x14ac:dyDescent="0.35">
      <c r="A3226">
        <v>20.487611999999999</v>
      </c>
      <c r="B3226" t="s">
        <v>7317</v>
      </c>
      <c r="C3226">
        <v>1</v>
      </c>
      <c r="E3226" t="str">
        <f>IFERROR(VLOOKUP(C3226,Elster!$A$5:$D$148,2,FALSE),"not in table")</f>
        <v xml:space="preserve">   "FEHLERMELDUNG"                                    </v>
      </c>
      <c r="F3226">
        <f>HEX2DEC(C3226)</f>
        <v>1</v>
      </c>
      <c r="G3226">
        <f t="shared" si="249"/>
        <v>4.9989999999979773E-3</v>
      </c>
    </row>
    <row r="3227" spans="1:7" x14ac:dyDescent="0.35">
      <c r="A3227">
        <v>20.487611999999999</v>
      </c>
      <c r="B3227" t="s">
        <v>7319</v>
      </c>
      <c r="C3227">
        <v>1</v>
      </c>
      <c r="D3227" t="str">
        <f>IFERROR(VLOOKUP(C3227,Elster!$A$5:$D$148,2,FALSE),"not in table")</f>
        <v xml:space="preserve">   "FEHLERMELDUNG"                                    </v>
      </c>
      <c r="F3227">
        <f>HEX2DEC(C3227)</f>
        <v>1</v>
      </c>
      <c r="G3227">
        <f t="shared" si="249"/>
        <v>0</v>
      </c>
    </row>
    <row r="3228" spans="1:7" hidden="1" x14ac:dyDescent="0.35">
      <c r="A3228">
        <v>20.492612000000001</v>
      </c>
      <c r="B3228" t="s">
        <v>7317</v>
      </c>
      <c r="C3228" t="s">
        <v>7383</v>
      </c>
      <c r="E3228" t="str">
        <f>IFERROR(VLOOKUP(C3228,Elster!$A$5:$D$148,2,FALSE),"not in table")</f>
        <v xml:space="preserve">   "MISCHERLAUFZEIT"                                  </v>
      </c>
      <c r="F3228">
        <f>HEX2DEC(C3228)</f>
        <v>44</v>
      </c>
      <c r="G3228">
        <f t="shared" si="249"/>
        <v>5.000000000002558E-3</v>
      </c>
    </row>
    <row r="3229" spans="1:7" x14ac:dyDescent="0.35">
      <c r="A3229">
        <v>20.492612000000001</v>
      </c>
      <c r="B3229" t="s">
        <v>7319</v>
      </c>
      <c r="C3229" t="s">
        <v>7383</v>
      </c>
      <c r="D3229" t="str">
        <f>IFERROR(VLOOKUP(C3229,Elster!$A$5:$D$148,2,FALSE),"not in table")</f>
        <v xml:space="preserve">   "MISCHERLAUFZEIT"                                  </v>
      </c>
      <c r="F3229">
        <f>HEX2DEC(C3229)</f>
        <v>44</v>
      </c>
      <c r="G3229">
        <f t="shared" si="249"/>
        <v>0</v>
      </c>
    </row>
    <row r="3230" spans="1:7" hidden="1" x14ac:dyDescent="0.35">
      <c r="A3230">
        <v>20.504747999999999</v>
      </c>
      <c r="B3230" t="s">
        <v>7317</v>
      </c>
      <c r="C3230">
        <v>3</v>
      </c>
      <c r="E3230" t="str">
        <f>IFERROR(VLOOKUP(C3230,Elster!$A$5:$D$148,2,FALSE),"not in table")</f>
        <v xml:space="preserve">   "SPEICHERSOLLTEMP"                                 </v>
      </c>
      <c r="F3230">
        <f t="shared" ref="F3230:F3242" si="251">HEX2DEC(C3230)</f>
        <v>3</v>
      </c>
      <c r="G3230">
        <f t="shared" si="249"/>
        <v>1.2135999999998148E-2</v>
      </c>
    </row>
    <row r="3231" spans="1:7" hidden="1" x14ac:dyDescent="0.35">
      <c r="A3231">
        <v>20.509720999999999</v>
      </c>
      <c r="B3231" t="s">
        <v>7317</v>
      </c>
      <c r="C3231">
        <v>0</v>
      </c>
      <c r="E3231" t="str">
        <f>IFERROR(VLOOKUP(C3231,Elster!$A$5:$D$148,2,FALSE),"not in table")</f>
        <v>not in table</v>
      </c>
      <c r="F3231">
        <f t="shared" si="251"/>
        <v>0</v>
      </c>
      <c r="G3231">
        <f t="shared" si="249"/>
        <v>4.9729999999996721E-3</v>
      </c>
    </row>
    <row r="3232" spans="1:7" hidden="1" x14ac:dyDescent="0.35">
      <c r="A3232">
        <v>20.514669000000001</v>
      </c>
      <c r="B3232" t="s">
        <v>7317</v>
      </c>
      <c r="C3232" t="s">
        <v>7378</v>
      </c>
      <c r="E3232" t="str">
        <f>IFERROR(VLOOKUP(C3232,Elster!$A$5:$D$148,2,FALSE),"not in table")</f>
        <v xml:space="preserve">   "SAMMLERISTTEMP"                                   </v>
      </c>
      <c r="F3232">
        <f t="shared" si="251"/>
        <v>13</v>
      </c>
      <c r="G3232">
        <f t="shared" si="249"/>
        <v>4.9480000000023949E-3</v>
      </c>
    </row>
    <row r="3233" spans="1:7" hidden="1" x14ac:dyDescent="0.35">
      <c r="A3233">
        <v>20.519642999999999</v>
      </c>
      <c r="B3233" t="s">
        <v>7317</v>
      </c>
      <c r="C3233">
        <v>2</v>
      </c>
      <c r="E3233" t="str">
        <f>IFERROR(VLOOKUP(C3233,Elster!$A$5:$D$148,2,FALSE),"not in table")</f>
        <v xml:space="preserve">   "KESSELSOLLTEMP"                                   </v>
      </c>
      <c r="F3233">
        <f t="shared" si="251"/>
        <v>2</v>
      </c>
      <c r="G3233">
        <f t="shared" si="249"/>
        <v>4.9739999999971474E-3</v>
      </c>
    </row>
    <row r="3234" spans="1:7" hidden="1" x14ac:dyDescent="0.35">
      <c r="A3234">
        <v>20.524616999999999</v>
      </c>
      <c r="B3234" t="s">
        <v>7317</v>
      </c>
      <c r="C3234">
        <v>0</v>
      </c>
      <c r="E3234" t="str">
        <f>IFERROR(VLOOKUP(C3234,Elster!$A$5:$D$148,2,FALSE),"not in table")</f>
        <v>not in table</v>
      </c>
      <c r="F3234">
        <f t="shared" si="251"/>
        <v>0</v>
      </c>
      <c r="G3234">
        <f t="shared" si="249"/>
        <v>4.9740000000007001E-3</v>
      </c>
    </row>
    <row r="3235" spans="1:7" hidden="1" x14ac:dyDescent="0.35">
      <c r="A3235">
        <v>20.529591</v>
      </c>
      <c r="B3235" t="s">
        <v>7317</v>
      </c>
      <c r="C3235" t="s">
        <v>7390</v>
      </c>
      <c r="E3235" t="str">
        <f>IFERROR(VLOOKUP(C3235,Elster!$A$5:$D$148,2,FALSE),"not in table")</f>
        <v xml:space="preserve">//   "ERWEITERUNGSTELEGRAMM"                            </v>
      </c>
      <c r="F3235">
        <f t="shared" si="251"/>
        <v>250</v>
      </c>
      <c r="G3235">
        <f t="shared" si="249"/>
        <v>4.9740000000007001E-3</v>
      </c>
    </row>
    <row r="3236" spans="1:7" hidden="1" x14ac:dyDescent="0.35">
      <c r="A3236">
        <v>20.534538999999999</v>
      </c>
      <c r="B3236" t="s">
        <v>7317</v>
      </c>
      <c r="C3236">
        <v>1</v>
      </c>
      <c r="E3236" t="str">
        <f>IFERROR(VLOOKUP(C3236,Elster!$A$5:$D$148,2,FALSE),"not in table")</f>
        <v xml:space="preserve">   "FEHLERMELDUNG"                                    </v>
      </c>
      <c r="F3236">
        <f t="shared" si="251"/>
        <v>1</v>
      </c>
      <c r="G3236">
        <f t="shared" si="249"/>
        <v>4.9479999999988422E-3</v>
      </c>
    </row>
    <row r="3237" spans="1:7" hidden="1" x14ac:dyDescent="0.35">
      <c r="A3237">
        <v>20.539512999999999</v>
      </c>
      <c r="B3237" t="s">
        <v>7317</v>
      </c>
      <c r="C3237" t="s">
        <v>7388</v>
      </c>
      <c r="E3237" t="str">
        <f>IFERROR(VLOOKUP(C3237,Elster!$A$5:$D$148,2,FALSE),"not in table")</f>
        <v xml:space="preserve">   "WASSERDRUCK"                                      </v>
      </c>
      <c r="F3237">
        <f t="shared" si="251"/>
        <v>31</v>
      </c>
      <c r="G3237">
        <f t="shared" si="249"/>
        <v>4.9740000000007001E-3</v>
      </c>
    </row>
    <row r="3238" spans="1:7" hidden="1" x14ac:dyDescent="0.35">
      <c r="A3238">
        <v>20.544485999999999</v>
      </c>
      <c r="B3238" t="s">
        <v>7317</v>
      </c>
      <c r="C3238">
        <v>1</v>
      </c>
      <c r="E3238" t="str">
        <f>IFERROR(VLOOKUP(C3238,Elster!$A$5:$D$148,2,FALSE),"not in table")</f>
        <v xml:space="preserve">   "FEHLERMELDUNG"                                    </v>
      </c>
      <c r="F3238">
        <f t="shared" si="251"/>
        <v>1</v>
      </c>
      <c r="G3238">
        <f t="shared" si="249"/>
        <v>4.9729999999996721E-3</v>
      </c>
    </row>
    <row r="3239" spans="1:7" hidden="1" x14ac:dyDescent="0.35">
      <c r="A3239">
        <v>20.54946</v>
      </c>
      <c r="B3239" t="s">
        <v>7317</v>
      </c>
      <c r="C3239">
        <v>0</v>
      </c>
      <c r="E3239" t="str">
        <f>IFERROR(VLOOKUP(C3239,Elster!$A$5:$D$148,2,FALSE),"not in table")</f>
        <v>not in table</v>
      </c>
      <c r="F3239">
        <f t="shared" si="251"/>
        <v>0</v>
      </c>
      <c r="G3239">
        <f t="shared" si="249"/>
        <v>4.9740000000007001E-3</v>
      </c>
    </row>
    <row r="3240" spans="1:7" hidden="1" x14ac:dyDescent="0.35">
      <c r="A3240">
        <v>20.554407999999999</v>
      </c>
      <c r="B3240" t="s">
        <v>7317</v>
      </c>
      <c r="C3240">
        <v>1</v>
      </c>
      <c r="E3240" t="str">
        <f>IFERROR(VLOOKUP(C3240,Elster!$A$5:$D$148,2,FALSE),"not in table")</f>
        <v xml:space="preserve">   "FEHLERMELDUNG"                                    </v>
      </c>
      <c r="F3240">
        <f t="shared" si="251"/>
        <v>1</v>
      </c>
      <c r="G3240">
        <f t="shared" si="249"/>
        <v>4.9479999999988422E-3</v>
      </c>
    </row>
    <row r="3241" spans="1:7" hidden="1" x14ac:dyDescent="0.35">
      <c r="A3241">
        <v>20.559381999999999</v>
      </c>
      <c r="B3241" t="s">
        <v>7317</v>
      </c>
      <c r="C3241" t="s">
        <v>7384</v>
      </c>
      <c r="E3241" t="str">
        <f>IFERROR(VLOOKUP(C3241,Elster!$A$5:$D$148,2,FALSE),"not in table")</f>
        <v xml:space="preserve">   "MODGRAD"                                          </v>
      </c>
      <c r="F3241">
        <f t="shared" si="251"/>
        <v>45</v>
      </c>
      <c r="G3241">
        <f t="shared" si="249"/>
        <v>4.9740000000007001E-3</v>
      </c>
    </row>
    <row r="3242" spans="1:7" hidden="1" x14ac:dyDescent="0.35">
      <c r="A3242">
        <v>20.565553999999999</v>
      </c>
      <c r="B3242" t="s">
        <v>7317</v>
      </c>
      <c r="C3242" t="s">
        <v>7378</v>
      </c>
      <c r="E3242" t="str">
        <f>IFERROR(VLOOKUP(C3242,Elster!$A$5:$D$148,2,FALSE),"not in table")</f>
        <v xml:space="preserve">   "SAMMLERISTTEMP"                                   </v>
      </c>
      <c r="F3242">
        <f t="shared" si="251"/>
        <v>13</v>
      </c>
      <c r="G3242">
        <f t="shared" si="249"/>
        <v>6.1719999999994002E-3</v>
      </c>
    </row>
    <row r="3243" spans="1:7" x14ac:dyDescent="0.35">
      <c r="A3243">
        <v>20.565553999999999</v>
      </c>
      <c r="B3243" t="s">
        <v>7319</v>
      </c>
      <c r="C3243" t="s">
        <v>7378</v>
      </c>
      <c r="D3243" t="str">
        <f>IFERROR(VLOOKUP(C3243,Elster!$A$5:$D$148,2,FALSE),"not in table")</f>
        <v xml:space="preserve">   "SAMMLERISTTEMP"                                   </v>
      </c>
      <c r="F3243">
        <f>HEX2DEC(C3243)</f>
        <v>13</v>
      </c>
      <c r="G3243">
        <f t="shared" si="249"/>
        <v>0</v>
      </c>
    </row>
    <row r="3244" spans="1:7" hidden="1" x14ac:dyDescent="0.35">
      <c r="A3244">
        <v>20.570554000000001</v>
      </c>
      <c r="B3244" t="s">
        <v>7317</v>
      </c>
      <c r="C3244">
        <v>0</v>
      </c>
      <c r="E3244" t="str">
        <f>IFERROR(VLOOKUP(C3244,Elster!$A$5:$D$148,2,FALSE),"not in table")</f>
        <v>not in table</v>
      </c>
      <c r="F3244">
        <f>HEX2DEC(C3244)</f>
        <v>0</v>
      </c>
      <c r="G3244">
        <f t="shared" si="249"/>
        <v>5.000000000002558E-3</v>
      </c>
    </row>
    <row r="3245" spans="1:7" x14ac:dyDescent="0.35">
      <c r="A3245">
        <v>20.570554000000001</v>
      </c>
      <c r="B3245" t="s">
        <v>7319</v>
      </c>
      <c r="C3245">
        <v>0</v>
      </c>
      <c r="D3245" t="str">
        <f>IFERROR(VLOOKUP(C3245,Elster!$A$5:$D$148,2,FALSE),"not in table")</f>
        <v>not in table</v>
      </c>
      <c r="F3245">
        <f>HEX2DEC(C3245)</f>
        <v>0</v>
      </c>
      <c r="G3245">
        <f t="shared" si="249"/>
        <v>0</v>
      </c>
    </row>
    <row r="3246" spans="1:7" hidden="1" x14ac:dyDescent="0.35">
      <c r="A3246">
        <v>20.575554</v>
      </c>
      <c r="B3246" t="s">
        <v>7317</v>
      </c>
      <c r="C3246">
        <v>3</v>
      </c>
      <c r="E3246" t="str">
        <f>IFERROR(VLOOKUP(C3246,Elster!$A$5:$D$148,2,FALSE),"not in table")</f>
        <v xml:space="preserve">   "SPEICHERSOLLTEMP"                                 </v>
      </c>
      <c r="F3246">
        <f>HEX2DEC(C3246)</f>
        <v>3</v>
      </c>
      <c r="G3246">
        <f t="shared" si="249"/>
        <v>4.9999999999990052E-3</v>
      </c>
    </row>
    <row r="3247" spans="1:7" x14ac:dyDescent="0.35">
      <c r="A3247">
        <v>20.575554</v>
      </c>
      <c r="B3247" t="s">
        <v>7319</v>
      </c>
      <c r="C3247">
        <v>3</v>
      </c>
      <c r="D3247" t="str">
        <f>IFERROR(VLOOKUP(C3247,Elster!$A$5:$D$148,2,FALSE),"not in table")</f>
        <v xml:space="preserve">   "SPEICHERSOLLTEMP"                                 </v>
      </c>
      <c r="F3247">
        <f>HEX2DEC(C3247)</f>
        <v>3</v>
      </c>
      <c r="G3247">
        <f t="shared" si="249"/>
        <v>0</v>
      </c>
    </row>
    <row r="3248" spans="1:7" hidden="1" x14ac:dyDescent="0.35">
      <c r="A3248">
        <v>20.580553999999999</v>
      </c>
      <c r="B3248" t="s">
        <v>7317</v>
      </c>
      <c r="C3248">
        <v>1</v>
      </c>
      <c r="E3248" t="str">
        <f>IFERROR(VLOOKUP(C3248,Elster!$A$5:$D$148,2,FALSE),"not in table")</f>
        <v xml:space="preserve">   "FEHLERMELDUNG"                                    </v>
      </c>
      <c r="F3248">
        <f>HEX2DEC(C3248)</f>
        <v>1</v>
      </c>
      <c r="G3248">
        <f t="shared" si="249"/>
        <v>4.9999999999990052E-3</v>
      </c>
    </row>
    <row r="3249" spans="1:7" x14ac:dyDescent="0.35">
      <c r="A3249">
        <v>20.580553999999999</v>
      </c>
      <c r="B3249" t="s">
        <v>7319</v>
      </c>
      <c r="C3249">
        <v>1</v>
      </c>
      <c r="D3249" t="str">
        <f>IFERROR(VLOOKUP(C3249,Elster!$A$5:$D$148,2,FALSE),"not in table")</f>
        <v xml:space="preserve">   "FEHLERMELDUNG"                                    </v>
      </c>
      <c r="F3249">
        <f>HEX2DEC(C3249)</f>
        <v>1</v>
      </c>
      <c r="G3249">
        <f t="shared" si="249"/>
        <v>0</v>
      </c>
    </row>
    <row r="3250" spans="1:7" hidden="1" x14ac:dyDescent="0.35">
      <c r="A3250">
        <v>20.585553000000001</v>
      </c>
      <c r="B3250" t="s">
        <v>7317</v>
      </c>
      <c r="C3250">
        <v>0</v>
      </c>
      <c r="E3250" t="str">
        <f>IFERROR(VLOOKUP(C3250,Elster!$A$5:$D$148,2,FALSE),"not in table")</f>
        <v>not in table</v>
      </c>
      <c r="F3250">
        <f>HEX2DEC(C3250)</f>
        <v>0</v>
      </c>
      <c r="G3250">
        <f t="shared" si="249"/>
        <v>4.99900000000153E-3</v>
      </c>
    </row>
    <row r="3251" spans="1:7" x14ac:dyDescent="0.35">
      <c r="A3251">
        <v>20.585553999999998</v>
      </c>
      <c r="B3251" t="s">
        <v>7319</v>
      </c>
      <c r="C3251">
        <v>0</v>
      </c>
      <c r="D3251" t="str">
        <f>IFERROR(VLOOKUP(C3251,Elster!$A$5:$D$148,2,FALSE),"not in table")</f>
        <v>not in table</v>
      </c>
      <c r="F3251">
        <f>HEX2DEC(C3251)</f>
        <v>0</v>
      </c>
      <c r="G3251">
        <f t="shared" si="249"/>
        <v>9.9999999747524271E-7</v>
      </c>
    </row>
    <row r="3252" spans="1:7" hidden="1" x14ac:dyDescent="0.35">
      <c r="A3252">
        <v>20.590553</v>
      </c>
      <c r="B3252" t="s">
        <v>7317</v>
      </c>
      <c r="C3252" t="s">
        <v>7390</v>
      </c>
      <c r="E3252" t="str">
        <f>IFERROR(VLOOKUP(C3252,Elster!$A$5:$D$148,2,FALSE),"not in table")</f>
        <v xml:space="preserve">//   "ERWEITERUNGSTELEGRAMM"                            </v>
      </c>
      <c r="F3252">
        <f>HEX2DEC(C3252)</f>
        <v>250</v>
      </c>
      <c r="G3252">
        <f t="shared" si="249"/>
        <v>4.99900000000153E-3</v>
      </c>
    </row>
    <row r="3253" spans="1:7" x14ac:dyDescent="0.35">
      <c r="A3253">
        <v>20.590553</v>
      </c>
      <c r="B3253" t="s">
        <v>7319</v>
      </c>
      <c r="C3253" t="s">
        <v>7390</v>
      </c>
      <c r="D3253" t="str">
        <f>IFERROR(VLOOKUP(C3253,Elster!$A$5:$D$148,2,FALSE),"not in table")</f>
        <v xml:space="preserve">//   "ERWEITERUNGSTELEGRAMM"                            </v>
      </c>
      <c r="F3253">
        <f>HEX2DEC(C3253)</f>
        <v>250</v>
      </c>
      <c r="G3253">
        <f t="shared" si="249"/>
        <v>0</v>
      </c>
    </row>
    <row r="3254" spans="1:7" hidden="1" x14ac:dyDescent="0.35">
      <c r="A3254">
        <v>20.595552999999999</v>
      </c>
      <c r="B3254" t="s">
        <v>7317</v>
      </c>
      <c r="C3254">
        <v>1</v>
      </c>
      <c r="E3254" t="str">
        <f>IFERROR(VLOOKUP(C3254,Elster!$A$5:$D$148,2,FALSE),"not in table")</f>
        <v xml:space="preserve">   "FEHLERMELDUNG"                                    </v>
      </c>
      <c r="F3254">
        <f>HEX2DEC(C3254)</f>
        <v>1</v>
      </c>
      <c r="G3254">
        <f t="shared" si="249"/>
        <v>4.9999999999990052E-3</v>
      </c>
    </row>
    <row r="3255" spans="1:7" x14ac:dyDescent="0.35">
      <c r="A3255">
        <v>20.595552999999999</v>
      </c>
      <c r="B3255" t="s">
        <v>7319</v>
      </c>
      <c r="C3255">
        <v>1</v>
      </c>
      <c r="D3255" t="str">
        <f>IFERROR(VLOOKUP(C3255,Elster!$A$5:$D$148,2,FALSE),"not in table")</f>
        <v xml:space="preserve">   "FEHLERMELDUNG"                                    </v>
      </c>
      <c r="F3255">
        <f>HEX2DEC(C3255)</f>
        <v>1</v>
      </c>
      <c r="G3255">
        <f t="shared" si="249"/>
        <v>0</v>
      </c>
    </row>
    <row r="3256" spans="1:7" hidden="1" x14ac:dyDescent="0.35">
      <c r="A3256">
        <v>20.600553000000001</v>
      </c>
      <c r="B3256" t="s">
        <v>7317</v>
      </c>
      <c r="C3256">
        <v>20</v>
      </c>
      <c r="E3256" t="str">
        <f>IFERROR(VLOOKUP(C3256,Elster!$A$5:$D$148,2,FALSE),"not in table")</f>
        <v xml:space="preserve">   "MIN_TEMP_KESSEL"                                  </v>
      </c>
      <c r="F3256">
        <f>HEX2DEC(C3256)</f>
        <v>32</v>
      </c>
      <c r="G3256">
        <f t="shared" si="249"/>
        <v>5.000000000002558E-3</v>
      </c>
    </row>
    <row r="3257" spans="1:7" x14ac:dyDescent="0.35">
      <c r="A3257">
        <v>20.600553000000001</v>
      </c>
      <c r="B3257" t="s">
        <v>7319</v>
      </c>
      <c r="C3257">
        <v>20</v>
      </c>
      <c r="D3257" t="str">
        <f>IFERROR(VLOOKUP(C3257,Elster!$A$5:$D$148,2,FALSE),"not in table")</f>
        <v xml:space="preserve">   "MIN_TEMP_KESSEL"                                  </v>
      </c>
      <c r="F3257">
        <f>HEX2DEC(C3257)</f>
        <v>32</v>
      </c>
      <c r="G3257">
        <f t="shared" si="249"/>
        <v>0</v>
      </c>
    </row>
    <row r="3258" spans="1:7" hidden="1" x14ac:dyDescent="0.35">
      <c r="A3258">
        <v>20.605553</v>
      </c>
      <c r="B3258" t="s">
        <v>7317</v>
      </c>
      <c r="C3258">
        <v>8</v>
      </c>
      <c r="E3258" t="str">
        <f>IFERROR(VLOOKUP(C3258,Elster!$A$5:$D$148,2,FALSE),"not in table")</f>
        <v xml:space="preserve">   "RAUMSOLLTEMP_NACHT"                               </v>
      </c>
      <c r="F3258">
        <f>HEX2DEC(C3258)</f>
        <v>8</v>
      </c>
      <c r="G3258">
        <f t="shared" si="249"/>
        <v>4.9999999999990052E-3</v>
      </c>
    </row>
    <row r="3259" spans="1:7" x14ac:dyDescent="0.35">
      <c r="A3259">
        <v>20.605553</v>
      </c>
      <c r="B3259" t="s">
        <v>7319</v>
      </c>
      <c r="C3259">
        <v>8</v>
      </c>
      <c r="D3259" t="str">
        <f>IFERROR(VLOOKUP(C3259,Elster!$A$5:$D$148,2,FALSE),"not in table")</f>
        <v xml:space="preserve">   "RAUMSOLLTEMP_NACHT"                               </v>
      </c>
      <c r="F3259">
        <f>HEX2DEC(C3259)</f>
        <v>8</v>
      </c>
      <c r="G3259">
        <f t="shared" si="249"/>
        <v>0</v>
      </c>
    </row>
    <row r="3260" spans="1:7" hidden="1" x14ac:dyDescent="0.35">
      <c r="A3260">
        <v>20.610552999999999</v>
      </c>
      <c r="B3260" t="s">
        <v>7317</v>
      </c>
      <c r="C3260">
        <v>0</v>
      </c>
      <c r="E3260" t="str">
        <f>IFERROR(VLOOKUP(C3260,Elster!$A$5:$D$148,2,FALSE),"not in table")</f>
        <v>not in table</v>
      </c>
      <c r="F3260">
        <f>HEX2DEC(C3260)</f>
        <v>0</v>
      </c>
      <c r="G3260">
        <f t="shared" si="249"/>
        <v>4.9999999999990052E-3</v>
      </c>
    </row>
    <row r="3261" spans="1:7" x14ac:dyDescent="0.35">
      <c r="A3261">
        <v>20.610552999999999</v>
      </c>
      <c r="B3261" t="s">
        <v>7319</v>
      </c>
      <c r="C3261">
        <v>0</v>
      </c>
      <c r="D3261" t="str">
        <f>IFERROR(VLOOKUP(C3261,Elster!$A$5:$D$148,2,FALSE),"not in table")</f>
        <v>not in table</v>
      </c>
      <c r="F3261">
        <f>HEX2DEC(C3261)</f>
        <v>0</v>
      </c>
      <c r="G3261">
        <f t="shared" si="249"/>
        <v>0</v>
      </c>
    </row>
    <row r="3262" spans="1:7" hidden="1" x14ac:dyDescent="0.35">
      <c r="A3262">
        <v>20.615552999999998</v>
      </c>
      <c r="B3262" t="s">
        <v>7317</v>
      </c>
      <c r="C3262">
        <v>1</v>
      </c>
      <c r="E3262" t="str">
        <f>IFERROR(VLOOKUP(C3262,Elster!$A$5:$D$148,2,FALSE),"not in table")</f>
        <v xml:space="preserve">   "FEHLERMELDUNG"                                    </v>
      </c>
      <c r="F3262">
        <f>HEX2DEC(C3262)</f>
        <v>1</v>
      </c>
      <c r="G3262">
        <f t="shared" si="249"/>
        <v>4.9999999999990052E-3</v>
      </c>
    </row>
    <row r="3263" spans="1:7" x14ac:dyDescent="0.35">
      <c r="A3263">
        <v>20.615552999999998</v>
      </c>
      <c r="B3263" t="s">
        <v>7319</v>
      </c>
      <c r="C3263">
        <v>1</v>
      </c>
      <c r="D3263" t="str">
        <f>IFERROR(VLOOKUP(C3263,Elster!$A$5:$D$148,2,FALSE),"not in table")</f>
        <v xml:space="preserve">   "FEHLERMELDUNG"                                    </v>
      </c>
      <c r="F3263">
        <f t="shared" ref="F3263:F3278" si="252">HEX2DEC(C3263)</f>
        <v>1</v>
      </c>
      <c r="G3263">
        <f t="shared" si="249"/>
        <v>0</v>
      </c>
    </row>
    <row r="3264" spans="1:7" x14ac:dyDescent="0.35">
      <c r="A3264">
        <v>20.620553000000001</v>
      </c>
      <c r="B3264" t="s">
        <v>7319</v>
      </c>
      <c r="C3264">
        <v>34</v>
      </c>
      <c r="D3264" t="str">
        <f>IFERROR(VLOOKUP(C3264,Elster!$A$5:$D$148,2,FALSE),"not in table")</f>
        <v xml:space="preserve">   "MIN_WASSERDRUCK"                                  </v>
      </c>
      <c r="F3264">
        <f t="shared" si="252"/>
        <v>52</v>
      </c>
      <c r="G3264">
        <f t="shared" si="249"/>
        <v>5.000000000002558E-3</v>
      </c>
    </row>
    <row r="3265" spans="1:7" hidden="1" x14ac:dyDescent="0.35">
      <c r="A3265">
        <v>20.620578999999999</v>
      </c>
      <c r="B3265" t="s">
        <v>7317</v>
      </c>
      <c r="C3265">
        <v>34</v>
      </c>
      <c r="E3265" t="str">
        <f>IFERROR(VLOOKUP(C3265,Elster!$A$5:$D$148,2,FALSE),"not in table")</f>
        <v xml:space="preserve">   "MIN_WASSERDRUCK"                                  </v>
      </c>
      <c r="F3265">
        <f t="shared" si="252"/>
        <v>52</v>
      </c>
      <c r="G3265">
        <f t="shared" si="249"/>
        <v>2.5999999998305157E-5</v>
      </c>
    </row>
    <row r="3266" spans="1:7" hidden="1" x14ac:dyDescent="0.35">
      <c r="A3266">
        <v>20.633157000000001</v>
      </c>
      <c r="B3266" t="s">
        <v>7317</v>
      </c>
      <c r="C3266">
        <v>3</v>
      </c>
      <c r="E3266" t="str">
        <f>IFERROR(VLOOKUP(C3266,Elster!$A$5:$D$148,2,FALSE),"not in table")</f>
        <v xml:space="preserve">   "SPEICHERSOLLTEMP"                                 </v>
      </c>
      <c r="F3266">
        <f t="shared" si="252"/>
        <v>3</v>
      </c>
      <c r="G3266">
        <f t="shared" si="249"/>
        <v>1.257800000000131E-2</v>
      </c>
    </row>
    <row r="3267" spans="1:7" hidden="1" x14ac:dyDescent="0.35">
      <c r="A3267">
        <v>20.638131000000001</v>
      </c>
      <c r="B3267" t="s">
        <v>7317</v>
      </c>
      <c r="C3267">
        <v>0</v>
      </c>
      <c r="E3267" t="str">
        <f>IFERROR(VLOOKUP(C3267,Elster!$A$5:$D$148,2,FALSE),"not in table")</f>
        <v>not in table</v>
      </c>
      <c r="F3267">
        <f t="shared" si="252"/>
        <v>0</v>
      </c>
      <c r="G3267">
        <f t="shared" si="249"/>
        <v>4.9740000000007001E-3</v>
      </c>
    </row>
    <row r="3268" spans="1:7" hidden="1" x14ac:dyDescent="0.35">
      <c r="A3268">
        <v>20.643104999999998</v>
      </c>
      <c r="B3268" t="s">
        <v>7317</v>
      </c>
      <c r="C3268" t="s">
        <v>7378</v>
      </c>
      <c r="E3268" t="str">
        <f>IFERROR(VLOOKUP(C3268,Elster!$A$5:$D$148,2,FALSE),"not in table")</f>
        <v xml:space="preserve">   "SAMMLERISTTEMP"                                   </v>
      </c>
      <c r="F3268">
        <f t="shared" si="252"/>
        <v>13</v>
      </c>
      <c r="G3268">
        <f t="shared" ref="G3268:G3331" si="253">A3268-A3267</f>
        <v>4.9739999999971474E-3</v>
      </c>
    </row>
    <row r="3269" spans="1:7" hidden="1" x14ac:dyDescent="0.35">
      <c r="A3269">
        <v>20.648052</v>
      </c>
      <c r="B3269" t="s">
        <v>7317</v>
      </c>
      <c r="C3269">
        <v>2</v>
      </c>
      <c r="E3269" t="str">
        <f>IFERROR(VLOOKUP(C3269,Elster!$A$5:$D$148,2,FALSE),"not in table")</f>
        <v xml:space="preserve">   "KESSELSOLLTEMP"                                   </v>
      </c>
      <c r="F3269">
        <f t="shared" si="252"/>
        <v>2</v>
      </c>
      <c r="G3269">
        <f t="shared" si="253"/>
        <v>4.947000000001367E-3</v>
      </c>
    </row>
    <row r="3270" spans="1:7" hidden="1" x14ac:dyDescent="0.35">
      <c r="A3270">
        <v>20.653026000000001</v>
      </c>
      <c r="B3270" t="s">
        <v>7317</v>
      </c>
      <c r="C3270">
        <v>0</v>
      </c>
      <c r="E3270" t="str">
        <f>IFERROR(VLOOKUP(C3270,Elster!$A$5:$D$148,2,FALSE),"not in table")</f>
        <v>not in table</v>
      </c>
      <c r="F3270">
        <f t="shared" si="252"/>
        <v>0</v>
      </c>
      <c r="G3270">
        <f t="shared" si="253"/>
        <v>4.9740000000007001E-3</v>
      </c>
    </row>
    <row r="3271" spans="1:7" hidden="1" x14ac:dyDescent="0.35">
      <c r="A3271">
        <v>20.658000000000001</v>
      </c>
      <c r="B3271" t="s">
        <v>7317</v>
      </c>
      <c r="C3271" t="s">
        <v>7390</v>
      </c>
      <c r="E3271" t="str">
        <f>IFERROR(VLOOKUP(C3271,Elster!$A$5:$D$148,2,FALSE),"not in table")</f>
        <v xml:space="preserve">//   "ERWEITERUNGSTELEGRAMM"                            </v>
      </c>
      <c r="F3271">
        <f t="shared" si="252"/>
        <v>250</v>
      </c>
      <c r="G3271">
        <f t="shared" si="253"/>
        <v>4.9740000000007001E-3</v>
      </c>
    </row>
    <row r="3272" spans="1:7" hidden="1" x14ac:dyDescent="0.35">
      <c r="A3272">
        <v>20.662973999999998</v>
      </c>
      <c r="B3272" t="s">
        <v>7317</v>
      </c>
      <c r="C3272">
        <v>1</v>
      </c>
      <c r="E3272" t="str">
        <f>IFERROR(VLOOKUP(C3272,Elster!$A$5:$D$148,2,FALSE),"not in table")</f>
        <v xml:space="preserve">   "FEHLERMELDUNG"                                    </v>
      </c>
      <c r="F3272">
        <f t="shared" si="252"/>
        <v>1</v>
      </c>
      <c r="G3272">
        <f t="shared" si="253"/>
        <v>4.9739999999971474E-3</v>
      </c>
    </row>
    <row r="3273" spans="1:7" hidden="1" x14ac:dyDescent="0.35">
      <c r="A3273">
        <v>20.667922000000001</v>
      </c>
      <c r="B3273" t="s">
        <v>7317</v>
      </c>
      <c r="C3273">
        <v>20</v>
      </c>
      <c r="E3273" t="str">
        <f>IFERROR(VLOOKUP(C3273,Elster!$A$5:$D$148,2,FALSE),"not in table")</f>
        <v xml:space="preserve">   "MIN_TEMP_KESSEL"                                  </v>
      </c>
      <c r="F3273">
        <f t="shared" si="252"/>
        <v>32</v>
      </c>
      <c r="G3273">
        <f t="shared" si="253"/>
        <v>4.9480000000023949E-3</v>
      </c>
    </row>
    <row r="3274" spans="1:7" hidden="1" x14ac:dyDescent="0.35">
      <c r="A3274">
        <v>20.672896000000001</v>
      </c>
      <c r="B3274" t="s">
        <v>7317</v>
      </c>
      <c r="C3274">
        <v>8</v>
      </c>
      <c r="E3274" t="str">
        <f>IFERROR(VLOOKUP(C3274,Elster!$A$5:$D$148,2,FALSE),"not in table")</f>
        <v xml:space="preserve">   "RAUMSOLLTEMP_NACHT"                               </v>
      </c>
      <c r="F3274">
        <f t="shared" si="252"/>
        <v>8</v>
      </c>
      <c r="G3274">
        <f t="shared" si="253"/>
        <v>4.9740000000007001E-3</v>
      </c>
    </row>
    <row r="3275" spans="1:7" hidden="1" x14ac:dyDescent="0.35">
      <c r="A3275">
        <v>20.677869999999999</v>
      </c>
      <c r="B3275" t="s">
        <v>7317</v>
      </c>
      <c r="C3275">
        <v>0</v>
      </c>
      <c r="E3275" t="str">
        <f>IFERROR(VLOOKUP(C3275,Elster!$A$5:$D$148,2,FALSE),"not in table")</f>
        <v>not in table</v>
      </c>
      <c r="F3275">
        <f t="shared" si="252"/>
        <v>0</v>
      </c>
      <c r="G3275">
        <f t="shared" si="253"/>
        <v>4.9739999999971474E-3</v>
      </c>
    </row>
    <row r="3276" spans="1:7" hidden="1" x14ac:dyDescent="0.35">
      <c r="A3276">
        <v>20.682843999999999</v>
      </c>
      <c r="B3276" t="s">
        <v>7317</v>
      </c>
      <c r="C3276">
        <v>1</v>
      </c>
      <c r="E3276" t="str">
        <f>IFERROR(VLOOKUP(C3276,Elster!$A$5:$D$148,2,FALSE),"not in table")</f>
        <v xml:space="preserve">   "FEHLERMELDUNG"                                    </v>
      </c>
      <c r="F3276">
        <f t="shared" si="252"/>
        <v>1</v>
      </c>
      <c r="G3276">
        <f t="shared" si="253"/>
        <v>4.9740000000007001E-3</v>
      </c>
    </row>
    <row r="3277" spans="1:7" hidden="1" x14ac:dyDescent="0.35">
      <c r="A3277">
        <v>20.687791000000001</v>
      </c>
      <c r="B3277" t="s">
        <v>7317</v>
      </c>
      <c r="C3277">
        <v>35</v>
      </c>
      <c r="E3277" t="str">
        <f>IFERROR(VLOOKUP(C3277,Elster!$A$5:$D$148,2,FALSE),"not in table")</f>
        <v xml:space="preserve">   "LEISTUNGSKORREKTUR"                               </v>
      </c>
      <c r="F3277">
        <f t="shared" si="252"/>
        <v>53</v>
      </c>
      <c r="G3277">
        <f t="shared" si="253"/>
        <v>4.947000000001367E-3</v>
      </c>
    </row>
    <row r="3278" spans="1:7" hidden="1" x14ac:dyDescent="0.35">
      <c r="A3278">
        <v>20.809794</v>
      </c>
      <c r="B3278" t="s">
        <v>7317</v>
      </c>
      <c r="C3278" t="s">
        <v>7378</v>
      </c>
      <c r="E3278" t="str">
        <f>IFERROR(VLOOKUP(C3278,Elster!$A$5:$D$148,2,FALSE),"not in table")</f>
        <v xml:space="preserve">   "SAMMLERISTTEMP"                                   </v>
      </c>
      <c r="F3278">
        <f t="shared" si="252"/>
        <v>13</v>
      </c>
      <c r="G3278">
        <f t="shared" si="253"/>
        <v>0.12200299999999942</v>
      </c>
    </row>
    <row r="3279" spans="1:7" x14ac:dyDescent="0.35">
      <c r="A3279">
        <v>20.809795000000001</v>
      </c>
      <c r="B3279" t="s">
        <v>7319</v>
      </c>
      <c r="C3279" t="s">
        <v>7378</v>
      </c>
      <c r="D3279" t="str">
        <f>IFERROR(VLOOKUP(C3279,Elster!$A$5:$D$148,2,FALSE),"not in table")</f>
        <v xml:space="preserve">   "SAMMLERISTTEMP"                                   </v>
      </c>
      <c r="F3279">
        <f>HEX2DEC(C3279)</f>
        <v>13</v>
      </c>
      <c r="G3279">
        <f t="shared" si="253"/>
        <v>1.0000000010279564E-6</v>
      </c>
    </row>
    <row r="3280" spans="1:7" hidden="1" x14ac:dyDescent="0.35">
      <c r="A3280">
        <v>20.814793999999999</v>
      </c>
      <c r="B3280" t="s">
        <v>7317</v>
      </c>
      <c r="C3280">
        <v>0</v>
      </c>
      <c r="E3280" t="str">
        <f>IFERROR(VLOOKUP(C3280,Elster!$A$5:$D$148,2,FALSE),"not in table")</f>
        <v>not in table</v>
      </c>
      <c r="F3280">
        <f>HEX2DEC(C3280)</f>
        <v>0</v>
      </c>
      <c r="G3280">
        <f t="shared" si="253"/>
        <v>4.9989999999979773E-3</v>
      </c>
    </row>
    <row r="3281" spans="1:7" x14ac:dyDescent="0.35">
      <c r="A3281">
        <v>20.814793999999999</v>
      </c>
      <c r="B3281" t="s">
        <v>7319</v>
      </c>
      <c r="C3281">
        <v>0</v>
      </c>
      <c r="D3281" t="str">
        <f>IFERROR(VLOOKUP(C3281,Elster!$A$5:$D$148,2,FALSE),"not in table")</f>
        <v>not in table</v>
      </c>
      <c r="F3281">
        <f>HEX2DEC(C3281)</f>
        <v>0</v>
      </c>
      <c r="G3281">
        <f t="shared" si="253"/>
        <v>0</v>
      </c>
    </row>
    <row r="3282" spans="1:7" hidden="1" x14ac:dyDescent="0.35">
      <c r="A3282">
        <v>20.819794000000002</v>
      </c>
      <c r="B3282" t="s">
        <v>7317</v>
      </c>
      <c r="C3282">
        <v>9</v>
      </c>
      <c r="E3282" t="str">
        <f>IFERROR(VLOOKUP(C3282,Elster!$A$5:$D$148,2,FALSE),"not in table")</f>
        <v xml:space="preserve">   "UHRZEIT"                                          </v>
      </c>
      <c r="F3282">
        <f>HEX2DEC(C3282)</f>
        <v>9</v>
      </c>
      <c r="G3282">
        <f t="shared" si="253"/>
        <v>5.000000000002558E-3</v>
      </c>
    </row>
    <row r="3283" spans="1:7" x14ac:dyDescent="0.35">
      <c r="A3283">
        <v>20.819794000000002</v>
      </c>
      <c r="B3283" t="s">
        <v>7319</v>
      </c>
      <c r="C3283">
        <v>9</v>
      </c>
      <c r="D3283" t="str">
        <f>IFERROR(VLOOKUP(C3283,Elster!$A$5:$D$148,2,FALSE),"not in table")</f>
        <v xml:space="preserve">   "UHRZEIT"                                          </v>
      </c>
      <c r="F3283">
        <f>HEX2DEC(C3283)</f>
        <v>9</v>
      </c>
      <c r="G3283">
        <f t="shared" si="253"/>
        <v>0</v>
      </c>
    </row>
    <row r="3284" spans="1:7" hidden="1" x14ac:dyDescent="0.35">
      <c r="A3284">
        <v>20.824794000000001</v>
      </c>
      <c r="B3284" t="s">
        <v>7317</v>
      </c>
      <c r="C3284">
        <v>1</v>
      </c>
      <c r="E3284" t="str">
        <f>IFERROR(VLOOKUP(C3284,Elster!$A$5:$D$148,2,FALSE),"not in table")</f>
        <v xml:space="preserve">   "FEHLERMELDUNG"                                    </v>
      </c>
      <c r="F3284">
        <f>HEX2DEC(C3284)</f>
        <v>1</v>
      </c>
      <c r="G3284">
        <f t="shared" si="253"/>
        <v>4.9999999999990052E-3</v>
      </c>
    </row>
    <row r="3285" spans="1:7" x14ac:dyDescent="0.35">
      <c r="A3285">
        <v>20.824794000000001</v>
      </c>
      <c r="B3285" t="s">
        <v>7319</v>
      </c>
      <c r="C3285">
        <v>1</v>
      </c>
      <c r="D3285" t="str">
        <f>IFERROR(VLOOKUP(C3285,Elster!$A$5:$D$148,2,FALSE),"not in table")</f>
        <v xml:space="preserve">   "FEHLERMELDUNG"                                    </v>
      </c>
      <c r="F3285">
        <f>HEX2DEC(C3285)</f>
        <v>1</v>
      </c>
      <c r="G3285">
        <f t="shared" si="253"/>
        <v>0</v>
      </c>
    </row>
    <row r="3286" spans="1:7" hidden="1" x14ac:dyDescent="0.35">
      <c r="A3286">
        <v>20.829794</v>
      </c>
      <c r="B3286" t="s">
        <v>7317</v>
      </c>
      <c r="C3286">
        <v>0</v>
      </c>
      <c r="E3286" t="str">
        <f>IFERROR(VLOOKUP(C3286,Elster!$A$5:$D$148,2,FALSE),"not in table")</f>
        <v>not in table</v>
      </c>
      <c r="F3286">
        <f>HEX2DEC(C3286)</f>
        <v>0</v>
      </c>
      <c r="G3286">
        <f t="shared" si="253"/>
        <v>4.9999999999990052E-3</v>
      </c>
    </row>
    <row r="3287" spans="1:7" x14ac:dyDescent="0.35">
      <c r="A3287">
        <v>20.829794</v>
      </c>
      <c r="B3287" t="s">
        <v>7319</v>
      </c>
      <c r="C3287">
        <v>0</v>
      </c>
      <c r="D3287" t="str">
        <f>IFERROR(VLOOKUP(C3287,Elster!$A$5:$D$148,2,FALSE),"not in table")</f>
        <v>not in table</v>
      </c>
      <c r="F3287">
        <f>HEX2DEC(C3287)</f>
        <v>0</v>
      </c>
      <c r="G3287">
        <f t="shared" si="253"/>
        <v>0</v>
      </c>
    </row>
    <row r="3288" spans="1:7" hidden="1" x14ac:dyDescent="0.35">
      <c r="A3288">
        <v>20.834793999999999</v>
      </c>
      <c r="B3288" t="s">
        <v>7317</v>
      </c>
      <c r="C3288">
        <v>1</v>
      </c>
      <c r="E3288" t="str">
        <f>IFERROR(VLOOKUP(C3288,Elster!$A$5:$D$148,2,FALSE),"not in table")</f>
        <v xml:space="preserve">   "FEHLERMELDUNG"                                    </v>
      </c>
      <c r="F3288">
        <f>HEX2DEC(C3288)</f>
        <v>1</v>
      </c>
      <c r="G3288">
        <f t="shared" si="253"/>
        <v>4.9999999999990052E-3</v>
      </c>
    </row>
    <row r="3289" spans="1:7" x14ac:dyDescent="0.35">
      <c r="A3289">
        <v>20.834793999999999</v>
      </c>
      <c r="B3289" t="s">
        <v>7319</v>
      </c>
      <c r="C3289">
        <v>1</v>
      </c>
      <c r="D3289" t="str">
        <f>IFERROR(VLOOKUP(C3289,Elster!$A$5:$D$148,2,FALSE),"not in table")</f>
        <v xml:space="preserve">   "FEHLERMELDUNG"                                    </v>
      </c>
      <c r="F3289">
        <f>HEX2DEC(C3289)</f>
        <v>1</v>
      </c>
      <c r="G3289">
        <f t="shared" si="253"/>
        <v>0</v>
      </c>
    </row>
    <row r="3290" spans="1:7" hidden="1" x14ac:dyDescent="0.35">
      <c r="A3290">
        <v>20.839794000000001</v>
      </c>
      <c r="B3290" t="s">
        <v>7317</v>
      </c>
      <c r="C3290" t="s">
        <v>7393</v>
      </c>
      <c r="E3290" t="str">
        <f>IFERROR(VLOOKUP(C3290,Elster!$A$5:$D$148,2,FALSE),"not in table")</f>
        <v xml:space="preserve">   "UNGUELTIG"                                        </v>
      </c>
      <c r="F3290">
        <f>HEX2DEC(C3290)</f>
        <v>255</v>
      </c>
      <c r="G3290">
        <f t="shared" si="253"/>
        <v>5.000000000002558E-3</v>
      </c>
    </row>
    <row r="3291" spans="1:7" x14ac:dyDescent="0.35">
      <c r="A3291">
        <v>20.839794000000001</v>
      </c>
      <c r="B3291" t="s">
        <v>7319</v>
      </c>
      <c r="C3291" t="s">
        <v>7393</v>
      </c>
      <c r="D3291" t="str">
        <f>IFERROR(VLOOKUP(C3291,Elster!$A$5:$D$148,2,FALSE),"not in table")</f>
        <v xml:space="preserve">   "UNGUELTIG"                                        </v>
      </c>
      <c r="F3291">
        <f>HEX2DEC(C3291)</f>
        <v>255</v>
      </c>
      <c r="G3291">
        <f t="shared" si="253"/>
        <v>0</v>
      </c>
    </row>
    <row r="3292" spans="1:7" hidden="1" x14ac:dyDescent="0.35">
      <c r="A3292">
        <v>20.844794</v>
      </c>
      <c r="B3292" t="s">
        <v>7317</v>
      </c>
      <c r="C3292">
        <v>0</v>
      </c>
      <c r="E3292" t="str">
        <f>IFERROR(VLOOKUP(C3292,Elster!$A$5:$D$148,2,FALSE),"not in table")</f>
        <v>not in table</v>
      </c>
      <c r="F3292">
        <f>HEX2DEC(C3292)</f>
        <v>0</v>
      </c>
      <c r="G3292">
        <f t="shared" si="253"/>
        <v>4.9999999999990052E-3</v>
      </c>
    </row>
    <row r="3293" spans="1:7" x14ac:dyDescent="0.35">
      <c r="A3293">
        <v>20.844794</v>
      </c>
      <c r="B3293" t="s">
        <v>7319</v>
      </c>
      <c r="C3293">
        <v>0</v>
      </c>
      <c r="D3293" t="str">
        <f>IFERROR(VLOOKUP(C3293,Elster!$A$5:$D$148,2,FALSE),"not in table")</f>
        <v>not in table</v>
      </c>
      <c r="F3293">
        <f>HEX2DEC(C3293)</f>
        <v>0</v>
      </c>
      <c r="G3293">
        <f t="shared" si="253"/>
        <v>0</v>
      </c>
    </row>
    <row r="3294" spans="1:7" hidden="1" x14ac:dyDescent="0.35">
      <c r="A3294">
        <v>20.849793999999999</v>
      </c>
      <c r="B3294" t="s">
        <v>7317</v>
      </c>
      <c r="C3294">
        <v>0</v>
      </c>
      <c r="E3294" t="str">
        <f>IFERROR(VLOOKUP(C3294,Elster!$A$5:$D$148,2,FALSE),"not in table")</f>
        <v>not in table</v>
      </c>
      <c r="F3294">
        <f>HEX2DEC(C3294)</f>
        <v>0</v>
      </c>
      <c r="G3294">
        <f t="shared" si="253"/>
        <v>4.9999999999990052E-3</v>
      </c>
    </row>
    <row r="3295" spans="1:7" x14ac:dyDescent="0.35">
      <c r="A3295">
        <v>20.849793999999999</v>
      </c>
      <c r="B3295" t="s">
        <v>7319</v>
      </c>
      <c r="C3295">
        <v>0</v>
      </c>
      <c r="D3295" t="str">
        <f>IFERROR(VLOOKUP(C3295,Elster!$A$5:$D$148,2,FALSE),"not in table")</f>
        <v>not in table</v>
      </c>
      <c r="F3295">
        <f>HEX2DEC(C3295)</f>
        <v>0</v>
      </c>
      <c r="G3295">
        <f t="shared" si="253"/>
        <v>0</v>
      </c>
    </row>
    <row r="3296" spans="1:7" hidden="1" x14ac:dyDescent="0.35">
      <c r="A3296">
        <v>20.854793999999998</v>
      </c>
      <c r="B3296" t="s">
        <v>7317</v>
      </c>
      <c r="C3296">
        <v>0</v>
      </c>
      <c r="E3296" t="str">
        <f>IFERROR(VLOOKUP(C3296,Elster!$A$5:$D$148,2,FALSE),"not in table")</f>
        <v>not in table</v>
      </c>
      <c r="F3296">
        <f>HEX2DEC(C3296)</f>
        <v>0</v>
      </c>
      <c r="G3296">
        <f t="shared" si="253"/>
        <v>4.9999999999990052E-3</v>
      </c>
    </row>
    <row r="3297" spans="1:7" x14ac:dyDescent="0.35">
      <c r="A3297">
        <v>20.854793999999998</v>
      </c>
      <c r="B3297" t="s">
        <v>7319</v>
      </c>
      <c r="C3297">
        <v>0</v>
      </c>
      <c r="D3297" t="str">
        <f>IFERROR(VLOOKUP(C3297,Elster!$A$5:$D$148,2,FALSE),"not in table")</f>
        <v>not in table</v>
      </c>
      <c r="F3297">
        <f>HEX2DEC(C3297)</f>
        <v>0</v>
      </c>
      <c r="G3297">
        <f t="shared" si="253"/>
        <v>0</v>
      </c>
    </row>
    <row r="3298" spans="1:7" hidden="1" x14ac:dyDescent="0.35">
      <c r="A3298">
        <v>20.859794000000001</v>
      </c>
      <c r="B3298" t="s">
        <v>7317</v>
      </c>
      <c r="C3298">
        <v>1</v>
      </c>
      <c r="E3298" t="str">
        <f>IFERROR(VLOOKUP(C3298,Elster!$A$5:$D$148,2,FALSE),"not in table")</f>
        <v xml:space="preserve">   "FEHLERMELDUNG"                                    </v>
      </c>
      <c r="F3298">
        <f>HEX2DEC(C3298)</f>
        <v>1</v>
      </c>
      <c r="G3298">
        <f t="shared" si="253"/>
        <v>5.000000000002558E-3</v>
      </c>
    </row>
    <row r="3299" spans="1:7" x14ac:dyDescent="0.35">
      <c r="A3299">
        <v>20.859794000000001</v>
      </c>
      <c r="B3299" t="s">
        <v>7319</v>
      </c>
      <c r="C3299">
        <v>1</v>
      </c>
      <c r="D3299" t="str">
        <f>IFERROR(VLOOKUP(C3299,Elster!$A$5:$D$148,2,FALSE),"not in table")</f>
        <v xml:space="preserve">   "FEHLERMELDUNG"                                    </v>
      </c>
      <c r="F3299">
        <f>HEX2DEC(C3299)</f>
        <v>1</v>
      </c>
      <c r="G3299">
        <f t="shared" si="253"/>
        <v>0</v>
      </c>
    </row>
    <row r="3300" spans="1:7" hidden="1" x14ac:dyDescent="0.35">
      <c r="A3300">
        <v>20.864794</v>
      </c>
      <c r="B3300" t="s">
        <v>7317</v>
      </c>
      <c r="C3300">
        <v>17</v>
      </c>
      <c r="E3300" t="str">
        <f>IFERROR(VLOOKUP(C3300,Elster!$A$5:$D$148,2,FALSE),"not in table")</f>
        <v xml:space="preserve">   "SPEICHER_UNTEN_TEMP"                              </v>
      </c>
      <c r="F3300">
        <f>HEX2DEC(C3300)</f>
        <v>23</v>
      </c>
      <c r="G3300">
        <f t="shared" si="253"/>
        <v>4.9999999999990052E-3</v>
      </c>
    </row>
    <row r="3301" spans="1:7" x14ac:dyDescent="0.35">
      <c r="A3301">
        <v>20.864794</v>
      </c>
      <c r="B3301" t="s">
        <v>7319</v>
      </c>
      <c r="C3301">
        <v>17</v>
      </c>
      <c r="D3301" t="str">
        <f>IFERROR(VLOOKUP(C3301,Elster!$A$5:$D$148,2,FALSE),"not in table")</f>
        <v xml:space="preserve">   "SPEICHER_UNTEN_TEMP"                              </v>
      </c>
      <c r="F3301">
        <f>HEX2DEC(C3301)</f>
        <v>23</v>
      </c>
      <c r="G3301">
        <f t="shared" si="253"/>
        <v>0</v>
      </c>
    </row>
    <row r="3302" spans="1:7" hidden="1" x14ac:dyDescent="0.35">
      <c r="A3302">
        <v>20.889923</v>
      </c>
      <c r="B3302" t="s">
        <v>7317</v>
      </c>
      <c r="C3302">
        <v>9</v>
      </c>
      <c r="E3302" t="str">
        <f>IFERROR(VLOOKUP(C3302,Elster!$A$5:$D$148,2,FALSE),"not in table")</f>
        <v xml:space="preserve">   "UHRZEIT"                                          </v>
      </c>
      <c r="F3302">
        <f t="shared" ref="F3302:F3313" si="254">HEX2DEC(C3302)</f>
        <v>9</v>
      </c>
      <c r="G3302">
        <f t="shared" si="253"/>
        <v>2.5128999999999735E-2</v>
      </c>
    </row>
    <row r="3303" spans="1:7" hidden="1" x14ac:dyDescent="0.35">
      <c r="A3303">
        <v>20.894897</v>
      </c>
      <c r="B3303" t="s">
        <v>7317</v>
      </c>
      <c r="C3303">
        <v>0</v>
      </c>
      <c r="E3303" t="str">
        <f>IFERROR(VLOOKUP(C3303,Elster!$A$5:$D$148,2,FALSE),"not in table")</f>
        <v>not in table</v>
      </c>
      <c r="F3303">
        <f t="shared" si="254"/>
        <v>0</v>
      </c>
      <c r="G3303">
        <f t="shared" si="253"/>
        <v>4.9740000000007001E-3</v>
      </c>
    </row>
    <row r="3304" spans="1:7" hidden="1" x14ac:dyDescent="0.35">
      <c r="A3304">
        <v>20.899871000000001</v>
      </c>
      <c r="B3304" t="s">
        <v>7317</v>
      </c>
      <c r="C3304" t="s">
        <v>7378</v>
      </c>
      <c r="E3304" t="str">
        <f>IFERROR(VLOOKUP(C3304,Elster!$A$5:$D$148,2,FALSE),"not in table")</f>
        <v xml:space="preserve">   "SAMMLERISTTEMP"                                   </v>
      </c>
      <c r="F3304">
        <f t="shared" si="254"/>
        <v>13</v>
      </c>
      <c r="G3304">
        <f t="shared" si="253"/>
        <v>4.9740000000007001E-3</v>
      </c>
    </row>
    <row r="3305" spans="1:7" hidden="1" x14ac:dyDescent="0.35">
      <c r="A3305">
        <v>20.904819</v>
      </c>
      <c r="B3305" t="s">
        <v>7317</v>
      </c>
      <c r="C3305">
        <v>2</v>
      </c>
      <c r="E3305" t="str">
        <f>IFERROR(VLOOKUP(C3305,Elster!$A$5:$D$148,2,FALSE),"not in table")</f>
        <v xml:space="preserve">   "KESSELSOLLTEMP"                                   </v>
      </c>
      <c r="F3305">
        <f t="shared" si="254"/>
        <v>2</v>
      </c>
      <c r="G3305">
        <f t="shared" si="253"/>
        <v>4.9479999999988422E-3</v>
      </c>
    </row>
    <row r="3306" spans="1:7" hidden="1" x14ac:dyDescent="0.35">
      <c r="A3306">
        <v>20.909793000000001</v>
      </c>
      <c r="B3306" t="s">
        <v>7317</v>
      </c>
      <c r="C3306">
        <v>0</v>
      </c>
      <c r="E3306" t="str">
        <f>IFERROR(VLOOKUP(C3306,Elster!$A$5:$D$148,2,FALSE),"not in table")</f>
        <v>not in table</v>
      </c>
      <c r="F3306">
        <f t="shared" si="254"/>
        <v>0</v>
      </c>
      <c r="G3306">
        <f t="shared" si="253"/>
        <v>4.9740000000007001E-3</v>
      </c>
    </row>
    <row r="3307" spans="1:7" hidden="1" x14ac:dyDescent="0.35">
      <c r="A3307">
        <v>20.914767000000001</v>
      </c>
      <c r="B3307" t="s">
        <v>7317</v>
      </c>
      <c r="C3307">
        <v>1</v>
      </c>
      <c r="E3307" t="str">
        <f>IFERROR(VLOOKUP(C3307,Elster!$A$5:$D$148,2,FALSE),"not in table")</f>
        <v xml:space="preserve">   "FEHLERMELDUNG"                                    </v>
      </c>
      <c r="F3307">
        <f t="shared" si="254"/>
        <v>1</v>
      </c>
      <c r="G3307">
        <f t="shared" si="253"/>
        <v>4.9740000000007001E-3</v>
      </c>
    </row>
    <row r="3308" spans="1:7" hidden="1" x14ac:dyDescent="0.35">
      <c r="A3308">
        <v>20.919740999999998</v>
      </c>
      <c r="B3308" t="s">
        <v>7317</v>
      </c>
      <c r="C3308">
        <v>0</v>
      </c>
      <c r="E3308" t="str">
        <f>IFERROR(VLOOKUP(C3308,Elster!$A$5:$D$148,2,FALSE),"not in table")</f>
        <v>not in table</v>
      </c>
      <c r="F3308">
        <f t="shared" si="254"/>
        <v>0</v>
      </c>
      <c r="G3308">
        <f t="shared" si="253"/>
        <v>4.9739999999971474E-3</v>
      </c>
    </row>
    <row r="3309" spans="1:7" hidden="1" x14ac:dyDescent="0.35">
      <c r="A3309">
        <v>20.924688</v>
      </c>
      <c r="B3309" t="s">
        <v>7317</v>
      </c>
      <c r="C3309">
        <v>45</v>
      </c>
      <c r="E3309" t="str">
        <f>IFERROR(VLOOKUP(C3309,Elster!$A$5:$D$148,2,FALSE),"not in table")</f>
        <v>not in table</v>
      </c>
      <c r="F3309">
        <f t="shared" si="254"/>
        <v>69</v>
      </c>
      <c r="G3309">
        <f t="shared" si="253"/>
        <v>4.947000000001367E-3</v>
      </c>
    </row>
    <row r="3310" spans="1:7" hidden="1" x14ac:dyDescent="0.35">
      <c r="A3310">
        <v>20.929662</v>
      </c>
      <c r="B3310" t="s">
        <v>7317</v>
      </c>
      <c r="C3310">
        <v>0</v>
      </c>
      <c r="E3310" t="str">
        <f>IFERROR(VLOOKUP(C3310,Elster!$A$5:$D$148,2,FALSE),"not in table")</f>
        <v>not in table</v>
      </c>
      <c r="F3310">
        <f t="shared" si="254"/>
        <v>0</v>
      </c>
      <c r="G3310">
        <f t="shared" si="253"/>
        <v>4.9740000000007001E-3</v>
      </c>
    </row>
    <row r="3311" spans="1:7" hidden="1" x14ac:dyDescent="0.35">
      <c r="A3311">
        <v>20.934636000000001</v>
      </c>
      <c r="B3311" t="s">
        <v>7317</v>
      </c>
      <c r="C3311">
        <v>0</v>
      </c>
      <c r="E3311" t="str">
        <f>IFERROR(VLOOKUP(C3311,Elster!$A$5:$D$148,2,FALSE),"not in table")</f>
        <v>not in table</v>
      </c>
      <c r="F3311">
        <f t="shared" si="254"/>
        <v>0</v>
      </c>
      <c r="G3311">
        <f t="shared" si="253"/>
        <v>4.9740000000007001E-3</v>
      </c>
    </row>
    <row r="3312" spans="1:7" hidden="1" x14ac:dyDescent="0.35">
      <c r="A3312">
        <v>20.939609999999998</v>
      </c>
      <c r="B3312" t="s">
        <v>7317</v>
      </c>
      <c r="C3312">
        <v>0</v>
      </c>
      <c r="E3312" t="str">
        <f>IFERROR(VLOOKUP(C3312,Elster!$A$5:$D$148,2,FALSE),"not in table")</f>
        <v>not in table</v>
      </c>
      <c r="F3312">
        <f t="shared" si="254"/>
        <v>0</v>
      </c>
      <c r="G3312">
        <f t="shared" si="253"/>
        <v>4.9739999999971474E-3</v>
      </c>
    </row>
    <row r="3313" spans="1:7" hidden="1" x14ac:dyDescent="0.35">
      <c r="A3313">
        <v>20.944558000000001</v>
      </c>
      <c r="B3313" t="s">
        <v>7317</v>
      </c>
      <c r="C3313" t="s">
        <v>7394</v>
      </c>
      <c r="E3313" t="str">
        <f>IFERROR(VLOOKUP(C3313,Elster!$A$5:$D$148,2,FALSE),"not in table")</f>
        <v xml:space="preserve">   "TEILVORRANG_WW"                                   </v>
      </c>
      <c r="F3313">
        <f t="shared" si="254"/>
        <v>94</v>
      </c>
      <c r="G3313">
        <f t="shared" si="253"/>
        <v>4.9480000000023949E-3</v>
      </c>
    </row>
    <row r="3314" spans="1:7" x14ac:dyDescent="0.35">
      <c r="A3314">
        <v>21.065676</v>
      </c>
      <c r="B3314" t="s">
        <v>7319</v>
      </c>
      <c r="C3314" t="s">
        <v>7378</v>
      </c>
      <c r="D3314" t="str">
        <f>IFERROR(VLOOKUP(C3314,Elster!$A$5:$D$148,2,FALSE),"not in table")</f>
        <v xml:space="preserve">   "SAMMLERISTTEMP"                                   </v>
      </c>
      <c r="F3314">
        <f>HEX2DEC(C3314)</f>
        <v>13</v>
      </c>
      <c r="G3314">
        <f t="shared" si="253"/>
        <v>0.12111799999999917</v>
      </c>
    </row>
    <row r="3315" spans="1:7" hidden="1" x14ac:dyDescent="0.35">
      <c r="A3315">
        <v>21.065702000000002</v>
      </c>
      <c r="B3315" t="s">
        <v>7317</v>
      </c>
      <c r="C3315" t="s">
        <v>7378</v>
      </c>
      <c r="E3315" t="str">
        <f>IFERROR(VLOOKUP(C3315,Elster!$A$5:$D$148,2,FALSE),"not in table")</f>
        <v xml:space="preserve">   "SAMMLERISTTEMP"                                   </v>
      </c>
      <c r="F3315">
        <f>HEX2DEC(C3315)</f>
        <v>13</v>
      </c>
      <c r="G3315">
        <f t="shared" si="253"/>
        <v>2.600000000185787E-5</v>
      </c>
    </row>
    <row r="3316" spans="1:7" x14ac:dyDescent="0.35">
      <c r="A3316">
        <v>21.070675000000001</v>
      </c>
      <c r="B3316" t="s">
        <v>7319</v>
      </c>
      <c r="C3316">
        <v>0</v>
      </c>
      <c r="D3316" t="str">
        <f>IFERROR(VLOOKUP(C3316,Elster!$A$5:$D$148,2,FALSE),"not in table")</f>
        <v>not in table</v>
      </c>
      <c r="F3316">
        <f>HEX2DEC(C3316)</f>
        <v>0</v>
      </c>
      <c r="G3316">
        <f t="shared" si="253"/>
        <v>4.9729999999996721E-3</v>
      </c>
    </row>
    <row r="3317" spans="1:7" hidden="1" x14ac:dyDescent="0.35">
      <c r="A3317">
        <v>21.070702000000001</v>
      </c>
      <c r="B3317" t="s">
        <v>7317</v>
      </c>
      <c r="C3317">
        <v>0</v>
      </c>
      <c r="E3317" t="str">
        <f>IFERROR(VLOOKUP(C3317,Elster!$A$5:$D$148,2,FALSE),"not in table")</f>
        <v>not in table</v>
      </c>
      <c r="F3317">
        <f t="shared" ref="F3317:F3318" si="255">HEX2DEC(C3317)</f>
        <v>0</v>
      </c>
      <c r="G3317">
        <f t="shared" si="253"/>
        <v>2.6999999999333113E-5</v>
      </c>
    </row>
    <row r="3318" spans="1:7" hidden="1" x14ac:dyDescent="0.35">
      <c r="A3318">
        <v>21.075700999999999</v>
      </c>
      <c r="B3318" t="s">
        <v>7317</v>
      </c>
      <c r="C3318">
        <v>6</v>
      </c>
      <c r="E3318" t="str">
        <f>IFERROR(VLOOKUP(C3318,Elster!$A$5:$D$148,2,FALSE),"not in table")</f>
        <v xml:space="preserve">   "RAUMSOLLTEMP_II"                                  </v>
      </c>
      <c r="F3318">
        <f t="shared" si="255"/>
        <v>6</v>
      </c>
      <c r="G3318">
        <f t="shared" si="253"/>
        <v>4.9989999999979773E-3</v>
      </c>
    </row>
    <row r="3319" spans="1:7" x14ac:dyDescent="0.35">
      <c r="A3319">
        <v>21.075700999999999</v>
      </c>
      <c r="B3319" t="s">
        <v>7319</v>
      </c>
      <c r="C3319">
        <v>6</v>
      </c>
      <c r="D3319" t="str">
        <f>IFERROR(VLOOKUP(C3319,Elster!$A$5:$D$148,2,FALSE),"not in table")</f>
        <v xml:space="preserve">   "RAUMSOLLTEMP_II"                                  </v>
      </c>
      <c r="F3319">
        <f>HEX2DEC(C3319)</f>
        <v>6</v>
      </c>
      <c r="G3319">
        <f t="shared" si="253"/>
        <v>0</v>
      </c>
    </row>
    <row r="3320" spans="1:7" hidden="1" x14ac:dyDescent="0.35">
      <c r="A3320">
        <v>21.080701000000001</v>
      </c>
      <c r="B3320" t="s">
        <v>7317</v>
      </c>
      <c r="C3320">
        <v>1</v>
      </c>
      <c r="E3320" t="str">
        <f>IFERROR(VLOOKUP(C3320,Elster!$A$5:$D$148,2,FALSE),"not in table")</f>
        <v xml:space="preserve">   "FEHLERMELDUNG"                                    </v>
      </c>
      <c r="F3320">
        <f>HEX2DEC(C3320)</f>
        <v>1</v>
      </c>
      <c r="G3320">
        <f t="shared" si="253"/>
        <v>5.000000000002558E-3</v>
      </c>
    </row>
    <row r="3321" spans="1:7" x14ac:dyDescent="0.35">
      <c r="A3321">
        <v>21.080701000000001</v>
      </c>
      <c r="B3321" t="s">
        <v>7319</v>
      </c>
      <c r="C3321">
        <v>1</v>
      </c>
      <c r="D3321" t="str">
        <f>IFERROR(VLOOKUP(C3321,Elster!$A$5:$D$148,2,FALSE),"not in table")</f>
        <v xml:space="preserve">   "FEHLERMELDUNG"                                    </v>
      </c>
      <c r="F3321">
        <f>HEX2DEC(C3321)</f>
        <v>1</v>
      </c>
      <c r="G3321">
        <f t="shared" si="253"/>
        <v>0</v>
      </c>
    </row>
    <row r="3322" spans="1:7" hidden="1" x14ac:dyDescent="0.35">
      <c r="A3322">
        <v>21.085701</v>
      </c>
      <c r="B3322" t="s">
        <v>7317</v>
      </c>
      <c r="C3322">
        <v>1</v>
      </c>
      <c r="E3322" t="str">
        <f>IFERROR(VLOOKUP(C3322,Elster!$A$5:$D$148,2,FALSE),"not in table")</f>
        <v xml:space="preserve">   "FEHLERMELDUNG"                                    </v>
      </c>
      <c r="F3322">
        <f>HEX2DEC(C3322)</f>
        <v>1</v>
      </c>
      <c r="G3322">
        <f t="shared" si="253"/>
        <v>4.9999999999990052E-3</v>
      </c>
    </row>
    <row r="3323" spans="1:7" x14ac:dyDescent="0.35">
      <c r="A3323">
        <v>21.085701</v>
      </c>
      <c r="B3323" t="s">
        <v>7319</v>
      </c>
      <c r="C3323">
        <v>1</v>
      </c>
      <c r="D3323" t="str">
        <f>IFERROR(VLOOKUP(C3323,Elster!$A$5:$D$148,2,FALSE),"not in table")</f>
        <v xml:space="preserve">   "FEHLERMELDUNG"                                    </v>
      </c>
      <c r="F3323">
        <f>HEX2DEC(C3323)</f>
        <v>1</v>
      </c>
      <c r="G3323">
        <f t="shared" si="253"/>
        <v>0</v>
      </c>
    </row>
    <row r="3324" spans="1:7" hidden="1" x14ac:dyDescent="0.35">
      <c r="A3324">
        <v>21.090700999999999</v>
      </c>
      <c r="B3324" t="s">
        <v>7317</v>
      </c>
      <c r="C3324" t="s">
        <v>7390</v>
      </c>
      <c r="E3324" t="str">
        <f>IFERROR(VLOOKUP(C3324,Elster!$A$5:$D$148,2,FALSE),"not in table")</f>
        <v xml:space="preserve">//   "ERWEITERUNGSTELEGRAMM"                            </v>
      </c>
      <c r="F3324">
        <f>HEX2DEC(C3324)</f>
        <v>250</v>
      </c>
      <c r="G3324">
        <f t="shared" si="253"/>
        <v>4.9999999999990052E-3</v>
      </c>
    </row>
    <row r="3325" spans="1:7" x14ac:dyDescent="0.35">
      <c r="A3325">
        <v>21.090700999999999</v>
      </c>
      <c r="B3325" t="s">
        <v>7319</v>
      </c>
      <c r="C3325" t="s">
        <v>7390</v>
      </c>
      <c r="D3325" t="str">
        <f>IFERROR(VLOOKUP(C3325,Elster!$A$5:$D$148,2,FALSE),"not in table")</f>
        <v xml:space="preserve">//   "ERWEITERUNGSTELEGRAMM"                            </v>
      </c>
      <c r="F3325">
        <f>HEX2DEC(C3325)</f>
        <v>250</v>
      </c>
      <c r="G3325">
        <f t="shared" si="253"/>
        <v>0</v>
      </c>
    </row>
    <row r="3326" spans="1:7" hidden="1" x14ac:dyDescent="0.35">
      <c r="A3326">
        <v>21.095700999999998</v>
      </c>
      <c r="B3326" t="s">
        <v>7317</v>
      </c>
      <c r="C3326">
        <v>0</v>
      </c>
      <c r="E3326" t="str">
        <f>IFERROR(VLOOKUP(C3326,Elster!$A$5:$D$148,2,FALSE),"not in table")</f>
        <v>not in table</v>
      </c>
      <c r="F3326">
        <f>HEX2DEC(C3326)</f>
        <v>0</v>
      </c>
      <c r="G3326">
        <f t="shared" si="253"/>
        <v>4.9999999999990052E-3</v>
      </c>
    </row>
    <row r="3327" spans="1:7" x14ac:dyDescent="0.35">
      <c r="A3327">
        <v>21.095700999999998</v>
      </c>
      <c r="B3327" t="s">
        <v>7319</v>
      </c>
      <c r="C3327">
        <v>0</v>
      </c>
      <c r="D3327" t="str">
        <f>IFERROR(VLOOKUP(C3327,Elster!$A$5:$D$148,2,FALSE),"not in table")</f>
        <v>not in table</v>
      </c>
      <c r="F3327">
        <f>HEX2DEC(C3327)</f>
        <v>0</v>
      </c>
      <c r="G3327">
        <f t="shared" si="253"/>
        <v>0</v>
      </c>
    </row>
    <row r="3328" spans="1:7" hidden="1" x14ac:dyDescent="0.35">
      <c r="A3328">
        <v>21.100701000000001</v>
      </c>
      <c r="B3328" t="s">
        <v>7317</v>
      </c>
      <c r="C3328">
        <v>11</v>
      </c>
      <c r="E3328" t="str">
        <f>IFERROR(VLOOKUP(C3328,Elster!$A$5:$D$148,2,FALSE),"not in table")</f>
        <v xml:space="preserve">   "RAUMISTTEMP"                                      </v>
      </c>
      <c r="F3328">
        <f>HEX2DEC(C3328)</f>
        <v>17</v>
      </c>
      <c r="G3328">
        <f t="shared" si="253"/>
        <v>5.000000000002558E-3</v>
      </c>
    </row>
    <row r="3329" spans="1:7" x14ac:dyDescent="0.35">
      <c r="A3329">
        <v>21.100701000000001</v>
      </c>
      <c r="B3329" t="s">
        <v>7319</v>
      </c>
      <c r="C3329">
        <v>11</v>
      </c>
      <c r="D3329" t="str">
        <f>IFERROR(VLOOKUP(C3329,Elster!$A$5:$D$148,2,FALSE),"not in table")</f>
        <v xml:space="preserve">   "RAUMISTTEMP"                                      </v>
      </c>
      <c r="F3329">
        <f>HEX2DEC(C3329)</f>
        <v>17</v>
      </c>
      <c r="G3329">
        <f t="shared" si="253"/>
        <v>0</v>
      </c>
    </row>
    <row r="3330" spans="1:7" hidden="1" x14ac:dyDescent="0.35">
      <c r="A3330">
        <v>21.105701</v>
      </c>
      <c r="B3330" t="s">
        <v>7317</v>
      </c>
      <c r="C3330" t="s">
        <v>7396</v>
      </c>
      <c r="E3330" t="str">
        <f>IFERROR(VLOOKUP(C3330,Elster!$A$5:$D$148,2,FALSE),"not in table")</f>
        <v xml:space="preserve">   "INITIALISIERUNG"                                  </v>
      </c>
      <c r="F3330">
        <f>HEX2DEC(C3330)</f>
        <v>254</v>
      </c>
      <c r="G3330">
        <f t="shared" si="253"/>
        <v>4.9999999999990052E-3</v>
      </c>
    </row>
    <row r="3331" spans="1:7" x14ac:dyDescent="0.35">
      <c r="A3331">
        <v>21.105701</v>
      </c>
      <c r="B3331" t="s">
        <v>7319</v>
      </c>
      <c r="C3331" t="s">
        <v>7396</v>
      </c>
      <c r="D3331" t="str">
        <f>IFERROR(VLOOKUP(C3331,Elster!$A$5:$D$148,2,FALSE),"not in table")</f>
        <v xml:space="preserve">   "INITIALISIERUNG"                                  </v>
      </c>
      <c r="F3331">
        <f>HEX2DEC(C3331)</f>
        <v>254</v>
      </c>
      <c r="G3331">
        <f t="shared" si="253"/>
        <v>0</v>
      </c>
    </row>
    <row r="3332" spans="1:7" hidden="1" x14ac:dyDescent="0.35">
      <c r="A3332">
        <v>21.110700999999999</v>
      </c>
      <c r="B3332" t="s">
        <v>7317</v>
      </c>
      <c r="C3332">
        <v>70</v>
      </c>
      <c r="E3332" t="str">
        <f>IFERROR(VLOOKUP(C3332,Elster!$A$5:$D$148,2,FALSE),"not in table")</f>
        <v xml:space="preserve">   "DREHZAHLREG_JA_NEIN"                              </v>
      </c>
      <c r="F3332">
        <f>HEX2DEC(C3332)</f>
        <v>112</v>
      </c>
      <c r="G3332">
        <f t="shared" ref="G3332:G3395" si="256">A3332-A3331</f>
        <v>4.9999999999990052E-3</v>
      </c>
    </row>
    <row r="3333" spans="1:7" x14ac:dyDescent="0.35">
      <c r="A3333">
        <v>21.110700999999999</v>
      </c>
      <c r="B3333" t="s">
        <v>7319</v>
      </c>
      <c r="C3333">
        <v>70</v>
      </c>
      <c r="D3333" t="str">
        <f>IFERROR(VLOOKUP(C3333,Elster!$A$5:$D$148,2,FALSE),"not in table")</f>
        <v xml:space="preserve">   "DREHZAHLREG_JA_NEIN"                              </v>
      </c>
      <c r="F3333">
        <f>HEX2DEC(C3333)</f>
        <v>112</v>
      </c>
      <c r="G3333">
        <f t="shared" si="256"/>
        <v>0</v>
      </c>
    </row>
    <row r="3334" spans="1:7" hidden="1" x14ac:dyDescent="0.35">
      <c r="A3334">
        <v>21.115701000000001</v>
      </c>
      <c r="B3334" t="s">
        <v>7317</v>
      </c>
      <c r="C3334">
        <v>2</v>
      </c>
      <c r="E3334" t="str">
        <f>IFERROR(VLOOKUP(C3334,Elster!$A$5:$D$148,2,FALSE),"not in table")</f>
        <v xml:space="preserve">   "KESSELSOLLTEMP"                                   </v>
      </c>
      <c r="F3334">
        <f>HEX2DEC(C3334)</f>
        <v>2</v>
      </c>
      <c r="G3334">
        <f t="shared" si="256"/>
        <v>5.000000000002558E-3</v>
      </c>
    </row>
    <row r="3335" spans="1:7" x14ac:dyDescent="0.35">
      <c r="A3335">
        <v>21.115701000000001</v>
      </c>
      <c r="B3335" t="s">
        <v>7319</v>
      </c>
      <c r="C3335">
        <v>2</v>
      </c>
      <c r="D3335" t="str">
        <f>IFERROR(VLOOKUP(C3335,Elster!$A$5:$D$148,2,FALSE),"not in table")</f>
        <v xml:space="preserve">   "KESSELSOLLTEMP"                                   </v>
      </c>
      <c r="F3335">
        <f t="shared" ref="F3335:F3350" si="257">HEX2DEC(C3335)</f>
        <v>2</v>
      </c>
      <c r="G3335">
        <f t="shared" si="256"/>
        <v>0</v>
      </c>
    </row>
    <row r="3336" spans="1:7" x14ac:dyDescent="0.35">
      <c r="A3336">
        <v>21.120701</v>
      </c>
      <c r="B3336" t="s">
        <v>7319</v>
      </c>
      <c r="C3336" t="s">
        <v>7398</v>
      </c>
      <c r="D3336" t="str">
        <f>IFERROR(VLOOKUP(C3336,Elster!$A$5:$D$148,2,FALSE),"not in table")</f>
        <v xml:space="preserve">   "FEUCHTE_HYSTERESE"                                </v>
      </c>
      <c r="F3336">
        <f t="shared" si="257"/>
        <v>142</v>
      </c>
      <c r="G3336">
        <f t="shared" si="256"/>
        <v>4.9999999999990052E-3</v>
      </c>
    </row>
    <row r="3337" spans="1:7" hidden="1" x14ac:dyDescent="0.35">
      <c r="A3337">
        <v>21.120726999999999</v>
      </c>
      <c r="B3337" t="s">
        <v>7317</v>
      </c>
      <c r="C3337" t="s">
        <v>7398</v>
      </c>
      <c r="E3337" t="str">
        <f>IFERROR(VLOOKUP(C3337,Elster!$A$5:$D$148,2,FALSE),"not in table")</f>
        <v xml:space="preserve">   "FEUCHTE_HYSTERESE"                                </v>
      </c>
      <c r="F3337">
        <f t="shared" si="257"/>
        <v>142</v>
      </c>
      <c r="G3337">
        <f t="shared" si="256"/>
        <v>2.5999999998305157E-5</v>
      </c>
    </row>
    <row r="3338" spans="1:7" hidden="1" x14ac:dyDescent="0.35">
      <c r="A3338">
        <v>21.142237000000002</v>
      </c>
      <c r="B3338" t="s">
        <v>7317</v>
      </c>
      <c r="C3338">
        <v>6</v>
      </c>
      <c r="E3338" t="str">
        <f>IFERROR(VLOOKUP(C3338,Elster!$A$5:$D$148,2,FALSE),"not in table")</f>
        <v xml:space="preserve">   "RAUMSOLLTEMP_II"                                  </v>
      </c>
      <c r="F3338">
        <f t="shared" si="257"/>
        <v>6</v>
      </c>
      <c r="G3338">
        <f t="shared" si="256"/>
        <v>2.1510000000002805E-2</v>
      </c>
    </row>
    <row r="3339" spans="1:7" hidden="1" x14ac:dyDescent="0.35">
      <c r="A3339">
        <v>21.147210999999999</v>
      </c>
      <c r="B3339" t="s">
        <v>7317</v>
      </c>
      <c r="C3339">
        <v>1</v>
      </c>
      <c r="E3339" t="str">
        <f>IFERROR(VLOOKUP(C3339,Elster!$A$5:$D$148,2,FALSE),"not in table")</f>
        <v xml:space="preserve">   "FEHLERMELDUNG"                                    </v>
      </c>
      <c r="F3339">
        <f t="shared" si="257"/>
        <v>1</v>
      </c>
      <c r="G3339">
        <f t="shared" si="256"/>
        <v>4.9739999999971474E-3</v>
      </c>
    </row>
    <row r="3340" spans="1:7" hidden="1" x14ac:dyDescent="0.35">
      <c r="A3340">
        <v>21.152184999999999</v>
      </c>
      <c r="B3340" t="s">
        <v>7317</v>
      </c>
      <c r="C3340" t="s">
        <v>7378</v>
      </c>
      <c r="E3340" t="str">
        <f>IFERROR(VLOOKUP(C3340,Elster!$A$5:$D$148,2,FALSE),"not in table")</f>
        <v xml:space="preserve">   "SAMMLERISTTEMP"                                   </v>
      </c>
      <c r="F3340">
        <f t="shared" si="257"/>
        <v>13</v>
      </c>
      <c r="G3340">
        <f t="shared" si="256"/>
        <v>4.9740000000007001E-3</v>
      </c>
    </row>
    <row r="3341" spans="1:7" hidden="1" x14ac:dyDescent="0.35">
      <c r="A3341">
        <v>21.157157999999999</v>
      </c>
      <c r="B3341" t="s">
        <v>7317</v>
      </c>
      <c r="C3341">
        <v>2</v>
      </c>
      <c r="E3341" t="str">
        <f>IFERROR(VLOOKUP(C3341,Elster!$A$5:$D$148,2,FALSE),"not in table")</f>
        <v xml:space="preserve">   "KESSELSOLLTEMP"                                   </v>
      </c>
      <c r="F3341">
        <f t="shared" si="257"/>
        <v>2</v>
      </c>
      <c r="G3341">
        <f t="shared" si="256"/>
        <v>4.9729999999996721E-3</v>
      </c>
    </row>
    <row r="3342" spans="1:7" hidden="1" x14ac:dyDescent="0.35">
      <c r="A3342">
        <v>21.162106000000001</v>
      </c>
      <c r="B3342" t="s">
        <v>7317</v>
      </c>
      <c r="C3342">
        <v>0</v>
      </c>
      <c r="E3342" t="str">
        <f>IFERROR(VLOOKUP(C3342,Elster!$A$5:$D$148,2,FALSE),"not in table")</f>
        <v>not in table</v>
      </c>
      <c r="F3342">
        <f t="shared" si="257"/>
        <v>0</v>
      </c>
      <c r="G3342">
        <f t="shared" si="256"/>
        <v>4.9480000000023949E-3</v>
      </c>
    </row>
    <row r="3343" spans="1:7" hidden="1" x14ac:dyDescent="0.35">
      <c r="A3343">
        <v>21.167079999999999</v>
      </c>
      <c r="B3343" t="s">
        <v>7317</v>
      </c>
      <c r="C3343" t="s">
        <v>7390</v>
      </c>
      <c r="E3343" t="str">
        <f>IFERROR(VLOOKUP(C3343,Elster!$A$5:$D$148,2,FALSE),"not in table")</f>
        <v xml:space="preserve">//   "ERWEITERUNGSTELEGRAMM"                            </v>
      </c>
      <c r="F3343">
        <f t="shared" si="257"/>
        <v>250</v>
      </c>
      <c r="G3343">
        <f t="shared" si="256"/>
        <v>4.9739999999971474E-3</v>
      </c>
    </row>
    <row r="3344" spans="1:7" hidden="1" x14ac:dyDescent="0.35">
      <c r="A3344">
        <v>21.172053999999999</v>
      </c>
      <c r="B3344" t="s">
        <v>7317</v>
      </c>
      <c r="C3344">
        <v>0</v>
      </c>
      <c r="E3344" t="str">
        <f>IFERROR(VLOOKUP(C3344,Elster!$A$5:$D$148,2,FALSE),"not in table")</f>
        <v>not in table</v>
      </c>
      <c r="F3344">
        <f t="shared" si="257"/>
        <v>0</v>
      </c>
      <c r="G3344">
        <f t="shared" si="256"/>
        <v>4.9740000000007001E-3</v>
      </c>
    </row>
    <row r="3345" spans="1:7" hidden="1" x14ac:dyDescent="0.35">
      <c r="A3345">
        <v>21.177002000000002</v>
      </c>
      <c r="B3345" t="s">
        <v>7317</v>
      </c>
      <c r="C3345">
        <v>11</v>
      </c>
      <c r="E3345" t="str">
        <f>IFERROR(VLOOKUP(C3345,Elster!$A$5:$D$148,2,FALSE),"not in table")</f>
        <v xml:space="preserve">   "RAUMISTTEMP"                                      </v>
      </c>
      <c r="F3345">
        <f t="shared" si="257"/>
        <v>17</v>
      </c>
      <c r="G3345">
        <f t="shared" si="256"/>
        <v>4.9480000000023949E-3</v>
      </c>
    </row>
    <row r="3346" spans="1:7" hidden="1" x14ac:dyDescent="0.35">
      <c r="A3346">
        <v>21.181975999999999</v>
      </c>
      <c r="B3346" t="s">
        <v>7317</v>
      </c>
      <c r="C3346" t="s">
        <v>7396</v>
      </c>
      <c r="E3346" t="str">
        <f>IFERROR(VLOOKUP(C3346,Elster!$A$5:$D$148,2,FALSE),"not in table")</f>
        <v xml:space="preserve">   "INITIALISIERUNG"                                  </v>
      </c>
      <c r="F3346">
        <f t="shared" si="257"/>
        <v>254</v>
      </c>
      <c r="G3346">
        <f t="shared" si="256"/>
        <v>4.9739999999971474E-3</v>
      </c>
    </row>
    <row r="3347" spans="1:7" hidden="1" x14ac:dyDescent="0.35">
      <c r="A3347">
        <v>21.18695</v>
      </c>
      <c r="B3347" t="s">
        <v>7317</v>
      </c>
      <c r="C3347">
        <v>70</v>
      </c>
      <c r="E3347" t="str">
        <f>IFERROR(VLOOKUP(C3347,Elster!$A$5:$D$148,2,FALSE),"not in table")</f>
        <v xml:space="preserve">   "DREHZAHLREG_JA_NEIN"                              </v>
      </c>
      <c r="F3347">
        <f t="shared" si="257"/>
        <v>112</v>
      </c>
      <c r="G3347">
        <f t="shared" si="256"/>
        <v>4.9740000000007001E-3</v>
      </c>
    </row>
    <row r="3348" spans="1:7" hidden="1" x14ac:dyDescent="0.35">
      <c r="A3348">
        <v>21.191922999999999</v>
      </c>
      <c r="B3348" t="s">
        <v>7317</v>
      </c>
      <c r="C3348">
        <v>2</v>
      </c>
      <c r="E3348" t="str">
        <f>IFERROR(VLOOKUP(C3348,Elster!$A$5:$D$148,2,FALSE),"not in table")</f>
        <v xml:space="preserve">   "KESSELSOLLTEMP"                                   </v>
      </c>
      <c r="F3348">
        <f t="shared" si="257"/>
        <v>2</v>
      </c>
      <c r="G3348">
        <f t="shared" si="256"/>
        <v>4.9729999999996721E-3</v>
      </c>
    </row>
    <row r="3349" spans="1:7" hidden="1" x14ac:dyDescent="0.35">
      <c r="A3349">
        <v>21.196871000000002</v>
      </c>
      <c r="B3349" t="s">
        <v>7317</v>
      </c>
      <c r="C3349" t="s">
        <v>7397</v>
      </c>
      <c r="E3349" t="str">
        <f>IFERROR(VLOOKUP(C3349,Elster!$A$5:$D$148,2,FALSE),"not in table")</f>
        <v>not in table</v>
      </c>
      <c r="F3349">
        <f t="shared" si="257"/>
        <v>143</v>
      </c>
      <c r="G3349">
        <f t="shared" si="256"/>
        <v>4.9480000000023949E-3</v>
      </c>
    </row>
    <row r="3350" spans="1:7" hidden="1" x14ac:dyDescent="0.35">
      <c r="A3350">
        <v>21.205335000000002</v>
      </c>
      <c r="B3350" t="s">
        <v>7317</v>
      </c>
      <c r="C3350" t="s">
        <v>7378</v>
      </c>
      <c r="E3350" t="str">
        <f>IFERROR(VLOOKUP(C3350,Elster!$A$5:$D$148,2,FALSE),"not in table")</f>
        <v xml:space="preserve">   "SAMMLERISTTEMP"                                   </v>
      </c>
      <c r="F3350">
        <f t="shared" si="257"/>
        <v>13</v>
      </c>
      <c r="G3350">
        <f t="shared" si="256"/>
        <v>8.4640000000000271E-3</v>
      </c>
    </row>
    <row r="3351" spans="1:7" x14ac:dyDescent="0.35">
      <c r="A3351">
        <v>21.205335000000002</v>
      </c>
      <c r="B3351" t="s">
        <v>7319</v>
      </c>
      <c r="C3351" t="s">
        <v>7378</v>
      </c>
      <c r="D3351" t="str">
        <f>IFERROR(VLOOKUP(C3351,Elster!$A$5:$D$148,2,FALSE),"not in table")</f>
        <v xml:space="preserve">   "SAMMLERISTTEMP"                                   </v>
      </c>
      <c r="F3351">
        <f>HEX2DEC(C3351)</f>
        <v>13</v>
      </c>
      <c r="G3351">
        <f t="shared" si="256"/>
        <v>0</v>
      </c>
    </row>
    <row r="3352" spans="1:7" hidden="1" x14ac:dyDescent="0.35">
      <c r="A3352">
        <v>21.210335000000001</v>
      </c>
      <c r="B3352" t="s">
        <v>7317</v>
      </c>
      <c r="C3352">
        <v>0</v>
      </c>
      <c r="E3352" t="str">
        <f>IFERROR(VLOOKUP(C3352,Elster!$A$5:$D$148,2,FALSE),"not in table")</f>
        <v>not in table</v>
      </c>
      <c r="F3352">
        <f>HEX2DEC(C3352)</f>
        <v>0</v>
      </c>
      <c r="G3352">
        <f t="shared" si="256"/>
        <v>4.9999999999990052E-3</v>
      </c>
    </row>
    <row r="3353" spans="1:7" x14ac:dyDescent="0.35">
      <c r="A3353">
        <v>21.210335000000001</v>
      </c>
      <c r="B3353" t="s">
        <v>7319</v>
      </c>
      <c r="C3353">
        <v>0</v>
      </c>
      <c r="D3353" t="str">
        <f>IFERROR(VLOOKUP(C3353,Elster!$A$5:$D$148,2,FALSE),"not in table")</f>
        <v>not in table</v>
      </c>
      <c r="F3353">
        <f>HEX2DEC(C3353)</f>
        <v>0</v>
      </c>
      <c r="G3353">
        <f t="shared" si="256"/>
        <v>0</v>
      </c>
    </row>
    <row r="3354" spans="1:7" hidden="1" x14ac:dyDescent="0.35">
      <c r="A3354">
        <v>21.215335</v>
      </c>
      <c r="B3354" t="s">
        <v>7317</v>
      </c>
      <c r="C3354">
        <v>3</v>
      </c>
      <c r="E3354" t="str">
        <f>IFERROR(VLOOKUP(C3354,Elster!$A$5:$D$148,2,FALSE),"not in table")</f>
        <v xml:space="preserve">   "SPEICHERSOLLTEMP"                                 </v>
      </c>
      <c r="F3354">
        <f>HEX2DEC(C3354)</f>
        <v>3</v>
      </c>
      <c r="G3354">
        <f t="shared" si="256"/>
        <v>4.9999999999990052E-3</v>
      </c>
    </row>
    <row r="3355" spans="1:7" x14ac:dyDescent="0.35">
      <c r="A3355">
        <v>21.215335</v>
      </c>
      <c r="B3355" t="s">
        <v>7319</v>
      </c>
      <c r="C3355">
        <v>3</v>
      </c>
      <c r="D3355" t="str">
        <f>IFERROR(VLOOKUP(C3355,Elster!$A$5:$D$148,2,FALSE),"not in table")</f>
        <v xml:space="preserve">   "SPEICHERSOLLTEMP"                                 </v>
      </c>
      <c r="F3355">
        <f>HEX2DEC(C3355)</f>
        <v>3</v>
      </c>
      <c r="G3355">
        <f t="shared" si="256"/>
        <v>0</v>
      </c>
    </row>
    <row r="3356" spans="1:7" hidden="1" x14ac:dyDescent="0.35">
      <c r="A3356">
        <v>21.220334000000001</v>
      </c>
      <c r="B3356" t="s">
        <v>7317</v>
      </c>
      <c r="C3356">
        <v>1</v>
      </c>
      <c r="E3356" t="str">
        <f>IFERROR(VLOOKUP(C3356,Elster!$A$5:$D$148,2,FALSE),"not in table")</f>
        <v xml:space="preserve">   "FEHLERMELDUNG"                                    </v>
      </c>
      <c r="F3356">
        <f>HEX2DEC(C3356)</f>
        <v>1</v>
      </c>
      <c r="G3356">
        <f t="shared" si="256"/>
        <v>4.99900000000153E-3</v>
      </c>
    </row>
    <row r="3357" spans="1:7" x14ac:dyDescent="0.35">
      <c r="A3357">
        <v>21.220334000000001</v>
      </c>
      <c r="B3357" t="s">
        <v>7319</v>
      </c>
      <c r="C3357">
        <v>1</v>
      </c>
      <c r="D3357" t="str">
        <f>IFERROR(VLOOKUP(C3357,Elster!$A$5:$D$148,2,FALSE),"not in table")</f>
        <v xml:space="preserve">   "FEHLERMELDUNG"                                    </v>
      </c>
      <c r="F3357">
        <f>HEX2DEC(C3357)</f>
        <v>1</v>
      </c>
      <c r="G3357">
        <f t="shared" si="256"/>
        <v>0</v>
      </c>
    </row>
    <row r="3358" spans="1:7" hidden="1" x14ac:dyDescent="0.35">
      <c r="A3358">
        <v>21.225359999999998</v>
      </c>
      <c r="B3358" t="s">
        <v>7317</v>
      </c>
      <c r="C3358">
        <v>0</v>
      </c>
      <c r="E3358" t="str">
        <f>IFERROR(VLOOKUP(C3358,Elster!$A$5:$D$148,2,FALSE),"not in table")</f>
        <v>not in table</v>
      </c>
      <c r="F3358">
        <f>HEX2DEC(C3358)</f>
        <v>0</v>
      </c>
      <c r="G3358">
        <f t="shared" si="256"/>
        <v>5.0259999999973104E-3</v>
      </c>
    </row>
    <row r="3359" spans="1:7" x14ac:dyDescent="0.35">
      <c r="A3359">
        <v>21.225359999999998</v>
      </c>
      <c r="B3359" t="s">
        <v>7319</v>
      </c>
      <c r="C3359">
        <v>0</v>
      </c>
      <c r="D3359" t="str">
        <f>IFERROR(VLOOKUP(C3359,Elster!$A$5:$D$148,2,FALSE),"not in table")</f>
        <v>not in table</v>
      </c>
      <c r="F3359">
        <f>HEX2DEC(C3359)</f>
        <v>0</v>
      </c>
      <c r="G3359">
        <f t="shared" si="256"/>
        <v>0</v>
      </c>
    </row>
    <row r="3360" spans="1:7" hidden="1" x14ac:dyDescent="0.35">
      <c r="A3360">
        <v>21.230360000000001</v>
      </c>
      <c r="B3360" t="s">
        <v>7317</v>
      </c>
      <c r="C3360" t="s">
        <v>7390</v>
      </c>
      <c r="E3360" t="str">
        <f>IFERROR(VLOOKUP(C3360,Elster!$A$5:$D$148,2,FALSE),"not in table")</f>
        <v xml:space="preserve">//   "ERWEITERUNGSTELEGRAMM"                            </v>
      </c>
      <c r="F3360">
        <f>HEX2DEC(C3360)</f>
        <v>250</v>
      </c>
      <c r="G3360">
        <f t="shared" si="256"/>
        <v>5.000000000002558E-3</v>
      </c>
    </row>
    <row r="3361" spans="1:7" x14ac:dyDescent="0.35">
      <c r="A3361">
        <v>21.230360000000001</v>
      </c>
      <c r="B3361" t="s">
        <v>7319</v>
      </c>
      <c r="C3361" t="s">
        <v>7390</v>
      </c>
      <c r="D3361" t="str">
        <f>IFERROR(VLOOKUP(C3361,Elster!$A$5:$D$148,2,FALSE),"not in table")</f>
        <v xml:space="preserve">//   "ERWEITERUNGSTELEGRAMM"                            </v>
      </c>
      <c r="F3361">
        <f>HEX2DEC(C3361)</f>
        <v>250</v>
      </c>
      <c r="G3361">
        <f t="shared" si="256"/>
        <v>0</v>
      </c>
    </row>
    <row r="3362" spans="1:7" hidden="1" x14ac:dyDescent="0.35">
      <c r="A3362">
        <v>21.23536</v>
      </c>
      <c r="B3362" t="s">
        <v>7317</v>
      </c>
      <c r="C3362">
        <v>1</v>
      </c>
      <c r="E3362" t="str">
        <f>IFERROR(VLOOKUP(C3362,Elster!$A$5:$D$148,2,FALSE),"not in table")</f>
        <v xml:space="preserve">   "FEHLERMELDUNG"                                    </v>
      </c>
      <c r="F3362">
        <f>HEX2DEC(C3362)</f>
        <v>1</v>
      </c>
      <c r="G3362">
        <f t="shared" si="256"/>
        <v>4.9999999999990052E-3</v>
      </c>
    </row>
    <row r="3363" spans="1:7" x14ac:dyDescent="0.35">
      <c r="A3363">
        <v>21.23536</v>
      </c>
      <c r="B3363" t="s">
        <v>7319</v>
      </c>
      <c r="C3363">
        <v>1</v>
      </c>
      <c r="D3363" t="str">
        <f>IFERROR(VLOOKUP(C3363,Elster!$A$5:$D$148,2,FALSE),"not in table")</f>
        <v xml:space="preserve">   "FEHLERMELDUNG"                                    </v>
      </c>
      <c r="F3363">
        <f>HEX2DEC(C3363)</f>
        <v>1</v>
      </c>
      <c r="G3363">
        <f t="shared" si="256"/>
        <v>0</v>
      </c>
    </row>
    <row r="3364" spans="1:7" hidden="1" x14ac:dyDescent="0.35">
      <c r="A3364">
        <v>21.240359999999999</v>
      </c>
      <c r="B3364" t="s">
        <v>7317</v>
      </c>
      <c r="C3364">
        <v>83</v>
      </c>
      <c r="E3364" t="str">
        <f>IFERROR(VLOOKUP(C3364,Elster!$A$5:$D$148,2,FALSE),"not in table")</f>
        <v xml:space="preserve">   "SOLAR_DURCHSCHNITT_VOLUMENSTROM"                  </v>
      </c>
      <c r="F3364">
        <f>HEX2DEC(C3364)</f>
        <v>131</v>
      </c>
      <c r="G3364">
        <f t="shared" si="256"/>
        <v>4.9999999999990052E-3</v>
      </c>
    </row>
    <row r="3365" spans="1:7" x14ac:dyDescent="0.35">
      <c r="A3365">
        <v>21.240359999999999</v>
      </c>
      <c r="B3365" t="s">
        <v>7319</v>
      </c>
      <c r="C3365">
        <v>83</v>
      </c>
      <c r="D3365" t="str">
        <f>IFERROR(VLOOKUP(C3365,Elster!$A$5:$D$148,2,FALSE),"not in table")</f>
        <v xml:space="preserve">   "SOLAR_DURCHSCHNITT_VOLUMENSTROM"                  </v>
      </c>
      <c r="F3365">
        <f>HEX2DEC(C3365)</f>
        <v>131</v>
      </c>
      <c r="G3365">
        <f t="shared" si="256"/>
        <v>0</v>
      </c>
    </row>
    <row r="3366" spans="1:7" hidden="1" x14ac:dyDescent="0.35">
      <c r="A3366">
        <v>21.245360000000002</v>
      </c>
      <c r="B3366" t="s">
        <v>7317</v>
      </c>
      <c r="C3366">
        <v>80</v>
      </c>
      <c r="E3366" t="str">
        <f>IFERROR(VLOOKUP(C3366,Elster!$A$5:$D$148,2,FALSE),"not in table")</f>
        <v xml:space="preserve">   "ECO_AKZEPTANZ_WW"                                 </v>
      </c>
      <c r="F3366">
        <f>HEX2DEC(C3366)</f>
        <v>128</v>
      </c>
      <c r="G3366">
        <f t="shared" si="256"/>
        <v>5.000000000002558E-3</v>
      </c>
    </row>
    <row r="3367" spans="1:7" x14ac:dyDescent="0.35">
      <c r="A3367">
        <v>21.245360000000002</v>
      </c>
      <c r="B3367" t="s">
        <v>7319</v>
      </c>
      <c r="C3367">
        <v>80</v>
      </c>
      <c r="D3367" t="str">
        <f>IFERROR(VLOOKUP(C3367,Elster!$A$5:$D$148,2,FALSE),"not in table")</f>
        <v xml:space="preserve">   "ECO_AKZEPTANZ_WW"                                 </v>
      </c>
      <c r="F3367">
        <f>HEX2DEC(C3367)</f>
        <v>128</v>
      </c>
      <c r="G3367">
        <f t="shared" si="256"/>
        <v>0</v>
      </c>
    </row>
    <row r="3368" spans="1:7" hidden="1" x14ac:dyDescent="0.35">
      <c r="A3368">
        <v>21.250360000000001</v>
      </c>
      <c r="B3368" t="s">
        <v>7317</v>
      </c>
      <c r="C3368">
        <v>0</v>
      </c>
      <c r="E3368" t="str">
        <f>IFERROR(VLOOKUP(C3368,Elster!$A$5:$D$148,2,FALSE),"not in table")</f>
        <v>not in table</v>
      </c>
      <c r="F3368">
        <f>HEX2DEC(C3368)</f>
        <v>0</v>
      </c>
      <c r="G3368">
        <f t="shared" si="256"/>
        <v>4.9999999999990052E-3</v>
      </c>
    </row>
    <row r="3369" spans="1:7" x14ac:dyDescent="0.35">
      <c r="A3369">
        <v>21.250360000000001</v>
      </c>
      <c r="B3369" t="s">
        <v>7319</v>
      </c>
      <c r="C3369">
        <v>0</v>
      </c>
      <c r="D3369" t="str">
        <f>IFERROR(VLOOKUP(C3369,Elster!$A$5:$D$148,2,FALSE),"not in table")</f>
        <v>not in table</v>
      </c>
      <c r="F3369">
        <f>HEX2DEC(C3369)</f>
        <v>0</v>
      </c>
      <c r="G3369">
        <f t="shared" si="256"/>
        <v>0</v>
      </c>
    </row>
    <row r="3370" spans="1:7" hidden="1" x14ac:dyDescent="0.35">
      <c r="A3370">
        <v>21.25536</v>
      </c>
      <c r="B3370" t="s">
        <v>7317</v>
      </c>
      <c r="C3370">
        <v>2</v>
      </c>
      <c r="E3370" t="str">
        <f>IFERROR(VLOOKUP(C3370,Elster!$A$5:$D$148,2,FALSE),"not in table")</f>
        <v xml:space="preserve">   "KESSELSOLLTEMP"                                   </v>
      </c>
      <c r="F3370">
        <f>HEX2DEC(C3370)</f>
        <v>2</v>
      </c>
      <c r="G3370">
        <f t="shared" si="256"/>
        <v>4.9999999999990052E-3</v>
      </c>
    </row>
    <row r="3371" spans="1:7" x14ac:dyDescent="0.35">
      <c r="A3371">
        <v>21.25536</v>
      </c>
      <c r="B3371" t="s">
        <v>7319</v>
      </c>
      <c r="C3371">
        <v>2</v>
      </c>
      <c r="D3371" t="str">
        <f>IFERROR(VLOOKUP(C3371,Elster!$A$5:$D$148,2,FALSE),"not in table")</f>
        <v xml:space="preserve">   "KESSELSOLLTEMP"                                   </v>
      </c>
      <c r="F3371">
        <f>HEX2DEC(C3371)</f>
        <v>2</v>
      </c>
      <c r="G3371">
        <f t="shared" si="256"/>
        <v>0</v>
      </c>
    </row>
    <row r="3372" spans="1:7" hidden="1" x14ac:dyDescent="0.35">
      <c r="A3372">
        <v>21.260359999999999</v>
      </c>
      <c r="B3372" t="s">
        <v>7317</v>
      </c>
      <c r="C3372" t="s">
        <v>7387</v>
      </c>
      <c r="E3372" t="str">
        <f>IFERROR(VLOOKUP(C3372,Elster!$A$5:$D$148,2,FALSE),"not in table")</f>
        <v xml:space="preserve">   "VORLAUFISTTEMP"                                   </v>
      </c>
      <c r="F3372">
        <f>HEX2DEC(C3372)</f>
        <v>15</v>
      </c>
      <c r="G3372">
        <f t="shared" si="256"/>
        <v>4.9999999999990052E-3</v>
      </c>
    </row>
    <row r="3373" spans="1:7" x14ac:dyDescent="0.35">
      <c r="A3373">
        <v>21.260359999999999</v>
      </c>
      <c r="B3373" t="s">
        <v>7319</v>
      </c>
      <c r="C3373" t="s">
        <v>7387</v>
      </c>
      <c r="D3373" t="str">
        <f>IFERROR(VLOOKUP(C3373,Elster!$A$5:$D$148,2,FALSE),"not in table")</f>
        <v xml:space="preserve">   "VORLAUFISTTEMP"                                   </v>
      </c>
      <c r="F3373">
        <f>HEX2DEC(C3373)</f>
        <v>15</v>
      </c>
      <c r="G3373">
        <f t="shared" si="256"/>
        <v>0</v>
      </c>
    </row>
    <row r="3374" spans="1:7" hidden="1" x14ac:dyDescent="0.35">
      <c r="A3374">
        <v>21.268927000000001</v>
      </c>
      <c r="B3374" t="s">
        <v>7317</v>
      </c>
      <c r="C3374">
        <v>3</v>
      </c>
      <c r="E3374" t="str">
        <f>IFERROR(VLOOKUP(C3374,Elster!$A$5:$D$148,2,FALSE),"not in table")</f>
        <v xml:space="preserve">   "SPEICHERSOLLTEMP"                                 </v>
      </c>
      <c r="F3374">
        <f t="shared" ref="F3374:F3386" si="258">HEX2DEC(C3374)</f>
        <v>3</v>
      </c>
      <c r="G3374">
        <f t="shared" si="256"/>
        <v>8.5670000000028779E-3</v>
      </c>
    </row>
    <row r="3375" spans="1:7" hidden="1" x14ac:dyDescent="0.35">
      <c r="A3375">
        <v>21.273900999999999</v>
      </c>
      <c r="B3375" t="s">
        <v>7317</v>
      </c>
      <c r="C3375">
        <v>0</v>
      </c>
      <c r="E3375" t="str">
        <f>IFERROR(VLOOKUP(C3375,Elster!$A$5:$D$148,2,FALSE),"not in table")</f>
        <v>not in table</v>
      </c>
      <c r="F3375">
        <f t="shared" si="258"/>
        <v>0</v>
      </c>
      <c r="G3375">
        <f t="shared" si="256"/>
        <v>4.9739999999971474E-3</v>
      </c>
    </row>
    <row r="3376" spans="1:7" hidden="1" x14ac:dyDescent="0.35">
      <c r="A3376">
        <v>21.278874999999999</v>
      </c>
      <c r="B3376" t="s">
        <v>7317</v>
      </c>
      <c r="C3376" t="s">
        <v>7378</v>
      </c>
      <c r="E3376" t="str">
        <f>IFERROR(VLOOKUP(C3376,Elster!$A$5:$D$148,2,FALSE),"not in table")</f>
        <v xml:space="preserve">   "SAMMLERISTTEMP"                                   </v>
      </c>
      <c r="F3376">
        <f t="shared" si="258"/>
        <v>13</v>
      </c>
      <c r="G3376">
        <f t="shared" si="256"/>
        <v>4.9740000000007001E-3</v>
      </c>
    </row>
    <row r="3377" spans="1:7" hidden="1" x14ac:dyDescent="0.35">
      <c r="A3377">
        <v>21.283823000000002</v>
      </c>
      <c r="B3377" t="s">
        <v>7317</v>
      </c>
      <c r="C3377">
        <v>2</v>
      </c>
      <c r="E3377" t="str">
        <f>IFERROR(VLOOKUP(C3377,Elster!$A$5:$D$148,2,FALSE),"not in table")</f>
        <v xml:space="preserve">   "KESSELSOLLTEMP"                                   </v>
      </c>
      <c r="F3377">
        <f t="shared" si="258"/>
        <v>2</v>
      </c>
      <c r="G3377">
        <f t="shared" si="256"/>
        <v>4.9480000000023949E-3</v>
      </c>
    </row>
    <row r="3378" spans="1:7" hidden="1" x14ac:dyDescent="0.35">
      <c r="A3378">
        <v>21.288796999999999</v>
      </c>
      <c r="B3378" t="s">
        <v>7317</v>
      </c>
      <c r="C3378">
        <v>0</v>
      </c>
      <c r="E3378" t="str">
        <f>IFERROR(VLOOKUP(C3378,Elster!$A$5:$D$148,2,FALSE),"not in table")</f>
        <v>not in table</v>
      </c>
      <c r="F3378">
        <f t="shared" si="258"/>
        <v>0</v>
      </c>
      <c r="G3378">
        <f t="shared" si="256"/>
        <v>4.9739999999971474E-3</v>
      </c>
    </row>
    <row r="3379" spans="1:7" hidden="1" x14ac:dyDescent="0.35">
      <c r="A3379">
        <v>21.293771</v>
      </c>
      <c r="B3379" t="s">
        <v>7317</v>
      </c>
      <c r="C3379" t="s">
        <v>7390</v>
      </c>
      <c r="E3379" t="str">
        <f>IFERROR(VLOOKUP(C3379,Elster!$A$5:$D$148,2,FALSE),"not in table")</f>
        <v xml:space="preserve">//   "ERWEITERUNGSTELEGRAMM"                            </v>
      </c>
      <c r="F3379">
        <f t="shared" si="258"/>
        <v>250</v>
      </c>
      <c r="G3379">
        <f t="shared" si="256"/>
        <v>4.9740000000007001E-3</v>
      </c>
    </row>
    <row r="3380" spans="1:7" hidden="1" x14ac:dyDescent="0.35">
      <c r="A3380">
        <v>21.298745</v>
      </c>
      <c r="B3380" t="s">
        <v>7317</v>
      </c>
      <c r="C3380">
        <v>1</v>
      </c>
      <c r="E3380" t="str">
        <f>IFERROR(VLOOKUP(C3380,Elster!$A$5:$D$148,2,FALSE),"not in table")</f>
        <v xml:space="preserve">   "FEHLERMELDUNG"                                    </v>
      </c>
      <c r="F3380">
        <f t="shared" si="258"/>
        <v>1</v>
      </c>
      <c r="G3380">
        <f t="shared" si="256"/>
        <v>4.9740000000007001E-3</v>
      </c>
    </row>
    <row r="3381" spans="1:7" hidden="1" x14ac:dyDescent="0.35">
      <c r="A3381">
        <v>21.303692000000002</v>
      </c>
      <c r="B3381" t="s">
        <v>7317</v>
      </c>
      <c r="C3381">
        <v>83</v>
      </c>
      <c r="E3381" t="str">
        <f>IFERROR(VLOOKUP(C3381,Elster!$A$5:$D$148,2,FALSE),"not in table")</f>
        <v xml:space="preserve">   "SOLAR_DURCHSCHNITT_VOLUMENSTROM"                  </v>
      </c>
      <c r="F3381">
        <f t="shared" si="258"/>
        <v>131</v>
      </c>
      <c r="G3381">
        <f t="shared" si="256"/>
        <v>4.947000000001367E-3</v>
      </c>
    </row>
    <row r="3382" spans="1:7" hidden="1" x14ac:dyDescent="0.35">
      <c r="A3382">
        <v>21.308665999999999</v>
      </c>
      <c r="B3382" t="s">
        <v>7317</v>
      </c>
      <c r="C3382">
        <v>80</v>
      </c>
      <c r="E3382" t="str">
        <f>IFERROR(VLOOKUP(C3382,Elster!$A$5:$D$148,2,FALSE),"not in table")</f>
        <v xml:space="preserve">   "ECO_AKZEPTANZ_WW"                                 </v>
      </c>
      <c r="F3382">
        <f t="shared" si="258"/>
        <v>128</v>
      </c>
      <c r="G3382">
        <f t="shared" si="256"/>
        <v>4.9739999999971474E-3</v>
      </c>
    </row>
    <row r="3383" spans="1:7" hidden="1" x14ac:dyDescent="0.35">
      <c r="A3383">
        <v>21.313639999999999</v>
      </c>
      <c r="B3383" t="s">
        <v>7317</v>
      </c>
      <c r="C3383">
        <v>0</v>
      </c>
      <c r="E3383" t="str">
        <f>IFERROR(VLOOKUP(C3383,Elster!$A$5:$D$148,2,FALSE),"not in table")</f>
        <v>not in table</v>
      </c>
      <c r="F3383">
        <f t="shared" si="258"/>
        <v>0</v>
      </c>
      <c r="G3383">
        <f t="shared" si="256"/>
        <v>4.9740000000007001E-3</v>
      </c>
    </row>
    <row r="3384" spans="1:7" hidden="1" x14ac:dyDescent="0.35">
      <c r="A3384">
        <v>21.318614</v>
      </c>
      <c r="B3384" t="s">
        <v>7317</v>
      </c>
      <c r="C3384">
        <v>2</v>
      </c>
      <c r="E3384" t="str">
        <f>IFERROR(VLOOKUP(C3384,Elster!$A$5:$D$148,2,FALSE),"not in table")</f>
        <v xml:space="preserve">   "KESSELSOLLTEMP"                                   </v>
      </c>
      <c r="F3384">
        <f t="shared" si="258"/>
        <v>2</v>
      </c>
      <c r="G3384">
        <f t="shared" si="256"/>
        <v>4.9740000000007001E-3</v>
      </c>
    </row>
    <row r="3385" spans="1:7" hidden="1" x14ac:dyDescent="0.35">
      <c r="A3385">
        <v>21.323561999999999</v>
      </c>
      <c r="B3385" t="s">
        <v>7317</v>
      </c>
      <c r="C3385">
        <v>10</v>
      </c>
      <c r="E3385" t="str">
        <f>IFERROR(VLOOKUP(C3385,Elster!$A$5:$D$148,2,FALSE),"not in table")</f>
        <v xml:space="preserve">   "GERAETEKONFIGURATION"                             </v>
      </c>
      <c r="F3385">
        <f t="shared" si="258"/>
        <v>16</v>
      </c>
      <c r="G3385">
        <f t="shared" si="256"/>
        <v>4.9479999999988422E-3</v>
      </c>
    </row>
    <row r="3386" spans="1:7" hidden="1" x14ac:dyDescent="0.35">
      <c r="A3386">
        <v>21.333300999999999</v>
      </c>
      <c r="B3386" t="s">
        <v>7317</v>
      </c>
      <c r="C3386" t="s">
        <v>7378</v>
      </c>
      <c r="E3386" t="str">
        <f>IFERROR(VLOOKUP(C3386,Elster!$A$5:$D$148,2,FALSE),"not in table")</f>
        <v xml:space="preserve">   "SAMMLERISTTEMP"                                   </v>
      </c>
      <c r="F3386">
        <f t="shared" si="258"/>
        <v>13</v>
      </c>
      <c r="G3386">
        <f t="shared" si="256"/>
        <v>9.7389999999997201E-3</v>
      </c>
    </row>
    <row r="3387" spans="1:7" x14ac:dyDescent="0.35">
      <c r="A3387">
        <v>21.333300999999999</v>
      </c>
      <c r="B3387" t="s">
        <v>7319</v>
      </c>
      <c r="C3387" t="s">
        <v>7378</v>
      </c>
      <c r="D3387" t="str">
        <f>IFERROR(VLOOKUP(C3387,Elster!$A$5:$D$148,2,FALSE),"not in table")</f>
        <v xml:space="preserve">   "SAMMLERISTTEMP"                                   </v>
      </c>
      <c r="F3387">
        <f>HEX2DEC(C3387)</f>
        <v>13</v>
      </c>
      <c r="G3387">
        <f t="shared" si="256"/>
        <v>0</v>
      </c>
    </row>
    <row r="3388" spans="1:7" hidden="1" x14ac:dyDescent="0.35">
      <c r="A3388">
        <v>21.338301000000001</v>
      </c>
      <c r="B3388" t="s">
        <v>7317</v>
      </c>
      <c r="C3388">
        <v>0</v>
      </c>
      <c r="E3388" t="str">
        <f>IFERROR(VLOOKUP(C3388,Elster!$A$5:$D$148,2,FALSE),"not in table")</f>
        <v>not in table</v>
      </c>
      <c r="F3388">
        <f>HEX2DEC(C3388)</f>
        <v>0</v>
      </c>
      <c r="G3388">
        <f t="shared" si="256"/>
        <v>5.000000000002558E-3</v>
      </c>
    </row>
    <row r="3389" spans="1:7" x14ac:dyDescent="0.35">
      <c r="A3389">
        <v>21.338301000000001</v>
      </c>
      <c r="B3389" t="s">
        <v>7319</v>
      </c>
      <c r="C3389">
        <v>0</v>
      </c>
      <c r="D3389" t="str">
        <f>IFERROR(VLOOKUP(C3389,Elster!$A$5:$D$148,2,FALSE),"not in table")</f>
        <v>not in table</v>
      </c>
      <c r="F3389">
        <f>HEX2DEC(C3389)</f>
        <v>0</v>
      </c>
      <c r="G3389">
        <f t="shared" si="256"/>
        <v>0</v>
      </c>
    </row>
    <row r="3390" spans="1:7" hidden="1" x14ac:dyDescent="0.35">
      <c r="A3390">
        <v>21.343301</v>
      </c>
      <c r="B3390" t="s">
        <v>7317</v>
      </c>
      <c r="C3390">
        <v>3</v>
      </c>
      <c r="E3390" t="str">
        <f>IFERROR(VLOOKUP(C3390,Elster!$A$5:$D$148,2,FALSE),"not in table")</f>
        <v xml:space="preserve">   "SPEICHERSOLLTEMP"                                 </v>
      </c>
      <c r="F3390">
        <f>HEX2DEC(C3390)</f>
        <v>3</v>
      </c>
      <c r="G3390">
        <f t="shared" si="256"/>
        <v>4.9999999999990052E-3</v>
      </c>
    </row>
    <row r="3391" spans="1:7" x14ac:dyDescent="0.35">
      <c r="A3391">
        <v>21.343301</v>
      </c>
      <c r="B3391" t="s">
        <v>7319</v>
      </c>
      <c r="C3391">
        <v>3</v>
      </c>
      <c r="D3391" t="str">
        <f>IFERROR(VLOOKUP(C3391,Elster!$A$5:$D$148,2,FALSE),"not in table")</f>
        <v xml:space="preserve">   "SPEICHERSOLLTEMP"                                 </v>
      </c>
      <c r="F3391">
        <f>HEX2DEC(C3391)</f>
        <v>3</v>
      </c>
      <c r="G3391">
        <f t="shared" si="256"/>
        <v>0</v>
      </c>
    </row>
    <row r="3392" spans="1:7" hidden="1" x14ac:dyDescent="0.35">
      <c r="A3392">
        <v>21.348300999999999</v>
      </c>
      <c r="B3392" t="s">
        <v>7317</v>
      </c>
      <c r="C3392">
        <v>1</v>
      </c>
      <c r="E3392" t="str">
        <f>IFERROR(VLOOKUP(C3392,Elster!$A$5:$D$148,2,FALSE),"not in table")</f>
        <v xml:space="preserve">   "FEHLERMELDUNG"                                    </v>
      </c>
      <c r="F3392">
        <f>HEX2DEC(C3392)</f>
        <v>1</v>
      </c>
      <c r="G3392">
        <f t="shared" si="256"/>
        <v>4.9999999999990052E-3</v>
      </c>
    </row>
    <row r="3393" spans="1:7" x14ac:dyDescent="0.35">
      <c r="A3393">
        <v>21.348300999999999</v>
      </c>
      <c r="B3393" t="s">
        <v>7319</v>
      </c>
      <c r="C3393">
        <v>1</v>
      </c>
      <c r="D3393" t="str">
        <f>IFERROR(VLOOKUP(C3393,Elster!$A$5:$D$148,2,FALSE),"not in table")</f>
        <v xml:space="preserve">   "FEHLERMELDUNG"                                    </v>
      </c>
      <c r="F3393">
        <f>HEX2DEC(C3393)</f>
        <v>1</v>
      </c>
      <c r="G3393">
        <f t="shared" si="256"/>
        <v>0</v>
      </c>
    </row>
    <row r="3394" spans="1:7" hidden="1" x14ac:dyDescent="0.35">
      <c r="A3394">
        <v>21.353300999999998</v>
      </c>
      <c r="B3394" t="s">
        <v>7317</v>
      </c>
      <c r="C3394">
        <v>0</v>
      </c>
      <c r="E3394" t="str">
        <f>IFERROR(VLOOKUP(C3394,Elster!$A$5:$D$148,2,FALSE),"not in table")</f>
        <v>not in table</v>
      </c>
      <c r="F3394">
        <f>HEX2DEC(C3394)</f>
        <v>0</v>
      </c>
      <c r="G3394">
        <f t="shared" si="256"/>
        <v>4.9999999999990052E-3</v>
      </c>
    </row>
    <row r="3395" spans="1:7" x14ac:dyDescent="0.35">
      <c r="A3395">
        <v>21.353300999999998</v>
      </c>
      <c r="B3395" t="s">
        <v>7319</v>
      </c>
      <c r="C3395">
        <v>0</v>
      </c>
      <c r="D3395" t="str">
        <f>IFERROR(VLOOKUP(C3395,Elster!$A$5:$D$148,2,FALSE),"not in table")</f>
        <v>not in table</v>
      </c>
      <c r="F3395">
        <f>HEX2DEC(C3395)</f>
        <v>0</v>
      </c>
      <c r="G3395">
        <f t="shared" si="256"/>
        <v>0</v>
      </c>
    </row>
    <row r="3396" spans="1:7" hidden="1" x14ac:dyDescent="0.35">
      <c r="A3396">
        <v>21.358301000000001</v>
      </c>
      <c r="B3396" t="s">
        <v>7317</v>
      </c>
      <c r="C3396" t="s">
        <v>7390</v>
      </c>
      <c r="E3396" t="str">
        <f>IFERROR(VLOOKUP(C3396,Elster!$A$5:$D$148,2,FALSE),"not in table")</f>
        <v xml:space="preserve">//   "ERWEITERUNGSTELEGRAMM"                            </v>
      </c>
      <c r="F3396">
        <f>HEX2DEC(C3396)</f>
        <v>250</v>
      </c>
      <c r="G3396">
        <f t="shared" ref="G3396:G3459" si="259">A3396-A3395</f>
        <v>5.000000000002558E-3</v>
      </c>
    </row>
    <row r="3397" spans="1:7" x14ac:dyDescent="0.35">
      <c r="A3397">
        <v>21.358301000000001</v>
      </c>
      <c r="B3397" t="s">
        <v>7319</v>
      </c>
      <c r="C3397" t="s">
        <v>7390</v>
      </c>
      <c r="D3397" t="str">
        <f>IFERROR(VLOOKUP(C3397,Elster!$A$5:$D$148,2,FALSE),"not in table")</f>
        <v xml:space="preserve">//   "ERWEITERUNGSTELEGRAMM"                            </v>
      </c>
      <c r="F3397">
        <f>HEX2DEC(C3397)</f>
        <v>250</v>
      </c>
      <c r="G3397">
        <f t="shared" si="259"/>
        <v>0</v>
      </c>
    </row>
    <row r="3398" spans="1:7" hidden="1" x14ac:dyDescent="0.35">
      <c r="A3398">
        <v>21.363301</v>
      </c>
      <c r="B3398" t="s">
        <v>7317</v>
      </c>
      <c r="C3398" t="s">
        <v>7399</v>
      </c>
      <c r="E3398" t="str">
        <f>IFERROR(VLOOKUP(C3398,Elster!$A$5:$D$148,2,FALSE),"not in table")</f>
        <v xml:space="preserve">   "BUSKONFIGURATION"                                 </v>
      </c>
      <c r="F3398">
        <f>HEX2DEC(C3398)</f>
        <v>253</v>
      </c>
      <c r="G3398">
        <f t="shared" si="259"/>
        <v>4.9999999999990052E-3</v>
      </c>
    </row>
    <row r="3399" spans="1:7" x14ac:dyDescent="0.35">
      <c r="A3399">
        <v>21.363301</v>
      </c>
      <c r="B3399" t="s">
        <v>7319</v>
      </c>
      <c r="C3399" t="s">
        <v>7399</v>
      </c>
      <c r="D3399" t="str">
        <f>IFERROR(VLOOKUP(C3399,Elster!$A$5:$D$148,2,FALSE),"not in table")</f>
        <v xml:space="preserve">   "BUSKONFIGURATION"                                 </v>
      </c>
      <c r="F3399">
        <f>HEX2DEC(C3399)</f>
        <v>253</v>
      </c>
      <c r="G3399">
        <f t="shared" si="259"/>
        <v>0</v>
      </c>
    </row>
    <row r="3400" spans="1:7" hidden="1" x14ac:dyDescent="0.35">
      <c r="A3400">
        <v>21.368300999999999</v>
      </c>
      <c r="B3400" t="s">
        <v>7317</v>
      </c>
      <c r="C3400" t="s">
        <v>7400</v>
      </c>
      <c r="E3400" t="str">
        <f>IFERROR(VLOOKUP(C3400,Elster!$A$5:$D$148,2,FALSE),"not in table")</f>
        <v>not in table</v>
      </c>
      <c r="F3400">
        <f>HEX2DEC(C3400)</f>
        <v>191</v>
      </c>
      <c r="G3400">
        <f t="shared" si="259"/>
        <v>4.9999999999990052E-3</v>
      </c>
    </row>
    <row r="3401" spans="1:7" x14ac:dyDescent="0.35">
      <c r="A3401">
        <v>21.368300999999999</v>
      </c>
      <c r="B3401" t="s">
        <v>7319</v>
      </c>
      <c r="C3401" t="s">
        <v>7400</v>
      </c>
      <c r="D3401" t="str">
        <f>IFERROR(VLOOKUP(C3401,Elster!$A$5:$D$148,2,FALSE),"not in table")</f>
        <v>not in table</v>
      </c>
      <c r="F3401">
        <f>HEX2DEC(C3401)</f>
        <v>191</v>
      </c>
      <c r="G3401">
        <f t="shared" si="259"/>
        <v>0</v>
      </c>
    </row>
    <row r="3402" spans="1:7" hidden="1" x14ac:dyDescent="0.35">
      <c r="A3402">
        <v>21.373301000000001</v>
      </c>
      <c r="B3402" t="s">
        <v>7317</v>
      </c>
      <c r="C3402">
        <v>0</v>
      </c>
      <c r="E3402" t="str">
        <f>IFERROR(VLOOKUP(C3402,Elster!$A$5:$D$148,2,FALSE),"not in table")</f>
        <v>not in table</v>
      </c>
      <c r="F3402">
        <f>HEX2DEC(C3402)</f>
        <v>0</v>
      </c>
      <c r="G3402">
        <f t="shared" si="259"/>
        <v>5.000000000002558E-3</v>
      </c>
    </row>
    <row r="3403" spans="1:7" x14ac:dyDescent="0.35">
      <c r="A3403">
        <v>21.373301000000001</v>
      </c>
      <c r="B3403" t="s">
        <v>7319</v>
      </c>
      <c r="C3403">
        <v>0</v>
      </c>
      <c r="D3403" t="str">
        <f>IFERROR(VLOOKUP(C3403,Elster!$A$5:$D$148,2,FALSE),"not in table")</f>
        <v>not in table</v>
      </c>
      <c r="F3403">
        <f t="shared" ref="F3403:F3406" si="260">HEX2DEC(C3403)</f>
        <v>0</v>
      </c>
      <c r="G3403">
        <f t="shared" si="259"/>
        <v>0</v>
      </c>
    </row>
    <row r="3404" spans="1:7" x14ac:dyDescent="0.35">
      <c r="A3404">
        <v>21.378299999999999</v>
      </c>
      <c r="B3404" t="s">
        <v>7319</v>
      </c>
      <c r="C3404">
        <v>0</v>
      </c>
      <c r="D3404" t="str">
        <f>IFERROR(VLOOKUP(C3404,Elster!$A$5:$D$148,2,FALSE),"not in table")</f>
        <v>not in table</v>
      </c>
      <c r="F3404">
        <f t="shared" si="260"/>
        <v>0</v>
      </c>
      <c r="G3404">
        <f t="shared" si="259"/>
        <v>4.9989999999979773E-3</v>
      </c>
    </row>
    <row r="3405" spans="1:7" hidden="1" x14ac:dyDescent="0.35">
      <c r="A3405">
        <v>21.378326999999999</v>
      </c>
      <c r="B3405" t="s">
        <v>7317</v>
      </c>
      <c r="C3405">
        <v>0</v>
      </c>
      <c r="E3405" t="str">
        <f>IFERROR(VLOOKUP(C3405,Elster!$A$5:$D$148,2,FALSE),"not in table")</f>
        <v>not in table</v>
      </c>
      <c r="F3405">
        <f t="shared" si="260"/>
        <v>0</v>
      </c>
      <c r="G3405">
        <f t="shared" si="259"/>
        <v>2.6999999999333113E-5</v>
      </c>
    </row>
    <row r="3406" spans="1:7" hidden="1" x14ac:dyDescent="0.35">
      <c r="A3406">
        <v>21.383326</v>
      </c>
      <c r="B3406" t="s">
        <v>7317</v>
      </c>
      <c r="C3406">
        <v>2</v>
      </c>
      <c r="E3406" t="str">
        <f>IFERROR(VLOOKUP(C3406,Elster!$A$5:$D$148,2,FALSE),"not in table")</f>
        <v xml:space="preserve">   "KESSELSOLLTEMP"                                   </v>
      </c>
      <c r="F3406">
        <f t="shared" si="260"/>
        <v>2</v>
      </c>
      <c r="G3406">
        <f t="shared" si="259"/>
        <v>4.99900000000153E-3</v>
      </c>
    </row>
    <row r="3407" spans="1:7" x14ac:dyDescent="0.35">
      <c r="A3407">
        <v>21.383326</v>
      </c>
      <c r="B3407" t="s">
        <v>7319</v>
      </c>
      <c r="C3407">
        <v>2</v>
      </c>
      <c r="D3407" t="str">
        <f>IFERROR(VLOOKUP(C3407,Elster!$A$5:$D$148,2,FALSE),"not in table")</f>
        <v xml:space="preserve">   "KESSELSOLLTEMP"                                   </v>
      </c>
      <c r="F3407">
        <f>HEX2DEC(C3407)</f>
        <v>2</v>
      </c>
      <c r="G3407">
        <f t="shared" si="259"/>
        <v>0</v>
      </c>
    </row>
    <row r="3408" spans="1:7" hidden="1" x14ac:dyDescent="0.35">
      <c r="A3408">
        <v>21.388325999999999</v>
      </c>
      <c r="B3408" t="s">
        <v>7317</v>
      </c>
      <c r="C3408" t="s">
        <v>7401</v>
      </c>
      <c r="E3408" t="str">
        <f>IFERROR(VLOOKUP(C3408,Elster!$A$5:$D$148,2,FALSE),"not in table")</f>
        <v>not in table</v>
      </c>
      <c r="F3408">
        <f>HEX2DEC(C3408)</f>
        <v>199</v>
      </c>
      <c r="G3408">
        <f t="shared" si="259"/>
        <v>4.9999999999990052E-3</v>
      </c>
    </row>
    <row r="3409" spans="1:7" x14ac:dyDescent="0.35">
      <c r="A3409">
        <v>21.388325999999999</v>
      </c>
      <c r="B3409" t="s">
        <v>7319</v>
      </c>
      <c r="C3409" t="s">
        <v>7401</v>
      </c>
      <c r="D3409" t="str">
        <f>IFERROR(VLOOKUP(C3409,Elster!$A$5:$D$148,2,FALSE),"not in table")</f>
        <v>not in table</v>
      </c>
      <c r="F3409">
        <f>HEX2DEC(C3409)</f>
        <v>199</v>
      </c>
      <c r="G3409">
        <f t="shared" si="259"/>
        <v>0</v>
      </c>
    </row>
    <row r="3410" spans="1:7" hidden="1" x14ac:dyDescent="0.35">
      <c r="A3410">
        <v>21.397362999999999</v>
      </c>
      <c r="B3410" t="s">
        <v>7317</v>
      </c>
      <c r="C3410">
        <v>3</v>
      </c>
      <c r="E3410" t="str">
        <f>IFERROR(VLOOKUP(C3410,Elster!$A$5:$D$148,2,FALSE),"not in table")</f>
        <v xml:space="preserve">   "SPEICHERSOLLTEMP"                                 </v>
      </c>
      <c r="F3410">
        <f t="shared" ref="F3410:F3421" si="261">HEX2DEC(C3410)</f>
        <v>3</v>
      </c>
      <c r="G3410">
        <f t="shared" si="259"/>
        <v>9.0369999999992956E-3</v>
      </c>
    </row>
    <row r="3411" spans="1:7" hidden="1" x14ac:dyDescent="0.35">
      <c r="A3411">
        <v>21.402336999999999</v>
      </c>
      <c r="B3411" t="s">
        <v>7317</v>
      </c>
      <c r="C3411">
        <v>0</v>
      </c>
      <c r="E3411" t="str">
        <f>IFERROR(VLOOKUP(C3411,Elster!$A$5:$D$148,2,FALSE),"not in table")</f>
        <v>not in table</v>
      </c>
      <c r="F3411">
        <f t="shared" si="261"/>
        <v>0</v>
      </c>
      <c r="G3411">
        <f t="shared" si="259"/>
        <v>4.9740000000007001E-3</v>
      </c>
    </row>
    <row r="3412" spans="1:7" hidden="1" x14ac:dyDescent="0.35">
      <c r="A3412">
        <v>21.407284000000001</v>
      </c>
      <c r="B3412" t="s">
        <v>7317</v>
      </c>
      <c r="C3412" t="s">
        <v>7378</v>
      </c>
      <c r="E3412" t="str">
        <f>IFERROR(VLOOKUP(C3412,Elster!$A$5:$D$148,2,FALSE),"not in table")</f>
        <v xml:space="preserve">   "SAMMLERISTTEMP"                                   </v>
      </c>
      <c r="F3412">
        <f t="shared" si="261"/>
        <v>13</v>
      </c>
      <c r="G3412">
        <f t="shared" si="259"/>
        <v>4.947000000001367E-3</v>
      </c>
    </row>
    <row r="3413" spans="1:7" hidden="1" x14ac:dyDescent="0.35">
      <c r="A3413">
        <v>21.412258000000001</v>
      </c>
      <c r="B3413" t="s">
        <v>7317</v>
      </c>
      <c r="C3413">
        <v>2</v>
      </c>
      <c r="E3413" t="str">
        <f>IFERROR(VLOOKUP(C3413,Elster!$A$5:$D$148,2,FALSE),"not in table")</f>
        <v xml:space="preserve">   "KESSELSOLLTEMP"                                   </v>
      </c>
      <c r="F3413">
        <f t="shared" si="261"/>
        <v>2</v>
      </c>
      <c r="G3413">
        <f t="shared" si="259"/>
        <v>4.9740000000007001E-3</v>
      </c>
    </row>
    <row r="3414" spans="1:7" hidden="1" x14ac:dyDescent="0.35">
      <c r="A3414">
        <v>21.417231999999998</v>
      </c>
      <c r="B3414" t="s">
        <v>7317</v>
      </c>
      <c r="C3414">
        <v>0</v>
      </c>
      <c r="E3414" t="str">
        <f>IFERROR(VLOOKUP(C3414,Elster!$A$5:$D$148,2,FALSE),"not in table")</f>
        <v>not in table</v>
      </c>
      <c r="F3414">
        <f t="shared" si="261"/>
        <v>0</v>
      </c>
      <c r="G3414">
        <f t="shared" si="259"/>
        <v>4.9739999999971474E-3</v>
      </c>
    </row>
    <row r="3415" spans="1:7" hidden="1" x14ac:dyDescent="0.35">
      <c r="A3415">
        <v>21.422205999999999</v>
      </c>
      <c r="B3415" t="s">
        <v>7317</v>
      </c>
      <c r="C3415" t="s">
        <v>7390</v>
      </c>
      <c r="E3415" t="str">
        <f>IFERROR(VLOOKUP(C3415,Elster!$A$5:$D$148,2,FALSE),"not in table")</f>
        <v xml:space="preserve">//   "ERWEITERUNGSTELEGRAMM"                            </v>
      </c>
      <c r="F3415">
        <f t="shared" si="261"/>
        <v>250</v>
      </c>
      <c r="G3415">
        <f t="shared" si="259"/>
        <v>4.9740000000007001E-3</v>
      </c>
    </row>
    <row r="3416" spans="1:7" hidden="1" x14ac:dyDescent="0.35">
      <c r="A3416">
        <v>21.427154000000002</v>
      </c>
      <c r="B3416" t="s">
        <v>7317</v>
      </c>
      <c r="C3416" t="s">
        <v>7399</v>
      </c>
      <c r="E3416" t="str">
        <f>IFERROR(VLOOKUP(C3416,Elster!$A$5:$D$148,2,FALSE),"not in table")</f>
        <v xml:space="preserve">   "BUSKONFIGURATION"                                 </v>
      </c>
      <c r="F3416">
        <f t="shared" si="261"/>
        <v>253</v>
      </c>
      <c r="G3416">
        <f t="shared" si="259"/>
        <v>4.9480000000023949E-3</v>
      </c>
    </row>
    <row r="3417" spans="1:7" hidden="1" x14ac:dyDescent="0.35">
      <c r="A3417">
        <v>21.432127999999999</v>
      </c>
      <c r="B3417" t="s">
        <v>7317</v>
      </c>
      <c r="C3417" t="s">
        <v>7400</v>
      </c>
      <c r="E3417" t="str">
        <f>IFERROR(VLOOKUP(C3417,Elster!$A$5:$D$148,2,FALSE),"not in table")</f>
        <v>not in table</v>
      </c>
      <c r="F3417">
        <f t="shared" si="261"/>
        <v>191</v>
      </c>
      <c r="G3417">
        <f t="shared" si="259"/>
        <v>4.9739999999971474E-3</v>
      </c>
    </row>
    <row r="3418" spans="1:7" hidden="1" x14ac:dyDescent="0.35">
      <c r="A3418">
        <v>21.437101999999999</v>
      </c>
      <c r="B3418" t="s">
        <v>7317</v>
      </c>
      <c r="C3418">
        <v>0</v>
      </c>
      <c r="E3418" t="str">
        <f>IFERROR(VLOOKUP(C3418,Elster!$A$5:$D$148,2,FALSE),"not in table")</f>
        <v>not in table</v>
      </c>
      <c r="F3418">
        <f t="shared" si="261"/>
        <v>0</v>
      </c>
      <c r="G3418">
        <f t="shared" si="259"/>
        <v>4.9740000000007001E-3</v>
      </c>
    </row>
    <row r="3419" spans="1:7" hidden="1" x14ac:dyDescent="0.35">
      <c r="A3419">
        <v>21.442049000000001</v>
      </c>
      <c r="B3419" t="s">
        <v>7317</v>
      </c>
      <c r="C3419">
        <v>0</v>
      </c>
      <c r="E3419" t="str">
        <f>IFERROR(VLOOKUP(C3419,Elster!$A$5:$D$148,2,FALSE),"not in table")</f>
        <v>not in table</v>
      </c>
      <c r="F3419">
        <f t="shared" si="261"/>
        <v>0</v>
      </c>
      <c r="G3419">
        <f t="shared" si="259"/>
        <v>4.947000000001367E-3</v>
      </c>
    </row>
    <row r="3420" spans="1:7" hidden="1" x14ac:dyDescent="0.35">
      <c r="A3420">
        <v>21.447023000000002</v>
      </c>
      <c r="B3420" t="s">
        <v>7317</v>
      </c>
      <c r="C3420">
        <v>2</v>
      </c>
      <c r="E3420" t="str">
        <f>IFERROR(VLOOKUP(C3420,Elster!$A$5:$D$148,2,FALSE),"not in table")</f>
        <v xml:space="preserve">   "KESSELSOLLTEMP"                                   </v>
      </c>
      <c r="F3420">
        <f t="shared" si="261"/>
        <v>2</v>
      </c>
      <c r="G3420">
        <f t="shared" si="259"/>
        <v>4.9740000000007001E-3</v>
      </c>
    </row>
    <row r="3421" spans="1:7" hidden="1" x14ac:dyDescent="0.35">
      <c r="A3421">
        <v>21.451996999999999</v>
      </c>
      <c r="B3421" t="s">
        <v>7317</v>
      </c>
      <c r="C3421" t="s">
        <v>7402</v>
      </c>
      <c r="E3421" t="str">
        <f>IFERROR(VLOOKUP(C3421,Elster!$A$5:$D$148,2,FALSE),"not in table")</f>
        <v>not in table</v>
      </c>
      <c r="F3421">
        <f t="shared" si="261"/>
        <v>200</v>
      </c>
      <c r="G3421">
        <f t="shared" si="259"/>
        <v>4.9739999999971474E-3</v>
      </c>
    </row>
    <row r="3422" spans="1:7" x14ac:dyDescent="0.35">
      <c r="A3422">
        <v>21.461241999999999</v>
      </c>
      <c r="B3422" t="s">
        <v>7319</v>
      </c>
      <c r="C3422" t="s">
        <v>7378</v>
      </c>
      <c r="D3422" t="str">
        <f>IFERROR(VLOOKUP(C3422,Elster!$A$5:$D$148,2,FALSE),"not in table")</f>
        <v xml:space="preserve">   "SAMMLERISTTEMP"                                   </v>
      </c>
      <c r="F3422">
        <f>HEX2DEC(C3422)</f>
        <v>13</v>
      </c>
      <c r="G3422">
        <f t="shared" si="259"/>
        <v>9.2449999999999477E-3</v>
      </c>
    </row>
    <row r="3423" spans="1:7" hidden="1" x14ac:dyDescent="0.35">
      <c r="A3423">
        <v>21.461268</v>
      </c>
      <c r="B3423" t="s">
        <v>7317</v>
      </c>
      <c r="C3423" t="s">
        <v>7378</v>
      </c>
      <c r="E3423" t="str">
        <f>IFERROR(VLOOKUP(C3423,Elster!$A$5:$D$148,2,FALSE),"not in table")</f>
        <v xml:space="preserve">   "SAMMLERISTTEMP"                                   </v>
      </c>
      <c r="F3423">
        <f t="shared" ref="F3423:F3424" si="262">HEX2DEC(C3423)</f>
        <v>13</v>
      </c>
      <c r="G3423">
        <f t="shared" si="259"/>
        <v>2.600000000185787E-5</v>
      </c>
    </row>
    <row r="3424" spans="1:7" hidden="1" x14ac:dyDescent="0.35">
      <c r="A3424">
        <v>21.466267999999999</v>
      </c>
      <c r="B3424" t="s">
        <v>7317</v>
      </c>
      <c r="C3424">
        <v>0</v>
      </c>
      <c r="E3424" t="str">
        <f>IFERROR(VLOOKUP(C3424,Elster!$A$5:$D$148,2,FALSE),"not in table")</f>
        <v>not in table</v>
      </c>
      <c r="F3424">
        <f t="shared" si="262"/>
        <v>0</v>
      </c>
      <c r="G3424">
        <f t="shared" si="259"/>
        <v>4.9999999999990052E-3</v>
      </c>
    </row>
    <row r="3425" spans="1:7" x14ac:dyDescent="0.35">
      <c r="A3425">
        <v>21.466267999999999</v>
      </c>
      <c r="B3425" t="s">
        <v>7319</v>
      </c>
      <c r="C3425">
        <v>0</v>
      </c>
      <c r="D3425" t="str">
        <f>IFERROR(VLOOKUP(C3425,Elster!$A$5:$D$148,2,FALSE),"not in table")</f>
        <v>not in table</v>
      </c>
      <c r="F3425">
        <f>HEX2DEC(C3425)</f>
        <v>0</v>
      </c>
      <c r="G3425">
        <f t="shared" si="259"/>
        <v>0</v>
      </c>
    </row>
    <row r="3426" spans="1:7" hidden="1" x14ac:dyDescent="0.35">
      <c r="A3426">
        <v>21.471267999999998</v>
      </c>
      <c r="B3426" t="s">
        <v>7317</v>
      </c>
      <c r="C3426">
        <v>6</v>
      </c>
      <c r="E3426" t="str">
        <f>IFERROR(VLOOKUP(C3426,Elster!$A$5:$D$148,2,FALSE),"not in table")</f>
        <v xml:space="preserve">   "RAUMSOLLTEMP_II"                                  </v>
      </c>
      <c r="F3426">
        <f>HEX2DEC(C3426)</f>
        <v>6</v>
      </c>
      <c r="G3426">
        <f t="shared" si="259"/>
        <v>4.9999999999990052E-3</v>
      </c>
    </row>
    <row r="3427" spans="1:7" x14ac:dyDescent="0.35">
      <c r="A3427">
        <v>21.471267999999998</v>
      </c>
      <c r="B3427" t="s">
        <v>7319</v>
      </c>
      <c r="C3427">
        <v>6</v>
      </c>
      <c r="D3427" t="str">
        <f>IFERROR(VLOOKUP(C3427,Elster!$A$5:$D$148,2,FALSE),"not in table")</f>
        <v xml:space="preserve">   "RAUMSOLLTEMP_II"                                  </v>
      </c>
      <c r="F3427">
        <f>HEX2DEC(C3427)</f>
        <v>6</v>
      </c>
      <c r="G3427">
        <f t="shared" si="259"/>
        <v>0</v>
      </c>
    </row>
    <row r="3428" spans="1:7" hidden="1" x14ac:dyDescent="0.35">
      <c r="A3428">
        <v>21.476268000000001</v>
      </c>
      <c r="B3428" t="s">
        <v>7317</v>
      </c>
      <c r="C3428">
        <v>1</v>
      </c>
      <c r="E3428" t="str">
        <f>IFERROR(VLOOKUP(C3428,Elster!$A$5:$D$148,2,FALSE),"not in table")</f>
        <v xml:space="preserve">   "FEHLERMELDUNG"                                    </v>
      </c>
      <c r="F3428">
        <f>HEX2DEC(C3428)</f>
        <v>1</v>
      </c>
      <c r="G3428">
        <f t="shared" si="259"/>
        <v>5.000000000002558E-3</v>
      </c>
    </row>
    <row r="3429" spans="1:7" x14ac:dyDescent="0.35">
      <c r="A3429">
        <v>21.476268000000001</v>
      </c>
      <c r="B3429" t="s">
        <v>7319</v>
      </c>
      <c r="C3429">
        <v>1</v>
      </c>
      <c r="D3429" t="str">
        <f>IFERROR(VLOOKUP(C3429,Elster!$A$5:$D$148,2,FALSE),"not in table")</f>
        <v xml:space="preserve">   "FEHLERMELDUNG"                                    </v>
      </c>
      <c r="F3429">
        <f>HEX2DEC(C3429)</f>
        <v>1</v>
      </c>
      <c r="G3429">
        <f t="shared" si="259"/>
        <v>0</v>
      </c>
    </row>
    <row r="3430" spans="1:7" hidden="1" x14ac:dyDescent="0.35">
      <c r="A3430">
        <v>21.481268</v>
      </c>
      <c r="B3430" t="s">
        <v>7317</v>
      </c>
      <c r="C3430">
        <v>1</v>
      </c>
      <c r="E3430" t="str">
        <f>IFERROR(VLOOKUP(C3430,Elster!$A$5:$D$148,2,FALSE),"not in table")</f>
        <v xml:space="preserve">   "FEHLERMELDUNG"                                    </v>
      </c>
      <c r="F3430">
        <f>HEX2DEC(C3430)</f>
        <v>1</v>
      </c>
      <c r="G3430">
        <f t="shared" si="259"/>
        <v>4.9999999999990052E-3</v>
      </c>
    </row>
    <row r="3431" spans="1:7" x14ac:dyDescent="0.35">
      <c r="A3431">
        <v>21.481268</v>
      </c>
      <c r="B3431" t="s">
        <v>7319</v>
      </c>
      <c r="C3431">
        <v>1</v>
      </c>
      <c r="D3431" t="str">
        <f>IFERROR(VLOOKUP(C3431,Elster!$A$5:$D$148,2,FALSE),"not in table")</f>
        <v xml:space="preserve">   "FEHLERMELDUNG"                                    </v>
      </c>
      <c r="F3431">
        <f>HEX2DEC(C3431)</f>
        <v>1</v>
      </c>
      <c r="G3431">
        <f t="shared" si="259"/>
        <v>0</v>
      </c>
    </row>
    <row r="3432" spans="1:7" hidden="1" x14ac:dyDescent="0.35">
      <c r="A3432">
        <v>21.486267000000002</v>
      </c>
      <c r="B3432" t="s">
        <v>7317</v>
      </c>
      <c r="C3432" t="s">
        <v>7390</v>
      </c>
      <c r="E3432" t="str">
        <f>IFERROR(VLOOKUP(C3432,Elster!$A$5:$D$148,2,FALSE),"not in table")</f>
        <v xml:space="preserve">//   "ERWEITERUNGSTELEGRAMM"                            </v>
      </c>
      <c r="F3432">
        <f>HEX2DEC(C3432)</f>
        <v>250</v>
      </c>
      <c r="G3432">
        <f t="shared" si="259"/>
        <v>4.99900000000153E-3</v>
      </c>
    </row>
    <row r="3433" spans="1:7" x14ac:dyDescent="0.35">
      <c r="A3433">
        <v>21.486267000000002</v>
      </c>
      <c r="B3433" t="s">
        <v>7319</v>
      </c>
      <c r="C3433" t="s">
        <v>7390</v>
      </c>
      <c r="D3433" t="str">
        <f>IFERROR(VLOOKUP(C3433,Elster!$A$5:$D$148,2,FALSE),"not in table")</f>
        <v xml:space="preserve">//   "ERWEITERUNGSTELEGRAMM"                            </v>
      </c>
      <c r="F3433">
        <f>HEX2DEC(C3433)</f>
        <v>250</v>
      </c>
      <c r="G3433">
        <f t="shared" si="259"/>
        <v>0</v>
      </c>
    </row>
    <row r="3434" spans="1:7" hidden="1" x14ac:dyDescent="0.35">
      <c r="A3434">
        <v>21.491267000000001</v>
      </c>
      <c r="B3434" t="s">
        <v>7317</v>
      </c>
      <c r="C3434">
        <v>0</v>
      </c>
      <c r="E3434" t="str">
        <f>IFERROR(VLOOKUP(C3434,Elster!$A$5:$D$148,2,FALSE),"not in table")</f>
        <v>not in table</v>
      </c>
      <c r="F3434">
        <f>HEX2DEC(C3434)</f>
        <v>0</v>
      </c>
      <c r="G3434">
        <f t="shared" si="259"/>
        <v>4.9999999999990052E-3</v>
      </c>
    </row>
    <row r="3435" spans="1:7" x14ac:dyDescent="0.35">
      <c r="A3435">
        <v>21.491267000000001</v>
      </c>
      <c r="B3435" t="s">
        <v>7319</v>
      </c>
      <c r="C3435">
        <v>0</v>
      </c>
      <c r="D3435" t="str">
        <f>IFERROR(VLOOKUP(C3435,Elster!$A$5:$D$148,2,FALSE),"not in table")</f>
        <v>not in table</v>
      </c>
      <c r="F3435">
        <f>HEX2DEC(C3435)</f>
        <v>0</v>
      </c>
      <c r="G3435">
        <f t="shared" si="259"/>
        <v>0</v>
      </c>
    </row>
    <row r="3436" spans="1:7" hidden="1" x14ac:dyDescent="0.35">
      <c r="A3436">
        <v>21.496267</v>
      </c>
      <c r="B3436" t="s">
        <v>7317</v>
      </c>
      <c r="C3436">
        <v>5</v>
      </c>
      <c r="E3436" t="str">
        <f>IFERROR(VLOOKUP(C3436,Elster!$A$5:$D$148,2,FALSE),"not in table")</f>
        <v xml:space="preserve">   "RAUMSOLLTEMP_I"                                   </v>
      </c>
      <c r="F3436">
        <f>HEX2DEC(C3436)</f>
        <v>5</v>
      </c>
      <c r="G3436" s="2">
        <f t="shared" si="259"/>
        <v>4.9999999999990052E-3</v>
      </c>
    </row>
    <row r="3437" spans="1:7" x14ac:dyDescent="0.35">
      <c r="A3437">
        <v>21.496267</v>
      </c>
      <c r="B3437" t="s">
        <v>7319</v>
      </c>
      <c r="C3437">
        <v>5</v>
      </c>
      <c r="D3437" t="str">
        <f>IFERROR(VLOOKUP(C3437,Elster!$A$5:$D$148,2,FALSE),"not in table")</f>
        <v xml:space="preserve">   "RAUMSOLLTEMP_I"                                   </v>
      </c>
      <c r="F3437">
        <f>HEX2DEC(C3437)</f>
        <v>5</v>
      </c>
      <c r="G3437">
        <f t="shared" si="259"/>
        <v>0</v>
      </c>
    </row>
    <row r="3438" spans="1:7" hidden="1" x14ac:dyDescent="0.35">
      <c r="A3438">
        <v>21.501266999999999</v>
      </c>
      <c r="B3438" t="s">
        <v>7317</v>
      </c>
      <c r="C3438">
        <v>0</v>
      </c>
      <c r="E3438" t="str">
        <f>IFERROR(VLOOKUP(C3438,Elster!$A$5:$D$148,2,FALSE),"not in table")</f>
        <v>not in table</v>
      </c>
      <c r="F3438">
        <f>HEX2DEC(C3438)</f>
        <v>0</v>
      </c>
      <c r="G3438">
        <f t="shared" si="259"/>
        <v>4.9999999999990052E-3</v>
      </c>
    </row>
    <row r="3439" spans="1:7" x14ac:dyDescent="0.35">
      <c r="A3439">
        <v>21.501266999999999</v>
      </c>
      <c r="B3439" t="s">
        <v>7319</v>
      </c>
      <c r="C3439">
        <v>0</v>
      </c>
      <c r="D3439" t="str">
        <f>IFERROR(VLOOKUP(C3439,Elster!$A$5:$D$148,2,FALSE),"not in table")</f>
        <v>not in table</v>
      </c>
      <c r="F3439">
        <f>HEX2DEC(C3439)</f>
        <v>0</v>
      </c>
      <c r="G3439">
        <f t="shared" si="259"/>
        <v>0</v>
      </c>
    </row>
    <row r="3440" spans="1:7" hidden="1" x14ac:dyDescent="0.35">
      <c r="A3440">
        <v>21.506267000000001</v>
      </c>
      <c r="B3440" t="s">
        <v>7317</v>
      </c>
      <c r="C3440" t="s">
        <v>7402</v>
      </c>
      <c r="E3440" t="str">
        <f>IFERROR(VLOOKUP(C3440,Elster!$A$5:$D$148,2,FALSE),"not in table")</f>
        <v>not in table</v>
      </c>
      <c r="F3440">
        <f>HEX2DEC(C3440)</f>
        <v>200</v>
      </c>
      <c r="G3440">
        <f t="shared" si="259"/>
        <v>5.000000000002558E-3</v>
      </c>
    </row>
    <row r="3441" spans="1:7" x14ac:dyDescent="0.35">
      <c r="A3441">
        <v>21.506267000000001</v>
      </c>
      <c r="B3441" t="s">
        <v>7319</v>
      </c>
      <c r="C3441" t="s">
        <v>7402</v>
      </c>
      <c r="D3441" t="str">
        <f>IFERROR(VLOOKUP(C3441,Elster!$A$5:$D$148,2,FALSE),"not in table")</f>
        <v>not in table</v>
      </c>
      <c r="F3441">
        <f>HEX2DEC(C3441)</f>
        <v>200</v>
      </c>
      <c r="G3441">
        <f t="shared" si="259"/>
        <v>0</v>
      </c>
    </row>
    <row r="3442" spans="1:7" hidden="1" x14ac:dyDescent="0.35">
      <c r="A3442">
        <v>21.511267</v>
      </c>
      <c r="B3442" t="s">
        <v>7317</v>
      </c>
      <c r="C3442">
        <v>1</v>
      </c>
      <c r="E3442" t="str">
        <f>IFERROR(VLOOKUP(C3442,Elster!$A$5:$D$148,2,FALSE),"not in table")</f>
        <v xml:space="preserve">   "FEHLERMELDUNG"                                    </v>
      </c>
      <c r="F3442">
        <f>HEX2DEC(C3442)</f>
        <v>1</v>
      </c>
      <c r="G3442">
        <f t="shared" si="259"/>
        <v>4.9999999999990052E-3</v>
      </c>
    </row>
    <row r="3443" spans="1:7" x14ac:dyDescent="0.35">
      <c r="A3443">
        <v>21.511267</v>
      </c>
      <c r="B3443" t="s">
        <v>7319</v>
      </c>
      <c r="C3443">
        <v>1</v>
      </c>
      <c r="D3443" t="str">
        <f>IFERROR(VLOOKUP(C3443,Elster!$A$5:$D$148,2,FALSE),"not in table")</f>
        <v xml:space="preserve">   "FEHLERMELDUNG"                                    </v>
      </c>
      <c r="F3443">
        <f>HEX2DEC(C3443)</f>
        <v>1</v>
      </c>
      <c r="G3443">
        <f t="shared" si="259"/>
        <v>0</v>
      </c>
    </row>
    <row r="3444" spans="1:7" hidden="1" x14ac:dyDescent="0.35">
      <c r="A3444">
        <v>21.516266999999999</v>
      </c>
      <c r="B3444" t="s">
        <v>7317</v>
      </c>
      <c r="C3444" t="s">
        <v>7403</v>
      </c>
      <c r="E3444" t="str">
        <f>IFERROR(VLOOKUP(C3444,Elster!$A$5:$D$148,2,FALSE),"not in table")</f>
        <v>not in table</v>
      </c>
      <c r="F3444">
        <f>HEX2DEC(C3444)</f>
        <v>220</v>
      </c>
      <c r="G3444">
        <f t="shared" si="259"/>
        <v>4.9999999999990052E-3</v>
      </c>
    </row>
    <row r="3445" spans="1:7" x14ac:dyDescent="0.35">
      <c r="A3445">
        <v>21.516266999999999</v>
      </c>
      <c r="B3445" t="s">
        <v>7319</v>
      </c>
      <c r="C3445" t="s">
        <v>7403</v>
      </c>
      <c r="D3445" t="str">
        <f>IFERROR(VLOOKUP(C3445,Elster!$A$5:$D$148,2,FALSE),"not in table")</f>
        <v>not in table</v>
      </c>
      <c r="F3445">
        <f>HEX2DEC(C3445)</f>
        <v>220</v>
      </c>
      <c r="G3445">
        <f t="shared" si="259"/>
        <v>0</v>
      </c>
    </row>
    <row r="3446" spans="1:7" hidden="1" x14ac:dyDescent="0.35">
      <c r="A3446">
        <v>21.525642000000001</v>
      </c>
      <c r="B3446" t="s">
        <v>7317</v>
      </c>
      <c r="C3446">
        <v>6</v>
      </c>
      <c r="E3446" t="str">
        <f>IFERROR(VLOOKUP(C3446,Elster!$A$5:$D$148,2,FALSE),"not in table")</f>
        <v xml:space="preserve">   "RAUMSOLLTEMP_II"                                  </v>
      </c>
      <c r="F3446">
        <f t="shared" ref="F3446:F3458" si="263">HEX2DEC(C3446)</f>
        <v>6</v>
      </c>
      <c r="G3446">
        <f t="shared" si="259"/>
        <v>9.3750000000021316E-3</v>
      </c>
    </row>
    <row r="3447" spans="1:7" hidden="1" x14ac:dyDescent="0.35">
      <c r="A3447">
        <v>21.530615999999998</v>
      </c>
      <c r="B3447" t="s">
        <v>7317</v>
      </c>
      <c r="C3447">
        <v>1</v>
      </c>
      <c r="E3447" t="str">
        <f>IFERROR(VLOOKUP(C3447,Elster!$A$5:$D$148,2,FALSE),"not in table")</f>
        <v xml:space="preserve">   "FEHLERMELDUNG"                                    </v>
      </c>
      <c r="F3447">
        <f t="shared" si="263"/>
        <v>1</v>
      </c>
      <c r="G3447">
        <f t="shared" si="259"/>
        <v>4.9739999999971474E-3</v>
      </c>
    </row>
    <row r="3448" spans="1:7" hidden="1" x14ac:dyDescent="0.35">
      <c r="A3448">
        <v>21.535589000000002</v>
      </c>
      <c r="B3448" t="s">
        <v>7317</v>
      </c>
      <c r="C3448" t="s">
        <v>7378</v>
      </c>
      <c r="E3448" t="str">
        <f>IFERROR(VLOOKUP(C3448,Elster!$A$5:$D$148,2,FALSE),"not in table")</f>
        <v xml:space="preserve">   "SAMMLERISTTEMP"                                   </v>
      </c>
      <c r="F3448">
        <f t="shared" si="263"/>
        <v>13</v>
      </c>
      <c r="G3448">
        <f t="shared" si="259"/>
        <v>4.9730000000032248E-3</v>
      </c>
    </row>
    <row r="3449" spans="1:7" hidden="1" x14ac:dyDescent="0.35">
      <c r="A3449">
        <v>21.540537</v>
      </c>
      <c r="B3449" t="s">
        <v>7317</v>
      </c>
      <c r="C3449">
        <v>2</v>
      </c>
      <c r="E3449" t="str">
        <f>IFERROR(VLOOKUP(C3449,Elster!$A$5:$D$148,2,FALSE),"not in table")</f>
        <v xml:space="preserve">   "KESSELSOLLTEMP"                                   </v>
      </c>
      <c r="F3449">
        <f t="shared" si="263"/>
        <v>2</v>
      </c>
      <c r="G3449">
        <f t="shared" si="259"/>
        <v>4.9479999999988422E-3</v>
      </c>
    </row>
    <row r="3450" spans="1:7" hidden="1" x14ac:dyDescent="0.35">
      <c r="A3450">
        <v>21.545511000000001</v>
      </c>
      <c r="B3450" t="s">
        <v>7317</v>
      </c>
      <c r="C3450">
        <v>0</v>
      </c>
      <c r="E3450" t="str">
        <f>IFERROR(VLOOKUP(C3450,Elster!$A$5:$D$148,2,FALSE),"not in table")</f>
        <v>not in table</v>
      </c>
      <c r="F3450">
        <f t="shared" si="263"/>
        <v>0</v>
      </c>
      <c r="G3450">
        <f t="shared" si="259"/>
        <v>4.9740000000007001E-3</v>
      </c>
    </row>
    <row r="3451" spans="1:7" hidden="1" x14ac:dyDescent="0.35">
      <c r="A3451">
        <v>21.550484999999998</v>
      </c>
      <c r="B3451" t="s">
        <v>7317</v>
      </c>
      <c r="C3451" t="s">
        <v>7390</v>
      </c>
      <c r="E3451" t="str">
        <f>IFERROR(VLOOKUP(C3451,Elster!$A$5:$D$148,2,FALSE),"not in table")</f>
        <v xml:space="preserve">//   "ERWEITERUNGSTELEGRAMM"                            </v>
      </c>
      <c r="F3451">
        <f t="shared" si="263"/>
        <v>250</v>
      </c>
      <c r="G3451">
        <f t="shared" si="259"/>
        <v>4.9739999999971474E-3</v>
      </c>
    </row>
    <row r="3452" spans="1:7" hidden="1" x14ac:dyDescent="0.35">
      <c r="A3452">
        <v>21.555458999999999</v>
      </c>
      <c r="B3452" t="s">
        <v>7317</v>
      </c>
      <c r="C3452">
        <v>0</v>
      </c>
      <c r="E3452" t="str">
        <f>IFERROR(VLOOKUP(C3452,Elster!$A$5:$D$148,2,FALSE),"not in table")</f>
        <v>not in table</v>
      </c>
      <c r="F3452">
        <f t="shared" si="263"/>
        <v>0</v>
      </c>
      <c r="G3452">
        <f t="shared" si="259"/>
        <v>4.9740000000007001E-3</v>
      </c>
    </row>
    <row r="3453" spans="1:7" hidden="1" x14ac:dyDescent="0.35">
      <c r="A3453">
        <v>21.560407000000001</v>
      </c>
      <c r="B3453" t="s">
        <v>7317</v>
      </c>
      <c r="C3453">
        <v>5</v>
      </c>
      <c r="E3453" t="str">
        <f>IFERROR(VLOOKUP(C3453,Elster!$A$5:$D$148,2,FALSE),"not in table")</f>
        <v xml:space="preserve">   "RAUMSOLLTEMP_I"                                   </v>
      </c>
      <c r="F3453">
        <f t="shared" si="263"/>
        <v>5</v>
      </c>
      <c r="G3453" s="2">
        <f t="shared" si="259"/>
        <v>4.9480000000023949E-3</v>
      </c>
    </row>
    <row r="3454" spans="1:7" hidden="1" x14ac:dyDescent="0.35">
      <c r="A3454">
        <v>21.565380999999999</v>
      </c>
      <c r="B3454" t="s">
        <v>7317</v>
      </c>
      <c r="C3454">
        <v>0</v>
      </c>
      <c r="E3454" t="str">
        <f>IFERROR(VLOOKUP(C3454,Elster!$A$5:$D$148,2,FALSE),"not in table")</f>
        <v>not in table</v>
      </c>
      <c r="F3454">
        <f t="shared" si="263"/>
        <v>0</v>
      </c>
      <c r="G3454">
        <f t="shared" si="259"/>
        <v>4.9739999999971474E-3</v>
      </c>
    </row>
    <row r="3455" spans="1:7" hidden="1" x14ac:dyDescent="0.35">
      <c r="A3455">
        <v>21.570354999999999</v>
      </c>
      <c r="B3455" t="s">
        <v>7317</v>
      </c>
      <c r="C3455" t="s">
        <v>7402</v>
      </c>
      <c r="E3455" t="str">
        <f>IFERROR(VLOOKUP(C3455,Elster!$A$5:$D$148,2,FALSE),"not in table")</f>
        <v>not in table</v>
      </c>
      <c r="F3455">
        <f t="shared" si="263"/>
        <v>200</v>
      </c>
      <c r="G3455">
        <f t="shared" si="259"/>
        <v>4.9740000000007001E-3</v>
      </c>
    </row>
    <row r="3456" spans="1:7" hidden="1" x14ac:dyDescent="0.35">
      <c r="A3456">
        <v>21.575327999999999</v>
      </c>
      <c r="B3456" t="s">
        <v>7317</v>
      </c>
      <c r="C3456">
        <v>1</v>
      </c>
      <c r="E3456" t="str">
        <f>IFERROR(VLOOKUP(C3456,Elster!$A$5:$D$148,2,FALSE),"not in table")</f>
        <v xml:space="preserve">   "FEHLERMELDUNG"                                    </v>
      </c>
      <c r="F3456">
        <f t="shared" si="263"/>
        <v>1</v>
      </c>
      <c r="G3456">
        <f t="shared" si="259"/>
        <v>4.9729999999996721E-3</v>
      </c>
    </row>
    <row r="3457" spans="1:7" hidden="1" x14ac:dyDescent="0.35">
      <c r="A3457">
        <v>21.580276000000001</v>
      </c>
      <c r="B3457" t="s">
        <v>7317</v>
      </c>
      <c r="C3457" t="s">
        <v>7404</v>
      </c>
      <c r="E3457" t="str">
        <f>IFERROR(VLOOKUP(C3457,Elster!$A$5:$D$148,2,FALSE),"not in table")</f>
        <v>not in table</v>
      </c>
      <c r="F3457">
        <f t="shared" si="263"/>
        <v>221</v>
      </c>
      <c r="G3457">
        <f t="shared" si="259"/>
        <v>4.9480000000023949E-3</v>
      </c>
    </row>
    <row r="3458" spans="1:7" hidden="1" x14ac:dyDescent="0.35">
      <c r="A3458">
        <v>21.589207999999999</v>
      </c>
      <c r="B3458" t="s">
        <v>7317</v>
      </c>
      <c r="C3458" t="s">
        <v>7378</v>
      </c>
      <c r="E3458" t="str">
        <f>IFERROR(VLOOKUP(C3458,Elster!$A$5:$D$148,2,FALSE),"not in table")</f>
        <v xml:space="preserve">   "SAMMLERISTTEMP"                                   </v>
      </c>
      <c r="F3458">
        <f t="shared" si="263"/>
        <v>13</v>
      </c>
      <c r="G3458">
        <f t="shared" si="259"/>
        <v>8.9319999999979416E-3</v>
      </c>
    </row>
    <row r="3459" spans="1:7" x14ac:dyDescent="0.35">
      <c r="A3459">
        <v>21.589207999999999</v>
      </c>
      <c r="B3459" t="s">
        <v>7319</v>
      </c>
      <c r="C3459" t="s">
        <v>7378</v>
      </c>
      <c r="D3459" t="str">
        <f>IFERROR(VLOOKUP(C3459,Elster!$A$5:$D$148,2,FALSE),"not in table")</f>
        <v xml:space="preserve">   "SAMMLERISTTEMP"                                   </v>
      </c>
      <c r="F3459">
        <f>HEX2DEC(C3459)</f>
        <v>13</v>
      </c>
      <c r="G3459">
        <f t="shared" si="259"/>
        <v>0</v>
      </c>
    </row>
    <row r="3460" spans="1:7" hidden="1" x14ac:dyDescent="0.35">
      <c r="A3460">
        <v>21.594207999999998</v>
      </c>
      <c r="B3460" t="s">
        <v>7317</v>
      </c>
      <c r="C3460">
        <v>0</v>
      </c>
      <c r="E3460" t="str">
        <f>IFERROR(VLOOKUP(C3460,Elster!$A$5:$D$148,2,FALSE),"not in table")</f>
        <v>not in table</v>
      </c>
      <c r="F3460">
        <f>HEX2DEC(C3460)</f>
        <v>0</v>
      </c>
      <c r="G3460">
        <f t="shared" ref="G3460:G3523" si="264">A3460-A3459</f>
        <v>4.9999999999990052E-3</v>
      </c>
    </row>
    <row r="3461" spans="1:7" x14ac:dyDescent="0.35">
      <c r="A3461">
        <v>21.594207999999998</v>
      </c>
      <c r="B3461" t="s">
        <v>7319</v>
      </c>
      <c r="C3461">
        <v>0</v>
      </c>
      <c r="D3461" t="str">
        <f>IFERROR(VLOOKUP(C3461,Elster!$A$5:$D$148,2,FALSE),"not in table")</f>
        <v>not in table</v>
      </c>
      <c r="F3461">
        <f>HEX2DEC(C3461)</f>
        <v>0</v>
      </c>
      <c r="G3461">
        <f t="shared" si="264"/>
        <v>0</v>
      </c>
    </row>
    <row r="3462" spans="1:7" hidden="1" x14ac:dyDescent="0.35">
      <c r="A3462">
        <v>21.599208000000001</v>
      </c>
      <c r="B3462" t="s">
        <v>7317</v>
      </c>
      <c r="C3462">
        <v>6</v>
      </c>
      <c r="E3462" t="str">
        <f>IFERROR(VLOOKUP(C3462,Elster!$A$5:$D$148,2,FALSE),"not in table")</f>
        <v xml:space="preserve">   "RAUMSOLLTEMP_II"                                  </v>
      </c>
      <c r="F3462">
        <f>HEX2DEC(C3462)</f>
        <v>6</v>
      </c>
      <c r="G3462">
        <f t="shared" si="264"/>
        <v>5.000000000002558E-3</v>
      </c>
    </row>
    <row r="3463" spans="1:7" x14ac:dyDescent="0.35">
      <c r="A3463">
        <v>21.599208000000001</v>
      </c>
      <c r="B3463" t="s">
        <v>7319</v>
      </c>
      <c r="C3463">
        <v>6</v>
      </c>
      <c r="D3463" t="str">
        <f>IFERROR(VLOOKUP(C3463,Elster!$A$5:$D$148,2,FALSE),"not in table")</f>
        <v xml:space="preserve">   "RAUMSOLLTEMP_II"                                  </v>
      </c>
      <c r="F3463">
        <f>HEX2DEC(C3463)</f>
        <v>6</v>
      </c>
      <c r="G3463">
        <f t="shared" si="264"/>
        <v>0</v>
      </c>
    </row>
    <row r="3464" spans="1:7" hidden="1" x14ac:dyDescent="0.35">
      <c r="A3464">
        <v>21.604208</v>
      </c>
      <c r="B3464" t="s">
        <v>7317</v>
      </c>
      <c r="C3464">
        <v>1</v>
      </c>
      <c r="E3464" t="str">
        <f>IFERROR(VLOOKUP(C3464,Elster!$A$5:$D$148,2,FALSE),"not in table")</f>
        <v xml:space="preserve">   "FEHLERMELDUNG"                                    </v>
      </c>
      <c r="F3464">
        <f>HEX2DEC(C3464)</f>
        <v>1</v>
      </c>
      <c r="G3464">
        <f t="shared" si="264"/>
        <v>4.9999999999990052E-3</v>
      </c>
    </row>
    <row r="3465" spans="1:7" x14ac:dyDescent="0.35">
      <c r="A3465">
        <v>21.604208</v>
      </c>
      <c r="B3465" t="s">
        <v>7319</v>
      </c>
      <c r="C3465">
        <v>1</v>
      </c>
      <c r="D3465" t="str">
        <f>IFERROR(VLOOKUP(C3465,Elster!$A$5:$D$148,2,FALSE),"not in table")</f>
        <v xml:space="preserve">   "FEHLERMELDUNG"                                    </v>
      </c>
      <c r="F3465">
        <f>HEX2DEC(C3465)</f>
        <v>1</v>
      </c>
      <c r="G3465">
        <f t="shared" si="264"/>
        <v>0</v>
      </c>
    </row>
    <row r="3466" spans="1:7" hidden="1" x14ac:dyDescent="0.35">
      <c r="A3466">
        <v>21.609207999999999</v>
      </c>
      <c r="B3466" t="s">
        <v>7317</v>
      </c>
      <c r="C3466">
        <v>1</v>
      </c>
      <c r="E3466" t="str">
        <f>IFERROR(VLOOKUP(C3466,Elster!$A$5:$D$148,2,FALSE),"not in table")</f>
        <v xml:space="preserve">   "FEHLERMELDUNG"                                    </v>
      </c>
      <c r="F3466">
        <f>HEX2DEC(C3466)</f>
        <v>1</v>
      </c>
      <c r="G3466">
        <f t="shared" si="264"/>
        <v>4.9999999999990052E-3</v>
      </c>
    </row>
    <row r="3467" spans="1:7" x14ac:dyDescent="0.35">
      <c r="A3467">
        <v>21.609207999999999</v>
      </c>
      <c r="B3467" t="s">
        <v>7319</v>
      </c>
      <c r="C3467">
        <v>1</v>
      </c>
      <c r="D3467" t="str">
        <f>IFERROR(VLOOKUP(C3467,Elster!$A$5:$D$148,2,FALSE),"not in table")</f>
        <v xml:space="preserve">   "FEHLERMELDUNG"                                    </v>
      </c>
      <c r="F3467">
        <f>HEX2DEC(C3467)</f>
        <v>1</v>
      </c>
      <c r="G3467">
        <f t="shared" si="264"/>
        <v>0</v>
      </c>
    </row>
    <row r="3468" spans="1:7" hidden="1" x14ac:dyDescent="0.35">
      <c r="A3468">
        <v>21.614208000000001</v>
      </c>
      <c r="B3468" t="s">
        <v>7317</v>
      </c>
      <c r="C3468" t="s">
        <v>7390</v>
      </c>
      <c r="E3468" t="str">
        <f>IFERROR(VLOOKUP(C3468,Elster!$A$5:$D$148,2,FALSE),"not in table")</f>
        <v xml:space="preserve">//   "ERWEITERUNGSTELEGRAMM"                            </v>
      </c>
      <c r="F3468">
        <f>HEX2DEC(C3468)</f>
        <v>250</v>
      </c>
      <c r="G3468">
        <f t="shared" si="264"/>
        <v>5.000000000002558E-3</v>
      </c>
    </row>
    <row r="3469" spans="1:7" x14ac:dyDescent="0.35">
      <c r="A3469">
        <v>21.614208000000001</v>
      </c>
      <c r="B3469" t="s">
        <v>7319</v>
      </c>
      <c r="C3469" t="s">
        <v>7390</v>
      </c>
      <c r="D3469" t="str">
        <f>IFERROR(VLOOKUP(C3469,Elster!$A$5:$D$148,2,FALSE),"not in table")</f>
        <v xml:space="preserve">//   "ERWEITERUNGSTELEGRAMM"                            </v>
      </c>
      <c r="F3469">
        <f>HEX2DEC(C3469)</f>
        <v>250</v>
      </c>
      <c r="G3469">
        <f t="shared" si="264"/>
        <v>0</v>
      </c>
    </row>
    <row r="3470" spans="1:7" hidden="1" x14ac:dyDescent="0.35">
      <c r="A3470">
        <v>21.619208</v>
      </c>
      <c r="B3470" t="s">
        <v>7317</v>
      </c>
      <c r="C3470">
        <v>0</v>
      </c>
      <c r="E3470" t="str">
        <f>IFERROR(VLOOKUP(C3470,Elster!$A$5:$D$148,2,FALSE),"not in table")</f>
        <v>not in table</v>
      </c>
      <c r="F3470">
        <f>HEX2DEC(C3470)</f>
        <v>0</v>
      </c>
      <c r="G3470">
        <f t="shared" si="264"/>
        <v>4.9999999999990052E-3</v>
      </c>
    </row>
    <row r="3471" spans="1:7" x14ac:dyDescent="0.35">
      <c r="A3471">
        <v>21.619208</v>
      </c>
      <c r="B3471" t="s">
        <v>7319</v>
      </c>
      <c r="C3471">
        <v>0</v>
      </c>
      <c r="D3471" t="str">
        <f>IFERROR(VLOOKUP(C3471,Elster!$A$5:$D$148,2,FALSE),"not in table")</f>
        <v>not in table</v>
      </c>
      <c r="F3471">
        <f>HEX2DEC(C3471)</f>
        <v>0</v>
      </c>
      <c r="G3471">
        <f t="shared" si="264"/>
        <v>0</v>
      </c>
    </row>
    <row r="3472" spans="1:7" hidden="1" x14ac:dyDescent="0.35">
      <c r="A3472">
        <v>21.624207999999999</v>
      </c>
      <c r="B3472" t="s">
        <v>7317</v>
      </c>
      <c r="C3472">
        <v>8</v>
      </c>
      <c r="E3472" t="str">
        <f>IFERROR(VLOOKUP(C3472,Elster!$A$5:$D$148,2,FALSE),"not in table")</f>
        <v xml:space="preserve">   "RAUMSOLLTEMP_NACHT"                               </v>
      </c>
      <c r="F3472">
        <f>HEX2DEC(C3472)</f>
        <v>8</v>
      </c>
      <c r="G3472">
        <f t="shared" si="264"/>
        <v>4.9999999999990052E-3</v>
      </c>
    </row>
    <row r="3473" spans="1:7" x14ac:dyDescent="0.35">
      <c r="A3473">
        <v>21.624207999999999</v>
      </c>
      <c r="B3473" t="s">
        <v>7319</v>
      </c>
      <c r="C3473">
        <v>8</v>
      </c>
      <c r="D3473" t="str">
        <f>IFERROR(VLOOKUP(C3473,Elster!$A$5:$D$148,2,FALSE),"not in table")</f>
        <v xml:space="preserve">   "RAUMSOLLTEMP_NACHT"                               </v>
      </c>
      <c r="F3473">
        <f>HEX2DEC(C3473)</f>
        <v>8</v>
      </c>
      <c r="G3473">
        <f t="shared" si="264"/>
        <v>0</v>
      </c>
    </row>
    <row r="3474" spans="1:7" hidden="1" x14ac:dyDescent="0.35">
      <c r="A3474">
        <v>21.629207999999998</v>
      </c>
      <c r="B3474" t="s">
        <v>7317</v>
      </c>
      <c r="C3474">
        <v>0</v>
      </c>
      <c r="E3474" t="str">
        <f>IFERROR(VLOOKUP(C3474,Elster!$A$5:$D$148,2,FALSE),"not in table")</f>
        <v>not in table</v>
      </c>
      <c r="F3474">
        <f>HEX2DEC(C3474)</f>
        <v>0</v>
      </c>
      <c r="G3474">
        <f t="shared" si="264"/>
        <v>4.9999999999990052E-3</v>
      </c>
    </row>
    <row r="3475" spans="1:7" x14ac:dyDescent="0.35">
      <c r="A3475">
        <v>21.629207999999998</v>
      </c>
      <c r="B3475" t="s">
        <v>7319</v>
      </c>
      <c r="C3475">
        <v>0</v>
      </c>
      <c r="D3475" t="str">
        <f>IFERROR(VLOOKUP(C3475,Elster!$A$5:$D$148,2,FALSE),"not in table")</f>
        <v>not in table</v>
      </c>
      <c r="F3475">
        <f>HEX2DEC(C3475)</f>
        <v>0</v>
      </c>
      <c r="G3475">
        <f t="shared" si="264"/>
        <v>0</v>
      </c>
    </row>
    <row r="3476" spans="1:7" hidden="1" x14ac:dyDescent="0.35">
      <c r="A3476">
        <v>21.634208000000001</v>
      </c>
      <c r="B3476" t="s">
        <v>7317</v>
      </c>
      <c r="C3476" t="s">
        <v>7406</v>
      </c>
      <c r="E3476" t="str">
        <f>IFERROR(VLOOKUP(C3476,Elster!$A$5:$D$148,2,FALSE),"not in table")</f>
        <v>not in table</v>
      </c>
      <c r="F3476">
        <f>HEX2DEC(C3476)</f>
        <v>170</v>
      </c>
      <c r="G3476">
        <f t="shared" si="264"/>
        <v>5.000000000002558E-3</v>
      </c>
    </row>
    <row r="3477" spans="1:7" x14ac:dyDescent="0.35">
      <c r="A3477">
        <v>21.634208000000001</v>
      </c>
      <c r="B3477" t="s">
        <v>7319</v>
      </c>
      <c r="C3477" t="s">
        <v>7406</v>
      </c>
      <c r="D3477" t="str">
        <f>IFERROR(VLOOKUP(C3477,Elster!$A$5:$D$148,2,FALSE),"not in table")</f>
        <v>not in table</v>
      </c>
      <c r="F3477">
        <f>HEX2DEC(C3477)</f>
        <v>170</v>
      </c>
      <c r="G3477">
        <f t="shared" si="264"/>
        <v>0</v>
      </c>
    </row>
    <row r="3478" spans="1:7" hidden="1" x14ac:dyDescent="0.35">
      <c r="A3478">
        <v>21.639233999999998</v>
      </c>
      <c r="B3478" t="s">
        <v>7317</v>
      </c>
      <c r="C3478">
        <v>1</v>
      </c>
      <c r="E3478" t="str">
        <f>IFERROR(VLOOKUP(C3478,Elster!$A$5:$D$148,2,FALSE),"not in table")</f>
        <v xml:space="preserve">   "FEHLERMELDUNG"                                    </v>
      </c>
      <c r="F3478">
        <f>HEX2DEC(C3478)</f>
        <v>1</v>
      </c>
      <c r="G3478">
        <f t="shared" si="264"/>
        <v>5.0259999999973104E-3</v>
      </c>
    </row>
    <row r="3479" spans="1:7" x14ac:dyDescent="0.35">
      <c r="A3479">
        <v>21.639233999999998</v>
      </c>
      <c r="B3479" t="s">
        <v>7319</v>
      </c>
      <c r="C3479">
        <v>1</v>
      </c>
      <c r="D3479" t="str">
        <f>IFERROR(VLOOKUP(C3479,Elster!$A$5:$D$148,2,FALSE),"not in table")</f>
        <v xml:space="preserve">   "FEHLERMELDUNG"                                    </v>
      </c>
      <c r="F3479">
        <f>HEX2DEC(C3479)</f>
        <v>1</v>
      </c>
      <c r="G3479">
        <f t="shared" si="264"/>
        <v>0</v>
      </c>
    </row>
    <row r="3480" spans="1:7" hidden="1" x14ac:dyDescent="0.35">
      <c r="A3480">
        <v>21.644233</v>
      </c>
      <c r="B3480" t="s">
        <v>7317</v>
      </c>
      <c r="C3480" t="s">
        <v>7425</v>
      </c>
      <c r="E3480" t="str">
        <f>IFERROR(VLOOKUP(C3480,Elster!$A$5:$D$148,2,FALSE),"not in table")</f>
        <v>not in table</v>
      </c>
      <c r="F3480">
        <f>HEX2DEC(C3480)</f>
        <v>193</v>
      </c>
      <c r="G3480">
        <f t="shared" si="264"/>
        <v>4.99900000000153E-3</v>
      </c>
    </row>
    <row r="3481" spans="1:7" x14ac:dyDescent="0.35">
      <c r="A3481">
        <v>21.644234000000001</v>
      </c>
      <c r="B3481" t="s">
        <v>7319</v>
      </c>
      <c r="C3481" t="s">
        <v>7425</v>
      </c>
      <c r="D3481" t="str">
        <f>IFERROR(VLOOKUP(C3481,Elster!$A$5:$D$148,2,FALSE),"not in table")</f>
        <v>not in table</v>
      </c>
      <c r="F3481">
        <f>HEX2DEC(C3481)</f>
        <v>193</v>
      </c>
      <c r="G3481">
        <f t="shared" si="264"/>
        <v>1.0000000010279564E-6</v>
      </c>
    </row>
    <row r="3482" spans="1:7" hidden="1" x14ac:dyDescent="0.35">
      <c r="A3482">
        <v>21.653946999999999</v>
      </c>
      <c r="B3482" t="s">
        <v>7317</v>
      </c>
      <c r="C3482">
        <v>6</v>
      </c>
      <c r="E3482" t="str">
        <f>IFERROR(VLOOKUP(C3482,Elster!$A$5:$D$148,2,FALSE),"not in table")</f>
        <v xml:space="preserve">   "RAUMSOLLTEMP_II"                                  </v>
      </c>
      <c r="F3482">
        <f t="shared" ref="F3482:F3494" si="265">HEX2DEC(C3482)</f>
        <v>6</v>
      </c>
      <c r="G3482">
        <f t="shared" si="264"/>
        <v>9.7129999999978622E-3</v>
      </c>
    </row>
    <row r="3483" spans="1:7" hidden="1" x14ac:dyDescent="0.35">
      <c r="A3483">
        <v>21.658920999999999</v>
      </c>
      <c r="B3483" t="s">
        <v>7317</v>
      </c>
      <c r="C3483">
        <v>1</v>
      </c>
      <c r="E3483" t="str">
        <f>IFERROR(VLOOKUP(C3483,Elster!$A$5:$D$148,2,FALSE),"not in table")</f>
        <v xml:space="preserve">   "FEHLERMELDUNG"                                    </v>
      </c>
      <c r="F3483">
        <f t="shared" si="265"/>
        <v>1</v>
      </c>
      <c r="G3483">
        <f t="shared" si="264"/>
        <v>4.9740000000007001E-3</v>
      </c>
    </row>
    <row r="3484" spans="1:7" hidden="1" x14ac:dyDescent="0.35">
      <c r="A3484">
        <v>21.663868999999998</v>
      </c>
      <c r="B3484" t="s">
        <v>7317</v>
      </c>
      <c r="C3484" t="s">
        <v>7378</v>
      </c>
      <c r="E3484" t="str">
        <f>IFERROR(VLOOKUP(C3484,Elster!$A$5:$D$148,2,FALSE),"not in table")</f>
        <v xml:space="preserve">   "SAMMLERISTTEMP"                                   </v>
      </c>
      <c r="F3484">
        <f t="shared" si="265"/>
        <v>13</v>
      </c>
      <c r="G3484">
        <f t="shared" si="264"/>
        <v>4.9479999999988422E-3</v>
      </c>
    </row>
    <row r="3485" spans="1:7" hidden="1" x14ac:dyDescent="0.35">
      <c r="A3485">
        <v>21.668842000000001</v>
      </c>
      <c r="B3485" t="s">
        <v>7317</v>
      </c>
      <c r="C3485">
        <v>2</v>
      </c>
      <c r="E3485" t="str">
        <f>IFERROR(VLOOKUP(C3485,Elster!$A$5:$D$148,2,FALSE),"not in table")</f>
        <v xml:space="preserve">   "KESSELSOLLTEMP"                                   </v>
      </c>
      <c r="F3485">
        <f t="shared" si="265"/>
        <v>2</v>
      </c>
      <c r="G3485">
        <f t="shared" si="264"/>
        <v>4.9730000000032248E-3</v>
      </c>
    </row>
    <row r="3486" spans="1:7" hidden="1" x14ac:dyDescent="0.35">
      <c r="A3486">
        <v>21.673815999999999</v>
      </c>
      <c r="B3486" t="s">
        <v>7317</v>
      </c>
      <c r="C3486">
        <v>0</v>
      </c>
      <c r="E3486" t="str">
        <f>IFERROR(VLOOKUP(C3486,Elster!$A$5:$D$148,2,FALSE),"not in table")</f>
        <v>not in table</v>
      </c>
      <c r="F3486">
        <f t="shared" si="265"/>
        <v>0</v>
      </c>
      <c r="G3486">
        <f t="shared" si="264"/>
        <v>4.9739999999971474E-3</v>
      </c>
    </row>
    <row r="3487" spans="1:7" hidden="1" x14ac:dyDescent="0.35">
      <c r="A3487">
        <v>21.678789999999999</v>
      </c>
      <c r="B3487" t="s">
        <v>7317</v>
      </c>
      <c r="C3487" t="s">
        <v>7390</v>
      </c>
      <c r="E3487" t="str">
        <f>IFERROR(VLOOKUP(C3487,Elster!$A$5:$D$148,2,FALSE),"not in table")</f>
        <v xml:space="preserve">//   "ERWEITERUNGSTELEGRAMM"                            </v>
      </c>
      <c r="F3487">
        <f t="shared" si="265"/>
        <v>250</v>
      </c>
      <c r="G3487">
        <f t="shared" si="264"/>
        <v>4.9740000000007001E-3</v>
      </c>
    </row>
    <row r="3488" spans="1:7" hidden="1" x14ac:dyDescent="0.35">
      <c r="A3488">
        <v>21.683738000000002</v>
      </c>
      <c r="B3488" t="s">
        <v>7317</v>
      </c>
      <c r="C3488">
        <v>0</v>
      </c>
      <c r="E3488" t="str">
        <f>IFERROR(VLOOKUP(C3488,Elster!$A$5:$D$148,2,FALSE),"not in table")</f>
        <v>not in table</v>
      </c>
      <c r="F3488">
        <f t="shared" si="265"/>
        <v>0</v>
      </c>
      <c r="G3488">
        <f t="shared" si="264"/>
        <v>4.9480000000023949E-3</v>
      </c>
    </row>
    <row r="3489" spans="1:7" hidden="1" x14ac:dyDescent="0.35">
      <c r="A3489">
        <v>21.688711999999999</v>
      </c>
      <c r="B3489" t="s">
        <v>7317</v>
      </c>
      <c r="C3489">
        <v>8</v>
      </c>
      <c r="E3489" t="str">
        <f>IFERROR(VLOOKUP(C3489,Elster!$A$5:$D$148,2,FALSE),"not in table")</f>
        <v xml:space="preserve">   "RAUMSOLLTEMP_NACHT"                               </v>
      </c>
      <c r="F3489">
        <f t="shared" si="265"/>
        <v>8</v>
      </c>
      <c r="G3489">
        <f t="shared" si="264"/>
        <v>4.9739999999971474E-3</v>
      </c>
    </row>
    <row r="3490" spans="1:7" hidden="1" x14ac:dyDescent="0.35">
      <c r="A3490">
        <v>21.693686</v>
      </c>
      <c r="B3490" t="s">
        <v>7317</v>
      </c>
      <c r="C3490">
        <v>0</v>
      </c>
      <c r="E3490" t="str">
        <f>IFERROR(VLOOKUP(C3490,Elster!$A$5:$D$148,2,FALSE),"not in table")</f>
        <v>not in table</v>
      </c>
      <c r="F3490">
        <f t="shared" si="265"/>
        <v>0</v>
      </c>
      <c r="G3490">
        <f t="shared" si="264"/>
        <v>4.9740000000007001E-3</v>
      </c>
    </row>
    <row r="3491" spans="1:7" hidden="1" x14ac:dyDescent="0.35">
      <c r="A3491">
        <v>21.69866</v>
      </c>
      <c r="B3491" t="s">
        <v>7317</v>
      </c>
      <c r="C3491" t="s">
        <v>7406</v>
      </c>
      <c r="E3491" t="str">
        <f>IFERROR(VLOOKUP(C3491,Elster!$A$5:$D$148,2,FALSE),"not in table")</f>
        <v>not in table</v>
      </c>
      <c r="F3491">
        <f t="shared" si="265"/>
        <v>170</v>
      </c>
      <c r="G3491">
        <f t="shared" si="264"/>
        <v>4.9740000000007001E-3</v>
      </c>
    </row>
    <row r="3492" spans="1:7" hidden="1" x14ac:dyDescent="0.35">
      <c r="A3492">
        <v>21.703607000000002</v>
      </c>
      <c r="B3492" t="s">
        <v>7317</v>
      </c>
      <c r="C3492">
        <v>1</v>
      </c>
      <c r="E3492" t="str">
        <f>IFERROR(VLOOKUP(C3492,Elster!$A$5:$D$148,2,FALSE),"not in table")</f>
        <v xml:space="preserve">   "FEHLERMELDUNG"                                    </v>
      </c>
      <c r="F3492">
        <f t="shared" si="265"/>
        <v>1</v>
      </c>
      <c r="G3492">
        <f t="shared" si="264"/>
        <v>4.947000000001367E-3</v>
      </c>
    </row>
    <row r="3493" spans="1:7" hidden="1" x14ac:dyDescent="0.35">
      <c r="A3493">
        <v>21.708580999999999</v>
      </c>
      <c r="B3493" t="s">
        <v>7317</v>
      </c>
      <c r="C3493" t="s">
        <v>7407</v>
      </c>
      <c r="E3493" t="str">
        <f>IFERROR(VLOOKUP(C3493,Elster!$A$5:$D$148,2,FALSE),"not in table")</f>
        <v>not in table</v>
      </c>
      <c r="F3493">
        <f t="shared" si="265"/>
        <v>194</v>
      </c>
      <c r="G3493">
        <f t="shared" si="264"/>
        <v>4.9739999999971474E-3</v>
      </c>
    </row>
    <row r="3494" spans="1:7" hidden="1" x14ac:dyDescent="0.35">
      <c r="A3494">
        <v>21.717175000000001</v>
      </c>
      <c r="B3494" t="s">
        <v>7317</v>
      </c>
      <c r="C3494" t="s">
        <v>7378</v>
      </c>
      <c r="E3494" t="str">
        <f>IFERROR(VLOOKUP(C3494,Elster!$A$5:$D$148,2,FALSE),"not in table")</f>
        <v xml:space="preserve">   "SAMMLERISTTEMP"                                   </v>
      </c>
      <c r="F3494">
        <f t="shared" si="265"/>
        <v>13</v>
      </c>
      <c r="G3494">
        <f t="shared" si="264"/>
        <v>8.594000000002211E-3</v>
      </c>
    </row>
    <row r="3495" spans="1:7" x14ac:dyDescent="0.35">
      <c r="A3495">
        <v>21.717175000000001</v>
      </c>
      <c r="B3495" t="s">
        <v>7319</v>
      </c>
      <c r="C3495" t="s">
        <v>7378</v>
      </c>
      <c r="D3495" t="str">
        <f>IFERROR(VLOOKUP(C3495,Elster!$A$5:$D$148,2,FALSE),"not in table")</f>
        <v xml:space="preserve">   "SAMMLERISTTEMP"                                   </v>
      </c>
      <c r="F3495">
        <f>HEX2DEC(C3495)</f>
        <v>13</v>
      </c>
      <c r="G3495">
        <f t="shared" si="264"/>
        <v>0</v>
      </c>
    </row>
    <row r="3496" spans="1:7" hidden="1" x14ac:dyDescent="0.35">
      <c r="A3496">
        <v>21.722175</v>
      </c>
      <c r="B3496" t="s">
        <v>7317</v>
      </c>
      <c r="C3496">
        <v>0</v>
      </c>
      <c r="E3496" t="str">
        <f>IFERROR(VLOOKUP(C3496,Elster!$A$5:$D$148,2,FALSE),"not in table")</f>
        <v>not in table</v>
      </c>
      <c r="F3496">
        <f>HEX2DEC(C3496)</f>
        <v>0</v>
      </c>
      <c r="G3496">
        <f t="shared" si="264"/>
        <v>4.9999999999990052E-3</v>
      </c>
    </row>
    <row r="3497" spans="1:7" x14ac:dyDescent="0.35">
      <c r="A3497">
        <v>21.722175</v>
      </c>
      <c r="B3497" t="s">
        <v>7319</v>
      </c>
      <c r="C3497">
        <v>0</v>
      </c>
      <c r="D3497" t="str">
        <f>IFERROR(VLOOKUP(C3497,Elster!$A$5:$D$148,2,FALSE),"not in table")</f>
        <v>not in table</v>
      </c>
      <c r="F3497">
        <f>HEX2DEC(C3497)</f>
        <v>0</v>
      </c>
      <c r="G3497">
        <f t="shared" si="264"/>
        <v>0</v>
      </c>
    </row>
    <row r="3498" spans="1:7" hidden="1" x14ac:dyDescent="0.35">
      <c r="A3498">
        <v>21.727174999999999</v>
      </c>
      <c r="B3498" t="s">
        <v>7317</v>
      </c>
      <c r="C3498">
        <v>6</v>
      </c>
      <c r="E3498" t="str">
        <f>IFERROR(VLOOKUP(C3498,Elster!$A$5:$D$148,2,FALSE),"not in table")</f>
        <v xml:space="preserve">   "RAUMSOLLTEMP_II"                                  </v>
      </c>
      <c r="F3498">
        <f>HEX2DEC(C3498)</f>
        <v>6</v>
      </c>
      <c r="G3498">
        <f t="shared" si="264"/>
        <v>4.9999999999990052E-3</v>
      </c>
    </row>
    <row r="3499" spans="1:7" x14ac:dyDescent="0.35">
      <c r="A3499">
        <v>21.727174999999999</v>
      </c>
      <c r="B3499" t="s">
        <v>7319</v>
      </c>
      <c r="C3499">
        <v>6</v>
      </c>
      <c r="D3499" t="str">
        <f>IFERROR(VLOOKUP(C3499,Elster!$A$5:$D$148,2,FALSE),"not in table")</f>
        <v xml:space="preserve">   "RAUMSOLLTEMP_II"                                  </v>
      </c>
      <c r="F3499">
        <f>HEX2DEC(C3499)</f>
        <v>6</v>
      </c>
      <c r="G3499">
        <f t="shared" si="264"/>
        <v>0</v>
      </c>
    </row>
    <row r="3500" spans="1:7" hidden="1" x14ac:dyDescent="0.35">
      <c r="A3500">
        <v>21.732175000000002</v>
      </c>
      <c r="B3500" t="s">
        <v>7317</v>
      </c>
      <c r="C3500">
        <v>1</v>
      </c>
      <c r="E3500" t="str">
        <f>IFERROR(VLOOKUP(C3500,Elster!$A$5:$D$148,2,FALSE),"not in table")</f>
        <v xml:space="preserve">   "FEHLERMELDUNG"                                    </v>
      </c>
      <c r="F3500">
        <f>HEX2DEC(C3500)</f>
        <v>1</v>
      </c>
      <c r="G3500">
        <f t="shared" si="264"/>
        <v>5.000000000002558E-3</v>
      </c>
    </row>
    <row r="3501" spans="1:7" x14ac:dyDescent="0.35">
      <c r="A3501">
        <v>21.732175000000002</v>
      </c>
      <c r="B3501" t="s">
        <v>7319</v>
      </c>
      <c r="C3501">
        <v>1</v>
      </c>
      <c r="D3501" t="str">
        <f>IFERROR(VLOOKUP(C3501,Elster!$A$5:$D$148,2,FALSE),"not in table")</f>
        <v xml:space="preserve">   "FEHLERMELDUNG"                                    </v>
      </c>
      <c r="F3501">
        <f>HEX2DEC(C3501)</f>
        <v>1</v>
      </c>
      <c r="G3501">
        <f t="shared" si="264"/>
        <v>0</v>
      </c>
    </row>
    <row r="3502" spans="1:7" hidden="1" x14ac:dyDescent="0.35">
      <c r="A3502">
        <v>21.737175000000001</v>
      </c>
      <c r="B3502" t="s">
        <v>7317</v>
      </c>
      <c r="C3502">
        <v>1</v>
      </c>
      <c r="E3502" t="str">
        <f>IFERROR(VLOOKUP(C3502,Elster!$A$5:$D$148,2,FALSE),"not in table")</f>
        <v xml:space="preserve">   "FEHLERMELDUNG"                                    </v>
      </c>
      <c r="F3502">
        <f>HEX2DEC(C3502)</f>
        <v>1</v>
      </c>
      <c r="G3502">
        <f t="shared" si="264"/>
        <v>4.9999999999990052E-3</v>
      </c>
    </row>
    <row r="3503" spans="1:7" x14ac:dyDescent="0.35">
      <c r="A3503">
        <v>21.737175000000001</v>
      </c>
      <c r="B3503" t="s">
        <v>7319</v>
      </c>
      <c r="C3503">
        <v>1</v>
      </c>
      <c r="D3503" t="str">
        <f>IFERROR(VLOOKUP(C3503,Elster!$A$5:$D$148,2,FALSE),"not in table")</f>
        <v xml:space="preserve">   "FEHLERMELDUNG"                                    </v>
      </c>
      <c r="F3503">
        <f>HEX2DEC(C3503)</f>
        <v>1</v>
      </c>
      <c r="G3503">
        <f t="shared" si="264"/>
        <v>0</v>
      </c>
    </row>
    <row r="3504" spans="1:7" hidden="1" x14ac:dyDescent="0.35">
      <c r="A3504">
        <v>21.742175</v>
      </c>
      <c r="B3504" t="s">
        <v>7317</v>
      </c>
      <c r="C3504" t="s">
        <v>7390</v>
      </c>
      <c r="E3504" t="str">
        <f>IFERROR(VLOOKUP(C3504,Elster!$A$5:$D$148,2,FALSE),"not in table")</f>
        <v xml:space="preserve">//   "ERWEITERUNGSTELEGRAMM"                            </v>
      </c>
      <c r="F3504">
        <f>HEX2DEC(C3504)</f>
        <v>250</v>
      </c>
      <c r="G3504">
        <f t="shared" si="264"/>
        <v>4.9999999999990052E-3</v>
      </c>
    </row>
    <row r="3505" spans="1:7" x14ac:dyDescent="0.35">
      <c r="A3505">
        <v>21.742175</v>
      </c>
      <c r="B3505" t="s">
        <v>7319</v>
      </c>
      <c r="C3505" t="s">
        <v>7390</v>
      </c>
      <c r="D3505" t="str">
        <f>IFERROR(VLOOKUP(C3505,Elster!$A$5:$D$148,2,FALSE),"not in table")</f>
        <v xml:space="preserve">//   "ERWEITERUNGSTELEGRAMM"                            </v>
      </c>
      <c r="F3505">
        <f>HEX2DEC(C3505)</f>
        <v>250</v>
      </c>
      <c r="G3505">
        <f t="shared" si="264"/>
        <v>0</v>
      </c>
    </row>
    <row r="3506" spans="1:7" hidden="1" x14ac:dyDescent="0.35">
      <c r="A3506">
        <v>21.747174000000001</v>
      </c>
      <c r="B3506" t="s">
        <v>7317</v>
      </c>
      <c r="C3506">
        <v>1</v>
      </c>
      <c r="E3506" t="str">
        <f>IFERROR(VLOOKUP(C3506,Elster!$A$5:$D$148,2,FALSE),"not in table")</f>
        <v xml:space="preserve">   "FEHLERMELDUNG"                                    </v>
      </c>
      <c r="F3506">
        <f>HEX2DEC(C3506)</f>
        <v>1</v>
      </c>
      <c r="G3506">
        <f t="shared" si="264"/>
        <v>4.99900000000153E-3</v>
      </c>
    </row>
    <row r="3507" spans="1:7" x14ac:dyDescent="0.35">
      <c r="A3507">
        <v>21.747174000000001</v>
      </c>
      <c r="B3507" t="s">
        <v>7319</v>
      </c>
      <c r="C3507">
        <v>1</v>
      </c>
      <c r="D3507" t="str">
        <f>IFERROR(VLOOKUP(C3507,Elster!$A$5:$D$148,2,FALSE),"not in table")</f>
        <v xml:space="preserve">   "FEHLERMELDUNG"                                    </v>
      </c>
      <c r="F3507">
        <f>HEX2DEC(C3507)</f>
        <v>1</v>
      </c>
      <c r="G3507">
        <f t="shared" si="264"/>
        <v>0</v>
      </c>
    </row>
    <row r="3508" spans="1:7" hidden="1" x14ac:dyDescent="0.35">
      <c r="A3508">
        <v>21.752174</v>
      </c>
      <c r="B3508" t="s">
        <v>7317</v>
      </c>
      <c r="C3508" t="s">
        <v>7386</v>
      </c>
      <c r="E3508" t="str">
        <f>IFERROR(VLOOKUP(C3508,Elster!$A$5:$D$148,2,FALSE),"not in table")</f>
        <v xml:space="preserve">   "SPEICHERISTTEMP"                                  </v>
      </c>
      <c r="F3508">
        <f>HEX2DEC(C3508)</f>
        <v>14</v>
      </c>
      <c r="G3508">
        <f t="shared" si="264"/>
        <v>4.9999999999990052E-3</v>
      </c>
    </row>
    <row r="3509" spans="1:7" x14ac:dyDescent="0.35">
      <c r="A3509">
        <v>21.752174</v>
      </c>
      <c r="B3509" t="s">
        <v>7319</v>
      </c>
      <c r="C3509" t="s">
        <v>7386</v>
      </c>
      <c r="D3509" t="str">
        <f>IFERROR(VLOOKUP(C3509,Elster!$A$5:$D$148,2,FALSE),"not in table")</f>
        <v xml:space="preserve">   "SPEICHERISTTEMP"                                  </v>
      </c>
      <c r="F3509">
        <f>HEX2DEC(C3509)</f>
        <v>14</v>
      </c>
      <c r="G3509">
        <f t="shared" si="264"/>
        <v>0</v>
      </c>
    </row>
    <row r="3510" spans="1:7" hidden="1" x14ac:dyDescent="0.35">
      <c r="A3510">
        <v>21.757173999999999</v>
      </c>
      <c r="B3510" t="s">
        <v>7317</v>
      </c>
      <c r="C3510">
        <v>0</v>
      </c>
      <c r="E3510" t="str">
        <f>IFERROR(VLOOKUP(C3510,Elster!$A$5:$D$148,2,FALSE),"not in table")</f>
        <v>not in table</v>
      </c>
      <c r="F3510">
        <f>HEX2DEC(C3510)</f>
        <v>0</v>
      </c>
      <c r="G3510">
        <f t="shared" si="264"/>
        <v>4.9999999999990052E-3</v>
      </c>
    </row>
    <row r="3511" spans="1:7" x14ac:dyDescent="0.35">
      <c r="A3511">
        <v>21.757173999999999</v>
      </c>
      <c r="B3511" t="s">
        <v>7319</v>
      </c>
      <c r="C3511">
        <v>0</v>
      </c>
      <c r="D3511" t="str">
        <f>IFERROR(VLOOKUP(C3511,Elster!$A$5:$D$148,2,FALSE),"not in table")</f>
        <v>not in table</v>
      </c>
      <c r="F3511">
        <f>HEX2DEC(C3511)</f>
        <v>0</v>
      </c>
      <c r="G3511">
        <f t="shared" si="264"/>
        <v>0</v>
      </c>
    </row>
    <row r="3512" spans="1:7" hidden="1" x14ac:dyDescent="0.35">
      <c r="A3512">
        <v>21.762174000000002</v>
      </c>
      <c r="B3512" t="s">
        <v>7317</v>
      </c>
      <c r="C3512">
        <v>41</v>
      </c>
      <c r="E3512" t="str">
        <f>IFERROR(VLOOKUP(C3512,Elster!$A$5:$D$148,2,FALSE),"not in table")</f>
        <v>not in table</v>
      </c>
      <c r="F3512">
        <f>HEX2DEC(C3512)</f>
        <v>65</v>
      </c>
      <c r="G3512">
        <f t="shared" si="264"/>
        <v>5.000000000002558E-3</v>
      </c>
    </row>
    <row r="3513" spans="1:7" x14ac:dyDescent="0.35">
      <c r="A3513">
        <v>21.762174000000002</v>
      </c>
      <c r="B3513" t="s">
        <v>7319</v>
      </c>
      <c r="C3513">
        <v>41</v>
      </c>
      <c r="D3513" t="str">
        <f>IFERROR(VLOOKUP(C3513,Elster!$A$5:$D$148,2,FALSE),"not in table")</f>
        <v>not in table</v>
      </c>
      <c r="F3513">
        <f t="shared" ref="F3513:F3514" si="266">HEX2DEC(C3513)</f>
        <v>65</v>
      </c>
      <c r="G3513">
        <f t="shared" si="264"/>
        <v>0</v>
      </c>
    </row>
    <row r="3514" spans="1:7" x14ac:dyDescent="0.35">
      <c r="A3514">
        <v>21.767174000000001</v>
      </c>
      <c r="B3514" t="s">
        <v>7319</v>
      </c>
      <c r="C3514">
        <v>1</v>
      </c>
      <c r="D3514" t="str">
        <f>IFERROR(VLOOKUP(C3514,Elster!$A$5:$D$148,2,FALSE),"not in table")</f>
        <v xml:space="preserve">   "FEHLERMELDUNG"                                    </v>
      </c>
      <c r="F3514">
        <f t="shared" si="266"/>
        <v>1</v>
      </c>
      <c r="G3514">
        <f t="shared" si="264"/>
        <v>4.9999999999990052E-3</v>
      </c>
    </row>
    <row r="3515" spans="1:7" hidden="1" x14ac:dyDescent="0.35">
      <c r="A3515">
        <v>21.767199999999999</v>
      </c>
      <c r="B3515" t="s">
        <v>7317</v>
      </c>
      <c r="C3515">
        <v>1</v>
      </c>
      <c r="E3515" t="str">
        <f>IFERROR(VLOOKUP(C3515,Elster!$A$5:$D$148,2,FALSE),"not in table")</f>
        <v xml:space="preserve">   "FEHLERMELDUNG"                                    </v>
      </c>
      <c r="F3515">
        <f>HEX2DEC(C3515)</f>
        <v>1</v>
      </c>
      <c r="G3515">
        <f t="shared" si="264"/>
        <v>2.5999999998305157E-5</v>
      </c>
    </row>
    <row r="3516" spans="1:7" x14ac:dyDescent="0.35">
      <c r="A3516">
        <v>21.772174</v>
      </c>
      <c r="B3516" t="s">
        <v>7319</v>
      </c>
      <c r="C3516" t="s">
        <v>7426</v>
      </c>
      <c r="D3516" t="str">
        <f>IFERROR(VLOOKUP(C3516,Elster!$A$5:$D$148,2,FALSE),"not in table")</f>
        <v xml:space="preserve">   "SPEICHERBEDARF"                                   </v>
      </c>
      <c r="F3516">
        <f>HEX2DEC(C3516)</f>
        <v>95</v>
      </c>
      <c r="G3516">
        <f t="shared" si="264"/>
        <v>4.9740000000007001E-3</v>
      </c>
    </row>
    <row r="3517" spans="1:7" hidden="1" x14ac:dyDescent="0.35">
      <c r="A3517">
        <v>21.772200000000002</v>
      </c>
      <c r="B3517" t="s">
        <v>7317</v>
      </c>
      <c r="C3517" t="s">
        <v>7426</v>
      </c>
      <c r="E3517" t="str">
        <f>IFERROR(VLOOKUP(C3517,Elster!$A$5:$D$148,2,FALSE),"not in table")</f>
        <v xml:space="preserve">   "SPEICHERBEDARF"                                   </v>
      </c>
      <c r="F3517">
        <f t="shared" ref="F3517:F3530" si="267">HEX2DEC(C3517)</f>
        <v>95</v>
      </c>
      <c r="G3517">
        <f t="shared" si="264"/>
        <v>2.600000000185787E-5</v>
      </c>
    </row>
    <row r="3518" spans="1:7" hidden="1" x14ac:dyDescent="0.35">
      <c r="A3518">
        <v>21.786757000000001</v>
      </c>
      <c r="B3518" t="s">
        <v>7317</v>
      </c>
      <c r="C3518">
        <v>6</v>
      </c>
      <c r="E3518" t="str">
        <f>IFERROR(VLOOKUP(C3518,Elster!$A$5:$D$148,2,FALSE),"not in table")</f>
        <v xml:space="preserve">   "RAUMSOLLTEMP_II"                                  </v>
      </c>
      <c r="F3518">
        <f t="shared" si="267"/>
        <v>6</v>
      </c>
      <c r="G3518">
        <f t="shared" si="264"/>
        <v>1.4556999999999931E-2</v>
      </c>
    </row>
    <row r="3519" spans="1:7" hidden="1" x14ac:dyDescent="0.35">
      <c r="A3519">
        <v>21.791730999999999</v>
      </c>
      <c r="B3519" t="s">
        <v>7317</v>
      </c>
      <c r="C3519">
        <v>1</v>
      </c>
      <c r="E3519" t="str">
        <f>IFERROR(VLOOKUP(C3519,Elster!$A$5:$D$148,2,FALSE),"not in table")</f>
        <v xml:space="preserve">   "FEHLERMELDUNG"                                    </v>
      </c>
      <c r="F3519">
        <f t="shared" si="267"/>
        <v>1</v>
      </c>
      <c r="G3519">
        <f t="shared" si="264"/>
        <v>4.9739999999971474E-3</v>
      </c>
    </row>
    <row r="3520" spans="1:7" hidden="1" x14ac:dyDescent="0.35">
      <c r="A3520">
        <v>21.796704999999999</v>
      </c>
      <c r="B3520" t="s">
        <v>7317</v>
      </c>
      <c r="C3520" t="s">
        <v>7378</v>
      </c>
      <c r="E3520" t="str">
        <f>IFERROR(VLOOKUP(C3520,Elster!$A$5:$D$148,2,FALSE),"not in table")</f>
        <v xml:space="preserve">   "SAMMLERISTTEMP"                                   </v>
      </c>
      <c r="F3520">
        <f t="shared" si="267"/>
        <v>13</v>
      </c>
      <c r="G3520">
        <f t="shared" si="264"/>
        <v>4.9740000000007001E-3</v>
      </c>
    </row>
    <row r="3521" spans="1:7" hidden="1" x14ac:dyDescent="0.35">
      <c r="A3521">
        <v>21.801653000000002</v>
      </c>
      <c r="B3521" t="s">
        <v>7317</v>
      </c>
      <c r="C3521">
        <v>2</v>
      </c>
      <c r="E3521" t="str">
        <f>IFERROR(VLOOKUP(C3521,Elster!$A$5:$D$148,2,FALSE),"not in table")</f>
        <v xml:space="preserve">   "KESSELSOLLTEMP"                                   </v>
      </c>
      <c r="F3521">
        <f t="shared" si="267"/>
        <v>2</v>
      </c>
      <c r="G3521">
        <f t="shared" si="264"/>
        <v>4.9480000000023949E-3</v>
      </c>
    </row>
    <row r="3522" spans="1:7" hidden="1" x14ac:dyDescent="0.35">
      <c r="A3522">
        <v>21.806626999999999</v>
      </c>
      <c r="B3522" t="s">
        <v>7317</v>
      </c>
      <c r="C3522">
        <v>0</v>
      </c>
      <c r="E3522" t="str">
        <f>IFERROR(VLOOKUP(C3522,Elster!$A$5:$D$148,2,FALSE),"not in table")</f>
        <v>not in table</v>
      </c>
      <c r="F3522">
        <f t="shared" si="267"/>
        <v>0</v>
      </c>
      <c r="G3522">
        <f t="shared" si="264"/>
        <v>4.9739999999971474E-3</v>
      </c>
    </row>
    <row r="3523" spans="1:7" hidden="1" x14ac:dyDescent="0.35">
      <c r="A3523">
        <v>21.811599999999999</v>
      </c>
      <c r="B3523" t="s">
        <v>7317</v>
      </c>
      <c r="C3523" t="s">
        <v>7390</v>
      </c>
      <c r="E3523" t="str">
        <f>IFERROR(VLOOKUP(C3523,Elster!$A$5:$D$148,2,FALSE),"not in table")</f>
        <v xml:space="preserve">//   "ERWEITERUNGSTELEGRAMM"                            </v>
      </c>
      <c r="F3523">
        <f t="shared" si="267"/>
        <v>250</v>
      </c>
      <c r="G3523">
        <f t="shared" si="264"/>
        <v>4.9729999999996721E-3</v>
      </c>
    </row>
    <row r="3524" spans="1:7" hidden="1" x14ac:dyDescent="0.35">
      <c r="A3524">
        <v>21.816573999999999</v>
      </c>
      <c r="B3524" t="s">
        <v>7317</v>
      </c>
      <c r="C3524">
        <v>1</v>
      </c>
      <c r="E3524" t="str">
        <f>IFERROR(VLOOKUP(C3524,Elster!$A$5:$D$148,2,FALSE),"not in table")</f>
        <v xml:space="preserve">   "FEHLERMELDUNG"                                    </v>
      </c>
      <c r="F3524">
        <f t="shared" si="267"/>
        <v>1</v>
      </c>
      <c r="G3524">
        <f t="shared" ref="G3524:G3587" si="268">A3524-A3523</f>
        <v>4.9740000000007001E-3</v>
      </c>
    </row>
    <row r="3525" spans="1:7" hidden="1" x14ac:dyDescent="0.35">
      <c r="A3525">
        <v>21.821522000000002</v>
      </c>
      <c r="B3525" t="s">
        <v>7317</v>
      </c>
      <c r="C3525" t="s">
        <v>7386</v>
      </c>
      <c r="E3525" t="str">
        <f>IFERROR(VLOOKUP(C3525,Elster!$A$5:$D$148,2,FALSE),"not in table")</f>
        <v xml:space="preserve">   "SPEICHERISTTEMP"                                  </v>
      </c>
      <c r="F3525">
        <f t="shared" si="267"/>
        <v>14</v>
      </c>
      <c r="G3525">
        <f t="shared" si="268"/>
        <v>4.9480000000023949E-3</v>
      </c>
    </row>
    <row r="3526" spans="1:7" hidden="1" x14ac:dyDescent="0.35">
      <c r="A3526">
        <v>21.826495999999999</v>
      </c>
      <c r="B3526" t="s">
        <v>7317</v>
      </c>
      <c r="C3526">
        <v>0</v>
      </c>
      <c r="E3526" t="str">
        <f>IFERROR(VLOOKUP(C3526,Elster!$A$5:$D$148,2,FALSE),"not in table")</f>
        <v>not in table</v>
      </c>
      <c r="F3526">
        <f t="shared" si="267"/>
        <v>0</v>
      </c>
      <c r="G3526">
        <f t="shared" si="268"/>
        <v>4.9739999999971474E-3</v>
      </c>
    </row>
    <row r="3527" spans="1:7" hidden="1" x14ac:dyDescent="0.35">
      <c r="A3527">
        <v>21.831469999999999</v>
      </c>
      <c r="B3527" t="s">
        <v>7317</v>
      </c>
      <c r="C3527">
        <v>41</v>
      </c>
      <c r="E3527" t="str">
        <f>IFERROR(VLOOKUP(C3527,Elster!$A$5:$D$148,2,FALSE),"not in table")</f>
        <v>not in table</v>
      </c>
      <c r="F3527">
        <f t="shared" si="267"/>
        <v>65</v>
      </c>
      <c r="G3527">
        <f t="shared" si="268"/>
        <v>4.9740000000007001E-3</v>
      </c>
    </row>
    <row r="3528" spans="1:7" hidden="1" x14ac:dyDescent="0.35">
      <c r="A3528">
        <v>21.836444</v>
      </c>
      <c r="B3528" t="s">
        <v>7317</v>
      </c>
      <c r="C3528">
        <v>1</v>
      </c>
      <c r="E3528" t="str">
        <f>IFERROR(VLOOKUP(C3528,Elster!$A$5:$D$148,2,FALSE),"not in table")</f>
        <v xml:space="preserve">   "FEHLERMELDUNG"                                    </v>
      </c>
      <c r="F3528">
        <f t="shared" si="267"/>
        <v>1</v>
      </c>
      <c r="G3528">
        <f t="shared" si="268"/>
        <v>4.9740000000007001E-3</v>
      </c>
    </row>
    <row r="3529" spans="1:7" hidden="1" x14ac:dyDescent="0.35">
      <c r="A3529">
        <v>21.841391999999999</v>
      </c>
      <c r="B3529" t="s">
        <v>7317</v>
      </c>
      <c r="C3529">
        <v>60</v>
      </c>
      <c r="E3529" t="str">
        <f>IFERROR(VLOOKUP(C3529,Elster!$A$5:$D$148,2,FALSE),"not in table")</f>
        <v xml:space="preserve">   "SCHALTFKT_IWS"                                    </v>
      </c>
      <c r="F3529">
        <f t="shared" si="267"/>
        <v>96</v>
      </c>
      <c r="G3529">
        <f t="shared" si="268"/>
        <v>4.9479999999988422E-3</v>
      </c>
    </row>
    <row r="3530" spans="1:7" hidden="1" x14ac:dyDescent="0.35">
      <c r="A3530">
        <v>21.861391000000001</v>
      </c>
      <c r="B3530" t="s">
        <v>7317</v>
      </c>
      <c r="C3530" t="s">
        <v>7378</v>
      </c>
      <c r="E3530" t="str">
        <f>IFERROR(VLOOKUP(C3530,Elster!$A$5:$D$148,2,FALSE),"not in table")</f>
        <v xml:space="preserve">   "SAMMLERISTTEMP"                                   </v>
      </c>
      <c r="F3530">
        <f t="shared" si="267"/>
        <v>13</v>
      </c>
      <c r="G3530">
        <f t="shared" si="268"/>
        <v>1.9999000000002098E-2</v>
      </c>
    </row>
    <row r="3531" spans="1:7" x14ac:dyDescent="0.35">
      <c r="A3531">
        <v>21.861391000000001</v>
      </c>
      <c r="B3531" t="s">
        <v>7319</v>
      </c>
      <c r="C3531" t="s">
        <v>7378</v>
      </c>
      <c r="D3531" t="str">
        <f>IFERROR(VLOOKUP(C3531,Elster!$A$5:$D$148,2,FALSE),"not in table")</f>
        <v xml:space="preserve">   "SAMMLERISTTEMP"                                   </v>
      </c>
      <c r="F3531">
        <f>HEX2DEC(C3531)</f>
        <v>13</v>
      </c>
      <c r="G3531">
        <f t="shared" si="268"/>
        <v>0</v>
      </c>
    </row>
    <row r="3532" spans="1:7" hidden="1" x14ac:dyDescent="0.35">
      <c r="A3532">
        <v>21.866391</v>
      </c>
      <c r="B3532" t="s">
        <v>7317</v>
      </c>
      <c r="C3532">
        <v>0</v>
      </c>
      <c r="E3532" t="str">
        <f>IFERROR(VLOOKUP(C3532,Elster!$A$5:$D$148,2,FALSE),"not in table")</f>
        <v>not in table</v>
      </c>
      <c r="F3532">
        <f>HEX2DEC(C3532)</f>
        <v>0</v>
      </c>
      <c r="G3532">
        <f t="shared" si="268"/>
        <v>4.9999999999990052E-3</v>
      </c>
    </row>
    <row r="3533" spans="1:7" x14ac:dyDescent="0.35">
      <c r="A3533">
        <v>21.866391</v>
      </c>
      <c r="B3533" t="s">
        <v>7319</v>
      </c>
      <c r="C3533">
        <v>0</v>
      </c>
      <c r="D3533" t="str">
        <f>IFERROR(VLOOKUP(C3533,Elster!$A$5:$D$148,2,FALSE),"not in table")</f>
        <v>not in table</v>
      </c>
      <c r="F3533">
        <f>HEX2DEC(C3533)</f>
        <v>0</v>
      </c>
      <c r="G3533">
        <f t="shared" si="268"/>
        <v>0</v>
      </c>
    </row>
    <row r="3534" spans="1:7" hidden="1" x14ac:dyDescent="0.35">
      <c r="A3534">
        <v>21.871390999999999</v>
      </c>
      <c r="B3534" t="s">
        <v>7317</v>
      </c>
      <c r="C3534">
        <v>6</v>
      </c>
      <c r="E3534" t="str">
        <f>IFERROR(VLOOKUP(C3534,Elster!$A$5:$D$148,2,FALSE),"not in table")</f>
        <v xml:space="preserve">   "RAUMSOLLTEMP_II"                                  </v>
      </c>
      <c r="F3534">
        <f>HEX2DEC(C3534)</f>
        <v>6</v>
      </c>
      <c r="G3534">
        <f t="shared" si="268"/>
        <v>4.9999999999990052E-3</v>
      </c>
    </row>
    <row r="3535" spans="1:7" x14ac:dyDescent="0.35">
      <c r="A3535">
        <v>21.871390999999999</v>
      </c>
      <c r="B3535" t="s">
        <v>7319</v>
      </c>
      <c r="C3535">
        <v>6</v>
      </c>
      <c r="D3535" t="str">
        <f>IFERROR(VLOOKUP(C3535,Elster!$A$5:$D$148,2,FALSE),"not in table")</f>
        <v xml:space="preserve">   "RAUMSOLLTEMP_II"                                  </v>
      </c>
      <c r="F3535">
        <f>HEX2DEC(C3535)</f>
        <v>6</v>
      </c>
      <c r="G3535">
        <f t="shared" si="268"/>
        <v>0</v>
      </c>
    </row>
    <row r="3536" spans="1:7" hidden="1" x14ac:dyDescent="0.35">
      <c r="A3536">
        <v>21.876391000000002</v>
      </c>
      <c r="B3536" t="s">
        <v>7317</v>
      </c>
      <c r="C3536">
        <v>1</v>
      </c>
      <c r="E3536" t="str">
        <f>IFERROR(VLOOKUP(C3536,Elster!$A$5:$D$148,2,FALSE),"not in table")</f>
        <v xml:space="preserve">   "FEHLERMELDUNG"                                    </v>
      </c>
      <c r="F3536">
        <f>HEX2DEC(C3536)</f>
        <v>1</v>
      </c>
      <c r="G3536">
        <f t="shared" si="268"/>
        <v>5.000000000002558E-3</v>
      </c>
    </row>
    <row r="3537" spans="1:7" x14ac:dyDescent="0.35">
      <c r="A3537">
        <v>21.876391000000002</v>
      </c>
      <c r="B3537" t="s">
        <v>7319</v>
      </c>
      <c r="C3537">
        <v>1</v>
      </c>
      <c r="D3537" t="str">
        <f>IFERROR(VLOOKUP(C3537,Elster!$A$5:$D$148,2,FALSE),"not in table")</f>
        <v xml:space="preserve">   "FEHLERMELDUNG"                                    </v>
      </c>
      <c r="F3537">
        <f>HEX2DEC(C3537)</f>
        <v>1</v>
      </c>
      <c r="G3537">
        <f t="shared" si="268"/>
        <v>0</v>
      </c>
    </row>
    <row r="3538" spans="1:7" hidden="1" x14ac:dyDescent="0.35">
      <c r="A3538">
        <v>21.881391000000001</v>
      </c>
      <c r="B3538" t="s">
        <v>7317</v>
      </c>
      <c r="C3538">
        <v>1</v>
      </c>
      <c r="E3538" t="str">
        <f>IFERROR(VLOOKUP(C3538,Elster!$A$5:$D$148,2,FALSE),"not in table")</f>
        <v xml:space="preserve">   "FEHLERMELDUNG"                                    </v>
      </c>
      <c r="F3538">
        <f>HEX2DEC(C3538)</f>
        <v>1</v>
      </c>
      <c r="G3538">
        <f t="shared" si="268"/>
        <v>4.9999999999990052E-3</v>
      </c>
    </row>
    <row r="3539" spans="1:7" x14ac:dyDescent="0.35">
      <c r="A3539">
        <v>21.881391000000001</v>
      </c>
      <c r="B3539" t="s">
        <v>7319</v>
      </c>
      <c r="C3539">
        <v>1</v>
      </c>
      <c r="D3539" t="str">
        <f>IFERROR(VLOOKUP(C3539,Elster!$A$5:$D$148,2,FALSE),"not in table")</f>
        <v xml:space="preserve">   "FEHLERMELDUNG"                                    </v>
      </c>
      <c r="F3539">
        <f>HEX2DEC(C3539)</f>
        <v>1</v>
      </c>
      <c r="G3539">
        <f t="shared" si="268"/>
        <v>0</v>
      </c>
    </row>
    <row r="3540" spans="1:7" hidden="1" x14ac:dyDescent="0.35">
      <c r="A3540">
        <v>21.886391</v>
      </c>
      <c r="B3540" t="s">
        <v>7317</v>
      </c>
      <c r="C3540" t="s">
        <v>7390</v>
      </c>
      <c r="E3540" t="str">
        <f>IFERROR(VLOOKUP(C3540,Elster!$A$5:$D$148,2,FALSE),"not in table")</f>
        <v xml:space="preserve">//   "ERWEITERUNGSTELEGRAMM"                            </v>
      </c>
      <c r="F3540">
        <f>HEX2DEC(C3540)</f>
        <v>250</v>
      </c>
      <c r="G3540">
        <f t="shared" si="268"/>
        <v>4.9999999999990052E-3</v>
      </c>
    </row>
    <row r="3541" spans="1:7" x14ac:dyDescent="0.35">
      <c r="A3541">
        <v>21.886391</v>
      </c>
      <c r="B3541" t="s">
        <v>7319</v>
      </c>
      <c r="C3541" t="s">
        <v>7390</v>
      </c>
      <c r="D3541" t="str">
        <f>IFERROR(VLOOKUP(C3541,Elster!$A$5:$D$148,2,FALSE),"not in table")</f>
        <v xml:space="preserve">//   "ERWEITERUNGSTELEGRAMM"                            </v>
      </c>
      <c r="F3541">
        <f>HEX2DEC(C3541)</f>
        <v>250</v>
      </c>
      <c r="G3541">
        <f t="shared" si="268"/>
        <v>0</v>
      </c>
    </row>
    <row r="3542" spans="1:7" hidden="1" x14ac:dyDescent="0.35">
      <c r="A3542">
        <v>21.891390999999999</v>
      </c>
      <c r="B3542" t="s">
        <v>7317</v>
      </c>
      <c r="C3542">
        <v>0</v>
      </c>
      <c r="E3542" t="str">
        <f>IFERROR(VLOOKUP(C3542,Elster!$A$5:$D$148,2,FALSE),"not in table")</f>
        <v>not in table</v>
      </c>
      <c r="F3542">
        <f>HEX2DEC(C3542)</f>
        <v>0</v>
      </c>
      <c r="G3542">
        <f t="shared" si="268"/>
        <v>4.9999999999990052E-3</v>
      </c>
    </row>
    <row r="3543" spans="1:7" x14ac:dyDescent="0.35">
      <c r="A3543">
        <v>21.891390999999999</v>
      </c>
      <c r="B3543" t="s">
        <v>7319</v>
      </c>
      <c r="C3543">
        <v>0</v>
      </c>
      <c r="D3543" t="str">
        <f>IFERROR(VLOOKUP(C3543,Elster!$A$5:$D$148,2,FALSE),"not in table")</f>
        <v>not in table</v>
      </c>
      <c r="F3543">
        <f>HEX2DEC(C3543)</f>
        <v>0</v>
      </c>
      <c r="G3543">
        <f t="shared" si="268"/>
        <v>0</v>
      </c>
    </row>
    <row r="3544" spans="1:7" hidden="1" x14ac:dyDescent="0.35">
      <c r="A3544">
        <v>21.896391000000001</v>
      </c>
      <c r="B3544" t="s">
        <v>7317</v>
      </c>
      <c r="C3544">
        <v>58</v>
      </c>
      <c r="E3544" t="str">
        <f>IFERROR(VLOOKUP(C3544,Elster!$A$5:$D$148,2,FALSE),"not in table")</f>
        <v xml:space="preserve">   "MISCHER_ZU"                                       </v>
      </c>
      <c r="F3544">
        <f>HEX2DEC(C3544)</f>
        <v>88</v>
      </c>
      <c r="G3544">
        <f t="shared" si="268"/>
        <v>5.000000000002558E-3</v>
      </c>
    </row>
    <row r="3545" spans="1:7" x14ac:dyDescent="0.35">
      <c r="A3545">
        <v>21.896391000000001</v>
      </c>
      <c r="B3545" t="s">
        <v>7319</v>
      </c>
      <c r="C3545">
        <v>58</v>
      </c>
      <c r="D3545" t="str">
        <f>IFERROR(VLOOKUP(C3545,Elster!$A$5:$D$148,2,FALSE),"not in table")</f>
        <v xml:space="preserve">   "MISCHER_ZU"                                       </v>
      </c>
      <c r="F3545">
        <f>HEX2DEC(C3545)</f>
        <v>88</v>
      </c>
      <c r="G3545">
        <f t="shared" si="268"/>
        <v>0</v>
      </c>
    </row>
    <row r="3546" spans="1:7" hidden="1" x14ac:dyDescent="0.35">
      <c r="A3546">
        <v>21.901391</v>
      </c>
      <c r="B3546" t="s">
        <v>7317</v>
      </c>
      <c r="C3546">
        <v>2</v>
      </c>
      <c r="E3546" t="str">
        <f>IFERROR(VLOOKUP(C3546,Elster!$A$5:$D$148,2,FALSE),"not in table")</f>
        <v xml:space="preserve">   "KESSELSOLLTEMP"                                   </v>
      </c>
      <c r="F3546">
        <f>HEX2DEC(C3546)</f>
        <v>2</v>
      </c>
      <c r="G3546">
        <f t="shared" si="268"/>
        <v>4.9999999999990052E-3</v>
      </c>
    </row>
    <row r="3547" spans="1:7" x14ac:dyDescent="0.35">
      <c r="A3547">
        <v>21.901391</v>
      </c>
      <c r="B3547" t="s">
        <v>7319</v>
      </c>
      <c r="C3547">
        <v>2</v>
      </c>
      <c r="D3547" t="str">
        <f>IFERROR(VLOOKUP(C3547,Elster!$A$5:$D$148,2,FALSE),"not in table")</f>
        <v xml:space="preserve">   "KESSELSOLLTEMP"                                   </v>
      </c>
      <c r="F3547">
        <f>HEX2DEC(C3547)</f>
        <v>2</v>
      </c>
      <c r="G3547">
        <f t="shared" si="268"/>
        <v>0</v>
      </c>
    </row>
    <row r="3548" spans="1:7" hidden="1" x14ac:dyDescent="0.35">
      <c r="A3548">
        <v>21.906390999999999</v>
      </c>
      <c r="B3548" t="s">
        <v>7317</v>
      </c>
      <c r="C3548">
        <v>0</v>
      </c>
      <c r="E3548" t="str">
        <f>IFERROR(VLOOKUP(C3548,Elster!$A$5:$D$148,2,FALSE),"not in table")</f>
        <v>not in table</v>
      </c>
      <c r="F3548">
        <f>HEX2DEC(C3548)</f>
        <v>0</v>
      </c>
      <c r="G3548">
        <f t="shared" si="268"/>
        <v>4.9999999999990052E-3</v>
      </c>
    </row>
    <row r="3549" spans="1:7" x14ac:dyDescent="0.35">
      <c r="A3549">
        <v>21.906390999999999</v>
      </c>
      <c r="B3549" t="s">
        <v>7319</v>
      </c>
      <c r="C3549">
        <v>0</v>
      </c>
      <c r="D3549" t="str">
        <f>IFERROR(VLOOKUP(C3549,Elster!$A$5:$D$148,2,FALSE),"not in table")</f>
        <v>not in table</v>
      </c>
      <c r="F3549">
        <f t="shared" ref="F3549:F3550" si="269">HEX2DEC(C3549)</f>
        <v>0</v>
      </c>
      <c r="G3549">
        <f t="shared" si="268"/>
        <v>0</v>
      </c>
    </row>
    <row r="3550" spans="1:7" x14ac:dyDescent="0.35">
      <c r="A3550">
        <v>21.911390000000001</v>
      </c>
      <c r="B3550" t="s">
        <v>7319</v>
      </c>
      <c r="C3550">
        <v>1</v>
      </c>
      <c r="D3550" t="str">
        <f>IFERROR(VLOOKUP(C3550,Elster!$A$5:$D$148,2,FALSE),"not in table")</f>
        <v xml:space="preserve">   "FEHLERMELDUNG"                                    </v>
      </c>
      <c r="F3550">
        <f t="shared" si="269"/>
        <v>1</v>
      </c>
      <c r="G3550">
        <f t="shared" si="268"/>
        <v>4.99900000000153E-3</v>
      </c>
    </row>
    <row r="3551" spans="1:7" hidden="1" x14ac:dyDescent="0.35">
      <c r="A3551">
        <v>21.911415999999999</v>
      </c>
      <c r="B3551" t="s">
        <v>7317</v>
      </c>
      <c r="C3551">
        <v>1</v>
      </c>
      <c r="E3551" t="str">
        <f>IFERROR(VLOOKUP(C3551,Elster!$A$5:$D$148,2,FALSE),"not in table")</f>
        <v xml:space="preserve">   "FEHLERMELDUNG"                                    </v>
      </c>
      <c r="F3551">
        <f>HEX2DEC(C3551)</f>
        <v>1</v>
      </c>
      <c r="G3551">
        <f t="shared" si="268"/>
        <v>2.5999999998305157E-5</v>
      </c>
    </row>
    <row r="3552" spans="1:7" x14ac:dyDescent="0.35">
      <c r="A3552">
        <v>21.91639</v>
      </c>
      <c r="B3552" t="s">
        <v>7319</v>
      </c>
      <c r="C3552">
        <v>69</v>
      </c>
      <c r="D3552" t="str">
        <f>IFERROR(VLOOKUP(C3552,Elster!$A$5:$D$148,2,FALSE),"not in table")</f>
        <v xml:space="preserve">   "IO_TEST"                                          </v>
      </c>
      <c r="F3552">
        <f>HEX2DEC(C3552)</f>
        <v>105</v>
      </c>
      <c r="G3552">
        <f t="shared" si="268"/>
        <v>4.9740000000007001E-3</v>
      </c>
    </row>
    <row r="3553" spans="1:7" hidden="1" x14ac:dyDescent="0.35">
      <c r="A3553">
        <v>21.916416000000002</v>
      </c>
      <c r="B3553" t="s">
        <v>7317</v>
      </c>
      <c r="C3553">
        <v>69</v>
      </c>
      <c r="E3553" t="str">
        <f>IFERROR(VLOOKUP(C3553,Elster!$A$5:$D$148,2,FALSE),"not in table")</f>
        <v xml:space="preserve">   "IO_TEST"                                          </v>
      </c>
      <c r="F3553">
        <f t="shared" ref="F3553:F3566" si="270">HEX2DEC(C3553)</f>
        <v>105</v>
      </c>
      <c r="G3553">
        <f t="shared" si="268"/>
        <v>2.600000000185787E-5</v>
      </c>
    </row>
    <row r="3554" spans="1:7" hidden="1" x14ac:dyDescent="0.35">
      <c r="A3554">
        <v>21.934411000000001</v>
      </c>
      <c r="B3554" t="s">
        <v>7317</v>
      </c>
      <c r="C3554">
        <v>6</v>
      </c>
      <c r="E3554" t="str">
        <f>IFERROR(VLOOKUP(C3554,Elster!$A$5:$D$148,2,FALSE),"not in table")</f>
        <v xml:space="preserve">   "RAUMSOLLTEMP_II"                                  </v>
      </c>
      <c r="F3554">
        <f t="shared" si="270"/>
        <v>6</v>
      </c>
      <c r="G3554">
        <f t="shared" si="268"/>
        <v>1.7994999999999095E-2</v>
      </c>
    </row>
    <row r="3555" spans="1:7" hidden="1" x14ac:dyDescent="0.35">
      <c r="A3555">
        <v>21.939385000000001</v>
      </c>
      <c r="B3555" t="s">
        <v>7317</v>
      </c>
      <c r="C3555">
        <v>1</v>
      </c>
      <c r="E3555" t="str">
        <f>IFERROR(VLOOKUP(C3555,Elster!$A$5:$D$148,2,FALSE),"not in table")</f>
        <v xml:space="preserve">   "FEHLERMELDUNG"                                    </v>
      </c>
      <c r="F3555">
        <f t="shared" si="270"/>
        <v>1</v>
      </c>
      <c r="G3555">
        <f t="shared" si="268"/>
        <v>4.9740000000007001E-3</v>
      </c>
    </row>
    <row r="3556" spans="1:7" hidden="1" x14ac:dyDescent="0.35">
      <c r="A3556">
        <v>21.944358999999999</v>
      </c>
      <c r="B3556" t="s">
        <v>7317</v>
      </c>
      <c r="C3556" t="s">
        <v>7378</v>
      </c>
      <c r="E3556" t="str">
        <f>IFERROR(VLOOKUP(C3556,Elster!$A$5:$D$148,2,FALSE),"not in table")</f>
        <v xml:space="preserve">   "SAMMLERISTTEMP"                                   </v>
      </c>
      <c r="F3556">
        <f t="shared" si="270"/>
        <v>13</v>
      </c>
      <c r="G3556">
        <f t="shared" si="268"/>
        <v>4.9739999999971474E-3</v>
      </c>
    </row>
    <row r="3557" spans="1:7" hidden="1" x14ac:dyDescent="0.35">
      <c r="A3557">
        <v>21.949306</v>
      </c>
      <c r="B3557" t="s">
        <v>7317</v>
      </c>
      <c r="C3557">
        <v>2</v>
      </c>
      <c r="E3557" t="str">
        <f>IFERROR(VLOOKUP(C3557,Elster!$A$5:$D$148,2,FALSE),"not in table")</f>
        <v xml:space="preserve">   "KESSELSOLLTEMP"                                   </v>
      </c>
      <c r="F3557">
        <f t="shared" si="270"/>
        <v>2</v>
      </c>
      <c r="G3557">
        <f t="shared" si="268"/>
        <v>4.947000000001367E-3</v>
      </c>
    </row>
    <row r="3558" spans="1:7" hidden="1" x14ac:dyDescent="0.35">
      <c r="A3558">
        <v>21.954280000000001</v>
      </c>
      <c r="B3558" t="s">
        <v>7317</v>
      </c>
      <c r="C3558">
        <v>0</v>
      </c>
      <c r="E3558" t="str">
        <f>IFERROR(VLOOKUP(C3558,Elster!$A$5:$D$148,2,FALSE),"not in table")</f>
        <v>not in table</v>
      </c>
      <c r="F3558">
        <f t="shared" si="270"/>
        <v>0</v>
      </c>
      <c r="G3558">
        <f t="shared" si="268"/>
        <v>4.9740000000007001E-3</v>
      </c>
    </row>
    <row r="3559" spans="1:7" hidden="1" x14ac:dyDescent="0.35">
      <c r="A3559">
        <v>21.959254000000001</v>
      </c>
      <c r="B3559" t="s">
        <v>7317</v>
      </c>
      <c r="C3559" t="s">
        <v>7390</v>
      </c>
      <c r="E3559" t="str">
        <f>IFERROR(VLOOKUP(C3559,Elster!$A$5:$D$148,2,FALSE),"not in table")</f>
        <v xml:space="preserve">//   "ERWEITERUNGSTELEGRAMM"                            </v>
      </c>
      <c r="F3559">
        <f t="shared" si="270"/>
        <v>250</v>
      </c>
      <c r="G3559">
        <f t="shared" si="268"/>
        <v>4.9740000000007001E-3</v>
      </c>
    </row>
    <row r="3560" spans="1:7" hidden="1" x14ac:dyDescent="0.35">
      <c r="A3560">
        <v>21.964227999999999</v>
      </c>
      <c r="B3560" t="s">
        <v>7317</v>
      </c>
      <c r="C3560">
        <v>0</v>
      </c>
      <c r="E3560" t="str">
        <f>IFERROR(VLOOKUP(C3560,Elster!$A$5:$D$148,2,FALSE),"not in table")</f>
        <v>not in table</v>
      </c>
      <c r="F3560">
        <f t="shared" si="270"/>
        <v>0</v>
      </c>
      <c r="G3560">
        <f t="shared" si="268"/>
        <v>4.9739999999971474E-3</v>
      </c>
    </row>
    <row r="3561" spans="1:7" hidden="1" x14ac:dyDescent="0.35">
      <c r="A3561">
        <v>21.969176000000001</v>
      </c>
      <c r="B3561" t="s">
        <v>7317</v>
      </c>
      <c r="C3561">
        <v>58</v>
      </c>
      <c r="E3561" t="str">
        <f>IFERROR(VLOOKUP(C3561,Elster!$A$5:$D$148,2,FALSE),"not in table")</f>
        <v xml:space="preserve">   "MISCHER_ZU"                                       </v>
      </c>
      <c r="F3561">
        <f t="shared" si="270"/>
        <v>88</v>
      </c>
      <c r="G3561">
        <f t="shared" si="268"/>
        <v>4.9480000000023949E-3</v>
      </c>
    </row>
    <row r="3562" spans="1:7" hidden="1" x14ac:dyDescent="0.35">
      <c r="A3562">
        <v>21.974150000000002</v>
      </c>
      <c r="B3562" t="s">
        <v>7317</v>
      </c>
      <c r="C3562">
        <v>2</v>
      </c>
      <c r="E3562" t="str">
        <f>IFERROR(VLOOKUP(C3562,Elster!$A$5:$D$148,2,FALSE),"not in table")</f>
        <v xml:space="preserve">   "KESSELSOLLTEMP"                                   </v>
      </c>
      <c r="F3562">
        <f t="shared" si="270"/>
        <v>2</v>
      </c>
      <c r="G3562">
        <f t="shared" si="268"/>
        <v>4.9740000000007001E-3</v>
      </c>
    </row>
    <row r="3563" spans="1:7" hidden="1" x14ac:dyDescent="0.35">
      <c r="A3563">
        <v>21.979123999999999</v>
      </c>
      <c r="B3563" t="s">
        <v>7317</v>
      </c>
      <c r="C3563">
        <v>0</v>
      </c>
      <c r="E3563" t="str">
        <f>IFERROR(VLOOKUP(C3563,Elster!$A$5:$D$148,2,FALSE),"not in table")</f>
        <v>not in table</v>
      </c>
      <c r="F3563">
        <f t="shared" si="270"/>
        <v>0</v>
      </c>
      <c r="G3563">
        <f t="shared" si="268"/>
        <v>4.9739999999971474E-3</v>
      </c>
    </row>
    <row r="3564" spans="1:7" hidden="1" x14ac:dyDescent="0.35">
      <c r="A3564">
        <v>21.984097999999999</v>
      </c>
      <c r="B3564" t="s">
        <v>7317</v>
      </c>
      <c r="C3564">
        <v>1</v>
      </c>
      <c r="E3564" t="str">
        <f>IFERROR(VLOOKUP(C3564,Elster!$A$5:$D$148,2,FALSE),"not in table")</f>
        <v xml:space="preserve">   "FEHLERMELDUNG"                                    </v>
      </c>
      <c r="F3564">
        <f t="shared" si="270"/>
        <v>1</v>
      </c>
      <c r="G3564">
        <f t="shared" si="268"/>
        <v>4.9740000000007001E-3</v>
      </c>
    </row>
    <row r="3565" spans="1:7" hidden="1" x14ac:dyDescent="0.35">
      <c r="A3565">
        <v>21.989045000000001</v>
      </c>
      <c r="B3565" t="s">
        <v>7317</v>
      </c>
      <c r="C3565" t="s">
        <v>7410</v>
      </c>
      <c r="E3565" t="str">
        <f>IFERROR(VLOOKUP(C3565,Elster!$A$5:$D$148,2,FALSE),"not in table")</f>
        <v xml:space="preserve">   "RESET_KONFIGURATION"                              </v>
      </c>
      <c r="F3565">
        <f t="shared" si="270"/>
        <v>106</v>
      </c>
      <c r="G3565">
        <f t="shared" si="268"/>
        <v>4.947000000001367E-3</v>
      </c>
    </row>
    <row r="3566" spans="1:7" hidden="1" x14ac:dyDescent="0.35">
      <c r="A3566">
        <v>22.005191</v>
      </c>
      <c r="B3566" t="s">
        <v>7317</v>
      </c>
      <c r="C3566" t="s">
        <v>7378</v>
      </c>
      <c r="E3566" t="str">
        <f>IFERROR(VLOOKUP(C3566,Elster!$A$5:$D$148,2,FALSE),"not in table")</f>
        <v xml:space="preserve">   "SAMMLERISTTEMP"                                   </v>
      </c>
      <c r="F3566">
        <f t="shared" si="270"/>
        <v>13</v>
      </c>
      <c r="G3566">
        <f t="shared" si="268"/>
        <v>1.6145999999999106E-2</v>
      </c>
    </row>
    <row r="3567" spans="1:7" x14ac:dyDescent="0.35">
      <c r="A3567">
        <v>22.005191</v>
      </c>
      <c r="B3567" t="s">
        <v>7319</v>
      </c>
      <c r="C3567" t="s">
        <v>7378</v>
      </c>
      <c r="D3567" t="str">
        <f>IFERROR(VLOOKUP(C3567,Elster!$A$5:$D$148,2,FALSE),"not in table")</f>
        <v xml:space="preserve">   "SAMMLERISTTEMP"                                   </v>
      </c>
      <c r="F3567">
        <f>HEX2DEC(C3567)</f>
        <v>13</v>
      </c>
      <c r="G3567">
        <f t="shared" si="268"/>
        <v>0</v>
      </c>
    </row>
    <row r="3568" spans="1:7" hidden="1" x14ac:dyDescent="0.35">
      <c r="A3568">
        <v>22.010190999999999</v>
      </c>
      <c r="B3568" t="s">
        <v>7317</v>
      </c>
      <c r="C3568">
        <v>0</v>
      </c>
      <c r="E3568" t="str">
        <f>IFERROR(VLOOKUP(C3568,Elster!$A$5:$D$148,2,FALSE),"not in table")</f>
        <v>not in table</v>
      </c>
      <c r="F3568">
        <f>HEX2DEC(C3568)</f>
        <v>0</v>
      </c>
      <c r="G3568">
        <f t="shared" si="268"/>
        <v>4.9999999999990052E-3</v>
      </c>
    </row>
    <row r="3569" spans="1:7" x14ac:dyDescent="0.35">
      <c r="A3569">
        <v>22.010190999999999</v>
      </c>
      <c r="B3569" t="s">
        <v>7319</v>
      </c>
      <c r="C3569">
        <v>0</v>
      </c>
      <c r="D3569" t="str">
        <f>IFERROR(VLOOKUP(C3569,Elster!$A$5:$D$148,2,FALSE),"not in table")</f>
        <v>not in table</v>
      </c>
      <c r="F3569">
        <f>HEX2DEC(C3569)</f>
        <v>0</v>
      </c>
      <c r="G3569">
        <f t="shared" si="268"/>
        <v>0</v>
      </c>
    </row>
    <row r="3570" spans="1:7" hidden="1" x14ac:dyDescent="0.35">
      <c r="A3570">
        <v>22.015191000000002</v>
      </c>
      <c r="B3570" t="s">
        <v>7317</v>
      </c>
      <c r="C3570">
        <v>6</v>
      </c>
      <c r="E3570" t="str">
        <f>IFERROR(VLOOKUP(C3570,Elster!$A$5:$D$148,2,FALSE),"not in table")</f>
        <v xml:space="preserve">   "RAUMSOLLTEMP_II"                                  </v>
      </c>
      <c r="F3570">
        <f>HEX2DEC(C3570)</f>
        <v>6</v>
      </c>
      <c r="G3570">
        <f t="shared" si="268"/>
        <v>5.000000000002558E-3</v>
      </c>
    </row>
    <row r="3571" spans="1:7" x14ac:dyDescent="0.35">
      <c r="A3571">
        <v>22.015191000000002</v>
      </c>
      <c r="B3571" t="s">
        <v>7319</v>
      </c>
      <c r="C3571">
        <v>6</v>
      </c>
      <c r="D3571" t="str">
        <f>IFERROR(VLOOKUP(C3571,Elster!$A$5:$D$148,2,FALSE),"not in table")</f>
        <v xml:space="preserve">   "RAUMSOLLTEMP_II"                                  </v>
      </c>
      <c r="F3571">
        <f>HEX2DEC(C3571)</f>
        <v>6</v>
      </c>
      <c r="G3571">
        <f t="shared" si="268"/>
        <v>0</v>
      </c>
    </row>
    <row r="3572" spans="1:7" hidden="1" x14ac:dyDescent="0.35">
      <c r="A3572">
        <v>22.020191000000001</v>
      </c>
      <c r="B3572" t="s">
        <v>7317</v>
      </c>
      <c r="C3572">
        <v>1</v>
      </c>
      <c r="E3572" t="str">
        <f>IFERROR(VLOOKUP(C3572,Elster!$A$5:$D$148,2,FALSE),"not in table")</f>
        <v xml:space="preserve">   "FEHLERMELDUNG"                                    </v>
      </c>
      <c r="F3572">
        <f>HEX2DEC(C3572)</f>
        <v>1</v>
      </c>
      <c r="G3572">
        <f t="shared" si="268"/>
        <v>4.9999999999990052E-3</v>
      </c>
    </row>
    <row r="3573" spans="1:7" x14ac:dyDescent="0.35">
      <c r="A3573">
        <v>22.020191000000001</v>
      </c>
      <c r="B3573" t="s">
        <v>7319</v>
      </c>
      <c r="C3573">
        <v>1</v>
      </c>
      <c r="D3573" t="str">
        <f>IFERROR(VLOOKUP(C3573,Elster!$A$5:$D$148,2,FALSE),"not in table")</f>
        <v xml:space="preserve">   "FEHLERMELDUNG"                                    </v>
      </c>
      <c r="F3573">
        <f>HEX2DEC(C3573)</f>
        <v>1</v>
      </c>
      <c r="G3573">
        <f t="shared" si="268"/>
        <v>0</v>
      </c>
    </row>
    <row r="3574" spans="1:7" hidden="1" x14ac:dyDescent="0.35">
      <c r="A3574">
        <v>22.025191</v>
      </c>
      <c r="B3574" t="s">
        <v>7317</v>
      </c>
      <c r="C3574">
        <v>1</v>
      </c>
      <c r="E3574" t="str">
        <f>IFERROR(VLOOKUP(C3574,Elster!$A$5:$D$148,2,FALSE),"not in table")</f>
        <v xml:space="preserve">   "FEHLERMELDUNG"                                    </v>
      </c>
      <c r="F3574">
        <f>HEX2DEC(C3574)</f>
        <v>1</v>
      </c>
      <c r="G3574">
        <f t="shared" si="268"/>
        <v>4.9999999999990052E-3</v>
      </c>
    </row>
    <row r="3575" spans="1:7" x14ac:dyDescent="0.35">
      <c r="A3575">
        <v>22.025191</v>
      </c>
      <c r="B3575" t="s">
        <v>7319</v>
      </c>
      <c r="C3575">
        <v>1</v>
      </c>
      <c r="D3575" t="str">
        <f>IFERROR(VLOOKUP(C3575,Elster!$A$5:$D$148,2,FALSE),"not in table")</f>
        <v xml:space="preserve">   "FEHLERMELDUNG"                                    </v>
      </c>
      <c r="F3575">
        <f>HEX2DEC(C3575)</f>
        <v>1</v>
      </c>
      <c r="G3575">
        <f t="shared" si="268"/>
        <v>0</v>
      </c>
    </row>
    <row r="3576" spans="1:7" hidden="1" x14ac:dyDescent="0.35">
      <c r="A3576">
        <v>22.030190999999999</v>
      </c>
      <c r="B3576" t="s">
        <v>7317</v>
      </c>
      <c r="C3576" t="s">
        <v>7390</v>
      </c>
      <c r="E3576" t="str">
        <f>IFERROR(VLOOKUP(C3576,Elster!$A$5:$D$148,2,FALSE),"not in table")</f>
        <v xml:space="preserve">//   "ERWEITERUNGSTELEGRAMM"                            </v>
      </c>
      <c r="F3576">
        <f>HEX2DEC(C3576)</f>
        <v>250</v>
      </c>
      <c r="G3576">
        <f t="shared" si="268"/>
        <v>4.9999999999990052E-3</v>
      </c>
    </row>
    <row r="3577" spans="1:7" x14ac:dyDescent="0.35">
      <c r="A3577">
        <v>22.030190999999999</v>
      </c>
      <c r="B3577" t="s">
        <v>7319</v>
      </c>
      <c r="C3577" t="s">
        <v>7390</v>
      </c>
      <c r="D3577" t="str">
        <f>IFERROR(VLOOKUP(C3577,Elster!$A$5:$D$148,2,FALSE),"not in table")</f>
        <v xml:space="preserve">//   "ERWEITERUNGSTELEGRAMM"                            </v>
      </c>
      <c r="F3577">
        <f>HEX2DEC(C3577)</f>
        <v>250</v>
      </c>
      <c r="G3577">
        <f t="shared" si="268"/>
        <v>0</v>
      </c>
    </row>
    <row r="3578" spans="1:7" hidden="1" x14ac:dyDescent="0.35">
      <c r="A3578">
        <v>22.03519</v>
      </c>
      <c r="B3578" t="s">
        <v>7317</v>
      </c>
      <c r="C3578">
        <v>0</v>
      </c>
      <c r="E3578" t="str">
        <f>IFERROR(VLOOKUP(C3578,Elster!$A$5:$D$148,2,FALSE),"not in table")</f>
        <v>not in table</v>
      </c>
      <c r="F3578">
        <f>HEX2DEC(C3578)</f>
        <v>0</v>
      </c>
      <c r="G3578">
        <f t="shared" si="268"/>
        <v>4.99900000000153E-3</v>
      </c>
    </row>
    <row r="3579" spans="1:7" x14ac:dyDescent="0.35">
      <c r="A3579">
        <v>22.03519</v>
      </c>
      <c r="B3579" t="s">
        <v>7319</v>
      </c>
      <c r="C3579">
        <v>0</v>
      </c>
      <c r="D3579" t="str">
        <f>IFERROR(VLOOKUP(C3579,Elster!$A$5:$D$148,2,FALSE),"not in table")</f>
        <v>not in table</v>
      </c>
      <c r="F3579">
        <f>HEX2DEC(C3579)</f>
        <v>0</v>
      </c>
      <c r="G3579">
        <f t="shared" si="268"/>
        <v>0</v>
      </c>
    </row>
    <row r="3580" spans="1:7" hidden="1" x14ac:dyDescent="0.35">
      <c r="A3580">
        <v>22.040189999999999</v>
      </c>
      <c r="B3580" t="s">
        <v>7317</v>
      </c>
      <c r="C3580">
        <v>28</v>
      </c>
      <c r="E3580" t="str">
        <f>IFERROR(VLOOKUP(C3580,Elster!$A$5:$D$148,2,FALSE),"not in table")</f>
        <v xml:space="preserve">   "MAX_TEMP_KESSEL"                                  </v>
      </c>
      <c r="F3580">
        <f>HEX2DEC(C3580)</f>
        <v>40</v>
      </c>
      <c r="G3580">
        <f t="shared" si="268"/>
        <v>4.9999999999990052E-3</v>
      </c>
    </row>
    <row r="3581" spans="1:7" x14ac:dyDescent="0.35">
      <c r="A3581">
        <v>22.040189999999999</v>
      </c>
      <c r="B3581" t="s">
        <v>7319</v>
      </c>
      <c r="C3581">
        <v>28</v>
      </c>
      <c r="D3581" t="str">
        <f>IFERROR(VLOOKUP(C3581,Elster!$A$5:$D$148,2,FALSE),"not in table")</f>
        <v xml:space="preserve">   "MAX_TEMP_KESSEL"                                  </v>
      </c>
      <c r="F3581">
        <f>HEX2DEC(C3581)</f>
        <v>40</v>
      </c>
      <c r="G3581">
        <f t="shared" si="268"/>
        <v>0</v>
      </c>
    </row>
    <row r="3582" spans="1:7" hidden="1" x14ac:dyDescent="0.35">
      <c r="A3582">
        <v>22.045190000000002</v>
      </c>
      <c r="B3582" t="s">
        <v>7317</v>
      </c>
      <c r="C3582">
        <v>1</v>
      </c>
      <c r="E3582" t="str">
        <f>IFERROR(VLOOKUP(C3582,Elster!$A$5:$D$148,2,FALSE),"not in table")</f>
        <v xml:space="preserve">   "FEHLERMELDUNG"                                    </v>
      </c>
      <c r="F3582">
        <f>HEX2DEC(C3582)</f>
        <v>1</v>
      </c>
      <c r="G3582">
        <f t="shared" si="268"/>
        <v>5.000000000002558E-3</v>
      </c>
    </row>
    <row r="3583" spans="1:7" x14ac:dyDescent="0.35">
      <c r="A3583">
        <v>22.045190000000002</v>
      </c>
      <c r="B3583" t="s">
        <v>7319</v>
      </c>
      <c r="C3583">
        <v>1</v>
      </c>
      <c r="D3583" t="str">
        <f>IFERROR(VLOOKUP(C3583,Elster!$A$5:$D$148,2,FALSE),"not in table")</f>
        <v xml:space="preserve">   "FEHLERMELDUNG"                                    </v>
      </c>
      <c r="F3583">
        <f>HEX2DEC(C3583)</f>
        <v>1</v>
      </c>
      <c r="G3583">
        <f t="shared" si="268"/>
        <v>0</v>
      </c>
    </row>
    <row r="3584" spans="1:7" hidden="1" x14ac:dyDescent="0.35">
      <c r="A3584">
        <v>22.050190000000001</v>
      </c>
      <c r="B3584" t="s">
        <v>7317</v>
      </c>
      <c r="C3584" t="s">
        <v>7411</v>
      </c>
      <c r="E3584" t="str">
        <f>IFERROR(VLOOKUP(C3584,Elster!$A$5:$D$148,2,FALSE),"not in table")</f>
        <v>not in table</v>
      </c>
      <c r="F3584">
        <f>HEX2DEC(C3584)</f>
        <v>244</v>
      </c>
      <c r="G3584">
        <f t="shared" si="268"/>
        <v>4.9999999999990052E-3</v>
      </c>
    </row>
    <row r="3585" spans="1:7" x14ac:dyDescent="0.35">
      <c r="A3585">
        <v>22.050190000000001</v>
      </c>
      <c r="B3585" t="s">
        <v>7319</v>
      </c>
      <c r="C3585" t="s">
        <v>7411</v>
      </c>
      <c r="D3585" t="str">
        <f>IFERROR(VLOOKUP(C3585,Elster!$A$5:$D$148,2,FALSE),"not in table")</f>
        <v>not in table</v>
      </c>
      <c r="F3585">
        <f>HEX2DEC(C3585)</f>
        <v>244</v>
      </c>
      <c r="G3585">
        <f t="shared" si="268"/>
        <v>0</v>
      </c>
    </row>
    <row r="3586" spans="1:7" hidden="1" x14ac:dyDescent="0.35">
      <c r="A3586">
        <v>22.05519</v>
      </c>
      <c r="B3586" t="s">
        <v>7317</v>
      </c>
      <c r="C3586">
        <v>2</v>
      </c>
      <c r="E3586" t="str">
        <f>IFERROR(VLOOKUP(C3586,Elster!$A$5:$D$148,2,FALSE),"not in table")</f>
        <v xml:space="preserve">   "KESSELSOLLTEMP"                                   </v>
      </c>
      <c r="F3586">
        <f>HEX2DEC(C3586)</f>
        <v>2</v>
      </c>
      <c r="G3586">
        <f t="shared" si="268"/>
        <v>4.9999999999990052E-3</v>
      </c>
    </row>
    <row r="3587" spans="1:7" x14ac:dyDescent="0.35">
      <c r="A3587">
        <v>22.05519</v>
      </c>
      <c r="B3587" t="s">
        <v>7319</v>
      </c>
      <c r="C3587">
        <v>2</v>
      </c>
      <c r="D3587" t="str">
        <f>IFERROR(VLOOKUP(C3587,Elster!$A$5:$D$148,2,FALSE),"not in table")</f>
        <v xml:space="preserve">   "KESSELSOLLTEMP"                                   </v>
      </c>
      <c r="F3587">
        <f>HEX2DEC(C3587)</f>
        <v>2</v>
      </c>
      <c r="G3587">
        <f t="shared" si="268"/>
        <v>0</v>
      </c>
    </row>
    <row r="3588" spans="1:7" hidden="1" x14ac:dyDescent="0.35">
      <c r="A3588">
        <v>22.060189999999999</v>
      </c>
      <c r="B3588" t="s">
        <v>7317</v>
      </c>
      <c r="C3588" t="s">
        <v>7383</v>
      </c>
      <c r="E3588" t="str">
        <f>IFERROR(VLOOKUP(C3588,Elster!$A$5:$D$148,2,FALSE),"not in table")</f>
        <v xml:space="preserve">   "MISCHERLAUFZEIT"                                  </v>
      </c>
      <c r="F3588">
        <f>HEX2DEC(C3588)</f>
        <v>44</v>
      </c>
      <c r="G3588">
        <f t="shared" ref="G3588:G3651" si="271">A3588-A3587</f>
        <v>4.9999999999990052E-3</v>
      </c>
    </row>
    <row r="3589" spans="1:7" x14ac:dyDescent="0.35">
      <c r="A3589">
        <v>22.060189999999999</v>
      </c>
      <c r="B3589" t="s">
        <v>7319</v>
      </c>
      <c r="C3589" t="s">
        <v>7383</v>
      </c>
      <c r="D3589" t="str">
        <f>IFERROR(VLOOKUP(C3589,Elster!$A$5:$D$148,2,FALSE),"not in table")</f>
        <v xml:space="preserve">   "MISCHERLAUFZEIT"                                  </v>
      </c>
      <c r="F3589">
        <f>HEX2DEC(C3589)</f>
        <v>44</v>
      </c>
      <c r="G3589">
        <f t="shared" si="271"/>
        <v>0</v>
      </c>
    </row>
    <row r="3590" spans="1:7" hidden="1" x14ac:dyDescent="0.35">
      <c r="A3590">
        <v>22.083627</v>
      </c>
      <c r="B3590" t="s">
        <v>7317</v>
      </c>
      <c r="C3590">
        <v>6</v>
      </c>
      <c r="E3590" t="str">
        <f>IFERROR(VLOOKUP(C3590,Elster!$A$5:$D$148,2,FALSE),"not in table")</f>
        <v xml:space="preserve">   "RAUMSOLLTEMP_II"                                  </v>
      </c>
      <c r="F3590">
        <f t="shared" ref="F3590:F3602" si="272">HEX2DEC(C3590)</f>
        <v>6</v>
      </c>
      <c r="G3590">
        <f t="shared" si="271"/>
        <v>2.3437000000001262E-2</v>
      </c>
    </row>
    <row r="3591" spans="1:7" hidden="1" x14ac:dyDescent="0.35">
      <c r="A3591">
        <v>22.088601000000001</v>
      </c>
      <c r="B3591" t="s">
        <v>7317</v>
      </c>
      <c r="C3591">
        <v>1</v>
      </c>
      <c r="E3591" t="str">
        <f>IFERROR(VLOOKUP(C3591,Elster!$A$5:$D$148,2,FALSE),"not in table")</f>
        <v xml:space="preserve">   "FEHLERMELDUNG"                                    </v>
      </c>
      <c r="F3591">
        <f t="shared" si="272"/>
        <v>1</v>
      </c>
      <c r="G3591">
        <f t="shared" si="271"/>
        <v>4.9740000000007001E-3</v>
      </c>
    </row>
    <row r="3592" spans="1:7" hidden="1" x14ac:dyDescent="0.35">
      <c r="A3592">
        <v>22.093575000000001</v>
      </c>
      <c r="B3592" t="s">
        <v>7317</v>
      </c>
      <c r="C3592" t="s">
        <v>7378</v>
      </c>
      <c r="E3592" t="str">
        <f>IFERROR(VLOOKUP(C3592,Elster!$A$5:$D$148,2,FALSE),"not in table")</f>
        <v xml:space="preserve">   "SAMMLERISTTEMP"                                   </v>
      </c>
      <c r="F3592">
        <f t="shared" si="272"/>
        <v>13</v>
      </c>
      <c r="G3592">
        <f t="shared" si="271"/>
        <v>4.9740000000007001E-3</v>
      </c>
    </row>
    <row r="3593" spans="1:7" hidden="1" x14ac:dyDescent="0.35">
      <c r="A3593">
        <v>22.098548999999998</v>
      </c>
      <c r="B3593" t="s">
        <v>7317</v>
      </c>
      <c r="C3593">
        <v>2</v>
      </c>
      <c r="E3593" t="str">
        <f>IFERROR(VLOOKUP(C3593,Elster!$A$5:$D$148,2,FALSE),"not in table")</f>
        <v xml:space="preserve">   "KESSELSOLLTEMP"                                   </v>
      </c>
      <c r="F3593">
        <f t="shared" si="272"/>
        <v>2</v>
      </c>
      <c r="G3593">
        <f t="shared" si="271"/>
        <v>4.9739999999971474E-3</v>
      </c>
    </row>
    <row r="3594" spans="1:7" hidden="1" x14ac:dyDescent="0.35">
      <c r="A3594">
        <v>22.103497000000001</v>
      </c>
      <c r="B3594" t="s">
        <v>7317</v>
      </c>
      <c r="C3594">
        <v>0</v>
      </c>
      <c r="E3594" t="str">
        <f>IFERROR(VLOOKUP(C3594,Elster!$A$5:$D$148,2,FALSE),"not in table")</f>
        <v>not in table</v>
      </c>
      <c r="F3594">
        <f t="shared" si="272"/>
        <v>0</v>
      </c>
      <c r="G3594">
        <f t="shared" si="271"/>
        <v>4.9480000000023949E-3</v>
      </c>
    </row>
    <row r="3595" spans="1:7" hidden="1" x14ac:dyDescent="0.35">
      <c r="A3595">
        <v>22.108470000000001</v>
      </c>
      <c r="B3595" t="s">
        <v>7317</v>
      </c>
      <c r="C3595" t="s">
        <v>7390</v>
      </c>
      <c r="E3595" t="str">
        <f>IFERROR(VLOOKUP(C3595,Elster!$A$5:$D$148,2,FALSE),"not in table")</f>
        <v xml:space="preserve">//   "ERWEITERUNGSTELEGRAMM"                            </v>
      </c>
      <c r="F3595">
        <f t="shared" si="272"/>
        <v>250</v>
      </c>
      <c r="G3595">
        <f t="shared" si="271"/>
        <v>4.9729999999996721E-3</v>
      </c>
    </row>
    <row r="3596" spans="1:7" hidden="1" x14ac:dyDescent="0.35">
      <c r="A3596">
        <v>22.113444000000001</v>
      </c>
      <c r="B3596" t="s">
        <v>7317</v>
      </c>
      <c r="C3596">
        <v>0</v>
      </c>
      <c r="E3596" t="str">
        <f>IFERROR(VLOOKUP(C3596,Elster!$A$5:$D$148,2,FALSE),"not in table")</f>
        <v>not in table</v>
      </c>
      <c r="F3596">
        <f t="shared" si="272"/>
        <v>0</v>
      </c>
      <c r="G3596">
        <f t="shared" si="271"/>
        <v>4.9740000000007001E-3</v>
      </c>
    </row>
    <row r="3597" spans="1:7" hidden="1" x14ac:dyDescent="0.35">
      <c r="A3597">
        <v>22.118417999999998</v>
      </c>
      <c r="B3597" t="s">
        <v>7317</v>
      </c>
      <c r="C3597">
        <v>28</v>
      </c>
      <c r="E3597" t="str">
        <f>IFERROR(VLOOKUP(C3597,Elster!$A$5:$D$148,2,FALSE),"not in table")</f>
        <v xml:space="preserve">   "MAX_TEMP_KESSEL"                                  </v>
      </c>
      <c r="F3597">
        <f t="shared" si="272"/>
        <v>40</v>
      </c>
      <c r="G3597">
        <f t="shared" si="271"/>
        <v>4.9739999999971474E-3</v>
      </c>
    </row>
    <row r="3598" spans="1:7" hidden="1" x14ac:dyDescent="0.35">
      <c r="A3598">
        <v>22.123366000000001</v>
      </c>
      <c r="B3598" t="s">
        <v>7317</v>
      </c>
      <c r="C3598">
        <v>1</v>
      </c>
      <c r="E3598" t="str">
        <f>IFERROR(VLOOKUP(C3598,Elster!$A$5:$D$148,2,FALSE),"not in table")</f>
        <v xml:space="preserve">   "FEHLERMELDUNG"                                    </v>
      </c>
      <c r="F3598">
        <f t="shared" si="272"/>
        <v>1</v>
      </c>
      <c r="G3598">
        <f t="shared" si="271"/>
        <v>4.9480000000023949E-3</v>
      </c>
    </row>
    <row r="3599" spans="1:7" hidden="1" x14ac:dyDescent="0.35">
      <c r="A3599">
        <v>22.128340000000001</v>
      </c>
      <c r="B3599" t="s">
        <v>7317</v>
      </c>
      <c r="C3599" t="s">
        <v>7411</v>
      </c>
      <c r="E3599" t="str">
        <f>IFERROR(VLOOKUP(C3599,Elster!$A$5:$D$148,2,FALSE),"not in table")</f>
        <v>not in table</v>
      </c>
      <c r="F3599">
        <f t="shared" si="272"/>
        <v>244</v>
      </c>
      <c r="G3599">
        <f t="shared" si="271"/>
        <v>4.9740000000007001E-3</v>
      </c>
    </row>
    <row r="3600" spans="1:7" hidden="1" x14ac:dyDescent="0.35">
      <c r="A3600">
        <v>22.133313999999999</v>
      </c>
      <c r="B3600" t="s">
        <v>7317</v>
      </c>
      <c r="C3600">
        <v>2</v>
      </c>
      <c r="E3600" t="str">
        <f>IFERROR(VLOOKUP(C3600,Elster!$A$5:$D$148,2,FALSE),"not in table")</f>
        <v xml:space="preserve">   "KESSELSOLLTEMP"                                   </v>
      </c>
      <c r="F3600">
        <f t="shared" si="272"/>
        <v>2</v>
      </c>
      <c r="G3600">
        <f t="shared" si="271"/>
        <v>4.9739999999971474E-3</v>
      </c>
    </row>
    <row r="3601" spans="1:7" hidden="1" x14ac:dyDescent="0.35">
      <c r="A3601">
        <v>22.138262000000001</v>
      </c>
      <c r="B3601" t="s">
        <v>7317</v>
      </c>
      <c r="C3601" t="s">
        <v>7384</v>
      </c>
      <c r="E3601" t="str">
        <f>IFERROR(VLOOKUP(C3601,Elster!$A$5:$D$148,2,FALSE),"not in table")</f>
        <v xml:space="preserve">   "MODGRAD"                                          </v>
      </c>
      <c r="F3601">
        <f t="shared" si="272"/>
        <v>45</v>
      </c>
      <c r="G3601">
        <f t="shared" si="271"/>
        <v>4.9480000000023949E-3</v>
      </c>
    </row>
    <row r="3602" spans="1:7" hidden="1" x14ac:dyDescent="0.35">
      <c r="A3602">
        <v>22.149407</v>
      </c>
      <c r="B3602" t="s">
        <v>7317</v>
      </c>
      <c r="C3602" t="s">
        <v>7378</v>
      </c>
      <c r="E3602" t="str">
        <f>IFERROR(VLOOKUP(C3602,Elster!$A$5:$D$148,2,FALSE),"not in table")</f>
        <v xml:space="preserve">   "SAMMLERISTTEMP"                                   </v>
      </c>
      <c r="F3602">
        <f t="shared" si="272"/>
        <v>13</v>
      </c>
      <c r="G3602">
        <f t="shared" si="271"/>
        <v>1.1144999999999072E-2</v>
      </c>
    </row>
    <row r="3603" spans="1:7" x14ac:dyDescent="0.35">
      <c r="A3603">
        <v>22.149407</v>
      </c>
      <c r="B3603" t="s">
        <v>7319</v>
      </c>
      <c r="C3603" t="s">
        <v>7378</v>
      </c>
      <c r="D3603" t="str">
        <f>IFERROR(VLOOKUP(C3603,Elster!$A$5:$D$148,2,FALSE),"not in table")</f>
        <v xml:space="preserve">   "SAMMLERISTTEMP"                                   </v>
      </c>
      <c r="F3603">
        <f>HEX2DEC(C3603)</f>
        <v>13</v>
      </c>
      <c r="G3603">
        <f t="shared" si="271"/>
        <v>0</v>
      </c>
    </row>
    <row r="3604" spans="1:7" hidden="1" x14ac:dyDescent="0.35">
      <c r="A3604">
        <v>22.154406999999999</v>
      </c>
      <c r="B3604" t="s">
        <v>7317</v>
      </c>
      <c r="C3604">
        <v>0</v>
      </c>
      <c r="E3604" t="str">
        <f>IFERROR(VLOOKUP(C3604,Elster!$A$5:$D$148,2,FALSE),"not in table")</f>
        <v>not in table</v>
      </c>
      <c r="F3604">
        <f>HEX2DEC(C3604)</f>
        <v>0</v>
      </c>
      <c r="G3604">
        <f t="shared" si="271"/>
        <v>4.9999999999990052E-3</v>
      </c>
    </row>
    <row r="3605" spans="1:7" x14ac:dyDescent="0.35">
      <c r="A3605">
        <v>22.154406999999999</v>
      </c>
      <c r="B3605" t="s">
        <v>7319</v>
      </c>
      <c r="C3605">
        <v>0</v>
      </c>
      <c r="D3605" t="str">
        <f>IFERROR(VLOOKUP(C3605,Elster!$A$5:$D$148,2,FALSE),"not in table")</f>
        <v>not in table</v>
      </c>
      <c r="F3605">
        <f>HEX2DEC(C3605)</f>
        <v>0</v>
      </c>
      <c r="G3605">
        <f t="shared" si="271"/>
        <v>0</v>
      </c>
    </row>
    <row r="3606" spans="1:7" hidden="1" x14ac:dyDescent="0.35">
      <c r="A3606">
        <v>22.159407000000002</v>
      </c>
      <c r="B3606" t="s">
        <v>7317</v>
      </c>
      <c r="C3606">
        <v>3</v>
      </c>
      <c r="E3606" t="str">
        <f>IFERROR(VLOOKUP(C3606,Elster!$A$5:$D$148,2,FALSE),"not in table")</f>
        <v xml:space="preserve">   "SPEICHERSOLLTEMP"                                 </v>
      </c>
      <c r="F3606">
        <f>HEX2DEC(C3606)</f>
        <v>3</v>
      </c>
      <c r="G3606">
        <f t="shared" si="271"/>
        <v>5.000000000002558E-3</v>
      </c>
    </row>
    <row r="3607" spans="1:7" x14ac:dyDescent="0.35">
      <c r="A3607">
        <v>22.159407000000002</v>
      </c>
      <c r="B3607" t="s">
        <v>7319</v>
      </c>
      <c r="C3607">
        <v>3</v>
      </c>
      <c r="D3607" t="str">
        <f>IFERROR(VLOOKUP(C3607,Elster!$A$5:$D$148,2,FALSE),"not in table")</f>
        <v xml:space="preserve">   "SPEICHERSOLLTEMP"                                 </v>
      </c>
      <c r="F3607">
        <f>HEX2DEC(C3607)</f>
        <v>3</v>
      </c>
      <c r="G3607">
        <f t="shared" si="271"/>
        <v>0</v>
      </c>
    </row>
    <row r="3608" spans="1:7" hidden="1" x14ac:dyDescent="0.35">
      <c r="A3608">
        <v>22.164407000000001</v>
      </c>
      <c r="B3608" t="s">
        <v>7317</v>
      </c>
      <c r="C3608">
        <v>1</v>
      </c>
      <c r="E3608" t="str">
        <f>IFERROR(VLOOKUP(C3608,Elster!$A$5:$D$148,2,FALSE),"not in table")</f>
        <v xml:space="preserve">   "FEHLERMELDUNG"                                    </v>
      </c>
      <c r="F3608">
        <f>HEX2DEC(C3608)</f>
        <v>1</v>
      </c>
      <c r="G3608">
        <f t="shared" si="271"/>
        <v>4.9999999999990052E-3</v>
      </c>
    </row>
    <row r="3609" spans="1:7" x14ac:dyDescent="0.35">
      <c r="A3609">
        <v>22.164407000000001</v>
      </c>
      <c r="B3609" t="s">
        <v>7319</v>
      </c>
      <c r="C3609">
        <v>1</v>
      </c>
      <c r="D3609" t="str">
        <f>IFERROR(VLOOKUP(C3609,Elster!$A$5:$D$148,2,FALSE),"not in table")</f>
        <v xml:space="preserve">   "FEHLERMELDUNG"                                    </v>
      </c>
      <c r="F3609">
        <f>HEX2DEC(C3609)</f>
        <v>1</v>
      </c>
      <c r="G3609">
        <f t="shared" si="271"/>
        <v>0</v>
      </c>
    </row>
    <row r="3610" spans="1:7" hidden="1" x14ac:dyDescent="0.35">
      <c r="A3610">
        <v>22.169407</v>
      </c>
      <c r="B3610" t="s">
        <v>7317</v>
      </c>
      <c r="C3610">
        <v>0</v>
      </c>
      <c r="E3610" t="str">
        <f>IFERROR(VLOOKUP(C3610,Elster!$A$5:$D$148,2,FALSE),"not in table")</f>
        <v>not in table</v>
      </c>
      <c r="F3610">
        <f>HEX2DEC(C3610)</f>
        <v>0</v>
      </c>
      <c r="G3610">
        <f t="shared" si="271"/>
        <v>4.9999999999990052E-3</v>
      </c>
    </row>
    <row r="3611" spans="1:7" x14ac:dyDescent="0.35">
      <c r="A3611">
        <v>22.169407</v>
      </c>
      <c r="B3611" t="s">
        <v>7319</v>
      </c>
      <c r="C3611">
        <v>0</v>
      </c>
      <c r="D3611" t="str">
        <f>IFERROR(VLOOKUP(C3611,Elster!$A$5:$D$148,2,FALSE),"not in table")</f>
        <v>not in table</v>
      </c>
      <c r="F3611">
        <f t="shared" ref="F3611:F3612" si="273">HEX2DEC(C3611)</f>
        <v>0</v>
      </c>
      <c r="G3611">
        <f t="shared" si="271"/>
        <v>0</v>
      </c>
    </row>
    <row r="3612" spans="1:7" x14ac:dyDescent="0.35">
      <c r="A3612">
        <v>22.174406999999999</v>
      </c>
      <c r="B3612" t="s">
        <v>7319</v>
      </c>
      <c r="C3612" t="s">
        <v>7390</v>
      </c>
      <c r="D3612" t="str">
        <f>IFERROR(VLOOKUP(C3612,Elster!$A$5:$D$148,2,FALSE),"not in table")</f>
        <v xml:space="preserve">//   "ERWEITERUNGSTELEGRAMM"                            </v>
      </c>
      <c r="F3612">
        <f t="shared" si="273"/>
        <v>250</v>
      </c>
      <c r="G3612">
        <f t="shared" si="271"/>
        <v>4.9999999999990052E-3</v>
      </c>
    </row>
    <row r="3613" spans="1:7" hidden="1" x14ac:dyDescent="0.35">
      <c r="A3613">
        <v>22.174433000000001</v>
      </c>
      <c r="B3613" t="s">
        <v>7317</v>
      </c>
      <c r="C3613" t="s">
        <v>7390</v>
      </c>
      <c r="E3613" t="str">
        <f>IFERROR(VLOOKUP(C3613,Elster!$A$5:$D$148,2,FALSE),"not in table")</f>
        <v xml:space="preserve">//   "ERWEITERUNGSTELEGRAMM"                            </v>
      </c>
      <c r="F3613">
        <f>HEX2DEC(C3613)</f>
        <v>250</v>
      </c>
      <c r="G3613">
        <f t="shared" si="271"/>
        <v>2.600000000185787E-5</v>
      </c>
    </row>
    <row r="3614" spans="1:7" x14ac:dyDescent="0.35">
      <c r="A3614">
        <v>22.179407000000001</v>
      </c>
      <c r="B3614" t="s">
        <v>7319</v>
      </c>
      <c r="C3614">
        <v>0</v>
      </c>
      <c r="D3614" t="str">
        <f>IFERROR(VLOOKUP(C3614,Elster!$A$5:$D$148,2,FALSE),"not in table")</f>
        <v>not in table</v>
      </c>
      <c r="F3614">
        <f>HEX2DEC(C3614)</f>
        <v>0</v>
      </c>
      <c r="G3614">
        <f t="shared" si="271"/>
        <v>4.9740000000007001E-3</v>
      </c>
    </row>
    <row r="3615" spans="1:7" hidden="1" x14ac:dyDescent="0.35">
      <c r="A3615">
        <v>22.179433</v>
      </c>
      <c r="B3615" t="s">
        <v>7317</v>
      </c>
      <c r="C3615">
        <v>0</v>
      </c>
      <c r="E3615" t="str">
        <f>IFERROR(VLOOKUP(C3615,Elster!$A$5:$D$148,2,FALSE),"not in table")</f>
        <v>not in table</v>
      </c>
      <c r="F3615">
        <f>HEX2DEC(C3615)</f>
        <v>0</v>
      </c>
      <c r="G3615">
        <f t="shared" si="271"/>
        <v>2.5999999998305157E-5</v>
      </c>
    </row>
    <row r="3616" spans="1:7" x14ac:dyDescent="0.35">
      <c r="A3616">
        <v>22.184407</v>
      </c>
      <c r="B3616" t="s">
        <v>7319</v>
      </c>
      <c r="C3616">
        <v>13</v>
      </c>
      <c r="D3616" t="str">
        <f>IFERROR(VLOOKUP(C3616,Elster!$A$5:$D$148,2,FALSE),"not in table")</f>
        <v xml:space="preserve">   "EINSTELL_SPEICHERSOLLTEMP"                        </v>
      </c>
      <c r="F3616">
        <f>HEX2DEC(C3616)</f>
        <v>19</v>
      </c>
      <c r="G3616">
        <f t="shared" si="271"/>
        <v>4.9740000000007001E-3</v>
      </c>
    </row>
    <row r="3617" spans="1:7" hidden="1" x14ac:dyDescent="0.35">
      <c r="A3617">
        <v>22.184432999999999</v>
      </c>
      <c r="B3617" t="s">
        <v>7317</v>
      </c>
      <c r="C3617">
        <v>13</v>
      </c>
      <c r="E3617" t="str">
        <f>IFERROR(VLOOKUP(C3617,Elster!$A$5:$D$148,2,FALSE),"not in table")</f>
        <v xml:space="preserve">   "EINSTELL_SPEICHERSOLLTEMP"                        </v>
      </c>
      <c r="F3617">
        <f>HEX2DEC(C3617)</f>
        <v>19</v>
      </c>
      <c r="G3617">
        <f t="shared" si="271"/>
        <v>2.5999999998305157E-5</v>
      </c>
    </row>
    <row r="3618" spans="1:7" x14ac:dyDescent="0.35">
      <c r="A3618">
        <v>22.189406999999999</v>
      </c>
      <c r="B3618" t="s">
        <v>7319</v>
      </c>
      <c r="C3618">
        <v>1</v>
      </c>
      <c r="D3618" t="str">
        <f>IFERROR(VLOOKUP(C3618,Elster!$A$5:$D$148,2,FALSE),"not in table")</f>
        <v xml:space="preserve">   "FEHLERMELDUNG"                                    </v>
      </c>
      <c r="F3618">
        <f>HEX2DEC(C3618)</f>
        <v>1</v>
      </c>
      <c r="G3618">
        <f t="shared" si="271"/>
        <v>4.9740000000007001E-3</v>
      </c>
    </row>
    <row r="3619" spans="1:7" hidden="1" x14ac:dyDescent="0.35">
      <c r="A3619">
        <v>22.189433000000001</v>
      </c>
      <c r="B3619" t="s">
        <v>7317</v>
      </c>
      <c r="C3619">
        <v>1</v>
      </c>
      <c r="E3619" t="str">
        <f>IFERROR(VLOOKUP(C3619,Elster!$A$5:$D$148,2,FALSE),"not in table")</f>
        <v xml:space="preserve">   "FEHLERMELDUNG"                                    </v>
      </c>
      <c r="F3619">
        <f t="shared" ref="F3619:F3620" si="274">HEX2DEC(C3619)</f>
        <v>1</v>
      </c>
      <c r="G3619">
        <f t="shared" si="271"/>
        <v>2.600000000185787E-5</v>
      </c>
    </row>
    <row r="3620" spans="1:7" hidden="1" x14ac:dyDescent="0.35">
      <c r="A3620">
        <v>22.194433</v>
      </c>
      <c r="B3620" t="s">
        <v>7317</v>
      </c>
      <c r="C3620" t="s">
        <v>7412</v>
      </c>
      <c r="E3620" t="str">
        <f>IFERROR(VLOOKUP(C3620,Elster!$A$5:$D$148,2,FALSE),"not in table")</f>
        <v>not in table</v>
      </c>
      <c r="F3620">
        <f t="shared" si="274"/>
        <v>214</v>
      </c>
      <c r="G3620">
        <f t="shared" si="271"/>
        <v>4.9999999999990052E-3</v>
      </c>
    </row>
    <row r="3621" spans="1:7" x14ac:dyDescent="0.35">
      <c r="A3621">
        <v>22.194433</v>
      </c>
      <c r="B3621" t="s">
        <v>7319</v>
      </c>
      <c r="C3621" t="s">
        <v>7412</v>
      </c>
      <c r="D3621" t="str">
        <f>IFERROR(VLOOKUP(C3621,Elster!$A$5:$D$148,2,FALSE),"not in table")</f>
        <v>not in table</v>
      </c>
      <c r="F3621">
        <f>HEX2DEC(C3621)</f>
        <v>214</v>
      </c>
      <c r="G3621">
        <f t="shared" si="271"/>
        <v>0</v>
      </c>
    </row>
    <row r="3622" spans="1:7" hidden="1" x14ac:dyDescent="0.35">
      <c r="A3622">
        <v>22.199432000000002</v>
      </c>
      <c r="B3622" t="s">
        <v>7317</v>
      </c>
      <c r="C3622">
        <v>1</v>
      </c>
      <c r="E3622" t="str">
        <f>IFERROR(VLOOKUP(C3622,Elster!$A$5:$D$148,2,FALSE),"not in table")</f>
        <v xml:space="preserve">   "FEHLERMELDUNG"                                    </v>
      </c>
      <c r="F3622">
        <f>HEX2DEC(C3622)</f>
        <v>1</v>
      </c>
      <c r="G3622">
        <f t="shared" si="271"/>
        <v>4.99900000000153E-3</v>
      </c>
    </row>
    <row r="3623" spans="1:7" x14ac:dyDescent="0.35">
      <c r="A3623">
        <v>22.199432000000002</v>
      </c>
      <c r="B3623" t="s">
        <v>7319</v>
      </c>
      <c r="C3623">
        <v>1</v>
      </c>
      <c r="D3623" t="str">
        <f>IFERROR(VLOOKUP(C3623,Elster!$A$5:$D$148,2,FALSE),"not in table")</f>
        <v xml:space="preserve">   "FEHLERMELDUNG"                                    </v>
      </c>
      <c r="F3623">
        <f>HEX2DEC(C3623)</f>
        <v>1</v>
      </c>
      <c r="G3623">
        <f t="shared" si="271"/>
        <v>0</v>
      </c>
    </row>
    <row r="3624" spans="1:7" hidden="1" x14ac:dyDescent="0.35">
      <c r="A3624">
        <v>22.204432000000001</v>
      </c>
      <c r="B3624" t="s">
        <v>7317</v>
      </c>
      <c r="C3624" t="s">
        <v>7413</v>
      </c>
      <c r="E3624" t="str">
        <f>IFERROR(VLOOKUP(C3624,Elster!$A$5:$D$148,2,FALSE),"not in table")</f>
        <v>not in table</v>
      </c>
      <c r="F3624">
        <f>HEX2DEC(C3624)</f>
        <v>245</v>
      </c>
      <c r="G3624">
        <f t="shared" si="271"/>
        <v>4.9999999999990052E-3</v>
      </c>
    </row>
    <row r="3625" spans="1:7" x14ac:dyDescent="0.35">
      <c r="A3625">
        <v>22.204432000000001</v>
      </c>
      <c r="B3625" t="s">
        <v>7319</v>
      </c>
      <c r="C3625" t="s">
        <v>7413</v>
      </c>
      <c r="D3625" t="str">
        <f>IFERROR(VLOOKUP(C3625,Elster!$A$5:$D$148,2,FALSE),"not in table")</f>
        <v>not in table</v>
      </c>
      <c r="F3625">
        <f>HEX2DEC(C3625)</f>
        <v>245</v>
      </c>
      <c r="G3625">
        <f t="shared" si="271"/>
        <v>0</v>
      </c>
    </row>
    <row r="3626" spans="1:7" hidden="1" x14ac:dyDescent="0.35">
      <c r="A3626">
        <v>22.211984000000001</v>
      </c>
      <c r="B3626" t="s">
        <v>7317</v>
      </c>
      <c r="C3626">
        <v>3</v>
      </c>
      <c r="E3626" t="str">
        <f>IFERROR(VLOOKUP(C3626,Elster!$A$5:$D$148,2,FALSE),"not in table")</f>
        <v xml:space="preserve">   "SPEICHERSOLLTEMP"                                 </v>
      </c>
      <c r="F3626">
        <f t="shared" ref="F3626:F3638" si="275">HEX2DEC(C3626)</f>
        <v>3</v>
      </c>
      <c r="G3626">
        <f t="shared" si="271"/>
        <v>7.5520000000004472E-3</v>
      </c>
    </row>
    <row r="3627" spans="1:7" hidden="1" x14ac:dyDescent="0.35">
      <c r="A3627">
        <v>22.216958000000002</v>
      </c>
      <c r="B3627" t="s">
        <v>7317</v>
      </c>
      <c r="C3627">
        <v>0</v>
      </c>
      <c r="E3627" t="str">
        <f>IFERROR(VLOOKUP(C3627,Elster!$A$5:$D$148,2,FALSE),"not in table")</f>
        <v>not in table</v>
      </c>
      <c r="F3627">
        <f t="shared" si="275"/>
        <v>0</v>
      </c>
      <c r="G3627">
        <f t="shared" si="271"/>
        <v>4.9740000000007001E-3</v>
      </c>
    </row>
    <row r="3628" spans="1:7" hidden="1" x14ac:dyDescent="0.35">
      <c r="A3628">
        <v>22.221906000000001</v>
      </c>
      <c r="B3628" t="s">
        <v>7317</v>
      </c>
      <c r="C3628" t="s">
        <v>7378</v>
      </c>
      <c r="E3628" t="str">
        <f>IFERROR(VLOOKUP(C3628,Elster!$A$5:$D$148,2,FALSE),"not in table")</f>
        <v xml:space="preserve">   "SAMMLERISTTEMP"                                   </v>
      </c>
      <c r="F3628">
        <f t="shared" si="275"/>
        <v>13</v>
      </c>
      <c r="G3628">
        <f t="shared" si="271"/>
        <v>4.9479999999988422E-3</v>
      </c>
    </row>
    <row r="3629" spans="1:7" hidden="1" x14ac:dyDescent="0.35">
      <c r="A3629">
        <v>22.226880000000001</v>
      </c>
      <c r="B3629" t="s">
        <v>7317</v>
      </c>
      <c r="C3629">
        <v>2</v>
      </c>
      <c r="E3629" t="str">
        <f>IFERROR(VLOOKUP(C3629,Elster!$A$5:$D$148,2,FALSE),"not in table")</f>
        <v xml:space="preserve">   "KESSELSOLLTEMP"                                   </v>
      </c>
      <c r="F3629">
        <f t="shared" si="275"/>
        <v>2</v>
      </c>
      <c r="G3629">
        <f t="shared" si="271"/>
        <v>4.9740000000007001E-3</v>
      </c>
    </row>
    <row r="3630" spans="1:7" hidden="1" x14ac:dyDescent="0.35">
      <c r="A3630">
        <v>22.231853999999998</v>
      </c>
      <c r="B3630" t="s">
        <v>7317</v>
      </c>
      <c r="C3630">
        <v>0</v>
      </c>
      <c r="E3630" t="str">
        <f>IFERROR(VLOOKUP(C3630,Elster!$A$5:$D$148,2,FALSE),"not in table")</f>
        <v>not in table</v>
      </c>
      <c r="F3630">
        <f t="shared" si="275"/>
        <v>0</v>
      </c>
      <c r="G3630">
        <f t="shared" si="271"/>
        <v>4.9739999999971474E-3</v>
      </c>
    </row>
    <row r="3631" spans="1:7" hidden="1" x14ac:dyDescent="0.35">
      <c r="A3631">
        <v>22.236827999999999</v>
      </c>
      <c r="B3631" t="s">
        <v>7317</v>
      </c>
      <c r="C3631" t="s">
        <v>7390</v>
      </c>
      <c r="E3631" t="str">
        <f>IFERROR(VLOOKUP(C3631,Elster!$A$5:$D$148,2,FALSE),"not in table")</f>
        <v xml:space="preserve">//   "ERWEITERUNGSTELEGRAMM"                            </v>
      </c>
      <c r="F3631">
        <f t="shared" si="275"/>
        <v>250</v>
      </c>
      <c r="G3631">
        <f t="shared" si="271"/>
        <v>4.9740000000007001E-3</v>
      </c>
    </row>
    <row r="3632" spans="1:7" hidden="1" x14ac:dyDescent="0.35">
      <c r="A3632">
        <v>22.241775000000001</v>
      </c>
      <c r="B3632" t="s">
        <v>7317</v>
      </c>
      <c r="C3632">
        <v>0</v>
      </c>
      <c r="E3632" t="str">
        <f>IFERROR(VLOOKUP(C3632,Elster!$A$5:$D$148,2,FALSE),"not in table")</f>
        <v>not in table</v>
      </c>
      <c r="F3632">
        <f t="shared" si="275"/>
        <v>0</v>
      </c>
      <c r="G3632">
        <f t="shared" si="271"/>
        <v>4.947000000001367E-3</v>
      </c>
    </row>
    <row r="3633" spans="1:7" hidden="1" x14ac:dyDescent="0.35">
      <c r="A3633">
        <v>22.246749000000001</v>
      </c>
      <c r="B3633" t="s">
        <v>7317</v>
      </c>
      <c r="C3633">
        <v>13</v>
      </c>
      <c r="E3633" t="str">
        <f>IFERROR(VLOOKUP(C3633,Elster!$A$5:$D$148,2,FALSE),"not in table")</f>
        <v xml:space="preserve">   "EINSTELL_SPEICHERSOLLTEMP"                        </v>
      </c>
      <c r="F3633">
        <f t="shared" si="275"/>
        <v>19</v>
      </c>
      <c r="G3633">
        <f t="shared" si="271"/>
        <v>4.9740000000007001E-3</v>
      </c>
    </row>
    <row r="3634" spans="1:7" hidden="1" x14ac:dyDescent="0.35">
      <c r="A3634">
        <v>22.251722999999998</v>
      </c>
      <c r="B3634" t="s">
        <v>7317</v>
      </c>
      <c r="C3634">
        <v>1</v>
      </c>
      <c r="E3634" t="str">
        <f>IFERROR(VLOOKUP(C3634,Elster!$A$5:$D$148,2,FALSE),"not in table")</f>
        <v xml:space="preserve">   "FEHLERMELDUNG"                                    </v>
      </c>
      <c r="F3634">
        <f t="shared" si="275"/>
        <v>1</v>
      </c>
      <c r="G3634">
        <f t="shared" si="271"/>
        <v>4.9739999999971474E-3</v>
      </c>
    </row>
    <row r="3635" spans="1:7" hidden="1" x14ac:dyDescent="0.35">
      <c r="A3635">
        <v>22.256696999999999</v>
      </c>
      <c r="B3635" t="s">
        <v>7317</v>
      </c>
      <c r="C3635" t="s">
        <v>7412</v>
      </c>
      <c r="E3635" t="str">
        <f>IFERROR(VLOOKUP(C3635,Elster!$A$5:$D$148,2,FALSE),"not in table")</f>
        <v>not in table</v>
      </c>
      <c r="F3635">
        <f t="shared" si="275"/>
        <v>214</v>
      </c>
      <c r="G3635">
        <f t="shared" si="271"/>
        <v>4.9740000000007001E-3</v>
      </c>
    </row>
    <row r="3636" spans="1:7" hidden="1" x14ac:dyDescent="0.35">
      <c r="A3636">
        <v>22.261645000000001</v>
      </c>
      <c r="B3636" t="s">
        <v>7317</v>
      </c>
      <c r="C3636">
        <v>1</v>
      </c>
      <c r="E3636" t="str">
        <f>IFERROR(VLOOKUP(C3636,Elster!$A$5:$D$148,2,FALSE),"not in table")</f>
        <v xml:space="preserve">   "FEHLERMELDUNG"                                    </v>
      </c>
      <c r="F3636">
        <f t="shared" si="275"/>
        <v>1</v>
      </c>
      <c r="G3636">
        <f t="shared" si="271"/>
        <v>4.9480000000023949E-3</v>
      </c>
    </row>
    <row r="3637" spans="1:7" hidden="1" x14ac:dyDescent="0.35">
      <c r="A3637">
        <v>22.266618999999999</v>
      </c>
      <c r="B3637" t="s">
        <v>7317</v>
      </c>
      <c r="C3637" t="s">
        <v>7414</v>
      </c>
      <c r="E3637" t="str">
        <f>IFERROR(VLOOKUP(C3637,Elster!$A$5:$D$148,2,FALSE),"not in table")</f>
        <v>not in table</v>
      </c>
      <c r="F3637">
        <f t="shared" si="275"/>
        <v>246</v>
      </c>
      <c r="G3637">
        <f t="shared" si="271"/>
        <v>4.9739999999971474E-3</v>
      </c>
    </row>
    <row r="3638" spans="1:7" hidden="1" x14ac:dyDescent="0.35">
      <c r="A3638">
        <v>22.277373999999998</v>
      </c>
      <c r="B3638" t="s">
        <v>7317</v>
      </c>
      <c r="C3638" t="s">
        <v>7378</v>
      </c>
      <c r="E3638" t="str">
        <f>IFERROR(VLOOKUP(C3638,Elster!$A$5:$D$148,2,FALSE),"not in table")</f>
        <v xml:space="preserve">   "SAMMLERISTTEMP"                                   </v>
      </c>
      <c r="F3638">
        <f t="shared" si="275"/>
        <v>13</v>
      </c>
      <c r="G3638">
        <f t="shared" si="271"/>
        <v>1.0754999999999626E-2</v>
      </c>
    </row>
    <row r="3639" spans="1:7" x14ac:dyDescent="0.35">
      <c r="A3639">
        <v>22.277373999999998</v>
      </c>
      <c r="B3639" t="s">
        <v>7319</v>
      </c>
      <c r="C3639" t="s">
        <v>7378</v>
      </c>
      <c r="D3639" t="str">
        <f>IFERROR(VLOOKUP(C3639,Elster!$A$5:$D$148,2,FALSE),"not in table")</f>
        <v xml:space="preserve">   "SAMMLERISTTEMP"                                   </v>
      </c>
      <c r="F3639">
        <f t="shared" ref="F3639:F3640" si="276">HEX2DEC(C3639)</f>
        <v>13</v>
      </c>
      <c r="G3639">
        <f t="shared" si="271"/>
        <v>0</v>
      </c>
    </row>
    <row r="3640" spans="1:7" x14ac:dyDescent="0.35">
      <c r="A3640">
        <v>22.282374000000001</v>
      </c>
      <c r="B3640" t="s">
        <v>7319</v>
      </c>
      <c r="C3640">
        <v>0</v>
      </c>
      <c r="D3640" t="str">
        <f>IFERROR(VLOOKUP(C3640,Elster!$A$5:$D$148,2,FALSE),"not in table")</f>
        <v>not in table</v>
      </c>
      <c r="F3640">
        <f t="shared" si="276"/>
        <v>0</v>
      </c>
      <c r="G3640">
        <f t="shared" si="271"/>
        <v>5.000000000002558E-3</v>
      </c>
    </row>
    <row r="3641" spans="1:7" hidden="1" x14ac:dyDescent="0.35">
      <c r="A3641">
        <v>22.282399999999999</v>
      </c>
      <c r="B3641" t="s">
        <v>7317</v>
      </c>
      <c r="C3641">
        <v>0</v>
      </c>
      <c r="E3641" t="str">
        <f>IFERROR(VLOOKUP(C3641,Elster!$A$5:$D$148,2,FALSE),"not in table")</f>
        <v>not in table</v>
      </c>
      <c r="F3641">
        <f>HEX2DEC(C3641)</f>
        <v>0</v>
      </c>
      <c r="G3641">
        <f t="shared" si="271"/>
        <v>2.5999999998305157E-5</v>
      </c>
    </row>
    <row r="3642" spans="1:7" x14ac:dyDescent="0.35">
      <c r="A3642">
        <v>22.287374</v>
      </c>
      <c r="B3642" t="s">
        <v>7319</v>
      </c>
      <c r="C3642">
        <v>3</v>
      </c>
      <c r="D3642" t="str">
        <f>IFERROR(VLOOKUP(C3642,Elster!$A$5:$D$148,2,FALSE),"not in table")</f>
        <v xml:space="preserve">   "SPEICHERSOLLTEMP"                                 </v>
      </c>
      <c r="F3642">
        <f>HEX2DEC(C3642)</f>
        <v>3</v>
      </c>
      <c r="G3642">
        <f t="shared" si="271"/>
        <v>4.9740000000007001E-3</v>
      </c>
    </row>
    <row r="3643" spans="1:7" hidden="1" x14ac:dyDescent="0.35">
      <c r="A3643">
        <v>22.287400000000002</v>
      </c>
      <c r="B3643" t="s">
        <v>7317</v>
      </c>
      <c r="C3643">
        <v>3</v>
      </c>
      <c r="E3643" t="str">
        <f>IFERROR(VLOOKUP(C3643,Elster!$A$5:$D$148,2,FALSE),"not in table")</f>
        <v xml:space="preserve">   "SPEICHERSOLLTEMP"                                 </v>
      </c>
      <c r="F3643">
        <f>HEX2DEC(C3643)</f>
        <v>3</v>
      </c>
      <c r="G3643">
        <f t="shared" si="271"/>
        <v>2.600000000185787E-5</v>
      </c>
    </row>
    <row r="3644" spans="1:7" x14ac:dyDescent="0.35">
      <c r="A3644">
        <v>22.292373999999999</v>
      </c>
      <c r="B3644" t="s">
        <v>7319</v>
      </c>
      <c r="C3644">
        <v>1</v>
      </c>
      <c r="D3644" t="str">
        <f>IFERROR(VLOOKUP(C3644,Elster!$A$5:$D$148,2,FALSE),"not in table")</f>
        <v xml:space="preserve">   "FEHLERMELDUNG"                                    </v>
      </c>
      <c r="F3644">
        <f>HEX2DEC(C3644)</f>
        <v>1</v>
      </c>
      <c r="G3644">
        <f t="shared" si="271"/>
        <v>4.9739999999971474E-3</v>
      </c>
    </row>
    <row r="3645" spans="1:7" hidden="1" x14ac:dyDescent="0.35">
      <c r="A3645">
        <v>22.292400000000001</v>
      </c>
      <c r="B3645" t="s">
        <v>7317</v>
      </c>
      <c r="C3645">
        <v>1</v>
      </c>
      <c r="E3645" t="str">
        <f>IFERROR(VLOOKUP(C3645,Elster!$A$5:$D$148,2,FALSE),"not in table")</f>
        <v xml:space="preserve">   "FEHLERMELDUNG"                                    </v>
      </c>
      <c r="F3645">
        <f t="shared" ref="F3645:F3646" si="277">HEX2DEC(C3645)</f>
        <v>1</v>
      </c>
      <c r="G3645">
        <f t="shared" si="271"/>
        <v>2.600000000185787E-5</v>
      </c>
    </row>
    <row r="3646" spans="1:7" hidden="1" x14ac:dyDescent="0.35">
      <c r="A3646">
        <v>22.2974</v>
      </c>
      <c r="B3646" t="s">
        <v>7317</v>
      </c>
      <c r="C3646">
        <v>0</v>
      </c>
      <c r="E3646" t="str">
        <f>IFERROR(VLOOKUP(C3646,Elster!$A$5:$D$148,2,FALSE),"not in table")</f>
        <v>not in table</v>
      </c>
      <c r="F3646">
        <f t="shared" si="277"/>
        <v>0</v>
      </c>
      <c r="G3646">
        <f t="shared" si="271"/>
        <v>4.9999999999990052E-3</v>
      </c>
    </row>
    <row r="3647" spans="1:7" x14ac:dyDescent="0.35">
      <c r="A3647">
        <v>22.2974</v>
      </c>
      <c r="B3647" t="s">
        <v>7319</v>
      </c>
      <c r="C3647">
        <v>0</v>
      </c>
      <c r="D3647" t="str">
        <f>IFERROR(VLOOKUP(C3647,Elster!$A$5:$D$148,2,FALSE),"not in table")</f>
        <v>not in table</v>
      </c>
      <c r="F3647">
        <f>HEX2DEC(C3647)</f>
        <v>0</v>
      </c>
      <c r="G3647">
        <f t="shared" si="271"/>
        <v>0</v>
      </c>
    </row>
    <row r="3648" spans="1:7" hidden="1" x14ac:dyDescent="0.35">
      <c r="A3648">
        <v>22.302399000000001</v>
      </c>
      <c r="B3648" t="s">
        <v>7317</v>
      </c>
      <c r="C3648" t="s">
        <v>7390</v>
      </c>
      <c r="E3648" t="str">
        <f>IFERROR(VLOOKUP(C3648,Elster!$A$5:$D$148,2,FALSE),"not in table")</f>
        <v xml:space="preserve">//   "ERWEITERUNGSTELEGRAMM"                            </v>
      </c>
      <c r="F3648">
        <f>HEX2DEC(C3648)</f>
        <v>250</v>
      </c>
      <c r="G3648">
        <f t="shared" si="271"/>
        <v>4.99900000000153E-3</v>
      </c>
    </row>
    <row r="3649" spans="1:7" x14ac:dyDescent="0.35">
      <c r="A3649">
        <v>22.302399000000001</v>
      </c>
      <c r="B3649" t="s">
        <v>7319</v>
      </c>
      <c r="C3649" t="s">
        <v>7390</v>
      </c>
      <c r="D3649" t="str">
        <f>IFERROR(VLOOKUP(C3649,Elster!$A$5:$D$148,2,FALSE),"not in table")</f>
        <v xml:space="preserve">//   "ERWEITERUNGSTELEGRAMM"                            </v>
      </c>
      <c r="F3649">
        <f>HEX2DEC(C3649)</f>
        <v>250</v>
      </c>
      <c r="G3649">
        <f t="shared" si="271"/>
        <v>0</v>
      </c>
    </row>
    <row r="3650" spans="1:7" hidden="1" x14ac:dyDescent="0.35">
      <c r="A3650">
        <v>22.307399</v>
      </c>
      <c r="B3650" t="s">
        <v>7317</v>
      </c>
      <c r="C3650" t="s">
        <v>7385</v>
      </c>
      <c r="E3650" t="str">
        <f>IFERROR(VLOOKUP(C3650,Elster!$A$5:$D$148,2,FALSE),"not in table")</f>
        <v xml:space="preserve">   "DATUM"                                            </v>
      </c>
      <c r="F3650">
        <f>HEX2DEC(C3650)</f>
        <v>10</v>
      </c>
      <c r="G3650">
        <f t="shared" si="271"/>
        <v>4.9999999999990052E-3</v>
      </c>
    </row>
    <row r="3651" spans="1:7" x14ac:dyDescent="0.35">
      <c r="A3651">
        <v>22.307399</v>
      </c>
      <c r="B3651" t="s">
        <v>7319</v>
      </c>
      <c r="C3651" t="s">
        <v>7385</v>
      </c>
      <c r="D3651" t="str">
        <f>IFERROR(VLOOKUP(C3651,Elster!$A$5:$D$148,2,FALSE),"not in table")</f>
        <v xml:space="preserve">   "DATUM"                                            </v>
      </c>
      <c r="F3651">
        <f>HEX2DEC(C3651)</f>
        <v>10</v>
      </c>
      <c r="G3651">
        <f t="shared" si="271"/>
        <v>0</v>
      </c>
    </row>
    <row r="3652" spans="1:7" hidden="1" x14ac:dyDescent="0.35">
      <c r="A3652">
        <v>22.312398999999999</v>
      </c>
      <c r="B3652" t="s">
        <v>7317</v>
      </c>
      <c r="C3652">
        <v>6</v>
      </c>
      <c r="E3652" t="str">
        <f>IFERROR(VLOOKUP(C3652,Elster!$A$5:$D$148,2,FALSE),"not in table")</f>
        <v xml:space="preserve">   "RAUMSOLLTEMP_II"                                  </v>
      </c>
      <c r="F3652">
        <f>HEX2DEC(C3652)</f>
        <v>6</v>
      </c>
      <c r="G3652">
        <f t="shared" ref="G3652:G3715" si="278">A3652-A3651</f>
        <v>4.9999999999990052E-3</v>
      </c>
    </row>
    <row r="3653" spans="1:7" x14ac:dyDescent="0.35">
      <c r="A3653">
        <v>22.312398999999999</v>
      </c>
      <c r="B3653" t="s">
        <v>7319</v>
      </c>
      <c r="C3653">
        <v>6</v>
      </c>
      <c r="D3653" t="str">
        <f>IFERROR(VLOOKUP(C3653,Elster!$A$5:$D$148,2,FALSE),"not in table")</f>
        <v xml:space="preserve">   "RAUMSOLLTEMP_II"                                  </v>
      </c>
      <c r="F3653">
        <f>HEX2DEC(C3653)</f>
        <v>6</v>
      </c>
      <c r="G3653">
        <f t="shared" si="278"/>
        <v>0</v>
      </c>
    </row>
    <row r="3654" spans="1:7" hidden="1" x14ac:dyDescent="0.35">
      <c r="A3654">
        <v>22.317399000000002</v>
      </c>
      <c r="B3654" t="s">
        <v>7317</v>
      </c>
      <c r="C3654">
        <v>0</v>
      </c>
      <c r="E3654" t="str">
        <f>IFERROR(VLOOKUP(C3654,Elster!$A$5:$D$148,2,FALSE),"not in table")</f>
        <v>not in table</v>
      </c>
      <c r="F3654">
        <f>HEX2DEC(C3654)</f>
        <v>0</v>
      </c>
      <c r="G3654">
        <f t="shared" si="278"/>
        <v>5.000000000002558E-3</v>
      </c>
    </row>
    <row r="3655" spans="1:7" x14ac:dyDescent="0.35">
      <c r="A3655">
        <v>22.317399000000002</v>
      </c>
      <c r="B3655" t="s">
        <v>7319</v>
      </c>
      <c r="C3655">
        <v>0</v>
      </c>
      <c r="D3655" t="str">
        <f>IFERROR(VLOOKUP(C3655,Elster!$A$5:$D$148,2,FALSE),"not in table")</f>
        <v>not in table</v>
      </c>
      <c r="F3655">
        <f>HEX2DEC(C3655)</f>
        <v>0</v>
      </c>
      <c r="G3655">
        <f t="shared" si="278"/>
        <v>0</v>
      </c>
    </row>
    <row r="3656" spans="1:7" hidden="1" x14ac:dyDescent="0.35">
      <c r="A3656">
        <v>22.322399000000001</v>
      </c>
      <c r="B3656" t="s">
        <v>7317</v>
      </c>
      <c r="C3656">
        <v>64</v>
      </c>
      <c r="E3656" t="str">
        <f>IFERROR(VLOOKUP(C3656,Elster!$A$5:$D$148,2,FALSE),"not in table")</f>
        <v xml:space="preserve">   "SAMMLER_PUMPE"                                    </v>
      </c>
      <c r="F3656">
        <f>HEX2DEC(C3656)</f>
        <v>100</v>
      </c>
      <c r="G3656">
        <f t="shared" si="278"/>
        <v>4.9999999999990052E-3</v>
      </c>
    </row>
    <row r="3657" spans="1:7" x14ac:dyDescent="0.35">
      <c r="A3657">
        <v>22.322399000000001</v>
      </c>
      <c r="B3657" t="s">
        <v>7319</v>
      </c>
      <c r="C3657">
        <v>64</v>
      </c>
      <c r="D3657" t="str">
        <f>IFERROR(VLOOKUP(C3657,Elster!$A$5:$D$148,2,FALSE),"not in table")</f>
        <v xml:space="preserve">   "SAMMLER_PUMPE"                                    </v>
      </c>
      <c r="F3657">
        <f>HEX2DEC(C3657)</f>
        <v>100</v>
      </c>
      <c r="G3657">
        <f t="shared" si="278"/>
        <v>0</v>
      </c>
    </row>
    <row r="3658" spans="1:7" hidden="1" x14ac:dyDescent="0.35">
      <c r="A3658">
        <v>22.327399</v>
      </c>
      <c r="B3658" t="s">
        <v>7317</v>
      </c>
      <c r="C3658">
        <v>1</v>
      </c>
      <c r="E3658" t="str">
        <f>IFERROR(VLOOKUP(C3658,Elster!$A$5:$D$148,2,FALSE),"not in table")</f>
        <v xml:space="preserve">   "FEHLERMELDUNG"                                    </v>
      </c>
      <c r="F3658">
        <f>HEX2DEC(C3658)</f>
        <v>1</v>
      </c>
      <c r="G3658">
        <f t="shared" si="278"/>
        <v>4.9999999999990052E-3</v>
      </c>
    </row>
    <row r="3659" spans="1:7" x14ac:dyDescent="0.35">
      <c r="A3659">
        <v>22.327399</v>
      </c>
      <c r="B3659" t="s">
        <v>7319</v>
      </c>
      <c r="C3659">
        <v>1</v>
      </c>
      <c r="D3659" t="str">
        <f>IFERROR(VLOOKUP(C3659,Elster!$A$5:$D$148,2,FALSE),"not in table")</f>
        <v xml:space="preserve">   "FEHLERMELDUNG"                                    </v>
      </c>
      <c r="F3659">
        <f>HEX2DEC(C3659)</f>
        <v>1</v>
      </c>
      <c r="G3659">
        <f t="shared" si="278"/>
        <v>0</v>
      </c>
    </row>
    <row r="3660" spans="1:7" hidden="1" x14ac:dyDescent="0.35">
      <c r="A3660">
        <v>22.332398999999999</v>
      </c>
      <c r="B3660" t="s">
        <v>7317</v>
      </c>
      <c r="C3660" t="s">
        <v>7415</v>
      </c>
      <c r="E3660" t="str">
        <f>IFERROR(VLOOKUP(C3660,Elster!$A$5:$D$148,2,FALSE),"not in table")</f>
        <v xml:space="preserve">   "EINSTRAHLUNGS_SENSOR"                             </v>
      </c>
      <c r="F3660">
        <f>HEX2DEC(C3660)</f>
        <v>127</v>
      </c>
      <c r="G3660">
        <f t="shared" si="278"/>
        <v>4.9999999999990052E-3</v>
      </c>
    </row>
    <row r="3661" spans="1:7" x14ac:dyDescent="0.35">
      <c r="A3661">
        <v>22.332398999999999</v>
      </c>
      <c r="B3661" t="s">
        <v>7319</v>
      </c>
      <c r="C3661" t="s">
        <v>7415</v>
      </c>
      <c r="D3661" t="str">
        <f>IFERROR(VLOOKUP(C3661,Elster!$A$5:$D$148,2,FALSE),"not in table")</f>
        <v xml:space="preserve">   "EINSTRAHLUNGS_SENSOR"                             </v>
      </c>
      <c r="F3661">
        <f>HEX2DEC(C3661)</f>
        <v>127</v>
      </c>
      <c r="G3661">
        <f t="shared" si="278"/>
        <v>0</v>
      </c>
    </row>
    <row r="3662" spans="1:7" hidden="1" x14ac:dyDescent="0.35">
      <c r="A3662">
        <v>22.340342</v>
      </c>
      <c r="B3662" t="s">
        <v>7317</v>
      </c>
      <c r="C3662">
        <v>3</v>
      </c>
      <c r="E3662" t="str">
        <f>IFERROR(VLOOKUP(C3662,Elster!$A$5:$D$148,2,FALSE),"not in table")</f>
        <v xml:space="preserve">   "SPEICHERSOLLTEMP"                                 </v>
      </c>
      <c r="F3662">
        <f t="shared" ref="F3662:F3673" si="279">HEX2DEC(C3662)</f>
        <v>3</v>
      </c>
      <c r="G3662">
        <f t="shared" si="278"/>
        <v>7.9430000000009215E-3</v>
      </c>
    </row>
    <row r="3663" spans="1:7" hidden="1" x14ac:dyDescent="0.35">
      <c r="A3663">
        <v>22.345289000000001</v>
      </c>
      <c r="B3663" t="s">
        <v>7317</v>
      </c>
      <c r="C3663">
        <v>0</v>
      </c>
      <c r="E3663" t="str">
        <f>IFERROR(VLOOKUP(C3663,Elster!$A$5:$D$148,2,FALSE),"not in table")</f>
        <v>not in table</v>
      </c>
      <c r="F3663">
        <f t="shared" si="279"/>
        <v>0</v>
      </c>
      <c r="G3663">
        <f t="shared" si="278"/>
        <v>4.947000000001367E-3</v>
      </c>
    </row>
    <row r="3664" spans="1:7" hidden="1" x14ac:dyDescent="0.35">
      <c r="A3664">
        <v>22.350263000000002</v>
      </c>
      <c r="B3664" t="s">
        <v>7317</v>
      </c>
      <c r="C3664" t="s">
        <v>7378</v>
      </c>
      <c r="E3664" t="str">
        <f>IFERROR(VLOOKUP(C3664,Elster!$A$5:$D$148,2,FALSE),"not in table")</f>
        <v xml:space="preserve">   "SAMMLERISTTEMP"                                   </v>
      </c>
      <c r="F3664">
        <f t="shared" si="279"/>
        <v>13</v>
      </c>
      <c r="G3664">
        <f t="shared" si="278"/>
        <v>4.9740000000007001E-3</v>
      </c>
    </row>
    <row r="3665" spans="1:7" hidden="1" x14ac:dyDescent="0.35">
      <c r="A3665">
        <v>22.355236999999999</v>
      </c>
      <c r="B3665" t="s">
        <v>7317</v>
      </c>
      <c r="C3665">
        <v>2</v>
      </c>
      <c r="E3665" t="str">
        <f>IFERROR(VLOOKUP(C3665,Elster!$A$5:$D$148,2,FALSE),"not in table")</f>
        <v xml:space="preserve">   "KESSELSOLLTEMP"                                   </v>
      </c>
      <c r="F3665">
        <f t="shared" si="279"/>
        <v>2</v>
      </c>
      <c r="G3665">
        <f t="shared" si="278"/>
        <v>4.9739999999971474E-3</v>
      </c>
    </row>
    <row r="3666" spans="1:7" hidden="1" x14ac:dyDescent="0.35">
      <c r="A3666">
        <v>22.360211</v>
      </c>
      <c r="B3666" t="s">
        <v>7317</v>
      </c>
      <c r="C3666">
        <v>0</v>
      </c>
      <c r="E3666" t="str">
        <f>IFERROR(VLOOKUP(C3666,Elster!$A$5:$D$148,2,FALSE),"not in table")</f>
        <v>not in table</v>
      </c>
      <c r="F3666">
        <f t="shared" si="279"/>
        <v>0</v>
      </c>
      <c r="G3666">
        <f t="shared" si="278"/>
        <v>4.9740000000007001E-3</v>
      </c>
    </row>
    <row r="3667" spans="1:7" hidden="1" x14ac:dyDescent="0.35">
      <c r="A3667">
        <v>22.365158999999998</v>
      </c>
      <c r="B3667" t="s">
        <v>7317</v>
      </c>
      <c r="C3667" t="s">
        <v>7390</v>
      </c>
      <c r="E3667" t="str">
        <f>IFERROR(VLOOKUP(C3667,Elster!$A$5:$D$148,2,FALSE),"not in table")</f>
        <v xml:space="preserve">//   "ERWEITERUNGSTELEGRAMM"                            </v>
      </c>
      <c r="F3667">
        <f t="shared" si="279"/>
        <v>250</v>
      </c>
      <c r="G3667">
        <f t="shared" si="278"/>
        <v>4.9479999999988422E-3</v>
      </c>
    </row>
    <row r="3668" spans="1:7" hidden="1" x14ac:dyDescent="0.35">
      <c r="A3668">
        <v>22.370132999999999</v>
      </c>
      <c r="B3668" t="s">
        <v>7317</v>
      </c>
      <c r="C3668" t="s">
        <v>7385</v>
      </c>
      <c r="E3668" t="str">
        <f>IFERROR(VLOOKUP(C3668,Elster!$A$5:$D$148,2,FALSE),"not in table")</f>
        <v xml:space="preserve">   "DATUM"                                            </v>
      </c>
      <c r="F3668">
        <f t="shared" si="279"/>
        <v>10</v>
      </c>
      <c r="G3668">
        <f t="shared" si="278"/>
        <v>4.9740000000007001E-3</v>
      </c>
    </row>
    <row r="3669" spans="1:7" hidden="1" x14ac:dyDescent="0.35">
      <c r="A3669">
        <v>22.375107</v>
      </c>
      <c r="B3669" t="s">
        <v>7317</v>
      </c>
      <c r="C3669">
        <v>6</v>
      </c>
      <c r="E3669" t="str">
        <f>IFERROR(VLOOKUP(C3669,Elster!$A$5:$D$148,2,FALSE),"not in table")</f>
        <v xml:space="preserve">   "RAUMSOLLTEMP_II"                                  </v>
      </c>
      <c r="F3669">
        <f t="shared" si="279"/>
        <v>6</v>
      </c>
      <c r="G3669">
        <f t="shared" si="278"/>
        <v>4.9740000000007001E-3</v>
      </c>
    </row>
    <row r="3670" spans="1:7" hidden="1" x14ac:dyDescent="0.35">
      <c r="A3670">
        <v>22.38008</v>
      </c>
      <c r="B3670" t="s">
        <v>7317</v>
      </c>
      <c r="C3670">
        <v>0</v>
      </c>
      <c r="E3670" t="str">
        <f>IFERROR(VLOOKUP(C3670,Elster!$A$5:$D$148,2,FALSE),"not in table")</f>
        <v>not in table</v>
      </c>
      <c r="F3670">
        <f t="shared" si="279"/>
        <v>0</v>
      </c>
      <c r="G3670">
        <f t="shared" si="278"/>
        <v>4.9729999999996721E-3</v>
      </c>
    </row>
    <row r="3671" spans="1:7" hidden="1" x14ac:dyDescent="0.35">
      <c r="A3671">
        <v>22.385027999999998</v>
      </c>
      <c r="B3671" t="s">
        <v>7317</v>
      </c>
      <c r="C3671">
        <v>64</v>
      </c>
      <c r="E3671" t="str">
        <f>IFERROR(VLOOKUP(C3671,Elster!$A$5:$D$148,2,FALSE),"not in table")</f>
        <v xml:space="preserve">   "SAMMLER_PUMPE"                                    </v>
      </c>
      <c r="F3671">
        <f t="shared" si="279"/>
        <v>100</v>
      </c>
      <c r="G3671">
        <f t="shared" si="278"/>
        <v>4.9479999999988422E-3</v>
      </c>
    </row>
    <row r="3672" spans="1:7" hidden="1" x14ac:dyDescent="0.35">
      <c r="A3672">
        <v>22.390001999999999</v>
      </c>
      <c r="B3672" t="s">
        <v>7317</v>
      </c>
      <c r="C3672">
        <v>1</v>
      </c>
      <c r="E3672" t="str">
        <f>IFERROR(VLOOKUP(C3672,Elster!$A$5:$D$148,2,FALSE),"not in table")</f>
        <v xml:space="preserve">   "FEHLERMELDUNG"                                    </v>
      </c>
      <c r="F3672">
        <f t="shared" si="279"/>
        <v>1</v>
      </c>
      <c r="G3672">
        <f t="shared" si="278"/>
        <v>4.9740000000007001E-3</v>
      </c>
    </row>
    <row r="3673" spans="1:7" hidden="1" x14ac:dyDescent="0.35">
      <c r="A3673">
        <v>22.394976</v>
      </c>
      <c r="B3673" t="s">
        <v>7317</v>
      </c>
      <c r="C3673">
        <v>80</v>
      </c>
      <c r="E3673" t="str">
        <f>IFERROR(VLOOKUP(C3673,Elster!$A$5:$D$148,2,FALSE),"not in table")</f>
        <v xml:space="preserve">   "ECO_AKZEPTANZ_WW"                                 </v>
      </c>
      <c r="F3673">
        <f t="shared" si="279"/>
        <v>128</v>
      </c>
      <c r="G3673">
        <f t="shared" si="278"/>
        <v>4.9740000000007001E-3</v>
      </c>
    </row>
    <row r="3674" spans="1:7" x14ac:dyDescent="0.35">
      <c r="A3674">
        <v>22.405339999999999</v>
      </c>
      <c r="B3674" t="s">
        <v>7319</v>
      </c>
      <c r="C3674" t="s">
        <v>7378</v>
      </c>
      <c r="D3674" t="str">
        <f>IFERROR(VLOOKUP(C3674,Elster!$A$5:$D$148,2,FALSE),"not in table")</f>
        <v xml:space="preserve">   "SAMMLERISTTEMP"                                   </v>
      </c>
      <c r="F3674">
        <f>HEX2DEC(C3674)</f>
        <v>13</v>
      </c>
      <c r="G3674">
        <f t="shared" si="278"/>
        <v>1.0363999999999152E-2</v>
      </c>
    </row>
    <row r="3675" spans="1:7" hidden="1" x14ac:dyDescent="0.35">
      <c r="A3675">
        <v>22.405366000000001</v>
      </c>
      <c r="B3675" t="s">
        <v>7317</v>
      </c>
      <c r="C3675" t="s">
        <v>7378</v>
      </c>
      <c r="E3675" t="str">
        <f>IFERROR(VLOOKUP(C3675,Elster!$A$5:$D$148,2,FALSE),"not in table")</f>
        <v xml:space="preserve">   "SAMMLERISTTEMP"                                   </v>
      </c>
      <c r="F3675">
        <f>HEX2DEC(C3675)</f>
        <v>13</v>
      </c>
      <c r="G3675">
        <f t="shared" si="278"/>
        <v>2.600000000185787E-5</v>
      </c>
    </row>
    <row r="3676" spans="1:7" x14ac:dyDescent="0.35">
      <c r="A3676">
        <v>22.410340000000001</v>
      </c>
      <c r="B3676" t="s">
        <v>7319</v>
      </c>
      <c r="C3676">
        <v>0</v>
      </c>
      <c r="D3676" t="str">
        <f>IFERROR(VLOOKUP(C3676,Elster!$A$5:$D$148,2,FALSE),"not in table")</f>
        <v>not in table</v>
      </c>
      <c r="F3676">
        <f>HEX2DEC(C3676)</f>
        <v>0</v>
      </c>
      <c r="G3676">
        <f t="shared" si="278"/>
        <v>4.9740000000007001E-3</v>
      </c>
    </row>
    <row r="3677" spans="1:7" hidden="1" x14ac:dyDescent="0.35">
      <c r="A3677">
        <v>22.410366</v>
      </c>
      <c r="B3677" t="s">
        <v>7317</v>
      </c>
      <c r="C3677">
        <v>0</v>
      </c>
      <c r="E3677" t="str">
        <f>IFERROR(VLOOKUP(C3677,Elster!$A$5:$D$148,2,FALSE),"not in table")</f>
        <v>not in table</v>
      </c>
      <c r="F3677">
        <f>HEX2DEC(C3677)</f>
        <v>0</v>
      </c>
      <c r="G3677">
        <f t="shared" si="278"/>
        <v>2.5999999998305157E-5</v>
      </c>
    </row>
    <row r="3678" spans="1:7" x14ac:dyDescent="0.35">
      <c r="A3678">
        <v>22.41534</v>
      </c>
      <c r="B3678" t="s">
        <v>7319</v>
      </c>
      <c r="C3678">
        <v>3</v>
      </c>
      <c r="D3678" t="str">
        <f>IFERROR(VLOOKUP(C3678,Elster!$A$5:$D$148,2,FALSE),"not in table")</f>
        <v xml:space="preserve">   "SPEICHERSOLLTEMP"                                 </v>
      </c>
      <c r="F3678">
        <f>HEX2DEC(C3678)</f>
        <v>3</v>
      </c>
      <c r="G3678">
        <f t="shared" si="278"/>
        <v>4.9740000000007001E-3</v>
      </c>
    </row>
    <row r="3679" spans="1:7" hidden="1" x14ac:dyDescent="0.35">
      <c r="A3679">
        <v>22.415365999999999</v>
      </c>
      <c r="B3679" t="s">
        <v>7317</v>
      </c>
      <c r="C3679">
        <v>3</v>
      </c>
      <c r="E3679" t="str">
        <f>IFERROR(VLOOKUP(C3679,Elster!$A$5:$D$148,2,FALSE),"not in table")</f>
        <v xml:space="preserve">   "SPEICHERSOLLTEMP"                                 </v>
      </c>
      <c r="F3679">
        <f t="shared" ref="F3679:F3680" si="280">HEX2DEC(C3679)</f>
        <v>3</v>
      </c>
      <c r="G3679">
        <f t="shared" si="278"/>
        <v>2.5999999998305157E-5</v>
      </c>
    </row>
    <row r="3680" spans="1:7" hidden="1" x14ac:dyDescent="0.35">
      <c r="A3680">
        <v>22.420366000000001</v>
      </c>
      <c r="B3680" t="s">
        <v>7317</v>
      </c>
      <c r="C3680">
        <v>1</v>
      </c>
      <c r="E3680" t="str">
        <f>IFERROR(VLOOKUP(C3680,Elster!$A$5:$D$148,2,FALSE),"not in table")</f>
        <v xml:space="preserve">   "FEHLERMELDUNG"                                    </v>
      </c>
      <c r="F3680">
        <f t="shared" si="280"/>
        <v>1</v>
      </c>
      <c r="G3680">
        <f t="shared" si="278"/>
        <v>5.000000000002558E-3</v>
      </c>
    </row>
    <row r="3681" spans="1:7" x14ac:dyDescent="0.35">
      <c r="A3681">
        <v>22.420366000000001</v>
      </c>
      <c r="B3681" t="s">
        <v>7319</v>
      </c>
      <c r="C3681">
        <v>1</v>
      </c>
      <c r="D3681" t="str">
        <f>IFERROR(VLOOKUP(C3681,Elster!$A$5:$D$148,2,FALSE),"not in table")</f>
        <v xml:space="preserve">   "FEHLERMELDUNG"                                    </v>
      </c>
      <c r="F3681">
        <f>HEX2DEC(C3681)</f>
        <v>1</v>
      </c>
      <c r="G3681">
        <f t="shared" si="278"/>
        <v>0</v>
      </c>
    </row>
    <row r="3682" spans="1:7" hidden="1" x14ac:dyDescent="0.35">
      <c r="A3682">
        <v>22.425366</v>
      </c>
      <c r="B3682" t="s">
        <v>7317</v>
      </c>
      <c r="C3682">
        <v>0</v>
      </c>
      <c r="E3682" t="str">
        <f>IFERROR(VLOOKUP(C3682,Elster!$A$5:$D$148,2,FALSE),"not in table")</f>
        <v>not in table</v>
      </c>
      <c r="F3682">
        <f>HEX2DEC(C3682)</f>
        <v>0</v>
      </c>
      <c r="G3682">
        <f t="shared" si="278"/>
        <v>4.9999999999990052E-3</v>
      </c>
    </row>
    <row r="3683" spans="1:7" x14ac:dyDescent="0.35">
      <c r="A3683">
        <v>22.425366</v>
      </c>
      <c r="B3683" t="s">
        <v>7319</v>
      </c>
      <c r="C3683">
        <v>0</v>
      </c>
      <c r="D3683" t="str">
        <f>IFERROR(VLOOKUP(C3683,Elster!$A$5:$D$148,2,FALSE),"not in table")</f>
        <v>not in table</v>
      </c>
      <c r="F3683">
        <f>HEX2DEC(C3683)</f>
        <v>0</v>
      </c>
      <c r="G3683">
        <f t="shared" si="278"/>
        <v>0</v>
      </c>
    </row>
    <row r="3684" spans="1:7" hidden="1" x14ac:dyDescent="0.35">
      <c r="A3684">
        <v>22.430365999999999</v>
      </c>
      <c r="B3684" t="s">
        <v>7317</v>
      </c>
      <c r="C3684" t="s">
        <v>7390</v>
      </c>
      <c r="E3684" t="str">
        <f>IFERROR(VLOOKUP(C3684,Elster!$A$5:$D$148,2,FALSE),"not in table")</f>
        <v xml:space="preserve">//   "ERWEITERUNGSTELEGRAMM"                            </v>
      </c>
      <c r="F3684">
        <f>HEX2DEC(C3684)</f>
        <v>250</v>
      </c>
      <c r="G3684">
        <f t="shared" si="278"/>
        <v>4.9999999999990052E-3</v>
      </c>
    </row>
    <row r="3685" spans="1:7" x14ac:dyDescent="0.35">
      <c r="A3685">
        <v>22.430365999999999</v>
      </c>
      <c r="B3685" t="s">
        <v>7319</v>
      </c>
      <c r="C3685" t="s">
        <v>7390</v>
      </c>
      <c r="D3685" t="str">
        <f>IFERROR(VLOOKUP(C3685,Elster!$A$5:$D$148,2,FALSE),"not in table")</f>
        <v xml:space="preserve">//   "ERWEITERUNGSTELEGRAMM"                            </v>
      </c>
      <c r="F3685">
        <f>HEX2DEC(C3685)</f>
        <v>250</v>
      </c>
      <c r="G3685">
        <f t="shared" si="278"/>
        <v>0</v>
      </c>
    </row>
    <row r="3686" spans="1:7" hidden="1" x14ac:dyDescent="0.35">
      <c r="A3686">
        <v>22.435365999999998</v>
      </c>
      <c r="B3686" t="s">
        <v>7317</v>
      </c>
      <c r="C3686">
        <v>0</v>
      </c>
      <c r="E3686" t="str">
        <f>IFERROR(VLOOKUP(C3686,Elster!$A$5:$D$148,2,FALSE),"not in table")</f>
        <v>not in table</v>
      </c>
      <c r="F3686">
        <f>HEX2DEC(C3686)</f>
        <v>0</v>
      </c>
      <c r="G3686">
        <f t="shared" si="278"/>
        <v>4.9999999999990052E-3</v>
      </c>
    </row>
    <row r="3687" spans="1:7" x14ac:dyDescent="0.35">
      <c r="A3687">
        <v>22.435365999999998</v>
      </c>
      <c r="B3687" t="s">
        <v>7319</v>
      </c>
      <c r="C3687">
        <v>0</v>
      </c>
      <c r="D3687" t="str">
        <f>IFERROR(VLOOKUP(C3687,Elster!$A$5:$D$148,2,FALSE),"not in table")</f>
        <v>not in table</v>
      </c>
      <c r="F3687">
        <f>HEX2DEC(C3687)</f>
        <v>0</v>
      </c>
      <c r="G3687">
        <f t="shared" si="278"/>
        <v>0</v>
      </c>
    </row>
    <row r="3688" spans="1:7" hidden="1" x14ac:dyDescent="0.35">
      <c r="A3688">
        <v>22.440366000000001</v>
      </c>
      <c r="B3688" t="s">
        <v>7317</v>
      </c>
      <c r="C3688" t="s">
        <v>7386</v>
      </c>
      <c r="E3688" t="str">
        <f>IFERROR(VLOOKUP(C3688,Elster!$A$5:$D$148,2,FALSE),"not in table")</f>
        <v xml:space="preserve">   "SPEICHERISTTEMP"                                  </v>
      </c>
      <c r="F3688">
        <f>HEX2DEC(C3688)</f>
        <v>14</v>
      </c>
      <c r="G3688">
        <f t="shared" si="278"/>
        <v>5.000000000002558E-3</v>
      </c>
    </row>
    <row r="3689" spans="1:7" x14ac:dyDescent="0.35">
      <c r="A3689">
        <v>22.440366000000001</v>
      </c>
      <c r="B3689" t="s">
        <v>7319</v>
      </c>
      <c r="C3689" t="s">
        <v>7386</v>
      </c>
      <c r="D3689" t="str">
        <f>IFERROR(VLOOKUP(C3689,Elster!$A$5:$D$148,2,FALSE),"not in table")</f>
        <v xml:space="preserve">   "SPEICHERISTTEMP"                                  </v>
      </c>
      <c r="F3689">
        <f>HEX2DEC(C3689)</f>
        <v>14</v>
      </c>
      <c r="G3689">
        <f t="shared" si="278"/>
        <v>0</v>
      </c>
    </row>
    <row r="3690" spans="1:7" hidden="1" x14ac:dyDescent="0.35">
      <c r="A3690">
        <v>22.445366</v>
      </c>
      <c r="B3690" t="s">
        <v>7317</v>
      </c>
      <c r="C3690" t="s">
        <v>7396</v>
      </c>
      <c r="E3690" t="str">
        <f>IFERROR(VLOOKUP(C3690,Elster!$A$5:$D$148,2,FALSE),"not in table")</f>
        <v xml:space="preserve">   "INITIALISIERUNG"                                  </v>
      </c>
      <c r="F3690">
        <f>HEX2DEC(C3690)</f>
        <v>254</v>
      </c>
      <c r="G3690">
        <f t="shared" si="278"/>
        <v>4.9999999999990052E-3</v>
      </c>
    </row>
    <row r="3691" spans="1:7" x14ac:dyDescent="0.35">
      <c r="A3691">
        <v>22.445366</v>
      </c>
      <c r="B3691" t="s">
        <v>7319</v>
      </c>
      <c r="C3691" t="s">
        <v>7396</v>
      </c>
      <c r="D3691" t="str">
        <f>IFERROR(VLOOKUP(C3691,Elster!$A$5:$D$148,2,FALSE),"not in table")</f>
        <v xml:space="preserve">   "INITIALISIERUNG"                                  </v>
      </c>
      <c r="F3691">
        <f>HEX2DEC(C3691)</f>
        <v>254</v>
      </c>
      <c r="G3691">
        <f t="shared" si="278"/>
        <v>0</v>
      </c>
    </row>
    <row r="3692" spans="1:7" hidden="1" x14ac:dyDescent="0.35">
      <c r="A3692">
        <v>22.450365999999999</v>
      </c>
      <c r="B3692" t="s">
        <v>7317</v>
      </c>
      <c r="C3692">
        <v>70</v>
      </c>
      <c r="E3692" t="str">
        <f>IFERROR(VLOOKUP(C3692,Elster!$A$5:$D$148,2,FALSE),"not in table")</f>
        <v xml:space="preserve">   "DREHZAHLREG_JA_NEIN"                              </v>
      </c>
      <c r="F3692">
        <f>HEX2DEC(C3692)</f>
        <v>112</v>
      </c>
      <c r="G3692">
        <f t="shared" si="278"/>
        <v>4.9999999999990052E-3</v>
      </c>
    </row>
    <row r="3693" spans="1:7" x14ac:dyDescent="0.35">
      <c r="A3693">
        <v>22.450365999999999</v>
      </c>
      <c r="B3693" t="s">
        <v>7319</v>
      </c>
      <c r="C3693">
        <v>70</v>
      </c>
      <c r="D3693" t="str">
        <f>IFERROR(VLOOKUP(C3693,Elster!$A$5:$D$148,2,FALSE),"not in table")</f>
        <v xml:space="preserve">   "DREHZAHLREG_JA_NEIN"                              </v>
      </c>
      <c r="F3693">
        <f>HEX2DEC(C3693)</f>
        <v>112</v>
      </c>
      <c r="G3693">
        <f t="shared" si="278"/>
        <v>0</v>
      </c>
    </row>
    <row r="3694" spans="1:7" hidden="1" x14ac:dyDescent="0.35">
      <c r="A3694">
        <v>22.455366000000001</v>
      </c>
      <c r="B3694" t="s">
        <v>7317</v>
      </c>
      <c r="C3694">
        <v>2</v>
      </c>
      <c r="E3694" t="str">
        <f>IFERROR(VLOOKUP(C3694,Elster!$A$5:$D$148,2,FALSE),"not in table")</f>
        <v xml:space="preserve">   "KESSELSOLLTEMP"                                   </v>
      </c>
      <c r="F3694">
        <f>HEX2DEC(C3694)</f>
        <v>2</v>
      </c>
      <c r="G3694">
        <f t="shared" si="278"/>
        <v>5.000000000002558E-3</v>
      </c>
    </row>
    <row r="3695" spans="1:7" x14ac:dyDescent="0.35">
      <c r="A3695">
        <v>22.455366000000001</v>
      </c>
      <c r="B3695" t="s">
        <v>7319</v>
      </c>
      <c r="C3695">
        <v>2</v>
      </c>
      <c r="D3695" t="str">
        <f>IFERROR(VLOOKUP(C3695,Elster!$A$5:$D$148,2,FALSE),"not in table")</f>
        <v xml:space="preserve">   "KESSELSOLLTEMP"                                   </v>
      </c>
      <c r="F3695">
        <f>HEX2DEC(C3695)</f>
        <v>2</v>
      </c>
      <c r="G3695">
        <f t="shared" si="278"/>
        <v>0</v>
      </c>
    </row>
    <row r="3696" spans="1:7" hidden="1" x14ac:dyDescent="0.35">
      <c r="A3696">
        <v>22.460366</v>
      </c>
      <c r="B3696" t="s">
        <v>7317</v>
      </c>
      <c r="C3696">
        <v>87</v>
      </c>
      <c r="E3696" t="str">
        <f>IFERROR(VLOOKUP(C3696,Elster!$A$5:$D$148,2,FALSE),"not in table")</f>
        <v xml:space="preserve">   "SOLAR_GESAMTERTRAG_WH"                            </v>
      </c>
      <c r="F3696">
        <f>HEX2DEC(C3696)</f>
        <v>135</v>
      </c>
      <c r="G3696">
        <f t="shared" si="278"/>
        <v>4.9999999999990052E-3</v>
      </c>
    </row>
    <row r="3697" spans="1:7" x14ac:dyDescent="0.35">
      <c r="A3697">
        <v>22.460366</v>
      </c>
      <c r="B3697" t="s">
        <v>7319</v>
      </c>
      <c r="C3697">
        <v>87</v>
      </c>
      <c r="D3697" t="str">
        <f>IFERROR(VLOOKUP(C3697,Elster!$A$5:$D$148,2,FALSE),"not in table")</f>
        <v xml:space="preserve">   "SOLAR_GESAMTERTRAG_WH"                            </v>
      </c>
      <c r="F3697">
        <f>HEX2DEC(C3697)</f>
        <v>135</v>
      </c>
      <c r="G3697">
        <f t="shared" si="278"/>
        <v>0</v>
      </c>
    </row>
    <row r="3698" spans="1:7" hidden="1" x14ac:dyDescent="0.35">
      <c r="A3698">
        <v>22.467058000000002</v>
      </c>
      <c r="B3698" t="s">
        <v>7317</v>
      </c>
      <c r="C3698">
        <v>3</v>
      </c>
      <c r="E3698" t="str">
        <f>IFERROR(VLOOKUP(C3698,Elster!$A$5:$D$148,2,FALSE),"not in table")</f>
        <v xml:space="preserve">   "SPEICHERSOLLTEMP"                                 </v>
      </c>
      <c r="F3698">
        <f t="shared" ref="F3698:F3710" si="281">HEX2DEC(C3698)</f>
        <v>3</v>
      </c>
      <c r="G3698">
        <f t="shared" si="278"/>
        <v>6.6920000000010305E-3</v>
      </c>
    </row>
    <row r="3699" spans="1:7" hidden="1" x14ac:dyDescent="0.35">
      <c r="A3699">
        <v>22.472031999999999</v>
      </c>
      <c r="B3699" t="s">
        <v>7317</v>
      </c>
      <c r="C3699">
        <v>0</v>
      </c>
      <c r="E3699" t="str">
        <f>IFERROR(VLOOKUP(C3699,Elster!$A$5:$D$148,2,FALSE),"not in table")</f>
        <v>not in table</v>
      </c>
      <c r="F3699">
        <f t="shared" si="281"/>
        <v>0</v>
      </c>
      <c r="G3699">
        <f t="shared" si="278"/>
        <v>4.9739999999971474E-3</v>
      </c>
    </row>
    <row r="3700" spans="1:7" hidden="1" x14ac:dyDescent="0.35">
      <c r="A3700">
        <v>22.477005999999999</v>
      </c>
      <c r="B3700" t="s">
        <v>7317</v>
      </c>
      <c r="C3700" t="s">
        <v>7378</v>
      </c>
      <c r="E3700" t="str">
        <f>IFERROR(VLOOKUP(C3700,Elster!$A$5:$D$148,2,FALSE),"not in table")</f>
        <v xml:space="preserve">   "SAMMLERISTTEMP"                                   </v>
      </c>
      <c r="F3700">
        <f t="shared" si="281"/>
        <v>13</v>
      </c>
      <c r="G3700">
        <f t="shared" si="278"/>
        <v>4.9740000000007001E-3</v>
      </c>
    </row>
    <row r="3701" spans="1:7" hidden="1" x14ac:dyDescent="0.35">
      <c r="A3701">
        <v>22.481954000000002</v>
      </c>
      <c r="B3701" t="s">
        <v>7317</v>
      </c>
      <c r="C3701">
        <v>2</v>
      </c>
      <c r="E3701" t="str">
        <f>IFERROR(VLOOKUP(C3701,Elster!$A$5:$D$148,2,FALSE),"not in table")</f>
        <v xml:space="preserve">   "KESSELSOLLTEMP"                                   </v>
      </c>
      <c r="F3701">
        <f t="shared" si="281"/>
        <v>2</v>
      </c>
      <c r="G3701">
        <f t="shared" si="278"/>
        <v>4.9480000000023949E-3</v>
      </c>
    </row>
    <row r="3702" spans="1:7" hidden="1" x14ac:dyDescent="0.35">
      <c r="A3702">
        <v>22.486927999999999</v>
      </c>
      <c r="B3702" t="s">
        <v>7317</v>
      </c>
      <c r="C3702">
        <v>0</v>
      </c>
      <c r="E3702" t="str">
        <f>IFERROR(VLOOKUP(C3702,Elster!$A$5:$D$148,2,FALSE),"not in table")</f>
        <v>not in table</v>
      </c>
      <c r="F3702">
        <f t="shared" si="281"/>
        <v>0</v>
      </c>
      <c r="G3702">
        <f t="shared" si="278"/>
        <v>4.9739999999971474E-3</v>
      </c>
    </row>
    <row r="3703" spans="1:7" hidden="1" x14ac:dyDescent="0.35">
      <c r="A3703">
        <v>22.491900999999999</v>
      </c>
      <c r="B3703" t="s">
        <v>7317</v>
      </c>
      <c r="C3703" t="s">
        <v>7390</v>
      </c>
      <c r="E3703" t="str">
        <f>IFERROR(VLOOKUP(C3703,Elster!$A$5:$D$148,2,FALSE),"not in table")</f>
        <v xml:space="preserve">//   "ERWEITERUNGSTELEGRAMM"                            </v>
      </c>
      <c r="F3703">
        <f t="shared" si="281"/>
        <v>250</v>
      </c>
      <c r="G3703">
        <f t="shared" si="278"/>
        <v>4.9729999999996721E-3</v>
      </c>
    </row>
    <row r="3704" spans="1:7" hidden="1" x14ac:dyDescent="0.35">
      <c r="A3704">
        <v>22.496849000000001</v>
      </c>
      <c r="B3704" t="s">
        <v>7317</v>
      </c>
      <c r="C3704">
        <v>0</v>
      </c>
      <c r="E3704" t="str">
        <f>IFERROR(VLOOKUP(C3704,Elster!$A$5:$D$148,2,FALSE),"not in table")</f>
        <v>not in table</v>
      </c>
      <c r="F3704">
        <f t="shared" si="281"/>
        <v>0</v>
      </c>
      <c r="G3704">
        <f t="shared" si="278"/>
        <v>4.9480000000023949E-3</v>
      </c>
    </row>
    <row r="3705" spans="1:7" hidden="1" x14ac:dyDescent="0.35">
      <c r="A3705">
        <v>22.501823000000002</v>
      </c>
      <c r="B3705" t="s">
        <v>7317</v>
      </c>
      <c r="C3705" t="s">
        <v>7386</v>
      </c>
      <c r="E3705" t="str">
        <f>IFERROR(VLOOKUP(C3705,Elster!$A$5:$D$148,2,FALSE),"not in table")</f>
        <v xml:space="preserve">   "SPEICHERISTTEMP"                                  </v>
      </c>
      <c r="F3705">
        <f t="shared" si="281"/>
        <v>14</v>
      </c>
      <c r="G3705">
        <f t="shared" si="278"/>
        <v>4.9740000000007001E-3</v>
      </c>
    </row>
    <row r="3706" spans="1:7" hidden="1" x14ac:dyDescent="0.35">
      <c r="A3706">
        <v>22.506796999999999</v>
      </c>
      <c r="B3706" t="s">
        <v>7317</v>
      </c>
      <c r="C3706" t="s">
        <v>7396</v>
      </c>
      <c r="E3706" t="str">
        <f>IFERROR(VLOOKUP(C3706,Elster!$A$5:$D$148,2,FALSE),"not in table")</f>
        <v xml:space="preserve">   "INITIALISIERUNG"                                  </v>
      </c>
      <c r="F3706">
        <f t="shared" si="281"/>
        <v>254</v>
      </c>
      <c r="G3706">
        <f t="shared" si="278"/>
        <v>4.9739999999971474E-3</v>
      </c>
    </row>
    <row r="3707" spans="1:7" hidden="1" x14ac:dyDescent="0.35">
      <c r="A3707">
        <v>22.511771</v>
      </c>
      <c r="B3707" t="s">
        <v>7317</v>
      </c>
      <c r="C3707">
        <v>70</v>
      </c>
      <c r="E3707" t="str">
        <f>IFERROR(VLOOKUP(C3707,Elster!$A$5:$D$148,2,FALSE),"not in table")</f>
        <v xml:space="preserve">   "DREHZAHLREG_JA_NEIN"                              </v>
      </c>
      <c r="F3707">
        <f t="shared" si="281"/>
        <v>112</v>
      </c>
      <c r="G3707">
        <f t="shared" si="278"/>
        <v>4.9740000000007001E-3</v>
      </c>
    </row>
    <row r="3708" spans="1:7" hidden="1" x14ac:dyDescent="0.35">
      <c r="A3708">
        <v>22.516718999999998</v>
      </c>
      <c r="B3708" t="s">
        <v>7317</v>
      </c>
      <c r="C3708">
        <v>2</v>
      </c>
      <c r="E3708" t="str">
        <f>IFERROR(VLOOKUP(C3708,Elster!$A$5:$D$148,2,FALSE),"not in table")</f>
        <v xml:space="preserve">   "KESSELSOLLTEMP"                                   </v>
      </c>
      <c r="F3708">
        <f t="shared" si="281"/>
        <v>2</v>
      </c>
      <c r="G3708">
        <f t="shared" si="278"/>
        <v>4.9479999999988422E-3</v>
      </c>
    </row>
    <row r="3709" spans="1:7" hidden="1" x14ac:dyDescent="0.35">
      <c r="A3709">
        <v>22.521692999999999</v>
      </c>
      <c r="B3709" t="s">
        <v>7317</v>
      </c>
      <c r="C3709">
        <v>88</v>
      </c>
      <c r="E3709" t="str">
        <f>IFERROR(VLOOKUP(C3709,Elster!$A$5:$D$148,2,FALSE),"not in table")</f>
        <v xml:space="preserve">   "SOLAR_GESAMTERTRAG_KWH"                           </v>
      </c>
      <c r="F3709">
        <f t="shared" si="281"/>
        <v>136</v>
      </c>
      <c r="G3709">
        <f t="shared" si="278"/>
        <v>4.9740000000007001E-3</v>
      </c>
    </row>
    <row r="3710" spans="1:7" hidden="1" x14ac:dyDescent="0.35">
      <c r="A3710">
        <v>22.533307000000001</v>
      </c>
      <c r="B3710" t="s">
        <v>7317</v>
      </c>
      <c r="C3710" t="s">
        <v>7378</v>
      </c>
      <c r="E3710" t="str">
        <f>IFERROR(VLOOKUP(C3710,Elster!$A$5:$D$148,2,FALSE),"not in table")</f>
        <v xml:space="preserve">   "SAMMLERISTTEMP"                                   </v>
      </c>
      <c r="F3710">
        <f t="shared" si="281"/>
        <v>13</v>
      </c>
      <c r="G3710">
        <f t="shared" si="278"/>
        <v>1.1614000000001568E-2</v>
      </c>
    </row>
    <row r="3711" spans="1:7" x14ac:dyDescent="0.35">
      <c r="A3711">
        <v>22.533307000000001</v>
      </c>
      <c r="B3711" t="s">
        <v>7319</v>
      </c>
      <c r="C3711" t="s">
        <v>7378</v>
      </c>
      <c r="D3711" t="str">
        <f>IFERROR(VLOOKUP(C3711,Elster!$A$5:$D$148,2,FALSE),"not in table")</f>
        <v xml:space="preserve">   "SAMMLERISTTEMP"                                   </v>
      </c>
      <c r="F3711">
        <f>HEX2DEC(C3711)</f>
        <v>13</v>
      </c>
      <c r="G3711">
        <f t="shared" si="278"/>
        <v>0</v>
      </c>
    </row>
    <row r="3712" spans="1:7" hidden="1" x14ac:dyDescent="0.35">
      <c r="A3712">
        <v>22.538307</v>
      </c>
      <c r="B3712" t="s">
        <v>7317</v>
      </c>
      <c r="C3712">
        <v>0</v>
      </c>
      <c r="E3712" t="str">
        <f>IFERROR(VLOOKUP(C3712,Elster!$A$5:$D$148,2,FALSE),"not in table")</f>
        <v>not in table</v>
      </c>
      <c r="F3712">
        <f>HEX2DEC(C3712)</f>
        <v>0</v>
      </c>
      <c r="G3712">
        <f t="shared" si="278"/>
        <v>4.9999999999990052E-3</v>
      </c>
    </row>
    <row r="3713" spans="1:7" x14ac:dyDescent="0.35">
      <c r="A3713">
        <v>22.538307</v>
      </c>
      <c r="B3713" t="s">
        <v>7319</v>
      </c>
      <c r="C3713">
        <v>0</v>
      </c>
      <c r="D3713" t="str">
        <f>IFERROR(VLOOKUP(C3713,Elster!$A$5:$D$148,2,FALSE),"not in table")</f>
        <v>not in table</v>
      </c>
      <c r="F3713">
        <f>HEX2DEC(C3713)</f>
        <v>0</v>
      </c>
      <c r="G3713">
        <f t="shared" si="278"/>
        <v>0</v>
      </c>
    </row>
    <row r="3714" spans="1:7" hidden="1" x14ac:dyDescent="0.35">
      <c r="A3714">
        <v>22.543306999999999</v>
      </c>
      <c r="B3714" t="s">
        <v>7317</v>
      </c>
      <c r="C3714">
        <v>3</v>
      </c>
      <c r="E3714" t="str">
        <f>IFERROR(VLOOKUP(C3714,Elster!$A$5:$D$148,2,FALSE),"not in table")</f>
        <v xml:space="preserve">   "SPEICHERSOLLTEMP"                                 </v>
      </c>
      <c r="F3714">
        <f>HEX2DEC(C3714)</f>
        <v>3</v>
      </c>
      <c r="G3714">
        <f t="shared" si="278"/>
        <v>4.9999999999990052E-3</v>
      </c>
    </row>
    <row r="3715" spans="1:7" x14ac:dyDescent="0.35">
      <c r="A3715">
        <v>22.543306999999999</v>
      </c>
      <c r="B3715" t="s">
        <v>7319</v>
      </c>
      <c r="C3715">
        <v>3</v>
      </c>
      <c r="D3715" t="str">
        <f>IFERROR(VLOOKUP(C3715,Elster!$A$5:$D$148,2,FALSE),"not in table")</f>
        <v xml:space="preserve">   "SPEICHERSOLLTEMP"                                 </v>
      </c>
      <c r="F3715">
        <f>HEX2DEC(C3715)</f>
        <v>3</v>
      </c>
      <c r="G3715">
        <f t="shared" si="278"/>
        <v>0</v>
      </c>
    </row>
    <row r="3716" spans="1:7" hidden="1" x14ac:dyDescent="0.35">
      <c r="A3716">
        <v>22.548307000000001</v>
      </c>
      <c r="B3716" t="s">
        <v>7317</v>
      </c>
      <c r="C3716">
        <v>1</v>
      </c>
      <c r="E3716" t="str">
        <f>IFERROR(VLOOKUP(C3716,Elster!$A$5:$D$148,2,FALSE),"not in table")</f>
        <v xml:space="preserve">   "FEHLERMELDUNG"                                    </v>
      </c>
      <c r="F3716">
        <f>HEX2DEC(C3716)</f>
        <v>1</v>
      </c>
      <c r="G3716">
        <f t="shared" ref="G3716:G3779" si="282">A3716-A3715</f>
        <v>5.000000000002558E-3</v>
      </c>
    </row>
    <row r="3717" spans="1:7" x14ac:dyDescent="0.35">
      <c r="A3717">
        <v>22.548307000000001</v>
      </c>
      <c r="B3717" t="s">
        <v>7319</v>
      </c>
      <c r="C3717">
        <v>1</v>
      </c>
      <c r="D3717" t="str">
        <f>IFERROR(VLOOKUP(C3717,Elster!$A$5:$D$148,2,FALSE),"not in table")</f>
        <v xml:space="preserve">   "FEHLERMELDUNG"                                    </v>
      </c>
      <c r="F3717">
        <f>HEX2DEC(C3717)</f>
        <v>1</v>
      </c>
      <c r="G3717">
        <f t="shared" si="282"/>
        <v>0</v>
      </c>
    </row>
    <row r="3718" spans="1:7" hidden="1" x14ac:dyDescent="0.35">
      <c r="A3718">
        <v>22.553307</v>
      </c>
      <c r="B3718" t="s">
        <v>7317</v>
      </c>
      <c r="C3718">
        <v>0</v>
      </c>
      <c r="E3718" t="str">
        <f>IFERROR(VLOOKUP(C3718,Elster!$A$5:$D$148,2,FALSE),"not in table")</f>
        <v>not in table</v>
      </c>
      <c r="F3718">
        <f>HEX2DEC(C3718)</f>
        <v>0</v>
      </c>
      <c r="G3718">
        <f t="shared" si="282"/>
        <v>4.9999999999990052E-3</v>
      </c>
    </row>
    <row r="3719" spans="1:7" x14ac:dyDescent="0.35">
      <c r="A3719">
        <v>22.553307</v>
      </c>
      <c r="B3719" t="s">
        <v>7319</v>
      </c>
      <c r="C3719">
        <v>0</v>
      </c>
      <c r="D3719" t="str">
        <f>IFERROR(VLOOKUP(C3719,Elster!$A$5:$D$148,2,FALSE),"not in table")</f>
        <v>not in table</v>
      </c>
      <c r="F3719">
        <f>HEX2DEC(C3719)</f>
        <v>0</v>
      </c>
      <c r="G3719">
        <f t="shared" si="282"/>
        <v>0</v>
      </c>
    </row>
    <row r="3720" spans="1:7" hidden="1" x14ac:dyDescent="0.35">
      <c r="A3720">
        <v>22.558306999999999</v>
      </c>
      <c r="B3720" t="s">
        <v>7317</v>
      </c>
      <c r="C3720" t="s">
        <v>7390</v>
      </c>
      <c r="E3720" t="str">
        <f>IFERROR(VLOOKUP(C3720,Elster!$A$5:$D$148,2,FALSE),"not in table")</f>
        <v xml:space="preserve">//   "ERWEITERUNGSTELEGRAMM"                            </v>
      </c>
      <c r="F3720">
        <f>HEX2DEC(C3720)</f>
        <v>250</v>
      </c>
      <c r="G3720">
        <f t="shared" si="282"/>
        <v>4.9999999999990052E-3</v>
      </c>
    </row>
    <row r="3721" spans="1:7" x14ac:dyDescent="0.35">
      <c r="A3721">
        <v>22.558306999999999</v>
      </c>
      <c r="B3721" t="s">
        <v>7319</v>
      </c>
      <c r="C3721" t="s">
        <v>7390</v>
      </c>
      <c r="D3721" t="str">
        <f>IFERROR(VLOOKUP(C3721,Elster!$A$5:$D$148,2,FALSE),"not in table")</f>
        <v xml:space="preserve">//   "ERWEITERUNGSTELEGRAMM"                            </v>
      </c>
      <c r="F3721">
        <f>HEX2DEC(C3721)</f>
        <v>250</v>
      </c>
      <c r="G3721">
        <f t="shared" si="282"/>
        <v>0</v>
      </c>
    </row>
    <row r="3722" spans="1:7" hidden="1" x14ac:dyDescent="0.35">
      <c r="A3722">
        <v>22.563306000000001</v>
      </c>
      <c r="B3722" t="s">
        <v>7317</v>
      </c>
      <c r="C3722">
        <v>1</v>
      </c>
      <c r="E3722" t="str">
        <f>IFERROR(VLOOKUP(C3722,Elster!$A$5:$D$148,2,FALSE),"not in table")</f>
        <v xml:space="preserve">   "FEHLERMELDUNG"                                    </v>
      </c>
      <c r="F3722">
        <f>HEX2DEC(C3722)</f>
        <v>1</v>
      </c>
      <c r="G3722">
        <f t="shared" si="282"/>
        <v>4.99900000000153E-3</v>
      </c>
    </row>
    <row r="3723" spans="1:7" x14ac:dyDescent="0.35">
      <c r="A3723">
        <v>22.563306999999998</v>
      </c>
      <c r="B3723" t="s">
        <v>7319</v>
      </c>
      <c r="C3723">
        <v>1</v>
      </c>
      <c r="D3723" t="str">
        <f>IFERROR(VLOOKUP(C3723,Elster!$A$5:$D$148,2,FALSE),"not in table")</f>
        <v xml:space="preserve">   "FEHLERMELDUNG"                                    </v>
      </c>
      <c r="F3723">
        <f>HEX2DEC(C3723)</f>
        <v>1</v>
      </c>
      <c r="G3723">
        <f t="shared" si="282"/>
        <v>9.9999999747524271E-7</v>
      </c>
    </row>
    <row r="3724" spans="1:7" hidden="1" x14ac:dyDescent="0.35">
      <c r="A3724">
        <v>22.568306</v>
      </c>
      <c r="B3724" t="s">
        <v>7317</v>
      </c>
      <c r="C3724">
        <v>12</v>
      </c>
      <c r="E3724" t="str">
        <f>IFERROR(VLOOKUP(C3724,Elster!$A$5:$D$148,2,FALSE),"not in table")</f>
        <v xml:space="preserve">   "VERSTELLTE_RAUMSOLLTEMP"                          </v>
      </c>
      <c r="F3724">
        <f>HEX2DEC(C3724)</f>
        <v>18</v>
      </c>
      <c r="G3724">
        <f t="shared" si="282"/>
        <v>4.99900000000153E-3</v>
      </c>
    </row>
    <row r="3725" spans="1:7" x14ac:dyDescent="0.35">
      <c r="A3725">
        <v>22.568306</v>
      </c>
      <c r="B3725" t="s">
        <v>7319</v>
      </c>
      <c r="C3725">
        <v>12</v>
      </c>
      <c r="D3725" t="str">
        <f>IFERROR(VLOOKUP(C3725,Elster!$A$5:$D$148,2,FALSE),"not in table")</f>
        <v xml:space="preserve">   "VERSTELLTE_RAUMSOLLTEMP"                          </v>
      </c>
      <c r="F3725">
        <f>HEX2DEC(C3725)</f>
        <v>18</v>
      </c>
      <c r="G3725">
        <f t="shared" si="282"/>
        <v>0</v>
      </c>
    </row>
    <row r="3726" spans="1:7" hidden="1" x14ac:dyDescent="0.35">
      <c r="A3726">
        <v>22.573305999999999</v>
      </c>
      <c r="B3726" t="s">
        <v>7317</v>
      </c>
      <c r="C3726">
        <v>2</v>
      </c>
      <c r="E3726" t="str">
        <f>IFERROR(VLOOKUP(C3726,Elster!$A$5:$D$148,2,FALSE),"not in table")</f>
        <v xml:space="preserve">   "KESSELSOLLTEMP"                                   </v>
      </c>
      <c r="F3726">
        <f>HEX2DEC(C3726)</f>
        <v>2</v>
      </c>
      <c r="G3726">
        <f t="shared" si="282"/>
        <v>4.9999999999990052E-3</v>
      </c>
    </row>
    <row r="3727" spans="1:7" x14ac:dyDescent="0.35">
      <c r="A3727">
        <v>22.573305999999999</v>
      </c>
      <c r="B3727" t="s">
        <v>7319</v>
      </c>
      <c r="C3727">
        <v>2</v>
      </c>
      <c r="D3727" t="str">
        <f>IFERROR(VLOOKUP(C3727,Elster!$A$5:$D$148,2,FALSE),"not in table")</f>
        <v xml:space="preserve">   "KESSELSOLLTEMP"                                   </v>
      </c>
      <c r="F3727">
        <f>HEX2DEC(C3727)</f>
        <v>2</v>
      </c>
      <c r="G3727">
        <f t="shared" si="282"/>
        <v>0</v>
      </c>
    </row>
    <row r="3728" spans="1:7" hidden="1" x14ac:dyDescent="0.35">
      <c r="A3728">
        <v>22.578306000000001</v>
      </c>
      <c r="B3728" t="s">
        <v>7317</v>
      </c>
      <c r="C3728">
        <v>0</v>
      </c>
      <c r="E3728" t="str">
        <f>IFERROR(VLOOKUP(C3728,Elster!$A$5:$D$148,2,FALSE),"not in table")</f>
        <v>not in table</v>
      </c>
      <c r="F3728">
        <f>HEX2DEC(C3728)</f>
        <v>0</v>
      </c>
      <c r="G3728">
        <f t="shared" si="282"/>
        <v>5.000000000002558E-3</v>
      </c>
    </row>
    <row r="3729" spans="1:7" x14ac:dyDescent="0.35">
      <c r="A3729">
        <v>22.578306000000001</v>
      </c>
      <c r="B3729" t="s">
        <v>7319</v>
      </c>
      <c r="C3729">
        <v>0</v>
      </c>
      <c r="D3729" t="str">
        <f>IFERROR(VLOOKUP(C3729,Elster!$A$5:$D$148,2,FALSE),"not in table")</f>
        <v>not in table</v>
      </c>
      <c r="F3729">
        <f>HEX2DEC(C3729)</f>
        <v>0</v>
      </c>
      <c r="G3729">
        <f t="shared" si="282"/>
        <v>0</v>
      </c>
    </row>
    <row r="3730" spans="1:7" hidden="1" x14ac:dyDescent="0.35">
      <c r="A3730">
        <v>22.583306</v>
      </c>
      <c r="B3730" t="s">
        <v>7317</v>
      </c>
      <c r="C3730">
        <v>1</v>
      </c>
      <c r="E3730" t="str">
        <f>IFERROR(VLOOKUP(C3730,Elster!$A$5:$D$148,2,FALSE),"not in table")</f>
        <v xml:space="preserve">   "FEHLERMELDUNG"                                    </v>
      </c>
      <c r="F3730">
        <f>HEX2DEC(C3730)</f>
        <v>1</v>
      </c>
      <c r="G3730">
        <f t="shared" si="282"/>
        <v>4.9999999999990052E-3</v>
      </c>
    </row>
    <row r="3731" spans="1:7" x14ac:dyDescent="0.35">
      <c r="A3731">
        <v>22.583306</v>
      </c>
      <c r="B3731" t="s">
        <v>7319</v>
      </c>
      <c r="C3731">
        <v>1</v>
      </c>
      <c r="D3731" t="str">
        <f>IFERROR(VLOOKUP(C3731,Elster!$A$5:$D$148,2,FALSE),"not in table")</f>
        <v xml:space="preserve">   "FEHLERMELDUNG"                                    </v>
      </c>
      <c r="F3731">
        <f>HEX2DEC(C3731)</f>
        <v>1</v>
      </c>
      <c r="G3731">
        <f t="shared" si="282"/>
        <v>0</v>
      </c>
    </row>
    <row r="3732" spans="1:7" hidden="1" x14ac:dyDescent="0.35">
      <c r="A3732">
        <v>22.588305999999999</v>
      </c>
      <c r="B3732" t="s">
        <v>7317</v>
      </c>
      <c r="C3732">
        <v>20</v>
      </c>
      <c r="E3732" t="str">
        <f>IFERROR(VLOOKUP(C3732,Elster!$A$5:$D$148,2,FALSE),"not in table")</f>
        <v xml:space="preserve">   "MIN_TEMP_KESSEL"                                  </v>
      </c>
      <c r="F3732">
        <f>HEX2DEC(C3732)</f>
        <v>32</v>
      </c>
      <c r="G3732">
        <f t="shared" si="282"/>
        <v>4.9999999999990052E-3</v>
      </c>
    </row>
    <row r="3733" spans="1:7" x14ac:dyDescent="0.35">
      <c r="A3733">
        <v>22.588305999999999</v>
      </c>
      <c r="B3733" t="s">
        <v>7319</v>
      </c>
      <c r="C3733">
        <v>20</v>
      </c>
      <c r="D3733" t="str">
        <f>IFERROR(VLOOKUP(C3733,Elster!$A$5:$D$148,2,FALSE),"not in table")</f>
        <v xml:space="preserve">   "MIN_TEMP_KESSEL"                                  </v>
      </c>
      <c r="F3733">
        <f>HEX2DEC(C3733)</f>
        <v>32</v>
      </c>
      <c r="G3733">
        <f t="shared" si="282"/>
        <v>0</v>
      </c>
    </row>
    <row r="3734" spans="1:7" hidden="1" x14ac:dyDescent="0.35">
      <c r="A3734">
        <v>22.595389000000001</v>
      </c>
      <c r="B3734" t="s">
        <v>7317</v>
      </c>
      <c r="C3734">
        <v>3</v>
      </c>
      <c r="E3734" t="str">
        <f>IFERROR(VLOOKUP(C3734,Elster!$A$5:$D$148,2,FALSE),"not in table")</f>
        <v xml:space="preserve">   "SPEICHERSOLLTEMP"                                 </v>
      </c>
      <c r="F3734">
        <f t="shared" ref="F3734:F3746" si="283">HEX2DEC(C3734)</f>
        <v>3</v>
      </c>
      <c r="G3734">
        <f t="shared" si="282"/>
        <v>7.0830000000015048E-3</v>
      </c>
    </row>
    <row r="3735" spans="1:7" hidden="1" x14ac:dyDescent="0.35">
      <c r="A3735">
        <v>22.600363000000002</v>
      </c>
      <c r="B3735" t="s">
        <v>7317</v>
      </c>
      <c r="C3735">
        <v>0</v>
      </c>
      <c r="E3735" t="str">
        <f>IFERROR(VLOOKUP(C3735,Elster!$A$5:$D$148,2,FALSE),"not in table")</f>
        <v>not in table</v>
      </c>
      <c r="F3735">
        <f t="shared" si="283"/>
        <v>0</v>
      </c>
      <c r="G3735">
        <f t="shared" si="282"/>
        <v>4.9740000000007001E-3</v>
      </c>
    </row>
    <row r="3736" spans="1:7" hidden="1" x14ac:dyDescent="0.35">
      <c r="A3736">
        <v>22.605336999999999</v>
      </c>
      <c r="B3736" t="s">
        <v>7317</v>
      </c>
      <c r="C3736" t="s">
        <v>7378</v>
      </c>
      <c r="E3736" t="str">
        <f>IFERROR(VLOOKUP(C3736,Elster!$A$5:$D$148,2,FALSE),"not in table")</f>
        <v xml:space="preserve">   "SAMMLERISTTEMP"                                   </v>
      </c>
      <c r="F3736">
        <f t="shared" si="283"/>
        <v>13</v>
      </c>
      <c r="G3736">
        <f t="shared" si="282"/>
        <v>4.9739999999971474E-3</v>
      </c>
    </row>
    <row r="3737" spans="1:7" hidden="1" x14ac:dyDescent="0.35">
      <c r="A3737">
        <v>22.610285000000001</v>
      </c>
      <c r="B3737" t="s">
        <v>7317</v>
      </c>
      <c r="C3737">
        <v>2</v>
      </c>
      <c r="E3737" t="str">
        <f>IFERROR(VLOOKUP(C3737,Elster!$A$5:$D$148,2,FALSE),"not in table")</f>
        <v xml:space="preserve">   "KESSELSOLLTEMP"                                   </v>
      </c>
      <c r="F3737">
        <f t="shared" si="283"/>
        <v>2</v>
      </c>
      <c r="G3737">
        <f t="shared" si="282"/>
        <v>4.9480000000023949E-3</v>
      </c>
    </row>
    <row r="3738" spans="1:7" hidden="1" x14ac:dyDescent="0.35">
      <c r="A3738">
        <v>22.615259000000002</v>
      </c>
      <c r="B3738" t="s">
        <v>7317</v>
      </c>
      <c r="C3738">
        <v>0</v>
      </c>
      <c r="E3738" t="str">
        <f>IFERROR(VLOOKUP(C3738,Elster!$A$5:$D$148,2,FALSE),"not in table")</f>
        <v>not in table</v>
      </c>
      <c r="F3738">
        <f t="shared" si="283"/>
        <v>0</v>
      </c>
      <c r="G3738">
        <f t="shared" si="282"/>
        <v>4.9740000000007001E-3</v>
      </c>
    </row>
    <row r="3739" spans="1:7" hidden="1" x14ac:dyDescent="0.35">
      <c r="A3739">
        <v>22.620232999999999</v>
      </c>
      <c r="B3739" t="s">
        <v>7317</v>
      </c>
      <c r="C3739" t="s">
        <v>7390</v>
      </c>
      <c r="E3739" t="str">
        <f>IFERROR(VLOOKUP(C3739,Elster!$A$5:$D$148,2,FALSE),"not in table")</f>
        <v xml:space="preserve">//   "ERWEITERUNGSTELEGRAMM"                            </v>
      </c>
      <c r="F3739">
        <f t="shared" si="283"/>
        <v>250</v>
      </c>
      <c r="G3739">
        <f t="shared" si="282"/>
        <v>4.9739999999971474E-3</v>
      </c>
    </row>
    <row r="3740" spans="1:7" hidden="1" x14ac:dyDescent="0.35">
      <c r="A3740">
        <v>22.625205999999999</v>
      </c>
      <c r="B3740" t="s">
        <v>7317</v>
      </c>
      <c r="C3740">
        <v>1</v>
      </c>
      <c r="E3740" t="str">
        <f>IFERROR(VLOOKUP(C3740,Elster!$A$5:$D$148,2,FALSE),"not in table")</f>
        <v xml:space="preserve">   "FEHLERMELDUNG"                                    </v>
      </c>
      <c r="F3740">
        <f t="shared" si="283"/>
        <v>1</v>
      </c>
      <c r="G3740">
        <f t="shared" si="282"/>
        <v>4.9729999999996721E-3</v>
      </c>
    </row>
    <row r="3741" spans="1:7" hidden="1" x14ac:dyDescent="0.35">
      <c r="A3741">
        <v>22.630154000000001</v>
      </c>
      <c r="B3741" t="s">
        <v>7317</v>
      </c>
      <c r="C3741">
        <v>12</v>
      </c>
      <c r="E3741" t="str">
        <f>IFERROR(VLOOKUP(C3741,Elster!$A$5:$D$148,2,FALSE),"not in table")</f>
        <v xml:space="preserve">   "VERSTELLTE_RAUMSOLLTEMP"                          </v>
      </c>
      <c r="F3741">
        <f t="shared" si="283"/>
        <v>18</v>
      </c>
      <c r="G3741">
        <f t="shared" si="282"/>
        <v>4.9480000000023949E-3</v>
      </c>
    </row>
    <row r="3742" spans="1:7" hidden="1" x14ac:dyDescent="0.35">
      <c r="A3742">
        <v>22.635128000000002</v>
      </c>
      <c r="B3742" t="s">
        <v>7317</v>
      </c>
      <c r="C3742">
        <v>2</v>
      </c>
      <c r="E3742" t="str">
        <f>IFERROR(VLOOKUP(C3742,Elster!$A$5:$D$148,2,FALSE),"not in table")</f>
        <v xml:space="preserve">   "KESSELSOLLTEMP"                                   </v>
      </c>
      <c r="F3742">
        <f t="shared" si="283"/>
        <v>2</v>
      </c>
      <c r="G3742">
        <f t="shared" si="282"/>
        <v>4.9740000000007001E-3</v>
      </c>
    </row>
    <row r="3743" spans="1:7" hidden="1" x14ac:dyDescent="0.35">
      <c r="A3743">
        <v>22.640101999999999</v>
      </c>
      <c r="B3743" t="s">
        <v>7317</v>
      </c>
      <c r="C3743">
        <v>0</v>
      </c>
      <c r="E3743" t="str">
        <f>IFERROR(VLOOKUP(C3743,Elster!$A$5:$D$148,2,FALSE),"not in table")</f>
        <v>not in table</v>
      </c>
      <c r="F3743">
        <f t="shared" si="283"/>
        <v>0</v>
      </c>
      <c r="G3743">
        <f t="shared" si="282"/>
        <v>4.9739999999971474E-3</v>
      </c>
    </row>
    <row r="3744" spans="1:7" hidden="1" x14ac:dyDescent="0.35">
      <c r="A3744">
        <v>22.645076</v>
      </c>
      <c r="B3744" t="s">
        <v>7317</v>
      </c>
      <c r="C3744">
        <v>1</v>
      </c>
      <c r="E3744" t="str">
        <f>IFERROR(VLOOKUP(C3744,Elster!$A$5:$D$148,2,FALSE),"not in table")</f>
        <v xml:space="preserve">   "FEHLERMELDUNG"                                    </v>
      </c>
      <c r="F3744">
        <f t="shared" si="283"/>
        <v>1</v>
      </c>
      <c r="G3744">
        <f t="shared" si="282"/>
        <v>4.9740000000007001E-3</v>
      </c>
    </row>
    <row r="3745" spans="1:7" hidden="1" x14ac:dyDescent="0.35">
      <c r="A3745">
        <v>22.650023999999998</v>
      </c>
      <c r="B3745" t="s">
        <v>7317</v>
      </c>
      <c r="C3745">
        <v>21</v>
      </c>
      <c r="E3745" t="str">
        <f>IFERROR(VLOOKUP(C3745,Elster!$A$5:$D$148,2,FALSE),"not in table")</f>
        <v xml:space="preserve">   "ANFAHRTEMP"                                       </v>
      </c>
      <c r="F3745">
        <f t="shared" si="283"/>
        <v>33</v>
      </c>
      <c r="G3745">
        <f t="shared" si="282"/>
        <v>4.9479999999988422E-3</v>
      </c>
    </row>
    <row r="3746" spans="1:7" hidden="1" x14ac:dyDescent="0.35">
      <c r="A3746">
        <v>22.661663999999998</v>
      </c>
      <c r="B3746" t="s">
        <v>7317</v>
      </c>
      <c r="C3746" t="s">
        <v>7378</v>
      </c>
      <c r="E3746" t="str">
        <f>IFERROR(VLOOKUP(C3746,Elster!$A$5:$D$148,2,FALSE),"not in table")</f>
        <v xml:space="preserve">   "SAMMLERISTTEMP"                                   </v>
      </c>
      <c r="F3746">
        <f t="shared" si="283"/>
        <v>13</v>
      </c>
      <c r="G3746">
        <f t="shared" si="282"/>
        <v>1.1639999999999873E-2</v>
      </c>
    </row>
    <row r="3747" spans="1:7" x14ac:dyDescent="0.35">
      <c r="A3747">
        <v>22.661663999999998</v>
      </c>
      <c r="B3747" t="s">
        <v>7319</v>
      </c>
      <c r="C3747" t="s">
        <v>7378</v>
      </c>
      <c r="D3747" t="str">
        <f>IFERROR(VLOOKUP(C3747,Elster!$A$5:$D$148,2,FALSE),"not in table")</f>
        <v xml:space="preserve">   "SAMMLERISTTEMP"                                   </v>
      </c>
      <c r="F3747">
        <f>HEX2DEC(C3747)</f>
        <v>13</v>
      </c>
      <c r="G3747">
        <f t="shared" si="282"/>
        <v>0</v>
      </c>
    </row>
    <row r="3748" spans="1:7" hidden="1" x14ac:dyDescent="0.35">
      <c r="A3748">
        <v>22.666664000000001</v>
      </c>
      <c r="B3748" t="s">
        <v>7317</v>
      </c>
      <c r="C3748">
        <v>0</v>
      </c>
      <c r="E3748" t="str">
        <f>IFERROR(VLOOKUP(C3748,Elster!$A$5:$D$148,2,FALSE),"not in table")</f>
        <v>not in table</v>
      </c>
      <c r="F3748">
        <f>HEX2DEC(C3748)</f>
        <v>0</v>
      </c>
      <c r="G3748">
        <f t="shared" si="282"/>
        <v>5.000000000002558E-3</v>
      </c>
    </row>
    <row r="3749" spans="1:7" x14ac:dyDescent="0.35">
      <c r="A3749">
        <v>22.666664000000001</v>
      </c>
      <c r="B3749" t="s">
        <v>7319</v>
      </c>
      <c r="C3749">
        <v>0</v>
      </c>
      <c r="D3749" t="str">
        <f>IFERROR(VLOOKUP(C3749,Elster!$A$5:$D$148,2,FALSE),"not in table")</f>
        <v>not in table</v>
      </c>
      <c r="F3749">
        <f t="shared" ref="F3749:F3752" si="284">HEX2DEC(C3749)</f>
        <v>0</v>
      </c>
      <c r="G3749">
        <f t="shared" si="282"/>
        <v>0</v>
      </c>
    </row>
    <row r="3750" spans="1:7" x14ac:dyDescent="0.35">
      <c r="A3750">
        <v>22.671664</v>
      </c>
      <c r="B3750" t="s">
        <v>7319</v>
      </c>
      <c r="C3750">
        <v>3</v>
      </c>
      <c r="D3750" t="str">
        <f>IFERROR(VLOOKUP(C3750,Elster!$A$5:$D$148,2,FALSE),"not in table")</f>
        <v xml:space="preserve">   "SPEICHERSOLLTEMP"                                 </v>
      </c>
      <c r="F3750">
        <f t="shared" si="284"/>
        <v>3</v>
      </c>
      <c r="G3750">
        <f t="shared" si="282"/>
        <v>4.9999999999990052E-3</v>
      </c>
    </row>
    <row r="3751" spans="1:7" hidden="1" x14ac:dyDescent="0.35">
      <c r="A3751">
        <v>22.671690000000002</v>
      </c>
      <c r="B3751" t="s">
        <v>7317</v>
      </c>
      <c r="C3751">
        <v>3</v>
      </c>
      <c r="E3751" t="str">
        <f>IFERROR(VLOOKUP(C3751,Elster!$A$5:$D$148,2,FALSE),"not in table")</f>
        <v xml:space="preserve">   "SPEICHERSOLLTEMP"                                 </v>
      </c>
      <c r="F3751">
        <f t="shared" si="284"/>
        <v>3</v>
      </c>
      <c r="G3751">
        <f t="shared" si="282"/>
        <v>2.600000000185787E-5</v>
      </c>
    </row>
    <row r="3752" spans="1:7" hidden="1" x14ac:dyDescent="0.35">
      <c r="A3752">
        <v>22.676690000000001</v>
      </c>
      <c r="B3752" t="s">
        <v>7317</v>
      </c>
      <c r="C3752">
        <v>1</v>
      </c>
      <c r="E3752" t="str">
        <f>IFERROR(VLOOKUP(C3752,Elster!$A$5:$D$148,2,FALSE),"not in table")</f>
        <v xml:space="preserve">   "FEHLERMELDUNG"                                    </v>
      </c>
      <c r="F3752">
        <f t="shared" si="284"/>
        <v>1</v>
      </c>
      <c r="G3752">
        <f t="shared" si="282"/>
        <v>4.9999999999990052E-3</v>
      </c>
    </row>
    <row r="3753" spans="1:7" x14ac:dyDescent="0.35">
      <c r="A3753">
        <v>22.676690000000001</v>
      </c>
      <c r="B3753" t="s">
        <v>7319</v>
      </c>
      <c r="C3753">
        <v>1</v>
      </c>
      <c r="D3753" t="str">
        <f>IFERROR(VLOOKUP(C3753,Elster!$A$5:$D$148,2,FALSE),"not in table")</f>
        <v xml:space="preserve">   "FEHLERMELDUNG"                                    </v>
      </c>
      <c r="F3753">
        <f>HEX2DEC(C3753)</f>
        <v>1</v>
      </c>
      <c r="G3753">
        <f t="shared" si="282"/>
        <v>0</v>
      </c>
    </row>
    <row r="3754" spans="1:7" hidden="1" x14ac:dyDescent="0.35">
      <c r="A3754">
        <v>22.68169</v>
      </c>
      <c r="B3754" t="s">
        <v>7317</v>
      </c>
      <c r="C3754">
        <v>0</v>
      </c>
      <c r="E3754" t="str">
        <f>IFERROR(VLOOKUP(C3754,Elster!$A$5:$D$148,2,FALSE),"not in table")</f>
        <v>not in table</v>
      </c>
      <c r="F3754">
        <f>HEX2DEC(C3754)</f>
        <v>0</v>
      </c>
      <c r="G3754">
        <f t="shared" si="282"/>
        <v>4.9999999999990052E-3</v>
      </c>
    </row>
    <row r="3755" spans="1:7" x14ac:dyDescent="0.35">
      <c r="A3755">
        <v>22.68169</v>
      </c>
      <c r="B3755" t="s">
        <v>7319</v>
      </c>
      <c r="C3755">
        <v>0</v>
      </c>
      <c r="D3755" t="str">
        <f>IFERROR(VLOOKUP(C3755,Elster!$A$5:$D$148,2,FALSE),"not in table")</f>
        <v>not in table</v>
      </c>
      <c r="F3755">
        <f>HEX2DEC(C3755)</f>
        <v>0</v>
      </c>
      <c r="G3755">
        <f t="shared" si="282"/>
        <v>0</v>
      </c>
    </row>
    <row r="3756" spans="1:7" hidden="1" x14ac:dyDescent="0.35">
      <c r="A3756">
        <v>22.686689999999999</v>
      </c>
      <c r="B3756" t="s">
        <v>7317</v>
      </c>
      <c r="C3756" t="s">
        <v>7390</v>
      </c>
      <c r="E3756" t="str">
        <f>IFERROR(VLOOKUP(C3756,Elster!$A$5:$D$148,2,FALSE),"not in table")</f>
        <v xml:space="preserve">//   "ERWEITERUNGSTELEGRAMM"                            </v>
      </c>
      <c r="F3756">
        <f>HEX2DEC(C3756)</f>
        <v>250</v>
      </c>
      <c r="G3756">
        <f t="shared" si="282"/>
        <v>4.9999999999990052E-3</v>
      </c>
    </row>
    <row r="3757" spans="1:7" x14ac:dyDescent="0.35">
      <c r="A3757">
        <v>22.686689999999999</v>
      </c>
      <c r="B3757" t="s">
        <v>7319</v>
      </c>
      <c r="C3757" t="s">
        <v>7390</v>
      </c>
      <c r="D3757" t="str">
        <f>IFERROR(VLOOKUP(C3757,Elster!$A$5:$D$148,2,FALSE),"not in table")</f>
        <v xml:space="preserve">//   "ERWEITERUNGSTELEGRAMM"                            </v>
      </c>
      <c r="F3757">
        <f>HEX2DEC(C3757)</f>
        <v>250</v>
      </c>
      <c r="G3757">
        <f t="shared" si="282"/>
        <v>0</v>
      </c>
    </row>
    <row r="3758" spans="1:7" hidden="1" x14ac:dyDescent="0.35">
      <c r="A3758">
        <v>22.691690000000001</v>
      </c>
      <c r="B3758" t="s">
        <v>7317</v>
      </c>
      <c r="C3758">
        <v>1</v>
      </c>
      <c r="E3758" t="str">
        <f>IFERROR(VLOOKUP(C3758,Elster!$A$5:$D$148,2,FALSE),"not in table")</f>
        <v xml:space="preserve">   "FEHLERMELDUNG"                                    </v>
      </c>
      <c r="F3758">
        <f>HEX2DEC(C3758)</f>
        <v>1</v>
      </c>
      <c r="G3758">
        <f t="shared" si="282"/>
        <v>5.000000000002558E-3</v>
      </c>
    </row>
    <row r="3759" spans="1:7" x14ac:dyDescent="0.35">
      <c r="A3759">
        <v>22.691690000000001</v>
      </c>
      <c r="B3759" t="s">
        <v>7319</v>
      </c>
      <c r="C3759">
        <v>1</v>
      </c>
      <c r="D3759" t="str">
        <f>IFERROR(VLOOKUP(C3759,Elster!$A$5:$D$148,2,FALSE),"not in table")</f>
        <v xml:space="preserve">   "FEHLERMELDUNG"                                    </v>
      </c>
      <c r="F3759">
        <f>HEX2DEC(C3759)</f>
        <v>1</v>
      </c>
      <c r="G3759">
        <f t="shared" si="282"/>
        <v>0</v>
      </c>
    </row>
    <row r="3760" spans="1:7" hidden="1" x14ac:dyDescent="0.35">
      <c r="A3760">
        <v>22.69669</v>
      </c>
      <c r="B3760" t="s">
        <v>7317</v>
      </c>
      <c r="C3760">
        <v>13</v>
      </c>
      <c r="E3760" t="str">
        <f>IFERROR(VLOOKUP(C3760,Elster!$A$5:$D$148,2,FALSE),"not in table")</f>
        <v xml:space="preserve">   "EINSTELL_SPEICHERSOLLTEMP"                        </v>
      </c>
      <c r="F3760">
        <f>HEX2DEC(C3760)</f>
        <v>19</v>
      </c>
      <c r="G3760">
        <f t="shared" si="282"/>
        <v>4.9999999999990052E-3</v>
      </c>
    </row>
    <row r="3761" spans="1:7" x14ac:dyDescent="0.35">
      <c r="A3761">
        <v>22.69669</v>
      </c>
      <c r="B3761" t="s">
        <v>7319</v>
      </c>
      <c r="C3761">
        <v>13</v>
      </c>
      <c r="D3761" t="str">
        <f>IFERROR(VLOOKUP(C3761,Elster!$A$5:$D$148,2,FALSE),"not in table")</f>
        <v xml:space="preserve">   "EINSTELL_SPEICHERSOLLTEMP"                        </v>
      </c>
      <c r="F3761">
        <f>HEX2DEC(C3761)</f>
        <v>19</v>
      </c>
      <c r="G3761">
        <f t="shared" si="282"/>
        <v>0</v>
      </c>
    </row>
    <row r="3762" spans="1:7" hidden="1" x14ac:dyDescent="0.35">
      <c r="A3762">
        <v>22.701689999999999</v>
      </c>
      <c r="B3762" t="s">
        <v>7317</v>
      </c>
      <c r="C3762">
        <v>0</v>
      </c>
      <c r="E3762" t="str">
        <f>IFERROR(VLOOKUP(C3762,Elster!$A$5:$D$148,2,FALSE),"not in table")</f>
        <v>not in table</v>
      </c>
      <c r="F3762">
        <f>HEX2DEC(C3762)</f>
        <v>0</v>
      </c>
      <c r="G3762">
        <f t="shared" si="282"/>
        <v>4.9999999999990052E-3</v>
      </c>
    </row>
    <row r="3763" spans="1:7" x14ac:dyDescent="0.35">
      <c r="A3763">
        <v>22.701689999999999</v>
      </c>
      <c r="B3763" t="s">
        <v>7319</v>
      </c>
      <c r="C3763">
        <v>0</v>
      </c>
      <c r="D3763" t="str">
        <f>IFERROR(VLOOKUP(C3763,Elster!$A$5:$D$148,2,FALSE),"not in table")</f>
        <v>not in table</v>
      </c>
      <c r="F3763">
        <f>HEX2DEC(C3763)</f>
        <v>0</v>
      </c>
      <c r="G3763">
        <f t="shared" si="282"/>
        <v>0</v>
      </c>
    </row>
    <row r="3764" spans="1:7" hidden="1" x14ac:dyDescent="0.35">
      <c r="A3764">
        <v>22.706689000000001</v>
      </c>
      <c r="B3764" t="s">
        <v>7317</v>
      </c>
      <c r="C3764">
        <v>0</v>
      </c>
      <c r="E3764" t="str">
        <f>IFERROR(VLOOKUP(C3764,Elster!$A$5:$D$148,2,FALSE),"not in table")</f>
        <v>not in table</v>
      </c>
      <c r="F3764">
        <f>HEX2DEC(C3764)</f>
        <v>0</v>
      </c>
      <c r="G3764">
        <f t="shared" si="282"/>
        <v>4.99900000000153E-3</v>
      </c>
    </row>
    <row r="3765" spans="1:7" x14ac:dyDescent="0.35">
      <c r="A3765">
        <v>22.706689000000001</v>
      </c>
      <c r="B3765" t="s">
        <v>7319</v>
      </c>
      <c r="C3765">
        <v>0</v>
      </c>
      <c r="D3765" t="str">
        <f>IFERROR(VLOOKUP(C3765,Elster!$A$5:$D$148,2,FALSE),"not in table")</f>
        <v>not in table</v>
      </c>
      <c r="F3765">
        <f>HEX2DEC(C3765)</f>
        <v>0</v>
      </c>
      <c r="G3765">
        <f t="shared" si="282"/>
        <v>0</v>
      </c>
    </row>
    <row r="3766" spans="1:7" hidden="1" x14ac:dyDescent="0.35">
      <c r="A3766">
        <v>22.711689</v>
      </c>
      <c r="B3766" t="s">
        <v>7317</v>
      </c>
      <c r="C3766">
        <v>1</v>
      </c>
      <c r="E3766" t="str">
        <f>IFERROR(VLOOKUP(C3766,Elster!$A$5:$D$148,2,FALSE),"not in table")</f>
        <v xml:space="preserve">   "FEHLERMELDUNG"                                    </v>
      </c>
      <c r="F3766">
        <f>HEX2DEC(C3766)</f>
        <v>1</v>
      </c>
      <c r="G3766">
        <f t="shared" si="282"/>
        <v>4.9999999999990052E-3</v>
      </c>
    </row>
    <row r="3767" spans="1:7" x14ac:dyDescent="0.35">
      <c r="A3767">
        <v>22.711689</v>
      </c>
      <c r="B3767" t="s">
        <v>7319</v>
      </c>
      <c r="C3767">
        <v>1</v>
      </c>
      <c r="D3767" t="str">
        <f>IFERROR(VLOOKUP(C3767,Elster!$A$5:$D$148,2,FALSE),"not in table")</f>
        <v xml:space="preserve">   "FEHLERMELDUNG"                                    </v>
      </c>
      <c r="F3767">
        <f>HEX2DEC(C3767)</f>
        <v>1</v>
      </c>
      <c r="G3767">
        <f t="shared" si="282"/>
        <v>0</v>
      </c>
    </row>
    <row r="3768" spans="1:7" hidden="1" x14ac:dyDescent="0.35">
      <c r="A3768">
        <v>22.716688999999999</v>
      </c>
      <c r="B3768" t="s">
        <v>7317</v>
      </c>
      <c r="C3768" t="s">
        <v>7388</v>
      </c>
      <c r="E3768" t="str">
        <f>IFERROR(VLOOKUP(C3768,Elster!$A$5:$D$148,2,FALSE),"not in table")</f>
        <v xml:space="preserve">   "WASSERDRUCK"                                      </v>
      </c>
      <c r="F3768">
        <f>HEX2DEC(C3768)</f>
        <v>31</v>
      </c>
      <c r="G3768">
        <f t="shared" si="282"/>
        <v>4.9999999999990052E-3</v>
      </c>
    </row>
    <row r="3769" spans="1:7" x14ac:dyDescent="0.35">
      <c r="A3769">
        <v>22.716688999999999</v>
      </c>
      <c r="B3769" t="s">
        <v>7319</v>
      </c>
      <c r="C3769" t="s">
        <v>7388</v>
      </c>
      <c r="D3769" t="str">
        <f>IFERROR(VLOOKUP(C3769,Elster!$A$5:$D$148,2,FALSE),"not in table")</f>
        <v xml:space="preserve">   "WASSERDRUCK"                                      </v>
      </c>
      <c r="F3769">
        <f>HEX2DEC(C3769)</f>
        <v>31</v>
      </c>
      <c r="G3769">
        <f t="shared" si="282"/>
        <v>0</v>
      </c>
    </row>
    <row r="3770" spans="1:7" hidden="1" x14ac:dyDescent="0.35">
      <c r="A3770">
        <v>22.728200000000001</v>
      </c>
      <c r="B3770" t="s">
        <v>7317</v>
      </c>
      <c r="C3770">
        <v>3</v>
      </c>
      <c r="E3770" t="str">
        <f>IFERROR(VLOOKUP(C3770,Elster!$A$5:$D$148,2,FALSE),"not in table")</f>
        <v xml:space="preserve">   "SPEICHERSOLLTEMP"                                 </v>
      </c>
      <c r="F3770">
        <f t="shared" ref="F3770:F3782" si="285">HEX2DEC(C3770)</f>
        <v>3</v>
      </c>
      <c r="G3770">
        <f t="shared" si="282"/>
        <v>1.1511000000002269E-2</v>
      </c>
    </row>
    <row r="3771" spans="1:7" hidden="1" x14ac:dyDescent="0.35">
      <c r="A3771">
        <v>22.733173000000001</v>
      </c>
      <c r="B3771" t="s">
        <v>7317</v>
      </c>
      <c r="C3771">
        <v>0</v>
      </c>
      <c r="E3771" t="str">
        <f>IFERROR(VLOOKUP(C3771,Elster!$A$5:$D$148,2,FALSE),"not in table")</f>
        <v>not in table</v>
      </c>
      <c r="F3771">
        <f t="shared" si="285"/>
        <v>0</v>
      </c>
      <c r="G3771">
        <f t="shared" si="282"/>
        <v>4.9729999999996721E-3</v>
      </c>
    </row>
    <row r="3772" spans="1:7" hidden="1" x14ac:dyDescent="0.35">
      <c r="A3772">
        <v>22.738121</v>
      </c>
      <c r="B3772" t="s">
        <v>7317</v>
      </c>
      <c r="C3772" t="s">
        <v>7378</v>
      </c>
      <c r="E3772" t="str">
        <f>IFERROR(VLOOKUP(C3772,Elster!$A$5:$D$148,2,FALSE),"not in table")</f>
        <v xml:space="preserve">   "SAMMLERISTTEMP"                                   </v>
      </c>
      <c r="F3772">
        <f t="shared" si="285"/>
        <v>13</v>
      </c>
      <c r="G3772">
        <f t="shared" si="282"/>
        <v>4.9479999999988422E-3</v>
      </c>
    </row>
    <row r="3773" spans="1:7" hidden="1" x14ac:dyDescent="0.35">
      <c r="A3773">
        <v>22.743095</v>
      </c>
      <c r="B3773" t="s">
        <v>7317</v>
      </c>
      <c r="C3773">
        <v>2</v>
      </c>
      <c r="E3773" t="str">
        <f>IFERROR(VLOOKUP(C3773,Elster!$A$5:$D$148,2,FALSE),"not in table")</f>
        <v xml:space="preserve">   "KESSELSOLLTEMP"                                   </v>
      </c>
      <c r="F3773">
        <f t="shared" si="285"/>
        <v>2</v>
      </c>
      <c r="G3773">
        <f t="shared" si="282"/>
        <v>4.9740000000007001E-3</v>
      </c>
    </row>
    <row r="3774" spans="1:7" hidden="1" x14ac:dyDescent="0.35">
      <c r="A3774">
        <v>22.748069000000001</v>
      </c>
      <c r="B3774" t="s">
        <v>7317</v>
      </c>
      <c r="C3774">
        <v>0</v>
      </c>
      <c r="E3774" t="str">
        <f>IFERROR(VLOOKUP(C3774,Elster!$A$5:$D$148,2,FALSE),"not in table")</f>
        <v>not in table</v>
      </c>
      <c r="F3774">
        <f t="shared" si="285"/>
        <v>0</v>
      </c>
      <c r="G3774">
        <f t="shared" si="282"/>
        <v>4.9740000000007001E-3</v>
      </c>
    </row>
    <row r="3775" spans="1:7" hidden="1" x14ac:dyDescent="0.35">
      <c r="A3775">
        <v>22.753017</v>
      </c>
      <c r="B3775" t="s">
        <v>7317</v>
      </c>
      <c r="C3775" t="s">
        <v>7390</v>
      </c>
      <c r="E3775" t="str">
        <f>IFERROR(VLOOKUP(C3775,Elster!$A$5:$D$148,2,FALSE),"not in table")</f>
        <v xml:space="preserve">//   "ERWEITERUNGSTELEGRAMM"                            </v>
      </c>
      <c r="F3775">
        <f t="shared" si="285"/>
        <v>250</v>
      </c>
      <c r="G3775">
        <f t="shared" si="282"/>
        <v>4.9479999999988422E-3</v>
      </c>
    </row>
    <row r="3776" spans="1:7" hidden="1" x14ac:dyDescent="0.35">
      <c r="A3776">
        <v>22.757991000000001</v>
      </c>
      <c r="B3776" t="s">
        <v>7317</v>
      </c>
      <c r="C3776">
        <v>1</v>
      </c>
      <c r="E3776" t="str">
        <f>IFERROR(VLOOKUP(C3776,Elster!$A$5:$D$148,2,FALSE),"not in table")</f>
        <v xml:space="preserve">   "FEHLERMELDUNG"                                    </v>
      </c>
      <c r="F3776">
        <f t="shared" si="285"/>
        <v>1</v>
      </c>
      <c r="G3776">
        <f t="shared" si="282"/>
        <v>4.9740000000007001E-3</v>
      </c>
    </row>
    <row r="3777" spans="1:7" hidden="1" x14ac:dyDescent="0.35">
      <c r="A3777">
        <v>22.762965000000001</v>
      </c>
      <c r="B3777" t="s">
        <v>7317</v>
      </c>
      <c r="C3777">
        <v>13</v>
      </c>
      <c r="E3777" t="str">
        <f>IFERROR(VLOOKUP(C3777,Elster!$A$5:$D$148,2,FALSE),"not in table")</f>
        <v xml:space="preserve">   "EINSTELL_SPEICHERSOLLTEMP"                        </v>
      </c>
      <c r="F3777">
        <f t="shared" si="285"/>
        <v>19</v>
      </c>
      <c r="G3777">
        <f t="shared" si="282"/>
        <v>4.9740000000007001E-3</v>
      </c>
    </row>
    <row r="3778" spans="1:7" hidden="1" x14ac:dyDescent="0.35">
      <c r="A3778">
        <v>22.767938000000001</v>
      </c>
      <c r="B3778" t="s">
        <v>7317</v>
      </c>
      <c r="C3778">
        <v>0</v>
      </c>
      <c r="E3778" t="str">
        <f>IFERROR(VLOOKUP(C3778,Elster!$A$5:$D$148,2,FALSE),"not in table")</f>
        <v>not in table</v>
      </c>
      <c r="F3778">
        <f t="shared" si="285"/>
        <v>0</v>
      </c>
      <c r="G3778">
        <f t="shared" si="282"/>
        <v>4.9729999999996721E-3</v>
      </c>
    </row>
    <row r="3779" spans="1:7" hidden="1" x14ac:dyDescent="0.35">
      <c r="A3779">
        <v>22.772886</v>
      </c>
      <c r="B3779" t="s">
        <v>7317</v>
      </c>
      <c r="C3779">
        <v>0</v>
      </c>
      <c r="E3779" t="str">
        <f>IFERROR(VLOOKUP(C3779,Elster!$A$5:$D$148,2,FALSE),"not in table")</f>
        <v>not in table</v>
      </c>
      <c r="F3779">
        <f t="shared" si="285"/>
        <v>0</v>
      </c>
      <c r="G3779">
        <f t="shared" si="282"/>
        <v>4.9479999999988422E-3</v>
      </c>
    </row>
    <row r="3780" spans="1:7" hidden="1" x14ac:dyDescent="0.35">
      <c r="A3780">
        <v>22.77786</v>
      </c>
      <c r="B3780" t="s">
        <v>7317</v>
      </c>
      <c r="C3780">
        <v>1</v>
      </c>
      <c r="E3780" t="str">
        <f>IFERROR(VLOOKUP(C3780,Elster!$A$5:$D$148,2,FALSE),"not in table")</f>
        <v xml:space="preserve">   "FEHLERMELDUNG"                                    </v>
      </c>
      <c r="F3780">
        <f t="shared" si="285"/>
        <v>1</v>
      </c>
      <c r="G3780">
        <f t="shared" ref="G3780:G3843" si="286">A3780-A3779</f>
        <v>4.9740000000007001E-3</v>
      </c>
    </row>
    <row r="3781" spans="1:7" hidden="1" x14ac:dyDescent="0.35">
      <c r="A3781">
        <v>22.782834000000001</v>
      </c>
      <c r="B3781" t="s">
        <v>7317</v>
      </c>
      <c r="C3781">
        <v>20</v>
      </c>
      <c r="E3781" t="str">
        <f>IFERROR(VLOOKUP(C3781,Elster!$A$5:$D$148,2,FALSE),"not in table")</f>
        <v xml:space="preserve">   "MIN_TEMP_KESSEL"                                  </v>
      </c>
      <c r="F3781">
        <f t="shared" si="285"/>
        <v>32</v>
      </c>
      <c r="G3781">
        <f t="shared" si="286"/>
        <v>4.9740000000007001E-3</v>
      </c>
    </row>
    <row r="3782" spans="1:7" hidden="1" x14ac:dyDescent="0.35">
      <c r="A3782">
        <v>22.789214000000001</v>
      </c>
      <c r="B3782" t="s">
        <v>7317</v>
      </c>
      <c r="C3782" t="s">
        <v>7378</v>
      </c>
      <c r="E3782" t="str">
        <f>IFERROR(VLOOKUP(C3782,Elster!$A$5:$D$148,2,FALSE),"not in table")</f>
        <v xml:space="preserve">   "SAMMLERISTTEMP"                                   </v>
      </c>
      <c r="F3782">
        <f t="shared" si="285"/>
        <v>13</v>
      </c>
      <c r="G3782">
        <f t="shared" si="286"/>
        <v>6.3800000000000523E-3</v>
      </c>
    </row>
    <row r="3783" spans="1:7" x14ac:dyDescent="0.35">
      <c r="A3783">
        <v>22.789214000000001</v>
      </c>
      <c r="B3783" t="s">
        <v>7319</v>
      </c>
      <c r="C3783" t="s">
        <v>7378</v>
      </c>
      <c r="D3783" t="str">
        <f>IFERROR(VLOOKUP(C3783,Elster!$A$5:$D$148,2,FALSE),"not in table")</f>
        <v xml:space="preserve">   "SAMMLERISTTEMP"                                   </v>
      </c>
      <c r="F3783">
        <f>HEX2DEC(C3783)</f>
        <v>13</v>
      </c>
      <c r="G3783">
        <f t="shared" si="286"/>
        <v>0</v>
      </c>
    </row>
    <row r="3784" spans="1:7" hidden="1" x14ac:dyDescent="0.35">
      <c r="A3784">
        <v>22.794214</v>
      </c>
      <c r="B3784" t="s">
        <v>7317</v>
      </c>
      <c r="C3784">
        <v>0</v>
      </c>
      <c r="E3784" t="str">
        <f>IFERROR(VLOOKUP(C3784,Elster!$A$5:$D$148,2,FALSE),"not in table")</f>
        <v>not in table</v>
      </c>
      <c r="F3784">
        <f>HEX2DEC(C3784)</f>
        <v>0</v>
      </c>
      <c r="G3784">
        <f t="shared" si="286"/>
        <v>4.9999999999990052E-3</v>
      </c>
    </row>
    <row r="3785" spans="1:7" x14ac:dyDescent="0.35">
      <c r="A3785">
        <v>22.794214</v>
      </c>
      <c r="B3785" t="s">
        <v>7319</v>
      </c>
      <c r="C3785">
        <v>0</v>
      </c>
      <c r="D3785" t="str">
        <f>IFERROR(VLOOKUP(C3785,Elster!$A$5:$D$148,2,FALSE),"not in table")</f>
        <v>not in table</v>
      </c>
      <c r="F3785">
        <f>HEX2DEC(C3785)</f>
        <v>0</v>
      </c>
      <c r="G3785">
        <f t="shared" si="286"/>
        <v>0</v>
      </c>
    </row>
    <row r="3786" spans="1:7" hidden="1" x14ac:dyDescent="0.35">
      <c r="A3786">
        <v>22.799213999999999</v>
      </c>
      <c r="B3786" t="s">
        <v>7317</v>
      </c>
      <c r="C3786">
        <v>3</v>
      </c>
      <c r="E3786" t="str">
        <f>IFERROR(VLOOKUP(C3786,Elster!$A$5:$D$148,2,FALSE),"not in table")</f>
        <v xml:space="preserve">   "SPEICHERSOLLTEMP"                                 </v>
      </c>
      <c r="F3786">
        <f>HEX2DEC(C3786)</f>
        <v>3</v>
      </c>
      <c r="G3786">
        <f t="shared" si="286"/>
        <v>4.9999999999990052E-3</v>
      </c>
    </row>
    <row r="3787" spans="1:7" x14ac:dyDescent="0.35">
      <c r="A3787">
        <v>22.799213999999999</v>
      </c>
      <c r="B3787" t="s">
        <v>7319</v>
      </c>
      <c r="C3787">
        <v>3</v>
      </c>
      <c r="D3787" t="str">
        <f>IFERROR(VLOOKUP(C3787,Elster!$A$5:$D$148,2,FALSE),"not in table")</f>
        <v xml:space="preserve">   "SPEICHERSOLLTEMP"                                 </v>
      </c>
      <c r="F3787">
        <f>HEX2DEC(C3787)</f>
        <v>3</v>
      </c>
      <c r="G3787">
        <f t="shared" si="286"/>
        <v>0</v>
      </c>
    </row>
    <row r="3788" spans="1:7" hidden="1" x14ac:dyDescent="0.35">
      <c r="A3788">
        <v>22.804214000000002</v>
      </c>
      <c r="B3788" t="s">
        <v>7317</v>
      </c>
      <c r="C3788">
        <v>1</v>
      </c>
      <c r="E3788" t="str">
        <f>IFERROR(VLOOKUP(C3788,Elster!$A$5:$D$148,2,FALSE),"not in table")</f>
        <v xml:space="preserve">   "FEHLERMELDUNG"                                    </v>
      </c>
      <c r="F3788">
        <f>HEX2DEC(C3788)</f>
        <v>1</v>
      </c>
      <c r="G3788">
        <f t="shared" si="286"/>
        <v>5.000000000002558E-3</v>
      </c>
    </row>
    <row r="3789" spans="1:7" x14ac:dyDescent="0.35">
      <c r="A3789">
        <v>22.804214000000002</v>
      </c>
      <c r="B3789" t="s">
        <v>7319</v>
      </c>
      <c r="C3789">
        <v>1</v>
      </c>
      <c r="D3789" t="str">
        <f>IFERROR(VLOOKUP(C3789,Elster!$A$5:$D$148,2,FALSE),"not in table")</f>
        <v xml:space="preserve">   "FEHLERMELDUNG"                                    </v>
      </c>
      <c r="F3789">
        <f>HEX2DEC(C3789)</f>
        <v>1</v>
      </c>
      <c r="G3789">
        <f t="shared" si="286"/>
        <v>0</v>
      </c>
    </row>
    <row r="3790" spans="1:7" hidden="1" x14ac:dyDescent="0.35">
      <c r="A3790">
        <v>22.809214000000001</v>
      </c>
      <c r="B3790" t="s">
        <v>7317</v>
      </c>
      <c r="C3790">
        <v>0</v>
      </c>
      <c r="E3790" t="str">
        <f>IFERROR(VLOOKUP(C3790,Elster!$A$5:$D$148,2,FALSE),"not in table")</f>
        <v>not in table</v>
      </c>
      <c r="F3790">
        <f>HEX2DEC(C3790)</f>
        <v>0</v>
      </c>
      <c r="G3790">
        <f t="shared" si="286"/>
        <v>4.9999999999990052E-3</v>
      </c>
    </row>
    <row r="3791" spans="1:7" x14ac:dyDescent="0.35">
      <c r="A3791">
        <v>22.809214000000001</v>
      </c>
      <c r="B3791" t="s">
        <v>7319</v>
      </c>
      <c r="C3791">
        <v>0</v>
      </c>
      <c r="D3791" t="str">
        <f>IFERROR(VLOOKUP(C3791,Elster!$A$5:$D$148,2,FALSE),"not in table")</f>
        <v>not in table</v>
      </c>
      <c r="F3791">
        <f>HEX2DEC(C3791)</f>
        <v>0</v>
      </c>
      <c r="G3791">
        <f t="shared" si="286"/>
        <v>0</v>
      </c>
    </row>
    <row r="3792" spans="1:7" hidden="1" x14ac:dyDescent="0.35">
      <c r="A3792">
        <v>22.814214</v>
      </c>
      <c r="B3792" t="s">
        <v>7317</v>
      </c>
      <c r="C3792" t="s">
        <v>7390</v>
      </c>
      <c r="E3792" t="str">
        <f>IFERROR(VLOOKUP(C3792,Elster!$A$5:$D$148,2,FALSE),"not in table")</f>
        <v xml:space="preserve">//   "ERWEITERUNGSTELEGRAMM"                            </v>
      </c>
      <c r="F3792">
        <f>HEX2DEC(C3792)</f>
        <v>250</v>
      </c>
      <c r="G3792">
        <f t="shared" si="286"/>
        <v>4.9999999999990052E-3</v>
      </c>
    </row>
    <row r="3793" spans="1:7" x14ac:dyDescent="0.35">
      <c r="A3793">
        <v>22.814214</v>
      </c>
      <c r="B3793" t="s">
        <v>7319</v>
      </c>
      <c r="C3793" t="s">
        <v>7390</v>
      </c>
      <c r="D3793" t="str">
        <f>IFERROR(VLOOKUP(C3793,Elster!$A$5:$D$148,2,FALSE),"not in table")</f>
        <v xml:space="preserve">//   "ERWEITERUNGSTELEGRAMM"                            </v>
      </c>
      <c r="F3793">
        <f>HEX2DEC(C3793)</f>
        <v>250</v>
      </c>
      <c r="G3793">
        <f t="shared" si="286"/>
        <v>0</v>
      </c>
    </row>
    <row r="3794" spans="1:7" hidden="1" x14ac:dyDescent="0.35">
      <c r="A3794">
        <v>22.819213999999999</v>
      </c>
      <c r="B3794" t="s">
        <v>7317</v>
      </c>
      <c r="C3794">
        <v>1</v>
      </c>
      <c r="E3794" t="str">
        <f>IFERROR(VLOOKUP(C3794,Elster!$A$5:$D$148,2,FALSE),"not in table")</f>
        <v xml:space="preserve">   "FEHLERMELDUNG"                                    </v>
      </c>
      <c r="F3794">
        <f>HEX2DEC(C3794)</f>
        <v>1</v>
      </c>
      <c r="G3794">
        <f t="shared" si="286"/>
        <v>4.9999999999990052E-3</v>
      </c>
    </row>
    <row r="3795" spans="1:7" x14ac:dyDescent="0.35">
      <c r="A3795">
        <v>22.819213999999999</v>
      </c>
      <c r="B3795" t="s">
        <v>7319</v>
      </c>
      <c r="C3795">
        <v>1</v>
      </c>
      <c r="D3795" t="str">
        <f>IFERROR(VLOOKUP(C3795,Elster!$A$5:$D$148,2,FALSE),"not in table")</f>
        <v xml:space="preserve">   "FEHLERMELDUNG"                                    </v>
      </c>
      <c r="F3795">
        <f t="shared" ref="F3795:F3798" si="287">HEX2DEC(C3795)</f>
        <v>1</v>
      </c>
      <c r="G3795">
        <f t="shared" si="286"/>
        <v>0</v>
      </c>
    </row>
    <row r="3796" spans="1:7" x14ac:dyDescent="0.35">
      <c r="A3796">
        <v>22.824214000000001</v>
      </c>
      <c r="B3796" t="s">
        <v>7319</v>
      </c>
      <c r="C3796">
        <v>22</v>
      </c>
      <c r="D3796" t="str">
        <f>IFERROR(VLOOKUP(C3796,Elster!$A$5:$D$148,2,FALSE),"not in table")</f>
        <v xml:space="preserve">   "HYSTERESEZEIT"                                    </v>
      </c>
      <c r="F3796">
        <f t="shared" si="287"/>
        <v>34</v>
      </c>
      <c r="G3796">
        <f t="shared" si="286"/>
        <v>5.000000000002558E-3</v>
      </c>
    </row>
    <row r="3797" spans="1:7" hidden="1" x14ac:dyDescent="0.35">
      <c r="A3797">
        <v>22.82424</v>
      </c>
      <c r="B3797" t="s">
        <v>7317</v>
      </c>
      <c r="C3797">
        <v>22</v>
      </c>
      <c r="E3797" t="str">
        <f>IFERROR(VLOOKUP(C3797,Elster!$A$5:$D$148,2,FALSE),"not in table")</f>
        <v xml:space="preserve">   "HYSTERESEZEIT"                                    </v>
      </c>
      <c r="F3797">
        <f t="shared" si="287"/>
        <v>34</v>
      </c>
      <c r="G3797">
        <f t="shared" si="286"/>
        <v>2.5999999998305157E-5</v>
      </c>
    </row>
    <row r="3798" spans="1:7" hidden="1" x14ac:dyDescent="0.35">
      <c r="A3798">
        <v>22.829239000000001</v>
      </c>
      <c r="B3798" t="s">
        <v>7317</v>
      </c>
      <c r="C3798" t="s">
        <v>7386</v>
      </c>
      <c r="E3798" t="str">
        <f>IFERROR(VLOOKUP(C3798,Elster!$A$5:$D$148,2,FALSE),"not in table")</f>
        <v xml:space="preserve">   "SPEICHERISTTEMP"                                  </v>
      </c>
      <c r="F3798">
        <f t="shared" si="287"/>
        <v>14</v>
      </c>
      <c r="G3798">
        <f t="shared" si="286"/>
        <v>4.99900000000153E-3</v>
      </c>
    </row>
    <row r="3799" spans="1:7" x14ac:dyDescent="0.35">
      <c r="A3799">
        <v>22.829239999999999</v>
      </c>
      <c r="B3799" t="s">
        <v>7319</v>
      </c>
      <c r="C3799" t="s">
        <v>7386</v>
      </c>
      <c r="D3799" t="str">
        <f>IFERROR(VLOOKUP(C3799,Elster!$A$5:$D$148,2,FALSE),"not in table")</f>
        <v xml:space="preserve">   "SPEICHERISTTEMP"                                  </v>
      </c>
      <c r="F3799">
        <f>HEX2DEC(C3799)</f>
        <v>14</v>
      </c>
      <c r="G3799">
        <f t="shared" si="286"/>
        <v>9.9999999747524271E-7</v>
      </c>
    </row>
    <row r="3800" spans="1:7" hidden="1" x14ac:dyDescent="0.35">
      <c r="A3800">
        <v>22.834239</v>
      </c>
      <c r="B3800" t="s">
        <v>7317</v>
      </c>
      <c r="C3800">
        <v>0</v>
      </c>
      <c r="E3800" t="str">
        <f>IFERROR(VLOOKUP(C3800,Elster!$A$5:$D$148,2,FALSE),"not in table")</f>
        <v>not in table</v>
      </c>
      <c r="F3800">
        <f>HEX2DEC(C3800)</f>
        <v>0</v>
      </c>
      <c r="G3800">
        <f t="shared" si="286"/>
        <v>4.99900000000153E-3</v>
      </c>
    </row>
    <row r="3801" spans="1:7" x14ac:dyDescent="0.35">
      <c r="A3801">
        <v>22.834239</v>
      </c>
      <c r="B3801" t="s">
        <v>7319</v>
      </c>
      <c r="C3801">
        <v>0</v>
      </c>
      <c r="D3801" t="str">
        <f>IFERROR(VLOOKUP(C3801,Elster!$A$5:$D$148,2,FALSE),"not in table")</f>
        <v>not in table</v>
      </c>
      <c r="F3801">
        <f>HEX2DEC(C3801)</f>
        <v>0</v>
      </c>
      <c r="G3801">
        <f t="shared" si="286"/>
        <v>0</v>
      </c>
    </row>
    <row r="3802" spans="1:7" hidden="1" x14ac:dyDescent="0.35">
      <c r="A3802">
        <v>22.839238999999999</v>
      </c>
      <c r="B3802" t="s">
        <v>7317</v>
      </c>
      <c r="C3802">
        <v>1</v>
      </c>
      <c r="E3802" t="str">
        <f>IFERROR(VLOOKUP(C3802,Elster!$A$5:$D$148,2,FALSE),"not in table")</f>
        <v xml:space="preserve">   "FEHLERMELDUNG"                                    </v>
      </c>
      <c r="F3802">
        <f>HEX2DEC(C3802)</f>
        <v>1</v>
      </c>
      <c r="G3802">
        <f t="shared" si="286"/>
        <v>4.9999999999990052E-3</v>
      </c>
    </row>
    <row r="3803" spans="1:7" x14ac:dyDescent="0.35">
      <c r="A3803">
        <v>22.839238999999999</v>
      </c>
      <c r="B3803" t="s">
        <v>7319</v>
      </c>
      <c r="C3803">
        <v>1</v>
      </c>
      <c r="D3803" t="str">
        <f>IFERROR(VLOOKUP(C3803,Elster!$A$5:$D$148,2,FALSE),"not in table")</f>
        <v xml:space="preserve">   "FEHLERMELDUNG"                                    </v>
      </c>
      <c r="F3803">
        <f>HEX2DEC(C3803)</f>
        <v>1</v>
      </c>
      <c r="G3803">
        <f t="shared" si="286"/>
        <v>0</v>
      </c>
    </row>
    <row r="3804" spans="1:7" hidden="1" x14ac:dyDescent="0.35">
      <c r="A3804">
        <v>22.844239000000002</v>
      </c>
      <c r="B3804" t="s">
        <v>7317</v>
      </c>
      <c r="C3804" t="s">
        <v>7408</v>
      </c>
      <c r="E3804" t="str">
        <f>IFERROR(VLOOKUP(C3804,Elster!$A$5:$D$148,2,FALSE),"not in table")</f>
        <v>not in table</v>
      </c>
      <c r="F3804">
        <f>HEX2DEC(C3804)</f>
        <v>60</v>
      </c>
      <c r="G3804">
        <f t="shared" si="286"/>
        <v>5.000000000002558E-3</v>
      </c>
    </row>
    <row r="3805" spans="1:7" x14ac:dyDescent="0.35">
      <c r="A3805">
        <v>22.844239000000002</v>
      </c>
      <c r="B3805" t="s">
        <v>7319</v>
      </c>
      <c r="C3805" t="s">
        <v>7408</v>
      </c>
      <c r="D3805" t="str">
        <f>IFERROR(VLOOKUP(C3805,Elster!$A$5:$D$148,2,FALSE),"not in table")</f>
        <v>not in table</v>
      </c>
      <c r="F3805">
        <f>HEX2DEC(C3805)</f>
        <v>60</v>
      </c>
      <c r="G3805">
        <f t="shared" si="286"/>
        <v>0</v>
      </c>
    </row>
    <row r="3806" spans="1:7" hidden="1" x14ac:dyDescent="0.35">
      <c r="A3806">
        <v>22.855854000000001</v>
      </c>
      <c r="B3806" t="s">
        <v>7317</v>
      </c>
      <c r="C3806">
        <v>3</v>
      </c>
      <c r="E3806" t="str">
        <f>IFERROR(VLOOKUP(C3806,Elster!$A$5:$D$148,2,FALSE),"not in table")</f>
        <v xml:space="preserve">   "SPEICHERSOLLTEMP"                                 </v>
      </c>
      <c r="F3806">
        <f t="shared" ref="F3806:F3818" si="288">HEX2DEC(C3806)</f>
        <v>3</v>
      </c>
      <c r="G3806">
        <f t="shared" si="286"/>
        <v>1.1614999999999043E-2</v>
      </c>
    </row>
    <row r="3807" spans="1:7" hidden="1" x14ac:dyDescent="0.35">
      <c r="A3807">
        <v>22.860827</v>
      </c>
      <c r="B3807" t="s">
        <v>7317</v>
      </c>
      <c r="C3807">
        <v>0</v>
      </c>
      <c r="E3807" t="str">
        <f>IFERROR(VLOOKUP(C3807,Elster!$A$5:$D$148,2,FALSE),"not in table")</f>
        <v>not in table</v>
      </c>
      <c r="F3807">
        <f t="shared" si="288"/>
        <v>0</v>
      </c>
      <c r="G3807">
        <f t="shared" si="286"/>
        <v>4.9729999999996721E-3</v>
      </c>
    </row>
    <row r="3808" spans="1:7" hidden="1" x14ac:dyDescent="0.35">
      <c r="A3808">
        <v>22.865801000000001</v>
      </c>
      <c r="B3808" t="s">
        <v>7317</v>
      </c>
      <c r="C3808" t="s">
        <v>7378</v>
      </c>
      <c r="E3808" t="str">
        <f>IFERROR(VLOOKUP(C3808,Elster!$A$5:$D$148,2,FALSE),"not in table")</f>
        <v xml:space="preserve">   "SAMMLERISTTEMP"                                   </v>
      </c>
      <c r="F3808">
        <f t="shared" si="288"/>
        <v>13</v>
      </c>
      <c r="G3808">
        <f t="shared" si="286"/>
        <v>4.9740000000007001E-3</v>
      </c>
    </row>
    <row r="3809" spans="1:7" hidden="1" x14ac:dyDescent="0.35">
      <c r="A3809">
        <v>22.870749</v>
      </c>
      <c r="B3809" t="s">
        <v>7317</v>
      </c>
      <c r="C3809">
        <v>2</v>
      </c>
      <c r="E3809" t="str">
        <f>IFERROR(VLOOKUP(C3809,Elster!$A$5:$D$148,2,FALSE),"not in table")</f>
        <v xml:space="preserve">   "KESSELSOLLTEMP"                                   </v>
      </c>
      <c r="F3809">
        <f t="shared" si="288"/>
        <v>2</v>
      </c>
      <c r="G3809">
        <f t="shared" si="286"/>
        <v>4.9479999999988422E-3</v>
      </c>
    </row>
    <row r="3810" spans="1:7" hidden="1" x14ac:dyDescent="0.35">
      <c r="A3810">
        <v>22.875723000000001</v>
      </c>
      <c r="B3810" t="s">
        <v>7317</v>
      </c>
      <c r="C3810">
        <v>0</v>
      </c>
      <c r="E3810" t="str">
        <f>IFERROR(VLOOKUP(C3810,Elster!$A$5:$D$148,2,FALSE),"not in table")</f>
        <v>not in table</v>
      </c>
      <c r="F3810">
        <f t="shared" si="288"/>
        <v>0</v>
      </c>
      <c r="G3810">
        <f t="shared" si="286"/>
        <v>4.9740000000007001E-3</v>
      </c>
    </row>
    <row r="3811" spans="1:7" hidden="1" x14ac:dyDescent="0.35">
      <c r="A3811">
        <v>22.880697000000001</v>
      </c>
      <c r="B3811" t="s">
        <v>7317</v>
      </c>
      <c r="C3811" t="s">
        <v>7390</v>
      </c>
      <c r="E3811" t="str">
        <f>IFERROR(VLOOKUP(C3811,Elster!$A$5:$D$148,2,FALSE),"not in table")</f>
        <v xml:space="preserve">//   "ERWEITERUNGSTELEGRAMM"                            </v>
      </c>
      <c r="F3811">
        <f t="shared" si="288"/>
        <v>250</v>
      </c>
      <c r="G3811">
        <f t="shared" si="286"/>
        <v>4.9740000000007001E-3</v>
      </c>
    </row>
    <row r="3812" spans="1:7" hidden="1" x14ac:dyDescent="0.35">
      <c r="A3812">
        <v>22.885670999999999</v>
      </c>
      <c r="B3812" t="s">
        <v>7317</v>
      </c>
      <c r="C3812">
        <v>1</v>
      </c>
      <c r="E3812" t="str">
        <f>IFERROR(VLOOKUP(C3812,Elster!$A$5:$D$148,2,FALSE),"not in table")</f>
        <v xml:space="preserve">   "FEHLERMELDUNG"                                    </v>
      </c>
      <c r="F3812">
        <f t="shared" si="288"/>
        <v>1</v>
      </c>
      <c r="G3812">
        <f t="shared" si="286"/>
        <v>4.9739999999971474E-3</v>
      </c>
    </row>
    <row r="3813" spans="1:7" hidden="1" x14ac:dyDescent="0.35">
      <c r="A3813">
        <v>22.890619000000001</v>
      </c>
      <c r="B3813" t="s">
        <v>7317</v>
      </c>
      <c r="C3813">
        <v>22</v>
      </c>
      <c r="E3813" t="str">
        <f>IFERROR(VLOOKUP(C3813,Elster!$A$5:$D$148,2,FALSE),"not in table")</f>
        <v xml:space="preserve">   "HYSTERESEZEIT"                                    </v>
      </c>
      <c r="F3813">
        <f t="shared" si="288"/>
        <v>34</v>
      </c>
      <c r="G3813">
        <f t="shared" si="286"/>
        <v>4.9480000000023949E-3</v>
      </c>
    </row>
    <row r="3814" spans="1:7" hidden="1" x14ac:dyDescent="0.35">
      <c r="A3814">
        <v>22.895593000000002</v>
      </c>
      <c r="B3814" t="s">
        <v>7317</v>
      </c>
      <c r="C3814" t="s">
        <v>7386</v>
      </c>
      <c r="E3814" t="str">
        <f>IFERROR(VLOOKUP(C3814,Elster!$A$5:$D$148,2,FALSE),"not in table")</f>
        <v xml:space="preserve">   "SPEICHERISTTEMP"                                  </v>
      </c>
      <c r="F3814">
        <f t="shared" si="288"/>
        <v>14</v>
      </c>
      <c r="G3814">
        <f t="shared" si="286"/>
        <v>4.9740000000007001E-3</v>
      </c>
    </row>
    <row r="3815" spans="1:7" hidden="1" x14ac:dyDescent="0.35">
      <c r="A3815">
        <v>22.900566000000001</v>
      </c>
      <c r="B3815" t="s">
        <v>7317</v>
      </c>
      <c r="C3815">
        <v>0</v>
      </c>
      <c r="E3815" t="str">
        <f>IFERROR(VLOOKUP(C3815,Elster!$A$5:$D$148,2,FALSE),"not in table")</f>
        <v>not in table</v>
      </c>
      <c r="F3815">
        <f t="shared" si="288"/>
        <v>0</v>
      </c>
      <c r="G3815">
        <f t="shared" si="286"/>
        <v>4.9729999999996721E-3</v>
      </c>
    </row>
    <row r="3816" spans="1:7" hidden="1" x14ac:dyDescent="0.35">
      <c r="A3816">
        <v>22.905539999999998</v>
      </c>
      <c r="B3816" t="s">
        <v>7317</v>
      </c>
      <c r="C3816">
        <v>1</v>
      </c>
      <c r="E3816" t="str">
        <f>IFERROR(VLOOKUP(C3816,Elster!$A$5:$D$148,2,FALSE),"not in table")</f>
        <v xml:space="preserve">   "FEHLERMELDUNG"                                    </v>
      </c>
      <c r="F3816">
        <f t="shared" si="288"/>
        <v>1</v>
      </c>
      <c r="G3816">
        <f t="shared" si="286"/>
        <v>4.9739999999971474E-3</v>
      </c>
    </row>
    <row r="3817" spans="1:7" hidden="1" x14ac:dyDescent="0.35">
      <c r="A3817">
        <v>22.910488000000001</v>
      </c>
      <c r="B3817" t="s">
        <v>7317</v>
      </c>
      <c r="C3817" t="s">
        <v>7417</v>
      </c>
      <c r="E3817" t="str">
        <f>IFERROR(VLOOKUP(C3817,Elster!$A$5:$D$148,2,FALSE),"not in table")</f>
        <v>not in table</v>
      </c>
      <c r="F3817">
        <f t="shared" si="288"/>
        <v>61</v>
      </c>
      <c r="G3817">
        <f t="shared" si="286"/>
        <v>4.9480000000023949E-3</v>
      </c>
    </row>
    <row r="3818" spans="1:7" hidden="1" x14ac:dyDescent="0.35">
      <c r="A3818">
        <v>22.917180999999999</v>
      </c>
      <c r="B3818" t="s">
        <v>7317</v>
      </c>
      <c r="C3818" t="s">
        <v>7378</v>
      </c>
      <c r="E3818" t="str">
        <f>IFERROR(VLOOKUP(C3818,Elster!$A$5:$D$148,2,FALSE),"not in table")</f>
        <v xml:space="preserve">   "SAMMLERISTTEMP"                                   </v>
      </c>
      <c r="F3818">
        <f t="shared" si="288"/>
        <v>13</v>
      </c>
      <c r="G3818">
        <f t="shared" si="286"/>
        <v>6.6929999999985057E-3</v>
      </c>
    </row>
    <row r="3819" spans="1:7" x14ac:dyDescent="0.35">
      <c r="A3819">
        <v>22.917180999999999</v>
      </c>
      <c r="B3819" t="s">
        <v>7319</v>
      </c>
      <c r="C3819" t="s">
        <v>7378</v>
      </c>
      <c r="D3819" t="str">
        <f>IFERROR(VLOOKUP(C3819,Elster!$A$5:$D$148,2,FALSE),"not in table")</f>
        <v xml:space="preserve">   "SAMMLERISTTEMP"                                   </v>
      </c>
      <c r="F3819">
        <f>HEX2DEC(C3819)</f>
        <v>13</v>
      </c>
      <c r="G3819">
        <f t="shared" si="286"/>
        <v>0</v>
      </c>
    </row>
    <row r="3820" spans="1:7" hidden="1" x14ac:dyDescent="0.35">
      <c r="A3820">
        <v>22.922180999999998</v>
      </c>
      <c r="B3820" t="s">
        <v>7317</v>
      </c>
      <c r="C3820">
        <v>0</v>
      </c>
      <c r="E3820" t="str">
        <f>IFERROR(VLOOKUP(C3820,Elster!$A$5:$D$148,2,FALSE),"not in table")</f>
        <v>not in table</v>
      </c>
      <c r="F3820">
        <f>HEX2DEC(C3820)</f>
        <v>0</v>
      </c>
      <c r="G3820">
        <f t="shared" si="286"/>
        <v>4.9999999999990052E-3</v>
      </c>
    </row>
    <row r="3821" spans="1:7" x14ac:dyDescent="0.35">
      <c r="A3821">
        <v>22.922180999999998</v>
      </c>
      <c r="B3821" t="s">
        <v>7319</v>
      </c>
      <c r="C3821">
        <v>0</v>
      </c>
      <c r="D3821" t="str">
        <f>IFERROR(VLOOKUP(C3821,Elster!$A$5:$D$148,2,FALSE),"not in table")</f>
        <v>not in table</v>
      </c>
      <c r="F3821">
        <f>HEX2DEC(C3821)</f>
        <v>0</v>
      </c>
      <c r="G3821">
        <f t="shared" si="286"/>
        <v>0</v>
      </c>
    </row>
    <row r="3822" spans="1:7" hidden="1" x14ac:dyDescent="0.35">
      <c r="A3822">
        <v>22.927181000000001</v>
      </c>
      <c r="B3822" t="s">
        <v>7317</v>
      </c>
      <c r="C3822">
        <v>3</v>
      </c>
      <c r="E3822" t="str">
        <f>IFERROR(VLOOKUP(C3822,Elster!$A$5:$D$148,2,FALSE),"not in table")</f>
        <v xml:space="preserve">   "SPEICHERSOLLTEMP"                                 </v>
      </c>
      <c r="F3822">
        <f>HEX2DEC(C3822)</f>
        <v>3</v>
      </c>
      <c r="G3822">
        <f t="shared" si="286"/>
        <v>5.000000000002558E-3</v>
      </c>
    </row>
    <row r="3823" spans="1:7" x14ac:dyDescent="0.35">
      <c r="A3823">
        <v>22.927181000000001</v>
      </c>
      <c r="B3823" t="s">
        <v>7319</v>
      </c>
      <c r="C3823">
        <v>3</v>
      </c>
      <c r="D3823" t="str">
        <f>IFERROR(VLOOKUP(C3823,Elster!$A$5:$D$148,2,FALSE),"not in table")</f>
        <v xml:space="preserve">   "SPEICHERSOLLTEMP"                                 </v>
      </c>
      <c r="F3823">
        <f>HEX2DEC(C3823)</f>
        <v>3</v>
      </c>
      <c r="G3823">
        <f t="shared" si="286"/>
        <v>0</v>
      </c>
    </row>
    <row r="3824" spans="1:7" hidden="1" x14ac:dyDescent="0.35">
      <c r="A3824">
        <v>22.932179999999999</v>
      </c>
      <c r="B3824" t="s">
        <v>7317</v>
      </c>
      <c r="C3824">
        <v>1</v>
      </c>
      <c r="E3824" t="str">
        <f>IFERROR(VLOOKUP(C3824,Elster!$A$5:$D$148,2,FALSE),"not in table")</f>
        <v xml:space="preserve">   "FEHLERMELDUNG"                                    </v>
      </c>
      <c r="F3824">
        <f>HEX2DEC(C3824)</f>
        <v>1</v>
      </c>
      <c r="G3824">
        <f t="shared" si="286"/>
        <v>4.9989999999979773E-3</v>
      </c>
    </row>
    <row r="3825" spans="1:7" x14ac:dyDescent="0.35">
      <c r="A3825">
        <v>22.932179999999999</v>
      </c>
      <c r="B3825" t="s">
        <v>7319</v>
      </c>
      <c r="C3825">
        <v>1</v>
      </c>
      <c r="D3825" t="str">
        <f>IFERROR(VLOOKUP(C3825,Elster!$A$5:$D$148,2,FALSE),"not in table")</f>
        <v xml:space="preserve">   "FEHLERMELDUNG"                                    </v>
      </c>
      <c r="F3825">
        <f>HEX2DEC(C3825)</f>
        <v>1</v>
      </c>
      <c r="G3825">
        <f t="shared" si="286"/>
        <v>0</v>
      </c>
    </row>
    <row r="3826" spans="1:7" hidden="1" x14ac:dyDescent="0.35">
      <c r="A3826">
        <v>22.937180000000001</v>
      </c>
      <c r="B3826" t="s">
        <v>7317</v>
      </c>
      <c r="C3826">
        <v>0</v>
      </c>
      <c r="E3826" t="str">
        <f>IFERROR(VLOOKUP(C3826,Elster!$A$5:$D$148,2,FALSE),"not in table")</f>
        <v>not in table</v>
      </c>
      <c r="F3826">
        <f>HEX2DEC(C3826)</f>
        <v>0</v>
      </c>
      <c r="G3826">
        <f t="shared" si="286"/>
        <v>5.000000000002558E-3</v>
      </c>
    </row>
    <row r="3827" spans="1:7" x14ac:dyDescent="0.35">
      <c r="A3827">
        <v>22.937180000000001</v>
      </c>
      <c r="B3827" t="s">
        <v>7319</v>
      </c>
      <c r="C3827">
        <v>0</v>
      </c>
      <c r="D3827" t="str">
        <f>IFERROR(VLOOKUP(C3827,Elster!$A$5:$D$148,2,FALSE),"not in table")</f>
        <v>not in table</v>
      </c>
      <c r="F3827">
        <f>HEX2DEC(C3827)</f>
        <v>0</v>
      </c>
      <c r="G3827">
        <f t="shared" si="286"/>
        <v>0</v>
      </c>
    </row>
    <row r="3828" spans="1:7" hidden="1" x14ac:dyDescent="0.35">
      <c r="A3828">
        <v>22.94218</v>
      </c>
      <c r="B3828" t="s">
        <v>7317</v>
      </c>
      <c r="C3828" t="s">
        <v>7390</v>
      </c>
      <c r="E3828" t="str">
        <f>IFERROR(VLOOKUP(C3828,Elster!$A$5:$D$148,2,FALSE),"not in table")</f>
        <v xml:space="preserve">//   "ERWEITERUNGSTELEGRAMM"                            </v>
      </c>
      <c r="F3828">
        <f>HEX2DEC(C3828)</f>
        <v>250</v>
      </c>
      <c r="G3828">
        <f t="shared" si="286"/>
        <v>4.9999999999990052E-3</v>
      </c>
    </row>
    <row r="3829" spans="1:7" x14ac:dyDescent="0.35">
      <c r="A3829">
        <v>22.94218</v>
      </c>
      <c r="B3829" t="s">
        <v>7319</v>
      </c>
      <c r="C3829" t="s">
        <v>7390</v>
      </c>
      <c r="D3829" t="str">
        <f>IFERROR(VLOOKUP(C3829,Elster!$A$5:$D$148,2,FALSE),"not in table")</f>
        <v xml:space="preserve">//   "ERWEITERUNGSTELEGRAMM"                            </v>
      </c>
      <c r="F3829">
        <f>HEX2DEC(C3829)</f>
        <v>250</v>
      </c>
      <c r="G3829">
        <f t="shared" si="286"/>
        <v>0</v>
      </c>
    </row>
    <row r="3830" spans="1:7" hidden="1" x14ac:dyDescent="0.35">
      <c r="A3830">
        <v>22.947179999999999</v>
      </c>
      <c r="B3830" t="s">
        <v>7317</v>
      </c>
      <c r="C3830">
        <v>1</v>
      </c>
      <c r="E3830" t="str">
        <f>IFERROR(VLOOKUP(C3830,Elster!$A$5:$D$148,2,FALSE),"not in table")</f>
        <v xml:space="preserve">   "FEHLERMELDUNG"                                    </v>
      </c>
      <c r="F3830">
        <f>HEX2DEC(C3830)</f>
        <v>1</v>
      </c>
      <c r="G3830">
        <f t="shared" si="286"/>
        <v>4.9999999999990052E-3</v>
      </c>
    </row>
    <row r="3831" spans="1:7" x14ac:dyDescent="0.35">
      <c r="A3831">
        <v>22.947179999999999</v>
      </c>
      <c r="B3831" t="s">
        <v>7319</v>
      </c>
      <c r="C3831">
        <v>1</v>
      </c>
      <c r="D3831" t="str">
        <f>IFERROR(VLOOKUP(C3831,Elster!$A$5:$D$148,2,FALSE),"not in table")</f>
        <v xml:space="preserve">   "FEHLERMELDUNG"                                    </v>
      </c>
      <c r="F3831">
        <f>HEX2DEC(C3831)</f>
        <v>1</v>
      </c>
      <c r="G3831">
        <f t="shared" si="286"/>
        <v>0</v>
      </c>
    </row>
    <row r="3832" spans="1:7" hidden="1" x14ac:dyDescent="0.35">
      <c r="A3832">
        <v>22.952179999999998</v>
      </c>
      <c r="B3832" t="s">
        <v>7317</v>
      </c>
      <c r="C3832">
        <v>23</v>
      </c>
      <c r="E3832" t="str">
        <f>IFERROR(VLOOKUP(C3832,Elster!$A$5:$D$148,2,FALSE),"not in table")</f>
        <v xml:space="preserve">   "MAX_HYSTERESE"                                    </v>
      </c>
      <c r="F3832">
        <f>HEX2DEC(C3832)</f>
        <v>35</v>
      </c>
      <c r="G3832">
        <f t="shared" si="286"/>
        <v>4.9999999999990052E-3</v>
      </c>
    </row>
    <row r="3833" spans="1:7" x14ac:dyDescent="0.35">
      <c r="A3833">
        <v>22.952179999999998</v>
      </c>
      <c r="B3833" t="s">
        <v>7319</v>
      </c>
      <c r="C3833">
        <v>23</v>
      </c>
      <c r="D3833" t="str">
        <f>IFERROR(VLOOKUP(C3833,Elster!$A$5:$D$148,2,FALSE),"not in table")</f>
        <v xml:space="preserve">   "MAX_HYSTERESE"                                    </v>
      </c>
      <c r="F3833">
        <f>HEX2DEC(C3833)</f>
        <v>35</v>
      </c>
      <c r="G3833">
        <f t="shared" si="286"/>
        <v>0</v>
      </c>
    </row>
    <row r="3834" spans="1:7" hidden="1" x14ac:dyDescent="0.35">
      <c r="A3834">
        <v>22.957180000000001</v>
      </c>
      <c r="B3834" t="s">
        <v>7317</v>
      </c>
      <c r="C3834" t="s">
        <v>7379</v>
      </c>
      <c r="E3834" t="str">
        <f>IFERROR(VLOOKUP(C3834,Elster!$A$5:$D$148,2,FALSE),"not in table")</f>
        <v xml:space="preserve">   "GERAETE_ID"                                       </v>
      </c>
      <c r="F3834">
        <f>HEX2DEC(C3834)</f>
        <v>11</v>
      </c>
      <c r="G3834">
        <f t="shared" si="286"/>
        <v>5.000000000002558E-3</v>
      </c>
    </row>
    <row r="3835" spans="1:7" x14ac:dyDescent="0.35">
      <c r="A3835">
        <v>22.957180000000001</v>
      </c>
      <c r="B3835" t="s">
        <v>7319</v>
      </c>
      <c r="C3835" t="s">
        <v>7379</v>
      </c>
      <c r="D3835" t="str">
        <f>IFERROR(VLOOKUP(C3835,Elster!$A$5:$D$148,2,FALSE),"not in table")</f>
        <v xml:space="preserve">   "GERAETE_ID"                                       </v>
      </c>
      <c r="F3835">
        <f>HEX2DEC(C3835)</f>
        <v>11</v>
      </c>
      <c r="G3835">
        <f t="shared" si="286"/>
        <v>0</v>
      </c>
    </row>
    <row r="3836" spans="1:7" hidden="1" x14ac:dyDescent="0.35">
      <c r="A3836">
        <v>22.96218</v>
      </c>
      <c r="B3836" t="s">
        <v>7317</v>
      </c>
      <c r="C3836">
        <v>0</v>
      </c>
      <c r="E3836" t="str">
        <f>IFERROR(VLOOKUP(C3836,Elster!$A$5:$D$148,2,FALSE),"not in table")</f>
        <v>not in table</v>
      </c>
      <c r="F3836">
        <f>HEX2DEC(C3836)</f>
        <v>0</v>
      </c>
      <c r="G3836">
        <f t="shared" si="286"/>
        <v>4.9999999999990052E-3</v>
      </c>
    </row>
    <row r="3837" spans="1:7" x14ac:dyDescent="0.35">
      <c r="A3837">
        <v>22.96218</v>
      </c>
      <c r="B3837" t="s">
        <v>7319</v>
      </c>
      <c r="C3837">
        <v>0</v>
      </c>
      <c r="D3837" t="str">
        <f>IFERROR(VLOOKUP(C3837,Elster!$A$5:$D$148,2,FALSE),"not in table")</f>
        <v>not in table</v>
      </c>
      <c r="F3837">
        <f>HEX2DEC(C3837)</f>
        <v>0</v>
      </c>
      <c r="G3837">
        <f t="shared" si="286"/>
        <v>0</v>
      </c>
    </row>
    <row r="3838" spans="1:7" hidden="1" x14ac:dyDescent="0.35">
      <c r="A3838">
        <v>22.967179999999999</v>
      </c>
      <c r="B3838" t="s">
        <v>7317</v>
      </c>
      <c r="C3838">
        <v>1</v>
      </c>
      <c r="E3838" t="str">
        <f>IFERROR(VLOOKUP(C3838,Elster!$A$5:$D$148,2,FALSE),"not in table")</f>
        <v xml:space="preserve">   "FEHLERMELDUNG"                                    </v>
      </c>
      <c r="F3838">
        <f>HEX2DEC(C3838)</f>
        <v>1</v>
      </c>
      <c r="G3838">
        <f t="shared" si="286"/>
        <v>4.9999999999990052E-3</v>
      </c>
    </row>
    <row r="3839" spans="1:7" x14ac:dyDescent="0.35">
      <c r="A3839">
        <v>22.967179999999999</v>
      </c>
      <c r="B3839" t="s">
        <v>7319</v>
      </c>
      <c r="C3839">
        <v>1</v>
      </c>
      <c r="D3839" t="str">
        <f>IFERROR(VLOOKUP(C3839,Elster!$A$5:$D$148,2,FALSE),"not in table")</f>
        <v xml:space="preserve">   "FEHLERMELDUNG"                                    </v>
      </c>
      <c r="F3839">
        <f>HEX2DEC(C3839)</f>
        <v>1</v>
      </c>
      <c r="G3839">
        <f t="shared" si="286"/>
        <v>0</v>
      </c>
    </row>
    <row r="3840" spans="1:7" hidden="1" x14ac:dyDescent="0.35">
      <c r="A3840">
        <v>22.972180000000002</v>
      </c>
      <c r="B3840" t="s">
        <v>7317</v>
      </c>
      <c r="C3840" t="s">
        <v>7418</v>
      </c>
      <c r="E3840" t="str">
        <f>IFERROR(VLOOKUP(C3840,Elster!$A$5:$D$148,2,FALSE),"not in table")</f>
        <v>not in table</v>
      </c>
      <c r="F3840">
        <f>HEX2DEC(C3840)</f>
        <v>58</v>
      </c>
      <c r="G3840">
        <f t="shared" si="286"/>
        <v>5.000000000002558E-3</v>
      </c>
    </row>
    <row r="3841" spans="1:7" x14ac:dyDescent="0.35">
      <c r="A3841">
        <v>22.972180000000002</v>
      </c>
      <c r="B3841" t="s">
        <v>7319</v>
      </c>
      <c r="C3841" t="s">
        <v>7418</v>
      </c>
      <c r="D3841" t="str">
        <f>IFERROR(VLOOKUP(C3841,Elster!$A$5:$D$148,2,FALSE),"not in table")</f>
        <v>not in table</v>
      </c>
      <c r="F3841">
        <f>HEX2DEC(C3841)</f>
        <v>58</v>
      </c>
      <c r="G3841">
        <f t="shared" si="286"/>
        <v>0</v>
      </c>
    </row>
    <row r="3842" spans="1:7" hidden="1" x14ac:dyDescent="0.35">
      <c r="A3842">
        <v>22.983508</v>
      </c>
      <c r="B3842" t="s">
        <v>7317</v>
      </c>
      <c r="C3842">
        <v>3</v>
      </c>
      <c r="E3842" t="str">
        <f>IFERROR(VLOOKUP(C3842,Elster!$A$5:$D$148,2,FALSE),"not in table")</f>
        <v xml:space="preserve">   "SPEICHERSOLLTEMP"                                 </v>
      </c>
      <c r="F3842">
        <f t="shared" ref="F3842:F3854" si="289">HEX2DEC(C3842)</f>
        <v>3</v>
      </c>
      <c r="G3842">
        <f t="shared" si="286"/>
        <v>1.1327999999998895E-2</v>
      </c>
    </row>
    <row r="3843" spans="1:7" hidden="1" x14ac:dyDescent="0.35">
      <c r="A3843">
        <v>22.988455999999999</v>
      </c>
      <c r="B3843" t="s">
        <v>7317</v>
      </c>
      <c r="C3843">
        <v>0</v>
      </c>
      <c r="E3843" t="str">
        <f>IFERROR(VLOOKUP(C3843,Elster!$A$5:$D$148,2,FALSE),"not in table")</f>
        <v>not in table</v>
      </c>
      <c r="F3843">
        <f t="shared" si="289"/>
        <v>0</v>
      </c>
      <c r="G3843">
        <f t="shared" si="286"/>
        <v>4.9479999999988422E-3</v>
      </c>
    </row>
    <row r="3844" spans="1:7" hidden="1" x14ac:dyDescent="0.35">
      <c r="A3844">
        <v>22.993428999999999</v>
      </c>
      <c r="B3844" t="s">
        <v>7317</v>
      </c>
      <c r="C3844" t="s">
        <v>7378</v>
      </c>
      <c r="E3844" t="str">
        <f>IFERROR(VLOOKUP(C3844,Elster!$A$5:$D$148,2,FALSE),"not in table")</f>
        <v xml:space="preserve">   "SAMMLERISTTEMP"                                   </v>
      </c>
      <c r="F3844">
        <f t="shared" si="289"/>
        <v>13</v>
      </c>
      <c r="G3844">
        <f t="shared" ref="G3844:G3907" si="290">A3844-A3843</f>
        <v>4.9729999999996721E-3</v>
      </c>
    </row>
    <row r="3845" spans="1:7" hidden="1" x14ac:dyDescent="0.35">
      <c r="A3845">
        <v>22.998403</v>
      </c>
      <c r="B3845" t="s">
        <v>7317</v>
      </c>
      <c r="C3845">
        <v>2</v>
      </c>
      <c r="E3845" t="str">
        <f>IFERROR(VLOOKUP(C3845,Elster!$A$5:$D$148,2,FALSE),"not in table")</f>
        <v xml:space="preserve">   "KESSELSOLLTEMP"                                   </v>
      </c>
      <c r="F3845">
        <f t="shared" si="289"/>
        <v>2</v>
      </c>
      <c r="G3845">
        <f t="shared" si="290"/>
        <v>4.9740000000007001E-3</v>
      </c>
    </row>
    <row r="3846" spans="1:7" hidden="1" x14ac:dyDescent="0.35">
      <c r="A3846">
        <v>23.003350999999999</v>
      </c>
      <c r="B3846" t="s">
        <v>7317</v>
      </c>
      <c r="C3846">
        <v>0</v>
      </c>
      <c r="E3846" t="str">
        <f>IFERROR(VLOOKUP(C3846,Elster!$A$5:$D$148,2,FALSE),"not in table")</f>
        <v>not in table</v>
      </c>
      <c r="F3846">
        <f t="shared" si="289"/>
        <v>0</v>
      </c>
      <c r="G3846">
        <f t="shared" si="290"/>
        <v>4.9479999999988422E-3</v>
      </c>
    </row>
    <row r="3847" spans="1:7" hidden="1" x14ac:dyDescent="0.35">
      <c r="A3847">
        <v>23.008324999999999</v>
      </c>
      <c r="B3847" t="s">
        <v>7317</v>
      </c>
      <c r="C3847" t="s">
        <v>7390</v>
      </c>
      <c r="E3847" t="str">
        <f>IFERROR(VLOOKUP(C3847,Elster!$A$5:$D$148,2,FALSE),"not in table")</f>
        <v xml:space="preserve">//   "ERWEITERUNGSTELEGRAMM"                            </v>
      </c>
      <c r="F3847">
        <f t="shared" si="289"/>
        <v>250</v>
      </c>
      <c r="G3847">
        <f t="shared" si="290"/>
        <v>4.9740000000007001E-3</v>
      </c>
    </row>
    <row r="3848" spans="1:7" hidden="1" x14ac:dyDescent="0.35">
      <c r="A3848">
        <v>23.013299</v>
      </c>
      <c r="B3848" t="s">
        <v>7317</v>
      </c>
      <c r="C3848">
        <v>1</v>
      </c>
      <c r="E3848" t="str">
        <f>IFERROR(VLOOKUP(C3848,Elster!$A$5:$D$148,2,FALSE),"not in table")</f>
        <v xml:space="preserve">   "FEHLERMELDUNG"                                    </v>
      </c>
      <c r="F3848">
        <f t="shared" si="289"/>
        <v>1</v>
      </c>
      <c r="G3848">
        <f t="shared" si="290"/>
        <v>4.9740000000007001E-3</v>
      </c>
    </row>
    <row r="3849" spans="1:7" hidden="1" x14ac:dyDescent="0.35">
      <c r="A3849">
        <v>23.018273000000001</v>
      </c>
      <c r="B3849" t="s">
        <v>7317</v>
      </c>
      <c r="C3849">
        <v>23</v>
      </c>
      <c r="E3849" t="str">
        <f>IFERROR(VLOOKUP(C3849,Elster!$A$5:$D$148,2,FALSE),"not in table")</f>
        <v xml:space="preserve">   "MAX_HYSTERESE"                                    </v>
      </c>
      <c r="F3849">
        <f t="shared" si="289"/>
        <v>35</v>
      </c>
      <c r="G3849">
        <f t="shared" si="290"/>
        <v>4.9740000000007001E-3</v>
      </c>
    </row>
    <row r="3850" spans="1:7" hidden="1" x14ac:dyDescent="0.35">
      <c r="A3850">
        <v>23.023220999999999</v>
      </c>
      <c r="B3850" t="s">
        <v>7317</v>
      </c>
      <c r="C3850" t="s">
        <v>7379</v>
      </c>
      <c r="E3850" t="str">
        <f>IFERROR(VLOOKUP(C3850,Elster!$A$5:$D$148,2,FALSE),"not in table")</f>
        <v xml:space="preserve">   "GERAETE_ID"                                       </v>
      </c>
      <c r="F3850">
        <f t="shared" si="289"/>
        <v>11</v>
      </c>
      <c r="G3850">
        <f t="shared" si="290"/>
        <v>4.9479999999988422E-3</v>
      </c>
    </row>
    <row r="3851" spans="1:7" hidden="1" x14ac:dyDescent="0.35">
      <c r="A3851">
        <v>23.028193999999999</v>
      </c>
      <c r="B3851" t="s">
        <v>7317</v>
      </c>
      <c r="C3851">
        <v>0</v>
      </c>
      <c r="E3851" t="str">
        <f>IFERROR(VLOOKUP(C3851,Elster!$A$5:$D$148,2,FALSE),"not in table")</f>
        <v>not in table</v>
      </c>
      <c r="F3851">
        <f t="shared" si="289"/>
        <v>0</v>
      </c>
      <c r="G3851">
        <f t="shared" si="290"/>
        <v>4.9729999999996721E-3</v>
      </c>
    </row>
    <row r="3852" spans="1:7" hidden="1" x14ac:dyDescent="0.35">
      <c r="A3852">
        <v>23.033168</v>
      </c>
      <c r="B3852" t="s">
        <v>7317</v>
      </c>
      <c r="C3852">
        <v>1</v>
      </c>
      <c r="E3852" t="str">
        <f>IFERROR(VLOOKUP(C3852,Elster!$A$5:$D$148,2,FALSE),"not in table")</f>
        <v xml:space="preserve">   "FEHLERMELDUNG"                                    </v>
      </c>
      <c r="F3852">
        <f t="shared" si="289"/>
        <v>1</v>
      </c>
      <c r="G3852">
        <f t="shared" si="290"/>
        <v>4.9740000000007001E-3</v>
      </c>
    </row>
    <row r="3853" spans="1:7" hidden="1" x14ac:dyDescent="0.35">
      <c r="A3853">
        <v>23.038142000000001</v>
      </c>
      <c r="B3853" t="s">
        <v>7317</v>
      </c>
      <c r="C3853" t="s">
        <v>7419</v>
      </c>
      <c r="E3853" t="str">
        <f>IFERROR(VLOOKUP(C3853,Elster!$A$5:$D$148,2,FALSE),"not in table")</f>
        <v>not in table</v>
      </c>
      <c r="F3853">
        <f t="shared" si="289"/>
        <v>59</v>
      </c>
      <c r="G3853">
        <f t="shared" si="290"/>
        <v>4.9740000000007001E-3</v>
      </c>
    </row>
    <row r="3854" spans="1:7" hidden="1" x14ac:dyDescent="0.35">
      <c r="A3854">
        <v>23.045121000000002</v>
      </c>
      <c r="B3854" t="s">
        <v>7317</v>
      </c>
      <c r="C3854" t="s">
        <v>7378</v>
      </c>
      <c r="E3854" t="str">
        <f>IFERROR(VLOOKUP(C3854,Elster!$A$5:$D$148,2,FALSE),"not in table")</f>
        <v xml:space="preserve">   "SAMMLERISTTEMP"                                   </v>
      </c>
      <c r="F3854">
        <f t="shared" si="289"/>
        <v>13</v>
      </c>
      <c r="G3854">
        <f t="shared" si="290"/>
        <v>6.9790000000011787E-3</v>
      </c>
    </row>
    <row r="3855" spans="1:7" x14ac:dyDescent="0.35">
      <c r="A3855">
        <v>23.045121000000002</v>
      </c>
      <c r="B3855" t="s">
        <v>7319</v>
      </c>
      <c r="C3855" t="s">
        <v>7378</v>
      </c>
      <c r="D3855" t="str">
        <f>IFERROR(VLOOKUP(C3855,Elster!$A$5:$D$148,2,FALSE),"not in table")</f>
        <v xml:space="preserve">   "SAMMLERISTTEMP"                                   </v>
      </c>
      <c r="F3855">
        <f t="shared" ref="F3855:F3856" si="291">HEX2DEC(C3855)</f>
        <v>13</v>
      </c>
      <c r="G3855">
        <f t="shared" si="290"/>
        <v>0</v>
      </c>
    </row>
    <row r="3856" spans="1:7" x14ac:dyDescent="0.35">
      <c r="A3856">
        <v>23.050121000000001</v>
      </c>
      <c r="B3856" t="s">
        <v>7319</v>
      </c>
      <c r="C3856">
        <v>0</v>
      </c>
      <c r="D3856" t="str">
        <f>IFERROR(VLOOKUP(C3856,Elster!$A$5:$D$148,2,FALSE),"not in table")</f>
        <v>not in table</v>
      </c>
      <c r="F3856">
        <f t="shared" si="291"/>
        <v>0</v>
      </c>
      <c r="G3856">
        <f t="shared" si="290"/>
        <v>4.9999999999990052E-3</v>
      </c>
    </row>
    <row r="3857" spans="1:7" hidden="1" x14ac:dyDescent="0.35">
      <c r="A3857">
        <v>23.050146999999999</v>
      </c>
      <c r="B3857" t="s">
        <v>7317</v>
      </c>
      <c r="C3857">
        <v>0</v>
      </c>
      <c r="E3857" t="str">
        <f>IFERROR(VLOOKUP(C3857,Elster!$A$5:$D$148,2,FALSE),"not in table")</f>
        <v>not in table</v>
      </c>
      <c r="F3857">
        <f>HEX2DEC(C3857)</f>
        <v>0</v>
      </c>
      <c r="G3857">
        <f t="shared" si="290"/>
        <v>2.5999999998305157E-5</v>
      </c>
    </row>
    <row r="3858" spans="1:7" x14ac:dyDescent="0.35">
      <c r="A3858">
        <v>23.055121</v>
      </c>
      <c r="B3858" t="s">
        <v>7319</v>
      </c>
      <c r="C3858">
        <v>3</v>
      </c>
      <c r="D3858" t="str">
        <f>IFERROR(VLOOKUP(C3858,Elster!$A$5:$D$148,2,FALSE),"not in table")</f>
        <v xml:space="preserve">   "SPEICHERSOLLTEMP"                                 </v>
      </c>
      <c r="F3858">
        <f>HEX2DEC(C3858)</f>
        <v>3</v>
      </c>
      <c r="G3858">
        <f t="shared" si="290"/>
        <v>4.9740000000007001E-3</v>
      </c>
    </row>
    <row r="3859" spans="1:7" hidden="1" x14ac:dyDescent="0.35">
      <c r="A3859">
        <v>23.055147000000002</v>
      </c>
      <c r="B3859" t="s">
        <v>7317</v>
      </c>
      <c r="C3859">
        <v>3</v>
      </c>
      <c r="E3859" t="str">
        <f>IFERROR(VLOOKUP(C3859,Elster!$A$5:$D$148,2,FALSE),"not in table")</f>
        <v xml:space="preserve">   "SPEICHERSOLLTEMP"                                 </v>
      </c>
      <c r="F3859">
        <f t="shared" ref="F3859:F3860" si="292">HEX2DEC(C3859)</f>
        <v>3</v>
      </c>
      <c r="G3859">
        <f t="shared" si="290"/>
        <v>2.600000000185787E-5</v>
      </c>
    </row>
    <row r="3860" spans="1:7" hidden="1" x14ac:dyDescent="0.35">
      <c r="A3860">
        <v>23.060147000000001</v>
      </c>
      <c r="B3860" t="s">
        <v>7317</v>
      </c>
      <c r="C3860">
        <v>1</v>
      </c>
      <c r="E3860" t="str">
        <f>IFERROR(VLOOKUP(C3860,Elster!$A$5:$D$148,2,FALSE),"not in table")</f>
        <v xml:space="preserve">   "FEHLERMELDUNG"                                    </v>
      </c>
      <c r="F3860">
        <f t="shared" si="292"/>
        <v>1</v>
      </c>
      <c r="G3860">
        <f t="shared" si="290"/>
        <v>4.9999999999990052E-3</v>
      </c>
    </row>
    <row r="3861" spans="1:7" x14ac:dyDescent="0.35">
      <c r="A3861">
        <v>23.060147000000001</v>
      </c>
      <c r="B3861" t="s">
        <v>7319</v>
      </c>
      <c r="C3861">
        <v>1</v>
      </c>
      <c r="D3861" t="str">
        <f>IFERROR(VLOOKUP(C3861,Elster!$A$5:$D$148,2,FALSE),"not in table")</f>
        <v xml:space="preserve">   "FEHLERMELDUNG"                                    </v>
      </c>
      <c r="F3861">
        <f>HEX2DEC(C3861)</f>
        <v>1</v>
      </c>
      <c r="G3861">
        <f t="shared" si="290"/>
        <v>0</v>
      </c>
    </row>
    <row r="3862" spans="1:7" hidden="1" x14ac:dyDescent="0.35">
      <c r="A3862">
        <v>23.065147</v>
      </c>
      <c r="B3862" t="s">
        <v>7317</v>
      </c>
      <c r="C3862">
        <v>0</v>
      </c>
      <c r="E3862" t="str">
        <f>IFERROR(VLOOKUP(C3862,Elster!$A$5:$D$148,2,FALSE),"not in table")</f>
        <v>not in table</v>
      </c>
      <c r="F3862">
        <f>HEX2DEC(C3862)</f>
        <v>0</v>
      </c>
      <c r="G3862">
        <f t="shared" si="290"/>
        <v>4.9999999999990052E-3</v>
      </c>
    </row>
    <row r="3863" spans="1:7" x14ac:dyDescent="0.35">
      <c r="A3863">
        <v>23.065147</v>
      </c>
      <c r="B3863" t="s">
        <v>7319</v>
      </c>
      <c r="C3863">
        <v>0</v>
      </c>
      <c r="D3863" t="str">
        <f>IFERROR(VLOOKUP(C3863,Elster!$A$5:$D$148,2,FALSE),"not in table")</f>
        <v>not in table</v>
      </c>
      <c r="F3863">
        <f>HEX2DEC(C3863)</f>
        <v>0</v>
      </c>
      <c r="G3863">
        <f t="shared" si="290"/>
        <v>0</v>
      </c>
    </row>
    <row r="3864" spans="1:7" hidden="1" x14ac:dyDescent="0.35">
      <c r="A3864">
        <v>23.070146999999999</v>
      </c>
      <c r="B3864" t="s">
        <v>7317</v>
      </c>
      <c r="C3864" t="s">
        <v>7390</v>
      </c>
      <c r="E3864" t="str">
        <f>IFERROR(VLOOKUP(C3864,Elster!$A$5:$D$148,2,FALSE),"not in table")</f>
        <v xml:space="preserve">//   "ERWEITERUNGSTELEGRAMM"                            </v>
      </c>
      <c r="F3864">
        <f>HEX2DEC(C3864)</f>
        <v>250</v>
      </c>
      <c r="G3864">
        <f t="shared" si="290"/>
        <v>4.9999999999990052E-3</v>
      </c>
    </row>
    <row r="3865" spans="1:7" x14ac:dyDescent="0.35">
      <c r="A3865">
        <v>23.070146999999999</v>
      </c>
      <c r="B3865" t="s">
        <v>7319</v>
      </c>
      <c r="C3865" t="s">
        <v>7390</v>
      </c>
      <c r="D3865" t="str">
        <f>IFERROR(VLOOKUP(C3865,Elster!$A$5:$D$148,2,FALSE),"not in table")</f>
        <v xml:space="preserve">//   "ERWEITERUNGSTELEGRAMM"                            </v>
      </c>
      <c r="F3865">
        <f>HEX2DEC(C3865)</f>
        <v>250</v>
      </c>
      <c r="G3865">
        <f t="shared" si="290"/>
        <v>0</v>
      </c>
    </row>
    <row r="3866" spans="1:7" hidden="1" x14ac:dyDescent="0.35">
      <c r="A3866">
        <v>23.075147000000001</v>
      </c>
      <c r="B3866" t="s">
        <v>7317</v>
      </c>
      <c r="C3866">
        <v>1</v>
      </c>
      <c r="E3866" t="str">
        <f>IFERROR(VLOOKUP(C3866,Elster!$A$5:$D$148,2,FALSE),"not in table")</f>
        <v xml:space="preserve">   "FEHLERMELDUNG"                                    </v>
      </c>
      <c r="F3866">
        <f>HEX2DEC(C3866)</f>
        <v>1</v>
      </c>
      <c r="G3866">
        <f t="shared" si="290"/>
        <v>5.000000000002558E-3</v>
      </c>
    </row>
    <row r="3867" spans="1:7" x14ac:dyDescent="0.35">
      <c r="A3867">
        <v>23.075147000000001</v>
      </c>
      <c r="B3867" t="s">
        <v>7319</v>
      </c>
      <c r="C3867">
        <v>1</v>
      </c>
      <c r="D3867" t="str">
        <f>IFERROR(VLOOKUP(C3867,Elster!$A$5:$D$148,2,FALSE),"not in table")</f>
        <v xml:space="preserve">   "FEHLERMELDUNG"                                    </v>
      </c>
      <c r="F3867">
        <f>HEX2DEC(C3867)</f>
        <v>1</v>
      </c>
      <c r="G3867">
        <f t="shared" si="290"/>
        <v>0</v>
      </c>
    </row>
    <row r="3868" spans="1:7" hidden="1" x14ac:dyDescent="0.35">
      <c r="A3868">
        <v>23.080147</v>
      </c>
      <c r="B3868" t="s">
        <v>7317</v>
      </c>
      <c r="C3868">
        <v>24</v>
      </c>
      <c r="E3868" t="str">
        <f>IFERROR(VLOOKUP(C3868,Elster!$A$5:$D$148,2,FALSE),"not in table")</f>
        <v xml:space="preserve">   "PPL"                                              </v>
      </c>
      <c r="F3868">
        <f>HEX2DEC(C3868)</f>
        <v>36</v>
      </c>
      <c r="G3868">
        <f t="shared" si="290"/>
        <v>4.9999999999990052E-3</v>
      </c>
    </row>
    <row r="3869" spans="1:7" x14ac:dyDescent="0.35">
      <c r="A3869">
        <v>23.080147</v>
      </c>
      <c r="B3869" t="s">
        <v>7319</v>
      </c>
      <c r="C3869">
        <v>24</v>
      </c>
      <c r="D3869" t="str">
        <f>IFERROR(VLOOKUP(C3869,Elster!$A$5:$D$148,2,FALSE),"not in table")</f>
        <v xml:space="preserve">   "PPL"                                              </v>
      </c>
      <c r="F3869">
        <f>HEX2DEC(C3869)</f>
        <v>36</v>
      </c>
      <c r="G3869">
        <f t="shared" si="290"/>
        <v>0</v>
      </c>
    </row>
    <row r="3870" spans="1:7" hidden="1" x14ac:dyDescent="0.35">
      <c r="A3870">
        <v>23.085146999999999</v>
      </c>
      <c r="B3870" t="s">
        <v>7317</v>
      </c>
      <c r="C3870">
        <v>18</v>
      </c>
      <c r="E3870" t="str">
        <f>IFERROR(VLOOKUP(C3870,Elster!$A$5:$D$148,2,FALSE),"not in table")</f>
        <v xml:space="preserve">   "SOLARZONENTEMP"                                   </v>
      </c>
      <c r="F3870">
        <f>HEX2DEC(C3870)</f>
        <v>24</v>
      </c>
      <c r="G3870">
        <f t="shared" si="290"/>
        <v>4.9999999999990052E-3</v>
      </c>
    </row>
    <row r="3871" spans="1:7" x14ac:dyDescent="0.35">
      <c r="A3871">
        <v>23.085146999999999</v>
      </c>
      <c r="B3871" t="s">
        <v>7319</v>
      </c>
      <c r="C3871">
        <v>18</v>
      </c>
      <c r="D3871" t="str">
        <f>IFERROR(VLOOKUP(C3871,Elster!$A$5:$D$148,2,FALSE),"not in table")</f>
        <v xml:space="preserve">   "SOLARZONENTEMP"                                   </v>
      </c>
      <c r="F3871">
        <f>HEX2DEC(C3871)</f>
        <v>24</v>
      </c>
      <c r="G3871">
        <f t="shared" si="290"/>
        <v>0</v>
      </c>
    </row>
    <row r="3872" spans="1:7" hidden="1" x14ac:dyDescent="0.35">
      <c r="A3872">
        <v>23.090147000000002</v>
      </c>
      <c r="B3872" t="s">
        <v>7317</v>
      </c>
      <c r="C3872">
        <v>0</v>
      </c>
      <c r="E3872" t="str">
        <f>IFERROR(VLOOKUP(C3872,Elster!$A$5:$D$148,2,FALSE),"not in table")</f>
        <v>not in table</v>
      </c>
      <c r="F3872">
        <f>HEX2DEC(C3872)</f>
        <v>0</v>
      </c>
      <c r="G3872">
        <f t="shared" si="290"/>
        <v>5.000000000002558E-3</v>
      </c>
    </row>
    <row r="3873" spans="1:7" x14ac:dyDescent="0.35">
      <c r="A3873">
        <v>23.090147000000002</v>
      </c>
      <c r="B3873" t="s">
        <v>7319</v>
      </c>
      <c r="C3873">
        <v>0</v>
      </c>
      <c r="D3873" t="str">
        <f>IFERROR(VLOOKUP(C3873,Elster!$A$5:$D$148,2,FALSE),"not in table")</f>
        <v>not in table</v>
      </c>
      <c r="F3873">
        <f>HEX2DEC(C3873)</f>
        <v>0</v>
      </c>
      <c r="G3873">
        <f t="shared" si="290"/>
        <v>0</v>
      </c>
    </row>
    <row r="3874" spans="1:7" hidden="1" x14ac:dyDescent="0.35">
      <c r="A3874">
        <v>23.095146</v>
      </c>
      <c r="B3874" t="s">
        <v>7317</v>
      </c>
      <c r="C3874">
        <v>1</v>
      </c>
      <c r="E3874" t="str">
        <f>IFERROR(VLOOKUP(C3874,Elster!$A$5:$D$148,2,FALSE),"not in table")</f>
        <v xml:space="preserve">   "FEHLERMELDUNG"                                    </v>
      </c>
      <c r="F3874">
        <f>HEX2DEC(C3874)</f>
        <v>1</v>
      </c>
      <c r="G3874">
        <f t="shared" si="290"/>
        <v>4.9989999999979773E-3</v>
      </c>
    </row>
    <row r="3875" spans="1:7" x14ac:dyDescent="0.35">
      <c r="A3875">
        <v>23.095146</v>
      </c>
      <c r="B3875" t="s">
        <v>7319</v>
      </c>
      <c r="C3875">
        <v>1</v>
      </c>
      <c r="D3875" t="str">
        <f>IFERROR(VLOOKUP(C3875,Elster!$A$5:$D$148,2,FALSE),"not in table")</f>
        <v xml:space="preserve">   "FEHLERMELDUNG"                                    </v>
      </c>
      <c r="F3875">
        <f t="shared" ref="F3875:F3890" si="293">HEX2DEC(C3875)</f>
        <v>1</v>
      </c>
      <c r="G3875">
        <f t="shared" si="290"/>
        <v>0</v>
      </c>
    </row>
    <row r="3876" spans="1:7" x14ac:dyDescent="0.35">
      <c r="A3876">
        <v>23.100145999999999</v>
      </c>
      <c r="B3876" t="s">
        <v>7319</v>
      </c>
      <c r="C3876">
        <v>48</v>
      </c>
      <c r="D3876" t="str">
        <f>IFERROR(VLOOKUP(C3876,Elster!$A$5:$D$148,2,FALSE),"not in table")</f>
        <v>not in table</v>
      </c>
      <c r="F3876">
        <f t="shared" si="293"/>
        <v>72</v>
      </c>
      <c r="G3876">
        <f t="shared" si="290"/>
        <v>4.9999999999990052E-3</v>
      </c>
    </row>
    <row r="3877" spans="1:7" hidden="1" x14ac:dyDescent="0.35">
      <c r="A3877">
        <v>23.100172000000001</v>
      </c>
      <c r="B3877" t="s">
        <v>7317</v>
      </c>
      <c r="C3877">
        <v>48</v>
      </c>
      <c r="E3877" t="str">
        <f>IFERROR(VLOOKUP(C3877,Elster!$A$5:$D$148,2,FALSE),"not in table")</f>
        <v>not in table</v>
      </c>
      <c r="F3877">
        <f t="shared" si="293"/>
        <v>72</v>
      </c>
      <c r="G3877">
        <f t="shared" si="290"/>
        <v>2.600000000185787E-5</v>
      </c>
    </row>
    <row r="3878" spans="1:7" hidden="1" x14ac:dyDescent="0.35">
      <c r="A3878">
        <v>23.111135999999998</v>
      </c>
      <c r="B3878" t="s">
        <v>7317</v>
      </c>
      <c r="C3878">
        <v>3</v>
      </c>
      <c r="E3878" t="str">
        <f>IFERROR(VLOOKUP(C3878,Elster!$A$5:$D$148,2,FALSE),"not in table")</f>
        <v xml:space="preserve">   "SPEICHERSOLLTEMP"                                 </v>
      </c>
      <c r="F3878">
        <f t="shared" si="293"/>
        <v>3</v>
      </c>
      <c r="G3878">
        <f t="shared" si="290"/>
        <v>1.0963999999997753E-2</v>
      </c>
    </row>
    <row r="3879" spans="1:7" hidden="1" x14ac:dyDescent="0.35">
      <c r="A3879">
        <v>23.116109999999999</v>
      </c>
      <c r="B3879" t="s">
        <v>7317</v>
      </c>
      <c r="C3879">
        <v>0</v>
      </c>
      <c r="E3879" t="str">
        <f>IFERROR(VLOOKUP(C3879,Elster!$A$5:$D$148,2,FALSE),"not in table")</f>
        <v>not in table</v>
      </c>
      <c r="F3879">
        <f t="shared" si="293"/>
        <v>0</v>
      </c>
      <c r="G3879">
        <f t="shared" si="290"/>
        <v>4.9740000000007001E-3</v>
      </c>
    </row>
    <row r="3880" spans="1:7" hidden="1" x14ac:dyDescent="0.35">
      <c r="A3880">
        <v>23.121082999999999</v>
      </c>
      <c r="B3880" t="s">
        <v>7317</v>
      </c>
      <c r="C3880" t="s">
        <v>7378</v>
      </c>
      <c r="E3880" t="str">
        <f>IFERROR(VLOOKUP(C3880,Elster!$A$5:$D$148,2,FALSE),"not in table")</f>
        <v xml:space="preserve">   "SAMMLERISTTEMP"                                   </v>
      </c>
      <c r="F3880">
        <f t="shared" si="293"/>
        <v>13</v>
      </c>
      <c r="G3880">
        <f t="shared" si="290"/>
        <v>4.9729999999996721E-3</v>
      </c>
    </row>
    <row r="3881" spans="1:7" hidden="1" x14ac:dyDescent="0.35">
      <c r="A3881">
        <v>23.126056999999999</v>
      </c>
      <c r="B3881" t="s">
        <v>7317</v>
      </c>
      <c r="C3881">
        <v>2</v>
      </c>
      <c r="E3881" t="str">
        <f>IFERROR(VLOOKUP(C3881,Elster!$A$5:$D$148,2,FALSE),"not in table")</f>
        <v xml:space="preserve">   "KESSELSOLLTEMP"                                   </v>
      </c>
      <c r="F3881">
        <f t="shared" si="293"/>
        <v>2</v>
      </c>
      <c r="G3881">
        <f t="shared" si="290"/>
        <v>4.9740000000007001E-3</v>
      </c>
    </row>
    <row r="3882" spans="1:7" hidden="1" x14ac:dyDescent="0.35">
      <c r="A3882">
        <v>23.131004999999998</v>
      </c>
      <c r="B3882" t="s">
        <v>7317</v>
      </c>
      <c r="C3882">
        <v>0</v>
      </c>
      <c r="E3882" t="str">
        <f>IFERROR(VLOOKUP(C3882,Elster!$A$5:$D$148,2,FALSE),"not in table")</f>
        <v>not in table</v>
      </c>
      <c r="F3882">
        <f t="shared" si="293"/>
        <v>0</v>
      </c>
      <c r="G3882">
        <f t="shared" si="290"/>
        <v>4.9479999999988422E-3</v>
      </c>
    </row>
    <row r="3883" spans="1:7" hidden="1" x14ac:dyDescent="0.35">
      <c r="A3883">
        <v>23.135978999999999</v>
      </c>
      <c r="B3883" t="s">
        <v>7317</v>
      </c>
      <c r="C3883" t="s">
        <v>7390</v>
      </c>
      <c r="E3883" t="str">
        <f>IFERROR(VLOOKUP(C3883,Elster!$A$5:$D$148,2,FALSE),"not in table")</f>
        <v xml:space="preserve">//   "ERWEITERUNGSTELEGRAMM"                            </v>
      </c>
      <c r="F3883">
        <f t="shared" si="293"/>
        <v>250</v>
      </c>
      <c r="G3883">
        <f t="shared" si="290"/>
        <v>4.9740000000007001E-3</v>
      </c>
    </row>
    <row r="3884" spans="1:7" hidden="1" x14ac:dyDescent="0.35">
      <c r="A3884">
        <v>23.140953</v>
      </c>
      <c r="B3884" t="s">
        <v>7317</v>
      </c>
      <c r="C3884">
        <v>1</v>
      </c>
      <c r="E3884" t="str">
        <f>IFERROR(VLOOKUP(C3884,Elster!$A$5:$D$148,2,FALSE),"not in table")</f>
        <v xml:space="preserve">   "FEHLERMELDUNG"                                    </v>
      </c>
      <c r="F3884">
        <f t="shared" si="293"/>
        <v>1</v>
      </c>
      <c r="G3884">
        <f t="shared" si="290"/>
        <v>4.9740000000007001E-3</v>
      </c>
    </row>
    <row r="3885" spans="1:7" hidden="1" x14ac:dyDescent="0.35">
      <c r="A3885">
        <v>23.145900999999999</v>
      </c>
      <c r="B3885" t="s">
        <v>7317</v>
      </c>
      <c r="C3885">
        <v>24</v>
      </c>
      <c r="E3885" t="str">
        <f>IFERROR(VLOOKUP(C3885,Elster!$A$5:$D$148,2,FALSE),"not in table")</f>
        <v xml:space="preserve">   "PPL"                                              </v>
      </c>
      <c r="F3885">
        <f t="shared" si="293"/>
        <v>36</v>
      </c>
      <c r="G3885">
        <f t="shared" si="290"/>
        <v>4.9479999999988422E-3</v>
      </c>
    </row>
    <row r="3886" spans="1:7" hidden="1" x14ac:dyDescent="0.35">
      <c r="A3886">
        <v>23.150874999999999</v>
      </c>
      <c r="B3886" t="s">
        <v>7317</v>
      </c>
      <c r="C3886">
        <v>18</v>
      </c>
      <c r="E3886" t="str">
        <f>IFERROR(VLOOKUP(C3886,Elster!$A$5:$D$148,2,FALSE),"not in table")</f>
        <v xml:space="preserve">   "SOLARZONENTEMP"                                   </v>
      </c>
      <c r="F3886">
        <f t="shared" si="293"/>
        <v>24</v>
      </c>
      <c r="G3886">
        <f t="shared" si="290"/>
        <v>4.9740000000007001E-3</v>
      </c>
    </row>
    <row r="3887" spans="1:7" hidden="1" x14ac:dyDescent="0.35">
      <c r="A3887">
        <v>23.155849</v>
      </c>
      <c r="B3887" t="s">
        <v>7317</v>
      </c>
      <c r="C3887">
        <v>0</v>
      </c>
      <c r="E3887" t="str">
        <f>IFERROR(VLOOKUP(C3887,Elster!$A$5:$D$148,2,FALSE),"not in table")</f>
        <v>not in table</v>
      </c>
      <c r="F3887">
        <f t="shared" si="293"/>
        <v>0</v>
      </c>
      <c r="G3887">
        <f t="shared" si="290"/>
        <v>4.9740000000007001E-3</v>
      </c>
    </row>
    <row r="3888" spans="1:7" hidden="1" x14ac:dyDescent="0.35">
      <c r="A3888">
        <v>23.160822</v>
      </c>
      <c r="B3888" t="s">
        <v>7317</v>
      </c>
      <c r="C3888">
        <v>1</v>
      </c>
      <c r="E3888" t="str">
        <f>IFERROR(VLOOKUP(C3888,Elster!$A$5:$D$148,2,FALSE),"not in table")</f>
        <v xml:space="preserve">   "FEHLERMELDUNG"                                    </v>
      </c>
      <c r="F3888">
        <f t="shared" si="293"/>
        <v>1</v>
      </c>
      <c r="G3888">
        <f t="shared" si="290"/>
        <v>4.9729999999996721E-3</v>
      </c>
    </row>
    <row r="3889" spans="1:7" hidden="1" x14ac:dyDescent="0.35">
      <c r="A3889">
        <v>23.165769999999998</v>
      </c>
      <c r="B3889" t="s">
        <v>7317</v>
      </c>
      <c r="C3889">
        <v>49</v>
      </c>
      <c r="E3889" t="str">
        <f>IFERROR(VLOOKUP(C3889,Elster!$A$5:$D$148,2,FALSE),"not in table")</f>
        <v>not in table</v>
      </c>
      <c r="F3889">
        <f t="shared" si="293"/>
        <v>73</v>
      </c>
      <c r="G3889">
        <f t="shared" si="290"/>
        <v>4.9479999999988422E-3</v>
      </c>
    </row>
    <row r="3890" spans="1:7" hidden="1" x14ac:dyDescent="0.35">
      <c r="A3890">
        <v>23.173088</v>
      </c>
      <c r="B3890" t="s">
        <v>7317</v>
      </c>
      <c r="C3890" t="s">
        <v>7378</v>
      </c>
      <c r="E3890" t="str">
        <f>IFERROR(VLOOKUP(C3890,Elster!$A$5:$D$148,2,FALSE),"not in table")</f>
        <v xml:space="preserve">   "SAMMLERISTTEMP"                                   </v>
      </c>
      <c r="F3890">
        <f t="shared" si="293"/>
        <v>13</v>
      </c>
      <c r="G3890">
        <f t="shared" si="290"/>
        <v>7.31800000000149E-3</v>
      </c>
    </row>
    <row r="3891" spans="1:7" x14ac:dyDescent="0.35">
      <c r="A3891">
        <v>23.173088</v>
      </c>
      <c r="B3891" t="s">
        <v>7319</v>
      </c>
      <c r="C3891" t="s">
        <v>7378</v>
      </c>
      <c r="D3891" t="str">
        <f>IFERROR(VLOOKUP(C3891,Elster!$A$5:$D$148,2,FALSE),"not in table")</f>
        <v xml:space="preserve">   "SAMMLERISTTEMP"                                   </v>
      </c>
      <c r="F3891">
        <f>HEX2DEC(C3891)</f>
        <v>13</v>
      </c>
      <c r="G3891">
        <f t="shared" si="290"/>
        <v>0</v>
      </c>
    </row>
    <row r="3892" spans="1:7" hidden="1" x14ac:dyDescent="0.35">
      <c r="A3892">
        <v>23.178087999999999</v>
      </c>
      <c r="B3892" t="s">
        <v>7317</v>
      </c>
      <c r="C3892">
        <v>0</v>
      </c>
      <c r="E3892" t="str">
        <f>IFERROR(VLOOKUP(C3892,Elster!$A$5:$D$148,2,FALSE),"not in table")</f>
        <v>not in table</v>
      </c>
      <c r="F3892">
        <f>HEX2DEC(C3892)</f>
        <v>0</v>
      </c>
      <c r="G3892">
        <f t="shared" si="290"/>
        <v>4.9999999999990052E-3</v>
      </c>
    </row>
    <row r="3893" spans="1:7" x14ac:dyDescent="0.35">
      <c r="A3893">
        <v>23.178087999999999</v>
      </c>
      <c r="B3893" t="s">
        <v>7319</v>
      </c>
      <c r="C3893">
        <v>0</v>
      </c>
      <c r="D3893" t="str">
        <f>IFERROR(VLOOKUP(C3893,Elster!$A$5:$D$148,2,FALSE),"not in table")</f>
        <v>not in table</v>
      </c>
      <c r="F3893">
        <f t="shared" ref="F3893:F3896" si="294">HEX2DEC(C3893)</f>
        <v>0</v>
      </c>
      <c r="G3893">
        <f t="shared" si="290"/>
        <v>0</v>
      </c>
    </row>
    <row r="3894" spans="1:7" x14ac:dyDescent="0.35">
      <c r="A3894">
        <v>23.183088000000001</v>
      </c>
      <c r="B3894" t="s">
        <v>7319</v>
      </c>
      <c r="C3894">
        <v>3</v>
      </c>
      <c r="D3894" t="str">
        <f>IFERROR(VLOOKUP(C3894,Elster!$A$5:$D$148,2,FALSE),"not in table")</f>
        <v xml:space="preserve">   "SPEICHERSOLLTEMP"                                 </v>
      </c>
      <c r="F3894">
        <f t="shared" si="294"/>
        <v>3</v>
      </c>
      <c r="G3894">
        <f t="shared" si="290"/>
        <v>5.000000000002558E-3</v>
      </c>
    </row>
    <row r="3895" spans="1:7" hidden="1" x14ac:dyDescent="0.35">
      <c r="A3895">
        <v>23.183114</v>
      </c>
      <c r="B3895" t="s">
        <v>7317</v>
      </c>
      <c r="C3895">
        <v>3</v>
      </c>
      <c r="E3895" t="str">
        <f>IFERROR(VLOOKUP(C3895,Elster!$A$5:$D$148,2,FALSE),"not in table")</f>
        <v xml:space="preserve">   "SPEICHERSOLLTEMP"                                 </v>
      </c>
      <c r="F3895">
        <f t="shared" si="294"/>
        <v>3</v>
      </c>
      <c r="G3895">
        <f t="shared" si="290"/>
        <v>2.5999999998305157E-5</v>
      </c>
    </row>
    <row r="3896" spans="1:7" hidden="1" x14ac:dyDescent="0.35">
      <c r="A3896">
        <v>23.188113999999999</v>
      </c>
      <c r="B3896" t="s">
        <v>7317</v>
      </c>
      <c r="C3896">
        <v>1</v>
      </c>
      <c r="E3896" t="str">
        <f>IFERROR(VLOOKUP(C3896,Elster!$A$5:$D$148,2,FALSE),"not in table")</f>
        <v xml:space="preserve">   "FEHLERMELDUNG"                                    </v>
      </c>
      <c r="F3896">
        <f t="shared" si="294"/>
        <v>1</v>
      </c>
      <c r="G3896">
        <f t="shared" si="290"/>
        <v>4.9999999999990052E-3</v>
      </c>
    </row>
    <row r="3897" spans="1:7" x14ac:dyDescent="0.35">
      <c r="A3897">
        <v>23.188113999999999</v>
      </c>
      <c r="B3897" t="s">
        <v>7319</v>
      </c>
      <c r="C3897">
        <v>1</v>
      </c>
      <c r="D3897" t="str">
        <f>IFERROR(VLOOKUP(C3897,Elster!$A$5:$D$148,2,FALSE),"not in table")</f>
        <v xml:space="preserve">   "FEHLERMELDUNG"                                    </v>
      </c>
      <c r="F3897">
        <f>HEX2DEC(C3897)</f>
        <v>1</v>
      </c>
      <c r="G3897">
        <f t="shared" si="290"/>
        <v>0</v>
      </c>
    </row>
    <row r="3898" spans="1:7" hidden="1" x14ac:dyDescent="0.35">
      <c r="A3898">
        <v>23.193114000000001</v>
      </c>
      <c r="B3898" t="s">
        <v>7317</v>
      </c>
      <c r="C3898">
        <v>0</v>
      </c>
      <c r="E3898" t="str">
        <f>IFERROR(VLOOKUP(C3898,Elster!$A$5:$D$148,2,FALSE),"not in table")</f>
        <v>not in table</v>
      </c>
      <c r="F3898">
        <f>HEX2DEC(C3898)</f>
        <v>0</v>
      </c>
      <c r="G3898">
        <f t="shared" si="290"/>
        <v>5.000000000002558E-3</v>
      </c>
    </row>
    <row r="3899" spans="1:7" x14ac:dyDescent="0.35">
      <c r="A3899">
        <v>23.193114000000001</v>
      </c>
      <c r="B3899" t="s">
        <v>7319</v>
      </c>
      <c r="C3899">
        <v>0</v>
      </c>
      <c r="D3899" t="str">
        <f>IFERROR(VLOOKUP(C3899,Elster!$A$5:$D$148,2,FALSE),"not in table")</f>
        <v>not in table</v>
      </c>
      <c r="F3899">
        <f>HEX2DEC(C3899)</f>
        <v>0</v>
      </c>
      <c r="G3899">
        <f t="shared" si="290"/>
        <v>0</v>
      </c>
    </row>
    <row r="3900" spans="1:7" hidden="1" x14ac:dyDescent="0.35">
      <c r="A3900">
        <v>23.198112999999999</v>
      </c>
      <c r="B3900" t="s">
        <v>7317</v>
      </c>
      <c r="C3900" t="s">
        <v>7390</v>
      </c>
      <c r="E3900" t="str">
        <f>IFERROR(VLOOKUP(C3900,Elster!$A$5:$D$148,2,FALSE),"not in table")</f>
        <v xml:space="preserve">//   "ERWEITERUNGSTELEGRAMM"                            </v>
      </c>
      <c r="F3900">
        <f>HEX2DEC(C3900)</f>
        <v>250</v>
      </c>
      <c r="G3900">
        <f t="shared" si="290"/>
        <v>4.9989999999979773E-3</v>
      </c>
    </row>
    <row r="3901" spans="1:7" x14ac:dyDescent="0.35">
      <c r="A3901">
        <v>23.198112999999999</v>
      </c>
      <c r="B3901" t="s">
        <v>7319</v>
      </c>
      <c r="C3901" t="s">
        <v>7390</v>
      </c>
      <c r="D3901" t="str">
        <f>IFERROR(VLOOKUP(C3901,Elster!$A$5:$D$148,2,FALSE),"not in table")</f>
        <v xml:space="preserve">//   "ERWEITERUNGSTELEGRAMM"                            </v>
      </c>
      <c r="F3901">
        <f>HEX2DEC(C3901)</f>
        <v>250</v>
      </c>
      <c r="G3901">
        <f t="shared" si="290"/>
        <v>0</v>
      </c>
    </row>
    <row r="3902" spans="1:7" hidden="1" x14ac:dyDescent="0.35">
      <c r="A3902">
        <v>23.203112999999998</v>
      </c>
      <c r="B3902" t="s">
        <v>7317</v>
      </c>
      <c r="C3902">
        <v>1</v>
      </c>
      <c r="E3902" t="str">
        <f>IFERROR(VLOOKUP(C3902,Elster!$A$5:$D$148,2,FALSE),"not in table")</f>
        <v xml:space="preserve">   "FEHLERMELDUNG"                                    </v>
      </c>
      <c r="F3902">
        <f>HEX2DEC(C3902)</f>
        <v>1</v>
      </c>
      <c r="G3902">
        <f t="shared" si="290"/>
        <v>4.9999999999990052E-3</v>
      </c>
    </row>
    <row r="3903" spans="1:7" x14ac:dyDescent="0.35">
      <c r="A3903">
        <v>23.203112999999998</v>
      </c>
      <c r="B3903" t="s">
        <v>7319</v>
      </c>
      <c r="C3903">
        <v>1</v>
      </c>
      <c r="D3903" t="str">
        <f>IFERROR(VLOOKUP(C3903,Elster!$A$5:$D$148,2,FALSE),"not in table")</f>
        <v xml:space="preserve">   "FEHLERMELDUNG"                                    </v>
      </c>
      <c r="F3903">
        <f>HEX2DEC(C3903)</f>
        <v>1</v>
      </c>
      <c r="G3903">
        <f t="shared" si="290"/>
        <v>0</v>
      </c>
    </row>
    <row r="3904" spans="1:7" hidden="1" x14ac:dyDescent="0.35">
      <c r="A3904">
        <v>23.208113000000001</v>
      </c>
      <c r="B3904" t="s">
        <v>7317</v>
      </c>
      <c r="C3904">
        <v>25</v>
      </c>
      <c r="E3904" t="str">
        <f>IFERROR(VLOOKUP(C3904,Elster!$A$5:$D$148,2,FALSE),"not in table")</f>
        <v xml:space="preserve">   "SPEICHERSPERRE"                                   </v>
      </c>
      <c r="F3904">
        <f>HEX2DEC(C3904)</f>
        <v>37</v>
      </c>
      <c r="G3904">
        <f t="shared" si="290"/>
        <v>5.000000000002558E-3</v>
      </c>
    </row>
    <row r="3905" spans="1:7" x14ac:dyDescent="0.35">
      <c r="A3905">
        <v>23.208113000000001</v>
      </c>
      <c r="B3905" t="s">
        <v>7319</v>
      </c>
      <c r="C3905">
        <v>25</v>
      </c>
      <c r="D3905" t="str">
        <f>IFERROR(VLOOKUP(C3905,Elster!$A$5:$D$148,2,FALSE),"not in table")</f>
        <v xml:space="preserve">   "SPEICHERSPERRE"                                   </v>
      </c>
      <c r="F3905">
        <f>HEX2DEC(C3905)</f>
        <v>37</v>
      </c>
      <c r="G3905">
        <f t="shared" si="290"/>
        <v>0</v>
      </c>
    </row>
    <row r="3906" spans="1:7" hidden="1" x14ac:dyDescent="0.35">
      <c r="A3906">
        <v>23.213113</v>
      </c>
      <c r="B3906" t="s">
        <v>7317</v>
      </c>
      <c r="C3906">
        <v>11</v>
      </c>
      <c r="E3906" t="str">
        <f>IFERROR(VLOOKUP(C3906,Elster!$A$5:$D$148,2,FALSE),"not in table")</f>
        <v xml:space="preserve">   "RAUMISTTEMP"                                      </v>
      </c>
      <c r="F3906">
        <f>HEX2DEC(C3906)</f>
        <v>17</v>
      </c>
      <c r="G3906">
        <f t="shared" si="290"/>
        <v>4.9999999999990052E-3</v>
      </c>
    </row>
    <row r="3907" spans="1:7" x14ac:dyDescent="0.35">
      <c r="A3907">
        <v>23.213113</v>
      </c>
      <c r="B3907" t="s">
        <v>7319</v>
      </c>
      <c r="C3907">
        <v>11</v>
      </c>
      <c r="D3907" t="str">
        <f>IFERROR(VLOOKUP(C3907,Elster!$A$5:$D$148,2,FALSE),"not in table")</f>
        <v xml:space="preserve">   "RAUMISTTEMP"                                      </v>
      </c>
      <c r="F3907">
        <f>HEX2DEC(C3907)</f>
        <v>17</v>
      </c>
      <c r="G3907">
        <f t="shared" si="290"/>
        <v>0</v>
      </c>
    </row>
    <row r="3908" spans="1:7" hidden="1" x14ac:dyDescent="0.35">
      <c r="A3908">
        <v>23.218112999999999</v>
      </c>
      <c r="B3908" t="s">
        <v>7317</v>
      </c>
      <c r="C3908">
        <v>0</v>
      </c>
      <c r="E3908" t="str">
        <f>IFERROR(VLOOKUP(C3908,Elster!$A$5:$D$148,2,FALSE),"not in table")</f>
        <v>not in table</v>
      </c>
      <c r="F3908">
        <f>HEX2DEC(C3908)</f>
        <v>0</v>
      </c>
      <c r="G3908">
        <f t="shared" ref="G3908:G3971" si="295">A3908-A3907</f>
        <v>4.9999999999990052E-3</v>
      </c>
    </row>
    <row r="3909" spans="1:7" x14ac:dyDescent="0.35">
      <c r="A3909">
        <v>23.218112999999999</v>
      </c>
      <c r="B3909" t="s">
        <v>7319</v>
      </c>
      <c r="C3909">
        <v>0</v>
      </c>
      <c r="D3909" t="str">
        <f>IFERROR(VLOOKUP(C3909,Elster!$A$5:$D$148,2,FALSE),"not in table")</f>
        <v>not in table</v>
      </c>
      <c r="F3909">
        <f>HEX2DEC(C3909)</f>
        <v>0</v>
      </c>
      <c r="G3909">
        <f t="shared" si="295"/>
        <v>0</v>
      </c>
    </row>
    <row r="3910" spans="1:7" hidden="1" x14ac:dyDescent="0.35">
      <c r="A3910">
        <v>23.223113000000001</v>
      </c>
      <c r="B3910" t="s">
        <v>7317</v>
      </c>
      <c r="C3910">
        <v>1</v>
      </c>
      <c r="E3910" t="str">
        <f>IFERROR(VLOOKUP(C3910,Elster!$A$5:$D$148,2,FALSE),"not in table")</f>
        <v xml:space="preserve">   "FEHLERMELDUNG"                                    </v>
      </c>
      <c r="F3910">
        <f>HEX2DEC(C3910)</f>
        <v>1</v>
      </c>
      <c r="G3910">
        <f t="shared" si="295"/>
        <v>5.000000000002558E-3</v>
      </c>
    </row>
    <row r="3911" spans="1:7" x14ac:dyDescent="0.35">
      <c r="A3911">
        <v>23.223113000000001</v>
      </c>
      <c r="B3911" t="s">
        <v>7319</v>
      </c>
      <c r="C3911">
        <v>1</v>
      </c>
      <c r="D3911" t="str">
        <f>IFERROR(VLOOKUP(C3911,Elster!$A$5:$D$148,2,FALSE),"not in table")</f>
        <v xml:space="preserve">   "FEHLERMELDUNG"                                    </v>
      </c>
      <c r="F3911">
        <f t="shared" ref="F3911:F3926" si="296">HEX2DEC(C3911)</f>
        <v>1</v>
      </c>
      <c r="G3911">
        <f t="shared" si="295"/>
        <v>0</v>
      </c>
    </row>
    <row r="3912" spans="1:7" x14ac:dyDescent="0.35">
      <c r="A3912">
        <v>23.228113</v>
      </c>
      <c r="B3912" t="s">
        <v>7319</v>
      </c>
      <c r="C3912">
        <v>42</v>
      </c>
      <c r="D3912" t="str">
        <f>IFERROR(VLOOKUP(C3912,Elster!$A$5:$D$148,2,FALSE),"not in table")</f>
        <v>not in table</v>
      </c>
      <c r="F3912">
        <f t="shared" si="296"/>
        <v>66</v>
      </c>
      <c r="G3912">
        <f t="shared" si="295"/>
        <v>4.9999999999990052E-3</v>
      </c>
    </row>
    <row r="3913" spans="1:7" hidden="1" x14ac:dyDescent="0.35">
      <c r="A3913">
        <v>23.228138999999999</v>
      </c>
      <c r="B3913" t="s">
        <v>7317</v>
      </c>
      <c r="C3913">
        <v>42</v>
      </c>
      <c r="E3913" t="str">
        <f>IFERROR(VLOOKUP(C3913,Elster!$A$5:$D$148,2,FALSE),"not in table")</f>
        <v>not in table</v>
      </c>
      <c r="F3913">
        <f t="shared" si="296"/>
        <v>66</v>
      </c>
      <c r="G3913">
        <f t="shared" si="295"/>
        <v>2.5999999998305157E-5</v>
      </c>
    </row>
    <row r="3914" spans="1:7" hidden="1" x14ac:dyDescent="0.35">
      <c r="A3914">
        <v>23.238790000000002</v>
      </c>
      <c r="B3914" t="s">
        <v>7317</v>
      </c>
      <c r="C3914">
        <v>3</v>
      </c>
      <c r="E3914" t="str">
        <f>IFERROR(VLOOKUP(C3914,Elster!$A$5:$D$148,2,FALSE),"not in table")</f>
        <v xml:space="preserve">   "SPEICHERSOLLTEMP"                                 </v>
      </c>
      <c r="F3914">
        <f t="shared" si="296"/>
        <v>3</v>
      </c>
      <c r="G3914">
        <f t="shared" si="295"/>
        <v>1.0651000000002853E-2</v>
      </c>
    </row>
    <row r="3915" spans="1:7" hidden="1" x14ac:dyDescent="0.35">
      <c r="A3915">
        <v>23.243738</v>
      </c>
      <c r="B3915" t="s">
        <v>7317</v>
      </c>
      <c r="C3915">
        <v>0</v>
      </c>
      <c r="E3915" t="str">
        <f>IFERROR(VLOOKUP(C3915,Elster!$A$5:$D$148,2,FALSE),"not in table")</f>
        <v>not in table</v>
      </c>
      <c r="F3915">
        <f t="shared" si="296"/>
        <v>0</v>
      </c>
      <c r="G3915">
        <f t="shared" si="295"/>
        <v>4.9479999999988422E-3</v>
      </c>
    </row>
    <row r="3916" spans="1:7" hidden="1" x14ac:dyDescent="0.35">
      <c r="A3916">
        <v>23.248712000000001</v>
      </c>
      <c r="B3916" t="s">
        <v>7317</v>
      </c>
      <c r="C3916" t="s">
        <v>7378</v>
      </c>
      <c r="E3916" t="str">
        <f>IFERROR(VLOOKUP(C3916,Elster!$A$5:$D$148,2,FALSE),"not in table")</f>
        <v xml:space="preserve">   "SAMMLERISTTEMP"                                   </v>
      </c>
      <c r="F3916">
        <f t="shared" si="296"/>
        <v>13</v>
      </c>
      <c r="G3916">
        <f t="shared" si="295"/>
        <v>4.9740000000007001E-3</v>
      </c>
    </row>
    <row r="3917" spans="1:7" hidden="1" x14ac:dyDescent="0.35">
      <c r="A3917">
        <v>23.253685000000001</v>
      </c>
      <c r="B3917" t="s">
        <v>7317</v>
      </c>
      <c r="C3917">
        <v>2</v>
      </c>
      <c r="E3917" t="str">
        <f>IFERROR(VLOOKUP(C3917,Elster!$A$5:$D$148,2,FALSE),"not in table")</f>
        <v xml:space="preserve">   "KESSELSOLLTEMP"                                   </v>
      </c>
      <c r="F3917">
        <f t="shared" si="296"/>
        <v>2</v>
      </c>
      <c r="G3917">
        <f t="shared" si="295"/>
        <v>4.9729999999996721E-3</v>
      </c>
    </row>
    <row r="3918" spans="1:7" hidden="1" x14ac:dyDescent="0.35">
      <c r="A3918">
        <v>23.258633</v>
      </c>
      <c r="B3918" t="s">
        <v>7317</v>
      </c>
      <c r="C3918">
        <v>0</v>
      </c>
      <c r="E3918" t="str">
        <f>IFERROR(VLOOKUP(C3918,Elster!$A$5:$D$148,2,FALSE),"not in table")</f>
        <v>not in table</v>
      </c>
      <c r="F3918">
        <f t="shared" si="296"/>
        <v>0</v>
      </c>
      <c r="G3918">
        <f t="shared" si="295"/>
        <v>4.9479999999988422E-3</v>
      </c>
    </row>
    <row r="3919" spans="1:7" hidden="1" x14ac:dyDescent="0.35">
      <c r="A3919">
        <v>23.263607</v>
      </c>
      <c r="B3919" t="s">
        <v>7317</v>
      </c>
      <c r="C3919" t="s">
        <v>7390</v>
      </c>
      <c r="E3919" t="str">
        <f>IFERROR(VLOOKUP(C3919,Elster!$A$5:$D$148,2,FALSE),"not in table")</f>
        <v xml:space="preserve">//   "ERWEITERUNGSTELEGRAMM"                            </v>
      </c>
      <c r="F3919">
        <f t="shared" si="296"/>
        <v>250</v>
      </c>
      <c r="G3919">
        <f t="shared" si="295"/>
        <v>4.9740000000007001E-3</v>
      </c>
    </row>
    <row r="3920" spans="1:7" hidden="1" x14ac:dyDescent="0.35">
      <c r="A3920">
        <v>23.268581000000001</v>
      </c>
      <c r="B3920" t="s">
        <v>7317</v>
      </c>
      <c r="C3920">
        <v>1</v>
      </c>
      <c r="E3920" t="str">
        <f>IFERROR(VLOOKUP(C3920,Elster!$A$5:$D$148,2,FALSE),"not in table")</f>
        <v xml:space="preserve">   "FEHLERMELDUNG"                                    </v>
      </c>
      <c r="F3920">
        <f t="shared" si="296"/>
        <v>1</v>
      </c>
      <c r="G3920">
        <f t="shared" si="295"/>
        <v>4.9740000000007001E-3</v>
      </c>
    </row>
    <row r="3921" spans="1:7" hidden="1" x14ac:dyDescent="0.35">
      <c r="A3921">
        <v>23.273555000000002</v>
      </c>
      <c r="B3921" t="s">
        <v>7317</v>
      </c>
      <c r="C3921">
        <v>25</v>
      </c>
      <c r="E3921" t="str">
        <f>IFERROR(VLOOKUP(C3921,Elster!$A$5:$D$148,2,FALSE),"not in table")</f>
        <v xml:space="preserve">   "SPEICHERSPERRE"                                   </v>
      </c>
      <c r="F3921">
        <f t="shared" si="296"/>
        <v>37</v>
      </c>
      <c r="G3921">
        <f t="shared" si="295"/>
        <v>4.9740000000007001E-3</v>
      </c>
    </row>
    <row r="3922" spans="1:7" hidden="1" x14ac:dyDescent="0.35">
      <c r="A3922">
        <v>23.278503000000001</v>
      </c>
      <c r="B3922" t="s">
        <v>7317</v>
      </c>
      <c r="C3922">
        <v>11</v>
      </c>
      <c r="E3922" t="str">
        <f>IFERROR(VLOOKUP(C3922,Elster!$A$5:$D$148,2,FALSE),"not in table")</f>
        <v xml:space="preserve">   "RAUMISTTEMP"                                      </v>
      </c>
      <c r="F3922">
        <f t="shared" si="296"/>
        <v>17</v>
      </c>
      <c r="G3922">
        <f t="shared" si="295"/>
        <v>4.9479999999988422E-3</v>
      </c>
    </row>
    <row r="3923" spans="1:7" hidden="1" x14ac:dyDescent="0.35">
      <c r="A3923">
        <v>23.283477000000001</v>
      </c>
      <c r="B3923" t="s">
        <v>7317</v>
      </c>
      <c r="C3923">
        <v>0</v>
      </c>
      <c r="E3923" t="str">
        <f>IFERROR(VLOOKUP(C3923,Elster!$A$5:$D$148,2,FALSE),"not in table")</f>
        <v>not in table</v>
      </c>
      <c r="F3923">
        <f t="shared" si="296"/>
        <v>0</v>
      </c>
      <c r="G3923">
        <f t="shared" si="295"/>
        <v>4.9740000000007001E-3</v>
      </c>
    </row>
    <row r="3924" spans="1:7" hidden="1" x14ac:dyDescent="0.35">
      <c r="A3924">
        <v>23.288450000000001</v>
      </c>
      <c r="B3924" t="s">
        <v>7317</v>
      </c>
      <c r="C3924">
        <v>1</v>
      </c>
      <c r="E3924" t="str">
        <f>IFERROR(VLOOKUP(C3924,Elster!$A$5:$D$148,2,FALSE),"not in table")</f>
        <v xml:space="preserve">   "FEHLERMELDUNG"                                    </v>
      </c>
      <c r="F3924">
        <f t="shared" si="296"/>
        <v>1</v>
      </c>
      <c r="G3924">
        <f t="shared" si="295"/>
        <v>4.9729999999996721E-3</v>
      </c>
    </row>
    <row r="3925" spans="1:7" hidden="1" x14ac:dyDescent="0.35">
      <c r="A3925">
        <v>23.293424000000002</v>
      </c>
      <c r="B3925" t="s">
        <v>7317</v>
      </c>
      <c r="C3925">
        <v>43</v>
      </c>
      <c r="E3925" t="str">
        <f>IFERROR(VLOOKUP(C3925,Elster!$A$5:$D$148,2,FALSE),"not in table")</f>
        <v>not in table</v>
      </c>
      <c r="F3925">
        <f t="shared" si="296"/>
        <v>67</v>
      </c>
      <c r="G3925">
        <f t="shared" si="295"/>
        <v>4.9740000000007001E-3</v>
      </c>
    </row>
    <row r="3926" spans="1:7" hidden="1" x14ac:dyDescent="0.35">
      <c r="A3926">
        <v>23.301470999999999</v>
      </c>
      <c r="B3926" t="s">
        <v>7317</v>
      </c>
      <c r="C3926" t="s">
        <v>7378</v>
      </c>
      <c r="E3926" t="str">
        <f>IFERROR(VLOOKUP(C3926,Elster!$A$5:$D$148,2,FALSE),"not in table")</f>
        <v xml:space="preserve">   "SAMMLERISTTEMP"                                   </v>
      </c>
      <c r="F3926">
        <f t="shared" si="296"/>
        <v>13</v>
      </c>
      <c r="G3926">
        <f t="shared" si="295"/>
        <v>8.0469999999976949E-3</v>
      </c>
    </row>
    <row r="3927" spans="1:7" x14ac:dyDescent="0.35">
      <c r="A3927">
        <v>23.301470999999999</v>
      </c>
      <c r="B3927" t="s">
        <v>7319</v>
      </c>
      <c r="C3927" t="s">
        <v>7378</v>
      </c>
      <c r="D3927" t="str">
        <f>IFERROR(VLOOKUP(C3927,Elster!$A$5:$D$148,2,FALSE),"not in table")</f>
        <v xml:space="preserve">   "SAMMLERISTTEMP"                                   </v>
      </c>
      <c r="F3927">
        <f>HEX2DEC(C3927)</f>
        <v>13</v>
      </c>
      <c r="G3927">
        <f t="shared" si="295"/>
        <v>0</v>
      </c>
    </row>
    <row r="3928" spans="1:7" hidden="1" x14ac:dyDescent="0.35">
      <c r="A3928">
        <v>23.306470999999998</v>
      </c>
      <c r="B3928" t="s">
        <v>7317</v>
      </c>
      <c r="C3928">
        <v>0</v>
      </c>
      <c r="E3928" t="str">
        <f>IFERROR(VLOOKUP(C3928,Elster!$A$5:$D$148,2,FALSE),"not in table")</f>
        <v>not in table</v>
      </c>
      <c r="F3928">
        <f>HEX2DEC(C3928)</f>
        <v>0</v>
      </c>
      <c r="G3928">
        <f t="shared" si="295"/>
        <v>4.9999999999990052E-3</v>
      </c>
    </row>
    <row r="3929" spans="1:7" x14ac:dyDescent="0.35">
      <c r="A3929">
        <v>23.306470999999998</v>
      </c>
      <c r="B3929" t="s">
        <v>7319</v>
      </c>
      <c r="C3929">
        <v>0</v>
      </c>
      <c r="D3929" t="str">
        <f>IFERROR(VLOOKUP(C3929,Elster!$A$5:$D$148,2,FALSE),"not in table")</f>
        <v>not in table</v>
      </c>
      <c r="F3929">
        <f>HEX2DEC(C3929)</f>
        <v>0</v>
      </c>
      <c r="G3929">
        <f t="shared" si="295"/>
        <v>0</v>
      </c>
    </row>
    <row r="3930" spans="1:7" hidden="1" x14ac:dyDescent="0.35">
      <c r="A3930">
        <v>23.311471000000001</v>
      </c>
      <c r="B3930" t="s">
        <v>7317</v>
      </c>
      <c r="C3930">
        <v>3</v>
      </c>
      <c r="E3930" t="str">
        <f>IFERROR(VLOOKUP(C3930,Elster!$A$5:$D$148,2,FALSE),"not in table")</f>
        <v xml:space="preserve">   "SPEICHERSOLLTEMP"                                 </v>
      </c>
      <c r="F3930">
        <f>HEX2DEC(C3930)</f>
        <v>3</v>
      </c>
      <c r="G3930">
        <f t="shared" si="295"/>
        <v>5.000000000002558E-3</v>
      </c>
    </row>
    <row r="3931" spans="1:7" x14ac:dyDescent="0.35">
      <c r="A3931">
        <v>23.311471000000001</v>
      </c>
      <c r="B3931" t="s">
        <v>7319</v>
      </c>
      <c r="C3931">
        <v>3</v>
      </c>
      <c r="D3931" t="str">
        <f>IFERROR(VLOOKUP(C3931,Elster!$A$5:$D$148,2,FALSE),"not in table")</f>
        <v xml:space="preserve">   "SPEICHERSOLLTEMP"                                 </v>
      </c>
      <c r="F3931">
        <f>HEX2DEC(C3931)</f>
        <v>3</v>
      </c>
      <c r="G3931">
        <f t="shared" si="295"/>
        <v>0</v>
      </c>
    </row>
    <row r="3932" spans="1:7" hidden="1" x14ac:dyDescent="0.35">
      <c r="A3932">
        <v>23.316471</v>
      </c>
      <c r="B3932" t="s">
        <v>7317</v>
      </c>
      <c r="C3932">
        <v>1</v>
      </c>
      <c r="E3932" t="str">
        <f>IFERROR(VLOOKUP(C3932,Elster!$A$5:$D$148,2,FALSE),"not in table")</f>
        <v xml:space="preserve">   "FEHLERMELDUNG"                                    </v>
      </c>
      <c r="F3932">
        <f>HEX2DEC(C3932)</f>
        <v>1</v>
      </c>
      <c r="G3932">
        <f t="shared" si="295"/>
        <v>4.9999999999990052E-3</v>
      </c>
    </row>
    <row r="3933" spans="1:7" x14ac:dyDescent="0.35">
      <c r="A3933">
        <v>23.316471</v>
      </c>
      <c r="B3933" t="s">
        <v>7319</v>
      </c>
      <c r="C3933">
        <v>1</v>
      </c>
      <c r="D3933" t="str">
        <f>IFERROR(VLOOKUP(C3933,Elster!$A$5:$D$148,2,FALSE),"not in table")</f>
        <v xml:space="preserve">   "FEHLERMELDUNG"                                    </v>
      </c>
      <c r="F3933">
        <f>HEX2DEC(C3933)</f>
        <v>1</v>
      </c>
      <c r="G3933">
        <f t="shared" si="295"/>
        <v>0</v>
      </c>
    </row>
    <row r="3934" spans="1:7" hidden="1" x14ac:dyDescent="0.35">
      <c r="A3934">
        <v>23.321470999999999</v>
      </c>
      <c r="B3934" t="s">
        <v>7317</v>
      </c>
      <c r="C3934">
        <v>0</v>
      </c>
      <c r="E3934" t="str">
        <f>IFERROR(VLOOKUP(C3934,Elster!$A$5:$D$148,2,FALSE),"not in table")</f>
        <v>not in table</v>
      </c>
      <c r="F3934">
        <f>HEX2DEC(C3934)</f>
        <v>0</v>
      </c>
      <c r="G3934">
        <f t="shared" si="295"/>
        <v>4.9999999999990052E-3</v>
      </c>
    </row>
    <row r="3935" spans="1:7" x14ac:dyDescent="0.35">
      <c r="A3935">
        <v>23.321470999999999</v>
      </c>
      <c r="B3935" t="s">
        <v>7319</v>
      </c>
      <c r="C3935">
        <v>0</v>
      </c>
      <c r="D3935" t="str">
        <f>IFERROR(VLOOKUP(C3935,Elster!$A$5:$D$148,2,FALSE),"not in table")</f>
        <v>not in table</v>
      </c>
      <c r="F3935">
        <f>HEX2DEC(C3935)</f>
        <v>0</v>
      </c>
      <c r="G3935">
        <f t="shared" si="295"/>
        <v>0</v>
      </c>
    </row>
    <row r="3936" spans="1:7" hidden="1" x14ac:dyDescent="0.35">
      <c r="A3936">
        <v>23.326471000000002</v>
      </c>
      <c r="B3936" t="s">
        <v>7317</v>
      </c>
      <c r="C3936" t="s">
        <v>7390</v>
      </c>
      <c r="E3936" t="str">
        <f>IFERROR(VLOOKUP(C3936,Elster!$A$5:$D$148,2,FALSE),"not in table")</f>
        <v xml:space="preserve">//   "ERWEITERUNGSTELEGRAMM"                            </v>
      </c>
      <c r="F3936">
        <f>HEX2DEC(C3936)</f>
        <v>250</v>
      </c>
      <c r="G3936">
        <f t="shared" si="295"/>
        <v>5.000000000002558E-3</v>
      </c>
    </row>
    <row r="3937" spans="1:7" x14ac:dyDescent="0.35">
      <c r="A3937">
        <v>23.326471000000002</v>
      </c>
      <c r="B3937" t="s">
        <v>7319</v>
      </c>
      <c r="C3937" t="s">
        <v>7390</v>
      </c>
      <c r="D3937" t="str">
        <f>IFERROR(VLOOKUP(C3937,Elster!$A$5:$D$148,2,FALSE),"not in table")</f>
        <v xml:space="preserve">//   "ERWEITERUNGSTELEGRAMM"                            </v>
      </c>
      <c r="F3937">
        <f>HEX2DEC(C3937)</f>
        <v>250</v>
      </c>
      <c r="G3937">
        <f t="shared" si="295"/>
        <v>0</v>
      </c>
    </row>
    <row r="3938" spans="1:7" hidden="1" x14ac:dyDescent="0.35">
      <c r="A3938">
        <v>23.331471000000001</v>
      </c>
      <c r="B3938" t="s">
        <v>7317</v>
      </c>
      <c r="C3938">
        <v>1</v>
      </c>
      <c r="E3938" t="str">
        <f>IFERROR(VLOOKUP(C3938,Elster!$A$5:$D$148,2,FALSE),"not in table")</f>
        <v xml:space="preserve">   "FEHLERMELDUNG"                                    </v>
      </c>
      <c r="F3938">
        <f>HEX2DEC(C3938)</f>
        <v>1</v>
      </c>
      <c r="G3938">
        <f t="shared" si="295"/>
        <v>4.9999999999990052E-3</v>
      </c>
    </row>
    <row r="3939" spans="1:7" x14ac:dyDescent="0.35">
      <c r="A3939">
        <v>23.331471000000001</v>
      </c>
      <c r="B3939" t="s">
        <v>7319</v>
      </c>
      <c r="C3939">
        <v>1</v>
      </c>
      <c r="D3939" t="str">
        <f>IFERROR(VLOOKUP(C3939,Elster!$A$5:$D$148,2,FALSE),"not in table")</f>
        <v xml:space="preserve">   "FEHLERMELDUNG"                                    </v>
      </c>
      <c r="F3939">
        <f>HEX2DEC(C3939)</f>
        <v>1</v>
      </c>
      <c r="G3939">
        <f t="shared" si="295"/>
        <v>0</v>
      </c>
    </row>
    <row r="3940" spans="1:7" hidden="1" x14ac:dyDescent="0.35">
      <c r="A3940">
        <v>23.336469999999998</v>
      </c>
      <c r="B3940" t="s">
        <v>7317</v>
      </c>
      <c r="C3940">
        <v>26</v>
      </c>
      <c r="E3940" t="str">
        <f>IFERROR(VLOOKUP(C3940,Elster!$A$5:$D$148,2,FALSE),"not in table")</f>
        <v xml:space="preserve">   "SPERRZEIT"                                        </v>
      </c>
      <c r="F3940">
        <f>HEX2DEC(C3940)</f>
        <v>38</v>
      </c>
      <c r="G3940">
        <f t="shared" si="295"/>
        <v>4.9989999999979773E-3</v>
      </c>
    </row>
    <row r="3941" spans="1:7" x14ac:dyDescent="0.35">
      <c r="A3941">
        <v>23.336471</v>
      </c>
      <c r="B3941" t="s">
        <v>7319</v>
      </c>
      <c r="C3941">
        <v>26</v>
      </c>
      <c r="D3941" t="str">
        <f>IFERROR(VLOOKUP(C3941,Elster!$A$5:$D$148,2,FALSE),"not in table")</f>
        <v xml:space="preserve">   "SPERRZEIT"                                        </v>
      </c>
      <c r="F3941">
        <f>HEX2DEC(C3941)</f>
        <v>38</v>
      </c>
      <c r="G3941">
        <f t="shared" si="295"/>
        <v>1.0000000010279564E-6</v>
      </c>
    </row>
    <row r="3942" spans="1:7" hidden="1" x14ac:dyDescent="0.35">
      <c r="A3942">
        <v>23.341470000000001</v>
      </c>
      <c r="B3942" t="s">
        <v>7317</v>
      </c>
      <c r="C3942" t="s">
        <v>7420</v>
      </c>
      <c r="E3942" t="str">
        <f>IFERROR(VLOOKUP(C3942,Elster!$A$5:$D$148,2,FALSE),"not in table")</f>
        <v xml:space="preserve">   "KOLLEKTORTEMP"                                    </v>
      </c>
      <c r="F3942">
        <f>HEX2DEC(C3942)</f>
        <v>27</v>
      </c>
      <c r="G3942">
        <f t="shared" si="295"/>
        <v>4.99900000000153E-3</v>
      </c>
    </row>
    <row r="3943" spans="1:7" x14ac:dyDescent="0.35">
      <c r="A3943">
        <v>23.341470000000001</v>
      </c>
      <c r="B3943" t="s">
        <v>7319</v>
      </c>
      <c r="C3943" t="s">
        <v>7420</v>
      </c>
      <c r="D3943" t="str">
        <f>IFERROR(VLOOKUP(C3943,Elster!$A$5:$D$148,2,FALSE),"not in table")</f>
        <v xml:space="preserve">   "KOLLEKTORTEMP"                                    </v>
      </c>
      <c r="F3943">
        <f>HEX2DEC(C3943)</f>
        <v>27</v>
      </c>
      <c r="G3943">
        <f t="shared" si="295"/>
        <v>0</v>
      </c>
    </row>
    <row r="3944" spans="1:7" hidden="1" x14ac:dyDescent="0.35">
      <c r="A3944">
        <v>23.34647</v>
      </c>
      <c r="B3944" t="s">
        <v>7317</v>
      </c>
      <c r="C3944">
        <v>0</v>
      </c>
      <c r="E3944" t="str">
        <f>IFERROR(VLOOKUP(C3944,Elster!$A$5:$D$148,2,FALSE),"not in table")</f>
        <v>not in table</v>
      </c>
      <c r="F3944">
        <f>HEX2DEC(C3944)</f>
        <v>0</v>
      </c>
      <c r="G3944">
        <f t="shared" si="295"/>
        <v>4.9999999999990052E-3</v>
      </c>
    </row>
    <row r="3945" spans="1:7" x14ac:dyDescent="0.35">
      <c r="A3945">
        <v>23.34647</v>
      </c>
      <c r="B3945" t="s">
        <v>7319</v>
      </c>
      <c r="C3945">
        <v>0</v>
      </c>
      <c r="D3945" t="str">
        <f>IFERROR(VLOOKUP(C3945,Elster!$A$5:$D$148,2,FALSE),"not in table")</f>
        <v>not in table</v>
      </c>
      <c r="F3945">
        <f t="shared" ref="F3945:F3946" si="297">HEX2DEC(C3945)</f>
        <v>0</v>
      </c>
      <c r="G3945">
        <f t="shared" si="295"/>
        <v>0</v>
      </c>
    </row>
    <row r="3946" spans="1:7" x14ac:dyDescent="0.35">
      <c r="A3946">
        <v>23.351469999999999</v>
      </c>
      <c r="B3946" t="s">
        <v>7319</v>
      </c>
      <c r="C3946">
        <v>1</v>
      </c>
      <c r="D3946" t="str">
        <f>IFERROR(VLOOKUP(C3946,Elster!$A$5:$D$148,2,FALSE),"not in table")</f>
        <v xml:space="preserve">   "FEHLERMELDUNG"                                    </v>
      </c>
      <c r="F3946">
        <f t="shared" si="297"/>
        <v>1</v>
      </c>
      <c r="G3946">
        <f t="shared" si="295"/>
        <v>4.9999999999990052E-3</v>
      </c>
    </row>
    <row r="3947" spans="1:7" hidden="1" x14ac:dyDescent="0.35">
      <c r="A3947">
        <v>23.351496000000001</v>
      </c>
      <c r="B3947" t="s">
        <v>7317</v>
      </c>
      <c r="C3947">
        <v>1</v>
      </c>
      <c r="E3947" t="str">
        <f>IFERROR(VLOOKUP(C3947,Elster!$A$5:$D$148,2,FALSE),"not in table")</f>
        <v xml:space="preserve">   "FEHLERMELDUNG"                                    </v>
      </c>
      <c r="F3947">
        <f>HEX2DEC(C3947)</f>
        <v>1</v>
      </c>
      <c r="G3947">
        <f t="shared" si="295"/>
        <v>2.600000000185787E-5</v>
      </c>
    </row>
    <row r="3948" spans="1:7" x14ac:dyDescent="0.35">
      <c r="A3948">
        <v>23.356470000000002</v>
      </c>
      <c r="B3948" t="s">
        <v>7319</v>
      </c>
      <c r="C3948" t="s">
        <v>7421</v>
      </c>
      <c r="D3948" t="str">
        <f>IFERROR(VLOOKUP(C3948,Elster!$A$5:$D$148,2,FALSE),"not in table")</f>
        <v>not in table</v>
      </c>
      <c r="F3948">
        <f>HEX2DEC(C3948)</f>
        <v>77</v>
      </c>
      <c r="G3948">
        <f t="shared" si="295"/>
        <v>4.9740000000007001E-3</v>
      </c>
    </row>
    <row r="3949" spans="1:7" hidden="1" x14ac:dyDescent="0.35">
      <c r="A3949">
        <v>23.356496</v>
      </c>
      <c r="B3949" t="s">
        <v>7317</v>
      </c>
      <c r="C3949" t="s">
        <v>7421</v>
      </c>
      <c r="E3949" t="str">
        <f>IFERROR(VLOOKUP(C3949,Elster!$A$5:$D$148,2,FALSE),"not in table")</f>
        <v>not in table</v>
      </c>
      <c r="F3949">
        <f t="shared" ref="F3949:F3962" si="298">HEX2DEC(C3949)</f>
        <v>77</v>
      </c>
      <c r="G3949">
        <f t="shared" si="295"/>
        <v>2.5999999998305157E-5</v>
      </c>
    </row>
    <row r="3950" spans="1:7" hidden="1" x14ac:dyDescent="0.35">
      <c r="A3950">
        <v>23.366417999999999</v>
      </c>
      <c r="B3950" t="s">
        <v>7317</v>
      </c>
      <c r="C3950">
        <v>3</v>
      </c>
      <c r="E3950" t="str">
        <f>IFERROR(VLOOKUP(C3950,Elster!$A$5:$D$148,2,FALSE),"not in table")</f>
        <v xml:space="preserve">   "SPEICHERSOLLTEMP"                                 </v>
      </c>
      <c r="F3950">
        <f t="shared" si="298"/>
        <v>3</v>
      </c>
      <c r="G3950">
        <f t="shared" si="295"/>
        <v>9.9219999999995423E-3</v>
      </c>
    </row>
    <row r="3951" spans="1:7" hidden="1" x14ac:dyDescent="0.35">
      <c r="A3951">
        <v>23.371392</v>
      </c>
      <c r="B3951" t="s">
        <v>7317</v>
      </c>
      <c r="C3951">
        <v>0</v>
      </c>
      <c r="E3951" t="str">
        <f>IFERROR(VLOOKUP(C3951,Elster!$A$5:$D$148,2,FALSE),"not in table")</f>
        <v>not in table</v>
      </c>
      <c r="F3951">
        <f t="shared" si="298"/>
        <v>0</v>
      </c>
      <c r="G3951">
        <f t="shared" si="295"/>
        <v>4.9740000000007001E-3</v>
      </c>
    </row>
    <row r="3952" spans="1:7" hidden="1" x14ac:dyDescent="0.35">
      <c r="A3952">
        <v>23.376366000000001</v>
      </c>
      <c r="B3952" t="s">
        <v>7317</v>
      </c>
      <c r="C3952" t="s">
        <v>7378</v>
      </c>
      <c r="E3952" t="str">
        <f>IFERROR(VLOOKUP(C3952,Elster!$A$5:$D$148,2,FALSE),"not in table")</f>
        <v xml:space="preserve">   "SAMMLERISTTEMP"                                   </v>
      </c>
      <c r="F3952">
        <f t="shared" si="298"/>
        <v>13</v>
      </c>
      <c r="G3952">
        <f t="shared" si="295"/>
        <v>4.9740000000007001E-3</v>
      </c>
    </row>
    <row r="3953" spans="1:7" hidden="1" x14ac:dyDescent="0.35">
      <c r="A3953">
        <v>23.381312999999999</v>
      </c>
      <c r="B3953" t="s">
        <v>7317</v>
      </c>
      <c r="C3953">
        <v>2</v>
      </c>
      <c r="E3953" t="str">
        <f>IFERROR(VLOOKUP(C3953,Elster!$A$5:$D$148,2,FALSE),"not in table")</f>
        <v xml:space="preserve">   "KESSELSOLLTEMP"                                   </v>
      </c>
      <c r="F3953">
        <f t="shared" si="298"/>
        <v>2</v>
      </c>
      <c r="G3953">
        <f t="shared" si="295"/>
        <v>4.9469999999978143E-3</v>
      </c>
    </row>
    <row r="3954" spans="1:7" hidden="1" x14ac:dyDescent="0.35">
      <c r="A3954">
        <v>23.386286999999999</v>
      </c>
      <c r="B3954" t="s">
        <v>7317</v>
      </c>
      <c r="C3954">
        <v>0</v>
      </c>
      <c r="E3954" t="str">
        <f>IFERROR(VLOOKUP(C3954,Elster!$A$5:$D$148,2,FALSE),"not in table")</f>
        <v>not in table</v>
      </c>
      <c r="F3954">
        <f t="shared" si="298"/>
        <v>0</v>
      </c>
      <c r="G3954">
        <f t="shared" si="295"/>
        <v>4.9740000000007001E-3</v>
      </c>
    </row>
    <row r="3955" spans="1:7" hidden="1" x14ac:dyDescent="0.35">
      <c r="A3955">
        <v>23.391261</v>
      </c>
      <c r="B3955" t="s">
        <v>7317</v>
      </c>
      <c r="C3955" t="s">
        <v>7390</v>
      </c>
      <c r="E3955" t="str">
        <f>IFERROR(VLOOKUP(C3955,Elster!$A$5:$D$148,2,FALSE),"not in table")</f>
        <v xml:space="preserve">//   "ERWEITERUNGSTELEGRAMM"                            </v>
      </c>
      <c r="F3955">
        <f t="shared" si="298"/>
        <v>250</v>
      </c>
      <c r="G3955">
        <f t="shared" si="295"/>
        <v>4.9740000000007001E-3</v>
      </c>
    </row>
    <row r="3956" spans="1:7" hidden="1" x14ac:dyDescent="0.35">
      <c r="A3956">
        <v>23.396235000000001</v>
      </c>
      <c r="B3956" t="s">
        <v>7317</v>
      </c>
      <c r="C3956">
        <v>1</v>
      </c>
      <c r="E3956" t="str">
        <f>IFERROR(VLOOKUP(C3956,Elster!$A$5:$D$148,2,FALSE),"not in table")</f>
        <v xml:space="preserve">   "FEHLERMELDUNG"                                    </v>
      </c>
      <c r="F3956">
        <f t="shared" si="298"/>
        <v>1</v>
      </c>
      <c r="G3956">
        <f t="shared" si="295"/>
        <v>4.9740000000007001E-3</v>
      </c>
    </row>
    <row r="3957" spans="1:7" hidden="1" x14ac:dyDescent="0.35">
      <c r="A3957">
        <v>23.401183</v>
      </c>
      <c r="B3957" t="s">
        <v>7317</v>
      </c>
      <c r="C3957">
        <v>26</v>
      </c>
      <c r="E3957" t="str">
        <f>IFERROR(VLOOKUP(C3957,Elster!$A$5:$D$148,2,FALSE),"not in table")</f>
        <v xml:space="preserve">   "SPERRZEIT"                                        </v>
      </c>
      <c r="F3957">
        <f t="shared" si="298"/>
        <v>38</v>
      </c>
      <c r="G3957">
        <f t="shared" si="295"/>
        <v>4.9479999999988422E-3</v>
      </c>
    </row>
    <row r="3958" spans="1:7" hidden="1" x14ac:dyDescent="0.35">
      <c r="A3958">
        <v>23.406157</v>
      </c>
      <c r="B3958" t="s">
        <v>7317</v>
      </c>
      <c r="C3958" t="s">
        <v>7420</v>
      </c>
      <c r="E3958" t="str">
        <f>IFERROR(VLOOKUP(C3958,Elster!$A$5:$D$148,2,FALSE),"not in table")</f>
        <v xml:space="preserve">   "KOLLEKTORTEMP"                                    </v>
      </c>
      <c r="F3958">
        <f t="shared" si="298"/>
        <v>27</v>
      </c>
      <c r="G3958">
        <f t="shared" si="295"/>
        <v>4.9740000000007001E-3</v>
      </c>
    </row>
    <row r="3959" spans="1:7" hidden="1" x14ac:dyDescent="0.35">
      <c r="A3959">
        <v>23.411131000000001</v>
      </c>
      <c r="B3959" t="s">
        <v>7317</v>
      </c>
      <c r="C3959">
        <v>0</v>
      </c>
      <c r="E3959" t="str">
        <f>IFERROR(VLOOKUP(C3959,Elster!$A$5:$D$148,2,FALSE),"not in table")</f>
        <v>not in table</v>
      </c>
      <c r="F3959">
        <f t="shared" si="298"/>
        <v>0</v>
      </c>
      <c r="G3959">
        <f t="shared" si="295"/>
        <v>4.9740000000007001E-3</v>
      </c>
    </row>
    <row r="3960" spans="1:7" hidden="1" x14ac:dyDescent="0.35">
      <c r="A3960">
        <v>23.416105000000002</v>
      </c>
      <c r="B3960" t="s">
        <v>7317</v>
      </c>
      <c r="C3960">
        <v>1</v>
      </c>
      <c r="E3960" t="str">
        <f>IFERROR(VLOOKUP(C3960,Elster!$A$5:$D$148,2,FALSE),"not in table")</f>
        <v xml:space="preserve">   "FEHLERMELDUNG"                                    </v>
      </c>
      <c r="F3960">
        <f t="shared" si="298"/>
        <v>1</v>
      </c>
      <c r="G3960">
        <f t="shared" si="295"/>
        <v>4.9740000000007001E-3</v>
      </c>
    </row>
    <row r="3961" spans="1:7" hidden="1" x14ac:dyDescent="0.35">
      <c r="A3961">
        <v>23.421052</v>
      </c>
      <c r="B3961" t="s">
        <v>7317</v>
      </c>
      <c r="C3961" t="s">
        <v>7422</v>
      </c>
      <c r="E3961" t="str">
        <f>IFERROR(VLOOKUP(C3961,Elster!$A$5:$D$148,2,FALSE),"not in table")</f>
        <v>not in table</v>
      </c>
      <c r="F3961">
        <f t="shared" si="298"/>
        <v>78</v>
      </c>
      <c r="G3961">
        <f t="shared" si="295"/>
        <v>4.9469999999978143E-3</v>
      </c>
    </row>
    <row r="3962" spans="1:7" hidden="1" x14ac:dyDescent="0.35">
      <c r="A3962">
        <v>23.429438000000001</v>
      </c>
      <c r="B3962" t="s">
        <v>7317</v>
      </c>
      <c r="C3962" t="s">
        <v>7378</v>
      </c>
      <c r="E3962" t="str">
        <f>IFERROR(VLOOKUP(C3962,Elster!$A$5:$D$148,2,FALSE),"not in table")</f>
        <v xml:space="preserve">   "SAMMLERISTTEMP"                                   </v>
      </c>
      <c r="F3962">
        <f t="shared" si="298"/>
        <v>13</v>
      </c>
      <c r="G3962">
        <f t="shared" si="295"/>
        <v>8.3860000000015589E-3</v>
      </c>
    </row>
    <row r="3963" spans="1:7" x14ac:dyDescent="0.35">
      <c r="A3963">
        <v>23.429438000000001</v>
      </c>
      <c r="B3963" t="s">
        <v>7319</v>
      </c>
      <c r="C3963" t="s">
        <v>7378</v>
      </c>
      <c r="D3963" t="str">
        <f>IFERROR(VLOOKUP(C3963,Elster!$A$5:$D$148,2,FALSE),"not in table")</f>
        <v xml:space="preserve">   "SAMMLERISTTEMP"                                   </v>
      </c>
      <c r="F3963">
        <f>HEX2DEC(C3963)</f>
        <v>13</v>
      </c>
      <c r="G3963">
        <f t="shared" si="295"/>
        <v>0</v>
      </c>
    </row>
    <row r="3964" spans="1:7" hidden="1" x14ac:dyDescent="0.35">
      <c r="A3964">
        <v>23.434438</v>
      </c>
      <c r="B3964" t="s">
        <v>7317</v>
      </c>
      <c r="C3964">
        <v>0</v>
      </c>
      <c r="E3964" t="str">
        <f>IFERROR(VLOOKUP(C3964,Elster!$A$5:$D$148,2,FALSE),"not in table")</f>
        <v>not in table</v>
      </c>
      <c r="F3964">
        <f>HEX2DEC(C3964)</f>
        <v>0</v>
      </c>
      <c r="G3964">
        <f t="shared" si="295"/>
        <v>4.9999999999990052E-3</v>
      </c>
    </row>
    <row r="3965" spans="1:7" x14ac:dyDescent="0.35">
      <c r="A3965">
        <v>23.434438</v>
      </c>
      <c r="B3965" t="s">
        <v>7319</v>
      </c>
      <c r="C3965">
        <v>0</v>
      </c>
      <c r="D3965" t="str">
        <f>IFERROR(VLOOKUP(C3965,Elster!$A$5:$D$148,2,FALSE),"not in table")</f>
        <v>not in table</v>
      </c>
      <c r="F3965">
        <f>HEX2DEC(C3965)</f>
        <v>0</v>
      </c>
      <c r="G3965">
        <f t="shared" si="295"/>
        <v>0</v>
      </c>
    </row>
    <row r="3966" spans="1:7" hidden="1" x14ac:dyDescent="0.35">
      <c r="A3966">
        <v>23.439437000000002</v>
      </c>
      <c r="B3966" t="s">
        <v>7317</v>
      </c>
      <c r="C3966">
        <v>3</v>
      </c>
      <c r="E3966" t="str">
        <f>IFERROR(VLOOKUP(C3966,Elster!$A$5:$D$148,2,FALSE),"not in table")</f>
        <v xml:space="preserve">   "SPEICHERSOLLTEMP"                                 </v>
      </c>
      <c r="F3966">
        <f>HEX2DEC(C3966)</f>
        <v>3</v>
      </c>
      <c r="G3966">
        <f t="shared" si="295"/>
        <v>4.99900000000153E-3</v>
      </c>
    </row>
    <row r="3967" spans="1:7" x14ac:dyDescent="0.35">
      <c r="A3967">
        <v>23.439437999999999</v>
      </c>
      <c r="B3967" t="s">
        <v>7319</v>
      </c>
      <c r="C3967">
        <v>3</v>
      </c>
      <c r="D3967" t="str">
        <f>IFERROR(VLOOKUP(C3967,Elster!$A$5:$D$148,2,FALSE),"not in table")</f>
        <v xml:space="preserve">   "SPEICHERSOLLTEMP"                                 </v>
      </c>
      <c r="F3967">
        <f>HEX2DEC(C3967)</f>
        <v>3</v>
      </c>
      <c r="G3967">
        <f t="shared" si="295"/>
        <v>9.9999999747524271E-7</v>
      </c>
    </row>
    <row r="3968" spans="1:7" hidden="1" x14ac:dyDescent="0.35">
      <c r="A3968">
        <v>23.444437000000001</v>
      </c>
      <c r="B3968" t="s">
        <v>7317</v>
      </c>
      <c r="C3968">
        <v>1</v>
      </c>
      <c r="E3968" t="str">
        <f>IFERROR(VLOOKUP(C3968,Elster!$A$5:$D$148,2,FALSE),"not in table")</f>
        <v xml:space="preserve">   "FEHLERMELDUNG"                                    </v>
      </c>
      <c r="F3968">
        <f>HEX2DEC(C3968)</f>
        <v>1</v>
      </c>
      <c r="G3968">
        <f t="shared" si="295"/>
        <v>4.99900000000153E-3</v>
      </c>
    </row>
    <row r="3969" spans="1:7" x14ac:dyDescent="0.35">
      <c r="A3969">
        <v>23.444437000000001</v>
      </c>
      <c r="B3969" t="s">
        <v>7319</v>
      </c>
      <c r="C3969">
        <v>1</v>
      </c>
      <c r="D3969" t="str">
        <f>IFERROR(VLOOKUP(C3969,Elster!$A$5:$D$148,2,FALSE),"not in table")</f>
        <v xml:space="preserve">   "FEHLERMELDUNG"                                    </v>
      </c>
      <c r="F3969">
        <f>HEX2DEC(C3969)</f>
        <v>1</v>
      </c>
      <c r="G3969">
        <f t="shared" si="295"/>
        <v>0</v>
      </c>
    </row>
    <row r="3970" spans="1:7" hidden="1" x14ac:dyDescent="0.35">
      <c r="A3970">
        <v>23.449437</v>
      </c>
      <c r="B3970" t="s">
        <v>7317</v>
      </c>
      <c r="C3970">
        <v>0</v>
      </c>
      <c r="E3970" t="str">
        <f>IFERROR(VLOOKUP(C3970,Elster!$A$5:$D$148,2,FALSE),"not in table")</f>
        <v>not in table</v>
      </c>
      <c r="F3970">
        <f>HEX2DEC(C3970)</f>
        <v>0</v>
      </c>
      <c r="G3970">
        <f t="shared" si="295"/>
        <v>4.9999999999990052E-3</v>
      </c>
    </row>
    <row r="3971" spans="1:7" x14ac:dyDescent="0.35">
      <c r="A3971">
        <v>23.449437</v>
      </c>
      <c r="B3971" t="s">
        <v>7319</v>
      </c>
      <c r="C3971">
        <v>0</v>
      </c>
      <c r="D3971" t="str">
        <f>IFERROR(VLOOKUP(C3971,Elster!$A$5:$D$148,2,FALSE),"not in table")</f>
        <v>not in table</v>
      </c>
      <c r="F3971">
        <f>HEX2DEC(C3971)</f>
        <v>0</v>
      </c>
      <c r="G3971">
        <f t="shared" si="295"/>
        <v>0</v>
      </c>
    </row>
    <row r="3972" spans="1:7" hidden="1" x14ac:dyDescent="0.35">
      <c r="A3972">
        <v>23.454436999999999</v>
      </c>
      <c r="B3972" t="s">
        <v>7317</v>
      </c>
      <c r="C3972" t="s">
        <v>7390</v>
      </c>
      <c r="E3972" t="str">
        <f>IFERROR(VLOOKUP(C3972,Elster!$A$5:$D$148,2,FALSE),"not in table")</f>
        <v xml:space="preserve">//   "ERWEITERUNGSTELEGRAMM"                            </v>
      </c>
      <c r="F3972">
        <f>HEX2DEC(C3972)</f>
        <v>250</v>
      </c>
      <c r="G3972">
        <f t="shared" ref="G3972:G4035" si="299">A3972-A3971</f>
        <v>4.9999999999990052E-3</v>
      </c>
    </row>
    <row r="3973" spans="1:7" x14ac:dyDescent="0.35">
      <c r="A3973">
        <v>23.454436999999999</v>
      </c>
      <c r="B3973" t="s">
        <v>7319</v>
      </c>
      <c r="C3973" t="s">
        <v>7390</v>
      </c>
      <c r="D3973" t="str">
        <f>IFERROR(VLOOKUP(C3973,Elster!$A$5:$D$148,2,FALSE),"not in table")</f>
        <v xml:space="preserve">//   "ERWEITERUNGSTELEGRAMM"                            </v>
      </c>
      <c r="F3973">
        <f>HEX2DEC(C3973)</f>
        <v>250</v>
      </c>
      <c r="G3973">
        <f t="shared" si="299"/>
        <v>0</v>
      </c>
    </row>
    <row r="3974" spans="1:7" hidden="1" x14ac:dyDescent="0.35">
      <c r="A3974">
        <v>23.459437000000001</v>
      </c>
      <c r="B3974" t="s">
        <v>7317</v>
      </c>
      <c r="C3974">
        <v>1</v>
      </c>
      <c r="E3974" t="str">
        <f>IFERROR(VLOOKUP(C3974,Elster!$A$5:$D$148,2,FALSE),"not in table")</f>
        <v xml:space="preserve">   "FEHLERMELDUNG"                                    </v>
      </c>
      <c r="F3974">
        <f>HEX2DEC(C3974)</f>
        <v>1</v>
      </c>
      <c r="G3974">
        <f t="shared" si="299"/>
        <v>5.000000000002558E-3</v>
      </c>
    </row>
    <row r="3975" spans="1:7" x14ac:dyDescent="0.35">
      <c r="A3975">
        <v>23.459437000000001</v>
      </c>
      <c r="B3975" t="s">
        <v>7319</v>
      </c>
      <c r="C3975">
        <v>1</v>
      </c>
      <c r="D3975" t="str">
        <f>IFERROR(VLOOKUP(C3975,Elster!$A$5:$D$148,2,FALSE),"not in table")</f>
        <v xml:space="preserve">   "FEHLERMELDUNG"                                    </v>
      </c>
      <c r="F3975">
        <f>HEX2DEC(C3975)</f>
        <v>1</v>
      </c>
      <c r="G3975">
        <f t="shared" si="299"/>
        <v>0</v>
      </c>
    </row>
    <row r="3976" spans="1:7" hidden="1" x14ac:dyDescent="0.35">
      <c r="A3976">
        <v>23.464437</v>
      </c>
      <c r="B3976" t="s">
        <v>7317</v>
      </c>
      <c r="C3976">
        <v>27</v>
      </c>
      <c r="E3976" t="str">
        <f>IFERROR(VLOOKUP(C3976,Elster!$A$5:$D$148,2,FALSE),"not in table")</f>
        <v xml:space="preserve">   "HYSTERESE2"                                       </v>
      </c>
      <c r="F3976">
        <f>HEX2DEC(C3976)</f>
        <v>39</v>
      </c>
      <c r="G3976">
        <f t="shared" si="299"/>
        <v>4.9999999999990052E-3</v>
      </c>
    </row>
    <row r="3977" spans="1:7" x14ac:dyDescent="0.35">
      <c r="A3977">
        <v>23.464437</v>
      </c>
      <c r="B3977" t="s">
        <v>7319</v>
      </c>
      <c r="C3977">
        <v>27</v>
      </c>
      <c r="D3977" t="str">
        <f>IFERROR(VLOOKUP(C3977,Elster!$A$5:$D$148,2,FALSE),"not in table")</f>
        <v xml:space="preserve">   "HYSTERESE2"                                       </v>
      </c>
      <c r="F3977">
        <f>HEX2DEC(C3977)</f>
        <v>39</v>
      </c>
      <c r="G3977">
        <f t="shared" si="299"/>
        <v>0</v>
      </c>
    </row>
    <row r="3978" spans="1:7" hidden="1" x14ac:dyDescent="0.35">
      <c r="A3978">
        <v>23.469436999999999</v>
      </c>
      <c r="B3978" t="s">
        <v>7317</v>
      </c>
      <c r="C3978">
        <v>17</v>
      </c>
      <c r="E3978" t="str">
        <f>IFERROR(VLOOKUP(C3978,Elster!$A$5:$D$148,2,FALSE),"not in table")</f>
        <v xml:space="preserve">   "SPEICHER_UNTEN_TEMP"                              </v>
      </c>
      <c r="F3978">
        <f>HEX2DEC(C3978)</f>
        <v>23</v>
      </c>
      <c r="G3978">
        <f t="shared" si="299"/>
        <v>4.9999999999990052E-3</v>
      </c>
    </row>
    <row r="3979" spans="1:7" x14ac:dyDescent="0.35">
      <c r="A3979">
        <v>23.469436999999999</v>
      </c>
      <c r="B3979" t="s">
        <v>7319</v>
      </c>
      <c r="C3979">
        <v>17</v>
      </c>
      <c r="D3979" t="str">
        <f>IFERROR(VLOOKUP(C3979,Elster!$A$5:$D$148,2,FALSE),"not in table")</f>
        <v xml:space="preserve">   "SPEICHER_UNTEN_TEMP"                              </v>
      </c>
      <c r="F3979">
        <f>HEX2DEC(C3979)</f>
        <v>23</v>
      </c>
      <c r="G3979">
        <f t="shared" si="299"/>
        <v>0</v>
      </c>
    </row>
    <row r="3980" spans="1:7" hidden="1" x14ac:dyDescent="0.35">
      <c r="A3980">
        <v>23.474437000000002</v>
      </c>
      <c r="B3980" t="s">
        <v>7317</v>
      </c>
      <c r="C3980">
        <v>0</v>
      </c>
      <c r="E3980" t="str">
        <f>IFERROR(VLOOKUP(C3980,Elster!$A$5:$D$148,2,FALSE),"not in table")</f>
        <v>not in table</v>
      </c>
      <c r="F3980">
        <f>HEX2DEC(C3980)</f>
        <v>0</v>
      </c>
      <c r="G3980">
        <f t="shared" si="299"/>
        <v>5.000000000002558E-3</v>
      </c>
    </row>
    <row r="3981" spans="1:7" x14ac:dyDescent="0.35">
      <c r="A3981">
        <v>23.474437000000002</v>
      </c>
      <c r="B3981" t="s">
        <v>7319</v>
      </c>
      <c r="C3981">
        <v>0</v>
      </c>
      <c r="D3981" t="str">
        <f>IFERROR(VLOOKUP(C3981,Elster!$A$5:$D$148,2,FALSE),"not in table")</f>
        <v>not in table</v>
      </c>
      <c r="F3981">
        <f>HEX2DEC(C3981)</f>
        <v>0</v>
      </c>
      <c r="G3981">
        <f t="shared" si="299"/>
        <v>0</v>
      </c>
    </row>
    <row r="3982" spans="1:7" hidden="1" x14ac:dyDescent="0.35">
      <c r="A3982">
        <v>23.479437000000001</v>
      </c>
      <c r="B3982" t="s">
        <v>7317</v>
      </c>
      <c r="C3982">
        <v>1</v>
      </c>
      <c r="E3982" t="str">
        <f>IFERROR(VLOOKUP(C3982,Elster!$A$5:$D$148,2,FALSE),"not in table")</f>
        <v xml:space="preserve">   "FEHLERMELDUNG"                                    </v>
      </c>
      <c r="F3982">
        <f>HEX2DEC(C3982)</f>
        <v>1</v>
      </c>
      <c r="G3982">
        <f t="shared" si="299"/>
        <v>4.9999999999990052E-3</v>
      </c>
    </row>
    <row r="3983" spans="1:7" x14ac:dyDescent="0.35">
      <c r="A3983">
        <v>23.479437000000001</v>
      </c>
      <c r="B3983" t="s">
        <v>7319</v>
      </c>
      <c r="C3983">
        <v>1</v>
      </c>
      <c r="D3983" t="str">
        <f>IFERROR(VLOOKUP(C3983,Elster!$A$5:$D$148,2,FALSE),"not in table")</f>
        <v xml:space="preserve">   "FEHLERMELDUNG"                                    </v>
      </c>
      <c r="F3983">
        <f>HEX2DEC(C3983)</f>
        <v>1</v>
      </c>
      <c r="G3983">
        <f t="shared" si="299"/>
        <v>0</v>
      </c>
    </row>
    <row r="3984" spans="1:7" hidden="1" x14ac:dyDescent="0.35">
      <c r="A3984">
        <v>23.484437</v>
      </c>
      <c r="B3984" t="s">
        <v>7317</v>
      </c>
      <c r="C3984" t="s">
        <v>7427</v>
      </c>
      <c r="E3984" t="str">
        <f>IFERROR(VLOOKUP(C3984,Elster!$A$5:$D$148,2,FALSE),"not in table")</f>
        <v>not in table</v>
      </c>
      <c r="F3984">
        <f>HEX2DEC(C3984)</f>
        <v>74</v>
      </c>
      <c r="G3984">
        <f t="shared" si="299"/>
        <v>4.9999999999990052E-3</v>
      </c>
    </row>
    <row r="3985" spans="1:7" x14ac:dyDescent="0.35">
      <c r="A3985">
        <v>23.484437</v>
      </c>
      <c r="B3985" t="s">
        <v>7319</v>
      </c>
      <c r="C3985" t="s">
        <v>7427</v>
      </c>
      <c r="D3985" t="str">
        <f>IFERROR(VLOOKUP(C3985,Elster!$A$5:$D$148,2,FALSE),"not in table")</f>
        <v>not in table</v>
      </c>
      <c r="F3985">
        <f>HEX2DEC(C3985)</f>
        <v>74</v>
      </c>
      <c r="G3985">
        <f t="shared" si="299"/>
        <v>0</v>
      </c>
    </row>
    <row r="3986" spans="1:7" hidden="1" x14ac:dyDescent="0.35">
      <c r="A3986">
        <v>23.494071999999999</v>
      </c>
      <c r="B3986" t="s">
        <v>7317</v>
      </c>
      <c r="C3986">
        <v>3</v>
      </c>
      <c r="E3986" t="str">
        <f>IFERROR(VLOOKUP(C3986,Elster!$A$5:$D$148,2,FALSE),"not in table")</f>
        <v xml:space="preserve">   "SPEICHERSOLLTEMP"                                 </v>
      </c>
      <c r="F3986">
        <f t="shared" ref="F3986:F3998" si="300">HEX2DEC(C3986)</f>
        <v>3</v>
      </c>
      <c r="G3986">
        <f t="shared" si="299"/>
        <v>9.634999999999394E-3</v>
      </c>
    </row>
    <row r="3987" spans="1:7" hidden="1" x14ac:dyDescent="0.35">
      <c r="A3987">
        <v>23.499020000000002</v>
      </c>
      <c r="B3987" t="s">
        <v>7317</v>
      </c>
      <c r="C3987">
        <v>0</v>
      </c>
      <c r="E3987" t="str">
        <f>IFERROR(VLOOKUP(C3987,Elster!$A$5:$D$148,2,FALSE),"not in table")</f>
        <v>not in table</v>
      </c>
      <c r="F3987">
        <f t="shared" si="300"/>
        <v>0</v>
      </c>
      <c r="G3987">
        <f t="shared" si="299"/>
        <v>4.9480000000023949E-3</v>
      </c>
    </row>
    <row r="3988" spans="1:7" hidden="1" x14ac:dyDescent="0.35">
      <c r="A3988">
        <v>23.503993999999999</v>
      </c>
      <c r="B3988" t="s">
        <v>7317</v>
      </c>
      <c r="C3988" t="s">
        <v>7378</v>
      </c>
      <c r="E3988" t="str">
        <f>IFERROR(VLOOKUP(C3988,Elster!$A$5:$D$148,2,FALSE),"not in table")</f>
        <v xml:space="preserve">   "SAMMLERISTTEMP"                                   </v>
      </c>
      <c r="F3988">
        <f t="shared" si="300"/>
        <v>13</v>
      </c>
      <c r="G3988">
        <f t="shared" si="299"/>
        <v>4.9739999999971474E-3</v>
      </c>
    </row>
    <row r="3989" spans="1:7" hidden="1" x14ac:dyDescent="0.35">
      <c r="A3989">
        <v>23.508967999999999</v>
      </c>
      <c r="B3989" t="s">
        <v>7317</v>
      </c>
      <c r="C3989">
        <v>2</v>
      </c>
      <c r="E3989" t="str">
        <f>IFERROR(VLOOKUP(C3989,Elster!$A$5:$D$148,2,FALSE),"not in table")</f>
        <v xml:space="preserve">   "KESSELSOLLTEMP"                                   </v>
      </c>
      <c r="F3989">
        <f t="shared" si="300"/>
        <v>2</v>
      </c>
      <c r="G3989">
        <f t="shared" si="299"/>
        <v>4.9740000000007001E-3</v>
      </c>
    </row>
    <row r="3990" spans="1:7" hidden="1" x14ac:dyDescent="0.35">
      <c r="A3990">
        <v>23.513940999999999</v>
      </c>
      <c r="B3990" t="s">
        <v>7317</v>
      </c>
      <c r="C3990">
        <v>0</v>
      </c>
      <c r="E3990" t="str">
        <f>IFERROR(VLOOKUP(C3990,Elster!$A$5:$D$148,2,FALSE),"not in table")</f>
        <v>not in table</v>
      </c>
      <c r="F3990">
        <f t="shared" si="300"/>
        <v>0</v>
      </c>
      <c r="G3990">
        <f t="shared" si="299"/>
        <v>4.9729999999996721E-3</v>
      </c>
    </row>
    <row r="3991" spans="1:7" hidden="1" x14ac:dyDescent="0.35">
      <c r="A3991">
        <v>23.518889000000001</v>
      </c>
      <c r="B3991" t="s">
        <v>7317</v>
      </c>
      <c r="C3991" t="s">
        <v>7390</v>
      </c>
      <c r="E3991" t="str">
        <f>IFERROR(VLOOKUP(C3991,Elster!$A$5:$D$148,2,FALSE),"not in table")</f>
        <v xml:space="preserve">//   "ERWEITERUNGSTELEGRAMM"                            </v>
      </c>
      <c r="F3991">
        <f t="shared" si="300"/>
        <v>250</v>
      </c>
      <c r="G3991">
        <f t="shared" si="299"/>
        <v>4.9480000000023949E-3</v>
      </c>
    </row>
    <row r="3992" spans="1:7" hidden="1" x14ac:dyDescent="0.35">
      <c r="A3992">
        <v>23.523862999999999</v>
      </c>
      <c r="B3992" t="s">
        <v>7317</v>
      </c>
      <c r="C3992">
        <v>1</v>
      </c>
      <c r="E3992" t="str">
        <f>IFERROR(VLOOKUP(C3992,Elster!$A$5:$D$148,2,FALSE),"not in table")</f>
        <v xml:space="preserve">   "FEHLERMELDUNG"                                    </v>
      </c>
      <c r="F3992">
        <f t="shared" si="300"/>
        <v>1</v>
      </c>
      <c r="G3992">
        <f t="shared" si="299"/>
        <v>4.9739999999971474E-3</v>
      </c>
    </row>
    <row r="3993" spans="1:7" hidden="1" x14ac:dyDescent="0.35">
      <c r="A3993">
        <v>23.528836999999999</v>
      </c>
      <c r="B3993" t="s">
        <v>7317</v>
      </c>
      <c r="C3993">
        <v>27</v>
      </c>
      <c r="E3993" t="str">
        <f>IFERROR(VLOOKUP(C3993,Elster!$A$5:$D$148,2,FALSE),"not in table")</f>
        <v xml:space="preserve">   "HYSTERESE2"                                       </v>
      </c>
      <c r="F3993">
        <f t="shared" si="300"/>
        <v>39</v>
      </c>
      <c r="G3993">
        <f t="shared" si="299"/>
        <v>4.9740000000007001E-3</v>
      </c>
    </row>
    <row r="3994" spans="1:7" hidden="1" x14ac:dyDescent="0.35">
      <c r="A3994">
        <v>23.533811</v>
      </c>
      <c r="B3994" t="s">
        <v>7317</v>
      </c>
      <c r="C3994" t="s">
        <v>7428</v>
      </c>
      <c r="E3994" t="str">
        <f>IFERROR(VLOOKUP(C3994,Elster!$A$5:$D$148,2,FALSE),"not in table")</f>
        <v xml:space="preserve">   "KUNDENKENNUNG"                                    </v>
      </c>
      <c r="F3994">
        <f t="shared" si="300"/>
        <v>26</v>
      </c>
      <c r="G3994">
        <f t="shared" si="299"/>
        <v>4.9740000000007001E-3</v>
      </c>
    </row>
    <row r="3995" spans="1:7" hidden="1" x14ac:dyDescent="0.35">
      <c r="A3995">
        <v>23.538758999999999</v>
      </c>
      <c r="B3995" t="s">
        <v>7317</v>
      </c>
      <c r="C3995">
        <v>0</v>
      </c>
      <c r="E3995" t="str">
        <f>IFERROR(VLOOKUP(C3995,Elster!$A$5:$D$148,2,FALSE),"not in table")</f>
        <v>not in table</v>
      </c>
      <c r="F3995">
        <f t="shared" si="300"/>
        <v>0</v>
      </c>
      <c r="G3995">
        <f t="shared" si="299"/>
        <v>4.9479999999988422E-3</v>
      </c>
    </row>
    <row r="3996" spans="1:7" hidden="1" x14ac:dyDescent="0.35">
      <c r="A3996">
        <v>23.543733</v>
      </c>
      <c r="B3996" t="s">
        <v>7317</v>
      </c>
      <c r="C3996">
        <v>1</v>
      </c>
      <c r="E3996" t="str">
        <f>IFERROR(VLOOKUP(C3996,Elster!$A$5:$D$148,2,FALSE),"not in table")</f>
        <v xml:space="preserve">   "FEHLERMELDUNG"                                    </v>
      </c>
      <c r="F3996">
        <f t="shared" si="300"/>
        <v>1</v>
      </c>
      <c r="G3996">
        <f t="shared" si="299"/>
        <v>4.9740000000007001E-3</v>
      </c>
    </row>
    <row r="3997" spans="1:7" hidden="1" x14ac:dyDescent="0.35">
      <c r="A3997">
        <v>23.548705999999999</v>
      </c>
      <c r="B3997" t="s">
        <v>7317</v>
      </c>
      <c r="C3997" t="s">
        <v>7422</v>
      </c>
      <c r="E3997" t="str">
        <f>IFERROR(VLOOKUP(C3997,Elster!$A$5:$D$148,2,FALSE),"not in table")</f>
        <v>not in table</v>
      </c>
      <c r="F3997">
        <f t="shared" si="300"/>
        <v>78</v>
      </c>
      <c r="G3997">
        <f t="shared" si="299"/>
        <v>4.9729999999996721E-3</v>
      </c>
    </row>
    <row r="3998" spans="1:7" hidden="1" x14ac:dyDescent="0.35">
      <c r="A3998">
        <v>23.557378</v>
      </c>
      <c r="B3998" t="s">
        <v>7317</v>
      </c>
      <c r="C3998" t="s">
        <v>7378</v>
      </c>
      <c r="E3998" t="str">
        <f>IFERROR(VLOOKUP(C3998,Elster!$A$5:$D$148,2,FALSE),"not in table")</f>
        <v xml:space="preserve">   "SAMMLERISTTEMP"                                   </v>
      </c>
      <c r="F3998">
        <f t="shared" si="300"/>
        <v>13</v>
      </c>
      <c r="G3998">
        <f t="shared" si="299"/>
        <v>8.6720000000006792E-3</v>
      </c>
    </row>
    <row r="3999" spans="1:7" x14ac:dyDescent="0.35">
      <c r="A3999">
        <v>23.557378</v>
      </c>
      <c r="B3999" t="s">
        <v>7319</v>
      </c>
      <c r="C3999" t="s">
        <v>7378</v>
      </c>
      <c r="D3999" t="str">
        <f>IFERROR(VLOOKUP(C3999,Elster!$A$5:$D$148,2,FALSE),"not in table")</f>
        <v xml:space="preserve">   "SAMMLERISTTEMP"                                   </v>
      </c>
      <c r="F3999">
        <f t="shared" ref="F3999:F4000" si="301">HEX2DEC(C3999)</f>
        <v>13</v>
      </c>
      <c r="G3999">
        <f t="shared" si="299"/>
        <v>0</v>
      </c>
    </row>
    <row r="4000" spans="1:7" x14ac:dyDescent="0.35">
      <c r="A4000">
        <v>23.562377999999999</v>
      </c>
      <c r="B4000" t="s">
        <v>7319</v>
      </c>
      <c r="C4000">
        <v>0</v>
      </c>
      <c r="D4000" t="str">
        <f>IFERROR(VLOOKUP(C4000,Elster!$A$5:$D$148,2,FALSE),"not in table")</f>
        <v>not in table</v>
      </c>
      <c r="F4000">
        <f t="shared" si="301"/>
        <v>0</v>
      </c>
      <c r="G4000">
        <f t="shared" si="299"/>
        <v>4.9999999999990052E-3</v>
      </c>
    </row>
    <row r="4001" spans="1:7" hidden="1" x14ac:dyDescent="0.35">
      <c r="A4001">
        <v>23.562404000000001</v>
      </c>
      <c r="B4001" t="s">
        <v>7317</v>
      </c>
      <c r="C4001">
        <v>0</v>
      </c>
      <c r="E4001" t="str">
        <f>IFERROR(VLOOKUP(C4001,Elster!$A$5:$D$148,2,FALSE),"not in table")</f>
        <v>not in table</v>
      </c>
      <c r="F4001">
        <f>HEX2DEC(C4001)</f>
        <v>0</v>
      </c>
      <c r="G4001">
        <f t="shared" si="299"/>
        <v>2.600000000185787E-5</v>
      </c>
    </row>
    <row r="4002" spans="1:7" x14ac:dyDescent="0.35">
      <c r="A4002">
        <v>23.567378000000001</v>
      </c>
      <c r="B4002" t="s">
        <v>7319</v>
      </c>
      <c r="C4002">
        <v>3</v>
      </c>
      <c r="D4002" t="str">
        <f>IFERROR(VLOOKUP(C4002,Elster!$A$5:$D$148,2,FALSE),"not in table")</f>
        <v xml:space="preserve">   "SPEICHERSOLLTEMP"                                 </v>
      </c>
      <c r="F4002">
        <f>HEX2DEC(C4002)</f>
        <v>3</v>
      </c>
      <c r="G4002">
        <f t="shared" si="299"/>
        <v>4.9740000000007001E-3</v>
      </c>
    </row>
    <row r="4003" spans="1:7" hidden="1" x14ac:dyDescent="0.35">
      <c r="A4003">
        <v>23.567404</v>
      </c>
      <c r="B4003" t="s">
        <v>7317</v>
      </c>
      <c r="C4003">
        <v>3</v>
      </c>
      <c r="E4003" t="str">
        <f>IFERROR(VLOOKUP(C4003,Elster!$A$5:$D$148,2,FALSE),"not in table")</f>
        <v xml:space="preserve">   "SPEICHERSOLLTEMP"                                 </v>
      </c>
      <c r="F4003">
        <f>HEX2DEC(C4003)</f>
        <v>3</v>
      </c>
      <c r="G4003">
        <f t="shared" si="299"/>
        <v>2.5999999998305157E-5</v>
      </c>
    </row>
    <row r="4004" spans="1:7" x14ac:dyDescent="0.35">
      <c r="A4004">
        <v>23.572378</v>
      </c>
      <c r="B4004" t="s">
        <v>7319</v>
      </c>
      <c r="C4004">
        <v>1</v>
      </c>
      <c r="D4004" t="str">
        <f>IFERROR(VLOOKUP(C4004,Elster!$A$5:$D$148,2,FALSE),"not in table")</f>
        <v xml:space="preserve">   "FEHLERMELDUNG"                                    </v>
      </c>
      <c r="F4004">
        <f>HEX2DEC(C4004)</f>
        <v>1</v>
      </c>
      <c r="G4004">
        <f t="shared" si="299"/>
        <v>4.9740000000007001E-3</v>
      </c>
    </row>
    <row r="4005" spans="1:7" hidden="1" x14ac:dyDescent="0.35">
      <c r="A4005">
        <v>23.572403999999999</v>
      </c>
      <c r="B4005" t="s">
        <v>7317</v>
      </c>
      <c r="C4005">
        <v>1</v>
      </c>
      <c r="E4005" t="str">
        <f>IFERROR(VLOOKUP(C4005,Elster!$A$5:$D$148,2,FALSE),"not in table")</f>
        <v xml:space="preserve">   "FEHLERMELDUNG"                                    </v>
      </c>
      <c r="F4005">
        <f t="shared" ref="F4005:F4006" si="302">HEX2DEC(C4005)</f>
        <v>1</v>
      </c>
      <c r="G4005">
        <f t="shared" si="299"/>
        <v>2.5999999998305157E-5</v>
      </c>
    </row>
    <row r="4006" spans="1:7" hidden="1" x14ac:dyDescent="0.35">
      <c r="A4006">
        <v>23.577404000000001</v>
      </c>
      <c r="B4006" t="s">
        <v>7317</v>
      </c>
      <c r="C4006">
        <v>0</v>
      </c>
      <c r="E4006" t="str">
        <f>IFERROR(VLOOKUP(C4006,Elster!$A$5:$D$148,2,FALSE),"not in table")</f>
        <v>not in table</v>
      </c>
      <c r="F4006">
        <f t="shared" si="302"/>
        <v>0</v>
      </c>
      <c r="G4006">
        <f t="shared" si="299"/>
        <v>5.000000000002558E-3</v>
      </c>
    </row>
    <row r="4007" spans="1:7" x14ac:dyDescent="0.35">
      <c r="A4007">
        <v>23.577404000000001</v>
      </c>
      <c r="B4007" t="s">
        <v>7319</v>
      </c>
      <c r="C4007">
        <v>0</v>
      </c>
      <c r="D4007" t="str">
        <f>IFERROR(VLOOKUP(C4007,Elster!$A$5:$D$148,2,FALSE),"not in table")</f>
        <v>not in table</v>
      </c>
      <c r="F4007">
        <f>HEX2DEC(C4007)</f>
        <v>0</v>
      </c>
      <c r="G4007">
        <f t="shared" si="299"/>
        <v>0</v>
      </c>
    </row>
    <row r="4008" spans="1:7" hidden="1" x14ac:dyDescent="0.35">
      <c r="A4008">
        <v>23.582404</v>
      </c>
      <c r="B4008" t="s">
        <v>7317</v>
      </c>
      <c r="C4008" t="s">
        <v>7390</v>
      </c>
      <c r="E4008" t="str">
        <f>IFERROR(VLOOKUP(C4008,Elster!$A$5:$D$148,2,FALSE),"not in table")</f>
        <v xml:space="preserve">//   "ERWEITERUNGSTELEGRAMM"                            </v>
      </c>
      <c r="F4008">
        <f>HEX2DEC(C4008)</f>
        <v>250</v>
      </c>
      <c r="G4008">
        <f t="shared" si="299"/>
        <v>4.9999999999990052E-3</v>
      </c>
    </row>
    <row r="4009" spans="1:7" x14ac:dyDescent="0.35">
      <c r="A4009">
        <v>23.582404</v>
      </c>
      <c r="B4009" t="s">
        <v>7319</v>
      </c>
      <c r="C4009" t="s">
        <v>7390</v>
      </c>
      <c r="D4009" t="str">
        <f>IFERROR(VLOOKUP(C4009,Elster!$A$5:$D$148,2,FALSE),"not in table")</f>
        <v xml:space="preserve">//   "ERWEITERUNGSTELEGRAMM"                            </v>
      </c>
      <c r="F4009">
        <f>HEX2DEC(C4009)</f>
        <v>250</v>
      </c>
      <c r="G4009">
        <f t="shared" si="299"/>
        <v>0</v>
      </c>
    </row>
    <row r="4010" spans="1:7" hidden="1" x14ac:dyDescent="0.35">
      <c r="A4010">
        <v>23.587403999999999</v>
      </c>
      <c r="B4010" t="s">
        <v>7317</v>
      </c>
      <c r="C4010">
        <v>1</v>
      </c>
      <c r="E4010" t="str">
        <f>IFERROR(VLOOKUP(C4010,Elster!$A$5:$D$148,2,FALSE),"not in table")</f>
        <v xml:space="preserve">   "FEHLERMELDUNG"                                    </v>
      </c>
      <c r="F4010">
        <f>HEX2DEC(C4010)</f>
        <v>1</v>
      </c>
      <c r="G4010">
        <f t="shared" si="299"/>
        <v>4.9999999999990052E-3</v>
      </c>
    </row>
    <row r="4011" spans="1:7" x14ac:dyDescent="0.35">
      <c r="A4011">
        <v>23.587403999999999</v>
      </c>
      <c r="B4011" t="s">
        <v>7319</v>
      </c>
      <c r="C4011">
        <v>1</v>
      </c>
      <c r="D4011" t="str">
        <f>IFERROR(VLOOKUP(C4011,Elster!$A$5:$D$148,2,FALSE),"not in table")</f>
        <v xml:space="preserve">   "FEHLERMELDUNG"                                    </v>
      </c>
      <c r="F4011">
        <f>HEX2DEC(C4011)</f>
        <v>1</v>
      </c>
      <c r="G4011">
        <f t="shared" si="299"/>
        <v>0</v>
      </c>
    </row>
    <row r="4012" spans="1:7" hidden="1" x14ac:dyDescent="0.35">
      <c r="A4012">
        <v>23.592403999999998</v>
      </c>
      <c r="B4012" t="s">
        <v>7317</v>
      </c>
      <c r="C4012" t="s">
        <v>7420</v>
      </c>
      <c r="E4012" t="str">
        <f>IFERROR(VLOOKUP(C4012,Elster!$A$5:$D$148,2,FALSE),"not in table")</f>
        <v xml:space="preserve">   "KOLLEKTORTEMP"                                    </v>
      </c>
      <c r="F4012">
        <f>HEX2DEC(C4012)</f>
        <v>27</v>
      </c>
      <c r="G4012">
        <f t="shared" si="299"/>
        <v>4.9999999999990052E-3</v>
      </c>
    </row>
    <row r="4013" spans="1:7" x14ac:dyDescent="0.35">
      <c r="A4013">
        <v>23.592403999999998</v>
      </c>
      <c r="B4013" t="s">
        <v>7319</v>
      </c>
      <c r="C4013" t="s">
        <v>7420</v>
      </c>
      <c r="D4013" t="str">
        <f>IFERROR(VLOOKUP(C4013,Elster!$A$5:$D$148,2,FALSE),"not in table")</f>
        <v xml:space="preserve">   "KOLLEKTORTEMP"                                    </v>
      </c>
      <c r="F4013">
        <f>HEX2DEC(C4013)</f>
        <v>27</v>
      </c>
      <c r="G4013">
        <f t="shared" si="299"/>
        <v>0</v>
      </c>
    </row>
    <row r="4014" spans="1:7" hidden="1" x14ac:dyDescent="0.35">
      <c r="A4014">
        <v>23.597404000000001</v>
      </c>
      <c r="B4014" t="s">
        <v>7317</v>
      </c>
      <c r="C4014">
        <v>1</v>
      </c>
      <c r="E4014" t="str">
        <f>IFERROR(VLOOKUP(C4014,Elster!$A$5:$D$148,2,FALSE),"not in table")</f>
        <v xml:space="preserve">   "FEHLERMELDUNG"                                    </v>
      </c>
      <c r="F4014">
        <f>HEX2DEC(C4014)</f>
        <v>1</v>
      </c>
      <c r="G4014">
        <f t="shared" si="299"/>
        <v>5.000000000002558E-3</v>
      </c>
    </row>
    <row r="4015" spans="1:7" x14ac:dyDescent="0.35">
      <c r="A4015">
        <v>23.597404000000001</v>
      </c>
      <c r="B4015" t="s">
        <v>7319</v>
      </c>
      <c r="C4015">
        <v>1</v>
      </c>
      <c r="D4015" t="str">
        <f>IFERROR(VLOOKUP(C4015,Elster!$A$5:$D$148,2,FALSE),"not in table")</f>
        <v xml:space="preserve">   "FEHLERMELDUNG"                                    </v>
      </c>
      <c r="F4015">
        <f>HEX2DEC(C4015)</f>
        <v>1</v>
      </c>
      <c r="G4015">
        <f t="shared" si="299"/>
        <v>0</v>
      </c>
    </row>
    <row r="4016" spans="1:7" hidden="1" x14ac:dyDescent="0.35">
      <c r="A4016">
        <v>23.602402999999999</v>
      </c>
      <c r="B4016" t="s">
        <v>7317</v>
      </c>
      <c r="C4016">
        <v>0</v>
      </c>
      <c r="E4016" t="str">
        <f>IFERROR(VLOOKUP(C4016,Elster!$A$5:$D$148,2,FALSE),"not in table")</f>
        <v>not in table</v>
      </c>
      <c r="F4016">
        <f>HEX2DEC(C4016)</f>
        <v>0</v>
      </c>
      <c r="G4016">
        <f t="shared" si="299"/>
        <v>4.9989999999979773E-3</v>
      </c>
    </row>
    <row r="4017" spans="1:7" x14ac:dyDescent="0.35">
      <c r="A4017">
        <v>23.602404</v>
      </c>
      <c r="B4017" t="s">
        <v>7319</v>
      </c>
      <c r="C4017">
        <v>0</v>
      </c>
      <c r="D4017" t="str">
        <f>IFERROR(VLOOKUP(C4017,Elster!$A$5:$D$148,2,FALSE),"not in table")</f>
        <v>not in table</v>
      </c>
      <c r="F4017">
        <f>HEX2DEC(C4017)</f>
        <v>0</v>
      </c>
      <c r="G4017">
        <f t="shared" si="299"/>
        <v>1.0000000010279564E-6</v>
      </c>
    </row>
    <row r="4018" spans="1:7" hidden="1" x14ac:dyDescent="0.35">
      <c r="A4018">
        <v>23.607403000000001</v>
      </c>
      <c r="B4018" t="s">
        <v>7317</v>
      </c>
      <c r="C4018">
        <v>1</v>
      </c>
      <c r="E4018" t="str">
        <f>IFERROR(VLOOKUP(C4018,Elster!$A$5:$D$148,2,FALSE),"not in table")</f>
        <v xml:space="preserve">   "FEHLERMELDUNG"                                    </v>
      </c>
      <c r="F4018">
        <f>HEX2DEC(C4018)</f>
        <v>1</v>
      </c>
      <c r="G4018">
        <f t="shared" si="299"/>
        <v>4.99900000000153E-3</v>
      </c>
    </row>
    <row r="4019" spans="1:7" x14ac:dyDescent="0.35">
      <c r="A4019">
        <v>23.607403000000001</v>
      </c>
      <c r="B4019" t="s">
        <v>7319</v>
      </c>
      <c r="C4019">
        <v>1</v>
      </c>
      <c r="D4019" t="str">
        <f>IFERROR(VLOOKUP(C4019,Elster!$A$5:$D$148,2,FALSE),"not in table")</f>
        <v xml:space="preserve">   "FEHLERMELDUNG"                                    </v>
      </c>
      <c r="F4019">
        <f>HEX2DEC(C4019)</f>
        <v>1</v>
      </c>
      <c r="G4019">
        <f t="shared" si="299"/>
        <v>0</v>
      </c>
    </row>
    <row r="4020" spans="1:7" hidden="1" x14ac:dyDescent="0.35">
      <c r="A4020">
        <v>23.612403</v>
      </c>
      <c r="B4020" t="s">
        <v>7317</v>
      </c>
      <c r="C4020">
        <v>28</v>
      </c>
      <c r="E4020" t="str">
        <f>IFERROR(VLOOKUP(C4020,Elster!$A$5:$D$148,2,FALSE),"not in table")</f>
        <v xml:space="preserve">   "MAX_TEMP_KESSEL"                                  </v>
      </c>
      <c r="F4020">
        <f>HEX2DEC(C4020)</f>
        <v>40</v>
      </c>
      <c r="G4020">
        <f t="shared" si="299"/>
        <v>4.9999999999990052E-3</v>
      </c>
    </row>
    <row r="4021" spans="1:7" x14ac:dyDescent="0.35">
      <c r="A4021">
        <v>23.612403</v>
      </c>
      <c r="B4021" t="s">
        <v>7319</v>
      </c>
      <c r="C4021">
        <v>28</v>
      </c>
      <c r="D4021" t="str">
        <f>IFERROR(VLOOKUP(C4021,Elster!$A$5:$D$148,2,FALSE),"not in table")</f>
        <v xml:space="preserve">   "MAX_TEMP_KESSEL"                                  </v>
      </c>
      <c r="F4021">
        <f>HEX2DEC(C4021)</f>
        <v>40</v>
      </c>
      <c r="G4021">
        <f t="shared" si="299"/>
        <v>0</v>
      </c>
    </row>
    <row r="4022" spans="1:7" hidden="1" x14ac:dyDescent="0.35">
      <c r="A4022">
        <v>23.622454999999999</v>
      </c>
      <c r="B4022" t="s">
        <v>7317</v>
      </c>
      <c r="C4022">
        <v>3</v>
      </c>
      <c r="E4022" t="str">
        <f>IFERROR(VLOOKUP(C4022,Elster!$A$5:$D$148,2,FALSE),"not in table")</f>
        <v xml:space="preserve">   "SPEICHERSOLLTEMP"                                 </v>
      </c>
      <c r="F4022">
        <f t="shared" ref="F4022:F4034" si="303">HEX2DEC(C4022)</f>
        <v>3</v>
      </c>
      <c r="G4022">
        <f t="shared" si="299"/>
        <v>1.0051999999998174E-2</v>
      </c>
    </row>
    <row r="4023" spans="1:7" hidden="1" x14ac:dyDescent="0.35">
      <c r="A4023">
        <v>23.627428999999999</v>
      </c>
      <c r="B4023" t="s">
        <v>7317</v>
      </c>
      <c r="C4023">
        <v>0</v>
      </c>
      <c r="E4023" t="str">
        <f>IFERROR(VLOOKUP(C4023,Elster!$A$5:$D$148,2,FALSE),"not in table")</f>
        <v>not in table</v>
      </c>
      <c r="F4023">
        <f t="shared" si="303"/>
        <v>0</v>
      </c>
      <c r="G4023">
        <f t="shared" si="299"/>
        <v>4.9740000000007001E-3</v>
      </c>
    </row>
    <row r="4024" spans="1:7" hidden="1" x14ac:dyDescent="0.35">
      <c r="A4024">
        <v>23.632403</v>
      </c>
      <c r="B4024" t="s">
        <v>7317</v>
      </c>
      <c r="C4024" t="s">
        <v>7378</v>
      </c>
      <c r="E4024" t="str">
        <f>IFERROR(VLOOKUP(C4024,Elster!$A$5:$D$148,2,FALSE),"not in table")</f>
        <v xml:space="preserve">   "SAMMLERISTTEMP"                                   </v>
      </c>
      <c r="F4024">
        <f t="shared" si="303"/>
        <v>13</v>
      </c>
      <c r="G4024">
        <f t="shared" si="299"/>
        <v>4.9740000000007001E-3</v>
      </c>
    </row>
    <row r="4025" spans="1:7" hidden="1" x14ac:dyDescent="0.35">
      <c r="A4025">
        <v>23.637350999999999</v>
      </c>
      <c r="B4025" t="s">
        <v>7317</v>
      </c>
      <c r="C4025">
        <v>2</v>
      </c>
      <c r="E4025" t="str">
        <f>IFERROR(VLOOKUP(C4025,Elster!$A$5:$D$148,2,FALSE),"not in table")</f>
        <v xml:space="preserve">   "KESSELSOLLTEMP"                                   </v>
      </c>
      <c r="F4025">
        <f t="shared" si="303"/>
        <v>2</v>
      </c>
      <c r="G4025">
        <f t="shared" si="299"/>
        <v>4.9479999999988422E-3</v>
      </c>
    </row>
    <row r="4026" spans="1:7" hidden="1" x14ac:dyDescent="0.35">
      <c r="A4026">
        <v>23.642325</v>
      </c>
      <c r="B4026" t="s">
        <v>7317</v>
      </c>
      <c r="C4026">
        <v>0</v>
      </c>
      <c r="E4026" t="str">
        <f>IFERROR(VLOOKUP(C4026,Elster!$A$5:$D$148,2,FALSE),"not in table")</f>
        <v>not in table</v>
      </c>
      <c r="F4026">
        <f t="shared" si="303"/>
        <v>0</v>
      </c>
      <c r="G4026">
        <f t="shared" si="299"/>
        <v>4.9740000000007001E-3</v>
      </c>
    </row>
    <row r="4027" spans="1:7" hidden="1" x14ac:dyDescent="0.35">
      <c r="A4027">
        <v>23.647299</v>
      </c>
      <c r="B4027" t="s">
        <v>7317</v>
      </c>
      <c r="C4027" t="s">
        <v>7390</v>
      </c>
      <c r="E4027" t="str">
        <f>IFERROR(VLOOKUP(C4027,Elster!$A$5:$D$148,2,FALSE),"not in table")</f>
        <v xml:space="preserve">//   "ERWEITERUNGSTELEGRAMM"                            </v>
      </c>
      <c r="F4027">
        <f t="shared" si="303"/>
        <v>250</v>
      </c>
      <c r="G4027">
        <f t="shared" si="299"/>
        <v>4.9740000000007001E-3</v>
      </c>
    </row>
    <row r="4028" spans="1:7" hidden="1" x14ac:dyDescent="0.35">
      <c r="A4028">
        <v>23.652272</v>
      </c>
      <c r="B4028" t="s">
        <v>7317</v>
      </c>
      <c r="C4028">
        <v>1</v>
      </c>
      <c r="E4028" t="str">
        <f>IFERROR(VLOOKUP(C4028,Elster!$A$5:$D$148,2,FALSE),"not in table")</f>
        <v xml:space="preserve">   "FEHLERMELDUNG"                                    </v>
      </c>
      <c r="F4028">
        <f t="shared" si="303"/>
        <v>1</v>
      </c>
      <c r="G4028">
        <f t="shared" si="299"/>
        <v>4.9729999999996721E-3</v>
      </c>
    </row>
    <row r="4029" spans="1:7" hidden="1" x14ac:dyDescent="0.35">
      <c r="A4029">
        <v>23.657219999999999</v>
      </c>
      <c r="B4029" t="s">
        <v>7317</v>
      </c>
      <c r="C4029" t="s">
        <v>7420</v>
      </c>
      <c r="E4029" t="str">
        <f>IFERROR(VLOOKUP(C4029,Elster!$A$5:$D$148,2,FALSE),"not in table")</f>
        <v xml:space="preserve">   "KOLLEKTORTEMP"                                    </v>
      </c>
      <c r="F4029">
        <f t="shared" si="303"/>
        <v>27</v>
      </c>
      <c r="G4029">
        <f t="shared" si="299"/>
        <v>4.9479999999988422E-3</v>
      </c>
    </row>
    <row r="4030" spans="1:7" hidden="1" x14ac:dyDescent="0.35">
      <c r="A4030">
        <v>23.662194</v>
      </c>
      <c r="B4030" t="s">
        <v>7317</v>
      </c>
      <c r="C4030">
        <v>1</v>
      </c>
      <c r="E4030" t="str">
        <f>IFERROR(VLOOKUP(C4030,Elster!$A$5:$D$148,2,FALSE),"not in table")</f>
        <v xml:space="preserve">   "FEHLERMELDUNG"                                    </v>
      </c>
      <c r="F4030">
        <f t="shared" si="303"/>
        <v>1</v>
      </c>
      <c r="G4030">
        <f t="shared" si="299"/>
        <v>4.9740000000007001E-3</v>
      </c>
    </row>
    <row r="4031" spans="1:7" hidden="1" x14ac:dyDescent="0.35">
      <c r="A4031">
        <v>23.667168</v>
      </c>
      <c r="B4031" t="s">
        <v>7317</v>
      </c>
      <c r="C4031">
        <v>0</v>
      </c>
      <c r="E4031" t="str">
        <f>IFERROR(VLOOKUP(C4031,Elster!$A$5:$D$148,2,FALSE),"not in table")</f>
        <v>not in table</v>
      </c>
      <c r="F4031">
        <f t="shared" si="303"/>
        <v>0</v>
      </c>
      <c r="G4031">
        <f t="shared" si="299"/>
        <v>4.9740000000007001E-3</v>
      </c>
    </row>
    <row r="4032" spans="1:7" hidden="1" x14ac:dyDescent="0.35">
      <c r="A4032">
        <v>23.672115999999999</v>
      </c>
      <c r="B4032" t="s">
        <v>7317</v>
      </c>
      <c r="C4032">
        <v>1</v>
      </c>
      <c r="E4032" t="str">
        <f>IFERROR(VLOOKUP(C4032,Elster!$A$5:$D$148,2,FALSE),"not in table")</f>
        <v xml:space="preserve">   "FEHLERMELDUNG"                                    </v>
      </c>
      <c r="F4032">
        <f t="shared" si="303"/>
        <v>1</v>
      </c>
      <c r="G4032">
        <f t="shared" si="299"/>
        <v>4.9479999999988422E-3</v>
      </c>
    </row>
    <row r="4033" spans="1:7" hidden="1" x14ac:dyDescent="0.35">
      <c r="A4033">
        <v>23.67709</v>
      </c>
      <c r="B4033" t="s">
        <v>7317</v>
      </c>
      <c r="C4033">
        <v>29</v>
      </c>
      <c r="E4033" t="str">
        <f>IFERROR(VLOOKUP(C4033,Elster!$A$5:$D$148,2,FALSE),"not in table")</f>
        <v xml:space="preserve">   "MAX_TEMP_HZK"                                     </v>
      </c>
      <c r="F4033">
        <f t="shared" si="303"/>
        <v>41</v>
      </c>
      <c r="G4033">
        <f t="shared" si="299"/>
        <v>4.9740000000007001E-3</v>
      </c>
    </row>
    <row r="4034" spans="1:7" hidden="1" x14ac:dyDescent="0.35">
      <c r="A4034">
        <v>23.685345000000002</v>
      </c>
      <c r="B4034" t="s">
        <v>7317</v>
      </c>
      <c r="C4034" t="s">
        <v>7378</v>
      </c>
      <c r="E4034" t="str">
        <f>IFERROR(VLOOKUP(C4034,Elster!$A$5:$D$148,2,FALSE),"not in table")</f>
        <v xml:space="preserve">   "SAMMLERISTTEMP"                                   </v>
      </c>
      <c r="F4034">
        <f t="shared" si="303"/>
        <v>13</v>
      </c>
      <c r="G4034">
        <f t="shared" si="299"/>
        <v>8.2550000000018997E-3</v>
      </c>
    </row>
    <row r="4035" spans="1:7" x14ac:dyDescent="0.35">
      <c r="A4035">
        <v>23.685345000000002</v>
      </c>
      <c r="B4035" t="s">
        <v>7319</v>
      </c>
      <c r="C4035" t="s">
        <v>7378</v>
      </c>
      <c r="D4035" t="str">
        <f>IFERROR(VLOOKUP(C4035,Elster!$A$5:$D$148,2,FALSE),"not in table")</f>
        <v xml:space="preserve">   "SAMMLERISTTEMP"                                   </v>
      </c>
      <c r="F4035">
        <f>HEX2DEC(C4035)</f>
        <v>13</v>
      </c>
      <c r="G4035">
        <f t="shared" si="299"/>
        <v>0</v>
      </c>
    </row>
    <row r="4036" spans="1:7" hidden="1" x14ac:dyDescent="0.35">
      <c r="A4036">
        <v>23.690345000000001</v>
      </c>
      <c r="B4036" t="s">
        <v>7317</v>
      </c>
      <c r="C4036">
        <v>0</v>
      </c>
      <c r="E4036" t="str">
        <f>IFERROR(VLOOKUP(C4036,Elster!$A$5:$D$148,2,FALSE),"not in table")</f>
        <v>not in table</v>
      </c>
      <c r="F4036">
        <f>HEX2DEC(C4036)</f>
        <v>0</v>
      </c>
      <c r="G4036">
        <f t="shared" ref="G4036:G4099" si="304">A4036-A4035</f>
        <v>4.9999999999990052E-3</v>
      </c>
    </row>
    <row r="4037" spans="1:7" x14ac:dyDescent="0.35">
      <c r="A4037">
        <v>23.690345000000001</v>
      </c>
      <c r="B4037" t="s">
        <v>7319</v>
      </c>
      <c r="C4037">
        <v>0</v>
      </c>
      <c r="D4037" t="str">
        <f>IFERROR(VLOOKUP(C4037,Elster!$A$5:$D$148,2,FALSE),"not in table")</f>
        <v>not in table</v>
      </c>
      <c r="F4037">
        <f>HEX2DEC(C4037)</f>
        <v>0</v>
      </c>
      <c r="G4037">
        <f t="shared" si="304"/>
        <v>0</v>
      </c>
    </row>
    <row r="4038" spans="1:7" hidden="1" x14ac:dyDescent="0.35">
      <c r="A4038">
        <v>23.695345</v>
      </c>
      <c r="B4038" t="s">
        <v>7317</v>
      </c>
      <c r="C4038">
        <v>3</v>
      </c>
      <c r="E4038" t="str">
        <f>IFERROR(VLOOKUP(C4038,Elster!$A$5:$D$148,2,FALSE),"not in table")</f>
        <v xml:space="preserve">   "SPEICHERSOLLTEMP"                                 </v>
      </c>
      <c r="F4038">
        <f>HEX2DEC(C4038)</f>
        <v>3</v>
      </c>
      <c r="G4038">
        <f t="shared" si="304"/>
        <v>4.9999999999990052E-3</v>
      </c>
    </row>
    <row r="4039" spans="1:7" x14ac:dyDescent="0.35">
      <c r="A4039">
        <v>23.695345</v>
      </c>
      <c r="B4039" t="s">
        <v>7319</v>
      </c>
      <c r="C4039">
        <v>3</v>
      </c>
      <c r="D4039" t="str">
        <f>IFERROR(VLOOKUP(C4039,Elster!$A$5:$D$148,2,FALSE),"not in table")</f>
        <v xml:space="preserve">   "SPEICHERSOLLTEMP"                                 </v>
      </c>
      <c r="F4039">
        <f>HEX2DEC(C4039)</f>
        <v>3</v>
      </c>
      <c r="G4039">
        <f t="shared" si="304"/>
        <v>0</v>
      </c>
    </row>
    <row r="4040" spans="1:7" hidden="1" x14ac:dyDescent="0.35">
      <c r="A4040">
        <v>23.700344999999999</v>
      </c>
      <c r="B4040" t="s">
        <v>7317</v>
      </c>
      <c r="C4040">
        <v>1</v>
      </c>
      <c r="E4040" t="str">
        <f>IFERROR(VLOOKUP(C4040,Elster!$A$5:$D$148,2,FALSE),"not in table")</f>
        <v xml:space="preserve">   "FEHLERMELDUNG"                                    </v>
      </c>
      <c r="F4040">
        <f>HEX2DEC(C4040)</f>
        <v>1</v>
      </c>
      <c r="G4040">
        <f t="shared" si="304"/>
        <v>4.9999999999990052E-3</v>
      </c>
    </row>
    <row r="4041" spans="1:7" x14ac:dyDescent="0.35">
      <c r="A4041">
        <v>23.700344999999999</v>
      </c>
      <c r="B4041" t="s">
        <v>7319</v>
      </c>
      <c r="C4041">
        <v>1</v>
      </c>
      <c r="D4041" t="str">
        <f>IFERROR(VLOOKUP(C4041,Elster!$A$5:$D$148,2,FALSE),"not in table")</f>
        <v xml:space="preserve">   "FEHLERMELDUNG"                                    </v>
      </c>
      <c r="F4041">
        <f>HEX2DEC(C4041)</f>
        <v>1</v>
      </c>
      <c r="G4041">
        <f t="shared" si="304"/>
        <v>0</v>
      </c>
    </row>
    <row r="4042" spans="1:7" hidden="1" x14ac:dyDescent="0.35">
      <c r="A4042">
        <v>23.705344</v>
      </c>
      <c r="B4042" t="s">
        <v>7317</v>
      </c>
      <c r="C4042">
        <v>0</v>
      </c>
      <c r="E4042" t="str">
        <f>IFERROR(VLOOKUP(C4042,Elster!$A$5:$D$148,2,FALSE),"not in table")</f>
        <v>not in table</v>
      </c>
      <c r="F4042">
        <f>HEX2DEC(C4042)</f>
        <v>0</v>
      </c>
      <c r="G4042">
        <f t="shared" si="304"/>
        <v>4.99900000000153E-3</v>
      </c>
    </row>
    <row r="4043" spans="1:7" x14ac:dyDescent="0.35">
      <c r="A4043">
        <v>23.705344</v>
      </c>
      <c r="B4043" t="s">
        <v>7319</v>
      </c>
      <c r="C4043">
        <v>0</v>
      </c>
      <c r="D4043" t="str">
        <f>IFERROR(VLOOKUP(C4043,Elster!$A$5:$D$148,2,FALSE),"not in table")</f>
        <v>not in table</v>
      </c>
      <c r="F4043">
        <f>HEX2DEC(C4043)</f>
        <v>0</v>
      </c>
      <c r="G4043">
        <f t="shared" si="304"/>
        <v>0</v>
      </c>
    </row>
    <row r="4044" spans="1:7" hidden="1" x14ac:dyDescent="0.35">
      <c r="A4044">
        <v>23.710343999999999</v>
      </c>
      <c r="B4044" t="s">
        <v>7317</v>
      </c>
      <c r="C4044" t="s">
        <v>7390</v>
      </c>
      <c r="E4044" t="str">
        <f>IFERROR(VLOOKUP(C4044,Elster!$A$5:$D$148,2,FALSE),"not in table")</f>
        <v xml:space="preserve">//   "ERWEITERUNGSTELEGRAMM"                            </v>
      </c>
      <c r="F4044">
        <f>HEX2DEC(C4044)</f>
        <v>250</v>
      </c>
      <c r="G4044">
        <f t="shared" si="304"/>
        <v>4.9999999999990052E-3</v>
      </c>
    </row>
    <row r="4045" spans="1:7" x14ac:dyDescent="0.35">
      <c r="A4045">
        <v>23.710343999999999</v>
      </c>
      <c r="B4045" t="s">
        <v>7319</v>
      </c>
      <c r="C4045" t="s">
        <v>7390</v>
      </c>
      <c r="D4045" t="str">
        <f>IFERROR(VLOOKUP(C4045,Elster!$A$5:$D$148,2,FALSE),"not in table")</f>
        <v xml:space="preserve">//   "ERWEITERUNGSTELEGRAMM"                            </v>
      </c>
      <c r="F4045">
        <f>HEX2DEC(C4045)</f>
        <v>250</v>
      </c>
      <c r="G4045">
        <f t="shared" si="304"/>
        <v>0</v>
      </c>
    </row>
    <row r="4046" spans="1:7" hidden="1" x14ac:dyDescent="0.35">
      <c r="A4046">
        <v>23.715344000000002</v>
      </c>
      <c r="B4046" t="s">
        <v>7317</v>
      </c>
      <c r="C4046">
        <v>1</v>
      </c>
      <c r="E4046" t="str">
        <f>IFERROR(VLOOKUP(C4046,Elster!$A$5:$D$148,2,FALSE),"not in table")</f>
        <v xml:space="preserve">   "FEHLERMELDUNG"                                    </v>
      </c>
      <c r="F4046">
        <f>HEX2DEC(C4046)</f>
        <v>1</v>
      </c>
      <c r="G4046">
        <f t="shared" si="304"/>
        <v>5.000000000002558E-3</v>
      </c>
    </row>
    <row r="4047" spans="1:7" x14ac:dyDescent="0.35">
      <c r="A4047">
        <v>23.715344000000002</v>
      </c>
      <c r="B4047" t="s">
        <v>7319</v>
      </c>
      <c r="C4047">
        <v>1</v>
      </c>
      <c r="D4047" t="str">
        <f>IFERROR(VLOOKUP(C4047,Elster!$A$5:$D$148,2,FALSE),"not in table")</f>
        <v xml:space="preserve">   "FEHLERMELDUNG"                                    </v>
      </c>
      <c r="F4047">
        <f>HEX2DEC(C4047)</f>
        <v>1</v>
      </c>
      <c r="G4047">
        <f t="shared" si="304"/>
        <v>0</v>
      </c>
    </row>
    <row r="4048" spans="1:7" hidden="1" x14ac:dyDescent="0.35">
      <c r="A4048">
        <v>23.720344000000001</v>
      </c>
      <c r="B4048" t="s">
        <v>7317</v>
      </c>
      <c r="C4048" t="s">
        <v>7389</v>
      </c>
      <c r="E4048" t="str">
        <f>IFERROR(VLOOKUP(C4048,Elster!$A$5:$D$148,2,FALSE),"not in table")</f>
        <v xml:space="preserve">   "FESTSTOFFKESSELTEMP"                              </v>
      </c>
      <c r="F4048">
        <f>HEX2DEC(C4048)</f>
        <v>28</v>
      </c>
      <c r="G4048">
        <f t="shared" si="304"/>
        <v>4.9999999999990052E-3</v>
      </c>
    </row>
    <row r="4049" spans="1:7" x14ac:dyDescent="0.35">
      <c r="A4049">
        <v>23.720344000000001</v>
      </c>
      <c r="B4049" t="s">
        <v>7319</v>
      </c>
      <c r="C4049" t="s">
        <v>7389</v>
      </c>
      <c r="D4049" t="str">
        <f>IFERROR(VLOOKUP(C4049,Elster!$A$5:$D$148,2,FALSE),"not in table")</f>
        <v xml:space="preserve">   "FESTSTOFFKESSELTEMP"                              </v>
      </c>
      <c r="F4049">
        <f>HEX2DEC(C4049)</f>
        <v>28</v>
      </c>
      <c r="G4049">
        <f t="shared" si="304"/>
        <v>0</v>
      </c>
    </row>
    <row r="4050" spans="1:7" hidden="1" x14ac:dyDescent="0.35">
      <c r="A4050">
        <v>23.725344</v>
      </c>
      <c r="B4050" t="s">
        <v>7317</v>
      </c>
      <c r="C4050">
        <v>1</v>
      </c>
      <c r="E4050" t="str">
        <f>IFERROR(VLOOKUP(C4050,Elster!$A$5:$D$148,2,FALSE),"not in table")</f>
        <v xml:space="preserve">   "FEHLERMELDUNG"                                    </v>
      </c>
      <c r="F4050">
        <f>HEX2DEC(C4050)</f>
        <v>1</v>
      </c>
      <c r="G4050">
        <f t="shared" si="304"/>
        <v>4.9999999999990052E-3</v>
      </c>
    </row>
    <row r="4051" spans="1:7" x14ac:dyDescent="0.35">
      <c r="A4051">
        <v>23.725344</v>
      </c>
      <c r="B4051" t="s">
        <v>7319</v>
      </c>
      <c r="C4051">
        <v>1</v>
      </c>
      <c r="D4051" t="str">
        <f>IFERROR(VLOOKUP(C4051,Elster!$A$5:$D$148,2,FALSE),"not in table")</f>
        <v xml:space="preserve">   "FEHLERMELDUNG"                                    </v>
      </c>
      <c r="F4051">
        <f>HEX2DEC(C4051)</f>
        <v>1</v>
      </c>
      <c r="G4051">
        <f t="shared" si="304"/>
        <v>0</v>
      </c>
    </row>
    <row r="4052" spans="1:7" hidden="1" x14ac:dyDescent="0.35">
      <c r="A4052">
        <v>23.730343999999999</v>
      </c>
      <c r="B4052" t="s">
        <v>7317</v>
      </c>
      <c r="C4052">
        <v>0</v>
      </c>
      <c r="E4052" t="str">
        <f>IFERROR(VLOOKUP(C4052,Elster!$A$5:$D$148,2,FALSE),"not in table")</f>
        <v>not in table</v>
      </c>
      <c r="F4052">
        <f>HEX2DEC(C4052)</f>
        <v>0</v>
      </c>
      <c r="G4052">
        <f t="shared" si="304"/>
        <v>4.9999999999990052E-3</v>
      </c>
    </row>
    <row r="4053" spans="1:7" x14ac:dyDescent="0.35">
      <c r="A4053">
        <v>23.730343999999999</v>
      </c>
      <c r="B4053" t="s">
        <v>7319</v>
      </c>
      <c r="C4053">
        <v>0</v>
      </c>
      <c r="D4053" t="str">
        <f>IFERROR(VLOOKUP(C4053,Elster!$A$5:$D$148,2,FALSE),"not in table")</f>
        <v>not in table</v>
      </c>
      <c r="F4053">
        <f>HEX2DEC(C4053)</f>
        <v>0</v>
      </c>
      <c r="G4053">
        <f t="shared" si="304"/>
        <v>0</v>
      </c>
    </row>
    <row r="4054" spans="1:7" hidden="1" x14ac:dyDescent="0.35">
      <c r="A4054">
        <v>23.735344000000001</v>
      </c>
      <c r="B4054" t="s">
        <v>7317</v>
      </c>
      <c r="C4054">
        <v>1</v>
      </c>
      <c r="E4054" t="str">
        <f>IFERROR(VLOOKUP(C4054,Elster!$A$5:$D$148,2,FALSE),"not in table")</f>
        <v xml:space="preserve">   "FEHLERMELDUNG"                                    </v>
      </c>
      <c r="F4054">
        <f>HEX2DEC(C4054)</f>
        <v>1</v>
      </c>
      <c r="G4054">
        <f t="shared" si="304"/>
        <v>5.000000000002558E-3</v>
      </c>
    </row>
    <row r="4055" spans="1:7" x14ac:dyDescent="0.35">
      <c r="A4055">
        <v>23.735344000000001</v>
      </c>
      <c r="B4055" t="s">
        <v>7319</v>
      </c>
      <c r="C4055">
        <v>1</v>
      </c>
      <c r="D4055" t="str">
        <f>IFERROR(VLOOKUP(C4055,Elster!$A$5:$D$148,2,FALSE),"not in table")</f>
        <v xml:space="preserve">   "FEHLERMELDUNG"                                    </v>
      </c>
      <c r="F4055">
        <f>HEX2DEC(C4055)</f>
        <v>1</v>
      </c>
      <c r="G4055">
        <f t="shared" si="304"/>
        <v>0</v>
      </c>
    </row>
    <row r="4056" spans="1:7" hidden="1" x14ac:dyDescent="0.35">
      <c r="A4056">
        <v>23.740344</v>
      </c>
      <c r="B4056" t="s">
        <v>7317</v>
      </c>
      <c r="C4056">
        <v>29</v>
      </c>
      <c r="E4056" t="str">
        <f>IFERROR(VLOOKUP(C4056,Elster!$A$5:$D$148,2,FALSE),"not in table")</f>
        <v xml:space="preserve">   "MAX_TEMP_HZK"                                     </v>
      </c>
      <c r="F4056">
        <f>HEX2DEC(C4056)</f>
        <v>41</v>
      </c>
      <c r="G4056">
        <f t="shared" si="304"/>
        <v>4.9999999999990052E-3</v>
      </c>
    </row>
    <row r="4057" spans="1:7" x14ac:dyDescent="0.35">
      <c r="A4057">
        <v>23.740344</v>
      </c>
      <c r="B4057" t="s">
        <v>7319</v>
      </c>
      <c r="C4057">
        <v>29</v>
      </c>
      <c r="D4057" t="str">
        <f>IFERROR(VLOOKUP(C4057,Elster!$A$5:$D$148,2,FALSE),"not in table")</f>
        <v xml:space="preserve">   "MAX_TEMP_HZK"                                     </v>
      </c>
      <c r="F4057">
        <f>HEX2DEC(C4057)</f>
        <v>41</v>
      </c>
      <c r="G4057">
        <f t="shared" si="304"/>
        <v>0</v>
      </c>
    </row>
    <row r="4058" spans="1:7" hidden="1" x14ac:dyDescent="0.35">
      <c r="A4058">
        <v>23.755369999999999</v>
      </c>
      <c r="B4058" t="s">
        <v>7317</v>
      </c>
      <c r="C4058">
        <v>3</v>
      </c>
      <c r="E4058" t="str">
        <f>IFERROR(VLOOKUP(C4058,Elster!$A$5:$D$148,2,FALSE),"not in table")</f>
        <v xml:space="preserve">   "SPEICHERSOLLTEMP"                                 </v>
      </c>
      <c r="F4058">
        <f t="shared" ref="F4058:F4070" si="305">HEX2DEC(C4058)</f>
        <v>3</v>
      </c>
      <c r="G4058">
        <f t="shared" si="304"/>
        <v>1.5025999999998874E-2</v>
      </c>
    </row>
    <row r="4059" spans="1:7" hidden="1" x14ac:dyDescent="0.35">
      <c r="A4059">
        <v>23.760344</v>
      </c>
      <c r="B4059" t="s">
        <v>7317</v>
      </c>
      <c r="C4059">
        <v>0</v>
      </c>
      <c r="E4059" t="str">
        <f>IFERROR(VLOOKUP(C4059,Elster!$A$5:$D$148,2,FALSE),"not in table")</f>
        <v>not in table</v>
      </c>
      <c r="F4059">
        <f t="shared" si="305"/>
        <v>0</v>
      </c>
      <c r="G4059">
        <f t="shared" si="304"/>
        <v>4.9740000000007001E-3</v>
      </c>
    </row>
    <row r="4060" spans="1:7" hidden="1" x14ac:dyDescent="0.35">
      <c r="A4060">
        <v>23.765291000000001</v>
      </c>
      <c r="B4060" t="s">
        <v>7317</v>
      </c>
      <c r="C4060" t="s">
        <v>7378</v>
      </c>
      <c r="E4060" t="str">
        <f>IFERROR(VLOOKUP(C4060,Elster!$A$5:$D$148,2,FALSE),"not in table")</f>
        <v xml:space="preserve">   "SAMMLERISTTEMP"                                   </v>
      </c>
      <c r="F4060">
        <f t="shared" si="305"/>
        <v>13</v>
      </c>
      <c r="G4060">
        <f t="shared" si="304"/>
        <v>4.947000000001367E-3</v>
      </c>
    </row>
    <row r="4061" spans="1:7" hidden="1" x14ac:dyDescent="0.35">
      <c r="A4061">
        <v>23.770264999999998</v>
      </c>
      <c r="B4061" t="s">
        <v>7317</v>
      </c>
      <c r="C4061">
        <v>2</v>
      </c>
      <c r="E4061" t="str">
        <f>IFERROR(VLOOKUP(C4061,Elster!$A$5:$D$148,2,FALSE),"not in table")</f>
        <v xml:space="preserve">   "KESSELSOLLTEMP"                                   </v>
      </c>
      <c r="F4061">
        <f t="shared" si="305"/>
        <v>2</v>
      </c>
      <c r="G4061">
        <f t="shared" si="304"/>
        <v>4.9739999999971474E-3</v>
      </c>
    </row>
    <row r="4062" spans="1:7" hidden="1" x14ac:dyDescent="0.35">
      <c r="A4062">
        <v>23.775238999999999</v>
      </c>
      <c r="B4062" t="s">
        <v>7317</v>
      </c>
      <c r="C4062">
        <v>0</v>
      </c>
      <c r="E4062" t="str">
        <f>IFERROR(VLOOKUP(C4062,Elster!$A$5:$D$148,2,FALSE),"not in table")</f>
        <v>not in table</v>
      </c>
      <c r="F4062">
        <f t="shared" si="305"/>
        <v>0</v>
      </c>
      <c r="G4062">
        <f t="shared" si="304"/>
        <v>4.9740000000007001E-3</v>
      </c>
    </row>
    <row r="4063" spans="1:7" hidden="1" x14ac:dyDescent="0.35">
      <c r="A4063">
        <v>23.780187000000002</v>
      </c>
      <c r="B4063" t="s">
        <v>7317</v>
      </c>
      <c r="C4063" t="s">
        <v>7390</v>
      </c>
      <c r="E4063" t="str">
        <f>IFERROR(VLOOKUP(C4063,Elster!$A$5:$D$148,2,FALSE),"not in table")</f>
        <v xml:space="preserve">//   "ERWEITERUNGSTELEGRAMM"                            </v>
      </c>
      <c r="F4063">
        <f t="shared" si="305"/>
        <v>250</v>
      </c>
      <c r="G4063">
        <f t="shared" si="304"/>
        <v>4.9480000000023949E-3</v>
      </c>
    </row>
    <row r="4064" spans="1:7" hidden="1" x14ac:dyDescent="0.35">
      <c r="A4064">
        <v>23.785160999999999</v>
      </c>
      <c r="B4064" t="s">
        <v>7317</v>
      </c>
      <c r="C4064">
        <v>1</v>
      </c>
      <c r="E4064" t="str">
        <f>IFERROR(VLOOKUP(C4064,Elster!$A$5:$D$148,2,FALSE),"not in table")</f>
        <v xml:space="preserve">   "FEHLERMELDUNG"                                    </v>
      </c>
      <c r="F4064">
        <f t="shared" si="305"/>
        <v>1</v>
      </c>
      <c r="G4064">
        <f t="shared" si="304"/>
        <v>4.9739999999971474E-3</v>
      </c>
    </row>
    <row r="4065" spans="1:7" hidden="1" x14ac:dyDescent="0.35">
      <c r="A4065">
        <v>23.790134999999999</v>
      </c>
      <c r="B4065" t="s">
        <v>7317</v>
      </c>
      <c r="C4065" t="s">
        <v>7389</v>
      </c>
      <c r="E4065" t="str">
        <f>IFERROR(VLOOKUP(C4065,Elster!$A$5:$D$148,2,FALSE),"not in table")</f>
        <v xml:space="preserve">   "FESTSTOFFKESSELTEMP"                              </v>
      </c>
      <c r="F4065">
        <f t="shared" si="305"/>
        <v>28</v>
      </c>
      <c r="G4065">
        <f t="shared" si="304"/>
        <v>4.9740000000007001E-3</v>
      </c>
    </row>
    <row r="4066" spans="1:7" hidden="1" x14ac:dyDescent="0.35">
      <c r="A4066">
        <v>23.795109</v>
      </c>
      <c r="B4066" t="s">
        <v>7317</v>
      </c>
      <c r="C4066">
        <v>1</v>
      </c>
      <c r="E4066" t="str">
        <f>IFERROR(VLOOKUP(C4066,Elster!$A$5:$D$148,2,FALSE),"not in table")</f>
        <v xml:space="preserve">   "FEHLERMELDUNG"                                    </v>
      </c>
      <c r="F4066">
        <f t="shared" si="305"/>
        <v>1</v>
      </c>
      <c r="G4066">
        <f t="shared" si="304"/>
        <v>4.9740000000007001E-3</v>
      </c>
    </row>
    <row r="4067" spans="1:7" hidden="1" x14ac:dyDescent="0.35">
      <c r="A4067">
        <v>23.800056000000001</v>
      </c>
      <c r="B4067" t="s">
        <v>7317</v>
      </c>
      <c r="C4067">
        <v>0</v>
      </c>
      <c r="E4067" t="str">
        <f>IFERROR(VLOOKUP(C4067,Elster!$A$5:$D$148,2,FALSE),"not in table")</f>
        <v>not in table</v>
      </c>
      <c r="F4067">
        <f t="shared" si="305"/>
        <v>0</v>
      </c>
      <c r="G4067">
        <f t="shared" si="304"/>
        <v>4.947000000001367E-3</v>
      </c>
    </row>
    <row r="4068" spans="1:7" hidden="1" x14ac:dyDescent="0.35">
      <c r="A4068">
        <v>23.805029999999999</v>
      </c>
      <c r="B4068" t="s">
        <v>7317</v>
      </c>
      <c r="C4068">
        <v>1</v>
      </c>
      <c r="E4068" t="str">
        <f>IFERROR(VLOOKUP(C4068,Elster!$A$5:$D$148,2,FALSE),"not in table")</f>
        <v xml:space="preserve">   "FEHLERMELDUNG"                                    </v>
      </c>
      <c r="F4068">
        <f t="shared" si="305"/>
        <v>1</v>
      </c>
      <c r="G4068">
        <f t="shared" si="304"/>
        <v>4.9739999999971474E-3</v>
      </c>
    </row>
    <row r="4069" spans="1:7" hidden="1" x14ac:dyDescent="0.35">
      <c r="A4069">
        <v>23.810003999999999</v>
      </c>
      <c r="B4069" t="s">
        <v>7317</v>
      </c>
      <c r="C4069" t="s">
        <v>7381</v>
      </c>
      <c r="E4069" t="str">
        <f>IFERROR(VLOOKUP(C4069,Elster!$A$5:$D$148,2,FALSE),"not in table")</f>
        <v xml:space="preserve">   "KP"                                               </v>
      </c>
      <c r="F4069">
        <f t="shared" si="305"/>
        <v>42</v>
      </c>
      <c r="G4069">
        <f t="shared" si="304"/>
        <v>4.9740000000007001E-3</v>
      </c>
    </row>
    <row r="4070" spans="1:7" hidden="1" x14ac:dyDescent="0.35">
      <c r="A4070">
        <v>23.829143999999999</v>
      </c>
      <c r="B4070" t="s">
        <v>7317</v>
      </c>
      <c r="C4070" t="s">
        <v>7378</v>
      </c>
      <c r="E4070" t="str">
        <f>IFERROR(VLOOKUP(C4070,Elster!$A$5:$D$148,2,FALSE),"not in table")</f>
        <v xml:space="preserve">   "SAMMLERISTTEMP"                                   </v>
      </c>
      <c r="F4070">
        <f t="shared" si="305"/>
        <v>13</v>
      </c>
      <c r="G4070">
        <f t="shared" si="304"/>
        <v>1.9140000000000157E-2</v>
      </c>
    </row>
    <row r="4071" spans="1:7" x14ac:dyDescent="0.35">
      <c r="A4071">
        <v>23.829143999999999</v>
      </c>
      <c r="B4071" t="s">
        <v>7319</v>
      </c>
      <c r="C4071" t="s">
        <v>7378</v>
      </c>
      <c r="D4071" t="str">
        <f>IFERROR(VLOOKUP(C4071,Elster!$A$5:$D$148,2,FALSE),"not in table")</f>
        <v xml:space="preserve">   "SAMMLERISTTEMP"                                   </v>
      </c>
      <c r="F4071">
        <f>HEX2DEC(C4071)</f>
        <v>13</v>
      </c>
      <c r="G4071">
        <f t="shared" si="304"/>
        <v>0</v>
      </c>
    </row>
    <row r="4072" spans="1:7" hidden="1" x14ac:dyDescent="0.35">
      <c r="A4072">
        <v>23.834143999999998</v>
      </c>
      <c r="B4072" t="s">
        <v>7317</v>
      </c>
      <c r="C4072">
        <v>0</v>
      </c>
      <c r="E4072" t="str">
        <f>IFERROR(VLOOKUP(C4072,Elster!$A$5:$D$148,2,FALSE),"not in table")</f>
        <v>not in table</v>
      </c>
      <c r="F4072">
        <f>HEX2DEC(C4072)</f>
        <v>0</v>
      </c>
      <c r="G4072">
        <f t="shared" si="304"/>
        <v>4.9999999999990052E-3</v>
      </c>
    </row>
    <row r="4073" spans="1:7" x14ac:dyDescent="0.35">
      <c r="A4073">
        <v>23.834143999999998</v>
      </c>
      <c r="B4073" t="s">
        <v>7319</v>
      </c>
      <c r="C4073">
        <v>0</v>
      </c>
      <c r="D4073" t="str">
        <f>IFERROR(VLOOKUP(C4073,Elster!$A$5:$D$148,2,FALSE),"not in table")</f>
        <v>not in table</v>
      </c>
      <c r="F4073">
        <f>HEX2DEC(C4073)</f>
        <v>0</v>
      </c>
      <c r="G4073">
        <f t="shared" si="304"/>
        <v>0</v>
      </c>
    </row>
    <row r="4074" spans="1:7" hidden="1" x14ac:dyDescent="0.35">
      <c r="A4074">
        <v>23.839144000000001</v>
      </c>
      <c r="B4074" t="s">
        <v>7317</v>
      </c>
      <c r="C4074">
        <v>3</v>
      </c>
      <c r="E4074" t="str">
        <f>IFERROR(VLOOKUP(C4074,Elster!$A$5:$D$148,2,FALSE),"not in table")</f>
        <v xml:space="preserve">   "SPEICHERSOLLTEMP"                                 </v>
      </c>
      <c r="F4074">
        <f>HEX2DEC(C4074)</f>
        <v>3</v>
      </c>
      <c r="G4074">
        <f t="shared" si="304"/>
        <v>5.000000000002558E-3</v>
      </c>
    </row>
    <row r="4075" spans="1:7" x14ac:dyDescent="0.35">
      <c r="A4075">
        <v>23.839144000000001</v>
      </c>
      <c r="B4075" t="s">
        <v>7319</v>
      </c>
      <c r="C4075">
        <v>3</v>
      </c>
      <c r="D4075" t="str">
        <f>IFERROR(VLOOKUP(C4075,Elster!$A$5:$D$148,2,FALSE),"not in table")</f>
        <v xml:space="preserve">   "SPEICHERSOLLTEMP"                                 </v>
      </c>
      <c r="F4075">
        <f>HEX2DEC(C4075)</f>
        <v>3</v>
      </c>
      <c r="G4075">
        <f t="shared" si="304"/>
        <v>0</v>
      </c>
    </row>
    <row r="4076" spans="1:7" hidden="1" x14ac:dyDescent="0.35">
      <c r="A4076">
        <v>23.844144</v>
      </c>
      <c r="B4076" t="s">
        <v>7317</v>
      </c>
      <c r="C4076">
        <v>1</v>
      </c>
      <c r="E4076" t="str">
        <f>IFERROR(VLOOKUP(C4076,Elster!$A$5:$D$148,2,FALSE),"not in table")</f>
        <v xml:space="preserve">   "FEHLERMELDUNG"                                    </v>
      </c>
      <c r="F4076">
        <f>HEX2DEC(C4076)</f>
        <v>1</v>
      </c>
      <c r="G4076">
        <f t="shared" si="304"/>
        <v>4.9999999999990052E-3</v>
      </c>
    </row>
    <row r="4077" spans="1:7" x14ac:dyDescent="0.35">
      <c r="A4077">
        <v>23.844144</v>
      </c>
      <c r="B4077" t="s">
        <v>7319</v>
      </c>
      <c r="C4077">
        <v>1</v>
      </c>
      <c r="D4077" t="str">
        <f>IFERROR(VLOOKUP(C4077,Elster!$A$5:$D$148,2,FALSE),"not in table")</f>
        <v xml:space="preserve">   "FEHLERMELDUNG"                                    </v>
      </c>
      <c r="F4077">
        <f>HEX2DEC(C4077)</f>
        <v>1</v>
      </c>
      <c r="G4077">
        <f t="shared" si="304"/>
        <v>0</v>
      </c>
    </row>
    <row r="4078" spans="1:7" hidden="1" x14ac:dyDescent="0.35">
      <c r="A4078">
        <v>23.849143999999999</v>
      </c>
      <c r="B4078" t="s">
        <v>7317</v>
      </c>
      <c r="C4078">
        <v>0</v>
      </c>
      <c r="E4078" t="str">
        <f>IFERROR(VLOOKUP(C4078,Elster!$A$5:$D$148,2,FALSE),"not in table")</f>
        <v>not in table</v>
      </c>
      <c r="F4078">
        <f>HEX2DEC(C4078)</f>
        <v>0</v>
      </c>
      <c r="G4078">
        <f t="shared" si="304"/>
        <v>4.9999999999990052E-3</v>
      </c>
    </row>
    <row r="4079" spans="1:7" x14ac:dyDescent="0.35">
      <c r="A4079">
        <v>23.849143999999999</v>
      </c>
      <c r="B4079" t="s">
        <v>7319</v>
      </c>
      <c r="C4079">
        <v>0</v>
      </c>
      <c r="D4079" t="str">
        <f>IFERROR(VLOOKUP(C4079,Elster!$A$5:$D$148,2,FALSE),"not in table")</f>
        <v>not in table</v>
      </c>
      <c r="F4079">
        <f>HEX2DEC(C4079)</f>
        <v>0</v>
      </c>
      <c r="G4079">
        <f t="shared" si="304"/>
        <v>0</v>
      </c>
    </row>
    <row r="4080" spans="1:7" hidden="1" x14ac:dyDescent="0.35">
      <c r="A4080">
        <v>23.854144000000002</v>
      </c>
      <c r="B4080" t="s">
        <v>7317</v>
      </c>
      <c r="C4080" t="s">
        <v>7390</v>
      </c>
      <c r="E4080" t="str">
        <f>IFERROR(VLOOKUP(C4080,Elster!$A$5:$D$148,2,FALSE),"not in table")</f>
        <v xml:space="preserve">//   "ERWEITERUNGSTELEGRAMM"                            </v>
      </c>
      <c r="F4080">
        <f>HEX2DEC(C4080)</f>
        <v>250</v>
      </c>
      <c r="G4080">
        <f t="shared" si="304"/>
        <v>5.000000000002558E-3</v>
      </c>
    </row>
    <row r="4081" spans="1:7" x14ac:dyDescent="0.35">
      <c r="A4081">
        <v>23.854144000000002</v>
      </c>
      <c r="B4081" t="s">
        <v>7319</v>
      </c>
      <c r="C4081" t="s">
        <v>7390</v>
      </c>
      <c r="D4081" t="str">
        <f>IFERROR(VLOOKUP(C4081,Elster!$A$5:$D$148,2,FALSE),"not in table")</f>
        <v xml:space="preserve">//   "ERWEITERUNGSTELEGRAMM"                            </v>
      </c>
      <c r="F4081">
        <f t="shared" ref="F4081:F4082" si="306">HEX2DEC(C4081)</f>
        <v>250</v>
      </c>
      <c r="G4081">
        <f t="shared" si="304"/>
        <v>0</v>
      </c>
    </row>
    <row r="4082" spans="1:7" x14ac:dyDescent="0.35">
      <c r="A4082">
        <v>23.859144000000001</v>
      </c>
      <c r="B4082" t="s">
        <v>7319</v>
      </c>
      <c r="C4082">
        <v>1</v>
      </c>
      <c r="D4082" t="str">
        <f>IFERROR(VLOOKUP(C4082,Elster!$A$5:$D$148,2,FALSE),"not in table")</f>
        <v xml:space="preserve">   "FEHLERMELDUNG"                                    </v>
      </c>
      <c r="F4082">
        <f t="shared" si="306"/>
        <v>1</v>
      </c>
      <c r="G4082">
        <f t="shared" si="304"/>
        <v>4.9999999999990052E-3</v>
      </c>
    </row>
    <row r="4083" spans="1:7" hidden="1" x14ac:dyDescent="0.35">
      <c r="A4083">
        <v>23.859169999999999</v>
      </c>
      <c r="B4083" t="s">
        <v>7317</v>
      </c>
      <c r="C4083">
        <v>1</v>
      </c>
      <c r="E4083" t="str">
        <f>IFERROR(VLOOKUP(C4083,Elster!$A$5:$D$148,2,FALSE),"not in table")</f>
        <v xml:space="preserve">   "FEHLERMELDUNG"                                    </v>
      </c>
      <c r="F4083">
        <f>HEX2DEC(C4083)</f>
        <v>1</v>
      </c>
      <c r="G4083">
        <f t="shared" si="304"/>
        <v>2.5999999998305157E-5</v>
      </c>
    </row>
    <row r="4084" spans="1:7" x14ac:dyDescent="0.35">
      <c r="A4084">
        <v>23.864144</v>
      </c>
      <c r="B4084" t="s">
        <v>7319</v>
      </c>
      <c r="C4084" t="s">
        <v>7424</v>
      </c>
      <c r="D4084" t="str">
        <f>IFERROR(VLOOKUP(C4084,Elster!$A$5:$D$148,2,FALSE),"not in table")</f>
        <v>not in table</v>
      </c>
      <c r="F4084">
        <f>HEX2DEC(C4084)</f>
        <v>29</v>
      </c>
      <c r="G4084">
        <f t="shared" si="304"/>
        <v>4.9740000000007001E-3</v>
      </c>
    </row>
    <row r="4085" spans="1:7" hidden="1" x14ac:dyDescent="0.35">
      <c r="A4085">
        <v>23.864170000000001</v>
      </c>
      <c r="B4085" t="s">
        <v>7317</v>
      </c>
      <c r="C4085" t="s">
        <v>7424</v>
      </c>
      <c r="E4085" t="str">
        <f>IFERROR(VLOOKUP(C4085,Elster!$A$5:$D$148,2,FALSE),"not in table")</f>
        <v>not in table</v>
      </c>
      <c r="F4085">
        <f>HEX2DEC(C4085)</f>
        <v>29</v>
      </c>
      <c r="G4085">
        <f t="shared" si="304"/>
        <v>2.600000000185787E-5</v>
      </c>
    </row>
    <row r="4086" spans="1:7" x14ac:dyDescent="0.35">
      <c r="A4086">
        <v>23.869143999999999</v>
      </c>
      <c r="B4086" t="s">
        <v>7319</v>
      </c>
      <c r="C4086" t="s">
        <v>7378</v>
      </c>
      <c r="D4086" t="str">
        <f>IFERROR(VLOOKUP(C4086,Elster!$A$5:$D$148,2,FALSE),"not in table")</f>
        <v xml:space="preserve">   "SAMMLERISTTEMP"                                   </v>
      </c>
      <c r="F4086">
        <f>HEX2DEC(C4086)</f>
        <v>13</v>
      </c>
      <c r="G4086">
        <f t="shared" si="304"/>
        <v>4.9739999999971474E-3</v>
      </c>
    </row>
    <row r="4087" spans="1:7" hidden="1" x14ac:dyDescent="0.35">
      <c r="A4087">
        <v>23.86917</v>
      </c>
      <c r="B4087" t="s">
        <v>7317</v>
      </c>
      <c r="C4087" t="s">
        <v>7378</v>
      </c>
      <c r="E4087" t="str">
        <f>IFERROR(VLOOKUP(C4087,Elster!$A$5:$D$148,2,FALSE),"not in table")</f>
        <v xml:space="preserve">   "SAMMLERISTTEMP"                                   </v>
      </c>
      <c r="F4087">
        <f>HEX2DEC(C4087)</f>
        <v>13</v>
      </c>
      <c r="G4087">
        <f t="shared" si="304"/>
        <v>2.600000000185787E-5</v>
      </c>
    </row>
    <row r="4088" spans="1:7" x14ac:dyDescent="0.35">
      <c r="A4088">
        <v>23.874144000000001</v>
      </c>
      <c r="B4088" t="s">
        <v>7319</v>
      </c>
      <c r="C4088">
        <v>0</v>
      </c>
      <c r="D4088" t="str">
        <f>IFERROR(VLOOKUP(C4088,Elster!$A$5:$D$148,2,FALSE),"not in table")</f>
        <v>not in table</v>
      </c>
      <c r="F4088">
        <f>HEX2DEC(C4088)</f>
        <v>0</v>
      </c>
      <c r="G4088">
        <f t="shared" si="304"/>
        <v>4.9740000000007001E-3</v>
      </c>
    </row>
    <row r="4089" spans="1:7" hidden="1" x14ac:dyDescent="0.35">
      <c r="A4089">
        <v>23.874169999999999</v>
      </c>
      <c r="B4089" t="s">
        <v>7317</v>
      </c>
      <c r="C4089">
        <v>0</v>
      </c>
      <c r="E4089" t="str">
        <f>IFERROR(VLOOKUP(C4089,Elster!$A$5:$D$148,2,FALSE),"not in table")</f>
        <v>not in table</v>
      </c>
      <c r="F4089">
        <f>HEX2DEC(C4089)</f>
        <v>0</v>
      </c>
      <c r="G4089">
        <f t="shared" si="304"/>
        <v>2.5999999998305157E-5</v>
      </c>
    </row>
    <row r="4090" spans="1:7" x14ac:dyDescent="0.35">
      <c r="A4090">
        <v>23.879144</v>
      </c>
      <c r="B4090" t="s">
        <v>7319</v>
      </c>
      <c r="C4090">
        <v>1</v>
      </c>
      <c r="D4090" t="str">
        <f>IFERROR(VLOOKUP(C4090,Elster!$A$5:$D$148,2,FALSE),"not in table")</f>
        <v xml:space="preserve">   "FEHLERMELDUNG"                                    </v>
      </c>
      <c r="F4090">
        <f>HEX2DEC(C4090)</f>
        <v>1</v>
      </c>
      <c r="G4090">
        <f t="shared" si="304"/>
        <v>4.9740000000007001E-3</v>
      </c>
    </row>
    <row r="4091" spans="1:7" hidden="1" x14ac:dyDescent="0.35">
      <c r="A4091">
        <v>23.879169999999998</v>
      </c>
      <c r="B4091" t="s">
        <v>7317</v>
      </c>
      <c r="C4091">
        <v>1</v>
      </c>
      <c r="E4091" t="str">
        <f>IFERROR(VLOOKUP(C4091,Elster!$A$5:$D$148,2,FALSE),"not in table")</f>
        <v xml:space="preserve">   "FEHLERMELDUNG"                                    </v>
      </c>
      <c r="F4091">
        <f t="shared" ref="F4091:F4092" si="307">HEX2DEC(C4091)</f>
        <v>1</v>
      </c>
      <c r="G4091">
        <f t="shared" si="304"/>
        <v>2.5999999998305157E-5</v>
      </c>
    </row>
    <row r="4092" spans="1:7" hidden="1" x14ac:dyDescent="0.35">
      <c r="A4092">
        <v>23.884170000000001</v>
      </c>
      <c r="B4092" t="s">
        <v>7317</v>
      </c>
      <c r="C4092">
        <v>36</v>
      </c>
      <c r="E4092" t="str">
        <f>IFERROR(VLOOKUP(C4092,Elster!$A$5:$D$148,2,FALSE),"not in table")</f>
        <v xml:space="preserve">   "KOLLEKTORTEMP_2"                                  </v>
      </c>
      <c r="F4092">
        <f t="shared" si="307"/>
        <v>54</v>
      </c>
      <c r="G4092">
        <f t="shared" si="304"/>
        <v>5.000000000002558E-3</v>
      </c>
    </row>
    <row r="4093" spans="1:7" x14ac:dyDescent="0.35">
      <c r="A4093">
        <v>23.884170000000001</v>
      </c>
      <c r="B4093" t="s">
        <v>7319</v>
      </c>
      <c r="C4093">
        <v>36</v>
      </c>
      <c r="D4093" t="str">
        <f>IFERROR(VLOOKUP(C4093,Elster!$A$5:$D$148,2,FALSE),"not in table")</f>
        <v xml:space="preserve">   "KOLLEKTORTEMP_2"                                  </v>
      </c>
      <c r="F4093">
        <f>HEX2DEC(C4093)</f>
        <v>54</v>
      </c>
      <c r="G4093">
        <f t="shared" si="304"/>
        <v>0</v>
      </c>
    </row>
    <row r="4094" spans="1:7" hidden="1" x14ac:dyDescent="0.35">
      <c r="A4094">
        <v>23.904716000000001</v>
      </c>
      <c r="B4094" t="s">
        <v>7317</v>
      </c>
      <c r="C4094">
        <v>3</v>
      </c>
      <c r="E4094" t="str">
        <f>IFERROR(VLOOKUP(C4094,Elster!$A$5:$D$148,2,FALSE),"not in table")</f>
        <v xml:space="preserve">   "SPEICHERSOLLTEMP"                                 </v>
      </c>
      <c r="F4094">
        <f t="shared" ref="F4094:F4106" si="308">HEX2DEC(C4094)</f>
        <v>3</v>
      </c>
      <c r="G4094">
        <f t="shared" si="304"/>
        <v>2.0545999999999509E-2</v>
      </c>
    </row>
    <row r="4095" spans="1:7" hidden="1" x14ac:dyDescent="0.35">
      <c r="A4095">
        <v>23.909690000000001</v>
      </c>
      <c r="B4095" t="s">
        <v>7317</v>
      </c>
      <c r="C4095">
        <v>0</v>
      </c>
      <c r="E4095" t="str">
        <f>IFERROR(VLOOKUP(C4095,Elster!$A$5:$D$148,2,FALSE),"not in table")</f>
        <v>not in table</v>
      </c>
      <c r="F4095">
        <f t="shared" si="308"/>
        <v>0</v>
      </c>
      <c r="G4095">
        <f t="shared" si="304"/>
        <v>4.9740000000007001E-3</v>
      </c>
    </row>
    <row r="4096" spans="1:7" hidden="1" x14ac:dyDescent="0.35">
      <c r="A4096">
        <v>23.914663999999998</v>
      </c>
      <c r="B4096" t="s">
        <v>7317</v>
      </c>
      <c r="C4096" t="s">
        <v>7378</v>
      </c>
      <c r="E4096" t="str">
        <f>IFERROR(VLOOKUP(C4096,Elster!$A$5:$D$148,2,FALSE),"not in table")</f>
        <v xml:space="preserve">   "SAMMLERISTTEMP"                                   </v>
      </c>
      <c r="F4096">
        <f t="shared" si="308"/>
        <v>13</v>
      </c>
      <c r="G4096">
        <f t="shared" si="304"/>
        <v>4.9739999999971474E-3</v>
      </c>
    </row>
    <row r="4097" spans="1:7" hidden="1" x14ac:dyDescent="0.35">
      <c r="A4097">
        <v>23.919612000000001</v>
      </c>
      <c r="B4097" t="s">
        <v>7317</v>
      </c>
      <c r="C4097">
        <v>2</v>
      </c>
      <c r="E4097" t="str">
        <f>IFERROR(VLOOKUP(C4097,Elster!$A$5:$D$148,2,FALSE),"not in table")</f>
        <v xml:space="preserve">   "KESSELSOLLTEMP"                                   </v>
      </c>
      <c r="F4097">
        <f t="shared" si="308"/>
        <v>2</v>
      </c>
      <c r="G4097">
        <f t="shared" si="304"/>
        <v>4.9480000000023949E-3</v>
      </c>
    </row>
    <row r="4098" spans="1:7" hidden="1" x14ac:dyDescent="0.35">
      <c r="A4098">
        <v>23.924586000000001</v>
      </c>
      <c r="B4098" t="s">
        <v>7317</v>
      </c>
      <c r="C4098">
        <v>0</v>
      </c>
      <c r="E4098" t="str">
        <f>IFERROR(VLOOKUP(C4098,Elster!$A$5:$D$148,2,FALSE),"not in table")</f>
        <v>not in table</v>
      </c>
      <c r="F4098">
        <f t="shared" si="308"/>
        <v>0</v>
      </c>
      <c r="G4098">
        <f t="shared" si="304"/>
        <v>4.9740000000007001E-3</v>
      </c>
    </row>
    <row r="4099" spans="1:7" hidden="1" x14ac:dyDescent="0.35">
      <c r="A4099">
        <v>23.929559000000001</v>
      </c>
      <c r="B4099" t="s">
        <v>7317</v>
      </c>
      <c r="C4099" t="s">
        <v>7390</v>
      </c>
      <c r="E4099" t="str">
        <f>IFERROR(VLOOKUP(C4099,Elster!$A$5:$D$148,2,FALSE),"not in table")</f>
        <v xml:space="preserve">//   "ERWEITERUNGSTELEGRAMM"                            </v>
      </c>
      <c r="F4099">
        <f t="shared" si="308"/>
        <v>250</v>
      </c>
      <c r="G4099">
        <f t="shared" si="304"/>
        <v>4.9729999999996721E-3</v>
      </c>
    </row>
    <row r="4100" spans="1:7" hidden="1" x14ac:dyDescent="0.35">
      <c r="A4100">
        <v>23.934507</v>
      </c>
      <c r="B4100" t="s">
        <v>7317</v>
      </c>
      <c r="C4100">
        <v>1</v>
      </c>
      <c r="E4100" t="str">
        <f>IFERROR(VLOOKUP(C4100,Elster!$A$5:$D$148,2,FALSE),"not in table")</f>
        <v xml:space="preserve">   "FEHLERMELDUNG"                                    </v>
      </c>
      <c r="F4100">
        <f t="shared" si="308"/>
        <v>1</v>
      </c>
      <c r="G4100">
        <f t="shared" ref="G4100:G4163" si="309">A4100-A4099</f>
        <v>4.9479999999988422E-3</v>
      </c>
    </row>
    <row r="4101" spans="1:7" hidden="1" x14ac:dyDescent="0.35">
      <c r="A4101">
        <v>23.939481000000001</v>
      </c>
      <c r="B4101" t="s">
        <v>7317</v>
      </c>
      <c r="C4101" t="s">
        <v>7424</v>
      </c>
      <c r="E4101" t="str">
        <f>IFERROR(VLOOKUP(C4101,Elster!$A$5:$D$148,2,FALSE),"not in table")</f>
        <v>not in table</v>
      </c>
      <c r="F4101">
        <f t="shared" si="308"/>
        <v>29</v>
      </c>
      <c r="G4101">
        <f t="shared" si="309"/>
        <v>4.9740000000007001E-3</v>
      </c>
    </row>
    <row r="4102" spans="1:7" hidden="1" x14ac:dyDescent="0.35">
      <c r="A4102">
        <v>23.944455000000001</v>
      </c>
      <c r="B4102" t="s">
        <v>7317</v>
      </c>
      <c r="C4102" t="s">
        <v>7378</v>
      </c>
      <c r="E4102" t="str">
        <f>IFERROR(VLOOKUP(C4102,Elster!$A$5:$D$148,2,FALSE),"not in table")</f>
        <v xml:space="preserve">   "SAMMLERISTTEMP"                                   </v>
      </c>
      <c r="F4102">
        <f t="shared" si="308"/>
        <v>13</v>
      </c>
      <c r="G4102">
        <f t="shared" si="309"/>
        <v>4.9740000000007001E-3</v>
      </c>
    </row>
    <row r="4103" spans="1:7" hidden="1" x14ac:dyDescent="0.35">
      <c r="A4103">
        <v>23.949428999999999</v>
      </c>
      <c r="B4103" t="s">
        <v>7317</v>
      </c>
      <c r="C4103">
        <v>0</v>
      </c>
      <c r="E4103" t="str">
        <f>IFERROR(VLOOKUP(C4103,Elster!$A$5:$D$148,2,FALSE),"not in table")</f>
        <v>not in table</v>
      </c>
      <c r="F4103">
        <f t="shared" si="308"/>
        <v>0</v>
      </c>
      <c r="G4103">
        <f t="shared" si="309"/>
        <v>4.9739999999971474E-3</v>
      </c>
    </row>
    <row r="4104" spans="1:7" hidden="1" x14ac:dyDescent="0.35">
      <c r="A4104">
        <v>23.954377000000001</v>
      </c>
      <c r="B4104" t="s">
        <v>7317</v>
      </c>
      <c r="C4104">
        <v>1</v>
      </c>
      <c r="E4104" t="str">
        <f>IFERROR(VLOOKUP(C4104,Elster!$A$5:$D$148,2,FALSE),"not in table")</f>
        <v xml:space="preserve">   "FEHLERMELDUNG"                                    </v>
      </c>
      <c r="F4104">
        <f t="shared" si="308"/>
        <v>1</v>
      </c>
      <c r="G4104">
        <f t="shared" si="309"/>
        <v>4.9480000000023949E-3</v>
      </c>
    </row>
    <row r="4105" spans="1:7" hidden="1" x14ac:dyDescent="0.35">
      <c r="A4105">
        <v>23.959351000000002</v>
      </c>
      <c r="B4105" t="s">
        <v>7317</v>
      </c>
      <c r="C4105">
        <v>37</v>
      </c>
      <c r="E4105" t="str">
        <f>IFERROR(VLOOKUP(C4105,Elster!$A$5:$D$148,2,FALSE),"not in table")</f>
        <v>not in table</v>
      </c>
      <c r="F4105">
        <f t="shared" si="308"/>
        <v>55</v>
      </c>
      <c r="G4105">
        <f t="shared" si="309"/>
        <v>4.9740000000007001E-3</v>
      </c>
    </row>
    <row r="4106" spans="1:7" hidden="1" x14ac:dyDescent="0.35">
      <c r="A4106">
        <v>23.973361000000001</v>
      </c>
      <c r="B4106" t="s">
        <v>7317</v>
      </c>
      <c r="C4106" t="s">
        <v>7378</v>
      </c>
      <c r="E4106" t="str">
        <f>IFERROR(VLOOKUP(C4106,Elster!$A$5:$D$148,2,FALSE),"not in table")</f>
        <v xml:space="preserve">   "SAMMLERISTTEMP"                                   </v>
      </c>
      <c r="F4106">
        <f t="shared" si="308"/>
        <v>13</v>
      </c>
      <c r="G4106">
        <f t="shared" si="309"/>
        <v>1.4009999999998968E-2</v>
      </c>
    </row>
    <row r="4107" spans="1:7" x14ac:dyDescent="0.35">
      <c r="A4107">
        <v>23.973361000000001</v>
      </c>
      <c r="B4107" t="s">
        <v>7319</v>
      </c>
      <c r="C4107" t="s">
        <v>7378</v>
      </c>
      <c r="D4107" t="str">
        <f>IFERROR(VLOOKUP(C4107,Elster!$A$5:$D$148,2,FALSE),"not in table")</f>
        <v xml:space="preserve">   "SAMMLERISTTEMP"                                   </v>
      </c>
      <c r="F4107">
        <f>HEX2DEC(C4107)</f>
        <v>13</v>
      </c>
      <c r="G4107">
        <f t="shared" si="309"/>
        <v>0</v>
      </c>
    </row>
    <row r="4108" spans="1:7" hidden="1" x14ac:dyDescent="0.35">
      <c r="A4108">
        <v>23.978361</v>
      </c>
      <c r="B4108" t="s">
        <v>7317</v>
      </c>
      <c r="C4108">
        <v>0</v>
      </c>
      <c r="E4108" t="str">
        <f>IFERROR(VLOOKUP(C4108,Elster!$A$5:$D$148,2,FALSE),"not in table")</f>
        <v>not in table</v>
      </c>
      <c r="F4108">
        <f>HEX2DEC(C4108)</f>
        <v>0</v>
      </c>
      <c r="G4108">
        <f t="shared" si="309"/>
        <v>4.9999999999990052E-3</v>
      </c>
    </row>
    <row r="4109" spans="1:7" x14ac:dyDescent="0.35">
      <c r="A4109">
        <v>23.978361</v>
      </c>
      <c r="B4109" t="s">
        <v>7319</v>
      </c>
      <c r="C4109">
        <v>0</v>
      </c>
      <c r="D4109" t="str">
        <f>IFERROR(VLOOKUP(C4109,Elster!$A$5:$D$148,2,FALSE),"not in table")</f>
        <v>not in table</v>
      </c>
      <c r="F4109">
        <f t="shared" ref="F4109:F4110" si="310">HEX2DEC(C4109)</f>
        <v>0</v>
      </c>
      <c r="G4109">
        <f t="shared" si="309"/>
        <v>0</v>
      </c>
    </row>
    <row r="4110" spans="1:7" x14ac:dyDescent="0.35">
      <c r="A4110">
        <v>23.983360999999999</v>
      </c>
      <c r="B4110" t="s">
        <v>7319</v>
      </c>
      <c r="C4110">
        <v>3</v>
      </c>
      <c r="D4110" t="str">
        <f>IFERROR(VLOOKUP(C4110,Elster!$A$5:$D$148,2,FALSE),"not in table")</f>
        <v xml:space="preserve">   "SPEICHERSOLLTEMP"                                 </v>
      </c>
      <c r="F4110">
        <f t="shared" si="310"/>
        <v>3</v>
      </c>
      <c r="G4110">
        <f t="shared" si="309"/>
        <v>4.9999999999990052E-3</v>
      </c>
    </row>
    <row r="4111" spans="1:7" hidden="1" x14ac:dyDescent="0.35">
      <c r="A4111">
        <v>23.983387</v>
      </c>
      <c r="B4111" t="s">
        <v>7317</v>
      </c>
      <c r="C4111">
        <v>3</v>
      </c>
      <c r="E4111" t="str">
        <f>IFERROR(VLOOKUP(C4111,Elster!$A$5:$D$148,2,FALSE),"not in table")</f>
        <v xml:space="preserve">   "SPEICHERSOLLTEMP"                                 </v>
      </c>
      <c r="F4111">
        <f>HEX2DEC(C4111)</f>
        <v>3</v>
      </c>
      <c r="G4111">
        <f t="shared" si="309"/>
        <v>2.600000000185787E-5</v>
      </c>
    </row>
    <row r="4112" spans="1:7" x14ac:dyDescent="0.35">
      <c r="A4112">
        <v>23.98836</v>
      </c>
      <c r="B4112" t="s">
        <v>7319</v>
      </c>
      <c r="C4112">
        <v>1</v>
      </c>
      <c r="D4112" t="str">
        <f>IFERROR(VLOOKUP(C4112,Elster!$A$5:$D$148,2,FALSE),"not in table")</f>
        <v xml:space="preserve">   "FEHLERMELDUNG"                                    </v>
      </c>
      <c r="F4112">
        <f>HEX2DEC(C4112)</f>
        <v>1</v>
      </c>
      <c r="G4112">
        <f t="shared" si="309"/>
        <v>4.9729999999996721E-3</v>
      </c>
    </row>
    <row r="4113" spans="1:7" hidden="1" x14ac:dyDescent="0.35">
      <c r="A4113">
        <v>23.988386999999999</v>
      </c>
      <c r="B4113" t="s">
        <v>7317</v>
      </c>
      <c r="C4113">
        <v>1</v>
      </c>
      <c r="E4113" t="str">
        <f>IFERROR(VLOOKUP(C4113,Elster!$A$5:$D$148,2,FALSE),"not in table")</f>
        <v xml:space="preserve">   "FEHLERMELDUNG"                                    </v>
      </c>
      <c r="F4113">
        <f>HEX2DEC(C4113)</f>
        <v>1</v>
      </c>
      <c r="G4113">
        <f t="shared" si="309"/>
        <v>2.6999999999333113E-5</v>
      </c>
    </row>
    <row r="4114" spans="1:7" x14ac:dyDescent="0.35">
      <c r="A4114">
        <v>23.993359999999999</v>
      </c>
      <c r="B4114" t="s">
        <v>7319</v>
      </c>
      <c r="C4114">
        <v>0</v>
      </c>
      <c r="D4114" t="str">
        <f>IFERROR(VLOOKUP(C4114,Elster!$A$5:$D$148,2,FALSE),"not in table")</f>
        <v>not in table</v>
      </c>
      <c r="F4114">
        <f>HEX2DEC(C4114)</f>
        <v>0</v>
      </c>
      <c r="G4114">
        <f t="shared" si="309"/>
        <v>4.9729999999996721E-3</v>
      </c>
    </row>
    <row r="4115" spans="1:7" hidden="1" x14ac:dyDescent="0.35">
      <c r="A4115">
        <v>23.993386000000001</v>
      </c>
      <c r="B4115" t="s">
        <v>7317</v>
      </c>
      <c r="C4115">
        <v>0</v>
      </c>
      <c r="E4115" t="str">
        <f>IFERROR(VLOOKUP(C4115,Elster!$A$5:$D$148,2,FALSE),"not in table")</f>
        <v>not in table</v>
      </c>
      <c r="F4115">
        <f t="shared" ref="F4115:F4116" si="311">HEX2DEC(C4115)</f>
        <v>0</v>
      </c>
      <c r="G4115">
        <f t="shared" si="309"/>
        <v>2.600000000185787E-5</v>
      </c>
    </row>
    <row r="4116" spans="1:7" hidden="1" x14ac:dyDescent="0.35">
      <c r="A4116">
        <v>23.998386</v>
      </c>
      <c r="B4116" t="s">
        <v>7317</v>
      </c>
      <c r="C4116" t="s">
        <v>7390</v>
      </c>
      <c r="E4116" t="str">
        <f>IFERROR(VLOOKUP(C4116,Elster!$A$5:$D$148,2,FALSE),"not in table")</f>
        <v xml:space="preserve">//   "ERWEITERUNGSTELEGRAMM"                            </v>
      </c>
      <c r="F4116">
        <f t="shared" si="311"/>
        <v>250</v>
      </c>
      <c r="G4116">
        <f t="shared" si="309"/>
        <v>4.9999999999990052E-3</v>
      </c>
    </row>
    <row r="4117" spans="1:7" x14ac:dyDescent="0.35">
      <c r="A4117">
        <v>23.998386</v>
      </c>
      <c r="B4117" t="s">
        <v>7319</v>
      </c>
      <c r="C4117" t="s">
        <v>7390</v>
      </c>
      <c r="D4117" t="str">
        <f>IFERROR(VLOOKUP(C4117,Elster!$A$5:$D$148,2,FALSE),"not in table")</f>
        <v xml:space="preserve">//   "ERWEITERUNGSTELEGRAMM"                            </v>
      </c>
      <c r="F4117">
        <f>HEX2DEC(C4117)</f>
        <v>250</v>
      </c>
      <c r="G4117">
        <f t="shared" si="309"/>
        <v>0</v>
      </c>
    </row>
    <row r="4118" spans="1:7" hidden="1" x14ac:dyDescent="0.35">
      <c r="A4118">
        <v>24.003385999999999</v>
      </c>
      <c r="B4118" t="s">
        <v>7317</v>
      </c>
      <c r="C4118">
        <v>1</v>
      </c>
      <c r="E4118" t="str">
        <f>IFERROR(VLOOKUP(C4118,Elster!$A$5:$D$148,2,FALSE),"not in table")</f>
        <v xml:space="preserve">   "FEHLERMELDUNG"                                    </v>
      </c>
      <c r="F4118">
        <f>HEX2DEC(C4118)</f>
        <v>1</v>
      </c>
      <c r="G4118">
        <f t="shared" si="309"/>
        <v>4.9999999999990052E-3</v>
      </c>
    </row>
    <row r="4119" spans="1:7" x14ac:dyDescent="0.35">
      <c r="A4119">
        <v>24.003385999999999</v>
      </c>
      <c r="B4119" t="s">
        <v>7319</v>
      </c>
      <c r="C4119">
        <v>1</v>
      </c>
      <c r="D4119" t="str">
        <f>IFERROR(VLOOKUP(C4119,Elster!$A$5:$D$148,2,FALSE),"not in table")</f>
        <v xml:space="preserve">   "FEHLERMELDUNG"                                    </v>
      </c>
      <c r="F4119">
        <f>HEX2DEC(C4119)</f>
        <v>1</v>
      </c>
      <c r="G4119">
        <f t="shared" si="309"/>
        <v>0</v>
      </c>
    </row>
    <row r="4120" spans="1:7" hidden="1" x14ac:dyDescent="0.35">
      <c r="A4120">
        <v>24.008386000000002</v>
      </c>
      <c r="B4120" t="s">
        <v>7317</v>
      </c>
      <c r="C4120" t="s">
        <v>7380</v>
      </c>
      <c r="E4120" t="str">
        <f>IFERROR(VLOOKUP(C4120,Elster!$A$5:$D$148,2,FALSE),"not in table")</f>
        <v>not in table</v>
      </c>
      <c r="F4120">
        <f>HEX2DEC(C4120)</f>
        <v>30</v>
      </c>
      <c r="G4120">
        <f t="shared" si="309"/>
        <v>5.000000000002558E-3</v>
      </c>
    </row>
    <row r="4121" spans="1:7" x14ac:dyDescent="0.35">
      <c r="A4121">
        <v>24.008386000000002</v>
      </c>
      <c r="B4121" t="s">
        <v>7319</v>
      </c>
      <c r="C4121" t="s">
        <v>7380</v>
      </c>
      <c r="D4121" t="str">
        <f>IFERROR(VLOOKUP(C4121,Elster!$A$5:$D$148,2,FALSE),"not in table")</f>
        <v>not in table</v>
      </c>
      <c r="F4121">
        <f>HEX2DEC(C4121)</f>
        <v>30</v>
      </c>
      <c r="G4121">
        <f t="shared" si="309"/>
        <v>0</v>
      </c>
    </row>
    <row r="4122" spans="1:7" hidden="1" x14ac:dyDescent="0.35">
      <c r="A4122">
        <v>24.013386000000001</v>
      </c>
      <c r="B4122" t="s">
        <v>7317</v>
      </c>
      <c r="C4122">
        <v>1</v>
      </c>
      <c r="E4122" t="str">
        <f>IFERROR(VLOOKUP(C4122,Elster!$A$5:$D$148,2,FALSE),"not in table")</f>
        <v xml:space="preserve">   "FEHLERMELDUNG"                                    </v>
      </c>
      <c r="F4122">
        <f>HEX2DEC(C4122)</f>
        <v>1</v>
      </c>
      <c r="G4122">
        <f t="shared" si="309"/>
        <v>4.9999999999990052E-3</v>
      </c>
    </row>
    <row r="4123" spans="1:7" x14ac:dyDescent="0.35">
      <c r="A4123">
        <v>24.013386000000001</v>
      </c>
      <c r="B4123" t="s">
        <v>7319</v>
      </c>
      <c r="C4123">
        <v>1</v>
      </c>
      <c r="D4123" t="str">
        <f>IFERROR(VLOOKUP(C4123,Elster!$A$5:$D$148,2,FALSE),"not in table")</f>
        <v xml:space="preserve">   "FEHLERMELDUNG"                                    </v>
      </c>
      <c r="F4123">
        <f>HEX2DEC(C4123)</f>
        <v>1</v>
      </c>
      <c r="G4123">
        <f t="shared" si="309"/>
        <v>0</v>
      </c>
    </row>
    <row r="4124" spans="1:7" hidden="1" x14ac:dyDescent="0.35">
      <c r="A4124">
        <v>24.018386</v>
      </c>
      <c r="B4124" t="s">
        <v>7317</v>
      </c>
      <c r="C4124">
        <v>0</v>
      </c>
      <c r="E4124" t="str">
        <f>IFERROR(VLOOKUP(C4124,Elster!$A$5:$D$148,2,FALSE),"not in table")</f>
        <v>not in table</v>
      </c>
      <c r="F4124">
        <f>HEX2DEC(C4124)</f>
        <v>0</v>
      </c>
      <c r="G4124">
        <f t="shared" si="309"/>
        <v>4.9999999999990052E-3</v>
      </c>
    </row>
    <row r="4125" spans="1:7" x14ac:dyDescent="0.35">
      <c r="A4125">
        <v>24.018386</v>
      </c>
      <c r="B4125" t="s">
        <v>7319</v>
      </c>
      <c r="C4125">
        <v>0</v>
      </c>
      <c r="D4125" t="str">
        <f>IFERROR(VLOOKUP(C4125,Elster!$A$5:$D$148,2,FALSE),"not in table")</f>
        <v>not in table</v>
      </c>
      <c r="F4125">
        <f>HEX2DEC(C4125)</f>
        <v>0</v>
      </c>
      <c r="G4125">
        <f t="shared" si="309"/>
        <v>0</v>
      </c>
    </row>
    <row r="4126" spans="1:7" hidden="1" x14ac:dyDescent="0.35">
      <c r="A4126">
        <v>24.023385999999999</v>
      </c>
      <c r="B4126" t="s">
        <v>7317</v>
      </c>
      <c r="C4126">
        <v>1</v>
      </c>
      <c r="E4126" t="str">
        <f>IFERROR(VLOOKUP(C4126,Elster!$A$5:$D$148,2,FALSE),"not in table")</f>
        <v xml:space="preserve">   "FEHLERMELDUNG"                                    </v>
      </c>
      <c r="F4126">
        <f>HEX2DEC(C4126)</f>
        <v>1</v>
      </c>
      <c r="G4126">
        <f t="shared" si="309"/>
        <v>4.9999999999990052E-3</v>
      </c>
    </row>
    <row r="4127" spans="1:7" x14ac:dyDescent="0.35">
      <c r="A4127">
        <v>24.023385999999999</v>
      </c>
      <c r="B4127" t="s">
        <v>7319</v>
      </c>
      <c r="C4127">
        <v>1</v>
      </c>
      <c r="D4127" t="str">
        <f>IFERROR(VLOOKUP(C4127,Elster!$A$5:$D$148,2,FALSE),"not in table")</f>
        <v xml:space="preserve">   "FEHLERMELDUNG"                                    </v>
      </c>
      <c r="F4127">
        <f>HEX2DEC(C4127)</f>
        <v>1</v>
      </c>
      <c r="G4127">
        <f t="shared" si="309"/>
        <v>0</v>
      </c>
    </row>
    <row r="4128" spans="1:7" hidden="1" x14ac:dyDescent="0.35">
      <c r="A4128">
        <v>24.028386000000001</v>
      </c>
      <c r="B4128" t="s">
        <v>7317</v>
      </c>
      <c r="C4128" t="s">
        <v>7382</v>
      </c>
      <c r="E4128" t="str">
        <f>IFERROR(VLOOKUP(C4128,Elster!$A$5:$D$148,2,FALSE),"not in table")</f>
        <v xml:space="preserve">   "TN"                                               </v>
      </c>
      <c r="F4128">
        <f>HEX2DEC(C4128)</f>
        <v>43</v>
      </c>
      <c r="G4128">
        <f t="shared" si="309"/>
        <v>5.000000000002558E-3</v>
      </c>
    </row>
    <row r="4129" spans="1:7" x14ac:dyDescent="0.35">
      <c r="A4129">
        <v>24.028386000000001</v>
      </c>
      <c r="B4129" t="s">
        <v>7319</v>
      </c>
      <c r="C4129" t="s">
        <v>7382</v>
      </c>
      <c r="D4129" t="str">
        <f>IFERROR(VLOOKUP(C4129,Elster!$A$5:$D$148,2,FALSE),"not in table")</f>
        <v xml:space="preserve">   "TN"                                               </v>
      </c>
      <c r="F4129">
        <f>HEX2DEC(C4129)</f>
        <v>43</v>
      </c>
      <c r="G4129">
        <f t="shared" si="309"/>
        <v>0</v>
      </c>
    </row>
    <row r="4130" spans="1:7" hidden="1" x14ac:dyDescent="0.35">
      <c r="A4130">
        <v>24.054061999999998</v>
      </c>
      <c r="B4130" t="s">
        <v>7317</v>
      </c>
      <c r="C4130">
        <v>3</v>
      </c>
      <c r="E4130" t="str">
        <f>IFERROR(VLOOKUP(C4130,Elster!$A$5:$D$148,2,FALSE),"not in table")</f>
        <v xml:space="preserve">   "SPEICHERSOLLTEMP"                                 </v>
      </c>
      <c r="F4130">
        <f t="shared" ref="F4130:F4142" si="312">HEX2DEC(C4130)</f>
        <v>3</v>
      </c>
      <c r="G4130">
        <f t="shared" si="309"/>
        <v>2.5675999999997146E-2</v>
      </c>
    </row>
    <row r="4131" spans="1:7" hidden="1" x14ac:dyDescent="0.35">
      <c r="A4131">
        <v>24.059035999999999</v>
      </c>
      <c r="B4131" t="s">
        <v>7317</v>
      </c>
      <c r="C4131">
        <v>0</v>
      </c>
      <c r="E4131" t="str">
        <f>IFERROR(VLOOKUP(C4131,Elster!$A$5:$D$148,2,FALSE),"not in table")</f>
        <v>not in table</v>
      </c>
      <c r="F4131">
        <f t="shared" si="312"/>
        <v>0</v>
      </c>
      <c r="G4131">
        <f t="shared" si="309"/>
        <v>4.9740000000007001E-3</v>
      </c>
    </row>
    <row r="4132" spans="1:7" hidden="1" x14ac:dyDescent="0.35">
      <c r="A4132">
        <v>24.063984000000001</v>
      </c>
      <c r="B4132" t="s">
        <v>7317</v>
      </c>
      <c r="C4132" t="s">
        <v>7378</v>
      </c>
      <c r="E4132" t="str">
        <f>IFERROR(VLOOKUP(C4132,Elster!$A$5:$D$148,2,FALSE),"not in table")</f>
        <v xml:space="preserve">   "SAMMLERISTTEMP"                                   </v>
      </c>
      <c r="F4132">
        <f t="shared" si="312"/>
        <v>13</v>
      </c>
      <c r="G4132">
        <f t="shared" si="309"/>
        <v>4.9480000000023949E-3</v>
      </c>
    </row>
    <row r="4133" spans="1:7" hidden="1" x14ac:dyDescent="0.35">
      <c r="A4133">
        <v>24.068957999999999</v>
      </c>
      <c r="B4133" t="s">
        <v>7317</v>
      </c>
      <c r="C4133">
        <v>2</v>
      </c>
      <c r="E4133" t="str">
        <f>IFERROR(VLOOKUP(C4133,Elster!$A$5:$D$148,2,FALSE),"not in table")</f>
        <v xml:space="preserve">   "KESSELSOLLTEMP"                                   </v>
      </c>
      <c r="F4133">
        <f t="shared" si="312"/>
        <v>2</v>
      </c>
      <c r="G4133">
        <f t="shared" si="309"/>
        <v>4.9739999999971474E-3</v>
      </c>
    </row>
    <row r="4134" spans="1:7" hidden="1" x14ac:dyDescent="0.35">
      <c r="A4134">
        <v>24.073931999999999</v>
      </c>
      <c r="B4134" t="s">
        <v>7317</v>
      </c>
      <c r="C4134">
        <v>0</v>
      </c>
      <c r="E4134" t="str">
        <f>IFERROR(VLOOKUP(C4134,Elster!$A$5:$D$148,2,FALSE),"not in table")</f>
        <v>not in table</v>
      </c>
      <c r="F4134">
        <f t="shared" si="312"/>
        <v>0</v>
      </c>
      <c r="G4134">
        <f t="shared" si="309"/>
        <v>4.9740000000007001E-3</v>
      </c>
    </row>
    <row r="4135" spans="1:7" hidden="1" x14ac:dyDescent="0.35">
      <c r="A4135">
        <v>24.078906</v>
      </c>
      <c r="B4135" t="s">
        <v>7317</v>
      </c>
      <c r="C4135" t="s">
        <v>7390</v>
      </c>
      <c r="E4135" t="str">
        <f>IFERROR(VLOOKUP(C4135,Elster!$A$5:$D$148,2,FALSE),"not in table")</f>
        <v xml:space="preserve">//   "ERWEITERUNGSTELEGRAMM"                            </v>
      </c>
      <c r="F4135">
        <f t="shared" si="312"/>
        <v>250</v>
      </c>
      <c r="G4135">
        <f t="shared" si="309"/>
        <v>4.9740000000007001E-3</v>
      </c>
    </row>
    <row r="4136" spans="1:7" hidden="1" x14ac:dyDescent="0.35">
      <c r="A4136">
        <v>24.083853999999999</v>
      </c>
      <c r="B4136" t="s">
        <v>7317</v>
      </c>
      <c r="C4136">
        <v>1</v>
      </c>
      <c r="E4136" t="str">
        <f>IFERROR(VLOOKUP(C4136,Elster!$A$5:$D$148,2,FALSE),"not in table")</f>
        <v xml:space="preserve">   "FEHLERMELDUNG"                                    </v>
      </c>
      <c r="F4136">
        <f t="shared" si="312"/>
        <v>1</v>
      </c>
      <c r="G4136">
        <f t="shared" si="309"/>
        <v>4.9479999999988422E-3</v>
      </c>
    </row>
    <row r="4137" spans="1:7" hidden="1" x14ac:dyDescent="0.35">
      <c r="A4137">
        <v>24.088827999999999</v>
      </c>
      <c r="B4137" t="s">
        <v>7317</v>
      </c>
      <c r="C4137" t="s">
        <v>7380</v>
      </c>
      <c r="E4137" t="str">
        <f>IFERROR(VLOOKUP(C4137,Elster!$A$5:$D$148,2,FALSE),"not in table")</f>
        <v>not in table</v>
      </c>
      <c r="F4137">
        <f t="shared" si="312"/>
        <v>30</v>
      </c>
      <c r="G4137">
        <f t="shared" si="309"/>
        <v>4.9740000000007001E-3</v>
      </c>
    </row>
    <row r="4138" spans="1:7" hidden="1" x14ac:dyDescent="0.35">
      <c r="A4138">
        <v>24.093800999999999</v>
      </c>
      <c r="B4138" t="s">
        <v>7317</v>
      </c>
      <c r="C4138">
        <v>1</v>
      </c>
      <c r="E4138" t="str">
        <f>IFERROR(VLOOKUP(C4138,Elster!$A$5:$D$148,2,FALSE),"not in table")</f>
        <v xml:space="preserve">   "FEHLERMELDUNG"                                    </v>
      </c>
      <c r="F4138">
        <f t="shared" si="312"/>
        <v>1</v>
      </c>
      <c r="G4138">
        <f t="shared" si="309"/>
        <v>4.9729999999996721E-3</v>
      </c>
    </row>
    <row r="4139" spans="1:7" hidden="1" x14ac:dyDescent="0.35">
      <c r="A4139">
        <v>24.098775</v>
      </c>
      <c r="B4139" t="s">
        <v>7317</v>
      </c>
      <c r="C4139">
        <v>0</v>
      </c>
      <c r="E4139" t="str">
        <f>IFERROR(VLOOKUP(C4139,Elster!$A$5:$D$148,2,FALSE),"not in table")</f>
        <v>not in table</v>
      </c>
      <c r="F4139">
        <f t="shared" si="312"/>
        <v>0</v>
      </c>
      <c r="G4139">
        <f t="shared" si="309"/>
        <v>4.9740000000007001E-3</v>
      </c>
    </row>
    <row r="4140" spans="1:7" hidden="1" x14ac:dyDescent="0.35">
      <c r="A4140">
        <v>24.103722999999999</v>
      </c>
      <c r="B4140" t="s">
        <v>7317</v>
      </c>
      <c r="C4140">
        <v>1</v>
      </c>
      <c r="E4140" t="str">
        <f>IFERROR(VLOOKUP(C4140,Elster!$A$5:$D$148,2,FALSE),"not in table")</f>
        <v xml:space="preserve">   "FEHLERMELDUNG"                                    </v>
      </c>
      <c r="F4140">
        <f t="shared" si="312"/>
        <v>1</v>
      </c>
      <c r="G4140">
        <f t="shared" si="309"/>
        <v>4.9479999999988422E-3</v>
      </c>
    </row>
    <row r="4141" spans="1:7" hidden="1" x14ac:dyDescent="0.35">
      <c r="A4141">
        <v>24.108696999999999</v>
      </c>
      <c r="B4141" t="s">
        <v>7317</v>
      </c>
      <c r="C4141" t="s">
        <v>7383</v>
      </c>
      <c r="E4141" t="str">
        <f>IFERROR(VLOOKUP(C4141,Elster!$A$5:$D$148,2,FALSE),"not in table")</f>
        <v xml:space="preserve">   "MISCHERLAUFZEIT"                                  </v>
      </c>
      <c r="F4141">
        <f t="shared" si="312"/>
        <v>44</v>
      </c>
      <c r="G4141">
        <f t="shared" si="309"/>
        <v>4.9740000000007001E-3</v>
      </c>
    </row>
    <row r="4142" spans="1:7" hidden="1" x14ac:dyDescent="0.35">
      <c r="A4142">
        <v>24.117159999999998</v>
      </c>
      <c r="B4142" t="s">
        <v>7317</v>
      </c>
      <c r="C4142" t="s">
        <v>7378</v>
      </c>
      <c r="E4142" t="str">
        <f>IFERROR(VLOOKUP(C4142,Elster!$A$5:$D$148,2,FALSE),"not in table")</f>
        <v xml:space="preserve">   "SAMMLERISTTEMP"                                   </v>
      </c>
      <c r="F4142">
        <f t="shared" si="312"/>
        <v>13</v>
      </c>
      <c r="G4142">
        <f t="shared" si="309"/>
        <v>8.4629999999989991E-3</v>
      </c>
    </row>
    <row r="4143" spans="1:7" x14ac:dyDescent="0.35">
      <c r="A4143">
        <v>24.117159999999998</v>
      </c>
      <c r="B4143" t="s">
        <v>7319</v>
      </c>
      <c r="C4143" t="s">
        <v>7378</v>
      </c>
      <c r="D4143" t="str">
        <f>IFERROR(VLOOKUP(C4143,Elster!$A$5:$D$148,2,FALSE),"not in table")</f>
        <v xml:space="preserve">   "SAMMLERISTTEMP"                                   </v>
      </c>
      <c r="F4143">
        <f>HEX2DEC(C4143)</f>
        <v>13</v>
      </c>
      <c r="G4143">
        <f t="shared" si="309"/>
        <v>0</v>
      </c>
    </row>
    <row r="4144" spans="1:7" hidden="1" x14ac:dyDescent="0.35">
      <c r="A4144">
        <v>24.122160000000001</v>
      </c>
      <c r="B4144" t="s">
        <v>7317</v>
      </c>
      <c r="C4144">
        <v>0</v>
      </c>
      <c r="E4144" t="str">
        <f>IFERROR(VLOOKUP(C4144,Elster!$A$5:$D$148,2,FALSE),"not in table")</f>
        <v>not in table</v>
      </c>
      <c r="F4144">
        <f>HEX2DEC(C4144)</f>
        <v>0</v>
      </c>
      <c r="G4144">
        <f t="shared" si="309"/>
        <v>5.000000000002558E-3</v>
      </c>
    </row>
    <row r="4145" spans="1:7" x14ac:dyDescent="0.35">
      <c r="A4145">
        <v>24.122160000000001</v>
      </c>
      <c r="B4145" t="s">
        <v>7319</v>
      </c>
      <c r="C4145">
        <v>0</v>
      </c>
      <c r="D4145" t="str">
        <f>IFERROR(VLOOKUP(C4145,Elster!$A$5:$D$148,2,FALSE),"not in table")</f>
        <v>not in table</v>
      </c>
      <c r="F4145">
        <f t="shared" ref="F4145:F4146" si="313">HEX2DEC(C4145)</f>
        <v>0</v>
      </c>
      <c r="G4145">
        <f t="shared" si="309"/>
        <v>0</v>
      </c>
    </row>
    <row r="4146" spans="1:7" x14ac:dyDescent="0.35">
      <c r="A4146">
        <v>24.12716</v>
      </c>
      <c r="B4146" t="s">
        <v>7319</v>
      </c>
      <c r="C4146">
        <v>3</v>
      </c>
      <c r="D4146" t="str">
        <f>IFERROR(VLOOKUP(C4146,Elster!$A$5:$D$148,2,FALSE),"not in table")</f>
        <v xml:space="preserve">   "SPEICHERSOLLTEMP"                                 </v>
      </c>
      <c r="F4146">
        <f t="shared" si="313"/>
        <v>3</v>
      </c>
      <c r="G4146">
        <f t="shared" si="309"/>
        <v>4.9999999999990052E-3</v>
      </c>
    </row>
    <row r="4147" spans="1:7" hidden="1" x14ac:dyDescent="0.35">
      <c r="A4147">
        <v>24.127185999999998</v>
      </c>
      <c r="B4147" t="s">
        <v>7317</v>
      </c>
      <c r="C4147">
        <v>3</v>
      </c>
      <c r="E4147" t="str">
        <f>IFERROR(VLOOKUP(C4147,Elster!$A$5:$D$148,2,FALSE),"not in table")</f>
        <v xml:space="preserve">   "SPEICHERSOLLTEMP"                                 </v>
      </c>
      <c r="F4147">
        <f>HEX2DEC(C4147)</f>
        <v>3</v>
      </c>
      <c r="G4147">
        <f t="shared" si="309"/>
        <v>2.5999999998305157E-5</v>
      </c>
    </row>
    <row r="4148" spans="1:7" x14ac:dyDescent="0.35">
      <c r="A4148">
        <v>24.132159999999999</v>
      </c>
      <c r="B4148" t="s">
        <v>7319</v>
      </c>
      <c r="C4148">
        <v>1</v>
      </c>
      <c r="D4148" t="str">
        <f>IFERROR(VLOOKUP(C4148,Elster!$A$5:$D$148,2,FALSE),"not in table")</f>
        <v xml:space="preserve">   "FEHLERMELDUNG"                                    </v>
      </c>
      <c r="F4148">
        <f>HEX2DEC(C4148)</f>
        <v>1</v>
      </c>
      <c r="G4148">
        <f t="shared" si="309"/>
        <v>4.9740000000007001E-3</v>
      </c>
    </row>
    <row r="4149" spans="1:7" hidden="1" x14ac:dyDescent="0.35">
      <c r="A4149">
        <v>24.132186000000001</v>
      </c>
      <c r="B4149" t="s">
        <v>7317</v>
      </c>
      <c r="C4149">
        <v>1</v>
      </c>
      <c r="E4149" t="str">
        <f>IFERROR(VLOOKUP(C4149,Elster!$A$5:$D$148,2,FALSE),"not in table")</f>
        <v xml:space="preserve">   "FEHLERMELDUNG"                                    </v>
      </c>
      <c r="F4149">
        <f>HEX2DEC(C4149)</f>
        <v>1</v>
      </c>
      <c r="G4149">
        <f t="shared" si="309"/>
        <v>2.600000000185787E-5</v>
      </c>
    </row>
    <row r="4150" spans="1:7" x14ac:dyDescent="0.35">
      <c r="A4150">
        <v>24.137160000000002</v>
      </c>
      <c r="B4150" t="s">
        <v>7319</v>
      </c>
      <c r="C4150">
        <v>0</v>
      </c>
      <c r="D4150" t="str">
        <f>IFERROR(VLOOKUP(C4150,Elster!$A$5:$D$148,2,FALSE),"not in table")</f>
        <v>not in table</v>
      </c>
      <c r="F4150">
        <f>HEX2DEC(C4150)</f>
        <v>0</v>
      </c>
      <c r="G4150">
        <f t="shared" si="309"/>
        <v>4.9740000000007001E-3</v>
      </c>
    </row>
    <row r="4151" spans="1:7" hidden="1" x14ac:dyDescent="0.35">
      <c r="A4151">
        <v>24.137186</v>
      </c>
      <c r="B4151" t="s">
        <v>7317</v>
      </c>
      <c r="C4151">
        <v>0</v>
      </c>
      <c r="E4151" t="str">
        <f>IFERROR(VLOOKUP(C4151,Elster!$A$5:$D$148,2,FALSE),"not in table")</f>
        <v>not in table</v>
      </c>
      <c r="F4151">
        <f>HEX2DEC(C4151)</f>
        <v>0</v>
      </c>
      <c r="G4151">
        <f t="shared" si="309"/>
        <v>2.5999999998305157E-5</v>
      </c>
    </row>
    <row r="4152" spans="1:7" x14ac:dyDescent="0.35">
      <c r="A4152">
        <v>24.142160000000001</v>
      </c>
      <c r="B4152" t="s">
        <v>7319</v>
      </c>
      <c r="C4152" t="s">
        <v>7390</v>
      </c>
      <c r="D4152" t="str">
        <f>IFERROR(VLOOKUP(C4152,Elster!$A$5:$D$148,2,FALSE),"not in table")</f>
        <v xml:space="preserve">//   "ERWEITERUNGSTELEGRAMM"                            </v>
      </c>
      <c r="F4152">
        <f>HEX2DEC(C4152)</f>
        <v>250</v>
      </c>
      <c r="G4152">
        <f t="shared" si="309"/>
        <v>4.9740000000007001E-3</v>
      </c>
    </row>
    <row r="4153" spans="1:7" hidden="1" x14ac:dyDescent="0.35">
      <c r="A4153">
        <v>24.142185999999999</v>
      </c>
      <c r="B4153" t="s">
        <v>7317</v>
      </c>
      <c r="C4153" t="s">
        <v>7390</v>
      </c>
      <c r="E4153" t="str">
        <f>IFERROR(VLOOKUP(C4153,Elster!$A$5:$D$148,2,FALSE),"not in table")</f>
        <v xml:space="preserve">//   "ERWEITERUNGSTELEGRAMM"                            </v>
      </c>
      <c r="F4153">
        <f>HEX2DEC(C4153)</f>
        <v>250</v>
      </c>
      <c r="G4153">
        <f t="shared" si="309"/>
        <v>2.5999999998305157E-5</v>
      </c>
    </row>
    <row r="4154" spans="1:7" x14ac:dyDescent="0.35">
      <c r="A4154">
        <v>24.14716</v>
      </c>
      <c r="B4154" t="s">
        <v>7319</v>
      </c>
      <c r="C4154">
        <v>1</v>
      </c>
      <c r="D4154" t="str">
        <f>IFERROR(VLOOKUP(C4154,Elster!$A$5:$D$148,2,FALSE),"not in table")</f>
        <v xml:space="preserve">   "FEHLERMELDUNG"                                    </v>
      </c>
      <c r="F4154">
        <f>HEX2DEC(C4154)</f>
        <v>1</v>
      </c>
      <c r="G4154">
        <f t="shared" si="309"/>
        <v>4.9740000000007001E-3</v>
      </c>
    </row>
    <row r="4155" spans="1:7" hidden="1" x14ac:dyDescent="0.35">
      <c r="A4155">
        <v>24.147186000000001</v>
      </c>
      <c r="B4155" t="s">
        <v>7317</v>
      </c>
      <c r="C4155">
        <v>1</v>
      </c>
      <c r="E4155" t="str">
        <f>IFERROR(VLOOKUP(C4155,Elster!$A$5:$D$148,2,FALSE),"not in table")</f>
        <v xml:space="preserve">   "FEHLERMELDUNG"                                    </v>
      </c>
      <c r="F4155">
        <f t="shared" ref="F4155:F4156" si="314">HEX2DEC(C4155)</f>
        <v>1</v>
      </c>
      <c r="G4155">
        <f t="shared" si="309"/>
        <v>2.600000000185787E-5</v>
      </c>
    </row>
    <row r="4156" spans="1:7" hidden="1" x14ac:dyDescent="0.35">
      <c r="A4156">
        <v>24.152186</v>
      </c>
      <c r="B4156" t="s">
        <v>7317</v>
      </c>
      <c r="C4156" t="s">
        <v>7388</v>
      </c>
      <c r="E4156" t="str">
        <f>IFERROR(VLOOKUP(C4156,Elster!$A$5:$D$148,2,FALSE),"not in table")</f>
        <v xml:space="preserve">   "WASSERDRUCK"                                      </v>
      </c>
      <c r="F4156">
        <f t="shared" si="314"/>
        <v>31</v>
      </c>
      <c r="G4156">
        <f t="shared" si="309"/>
        <v>4.9999999999990052E-3</v>
      </c>
    </row>
    <row r="4157" spans="1:7" x14ac:dyDescent="0.35">
      <c r="A4157">
        <v>24.152186</v>
      </c>
      <c r="B4157" t="s">
        <v>7319</v>
      </c>
      <c r="C4157" t="s">
        <v>7388</v>
      </c>
      <c r="D4157" t="str">
        <f>IFERROR(VLOOKUP(C4157,Elster!$A$5:$D$148,2,FALSE),"not in table")</f>
        <v xml:space="preserve">   "WASSERDRUCK"                                      </v>
      </c>
      <c r="F4157">
        <f>HEX2DEC(C4157)</f>
        <v>31</v>
      </c>
      <c r="G4157">
        <f t="shared" si="309"/>
        <v>0</v>
      </c>
    </row>
    <row r="4158" spans="1:7" hidden="1" x14ac:dyDescent="0.35">
      <c r="A4158">
        <v>24.157185999999999</v>
      </c>
      <c r="B4158" t="s">
        <v>7317</v>
      </c>
      <c r="C4158">
        <v>1</v>
      </c>
      <c r="E4158" t="str">
        <f>IFERROR(VLOOKUP(C4158,Elster!$A$5:$D$148,2,FALSE),"not in table")</f>
        <v xml:space="preserve">   "FEHLERMELDUNG"                                    </v>
      </c>
      <c r="F4158">
        <f>HEX2DEC(C4158)</f>
        <v>1</v>
      </c>
      <c r="G4158">
        <f t="shared" si="309"/>
        <v>4.9999999999990052E-3</v>
      </c>
    </row>
    <row r="4159" spans="1:7" x14ac:dyDescent="0.35">
      <c r="A4159">
        <v>24.157185999999999</v>
      </c>
      <c r="B4159" t="s">
        <v>7319</v>
      </c>
      <c r="C4159">
        <v>1</v>
      </c>
      <c r="D4159" t="str">
        <f>IFERROR(VLOOKUP(C4159,Elster!$A$5:$D$148,2,FALSE),"not in table")</f>
        <v xml:space="preserve">   "FEHLERMELDUNG"                                    </v>
      </c>
      <c r="F4159">
        <f>HEX2DEC(C4159)</f>
        <v>1</v>
      </c>
      <c r="G4159">
        <f t="shared" si="309"/>
        <v>0</v>
      </c>
    </row>
    <row r="4160" spans="1:7" hidden="1" x14ac:dyDescent="0.35">
      <c r="A4160">
        <v>24.162185999999998</v>
      </c>
      <c r="B4160" t="s">
        <v>7317</v>
      </c>
      <c r="C4160">
        <v>0</v>
      </c>
      <c r="E4160" t="str">
        <f>IFERROR(VLOOKUP(C4160,Elster!$A$5:$D$148,2,FALSE),"not in table")</f>
        <v>not in table</v>
      </c>
      <c r="F4160">
        <f>HEX2DEC(C4160)</f>
        <v>0</v>
      </c>
      <c r="G4160">
        <f t="shared" si="309"/>
        <v>4.9999999999990052E-3</v>
      </c>
    </row>
    <row r="4161" spans="1:7" x14ac:dyDescent="0.35">
      <c r="A4161">
        <v>24.162185999999998</v>
      </c>
      <c r="B4161" t="s">
        <v>7319</v>
      </c>
      <c r="C4161">
        <v>0</v>
      </c>
      <c r="D4161" t="str">
        <f>IFERROR(VLOOKUP(C4161,Elster!$A$5:$D$148,2,FALSE),"not in table")</f>
        <v>not in table</v>
      </c>
      <c r="F4161">
        <f>HEX2DEC(C4161)</f>
        <v>0</v>
      </c>
      <c r="G4161">
        <f t="shared" si="309"/>
        <v>0</v>
      </c>
    </row>
    <row r="4162" spans="1:7" hidden="1" x14ac:dyDescent="0.35">
      <c r="A4162">
        <v>24.167186000000001</v>
      </c>
      <c r="B4162" t="s">
        <v>7317</v>
      </c>
      <c r="C4162">
        <v>1</v>
      </c>
      <c r="E4162" t="str">
        <f>IFERROR(VLOOKUP(C4162,Elster!$A$5:$D$148,2,FALSE),"not in table")</f>
        <v xml:space="preserve">   "FEHLERMELDUNG"                                    </v>
      </c>
      <c r="F4162">
        <f>HEX2DEC(C4162)</f>
        <v>1</v>
      </c>
      <c r="G4162">
        <f t="shared" si="309"/>
        <v>5.000000000002558E-3</v>
      </c>
    </row>
    <row r="4163" spans="1:7" x14ac:dyDescent="0.35">
      <c r="A4163">
        <v>24.167186000000001</v>
      </c>
      <c r="B4163" t="s">
        <v>7319</v>
      </c>
      <c r="C4163">
        <v>1</v>
      </c>
      <c r="D4163" t="str">
        <f>IFERROR(VLOOKUP(C4163,Elster!$A$5:$D$148,2,FALSE),"not in table")</f>
        <v xml:space="preserve">   "FEHLERMELDUNG"                                    </v>
      </c>
      <c r="F4163">
        <f>HEX2DEC(C4163)</f>
        <v>1</v>
      </c>
      <c r="G4163">
        <f t="shared" si="309"/>
        <v>0</v>
      </c>
    </row>
    <row r="4164" spans="1:7" hidden="1" x14ac:dyDescent="0.35">
      <c r="A4164">
        <v>24.172184999999999</v>
      </c>
      <c r="B4164" t="s">
        <v>7317</v>
      </c>
      <c r="C4164" t="s">
        <v>7383</v>
      </c>
      <c r="E4164" t="str">
        <f>IFERROR(VLOOKUP(C4164,Elster!$A$5:$D$148,2,FALSE),"not in table")</f>
        <v xml:space="preserve">   "MISCHERLAUFZEIT"                                  </v>
      </c>
      <c r="F4164">
        <f>HEX2DEC(C4164)</f>
        <v>44</v>
      </c>
      <c r="G4164">
        <f t="shared" ref="G4164:G4227" si="315">A4164-A4163</f>
        <v>4.9989999999979773E-3</v>
      </c>
    </row>
    <row r="4165" spans="1:7" x14ac:dyDescent="0.35">
      <c r="A4165">
        <v>24.172186</v>
      </c>
      <c r="B4165" t="s">
        <v>7319</v>
      </c>
      <c r="C4165" t="s">
        <v>7383</v>
      </c>
      <c r="D4165" t="str">
        <f>IFERROR(VLOOKUP(C4165,Elster!$A$5:$D$148,2,FALSE),"not in table")</f>
        <v xml:space="preserve">   "MISCHERLAUFZEIT"                                  </v>
      </c>
      <c r="F4165">
        <f>HEX2DEC(C4165)</f>
        <v>44</v>
      </c>
      <c r="G4165">
        <f t="shared" si="315"/>
        <v>1.0000000010279564E-6</v>
      </c>
    </row>
    <row r="4166" spans="1:7" hidden="1" x14ac:dyDescent="0.35">
      <c r="A4166">
        <v>24.182472000000001</v>
      </c>
      <c r="B4166" t="s">
        <v>7317</v>
      </c>
      <c r="C4166">
        <v>3</v>
      </c>
      <c r="E4166" t="str">
        <f>IFERROR(VLOOKUP(C4166,Elster!$A$5:$D$148,2,FALSE),"not in table")</f>
        <v xml:space="preserve">   "SPEICHERSOLLTEMP"                                 </v>
      </c>
      <c r="F4166">
        <f t="shared" ref="F4166:F4178" si="316">HEX2DEC(C4166)</f>
        <v>3</v>
      </c>
      <c r="G4166">
        <f t="shared" si="315"/>
        <v>1.0286000000000683E-2</v>
      </c>
    </row>
    <row r="4167" spans="1:7" hidden="1" x14ac:dyDescent="0.35">
      <c r="A4167">
        <v>24.187446000000001</v>
      </c>
      <c r="B4167" t="s">
        <v>7317</v>
      </c>
      <c r="C4167">
        <v>0</v>
      </c>
      <c r="E4167" t="str">
        <f>IFERROR(VLOOKUP(C4167,Elster!$A$5:$D$148,2,FALSE),"not in table")</f>
        <v>not in table</v>
      </c>
      <c r="F4167">
        <f t="shared" si="316"/>
        <v>0</v>
      </c>
      <c r="G4167">
        <f t="shared" si="315"/>
        <v>4.9740000000007001E-3</v>
      </c>
    </row>
    <row r="4168" spans="1:7" hidden="1" x14ac:dyDescent="0.35">
      <c r="A4168">
        <v>24.192419999999998</v>
      </c>
      <c r="B4168" t="s">
        <v>7317</v>
      </c>
      <c r="C4168" t="s">
        <v>7378</v>
      </c>
      <c r="E4168" t="str">
        <f>IFERROR(VLOOKUP(C4168,Elster!$A$5:$D$148,2,FALSE),"not in table")</f>
        <v xml:space="preserve">   "SAMMLERISTTEMP"                                   </v>
      </c>
      <c r="F4168">
        <f t="shared" si="316"/>
        <v>13</v>
      </c>
      <c r="G4168">
        <f t="shared" si="315"/>
        <v>4.9739999999971474E-3</v>
      </c>
    </row>
    <row r="4169" spans="1:7" hidden="1" x14ac:dyDescent="0.35">
      <c r="A4169">
        <v>24.197367</v>
      </c>
      <c r="B4169" t="s">
        <v>7317</v>
      </c>
      <c r="C4169">
        <v>2</v>
      </c>
      <c r="E4169" t="str">
        <f>IFERROR(VLOOKUP(C4169,Elster!$A$5:$D$148,2,FALSE),"not in table")</f>
        <v xml:space="preserve">   "KESSELSOLLTEMP"                                   </v>
      </c>
      <c r="F4169">
        <f t="shared" si="316"/>
        <v>2</v>
      </c>
      <c r="G4169">
        <f t="shared" si="315"/>
        <v>4.947000000001367E-3</v>
      </c>
    </row>
    <row r="4170" spans="1:7" hidden="1" x14ac:dyDescent="0.35">
      <c r="A4170">
        <v>24.202341000000001</v>
      </c>
      <c r="B4170" t="s">
        <v>7317</v>
      </c>
      <c r="C4170">
        <v>0</v>
      </c>
      <c r="E4170" t="str">
        <f>IFERROR(VLOOKUP(C4170,Elster!$A$5:$D$148,2,FALSE),"not in table")</f>
        <v>not in table</v>
      </c>
      <c r="F4170">
        <f t="shared" si="316"/>
        <v>0</v>
      </c>
      <c r="G4170">
        <f t="shared" si="315"/>
        <v>4.9740000000007001E-3</v>
      </c>
    </row>
    <row r="4171" spans="1:7" hidden="1" x14ac:dyDescent="0.35">
      <c r="A4171">
        <v>24.207315000000001</v>
      </c>
      <c r="B4171" t="s">
        <v>7317</v>
      </c>
      <c r="C4171" t="s">
        <v>7390</v>
      </c>
      <c r="E4171" t="str">
        <f>IFERROR(VLOOKUP(C4171,Elster!$A$5:$D$148,2,FALSE),"not in table")</f>
        <v xml:space="preserve">//   "ERWEITERUNGSTELEGRAMM"                            </v>
      </c>
      <c r="F4171">
        <f t="shared" si="316"/>
        <v>250</v>
      </c>
      <c r="G4171">
        <f t="shared" si="315"/>
        <v>4.9740000000007001E-3</v>
      </c>
    </row>
    <row r="4172" spans="1:7" hidden="1" x14ac:dyDescent="0.35">
      <c r="A4172">
        <v>24.212288999999998</v>
      </c>
      <c r="B4172" t="s">
        <v>7317</v>
      </c>
      <c r="C4172">
        <v>1</v>
      </c>
      <c r="E4172" t="str">
        <f>IFERROR(VLOOKUP(C4172,Elster!$A$5:$D$148,2,FALSE),"not in table")</f>
        <v xml:space="preserve">   "FEHLERMELDUNG"                                    </v>
      </c>
      <c r="F4172">
        <f t="shared" si="316"/>
        <v>1</v>
      </c>
      <c r="G4172">
        <f t="shared" si="315"/>
        <v>4.9739999999971474E-3</v>
      </c>
    </row>
    <row r="4173" spans="1:7" hidden="1" x14ac:dyDescent="0.35">
      <c r="A4173">
        <v>24.217237000000001</v>
      </c>
      <c r="B4173" t="s">
        <v>7317</v>
      </c>
      <c r="C4173" t="s">
        <v>7388</v>
      </c>
      <c r="E4173" t="str">
        <f>IFERROR(VLOOKUP(C4173,Elster!$A$5:$D$148,2,FALSE),"not in table")</f>
        <v xml:space="preserve">   "WASSERDRUCK"                                      </v>
      </c>
      <c r="F4173">
        <f t="shared" si="316"/>
        <v>31</v>
      </c>
      <c r="G4173">
        <f t="shared" si="315"/>
        <v>4.9480000000023949E-3</v>
      </c>
    </row>
    <row r="4174" spans="1:7" hidden="1" x14ac:dyDescent="0.35">
      <c r="A4174">
        <v>24.222211000000001</v>
      </c>
      <c r="B4174" t="s">
        <v>7317</v>
      </c>
      <c r="C4174">
        <v>1</v>
      </c>
      <c r="E4174" t="str">
        <f>IFERROR(VLOOKUP(C4174,Elster!$A$5:$D$148,2,FALSE),"not in table")</f>
        <v xml:space="preserve">   "FEHLERMELDUNG"                                    </v>
      </c>
      <c r="F4174">
        <f t="shared" si="316"/>
        <v>1</v>
      </c>
      <c r="G4174">
        <f t="shared" si="315"/>
        <v>4.9740000000007001E-3</v>
      </c>
    </row>
    <row r="4175" spans="1:7" hidden="1" x14ac:dyDescent="0.35">
      <c r="A4175">
        <v>24.227184999999999</v>
      </c>
      <c r="B4175" t="s">
        <v>7317</v>
      </c>
      <c r="C4175">
        <v>0</v>
      </c>
      <c r="E4175" t="str">
        <f>IFERROR(VLOOKUP(C4175,Elster!$A$5:$D$148,2,FALSE),"not in table")</f>
        <v>not in table</v>
      </c>
      <c r="F4175">
        <f t="shared" si="316"/>
        <v>0</v>
      </c>
      <c r="G4175">
        <f t="shared" si="315"/>
        <v>4.9739999999971474E-3</v>
      </c>
    </row>
    <row r="4176" spans="1:7" hidden="1" x14ac:dyDescent="0.35">
      <c r="A4176">
        <v>24.232157999999998</v>
      </c>
      <c r="B4176" t="s">
        <v>7317</v>
      </c>
      <c r="C4176">
        <v>1</v>
      </c>
      <c r="E4176" t="str">
        <f>IFERROR(VLOOKUP(C4176,Elster!$A$5:$D$148,2,FALSE),"not in table")</f>
        <v xml:space="preserve">   "FEHLERMELDUNG"                                    </v>
      </c>
      <c r="F4176">
        <f t="shared" si="316"/>
        <v>1</v>
      </c>
      <c r="G4176">
        <f t="shared" si="315"/>
        <v>4.9729999999996721E-3</v>
      </c>
    </row>
    <row r="4177" spans="1:7" hidden="1" x14ac:dyDescent="0.35">
      <c r="A4177">
        <v>24.237106000000001</v>
      </c>
      <c r="B4177" t="s">
        <v>7317</v>
      </c>
      <c r="C4177" t="s">
        <v>7384</v>
      </c>
      <c r="E4177" t="str">
        <f>IFERROR(VLOOKUP(C4177,Elster!$A$5:$D$148,2,FALSE),"not in table")</f>
        <v xml:space="preserve">   "MODGRAD"                                          </v>
      </c>
      <c r="F4177">
        <f t="shared" si="316"/>
        <v>45</v>
      </c>
      <c r="G4177">
        <f t="shared" si="315"/>
        <v>4.9480000000023949E-3</v>
      </c>
    </row>
    <row r="4178" spans="1:7" hidden="1" x14ac:dyDescent="0.35">
      <c r="A4178">
        <v>24.245100999999998</v>
      </c>
      <c r="B4178" t="s">
        <v>7317</v>
      </c>
      <c r="C4178" t="s">
        <v>7378</v>
      </c>
      <c r="E4178" t="str">
        <f>IFERROR(VLOOKUP(C4178,Elster!$A$5:$D$148,2,FALSE),"not in table")</f>
        <v xml:space="preserve">   "SAMMLERISTTEMP"                                   </v>
      </c>
      <c r="F4178">
        <f t="shared" si="316"/>
        <v>13</v>
      </c>
      <c r="G4178">
        <f t="shared" si="315"/>
        <v>7.9949999999975319E-3</v>
      </c>
    </row>
    <row r="4179" spans="1:7" x14ac:dyDescent="0.35">
      <c r="A4179">
        <v>24.245100999999998</v>
      </c>
      <c r="B4179" t="s">
        <v>7319</v>
      </c>
      <c r="C4179" t="s">
        <v>7378</v>
      </c>
      <c r="D4179" t="str">
        <f>IFERROR(VLOOKUP(C4179,Elster!$A$5:$D$148,2,FALSE),"not in table")</f>
        <v xml:space="preserve">   "SAMMLERISTTEMP"                                   </v>
      </c>
      <c r="F4179">
        <f>HEX2DEC(C4179)</f>
        <v>13</v>
      </c>
      <c r="G4179">
        <f t="shared" si="315"/>
        <v>0</v>
      </c>
    </row>
    <row r="4180" spans="1:7" hidden="1" x14ac:dyDescent="0.35">
      <c r="A4180">
        <v>24.250101000000001</v>
      </c>
      <c r="B4180" t="s">
        <v>7317</v>
      </c>
      <c r="C4180">
        <v>0</v>
      </c>
      <c r="E4180" t="str">
        <f>IFERROR(VLOOKUP(C4180,Elster!$A$5:$D$148,2,FALSE),"not in table")</f>
        <v>not in table</v>
      </c>
      <c r="F4180">
        <f>HEX2DEC(C4180)</f>
        <v>0</v>
      </c>
      <c r="G4180">
        <f t="shared" si="315"/>
        <v>5.000000000002558E-3</v>
      </c>
    </row>
    <row r="4181" spans="1:7" x14ac:dyDescent="0.35">
      <c r="A4181">
        <v>24.250101000000001</v>
      </c>
      <c r="B4181" t="s">
        <v>7319</v>
      </c>
      <c r="C4181">
        <v>0</v>
      </c>
      <c r="D4181" t="str">
        <f>IFERROR(VLOOKUP(C4181,Elster!$A$5:$D$148,2,FALSE),"not in table")</f>
        <v>not in table</v>
      </c>
      <c r="F4181">
        <f>HEX2DEC(C4181)</f>
        <v>0</v>
      </c>
      <c r="G4181">
        <f t="shared" si="315"/>
        <v>0</v>
      </c>
    </row>
    <row r="4182" spans="1:7" hidden="1" x14ac:dyDescent="0.35">
      <c r="A4182">
        <v>24.255101</v>
      </c>
      <c r="B4182" t="s">
        <v>7317</v>
      </c>
      <c r="C4182">
        <v>3</v>
      </c>
      <c r="E4182" t="str">
        <f>IFERROR(VLOOKUP(C4182,Elster!$A$5:$D$148,2,FALSE),"not in table")</f>
        <v xml:space="preserve">   "SPEICHERSOLLTEMP"                                 </v>
      </c>
      <c r="F4182">
        <f>HEX2DEC(C4182)</f>
        <v>3</v>
      </c>
      <c r="G4182">
        <f t="shared" si="315"/>
        <v>4.9999999999990052E-3</v>
      </c>
    </row>
    <row r="4183" spans="1:7" x14ac:dyDescent="0.35">
      <c r="A4183">
        <v>24.255101</v>
      </c>
      <c r="B4183" t="s">
        <v>7319</v>
      </c>
      <c r="C4183">
        <v>3</v>
      </c>
      <c r="D4183" t="str">
        <f>IFERROR(VLOOKUP(C4183,Elster!$A$5:$D$148,2,FALSE),"not in table")</f>
        <v xml:space="preserve">   "SPEICHERSOLLTEMP"                                 </v>
      </c>
      <c r="F4183">
        <f>HEX2DEC(C4183)</f>
        <v>3</v>
      </c>
      <c r="G4183">
        <f t="shared" si="315"/>
        <v>0</v>
      </c>
    </row>
    <row r="4184" spans="1:7" hidden="1" x14ac:dyDescent="0.35">
      <c r="A4184">
        <v>24.260127000000001</v>
      </c>
      <c r="B4184" t="s">
        <v>7317</v>
      </c>
      <c r="C4184">
        <v>1</v>
      </c>
      <c r="E4184" t="str">
        <f>IFERROR(VLOOKUP(C4184,Elster!$A$5:$D$148,2,FALSE),"not in table")</f>
        <v xml:space="preserve">   "FEHLERMELDUNG"                                    </v>
      </c>
      <c r="F4184">
        <f>HEX2DEC(C4184)</f>
        <v>1</v>
      </c>
      <c r="G4184">
        <f t="shared" si="315"/>
        <v>5.0260000000008631E-3</v>
      </c>
    </row>
    <row r="4185" spans="1:7" x14ac:dyDescent="0.35">
      <c r="A4185">
        <v>24.260127000000001</v>
      </c>
      <c r="B4185" t="s">
        <v>7319</v>
      </c>
      <c r="C4185">
        <v>1</v>
      </c>
      <c r="D4185" t="str">
        <f>IFERROR(VLOOKUP(C4185,Elster!$A$5:$D$148,2,FALSE),"not in table")</f>
        <v xml:space="preserve">   "FEHLERMELDUNG"                                    </v>
      </c>
      <c r="F4185">
        <f>HEX2DEC(C4185)</f>
        <v>1</v>
      </c>
      <c r="G4185">
        <f t="shared" si="315"/>
        <v>0</v>
      </c>
    </row>
    <row r="4186" spans="1:7" hidden="1" x14ac:dyDescent="0.35">
      <c r="A4186">
        <v>24.265127</v>
      </c>
      <c r="B4186" t="s">
        <v>7317</v>
      </c>
      <c r="C4186">
        <v>0</v>
      </c>
      <c r="E4186" t="str">
        <f>IFERROR(VLOOKUP(C4186,Elster!$A$5:$D$148,2,FALSE),"not in table")</f>
        <v>not in table</v>
      </c>
      <c r="F4186">
        <f>HEX2DEC(C4186)</f>
        <v>0</v>
      </c>
      <c r="G4186">
        <f t="shared" si="315"/>
        <v>4.9999999999990052E-3</v>
      </c>
    </row>
    <row r="4187" spans="1:7" x14ac:dyDescent="0.35">
      <c r="A4187">
        <v>24.265127</v>
      </c>
      <c r="B4187" t="s">
        <v>7319</v>
      </c>
      <c r="C4187">
        <v>0</v>
      </c>
      <c r="D4187" t="str">
        <f>IFERROR(VLOOKUP(C4187,Elster!$A$5:$D$148,2,FALSE),"not in table")</f>
        <v>not in table</v>
      </c>
      <c r="F4187">
        <f>HEX2DEC(C4187)</f>
        <v>0</v>
      </c>
      <c r="G4187">
        <f t="shared" si="315"/>
        <v>0</v>
      </c>
    </row>
    <row r="4188" spans="1:7" hidden="1" x14ac:dyDescent="0.35">
      <c r="A4188">
        <v>24.270126999999999</v>
      </c>
      <c r="B4188" t="s">
        <v>7317</v>
      </c>
      <c r="C4188" t="s">
        <v>7390</v>
      </c>
      <c r="E4188" t="str">
        <f>IFERROR(VLOOKUP(C4188,Elster!$A$5:$D$148,2,FALSE),"not in table")</f>
        <v xml:space="preserve">//   "ERWEITERUNGSTELEGRAMM"                            </v>
      </c>
      <c r="F4188">
        <f>HEX2DEC(C4188)</f>
        <v>250</v>
      </c>
      <c r="G4188">
        <f t="shared" si="315"/>
        <v>4.9999999999990052E-3</v>
      </c>
    </row>
    <row r="4189" spans="1:7" x14ac:dyDescent="0.35">
      <c r="A4189">
        <v>24.270126999999999</v>
      </c>
      <c r="B4189" t="s">
        <v>7319</v>
      </c>
      <c r="C4189" t="s">
        <v>7390</v>
      </c>
      <c r="D4189" t="str">
        <f>IFERROR(VLOOKUP(C4189,Elster!$A$5:$D$148,2,FALSE),"not in table")</f>
        <v xml:space="preserve">//   "ERWEITERUNGSTELEGRAMM"                            </v>
      </c>
      <c r="F4189">
        <f>HEX2DEC(C4189)</f>
        <v>250</v>
      </c>
      <c r="G4189">
        <f t="shared" si="315"/>
        <v>0</v>
      </c>
    </row>
    <row r="4190" spans="1:7" hidden="1" x14ac:dyDescent="0.35">
      <c r="A4190">
        <v>24.275126</v>
      </c>
      <c r="B4190" t="s">
        <v>7317</v>
      </c>
      <c r="C4190">
        <v>1</v>
      </c>
      <c r="E4190" t="str">
        <f>IFERROR(VLOOKUP(C4190,Elster!$A$5:$D$148,2,FALSE),"not in table")</f>
        <v xml:space="preserve">   "FEHLERMELDUNG"                                    </v>
      </c>
      <c r="F4190">
        <f>HEX2DEC(C4190)</f>
        <v>1</v>
      </c>
      <c r="G4190">
        <f t="shared" si="315"/>
        <v>4.99900000000153E-3</v>
      </c>
    </row>
    <row r="4191" spans="1:7" x14ac:dyDescent="0.35">
      <c r="A4191">
        <v>24.275126</v>
      </c>
      <c r="B4191" t="s">
        <v>7319</v>
      </c>
      <c r="C4191">
        <v>1</v>
      </c>
      <c r="D4191" t="str">
        <f>IFERROR(VLOOKUP(C4191,Elster!$A$5:$D$148,2,FALSE),"not in table")</f>
        <v xml:space="preserve">   "FEHLERMELDUNG"                                    </v>
      </c>
      <c r="F4191">
        <f>HEX2DEC(C4191)</f>
        <v>1</v>
      </c>
      <c r="G4191">
        <f t="shared" si="315"/>
        <v>0</v>
      </c>
    </row>
    <row r="4192" spans="1:7" hidden="1" x14ac:dyDescent="0.35">
      <c r="A4192">
        <v>24.280125999999999</v>
      </c>
      <c r="B4192" t="s">
        <v>7317</v>
      </c>
      <c r="C4192">
        <v>20</v>
      </c>
      <c r="E4192" t="str">
        <f>IFERROR(VLOOKUP(C4192,Elster!$A$5:$D$148,2,FALSE),"not in table")</f>
        <v xml:space="preserve">   "MIN_TEMP_KESSEL"                                  </v>
      </c>
      <c r="F4192">
        <f>HEX2DEC(C4192)</f>
        <v>32</v>
      </c>
      <c r="G4192">
        <f t="shared" si="315"/>
        <v>4.9999999999990052E-3</v>
      </c>
    </row>
    <row r="4193" spans="1:7" x14ac:dyDescent="0.35">
      <c r="A4193">
        <v>24.280125999999999</v>
      </c>
      <c r="B4193" t="s">
        <v>7319</v>
      </c>
      <c r="C4193">
        <v>20</v>
      </c>
      <c r="D4193" t="str">
        <f>IFERROR(VLOOKUP(C4193,Elster!$A$5:$D$148,2,FALSE),"not in table")</f>
        <v xml:space="preserve">   "MIN_TEMP_KESSEL"                                  </v>
      </c>
      <c r="F4193">
        <f>HEX2DEC(C4193)</f>
        <v>32</v>
      </c>
      <c r="G4193">
        <f t="shared" si="315"/>
        <v>0</v>
      </c>
    </row>
    <row r="4194" spans="1:7" hidden="1" x14ac:dyDescent="0.35">
      <c r="A4194">
        <v>24.285126000000002</v>
      </c>
      <c r="B4194" t="s">
        <v>7317</v>
      </c>
      <c r="C4194">
        <v>8</v>
      </c>
      <c r="E4194" t="str">
        <f>IFERROR(VLOOKUP(C4194,Elster!$A$5:$D$148,2,FALSE),"not in table")</f>
        <v xml:space="preserve">   "RAUMSOLLTEMP_NACHT"                               </v>
      </c>
      <c r="F4194">
        <f>HEX2DEC(C4194)</f>
        <v>8</v>
      </c>
      <c r="G4194">
        <f t="shared" si="315"/>
        <v>5.000000000002558E-3</v>
      </c>
    </row>
    <row r="4195" spans="1:7" x14ac:dyDescent="0.35">
      <c r="A4195">
        <v>24.285126000000002</v>
      </c>
      <c r="B4195" t="s">
        <v>7319</v>
      </c>
      <c r="C4195">
        <v>8</v>
      </c>
      <c r="D4195" t="str">
        <f>IFERROR(VLOOKUP(C4195,Elster!$A$5:$D$148,2,FALSE),"not in table")</f>
        <v xml:space="preserve">   "RAUMSOLLTEMP_NACHT"                               </v>
      </c>
      <c r="F4195">
        <f>HEX2DEC(C4195)</f>
        <v>8</v>
      </c>
      <c r="G4195">
        <f t="shared" si="315"/>
        <v>0</v>
      </c>
    </row>
    <row r="4196" spans="1:7" hidden="1" x14ac:dyDescent="0.35">
      <c r="A4196">
        <v>24.290126000000001</v>
      </c>
      <c r="B4196" t="s">
        <v>7317</v>
      </c>
      <c r="C4196">
        <v>0</v>
      </c>
      <c r="E4196" t="str">
        <f>IFERROR(VLOOKUP(C4196,Elster!$A$5:$D$148,2,FALSE),"not in table")</f>
        <v>not in table</v>
      </c>
      <c r="F4196">
        <f>HEX2DEC(C4196)</f>
        <v>0</v>
      </c>
      <c r="G4196">
        <f t="shared" si="315"/>
        <v>4.9999999999990052E-3</v>
      </c>
    </row>
    <row r="4197" spans="1:7" x14ac:dyDescent="0.35">
      <c r="A4197">
        <v>24.290126000000001</v>
      </c>
      <c r="B4197" t="s">
        <v>7319</v>
      </c>
      <c r="C4197">
        <v>0</v>
      </c>
      <c r="D4197" t="str">
        <f>IFERROR(VLOOKUP(C4197,Elster!$A$5:$D$148,2,FALSE),"not in table")</f>
        <v>not in table</v>
      </c>
      <c r="F4197">
        <f>HEX2DEC(C4197)</f>
        <v>0</v>
      </c>
      <c r="G4197">
        <f t="shared" si="315"/>
        <v>0</v>
      </c>
    </row>
    <row r="4198" spans="1:7" hidden="1" x14ac:dyDescent="0.35">
      <c r="A4198">
        <v>24.295126</v>
      </c>
      <c r="B4198" t="s">
        <v>7317</v>
      </c>
      <c r="C4198">
        <v>1</v>
      </c>
      <c r="E4198" t="str">
        <f>IFERROR(VLOOKUP(C4198,Elster!$A$5:$D$148,2,FALSE),"not in table")</f>
        <v xml:space="preserve">   "FEHLERMELDUNG"                                    </v>
      </c>
      <c r="F4198">
        <f>HEX2DEC(C4198)</f>
        <v>1</v>
      </c>
      <c r="G4198">
        <f t="shared" si="315"/>
        <v>4.9999999999990052E-3</v>
      </c>
    </row>
    <row r="4199" spans="1:7" x14ac:dyDescent="0.35">
      <c r="A4199">
        <v>24.295126</v>
      </c>
      <c r="B4199" t="s">
        <v>7319</v>
      </c>
      <c r="C4199">
        <v>1</v>
      </c>
      <c r="D4199" t="str">
        <f>IFERROR(VLOOKUP(C4199,Elster!$A$5:$D$148,2,FALSE),"not in table")</f>
        <v xml:space="preserve">   "FEHLERMELDUNG"                                    </v>
      </c>
      <c r="F4199">
        <f>HEX2DEC(C4199)</f>
        <v>1</v>
      </c>
      <c r="G4199">
        <f t="shared" si="315"/>
        <v>0</v>
      </c>
    </row>
    <row r="4200" spans="1:7" hidden="1" x14ac:dyDescent="0.35">
      <c r="A4200">
        <v>24.300125999999999</v>
      </c>
      <c r="B4200" t="s">
        <v>7317</v>
      </c>
      <c r="C4200">
        <v>34</v>
      </c>
      <c r="E4200" t="str">
        <f>IFERROR(VLOOKUP(C4200,Elster!$A$5:$D$148,2,FALSE),"not in table")</f>
        <v xml:space="preserve">   "MIN_WASSERDRUCK"                                  </v>
      </c>
      <c r="F4200">
        <f>HEX2DEC(C4200)</f>
        <v>52</v>
      </c>
      <c r="G4200">
        <f t="shared" si="315"/>
        <v>4.9999999999990052E-3</v>
      </c>
    </row>
    <row r="4201" spans="1:7" x14ac:dyDescent="0.35">
      <c r="A4201">
        <v>24.300125999999999</v>
      </c>
      <c r="B4201" t="s">
        <v>7319</v>
      </c>
      <c r="C4201">
        <v>34</v>
      </c>
      <c r="D4201" t="str">
        <f>IFERROR(VLOOKUP(C4201,Elster!$A$5:$D$148,2,FALSE),"not in table")</f>
        <v xml:space="preserve">   "MIN_WASSERDRUCK"                                  </v>
      </c>
      <c r="F4201">
        <f>HEX2DEC(C4201)</f>
        <v>52</v>
      </c>
      <c r="G4201">
        <f t="shared" si="315"/>
        <v>0</v>
      </c>
    </row>
    <row r="4202" spans="1:7" hidden="1" x14ac:dyDescent="0.35">
      <c r="A4202">
        <v>24.310880999999998</v>
      </c>
      <c r="B4202" t="s">
        <v>7317</v>
      </c>
      <c r="C4202">
        <v>3</v>
      </c>
      <c r="E4202" t="str">
        <f>IFERROR(VLOOKUP(C4202,Elster!$A$5:$D$148,2,FALSE),"not in table")</f>
        <v xml:space="preserve">   "SPEICHERSOLLTEMP"                                 </v>
      </c>
      <c r="F4202">
        <f t="shared" ref="F4202:F4214" si="317">HEX2DEC(C4202)</f>
        <v>3</v>
      </c>
      <c r="G4202">
        <f t="shared" si="315"/>
        <v>1.0754999999999626E-2</v>
      </c>
    </row>
    <row r="4203" spans="1:7" hidden="1" x14ac:dyDescent="0.35">
      <c r="A4203">
        <v>24.315854999999999</v>
      </c>
      <c r="B4203" t="s">
        <v>7317</v>
      </c>
      <c r="C4203">
        <v>0</v>
      </c>
      <c r="E4203" t="str">
        <f>IFERROR(VLOOKUP(C4203,Elster!$A$5:$D$148,2,FALSE),"not in table")</f>
        <v>not in table</v>
      </c>
      <c r="F4203">
        <f t="shared" si="317"/>
        <v>0</v>
      </c>
      <c r="G4203">
        <f t="shared" si="315"/>
        <v>4.9740000000007001E-3</v>
      </c>
    </row>
    <row r="4204" spans="1:7" hidden="1" x14ac:dyDescent="0.35">
      <c r="A4204">
        <v>24.320829</v>
      </c>
      <c r="B4204" t="s">
        <v>7317</v>
      </c>
      <c r="C4204" t="s">
        <v>7378</v>
      </c>
      <c r="E4204" t="str">
        <f>IFERROR(VLOOKUP(C4204,Elster!$A$5:$D$148,2,FALSE),"not in table")</f>
        <v xml:space="preserve">   "SAMMLERISTTEMP"                                   </v>
      </c>
      <c r="F4204">
        <f t="shared" si="317"/>
        <v>13</v>
      </c>
      <c r="G4204">
        <f t="shared" si="315"/>
        <v>4.9740000000007001E-3</v>
      </c>
    </row>
    <row r="4205" spans="1:7" hidden="1" x14ac:dyDescent="0.35">
      <c r="A4205">
        <v>24.325803000000001</v>
      </c>
      <c r="B4205" t="s">
        <v>7317</v>
      </c>
      <c r="C4205">
        <v>2</v>
      </c>
      <c r="E4205" t="str">
        <f>IFERROR(VLOOKUP(C4205,Elster!$A$5:$D$148,2,FALSE),"not in table")</f>
        <v xml:space="preserve">   "KESSELSOLLTEMP"                                   </v>
      </c>
      <c r="F4205">
        <f t="shared" si="317"/>
        <v>2</v>
      </c>
      <c r="G4205">
        <f t="shared" si="315"/>
        <v>4.9740000000007001E-3</v>
      </c>
    </row>
    <row r="4206" spans="1:7" hidden="1" x14ac:dyDescent="0.35">
      <c r="A4206">
        <v>24.330750999999999</v>
      </c>
      <c r="B4206" t="s">
        <v>7317</v>
      </c>
      <c r="C4206">
        <v>0</v>
      </c>
      <c r="E4206" t="str">
        <f>IFERROR(VLOOKUP(C4206,Elster!$A$5:$D$148,2,FALSE),"not in table")</f>
        <v>not in table</v>
      </c>
      <c r="F4206">
        <f t="shared" si="317"/>
        <v>0</v>
      </c>
      <c r="G4206">
        <f t="shared" si="315"/>
        <v>4.9479999999988422E-3</v>
      </c>
    </row>
    <row r="4207" spans="1:7" hidden="1" x14ac:dyDescent="0.35">
      <c r="A4207">
        <v>24.335723999999999</v>
      </c>
      <c r="B4207" t="s">
        <v>7317</v>
      </c>
      <c r="C4207" t="s">
        <v>7390</v>
      </c>
      <c r="E4207" t="str">
        <f>IFERROR(VLOOKUP(C4207,Elster!$A$5:$D$148,2,FALSE),"not in table")</f>
        <v xml:space="preserve">//   "ERWEITERUNGSTELEGRAMM"                            </v>
      </c>
      <c r="F4207">
        <f t="shared" si="317"/>
        <v>250</v>
      </c>
      <c r="G4207">
        <f t="shared" si="315"/>
        <v>4.9729999999996721E-3</v>
      </c>
    </row>
    <row r="4208" spans="1:7" hidden="1" x14ac:dyDescent="0.35">
      <c r="A4208">
        <v>24.340698</v>
      </c>
      <c r="B4208" t="s">
        <v>7317</v>
      </c>
      <c r="C4208">
        <v>1</v>
      </c>
      <c r="E4208" t="str">
        <f>IFERROR(VLOOKUP(C4208,Elster!$A$5:$D$148,2,FALSE),"not in table")</f>
        <v xml:space="preserve">   "FEHLERMELDUNG"                                    </v>
      </c>
      <c r="F4208">
        <f t="shared" si="317"/>
        <v>1</v>
      </c>
      <c r="G4208">
        <f t="shared" si="315"/>
        <v>4.9740000000007001E-3</v>
      </c>
    </row>
    <row r="4209" spans="1:7" hidden="1" x14ac:dyDescent="0.35">
      <c r="A4209">
        <v>24.345672</v>
      </c>
      <c r="B4209" t="s">
        <v>7317</v>
      </c>
      <c r="C4209">
        <v>20</v>
      </c>
      <c r="E4209" t="str">
        <f>IFERROR(VLOOKUP(C4209,Elster!$A$5:$D$148,2,FALSE),"not in table")</f>
        <v xml:space="preserve">   "MIN_TEMP_KESSEL"                                  </v>
      </c>
      <c r="F4209">
        <f t="shared" si="317"/>
        <v>32</v>
      </c>
      <c r="G4209">
        <f t="shared" si="315"/>
        <v>4.9740000000007001E-3</v>
      </c>
    </row>
    <row r="4210" spans="1:7" hidden="1" x14ac:dyDescent="0.35">
      <c r="A4210">
        <v>24.350619999999999</v>
      </c>
      <c r="B4210" t="s">
        <v>7317</v>
      </c>
      <c r="C4210">
        <v>8</v>
      </c>
      <c r="E4210" t="str">
        <f>IFERROR(VLOOKUP(C4210,Elster!$A$5:$D$148,2,FALSE),"not in table")</f>
        <v xml:space="preserve">   "RAUMSOLLTEMP_NACHT"                               </v>
      </c>
      <c r="F4210">
        <f t="shared" si="317"/>
        <v>8</v>
      </c>
      <c r="G4210">
        <f t="shared" si="315"/>
        <v>4.9479999999988422E-3</v>
      </c>
    </row>
    <row r="4211" spans="1:7" hidden="1" x14ac:dyDescent="0.35">
      <c r="A4211">
        <v>24.355594</v>
      </c>
      <c r="B4211" t="s">
        <v>7317</v>
      </c>
      <c r="C4211">
        <v>0</v>
      </c>
      <c r="E4211" t="str">
        <f>IFERROR(VLOOKUP(C4211,Elster!$A$5:$D$148,2,FALSE),"not in table")</f>
        <v>not in table</v>
      </c>
      <c r="F4211">
        <f t="shared" si="317"/>
        <v>0</v>
      </c>
      <c r="G4211">
        <f t="shared" si="315"/>
        <v>4.9740000000007001E-3</v>
      </c>
    </row>
    <row r="4212" spans="1:7" hidden="1" x14ac:dyDescent="0.35">
      <c r="A4212">
        <v>24.360568000000001</v>
      </c>
      <c r="B4212" t="s">
        <v>7317</v>
      </c>
      <c r="C4212">
        <v>1</v>
      </c>
      <c r="E4212" t="str">
        <f>IFERROR(VLOOKUP(C4212,Elster!$A$5:$D$148,2,FALSE),"not in table")</f>
        <v xml:space="preserve">   "FEHLERMELDUNG"                                    </v>
      </c>
      <c r="F4212">
        <f t="shared" si="317"/>
        <v>1</v>
      </c>
      <c r="G4212">
        <f t="shared" si="315"/>
        <v>4.9740000000007001E-3</v>
      </c>
    </row>
    <row r="4213" spans="1:7" hidden="1" x14ac:dyDescent="0.35">
      <c r="A4213">
        <v>24.365542000000001</v>
      </c>
      <c r="B4213" t="s">
        <v>7317</v>
      </c>
      <c r="C4213">
        <v>35</v>
      </c>
      <c r="E4213" t="str">
        <f>IFERROR(VLOOKUP(C4213,Elster!$A$5:$D$148,2,FALSE),"not in table")</f>
        <v xml:space="preserve">   "LEISTUNGSKORREKTUR"                               </v>
      </c>
      <c r="F4213">
        <f t="shared" si="317"/>
        <v>53</v>
      </c>
      <c r="G4213">
        <f t="shared" si="315"/>
        <v>4.9740000000007001E-3</v>
      </c>
    </row>
    <row r="4214" spans="1:7" hidden="1" x14ac:dyDescent="0.35">
      <c r="A4214">
        <v>24.473925000000001</v>
      </c>
      <c r="B4214" t="s">
        <v>7317</v>
      </c>
      <c r="C4214" t="s">
        <v>7378</v>
      </c>
      <c r="E4214" t="str">
        <f>IFERROR(VLOOKUP(C4214,Elster!$A$5:$D$148,2,FALSE),"not in table")</f>
        <v xml:space="preserve">   "SAMMLERISTTEMP"                                   </v>
      </c>
      <c r="F4214">
        <f t="shared" si="317"/>
        <v>13</v>
      </c>
      <c r="G4214">
        <f t="shared" si="315"/>
        <v>0.1083829999999999</v>
      </c>
    </row>
    <row r="4215" spans="1:7" x14ac:dyDescent="0.35">
      <c r="A4215">
        <v>24.473925000000001</v>
      </c>
      <c r="B4215" t="s">
        <v>7319</v>
      </c>
      <c r="C4215" t="s">
        <v>7378</v>
      </c>
      <c r="D4215" t="str">
        <f>IFERROR(VLOOKUP(C4215,Elster!$A$5:$D$148,2,FALSE),"not in table")</f>
        <v xml:space="preserve">   "SAMMLERISTTEMP"                                   </v>
      </c>
      <c r="F4215">
        <f>HEX2DEC(C4215)</f>
        <v>13</v>
      </c>
      <c r="G4215">
        <f t="shared" si="315"/>
        <v>0</v>
      </c>
    </row>
    <row r="4216" spans="1:7" hidden="1" x14ac:dyDescent="0.35">
      <c r="A4216">
        <v>24.478925</v>
      </c>
      <c r="B4216" t="s">
        <v>7317</v>
      </c>
      <c r="C4216">
        <v>0</v>
      </c>
      <c r="E4216" t="str">
        <f>IFERROR(VLOOKUP(C4216,Elster!$A$5:$D$148,2,FALSE),"not in table")</f>
        <v>not in table</v>
      </c>
      <c r="F4216">
        <f>HEX2DEC(C4216)</f>
        <v>0</v>
      </c>
      <c r="G4216">
        <f t="shared" si="315"/>
        <v>4.9999999999990052E-3</v>
      </c>
    </row>
    <row r="4217" spans="1:7" x14ac:dyDescent="0.35">
      <c r="A4217">
        <v>24.478925</v>
      </c>
      <c r="B4217" t="s">
        <v>7319</v>
      </c>
      <c r="C4217">
        <v>0</v>
      </c>
      <c r="D4217" t="str">
        <f>IFERROR(VLOOKUP(C4217,Elster!$A$5:$D$148,2,FALSE),"not in table")</f>
        <v>not in table</v>
      </c>
      <c r="F4217">
        <f t="shared" ref="F4217:F4220" si="318">HEX2DEC(C4217)</f>
        <v>0</v>
      </c>
      <c r="G4217">
        <f t="shared" si="315"/>
        <v>0</v>
      </c>
    </row>
    <row r="4218" spans="1:7" x14ac:dyDescent="0.35">
      <c r="A4218">
        <v>24.483924999999999</v>
      </c>
      <c r="B4218" t="s">
        <v>7319</v>
      </c>
      <c r="C4218">
        <v>9</v>
      </c>
      <c r="D4218" t="str">
        <f>IFERROR(VLOOKUP(C4218,Elster!$A$5:$D$148,2,FALSE),"not in table")</f>
        <v xml:space="preserve">   "UHRZEIT"                                          </v>
      </c>
      <c r="F4218">
        <f t="shared" si="318"/>
        <v>9</v>
      </c>
      <c r="G4218">
        <f t="shared" si="315"/>
        <v>4.9999999999990052E-3</v>
      </c>
    </row>
    <row r="4219" spans="1:7" hidden="1" x14ac:dyDescent="0.35">
      <c r="A4219">
        <v>24.483951000000001</v>
      </c>
      <c r="B4219" t="s">
        <v>7317</v>
      </c>
      <c r="C4219">
        <v>9</v>
      </c>
      <c r="E4219" t="str">
        <f>IFERROR(VLOOKUP(C4219,Elster!$A$5:$D$148,2,FALSE),"not in table")</f>
        <v xml:space="preserve">   "UHRZEIT"                                          </v>
      </c>
      <c r="F4219">
        <f t="shared" si="318"/>
        <v>9</v>
      </c>
      <c r="G4219">
        <f t="shared" si="315"/>
        <v>2.600000000185787E-5</v>
      </c>
    </row>
    <row r="4220" spans="1:7" hidden="1" x14ac:dyDescent="0.35">
      <c r="A4220">
        <v>24.488951</v>
      </c>
      <c r="B4220" t="s">
        <v>7317</v>
      </c>
      <c r="C4220">
        <v>1</v>
      </c>
      <c r="E4220" t="str">
        <f>IFERROR(VLOOKUP(C4220,Elster!$A$5:$D$148,2,FALSE),"not in table")</f>
        <v xml:space="preserve">   "FEHLERMELDUNG"                                    </v>
      </c>
      <c r="F4220">
        <f t="shared" si="318"/>
        <v>1</v>
      </c>
      <c r="G4220">
        <f t="shared" si="315"/>
        <v>4.9999999999990052E-3</v>
      </c>
    </row>
    <row r="4221" spans="1:7" x14ac:dyDescent="0.35">
      <c r="A4221">
        <v>24.488951</v>
      </c>
      <c r="B4221" t="s">
        <v>7319</v>
      </c>
      <c r="C4221">
        <v>1</v>
      </c>
      <c r="D4221" t="str">
        <f>IFERROR(VLOOKUP(C4221,Elster!$A$5:$D$148,2,FALSE),"not in table")</f>
        <v xml:space="preserve">   "FEHLERMELDUNG"                                    </v>
      </c>
      <c r="F4221">
        <f>HEX2DEC(C4221)</f>
        <v>1</v>
      </c>
      <c r="G4221">
        <f t="shared" si="315"/>
        <v>0</v>
      </c>
    </row>
    <row r="4222" spans="1:7" hidden="1" x14ac:dyDescent="0.35">
      <c r="A4222">
        <v>24.493950999999999</v>
      </c>
      <c r="B4222" t="s">
        <v>7317</v>
      </c>
      <c r="C4222">
        <v>0</v>
      </c>
      <c r="E4222" t="str">
        <f>IFERROR(VLOOKUP(C4222,Elster!$A$5:$D$148,2,FALSE),"not in table")</f>
        <v>not in table</v>
      </c>
      <c r="F4222">
        <f>HEX2DEC(C4222)</f>
        <v>0</v>
      </c>
      <c r="G4222">
        <f t="shared" si="315"/>
        <v>4.9999999999990052E-3</v>
      </c>
    </row>
    <row r="4223" spans="1:7" x14ac:dyDescent="0.35">
      <c r="A4223">
        <v>24.493950999999999</v>
      </c>
      <c r="B4223" t="s">
        <v>7319</v>
      </c>
      <c r="C4223">
        <v>0</v>
      </c>
      <c r="D4223" t="str">
        <f>IFERROR(VLOOKUP(C4223,Elster!$A$5:$D$148,2,FALSE),"not in table")</f>
        <v>not in table</v>
      </c>
      <c r="F4223">
        <f>HEX2DEC(C4223)</f>
        <v>0</v>
      </c>
      <c r="G4223">
        <f t="shared" si="315"/>
        <v>0</v>
      </c>
    </row>
    <row r="4224" spans="1:7" hidden="1" x14ac:dyDescent="0.35">
      <c r="A4224">
        <v>24.498951000000002</v>
      </c>
      <c r="B4224" t="s">
        <v>7317</v>
      </c>
      <c r="C4224">
        <v>1</v>
      </c>
      <c r="E4224" t="str">
        <f>IFERROR(VLOOKUP(C4224,Elster!$A$5:$D$148,2,FALSE),"not in table")</f>
        <v xml:space="preserve">   "FEHLERMELDUNG"                                    </v>
      </c>
      <c r="F4224">
        <f>HEX2DEC(C4224)</f>
        <v>1</v>
      </c>
      <c r="G4224">
        <f t="shared" si="315"/>
        <v>5.000000000002558E-3</v>
      </c>
    </row>
    <row r="4225" spans="1:7" x14ac:dyDescent="0.35">
      <c r="A4225">
        <v>24.498951000000002</v>
      </c>
      <c r="B4225" t="s">
        <v>7319</v>
      </c>
      <c r="C4225">
        <v>1</v>
      </c>
      <c r="D4225" t="str">
        <f>IFERROR(VLOOKUP(C4225,Elster!$A$5:$D$148,2,FALSE),"not in table")</f>
        <v xml:space="preserve">   "FEHLERMELDUNG"                                    </v>
      </c>
      <c r="F4225">
        <f>HEX2DEC(C4225)</f>
        <v>1</v>
      </c>
      <c r="G4225">
        <f t="shared" si="315"/>
        <v>0</v>
      </c>
    </row>
    <row r="4226" spans="1:7" hidden="1" x14ac:dyDescent="0.35">
      <c r="A4226">
        <v>24.503951000000001</v>
      </c>
      <c r="B4226" t="s">
        <v>7317</v>
      </c>
      <c r="C4226" t="s">
        <v>7393</v>
      </c>
      <c r="E4226" t="str">
        <f>IFERROR(VLOOKUP(C4226,Elster!$A$5:$D$148,2,FALSE),"not in table")</f>
        <v xml:space="preserve">   "UNGUELTIG"                                        </v>
      </c>
      <c r="F4226">
        <f>HEX2DEC(C4226)</f>
        <v>255</v>
      </c>
      <c r="G4226">
        <f t="shared" si="315"/>
        <v>4.9999999999990052E-3</v>
      </c>
    </row>
    <row r="4227" spans="1:7" x14ac:dyDescent="0.35">
      <c r="A4227">
        <v>24.503951000000001</v>
      </c>
      <c r="B4227" t="s">
        <v>7319</v>
      </c>
      <c r="C4227" t="s">
        <v>7393</v>
      </c>
      <c r="D4227" t="str">
        <f>IFERROR(VLOOKUP(C4227,Elster!$A$5:$D$148,2,FALSE),"not in table")</f>
        <v xml:space="preserve">   "UNGUELTIG"                                        </v>
      </c>
      <c r="F4227">
        <f>HEX2DEC(C4227)</f>
        <v>255</v>
      </c>
      <c r="G4227">
        <f t="shared" si="315"/>
        <v>0</v>
      </c>
    </row>
    <row r="4228" spans="1:7" hidden="1" x14ac:dyDescent="0.35">
      <c r="A4228">
        <v>24.508951</v>
      </c>
      <c r="B4228" t="s">
        <v>7317</v>
      </c>
      <c r="C4228">
        <v>0</v>
      </c>
      <c r="E4228" t="str">
        <f>IFERROR(VLOOKUP(C4228,Elster!$A$5:$D$148,2,FALSE),"not in table")</f>
        <v>not in table</v>
      </c>
      <c r="F4228">
        <f>HEX2DEC(C4228)</f>
        <v>0</v>
      </c>
      <c r="G4228">
        <f t="shared" ref="G4228:G4291" si="319">A4228-A4227</f>
        <v>4.9999999999990052E-3</v>
      </c>
    </row>
    <row r="4229" spans="1:7" x14ac:dyDescent="0.35">
      <c r="A4229">
        <v>24.508951</v>
      </c>
      <c r="B4229" t="s">
        <v>7319</v>
      </c>
      <c r="C4229">
        <v>0</v>
      </c>
      <c r="D4229" t="str">
        <f>IFERROR(VLOOKUP(C4229,Elster!$A$5:$D$148,2,FALSE),"not in table")</f>
        <v>not in table</v>
      </c>
      <c r="F4229">
        <f>HEX2DEC(C4229)</f>
        <v>0</v>
      </c>
      <c r="G4229">
        <f t="shared" si="319"/>
        <v>0</v>
      </c>
    </row>
    <row r="4230" spans="1:7" hidden="1" x14ac:dyDescent="0.35">
      <c r="A4230">
        <v>24.513950999999999</v>
      </c>
      <c r="B4230" t="s">
        <v>7317</v>
      </c>
      <c r="C4230">
        <v>0</v>
      </c>
      <c r="E4230" t="str">
        <f>IFERROR(VLOOKUP(C4230,Elster!$A$5:$D$148,2,FALSE),"not in table")</f>
        <v>not in table</v>
      </c>
      <c r="F4230">
        <f>HEX2DEC(C4230)</f>
        <v>0</v>
      </c>
      <c r="G4230">
        <f t="shared" si="319"/>
        <v>4.9999999999990052E-3</v>
      </c>
    </row>
    <row r="4231" spans="1:7" x14ac:dyDescent="0.35">
      <c r="A4231">
        <v>24.513950999999999</v>
      </c>
      <c r="B4231" t="s">
        <v>7319</v>
      </c>
      <c r="C4231">
        <v>0</v>
      </c>
      <c r="D4231" t="str">
        <f>IFERROR(VLOOKUP(C4231,Elster!$A$5:$D$148,2,FALSE),"not in table")</f>
        <v>not in table</v>
      </c>
      <c r="F4231">
        <f>HEX2DEC(C4231)</f>
        <v>0</v>
      </c>
      <c r="G4231">
        <f t="shared" si="319"/>
        <v>0</v>
      </c>
    </row>
    <row r="4232" spans="1:7" hidden="1" x14ac:dyDescent="0.35">
      <c r="A4232">
        <v>24.51895</v>
      </c>
      <c r="B4232" t="s">
        <v>7317</v>
      </c>
      <c r="C4232">
        <v>0</v>
      </c>
      <c r="E4232" t="str">
        <f>IFERROR(VLOOKUP(C4232,Elster!$A$5:$D$148,2,FALSE),"not in table")</f>
        <v>not in table</v>
      </c>
      <c r="F4232">
        <f>HEX2DEC(C4232)</f>
        <v>0</v>
      </c>
      <c r="G4232">
        <f t="shared" si="319"/>
        <v>4.99900000000153E-3</v>
      </c>
    </row>
    <row r="4233" spans="1:7" x14ac:dyDescent="0.35">
      <c r="A4233">
        <v>24.51895</v>
      </c>
      <c r="B4233" t="s">
        <v>7319</v>
      </c>
      <c r="C4233">
        <v>0</v>
      </c>
      <c r="D4233" t="str">
        <f>IFERROR(VLOOKUP(C4233,Elster!$A$5:$D$148,2,FALSE),"not in table")</f>
        <v>not in table</v>
      </c>
      <c r="F4233">
        <f>HEX2DEC(C4233)</f>
        <v>0</v>
      </c>
      <c r="G4233">
        <f t="shared" si="319"/>
        <v>0</v>
      </c>
    </row>
    <row r="4234" spans="1:7" hidden="1" x14ac:dyDescent="0.35">
      <c r="A4234">
        <v>24.523949999999999</v>
      </c>
      <c r="B4234" t="s">
        <v>7317</v>
      </c>
      <c r="C4234">
        <v>1</v>
      </c>
      <c r="E4234" t="str">
        <f>IFERROR(VLOOKUP(C4234,Elster!$A$5:$D$148,2,FALSE),"not in table")</f>
        <v xml:space="preserve">   "FEHLERMELDUNG"                                    </v>
      </c>
      <c r="F4234">
        <f>HEX2DEC(C4234)</f>
        <v>1</v>
      </c>
      <c r="G4234">
        <f t="shared" si="319"/>
        <v>4.9999999999990052E-3</v>
      </c>
    </row>
    <row r="4235" spans="1:7" x14ac:dyDescent="0.35">
      <c r="A4235">
        <v>24.523949999999999</v>
      </c>
      <c r="B4235" t="s">
        <v>7319</v>
      </c>
      <c r="C4235">
        <v>1</v>
      </c>
      <c r="D4235" t="str">
        <f>IFERROR(VLOOKUP(C4235,Elster!$A$5:$D$148,2,FALSE),"not in table")</f>
        <v xml:space="preserve">   "FEHLERMELDUNG"                                    </v>
      </c>
      <c r="F4235">
        <f>HEX2DEC(C4235)</f>
        <v>1</v>
      </c>
      <c r="G4235">
        <f t="shared" si="319"/>
        <v>0</v>
      </c>
    </row>
    <row r="4236" spans="1:7" hidden="1" x14ac:dyDescent="0.35">
      <c r="A4236">
        <v>24.528949999999998</v>
      </c>
      <c r="B4236" t="s">
        <v>7317</v>
      </c>
      <c r="C4236">
        <v>17</v>
      </c>
      <c r="E4236" t="str">
        <f>IFERROR(VLOOKUP(C4236,Elster!$A$5:$D$148,2,FALSE),"not in table")</f>
        <v xml:space="preserve">   "SPEICHER_UNTEN_TEMP"                              </v>
      </c>
      <c r="F4236">
        <f>HEX2DEC(C4236)</f>
        <v>23</v>
      </c>
      <c r="G4236">
        <f t="shared" si="319"/>
        <v>4.9999999999990052E-3</v>
      </c>
    </row>
    <row r="4237" spans="1:7" x14ac:dyDescent="0.35">
      <c r="A4237">
        <v>24.528949999999998</v>
      </c>
      <c r="B4237" t="s">
        <v>7319</v>
      </c>
      <c r="C4237">
        <v>17</v>
      </c>
      <c r="D4237" t="str">
        <f>IFERROR(VLOOKUP(C4237,Elster!$A$5:$D$148,2,FALSE),"not in table")</f>
        <v xml:space="preserve">   "SPEICHER_UNTEN_TEMP"                              </v>
      </c>
      <c r="F4237">
        <f>HEX2DEC(C4237)</f>
        <v>23</v>
      </c>
      <c r="G4237">
        <f t="shared" si="319"/>
        <v>0</v>
      </c>
    </row>
    <row r="4238" spans="1:7" hidden="1" x14ac:dyDescent="0.35">
      <c r="A4238">
        <v>24.542179000000001</v>
      </c>
      <c r="B4238" t="s">
        <v>7317</v>
      </c>
      <c r="C4238">
        <v>9</v>
      </c>
      <c r="E4238" t="str">
        <f>IFERROR(VLOOKUP(C4238,Elster!$A$5:$D$148,2,FALSE),"not in table")</f>
        <v xml:space="preserve">   "UHRZEIT"                                          </v>
      </c>
      <c r="F4238">
        <f t="shared" ref="F4238:F4250" si="320">HEX2DEC(C4238)</f>
        <v>9</v>
      </c>
      <c r="G4238">
        <f t="shared" si="319"/>
        <v>1.32290000000026E-2</v>
      </c>
    </row>
    <row r="4239" spans="1:7" hidden="1" x14ac:dyDescent="0.35">
      <c r="A4239">
        <v>24.547153000000002</v>
      </c>
      <c r="B4239" t="s">
        <v>7317</v>
      </c>
      <c r="C4239">
        <v>0</v>
      </c>
      <c r="E4239" t="str">
        <f>IFERROR(VLOOKUP(C4239,Elster!$A$5:$D$148,2,FALSE),"not in table")</f>
        <v>not in table</v>
      </c>
      <c r="F4239">
        <f t="shared" si="320"/>
        <v>0</v>
      </c>
      <c r="G4239">
        <f t="shared" si="319"/>
        <v>4.9740000000007001E-3</v>
      </c>
    </row>
    <row r="4240" spans="1:7" hidden="1" x14ac:dyDescent="0.35">
      <c r="A4240">
        <v>24.552126999999999</v>
      </c>
      <c r="B4240" t="s">
        <v>7317</v>
      </c>
      <c r="C4240" t="s">
        <v>7378</v>
      </c>
      <c r="E4240" t="str">
        <f>IFERROR(VLOOKUP(C4240,Elster!$A$5:$D$148,2,FALSE),"not in table")</f>
        <v xml:space="preserve">   "SAMMLERISTTEMP"                                   </v>
      </c>
      <c r="F4240">
        <f t="shared" si="320"/>
        <v>13</v>
      </c>
      <c r="G4240">
        <f t="shared" si="319"/>
        <v>4.9739999999971474E-3</v>
      </c>
    </row>
    <row r="4241" spans="1:7" hidden="1" x14ac:dyDescent="0.35">
      <c r="A4241">
        <v>24.557100999999999</v>
      </c>
      <c r="B4241" t="s">
        <v>7317</v>
      </c>
      <c r="C4241">
        <v>2</v>
      </c>
      <c r="E4241" t="str">
        <f>IFERROR(VLOOKUP(C4241,Elster!$A$5:$D$148,2,FALSE),"not in table")</f>
        <v xml:space="preserve">   "KESSELSOLLTEMP"                                   </v>
      </c>
      <c r="F4241">
        <f t="shared" si="320"/>
        <v>2</v>
      </c>
      <c r="G4241">
        <f t="shared" si="319"/>
        <v>4.9740000000007001E-3</v>
      </c>
    </row>
    <row r="4242" spans="1:7" hidden="1" x14ac:dyDescent="0.35">
      <c r="A4242">
        <v>24.562048999999998</v>
      </c>
      <c r="B4242" t="s">
        <v>7317</v>
      </c>
      <c r="C4242">
        <v>0</v>
      </c>
      <c r="E4242" t="str">
        <f>IFERROR(VLOOKUP(C4242,Elster!$A$5:$D$148,2,FALSE),"not in table")</f>
        <v>not in table</v>
      </c>
      <c r="F4242">
        <f t="shared" si="320"/>
        <v>0</v>
      </c>
      <c r="G4242">
        <f t="shared" si="319"/>
        <v>4.9479999999988422E-3</v>
      </c>
    </row>
    <row r="4243" spans="1:7" hidden="1" x14ac:dyDescent="0.35">
      <c r="A4243">
        <v>24.567022999999999</v>
      </c>
      <c r="B4243" t="s">
        <v>7317</v>
      </c>
      <c r="C4243">
        <v>1</v>
      </c>
      <c r="E4243" t="str">
        <f>IFERROR(VLOOKUP(C4243,Elster!$A$5:$D$148,2,FALSE),"not in table")</f>
        <v xml:space="preserve">   "FEHLERMELDUNG"                                    </v>
      </c>
      <c r="F4243">
        <f t="shared" si="320"/>
        <v>1</v>
      </c>
      <c r="G4243">
        <f t="shared" si="319"/>
        <v>4.9740000000007001E-3</v>
      </c>
    </row>
    <row r="4244" spans="1:7" hidden="1" x14ac:dyDescent="0.35">
      <c r="A4244">
        <v>24.571995999999999</v>
      </c>
      <c r="B4244" t="s">
        <v>7317</v>
      </c>
      <c r="C4244">
        <v>0</v>
      </c>
      <c r="E4244" t="str">
        <f>IFERROR(VLOOKUP(C4244,Elster!$A$5:$D$148,2,FALSE),"not in table")</f>
        <v>not in table</v>
      </c>
      <c r="F4244">
        <f t="shared" si="320"/>
        <v>0</v>
      </c>
      <c r="G4244">
        <f t="shared" si="319"/>
        <v>4.9729999999996721E-3</v>
      </c>
    </row>
    <row r="4245" spans="1:7" hidden="1" x14ac:dyDescent="0.35">
      <c r="A4245">
        <v>24.576969999999999</v>
      </c>
      <c r="B4245" t="s">
        <v>7317</v>
      </c>
      <c r="C4245">
        <v>45</v>
      </c>
      <c r="E4245" t="str">
        <f>IFERROR(VLOOKUP(C4245,Elster!$A$5:$D$148,2,FALSE),"not in table")</f>
        <v>not in table</v>
      </c>
      <c r="F4245">
        <f t="shared" si="320"/>
        <v>69</v>
      </c>
      <c r="G4245">
        <f t="shared" si="319"/>
        <v>4.9740000000007001E-3</v>
      </c>
    </row>
    <row r="4246" spans="1:7" hidden="1" x14ac:dyDescent="0.35">
      <c r="A4246">
        <v>24.581918000000002</v>
      </c>
      <c r="B4246" t="s">
        <v>7317</v>
      </c>
      <c r="C4246">
        <v>0</v>
      </c>
      <c r="E4246" t="str">
        <f>IFERROR(VLOOKUP(C4246,Elster!$A$5:$D$148,2,FALSE),"not in table")</f>
        <v>not in table</v>
      </c>
      <c r="F4246">
        <f t="shared" si="320"/>
        <v>0</v>
      </c>
      <c r="G4246">
        <f t="shared" si="319"/>
        <v>4.9480000000023949E-3</v>
      </c>
    </row>
    <row r="4247" spans="1:7" hidden="1" x14ac:dyDescent="0.35">
      <c r="A4247">
        <v>24.586891999999999</v>
      </c>
      <c r="B4247" t="s">
        <v>7317</v>
      </c>
      <c r="C4247">
        <v>0</v>
      </c>
      <c r="E4247" t="str">
        <f>IFERROR(VLOOKUP(C4247,Elster!$A$5:$D$148,2,FALSE),"not in table")</f>
        <v>not in table</v>
      </c>
      <c r="F4247">
        <f t="shared" si="320"/>
        <v>0</v>
      </c>
      <c r="G4247">
        <f t="shared" si="319"/>
        <v>4.9739999999971474E-3</v>
      </c>
    </row>
    <row r="4248" spans="1:7" hidden="1" x14ac:dyDescent="0.35">
      <c r="A4248">
        <v>24.591866</v>
      </c>
      <c r="B4248" t="s">
        <v>7317</v>
      </c>
      <c r="C4248">
        <v>0</v>
      </c>
      <c r="E4248" t="str">
        <f>IFERROR(VLOOKUP(C4248,Elster!$A$5:$D$148,2,FALSE),"not in table")</f>
        <v>not in table</v>
      </c>
      <c r="F4248">
        <f t="shared" si="320"/>
        <v>0</v>
      </c>
      <c r="G4248">
        <f t="shared" si="319"/>
        <v>4.9740000000007001E-3</v>
      </c>
    </row>
    <row r="4249" spans="1:7" hidden="1" x14ac:dyDescent="0.35">
      <c r="A4249">
        <v>24.59684</v>
      </c>
      <c r="B4249" t="s">
        <v>7317</v>
      </c>
      <c r="C4249" t="s">
        <v>7394</v>
      </c>
      <c r="E4249" t="str">
        <f>IFERROR(VLOOKUP(C4249,Elster!$A$5:$D$148,2,FALSE),"not in table")</f>
        <v xml:space="preserve">   "TEILVORRANG_WW"                                   </v>
      </c>
      <c r="F4249">
        <f t="shared" si="320"/>
        <v>94</v>
      </c>
      <c r="G4249">
        <f t="shared" si="319"/>
        <v>4.9740000000007001E-3</v>
      </c>
    </row>
    <row r="4250" spans="1:7" hidden="1" x14ac:dyDescent="0.35">
      <c r="A4250">
        <v>24.714051000000001</v>
      </c>
      <c r="B4250" t="s">
        <v>7317</v>
      </c>
      <c r="C4250" t="s">
        <v>7378</v>
      </c>
      <c r="E4250" t="str">
        <f>IFERROR(VLOOKUP(C4250,Elster!$A$5:$D$148,2,FALSE),"not in table")</f>
        <v xml:space="preserve">   "SAMMLERISTTEMP"                                   </v>
      </c>
      <c r="F4250">
        <f t="shared" si="320"/>
        <v>13</v>
      </c>
      <c r="G4250">
        <f t="shared" si="319"/>
        <v>0.11721100000000106</v>
      </c>
    </row>
    <row r="4251" spans="1:7" x14ac:dyDescent="0.35">
      <c r="A4251">
        <v>24.714051000000001</v>
      </c>
      <c r="B4251" t="s">
        <v>7319</v>
      </c>
      <c r="C4251" t="s">
        <v>7378</v>
      </c>
      <c r="D4251" t="str">
        <f>IFERROR(VLOOKUP(C4251,Elster!$A$5:$D$148,2,FALSE),"not in table")</f>
        <v xml:space="preserve">   "SAMMLERISTTEMP"                                   </v>
      </c>
      <c r="F4251">
        <f>HEX2DEC(C4251)</f>
        <v>13</v>
      </c>
      <c r="G4251">
        <f t="shared" si="319"/>
        <v>0</v>
      </c>
    </row>
    <row r="4252" spans="1:7" hidden="1" x14ac:dyDescent="0.35">
      <c r="A4252">
        <v>24.719051</v>
      </c>
      <c r="B4252" t="s">
        <v>7317</v>
      </c>
      <c r="C4252">
        <v>0</v>
      </c>
      <c r="E4252" t="str">
        <f>IFERROR(VLOOKUP(C4252,Elster!$A$5:$D$148,2,FALSE),"not in table")</f>
        <v>not in table</v>
      </c>
      <c r="F4252">
        <f>HEX2DEC(C4252)</f>
        <v>0</v>
      </c>
      <c r="G4252">
        <f t="shared" si="319"/>
        <v>4.9999999999990052E-3</v>
      </c>
    </row>
    <row r="4253" spans="1:7" x14ac:dyDescent="0.35">
      <c r="A4253">
        <v>24.719051</v>
      </c>
      <c r="B4253" t="s">
        <v>7319</v>
      </c>
      <c r="C4253">
        <v>0</v>
      </c>
      <c r="D4253" t="str">
        <f>IFERROR(VLOOKUP(C4253,Elster!$A$5:$D$148,2,FALSE),"not in table")</f>
        <v>not in table</v>
      </c>
      <c r="F4253">
        <f>HEX2DEC(C4253)</f>
        <v>0</v>
      </c>
      <c r="G4253">
        <f t="shared" si="319"/>
        <v>0</v>
      </c>
    </row>
    <row r="4254" spans="1:7" hidden="1" x14ac:dyDescent="0.35">
      <c r="A4254">
        <v>24.724050999999999</v>
      </c>
      <c r="B4254" t="s">
        <v>7317</v>
      </c>
      <c r="C4254">
        <v>6</v>
      </c>
      <c r="E4254" t="str">
        <f>IFERROR(VLOOKUP(C4254,Elster!$A$5:$D$148,2,FALSE),"not in table")</f>
        <v xml:space="preserve">   "RAUMSOLLTEMP_II"                                  </v>
      </c>
      <c r="F4254">
        <f>HEX2DEC(C4254)</f>
        <v>6</v>
      </c>
      <c r="G4254">
        <f t="shared" si="319"/>
        <v>4.9999999999990052E-3</v>
      </c>
    </row>
    <row r="4255" spans="1:7" x14ac:dyDescent="0.35">
      <c r="A4255">
        <v>24.724050999999999</v>
      </c>
      <c r="B4255" t="s">
        <v>7319</v>
      </c>
      <c r="C4255">
        <v>6</v>
      </c>
      <c r="D4255" t="str">
        <f>IFERROR(VLOOKUP(C4255,Elster!$A$5:$D$148,2,FALSE),"not in table")</f>
        <v xml:space="preserve">   "RAUMSOLLTEMP_II"                                  </v>
      </c>
      <c r="F4255">
        <f>HEX2DEC(C4255)</f>
        <v>6</v>
      </c>
      <c r="G4255">
        <f t="shared" si="319"/>
        <v>0</v>
      </c>
    </row>
    <row r="4256" spans="1:7" hidden="1" x14ac:dyDescent="0.35">
      <c r="A4256">
        <v>24.729050999999998</v>
      </c>
      <c r="B4256" t="s">
        <v>7317</v>
      </c>
      <c r="C4256">
        <v>1</v>
      </c>
      <c r="E4256" t="str">
        <f>IFERROR(VLOOKUP(C4256,Elster!$A$5:$D$148,2,FALSE),"not in table")</f>
        <v xml:space="preserve">   "FEHLERMELDUNG"                                    </v>
      </c>
      <c r="F4256">
        <f>HEX2DEC(C4256)</f>
        <v>1</v>
      </c>
      <c r="G4256">
        <f t="shared" si="319"/>
        <v>4.9999999999990052E-3</v>
      </c>
    </row>
    <row r="4257" spans="1:7" x14ac:dyDescent="0.35">
      <c r="A4257">
        <v>24.729050999999998</v>
      </c>
      <c r="B4257" t="s">
        <v>7319</v>
      </c>
      <c r="C4257">
        <v>1</v>
      </c>
      <c r="D4257" t="str">
        <f>IFERROR(VLOOKUP(C4257,Elster!$A$5:$D$148,2,FALSE),"not in table")</f>
        <v xml:space="preserve">   "FEHLERMELDUNG"                                    </v>
      </c>
      <c r="F4257">
        <f>HEX2DEC(C4257)</f>
        <v>1</v>
      </c>
      <c r="G4257">
        <f t="shared" si="319"/>
        <v>0</v>
      </c>
    </row>
    <row r="4258" spans="1:7" hidden="1" x14ac:dyDescent="0.35">
      <c r="A4258">
        <v>24.734051000000001</v>
      </c>
      <c r="B4258" t="s">
        <v>7317</v>
      </c>
      <c r="C4258">
        <v>1</v>
      </c>
      <c r="E4258" t="str">
        <f>IFERROR(VLOOKUP(C4258,Elster!$A$5:$D$148,2,FALSE),"not in table")</f>
        <v xml:space="preserve">   "FEHLERMELDUNG"                                    </v>
      </c>
      <c r="F4258">
        <f>HEX2DEC(C4258)</f>
        <v>1</v>
      </c>
      <c r="G4258">
        <f t="shared" si="319"/>
        <v>5.000000000002558E-3</v>
      </c>
    </row>
    <row r="4259" spans="1:7" x14ac:dyDescent="0.35">
      <c r="A4259">
        <v>24.734051000000001</v>
      </c>
      <c r="B4259" t="s">
        <v>7319</v>
      </c>
      <c r="C4259">
        <v>1</v>
      </c>
      <c r="D4259" t="str">
        <f>IFERROR(VLOOKUP(C4259,Elster!$A$5:$D$148,2,FALSE),"not in table")</f>
        <v xml:space="preserve">   "FEHLERMELDUNG"                                    </v>
      </c>
      <c r="F4259">
        <f>HEX2DEC(C4259)</f>
        <v>1</v>
      </c>
      <c r="G4259">
        <f t="shared" si="319"/>
        <v>0</v>
      </c>
    </row>
    <row r="4260" spans="1:7" hidden="1" x14ac:dyDescent="0.35">
      <c r="A4260">
        <v>24.739051</v>
      </c>
      <c r="B4260" t="s">
        <v>7317</v>
      </c>
      <c r="C4260" t="s">
        <v>7390</v>
      </c>
      <c r="E4260" t="str">
        <f>IFERROR(VLOOKUP(C4260,Elster!$A$5:$D$148,2,FALSE),"not in table")</f>
        <v xml:space="preserve">//   "ERWEITERUNGSTELEGRAMM"                            </v>
      </c>
      <c r="F4260">
        <f>HEX2DEC(C4260)</f>
        <v>250</v>
      </c>
      <c r="G4260">
        <f t="shared" si="319"/>
        <v>4.9999999999990052E-3</v>
      </c>
    </row>
    <row r="4261" spans="1:7" x14ac:dyDescent="0.35">
      <c r="A4261">
        <v>24.739051</v>
      </c>
      <c r="B4261" t="s">
        <v>7319</v>
      </c>
      <c r="C4261" t="s">
        <v>7390</v>
      </c>
      <c r="D4261" t="str">
        <f>IFERROR(VLOOKUP(C4261,Elster!$A$5:$D$148,2,FALSE),"not in table")</f>
        <v xml:space="preserve">//   "ERWEITERUNGSTELEGRAMM"                            </v>
      </c>
      <c r="F4261">
        <f t="shared" ref="F4261:F4264" si="321">HEX2DEC(C4261)</f>
        <v>250</v>
      </c>
      <c r="G4261">
        <f t="shared" si="319"/>
        <v>0</v>
      </c>
    </row>
    <row r="4262" spans="1:7" x14ac:dyDescent="0.35">
      <c r="A4262">
        <v>24.744050999999999</v>
      </c>
      <c r="B4262" t="s">
        <v>7319</v>
      </c>
      <c r="C4262">
        <v>0</v>
      </c>
      <c r="D4262" t="str">
        <f>IFERROR(VLOOKUP(C4262,Elster!$A$5:$D$148,2,FALSE),"not in table")</f>
        <v>not in table</v>
      </c>
      <c r="F4262">
        <f t="shared" si="321"/>
        <v>0</v>
      </c>
      <c r="G4262">
        <f t="shared" si="319"/>
        <v>4.9999999999990052E-3</v>
      </c>
    </row>
    <row r="4263" spans="1:7" hidden="1" x14ac:dyDescent="0.35">
      <c r="A4263">
        <v>24.744077000000001</v>
      </c>
      <c r="B4263" t="s">
        <v>7317</v>
      </c>
      <c r="C4263">
        <v>0</v>
      </c>
      <c r="E4263" t="str">
        <f>IFERROR(VLOOKUP(C4263,Elster!$A$5:$D$148,2,FALSE),"not in table")</f>
        <v>not in table</v>
      </c>
      <c r="F4263">
        <f t="shared" si="321"/>
        <v>0</v>
      </c>
      <c r="G4263">
        <f t="shared" si="319"/>
        <v>2.600000000185787E-5</v>
      </c>
    </row>
    <row r="4264" spans="1:7" hidden="1" x14ac:dyDescent="0.35">
      <c r="A4264">
        <v>24.749077</v>
      </c>
      <c r="B4264" t="s">
        <v>7317</v>
      </c>
      <c r="C4264">
        <v>11</v>
      </c>
      <c r="E4264" t="str">
        <f>IFERROR(VLOOKUP(C4264,Elster!$A$5:$D$148,2,FALSE),"not in table")</f>
        <v xml:space="preserve">   "RAUMISTTEMP"                                      </v>
      </c>
      <c r="F4264">
        <f t="shared" si="321"/>
        <v>17</v>
      </c>
      <c r="G4264">
        <f t="shared" si="319"/>
        <v>4.9999999999990052E-3</v>
      </c>
    </row>
    <row r="4265" spans="1:7" x14ac:dyDescent="0.35">
      <c r="A4265">
        <v>24.749077</v>
      </c>
      <c r="B4265" t="s">
        <v>7319</v>
      </c>
      <c r="C4265">
        <v>11</v>
      </c>
      <c r="D4265" t="str">
        <f>IFERROR(VLOOKUP(C4265,Elster!$A$5:$D$148,2,FALSE),"not in table")</f>
        <v xml:space="preserve">   "RAUMISTTEMP"                                      </v>
      </c>
      <c r="F4265">
        <f>HEX2DEC(C4265)</f>
        <v>17</v>
      </c>
      <c r="G4265">
        <f t="shared" si="319"/>
        <v>0</v>
      </c>
    </row>
    <row r="4266" spans="1:7" hidden="1" x14ac:dyDescent="0.35">
      <c r="A4266">
        <v>24.754076999999999</v>
      </c>
      <c r="B4266" t="s">
        <v>7317</v>
      </c>
      <c r="C4266" t="s">
        <v>7396</v>
      </c>
      <c r="E4266" t="str">
        <f>IFERROR(VLOOKUP(C4266,Elster!$A$5:$D$148,2,FALSE),"not in table")</f>
        <v xml:space="preserve">   "INITIALISIERUNG"                                  </v>
      </c>
      <c r="F4266">
        <f>HEX2DEC(C4266)</f>
        <v>254</v>
      </c>
      <c r="G4266">
        <f t="shared" si="319"/>
        <v>4.9999999999990052E-3</v>
      </c>
    </row>
    <row r="4267" spans="1:7" x14ac:dyDescent="0.35">
      <c r="A4267">
        <v>24.754076999999999</v>
      </c>
      <c r="B4267" t="s">
        <v>7319</v>
      </c>
      <c r="C4267" t="s">
        <v>7396</v>
      </c>
      <c r="D4267" t="str">
        <f>IFERROR(VLOOKUP(C4267,Elster!$A$5:$D$148,2,FALSE),"not in table")</f>
        <v xml:space="preserve">   "INITIALISIERUNG"                                  </v>
      </c>
      <c r="F4267">
        <f>HEX2DEC(C4267)</f>
        <v>254</v>
      </c>
      <c r="G4267">
        <f t="shared" si="319"/>
        <v>0</v>
      </c>
    </row>
    <row r="4268" spans="1:7" hidden="1" x14ac:dyDescent="0.35">
      <c r="A4268">
        <v>24.759077000000001</v>
      </c>
      <c r="B4268" t="s">
        <v>7317</v>
      </c>
      <c r="C4268">
        <v>70</v>
      </c>
      <c r="E4268" t="str">
        <f>IFERROR(VLOOKUP(C4268,Elster!$A$5:$D$148,2,FALSE),"not in table")</f>
        <v xml:space="preserve">   "DREHZAHLREG_JA_NEIN"                              </v>
      </c>
      <c r="F4268">
        <f>HEX2DEC(C4268)</f>
        <v>112</v>
      </c>
      <c r="G4268">
        <f t="shared" si="319"/>
        <v>5.000000000002558E-3</v>
      </c>
    </row>
    <row r="4269" spans="1:7" x14ac:dyDescent="0.35">
      <c r="A4269">
        <v>24.759077000000001</v>
      </c>
      <c r="B4269" t="s">
        <v>7319</v>
      </c>
      <c r="C4269">
        <v>70</v>
      </c>
      <c r="D4269" t="str">
        <f>IFERROR(VLOOKUP(C4269,Elster!$A$5:$D$148,2,FALSE),"not in table")</f>
        <v xml:space="preserve">   "DREHZAHLREG_JA_NEIN"                              </v>
      </c>
      <c r="F4269">
        <f>HEX2DEC(C4269)</f>
        <v>112</v>
      </c>
      <c r="G4269">
        <f t="shared" si="319"/>
        <v>0</v>
      </c>
    </row>
    <row r="4270" spans="1:7" hidden="1" x14ac:dyDescent="0.35">
      <c r="A4270">
        <v>24.764077</v>
      </c>
      <c r="B4270" t="s">
        <v>7317</v>
      </c>
      <c r="C4270">
        <v>2</v>
      </c>
      <c r="E4270" t="str">
        <f>IFERROR(VLOOKUP(C4270,Elster!$A$5:$D$148,2,FALSE),"not in table")</f>
        <v xml:space="preserve">   "KESSELSOLLTEMP"                                   </v>
      </c>
      <c r="F4270">
        <f>HEX2DEC(C4270)</f>
        <v>2</v>
      </c>
      <c r="G4270">
        <f t="shared" si="319"/>
        <v>4.9999999999990052E-3</v>
      </c>
    </row>
    <row r="4271" spans="1:7" x14ac:dyDescent="0.35">
      <c r="A4271">
        <v>24.764077</v>
      </c>
      <c r="B4271" t="s">
        <v>7319</v>
      </c>
      <c r="C4271">
        <v>2</v>
      </c>
      <c r="D4271" t="str">
        <f>IFERROR(VLOOKUP(C4271,Elster!$A$5:$D$148,2,FALSE),"not in table")</f>
        <v xml:space="preserve">   "KESSELSOLLTEMP"                                   </v>
      </c>
      <c r="F4271">
        <f>HEX2DEC(C4271)</f>
        <v>2</v>
      </c>
      <c r="G4271">
        <f t="shared" si="319"/>
        <v>0</v>
      </c>
    </row>
    <row r="4272" spans="1:7" hidden="1" x14ac:dyDescent="0.35">
      <c r="A4272">
        <v>24.769075999999998</v>
      </c>
      <c r="B4272" t="s">
        <v>7317</v>
      </c>
      <c r="C4272" t="s">
        <v>7398</v>
      </c>
      <c r="E4272" t="str">
        <f>IFERROR(VLOOKUP(C4272,Elster!$A$5:$D$148,2,FALSE),"not in table")</f>
        <v xml:space="preserve">   "FEUCHTE_HYSTERESE"                                </v>
      </c>
      <c r="F4272">
        <f>HEX2DEC(C4272)</f>
        <v>142</v>
      </c>
      <c r="G4272">
        <f t="shared" si="319"/>
        <v>4.9989999999979773E-3</v>
      </c>
    </row>
    <row r="4273" spans="1:7" x14ac:dyDescent="0.35">
      <c r="A4273">
        <v>24.769075999999998</v>
      </c>
      <c r="B4273" t="s">
        <v>7319</v>
      </c>
      <c r="C4273" t="s">
        <v>7398</v>
      </c>
      <c r="D4273" t="str">
        <f>IFERROR(VLOOKUP(C4273,Elster!$A$5:$D$148,2,FALSE),"not in table")</f>
        <v xml:space="preserve">   "FEUCHTE_HYSTERESE"                                </v>
      </c>
      <c r="F4273">
        <f>HEX2DEC(C4273)</f>
        <v>142</v>
      </c>
      <c r="G4273">
        <f t="shared" si="319"/>
        <v>0</v>
      </c>
    </row>
    <row r="4274" spans="1:7" hidden="1" x14ac:dyDescent="0.35">
      <c r="A4274">
        <v>24.778086999999999</v>
      </c>
      <c r="B4274" t="s">
        <v>7317</v>
      </c>
      <c r="C4274">
        <v>6</v>
      </c>
      <c r="E4274" t="str">
        <f>IFERROR(VLOOKUP(C4274,Elster!$A$5:$D$148,2,FALSE),"not in table")</f>
        <v xml:space="preserve">   "RAUMSOLLTEMP_II"                                  </v>
      </c>
      <c r="F4274">
        <f t="shared" ref="F4274:F4286" si="322">HEX2DEC(C4274)</f>
        <v>6</v>
      </c>
      <c r="G4274">
        <f t="shared" si="319"/>
        <v>9.0110000000009904E-3</v>
      </c>
    </row>
    <row r="4275" spans="1:7" hidden="1" x14ac:dyDescent="0.35">
      <c r="A4275">
        <v>24.783061</v>
      </c>
      <c r="B4275" t="s">
        <v>7317</v>
      </c>
      <c r="C4275">
        <v>1</v>
      </c>
      <c r="E4275" t="str">
        <f>IFERROR(VLOOKUP(C4275,Elster!$A$5:$D$148,2,FALSE),"not in table")</f>
        <v xml:space="preserve">   "FEHLERMELDUNG"                                    </v>
      </c>
      <c r="F4275">
        <f t="shared" si="322"/>
        <v>1</v>
      </c>
      <c r="G4275">
        <f t="shared" si="319"/>
        <v>4.9740000000007001E-3</v>
      </c>
    </row>
    <row r="4276" spans="1:7" hidden="1" x14ac:dyDescent="0.35">
      <c r="A4276">
        <v>24.788034</v>
      </c>
      <c r="B4276" t="s">
        <v>7317</v>
      </c>
      <c r="C4276" t="s">
        <v>7378</v>
      </c>
      <c r="E4276" t="str">
        <f>IFERROR(VLOOKUP(C4276,Elster!$A$5:$D$148,2,FALSE),"not in table")</f>
        <v xml:space="preserve">   "SAMMLERISTTEMP"                                   </v>
      </c>
      <c r="F4276">
        <f t="shared" si="322"/>
        <v>13</v>
      </c>
      <c r="G4276">
        <f t="shared" si="319"/>
        <v>4.9729999999996721E-3</v>
      </c>
    </row>
    <row r="4277" spans="1:7" hidden="1" x14ac:dyDescent="0.35">
      <c r="A4277">
        <v>24.792981999999999</v>
      </c>
      <c r="B4277" t="s">
        <v>7317</v>
      </c>
      <c r="C4277">
        <v>2</v>
      </c>
      <c r="E4277" t="str">
        <f>IFERROR(VLOOKUP(C4277,Elster!$A$5:$D$148,2,FALSE),"not in table")</f>
        <v xml:space="preserve">   "KESSELSOLLTEMP"                                   </v>
      </c>
      <c r="F4277">
        <f t="shared" si="322"/>
        <v>2</v>
      </c>
      <c r="G4277">
        <f t="shared" si="319"/>
        <v>4.9479999999988422E-3</v>
      </c>
    </row>
    <row r="4278" spans="1:7" hidden="1" x14ac:dyDescent="0.35">
      <c r="A4278">
        <v>24.797955999999999</v>
      </c>
      <c r="B4278" t="s">
        <v>7317</v>
      </c>
      <c r="C4278">
        <v>0</v>
      </c>
      <c r="E4278" t="str">
        <f>IFERROR(VLOOKUP(C4278,Elster!$A$5:$D$148,2,FALSE),"not in table")</f>
        <v>not in table</v>
      </c>
      <c r="F4278">
        <f t="shared" si="322"/>
        <v>0</v>
      </c>
      <c r="G4278">
        <f t="shared" si="319"/>
        <v>4.9740000000007001E-3</v>
      </c>
    </row>
    <row r="4279" spans="1:7" hidden="1" x14ac:dyDescent="0.35">
      <c r="A4279">
        <v>24.80293</v>
      </c>
      <c r="B4279" t="s">
        <v>7317</v>
      </c>
      <c r="C4279" t="s">
        <v>7390</v>
      </c>
      <c r="E4279" t="str">
        <f>IFERROR(VLOOKUP(C4279,Elster!$A$5:$D$148,2,FALSE),"not in table")</f>
        <v xml:space="preserve">//   "ERWEITERUNGSTELEGRAMM"                            </v>
      </c>
      <c r="F4279">
        <f t="shared" si="322"/>
        <v>250</v>
      </c>
      <c r="G4279">
        <f t="shared" si="319"/>
        <v>4.9740000000007001E-3</v>
      </c>
    </row>
    <row r="4280" spans="1:7" hidden="1" x14ac:dyDescent="0.35">
      <c r="A4280">
        <v>24.807877999999999</v>
      </c>
      <c r="B4280" t="s">
        <v>7317</v>
      </c>
      <c r="C4280">
        <v>0</v>
      </c>
      <c r="E4280" t="str">
        <f>IFERROR(VLOOKUP(C4280,Elster!$A$5:$D$148,2,FALSE),"not in table")</f>
        <v>not in table</v>
      </c>
      <c r="F4280">
        <f t="shared" si="322"/>
        <v>0</v>
      </c>
      <c r="G4280">
        <f t="shared" si="319"/>
        <v>4.9479999999988422E-3</v>
      </c>
    </row>
    <row r="4281" spans="1:7" hidden="1" x14ac:dyDescent="0.35">
      <c r="A4281">
        <v>24.812851999999999</v>
      </c>
      <c r="B4281" t="s">
        <v>7317</v>
      </c>
      <c r="C4281">
        <v>11</v>
      </c>
      <c r="E4281" t="str">
        <f>IFERROR(VLOOKUP(C4281,Elster!$A$5:$D$148,2,FALSE),"not in table")</f>
        <v xml:space="preserve">   "RAUMISTTEMP"                                      </v>
      </c>
      <c r="F4281">
        <f t="shared" si="322"/>
        <v>17</v>
      </c>
      <c r="G4281">
        <f t="shared" si="319"/>
        <v>4.9740000000007001E-3</v>
      </c>
    </row>
    <row r="4282" spans="1:7" hidden="1" x14ac:dyDescent="0.35">
      <c r="A4282">
        <v>24.817826</v>
      </c>
      <c r="B4282" t="s">
        <v>7317</v>
      </c>
      <c r="C4282" t="s">
        <v>7396</v>
      </c>
      <c r="E4282" t="str">
        <f>IFERROR(VLOOKUP(C4282,Elster!$A$5:$D$148,2,FALSE),"not in table")</f>
        <v xml:space="preserve">   "INITIALISIERUNG"                                  </v>
      </c>
      <c r="F4282">
        <f t="shared" si="322"/>
        <v>254</v>
      </c>
      <c r="G4282">
        <f t="shared" si="319"/>
        <v>4.9740000000007001E-3</v>
      </c>
    </row>
    <row r="4283" spans="1:7" hidden="1" x14ac:dyDescent="0.35">
      <c r="A4283">
        <v>24.822799</v>
      </c>
      <c r="B4283" t="s">
        <v>7317</v>
      </c>
      <c r="C4283">
        <v>70</v>
      </c>
      <c r="E4283" t="str">
        <f>IFERROR(VLOOKUP(C4283,Elster!$A$5:$D$148,2,FALSE),"not in table")</f>
        <v xml:space="preserve">   "DREHZAHLREG_JA_NEIN"                              </v>
      </c>
      <c r="F4283">
        <f t="shared" si="322"/>
        <v>112</v>
      </c>
      <c r="G4283">
        <f t="shared" si="319"/>
        <v>4.9729999999996721E-3</v>
      </c>
    </row>
    <row r="4284" spans="1:7" hidden="1" x14ac:dyDescent="0.35">
      <c r="A4284">
        <v>24.827746999999999</v>
      </c>
      <c r="B4284" t="s">
        <v>7317</v>
      </c>
      <c r="C4284">
        <v>2</v>
      </c>
      <c r="E4284" t="str">
        <f>IFERROR(VLOOKUP(C4284,Elster!$A$5:$D$148,2,FALSE),"not in table")</f>
        <v xml:space="preserve">   "KESSELSOLLTEMP"                                   </v>
      </c>
      <c r="F4284">
        <f t="shared" si="322"/>
        <v>2</v>
      </c>
      <c r="G4284">
        <f t="shared" si="319"/>
        <v>4.9479999999988422E-3</v>
      </c>
    </row>
    <row r="4285" spans="1:7" hidden="1" x14ac:dyDescent="0.35">
      <c r="A4285">
        <v>24.832720999999999</v>
      </c>
      <c r="B4285" t="s">
        <v>7317</v>
      </c>
      <c r="C4285" t="s">
        <v>7397</v>
      </c>
      <c r="E4285" t="str">
        <f>IFERROR(VLOOKUP(C4285,Elster!$A$5:$D$148,2,FALSE),"not in table")</f>
        <v>not in table</v>
      </c>
      <c r="F4285">
        <f t="shared" si="322"/>
        <v>143</v>
      </c>
      <c r="G4285">
        <f t="shared" si="319"/>
        <v>4.9740000000007001E-3</v>
      </c>
    </row>
    <row r="4286" spans="1:7" hidden="1" x14ac:dyDescent="0.35">
      <c r="A4286">
        <v>24.853268</v>
      </c>
      <c r="B4286" t="s">
        <v>7317</v>
      </c>
      <c r="C4286" t="s">
        <v>7378</v>
      </c>
      <c r="E4286" t="str">
        <f>IFERROR(VLOOKUP(C4286,Elster!$A$5:$D$148,2,FALSE),"not in table")</f>
        <v xml:space="preserve">   "SAMMLERISTTEMP"                                   </v>
      </c>
      <c r="F4286">
        <f t="shared" si="322"/>
        <v>13</v>
      </c>
      <c r="G4286">
        <f t="shared" si="319"/>
        <v>2.0547000000000537E-2</v>
      </c>
    </row>
    <row r="4287" spans="1:7" x14ac:dyDescent="0.35">
      <c r="A4287">
        <v>24.853268</v>
      </c>
      <c r="B4287" t="s">
        <v>7319</v>
      </c>
      <c r="C4287" t="s">
        <v>7378</v>
      </c>
      <c r="D4287" t="str">
        <f>IFERROR(VLOOKUP(C4287,Elster!$A$5:$D$148,2,FALSE),"not in table")</f>
        <v xml:space="preserve">   "SAMMLERISTTEMP"                                   </v>
      </c>
      <c r="F4287">
        <f>HEX2DEC(C4287)</f>
        <v>13</v>
      </c>
      <c r="G4287">
        <f t="shared" si="319"/>
        <v>0</v>
      </c>
    </row>
    <row r="4288" spans="1:7" hidden="1" x14ac:dyDescent="0.35">
      <c r="A4288">
        <v>24.858267999999999</v>
      </c>
      <c r="B4288" t="s">
        <v>7317</v>
      </c>
      <c r="C4288">
        <v>0</v>
      </c>
      <c r="E4288" t="str">
        <f>IFERROR(VLOOKUP(C4288,Elster!$A$5:$D$148,2,FALSE),"not in table")</f>
        <v>not in table</v>
      </c>
      <c r="F4288">
        <f>HEX2DEC(C4288)</f>
        <v>0</v>
      </c>
      <c r="G4288">
        <f t="shared" si="319"/>
        <v>4.9999999999990052E-3</v>
      </c>
    </row>
    <row r="4289" spans="1:7" x14ac:dyDescent="0.35">
      <c r="A4289">
        <v>24.858267999999999</v>
      </c>
      <c r="B4289" t="s">
        <v>7319</v>
      </c>
      <c r="C4289">
        <v>0</v>
      </c>
      <c r="D4289" t="str">
        <f>IFERROR(VLOOKUP(C4289,Elster!$A$5:$D$148,2,FALSE),"not in table")</f>
        <v>not in table</v>
      </c>
      <c r="F4289">
        <f>HEX2DEC(C4289)</f>
        <v>0</v>
      </c>
      <c r="G4289">
        <f t="shared" si="319"/>
        <v>0</v>
      </c>
    </row>
    <row r="4290" spans="1:7" hidden="1" x14ac:dyDescent="0.35">
      <c r="A4290">
        <v>24.863268000000001</v>
      </c>
      <c r="B4290" t="s">
        <v>7317</v>
      </c>
      <c r="C4290">
        <v>3</v>
      </c>
      <c r="E4290" t="str">
        <f>IFERROR(VLOOKUP(C4290,Elster!$A$5:$D$148,2,FALSE),"not in table")</f>
        <v xml:space="preserve">   "SPEICHERSOLLTEMP"                                 </v>
      </c>
      <c r="F4290">
        <f>HEX2DEC(C4290)</f>
        <v>3</v>
      </c>
      <c r="G4290">
        <f t="shared" si="319"/>
        <v>5.000000000002558E-3</v>
      </c>
    </row>
    <row r="4291" spans="1:7" x14ac:dyDescent="0.35">
      <c r="A4291">
        <v>24.863268000000001</v>
      </c>
      <c r="B4291" t="s">
        <v>7319</v>
      </c>
      <c r="C4291">
        <v>3</v>
      </c>
      <c r="D4291" t="str">
        <f>IFERROR(VLOOKUP(C4291,Elster!$A$5:$D$148,2,FALSE),"not in table")</f>
        <v xml:space="preserve">   "SPEICHERSOLLTEMP"                                 </v>
      </c>
      <c r="F4291">
        <f t="shared" ref="F4291:F4292" si="323">HEX2DEC(C4291)</f>
        <v>3</v>
      </c>
      <c r="G4291">
        <f t="shared" si="319"/>
        <v>0</v>
      </c>
    </row>
    <row r="4292" spans="1:7" x14ac:dyDescent="0.35">
      <c r="A4292">
        <v>24.868266999999999</v>
      </c>
      <c r="B4292" t="s">
        <v>7319</v>
      </c>
      <c r="C4292">
        <v>1</v>
      </c>
      <c r="D4292" t="str">
        <f>IFERROR(VLOOKUP(C4292,Elster!$A$5:$D$148,2,FALSE),"not in table")</f>
        <v xml:space="preserve">   "FEHLERMELDUNG"                                    </v>
      </c>
      <c r="F4292">
        <f t="shared" si="323"/>
        <v>1</v>
      </c>
      <c r="G4292">
        <f t="shared" ref="G4292:G4355" si="324">A4292-A4291</f>
        <v>4.9989999999979773E-3</v>
      </c>
    </row>
    <row r="4293" spans="1:7" hidden="1" x14ac:dyDescent="0.35">
      <c r="A4293">
        <v>24.868293999999999</v>
      </c>
      <c r="B4293" t="s">
        <v>7317</v>
      </c>
      <c r="C4293">
        <v>1</v>
      </c>
      <c r="E4293" t="str">
        <f>IFERROR(VLOOKUP(C4293,Elster!$A$5:$D$148,2,FALSE),"not in table")</f>
        <v xml:space="preserve">   "FEHLERMELDUNG"                                    </v>
      </c>
      <c r="F4293">
        <f>HEX2DEC(C4293)</f>
        <v>1</v>
      </c>
      <c r="G4293">
        <f t="shared" si="324"/>
        <v>2.6999999999333113E-5</v>
      </c>
    </row>
    <row r="4294" spans="1:7" x14ac:dyDescent="0.35">
      <c r="A4294">
        <v>24.873266999999998</v>
      </c>
      <c r="B4294" t="s">
        <v>7319</v>
      </c>
      <c r="C4294">
        <v>0</v>
      </c>
      <c r="D4294" t="str">
        <f>IFERROR(VLOOKUP(C4294,Elster!$A$5:$D$148,2,FALSE),"not in table")</f>
        <v>not in table</v>
      </c>
      <c r="F4294">
        <f>HEX2DEC(C4294)</f>
        <v>0</v>
      </c>
      <c r="G4294">
        <f t="shared" si="324"/>
        <v>4.9729999999996721E-3</v>
      </c>
    </row>
    <row r="4295" spans="1:7" hidden="1" x14ac:dyDescent="0.35">
      <c r="A4295">
        <v>24.873293</v>
      </c>
      <c r="B4295" t="s">
        <v>7317</v>
      </c>
      <c r="C4295">
        <v>0</v>
      </c>
      <c r="E4295" t="str">
        <f>IFERROR(VLOOKUP(C4295,Elster!$A$5:$D$148,2,FALSE),"not in table")</f>
        <v>not in table</v>
      </c>
      <c r="F4295">
        <f>HEX2DEC(C4295)</f>
        <v>0</v>
      </c>
      <c r="G4295">
        <f t="shared" si="324"/>
        <v>2.600000000185787E-5</v>
      </c>
    </row>
    <row r="4296" spans="1:7" x14ac:dyDescent="0.35">
      <c r="A4296">
        <v>24.878267000000001</v>
      </c>
      <c r="B4296" t="s">
        <v>7319</v>
      </c>
      <c r="C4296" t="s">
        <v>7390</v>
      </c>
      <c r="D4296" t="str">
        <f>IFERROR(VLOOKUP(C4296,Elster!$A$5:$D$148,2,FALSE),"not in table")</f>
        <v xml:space="preserve">//   "ERWEITERUNGSTELEGRAMM"                            </v>
      </c>
      <c r="F4296">
        <f>HEX2DEC(C4296)</f>
        <v>250</v>
      </c>
      <c r="G4296">
        <f t="shared" si="324"/>
        <v>4.9740000000007001E-3</v>
      </c>
    </row>
    <row r="4297" spans="1:7" hidden="1" x14ac:dyDescent="0.35">
      <c r="A4297">
        <v>24.878292999999999</v>
      </c>
      <c r="B4297" t="s">
        <v>7317</v>
      </c>
      <c r="C4297" t="s">
        <v>7390</v>
      </c>
      <c r="E4297" t="str">
        <f>IFERROR(VLOOKUP(C4297,Elster!$A$5:$D$148,2,FALSE),"not in table")</f>
        <v xml:space="preserve">//   "ERWEITERUNGSTELEGRAMM"                            </v>
      </c>
      <c r="F4297">
        <f>HEX2DEC(C4297)</f>
        <v>250</v>
      </c>
      <c r="G4297">
        <f t="shared" si="324"/>
        <v>2.5999999998305157E-5</v>
      </c>
    </row>
    <row r="4298" spans="1:7" x14ac:dyDescent="0.35">
      <c r="A4298">
        <v>24.883267</v>
      </c>
      <c r="B4298" t="s">
        <v>7319</v>
      </c>
      <c r="C4298">
        <v>1</v>
      </c>
      <c r="D4298" t="str">
        <f>IFERROR(VLOOKUP(C4298,Elster!$A$5:$D$148,2,FALSE),"not in table")</f>
        <v xml:space="preserve">   "FEHLERMELDUNG"                                    </v>
      </c>
      <c r="F4298">
        <f>HEX2DEC(C4298)</f>
        <v>1</v>
      </c>
      <c r="G4298">
        <f t="shared" si="324"/>
        <v>4.9740000000007001E-3</v>
      </c>
    </row>
    <row r="4299" spans="1:7" hidden="1" x14ac:dyDescent="0.35">
      <c r="A4299">
        <v>24.883292999999998</v>
      </c>
      <c r="B4299" t="s">
        <v>7317</v>
      </c>
      <c r="C4299">
        <v>1</v>
      </c>
      <c r="E4299" t="str">
        <f>IFERROR(VLOOKUP(C4299,Elster!$A$5:$D$148,2,FALSE),"not in table")</f>
        <v xml:space="preserve">   "FEHLERMELDUNG"                                    </v>
      </c>
      <c r="F4299">
        <f t="shared" ref="F4299:F4300" si="325">HEX2DEC(C4299)</f>
        <v>1</v>
      </c>
      <c r="G4299">
        <f t="shared" si="324"/>
        <v>2.5999999998305157E-5</v>
      </c>
    </row>
    <row r="4300" spans="1:7" hidden="1" x14ac:dyDescent="0.35">
      <c r="A4300">
        <v>24.888293000000001</v>
      </c>
      <c r="B4300" t="s">
        <v>7317</v>
      </c>
      <c r="C4300">
        <v>83</v>
      </c>
      <c r="E4300" t="str">
        <f>IFERROR(VLOOKUP(C4300,Elster!$A$5:$D$148,2,FALSE),"not in table")</f>
        <v xml:space="preserve">   "SOLAR_DURCHSCHNITT_VOLUMENSTROM"                  </v>
      </c>
      <c r="F4300">
        <f t="shared" si="325"/>
        <v>131</v>
      </c>
      <c r="G4300">
        <f t="shared" si="324"/>
        <v>5.000000000002558E-3</v>
      </c>
    </row>
    <row r="4301" spans="1:7" x14ac:dyDescent="0.35">
      <c r="A4301">
        <v>24.888293000000001</v>
      </c>
      <c r="B4301" t="s">
        <v>7319</v>
      </c>
      <c r="C4301">
        <v>83</v>
      </c>
      <c r="D4301" t="str">
        <f>IFERROR(VLOOKUP(C4301,Elster!$A$5:$D$148,2,FALSE),"not in table")</f>
        <v xml:space="preserve">   "SOLAR_DURCHSCHNITT_VOLUMENSTROM"                  </v>
      </c>
      <c r="F4301">
        <f>HEX2DEC(C4301)</f>
        <v>131</v>
      </c>
      <c r="G4301">
        <f t="shared" si="324"/>
        <v>0</v>
      </c>
    </row>
    <row r="4302" spans="1:7" hidden="1" x14ac:dyDescent="0.35">
      <c r="A4302">
        <v>24.893293</v>
      </c>
      <c r="B4302" t="s">
        <v>7317</v>
      </c>
      <c r="C4302">
        <v>80</v>
      </c>
      <c r="E4302" t="str">
        <f>IFERROR(VLOOKUP(C4302,Elster!$A$5:$D$148,2,FALSE),"not in table")</f>
        <v xml:space="preserve">   "ECO_AKZEPTANZ_WW"                                 </v>
      </c>
      <c r="F4302">
        <f>HEX2DEC(C4302)</f>
        <v>128</v>
      </c>
      <c r="G4302">
        <f t="shared" si="324"/>
        <v>4.9999999999990052E-3</v>
      </c>
    </row>
    <row r="4303" spans="1:7" x14ac:dyDescent="0.35">
      <c r="A4303">
        <v>24.893293</v>
      </c>
      <c r="B4303" t="s">
        <v>7319</v>
      </c>
      <c r="C4303">
        <v>80</v>
      </c>
      <c r="D4303" t="str">
        <f>IFERROR(VLOOKUP(C4303,Elster!$A$5:$D$148,2,FALSE),"not in table")</f>
        <v xml:space="preserve">   "ECO_AKZEPTANZ_WW"                                 </v>
      </c>
      <c r="F4303">
        <f>HEX2DEC(C4303)</f>
        <v>128</v>
      </c>
      <c r="G4303">
        <f t="shared" si="324"/>
        <v>0</v>
      </c>
    </row>
    <row r="4304" spans="1:7" hidden="1" x14ac:dyDescent="0.35">
      <c r="A4304">
        <v>24.898292999999999</v>
      </c>
      <c r="B4304" t="s">
        <v>7317</v>
      </c>
      <c r="C4304">
        <v>0</v>
      </c>
      <c r="E4304" t="str">
        <f>IFERROR(VLOOKUP(C4304,Elster!$A$5:$D$148,2,FALSE),"not in table")</f>
        <v>not in table</v>
      </c>
      <c r="F4304">
        <f>HEX2DEC(C4304)</f>
        <v>0</v>
      </c>
      <c r="G4304">
        <f t="shared" si="324"/>
        <v>4.9999999999990052E-3</v>
      </c>
    </row>
    <row r="4305" spans="1:7" x14ac:dyDescent="0.35">
      <c r="A4305">
        <v>24.898292999999999</v>
      </c>
      <c r="B4305" t="s">
        <v>7319</v>
      </c>
      <c r="C4305">
        <v>0</v>
      </c>
      <c r="D4305" t="str">
        <f>IFERROR(VLOOKUP(C4305,Elster!$A$5:$D$148,2,FALSE),"not in table")</f>
        <v>not in table</v>
      </c>
      <c r="F4305">
        <f>HEX2DEC(C4305)</f>
        <v>0</v>
      </c>
      <c r="G4305">
        <f t="shared" si="324"/>
        <v>0</v>
      </c>
    </row>
    <row r="4306" spans="1:7" hidden="1" x14ac:dyDescent="0.35">
      <c r="A4306">
        <v>24.903293000000001</v>
      </c>
      <c r="B4306" t="s">
        <v>7317</v>
      </c>
      <c r="C4306">
        <v>2</v>
      </c>
      <c r="E4306" t="str">
        <f>IFERROR(VLOOKUP(C4306,Elster!$A$5:$D$148,2,FALSE),"not in table")</f>
        <v xml:space="preserve">   "KESSELSOLLTEMP"                                   </v>
      </c>
      <c r="F4306">
        <f>HEX2DEC(C4306)</f>
        <v>2</v>
      </c>
      <c r="G4306">
        <f t="shared" si="324"/>
        <v>5.000000000002558E-3</v>
      </c>
    </row>
    <row r="4307" spans="1:7" x14ac:dyDescent="0.35">
      <c r="A4307">
        <v>24.903293000000001</v>
      </c>
      <c r="B4307" t="s">
        <v>7319</v>
      </c>
      <c r="C4307">
        <v>2</v>
      </c>
      <c r="D4307" t="str">
        <f>IFERROR(VLOOKUP(C4307,Elster!$A$5:$D$148,2,FALSE),"not in table")</f>
        <v xml:space="preserve">   "KESSELSOLLTEMP"                                   </v>
      </c>
      <c r="F4307">
        <f>HEX2DEC(C4307)</f>
        <v>2</v>
      </c>
      <c r="G4307">
        <f t="shared" si="324"/>
        <v>0</v>
      </c>
    </row>
    <row r="4308" spans="1:7" hidden="1" x14ac:dyDescent="0.35">
      <c r="A4308">
        <v>24.908293</v>
      </c>
      <c r="B4308" t="s">
        <v>7317</v>
      </c>
      <c r="C4308" t="s">
        <v>7387</v>
      </c>
      <c r="E4308" t="str">
        <f>IFERROR(VLOOKUP(C4308,Elster!$A$5:$D$148,2,FALSE),"not in table")</f>
        <v xml:space="preserve">   "VORLAUFISTTEMP"                                   </v>
      </c>
      <c r="F4308">
        <f>HEX2DEC(C4308)</f>
        <v>15</v>
      </c>
      <c r="G4308">
        <f t="shared" si="324"/>
        <v>4.9999999999990052E-3</v>
      </c>
    </row>
    <row r="4309" spans="1:7" x14ac:dyDescent="0.35">
      <c r="A4309">
        <v>24.908293</v>
      </c>
      <c r="B4309" t="s">
        <v>7319</v>
      </c>
      <c r="C4309" t="s">
        <v>7387</v>
      </c>
      <c r="D4309" t="str">
        <f>IFERROR(VLOOKUP(C4309,Elster!$A$5:$D$148,2,FALSE),"not in table")</f>
        <v xml:space="preserve">   "VORLAUFISTTEMP"                                   </v>
      </c>
      <c r="F4309">
        <f>HEX2DEC(C4309)</f>
        <v>15</v>
      </c>
      <c r="G4309">
        <f t="shared" si="324"/>
        <v>0</v>
      </c>
    </row>
    <row r="4310" spans="1:7" hidden="1" x14ac:dyDescent="0.35">
      <c r="A4310">
        <v>24.925713999999999</v>
      </c>
      <c r="B4310" t="s">
        <v>7317</v>
      </c>
      <c r="C4310">
        <v>3</v>
      </c>
      <c r="E4310" t="str">
        <f>IFERROR(VLOOKUP(C4310,Elster!$A$5:$D$148,2,FALSE),"not in table")</f>
        <v xml:space="preserve">   "SPEICHERSOLLTEMP"                                 </v>
      </c>
      <c r="F4310">
        <f t="shared" ref="F4310:F4322" si="326">HEX2DEC(C4310)</f>
        <v>3</v>
      </c>
      <c r="G4310">
        <f t="shared" si="324"/>
        <v>1.7420999999998799E-2</v>
      </c>
    </row>
    <row r="4311" spans="1:7" hidden="1" x14ac:dyDescent="0.35">
      <c r="A4311">
        <v>24.930662000000002</v>
      </c>
      <c r="B4311" t="s">
        <v>7317</v>
      </c>
      <c r="C4311">
        <v>0</v>
      </c>
      <c r="E4311" t="str">
        <f>IFERROR(VLOOKUP(C4311,Elster!$A$5:$D$148,2,FALSE),"not in table")</f>
        <v>not in table</v>
      </c>
      <c r="F4311">
        <f t="shared" si="326"/>
        <v>0</v>
      </c>
      <c r="G4311">
        <f t="shared" si="324"/>
        <v>4.9480000000023949E-3</v>
      </c>
    </row>
    <row r="4312" spans="1:7" hidden="1" x14ac:dyDescent="0.35">
      <c r="A4312">
        <v>24.935635999999999</v>
      </c>
      <c r="B4312" t="s">
        <v>7317</v>
      </c>
      <c r="C4312" t="s">
        <v>7378</v>
      </c>
      <c r="E4312" t="str">
        <f>IFERROR(VLOOKUP(C4312,Elster!$A$5:$D$148,2,FALSE),"not in table")</f>
        <v xml:space="preserve">   "SAMMLERISTTEMP"                                   </v>
      </c>
      <c r="F4312">
        <f t="shared" si="326"/>
        <v>13</v>
      </c>
      <c r="G4312">
        <f t="shared" si="324"/>
        <v>4.9739999999971474E-3</v>
      </c>
    </row>
    <row r="4313" spans="1:7" hidden="1" x14ac:dyDescent="0.35">
      <c r="A4313">
        <v>24.94061</v>
      </c>
      <c r="B4313" t="s">
        <v>7317</v>
      </c>
      <c r="C4313">
        <v>2</v>
      </c>
      <c r="E4313" t="str">
        <f>IFERROR(VLOOKUP(C4313,Elster!$A$5:$D$148,2,FALSE),"not in table")</f>
        <v xml:space="preserve">   "KESSELSOLLTEMP"                                   </v>
      </c>
      <c r="F4313">
        <f t="shared" si="326"/>
        <v>2</v>
      </c>
      <c r="G4313">
        <f t="shared" si="324"/>
        <v>4.9740000000007001E-3</v>
      </c>
    </row>
    <row r="4314" spans="1:7" hidden="1" x14ac:dyDescent="0.35">
      <c r="A4314">
        <v>24.945584</v>
      </c>
      <c r="B4314" t="s">
        <v>7317</v>
      </c>
      <c r="C4314">
        <v>0</v>
      </c>
      <c r="E4314" t="str">
        <f>IFERROR(VLOOKUP(C4314,Elster!$A$5:$D$148,2,FALSE),"not in table")</f>
        <v>not in table</v>
      </c>
      <c r="F4314">
        <f t="shared" si="326"/>
        <v>0</v>
      </c>
      <c r="G4314">
        <f t="shared" si="324"/>
        <v>4.9740000000007001E-3</v>
      </c>
    </row>
    <row r="4315" spans="1:7" hidden="1" x14ac:dyDescent="0.35">
      <c r="A4315">
        <v>24.950531999999999</v>
      </c>
      <c r="B4315" t="s">
        <v>7317</v>
      </c>
      <c r="C4315" t="s">
        <v>7390</v>
      </c>
      <c r="E4315" t="str">
        <f>IFERROR(VLOOKUP(C4315,Elster!$A$5:$D$148,2,FALSE),"not in table")</f>
        <v xml:space="preserve">//   "ERWEITERUNGSTELEGRAMM"                            </v>
      </c>
      <c r="F4315">
        <f t="shared" si="326"/>
        <v>250</v>
      </c>
      <c r="G4315">
        <f t="shared" si="324"/>
        <v>4.9479999999988422E-3</v>
      </c>
    </row>
    <row r="4316" spans="1:7" hidden="1" x14ac:dyDescent="0.35">
      <c r="A4316">
        <v>24.955506</v>
      </c>
      <c r="B4316" t="s">
        <v>7317</v>
      </c>
      <c r="C4316">
        <v>1</v>
      </c>
      <c r="E4316" t="str">
        <f>IFERROR(VLOOKUP(C4316,Elster!$A$5:$D$148,2,FALSE),"not in table")</f>
        <v xml:space="preserve">   "FEHLERMELDUNG"                                    </v>
      </c>
      <c r="F4316">
        <f t="shared" si="326"/>
        <v>1</v>
      </c>
      <c r="G4316">
        <f t="shared" si="324"/>
        <v>4.9740000000007001E-3</v>
      </c>
    </row>
    <row r="4317" spans="1:7" hidden="1" x14ac:dyDescent="0.35">
      <c r="A4317">
        <v>24.960478999999999</v>
      </c>
      <c r="B4317" t="s">
        <v>7317</v>
      </c>
      <c r="C4317">
        <v>83</v>
      </c>
      <c r="E4317" t="str">
        <f>IFERROR(VLOOKUP(C4317,Elster!$A$5:$D$148,2,FALSE),"not in table")</f>
        <v xml:space="preserve">   "SOLAR_DURCHSCHNITT_VOLUMENSTROM"                  </v>
      </c>
      <c r="F4317">
        <f t="shared" si="326"/>
        <v>131</v>
      </c>
      <c r="G4317">
        <f t="shared" si="324"/>
        <v>4.9729999999996721E-3</v>
      </c>
    </row>
    <row r="4318" spans="1:7" hidden="1" x14ac:dyDescent="0.35">
      <c r="A4318">
        <v>24.965453</v>
      </c>
      <c r="B4318" t="s">
        <v>7317</v>
      </c>
      <c r="C4318">
        <v>80</v>
      </c>
      <c r="E4318" t="str">
        <f>IFERROR(VLOOKUP(C4318,Elster!$A$5:$D$148,2,FALSE),"not in table")</f>
        <v xml:space="preserve">   "ECO_AKZEPTANZ_WW"                                 </v>
      </c>
      <c r="F4318">
        <f t="shared" si="326"/>
        <v>128</v>
      </c>
      <c r="G4318">
        <f t="shared" si="324"/>
        <v>4.9740000000007001E-3</v>
      </c>
    </row>
    <row r="4319" spans="1:7" hidden="1" x14ac:dyDescent="0.35">
      <c r="A4319">
        <v>24.970400999999999</v>
      </c>
      <c r="B4319" t="s">
        <v>7317</v>
      </c>
      <c r="C4319">
        <v>0</v>
      </c>
      <c r="E4319" t="str">
        <f>IFERROR(VLOOKUP(C4319,Elster!$A$5:$D$148,2,FALSE),"not in table")</f>
        <v>not in table</v>
      </c>
      <c r="F4319">
        <f t="shared" si="326"/>
        <v>0</v>
      </c>
      <c r="G4319">
        <f t="shared" si="324"/>
        <v>4.9479999999988422E-3</v>
      </c>
    </row>
    <row r="4320" spans="1:7" hidden="1" x14ac:dyDescent="0.35">
      <c r="A4320">
        <v>24.975375</v>
      </c>
      <c r="B4320" t="s">
        <v>7317</v>
      </c>
      <c r="C4320">
        <v>2</v>
      </c>
      <c r="E4320" t="str">
        <f>IFERROR(VLOOKUP(C4320,Elster!$A$5:$D$148,2,FALSE),"not in table")</f>
        <v xml:space="preserve">   "KESSELSOLLTEMP"                                   </v>
      </c>
      <c r="F4320">
        <f t="shared" si="326"/>
        <v>2</v>
      </c>
      <c r="G4320">
        <f t="shared" si="324"/>
        <v>4.9740000000007001E-3</v>
      </c>
    </row>
    <row r="4321" spans="1:7" hidden="1" x14ac:dyDescent="0.35">
      <c r="A4321">
        <v>24.980349</v>
      </c>
      <c r="B4321" t="s">
        <v>7317</v>
      </c>
      <c r="C4321">
        <v>10</v>
      </c>
      <c r="E4321" t="str">
        <f>IFERROR(VLOOKUP(C4321,Elster!$A$5:$D$148,2,FALSE),"not in table")</f>
        <v xml:space="preserve">   "GERAETEKONFIGURATION"                             </v>
      </c>
      <c r="F4321">
        <f t="shared" si="326"/>
        <v>16</v>
      </c>
      <c r="G4321">
        <f t="shared" si="324"/>
        <v>4.9740000000007001E-3</v>
      </c>
    </row>
    <row r="4322" spans="1:7" hidden="1" x14ac:dyDescent="0.35">
      <c r="A4322">
        <v>24.997484</v>
      </c>
      <c r="B4322" t="s">
        <v>7317</v>
      </c>
      <c r="C4322" t="s">
        <v>7378</v>
      </c>
      <c r="E4322" t="str">
        <f>IFERROR(VLOOKUP(C4322,Elster!$A$5:$D$148,2,FALSE),"not in table")</f>
        <v xml:space="preserve">   "SAMMLERISTTEMP"                                   </v>
      </c>
      <c r="F4322">
        <f t="shared" si="326"/>
        <v>13</v>
      </c>
      <c r="G4322">
        <f t="shared" si="324"/>
        <v>1.7134999999999678E-2</v>
      </c>
    </row>
    <row r="4323" spans="1:7" x14ac:dyDescent="0.35">
      <c r="A4323">
        <v>24.997484</v>
      </c>
      <c r="B4323" t="s">
        <v>7319</v>
      </c>
      <c r="C4323" t="s">
        <v>7378</v>
      </c>
      <c r="D4323" t="str">
        <f>IFERROR(VLOOKUP(C4323,Elster!$A$5:$D$148,2,FALSE),"not in table")</f>
        <v xml:space="preserve">   "SAMMLERISTTEMP"                                   </v>
      </c>
      <c r="F4323">
        <f>HEX2DEC(C4323)</f>
        <v>13</v>
      </c>
      <c r="G4323">
        <f t="shared" si="324"/>
        <v>0</v>
      </c>
    </row>
    <row r="4324" spans="1:7" hidden="1" x14ac:dyDescent="0.35">
      <c r="A4324">
        <v>25.002483999999999</v>
      </c>
      <c r="B4324" t="s">
        <v>7317</v>
      </c>
      <c r="C4324">
        <v>0</v>
      </c>
      <c r="E4324" t="str">
        <f>IFERROR(VLOOKUP(C4324,Elster!$A$5:$D$148,2,FALSE),"not in table")</f>
        <v>not in table</v>
      </c>
      <c r="F4324">
        <f>HEX2DEC(C4324)</f>
        <v>0</v>
      </c>
      <c r="G4324">
        <f t="shared" si="324"/>
        <v>4.9999999999990052E-3</v>
      </c>
    </row>
    <row r="4325" spans="1:7" x14ac:dyDescent="0.35">
      <c r="A4325">
        <v>25.002483999999999</v>
      </c>
      <c r="B4325" t="s">
        <v>7319</v>
      </c>
      <c r="C4325">
        <v>0</v>
      </c>
      <c r="D4325" t="str">
        <f>IFERROR(VLOOKUP(C4325,Elster!$A$5:$D$148,2,FALSE),"not in table")</f>
        <v>not in table</v>
      </c>
      <c r="F4325">
        <f t="shared" ref="F4325:F4328" si="327">HEX2DEC(C4325)</f>
        <v>0</v>
      </c>
      <c r="G4325">
        <f t="shared" si="324"/>
        <v>0</v>
      </c>
    </row>
    <row r="4326" spans="1:7" x14ac:dyDescent="0.35">
      <c r="A4326">
        <v>25.007484000000002</v>
      </c>
      <c r="B4326" t="s">
        <v>7319</v>
      </c>
      <c r="C4326">
        <v>3</v>
      </c>
      <c r="D4326" t="str">
        <f>IFERROR(VLOOKUP(C4326,Elster!$A$5:$D$148,2,FALSE),"not in table")</f>
        <v xml:space="preserve">   "SPEICHERSOLLTEMP"                                 </v>
      </c>
      <c r="F4326">
        <f t="shared" si="327"/>
        <v>3</v>
      </c>
      <c r="G4326">
        <f t="shared" si="324"/>
        <v>5.000000000002558E-3</v>
      </c>
    </row>
    <row r="4327" spans="1:7" hidden="1" x14ac:dyDescent="0.35">
      <c r="A4327">
        <v>25.00751</v>
      </c>
      <c r="B4327" t="s">
        <v>7317</v>
      </c>
      <c r="C4327">
        <v>3</v>
      </c>
      <c r="E4327" t="str">
        <f>IFERROR(VLOOKUP(C4327,Elster!$A$5:$D$148,2,FALSE),"not in table")</f>
        <v xml:space="preserve">   "SPEICHERSOLLTEMP"                                 </v>
      </c>
      <c r="F4327">
        <f t="shared" si="327"/>
        <v>3</v>
      </c>
      <c r="G4327">
        <f t="shared" si="324"/>
        <v>2.5999999998305157E-5</v>
      </c>
    </row>
    <row r="4328" spans="1:7" hidden="1" x14ac:dyDescent="0.35">
      <c r="A4328">
        <v>25.012509999999999</v>
      </c>
      <c r="B4328" t="s">
        <v>7317</v>
      </c>
      <c r="C4328">
        <v>1</v>
      </c>
      <c r="E4328" t="str">
        <f>IFERROR(VLOOKUP(C4328,Elster!$A$5:$D$148,2,FALSE),"not in table")</f>
        <v xml:space="preserve">   "FEHLERMELDUNG"                                    </v>
      </c>
      <c r="F4328">
        <f t="shared" si="327"/>
        <v>1</v>
      </c>
      <c r="G4328">
        <f t="shared" si="324"/>
        <v>4.9999999999990052E-3</v>
      </c>
    </row>
    <row r="4329" spans="1:7" x14ac:dyDescent="0.35">
      <c r="A4329">
        <v>25.012509999999999</v>
      </c>
      <c r="B4329" t="s">
        <v>7319</v>
      </c>
      <c r="C4329">
        <v>1</v>
      </c>
      <c r="D4329" t="str">
        <f>IFERROR(VLOOKUP(C4329,Elster!$A$5:$D$148,2,FALSE),"not in table")</f>
        <v xml:space="preserve">   "FEHLERMELDUNG"                                    </v>
      </c>
      <c r="F4329">
        <f>HEX2DEC(C4329)</f>
        <v>1</v>
      </c>
      <c r="G4329">
        <f t="shared" si="324"/>
        <v>0</v>
      </c>
    </row>
    <row r="4330" spans="1:7" hidden="1" x14ac:dyDescent="0.35">
      <c r="A4330">
        <v>25.017510000000001</v>
      </c>
      <c r="B4330" t="s">
        <v>7317</v>
      </c>
      <c r="C4330">
        <v>0</v>
      </c>
      <c r="E4330" t="str">
        <f>IFERROR(VLOOKUP(C4330,Elster!$A$5:$D$148,2,FALSE),"not in table")</f>
        <v>not in table</v>
      </c>
      <c r="F4330">
        <f>HEX2DEC(C4330)</f>
        <v>0</v>
      </c>
      <c r="G4330">
        <f t="shared" si="324"/>
        <v>5.000000000002558E-3</v>
      </c>
    </row>
    <row r="4331" spans="1:7" x14ac:dyDescent="0.35">
      <c r="A4331">
        <v>25.017510000000001</v>
      </c>
      <c r="B4331" t="s">
        <v>7319</v>
      </c>
      <c r="C4331">
        <v>0</v>
      </c>
      <c r="D4331" t="str">
        <f>IFERROR(VLOOKUP(C4331,Elster!$A$5:$D$148,2,FALSE),"not in table")</f>
        <v>not in table</v>
      </c>
      <c r="F4331">
        <f>HEX2DEC(C4331)</f>
        <v>0</v>
      </c>
      <c r="G4331">
        <f t="shared" si="324"/>
        <v>0</v>
      </c>
    </row>
    <row r="4332" spans="1:7" hidden="1" x14ac:dyDescent="0.35">
      <c r="A4332">
        <v>25.02251</v>
      </c>
      <c r="B4332" t="s">
        <v>7317</v>
      </c>
      <c r="C4332" t="s">
        <v>7390</v>
      </c>
      <c r="E4332" t="str">
        <f>IFERROR(VLOOKUP(C4332,Elster!$A$5:$D$148,2,FALSE),"not in table")</f>
        <v xml:space="preserve">//   "ERWEITERUNGSTELEGRAMM"                            </v>
      </c>
      <c r="F4332">
        <f>HEX2DEC(C4332)</f>
        <v>250</v>
      </c>
      <c r="G4332">
        <f t="shared" si="324"/>
        <v>4.9999999999990052E-3</v>
      </c>
    </row>
    <row r="4333" spans="1:7" x14ac:dyDescent="0.35">
      <c r="A4333">
        <v>25.02251</v>
      </c>
      <c r="B4333" t="s">
        <v>7319</v>
      </c>
      <c r="C4333" t="s">
        <v>7390</v>
      </c>
      <c r="D4333" t="str">
        <f>IFERROR(VLOOKUP(C4333,Elster!$A$5:$D$148,2,FALSE),"not in table")</f>
        <v xml:space="preserve">//   "ERWEITERUNGSTELEGRAMM"                            </v>
      </c>
      <c r="F4333">
        <f>HEX2DEC(C4333)</f>
        <v>250</v>
      </c>
      <c r="G4333">
        <f t="shared" si="324"/>
        <v>0</v>
      </c>
    </row>
    <row r="4334" spans="1:7" hidden="1" x14ac:dyDescent="0.35">
      <c r="A4334">
        <v>25.027509999999999</v>
      </c>
      <c r="B4334" t="s">
        <v>7317</v>
      </c>
      <c r="C4334" t="s">
        <v>7399</v>
      </c>
      <c r="E4334" t="str">
        <f>IFERROR(VLOOKUP(C4334,Elster!$A$5:$D$148,2,FALSE),"not in table")</f>
        <v xml:space="preserve">   "BUSKONFIGURATION"                                 </v>
      </c>
      <c r="F4334">
        <f>HEX2DEC(C4334)</f>
        <v>253</v>
      </c>
      <c r="G4334">
        <f t="shared" si="324"/>
        <v>4.9999999999990052E-3</v>
      </c>
    </row>
    <row r="4335" spans="1:7" x14ac:dyDescent="0.35">
      <c r="A4335">
        <v>25.027509999999999</v>
      </c>
      <c r="B4335" t="s">
        <v>7319</v>
      </c>
      <c r="C4335" t="s">
        <v>7399</v>
      </c>
      <c r="D4335" t="str">
        <f>IFERROR(VLOOKUP(C4335,Elster!$A$5:$D$148,2,FALSE),"not in table")</f>
        <v xml:space="preserve">   "BUSKONFIGURATION"                                 </v>
      </c>
      <c r="F4335">
        <f>HEX2DEC(C4335)</f>
        <v>253</v>
      </c>
      <c r="G4335">
        <f t="shared" si="324"/>
        <v>0</v>
      </c>
    </row>
    <row r="4336" spans="1:7" hidden="1" x14ac:dyDescent="0.35">
      <c r="A4336">
        <v>25.032509000000001</v>
      </c>
      <c r="B4336" t="s">
        <v>7317</v>
      </c>
      <c r="C4336" t="s">
        <v>7400</v>
      </c>
      <c r="E4336" t="str">
        <f>IFERROR(VLOOKUP(C4336,Elster!$A$5:$D$148,2,FALSE),"not in table")</f>
        <v>not in table</v>
      </c>
      <c r="F4336">
        <f>HEX2DEC(C4336)</f>
        <v>191</v>
      </c>
      <c r="G4336">
        <f t="shared" si="324"/>
        <v>4.99900000000153E-3</v>
      </c>
    </row>
    <row r="4337" spans="1:7" x14ac:dyDescent="0.35">
      <c r="A4337">
        <v>25.032509999999998</v>
      </c>
      <c r="B4337" t="s">
        <v>7319</v>
      </c>
      <c r="C4337" t="s">
        <v>7400</v>
      </c>
      <c r="D4337" t="str">
        <f>IFERROR(VLOOKUP(C4337,Elster!$A$5:$D$148,2,FALSE),"not in table")</f>
        <v>not in table</v>
      </c>
      <c r="F4337">
        <f>HEX2DEC(C4337)</f>
        <v>191</v>
      </c>
      <c r="G4337">
        <f t="shared" si="324"/>
        <v>9.9999999747524271E-7</v>
      </c>
    </row>
    <row r="4338" spans="1:7" hidden="1" x14ac:dyDescent="0.35">
      <c r="A4338">
        <v>25.037509</v>
      </c>
      <c r="B4338" t="s">
        <v>7317</v>
      </c>
      <c r="C4338">
        <v>0</v>
      </c>
      <c r="E4338" t="str">
        <f>IFERROR(VLOOKUP(C4338,Elster!$A$5:$D$148,2,FALSE),"not in table")</f>
        <v>not in table</v>
      </c>
      <c r="F4338">
        <f>HEX2DEC(C4338)</f>
        <v>0</v>
      </c>
      <c r="G4338">
        <f t="shared" si="324"/>
        <v>4.99900000000153E-3</v>
      </c>
    </row>
    <row r="4339" spans="1:7" x14ac:dyDescent="0.35">
      <c r="A4339">
        <v>25.037509</v>
      </c>
      <c r="B4339" t="s">
        <v>7319</v>
      </c>
      <c r="C4339">
        <v>0</v>
      </c>
      <c r="D4339" t="str">
        <f>IFERROR(VLOOKUP(C4339,Elster!$A$5:$D$148,2,FALSE),"not in table")</f>
        <v>not in table</v>
      </c>
      <c r="F4339">
        <f>HEX2DEC(C4339)</f>
        <v>0</v>
      </c>
      <c r="G4339">
        <f t="shared" si="324"/>
        <v>0</v>
      </c>
    </row>
    <row r="4340" spans="1:7" hidden="1" x14ac:dyDescent="0.35">
      <c r="A4340">
        <v>25.042508999999999</v>
      </c>
      <c r="B4340" t="s">
        <v>7317</v>
      </c>
      <c r="C4340">
        <v>0</v>
      </c>
      <c r="E4340" t="str">
        <f>IFERROR(VLOOKUP(C4340,Elster!$A$5:$D$148,2,FALSE),"not in table")</f>
        <v>not in table</v>
      </c>
      <c r="F4340">
        <f>HEX2DEC(C4340)</f>
        <v>0</v>
      </c>
      <c r="G4340">
        <f t="shared" si="324"/>
        <v>4.9999999999990052E-3</v>
      </c>
    </row>
    <row r="4341" spans="1:7" x14ac:dyDescent="0.35">
      <c r="A4341">
        <v>25.042508999999999</v>
      </c>
      <c r="B4341" t="s">
        <v>7319</v>
      </c>
      <c r="C4341">
        <v>0</v>
      </c>
      <c r="D4341" t="str">
        <f>IFERROR(VLOOKUP(C4341,Elster!$A$5:$D$148,2,FALSE),"not in table")</f>
        <v>not in table</v>
      </c>
      <c r="F4341">
        <f>HEX2DEC(C4341)</f>
        <v>0</v>
      </c>
      <c r="G4341">
        <f t="shared" si="324"/>
        <v>0</v>
      </c>
    </row>
    <row r="4342" spans="1:7" hidden="1" x14ac:dyDescent="0.35">
      <c r="A4342">
        <v>25.047509000000002</v>
      </c>
      <c r="B4342" t="s">
        <v>7317</v>
      </c>
      <c r="C4342">
        <v>2</v>
      </c>
      <c r="E4342" t="str">
        <f>IFERROR(VLOOKUP(C4342,Elster!$A$5:$D$148,2,FALSE),"not in table")</f>
        <v xml:space="preserve">   "KESSELSOLLTEMP"                                   </v>
      </c>
      <c r="F4342">
        <f>HEX2DEC(C4342)</f>
        <v>2</v>
      </c>
      <c r="G4342">
        <f t="shared" si="324"/>
        <v>5.000000000002558E-3</v>
      </c>
    </row>
    <row r="4343" spans="1:7" x14ac:dyDescent="0.35">
      <c r="A4343">
        <v>25.047509000000002</v>
      </c>
      <c r="B4343" t="s">
        <v>7319</v>
      </c>
      <c r="C4343">
        <v>2</v>
      </c>
      <c r="D4343" t="str">
        <f>IFERROR(VLOOKUP(C4343,Elster!$A$5:$D$148,2,FALSE),"not in table")</f>
        <v xml:space="preserve">   "KESSELSOLLTEMP"                                   </v>
      </c>
      <c r="F4343">
        <f>HEX2DEC(C4343)</f>
        <v>2</v>
      </c>
      <c r="G4343">
        <f t="shared" si="324"/>
        <v>0</v>
      </c>
    </row>
    <row r="4344" spans="1:7" hidden="1" x14ac:dyDescent="0.35">
      <c r="A4344">
        <v>25.052509000000001</v>
      </c>
      <c r="B4344" t="s">
        <v>7317</v>
      </c>
      <c r="C4344" t="s">
        <v>7401</v>
      </c>
      <c r="E4344" t="str">
        <f>IFERROR(VLOOKUP(C4344,Elster!$A$5:$D$148,2,FALSE),"not in table")</f>
        <v>not in table</v>
      </c>
      <c r="F4344">
        <f>HEX2DEC(C4344)</f>
        <v>199</v>
      </c>
      <c r="G4344">
        <f t="shared" si="324"/>
        <v>4.9999999999990052E-3</v>
      </c>
    </row>
    <row r="4345" spans="1:7" x14ac:dyDescent="0.35">
      <c r="A4345">
        <v>25.052509000000001</v>
      </c>
      <c r="B4345" t="s">
        <v>7319</v>
      </c>
      <c r="C4345" t="s">
        <v>7401</v>
      </c>
      <c r="D4345" t="str">
        <f>IFERROR(VLOOKUP(C4345,Elster!$A$5:$D$148,2,FALSE),"not in table")</f>
        <v>not in table</v>
      </c>
      <c r="F4345">
        <f>HEX2DEC(C4345)</f>
        <v>199</v>
      </c>
      <c r="G4345">
        <f t="shared" si="324"/>
        <v>0</v>
      </c>
    </row>
    <row r="4346" spans="1:7" hidden="1" x14ac:dyDescent="0.35">
      <c r="A4346">
        <v>25.075061000000002</v>
      </c>
      <c r="B4346" t="s">
        <v>7317</v>
      </c>
      <c r="C4346">
        <v>3</v>
      </c>
      <c r="E4346" t="str">
        <f>IFERROR(VLOOKUP(C4346,Elster!$A$5:$D$148,2,FALSE),"not in table")</f>
        <v xml:space="preserve">   "SPEICHERSOLLTEMP"                                 </v>
      </c>
      <c r="F4346">
        <f t="shared" ref="F4346:F4358" si="328">HEX2DEC(C4346)</f>
        <v>3</v>
      </c>
      <c r="G4346">
        <f t="shared" si="324"/>
        <v>2.2552000000001016E-2</v>
      </c>
    </row>
    <row r="4347" spans="1:7" hidden="1" x14ac:dyDescent="0.35">
      <c r="A4347">
        <v>25.080034999999999</v>
      </c>
      <c r="B4347" t="s">
        <v>7317</v>
      </c>
      <c r="C4347">
        <v>0</v>
      </c>
      <c r="E4347" t="str">
        <f>IFERROR(VLOOKUP(C4347,Elster!$A$5:$D$148,2,FALSE),"not in table")</f>
        <v>not in table</v>
      </c>
      <c r="F4347">
        <f t="shared" si="328"/>
        <v>0</v>
      </c>
      <c r="G4347">
        <f t="shared" si="324"/>
        <v>4.9739999999971474E-3</v>
      </c>
    </row>
    <row r="4348" spans="1:7" hidden="1" x14ac:dyDescent="0.35">
      <c r="A4348">
        <v>25.085008999999999</v>
      </c>
      <c r="B4348" t="s">
        <v>7317</v>
      </c>
      <c r="C4348" t="s">
        <v>7378</v>
      </c>
      <c r="E4348" t="str">
        <f>IFERROR(VLOOKUP(C4348,Elster!$A$5:$D$148,2,FALSE),"not in table")</f>
        <v xml:space="preserve">   "SAMMLERISTTEMP"                                   </v>
      </c>
      <c r="F4348">
        <f t="shared" si="328"/>
        <v>13</v>
      </c>
      <c r="G4348">
        <f t="shared" si="324"/>
        <v>4.9740000000007001E-3</v>
      </c>
    </row>
    <row r="4349" spans="1:7" hidden="1" x14ac:dyDescent="0.35">
      <c r="A4349">
        <v>25.089981999999999</v>
      </c>
      <c r="B4349" t="s">
        <v>7317</v>
      </c>
      <c r="C4349">
        <v>2</v>
      </c>
      <c r="E4349" t="str">
        <f>IFERROR(VLOOKUP(C4349,Elster!$A$5:$D$148,2,FALSE),"not in table")</f>
        <v xml:space="preserve">   "KESSELSOLLTEMP"                                   </v>
      </c>
      <c r="F4349">
        <f t="shared" si="328"/>
        <v>2</v>
      </c>
      <c r="G4349">
        <f t="shared" si="324"/>
        <v>4.9729999999996721E-3</v>
      </c>
    </row>
    <row r="4350" spans="1:7" hidden="1" x14ac:dyDescent="0.35">
      <c r="A4350">
        <v>25.094930000000002</v>
      </c>
      <c r="B4350" t="s">
        <v>7317</v>
      </c>
      <c r="C4350">
        <v>0</v>
      </c>
      <c r="E4350" t="str">
        <f>IFERROR(VLOOKUP(C4350,Elster!$A$5:$D$148,2,FALSE),"not in table")</f>
        <v>not in table</v>
      </c>
      <c r="F4350">
        <f t="shared" si="328"/>
        <v>0</v>
      </c>
      <c r="G4350">
        <f t="shared" si="324"/>
        <v>4.9480000000023949E-3</v>
      </c>
    </row>
    <row r="4351" spans="1:7" hidden="1" x14ac:dyDescent="0.35">
      <c r="A4351">
        <v>25.099903999999999</v>
      </c>
      <c r="B4351" t="s">
        <v>7317</v>
      </c>
      <c r="C4351" t="s">
        <v>7390</v>
      </c>
      <c r="E4351" t="str">
        <f>IFERROR(VLOOKUP(C4351,Elster!$A$5:$D$148,2,FALSE),"not in table")</f>
        <v xml:space="preserve">//   "ERWEITERUNGSTELEGRAMM"                            </v>
      </c>
      <c r="F4351">
        <f t="shared" si="328"/>
        <v>250</v>
      </c>
      <c r="G4351">
        <f t="shared" si="324"/>
        <v>4.9739999999971474E-3</v>
      </c>
    </row>
    <row r="4352" spans="1:7" hidden="1" x14ac:dyDescent="0.35">
      <c r="A4352">
        <v>25.104877999999999</v>
      </c>
      <c r="B4352" t="s">
        <v>7317</v>
      </c>
      <c r="C4352" t="s">
        <v>7399</v>
      </c>
      <c r="E4352" t="str">
        <f>IFERROR(VLOOKUP(C4352,Elster!$A$5:$D$148,2,FALSE),"not in table")</f>
        <v xml:space="preserve">   "BUSKONFIGURATION"                                 </v>
      </c>
      <c r="F4352">
        <f t="shared" si="328"/>
        <v>253</v>
      </c>
      <c r="G4352">
        <f t="shared" si="324"/>
        <v>4.9740000000007001E-3</v>
      </c>
    </row>
    <row r="4353" spans="1:7" hidden="1" x14ac:dyDescent="0.35">
      <c r="A4353">
        <v>25.109852</v>
      </c>
      <c r="B4353" t="s">
        <v>7317</v>
      </c>
      <c r="C4353" t="s">
        <v>7400</v>
      </c>
      <c r="E4353" t="str">
        <f>IFERROR(VLOOKUP(C4353,Elster!$A$5:$D$148,2,FALSE),"not in table")</f>
        <v>not in table</v>
      </c>
      <c r="F4353">
        <f t="shared" si="328"/>
        <v>191</v>
      </c>
      <c r="G4353">
        <f t="shared" si="324"/>
        <v>4.9740000000007001E-3</v>
      </c>
    </row>
    <row r="4354" spans="1:7" hidden="1" x14ac:dyDescent="0.35">
      <c r="A4354">
        <v>25.114799999999999</v>
      </c>
      <c r="B4354" t="s">
        <v>7317</v>
      </c>
      <c r="C4354">
        <v>0</v>
      </c>
      <c r="E4354" t="str">
        <f>IFERROR(VLOOKUP(C4354,Elster!$A$5:$D$148,2,FALSE),"not in table")</f>
        <v>not in table</v>
      </c>
      <c r="F4354">
        <f t="shared" si="328"/>
        <v>0</v>
      </c>
      <c r="G4354">
        <f t="shared" si="324"/>
        <v>4.9479999999988422E-3</v>
      </c>
    </row>
    <row r="4355" spans="1:7" hidden="1" x14ac:dyDescent="0.35">
      <c r="A4355">
        <v>25.119774</v>
      </c>
      <c r="B4355" t="s">
        <v>7317</v>
      </c>
      <c r="C4355">
        <v>0</v>
      </c>
      <c r="E4355" t="str">
        <f>IFERROR(VLOOKUP(C4355,Elster!$A$5:$D$148,2,FALSE),"not in table")</f>
        <v>not in table</v>
      </c>
      <c r="F4355">
        <f t="shared" si="328"/>
        <v>0</v>
      </c>
      <c r="G4355">
        <f t="shared" si="324"/>
        <v>4.9740000000007001E-3</v>
      </c>
    </row>
    <row r="4356" spans="1:7" hidden="1" x14ac:dyDescent="0.35">
      <c r="A4356">
        <v>25.124746999999999</v>
      </c>
      <c r="B4356" t="s">
        <v>7317</v>
      </c>
      <c r="C4356">
        <v>2</v>
      </c>
      <c r="E4356" t="str">
        <f>IFERROR(VLOOKUP(C4356,Elster!$A$5:$D$148,2,FALSE),"not in table")</f>
        <v xml:space="preserve">   "KESSELSOLLTEMP"                                   </v>
      </c>
      <c r="F4356">
        <f t="shared" si="328"/>
        <v>2</v>
      </c>
      <c r="G4356">
        <f t="shared" ref="G4356:G4419" si="329">A4356-A4355</f>
        <v>4.9729999999996721E-3</v>
      </c>
    </row>
    <row r="4357" spans="1:7" hidden="1" x14ac:dyDescent="0.35">
      <c r="A4357">
        <v>25.129721</v>
      </c>
      <c r="B4357" t="s">
        <v>7317</v>
      </c>
      <c r="C4357" t="s">
        <v>7402</v>
      </c>
      <c r="E4357" t="str">
        <f>IFERROR(VLOOKUP(C4357,Elster!$A$5:$D$148,2,FALSE),"not in table")</f>
        <v>not in table</v>
      </c>
      <c r="F4357">
        <f t="shared" si="328"/>
        <v>200</v>
      </c>
      <c r="G4357">
        <f t="shared" si="329"/>
        <v>4.9740000000007001E-3</v>
      </c>
    </row>
    <row r="4358" spans="1:7" hidden="1" x14ac:dyDescent="0.35">
      <c r="A4358">
        <v>25.141283999999999</v>
      </c>
      <c r="B4358" t="s">
        <v>7317</v>
      </c>
      <c r="C4358" t="s">
        <v>7378</v>
      </c>
      <c r="E4358" t="str">
        <f>IFERROR(VLOOKUP(C4358,Elster!$A$5:$D$148,2,FALSE),"not in table")</f>
        <v xml:space="preserve">   "SAMMLERISTTEMP"                                   </v>
      </c>
      <c r="F4358">
        <f t="shared" si="328"/>
        <v>13</v>
      </c>
      <c r="G4358">
        <f t="shared" si="329"/>
        <v>1.156299999999888E-2</v>
      </c>
    </row>
    <row r="4359" spans="1:7" x14ac:dyDescent="0.35">
      <c r="A4359">
        <v>25.141283999999999</v>
      </c>
      <c r="B4359" t="s">
        <v>7319</v>
      </c>
      <c r="C4359" t="s">
        <v>7378</v>
      </c>
      <c r="D4359" t="str">
        <f>IFERROR(VLOOKUP(C4359,Elster!$A$5:$D$148,2,FALSE),"not in table")</f>
        <v xml:space="preserve">   "SAMMLERISTTEMP"                                   </v>
      </c>
      <c r="F4359">
        <f>HEX2DEC(C4359)</f>
        <v>13</v>
      </c>
      <c r="G4359">
        <f t="shared" si="329"/>
        <v>0</v>
      </c>
    </row>
    <row r="4360" spans="1:7" hidden="1" x14ac:dyDescent="0.35">
      <c r="A4360">
        <v>25.146284000000001</v>
      </c>
      <c r="B4360" t="s">
        <v>7317</v>
      </c>
      <c r="C4360">
        <v>0</v>
      </c>
      <c r="E4360" t="str">
        <f>IFERROR(VLOOKUP(C4360,Elster!$A$5:$D$148,2,FALSE),"not in table")</f>
        <v>not in table</v>
      </c>
      <c r="F4360">
        <f>HEX2DEC(C4360)</f>
        <v>0</v>
      </c>
      <c r="G4360">
        <f t="shared" si="329"/>
        <v>5.000000000002558E-3</v>
      </c>
    </row>
    <row r="4361" spans="1:7" x14ac:dyDescent="0.35">
      <c r="A4361">
        <v>25.146284000000001</v>
      </c>
      <c r="B4361" t="s">
        <v>7319</v>
      </c>
      <c r="C4361">
        <v>0</v>
      </c>
      <c r="D4361" t="str">
        <f>IFERROR(VLOOKUP(C4361,Elster!$A$5:$D$148,2,FALSE),"not in table")</f>
        <v>not in table</v>
      </c>
      <c r="F4361">
        <f>HEX2DEC(C4361)</f>
        <v>0</v>
      </c>
      <c r="G4361">
        <f t="shared" si="329"/>
        <v>0</v>
      </c>
    </row>
    <row r="4362" spans="1:7" hidden="1" x14ac:dyDescent="0.35">
      <c r="A4362">
        <v>25.151284</v>
      </c>
      <c r="B4362" t="s">
        <v>7317</v>
      </c>
      <c r="C4362">
        <v>6</v>
      </c>
      <c r="E4362" t="str">
        <f>IFERROR(VLOOKUP(C4362,Elster!$A$5:$D$148,2,FALSE),"not in table")</f>
        <v xml:space="preserve">   "RAUMSOLLTEMP_II"                                  </v>
      </c>
      <c r="F4362">
        <f>HEX2DEC(C4362)</f>
        <v>6</v>
      </c>
      <c r="G4362">
        <f t="shared" si="329"/>
        <v>4.9999999999990052E-3</v>
      </c>
    </row>
    <row r="4363" spans="1:7" x14ac:dyDescent="0.35">
      <c r="A4363">
        <v>25.151284</v>
      </c>
      <c r="B4363" t="s">
        <v>7319</v>
      </c>
      <c r="C4363">
        <v>6</v>
      </c>
      <c r="D4363" t="str">
        <f>IFERROR(VLOOKUP(C4363,Elster!$A$5:$D$148,2,FALSE),"not in table")</f>
        <v xml:space="preserve">   "RAUMSOLLTEMP_II"                                  </v>
      </c>
      <c r="F4363">
        <f>HEX2DEC(C4363)</f>
        <v>6</v>
      </c>
      <c r="G4363">
        <f t="shared" si="329"/>
        <v>0</v>
      </c>
    </row>
    <row r="4364" spans="1:7" hidden="1" x14ac:dyDescent="0.35">
      <c r="A4364">
        <v>25.156309</v>
      </c>
      <c r="B4364" t="s">
        <v>7317</v>
      </c>
      <c r="C4364">
        <v>1</v>
      </c>
      <c r="E4364" t="str">
        <f>IFERROR(VLOOKUP(C4364,Elster!$A$5:$D$148,2,FALSE),"not in table")</f>
        <v xml:space="preserve">   "FEHLERMELDUNG"                                    </v>
      </c>
      <c r="F4364">
        <f>HEX2DEC(C4364)</f>
        <v>1</v>
      </c>
      <c r="G4364">
        <f t="shared" si="329"/>
        <v>5.0249999999998352E-3</v>
      </c>
    </row>
    <row r="4365" spans="1:7" x14ac:dyDescent="0.35">
      <c r="A4365">
        <v>25.156309</v>
      </c>
      <c r="B4365" t="s">
        <v>7319</v>
      </c>
      <c r="C4365">
        <v>1</v>
      </c>
      <c r="D4365" t="str">
        <f>IFERROR(VLOOKUP(C4365,Elster!$A$5:$D$148,2,FALSE),"not in table")</f>
        <v xml:space="preserve">   "FEHLERMELDUNG"                                    </v>
      </c>
      <c r="F4365">
        <f>HEX2DEC(C4365)</f>
        <v>1</v>
      </c>
      <c r="G4365">
        <f t="shared" si="329"/>
        <v>0</v>
      </c>
    </row>
    <row r="4366" spans="1:7" hidden="1" x14ac:dyDescent="0.35">
      <c r="A4366">
        <v>25.161308999999999</v>
      </c>
      <c r="B4366" t="s">
        <v>7317</v>
      </c>
      <c r="C4366">
        <v>1</v>
      </c>
      <c r="E4366" t="str">
        <f>IFERROR(VLOOKUP(C4366,Elster!$A$5:$D$148,2,FALSE),"not in table")</f>
        <v xml:space="preserve">   "FEHLERMELDUNG"                                    </v>
      </c>
      <c r="F4366">
        <f>HEX2DEC(C4366)</f>
        <v>1</v>
      </c>
      <c r="G4366">
        <f t="shared" si="329"/>
        <v>4.9999999999990052E-3</v>
      </c>
    </row>
    <row r="4367" spans="1:7" x14ac:dyDescent="0.35">
      <c r="A4367">
        <v>25.161308999999999</v>
      </c>
      <c r="B4367" t="s">
        <v>7319</v>
      </c>
      <c r="C4367">
        <v>1</v>
      </c>
      <c r="D4367" t="str">
        <f>IFERROR(VLOOKUP(C4367,Elster!$A$5:$D$148,2,FALSE),"not in table")</f>
        <v xml:space="preserve">   "FEHLERMELDUNG"                                    </v>
      </c>
      <c r="F4367">
        <f>HEX2DEC(C4367)</f>
        <v>1</v>
      </c>
      <c r="G4367">
        <f t="shared" si="329"/>
        <v>0</v>
      </c>
    </row>
    <row r="4368" spans="1:7" hidden="1" x14ac:dyDescent="0.35">
      <c r="A4368">
        <v>25.166308999999998</v>
      </c>
      <c r="B4368" t="s">
        <v>7317</v>
      </c>
      <c r="C4368" t="s">
        <v>7390</v>
      </c>
      <c r="E4368" t="str">
        <f>IFERROR(VLOOKUP(C4368,Elster!$A$5:$D$148,2,FALSE),"not in table")</f>
        <v xml:space="preserve">//   "ERWEITERUNGSTELEGRAMM"                            </v>
      </c>
      <c r="F4368">
        <f>HEX2DEC(C4368)</f>
        <v>250</v>
      </c>
      <c r="G4368">
        <f t="shared" si="329"/>
        <v>4.9999999999990052E-3</v>
      </c>
    </row>
    <row r="4369" spans="1:7" x14ac:dyDescent="0.35">
      <c r="A4369">
        <v>25.166308999999998</v>
      </c>
      <c r="B4369" t="s">
        <v>7319</v>
      </c>
      <c r="C4369" t="s">
        <v>7390</v>
      </c>
      <c r="D4369" t="str">
        <f>IFERROR(VLOOKUP(C4369,Elster!$A$5:$D$148,2,FALSE),"not in table")</f>
        <v xml:space="preserve">//   "ERWEITERUNGSTELEGRAMM"                            </v>
      </c>
      <c r="F4369">
        <f>HEX2DEC(C4369)</f>
        <v>250</v>
      </c>
      <c r="G4369">
        <f t="shared" si="329"/>
        <v>0</v>
      </c>
    </row>
    <row r="4370" spans="1:7" hidden="1" x14ac:dyDescent="0.35">
      <c r="A4370">
        <v>25.171309000000001</v>
      </c>
      <c r="B4370" t="s">
        <v>7317</v>
      </c>
      <c r="C4370">
        <v>0</v>
      </c>
      <c r="E4370" t="str">
        <f>IFERROR(VLOOKUP(C4370,Elster!$A$5:$D$148,2,FALSE),"not in table")</f>
        <v>not in table</v>
      </c>
      <c r="F4370">
        <f>HEX2DEC(C4370)</f>
        <v>0</v>
      </c>
      <c r="G4370">
        <f t="shared" si="329"/>
        <v>5.000000000002558E-3</v>
      </c>
    </row>
    <row r="4371" spans="1:7" x14ac:dyDescent="0.35">
      <c r="A4371">
        <v>25.171309000000001</v>
      </c>
      <c r="B4371" t="s">
        <v>7319</v>
      </c>
      <c r="C4371">
        <v>0</v>
      </c>
      <c r="D4371" t="str">
        <f>IFERROR(VLOOKUP(C4371,Elster!$A$5:$D$148,2,FALSE),"not in table")</f>
        <v>not in table</v>
      </c>
      <c r="F4371">
        <f>HEX2DEC(C4371)</f>
        <v>0</v>
      </c>
      <c r="G4371">
        <f t="shared" si="329"/>
        <v>0</v>
      </c>
    </row>
    <row r="4372" spans="1:7" hidden="1" x14ac:dyDescent="0.35">
      <c r="A4372">
        <v>25.176309</v>
      </c>
      <c r="B4372" t="s">
        <v>7317</v>
      </c>
      <c r="C4372">
        <v>5</v>
      </c>
      <c r="E4372" t="str">
        <f>IFERROR(VLOOKUP(C4372,Elster!$A$5:$D$148,2,FALSE),"not in table")</f>
        <v xml:space="preserve">   "RAUMSOLLTEMP_I"                                   </v>
      </c>
      <c r="F4372">
        <f>HEX2DEC(C4372)</f>
        <v>5</v>
      </c>
      <c r="G4372" s="2">
        <f t="shared" si="329"/>
        <v>4.9999999999990052E-3</v>
      </c>
    </row>
    <row r="4373" spans="1:7" x14ac:dyDescent="0.35">
      <c r="A4373">
        <v>25.176309</v>
      </c>
      <c r="B4373" t="s">
        <v>7319</v>
      </c>
      <c r="C4373">
        <v>5</v>
      </c>
      <c r="D4373" t="str">
        <f>IFERROR(VLOOKUP(C4373,Elster!$A$5:$D$148,2,FALSE),"not in table")</f>
        <v xml:space="preserve">   "RAUMSOLLTEMP_I"                                   </v>
      </c>
      <c r="F4373">
        <f>HEX2DEC(C4373)</f>
        <v>5</v>
      </c>
      <c r="G4373">
        <f t="shared" si="329"/>
        <v>0</v>
      </c>
    </row>
    <row r="4374" spans="1:7" hidden="1" x14ac:dyDescent="0.35">
      <c r="A4374">
        <v>25.181308999999999</v>
      </c>
      <c r="B4374" t="s">
        <v>7317</v>
      </c>
      <c r="C4374">
        <v>0</v>
      </c>
      <c r="E4374" t="str">
        <f>IFERROR(VLOOKUP(C4374,Elster!$A$5:$D$148,2,FALSE),"not in table")</f>
        <v>not in table</v>
      </c>
      <c r="F4374">
        <f>HEX2DEC(C4374)</f>
        <v>0</v>
      </c>
      <c r="G4374">
        <f t="shared" si="329"/>
        <v>4.9999999999990052E-3</v>
      </c>
    </row>
    <row r="4375" spans="1:7" x14ac:dyDescent="0.35">
      <c r="A4375">
        <v>25.181308999999999</v>
      </c>
      <c r="B4375" t="s">
        <v>7319</v>
      </c>
      <c r="C4375">
        <v>0</v>
      </c>
      <c r="D4375" t="str">
        <f>IFERROR(VLOOKUP(C4375,Elster!$A$5:$D$148,2,FALSE),"not in table")</f>
        <v>not in table</v>
      </c>
      <c r="F4375">
        <f>HEX2DEC(C4375)</f>
        <v>0</v>
      </c>
      <c r="G4375">
        <f t="shared" si="329"/>
        <v>0</v>
      </c>
    </row>
    <row r="4376" spans="1:7" hidden="1" x14ac:dyDescent="0.35">
      <c r="A4376">
        <v>25.186309000000001</v>
      </c>
      <c r="B4376" t="s">
        <v>7317</v>
      </c>
      <c r="C4376" t="s">
        <v>7402</v>
      </c>
      <c r="E4376" t="str">
        <f>IFERROR(VLOOKUP(C4376,Elster!$A$5:$D$148,2,FALSE),"not in table")</f>
        <v>not in table</v>
      </c>
      <c r="F4376">
        <f>HEX2DEC(C4376)</f>
        <v>200</v>
      </c>
      <c r="G4376">
        <f t="shared" si="329"/>
        <v>5.000000000002558E-3</v>
      </c>
    </row>
    <row r="4377" spans="1:7" x14ac:dyDescent="0.35">
      <c r="A4377">
        <v>25.186309000000001</v>
      </c>
      <c r="B4377" t="s">
        <v>7319</v>
      </c>
      <c r="C4377" t="s">
        <v>7402</v>
      </c>
      <c r="D4377" t="str">
        <f>IFERROR(VLOOKUP(C4377,Elster!$A$5:$D$148,2,FALSE),"not in table")</f>
        <v>not in table</v>
      </c>
      <c r="F4377">
        <f>HEX2DEC(C4377)</f>
        <v>200</v>
      </c>
      <c r="G4377">
        <f t="shared" si="329"/>
        <v>0</v>
      </c>
    </row>
    <row r="4378" spans="1:7" hidden="1" x14ac:dyDescent="0.35">
      <c r="A4378">
        <v>25.191309</v>
      </c>
      <c r="B4378" t="s">
        <v>7317</v>
      </c>
      <c r="C4378">
        <v>1</v>
      </c>
      <c r="E4378" t="str">
        <f>IFERROR(VLOOKUP(C4378,Elster!$A$5:$D$148,2,FALSE),"not in table")</f>
        <v xml:space="preserve">   "FEHLERMELDUNG"                                    </v>
      </c>
      <c r="F4378">
        <f>HEX2DEC(C4378)</f>
        <v>1</v>
      </c>
      <c r="G4378">
        <f t="shared" si="329"/>
        <v>4.9999999999990052E-3</v>
      </c>
    </row>
    <row r="4379" spans="1:7" x14ac:dyDescent="0.35">
      <c r="A4379">
        <v>25.191309</v>
      </c>
      <c r="B4379" t="s">
        <v>7319</v>
      </c>
      <c r="C4379">
        <v>1</v>
      </c>
      <c r="D4379" t="str">
        <f>IFERROR(VLOOKUP(C4379,Elster!$A$5:$D$148,2,FALSE),"not in table")</f>
        <v xml:space="preserve">   "FEHLERMELDUNG"                                    </v>
      </c>
      <c r="F4379">
        <f>HEX2DEC(C4379)</f>
        <v>1</v>
      </c>
      <c r="G4379">
        <f t="shared" si="329"/>
        <v>0</v>
      </c>
    </row>
    <row r="4380" spans="1:7" hidden="1" x14ac:dyDescent="0.35">
      <c r="A4380">
        <v>25.196308999999999</v>
      </c>
      <c r="B4380" t="s">
        <v>7317</v>
      </c>
      <c r="C4380" t="s">
        <v>7403</v>
      </c>
      <c r="E4380" t="str">
        <f>IFERROR(VLOOKUP(C4380,Elster!$A$5:$D$148,2,FALSE),"not in table")</f>
        <v>not in table</v>
      </c>
      <c r="F4380">
        <f>HEX2DEC(C4380)</f>
        <v>220</v>
      </c>
      <c r="G4380">
        <f t="shared" si="329"/>
        <v>4.9999999999990052E-3</v>
      </c>
    </row>
    <row r="4381" spans="1:7" x14ac:dyDescent="0.35">
      <c r="A4381">
        <v>25.196308999999999</v>
      </c>
      <c r="B4381" t="s">
        <v>7319</v>
      </c>
      <c r="C4381" t="s">
        <v>7403</v>
      </c>
      <c r="D4381" t="str">
        <f>IFERROR(VLOOKUP(C4381,Elster!$A$5:$D$148,2,FALSE),"not in table")</f>
        <v>not in table</v>
      </c>
      <c r="F4381">
        <f>HEX2DEC(C4381)</f>
        <v>220</v>
      </c>
      <c r="G4381">
        <f t="shared" si="329"/>
        <v>0</v>
      </c>
    </row>
    <row r="4382" spans="1:7" hidden="1" x14ac:dyDescent="0.35">
      <c r="A4382">
        <v>25.203365999999999</v>
      </c>
      <c r="B4382" t="s">
        <v>7317</v>
      </c>
      <c r="C4382">
        <v>6</v>
      </c>
      <c r="E4382" t="str">
        <f>IFERROR(VLOOKUP(C4382,Elster!$A$5:$D$148,2,FALSE),"not in table")</f>
        <v xml:space="preserve">   "RAUMSOLLTEMP_II"                                  </v>
      </c>
      <c r="F4382">
        <f t="shared" ref="F4382:F4394" si="330">HEX2DEC(C4382)</f>
        <v>6</v>
      </c>
      <c r="G4382">
        <f t="shared" si="329"/>
        <v>7.0569999999996469E-3</v>
      </c>
    </row>
    <row r="4383" spans="1:7" hidden="1" x14ac:dyDescent="0.35">
      <c r="A4383">
        <v>25.20834</v>
      </c>
      <c r="B4383" t="s">
        <v>7317</v>
      </c>
      <c r="C4383">
        <v>1</v>
      </c>
      <c r="E4383" t="str">
        <f>IFERROR(VLOOKUP(C4383,Elster!$A$5:$D$148,2,FALSE),"not in table")</f>
        <v xml:space="preserve">   "FEHLERMELDUNG"                                    </v>
      </c>
      <c r="F4383">
        <f t="shared" si="330"/>
        <v>1</v>
      </c>
      <c r="G4383">
        <f t="shared" si="329"/>
        <v>4.9740000000007001E-3</v>
      </c>
    </row>
    <row r="4384" spans="1:7" hidden="1" x14ac:dyDescent="0.35">
      <c r="A4384">
        <v>25.213314</v>
      </c>
      <c r="B4384" t="s">
        <v>7317</v>
      </c>
      <c r="C4384" t="s">
        <v>7378</v>
      </c>
      <c r="E4384" t="str">
        <f>IFERROR(VLOOKUP(C4384,Elster!$A$5:$D$148,2,FALSE),"not in table")</f>
        <v xml:space="preserve">   "SAMMLERISTTEMP"                                   </v>
      </c>
      <c r="F4384">
        <f t="shared" si="330"/>
        <v>13</v>
      </c>
      <c r="G4384">
        <f t="shared" si="329"/>
        <v>4.9740000000007001E-3</v>
      </c>
    </row>
    <row r="4385" spans="1:7" hidden="1" x14ac:dyDescent="0.35">
      <c r="A4385">
        <v>25.218261999999999</v>
      </c>
      <c r="B4385" t="s">
        <v>7317</v>
      </c>
      <c r="C4385">
        <v>2</v>
      </c>
      <c r="E4385" t="str">
        <f>IFERROR(VLOOKUP(C4385,Elster!$A$5:$D$148,2,FALSE),"not in table")</f>
        <v xml:space="preserve">   "KESSELSOLLTEMP"                                   </v>
      </c>
      <c r="F4385">
        <f t="shared" si="330"/>
        <v>2</v>
      </c>
      <c r="G4385">
        <f t="shared" si="329"/>
        <v>4.9479999999988422E-3</v>
      </c>
    </row>
    <row r="4386" spans="1:7" hidden="1" x14ac:dyDescent="0.35">
      <c r="A4386">
        <v>25.223234999999999</v>
      </c>
      <c r="B4386" t="s">
        <v>7317</v>
      </c>
      <c r="C4386">
        <v>0</v>
      </c>
      <c r="E4386" t="str">
        <f>IFERROR(VLOOKUP(C4386,Elster!$A$5:$D$148,2,FALSE),"not in table")</f>
        <v>not in table</v>
      </c>
      <c r="F4386">
        <f t="shared" si="330"/>
        <v>0</v>
      </c>
      <c r="G4386">
        <f t="shared" si="329"/>
        <v>4.9729999999996721E-3</v>
      </c>
    </row>
    <row r="4387" spans="1:7" hidden="1" x14ac:dyDescent="0.35">
      <c r="A4387">
        <v>25.228209</v>
      </c>
      <c r="B4387" t="s">
        <v>7317</v>
      </c>
      <c r="C4387" t="s">
        <v>7390</v>
      </c>
      <c r="E4387" t="str">
        <f>IFERROR(VLOOKUP(C4387,Elster!$A$5:$D$148,2,FALSE),"not in table")</f>
        <v xml:space="preserve">//   "ERWEITERUNGSTELEGRAMM"                            </v>
      </c>
      <c r="F4387">
        <f t="shared" si="330"/>
        <v>250</v>
      </c>
      <c r="G4387">
        <f t="shared" si="329"/>
        <v>4.9740000000007001E-3</v>
      </c>
    </row>
    <row r="4388" spans="1:7" hidden="1" x14ac:dyDescent="0.35">
      <c r="A4388">
        <v>25.233183</v>
      </c>
      <c r="B4388" t="s">
        <v>7317</v>
      </c>
      <c r="C4388">
        <v>0</v>
      </c>
      <c r="E4388" t="str">
        <f>IFERROR(VLOOKUP(C4388,Elster!$A$5:$D$148,2,FALSE),"not in table")</f>
        <v>not in table</v>
      </c>
      <c r="F4388">
        <f t="shared" si="330"/>
        <v>0</v>
      </c>
      <c r="G4388">
        <f t="shared" si="329"/>
        <v>4.9740000000007001E-3</v>
      </c>
    </row>
    <row r="4389" spans="1:7" hidden="1" x14ac:dyDescent="0.35">
      <c r="A4389">
        <v>25.238130999999999</v>
      </c>
      <c r="B4389" t="s">
        <v>7317</v>
      </c>
      <c r="C4389">
        <v>5</v>
      </c>
      <c r="E4389" t="str">
        <f>IFERROR(VLOOKUP(C4389,Elster!$A$5:$D$148,2,FALSE),"not in table")</f>
        <v xml:space="preserve">   "RAUMSOLLTEMP_I"                                   </v>
      </c>
      <c r="F4389">
        <f t="shared" si="330"/>
        <v>5</v>
      </c>
      <c r="G4389" s="2">
        <f t="shared" si="329"/>
        <v>4.9479999999988422E-3</v>
      </c>
    </row>
    <row r="4390" spans="1:7" hidden="1" x14ac:dyDescent="0.35">
      <c r="A4390">
        <v>25.243105</v>
      </c>
      <c r="B4390" t="s">
        <v>7317</v>
      </c>
      <c r="C4390">
        <v>0</v>
      </c>
      <c r="E4390" t="str">
        <f>IFERROR(VLOOKUP(C4390,Elster!$A$5:$D$148,2,FALSE),"not in table")</f>
        <v>not in table</v>
      </c>
      <c r="F4390">
        <f t="shared" si="330"/>
        <v>0</v>
      </c>
      <c r="G4390">
        <f t="shared" si="329"/>
        <v>4.9740000000007001E-3</v>
      </c>
    </row>
    <row r="4391" spans="1:7" hidden="1" x14ac:dyDescent="0.35">
      <c r="A4391">
        <v>25.248079000000001</v>
      </c>
      <c r="B4391" t="s">
        <v>7317</v>
      </c>
      <c r="C4391" t="s">
        <v>7402</v>
      </c>
      <c r="E4391" t="str">
        <f>IFERROR(VLOOKUP(C4391,Elster!$A$5:$D$148,2,FALSE),"not in table")</f>
        <v>not in table</v>
      </c>
      <c r="F4391">
        <f t="shared" si="330"/>
        <v>200</v>
      </c>
      <c r="G4391">
        <f t="shared" si="329"/>
        <v>4.9740000000007001E-3</v>
      </c>
    </row>
    <row r="4392" spans="1:7" hidden="1" x14ac:dyDescent="0.35">
      <c r="A4392">
        <v>25.253053000000001</v>
      </c>
      <c r="B4392" t="s">
        <v>7317</v>
      </c>
      <c r="C4392">
        <v>1</v>
      </c>
      <c r="E4392" t="str">
        <f>IFERROR(VLOOKUP(C4392,Elster!$A$5:$D$148,2,FALSE),"not in table")</f>
        <v xml:space="preserve">   "FEHLERMELDUNG"                                    </v>
      </c>
      <c r="F4392">
        <f t="shared" si="330"/>
        <v>1</v>
      </c>
      <c r="G4392">
        <f t="shared" si="329"/>
        <v>4.9740000000007001E-3</v>
      </c>
    </row>
    <row r="4393" spans="1:7" hidden="1" x14ac:dyDescent="0.35">
      <c r="A4393">
        <v>25.257999999999999</v>
      </c>
      <c r="B4393" t="s">
        <v>7317</v>
      </c>
      <c r="C4393" t="s">
        <v>7404</v>
      </c>
      <c r="E4393" t="str">
        <f>IFERROR(VLOOKUP(C4393,Elster!$A$5:$D$148,2,FALSE),"not in table")</f>
        <v>not in table</v>
      </c>
      <c r="F4393">
        <f t="shared" si="330"/>
        <v>221</v>
      </c>
      <c r="G4393">
        <f t="shared" si="329"/>
        <v>4.9469999999978143E-3</v>
      </c>
    </row>
    <row r="4394" spans="1:7" hidden="1" x14ac:dyDescent="0.35">
      <c r="A4394">
        <v>25.26925</v>
      </c>
      <c r="B4394" t="s">
        <v>7317</v>
      </c>
      <c r="C4394" t="s">
        <v>7378</v>
      </c>
      <c r="E4394" t="str">
        <f>IFERROR(VLOOKUP(C4394,Elster!$A$5:$D$148,2,FALSE),"not in table")</f>
        <v xml:space="preserve">   "SAMMLERISTTEMP"                                   </v>
      </c>
      <c r="F4394">
        <f t="shared" si="330"/>
        <v>13</v>
      </c>
      <c r="G4394">
        <f t="shared" si="329"/>
        <v>1.1250000000000426E-2</v>
      </c>
    </row>
    <row r="4395" spans="1:7" x14ac:dyDescent="0.35">
      <c r="A4395">
        <v>25.26925</v>
      </c>
      <c r="B4395" t="s">
        <v>7319</v>
      </c>
      <c r="C4395" t="s">
        <v>7378</v>
      </c>
      <c r="D4395" t="str">
        <f>IFERROR(VLOOKUP(C4395,Elster!$A$5:$D$148,2,FALSE),"not in table")</f>
        <v xml:space="preserve">   "SAMMLERISTTEMP"                                   </v>
      </c>
      <c r="F4395">
        <f t="shared" ref="F4395:F4398" si="331">HEX2DEC(C4395)</f>
        <v>13</v>
      </c>
      <c r="G4395">
        <f t="shared" si="329"/>
        <v>0</v>
      </c>
    </row>
    <row r="4396" spans="1:7" x14ac:dyDescent="0.35">
      <c r="A4396">
        <v>25.274249999999999</v>
      </c>
      <c r="B4396" t="s">
        <v>7319</v>
      </c>
      <c r="C4396">
        <v>0</v>
      </c>
      <c r="D4396" t="str">
        <f>IFERROR(VLOOKUP(C4396,Elster!$A$5:$D$148,2,FALSE),"not in table")</f>
        <v>not in table</v>
      </c>
      <c r="F4396">
        <f t="shared" si="331"/>
        <v>0</v>
      </c>
      <c r="G4396">
        <f t="shared" si="329"/>
        <v>4.9999999999990052E-3</v>
      </c>
    </row>
    <row r="4397" spans="1:7" hidden="1" x14ac:dyDescent="0.35">
      <c r="A4397">
        <v>25.274276</v>
      </c>
      <c r="B4397" t="s">
        <v>7317</v>
      </c>
      <c r="C4397">
        <v>0</v>
      </c>
      <c r="E4397" t="str">
        <f>IFERROR(VLOOKUP(C4397,Elster!$A$5:$D$148,2,FALSE),"not in table")</f>
        <v>not in table</v>
      </c>
      <c r="F4397">
        <f t="shared" si="331"/>
        <v>0</v>
      </c>
      <c r="G4397">
        <f t="shared" si="329"/>
        <v>2.600000000185787E-5</v>
      </c>
    </row>
    <row r="4398" spans="1:7" hidden="1" x14ac:dyDescent="0.35">
      <c r="A4398">
        <v>25.279275999999999</v>
      </c>
      <c r="B4398" t="s">
        <v>7317</v>
      </c>
      <c r="C4398">
        <v>6</v>
      </c>
      <c r="E4398" t="str">
        <f>IFERROR(VLOOKUP(C4398,Elster!$A$5:$D$148,2,FALSE),"not in table")</f>
        <v xml:space="preserve">   "RAUMSOLLTEMP_II"                                  </v>
      </c>
      <c r="F4398">
        <f t="shared" si="331"/>
        <v>6</v>
      </c>
      <c r="G4398">
        <f t="shared" si="329"/>
        <v>4.9999999999990052E-3</v>
      </c>
    </row>
    <row r="4399" spans="1:7" x14ac:dyDescent="0.35">
      <c r="A4399">
        <v>25.279275999999999</v>
      </c>
      <c r="B4399" t="s">
        <v>7319</v>
      </c>
      <c r="C4399">
        <v>6</v>
      </c>
      <c r="D4399" t="str">
        <f>IFERROR(VLOOKUP(C4399,Elster!$A$5:$D$148,2,FALSE),"not in table")</f>
        <v xml:space="preserve">   "RAUMSOLLTEMP_II"                                  </v>
      </c>
      <c r="F4399">
        <f>HEX2DEC(C4399)</f>
        <v>6</v>
      </c>
      <c r="G4399">
        <f t="shared" si="329"/>
        <v>0</v>
      </c>
    </row>
    <row r="4400" spans="1:7" hidden="1" x14ac:dyDescent="0.35">
      <c r="A4400">
        <v>25.284275999999998</v>
      </c>
      <c r="B4400" t="s">
        <v>7317</v>
      </c>
      <c r="C4400">
        <v>1</v>
      </c>
      <c r="E4400" t="str">
        <f>IFERROR(VLOOKUP(C4400,Elster!$A$5:$D$148,2,FALSE),"not in table")</f>
        <v xml:space="preserve">   "FEHLERMELDUNG"                                    </v>
      </c>
      <c r="F4400">
        <f>HEX2DEC(C4400)</f>
        <v>1</v>
      </c>
      <c r="G4400">
        <f t="shared" si="329"/>
        <v>4.9999999999990052E-3</v>
      </c>
    </row>
    <row r="4401" spans="1:7" x14ac:dyDescent="0.35">
      <c r="A4401">
        <v>25.284275999999998</v>
      </c>
      <c r="B4401" t="s">
        <v>7319</v>
      </c>
      <c r="C4401">
        <v>1</v>
      </c>
      <c r="D4401" t="str">
        <f>IFERROR(VLOOKUP(C4401,Elster!$A$5:$D$148,2,FALSE),"not in table")</f>
        <v xml:space="preserve">   "FEHLERMELDUNG"                                    </v>
      </c>
      <c r="F4401">
        <f>HEX2DEC(C4401)</f>
        <v>1</v>
      </c>
      <c r="G4401">
        <f t="shared" si="329"/>
        <v>0</v>
      </c>
    </row>
    <row r="4402" spans="1:7" hidden="1" x14ac:dyDescent="0.35">
      <c r="A4402">
        <v>25.289276000000001</v>
      </c>
      <c r="B4402" t="s">
        <v>7317</v>
      </c>
      <c r="C4402">
        <v>1</v>
      </c>
      <c r="E4402" t="str">
        <f>IFERROR(VLOOKUP(C4402,Elster!$A$5:$D$148,2,FALSE),"not in table")</f>
        <v xml:space="preserve">   "FEHLERMELDUNG"                                    </v>
      </c>
      <c r="F4402">
        <f>HEX2DEC(C4402)</f>
        <v>1</v>
      </c>
      <c r="G4402">
        <f t="shared" si="329"/>
        <v>5.000000000002558E-3</v>
      </c>
    </row>
    <row r="4403" spans="1:7" x14ac:dyDescent="0.35">
      <c r="A4403">
        <v>25.289276000000001</v>
      </c>
      <c r="B4403" t="s">
        <v>7319</v>
      </c>
      <c r="C4403">
        <v>1</v>
      </c>
      <c r="D4403" t="str">
        <f>IFERROR(VLOOKUP(C4403,Elster!$A$5:$D$148,2,FALSE),"not in table")</f>
        <v xml:space="preserve">   "FEHLERMELDUNG"                                    </v>
      </c>
      <c r="F4403">
        <f>HEX2DEC(C4403)</f>
        <v>1</v>
      </c>
      <c r="G4403">
        <f t="shared" si="329"/>
        <v>0</v>
      </c>
    </row>
    <row r="4404" spans="1:7" hidden="1" x14ac:dyDescent="0.35">
      <c r="A4404">
        <v>25.294276</v>
      </c>
      <c r="B4404" t="s">
        <v>7317</v>
      </c>
      <c r="C4404" t="s">
        <v>7390</v>
      </c>
      <c r="E4404" t="str">
        <f>IFERROR(VLOOKUP(C4404,Elster!$A$5:$D$148,2,FALSE),"not in table")</f>
        <v xml:space="preserve">//   "ERWEITERUNGSTELEGRAMM"                            </v>
      </c>
      <c r="F4404">
        <f>HEX2DEC(C4404)</f>
        <v>250</v>
      </c>
      <c r="G4404">
        <f t="shared" si="329"/>
        <v>4.9999999999990052E-3</v>
      </c>
    </row>
    <row r="4405" spans="1:7" x14ac:dyDescent="0.35">
      <c r="A4405">
        <v>25.294276</v>
      </c>
      <c r="B4405" t="s">
        <v>7319</v>
      </c>
      <c r="C4405" t="s">
        <v>7390</v>
      </c>
      <c r="D4405" t="str">
        <f>IFERROR(VLOOKUP(C4405,Elster!$A$5:$D$148,2,FALSE),"not in table")</f>
        <v xml:space="preserve">//   "ERWEITERUNGSTELEGRAMM"                            </v>
      </c>
      <c r="F4405">
        <f>HEX2DEC(C4405)</f>
        <v>250</v>
      </c>
      <c r="G4405">
        <f t="shared" si="329"/>
        <v>0</v>
      </c>
    </row>
    <row r="4406" spans="1:7" hidden="1" x14ac:dyDescent="0.35">
      <c r="A4406">
        <v>25.299275999999999</v>
      </c>
      <c r="B4406" t="s">
        <v>7317</v>
      </c>
      <c r="C4406">
        <v>0</v>
      </c>
      <c r="E4406" t="str">
        <f>IFERROR(VLOOKUP(C4406,Elster!$A$5:$D$148,2,FALSE),"not in table")</f>
        <v>not in table</v>
      </c>
      <c r="F4406">
        <f>HEX2DEC(C4406)</f>
        <v>0</v>
      </c>
      <c r="G4406">
        <f t="shared" si="329"/>
        <v>4.9999999999990052E-3</v>
      </c>
    </row>
    <row r="4407" spans="1:7" x14ac:dyDescent="0.35">
      <c r="A4407">
        <v>25.299275999999999</v>
      </c>
      <c r="B4407" t="s">
        <v>7319</v>
      </c>
      <c r="C4407">
        <v>0</v>
      </c>
      <c r="D4407" t="str">
        <f>IFERROR(VLOOKUP(C4407,Elster!$A$5:$D$148,2,FALSE),"not in table")</f>
        <v>not in table</v>
      </c>
      <c r="F4407">
        <f>HEX2DEC(C4407)</f>
        <v>0</v>
      </c>
      <c r="G4407">
        <f t="shared" si="329"/>
        <v>0</v>
      </c>
    </row>
    <row r="4408" spans="1:7" hidden="1" x14ac:dyDescent="0.35">
      <c r="A4408">
        <v>25.304276000000002</v>
      </c>
      <c r="B4408" t="s">
        <v>7317</v>
      </c>
      <c r="C4408">
        <v>8</v>
      </c>
      <c r="E4408" t="str">
        <f>IFERROR(VLOOKUP(C4408,Elster!$A$5:$D$148,2,FALSE),"not in table")</f>
        <v xml:space="preserve">   "RAUMSOLLTEMP_NACHT"                               </v>
      </c>
      <c r="F4408">
        <f>HEX2DEC(C4408)</f>
        <v>8</v>
      </c>
      <c r="G4408">
        <f t="shared" si="329"/>
        <v>5.000000000002558E-3</v>
      </c>
    </row>
    <row r="4409" spans="1:7" x14ac:dyDescent="0.35">
      <c r="A4409">
        <v>25.304276000000002</v>
      </c>
      <c r="B4409" t="s">
        <v>7319</v>
      </c>
      <c r="C4409">
        <v>8</v>
      </c>
      <c r="D4409" t="str">
        <f>IFERROR(VLOOKUP(C4409,Elster!$A$5:$D$148,2,FALSE),"not in table")</f>
        <v xml:space="preserve">   "RAUMSOLLTEMP_NACHT"                               </v>
      </c>
      <c r="F4409">
        <f>HEX2DEC(C4409)</f>
        <v>8</v>
      </c>
      <c r="G4409">
        <f t="shared" si="329"/>
        <v>0</v>
      </c>
    </row>
    <row r="4410" spans="1:7" hidden="1" x14ac:dyDescent="0.35">
      <c r="A4410">
        <v>25.309276000000001</v>
      </c>
      <c r="B4410" t="s">
        <v>7317</v>
      </c>
      <c r="C4410">
        <v>0</v>
      </c>
      <c r="E4410" t="str">
        <f>IFERROR(VLOOKUP(C4410,Elster!$A$5:$D$148,2,FALSE),"not in table")</f>
        <v>not in table</v>
      </c>
      <c r="F4410">
        <f>HEX2DEC(C4410)</f>
        <v>0</v>
      </c>
      <c r="G4410">
        <f t="shared" si="329"/>
        <v>4.9999999999990052E-3</v>
      </c>
    </row>
    <row r="4411" spans="1:7" x14ac:dyDescent="0.35">
      <c r="A4411">
        <v>25.309276000000001</v>
      </c>
      <c r="B4411" t="s">
        <v>7319</v>
      </c>
      <c r="C4411">
        <v>0</v>
      </c>
      <c r="D4411" t="str">
        <f>IFERROR(VLOOKUP(C4411,Elster!$A$5:$D$148,2,FALSE),"not in table")</f>
        <v>not in table</v>
      </c>
      <c r="F4411">
        <f>HEX2DEC(C4411)</f>
        <v>0</v>
      </c>
      <c r="G4411">
        <f t="shared" si="329"/>
        <v>0</v>
      </c>
    </row>
    <row r="4412" spans="1:7" hidden="1" x14ac:dyDescent="0.35">
      <c r="A4412">
        <v>25.314276</v>
      </c>
      <c r="B4412" t="s">
        <v>7317</v>
      </c>
      <c r="C4412" t="s">
        <v>7406</v>
      </c>
      <c r="E4412" t="str">
        <f>IFERROR(VLOOKUP(C4412,Elster!$A$5:$D$148,2,FALSE),"not in table")</f>
        <v>not in table</v>
      </c>
      <c r="F4412">
        <f>HEX2DEC(C4412)</f>
        <v>170</v>
      </c>
      <c r="G4412">
        <f t="shared" si="329"/>
        <v>4.9999999999990052E-3</v>
      </c>
    </row>
    <row r="4413" spans="1:7" x14ac:dyDescent="0.35">
      <c r="A4413">
        <v>25.314276</v>
      </c>
      <c r="B4413" t="s">
        <v>7319</v>
      </c>
      <c r="C4413" t="s">
        <v>7406</v>
      </c>
      <c r="D4413" t="str">
        <f>IFERROR(VLOOKUP(C4413,Elster!$A$5:$D$148,2,FALSE),"not in table")</f>
        <v>not in table</v>
      </c>
      <c r="F4413">
        <f>HEX2DEC(C4413)</f>
        <v>170</v>
      </c>
      <c r="G4413">
        <f t="shared" si="329"/>
        <v>0</v>
      </c>
    </row>
    <row r="4414" spans="1:7" hidden="1" x14ac:dyDescent="0.35">
      <c r="A4414">
        <v>25.319275000000001</v>
      </c>
      <c r="B4414" t="s">
        <v>7317</v>
      </c>
      <c r="C4414">
        <v>1</v>
      </c>
      <c r="E4414" t="str">
        <f>IFERROR(VLOOKUP(C4414,Elster!$A$5:$D$148,2,FALSE),"not in table")</f>
        <v xml:space="preserve">   "FEHLERMELDUNG"                                    </v>
      </c>
      <c r="F4414">
        <f>HEX2DEC(C4414)</f>
        <v>1</v>
      </c>
      <c r="G4414">
        <f t="shared" si="329"/>
        <v>4.99900000000153E-3</v>
      </c>
    </row>
    <row r="4415" spans="1:7" x14ac:dyDescent="0.35">
      <c r="A4415">
        <v>25.319275000000001</v>
      </c>
      <c r="B4415" t="s">
        <v>7319</v>
      </c>
      <c r="C4415">
        <v>1</v>
      </c>
      <c r="D4415" t="str">
        <f>IFERROR(VLOOKUP(C4415,Elster!$A$5:$D$148,2,FALSE),"not in table")</f>
        <v xml:space="preserve">   "FEHLERMELDUNG"                                    </v>
      </c>
      <c r="F4415">
        <f>HEX2DEC(C4415)</f>
        <v>1</v>
      </c>
      <c r="G4415">
        <f t="shared" si="329"/>
        <v>0</v>
      </c>
    </row>
    <row r="4416" spans="1:7" hidden="1" x14ac:dyDescent="0.35">
      <c r="A4416">
        <v>25.324275</v>
      </c>
      <c r="B4416" t="s">
        <v>7317</v>
      </c>
      <c r="C4416" t="s">
        <v>7425</v>
      </c>
      <c r="E4416" t="str">
        <f>IFERROR(VLOOKUP(C4416,Elster!$A$5:$D$148,2,FALSE),"not in table")</f>
        <v>not in table</v>
      </c>
      <c r="F4416">
        <f>HEX2DEC(C4416)</f>
        <v>193</v>
      </c>
      <c r="G4416">
        <f t="shared" si="329"/>
        <v>4.9999999999990052E-3</v>
      </c>
    </row>
    <row r="4417" spans="1:7" x14ac:dyDescent="0.35">
      <c r="A4417">
        <v>25.324275</v>
      </c>
      <c r="B4417" t="s">
        <v>7319</v>
      </c>
      <c r="C4417" t="s">
        <v>7425</v>
      </c>
      <c r="D4417" t="str">
        <f>IFERROR(VLOOKUP(C4417,Elster!$A$5:$D$148,2,FALSE),"not in table")</f>
        <v>not in table</v>
      </c>
      <c r="F4417">
        <f>HEX2DEC(C4417)</f>
        <v>193</v>
      </c>
      <c r="G4417">
        <f t="shared" si="329"/>
        <v>0</v>
      </c>
    </row>
    <row r="4418" spans="1:7" hidden="1" x14ac:dyDescent="0.35">
      <c r="A4418">
        <v>25.331671</v>
      </c>
      <c r="B4418" t="s">
        <v>7317</v>
      </c>
      <c r="C4418">
        <v>6</v>
      </c>
      <c r="E4418" t="str">
        <f>IFERROR(VLOOKUP(C4418,Elster!$A$5:$D$148,2,FALSE),"not in table")</f>
        <v xml:space="preserve">   "RAUMSOLLTEMP_II"                                  </v>
      </c>
      <c r="F4418">
        <f t="shared" ref="F4418:F4430" si="332">HEX2DEC(C4418)</f>
        <v>6</v>
      </c>
      <c r="G4418">
        <f t="shared" si="329"/>
        <v>7.3959999999999582E-3</v>
      </c>
    </row>
    <row r="4419" spans="1:7" hidden="1" x14ac:dyDescent="0.35">
      <c r="A4419">
        <v>25.336645000000001</v>
      </c>
      <c r="B4419" t="s">
        <v>7317</v>
      </c>
      <c r="C4419">
        <v>1</v>
      </c>
      <c r="E4419" t="str">
        <f>IFERROR(VLOOKUP(C4419,Elster!$A$5:$D$148,2,FALSE),"not in table")</f>
        <v xml:space="preserve">   "FEHLERMELDUNG"                                    </v>
      </c>
      <c r="F4419">
        <f t="shared" si="332"/>
        <v>1</v>
      </c>
      <c r="G4419">
        <f t="shared" si="329"/>
        <v>4.9740000000007001E-3</v>
      </c>
    </row>
    <row r="4420" spans="1:7" hidden="1" x14ac:dyDescent="0.35">
      <c r="A4420">
        <v>25.341593</v>
      </c>
      <c r="B4420" t="s">
        <v>7317</v>
      </c>
      <c r="C4420" t="s">
        <v>7378</v>
      </c>
      <c r="E4420" t="str">
        <f>IFERROR(VLOOKUP(C4420,Elster!$A$5:$D$148,2,FALSE),"not in table")</f>
        <v xml:space="preserve">   "SAMMLERISTTEMP"                                   </v>
      </c>
      <c r="F4420">
        <f t="shared" si="332"/>
        <v>13</v>
      </c>
      <c r="G4420">
        <f t="shared" ref="G4420:G4483" si="333">A4420-A4419</f>
        <v>4.9479999999988422E-3</v>
      </c>
    </row>
    <row r="4421" spans="1:7" hidden="1" x14ac:dyDescent="0.35">
      <c r="A4421">
        <v>25.346567</v>
      </c>
      <c r="B4421" t="s">
        <v>7317</v>
      </c>
      <c r="C4421">
        <v>2</v>
      </c>
      <c r="E4421" t="str">
        <f>IFERROR(VLOOKUP(C4421,Elster!$A$5:$D$148,2,FALSE),"not in table")</f>
        <v xml:space="preserve">   "KESSELSOLLTEMP"                                   </v>
      </c>
      <c r="F4421">
        <f t="shared" si="332"/>
        <v>2</v>
      </c>
      <c r="G4421">
        <f t="shared" si="333"/>
        <v>4.9740000000007001E-3</v>
      </c>
    </row>
    <row r="4422" spans="1:7" hidden="1" x14ac:dyDescent="0.35">
      <c r="A4422">
        <v>25.351541000000001</v>
      </c>
      <c r="B4422" t="s">
        <v>7317</v>
      </c>
      <c r="C4422">
        <v>0</v>
      </c>
      <c r="E4422" t="str">
        <f>IFERROR(VLOOKUP(C4422,Elster!$A$5:$D$148,2,FALSE),"not in table")</f>
        <v>not in table</v>
      </c>
      <c r="F4422">
        <f t="shared" si="332"/>
        <v>0</v>
      </c>
      <c r="G4422">
        <f t="shared" si="333"/>
        <v>4.9740000000007001E-3</v>
      </c>
    </row>
    <row r="4423" spans="1:7" hidden="1" x14ac:dyDescent="0.35">
      <c r="A4423">
        <v>25.356487999999999</v>
      </c>
      <c r="B4423" t="s">
        <v>7317</v>
      </c>
      <c r="C4423" t="s">
        <v>7390</v>
      </c>
      <c r="E4423" t="str">
        <f>IFERROR(VLOOKUP(C4423,Elster!$A$5:$D$148,2,FALSE),"not in table")</f>
        <v xml:space="preserve">//   "ERWEITERUNGSTELEGRAMM"                            </v>
      </c>
      <c r="F4423">
        <f t="shared" si="332"/>
        <v>250</v>
      </c>
      <c r="G4423">
        <f t="shared" si="333"/>
        <v>4.9469999999978143E-3</v>
      </c>
    </row>
    <row r="4424" spans="1:7" hidden="1" x14ac:dyDescent="0.35">
      <c r="A4424">
        <v>25.361462</v>
      </c>
      <c r="B4424" t="s">
        <v>7317</v>
      </c>
      <c r="C4424">
        <v>0</v>
      </c>
      <c r="E4424" t="str">
        <f>IFERROR(VLOOKUP(C4424,Elster!$A$5:$D$148,2,FALSE),"not in table")</f>
        <v>not in table</v>
      </c>
      <c r="F4424">
        <f t="shared" si="332"/>
        <v>0</v>
      </c>
      <c r="G4424">
        <f t="shared" si="333"/>
        <v>4.9740000000007001E-3</v>
      </c>
    </row>
    <row r="4425" spans="1:7" hidden="1" x14ac:dyDescent="0.35">
      <c r="A4425">
        <v>25.366436</v>
      </c>
      <c r="B4425" t="s">
        <v>7317</v>
      </c>
      <c r="C4425">
        <v>8</v>
      </c>
      <c r="E4425" t="str">
        <f>IFERROR(VLOOKUP(C4425,Elster!$A$5:$D$148,2,FALSE),"not in table")</f>
        <v xml:space="preserve">   "RAUMSOLLTEMP_NACHT"                               </v>
      </c>
      <c r="F4425">
        <f t="shared" si="332"/>
        <v>8</v>
      </c>
      <c r="G4425">
        <f t="shared" si="333"/>
        <v>4.9740000000007001E-3</v>
      </c>
    </row>
    <row r="4426" spans="1:7" hidden="1" x14ac:dyDescent="0.35">
      <c r="A4426">
        <v>25.371410000000001</v>
      </c>
      <c r="B4426" t="s">
        <v>7317</v>
      </c>
      <c r="C4426">
        <v>0</v>
      </c>
      <c r="E4426" t="str">
        <f>IFERROR(VLOOKUP(C4426,Elster!$A$5:$D$148,2,FALSE),"not in table")</f>
        <v>not in table</v>
      </c>
      <c r="F4426">
        <f t="shared" si="332"/>
        <v>0</v>
      </c>
      <c r="G4426">
        <f t="shared" si="333"/>
        <v>4.9740000000007001E-3</v>
      </c>
    </row>
    <row r="4427" spans="1:7" hidden="1" x14ac:dyDescent="0.35">
      <c r="A4427">
        <v>25.376358</v>
      </c>
      <c r="B4427" t="s">
        <v>7317</v>
      </c>
      <c r="C4427" t="s">
        <v>7406</v>
      </c>
      <c r="E4427" t="str">
        <f>IFERROR(VLOOKUP(C4427,Elster!$A$5:$D$148,2,FALSE),"not in table")</f>
        <v>not in table</v>
      </c>
      <c r="F4427">
        <f t="shared" si="332"/>
        <v>170</v>
      </c>
      <c r="G4427">
        <f t="shared" si="333"/>
        <v>4.9479999999988422E-3</v>
      </c>
    </row>
    <row r="4428" spans="1:7" hidden="1" x14ac:dyDescent="0.35">
      <c r="A4428">
        <v>25.381332</v>
      </c>
      <c r="B4428" t="s">
        <v>7317</v>
      </c>
      <c r="C4428">
        <v>1</v>
      </c>
      <c r="E4428" t="str">
        <f>IFERROR(VLOOKUP(C4428,Elster!$A$5:$D$148,2,FALSE),"not in table")</f>
        <v xml:space="preserve">   "FEHLERMELDUNG"                                    </v>
      </c>
      <c r="F4428">
        <f t="shared" si="332"/>
        <v>1</v>
      </c>
      <c r="G4428">
        <f t="shared" si="333"/>
        <v>4.9740000000007001E-3</v>
      </c>
    </row>
    <row r="4429" spans="1:7" hidden="1" x14ac:dyDescent="0.35">
      <c r="A4429">
        <v>25.386306000000001</v>
      </c>
      <c r="B4429" t="s">
        <v>7317</v>
      </c>
      <c r="C4429" t="s">
        <v>7407</v>
      </c>
      <c r="E4429" t="str">
        <f>IFERROR(VLOOKUP(C4429,Elster!$A$5:$D$148,2,FALSE),"not in table")</f>
        <v>not in table</v>
      </c>
      <c r="F4429">
        <f t="shared" si="332"/>
        <v>194</v>
      </c>
      <c r="G4429">
        <f t="shared" si="333"/>
        <v>4.9740000000007001E-3</v>
      </c>
    </row>
    <row r="4430" spans="1:7" hidden="1" x14ac:dyDescent="0.35">
      <c r="A4430">
        <v>25.397217000000001</v>
      </c>
      <c r="B4430" t="s">
        <v>7317</v>
      </c>
      <c r="C4430" t="s">
        <v>7378</v>
      </c>
      <c r="E4430" t="str">
        <f>IFERROR(VLOOKUP(C4430,Elster!$A$5:$D$148,2,FALSE),"not in table")</f>
        <v xml:space="preserve">   "SAMMLERISTTEMP"                                   </v>
      </c>
      <c r="F4430">
        <f t="shared" si="332"/>
        <v>13</v>
      </c>
      <c r="G4430">
        <f t="shared" si="333"/>
        <v>1.0911000000000115E-2</v>
      </c>
    </row>
    <row r="4431" spans="1:7" x14ac:dyDescent="0.35">
      <c r="A4431">
        <v>25.397217000000001</v>
      </c>
      <c r="B4431" t="s">
        <v>7319</v>
      </c>
      <c r="C4431" t="s">
        <v>7378</v>
      </c>
      <c r="D4431" t="str">
        <f>IFERROR(VLOOKUP(C4431,Elster!$A$5:$D$148,2,FALSE),"not in table")</f>
        <v xml:space="preserve">   "SAMMLERISTTEMP"                                   </v>
      </c>
      <c r="F4431">
        <f>HEX2DEC(C4431)</f>
        <v>13</v>
      </c>
      <c r="G4431">
        <f t="shared" si="333"/>
        <v>0</v>
      </c>
    </row>
    <row r="4432" spans="1:7" hidden="1" x14ac:dyDescent="0.35">
      <c r="A4432">
        <v>25.402217</v>
      </c>
      <c r="B4432" t="s">
        <v>7317</v>
      </c>
      <c r="C4432">
        <v>0</v>
      </c>
      <c r="E4432" t="str">
        <f>IFERROR(VLOOKUP(C4432,Elster!$A$5:$D$148,2,FALSE),"not in table")</f>
        <v>not in table</v>
      </c>
      <c r="F4432">
        <f>HEX2DEC(C4432)</f>
        <v>0</v>
      </c>
      <c r="G4432">
        <f t="shared" si="333"/>
        <v>4.9999999999990052E-3</v>
      </c>
    </row>
    <row r="4433" spans="1:7" x14ac:dyDescent="0.35">
      <c r="A4433">
        <v>25.402217</v>
      </c>
      <c r="B4433" t="s">
        <v>7319</v>
      </c>
      <c r="C4433">
        <v>0</v>
      </c>
      <c r="D4433" t="str">
        <f>IFERROR(VLOOKUP(C4433,Elster!$A$5:$D$148,2,FALSE),"not in table")</f>
        <v>not in table</v>
      </c>
      <c r="F4433">
        <f>HEX2DEC(C4433)</f>
        <v>0</v>
      </c>
      <c r="G4433">
        <f t="shared" si="333"/>
        <v>0</v>
      </c>
    </row>
    <row r="4434" spans="1:7" hidden="1" x14ac:dyDescent="0.35">
      <c r="A4434">
        <v>25.407216999999999</v>
      </c>
      <c r="B4434" t="s">
        <v>7317</v>
      </c>
      <c r="C4434">
        <v>6</v>
      </c>
      <c r="E4434" t="str">
        <f>IFERROR(VLOOKUP(C4434,Elster!$A$5:$D$148,2,FALSE),"not in table")</f>
        <v xml:space="preserve">   "RAUMSOLLTEMP_II"                                  </v>
      </c>
      <c r="F4434">
        <f>HEX2DEC(C4434)</f>
        <v>6</v>
      </c>
      <c r="G4434">
        <f t="shared" si="333"/>
        <v>4.9999999999990052E-3</v>
      </c>
    </row>
    <row r="4435" spans="1:7" x14ac:dyDescent="0.35">
      <c r="A4435">
        <v>25.407216999999999</v>
      </c>
      <c r="B4435" t="s">
        <v>7319</v>
      </c>
      <c r="C4435">
        <v>6</v>
      </c>
      <c r="D4435" t="str">
        <f>IFERROR(VLOOKUP(C4435,Elster!$A$5:$D$148,2,FALSE),"not in table")</f>
        <v xml:space="preserve">   "RAUMSOLLTEMP_II"                                  </v>
      </c>
      <c r="F4435">
        <f>HEX2DEC(C4435)</f>
        <v>6</v>
      </c>
      <c r="G4435">
        <f t="shared" si="333"/>
        <v>0</v>
      </c>
    </row>
    <row r="4436" spans="1:7" hidden="1" x14ac:dyDescent="0.35">
      <c r="A4436">
        <v>25.412216999999998</v>
      </c>
      <c r="B4436" t="s">
        <v>7317</v>
      </c>
      <c r="C4436">
        <v>1</v>
      </c>
      <c r="E4436" t="str">
        <f>IFERROR(VLOOKUP(C4436,Elster!$A$5:$D$148,2,FALSE),"not in table")</f>
        <v xml:space="preserve">   "FEHLERMELDUNG"                                    </v>
      </c>
      <c r="F4436">
        <f>HEX2DEC(C4436)</f>
        <v>1</v>
      </c>
      <c r="G4436">
        <f t="shared" si="333"/>
        <v>4.9999999999990052E-3</v>
      </c>
    </row>
    <row r="4437" spans="1:7" x14ac:dyDescent="0.35">
      <c r="A4437">
        <v>25.412216999999998</v>
      </c>
      <c r="B4437" t="s">
        <v>7319</v>
      </c>
      <c r="C4437">
        <v>1</v>
      </c>
      <c r="D4437" t="str">
        <f>IFERROR(VLOOKUP(C4437,Elster!$A$5:$D$148,2,FALSE),"not in table")</f>
        <v xml:space="preserve">   "FEHLERMELDUNG"                                    </v>
      </c>
      <c r="F4437">
        <f>HEX2DEC(C4437)</f>
        <v>1</v>
      </c>
      <c r="G4437">
        <f t="shared" si="333"/>
        <v>0</v>
      </c>
    </row>
    <row r="4438" spans="1:7" hidden="1" x14ac:dyDescent="0.35">
      <c r="A4438">
        <v>25.417217000000001</v>
      </c>
      <c r="B4438" t="s">
        <v>7317</v>
      </c>
      <c r="C4438">
        <v>1</v>
      </c>
      <c r="E4438" t="str">
        <f>IFERROR(VLOOKUP(C4438,Elster!$A$5:$D$148,2,FALSE),"not in table")</f>
        <v xml:space="preserve">   "FEHLERMELDUNG"                                    </v>
      </c>
      <c r="F4438">
        <f>HEX2DEC(C4438)</f>
        <v>1</v>
      </c>
      <c r="G4438">
        <f t="shared" si="333"/>
        <v>5.000000000002558E-3</v>
      </c>
    </row>
    <row r="4439" spans="1:7" x14ac:dyDescent="0.35">
      <c r="A4439">
        <v>25.417217000000001</v>
      </c>
      <c r="B4439" t="s">
        <v>7319</v>
      </c>
      <c r="C4439">
        <v>1</v>
      </c>
      <c r="D4439" t="str">
        <f>IFERROR(VLOOKUP(C4439,Elster!$A$5:$D$148,2,FALSE),"not in table")</f>
        <v xml:space="preserve">   "FEHLERMELDUNG"                                    </v>
      </c>
      <c r="F4439">
        <f>HEX2DEC(C4439)</f>
        <v>1</v>
      </c>
      <c r="G4439">
        <f t="shared" si="333"/>
        <v>0</v>
      </c>
    </row>
    <row r="4440" spans="1:7" hidden="1" x14ac:dyDescent="0.35">
      <c r="A4440">
        <v>25.422215999999999</v>
      </c>
      <c r="B4440" t="s">
        <v>7317</v>
      </c>
      <c r="C4440" t="s">
        <v>7390</v>
      </c>
      <c r="E4440" t="str">
        <f>IFERROR(VLOOKUP(C4440,Elster!$A$5:$D$148,2,FALSE),"not in table")</f>
        <v xml:space="preserve">//   "ERWEITERUNGSTELEGRAMM"                            </v>
      </c>
      <c r="F4440">
        <f>HEX2DEC(C4440)</f>
        <v>250</v>
      </c>
      <c r="G4440">
        <f t="shared" si="333"/>
        <v>4.9989999999979773E-3</v>
      </c>
    </row>
    <row r="4441" spans="1:7" x14ac:dyDescent="0.35">
      <c r="A4441">
        <v>25.422215999999999</v>
      </c>
      <c r="B4441" t="s">
        <v>7319</v>
      </c>
      <c r="C4441" t="s">
        <v>7390</v>
      </c>
      <c r="D4441" t="str">
        <f>IFERROR(VLOOKUP(C4441,Elster!$A$5:$D$148,2,FALSE),"not in table")</f>
        <v xml:space="preserve">//   "ERWEITERUNGSTELEGRAMM"                            </v>
      </c>
      <c r="F4441">
        <f>HEX2DEC(C4441)</f>
        <v>250</v>
      </c>
      <c r="G4441">
        <f t="shared" si="333"/>
        <v>0</v>
      </c>
    </row>
    <row r="4442" spans="1:7" hidden="1" x14ac:dyDescent="0.35">
      <c r="A4442">
        <v>25.427216000000001</v>
      </c>
      <c r="B4442" t="s">
        <v>7317</v>
      </c>
      <c r="C4442">
        <v>1</v>
      </c>
      <c r="E4442" t="str">
        <f>IFERROR(VLOOKUP(C4442,Elster!$A$5:$D$148,2,FALSE),"not in table")</f>
        <v xml:space="preserve">   "FEHLERMELDUNG"                                    </v>
      </c>
      <c r="F4442">
        <f>HEX2DEC(C4442)</f>
        <v>1</v>
      </c>
      <c r="G4442">
        <f t="shared" si="333"/>
        <v>5.000000000002558E-3</v>
      </c>
    </row>
    <row r="4443" spans="1:7" x14ac:dyDescent="0.35">
      <c r="A4443">
        <v>25.427216000000001</v>
      </c>
      <c r="B4443" t="s">
        <v>7319</v>
      </c>
      <c r="C4443">
        <v>1</v>
      </c>
      <c r="D4443" t="str">
        <f>IFERROR(VLOOKUP(C4443,Elster!$A$5:$D$148,2,FALSE),"not in table")</f>
        <v xml:space="preserve">   "FEHLERMELDUNG"                                    </v>
      </c>
      <c r="F4443">
        <f>HEX2DEC(C4443)</f>
        <v>1</v>
      </c>
      <c r="G4443">
        <f t="shared" si="333"/>
        <v>0</v>
      </c>
    </row>
    <row r="4444" spans="1:7" hidden="1" x14ac:dyDescent="0.35">
      <c r="A4444">
        <v>25.432216</v>
      </c>
      <c r="B4444" t="s">
        <v>7317</v>
      </c>
      <c r="C4444" t="s">
        <v>7386</v>
      </c>
      <c r="E4444" t="str">
        <f>IFERROR(VLOOKUP(C4444,Elster!$A$5:$D$148,2,FALSE),"not in table")</f>
        <v xml:space="preserve">   "SPEICHERISTTEMP"                                  </v>
      </c>
      <c r="F4444">
        <f>HEX2DEC(C4444)</f>
        <v>14</v>
      </c>
      <c r="G4444">
        <f t="shared" si="333"/>
        <v>4.9999999999990052E-3</v>
      </c>
    </row>
    <row r="4445" spans="1:7" x14ac:dyDescent="0.35">
      <c r="A4445">
        <v>25.432216</v>
      </c>
      <c r="B4445" t="s">
        <v>7319</v>
      </c>
      <c r="C4445" t="s">
        <v>7386</v>
      </c>
      <c r="D4445" t="str">
        <f>IFERROR(VLOOKUP(C4445,Elster!$A$5:$D$148,2,FALSE),"not in table")</f>
        <v xml:space="preserve">   "SPEICHERISTTEMP"                                  </v>
      </c>
      <c r="F4445">
        <f>HEX2DEC(C4445)</f>
        <v>14</v>
      </c>
      <c r="G4445">
        <f t="shared" si="333"/>
        <v>0</v>
      </c>
    </row>
    <row r="4446" spans="1:7" hidden="1" x14ac:dyDescent="0.35">
      <c r="A4446">
        <v>25.437215999999999</v>
      </c>
      <c r="B4446" t="s">
        <v>7317</v>
      </c>
      <c r="C4446">
        <v>0</v>
      </c>
      <c r="E4446" t="str">
        <f>IFERROR(VLOOKUP(C4446,Elster!$A$5:$D$148,2,FALSE),"not in table")</f>
        <v>not in table</v>
      </c>
      <c r="F4446">
        <f>HEX2DEC(C4446)</f>
        <v>0</v>
      </c>
      <c r="G4446">
        <f t="shared" si="333"/>
        <v>4.9999999999990052E-3</v>
      </c>
    </row>
    <row r="4447" spans="1:7" x14ac:dyDescent="0.35">
      <c r="A4447">
        <v>25.437215999999999</v>
      </c>
      <c r="B4447" t="s">
        <v>7319</v>
      </c>
      <c r="C4447">
        <v>0</v>
      </c>
      <c r="D4447" t="str">
        <f>IFERROR(VLOOKUP(C4447,Elster!$A$5:$D$148,2,FALSE),"not in table")</f>
        <v>not in table</v>
      </c>
      <c r="F4447">
        <f>HEX2DEC(C4447)</f>
        <v>0</v>
      </c>
      <c r="G4447">
        <f t="shared" si="333"/>
        <v>0</v>
      </c>
    </row>
    <row r="4448" spans="1:7" hidden="1" x14ac:dyDescent="0.35">
      <c r="A4448">
        <v>25.442215999999998</v>
      </c>
      <c r="B4448" t="s">
        <v>7317</v>
      </c>
      <c r="C4448">
        <v>41</v>
      </c>
      <c r="E4448" t="str">
        <f>IFERROR(VLOOKUP(C4448,Elster!$A$5:$D$148,2,FALSE),"not in table")</f>
        <v>not in table</v>
      </c>
      <c r="F4448">
        <f>HEX2DEC(C4448)</f>
        <v>65</v>
      </c>
      <c r="G4448">
        <f t="shared" si="333"/>
        <v>4.9999999999990052E-3</v>
      </c>
    </row>
    <row r="4449" spans="1:7" x14ac:dyDescent="0.35">
      <c r="A4449">
        <v>25.442215999999998</v>
      </c>
      <c r="B4449" t="s">
        <v>7319</v>
      </c>
      <c r="C4449">
        <v>41</v>
      </c>
      <c r="D4449" t="str">
        <f>IFERROR(VLOOKUP(C4449,Elster!$A$5:$D$148,2,FALSE),"not in table")</f>
        <v>not in table</v>
      </c>
      <c r="F4449">
        <f>HEX2DEC(C4449)</f>
        <v>65</v>
      </c>
      <c r="G4449">
        <f t="shared" si="333"/>
        <v>0</v>
      </c>
    </row>
    <row r="4450" spans="1:7" hidden="1" x14ac:dyDescent="0.35">
      <c r="A4450">
        <v>25.447216000000001</v>
      </c>
      <c r="B4450" t="s">
        <v>7317</v>
      </c>
      <c r="C4450">
        <v>1</v>
      </c>
      <c r="E4450" t="str">
        <f>IFERROR(VLOOKUP(C4450,Elster!$A$5:$D$148,2,FALSE),"not in table")</f>
        <v xml:space="preserve">   "FEHLERMELDUNG"                                    </v>
      </c>
      <c r="F4450">
        <f>HEX2DEC(C4450)</f>
        <v>1</v>
      </c>
      <c r="G4450">
        <f t="shared" si="333"/>
        <v>5.000000000002558E-3</v>
      </c>
    </row>
    <row r="4451" spans="1:7" x14ac:dyDescent="0.35">
      <c r="A4451">
        <v>25.447216000000001</v>
      </c>
      <c r="B4451" t="s">
        <v>7319</v>
      </c>
      <c r="C4451">
        <v>1</v>
      </c>
      <c r="D4451" t="str">
        <f>IFERROR(VLOOKUP(C4451,Elster!$A$5:$D$148,2,FALSE),"not in table")</f>
        <v xml:space="preserve">   "FEHLERMELDUNG"                                    </v>
      </c>
      <c r="F4451">
        <f>HEX2DEC(C4451)</f>
        <v>1</v>
      </c>
      <c r="G4451">
        <f t="shared" si="333"/>
        <v>0</v>
      </c>
    </row>
    <row r="4452" spans="1:7" hidden="1" x14ac:dyDescent="0.35">
      <c r="A4452">
        <v>25.452216</v>
      </c>
      <c r="B4452" t="s">
        <v>7317</v>
      </c>
      <c r="C4452" t="s">
        <v>7426</v>
      </c>
      <c r="E4452" t="str">
        <f>IFERROR(VLOOKUP(C4452,Elster!$A$5:$D$148,2,FALSE),"not in table")</f>
        <v xml:space="preserve">   "SPEICHERBEDARF"                                   </v>
      </c>
      <c r="F4452">
        <f>HEX2DEC(C4452)</f>
        <v>95</v>
      </c>
      <c r="G4452">
        <f t="shared" si="333"/>
        <v>4.9999999999990052E-3</v>
      </c>
    </row>
    <row r="4453" spans="1:7" x14ac:dyDescent="0.35">
      <c r="A4453">
        <v>25.452216</v>
      </c>
      <c r="B4453" t="s">
        <v>7319</v>
      </c>
      <c r="C4453" t="s">
        <v>7426</v>
      </c>
      <c r="D4453" t="str">
        <f>IFERROR(VLOOKUP(C4453,Elster!$A$5:$D$148,2,FALSE),"not in table")</f>
        <v xml:space="preserve">   "SPEICHERBEDARF"                                   </v>
      </c>
      <c r="F4453">
        <f>HEX2DEC(C4453)</f>
        <v>95</v>
      </c>
      <c r="G4453">
        <f t="shared" si="333"/>
        <v>0</v>
      </c>
    </row>
    <row r="4454" spans="1:7" hidden="1" x14ac:dyDescent="0.35">
      <c r="A4454">
        <v>25.459949999999999</v>
      </c>
      <c r="B4454" t="s">
        <v>7317</v>
      </c>
      <c r="C4454">
        <v>6</v>
      </c>
      <c r="E4454" t="str">
        <f>IFERROR(VLOOKUP(C4454,Elster!$A$5:$D$148,2,FALSE),"not in table")</f>
        <v xml:space="preserve">   "RAUMSOLLTEMP_II"                                  </v>
      </c>
      <c r="F4454">
        <f t="shared" ref="F4454:F4466" si="334">HEX2DEC(C4454)</f>
        <v>6</v>
      </c>
      <c r="G4454">
        <f t="shared" si="333"/>
        <v>7.7339999999992415E-3</v>
      </c>
    </row>
    <row r="4455" spans="1:7" hidden="1" x14ac:dyDescent="0.35">
      <c r="A4455">
        <v>25.464924</v>
      </c>
      <c r="B4455" t="s">
        <v>7317</v>
      </c>
      <c r="C4455">
        <v>1</v>
      </c>
      <c r="E4455" t="str">
        <f>IFERROR(VLOOKUP(C4455,Elster!$A$5:$D$148,2,FALSE),"not in table")</f>
        <v xml:space="preserve">   "FEHLERMELDUNG"                                    </v>
      </c>
      <c r="F4455">
        <f t="shared" si="334"/>
        <v>1</v>
      </c>
      <c r="G4455">
        <f t="shared" si="333"/>
        <v>4.9740000000007001E-3</v>
      </c>
    </row>
    <row r="4456" spans="1:7" hidden="1" x14ac:dyDescent="0.35">
      <c r="A4456">
        <v>25.469871999999999</v>
      </c>
      <c r="B4456" t="s">
        <v>7317</v>
      </c>
      <c r="C4456" t="s">
        <v>7378</v>
      </c>
      <c r="E4456" t="str">
        <f>IFERROR(VLOOKUP(C4456,Elster!$A$5:$D$148,2,FALSE),"not in table")</f>
        <v xml:space="preserve">   "SAMMLERISTTEMP"                                   </v>
      </c>
      <c r="F4456">
        <f t="shared" si="334"/>
        <v>13</v>
      </c>
      <c r="G4456">
        <f t="shared" si="333"/>
        <v>4.9479999999988422E-3</v>
      </c>
    </row>
    <row r="4457" spans="1:7" hidden="1" x14ac:dyDescent="0.35">
      <c r="A4457">
        <v>25.474845999999999</v>
      </c>
      <c r="B4457" t="s">
        <v>7317</v>
      </c>
      <c r="C4457">
        <v>2</v>
      </c>
      <c r="E4457" t="str">
        <f>IFERROR(VLOOKUP(C4457,Elster!$A$5:$D$148,2,FALSE),"not in table")</f>
        <v xml:space="preserve">   "KESSELSOLLTEMP"                                   </v>
      </c>
      <c r="F4457">
        <f t="shared" si="334"/>
        <v>2</v>
      </c>
      <c r="G4457">
        <f t="shared" si="333"/>
        <v>4.9740000000007001E-3</v>
      </c>
    </row>
    <row r="4458" spans="1:7" hidden="1" x14ac:dyDescent="0.35">
      <c r="A4458">
        <v>25.47982</v>
      </c>
      <c r="B4458" t="s">
        <v>7317</v>
      </c>
      <c r="C4458">
        <v>0</v>
      </c>
      <c r="E4458" t="str">
        <f>IFERROR(VLOOKUP(C4458,Elster!$A$5:$D$148,2,FALSE),"not in table")</f>
        <v>not in table</v>
      </c>
      <c r="F4458">
        <f t="shared" si="334"/>
        <v>0</v>
      </c>
      <c r="G4458">
        <f t="shared" si="333"/>
        <v>4.9740000000007001E-3</v>
      </c>
    </row>
    <row r="4459" spans="1:7" hidden="1" x14ac:dyDescent="0.35">
      <c r="A4459">
        <v>25.484793</v>
      </c>
      <c r="B4459" t="s">
        <v>7317</v>
      </c>
      <c r="C4459" t="s">
        <v>7390</v>
      </c>
      <c r="E4459" t="str">
        <f>IFERROR(VLOOKUP(C4459,Elster!$A$5:$D$148,2,FALSE),"not in table")</f>
        <v xml:space="preserve">//   "ERWEITERUNGSTELEGRAMM"                            </v>
      </c>
      <c r="F4459">
        <f t="shared" si="334"/>
        <v>250</v>
      </c>
      <c r="G4459">
        <f t="shared" si="333"/>
        <v>4.9729999999996721E-3</v>
      </c>
    </row>
    <row r="4460" spans="1:7" hidden="1" x14ac:dyDescent="0.35">
      <c r="A4460">
        <v>25.489740999999999</v>
      </c>
      <c r="B4460" t="s">
        <v>7317</v>
      </c>
      <c r="C4460">
        <v>1</v>
      </c>
      <c r="E4460" t="str">
        <f>IFERROR(VLOOKUP(C4460,Elster!$A$5:$D$148,2,FALSE),"not in table")</f>
        <v xml:space="preserve">   "FEHLERMELDUNG"                                    </v>
      </c>
      <c r="F4460">
        <f t="shared" si="334"/>
        <v>1</v>
      </c>
      <c r="G4460">
        <f t="shared" si="333"/>
        <v>4.9479999999988422E-3</v>
      </c>
    </row>
    <row r="4461" spans="1:7" hidden="1" x14ac:dyDescent="0.35">
      <c r="A4461">
        <v>25.494714999999999</v>
      </c>
      <c r="B4461" t="s">
        <v>7317</v>
      </c>
      <c r="C4461" t="s">
        <v>7386</v>
      </c>
      <c r="E4461" t="str">
        <f>IFERROR(VLOOKUP(C4461,Elster!$A$5:$D$148,2,FALSE),"not in table")</f>
        <v xml:space="preserve">   "SPEICHERISTTEMP"                                  </v>
      </c>
      <c r="F4461">
        <f t="shared" si="334"/>
        <v>14</v>
      </c>
      <c r="G4461">
        <f t="shared" si="333"/>
        <v>4.9740000000007001E-3</v>
      </c>
    </row>
    <row r="4462" spans="1:7" hidden="1" x14ac:dyDescent="0.35">
      <c r="A4462">
        <v>25.499689</v>
      </c>
      <c r="B4462" t="s">
        <v>7317</v>
      </c>
      <c r="C4462">
        <v>0</v>
      </c>
      <c r="E4462" t="str">
        <f>IFERROR(VLOOKUP(C4462,Elster!$A$5:$D$148,2,FALSE),"not in table")</f>
        <v>not in table</v>
      </c>
      <c r="F4462">
        <f t="shared" si="334"/>
        <v>0</v>
      </c>
      <c r="G4462">
        <f t="shared" si="333"/>
        <v>4.9740000000007001E-3</v>
      </c>
    </row>
    <row r="4463" spans="1:7" hidden="1" x14ac:dyDescent="0.35">
      <c r="A4463">
        <v>25.504636999999999</v>
      </c>
      <c r="B4463" t="s">
        <v>7317</v>
      </c>
      <c r="C4463">
        <v>41</v>
      </c>
      <c r="E4463" t="str">
        <f>IFERROR(VLOOKUP(C4463,Elster!$A$5:$D$148,2,FALSE),"not in table")</f>
        <v>not in table</v>
      </c>
      <c r="F4463">
        <f t="shared" si="334"/>
        <v>65</v>
      </c>
      <c r="G4463">
        <f t="shared" si="333"/>
        <v>4.9479999999988422E-3</v>
      </c>
    </row>
    <row r="4464" spans="1:7" hidden="1" x14ac:dyDescent="0.35">
      <c r="A4464">
        <v>25.509611</v>
      </c>
      <c r="B4464" t="s">
        <v>7317</v>
      </c>
      <c r="C4464">
        <v>1</v>
      </c>
      <c r="E4464" t="str">
        <f>IFERROR(VLOOKUP(C4464,Elster!$A$5:$D$148,2,FALSE),"not in table")</f>
        <v xml:space="preserve">   "FEHLERMELDUNG"                                    </v>
      </c>
      <c r="F4464">
        <f t="shared" si="334"/>
        <v>1</v>
      </c>
      <c r="G4464">
        <f t="shared" si="333"/>
        <v>4.9740000000007001E-3</v>
      </c>
    </row>
    <row r="4465" spans="1:7" hidden="1" x14ac:dyDescent="0.35">
      <c r="A4465">
        <v>25.514585</v>
      </c>
      <c r="B4465" t="s">
        <v>7317</v>
      </c>
      <c r="C4465">
        <v>60</v>
      </c>
      <c r="E4465" t="str">
        <f>IFERROR(VLOOKUP(C4465,Elster!$A$5:$D$148,2,FALSE),"not in table")</f>
        <v xml:space="preserve">   "SCHALTFKT_IWS"                                    </v>
      </c>
      <c r="F4465">
        <f t="shared" si="334"/>
        <v>96</v>
      </c>
      <c r="G4465">
        <f t="shared" si="333"/>
        <v>4.9740000000007001E-3</v>
      </c>
    </row>
    <row r="4466" spans="1:7" hidden="1" x14ac:dyDescent="0.35">
      <c r="A4466">
        <v>25.525157</v>
      </c>
      <c r="B4466" t="s">
        <v>7317</v>
      </c>
      <c r="C4466" t="s">
        <v>7378</v>
      </c>
      <c r="E4466" t="str">
        <f>IFERROR(VLOOKUP(C4466,Elster!$A$5:$D$148,2,FALSE),"not in table")</f>
        <v xml:space="preserve">   "SAMMLERISTTEMP"                                   </v>
      </c>
      <c r="F4466">
        <f t="shared" si="334"/>
        <v>13</v>
      </c>
      <c r="G4466">
        <f t="shared" si="333"/>
        <v>1.0571999999999804E-2</v>
      </c>
    </row>
    <row r="4467" spans="1:7" x14ac:dyDescent="0.35">
      <c r="A4467">
        <v>25.525157</v>
      </c>
      <c r="B4467" t="s">
        <v>7319</v>
      </c>
      <c r="C4467" t="s">
        <v>7378</v>
      </c>
      <c r="D4467" t="str">
        <f>IFERROR(VLOOKUP(C4467,Elster!$A$5:$D$148,2,FALSE),"not in table")</f>
        <v xml:space="preserve">   "SAMMLERISTTEMP"                                   </v>
      </c>
      <c r="F4467">
        <f>HEX2DEC(C4467)</f>
        <v>13</v>
      </c>
      <c r="G4467">
        <f t="shared" si="333"/>
        <v>0</v>
      </c>
    </row>
    <row r="4468" spans="1:7" hidden="1" x14ac:dyDescent="0.35">
      <c r="A4468">
        <v>25.530156999999999</v>
      </c>
      <c r="B4468" t="s">
        <v>7317</v>
      </c>
      <c r="C4468">
        <v>0</v>
      </c>
      <c r="E4468" t="str">
        <f>IFERROR(VLOOKUP(C4468,Elster!$A$5:$D$148,2,FALSE),"not in table")</f>
        <v>not in table</v>
      </c>
      <c r="F4468">
        <f>HEX2DEC(C4468)</f>
        <v>0</v>
      </c>
      <c r="G4468">
        <f t="shared" si="333"/>
        <v>4.9999999999990052E-3</v>
      </c>
    </row>
    <row r="4469" spans="1:7" x14ac:dyDescent="0.35">
      <c r="A4469">
        <v>25.530156999999999</v>
      </c>
      <c r="B4469" t="s">
        <v>7319</v>
      </c>
      <c r="C4469">
        <v>0</v>
      </c>
      <c r="D4469" t="str">
        <f>IFERROR(VLOOKUP(C4469,Elster!$A$5:$D$148,2,FALSE),"not in table")</f>
        <v>not in table</v>
      </c>
      <c r="F4469">
        <f>HEX2DEC(C4469)</f>
        <v>0</v>
      </c>
      <c r="G4469">
        <f t="shared" si="333"/>
        <v>0</v>
      </c>
    </row>
    <row r="4470" spans="1:7" hidden="1" x14ac:dyDescent="0.35">
      <c r="A4470">
        <v>25.535157000000002</v>
      </c>
      <c r="B4470" t="s">
        <v>7317</v>
      </c>
      <c r="C4470">
        <v>6</v>
      </c>
      <c r="E4470" t="str">
        <f>IFERROR(VLOOKUP(C4470,Elster!$A$5:$D$148,2,FALSE),"not in table")</f>
        <v xml:space="preserve">   "RAUMSOLLTEMP_II"                                  </v>
      </c>
      <c r="F4470">
        <f>HEX2DEC(C4470)</f>
        <v>6</v>
      </c>
      <c r="G4470">
        <f t="shared" si="333"/>
        <v>5.000000000002558E-3</v>
      </c>
    </row>
    <row r="4471" spans="1:7" x14ac:dyDescent="0.35">
      <c r="A4471">
        <v>25.535157000000002</v>
      </c>
      <c r="B4471" t="s">
        <v>7319</v>
      </c>
      <c r="C4471">
        <v>6</v>
      </c>
      <c r="D4471" t="str">
        <f>IFERROR(VLOOKUP(C4471,Elster!$A$5:$D$148,2,FALSE),"not in table")</f>
        <v xml:space="preserve">   "RAUMSOLLTEMP_II"                                  </v>
      </c>
      <c r="F4471">
        <f>HEX2DEC(C4471)</f>
        <v>6</v>
      </c>
      <c r="G4471">
        <f t="shared" si="333"/>
        <v>0</v>
      </c>
    </row>
    <row r="4472" spans="1:7" hidden="1" x14ac:dyDescent="0.35">
      <c r="A4472">
        <v>25.540157000000001</v>
      </c>
      <c r="B4472" t="s">
        <v>7317</v>
      </c>
      <c r="C4472">
        <v>1</v>
      </c>
      <c r="E4472" t="str">
        <f>IFERROR(VLOOKUP(C4472,Elster!$A$5:$D$148,2,FALSE),"not in table")</f>
        <v xml:space="preserve">   "FEHLERMELDUNG"                                    </v>
      </c>
      <c r="F4472">
        <f>HEX2DEC(C4472)</f>
        <v>1</v>
      </c>
      <c r="G4472">
        <f t="shared" si="333"/>
        <v>4.9999999999990052E-3</v>
      </c>
    </row>
    <row r="4473" spans="1:7" x14ac:dyDescent="0.35">
      <c r="A4473">
        <v>25.540157000000001</v>
      </c>
      <c r="B4473" t="s">
        <v>7319</v>
      </c>
      <c r="C4473">
        <v>1</v>
      </c>
      <c r="D4473" t="str">
        <f>IFERROR(VLOOKUP(C4473,Elster!$A$5:$D$148,2,FALSE),"not in table")</f>
        <v xml:space="preserve">   "FEHLERMELDUNG"                                    </v>
      </c>
      <c r="F4473">
        <f>HEX2DEC(C4473)</f>
        <v>1</v>
      </c>
      <c r="G4473">
        <f t="shared" si="333"/>
        <v>0</v>
      </c>
    </row>
    <row r="4474" spans="1:7" hidden="1" x14ac:dyDescent="0.35">
      <c r="A4474">
        <v>25.545157</v>
      </c>
      <c r="B4474" t="s">
        <v>7317</v>
      </c>
      <c r="C4474">
        <v>1</v>
      </c>
      <c r="E4474" t="str">
        <f>IFERROR(VLOOKUP(C4474,Elster!$A$5:$D$148,2,FALSE),"not in table")</f>
        <v xml:space="preserve">   "FEHLERMELDUNG"                                    </v>
      </c>
      <c r="F4474">
        <f>HEX2DEC(C4474)</f>
        <v>1</v>
      </c>
      <c r="G4474">
        <f t="shared" si="333"/>
        <v>4.9999999999990052E-3</v>
      </c>
    </row>
    <row r="4475" spans="1:7" x14ac:dyDescent="0.35">
      <c r="A4475">
        <v>25.545157</v>
      </c>
      <c r="B4475" t="s">
        <v>7319</v>
      </c>
      <c r="C4475">
        <v>1</v>
      </c>
      <c r="D4475" t="str">
        <f>IFERROR(VLOOKUP(C4475,Elster!$A$5:$D$148,2,FALSE),"not in table")</f>
        <v xml:space="preserve">   "FEHLERMELDUNG"                                    </v>
      </c>
      <c r="F4475">
        <f>HEX2DEC(C4475)</f>
        <v>1</v>
      </c>
      <c r="G4475">
        <f t="shared" si="333"/>
        <v>0</v>
      </c>
    </row>
    <row r="4476" spans="1:7" hidden="1" x14ac:dyDescent="0.35">
      <c r="A4476">
        <v>25.550156999999999</v>
      </c>
      <c r="B4476" t="s">
        <v>7317</v>
      </c>
      <c r="C4476" t="s">
        <v>7390</v>
      </c>
      <c r="E4476" t="str">
        <f>IFERROR(VLOOKUP(C4476,Elster!$A$5:$D$148,2,FALSE),"not in table")</f>
        <v xml:space="preserve">//   "ERWEITERUNGSTELEGRAMM"                            </v>
      </c>
      <c r="F4476">
        <f>HEX2DEC(C4476)</f>
        <v>250</v>
      </c>
      <c r="G4476">
        <f t="shared" si="333"/>
        <v>4.9999999999990052E-3</v>
      </c>
    </row>
    <row r="4477" spans="1:7" x14ac:dyDescent="0.35">
      <c r="A4477">
        <v>25.550156999999999</v>
      </c>
      <c r="B4477" t="s">
        <v>7319</v>
      </c>
      <c r="C4477" t="s">
        <v>7390</v>
      </c>
      <c r="D4477" t="str">
        <f>IFERROR(VLOOKUP(C4477,Elster!$A$5:$D$148,2,FALSE),"not in table")</f>
        <v xml:space="preserve">//   "ERWEITERUNGSTELEGRAMM"                            </v>
      </c>
      <c r="F4477">
        <f t="shared" ref="F4477:F4478" si="335">HEX2DEC(C4477)</f>
        <v>250</v>
      </c>
      <c r="G4477">
        <f t="shared" si="333"/>
        <v>0</v>
      </c>
    </row>
    <row r="4478" spans="1:7" x14ac:dyDescent="0.35">
      <c r="A4478">
        <v>25.555157000000001</v>
      </c>
      <c r="B4478" t="s">
        <v>7319</v>
      </c>
      <c r="C4478">
        <v>0</v>
      </c>
      <c r="D4478" t="str">
        <f>IFERROR(VLOOKUP(C4478,Elster!$A$5:$D$148,2,FALSE),"not in table")</f>
        <v>not in table</v>
      </c>
      <c r="F4478">
        <f t="shared" si="335"/>
        <v>0</v>
      </c>
      <c r="G4478">
        <f t="shared" si="333"/>
        <v>5.000000000002558E-3</v>
      </c>
    </row>
    <row r="4479" spans="1:7" hidden="1" x14ac:dyDescent="0.35">
      <c r="A4479">
        <v>25.555183</v>
      </c>
      <c r="B4479" t="s">
        <v>7317</v>
      </c>
      <c r="C4479">
        <v>0</v>
      </c>
      <c r="E4479" t="str">
        <f>IFERROR(VLOOKUP(C4479,Elster!$A$5:$D$148,2,FALSE),"not in table")</f>
        <v>not in table</v>
      </c>
      <c r="F4479">
        <f>HEX2DEC(C4479)</f>
        <v>0</v>
      </c>
      <c r="G4479">
        <f t="shared" si="333"/>
        <v>2.5999999998305157E-5</v>
      </c>
    </row>
    <row r="4480" spans="1:7" x14ac:dyDescent="0.35">
      <c r="A4480">
        <v>25.560157</v>
      </c>
      <c r="B4480" t="s">
        <v>7319</v>
      </c>
      <c r="C4480">
        <v>58</v>
      </c>
      <c r="D4480" t="str">
        <f>IFERROR(VLOOKUP(C4480,Elster!$A$5:$D$148,2,FALSE),"not in table")</f>
        <v xml:space="preserve">   "MISCHER_ZU"                                       </v>
      </c>
      <c r="F4480">
        <f>HEX2DEC(C4480)</f>
        <v>88</v>
      </c>
      <c r="G4480">
        <f t="shared" si="333"/>
        <v>4.9740000000007001E-3</v>
      </c>
    </row>
    <row r="4481" spans="1:7" hidden="1" x14ac:dyDescent="0.35">
      <c r="A4481">
        <v>25.560182999999999</v>
      </c>
      <c r="B4481" t="s">
        <v>7317</v>
      </c>
      <c r="C4481">
        <v>58</v>
      </c>
      <c r="E4481" t="str">
        <f>IFERROR(VLOOKUP(C4481,Elster!$A$5:$D$148,2,FALSE),"not in table")</f>
        <v xml:space="preserve">   "MISCHER_ZU"                                       </v>
      </c>
      <c r="F4481">
        <f>HEX2DEC(C4481)</f>
        <v>88</v>
      </c>
      <c r="G4481">
        <f t="shared" si="333"/>
        <v>2.5999999998305157E-5</v>
      </c>
    </row>
    <row r="4482" spans="1:7" x14ac:dyDescent="0.35">
      <c r="A4482">
        <v>25.565156999999999</v>
      </c>
      <c r="B4482" t="s">
        <v>7319</v>
      </c>
      <c r="C4482">
        <v>2</v>
      </c>
      <c r="D4482" t="str">
        <f>IFERROR(VLOOKUP(C4482,Elster!$A$5:$D$148,2,FALSE),"not in table")</f>
        <v xml:space="preserve">   "KESSELSOLLTEMP"                                   </v>
      </c>
      <c r="F4482">
        <f>HEX2DEC(C4482)</f>
        <v>2</v>
      </c>
      <c r="G4482">
        <f t="shared" si="333"/>
        <v>4.9740000000007001E-3</v>
      </c>
    </row>
    <row r="4483" spans="1:7" hidden="1" x14ac:dyDescent="0.35">
      <c r="A4483">
        <v>25.565183000000001</v>
      </c>
      <c r="B4483" t="s">
        <v>7317</v>
      </c>
      <c r="C4483">
        <v>2</v>
      </c>
      <c r="E4483" t="str">
        <f>IFERROR(VLOOKUP(C4483,Elster!$A$5:$D$148,2,FALSE),"not in table")</f>
        <v xml:space="preserve">   "KESSELSOLLTEMP"                                   </v>
      </c>
      <c r="F4483">
        <f t="shared" ref="F4483:F4484" si="336">HEX2DEC(C4483)</f>
        <v>2</v>
      </c>
      <c r="G4483">
        <f t="shared" si="333"/>
        <v>2.600000000185787E-5</v>
      </c>
    </row>
    <row r="4484" spans="1:7" hidden="1" x14ac:dyDescent="0.35">
      <c r="A4484">
        <v>25.570183</v>
      </c>
      <c r="B4484" t="s">
        <v>7317</v>
      </c>
      <c r="C4484">
        <v>0</v>
      </c>
      <c r="E4484" t="str">
        <f>IFERROR(VLOOKUP(C4484,Elster!$A$5:$D$148,2,FALSE),"not in table")</f>
        <v>not in table</v>
      </c>
      <c r="F4484">
        <f t="shared" si="336"/>
        <v>0</v>
      </c>
      <c r="G4484">
        <f t="shared" ref="G4484:G4547" si="337">A4484-A4483</f>
        <v>4.9999999999990052E-3</v>
      </c>
    </row>
    <row r="4485" spans="1:7" x14ac:dyDescent="0.35">
      <c r="A4485">
        <v>25.570183</v>
      </c>
      <c r="B4485" t="s">
        <v>7319</v>
      </c>
      <c r="C4485">
        <v>0</v>
      </c>
      <c r="D4485" t="str">
        <f>IFERROR(VLOOKUP(C4485,Elster!$A$5:$D$148,2,FALSE),"not in table")</f>
        <v>not in table</v>
      </c>
      <c r="F4485">
        <f>HEX2DEC(C4485)</f>
        <v>0</v>
      </c>
      <c r="G4485">
        <f t="shared" si="337"/>
        <v>0</v>
      </c>
    </row>
    <row r="4486" spans="1:7" hidden="1" x14ac:dyDescent="0.35">
      <c r="A4486">
        <v>25.575182999999999</v>
      </c>
      <c r="B4486" t="s">
        <v>7317</v>
      </c>
      <c r="C4486">
        <v>1</v>
      </c>
      <c r="E4486" t="str">
        <f>IFERROR(VLOOKUP(C4486,Elster!$A$5:$D$148,2,FALSE),"not in table")</f>
        <v xml:space="preserve">   "FEHLERMELDUNG"                                    </v>
      </c>
      <c r="F4486">
        <f>HEX2DEC(C4486)</f>
        <v>1</v>
      </c>
      <c r="G4486">
        <f t="shared" si="337"/>
        <v>4.9999999999990052E-3</v>
      </c>
    </row>
    <row r="4487" spans="1:7" x14ac:dyDescent="0.35">
      <c r="A4487">
        <v>25.575182999999999</v>
      </c>
      <c r="B4487" t="s">
        <v>7319</v>
      </c>
      <c r="C4487">
        <v>1</v>
      </c>
      <c r="D4487" t="str">
        <f>IFERROR(VLOOKUP(C4487,Elster!$A$5:$D$148,2,FALSE),"not in table")</f>
        <v xml:space="preserve">   "FEHLERMELDUNG"                                    </v>
      </c>
      <c r="F4487">
        <f>HEX2DEC(C4487)</f>
        <v>1</v>
      </c>
      <c r="G4487">
        <f t="shared" si="337"/>
        <v>0</v>
      </c>
    </row>
    <row r="4488" spans="1:7" hidden="1" x14ac:dyDescent="0.35">
      <c r="A4488">
        <v>25.580182000000001</v>
      </c>
      <c r="B4488" t="s">
        <v>7317</v>
      </c>
      <c r="C4488">
        <v>69</v>
      </c>
      <c r="E4488" t="str">
        <f>IFERROR(VLOOKUP(C4488,Elster!$A$5:$D$148,2,FALSE),"not in table")</f>
        <v xml:space="preserve">   "IO_TEST"                                          </v>
      </c>
      <c r="F4488">
        <f>HEX2DEC(C4488)</f>
        <v>105</v>
      </c>
      <c r="G4488">
        <f t="shared" si="337"/>
        <v>4.99900000000153E-3</v>
      </c>
    </row>
    <row r="4489" spans="1:7" x14ac:dyDescent="0.35">
      <c r="A4489">
        <v>25.580183000000002</v>
      </c>
      <c r="B4489" t="s">
        <v>7319</v>
      </c>
      <c r="C4489">
        <v>69</v>
      </c>
      <c r="D4489" t="str">
        <f>IFERROR(VLOOKUP(C4489,Elster!$A$5:$D$148,2,FALSE),"not in table")</f>
        <v xml:space="preserve">   "IO_TEST"                                          </v>
      </c>
      <c r="F4489">
        <f>HEX2DEC(C4489)</f>
        <v>105</v>
      </c>
      <c r="G4489">
        <f t="shared" si="337"/>
        <v>1.0000000010279564E-6</v>
      </c>
    </row>
    <row r="4490" spans="1:7" hidden="1" x14ac:dyDescent="0.35">
      <c r="A4490">
        <v>25.586666999999998</v>
      </c>
      <c r="B4490" t="s">
        <v>7317</v>
      </c>
      <c r="C4490">
        <v>6</v>
      </c>
      <c r="E4490" t="str">
        <f>IFERROR(VLOOKUP(C4490,Elster!$A$5:$D$148,2,FALSE),"not in table")</f>
        <v xml:space="preserve">   "RAUMSOLLTEMP_II"                                  </v>
      </c>
      <c r="F4490">
        <f t="shared" ref="F4490:F4502" si="338">HEX2DEC(C4490)</f>
        <v>6</v>
      </c>
      <c r="G4490">
        <f t="shared" si="337"/>
        <v>6.4839999999968256E-3</v>
      </c>
    </row>
    <row r="4491" spans="1:7" hidden="1" x14ac:dyDescent="0.35">
      <c r="A4491">
        <v>25.591640999999999</v>
      </c>
      <c r="B4491" t="s">
        <v>7317</v>
      </c>
      <c r="C4491">
        <v>1</v>
      </c>
      <c r="E4491" t="str">
        <f>IFERROR(VLOOKUP(C4491,Elster!$A$5:$D$148,2,FALSE),"not in table")</f>
        <v xml:space="preserve">   "FEHLERMELDUNG"                                    </v>
      </c>
      <c r="F4491">
        <f t="shared" si="338"/>
        <v>1</v>
      </c>
      <c r="G4491">
        <f t="shared" si="337"/>
        <v>4.9740000000007001E-3</v>
      </c>
    </row>
    <row r="4492" spans="1:7" hidden="1" x14ac:dyDescent="0.35">
      <c r="A4492">
        <v>25.596615</v>
      </c>
      <c r="B4492" t="s">
        <v>7317</v>
      </c>
      <c r="C4492" t="s">
        <v>7378</v>
      </c>
      <c r="E4492" t="str">
        <f>IFERROR(VLOOKUP(C4492,Elster!$A$5:$D$148,2,FALSE),"not in table")</f>
        <v xml:space="preserve">   "SAMMLERISTTEMP"                                   </v>
      </c>
      <c r="F4492">
        <f t="shared" si="338"/>
        <v>13</v>
      </c>
      <c r="G4492">
        <f t="shared" si="337"/>
        <v>4.9740000000007001E-3</v>
      </c>
    </row>
    <row r="4493" spans="1:7" hidden="1" x14ac:dyDescent="0.35">
      <c r="A4493">
        <v>25.601562000000001</v>
      </c>
      <c r="B4493" t="s">
        <v>7317</v>
      </c>
      <c r="C4493">
        <v>2</v>
      </c>
      <c r="E4493" t="str">
        <f>IFERROR(VLOOKUP(C4493,Elster!$A$5:$D$148,2,FALSE),"not in table")</f>
        <v xml:space="preserve">   "KESSELSOLLTEMP"                                   </v>
      </c>
      <c r="F4493">
        <f t="shared" si="338"/>
        <v>2</v>
      </c>
      <c r="G4493">
        <f t="shared" si="337"/>
        <v>4.947000000001367E-3</v>
      </c>
    </row>
    <row r="4494" spans="1:7" hidden="1" x14ac:dyDescent="0.35">
      <c r="A4494">
        <v>25.606535999999998</v>
      </c>
      <c r="B4494" t="s">
        <v>7317</v>
      </c>
      <c r="C4494">
        <v>0</v>
      </c>
      <c r="E4494" t="str">
        <f>IFERROR(VLOOKUP(C4494,Elster!$A$5:$D$148,2,FALSE),"not in table")</f>
        <v>not in table</v>
      </c>
      <c r="F4494">
        <f t="shared" si="338"/>
        <v>0</v>
      </c>
      <c r="G4494">
        <f t="shared" si="337"/>
        <v>4.9739999999971474E-3</v>
      </c>
    </row>
    <row r="4495" spans="1:7" hidden="1" x14ac:dyDescent="0.35">
      <c r="A4495">
        <v>25.611509999999999</v>
      </c>
      <c r="B4495" t="s">
        <v>7317</v>
      </c>
      <c r="C4495" t="s">
        <v>7390</v>
      </c>
      <c r="E4495" t="str">
        <f>IFERROR(VLOOKUP(C4495,Elster!$A$5:$D$148,2,FALSE),"not in table")</f>
        <v xml:space="preserve">//   "ERWEITERUNGSTELEGRAMM"                            </v>
      </c>
      <c r="F4495">
        <f t="shared" si="338"/>
        <v>250</v>
      </c>
      <c r="G4495">
        <f t="shared" si="337"/>
        <v>4.9740000000007001E-3</v>
      </c>
    </row>
    <row r="4496" spans="1:7" hidden="1" x14ac:dyDescent="0.35">
      <c r="A4496">
        <v>25.616484</v>
      </c>
      <c r="B4496" t="s">
        <v>7317</v>
      </c>
      <c r="C4496">
        <v>0</v>
      </c>
      <c r="E4496" t="str">
        <f>IFERROR(VLOOKUP(C4496,Elster!$A$5:$D$148,2,FALSE),"not in table")</f>
        <v>not in table</v>
      </c>
      <c r="F4496">
        <f t="shared" si="338"/>
        <v>0</v>
      </c>
      <c r="G4496">
        <f t="shared" si="337"/>
        <v>4.9740000000007001E-3</v>
      </c>
    </row>
    <row r="4497" spans="1:7" hidden="1" x14ac:dyDescent="0.35">
      <c r="A4497">
        <v>25.621431999999999</v>
      </c>
      <c r="B4497" t="s">
        <v>7317</v>
      </c>
      <c r="C4497">
        <v>58</v>
      </c>
      <c r="E4497" t="str">
        <f>IFERROR(VLOOKUP(C4497,Elster!$A$5:$D$148,2,FALSE),"not in table")</f>
        <v xml:space="preserve">   "MISCHER_ZU"                                       </v>
      </c>
      <c r="F4497">
        <f t="shared" si="338"/>
        <v>88</v>
      </c>
      <c r="G4497">
        <f t="shared" si="337"/>
        <v>4.9479999999988422E-3</v>
      </c>
    </row>
    <row r="4498" spans="1:7" hidden="1" x14ac:dyDescent="0.35">
      <c r="A4498">
        <v>25.626405999999999</v>
      </c>
      <c r="B4498" t="s">
        <v>7317</v>
      </c>
      <c r="C4498">
        <v>2</v>
      </c>
      <c r="E4498" t="str">
        <f>IFERROR(VLOOKUP(C4498,Elster!$A$5:$D$148,2,FALSE),"not in table")</f>
        <v xml:space="preserve">   "KESSELSOLLTEMP"                                   </v>
      </c>
      <c r="F4498">
        <f t="shared" si="338"/>
        <v>2</v>
      </c>
      <c r="G4498">
        <f t="shared" si="337"/>
        <v>4.9740000000007001E-3</v>
      </c>
    </row>
    <row r="4499" spans="1:7" hidden="1" x14ac:dyDescent="0.35">
      <c r="A4499">
        <v>25.63138</v>
      </c>
      <c r="B4499" t="s">
        <v>7317</v>
      </c>
      <c r="C4499">
        <v>0</v>
      </c>
      <c r="E4499" t="str">
        <f>IFERROR(VLOOKUP(C4499,Elster!$A$5:$D$148,2,FALSE),"not in table")</f>
        <v>not in table</v>
      </c>
      <c r="F4499">
        <f t="shared" si="338"/>
        <v>0</v>
      </c>
      <c r="G4499">
        <f t="shared" si="337"/>
        <v>4.9740000000007001E-3</v>
      </c>
    </row>
    <row r="4500" spans="1:7" hidden="1" x14ac:dyDescent="0.35">
      <c r="A4500">
        <v>25.636353</v>
      </c>
      <c r="B4500" t="s">
        <v>7317</v>
      </c>
      <c r="C4500">
        <v>1</v>
      </c>
      <c r="E4500" t="str">
        <f>IFERROR(VLOOKUP(C4500,Elster!$A$5:$D$148,2,FALSE),"not in table")</f>
        <v xml:space="preserve">   "FEHLERMELDUNG"                                    </v>
      </c>
      <c r="F4500">
        <f t="shared" si="338"/>
        <v>1</v>
      </c>
      <c r="G4500">
        <f t="shared" si="337"/>
        <v>4.9729999999996721E-3</v>
      </c>
    </row>
    <row r="4501" spans="1:7" hidden="1" x14ac:dyDescent="0.35">
      <c r="A4501">
        <v>25.641300999999999</v>
      </c>
      <c r="B4501" t="s">
        <v>7317</v>
      </c>
      <c r="C4501" t="s">
        <v>7410</v>
      </c>
      <c r="E4501" t="str">
        <f>IFERROR(VLOOKUP(C4501,Elster!$A$5:$D$148,2,FALSE),"not in table")</f>
        <v xml:space="preserve">   "RESET_KONFIGURATION"                              </v>
      </c>
      <c r="F4501">
        <f t="shared" si="338"/>
        <v>106</v>
      </c>
      <c r="G4501">
        <f t="shared" si="337"/>
        <v>4.9479999999988422E-3</v>
      </c>
    </row>
    <row r="4502" spans="1:7" hidden="1" x14ac:dyDescent="0.35">
      <c r="A4502">
        <v>25.653541000000001</v>
      </c>
      <c r="B4502" t="s">
        <v>7317</v>
      </c>
      <c r="C4502" t="s">
        <v>7378</v>
      </c>
      <c r="E4502" t="str">
        <f>IFERROR(VLOOKUP(C4502,Elster!$A$5:$D$148,2,FALSE),"not in table")</f>
        <v xml:space="preserve">   "SAMMLERISTTEMP"                                   </v>
      </c>
      <c r="F4502">
        <f t="shared" si="338"/>
        <v>13</v>
      </c>
      <c r="G4502">
        <f t="shared" si="337"/>
        <v>1.2240000000002027E-2</v>
      </c>
    </row>
    <row r="4503" spans="1:7" x14ac:dyDescent="0.35">
      <c r="A4503">
        <v>25.653541000000001</v>
      </c>
      <c r="B4503" t="s">
        <v>7319</v>
      </c>
      <c r="C4503" t="s">
        <v>7378</v>
      </c>
      <c r="D4503" t="str">
        <f>IFERROR(VLOOKUP(C4503,Elster!$A$5:$D$148,2,FALSE),"not in table")</f>
        <v xml:space="preserve">   "SAMMLERISTTEMP"                                   </v>
      </c>
      <c r="F4503">
        <f>HEX2DEC(C4503)</f>
        <v>13</v>
      </c>
      <c r="G4503">
        <f t="shared" si="337"/>
        <v>0</v>
      </c>
    </row>
    <row r="4504" spans="1:7" hidden="1" x14ac:dyDescent="0.35">
      <c r="A4504">
        <v>25.658541</v>
      </c>
      <c r="B4504" t="s">
        <v>7317</v>
      </c>
      <c r="C4504">
        <v>0</v>
      </c>
      <c r="E4504" t="str">
        <f>IFERROR(VLOOKUP(C4504,Elster!$A$5:$D$148,2,FALSE),"not in table")</f>
        <v>not in table</v>
      </c>
      <c r="F4504">
        <f>HEX2DEC(C4504)</f>
        <v>0</v>
      </c>
      <c r="G4504">
        <f t="shared" si="337"/>
        <v>4.9999999999990052E-3</v>
      </c>
    </row>
    <row r="4505" spans="1:7" x14ac:dyDescent="0.35">
      <c r="A4505">
        <v>25.658541</v>
      </c>
      <c r="B4505" t="s">
        <v>7319</v>
      </c>
      <c r="C4505">
        <v>0</v>
      </c>
      <c r="D4505" t="str">
        <f>IFERROR(VLOOKUP(C4505,Elster!$A$5:$D$148,2,FALSE),"not in table")</f>
        <v>not in table</v>
      </c>
      <c r="F4505">
        <f>HEX2DEC(C4505)</f>
        <v>0</v>
      </c>
      <c r="G4505">
        <f t="shared" si="337"/>
        <v>0</v>
      </c>
    </row>
    <row r="4506" spans="1:7" hidden="1" x14ac:dyDescent="0.35">
      <c r="A4506">
        <v>25.663540000000001</v>
      </c>
      <c r="B4506" t="s">
        <v>7317</v>
      </c>
      <c r="C4506">
        <v>6</v>
      </c>
      <c r="E4506" t="str">
        <f>IFERROR(VLOOKUP(C4506,Elster!$A$5:$D$148,2,FALSE),"not in table")</f>
        <v xml:space="preserve">   "RAUMSOLLTEMP_II"                                  </v>
      </c>
      <c r="F4506">
        <f>HEX2DEC(C4506)</f>
        <v>6</v>
      </c>
      <c r="G4506">
        <f t="shared" si="337"/>
        <v>4.99900000000153E-3</v>
      </c>
    </row>
    <row r="4507" spans="1:7" x14ac:dyDescent="0.35">
      <c r="A4507">
        <v>25.663540000000001</v>
      </c>
      <c r="B4507" t="s">
        <v>7319</v>
      </c>
      <c r="C4507">
        <v>6</v>
      </c>
      <c r="D4507" t="str">
        <f>IFERROR(VLOOKUP(C4507,Elster!$A$5:$D$148,2,FALSE),"not in table")</f>
        <v xml:space="preserve">   "RAUMSOLLTEMP_II"                                  </v>
      </c>
      <c r="F4507">
        <f>HEX2DEC(C4507)</f>
        <v>6</v>
      </c>
      <c r="G4507">
        <f t="shared" si="337"/>
        <v>0</v>
      </c>
    </row>
    <row r="4508" spans="1:7" hidden="1" x14ac:dyDescent="0.35">
      <c r="A4508">
        <v>25.66854</v>
      </c>
      <c r="B4508" t="s">
        <v>7317</v>
      </c>
      <c r="C4508">
        <v>1</v>
      </c>
      <c r="E4508" t="str">
        <f>IFERROR(VLOOKUP(C4508,Elster!$A$5:$D$148,2,FALSE),"not in table")</f>
        <v xml:space="preserve">   "FEHLERMELDUNG"                                    </v>
      </c>
      <c r="F4508">
        <f>HEX2DEC(C4508)</f>
        <v>1</v>
      </c>
      <c r="G4508">
        <f t="shared" si="337"/>
        <v>4.9999999999990052E-3</v>
      </c>
    </row>
    <row r="4509" spans="1:7" x14ac:dyDescent="0.35">
      <c r="A4509">
        <v>25.66854</v>
      </c>
      <c r="B4509" t="s">
        <v>7319</v>
      </c>
      <c r="C4509">
        <v>1</v>
      </c>
      <c r="D4509" t="str">
        <f>IFERROR(VLOOKUP(C4509,Elster!$A$5:$D$148,2,FALSE),"not in table")</f>
        <v xml:space="preserve">   "FEHLERMELDUNG"                                    </v>
      </c>
      <c r="F4509">
        <f>HEX2DEC(C4509)</f>
        <v>1</v>
      </c>
      <c r="G4509">
        <f t="shared" si="337"/>
        <v>0</v>
      </c>
    </row>
    <row r="4510" spans="1:7" hidden="1" x14ac:dyDescent="0.35">
      <c r="A4510">
        <v>25.673539999999999</v>
      </c>
      <c r="B4510" t="s">
        <v>7317</v>
      </c>
      <c r="C4510">
        <v>1</v>
      </c>
      <c r="E4510" t="str">
        <f>IFERROR(VLOOKUP(C4510,Elster!$A$5:$D$148,2,FALSE),"not in table")</f>
        <v xml:space="preserve">   "FEHLERMELDUNG"                                    </v>
      </c>
      <c r="F4510">
        <f>HEX2DEC(C4510)</f>
        <v>1</v>
      </c>
      <c r="G4510">
        <f t="shared" si="337"/>
        <v>4.9999999999990052E-3</v>
      </c>
    </row>
    <row r="4511" spans="1:7" x14ac:dyDescent="0.35">
      <c r="A4511">
        <v>25.673539999999999</v>
      </c>
      <c r="B4511" t="s">
        <v>7319</v>
      </c>
      <c r="C4511">
        <v>1</v>
      </c>
      <c r="D4511" t="str">
        <f>IFERROR(VLOOKUP(C4511,Elster!$A$5:$D$148,2,FALSE),"not in table")</f>
        <v xml:space="preserve">   "FEHLERMELDUNG"                                    </v>
      </c>
      <c r="F4511">
        <f>HEX2DEC(C4511)</f>
        <v>1</v>
      </c>
      <c r="G4511">
        <f t="shared" si="337"/>
        <v>0</v>
      </c>
    </row>
    <row r="4512" spans="1:7" hidden="1" x14ac:dyDescent="0.35">
      <c r="A4512">
        <v>25.678540000000002</v>
      </c>
      <c r="B4512" t="s">
        <v>7317</v>
      </c>
      <c r="C4512" t="s">
        <v>7390</v>
      </c>
      <c r="E4512" t="str">
        <f>IFERROR(VLOOKUP(C4512,Elster!$A$5:$D$148,2,FALSE),"not in table")</f>
        <v xml:space="preserve">//   "ERWEITERUNGSTELEGRAMM"                            </v>
      </c>
      <c r="F4512">
        <f>HEX2DEC(C4512)</f>
        <v>250</v>
      </c>
      <c r="G4512">
        <f t="shared" si="337"/>
        <v>5.000000000002558E-3</v>
      </c>
    </row>
    <row r="4513" spans="1:7" x14ac:dyDescent="0.35">
      <c r="A4513">
        <v>25.678540000000002</v>
      </c>
      <c r="B4513" t="s">
        <v>7319</v>
      </c>
      <c r="C4513" t="s">
        <v>7390</v>
      </c>
      <c r="D4513" t="str">
        <f>IFERROR(VLOOKUP(C4513,Elster!$A$5:$D$148,2,FALSE),"not in table")</f>
        <v xml:space="preserve">//   "ERWEITERUNGSTELEGRAMM"                            </v>
      </c>
      <c r="F4513">
        <f>HEX2DEC(C4513)</f>
        <v>250</v>
      </c>
      <c r="G4513">
        <f t="shared" si="337"/>
        <v>0</v>
      </c>
    </row>
    <row r="4514" spans="1:7" hidden="1" x14ac:dyDescent="0.35">
      <c r="A4514">
        <v>25.683540000000001</v>
      </c>
      <c r="B4514" t="s">
        <v>7317</v>
      </c>
      <c r="C4514">
        <v>0</v>
      </c>
      <c r="E4514" t="str">
        <f>IFERROR(VLOOKUP(C4514,Elster!$A$5:$D$148,2,FALSE),"not in table")</f>
        <v>not in table</v>
      </c>
      <c r="F4514">
        <f>HEX2DEC(C4514)</f>
        <v>0</v>
      </c>
      <c r="G4514">
        <f t="shared" si="337"/>
        <v>4.9999999999990052E-3</v>
      </c>
    </row>
    <row r="4515" spans="1:7" x14ac:dyDescent="0.35">
      <c r="A4515">
        <v>25.683540000000001</v>
      </c>
      <c r="B4515" t="s">
        <v>7319</v>
      </c>
      <c r="C4515">
        <v>0</v>
      </c>
      <c r="D4515" t="str">
        <f>IFERROR(VLOOKUP(C4515,Elster!$A$5:$D$148,2,FALSE),"not in table")</f>
        <v>not in table</v>
      </c>
      <c r="F4515">
        <f>HEX2DEC(C4515)</f>
        <v>0</v>
      </c>
      <c r="G4515">
        <f t="shared" si="337"/>
        <v>0</v>
      </c>
    </row>
    <row r="4516" spans="1:7" hidden="1" x14ac:dyDescent="0.35">
      <c r="A4516">
        <v>25.68854</v>
      </c>
      <c r="B4516" t="s">
        <v>7317</v>
      </c>
      <c r="C4516">
        <v>28</v>
      </c>
      <c r="E4516" t="str">
        <f>IFERROR(VLOOKUP(C4516,Elster!$A$5:$D$148,2,FALSE),"not in table")</f>
        <v xml:space="preserve">   "MAX_TEMP_KESSEL"                                  </v>
      </c>
      <c r="F4516">
        <f>HEX2DEC(C4516)</f>
        <v>40</v>
      </c>
      <c r="G4516">
        <f t="shared" si="337"/>
        <v>4.9999999999990052E-3</v>
      </c>
    </row>
    <row r="4517" spans="1:7" x14ac:dyDescent="0.35">
      <c r="A4517">
        <v>25.68854</v>
      </c>
      <c r="B4517" t="s">
        <v>7319</v>
      </c>
      <c r="C4517">
        <v>28</v>
      </c>
      <c r="D4517" t="str">
        <f>IFERROR(VLOOKUP(C4517,Elster!$A$5:$D$148,2,FALSE),"not in table")</f>
        <v xml:space="preserve">   "MAX_TEMP_KESSEL"                                  </v>
      </c>
      <c r="F4517">
        <f>HEX2DEC(C4517)</f>
        <v>40</v>
      </c>
      <c r="G4517">
        <f t="shared" si="337"/>
        <v>0</v>
      </c>
    </row>
    <row r="4518" spans="1:7" hidden="1" x14ac:dyDescent="0.35">
      <c r="A4518">
        <v>25.693539999999999</v>
      </c>
      <c r="B4518" t="s">
        <v>7317</v>
      </c>
      <c r="C4518">
        <v>1</v>
      </c>
      <c r="E4518" t="str">
        <f>IFERROR(VLOOKUP(C4518,Elster!$A$5:$D$148,2,FALSE),"not in table")</f>
        <v xml:space="preserve">   "FEHLERMELDUNG"                                    </v>
      </c>
      <c r="F4518">
        <f>HEX2DEC(C4518)</f>
        <v>1</v>
      </c>
      <c r="G4518">
        <f t="shared" si="337"/>
        <v>4.9999999999990052E-3</v>
      </c>
    </row>
    <row r="4519" spans="1:7" x14ac:dyDescent="0.35">
      <c r="A4519">
        <v>25.693539999999999</v>
      </c>
      <c r="B4519" t="s">
        <v>7319</v>
      </c>
      <c r="C4519">
        <v>1</v>
      </c>
      <c r="D4519" t="str">
        <f>IFERROR(VLOOKUP(C4519,Elster!$A$5:$D$148,2,FALSE),"not in table")</f>
        <v xml:space="preserve">   "FEHLERMELDUNG"                                    </v>
      </c>
      <c r="F4519">
        <f>HEX2DEC(C4519)</f>
        <v>1</v>
      </c>
      <c r="G4519">
        <f t="shared" si="337"/>
        <v>0</v>
      </c>
    </row>
    <row r="4520" spans="1:7" hidden="1" x14ac:dyDescent="0.35">
      <c r="A4520">
        <v>25.698540000000001</v>
      </c>
      <c r="B4520" t="s">
        <v>7317</v>
      </c>
      <c r="C4520" t="s">
        <v>7411</v>
      </c>
      <c r="E4520" t="str">
        <f>IFERROR(VLOOKUP(C4520,Elster!$A$5:$D$148,2,FALSE),"not in table")</f>
        <v>not in table</v>
      </c>
      <c r="F4520">
        <f>HEX2DEC(C4520)</f>
        <v>244</v>
      </c>
      <c r="G4520">
        <f t="shared" si="337"/>
        <v>5.000000000002558E-3</v>
      </c>
    </row>
    <row r="4521" spans="1:7" x14ac:dyDescent="0.35">
      <c r="A4521">
        <v>25.698540000000001</v>
      </c>
      <c r="B4521" t="s">
        <v>7319</v>
      </c>
      <c r="C4521" t="s">
        <v>7411</v>
      </c>
      <c r="D4521" t="str">
        <f>IFERROR(VLOOKUP(C4521,Elster!$A$5:$D$148,2,FALSE),"not in table")</f>
        <v>not in table</v>
      </c>
      <c r="F4521">
        <f>HEX2DEC(C4521)</f>
        <v>244</v>
      </c>
      <c r="G4521">
        <f t="shared" si="337"/>
        <v>0</v>
      </c>
    </row>
    <row r="4522" spans="1:7" hidden="1" x14ac:dyDescent="0.35">
      <c r="A4522">
        <v>25.70354</v>
      </c>
      <c r="B4522" t="s">
        <v>7317</v>
      </c>
      <c r="C4522">
        <v>2</v>
      </c>
      <c r="E4522" t="str">
        <f>IFERROR(VLOOKUP(C4522,Elster!$A$5:$D$148,2,FALSE),"not in table")</f>
        <v xml:space="preserve">   "KESSELSOLLTEMP"                                   </v>
      </c>
      <c r="F4522">
        <f>HEX2DEC(C4522)</f>
        <v>2</v>
      </c>
      <c r="G4522">
        <f t="shared" si="337"/>
        <v>4.9999999999990052E-3</v>
      </c>
    </row>
    <row r="4523" spans="1:7" x14ac:dyDescent="0.35">
      <c r="A4523">
        <v>25.70354</v>
      </c>
      <c r="B4523" t="s">
        <v>7319</v>
      </c>
      <c r="C4523">
        <v>2</v>
      </c>
      <c r="D4523" t="str">
        <f>IFERROR(VLOOKUP(C4523,Elster!$A$5:$D$148,2,FALSE),"not in table")</f>
        <v xml:space="preserve">   "KESSELSOLLTEMP"                                   </v>
      </c>
      <c r="F4523">
        <f>HEX2DEC(C4523)</f>
        <v>2</v>
      </c>
      <c r="G4523">
        <f t="shared" si="337"/>
        <v>0</v>
      </c>
    </row>
    <row r="4524" spans="1:7" hidden="1" x14ac:dyDescent="0.35">
      <c r="A4524">
        <v>25.708539999999999</v>
      </c>
      <c r="B4524" t="s">
        <v>7317</v>
      </c>
      <c r="C4524" t="s">
        <v>7383</v>
      </c>
      <c r="E4524" t="str">
        <f>IFERROR(VLOOKUP(C4524,Elster!$A$5:$D$148,2,FALSE),"not in table")</f>
        <v xml:space="preserve">   "MISCHERLAUFZEIT"                                  </v>
      </c>
      <c r="F4524">
        <f>HEX2DEC(C4524)</f>
        <v>44</v>
      </c>
      <c r="G4524">
        <f t="shared" si="337"/>
        <v>4.9999999999990052E-3</v>
      </c>
    </row>
    <row r="4525" spans="1:7" x14ac:dyDescent="0.35">
      <c r="A4525">
        <v>25.708539999999999</v>
      </c>
      <c r="B4525" t="s">
        <v>7319</v>
      </c>
      <c r="C4525" t="s">
        <v>7383</v>
      </c>
      <c r="D4525" t="str">
        <f>IFERROR(VLOOKUP(C4525,Elster!$A$5:$D$148,2,FALSE),"not in table")</f>
        <v xml:space="preserve">   "MISCHERLAUFZEIT"                                  </v>
      </c>
      <c r="F4525">
        <f>HEX2DEC(C4525)</f>
        <v>44</v>
      </c>
      <c r="G4525">
        <f t="shared" si="337"/>
        <v>0</v>
      </c>
    </row>
    <row r="4526" spans="1:7" hidden="1" x14ac:dyDescent="0.35">
      <c r="A4526">
        <v>25.719450999999999</v>
      </c>
      <c r="B4526" t="s">
        <v>7317</v>
      </c>
      <c r="C4526">
        <v>6</v>
      </c>
      <c r="E4526" t="str">
        <f>IFERROR(VLOOKUP(C4526,Elster!$A$5:$D$148,2,FALSE),"not in table")</f>
        <v xml:space="preserve">   "RAUMSOLLTEMP_II"                                  </v>
      </c>
      <c r="F4526">
        <f t="shared" ref="F4526:F4538" si="339">HEX2DEC(C4526)</f>
        <v>6</v>
      </c>
      <c r="G4526">
        <f t="shared" si="337"/>
        <v>1.0911000000000115E-2</v>
      </c>
    </row>
    <row r="4527" spans="1:7" hidden="1" x14ac:dyDescent="0.35">
      <c r="A4527">
        <v>25.724425</v>
      </c>
      <c r="B4527" t="s">
        <v>7317</v>
      </c>
      <c r="C4527">
        <v>1</v>
      </c>
      <c r="E4527" t="str">
        <f>IFERROR(VLOOKUP(C4527,Elster!$A$5:$D$148,2,FALSE),"not in table")</f>
        <v xml:space="preserve">   "FEHLERMELDUNG"                                    </v>
      </c>
      <c r="F4527">
        <f t="shared" si="339"/>
        <v>1</v>
      </c>
      <c r="G4527">
        <f t="shared" si="337"/>
        <v>4.9740000000007001E-3</v>
      </c>
    </row>
    <row r="4528" spans="1:7" hidden="1" x14ac:dyDescent="0.35">
      <c r="A4528">
        <v>25.729399000000001</v>
      </c>
      <c r="B4528" t="s">
        <v>7317</v>
      </c>
      <c r="C4528" t="s">
        <v>7378</v>
      </c>
      <c r="E4528" t="str">
        <f>IFERROR(VLOOKUP(C4528,Elster!$A$5:$D$148,2,FALSE),"not in table")</f>
        <v xml:space="preserve">   "SAMMLERISTTEMP"                                   </v>
      </c>
      <c r="F4528">
        <f t="shared" si="339"/>
        <v>13</v>
      </c>
      <c r="G4528">
        <f t="shared" si="337"/>
        <v>4.9740000000007001E-3</v>
      </c>
    </row>
    <row r="4529" spans="1:7" hidden="1" x14ac:dyDescent="0.35">
      <c r="A4529">
        <v>25.734347</v>
      </c>
      <c r="B4529" t="s">
        <v>7317</v>
      </c>
      <c r="C4529">
        <v>2</v>
      </c>
      <c r="E4529" t="str">
        <f>IFERROR(VLOOKUP(C4529,Elster!$A$5:$D$148,2,FALSE),"not in table")</f>
        <v xml:space="preserve">   "KESSELSOLLTEMP"                                   </v>
      </c>
      <c r="F4529">
        <f t="shared" si="339"/>
        <v>2</v>
      </c>
      <c r="G4529">
        <f t="shared" si="337"/>
        <v>4.9479999999988422E-3</v>
      </c>
    </row>
    <row r="4530" spans="1:7" hidden="1" x14ac:dyDescent="0.35">
      <c r="A4530">
        <v>25.739319999999999</v>
      </c>
      <c r="B4530" t="s">
        <v>7317</v>
      </c>
      <c r="C4530">
        <v>0</v>
      </c>
      <c r="E4530" t="str">
        <f>IFERROR(VLOOKUP(C4530,Elster!$A$5:$D$148,2,FALSE),"not in table")</f>
        <v>not in table</v>
      </c>
      <c r="F4530">
        <f t="shared" si="339"/>
        <v>0</v>
      </c>
      <c r="G4530">
        <f t="shared" si="337"/>
        <v>4.9729999999996721E-3</v>
      </c>
    </row>
    <row r="4531" spans="1:7" hidden="1" x14ac:dyDescent="0.35">
      <c r="A4531">
        <v>25.744294</v>
      </c>
      <c r="B4531" t="s">
        <v>7317</v>
      </c>
      <c r="C4531" t="s">
        <v>7390</v>
      </c>
      <c r="E4531" t="str">
        <f>IFERROR(VLOOKUP(C4531,Elster!$A$5:$D$148,2,FALSE),"not in table")</f>
        <v xml:space="preserve">//   "ERWEITERUNGSTELEGRAMM"                            </v>
      </c>
      <c r="F4531">
        <f t="shared" si="339"/>
        <v>250</v>
      </c>
      <c r="G4531">
        <f t="shared" si="337"/>
        <v>4.9740000000007001E-3</v>
      </c>
    </row>
    <row r="4532" spans="1:7" hidden="1" x14ac:dyDescent="0.35">
      <c r="A4532">
        <v>25.749241999999999</v>
      </c>
      <c r="B4532" t="s">
        <v>7317</v>
      </c>
      <c r="C4532">
        <v>0</v>
      </c>
      <c r="E4532" t="str">
        <f>IFERROR(VLOOKUP(C4532,Elster!$A$5:$D$148,2,FALSE),"not in table")</f>
        <v>not in table</v>
      </c>
      <c r="F4532">
        <f t="shared" si="339"/>
        <v>0</v>
      </c>
      <c r="G4532">
        <f t="shared" si="337"/>
        <v>4.9479999999988422E-3</v>
      </c>
    </row>
    <row r="4533" spans="1:7" hidden="1" x14ac:dyDescent="0.35">
      <c r="A4533">
        <v>25.754216</v>
      </c>
      <c r="B4533" t="s">
        <v>7317</v>
      </c>
      <c r="C4533">
        <v>28</v>
      </c>
      <c r="E4533" t="str">
        <f>IFERROR(VLOOKUP(C4533,Elster!$A$5:$D$148,2,FALSE),"not in table")</f>
        <v xml:space="preserve">   "MAX_TEMP_KESSEL"                                  </v>
      </c>
      <c r="F4533">
        <f t="shared" si="339"/>
        <v>40</v>
      </c>
      <c r="G4533">
        <f t="shared" si="337"/>
        <v>4.9740000000007001E-3</v>
      </c>
    </row>
    <row r="4534" spans="1:7" hidden="1" x14ac:dyDescent="0.35">
      <c r="A4534">
        <v>25.75919</v>
      </c>
      <c r="B4534" t="s">
        <v>7317</v>
      </c>
      <c r="C4534">
        <v>1</v>
      </c>
      <c r="E4534" t="str">
        <f>IFERROR(VLOOKUP(C4534,Elster!$A$5:$D$148,2,FALSE),"not in table")</f>
        <v xml:space="preserve">   "FEHLERMELDUNG"                                    </v>
      </c>
      <c r="F4534">
        <f t="shared" si="339"/>
        <v>1</v>
      </c>
      <c r="G4534">
        <f t="shared" si="337"/>
        <v>4.9740000000007001E-3</v>
      </c>
    </row>
    <row r="4535" spans="1:7" hidden="1" x14ac:dyDescent="0.35">
      <c r="A4535">
        <v>25.764164000000001</v>
      </c>
      <c r="B4535" t="s">
        <v>7317</v>
      </c>
      <c r="C4535" t="s">
        <v>7411</v>
      </c>
      <c r="E4535" t="str">
        <f>IFERROR(VLOOKUP(C4535,Elster!$A$5:$D$148,2,FALSE),"not in table")</f>
        <v>not in table</v>
      </c>
      <c r="F4535">
        <f t="shared" si="339"/>
        <v>244</v>
      </c>
      <c r="G4535">
        <f t="shared" si="337"/>
        <v>4.9740000000007001E-3</v>
      </c>
    </row>
    <row r="4536" spans="1:7" hidden="1" x14ac:dyDescent="0.35">
      <c r="A4536">
        <v>25.769112</v>
      </c>
      <c r="B4536" t="s">
        <v>7317</v>
      </c>
      <c r="C4536">
        <v>2</v>
      </c>
      <c r="E4536" t="str">
        <f>IFERROR(VLOOKUP(C4536,Elster!$A$5:$D$148,2,FALSE),"not in table")</f>
        <v xml:space="preserve">   "KESSELSOLLTEMP"                                   </v>
      </c>
      <c r="F4536">
        <f t="shared" si="339"/>
        <v>2</v>
      </c>
      <c r="G4536">
        <f t="shared" si="337"/>
        <v>4.9479999999988422E-3</v>
      </c>
    </row>
    <row r="4537" spans="1:7" hidden="1" x14ac:dyDescent="0.35">
      <c r="A4537">
        <v>25.774084999999999</v>
      </c>
      <c r="B4537" t="s">
        <v>7317</v>
      </c>
      <c r="C4537" t="s">
        <v>7384</v>
      </c>
      <c r="E4537" t="str">
        <f>IFERROR(VLOOKUP(C4537,Elster!$A$5:$D$148,2,FALSE),"not in table")</f>
        <v xml:space="preserve">   "MODGRAD"                                          </v>
      </c>
      <c r="F4537">
        <f t="shared" si="339"/>
        <v>45</v>
      </c>
      <c r="G4537">
        <f t="shared" si="337"/>
        <v>4.9729999999996721E-3</v>
      </c>
    </row>
    <row r="4538" spans="1:7" hidden="1" x14ac:dyDescent="0.35">
      <c r="A4538">
        <v>25.781480999999999</v>
      </c>
      <c r="B4538" t="s">
        <v>7317</v>
      </c>
      <c r="C4538" t="s">
        <v>7378</v>
      </c>
      <c r="E4538" t="str">
        <f>IFERROR(VLOOKUP(C4538,Elster!$A$5:$D$148,2,FALSE),"not in table")</f>
        <v xml:space="preserve">   "SAMMLERISTTEMP"                                   </v>
      </c>
      <c r="F4538">
        <f t="shared" si="339"/>
        <v>13</v>
      </c>
      <c r="G4538">
        <f t="shared" si="337"/>
        <v>7.3959999999999582E-3</v>
      </c>
    </row>
    <row r="4539" spans="1:7" x14ac:dyDescent="0.35">
      <c r="A4539">
        <v>25.781480999999999</v>
      </c>
      <c r="B4539" t="s">
        <v>7319</v>
      </c>
      <c r="C4539" t="s">
        <v>7378</v>
      </c>
      <c r="D4539" t="str">
        <f>IFERROR(VLOOKUP(C4539,Elster!$A$5:$D$148,2,FALSE),"not in table")</f>
        <v xml:space="preserve">   "SAMMLERISTTEMP"                                   </v>
      </c>
      <c r="F4539">
        <f>HEX2DEC(C4539)</f>
        <v>13</v>
      </c>
      <c r="G4539">
        <f t="shared" si="337"/>
        <v>0</v>
      </c>
    </row>
    <row r="4540" spans="1:7" hidden="1" x14ac:dyDescent="0.35">
      <c r="A4540">
        <v>25.786480999999998</v>
      </c>
      <c r="B4540" t="s">
        <v>7317</v>
      </c>
      <c r="C4540">
        <v>0</v>
      </c>
      <c r="E4540" t="str">
        <f>IFERROR(VLOOKUP(C4540,Elster!$A$5:$D$148,2,FALSE),"not in table")</f>
        <v>not in table</v>
      </c>
      <c r="F4540">
        <f>HEX2DEC(C4540)</f>
        <v>0</v>
      </c>
      <c r="G4540">
        <f t="shared" si="337"/>
        <v>4.9999999999990052E-3</v>
      </c>
    </row>
    <row r="4541" spans="1:7" x14ac:dyDescent="0.35">
      <c r="A4541">
        <v>25.786480999999998</v>
      </c>
      <c r="B4541" t="s">
        <v>7319</v>
      </c>
      <c r="C4541">
        <v>0</v>
      </c>
      <c r="D4541" t="str">
        <f>IFERROR(VLOOKUP(C4541,Elster!$A$5:$D$148,2,FALSE),"not in table")</f>
        <v>not in table</v>
      </c>
      <c r="F4541">
        <f>HEX2DEC(C4541)</f>
        <v>0</v>
      </c>
      <c r="G4541">
        <f t="shared" si="337"/>
        <v>0</v>
      </c>
    </row>
    <row r="4542" spans="1:7" hidden="1" x14ac:dyDescent="0.35">
      <c r="A4542">
        <v>25.791481000000001</v>
      </c>
      <c r="B4542" t="s">
        <v>7317</v>
      </c>
      <c r="C4542">
        <v>3</v>
      </c>
      <c r="E4542" t="str">
        <f>IFERROR(VLOOKUP(C4542,Elster!$A$5:$D$148,2,FALSE),"not in table")</f>
        <v xml:space="preserve">   "SPEICHERSOLLTEMP"                                 </v>
      </c>
      <c r="F4542">
        <f>HEX2DEC(C4542)</f>
        <v>3</v>
      </c>
      <c r="G4542">
        <f t="shared" si="337"/>
        <v>5.000000000002558E-3</v>
      </c>
    </row>
    <row r="4543" spans="1:7" x14ac:dyDescent="0.35">
      <c r="A4543">
        <v>25.791481000000001</v>
      </c>
      <c r="B4543" t="s">
        <v>7319</v>
      </c>
      <c r="C4543">
        <v>3</v>
      </c>
      <c r="D4543" t="str">
        <f>IFERROR(VLOOKUP(C4543,Elster!$A$5:$D$148,2,FALSE),"not in table")</f>
        <v xml:space="preserve">   "SPEICHERSOLLTEMP"                                 </v>
      </c>
      <c r="F4543">
        <f>HEX2DEC(C4543)</f>
        <v>3</v>
      </c>
      <c r="G4543">
        <f t="shared" si="337"/>
        <v>0</v>
      </c>
    </row>
    <row r="4544" spans="1:7" hidden="1" x14ac:dyDescent="0.35">
      <c r="A4544">
        <v>25.796481</v>
      </c>
      <c r="B4544" t="s">
        <v>7317</v>
      </c>
      <c r="C4544">
        <v>1</v>
      </c>
      <c r="E4544" t="str">
        <f>IFERROR(VLOOKUP(C4544,Elster!$A$5:$D$148,2,FALSE),"not in table")</f>
        <v xml:space="preserve">   "FEHLERMELDUNG"                                    </v>
      </c>
      <c r="F4544">
        <f>HEX2DEC(C4544)</f>
        <v>1</v>
      </c>
      <c r="G4544">
        <f t="shared" si="337"/>
        <v>4.9999999999990052E-3</v>
      </c>
    </row>
    <row r="4545" spans="1:7" x14ac:dyDescent="0.35">
      <c r="A4545">
        <v>25.796481</v>
      </c>
      <c r="B4545" t="s">
        <v>7319</v>
      </c>
      <c r="C4545">
        <v>1</v>
      </c>
      <c r="D4545" t="str">
        <f>IFERROR(VLOOKUP(C4545,Elster!$A$5:$D$148,2,FALSE),"not in table")</f>
        <v xml:space="preserve">   "FEHLERMELDUNG"                                    </v>
      </c>
      <c r="F4545">
        <f>HEX2DEC(C4545)</f>
        <v>1</v>
      </c>
      <c r="G4545">
        <f t="shared" si="337"/>
        <v>0</v>
      </c>
    </row>
    <row r="4546" spans="1:7" hidden="1" x14ac:dyDescent="0.35">
      <c r="A4546">
        <v>25.801480999999999</v>
      </c>
      <c r="B4546" t="s">
        <v>7317</v>
      </c>
      <c r="C4546">
        <v>0</v>
      </c>
      <c r="E4546" t="str">
        <f>IFERROR(VLOOKUP(C4546,Elster!$A$5:$D$148,2,FALSE),"not in table")</f>
        <v>not in table</v>
      </c>
      <c r="F4546">
        <f>HEX2DEC(C4546)</f>
        <v>0</v>
      </c>
      <c r="G4546">
        <f t="shared" si="337"/>
        <v>4.9999999999990052E-3</v>
      </c>
    </row>
    <row r="4547" spans="1:7" x14ac:dyDescent="0.35">
      <c r="A4547">
        <v>25.801480999999999</v>
      </c>
      <c r="B4547" t="s">
        <v>7319</v>
      </c>
      <c r="C4547">
        <v>0</v>
      </c>
      <c r="D4547" t="str">
        <f>IFERROR(VLOOKUP(C4547,Elster!$A$5:$D$148,2,FALSE),"not in table")</f>
        <v>not in table</v>
      </c>
      <c r="F4547">
        <f>HEX2DEC(C4547)</f>
        <v>0</v>
      </c>
      <c r="G4547">
        <f t="shared" si="337"/>
        <v>0</v>
      </c>
    </row>
    <row r="4548" spans="1:7" hidden="1" x14ac:dyDescent="0.35">
      <c r="A4548">
        <v>25.806481000000002</v>
      </c>
      <c r="B4548" t="s">
        <v>7317</v>
      </c>
      <c r="C4548" t="s">
        <v>7390</v>
      </c>
      <c r="E4548" t="str">
        <f>IFERROR(VLOOKUP(C4548,Elster!$A$5:$D$148,2,FALSE),"not in table")</f>
        <v xml:space="preserve">//   "ERWEITERUNGSTELEGRAMM"                            </v>
      </c>
      <c r="F4548">
        <f>HEX2DEC(C4548)</f>
        <v>250</v>
      </c>
      <c r="G4548">
        <f t="shared" ref="G4548:G4611" si="340">A4548-A4547</f>
        <v>5.000000000002558E-3</v>
      </c>
    </row>
    <row r="4549" spans="1:7" x14ac:dyDescent="0.35">
      <c r="A4549">
        <v>25.806481000000002</v>
      </c>
      <c r="B4549" t="s">
        <v>7319</v>
      </c>
      <c r="C4549" t="s">
        <v>7390</v>
      </c>
      <c r="D4549" t="str">
        <f>IFERROR(VLOOKUP(C4549,Elster!$A$5:$D$148,2,FALSE),"not in table")</f>
        <v xml:space="preserve">//   "ERWEITERUNGSTELEGRAMM"                            </v>
      </c>
      <c r="F4549">
        <f>HEX2DEC(C4549)</f>
        <v>250</v>
      </c>
      <c r="G4549">
        <f t="shared" si="340"/>
        <v>0</v>
      </c>
    </row>
    <row r="4550" spans="1:7" hidden="1" x14ac:dyDescent="0.35">
      <c r="A4550">
        <v>25.811481000000001</v>
      </c>
      <c r="B4550" t="s">
        <v>7317</v>
      </c>
      <c r="C4550">
        <v>0</v>
      </c>
      <c r="E4550" t="str">
        <f>IFERROR(VLOOKUP(C4550,Elster!$A$5:$D$148,2,FALSE),"not in table")</f>
        <v>not in table</v>
      </c>
      <c r="F4550">
        <f>HEX2DEC(C4550)</f>
        <v>0</v>
      </c>
      <c r="G4550">
        <f t="shared" si="340"/>
        <v>4.9999999999990052E-3</v>
      </c>
    </row>
    <row r="4551" spans="1:7" x14ac:dyDescent="0.35">
      <c r="A4551">
        <v>25.811481000000001</v>
      </c>
      <c r="B4551" t="s">
        <v>7319</v>
      </c>
      <c r="C4551">
        <v>0</v>
      </c>
      <c r="D4551" t="str">
        <f>IFERROR(VLOOKUP(C4551,Elster!$A$5:$D$148,2,FALSE),"not in table")</f>
        <v>not in table</v>
      </c>
      <c r="F4551">
        <f>HEX2DEC(C4551)</f>
        <v>0</v>
      </c>
      <c r="G4551">
        <f t="shared" si="340"/>
        <v>0</v>
      </c>
    </row>
    <row r="4552" spans="1:7" hidden="1" x14ac:dyDescent="0.35">
      <c r="A4552">
        <v>25.816481</v>
      </c>
      <c r="B4552" t="s">
        <v>7317</v>
      </c>
      <c r="C4552">
        <v>13</v>
      </c>
      <c r="E4552" t="str">
        <f>IFERROR(VLOOKUP(C4552,Elster!$A$5:$D$148,2,FALSE),"not in table")</f>
        <v xml:space="preserve">   "EINSTELL_SPEICHERSOLLTEMP"                        </v>
      </c>
      <c r="F4552">
        <f>HEX2DEC(C4552)</f>
        <v>19</v>
      </c>
      <c r="G4552">
        <f t="shared" si="340"/>
        <v>4.9999999999990052E-3</v>
      </c>
    </row>
    <row r="4553" spans="1:7" x14ac:dyDescent="0.35">
      <c r="A4553">
        <v>25.816481</v>
      </c>
      <c r="B4553" t="s">
        <v>7319</v>
      </c>
      <c r="C4553">
        <v>13</v>
      </c>
      <c r="D4553" t="str">
        <f>IFERROR(VLOOKUP(C4553,Elster!$A$5:$D$148,2,FALSE),"not in table")</f>
        <v xml:space="preserve">   "EINSTELL_SPEICHERSOLLTEMP"                        </v>
      </c>
      <c r="F4553">
        <f>HEX2DEC(C4553)</f>
        <v>19</v>
      </c>
      <c r="G4553">
        <f t="shared" si="340"/>
        <v>0</v>
      </c>
    </row>
    <row r="4554" spans="1:7" hidden="1" x14ac:dyDescent="0.35">
      <c r="A4554">
        <v>25.821480000000001</v>
      </c>
      <c r="B4554" t="s">
        <v>7317</v>
      </c>
      <c r="C4554">
        <v>1</v>
      </c>
      <c r="E4554" t="str">
        <f>IFERROR(VLOOKUP(C4554,Elster!$A$5:$D$148,2,FALSE),"not in table")</f>
        <v xml:space="preserve">   "FEHLERMELDUNG"                                    </v>
      </c>
      <c r="F4554">
        <f>HEX2DEC(C4554)</f>
        <v>1</v>
      </c>
      <c r="G4554">
        <f t="shared" si="340"/>
        <v>4.99900000000153E-3</v>
      </c>
    </row>
    <row r="4555" spans="1:7" x14ac:dyDescent="0.35">
      <c r="A4555">
        <v>25.821480999999999</v>
      </c>
      <c r="B4555" t="s">
        <v>7319</v>
      </c>
      <c r="C4555">
        <v>1</v>
      </c>
      <c r="D4555" t="str">
        <f>IFERROR(VLOOKUP(C4555,Elster!$A$5:$D$148,2,FALSE),"not in table")</f>
        <v xml:space="preserve">   "FEHLERMELDUNG"                                    </v>
      </c>
      <c r="F4555">
        <f>HEX2DEC(C4555)</f>
        <v>1</v>
      </c>
      <c r="G4555">
        <f t="shared" si="340"/>
        <v>9.9999999747524271E-7</v>
      </c>
    </row>
    <row r="4556" spans="1:7" hidden="1" x14ac:dyDescent="0.35">
      <c r="A4556">
        <v>25.82648</v>
      </c>
      <c r="B4556" t="s">
        <v>7317</v>
      </c>
      <c r="C4556" t="s">
        <v>7412</v>
      </c>
      <c r="E4556" t="str">
        <f>IFERROR(VLOOKUP(C4556,Elster!$A$5:$D$148,2,FALSE),"not in table")</f>
        <v>not in table</v>
      </c>
      <c r="F4556">
        <f>HEX2DEC(C4556)</f>
        <v>214</v>
      </c>
      <c r="G4556">
        <f t="shared" si="340"/>
        <v>4.99900000000153E-3</v>
      </c>
    </row>
    <row r="4557" spans="1:7" x14ac:dyDescent="0.35">
      <c r="A4557">
        <v>25.82648</v>
      </c>
      <c r="B4557" t="s">
        <v>7319</v>
      </c>
      <c r="C4557" t="s">
        <v>7412</v>
      </c>
      <c r="D4557" t="str">
        <f>IFERROR(VLOOKUP(C4557,Elster!$A$5:$D$148,2,FALSE),"not in table")</f>
        <v>not in table</v>
      </c>
      <c r="F4557">
        <f>HEX2DEC(C4557)</f>
        <v>214</v>
      </c>
      <c r="G4557">
        <f t="shared" si="340"/>
        <v>0</v>
      </c>
    </row>
    <row r="4558" spans="1:7" hidden="1" x14ac:dyDescent="0.35">
      <c r="A4558">
        <v>25.831479999999999</v>
      </c>
      <c r="B4558" t="s">
        <v>7317</v>
      </c>
      <c r="C4558">
        <v>1</v>
      </c>
      <c r="E4558" t="str">
        <f>IFERROR(VLOOKUP(C4558,Elster!$A$5:$D$148,2,FALSE),"not in table")</f>
        <v xml:space="preserve">   "FEHLERMELDUNG"                                    </v>
      </c>
      <c r="F4558">
        <f>HEX2DEC(C4558)</f>
        <v>1</v>
      </c>
      <c r="G4558">
        <f t="shared" si="340"/>
        <v>4.9999999999990052E-3</v>
      </c>
    </row>
    <row r="4559" spans="1:7" x14ac:dyDescent="0.35">
      <c r="A4559">
        <v>25.831479999999999</v>
      </c>
      <c r="B4559" t="s">
        <v>7319</v>
      </c>
      <c r="C4559">
        <v>1</v>
      </c>
      <c r="D4559" t="str">
        <f>IFERROR(VLOOKUP(C4559,Elster!$A$5:$D$148,2,FALSE),"not in table")</f>
        <v xml:space="preserve">   "FEHLERMELDUNG"                                    </v>
      </c>
      <c r="F4559">
        <f>HEX2DEC(C4559)</f>
        <v>1</v>
      </c>
      <c r="G4559">
        <f t="shared" si="340"/>
        <v>0</v>
      </c>
    </row>
    <row r="4560" spans="1:7" hidden="1" x14ac:dyDescent="0.35">
      <c r="A4560">
        <v>25.836480000000002</v>
      </c>
      <c r="B4560" t="s">
        <v>7317</v>
      </c>
      <c r="C4560" t="s">
        <v>7413</v>
      </c>
      <c r="E4560" t="str">
        <f>IFERROR(VLOOKUP(C4560,Elster!$A$5:$D$148,2,FALSE),"not in table")</f>
        <v>not in table</v>
      </c>
      <c r="F4560">
        <f>HEX2DEC(C4560)</f>
        <v>245</v>
      </c>
      <c r="G4560">
        <f t="shared" si="340"/>
        <v>5.000000000002558E-3</v>
      </c>
    </row>
    <row r="4561" spans="1:7" x14ac:dyDescent="0.35">
      <c r="A4561">
        <v>25.836480000000002</v>
      </c>
      <c r="B4561" t="s">
        <v>7319</v>
      </c>
      <c r="C4561" t="s">
        <v>7413</v>
      </c>
      <c r="D4561" t="str">
        <f>IFERROR(VLOOKUP(C4561,Elster!$A$5:$D$148,2,FALSE),"not in table")</f>
        <v>not in table</v>
      </c>
      <c r="F4561">
        <f>HEX2DEC(C4561)</f>
        <v>245</v>
      </c>
      <c r="G4561">
        <f t="shared" si="340"/>
        <v>0</v>
      </c>
    </row>
    <row r="4562" spans="1:7" hidden="1" x14ac:dyDescent="0.35">
      <c r="A4562">
        <v>25.847808000000001</v>
      </c>
      <c r="B4562" t="s">
        <v>7317</v>
      </c>
      <c r="C4562">
        <v>3</v>
      </c>
      <c r="E4562" t="str">
        <f>IFERROR(VLOOKUP(C4562,Elster!$A$5:$D$148,2,FALSE),"not in table")</f>
        <v xml:space="preserve">   "SPEICHERSOLLTEMP"                                 </v>
      </c>
      <c r="F4562">
        <f t="shared" ref="F4562:F4574" si="341">HEX2DEC(C4562)</f>
        <v>3</v>
      </c>
      <c r="G4562">
        <f t="shared" si="340"/>
        <v>1.1327999999998895E-2</v>
      </c>
    </row>
    <row r="4563" spans="1:7" hidden="1" x14ac:dyDescent="0.35">
      <c r="A4563">
        <v>25.852782000000001</v>
      </c>
      <c r="B4563" t="s">
        <v>7317</v>
      </c>
      <c r="C4563">
        <v>0</v>
      </c>
      <c r="E4563" t="str">
        <f>IFERROR(VLOOKUP(C4563,Elster!$A$5:$D$148,2,FALSE),"not in table")</f>
        <v>not in table</v>
      </c>
      <c r="F4563">
        <f t="shared" si="341"/>
        <v>0</v>
      </c>
      <c r="G4563">
        <f t="shared" si="340"/>
        <v>4.9740000000007001E-3</v>
      </c>
    </row>
    <row r="4564" spans="1:7" hidden="1" x14ac:dyDescent="0.35">
      <c r="A4564">
        <v>25.857755999999998</v>
      </c>
      <c r="B4564" t="s">
        <v>7317</v>
      </c>
      <c r="C4564" t="s">
        <v>7378</v>
      </c>
      <c r="E4564" t="str">
        <f>IFERROR(VLOOKUP(C4564,Elster!$A$5:$D$148,2,FALSE),"not in table")</f>
        <v xml:space="preserve">   "SAMMLERISTTEMP"                                   </v>
      </c>
      <c r="F4564">
        <f t="shared" si="341"/>
        <v>13</v>
      </c>
      <c r="G4564">
        <f t="shared" si="340"/>
        <v>4.9739999999971474E-3</v>
      </c>
    </row>
    <row r="4565" spans="1:7" hidden="1" x14ac:dyDescent="0.35">
      <c r="A4565">
        <v>25.862729999999999</v>
      </c>
      <c r="B4565" t="s">
        <v>7317</v>
      </c>
      <c r="C4565">
        <v>2</v>
      </c>
      <c r="E4565" t="str">
        <f>IFERROR(VLOOKUP(C4565,Elster!$A$5:$D$148,2,FALSE),"not in table")</f>
        <v xml:space="preserve">   "KESSELSOLLTEMP"                                   </v>
      </c>
      <c r="F4565">
        <f t="shared" si="341"/>
        <v>2</v>
      </c>
      <c r="G4565">
        <f t="shared" si="340"/>
        <v>4.9740000000007001E-3</v>
      </c>
    </row>
    <row r="4566" spans="1:7" hidden="1" x14ac:dyDescent="0.35">
      <c r="A4566">
        <v>25.867678000000002</v>
      </c>
      <c r="B4566" t="s">
        <v>7317</v>
      </c>
      <c r="C4566">
        <v>0</v>
      </c>
      <c r="E4566" t="str">
        <f>IFERROR(VLOOKUP(C4566,Elster!$A$5:$D$148,2,FALSE),"not in table")</f>
        <v>not in table</v>
      </c>
      <c r="F4566">
        <f t="shared" si="341"/>
        <v>0</v>
      </c>
      <c r="G4566">
        <f t="shared" si="340"/>
        <v>4.9480000000023949E-3</v>
      </c>
    </row>
    <row r="4567" spans="1:7" hidden="1" x14ac:dyDescent="0.35">
      <c r="A4567">
        <v>25.872651000000001</v>
      </c>
      <c r="B4567" t="s">
        <v>7317</v>
      </c>
      <c r="C4567" t="s">
        <v>7390</v>
      </c>
      <c r="E4567" t="str">
        <f>IFERROR(VLOOKUP(C4567,Elster!$A$5:$D$148,2,FALSE),"not in table")</f>
        <v xml:space="preserve">//   "ERWEITERUNGSTELEGRAMM"                            </v>
      </c>
      <c r="F4567">
        <f t="shared" si="341"/>
        <v>250</v>
      </c>
      <c r="G4567">
        <f t="shared" si="340"/>
        <v>4.9729999999996721E-3</v>
      </c>
    </row>
    <row r="4568" spans="1:7" hidden="1" x14ac:dyDescent="0.35">
      <c r="A4568">
        <v>25.877624999999998</v>
      </c>
      <c r="B4568" t="s">
        <v>7317</v>
      </c>
      <c r="C4568">
        <v>0</v>
      </c>
      <c r="E4568" t="str">
        <f>IFERROR(VLOOKUP(C4568,Elster!$A$5:$D$148,2,FALSE),"not in table")</f>
        <v>not in table</v>
      </c>
      <c r="F4568">
        <f t="shared" si="341"/>
        <v>0</v>
      </c>
      <c r="G4568">
        <f t="shared" si="340"/>
        <v>4.9739999999971474E-3</v>
      </c>
    </row>
    <row r="4569" spans="1:7" hidden="1" x14ac:dyDescent="0.35">
      <c r="A4569">
        <v>25.882598999999999</v>
      </c>
      <c r="B4569" t="s">
        <v>7317</v>
      </c>
      <c r="C4569">
        <v>13</v>
      </c>
      <c r="E4569" t="str">
        <f>IFERROR(VLOOKUP(C4569,Elster!$A$5:$D$148,2,FALSE),"not in table")</f>
        <v xml:space="preserve">   "EINSTELL_SPEICHERSOLLTEMP"                        </v>
      </c>
      <c r="F4569">
        <f t="shared" si="341"/>
        <v>19</v>
      </c>
      <c r="G4569">
        <f t="shared" si="340"/>
        <v>4.9740000000007001E-3</v>
      </c>
    </row>
    <row r="4570" spans="1:7" hidden="1" x14ac:dyDescent="0.35">
      <c r="A4570">
        <v>25.887547000000001</v>
      </c>
      <c r="B4570" t="s">
        <v>7317</v>
      </c>
      <c r="C4570">
        <v>1</v>
      </c>
      <c r="E4570" t="str">
        <f>IFERROR(VLOOKUP(C4570,Elster!$A$5:$D$148,2,FALSE),"not in table")</f>
        <v xml:space="preserve">   "FEHLERMELDUNG"                                    </v>
      </c>
      <c r="F4570">
        <f t="shared" si="341"/>
        <v>1</v>
      </c>
      <c r="G4570">
        <f t="shared" si="340"/>
        <v>4.9480000000023949E-3</v>
      </c>
    </row>
    <row r="4571" spans="1:7" hidden="1" x14ac:dyDescent="0.35">
      <c r="A4571">
        <v>25.892520999999999</v>
      </c>
      <c r="B4571" t="s">
        <v>7317</v>
      </c>
      <c r="C4571" t="s">
        <v>7412</v>
      </c>
      <c r="E4571" t="str">
        <f>IFERROR(VLOOKUP(C4571,Elster!$A$5:$D$148,2,FALSE),"not in table")</f>
        <v>not in table</v>
      </c>
      <c r="F4571">
        <f t="shared" si="341"/>
        <v>214</v>
      </c>
      <c r="G4571">
        <f t="shared" si="340"/>
        <v>4.9739999999971474E-3</v>
      </c>
    </row>
    <row r="4572" spans="1:7" hidden="1" x14ac:dyDescent="0.35">
      <c r="A4572">
        <v>25.897494999999999</v>
      </c>
      <c r="B4572" t="s">
        <v>7317</v>
      </c>
      <c r="C4572">
        <v>1</v>
      </c>
      <c r="E4572" t="str">
        <f>IFERROR(VLOOKUP(C4572,Elster!$A$5:$D$148,2,FALSE),"not in table")</f>
        <v xml:space="preserve">   "FEHLERMELDUNG"                                    </v>
      </c>
      <c r="F4572">
        <f t="shared" si="341"/>
        <v>1</v>
      </c>
      <c r="G4572">
        <f t="shared" si="340"/>
        <v>4.9740000000007001E-3</v>
      </c>
    </row>
    <row r="4573" spans="1:7" hidden="1" x14ac:dyDescent="0.35">
      <c r="A4573">
        <v>25.902469</v>
      </c>
      <c r="B4573" t="s">
        <v>7317</v>
      </c>
      <c r="C4573" t="s">
        <v>7414</v>
      </c>
      <c r="E4573" t="str">
        <f>IFERROR(VLOOKUP(C4573,Elster!$A$5:$D$148,2,FALSE),"not in table")</f>
        <v>not in table</v>
      </c>
      <c r="F4573">
        <f t="shared" si="341"/>
        <v>246</v>
      </c>
      <c r="G4573">
        <f t="shared" si="340"/>
        <v>4.9740000000007001E-3</v>
      </c>
    </row>
    <row r="4574" spans="1:7" hidden="1" x14ac:dyDescent="0.35">
      <c r="A4574">
        <v>25.909005000000001</v>
      </c>
      <c r="B4574" t="s">
        <v>7317</v>
      </c>
      <c r="C4574" t="s">
        <v>7378</v>
      </c>
      <c r="E4574" t="str">
        <f>IFERROR(VLOOKUP(C4574,Elster!$A$5:$D$148,2,FALSE),"not in table")</f>
        <v xml:space="preserve">   "SAMMLERISTTEMP"                                   </v>
      </c>
      <c r="F4574">
        <f t="shared" si="341"/>
        <v>13</v>
      </c>
      <c r="G4574">
        <f t="shared" si="340"/>
        <v>6.5360000000005414E-3</v>
      </c>
    </row>
    <row r="4575" spans="1:7" x14ac:dyDescent="0.35">
      <c r="A4575">
        <v>25.909005000000001</v>
      </c>
      <c r="B4575" t="s">
        <v>7319</v>
      </c>
      <c r="C4575" t="s">
        <v>7378</v>
      </c>
      <c r="D4575" t="str">
        <f>IFERROR(VLOOKUP(C4575,Elster!$A$5:$D$148,2,FALSE),"not in table")</f>
        <v xml:space="preserve">   "SAMMLERISTTEMP"                                   </v>
      </c>
      <c r="F4575">
        <f>HEX2DEC(C4575)</f>
        <v>13</v>
      </c>
      <c r="G4575">
        <f t="shared" si="340"/>
        <v>0</v>
      </c>
    </row>
    <row r="4576" spans="1:7" hidden="1" x14ac:dyDescent="0.35">
      <c r="A4576">
        <v>25.914005</v>
      </c>
      <c r="B4576" t="s">
        <v>7317</v>
      </c>
      <c r="C4576">
        <v>0</v>
      </c>
      <c r="E4576" t="str">
        <f>IFERROR(VLOOKUP(C4576,Elster!$A$5:$D$148,2,FALSE),"not in table")</f>
        <v>not in table</v>
      </c>
      <c r="F4576">
        <f>HEX2DEC(C4576)</f>
        <v>0</v>
      </c>
      <c r="G4576">
        <f t="shared" si="340"/>
        <v>4.9999999999990052E-3</v>
      </c>
    </row>
    <row r="4577" spans="1:7" x14ac:dyDescent="0.35">
      <c r="A4577">
        <v>25.914005</v>
      </c>
      <c r="B4577" t="s">
        <v>7319</v>
      </c>
      <c r="C4577">
        <v>0</v>
      </c>
      <c r="D4577" t="str">
        <f>IFERROR(VLOOKUP(C4577,Elster!$A$5:$D$148,2,FALSE),"not in table")</f>
        <v>not in table</v>
      </c>
      <c r="F4577">
        <f>HEX2DEC(C4577)</f>
        <v>0</v>
      </c>
      <c r="G4577">
        <f t="shared" si="340"/>
        <v>0</v>
      </c>
    </row>
    <row r="4578" spans="1:7" hidden="1" x14ac:dyDescent="0.35">
      <c r="A4578">
        <v>25.919004999999999</v>
      </c>
      <c r="B4578" t="s">
        <v>7317</v>
      </c>
      <c r="C4578">
        <v>3</v>
      </c>
      <c r="E4578" t="str">
        <f>IFERROR(VLOOKUP(C4578,Elster!$A$5:$D$148,2,FALSE),"not in table")</f>
        <v xml:space="preserve">   "SPEICHERSOLLTEMP"                                 </v>
      </c>
      <c r="F4578">
        <f>HEX2DEC(C4578)</f>
        <v>3</v>
      </c>
      <c r="G4578">
        <f t="shared" si="340"/>
        <v>4.9999999999990052E-3</v>
      </c>
    </row>
    <row r="4579" spans="1:7" x14ac:dyDescent="0.35">
      <c r="A4579">
        <v>25.919004999999999</v>
      </c>
      <c r="B4579" t="s">
        <v>7319</v>
      </c>
      <c r="C4579">
        <v>3</v>
      </c>
      <c r="D4579" t="str">
        <f>IFERROR(VLOOKUP(C4579,Elster!$A$5:$D$148,2,FALSE),"not in table")</f>
        <v xml:space="preserve">   "SPEICHERSOLLTEMP"                                 </v>
      </c>
      <c r="F4579">
        <f>HEX2DEC(C4579)</f>
        <v>3</v>
      </c>
      <c r="G4579">
        <f t="shared" si="340"/>
        <v>0</v>
      </c>
    </row>
    <row r="4580" spans="1:7" hidden="1" x14ac:dyDescent="0.35">
      <c r="A4580">
        <v>25.924005000000001</v>
      </c>
      <c r="B4580" t="s">
        <v>7317</v>
      </c>
      <c r="C4580">
        <v>1</v>
      </c>
      <c r="E4580" t="str">
        <f>IFERROR(VLOOKUP(C4580,Elster!$A$5:$D$148,2,FALSE),"not in table")</f>
        <v xml:space="preserve">   "FEHLERMELDUNG"                                    </v>
      </c>
      <c r="F4580">
        <f>HEX2DEC(C4580)</f>
        <v>1</v>
      </c>
      <c r="G4580">
        <f t="shared" si="340"/>
        <v>5.000000000002558E-3</v>
      </c>
    </row>
    <row r="4581" spans="1:7" x14ac:dyDescent="0.35">
      <c r="A4581">
        <v>25.924005000000001</v>
      </c>
      <c r="B4581" t="s">
        <v>7319</v>
      </c>
      <c r="C4581">
        <v>1</v>
      </c>
      <c r="D4581" t="str">
        <f>IFERROR(VLOOKUP(C4581,Elster!$A$5:$D$148,2,FALSE),"not in table")</f>
        <v xml:space="preserve">   "FEHLERMELDUNG"                                    </v>
      </c>
      <c r="F4581">
        <f>HEX2DEC(C4581)</f>
        <v>1</v>
      </c>
      <c r="G4581">
        <f t="shared" si="340"/>
        <v>0</v>
      </c>
    </row>
    <row r="4582" spans="1:7" hidden="1" x14ac:dyDescent="0.35">
      <c r="A4582">
        <v>25.929005</v>
      </c>
      <c r="B4582" t="s">
        <v>7317</v>
      </c>
      <c r="C4582">
        <v>0</v>
      </c>
      <c r="E4582" t="str">
        <f>IFERROR(VLOOKUP(C4582,Elster!$A$5:$D$148,2,FALSE),"not in table")</f>
        <v>not in table</v>
      </c>
      <c r="F4582">
        <f>HEX2DEC(C4582)</f>
        <v>0</v>
      </c>
      <c r="G4582">
        <f t="shared" si="340"/>
        <v>4.9999999999990052E-3</v>
      </c>
    </row>
    <row r="4583" spans="1:7" x14ac:dyDescent="0.35">
      <c r="A4583">
        <v>25.929005</v>
      </c>
      <c r="B4583" t="s">
        <v>7319</v>
      </c>
      <c r="C4583">
        <v>0</v>
      </c>
      <c r="D4583" t="str">
        <f>IFERROR(VLOOKUP(C4583,Elster!$A$5:$D$148,2,FALSE),"not in table")</f>
        <v>not in table</v>
      </c>
      <c r="F4583">
        <f>HEX2DEC(C4583)</f>
        <v>0</v>
      </c>
      <c r="G4583">
        <f t="shared" si="340"/>
        <v>0</v>
      </c>
    </row>
    <row r="4584" spans="1:7" hidden="1" x14ac:dyDescent="0.35">
      <c r="A4584">
        <v>25.934004999999999</v>
      </c>
      <c r="B4584" t="s">
        <v>7317</v>
      </c>
      <c r="C4584" t="s">
        <v>7390</v>
      </c>
      <c r="E4584" t="str">
        <f>IFERROR(VLOOKUP(C4584,Elster!$A$5:$D$148,2,FALSE),"not in table")</f>
        <v xml:space="preserve">//   "ERWEITERUNGSTELEGRAMM"                            </v>
      </c>
      <c r="F4584">
        <f>HEX2DEC(C4584)</f>
        <v>250</v>
      </c>
      <c r="G4584">
        <f t="shared" si="340"/>
        <v>4.9999999999990052E-3</v>
      </c>
    </row>
    <row r="4585" spans="1:7" x14ac:dyDescent="0.35">
      <c r="A4585">
        <v>25.934004999999999</v>
      </c>
      <c r="B4585" t="s">
        <v>7319</v>
      </c>
      <c r="C4585" t="s">
        <v>7390</v>
      </c>
      <c r="D4585" t="str">
        <f>IFERROR(VLOOKUP(C4585,Elster!$A$5:$D$148,2,FALSE),"not in table")</f>
        <v xml:space="preserve">//   "ERWEITERUNGSTELEGRAMM"                            </v>
      </c>
      <c r="F4585">
        <f>HEX2DEC(C4585)</f>
        <v>250</v>
      </c>
      <c r="G4585">
        <f t="shared" si="340"/>
        <v>0</v>
      </c>
    </row>
    <row r="4586" spans="1:7" hidden="1" x14ac:dyDescent="0.35">
      <c r="A4586">
        <v>25.939005000000002</v>
      </c>
      <c r="B4586" t="s">
        <v>7317</v>
      </c>
      <c r="C4586" t="s">
        <v>7385</v>
      </c>
      <c r="E4586" t="str">
        <f>IFERROR(VLOOKUP(C4586,Elster!$A$5:$D$148,2,FALSE),"not in table")</f>
        <v xml:space="preserve">   "DATUM"                                            </v>
      </c>
      <c r="F4586">
        <f>HEX2DEC(C4586)</f>
        <v>10</v>
      </c>
      <c r="G4586">
        <f t="shared" si="340"/>
        <v>5.000000000002558E-3</v>
      </c>
    </row>
    <row r="4587" spans="1:7" x14ac:dyDescent="0.35">
      <c r="A4587">
        <v>25.939005000000002</v>
      </c>
      <c r="B4587" t="s">
        <v>7319</v>
      </c>
      <c r="C4587" t="s">
        <v>7385</v>
      </c>
      <c r="D4587" t="str">
        <f>IFERROR(VLOOKUP(C4587,Elster!$A$5:$D$148,2,FALSE),"not in table")</f>
        <v xml:space="preserve">   "DATUM"                                            </v>
      </c>
      <c r="F4587">
        <f t="shared" ref="F4587:F4590" si="342">HEX2DEC(C4587)</f>
        <v>10</v>
      </c>
      <c r="G4587">
        <f t="shared" si="340"/>
        <v>0</v>
      </c>
    </row>
    <row r="4588" spans="1:7" x14ac:dyDescent="0.35">
      <c r="A4588">
        <v>25.944004</v>
      </c>
      <c r="B4588" t="s">
        <v>7319</v>
      </c>
      <c r="C4588">
        <v>6</v>
      </c>
      <c r="D4588" t="str">
        <f>IFERROR(VLOOKUP(C4588,Elster!$A$5:$D$148,2,FALSE),"not in table")</f>
        <v xml:space="preserve">   "RAUMSOLLTEMP_II"                                  </v>
      </c>
      <c r="F4588">
        <f t="shared" si="342"/>
        <v>6</v>
      </c>
      <c r="G4588">
        <f t="shared" si="340"/>
        <v>4.9989999999979773E-3</v>
      </c>
    </row>
    <row r="4589" spans="1:7" hidden="1" x14ac:dyDescent="0.35">
      <c r="A4589">
        <v>25.944030000000001</v>
      </c>
      <c r="B4589" t="s">
        <v>7317</v>
      </c>
      <c r="C4589">
        <v>6</v>
      </c>
      <c r="E4589" t="str">
        <f>IFERROR(VLOOKUP(C4589,Elster!$A$5:$D$148,2,FALSE),"not in table")</f>
        <v xml:space="preserve">   "RAUMSOLLTEMP_II"                                  </v>
      </c>
      <c r="F4589">
        <f t="shared" si="342"/>
        <v>6</v>
      </c>
      <c r="G4589">
        <f t="shared" si="340"/>
        <v>2.600000000185787E-5</v>
      </c>
    </row>
    <row r="4590" spans="1:7" hidden="1" x14ac:dyDescent="0.35">
      <c r="A4590">
        <v>25.94903</v>
      </c>
      <c r="B4590" t="s">
        <v>7317</v>
      </c>
      <c r="C4590">
        <v>0</v>
      </c>
      <c r="E4590" t="str">
        <f>IFERROR(VLOOKUP(C4590,Elster!$A$5:$D$148,2,FALSE),"not in table")</f>
        <v>not in table</v>
      </c>
      <c r="F4590">
        <f t="shared" si="342"/>
        <v>0</v>
      </c>
      <c r="G4590">
        <f t="shared" si="340"/>
        <v>4.9999999999990052E-3</v>
      </c>
    </row>
    <row r="4591" spans="1:7" x14ac:dyDescent="0.35">
      <c r="A4591">
        <v>25.94903</v>
      </c>
      <c r="B4591" t="s">
        <v>7319</v>
      </c>
      <c r="C4591">
        <v>0</v>
      </c>
      <c r="D4591" t="str">
        <f>IFERROR(VLOOKUP(C4591,Elster!$A$5:$D$148,2,FALSE),"not in table")</f>
        <v>not in table</v>
      </c>
      <c r="F4591">
        <f>HEX2DEC(C4591)</f>
        <v>0</v>
      </c>
      <c r="G4591">
        <f t="shared" si="340"/>
        <v>0</v>
      </c>
    </row>
    <row r="4592" spans="1:7" hidden="1" x14ac:dyDescent="0.35">
      <c r="A4592">
        <v>25.954029999999999</v>
      </c>
      <c r="B4592" t="s">
        <v>7317</v>
      </c>
      <c r="C4592">
        <v>64</v>
      </c>
      <c r="E4592" t="str">
        <f>IFERROR(VLOOKUP(C4592,Elster!$A$5:$D$148,2,FALSE),"not in table")</f>
        <v xml:space="preserve">   "SAMMLER_PUMPE"                                    </v>
      </c>
      <c r="F4592">
        <f>HEX2DEC(C4592)</f>
        <v>100</v>
      </c>
      <c r="G4592">
        <f t="shared" si="340"/>
        <v>4.9999999999990052E-3</v>
      </c>
    </row>
    <row r="4593" spans="1:7" x14ac:dyDescent="0.35">
      <c r="A4593">
        <v>25.954029999999999</v>
      </c>
      <c r="B4593" t="s">
        <v>7319</v>
      </c>
      <c r="C4593">
        <v>64</v>
      </c>
      <c r="D4593" t="str">
        <f>IFERROR(VLOOKUP(C4593,Elster!$A$5:$D$148,2,FALSE),"not in table")</f>
        <v xml:space="preserve">   "SAMMLER_PUMPE"                                    </v>
      </c>
      <c r="F4593">
        <f>HEX2DEC(C4593)</f>
        <v>100</v>
      </c>
      <c r="G4593">
        <f t="shared" si="340"/>
        <v>0</v>
      </c>
    </row>
    <row r="4594" spans="1:7" hidden="1" x14ac:dyDescent="0.35">
      <c r="A4594">
        <v>25.959029999999998</v>
      </c>
      <c r="B4594" t="s">
        <v>7317</v>
      </c>
      <c r="C4594">
        <v>1</v>
      </c>
      <c r="E4594" t="str">
        <f>IFERROR(VLOOKUP(C4594,Elster!$A$5:$D$148,2,FALSE),"not in table")</f>
        <v xml:space="preserve">   "FEHLERMELDUNG"                                    </v>
      </c>
      <c r="F4594">
        <f>HEX2DEC(C4594)</f>
        <v>1</v>
      </c>
      <c r="G4594">
        <f t="shared" si="340"/>
        <v>4.9999999999990052E-3</v>
      </c>
    </row>
    <row r="4595" spans="1:7" x14ac:dyDescent="0.35">
      <c r="A4595">
        <v>25.959029999999998</v>
      </c>
      <c r="B4595" t="s">
        <v>7319</v>
      </c>
      <c r="C4595">
        <v>1</v>
      </c>
      <c r="D4595" t="str">
        <f>IFERROR(VLOOKUP(C4595,Elster!$A$5:$D$148,2,FALSE),"not in table")</f>
        <v xml:space="preserve">   "FEHLERMELDUNG"                                    </v>
      </c>
      <c r="F4595">
        <f>HEX2DEC(C4595)</f>
        <v>1</v>
      </c>
      <c r="G4595">
        <f t="shared" si="340"/>
        <v>0</v>
      </c>
    </row>
    <row r="4596" spans="1:7" hidden="1" x14ac:dyDescent="0.35">
      <c r="A4596">
        <v>25.964030000000001</v>
      </c>
      <c r="B4596" t="s">
        <v>7317</v>
      </c>
      <c r="C4596" t="s">
        <v>7415</v>
      </c>
      <c r="E4596" t="str">
        <f>IFERROR(VLOOKUP(C4596,Elster!$A$5:$D$148,2,FALSE),"not in table")</f>
        <v xml:space="preserve">   "EINSTRAHLUNGS_SENSOR"                             </v>
      </c>
      <c r="F4596">
        <f>HEX2DEC(C4596)</f>
        <v>127</v>
      </c>
      <c r="G4596">
        <f t="shared" si="340"/>
        <v>5.000000000002558E-3</v>
      </c>
    </row>
    <row r="4597" spans="1:7" x14ac:dyDescent="0.35">
      <c r="A4597">
        <v>25.964030000000001</v>
      </c>
      <c r="B4597" t="s">
        <v>7319</v>
      </c>
      <c r="C4597" t="s">
        <v>7415</v>
      </c>
      <c r="D4597" t="str">
        <f>IFERROR(VLOOKUP(C4597,Elster!$A$5:$D$148,2,FALSE),"not in table")</f>
        <v xml:space="preserve">   "EINSTRAHLUNGS_SENSOR"                             </v>
      </c>
      <c r="F4597">
        <f>HEX2DEC(C4597)</f>
        <v>127</v>
      </c>
      <c r="G4597">
        <f t="shared" si="340"/>
        <v>0</v>
      </c>
    </row>
    <row r="4598" spans="1:7" hidden="1" x14ac:dyDescent="0.35">
      <c r="A4598">
        <v>25.976165000000002</v>
      </c>
      <c r="B4598" t="s">
        <v>7317</v>
      </c>
      <c r="C4598">
        <v>3</v>
      </c>
      <c r="E4598" t="str">
        <f>IFERROR(VLOOKUP(C4598,Elster!$A$5:$D$148,2,FALSE),"not in table")</f>
        <v xml:space="preserve">   "SPEICHERSOLLTEMP"                                 </v>
      </c>
      <c r="F4598">
        <f t="shared" ref="F4598:F4610" si="343">HEX2DEC(C4598)</f>
        <v>3</v>
      </c>
      <c r="G4598">
        <f t="shared" si="340"/>
        <v>1.2135000000000673E-2</v>
      </c>
    </row>
    <row r="4599" spans="1:7" hidden="1" x14ac:dyDescent="0.35">
      <c r="A4599">
        <v>25.981138999999999</v>
      </c>
      <c r="B4599" t="s">
        <v>7317</v>
      </c>
      <c r="C4599">
        <v>0</v>
      </c>
      <c r="E4599" t="str">
        <f>IFERROR(VLOOKUP(C4599,Elster!$A$5:$D$148,2,FALSE),"not in table")</f>
        <v>not in table</v>
      </c>
      <c r="F4599">
        <f t="shared" si="343"/>
        <v>0</v>
      </c>
      <c r="G4599">
        <f t="shared" si="340"/>
        <v>4.9739999999971474E-3</v>
      </c>
    </row>
    <row r="4600" spans="1:7" hidden="1" x14ac:dyDescent="0.35">
      <c r="A4600">
        <v>25.986113</v>
      </c>
      <c r="B4600" t="s">
        <v>7317</v>
      </c>
      <c r="C4600" t="s">
        <v>7378</v>
      </c>
      <c r="E4600" t="str">
        <f>IFERROR(VLOOKUP(C4600,Elster!$A$5:$D$148,2,FALSE),"not in table")</f>
        <v xml:space="preserve">   "SAMMLERISTTEMP"                                   </v>
      </c>
      <c r="F4600">
        <f t="shared" si="343"/>
        <v>13</v>
      </c>
      <c r="G4600">
        <f t="shared" si="340"/>
        <v>4.9740000000007001E-3</v>
      </c>
    </row>
    <row r="4601" spans="1:7" hidden="1" x14ac:dyDescent="0.35">
      <c r="A4601">
        <v>25.991060999999998</v>
      </c>
      <c r="B4601" t="s">
        <v>7317</v>
      </c>
      <c r="C4601">
        <v>2</v>
      </c>
      <c r="E4601" t="str">
        <f>IFERROR(VLOOKUP(C4601,Elster!$A$5:$D$148,2,FALSE),"not in table")</f>
        <v xml:space="preserve">   "KESSELSOLLTEMP"                                   </v>
      </c>
      <c r="F4601">
        <f t="shared" si="343"/>
        <v>2</v>
      </c>
      <c r="G4601">
        <f t="shared" si="340"/>
        <v>4.9479999999988422E-3</v>
      </c>
    </row>
    <row r="4602" spans="1:7" hidden="1" x14ac:dyDescent="0.35">
      <c r="A4602">
        <v>25.996034999999999</v>
      </c>
      <c r="B4602" t="s">
        <v>7317</v>
      </c>
      <c r="C4602">
        <v>0</v>
      </c>
      <c r="E4602" t="str">
        <f>IFERROR(VLOOKUP(C4602,Elster!$A$5:$D$148,2,FALSE),"not in table")</f>
        <v>not in table</v>
      </c>
      <c r="F4602">
        <f t="shared" si="343"/>
        <v>0</v>
      </c>
      <c r="G4602">
        <f t="shared" si="340"/>
        <v>4.9740000000007001E-3</v>
      </c>
    </row>
    <row r="4603" spans="1:7" hidden="1" x14ac:dyDescent="0.35">
      <c r="A4603">
        <v>26.001009</v>
      </c>
      <c r="B4603" t="s">
        <v>7317</v>
      </c>
      <c r="C4603" t="s">
        <v>7390</v>
      </c>
      <c r="E4603" t="str">
        <f>IFERROR(VLOOKUP(C4603,Elster!$A$5:$D$148,2,FALSE),"not in table")</f>
        <v xml:space="preserve">//   "ERWEITERUNGSTELEGRAMM"                            </v>
      </c>
      <c r="F4603">
        <f t="shared" si="343"/>
        <v>250</v>
      </c>
      <c r="G4603">
        <f t="shared" si="340"/>
        <v>4.9740000000007001E-3</v>
      </c>
    </row>
    <row r="4604" spans="1:7" hidden="1" x14ac:dyDescent="0.35">
      <c r="A4604">
        <v>26.005983000000001</v>
      </c>
      <c r="B4604" t="s">
        <v>7317</v>
      </c>
      <c r="C4604" t="s">
        <v>7385</v>
      </c>
      <c r="E4604" t="str">
        <f>IFERROR(VLOOKUP(C4604,Elster!$A$5:$D$148,2,FALSE),"not in table")</f>
        <v xml:space="preserve">   "DATUM"                                            </v>
      </c>
      <c r="F4604">
        <f t="shared" si="343"/>
        <v>10</v>
      </c>
      <c r="G4604">
        <f t="shared" si="340"/>
        <v>4.9740000000007001E-3</v>
      </c>
    </row>
    <row r="4605" spans="1:7" hidden="1" x14ac:dyDescent="0.35">
      <c r="A4605">
        <v>26.010929999999998</v>
      </c>
      <c r="B4605" t="s">
        <v>7317</v>
      </c>
      <c r="C4605">
        <v>6</v>
      </c>
      <c r="E4605" t="str">
        <f>IFERROR(VLOOKUP(C4605,Elster!$A$5:$D$148,2,FALSE),"not in table")</f>
        <v xml:space="preserve">   "RAUMSOLLTEMP_II"                                  </v>
      </c>
      <c r="F4605">
        <f t="shared" si="343"/>
        <v>6</v>
      </c>
      <c r="G4605">
        <f t="shared" si="340"/>
        <v>4.9469999999978143E-3</v>
      </c>
    </row>
    <row r="4606" spans="1:7" hidden="1" x14ac:dyDescent="0.35">
      <c r="A4606">
        <v>26.015903999999999</v>
      </c>
      <c r="B4606" t="s">
        <v>7317</v>
      </c>
      <c r="C4606">
        <v>0</v>
      </c>
      <c r="E4606" t="str">
        <f>IFERROR(VLOOKUP(C4606,Elster!$A$5:$D$148,2,FALSE),"not in table")</f>
        <v>not in table</v>
      </c>
      <c r="F4606">
        <f t="shared" si="343"/>
        <v>0</v>
      </c>
      <c r="G4606">
        <f t="shared" si="340"/>
        <v>4.9740000000007001E-3</v>
      </c>
    </row>
    <row r="4607" spans="1:7" hidden="1" x14ac:dyDescent="0.35">
      <c r="A4607">
        <v>26.020878</v>
      </c>
      <c r="B4607" t="s">
        <v>7317</v>
      </c>
      <c r="C4607">
        <v>64</v>
      </c>
      <c r="E4607" t="str">
        <f>IFERROR(VLOOKUP(C4607,Elster!$A$5:$D$148,2,FALSE),"not in table")</f>
        <v xml:space="preserve">   "SAMMLER_PUMPE"                                    </v>
      </c>
      <c r="F4607">
        <f t="shared" si="343"/>
        <v>100</v>
      </c>
      <c r="G4607">
        <f t="shared" si="340"/>
        <v>4.9740000000007001E-3</v>
      </c>
    </row>
    <row r="4608" spans="1:7" hidden="1" x14ac:dyDescent="0.35">
      <c r="A4608">
        <v>26.025852</v>
      </c>
      <c r="B4608" t="s">
        <v>7317</v>
      </c>
      <c r="C4608">
        <v>1</v>
      </c>
      <c r="E4608" t="str">
        <f>IFERROR(VLOOKUP(C4608,Elster!$A$5:$D$148,2,FALSE),"not in table")</f>
        <v xml:space="preserve">   "FEHLERMELDUNG"                                    </v>
      </c>
      <c r="F4608">
        <f t="shared" si="343"/>
        <v>1</v>
      </c>
      <c r="G4608">
        <f t="shared" si="340"/>
        <v>4.9740000000007001E-3</v>
      </c>
    </row>
    <row r="4609" spans="1:7" hidden="1" x14ac:dyDescent="0.35">
      <c r="A4609">
        <v>26.030799999999999</v>
      </c>
      <c r="B4609" t="s">
        <v>7317</v>
      </c>
      <c r="C4609">
        <v>80</v>
      </c>
      <c r="E4609" t="str">
        <f>IFERROR(VLOOKUP(C4609,Elster!$A$5:$D$148,2,FALSE),"not in table")</f>
        <v xml:space="preserve">   "ECO_AKZEPTANZ_WW"                                 </v>
      </c>
      <c r="F4609">
        <f t="shared" si="343"/>
        <v>128</v>
      </c>
      <c r="G4609">
        <f t="shared" si="340"/>
        <v>4.9479999999988422E-3</v>
      </c>
    </row>
    <row r="4610" spans="1:7" hidden="1" x14ac:dyDescent="0.35">
      <c r="A4610">
        <v>26.037779</v>
      </c>
      <c r="B4610" t="s">
        <v>7317</v>
      </c>
      <c r="C4610" t="s">
        <v>7378</v>
      </c>
      <c r="E4610" t="str">
        <f>IFERROR(VLOOKUP(C4610,Elster!$A$5:$D$148,2,FALSE),"not in table")</f>
        <v xml:space="preserve">   "SAMMLERISTTEMP"                                   </v>
      </c>
      <c r="F4610">
        <f t="shared" si="343"/>
        <v>13</v>
      </c>
      <c r="G4610">
        <f t="shared" si="340"/>
        <v>6.9790000000011787E-3</v>
      </c>
    </row>
    <row r="4611" spans="1:7" x14ac:dyDescent="0.35">
      <c r="A4611">
        <v>26.037779</v>
      </c>
      <c r="B4611" t="s">
        <v>7319</v>
      </c>
      <c r="C4611" t="s">
        <v>7378</v>
      </c>
      <c r="D4611" t="str">
        <f>IFERROR(VLOOKUP(C4611,Elster!$A$5:$D$148,2,FALSE),"not in table")</f>
        <v xml:space="preserve">   "SAMMLERISTTEMP"                                   </v>
      </c>
      <c r="F4611">
        <f>HEX2DEC(C4611)</f>
        <v>13</v>
      </c>
      <c r="G4611">
        <f t="shared" si="340"/>
        <v>0</v>
      </c>
    </row>
    <row r="4612" spans="1:7" hidden="1" x14ac:dyDescent="0.35">
      <c r="A4612">
        <v>26.042778999999999</v>
      </c>
      <c r="B4612" t="s">
        <v>7317</v>
      </c>
      <c r="C4612">
        <v>0</v>
      </c>
      <c r="E4612" t="str">
        <f>IFERROR(VLOOKUP(C4612,Elster!$A$5:$D$148,2,FALSE),"not in table")</f>
        <v>not in table</v>
      </c>
      <c r="F4612">
        <f>HEX2DEC(C4612)</f>
        <v>0</v>
      </c>
      <c r="G4612">
        <f t="shared" ref="G4612:G4675" si="344">A4612-A4611</f>
        <v>4.9999999999990052E-3</v>
      </c>
    </row>
    <row r="4613" spans="1:7" x14ac:dyDescent="0.35">
      <c r="A4613">
        <v>26.042778999999999</v>
      </c>
      <c r="B4613" t="s">
        <v>7319</v>
      </c>
      <c r="C4613">
        <v>0</v>
      </c>
      <c r="D4613" t="str">
        <f>IFERROR(VLOOKUP(C4613,Elster!$A$5:$D$148,2,FALSE),"not in table")</f>
        <v>not in table</v>
      </c>
      <c r="F4613">
        <f t="shared" ref="F4613:F4616" si="345">HEX2DEC(C4613)</f>
        <v>0</v>
      </c>
      <c r="G4613">
        <f t="shared" si="344"/>
        <v>0</v>
      </c>
    </row>
    <row r="4614" spans="1:7" x14ac:dyDescent="0.35">
      <c r="A4614">
        <v>26.047778999999998</v>
      </c>
      <c r="B4614" t="s">
        <v>7319</v>
      </c>
      <c r="C4614">
        <v>3</v>
      </c>
      <c r="D4614" t="str">
        <f>IFERROR(VLOOKUP(C4614,Elster!$A$5:$D$148,2,FALSE),"not in table")</f>
        <v xml:space="preserve">   "SPEICHERSOLLTEMP"                                 </v>
      </c>
      <c r="F4614">
        <f t="shared" si="345"/>
        <v>3</v>
      </c>
      <c r="G4614">
        <f t="shared" si="344"/>
        <v>4.9999999999990052E-3</v>
      </c>
    </row>
    <row r="4615" spans="1:7" hidden="1" x14ac:dyDescent="0.35">
      <c r="A4615">
        <v>26.047805</v>
      </c>
      <c r="B4615" t="s">
        <v>7317</v>
      </c>
      <c r="C4615">
        <v>3</v>
      </c>
      <c r="E4615" t="str">
        <f>IFERROR(VLOOKUP(C4615,Elster!$A$5:$D$148,2,FALSE),"not in table")</f>
        <v xml:space="preserve">   "SPEICHERSOLLTEMP"                                 </v>
      </c>
      <c r="F4615">
        <f t="shared" si="345"/>
        <v>3</v>
      </c>
      <c r="G4615">
        <f t="shared" si="344"/>
        <v>2.600000000185787E-5</v>
      </c>
    </row>
    <row r="4616" spans="1:7" hidden="1" x14ac:dyDescent="0.35">
      <c r="A4616">
        <v>26.052779000000001</v>
      </c>
      <c r="B4616" t="s">
        <v>7317</v>
      </c>
      <c r="C4616">
        <v>1</v>
      </c>
      <c r="E4616" t="str">
        <f>IFERROR(VLOOKUP(C4616,Elster!$A$5:$D$148,2,FALSE),"not in table")</f>
        <v xml:space="preserve">   "FEHLERMELDUNG"                                    </v>
      </c>
      <c r="F4616">
        <f t="shared" si="345"/>
        <v>1</v>
      </c>
      <c r="G4616">
        <f t="shared" si="344"/>
        <v>4.9740000000007001E-3</v>
      </c>
    </row>
    <row r="4617" spans="1:7" x14ac:dyDescent="0.35">
      <c r="A4617">
        <v>26.052779000000001</v>
      </c>
      <c r="B4617" t="s">
        <v>7319</v>
      </c>
      <c r="C4617">
        <v>1</v>
      </c>
      <c r="D4617" t="str">
        <f>IFERROR(VLOOKUP(C4617,Elster!$A$5:$D$148,2,FALSE),"not in table")</f>
        <v xml:space="preserve">   "FEHLERMELDUNG"                                    </v>
      </c>
      <c r="F4617">
        <f>HEX2DEC(C4617)</f>
        <v>1</v>
      </c>
      <c r="G4617">
        <f t="shared" si="344"/>
        <v>0</v>
      </c>
    </row>
    <row r="4618" spans="1:7" hidden="1" x14ac:dyDescent="0.35">
      <c r="A4618">
        <v>26.057779</v>
      </c>
      <c r="B4618" t="s">
        <v>7317</v>
      </c>
      <c r="C4618">
        <v>0</v>
      </c>
      <c r="E4618" t="str">
        <f>IFERROR(VLOOKUP(C4618,Elster!$A$5:$D$148,2,FALSE),"not in table")</f>
        <v>not in table</v>
      </c>
      <c r="F4618">
        <f>HEX2DEC(C4618)</f>
        <v>0</v>
      </c>
      <c r="G4618">
        <f t="shared" si="344"/>
        <v>4.9999999999990052E-3</v>
      </c>
    </row>
    <row r="4619" spans="1:7" x14ac:dyDescent="0.35">
      <c r="A4619">
        <v>26.057779</v>
      </c>
      <c r="B4619" t="s">
        <v>7319</v>
      </c>
      <c r="C4619">
        <v>0</v>
      </c>
      <c r="D4619" t="str">
        <f>IFERROR(VLOOKUP(C4619,Elster!$A$5:$D$148,2,FALSE),"not in table")</f>
        <v>not in table</v>
      </c>
      <c r="F4619">
        <f t="shared" ref="F4619:F4620" si="346">HEX2DEC(C4619)</f>
        <v>0</v>
      </c>
      <c r="G4619">
        <f t="shared" si="344"/>
        <v>0</v>
      </c>
    </row>
    <row r="4620" spans="1:7" x14ac:dyDescent="0.35">
      <c r="A4620">
        <v>26.062778000000002</v>
      </c>
      <c r="B4620" t="s">
        <v>7319</v>
      </c>
      <c r="C4620" t="s">
        <v>7390</v>
      </c>
      <c r="D4620" t="str">
        <f>IFERROR(VLOOKUP(C4620,Elster!$A$5:$D$148,2,FALSE),"not in table")</f>
        <v xml:space="preserve">//   "ERWEITERUNGSTELEGRAMM"                            </v>
      </c>
      <c r="F4620">
        <f t="shared" si="346"/>
        <v>250</v>
      </c>
      <c r="G4620">
        <f t="shared" si="344"/>
        <v>4.99900000000153E-3</v>
      </c>
    </row>
    <row r="4621" spans="1:7" hidden="1" x14ac:dyDescent="0.35">
      <c r="A4621">
        <v>26.062805000000001</v>
      </c>
      <c r="B4621" t="s">
        <v>7317</v>
      </c>
      <c r="C4621" t="s">
        <v>7390</v>
      </c>
      <c r="E4621" t="str">
        <f>IFERROR(VLOOKUP(C4621,Elster!$A$5:$D$148,2,FALSE),"not in table")</f>
        <v xml:space="preserve">//   "ERWEITERUNGSTELEGRAMM"                            </v>
      </c>
      <c r="F4621">
        <f>HEX2DEC(C4621)</f>
        <v>250</v>
      </c>
      <c r="G4621">
        <f t="shared" si="344"/>
        <v>2.6999999999333113E-5</v>
      </c>
    </row>
    <row r="4622" spans="1:7" x14ac:dyDescent="0.35">
      <c r="A4622">
        <v>26.067778000000001</v>
      </c>
      <c r="B4622" t="s">
        <v>7319</v>
      </c>
      <c r="C4622">
        <v>0</v>
      </c>
      <c r="D4622" t="str">
        <f>IFERROR(VLOOKUP(C4622,Elster!$A$5:$D$148,2,FALSE),"not in table")</f>
        <v>not in table</v>
      </c>
      <c r="F4622">
        <f>HEX2DEC(C4622)</f>
        <v>0</v>
      </c>
      <c r="G4622">
        <f t="shared" si="344"/>
        <v>4.9729999999996721E-3</v>
      </c>
    </row>
    <row r="4623" spans="1:7" hidden="1" x14ac:dyDescent="0.35">
      <c r="A4623">
        <v>26.067803999999999</v>
      </c>
      <c r="B4623" t="s">
        <v>7317</v>
      </c>
      <c r="C4623">
        <v>0</v>
      </c>
      <c r="E4623" t="str">
        <f>IFERROR(VLOOKUP(C4623,Elster!$A$5:$D$148,2,FALSE),"not in table")</f>
        <v>not in table</v>
      </c>
      <c r="F4623">
        <f>HEX2DEC(C4623)</f>
        <v>0</v>
      </c>
      <c r="G4623">
        <f t="shared" si="344"/>
        <v>2.5999999998305157E-5</v>
      </c>
    </row>
    <row r="4624" spans="1:7" x14ac:dyDescent="0.35">
      <c r="A4624">
        <v>26.072778</v>
      </c>
      <c r="B4624" t="s">
        <v>7319</v>
      </c>
      <c r="C4624" t="s">
        <v>7386</v>
      </c>
      <c r="D4624" t="str">
        <f>IFERROR(VLOOKUP(C4624,Elster!$A$5:$D$148,2,FALSE),"not in table")</f>
        <v xml:space="preserve">   "SPEICHERISTTEMP"                                  </v>
      </c>
      <c r="F4624">
        <f>HEX2DEC(C4624)</f>
        <v>14</v>
      </c>
      <c r="G4624">
        <f t="shared" si="344"/>
        <v>4.9740000000007001E-3</v>
      </c>
    </row>
    <row r="4625" spans="1:7" hidden="1" x14ac:dyDescent="0.35">
      <c r="A4625">
        <v>26.072804000000001</v>
      </c>
      <c r="B4625" t="s">
        <v>7317</v>
      </c>
      <c r="C4625" t="s">
        <v>7386</v>
      </c>
      <c r="E4625" t="str">
        <f>IFERROR(VLOOKUP(C4625,Elster!$A$5:$D$148,2,FALSE),"not in table")</f>
        <v xml:space="preserve">   "SPEICHERISTTEMP"                                  </v>
      </c>
      <c r="F4625">
        <f>HEX2DEC(C4625)</f>
        <v>14</v>
      </c>
      <c r="G4625">
        <f t="shared" si="344"/>
        <v>2.600000000185787E-5</v>
      </c>
    </row>
    <row r="4626" spans="1:7" x14ac:dyDescent="0.35">
      <c r="A4626">
        <v>26.077777999999999</v>
      </c>
      <c r="B4626" t="s">
        <v>7319</v>
      </c>
      <c r="C4626" t="s">
        <v>7396</v>
      </c>
      <c r="D4626" t="str">
        <f>IFERROR(VLOOKUP(C4626,Elster!$A$5:$D$148,2,FALSE),"not in table")</f>
        <v xml:space="preserve">   "INITIALISIERUNG"                                  </v>
      </c>
      <c r="F4626">
        <f>HEX2DEC(C4626)</f>
        <v>254</v>
      </c>
      <c r="G4626">
        <f t="shared" si="344"/>
        <v>4.9739999999971474E-3</v>
      </c>
    </row>
    <row r="4627" spans="1:7" hidden="1" x14ac:dyDescent="0.35">
      <c r="A4627">
        <v>26.077804</v>
      </c>
      <c r="B4627" t="s">
        <v>7317</v>
      </c>
      <c r="C4627" t="s">
        <v>7396</v>
      </c>
      <c r="E4627" t="str">
        <f>IFERROR(VLOOKUP(C4627,Elster!$A$5:$D$148,2,FALSE),"not in table")</f>
        <v xml:space="preserve">   "INITIALISIERUNG"                                  </v>
      </c>
      <c r="F4627">
        <f t="shared" ref="F4627:F4628" si="347">HEX2DEC(C4627)</f>
        <v>254</v>
      </c>
      <c r="G4627">
        <f t="shared" si="344"/>
        <v>2.600000000185787E-5</v>
      </c>
    </row>
    <row r="4628" spans="1:7" hidden="1" x14ac:dyDescent="0.35">
      <c r="A4628">
        <v>26.082803999999999</v>
      </c>
      <c r="B4628" t="s">
        <v>7317</v>
      </c>
      <c r="C4628">
        <v>70</v>
      </c>
      <c r="E4628" t="str">
        <f>IFERROR(VLOOKUP(C4628,Elster!$A$5:$D$148,2,FALSE),"not in table")</f>
        <v xml:space="preserve">   "DREHZAHLREG_JA_NEIN"                              </v>
      </c>
      <c r="F4628">
        <f t="shared" si="347"/>
        <v>112</v>
      </c>
      <c r="G4628">
        <f t="shared" si="344"/>
        <v>4.9999999999990052E-3</v>
      </c>
    </row>
    <row r="4629" spans="1:7" x14ac:dyDescent="0.35">
      <c r="A4629">
        <v>26.082803999999999</v>
      </c>
      <c r="B4629" t="s">
        <v>7319</v>
      </c>
      <c r="C4629">
        <v>70</v>
      </c>
      <c r="D4629" t="str">
        <f>IFERROR(VLOOKUP(C4629,Elster!$A$5:$D$148,2,FALSE),"not in table")</f>
        <v xml:space="preserve">   "DREHZAHLREG_JA_NEIN"                              </v>
      </c>
      <c r="F4629">
        <f>HEX2DEC(C4629)</f>
        <v>112</v>
      </c>
      <c r="G4629">
        <f t="shared" si="344"/>
        <v>0</v>
      </c>
    </row>
    <row r="4630" spans="1:7" hidden="1" x14ac:dyDescent="0.35">
      <c r="A4630">
        <v>26.087803999999998</v>
      </c>
      <c r="B4630" t="s">
        <v>7317</v>
      </c>
      <c r="C4630">
        <v>2</v>
      </c>
      <c r="E4630" t="str">
        <f>IFERROR(VLOOKUP(C4630,Elster!$A$5:$D$148,2,FALSE),"not in table")</f>
        <v xml:space="preserve">   "KESSELSOLLTEMP"                                   </v>
      </c>
      <c r="F4630">
        <f>HEX2DEC(C4630)</f>
        <v>2</v>
      </c>
      <c r="G4630">
        <f t="shared" si="344"/>
        <v>4.9999999999990052E-3</v>
      </c>
    </row>
    <row r="4631" spans="1:7" x14ac:dyDescent="0.35">
      <c r="A4631">
        <v>26.087803999999998</v>
      </c>
      <c r="B4631" t="s">
        <v>7319</v>
      </c>
      <c r="C4631">
        <v>2</v>
      </c>
      <c r="D4631" t="str">
        <f>IFERROR(VLOOKUP(C4631,Elster!$A$5:$D$148,2,FALSE),"not in table")</f>
        <v xml:space="preserve">   "KESSELSOLLTEMP"                                   </v>
      </c>
      <c r="F4631">
        <f>HEX2DEC(C4631)</f>
        <v>2</v>
      </c>
      <c r="G4631">
        <f t="shared" si="344"/>
        <v>0</v>
      </c>
    </row>
    <row r="4632" spans="1:7" hidden="1" x14ac:dyDescent="0.35">
      <c r="A4632">
        <v>26.092804000000001</v>
      </c>
      <c r="B4632" t="s">
        <v>7317</v>
      </c>
      <c r="C4632">
        <v>87</v>
      </c>
      <c r="E4632" t="str">
        <f>IFERROR(VLOOKUP(C4632,Elster!$A$5:$D$148,2,FALSE),"not in table")</f>
        <v xml:space="preserve">   "SOLAR_GESAMTERTRAG_WH"                            </v>
      </c>
      <c r="F4632">
        <f>HEX2DEC(C4632)</f>
        <v>135</v>
      </c>
      <c r="G4632">
        <f t="shared" si="344"/>
        <v>5.000000000002558E-3</v>
      </c>
    </row>
    <row r="4633" spans="1:7" x14ac:dyDescent="0.35">
      <c r="A4633">
        <v>26.092804000000001</v>
      </c>
      <c r="B4633" t="s">
        <v>7319</v>
      </c>
      <c r="C4633">
        <v>87</v>
      </c>
      <c r="D4633" t="str">
        <f>IFERROR(VLOOKUP(C4633,Elster!$A$5:$D$148,2,FALSE),"not in table")</f>
        <v xml:space="preserve">   "SOLAR_GESAMTERTRAG_WH"                            </v>
      </c>
      <c r="F4633">
        <f>HEX2DEC(C4633)</f>
        <v>135</v>
      </c>
      <c r="G4633">
        <f t="shared" si="344"/>
        <v>0</v>
      </c>
    </row>
    <row r="4634" spans="1:7" hidden="1" x14ac:dyDescent="0.35">
      <c r="A4634">
        <v>26.102907999999999</v>
      </c>
      <c r="B4634" t="s">
        <v>7317</v>
      </c>
      <c r="C4634">
        <v>3</v>
      </c>
      <c r="E4634" t="str">
        <f>IFERROR(VLOOKUP(C4634,Elster!$A$5:$D$148,2,FALSE),"not in table")</f>
        <v xml:space="preserve">   "SPEICHERSOLLTEMP"                                 </v>
      </c>
      <c r="F4634">
        <f t="shared" ref="F4634:F4646" si="348">HEX2DEC(C4634)</f>
        <v>3</v>
      </c>
      <c r="G4634">
        <f t="shared" si="344"/>
        <v>1.0103999999998337E-2</v>
      </c>
    </row>
    <row r="4635" spans="1:7" hidden="1" x14ac:dyDescent="0.35">
      <c r="A4635">
        <v>26.107882</v>
      </c>
      <c r="B4635" t="s">
        <v>7317</v>
      </c>
      <c r="C4635">
        <v>0</v>
      </c>
      <c r="E4635" t="str">
        <f>IFERROR(VLOOKUP(C4635,Elster!$A$5:$D$148,2,FALSE),"not in table")</f>
        <v>not in table</v>
      </c>
      <c r="F4635">
        <f t="shared" si="348"/>
        <v>0</v>
      </c>
      <c r="G4635">
        <f t="shared" si="344"/>
        <v>4.9740000000007001E-3</v>
      </c>
    </row>
    <row r="4636" spans="1:7" hidden="1" x14ac:dyDescent="0.35">
      <c r="A4636">
        <v>26.112829999999999</v>
      </c>
      <c r="B4636" t="s">
        <v>7317</v>
      </c>
      <c r="C4636" t="s">
        <v>7378</v>
      </c>
      <c r="E4636" t="str">
        <f>IFERROR(VLOOKUP(C4636,Elster!$A$5:$D$148,2,FALSE),"not in table")</f>
        <v xml:space="preserve">   "SAMMLERISTTEMP"                                   </v>
      </c>
      <c r="F4636">
        <f t="shared" si="348"/>
        <v>13</v>
      </c>
      <c r="G4636">
        <f t="shared" si="344"/>
        <v>4.9479999999988422E-3</v>
      </c>
    </row>
    <row r="4637" spans="1:7" hidden="1" x14ac:dyDescent="0.35">
      <c r="A4637">
        <v>26.117804</v>
      </c>
      <c r="B4637" t="s">
        <v>7317</v>
      </c>
      <c r="C4637">
        <v>2</v>
      </c>
      <c r="E4637" t="str">
        <f>IFERROR(VLOOKUP(C4637,Elster!$A$5:$D$148,2,FALSE),"not in table")</f>
        <v xml:space="preserve">   "KESSELSOLLTEMP"                                   </v>
      </c>
      <c r="F4637">
        <f t="shared" si="348"/>
        <v>2</v>
      </c>
      <c r="G4637">
        <f t="shared" si="344"/>
        <v>4.9740000000007001E-3</v>
      </c>
    </row>
    <row r="4638" spans="1:7" hidden="1" x14ac:dyDescent="0.35">
      <c r="A4638">
        <v>26.122776999999999</v>
      </c>
      <c r="B4638" t="s">
        <v>7317</v>
      </c>
      <c r="C4638">
        <v>0</v>
      </c>
      <c r="E4638" t="str">
        <f>IFERROR(VLOOKUP(C4638,Elster!$A$5:$D$148,2,FALSE),"not in table")</f>
        <v>not in table</v>
      </c>
      <c r="F4638">
        <f t="shared" si="348"/>
        <v>0</v>
      </c>
      <c r="G4638">
        <f t="shared" si="344"/>
        <v>4.9729999999996721E-3</v>
      </c>
    </row>
    <row r="4639" spans="1:7" hidden="1" x14ac:dyDescent="0.35">
      <c r="A4639">
        <v>26.127725000000002</v>
      </c>
      <c r="B4639" t="s">
        <v>7317</v>
      </c>
      <c r="C4639" t="s">
        <v>7390</v>
      </c>
      <c r="E4639" t="str">
        <f>IFERROR(VLOOKUP(C4639,Elster!$A$5:$D$148,2,FALSE),"not in table")</f>
        <v xml:space="preserve">//   "ERWEITERUNGSTELEGRAMM"                            </v>
      </c>
      <c r="F4639">
        <f t="shared" si="348"/>
        <v>250</v>
      </c>
      <c r="G4639">
        <f t="shared" si="344"/>
        <v>4.9480000000023949E-3</v>
      </c>
    </row>
    <row r="4640" spans="1:7" hidden="1" x14ac:dyDescent="0.35">
      <c r="A4640">
        <v>26.132698999999999</v>
      </c>
      <c r="B4640" t="s">
        <v>7317</v>
      </c>
      <c r="C4640">
        <v>0</v>
      </c>
      <c r="E4640" t="str">
        <f>IFERROR(VLOOKUP(C4640,Elster!$A$5:$D$148,2,FALSE),"not in table")</f>
        <v>not in table</v>
      </c>
      <c r="F4640">
        <f t="shared" si="348"/>
        <v>0</v>
      </c>
      <c r="G4640">
        <f t="shared" si="344"/>
        <v>4.9739999999971474E-3</v>
      </c>
    </row>
    <row r="4641" spans="1:7" hidden="1" x14ac:dyDescent="0.35">
      <c r="A4641">
        <v>26.137672999999999</v>
      </c>
      <c r="B4641" t="s">
        <v>7317</v>
      </c>
      <c r="C4641" t="s">
        <v>7386</v>
      </c>
      <c r="E4641" t="str">
        <f>IFERROR(VLOOKUP(C4641,Elster!$A$5:$D$148,2,FALSE),"not in table")</f>
        <v xml:space="preserve">   "SPEICHERISTTEMP"                                  </v>
      </c>
      <c r="F4641">
        <f t="shared" si="348"/>
        <v>14</v>
      </c>
      <c r="G4641">
        <f t="shared" si="344"/>
        <v>4.9740000000007001E-3</v>
      </c>
    </row>
    <row r="4642" spans="1:7" hidden="1" x14ac:dyDescent="0.35">
      <c r="A4642">
        <v>26.142647</v>
      </c>
      <c r="B4642" t="s">
        <v>7317</v>
      </c>
      <c r="C4642" t="s">
        <v>7396</v>
      </c>
      <c r="E4642" t="str">
        <f>IFERROR(VLOOKUP(C4642,Elster!$A$5:$D$148,2,FALSE),"not in table")</f>
        <v xml:space="preserve">   "INITIALISIERUNG"                                  </v>
      </c>
      <c r="F4642">
        <f t="shared" si="348"/>
        <v>254</v>
      </c>
      <c r="G4642">
        <f t="shared" si="344"/>
        <v>4.9740000000007001E-3</v>
      </c>
    </row>
    <row r="4643" spans="1:7" hidden="1" x14ac:dyDescent="0.35">
      <c r="A4643">
        <v>26.147594999999999</v>
      </c>
      <c r="B4643" t="s">
        <v>7317</v>
      </c>
      <c r="C4643">
        <v>70</v>
      </c>
      <c r="E4643" t="str">
        <f>IFERROR(VLOOKUP(C4643,Elster!$A$5:$D$148,2,FALSE),"not in table")</f>
        <v xml:space="preserve">   "DREHZAHLREG_JA_NEIN"                              </v>
      </c>
      <c r="F4643">
        <f t="shared" si="348"/>
        <v>112</v>
      </c>
      <c r="G4643">
        <f t="shared" si="344"/>
        <v>4.9479999999988422E-3</v>
      </c>
    </row>
    <row r="4644" spans="1:7" hidden="1" x14ac:dyDescent="0.35">
      <c r="A4644">
        <v>26.152569</v>
      </c>
      <c r="B4644" t="s">
        <v>7317</v>
      </c>
      <c r="C4644">
        <v>2</v>
      </c>
      <c r="E4644" t="str">
        <f>IFERROR(VLOOKUP(C4644,Elster!$A$5:$D$148,2,FALSE),"not in table")</f>
        <v xml:space="preserve">   "KESSELSOLLTEMP"                                   </v>
      </c>
      <c r="F4644">
        <f t="shared" si="348"/>
        <v>2</v>
      </c>
      <c r="G4644">
        <f t="shared" si="344"/>
        <v>4.9740000000007001E-3</v>
      </c>
    </row>
    <row r="4645" spans="1:7" hidden="1" x14ac:dyDescent="0.35">
      <c r="A4645">
        <v>26.157543</v>
      </c>
      <c r="B4645" t="s">
        <v>7317</v>
      </c>
      <c r="C4645">
        <v>88</v>
      </c>
      <c r="E4645" t="str">
        <f>IFERROR(VLOOKUP(C4645,Elster!$A$5:$D$148,2,FALSE),"not in table")</f>
        <v xml:space="preserve">   "SOLAR_GESAMTERTRAG_KWH"                           </v>
      </c>
      <c r="F4645">
        <f t="shared" si="348"/>
        <v>136</v>
      </c>
      <c r="G4645">
        <f t="shared" si="344"/>
        <v>4.9740000000007001E-3</v>
      </c>
    </row>
    <row r="4646" spans="1:7" hidden="1" x14ac:dyDescent="0.35">
      <c r="A4646">
        <v>26.165329</v>
      </c>
      <c r="B4646" t="s">
        <v>7317</v>
      </c>
      <c r="C4646" t="s">
        <v>7378</v>
      </c>
      <c r="E4646" t="str">
        <f>IFERROR(VLOOKUP(C4646,Elster!$A$5:$D$148,2,FALSE),"not in table")</f>
        <v xml:space="preserve">   "SAMMLERISTTEMP"                                   </v>
      </c>
      <c r="F4646">
        <f t="shared" si="348"/>
        <v>13</v>
      </c>
      <c r="G4646">
        <f t="shared" si="344"/>
        <v>7.7859999999994045E-3</v>
      </c>
    </row>
    <row r="4647" spans="1:7" x14ac:dyDescent="0.35">
      <c r="A4647">
        <v>26.165329</v>
      </c>
      <c r="B4647" t="s">
        <v>7319</v>
      </c>
      <c r="C4647" t="s">
        <v>7378</v>
      </c>
      <c r="D4647" t="str">
        <f>IFERROR(VLOOKUP(C4647,Elster!$A$5:$D$148,2,FALSE),"not in table")</f>
        <v xml:space="preserve">   "SAMMLERISTTEMP"                                   </v>
      </c>
      <c r="F4647">
        <f>HEX2DEC(C4647)</f>
        <v>13</v>
      </c>
      <c r="G4647">
        <f t="shared" si="344"/>
        <v>0</v>
      </c>
    </row>
    <row r="4648" spans="1:7" hidden="1" x14ac:dyDescent="0.35">
      <c r="A4648">
        <v>26.170328999999999</v>
      </c>
      <c r="B4648" t="s">
        <v>7317</v>
      </c>
      <c r="C4648">
        <v>0</v>
      </c>
      <c r="E4648" t="str">
        <f>IFERROR(VLOOKUP(C4648,Elster!$A$5:$D$148,2,FALSE),"not in table")</f>
        <v>not in table</v>
      </c>
      <c r="F4648">
        <f>HEX2DEC(C4648)</f>
        <v>0</v>
      </c>
      <c r="G4648">
        <f t="shared" si="344"/>
        <v>4.9999999999990052E-3</v>
      </c>
    </row>
    <row r="4649" spans="1:7" x14ac:dyDescent="0.35">
      <c r="A4649">
        <v>26.170328999999999</v>
      </c>
      <c r="B4649" t="s">
        <v>7319</v>
      </c>
      <c r="C4649">
        <v>0</v>
      </c>
      <c r="D4649" t="str">
        <f>IFERROR(VLOOKUP(C4649,Elster!$A$5:$D$148,2,FALSE),"not in table")</f>
        <v>not in table</v>
      </c>
      <c r="F4649">
        <f>HEX2DEC(C4649)</f>
        <v>0</v>
      </c>
      <c r="G4649">
        <f t="shared" si="344"/>
        <v>0</v>
      </c>
    </row>
    <row r="4650" spans="1:7" hidden="1" x14ac:dyDescent="0.35">
      <c r="A4650">
        <v>26.175329000000001</v>
      </c>
      <c r="B4650" t="s">
        <v>7317</v>
      </c>
      <c r="C4650">
        <v>3</v>
      </c>
      <c r="E4650" t="str">
        <f>IFERROR(VLOOKUP(C4650,Elster!$A$5:$D$148,2,FALSE),"not in table")</f>
        <v xml:space="preserve">   "SPEICHERSOLLTEMP"                                 </v>
      </c>
      <c r="F4650">
        <f>HEX2DEC(C4650)</f>
        <v>3</v>
      </c>
      <c r="G4650">
        <f t="shared" si="344"/>
        <v>5.000000000002558E-3</v>
      </c>
    </row>
    <row r="4651" spans="1:7" x14ac:dyDescent="0.35">
      <c r="A4651">
        <v>26.175329000000001</v>
      </c>
      <c r="B4651" t="s">
        <v>7319</v>
      </c>
      <c r="C4651">
        <v>3</v>
      </c>
      <c r="D4651" t="str">
        <f>IFERROR(VLOOKUP(C4651,Elster!$A$5:$D$148,2,FALSE),"not in table")</f>
        <v xml:space="preserve">   "SPEICHERSOLLTEMP"                                 </v>
      </c>
      <c r="F4651">
        <f>HEX2DEC(C4651)</f>
        <v>3</v>
      </c>
      <c r="G4651">
        <f t="shared" si="344"/>
        <v>0</v>
      </c>
    </row>
    <row r="4652" spans="1:7" hidden="1" x14ac:dyDescent="0.35">
      <c r="A4652">
        <v>26.180329</v>
      </c>
      <c r="B4652" t="s">
        <v>7317</v>
      </c>
      <c r="C4652">
        <v>1</v>
      </c>
      <c r="E4652" t="str">
        <f>IFERROR(VLOOKUP(C4652,Elster!$A$5:$D$148,2,FALSE),"not in table")</f>
        <v xml:space="preserve">   "FEHLERMELDUNG"                                    </v>
      </c>
      <c r="F4652">
        <f>HEX2DEC(C4652)</f>
        <v>1</v>
      </c>
      <c r="G4652">
        <f t="shared" si="344"/>
        <v>4.9999999999990052E-3</v>
      </c>
    </row>
    <row r="4653" spans="1:7" x14ac:dyDescent="0.35">
      <c r="A4653">
        <v>26.180329</v>
      </c>
      <c r="B4653" t="s">
        <v>7319</v>
      </c>
      <c r="C4653">
        <v>1</v>
      </c>
      <c r="D4653" t="str">
        <f>IFERROR(VLOOKUP(C4653,Elster!$A$5:$D$148,2,FALSE),"not in table")</f>
        <v xml:space="preserve">   "FEHLERMELDUNG"                                    </v>
      </c>
      <c r="F4653">
        <f>HEX2DEC(C4653)</f>
        <v>1</v>
      </c>
      <c r="G4653">
        <f t="shared" si="344"/>
        <v>0</v>
      </c>
    </row>
    <row r="4654" spans="1:7" hidden="1" x14ac:dyDescent="0.35">
      <c r="A4654">
        <v>26.185327999999998</v>
      </c>
      <c r="B4654" t="s">
        <v>7317</v>
      </c>
      <c r="C4654">
        <v>0</v>
      </c>
      <c r="E4654" t="str">
        <f>IFERROR(VLOOKUP(C4654,Elster!$A$5:$D$148,2,FALSE),"not in table")</f>
        <v>not in table</v>
      </c>
      <c r="F4654">
        <f>HEX2DEC(C4654)</f>
        <v>0</v>
      </c>
      <c r="G4654">
        <f t="shared" si="344"/>
        <v>4.9989999999979773E-3</v>
      </c>
    </row>
    <row r="4655" spans="1:7" x14ac:dyDescent="0.35">
      <c r="A4655">
        <v>26.185328999999999</v>
      </c>
      <c r="B4655" t="s">
        <v>7319</v>
      </c>
      <c r="C4655">
        <v>0</v>
      </c>
      <c r="D4655" t="str">
        <f>IFERROR(VLOOKUP(C4655,Elster!$A$5:$D$148,2,FALSE),"not in table")</f>
        <v>not in table</v>
      </c>
      <c r="F4655">
        <f>HEX2DEC(C4655)</f>
        <v>0</v>
      </c>
      <c r="G4655">
        <f t="shared" si="344"/>
        <v>1.0000000010279564E-6</v>
      </c>
    </row>
    <row r="4656" spans="1:7" hidden="1" x14ac:dyDescent="0.35">
      <c r="A4656">
        <v>26.190328000000001</v>
      </c>
      <c r="B4656" t="s">
        <v>7317</v>
      </c>
      <c r="C4656" t="s">
        <v>7390</v>
      </c>
      <c r="E4656" t="str">
        <f>IFERROR(VLOOKUP(C4656,Elster!$A$5:$D$148,2,FALSE),"not in table")</f>
        <v xml:space="preserve">//   "ERWEITERUNGSTELEGRAMM"                            </v>
      </c>
      <c r="F4656">
        <f>HEX2DEC(C4656)</f>
        <v>250</v>
      </c>
      <c r="G4656">
        <f t="shared" si="344"/>
        <v>4.99900000000153E-3</v>
      </c>
    </row>
    <row r="4657" spans="1:7" x14ac:dyDescent="0.35">
      <c r="A4657">
        <v>26.190328000000001</v>
      </c>
      <c r="B4657" t="s">
        <v>7319</v>
      </c>
      <c r="C4657" t="s">
        <v>7390</v>
      </c>
      <c r="D4657" t="str">
        <f>IFERROR(VLOOKUP(C4657,Elster!$A$5:$D$148,2,FALSE),"not in table")</f>
        <v xml:space="preserve">//   "ERWEITERUNGSTELEGRAMM"                            </v>
      </c>
      <c r="F4657">
        <f>HEX2DEC(C4657)</f>
        <v>250</v>
      </c>
      <c r="G4657">
        <f t="shared" si="344"/>
        <v>0</v>
      </c>
    </row>
    <row r="4658" spans="1:7" hidden="1" x14ac:dyDescent="0.35">
      <c r="A4658">
        <v>26.195328</v>
      </c>
      <c r="B4658" t="s">
        <v>7317</v>
      </c>
      <c r="C4658">
        <v>1</v>
      </c>
      <c r="E4658" t="str">
        <f>IFERROR(VLOOKUP(C4658,Elster!$A$5:$D$148,2,FALSE),"not in table")</f>
        <v xml:space="preserve">   "FEHLERMELDUNG"                                    </v>
      </c>
      <c r="F4658">
        <f>HEX2DEC(C4658)</f>
        <v>1</v>
      </c>
      <c r="G4658">
        <f t="shared" si="344"/>
        <v>4.9999999999990052E-3</v>
      </c>
    </row>
    <row r="4659" spans="1:7" x14ac:dyDescent="0.35">
      <c r="A4659">
        <v>26.195328</v>
      </c>
      <c r="B4659" t="s">
        <v>7319</v>
      </c>
      <c r="C4659">
        <v>1</v>
      </c>
      <c r="D4659" t="str">
        <f>IFERROR(VLOOKUP(C4659,Elster!$A$5:$D$148,2,FALSE),"not in table")</f>
        <v xml:space="preserve">   "FEHLERMELDUNG"                                    </v>
      </c>
      <c r="F4659">
        <f>HEX2DEC(C4659)</f>
        <v>1</v>
      </c>
      <c r="G4659">
        <f t="shared" si="344"/>
        <v>0</v>
      </c>
    </row>
    <row r="4660" spans="1:7" hidden="1" x14ac:dyDescent="0.35">
      <c r="A4660">
        <v>26.200327999999999</v>
      </c>
      <c r="B4660" t="s">
        <v>7317</v>
      </c>
      <c r="C4660">
        <v>12</v>
      </c>
      <c r="E4660" t="str">
        <f>IFERROR(VLOOKUP(C4660,Elster!$A$5:$D$148,2,FALSE),"not in table")</f>
        <v xml:space="preserve">   "VERSTELLTE_RAUMSOLLTEMP"                          </v>
      </c>
      <c r="F4660">
        <f>HEX2DEC(C4660)</f>
        <v>18</v>
      </c>
      <c r="G4660">
        <f t="shared" si="344"/>
        <v>4.9999999999990052E-3</v>
      </c>
    </row>
    <row r="4661" spans="1:7" x14ac:dyDescent="0.35">
      <c r="A4661">
        <v>26.200327999999999</v>
      </c>
      <c r="B4661" t="s">
        <v>7319</v>
      </c>
      <c r="C4661">
        <v>12</v>
      </c>
      <c r="D4661" t="str">
        <f>IFERROR(VLOOKUP(C4661,Elster!$A$5:$D$148,2,FALSE),"not in table")</f>
        <v xml:space="preserve">   "VERSTELLTE_RAUMSOLLTEMP"                          </v>
      </c>
      <c r="F4661">
        <f>HEX2DEC(C4661)</f>
        <v>18</v>
      </c>
      <c r="G4661">
        <f t="shared" si="344"/>
        <v>0</v>
      </c>
    </row>
    <row r="4662" spans="1:7" hidden="1" x14ac:dyDescent="0.35">
      <c r="A4662">
        <v>26.205354</v>
      </c>
      <c r="B4662" t="s">
        <v>7317</v>
      </c>
      <c r="C4662">
        <v>2</v>
      </c>
      <c r="E4662" t="str">
        <f>IFERROR(VLOOKUP(C4662,Elster!$A$5:$D$148,2,FALSE),"not in table")</f>
        <v xml:space="preserve">   "KESSELSOLLTEMP"                                   </v>
      </c>
      <c r="F4662">
        <f>HEX2DEC(C4662)</f>
        <v>2</v>
      </c>
      <c r="G4662">
        <f t="shared" si="344"/>
        <v>5.0260000000008631E-3</v>
      </c>
    </row>
    <row r="4663" spans="1:7" x14ac:dyDescent="0.35">
      <c r="A4663">
        <v>26.205354</v>
      </c>
      <c r="B4663" t="s">
        <v>7319</v>
      </c>
      <c r="C4663">
        <v>2</v>
      </c>
      <c r="D4663" t="str">
        <f>IFERROR(VLOOKUP(C4663,Elster!$A$5:$D$148,2,FALSE),"not in table")</f>
        <v xml:space="preserve">   "KESSELSOLLTEMP"                                   </v>
      </c>
      <c r="F4663">
        <f>HEX2DEC(C4663)</f>
        <v>2</v>
      </c>
      <c r="G4663">
        <f t="shared" si="344"/>
        <v>0</v>
      </c>
    </row>
    <row r="4664" spans="1:7" hidden="1" x14ac:dyDescent="0.35">
      <c r="A4664">
        <v>26.210353999999999</v>
      </c>
      <c r="B4664" t="s">
        <v>7317</v>
      </c>
      <c r="C4664">
        <v>0</v>
      </c>
      <c r="E4664" t="str">
        <f>IFERROR(VLOOKUP(C4664,Elster!$A$5:$D$148,2,FALSE),"not in table")</f>
        <v>not in table</v>
      </c>
      <c r="F4664">
        <f>HEX2DEC(C4664)</f>
        <v>0</v>
      </c>
      <c r="G4664">
        <f t="shared" si="344"/>
        <v>4.9999999999990052E-3</v>
      </c>
    </row>
    <row r="4665" spans="1:7" x14ac:dyDescent="0.35">
      <c r="A4665">
        <v>26.210353999999999</v>
      </c>
      <c r="B4665" t="s">
        <v>7319</v>
      </c>
      <c r="C4665">
        <v>0</v>
      </c>
      <c r="D4665" t="str">
        <f>IFERROR(VLOOKUP(C4665,Elster!$A$5:$D$148,2,FALSE),"not in table")</f>
        <v>not in table</v>
      </c>
      <c r="F4665">
        <f>HEX2DEC(C4665)</f>
        <v>0</v>
      </c>
      <c r="G4665">
        <f t="shared" si="344"/>
        <v>0</v>
      </c>
    </row>
    <row r="4666" spans="1:7" hidden="1" x14ac:dyDescent="0.35">
      <c r="A4666">
        <v>26.215354000000001</v>
      </c>
      <c r="B4666" t="s">
        <v>7317</v>
      </c>
      <c r="C4666">
        <v>1</v>
      </c>
      <c r="E4666" t="str">
        <f>IFERROR(VLOOKUP(C4666,Elster!$A$5:$D$148,2,FALSE),"not in table")</f>
        <v xml:space="preserve">   "FEHLERMELDUNG"                                    </v>
      </c>
      <c r="F4666">
        <f>HEX2DEC(C4666)</f>
        <v>1</v>
      </c>
      <c r="G4666">
        <f t="shared" si="344"/>
        <v>5.000000000002558E-3</v>
      </c>
    </row>
    <row r="4667" spans="1:7" x14ac:dyDescent="0.35">
      <c r="A4667">
        <v>26.215354000000001</v>
      </c>
      <c r="B4667" t="s">
        <v>7319</v>
      </c>
      <c r="C4667">
        <v>1</v>
      </c>
      <c r="D4667" t="str">
        <f>IFERROR(VLOOKUP(C4667,Elster!$A$5:$D$148,2,FALSE),"not in table")</f>
        <v xml:space="preserve">   "FEHLERMELDUNG"                                    </v>
      </c>
      <c r="F4667">
        <f>HEX2DEC(C4667)</f>
        <v>1</v>
      </c>
      <c r="G4667">
        <f t="shared" si="344"/>
        <v>0</v>
      </c>
    </row>
    <row r="4668" spans="1:7" hidden="1" x14ac:dyDescent="0.35">
      <c r="A4668">
        <v>26.220354</v>
      </c>
      <c r="B4668" t="s">
        <v>7317</v>
      </c>
      <c r="C4668">
        <v>20</v>
      </c>
      <c r="E4668" t="str">
        <f>IFERROR(VLOOKUP(C4668,Elster!$A$5:$D$148,2,FALSE),"not in table")</f>
        <v xml:space="preserve">   "MIN_TEMP_KESSEL"                                  </v>
      </c>
      <c r="F4668">
        <f>HEX2DEC(C4668)</f>
        <v>32</v>
      </c>
      <c r="G4668">
        <f t="shared" si="344"/>
        <v>4.9999999999990052E-3</v>
      </c>
    </row>
    <row r="4669" spans="1:7" x14ac:dyDescent="0.35">
      <c r="A4669">
        <v>26.220354</v>
      </c>
      <c r="B4669" t="s">
        <v>7319</v>
      </c>
      <c r="C4669">
        <v>20</v>
      </c>
      <c r="D4669" t="str">
        <f>IFERROR(VLOOKUP(C4669,Elster!$A$5:$D$148,2,FALSE),"not in table")</f>
        <v xml:space="preserve">   "MIN_TEMP_KESSEL"                                  </v>
      </c>
      <c r="F4669">
        <f>HEX2DEC(C4669)</f>
        <v>32</v>
      </c>
      <c r="G4669">
        <f t="shared" si="344"/>
        <v>0</v>
      </c>
    </row>
    <row r="4670" spans="1:7" hidden="1" x14ac:dyDescent="0.35">
      <c r="A4670">
        <v>26.231238999999999</v>
      </c>
      <c r="B4670" t="s">
        <v>7317</v>
      </c>
      <c r="C4670">
        <v>3</v>
      </c>
      <c r="E4670" t="str">
        <f>IFERROR(VLOOKUP(C4670,Elster!$A$5:$D$148,2,FALSE),"not in table")</f>
        <v xml:space="preserve">   "SPEICHERSOLLTEMP"                                 </v>
      </c>
      <c r="F4670">
        <f t="shared" ref="F4670:F4682" si="349">HEX2DEC(C4670)</f>
        <v>3</v>
      </c>
      <c r="G4670">
        <f t="shared" si="344"/>
        <v>1.0884999999998257E-2</v>
      </c>
    </row>
    <row r="4671" spans="1:7" hidden="1" x14ac:dyDescent="0.35">
      <c r="A4671">
        <v>26.236187000000001</v>
      </c>
      <c r="B4671" t="s">
        <v>7317</v>
      </c>
      <c r="C4671">
        <v>0</v>
      </c>
      <c r="E4671" t="str">
        <f>IFERROR(VLOOKUP(C4671,Elster!$A$5:$D$148,2,FALSE),"not in table")</f>
        <v>not in table</v>
      </c>
      <c r="F4671">
        <f t="shared" si="349"/>
        <v>0</v>
      </c>
      <c r="G4671">
        <f t="shared" si="344"/>
        <v>4.9480000000023949E-3</v>
      </c>
    </row>
    <row r="4672" spans="1:7" hidden="1" x14ac:dyDescent="0.35">
      <c r="A4672">
        <v>26.241161000000002</v>
      </c>
      <c r="B4672" t="s">
        <v>7317</v>
      </c>
      <c r="C4672" t="s">
        <v>7378</v>
      </c>
      <c r="E4672" t="str">
        <f>IFERROR(VLOOKUP(C4672,Elster!$A$5:$D$148,2,FALSE),"not in table")</f>
        <v xml:space="preserve">   "SAMMLERISTTEMP"                                   </v>
      </c>
      <c r="F4672">
        <f t="shared" si="349"/>
        <v>13</v>
      </c>
      <c r="G4672">
        <f t="shared" si="344"/>
        <v>4.9740000000007001E-3</v>
      </c>
    </row>
    <row r="4673" spans="1:7" hidden="1" x14ac:dyDescent="0.35">
      <c r="A4673">
        <v>26.246134999999999</v>
      </c>
      <c r="B4673" t="s">
        <v>7317</v>
      </c>
      <c r="C4673">
        <v>2</v>
      </c>
      <c r="E4673" t="str">
        <f>IFERROR(VLOOKUP(C4673,Elster!$A$5:$D$148,2,FALSE),"not in table")</f>
        <v xml:space="preserve">   "KESSELSOLLTEMP"                                   </v>
      </c>
      <c r="F4673">
        <f t="shared" si="349"/>
        <v>2</v>
      </c>
      <c r="G4673">
        <f t="shared" si="344"/>
        <v>4.9739999999971474E-3</v>
      </c>
    </row>
    <row r="4674" spans="1:7" hidden="1" x14ac:dyDescent="0.35">
      <c r="A4674">
        <v>26.251109</v>
      </c>
      <c r="B4674" t="s">
        <v>7317</v>
      </c>
      <c r="C4674">
        <v>0</v>
      </c>
      <c r="E4674" t="str">
        <f>IFERROR(VLOOKUP(C4674,Elster!$A$5:$D$148,2,FALSE),"not in table")</f>
        <v>not in table</v>
      </c>
      <c r="F4674">
        <f t="shared" si="349"/>
        <v>0</v>
      </c>
      <c r="G4674">
        <f t="shared" si="344"/>
        <v>4.9740000000007001E-3</v>
      </c>
    </row>
    <row r="4675" spans="1:7" hidden="1" x14ac:dyDescent="0.35">
      <c r="A4675">
        <v>26.256056000000001</v>
      </c>
      <c r="B4675" t="s">
        <v>7317</v>
      </c>
      <c r="C4675" t="s">
        <v>7390</v>
      </c>
      <c r="E4675" t="str">
        <f>IFERROR(VLOOKUP(C4675,Elster!$A$5:$D$148,2,FALSE),"not in table")</f>
        <v xml:space="preserve">//   "ERWEITERUNGSTELEGRAMM"                            </v>
      </c>
      <c r="F4675">
        <f t="shared" si="349"/>
        <v>250</v>
      </c>
      <c r="G4675">
        <f t="shared" si="344"/>
        <v>4.947000000001367E-3</v>
      </c>
    </row>
    <row r="4676" spans="1:7" hidden="1" x14ac:dyDescent="0.35">
      <c r="A4676">
        <v>26.261030000000002</v>
      </c>
      <c r="B4676" t="s">
        <v>7317</v>
      </c>
      <c r="C4676">
        <v>1</v>
      </c>
      <c r="E4676" t="str">
        <f>IFERROR(VLOOKUP(C4676,Elster!$A$5:$D$148,2,FALSE),"not in table")</f>
        <v xml:space="preserve">   "FEHLERMELDUNG"                                    </v>
      </c>
      <c r="F4676">
        <f t="shared" si="349"/>
        <v>1</v>
      </c>
      <c r="G4676">
        <f t="shared" ref="G4676:G4739" si="350">A4676-A4675</f>
        <v>4.9740000000007001E-3</v>
      </c>
    </row>
    <row r="4677" spans="1:7" hidden="1" x14ac:dyDescent="0.35">
      <c r="A4677">
        <v>26.266003999999999</v>
      </c>
      <c r="B4677" t="s">
        <v>7317</v>
      </c>
      <c r="C4677">
        <v>12</v>
      </c>
      <c r="E4677" t="str">
        <f>IFERROR(VLOOKUP(C4677,Elster!$A$5:$D$148,2,FALSE),"not in table")</f>
        <v xml:space="preserve">   "VERSTELLTE_RAUMSOLLTEMP"                          </v>
      </c>
      <c r="F4677">
        <f t="shared" si="349"/>
        <v>18</v>
      </c>
      <c r="G4677">
        <f t="shared" si="350"/>
        <v>4.9739999999971474E-3</v>
      </c>
    </row>
    <row r="4678" spans="1:7" hidden="1" x14ac:dyDescent="0.35">
      <c r="A4678">
        <v>26.270977999999999</v>
      </c>
      <c r="B4678" t="s">
        <v>7317</v>
      </c>
      <c r="C4678">
        <v>2</v>
      </c>
      <c r="E4678" t="str">
        <f>IFERROR(VLOOKUP(C4678,Elster!$A$5:$D$148,2,FALSE),"not in table")</f>
        <v xml:space="preserve">   "KESSELSOLLTEMP"                                   </v>
      </c>
      <c r="F4678">
        <f t="shared" si="349"/>
        <v>2</v>
      </c>
      <c r="G4678">
        <f t="shared" si="350"/>
        <v>4.9740000000007001E-3</v>
      </c>
    </row>
    <row r="4679" spans="1:7" hidden="1" x14ac:dyDescent="0.35">
      <c r="A4679">
        <v>26.275925999999998</v>
      </c>
      <c r="B4679" t="s">
        <v>7317</v>
      </c>
      <c r="C4679">
        <v>0</v>
      </c>
      <c r="E4679" t="str">
        <f>IFERROR(VLOOKUP(C4679,Elster!$A$5:$D$148,2,FALSE),"not in table")</f>
        <v>not in table</v>
      </c>
      <c r="F4679">
        <f t="shared" si="349"/>
        <v>0</v>
      </c>
      <c r="G4679">
        <f t="shared" si="350"/>
        <v>4.9479999999988422E-3</v>
      </c>
    </row>
    <row r="4680" spans="1:7" hidden="1" x14ac:dyDescent="0.35">
      <c r="A4680">
        <v>26.280899999999999</v>
      </c>
      <c r="B4680" t="s">
        <v>7317</v>
      </c>
      <c r="C4680">
        <v>1</v>
      </c>
      <c r="E4680" t="str">
        <f>IFERROR(VLOOKUP(C4680,Elster!$A$5:$D$148,2,FALSE),"not in table")</f>
        <v xml:space="preserve">   "FEHLERMELDUNG"                                    </v>
      </c>
      <c r="F4680">
        <f t="shared" si="349"/>
        <v>1</v>
      </c>
      <c r="G4680">
        <f t="shared" si="350"/>
        <v>4.9740000000007001E-3</v>
      </c>
    </row>
    <row r="4681" spans="1:7" hidden="1" x14ac:dyDescent="0.35">
      <c r="A4681">
        <v>26.285874</v>
      </c>
      <c r="B4681" t="s">
        <v>7317</v>
      </c>
      <c r="C4681">
        <v>21</v>
      </c>
      <c r="E4681" t="str">
        <f>IFERROR(VLOOKUP(C4681,Elster!$A$5:$D$148,2,FALSE),"not in table")</f>
        <v xml:space="preserve">   "ANFAHRTEMP"                                       </v>
      </c>
      <c r="F4681">
        <f t="shared" si="349"/>
        <v>33</v>
      </c>
      <c r="G4681">
        <f t="shared" si="350"/>
        <v>4.9740000000007001E-3</v>
      </c>
    </row>
    <row r="4682" spans="1:7" hidden="1" x14ac:dyDescent="0.35">
      <c r="A4682">
        <v>26.293295000000001</v>
      </c>
      <c r="B4682" t="s">
        <v>7317</v>
      </c>
      <c r="C4682" t="s">
        <v>7378</v>
      </c>
      <c r="E4682" t="str">
        <f>IFERROR(VLOOKUP(C4682,Elster!$A$5:$D$148,2,FALSE),"not in table")</f>
        <v xml:space="preserve">   "SAMMLERISTTEMP"                                   </v>
      </c>
      <c r="F4682">
        <f t="shared" si="349"/>
        <v>13</v>
      </c>
      <c r="G4682">
        <f t="shared" si="350"/>
        <v>7.4210000000007881E-3</v>
      </c>
    </row>
    <row r="4683" spans="1:7" x14ac:dyDescent="0.35">
      <c r="A4683">
        <v>26.293295000000001</v>
      </c>
      <c r="B4683" t="s">
        <v>7319</v>
      </c>
      <c r="C4683" t="s">
        <v>7378</v>
      </c>
      <c r="D4683" t="str">
        <f>IFERROR(VLOOKUP(C4683,Elster!$A$5:$D$148,2,FALSE),"not in table")</f>
        <v xml:space="preserve">   "SAMMLERISTTEMP"                                   </v>
      </c>
      <c r="F4683">
        <f>HEX2DEC(C4683)</f>
        <v>13</v>
      </c>
      <c r="G4683">
        <f t="shared" si="350"/>
        <v>0</v>
      </c>
    </row>
    <row r="4684" spans="1:7" hidden="1" x14ac:dyDescent="0.35">
      <c r="A4684">
        <v>26.298295</v>
      </c>
      <c r="B4684" t="s">
        <v>7317</v>
      </c>
      <c r="C4684">
        <v>0</v>
      </c>
      <c r="E4684" t="str">
        <f>IFERROR(VLOOKUP(C4684,Elster!$A$5:$D$148,2,FALSE),"not in table")</f>
        <v>not in table</v>
      </c>
      <c r="F4684">
        <f>HEX2DEC(C4684)</f>
        <v>0</v>
      </c>
      <c r="G4684">
        <f t="shared" si="350"/>
        <v>4.9999999999990052E-3</v>
      </c>
    </row>
    <row r="4685" spans="1:7" x14ac:dyDescent="0.35">
      <c r="A4685">
        <v>26.298295</v>
      </c>
      <c r="B4685" t="s">
        <v>7319</v>
      </c>
      <c r="C4685">
        <v>0</v>
      </c>
      <c r="D4685" t="str">
        <f>IFERROR(VLOOKUP(C4685,Elster!$A$5:$D$148,2,FALSE),"not in table")</f>
        <v>not in table</v>
      </c>
      <c r="F4685">
        <f t="shared" ref="F4685:F4686" si="351">HEX2DEC(C4685)</f>
        <v>0</v>
      </c>
      <c r="G4685">
        <f t="shared" si="350"/>
        <v>0</v>
      </c>
    </row>
    <row r="4686" spans="1:7" x14ac:dyDescent="0.35">
      <c r="A4686">
        <v>26.303294999999999</v>
      </c>
      <c r="B4686" t="s">
        <v>7319</v>
      </c>
      <c r="C4686">
        <v>3</v>
      </c>
      <c r="D4686" t="str">
        <f>IFERROR(VLOOKUP(C4686,Elster!$A$5:$D$148,2,FALSE),"not in table")</f>
        <v xml:space="preserve">   "SPEICHERSOLLTEMP"                                 </v>
      </c>
      <c r="F4686">
        <f t="shared" si="351"/>
        <v>3</v>
      </c>
      <c r="G4686">
        <f t="shared" si="350"/>
        <v>4.9999999999990052E-3</v>
      </c>
    </row>
    <row r="4687" spans="1:7" hidden="1" x14ac:dyDescent="0.35">
      <c r="A4687">
        <v>26.303321</v>
      </c>
      <c r="B4687" t="s">
        <v>7317</v>
      </c>
      <c r="C4687">
        <v>3</v>
      </c>
      <c r="E4687" t="str">
        <f>IFERROR(VLOOKUP(C4687,Elster!$A$5:$D$148,2,FALSE),"not in table")</f>
        <v xml:space="preserve">   "SPEICHERSOLLTEMP"                                 </v>
      </c>
      <c r="F4687">
        <f>HEX2DEC(C4687)</f>
        <v>3</v>
      </c>
      <c r="G4687">
        <f t="shared" si="350"/>
        <v>2.600000000185787E-5</v>
      </c>
    </row>
    <row r="4688" spans="1:7" x14ac:dyDescent="0.35">
      <c r="A4688">
        <v>26.308295000000001</v>
      </c>
      <c r="B4688" t="s">
        <v>7319</v>
      </c>
      <c r="C4688">
        <v>1</v>
      </c>
      <c r="D4688" t="str">
        <f>IFERROR(VLOOKUP(C4688,Elster!$A$5:$D$148,2,FALSE),"not in table")</f>
        <v xml:space="preserve">   "FEHLERMELDUNG"                                    </v>
      </c>
      <c r="F4688">
        <f>HEX2DEC(C4688)</f>
        <v>1</v>
      </c>
      <c r="G4688">
        <f t="shared" si="350"/>
        <v>4.9740000000007001E-3</v>
      </c>
    </row>
    <row r="4689" spans="1:7" hidden="1" x14ac:dyDescent="0.35">
      <c r="A4689">
        <v>26.308320999999999</v>
      </c>
      <c r="B4689" t="s">
        <v>7317</v>
      </c>
      <c r="C4689">
        <v>1</v>
      </c>
      <c r="E4689" t="str">
        <f>IFERROR(VLOOKUP(C4689,Elster!$A$5:$D$148,2,FALSE),"not in table")</f>
        <v xml:space="preserve">   "FEHLERMELDUNG"                                    </v>
      </c>
      <c r="F4689">
        <f t="shared" ref="F4689:F4690" si="352">HEX2DEC(C4689)</f>
        <v>1</v>
      </c>
      <c r="G4689">
        <f t="shared" si="350"/>
        <v>2.5999999998305157E-5</v>
      </c>
    </row>
    <row r="4690" spans="1:7" hidden="1" x14ac:dyDescent="0.35">
      <c r="A4690">
        <v>26.313320999999998</v>
      </c>
      <c r="B4690" t="s">
        <v>7317</v>
      </c>
      <c r="C4690">
        <v>0</v>
      </c>
      <c r="E4690" t="str">
        <f>IFERROR(VLOOKUP(C4690,Elster!$A$5:$D$148,2,FALSE),"not in table")</f>
        <v>not in table</v>
      </c>
      <c r="F4690">
        <f t="shared" si="352"/>
        <v>0</v>
      </c>
      <c r="G4690">
        <f t="shared" si="350"/>
        <v>4.9999999999990052E-3</v>
      </c>
    </row>
    <row r="4691" spans="1:7" x14ac:dyDescent="0.35">
      <c r="A4691">
        <v>26.313320999999998</v>
      </c>
      <c r="B4691" t="s">
        <v>7319</v>
      </c>
      <c r="C4691">
        <v>0</v>
      </c>
      <c r="D4691" t="str">
        <f>IFERROR(VLOOKUP(C4691,Elster!$A$5:$D$148,2,FALSE),"not in table")</f>
        <v>not in table</v>
      </c>
      <c r="F4691">
        <f>HEX2DEC(C4691)</f>
        <v>0</v>
      </c>
      <c r="G4691">
        <f t="shared" si="350"/>
        <v>0</v>
      </c>
    </row>
    <row r="4692" spans="1:7" hidden="1" x14ac:dyDescent="0.35">
      <c r="A4692">
        <v>26.318321000000001</v>
      </c>
      <c r="B4692" t="s">
        <v>7317</v>
      </c>
      <c r="C4692" t="s">
        <v>7390</v>
      </c>
      <c r="E4692" t="str">
        <f>IFERROR(VLOOKUP(C4692,Elster!$A$5:$D$148,2,FALSE),"not in table")</f>
        <v xml:space="preserve">//   "ERWEITERUNGSTELEGRAMM"                            </v>
      </c>
      <c r="F4692">
        <f>HEX2DEC(C4692)</f>
        <v>250</v>
      </c>
      <c r="G4692">
        <f t="shared" si="350"/>
        <v>5.000000000002558E-3</v>
      </c>
    </row>
    <row r="4693" spans="1:7" x14ac:dyDescent="0.35">
      <c r="A4693">
        <v>26.318321000000001</v>
      </c>
      <c r="B4693" t="s">
        <v>7319</v>
      </c>
      <c r="C4693" t="s">
        <v>7390</v>
      </c>
      <c r="D4693" t="str">
        <f>IFERROR(VLOOKUP(C4693,Elster!$A$5:$D$148,2,FALSE),"not in table")</f>
        <v xml:space="preserve">//   "ERWEITERUNGSTELEGRAMM"                            </v>
      </c>
      <c r="F4693">
        <f>HEX2DEC(C4693)</f>
        <v>250</v>
      </c>
      <c r="G4693">
        <f t="shared" si="350"/>
        <v>0</v>
      </c>
    </row>
    <row r="4694" spans="1:7" hidden="1" x14ac:dyDescent="0.35">
      <c r="A4694">
        <v>26.323321</v>
      </c>
      <c r="B4694" t="s">
        <v>7317</v>
      </c>
      <c r="C4694">
        <v>1</v>
      </c>
      <c r="E4694" t="str">
        <f>IFERROR(VLOOKUP(C4694,Elster!$A$5:$D$148,2,FALSE),"not in table")</f>
        <v xml:space="preserve">   "FEHLERMELDUNG"                                    </v>
      </c>
      <c r="F4694">
        <f>HEX2DEC(C4694)</f>
        <v>1</v>
      </c>
      <c r="G4694">
        <f t="shared" si="350"/>
        <v>4.9999999999990052E-3</v>
      </c>
    </row>
    <row r="4695" spans="1:7" x14ac:dyDescent="0.35">
      <c r="A4695">
        <v>26.323321</v>
      </c>
      <c r="B4695" t="s">
        <v>7319</v>
      </c>
      <c r="C4695">
        <v>1</v>
      </c>
      <c r="D4695" t="str">
        <f>IFERROR(VLOOKUP(C4695,Elster!$A$5:$D$148,2,FALSE),"not in table")</f>
        <v xml:space="preserve">   "FEHLERMELDUNG"                                    </v>
      </c>
      <c r="F4695">
        <f>HEX2DEC(C4695)</f>
        <v>1</v>
      </c>
      <c r="G4695">
        <f t="shared" si="350"/>
        <v>0</v>
      </c>
    </row>
    <row r="4696" spans="1:7" hidden="1" x14ac:dyDescent="0.35">
      <c r="A4696">
        <v>26.328320999999999</v>
      </c>
      <c r="B4696" t="s">
        <v>7317</v>
      </c>
      <c r="C4696">
        <v>13</v>
      </c>
      <c r="E4696" t="str">
        <f>IFERROR(VLOOKUP(C4696,Elster!$A$5:$D$148,2,FALSE),"not in table")</f>
        <v xml:space="preserve">   "EINSTELL_SPEICHERSOLLTEMP"                        </v>
      </c>
      <c r="F4696">
        <f>HEX2DEC(C4696)</f>
        <v>19</v>
      </c>
      <c r="G4696">
        <f t="shared" si="350"/>
        <v>4.9999999999990052E-3</v>
      </c>
    </row>
    <row r="4697" spans="1:7" x14ac:dyDescent="0.35">
      <c r="A4697">
        <v>26.328320999999999</v>
      </c>
      <c r="B4697" t="s">
        <v>7319</v>
      </c>
      <c r="C4697">
        <v>13</v>
      </c>
      <c r="D4697" t="str">
        <f>IFERROR(VLOOKUP(C4697,Elster!$A$5:$D$148,2,FALSE),"not in table")</f>
        <v xml:space="preserve">   "EINSTELL_SPEICHERSOLLTEMP"                        </v>
      </c>
      <c r="F4697">
        <f>HEX2DEC(C4697)</f>
        <v>19</v>
      </c>
      <c r="G4697">
        <f t="shared" si="350"/>
        <v>0</v>
      </c>
    </row>
    <row r="4698" spans="1:7" hidden="1" x14ac:dyDescent="0.35">
      <c r="A4698">
        <v>26.333321000000002</v>
      </c>
      <c r="B4698" t="s">
        <v>7317</v>
      </c>
      <c r="C4698">
        <v>0</v>
      </c>
      <c r="E4698" t="str">
        <f>IFERROR(VLOOKUP(C4698,Elster!$A$5:$D$148,2,FALSE),"not in table")</f>
        <v>not in table</v>
      </c>
      <c r="F4698">
        <f>HEX2DEC(C4698)</f>
        <v>0</v>
      </c>
      <c r="G4698">
        <f t="shared" si="350"/>
        <v>5.000000000002558E-3</v>
      </c>
    </row>
    <row r="4699" spans="1:7" x14ac:dyDescent="0.35">
      <c r="A4699">
        <v>26.333321000000002</v>
      </c>
      <c r="B4699" t="s">
        <v>7319</v>
      </c>
      <c r="C4699">
        <v>0</v>
      </c>
      <c r="D4699" t="str">
        <f>IFERROR(VLOOKUP(C4699,Elster!$A$5:$D$148,2,FALSE),"not in table")</f>
        <v>not in table</v>
      </c>
      <c r="F4699">
        <f>HEX2DEC(C4699)</f>
        <v>0</v>
      </c>
      <c r="G4699">
        <f t="shared" si="350"/>
        <v>0</v>
      </c>
    </row>
    <row r="4700" spans="1:7" hidden="1" x14ac:dyDescent="0.35">
      <c r="A4700">
        <v>26.338321000000001</v>
      </c>
      <c r="B4700" t="s">
        <v>7317</v>
      </c>
      <c r="C4700">
        <v>0</v>
      </c>
      <c r="E4700" t="str">
        <f>IFERROR(VLOOKUP(C4700,Elster!$A$5:$D$148,2,FALSE),"not in table")</f>
        <v>not in table</v>
      </c>
      <c r="F4700">
        <f>HEX2DEC(C4700)</f>
        <v>0</v>
      </c>
      <c r="G4700">
        <f t="shared" si="350"/>
        <v>4.9999999999990052E-3</v>
      </c>
    </row>
    <row r="4701" spans="1:7" x14ac:dyDescent="0.35">
      <c r="A4701">
        <v>26.338321000000001</v>
      </c>
      <c r="B4701" t="s">
        <v>7319</v>
      </c>
      <c r="C4701">
        <v>0</v>
      </c>
      <c r="D4701" t="str">
        <f>IFERROR(VLOOKUP(C4701,Elster!$A$5:$D$148,2,FALSE),"not in table")</f>
        <v>not in table</v>
      </c>
      <c r="F4701">
        <f>HEX2DEC(C4701)</f>
        <v>0</v>
      </c>
      <c r="G4701">
        <f t="shared" si="350"/>
        <v>0</v>
      </c>
    </row>
    <row r="4702" spans="1:7" hidden="1" x14ac:dyDescent="0.35">
      <c r="A4702">
        <v>26.343321</v>
      </c>
      <c r="B4702" t="s">
        <v>7317</v>
      </c>
      <c r="C4702">
        <v>1</v>
      </c>
      <c r="E4702" t="str">
        <f>IFERROR(VLOOKUP(C4702,Elster!$A$5:$D$148,2,FALSE),"not in table")</f>
        <v xml:space="preserve">   "FEHLERMELDUNG"                                    </v>
      </c>
      <c r="F4702">
        <f>HEX2DEC(C4702)</f>
        <v>1</v>
      </c>
      <c r="G4702">
        <f t="shared" si="350"/>
        <v>4.9999999999990052E-3</v>
      </c>
    </row>
    <row r="4703" spans="1:7" x14ac:dyDescent="0.35">
      <c r="A4703">
        <v>26.343321</v>
      </c>
      <c r="B4703" t="s">
        <v>7319</v>
      </c>
      <c r="C4703">
        <v>1</v>
      </c>
      <c r="D4703" t="str">
        <f>IFERROR(VLOOKUP(C4703,Elster!$A$5:$D$148,2,FALSE),"not in table")</f>
        <v xml:space="preserve">   "FEHLERMELDUNG"                                    </v>
      </c>
      <c r="F4703">
        <f>HEX2DEC(C4703)</f>
        <v>1</v>
      </c>
      <c r="G4703">
        <f t="shared" si="350"/>
        <v>0</v>
      </c>
    </row>
    <row r="4704" spans="1:7" hidden="1" x14ac:dyDescent="0.35">
      <c r="A4704">
        <v>26.348320999999999</v>
      </c>
      <c r="B4704" t="s">
        <v>7317</v>
      </c>
      <c r="C4704" t="s">
        <v>7388</v>
      </c>
      <c r="E4704" t="str">
        <f>IFERROR(VLOOKUP(C4704,Elster!$A$5:$D$148,2,FALSE),"not in table")</f>
        <v xml:space="preserve">   "WASSERDRUCK"                                      </v>
      </c>
      <c r="F4704">
        <f>HEX2DEC(C4704)</f>
        <v>31</v>
      </c>
      <c r="G4704">
        <f t="shared" si="350"/>
        <v>4.9999999999990052E-3</v>
      </c>
    </row>
    <row r="4705" spans="1:7" x14ac:dyDescent="0.35">
      <c r="A4705">
        <v>26.348320999999999</v>
      </c>
      <c r="B4705" t="s">
        <v>7319</v>
      </c>
      <c r="C4705" t="s">
        <v>7388</v>
      </c>
      <c r="D4705" t="str">
        <f>IFERROR(VLOOKUP(C4705,Elster!$A$5:$D$148,2,FALSE),"not in table")</f>
        <v xml:space="preserve">   "WASSERDRUCK"                                      </v>
      </c>
      <c r="F4705">
        <f>HEX2DEC(C4705)</f>
        <v>31</v>
      </c>
      <c r="G4705">
        <f t="shared" si="350"/>
        <v>0</v>
      </c>
    </row>
    <row r="4706" spans="1:7" hidden="1" x14ac:dyDescent="0.35">
      <c r="A4706">
        <v>26.359544</v>
      </c>
      <c r="B4706" t="s">
        <v>7317</v>
      </c>
      <c r="C4706">
        <v>3</v>
      </c>
      <c r="E4706" t="str">
        <f>IFERROR(VLOOKUP(C4706,Elster!$A$5:$D$148,2,FALSE),"not in table")</f>
        <v xml:space="preserve">   "SPEICHERSOLLTEMP"                                 </v>
      </c>
      <c r="F4706">
        <f t="shared" ref="F4706:F4718" si="353">HEX2DEC(C4706)</f>
        <v>3</v>
      </c>
      <c r="G4706">
        <f t="shared" si="350"/>
        <v>1.1223000000001093E-2</v>
      </c>
    </row>
    <row r="4707" spans="1:7" hidden="1" x14ac:dyDescent="0.35">
      <c r="A4707">
        <v>26.364491999999998</v>
      </c>
      <c r="B4707" t="s">
        <v>7317</v>
      </c>
      <c r="C4707">
        <v>0</v>
      </c>
      <c r="E4707" t="str">
        <f>IFERROR(VLOOKUP(C4707,Elster!$A$5:$D$148,2,FALSE),"not in table")</f>
        <v>not in table</v>
      </c>
      <c r="F4707">
        <f t="shared" si="353"/>
        <v>0</v>
      </c>
      <c r="G4707">
        <f t="shared" si="350"/>
        <v>4.9479999999988422E-3</v>
      </c>
    </row>
    <row r="4708" spans="1:7" hidden="1" x14ac:dyDescent="0.35">
      <c r="A4708">
        <v>26.369465999999999</v>
      </c>
      <c r="B4708" t="s">
        <v>7317</v>
      </c>
      <c r="C4708" t="s">
        <v>7378</v>
      </c>
      <c r="E4708" t="str">
        <f>IFERROR(VLOOKUP(C4708,Elster!$A$5:$D$148,2,FALSE),"not in table")</f>
        <v xml:space="preserve">   "SAMMLERISTTEMP"                                   </v>
      </c>
      <c r="F4708">
        <f t="shared" si="353"/>
        <v>13</v>
      </c>
      <c r="G4708">
        <f t="shared" si="350"/>
        <v>4.9740000000007001E-3</v>
      </c>
    </row>
    <row r="4709" spans="1:7" hidden="1" x14ac:dyDescent="0.35">
      <c r="A4709">
        <v>26.37444</v>
      </c>
      <c r="B4709" t="s">
        <v>7317</v>
      </c>
      <c r="C4709">
        <v>2</v>
      </c>
      <c r="E4709" t="str">
        <f>IFERROR(VLOOKUP(C4709,Elster!$A$5:$D$148,2,FALSE),"not in table")</f>
        <v xml:space="preserve">   "KESSELSOLLTEMP"                                   </v>
      </c>
      <c r="F4709">
        <f t="shared" si="353"/>
        <v>2</v>
      </c>
      <c r="G4709">
        <f t="shared" si="350"/>
        <v>4.9740000000007001E-3</v>
      </c>
    </row>
    <row r="4710" spans="1:7" hidden="1" x14ac:dyDescent="0.35">
      <c r="A4710">
        <v>26.379387999999999</v>
      </c>
      <c r="B4710" t="s">
        <v>7317</v>
      </c>
      <c r="C4710">
        <v>0</v>
      </c>
      <c r="E4710" t="str">
        <f>IFERROR(VLOOKUP(C4710,Elster!$A$5:$D$148,2,FALSE),"not in table")</f>
        <v>not in table</v>
      </c>
      <c r="F4710">
        <f t="shared" si="353"/>
        <v>0</v>
      </c>
      <c r="G4710">
        <f t="shared" si="350"/>
        <v>4.9479999999988422E-3</v>
      </c>
    </row>
    <row r="4711" spans="1:7" hidden="1" x14ac:dyDescent="0.35">
      <c r="A4711">
        <v>26.384361999999999</v>
      </c>
      <c r="B4711" t="s">
        <v>7317</v>
      </c>
      <c r="C4711" t="s">
        <v>7390</v>
      </c>
      <c r="E4711" t="str">
        <f>IFERROR(VLOOKUP(C4711,Elster!$A$5:$D$148,2,FALSE),"not in table")</f>
        <v xml:space="preserve">//   "ERWEITERUNGSTELEGRAMM"                            </v>
      </c>
      <c r="F4711">
        <f t="shared" si="353"/>
        <v>250</v>
      </c>
      <c r="G4711">
        <f t="shared" si="350"/>
        <v>4.9740000000007001E-3</v>
      </c>
    </row>
    <row r="4712" spans="1:7" hidden="1" x14ac:dyDescent="0.35">
      <c r="A4712">
        <v>26.389334999999999</v>
      </c>
      <c r="B4712" t="s">
        <v>7317</v>
      </c>
      <c r="C4712">
        <v>1</v>
      </c>
      <c r="E4712" t="str">
        <f>IFERROR(VLOOKUP(C4712,Elster!$A$5:$D$148,2,FALSE),"not in table")</f>
        <v xml:space="preserve">   "FEHLERMELDUNG"                                    </v>
      </c>
      <c r="F4712">
        <f t="shared" si="353"/>
        <v>1</v>
      </c>
      <c r="G4712">
        <f t="shared" si="350"/>
        <v>4.9729999999996721E-3</v>
      </c>
    </row>
    <row r="4713" spans="1:7" hidden="1" x14ac:dyDescent="0.35">
      <c r="A4713">
        <v>26.394309</v>
      </c>
      <c r="B4713" t="s">
        <v>7317</v>
      </c>
      <c r="C4713">
        <v>13</v>
      </c>
      <c r="E4713" t="str">
        <f>IFERROR(VLOOKUP(C4713,Elster!$A$5:$D$148,2,FALSE),"not in table")</f>
        <v xml:space="preserve">   "EINSTELL_SPEICHERSOLLTEMP"                        </v>
      </c>
      <c r="F4713">
        <f t="shared" si="353"/>
        <v>19</v>
      </c>
      <c r="G4713">
        <f t="shared" si="350"/>
        <v>4.9740000000007001E-3</v>
      </c>
    </row>
    <row r="4714" spans="1:7" hidden="1" x14ac:dyDescent="0.35">
      <c r="A4714">
        <v>26.399256999999999</v>
      </c>
      <c r="B4714" t="s">
        <v>7317</v>
      </c>
      <c r="C4714">
        <v>0</v>
      </c>
      <c r="E4714" t="str">
        <f>IFERROR(VLOOKUP(C4714,Elster!$A$5:$D$148,2,FALSE),"not in table")</f>
        <v>not in table</v>
      </c>
      <c r="F4714">
        <f t="shared" si="353"/>
        <v>0</v>
      </c>
      <c r="G4714">
        <f t="shared" si="350"/>
        <v>4.9479999999988422E-3</v>
      </c>
    </row>
    <row r="4715" spans="1:7" hidden="1" x14ac:dyDescent="0.35">
      <c r="A4715">
        <v>26.404230999999999</v>
      </c>
      <c r="B4715" t="s">
        <v>7317</v>
      </c>
      <c r="C4715">
        <v>0</v>
      </c>
      <c r="E4715" t="str">
        <f>IFERROR(VLOOKUP(C4715,Elster!$A$5:$D$148,2,FALSE),"not in table")</f>
        <v>not in table</v>
      </c>
      <c r="F4715">
        <f t="shared" si="353"/>
        <v>0</v>
      </c>
      <c r="G4715">
        <f t="shared" si="350"/>
        <v>4.9740000000007001E-3</v>
      </c>
    </row>
    <row r="4716" spans="1:7" hidden="1" x14ac:dyDescent="0.35">
      <c r="A4716">
        <v>26.409205</v>
      </c>
      <c r="B4716" t="s">
        <v>7317</v>
      </c>
      <c r="C4716">
        <v>1</v>
      </c>
      <c r="E4716" t="str">
        <f>IFERROR(VLOOKUP(C4716,Elster!$A$5:$D$148,2,FALSE),"not in table")</f>
        <v xml:space="preserve">   "FEHLERMELDUNG"                                    </v>
      </c>
      <c r="F4716">
        <f t="shared" si="353"/>
        <v>1</v>
      </c>
      <c r="G4716">
        <f t="shared" si="350"/>
        <v>4.9740000000007001E-3</v>
      </c>
    </row>
    <row r="4717" spans="1:7" hidden="1" x14ac:dyDescent="0.35">
      <c r="A4717">
        <v>26.414179000000001</v>
      </c>
      <c r="B4717" t="s">
        <v>7317</v>
      </c>
      <c r="C4717">
        <v>20</v>
      </c>
      <c r="E4717" t="str">
        <f>IFERROR(VLOOKUP(C4717,Elster!$A$5:$D$148,2,FALSE),"not in table")</f>
        <v xml:space="preserve">   "MIN_TEMP_KESSEL"                                  </v>
      </c>
      <c r="F4717">
        <f t="shared" si="353"/>
        <v>32</v>
      </c>
      <c r="G4717">
        <f t="shared" si="350"/>
        <v>4.9740000000007001E-3</v>
      </c>
    </row>
    <row r="4718" spans="1:7" hidden="1" x14ac:dyDescent="0.35">
      <c r="A4718">
        <v>26.420845</v>
      </c>
      <c r="B4718" t="s">
        <v>7317</v>
      </c>
      <c r="C4718" t="s">
        <v>7378</v>
      </c>
      <c r="E4718" t="str">
        <f>IFERROR(VLOOKUP(C4718,Elster!$A$5:$D$148,2,FALSE),"not in table")</f>
        <v xml:space="preserve">   "SAMMLERISTTEMP"                                   </v>
      </c>
      <c r="F4718">
        <f t="shared" si="353"/>
        <v>13</v>
      </c>
      <c r="G4718">
        <f t="shared" si="350"/>
        <v>6.6659999999991726E-3</v>
      </c>
    </row>
    <row r="4719" spans="1:7" x14ac:dyDescent="0.35">
      <c r="A4719">
        <v>26.420845</v>
      </c>
      <c r="B4719" t="s">
        <v>7319</v>
      </c>
      <c r="C4719" t="s">
        <v>7378</v>
      </c>
      <c r="D4719" t="str">
        <f>IFERROR(VLOOKUP(C4719,Elster!$A$5:$D$148,2,FALSE),"not in table")</f>
        <v xml:space="preserve">   "SAMMLERISTTEMP"                                   </v>
      </c>
      <c r="F4719">
        <f>HEX2DEC(C4719)</f>
        <v>13</v>
      </c>
      <c r="G4719">
        <f t="shared" si="350"/>
        <v>0</v>
      </c>
    </row>
    <row r="4720" spans="1:7" hidden="1" x14ac:dyDescent="0.35">
      <c r="A4720">
        <v>26.425844999999999</v>
      </c>
      <c r="B4720" t="s">
        <v>7317</v>
      </c>
      <c r="C4720">
        <v>0</v>
      </c>
      <c r="E4720" t="str">
        <f>IFERROR(VLOOKUP(C4720,Elster!$A$5:$D$148,2,FALSE),"not in table")</f>
        <v>not in table</v>
      </c>
      <c r="F4720">
        <f>HEX2DEC(C4720)</f>
        <v>0</v>
      </c>
      <c r="G4720">
        <f t="shared" si="350"/>
        <v>4.9999999999990052E-3</v>
      </c>
    </row>
    <row r="4721" spans="1:7" x14ac:dyDescent="0.35">
      <c r="A4721">
        <v>26.425844999999999</v>
      </c>
      <c r="B4721" t="s">
        <v>7319</v>
      </c>
      <c r="C4721">
        <v>0</v>
      </c>
      <c r="D4721" t="str">
        <f>IFERROR(VLOOKUP(C4721,Elster!$A$5:$D$148,2,FALSE),"not in table")</f>
        <v>not in table</v>
      </c>
      <c r="F4721">
        <f>HEX2DEC(C4721)</f>
        <v>0</v>
      </c>
      <c r="G4721">
        <f t="shared" si="350"/>
        <v>0</v>
      </c>
    </row>
    <row r="4722" spans="1:7" hidden="1" x14ac:dyDescent="0.35">
      <c r="A4722">
        <v>26.430845000000001</v>
      </c>
      <c r="B4722" t="s">
        <v>7317</v>
      </c>
      <c r="C4722">
        <v>3</v>
      </c>
      <c r="E4722" t="str">
        <f>IFERROR(VLOOKUP(C4722,Elster!$A$5:$D$148,2,FALSE),"not in table")</f>
        <v xml:space="preserve">   "SPEICHERSOLLTEMP"                                 </v>
      </c>
      <c r="F4722">
        <f>HEX2DEC(C4722)</f>
        <v>3</v>
      </c>
      <c r="G4722">
        <f t="shared" si="350"/>
        <v>5.000000000002558E-3</v>
      </c>
    </row>
    <row r="4723" spans="1:7" x14ac:dyDescent="0.35">
      <c r="A4723">
        <v>26.430845000000001</v>
      </c>
      <c r="B4723" t="s">
        <v>7319</v>
      </c>
      <c r="C4723">
        <v>3</v>
      </c>
      <c r="D4723" t="str">
        <f>IFERROR(VLOOKUP(C4723,Elster!$A$5:$D$148,2,FALSE),"not in table")</f>
        <v xml:space="preserve">   "SPEICHERSOLLTEMP"                                 </v>
      </c>
      <c r="F4723">
        <f>HEX2DEC(C4723)</f>
        <v>3</v>
      </c>
      <c r="G4723">
        <f t="shared" si="350"/>
        <v>0</v>
      </c>
    </row>
    <row r="4724" spans="1:7" hidden="1" x14ac:dyDescent="0.35">
      <c r="A4724">
        <v>26.435845</v>
      </c>
      <c r="B4724" t="s">
        <v>7317</v>
      </c>
      <c r="C4724">
        <v>1</v>
      </c>
      <c r="E4724" t="str">
        <f>IFERROR(VLOOKUP(C4724,Elster!$A$5:$D$148,2,FALSE),"not in table")</f>
        <v xml:space="preserve">   "FEHLERMELDUNG"                                    </v>
      </c>
      <c r="F4724">
        <f>HEX2DEC(C4724)</f>
        <v>1</v>
      </c>
      <c r="G4724">
        <f t="shared" si="350"/>
        <v>4.9999999999990052E-3</v>
      </c>
    </row>
    <row r="4725" spans="1:7" x14ac:dyDescent="0.35">
      <c r="A4725">
        <v>26.435845</v>
      </c>
      <c r="B4725" t="s">
        <v>7319</v>
      </c>
      <c r="C4725">
        <v>1</v>
      </c>
      <c r="D4725" t="str">
        <f>IFERROR(VLOOKUP(C4725,Elster!$A$5:$D$148,2,FALSE),"not in table")</f>
        <v xml:space="preserve">   "FEHLERMELDUNG"                                    </v>
      </c>
      <c r="F4725">
        <f>HEX2DEC(C4725)</f>
        <v>1</v>
      </c>
      <c r="G4725">
        <f t="shared" si="350"/>
        <v>0</v>
      </c>
    </row>
    <row r="4726" spans="1:7" hidden="1" x14ac:dyDescent="0.35">
      <c r="A4726">
        <v>26.440844999999999</v>
      </c>
      <c r="B4726" t="s">
        <v>7317</v>
      </c>
      <c r="C4726">
        <v>0</v>
      </c>
      <c r="E4726" t="str">
        <f>IFERROR(VLOOKUP(C4726,Elster!$A$5:$D$148,2,FALSE),"not in table")</f>
        <v>not in table</v>
      </c>
      <c r="F4726">
        <f>HEX2DEC(C4726)</f>
        <v>0</v>
      </c>
      <c r="G4726">
        <f t="shared" si="350"/>
        <v>4.9999999999990052E-3</v>
      </c>
    </row>
    <row r="4727" spans="1:7" x14ac:dyDescent="0.35">
      <c r="A4727">
        <v>26.440844999999999</v>
      </c>
      <c r="B4727" t="s">
        <v>7319</v>
      </c>
      <c r="C4727">
        <v>0</v>
      </c>
      <c r="D4727" t="str">
        <f>IFERROR(VLOOKUP(C4727,Elster!$A$5:$D$148,2,FALSE),"not in table")</f>
        <v>not in table</v>
      </c>
      <c r="F4727">
        <f>HEX2DEC(C4727)</f>
        <v>0</v>
      </c>
      <c r="G4727">
        <f t="shared" si="350"/>
        <v>0</v>
      </c>
    </row>
    <row r="4728" spans="1:7" hidden="1" x14ac:dyDescent="0.35">
      <c r="A4728">
        <v>26.445844999999998</v>
      </c>
      <c r="B4728" t="s">
        <v>7317</v>
      </c>
      <c r="C4728" t="s">
        <v>7390</v>
      </c>
      <c r="E4728" t="str">
        <f>IFERROR(VLOOKUP(C4728,Elster!$A$5:$D$148,2,FALSE),"not in table")</f>
        <v xml:space="preserve">//   "ERWEITERUNGSTELEGRAMM"                            </v>
      </c>
      <c r="F4728">
        <f>HEX2DEC(C4728)</f>
        <v>250</v>
      </c>
      <c r="G4728">
        <f t="shared" si="350"/>
        <v>4.9999999999990052E-3</v>
      </c>
    </row>
    <row r="4729" spans="1:7" x14ac:dyDescent="0.35">
      <c r="A4729">
        <v>26.445844999999998</v>
      </c>
      <c r="B4729" t="s">
        <v>7319</v>
      </c>
      <c r="C4729" t="s">
        <v>7390</v>
      </c>
      <c r="D4729" t="str">
        <f>IFERROR(VLOOKUP(C4729,Elster!$A$5:$D$148,2,FALSE),"not in table")</f>
        <v xml:space="preserve">//   "ERWEITERUNGSTELEGRAMM"                            </v>
      </c>
      <c r="F4729">
        <f>HEX2DEC(C4729)</f>
        <v>250</v>
      </c>
      <c r="G4729">
        <f t="shared" si="350"/>
        <v>0</v>
      </c>
    </row>
    <row r="4730" spans="1:7" hidden="1" x14ac:dyDescent="0.35">
      <c r="A4730">
        <v>26.450845000000001</v>
      </c>
      <c r="B4730" t="s">
        <v>7317</v>
      </c>
      <c r="C4730">
        <v>1</v>
      </c>
      <c r="E4730" t="str">
        <f>IFERROR(VLOOKUP(C4730,Elster!$A$5:$D$148,2,FALSE),"not in table")</f>
        <v xml:space="preserve">   "FEHLERMELDUNG"                                    </v>
      </c>
      <c r="F4730">
        <f>HEX2DEC(C4730)</f>
        <v>1</v>
      </c>
      <c r="G4730">
        <f t="shared" si="350"/>
        <v>5.000000000002558E-3</v>
      </c>
    </row>
    <row r="4731" spans="1:7" x14ac:dyDescent="0.35">
      <c r="A4731">
        <v>26.450845000000001</v>
      </c>
      <c r="B4731" t="s">
        <v>7319</v>
      </c>
      <c r="C4731">
        <v>1</v>
      </c>
      <c r="D4731" t="str">
        <f>IFERROR(VLOOKUP(C4731,Elster!$A$5:$D$148,2,FALSE),"not in table")</f>
        <v xml:space="preserve">   "FEHLERMELDUNG"                                    </v>
      </c>
      <c r="F4731">
        <f>HEX2DEC(C4731)</f>
        <v>1</v>
      </c>
      <c r="G4731">
        <f t="shared" si="350"/>
        <v>0</v>
      </c>
    </row>
    <row r="4732" spans="1:7" hidden="1" x14ac:dyDescent="0.35">
      <c r="A4732">
        <v>26.455845</v>
      </c>
      <c r="B4732" t="s">
        <v>7317</v>
      </c>
      <c r="C4732">
        <v>22</v>
      </c>
      <c r="E4732" t="str">
        <f>IFERROR(VLOOKUP(C4732,Elster!$A$5:$D$148,2,FALSE),"not in table")</f>
        <v xml:space="preserve">   "HYSTERESEZEIT"                                    </v>
      </c>
      <c r="F4732">
        <f>HEX2DEC(C4732)</f>
        <v>34</v>
      </c>
      <c r="G4732">
        <f t="shared" si="350"/>
        <v>4.9999999999990052E-3</v>
      </c>
    </row>
    <row r="4733" spans="1:7" x14ac:dyDescent="0.35">
      <c r="A4733">
        <v>26.455845</v>
      </c>
      <c r="B4733" t="s">
        <v>7319</v>
      </c>
      <c r="C4733">
        <v>22</v>
      </c>
      <c r="D4733" t="str">
        <f>IFERROR(VLOOKUP(C4733,Elster!$A$5:$D$148,2,FALSE),"not in table")</f>
        <v xml:space="preserve">   "HYSTERESEZEIT"                                    </v>
      </c>
      <c r="F4733">
        <f>HEX2DEC(C4733)</f>
        <v>34</v>
      </c>
      <c r="G4733">
        <f t="shared" si="350"/>
        <v>0</v>
      </c>
    </row>
    <row r="4734" spans="1:7" hidden="1" x14ac:dyDescent="0.35">
      <c r="A4734">
        <v>26.460844999999999</v>
      </c>
      <c r="B4734" t="s">
        <v>7317</v>
      </c>
      <c r="C4734" t="s">
        <v>7386</v>
      </c>
      <c r="E4734" t="str">
        <f>IFERROR(VLOOKUP(C4734,Elster!$A$5:$D$148,2,FALSE),"not in table")</f>
        <v xml:space="preserve">   "SPEICHERISTTEMP"                                  </v>
      </c>
      <c r="F4734">
        <f>HEX2DEC(C4734)</f>
        <v>14</v>
      </c>
      <c r="G4734">
        <f t="shared" si="350"/>
        <v>4.9999999999990052E-3</v>
      </c>
    </row>
    <row r="4735" spans="1:7" x14ac:dyDescent="0.35">
      <c r="A4735">
        <v>26.460844999999999</v>
      </c>
      <c r="B4735" t="s">
        <v>7319</v>
      </c>
      <c r="C4735" t="s">
        <v>7386</v>
      </c>
      <c r="D4735" t="str">
        <f>IFERROR(VLOOKUP(C4735,Elster!$A$5:$D$148,2,FALSE),"not in table")</f>
        <v xml:space="preserve">   "SPEICHERISTTEMP"                                  </v>
      </c>
      <c r="F4735">
        <f>HEX2DEC(C4735)</f>
        <v>14</v>
      </c>
      <c r="G4735">
        <f t="shared" si="350"/>
        <v>0</v>
      </c>
    </row>
    <row r="4736" spans="1:7" hidden="1" x14ac:dyDescent="0.35">
      <c r="A4736">
        <v>26.465845000000002</v>
      </c>
      <c r="B4736" t="s">
        <v>7317</v>
      </c>
      <c r="C4736">
        <v>0</v>
      </c>
      <c r="E4736" t="str">
        <f>IFERROR(VLOOKUP(C4736,Elster!$A$5:$D$148,2,FALSE),"not in table")</f>
        <v>not in table</v>
      </c>
      <c r="F4736">
        <f>HEX2DEC(C4736)</f>
        <v>0</v>
      </c>
      <c r="G4736">
        <f t="shared" si="350"/>
        <v>5.000000000002558E-3</v>
      </c>
    </row>
    <row r="4737" spans="1:7" x14ac:dyDescent="0.35">
      <c r="A4737">
        <v>26.465845000000002</v>
      </c>
      <c r="B4737" t="s">
        <v>7319</v>
      </c>
      <c r="C4737">
        <v>0</v>
      </c>
      <c r="D4737" t="str">
        <f>IFERROR(VLOOKUP(C4737,Elster!$A$5:$D$148,2,FALSE),"not in table")</f>
        <v>not in table</v>
      </c>
      <c r="F4737">
        <f>HEX2DEC(C4737)</f>
        <v>0</v>
      </c>
      <c r="G4737">
        <f t="shared" si="350"/>
        <v>0</v>
      </c>
    </row>
    <row r="4738" spans="1:7" hidden="1" x14ac:dyDescent="0.35">
      <c r="A4738">
        <v>26.470844</v>
      </c>
      <c r="B4738" t="s">
        <v>7317</v>
      </c>
      <c r="C4738">
        <v>1</v>
      </c>
      <c r="E4738" t="str">
        <f>IFERROR(VLOOKUP(C4738,Elster!$A$5:$D$148,2,FALSE),"not in table")</f>
        <v xml:space="preserve">   "FEHLERMELDUNG"                                    </v>
      </c>
      <c r="F4738">
        <f>HEX2DEC(C4738)</f>
        <v>1</v>
      </c>
      <c r="G4738">
        <f t="shared" si="350"/>
        <v>4.9989999999979773E-3</v>
      </c>
    </row>
    <row r="4739" spans="1:7" x14ac:dyDescent="0.35">
      <c r="A4739">
        <v>26.470845000000001</v>
      </c>
      <c r="B4739" t="s">
        <v>7319</v>
      </c>
      <c r="C4739">
        <v>1</v>
      </c>
      <c r="D4739" t="str">
        <f>IFERROR(VLOOKUP(C4739,Elster!$A$5:$D$148,2,FALSE),"not in table")</f>
        <v xml:space="preserve">   "FEHLERMELDUNG"                                    </v>
      </c>
      <c r="F4739">
        <f>HEX2DEC(C4739)</f>
        <v>1</v>
      </c>
      <c r="G4739">
        <f t="shared" si="350"/>
        <v>1.0000000010279564E-6</v>
      </c>
    </row>
    <row r="4740" spans="1:7" hidden="1" x14ac:dyDescent="0.35">
      <c r="A4740">
        <v>26.475843999999999</v>
      </c>
      <c r="B4740" t="s">
        <v>7317</v>
      </c>
      <c r="C4740" t="s">
        <v>7408</v>
      </c>
      <c r="E4740" t="str">
        <f>IFERROR(VLOOKUP(C4740,Elster!$A$5:$D$148,2,FALSE),"not in table")</f>
        <v>not in table</v>
      </c>
      <c r="F4740">
        <f>HEX2DEC(C4740)</f>
        <v>60</v>
      </c>
      <c r="G4740">
        <f t="shared" ref="G4740:G4803" si="354">A4740-A4739</f>
        <v>4.9989999999979773E-3</v>
      </c>
    </row>
    <row r="4741" spans="1:7" x14ac:dyDescent="0.35">
      <c r="A4741">
        <v>26.475843999999999</v>
      </c>
      <c r="B4741" t="s">
        <v>7319</v>
      </c>
      <c r="C4741" t="s">
        <v>7408</v>
      </c>
      <c r="D4741" t="str">
        <f>IFERROR(VLOOKUP(C4741,Elster!$A$5:$D$148,2,FALSE),"not in table")</f>
        <v>not in table</v>
      </c>
      <c r="F4741">
        <f>HEX2DEC(C4741)</f>
        <v>60</v>
      </c>
      <c r="G4741">
        <f t="shared" si="354"/>
        <v>0</v>
      </c>
    </row>
    <row r="4742" spans="1:7" hidden="1" x14ac:dyDescent="0.35">
      <c r="A4742">
        <v>26.487172000000001</v>
      </c>
      <c r="B4742" t="s">
        <v>7317</v>
      </c>
      <c r="C4742">
        <v>3</v>
      </c>
      <c r="E4742" t="str">
        <f>IFERROR(VLOOKUP(C4742,Elster!$A$5:$D$148,2,FALSE),"not in table")</f>
        <v xml:space="preserve">   "SPEICHERSOLLTEMP"                                 </v>
      </c>
      <c r="F4742">
        <f t="shared" ref="F4742:F4754" si="355">HEX2DEC(C4742)</f>
        <v>3</v>
      </c>
      <c r="G4742">
        <f t="shared" si="354"/>
        <v>1.1328000000002447E-2</v>
      </c>
    </row>
    <row r="4743" spans="1:7" hidden="1" x14ac:dyDescent="0.35">
      <c r="A4743">
        <v>26.492146000000002</v>
      </c>
      <c r="B4743" t="s">
        <v>7317</v>
      </c>
      <c r="C4743">
        <v>0</v>
      </c>
      <c r="E4743" t="str">
        <f>IFERROR(VLOOKUP(C4743,Elster!$A$5:$D$148,2,FALSE),"not in table")</f>
        <v>not in table</v>
      </c>
      <c r="F4743">
        <f t="shared" si="355"/>
        <v>0</v>
      </c>
      <c r="G4743">
        <f t="shared" si="354"/>
        <v>4.9740000000007001E-3</v>
      </c>
    </row>
    <row r="4744" spans="1:7" hidden="1" x14ac:dyDescent="0.35">
      <c r="A4744">
        <v>26.497094000000001</v>
      </c>
      <c r="B4744" t="s">
        <v>7317</v>
      </c>
      <c r="C4744" t="s">
        <v>7378</v>
      </c>
      <c r="E4744" t="str">
        <f>IFERROR(VLOOKUP(C4744,Elster!$A$5:$D$148,2,FALSE),"not in table")</f>
        <v xml:space="preserve">   "SAMMLERISTTEMP"                                   </v>
      </c>
      <c r="F4744">
        <f t="shared" si="355"/>
        <v>13</v>
      </c>
      <c r="G4744">
        <f t="shared" si="354"/>
        <v>4.9479999999988422E-3</v>
      </c>
    </row>
    <row r="4745" spans="1:7" hidden="1" x14ac:dyDescent="0.35">
      <c r="A4745">
        <v>26.502068000000001</v>
      </c>
      <c r="B4745" t="s">
        <v>7317</v>
      </c>
      <c r="C4745">
        <v>2</v>
      </c>
      <c r="E4745" t="str">
        <f>IFERROR(VLOOKUP(C4745,Elster!$A$5:$D$148,2,FALSE),"not in table")</f>
        <v xml:space="preserve">   "KESSELSOLLTEMP"                                   </v>
      </c>
      <c r="F4745">
        <f t="shared" si="355"/>
        <v>2</v>
      </c>
      <c r="G4745">
        <f t="shared" si="354"/>
        <v>4.9740000000007001E-3</v>
      </c>
    </row>
    <row r="4746" spans="1:7" hidden="1" x14ac:dyDescent="0.35">
      <c r="A4746">
        <v>26.507041999999998</v>
      </c>
      <c r="B4746" t="s">
        <v>7317</v>
      </c>
      <c r="C4746">
        <v>0</v>
      </c>
      <c r="E4746" t="str">
        <f>IFERROR(VLOOKUP(C4746,Elster!$A$5:$D$148,2,FALSE),"not in table")</f>
        <v>not in table</v>
      </c>
      <c r="F4746">
        <f t="shared" si="355"/>
        <v>0</v>
      </c>
      <c r="G4746">
        <f t="shared" si="354"/>
        <v>4.9739999999971474E-3</v>
      </c>
    </row>
    <row r="4747" spans="1:7" hidden="1" x14ac:dyDescent="0.35">
      <c r="A4747">
        <v>26.512015999999999</v>
      </c>
      <c r="B4747" t="s">
        <v>7317</v>
      </c>
      <c r="C4747" t="s">
        <v>7390</v>
      </c>
      <c r="E4747" t="str">
        <f>IFERROR(VLOOKUP(C4747,Elster!$A$5:$D$148,2,FALSE),"not in table")</f>
        <v xml:space="preserve">//   "ERWEITERUNGSTELEGRAMM"                            </v>
      </c>
      <c r="F4747">
        <f t="shared" si="355"/>
        <v>250</v>
      </c>
      <c r="G4747">
        <f t="shared" si="354"/>
        <v>4.9740000000007001E-3</v>
      </c>
    </row>
    <row r="4748" spans="1:7" hidden="1" x14ac:dyDescent="0.35">
      <c r="A4748">
        <v>26.516964000000002</v>
      </c>
      <c r="B4748" t="s">
        <v>7317</v>
      </c>
      <c r="C4748">
        <v>1</v>
      </c>
      <c r="E4748" t="str">
        <f>IFERROR(VLOOKUP(C4748,Elster!$A$5:$D$148,2,FALSE),"not in table")</f>
        <v xml:space="preserve">   "FEHLERMELDUNG"                                    </v>
      </c>
      <c r="F4748">
        <f t="shared" si="355"/>
        <v>1</v>
      </c>
      <c r="G4748">
        <f t="shared" si="354"/>
        <v>4.9480000000023949E-3</v>
      </c>
    </row>
    <row r="4749" spans="1:7" hidden="1" x14ac:dyDescent="0.35">
      <c r="A4749">
        <v>26.521937000000001</v>
      </c>
      <c r="B4749" t="s">
        <v>7317</v>
      </c>
      <c r="C4749">
        <v>22</v>
      </c>
      <c r="E4749" t="str">
        <f>IFERROR(VLOOKUP(C4749,Elster!$A$5:$D$148,2,FALSE),"not in table")</f>
        <v xml:space="preserve">   "HYSTERESEZEIT"                                    </v>
      </c>
      <c r="F4749">
        <f t="shared" si="355"/>
        <v>34</v>
      </c>
      <c r="G4749">
        <f t="shared" si="354"/>
        <v>4.9729999999996721E-3</v>
      </c>
    </row>
    <row r="4750" spans="1:7" hidden="1" x14ac:dyDescent="0.35">
      <c r="A4750">
        <v>26.526910999999998</v>
      </c>
      <c r="B4750" t="s">
        <v>7317</v>
      </c>
      <c r="C4750" t="s">
        <v>7386</v>
      </c>
      <c r="E4750" t="str">
        <f>IFERROR(VLOOKUP(C4750,Elster!$A$5:$D$148,2,FALSE),"not in table")</f>
        <v xml:space="preserve">   "SPEICHERISTTEMP"                                  </v>
      </c>
      <c r="F4750">
        <f t="shared" si="355"/>
        <v>14</v>
      </c>
      <c r="G4750">
        <f t="shared" si="354"/>
        <v>4.9739999999971474E-3</v>
      </c>
    </row>
    <row r="4751" spans="1:7" hidden="1" x14ac:dyDescent="0.35">
      <c r="A4751">
        <v>26.531859000000001</v>
      </c>
      <c r="B4751" t="s">
        <v>7317</v>
      </c>
      <c r="C4751">
        <v>0</v>
      </c>
      <c r="E4751" t="str">
        <f>IFERROR(VLOOKUP(C4751,Elster!$A$5:$D$148,2,FALSE),"not in table")</f>
        <v>not in table</v>
      </c>
      <c r="F4751">
        <f t="shared" si="355"/>
        <v>0</v>
      </c>
      <c r="G4751">
        <f t="shared" si="354"/>
        <v>4.9480000000023949E-3</v>
      </c>
    </row>
    <row r="4752" spans="1:7" hidden="1" x14ac:dyDescent="0.35">
      <c r="A4752">
        <v>26.536833000000001</v>
      </c>
      <c r="B4752" t="s">
        <v>7317</v>
      </c>
      <c r="C4752">
        <v>1</v>
      </c>
      <c r="E4752" t="str">
        <f>IFERROR(VLOOKUP(C4752,Elster!$A$5:$D$148,2,FALSE),"not in table")</f>
        <v xml:space="preserve">   "FEHLERMELDUNG"                                    </v>
      </c>
      <c r="F4752">
        <f t="shared" si="355"/>
        <v>1</v>
      </c>
      <c r="G4752">
        <f t="shared" si="354"/>
        <v>4.9740000000007001E-3</v>
      </c>
    </row>
    <row r="4753" spans="1:7" hidden="1" x14ac:dyDescent="0.35">
      <c r="A4753">
        <v>26.541806999999999</v>
      </c>
      <c r="B4753" t="s">
        <v>7317</v>
      </c>
      <c r="C4753" t="s">
        <v>7417</v>
      </c>
      <c r="E4753" t="str">
        <f>IFERROR(VLOOKUP(C4753,Elster!$A$5:$D$148,2,FALSE),"not in table")</f>
        <v>not in table</v>
      </c>
      <c r="F4753">
        <f t="shared" si="355"/>
        <v>61</v>
      </c>
      <c r="G4753">
        <f t="shared" si="354"/>
        <v>4.9739999999971474E-3</v>
      </c>
    </row>
    <row r="4754" spans="1:7" hidden="1" x14ac:dyDescent="0.35">
      <c r="A4754">
        <v>26.549202999999999</v>
      </c>
      <c r="B4754" t="s">
        <v>7317</v>
      </c>
      <c r="C4754" t="s">
        <v>7378</v>
      </c>
      <c r="E4754" t="str">
        <f>IFERROR(VLOOKUP(C4754,Elster!$A$5:$D$148,2,FALSE),"not in table")</f>
        <v xml:space="preserve">   "SAMMLERISTTEMP"                                   </v>
      </c>
      <c r="F4754">
        <f t="shared" si="355"/>
        <v>13</v>
      </c>
      <c r="G4754">
        <f t="shared" si="354"/>
        <v>7.3959999999999582E-3</v>
      </c>
    </row>
    <row r="4755" spans="1:7" x14ac:dyDescent="0.35">
      <c r="A4755">
        <v>26.549202999999999</v>
      </c>
      <c r="B4755" t="s">
        <v>7319</v>
      </c>
      <c r="C4755" t="s">
        <v>7378</v>
      </c>
      <c r="D4755" t="str">
        <f>IFERROR(VLOOKUP(C4755,Elster!$A$5:$D$148,2,FALSE),"not in table")</f>
        <v xml:space="preserve">   "SAMMLERISTTEMP"                                   </v>
      </c>
      <c r="F4755">
        <f>HEX2DEC(C4755)</f>
        <v>13</v>
      </c>
      <c r="G4755">
        <f t="shared" si="354"/>
        <v>0</v>
      </c>
    </row>
    <row r="4756" spans="1:7" hidden="1" x14ac:dyDescent="0.35">
      <c r="A4756">
        <v>26.554202</v>
      </c>
      <c r="B4756" t="s">
        <v>7317</v>
      </c>
      <c r="C4756">
        <v>0</v>
      </c>
      <c r="E4756" t="str">
        <f>IFERROR(VLOOKUP(C4756,Elster!$A$5:$D$148,2,FALSE),"not in table")</f>
        <v>not in table</v>
      </c>
      <c r="F4756">
        <f>HEX2DEC(C4756)</f>
        <v>0</v>
      </c>
      <c r="G4756">
        <f t="shared" si="354"/>
        <v>4.99900000000153E-3</v>
      </c>
    </row>
    <row r="4757" spans="1:7" x14ac:dyDescent="0.35">
      <c r="A4757">
        <v>26.554202</v>
      </c>
      <c r="B4757" t="s">
        <v>7319</v>
      </c>
      <c r="C4757">
        <v>0</v>
      </c>
      <c r="D4757" t="str">
        <f>IFERROR(VLOOKUP(C4757,Elster!$A$5:$D$148,2,FALSE),"not in table")</f>
        <v>not in table</v>
      </c>
      <c r="F4757">
        <f>HEX2DEC(C4757)</f>
        <v>0</v>
      </c>
      <c r="G4757">
        <f t="shared" si="354"/>
        <v>0</v>
      </c>
    </row>
    <row r="4758" spans="1:7" hidden="1" x14ac:dyDescent="0.35">
      <c r="A4758">
        <v>26.559201999999999</v>
      </c>
      <c r="B4758" t="s">
        <v>7317</v>
      </c>
      <c r="C4758">
        <v>3</v>
      </c>
      <c r="E4758" t="str">
        <f>IFERROR(VLOOKUP(C4758,Elster!$A$5:$D$148,2,FALSE),"not in table")</f>
        <v xml:space="preserve">   "SPEICHERSOLLTEMP"                                 </v>
      </c>
      <c r="F4758">
        <f>HEX2DEC(C4758)</f>
        <v>3</v>
      </c>
      <c r="G4758">
        <f t="shared" si="354"/>
        <v>4.9999999999990052E-3</v>
      </c>
    </row>
    <row r="4759" spans="1:7" x14ac:dyDescent="0.35">
      <c r="A4759">
        <v>26.559201999999999</v>
      </c>
      <c r="B4759" t="s">
        <v>7319</v>
      </c>
      <c r="C4759">
        <v>3</v>
      </c>
      <c r="D4759" t="str">
        <f>IFERROR(VLOOKUP(C4759,Elster!$A$5:$D$148,2,FALSE),"not in table")</f>
        <v xml:space="preserve">   "SPEICHERSOLLTEMP"                                 </v>
      </c>
      <c r="F4759">
        <f>HEX2DEC(C4759)</f>
        <v>3</v>
      </c>
      <c r="G4759">
        <f t="shared" si="354"/>
        <v>0</v>
      </c>
    </row>
    <row r="4760" spans="1:7" hidden="1" x14ac:dyDescent="0.35">
      <c r="A4760">
        <v>26.564202000000002</v>
      </c>
      <c r="B4760" t="s">
        <v>7317</v>
      </c>
      <c r="C4760">
        <v>1</v>
      </c>
      <c r="E4760" t="str">
        <f>IFERROR(VLOOKUP(C4760,Elster!$A$5:$D$148,2,FALSE),"not in table")</f>
        <v xml:space="preserve">   "FEHLERMELDUNG"                                    </v>
      </c>
      <c r="F4760">
        <f>HEX2DEC(C4760)</f>
        <v>1</v>
      </c>
      <c r="G4760">
        <f t="shared" si="354"/>
        <v>5.000000000002558E-3</v>
      </c>
    </row>
    <row r="4761" spans="1:7" x14ac:dyDescent="0.35">
      <c r="A4761">
        <v>26.564202000000002</v>
      </c>
      <c r="B4761" t="s">
        <v>7319</v>
      </c>
      <c r="C4761">
        <v>1</v>
      </c>
      <c r="D4761" t="str">
        <f>IFERROR(VLOOKUP(C4761,Elster!$A$5:$D$148,2,FALSE),"not in table")</f>
        <v xml:space="preserve">   "FEHLERMELDUNG"                                    </v>
      </c>
      <c r="F4761">
        <f>HEX2DEC(C4761)</f>
        <v>1</v>
      </c>
      <c r="G4761">
        <f t="shared" si="354"/>
        <v>0</v>
      </c>
    </row>
    <row r="4762" spans="1:7" hidden="1" x14ac:dyDescent="0.35">
      <c r="A4762">
        <v>26.569202000000001</v>
      </c>
      <c r="B4762" t="s">
        <v>7317</v>
      </c>
      <c r="C4762">
        <v>0</v>
      </c>
      <c r="E4762" t="str">
        <f>IFERROR(VLOOKUP(C4762,Elster!$A$5:$D$148,2,FALSE),"not in table")</f>
        <v>not in table</v>
      </c>
      <c r="F4762">
        <f>HEX2DEC(C4762)</f>
        <v>0</v>
      </c>
      <c r="G4762">
        <f t="shared" si="354"/>
        <v>4.9999999999990052E-3</v>
      </c>
    </row>
    <row r="4763" spans="1:7" x14ac:dyDescent="0.35">
      <c r="A4763">
        <v>26.569202000000001</v>
      </c>
      <c r="B4763" t="s">
        <v>7319</v>
      </c>
      <c r="C4763">
        <v>0</v>
      </c>
      <c r="D4763" t="str">
        <f>IFERROR(VLOOKUP(C4763,Elster!$A$5:$D$148,2,FALSE),"not in table")</f>
        <v>not in table</v>
      </c>
      <c r="F4763">
        <f>HEX2DEC(C4763)</f>
        <v>0</v>
      </c>
      <c r="G4763">
        <f t="shared" si="354"/>
        <v>0</v>
      </c>
    </row>
    <row r="4764" spans="1:7" hidden="1" x14ac:dyDescent="0.35">
      <c r="A4764">
        <v>26.574202</v>
      </c>
      <c r="B4764" t="s">
        <v>7317</v>
      </c>
      <c r="C4764" t="s">
        <v>7390</v>
      </c>
      <c r="E4764" t="str">
        <f>IFERROR(VLOOKUP(C4764,Elster!$A$5:$D$148,2,FALSE),"not in table")</f>
        <v xml:space="preserve">//   "ERWEITERUNGSTELEGRAMM"                            </v>
      </c>
      <c r="F4764">
        <f>HEX2DEC(C4764)</f>
        <v>250</v>
      </c>
      <c r="G4764">
        <f t="shared" si="354"/>
        <v>4.9999999999990052E-3</v>
      </c>
    </row>
    <row r="4765" spans="1:7" x14ac:dyDescent="0.35">
      <c r="A4765">
        <v>26.574202</v>
      </c>
      <c r="B4765" t="s">
        <v>7319</v>
      </c>
      <c r="C4765" t="s">
        <v>7390</v>
      </c>
      <c r="D4765" t="str">
        <f>IFERROR(VLOOKUP(C4765,Elster!$A$5:$D$148,2,FALSE),"not in table")</f>
        <v xml:space="preserve">//   "ERWEITERUNGSTELEGRAMM"                            </v>
      </c>
      <c r="F4765">
        <f>HEX2DEC(C4765)</f>
        <v>250</v>
      </c>
      <c r="G4765">
        <f t="shared" si="354"/>
        <v>0</v>
      </c>
    </row>
    <row r="4766" spans="1:7" hidden="1" x14ac:dyDescent="0.35">
      <c r="A4766">
        <v>26.579201999999999</v>
      </c>
      <c r="B4766" t="s">
        <v>7317</v>
      </c>
      <c r="C4766">
        <v>1</v>
      </c>
      <c r="E4766" t="str">
        <f>IFERROR(VLOOKUP(C4766,Elster!$A$5:$D$148,2,FALSE),"not in table")</f>
        <v xml:space="preserve">   "FEHLERMELDUNG"                                    </v>
      </c>
      <c r="F4766">
        <f>HEX2DEC(C4766)</f>
        <v>1</v>
      </c>
      <c r="G4766">
        <f t="shared" si="354"/>
        <v>4.9999999999990052E-3</v>
      </c>
    </row>
    <row r="4767" spans="1:7" x14ac:dyDescent="0.35">
      <c r="A4767">
        <v>26.579201999999999</v>
      </c>
      <c r="B4767" t="s">
        <v>7319</v>
      </c>
      <c r="C4767">
        <v>1</v>
      </c>
      <c r="D4767" t="str">
        <f>IFERROR(VLOOKUP(C4767,Elster!$A$5:$D$148,2,FALSE),"not in table")</f>
        <v xml:space="preserve">   "FEHLERMELDUNG"                                    </v>
      </c>
      <c r="F4767">
        <f>HEX2DEC(C4767)</f>
        <v>1</v>
      </c>
      <c r="G4767">
        <f t="shared" si="354"/>
        <v>0</v>
      </c>
    </row>
    <row r="4768" spans="1:7" hidden="1" x14ac:dyDescent="0.35">
      <c r="A4768">
        <v>26.584202000000001</v>
      </c>
      <c r="B4768" t="s">
        <v>7317</v>
      </c>
      <c r="C4768">
        <v>23</v>
      </c>
      <c r="E4768" t="str">
        <f>IFERROR(VLOOKUP(C4768,Elster!$A$5:$D$148,2,FALSE),"not in table")</f>
        <v xml:space="preserve">   "MAX_HYSTERESE"                                    </v>
      </c>
      <c r="F4768">
        <f>HEX2DEC(C4768)</f>
        <v>35</v>
      </c>
      <c r="G4768">
        <f t="shared" si="354"/>
        <v>5.000000000002558E-3</v>
      </c>
    </row>
    <row r="4769" spans="1:7" x14ac:dyDescent="0.35">
      <c r="A4769">
        <v>26.584202000000001</v>
      </c>
      <c r="B4769" t="s">
        <v>7319</v>
      </c>
      <c r="C4769">
        <v>23</v>
      </c>
      <c r="D4769" t="str">
        <f>IFERROR(VLOOKUP(C4769,Elster!$A$5:$D$148,2,FALSE),"not in table")</f>
        <v xml:space="preserve">   "MAX_HYSTERESE"                                    </v>
      </c>
      <c r="F4769">
        <f t="shared" ref="F4769:F4772" si="356">HEX2DEC(C4769)</f>
        <v>35</v>
      </c>
      <c r="G4769">
        <f t="shared" si="354"/>
        <v>0</v>
      </c>
    </row>
    <row r="4770" spans="1:7" x14ac:dyDescent="0.35">
      <c r="A4770">
        <v>26.589202</v>
      </c>
      <c r="B4770" t="s">
        <v>7319</v>
      </c>
      <c r="C4770" t="s">
        <v>7379</v>
      </c>
      <c r="D4770" t="str">
        <f>IFERROR(VLOOKUP(C4770,Elster!$A$5:$D$148,2,FALSE),"not in table")</f>
        <v xml:space="preserve">   "GERAETE_ID"                                       </v>
      </c>
      <c r="F4770">
        <f t="shared" si="356"/>
        <v>11</v>
      </c>
      <c r="G4770">
        <f t="shared" si="354"/>
        <v>4.9999999999990052E-3</v>
      </c>
    </row>
    <row r="4771" spans="1:7" hidden="1" x14ac:dyDescent="0.35">
      <c r="A4771">
        <v>26.589227999999999</v>
      </c>
      <c r="B4771" t="s">
        <v>7317</v>
      </c>
      <c r="C4771" t="s">
        <v>7379</v>
      </c>
      <c r="E4771" t="str">
        <f>IFERROR(VLOOKUP(C4771,Elster!$A$5:$D$148,2,FALSE),"not in table")</f>
        <v xml:space="preserve">   "GERAETE_ID"                                       </v>
      </c>
      <c r="F4771">
        <f t="shared" si="356"/>
        <v>11</v>
      </c>
      <c r="G4771">
        <f t="shared" si="354"/>
        <v>2.5999999998305157E-5</v>
      </c>
    </row>
    <row r="4772" spans="1:7" hidden="1" x14ac:dyDescent="0.35">
      <c r="A4772">
        <v>26.594228000000001</v>
      </c>
      <c r="B4772" t="s">
        <v>7317</v>
      </c>
      <c r="C4772">
        <v>0</v>
      </c>
      <c r="E4772" t="str">
        <f>IFERROR(VLOOKUP(C4772,Elster!$A$5:$D$148,2,FALSE),"not in table")</f>
        <v>not in table</v>
      </c>
      <c r="F4772">
        <f t="shared" si="356"/>
        <v>0</v>
      </c>
      <c r="G4772">
        <f t="shared" si="354"/>
        <v>5.000000000002558E-3</v>
      </c>
    </row>
    <row r="4773" spans="1:7" x14ac:dyDescent="0.35">
      <c r="A4773">
        <v>26.594228000000001</v>
      </c>
      <c r="B4773" t="s">
        <v>7319</v>
      </c>
      <c r="C4773">
        <v>0</v>
      </c>
      <c r="D4773" t="str">
        <f>IFERROR(VLOOKUP(C4773,Elster!$A$5:$D$148,2,FALSE),"not in table")</f>
        <v>not in table</v>
      </c>
      <c r="F4773">
        <f>HEX2DEC(C4773)</f>
        <v>0</v>
      </c>
      <c r="G4773">
        <f t="shared" si="354"/>
        <v>0</v>
      </c>
    </row>
    <row r="4774" spans="1:7" hidden="1" x14ac:dyDescent="0.35">
      <c r="A4774">
        <v>26.599228</v>
      </c>
      <c r="B4774" t="s">
        <v>7317</v>
      </c>
      <c r="C4774">
        <v>1</v>
      </c>
      <c r="E4774" t="str">
        <f>IFERROR(VLOOKUP(C4774,Elster!$A$5:$D$148,2,FALSE),"not in table")</f>
        <v xml:space="preserve">   "FEHLERMELDUNG"                                    </v>
      </c>
      <c r="F4774">
        <f>HEX2DEC(C4774)</f>
        <v>1</v>
      </c>
      <c r="G4774">
        <f t="shared" si="354"/>
        <v>4.9999999999990052E-3</v>
      </c>
    </row>
    <row r="4775" spans="1:7" x14ac:dyDescent="0.35">
      <c r="A4775">
        <v>26.599228</v>
      </c>
      <c r="B4775" t="s">
        <v>7319</v>
      </c>
      <c r="C4775">
        <v>1</v>
      </c>
      <c r="D4775" t="str">
        <f>IFERROR(VLOOKUP(C4775,Elster!$A$5:$D$148,2,FALSE),"not in table")</f>
        <v xml:space="preserve">   "FEHLERMELDUNG"                                    </v>
      </c>
      <c r="F4775">
        <f>HEX2DEC(C4775)</f>
        <v>1</v>
      </c>
      <c r="G4775">
        <f t="shared" si="354"/>
        <v>0</v>
      </c>
    </row>
    <row r="4776" spans="1:7" hidden="1" x14ac:dyDescent="0.35">
      <c r="A4776">
        <v>26.604227999999999</v>
      </c>
      <c r="B4776" t="s">
        <v>7317</v>
      </c>
      <c r="C4776" t="s">
        <v>7418</v>
      </c>
      <c r="E4776" t="str">
        <f>IFERROR(VLOOKUP(C4776,Elster!$A$5:$D$148,2,FALSE),"not in table")</f>
        <v>not in table</v>
      </c>
      <c r="F4776">
        <f>HEX2DEC(C4776)</f>
        <v>58</v>
      </c>
      <c r="G4776">
        <f t="shared" si="354"/>
        <v>4.9999999999990052E-3</v>
      </c>
    </row>
    <row r="4777" spans="1:7" x14ac:dyDescent="0.35">
      <c r="A4777">
        <v>26.604227999999999</v>
      </c>
      <c r="B4777" t="s">
        <v>7319</v>
      </c>
      <c r="C4777" t="s">
        <v>7418</v>
      </c>
      <c r="D4777" t="str">
        <f>IFERROR(VLOOKUP(C4777,Elster!$A$5:$D$148,2,FALSE),"not in table")</f>
        <v>not in table</v>
      </c>
      <c r="F4777">
        <f>HEX2DEC(C4777)</f>
        <v>58</v>
      </c>
      <c r="G4777">
        <f t="shared" si="354"/>
        <v>0</v>
      </c>
    </row>
    <row r="4778" spans="1:7" hidden="1" x14ac:dyDescent="0.35">
      <c r="A4778">
        <v>26.614826000000001</v>
      </c>
      <c r="B4778" t="s">
        <v>7317</v>
      </c>
      <c r="C4778">
        <v>3</v>
      </c>
      <c r="E4778" t="str">
        <f>IFERROR(VLOOKUP(C4778,Elster!$A$5:$D$148,2,FALSE),"not in table")</f>
        <v xml:space="preserve">   "SPEICHERSOLLTEMP"                                 </v>
      </c>
      <c r="F4778">
        <f t="shared" ref="F4778:F4790" si="357">HEX2DEC(C4778)</f>
        <v>3</v>
      </c>
      <c r="G4778">
        <f t="shared" si="354"/>
        <v>1.0598000000001662E-2</v>
      </c>
    </row>
    <row r="4779" spans="1:7" hidden="1" x14ac:dyDescent="0.35">
      <c r="A4779">
        <v>26.619774</v>
      </c>
      <c r="B4779" t="s">
        <v>7317</v>
      </c>
      <c r="C4779">
        <v>0</v>
      </c>
      <c r="E4779" t="str">
        <f>IFERROR(VLOOKUP(C4779,Elster!$A$5:$D$148,2,FALSE),"not in table")</f>
        <v>not in table</v>
      </c>
      <c r="F4779">
        <f t="shared" si="357"/>
        <v>0</v>
      </c>
      <c r="G4779">
        <f t="shared" si="354"/>
        <v>4.9479999999988422E-3</v>
      </c>
    </row>
    <row r="4780" spans="1:7" hidden="1" x14ac:dyDescent="0.35">
      <c r="A4780">
        <v>26.624748</v>
      </c>
      <c r="B4780" t="s">
        <v>7317</v>
      </c>
      <c r="C4780" t="s">
        <v>7378</v>
      </c>
      <c r="E4780" t="str">
        <f>IFERROR(VLOOKUP(C4780,Elster!$A$5:$D$148,2,FALSE),"not in table")</f>
        <v xml:space="preserve">   "SAMMLERISTTEMP"                                   </v>
      </c>
      <c r="F4780">
        <f t="shared" si="357"/>
        <v>13</v>
      </c>
      <c r="G4780">
        <f t="shared" si="354"/>
        <v>4.9740000000007001E-3</v>
      </c>
    </row>
    <row r="4781" spans="1:7" hidden="1" x14ac:dyDescent="0.35">
      <c r="A4781">
        <v>26.629722000000001</v>
      </c>
      <c r="B4781" t="s">
        <v>7317</v>
      </c>
      <c r="C4781">
        <v>2</v>
      </c>
      <c r="E4781" t="str">
        <f>IFERROR(VLOOKUP(C4781,Elster!$A$5:$D$148,2,FALSE),"not in table")</f>
        <v xml:space="preserve">   "KESSELSOLLTEMP"                                   </v>
      </c>
      <c r="F4781">
        <f t="shared" si="357"/>
        <v>2</v>
      </c>
      <c r="G4781">
        <f t="shared" si="354"/>
        <v>4.9740000000007001E-3</v>
      </c>
    </row>
    <row r="4782" spans="1:7" hidden="1" x14ac:dyDescent="0.35">
      <c r="A4782">
        <v>26.634696000000002</v>
      </c>
      <c r="B4782" t="s">
        <v>7317</v>
      </c>
      <c r="C4782">
        <v>0</v>
      </c>
      <c r="E4782" t="str">
        <f>IFERROR(VLOOKUP(C4782,Elster!$A$5:$D$148,2,FALSE),"not in table")</f>
        <v>not in table</v>
      </c>
      <c r="F4782">
        <f t="shared" si="357"/>
        <v>0</v>
      </c>
      <c r="G4782">
        <f t="shared" si="354"/>
        <v>4.9740000000007001E-3</v>
      </c>
    </row>
    <row r="4783" spans="1:7" hidden="1" x14ac:dyDescent="0.35">
      <c r="A4783">
        <v>26.639644000000001</v>
      </c>
      <c r="B4783" t="s">
        <v>7317</v>
      </c>
      <c r="C4783" t="s">
        <v>7390</v>
      </c>
      <c r="E4783" t="str">
        <f>IFERROR(VLOOKUP(C4783,Elster!$A$5:$D$148,2,FALSE),"not in table")</f>
        <v xml:space="preserve">//   "ERWEITERUNGSTELEGRAMM"                            </v>
      </c>
      <c r="F4783">
        <f t="shared" si="357"/>
        <v>250</v>
      </c>
      <c r="G4783">
        <f t="shared" si="354"/>
        <v>4.9479999999988422E-3</v>
      </c>
    </row>
    <row r="4784" spans="1:7" hidden="1" x14ac:dyDescent="0.35">
      <c r="A4784">
        <v>26.644618000000001</v>
      </c>
      <c r="B4784" t="s">
        <v>7317</v>
      </c>
      <c r="C4784">
        <v>1</v>
      </c>
      <c r="E4784" t="str">
        <f>IFERROR(VLOOKUP(C4784,Elster!$A$5:$D$148,2,FALSE),"not in table")</f>
        <v xml:space="preserve">   "FEHLERMELDUNG"                                    </v>
      </c>
      <c r="F4784">
        <f t="shared" si="357"/>
        <v>1</v>
      </c>
      <c r="G4784">
        <f t="shared" si="354"/>
        <v>4.9740000000007001E-3</v>
      </c>
    </row>
    <row r="4785" spans="1:7" hidden="1" x14ac:dyDescent="0.35">
      <c r="A4785">
        <v>26.649591000000001</v>
      </c>
      <c r="B4785" t="s">
        <v>7317</v>
      </c>
      <c r="C4785">
        <v>23</v>
      </c>
      <c r="E4785" t="str">
        <f>IFERROR(VLOOKUP(C4785,Elster!$A$5:$D$148,2,FALSE),"not in table")</f>
        <v xml:space="preserve">   "MAX_HYSTERESE"                                    </v>
      </c>
      <c r="F4785">
        <f t="shared" si="357"/>
        <v>35</v>
      </c>
      <c r="G4785">
        <f t="shared" si="354"/>
        <v>4.9729999999996721E-3</v>
      </c>
    </row>
    <row r="4786" spans="1:7" hidden="1" x14ac:dyDescent="0.35">
      <c r="A4786">
        <v>26.654565000000002</v>
      </c>
      <c r="B4786" t="s">
        <v>7317</v>
      </c>
      <c r="C4786" t="s">
        <v>7379</v>
      </c>
      <c r="E4786" t="str">
        <f>IFERROR(VLOOKUP(C4786,Elster!$A$5:$D$148,2,FALSE),"not in table")</f>
        <v xml:space="preserve">   "GERAETE_ID"                                       </v>
      </c>
      <c r="F4786">
        <f t="shared" si="357"/>
        <v>11</v>
      </c>
      <c r="G4786">
        <f t="shared" si="354"/>
        <v>4.9740000000007001E-3</v>
      </c>
    </row>
    <row r="4787" spans="1:7" hidden="1" x14ac:dyDescent="0.35">
      <c r="A4787">
        <v>26.659513</v>
      </c>
      <c r="B4787" t="s">
        <v>7317</v>
      </c>
      <c r="C4787">
        <v>0</v>
      </c>
      <c r="E4787" t="str">
        <f>IFERROR(VLOOKUP(C4787,Elster!$A$5:$D$148,2,FALSE),"not in table")</f>
        <v>not in table</v>
      </c>
      <c r="F4787">
        <f t="shared" si="357"/>
        <v>0</v>
      </c>
      <c r="G4787">
        <f t="shared" si="354"/>
        <v>4.9479999999988422E-3</v>
      </c>
    </row>
    <row r="4788" spans="1:7" hidden="1" x14ac:dyDescent="0.35">
      <c r="A4788">
        <v>26.664487000000001</v>
      </c>
      <c r="B4788" t="s">
        <v>7317</v>
      </c>
      <c r="C4788">
        <v>1</v>
      </c>
      <c r="E4788" t="str">
        <f>IFERROR(VLOOKUP(C4788,Elster!$A$5:$D$148,2,FALSE),"not in table")</f>
        <v xml:space="preserve">   "FEHLERMELDUNG"                                    </v>
      </c>
      <c r="F4788">
        <f t="shared" si="357"/>
        <v>1</v>
      </c>
      <c r="G4788">
        <f t="shared" si="354"/>
        <v>4.9740000000007001E-3</v>
      </c>
    </row>
    <row r="4789" spans="1:7" hidden="1" x14ac:dyDescent="0.35">
      <c r="A4789">
        <v>26.669460999999998</v>
      </c>
      <c r="B4789" t="s">
        <v>7317</v>
      </c>
      <c r="C4789" t="s">
        <v>7419</v>
      </c>
      <c r="E4789" t="str">
        <f>IFERROR(VLOOKUP(C4789,Elster!$A$5:$D$148,2,FALSE),"not in table")</f>
        <v>not in table</v>
      </c>
      <c r="F4789">
        <f t="shared" si="357"/>
        <v>59</v>
      </c>
      <c r="G4789">
        <f t="shared" si="354"/>
        <v>4.9739999999971474E-3</v>
      </c>
    </row>
    <row r="4790" spans="1:7" hidden="1" x14ac:dyDescent="0.35">
      <c r="A4790">
        <v>26.677168999999999</v>
      </c>
      <c r="B4790" t="s">
        <v>7317</v>
      </c>
      <c r="C4790" t="s">
        <v>7378</v>
      </c>
      <c r="E4790" t="str">
        <f>IFERROR(VLOOKUP(C4790,Elster!$A$5:$D$148,2,FALSE),"not in table")</f>
        <v xml:space="preserve">   "SAMMLERISTTEMP"                                   </v>
      </c>
      <c r="F4790">
        <f t="shared" si="357"/>
        <v>13</v>
      </c>
      <c r="G4790">
        <f t="shared" si="354"/>
        <v>7.7080000000009363E-3</v>
      </c>
    </row>
    <row r="4791" spans="1:7" x14ac:dyDescent="0.35">
      <c r="A4791">
        <v>26.677168999999999</v>
      </c>
      <c r="B4791" t="s">
        <v>7319</v>
      </c>
      <c r="C4791" t="s">
        <v>7378</v>
      </c>
      <c r="D4791" t="str">
        <f>IFERROR(VLOOKUP(C4791,Elster!$A$5:$D$148,2,FALSE),"not in table")</f>
        <v xml:space="preserve">   "SAMMLERISTTEMP"                                   </v>
      </c>
      <c r="F4791">
        <f>HEX2DEC(C4791)</f>
        <v>13</v>
      </c>
      <c r="G4791">
        <f t="shared" si="354"/>
        <v>0</v>
      </c>
    </row>
    <row r="4792" spans="1:7" hidden="1" x14ac:dyDescent="0.35">
      <c r="A4792">
        <v>26.682168999999998</v>
      </c>
      <c r="B4792" t="s">
        <v>7317</v>
      </c>
      <c r="C4792">
        <v>0</v>
      </c>
      <c r="E4792" t="str">
        <f>IFERROR(VLOOKUP(C4792,Elster!$A$5:$D$148,2,FALSE),"not in table")</f>
        <v>not in table</v>
      </c>
      <c r="F4792">
        <f>HEX2DEC(C4792)</f>
        <v>0</v>
      </c>
      <c r="G4792">
        <f t="shared" si="354"/>
        <v>4.9999999999990052E-3</v>
      </c>
    </row>
    <row r="4793" spans="1:7" x14ac:dyDescent="0.35">
      <c r="A4793">
        <v>26.682168999999998</v>
      </c>
      <c r="B4793" t="s">
        <v>7319</v>
      </c>
      <c r="C4793">
        <v>0</v>
      </c>
      <c r="D4793" t="str">
        <f>IFERROR(VLOOKUP(C4793,Elster!$A$5:$D$148,2,FALSE),"not in table")</f>
        <v>not in table</v>
      </c>
      <c r="F4793">
        <f t="shared" ref="F4793:F4796" si="358">HEX2DEC(C4793)</f>
        <v>0</v>
      </c>
      <c r="G4793">
        <f t="shared" si="354"/>
        <v>0</v>
      </c>
    </row>
    <row r="4794" spans="1:7" x14ac:dyDescent="0.35">
      <c r="A4794">
        <v>26.687169000000001</v>
      </c>
      <c r="B4794" t="s">
        <v>7319</v>
      </c>
      <c r="C4794">
        <v>3</v>
      </c>
      <c r="D4794" t="str">
        <f>IFERROR(VLOOKUP(C4794,Elster!$A$5:$D$148,2,FALSE),"not in table")</f>
        <v xml:space="preserve">   "SPEICHERSOLLTEMP"                                 </v>
      </c>
      <c r="F4794">
        <f t="shared" si="358"/>
        <v>3</v>
      </c>
      <c r="G4794">
        <f t="shared" si="354"/>
        <v>5.000000000002558E-3</v>
      </c>
    </row>
    <row r="4795" spans="1:7" hidden="1" x14ac:dyDescent="0.35">
      <c r="A4795">
        <v>26.687194999999999</v>
      </c>
      <c r="B4795" t="s">
        <v>7317</v>
      </c>
      <c r="C4795">
        <v>3</v>
      </c>
      <c r="E4795" t="str">
        <f>IFERROR(VLOOKUP(C4795,Elster!$A$5:$D$148,2,FALSE),"not in table")</f>
        <v xml:space="preserve">   "SPEICHERSOLLTEMP"                                 </v>
      </c>
      <c r="F4795">
        <f t="shared" si="358"/>
        <v>3</v>
      </c>
      <c r="G4795">
        <f t="shared" si="354"/>
        <v>2.5999999998305157E-5</v>
      </c>
    </row>
    <row r="4796" spans="1:7" hidden="1" x14ac:dyDescent="0.35">
      <c r="A4796">
        <v>26.692195000000002</v>
      </c>
      <c r="B4796" t="s">
        <v>7317</v>
      </c>
      <c r="C4796">
        <v>1</v>
      </c>
      <c r="E4796" t="str">
        <f>IFERROR(VLOOKUP(C4796,Elster!$A$5:$D$148,2,FALSE),"not in table")</f>
        <v xml:space="preserve">   "FEHLERMELDUNG"                                    </v>
      </c>
      <c r="F4796">
        <f t="shared" si="358"/>
        <v>1</v>
      </c>
      <c r="G4796">
        <f t="shared" si="354"/>
        <v>5.000000000002558E-3</v>
      </c>
    </row>
    <row r="4797" spans="1:7" x14ac:dyDescent="0.35">
      <c r="A4797">
        <v>26.692195000000002</v>
      </c>
      <c r="B4797" t="s">
        <v>7319</v>
      </c>
      <c r="C4797">
        <v>1</v>
      </c>
      <c r="D4797" t="str">
        <f>IFERROR(VLOOKUP(C4797,Elster!$A$5:$D$148,2,FALSE),"not in table")</f>
        <v xml:space="preserve">   "FEHLERMELDUNG"                                    </v>
      </c>
      <c r="F4797">
        <f>HEX2DEC(C4797)</f>
        <v>1</v>
      </c>
      <c r="G4797">
        <f t="shared" si="354"/>
        <v>0</v>
      </c>
    </row>
    <row r="4798" spans="1:7" hidden="1" x14ac:dyDescent="0.35">
      <c r="A4798">
        <v>26.697195000000001</v>
      </c>
      <c r="B4798" t="s">
        <v>7317</v>
      </c>
      <c r="C4798">
        <v>0</v>
      </c>
      <c r="E4798" t="str">
        <f>IFERROR(VLOOKUP(C4798,Elster!$A$5:$D$148,2,FALSE),"not in table")</f>
        <v>not in table</v>
      </c>
      <c r="F4798">
        <f>HEX2DEC(C4798)</f>
        <v>0</v>
      </c>
      <c r="G4798">
        <f t="shared" si="354"/>
        <v>4.9999999999990052E-3</v>
      </c>
    </row>
    <row r="4799" spans="1:7" x14ac:dyDescent="0.35">
      <c r="A4799">
        <v>26.697195000000001</v>
      </c>
      <c r="B4799" t="s">
        <v>7319</v>
      </c>
      <c r="C4799">
        <v>0</v>
      </c>
      <c r="D4799" t="str">
        <f>IFERROR(VLOOKUP(C4799,Elster!$A$5:$D$148,2,FALSE),"not in table")</f>
        <v>not in table</v>
      </c>
      <c r="F4799">
        <f>HEX2DEC(C4799)</f>
        <v>0</v>
      </c>
      <c r="G4799">
        <f t="shared" si="354"/>
        <v>0</v>
      </c>
    </row>
    <row r="4800" spans="1:7" hidden="1" x14ac:dyDescent="0.35">
      <c r="A4800">
        <v>26.702195</v>
      </c>
      <c r="B4800" t="s">
        <v>7317</v>
      </c>
      <c r="C4800" t="s">
        <v>7390</v>
      </c>
      <c r="E4800" t="str">
        <f>IFERROR(VLOOKUP(C4800,Elster!$A$5:$D$148,2,FALSE),"not in table")</f>
        <v xml:space="preserve">//   "ERWEITERUNGSTELEGRAMM"                            </v>
      </c>
      <c r="F4800">
        <f>HEX2DEC(C4800)</f>
        <v>250</v>
      </c>
      <c r="G4800">
        <f t="shared" si="354"/>
        <v>4.9999999999990052E-3</v>
      </c>
    </row>
    <row r="4801" spans="1:7" x14ac:dyDescent="0.35">
      <c r="A4801">
        <v>26.702195</v>
      </c>
      <c r="B4801" t="s">
        <v>7319</v>
      </c>
      <c r="C4801" t="s">
        <v>7390</v>
      </c>
      <c r="D4801" t="str">
        <f>IFERROR(VLOOKUP(C4801,Elster!$A$5:$D$148,2,FALSE),"not in table")</f>
        <v xml:space="preserve">//   "ERWEITERUNGSTELEGRAMM"                            </v>
      </c>
      <c r="F4801">
        <f>HEX2DEC(C4801)</f>
        <v>250</v>
      </c>
      <c r="G4801">
        <f t="shared" si="354"/>
        <v>0</v>
      </c>
    </row>
    <row r="4802" spans="1:7" hidden="1" x14ac:dyDescent="0.35">
      <c r="A4802">
        <v>26.707194999999999</v>
      </c>
      <c r="B4802" t="s">
        <v>7317</v>
      </c>
      <c r="C4802">
        <v>1</v>
      </c>
      <c r="E4802" t="str">
        <f>IFERROR(VLOOKUP(C4802,Elster!$A$5:$D$148,2,FALSE),"not in table")</f>
        <v xml:space="preserve">   "FEHLERMELDUNG"                                    </v>
      </c>
      <c r="F4802">
        <f>HEX2DEC(C4802)</f>
        <v>1</v>
      </c>
      <c r="G4802">
        <f t="shared" si="354"/>
        <v>4.9999999999990052E-3</v>
      </c>
    </row>
    <row r="4803" spans="1:7" x14ac:dyDescent="0.35">
      <c r="A4803">
        <v>26.707194999999999</v>
      </c>
      <c r="B4803" t="s">
        <v>7319</v>
      </c>
      <c r="C4803">
        <v>1</v>
      </c>
      <c r="D4803" t="str">
        <f>IFERROR(VLOOKUP(C4803,Elster!$A$5:$D$148,2,FALSE),"not in table")</f>
        <v xml:space="preserve">   "FEHLERMELDUNG"                                    </v>
      </c>
      <c r="F4803">
        <f>HEX2DEC(C4803)</f>
        <v>1</v>
      </c>
      <c r="G4803">
        <f t="shared" si="354"/>
        <v>0</v>
      </c>
    </row>
    <row r="4804" spans="1:7" hidden="1" x14ac:dyDescent="0.35">
      <c r="A4804">
        <v>26.712195000000001</v>
      </c>
      <c r="B4804" t="s">
        <v>7317</v>
      </c>
      <c r="C4804">
        <v>24</v>
      </c>
      <c r="E4804" t="str">
        <f>IFERROR(VLOOKUP(C4804,Elster!$A$5:$D$148,2,FALSE),"not in table")</f>
        <v xml:space="preserve">   "PPL"                                              </v>
      </c>
      <c r="F4804">
        <f>HEX2DEC(C4804)</f>
        <v>36</v>
      </c>
      <c r="G4804">
        <f t="shared" ref="G4804:G4867" si="359">A4804-A4803</f>
        <v>5.000000000002558E-3</v>
      </c>
    </row>
    <row r="4805" spans="1:7" x14ac:dyDescent="0.35">
      <c r="A4805">
        <v>26.712195000000001</v>
      </c>
      <c r="B4805" t="s">
        <v>7319</v>
      </c>
      <c r="C4805">
        <v>24</v>
      </c>
      <c r="D4805" t="str">
        <f>IFERROR(VLOOKUP(C4805,Elster!$A$5:$D$148,2,FALSE),"not in table")</f>
        <v xml:space="preserve">   "PPL"                                              </v>
      </c>
      <c r="F4805">
        <f>HEX2DEC(C4805)</f>
        <v>36</v>
      </c>
      <c r="G4805">
        <f t="shared" si="359"/>
        <v>0</v>
      </c>
    </row>
    <row r="4806" spans="1:7" hidden="1" x14ac:dyDescent="0.35">
      <c r="A4806">
        <v>26.717193999999999</v>
      </c>
      <c r="B4806" t="s">
        <v>7317</v>
      </c>
      <c r="C4806">
        <v>18</v>
      </c>
      <c r="E4806" t="str">
        <f>IFERROR(VLOOKUP(C4806,Elster!$A$5:$D$148,2,FALSE),"not in table")</f>
        <v xml:space="preserve">   "SOLARZONENTEMP"                                   </v>
      </c>
      <c r="F4806">
        <f>HEX2DEC(C4806)</f>
        <v>24</v>
      </c>
      <c r="G4806">
        <f t="shared" si="359"/>
        <v>4.9989999999979773E-3</v>
      </c>
    </row>
    <row r="4807" spans="1:7" x14ac:dyDescent="0.35">
      <c r="A4807">
        <v>26.717195</v>
      </c>
      <c r="B4807" t="s">
        <v>7319</v>
      </c>
      <c r="C4807">
        <v>18</v>
      </c>
      <c r="D4807" t="str">
        <f>IFERROR(VLOOKUP(C4807,Elster!$A$5:$D$148,2,FALSE),"not in table")</f>
        <v xml:space="preserve">   "SOLARZONENTEMP"                                   </v>
      </c>
      <c r="F4807">
        <f>HEX2DEC(C4807)</f>
        <v>24</v>
      </c>
      <c r="G4807">
        <f t="shared" si="359"/>
        <v>1.0000000010279564E-6</v>
      </c>
    </row>
    <row r="4808" spans="1:7" hidden="1" x14ac:dyDescent="0.35">
      <c r="A4808">
        <v>26.722193999999998</v>
      </c>
      <c r="B4808" t="s">
        <v>7317</v>
      </c>
      <c r="C4808">
        <v>0</v>
      </c>
      <c r="E4808" t="str">
        <f>IFERROR(VLOOKUP(C4808,Elster!$A$5:$D$148,2,FALSE),"not in table")</f>
        <v>not in table</v>
      </c>
      <c r="F4808">
        <f>HEX2DEC(C4808)</f>
        <v>0</v>
      </c>
      <c r="G4808">
        <f t="shared" si="359"/>
        <v>4.9989999999979773E-3</v>
      </c>
    </row>
    <row r="4809" spans="1:7" x14ac:dyDescent="0.35">
      <c r="A4809">
        <v>26.722193999999998</v>
      </c>
      <c r="B4809" t="s">
        <v>7319</v>
      </c>
      <c r="C4809">
        <v>0</v>
      </c>
      <c r="D4809" t="str">
        <f>IFERROR(VLOOKUP(C4809,Elster!$A$5:$D$148,2,FALSE),"not in table")</f>
        <v>not in table</v>
      </c>
      <c r="F4809">
        <f>HEX2DEC(C4809)</f>
        <v>0</v>
      </c>
      <c r="G4809">
        <f t="shared" si="359"/>
        <v>0</v>
      </c>
    </row>
    <row r="4810" spans="1:7" hidden="1" x14ac:dyDescent="0.35">
      <c r="A4810">
        <v>26.727194000000001</v>
      </c>
      <c r="B4810" t="s">
        <v>7317</v>
      </c>
      <c r="C4810">
        <v>1</v>
      </c>
      <c r="E4810" t="str">
        <f>IFERROR(VLOOKUP(C4810,Elster!$A$5:$D$148,2,FALSE),"not in table")</f>
        <v xml:space="preserve">   "FEHLERMELDUNG"                                    </v>
      </c>
      <c r="F4810">
        <f>HEX2DEC(C4810)</f>
        <v>1</v>
      </c>
      <c r="G4810">
        <f t="shared" si="359"/>
        <v>5.000000000002558E-3</v>
      </c>
    </row>
    <row r="4811" spans="1:7" x14ac:dyDescent="0.35">
      <c r="A4811">
        <v>26.727194000000001</v>
      </c>
      <c r="B4811" t="s">
        <v>7319</v>
      </c>
      <c r="C4811">
        <v>1</v>
      </c>
      <c r="D4811" t="str">
        <f>IFERROR(VLOOKUP(C4811,Elster!$A$5:$D$148,2,FALSE),"not in table")</f>
        <v xml:space="preserve">   "FEHLERMELDUNG"                                    </v>
      </c>
      <c r="F4811">
        <f>HEX2DEC(C4811)</f>
        <v>1</v>
      </c>
      <c r="G4811">
        <f t="shared" si="359"/>
        <v>0</v>
      </c>
    </row>
    <row r="4812" spans="1:7" hidden="1" x14ac:dyDescent="0.35">
      <c r="A4812">
        <v>26.732194</v>
      </c>
      <c r="B4812" t="s">
        <v>7317</v>
      </c>
      <c r="C4812">
        <v>48</v>
      </c>
      <c r="E4812" t="str">
        <f>IFERROR(VLOOKUP(C4812,Elster!$A$5:$D$148,2,FALSE),"not in table")</f>
        <v>not in table</v>
      </c>
      <c r="F4812">
        <f>HEX2DEC(C4812)</f>
        <v>72</v>
      </c>
      <c r="G4812">
        <f t="shared" si="359"/>
        <v>4.9999999999990052E-3</v>
      </c>
    </row>
    <row r="4813" spans="1:7" x14ac:dyDescent="0.35">
      <c r="A4813">
        <v>26.732194</v>
      </c>
      <c r="B4813" t="s">
        <v>7319</v>
      </c>
      <c r="C4813">
        <v>48</v>
      </c>
      <c r="D4813" t="str">
        <f>IFERROR(VLOOKUP(C4813,Elster!$A$5:$D$148,2,FALSE),"not in table")</f>
        <v>not in table</v>
      </c>
      <c r="F4813">
        <f>HEX2DEC(C4813)</f>
        <v>72</v>
      </c>
      <c r="G4813">
        <f t="shared" si="359"/>
        <v>0</v>
      </c>
    </row>
    <row r="4814" spans="1:7" hidden="1" x14ac:dyDescent="0.35">
      <c r="A4814">
        <v>26.747012000000002</v>
      </c>
      <c r="B4814" t="s">
        <v>7317</v>
      </c>
      <c r="C4814">
        <v>3</v>
      </c>
      <c r="E4814" t="str">
        <f>IFERROR(VLOOKUP(C4814,Elster!$A$5:$D$148,2,FALSE),"not in table")</f>
        <v xml:space="preserve">   "SPEICHERSOLLTEMP"                                 </v>
      </c>
      <c r="F4814">
        <f t="shared" ref="F4814:F4826" si="360">HEX2DEC(C4814)</f>
        <v>3</v>
      </c>
      <c r="G4814">
        <f t="shared" si="359"/>
        <v>1.4818000000001774E-2</v>
      </c>
    </row>
    <row r="4815" spans="1:7" hidden="1" x14ac:dyDescent="0.35">
      <c r="A4815">
        <v>26.75196</v>
      </c>
      <c r="B4815" t="s">
        <v>7317</v>
      </c>
      <c r="C4815">
        <v>0</v>
      </c>
      <c r="E4815" t="str">
        <f>IFERROR(VLOOKUP(C4815,Elster!$A$5:$D$148,2,FALSE),"not in table")</f>
        <v>not in table</v>
      </c>
      <c r="F4815">
        <f t="shared" si="360"/>
        <v>0</v>
      </c>
      <c r="G4815">
        <f t="shared" si="359"/>
        <v>4.9479999999988422E-3</v>
      </c>
    </row>
    <row r="4816" spans="1:7" hidden="1" x14ac:dyDescent="0.35">
      <c r="A4816">
        <v>26.756933</v>
      </c>
      <c r="B4816" t="s">
        <v>7317</v>
      </c>
      <c r="C4816" t="s">
        <v>7378</v>
      </c>
      <c r="E4816" t="str">
        <f>IFERROR(VLOOKUP(C4816,Elster!$A$5:$D$148,2,FALSE),"not in table")</f>
        <v xml:space="preserve">   "SAMMLERISTTEMP"                                   </v>
      </c>
      <c r="F4816">
        <f t="shared" si="360"/>
        <v>13</v>
      </c>
      <c r="G4816">
        <f t="shared" si="359"/>
        <v>4.9729999999996721E-3</v>
      </c>
    </row>
    <row r="4817" spans="1:7" hidden="1" x14ac:dyDescent="0.35">
      <c r="A4817">
        <v>26.761907000000001</v>
      </c>
      <c r="B4817" t="s">
        <v>7317</v>
      </c>
      <c r="C4817">
        <v>2</v>
      </c>
      <c r="E4817" t="str">
        <f>IFERROR(VLOOKUP(C4817,Elster!$A$5:$D$148,2,FALSE),"not in table")</f>
        <v xml:space="preserve">   "KESSELSOLLTEMP"                                   </v>
      </c>
      <c r="F4817">
        <f t="shared" si="360"/>
        <v>2</v>
      </c>
      <c r="G4817">
        <f t="shared" si="359"/>
        <v>4.9740000000007001E-3</v>
      </c>
    </row>
    <row r="4818" spans="1:7" hidden="1" x14ac:dyDescent="0.35">
      <c r="A4818">
        <v>26.766855</v>
      </c>
      <c r="B4818" t="s">
        <v>7317</v>
      </c>
      <c r="C4818">
        <v>0</v>
      </c>
      <c r="E4818" t="str">
        <f>IFERROR(VLOOKUP(C4818,Elster!$A$5:$D$148,2,FALSE),"not in table")</f>
        <v>not in table</v>
      </c>
      <c r="F4818">
        <f t="shared" si="360"/>
        <v>0</v>
      </c>
      <c r="G4818">
        <f t="shared" si="359"/>
        <v>4.9479999999988422E-3</v>
      </c>
    </row>
    <row r="4819" spans="1:7" hidden="1" x14ac:dyDescent="0.35">
      <c r="A4819">
        <v>26.771829</v>
      </c>
      <c r="B4819" t="s">
        <v>7317</v>
      </c>
      <c r="C4819" t="s">
        <v>7390</v>
      </c>
      <c r="E4819" t="str">
        <f>IFERROR(VLOOKUP(C4819,Elster!$A$5:$D$148,2,FALSE),"not in table")</f>
        <v xml:space="preserve">//   "ERWEITERUNGSTELEGRAMM"                            </v>
      </c>
      <c r="F4819">
        <f t="shared" si="360"/>
        <v>250</v>
      </c>
      <c r="G4819">
        <f t="shared" si="359"/>
        <v>4.9740000000007001E-3</v>
      </c>
    </row>
    <row r="4820" spans="1:7" hidden="1" x14ac:dyDescent="0.35">
      <c r="A4820">
        <v>26.776803000000001</v>
      </c>
      <c r="B4820" t="s">
        <v>7317</v>
      </c>
      <c r="C4820">
        <v>1</v>
      </c>
      <c r="E4820" t="str">
        <f>IFERROR(VLOOKUP(C4820,Elster!$A$5:$D$148,2,FALSE),"not in table")</f>
        <v xml:space="preserve">   "FEHLERMELDUNG"                                    </v>
      </c>
      <c r="F4820">
        <f t="shared" si="360"/>
        <v>1</v>
      </c>
      <c r="G4820">
        <f t="shared" si="359"/>
        <v>4.9740000000007001E-3</v>
      </c>
    </row>
    <row r="4821" spans="1:7" hidden="1" x14ac:dyDescent="0.35">
      <c r="A4821">
        <v>26.781777000000002</v>
      </c>
      <c r="B4821" t="s">
        <v>7317</v>
      </c>
      <c r="C4821">
        <v>24</v>
      </c>
      <c r="E4821" t="str">
        <f>IFERROR(VLOOKUP(C4821,Elster!$A$5:$D$148,2,FALSE),"not in table")</f>
        <v xml:space="preserve">   "PPL"                                              </v>
      </c>
      <c r="F4821">
        <f t="shared" si="360"/>
        <v>36</v>
      </c>
      <c r="G4821">
        <f t="shared" si="359"/>
        <v>4.9740000000007001E-3</v>
      </c>
    </row>
    <row r="4822" spans="1:7" hidden="1" x14ac:dyDescent="0.35">
      <c r="A4822">
        <v>26.786725000000001</v>
      </c>
      <c r="B4822" t="s">
        <v>7317</v>
      </c>
      <c r="C4822">
        <v>18</v>
      </c>
      <c r="E4822" t="str">
        <f>IFERROR(VLOOKUP(C4822,Elster!$A$5:$D$148,2,FALSE),"not in table")</f>
        <v xml:space="preserve">   "SOLARZONENTEMP"                                   </v>
      </c>
      <c r="F4822">
        <f t="shared" si="360"/>
        <v>24</v>
      </c>
      <c r="G4822">
        <f t="shared" si="359"/>
        <v>4.9479999999988422E-3</v>
      </c>
    </row>
    <row r="4823" spans="1:7" hidden="1" x14ac:dyDescent="0.35">
      <c r="A4823">
        <v>26.791698</v>
      </c>
      <c r="B4823" t="s">
        <v>7317</v>
      </c>
      <c r="C4823">
        <v>0</v>
      </c>
      <c r="E4823" t="str">
        <f>IFERROR(VLOOKUP(C4823,Elster!$A$5:$D$148,2,FALSE),"not in table")</f>
        <v>not in table</v>
      </c>
      <c r="F4823">
        <f t="shared" si="360"/>
        <v>0</v>
      </c>
      <c r="G4823">
        <f t="shared" si="359"/>
        <v>4.9729999999996721E-3</v>
      </c>
    </row>
    <row r="4824" spans="1:7" hidden="1" x14ac:dyDescent="0.35">
      <c r="A4824">
        <v>26.796672000000001</v>
      </c>
      <c r="B4824" t="s">
        <v>7317</v>
      </c>
      <c r="C4824">
        <v>1</v>
      </c>
      <c r="E4824" t="str">
        <f>IFERROR(VLOOKUP(C4824,Elster!$A$5:$D$148,2,FALSE),"not in table")</f>
        <v xml:space="preserve">   "FEHLERMELDUNG"                                    </v>
      </c>
      <c r="F4824">
        <f t="shared" si="360"/>
        <v>1</v>
      </c>
      <c r="G4824">
        <f t="shared" si="359"/>
        <v>4.9740000000007001E-3</v>
      </c>
    </row>
    <row r="4825" spans="1:7" hidden="1" x14ac:dyDescent="0.35">
      <c r="A4825">
        <v>26.801646000000002</v>
      </c>
      <c r="B4825" t="s">
        <v>7317</v>
      </c>
      <c r="C4825">
        <v>49</v>
      </c>
      <c r="E4825" t="str">
        <f>IFERROR(VLOOKUP(C4825,Elster!$A$5:$D$148,2,FALSE),"not in table")</f>
        <v>not in table</v>
      </c>
      <c r="F4825">
        <f t="shared" si="360"/>
        <v>73</v>
      </c>
      <c r="G4825">
        <f t="shared" si="359"/>
        <v>4.9740000000007001E-3</v>
      </c>
    </row>
    <row r="4826" spans="1:7" hidden="1" x14ac:dyDescent="0.35">
      <c r="A4826">
        <v>26.820995</v>
      </c>
      <c r="B4826" t="s">
        <v>7317</v>
      </c>
      <c r="C4826" t="s">
        <v>7378</v>
      </c>
      <c r="E4826" t="str">
        <f>IFERROR(VLOOKUP(C4826,Elster!$A$5:$D$148,2,FALSE),"not in table")</f>
        <v xml:space="preserve">   "SAMMLERISTTEMP"                                   </v>
      </c>
      <c r="F4826">
        <f t="shared" si="360"/>
        <v>13</v>
      </c>
      <c r="G4826">
        <f t="shared" si="359"/>
        <v>1.9348999999998284E-2</v>
      </c>
    </row>
    <row r="4827" spans="1:7" x14ac:dyDescent="0.35">
      <c r="A4827">
        <v>26.820995</v>
      </c>
      <c r="B4827" t="s">
        <v>7319</v>
      </c>
      <c r="C4827" t="s">
        <v>7378</v>
      </c>
      <c r="D4827" t="str">
        <f>IFERROR(VLOOKUP(C4827,Elster!$A$5:$D$148,2,FALSE),"not in table")</f>
        <v xml:space="preserve">   "SAMMLERISTTEMP"                                   </v>
      </c>
      <c r="F4827">
        <f>HEX2DEC(C4827)</f>
        <v>13</v>
      </c>
      <c r="G4827">
        <f t="shared" si="359"/>
        <v>0</v>
      </c>
    </row>
    <row r="4828" spans="1:7" hidden="1" x14ac:dyDescent="0.35">
      <c r="A4828">
        <v>26.825994999999999</v>
      </c>
      <c r="B4828" t="s">
        <v>7317</v>
      </c>
      <c r="C4828">
        <v>0</v>
      </c>
      <c r="E4828" t="str">
        <f>IFERROR(VLOOKUP(C4828,Elster!$A$5:$D$148,2,FALSE),"not in table")</f>
        <v>not in table</v>
      </c>
      <c r="F4828">
        <f>HEX2DEC(C4828)</f>
        <v>0</v>
      </c>
      <c r="G4828">
        <f t="shared" si="359"/>
        <v>4.9999999999990052E-3</v>
      </c>
    </row>
    <row r="4829" spans="1:7" x14ac:dyDescent="0.35">
      <c r="A4829">
        <v>26.825994999999999</v>
      </c>
      <c r="B4829" t="s">
        <v>7319</v>
      </c>
      <c r="C4829">
        <v>0</v>
      </c>
      <c r="D4829" t="str">
        <f>IFERROR(VLOOKUP(C4829,Elster!$A$5:$D$148,2,FALSE),"not in table")</f>
        <v>not in table</v>
      </c>
      <c r="F4829">
        <f>HEX2DEC(C4829)</f>
        <v>0</v>
      </c>
      <c r="G4829">
        <f t="shared" si="359"/>
        <v>0</v>
      </c>
    </row>
    <row r="4830" spans="1:7" hidden="1" x14ac:dyDescent="0.35">
      <c r="A4830">
        <v>26.830995000000001</v>
      </c>
      <c r="B4830" t="s">
        <v>7317</v>
      </c>
      <c r="C4830">
        <v>3</v>
      </c>
      <c r="E4830" t="str">
        <f>IFERROR(VLOOKUP(C4830,Elster!$A$5:$D$148,2,FALSE),"not in table")</f>
        <v xml:space="preserve">   "SPEICHERSOLLTEMP"                                 </v>
      </c>
      <c r="F4830">
        <f>HEX2DEC(C4830)</f>
        <v>3</v>
      </c>
      <c r="G4830">
        <f t="shared" si="359"/>
        <v>5.000000000002558E-3</v>
      </c>
    </row>
    <row r="4831" spans="1:7" x14ac:dyDescent="0.35">
      <c r="A4831">
        <v>26.830995000000001</v>
      </c>
      <c r="B4831" t="s">
        <v>7319</v>
      </c>
      <c r="C4831">
        <v>3</v>
      </c>
      <c r="D4831" t="str">
        <f>IFERROR(VLOOKUP(C4831,Elster!$A$5:$D$148,2,FALSE),"not in table")</f>
        <v xml:space="preserve">   "SPEICHERSOLLTEMP"                                 </v>
      </c>
      <c r="F4831">
        <f>HEX2DEC(C4831)</f>
        <v>3</v>
      </c>
      <c r="G4831">
        <f t="shared" si="359"/>
        <v>0</v>
      </c>
    </row>
    <row r="4832" spans="1:7" hidden="1" x14ac:dyDescent="0.35">
      <c r="A4832">
        <v>26.835995</v>
      </c>
      <c r="B4832" t="s">
        <v>7317</v>
      </c>
      <c r="C4832">
        <v>1</v>
      </c>
      <c r="E4832" t="str">
        <f>IFERROR(VLOOKUP(C4832,Elster!$A$5:$D$148,2,FALSE),"not in table")</f>
        <v xml:space="preserve">   "FEHLERMELDUNG"                                    </v>
      </c>
      <c r="F4832">
        <f>HEX2DEC(C4832)</f>
        <v>1</v>
      </c>
      <c r="G4832">
        <f t="shared" si="359"/>
        <v>4.9999999999990052E-3</v>
      </c>
    </row>
    <row r="4833" spans="1:7" x14ac:dyDescent="0.35">
      <c r="A4833">
        <v>26.835995</v>
      </c>
      <c r="B4833" t="s">
        <v>7319</v>
      </c>
      <c r="C4833">
        <v>1</v>
      </c>
      <c r="D4833" t="str">
        <f>IFERROR(VLOOKUP(C4833,Elster!$A$5:$D$148,2,FALSE),"not in table")</f>
        <v xml:space="preserve">   "FEHLERMELDUNG"                                    </v>
      </c>
      <c r="F4833">
        <f t="shared" ref="F4833:F4836" si="361">HEX2DEC(C4833)</f>
        <v>1</v>
      </c>
      <c r="G4833">
        <f t="shared" si="359"/>
        <v>0</v>
      </c>
    </row>
    <row r="4834" spans="1:7" x14ac:dyDescent="0.35">
      <c r="A4834">
        <v>26.840993999999998</v>
      </c>
      <c r="B4834" t="s">
        <v>7319</v>
      </c>
      <c r="C4834">
        <v>0</v>
      </c>
      <c r="D4834" t="str">
        <f>IFERROR(VLOOKUP(C4834,Elster!$A$5:$D$148,2,FALSE),"not in table")</f>
        <v>not in table</v>
      </c>
      <c r="F4834">
        <f t="shared" si="361"/>
        <v>0</v>
      </c>
      <c r="G4834">
        <f t="shared" si="359"/>
        <v>4.9989999999979773E-3</v>
      </c>
    </row>
    <row r="4835" spans="1:7" hidden="1" x14ac:dyDescent="0.35">
      <c r="A4835">
        <v>26.841021000000001</v>
      </c>
      <c r="B4835" t="s">
        <v>7317</v>
      </c>
      <c r="C4835">
        <v>0</v>
      </c>
      <c r="E4835" t="str">
        <f>IFERROR(VLOOKUP(C4835,Elster!$A$5:$D$148,2,FALSE),"not in table")</f>
        <v>not in table</v>
      </c>
      <c r="F4835">
        <f t="shared" si="361"/>
        <v>0</v>
      </c>
      <c r="G4835">
        <f t="shared" si="359"/>
        <v>2.7000000002885827E-5</v>
      </c>
    </row>
    <row r="4836" spans="1:7" hidden="1" x14ac:dyDescent="0.35">
      <c r="A4836">
        <v>26.846019999999999</v>
      </c>
      <c r="B4836" t="s">
        <v>7317</v>
      </c>
      <c r="C4836" t="s">
        <v>7390</v>
      </c>
      <c r="E4836" t="str">
        <f>IFERROR(VLOOKUP(C4836,Elster!$A$5:$D$148,2,FALSE),"not in table")</f>
        <v xml:space="preserve">//   "ERWEITERUNGSTELEGRAMM"                            </v>
      </c>
      <c r="F4836">
        <f t="shared" si="361"/>
        <v>250</v>
      </c>
      <c r="G4836">
        <f t="shared" si="359"/>
        <v>4.9989999999979773E-3</v>
      </c>
    </row>
    <row r="4837" spans="1:7" x14ac:dyDescent="0.35">
      <c r="A4837">
        <v>26.846019999999999</v>
      </c>
      <c r="B4837" t="s">
        <v>7319</v>
      </c>
      <c r="C4837" t="s">
        <v>7390</v>
      </c>
      <c r="D4837" t="str">
        <f>IFERROR(VLOOKUP(C4837,Elster!$A$5:$D$148,2,FALSE),"not in table")</f>
        <v xml:space="preserve">//   "ERWEITERUNGSTELEGRAMM"                            </v>
      </c>
      <c r="F4837">
        <f>HEX2DEC(C4837)</f>
        <v>250</v>
      </c>
      <c r="G4837">
        <f t="shared" si="359"/>
        <v>0</v>
      </c>
    </row>
    <row r="4838" spans="1:7" hidden="1" x14ac:dyDescent="0.35">
      <c r="A4838">
        <v>26.851019999999998</v>
      </c>
      <c r="B4838" t="s">
        <v>7317</v>
      </c>
      <c r="C4838">
        <v>1</v>
      </c>
      <c r="E4838" t="str">
        <f>IFERROR(VLOOKUP(C4838,Elster!$A$5:$D$148,2,FALSE),"not in table")</f>
        <v xml:space="preserve">   "FEHLERMELDUNG"                                    </v>
      </c>
      <c r="F4838">
        <f>HEX2DEC(C4838)</f>
        <v>1</v>
      </c>
      <c r="G4838">
        <f t="shared" si="359"/>
        <v>4.9999999999990052E-3</v>
      </c>
    </row>
    <row r="4839" spans="1:7" x14ac:dyDescent="0.35">
      <c r="A4839">
        <v>26.851019999999998</v>
      </c>
      <c r="B4839" t="s">
        <v>7319</v>
      </c>
      <c r="C4839">
        <v>1</v>
      </c>
      <c r="D4839" t="str">
        <f>IFERROR(VLOOKUP(C4839,Elster!$A$5:$D$148,2,FALSE),"not in table")</f>
        <v xml:space="preserve">   "FEHLERMELDUNG"                                    </v>
      </c>
      <c r="F4839">
        <f>HEX2DEC(C4839)</f>
        <v>1</v>
      </c>
      <c r="G4839">
        <f t="shared" si="359"/>
        <v>0</v>
      </c>
    </row>
    <row r="4840" spans="1:7" hidden="1" x14ac:dyDescent="0.35">
      <c r="A4840">
        <v>26.856020000000001</v>
      </c>
      <c r="B4840" t="s">
        <v>7317</v>
      </c>
      <c r="C4840">
        <v>25</v>
      </c>
      <c r="E4840" t="str">
        <f>IFERROR(VLOOKUP(C4840,Elster!$A$5:$D$148,2,FALSE),"not in table")</f>
        <v xml:space="preserve">   "SPEICHERSPERRE"                                   </v>
      </c>
      <c r="F4840">
        <f>HEX2DEC(C4840)</f>
        <v>37</v>
      </c>
      <c r="G4840">
        <f t="shared" si="359"/>
        <v>5.000000000002558E-3</v>
      </c>
    </row>
    <row r="4841" spans="1:7" x14ac:dyDescent="0.35">
      <c r="A4841">
        <v>26.856020000000001</v>
      </c>
      <c r="B4841" t="s">
        <v>7319</v>
      </c>
      <c r="C4841">
        <v>25</v>
      </c>
      <c r="D4841" t="str">
        <f>IFERROR(VLOOKUP(C4841,Elster!$A$5:$D$148,2,FALSE),"not in table")</f>
        <v xml:space="preserve">   "SPEICHERSPERRE"                                   </v>
      </c>
      <c r="F4841">
        <f>HEX2DEC(C4841)</f>
        <v>37</v>
      </c>
      <c r="G4841">
        <f t="shared" si="359"/>
        <v>0</v>
      </c>
    </row>
    <row r="4842" spans="1:7" hidden="1" x14ac:dyDescent="0.35">
      <c r="A4842">
        <v>26.86102</v>
      </c>
      <c r="B4842" t="s">
        <v>7317</v>
      </c>
      <c r="C4842">
        <v>11</v>
      </c>
      <c r="E4842" t="str">
        <f>IFERROR(VLOOKUP(C4842,Elster!$A$5:$D$148,2,FALSE),"not in table")</f>
        <v xml:space="preserve">   "RAUMISTTEMP"                                      </v>
      </c>
      <c r="F4842">
        <f>HEX2DEC(C4842)</f>
        <v>17</v>
      </c>
      <c r="G4842">
        <f t="shared" si="359"/>
        <v>4.9999999999990052E-3</v>
      </c>
    </row>
    <row r="4843" spans="1:7" x14ac:dyDescent="0.35">
      <c r="A4843">
        <v>26.86102</v>
      </c>
      <c r="B4843" t="s">
        <v>7319</v>
      </c>
      <c r="C4843">
        <v>11</v>
      </c>
      <c r="D4843" t="str">
        <f>IFERROR(VLOOKUP(C4843,Elster!$A$5:$D$148,2,FALSE),"not in table")</f>
        <v xml:space="preserve">   "RAUMISTTEMP"                                      </v>
      </c>
      <c r="F4843">
        <f>HEX2DEC(C4843)</f>
        <v>17</v>
      </c>
      <c r="G4843">
        <f t="shared" si="359"/>
        <v>0</v>
      </c>
    </row>
    <row r="4844" spans="1:7" hidden="1" x14ac:dyDescent="0.35">
      <c r="A4844">
        <v>26.866019999999999</v>
      </c>
      <c r="B4844" t="s">
        <v>7317</v>
      </c>
      <c r="C4844">
        <v>0</v>
      </c>
      <c r="E4844" t="str">
        <f>IFERROR(VLOOKUP(C4844,Elster!$A$5:$D$148,2,FALSE),"not in table")</f>
        <v>not in table</v>
      </c>
      <c r="F4844">
        <f>HEX2DEC(C4844)</f>
        <v>0</v>
      </c>
      <c r="G4844">
        <f t="shared" si="359"/>
        <v>4.9999999999990052E-3</v>
      </c>
    </row>
    <row r="4845" spans="1:7" x14ac:dyDescent="0.35">
      <c r="A4845">
        <v>26.866019999999999</v>
      </c>
      <c r="B4845" t="s">
        <v>7319</v>
      </c>
      <c r="C4845">
        <v>0</v>
      </c>
      <c r="D4845" t="str">
        <f>IFERROR(VLOOKUP(C4845,Elster!$A$5:$D$148,2,FALSE),"not in table")</f>
        <v>not in table</v>
      </c>
      <c r="F4845">
        <f>HEX2DEC(C4845)</f>
        <v>0</v>
      </c>
      <c r="G4845">
        <f t="shared" si="359"/>
        <v>0</v>
      </c>
    </row>
    <row r="4846" spans="1:7" hidden="1" x14ac:dyDescent="0.35">
      <c r="A4846">
        <v>26.871020000000001</v>
      </c>
      <c r="B4846" t="s">
        <v>7317</v>
      </c>
      <c r="C4846">
        <v>1</v>
      </c>
      <c r="E4846" t="str">
        <f>IFERROR(VLOOKUP(C4846,Elster!$A$5:$D$148,2,FALSE),"not in table")</f>
        <v xml:space="preserve">   "FEHLERMELDUNG"                                    </v>
      </c>
      <c r="F4846">
        <f>HEX2DEC(C4846)</f>
        <v>1</v>
      </c>
      <c r="G4846">
        <f t="shared" si="359"/>
        <v>5.000000000002558E-3</v>
      </c>
    </row>
    <row r="4847" spans="1:7" x14ac:dyDescent="0.35">
      <c r="A4847">
        <v>26.871020000000001</v>
      </c>
      <c r="B4847" t="s">
        <v>7319</v>
      </c>
      <c r="C4847">
        <v>1</v>
      </c>
      <c r="D4847" t="str">
        <f>IFERROR(VLOOKUP(C4847,Elster!$A$5:$D$148,2,FALSE),"not in table")</f>
        <v xml:space="preserve">   "FEHLERMELDUNG"                                    </v>
      </c>
      <c r="F4847">
        <f>HEX2DEC(C4847)</f>
        <v>1</v>
      </c>
      <c r="G4847">
        <f t="shared" si="359"/>
        <v>0</v>
      </c>
    </row>
    <row r="4848" spans="1:7" hidden="1" x14ac:dyDescent="0.35">
      <c r="A4848">
        <v>26.87602</v>
      </c>
      <c r="B4848" t="s">
        <v>7317</v>
      </c>
      <c r="C4848">
        <v>42</v>
      </c>
      <c r="E4848" t="str">
        <f>IFERROR(VLOOKUP(C4848,Elster!$A$5:$D$148,2,FALSE),"not in table")</f>
        <v>not in table</v>
      </c>
      <c r="F4848">
        <f>HEX2DEC(C4848)</f>
        <v>66</v>
      </c>
      <c r="G4848">
        <f t="shared" si="359"/>
        <v>4.9999999999990052E-3</v>
      </c>
    </row>
    <row r="4849" spans="1:7" x14ac:dyDescent="0.35">
      <c r="A4849">
        <v>26.87602</v>
      </c>
      <c r="B4849" t="s">
        <v>7319</v>
      </c>
      <c r="C4849">
        <v>42</v>
      </c>
      <c r="D4849" t="str">
        <f>IFERROR(VLOOKUP(C4849,Elster!$A$5:$D$148,2,FALSE),"not in table")</f>
        <v>not in table</v>
      </c>
      <c r="F4849">
        <f>HEX2DEC(C4849)</f>
        <v>66</v>
      </c>
      <c r="G4849">
        <f t="shared" si="359"/>
        <v>0</v>
      </c>
    </row>
    <row r="4850" spans="1:7" hidden="1" x14ac:dyDescent="0.35">
      <c r="A4850">
        <v>26.895576999999999</v>
      </c>
      <c r="B4850" t="s">
        <v>7317</v>
      </c>
      <c r="C4850">
        <v>3</v>
      </c>
      <c r="E4850" t="str">
        <f>IFERROR(VLOOKUP(C4850,Elster!$A$5:$D$148,2,FALSE),"not in table")</f>
        <v xml:space="preserve">   "SPEICHERSOLLTEMP"                                 </v>
      </c>
      <c r="F4850">
        <f t="shared" ref="F4850:F4862" si="362">HEX2DEC(C4850)</f>
        <v>3</v>
      </c>
      <c r="G4850">
        <f t="shared" si="359"/>
        <v>1.9556999999998936E-2</v>
      </c>
    </row>
    <row r="4851" spans="1:7" hidden="1" x14ac:dyDescent="0.35">
      <c r="A4851">
        <v>26.900551</v>
      </c>
      <c r="B4851" t="s">
        <v>7317</v>
      </c>
      <c r="C4851">
        <v>0</v>
      </c>
      <c r="E4851" t="str">
        <f>IFERROR(VLOOKUP(C4851,Elster!$A$5:$D$148,2,FALSE),"not in table")</f>
        <v>not in table</v>
      </c>
      <c r="F4851">
        <f t="shared" si="362"/>
        <v>0</v>
      </c>
      <c r="G4851">
        <f t="shared" si="359"/>
        <v>4.9740000000007001E-3</v>
      </c>
    </row>
    <row r="4852" spans="1:7" hidden="1" x14ac:dyDescent="0.35">
      <c r="A4852">
        <v>26.905498999999999</v>
      </c>
      <c r="B4852" t="s">
        <v>7317</v>
      </c>
      <c r="C4852" t="s">
        <v>7378</v>
      </c>
      <c r="E4852" t="str">
        <f>IFERROR(VLOOKUP(C4852,Elster!$A$5:$D$148,2,FALSE),"not in table")</f>
        <v xml:space="preserve">   "SAMMLERISTTEMP"                                   </v>
      </c>
      <c r="F4852">
        <f t="shared" si="362"/>
        <v>13</v>
      </c>
      <c r="G4852">
        <f t="shared" si="359"/>
        <v>4.9479999999988422E-3</v>
      </c>
    </row>
    <row r="4853" spans="1:7" hidden="1" x14ac:dyDescent="0.35">
      <c r="A4853">
        <v>26.910471999999999</v>
      </c>
      <c r="B4853" t="s">
        <v>7317</v>
      </c>
      <c r="C4853">
        <v>2</v>
      </c>
      <c r="E4853" t="str">
        <f>IFERROR(VLOOKUP(C4853,Elster!$A$5:$D$148,2,FALSE),"not in table")</f>
        <v xml:space="preserve">   "KESSELSOLLTEMP"                                   </v>
      </c>
      <c r="F4853">
        <f t="shared" si="362"/>
        <v>2</v>
      </c>
      <c r="G4853">
        <f t="shared" si="359"/>
        <v>4.9729999999996721E-3</v>
      </c>
    </row>
    <row r="4854" spans="1:7" hidden="1" x14ac:dyDescent="0.35">
      <c r="A4854">
        <v>26.915445999999999</v>
      </c>
      <c r="B4854" t="s">
        <v>7317</v>
      </c>
      <c r="C4854">
        <v>0</v>
      </c>
      <c r="E4854" t="str">
        <f>IFERROR(VLOOKUP(C4854,Elster!$A$5:$D$148,2,FALSE),"not in table")</f>
        <v>not in table</v>
      </c>
      <c r="F4854">
        <f t="shared" si="362"/>
        <v>0</v>
      </c>
      <c r="G4854">
        <f t="shared" si="359"/>
        <v>4.9740000000007001E-3</v>
      </c>
    </row>
    <row r="4855" spans="1:7" hidden="1" x14ac:dyDescent="0.35">
      <c r="A4855">
        <v>26.92042</v>
      </c>
      <c r="B4855" t="s">
        <v>7317</v>
      </c>
      <c r="C4855" t="s">
        <v>7390</v>
      </c>
      <c r="E4855" t="str">
        <f>IFERROR(VLOOKUP(C4855,Elster!$A$5:$D$148,2,FALSE),"not in table")</f>
        <v xml:space="preserve">//   "ERWEITERUNGSTELEGRAMM"                            </v>
      </c>
      <c r="F4855">
        <f t="shared" si="362"/>
        <v>250</v>
      </c>
      <c r="G4855">
        <f t="shared" si="359"/>
        <v>4.9740000000007001E-3</v>
      </c>
    </row>
    <row r="4856" spans="1:7" hidden="1" x14ac:dyDescent="0.35">
      <c r="A4856">
        <v>26.925367999999999</v>
      </c>
      <c r="B4856" t="s">
        <v>7317</v>
      </c>
      <c r="C4856">
        <v>1</v>
      </c>
      <c r="E4856" t="str">
        <f>IFERROR(VLOOKUP(C4856,Elster!$A$5:$D$148,2,FALSE),"not in table")</f>
        <v xml:space="preserve">   "FEHLERMELDUNG"                                    </v>
      </c>
      <c r="F4856">
        <f t="shared" si="362"/>
        <v>1</v>
      </c>
      <c r="G4856">
        <f t="shared" si="359"/>
        <v>4.9479999999988422E-3</v>
      </c>
    </row>
    <row r="4857" spans="1:7" hidden="1" x14ac:dyDescent="0.35">
      <c r="A4857">
        <v>26.930342</v>
      </c>
      <c r="B4857" t="s">
        <v>7317</v>
      </c>
      <c r="C4857">
        <v>25</v>
      </c>
      <c r="E4857" t="str">
        <f>IFERROR(VLOOKUP(C4857,Elster!$A$5:$D$148,2,FALSE),"not in table")</f>
        <v xml:space="preserve">   "SPEICHERSPERRE"                                   </v>
      </c>
      <c r="F4857">
        <f t="shared" si="362"/>
        <v>37</v>
      </c>
      <c r="G4857">
        <f t="shared" si="359"/>
        <v>4.9740000000007001E-3</v>
      </c>
    </row>
    <row r="4858" spans="1:7" hidden="1" x14ac:dyDescent="0.35">
      <c r="A4858">
        <v>26.935316</v>
      </c>
      <c r="B4858" t="s">
        <v>7317</v>
      </c>
      <c r="C4858">
        <v>11</v>
      </c>
      <c r="E4858" t="str">
        <f>IFERROR(VLOOKUP(C4858,Elster!$A$5:$D$148,2,FALSE),"not in table")</f>
        <v xml:space="preserve">   "RAUMISTTEMP"                                      </v>
      </c>
      <c r="F4858">
        <f t="shared" si="362"/>
        <v>17</v>
      </c>
      <c r="G4858">
        <f t="shared" si="359"/>
        <v>4.9740000000007001E-3</v>
      </c>
    </row>
    <row r="4859" spans="1:7" hidden="1" x14ac:dyDescent="0.35">
      <c r="A4859">
        <v>26.940290000000001</v>
      </c>
      <c r="B4859" t="s">
        <v>7317</v>
      </c>
      <c r="C4859">
        <v>0</v>
      </c>
      <c r="E4859" t="str">
        <f>IFERROR(VLOOKUP(C4859,Elster!$A$5:$D$148,2,FALSE),"not in table")</f>
        <v>not in table</v>
      </c>
      <c r="F4859">
        <f t="shared" si="362"/>
        <v>0</v>
      </c>
      <c r="G4859">
        <f t="shared" si="359"/>
        <v>4.9740000000007001E-3</v>
      </c>
    </row>
    <row r="4860" spans="1:7" hidden="1" x14ac:dyDescent="0.35">
      <c r="A4860">
        <v>26.945238</v>
      </c>
      <c r="B4860" t="s">
        <v>7317</v>
      </c>
      <c r="C4860">
        <v>1</v>
      </c>
      <c r="E4860" t="str">
        <f>IFERROR(VLOOKUP(C4860,Elster!$A$5:$D$148,2,FALSE),"not in table")</f>
        <v xml:space="preserve">   "FEHLERMELDUNG"                                    </v>
      </c>
      <c r="F4860">
        <f t="shared" si="362"/>
        <v>1</v>
      </c>
      <c r="G4860">
        <f t="shared" si="359"/>
        <v>4.9479999999988422E-3</v>
      </c>
    </row>
    <row r="4861" spans="1:7" hidden="1" x14ac:dyDescent="0.35">
      <c r="A4861">
        <v>26.950210999999999</v>
      </c>
      <c r="B4861" t="s">
        <v>7317</v>
      </c>
      <c r="C4861">
        <v>43</v>
      </c>
      <c r="E4861" t="str">
        <f>IFERROR(VLOOKUP(C4861,Elster!$A$5:$D$148,2,FALSE),"not in table")</f>
        <v>not in table</v>
      </c>
      <c r="F4861">
        <f t="shared" si="362"/>
        <v>67</v>
      </c>
      <c r="G4861">
        <f t="shared" si="359"/>
        <v>4.9729999999996721E-3</v>
      </c>
    </row>
    <row r="4862" spans="1:7" hidden="1" x14ac:dyDescent="0.35">
      <c r="A4862">
        <v>26.964821000000001</v>
      </c>
      <c r="B4862" t="s">
        <v>7317</v>
      </c>
      <c r="C4862" t="s">
        <v>7378</v>
      </c>
      <c r="E4862" t="str">
        <f>IFERROR(VLOOKUP(C4862,Elster!$A$5:$D$148,2,FALSE),"not in table")</f>
        <v xml:space="preserve">   "SAMMLERISTTEMP"                                   </v>
      </c>
      <c r="F4862">
        <f t="shared" si="362"/>
        <v>13</v>
      </c>
      <c r="G4862">
        <f t="shared" si="359"/>
        <v>1.4610000000001122E-2</v>
      </c>
    </row>
    <row r="4863" spans="1:7" x14ac:dyDescent="0.35">
      <c r="A4863">
        <v>26.964821000000001</v>
      </c>
      <c r="B4863" t="s">
        <v>7319</v>
      </c>
      <c r="C4863" t="s">
        <v>7378</v>
      </c>
      <c r="D4863" t="str">
        <f>IFERROR(VLOOKUP(C4863,Elster!$A$5:$D$148,2,FALSE),"not in table")</f>
        <v xml:space="preserve">   "SAMMLERISTTEMP"                                   </v>
      </c>
      <c r="F4863">
        <f>HEX2DEC(C4863)</f>
        <v>13</v>
      </c>
      <c r="G4863">
        <f t="shared" si="359"/>
        <v>0</v>
      </c>
    </row>
    <row r="4864" spans="1:7" hidden="1" x14ac:dyDescent="0.35">
      <c r="A4864">
        <v>26.969819999999999</v>
      </c>
      <c r="B4864" t="s">
        <v>7317</v>
      </c>
      <c r="C4864">
        <v>0</v>
      </c>
      <c r="E4864" t="str">
        <f>IFERROR(VLOOKUP(C4864,Elster!$A$5:$D$148,2,FALSE),"not in table")</f>
        <v>not in table</v>
      </c>
      <c r="F4864">
        <f>HEX2DEC(C4864)</f>
        <v>0</v>
      </c>
      <c r="G4864">
        <f t="shared" si="359"/>
        <v>4.9989999999979773E-3</v>
      </c>
    </row>
    <row r="4865" spans="1:7" x14ac:dyDescent="0.35">
      <c r="A4865">
        <v>26.969819999999999</v>
      </c>
      <c r="B4865" t="s">
        <v>7319</v>
      </c>
      <c r="C4865">
        <v>0</v>
      </c>
      <c r="D4865" t="str">
        <f>IFERROR(VLOOKUP(C4865,Elster!$A$5:$D$148,2,FALSE),"not in table")</f>
        <v>not in table</v>
      </c>
      <c r="F4865">
        <f>HEX2DEC(C4865)</f>
        <v>0</v>
      </c>
      <c r="G4865">
        <f t="shared" si="359"/>
        <v>0</v>
      </c>
    </row>
    <row r="4866" spans="1:7" hidden="1" x14ac:dyDescent="0.35">
      <c r="A4866">
        <v>26.974820000000001</v>
      </c>
      <c r="B4866" t="s">
        <v>7317</v>
      </c>
      <c r="C4866">
        <v>3</v>
      </c>
      <c r="E4866" t="str">
        <f>IFERROR(VLOOKUP(C4866,Elster!$A$5:$D$148,2,FALSE),"not in table")</f>
        <v xml:space="preserve">   "SPEICHERSOLLTEMP"                                 </v>
      </c>
      <c r="F4866">
        <f>HEX2DEC(C4866)</f>
        <v>3</v>
      </c>
      <c r="G4866">
        <f t="shared" si="359"/>
        <v>5.000000000002558E-3</v>
      </c>
    </row>
    <row r="4867" spans="1:7" x14ac:dyDescent="0.35">
      <c r="A4867">
        <v>26.974820000000001</v>
      </c>
      <c r="B4867" t="s">
        <v>7319</v>
      </c>
      <c r="C4867">
        <v>3</v>
      </c>
      <c r="D4867" t="str">
        <f>IFERROR(VLOOKUP(C4867,Elster!$A$5:$D$148,2,FALSE),"not in table")</f>
        <v xml:space="preserve">   "SPEICHERSOLLTEMP"                                 </v>
      </c>
      <c r="F4867">
        <f>HEX2DEC(C4867)</f>
        <v>3</v>
      </c>
      <c r="G4867">
        <f t="shared" si="359"/>
        <v>0</v>
      </c>
    </row>
    <row r="4868" spans="1:7" hidden="1" x14ac:dyDescent="0.35">
      <c r="A4868">
        <v>26.97982</v>
      </c>
      <c r="B4868" t="s">
        <v>7317</v>
      </c>
      <c r="C4868">
        <v>1</v>
      </c>
      <c r="E4868" t="str">
        <f>IFERROR(VLOOKUP(C4868,Elster!$A$5:$D$148,2,FALSE),"not in table")</f>
        <v xml:space="preserve">   "FEHLERMELDUNG"                                    </v>
      </c>
      <c r="F4868">
        <f>HEX2DEC(C4868)</f>
        <v>1</v>
      </c>
      <c r="G4868">
        <f t="shared" ref="G4868:G4931" si="363">A4868-A4867</f>
        <v>4.9999999999990052E-3</v>
      </c>
    </row>
    <row r="4869" spans="1:7" x14ac:dyDescent="0.35">
      <c r="A4869">
        <v>26.97982</v>
      </c>
      <c r="B4869" t="s">
        <v>7319</v>
      </c>
      <c r="C4869">
        <v>1</v>
      </c>
      <c r="D4869" t="str">
        <f>IFERROR(VLOOKUP(C4869,Elster!$A$5:$D$148,2,FALSE),"not in table")</f>
        <v xml:space="preserve">   "FEHLERMELDUNG"                                    </v>
      </c>
      <c r="F4869">
        <f>HEX2DEC(C4869)</f>
        <v>1</v>
      </c>
      <c r="G4869">
        <f t="shared" si="363"/>
        <v>0</v>
      </c>
    </row>
    <row r="4870" spans="1:7" hidden="1" x14ac:dyDescent="0.35">
      <c r="A4870">
        <v>26.984819999999999</v>
      </c>
      <c r="B4870" t="s">
        <v>7317</v>
      </c>
      <c r="C4870">
        <v>0</v>
      </c>
      <c r="E4870" t="str">
        <f>IFERROR(VLOOKUP(C4870,Elster!$A$5:$D$148,2,FALSE),"not in table")</f>
        <v>not in table</v>
      </c>
      <c r="F4870">
        <f>HEX2DEC(C4870)</f>
        <v>0</v>
      </c>
      <c r="G4870">
        <f t="shared" si="363"/>
        <v>4.9999999999990052E-3</v>
      </c>
    </row>
    <row r="4871" spans="1:7" x14ac:dyDescent="0.35">
      <c r="A4871">
        <v>26.984819999999999</v>
      </c>
      <c r="B4871" t="s">
        <v>7319</v>
      </c>
      <c r="C4871">
        <v>0</v>
      </c>
      <c r="D4871" t="str">
        <f>IFERROR(VLOOKUP(C4871,Elster!$A$5:$D$148,2,FALSE),"not in table")</f>
        <v>not in table</v>
      </c>
      <c r="F4871">
        <f>HEX2DEC(C4871)</f>
        <v>0</v>
      </c>
      <c r="G4871">
        <f t="shared" si="363"/>
        <v>0</v>
      </c>
    </row>
    <row r="4872" spans="1:7" hidden="1" x14ac:dyDescent="0.35">
      <c r="A4872">
        <v>26.989820000000002</v>
      </c>
      <c r="B4872" t="s">
        <v>7317</v>
      </c>
      <c r="C4872" t="s">
        <v>7390</v>
      </c>
      <c r="E4872" t="str">
        <f>IFERROR(VLOOKUP(C4872,Elster!$A$5:$D$148,2,FALSE),"not in table")</f>
        <v xml:space="preserve">//   "ERWEITERUNGSTELEGRAMM"                            </v>
      </c>
      <c r="F4872">
        <f>HEX2DEC(C4872)</f>
        <v>250</v>
      </c>
      <c r="G4872">
        <f t="shared" si="363"/>
        <v>5.000000000002558E-3</v>
      </c>
    </row>
    <row r="4873" spans="1:7" x14ac:dyDescent="0.35">
      <c r="A4873">
        <v>26.989820000000002</v>
      </c>
      <c r="B4873" t="s">
        <v>7319</v>
      </c>
      <c r="C4873" t="s">
        <v>7390</v>
      </c>
      <c r="D4873" t="str">
        <f>IFERROR(VLOOKUP(C4873,Elster!$A$5:$D$148,2,FALSE),"not in table")</f>
        <v xml:space="preserve">//   "ERWEITERUNGSTELEGRAMM"                            </v>
      </c>
      <c r="F4873">
        <f>HEX2DEC(C4873)</f>
        <v>250</v>
      </c>
      <c r="G4873">
        <f t="shared" si="363"/>
        <v>0</v>
      </c>
    </row>
    <row r="4874" spans="1:7" hidden="1" x14ac:dyDescent="0.35">
      <c r="A4874">
        <v>26.994820000000001</v>
      </c>
      <c r="B4874" t="s">
        <v>7317</v>
      </c>
      <c r="C4874">
        <v>1</v>
      </c>
      <c r="E4874" t="str">
        <f>IFERROR(VLOOKUP(C4874,Elster!$A$5:$D$148,2,FALSE),"not in table")</f>
        <v xml:space="preserve">   "FEHLERMELDUNG"                                    </v>
      </c>
      <c r="F4874">
        <f>HEX2DEC(C4874)</f>
        <v>1</v>
      </c>
      <c r="G4874">
        <f t="shared" si="363"/>
        <v>4.9999999999990052E-3</v>
      </c>
    </row>
    <row r="4875" spans="1:7" x14ac:dyDescent="0.35">
      <c r="A4875">
        <v>26.994820000000001</v>
      </c>
      <c r="B4875" t="s">
        <v>7319</v>
      </c>
      <c r="C4875">
        <v>1</v>
      </c>
      <c r="D4875" t="str">
        <f>IFERROR(VLOOKUP(C4875,Elster!$A$5:$D$148,2,FALSE),"not in table")</f>
        <v xml:space="preserve">   "FEHLERMELDUNG"                                    </v>
      </c>
      <c r="F4875">
        <f>HEX2DEC(C4875)</f>
        <v>1</v>
      </c>
      <c r="G4875">
        <f t="shared" si="363"/>
        <v>0</v>
      </c>
    </row>
    <row r="4876" spans="1:7" hidden="1" x14ac:dyDescent="0.35">
      <c r="A4876">
        <v>26.99982</v>
      </c>
      <c r="B4876" t="s">
        <v>7317</v>
      </c>
      <c r="C4876">
        <v>26</v>
      </c>
      <c r="E4876" t="str">
        <f>IFERROR(VLOOKUP(C4876,Elster!$A$5:$D$148,2,FALSE),"not in table")</f>
        <v xml:space="preserve">   "SPERRZEIT"                                        </v>
      </c>
      <c r="F4876">
        <f>HEX2DEC(C4876)</f>
        <v>38</v>
      </c>
      <c r="G4876">
        <f t="shared" si="363"/>
        <v>4.9999999999990052E-3</v>
      </c>
    </row>
    <row r="4877" spans="1:7" x14ac:dyDescent="0.35">
      <c r="A4877">
        <v>26.99982</v>
      </c>
      <c r="B4877" t="s">
        <v>7319</v>
      </c>
      <c r="C4877">
        <v>26</v>
      </c>
      <c r="D4877" t="str">
        <f>IFERROR(VLOOKUP(C4877,Elster!$A$5:$D$148,2,FALSE),"not in table")</f>
        <v xml:space="preserve">   "SPERRZEIT"                                        </v>
      </c>
      <c r="F4877">
        <f>HEX2DEC(C4877)</f>
        <v>38</v>
      </c>
      <c r="G4877">
        <f t="shared" si="363"/>
        <v>0</v>
      </c>
    </row>
    <row r="4878" spans="1:7" hidden="1" x14ac:dyDescent="0.35">
      <c r="A4878">
        <v>27.004819999999999</v>
      </c>
      <c r="B4878" t="s">
        <v>7317</v>
      </c>
      <c r="C4878" t="s">
        <v>7420</v>
      </c>
      <c r="E4878" t="str">
        <f>IFERROR(VLOOKUP(C4878,Elster!$A$5:$D$148,2,FALSE),"not in table")</f>
        <v xml:space="preserve">   "KOLLEKTORTEMP"                                    </v>
      </c>
      <c r="F4878">
        <f>HEX2DEC(C4878)</f>
        <v>27</v>
      </c>
      <c r="G4878">
        <f t="shared" si="363"/>
        <v>4.9999999999990052E-3</v>
      </c>
    </row>
    <row r="4879" spans="1:7" x14ac:dyDescent="0.35">
      <c r="A4879">
        <v>27.004819999999999</v>
      </c>
      <c r="B4879" t="s">
        <v>7319</v>
      </c>
      <c r="C4879" t="s">
        <v>7420</v>
      </c>
      <c r="D4879" t="str">
        <f>IFERROR(VLOOKUP(C4879,Elster!$A$5:$D$148,2,FALSE),"not in table")</f>
        <v xml:space="preserve">   "KOLLEKTORTEMP"                                    </v>
      </c>
      <c r="F4879">
        <f>HEX2DEC(C4879)</f>
        <v>27</v>
      </c>
      <c r="G4879">
        <f t="shared" si="363"/>
        <v>0</v>
      </c>
    </row>
    <row r="4880" spans="1:7" hidden="1" x14ac:dyDescent="0.35">
      <c r="A4880">
        <v>27.009820000000001</v>
      </c>
      <c r="B4880" t="s">
        <v>7317</v>
      </c>
      <c r="C4880">
        <v>0</v>
      </c>
      <c r="E4880" t="str">
        <f>IFERROR(VLOOKUP(C4880,Elster!$A$5:$D$148,2,FALSE),"not in table")</f>
        <v>not in table</v>
      </c>
      <c r="F4880">
        <f>HEX2DEC(C4880)</f>
        <v>0</v>
      </c>
      <c r="G4880">
        <f t="shared" si="363"/>
        <v>5.000000000002558E-3</v>
      </c>
    </row>
    <row r="4881" spans="1:7" x14ac:dyDescent="0.35">
      <c r="A4881">
        <v>27.009820000000001</v>
      </c>
      <c r="B4881" t="s">
        <v>7319</v>
      </c>
      <c r="C4881">
        <v>0</v>
      </c>
      <c r="D4881" t="str">
        <f>IFERROR(VLOOKUP(C4881,Elster!$A$5:$D$148,2,FALSE),"not in table")</f>
        <v>not in table</v>
      </c>
      <c r="F4881">
        <f>HEX2DEC(C4881)</f>
        <v>0</v>
      </c>
      <c r="G4881">
        <f t="shared" si="363"/>
        <v>0</v>
      </c>
    </row>
    <row r="4882" spans="1:7" hidden="1" x14ac:dyDescent="0.35">
      <c r="A4882">
        <v>27.01482</v>
      </c>
      <c r="B4882" t="s">
        <v>7317</v>
      </c>
      <c r="C4882">
        <v>1</v>
      </c>
      <c r="E4882" t="str">
        <f>IFERROR(VLOOKUP(C4882,Elster!$A$5:$D$148,2,FALSE),"not in table")</f>
        <v xml:space="preserve">   "FEHLERMELDUNG"                                    </v>
      </c>
      <c r="F4882">
        <f>HEX2DEC(C4882)</f>
        <v>1</v>
      </c>
      <c r="G4882">
        <f t="shared" si="363"/>
        <v>4.9999999999990052E-3</v>
      </c>
    </row>
    <row r="4883" spans="1:7" x14ac:dyDescent="0.35">
      <c r="A4883">
        <v>27.01482</v>
      </c>
      <c r="B4883" t="s">
        <v>7319</v>
      </c>
      <c r="C4883">
        <v>1</v>
      </c>
      <c r="D4883" t="str">
        <f>IFERROR(VLOOKUP(C4883,Elster!$A$5:$D$148,2,FALSE),"not in table")</f>
        <v xml:space="preserve">   "FEHLERMELDUNG"                                    </v>
      </c>
      <c r="F4883">
        <f>HEX2DEC(C4883)</f>
        <v>1</v>
      </c>
      <c r="G4883">
        <f t="shared" si="363"/>
        <v>0</v>
      </c>
    </row>
    <row r="4884" spans="1:7" hidden="1" x14ac:dyDescent="0.35">
      <c r="A4884">
        <v>27.019819999999999</v>
      </c>
      <c r="B4884" t="s">
        <v>7317</v>
      </c>
      <c r="C4884" t="s">
        <v>7421</v>
      </c>
      <c r="E4884" t="str">
        <f>IFERROR(VLOOKUP(C4884,Elster!$A$5:$D$148,2,FALSE),"not in table")</f>
        <v>not in table</v>
      </c>
      <c r="F4884">
        <f>HEX2DEC(C4884)</f>
        <v>77</v>
      </c>
      <c r="G4884">
        <f t="shared" si="363"/>
        <v>4.9999999999990052E-3</v>
      </c>
    </row>
    <row r="4885" spans="1:7" x14ac:dyDescent="0.35">
      <c r="A4885">
        <v>27.019819999999999</v>
      </c>
      <c r="B4885" t="s">
        <v>7319</v>
      </c>
      <c r="C4885" t="s">
        <v>7421</v>
      </c>
      <c r="D4885" t="str">
        <f>IFERROR(VLOOKUP(C4885,Elster!$A$5:$D$148,2,FALSE),"not in table")</f>
        <v>not in table</v>
      </c>
      <c r="F4885">
        <f>HEX2DEC(C4885)</f>
        <v>77</v>
      </c>
      <c r="G4885">
        <f t="shared" si="363"/>
        <v>0</v>
      </c>
    </row>
    <row r="4886" spans="1:7" hidden="1" x14ac:dyDescent="0.35">
      <c r="A4886">
        <v>27.044142000000001</v>
      </c>
      <c r="B4886" t="s">
        <v>7317</v>
      </c>
      <c r="C4886">
        <v>3</v>
      </c>
      <c r="E4886" t="str">
        <f>IFERROR(VLOOKUP(C4886,Elster!$A$5:$D$148,2,FALSE),"not in table")</f>
        <v xml:space="preserve">   "SPEICHERSOLLTEMP"                                 </v>
      </c>
      <c r="F4886">
        <f t="shared" ref="F4886:F4898" si="364">HEX2DEC(C4886)</f>
        <v>3</v>
      </c>
      <c r="G4886">
        <f t="shared" si="363"/>
        <v>2.4322000000001509E-2</v>
      </c>
    </row>
    <row r="4887" spans="1:7" hidden="1" x14ac:dyDescent="0.35">
      <c r="A4887">
        <v>27.049116000000001</v>
      </c>
      <c r="B4887" t="s">
        <v>7317</v>
      </c>
      <c r="C4887">
        <v>0</v>
      </c>
      <c r="E4887" t="str">
        <f>IFERROR(VLOOKUP(C4887,Elster!$A$5:$D$148,2,FALSE),"not in table")</f>
        <v>not in table</v>
      </c>
      <c r="F4887">
        <f t="shared" si="364"/>
        <v>0</v>
      </c>
      <c r="G4887">
        <f t="shared" si="363"/>
        <v>4.9740000000007001E-3</v>
      </c>
    </row>
    <row r="4888" spans="1:7" hidden="1" x14ac:dyDescent="0.35">
      <c r="A4888">
        <v>27.054089999999999</v>
      </c>
      <c r="B4888" t="s">
        <v>7317</v>
      </c>
      <c r="C4888" t="s">
        <v>7378</v>
      </c>
      <c r="E4888" t="str">
        <f>IFERROR(VLOOKUP(C4888,Elster!$A$5:$D$148,2,FALSE),"not in table")</f>
        <v xml:space="preserve">   "SAMMLERISTTEMP"                                   </v>
      </c>
      <c r="F4888">
        <f t="shared" si="364"/>
        <v>13</v>
      </c>
      <c r="G4888">
        <f t="shared" si="363"/>
        <v>4.9739999999971474E-3</v>
      </c>
    </row>
    <row r="4889" spans="1:7" hidden="1" x14ac:dyDescent="0.35">
      <c r="A4889">
        <v>27.059038000000001</v>
      </c>
      <c r="B4889" t="s">
        <v>7317</v>
      </c>
      <c r="C4889">
        <v>2</v>
      </c>
      <c r="E4889" t="str">
        <f>IFERROR(VLOOKUP(C4889,Elster!$A$5:$D$148,2,FALSE),"not in table")</f>
        <v xml:space="preserve">   "KESSELSOLLTEMP"                                   </v>
      </c>
      <c r="F4889">
        <f t="shared" si="364"/>
        <v>2</v>
      </c>
      <c r="G4889">
        <f t="shared" si="363"/>
        <v>4.9480000000023949E-3</v>
      </c>
    </row>
    <row r="4890" spans="1:7" hidden="1" x14ac:dyDescent="0.35">
      <c r="A4890">
        <v>27.064012000000002</v>
      </c>
      <c r="B4890" t="s">
        <v>7317</v>
      </c>
      <c r="C4890">
        <v>0</v>
      </c>
      <c r="E4890" t="str">
        <f>IFERROR(VLOOKUP(C4890,Elster!$A$5:$D$148,2,FALSE),"not in table")</f>
        <v>not in table</v>
      </c>
      <c r="F4890">
        <f t="shared" si="364"/>
        <v>0</v>
      </c>
      <c r="G4890">
        <f t="shared" si="363"/>
        <v>4.9740000000007001E-3</v>
      </c>
    </row>
    <row r="4891" spans="1:7" hidden="1" x14ac:dyDescent="0.35">
      <c r="A4891">
        <v>27.068985000000001</v>
      </c>
      <c r="B4891" t="s">
        <v>7317</v>
      </c>
      <c r="C4891" t="s">
        <v>7390</v>
      </c>
      <c r="E4891" t="str">
        <f>IFERROR(VLOOKUP(C4891,Elster!$A$5:$D$148,2,FALSE),"not in table")</f>
        <v xml:space="preserve">//   "ERWEITERUNGSTELEGRAMM"                            </v>
      </c>
      <c r="F4891">
        <f t="shared" si="364"/>
        <v>250</v>
      </c>
      <c r="G4891">
        <f t="shared" si="363"/>
        <v>4.9729999999996721E-3</v>
      </c>
    </row>
    <row r="4892" spans="1:7" hidden="1" x14ac:dyDescent="0.35">
      <c r="A4892">
        <v>27.073958999999999</v>
      </c>
      <c r="B4892" t="s">
        <v>7317</v>
      </c>
      <c r="C4892">
        <v>1</v>
      </c>
      <c r="E4892" t="str">
        <f>IFERROR(VLOOKUP(C4892,Elster!$A$5:$D$148,2,FALSE),"not in table")</f>
        <v xml:space="preserve">   "FEHLERMELDUNG"                                    </v>
      </c>
      <c r="F4892">
        <f t="shared" si="364"/>
        <v>1</v>
      </c>
      <c r="G4892">
        <f t="shared" si="363"/>
        <v>4.9739999999971474E-3</v>
      </c>
    </row>
    <row r="4893" spans="1:7" hidden="1" x14ac:dyDescent="0.35">
      <c r="A4893">
        <v>27.078907000000001</v>
      </c>
      <c r="B4893" t="s">
        <v>7317</v>
      </c>
      <c r="C4893">
        <v>26</v>
      </c>
      <c r="E4893" t="str">
        <f>IFERROR(VLOOKUP(C4893,Elster!$A$5:$D$148,2,FALSE),"not in table")</f>
        <v xml:space="preserve">   "SPERRZEIT"                                        </v>
      </c>
      <c r="F4893">
        <f t="shared" si="364"/>
        <v>38</v>
      </c>
      <c r="G4893">
        <f t="shared" si="363"/>
        <v>4.9480000000023949E-3</v>
      </c>
    </row>
    <row r="4894" spans="1:7" hidden="1" x14ac:dyDescent="0.35">
      <c r="A4894">
        <v>27.083881000000002</v>
      </c>
      <c r="B4894" t="s">
        <v>7317</v>
      </c>
      <c r="C4894" t="s">
        <v>7420</v>
      </c>
      <c r="E4894" t="str">
        <f>IFERROR(VLOOKUP(C4894,Elster!$A$5:$D$148,2,FALSE),"not in table")</f>
        <v xml:space="preserve">   "KOLLEKTORTEMP"                                    </v>
      </c>
      <c r="F4894">
        <f t="shared" si="364"/>
        <v>27</v>
      </c>
      <c r="G4894">
        <f t="shared" si="363"/>
        <v>4.9740000000007001E-3</v>
      </c>
    </row>
    <row r="4895" spans="1:7" hidden="1" x14ac:dyDescent="0.35">
      <c r="A4895">
        <v>27.088854999999999</v>
      </c>
      <c r="B4895" t="s">
        <v>7317</v>
      </c>
      <c r="C4895">
        <v>0</v>
      </c>
      <c r="E4895" t="str">
        <f>IFERROR(VLOOKUP(C4895,Elster!$A$5:$D$148,2,FALSE),"not in table")</f>
        <v>not in table</v>
      </c>
      <c r="F4895">
        <f t="shared" si="364"/>
        <v>0</v>
      </c>
      <c r="G4895">
        <f t="shared" si="363"/>
        <v>4.9739999999971474E-3</v>
      </c>
    </row>
    <row r="4896" spans="1:7" hidden="1" x14ac:dyDescent="0.35">
      <c r="A4896">
        <v>27.093828999999999</v>
      </c>
      <c r="B4896" t="s">
        <v>7317</v>
      </c>
      <c r="C4896">
        <v>1</v>
      </c>
      <c r="E4896" t="str">
        <f>IFERROR(VLOOKUP(C4896,Elster!$A$5:$D$148,2,FALSE),"not in table")</f>
        <v xml:space="preserve">   "FEHLERMELDUNG"                                    </v>
      </c>
      <c r="F4896">
        <f t="shared" si="364"/>
        <v>1</v>
      </c>
      <c r="G4896">
        <f t="shared" si="363"/>
        <v>4.9740000000007001E-3</v>
      </c>
    </row>
    <row r="4897" spans="1:7" hidden="1" x14ac:dyDescent="0.35">
      <c r="A4897">
        <v>27.098776999999998</v>
      </c>
      <c r="B4897" t="s">
        <v>7317</v>
      </c>
      <c r="C4897" t="s">
        <v>7422</v>
      </c>
      <c r="E4897" t="str">
        <f>IFERROR(VLOOKUP(C4897,Elster!$A$5:$D$148,2,FALSE),"not in table")</f>
        <v>not in table</v>
      </c>
      <c r="F4897">
        <f t="shared" si="364"/>
        <v>78</v>
      </c>
      <c r="G4897">
        <f t="shared" si="363"/>
        <v>4.9479999999988422E-3</v>
      </c>
    </row>
    <row r="4898" spans="1:7" hidden="1" x14ac:dyDescent="0.35">
      <c r="A4898">
        <v>27.109452999999998</v>
      </c>
      <c r="B4898" t="s">
        <v>7317</v>
      </c>
      <c r="C4898" t="s">
        <v>7378</v>
      </c>
      <c r="E4898" t="str">
        <f>IFERROR(VLOOKUP(C4898,Elster!$A$5:$D$148,2,FALSE),"not in table")</f>
        <v xml:space="preserve">   "SAMMLERISTTEMP"                                   </v>
      </c>
      <c r="F4898">
        <f t="shared" si="364"/>
        <v>13</v>
      </c>
      <c r="G4898">
        <f t="shared" si="363"/>
        <v>1.067600000000013E-2</v>
      </c>
    </row>
    <row r="4899" spans="1:7" x14ac:dyDescent="0.35">
      <c r="A4899">
        <v>27.109453999999999</v>
      </c>
      <c r="B4899" t="s">
        <v>7319</v>
      </c>
      <c r="C4899" t="s">
        <v>7378</v>
      </c>
      <c r="D4899" t="str">
        <f>IFERROR(VLOOKUP(C4899,Elster!$A$5:$D$148,2,FALSE),"not in table")</f>
        <v xml:space="preserve">   "SAMMLERISTTEMP"                                   </v>
      </c>
      <c r="F4899">
        <f>HEX2DEC(C4899)</f>
        <v>13</v>
      </c>
      <c r="G4899">
        <f t="shared" si="363"/>
        <v>1.0000000010279564E-6</v>
      </c>
    </row>
    <row r="4900" spans="1:7" hidden="1" x14ac:dyDescent="0.35">
      <c r="A4900">
        <v>27.114453000000001</v>
      </c>
      <c r="B4900" t="s">
        <v>7317</v>
      </c>
      <c r="C4900">
        <v>0</v>
      </c>
      <c r="E4900" t="str">
        <f>IFERROR(VLOOKUP(C4900,Elster!$A$5:$D$148,2,FALSE),"not in table")</f>
        <v>not in table</v>
      </c>
      <c r="F4900">
        <f>HEX2DEC(C4900)</f>
        <v>0</v>
      </c>
      <c r="G4900">
        <f t="shared" si="363"/>
        <v>4.99900000000153E-3</v>
      </c>
    </row>
    <row r="4901" spans="1:7" x14ac:dyDescent="0.35">
      <c r="A4901">
        <v>27.114453000000001</v>
      </c>
      <c r="B4901" t="s">
        <v>7319</v>
      </c>
      <c r="C4901">
        <v>0</v>
      </c>
      <c r="D4901" t="str">
        <f>IFERROR(VLOOKUP(C4901,Elster!$A$5:$D$148,2,FALSE),"not in table")</f>
        <v>not in table</v>
      </c>
      <c r="F4901">
        <f>HEX2DEC(C4901)</f>
        <v>0</v>
      </c>
      <c r="G4901">
        <f t="shared" si="363"/>
        <v>0</v>
      </c>
    </row>
    <row r="4902" spans="1:7" hidden="1" x14ac:dyDescent="0.35">
      <c r="A4902">
        <v>27.119453</v>
      </c>
      <c r="B4902" t="s">
        <v>7317</v>
      </c>
      <c r="C4902">
        <v>3</v>
      </c>
      <c r="E4902" t="str">
        <f>IFERROR(VLOOKUP(C4902,Elster!$A$5:$D$148,2,FALSE),"not in table")</f>
        <v xml:space="preserve">   "SPEICHERSOLLTEMP"                                 </v>
      </c>
      <c r="F4902">
        <f>HEX2DEC(C4902)</f>
        <v>3</v>
      </c>
      <c r="G4902">
        <f t="shared" si="363"/>
        <v>4.9999999999990052E-3</v>
      </c>
    </row>
    <row r="4903" spans="1:7" x14ac:dyDescent="0.35">
      <c r="A4903">
        <v>27.119453</v>
      </c>
      <c r="B4903" t="s">
        <v>7319</v>
      </c>
      <c r="C4903">
        <v>3</v>
      </c>
      <c r="D4903" t="str">
        <f>IFERROR(VLOOKUP(C4903,Elster!$A$5:$D$148,2,FALSE),"not in table")</f>
        <v xml:space="preserve">   "SPEICHERSOLLTEMP"                                 </v>
      </c>
      <c r="F4903">
        <f>HEX2DEC(C4903)</f>
        <v>3</v>
      </c>
      <c r="G4903">
        <f t="shared" si="363"/>
        <v>0</v>
      </c>
    </row>
    <row r="4904" spans="1:7" hidden="1" x14ac:dyDescent="0.35">
      <c r="A4904">
        <v>27.124452999999999</v>
      </c>
      <c r="B4904" t="s">
        <v>7317</v>
      </c>
      <c r="C4904">
        <v>1</v>
      </c>
      <c r="E4904" t="str">
        <f>IFERROR(VLOOKUP(C4904,Elster!$A$5:$D$148,2,FALSE),"not in table")</f>
        <v xml:space="preserve">   "FEHLERMELDUNG"                                    </v>
      </c>
      <c r="F4904">
        <f>HEX2DEC(C4904)</f>
        <v>1</v>
      </c>
      <c r="G4904">
        <f t="shared" si="363"/>
        <v>4.9999999999990052E-3</v>
      </c>
    </row>
    <row r="4905" spans="1:7" x14ac:dyDescent="0.35">
      <c r="A4905">
        <v>27.124452999999999</v>
      </c>
      <c r="B4905" t="s">
        <v>7319</v>
      </c>
      <c r="C4905">
        <v>1</v>
      </c>
      <c r="D4905" t="str">
        <f>IFERROR(VLOOKUP(C4905,Elster!$A$5:$D$148,2,FALSE),"not in table")</f>
        <v xml:space="preserve">   "FEHLERMELDUNG"                                    </v>
      </c>
      <c r="F4905">
        <f>HEX2DEC(C4905)</f>
        <v>1</v>
      </c>
      <c r="G4905">
        <f t="shared" si="363"/>
        <v>0</v>
      </c>
    </row>
    <row r="4906" spans="1:7" hidden="1" x14ac:dyDescent="0.35">
      <c r="A4906">
        <v>27.129453000000002</v>
      </c>
      <c r="B4906" t="s">
        <v>7317</v>
      </c>
      <c r="C4906">
        <v>0</v>
      </c>
      <c r="E4906" t="str">
        <f>IFERROR(VLOOKUP(C4906,Elster!$A$5:$D$148,2,FALSE),"not in table")</f>
        <v>not in table</v>
      </c>
      <c r="F4906">
        <f>HEX2DEC(C4906)</f>
        <v>0</v>
      </c>
      <c r="G4906">
        <f t="shared" si="363"/>
        <v>5.000000000002558E-3</v>
      </c>
    </row>
    <row r="4907" spans="1:7" x14ac:dyDescent="0.35">
      <c r="A4907">
        <v>27.129453000000002</v>
      </c>
      <c r="B4907" t="s">
        <v>7319</v>
      </c>
      <c r="C4907">
        <v>0</v>
      </c>
      <c r="D4907" t="str">
        <f>IFERROR(VLOOKUP(C4907,Elster!$A$5:$D$148,2,FALSE),"not in table")</f>
        <v>not in table</v>
      </c>
      <c r="F4907">
        <f>HEX2DEC(C4907)</f>
        <v>0</v>
      </c>
      <c r="G4907">
        <f t="shared" si="363"/>
        <v>0</v>
      </c>
    </row>
    <row r="4908" spans="1:7" hidden="1" x14ac:dyDescent="0.35">
      <c r="A4908">
        <v>27.134453000000001</v>
      </c>
      <c r="B4908" t="s">
        <v>7317</v>
      </c>
      <c r="C4908" t="s">
        <v>7390</v>
      </c>
      <c r="E4908" t="str">
        <f>IFERROR(VLOOKUP(C4908,Elster!$A$5:$D$148,2,FALSE),"not in table")</f>
        <v xml:space="preserve">//   "ERWEITERUNGSTELEGRAMM"                            </v>
      </c>
      <c r="F4908">
        <f>HEX2DEC(C4908)</f>
        <v>250</v>
      </c>
      <c r="G4908">
        <f t="shared" si="363"/>
        <v>4.9999999999990052E-3</v>
      </c>
    </row>
    <row r="4909" spans="1:7" x14ac:dyDescent="0.35">
      <c r="A4909">
        <v>27.134453000000001</v>
      </c>
      <c r="B4909" t="s">
        <v>7319</v>
      </c>
      <c r="C4909" t="s">
        <v>7390</v>
      </c>
      <c r="D4909" t="str">
        <f>IFERROR(VLOOKUP(C4909,Elster!$A$5:$D$148,2,FALSE),"not in table")</f>
        <v xml:space="preserve">//   "ERWEITERUNGSTELEGRAMM"                            </v>
      </c>
      <c r="F4909">
        <f>HEX2DEC(C4909)</f>
        <v>250</v>
      </c>
      <c r="G4909">
        <f t="shared" si="363"/>
        <v>0</v>
      </c>
    </row>
    <row r="4910" spans="1:7" hidden="1" x14ac:dyDescent="0.35">
      <c r="A4910">
        <v>27.139453</v>
      </c>
      <c r="B4910" t="s">
        <v>7317</v>
      </c>
      <c r="C4910">
        <v>1</v>
      </c>
      <c r="E4910" t="str">
        <f>IFERROR(VLOOKUP(C4910,Elster!$A$5:$D$148,2,FALSE),"not in table")</f>
        <v xml:space="preserve">   "FEHLERMELDUNG"                                    </v>
      </c>
      <c r="F4910">
        <f>HEX2DEC(C4910)</f>
        <v>1</v>
      </c>
      <c r="G4910">
        <f t="shared" si="363"/>
        <v>4.9999999999990052E-3</v>
      </c>
    </row>
    <row r="4911" spans="1:7" x14ac:dyDescent="0.35">
      <c r="A4911">
        <v>27.139453</v>
      </c>
      <c r="B4911" t="s">
        <v>7319</v>
      </c>
      <c r="C4911">
        <v>1</v>
      </c>
      <c r="D4911" t="str">
        <f>IFERROR(VLOOKUP(C4911,Elster!$A$5:$D$148,2,FALSE),"not in table")</f>
        <v xml:space="preserve">   "FEHLERMELDUNG"                                    </v>
      </c>
      <c r="F4911">
        <f>HEX2DEC(C4911)</f>
        <v>1</v>
      </c>
      <c r="G4911">
        <f t="shared" si="363"/>
        <v>0</v>
      </c>
    </row>
    <row r="4912" spans="1:7" hidden="1" x14ac:dyDescent="0.35">
      <c r="A4912">
        <v>27.144452999999999</v>
      </c>
      <c r="B4912" t="s">
        <v>7317</v>
      </c>
      <c r="C4912">
        <v>27</v>
      </c>
      <c r="E4912" t="str">
        <f>IFERROR(VLOOKUP(C4912,Elster!$A$5:$D$148,2,FALSE),"not in table")</f>
        <v xml:space="preserve">   "HYSTERESE2"                                       </v>
      </c>
      <c r="F4912">
        <f>HEX2DEC(C4912)</f>
        <v>39</v>
      </c>
      <c r="G4912">
        <f t="shared" si="363"/>
        <v>4.9999999999990052E-3</v>
      </c>
    </row>
    <row r="4913" spans="1:7" x14ac:dyDescent="0.35">
      <c r="A4913">
        <v>27.144452999999999</v>
      </c>
      <c r="B4913" t="s">
        <v>7319</v>
      </c>
      <c r="C4913">
        <v>27</v>
      </c>
      <c r="D4913" t="str">
        <f>IFERROR(VLOOKUP(C4913,Elster!$A$5:$D$148,2,FALSE),"not in table")</f>
        <v xml:space="preserve">   "HYSTERESE2"                                       </v>
      </c>
      <c r="F4913">
        <f t="shared" ref="F4913:F4914" si="365">HEX2DEC(C4913)</f>
        <v>39</v>
      </c>
      <c r="G4913">
        <f t="shared" si="363"/>
        <v>0</v>
      </c>
    </row>
    <row r="4914" spans="1:7" x14ac:dyDescent="0.35">
      <c r="A4914">
        <v>27.149453000000001</v>
      </c>
      <c r="B4914" t="s">
        <v>7319</v>
      </c>
      <c r="C4914" t="s">
        <v>7428</v>
      </c>
      <c r="D4914" t="str">
        <f>IFERROR(VLOOKUP(C4914,Elster!$A$5:$D$148,2,FALSE),"not in table")</f>
        <v xml:space="preserve">   "KUNDENKENNUNG"                                    </v>
      </c>
      <c r="F4914">
        <f t="shared" si="365"/>
        <v>26</v>
      </c>
      <c r="G4914">
        <f t="shared" si="363"/>
        <v>5.000000000002558E-3</v>
      </c>
    </row>
    <row r="4915" spans="1:7" hidden="1" x14ac:dyDescent="0.35">
      <c r="A4915">
        <v>27.149478999999999</v>
      </c>
      <c r="B4915" t="s">
        <v>7317</v>
      </c>
      <c r="C4915" t="s">
        <v>7428</v>
      </c>
      <c r="E4915" t="str">
        <f>IFERROR(VLOOKUP(C4915,Elster!$A$5:$D$148,2,FALSE),"not in table")</f>
        <v xml:space="preserve">   "KUNDENKENNUNG"                                    </v>
      </c>
      <c r="F4915">
        <f>HEX2DEC(C4915)</f>
        <v>26</v>
      </c>
      <c r="G4915">
        <f t="shared" si="363"/>
        <v>2.5999999998305157E-5</v>
      </c>
    </row>
    <row r="4916" spans="1:7" x14ac:dyDescent="0.35">
      <c r="A4916">
        <v>27.154453</v>
      </c>
      <c r="B4916" t="s">
        <v>7319</v>
      </c>
      <c r="C4916">
        <v>0</v>
      </c>
      <c r="D4916" t="str">
        <f>IFERROR(VLOOKUP(C4916,Elster!$A$5:$D$148,2,FALSE),"not in table")</f>
        <v>not in table</v>
      </c>
      <c r="F4916">
        <f>HEX2DEC(C4916)</f>
        <v>0</v>
      </c>
      <c r="G4916">
        <f t="shared" si="363"/>
        <v>4.9740000000007001E-3</v>
      </c>
    </row>
    <row r="4917" spans="1:7" hidden="1" x14ac:dyDescent="0.35">
      <c r="A4917">
        <v>27.154478999999998</v>
      </c>
      <c r="B4917" t="s">
        <v>7317</v>
      </c>
      <c r="C4917">
        <v>0</v>
      </c>
      <c r="E4917" t="str">
        <f>IFERROR(VLOOKUP(C4917,Elster!$A$5:$D$148,2,FALSE),"not in table")</f>
        <v>not in table</v>
      </c>
      <c r="F4917">
        <f>HEX2DEC(C4917)</f>
        <v>0</v>
      </c>
      <c r="G4917">
        <f t="shared" si="363"/>
        <v>2.5999999998305157E-5</v>
      </c>
    </row>
    <row r="4918" spans="1:7" x14ac:dyDescent="0.35">
      <c r="A4918">
        <v>27.159452999999999</v>
      </c>
      <c r="B4918" t="s">
        <v>7319</v>
      </c>
      <c r="C4918">
        <v>1</v>
      </c>
      <c r="D4918" t="str">
        <f>IFERROR(VLOOKUP(C4918,Elster!$A$5:$D$148,2,FALSE),"not in table")</f>
        <v xml:space="preserve">   "FEHLERMELDUNG"                                    </v>
      </c>
      <c r="F4918">
        <f>HEX2DEC(C4918)</f>
        <v>1</v>
      </c>
      <c r="G4918">
        <f t="shared" si="363"/>
        <v>4.9740000000007001E-3</v>
      </c>
    </row>
    <row r="4919" spans="1:7" hidden="1" x14ac:dyDescent="0.35">
      <c r="A4919">
        <v>27.159479000000001</v>
      </c>
      <c r="B4919" t="s">
        <v>7317</v>
      </c>
      <c r="C4919">
        <v>1</v>
      </c>
      <c r="E4919" t="str">
        <f>IFERROR(VLOOKUP(C4919,Elster!$A$5:$D$148,2,FALSE),"not in table")</f>
        <v xml:space="preserve">   "FEHLERMELDUNG"                                    </v>
      </c>
      <c r="F4919">
        <f>HEX2DEC(C4919)</f>
        <v>1</v>
      </c>
      <c r="G4919">
        <f t="shared" si="363"/>
        <v>2.600000000185787E-5</v>
      </c>
    </row>
    <row r="4920" spans="1:7" x14ac:dyDescent="0.35">
      <c r="A4920">
        <v>27.164453000000002</v>
      </c>
      <c r="B4920" t="s">
        <v>7319</v>
      </c>
      <c r="C4920" t="s">
        <v>7421</v>
      </c>
      <c r="D4920" t="str">
        <f>IFERROR(VLOOKUP(C4920,Elster!$A$5:$D$148,2,FALSE),"not in table")</f>
        <v>not in table</v>
      </c>
      <c r="F4920">
        <f>HEX2DEC(C4920)</f>
        <v>77</v>
      </c>
      <c r="G4920">
        <f t="shared" si="363"/>
        <v>4.9740000000007001E-3</v>
      </c>
    </row>
    <row r="4921" spans="1:7" hidden="1" x14ac:dyDescent="0.35">
      <c r="A4921">
        <v>27.164479</v>
      </c>
      <c r="B4921" t="s">
        <v>7317</v>
      </c>
      <c r="C4921" t="s">
        <v>7421</v>
      </c>
      <c r="E4921" t="str">
        <f>IFERROR(VLOOKUP(C4921,Elster!$A$5:$D$148,2,FALSE),"not in table")</f>
        <v>not in table</v>
      </c>
      <c r="F4921">
        <f t="shared" ref="F4921:F4934" si="366">HEX2DEC(C4921)</f>
        <v>77</v>
      </c>
      <c r="G4921">
        <f t="shared" si="363"/>
        <v>2.5999999998305157E-5</v>
      </c>
    </row>
    <row r="4922" spans="1:7" hidden="1" x14ac:dyDescent="0.35">
      <c r="A4922">
        <v>27.171796000000001</v>
      </c>
      <c r="B4922" t="s">
        <v>7317</v>
      </c>
      <c r="C4922">
        <v>3</v>
      </c>
      <c r="E4922" t="str">
        <f>IFERROR(VLOOKUP(C4922,Elster!$A$5:$D$148,2,FALSE),"not in table")</f>
        <v xml:space="preserve">   "SPEICHERSOLLTEMP"                                 </v>
      </c>
      <c r="F4922">
        <f t="shared" si="366"/>
        <v>3</v>
      </c>
      <c r="G4922">
        <f t="shared" si="363"/>
        <v>7.317000000000462E-3</v>
      </c>
    </row>
    <row r="4923" spans="1:7" hidden="1" x14ac:dyDescent="0.35">
      <c r="A4923">
        <v>27.176743999999999</v>
      </c>
      <c r="B4923" t="s">
        <v>7317</v>
      </c>
      <c r="C4923">
        <v>0</v>
      </c>
      <c r="E4923" t="str">
        <f>IFERROR(VLOOKUP(C4923,Elster!$A$5:$D$148,2,FALSE),"not in table")</f>
        <v>not in table</v>
      </c>
      <c r="F4923">
        <f t="shared" si="366"/>
        <v>0</v>
      </c>
      <c r="G4923">
        <f t="shared" si="363"/>
        <v>4.9479999999988422E-3</v>
      </c>
    </row>
    <row r="4924" spans="1:7" hidden="1" x14ac:dyDescent="0.35">
      <c r="A4924">
        <v>27.181718</v>
      </c>
      <c r="B4924" t="s">
        <v>7317</v>
      </c>
      <c r="C4924" t="s">
        <v>7378</v>
      </c>
      <c r="E4924" t="str">
        <f>IFERROR(VLOOKUP(C4924,Elster!$A$5:$D$148,2,FALSE),"not in table")</f>
        <v xml:space="preserve">   "SAMMLERISTTEMP"                                   </v>
      </c>
      <c r="F4924">
        <f t="shared" si="366"/>
        <v>13</v>
      </c>
      <c r="G4924">
        <f t="shared" si="363"/>
        <v>4.9740000000007001E-3</v>
      </c>
    </row>
    <row r="4925" spans="1:7" hidden="1" x14ac:dyDescent="0.35">
      <c r="A4925">
        <v>27.186692000000001</v>
      </c>
      <c r="B4925" t="s">
        <v>7317</v>
      </c>
      <c r="C4925">
        <v>2</v>
      </c>
      <c r="E4925" t="str">
        <f>IFERROR(VLOOKUP(C4925,Elster!$A$5:$D$148,2,FALSE),"not in table")</f>
        <v xml:space="preserve">   "KESSELSOLLTEMP"                                   </v>
      </c>
      <c r="F4925">
        <f t="shared" si="366"/>
        <v>2</v>
      </c>
      <c r="G4925">
        <f t="shared" si="363"/>
        <v>4.9740000000007001E-3</v>
      </c>
    </row>
    <row r="4926" spans="1:7" hidden="1" x14ac:dyDescent="0.35">
      <c r="A4926">
        <v>27.191666000000001</v>
      </c>
      <c r="B4926" t="s">
        <v>7317</v>
      </c>
      <c r="C4926">
        <v>0</v>
      </c>
      <c r="E4926" t="str">
        <f>IFERROR(VLOOKUP(C4926,Elster!$A$5:$D$148,2,FALSE),"not in table")</f>
        <v>not in table</v>
      </c>
      <c r="F4926">
        <f t="shared" si="366"/>
        <v>0</v>
      </c>
      <c r="G4926">
        <f t="shared" si="363"/>
        <v>4.9740000000007001E-3</v>
      </c>
    </row>
    <row r="4927" spans="1:7" hidden="1" x14ac:dyDescent="0.35">
      <c r="A4927">
        <v>27.196612999999999</v>
      </c>
      <c r="B4927" t="s">
        <v>7317</v>
      </c>
      <c r="C4927" t="s">
        <v>7390</v>
      </c>
      <c r="E4927" t="str">
        <f>IFERROR(VLOOKUP(C4927,Elster!$A$5:$D$148,2,FALSE),"not in table")</f>
        <v xml:space="preserve">//   "ERWEITERUNGSTELEGRAMM"                            </v>
      </c>
      <c r="F4927">
        <f t="shared" si="366"/>
        <v>250</v>
      </c>
      <c r="G4927">
        <f t="shared" si="363"/>
        <v>4.9469999999978143E-3</v>
      </c>
    </row>
    <row r="4928" spans="1:7" hidden="1" x14ac:dyDescent="0.35">
      <c r="A4928">
        <v>27.201587</v>
      </c>
      <c r="B4928" t="s">
        <v>7317</v>
      </c>
      <c r="C4928">
        <v>1</v>
      </c>
      <c r="E4928" t="str">
        <f>IFERROR(VLOOKUP(C4928,Elster!$A$5:$D$148,2,FALSE),"not in table")</f>
        <v xml:space="preserve">   "FEHLERMELDUNG"                                    </v>
      </c>
      <c r="F4928">
        <f t="shared" si="366"/>
        <v>1</v>
      </c>
      <c r="G4928">
        <f t="shared" si="363"/>
        <v>4.9740000000007001E-3</v>
      </c>
    </row>
    <row r="4929" spans="1:7" hidden="1" x14ac:dyDescent="0.35">
      <c r="A4929">
        <v>27.206561000000001</v>
      </c>
      <c r="B4929" t="s">
        <v>7317</v>
      </c>
      <c r="C4929">
        <v>27</v>
      </c>
      <c r="E4929" t="str">
        <f>IFERROR(VLOOKUP(C4929,Elster!$A$5:$D$148,2,FALSE),"not in table")</f>
        <v xml:space="preserve">   "HYSTERESE2"                                       </v>
      </c>
      <c r="F4929">
        <f t="shared" si="366"/>
        <v>39</v>
      </c>
      <c r="G4929">
        <f t="shared" si="363"/>
        <v>4.9740000000007001E-3</v>
      </c>
    </row>
    <row r="4930" spans="1:7" hidden="1" x14ac:dyDescent="0.35">
      <c r="A4930">
        <v>27.211509</v>
      </c>
      <c r="B4930" t="s">
        <v>7317</v>
      </c>
      <c r="C4930" t="s">
        <v>7380</v>
      </c>
      <c r="E4930" t="str">
        <f>IFERROR(VLOOKUP(C4930,Elster!$A$5:$D$148,2,FALSE),"not in table")</f>
        <v>not in table</v>
      </c>
      <c r="F4930">
        <f t="shared" si="366"/>
        <v>30</v>
      </c>
      <c r="G4930">
        <f t="shared" si="363"/>
        <v>4.9479999999988422E-3</v>
      </c>
    </row>
    <row r="4931" spans="1:7" hidden="1" x14ac:dyDescent="0.35">
      <c r="A4931">
        <v>27.216483</v>
      </c>
      <c r="B4931" t="s">
        <v>7317</v>
      </c>
      <c r="C4931">
        <v>0</v>
      </c>
      <c r="E4931" t="str">
        <f>IFERROR(VLOOKUP(C4931,Elster!$A$5:$D$148,2,FALSE),"not in table")</f>
        <v>not in table</v>
      </c>
      <c r="F4931">
        <f t="shared" si="366"/>
        <v>0</v>
      </c>
      <c r="G4931">
        <f t="shared" si="363"/>
        <v>4.9740000000007001E-3</v>
      </c>
    </row>
    <row r="4932" spans="1:7" hidden="1" x14ac:dyDescent="0.35">
      <c r="A4932">
        <v>27.221457000000001</v>
      </c>
      <c r="B4932" t="s">
        <v>7317</v>
      </c>
      <c r="C4932">
        <v>1</v>
      </c>
      <c r="E4932" t="str">
        <f>IFERROR(VLOOKUP(C4932,Elster!$A$5:$D$148,2,FALSE),"not in table")</f>
        <v xml:space="preserve">   "FEHLERMELDUNG"                                    </v>
      </c>
      <c r="F4932">
        <f t="shared" si="366"/>
        <v>1</v>
      </c>
      <c r="G4932">
        <f t="shared" ref="G4932:G4995" si="367">A4932-A4931</f>
        <v>4.9740000000007001E-3</v>
      </c>
    </row>
    <row r="4933" spans="1:7" hidden="1" x14ac:dyDescent="0.35">
      <c r="A4933">
        <v>27.226431000000002</v>
      </c>
      <c r="B4933" t="s">
        <v>7317</v>
      </c>
      <c r="C4933">
        <v>52</v>
      </c>
      <c r="E4933" t="str">
        <f>IFERROR(VLOOKUP(C4933,Elster!$A$5:$D$148,2,FALSE),"not in table")</f>
        <v xml:space="preserve">   "BRENNER"                                          </v>
      </c>
      <c r="F4933">
        <f t="shared" si="366"/>
        <v>82</v>
      </c>
      <c r="G4933">
        <f t="shared" si="367"/>
        <v>4.9740000000007001E-3</v>
      </c>
    </row>
    <row r="4934" spans="1:7" hidden="1" x14ac:dyDescent="0.35">
      <c r="A4934">
        <v>27.237003000000001</v>
      </c>
      <c r="B4934" t="s">
        <v>7317</v>
      </c>
      <c r="C4934" t="s">
        <v>7378</v>
      </c>
      <c r="E4934" t="str">
        <f>IFERROR(VLOOKUP(C4934,Elster!$A$5:$D$148,2,FALSE),"not in table")</f>
        <v xml:space="preserve">   "SAMMLERISTTEMP"                                   </v>
      </c>
      <c r="F4934">
        <f t="shared" si="366"/>
        <v>13</v>
      </c>
      <c r="G4934">
        <f t="shared" si="367"/>
        <v>1.0571999999999804E-2</v>
      </c>
    </row>
    <row r="4935" spans="1:7" x14ac:dyDescent="0.35">
      <c r="A4935">
        <v>27.237003000000001</v>
      </c>
      <c r="B4935" t="s">
        <v>7319</v>
      </c>
      <c r="C4935" t="s">
        <v>7378</v>
      </c>
      <c r="D4935" t="str">
        <f>IFERROR(VLOOKUP(C4935,Elster!$A$5:$D$148,2,FALSE),"not in table")</f>
        <v xml:space="preserve">   "SAMMLERISTTEMP"                                   </v>
      </c>
      <c r="F4935">
        <f>HEX2DEC(C4935)</f>
        <v>13</v>
      </c>
      <c r="G4935">
        <f t="shared" si="367"/>
        <v>0</v>
      </c>
    </row>
    <row r="4936" spans="1:7" hidden="1" x14ac:dyDescent="0.35">
      <c r="A4936">
        <v>27.242003</v>
      </c>
      <c r="B4936" t="s">
        <v>7317</v>
      </c>
      <c r="C4936">
        <v>0</v>
      </c>
      <c r="E4936" t="str">
        <f>IFERROR(VLOOKUP(C4936,Elster!$A$5:$D$148,2,FALSE),"not in table")</f>
        <v>not in table</v>
      </c>
      <c r="F4936">
        <f>HEX2DEC(C4936)</f>
        <v>0</v>
      </c>
      <c r="G4936">
        <f t="shared" si="367"/>
        <v>4.9999999999990052E-3</v>
      </c>
    </row>
    <row r="4937" spans="1:7" x14ac:dyDescent="0.35">
      <c r="A4937">
        <v>27.242003</v>
      </c>
      <c r="B4937" t="s">
        <v>7319</v>
      </c>
      <c r="C4937">
        <v>0</v>
      </c>
      <c r="D4937" t="str">
        <f>IFERROR(VLOOKUP(C4937,Elster!$A$5:$D$148,2,FALSE),"not in table")</f>
        <v>not in table</v>
      </c>
      <c r="F4937">
        <f>HEX2DEC(C4937)</f>
        <v>0</v>
      </c>
      <c r="G4937">
        <f t="shared" si="367"/>
        <v>0</v>
      </c>
    </row>
    <row r="4938" spans="1:7" hidden="1" x14ac:dyDescent="0.35">
      <c r="A4938">
        <v>27.247002999999999</v>
      </c>
      <c r="B4938" t="s">
        <v>7317</v>
      </c>
      <c r="C4938">
        <v>3</v>
      </c>
      <c r="E4938" t="str">
        <f>IFERROR(VLOOKUP(C4938,Elster!$A$5:$D$148,2,FALSE),"not in table")</f>
        <v xml:space="preserve">   "SPEICHERSOLLTEMP"                                 </v>
      </c>
      <c r="F4938">
        <f>HEX2DEC(C4938)</f>
        <v>3</v>
      </c>
      <c r="G4938">
        <f t="shared" si="367"/>
        <v>4.9999999999990052E-3</v>
      </c>
    </row>
    <row r="4939" spans="1:7" x14ac:dyDescent="0.35">
      <c r="A4939">
        <v>27.247002999999999</v>
      </c>
      <c r="B4939" t="s">
        <v>7319</v>
      </c>
      <c r="C4939">
        <v>3</v>
      </c>
      <c r="D4939" t="str">
        <f>IFERROR(VLOOKUP(C4939,Elster!$A$5:$D$148,2,FALSE),"not in table")</f>
        <v xml:space="preserve">   "SPEICHERSOLLTEMP"                                 </v>
      </c>
      <c r="F4939">
        <f>HEX2DEC(C4939)</f>
        <v>3</v>
      </c>
      <c r="G4939">
        <f t="shared" si="367"/>
        <v>0</v>
      </c>
    </row>
    <row r="4940" spans="1:7" hidden="1" x14ac:dyDescent="0.35">
      <c r="A4940">
        <v>27.252002999999998</v>
      </c>
      <c r="B4940" t="s">
        <v>7317</v>
      </c>
      <c r="C4940">
        <v>1</v>
      </c>
      <c r="E4940" t="str">
        <f>IFERROR(VLOOKUP(C4940,Elster!$A$5:$D$148,2,FALSE),"not in table")</f>
        <v xml:space="preserve">   "FEHLERMELDUNG"                                    </v>
      </c>
      <c r="F4940">
        <f>HEX2DEC(C4940)</f>
        <v>1</v>
      </c>
      <c r="G4940">
        <f t="shared" si="367"/>
        <v>4.9999999999990052E-3</v>
      </c>
    </row>
    <row r="4941" spans="1:7" x14ac:dyDescent="0.35">
      <c r="A4941">
        <v>27.252002999999998</v>
      </c>
      <c r="B4941" t="s">
        <v>7319</v>
      </c>
      <c r="C4941">
        <v>1</v>
      </c>
      <c r="D4941" t="str">
        <f>IFERROR(VLOOKUP(C4941,Elster!$A$5:$D$148,2,FALSE),"not in table")</f>
        <v xml:space="preserve">   "FEHLERMELDUNG"                                    </v>
      </c>
      <c r="F4941">
        <f>HEX2DEC(C4941)</f>
        <v>1</v>
      </c>
      <c r="G4941">
        <f t="shared" si="367"/>
        <v>0</v>
      </c>
    </row>
    <row r="4942" spans="1:7" hidden="1" x14ac:dyDescent="0.35">
      <c r="A4942">
        <v>27.257003000000001</v>
      </c>
      <c r="B4942" t="s">
        <v>7317</v>
      </c>
      <c r="C4942">
        <v>0</v>
      </c>
      <c r="E4942" t="str">
        <f>IFERROR(VLOOKUP(C4942,Elster!$A$5:$D$148,2,FALSE),"not in table")</f>
        <v>not in table</v>
      </c>
      <c r="F4942">
        <f>HEX2DEC(C4942)</f>
        <v>0</v>
      </c>
      <c r="G4942">
        <f t="shared" si="367"/>
        <v>5.000000000002558E-3</v>
      </c>
    </row>
    <row r="4943" spans="1:7" x14ac:dyDescent="0.35">
      <c r="A4943">
        <v>27.257003000000001</v>
      </c>
      <c r="B4943" t="s">
        <v>7319</v>
      </c>
      <c r="C4943">
        <v>0</v>
      </c>
      <c r="D4943" t="str">
        <f>IFERROR(VLOOKUP(C4943,Elster!$A$5:$D$148,2,FALSE),"not in table")</f>
        <v>not in table</v>
      </c>
      <c r="F4943">
        <f>HEX2DEC(C4943)</f>
        <v>0</v>
      </c>
      <c r="G4943">
        <f t="shared" si="367"/>
        <v>0</v>
      </c>
    </row>
    <row r="4944" spans="1:7" hidden="1" x14ac:dyDescent="0.35">
      <c r="A4944">
        <v>27.262003</v>
      </c>
      <c r="B4944" t="s">
        <v>7317</v>
      </c>
      <c r="C4944" t="s">
        <v>7390</v>
      </c>
      <c r="E4944" t="str">
        <f>IFERROR(VLOOKUP(C4944,Elster!$A$5:$D$148,2,FALSE),"not in table")</f>
        <v xml:space="preserve">//   "ERWEITERUNGSTELEGRAMM"                            </v>
      </c>
      <c r="F4944">
        <f>HEX2DEC(C4944)</f>
        <v>250</v>
      </c>
      <c r="G4944">
        <f t="shared" si="367"/>
        <v>4.9999999999990052E-3</v>
      </c>
    </row>
    <row r="4945" spans="1:7" x14ac:dyDescent="0.35">
      <c r="A4945">
        <v>27.262003</v>
      </c>
      <c r="B4945" t="s">
        <v>7319</v>
      </c>
      <c r="C4945" t="s">
        <v>7390</v>
      </c>
      <c r="D4945" t="str">
        <f>IFERROR(VLOOKUP(C4945,Elster!$A$5:$D$148,2,FALSE),"not in table")</f>
        <v xml:space="preserve">//   "ERWEITERUNGSTELEGRAMM"                            </v>
      </c>
      <c r="F4945">
        <f>HEX2DEC(C4945)</f>
        <v>250</v>
      </c>
      <c r="G4945">
        <f t="shared" si="367"/>
        <v>0</v>
      </c>
    </row>
    <row r="4946" spans="1:7" hidden="1" x14ac:dyDescent="0.35">
      <c r="A4946">
        <v>27.267002999999999</v>
      </c>
      <c r="B4946" t="s">
        <v>7317</v>
      </c>
      <c r="C4946">
        <v>1</v>
      </c>
      <c r="E4946" t="str">
        <f>IFERROR(VLOOKUP(C4946,Elster!$A$5:$D$148,2,FALSE),"not in table")</f>
        <v xml:space="preserve">   "FEHLERMELDUNG"                                    </v>
      </c>
      <c r="F4946">
        <f>HEX2DEC(C4946)</f>
        <v>1</v>
      </c>
      <c r="G4946">
        <f t="shared" si="367"/>
        <v>4.9999999999990052E-3</v>
      </c>
    </row>
    <row r="4947" spans="1:7" x14ac:dyDescent="0.35">
      <c r="A4947">
        <v>27.267002999999999</v>
      </c>
      <c r="B4947" t="s">
        <v>7319</v>
      </c>
      <c r="C4947">
        <v>1</v>
      </c>
      <c r="D4947" t="str">
        <f>IFERROR(VLOOKUP(C4947,Elster!$A$5:$D$148,2,FALSE),"not in table")</f>
        <v xml:space="preserve">   "FEHLERMELDUNG"                                    </v>
      </c>
      <c r="F4947">
        <f t="shared" ref="F4947:F4950" si="368">HEX2DEC(C4947)</f>
        <v>1</v>
      </c>
      <c r="G4947">
        <f t="shared" si="367"/>
        <v>0</v>
      </c>
    </row>
    <row r="4948" spans="1:7" x14ac:dyDescent="0.35">
      <c r="A4948">
        <v>27.272003000000002</v>
      </c>
      <c r="B4948" t="s">
        <v>7319</v>
      </c>
      <c r="C4948" t="s">
        <v>7420</v>
      </c>
      <c r="D4948" t="str">
        <f>IFERROR(VLOOKUP(C4948,Elster!$A$5:$D$148,2,FALSE),"not in table")</f>
        <v xml:space="preserve">   "KOLLEKTORTEMP"                                    </v>
      </c>
      <c r="F4948">
        <f t="shared" si="368"/>
        <v>27</v>
      </c>
      <c r="G4948">
        <f t="shared" si="367"/>
        <v>5.000000000002558E-3</v>
      </c>
    </row>
    <row r="4949" spans="1:7" hidden="1" x14ac:dyDescent="0.35">
      <c r="A4949">
        <v>27.272029</v>
      </c>
      <c r="B4949" t="s">
        <v>7317</v>
      </c>
      <c r="C4949" t="s">
        <v>7420</v>
      </c>
      <c r="E4949" t="str">
        <f>IFERROR(VLOOKUP(C4949,Elster!$A$5:$D$148,2,FALSE),"not in table")</f>
        <v xml:space="preserve">   "KOLLEKTORTEMP"                                    </v>
      </c>
      <c r="F4949">
        <f t="shared" si="368"/>
        <v>27</v>
      </c>
      <c r="G4949">
        <f t="shared" si="367"/>
        <v>2.5999999998305157E-5</v>
      </c>
    </row>
    <row r="4950" spans="1:7" hidden="1" x14ac:dyDescent="0.35">
      <c r="A4950">
        <v>27.277028999999999</v>
      </c>
      <c r="B4950" t="s">
        <v>7317</v>
      </c>
      <c r="C4950">
        <v>1</v>
      </c>
      <c r="E4950" t="str">
        <f>IFERROR(VLOOKUP(C4950,Elster!$A$5:$D$148,2,FALSE),"not in table")</f>
        <v xml:space="preserve">   "FEHLERMELDUNG"                                    </v>
      </c>
      <c r="F4950">
        <f t="shared" si="368"/>
        <v>1</v>
      </c>
      <c r="G4950">
        <f t="shared" si="367"/>
        <v>4.9999999999990052E-3</v>
      </c>
    </row>
    <row r="4951" spans="1:7" x14ac:dyDescent="0.35">
      <c r="A4951">
        <v>27.277028999999999</v>
      </c>
      <c r="B4951" t="s">
        <v>7319</v>
      </c>
      <c r="C4951">
        <v>1</v>
      </c>
      <c r="D4951" t="str">
        <f>IFERROR(VLOOKUP(C4951,Elster!$A$5:$D$148,2,FALSE),"not in table")</f>
        <v xml:space="preserve">   "FEHLERMELDUNG"                                    </v>
      </c>
      <c r="F4951">
        <f>HEX2DEC(C4951)</f>
        <v>1</v>
      </c>
      <c r="G4951">
        <f t="shared" si="367"/>
        <v>0</v>
      </c>
    </row>
    <row r="4952" spans="1:7" hidden="1" x14ac:dyDescent="0.35">
      <c r="A4952">
        <v>27.282029000000001</v>
      </c>
      <c r="B4952" t="s">
        <v>7317</v>
      </c>
      <c r="C4952">
        <v>0</v>
      </c>
      <c r="E4952" t="str">
        <f>IFERROR(VLOOKUP(C4952,Elster!$A$5:$D$148,2,FALSE),"not in table")</f>
        <v>not in table</v>
      </c>
      <c r="F4952">
        <f>HEX2DEC(C4952)</f>
        <v>0</v>
      </c>
      <c r="G4952">
        <f t="shared" si="367"/>
        <v>5.000000000002558E-3</v>
      </c>
    </row>
    <row r="4953" spans="1:7" x14ac:dyDescent="0.35">
      <c r="A4953">
        <v>27.282029000000001</v>
      </c>
      <c r="B4953" t="s">
        <v>7319</v>
      </c>
      <c r="C4953">
        <v>0</v>
      </c>
      <c r="D4953" t="str">
        <f>IFERROR(VLOOKUP(C4953,Elster!$A$5:$D$148,2,FALSE),"not in table")</f>
        <v>not in table</v>
      </c>
      <c r="F4953">
        <f>HEX2DEC(C4953)</f>
        <v>0</v>
      </c>
      <c r="G4953">
        <f t="shared" si="367"/>
        <v>0</v>
      </c>
    </row>
    <row r="4954" spans="1:7" hidden="1" x14ac:dyDescent="0.35">
      <c r="A4954">
        <v>27.287029</v>
      </c>
      <c r="B4954" t="s">
        <v>7317</v>
      </c>
      <c r="C4954">
        <v>1</v>
      </c>
      <c r="E4954" t="str">
        <f>IFERROR(VLOOKUP(C4954,Elster!$A$5:$D$148,2,FALSE),"not in table")</f>
        <v xml:space="preserve">   "FEHLERMELDUNG"                                    </v>
      </c>
      <c r="F4954">
        <f>HEX2DEC(C4954)</f>
        <v>1</v>
      </c>
      <c r="G4954">
        <f t="shared" si="367"/>
        <v>4.9999999999990052E-3</v>
      </c>
    </row>
    <row r="4955" spans="1:7" x14ac:dyDescent="0.35">
      <c r="A4955">
        <v>27.287029</v>
      </c>
      <c r="B4955" t="s">
        <v>7319</v>
      </c>
      <c r="C4955">
        <v>1</v>
      </c>
      <c r="D4955" t="str">
        <f>IFERROR(VLOOKUP(C4955,Elster!$A$5:$D$148,2,FALSE),"not in table")</f>
        <v xml:space="preserve">   "FEHLERMELDUNG"                                    </v>
      </c>
      <c r="F4955">
        <f>HEX2DEC(C4955)</f>
        <v>1</v>
      </c>
      <c r="G4955">
        <f t="shared" si="367"/>
        <v>0</v>
      </c>
    </row>
    <row r="4956" spans="1:7" hidden="1" x14ac:dyDescent="0.35">
      <c r="A4956">
        <v>27.292028999999999</v>
      </c>
      <c r="B4956" t="s">
        <v>7317</v>
      </c>
      <c r="C4956">
        <v>28</v>
      </c>
      <c r="E4956" t="str">
        <f>IFERROR(VLOOKUP(C4956,Elster!$A$5:$D$148,2,FALSE),"not in table")</f>
        <v xml:space="preserve">   "MAX_TEMP_KESSEL"                                  </v>
      </c>
      <c r="F4956">
        <f>HEX2DEC(C4956)</f>
        <v>40</v>
      </c>
      <c r="G4956">
        <f t="shared" si="367"/>
        <v>4.9999999999990052E-3</v>
      </c>
    </row>
    <row r="4957" spans="1:7" x14ac:dyDescent="0.35">
      <c r="A4957">
        <v>27.292028999999999</v>
      </c>
      <c r="B4957" t="s">
        <v>7319</v>
      </c>
      <c r="C4957">
        <v>28</v>
      </c>
      <c r="D4957" t="str">
        <f>IFERROR(VLOOKUP(C4957,Elster!$A$5:$D$148,2,FALSE),"not in table")</f>
        <v xml:space="preserve">   "MAX_TEMP_KESSEL"                                  </v>
      </c>
      <c r="F4957">
        <f>HEX2DEC(C4957)</f>
        <v>40</v>
      </c>
      <c r="G4957">
        <f t="shared" si="367"/>
        <v>0</v>
      </c>
    </row>
    <row r="4958" spans="1:7" hidden="1" x14ac:dyDescent="0.35">
      <c r="A4958">
        <v>27.300179</v>
      </c>
      <c r="B4958" t="s">
        <v>7317</v>
      </c>
      <c r="C4958">
        <v>3</v>
      </c>
      <c r="E4958" t="str">
        <f>IFERROR(VLOOKUP(C4958,Elster!$A$5:$D$148,2,FALSE),"not in table")</f>
        <v xml:space="preserve">   "SPEICHERSOLLTEMP"                                 </v>
      </c>
      <c r="F4958">
        <f t="shared" ref="F4958:F4969" si="369">HEX2DEC(C4958)</f>
        <v>3</v>
      </c>
      <c r="G4958">
        <f t="shared" si="367"/>
        <v>8.1500000000005457E-3</v>
      </c>
    </row>
    <row r="4959" spans="1:7" hidden="1" x14ac:dyDescent="0.35">
      <c r="A4959">
        <v>27.305153000000001</v>
      </c>
      <c r="B4959" t="s">
        <v>7317</v>
      </c>
      <c r="C4959">
        <v>0</v>
      </c>
      <c r="E4959" t="str">
        <f>IFERROR(VLOOKUP(C4959,Elster!$A$5:$D$148,2,FALSE),"not in table")</f>
        <v>not in table</v>
      </c>
      <c r="F4959">
        <f t="shared" si="369"/>
        <v>0</v>
      </c>
      <c r="G4959">
        <f t="shared" si="367"/>
        <v>4.9740000000007001E-3</v>
      </c>
    </row>
    <row r="4960" spans="1:7" hidden="1" x14ac:dyDescent="0.35">
      <c r="A4960">
        <v>27.310127000000001</v>
      </c>
      <c r="B4960" t="s">
        <v>7317</v>
      </c>
      <c r="C4960" t="s">
        <v>7378</v>
      </c>
      <c r="E4960" t="str">
        <f>IFERROR(VLOOKUP(C4960,Elster!$A$5:$D$148,2,FALSE),"not in table")</f>
        <v xml:space="preserve">   "SAMMLERISTTEMP"                                   </v>
      </c>
      <c r="F4960">
        <f t="shared" si="369"/>
        <v>13</v>
      </c>
      <c r="G4960">
        <f t="shared" si="367"/>
        <v>4.9740000000007001E-3</v>
      </c>
    </row>
    <row r="4961" spans="1:7" hidden="1" x14ac:dyDescent="0.35">
      <c r="A4961">
        <v>27.315075</v>
      </c>
      <c r="B4961" t="s">
        <v>7317</v>
      </c>
      <c r="C4961">
        <v>2</v>
      </c>
      <c r="E4961" t="str">
        <f>IFERROR(VLOOKUP(C4961,Elster!$A$5:$D$148,2,FALSE),"not in table")</f>
        <v xml:space="preserve">   "KESSELSOLLTEMP"                                   </v>
      </c>
      <c r="F4961">
        <f t="shared" si="369"/>
        <v>2</v>
      </c>
      <c r="G4961">
        <f t="shared" si="367"/>
        <v>4.9479999999988422E-3</v>
      </c>
    </row>
    <row r="4962" spans="1:7" hidden="1" x14ac:dyDescent="0.35">
      <c r="A4962">
        <v>27.320049000000001</v>
      </c>
      <c r="B4962" t="s">
        <v>7317</v>
      </c>
      <c r="C4962">
        <v>0</v>
      </c>
      <c r="E4962" t="str">
        <f>IFERROR(VLOOKUP(C4962,Elster!$A$5:$D$148,2,FALSE),"not in table")</f>
        <v>not in table</v>
      </c>
      <c r="F4962">
        <f t="shared" si="369"/>
        <v>0</v>
      </c>
      <c r="G4962">
        <f t="shared" si="367"/>
        <v>4.9740000000007001E-3</v>
      </c>
    </row>
    <row r="4963" spans="1:7" hidden="1" x14ac:dyDescent="0.35">
      <c r="A4963">
        <v>27.325023000000002</v>
      </c>
      <c r="B4963" t="s">
        <v>7317</v>
      </c>
      <c r="C4963" t="s">
        <v>7390</v>
      </c>
      <c r="E4963" t="str">
        <f>IFERROR(VLOOKUP(C4963,Elster!$A$5:$D$148,2,FALSE),"not in table")</f>
        <v xml:space="preserve">//   "ERWEITERUNGSTELEGRAMM"                            </v>
      </c>
      <c r="F4963">
        <f t="shared" si="369"/>
        <v>250</v>
      </c>
      <c r="G4963">
        <f t="shared" si="367"/>
        <v>4.9740000000007001E-3</v>
      </c>
    </row>
    <row r="4964" spans="1:7" hidden="1" x14ac:dyDescent="0.35">
      <c r="A4964">
        <v>27.329996999999999</v>
      </c>
      <c r="B4964" t="s">
        <v>7317</v>
      </c>
      <c r="C4964">
        <v>1</v>
      </c>
      <c r="E4964" t="str">
        <f>IFERROR(VLOOKUP(C4964,Elster!$A$5:$D$148,2,FALSE),"not in table")</f>
        <v xml:space="preserve">   "FEHLERMELDUNG"                                    </v>
      </c>
      <c r="F4964">
        <f t="shared" si="369"/>
        <v>1</v>
      </c>
      <c r="G4964">
        <f t="shared" si="367"/>
        <v>4.9739999999971474E-3</v>
      </c>
    </row>
    <row r="4965" spans="1:7" hidden="1" x14ac:dyDescent="0.35">
      <c r="A4965">
        <v>27.334944</v>
      </c>
      <c r="B4965" t="s">
        <v>7317</v>
      </c>
      <c r="C4965" t="s">
        <v>7420</v>
      </c>
      <c r="E4965" t="str">
        <f>IFERROR(VLOOKUP(C4965,Elster!$A$5:$D$148,2,FALSE),"not in table")</f>
        <v xml:space="preserve">   "KOLLEKTORTEMP"                                    </v>
      </c>
      <c r="F4965">
        <f t="shared" si="369"/>
        <v>27</v>
      </c>
      <c r="G4965">
        <f t="shared" si="367"/>
        <v>4.947000000001367E-3</v>
      </c>
    </row>
    <row r="4966" spans="1:7" hidden="1" x14ac:dyDescent="0.35">
      <c r="A4966">
        <v>27.339918000000001</v>
      </c>
      <c r="B4966" t="s">
        <v>7317</v>
      </c>
      <c r="C4966">
        <v>1</v>
      </c>
      <c r="E4966" t="str">
        <f>IFERROR(VLOOKUP(C4966,Elster!$A$5:$D$148,2,FALSE),"not in table")</f>
        <v xml:space="preserve">   "FEHLERMELDUNG"                                    </v>
      </c>
      <c r="F4966">
        <f t="shared" si="369"/>
        <v>1</v>
      </c>
      <c r="G4966">
        <f t="shared" si="367"/>
        <v>4.9740000000007001E-3</v>
      </c>
    </row>
    <row r="4967" spans="1:7" hidden="1" x14ac:dyDescent="0.35">
      <c r="A4967">
        <v>27.344892000000002</v>
      </c>
      <c r="B4967" t="s">
        <v>7317</v>
      </c>
      <c r="C4967">
        <v>0</v>
      </c>
      <c r="E4967" t="str">
        <f>IFERROR(VLOOKUP(C4967,Elster!$A$5:$D$148,2,FALSE),"not in table")</f>
        <v>not in table</v>
      </c>
      <c r="F4967">
        <f t="shared" si="369"/>
        <v>0</v>
      </c>
      <c r="G4967">
        <f t="shared" si="367"/>
        <v>4.9740000000007001E-3</v>
      </c>
    </row>
    <row r="4968" spans="1:7" hidden="1" x14ac:dyDescent="0.35">
      <c r="A4968">
        <v>27.349865999999999</v>
      </c>
      <c r="B4968" t="s">
        <v>7317</v>
      </c>
      <c r="C4968">
        <v>1</v>
      </c>
      <c r="E4968" t="str">
        <f>IFERROR(VLOOKUP(C4968,Elster!$A$5:$D$148,2,FALSE),"not in table")</f>
        <v xml:space="preserve">   "FEHLERMELDUNG"                                    </v>
      </c>
      <c r="F4968">
        <f t="shared" si="369"/>
        <v>1</v>
      </c>
      <c r="G4968">
        <f t="shared" si="367"/>
        <v>4.9739999999971474E-3</v>
      </c>
    </row>
    <row r="4969" spans="1:7" hidden="1" x14ac:dyDescent="0.35">
      <c r="A4969">
        <v>27.354814000000001</v>
      </c>
      <c r="B4969" t="s">
        <v>7317</v>
      </c>
      <c r="C4969">
        <v>29</v>
      </c>
      <c r="E4969" t="str">
        <f>IFERROR(VLOOKUP(C4969,Elster!$A$5:$D$148,2,FALSE),"not in table")</f>
        <v xml:space="preserve">   "MAX_TEMP_HZK"                                     </v>
      </c>
      <c r="F4969">
        <f t="shared" si="369"/>
        <v>41</v>
      </c>
      <c r="G4969">
        <f t="shared" si="367"/>
        <v>4.9480000000023949E-3</v>
      </c>
    </row>
    <row r="4970" spans="1:7" x14ac:dyDescent="0.35">
      <c r="A4970">
        <v>27.364944000000001</v>
      </c>
      <c r="B4970" t="s">
        <v>7319</v>
      </c>
      <c r="C4970" t="s">
        <v>7378</v>
      </c>
      <c r="D4970" t="str">
        <f>IFERROR(VLOOKUP(C4970,Elster!$A$5:$D$148,2,FALSE),"not in table")</f>
        <v xml:space="preserve">   "SAMMLERISTTEMP"                                   </v>
      </c>
      <c r="F4970">
        <f>HEX2DEC(C4970)</f>
        <v>13</v>
      </c>
      <c r="G4970">
        <f t="shared" si="367"/>
        <v>1.0130000000000194E-2</v>
      </c>
    </row>
    <row r="4971" spans="1:7" hidden="1" x14ac:dyDescent="0.35">
      <c r="A4971">
        <v>27.36497</v>
      </c>
      <c r="B4971" t="s">
        <v>7317</v>
      </c>
      <c r="C4971" t="s">
        <v>7378</v>
      </c>
      <c r="E4971" t="str">
        <f>IFERROR(VLOOKUP(C4971,Elster!$A$5:$D$148,2,FALSE),"not in table")</f>
        <v xml:space="preserve">   "SAMMLERISTTEMP"                                   </v>
      </c>
      <c r="F4971">
        <f>HEX2DEC(C4971)</f>
        <v>13</v>
      </c>
      <c r="G4971">
        <f t="shared" si="367"/>
        <v>2.5999999998305157E-5</v>
      </c>
    </row>
    <row r="4972" spans="1:7" x14ac:dyDescent="0.35">
      <c r="A4972">
        <v>27.369944</v>
      </c>
      <c r="B4972" t="s">
        <v>7319</v>
      </c>
      <c r="C4972">
        <v>0</v>
      </c>
      <c r="D4972" t="str">
        <f>IFERROR(VLOOKUP(C4972,Elster!$A$5:$D$148,2,FALSE),"not in table")</f>
        <v>not in table</v>
      </c>
      <c r="F4972">
        <f>HEX2DEC(C4972)</f>
        <v>0</v>
      </c>
      <c r="G4972">
        <f t="shared" si="367"/>
        <v>4.9740000000007001E-3</v>
      </c>
    </row>
    <row r="4973" spans="1:7" hidden="1" x14ac:dyDescent="0.35">
      <c r="A4973">
        <v>27.369969999999999</v>
      </c>
      <c r="B4973" t="s">
        <v>7317</v>
      </c>
      <c r="C4973">
        <v>0</v>
      </c>
      <c r="E4973" t="str">
        <f>IFERROR(VLOOKUP(C4973,Elster!$A$5:$D$148,2,FALSE),"not in table")</f>
        <v>not in table</v>
      </c>
      <c r="F4973">
        <f t="shared" ref="F4973:F4974" si="370">HEX2DEC(C4973)</f>
        <v>0</v>
      </c>
      <c r="G4973">
        <f t="shared" si="367"/>
        <v>2.5999999998305157E-5</v>
      </c>
    </row>
    <row r="4974" spans="1:7" hidden="1" x14ac:dyDescent="0.35">
      <c r="A4974">
        <v>27.374970000000001</v>
      </c>
      <c r="B4974" t="s">
        <v>7317</v>
      </c>
      <c r="C4974">
        <v>3</v>
      </c>
      <c r="E4974" t="str">
        <f>IFERROR(VLOOKUP(C4974,Elster!$A$5:$D$148,2,FALSE),"not in table")</f>
        <v xml:space="preserve">   "SPEICHERSOLLTEMP"                                 </v>
      </c>
      <c r="F4974">
        <f t="shared" si="370"/>
        <v>3</v>
      </c>
      <c r="G4974">
        <f t="shared" si="367"/>
        <v>5.000000000002558E-3</v>
      </c>
    </row>
    <row r="4975" spans="1:7" x14ac:dyDescent="0.35">
      <c r="A4975">
        <v>27.374970000000001</v>
      </c>
      <c r="B4975" t="s">
        <v>7319</v>
      </c>
      <c r="C4975">
        <v>3</v>
      </c>
      <c r="D4975" t="str">
        <f>IFERROR(VLOOKUP(C4975,Elster!$A$5:$D$148,2,FALSE),"not in table")</f>
        <v xml:space="preserve">   "SPEICHERSOLLTEMP"                                 </v>
      </c>
      <c r="F4975">
        <f>HEX2DEC(C4975)</f>
        <v>3</v>
      </c>
      <c r="G4975">
        <f t="shared" si="367"/>
        <v>0</v>
      </c>
    </row>
    <row r="4976" spans="1:7" hidden="1" x14ac:dyDescent="0.35">
      <c r="A4976">
        <v>27.37997</v>
      </c>
      <c r="B4976" t="s">
        <v>7317</v>
      </c>
      <c r="C4976">
        <v>1</v>
      </c>
      <c r="E4976" t="str">
        <f>IFERROR(VLOOKUP(C4976,Elster!$A$5:$D$148,2,FALSE),"not in table")</f>
        <v xml:space="preserve">   "FEHLERMELDUNG"                                    </v>
      </c>
      <c r="F4976">
        <f>HEX2DEC(C4976)</f>
        <v>1</v>
      </c>
      <c r="G4976">
        <f t="shared" si="367"/>
        <v>4.9999999999990052E-3</v>
      </c>
    </row>
    <row r="4977" spans="1:7" x14ac:dyDescent="0.35">
      <c r="A4977">
        <v>27.37997</v>
      </c>
      <c r="B4977" t="s">
        <v>7319</v>
      </c>
      <c r="C4977">
        <v>1</v>
      </c>
      <c r="D4977" t="str">
        <f>IFERROR(VLOOKUP(C4977,Elster!$A$5:$D$148,2,FALSE),"not in table")</f>
        <v xml:space="preserve">   "FEHLERMELDUNG"                                    </v>
      </c>
      <c r="F4977">
        <f>HEX2DEC(C4977)</f>
        <v>1</v>
      </c>
      <c r="G4977">
        <f t="shared" si="367"/>
        <v>0</v>
      </c>
    </row>
    <row r="4978" spans="1:7" hidden="1" x14ac:dyDescent="0.35">
      <c r="A4978">
        <v>27.384969999999999</v>
      </c>
      <c r="B4978" t="s">
        <v>7317</v>
      </c>
      <c r="C4978">
        <v>0</v>
      </c>
      <c r="E4978" t="str">
        <f>IFERROR(VLOOKUP(C4978,Elster!$A$5:$D$148,2,FALSE),"not in table")</f>
        <v>not in table</v>
      </c>
      <c r="F4978">
        <f>HEX2DEC(C4978)</f>
        <v>0</v>
      </c>
      <c r="G4978">
        <f t="shared" si="367"/>
        <v>4.9999999999990052E-3</v>
      </c>
    </row>
    <row r="4979" spans="1:7" x14ac:dyDescent="0.35">
      <c r="A4979">
        <v>27.384969999999999</v>
      </c>
      <c r="B4979" t="s">
        <v>7319</v>
      </c>
      <c r="C4979">
        <v>0</v>
      </c>
      <c r="D4979" t="str">
        <f>IFERROR(VLOOKUP(C4979,Elster!$A$5:$D$148,2,FALSE),"not in table")</f>
        <v>not in table</v>
      </c>
      <c r="F4979">
        <f>HEX2DEC(C4979)</f>
        <v>0</v>
      </c>
      <c r="G4979">
        <f t="shared" si="367"/>
        <v>0</v>
      </c>
    </row>
    <row r="4980" spans="1:7" hidden="1" x14ac:dyDescent="0.35">
      <c r="A4980">
        <v>27.389970000000002</v>
      </c>
      <c r="B4980" t="s">
        <v>7317</v>
      </c>
      <c r="C4980" t="s">
        <v>7390</v>
      </c>
      <c r="E4980" t="str">
        <f>IFERROR(VLOOKUP(C4980,Elster!$A$5:$D$148,2,FALSE),"not in table")</f>
        <v xml:space="preserve">//   "ERWEITERUNGSTELEGRAMM"                            </v>
      </c>
      <c r="F4980">
        <f>HEX2DEC(C4980)</f>
        <v>250</v>
      </c>
      <c r="G4980">
        <f t="shared" si="367"/>
        <v>5.000000000002558E-3</v>
      </c>
    </row>
    <row r="4981" spans="1:7" x14ac:dyDescent="0.35">
      <c r="A4981">
        <v>27.389970000000002</v>
      </c>
      <c r="B4981" t="s">
        <v>7319</v>
      </c>
      <c r="C4981" t="s">
        <v>7390</v>
      </c>
      <c r="D4981" t="str">
        <f>IFERROR(VLOOKUP(C4981,Elster!$A$5:$D$148,2,FALSE),"not in table")</f>
        <v xml:space="preserve">//   "ERWEITERUNGSTELEGRAMM"                            </v>
      </c>
      <c r="F4981">
        <f>HEX2DEC(C4981)</f>
        <v>250</v>
      </c>
      <c r="G4981">
        <f t="shared" si="367"/>
        <v>0</v>
      </c>
    </row>
    <row r="4982" spans="1:7" hidden="1" x14ac:dyDescent="0.35">
      <c r="A4982">
        <v>27.394969</v>
      </c>
      <c r="B4982" t="s">
        <v>7317</v>
      </c>
      <c r="C4982">
        <v>1</v>
      </c>
      <c r="E4982" t="str">
        <f>IFERROR(VLOOKUP(C4982,Elster!$A$5:$D$148,2,FALSE),"not in table")</f>
        <v xml:space="preserve">   "FEHLERMELDUNG"                                    </v>
      </c>
      <c r="F4982">
        <f>HEX2DEC(C4982)</f>
        <v>1</v>
      </c>
      <c r="G4982">
        <f t="shared" si="367"/>
        <v>4.9989999999979773E-3</v>
      </c>
    </row>
    <row r="4983" spans="1:7" x14ac:dyDescent="0.35">
      <c r="A4983">
        <v>27.394970000000001</v>
      </c>
      <c r="B4983" t="s">
        <v>7319</v>
      </c>
      <c r="C4983">
        <v>1</v>
      </c>
      <c r="D4983" t="str">
        <f>IFERROR(VLOOKUP(C4983,Elster!$A$5:$D$148,2,FALSE),"not in table")</f>
        <v xml:space="preserve">   "FEHLERMELDUNG"                                    </v>
      </c>
      <c r="F4983">
        <f>HEX2DEC(C4983)</f>
        <v>1</v>
      </c>
      <c r="G4983">
        <f t="shared" si="367"/>
        <v>1.0000000010279564E-6</v>
      </c>
    </row>
    <row r="4984" spans="1:7" hidden="1" x14ac:dyDescent="0.35">
      <c r="A4984">
        <v>27.399968999999999</v>
      </c>
      <c r="B4984" t="s">
        <v>7317</v>
      </c>
      <c r="C4984" t="s">
        <v>7389</v>
      </c>
      <c r="E4984" t="str">
        <f>IFERROR(VLOOKUP(C4984,Elster!$A$5:$D$148,2,FALSE),"not in table")</f>
        <v xml:space="preserve">   "FESTSTOFFKESSELTEMP"                              </v>
      </c>
      <c r="F4984">
        <f>HEX2DEC(C4984)</f>
        <v>28</v>
      </c>
      <c r="G4984">
        <f t="shared" si="367"/>
        <v>4.9989999999979773E-3</v>
      </c>
    </row>
    <row r="4985" spans="1:7" x14ac:dyDescent="0.35">
      <c r="A4985">
        <v>27.399968999999999</v>
      </c>
      <c r="B4985" t="s">
        <v>7319</v>
      </c>
      <c r="C4985" t="s">
        <v>7389</v>
      </c>
      <c r="D4985" t="str">
        <f>IFERROR(VLOOKUP(C4985,Elster!$A$5:$D$148,2,FALSE),"not in table")</f>
        <v xml:space="preserve">   "FESTSTOFFKESSELTEMP"                              </v>
      </c>
      <c r="F4985">
        <f>HEX2DEC(C4985)</f>
        <v>28</v>
      </c>
      <c r="G4985">
        <f t="shared" si="367"/>
        <v>0</v>
      </c>
    </row>
    <row r="4986" spans="1:7" hidden="1" x14ac:dyDescent="0.35">
      <c r="A4986">
        <v>27.404969000000001</v>
      </c>
      <c r="B4986" t="s">
        <v>7317</v>
      </c>
      <c r="C4986">
        <v>1</v>
      </c>
      <c r="E4986" t="str">
        <f>IFERROR(VLOOKUP(C4986,Elster!$A$5:$D$148,2,FALSE),"not in table")</f>
        <v xml:space="preserve">   "FEHLERMELDUNG"                                    </v>
      </c>
      <c r="F4986">
        <f>HEX2DEC(C4986)</f>
        <v>1</v>
      </c>
      <c r="G4986">
        <f t="shared" si="367"/>
        <v>5.000000000002558E-3</v>
      </c>
    </row>
    <row r="4987" spans="1:7" x14ac:dyDescent="0.35">
      <c r="A4987">
        <v>27.404969000000001</v>
      </c>
      <c r="B4987" t="s">
        <v>7319</v>
      </c>
      <c r="C4987">
        <v>1</v>
      </c>
      <c r="D4987" t="str">
        <f>IFERROR(VLOOKUP(C4987,Elster!$A$5:$D$148,2,FALSE),"not in table")</f>
        <v xml:space="preserve">   "FEHLERMELDUNG"                                    </v>
      </c>
      <c r="F4987">
        <f>HEX2DEC(C4987)</f>
        <v>1</v>
      </c>
      <c r="G4987">
        <f t="shared" si="367"/>
        <v>0</v>
      </c>
    </row>
    <row r="4988" spans="1:7" hidden="1" x14ac:dyDescent="0.35">
      <c r="A4988">
        <v>27.409969</v>
      </c>
      <c r="B4988" t="s">
        <v>7317</v>
      </c>
      <c r="C4988">
        <v>0</v>
      </c>
      <c r="E4988" t="str">
        <f>IFERROR(VLOOKUP(C4988,Elster!$A$5:$D$148,2,FALSE),"not in table")</f>
        <v>not in table</v>
      </c>
      <c r="F4988">
        <f>HEX2DEC(C4988)</f>
        <v>0</v>
      </c>
      <c r="G4988">
        <f t="shared" si="367"/>
        <v>4.9999999999990052E-3</v>
      </c>
    </row>
    <row r="4989" spans="1:7" x14ac:dyDescent="0.35">
      <c r="A4989">
        <v>27.409969</v>
      </c>
      <c r="B4989" t="s">
        <v>7319</v>
      </c>
      <c r="C4989">
        <v>0</v>
      </c>
      <c r="D4989" t="str">
        <f>IFERROR(VLOOKUP(C4989,Elster!$A$5:$D$148,2,FALSE),"not in table")</f>
        <v>not in table</v>
      </c>
      <c r="F4989">
        <f>HEX2DEC(C4989)</f>
        <v>0</v>
      </c>
      <c r="G4989">
        <f t="shared" si="367"/>
        <v>0</v>
      </c>
    </row>
    <row r="4990" spans="1:7" hidden="1" x14ac:dyDescent="0.35">
      <c r="A4990">
        <v>27.414968999999999</v>
      </c>
      <c r="B4990" t="s">
        <v>7317</v>
      </c>
      <c r="C4990">
        <v>1</v>
      </c>
      <c r="E4990" t="str">
        <f>IFERROR(VLOOKUP(C4990,Elster!$A$5:$D$148,2,FALSE),"not in table")</f>
        <v xml:space="preserve">   "FEHLERMELDUNG"                                    </v>
      </c>
      <c r="F4990">
        <f>HEX2DEC(C4990)</f>
        <v>1</v>
      </c>
      <c r="G4990">
        <f t="shared" si="367"/>
        <v>4.9999999999990052E-3</v>
      </c>
    </row>
    <row r="4991" spans="1:7" x14ac:dyDescent="0.35">
      <c r="A4991">
        <v>27.414968999999999</v>
      </c>
      <c r="B4991" t="s">
        <v>7319</v>
      </c>
      <c r="C4991">
        <v>1</v>
      </c>
      <c r="D4991" t="str">
        <f>IFERROR(VLOOKUP(C4991,Elster!$A$5:$D$148,2,FALSE),"not in table")</f>
        <v xml:space="preserve">   "FEHLERMELDUNG"                                    </v>
      </c>
      <c r="F4991">
        <f>HEX2DEC(C4991)</f>
        <v>1</v>
      </c>
      <c r="G4991">
        <f t="shared" si="367"/>
        <v>0</v>
      </c>
    </row>
    <row r="4992" spans="1:7" hidden="1" x14ac:dyDescent="0.35">
      <c r="A4992">
        <v>27.419995</v>
      </c>
      <c r="B4992" t="s">
        <v>7317</v>
      </c>
      <c r="C4992">
        <v>29</v>
      </c>
      <c r="E4992" t="str">
        <f>IFERROR(VLOOKUP(C4992,Elster!$A$5:$D$148,2,FALSE),"not in table")</f>
        <v xml:space="preserve">   "MAX_TEMP_HZK"                                     </v>
      </c>
      <c r="F4992">
        <f>HEX2DEC(C4992)</f>
        <v>41</v>
      </c>
      <c r="G4992">
        <f t="shared" si="367"/>
        <v>5.0260000000008631E-3</v>
      </c>
    </row>
    <row r="4993" spans="1:7" x14ac:dyDescent="0.35">
      <c r="A4993">
        <v>27.419995</v>
      </c>
      <c r="B4993" t="s">
        <v>7319</v>
      </c>
      <c r="C4993">
        <v>29</v>
      </c>
      <c r="D4993" t="str">
        <f>IFERROR(VLOOKUP(C4993,Elster!$A$5:$D$148,2,FALSE),"not in table")</f>
        <v xml:space="preserve">   "MAX_TEMP_HZK"                                     </v>
      </c>
      <c r="F4993">
        <f>HEX2DEC(C4993)</f>
        <v>41</v>
      </c>
      <c r="G4993">
        <f t="shared" si="367"/>
        <v>0</v>
      </c>
    </row>
    <row r="4994" spans="1:7" hidden="1" x14ac:dyDescent="0.35">
      <c r="A4994">
        <v>27.428563</v>
      </c>
      <c r="B4994" t="s">
        <v>7317</v>
      </c>
      <c r="C4994">
        <v>3</v>
      </c>
      <c r="E4994" t="str">
        <f>IFERROR(VLOOKUP(C4994,Elster!$A$5:$D$148,2,FALSE),"not in table")</f>
        <v xml:space="preserve">   "SPEICHERSOLLTEMP"                                 </v>
      </c>
      <c r="F4994">
        <f t="shared" ref="F4994:F5006" si="371">HEX2DEC(C4994)</f>
        <v>3</v>
      </c>
      <c r="G4994">
        <f t="shared" si="367"/>
        <v>8.5680000000003531E-3</v>
      </c>
    </row>
    <row r="4995" spans="1:7" hidden="1" x14ac:dyDescent="0.35">
      <c r="A4995">
        <v>27.433537000000001</v>
      </c>
      <c r="B4995" t="s">
        <v>7317</v>
      </c>
      <c r="C4995">
        <v>0</v>
      </c>
      <c r="E4995" t="str">
        <f>IFERROR(VLOOKUP(C4995,Elster!$A$5:$D$148,2,FALSE),"not in table")</f>
        <v>not in table</v>
      </c>
      <c r="F4995">
        <f t="shared" si="371"/>
        <v>0</v>
      </c>
      <c r="G4995">
        <f t="shared" si="367"/>
        <v>4.9740000000007001E-3</v>
      </c>
    </row>
    <row r="4996" spans="1:7" hidden="1" x14ac:dyDescent="0.35">
      <c r="A4996">
        <v>27.438510000000001</v>
      </c>
      <c r="B4996" t="s">
        <v>7317</v>
      </c>
      <c r="C4996" t="s">
        <v>7378</v>
      </c>
      <c r="E4996" t="str">
        <f>IFERROR(VLOOKUP(C4996,Elster!$A$5:$D$148,2,FALSE),"not in table")</f>
        <v xml:space="preserve">   "SAMMLERISTTEMP"                                   </v>
      </c>
      <c r="F4996">
        <f t="shared" si="371"/>
        <v>13</v>
      </c>
      <c r="G4996">
        <f t="shared" ref="G4996:G5059" si="372">A4996-A4995</f>
        <v>4.9729999999996721E-3</v>
      </c>
    </row>
    <row r="4997" spans="1:7" hidden="1" x14ac:dyDescent="0.35">
      <c r="A4997">
        <v>27.443458</v>
      </c>
      <c r="B4997" t="s">
        <v>7317</v>
      </c>
      <c r="C4997">
        <v>2</v>
      </c>
      <c r="E4997" t="str">
        <f>IFERROR(VLOOKUP(C4997,Elster!$A$5:$D$148,2,FALSE),"not in table")</f>
        <v xml:space="preserve">   "KESSELSOLLTEMP"                                   </v>
      </c>
      <c r="F4997">
        <f t="shared" si="371"/>
        <v>2</v>
      </c>
      <c r="G4997">
        <f t="shared" si="372"/>
        <v>4.9479999999988422E-3</v>
      </c>
    </row>
    <row r="4998" spans="1:7" hidden="1" x14ac:dyDescent="0.35">
      <c r="A4998">
        <v>27.448432</v>
      </c>
      <c r="B4998" t="s">
        <v>7317</v>
      </c>
      <c r="C4998">
        <v>0</v>
      </c>
      <c r="E4998" t="str">
        <f>IFERROR(VLOOKUP(C4998,Elster!$A$5:$D$148,2,FALSE),"not in table")</f>
        <v>not in table</v>
      </c>
      <c r="F4998">
        <f t="shared" si="371"/>
        <v>0</v>
      </c>
      <c r="G4998">
        <f t="shared" si="372"/>
        <v>4.9740000000007001E-3</v>
      </c>
    </row>
    <row r="4999" spans="1:7" hidden="1" x14ac:dyDescent="0.35">
      <c r="A4999">
        <v>27.453406000000001</v>
      </c>
      <c r="B4999" t="s">
        <v>7317</v>
      </c>
      <c r="C4999" t="s">
        <v>7390</v>
      </c>
      <c r="E4999" t="str">
        <f>IFERROR(VLOOKUP(C4999,Elster!$A$5:$D$148,2,FALSE),"not in table")</f>
        <v xml:space="preserve">//   "ERWEITERUNGSTELEGRAMM"                            </v>
      </c>
      <c r="F4999">
        <f t="shared" si="371"/>
        <v>250</v>
      </c>
      <c r="G4999">
        <f t="shared" si="372"/>
        <v>4.9740000000007001E-3</v>
      </c>
    </row>
    <row r="5000" spans="1:7" hidden="1" x14ac:dyDescent="0.35">
      <c r="A5000">
        <v>27.458379999999998</v>
      </c>
      <c r="B5000" t="s">
        <v>7317</v>
      </c>
      <c r="C5000">
        <v>1</v>
      </c>
      <c r="E5000" t="str">
        <f>IFERROR(VLOOKUP(C5000,Elster!$A$5:$D$148,2,FALSE),"not in table")</f>
        <v xml:space="preserve">   "FEHLERMELDUNG"                                    </v>
      </c>
      <c r="F5000">
        <f t="shared" si="371"/>
        <v>1</v>
      </c>
      <c r="G5000">
        <f t="shared" si="372"/>
        <v>4.9739999999971474E-3</v>
      </c>
    </row>
    <row r="5001" spans="1:7" hidden="1" x14ac:dyDescent="0.35">
      <c r="A5001">
        <v>27.463328000000001</v>
      </c>
      <c r="B5001" t="s">
        <v>7317</v>
      </c>
      <c r="C5001" t="s">
        <v>7389</v>
      </c>
      <c r="E5001" t="str">
        <f>IFERROR(VLOOKUP(C5001,Elster!$A$5:$D$148,2,FALSE),"not in table")</f>
        <v xml:space="preserve">   "FESTSTOFFKESSELTEMP"                              </v>
      </c>
      <c r="F5001">
        <f t="shared" si="371"/>
        <v>28</v>
      </c>
      <c r="G5001">
        <f t="shared" si="372"/>
        <v>4.9480000000023949E-3</v>
      </c>
    </row>
    <row r="5002" spans="1:7" hidden="1" x14ac:dyDescent="0.35">
      <c r="A5002">
        <v>27.468302000000001</v>
      </c>
      <c r="B5002" t="s">
        <v>7317</v>
      </c>
      <c r="C5002">
        <v>1</v>
      </c>
      <c r="E5002" t="str">
        <f>IFERROR(VLOOKUP(C5002,Elster!$A$5:$D$148,2,FALSE),"not in table")</f>
        <v xml:space="preserve">   "FEHLERMELDUNG"                                    </v>
      </c>
      <c r="F5002">
        <f t="shared" si="371"/>
        <v>1</v>
      </c>
      <c r="G5002">
        <f t="shared" si="372"/>
        <v>4.9740000000007001E-3</v>
      </c>
    </row>
    <row r="5003" spans="1:7" hidden="1" x14ac:dyDescent="0.35">
      <c r="A5003">
        <v>27.473275000000001</v>
      </c>
      <c r="B5003" t="s">
        <v>7317</v>
      </c>
      <c r="C5003">
        <v>0</v>
      </c>
      <c r="E5003" t="str">
        <f>IFERROR(VLOOKUP(C5003,Elster!$A$5:$D$148,2,FALSE),"not in table")</f>
        <v>not in table</v>
      </c>
      <c r="F5003">
        <f t="shared" si="371"/>
        <v>0</v>
      </c>
      <c r="G5003">
        <f t="shared" si="372"/>
        <v>4.9729999999996721E-3</v>
      </c>
    </row>
    <row r="5004" spans="1:7" hidden="1" x14ac:dyDescent="0.35">
      <c r="A5004">
        <v>27.478249000000002</v>
      </c>
      <c r="B5004" t="s">
        <v>7317</v>
      </c>
      <c r="C5004">
        <v>1</v>
      </c>
      <c r="E5004" t="str">
        <f>IFERROR(VLOOKUP(C5004,Elster!$A$5:$D$148,2,FALSE),"not in table")</f>
        <v xml:space="preserve">   "FEHLERMELDUNG"                                    </v>
      </c>
      <c r="F5004">
        <f t="shared" si="371"/>
        <v>1</v>
      </c>
      <c r="G5004">
        <f t="shared" si="372"/>
        <v>4.9740000000007001E-3</v>
      </c>
    </row>
    <row r="5005" spans="1:7" hidden="1" x14ac:dyDescent="0.35">
      <c r="A5005">
        <v>27.483197000000001</v>
      </c>
      <c r="B5005" t="s">
        <v>7317</v>
      </c>
      <c r="C5005" t="s">
        <v>7381</v>
      </c>
      <c r="E5005" t="str">
        <f>IFERROR(VLOOKUP(C5005,Elster!$A$5:$D$148,2,FALSE),"not in table")</f>
        <v xml:space="preserve">   "KP"                                               </v>
      </c>
      <c r="F5005">
        <f t="shared" si="371"/>
        <v>42</v>
      </c>
      <c r="G5005">
        <f t="shared" si="372"/>
        <v>4.9479999999988422E-3</v>
      </c>
    </row>
    <row r="5006" spans="1:7" hidden="1" x14ac:dyDescent="0.35">
      <c r="A5006">
        <v>27.492910999999999</v>
      </c>
      <c r="B5006" t="s">
        <v>7317</v>
      </c>
      <c r="C5006" t="s">
        <v>7378</v>
      </c>
      <c r="E5006" t="str">
        <f>IFERROR(VLOOKUP(C5006,Elster!$A$5:$D$148,2,FALSE),"not in table")</f>
        <v xml:space="preserve">   "SAMMLERISTTEMP"                                   </v>
      </c>
      <c r="F5006">
        <f t="shared" si="371"/>
        <v>13</v>
      </c>
      <c r="G5006">
        <f t="shared" si="372"/>
        <v>9.7139999999988902E-3</v>
      </c>
    </row>
    <row r="5007" spans="1:7" x14ac:dyDescent="0.35">
      <c r="A5007">
        <v>27.492910999999999</v>
      </c>
      <c r="B5007" t="s">
        <v>7319</v>
      </c>
      <c r="C5007" t="s">
        <v>7378</v>
      </c>
      <c r="D5007" t="str">
        <f>IFERROR(VLOOKUP(C5007,Elster!$A$5:$D$148,2,FALSE),"not in table")</f>
        <v xml:space="preserve">   "SAMMLERISTTEMP"                                   </v>
      </c>
      <c r="F5007">
        <f>HEX2DEC(C5007)</f>
        <v>13</v>
      </c>
      <c r="G5007">
        <f t="shared" si="372"/>
        <v>0</v>
      </c>
    </row>
    <row r="5008" spans="1:7" hidden="1" x14ac:dyDescent="0.35">
      <c r="A5008">
        <v>27.497910000000001</v>
      </c>
      <c r="B5008" t="s">
        <v>7317</v>
      </c>
      <c r="C5008">
        <v>0</v>
      </c>
      <c r="E5008" t="str">
        <f>IFERROR(VLOOKUP(C5008,Elster!$A$5:$D$148,2,FALSE),"not in table")</f>
        <v>not in table</v>
      </c>
      <c r="F5008">
        <f>HEX2DEC(C5008)</f>
        <v>0</v>
      </c>
      <c r="G5008">
        <f t="shared" si="372"/>
        <v>4.99900000000153E-3</v>
      </c>
    </row>
    <row r="5009" spans="1:7" x14ac:dyDescent="0.35">
      <c r="A5009">
        <v>27.497910000000001</v>
      </c>
      <c r="B5009" t="s">
        <v>7319</v>
      </c>
      <c r="C5009">
        <v>0</v>
      </c>
      <c r="D5009" t="str">
        <f>IFERROR(VLOOKUP(C5009,Elster!$A$5:$D$148,2,FALSE),"not in table")</f>
        <v>not in table</v>
      </c>
      <c r="F5009">
        <f>HEX2DEC(C5009)</f>
        <v>0</v>
      </c>
      <c r="G5009">
        <f t="shared" si="372"/>
        <v>0</v>
      </c>
    </row>
    <row r="5010" spans="1:7" hidden="1" x14ac:dyDescent="0.35">
      <c r="A5010">
        <v>27.50291</v>
      </c>
      <c r="B5010" t="s">
        <v>7317</v>
      </c>
      <c r="C5010">
        <v>3</v>
      </c>
      <c r="E5010" t="str">
        <f>IFERROR(VLOOKUP(C5010,Elster!$A$5:$D$148,2,FALSE),"not in table")</f>
        <v xml:space="preserve">   "SPEICHERSOLLTEMP"                                 </v>
      </c>
      <c r="F5010">
        <f>HEX2DEC(C5010)</f>
        <v>3</v>
      </c>
      <c r="G5010">
        <f t="shared" si="372"/>
        <v>4.9999999999990052E-3</v>
      </c>
    </row>
    <row r="5011" spans="1:7" x14ac:dyDescent="0.35">
      <c r="A5011">
        <v>27.50291</v>
      </c>
      <c r="B5011" t="s">
        <v>7319</v>
      </c>
      <c r="C5011">
        <v>3</v>
      </c>
      <c r="D5011" t="str">
        <f>IFERROR(VLOOKUP(C5011,Elster!$A$5:$D$148,2,FALSE),"not in table")</f>
        <v xml:space="preserve">   "SPEICHERSOLLTEMP"                                 </v>
      </c>
      <c r="F5011">
        <f>HEX2DEC(C5011)</f>
        <v>3</v>
      </c>
      <c r="G5011">
        <f t="shared" si="372"/>
        <v>0</v>
      </c>
    </row>
    <row r="5012" spans="1:7" hidden="1" x14ac:dyDescent="0.35">
      <c r="A5012">
        <v>27.507909999999999</v>
      </c>
      <c r="B5012" t="s">
        <v>7317</v>
      </c>
      <c r="C5012">
        <v>1</v>
      </c>
      <c r="E5012" t="str">
        <f>IFERROR(VLOOKUP(C5012,Elster!$A$5:$D$148,2,FALSE),"not in table")</f>
        <v xml:space="preserve">   "FEHLERMELDUNG"                                    </v>
      </c>
      <c r="F5012">
        <f>HEX2DEC(C5012)</f>
        <v>1</v>
      </c>
      <c r="G5012">
        <f t="shared" si="372"/>
        <v>4.9999999999990052E-3</v>
      </c>
    </row>
    <row r="5013" spans="1:7" x14ac:dyDescent="0.35">
      <c r="A5013">
        <v>27.507909999999999</v>
      </c>
      <c r="B5013" t="s">
        <v>7319</v>
      </c>
      <c r="C5013">
        <v>1</v>
      </c>
      <c r="D5013" t="str">
        <f>IFERROR(VLOOKUP(C5013,Elster!$A$5:$D$148,2,FALSE),"not in table")</f>
        <v xml:space="preserve">   "FEHLERMELDUNG"                                    </v>
      </c>
      <c r="F5013">
        <f>HEX2DEC(C5013)</f>
        <v>1</v>
      </c>
      <c r="G5013">
        <f t="shared" si="372"/>
        <v>0</v>
      </c>
    </row>
    <row r="5014" spans="1:7" hidden="1" x14ac:dyDescent="0.35">
      <c r="A5014">
        <v>27.512910000000002</v>
      </c>
      <c r="B5014" t="s">
        <v>7317</v>
      </c>
      <c r="C5014">
        <v>0</v>
      </c>
      <c r="E5014" t="str">
        <f>IFERROR(VLOOKUP(C5014,Elster!$A$5:$D$148,2,FALSE),"not in table")</f>
        <v>not in table</v>
      </c>
      <c r="F5014">
        <f>HEX2DEC(C5014)</f>
        <v>0</v>
      </c>
      <c r="G5014">
        <f t="shared" si="372"/>
        <v>5.000000000002558E-3</v>
      </c>
    </row>
    <row r="5015" spans="1:7" x14ac:dyDescent="0.35">
      <c r="A5015">
        <v>27.512910000000002</v>
      </c>
      <c r="B5015" t="s">
        <v>7319</v>
      </c>
      <c r="C5015">
        <v>0</v>
      </c>
      <c r="D5015" t="str">
        <f>IFERROR(VLOOKUP(C5015,Elster!$A$5:$D$148,2,FALSE),"not in table")</f>
        <v>not in table</v>
      </c>
      <c r="F5015">
        <f>HEX2DEC(C5015)</f>
        <v>0</v>
      </c>
      <c r="G5015">
        <f t="shared" si="372"/>
        <v>0</v>
      </c>
    </row>
    <row r="5016" spans="1:7" hidden="1" x14ac:dyDescent="0.35">
      <c r="A5016">
        <v>27.517910000000001</v>
      </c>
      <c r="B5016" t="s">
        <v>7317</v>
      </c>
      <c r="C5016" t="s">
        <v>7390</v>
      </c>
      <c r="E5016" t="str">
        <f>IFERROR(VLOOKUP(C5016,Elster!$A$5:$D$148,2,FALSE),"not in table")</f>
        <v xml:space="preserve">//   "ERWEITERUNGSTELEGRAMM"                            </v>
      </c>
      <c r="F5016">
        <f>HEX2DEC(C5016)</f>
        <v>250</v>
      </c>
      <c r="G5016">
        <f t="shared" si="372"/>
        <v>4.9999999999990052E-3</v>
      </c>
    </row>
    <row r="5017" spans="1:7" x14ac:dyDescent="0.35">
      <c r="A5017">
        <v>27.517910000000001</v>
      </c>
      <c r="B5017" t="s">
        <v>7319</v>
      </c>
      <c r="C5017" t="s">
        <v>7390</v>
      </c>
      <c r="D5017" t="str">
        <f>IFERROR(VLOOKUP(C5017,Elster!$A$5:$D$148,2,FALSE),"not in table")</f>
        <v xml:space="preserve">//   "ERWEITERUNGSTELEGRAMM"                            </v>
      </c>
      <c r="F5017">
        <f>HEX2DEC(C5017)</f>
        <v>250</v>
      </c>
      <c r="G5017">
        <f t="shared" si="372"/>
        <v>0</v>
      </c>
    </row>
    <row r="5018" spans="1:7" hidden="1" x14ac:dyDescent="0.35">
      <c r="A5018">
        <v>27.52291</v>
      </c>
      <c r="B5018" t="s">
        <v>7317</v>
      </c>
      <c r="C5018">
        <v>1</v>
      </c>
      <c r="E5018" t="str">
        <f>IFERROR(VLOOKUP(C5018,Elster!$A$5:$D$148,2,FALSE),"not in table")</f>
        <v xml:space="preserve">   "FEHLERMELDUNG"                                    </v>
      </c>
      <c r="F5018">
        <f>HEX2DEC(C5018)</f>
        <v>1</v>
      </c>
      <c r="G5018">
        <f t="shared" si="372"/>
        <v>4.9999999999990052E-3</v>
      </c>
    </row>
    <row r="5019" spans="1:7" x14ac:dyDescent="0.35">
      <c r="A5019">
        <v>27.52291</v>
      </c>
      <c r="B5019" t="s">
        <v>7319</v>
      </c>
      <c r="C5019">
        <v>1</v>
      </c>
      <c r="D5019" t="str">
        <f>IFERROR(VLOOKUP(C5019,Elster!$A$5:$D$148,2,FALSE),"not in table")</f>
        <v xml:space="preserve">   "FEHLERMELDUNG"                                    </v>
      </c>
      <c r="F5019">
        <f>HEX2DEC(C5019)</f>
        <v>1</v>
      </c>
      <c r="G5019">
        <f t="shared" si="372"/>
        <v>0</v>
      </c>
    </row>
    <row r="5020" spans="1:7" hidden="1" x14ac:dyDescent="0.35">
      <c r="A5020">
        <v>27.527909999999999</v>
      </c>
      <c r="B5020" t="s">
        <v>7317</v>
      </c>
      <c r="C5020" t="s">
        <v>7424</v>
      </c>
      <c r="E5020" t="str">
        <f>IFERROR(VLOOKUP(C5020,Elster!$A$5:$D$148,2,FALSE),"not in table")</f>
        <v>not in table</v>
      </c>
      <c r="F5020">
        <f>HEX2DEC(C5020)</f>
        <v>29</v>
      </c>
      <c r="G5020">
        <f t="shared" si="372"/>
        <v>4.9999999999990052E-3</v>
      </c>
    </row>
    <row r="5021" spans="1:7" x14ac:dyDescent="0.35">
      <c r="A5021">
        <v>27.527909999999999</v>
      </c>
      <c r="B5021" t="s">
        <v>7319</v>
      </c>
      <c r="C5021" t="s">
        <v>7424</v>
      </c>
      <c r="D5021" t="str">
        <f>IFERROR(VLOOKUP(C5021,Elster!$A$5:$D$148,2,FALSE),"not in table")</f>
        <v>not in table</v>
      </c>
      <c r="F5021">
        <f>HEX2DEC(C5021)</f>
        <v>29</v>
      </c>
      <c r="G5021">
        <f t="shared" si="372"/>
        <v>0</v>
      </c>
    </row>
    <row r="5022" spans="1:7" hidden="1" x14ac:dyDescent="0.35">
      <c r="A5022">
        <v>27.532910000000001</v>
      </c>
      <c r="B5022" t="s">
        <v>7317</v>
      </c>
      <c r="C5022" t="s">
        <v>7378</v>
      </c>
      <c r="E5022" t="str">
        <f>IFERROR(VLOOKUP(C5022,Elster!$A$5:$D$148,2,FALSE),"not in table")</f>
        <v xml:space="preserve">   "SAMMLERISTTEMP"                                   </v>
      </c>
      <c r="F5022">
        <f>HEX2DEC(C5022)</f>
        <v>13</v>
      </c>
      <c r="G5022">
        <f t="shared" si="372"/>
        <v>5.000000000002558E-3</v>
      </c>
    </row>
    <row r="5023" spans="1:7" x14ac:dyDescent="0.35">
      <c r="A5023">
        <v>27.532910000000001</v>
      </c>
      <c r="B5023" t="s">
        <v>7319</v>
      </c>
      <c r="C5023" t="s">
        <v>7378</v>
      </c>
      <c r="D5023" t="str">
        <f>IFERROR(VLOOKUP(C5023,Elster!$A$5:$D$148,2,FALSE),"not in table")</f>
        <v xml:space="preserve">   "SAMMLERISTTEMP"                                   </v>
      </c>
      <c r="F5023">
        <f t="shared" ref="F5023:F5024" si="373">HEX2DEC(C5023)</f>
        <v>13</v>
      </c>
      <c r="G5023">
        <f t="shared" si="372"/>
        <v>0</v>
      </c>
    </row>
    <row r="5024" spans="1:7" x14ac:dyDescent="0.35">
      <c r="A5024">
        <v>27.53791</v>
      </c>
      <c r="B5024" t="s">
        <v>7319</v>
      </c>
      <c r="C5024">
        <v>0</v>
      </c>
      <c r="D5024" t="str">
        <f>IFERROR(VLOOKUP(C5024,Elster!$A$5:$D$148,2,FALSE),"not in table")</f>
        <v>not in table</v>
      </c>
      <c r="F5024">
        <f t="shared" si="373"/>
        <v>0</v>
      </c>
      <c r="G5024">
        <f t="shared" si="372"/>
        <v>4.9999999999990052E-3</v>
      </c>
    </row>
    <row r="5025" spans="1:7" hidden="1" x14ac:dyDescent="0.35">
      <c r="A5025">
        <v>27.537935999999998</v>
      </c>
      <c r="B5025" t="s">
        <v>7317</v>
      </c>
      <c r="C5025">
        <v>0</v>
      </c>
      <c r="E5025" t="str">
        <f>IFERROR(VLOOKUP(C5025,Elster!$A$5:$D$148,2,FALSE),"not in table")</f>
        <v>not in table</v>
      </c>
      <c r="F5025">
        <f>HEX2DEC(C5025)</f>
        <v>0</v>
      </c>
      <c r="G5025">
        <f t="shared" si="372"/>
        <v>2.5999999998305157E-5</v>
      </c>
    </row>
    <row r="5026" spans="1:7" x14ac:dyDescent="0.35">
      <c r="A5026">
        <v>27.542909999999999</v>
      </c>
      <c r="B5026" t="s">
        <v>7319</v>
      </c>
      <c r="C5026">
        <v>1</v>
      </c>
      <c r="D5026" t="str">
        <f>IFERROR(VLOOKUP(C5026,Elster!$A$5:$D$148,2,FALSE),"not in table")</f>
        <v xml:space="preserve">   "FEHLERMELDUNG"                                    </v>
      </c>
      <c r="F5026">
        <f>HEX2DEC(C5026)</f>
        <v>1</v>
      </c>
      <c r="G5026">
        <f t="shared" si="372"/>
        <v>4.9740000000007001E-3</v>
      </c>
    </row>
    <row r="5027" spans="1:7" hidden="1" x14ac:dyDescent="0.35">
      <c r="A5027">
        <v>27.542936000000001</v>
      </c>
      <c r="B5027" t="s">
        <v>7317</v>
      </c>
      <c r="C5027">
        <v>1</v>
      </c>
      <c r="E5027" t="str">
        <f>IFERROR(VLOOKUP(C5027,Elster!$A$5:$D$148,2,FALSE),"not in table")</f>
        <v xml:space="preserve">   "FEHLERMELDUNG"                                    </v>
      </c>
      <c r="F5027">
        <f t="shared" ref="F5027:F5028" si="374">HEX2DEC(C5027)</f>
        <v>1</v>
      </c>
      <c r="G5027">
        <f t="shared" si="372"/>
        <v>2.600000000185787E-5</v>
      </c>
    </row>
    <row r="5028" spans="1:7" hidden="1" x14ac:dyDescent="0.35">
      <c r="A5028">
        <v>27.547936</v>
      </c>
      <c r="B5028" t="s">
        <v>7317</v>
      </c>
      <c r="C5028">
        <v>36</v>
      </c>
      <c r="E5028" t="str">
        <f>IFERROR(VLOOKUP(C5028,Elster!$A$5:$D$148,2,FALSE),"not in table")</f>
        <v xml:space="preserve">   "KOLLEKTORTEMP_2"                                  </v>
      </c>
      <c r="F5028">
        <f t="shared" si="374"/>
        <v>54</v>
      </c>
      <c r="G5028">
        <f t="shared" si="372"/>
        <v>4.9999999999990052E-3</v>
      </c>
    </row>
    <row r="5029" spans="1:7" x14ac:dyDescent="0.35">
      <c r="A5029">
        <v>27.547936</v>
      </c>
      <c r="B5029" t="s">
        <v>7319</v>
      </c>
      <c r="C5029">
        <v>36</v>
      </c>
      <c r="D5029" t="str">
        <f>IFERROR(VLOOKUP(C5029,Elster!$A$5:$D$148,2,FALSE),"not in table")</f>
        <v xml:space="preserve">   "KOLLEKTORTEMP_2"                                  </v>
      </c>
      <c r="F5029">
        <f>HEX2DEC(C5029)</f>
        <v>54</v>
      </c>
      <c r="G5029">
        <f t="shared" si="372"/>
        <v>0</v>
      </c>
    </row>
    <row r="5030" spans="1:7" hidden="1" x14ac:dyDescent="0.35">
      <c r="A5030">
        <v>27.556998</v>
      </c>
      <c r="B5030" t="s">
        <v>7317</v>
      </c>
      <c r="C5030">
        <v>3</v>
      </c>
      <c r="E5030" t="str">
        <f>IFERROR(VLOOKUP(C5030,Elster!$A$5:$D$148,2,FALSE),"not in table")</f>
        <v xml:space="preserve">   "SPEICHERSOLLTEMP"                                 </v>
      </c>
      <c r="F5030">
        <f t="shared" ref="F5030:F5042" si="375">HEX2DEC(C5030)</f>
        <v>3</v>
      </c>
      <c r="G5030">
        <f t="shared" si="372"/>
        <v>9.0620000000001255E-3</v>
      </c>
    </row>
    <row r="5031" spans="1:7" hidden="1" x14ac:dyDescent="0.35">
      <c r="A5031">
        <v>27.561972000000001</v>
      </c>
      <c r="B5031" t="s">
        <v>7317</v>
      </c>
      <c r="C5031">
        <v>0</v>
      </c>
      <c r="E5031" t="str">
        <f>IFERROR(VLOOKUP(C5031,Elster!$A$5:$D$148,2,FALSE),"not in table")</f>
        <v>not in table</v>
      </c>
      <c r="F5031">
        <f t="shared" si="375"/>
        <v>0</v>
      </c>
      <c r="G5031">
        <f t="shared" si="372"/>
        <v>4.9740000000007001E-3</v>
      </c>
    </row>
    <row r="5032" spans="1:7" hidden="1" x14ac:dyDescent="0.35">
      <c r="A5032">
        <v>27.56692</v>
      </c>
      <c r="B5032" t="s">
        <v>7317</v>
      </c>
      <c r="C5032" t="s">
        <v>7378</v>
      </c>
      <c r="E5032" t="str">
        <f>IFERROR(VLOOKUP(C5032,Elster!$A$5:$D$148,2,FALSE),"not in table")</f>
        <v xml:space="preserve">   "SAMMLERISTTEMP"                                   </v>
      </c>
      <c r="F5032">
        <f t="shared" si="375"/>
        <v>13</v>
      </c>
      <c r="G5032">
        <f t="shared" si="372"/>
        <v>4.9479999999988422E-3</v>
      </c>
    </row>
    <row r="5033" spans="1:7" hidden="1" x14ac:dyDescent="0.35">
      <c r="A5033">
        <v>27.571894</v>
      </c>
      <c r="B5033" t="s">
        <v>7317</v>
      </c>
      <c r="C5033">
        <v>2</v>
      </c>
      <c r="E5033" t="str">
        <f>IFERROR(VLOOKUP(C5033,Elster!$A$5:$D$148,2,FALSE),"not in table")</f>
        <v xml:space="preserve">   "KESSELSOLLTEMP"                                   </v>
      </c>
      <c r="F5033">
        <f t="shared" si="375"/>
        <v>2</v>
      </c>
      <c r="G5033">
        <f t="shared" si="372"/>
        <v>4.9740000000007001E-3</v>
      </c>
    </row>
    <row r="5034" spans="1:7" hidden="1" x14ac:dyDescent="0.35">
      <c r="A5034">
        <v>27.576867</v>
      </c>
      <c r="B5034" t="s">
        <v>7317</v>
      </c>
      <c r="C5034">
        <v>0</v>
      </c>
      <c r="E5034" t="str">
        <f>IFERROR(VLOOKUP(C5034,Elster!$A$5:$D$148,2,FALSE),"not in table")</f>
        <v>not in table</v>
      </c>
      <c r="F5034">
        <f t="shared" si="375"/>
        <v>0</v>
      </c>
      <c r="G5034">
        <f t="shared" si="372"/>
        <v>4.9729999999996721E-3</v>
      </c>
    </row>
    <row r="5035" spans="1:7" hidden="1" x14ac:dyDescent="0.35">
      <c r="A5035">
        <v>27.581814999999999</v>
      </c>
      <c r="B5035" t="s">
        <v>7317</v>
      </c>
      <c r="C5035" t="s">
        <v>7390</v>
      </c>
      <c r="E5035" t="str">
        <f>IFERROR(VLOOKUP(C5035,Elster!$A$5:$D$148,2,FALSE),"not in table")</f>
        <v xml:space="preserve">//   "ERWEITERUNGSTELEGRAMM"                            </v>
      </c>
      <c r="F5035">
        <f t="shared" si="375"/>
        <v>250</v>
      </c>
      <c r="G5035">
        <f t="shared" si="372"/>
        <v>4.9479999999988422E-3</v>
      </c>
    </row>
    <row r="5036" spans="1:7" hidden="1" x14ac:dyDescent="0.35">
      <c r="A5036">
        <v>27.586789</v>
      </c>
      <c r="B5036" t="s">
        <v>7317</v>
      </c>
      <c r="C5036">
        <v>1</v>
      </c>
      <c r="E5036" t="str">
        <f>IFERROR(VLOOKUP(C5036,Elster!$A$5:$D$148,2,FALSE),"not in table")</f>
        <v xml:space="preserve">   "FEHLERMELDUNG"                                    </v>
      </c>
      <c r="F5036">
        <f t="shared" si="375"/>
        <v>1</v>
      </c>
      <c r="G5036">
        <f t="shared" si="372"/>
        <v>4.9740000000007001E-3</v>
      </c>
    </row>
    <row r="5037" spans="1:7" hidden="1" x14ac:dyDescent="0.35">
      <c r="A5037">
        <v>27.591763</v>
      </c>
      <c r="B5037" t="s">
        <v>7317</v>
      </c>
      <c r="C5037" t="s">
        <v>7424</v>
      </c>
      <c r="E5037" t="str">
        <f>IFERROR(VLOOKUP(C5037,Elster!$A$5:$D$148,2,FALSE),"not in table")</f>
        <v>not in table</v>
      </c>
      <c r="F5037">
        <f t="shared" si="375"/>
        <v>29</v>
      </c>
      <c r="G5037">
        <f t="shared" si="372"/>
        <v>4.9740000000007001E-3</v>
      </c>
    </row>
    <row r="5038" spans="1:7" hidden="1" x14ac:dyDescent="0.35">
      <c r="A5038">
        <v>27.596737000000001</v>
      </c>
      <c r="B5038" t="s">
        <v>7317</v>
      </c>
      <c r="C5038" t="s">
        <v>7378</v>
      </c>
      <c r="E5038" t="str">
        <f>IFERROR(VLOOKUP(C5038,Elster!$A$5:$D$148,2,FALSE),"not in table")</f>
        <v xml:space="preserve">   "SAMMLERISTTEMP"                                   </v>
      </c>
      <c r="F5038">
        <f t="shared" si="375"/>
        <v>13</v>
      </c>
      <c r="G5038">
        <f t="shared" si="372"/>
        <v>4.9740000000007001E-3</v>
      </c>
    </row>
    <row r="5039" spans="1:7" hidden="1" x14ac:dyDescent="0.35">
      <c r="A5039">
        <v>27.601685</v>
      </c>
      <c r="B5039" t="s">
        <v>7317</v>
      </c>
      <c r="C5039">
        <v>0</v>
      </c>
      <c r="E5039" t="str">
        <f>IFERROR(VLOOKUP(C5039,Elster!$A$5:$D$148,2,FALSE),"not in table")</f>
        <v>not in table</v>
      </c>
      <c r="F5039">
        <f t="shared" si="375"/>
        <v>0</v>
      </c>
      <c r="G5039">
        <f t="shared" si="372"/>
        <v>4.9479999999988422E-3</v>
      </c>
    </row>
    <row r="5040" spans="1:7" hidden="1" x14ac:dyDescent="0.35">
      <c r="A5040">
        <v>27.606659000000001</v>
      </c>
      <c r="B5040" t="s">
        <v>7317</v>
      </c>
      <c r="C5040">
        <v>1</v>
      </c>
      <c r="E5040" t="str">
        <f>IFERROR(VLOOKUP(C5040,Elster!$A$5:$D$148,2,FALSE),"not in table")</f>
        <v xml:space="preserve">   "FEHLERMELDUNG"                                    </v>
      </c>
      <c r="F5040">
        <f t="shared" si="375"/>
        <v>1</v>
      </c>
      <c r="G5040">
        <f t="shared" si="372"/>
        <v>4.9740000000007001E-3</v>
      </c>
    </row>
    <row r="5041" spans="1:7" hidden="1" x14ac:dyDescent="0.35">
      <c r="A5041">
        <v>27.611632</v>
      </c>
      <c r="B5041" t="s">
        <v>7317</v>
      </c>
      <c r="C5041">
        <v>37</v>
      </c>
      <c r="E5041" t="str">
        <f>IFERROR(VLOOKUP(C5041,Elster!$A$5:$D$148,2,FALSE),"not in table")</f>
        <v>not in table</v>
      </c>
      <c r="F5041">
        <f t="shared" si="375"/>
        <v>55</v>
      </c>
      <c r="G5041">
        <f t="shared" si="372"/>
        <v>4.9729999999996721E-3</v>
      </c>
    </row>
    <row r="5042" spans="1:7" hidden="1" x14ac:dyDescent="0.35">
      <c r="A5042">
        <v>27.620877</v>
      </c>
      <c r="B5042" t="s">
        <v>7317</v>
      </c>
      <c r="C5042" t="s">
        <v>7378</v>
      </c>
      <c r="E5042" t="str">
        <f>IFERROR(VLOOKUP(C5042,Elster!$A$5:$D$148,2,FALSE),"not in table")</f>
        <v xml:space="preserve">   "SAMMLERISTTEMP"                                   </v>
      </c>
      <c r="F5042">
        <f t="shared" si="375"/>
        <v>13</v>
      </c>
      <c r="G5042">
        <f t="shared" si="372"/>
        <v>9.2449999999999477E-3</v>
      </c>
    </row>
    <row r="5043" spans="1:7" x14ac:dyDescent="0.35">
      <c r="A5043">
        <v>27.620877</v>
      </c>
      <c r="B5043" t="s">
        <v>7319</v>
      </c>
      <c r="C5043" t="s">
        <v>7378</v>
      </c>
      <c r="D5043" t="str">
        <f>IFERROR(VLOOKUP(C5043,Elster!$A$5:$D$148,2,FALSE),"not in table")</f>
        <v xml:space="preserve">   "SAMMLERISTTEMP"                                   </v>
      </c>
      <c r="F5043">
        <f>HEX2DEC(C5043)</f>
        <v>13</v>
      </c>
      <c r="G5043">
        <f t="shared" si="372"/>
        <v>0</v>
      </c>
    </row>
    <row r="5044" spans="1:7" hidden="1" x14ac:dyDescent="0.35">
      <c r="A5044">
        <v>27.625876999999999</v>
      </c>
      <c r="B5044" t="s">
        <v>7317</v>
      </c>
      <c r="C5044">
        <v>0</v>
      </c>
      <c r="E5044" t="str">
        <f>IFERROR(VLOOKUP(C5044,Elster!$A$5:$D$148,2,FALSE),"not in table")</f>
        <v>not in table</v>
      </c>
      <c r="F5044">
        <f>HEX2DEC(C5044)</f>
        <v>0</v>
      </c>
      <c r="G5044">
        <f t="shared" si="372"/>
        <v>4.9999999999990052E-3</v>
      </c>
    </row>
    <row r="5045" spans="1:7" x14ac:dyDescent="0.35">
      <c r="A5045">
        <v>27.625876999999999</v>
      </c>
      <c r="B5045" t="s">
        <v>7319</v>
      </c>
      <c r="C5045">
        <v>0</v>
      </c>
      <c r="D5045" t="str">
        <f>IFERROR(VLOOKUP(C5045,Elster!$A$5:$D$148,2,FALSE),"not in table")</f>
        <v>not in table</v>
      </c>
      <c r="F5045">
        <f>HEX2DEC(C5045)</f>
        <v>0</v>
      </c>
      <c r="G5045">
        <f t="shared" si="372"/>
        <v>0</v>
      </c>
    </row>
    <row r="5046" spans="1:7" hidden="1" x14ac:dyDescent="0.35">
      <c r="A5046">
        <v>27.630877000000002</v>
      </c>
      <c r="B5046" t="s">
        <v>7317</v>
      </c>
      <c r="C5046">
        <v>3</v>
      </c>
      <c r="E5046" t="str">
        <f>IFERROR(VLOOKUP(C5046,Elster!$A$5:$D$148,2,FALSE),"not in table")</f>
        <v xml:space="preserve">   "SPEICHERSOLLTEMP"                                 </v>
      </c>
      <c r="F5046">
        <f>HEX2DEC(C5046)</f>
        <v>3</v>
      </c>
      <c r="G5046">
        <f t="shared" si="372"/>
        <v>5.000000000002558E-3</v>
      </c>
    </row>
    <row r="5047" spans="1:7" x14ac:dyDescent="0.35">
      <c r="A5047">
        <v>27.630877000000002</v>
      </c>
      <c r="B5047" t="s">
        <v>7319</v>
      </c>
      <c r="C5047">
        <v>3</v>
      </c>
      <c r="D5047" t="str">
        <f>IFERROR(VLOOKUP(C5047,Elster!$A$5:$D$148,2,FALSE),"not in table")</f>
        <v xml:space="preserve">   "SPEICHERSOLLTEMP"                                 </v>
      </c>
      <c r="F5047">
        <f>HEX2DEC(C5047)</f>
        <v>3</v>
      </c>
      <c r="G5047">
        <f t="shared" si="372"/>
        <v>0</v>
      </c>
    </row>
    <row r="5048" spans="1:7" hidden="1" x14ac:dyDescent="0.35">
      <c r="A5048">
        <v>27.635877000000001</v>
      </c>
      <c r="B5048" t="s">
        <v>7317</v>
      </c>
      <c r="C5048">
        <v>1</v>
      </c>
      <c r="E5048" t="str">
        <f>IFERROR(VLOOKUP(C5048,Elster!$A$5:$D$148,2,FALSE),"not in table")</f>
        <v xml:space="preserve">   "FEHLERMELDUNG"                                    </v>
      </c>
      <c r="F5048">
        <f>HEX2DEC(C5048)</f>
        <v>1</v>
      </c>
      <c r="G5048">
        <f t="shared" si="372"/>
        <v>4.9999999999990052E-3</v>
      </c>
    </row>
    <row r="5049" spans="1:7" x14ac:dyDescent="0.35">
      <c r="A5049">
        <v>27.635877000000001</v>
      </c>
      <c r="B5049" t="s">
        <v>7319</v>
      </c>
      <c r="C5049">
        <v>1</v>
      </c>
      <c r="D5049" t="str">
        <f>IFERROR(VLOOKUP(C5049,Elster!$A$5:$D$148,2,FALSE),"not in table")</f>
        <v xml:space="preserve">   "FEHLERMELDUNG"                                    </v>
      </c>
      <c r="F5049">
        <f>HEX2DEC(C5049)</f>
        <v>1</v>
      </c>
      <c r="G5049">
        <f t="shared" si="372"/>
        <v>0</v>
      </c>
    </row>
    <row r="5050" spans="1:7" hidden="1" x14ac:dyDescent="0.35">
      <c r="A5050">
        <v>27.640877</v>
      </c>
      <c r="B5050" t="s">
        <v>7317</v>
      </c>
      <c r="C5050">
        <v>0</v>
      </c>
      <c r="E5050" t="str">
        <f>IFERROR(VLOOKUP(C5050,Elster!$A$5:$D$148,2,FALSE),"not in table")</f>
        <v>not in table</v>
      </c>
      <c r="F5050">
        <f>HEX2DEC(C5050)</f>
        <v>0</v>
      </c>
      <c r="G5050">
        <f t="shared" si="372"/>
        <v>4.9999999999990052E-3</v>
      </c>
    </row>
    <row r="5051" spans="1:7" x14ac:dyDescent="0.35">
      <c r="A5051">
        <v>27.640877</v>
      </c>
      <c r="B5051" t="s">
        <v>7319</v>
      </c>
      <c r="C5051">
        <v>0</v>
      </c>
      <c r="D5051" t="str">
        <f>IFERROR(VLOOKUP(C5051,Elster!$A$5:$D$148,2,FALSE),"not in table")</f>
        <v>not in table</v>
      </c>
      <c r="F5051">
        <f>HEX2DEC(C5051)</f>
        <v>0</v>
      </c>
      <c r="G5051">
        <f t="shared" si="372"/>
        <v>0</v>
      </c>
    </row>
    <row r="5052" spans="1:7" hidden="1" x14ac:dyDescent="0.35">
      <c r="A5052">
        <v>27.645876999999999</v>
      </c>
      <c r="B5052" t="s">
        <v>7317</v>
      </c>
      <c r="C5052" t="s">
        <v>7390</v>
      </c>
      <c r="E5052" t="str">
        <f>IFERROR(VLOOKUP(C5052,Elster!$A$5:$D$148,2,FALSE),"not in table")</f>
        <v xml:space="preserve">//   "ERWEITERUNGSTELEGRAMM"                            </v>
      </c>
      <c r="F5052">
        <f>HEX2DEC(C5052)</f>
        <v>250</v>
      </c>
      <c r="G5052">
        <f t="shared" si="372"/>
        <v>4.9999999999990052E-3</v>
      </c>
    </row>
    <row r="5053" spans="1:7" x14ac:dyDescent="0.35">
      <c r="A5053">
        <v>27.645876999999999</v>
      </c>
      <c r="B5053" t="s">
        <v>7319</v>
      </c>
      <c r="C5053" t="s">
        <v>7390</v>
      </c>
      <c r="D5053" t="str">
        <f>IFERROR(VLOOKUP(C5053,Elster!$A$5:$D$148,2,FALSE),"not in table")</f>
        <v xml:space="preserve">//   "ERWEITERUNGSTELEGRAMM"                            </v>
      </c>
      <c r="F5053">
        <f>HEX2DEC(C5053)</f>
        <v>250</v>
      </c>
      <c r="G5053">
        <f t="shared" si="372"/>
        <v>0</v>
      </c>
    </row>
    <row r="5054" spans="1:7" hidden="1" x14ac:dyDescent="0.35">
      <c r="A5054">
        <v>27.650877000000001</v>
      </c>
      <c r="B5054" t="s">
        <v>7317</v>
      </c>
      <c r="C5054">
        <v>1</v>
      </c>
      <c r="E5054" t="str">
        <f>IFERROR(VLOOKUP(C5054,Elster!$A$5:$D$148,2,FALSE),"not in table")</f>
        <v xml:space="preserve">   "FEHLERMELDUNG"                                    </v>
      </c>
      <c r="F5054">
        <f>HEX2DEC(C5054)</f>
        <v>1</v>
      </c>
      <c r="G5054">
        <f t="shared" si="372"/>
        <v>5.000000000002558E-3</v>
      </c>
    </row>
    <row r="5055" spans="1:7" x14ac:dyDescent="0.35">
      <c r="A5055">
        <v>27.650877000000001</v>
      </c>
      <c r="B5055" t="s">
        <v>7319</v>
      </c>
      <c r="C5055">
        <v>1</v>
      </c>
      <c r="D5055" t="str">
        <f>IFERROR(VLOOKUP(C5055,Elster!$A$5:$D$148,2,FALSE),"not in table")</f>
        <v xml:space="preserve">   "FEHLERMELDUNG"                                    </v>
      </c>
      <c r="F5055">
        <f t="shared" ref="F5055:F5058" si="376">HEX2DEC(C5055)</f>
        <v>1</v>
      </c>
      <c r="G5055">
        <f t="shared" si="372"/>
        <v>0</v>
      </c>
    </row>
    <row r="5056" spans="1:7" x14ac:dyDescent="0.35">
      <c r="A5056">
        <v>27.655877</v>
      </c>
      <c r="B5056" t="s">
        <v>7319</v>
      </c>
      <c r="C5056" t="s">
        <v>7380</v>
      </c>
      <c r="D5056" t="str">
        <f>IFERROR(VLOOKUP(C5056,Elster!$A$5:$D$148,2,FALSE),"not in table")</f>
        <v>not in table</v>
      </c>
      <c r="F5056">
        <f t="shared" si="376"/>
        <v>30</v>
      </c>
      <c r="G5056">
        <f t="shared" si="372"/>
        <v>4.9999999999990052E-3</v>
      </c>
    </row>
    <row r="5057" spans="1:7" hidden="1" x14ac:dyDescent="0.35">
      <c r="A5057">
        <v>27.655902999999999</v>
      </c>
      <c r="B5057" t="s">
        <v>7317</v>
      </c>
      <c r="C5057" t="s">
        <v>7380</v>
      </c>
      <c r="E5057" t="str">
        <f>IFERROR(VLOOKUP(C5057,Elster!$A$5:$D$148,2,FALSE),"not in table")</f>
        <v>not in table</v>
      </c>
      <c r="F5057">
        <f t="shared" si="376"/>
        <v>30</v>
      </c>
      <c r="G5057">
        <f t="shared" si="372"/>
        <v>2.5999999998305157E-5</v>
      </c>
    </row>
    <row r="5058" spans="1:7" hidden="1" x14ac:dyDescent="0.35">
      <c r="A5058">
        <v>27.660902</v>
      </c>
      <c r="B5058" t="s">
        <v>7317</v>
      </c>
      <c r="C5058">
        <v>1</v>
      </c>
      <c r="E5058" t="str">
        <f>IFERROR(VLOOKUP(C5058,Elster!$A$5:$D$148,2,FALSE),"not in table")</f>
        <v xml:space="preserve">   "FEHLERMELDUNG"                                    </v>
      </c>
      <c r="F5058">
        <f t="shared" si="376"/>
        <v>1</v>
      </c>
      <c r="G5058">
        <f t="shared" si="372"/>
        <v>4.99900000000153E-3</v>
      </c>
    </row>
    <row r="5059" spans="1:7" x14ac:dyDescent="0.35">
      <c r="A5059">
        <v>27.660903000000001</v>
      </c>
      <c r="B5059" t="s">
        <v>7319</v>
      </c>
      <c r="C5059">
        <v>1</v>
      </c>
      <c r="D5059" t="str">
        <f>IFERROR(VLOOKUP(C5059,Elster!$A$5:$D$148,2,FALSE),"not in table")</f>
        <v xml:space="preserve">   "FEHLERMELDUNG"                                    </v>
      </c>
      <c r="F5059">
        <f>HEX2DEC(C5059)</f>
        <v>1</v>
      </c>
      <c r="G5059">
        <f t="shared" si="372"/>
        <v>1.0000000010279564E-6</v>
      </c>
    </row>
    <row r="5060" spans="1:7" hidden="1" x14ac:dyDescent="0.35">
      <c r="A5060">
        <v>27.665901999999999</v>
      </c>
      <c r="B5060" t="s">
        <v>7317</v>
      </c>
      <c r="C5060">
        <v>0</v>
      </c>
      <c r="E5060" t="str">
        <f>IFERROR(VLOOKUP(C5060,Elster!$A$5:$D$148,2,FALSE),"not in table")</f>
        <v>not in table</v>
      </c>
      <c r="F5060">
        <f>HEX2DEC(C5060)</f>
        <v>0</v>
      </c>
      <c r="G5060">
        <f t="shared" ref="G5060:G5123" si="377">A5060-A5059</f>
        <v>4.9989999999979773E-3</v>
      </c>
    </row>
    <row r="5061" spans="1:7" x14ac:dyDescent="0.35">
      <c r="A5061">
        <v>27.665901999999999</v>
      </c>
      <c r="B5061" t="s">
        <v>7319</v>
      </c>
      <c r="C5061">
        <v>0</v>
      </c>
      <c r="D5061" t="str">
        <f>IFERROR(VLOOKUP(C5061,Elster!$A$5:$D$148,2,FALSE),"not in table")</f>
        <v>not in table</v>
      </c>
      <c r="F5061">
        <f>HEX2DEC(C5061)</f>
        <v>0</v>
      </c>
      <c r="G5061">
        <f t="shared" si="377"/>
        <v>0</v>
      </c>
    </row>
    <row r="5062" spans="1:7" hidden="1" x14ac:dyDescent="0.35">
      <c r="A5062">
        <v>27.670902000000002</v>
      </c>
      <c r="B5062" t="s">
        <v>7317</v>
      </c>
      <c r="C5062">
        <v>1</v>
      </c>
      <c r="E5062" t="str">
        <f>IFERROR(VLOOKUP(C5062,Elster!$A$5:$D$148,2,FALSE),"not in table")</f>
        <v xml:space="preserve">   "FEHLERMELDUNG"                                    </v>
      </c>
      <c r="F5062">
        <f>HEX2DEC(C5062)</f>
        <v>1</v>
      </c>
      <c r="G5062">
        <f t="shared" si="377"/>
        <v>5.000000000002558E-3</v>
      </c>
    </row>
    <row r="5063" spans="1:7" x14ac:dyDescent="0.35">
      <c r="A5063">
        <v>27.670902000000002</v>
      </c>
      <c r="B5063" t="s">
        <v>7319</v>
      </c>
      <c r="C5063">
        <v>1</v>
      </c>
      <c r="D5063" t="str">
        <f>IFERROR(VLOOKUP(C5063,Elster!$A$5:$D$148,2,FALSE),"not in table")</f>
        <v xml:space="preserve">   "FEHLERMELDUNG"                                    </v>
      </c>
      <c r="F5063">
        <f>HEX2DEC(C5063)</f>
        <v>1</v>
      </c>
      <c r="G5063">
        <f t="shared" si="377"/>
        <v>0</v>
      </c>
    </row>
    <row r="5064" spans="1:7" hidden="1" x14ac:dyDescent="0.35">
      <c r="A5064">
        <v>27.675902000000001</v>
      </c>
      <c r="B5064" t="s">
        <v>7317</v>
      </c>
      <c r="C5064" t="s">
        <v>7382</v>
      </c>
      <c r="E5064" t="str">
        <f>IFERROR(VLOOKUP(C5064,Elster!$A$5:$D$148,2,FALSE),"not in table")</f>
        <v xml:space="preserve">   "TN"                                               </v>
      </c>
      <c r="F5064">
        <f>HEX2DEC(C5064)</f>
        <v>43</v>
      </c>
      <c r="G5064">
        <f t="shared" si="377"/>
        <v>4.9999999999990052E-3</v>
      </c>
    </row>
    <row r="5065" spans="1:7" x14ac:dyDescent="0.35">
      <c r="A5065">
        <v>27.675902000000001</v>
      </c>
      <c r="B5065" t="s">
        <v>7319</v>
      </c>
      <c r="C5065" t="s">
        <v>7382</v>
      </c>
      <c r="D5065" t="str">
        <f>IFERROR(VLOOKUP(C5065,Elster!$A$5:$D$148,2,FALSE),"not in table")</f>
        <v xml:space="preserve">   "TN"                                               </v>
      </c>
      <c r="F5065">
        <f>HEX2DEC(C5065)</f>
        <v>43</v>
      </c>
      <c r="G5065">
        <f t="shared" si="377"/>
        <v>0</v>
      </c>
    </row>
    <row r="5066" spans="1:7" hidden="1" x14ac:dyDescent="0.35">
      <c r="A5066">
        <v>27.689912</v>
      </c>
      <c r="B5066" t="s">
        <v>7317</v>
      </c>
      <c r="C5066">
        <v>3</v>
      </c>
      <c r="E5066" t="str">
        <f>IFERROR(VLOOKUP(C5066,Elster!$A$5:$D$148,2,FALSE),"not in table")</f>
        <v xml:space="preserve">   "SPEICHERSOLLTEMP"                                 </v>
      </c>
      <c r="F5066">
        <f t="shared" ref="F5066:F5078" si="378">HEX2DEC(C5066)</f>
        <v>3</v>
      </c>
      <c r="G5066">
        <f t="shared" si="377"/>
        <v>1.4009999999998968E-2</v>
      </c>
    </row>
    <row r="5067" spans="1:7" hidden="1" x14ac:dyDescent="0.35">
      <c r="A5067">
        <v>27.694886</v>
      </c>
      <c r="B5067" t="s">
        <v>7317</v>
      </c>
      <c r="C5067">
        <v>0</v>
      </c>
      <c r="E5067" t="str">
        <f>IFERROR(VLOOKUP(C5067,Elster!$A$5:$D$148,2,FALSE),"not in table")</f>
        <v>not in table</v>
      </c>
      <c r="F5067">
        <f t="shared" si="378"/>
        <v>0</v>
      </c>
      <c r="G5067">
        <f t="shared" si="377"/>
        <v>4.9740000000007001E-3</v>
      </c>
    </row>
    <row r="5068" spans="1:7" hidden="1" x14ac:dyDescent="0.35">
      <c r="A5068">
        <v>27.699860000000001</v>
      </c>
      <c r="B5068" t="s">
        <v>7317</v>
      </c>
      <c r="C5068" t="s">
        <v>7378</v>
      </c>
      <c r="E5068" t="str">
        <f>IFERROR(VLOOKUP(C5068,Elster!$A$5:$D$148,2,FALSE),"not in table")</f>
        <v xml:space="preserve">   "SAMMLERISTTEMP"                                   </v>
      </c>
      <c r="F5068">
        <f t="shared" si="378"/>
        <v>13</v>
      </c>
      <c r="G5068">
        <f t="shared" si="377"/>
        <v>4.9740000000007001E-3</v>
      </c>
    </row>
    <row r="5069" spans="1:7" hidden="1" x14ac:dyDescent="0.35">
      <c r="A5069">
        <v>27.704834000000002</v>
      </c>
      <c r="B5069" t="s">
        <v>7317</v>
      </c>
      <c r="C5069">
        <v>2</v>
      </c>
      <c r="E5069" t="str">
        <f>IFERROR(VLOOKUP(C5069,Elster!$A$5:$D$148,2,FALSE),"not in table")</f>
        <v xml:space="preserve">   "KESSELSOLLTEMP"                                   </v>
      </c>
      <c r="F5069">
        <f t="shared" si="378"/>
        <v>2</v>
      </c>
      <c r="G5069">
        <f t="shared" si="377"/>
        <v>4.9740000000007001E-3</v>
      </c>
    </row>
    <row r="5070" spans="1:7" hidden="1" x14ac:dyDescent="0.35">
      <c r="A5070">
        <v>27.709782000000001</v>
      </c>
      <c r="B5070" t="s">
        <v>7317</v>
      </c>
      <c r="C5070">
        <v>0</v>
      </c>
      <c r="E5070" t="str">
        <f>IFERROR(VLOOKUP(C5070,Elster!$A$5:$D$148,2,FALSE),"not in table")</f>
        <v>not in table</v>
      </c>
      <c r="F5070">
        <f t="shared" si="378"/>
        <v>0</v>
      </c>
      <c r="G5070">
        <f t="shared" si="377"/>
        <v>4.9479999999988422E-3</v>
      </c>
    </row>
    <row r="5071" spans="1:7" hidden="1" x14ac:dyDescent="0.35">
      <c r="A5071">
        <v>27.714756000000001</v>
      </c>
      <c r="B5071" t="s">
        <v>7317</v>
      </c>
      <c r="C5071" t="s">
        <v>7390</v>
      </c>
      <c r="E5071" t="str">
        <f>IFERROR(VLOOKUP(C5071,Elster!$A$5:$D$148,2,FALSE),"not in table")</f>
        <v xml:space="preserve">//   "ERWEITERUNGSTELEGRAMM"                            </v>
      </c>
      <c r="F5071">
        <f t="shared" si="378"/>
        <v>250</v>
      </c>
      <c r="G5071">
        <f t="shared" si="377"/>
        <v>4.9740000000007001E-3</v>
      </c>
    </row>
    <row r="5072" spans="1:7" hidden="1" x14ac:dyDescent="0.35">
      <c r="A5072">
        <v>27.719729999999998</v>
      </c>
      <c r="B5072" t="s">
        <v>7317</v>
      </c>
      <c r="C5072">
        <v>1</v>
      </c>
      <c r="E5072" t="str">
        <f>IFERROR(VLOOKUP(C5072,Elster!$A$5:$D$148,2,FALSE),"not in table")</f>
        <v xml:space="preserve">   "FEHLERMELDUNG"                                    </v>
      </c>
      <c r="F5072">
        <f t="shared" si="378"/>
        <v>1</v>
      </c>
      <c r="G5072">
        <f t="shared" si="377"/>
        <v>4.9739999999971474E-3</v>
      </c>
    </row>
    <row r="5073" spans="1:7" hidden="1" x14ac:dyDescent="0.35">
      <c r="A5073">
        <v>27.724703000000002</v>
      </c>
      <c r="B5073" t="s">
        <v>7317</v>
      </c>
      <c r="C5073" t="s">
        <v>7380</v>
      </c>
      <c r="E5073" t="str">
        <f>IFERROR(VLOOKUP(C5073,Elster!$A$5:$D$148,2,FALSE),"not in table")</f>
        <v>not in table</v>
      </c>
      <c r="F5073">
        <f t="shared" si="378"/>
        <v>30</v>
      </c>
      <c r="G5073">
        <f t="shared" si="377"/>
        <v>4.9730000000032248E-3</v>
      </c>
    </row>
    <row r="5074" spans="1:7" hidden="1" x14ac:dyDescent="0.35">
      <c r="A5074">
        <v>27.729651</v>
      </c>
      <c r="B5074" t="s">
        <v>7317</v>
      </c>
      <c r="C5074">
        <v>1</v>
      </c>
      <c r="E5074" t="str">
        <f>IFERROR(VLOOKUP(C5074,Elster!$A$5:$D$148,2,FALSE),"not in table")</f>
        <v xml:space="preserve">   "FEHLERMELDUNG"                                    </v>
      </c>
      <c r="F5074">
        <f t="shared" si="378"/>
        <v>1</v>
      </c>
      <c r="G5074">
        <f t="shared" si="377"/>
        <v>4.9479999999988422E-3</v>
      </c>
    </row>
    <row r="5075" spans="1:7" hidden="1" x14ac:dyDescent="0.35">
      <c r="A5075">
        <v>27.734625000000001</v>
      </c>
      <c r="B5075" t="s">
        <v>7317</v>
      </c>
      <c r="C5075">
        <v>0</v>
      </c>
      <c r="E5075" t="str">
        <f>IFERROR(VLOOKUP(C5075,Elster!$A$5:$D$148,2,FALSE),"not in table")</f>
        <v>not in table</v>
      </c>
      <c r="F5075">
        <f t="shared" si="378"/>
        <v>0</v>
      </c>
      <c r="G5075">
        <f t="shared" si="377"/>
        <v>4.9740000000007001E-3</v>
      </c>
    </row>
    <row r="5076" spans="1:7" hidden="1" x14ac:dyDescent="0.35">
      <c r="A5076">
        <v>27.739598999999998</v>
      </c>
      <c r="B5076" t="s">
        <v>7317</v>
      </c>
      <c r="C5076">
        <v>1</v>
      </c>
      <c r="E5076" t="str">
        <f>IFERROR(VLOOKUP(C5076,Elster!$A$5:$D$148,2,FALSE),"not in table")</f>
        <v xml:space="preserve">   "FEHLERMELDUNG"                                    </v>
      </c>
      <c r="F5076">
        <f t="shared" si="378"/>
        <v>1</v>
      </c>
      <c r="G5076">
        <f t="shared" si="377"/>
        <v>4.9739999999971474E-3</v>
      </c>
    </row>
    <row r="5077" spans="1:7" hidden="1" x14ac:dyDescent="0.35">
      <c r="A5077">
        <v>27.744547000000001</v>
      </c>
      <c r="B5077" t="s">
        <v>7317</v>
      </c>
      <c r="C5077" t="s">
        <v>7383</v>
      </c>
      <c r="E5077" t="str">
        <f>IFERROR(VLOOKUP(C5077,Elster!$A$5:$D$148,2,FALSE),"not in table")</f>
        <v xml:space="preserve">   "MISCHERLAUFZEIT"                                  </v>
      </c>
      <c r="F5077">
        <f t="shared" si="378"/>
        <v>44</v>
      </c>
      <c r="G5077">
        <f t="shared" si="377"/>
        <v>4.9480000000023949E-3</v>
      </c>
    </row>
    <row r="5078" spans="1:7" hidden="1" x14ac:dyDescent="0.35">
      <c r="A5078">
        <v>27.765093</v>
      </c>
      <c r="B5078" t="s">
        <v>7317</v>
      </c>
      <c r="C5078" t="s">
        <v>7378</v>
      </c>
      <c r="E5078" t="str">
        <f>IFERROR(VLOOKUP(C5078,Elster!$A$5:$D$148,2,FALSE),"not in table")</f>
        <v xml:space="preserve">   "SAMMLERISTTEMP"                                   </v>
      </c>
      <c r="F5078">
        <f t="shared" si="378"/>
        <v>13</v>
      </c>
      <c r="G5078">
        <f t="shared" si="377"/>
        <v>2.0545999999999509E-2</v>
      </c>
    </row>
    <row r="5079" spans="1:7" x14ac:dyDescent="0.35">
      <c r="A5079">
        <v>27.765093</v>
      </c>
      <c r="B5079" t="s">
        <v>7319</v>
      </c>
      <c r="C5079" t="s">
        <v>7378</v>
      </c>
      <c r="D5079" t="str">
        <f>IFERROR(VLOOKUP(C5079,Elster!$A$5:$D$148,2,FALSE),"not in table")</f>
        <v xml:space="preserve">   "SAMMLERISTTEMP"                                   </v>
      </c>
      <c r="F5079">
        <f>HEX2DEC(C5079)</f>
        <v>13</v>
      </c>
      <c r="G5079">
        <f t="shared" si="377"/>
        <v>0</v>
      </c>
    </row>
    <row r="5080" spans="1:7" hidden="1" x14ac:dyDescent="0.35">
      <c r="A5080">
        <v>27.770092999999999</v>
      </c>
      <c r="B5080" t="s">
        <v>7317</v>
      </c>
      <c r="C5080">
        <v>0</v>
      </c>
      <c r="E5080" t="str">
        <f>IFERROR(VLOOKUP(C5080,Elster!$A$5:$D$148,2,FALSE),"not in table")</f>
        <v>not in table</v>
      </c>
      <c r="F5080">
        <f>HEX2DEC(C5080)</f>
        <v>0</v>
      </c>
      <c r="G5080">
        <f t="shared" si="377"/>
        <v>4.9999999999990052E-3</v>
      </c>
    </row>
    <row r="5081" spans="1:7" x14ac:dyDescent="0.35">
      <c r="A5081">
        <v>27.770092999999999</v>
      </c>
      <c r="B5081" t="s">
        <v>7319</v>
      </c>
      <c r="C5081">
        <v>0</v>
      </c>
      <c r="D5081" t="str">
        <f>IFERROR(VLOOKUP(C5081,Elster!$A$5:$D$148,2,FALSE),"not in table")</f>
        <v>not in table</v>
      </c>
      <c r="F5081">
        <f>HEX2DEC(C5081)</f>
        <v>0</v>
      </c>
      <c r="G5081">
        <f t="shared" si="377"/>
        <v>0</v>
      </c>
    </row>
    <row r="5082" spans="1:7" hidden="1" x14ac:dyDescent="0.35">
      <c r="A5082">
        <v>27.775092999999998</v>
      </c>
      <c r="B5082" t="s">
        <v>7317</v>
      </c>
      <c r="C5082">
        <v>3</v>
      </c>
      <c r="E5082" t="str">
        <f>IFERROR(VLOOKUP(C5082,Elster!$A$5:$D$148,2,FALSE),"not in table")</f>
        <v xml:space="preserve">   "SPEICHERSOLLTEMP"                                 </v>
      </c>
      <c r="F5082">
        <f>HEX2DEC(C5082)</f>
        <v>3</v>
      </c>
      <c r="G5082">
        <f t="shared" si="377"/>
        <v>4.9999999999990052E-3</v>
      </c>
    </row>
    <row r="5083" spans="1:7" x14ac:dyDescent="0.35">
      <c r="A5083">
        <v>27.775092999999998</v>
      </c>
      <c r="B5083" t="s">
        <v>7319</v>
      </c>
      <c r="C5083">
        <v>3</v>
      </c>
      <c r="D5083" t="str">
        <f>IFERROR(VLOOKUP(C5083,Elster!$A$5:$D$148,2,FALSE),"not in table")</f>
        <v xml:space="preserve">   "SPEICHERSOLLTEMP"                                 </v>
      </c>
      <c r="F5083">
        <f>HEX2DEC(C5083)</f>
        <v>3</v>
      </c>
      <c r="G5083">
        <f t="shared" si="377"/>
        <v>0</v>
      </c>
    </row>
    <row r="5084" spans="1:7" hidden="1" x14ac:dyDescent="0.35">
      <c r="A5084">
        <v>27.780093000000001</v>
      </c>
      <c r="B5084" t="s">
        <v>7317</v>
      </c>
      <c r="C5084">
        <v>1</v>
      </c>
      <c r="E5084" t="str">
        <f>IFERROR(VLOOKUP(C5084,Elster!$A$5:$D$148,2,FALSE),"not in table")</f>
        <v xml:space="preserve">   "FEHLERMELDUNG"                                    </v>
      </c>
      <c r="F5084">
        <f>HEX2DEC(C5084)</f>
        <v>1</v>
      </c>
      <c r="G5084">
        <f t="shared" si="377"/>
        <v>5.000000000002558E-3</v>
      </c>
    </row>
    <row r="5085" spans="1:7" x14ac:dyDescent="0.35">
      <c r="A5085">
        <v>27.780093000000001</v>
      </c>
      <c r="B5085" t="s">
        <v>7319</v>
      </c>
      <c r="C5085">
        <v>1</v>
      </c>
      <c r="D5085" t="str">
        <f>IFERROR(VLOOKUP(C5085,Elster!$A$5:$D$148,2,FALSE),"not in table")</f>
        <v xml:space="preserve">   "FEHLERMELDUNG"                                    </v>
      </c>
      <c r="F5085">
        <f t="shared" ref="F5085:F5086" si="379">HEX2DEC(C5085)</f>
        <v>1</v>
      </c>
      <c r="G5085">
        <f t="shared" si="377"/>
        <v>0</v>
      </c>
    </row>
    <row r="5086" spans="1:7" x14ac:dyDescent="0.35">
      <c r="A5086">
        <v>27.785093</v>
      </c>
      <c r="B5086" t="s">
        <v>7319</v>
      </c>
      <c r="C5086">
        <v>0</v>
      </c>
      <c r="D5086" t="str">
        <f>IFERROR(VLOOKUP(C5086,Elster!$A$5:$D$148,2,FALSE),"not in table")</f>
        <v>not in table</v>
      </c>
      <c r="F5086">
        <f t="shared" si="379"/>
        <v>0</v>
      </c>
      <c r="G5086">
        <f t="shared" si="377"/>
        <v>4.9999999999990052E-3</v>
      </c>
    </row>
    <row r="5087" spans="1:7" hidden="1" x14ac:dyDescent="0.35">
      <c r="A5087">
        <v>27.785119000000002</v>
      </c>
      <c r="B5087" t="s">
        <v>7317</v>
      </c>
      <c r="C5087">
        <v>0</v>
      </c>
      <c r="E5087" t="str">
        <f>IFERROR(VLOOKUP(C5087,Elster!$A$5:$D$148,2,FALSE),"not in table")</f>
        <v>not in table</v>
      </c>
      <c r="F5087">
        <f>HEX2DEC(C5087)</f>
        <v>0</v>
      </c>
      <c r="G5087">
        <f t="shared" si="377"/>
        <v>2.600000000185787E-5</v>
      </c>
    </row>
    <row r="5088" spans="1:7" x14ac:dyDescent="0.35">
      <c r="A5088">
        <v>27.790092999999999</v>
      </c>
      <c r="B5088" t="s">
        <v>7319</v>
      </c>
      <c r="C5088" t="s">
        <v>7390</v>
      </c>
      <c r="D5088" t="str">
        <f>IFERROR(VLOOKUP(C5088,Elster!$A$5:$D$148,2,FALSE),"not in table")</f>
        <v xml:space="preserve">//   "ERWEITERUNGSTELEGRAMM"                            </v>
      </c>
      <c r="F5088">
        <f>HEX2DEC(C5088)</f>
        <v>250</v>
      </c>
      <c r="G5088">
        <f t="shared" si="377"/>
        <v>4.9739999999971474E-3</v>
      </c>
    </row>
    <row r="5089" spans="1:7" hidden="1" x14ac:dyDescent="0.35">
      <c r="A5089">
        <v>27.790119000000001</v>
      </c>
      <c r="B5089" t="s">
        <v>7317</v>
      </c>
      <c r="C5089" t="s">
        <v>7390</v>
      </c>
      <c r="E5089" t="str">
        <f>IFERROR(VLOOKUP(C5089,Elster!$A$5:$D$148,2,FALSE),"not in table")</f>
        <v xml:space="preserve">//   "ERWEITERUNGSTELEGRAMM"                            </v>
      </c>
      <c r="F5089">
        <f>HEX2DEC(C5089)</f>
        <v>250</v>
      </c>
      <c r="G5089">
        <f t="shared" si="377"/>
        <v>2.600000000185787E-5</v>
      </c>
    </row>
    <row r="5090" spans="1:7" x14ac:dyDescent="0.35">
      <c r="A5090">
        <v>27.795093000000001</v>
      </c>
      <c r="B5090" t="s">
        <v>7319</v>
      </c>
      <c r="C5090">
        <v>1</v>
      </c>
      <c r="D5090" t="str">
        <f>IFERROR(VLOOKUP(C5090,Elster!$A$5:$D$148,2,FALSE),"not in table")</f>
        <v xml:space="preserve">   "FEHLERMELDUNG"                                    </v>
      </c>
      <c r="F5090">
        <f>HEX2DEC(C5090)</f>
        <v>1</v>
      </c>
      <c r="G5090">
        <f t="shared" si="377"/>
        <v>4.9740000000007001E-3</v>
      </c>
    </row>
    <row r="5091" spans="1:7" hidden="1" x14ac:dyDescent="0.35">
      <c r="A5091">
        <v>27.795119</v>
      </c>
      <c r="B5091" t="s">
        <v>7317</v>
      </c>
      <c r="C5091">
        <v>1</v>
      </c>
      <c r="E5091" t="str">
        <f>IFERROR(VLOOKUP(C5091,Elster!$A$5:$D$148,2,FALSE),"not in table")</f>
        <v xml:space="preserve">   "FEHLERMELDUNG"                                    </v>
      </c>
      <c r="F5091">
        <f t="shared" ref="F5091:F5092" si="380">HEX2DEC(C5091)</f>
        <v>1</v>
      </c>
      <c r="G5091">
        <f t="shared" si="377"/>
        <v>2.5999999998305157E-5</v>
      </c>
    </row>
    <row r="5092" spans="1:7" hidden="1" x14ac:dyDescent="0.35">
      <c r="A5092">
        <v>27.800118999999999</v>
      </c>
      <c r="B5092" t="s">
        <v>7317</v>
      </c>
      <c r="C5092" t="s">
        <v>7388</v>
      </c>
      <c r="E5092" t="str">
        <f>IFERROR(VLOOKUP(C5092,Elster!$A$5:$D$148,2,FALSE),"not in table")</f>
        <v xml:space="preserve">   "WASSERDRUCK"                                      </v>
      </c>
      <c r="F5092">
        <f t="shared" si="380"/>
        <v>31</v>
      </c>
      <c r="G5092">
        <f t="shared" si="377"/>
        <v>4.9999999999990052E-3</v>
      </c>
    </row>
    <row r="5093" spans="1:7" x14ac:dyDescent="0.35">
      <c r="A5093">
        <v>27.800118999999999</v>
      </c>
      <c r="B5093" t="s">
        <v>7319</v>
      </c>
      <c r="C5093" t="s">
        <v>7388</v>
      </c>
      <c r="D5093" t="str">
        <f>IFERROR(VLOOKUP(C5093,Elster!$A$5:$D$148,2,FALSE),"not in table")</f>
        <v xml:space="preserve">   "WASSERDRUCK"                                      </v>
      </c>
      <c r="F5093">
        <f>HEX2DEC(C5093)</f>
        <v>31</v>
      </c>
      <c r="G5093">
        <f t="shared" si="377"/>
        <v>0</v>
      </c>
    </row>
    <row r="5094" spans="1:7" hidden="1" x14ac:dyDescent="0.35">
      <c r="A5094">
        <v>27.805119000000001</v>
      </c>
      <c r="B5094" t="s">
        <v>7317</v>
      </c>
      <c r="C5094">
        <v>1</v>
      </c>
      <c r="E5094" t="str">
        <f>IFERROR(VLOOKUP(C5094,Elster!$A$5:$D$148,2,FALSE),"not in table")</f>
        <v xml:space="preserve">   "FEHLERMELDUNG"                                    </v>
      </c>
      <c r="F5094">
        <f>HEX2DEC(C5094)</f>
        <v>1</v>
      </c>
      <c r="G5094">
        <f t="shared" si="377"/>
        <v>5.000000000002558E-3</v>
      </c>
    </row>
    <row r="5095" spans="1:7" x14ac:dyDescent="0.35">
      <c r="A5095">
        <v>27.805119000000001</v>
      </c>
      <c r="B5095" t="s">
        <v>7319</v>
      </c>
      <c r="C5095">
        <v>1</v>
      </c>
      <c r="D5095" t="str">
        <f>IFERROR(VLOOKUP(C5095,Elster!$A$5:$D$148,2,FALSE),"not in table")</f>
        <v xml:space="preserve">   "FEHLERMELDUNG"                                    </v>
      </c>
      <c r="F5095">
        <f>HEX2DEC(C5095)</f>
        <v>1</v>
      </c>
      <c r="G5095">
        <f t="shared" si="377"/>
        <v>0</v>
      </c>
    </row>
    <row r="5096" spans="1:7" hidden="1" x14ac:dyDescent="0.35">
      <c r="A5096">
        <v>27.810119</v>
      </c>
      <c r="B5096" t="s">
        <v>7317</v>
      </c>
      <c r="C5096">
        <v>0</v>
      </c>
      <c r="E5096" t="str">
        <f>IFERROR(VLOOKUP(C5096,Elster!$A$5:$D$148,2,FALSE),"not in table")</f>
        <v>not in table</v>
      </c>
      <c r="F5096">
        <f>HEX2DEC(C5096)</f>
        <v>0</v>
      </c>
      <c r="G5096">
        <f t="shared" si="377"/>
        <v>4.9999999999990052E-3</v>
      </c>
    </row>
    <row r="5097" spans="1:7" x14ac:dyDescent="0.35">
      <c r="A5097">
        <v>27.810119</v>
      </c>
      <c r="B5097" t="s">
        <v>7319</v>
      </c>
      <c r="C5097">
        <v>0</v>
      </c>
      <c r="D5097" t="str">
        <f>IFERROR(VLOOKUP(C5097,Elster!$A$5:$D$148,2,FALSE),"not in table")</f>
        <v>not in table</v>
      </c>
      <c r="F5097">
        <f>HEX2DEC(C5097)</f>
        <v>0</v>
      </c>
      <c r="G5097">
        <f t="shared" si="377"/>
        <v>0</v>
      </c>
    </row>
    <row r="5098" spans="1:7" hidden="1" x14ac:dyDescent="0.35">
      <c r="A5098">
        <v>27.815118999999999</v>
      </c>
      <c r="B5098" t="s">
        <v>7317</v>
      </c>
      <c r="C5098">
        <v>1</v>
      </c>
      <c r="E5098" t="str">
        <f>IFERROR(VLOOKUP(C5098,Elster!$A$5:$D$148,2,FALSE),"not in table")</f>
        <v xml:space="preserve">   "FEHLERMELDUNG"                                    </v>
      </c>
      <c r="F5098">
        <f>HEX2DEC(C5098)</f>
        <v>1</v>
      </c>
      <c r="G5098">
        <f t="shared" si="377"/>
        <v>4.9999999999990052E-3</v>
      </c>
    </row>
    <row r="5099" spans="1:7" x14ac:dyDescent="0.35">
      <c r="A5099">
        <v>27.815118999999999</v>
      </c>
      <c r="B5099" t="s">
        <v>7319</v>
      </c>
      <c r="C5099">
        <v>1</v>
      </c>
      <c r="D5099" t="str">
        <f>IFERROR(VLOOKUP(C5099,Elster!$A$5:$D$148,2,FALSE),"not in table")</f>
        <v xml:space="preserve">   "FEHLERMELDUNG"                                    </v>
      </c>
      <c r="F5099">
        <f>HEX2DEC(C5099)</f>
        <v>1</v>
      </c>
      <c r="G5099">
        <f t="shared" si="377"/>
        <v>0</v>
      </c>
    </row>
    <row r="5100" spans="1:7" hidden="1" x14ac:dyDescent="0.35">
      <c r="A5100">
        <v>27.820118999999998</v>
      </c>
      <c r="B5100" t="s">
        <v>7317</v>
      </c>
      <c r="C5100" t="s">
        <v>7383</v>
      </c>
      <c r="E5100" t="str">
        <f>IFERROR(VLOOKUP(C5100,Elster!$A$5:$D$148,2,FALSE),"not in table")</f>
        <v xml:space="preserve">   "MISCHERLAUFZEIT"                                  </v>
      </c>
      <c r="F5100">
        <f>HEX2DEC(C5100)</f>
        <v>44</v>
      </c>
      <c r="G5100">
        <f t="shared" si="377"/>
        <v>4.9999999999990052E-3</v>
      </c>
    </row>
    <row r="5101" spans="1:7" x14ac:dyDescent="0.35">
      <c r="A5101">
        <v>27.820118999999998</v>
      </c>
      <c r="B5101" t="s">
        <v>7319</v>
      </c>
      <c r="C5101" t="s">
        <v>7383</v>
      </c>
      <c r="D5101" t="str">
        <f>IFERROR(VLOOKUP(C5101,Elster!$A$5:$D$148,2,FALSE),"not in table")</f>
        <v xml:space="preserve">   "MISCHERLAUFZEIT"                                  </v>
      </c>
      <c r="F5101">
        <f>HEX2DEC(C5101)</f>
        <v>44</v>
      </c>
      <c r="G5101">
        <f t="shared" si="377"/>
        <v>0</v>
      </c>
    </row>
    <row r="5102" spans="1:7" hidden="1" x14ac:dyDescent="0.35">
      <c r="A5102">
        <v>27.839285</v>
      </c>
      <c r="B5102" t="s">
        <v>7317</v>
      </c>
      <c r="C5102">
        <v>3</v>
      </c>
      <c r="E5102" t="str">
        <f>IFERROR(VLOOKUP(C5102,Elster!$A$5:$D$148,2,FALSE),"not in table")</f>
        <v xml:space="preserve">   "SPEICHERSOLLTEMP"                                 </v>
      </c>
      <c r="F5102">
        <f t="shared" ref="F5102:F5114" si="381">HEX2DEC(C5102)</f>
        <v>3</v>
      </c>
      <c r="G5102">
        <f t="shared" si="377"/>
        <v>1.9166000000002015E-2</v>
      </c>
    </row>
    <row r="5103" spans="1:7" hidden="1" x14ac:dyDescent="0.35">
      <c r="A5103">
        <v>27.844232999999999</v>
      </c>
      <c r="B5103" t="s">
        <v>7317</v>
      </c>
      <c r="C5103">
        <v>0</v>
      </c>
      <c r="E5103" t="str">
        <f>IFERROR(VLOOKUP(C5103,Elster!$A$5:$D$148,2,FALSE),"not in table")</f>
        <v>not in table</v>
      </c>
      <c r="F5103">
        <f t="shared" si="381"/>
        <v>0</v>
      </c>
      <c r="G5103">
        <f t="shared" si="377"/>
        <v>4.9479999999988422E-3</v>
      </c>
    </row>
    <row r="5104" spans="1:7" hidden="1" x14ac:dyDescent="0.35">
      <c r="A5104">
        <v>27.849207</v>
      </c>
      <c r="B5104" t="s">
        <v>7317</v>
      </c>
      <c r="C5104" t="s">
        <v>7378</v>
      </c>
      <c r="E5104" t="str">
        <f>IFERROR(VLOOKUP(C5104,Elster!$A$5:$D$148,2,FALSE),"not in table")</f>
        <v xml:space="preserve">   "SAMMLERISTTEMP"                                   </v>
      </c>
      <c r="F5104">
        <f t="shared" si="381"/>
        <v>13</v>
      </c>
      <c r="G5104">
        <f t="shared" si="377"/>
        <v>4.9740000000007001E-3</v>
      </c>
    </row>
    <row r="5105" spans="1:7" hidden="1" x14ac:dyDescent="0.35">
      <c r="A5105">
        <v>27.854179999999999</v>
      </c>
      <c r="B5105" t="s">
        <v>7317</v>
      </c>
      <c r="C5105">
        <v>2</v>
      </c>
      <c r="E5105" t="str">
        <f>IFERROR(VLOOKUP(C5105,Elster!$A$5:$D$148,2,FALSE),"not in table")</f>
        <v xml:space="preserve">   "KESSELSOLLTEMP"                                   </v>
      </c>
      <c r="F5105">
        <f t="shared" si="381"/>
        <v>2</v>
      </c>
      <c r="G5105">
        <f t="shared" si="377"/>
        <v>4.9729999999996721E-3</v>
      </c>
    </row>
    <row r="5106" spans="1:7" hidden="1" x14ac:dyDescent="0.35">
      <c r="A5106">
        <v>27.859154</v>
      </c>
      <c r="B5106" t="s">
        <v>7317</v>
      </c>
      <c r="C5106">
        <v>0</v>
      </c>
      <c r="E5106" t="str">
        <f>IFERROR(VLOOKUP(C5106,Elster!$A$5:$D$148,2,FALSE),"not in table")</f>
        <v>not in table</v>
      </c>
      <c r="F5106">
        <f t="shared" si="381"/>
        <v>0</v>
      </c>
      <c r="G5106">
        <f t="shared" si="377"/>
        <v>4.9740000000007001E-3</v>
      </c>
    </row>
    <row r="5107" spans="1:7" hidden="1" x14ac:dyDescent="0.35">
      <c r="A5107">
        <v>27.864101999999999</v>
      </c>
      <c r="B5107" t="s">
        <v>7317</v>
      </c>
      <c r="C5107" t="s">
        <v>7390</v>
      </c>
      <c r="E5107" t="str">
        <f>IFERROR(VLOOKUP(C5107,Elster!$A$5:$D$148,2,FALSE),"not in table")</f>
        <v xml:space="preserve">//   "ERWEITERUNGSTELEGRAMM"                            </v>
      </c>
      <c r="F5107">
        <f t="shared" si="381"/>
        <v>250</v>
      </c>
      <c r="G5107">
        <f t="shared" si="377"/>
        <v>4.9479999999988422E-3</v>
      </c>
    </row>
    <row r="5108" spans="1:7" hidden="1" x14ac:dyDescent="0.35">
      <c r="A5108">
        <v>27.869076</v>
      </c>
      <c r="B5108" t="s">
        <v>7317</v>
      </c>
      <c r="C5108">
        <v>1</v>
      </c>
      <c r="E5108" t="str">
        <f>IFERROR(VLOOKUP(C5108,Elster!$A$5:$D$148,2,FALSE),"not in table")</f>
        <v xml:space="preserve">   "FEHLERMELDUNG"                                    </v>
      </c>
      <c r="F5108">
        <f t="shared" si="381"/>
        <v>1</v>
      </c>
      <c r="G5108">
        <f t="shared" si="377"/>
        <v>4.9740000000007001E-3</v>
      </c>
    </row>
    <row r="5109" spans="1:7" hidden="1" x14ac:dyDescent="0.35">
      <c r="A5109">
        <v>27.87405</v>
      </c>
      <c r="B5109" t="s">
        <v>7317</v>
      </c>
      <c r="C5109" t="s">
        <v>7388</v>
      </c>
      <c r="E5109" t="str">
        <f>IFERROR(VLOOKUP(C5109,Elster!$A$5:$D$148,2,FALSE),"not in table")</f>
        <v xml:space="preserve">   "WASSERDRUCK"                                      </v>
      </c>
      <c r="F5109">
        <f t="shared" si="381"/>
        <v>31</v>
      </c>
      <c r="G5109">
        <f t="shared" si="377"/>
        <v>4.9740000000007001E-3</v>
      </c>
    </row>
    <row r="5110" spans="1:7" hidden="1" x14ac:dyDescent="0.35">
      <c r="A5110">
        <v>27.878997999999999</v>
      </c>
      <c r="B5110" t="s">
        <v>7317</v>
      </c>
      <c r="C5110">
        <v>1</v>
      </c>
      <c r="E5110" t="str">
        <f>IFERROR(VLOOKUP(C5110,Elster!$A$5:$D$148,2,FALSE),"not in table")</f>
        <v xml:space="preserve">   "FEHLERMELDUNG"                                    </v>
      </c>
      <c r="F5110">
        <f t="shared" si="381"/>
        <v>1</v>
      </c>
      <c r="G5110">
        <f t="shared" si="377"/>
        <v>4.9479999999988422E-3</v>
      </c>
    </row>
    <row r="5111" spans="1:7" hidden="1" x14ac:dyDescent="0.35">
      <c r="A5111">
        <v>27.883972</v>
      </c>
      <c r="B5111" t="s">
        <v>7317</v>
      </c>
      <c r="C5111">
        <v>0</v>
      </c>
      <c r="E5111" t="str">
        <f>IFERROR(VLOOKUP(C5111,Elster!$A$5:$D$148,2,FALSE),"not in table")</f>
        <v>not in table</v>
      </c>
      <c r="F5111">
        <f t="shared" si="381"/>
        <v>0</v>
      </c>
      <c r="G5111">
        <f t="shared" si="377"/>
        <v>4.9740000000007001E-3</v>
      </c>
    </row>
    <row r="5112" spans="1:7" hidden="1" x14ac:dyDescent="0.35">
      <c r="A5112">
        <v>27.888945</v>
      </c>
      <c r="B5112" t="s">
        <v>7317</v>
      </c>
      <c r="C5112">
        <v>1</v>
      </c>
      <c r="E5112" t="str">
        <f>IFERROR(VLOOKUP(C5112,Elster!$A$5:$D$148,2,FALSE),"not in table")</f>
        <v xml:space="preserve">   "FEHLERMELDUNG"                                    </v>
      </c>
      <c r="F5112">
        <f t="shared" si="381"/>
        <v>1</v>
      </c>
      <c r="G5112">
        <f t="shared" si="377"/>
        <v>4.9729999999996721E-3</v>
      </c>
    </row>
    <row r="5113" spans="1:7" hidden="1" x14ac:dyDescent="0.35">
      <c r="A5113">
        <v>27.893919</v>
      </c>
      <c r="B5113" t="s">
        <v>7317</v>
      </c>
      <c r="C5113" t="s">
        <v>7384</v>
      </c>
      <c r="E5113" t="str">
        <f>IFERROR(VLOOKUP(C5113,Elster!$A$5:$D$148,2,FALSE),"not in table")</f>
        <v xml:space="preserve">   "MODGRAD"                                          </v>
      </c>
      <c r="F5113">
        <f t="shared" si="381"/>
        <v>45</v>
      </c>
      <c r="G5113">
        <f t="shared" si="377"/>
        <v>4.9740000000007001E-3</v>
      </c>
    </row>
    <row r="5114" spans="1:7" hidden="1" x14ac:dyDescent="0.35">
      <c r="A5114">
        <v>27.908919000000001</v>
      </c>
      <c r="B5114" t="s">
        <v>7317</v>
      </c>
      <c r="C5114" t="s">
        <v>7378</v>
      </c>
      <c r="E5114" t="str">
        <f>IFERROR(VLOOKUP(C5114,Elster!$A$5:$D$148,2,FALSE),"not in table")</f>
        <v xml:space="preserve">   "SAMMLERISTTEMP"                                   </v>
      </c>
      <c r="F5114">
        <f t="shared" si="381"/>
        <v>13</v>
      </c>
      <c r="G5114">
        <f t="shared" si="377"/>
        <v>1.5000000000000568E-2</v>
      </c>
    </row>
    <row r="5115" spans="1:7" x14ac:dyDescent="0.35">
      <c r="A5115">
        <v>27.908919000000001</v>
      </c>
      <c r="B5115" t="s">
        <v>7319</v>
      </c>
      <c r="C5115" t="s">
        <v>7378</v>
      </c>
      <c r="D5115" t="str">
        <f>IFERROR(VLOOKUP(C5115,Elster!$A$5:$D$148,2,FALSE),"not in table")</f>
        <v xml:space="preserve">   "SAMMLERISTTEMP"                                   </v>
      </c>
      <c r="F5115">
        <f>HEX2DEC(C5115)</f>
        <v>13</v>
      </c>
      <c r="G5115">
        <f t="shared" si="377"/>
        <v>0</v>
      </c>
    </row>
    <row r="5116" spans="1:7" hidden="1" x14ac:dyDescent="0.35">
      <c r="A5116">
        <v>27.913944999999998</v>
      </c>
      <c r="B5116" t="s">
        <v>7317</v>
      </c>
      <c r="C5116">
        <v>0</v>
      </c>
      <c r="E5116" t="str">
        <f>IFERROR(VLOOKUP(C5116,Elster!$A$5:$D$148,2,FALSE),"not in table")</f>
        <v>not in table</v>
      </c>
      <c r="F5116">
        <f>HEX2DEC(C5116)</f>
        <v>0</v>
      </c>
      <c r="G5116">
        <f t="shared" si="377"/>
        <v>5.0259999999973104E-3</v>
      </c>
    </row>
    <row r="5117" spans="1:7" x14ac:dyDescent="0.35">
      <c r="A5117">
        <v>27.913944999999998</v>
      </c>
      <c r="B5117" t="s">
        <v>7319</v>
      </c>
      <c r="C5117">
        <v>0</v>
      </c>
      <c r="D5117" t="str">
        <f>IFERROR(VLOOKUP(C5117,Elster!$A$5:$D$148,2,FALSE),"not in table")</f>
        <v>not in table</v>
      </c>
      <c r="F5117">
        <f>HEX2DEC(C5117)</f>
        <v>0</v>
      </c>
      <c r="G5117">
        <f t="shared" si="377"/>
        <v>0</v>
      </c>
    </row>
    <row r="5118" spans="1:7" hidden="1" x14ac:dyDescent="0.35">
      <c r="A5118">
        <v>27.918945000000001</v>
      </c>
      <c r="B5118" t="s">
        <v>7317</v>
      </c>
      <c r="C5118">
        <v>3</v>
      </c>
      <c r="E5118" t="str">
        <f>IFERROR(VLOOKUP(C5118,Elster!$A$5:$D$148,2,FALSE),"not in table")</f>
        <v xml:space="preserve">   "SPEICHERSOLLTEMP"                                 </v>
      </c>
      <c r="F5118">
        <f>HEX2DEC(C5118)</f>
        <v>3</v>
      </c>
      <c r="G5118">
        <f t="shared" si="377"/>
        <v>5.000000000002558E-3</v>
      </c>
    </row>
    <row r="5119" spans="1:7" x14ac:dyDescent="0.35">
      <c r="A5119">
        <v>27.918945000000001</v>
      </c>
      <c r="B5119" t="s">
        <v>7319</v>
      </c>
      <c r="C5119">
        <v>3</v>
      </c>
      <c r="D5119" t="str">
        <f>IFERROR(VLOOKUP(C5119,Elster!$A$5:$D$148,2,FALSE),"not in table")</f>
        <v xml:space="preserve">   "SPEICHERSOLLTEMP"                                 </v>
      </c>
      <c r="F5119">
        <f>HEX2DEC(C5119)</f>
        <v>3</v>
      </c>
      <c r="G5119">
        <f t="shared" si="377"/>
        <v>0</v>
      </c>
    </row>
    <row r="5120" spans="1:7" hidden="1" x14ac:dyDescent="0.35">
      <c r="A5120">
        <v>27.923945</v>
      </c>
      <c r="B5120" t="s">
        <v>7317</v>
      </c>
      <c r="C5120">
        <v>1</v>
      </c>
      <c r="E5120" t="str">
        <f>IFERROR(VLOOKUP(C5120,Elster!$A$5:$D$148,2,FALSE),"not in table")</f>
        <v xml:space="preserve">   "FEHLERMELDUNG"                                    </v>
      </c>
      <c r="F5120">
        <f>HEX2DEC(C5120)</f>
        <v>1</v>
      </c>
      <c r="G5120">
        <f t="shared" si="377"/>
        <v>4.9999999999990052E-3</v>
      </c>
    </row>
    <row r="5121" spans="1:7" x14ac:dyDescent="0.35">
      <c r="A5121">
        <v>27.923945</v>
      </c>
      <c r="B5121" t="s">
        <v>7319</v>
      </c>
      <c r="C5121">
        <v>1</v>
      </c>
      <c r="D5121" t="str">
        <f>IFERROR(VLOOKUP(C5121,Elster!$A$5:$D$148,2,FALSE),"not in table")</f>
        <v xml:space="preserve">   "FEHLERMELDUNG"                                    </v>
      </c>
      <c r="F5121">
        <f>HEX2DEC(C5121)</f>
        <v>1</v>
      </c>
      <c r="G5121">
        <f t="shared" si="377"/>
        <v>0</v>
      </c>
    </row>
    <row r="5122" spans="1:7" hidden="1" x14ac:dyDescent="0.35">
      <c r="A5122">
        <v>27.928944999999999</v>
      </c>
      <c r="B5122" t="s">
        <v>7317</v>
      </c>
      <c r="C5122">
        <v>0</v>
      </c>
      <c r="E5122" t="str">
        <f>IFERROR(VLOOKUP(C5122,Elster!$A$5:$D$148,2,FALSE),"not in table")</f>
        <v>not in table</v>
      </c>
      <c r="F5122">
        <f>HEX2DEC(C5122)</f>
        <v>0</v>
      </c>
      <c r="G5122">
        <f t="shared" si="377"/>
        <v>4.9999999999990052E-3</v>
      </c>
    </row>
    <row r="5123" spans="1:7" x14ac:dyDescent="0.35">
      <c r="A5123">
        <v>27.928944999999999</v>
      </c>
      <c r="B5123" t="s">
        <v>7319</v>
      </c>
      <c r="C5123">
        <v>0</v>
      </c>
      <c r="D5123" t="str">
        <f>IFERROR(VLOOKUP(C5123,Elster!$A$5:$D$148,2,FALSE),"not in table")</f>
        <v>not in table</v>
      </c>
      <c r="F5123">
        <f>HEX2DEC(C5123)</f>
        <v>0</v>
      </c>
      <c r="G5123">
        <f t="shared" si="377"/>
        <v>0</v>
      </c>
    </row>
    <row r="5124" spans="1:7" hidden="1" x14ac:dyDescent="0.35">
      <c r="A5124">
        <v>27.933945000000001</v>
      </c>
      <c r="B5124" t="s">
        <v>7317</v>
      </c>
      <c r="C5124" t="s">
        <v>7390</v>
      </c>
      <c r="E5124" t="str">
        <f>IFERROR(VLOOKUP(C5124,Elster!$A$5:$D$148,2,FALSE),"not in table")</f>
        <v xml:space="preserve">//   "ERWEITERUNGSTELEGRAMM"                            </v>
      </c>
      <c r="F5124">
        <f>HEX2DEC(C5124)</f>
        <v>250</v>
      </c>
      <c r="G5124">
        <f t="shared" ref="G5124:G5187" si="382">A5124-A5123</f>
        <v>5.000000000002558E-3</v>
      </c>
    </row>
    <row r="5125" spans="1:7" x14ac:dyDescent="0.35">
      <c r="A5125">
        <v>27.933945000000001</v>
      </c>
      <c r="B5125" t="s">
        <v>7319</v>
      </c>
      <c r="C5125" t="s">
        <v>7390</v>
      </c>
      <c r="D5125" t="str">
        <f>IFERROR(VLOOKUP(C5125,Elster!$A$5:$D$148,2,FALSE),"not in table")</f>
        <v xml:space="preserve">//   "ERWEITERUNGSTELEGRAMM"                            </v>
      </c>
      <c r="F5125">
        <f>HEX2DEC(C5125)</f>
        <v>250</v>
      </c>
      <c r="G5125">
        <f t="shared" si="382"/>
        <v>0</v>
      </c>
    </row>
    <row r="5126" spans="1:7" hidden="1" x14ac:dyDescent="0.35">
      <c r="A5126">
        <v>27.938945</v>
      </c>
      <c r="B5126" t="s">
        <v>7317</v>
      </c>
      <c r="C5126">
        <v>1</v>
      </c>
      <c r="E5126" t="str">
        <f>IFERROR(VLOOKUP(C5126,Elster!$A$5:$D$148,2,FALSE),"not in table")</f>
        <v xml:space="preserve">   "FEHLERMELDUNG"                                    </v>
      </c>
      <c r="F5126">
        <f>HEX2DEC(C5126)</f>
        <v>1</v>
      </c>
      <c r="G5126">
        <f t="shared" si="382"/>
        <v>4.9999999999990052E-3</v>
      </c>
    </row>
    <row r="5127" spans="1:7" x14ac:dyDescent="0.35">
      <c r="A5127">
        <v>27.938945</v>
      </c>
      <c r="B5127" t="s">
        <v>7319</v>
      </c>
      <c r="C5127">
        <v>1</v>
      </c>
      <c r="D5127" t="str">
        <f>IFERROR(VLOOKUP(C5127,Elster!$A$5:$D$148,2,FALSE),"not in table")</f>
        <v xml:space="preserve">   "FEHLERMELDUNG"                                    </v>
      </c>
      <c r="F5127">
        <f>HEX2DEC(C5127)</f>
        <v>1</v>
      </c>
      <c r="G5127">
        <f t="shared" si="382"/>
        <v>0</v>
      </c>
    </row>
    <row r="5128" spans="1:7" hidden="1" x14ac:dyDescent="0.35">
      <c r="A5128">
        <v>27.943944999999999</v>
      </c>
      <c r="B5128" t="s">
        <v>7317</v>
      </c>
      <c r="C5128">
        <v>20</v>
      </c>
      <c r="E5128" t="str">
        <f>IFERROR(VLOOKUP(C5128,Elster!$A$5:$D$148,2,FALSE),"not in table")</f>
        <v xml:space="preserve">   "MIN_TEMP_KESSEL"                                  </v>
      </c>
      <c r="F5128">
        <f>HEX2DEC(C5128)</f>
        <v>32</v>
      </c>
      <c r="G5128">
        <f t="shared" si="382"/>
        <v>4.9999999999990052E-3</v>
      </c>
    </row>
    <row r="5129" spans="1:7" x14ac:dyDescent="0.35">
      <c r="A5129">
        <v>27.943944999999999</v>
      </c>
      <c r="B5129" t="s">
        <v>7319</v>
      </c>
      <c r="C5129">
        <v>20</v>
      </c>
      <c r="D5129" t="str">
        <f>IFERROR(VLOOKUP(C5129,Elster!$A$5:$D$148,2,FALSE),"not in table")</f>
        <v xml:space="preserve">   "MIN_TEMP_KESSEL"                                  </v>
      </c>
      <c r="F5129">
        <f>HEX2DEC(C5129)</f>
        <v>32</v>
      </c>
      <c r="G5129">
        <f t="shared" si="382"/>
        <v>0</v>
      </c>
    </row>
    <row r="5130" spans="1:7" hidden="1" x14ac:dyDescent="0.35">
      <c r="A5130">
        <v>27.948944000000001</v>
      </c>
      <c r="B5130" t="s">
        <v>7317</v>
      </c>
      <c r="C5130">
        <v>8</v>
      </c>
      <c r="E5130" t="str">
        <f>IFERROR(VLOOKUP(C5130,Elster!$A$5:$D$148,2,FALSE),"not in table")</f>
        <v xml:space="preserve">   "RAUMSOLLTEMP_NACHT"                               </v>
      </c>
      <c r="F5130">
        <f>HEX2DEC(C5130)</f>
        <v>8</v>
      </c>
      <c r="G5130">
        <f t="shared" si="382"/>
        <v>4.99900000000153E-3</v>
      </c>
    </row>
    <row r="5131" spans="1:7" x14ac:dyDescent="0.35">
      <c r="A5131">
        <v>27.948944999999998</v>
      </c>
      <c r="B5131" t="s">
        <v>7319</v>
      </c>
      <c r="C5131">
        <v>8</v>
      </c>
      <c r="D5131" t="str">
        <f>IFERROR(VLOOKUP(C5131,Elster!$A$5:$D$148,2,FALSE),"not in table")</f>
        <v xml:space="preserve">   "RAUMSOLLTEMP_NACHT"                               </v>
      </c>
      <c r="F5131">
        <f>HEX2DEC(C5131)</f>
        <v>8</v>
      </c>
      <c r="G5131">
        <f t="shared" si="382"/>
        <v>9.9999999747524271E-7</v>
      </c>
    </row>
    <row r="5132" spans="1:7" hidden="1" x14ac:dyDescent="0.35">
      <c r="A5132">
        <v>27.953944</v>
      </c>
      <c r="B5132" t="s">
        <v>7317</v>
      </c>
      <c r="C5132">
        <v>0</v>
      </c>
      <c r="E5132" t="str">
        <f>IFERROR(VLOOKUP(C5132,Elster!$A$5:$D$148,2,FALSE),"not in table")</f>
        <v>not in table</v>
      </c>
      <c r="F5132">
        <f>HEX2DEC(C5132)</f>
        <v>0</v>
      </c>
      <c r="G5132">
        <f t="shared" si="382"/>
        <v>4.99900000000153E-3</v>
      </c>
    </row>
    <row r="5133" spans="1:7" x14ac:dyDescent="0.35">
      <c r="A5133">
        <v>27.953944</v>
      </c>
      <c r="B5133" t="s">
        <v>7319</v>
      </c>
      <c r="C5133">
        <v>0</v>
      </c>
      <c r="D5133" t="str">
        <f>IFERROR(VLOOKUP(C5133,Elster!$A$5:$D$148,2,FALSE),"not in table")</f>
        <v>not in table</v>
      </c>
      <c r="F5133">
        <f>HEX2DEC(C5133)</f>
        <v>0</v>
      </c>
      <c r="G5133">
        <f t="shared" si="382"/>
        <v>0</v>
      </c>
    </row>
    <row r="5134" spans="1:7" hidden="1" x14ac:dyDescent="0.35">
      <c r="A5134">
        <v>27.958943999999999</v>
      </c>
      <c r="B5134" t="s">
        <v>7317</v>
      </c>
      <c r="C5134">
        <v>1</v>
      </c>
      <c r="E5134" t="str">
        <f>IFERROR(VLOOKUP(C5134,Elster!$A$5:$D$148,2,FALSE),"not in table")</f>
        <v xml:space="preserve">   "FEHLERMELDUNG"                                    </v>
      </c>
      <c r="F5134">
        <f>HEX2DEC(C5134)</f>
        <v>1</v>
      </c>
      <c r="G5134">
        <f t="shared" si="382"/>
        <v>4.9999999999990052E-3</v>
      </c>
    </row>
    <row r="5135" spans="1:7" x14ac:dyDescent="0.35">
      <c r="A5135">
        <v>27.958943999999999</v>
      </c>
      <c r="B5135" t="s">
        <v>7319</v>
      </c>
      <c r="C5135">
        <v>1</v>
      </c>
      <c r="D5135" t="str">
        <f>IFERROR(VLOOKUP(C5135,Elster!$A$5:$D$148,2,FALSE),"not in table")</f>
        <v xml:space="preserve">   "FEHLERMELDUNG"                                    </v>
      </c>
      <c r="F5135">
        <f>HEX2DEC(C5135)</f>
        <v>1</v>
      </c>
      <c r="G5135">
        <f t="shared" si="382"/>
        <v>0</v>
      </c>
    </row>
    <row r="5136" spans="1:7" hidden="1" x14ac:dyDescent="0.35">
      <c r="A5136">
        <v>27.963944000000001</v>
      </c>
      <c r="B5136" t="s">
        <v>7317</v>
      </c>
      <c r="C5136">
        <v>34</v>
      </c>
      <c r="E5136" t="str">
        <f>IFERROR(VLOOKUP(C5136,Elster!$A$5:$D$148,2,FALSE),"not in table")</f>
        <v xml:space="preserve">   "MIN_WASSERDRUCK"                                  </v>
      </c>
      <c r="F5136">
        <f>HEX2DEC(C5136)</f>
        <v>52</v>
      </c>
      <c r="G5136">
        <f t="shared" si="382"/>
        <v>5.000000000002558E-3</v>
      </c>
    </row>
    <row r="5137" spans="1:7" x14ac:dyDescent="0.35">
      <c r="A5137">
        <v>27.963944000000001</v>
      </c>
      <c r="B5137" t="s">
        <v>7319</v>
      </c>
      <c r="C5137">
        <v>34</v>
      </c>
      <c r="D5137" t="str">
        <f>IFERROR(VLOOKUP(C5137,Elster!$A$5:$D$148,2,FALSE),"not in table")</f>
        <v xml:space="preserve">   "MIN_WASSERDRUCK"                                  </v>
      </c>
      <c r="F5137">
        <f>HEX2DEC(C5137)</f>
        <v>52</v>
      </c>
      <c r="G5137">
        <f t="shared" si="382"/>
        <v>0</v>
      </c>
    </row>
    <row r="5138" spans="1:7" hidden="1" x14ac:dyDescent="0.35">
      <c r="A5138">
        <v>27.988631000000002</v>
      </c>
      <c r="B5138" t="s">
        <v>7317</v>
      </c>
      <c r="C5138">
        <v>3</v>
      </c>
      <c r="E5138" t="str">
        <f>IFERROR(VLOOKUP(C5138,Elster!$A$5:$D$148,2,FALSE),"not in table")</f>
        <v xml:space="preserve">   "SPEICHERSOLLTEMP"                                 </v>
      </c>
      <c r="F5138">
        <f t="shared" ref="F5138:F5150" si="383">HEX2DEC(C5138)</f>
        <v>3</v>
      </c>
      <c r="G5138">
        <f t="shared" si="382"/>
        <v>2.4687000000000126E-2</v>
      </c>
    </row>
    <row r="5139" spans="1:7" hidden="1" x14ac:dyDescent="0.35">
      <c r="A5139">
        <v>27.993579</v>
      </c>
      <c r="B5139" t="s">
        <v>7317</v>
      </c>
      <c r="C5139">
        <v>0</v>
      </c>
      <c r="E5139" t="str">
        <f>IFERROR(VLOOKUP(C5139,Elster!$A$5:$D$148,2,FALSE),"not in table")</f>
        <v>not in table</v>
      </c>
      <c r="F5139">
        <f t="shared" si="383"/>
        <v>0</v>
      </c>
      <c r="G5139">
        <f t="shared" si="382"/>
        <v>4.9479999999988422E-3</v>
      </c>
    </row>
    <row r="5140" spans="1:7" hidden="1" x14ac:dyDescent="0.35">
      <c r="A5140">
        <v>27.998553000000001</v>
      </c>
      <c r="B5140" t="s">
        <v>7317</v>
      </c>
      <c r="C5140" t="s">
        <v>7378</v>
      </c>
      <c r="E5140" t="str">
        <f>IFERROR(VLOOKUP(C5140,Elster!$A$5:$D$148,2,FALSE),"not in table")</f>
        <v xml:space="preserve">   "SAMMLERISTTEMP"                                   </v>
      </c>
      <c r="F5140">
        <f t="shared" si="383"/>
        <v>13</v>
      </c>
      <c r="G5140">
        <f t="shared" si="382"/>
        <v>4.9740000000007001E-3</v>
      </c>
    </row>
    <row r="5141" spans="1:7" hidden="1" x14ac:dyDescent="0.35">
      <c r="A5141">
        <v>28.003526999999998</v>
      </c>
      <c r="B5141" t="s">
        <v>7317</v>
      </c>
      <c r="C5141">
        <v>2</v>
      </c>
      <c r="E5141" t="str">
        <f>IFERROR(VLOOKUP(C5141,Elster!$A$5:$D$148,2,FALSE),"not in table")</f>
        <v xml:space="preserve">   "KESSELSOLLTEMP"                                   </v>
      </c>
      <c r="F5141">
        <f t="shared" si="383"/>
        <v>2</v>
      </c>
      <c r="G5141">
        <f t="shared" si="382"/>
        <v>4.9739999999971474E-3</v>
      </c>
    </row>
    <row r="5142" spans="1:7" hidden="1" x14ac:dyDescent="0.35">
      <c r="A5142">
        <v>28.008475000000001</v>
      </c>
      <c r="B5142" t="s">
        <v>7317</v>
      </c>
      <c r="C5142">
        <v>0</v>
      </c>
      <c r="E5142" t="str">
        <f>IFERROR(VLOOKUP(C5142,Elster!$A$5:$D$148,2,FALSE),"not in table")</f>
        <v>not in table</v>
      </c>
      <c r="F5142">
        <f t="shared" si="383"/>
        <v>0</v>
      </c>
      <c r="G5142">
        <f t="shared" si="382"/>
        <v>4.9480000000023949E-3</v>
      </c>
    </row>
    <row r="5143" spans="1:7" hidden="1" x14ac:dyDescent="0.35">
      <c r="A5143">
        <v>28.013449000000001</v>
      </c>
      <c r="B5143" t="s">
        <v>7317</v>
      </c>
      <c r="C5143" t="s">
        <v>7390</v>
      </c>
      <c r="E5143" t="str">
        <f>IFERROR(VLOOKUP(C5143,Elster!$A$5:$D$148,2,FALSE),"not in table")</f>
        <v xml:space="preserve">//   "ERWEITERUNGSTELEGRAMM"                            </v>
      </c>
      <c r="F5143">
        <f t="shared" si="383"/>
        <v>250</v>
      </c>
      <c r="G5143">
        <f t="shared" si="382"/>
        <v>4.9740000000007001E-3</v>
      </c>
    </row>
    <row r="5144" spans="1:7" hidden="1" x14ac:dyDescent="0.35">
      <c r="A5144">
        <v>28.018422000000001</v>
      </c>
      <c r="B5144" t="s">
        <v>7317</v>
      </c>
      <c r="C5144">
        <v>1</v>
      </c>
      <c r="E5144" t="str">
        <f>IFERROR(VLOOKUP(C5144,Elster!$A$5:$D$148,2,FALSE),"not in table")</f>
        <v xml:space="preserve">   "FEHLERMELDUNG"                                    </v>
      </c>
      <c r="F5144">
        <f t="shared" si="383"/>
        <v>1</v>
      </c>
      <c r="G5144">
        <f t="shared" si="382"/>
        <v>4.9729999999996721E-3</v>
      </c>
    </row>
    <row r="5145" spans="1:7" hidden="1" x14ac:dyDescent="0.35">
      <c r="A5145">
        <v>28.023396000000002</v>
      </c>
      <c r="B5145" t="s">
        <v>7317</v>
      </c>
      <c r="C5145">
        <v>20</v>
      </c>
      <c r="E5145" t="str">
        <f>IFERROR(VLOOKUP(C5145,Elster!$A$5:$D$148,2,FALSE),"not in table")</f>
        <v xml:space="preserve">   "MIN_TEMP_KESSEL"                                  </v>
      </c>
      <c r="F5145">
        <f t="shared" si="383"/>
        <v>32</v>
      </c>
      <c r="G5145">
        <f t="shared" si="382"/>
        <v>4.9740000000007001E-3</v>
      </c>
    </row>
    <row r="5146" spans="1:7" hidden="1" x14ac:dyDescent="0.35">
      <c r="A5146">
        <v>28.028344000000001</v>
      </c>
      <c r="B5146" t="s">
        <v>7317</v>
      </c>
      <c r="C5146">
        <v>8</v>
      </c>
      <c r="E5146" t="str">
        <f>IFERROR(VLOOKUP(C5146,Elster!$A$5:$D$148,2,FALSE),"not in table")</f>
        <v xml:space="preserve">   "RAUMSOLLTEMP_NACHT"                               </v>
      </c>
      <c r="F5146">
        <f t="shared" si="383"/>
        <v>8</v>
      </c>
      <c r="G5146">
        <f t="shared" si="382"/>
        <v>4.9479999999988422E-3</v>
      </c>
    </row>
    <row r="5147" spans="1:7" hidden="1" x14ac:dyDescent="0.35">
      <c r="A5147">
        <v>28.033318000000001</v>
      </c>
      <c r="B5147" t="s">
        <v>7317</v>
      </c>
      <c r="C5147">
        <v>0</v>
      </c>
      <c r="E5147" t="str">
        <f>IFERROR(VLOOKUP(C5147,Elster!$A$5:$D$148,2,FALSE),"not in table")</f>
        <v>not in table</v>
      </c>
      <c r="F5147">
        <f t="shared" si="383"/>
        <v>0</v>
      </c>
      <c r="G5147">
        <f t="shared" si="382"/>
        <v>4.9740000000007001E-3</v>
      </c>
    </row>
    <row r="5148" spans="1:7" hidden="1" x14ac:dyDescent="0.35">
      <c r="A5148">
        <v>28.038291999999998</v>
      </c>
      <c r="B5148" t="s">
        <v>7317</v>
      </c>
      <c r="C5148">
        <v>1</v>
      </c>
      <c r="E5148" t="str">
        <f>IFERROR(VLOOKUP(C5148,Elster!$A$5:$D$148,2,FALSE),"not in table")</f>
        <v xml:space="preserve">   "FEHLERMELDUNG"                                    </v>
      </c>
      <c r="F5148">
        <f t="shared" si="383"/>
        <v>1</v>
      </c>
      <c r="G5148">
        <f t="shared" si="382"/>
        <v>4.9739999999971474E-3</v>
      </c>
    </row>
    <row r="5149" spans="1:7" hidden="1" x14ac:dyDescent="0.35">
      <c r="A5149">
        <v>28.043265999999999</v>
      </c>
      <c r="B5149" t="s">
        <v>7317</v>
      </c>
      <c r="C5149">
        <v>35</v>
      </c>
      <c r="E5149" t="str">
        <f>IFERROR(VLOOKUP(C5149,Elster!$A$5:$D$148,2,FALSE),"not in table")</f>
        <v xml:space="preserve">   "LEISTUNGSKORREKTUR"                               </v>
      </c>
      <c r="F5149">
        <f t="shared" si="383"/>
        <v>53</v>
      </c>
      <c r="G5149">
        <f t="shared" si="382"/>
        <v>4.9740000000007001E-3</v>
      </c>
    </row>
    <row r="5150" spans="1:7" hidden="1" x14ac:dyDescent="0.35">
      <c r="A5150">
        <v>28.154045</v>
      </c>
      <c r="B5150" t="s">
        <v>7317</v>
      </c>
      <c r="C5150" t="s">
        <v>7378</v>
      </c>
      <c r="E5150" t="str">
        <f>IFERROR(VLOOKUP(C5150,Elster!$A$5:$D$148,2,FALSE),"not in table")</f>
        <v xml:space="preserve">   "SAMMLERISTTEMP"                                   </v>
      </c>
      <c r="F5150">
        <f t="shared" si="383"/>
        <v>13</v>
      </c>
      <c r="G5150">
        <f t="shared" si="382"/>
        <v>0.11077900000000085</v>
      </c>
    </row>
    <row r="5151" spans="1:7" x14ac:dyDescent="0.35">
      <c r="A5151">
        <v>28.154045</v>
      </c>
      <c r="B5151" t="s">
        <v>7319</v>
      </c>
      <c r="C5151" t="s">
        <v>7378</v>
      </c>
      <c r="D5151" t="str">
        <f>IFERROR(VLOOKUP(C5151,Elster!$A$5:$D$148,2,FALSE),"not in table")</f>
        <v xml:space="preserve">   "SAMMLERISTTEMP"                                   </v>
      </c>
      <c r="F5151">
        <f>HEX2DEC(C5151)</f>
        <v>13</v>
      </c>
      <c r="G5151">
        <f t="shared" si="382"/>
        <v>0</v>
      </c>
    </row>
    <row r="5152" spans="1:7" hidden="1" x14ac:dyDescent="0.35">
      <c r="A5152">
        <v>28.159044999999999</v>
      </c>
      <c r="B5152" t="s">
        <v>7317</v>
      </c>
      <c r="C5152">
        <v>0</v>
      </c>
      <c r="E5152" t="str">
        <f>IFERROR(VLOOKUP(C5152,Elster!$A$5:$D$148,2,FALSE),"not in table")</f>
        <v>not in table</v>
      </c>
      <c r="F5152">
        <f>HEX2DEC(C5152)</f>
        <v>0</v>
      </c>
      <c r="G5152">
        <f t="shared" si="382"/>
        <v>4.9999999999990052E-3</v>
      </c>
    </row>
    <row r="5153" spans="1:7" x14ac:dyDescent="0.35">
      <c r="A5153">
        <v>28.159044999999999</v>
      </c>
      <c r="B5153" t="s">
        <v>7319</v>
      </c>
      <c r="C5153">
        <v>0</v>
      </c>
      <c r="D5153" t="str">
        <f>IFERROR(VLOOKUP(C5153,Elster!$A$5:$D$148,2,FALSE),"not in table")</f>
        <v>not in table</v>
      </c>
      <c r="F5153">
        <f>HEX2DEC(C5153)</f>
        <v>0</v>
      </c>
      <c r="G5153">
        <f t="shared" si="382"/>
        <v>0</v>
      </c>
    </row>
    <row r="5154" spans="1:7" hidden="1" x14ac:dyDescent="0.35">
      <c r="A5154">
        <v>28.164045000000002</v>
      </c>
      <c r="B5154" t="s">
        <v>7317</v>
      </c>
      <c r="C5154">
        <v>9</v>
      </c>
      <c r="E5154" t="str">
        <f>IFERROR(VLOOKUP(C5154,Elster!$A$5:$D$148,2,FALSE),"not in table")</f>
        <v xml:space="preserve">   "UHRZEIT"                                          </v>
      </c>
      <c r="F5154">
        <f>HEX2DEC(C5154)</f>
        <v>9</v>
      </c>
      <c r="G5154">
        <f t="shared" si="382"/>
        <v>5.000000000002558E-3</v>
      </c>
    </row>
    <row r="5155" spans="1:7" x14ac:dyDescent="0.35">
      <c r="A5155">
        <v>28.164045000000002</v>
      </c>
      <c r="B5155" t="s">
        <v>7319</v>
      </c>
      <c r="C5155">
        <v>9</v>
      </c>
      <c r="D5155" t="str">
        <f>IFERROR(VLOOKUP(C5155,Elster!$A$5:$D$148,2,FALSE),"not in table")</f>
        <v xml:space="preserve">   "UHRZEIT"                                          </v>
      </c>
      <c r="F5155">
        <f>HEX2DEC(C5155)</f>
        <v>9</v>
      </c>
      <c r="G5155">
        <f t="shared" si="382"/>
        <v>0</v>
      </c>
    </row>
    <row r="5156" spans="1:7" hidden="1" x14ac:dyDescent="0.35">
      <c r="A5156">
        <v>28.169045000000001</v>
      </c>
      <c r="B5156" t="s">
        <v>7317</v>
      </c>
      <c r="C5156">
        <v>1</v>
      </c>
      <c r="E5156" t="str">
        <f>IFERROR(VLOOKUP(C5156,Elster!$A$5:$D$148,2,FALSE),"not in table")</f>
        <v xml:space="preserve">   "FEHLERMELDUNG"                                    </v>
      </c>
      <c r="F5156">
        <f>HEX2DEC(C5156)</f>
        <v>1</v>
      </c>
      <c r="G5156">
        <f t="shared" si="382"/>
        <v>4.9999999999990052E-3</v>
      </c>
    </row>
    <row r="5157" spans="1:7" x14ac:dyDescent="0.35">
      <c r="A5157">
        <v>28.169045000000001</v>
      </c>
      <c r="B5157" t="s">
        <v>7319</v>
      </c>
      <c r="C5157">
        <v>1</v>
      </c>
      <c r="D5157" t="str">
        <f>IFERROR(VLOOKUP(C5157,Elster!$A$5:$D$148,2,FALSE),"not in table")</f>
        <v xml:space="preserve">   "FEHLERMELDUNG"                                    </v>
      </c>
      <c r="F5157">
        <f>HEX2DEC(C5157)</f>
        <v>1</v>
      </c>
      <c r="G5157">
        <f t="shared" si="382"/>
        <v>0</v>
      </c>
    </row>
    <row r="5158" spans="1:7" hidden="1" x14ac:dyDescent="0.35">
      <c r="A5158">
        <v>28.174045</v>
      </c>
      <c r="B5158" t="s">
        <v>7317</v>
      </c>
      <c r="C5158">
        <v>0</v>
      </c>
      <c r="E5158" t="str">
        <f>IFERROR(VLOOKUP(C5158,Elster!$A$5:$D$148,2,FALSE),"not in table")</f>
        <v>not in table</v>
      </c>
      <c r="F5158">
        <f>HEX2DEC(C5158)</f>
        <v>0</v>
      </c>
      <c r="G5158">
        <f t="shared" si="382"/>
        <v>4.9999999999990052E-3</v>
      </c>
    </row>
    <row r="5159" spans="1:7" x14ac:dyDescent="0.35">
      <c r="A5159">
        <v>28.174045</v>
      </c>
      <c r="B5159" t="s">
        <v>7319</v>
      </c>
      <c r="C5159">
        <v>0</v>
      </c>
      <c r="D5159" t="str">
        <f>IFERROR(VLOOKUP(C5159,Elster!$A$5:$D$148,2,FALSE),"not in table")</f>
        <v>not in table</v>
      </c>
      <c r="F5159">
        <f>HEX2DEC(C5159)</f>
        <v>0</v>
      </c>
      <c r="G5159">
        <f t="shared" si="382"/>
        <v>0</v>
      </c>
    </row>
    <row r="5160" spans="1:7" hidden="1" x14ac:dyDescent="0.35">
      <c r="A5160">
        <v>28.179044999999999</v>
      </c>
      <c r="B5160" t="s">
        <v>7317</v>
      </c>
      <c r="C5160">
        <v>1</v>
      </c>
      <c r="E5160" t="str">
        <f>IFERROR(VLOOKUP(C5160,Elster!$A$5:$D$148,2,FALSE),"not in table")</f>
        <v xml:space="preserve">   "FEHLERMELDUNG"                                    </v>
      </c>
      <c r="F5160">
        <f>HEX2DEC(C5160)</f>
        <v>1</v>
      </c>
      <c r="G5160">
        <f t="shared" si="382"/>
        <v>4.9999999999990052E-3</v>
      </c>
    </row>
    <row r="5161" spans="1:7" x14ac:dyDescent="0.35">
      <c r="A5161">
        <v>28.179044999999999</v>
      </c>
      <c r="B5161" t="s">
        <v>7319</v>
      </c>
      <c r="C5161">
        <v>1</v>
      </c>
      <c r="D5161" t="str">
        <f>IFERROR(VLOOKUP(C5161,Elster!$A$5:$D$148,2,FALSE),"not in table")</f>
        <v xml:space="preserve">   "FEHLERMELDUNG"                                    </v>
      </c>
      <c r="F5161">
        <f>HEX2DEC(C5161)</f>
        <v>1</v>
      </c>
      <c r="G5161">
        <f t="shared" si="382"/>
        <v>0</v>
      </c>
    </row>
    <row r="5162" spans="1:7" hidden="1" x14ac:dyDescent="0.35">
      <c r="A5162">
        <v>28.184045000000001</v>
      </c>
      <c r="B5162" t="s">
        <v>7317</v>
      </c>
      <c r="C5162" t="s">
        <v>7393</v>
      </c>
      <c r="E5162" t="str">
        <f>IFERROR(VLOOKUP(C5162,Elster!$A$5:$D$148,2,FALSE),"not in table")</f>
        <v xml:space="preserve">   "UNGUELTIG"                                        </v>
      </c>
      <c r="F5162">
        <f>HEX2DEC(C5162)</f>
        <v>255</v>
      </c>
      <c r="G5162">
        <f t="shared" si="382"/>
        <v>5.000000000002558E-3</v>
      </c>
    </row>
    <row r="5163" spans="1:7" x14ac:dyDescent="0.35">
      <c r="A5163">
        <v>28.184045000000001</v>
      </c>
      <c r="B5163" t="s">
        <v>7319</v>
      </c>
      <c r="C5163" t="s">
        <v>7393</v>
      </c>
      <c r="D5163" t="str">
        <f>IFERROR(VLOOKUP(C5163,Elster!$A$5:$D$148,2,FALSE),"not in table")</f>
        <v xml:space="preserve">   "UNGUELTIG"                                        </v>
      </c>
      <c r="F5163">
        <f>HEX2DEC(C5163)</f>
        <v>255</v>
      </c>
      <c r="G5163">
        <f t="shared" si="382"/>
        <v>0</v>
      </c>
    </row>
    <row r="5164" spans="1:7" hidden="1" x14ac:dyDescent="0.35">
      <c r="A5164">
        <v>28.189045</v>
      </c>
      <c r="B5164" t="s">
        <v>7317</v>
      </c>
      <c r="C5164">
        <v>0</v>
      </c>
      <c r="E5164" t="str">
        <f>IFERROR(VLOOKUP(C5164,Elster!$A$5:$D$148,2,FALSE),"not in table")</f>
        <v>not in table</v>
      </c>
      <c r="F5164">
        <f>HEX2DEC(C5164)</f>
        <v>0</v>
      </c>
      <c r="G5164">
        <f t="shared" si="382"/>
        <v>4.9999999999990052E-3</v>
      </c>
    </row>
    <row r="5165" spans="1:7" x14ac:dyDescent="0.35">
      <c r="A5165">
        <v>28.189045</v>
      </c>
      <c r="B5165" t="s">
        <v>7319</v>
      </c>
      <c r="C5165">
        <v>0</v>
      </c>
      <c r="D5165" t="str">
        <f>IFERROR(VLOOKUP(C5165,Elster!$A$5:$D$148,2,FALSE),"not in table")</f>
        <v>not in table</v>
      </c>
      <c r="F5165">
        <f>HEX2DEC(C5165)</f>
        <v>0</v>
      </c>
      <c r="G5165">
        <f t="shared" si="382"/>
        <v>0</v>
      </c>
    </row>
    <row r="5166" spans="1:7" hidden="1" x14ac:dyDescent="0.35">
      <c r="A5166">
        <v>28.194071000000001</v>
      </c>
      <c r="B5166" t="s">
        <v>7317</v>
      </c>
      <c r="C5166">
        <v>0</v>
      </c>
      <c r="E5166" t="str">
        <f>IFERROR(VLOOKUP(C5166,Elster!$A$5:$D$148,2,FALSE),"not in table")</f>
        <v>not in table</v>
      </c>
      <c r="F5166">
        <f>HEX2DEC(C5166)</f>
        <v>0</v>
      </c>
      <c r="G5166">
        <f t="shared" si="382"/>
        <v>5.0260000000008631E-3</v>
      </c>
    </row>
    <row r="5167" spans="1:7" x14ac:dyDescent="0.35">
      <c r="A5167">
        <v>28.194071000000001</v>
      </c>
      <c r="B5167" t="s">
        <v>7319</v>
      </c>
      <c r="C5167">
        <v>0</v>
      </c>
      <c r="D5167" t="str">
        <f>IFERROR(VLOOKUP(C5167,Elster!$A$5:$D$148,2,FALSE),"not in table")</f>
        <v>not in table</v>
      </c>
      <c r="F5167">
        <f>HEX2DEC(C5167)</f>
        <v>0</v>
      </c>
      <c r="G5167">
        <f t="shared" si="382"/>
        <v>0</v>
      </c>
    </row>
    <row r="5168" spans="1:7" hidden="1" x14ac:dyDescent="0.35">
      <c r="A5168">
        <v>28.199069999999999</v>
      </c>
      <c r="B5168" t="s">
        <v>7317</v>
      </c>
      <c r="C5168">
        <v>0</v>
      </c>
      <c r="E5168" t="str">
        <f>IFERROR(VLOOKUP(C5168,Elster!$A$5:$D$148,2,FALSE),"not in table")</f>
        <v>not in table</v>
      </c>
      <c r="F5168">
        <f>HEX2DEC(C5168)</f>
        <v>0</v>
      </c>
      <c r="G5168">
        <f t="shared" si="382"/>
        <v>4.9989999999979773E-3</v>
      </c>
    </row>
    <row r="5169" spans="1:7" x14ac:dyDescent="0.35">
      <c r="A5169">
        <v>28.199069999999999</v>
      </c>
      <c r="B5169" t="s">
        <v>7319</v>
      </c>
      <c r="C5169">
        <v>0</v>
      </c>
      <c r="D5169" t="str">
        <f>IFERROR(VLOOKUP(C5169,Elster!$A$5:$D$148,2,FALSE),"not in table")</f>
        <v>not in table</v>
      </c>
      <c r="F5169">
        <f>HEX2DEC(C5169)</f>
        <v>0</v>
      </c>
      <c r="G5169">
        <f t="shared" si="382"/>
        <v>0</v>
      </c>
    </row>
    <row r="5170" spans="1:7" hidden="1" x14ac:dyDescent="0.35">
      <c r="A5170">
        <v>28.204070000000002</v>
      </c>
      <c r="B5170" t="s">
        <v>7317</v>
      </c>
      <c r="C5170">
        <v>1</v>
      </c>
      <c r="E5170" t="str">
        <f>IFERROR(VLOOKUP(C5170,Elster!$A$5:$D$148,2,FALSE),"not in table")</f>
        <v xml:space="preserve">   "FEHLERMELDUNG"                                    </v>
      </c>
      <c r="F5170">
        <f>HEX2DEC(C5170)</f>
        <v>1</v>
      </c>
      <c r="G5170">
        <f t="shared" si="382"/>
        <v>5.000000000002558E-3</v>
      </c>
    </row>
    <row r="5171" spans="1:7" x14ac:dyDescent="0.35">
      <c r="A5171">
        <v>28.204070000000002</v>
      </c>
      <c r="B5171" t="s">
        <v>7319</v>
      </c>
      <c r="C5171">
        <v>1</v>
      </c>
      <c r="D5171" t="str">
        <f>IFERROR(VLOOKUP(C5171,Elster!$A$5:$D$148,2,FALSE),"not in table")</f>
        <v xml:space="preserve">   "FEHLERMELDUNG"                                    </v>
      </c>
      <c r="F5171">
        <f>HEX2DEC(C5171)</f>
        <v>1</v>
      </c>
      <c r="G5171">
        <f t="shared" si="382"/>
        <v>0</v>
      </c>
    </row>
    <row r="5172" spans="1:7" hidden="1" x14ac:dyDescent="0.35">
      <c r="A5172">
        <v>28.209070000000001</v>
      </c>
      <c r="B5172" t="s">
        <v>7317</v>
      </c>
      <c r="C5172">
        <v>17</v>
      </c>
      <c r="E5172" t="str">
        <f>IFERROR(VLOOKUP(C5172,Elster!$A$5:$D$148,2,FALSE),"not in table")</f>
        <v xml:space="preserve">   "SPEICHER_UNTEN_TEMP"                              </v>
      </c>
      <c r="F5172">
        <f>HEX2DEC(C5172)</f>
        <v>23</v>
      </c>
      <c r="G5172">
        <f t="shared" si="382"/>
        <v>4.9999999999990052E-3</v>
      </c>
    </row>
    <row r="5173" spans="1:7" x14ac:dyDescent="0.35">
      <c r="A5173">
        <v>28.209070000000001</v>
      </c>
      <c r="B5173" t="s">
        <v>7319</v>
      </c>
      <c r="C5173">
        <v>17</v>
      </c>
      <c r="D5173" t="str">
        <f>IFERROR(VLOOKUP(C5173,Elster!$A$5:$D$148,2,FALSE),"not in table")</f>
        <v xml:space="preserve">   "SPEICHER_UNTEN_TEMP"                              </v>
      </c>
      <c r="F5173">
        <f>HEX2DEC(C5173)</f>
        <v>23</v>
      </c>
      <c r="G5173">
        <f t="shared" si="382"/>
        <v>0</v>
      </c>
    </row>
    <row r="5174" spans="1:7" hidden="1" x14ac:dyDescent="0.35">
      <c r="A5174">
        <v>28.219929</v>
      </c>
      <c r="B5174" t="s">
        <v>7317</v>
      </c>
      <c r="C5174">
        <v>9</v>
      </c>
      <c r="E5174" t="str">
        <f>IFERROR(VLOOKUP(C5174,Elster!$A$5:$D$148,2,FALSE),"not in table")</f>
        <v xml:space="preserve">   "UHRZEIT"                                          </v>
      </c>
      <c r="F5174">
        <f t="shared" ref="F5174:F5186" si="384">HEX2DEC(C5174)</f>
        <v>9</v>
      </c>
      <c r="G5174">
        <f t="shared" si="382"/>
        <v>1.0858999999999952E-2</v>
      </c>
    </row>
    <row r="5175" spans="1:7" hidden="1" x14ac:dyDescent="0.35">
      <c r="A5175">
        <v>28.224876999999999</v>
      </c>
      <c r="B5175" t="s">
        <v>7317</v>
      </c>
      <c r="C5175">
        <v>0</v>
      </c>
      <c r="E5175" t="str">
        <f>IFERROR(VLOOKUP(C5175,Elster!$A$5:$D$148,2,FALSE),"not in table")</f>
        <v>not in table</v>
      </c>
      <c r="F5175">
        <f t="shared" si="384"/>
        <v>0</v>
      </c>
      <c r="G5175">
        <f t="shared" si="382"/>
        <v>4.9479999999988422E-3</v>
      </c>
    </row>
    <row r="5176" spans="1:7" hidden="1" x14ac:dyDescent="0.35">
      <c r="A5176">
        <v>28.229851</v>
      </c>
      <c r="B5176" t="s">
        <v>7317</v>
      </c>
      <c r="C5176" t="s">
        <v>7378</v>
      </c>
      <c r="E5176" t="str">
        <f>IFERROR(VLOOKUP(C5176,Elster!$A$5:$D$148,2,FALSE),"not in table")</f>
        <v xml:space="preserve">   "SAMMLERISTTEMP"                                   </v>
      </c>
      <c r="F5176">
        <f t="shared" si="384"/>
        <v>13</v>
      </c>
      <c r="G5176">
        <f t="shared" si="382"/>
        <v>4.9740000000007001E-3</v>
      </c>
    </row>
    <row r="5177" spans="1:7" hidden="1" x14ac:dyDescent="0.35">
      <c r="A5177">
        <v>28.234825000000001</v>
      </c>
      <c r="B5177" t="s">
        <v>7317</v>
      </c>
      <c r="C5177">
        <v>2</v>
      </c>
      <c r="E5177" t="str">
        <f>IFERROR(VLOOKUP(C5177,Elster!$A$5:$D$148,2,FALSE),"not in table")</f>
        <v xml:space="preserve">   "KESSELSOLLTEMP"                                   </v>
      </c>
      <c r="F5177">
        <f t="shared" si="384"/>
        <v>2</v>
      </c>
      <c r="G5177">
        <f t="shared" si="382"/>
        <v>4.9740000000007001E-3</v>
      </c>
    </row>
    <row r="5178" spans="1:7" hidden="1" x14ac:dyDescent="0.35">
      <c r="A5178">
        <v>28.239799000000001</v>
      </c>
      <c r="B5178" t="s">
        <v>7317</v>
      </c>
      <c r="C5178">
        <v>0</v>
      </c>
      <c r="E5178" t="str">
        <f>IFERROR(VLOOKUP(C5178,Elster!$A$5:$D$148,2,FALSE),"not in table")</f>
        <v>not in table</v>
      </c>
      <c r="F5178">
        <f t="shared" si="384"/>
        <v>0</v>
      </c>
      <c r="G5178">
        <f t="shared" si="382"/>
        <v>4.9740000000007001E-3</v>
      </c>
    </row>
    <row r="5179" spans="1:7" hidden="1" x14ac:dyDescent="0.35">
      <c r="A5179">
        <v>28.244747</v>
      </c>
      <c r="B5179" t="s">
        <v>7317</v>
      </c>
      <c r="C5179">
        <v>1</v>
      </c>
      <c r="E5179" t="str">
        <f>IFERROR(VLOOKUP(C5179,Elster!$A$5:$D$148,2,FALSE),"not in table")</f>
        <v xml:space="preserve">   "FEHLERMELDUNG"                                    </v>
      </c>
      <c r="F5179">
        <f t="shared" si="384"/>
        <v>1</v>
      </c>
      <c r="G5179">
        <f t="shared" si="382"/>
        <v>4.9479999999988422E-3</v>
      </c>
    </row>
    <row r="5180" spans="1:7" hidden="1" x14ac:dyDescent="0.35">
      <c r="A5180">
        <v>28.249721000000001</v>
      </c>
      <c r="B5180" t="s">
        <v>7317</v>
      </c>
      <c r="C5180">
        <v>0</v>
      </c>
      <c r="E5180" t="str">
        <f>IFERROR(VLOOKUP(C5180,Elster!$A$5:$D$148,2,FALSE),"not in table")</f>
        <v>not in table</v>
      </c>
      <c r="F5180">
        <f t="shared" si="384"/>
        <v>0</v>
      </c>
      <c r="G5180">
        <f t="shared" si="382"/>
        <v>4.9740000000007001E-3</v>
      </c>
    </row>
    <row r="5181" spans="1:7" hidden="1" x14ac:dyDescent="0.35">
      <c r="A5181">
        <v>28.254695000000002</v>
      </c>
      <c r="B5181" t="s">
        <v>7317</v>
      </c>
      <c r="C5181">
        <v>45</v>
      </c>
      <c r="E5181" t="str">
        <f>IFERROR(VLOOKUP(C5181,Elster!$A$5:$D$148,2,FALSE),"not in table")</f>
        <v>not in table</v>
      </c>
      <c r="F5181">
        <f t="shared" si="384"/>
        <v>69</v>
      </c>
      <c r="G5181">
        <f t="shared" si="382"/>
        <v>4.9740000000007001E-3</v>
      </c>
    </row>
    <row r="5182" spans="1:7" hidden="1" x14ac:dyDescent="0.35">
      <c r="A5182">
        <v>28.259668000000001</v>
      </c>
      <c r="B5182" t="s">
        <v>7317</v>
      </c>
      <c r="C5182">
        <v>0</v>
      </c>
      <c r="E5182" t="str">
        <f>IFERROR(VLOOKUP(C5182,Elster!$A$5:$D$148,2,FALSE),"not in table")</f>
        <v>not in table</v>
      </c>
      <c r="F5182">
        <f t="shared" si="384"/>
        <v>0</v>
      </c>
      <c r="G5182">
        <f t="shared" si="382"/>
        <v>4.9729999999996721E-3</v>
      </c>
    </row>
    <row r="5183" spans="1:7" hidden="1" x14ac:dyDescent="0.35">
      <c r="A5183">
        <v>28.264616</v>
      </c>
      <c r="B5183" t="s">
        <v>7317</v>
      </c>
      <c r="C5183">
        <v>0</v>
      </c>
      <c r="E5183" t="str">
        <f>IFERROR(VLOOKUP(C5183,Elster!$A$5:$D$148,2,FALSE),"not in table")</f>
        <v>not in table</v>
      </c>
      <c r="F5183">
        <f t="shared" si="384"/>
        <v>0</v>
      </c>
      <c r="G5183">
        <f t="shared" si="382"/>
        <v>4.9479999999988422E-3</v>
      </c>
    </row>
    <row r="5184" spans="1:7" hidden="1" x14ac:dyDescent="0.35">
      <c r="A5184">
        <v>28.269590000000001</v>
      </c>
      <c r="B5184" t="s">
        <v>7317</v>
      </c>
      <c r="C5184">
        <v>0</v>
      </c>
      <c r="E5184" t="str">
        <f>IFERROR(VLOOKUP(C5184,Elster!$A$5:$D$148,2,FALSE),"not in table")</f>
        <v>not in table</v>
      </c>
      <c r="F5184">
        <f t="shared" si="384"/>
        <v>0</v>
      </c>
      <c r="G5184">
        <f t="shared" si="382"/>
        <v>4.9740000000007001E-3</v>
      </c>
    </row>
    <row r="5185" spans="1:7" hidden="1" x14ac:dyDescent="0.35">
      <c r="A5185">
        <v>28.274564000000002</v>
      </c>
      <c r="B5185" t="s">
        <v>7317</v>
      </c>
      <c r="C5185" t="s">
        <v>7394</v>
      </c>
      <c r="E5185" t="str">
        <f>IFERROR(VLOOKUP(C5185,Elster!$A$5:$D$148,2,FALSE),"not in table")</f>
        <v xml:space="preserve">   "TEILVORRANG_WW"                                   </v>
      </c>
      <c r="F5185">
        <f t="shared" si="384"/>
        <v>94</v>
      </c>
      <c r="G5185">
        <f t="shared" si="382"/>
        <v>4.9740000000007001E-3</v>
      </c>
    </row>
    <row r="5186" spans="1:7" hidden="1" x14ac:dyDescent="0.35">
      <c r="A5186">
        <v>28.393286</v>
      </c>
      <c r="B5186" t="s">
        <v>7317</v>
      </c>
      <c r="C5186" t="s">
        <v>7378</v>
      </c>
      <c r="E5186" t="str">
        <f>IFERROR(VLOOKUP(C5186,Elster!$A$5:$D$148,2,FALSE),"not in table")</f>
        <v xml:space="preserve">   "SAMMLERISTTEMP"                                   </v>
      </c>
      <c r="F5186">
        <f t="shared" si="384"/>
        <v>13</v>
      </c>
      <c r="G5186">
        <f t="shared" si="382"/>
        <v>0.11872199999999822</v>
      </c>
    </row>
    <row r="5187" spans="1:7" x14ac:dyDescent="0.35">
      <c r="A5187">
        <v>28.393286</v>
      </c>
      <c r="B5187" t="s">
        <v>7319</v>
      </c>
      <c r="C5187" t="s">
        <v>7378</v>
      </c>
      <c r="D5187" t="str">
        <f>IFERROR(VLOOKUP(C5187,Elster!$A$5:$D$148,2,FALSE),"not in table")</f>
        <v xml:space="preserve">   "SAMMLERISTTEMP"                                   </v>
      </c>
      <c r="F5187">
        <f>HEX2DEC(C5187)</f>
        <v>13</v>
      </c>
      <c r="G5187">
        <f t="shared" si="382"/>
        <v>0</v>
      </c>
    </row>
    <row r="5188" spans="1:7" hidden="1" x14ac:dyDescent="0.35">
      <c r="A5188">
        <v>28.398285999999999</v>
      </c>
      <c r="B5188" t="s">
        <v>7317</v>
      </c>
      <c r="C5188">
        <v>0</v>
      </c>
      <c r="E5188" t="str">
        <f>IFERROR(VLOOKUP(C5188,Elster!$A$5:$D$148,2,FALSE),"not in table")</f>
        <v>not in table</v>
      </c>
      <c r="F5188">
        <f>HEX2DEC(C5188)</f>
        <v>0</v>
      </c>
      <c r="G5188">
        <f t="shared" ref="G5188:G5251" si="385">A5188-A5187</f>
        <v>4.9999999999990052E-3</v>
      </c>
    </row>
    <row r="5189" spans="1:7" x14ac:dyDescent="0.35">
      <c r="A5189">
        <v>28.398285999999999</v>
      </c>
      <c r="B5189" t="s">
        <v>7319</v>
      </c>
      <c r="C5189">
        <v>0</v>
      </c>
      <c r="D5189" t="str">
        <f>IFERROR(VLOOKUP(C5189,Elster!$A$5:$D$148,2,FALSE),"not in table")</f>
        <v>not in table</v>
      </c>
      <c r="F5189">
        <f>HEX2DEC(C5189)</f>
        <v>0</v>
      </c>
      <c r="G5189">
        <f t="shared" si="385"/>
        <v>0</v>
      </c>
    </row>
    <row r="5190" spans="1:7" hidden="1" x14ac:dyDescent="0.35">
      <c r="A5190">
        <v>28.403286000000001</v>
      </c>
      <c r="B5190" t="s">
        <v>7317</v>
      </c>
      <c r="C5190">
        <v>6</v>
      </c>
      <c r="E5190" t="str">
        <f>IFERROR(VLOOKUP(C5190,Elster!$A$5:$D$148,2,FALSE),"not in table")</f>
        <v xml:space="preserve">   "RAUMSOLLTEMP_II"                                  </v>
      </c>
      <c r="F5190">
        <f>HEX2DEC(C5190)</f>
        <v>6</v>
      </c>
      <c r="G5190">
        <f t="shared" si="385"/>
        <v>5.000000000002558E-3</v>
      </c>
    </row>
    <row r="5191" spans="1:7" x14ac:dyDescent="0.35">
      <c r="A5191">
        <v>28.403286000000001</v>
      </c>
      <c r="B5191" t="s">
        <v>7319</v>
      </c>
      <c r="C5191">
        <v>6</v>
      </c>
      <c r="D5191" t="str">
        <f>IFERROR(VLOOKUP(C5191,Elster!$A$5:$D$148,2,FALSE),"not in table")</f>
        <v xml:space="preserve">   "RAUMSOLLTEMP_II"                                  </v>
      </c>
      <c r="F5191">
        <f>HEX2DEC(C5191)</f>
        <v>6</v>
      </c>
      <c r="G5191">
        <f t="shared" si="385"/>
        <v>0</v>
      </c>
    </row>
    <row r="5192" spans="1:7" hidden="1" x14ac:dyDescent="0.35">
      <c r="A5192">
        <v>28.408286</v>
      </c>
      <c r="B5192" t="s">
        <v>7317</v>
      </c>
      <c r="C5192">
        <v>1</v>
      </c>
      <c r="E5192" t="str">
        <f>IFERROR(VLOOKUP(C5192,Elster!$A$5:$D$148,2,FALSE),"not in table")</f>
        <v xml:space="preserve">   "FEHLERMELDUNG"                                    </v>
      </c>
      <c r="F5192">
        <f>HEX2DEC(C5192)</f>
        <v>1</v>
      </c>
      <c r="G5192">
        <f t="shared" si="385"/>
        <v>4.9999999999990052E-3</v>
      </c>
    </row>
    <row r="5193" spans="1:7" x14ac:dyDescent="0.35">
      <c r="A5193">
        <v>28.408286</v>
      </c>
      <c r="B5193" t="s">
        <v>7319</v>
      </c>
      <c r="C5193">
        <v>1</v>
      </c>
      <c r="D5193" t="str">
        <f>IFERROR(VLOOKUP(C5193,Elster!$A$5:$D$148,2,FALSE),"not in table")</f>
        <v xml:space="preserve">   "FEHLERMELDUNG"                                    </v>
      </c>
      <c r="F5193">
        <f>HEX2DEC(C5193)</f>
        <v>1</v>
      </c>
      <c r="G5193">
        <f t="shared" si="385"/>
        <v>0</v>
      </c>
    </row>
    <row r="5194" spans="1:7" hidden="1" x14ac:dyDescent="0.35">
      <c r="A5194">
        <v>28.413285999999999</v>
      </c>
      <c r="B5194" t="s">
        <v>7317</v>
      </c>
      <c r="C5194">
        <v>1</v>
      </c>
      <c r="E5194" t="str">
        <f>IFERROR(VLOOKUP(C5194,Elster!$A$5:$D$148,2,FALSE),"not in table")</f>
        <v xml:space="preserve">   "FEHLERMELDUNG"                                    </v>
      </c>
      <c r="F5194">
        <f>HEX2DEC(C5194)</f>
        <v>1</v>
      </c>
      <c r="G5194">
        <f t="shared" si="385"/>
        <v>4.9999999999990052E-3</v>
      </c>
    </row>
    <row r="5195" spans="1:7" x14ac:dyDescent="0.35">
      <c r="A5195">
        <v>28.413285999999999</v>
      </c>
      <c r="B5195" t="s">
        <v>7319</v>
      </c>
      <c r="C5195">
        <v>1</v>
      </c>
      <c r="D5195" t="str">
        <f>IFERROR(VLOOKUP(C5195,Elster!$A$5:$D$148,2,FALSE),"not in table")</f>
        <v xml:space="preserve">   "FEHLERMELDUNG"                                    </v>
      </c>
      <c r="F5195">
        <f>HEX2DEC(C5195)</f>
        <v>1</v>
      </c>
      <c r="G5195">
        <f t="shared" si="385"/>
        <v>0</v>
      </c>
    </row>
    <row r="5196" spans="1:7" hidden="1" x14ac:dyDescent="0.35">
      <c r="A5196">
        <v>28.418285000000001</v>
      </c>
      <c r="B5196" t="s">
        <v>7317</v>
      </c>
      <c r="C5196" t="s">
        <v>7390</v>
      </c>
      <c r="E5196" t="str">
        <f>IFERROR(VLOOKUP(C5196,Elster!$A$5:$D$148,2,FALSE),"not in table")</f>
        <v xml:space="preserve">//   "ERWEITERUNGSTELEGRAMM"                            </v>
      </c>
      <c r="F5196">
        <f>HEX2DEC(C5196)</f>
        <v>250</v>
      </c>
      <c r="G5196">
        <f t="shared" si="385"/>
        <v>4.99900000000153E-3</v>
      </c>
    </row>
    <row r="5197" spans="1:7" x14ac:dyDescent="0.35">
      <c r="A5197">
        <v>28.418285999999998</v>
      </c>
      <c r="B5197" t="s">
        <v>7319</v>
      </c>
      <c r="C5197" t="s">
        <v>7390</v>
      </c>
      <c r="D5197" t="str">
        <f>IFERROR(VLOOKUP(C5197,Elster!$A$5:$D$148,2,FALSE),"not in table")</f>
        <v xml:space="preserve">//   "ERWEITERUNGSTELEGRAMM"                            </v>
      </c>
      <c r="F5197">
        <f>HEX2DEC(C5197)</f>
        <v>250</v>
      </c>
      <c r="G5197">
        <f t="shared" si="385"/>
        <v>9.9999999747524271E-7</v>
      </c>
    </row>
    <row r="5198" spans="1:7" hidden="1" x14ac:dyDescent="0.35">
      <c r="A5198">
        <v>28.423285</v>
      </c>
      <c r="B5198" t="s">
        <v>7317</v>
      </c>
      <c r="C5198">
        <v>0</v>
      </c>
      <c r="E5198" t="str">
        <f>IFERROR(VLOOKUP(C5198,Elster!$A$5:$D$148,2,FALSE),"not in table")</f>
        <v>not in table</v>
      </c>
      <c r="F5198">
        <f>HEX2DEC(C5198)</f>
        <v>0</v>
      </c>
      <c r="G5198">
        <f t="shared" si="385"/>
        <v>4.99900000000153E-3</v>
      </c>
    </row>
    <row r="5199" spans="1:7" x14ac:dyDescent="0.35">
      <c r="A5199">
        <v>28.423285</v>
      </c>
      <c r="B5199" t="s">
        <v>7319</v>
      </c>
      <c r="C5199">
        <v>0</v>
      </c>
      <c r="D5199" t="str">
        <f>IFERROR(VLOOKUP(C5199,Elster!$A$5:$D$148,2,FALSE),"not in table")</f>
        <v>not in table</v>
      </c>
      <c r="F5199">
        <f>HEX2DEC(C5199)</f>
        <v>0</v>
      </c>
      <c r="G5199">
        <f t="shared" si="385"/>
        <v>0</v>
      </c>
    </row>
    <row r="5200" spans="1:7" hidden="1" x14ac:dyDescent="0.35">
      <c r="A5200">
        <v>28.428284999999999</v>
      </c>
      <c r="B5200" t="s">
        <v>7317</v>
      </c>
      <c r="C5200">
        <v>11</v>
      </c>
      <c r="E5200" t="str">
        <f>IFERROR(VLOOKUP(C5200,Elster!$A$5:$D$148,2,FALSE),"not in table")</f>
        <v xml:space="preserve">   "RAUMISTTEMP"                                      </v>
      </c>
      <c r="F5200">
        <f>HEX2DEC(C5200)</f>
        <v>17</v>
      </c>
      <c r="G5200">
        <f t="shared" si="385"/>
        <v>4.9999999999990052E-3</v>
      </c>
    </row>
    <row r="5201" spans="1:7" x14ac:dyDescent="0.35">
      <c r="A5201">
        <v>28.428284999999999</v>
      </c>
      <c r="B5201" t="s">
        <v>7319</v>
      </c>
      <c r="C5201">
        <v>11</v>
      </c>
      <c r="D5201" t="str">
        <f>IFERROR(VLOOKUP(C5201,Elster!$A$5:$D$148,2,FALSE),"not in table")</f>
        <v xml:space="preserve">   "RAUMISTTEMP"                                      </v>
      </c>
      <c r="F5201">
        <f>HEX2DEC(C5201)</f>
        <v>17</v>
      </c>
      <c r="G5201">
        <f t="shared" si="385"/>
        <v>0</v>
      </c>
    </row>
    <row r="5202" spans="1:7" hidden="1" x14ac:dyDescent="0.35">
      <c r="A5202">
        <v>28.433285000000001</v>
      </c>
      <c r="B5202" t="s">
        <v>7317</v>
      </c>
      <c r="C5202" t="s">
        <v>7396</v>
      </c>
      <c r="E5202" t="str">
        <f>IFERROR(VLOOKUP(C5202,Elster!$A$5:$D$148,2,FALSE),"not in table")</f>
        <v xml:space="preserve">   "INITIALISIERUNG"                                  </v>
      </c>
      <c r="F5202">
        <f>HEX2DEC(C5202)</f>
        <v>254</v>
      </c>
      <c r="G5202">
        <f t="shared" si="385"/>
        <v>5.000000000002558E-3</v>
      </c>
    </row>
    <row r="5203" spans="1:7" x14ac:dyDescent="0.35">
      <c r="A5203">
        <v>28.433285000000001</v>
      </c>
      <c r="B5203" t="s">
        <v>7319</v>
      </c>
      <c r="C5203" t="s">
        <v>7396</v>
      </c>
      <c r="D5203" t="str">
        <f>IFERROR(VLOOKUP(C5203,Elster!$A$5:$D$148,2,FALSE),"not in table")</f>
        <v xml:space="preserve">   "INITIALISIERUNG"                                  </v>
      </c>
      <c r="F5203">
        <f>HEX2DEC(C5203)</f>
        <v>254</v>
      </c>
      <c r="G5203">
        <f t="shared" si="385"/>
        <v>0</v>
      </c>
    </row>
    <row r="5204" spans="1:7" hidden="1" x14ac:dyDescent="0.35">
      <c r="A5204">
        <v>28.438285</v>
      </c>
      <c r="B5204" t="s">
        <v>7317</v>
      </c>
      <c r="C5204">
        <v>70</v>
      </c>
      <c r="E5204" t="str">
        <f>IFERROR(VLOOKUP(C5204,Elster!$A$5:$D$148,2,FALSE),"not in table")</f>
        <v xml:space="preserve">   "DREHZAHLREG_JA_NEIN"                              </v>
      </c>
      <c r="F5204">
        <f>HEX2DEC(C5204)</f>
        <v>112</v>
      </c>
      <c r="G5204">
        <f t="shared" si="385"/>
        <v>4.9999999999990052E-3</v>
      </c>
    </row>
    <row r="5205" spans="1:7" x14ac:dyDescent="0.35">
      <c r="A5205">
        <v>28.438285</v>
      </c>
      <c r="B5205" t="s">
        <v>7319</v>
      </c>
      <c r="C5205">
        <v>70</v>
      </c>
      <c r="D5205" t="str">
        <f>IFERROR(VLOOKUP(C5205,Elster!$A$5:$D$148,2,FALSE),"not in table")</f>
        <v xml:space="preserve">   "DREHZAHLREG_JA_NEIN"                              </v>
      </c>
      <c r="F5205">
        <f>HEX2DEC(C5205)</f>
        <v>112</v>
      </c>
      <c r="G5205">
        <f t="shared" si="385"/>
        <v>0</v>
      </c>
    </row>
    <row r="5206" spans="1:7" hidden="1" x14ac:dyDescent="0.35">
      <c r="A5206">
        <v>28.443284999999999</v>
      </c>
      <c r="B5206" t="s">
        <v>7317</v>
      </c>
      <c r="C5206">
        <v>2</v>
      </c>
      <c r="E5206" t="str">
        <f>IFERROR(VLOOKUP(C5206,Elster!$A$5:$D$148,2,FALSE),"not in table")</f>
        <v xml:space="preserve">   "KESSELSOLLTEMP"                                   </v>
      </c>
      <c r="F5206">
        <f>HEX2DEC(C5206)</f>
        <v>2</v>
      </c>
      <c r="G5206">
        <f t="shared" si="385"/>
        <v>4.9999999999990052E-3</v>
      </c>
    </row>
    <row r="5207" spans="1:7" x14ac:dyDescent="0.35">
      <c r="A5207">
        <v>28.443284999999999</v>
      </c>
      <c r="B5207" t="s">
        <v>7319</v>
      </c>
      <c r="C5207">
        <v>2</v>
      </c>
      <c r="D5207" t="str">
        <f>IFERROR(VLOOKUP(C5207,Elster!$A$5:$D$148,2,FALSE),"not in table")</f>
        <v xml:space="preserve">   "KESSELSOLLTEMP"                                   </v>
      </c>
      <c r="F5207">
        <f>HEX2DEC(C5207)</f>
        <v>2</v>
      </c>
      <c r="G5207">
        <f t="shared" si="385"/>
        <v>0</v>
      </c>
    </row>
    <row r="5208" spans="1:7" hidden="1" x14ac:dyDescent="0.35">
      <c r="A5208">
        <v>28.448284999999998</v>
      </c>
      <c r="B5208" t="s">
        <v>7317</v>
      </c>
      <c r="C5208" t="s">
        <v>7398</v>
      </c>
      <c r="E5208" t="str">
        <f>IFERROR(VLOOKUP(C5208,Elster!$A$5:$D$148,2,FALSE),"not in table")</f>
        <v xml:space="preserve">   "FEUCHTE_HYSTERESE"                                </v>
      </c>
      <c r="F5208">
        <f>HEX2DEC(C5208)</f>
        <v>142</v>
      </c>
      <c r="G5208">
        <f t="shared" si="385"/>
        <v>4.9999999999990052E-3</v>
      </c>
    </row>
    <row r="5209" spans="1:7" x14ac:dyDescent="0.35">
      <c r="A5209">
        <v>28.448284999999998</v>
      </c>
      <c r="B5209" t="s">
        <v>7319</v>
      </c>
      <c r="C5209" t="s">
        <v>7398</v>
      </c>
      <c r="D5209" t="str">
        <f>IFERROR(VLOOKUP(C5209,Elster!$A$5:$D$148,2,FALSE),"not in table")</f>
        <v xml:space="preserve">   "FEUCHTE_HYSTERESE"                                </v>
      </c>
      <c r="F5209">
        <f>HEX2DEC(C5209)</f>
        <v>142</v>
      </c>
      <c r="G5209">
        <f t="shared" si="385"/>
        <v>0</v>
      </c>
    </row>
    <row r="5210" spans="1:7" hidden="1" x14ac:dyDescent="0.35">
      <c r="A5210">
        <v>28.472217000000001</v>
      </c>
      <c r="B5210" t="s">
        <v>7317</v>
      </c>
      <c r="C5210">
        <v>6</v>
      </c>
      <c r="E5210" t="str">
        <f>IFERROR(VLOOKUP(C5210,Elster!$A$5:$D$148,2,FALSE),"not in table")</f>
        <v xml:space="preserve">   "RAUMSOLLTEMP_II"                                  </v>
      </c>
      <c r="F5210">
        <f t="shared" ref="F5210:F5222" si="386">HEX2DEC(C5210)</f>
        <v>6</v>
      </c>
      <c r="G5210">
        <f t="shared" si="385"/>
        <v>2.3932000000002063E-2</v>
      </c>
    </row>
    <row r="5211" spans="1:7" hidden="1" x14ac:dyDescent="0.35">
      <c r="A5211">
        <v>28.477191000000001</v>
      </c>
      <c r="B5211" t="s">
        <v>7317</v>
      </c>
      <c r="C5211">
        <v>1</v>
      </c>
      <c r="E5211" t="str">
        <f>IFERROR(VLOOKUP(C5211,Elster!$A$5:$D$148,2,FALSE),"not in table")</f>
        <v xml:space="preserve">   "FEHLERMELDUNG"                                    </v>
      </c>
      <c r="F5211">
        <f t="shared" si="386"/>
        <v>1</v>
      </c>
      <c r="G5211">
        <f t="shared" si="385"/>
        <v>4.9740000000007001E-3</v>
      </c>
    </row>
    <row r="5212" spans="1:7" hidden="1" x14ac:dyDescent="0.35">
      <c r="A5212">
        <v>28.482164999999998</v>
      </c>
      <c r="B5212" t="s">
        <v>7317</v>
      </c>
      <c r="C5212" t="s">
        <v>7378</v>
      </c>
      <c r="E5212" t="str">
        <f>IFERROR(VLOOKUP(C5212,Elster!$A$5:$D$148,2,FALSE),"not in table")</f>
        <v xml:space="preserve">   "SAMMLERISTTEMP"                                   </v>
      </c>
      <c r="F5212">
        <f t="shared" si="386"/>
        <v>13</v>
      </c>
      <c r="G5212">
        <f t="shared" si="385"/>
        <v>4.9739999999971474E-3</v>
      </c>
    </row>
    <row r="5213" spans="1:7" hidden="1" x14ac:dyDescent="0.35">
      <c r="A5213">
        <v>28.487138000000002</v>
      </c>
      <c r="B5213" t="s">
        <v>7317</v>
      </c>
      <c r="C5213">
        <v>2</v>
      </c>
      <c r="E5213" t="str">
        <f>IFERROR(VLOOKUP(C5213,Elster!$A$5:$D$148,2,FALSE),"not in table")</f>
        <v xml:space="preserve">   "KESSELSOLLTEMP"                                   </v>
      </c>
      <c r="F5213">
        <f t="shared" si="386"/>
        <v>2</v>
      </c>
      <c r="G5213">
        <f t="shared" si="385"/>
        <v>4.9730000000032248E-3</v>
      </c>
    </row>
    <row r="5214" spans="1:7" hidden="1" x14ac:dyDescent="0.35">
      <c r="A5214">
        <v>28.492086</v>
      </c>
      <c r="B5214" t="s">
        <v>7317</v>
      </c>
      <c r="C5214">
        <v>0</v>
      </c>
      <c r="E5214" t="str">
        <f>IFERROR(VLOOKUP(C5214,Elster!$A$5:$D$148,2,FALSE),"not in table")</f>
        <v>not in table</v>
      </c>
      <c r="F5214">
        <f t="shared" si="386"/>
        <v>0</v>
      </c>
      <c r="G5214">
        <f t="shared" si="385"/>
        <v>4.9479999999988422E-3</v>
      </c>
    </row>
    <row r="5215" spans="1:7" hidden="1" x14ac:dyDescent="0.35">
      <c r="A5215">
        <v>28.497060000000001</v>
      </c>
      <c r="B5215" t="s">
        <v>7317</v>
      </c>
      <c r="C5215" t="s">
        <v>7390</v>
      </c>
      <c r="E5215" t="str">
        <f>IFERROR(VLOOKUP(C5215,Elster!$A$5:$D$148,2,FALSE),"not in table")</f>
        <v xml:space="preserve">//   "ERWEITERUNGSTELEGRAMM"                            </v>
      </c>
      <c r="F5215">
        <f t="shared" si="386"/>
        <v>250</v>
      </c>
      <c r="G5215">
        <f t="shared" si="385"/>
        <v>4.9740000000007001E-3</v>
      </c>
    </row>
    <row r="5216" spans="1:7" hidden="1" x14ac:dyDescent="0.35">
      <c r="A5216">
        <v>28.502033999999998</v>
      </c>
      <c r="B5216" t="s">
        <v>7317</v>
      </c>
      <c r="C5216">
        <v>0</v>
      </c>
      <c r="E5216" t="str">
        <f>IFERROR(VLOOKUP(C5216,Elster!$A$5:$D$148,2,FALSE),"not in table")</f>
        <v>not in table</v>
      </c>
      <c r="F5216">
        <f t="shared" si="386"/>
        <v>0</v>
      </c>
      <c r="G5216">
        <f t="shared" si="385"/>
        <v>4.9739999999971474E-3</v>
      </c>
    </row>
    <row r="5217" spans="1:7" hidden="1" x14ac:dyDescent="0.35">
      <c r="A5217">
        <v>28.506982000000001</v>
      </c>
      <c r="B5217" t="s">
        <v>7317</v>
      </c>
      <c r="C5217">
        <v>11</v>
      </c>
      <c r="E5217" t="str">
        <f>IFERROR(VLOOKUP(C5217,Elster!$A$5:$D$148,2,FALSE),"not in table")</f>
        <v xml:space="preserve">   "RAUMISTTEMP"                                      </v>
      </c>
      <c r="F5217">
        <f t="shared" si="386"/>
        <v>17</v>
      </c>
      <c r="G5217">
        <f t="shared" si="385"/>
        <v>4.9480000000023949E-3</v>
      </c>
    </row>
    <row r="5218" spans="1:7" hidden="1" x14ac:dyDescent="0.35">
      <c r="A5218">
        <v>28.511956000000001</v>
      </c>
      <c r="B5218" t="s">
        <v>7317</v>
      </c>
      <c r="C5218" t="s">
        <v>7396</v>
      </c>
      <c r="E5218" t="str">
        <f>IFERROR(VLOOKUP(C5218,Elster!$A$5:$D$148,2,FALSE),"not in table")</f>
        <v xml:space="preserve">   "INITIALISIERUNG"                                  </v>
      </c>
      <c r="F5218">
        <f t="shared" si="386"/>
        <v>254</v>
      </c>
      <c r="G5218">
        <f t="shared" si="385"/>
        <v>4.9740000000007001E-3</v>
      </c>
    </row>
    <row r="5219" spans="1:7" hidden="1" x14ac:dyDescent="0.35">
      <c r="A5219">
        <v>28.516929999999999</v>
      </c>
      <c r="B5219" t="s">
        <v>7317</v>
      </c>
      <c r="C5219">
        <v>70</v>
      </c>
      <c r="E5219" t="str">
        <f>IFERROR(VLOOKUP(C5219,Elster!$A$5:$D$148,2,FALSE),"not in table")</f>
        <v xml:space="preserve">   "DREHZAHLREG_JA_NEIN"                              </v>
      </c>
      <c r="F5219">
        <f t="shared" si="386"/>
        <v>112</v>
      </c>
      <c r="G5219">
        <f t="shared" si="385"/>
        <v>4.9739999999971474E-3</v>
      </c>
    </row>
    <row r="5220" spans="1:7" hidden="1" x14ac:dyDescent="0.35">
      <c r="A5220">
        <v>28.521903999999999</v>
      </c>
      <c r="B5220" t="s">
        <v>7317</v>
      </c>
      <c r="C5220">
        <v>2</v>
      </c>
      <c r="E5220" t="str">
        <f>IFERROR(VLOOKUP(C5220,Elster!$A$5:$D$148,2,FALSE),"not in table")</f>
        <v xml:space="preserve">   "KESSELSOLLTEMP"                                   </v>
      </c>
      <c r="F5220">
        <f t="shared" si="386"/>
        <v>2</v>
      </c>
      <c r="G5220">
        <f t="shared" si="385"/>
        <v>4.9740000000007001E-3</v>
      </c>
    </row>
    <row r="5221" spans="1:7" hidden="1" x14ac:dyDescent="0.35">
      <c r="A5221">
        <v>28.526851000000001</v>
      </c>
      <c r="B5221" t="s">
        <v>7317</v>
      </c>
      <c r="C5221" t="s">
        <v>7397</v>
      </c>
      <c r="E5221" t="str">
        <f>IFERROR(VLOOKUP(C5221,Elster!$A$5:$D$148,2,FALSE),"not in table")</f>
        <v>not in table</v>
      </c>
      <c r="F5221">
        <f t="shared" si="386"/>
        <v>143</v>
      </c>
      <c r="G5221">
        <f t="shared" si="385"/>
        <v>4.947000000001367E-3</v>
      </c>
    </row>
    <row r="5222" spans="1:7" hidden="1" x14ac:dyDescent="0.35">
      <c r="A5222">
        <v>28.532919</v>
      </c>
      <c r="B5222" t="s">
        <v>7317</v>
      </c>
      <c r="C5222" t="s">
        <v>7378</v>
      </c>
      <c r="E5222" t="str">
        <f>IFERROR(VLOOKUP(C5222,Elster!$A$5:$D$148,2,FALSE),"not in table")</f>
        <v xml:space="preserve">   "SAMMLERISTTEMP"                                   </v>
      </c>
      <c r="F5222">
        <f t="shared" si="386"/>
        <v>13</v>
      </c>
      <c r="G5222">
        <f t="shared" si="385"/>
        <v>6.0679999999990741E-3</v>
      </c>
    </row>
    <row r="5223" spans="1:7" x14ac:dyDescent="0.35">
      <c r="A5223">
        <v>28.532919</v>
      </c>
      <c r="B5223" t="s">
        <v>7319</v>
      </c>
      <c r="C5223" t="s">
        <v>7378</v>
      </c>
      <c r="D5223" t="str">
        <f>IFERROR(VLOOKUP(C5223,Elster!$A$5:$D$148,2,FALSE),"not in table")</f>
        <v xml:space="preserve">   "SAMMLERISTTEMP"                                   </v>
      </c>
      <c r="F5223">
        <f>HEX2DEC(C5223)</f>
        <v>13</v>
      </c>
      <c r="G5223">
        <f t="shared" si="385"/>
        <v>0</v>
      </c>
    </row>
    <row r="5224" spans="1:7" hidden="1" x14ac:dyDescent="0.35">
      <c r="A5224">
        <v>28.537918999999999</v>
      </c>
      <c r="B5224" t="s">
        <v>7317</v>
      </c>
      <c r="C5224">
        <v>0</v>
      </c>
      <c r="E5224" t="str">
        <f>IFERROR(VLOOKUP(C5224,Elster!$A$5:$D$148,2,FALSE),"not in table")</f>
        <v>not in table</v>
      </c>
      <c r="F5224">
        <f>HEX2DEC(C5224)</f>
        <v>0</v>
      </c>
      <c r="G5224">
        <f t="shared" si="385"/>
        <v>4.9999999999990052E-3</v>
      </c>
    </row>
    <row r="5225" spans="1:7" x14ac:dyDescent="0.35">
      <c r="A5225">
        <v>28.537918999999999</v>
      </c>
      <c r="B5225" t="s">
        <v>7319</v>
      </c>
      <c r="C5225">
        <v>0</v>
      </c>
      <c r="D5225" t="str">
        <f>IFERROR(VLOOKUP(C5225,Elster!$A$5:$D$148,2,FALSE),"not in table")</f>
        <v>not in table</v>
      </c>
      <c r="F5225">
        <f>HEX2DEC(C5225)</f>
        <v>0</v>
      </c>
      <c r="G5225">
        <f t="shared" si="385"/>
        <v>0</v>
      </c>
    </row>
    <row r="5226" spans="1:7" hidden="1" x14ac:dyDescent="0.35">
      <c r="A5226">
        <v>28.542919000000001</v>
      </c>
      <c r="B5226" t="s">
        <v>7317</v>
      </c>
      <c r="C5226">
        <v>3</v>
      </c>
      <c r="E5226" t="str">
        <f>IFERROR(VLOOKUP(C5226,Elster!$A$5:$D$148,2,FALSE),"not in table")</f>
        <v xml:space="preserve">   "SPEICHERSOLLTEMP"                                 </v>
      </c>
      <c r="F5226">
        <f>HEX2DEC(C5226)</f>
        <v>3</v>
      </c>
      <c r="G5226">
        <f t="shared" si="385"/>
        <v>5.000000000002558E-3</v>
      </c>
    </row>
    <row r="5227" spans="1:7" x14ac:dyDescent="0.35">
      <c r="A5227">
        <v>28.542919000000001</v>
      </c>
      <c r="B5227" t="s">
        <v>7319</v>
      </c>
      <c r="C5227">
        <v>3</v>
      </c>
      <c r="D5227" t="str">
        <f>IFERROR(VLOOKUP(C5227,Elster!$A$5:$D$148,2,FALSE),"not in table")</f>
        <v xml:space="preserve">   "SPEICHERSOLLTEMP"                                 </v>
      </c>
      <c r="F5227">
        <f>HEX2DEC(C5227)</f>
        <v>3</v>
      </c>
      <c r="G5227">
        <f t="shared" si="385"/>
        <v>0</v>
      </c>
    </row>
    <row r="5228" spans="1:7" hidden="1" x14ac:dyDescent="0.35">
      <c r="A5228">
        <v>28.547919</v>
      </c>
      <c r="B5228" t="s">
        <v>7317</v>
      </c>
      <c r="C5228">
        <v>1</v>
      </c>
      <c r="E5228" t="str">
        <f>IFERROR(VLOOKUP(C5228,Elster!$A$5:$D$148,2,FALSE),"not in table")</f>
        <v xml:space="preserve">   "FEHLERMELDUNG"                                    </v>
      </c>
      <c r="F5228">
        <f>HEX2DEC(C5228)</f>
        <v>1</v>
      </c>
      <c r="G5228">
        <f t="shared" si="385"/>
        <v>4.9999999999990052E-3</v>
      </c>
    </row>
    <row r="5229" spans="1:7" x14ac:dyDescent="0.35">
      <c r="A5229">
        <v>28.547919</v>
      </c>
      <c r="B5229" t="s">
        <v>7319</v>
      </c>
      <c r="C5229">
        <v>1</v>
      </c>
      <c r="D5229" t="str">
        <f>IFERROR(VLOOKUP(C5229,Elster!$A$5:$D$148,2,FALSE),"not in table")</f>
        <v xml:space="preserve">   "FEHLERMELDUNG"                                    </v>
      </c>
      <c r="F5229">
        <f>HEX2DEC(C5229)</f>
        <v>1</v>
      </c>
      <c r="G5229">
        <f t="shared" si="385"/>
        <v>0</v>
      </c>
    </row>
    <row r="5230" spans="1:7" hidden="1" x14ac:dyDescent="0.35">
      <c r="A5230">
        <v>28.552918999999999</v>
      </c>
      <c r="B5230" t="s">
        <v>7317</v>
      </c>
      <c r="C5230">
        <v>0</v>
      </c>
      <c r="E5230" t="str">
        <f>IFERROR(VLOOKUP(C5230,Elster!$A$5:$D$148,2,FALSE),"not in table")</f>
        <v>not in table</v>
      </c>
      <c r="F5230">
        <f>HEX2DEC(C5230)</f>
        <v>0</v>
      </c>
      <c r="G5230">
        <f t="shared" si="385"/>
        <v>4.9999999999990052E-3</v>
      </c>
    </row>
    <row r="5231" spans="1:7" x14ac:dyDescent="0.35">
      <c r="A5231">
        <v>28.552918999999999</v>
      </c>
      <c r="B5231" t="s">
        <v>7319</v>
      </c>
      <c r="C5231">
        <v>0</v>
      </c>
      <c r="D5231" t="str">
        <f>IFERROR(VLOOKUP(C5231,Elster!$A$5:$D$148,2,FALSE),"not in table")</f>
        <v>not in table</v>
      </c>
      <c r="F5231">
        <f>HEX2DEC(C5231)</f>
        <v>0</v>
      </c>
      <c r="G5231">
        <f t="shared" si="385"/>
        <v>0</v>
      </c>
    </row>
    <row r="5232" spans="1:7" hidden="1" x14ac:dyDescent="0.35">
      <c r="A5232">
        <v>28.557918999999998</v>
      </c>
      <c r="B5232" t="s">
        <v>7317</v>
      </c>
      <c r="C5232" t="s">
        <v>7390</v>
      </c>
      <c r="E5232" t="str">
        <f>IFERROR(VLOOKUP(C5232,Elster!$A$5:$D$148,2,FALSE),"not in table")</f>
        <v xml:space="preserve">//   "ERWEITERUNGSTELEGRAMM"                            </v>
      </c>
      <c r="F5232">
        <f>HEX2DEC(C5232)</f>
        <v>250</v>
      </c>
      <c r="G5232">
        <f t="shared" si="385"/>
        <v>4.9999999999990052E-3</v>
      </c>
    </row>
    <row r="5233" spans="1:7" x14ac:dyDescent="0.35">
      <c r="A5233">
        <v>28.557918999999998</v>
      </c>
      <c r="B5233" t="s">
        <v>7319</v>
      </c>
      <c r="C5233" t="s">
        <v>7390</v>
      </c>
      <c r="D5233" t="str">
        <f>IFERROR(VLOOKUP(C5233,Elster!$A$5:$D$148,2,FALSE),"not in table")</f>
        <v xml:space="preserve">//   "ERWEITERUNGSTELEGRAMM"                            </v>
      </c>
      <c r="F5233">
        <f>HEX2DEC(C5233)</f>
        <v>250</v>
      </c>
      <c r="G5233">
        <f t="shared" si="385"/>
        <v>0</v>
      </c>
    </row>
    <row r="5234" spans="1:7" hidden="1" x14ac:dyDescent="0.35">
      <c r="A5234">
        <v>28.562918</v>
      </c>
      <c r="B5234" t="s">
        <v>7317</v>
      </c>
      <c r="C5234">
        <v>1</v>
      </c>
      <c r="E5234" t="str">
        <f>IFERROR(VLOOKUP(C5234,Elster!$A$5:$D$148,2,FALSE),"not in table")</f>
        <v xml:space="preserve">   "FEHLERMELDUNG"                                    </v>
      </c>
      <c r="F5234">
        <f>HEX2DEC(C5234)</f>
        <v>1</v>
      </c>
      <c r="G5234">
        <f t="shared" si="385"/>
        <v>4.99900000000153E-3</v>
      </c>
    </row>
    <row r="5235" spans="1:7" x14ac:dyDescent="0.35">
      <c r="A5235">
        <v>28.562918</v>
      </c>
      <c r="B5235" t="s">
        <v>7319</v>
      </c>
      <c r="C5235">
        <v>1</v>
      </c>
      <c r="D5235" t="str">
        <f>IFERROR(VLOOKUP(C5235,Elster!$A$5:$D$148,2,FALSE),"not in table")</f>
        <v xml:space="preserve">   "FEHLERMELDUNG"                                    </v>
      </c>
      <c r="F5235">
        <f>HEX2DEC(C5235)</f>
        <v>1</v>
      </c>
      <c r="G5235">
        <f t="shared" si="385"/>
        <v>0</v>
      </c>
    </row>
    <row r="5236" spans="1:7" hidden="1" x14ac:dyDescent="0.35">
      <c r="A5236">
        <v>28.567917999999999</v>
      </c>
      <c r="B5236" t="s">
        <v>7317</v>
      </c>
      <c r="C5236">
        <v>83</v>
      </c>
      <c r="E5236" t="str">
        <f>IFERROR(VLOOKUP(C5236,Elster!$A$5:$D$148,2,FALSE),"not in table")</f>
        <v xml:space="preserve">   "SOLAR_DURCHSCHNITT_VOLUMENSTROM"                  </v>
      </c>
      <c r="F5236">
        <f>HEX2DEC(C5236)</f>
        <v>131</v>
      </c>
      <c r="G5236">
        <f t="shared" si="385"/>
        <v>4.9999999999990052E-3</v>
      </c>
    </row>
    <row r="5237" spans="1:7" x14ac:dyDescent="0.35">
      <c r="A5237">
        <v>28.567917999999999</v>
      </c>
      <c r="B5237" t="s">
        <v>7319</v>
      </c>
      <c r="C5237">
        <v>83</v>
      </c>
      <c r="D5237" t="str">
        <f>IFERROR(VLOOKUP(C5237,Elster!$A$5:$D$148,2,FALSE),"not in table")</f>
        <v xml:space="preserve">   "SOLAR_DURCHSCHNITT_VOLUMENSTROM"                  </v>
      </c>
      <c r="F5237">
        <f>HEX2DEC(C5237)</f>
        <v>131</v>
      </c>
      <c r="G5237">
        <f t="shared" si="385"/>
        <v>0</v>
      </c>
    </row>
    <row r="5238" spans="1:7" hidden="1" x14ac:dyDescent="0.35">
      <c r="A5238">
        <v>28.572918000000001</v>
      </c>
      <c r="B5238" t="s">
        <v>7317</v>
      </c>
      <c r="C5238">
        <v>80</v>
      </c>
      <c r="E5238" t="str">
        <f>IFERROR(VLOOKUP(C5238,Elster!$A$5:$D$148,2,FALSE),"not in table")</f>
        <v xml:space="preserve">   "ECO_AKZEPTANZ_WW"                                 </v>
      </c>
      <c r="F5238">
        <f>HEX2DEC(C5238)</f>
        <v>128</v>
      </c>
      <c r="G5238">
        <f t="shared" si="385"/>
        <v>5.000000000002558E-3</v>
      </c>
    </row>
    <row r="5239" spans="1:7" x14ac:dyDescent="0.35">
      <c r="A5239">
        <v>28.572918000000001</v>
      </c>
      <c r="B5239" t="s">
        <v>7319</v>
      </c>
      <c r="C5239">
        <v>80</v>
      </c>
      <c r="D5239" t="str">
        <f>IFERROR(VLOOKUP(C5239,Elster!$A$5:$D$148,2,FALSE),"not in table")</f>
        <v xml:space="preserve">   "ECO_AKZEPTANZ_WW"                                 </v>
      </c>
      <c r="F5239">
        <f>HEX2DEC(C5239)</f>
        <v>128</v>
      </c>
      <c r="G5239">
        <f t="shared" si="385"/>
        <v>0</v>
      </c>
    </row>
    <row r="5240" spans="1:7" hidden="1" x14ac:dyDescent="0.35">
      <c r="A5240">
        <v>28.577918</v>
      </c>
      <c r="B5240" t="s">
        <v>7317</v>
      </c>
      <c r="C5240">
        <v>0</v>
      </c>
      <c r="E5240" t="str">
        <f>IFERROR(VLOOKUP(C5240,Elster!$A$5:$D$148,2,FALSE),"not in table")</f>
        <v>not in table</v>
      </c>
      <c r="F5240">
        <f>HEX2DEC(C5240)</f>
        <v>0</v>
      </c>
      <c r="G5240">
        <f t="shared" si="385"/>
        <v>4.9999999999990052E-3</v>
      </c>
    </row>
    <row r="5241" spans="1:7" x14ac:dyDescent="0.35">
      <c r="A5241">
        <v>28.577918</v>
      </c>
      <c r="B5241" t="s">
        <v>7319</v>
      </c>
      <c r="C5241">
        <v>0</v>
      </c>
      <c r="D5241" t="str">
        <f>IFERROR(VLOOKUP(C5241,Elster!$A$5:$D$148,2,FALSE),"not in table")</f>
        <v>not in table</v>
      </c>
      <c r="F5241">
        <f>HEX2DEC(C5241)</f>
        <v>0</v>
      </c>
      <c r="G5241">
        <f t="shared" si="385"/>
        <v>0</v>
      </c>
    </row>
    <row r="5242" spans="1:7" hidden="1" x14ac:dyDescent="0.35">
      <c r="A5242">
        <v>28.582917999999999</v>
      </c>
      <c r="B5242" t="s">
        <v>7317</v>
      </c>
      <c r="C5242">
        <v>2</v>
      </c>
      <c r="E5242" t="str">
        <f>IFERROR(VLOOKUP(C5242,Elster!$A$5:$D$148,2,FALSE),"not in table")</f>
        <v xml:space="preserve">   "KESSELSOLLTEMP"                                   </v>
      </c>
      <c r="F5242">
        <f>HEX2DEC(C5242)</f>
        <v>2</v>
      </c>
      <c r="G5242">
        <f t="shared" si="385"/>
        <v>4.9999999999990052E-3</v>
      </c>
    </row>
    <row r="5243" spans="1:7" x14ac:dyDescent="0.35">
      <c r="A5243">
        <v>28.582917999999999</v>
      </c>
      <c r="B5243" t="s">
        <v>7319</v>
      </c>
      <c r="C5243">
        <v>2</v>
      </c>
      <c r="D5243" t="str">
        <f>IFERROR(VLOOKUP(C5243,Elster!$A$5:$D$148,2,FALSE),"not in table")</f>
        <v xml:space="preserve">   "KESSELSOLLTEMP"                                   </v>
      </c>
      <c r="F5243">
        <f>HEX2DEC(C5243)</f>
        <v>2</v>
      </c>
      <c r="G5243">
        <f t="shared" si="385"/>
        <v>0</v>
      </c>
    </row>
    <row r="5244" spans="1:7" hidden="1" x14ac:dyDescent="0.35">
      <c r="A5244">
        <v>28.587917999999998</v>
      </c>
      <c r="B5244" t="s">
        <v>7317</v>
      </c>
      <c r="C5244" t="s">
        <v>7387</v>
      </c>
      <c r="E5244" t="str">
        <f>IFERROR(VLOOKUP(C5244,Elster!$A$5:$D$148,2,FALSE),"not in table")</f>
        <v xml:space="preserve">   "VORLAUFISTTEMP"                                   </v>
      </c>
      <c r="F5244">
        <f>HEX2DEC(C5244)</f>
        <v>15</v>
      </c>
      <c r="G5244">
        <f t="shared" si="385"/>
        <v>4.9999999999990052E-3</v>
      </c>
    </row>
    <row r="5245" spans="1:7" x14ac:dyDescent="0.35">
      <c r="A5245">
        <v>28.587917999999998</v>
      </c>
      <c r="B5245" t="s">
        <v>7319</v>
      </c>
      <c r="C5245" t="s">
        <v>7387</v>
      </c>
      <c r="D5245" t="str">
        <f>IFERROR(VLOOKUP(C5245,Elster!$A$5:$D$148,2,FALSE),"not in table")</f>
        <v xml:space="preserve">   "VORLAUFISTTEMP"                                   </v>
      </c>
      <c r="F5245">
        <f>HEX2DEC(C5245)</f>
        <v>15</v>
      </c>
      <c r="G5245">
        <f t="shared" si="385"/>
        <v>0</v>
      </c>
    </row>
    <row r="5246" spans="1:7" hidden="1" x14ac:dyDescent="0.35">
      <c r="A5246">
        <v>28.598907000000001</v>
      </c>
      <c r="B5246" t="s">
        <v>7317</v>
      </c>
      <c r="C5246">
        <v>3</v>
      </c>
      <c r="E5246" t="str">
        <f>IFERROR(VLOOKUP(C5246,Elster!$A$5:$D$148,2,FALSE),"not in table")</f>
        <v xml:space="preserve">   "SPEICHERSOLLTEMP"                                 </v>
      </c>
      <c r="F5246">
        <f t="shared" ref="F5246:F5258" si="387">HEX2DEC(C5246)</f>
        <v>3</v>
      </c>
      <c r="G5246">
        <f t="shared" si="385"/>
        <v>1.0989000000002136E-2</v>
      </c>
    </row>
    <row r="5247" spans="1:7" hidden="1" x14ac:dyDescent="0.35">
      <c r="A5247">
        <v>28.603881000000001</v>
      </c>
      <c r="B5247" t="s">
        <v>7317</v>
      </c>
      <c r="C5247">
        <v>0</v>
      </c>
      <c r="E5247" t="str">
        <f>IFERROR(VLOOKUP(C5247,Elster!$A$5:$D$148,2,FALSE),"not in table")</f>
        <v>not in table</v>
      </c>
      <c r="F5247">
        <f t="shared" si="387"/>
        <v>0</v>
      </c>
      <c r="G5247">
        <f t="shared" si="385"/>
        <v>4.9740000000007001E-3</v>
      </c>
    </row>
    <row r="5248" spans="1:7" hidden="1" x14ac:dyDescent="0.35">
      <c r="A5248">
        <v>28.608854999999998</v>
      </c>
      <c r="B5248" t="s">
        <v>7317</v>
      </c>
      <c r="C5248" t="s">
        <v>7378</v>
      </c>
      <c r="E5248" t="str">
        <f>IFERROR(VLOOKUP(C5248,Elster!$A$5:$D$148,2,FALSE),"not in table")</f>
        <v xml:space="preserve">   "SAMMLERISTTEMP"                                   </v>
      </c>
      <c r="F5248">
        <f t="shared" si="387"/>
        <v>13</v>
      </c>
      <c r="G5248">
        <f t="shared" si="385"/>
        <v>4.9739999999971474E-3</v>
      </c>
    </row>
    <row r="5249" spans="1:7" hidden="1" x14ac:dyDescent="0.35">
      <c r="A5249">
        <v>28.613803000000001</v>
      </c>
      <c r="B5249" t="s">
        <v>7317</v>
      </c>
      <c r="C5249">
        <v>2</v>
      </c>
      <c r="E5249" t="str">
        <f>IFERROR(VLOOKUP(C5249,Elster!$A$5:$D$148,2,FALSE),"not in table")</f>
        <v xml:space="preserve">   "KESSELSOLLTEMP"                                   </v>
      </c>
      <c r="F5249">
        <f t="shared" si="387"/>
        <v>2</v>
      </c>
      <c r="G5249">
        <f t="shared" si="385"/>
        <v>4.9480000000023949E-3</v>
      </c>
    </row>
    <row r="5250" spans="1:7" hidden="1" x14ac:dyDescent="0.35">
      <c r="A5250">
        <v>28.618777000000001</v>
      </c>
      <c r="B5250" t="s">
        <v>7317</v>
      </c>
      <c r="C5250">
        <v>0</v>
      </c>
      <c r="E5250" t="str">
        <f>IFERROR(VLOOKUP(C5250,Elster!$A$5:$D$148,2,FALSE),"not in table")</f>
        <v>not in table</v>
      </c>
      <c r="F5250">
        <f t="shared" si="387"/>
        <v>0</v>
      </c>
      <c r="G5250">
        <f t="shared" si="385"/>
        <v>4.9740000000007001E-3</v>
      </c>
    </row>
    <row r="5251" spans="1:7" hidden="1" x14ac:dyDescent="0.35">
      <c r="A5251">
        <v>28.623750999999999</v>
      </c>
      <c r="B5251" t="s">
        <v>7317</v>
      </c>
      <c r="C5251" t="s">
        <v>7390</v>
      </c>
      <c r="E5251" t="str">
        <f>IFERROR(VLOOKUP(C5251,Elster!$A$5:$D$148,2,FALSE),"not in table")</f>
        <v xml:space="preserve">//   "ERWEITERUNGSTELEGRAMM"                            </v>
      </c>
      <c r="F5251">
        <f t="shared" si="387"/>
        <v>250</v>
      </c>
      <c r="G5251">
        <f t="shared" si="385"/>
        <v>4.9739999999971474E-3</v>
      </c>
    </row>
    <row r="5252" spans="1:7" hidden="1" x14ac:dyDescent="0.35">
      <c r="A5252">
        <v>28.628699000000001</v>
      </c>
      <c r="B5252" t="s">
        <v>7317</v>
      </c>
      <c r="C5252">
        <v>1</v>
      </c>
      <c r="E5252" t="str">
        <f>IFERROR(VLOOKUP(C5252,Elster!$A$5:$D$148,2,FALSE),"not in table")</f>
        <v xml:space="preserve">   "FEHLERMELDUNG"                                    </v>
      </c>
      <c r="F5252">
        <f t="shared" si="387"/>
        <v>1</v>
      </c>
      <c r="G5252">
        <f t="shared" ref="G5252:G5315" si="388">A5252-A5251</f>
        <v>4.9480000000023949E-3</v>
      </c>
    </row>
    <row r="5253" spans="1:7" hidden="1" x14ac:dyDescent="0.35">
      <c r="A5253">
        <v>28.633672000000001</v>
      </c>
      <c r="B5253" t="s">
        <v>7317</v>
      </c>
      <c r="C5253">
        <v>83</v>
      </c>
      <c r="E5253" t="str">
        <f>IFERROR(VLOOKUP(C5253,Elster!$A$5:$D$148,2,FALSE),"not in table")</f>
        <v xml:space="preserve">   "SOLAR_DURCHSCHNITT_VOLUMENSTROM"                  </v>
      </c>
      <c r="F5253">
        <f t="shared" si="387"/>
        <v>131</v>
      </c>
      <c r="G5253">
        <f t="shared" si="388"/>
        <v>4.9729999999996721E-3</v>
      </c>
    </row>
    <row r="5254" spans="1:7" hidden="1" x14ac:dyDescent="0.35">
      <c r="A5254">
        <v>28.638646000000001</v>
      </c>
      <c r="B5254" t="s">
        <v>7317</v>
      </c>
      <c r="C5254">
        <v>80</v>
      </c>
      <c r="E5254" t="str">
        <f>IFERROR(VLOOKUP(C5254,Elster!$A$5:$D$148,2,FALSE),"not in table")</f>
        <v xml:space="preserve">   "ECO_AKZEPTANZ_WW"                                 </v>
      </c>
      <c r="F5254">
        <f t="shared" si="387"/>
        <v>128</v>
      </c>
      <c r="G5254">
        <f t="shared" si="388"/>
        <v>4.9740000000007001E-3</v>
      </c>
    </row>
    <row r="5255" spans="1:7" hidden="1" x14ac:dyDescent="0.35">
      <c r="A5255">
        <v>28.643619999999999</v>
      </c>
      <c r="B5255" t="s">
        <v>7317</v>
      </c>
      <c r="C5255">
        <v>0</v>
      </c>
      <c r="E5255" t="str">
        <f>IFERROR(VLOOKUP(C5255,Elster!$A$5:$D$148,2,FALSE),"not in table")</f>
        <v>not in table</v>
      </c>
      <c r="F5255">
        <f t="shared" si="387"/>
        <v>0</v>
      </c>
      <c r="G5255">
        <f t="shared" si="388"/>
        <v>4.9739999999971474E-3</v>
      </c>
    </row>
    <row r="5256" spans="1:7" hidden="1" x14ac:dyDescent="0.35">
      <c r="A5256">
        <v>28.648568000000001</v>
      </c>
      <c r="B5256" t="s">
        <v>7317</v>
      </c>
      <c r="C5256">
        <v>2</v>
      </c>
      <c r="E5256" t="str">
        <f>IFERROR(VLOOKUP(C5256,Elster!$A$5:$D$148,2,FALSE),"not in table")</f>
        <v xml:space="preserve">   "KESSELSOLLTEMP"                                   </v>
      </c>
      <c r="F5256">
        <f t="shared" si="387"/>
        <v>2</v>
      </c>
      <c r="G5256">
        <f t="shared" si="388"/>
        <v>4.9480000000023949E-3</v>
      </c>
    </row>
    <row r="5257" spans="1:7" hidden="1" x14ac:dyDescent="0.35">
      <c r="A5257">
        <v>28.653542000000002</v>
      </c>
      <c r="B5257" t="s">
        <v>7317</v>
      </c>
      <c r="C5257">
        <v>10</v>
      </c>
      <c r="E5257" t="str">
        <f>IFERROR(VLOOKUP(C5257,Elster!$A$5:$D$148,2,FALSE),"not in table")</f>
        <v xml:space="preserve">   "GERAETEKONFIGURATION"                             </v>
      </c>
      <c r="F5257">
        <f t="shared" si="387"/>
        <v>16</v>
      </c>
      <c r="G5257">
        <f t="shared" si="388"/>
        <v>4.9740000000007001E-3</v>
      </c>
    </row>
    <row r="5258" spans="1:7" hidden="1" x14ac:dyDescent="0.35">
      <c r="A5258">
        <v>28.661301999999999</v>
      </c>
      <c r="B5258" t="s">
        <v>7317</v>
      </c>
      <c r="C5258" t="s">
        <v>7378</v>
      </c>
      <c r="E5258" t="str">
        <f>IFERROR(VLOOKUP(C5258,Elster!$A$5:$D$148,2,FALSE),"not in table")</f>
        <v xml:space="preserve">   "SAMMLERISTTEMP"                                   </v>
      </c>
      <c r="F5258">
        <f t="shared" si="387"/>
        <v>13</v>
      </c>
      <c r="G5258">
        <f t="shared" si="388"/>
        <v>7.7599999999975466E-3</v>
      </c>
    </row>
    <row r="5259" spans="1:7" x14ac:dyDescent="0.35">
      <c r="A5259">
        <v>28.661301999999999</v>
      </c>
      <c r="B5259" t="s">
        <v>7319</v>
      </c>
      <c r="C5259" t="s">
        <v>7378</v>
      </c>
      <c r="D5259" t="str">
        <f>IFERROR(VLOOKUP(C5259,Elster!$A$5:$D$148,2,FALSE),"not in table")</f>
        <v xml:space="preserve">   "SAMMLERISTTEMP"                                   </v>
      </c>
      <c r="F5259">
        <f>HEX2DEC(C5259)</f>
        <v>13</v>
      </c>
      <c r="G5259">
        <f t="shared" si="388"/>
        <v>0</v>
      </c>
    </row>
    <row r="5260" spans="1:7" hidden="1" x14ac:dyDescent="0.35">
      <c r="A5260">
        <v>28.666302000000002</v>
      </c>
      <c r="B5260" t="s">
        <v>7317</v>
      </c>
      <c r="C5260">
        <v>0</v>
      </c>
      <c r="E5260" t="str">
        <f>IFERROR(VLOOKUP(C5260,Elster!$A$5:$D$148,2,FALSE),"not in table")</f>
        <v>not in table</v>
      </c>
      <c r="F5260">
        <f>HEX2DEC(C5260)</f>
        <v>0</v>
      </c>
      <c r="G5260">
        <f t="shared" si="388"/>
        <v>5.000000000002558E-3</v>
      </c>
    </row>
    <row r="5261" spans="1:7" x14ac:dyDescent="0.35">
      <c r="A5261">
        <v>28.666302000000002</v>
      </c>
      <c r="B5261" t="s">
        <v>7319</v>
      </c>
      <c r="C5261">
        <v>0</v>
      </c>
      <c r="D5261" t="str">
        <f>IFERROR(VLOOKUP(C5261,Elster!$A$5:$D$148,2,FALSE),"not in table")</f>
        <v>not in table</v>
      </c>
      <c r="F5261">
        <f>HEX2DEC(C5261)</f>
        <v>0</v>
      </c>
      <c r="G5261">
        <f t="shared" si="388"/>
        <v>0</v>
      </c>
    </row>
    <row r="5262" spans="1:7" hidden="1" x14ac:dyDescent="0.35">
      <c r="A5262">
        <v>28.671302000000001</v>
      </c>
      <c r="B5262" t="s">
        <v>7317</v>
      </c>
      <c r="C5262">
        <v>3</v>
      </c>
      <c r="E5262" t="str">
        <f>IFERROR(VLOOKUP(C5262,Elster!$A$5:$D$148,2,FALSE),"not in table")</f>
        <v xml:space="preserve">   "SPEICHERSOLLTEMP"                                 </v>
      </c>
      <c r="F5262">
        <f>HEX2DEC(C5262)</f>
        <v>3</v>
      </c>
      <c r="G5262">
        <f t="shared" si="388"/>
        <v>4.9999999999990052E-3</v>
      </c>
    </row>
    <row r="5263" spans="1:7" x14ac:dyDescent="0.35">
      <c r="A5263">
        <v>28.671302000000001</v>
      </c>
      <c r="B5263" t="s">
        <v>7319</v>
      </c>
      <c r="C5263">
        <v>3</v>
      </c>
      <c r="D5263" t="str">
        <f>IFERROR(VLOOKUP(C5263,Elster!$A$5:$D$148,2,FALSE),"not in table")</f>
        <v xml:space="preserve">   "SPEICHERSOLLTEMP"                                 </v>
      </c>
      <c r="F5263">
        <f>HEX2DEC(C5263)</f>
        <v>3</v>
      </c>
      <c r="G5263">
        <f t="shared" si="388"/>
        <v>0</v>
      </c>
    </row>
    <row r="5264" spans="1:7" hidden="1" x14ac:dyDescent="0.35">
      <c r="A5264">
        <v>28.676302</v>
      </c>
      <c r="B5264" t="s">
        <v>7317</v>
      </c>
      <c r="C5264">
        <v>1</v>
      </c>
      <c r="E5264" t="str">
        <f>IFERROR(VLOOKUP(C5264,Elster!$A$5:$D$148,2,FALSE),"not in table")</f>
        <v xml:space="preserve">   "FEHLERMELDUNG"                                    </v>
      </c>
      <c r="F5264">
        <f>HEX2DEC(C5264)</f>
        <v>1</v>
      </c>
      <c r="G5264">
        <f t="shared" si="388"/>
        <v>4.9999999999990052E-3</v>
      </c>
    </row>
    <row r="5265" spans="1:7" x14ac:dyDescent="0.35">
      <c r="A5265">
        <v>28.676302</v>
      </c>
      <c r="B5265" t="s">
        <v>7319</v>
      </c>
      <c r="C5265">
        <v>1</v>
      </c>
      <c r="D5265" t="str">
        <f>IFERROR(VLOOKUP(C5265,Elster!$A$5:$D$148,2,FALSE),"not in table")</f>
        <v xml:space="preserve">   "FEHLERMELDUNG"                                    </v>
      </c>
      <c r="F5265">
        <f>HEX2DEC(C5265)</f>
        <v>1</v>
      </c>
      <c r="G5265">
        <f t="shared" si="388"/>
        <v>0</v>
      </c>
    </row>
    <row r="5266" spans="1:7" hidden="1" x14ac:dyDescent="0.35">
      <c r="A5266">
        <v>28.681301999999999</v>
      </c>
      <c r="B5266" t="s">
        <v>7317</v>
      </c>
      <c r="C5266">
        <v>0</v>
      </c>
      <c r="E5266" t="str">
        <f>IFERROR(VLOOKUP(C5266,Elster!$A$5:$D$148,2,FALSE),"not in table")</f>
        <v>not in table</v>
      </c>
      <c r="F5266">
        <f>HEX2DEC(C5266)</f>
        <v>0</v>
      </c>
      <c r="G5266">
        <f t="shared" si="388"/>
        <v>4.9999999999990052E-3</v>
      </c>
    </row>
    <row r="5267" spans="1:7" x14ac:dyDescent="0.35">
      <c r="A5267">
        <v>28.681301999999999</v>
      </c>
      <c r="B5267" t="s">
        <v>7319</v>
      </c>
      <c r="C5267">
        <v>0</v>
      </c>
      <c r="D5267" t="str">
        <f>IFERROR(VLOOKUP(C5267,Elster!$A$5:$D$148,2,FALSE),"not in table")</f>
        <v>not in table</v>
      </c>
      <c r="F5267">
        <f>HEX2DEC(C5267)</f>
        <v>0</v>
      </c>
      <c r="G5267">
        <f t="shared" si="388"/>
        <v>0</v>
      </c>
    </row>
    <row r="5268" spans="1:7" hidden="1" x14ac:dyDescent="0.35">
      <c r="A5268">
        <v>28.686302000000001</v>
      </c>
      <c r="B5268" t="s">
        <v>7317</v>
      </c>
      <c r="C5268" t="s">
        <v>7390</v>
      </c>
      <c r="E5268" t="str">
        <f>IFERROR(VLOOKUP(C5268,Elster!$A$5:$D$148,2,FALSE),"not in table")</f>
        <v xml:space="preserve">//   "ERWEITERUNGSTELEGRAMM"                            </v>
      </c>
      <c r="F5268">
        <f>HEX2DEC(C5268)</f>
        <v>250</v>
      </c>
      <c r="G5268">
        <f t="shared" si="388"/>
        <v>5.000000000002558E-3</v>
      </c>
    </row>
    <row r="5269" spans="1:7" x14ac:dyDescent="0.35">
      <c r="A5269">
        <v>28.686302000000001</v>
      </c>
      <c r="B5269" t="s">
        <v>7319</v>
      </c>
      <c r="C5269" t="s">
        <v>7390</v>
      </c>
      <c r="D5269" t="str">
        <f>IFERROR(VLOOKUP(C5269,Elster!$A$5:$D$148,2,FALSE),"not in table")</f>
        <v xml:space="preserve">//   "ERWEITERUNGSTELEGRAMM"                            </v>
      </c>
      <c r="F5269">
        <f>HEX2DEC(C5269)</f>
        <v>250</v>
      </c>
      <c r="G5269">
        <f t="shared" si="388"/>
        <v>0</v>
      </c>
    </row>
    <row r="5270" spans="1:7" hidden="1" x14ac:dyDescent="0.35">
      <c r="A5270">
        <v>28.691302</v>
      </c>
      <c r="B5270" t="s">
        <v>7317</v>
      </c>
      <c r="C5270" t="s">
        <v>7399</v>
      </c>
      <c r="E5270" t="str">
        <f>IFERROR(VLOOKUP(C5270,Elster!$A$5:$D$148,2,FALSE),"not in table")</f>
        <v xml:space="preserve">   "BUSKONFIGURATION"                                 </v>
      </c>
      <c r="F5270">
        <f>HEX2DEC(C5270)</f>
        <v>253</v>
      </c>
      <c r="G5270">
        <f t="shared" si="388"/>
        <v>4.9999999999990052E-3</v>
      </c>
    </row>
    <row r="5271" spans="1:7" x14ac:dyDescent="0.35">
      <c r="A5271">
        <v>28.691302</v>
      </c>
      <c r="B5271" t="s">
        <v>7319</v>
      </c>
      <c r="C5271" t="s">
        <v>7399</v>
      </c>
      <c r="D5271" t="str">
        <f>IFERROR(VLOOKUP(C5271,Elster!$A$5:$D$148,2,FALSE),"not in table")</f>
        <v xml:space="preserve">   "BUSKONFIGURATION"                                 </v>
      </c>
      <c r="F5271">
        <f>HEX2DEC(C5271)</f>
        <v>253</v>
      </c>
      <c r="G5271">
        <f t="shared" si="388"/>
        <v>0</v>
      </c>
    </row>
    <row r="5272" spans="1:7" hidden="1" x14ac:dyDescent="0.35">
      <c r="A5272">
        <v>28.696301999999999</v>
      </c>
      <c r="B5272" t="s">
        <v>7317</v>
      </c>
      <c r="C5272" t="s">
        <v>7400</v>
      </c>
      <c r="E5272" t="str">
        <f>IFERROR(VLOOKUP(C5272,Elster!$A$5:$D$148,2,FALSE),"not in table")</f>
        <v>not in table</v>
      </c>
      <c r="F5272">
        <f>HEX2DEC(C5272)</f>
        <v>191</v>
      </c>
      <c r="G5272">
        <f t="shared" si="388"/>
        <v>4.9999999999990052E-3</v>
      </c>
    </row>
    <row r="5273" spans="1:7" x14ac:dyDescent="0.35">
      <c r="A5273">
        <v>28.696301999999999</v>
      </c>
      <c r="B5273" t="s">
        <v>7319</v>
      </c>
      <c r="C5273" t="s">
        <v>7400</v>
      </c>
      <c r="D5273" t="str">
        <f>IFERROR(VLOOKUP(C5273,Elster!$A$5:$D$148,2,FALSE),"not in table")</f>
        <v>not in table</v>
      </c>
      <c r="F5273">
        <f>HEX2DEC(C5273)</f>
        <v>191</v>
      </c>
      <c r="G5273">
        <f t="shared" si="388"/>
        <v>0</v>
      </c>
    </row>
    <row r="5274" spans="1:7" hidden="1" x14ac:dyDescent="0.35">
      <c r="A5274">
        <v>28.701301999999998</v>
      </c>
      <c r="B5274" t="s">
        <v>7317</v>
      </c>
      <c r="C5274">
        <v>0</v>
      </c>
      <c r="E5274" t="str">
        <f>IFERROR(VLOOKUP(C5274,Elster!$A$5:$D$148,2,FALSE),"not in table")</f>
        <v>not in table</v>
      </c>
      <c r="F5274">
        <f>HEX2DEC(C5274)</f>
        <v>0</v>
      </c>
      <c r="G5274">
        <f t="shared" si="388"/>
        <v>4.9999999999990052E-3</v>
      </c>
    </row>
    <row r="5275" spans="1:7" x14ac:dyDescent="0.35">
      <c r="A5275">
        <v>28.701301999999998</v>
      </c>
      <c r="B5275" t="s">
        <v>7319</v>
      </c>
      <c r="C5275">
        <v>0</v>
      </c>
      <c r="D5275" t="str">
        <f>IFERROR(VLOOKUP(C5275,Elster!$A$5:$D$148,2,FALSE),"not in table")</f>
        <v>not in table</v>
      </c>
      <c r="F5275">
        <f>HEX2DEC(C5275)</f>
        <v>0</v>
      </c>
      <c r="G5275">
        <f t="shared" si="388"/>
        <v>0</v>
      </c>
    </row>
    <row r="5276" spans="1:7" hidden="1" x14ac:dyDescent="0.35">
      <c r="A5276">
        <v>28.706301</v>
      </c>
      <c r="B5276" t="s">
        <v>7317</v>
      </c>
      <c r="C5276">
        <v>0</v>
      </c>
      <c r="E5276" t="str">
        <f>IFERROR(VLOOKUP(C5276,Elster!$A$5:$D$148,2,FALSE),"not in table")</f>
        <v>not in table</v>
      </c>
      <c r="F5276">
        <f>HEX2DEC(C5276)</f>
        <v>0</v>
      </c>
      <c r="G5276">
        <f t="shared" si="388"/>
        <v>4.99900000000153E-3</v>
      </c>
    </row>
    <row r="5277" spans="1:7" x14ac:dyDescent="0.35">
      <c r="A5277">
        <v>28.706301</v>
      </c>
      <c r="B5277" t="s">
        <v>7319</v>
      </c>
      <c r="C5277">
        <v>0</v>
      </c>
      <c r="D5277" t="str">
        <f>IFERROR(VLOOKUP(C5277,Elster!$A$5:$D$148,2,FALSE),"not in table")</f>
        <v>not in table</v>
      </c>
      <c r="F5277">
        <f>HEX2DEC(C5277)</f>
        <v>0</v>
      </c>
      <c r="G5277">
        <f t="shared" si="388"/>
        <v>0</v>
      </c>
    </row>
    <row r="5278" spans="1:7" hidden="1" x14ac:dyDescent="0.35">
      <c r="A5278">
        <v>28.711300999999999</v>
      </c>
      <c r="B5278" t="s">
        <v>7317</v>
      </c>
      <c r="C5278">
        <v>2</v>
      </c>
      <c r="E5278" t="str">
        <f>IFERROR(VLOOKUP(C5278,Elster!$A$5:$D$148,2,FALSE),"not in table")</f>
        <v xml:space="preserve">   "KESSELSOLLTEMP"                                   </v>
      </c>
      <c r="F5278">
        <f>HEX2DEC(C5278)</f>
        <v>2</v>
      </c>
      <c r="G5278">
        <f t="shared" si="388"/>
        <v>4.9999999999990052E-3</v>
      </c>
    </row>
    <row r="5279" spans="1:7" x14ac:dyDescent="0.35">
      <c r="A5279">
        <v>28.711300999999999</v>
      </c>
      <c r="B5279" t="s">
        <v>7319</v>
      </c>
      <c r="C5279">
        <v>2</v>
      </c>
      <c r="D5279" t="str">
        <f>IFERROR(VLOOKUP(C5279,Elster!$A$5:$D$148,2,FALSE),"not in table")</f>
        <v xml:space="preserve">   "KESSELSOLLTEMP"                                   </v>
      </c>
      <c r="F5279">
        <f>HEX2DEC(C5279)</f>
        <v>2</v>
      </c>
      <c r="G5279">
        <f t="shared" si="388"/>
        <v>0</v>
      </c>
    </row>
    <row r="5280" spans="1:7" hidden="1" x14ac:dyDescent="0.35">
      <c r="A5280">
        <v>28.716301000000001</v>
      </c>
      <c r="B5280" t="s">
        <v>7317</v>
      </c>
      <c r="C5280" t="s">
        <v>7401</v>
      </c>
      <c r="E5280" t="str">
        <f>IFERROR(VLOOKUP(C5280,Elster!$A$5:$D$148,2,FALSE),"not in table")</f>
        <v>not in table</v>
      </c>
      <c r="F5280">
        <f>HEX2DEC(C5280)</f>
        <v>199</v>
      </c>
      <c r="G5280">
        <f t="shared" si="388"/>
        <v>5.000000000002558E-3</v>
      </c>
    </row>
    <row r="5281" spans="1:7" x14ac:dyDescent="0.35">
      <c r="A5281">
        <v>28.716301000000001</v>
      </c>
      <c r="B5281" t="s">
        <v>7319</v>
      </c>
      <c r="C5281" t="s">
        <v>7401</v>
      </c>
      <c r="D5281" t="str">
        <f>IFERROR(VLOOKUP(C5281,Elster!$A$5:$D$148,2,FALSE),"not in table")</f>
        <v>not in table</v>
      </c>
      <c r="F5281">
        <f>HEX2DEC(C5281)</f>
        <v>199</v>
      </c>
      <c r="G5281">
        <f t="shared" si="388"/>
        <v>0</v>
      </c>
    </row>
    <row r="5282" spans="1:7" hidden="1" x14ac:dyDescent="0.35">
      <c r="A5282">
        <v>28.731822000000001</v>
      </c>
      <c r="B5282" t="s">
        <v>7317</v>
      </c>
      <c r="C5282">
        <v>3</v>
      </c>
      <c r="E5282" t="str">
        <f>IFERROR(VLOOKUP(C5282,Elster!$A$5:$D$148,2,FALSE),"not in table")</f>
        <v xml:space="preserve">   "SPEICHERSOLLTEMP"                                 </v>
      </c>
      <c r="F5282">
        <f t="shared" ref="F5282:F5293" si="389">HEX2DEC(C5282)</f>
        <v>3</v>
      </c>
      <c r="G5282">
        <f t="shared" si="388"/>
        <v>1.5520999999999674E-2</v>
      </c>
    </row>
    <row r="5283" spans="1:7" hidden="1" x14ac:dyDescent="0.35">
      <c r="A5283">
        <v>28.736795999999998</v>
      </c>
      <c r="B5283" t="s">
        <v>7317</v>
      </c>
      <c r="C5283">
        <v>0</v>
      </c>
      <c r="E5283" t="str">
        <f>IFERROR(VLOOKUP(C5283,Elster!$A$5:$D$148,2,FALSE),"not in table")</f>
        <v>not in table</v>
      </c>
      <c r="F5283">
        <f t="shared" si="389"/>
        <v>0</v>
      </c>
      <c r="G5283">
        <f t="shared" si="388"/>
        <v>4.9739999999971474E-3</v>
      </c>
    </row>
    <row r="5284" spans="1:7" hidden="1" x14ac:dyDescent="0.35">
      <c r="A5284">
        <v>28.741769999999999</v>
      </c>
      <c r="B5284" t="s">
        <v>7317</v>
      </c>
      <c r="C5284" t="s">
        <v>7378</v>
      </c>
      <c r="E5284" t="str">
        <f>IFERROR(VLOOKUP(C5284,Elster!$A$5:$D$148,2,FALSE),"not in table")</f>
        <v xml:space="preserve">   "SAMMLERISTTEMP"                                   </v>
      </c>
      <c r="F5284">
        <f t="shared" si="389"/>
        <v>13</v>
      </c>
      <c r="G5284">
        <f t="shared" si="388"/>
        <v>4.9740000000007001E-3</v>
      </c>
    </row>
    <row r="5285" spans="1:7" hidden="1" x14ac:dyDescent="0.35">
      <c r="A5285">
        <v>28.746742999999999</v>
      </c>
      <c r="B5285" t="s">
        <v>7317</v>
      </c>
      <c r="C5285">
        <v>2</v>
      </c>
      <c r="E5285" t="str">
        <f>IFERROR(VLOOKUP(C5285,Elster!$A$5:$D$148,2,FALSE),"not in table")</f>
        <v xml:space="preserve">   "KESSELSOLLTEMP"                                   </v>
      </c>
      <c r="F5285">
        <f t="shared" si="389"/>
        <v>2</v>
      </c>
      <c r="G5285">
        <f t="shared" si="388"/>
        <v>4.9729999999996721E-3</v>
      </c>
    </row>
    <row r="5286" spans="1:7" hidden="1" x14ac:dyDescent="0.35">
      <c r="A5286">
        <v>28.751691000000001</v>
      </c>
      <c r="B5286" t="s">
        <v>7317</v>
      </c>
      <c r="C5286">
        <v>0</v>
      </c>
      <c r="E5286" t="str">
        <f>IFERROR(VLOOKUP(C5286,Elster!$A$5:$D$148,2,FALSE),"not in table")</f>
        <v>not in table</v>
      </c>
      <c r="F5286">
        <f t="shared" si="389"/>
        <v>0</v>
      </c>
      <c r="G5286">
        <f t="shared" si="388"/>
        <v>4.9480000000023949E-3</v>
      </c>
    </row>
    <row r="5287" spans="1:7" hidden="1" x14ac:dyDescent="0.35">
      <c r="A5287">
        <v>28.756665000000002</v>
      </c>
      <c r="B5287" t="s">
        <v>7317</v>
      </c>
      <c r="C5287" t="s">
        <v>7390</v>
      </c>
      <c r="E5287" t="str">
        <f>IFERROR(VLOOKUP(C5287,Elster!$A$5:$D$148,2,FALSE),"not in table")</f>
        <v xml:space="preserve">//   "ERWEITERUNGSTELEGRAMM"                            </v>
      </c>
      <c r="F5287">
        <f t="shared" si="389"/>
        <v>250</v>
      </c>
      <c r="G5287">
        <f t="shared" si="388"/>
        <v>4.9740000000007001E-3</v>
      </c>
    </row>
    <row r="5288" spans="1:7" hidden="1" x14ac:dyDescent="0.35">
      <c r="A5288">
        <v>28.761638999999999</v>
      </c>
      <c r="B5288" t="s">
        <v>7317</v>
      </c>
      <c r="C5288" t="s">
        <v>7399</v>
      </c>
      <c r="E5288" t="str">
        <f>IFERROR(VLOOKUP(C5288,Elster!$A$5:$D$148,2,FALSE),"not in table")</f>
        <v xml:space="preserve">   "BUSKONFIGURATION"                                 </v>
      </c>
      <c r="F5288">
        <f t="shared" si="389"/>
        <v>253</v>
      </c>
      <c r="G5288">
        <f t="shared" si="388"/>
        <v>4.9739999999971474E-3</v>
      </c>
    </row>
    <row r="5289" spans="1:7" hidden="1" x14ac:dyDescent="0.35">
      <c r="A5289">
        <v>28.766587000000001</v>
      </c>
      <c r="B5289" t="s">
        <v>7317</v>
      </c>
      <c r="C5289" t="s">
        <v>7400</v>
      </c>
      <c r="E5289" t="str">
        <f>IFERROR(VLOOKUP(C5289,Elster!$A$5:$D$148,2,FALSE),"not in table")</f>
        <v>not in table</v>
      </c>
      <c r="F5289">
        <f t="shared" si="389"/>
        <v>191</v>
      </c>
      <c r="G5289">
        <f t="shared" si="388"/>
        <v>4.9480000000023949E-3</v>
      </c>
    </row>
    <row r="5290" spans="1:7" hidden="1" x14ac:dyDescent="0.35">
      <c r="A5290">
        <v>28.771560999999998</v>
      </c>
      <c r="B5290" t="s">
        <v>7317</v>
      </c>
      <c r="C5290">
        <v>0</v>
      </c>
      <c r="E5290" t="str">
        <f>IFERROR(VLOOKUP(C5290,Elster!$A$5:$D$148,2,FALSE),"not in table")</f>
        <v>not in table</v>
      </c>
      <c r="F5290">
        <f t="shared" si="389"/>
        <v>0</v>
      </c>
      <c r="G5290">
        <f t="shared" si="388"/>
        <v>4.9739999999971474E-3</v>
      </c>
    </row>
    <row r="5291" spans="1:7" hidden="1" x14ac:dyDescent="0.35">
      <c r="A5291">
        <v>28.776534999999999</v>
      </c>
      <c r="B5291" t="s">
        <v>7317</v>
      </c>
      <c r="C5291">
        <v>0</v>
      </c>
      <c r="E5291" t="str">
        <f>IFERROR(VLOOKUP(C5291,Elster!$A$5:$D$148,2,FALSE),"not in table")</f>
        <v>not in table</v>
      </c>
      <c r="F5291">
        <f t="shared" si="389"/>
        <v>0</v>
      </c>
      <c r="G5291">
        <f t="shared" si="388"/>
        <v>4.9740000000007001E-3</v>
      </c>
    </row>
    <row r="5292" spans="1:7" hidden="1" x14ac:dyDescent="0.35">
      <c r="A5292">
        <v>28.781509</v>
      </c>
      <c r="B5292" t="s">
        <v>7317</v>
      </c>
      <c r="C5292">
        <v>2</v>
      </c>
      <c r="E5292" t="str">
        <f>IFERROR(VLOOKUP(C5292,Elster!$A$5:$D$148,2,FALSE),"not in table")</f>
        <v xml:space="preserve">   "KESSELSOLLTEMP"                                   </v>
      </c>
      <c r="F5292">
        <f t="shared" si="389"/>
        <v>2</v>
      </c>
      <c r="G5292">
        <f t="shared" si="388"/>
        <v>4.9740000000007001E-3</v>
      </c>
    </row>
    <row r="5293" spans="1:7" hidden="1" x14ac:dyDescent="0.35">
      <c r="A5293">
        <v>28.786456000000001</v>
      </c>
      <c r="B5293" t="s">
        <v>7317</v>
      </c>
      <c r="C5293" t="s">
        <v>7402</v>
      </c>
      <c r="E5293" t="str">
        <f>IFERROR(VLOOKUP(C5293,Elster!$A$5:$D$148,2,FALSE),"not in table")</f>
        <v>not in table</v>
      </c>
      <c r="F5293">
        <f t="shared" si="389"/>
        <v>200</v>
      </c>
      <c r="G5293">
        <f t="shared" si="388"/>
        <v>4.947000000001367E-3</v>
      </c>
    </row>
    <row r="5294" spans="1:7" x14ac:dyDescent="0.35">
      <c r="A5294">
        <v>28.805076</v>
      </c>
      <c r="B5294" t="s">
        <v>7319</v>
      </c>
      <c r="C5294" t="s">
        <v>7378</v>
      </c>
      <c r="D5294" t="str">
        <f>IFERROR(VLOOKUP(C5294,Elster!$A$5:$D$148,2,FALSE),"not in table")</f>
        <v xml:space="preserve">   "SAMMLERISTTEMP"                                   </v>
      </c>
      <c r="F5294">
        <f>HEX2DEC(C5294)</f>
        <v>13</v>
      </c>
      <c r="G5294">
        <f t="shared" si="388"/>
        <v>1.8619999999998527E-2</v>
      </c>
    </row>
    <row r="5295" spans="1:7" hidden="1" x14ac:dyDescent="0.35">
      <c r="A5295">
        <v>28.805102000000002</v>
      </c>
      <c r="B5295" t="s">
        <v>7317</v>
      </c>
      <c r="C5295" t="s">
        <v>7378</v>
      </c>
      <c r="E5295" t="str">
        <f>IFERROR(VLOOKUP(C5295,Elster!$A$5:$D$148,2,FALSE),"not in table")</f>
        <v xml:space="preserve">   "SAMMLERISTTEMP"                                   </v>
      </c>
      <c r="F5295">
        <f>HEX2DEC(C5295)</f>
        <v>13</v>
      </c>
      <c r="G5295">
        <f t="shared" si="388"/>
        <v>2.600000000185787E-5</v>
      </c>
    </row>
    <row r="5296" spans="1:7" x14ac:dyDescent="0.35">
      <c r="A5296">
        <v>28.810075999999999</v>
      </c>
      <c r="B5296" t="s">
        <v>7319</v>
      </c>
      <c r="C5296">
        <v>0</v>
      </c>
      <c r="D5296" t="str">
        <f>IFERROR(VLOOKUP(C5296,Elster!$A$5:$D$148,2,FALSE),"not in table")</f>
        <v>not in table</v>
      </c>
      <c r="F5296">
        <f>HEX2DEC(C5296)</f>
        <v>0</v>
      </c>
      <c r="G5296">
        <f t="shared" si="388"/>
        <v>4.9739999999971474E-3</v>
      </c>
    </row>
    <row r="5297" spans="1:7" hidden="1" x14ac:dyDescent="0.35">
      <c r="A5297">
        <v>28.810102000000001</v>
      </c>
      <c r="B5297" t="s">
        <v>7317</v>
      </c>
      <c r="C5297">
        <v>0</v>
      </c>
      <c r="E5297" t="str">
        <f>IFERROR(VLOOKUP(C5297,Elster!$A$5:$D$148,2,FALSE),"not in table")</f>
        <v>not in table</v>
      </c>
      <c r="F5297">
        <f>HEX2DEC(C5297)</f>
        <v>0</v>
      </c>
      <c r="G5297">
        <f t="shared" si="388"/>
        <v>2.600000000185787E-5</v>
      </c>
    </row>
    <row r="5298" spans="1:7" x14ac:dyDescent="0.35">
      <c r="A5298">
        <v>28.815076000000001</v>
      </c>
      <c r="B5298" t="s">
        <v>7319</v>
      </c>
      <c r="C5298">
        <v>6</v>
      </c>
      <c r="D5298" t="str">
        <f>IFERROR(VLOOKUP(C5298,Elster!$A$5:$D$148,2,FALSE),"not in table")</f>
        <v xml:space="preserve">   "RAUMSOLLTEMP_II"                                  </v>
      </c>
      <c r="F5298">
        <f>HEX2DEC(C5298)</f>
        <v>6</v>
      </c>
      <c r="G5298">
        <f t="shared" si="388"/>
        <v>4.9740000000007001E-3</v>
      </c>
    </row>
    <row r="5299" spans="1:7" hidden="1" x14ac:dyDescent="0.35">
      <c r="A5299">
        <v>28.815102</v>
      </c>
      <c r="B5299" t="s">
        <v>7317</v>
      </c>
      <c r="C5299">
        <v>6</v>
      </c>
      <c r="E5299" t="str">
        <f>IFERROR(VLOOKUP(C5299,Elster!$A$5:$D$148,2,FALSE),"not in table")</f>
        <v xml:space="preserve">   "RAUMSOLLTEMP_II"                                  </v>
      </c>
      <c r="F5299">
        <f t="shared" ref="F5299:F5300" si="390">HEX2DEC(C5299)</f>
        <v>6</v>
      </c>
      <c r="G5299">
        <f t="shared" si="388"/>
        <v>2.5999999998305157E-5</v>
      </c>
    </row>
    <row r="5300" spans="1:7" hidden="1" x14ac:dyDescent="0.35">
      <c r="A5300">
        <v>28.820101999999999</v>
      </c>
      <c r="B5300" t="s">
        <v>7317</v>
      </c>
      <c r="C5300">
        <v>1</v>
      </c>
      <c r="E5300" t="str">
        <f>IFERROR(VLOOKUP(C5300,Elster!$A$5:$D$148,2,FALSE),"not in table")</f>
        <v xml:space="preserve">   "FEHLERMELDUNG"                                    </v>
      </c>
      <c r="F5300">
        <f t="shared" si="390"/>
        <v>1</v>
      </c>
      <c r="G5300">
        <f t="shared" si="388"/>
        <v>4.9999999999990052E-3</v>
      </c>
    </row>
    <row r="5301" spans="1:7" x14ac:dyDescent="0.35">
      <c r="A5301">
        <v>28.820101999999999</v>
      </c>
      <c r="B5301" t="s">
        <v>7319</v>
      </c>
      <c r="C5301">
        <v>1</v>
      </c>
      <c r="D5301" t="str">
        <f>IFERROR(VLOOKUP(C5301,Elster!$A$5:$D$148,2,FALSE),"not in table")</f>
        <v xml:space="preserve">   "FEHLERMELDUNG"                                    </v>
      </c>
      <c r="F5301">
        <f>HEX2DEC(C5301)</f>
        <v>1</v>
      </c>
      <c r="G5301">
        <f t="shared" si="388"/>
        <v>0</v>
      </c>
    </row>
    <row r="5302" spans="1:7" hidden="1" x14ac:dyDescent="0.35">
      <c r="A5302">
        <v>28.825102000000001</v>
      </c>
      <c r="B5302" t="s">
        <v>7317</v>
      </c>
      <c r="C5302">
        <v>1</v>
      </c>
      <c r="E5302" t="str">
        <f>IFERROR(VLOOKUP(C5302,Elster!$A$5:$D$148,2,FALSE),"not in table")</f>
        <v xml:space="preserve">   "FEHLERMELDUNG"                                    </v>
      </c>
      <c r="F5302">
        <f>HEX2DEC(C5302)</f>
        <v>1</v>
      </c>
      <c r="G5302">
        <f t="shared" si="388"/>
        <v>5.000000000002558E-3</v>
      </c>
    </row>
    <row r="5303" spans="1:7" x14ac:dyDescent="0.35">
      <c r="A5303">
        <v>28.825102000000001</v>
      </c>
      <c r="B5303" t="s">
        <v>7319</v>
      </c>
      <c r="C5303">
        <v>1</v>
      </c>
      <c r="D5303" t="str">
        <f>IFERROR(VLOOKUP(C5303,Elster!$A$5:$D$148,2,FALSE),"not in table")</f>
        <v xml:space="preserve">   "FEHLERMELDUNG"                                    </v>
      </c>
      <c r="F5303">
        <f>HEX2DEC(C5303)</f>
        <v>1</v>
      </c>
      <c r="G5303">
        <f t="shared" si="388"/>
        <v>0</v>
      </c>
    </row>
    <row r="5304" spans="1:7" hidden="1" x14ac:dyDescent="0.35">
      <c r="A5304">
        <v>28.830100999999999</v>
      </c>
      <c r="B5304" t="s">
        <v>7317</v>
      </c>
      <c r="C5304" t="s">
        <v>7390</v>
      </c>
      <c r="E5304" t="str">
        <f>IFERROR(VLOOKUP(C5304,Elster!$A$5:$D$148,2,FALSE),"not in table")</f>
        <v xml:space="preserve">//   "ERWEITERUNGSTELEGRAMM"                            </v>
      </c>
      <c r="F5304">
        <f>HEX2DEC(C5304)</f>
        <v>250</v>
      </c>
      <c r="G5304">
        <f t="shared" si="388"/>
        <v>4.9989999999979773E-3</v>
      </c>
    </row>
    <row r="5305" spans="1:7" x14ac:dyDescent="0.35">
      <c r="A5305">
        <v>28.830100999999999</v>
      </c>
      <c r="B5305" t="s">
        <v>7319</v>
      </c>
      <c r="C5305" t="s">
        <v>7390</v>
      </c>
      <c r="D5305" t="str">
        <f>IFERROR(VLOOKUP(C5305,Elster!$A$5:$D$148,2,FALSE),"not in table")</f>
        <v xml:space="preserve">//   "ERWEITERUNGSTELEGRAMM"                            </v>
      </c>
      <c r="F5305">
        <f>HEX2DEC(C5305)</f>
        <v>250</v>
      </c>
      <c r="G5305">
        <f t="shared" si="388"/>
        <v>0</v>
      </c>
    </row>
    <row r="5306" spans="1:7" hidden="1" x14ac:dyDescent="0.35">
      <c r="A5306">
        <v>28.835101000000002</v>
      </c>
      <c r="B5306" t="s">
        <v>7317</v>
      </c>
      <c r="C5306">
        <v>0</v>
      </c>
      <c r="E5306" t="str">
        <f>IFERROR(VLOOKUP(C5306,Elster!$A$5:$D$148,2,FALSE),"not in table")</f>
        <v>not in table</v>
      </c>
      <c r="F5306">
        <f>HEX2DEC(C5306)</f>
        <v>0</v>
      </c>
      <c r="G5306">
        <f t="shared" si="388"/>
        <v>5.000000000002558E-3</v>
      </c>
    </row>
    <row r="5307" spans="1:7" x14ac:dyDescent="0.35">
      <c r="A5307">
        <v>28.835101000000002</v>
      </c>
      <c r="B5307" t="s">
        <v>7319</v>
      </c>
      <c r="C5307">
        <v>0</v>
      </c>
      <c r="D5307" t="str">
        <f>IFERROR(VLOOKUP(C5307,Elster!$A$5:$D$148,2,FALSE),"not in table")</f>
        <v>not in table</v>
      </c>
      <c r="F5307">
        <f>HEX2DEC(C5307)</f>
        <v>0</v>
      </c>
      <c r="G5307">
        <f t="shared" si="388"/>
        <v>0</v>
      </c>
    </row>
    <row r="5308" spans="1:7" hidden="1" x14ac:dyDescent="0.35">
      <c r="A5308">
        <v>28.840101000000001</v>
      </c>
      <c r="B5308" t="s">
        <v>7317</v>
      </c>
      <c r="C5308">
        <v>5</v>
      </c>
      <c r="E5308" t="str">
        <f>IFERROR(VLOOKUP(C5308,Elster!$A$5:$D$148,2,FALSE),"not in table")</f>
        <v xml:space="preserve">   "RAUMSOLLTEMP_I"                                   </v>
      </c>
      <c r="F5308">
        <f>HEX2DEC(C5308)</f>
        <v>5</v>
      </c>
      <c r="G5308" s="2">
        <f t="shared" si="388"/>
        <v>4.9999999999990052E-3</v>
      </c>
    </row>
    <row r="5309" spans="1:7" x14ac:dyDescent="0.35">
      <c r="A5309">
        <v>28.840101000000001</v>
      </c>
      <c r="B5309" t="s">
        <v>7319</v>
      </c>
      <c r="C5309">
        <v>5</v>
      </c>
      <c r="D5309" t="str">
        <f>IFERROR(VLOOKUP(C5309,Elster!$A$5:$D$148,2,FALSE),"not in table")</f>
        <v xml:space="preserve">   "RAUMSOLLTEMP_I"                                   </v>
      </c>
      <c r="F5309">
        <f>HEX2DEC(C5309)</f>
        <v>5</v>
      </c>
      <c r="G5309">
        <f t="shared" si="388"/>
        <v>0</v>
      </c>
    </row>
    <row r="5310" spans="1:7" hidden="1" x14ac:dyDescent="0.35">
      <c r="A5310">
        <v>28.845101</v>
      </c>
      <c r="B5310" t="s">
        <v>7317</v>
      </c>
      <c r="C5310">
        <v>0</v>
      </c>
      <c r="E5310" t="str">
        <f>IFERROR(VLOOKUP(C5310,Elster!$A$5:$D$148,2,FALSE),"not in table")</f>
        <v>not in table</v>
      </c>
      <c r="F5310">
        <f>HEX2DEC(C5310)</f>
        <v>0</v>
      </c>
      <c r="G5310">
        <f t="shared" si="388"/>
        <v>4.9999999999990052E-3</v>
      </c>
    </row>
    <row r="5311" spans="1:7" x14ac:dyDescent="0.35">
      <c r="A5311">
        <v>28.845101</v>
      </c>
      <c r="B5311" t="s">
        <v>7319</v>
      </c>
      <c r="C5311">
        <v>0</v>
      </c>
      <c r="D5311" t="str">
        <f>IFERROR(VLOOKUP(C5311,Elster!$A$5:$D$148,2,FALSE),"not in table")</f>
        <v>not in table</v>
      </c>
      <c r="F5311">
        <f>HEX2DEC(C5311)</f>
        <v>0</v>
      </c>
      <c r="G5311">
        <f t="shared" si="388"/>
        <v>0</v>
      </c>
    </row>
    <row r="5312" spans="1:7" hidden="1" x14ac:dyDescent="0.35">
      <c r="A5312">
        <v>28.850100999999999</v>
      </c>
      <c r="B5312" t="s">
        <v>7317</v>
      </c>
      <c r="C5312" t="s">
        <v>7402</v>
      </c>
      <c r="E5312" t="str">
        <f>IFERROR(VLOOKUP(C5312,Elster!$A$5:$D$148,2,FALSE),"not in table")</f>
        <v>not in table</v>
      </c>
      <c r="F5312">
        <f>HEX2DEC(C5312)</f>
        <v>200</v>
      </c>
      <c r="G5312">
        <f t="shared" si="388"/>
        <v>4.9999999999990052E-3</v>
      </c>
    </row>
    <row r="5313" spans="1:7" x14ac:dyDescent="0.35">
      <c r="A5313">
        <v>28.850100999999999</v>
      </c>
      <c r="B5313" t="s">
        <v>7319</v>
      </c>
      <c r="C5313" t="s">
        <v>7402</v>
      </c>
      <c r="D5313" t="str">
        <f>IFERROR(VLOOKUP(C5313,Elster!$A$5:$D$148,2,FALSE),"not in table")</f>
        <v>not in table</v>
      </c>
      <c r="F5313">
        <f>HEX2DEC(C5313)</f>
        <v>200</v>
      </c>
      <c r="G5313">
        <f t="shared" si="388"/>
        <v>0</v>
      </c>
    </row>
    <row r="5314" spans="1:7" hidden="1" x14ac:dyDescent="0.35">
      <c r="A5314">
        <v>28.855101000000001</v>
      </c>
      <c r="B5314" t="s">
        <v>7317</v>
      </c>
      <c r="C5314">
        <v>1</v>
      </c>
      <c r="E5314" t="str">
        <f>IFERROR(VLOOKUP(C5314,Elster!$A$5:$D$148,2,FALSE),"not in table")</f>
        <v xml:space="preserve">   "FEHLERMELDUNG"                                    </v>
      </c>
      <c r="F5314">
        <f>HEX2DEC(C5314)</f>
        <v>1</v>
      </c>
      <c r="G5314">
        <f t="shared" si="388"/>
        <v>5.000000000002558E-3</v>
      </c>
    </row>
    <row r="5315" spans="1:7" x14ac:dyDescent="0.35">
      <c r="A5315">
        <v>28.855101000000001</v>
      </c>
      <c r="B5315" t="s">
        <v>7319</v>
      </c>
      <c r="C5315">
        <v>1</v>
      </c>
      <c r="D5315" t="str">
        <f>IFERROR(VLOOKUP(C5315,Elster!$A$5:$D$148,2,FALSE),"not in table")</f>
        <v xml:space="preserve">   "FEHLERMELDUNG"                                    </v>
      </c>
      <c r="F5315">
        <f>HEX2DEC(C5315)</f>
        <v>1</v>
      </c>
      <c r="G5315">
        <f t="shared" si="388"/>
        <v>0</v>
      </c>
    </row>
    <row r="5316" spans="1:7" hidden="1" x14ac:dyDescent="0.35">
      <c r="A5316">
        <v>28.860101</v>
      </c>
      <c r="B5316" t="s">
        <v>7317</v>
      </c>
      <c r="C5316" t="s">
        <v>7403</v>
      </c>
      <c r="E5316" t="str">
        <f>IFERROR(VLOOKUP(C5316,Elster!$A$5:$D$148,2,FALSE),"not in table")</f>
        <v>not in table</v>
      </c>
      <c r="F5316">
        <f>HEX2DEC(C5316)</f>
        <v>220</v>
      </c>
      <c r="G5316">
        <f t="shared" ref="G5316:G5379" si="391">A5316-A5315</f>
        <v>4.9999999999990052E-3</v>
      </c>
    </row>
    <row r="5317" spans="1:7" x14ac:dyDescent="0.35">
      <c r="A5317">
        <v>28.860101</v>
      </c>
      <c r="B5317" t="s">
        <v>7319</v>
      </c>
      <c r="C5317" t="s">
        <v>7403</v>
      </c>
      <c r="D5317" t="str">
        <f>IFERROR(VLOOKUP(C5317,Elster!$A$5:$D$148,2,FALSE),"not in table")</f>
        <v>not in table</v>
      </c>
      <c r="F5317">
        <f>HEX2DEC(C5317)</f>
        <v>220</v>
      </c>
      <c r="G5317">
        <f t="shared" si="391"/>
        <v>0</v>
      </c>
    </row>
    <row r="5318" spans="1:7" hidden="1" x14ac:dyDescent="0.35">
      <c r="A5318">
        <v>28.881063999999999</v>
      </c>
      <c r="B5318" t="s">
        <v>7317</v>
      </c>
      <c r="C5318">
        <v>6</v>
      </c>
      <c r="E5318" t="str">
        <f>IFERROR(VLOOKUP(C5318,Elster!$A$5:$D$148,2,FALSE),"not in table")</f>
        <v xml:space="preserve">   "RAUMSOLLTEMP_II"                                  </v>
      </c>
      <c r="F5318">
        <f t="shared" ref="F5318:F5330" si="392">HEX2DEC(C5318)</f>
        <v>6</v>
      </c>
      <c r="G5318">
        <f t="shared" si="391"/>
        <v>2.0962999999998289E-2</v>
      </c>
    </row>
    <row r="5319" spans="1:7" hidden="1" x14ac:dyDescent="0.35">
      <c r="A5319">
        <v>28.886012000000001</v>
      </c>
      <c r="B5319" t="s">
        <v>7317</v>
      </c>
      <c r="C5319">
        <v>1</v>
      </c>
      <c r="E5319" t="str">
        <f>IFERROR(VLOOKUP(C5319,Elster!$A$5:$D$148,2,FALSE),"not in table")</f>
        <v xml:space="preserve">   "FEHLERMELDUNG"                                    </v>
      </c>
      <c r="F5319">
        <f t="shared" si="392"/>
        <v>1</v>
      </c>
      <c r="G5319">
        <f t="shared" si="391"/>
        <v>4.9480000000023949E-3</v>
      </c>
    </row>
    <row r="5320" spans="1:7" hidden="1" x14ac:dyDescent="0.35">
      <c r="A5320">
        <v>28.890986000000002</v>
      </c>
      <c r="B5320" t="s">
        <v>7317</v>
      </c>
      <c r="C5320" t="s">
        <v>7378</v>
      </c>
      <c r="E5320" t="str">
        <f>IFERROR(VLOOKUP(C5320,Elster!$A$5:$D$148,2,FALSE),"not in table")</f>
        <v xml:space="preserve">   "SAMMLERISTTEMP"                                   </v>
      </c>
      <c r="F5320">
        <f t="shared" si="392"/>
        <v>13</v>
      </c>
      <c r="G5320">
        <f t="shared" si="391"/>
        <v>4.9740000000007001E-3</v>
      </c>
    </row>
    <row r="5321" spans="1:7" hidden="1" x14ac:dyDescent="0.35">
      <c r="A5321">
        <v>28.895959999999999</v>
      </c>
      <c r="B5321" t="s">
        <v>7317</v>
      </c>
      <c r="C5321">
        <v>2</v>
      </c>
      <c r="E5321" t="str">
        <f>IFERROR(VLOOKUP(C5321,Elster!$A$5:$D$148,2,FALSE),"not in table")</f>
        <v xml:space="preserve">   "KESSELSOLLTEMP"                                   </v>
      </c>
      <c r="F5321">
        <f t="shared" si="392"/>
        <v>2</v>
      </c>
      <c r="G5321">
        <f t="shared" si="391"/>
        <v>4.9739999999971474E-3</v>
      </c>
    </row>
    <row r="5322" spans="1:7" hidden="1" x14ac:dyDescent="0.35">
      <c r="A5322">
        <v>28.900908000000001</v>
      </c>
      <c r="B5322" t="s">
        <v>7317</v>
      </c>
      <c r="C5322">
        <v>0</v>
      </c>
      <c r="E5322" t="str">
        <f>IFERROR(VLOOKUP(C5322,Elster!$A$5:$D$148,2,FALSE),"not in table")</f>
        <v>not in table</v>
      </c>
      <c r="F5322">
        <f t="shared" si="392"/>
        <v>0</v>
      </c>
      <c r="G5322">
        <f t="shared" si="391"/>
        <v>4.9480000000023949E-3</v>
      </c>
    </row>
    <row r="5323" spans="1:7" hidden="1" x14ac:dyDescent="0.35">
      <c r="A5323">
        <v>28.905881000000001</v>
      </c>
      <c r="B5323" t="s">
        <v>7317</v>
      </c>
      <c r="C5323" t="s">
        <v>7390</v>
      </c>
      <c r="E5323" t="str">
        <f>IFERROR(VLOOKUP(C5323,Elster!$A$5:$D$148,2,FALSE),"not in table")</f>
        <v xml:space="preserve">//   "ERWEITERUNGSTELEGRAMM"                            </v>
      </c>
      <c r="F5323">
        <f t="shared" si="392"/>
        <v>250</v>
      </c>
      <c r="G5323">
        <f t="shared" si="391"/>
        <v>4.9729999999996721E-3</v>
      </c>
    </row>
    <row r="5324" spans="1:7" hidden="1" x14ac:dyDescent="0.35">
      <c r="A5324">
        <v>28.910855000000002</v>
      </c>
      <c r="B5324" t="s">
        <v>7317</v>
      </c>
      <c r="C5324">
        <v>0</v>
      </c>
      <c r="E5324" t="str">
        <f>IFERROR(VLOOKUP(C5324,Elster!$A$5:$D$148,2,FALSE),"not in table")</f>
        <v>not in table</v>
      </c>
      <c r="F5324">
        <f t="shared" si="392"/>
        <v>0</v>
      </c>
      <c r="G5324">
        <f t="shared" si="391"/>
        <v>4.9740000000007001E-3</v>
      </c>
    </row>
    <row r="5325" spans="1:7" hidden="1" x14ac:dyDescent="0.35">
      <c r="A5325">
        <v>28.915828999999999</v>
      </c>
      <c r="B5325" t="s">
        <v>7317</v>
      </c>
      <c r="C5325">
        <v>5</v>
      </c>
      <c r="E5325" t="str">
        <f>IFERROR(VLOOKUP(C5325,Elster!$A$5:$D$148,2,FALSE),"not in table")</f>
        <v xml:space="preserve">   "RAUMSOLLTEMP_I"                                   </v>
      </c>
      <c r="F5325">
        <f t="shared" si="392"/>
        <v>5</v>
      </c>
      <c r="G5325" s="2">
        <f t="shared" si="391"/>
        <v>4.9739999999971474E-3</v>
      </c>
    </row>
    <row r="5326" spans="1:7" hidden="1" x14ac:dyDescent="0.35">
      <c r="A5326">
        <v>28.920777000000001</v>
      </c>
      <c r="B5326" t="s">
        <v>7317</v>
      </c>
      <c r="C5326">
        <v>0</v>
      </c>
      <c r="E5326" t="str">
        <f>IFERROR(VLOOKUP(C5326,Elster!$A$5:$D$148,2,FALSE),"not in table")</f>
        <v>not in table</v>
      </c>
      <c r="F5326">
        <f t="shared" si="392"/>
        <v>0</v>
      </c>
      <c r="G5326">
        <f t="shared" si="391"/>
        <v>4.9480000000023949E-3</v>
      </c>
    </row>
    <row r="5327" spans="1:7" hidden="1" x14ac:dyDescent="0.35">
      <c r="A5327">
        <v>28.925751000000002</v>
      </c>
      <c r="B5327" t="s">
        <v>7317</v>
      </c>
      <c r="C5327" t="s">
        <v>7402</v>
      </c>
      <c r="E5327" t="str">
        <f>IFERROR(VLOOKUP(C5327,Elster!$A$5:$D$148,2,FALSE),"not in table")</f>
        <v>not in table</v>
      </c>
      <c r="F5327">
        <f t="shared" si="392"/>
        <v>200</v>
      </c>
      <c r="G5327">
        <f t="shared" si="391"/>
        <v>4.9740000000007001E-3</v>
      </c>
    </row>
    <row r="5328" spans="1:7" hidden="1" x14ac:dyDescent="0.35">
      <c r="A5328">
        <v>28.930724999999999</v>
      </c>
      <c r="B5328" t="s">
        <v>7317</v>
      </c>
      <c r="C5328">
        <v>1</v>
      </c>
      <c r="E5328" t="str">
        <f>IFERROR(VLOOKUP(C5328,Elster!$A$5:$D$148,2,FALSE),"not in table")</f>
        <v xml:space="preserve">   "FEHLERMELDUNG"                                    </v>
      </c>
      <c r="F5328">
        <f t="shared" si="392"/>
        <v>1</v>
      </c>
      <c r="G5328">
        <f t="shared" si="391"/>
        <v>4.9739999999971474E-3</v>
      </c>
    </row>
    <row r="5329" spans="1:7" hidden="1" x14ac:dyDescent="0.35">
      <c r="A5329">
        <v>28.935699</v>
      </c>
      <c r="B5329" t="s">
        <v>7317</v>
      </c>
      <c r="C5329" t="s">
        <v>7404</v>
      </c>
      <c r="E5329" t="str">
        <f>IFERROR(VLOOKUP(C5329,Elster!$A$5:$D$148,2,FALSE),"not in table")</f>
        <v>not in table</v>
      </c>
      <c r="F5329">
        <f t="shared" si="392"/>
        <v>221</v>
      </c>
      <c r="G5329">
        <f t="shared" si="391"/>
        <v>4.9740000000007001E-3</v>
      </c>
    </row>
    <row r="5330" spans="1:7" hidden="1" x14ac:dyDescent="0.35">
      <c r="A5330">
        <v>28.948875000000001</v>
      </c>
      <c r="B5330" t="s">
        <v>7317</v>
      </c>
      <c r="C5330" t="s">
        <v>7378</v>
      </c>
      <c r="E5330" t="str">
        <f>IFERROR(VLOOKUP(C5330,Elster!$A$5:$D$148,2,FALSE),"not in table")</f>
        <v xml:space="preserve">   "SAMMLERISTTEMP"                                   </v>
      </c>
      <c r="F5330">
        <f t="shared" si="392"/>
        <v>13</v>
      </c>
      <c r="G5330">
        <f t="shared" si="391"/>
        <v>1.3176000000001409E-2</v>
      </c>
    </row>
    <row r="5331" spans="1:7" x14ac:dyDescent="0.35">
      <c r="A5331">
        <v>28.948875000000001</v>
      </c>
      <c r="B5331" t="s">
        <v>7319</v>
      </c>
      <c r="C5331" t="s">
        <v>7378</v>
      </c>
      <c r="D5331" t="str">
        <f>IFERROR(VLOOKUP(C5331,Elster!$A$5:$D$148,2,FALSE),"not in table")</f>
        <v xml:space="preserve">   "SAMMLERISTTEMP"                                   </v>
      </c>
      <c r="F5331">
        <f>HEX2DEC(C5331)</f>
        <v>13</v>
      </c>
      <c r="G5331">
        <f t="shared" si="391"/>
        <v>0</v>
      </c>
    </row>
    <row r="5332" spans="1:7" hidden="1" x14ac:dyDescent="0.35">
      <c r="A5332">
        <v>28.953875</v>
      </c>
      <c r="B5332" t="s">
        <v>7317</v>
      </c>
      <c r="C5332">
        <v>0</v>
      </c>
      <c r="E5332" t="str">
        <f>IFERROR(VLOOKUP(C5332,Elster!$A$5:$D$148,2,FALSE),"not in table")</f>
        <v>not in table</v>
      </c>
      <c r="F5332">
        <f>HEX2DEC(C5332)</f>
        <v>0</v>
      </c>
      <c r="G5332">
        <f t="shared" si="391"/>
        <v>4.9999999999990052E-3</v>
      </c>
    </row>
    <row r="5333" spans="1:7" x14ac:dyDescent="0.35">
      <c r="A5333">
        <v>28.953875</v>
      </c>
      <c r="B5333" t="s">
        <v>7319</v>
      </c>
      <c r="C5333">
        <v>0</v>
      </c>
      <c r="D5333" t="str">
        <f>IFERROR(VLOOKUP(C5333,Elster!$A$5:$D$148,2,FALSE),"not in table")</f>
        <v>not in table</v>
      </c>
      <c r="F5333">
        <f>HEX2DEC(C5333)</f>
        <v>0</v>
      </c>
      <c r="G5333">
        <f t="shared" si="391"/>
        <v>0</v>
      </c>
    </row>
    <row r="5334" spans="1:7" hidden="1" x14ac:dyDescent="0.35">
      <c r="A5334">
        <v>28.958874999999999</v>
      </c>
      <c r="B5334" t="s">
        <v>7317</v>
      </c>
      <c r="C5334">
        <v>6</v>
      </c>
      <c r="E5334" t="str">
        <f>IFERROR(VLOOKUP(C5334,Elster!$A$5:$D$148,2,FALSE),"not in table")</f>
        <v xml:space="preserve">   "RAUMSOLLTEMP_II"                                  </v>
      </c>
      <c r="F5334">
        <f>HEX2DEC(C5334)</f>
        <v>6</v>
      </c>
      <c r="G5334">
        <f t="shared" si="391"/>
        <v>4.9999999999990052E-3</v>
      </c>
    </row>
    <row r="5335" spans="1:7" x14ac:dyDescent="0.35">
      <c r="A5335">
        <v>28.958874999999999</v>
      </c>
      <c r="B5335" t="s">
        <v>7319</v>
      </c>
      <c r="C5335">
        <v>6</v>
      </c>
      <c r="D5335" t="str">
        <f>IFERROR(VLOOKUP(C5335,Elster!$A$5:$D$148,2,FALSE),"not in table")</f>
        <v xml:space="preserve">   "RAUMSOLLTEMP_II"                                  </v>
      </c>
      <c r="F5335">
        <f>HEX2DEC(C5335)</f>
        <v>6</v>
      </c>
      <c r="G5335">
        <f t="shared" si="391"/>
        <v>0</v>
      </c>
    </row>
    <row r="5336" spans="1:7" hidden="1" x14ac:dyDescent="0.35">
      <c r="A5336">
        <v>28.963875000000002</v>
      </c>
      <c r="B5336" t="s">
        <v>7317</v>
      </c>
      <c r="C5336">
        <v>1</v>
      </c>
      <c r="E5336" t="str">
        <f>IFERROR(VLOOKUP(C5336,Elster!$A$5:$D$148,2,FALSE),"not in table")</f>
        <v xml:space="preserve">   "FEHLERMELDUNG"                                    </v>
      </c>
      <c r="F5336">
        <f>HEX2DEC(C5336)</f>
        <v>1</v>
      </c>
      <c r="G5336">
        <f t="shared" si="391"/>
        <v>5.000000000002558E-3</v>
      </c>
    </row>
    <row r="5337" spans="1:7" x14ac:dyDescent="0.35">
      <c r="A5337">
        <v>28.963875000000002</v>
      </c>
      <c r="B5337" t="s">
        <v>7319</v>
      </c>
      <c r="C5337">
        <v>1</v>
      </c>
      <c r="D5337" t="str">
        <f>IFERROR(VLOOKUP(C5337,Elster!$A$5:$D$148,2,FALSE),"not in table")</f>
        <v xml:space="preserve">   "FEHLERMELDUNG"                                    </v>
      </c>
      <c r="F5337">
        <f>HEX2DEC(C5337)</f>
        <v>1</v>
      </c>
      <c r="G5337">
        <f t="shared" si="391"/>
        <v>0</v>
      </c>
    </row>
    <row r="5338" spans="1:7" hidden="1" x14ac:dyDescent="0.35">
      <c r="A5338">
        <v>28.968875000000001</v>
      </c>
      <c r="B5338" t="s">
        <v>7317</v>
      </c>
      <c r="C5338">
        <v>1</v>
      </c>
      <c r="E5338" t="str">
        <f>IFERROR(VLOOKUP(C5338,Elster!$A$5:$D$148,2,FALSE),"not in table")</f>
        <v xml:space="preserve">   "FEHLERMELDUNG"                                    </v>
      </c>
      <c r="F5338">
        <f>HEX2DEC(C5338)</f>
        <v>1</v>
      </c>
      <c r="G5338">
        <f t="shared" si="391"/>
        <v>4.9999999999990052E-3</v>
      </c>
    </row>
    <row r="5339" spans="1:7" x14ac:dyDescent="0.35">
      <c r="A5339">
        <v>28.968875000000001</v>
      </c>
      <c r="B5339" t="s">
        <v>7319</v>
      </c>
      <c r="C5339">
        <v>1</v>
      </c>
      <c r="D5339" t="str">
        <f>IFERROR(VLOOKUP(C5339,Elster!$A$5:$D$148,2,FALSE),"not in table")</f>
        <v xml:space="preserve">   "FEHLERMELDUNG"                                    </v>
      </c>
      <c r="F5339">
        <f>HEX2DEC(C5339)</f>
        <v>1</v>
      </c>
      <c r="G5339">
        <f t="shared" si="391"/>
        <v>0</v>
      </c>
    </row>
    <row r="5340" spans="1:7" hidden="1" x14ac:dyDescent="0.35">
      <c r="A5340">
        <v>28.973875</v>
      </c>
      <c r="B5340" t="s">
        <v>7317</v>
      </c>
      <c r="C5340" t="s">
        <v>7390</v>
      </c>
      <c r="E5340" t="str">
        <f>IFERROR(VLOOKUP(C5340,Elster!$A$5:$D$148,2,FALSE),"not in table")</f>
        <v xml:space="preserve">//   "ERWEITERUNGSTELEGRAMM"                            </v>
      </c>
      <c r="F5340">
        <f>HEX2DEC(C5340)</f>
        <v>250</v>
      </c>
      <c r="G5340">
        <f t="shared" si="391"/>
        <v>4.9999999999990052E-3</v>
      </c>
    </row>
    <row r="5341" spans="1:7" x14ac:dyDescent="0.35">
      <c r="A5341">
        <v>28.973875</v>
      </c>
      <c r="B5341" t="s">
        <v>7319</v>
      </c>
      <c r="C5341" t="s">
        <v>7390</v>
      </c>
      <c r="D5341" t="str">
        <f>IFERROR(VLOOKUP(C5341,Elster!$A$5:$D$148,2,FALSE),"not in table")</f>
        <v xml:space="preserve">//   "ERWEITERUNGSTELEGRAMM"                            </v>
      </c>
      <c r="F5341">
        <f>HEX2DEC(C5341)</f>
        <v>250</v>
      </c>
      <c r="G5341">
        <f t="shared" si="391"/>
        <v>0</v>
      </c>
    </row>
    <row r="5342" spans="1:7" hidden="1" x14ac:dyDescent="0.35">
      <c r="A5342">
        <v>28.978874999999999</v>
      </c>
      <c r="B5342" t="s">
        <v>7317</v>
      </c>
      <c r="C5342">
        <v>0</v>
      </c>
      <c r="E5342" t="str">
        <f>IFERROR(VLOOKUP(C5342,Elster!$A$5:$D$148,2,FALSE),"not in table")</f>
        <v>not in table</v>
      </c>
      <c r="F5342">
        <f>HEX2DEC(C5342)</f>
        <v>0</v>
      </c>
      <c r="G5342">
        <f t="shared" si="391"/>
        <v>4.9999999999990052E-3</v>
      </c>
    </row>
    <row r="5343" spans="1:7" x14ac:dyDescent="0.35">
      <c r="A5343">
        <v>28.978874999999999</v>
      </c>
      <c r="B5343" t="s">
        <v>7319</v>
      </c>
      <c r="C5343">
        <v>0</v>
      </c>
      <c r="D5343" t="str">
        <f>IFERROR(VLOOKUP(C5343,Elster!$A$5:$D$148,2,FALSE),"not in table")</f>
        <v>not in table</v>
      </c>
      <c r="F5343">
        <f t="shared" ref="F5343:F5344" si="393">HEX2DEC(C5343)</f>
        <v>0</v>
      </c>
      <c r="G5343">
        <f t="shared" si="391"/>
        <v>0</v>
      </c>
    </row>
    <row r="5344" spans="1:7" x14ac:dyDescent="0.35">
      <c r="A5344">
        <v>28.983875000000001</v>
      </c>
      <c r="B5344" t="s">
        <v>7319</v>
      </c>
      <c r="C5344">
        <v>8</v>
      </c>
      <c r="D5344" t="str">
        <f>IFERROR(VLOOKUP(C5344,Elster!$A$5:$D$148,2,FALSE),"not in table")</f>
        <v xml:space="preserve">   "RAUMSOLLTEMP_NACHT"                               </v>
      </c>
      <c r="F5344">
        <f t="shared" si="393"/>
        <v>8</v>
      </c>
      <c r="G5344">
        <f t="shared" si="391"/>
        <v>5.000000000002558E-3</v>
      </c>
    </row>
    <row r="5345" spans="1:7" hidden="1" x14ac:dyDescent="0.35">
      <c r="A5345">
        <v>28.983900999999999</v>
      </c>
      <c r="B5345" t="s">
        <v>7317</v>
      </c>
      <c r="C5345">
        <v>8</v>
      </c>
      <c r="E5345" t="str">
        <f>IFERROR(VLOOKUP(C5345,Elster!$A$5:$D$148,2,FALSE),"not in table")</f>
        <v xml:space="preserve">   "RAUMSOLLTEMP_NACHT"                               </v>
      </c>
      <c r="F5345">
        <f>HEX2DEC(C5345)</f>
        <v>8</v>
      </c>
      <c r="G5345">
        <f t="shared" si="391"/>
        <v>2.5999999998305157E-5</v>
      </c>
    </row>
    <row r="5346" spans="1:7" x14ac:dyDescent="0.35">
      <c r="A5346">
        <v>28.988875</v>
      </c>
      <c r="B5346" t="s">
        <v>7319</v>
      </c>
      <c r="C5346">
        <v>0</v>
      </c>
      <c r="D5346" t="str">
        <f>IFERROR(VLOOKUP(C5346,Elster!$A$5:$D$148,2,FALSE),"not in table")</f>
        <v>not in table</v>
      </c>
      <c r="F5346">
        <f>HEX2DEC(C5346)</f>
        <v>0</v>
      </c>
      <c r="G5346">
        <f t="shared" si="391"/>
        <v>4.9740000000007001E-3</v>
      </c>
    </row>
    <row r="5347" spans="1:7" hidden="1" x14ac:dyDescent="0.35">
      <c r="A5347">
        <v>28.988900999999998</v>
      </c>
      <c r="B5347" t="s">
        <v>7317</v>
      </c>
      <c r="C5347">
        <v>0</v>
      </c>
      <c r="E5347" t="str">
        <f>IFERROR(VLOOKUP(C5347,Elster!$A$5:$D$148,2,FALSE),"not in table")</f>
        <v>not in table</v>
      </c>
      <c r="F5347">
        <f>HEX2DEC(C5347)</f>
        <v>0</v>
      </c>
      <c r="G5347">
        <f t="shared" si="391"/>
        <v>2.5999999998305157E-5</v>
      </c>
    </row>
    <row r="5348" spans="1:7" x14ac:dyDescent="0.35">
      <c r="A5348">
        <v>28.993874999999999</v>
      </c>
      <c r="B5348" t="s">
        <v>7319</v>
      </c>
      <c r="C5348" t="s">
        <v>7406</v>
      </c>
      <c r="D5348" t="str">
        <f>IFERROR(VLOOKUP(C5348,Elster!$A$5:$D$148,2,FALSE),"not in table")</f>
        <v>not in table</v>
      </c>
      <c r="F5348">
        <f>HEX2DEC(C5348)</f>
        <v>170</v>
      </c>
      <c r="G5348">
        <f t="shared" si="391"/>
        <v>4.9740000000007001E-3</v>
      </c>
    </row>
    <row r="5349" spans="1:7" hidden="1" x14ac:dyDescent="0.35">
      <c r="A5349">
        <v>28.993901000000001</v>
      </c>
      <c r="B5349" t="s">
        <v>7317</v>
      </c>
      <c r="C5349" t="s">
        <v>7406</v>
      </c>
      <c r="E5349" t="str">
        <f>IFERROR(VLOOKUP(C5349,Elster!$A$5:$D$148,2,FALSE),"not in table")</f>
        <v>not in table</v>
      </c>
      <c r="F5349">
        <f t="shared" ref="F5349:F5350" si="394">HEX2DEC(C5349)</f>
        <v>170</v>
      </c>
      <c r="G5349">
        <f t="shared" si="391"/>
        <v>2.600000000185787E-5</v>
      </c>
    </row>
    <row r="5350" spans="1:7" hidden="1" x14ac:dyDescent="0.35">
      <c r="A5350">
        <v>28.998901</v>
      </c>
      <c r="B5350" t="s">
        <v>7317</v>
      </c>
      <c r="C5350">
        <v>1</v>
      </c>
      <c r="E5350" t="str">
        <f>IFERROR(VLOOKUP(C5350,Elster!$A$5:$D$148,2,FALSE),"not in table")</f>
        <v xml:space="preserve">   "FEHLERMELDUNG"                                    </v>
      </c>
      <c r="F5350">
        <f t="shared" si="394"/>
        <v>1</v>
      </c>
      <c r="G5350">
        <f t="shared" si="391"/>
        <v>4.9999999999990052E-3</v>
      </c>
    </row>
    <row r="5351" spans="1:7" x14ac:dyDescent="0.35">
      <c r="A5351">
        <v>28.998901</v>
      </c>
      <c r="B5351" t="s">
        <v>7319</v>
      </c>
      <c r="C5351">
        <v>1</v>
      </c>
      <c r="D5351" t="str">
        <f>IFERROR(VLOOKUP(C5351,Elster!$A$5:$D$148,2,FALSE),"not in table")</f>
        <v xml:space="preserve">   "FEHLERMELDUNG"                                    </v>
      </c>
      <c r="F5351">
        <f>HEX2DEC(C5351)</f>
        <v>1</v>
      </c>
      <c r="G5351">
        <f t="shared" si="391"/>
        <v>0</v>
      </c>
    </row>
    <row r="5352" spans="1:7" hidden="1" x14ac:dyDescent="0.35">
      <c r="A5352">
        <v>29.003900999999999</v>
      </c>
      <c r="B5352" t="s">
        <v>7317</v>
      </c>
      <c r="C5352" t="s">
        <v>7425</v>
      </c>
      <c r="E5352" t="str">
        <f>IFERROR(VLOOKUP(C5352,Elster!$A$5:$D$148,2,FALSE),"not in table")</f>
        <v>not in table</v>
      </c>
      <c r="F5352">
        <f>HEX2DEC(C5352)</f>
        <v>193</v>
      </c>
      <c r="G5352">
        <f t="shared" si="391"/>
        <v>4.9999999999990052E-3</v>
      </c>
    </row>
    <row r="5353" spans="1:7" x14ac:dyDescent="0.35">
      <c r="A5353">
        <v>29.003900999999999</v>
      </c>
      <c r="B5353" t="s">
        <v>7319</v>
      </c>
      <c r="C5353" t="s">
        <v>7425</v>
      </c>
      <c r="D5353" t="str">
        <f>IFERROR(VLOOKUP(C5353,Elster!$A$5:$D$148,2,FALSE),"not in table")</f>
        <v>not in table</v>
      </c>
      <c r="F5353">
        <f>HEX2DEC(C5353)</f>
        <v>193</v>
      </c>
      <c r="G5353">
        <f t="shared" si="391"/>
        <v>0</v>
      </c>
    </row>
    <row r="5354" spans="1:7" hidden="1" x14ac:dyDescent="0.35">
      <c r="A5354">
        <v>29.030280000000001</v>
      </c>
      <c r="B5354" t="s">
        <v>7317</v>
      </c>
      <c r="C5354">
        <v>6</v>
      </c>
      <c r="E5354" t="str">
        <f>IFERROR(VLOOKUP(C5354,Elster!$A$5:$D$148,2,FALSE),"not in table")</f>
        <v xml:space="preserve">   "RAUMSOLLTEMP_II"                                  </v>
      </c>
      <c r="F5354">
        <f t="shared" ref="F5354:F5366" si="395">HEX2DEC(C5354)</f>
        <v>6</v>
      </c>
      <c r="G5354">
        <f t="shared" si="391"/>
        <v>2.6379000000002151E-2</v>
      </c>
    </row>
    <row r="5355" spans="1:7" hidden="1" x14ac:dyDescent="0.35">
      <c r="A5355">
        <v>29.035253999999998</v>
      </c>
      <c r="B5355" t="s">
        <v>7317</v>
      </c>
      <c r="C5355">
        <v>1</v>
      </c>
      <c r="E5355" t="str">
        <f>IFERROR(VLOOKUP(C5355,Elster!$A$5:$D$148,2,FALSE),"not in table")</f>
        <v xml:space="preserve">   "FEHLERMELDUNG"                                    </v>
      </c>
      <c r="F5355">
        <f t="shared" si="395"/>
        <v>1</v>
      </c>
      <c r="G5355">
        <f t="shared" si="391"/>
        <v>4.9739999999971474E-3</v>
      </c>
    </row>
    <row r="5356" spans="1:7" hidden="1" x14ac:dyDescent="0.35">
      <c r="A5356">
        <v>29.040202000000001</v>
      </c>
      <c r="B5356" t="s">
        <v>7317</v>
      </c>
      <c r="C5356" t="s">
        <v>7378</v>
      </c>
      <c r="E5356" t="str">
        <f>IFERROR(VLOOKUP(C5356,Elster!$A$5:$D$148,2,FALSE),"not in table")</f>
        <v xml:space="preserve">   "SAMMLERISTTEMP"                                   </v>
      </c>
      <c r="F5356">
        <f t="shared" si="395"/>
        <v>13</v>
      </c>
      <c r="G5356">
        <f t="shared" si="391"/>
        <v>4.9480000000023949E-3</v>
      </c>
    </row>
    <row r="5357" spans="1:7" hidden="1" x14ac:dyDescent="0.35">
      <c r="A5357">
        <v>29.045176000000001</v>
      </c>
      <c r="B5357" t="s">
        <v>7317</v>
      </c>
      <c r="C5357">
        <v>2</v>
      </c>
      <c r="E5357" t="str">
        <f>IFERROR(VLOOKUP(C5357,Elster!$A$5:$D$148,2,FALSE),"not in table")</f>
        <v xml:space="preserve">   "KESSELSOLLTEMP"                                   </v>
      </c>
      <c r="F5357">
        <f t="shared" si="395"/>
        <v>2</v>
      </c>
      <c r="G5357">
        <f t="shared" si="391"/>
        <v>4.9740000000007001E-3</v>
      </c>
    </row>
    <row r="5358" spans="1:7" hidden="1" x14ac:dyDescent="0.35">
      <c r="A5358">
        <v>29.050149999999999</v>
      </c>
      <c r="B5358" t="s">
        <v>7317</v>
      </c>
      <c r="C5358">
        <v>0</v>
      </c>
      <c r="E5358" t="str">
        <f>IFERROR(VLOOKUP(C5358,Elster!$A$5:$D$148,2,FALSE),"not in table")</f>
        <v>not in table</v>
      </c>
      <c r="F5358">
        <f t="shared" si="395"/>
        <v>0</v>
      </c>
      <c r="G5358">
        <f t="shared" si="391"/>
        <v>4.9739999999971474E-3</v>
      </c>
    </row>
    <row r="5359" spans="1:7" hidden="1" x14ac:dyDescent="0.35">
      <c r="A5359">
        <v>29.055123999999999</v>
      </c>
      <c r="B5359" t="s">
        <v>7317</v>
      </c>
      <c r="C5359" t="s">
        <v>7390</v>
      </c>
      <c r="E5359" t="str">
        <f>IFERROR(VLOOKUP(C5359,Elster!$A$5:$D$148,2,FALSE),"not in table")</f>
        <v xml:space="preserve">//   "ERWEITERUNGSTELEGRAMM"                            </v>
      </c>
      <c r="F5359">
        <f t="shared" si="395"/>
        <v>250</v>
      </c>
      <c r="G5359">
        <f t="shared" si="391"/>
        <v>4.9740000000007001E-3</v>
      </c>
    </row>
    <row r="5360" spans="1:7" hidden="1" x14ac:dyDescent="0.35">
      <c r="A5360">
        <v>29.060072000000002</v>
      </c>
      <c r="B5360" t="s">
        <v>7317</v>
      </c>
      <c r="C5360">
        <v>0</v>
      </c>
      <c r="E5360" t="str">
        <f>IFERROR(VLOOKUP(C5360,Elster!$A$5:$D$148,2,FALSE),"not in table")</f>
        <v>not in table</v>
      </c>
      <c r="F5360">
        <f t="shared" si="395"/>
        <v>0</v>
      </c>
      <c r="G5360">
        <f t="shared" si="391"/>
        <v>4.9480000000023949E-3</v>
      </c>
    </row>
    <row r="5361" spans="1:7" hidden="1" x14ac:dyDescent="0.35">
      <c r="A5361">
        <v>29.065045000000001</v>
      </c>
      <c r="B5361" t="s">
        <v>7317</v>
      </c>
      <c r="C5361">
        <v>8</v>
      </c>
      <c r="E5361" t="str">
        <f>IFERROR(VLOOKUP(C5361,Elster!$A$5:$D$148,2,FALSE),"not in table")</f>
        <v xml:space="preserve">   "RAUMSOLLTEMP_NACHT"                               </v>
      </c>
      <c r="F5361">
        <f t="shared" si="395"/>
        <v>8</v>
      </c>
      <c r="G5361">
        <f t="shared" si="391"/>
        <v>4.9729999999996721E-3</v>
      </c>
    </row>
    <row r="5362" spans="1:7" hidden="1" x14ac:dyDescent="0.35">
      <c r="A5362">
        <v>29.070018999999998</v>
      </c>
      <c r="B5362" t="s">
        <v>7317</v>
      </c>
      <c r="C5362">
        <v>0</v>
      </c>
      <c r="E5362" t="str">
        <f>IFERROR(VLOOKUP(C5362,Elster!$A$5:$D$148,2,FALSE),"not in table")</f>
        <v>not in table</v>
      </c>
      <c r="F5362">
        <f t="shared" si="395"/>
        <v>0</v>
      </c>
      <c r="G5362">
        <f t="shared" si="391"/>
        <v>4.9739999999971474E-3</v>
      </c>
    </row>
    <row r="5363" spans="1:7" hidden="1" x14ac:dyDescent="0.35">
      <c r="A5363">
        <v>29.074992999999999</v>
      </c>
      <c r="B5363" t="s">
        <v>7317</v>
      </c>
      <c r="C5363" t="s">
        <v>7406</v>
      </c>
      <c r="E5363" t="str">
        <f>IFERROR(VLOOKUP(C5363,Elster!$A$5:$D$148,2,FALSE),"not in table")</f>
        <v>not in table</v>
      </c>
      <c r="F5363">
        <f t="shared" si="395"/>
        <v>170</v>
      </c>
      <c r="G5363">
        <f t="shared" si="391"/>
        <v>4.9740000000007001E-3</v>
      </c>
    </row>
    <row r="5364" spans="1:7" hidden="1" x14ac:dyDescent="0.35">
      <c r="A5364">
        <v>29.079941000000002</v>
      </c>
      <c r="B5364" t="s">
        <v>7317</v>
      </c>
      <c r="C5364">
        <v>1</v>
      </c>
      <c r="E5364" t="str">
        <f>IFERROR(VLOOKUP(C5364,Elster!$A$5:$D$148,2,FALSE),"not in table")</f>
        <v xml:space="preserve">   "FEHLERMELDUNG"                                    </v>
      </c>
      <c r="F5364">
        <f t="shared" si="395"/>
        <v>1</v>
      </c>
      <c r="G5364">
        <f t="shared" si="391"/>
        <v>4.9480000000023949E-3</v>
      </c>
    </row>
    <row r="5365" spans="1:7" hidden="1" x14ac:dyDescent="0.35">
      <c r="A5365">
        <v>29.084914999999999</v>
      </c>
      <c r="B5365" t="s">
        <v>7317</v>
      </c>
      <c r="C5365" t="s">
        <v>7407</v>
      </c>
      <c r="E5365" t="str">
        <f>IFERROR(VLOOKUP(C5365,Elster!$A$5:$D$148,2,FALSE),"not in table")</f>
        <v>not in table</v>
      </c>
      <c r="F5365">
        <f t="shared" si="395"/>
        <v>194</v>
      </c>
      <c r="G5365">
        <f t="shared" si="391"/>
        <v>4.9739999999971474E-3</v>
      </c>
    </row>
    <row r="5366" spans="1:7" hidden="1" x14ac:dyDescent="0.35">
      <c r="A5366">
        <v>29.093091999999999</v>
      </c>
      <c r="B5366" t="s">
        <v>7317</v>
      </c>
      <c r="C5366" t="s">
        <v>7378</v>
      </c>
      <c r="E5366" t="str">
        <f>IFERROR(VLOOKUP(C5366,Elster!$A$5:$D$148,2,FALSE),"not in table")</f>
        <v xml:space="preserve">   "SAMMLERISTTEMP"                                   </v>
      </c>
      <c r="F5366">
        <f t="shared" si="395"/>
        <v>13</v>
      </c>
      <c r="G5366">
        <f t="shared" si="391"/>
        <v>8.1769999999998788E-3</v>
      </c>
    </row>
    <row r="5367" spans="1:7" x14ac:dyDescent="0.35">
      <c r="A5367">
        <v>29.093091999999999</v>
      </c>
      <c r="B5367" t="s">
        <v>7319</v>
      </c>
      <c r="C5367" t="s">
        <v>7378</v>
      </c>
      <c r="D5367" t="str">
        <f>IFERROR(VLOOKUP(C5367,Elster!$A$5:$D$148,2,FALSE),"not in table")</f>
        <v xml:space="preserve">   "SAMMLERISTTEMP"                                   </v>
      </c>
      <c r="F5367">
        <f>HEX2DEC(C5367)</f>
        <v>13</v>
      </c>
      <c r="G5367">
        <f t="shared" si="391"/>
        <v>0</v>
      </c>
    </row>
    <row r="5368" spans="1:7" hidden="1" x14ac:dyDescent="0.35">
      <c r="A5368">
        <v>29.098092000000001</v>
      </c>
      <c r="B5368" t="s">
        <v>7317</v>
      </c>
      <c r="C5368">
        <v>0</v>
      </c>
      <c r="E5368" t="str">
        <f>IFERROR(VLOOKUP(C5368,Elster!$A$5:$D$148,2,FALSE),"not in table")</f>
        <v>not in table</v>
      </c>
      <c r="F5368">
        <f>HEX2DEC(C5368)</f>
        <v>0</v>
      </c>
      <c r="G5368">
        <f t="shared" si="391"/>
        <v>5.000000000002558E-3</v>
      </c>
    </row>
    <row r="5369" spans="1:7" x14ac:dyDescent="0.35">
      <c r="A5369">
        <v>29.098092000000001</v>
      </c>
      <c r="B5369" t="s">
        <v>7319</v>
      </c>
      <c r="C5369">
        <v>0</v>
      </c>
      <c r="D5369" t="str">
        <f>IFERROR(VLOOKUP(C5369,Elster!$A$5:$D$148,2,FALSE),"not in table")</f>
        <v>not in table</v>
      </c>
      <c r="F5369">
        <f>HEX2DEC(C5369)</f>
        <v>0</v>
      </c>
      <c r="G5369">
        <f t="shared" si="391"/>
        <v>0</v>
      </c>
    </row>
    <row r="5370" spans="1:7" hidden="1" x14ac:dyDescent="0.35">
      <c r="A5370">
        <v>29.103092</v>
      </c>
      <c r="B5370" t="s">
        <v>7317</v>
      </c>
      <c r="C5370">
        <v>6</v>
      </c>
      <c r="E5370" t="str">
        <f>IFERROR(VLOOKUP(C5370,Elster!$A$5:$D$148,2,FALSE),"not in table")</f>
        <v xml:space="preserve">   "RAUMSOLLTEMP_II"                                  </v>
      </c>
      <c r="F5370">
        <f>HEX2DEC(C5370)</f>
        <v>6</v>
      </c>
      <c r="G5370">
        <f t="shared" si="391"/>
        <v>4.9999999999990052E-3</v>
      </c>
    </row>
    <row r="5371" spans="1:7" x14ac:dyDescent="0.35">
      <c r="A5371">
        <v>29.103092</v>
      </c>
      <c r="B5371" t="s">
        <v>7319</v>
      </c>
      <c r="C5371">
        <v>6</v>
      </c>
      <c r="D5371" t="str">
        <f>IFERROR(VLOOKUP(C5371,Elster!$A$5:$D$148,2,FALSE),"not in table")</f>
        <v xml:space="preserve">   "RAUMSOLLTEMP_II"                                  </v>
      </c>
      <c r="F5371">
        <f>HEX2DEC(C5371)</f>
        <v>6</v>
      </c>
      <c r="G5371">
        <f t="shared" si="391"/>
        <v>0</v>
      </c>
    </row>
    <row r="5372" spans="1:7" hidden="1" x14ac:dyDescent="0.35">
      <c r="A5372">
        <v>29.108091999999999</v>
      </c>
      <c r="B5372" t="s">
        <v>7317</v>
      </c>
      <c r="C5372">
        <v>1</v>
      </c>
      <c r="E5372" t="str">
        <f>IFERROR(VLOOKUP(C5372,Elster!$A$5:$D$148,2,FALSE),"not in table")</f>
        <v xml:space="preserve">   "FEHLERMELDUNG"                                    </v>
      </c>
      <c r="F5372">
        <f>HEX2DEC(C5372)</f>
        <v>1</v>
      </c>
      <c r="G5372">
        <f t="shared" si="391"/>
        <v>4.9999999999990052E-3</v>
      </c>
    </row>
    <row r="5373" spans="1:7" x14ac:dyDescent="0.35">
      <c r="A5373">
        <v>29.108091999999999</v>
      </c>
      <c r="B5373" t="s">
        <v>7319</v>
      </c>
      <c r="C5373">
        <v>1</v>
      </c>
      <c r="D5373" t="str">
        <f>IFERROR(VLOOKUP(C5373,Elster!$A$5:$D$148,2,FALSE),"not in table")</f>
        <v xml:space="preserve">   "FEHLERMELDUNG"                                    </v>
      </c>
      <c r="F5373">
        <f>HEX2DEC(C5373)</f>
        <v>1</v>
      </c>
      <c r="G5373">
        <f t="shared" si="391"/>
        <v>0</v>
      </c>
    </row>
    <row r="5374" spans="1:7" hidden="1" x14ac:dyDescent="0.35">
      <c r="A5374">
        <v>29.113091000000001</v>
      </c>
      <c r="B5374" t="s">
        <v>7317</v>
      </c>
      <c r="C5374">
        <v>1</v>
      </c>
      <c r="E5374" t="str">
        <f>IFERROR(VLOOKUP(C5374,Elster!$A$5:$D$148,2,FALSE),"not in table")</f>
        <v xml:space="preserve">   "FEHLERMELDUNG"                                    </v>
      </c>
      <c r="F5374">
        <f>HEX2DEC(C5374)</f>
        <v>1</v>
      </c>
      <c r="G5374">
        <f t="shared" si="391"/>
        <v>4.99900000000153E-3</v>
      </c>
    </row>
    <row r="5375" spans="1:7" x14ac:dyDescent="0.35">
      <c r="A5375">
        <v>29.113091000000001</v>
      </c>
      <c r="B5375" t="s">
        <v>7319</v>
      </c>
      <c r="C5375">
        <v>1</v>
      </c>
      <c r="D5375" t="str">
        <f>IFERROR(VLOOKUP(C5375,Elster!$A$5:$D$148,2,FALSE),"not in table")</f>
        <v xml:space="preserve">   "FEHLERMELDUNG"                                    </v>
      </c>
      <c r="F5375">
        <f>HEX2DEC(C5375)</f>
        <v>1</v>
      </c>
      <c r="G5375">
        <f t="shared" si="391"/>
        <v>0</v>
      </c>
    </row>
    <row r="5376" spans="1:7" hidden="1" x14ac:dyDescent="0.35">
      <c r="A5376">
        <v>29.118091</v>
      </c>
      <c r="B5376" t="s">
        <v>7317</v>
      </c>
      <c r="C5376" t="s">
        <v>7390</v>
      </c>
      <c r="E5376" t="str">
        <f>IFERROR(VLOOKUP(C5376,Elster!$A$5:$D$148,2,FALSE),"not in table")</f>
        <v xml:space="preserve">//   "ERWEITERUNGSTELEGRAMM"                            </v>
      </c>
      <c r="F5376">
        <f>HEX2DEC(C5376)</f>
        <v>250</v>
      </c>
      <c r="G5376">
        <f t="shared" si="391"/>
        <v>4.9999999999990052E-3</v>
      </c>
    </row>
    <row r="5377" spans="1:7" x14ac:dyDescent="0.35">
      <c r="A5377">
        <v>29.118091</v>
      </c>
      <c r="B5377" t="s">
        <v>7319</v>
      </c>
      <c r="C5377" t="s">
        <v>7390</v>
      </c>
      <c r="D5377" t="str">
        <f>IFERROR(VLOOKUP(C5377,Elster!$A$5:$D$148,2,FALSE),"not in table")</f>
        <v xml:space="preserve">//   "ERWEITERUNGSTELEGRAMM"                            </v>
      </c>
      <c r="F5377">
        <f>HEX2DEC(C5377)</f>
        <v>250</v>
      </c>
      <c r="G5377">
        <f t="shared" si="391"/>
        <v>0</v>
      </c>
    </row>
    <row r="5378" spans="1:7" hidden="1" x14ac:dyDescent="0.35">
      <c r="A5378">
        <v>29.123090999999999</v>
      </c>
      <c r="B5378" t="s">
        <v>7317</v>
      </c>
      <c r="C5378">
        <v>1</v>
      </c>
      <c r="E5378" t="str">
        <f>IFERROR(VLOOKUP(C5378,Elster!$A$5:$D$148,2,FALSE),"not in table")</f>
        <v xml:space="preserve">   "FEHLERMELDUNG"                                    </v>
      </c>
      <c r="F5378">
        <f>HEX2DEC(C5378)</f>
        <v>1</v>
      </c>
      <c r="G5378">
        <f t="shared" si="391"/>
        <v>4.9999999999990052E-3</v>
      </c>
    </row>
    <row r="5379" spans="1:7" x14ac:dyDescent="0.35">
      <c r="A5379">
        <v>29.123090999999999</v>
      </c>
      <c r="B5379" t="s">
        <v>7319</v>
      </c>
      <c r="C5379">
        <v>1</v>
      </c>
      <c r="D5379" t="str">
        <f>IFERROR(VLOOKUP(C5379,Elster!$A$5:$D$148,2,FALSE),"not in table")</f>
        <v xml:space="preserve">   "FEHLERMELDUNG"                                    </v>
      </c>
      <c r="F5379">
        <f>HEX2DEC(C5379)</f>
        <v>1</v>
      </c>
      <c r="G5379">
        <f t="shared" si="391"/>
        <v>0</v>
      </c>
    </row>
    <row r="5380" spans="1:7" hidden="1" x14ac:dyDescent="0.35">
      <c r="A5380">
        <v>29.128091000000001</v>
      </c>
      <c r="B5380" t="s">
        <v>7317</v>
      </c>
      <c r="C5380" t="s">
        <v>7386</v>
      </c>
      <c r="E5380" t="str">
        <f>IFERROR(VLOOKUP(C5380,Elster!$A$5:$D$148,2,FALSE),"not in table")</f>
        <v xml:space="preserve">   "SPEICHERISTTEMP"                                  </v>
      </c>
      <c r="F5380">
        <f>HEX2DEC(C5380)</f>
        <v>14</v>
      </c>
      <c r="G5380">
        <f t="shared" ref="G5380:G5443" si="396">A5380-A5379</f>
        <v>5.000000000002558E-3</v>
      </c>
    </row>
    <row r="5381" spans="1:7" x14ac:dyDescent="0.35">
      <c r="A5381">
        <v>29.128091000000001</v>
      </c>
      <c r="B5381" t="s">
        <v>7319</v>
      </c>
      <c r="C5381" t="s">
        <v>7386</v>
      </c>
      <c r="D5381" t="str">
        <f>IFERROR(VLOOKUP(C5381,Elster!$A$5:$D$148,2,FALSE),"not in table")</f>
        <v xml:space="preserve">   "SPEICHERISTTEMP"                                  </v>
      </c>
      <c r="F5381">
        <f>HEX2DEC(C5381)</f>
        <v>14</v>
      </c>
      <c r="G5381">
        <f t="shared" si="396"/>
        <v>0</v>
      </c>
    </row>
    <row r="5382" spans="1:7" hidden="1" x14ac:dyDescent="0.35">
      <c r="A5382">
        <v>29.133091</v>
      </c>
      <c r="B5382" t="s">
        <v>7317</v>
      </c>
      <c r="C5382">
        <v>0</v>
      </c>
      <c r="E5382" t="str">
        <f>IFERROR(VLOOKUP(C5382,Elster!$A$5:$D$148,2,FALSE),"not in table")</f>
        <v>not in table</v>
      </c>
      <c r="F5382">
        <f>HEX2DEC(C5382)</f>
        <v>0</v>
      </c>
      <c r="G5382">
        <f t="shared" si="396"/>
        <v>4.9999999999990052E-3</v>
      </c>
    </row>
    <row r="5383" spans="1:7" x14ac:dyDescent="0.35">
      <c r="A5383">
        <v>29.133091</v>
      </c>
      <c r="B5383" t="s">
        <v>7319</v>
      </c>
      <c r="C5383">
        <v>0</v>
      </c>
      <c r="D5383" t="str">
        <f>IFERROR(VLOOKUP(C5383,Elster!$A$5:$D$148,2,FALSE),"not in table")</f>
        <v>not in table</v>
      </c>
      <c r="F5383">
        <f>HEX2DEC(C5383)</f>
        <v>0</v>
      </c>
      <c r="G5383">
        <f t="shared" si="396"/>
        <v>0</v>
      </c>
    </row>
    <row r="5384" spans="1:7" hidden="1" x14ac:dyDescent="0.35">
      <c r="A5384">
        <v>29.138090999999999</v>
      </c>
      <c r="B5384" t="s">
        <v>7317</v>
      </c>
      <c r="C5384">
        <v>41</v>
      </c>
      <c r="E5384" t="str">
        <f>IFERROR(VLOOKUP(C5384,Elster!$A$5:$D$148,2,FALSE),"not in table")</f>
        <v>not in table</v>
      </c>
      <c r="F5384">
        <f>HEX2DEC(C5384)</f>
        <v>65</v>
      </c>
      <c r="G5384">
        <f t="shared" si="396"/>
        <v>4.9999999999990052E-3</v>
      </c>
    </row>
    <row r="5385" spans="1:7" x14ac:dyDescent="0.35">
      <c r="A5385">
        <v>29.138090999999999</v>
      </c>
      <c r="B5385" t="s">
        <v>7319</v>
      </c>
      <c r="C5385">
        <v>41</v>
      </c>
      <c r="D5385" t="str">
        <f>IFERROR(VLOOKUP(C5385,Elster!$A$5:$D$148,2,FALSE),"not in table")</f>
        <v>not in table</v>
      </c>
      <c r="F5385">
        <f t="shared" ref="F5385:F5388" si="397">HEX2DEC(C5385)</f>
        <v>65</v>
      </c>
      <c r="G5385">
        <f t="shared" si="396"/>
        <v>0</v>
      </c>
    </row>
    <row r="5386" spans="1:7" x14ac:dyDescent="0.35">
      <c r="A5386">
        <v>29.143090999999998</v>
      </c>
      <c r="B5386" t="s">
        <v>7319</v>
      </c>
      <c r="C5386">
        <v>1</v>
      </c>
      <c r="D5386" t="str">
        <f>IFERROR(VLOOKUP(C5386,Elster!$A$5:$D$148,2,FALSE),"not in table")</f>
        <v xml:space="preserve">   "FEHLERMELDUNG"                                    </v>
      </c>
      <c r="F5386">
        <f t="shared" si="397"/>
        <v>1</v>
      </c>
      <c r="G5386">
        <f t="shared" si="396"/>
        <v>4.9999999999990052E-3</v>
      </c>
    </row>
    <row r="5387" spans="1:7" hidden="1" x14ac:dyDescent="0.35">
      <c r="A5387">
        <v>29.143117</v>
      </c>
      <c r="B5387" t="s">
        <v>7317</v>
      </c>
      <c r="C5387">
        <v>1</v>
      </c>
      <c r="E5387" t="str">
        <f>IFERROR(VLOOKUP(C5387,Elster!$A$5:$D$148,2,FALSE),"not in table")</f>
        <v xml:space="preserve">   "FEHLERMELDUNG"                                    </v>
      </c>
      <c r="F5387">
        <f t="shared" si="397"/>
        <v>1</v>
      </c>
      <c r="G5387">
        <f t="shared" si="396"/>
        <v>2.600000000185787E-5</v>
      </c>
    </row>
    <row r="5388" spans="1:7" hidden="1" x14ac:dyDescent="0.35">
      <c r="A5388">
        <v>29.148116999999999</v>
      </c>
      <c r="B5388" t="s">
        <v>7317</v>
      </c>
      <c r="C5388" t="s">
        <v>7426</v>
      </c>
      <c r="E5388" t="str">
        <f>IFERROR(VLOOKUP(C5388,Elster!$A$5:$D$148,2,FALSE),"not in table")</f>
        <v xml:space="preserve">   "SPEICHERBEDARF"                                   </v>
      </c>
      <c r="F5388">
        <f t="shared" si="397"/>
        <v>95</v>
      </c>
      <c r="G5388">
        <f t="shared" si="396"/>
        <v>4.9999999999990052E-3</v>
      </c>
    </row>
    <row r="5389" spans="1:7" x14ac:dyDescent="0.35">
      <c r="A5389">
        <v>29.148116999999999</v>
      </c>
      <c r="B5389" t="s">
        <v>7319</v>
      </c>
      <c r="C5389" t="s">
        <v>7426</v>
      </c>
      <c r="D5389" t="str">
        <f>IFERROR(VLOOKUP(C5389,Elster!$A$5:$D$148,2,FALSE),"not in table")</f>
        <v xml:space="preserve">   "SPEICHERBEDARF"                                   </v>
      </c>
      <c r="F5389">
        <f>HEX2DEC(C5389)</f>
        <v>95</v>
      </c>
      <c r="G5389">
        <f t="shared" si="396"/>
        <v>0</v>
      </c>
    </row>
    <row r="5390" spans="1:7" hidden="1" x14ac:dyDescent="0.35">
      <c r="A5390">
        <v>29.158559</v>
      </c>
      <c r="B5390" t="s">
        <v>7317</v>
      </c>
      <c r="C5390">
        <v>6</v>
      </c>
      <c r="E5390" t="str">
        <f>IFERROR(VLOOKUP(C5390,Elster!$A$5:$D$148,2,FALSE),"not in table")</f>
        <v xml:space="preserve">   "RAUMSOLLTEMP_II"                                  </v>
      </c>
      <c r="F5390">
        <f t="shared" ref="F5390:F5401" si="398">HEX2DEC(C5390)</f>
        <v>6</v>
      </c>
      <c r="G5390">
        <f t="shared" si="396"/>
        <v>1.0442000000001173E-2</v>
      </c>
    </row>
    <row r="5391" spans="1:7" hidden="1" x14ac:dyDescent="0.35">
      <c r="A5391">
        <v>29.163506999999999</v>
      </c>
      <c r="B5391" t="s">
        <v>7317</v>
      </c>
      <c r="C5391">
        <v>1</v>
      </c>
      <c r="E5391" t="str">
        <f>IFERROR(VLOOKUP(C5391,Elster!$A$5:$D$148,2,FALSE),"not in table")</f>
        <v xml:space="preserve">   "FEHLERMELDUNG"                                    </v>
      </c>
      <c r="F5391">
        <f t="shared" si="398"/>
        <v>1</v>
      </c>
      <c r="G5391">
        <f t="shared" si="396"/>
        <v>4.9479999999988422E-3</v>
      </c>
    </row>
    <row r="5392" spans="1:7" hidden="1" x14ac:dyDescent="0.35">
      <c r="A5392">
        <v>29.168481</v>
      </c>
      <c r="B5392" t="s">
        <v>7317</v>
      </c>
      <c r="C5392" t="s">
        <v>7378</v>
      </c>
      <c r="E5392" t="str">
        <f>IFERROR(VLOOKUP(C5392,Elster!$A$5:$D$148,2,FALSE),"not in table")</f>
        <v xml:space="preserve">   "SAMMLERISTTEMP"                                   </v>
      </c>
      <c r="F5392">
        <f t="shared" si="398"/>
        <v>13</v>
      </c>
      <c r="G5392">
        <f t="shared" si="396"/>
        <v>4.9740000000007001E-3</v>
      </c>
    </row>
    <row r="5393" spans="1:7" hidden="1" x14ac:dyDescent="0.35">
      <c r="A5393">
        <v>29.173455000000001</v>
      </c>
      <c r="B5393" t="s">
        <v>7317</v>
      </c>
      <c r="C5393">
        <v>2</v>
      </c>
      <c r="E5393" t="str">
        <f>IFERROR(VLOOKUP(C5393,Elster!$A$5:$D$148,2,FALSE),"not in table")</f>
        <v xml:space="preserve">   "KESSELSOLLTEMP"                                   </v>
      </c>
      <c r="F5393">
        <f t="shared" si="398"/>
        <v>2</v>
      </c>
      <c r="G5393">
        <f t="shared" si="396"/>
        <v>4.9740000000007001E-3</v>
      </c>
    </row>
    <row r="5394" spans="1:7" hidden="1" x14ac:dyDescent="0.35">
      <c r="A5394">
        <v>29.178429000000001</v>
      </c>
      <c r="B5394" t="s">
        <v>7317</v>
      </c>
      <c r="C5394">
        <v>0</v>
      </c>
      <c r="E5394" t="str">
        <f>IFERROR(VLOOKUP(C5394,Elster!$A$5:$D$148,2,FALSE),"not in table")</f>
        <v>not in table</v>
      </c>
      <c r="F5394">
        <f t="shared" si="398"/>
        <v>0</v>
      </c>
      <c r="G5394">
        <f t="shared" si="396"/>
        <v>4.9740000000007001E-3</v>
      </c>
    </row>
    <row r="5395" spans="1:7" hidden="1" x14ac:dyDescent="0.35">
      <c r="A5395">
        <v>29.183377</v>
      </c>
      <c r="B5395" t="s">
        <v>7317</v>
      </c>
      <c r="C5395" t="s">
        <v>7390</v>
      </c>
      <c r="E5395" t="str">
        <f>IFERROR(VLOOKUP(C5395,Elster!$A$5:$D$148,2,FALSE),"not in table")</f>
        <v xml:space="preserve">//   "ERWEITERUNGSTELEGRAMM"                            </v>
      </c>
      <c r="F5395">
        <f t="shared" si="398"/>
        <v>250</v>
      </c>
      <c r="G5395">
        <f t="shared" si="396"/>
        <v>4.9479999999988422E-3</v>
      </c>
    </row>
    <row r="5396" spans="1:7" hidden="1" x14ac:dyDescent="0.35">
      <c r="A5396">
        <v>29.188351000000001</v>
      </c>
      <c r="B5396" t="s">
        <v>7317</v>
      </c>
      <c r="C5396">
        <v>1</v>
      </c>
      <c r="E5396" t="str">
        <f>IFERROR(VLOOKUP(C5396,Elster!$A$5:$D$148,2,FALSE),"not in table")</f>
        <v xml:space="preserve">   "FEHLERMELDUNG"                                    </v>
      </c>
      <c r="F5396">
        <f t="shared" si="398"/>
        <v>1</v>
      </c>
      <c r="G5396">
        <f t="shared" si="396"/>
        <v>4.9740000000007001E-3</v>
      </c>
    </row>
    <row r="5397" spans="1:7" hidden="1" x14ac:dyDescent="0.35">
      <c r="A5397">
        <v>29.193324</v>
      </c>
      <c r="B5397" t="s">
        <v>7317</v>
      </c>
      <c r="C5397" t="s">
        <v>7386</v>
      </c>
      <c r="E5397" t="str">
        <f>IFERROR(VLOOKUP(C5397,Elster!$A$5:$D$148,2,FALSE),"not in table")</f>
        <v xml:space="preserve">   "SPEICHERISTTEMP"                                  </v>
      </c>
      <c r="F5397">
        <f t="shared" si="398"/>
        <v>14</v>
      </c>
      <c r="G5397">
        <f t="shared" si="396"/>
        <v>4.9729999999996721E-3</v>
      </c>
    </row>
    <row r="5398" spans="1:7" hidden="1" x14ac:dyDescent="0.35">
      <c r="A5398">
        <v>29.198298000000001</v>
      </c>
      <c r="B5398" t="s">
        <v>7317</v>
      </c>
      <c r="C5398">
        <v>0</v>
      </c>
      <c r="E5398" t="str">
        <f>IFERROR(VLOOKUP(C5398,Elster!$A$5:$D$148,2,FALSE),"not in table")</f>
        <v>not in table</v>
      </c>
      <c r="F5398">
        <f t="shared" si="398"/>
        <v>0</v>
      </c>
      <c r="G5398">
        <f t="shared" si="396"/>
        <v>4.9740000000007001E-3</v>
      </c>
    </row>
    <row r="5399" spans="1:7" hidden="1" x14ac:dyDescent="0.35">
      <c r="A5399">
        <v>29.203246</v>
      </c>
      <c r="B5399" t="s">
        <v>7317</v>
      </c>
      <c r="C5399">
        <v>41</v>
      </c>
      <c r="E5399" t="str">
        <f>IFERROR(VLOOKUP(C5399,Elster!$A$5:$D$148,2,FALSE),"not in table")</f>
        <v>not in table</v>
      </c>
      <c r="F5399">
        <f t="shared" si="398"/>
        <v>65</v>
      </c>
      <c r="G5399">
        <f t="shared" si="396"/>
        <v>4.9479999999988422E-3</v>
      </c>
    </row>
    <row r="5400" spans="1:7" hidden="1" x14ac:dyDescent="0.35">
      <c r="A5400">
        <v>29.208220000000001</v>
      </c>
      <c r="B5400" t="s">
        <v>7317</v>
      </c>
      <c r="C5400">
        <v>1</v>
      </c>
      <c r="E5400" t="str">
        <f>IFERROR(VLOOKUP(C5400,Elster!$A$5:$D$148,2,FALSE),"not in table")</f>
        <v xml:space="preserve">   "FEHLERMELDUNG"                                    </v>
      </c>
      <c r="F5400">
        <f t="shared" si="398"/>
        <v>1</v>
      </c>
      <c r="G5400">
        <f t="shared" si="396"/>
        <v>4.9740000000007001E-3</v>
      </c>
    </row>
    <row r="5401" spans="1:7" hidden="1" x14ac:dyDescent="0.35">
      <c r="A5401">
        <v>29.213194000000001</v>
      </c>
      <c r="B5401" t="s">
        <v>7317</v>
      </c>
      <c r="C5401">
        <v>60</v>
      </c>
      <c r="E5401" t="str">
        <f>IFERROR(VLOOKUP(C5401,Elster!$A$5:$D$148,2,FALSE),"not in table")</f>
        <v xml:space="preserve">   "SCHALTFKT_IWS"                                    </v>
      </c>
      <c r="F5401">
        <f t="shared" si="398"/>
        <v>96</v>
      </c>
      <c r="G5401">
        <f t="shared" si="396"/>
        <v>4.9740000000007001E-3</v>
      </c>
    </row>
    <row r="5402" spans="1:7" x14ac:dyDescent="0.35">
      <c r="A5402">
        <v>29.221032000000001</v>
      </c>
      <c r="B5402" t="s">
        <v>7319</v>
      </c>
      <c r="C5402" t="s">
        <v>7378</v>
      </c>
      <c r="D5402" t="str">
        <f>IFERROR(VLOOKUP(C5402,Elster!$A$5:$D$148,2,FALSE),"not in table")</f>
        <v xml:space="preserve">   "SAMMLERISTTEMP"                                   </v>
      </c>
      <c r="F5402">
        <f>HEX2DEC(C5402)</f>
        <v>13</v>
      </c>
      <c r="G5402">
        <f t="shared" si="396"/>
        <v>7.8379999999995675E-3</v>
      </c>
    </row>
    <row r="5403" spans="1:7" hidden="1" x14ac:dyDescent="0.35">
      <c r="A5403">
        <v>29.221057999999999</v>
      </c>
      <c r="B5403" t="s">
        <v>7317</v>
      </c>
      <c r="C5403" t="s">
        <v>7378</v>
      </c>
      <c r="E5403" t="str">
        <f>IFERROR(VLOOKUP(C5403,Elster!$A$5:$D$148,2,FALSE),"not in table")</f>
        <v xml:space="preserve">   "SAMMLERISTTEMP"                                   </v>
      </c>
      <c r="F5403">
        <f t="shared" ref="F5403:F5404" si="399">HEX2DEC(C5403)</f>
        <v>13</v>
      </c>
      <c r="G5403">
        <f t="shared" si="396"/>
        <v>2.5999999998305157E-5</v>
      </c>
    </row>
    <row r="5404" spans="1:7" hidden="1" x14ac:dyDescent="0.35">
      <c r="A5404">
        <v>29.226057999999998</v>
      </c>
      <c r="B5404" t="s">
        <v>7317</v>
      </c>
      <c r="C5404">
        <v>0</v>
      </c>
      <c r="E5404" t="str">
        <f>IFERROR(VLOOKUP(C5404,Elster!$A$5:$D$148,2,FALSE),"not in table")</f>
        <v>not in table</v>
      </c>
      <c r="F5404">
        <f t="shared" si="399"/>
        <v>0</v>
      </c>
      <c r="G5404">
        <f t="shared" si="396"/>
        <v>4.9999999999990052E-3</v>
      </c>
    </row>
    <row r="5405" spans="1:7" x14ac:dyDescent="0.35">
      <c r="A5405">
        <v>29.226057999999998</v>
      </c>
      <c r="B5405" t="s">
        <v>7319</v>
      </c>
      <c r="C5405">
        <v>0</v>
      </c>
      <c r="D5405" t="str">
        <f>IFERROR(VLOOKUP(C5405,Elster!$A$5:$D$148,2,FALSE),"not in table")</f>
        <v>not in table</v>
      </c>
      <c r="F5405">
        <f>HEX2DEC(C5405)</f>
        <v>0</v>
      </c>
      <c r="G5405">
        <f t="shared" si="396"/>
        <v>0</v>
      </c>
    </row>
    <row r="5406" spans="1:7" hidden="1" x14ac:dyDescent="0.35">
      <c r="A5406">
        <v>29.231058000000001</v>
      </c>
      <c r="B5406" t="s">
        <v>7317</v>
      </c>
      <c r="C5406">
        <v>6</v>
      </c>
      <c r="E5406" t="str">
        <f>IFERROR(VLOOKUP(C5406,Elster!$A$5:$D$148,2,FALSE),"not in table")</f>
        <v xml:space="preserve">   "RAUMSOLLTEMP_II"                                  </v>
      </c>
      <c r="F5406">
        <f>HEX2DEC(C5406)</f>
        <v>6</v>
      </c>
      <c r="G5406">
        <f t="shared" si="396"/>
        <v>5.000000000002558E-3</v>
      </c>
    </row>
    <row r="5407" spans="1:7" x14ac:dyDescent="0.35">
      <c r="A5407">
        <v>29.231058000000001</v>
      </c>
      <c r="B5407" t="s">
        <v>7319</v>
      </c>
      <c r="C5407">
        <v>6</v>
      </c>
      <c r="D5407" t="str">
        <f>IFERROR(VLOOKUP(C5407,Elster!$A$5:$D$148,2,FALSE),"not in table")</f>
        <v xml:space="preserve">   "RAUMSOLLTEMP_II"                                  </v>
      </c>
      <c r="F5407">
        <f>HEX2DEC(C5407)</f>
        <v>6</v>
      </c>
      <c r="G5407">
        <f t="shared" si="396"/>
        <v>0</v>
      </c>
    </row>
    <row r="5408" spans="1:7" hidden="1" x14ac:dyDescent="0.35">
      <c r="A5408">
        <v>29.236058</v>
      </c>
      <c r="B5408" t="s">
        <v>7317</v>
      </c>
      <c r="C5408">
        <v>1</v>
      </c>
      <c r="E5408" t="str">
        <f>IFERROR(VLOOKUP(C5408,Elster!$A$5:$D$148,2,FALSE),"not in table")</f>
        <v xml:space="preserve">   "FEHLERMELDUNG"                                    </v>
      </c>
      <c r="F5408">
        <f>HEX2DEC(C5408)</f>
        <v>1</v>
      </c>
      <c r="G5408">
        <f t="shared" si="396"/>
        <v>4.9999999999990052E-3</v>
      </c>
    </row>
    <row r="5409" spans="1:7" x14ac:dyDescent="0.35">
      <c r="A5409">
        <v>29.236058</v>
      </c>
      <c r="B5409" t="s">
        <v>7319</v>
      </c>
      <c r="C5409">
        <v>1</v>
      </c>
      <c r="D5409" t="str">
        <f>IFERROR(VLOOKUP(C5409,Elster!$A$5:$D$148,2,FALSE),"not in table")</f>
        <v xml:space="preserve">   "FEHLERMELDUNG"                                    </v>
      </c>
      <c r="F5409">
        <f>HEX2DEC(C5409)</f>
        <v>1</v>
      </c>
      <c r="G5409">
        <f t="shared" si="396"/>
        <v>0</v>
      </c>
    </row>
    <row r="5410" spans="1:7" hidden="1" x14ac:dyDescent="0.35">
      <c r="A5410">
        <v>29.241057999999999</v>
      </c>
      <c r="B5410" t="s">
        <v>7317</v>
      </c>
      <c r="C5410">
        <v>1</v>
      </c>
      <c r="E5410" t="str">
        <f>IFERROR(VLOOKUP(C5410,Elster!$A$5:$D$148,2,FALSE),"not in table")</f>
        <v xml:space="preserve">   "FEHLERMELDUNG"                                    </v>
      </c>
      <c r="F5410">
        <f>HEX2DEC(C5410)</f>
        <v>1</v>
      </c>
      <c r="G5410">
        <f t="shared" si="396"/>
        <v>4.9999999999990052E-3</v>
      </c>
    </row>
    <row r="5411" spans="1:7" x14ac:dyDescent="0.35">
      <c r="A5411">
        <v>29.241057999999999</v>
      </c>
      <c r="B5411" t="s">
        <v>7319</v>
      </c>
      <c r="C5411">
        <v>1</v>
      </c>
      <c r="D5411" t="str">
        <f>IFERROR(VLOOKUP(C5411,Elster!$A$5:$D$148,2,FALSE),"not in table")</f>
        <v xml:space="preserve">   "FEHLERMELDUNG"                                    </v>
      </c>
      <c r="F5411">
        <f>HEX2DEC(C5411)</f>
        <v>1</v>
      </c>
      <c r="G5411">
        <f t="shared" si="396"/>
        <v>0</v>
      </c>
    </row>
    <row r="5412" spans="1:7" hidden="1" x14ac:dyDescent="0.35">
      <c r="A5412">
        <v>29.246058000000001</v>
      </c>
      <c r="B5412" t="s">
        <v>7317</v>
      </c>
      <c r="C5412" t="s">
        <v>7390</v>
      </c>
      <c r="E5412" t="str">
        <f>IFERROR(VLOOKUP(C5412,Elster!$A$5:$D$148,2,FALSE),"not in table")</f>
        <v xml:space="preserve">//   "ERWEITERUNGSTELEGRAMM"                            </v>
      </c>
      <c r="F5412">
        <f>HEX2DEC(C5412)</f>
        <v>250</v>
      </c>
      <c r="G5412">
        <f t="shared" si="396"/>
        <v>5.000000000002558E-3</v>
      </c>
    </row>
    <row r="5413" spans="1:7" x14ac:dyDescent="0.35">
      <c r="A5413">
        <v>29.246058000000001</v>
      </c>
      <c r="B5413" t="s">
        <v>7319</v>
      </c>
      <c r="C5413" t="s">
        <v>7390</v>
      </c>
      <c r="D5413" t="str">
        <f>IFERROR(VLOOKUP(C5413,Elster!$A$5:$D$148,2,FALSE),"not in table")</f>
        <v xml:space="preserve">//   "ERWEITERUNGSTELEGRAMM"                            </v>
      </c>
      <c r="F5413">
        <f>HEX2DEC(C5413)</f>
        <v>250</v>
      </c>
      <c r="G5413">
        <f t="shared" si="396"/>
        <v>0</v>
      </c>
    </row>
    <row r="5414" spans="1:7" hidden="1" x14ac:dyDescent="0.35">
      <c r="A5414">
        <v>29.251058</v>
      </c>
      <c r="B5414" t="s">
        <v>7317</v>
      </c>
      <c r="C5414">
        <v>0</v>
      </c>
      <c r="E5414" t="str">
        <f>IFERROR(VLOOKUP(C5414,Elster!$A$5:$D$148,2,FALSE),"not in table")</f>
        <v>not in table</v>
      </c>
      <c r="F5414">
        <f>HEX2DEC(C5414)</f>
        <v>0</v>
      </c>
      <c r="G5414">
        <f t="shared" si="396"/>
        <v>4.9999999999990052E-3</v>
      </c>
    </row>
    <row r="5415" spans="1:7" x14ac:dyDescent="0.35">
      <c r="A5415">
        <v>29.251058</v>
      </c>
      <c r="B5415" t="s">
        <v>7319</v>
      </c>
      <c r="C5415">
        <v>0</v>
      </c>
      <c r="D5415" t="str">
        <f>IFERROR(VLOOKUP(C5415,Elster!$A$5:$D$148,2,FALSE),"not in table")</f>
        <v>not in table</v>
      </c>
      <c r="F5415">
        <f>HEX2DEC(C5415)</f>
        <v>0</v>
      </c>
      <c r="G5415">
        <f t="shared" si="396"/>
        <v>0</v>
      </c>
    </row>
    <row r="5416" spans="1:7" hidden="1" x14ac:dyDescent="0.35">
      <c r="A5416">
        <v>29.256057999999999</v>
      </c>
      <c r="B5416" t="s">
        <v>7317</v>
      </c>
      <c r="C5416">
        <v>58</v>
      </c>
      <c r="E5416" t="str">
        <f>IFERROR(VLOOKUP(C5416,Elster!$A$5:$D$148,2,FALSE),"not in table")</f>
        <v xml:space="preserve">   "MISCHER_ZU"                                       </v>
      </c>
      <c r="F5416">
        <f>HEX2DEC(C5416)</f>
        <v>88</v>
      </c>
      <c r="G5416">
        <f t="shared" si="396"/>
        <v>4.9999999999990052E-3</v>
      </c>
    </row>
    <row r="5417" spans="1:7" x14ac:dyDescent="0.35">
      <c r="A5417">
        <v>29.256057999999999</v>
      </c>
      <c r="B5417" t="s">
        <v>7319</v>
      </c>
      <c r="C5417">
        <v>58</v>
      </c>
      <c r="D5417" t="str">
        <f>IFERROR(VLOOKUP(C5417,Elster!$A$5:$D$148,2,FALSE),"not in table")</f>
        <v xml:space="preserve">   "MISCHER_ZU"                                       </v>
      </c>
      <c r="F5417">
        <f>HEX2DEC(C5417)</f>
        <v>88</v>
      </c>
      <c r="G5417">
        <f t="shared" si="396"/>
        <v>0</v>
      </c>
    </row>
    <row r="5418" spans="1:7" hidden="1" x14ac:dyDescent="0.35">
      <c r="A5418">
        <v>29.261057999999998</v>
      </c>
      <c r="B5418" t="s">
        <v>7317</v>
      </c>
      <c r="C5418">
        <v>2</v>
      </c>
      <c r="E5418" t="str">
        <f>IFERROR(VLOOKUP(C5418,Elster!$A$5:$D$148,2,FALSE),"not in table")</f>
        <v xml:space="preserve">   "KESSELSOLLTEMP"                                   </v>
      </c>
      <c r="F5418">
        <f>HEX2DEC(C5418)</f>
        <v>2</v>
      </c>
      <c r="G5418">
        <f t="shared" si="396"/>
        <v>4.9999999999990052E-3</v>
      </c>
    </row>
    <row r="5419" spans="1:7" x14ac:dyDescent="0.35">
      <c r="A5419">
        <v>29.261057999999998</v>
      </c>
      <c r="B5419" t="s">
        <v>7319</v>
      </c>
      <c r="C5419">
        <v>2</v>
      </c>
      <c r="D5419" t="str">
        <f>IFERROR(VLOOKUP(C5419,Elster!$A$5:$D$148,2,FALSE),"not in table")</f>
        <v xml:space="preserve">   "KESSELSOLLTEMP"                                   </v>
      </c>
      <c r="F5419">
        <f t="shared" ref="F5419:F5420" si="400">HEX2DEC(C5419)</f>
        <v>2</v>
      </c>
      <c r="G5419">
        <f t="shared" si="396"/>
        <v>0</v>
      </c>
    </row>
    <row r="5420" spans="1:7" x14ac:dyDescent="0.35">
      <c r="A5420">
        <v>29.266058000000001</v>
      </c>
      <c r="B5420" t="s">
        <v>7319</v>
      </c>
      <c r="C5420">
        <v>0</v>
      </c>
      <c r="D5420" t="str">
        <f>IFERROR(VLOOKUP(C5420,Elster!$A$5:$D$148,2,FALSE),"not in table")</f>
        <v>not in table</v>
      </c>
      <c r="F5420">
        <f t="shared" si="400"/>
        <v>0</v>
      </c>
      <c r="G5420">
        <f t="shared" si="396"/>
        <v>5.000000000002558E-3</v>
      </c>
    </row>
    <row r="5421" spans="1:7" hidden="1" x14ac:dyDescent="0.35">
      <c r="A5421">
        <v>29.266083999999999</v>
      </c>
      <c r="B5421" t="s">
        <v>7317</v>
      </c>
      <c r="C5421">
        <v>0</v>
      </c>
      <c r="E5421" t="str">
        <f>IFERROR(VLOOKUP(C5421,Elster!$A$5:$D$148,2,FALSE),"not in table")</f>
        <v>not in table</v>
      </c>
      <c r="F5421">
        <f>HEX2DEC(C5421)</f>
        <v>0</v>
      </c>
      <c r="G5421">
        <f t="shared" si="396"/>
        <v>2.5999999998305157E-5</v>
      </c>
    </row>
    <row r="5422" spans="1:7" x14ac:dyDescent="0.35">
      <c r="A5422">
        <v>29.271058</v>
      </c>
      <c r="B5422" t="s">
        <v>7319</v>
      </c>
      <c r="C5422">
        <v>1</v>
      </c>
      <c r="D5422" t="str">
        <f>IFERROR(VLOOKUP(C5422,Elster!$A$5:$D$148,2,FALSE),"not in table")</f>
        <v xml:space="preserve">   "FEHLERMELDUNG"                                    </v>
      </c>
      <c r="F5422">
        <f>HEX2DEC(C5422)</f>
        <v>1</v>
      </c>
      <c r="G5422">
        <f t="shared" si="396"/>
        <v>4.9740000000007001E-3</v>
      </c>
    </row>
    <row r="5423" spans="1:7" hidden="1" x14ac:dyDescent="0.35">
      <c r="A5423">
        <v>29.271083999999998</v>
      </c>
      <c r="B5423" t="s">
        <v>7317</v>
      </c>
      <c r="C5423">
        <v>1</v>
      </c>
      <c r="E5423" t="str">
        <f>IFERROR(VLOOKUP(C5423,Elster!$A$5:$D$148,2,FALSE),"not in table")</f>
        <v xml:space="preserve">   "FEHLERMELDUNG"                                    </v>
      </c>
      <c r="F5423">
        <f>HEX2DEC(C5423)</f>
        <v>1</v>
      </c>
      <c r="G5423">
        <f t="shared" si="396"/>
        <v>2.5999999998305157E-5</v>
      </c>
    </row>
    <row r="5424" spans="1:7" x14ac:dyDescent="0.35">
      <c r="A5424">
        <v>29.276057000000002</v>
      </c>
      <c r="B5424" t="s">
        <v>7319</v>
      </c>
      <c r="C5424">
        <v>69</v>
      </c>
      <c r="D5424" t="str">
        <f>IFERROR(VLOOKUP(C5424,Elster!$A$5:$D$148,2,FALSE),"not in table")</f>
        <v xml:space="preserve">   "IO_TEST"                                          </v>
      </c>
      <c r="F5424">
        <f>HEX2DEC(C5424)</f>
        <v>105</v>
      </c>
      <c r="G5424">
        <f t="shared" si="396"/>
        <v>4.9730000000032248E-3</v>
      </c>
    </row>
    <row r="5425" spans="1:7" hidden="1" x14ac:dyDescent="0.35">
      <c r="A5425">
        <v>29.276083</v>
      </c>
      <c r="B5425" t="s">
        <v>7317</v>
      </c>
      <c r="C5425">
        <v>69</v>
      </c>
      <c r="E5425" t="str">
        <f>IFERROR(VLOOKUP(C5425,Elster!$A$5:$D$148,2,FALSE),"not in table")</f>
        <v xml:space="preserve">   "IO_TEST"                                          </v>
      </c>
      <c r="F5425">
        <f t="shared" ref="F5425:F5438" si="401">HEX2DEC(C5425)</f>
        <v>105</v>
      </c>
      <c r="G5425">
        <f t="shared" si="396"/>
        <v>2.5999999998305157E-5</v>
      </c>
    </row>
    <row r="5426" spans="1:7" hidden="1" x14ac:dyDescent="0.35">
      <c r="A5426">
        <v>29.285302000000001</v>
      </c>
      <c r="B5426" t="s">
        <v>7317</v>
      </c>
      <c r="C5426">
        <v>6</v>
      </c>
      <c r="E5426" t="str">
        <f>IFERROR(VLOOKUP(C5426,Elster!$A$5:$D$148,2,FALSE),"not in table")</f>
        <v xml:space="preserve">   "RAUMSOLLTEMP_II"                                  </v>
      </c>
      <c r="F5426">
        <f t="shared" si="401"/>
        <v>6</v>
      </c>
      <c r="G5426">
        <f t="shared" si="396"/>
        <v>9.2190000000016425E-3</v>
      </c>
    </row>
    <row r="5427" spans="1:7" hidden="1" x14ac:dyDescent="0.35">
      <c r="A5427">
        <v>29.290275999999999</v>
      </c>
      <c r="B5427" t="s">
        <v>7317</v>
      </c>
      <c r="C5427">
        <v>1</v>
      </c>
      <c r="E5427" t="str">
        <f>IFERROR(VLOOKUP(C5427,Elster!$A$5:$D$148,2,FALSE),"not in table")</f>
        <v xml:space="preserve">   "FEHLERMELDUNG"                                    </v>
      </c>
      <c r="F5427">
        <f t="shared" si="401"/>
        <v>1</v>
      </c>
      <c r="G5427">
        <f t="shared" si="396"/>
        <v>4.9739999999971474E-3</v>
      </c>
    </row>
    <row r="5428" spans="1:7" hidden="1" x14ac:dyDescent="0.35">
      <c r="A5428">
        <v>29.295224000000001</v>
      </c>
      <c r="B5428" t="s">
        <v>7317</v>
      </c>
      <c r="C5428" t="s">
        <v>7378</v>
      </c>
      <c r="E5428" t="str">
        <f>IFERROR(VLOOKUP(C5428,Elster!$A$5:$D$148,2,FALSE),"not in table")</f>
        <v xml:space="preserve">   "SAMMLERISTTEMP"                                   </v>
      </c>
      <c r="F5428">
        <f t="shared" si="401"/>
        <v>13</v>
      </c>
      <c r="G5428">
        <f t="shared" si="396"/>
        <v>4.9480000000023949E-3</v>
      </c>
    </row>
    <row r="5429" spans="1:7" hidden="1" x14ac:dyDescent="0.35">
      <c r="A5429">
        <v>29.300198000000002</v>
      </c>
      <c r="B5429" t="s">
        <v>7317</v>
      </c>
      <c r="C5429">
        <v>2</v>
      </c>
      <c r="E5429" t="str">
        <f>IFERROR(VLOOKUP(C5429,Elster!$A$5:$D$148,2,FALSE),"not in table")</f>
        <v xml:space="preserve">   "KESSELSOLLTEMP"                                   </v>
      </c>
      <c r="F5429">
        <f t="shared" si="401"/>
        <v>2</v>
      </c>
      <c r="G5429">
        <f t="shared" si="396"/>
        <v>4.9740000000007001E-3</v>
      </c>
    </row>
    <row r="5430" spans="1:7" hidden="1" x14ac:dyDescent="0.35">
      <c r="A5430">
        <v>29.305171999999999</v>
      </c>
      <c r="B5430" t="s">
        <v>7317</v>
      </c>
      <c r="C5430">
        <v>0</v>
      </c>
      <c r="E5430" t="str">
        <f>IFERROR(VLOOKUP(C5430,Elster!$A$5:$D$148,2,FALSE),"not in table")</f>
        <v>not in table</v>
      </c>
      <c r="F5430">
        <f t="shared" si="401"/>
        <v>0</v>
      </c>
      <c r="G5430">
        <f t="shared" si="396"/>
        <v>4.9739999999971474E-3</v>
      </c>
    </row>
    <row r="5431" spans="1:7" hidden="1" x14ac:dyDescent="0.35">
      <c r="A5431">
        <v>29.310119</v>
      </c>
      <c r="B5431" t="s">
        <v>7317</v>
      </c>
      <c r="C5431" t="s">
        <v>7390</v>
      </c>
      <c r="E5431" t="str">
        <f>IFERROR(VLOOKUP(C5431,Elster!$A$5:$D$148,2,FALSE),"not in table")</f>
        <v xml:space="preserve">//   "ERWEITERUNGSTELEGRAMM"                            </v>
      </c>
      <c r="F5431">
        <f t="shared" si="401"/>
        <v>250</v>
      </c>
      <c r="G5431">
        <f t="shared" si="396"/>
        <v>4.947000000001367E-3</v>
      </c>
    </row>
    <row r="5432" spans="1:7" hidden="1" x14ac:dyDescent="0.35">
      <c r="A5432">
        <v>29.315093000000001</v>
      </c>
      <c r="B5432" t="s">
        <v>7317</v>
      </c>
      <c r="C5432">
        <v>0</v>
      </c>
      <c r="E5432" t="str">
        <f>IFERROR(VLOOKUP(C5432,Elster!$A$5:$D$148,2,FALSE),"not in table")</f>
        <v>not in table</v>
      </c>
      <c r="F5432">
        <f t="shared" si="401"/>
        <v>0</v>
      </c>
      <c r="G5432">
        <f t="shared" si="396"/>
        <v>4.9740000000007001E-3</v>
      </c>
    </row>
    <row r="5433" spans="1:7" hidden="1" x14ac:dyDescent="0.35">
      <c r="A5433">
        <v>29.320067000000002</v>
      </c>
      <c r="B5433" t="s">
        <v>7317</v>
      </c>
      <c r="C5433">
        <v>58</v>
      </c>
      <c r="E5433" t="str">
        <f>IFERROR(VLOOKUP(C5433,Elster!$A$5:$D$148,2,FALSE),"not in table")</f>
        <v xml:space="preserve">   "MISCHER_ZU"                                       </v>
      </c>
      <c r="F5433">
        <f t="shared" si="401"/>
        <v>88</v>
      </c>
      <c r="G5433">
        <f t="shared" si="396"/>
        <v>4.9740000000007001E-3</v>
      </c>
    </row>
    <row r="5434" spans="1:7" hidden="1" x14ac:dyDescent="0.35">
      <c r="A5434">
        <v>29.325040999999999</v>
      </c>
      <c r="B5434" t="s">
        <v>7317</v>
      </c>
      <c r="C5434">
        <v>2</v>
      </c>
      <c r="E5434" t="str">
        <f>IFERROR(VLOOKUP(C5434,Elster!$A$5:$D$148,2,FALSE),"not in table")</f>
        <v xml:space="preserve">   "KESSELSOLLTEMP"                                   </v>
      </c>
      <c r="F5434">
        <f t="shared" si="401"/>
        <v>2</v>
      </c>
      <c r="G5434">
        <f t="shared" si="396"/>
        <v>4.9739999999971474E-3</v>
      </c>
    </row>
    <row r="5435" spans="1:7" hidden="1" x14ac:dyDescent="0.35">
      <c r="A5435">
        <v>29.329989000000001</v>
      </c>
      <c r="B5435" t="s">
        <v>7317</v>
      </c>
      <c r="C5435">
        <v>0</v>
      </c>
      <c r="E5435" t="str">
        <f>IFERROR(VLOOKUP(C5435,Elster!$A$5:$D$148,2,FALSE),"not in table")</f>
        <v>not in table</v>
      </c>
      <c r="F5435">
        <f t="shared" si="401"/>
        <v>0</v>
      </c>
      <c r="G5435">
        <f t="shared" si="396"/>
        <v>4.9480000000023949E-3</v>
      </c>
    </row>
    <row r="5436" spans="1:7" hidden="1" x14ac:dyDescent="0.35">
      <c r="A5436">
        <v>29.334962999999998</v>
      </c>
      <c r="B5436" t="s">
        <v>7317</v>
      </c>
      <c r="C5436">
        <v>1</v>
      </c>
      <c r="E5436" t="str">
        <f>IFERROR(VLOOKUP(C5436,Elster!$A$5:$D$148,2,FALSE),"not in table")</f>
        <v xml:space="preserve">   "FEHLERMELDUNG"                                    </v>
      </c>
      <c r="F5436">
        <f t="shared" si="401"/>
        <v>1</v>
      </c>
      <c r="G5436">
        <f t="shared" si="396"/>
        <v>4.9739999999971474E-3</v>
      </c>
    </row>
    <row r="5437" spans="1:7" hidden="1" x14ac:dyDescent="0.35">
      <c r="A5437">
        <v>29.339936999999999</v>
      </c>
      <c r="B5437" t="s">
        <v>7317</v>
      </c>
      <c r="C5437" t="s">
        <v>7410</v>
      </c>
      <c r="E5437" t="str">
        <f>IFERROR(VLOOKUP(C5437,Elster!$A$5:$D$148,2,FALSE),"not in table")</f>
        <v xml:space="preserve">   "RESET_KONFIGURATION"                              </v>
      </c>
      <c r="F5437">
        <f t="shared" si="401"/>
        <v>106</v>
      </c>
      <c r="G5437">
        <f t="shared" si="396"/>
        <v>4.9740000000007001E-3</v>
      </c>
    </row>
    <row r="5438" spans="1:7" hidden="1" x14ac:dyDescent="0.35">
      <c r="A5438">
        <v>29.349025000000001</v>
      </c>
      <c r="B5438" t="s">
        <v>7317</v>
      </c>
      <c r="C5438" t="s">
        <v>7378</v>
      </c>
      <c r="E5438" t="str">
        <f>IFERROR(VLOOKUP(C5438,Elster!$A$5:$D$148,2,FALSE),"not in table")</f>
        <v xml:space="preserve">   "SAMMLERISTTEMP"                                   </v>
      </c>
      <c r="F5438">
        <f t="shared" si="401"/>
        <v>13</v>
      </c>
      <c r="G5438">
        <f t="shared" si="396"/>
        <v>9.0880000000019834E-3</v>
      </c>
    </row>
    <row r="5439" spans="1:7" x14ac:dyDescent="0.35">
      <c r="A5439">
        <v>29.349025000000001</v>
      </c>
      <c r="B5439" t="s">
        <v>7319</v>
      </c>
      <c r="C5439" t="s">
        <v>7378</v>
      </c>
      <c r="D5439" t="str">
        <f>IFERROR(VLOOKUP(C5439,Elster!$A$5:$D$148,2,FALSE),"not in table")</f>
        <v xml:space="preserve">   "SAMMLERISTTEMP"                                   </v>
      </c>
      <c r="F5439">
        <f>HEX2DEC(C5439)</f>
        <v>13</v>
      </c>
      <c r="G5439">
        <f t="shared" si="396"/>
        <v>0</v>
      </c>
    </row>
    <row r="5440" spans="1:7" hidden="1" x14ac:dyDescent="0.35">
      <c r="A5440">
        <v>29.354025</v>
      </c>
      <c r="B5440" t="s">
        <v>7317</v>
      </c>
      <c r="C5440">
        <v>0</v>
      </c>
      <c r="E5440" t="str">
        <f>IFERROR(VLOOKUP(C5440,Elster!$A$5:$D$148,2,FALSE),"not in table")</f>
        <v>not in table</v>
      </c>
      <c r="F5440">
        <f>HEX2DEC(C5440)</f>
        <v>0</v>
      </c>
      <c r="G5440">
        <f t="shared" si="396"/>
        <v>4.9999999999990052E-3</v>
      </c>
    </row>
    <row r="5441" spans="1:7" x14ac:dyDescent="0.35">
      <c r="A5441">
        <v>29.354025</v>
      </c>
      <c r="B5441" t="s">
        <v>7319</v>
      </c>
      <c r="C5441">
        <v>0</v>
      </c>
      <c r="D5441" t="str">
        <f>IFERROR(VLOOKUP(C5441,Elster!$A$5:$D$148,2,FALSE),"not in table")</f>
        <v>not in table</v>
      </c>
      <c r="F5441">
        <f>HEX2DEC(C5441)</f>
        <v>0</v>
      </c>
      <c r="G5441">
        <f t="shared" si="396"/>
        <v>0</v>
      </c>
    </row>
    <row r="5442" spans="1:7" hidden="1" x14ac:dyDescent="0.35">
      <c r="A5442">
        <v>29.359024999999999</v>
      </c>
      <c r="B5442" t="s">
        <v>7317</v>
      </c>
      <c r="C5442">
        <v>6</v>
      </c>
      <c r="E5442" t="str">
        <f>IFERROR(VLOOKUP(C5442,Elster!$A$5:$D$148,2,FALSE),"not in table")</f>
        <v xml:space="preserve">   "RAUMSOLLTEMP_II"                                  </v>
      </c>
      <c r="F5442">
        <f>HEX2DEC(C5442)</f>
        <v>6</v>
      </c>
      <c r="G5442">
        <f t="shared" si="396"/>
        <v>4.9999999999990052E-3</v>
      </c>
    </row>
    <row r="5443" spans="1:7" x14ac:dyDescent="0.35">
      <c r="A5443">
        <v>29.359024999999999</v>
      </c>
      <c r="B5443" t="s">
        <v>7319</v>
      </c>
      <c r="C5443">
        <v>6</v>
      </c>
      <c r="D5443" t="str">
        <f>IFERROR(VLOOKUP(C5443,Elster!$A$5:$D$148,2,FALSE),"not in table")</f>
        <v xml:space="preserve">   "RAUMSOLLTEMP_II"                                  </v>
      </c>
      <c r="F5443">
        <f>HEX2DEC(C5443)</f>
        <v>6</v>
      </c>
      <c r="G5443">
        <f t="shared" si="396"/>
        <v>0</v>
      </c>
    </row>
    <row r="5444" spans="1:7" hidden="1" x14ac:dyDescent="0.35">
      <c r="A5444">
        <v>29.364025000000002</v>
      </c>
      <c r="B5444" t="s">
        <v>7317</v>
      </c>
      <c r="C5444">
        <v>1</v>
      </c>
      <c r="E5444" t="str">
        <f>IFERROR(VLOOKUP(C5444,Elster!$A$5:$D$148,2,FALSE),"not in table")</f>
        <v xml:space="preserve">   "FEHLERMELDUNG"                                    </v>
      </c>
      <c r="F5444">
        <f>HEX2DEC(C5444)</f>
        <v>1</v>
      </c>
      <c r="G5444">
        <f t="shared" ref="G5444:G5507" si="402">A5444-A5443</f>
        <v>5.000000000002558E-3</v>
      </c>
    </row>
    <row r="5445" spans="1:7" x14ac:dyDescent="0.35">
      <c r="A5445">
        <v>29.364025000000002</v>
      </c>
      <c r="B5445" t="s">
        <v>7319</v>
      </c>
      <c r="C5445">
        <v>1</v>
      </c>
      <c r="D5445" t="str">
        <f>IFERROR(VLOOKUP(C5445,Elster!$A$5:$D$148,2,FALSE),"not in table")</f>
        <v xml:space="preserve">   "FEHLERMELDUNG"                                    </v>
      </c>
      <c r="F5445">
        <f>HEX2DEC(C5445)</f>
        <v>1</v>
      </c>
      <c r="G5445">
        <f t="shared" si="402"/>
        <v>0</v>
      </c>
    </row>
    <row r="5446" spans="1:7" hidden="1" x14ac:dyDescent="0.35">
      <c r="A5446">
        <v>29.369025000000001</v>
      </c>
      <c r="B5446" t="s">
        <v>7317</v>
      </c>
      <c r="C5446">
        <v>1</v>
      </c>
      <c r="E5446" t="str">
        <f>IFERROR(VLOOKUP(C5446,Elster!$A$5:$D$148,2,FALSE),"not in table")</f>
        <v xml:space="preserve">   "FEHLERMELDUNG"                                    </v>
      </c>
      <c r="F5446">
        <f>HEX2DEC(C5446)</f>
        <v>1</v>
      </c>
      <c r="G5446">
        <f t="shared" si="402"/>
        <v>4.9999999999990052E-3</v>
      </c>
    </row>
    <row r="5447" spans="1:7" x14ac:dyDescent="0.35">
      <c r="A5447">
        <v>29.369025000000001</v>
      </c>
      <c r="B5447" t="s">
        <v>7319</v>
      </c>
      <c r="C5447">
        <v>1</v>
      </c>
      <c r="D5447" t="str">
        <f>IFERROR(VLOOKUP(C5447,Elster!$A$5:$D$148,2,FALSE),"not in table")</f>
        <v xml:space="preserve">   "FEHLERMELDUNG"                                    </v>
      </c>
      <c r="F5447">
        <f>HEX2DEC(C5447)</f>
        <v>1</v>
      </c>
      <c r="G5447">
        <f t="shared" si="402"/>
        <v>0</v>
      </c>
    </row>
    <row r="5448" spans="1:7" hidden="1" x14ac:dyDescent="0.35">
      <c r="A5448">
        <v>29.374025</v>
      </c>
      <c r="B5448" t="s">
        <v>7317</v>
      </c>
      <c r="C5448" t="s">
        <v>7390</v>
      </c>
      <c r="E5448" t="str">
        <f>IFERROR(VLOOKUP(C5448,Elster!$A$5:$D$148,2,FALSE),"not in table")</f>
        <v xml:space="preserve">//   "ERWEITERUNGSTELEGRAMM"                            </v>
      </c>
      <c r="F5448">
        <f>HEX2DEC(C5448)</f>
        <v>250</v>
      </c>
      <c r="G5448">
        <f t="shared" si="402"/>
        <v>4.9999999999990052E-3</v>
      </c>
    </row>
    <row r="5449" spans="1:7" x14ac:dyDescent="0.35">
      <c r="A5449">
        <v>29.374025</v>
      </c>
      <c r="B5449" t="s">
        <v>7319</v>
      </c>
      <c r="C5449" t="s">
        <v>7390</v>
      </c>
      <c r="D5449" t="str">
        <f>IFERROR(VLOOKUP(C5449,Elster!$A$5:$D$148,2,FALSE),"not in table")</f>
        <v xml:space="preserve">//   "ERWEITERUNGSTELEGRAMM"                            </v>
      </c>
      <c r="F5449">
        <f>HEX2DEC(C5449)</f>
        <v>250</v>
      </c>
      <c r="G5449">
        <f t="shared" si="402"/>
        <v>0</v>
      </c>
    </row>
    <row r="5450" spans="1:7" hidden="1" x14ac:dyDescent="0.35">
      <c r="A5450">
        <v>29.379024000000001</v>
      </c>
      <c r="B5450" t="s">
        <v>7317</v>
      </c>
      <c r="C5450">
        <v>0</v>
      </c>
      <c r="E5450" t="str">
        <f>IFERROR(VLOOKUP(C5450,Elster!$A$5:$D$148,2,FALSE),"not in table")</f>
        <v>not in table</v>
      </c>
      <c r="F5450">
        <f>HEX2DEC(C5450)</f>
        <v>0</v>
      </c>
      <c r="G5450">
        <f t="shared" si="402"/>
        <v>4.99900000000153E-3</v>
      </c>
    </row>
    <row r="5451" spans="1:7" x14ac:dyDescent="0.35">
      <c r="A5451">
        <v>29.379024000000001</v>
      </c>
      <c r="B5451" t="s">
        <v>7319</v>
      </c>
      <c r="C5451">
        <v>0</v>
      </c>
      <c r="D5451" t="str">
        <f>IFERROR(VLOOKUP(C5451,Elster!$A$5:$D$148,2,FALSE),"not in table")</f>
        <v>not in table</v>
      </c>
      <c r="F5451">
        <f>HEX2DEC(C5451)</f>
        <v>0</v>
      </c>
      <c r="G5451">
        <f t="shared" si="402"/>
        <v>0</v>
      </c>
    </row>
    <row r="5452" spans="1:7" hidden="1" x14ac:dyDescent="0.35">
      <c r="A5452">
        <v>29.384024</v>
      </c>
      <c r="B5452" t="s">
        <v>7317</v>
      </c>
      <c r="C5452">
        <v>28</v>
      </c>
      <c r="E5452" t="str">
        <f>IFERROR(VLOOKUP(C5452,Elster!$A$5:$D$148,2,FALSE),"not in table")</f>
        <v xml:space="preserve">   "MAX_TEMP_KESSEL"                                  </v>
      </c>
      <c r="F5452">
        <f>HEX2DEC(C5452)</f>
        <v>40</v>
      </c>
      <c r="G5452">
        <f t="shared" si="402"/>
        <v>4.9999999999990052E-3</v>
      </c>
    </row>
    <row r="5453" spans="1:7" x14ac:dyDescent="0.35">
      <c r="A5453">
        <v>29.384024</v>
      </c>
      <c r="B5453" t="s">
        <v>7319</v>
      </c>
      <c r="C5453">
        <v>28</v>
      </c>
      <c r="D5453" t="str">
        <f>IFERROR(VLOOKUP(C5453,Elster!$A$5:$D$148,2,FALSE),"not in table")</f>
        <v xml:space="preserve">   "MAX_TEMP_KESSEL"                                  </v>
      </c>
      <c r="F5453">
        <f>HEX2DEC(C5453)</f>
        <v>40</v>
      </c>
      <c r="G5453">
        <f t="shared" si="402"/>
        <v>0</v>
      </c>
    </row>
    <row r="5454" spans="1:7" hidden="1" x14ac:dyDescent="0.35">
      <c r="A5454">
        <v>29.389023999999999</v>
      </c>
      <c r="B5454" t="s">
        <v>7317</v>
      </c>
      <c r="C5454">
        <v>1</v>
      </c>
      <c r="E5454" t="str">
        <f>IFERROR(VLOOKUP(C5454,Elster!$A$5:$D$148,2,FALSE),"not in table")</f>
        <v xml:space="preserve">   "FEHLERMELDUNG"                                    </v>
      </c>
      <c r="F5454">
        <f>HEX2DEC(C5454)</f>
        <v>1</v>
      </c>
      <c r="G5454">
        <f t="shared" si="402"/>
        <v>4.9999999999990052E-3</v>
      </c>
    </row>
    <row r="5455" spans="1:7" x14ac:dyDescent="0.35">
      <c r="A5455">
        <v>29.389023999999999</v>
      </c>
      <c r="B5455" t="s">
        <v>7319</v>
      </c>
      <c r="C5455">
        <v>1</v>
      </c>
      <c r="D5455" t="str">
        <f>IFERROR(VLOOKUP(C5455,Elster!$A$5:$D$148,2,FALSE),"not in table")</f>
        <v xml:space="preserve">   "FEHLERMELDUNG"                                    </v>
      </c>
      <c r="F5455">
        <f>HEX2DEC(C5455)</f>
        <v>1</v>
      </c>
      <c r="G5455">
        <f t="shared" si="402"/>
        <v>0</v>
      </c>
    </row>
    <row r="5456" spans="1:7" hidden="1" x14ac:dyDescent="0.35">
      <c r="A5456">
        <v>29.394024000000002</v>
      </c>
      <c r="B5456" t="s">
        <v>7317</v>
      </c>
      <c r="C5456" t="s">
        <v>7411</v>
      </c>
      <c r="E5456" t="str">
        <f>IFERROR(VLOOKUP(C5456,Elster!$A$5:$D$148,2,FALSE),"not in table")</f>
        <v>not in table</v>
      </c>
      <c r="F5456">
        <f>HEX2DEC(C5456)</f>
        <v>244</v>
      </c>
      <c r="G5456">
        <f t="shared" si="402"/>
        <v>5.000000000002558E-3</v>
      </c>
    </row>
    <row r="5457" spans="1:7" x14ac:dyDescent="0.35">
      <c r="A5457">
        <v>29.394024000000002</v>
      </c>
      <c r="B5457" t="s">
        <v>7319</v>
      </c>
      <c r="C5457" t="s">
        <v>7411</v>
      </c>
      <c r="D5457" t="str">
        <f>IFERROR(VLOOKUP(C5457,Elster!$A$5:$D$148,2,FALSE),"not in table")</f>
        <v>not in table</v>
      </c>
      <c r="F5457">
        <f>HEX2DEC(C5457)</f>
        <v>244</v>
      </c>
      <c r="G5457">
        <f t="shared" si="402"/>
        <v>0</v>
      </c>
    </row>
    <row r="5458" spans="1:7" hidden="1" x14ac:dyDescent="0.35">
      <c r="A5458">
        <v>29.399049999999999</v>
      </c>
      <c r="B5458" t="s">
        <v>7317</v>
      </c>
      <c r="C5458">
        <v>2</v>
      </c>
      <c r="E5458" t="str">
        <f>IFERROR(VLOOKUP(C5458,Elster!$A$5:$D$148,2,FALSE),"not in table")</f>
        <v xml:space="preserve">   "KESSELSOLLTEMP"                                   </v>
      </c>
      <c r="F5458">
        <f>HEX2DEC(C5458)</f>
        <v>2</v>
      </c>
      <c r="G5458">
        <f t="shared" si="402"/>
        <v>5.0259999999973104E-3</v>
      </c>
    </row>
    <row r="5459" spans="1:7" x14ac:dyDescent="0.35">
      <c r="A5459">
        <v>29.399049999999999</v>
      </c>
      <c r="B5459" t="s">
        <v>7319</v>
      </c>
      <c r="C5459">
        <v>2</v>
      </c>
      <c r="D5459" t="str">
        <f>IFERROR(VLOOKUP(C5459,Elster!$A$5:$D$148,2,FALSE),"not in table")</f>
        <v xml:space="preserve">   "KESSELSOLLTEMP"                                   </v>
      </c>
      <c r="F5459">
        <f>HEX2DEC(C5459)</f>
        <v>2</v>
      </c>
      <c r="G5459">
        <f t="shared" si="402"/>
        <v>0</v>
      </c>
    </row>
    <row r="5460" spans="1:7" hidden="1" x14ac:dyDescent="0.35">
      <c r="A5460">
        <v>29.404050000000002</v>
      </c>
      <c r="B5460" t="s">
        <v>7317</v>
      </c>
      <c r="C5460" t="s">
        <v>7383</v>
      </c>
      <c r="E5460" t="str">
        <f>IFERROR(VLOOKUP(C5460,Elster!$A$5:$D$148,2,FALSE),"not in table")</f>
        <v xml:space="preserve">   "MISCHERLAUFZEIT"                                  </v>
      </c>
      <c r="F5460">
        <f>HEX2DEC(C5460)</f>
        <v>44</v>
      </c>
      <c r="G5460">
        <f t="shared" si="402"/>
        <v>5.000000000002558E-3</v>
      </c>
    </row>
    <row r="5461" spans="1:7" x14ac:dyDescent="0.35">
      <c r="A5461">
        <v>29.404050000000002</v>
      </c>
      <c r="B5461" t="s">
        <v>7319</v>
      </c>
      <c r="C5461" t="s">
        <v>7383</v>
      </c>
      <c r="D5461" t="str">
        <f>IFERROR(VLOOKUP(C5461,Elster!$A$5:$D$148,2,FALSE),"not in table")</f>
        <v xml:space="preserve">   "MISCHERLAUFZEIT"                                  </v>
      </c>
      <c r="F5461">
        <f>HEX2DEC(C5461)</f>
        <v>44</v>
      </c>
      <c r="G5461">
        <f t="shared" si="402"/>
        <v>0</v>
      </c>
    </row>
    <row r="5462" spans="1:7" hidden="1" x14ac:dyDescent="0.35">
      <c r="A5462">
        <v>29.413581000000001</v>
      </c>
      <c r="B5462" t="s">
        <v>7317</v>
      </c>
      <c r="C5462">
        <v>6</v>
      </c>
      <c r="E5462" t="str">
        <f>IFERROR(VLOOKUP(C5462,Elster!$A$5:$D$148,2,FALSE),"not in table")</f>
        <v xml:space="preserve">   "RAUMSOLLTEMP_II"                                  </v>
      </c>
      <c r="F5462">
        <f t="shared" ref="F5462:F5474" si="403">HEX2DEC(C5462)</f>
        <v>6</v>
      </c>
      <c r="G5462">
        <f t="shared" si="402"/>
        <v>9.530999999999068E-3</v>
      </c>
    </row>
    <row r="5463" spans="1:7" hidden="1" x14ac:dyDescent="0.35">
      <c r="A5463">
        <v>29.418528999999999</v>
      </c>
      <c r="B5463" t="s">
        <v>7317</v>
      </c>
      <c r="C5463">
        <v>1</v>
      </c>
      <c r="E5463" t="str">
        <f>IFERROR(VLOOKUP(C5463,Elster!$A$5:$D$148,2,FALSE),"not in table")</f>
        <v xml:space="preserve">   "FEHLERMELDUNG"                                    </v>
      </c>
      <c r="F5463">
        <f t="shared" si="403"/>
        <v>1</v>
      </c>
      <c r="G5463">
        <f t="shared" si="402"/>
        <v>4.9479999999988422E-3</v>
      </c>
    </row>
    <row r="5464" spans="1:7" hidden="1" x14ac:dyDescent="0.35">
      <c r="A5464">
        <v>29.423503</v>
      </c>
      <c r="B5464" t="s">
        <v>7317</v>
      </c>
      <c r="C5464" t="s">
        <v>7378</v>
      </c>
      <c r="E5464" t="str">
        <f>IFERROR(VLOOKUP(C5464,Elster!$A$5:$D$148,2,FALSE),"not in table")</f>
        <v xml:space="preserve">   "SAMMLERISTTEMP"                                   </v>
      </c>
      <c r="F5464">
        <f t="shared" si="403"/>
        <v>13</v>
      </c>
      <c r="G5464">
        <f t="shared" si="402"/>
        <v>4.9740000000007001E-3</v>
      </c>
    </row>
    <row r="5465" spans="1:7" hidden="1" x14ac:dyDescent="0.35">
      <c r="A5465">
        <v>29.428477000000001</v>
      </c>
      <c r="B5465" t="s">
        <v>7317</v>
      </c>
      <c r="C5465">
        <v>2</v>
      </c>
      <c r="E5465" t="str">
        <f>IFERROR(VLOOKUP(C5465,Elster!$A$5:$D$148,2,FALSE),"not in table")</f>
        <v xml:space="preserve">   "KESSELSOLLTEMP"                                   </v>
      </c>
      <c r="F5465">
        <f t="shared" si="403"/>
        <v>2</v>
      </c>
      <c r="G5465">
        <f t="shared" si="402"/>
        <v>4.9740000000007001E-3</v>
      </c>
    </row>
    <row r="5466" spans="1:7" hidden="1" x14ac:dyDescent="0.35">
      <c r="A5466">
        <v>29.433451000000002</v>
      </c>
      <c r="B5466" t="s">
        <v>7317</v>
      </c>
      <c r="C5466">
        <v>0</v>
      </c>
      <c r="E5466" t="str">
        <f>IFERROR(VLOOKUP(C5466,Elster!$A$5:$D$148,2,FALSE),"not in table")</f>
        <v>not in table</v>
      </c>
      <c r="F5466">
        <f t="shared" si="403"/>
        <v>0</v>
      </c>
      <c r="G5466">
        <f t="shared" si="402"/>
        <v>4.9740000000007001E-3</v>
      </c>
    </row>
    <row r="5467" spans="1:7" hidden="1" x14ac:dyDescent="0.35">
      <c r="A5467">
        <v>29.438397999999999</v>
      </c>
      <c r="B5467" t="s">
        <v>7317</v>
      </c>
      <c r="C5467" t="s">
        <v>7390</v>
      </c>
      <c r="E5467" t="str">
        <f>IFERROR(VLOOKUP(C5467,Elster!$A$5:$D$148,2,FALSE),"not in table")</f>
        <v xml:space="preserve">//   "ERWEITERUNGSTELEGRAMM"                            </v>
      </c>
      <c r="F5467">
        <f t="shared" si="403"/>
        <v>250</v>
      </c>
      <c r="G5467">
        <f t="shared" si="402"/>
        <v>4.9469999999978143E-3</v>
      </c>
    </row>
    <row r="5468" spans="1:7" hidden="1" x14ac:dyDescent="0.35">
      <c r="A5468">
        <v>29.443372</v>
      </c>
      <c r="B5468" t="s">
        <v>7317</v>
      </c>
      <c r="C5468">
        <v>0</v>
      </c>
      <c r="E5468" t="str">
        <f>IFERROR(VLOOKUP(C5468,Elster!$A$5:$D$148,2,FALSE),"not in table")</f>
        <v>not in table</v>
      </c>
      <c r="F5468">
        <f t="shared" si="403"/>
        <v>0</v>
      </c>
      <c r="G5468">
        <f t="shared" si="402"/>
        <v>4.9740000000007001E-3</v>
      </c>
    </row>
    <row r="5469" spans="1:7" hidden="1" x14ac:dyDescent="0.35">
      <c r="A5469">
        <v>29.448346000000001</v>
      </c>
      <c r="B5469" t="s">
        <v>7317</v>
      </c>
      <c r="C5469">
        <v>28</v>
      </c>
      <c r="E5469" t="str">
        <f>IFERROR(VLOOKUP(C5469,Elster!$A$5:$D$148,2,FALSE),"not in table")</f>
        <v xml:space="preserve">   "MAX_TEMP_KESSEL"                                  </v>
      </c>
      <c r="F5469">
        <f t="shared" si="403"/>
        <v>40</v>
      </c>
      <c r="G5469">
        <f t="shared" si="402"/>
        <v>4.9740000000007001E-3</v>
      </c>
    </row>
    <row r="5470" spans="1:7" hidden="1" x14ac:dyDescent="0.35">
      <c r="A5470">
        <v>29.453320000000001</v>
      </c>
      <c r="B5470" t="s">
        <v>7317</v>
      </c>
      <c r="C5470">
        <v>1</v>
      </c>
      <c r="E5470" t="str">
        <f>IFERROR(VLOOKUP(C5470,Elster!$A$5:$D$148,2,FALSE),"not in table")</f>
        <v xml:space="preserve">   "FEHLERMELDUNG"                                    </v>
      </c>
      <c r="F5470">
        <f t="shared" si="403"/>
        <v>1</v>
      </c>
      <c r="G5470">
        <f t="shared" si="402"/>
        <v>4.9740000000007001E-3</v>
      </c>
    </row>
    <row r="5471" spans="1:7" hidden="1" x14ac:dyDescent="0.35">
      <c r="A5471">
        <v>29.458268</v>
      </c>
      <c r="B5471" t="s">
        <v>7317</v>
      </c>
      <c r="C5471" t="s">
        <v>7411</v>
      </c>
      <c r="E5471" t="str">
        <f>IFERROR(VLOOKUP(C5471,Elster!$A$5:$D$148,2,FALSE),"not in table")</f>
        <v>not in table</v>
      </c>
      <c r="F5471">
        <f t="shared" si="403"/>
        <v>244</v>
      </c>
      <c r="G5471">
        <f t="shared" si="402"/>
        <v>4.9479999999988422E-3</v>
      </c>
    </row>
    <row r="5472" spans="1:7" hidden="1" x14ac:dyDescent="0.35">
      <c r="A5472">
        <v>29.463242000000001</v>
      </c>
      <c r="B5472" t="s">
        <v>7317</v>
      </c>
      <c r="C5472">
        <v>2</v>
      </c>
      <c r="E5472" t="str">
        <f>IFERROR(VLOOKUP(C5472,Elster!$A$5:$D$148,2,FALSE),"not in table")</f>
        <v xml:space="preserve">   "KESSELSOLLTEMP"                                   </v>
      </c>
      <c r="F5472">
        <f t="shared" si="403"/>
        <v>2</v>
      </c>
      <c r="G5472">
        <f t="shared" si="402"/>
        <v>4.9740000000007001E-3</v>
      </c>
    </row>
    <row r="5473" spans="1:7" hidden="1" x14ac:dyDescent="0.35">
      <c r="A5473">
        <v>29.468216000000002</v>
      </c>
      <c r="B5473" t="s">
        <v>7317</v>
      </c>
      <c r="C5473" t="s">
        <v>7384</v>
      </c>
      <c r="E5473" t="str">
        <f>IFERROR(VLOOKUP(C5473,Elster!$A$5:$D$148,2,FALSE),"not in table")</f>
        <v xml:space="preserve">   "MODGRAD"                                          </v>
      </c>
      <c r="F5473">
        <f t="shared" si="403"/>
        <v>45</v>
      </c>
      <c r="G5473">
        <f t="shared" si="402"/>
        <v>4.9740000000007001E-3</v>
      </c>
    </row>
    <row r="5474" spans="1:7" hidden="1" x14ac:dyDescent="0.35">
      <c r="A5474">
        <v>29.476991999999999</v>
      </c>
      <c r="B5474" t="s">
        <v>7317</v>
      </c>
      <c r="C5474" t="s">
        <v>7378</v>
      </c>
      <c r="E5474" t="str">
        <f>IFERROR(VLOOKUP(C5474,Elster!$A$5:$D$148,2,FALSE),"not in table")</f>
        <v xml:space="preserve">   "SAMMLERISTTEMP"                                   </v>
      </c>
      <c r="F5474">
        <f t="shared" si="403"/>
        <v>13</v>
      </c>
      <c r="G5474">
        <f t="shared" si="402"/>
        <v>8.7759999999974525E-3</v>
      </c>
    </row>
    <row r="5475" spans="1:7" x14ac:dyDescent="0.35">
      <c r="A5475">
        <v>29.476991999999999</v>
      </c>
      <c r="B5475" t="s">
        <v>7319</v>
      </c>
      <c r="C5475" t="s">
        <v>7378</v>
      </c>
      <c r="D5475" t="str">
        <f>IFERROR(VLOOKUP(C5475,Elster!$A$5:$D$148,2,FALSE),"not in table")</f>
        <v xml:space="preserve">   "SAMMLERISTTEMP"                                   </v>
      </c>
      <c r="F5475">
        <f>HEX2DEC(C5475)</f>
        <v>13</v>
      </c>
      <c r="G5475">
        <f t="shared" si="402"/>
        <v>0</v>
      </c>
    </row>
    <row r="5476" spans="1:7" hidden="1" x14ac:dyDescent="0.35">
      <c r="A5476">
        <v>29.481991000000001</v>
      </c>
      <c r="B5476" t="s">
        <v>7317</v>
      </c>
      <c r="C5476">
        <v>0</v>
      </c>
      <c r="E5476" t="str">
        <f>IFERROR(VLOOKUP(C5476,Elster!$A$5:$D$148,2,FALSE),"not in table")</f>
        <v>not in table</v>
      </c>
      <c r="F5476">
        <f>HEX2DEC(C5476)</f>
        <v>0</v>
      </c>
      <c r="G5476">
        <f t="shared" si="402"/>
        <v>4.99900000000153E-3</v>
      </c>
    </row>
    <row r="5477" spans="1:7" x14ac:dyDescent="0.35">
      <c r="A5477">
        <v>29.481991000000001</v>
      </c>
      <c r="B5477" t="s">
        <v>7319</v>
      </c>
      <c r="C5477">
        <v>0</v>
      </c>
      <c r="D5477" t="str">
        <f>IFERROR(VLOOKUP(C5477,Elster!$A$5:$D$148,2,FALSE),"not in table")</f>
        <v>not in table</v>
      </c>
      <c r="F5477">
        <f>HEX2DEC(C5477)</f>
        <v>0</v>
      </c>
      <c r="G5477">
        <f t="shared" si="402"/>
        <v>0</v>
      </c>
    </row>
    <row r="5478" spans="1:7" hidden="1" x14ac:dyDescent="0.35">
      <c r="A5478">
        <v>29.486991</v>
      </c>
      <c r="B5478" t="s">
        <v>7317</v>
      </c>
      <c r="C5478">
        <v>3</v>
      </c>
      <c r="E5478" t="str">
        <f>IFERROR(VLOOKUP(C5478,Elster!$A$5:$D$148,2,FALSE),"not in table")</f>
        <v xml:space="preserve">   "SPEICHERSOLLTEMP"                                 </v>
      </c>
      <c r="F5478">
        <f>HEX2DEC(C5478)</f>
        <v>3</v>
      </c>
      <c r="G5478">
        <f t="shared" si="402"/>
        <v>4.9999999999990052E-3</v>
      </c>
    </row>
    <row r="5479" spans="1:7" x14ac:dyDescent="0.35">
      <c r="A5479">
        <v>29.486991</v>
      </c>
      <c r="B5479" t="s">
        <v>7319</v>
      </c>
      <c r="C5479">
        <v>3</v>
      </c>
      <c r="D5479" t="str">
        <f>IFERROR(VLOOKUP(C5479,Elster!$A$5:$D$148,2,FALSE),"not in table")</f>
        <v xml:space="preserve">   "SPEICHERSOLLTEMP"                                 </v>
      </c>
      <c r="F5479">
        <f>HEX2DEC(C5479)</f>
        <v>3</v>
      </c>
      <c r="G5479">
        <f t="shared" si="402"/>
        <v>0</v>
      </c>
    </row>
    <row r="5480" spans="1:7" hidden="1" x14ac:dyDescent="0.35">
      <c r="A5480">
        <v>29.491990999999999</v>
      </c>
      <c r="B5480" t="s">
        <v>7317</v>
      </c>
      <c r="C5480">
        <v>1</v>
      </c>
      <c r="E5480" t="str">
        <f>IFERROR(VLOOKUP(C5480,Elster!$A$5:$D$148,2,FALSE),"not in table")</f>
        <v xml:space="preserve">   "FEHLERMELDUNG"                                    </v>
      </c>
      <c r="F5480">
        <f>HEX2DEC(C5480)</f>
        <v>1</v>
      </c>
      <c r="G5480">
        <f t="shared" si="402"/>
        <v>4.9999999999990052E-3</v>
      </c>
    </row>
    <row r="5481" spans="1:7" x14ac:dyDescent="0.35">
      <c r="A5481">
        <v>29.491990999999999</v>
      </c>
      <c r="B5481" t="s">
        <v>7319</v>
      </c>
      <c r="C5481">
        <v>1</v>
      </c>
      <c r="D5481" t="str">
        <f>IFERROR(VLOOKUP(C5481,Elster!$A$5:$D$148,2,FALSE),"not in table")</f>
        <v xml:space="preserve">   "FEHLERMELDUNG"                                    </v>
      </c>
      <c r="F5481">
        <f>HEX2DEC(C5481)</f>
        <v>1</v>
      </c>
      <c r="G5481">
        <f t="shared" si="402"/>
        <v>0</v>
      </c>
    </row>
    <row r="5482" spans="1:7" hidden="1" x14ac:dyDescent="0.35">
      <c r="A5482">
        <v>29.496991000000001</v>
      </c>
      <c r="B5482" t="s">
        <v>7317</v>
      </c>
      <c r="C5482">
        <v>0</v>
      </c>
      <c r="E5482" t="str">
        <f>IFERROR(VLOOKUP(C5482,Elster!$A$5:$D$148,2,FALSE),"not in table")</f>
        <v>not in table</v>
      </c>
      <c r="F5482">
        <f>HEX2DEC(C5482)</f>
        <v>0</v>
      </c>
      <c r="G5482">
        <f t="shared" si="402"/>
        <v>5.000000000002558E-3</v>
      </c>
    </row>
    <row r="5483" spans="1:7" x14ac:dyDescent="0.35">
      <c r="A5483">
        <v>29.496991000000001</v>
      </c>
      <c r="B5483" t="s">
        <v>7319</v>
      </c>
      <c r="C5483">
        <v>0</v>
      </c>
      <c r="D5483" t="str">
        <f>IFERROR(VLOOKUP(C5483,Elster!$A$5:$D$148,2,FALSE),"not in table")</f>
        <v>not in table</v>
      </c>
      <c r="F5483">
        <f>HEX2DEC(C5483)</f>
        <v>0</v>
      </c>
      <c r="G5483">
        <f t="shared" si="402"/>
        <v>0</v>
      </c>
    </row>
    <row r="5484" spans="1:7" hidden="1" x14ac:dyDescent="0.35">
      <c r="A5484">
        <v>29.501991</v>
      </c>
      <c r="B5484" t="s">
        <v>7317</v>
      </c>
      <c r="C5484" t="s">
        <v>7390</v>
      </c>
      <c r="E5484" t="str">
        <f>IFERROR(VLOOKUP(C5484,Elster!$A$5:$D$148,2,FALSE),"not in table")</f>
        <v xml:space="preserve">//   "ERWEITERUNGSTELEGRAMM"                            </v>
      </c>
      <c r="F5484">
        <f>HEX2DEC(C5484)</f>
        <v>250</v>
      </c>
      <c r="G5484">
        <f t="shared" si="402"/>
        <v>4.9999999999990052E-3</v>
      </c>
    </row>
    <row r="5485" spans="1:7" x14ac:dyDescent="0.35">
      <c r="A5485">
        <v>29.501991</v>
      </c>
      <c r="B5485" t="s">
        <v>7319</v>
      </c>
      <c r="C5485" t="s">
        <v>7390</v>
      </c>
      <c r="D5485" t="str">
        <f>IFERROR(VLOOKUP(C5485,Elster!$A$5:$D$148,2,FALSE),"not in table")</f>
        <v xml:space="preserve">//   "ERWEITERUNGSTELEGRAMM"                            </v>
      </c>
      <c r="F5485">
        <f>HEX2DEC(C5485)</f>
        <v>250</v>
      </c>
      <c r="G5485">
        <f t="shared" si="402"/>
        <v>0</v>
      </c>
    </row>
    <row r="5486" spans="1:7" hidden="1" x14ac:dyDescent="0.35">
      <c r="A5486">
        <v>29.506990999999999</v>
      </c>
      <c r="B5486" t="s">
        <v>7317</v>
      </c>
      <c r="C5486">
        <v>0</v>
      </c>
      <c r="E5486" t="str">
        <f>IFERROR(VLOOKUP(C5486,Elster!$A$5:$D$148,2,FALSE),"not in table")</f>
        <v>not in table</v>
      </c>
      <c r="F5486">
        <f>HEX2DEC(C5486)</f>
        <v>0</v>
      </c>
      <c r="G5486">
        <f t="shared" si="402"/>
        <v>4.9999999999990052E-3</v>
      </c>
    </row>
    <row r="5487" spans="1:7" x14ac:dyDescent="0.35">
      <c r="A5487">
        <v>29.506990999999999</v>
      </c>
      <c r="B5487" t="s">
        <v>7319</v>
      </c>
      <c r="C5487">
        <v>0</v>
      </c>
      <c r="D5487" t="str">
        <f>IFERROR(VLOOKUP(C5487,Elster!$A$5:$D$148,2,FALSE),"not in table")</f>
        <v>not in table</v>
      </c>
      <c r="F5487">
        <f t="shared" ref="F5487:F5488" si="404">HEX2DEC(C5487)</f>
        <v>0</v>
      </c>
      <c r="G5487">
        <f t="shared" si="402"/>
        <v>0</v>
      </c>
    </row>
    <row r="5488" spans="1:7" x14ac:dyDescent="0.35">
      <c r="A5488">
        <v>29.511990999999998</v>
      </c>
      <c r="B5488" t="s">
        <v>7319</v>
      </c>
      <c r="C5488">
        <v>13</v>
      </c>
      <c r="D5488" t="str">
        <f>IFERROR(VLOOKUP(C5488,Elster!$A$5:$D$148,2,FALSE),"not in table")</f>
        <v xml:space="preserve">   "EINSTELL_SPEICHERSOLLTEMP"                        </v>
      </c>
      <c r="F5488">
        <f t="shared" si="404"/>
        <v>19</v>
      </c>
      <c r="G5488">
        <f t="shared" si="402"/>
        <v>4.9999999999990052E-3</v>
      </c>
    </row>
    <row r="5489" spans="1:7" hidden="1" x14ac:dyDescent="0.35">
      <c r="A5489">
        <v>29.512017</v>
      </c>
      <c r="B5489" t="s">
        <v>7317</v>
      </c>
      <c r="C5489">
        <v>13</v>
      </c>
      <c r="E5489" t="str">
        <f>IFERROR(VLOOKUP(C5489,Elster!$A$5:$D$148,2,FALSE),"not in table")</f>
        <v xml:space="preserve">   "EINSTELL_SPEICHERSOLLTEMP"                        </v>
      </c>
      <c r="F5489">
        <f>HEX2DEC(C5489)</f>
        <v>19</v>
      </c>
      <c r="G5489">
        <f t="shared" si="402"/>
        <v>2.600000000185787E-5</v>
      </c>
    </row>
    <row r="5490" spans="1:7" x14ac:dyDescent="0.35">
      <c r="A5490">
        <v>29.516991000000001</v>
      </c>
      <c r="B5490" t="s">
        <v>7319</v>
      </c>
      <c r="C5490">
        <v>1</v>
      </c>
      <c r="D5490" t="str">
        <f>IFERROR(VLOOKUP(C5490,Elster!$A$5:$D$148,2,FALSE),"not in table")</f>
        <v xml:space="preserve">   "FEHLERMELDUNG"                                    </v>
      </c>
      <c r="F5490">
        <f>HEX2DEC(C5490)</f>
        <v>1</v>
      </c>
      <c r="G5490">
        <f t="shared" si="402"/>
        <v>4.9740000000007001E-3</v>
      </c>
    </row>
    <row r="5491" spans="1:7" hidden="1" x14ac:dyDescent="0.35">
      <c r="A5491">
        <v>29.517016999999999</v>
      </c>
      <c r="B5491" t="s">
        <v>7317</v>
      </c>
      <c r="C5491">
        <v>1</v>
      </c>
      <c r="E5491" t="str">
        <f>IFERROR(VLOOKUP(C5491,Elster!$A$5:$D$148,2,FALSE),"not in table")</f>
        <v xml:space="preserve">   "FEHLERMELDUNG"                                    </v>
      </c>
      <c r="F5491">
        <f>HEX2DEC(C5491)</f>
        <v>1</v>
      </c>
      <c r="G5491">
        <f t="shared" si="402"/>
        <v>2.5999999998305157E-5</v>
      </c>
    </row>
    <row r="5492" spans="1:7" x14ac:dyDescent="0.35">
      <c r="A5492">
        <v>29.521991</v>
      </c>
      <c r="B5492" t="s">
        <v>7319</v>
      </c>
      <c r="C5492" t="s">
        <v>7412</v>
      </c>
      <c r="D5492" t="str">
        <f>IFERROR(VLOOKUP(C5492,Elster!$A$5:$D$148,2,FALSE),"not in table")</f>
        <v>not in table</v>
      </c>
      <c r="F5492">
        <f>HEX2DEC(C5492)</f>
        <v>214</v>
      </c>
      <c r="G5492">
        <f t="shared" si="402"/>
        <v>4.9740000000007001E-3</v>
      </c>
    </row>
    <row r="5493" spans="1:7" hidden="1" x14ac:dyDescent="0.35">
      <c r="A5493">
        <v>29.522017000000002</v>
      </c>
      <c r="B5493" t="s">
        <v>7317</v>
      </c>
      <c r="C5493" t="s">
        <v>7412</v>
      </c>
      <c r="E5493" t="str">
        <f>IFERROR(VLOOKUP(C5493,Elster!$A$5:$D$148,2,FALSE),"not in table")</f>
        <v>not in table</v>
      </c>
      <c r="F5493">
        <f>HEX2DEC(C5493)</f>
        <v>214</v>
      </c>
      <c r="G5493">
        <f t="shared" si="402"/>
        <v>2.600000000185787E-5</v>
      </c>
    </row>
    <row r="5494" spans="1:7" x14ac:dyDescent="0.35">
      <c r="A5494">
        <v>29.526990999999999</v>
      </c>
      <c r="B5494" t="s">
        <v>7319</v>
      </c>
      <c r="C5494">
        <v>1</v>
      </c>
      <c r="D5494" t="str">
        <f>IFERROR(VLOOKUP(C5494,Elster!$A$5:$D$148,2,FALSE),"not in table")</f>
        <v xml:space="preserve">   "FEHLERMELDUNG"                                    </v>
      </c>
      <c r="F5494">
        <f>HEX2DEC(C5494)</f>
        <v>1</v>
      </c>
      <c r="G5494">
        <f t="shared" si="402"/>
        <v>4.9739999999971474E-3</v>
      </c>
    </row>
    <row r="5495" spans="1:7" hidden="1" x14ac:dyDescent="0.35">
      <c r="A5495">
        <v>29.527017000000001</v>
      </c>
      <c r="B5495" t="s">
        <v>7317</v>
      </c>
      <c r="C5495">
        <v>1</v>
      </c>
      <c r="E5495" t="str">
        <f>IFERROR(VLOOKUP(C5495,Elster!$A$5:$D$148,2,FALSE),"not in table")</f>
        <v xml:space="preserve">   "FEHLERMELDUNG"                                    </v>
      </c>
      <c r="F5495">
        <f>HEX2DEC(C5495)</f>
        <v>1</v>
      </c>
      <c r="G5495">
        <f t="shared" si="402"/>
        <v>2.600000000185787E-5</v>
      </c>
    </row>
    <row r="5496" spans="1:7" x14ac:dyDescent="0.35">
      <c r="A5496">
        <v>29.531991000000001</v>
      </c>
      <c r="B5496" t="s">
        <v>7319</v>
      </c>
      <c r="C5496" t="s">
        <v>7413</v>
      </c>
      <c r="D5496" t="str">
        <f>IFERROR(VLOOKUP(C5496,Elster!$A$5:$D$148,2,FALSE),"not in table")</f>
        <v>not in table</v>
      </c>
      <c r="F5496">
        <f>HEX2DEC(C5496)</f>
        <v>245</v>
      </c>
      <c r="G5496">
        <f t="shared" si="402"/>
        <v>4.9740000000007001E-3</v>
      </c>
    </row>
    <row r="5497" spans="1:7" hidden="1" x14ac:dyDescent="0.35">
      <c r="A5497">
        <v>29.532017</v>
      </c>
      <c r="B5497" t="s">
        <v>7317</v>
      </c>
      <c r="C5497" t="s">
        <v>7413</v>
      </c>
      <c r="E5497" t="str">
        <f>IFERROR(VLOOKUP(C5497,Elster!$A$5:$D$148,2,FALSE),"not in table")</f>
        <v>not in table</v>
      </c>
      <c r="F5497">
        <f t="shared" ref="F5497:F5510" si="405">HEX2DEC(C5497)</f>
        <v>245</v>
      </c>
      <c r="G5497">
        <f t="shared" si="402"/>
        <v>2.5999999998305157E-5</v>
      </c>
    </row>
    <row r="5498" spans="1:7" hidden="1" x14ac:dyDescent="0.35">
      <c r="A5498">
        <v>29.541937999999998</v>
      </c>
      <c r="B5498" t="s">
        <v>7317</v>
      </c>
      <c r="C5498">
        <v>3</v>
      </c>
      <c r="E5498" t="str">
        <f>IFERROR(VLOOKUP(C5498,Elster!$A$5:$D$148,2,FALSE),"not in table")</f>
        <v xml:space="preserve">   "SPEICHERSOLLTEMP"                                 </v>
      </c>
      <c r="F5498">
        <f t="shared" si="405"/>
        <v>3</v>
      </c>
      <c r="G5498">
        <f t="shared" si="402"/>
        <v>9.9209999999985143E-3</v>
      </c>
    </row>
    <row r="5499" spans="1:7" hidden="1" x14ac:dyDescent="0.35">
      <c r="A5499">
        <v>29.546886000000001</v>
      </c>
      <c r="B5499" t="s">
        <v>7317</v>
      </c>
      <c r="C5499">
        <v>0</v>
      </c>
      <c r="E5499" t="str">
        <f>IFERROR(VLOOKUP(C5499,Elster!$A$5:$D$148,2,FALSE),"not in table")</f>
        <v>not in table</v>
      </c>
      <c r="F5499">
        <f t="shared" si="405"/>
        <v>0</v>
      </c>
      <c r="G5499">
        <f t="shared" si="402"/>
        <v>4.9480000000023949E-3</v>
      </c>
    </row>
    <row r="5500" spans="1:7" hidden="1" x14ac:dyDescent="0.35">
      <c r="A5500">
        <v>29.551860000000001</v>
      </c>
      <c r="B5500" t="s">
        <v>7317</v>
      </c>
      <c r="C5500" t="s">
        <v>7378</v>
      </c>
      <c r="E5500" t="str">
        <f>IFERROR(VLOOKUP(C5500,Elster!$A$5:$D$148,2,FALSE),"not in table")</f>
        <v xml:space="preserve">   "SAMMLERISTTEMP"                                   </v>
      </c>
      <c r="F5500">
        <f t="shared" si="405"/>
        <v>13</v>
      </c>
      <c r="G5500">
        <f t="shared" si="402"/>
        <v>4.9740000000007001E-3</v>
      </c>
    </row>
    <row r="5501" spans="1:7" hidden="1" x14ac:dyDescent="0.35">
      <c r="A5501">
        <v>29.556833999999998</v>
      </c>
      <c r="B5501" t="s">
        <v>7317</v>
      </c>
      <c r="C5501">
        <v>2</v>
      </c>
      <c r="E5501" t="str">
        <f>IFERROR(VLOOKUP(C5501,Elster!$A$5:$D$148,2,FALSE),"not in table")</f>
        <v xml:space="preserve">   "KESSELSOLLTEMP"                                   </v>
      </c>
      <c r="F5501">
        <f t="shared" si="405"/>
        <v>2</v>
      </c>
      <c r="G5501">
        <f t="shared" si="402"/>
        <v>4.9739999999971474E-3</v>
      </c>
    </row>
    <row r="5502" spans="1:7" hidden="1" x14ac:dyDescent="0.35">
      <c r="A5502">
        <v>29.561782000000001</v>
      </c>
      <c r="B5502" t="s">
        <v>7317</v>
      </c>
      <c r="C5502">
        <v>0</v>
      </c>
      <c r="E5502" t="str">
        <f>IFERROR(VLOOKUP(C5502,Elster!$A$5:$D$148,2,FALSE),"not in table")</f>
        <v>not in table</v>
      </c>
      <c r="F5502">
        <f t="shared" si="405"/>
        <v>0</v>
      </c>
      <c r="G5502">
        <f t="shared" si="402"/>
        <v>4.9480000000023949E-3</v>
      </c>
    </row>
    <row r="5503" spans="1:7" hidden="1" x14ac:dyDescent="0.35">
      <c r="A5503">
        <v>29.566756000000002</v>
      </c>
      <c r="B5503" t="s">
        <v>7317</v>
      </c>
      <c r="C5503" t="s">
        <v>7390</v>
      </c>
      <c r="E5503" t="str">
        <f>IFERROR(VLOOKUP(C5503,Elster!$A$5:$D$148,2,FALSE),"not in table")</f>
        <v xml:space="preserve">//   "ERWEITERUNGSTELEGRAMM"                            </v>
      </c>
      <c r="F5503">
        <f t="shared" si="405"/>
        <v>250</v>
      </c>
      <c r="G5503">
        <f t="shared" si="402"/>
        <v>4.9740000000007001E-3</v>
      </c>
    </row>
    <row r="5504" spans="1:7" hidden="1" x14ac:dyDescent="0.35">
      <c r="A5504">
        <v>29.571729999999999</v>
      </c>
      <c r="B5504" t="s">
        <v>7317</v>
      </c>
      <c r="C5504">
        <v>0</v>
      </c>
      <c r="E5504" t="str">
        <f>IFERROR(VLOOKUP(C5504,Elster!$A$5:$D$148,2,FALSE),"not in table")</f>
        <v>not in table</v>
      </c>
      <c r="F5504">
        <f t="shared" si="405"/>
        <v>0</v>
      </c>
      <c r="G5504">
        <f t="shared" si="402"/>
        <v>4.9739999999971474E-3</v>
      </c>
    </row>
    <row r="5505" spans="1:7" hidden="1" x14ac:dyDescent="0.35">
      <c r="A5505">
        <v>29.576702999999998</v>
      </c>
      <c r="B5505" t="s">
        <v>7317</v>
      </c>
      <c r="C5505">
        <v>13</v>
      </c>
      <c r="E5505" t="str">
        <f>IFERROR(VLOOKUP(C5505,Elster!$A$5:$D$148,2,FALSE),"not in table")</f>
        <v xml:space="preserve">   "EINSTELL_SPEICHERSOLLTEMP"                        </v>
      </c>
      <c r="F5505">
        <f t="shared" si="405"/>
        <v>19</v>
      </c>
      <c r="G5505">
        <f t="shared" si="402"/>
        <v>4.9729999999996721E-3</v>
      </c>
    </row>
    <row r="5506" spans="1:7" hidden="1" x14ac:dyDescent="0.35">
      <c r="A5506">
        <v>29.581651000000001</v>
      </c>
      <c r="B5506" t="s">
        <v>7317</v>
      </c>
      <c r="C5506">
        <v>1</v>
      </c>
      <c r="E5506" t="str">
        <f>IFERROR(VLOOKUP(C5506,Elster!$A$5:$D$148,2,FALSE),"not in table")</f>
        <v xml:space="preserve">   "FEHLERMELDUNG"                                    </v>
      </c>
      <c r="F5506">
        <f t="shared" si="405"/>
        <v>1</v>
      </c>
      <c r="G5506">
        <f t="shared" si="402"/>
        <v>4.9480000000023949E-3</v>
      </c>
    </row>
    <row r="5507" spans="1:7" hidden="1" x14ac:dyDescent="0.35">
      <c r="A5507">
        <v>29.586625000000002</v>
      </c>
      <c r="B5507" t="s">
        <v>7317</v>
      </c>
      <c r="C5507" t="s">
        <v>7412</v>
      </c>
      <c r="E5507" t="str">
        <f>IFERROR(VLOOKUP(C5507,Elster!$A$5:$D$148,2,FALSE),"not in table")</f>
        <v>not in table</v>
      </c>
      <c r="F5507">
        <f t="shared" si="405"/>
        <v>214</v>
      </c>
      <c r="G5507">
        <f t="shared" si="402"/>
        <v>4.9740000000007001E-3</v>
      </c>
    </row>
    <row r="5508" spans="1:7" hidden="1" x14ac:dyDescent="0.35">
      <c r="A5508">
        <v>29.591598999999999</v>
      </c>
      <c r="B5508" t="s">
        <v>7317</v>
      </c>
      <c r="C5508">
        <v>1</v>
      </c>
      <c r="E5508" t="str">
        <f>IFERROR(VLOOKUP(C5508,Elster!$A$5:$D$148,2,FALSE),"not in table")</f>
        <v xml:space="preserve">   "FEHLERMELDUNG"                                    </v>
      </c>
      <c r="F5508">
        <f t="shared" si="405"/>
        <v>1</v>
      </c>
      <c r="G5508">
        <f t="shared" ref="G5508:G5571" si="406">A5508-A5507</f>
        <v>4.9739999999971474E-3</v>
      </c>
    </row>
    <row r="5509" spans="1:7" hidden="1" x14ac:dyDescent="0.35">
      <c r="A5509">
        <v>29.596572999999999</v>
      </c>
      <c r="B5509" t="s">
        <v>7317</v>
      </c>
      <c r="C5509" t="s">
        <v>7414</v>
      </c>
      <c r="E5509" t="str">
        <f>IFERROR(VLOOKUP(C5509,Elster!$A$5:$D$148,2,FALSE),"not in table")</f>
        <v>not in table</v>
      </c>
      <c r="F5509">
        <f t="shared" si="405"/>
        <v>246</v>
      </c>
      <c r="G5509">
        <f t="shared" si="406"/>
        <v>4.9740000000007001E-3</v>
      </c>
    </row>
    <row r="5510" spans="1:7" hidden="1" x14ac:dyDescent="0.35">
      <c r="A5510">
        <v>29.604958</v>
      </c>
      <c r="B5510" t="s">
        <v>7317</v>
      </c>
      <c r="C5510" t="s">
        <v>7378</v>
      </c>
      <c r="E5510" t="str">
        <f>IFERROR(VLOOKUP(C5510,Elster!$A$5:$D$148,2,FALSE),"not in table")</f>
        <v xml:space="preserve">   "SAMMLERISTTEMP"                                   </v>
      </c>
      <c r="F5510">
        <f t="shared" si="405"/>
        <v>13</v>
      </c>
      <c r="G5510">
        <f t="shared" si="406"/>
        <v>8.3850000000005309E-3</v>
      </c>
    </row>
    <row r="5511" spans="1:7" x14ac:dyDescent="0.35">
      <c r="A5511">
        <v>29.604958</v>
      </c>
      <c r="B5511" t="s">
        <v>7319</v>
      </c>
      <c r="C5511" t="s">
        <v>7378</v>
      </c>
      <c r="D5511" t="str">
        <f>IFERROR(VLOOKUP(C5511,Elster!$A$5:$D$148,2,FALSE),"not in table")</f>
        <v xml:space="preserve">   "SAMMLERISTTEMP"                                   </v>
      </c>
      <c r="F5511">
        <f>HEX2DEC(C5511)</f>
        <v>13</v>
      </c>
      <c r="G5511">
        <f t="shared" si="406"/>
        <v>0</v>
      </c>
    </row>
    <row r="5512" spans="1:7" hidden="1" x14ac:dyDescent="0.35">
      <c r="A5512">
        <v>29.609957999999999</v>
      </c>
      <c r="B5512" t="s">
        <v>7317</v>
      </c>
      <c r="C5512">
        <v>0</v>
      </c>
      <c r="E5512" t="str">
        <f>IFERROR(VLOOKUP(C5512,Elster!$A$5:$D$148,2,FALSE),"not in table")</f>
        <v>not in table</v>
      </c>
      <c r="F5512">
        <f>HEX2DEC(C5512)</f>
        <v>0</v>
      </c>
      <c r="G5512">
        <f t="shared" si="406"/>
        <v>4.9999999999990052E-3</v>
      </c>
    </row>
    <row r="5513" spans="1:7" x14ac:dyDescent="0.35">
      <c r="A5513">
        <v>29.609957999999999</v>
      </c>
      <c r="B5513" t="s">
        <v>7319</v>
      </c>
      <c r="C5513">
        <v>0</v>
      </c>
      <c r="D5513" t="str">
        <f>IFERROR(VLOOKUP(C5513,Elster!$A$5:$D$148,2,FALSE),"not in table")</f>
        <v>not in table</v>
      </c>
      <c r="F5513">
        <f t="shared" ref="F5513:F5514" si="407">HEX2DEC(C5513)</f>
        <v>0</v>
      </c>
      <c r="G5513">
        <f t="shared" si="406"/>
        <v>0</v>
      </c>
    </row>
    <row r="5514" spans="1:7" x14ac:dyDescent="0.35">
      <c r="A5514">
        <v>29.614958000000001</v>
      </c>
      <c r="B5514" t="s">
        <v>7319</v>
      </c>
      <c r="C5514">
        <v>3</v>
      </c>
      <c r="D5514" t="str">
        <f>IFERROR(VLOOKUP(C5514,Elster!$A$5:$D$148,2,FALSE),"not in table")</f>
        <v xml:space="preserve">   "SPEICHERSOLLTEMP"                                 </v>
      </c>
      <c r="F5514">
        <f t="shared" si="407"/>
        <v>3</v>
      </c>
      <c r="G5514">
        <f t="shared" si="406"/>
        <v>5.000000000002558E-3</v>
      </c>
    </row>
    <row r="5515" spans="1:7" hidden="1" x14ac:dyDescent="0.35">
      <c r="A5515">
        <v>29.614984</v>
      </c>
      <c r="B5515" t="s">
        <v>7317</v>
      </c>
      <c r="C5515">
        <v>3</v>
      </c>
      <c r="E5515" t="str">
        <f>IFERROR(VLOOKUP(C5515,Elster!$A$5:$D$148,2,FALSE),"not in table")</f>
        <v xml:space="preserve">   "SPEICHERSOLLTEMP"                                 </v>
      </c>
      <c r="F5515">
        <f>HEX2DEC(C5515)</f>
        <v>3</v>
      </c>
      <c r="G5515">
        <f t="shared" si="406"/>
        <v>2.5999999998305157E-5</v>
      </c>
    </row>
    <row r="5516" spans="1:7" x14ac:dyDescent="0.35">
      <c r="A5516">
        <v>29.619958</v>
      </c>
      <c r="B5516" t="s">
        <v>7319</v>
      </c>
      <c r="C5516">
        <v>1</v>
      </c>
      <c r="D5516" t="str">
        <f>IFERROR(VLOOKUP(C5516,Elster!$A$5:$D$148,2,FALSE),"not in table")</f>
        <v xml:space="preserve">   "FEHLERMELDUNG"                                    </v>
      </c>
      <c r="F5516">
        <f>HEX2DEC(C5516)</f>
        <v>1</v>
      </c>
      <c r="G5516">
        <f t="shared" si="406"/>
        <v>4.9740000000007001E-3</v>
      </c>
    </row>
    <row r="5517" spans="1:7" hidden="1" x14ac:dyDescent="0.35">
      <c r="A5517">
        <v>29.619983999999999</v>
      </c>
      <c r="B5517" t="s">
        <v>7317</v>
      </c>
      <c r="C5517">
        <v>1</v>
      </c>
      <c r="E5517" t="str">
        <f>IFERROR(VLOOKUP(C5517,Elster!$A$5:$D$148,2,FALSE),"not in table")</f>
        <v xml:space="preserve">   "FEHLERMELDUNG"                                    </v>
      </c>
      <c r="F5517">
        <f>HEX2DEC(C5517)</f>
        <v>1</v>
      </c>
      <c r="G5517">
        <f t="shared" si="406"/>
        <v>2.5999999998305157E-5</v>
      </c>
    </row>
    <row r="5518" spans="1:7" x14ac:dyDescent="0.35">
      <c r="A5518">
        <v>29.624957999999999</v>
      </c>
      <c r="B5518" t="s">
        <v>7319</v>
      </c>
      <c r="C5518">
        <v>0</v>
      </c>
      <c r="D5518" t="str">
        <f>IFERROR(VLOOKUP(C5518,Elster!$A$5:$D$148,2,FALSE),"not in table")</f>
        <v>not in table</v>
      </c>
      <c r="F5518">
        <f>HEX2DEC(C5518)</f>
        <v>0</v>
      </c>
      <c r="G5518">
        <f t="shared" si="406"/>
        <v>4.9740000000007001E-3</v>
      </c>
    </row>
    <row r="5519" spans="1:7" hidden="1" x14ac:dyDescent="0.35">
      <c r="A5519">
        <v>29.624984000000001</v>
      </c>
      <c r="B5519" t="s">
        <v>7317</v>
      </c>
      <c r="C5519">
        <v>0</v>
      </c>
      <c r="E5519" t="str">
        <f>IFERROR(VLOOKUP(C5519,Elster!$A$5:$D$148,2,FALSE),"not in table")</f>
        <v>not in table</v>
      </c>
      <c r="F5519">
        <f>HEX2DEC(C5519)</f>
        <v>0</v>
      </c>
      <c r="G5519">
        <f t="shared" si="406"/>
        <v>2.600000000185787E-5</v>
      </c>
    </row>
    <row r="5520" spans="1:7" x14ac:dyDescent="0.35">
      <c r="A5520">
        <v>29.629957999999998</v>
      </c>
      <c r="B5520" t="s">
        <v>7319</v>
      </c>
      <c r="C5520" t="s">
        <v>7390</v>
      </c>
      <c r="D5520" t="str">
        <f>IFERROR(VLOOKUP(C5520,Elster!$A$5:$D$148,2,FALSE),"not in table")</f>
        <v xml:space="preserve">//   "ERWEITERUNGSTELEGRAMM"                            </v>
      </c>
      <c r="F5520">
        <f>HEX2DEC(C5520)</f>
        <v>250</v>
      </c>
      <c r="G5520">
        <f t="shared" si="406"/>
        <v>4.9739999999971474E-3</v>
      </c>
    </row>
    <row r="5521" spans="1:7" hidden="1" x14ac:dyDescent="0.35">
      <c r="A5521">
        <v>29.629984</v>
      </c>
      <c r="B5521" t="s">
        <v>7317</v>
      </c>
      <c r="C5521" t="s">
        <v>7390</v>
      </c>
      <c r="E5521" t="str">
        <f>IFERROR(VLOOKUP(C5521,Elster!$A$5:$D$148,2,FALSE),"not in table")</f>
        <v xml:space="preserve">//   "ERWEITERUNGSTELEGRAMM"                            </v>
      </c>
      <c r="F5521">
        <f t="shared" ref="F5521:F5522" si="408">HEX2DEC(C5521)</f>
        <v>250</v>
      </c>
      <c r="G5521">
        <f t="shared" si="406"/>
        <v>2.600000000185787E-5</v>
      </c>
    </row>
    <row r="5522" spans="1:7" hidden="1" x14ac:dyDescent="0.35">
      <c r="A5522">
        <v>29.634983999999999</v>
      </c>
      <c r="B5522" t="s">
        <v>7317</v>
      </c>
      <c r="C5522" t="s">
        <v>7385</v>
      </c>
      <c r="E5522" t="str">
        <f>IFERROR(VLOOKUP(C5522,Elster!$A$5:$D$148,2,FALSE),"not in table")</f>
        <v xml:space="preserve">   "DATUM"                                            </v>
      </c>
      <c r="F5522">
        <f t="shared" si="408"/>
        <v>10</v>
      </c>
      <c r="G5522">
        <f t="shared" si="406"/>
        <v>4.9999999999990052E-3</v>
      </c>
    </row>
    <row r="5523" spans="1:7" x14ac:dyDescent="0.35">
      <c r="A5523">
        <v>29.634983999999999</v>
      </c>
      <c r="B5523" t="s">
        <v>7319</v>
      </c>
      <c r="C5523" t="s">
        <v>7385</v>
      </c>
      <c r="D5523" t="str">
        <f>IFERROR(VLOOKUP(C5523,Elster!$A$5:$D$148,2,FALSE),"not in table")</f>
        <v xml:space="preserve">   "DATUM"                                            </v>
      </c>
      <c r="F5523">
        <f>HEX2DEC(C5523)</f>
        <v>10</v>
      </c>
      <c r="G5523">
        <f t="shared" si="406"/>
        <v>0</v>
      </c>
    </row>
    <row r="5524" spans="1:7" hidden="1" x14ac:dyDescent="0.35">
      <c r="A5524">
        <v>29.639983999999998</v>
      </c>
      <c r="B5524" t="s">
        <v>7317</v>
      </c>
      <c r="C5524">
        <v>6</v>
      </c>
      <c r="E5524" t="str">
        <f>IFERROR(VLOOKUP(C5524,Elster!$A$5:$D$148,2,FALSE),"not in table")</f>
        <v xml:space="preserve">   "RAUMSOLLTEMP_II"                                  </v>
      </c>
      <c r="F5524">
        <f>HEX2DEC(C5524)</f>
        <v>6</v>
      </c>
      <c r="G5524">
        <f t="shared" si="406"/>
        <v>4.9999999999990052E-3</v>
      </c>
    </row>
    <row r="5525" spans="1:7" x14ac:dyDescent="0.35">
      <c r="A5525">
        <v>29.639983999999998</v>
      </c>
      <c r="B5525" t="s">
        <v>7319</v>
      </c>
      <c r="C5525">
        <v>6</v>
      </c>
      <c r="D5525" t="str">
        <f>IFERROR(VLOOKUP(C5525,Elster!$A$5:$D$148,2,FALSE),"not in table")</f>
        <v xml:space="preserve">   "RAUMSOLLTEMP_II"                                  </v>
      </c>
      <c r="F5525">
        <f>HEX2DEC(C5525)</f>
        <v>6</v>
      </c>
      <c r="G5525">
        <f t="shared" si="406"/>
        <v>0</v>
      </c>
    </row>
    <row r="5526" spans="1:7" hidden="1" x14ac:dyDescent="0.35">
      <c r="A5526">
        <v>29.644983</v>
      </c>
      <c r="B5526" t="s">
        <v>7317</v>
      </c>
      <c r="C5526">
        <v>0</v>
      </c>
      <c r="E5526" t="str">
        <f>IFERROR(VLOOKUP(C5526,Elster!$A$5:$D$148,2,FALSE),"not in table")</f>
        <v>not in table</v>
      </c>
      <c r="F5526">
        <f>HEX2DEC(C5526)</f>
        <v>0</v>
      </c>
      <c r="G5526">
        <f t="shared" si="406"/>
        <v>4.99900000000153E-3</v>
      </c>
    </row>
    <row r="5527" spans="1:7" x14ac:dyDescent="0.35">
      <c r="A5527">
        <v>29.644984000000001</v>
      </c>
      <c r="B5527" t="s">
        <v>7319</v>
      </c>
      <c r="C5527">
        <v>0</v>
      </c>
      <c r="D5527" t="str">
        <f>IFERROR(VLOOKUP(C5527,Elster!$A$5:$D$148,2,FALSE),"not in table")</f>
        <v>not in table</v>
      </c>
      <c r="F5527">
        <f>HEX2DEC(C5527)</f>
        <v>0</v>
      </c>
      <c r="G5527">
        <f t="shared" si="406"/>
        <v>1.0000000010279564E-6</v>
      </c>
    </row>
    <row r="5528" spans="1:7" hidden="1" x14ac:dyDescent="0.35">
      <c r="A5528">
        <v>29.649982999999999</v>
      </c>
      <c r="B5528" t="s">
        <v>7317</v>
      </c>
      <c r="C5528">
        <v>64</v>
      </c>
      <c r="E5528" t="str">
        <f>IFERROR(VLOOKUP(C5528,Elster!$A$5:$D$148,2,FALSE),"not in table")</f>
        <v xml:space="preserve">   "SAMMLER_PUMPE"                                    </v>
      </c>
      <c r="F5528">
        <f>HEX2DEC(C5528)</f>
        <v>100</v>
      </c>
      <c r="G5528">
        <f t="shared" si="406"/>
        <v>4.9989999999979773E-3</v>
      </c>
    </row>
    <row r="5529" spans="1:7" x14ac:dyDescent="0.35">
      <c r="A5529">
        <v>29.649982999999999</v>
      </c>
      <c r="B5529" t="s">
        <v>7319</v>
      </c>
      <c r="C5529">
        <v>64</v>
      </c>
      <c r="D5529" t="str">
        <f>IFERROR(VLOOKUP(C5529,Elster!$A$5:$D$148,2,FALSE),"not in table")</f>
        <v xml:space="preserve">   "SAMMLER_PUMPE"                                    </v>
      </c>
      <c r="F5529">
        <f>HEX2DEC(C5529)</f>
        <v>100</v>
      </c>
      <c r="G5529">
        <f t="shared" si="406"/>
        <v>0</v>
      </c>
    </row>
    <row r="5530" spans="1:7" hidden="1" x14ac:dyDescent="0.35">
      <c r="A5530">
        <v>29.654983000000001</v>
      </c>
      <c r="B5530" t="s">
        <v>7317</v>
      </c>
      <c r="C5530">
        <v>1</v>
      </c>
      <c r="E5530" t="str">
        <f>IFERROR(VLOOKUP(C5530,Elster!$A$5:$D$148,2,FALSE),"not in table")</f>
        <v xml:space="preserve">   "FEHLERMELDUNG"                                    </v>
      </c>
      <c r="F5530">
        <f>HEX2DEC(C5530)</f>
        <v>1</v>
      </c>
      <c r="G5530">
        <f t="shared" si="406"/>
        <v>5.000000000002558E-3</v>
      </c>
    </row>
    <row r="5531" spans="1:7" x14ac:dyDescent="0.35">
      <c r="A5531">
        <v>29.654983000000001</v>
      </c>
      <c r="B5531" t="s">
        <v>7319</v>
      </c>
      <c r="C5531">
        <v>1</v>
      </c>
      <c r="D5531" t="str">
        <f>IFERROR(VLOOKUP(C5531,Elster!$A$5:$D$148,2,FALSE),"not in table")</f>
        <v xml:space="preserve">   "FEHLERMELDUNG"                                    </v>
      </c>
      <c r="F5531">
        <f>HEX2DEC(C5531)</f>
        <v>1</v>
      </c>
      <c r="G5531">
        <f t="shared" si="406"/>
        <v>0</v>
      </c>
    </row>
    <row r="5532" spans="1:7" hidden="1" x14ac:dyDescent="0.35">
      <c r="A5532">
        <v>29.659983</v>
      </c>
      <c r="B5532" t="s">
        <v>7317</v>
      </c>
      <c r="C5532" t="s">
        <v>7415</v>
      </c>
      <c r="E5532" t="str">
        <f>IFERROR(VLOOKUP(C5532,Elster!$A$5:$D$148,2,FALSE),"not in table")</f>
        <v xml:space="preserve">   "EINSTRAHLUNGS_SENSOR"                             </v>
      </c>
      <c r="F5532">
        <f>HEX2DEC(C5532)</f>
        <v>127</v>
      </c>
      <c r="G5532">
        <f t="shared" si="406"/>
        <v>4.9999999999990052E-3</v>
      </c>
    </row>
    <row r="5533" spans="1:7" x14ac:dyDescent="0.35">
      <c r="A5533">
        <v>29.659983</v>
      </c>
      <c r="B5533" t="s">
        <v>7319</v>
      </c>
      <c r="C5533" t="s">
        <v>7415</v>
      </c>
      <c r="D5533" t="str">
        <f>IFERROR(VLOOKUP(C5533,Elster!$A$5:$D$148,2,FALSE),"not in table")</f>
        <v xml:space="preserve">   "EINSTRAHLUNGS_SENSOR"                             </v>
      </c>
      <c r="F5533">
        <f>HEX2DEC(C5533)</f>
        <v>127</v>
      </c>
      <c r="G5533">
        <f t="shared" si="406"/>
        <v>0</v>
      </c>
    </row>
    <row r="5534" spans="1:7" hidden="1" x14ac:dyDescent="0.35">
      <c r="A5534">
        <v>29.674775</v>
      </c>
      <c r="B5534" t="s">
        <v>7317</v>
      </c>
      <c r="C5534">
        <v>3</v>
      </c>
      <c r="E5534" t="str">
        <f>IFERROR(VLOOKUP(C5534,Elster!$A$5:$D$148,2,FALSE),"not in table")</f>
        <v xml:space="preserve">   "SPEICHERSOLLTEMP"                                 </v>
      </c>
      <c r="F5534">
        <f t="shared" ref="F5534:F5546" si="409">HEX2DEC(C5534)</f>
        <v>3</v>
      </c>
      <c r="G5534">
        <f t="shared" si="406"/>
        <v>1.4791999999999916E-2</v>
      </c>
    </row>
    <row r="5535" spans="1:7" hidden="1" x14ac:dyDescent="0.35">
      <c r="A5535">
        <v>29.679722000000002</v>
      </c>
      <c r="B5535" t="s">
        <v>7317</v>
      </c>
      <c r="C5535">
        <v>0</v>
      </c>
      <c r="E5535" t="str">
        <f>IFERROR(VLOOKUP(C5535,Elster!$A$5:$D$148,2,FALSE),"not in table")</f>
        <v>not in table</v>
      </c>
      <c r="F5535">
        <f t="shared" si="409"/>
        <v>0</v>
      </c>
      <c r="G5535">
        <f t="shared" si="406"/>
        <v>4.947000000001367E-3</v>
      </c>
    </row>
    <row r="5536" spans="1:7" hidden="1" x14ac:dyDescent="0.35">
      <c r="A5536">
        <v>29.684695999999999</v>
      </c>
      <c r="B5536" t="s">
        <v>7317</v>
      </c>
      <c r="C5536" t="s">
        <v>7378</v>
      </c>
      <c r="E5536" t="str">
        <f>IFERROR(VLOOKUP(C5536,Elster!$A$5:$D$148,2,FALSE),"not in table")</f>
        <v xml:space="preserve">   "SAMMLERISTTEMP"                                   </v>
      </c>
      <c r="F5536">
        <f t="shared" si="409"/>
        <v>13</v>
      </c>
      <c r="G5536">
        <f t="shared" si="406"/>
        <v>4.9739999999971474E-3</v>
      </c>
    </row>
    <row r="5537" spans="1:7" hidden="1" x14ac:dyDescent="0.35">
      <c r="A5537">
        <v>29.68967</v>
      </c>
      <c r="B5537" t="s">
        <v>7317</v>
      </c>
      <c r="C5537">
        <v>2</v>
      </c>
      <c r="E5537" t="str">
        <f>IFERROR(VLOOKUP(C5537,Elster!$A$5:$D$148,2,FALSE),"not in table")</f>
        <v xml:space="preserve">   "KESSELSOLLTEMP"                                   </v>
      </c>
      <c r="F5537">
        <f t="shared" si="409"/>
        <v>2</v>
      </c>
      <c r="G5537">
        <f t="shared" si="406"/>
        <v>4.9740000000007001E-3</v>
      </c>
    </row>
    <row r="5538" spans="1:7" hidden="1" x14ac:dyDescent="0.35">
      <c r="A5538">
        <v>29.694644</v>
      </c>
      <c r="B5538" t="s">
        <v>7317</v>
      </c>
      <c r="C5538">
        <v>0</v>
      </c>
      <c r="E5538" t="str">
        <f>IFERROR(VLOOKUP(C5538,Elster!$A$5:$D$148,2,FALSE),"not in table")</f>
        <v>not in table</v>
      </c>
      <c r="F5538">
        <f t="shared" si="409"/>
        <v>0</v>
      </c>
      <c r="G5538">
        <f t="shared" si="406"/>
        <v>4.9740000000007001E-3</v>
      </c>
    </row>
    <row r="5539" spans="1:7" hidden="1" x14ac:dyDescent="0.35">
      <c r="A5539">
        <v>29.699591999999999</v>
      </c>
      <c r="B5539" t="s">
        <v>7317</v>
      </c>
      <c r="C5539" t="s">
        <v>7390</v>
      </c>
      <c r="E5539" t="str">
        <f>IFERROR(VLOOKUP(C5539,Elster!$A$5:$D$148,2,FALSE),"not in table")</f>
        <v xml:space="preserve">//   "ERWEITERUNGSTELEGRAMM"                            </v>
      </c>
      <c r="F5539">
        <f t="shared" si="409"/>
        <v>250</v>
      </c>
      <c r="G5539">
        <f t="shared" si="406"/>
        <v>4.9479999999988422E-3</v>
      </c>
    </row>
    <row r="5540" spans="1:7" hidden="1" x14ac:dyDescent="0.35">
      <c r="A5540">
        <v>29.704566</v>
      </c>
      <c r="B5540" t="s">
        <v>7317</v>
      </c>
      <c r="C5540" t="s">
        <v>7385</v>
      </c>
      <c r="E5540" t="str">
        <f>IFERROR(VLOOKUP(C5540,Elster!$A$5:$D$148,2,FALSE),"not in table")</f>
        <v xml:space="preserve">   "DATUM"                                            </v>
      </c>
      <c r="F5540">
        <f t="shared" si="409"/>
        <v>10</v>
      </c>
      <c r="G5540">
        <f t="shared" si="406"/>
        <v>4.9740000000007001E-3</v>
      </c>
    </row>
    <row r="5541" spans="1:7" hidden="1" x14ac:dyDescent="0.35">
      <c r="A5541">
        <v>29.709540000000001</v>
      </c>
      <c r="B5541" t="s">
        <v>7317</v>
      </c>
      <c r="C5541">
        <v>6</v>
      </c>
      <c r="E5541" t="str">
        <f>IFERROR(VLOOKUP(C5541,Elster!$A$5:$D$148,2,FALSE),"not in table")</f>
        <v xml:space="preserve">   "RAUMSOLLTEMP_II"                                  </v>
      </c>
      <c r="F5541">
        <f t="shared" si="409"/>
        <v>6</v>
      </c>
      <c r="G5541">
        <f t="shared" si="406"/>
        <v>4.9740000000007001E-3</v>
      </c>
    </row>
    <row r="5542" spans="1:7" hidden="1" x14ac:dyDescent="0.35">
      <c r="A5542">
        <v>29.714514000000001</v>
      </c>
      <c r="B5542" t="s">
        <v>7317</v>
      </c>
      <c r="C5542">
        <v>0</v>
      </c>
      <c r="E5542" t="str">
        <f>IFERROR(VLOOKUP(C5542,Elster!$A$5:$D$148,2,FALSE),"not in table")</f>
        <v>not in table</v>
      </c>
      <c r="F5542">
        <f t="shared" si="409"/>
        <v>0</v>
      </c>
      <c r="G5542">
        <f t="shared" si="406"/>
        <v>4.9740000000007001E-3</v>
      </c>
    </row>
    <row r="5543" spans="1:7" hidden="1" x14ac:dyDescent="0.35">
      <c r="A5543">
        <v>29.719460999999999</v>
      </c>
      <c r="B5543" t="s">
        <v>7317</v>
      </c>
      <c r="C5543">
        <v>64</v>
      </c>
      <c r="E5543" t="str">
        <f>IFERROR(VLOOKUP(C5543,Elster!$A$5:$D$148,2,FALSE),"not in table")</f>
        <v xml:space="preserve">   "SAMMLER_PUMPE"                                    </v>
      </c>
      <c r="F5543">
        <f t="shared" si="409"/>
        <v>100</v>
      </c>
      <c r="G5543">
        <f t="shared" si="406"/>
        <v>4.9469999999978143E-3</v>
      </c>
    </row>
    <row r="5544" spans="1:7" hidden="1" x14ac:dyDescent="0.35">
      <c r="A5544">
        <v>29.724435</v>
      </c>
      <c r="B5544" t="s">
        <v>7317</v>
      </c>
      <c r="C5544">
        <v>1</v>
      </c>
      <c r="E5544" t="str">
        <f>IFERROR(VLOOKUP(C5544,Elster!$A$5:$D$148,2,FALSE),"not in table")</f>
        <v xml:space="preserve">   "FEHLERMELDUNG"                                    </v>
      </c>
      <c r="F5544">
        <f t="shared" si="409"/>
        <v>1</v>
      </c>
      <c r="G5544">
        <f t="shared" si="406"/>
        <v>4.9740000000007001E-3</v>
      </c>
    </row>
    <row r="5545" spans="1:7" hidden="1" x14ac:dyDescent="0.35">
      <c r="A5545">
        <v>29.729409</v>
      </c>
      <c r="B5545" t="s">
        <v>7317</v>
      </c>
      <c r="C5545">
        <v>80</v>
      </c>
      <c r="E5545" t="str">
        <f>IFERROR(VLOOKUP(C5545,Elster!$A$5:$D$148,2,FALSE),"not in table")</f>
        <v xml:space="preserve">   "ECO_AKZEPTANZ_WW"                                 </v>
      </c>
      <c r="F5545">
        <f t="shared" si="409"/>
        <v>128</v>
      </c>
      <c r="G5545">
        <f t="shared" si="406"/>
        <v>4.9740000000007001E-3</v>
      </c>
    </row>
    <row r="5546" spans="1:7" hidden="1" x14ac:dyDescent="0.35">
      <c r="A5546">
        <v>29.748757999999999</v>
      </c>
      <c r="B5546" t="s">
        <v>7317</v>
      </c>
      <c r="C5546" t="s">
        <v>7378</v>
      </c>
      <c r="E5546" t="str">
        <f>IFERROR(VLOOKUP(C5546,Elster!$A$5:$D$148,2,FALSE),"not in table")</f>
        <v xml:space="preserve">   "SAMMLERISTTEMP"                                   </v>
      </c>
      <c r="F5546">
        <f t="shared" si="409"/>
        <v>13</v>
      </c>
      <c r="G5546">
        <f t="shared" si="406"/>
        <v>1.9348999999998284E-2</v>
      </c>
    </row>
    <row r="5547" spans="1:7" x14ac:dyDescent="0.35">
      <c r="A5547">
        <v>29.748757999999999</v>
      </c>
      <c r="B5547" t="s">
        <v>7319</v>
      </c>
      <c r="C5547" t="s">
        <v>7378</v>
      </c>
      <c r="D5547" t="str">
        <f>IFERROR(VLOOKUP(C5547,Elster!$A$5:$D$148,2,FALSE),"not in table")</f>
        <v xml:space="preserve">   "SAMMLERISTTEMP"                                   </v>
      </c>
      <c r="F5547">
        <f>HEX2DEC(C5547)</f>
        <v>13</v>
      </c>
      <c r="G5547">
        <f t="shared" si="406"/>
        <v>0</v>
      </c>
    </row>
    <row r="5548" spans="1:7" hidden="1" x14ac:dyDescent="0.35">
      <c r="A5548">
        <v>29.753758000000001</v>
      </c>
      <c r="B5548" t="s">
        <v>7317</v>
      </c>
      <c r="C5548">
        <v>0</v>
      </c>
      <c r="E5548" t="str">
        <f>IFERROR(VLOOKUP(C5548,Elster!$A$5:$D$148,2,FALSE),"not in table")</f>
        <v>not in table</v>
      </c>
      <c r="F5548">
        <f>HEX2DEC(C5548)</f>
        <v>0</v>
      </c>
      <c r="G5548">
        <f t="shared" si="406"/>
        <v>5.000000000002558E-3</v>
      </c>
    </row>
    <row r="5549" spans="1:7" x14ac:dyDescent="0.35">
      <c r="A5549">
        <v>29.753758000000001</v>
      </c>
      <c r="B5549" t="s">
        <v>7319</v>
      </c>
      <c r="C5549">
        <v>0</v>
      </c>
      <c r="D5549" t="str">
        <f>IFERROR(VLOOKUP(C5549,Elster!$A$5:$D$148,2,FALSE),"not in table")</f>
        <v>not in table</v>
      </c>
      <c r="F5549">
        <f>HEX2DEC(C5549)</f>
        <v>0</v>
      </c>
      <c r="G5549">
        <f t="shared" si="406"/>
        <v>0</v>
      </c>
    </row>
    <row r="5550" spans="1:7" hidden="1" x14ac:dyDescent="0.35">
      <c r="A5550">
        <v>29.758758</v>
      </c>
      <c r="B5550" t="s">
        <v>7317</v>
      </c>
      <c r="C5550">
        <v>3</v>
      </c>
      <c r="E5550" t="str">
        <f>IFERROR(VLOOKUP(C5550,Elster!$A$5:$D$148,2,FALSE),"not in table")</f>
        <v xml:space="preserve">   "SPEICHERSOLLTEMP"                                 </v>
      </c>
      <c r="F5550">
        <f>HEX2DEC(C5550)</f>
        <v>3</v>
      </c>
      <c r="G5550">
        <f t="shared" si="406"/>
        <v>4.9999999999990052E-3</v>
      </c>
    </row>
    <row r="5551" spans="1:7" x14ac:dyDescent="0.35">
      <c r="A5551">
        <v>29.758758</v>
      </c>
      <c r="B5551" t="s">
        <v>7319</v>
      </c>
      <c r="C5551">
        <v>3</v>
      </c>
      <c r="D5551" t="str">
        <f>IFERROR(VLOOKUP(C5551,Elster!$A$5:$D$148,2,FALSE),"not in table")</f>
        <v xml:space="preserve">   "SPEICHERSOLLTEMP"                                 </v>
      </c>
      <c r="F5551">
        <f>HEX2DEC(C5551)</f>
        <v>3</v>
      </c>
      <c r="G5551">
        <f t="shared" si="406"/>
        <v>0</v>
      </c>
    </row>
    <row r="5552" spans="1:7" hidden="1" x14ac:dyDescent="0.35">
      <c r="A5552">
        <v>29.763757999999999</v>
      </c>
      <c r="B5552" t="s">
        <v>7317</v>
      </c>
      <c r="C5552">
        <v>1</v>
      </c>
      <c r="E5552" t="str">
        <f>IFERROR(VLOOKUP(C5552,Elster!$A$5:$D$148,2,FALSE),"not in table")</f>
        <v xml:space="preserve">   "FEHLERMELDUNG"                                    </v>
      </c>
      <c r="F5552">
        <f>HEX2DEC(C5552)</f>
        <v>1</v>
      </c>
      <c r="G5552">
        <f t="shared" si="406"/>
        <v>4.9999999999990052E-3</v>
      </c>
    </row>
    <row r="5553" spans="1:7" x14ac:dyDescent="0.35">
      <c r="A5553">
        <v>29.763757999999999</v>
      </c>
      <c r="B5553" t="s">
        <v>7319</v>
      </c>
      <c r="C5553">
        <v>1</v>
      </c>
      <c r="D5553" t="str">
        <f>IFERROR(VLOOKUP(C5553,Elster!$A$5:$D$148,2,FALSE),"not in table")</f>
        <v xml:space="preserve">   "FEHLERMELDUNG"                                    </v>
      </c>
      <c r="F5553">
        <f t="shared" ref="F5553:F5554" si="410">HEX2DEC(C5553)</f>
        <v>1</v>
      </c>
      <c r="G5553">
        <f t="shared" si="406"/>
        <v>0</v>
      </c>
    </row>
    <row r="5554" spans="1:7" x14ac:dyDescent="0.35">
      <c r="A5554">
        <v>29.768757000000001</v>
      </c>
      <c r="B5554" t="s">
        <v>7319</v>
      </c>
      <c r="C5554">
        <v>0</v>
      </c>
      <c r="D5554" t="str">
        <f>IFERROR(VLOOKUP(C5554,Elster!$A$5:$D$148,2,FALSE),"not in table")</f>
        <v>not in table</v>
      </c>
      <c r="F5554">
        <f t="shared" si="410"/>
        <v>0</v>
      </c>
      <c r="G5554">
        <f t="shared" si="406"/>
        <v>4.99900000000153E-3</v>
      </c>
    </row>
    <row r="5555" spans="1:7" hidden="1" x14ac:dyDescent="0.35">
      <c r="A5555">
        <v>29.768782999999999</v>
      </c>
      <c r="B5555" t="s">
        <v>7317</v>
      </c>
      <c r="C5555">
        <v>0</v>
      </c>
      <c r="E5555" t="str">
        <f>IFERROR(VLOOKUP(C5555,Elster!$A$5:$D$148,2,FALSE),"not in table")</f>
        <v>not in table</v>
      </c>
      <c r="F5555">
        <f>HEX2DEC(C5555)</f>
        <v>0</v>
      </c>
      <c r="G5555">
        <f t="shared" si="406"/>
        <v>2.5999999998305157E-5</v>
      </c>
    </row>
    <row r="5556" spans="1:7" x14ac:dyDescent="0.35">
      <c r="A5556">
        <v>29.773757</v>
      </c>
      <c r="B5556" t="s">
        <v>7319</v>
      </c>
      <c r="C5556" t="s">
        <v>7390</v>
      </c>
      <c r="D5556" t="str">
        <f>IFERROR(VLOOKUP(C5556,Elster!$A$5:$D$148,2,FALSE),"not in table")</f>
        <v xml:space="preserve">//   "ERWEITERUNGSTELEGRAMM"                            </v>
      </c>
      <c r="F5556">
        <f>HEX2DEC(C5556)</f>
        <v>250</v>
      </c>
      <c r="G5556">
        <f t="shared" si="406"/>
        <v>4.9740000000007001E-3</v>
      </c>
    </row>
    <row r="5557" spans="1:7" hidden="1" x14ac:dyDescent="0.35">
      <c r="A5557">
        <v>29.773783000000002</v>
      </c>
      <c r="B5557" t="s">
        <v>7317</v>
      </c>
      <c r="C5557" t="s">
        <v>7390</v>
      </c>
      <c r="E5557" t="str">
        <f>IFERROR(VLOOKUP(C5557,Elster!$A$5:$D$148,2,FALSE),"not in table")</f>
        <v xml:space="preserve">//   "ERWEITERUNGSTELEGRAMM"                            </v>
      </c>
      <c r="F5557">
        <f>HEX2DEC(C5557)</f>
        <v>250</v>
      </c>
      <c r="G5557">
        <f t="shared" si="406"/>
        <v>2.600000000185787E-5</v>
      </c>
    </row>
    <row r="5558" spans="1:7" x14ac:dyDescent="0.35">
      <c r="A5558">
        <v>29.778756999999999</v>
      </c>
      <c r="B5558" t="s">
        <v>7319</v>
      </c>
      <c r="C5558">
        <v>0</v>
      </c>
      <c r="D5558" t="str">
        <f>IFERROR(VLOOKUP(C5558,Elster!$A$5:$D$148,2,FALSE),"not in table")</f>
        <v>not in table</v>
      </c>
      <c r="F5558">
        <f>HEX2DEC(C5558)</f>
        <v>0</v>
      </c>
      <c r="G5558">
        <f t="shared" si="406"/>
        <v>4.9739999999971474E-3</v>
      </c>
    </row>
    <row r="5559" spans="1:7" hidden="1" x14ac:dyDescent="0.35">
      <c r="A5559">
        <v>29.778783000000001</v>
      </c>
      <c r="B5559" t="s">
        <v>7317</v>
      </c>
      <c r="C5559">
        <v>0</v>
      </c>
      <c r="E5559" t="str">
        <f>IFERROR(VLOOKUP(C5559,Elster!$A$5:$D$148,2,FALSE),"not in table")</f>
        <v>not in table</v>
      </c>
      <c r="F5559">
        <f>HEX2DEC(C5559)</f>
        <v>0</v>
      </c>
      <c r="G5559">
        <f t="shared" si="406"/>
        <v>2.600000000185787E-5</v>
      </c>
    </row>
    <row r="5560" spans="1:7" x14ac:dyDescent="0.35">
      <c r="A5560">
        <v>29.783757000000001</v>
      </c>
      <c r="B5560" t="s">
        <v>7319</v>
      </c>
      <c r="C5560" t="s">
        <v>7386</v>
      </c>
      <c r="D5560" t="str">
        <f>IFERROR(VLOOKUP(C5560,Elster!$A$5:$D$148,2,FALSE),"not in table")</f>
        <v xml:space="preserve">   "SPEICHERISTTEMP"                                  </v>
      </c>
      <c r="F5560">
        <f>HEX2DEC(C5560)</f>
        <v>14</v>
      </c>
      <c r="G5560">
        <f t="shared" si="406"/>
        <v>4.9740000000007001E-3</v>
      </c>
    </row>
    <row r="5561" spans="1:7" hidden="1" x14ac:dyDescent="0.35">
      <c r="A5561">
        <v>29.783783</v>
      </c>
      <c r="B5561" t="s">
        <v>7317</v>
      </c>
      <c r="C5561" t="s">
        <v>7386</v>
      </c>
      <c r="E5561" t="str">
        <f>IFERROR(VLOOKUP(C5561,Elster!$A$5:$D$148,2,FALSE),"not in table")</f>
        <v xml:space="preserve">   "SPEICHERISTTEMP"                                  </v>
      </c>
      <c r="F5561">
        <f t="shared" ref="F5561:F5562" si="411">HEX2DEC(C5561)</f>
        <v>14</v>
      </c>
      <c r="G5561">
        <f t="shared" si="406"/>
        <v>2.5999999998305157E-5</v>
      </c>
    </row>
    <row r="5562" spans="1:7" hidden="1" x14ac:dyDescent="0.35">
      <c r="A5562">
        <v>29.788782999999999</v>
      </c>
      <c r="B5562" t="s">
        <v>7317</v>
      </c>
      <c r="C5562" t="s">
        <v>7396</v>
      </c>
      <c r="E5562" t="str">
        <f>IFERROR(VLOOKUP(C5562,Elster!$A$5:$D$148,2,FALSE),"not in table")</f>
        <v xml:space="preserve">   "INITIALISIERUNG"                                  </v>
      </c>
      <c r="F5562">
        <f t="shared" si="411"/>
        <v>254</v>
      </c>
      <c r="G5562">
        <f t="shared" si="406"/>
        <v>4.9999999999990052E-3</v>
      </c>
    </row>
    <row r="5563" spans="1:7" x14ac:dyDescent="0.35">
      <c r="A5563">
        <v>29.788782999999999</v>
      </c>
      <c r="B5563" t="s">
        <v>7319</v>
      </c>
      <c r="C5563" t="s">
        <v>7396</v>
      </c>
      <c r="D5563" t="str">
        <f>IFERROR(VLOOKUP(C5563,Elster!$A$5:$D$148,2,FALSE),"not in table")</f>
        <v xml:space="preserve">   "INITIALISIERUNG"                                  </v>
      </c>
      <c r="F5563">
        <f>HEX2DEC(C5563)</f>
        <v>254</v>
      </c>
      <c r="G5563">
        <f t="shared" si="406"/>
        <v>0</v>
      </c>
    </row>
    <row r="5564" spans="1:7" hidden="1" x14ac:dyDescent="0.35">
      <c r="A5564">
        <v>29.793783000000001</v>
      </c>
      <c r="B5564" t="s">
        <v>7317</v>
      </c>
      <c r="C5564">
        <v>70</v>
      </c>
      <c r="E5564" t="str">
        <f>IFERROR(VLOOKUP(C5564,Elster!$A$5:$D$148,2,FALSE),"not in table")</f>
        <v xml:space="preserve">   "DREHZAHLREG_JA_NEIN"                              </v>
      </c>
      <c r="F5564">
        <f>HEX2DEC(C5564)</f>
        <v>112</v>
      </c>
      <c r="G5564">
        <f t="shared" si="406"/>
        <v>5.000000000002558E-3</v>
      </c>
    </row>
    <row r="5565" spans="1:7" x14ac:dyDescent="0.35">
      <c r="A5565">
        <v>29.793783000000001</v>
      </c>
      <c r="B5565" t="s">
        <v>7319</v>
      </c>
      <c r="C5565">
        <v>70</v>
      </c>
      <c r="D5565" t="str">
        <f>IFERROR(VLOOKUP(C5565,Elster!$A$5:$D$148,2,FALSE),"not in table")</f>
        <v xml:space="preserve">   "DREHZAHLREG_JA_NEIN"                              </v>
      </c>
      <c r="F5565">
        <f>HEX2DEC(C5565)</f>
        <v>112</v>
      </c>
      <c r="G5565">
        <f t="shared" si="406"/>
        <v>0</v>
      </c>
    </row>
    <row r="5566" spans="1:7" hidden="1" x14ac:dyDescent="0.35">
      <c r="A5566">
        <v>29.798783</v>
      </c>
      <c r="B5566" t="s">
        <v>7317</v>
      </c>
      <c r="C5566">
        <v>2</v>
      </c>
      <c r="E5566" t="str">
        <f>IFERROR(VLOOKUP(C5566,Elster!$A$5:$D$148,2,FALSE),"not in table")</f>
        <v xml:space="preserve">   "KESSELSOLLTEMP"                                   </v>
      </c>
      <c r="F5566">
        <f>HEX2DEC(C5566)</f>
        <v>2</v>
      </c>
      <c r="G5566">
        <f t="shared" si="406"/>
        <v>4.9999999999990052E-3</v>
      </c>
    </row>
    <row r="5567" spans="1:7" x14ac:dyDescent="0.35">
      <c r="A5567">
        <v>29.798783</v>
      </c>
      <c r="B5567" t="s">
        <v>7319</v>
      </c>
      <c r="C5567">
        <v>2</v>
      </c>
      <c r="D5567" t="str">
        <f>IFERROR(VLOOKUP(C5567,Elster!$A$5:$D$148,2,FALSE),"not in table")</f>
        <v xml:space="preserve">   "KESSELSOLLTEMP"                                   </v>
      </c>
      <c r="F5567">
        <f>HEX2DEC(C5567)</f>
        <v>2</v>
      </c>
      <c r="G5567">
        <f t="shared" si="406"/>
        <v>0</v>
      </c>
    </row>
    <row r="5568" spans="1:7" hidden="1" x14ac:dyDescent="0.35">
      <c r="A5568">
        <v>29.803782999999999</v>
      </c>
      <c r="B5568" t="s">
        <v>7317</v>
      </c>
      <c r="C5568">
        <v>87</v>
      </c>
      <c r="E5568" t="str">
        <f>IFERROR(VLOOKUP(C5568,Elster!$A$5:$D$148,2,FALSE),"not in table")</f>
        <v xml:space="preserve">   "SOLAR_GESAMTERTRAG_WH"                            </v>
      </c>
      <c r="F5568">
        <f>HEX2DEC(C5568)</f>
        <v>135</v>
      </c>
      <c r="G5568">
        <f t="shared" si="406"/>
        <v>4.9999999999990052E-3</v>
      </c>
    </row>
    <row r="5569" spans="1:7" x14ac:dyDescent="0.35">
      <c r="A5569">
        <v>29.803782999999999</v>
      </c>
      <c r="B5569" t="s">
        <v>7319</v>
      </c>
      <c r="C5569">
        <v>87</v>
      </c>
      <c r="D5569" t="str">
        <f>IFERROR(VLOOKUP(C5569,Elster!$A$5:$D$148,2,FALSE),"not in table")</f>
        <v xml:space="preserve">   "SOLAR_GESAMTERTRAG_WH"                            </v>
      </c>
      <c r="F5569">
        <f>HEX2DEC(C5569)</f>
        <v>135</v>
      </c>
      <c r="G5569">
        <f t="shared" si="406"/>
        <v>0</v>
      </c>
    </row>
    <row r="5570" spans="1:7" hidden="1" x14ac:dyDescent="0.35">
      <c r="A5570">
        <v>29.822427999999999</v>
      </c>
      <c r="B5570" t="s">
        <v>7317</v>
      </c>
      <c r="C5570">
        <v>3</v>
      </c>
      <c r="E5570" t="str">
        <f>IFERROR(VLOOKUP(C5570,Elster!$A$5:$D$148,2,FALSE),"not in table")</f>
        <v xml:space="preserve">   "SPEICHERSOLLTEMP"                                 </v>
      </c>
      <c r="F5570">
        <f t="shared" ref="F5570:F5582" si="412">HEX2DEC(C5570)</f>
        <v>3</v>
      </c>
      <c r="G5570">
        <f t="shared" si="406"/>
        <v>1.8644999999999357E-2</v>
      </c>
    </row>
    <row r="5571" spans="1:7" hidden="1" x14ac:dyDescent="0.35">
      <c r="A5571">
        <v>29.827401999999999</v>
      </c>
      <c r="B5571" t="s">
        <v>7317</v>
      </c>
      <c r="C5571">
        <v>0</v>
      </c>
      <c r="E5571" t="str">
        <f>IFERROR(VLOOKUP(C5571,Elster!$A$5:$D$148,2,FALSE),"not in table")</f>
        <v>not in table</v>
      </c>
      <c r="F5571">
        <f t="shared" si="412"/>
        <v>0</v>
      </c>
      <c r="G5571">
        <f t="shared" si="406"/>
        <v>4.9740000000007001E-3</v>
      </c>
    </row>
    <row r="5572" spans="1:7" hidden="1" x14ac:dyDescent="0.35">
      <c r="A5572">
        <v>29.832350000000002</v>
      </c>
      <c r="B5572" t="s">
        <v>7317</v>
      </c>
      <c r="C5572" t="s">
        <v>7378</v>
      </c>
      <c r="E5572" t="str">
        <f>IFERROR(VLOOKUP(C5572,Elster!$A$5:$D$148,2,FALSE),"not in table")</f>
        <v xml:space="preserve">   "SAMMLERISTTEMP"                                   </v>
      </c>
      <c r="F5572">
        <f t="shared" si="412"/>
        <v>13</v>
      </c>
      <c r="G5572">
        <f t="shared" ref="G5572:G5635" si="413">A5572-A5571</f>
        <v>4.9480000000023949E-3</v>
      </c>
    </row>
    <row r="5573" spans="1:7" hidden="1" x14ac:dyDescent="0.35">
      <c r="A5573">
        <v>29.837323999999999</v>
      </c>
      <c r="B5573" t="s">
        <v>7317</v>
      </c>
      <c r="C5573">
        <v>2</v>
      </c>
      <c r="E5573" t="str">
        <f>IFERROR(VLOOKUP(C5573,Elster!$A$5:$D$148,2,FALSE),"not in table")</f>
        <v xml:space="preserve">   "KESSELSOLLTEMP"                                   </v>
      </c>
      <c r="F5573">
        <f t="shared" si="412"/>
        <v>2</v>
      </c>
      <c r="G5573">
        <f t="shared" si="413"/>
        <v>4.9739999999971474E-3</v>
      </c>
    </row>
    <row r="5574" spans="1:7" hidden="1" x14ac:dyDescent="0.35">
      <c r="A5574">
        <v>29.842298</v>
      </c>
      <c r="B5574" t="s">
        <v>7317</v>
      </c>
      <c r="C5574">
        <v>0</v>
      </c>
      <c r="E5574" t="str">
        <f>IFERROR(VLOOKUP(C5574,Elster!$A$5:$D$148,2,FALSE),"not in table")</f>
        <v>not in table</v>
      </c>
      <c r="F5574">
        <f t="shared" si="412"/>
        <v>0</v>
      </c>
      <c r="G5574">
        <f t="shared" si="413"/>
        <v>4.9740000000007001E-3</v>
      </c>
    </row>
    <row r="5575" spans="1:7" hidden="1" x14ac:dyDescent="0.35">
      <c r="A5575">
        <v>29.847272</v>
      </c>
      <c r="B5575" t="s">
        <v>7317</v>
      </c>
      <c r="C5575" t="s">
        <v>7390</v>
      </c>
      <c r="E5575" t="str">
        <f>IFERROR(VLOOKUP(C5575,Elster!$A$5:$D$148,2,FALSE),"not in table")</f>
        <v xml:space="preserve">//   "ERWEITERUNGSTELEGRAMM"                            </v>
      </c>
      <c r="F5575">
        <f t="shared" si="412"/>
        <v>250</v>
      </c>
      <c r="G5575">
        <f t="shared" si="413"/>
        <v>4.9740000000007001E-3</v>
      </c>
    </row>
    <row r="5576" spans="1:7" hidden="1" x14ac:dyDescent="0.35">
      <c r="A5576">
        <v>29.852219999999999</v>
      </c>
      <c r="B5576" t="s">
        <v>7317</v>
      </c>
      <c r="C5576">
        <v>0</v>
      </c>
      <c r="E5576" t="str">
        <f>IFERROR(VLOOKUP(C5576,Elster!$A$5:$D$148,2,FALSE),"not in table")</f>
        <v>not in table</v>
      </c>
      <c r="F5576">
        <f t="shared" si="412"/>
        <v>0</v>
      </c>
      <c r="G5576">
        <f t="shared" si="413"/>
        <v>4.9479999999988422E-3</v>
      </c>
    </row>
    <row r="5577" spans="1:7" hidden="1" x14ac:dyDescent="0.35">
      <c r="A5577">
        <v>29.857192999999999</v>
      </c>
      <c r="B5577" t="s">
        <v>7317</v>
      </c>
      <c r="C5577" t="s">
        <v>7386</v>
      </c>
      <c r="E5577" t="str">
        <f>IFERROR(VLOOKUP(C5577,Elster!$A$5:$D$148,2,FALSE),"not in table")</f>
        <v xml:space="preserve">   "SPEICHERISTTEMP"                                  </v>
      </c>
      <c r="F5577">
        <f t="shared" si="412"/>
        <v>14</v>
      </c>
      <c r="G5577">
        <f t="shared" si="413"/>
        <v>4.9729999999996721E-3</v>
      </c>
    </row>
    <row r="5578" spans="1:7" hidden="1" x14ac:dyDescent="0.35">
      <c r="A5578">
        <v>29.862166999999999</v>
      </c>
      <c r="B5578" t="s">
        <v>7317</v>
      </c>
      <c r="C5578" t="s">
        <v>7396</v>
      </c>
      <c r="E5578" t="str">
        <f>IFERROR(VLOOKUP(C5578,Elster!$A$5:$D$148,2,FALSE),"not in table")</f>
        <v xml:space="preserve">   "INITIALISIERUNG"                                  </v>
      </c>
      <c r="F5578">
        <f t="shared" si="412"/>
        <v>254</v>
      </c>
      <c r="G5578">
        <f t="shared" si="413"/>
        <v>4.9740000000007001E-3</v>
      </c>
    </row>
    <row r="5579" spans="1:7" hidden="1" x14ac:dyDescent="0.35">
      <c r="A5579">
        <v>29.867114999999998</v>
      </c>
      <c r="B5579" t="s">
        <v>7317</v>
      </c>
      <c r="C5579">
        <v>70</v>
      </c>
      <c r="E5579" t="str">
        <f>IFERROR(VLOOKUP(C5579,Elster!$A$5:$D$148,2,FALSE),"not in table")</f>
        <v xml:space="preserve">   "DREHZAHLREG_JA_NEIN"                              </v>
      </c>
      <c r="F5579">
        <f t="shared" si="412"/>
        <v>112</v>
      </c>
      <c r="G5579">
        <f t="shared" si="413"/>
        <v>4.9479999999988422E-3</v>
      </c>
    </row>
    <row r="5580" spans="1:7" hidden="1" x14ac:dyDescent="0.35">
      <c r="A5580">
        <v>29.872088999999999</v>
      </c>
      <c r="B5580" t="s">
        <v>7317</v>
      </c>
      <c r="C5580">
        <v>2</v>
      </c>
      <c r="E5580" t="str">
        <f>IFERROR(VLOOKUP(C5580,Elster!$A$5:$D$148,2,FALSE),"not in table")</f>
        <v xml:space="preserve">   "KESSELSOLLTEMP"                                   </v>
      </c>
      <c r="F5580">
        <f t="shared" si="412"/>
        <v>2</v>
      </c>
      <c r="G5580">
        <f t="shared" si="413"/>
        <v>4.9740000000007001E-3</v>
      </c>
    </row>
    <row r="5581" spans="1:7" hidden="1" x14ac:dyDescent="0.35">
      <c r="A5581">
        <v>29.877063</v>
      </c>
      <c r="B5581" t="s">
        <v>7317</v>
      </c>
      <c r="C5581">
        <v>88</v>
      </c>
      <c r="E5581" t="str">
        <f>IFERROR(VLOOKUP(C5581,Elster!$A$5:$D$148,2,FALSE),"not in table")</f>
        <v xml:space="preserve">   "SOLAR_GESAMTERTRAG_KWH"                           </v>
      </c>
      <c r="F5581">
        <f t="shared" si="412"/>
        <v>136</v>
      </c>
      <c r="G5581">
        <f t="shared" si="413"/>
        <v>4.9740000000007001E-3</v>
      </c>
    </row>
    <row r="5582" spans="1:7" hidden="1" x14ac:dyDescent="0.35">
      <c r="A5582">
        <v>29.892973999999999</v>
      </c>
      <c r="B5582" t="s">
        <v>7317</v>
      </c>
      <c r="C5582" t="s">
        <v>7378</v>
      </c>
      <c r="E5582" t="str">
        <f>IFERROR(VLOOKUP(C5582,Elster!$A$5:$D$148,2,FALSE),"not in table")</f>
        <v xml:space="preserve">   "SAMMLERISTTEMP"                                   </v>
      </c>
      <c r="F5582">
        <f t="shared" si="412"/>
        <v>13</v>
      </c>
      <c r="G5582">
        <f t="shared" si="413"/>
        <v>1.591099999999912E-2</v>
      </c>
    </row>
    <row r="5583" spans="1:7" x14ac:dyDescent="0.35">
      <c r="A5583">
        <v>29.892973999999999</v>
      </c>
      <c r="B5583" t="s">
        <v>7319</v>
      </c>
      <c r="C5583" t="s">
        <v>7378</v>
      </c>
      <c r="D5583" t="str">
        <f>IFERROR(VLOOKUP(C5583,Elster!$A$5:$D$148,2,FALSE),"not in table")</f>
        <v xml:space="preserve">   "SAMMLERISTTEMP"                                   </v>
      </c>
      <c r="F5583">
        <f>HEX2DEC(C5583)</f>
        <v>13</v>
      </c>
      <c r="G5583">
        <f t="shared" si="413"/>
        <v>0</v>
      </c>
    </row>
    <row r="5584" spans="1:7" hidden="1" x14ac:dyDescent="0.35">
      <c r="A5584">
        <v>29.897974000000001</v>
      </c>
      <c r="B5584" t="s">
        <v>7317</v>
      </c>
      <c r="C5584">
        <v>0</v>
      </c>
      <c r="E5584" t="str">
        <f>IFERROR(VLOOKUP(C5584,Elster!$A$5:$D$148,2,FALSE),"not in table")</f>
        <v>not in table</v>
      </c>
      <c r="F5584">
        <f>HEX2DEC(C5584)</f>
        <v>0</v>
      </c>
      <c r="G5584">
        <f t="shared" si="413"/>
        <v>5.000000000002558E-3</v>
      </c>
    </row>
    <row r="5585" spans="1:7" x14ac:dyDescent="0.35">
      <c r="A5585">
        <v>29.897974000000001</v>
      </c>
      <c r="B5585" t="s">
        <v>7319</v>
      </c>
      <c r="C5585">
        <v>0</v>
      </c>
      <c r="D5585" t="str">
        <f>IFERROR(VLOOKUP(C5585,Elster!$A$5:$D$148,2,FALSE),"not in table")</f>
        <v>not in table</v>
      </c>
      <c r="F5585">
        <f>HEX2DEC(C5585)</f>
        <v>0</v>
      </c>
      <c r="G5585">
        <f t="shared" si="413"/>
        <v>0</v>
      </c>
    </row>
    <row r="5586" spans="1:7" hidden="1" x14ac:dyDescent="0.35">
      <c r="A5586">
        <v>29.902974</v>
      </c>
      <c r="B5586" t="s">
        <v>7317</v>
      </c>
      <c r="C5586">
        <v>3</v>
      </c>
      <c r="E5586" t="str">
        <f>IFERROR(VLOOKUP(C5586,Elster!$A$5:$D$148,2,FALSE),"not in table")</f>
        <v xml:space="preserve">   "SPEICHERSOLLTEMP"                                 </v>
      </c>
      <c r="F5586">
        <f>HEX2DEC(C5586)</f>
        <v>3</v>
      </c>
      <c r="G5586">
        <f t="shared" si="413"/>
        <v>4.9999999999990052E-3</v>
      </c>
    </row>
    <row r="5587" spans="1:7" x14ac:dyDescent="0.35">
      <c r="A5587">
        <v>29.902974</v>
      </c>
      <c r="B5587" t="s">
        <v>7319</v>
      </c>
      <c r="C5587">
        <v>3</v>
      </c>
      <c r="D5587" t="str">
        <f>IFERROR(VLOOKUP(C5587,Elster!$A$5:$D$148,2,FALSE),"not in table")</f>
        <v xml:space="preserve">   "SPEICHERSOLLTEMP"                                 </v>
      </c>
      <c r="F5587">
        <f>HEX2DEC(C5587)</f>
        <v>3</v>
      </c>
      <c r="G5587">
        <f t="shared" si="413"/>
        <v>0</v>
      </c>
    </row>
    <row r="5588" spans="1:7" hidden="1" x14ac:dyDescent="0.35">
      <c r="A5588">
        <v>29.907973999999999</v>
      </c>
      <c r="B5588" t="s">
        <v>7317</v>
      </c>
      <c r="C5588">
        <v>1</v>
      </c>
      <c r="E5588" t="str">
        <f>IFERROR(VLOOKUP(C5588,Elster!$A$5:$D$148,2,FALSE),"not in table")</f>
        <v xml:space="preserve">   "FEHLERMELDUNG"                                    </v>
      </c>
      <c r="F5588">
        <f>HEX2DEC(C5588)</f>
        <v>1</v>
      </c>
      <c r="G5588">
        <f t="shared" si="413"/>
        <v>4.9999999999990052E-3</v>
      </c>
    </row>
    <row r="5589" spans="1:7" x14ac:dyDescent="0.35">
      <c r="A5589">
        <v>29.907973999999999</v>
      </c>
      <c r="B5589" t="s">
        <v>7319</v>
      </c>
      <c r="C5589">
        <v>1</v>
      </c>
      <c r="D5589" t="str">
        <f>IFERROR(VLOOKUP(C5589,Elster!$A$5:$D$148,2,FALSE),"not in table")</f>
        <v xml:space="preserve">   "FEHLERMELDUNG"                                    </v>
      </c>
      <c r="F5589">
        <f>HEX2DEC(C5589)</f>
        <v>1</v>
      </c>
      <c r="G5589">
        <f t="shared" si="413"/>
        <v>0</v>
      </c>
    </row>
    <row r="5590" spans="1:7" hidden="1" x14ac:dyDescent="0.35">
      <c r="A5590">
        <v>29.912973999999998</v>
      </c>
      <c r="B5590" t="s">
        <v>7317</v>
      </c>
      <c r="C5590">
        <v>0</v>
      </c>
      <c r="E5590" t="str">
        <f>IFERROR(VLOOKUP(C5590,Elster!$A$5:$D$148,2,FALSE),"not in table")</f>
        <v>not in table</v>
      </c>
      <c r="F5590">
        <f>HEX2DEC(C5590)</f>
        <v>0</v>
      </c>
      <c r="G5590">
        <f t="shared" si="413"/>
        <v>4.9999999999990052E-3</v>
      </c>
    </row>
    <row r="5591" spans="1:7" x14ac:dyDescent="0.35">
      <c r="A5591">
        <v>29.912973999999998</v>
      </c>
      <c r="B5591" t="s">
        <v>7319</v>
      </c>
      <c r="C5591">
        <v>0</v>
      </c>
      <c r="D5591" t="str">
        <f>IFERROR(VLOOKUP(C5591,Elster!$A$5:$D$148,2,FALSE),"not in table")</f>
        <v>not in table</v>
      </c>
      <c r="F5591">
        <f>HEX2DEC(C5591)</f>
        <v>0</v>
      </c>
      <c r="G5591">
        <f t="shared" si="413"/>
        <v>0</v>
      </c>
    </row>
    <row r="5592" spans="1:7" hidden="1" x14ac:dyDescent="0.35">
      <c r="A5592">
        <v>29.917974000000001</v>
      </c>
      <c r="B5592" t="s">
        <v>7317</v>
      </c>
      <c r="C5592" t="s">
        <v>7390</v>
      </c>
      <c r="E5592" t="str">
        <f>IFERROR(VLOOKUP(C5592,Elster!$A$5:$D$148,2,FALSE),"not in table")</f>
        <v xml:space="preserve">//   "ERWEITERUNGSTELEGRAMM"                            </v>
      </c>
      <c r="F5592">
        <f>HEX2DEC(C5592)</f>
        <v>250</v>
      </c>
      <c r="G5592">
        <f t="shared" si="413"/>
        <v>5.000000000002558E-3</v>
      </c>
    </row>
    <row r="5593" spans="1:7" x14ac:dyDescent="0.35">
      <c r="A5593">
        <v>29.917974000000001</v>
      </c>
      <c r="B5593" t="s">
        <v>7319</v>
      </c>
      <c r="C5593" t="s">
        <v>7390</v>
      </c>
      <c r="D5593" t="str">
        <f>IFERROR(VLOOKUP(C5593,Elster!$A$5:$D$148,2,FALSE),"not in table")</f>
        <v xml:space="preserve">//   "ERWEITERUNGSTELEGRAMM"                            </v>
      </c>
      <c r="F5593">
        <f>HEX2DEC(C5593)</f>
        <v>250</v>
      </c>
      <c r="G5593">
        <f t="shared" si="413"/>
        <v>0</v>
      </c>
    </row>
    <row r="5594" spans="1:7" hidden="1" x14ac:dyDescent="0.35">
      <c r="A5594">
        <v>29.922974</v>
      </c>
      <c r="B5594" t="s">
        <v>7317</v>
      </c>
      <c r="C5594">
        <v>1</v>
      </c>
      <c r="E5594" t="str">
        <f>IFERROR(VLOOKUP(C5594,Elster!$A$5:$D$148,2,FALSE),"not in table")</f>
        <v xml:space="preserve">   "FEHLERMELDUNG"                                    </v>
      </c>
      <c r="F5594">
        <f>HEX2DEC(C5594)</f>
        <v>1</v>
      </c>
      <c r="G5594">
        <f t="shared" si="413"/>
        <v>4.9999999999990052E-3</v>
      </c>
    </row>
    <row r="5595" spans="1:7" x14ac:dyDescent="0.35">
      <c r="A5595">
        <v>29.922974</v>
      </c>
      <c r="B5595" t="s">
        <v>7319</v>
      </c>
      <c r="C5595">
        <v>1</v>
      </c>
      <c r="D5595" t="str">
        <f>IFERROR(VLOOKUP(C5595,Elster!$A$5:$D$148,2,FALSE),"not in table")</f>
        <v xml:space="preserve">   "FEHLERMELDUNG"                                    </v>
      </c>
      <c r="F5595">
        <f t="shared" ref="F5595:F5596" si="414">HEX2DEC(C5595)</f>
        <v>1</v>
      </c>
      <c r="G5595">
        <f t="shared" si="413"/>
        <v>0</v>
      </c>
    </row>
    <row r="5596" spans="1:7" x14ac:dyDescent="0.35">
      <c r="A5596">
        <v>29.927973000000001</v>
      </c>
      <c r="B5596" t="s">
        <v>7319</v>
      </c>
      <c r="C5596">
        <v>12</v>
      </c>
      <c r="D5596" t="str">
        <f>IFERROR(VLOOKUP(C5596,Elster!$A$5:$D$148,2,FALSE),"not in table")</f>
        <v xml:space="preserve">   "VERSTELLTE_RAUMSOLLTEMP"                          </v>
      </c>
      <c r="F5596">
        <f t="shared" si="414"/>
        <v>18</v>
      </c>
      <c r="G5596">
        <f t="shared" si="413"/>
        <v>4.99900000000153E-3</v>
      </c>
    </row>
    <row r="5597" spans="1:7" hidden="1" x14ac:dyDescent="0.35">
      <c r="A5597">
        <v>29.928000000000001</v>
      </c>
      <c r="B5597" t="s">
        <v>7317</v>
      </c>
      <c r="C5597">
        <v>12</v>
      </c>
      <c r="E5597" t="str">
        <f>IFERROR(VLOOKUP(C5597,Elster!$A$5:$D$148,2,FALSE),"not in table")</f>
        <v xml:space="preserve">   "VERSTELLTE_RAUMSOLLTEMP"                          </v>
      </c>
      <c r="F5597">
        <f>HEX2DEC(C5597)</f>
        <v>18</v>
      </c>
      <c r="G5597">
        <f t="shared" si="413"/>
        <v>2.6999999999333113E-5</v>
      </c>
    </row>
    <row r="5598" spans="1:7" x14ac:dyDescent="0.35">
      <c r="A5598">
        <v>29.932973</v>
      </c>
      <c r="B5598" t="s">
        <v>7319</v>
      </c>
      <c r="C5598">
        <v>2</v>
      </c>
      <c r="D5598" t="str">
        <f>IFERROR(VLOOKUP(C5598,Elster!$A$5:$D$148,2,FALSE),"not in table")</f>
        <v xml:space="preserve">   "KESSELSOLLTEMP"                                   </v>
      </c>
      <c r="F5598">
        <f>HEX2DEC(C5598)</f>
        <v>2</v>
      </c>
      <c r="G5598">
        <f t="shared" si="413"/>
        <v>4.9729999999996721E-3</v>
      </c>
    </row>
    <row r="5599" spans="1:7" hidden="1" x14ac:dyDescent="0.35">
      <c r="A5599">
        <v>29.932998999999999</v>
      </c>
      <c r="B5599" t="s">
        <v>7317</v>
      </c>
      <c r="C5599">
        <v>2</v>
      </c>
      <c r="E5599" t="str">
        <f>IFERROR(VLOOKUP(C5599,Elster!$A$5:$D$148,2,FALSE),"not in table")</f>
        <v xml:space="preserve">   "KESSELSOLLTEMP"                                   </v>
      </c>
      <c r="F5599">
        <f t="shared" ref="F5599:F5600" si="415">HEX2DEC(C5599)</f>
        <v>2</v>
      </c>
      <c r="G5599">
        <f t="shared" si="413"/>
        <v>2.5999999998305157E-5</v>
      </c>
    </row>
    <row r="5600" spans="1:7" hidden="1" x14ac:dyDescent="0.35">
      <c r="A5600">
        <v>29.937999000000001</v>
      </c>
      <c r="B5600" t="s">
        <v>7317</v>
      </c>
      <c r="C5600">
        <v>0</v>
      </c>
      <c r="E5600" t="str">
        <f>IFERROR(VLOOKUP(C5600,Elster!$A$5:$D$148,2,FALSE),"not in table")</f>
        <v>not in table</v>
      </c>
      <c r="F5600">
        <f t="shared" si="415"/>
        <v>0</v>
      </c>
      <c r="G5600">
        <f t="shared" si="413"/>
        <v>5.000000000002558E-3</v>
      </c>
    </row>
    <row r="5601" spans="1:7" x14ac:dyDescent="0.35">
      <c r="A5601">
        <v>29.937999000000001</v>
      </c>
      <c r="B5601" t="s">
        <v>7319</v>
      </c>
      <c r="C5601">
        <v>0</v>
      </c>
      <c r="D5601" t="str">
        <f>IFERROR(VLOOKUP(C5601,Elster!$A$5:$D$148,2,FALSE),"not in table")</f>
        <v>not in table</v>
      </c>
      <c r="F5601">
        <f>HEX2DEC(C5601)</f>
        <v>0</v>
      </c>
      <c r="G5601">
        <f t="shared" si="413"/>
        <v>0</v>
      </c>
    </row>
    <row r="5602" spans="1:7" hidden="1" x14ac:dyDescent="0.35">
      <c r="A5602">
        <v>29.942999</v>
      </c>
      <c r="B5602" t="s">
        <v>7317</v>
      </c>
      <c r="C5602">
        <v>1</v>
      </c>
      <c r="E5602" t="str">
        <f>IFERROR(VLOOKUP(C5602,Elster!$A$5:$D$148,2,FALSE),"not in table")</f>
        <v xml:space="preserve">   "FEHLERMELDUNG"                                    </v>
      </c>
      <c r="F5602">
        <f>HEX2DEC(C5602)</f>
        <v>1</v>
      </c>
      <c r="G5602">
        <f t="shared" si="413"/>
        <v>4.9999999999990052E-3</v>
      </c>
    </row>
    <row r="5603" spans="1:7" x14ac:dyDescent="0.35">
      <c r="A5603">
        <v>29.942999</v>
      </c>
      <c r="B5603" t="s">
        <v>7319</v>
      </c>
      <c r="C5603">
        <v>1</v>
      </c>
      <c r="D5603" t="str">
        <f>IFERROR(VLOOKUP(C5603,Elster!$A$5:$D$148,2,FALSE),"not in table")</f>
        <v xml:space="preserve">   "FEHLERMELDUNG"                                    </v>
      </c>
      <c r="F5603">
        <f>HEX2DEC(C5603)</f>
        <v>1</v>
      </c>
      <c r="G5603">
        <f t="shared" si="413"/>
        <v>0</v>
      </c>
    </row>
    <row r="5604" spans="1:7" hidden="1" x14ac:dyDescent="0.35">
      <c r="A5604">
        <v>29.947998999999999</v>
      </c>
      <c r="B5604" t="s">
        <v>7317</v>
      </c>
      <c r="C5604">
        <v>20</v>
      </c>
      <c r="E5604" t="str">
        <f>IFERROR(VLOOKUP(C5604,Elster!$A$5:$D$148,2,FALSE),"not in table")</f>
        <v xml:space="preserve">   "MIN_TEMP_KESSEL"                                  </v>
      </c>
      <c r="F5604">
        <f>HEX2DEC(C5604)</f>
        <v>32</v>
      </c>
      <c r="G5604">
        <f t="shared" si="413"/>
        <v>4.9999999999990052E-3</v>
      </c>
    </row>
    <row r="5605" spans="1:7" x14ac:dyDescent="0.35">
      <c r="A5605">
        <v>29.947998999999999</v>
      </c>
      <c r="B5605" t="s">
        <v>7319</v>
      </c>
      <c r="C5605">
        <v>20</v>
      </c>
      <c r="D5605" t="str">
        <f>IFERROR(VLOOKUP(C5605,Elster!$A$5:$D$148,2,FALSE),"not in table")</f>
        <v xml:space="preserve">   "MIN_TEMP_KESSEL"                                  </v>
      </c>
      <c r="F5605">
        <f>HEX2DEC(C5605)</f>
        <v>32</v>
      </c>
      <c r="G5605">
        <f t="shared" si="413"/>
        <v>0</v>
      </c>
    </row>
    <row r="5606" spans="1:7" hidden="1" x14ac:dyDescent="0.35">
      <c r="A5606">
        <v>29.971696999999999</v>
      </c>
      <c r="B5606" t="s">
        <v>7317</v>
      </c>
      <c r="C5606">
        <v>3</v>
      </c>
      <c r="E5606" t="str">
        <f>IFERROR(VLOOKUP(C5606,Elster!$A$5:$D$148,2,FALSE),"not in table")</f>
        <v xml:space="preserve">   "SPEICHERSOLLTEMP"                                 </v>
      </c>
      <c r="F5606">
        <f t="shared" ref="F5606:F5618" si="416">HEX2DEC(C5606)</f>
        <v>3</v>
      </c>
      <c r="G5606">
        <f t="shared" si="413"/>
        <v>2.3697999999999553E-2</v>
      </c>
    </row>
    <row r="5607" spans="1:7" hidden="1" x14ac:dyDescent="0.35">
      <c r="A5607">
        <v>29.976645000000001</v>
      </c>
      <c r="B5607" t="s">
        <v>7317</v>
      </c>
      <c r="C5607">
        <v>0</v>
      </c>
      <c r="E5607" t="str">
        <f>IFERROR(VLOOKUP(C5607,Elster!$A$5:$D$148,2,FALSE),"not in table")</f>
        <v>not in table</v>
      </c>
      <c r="F5607">
        <f t="shared" si="416"/>
        <v>0</v>
      </c>
      <c r="G5607">
        <f t="shared" si="413"/>
        <v>4.9480000000023949E-3</v>
      </c>
    </row>
    <row r="5608" spans="1:7" hidden="1" x14ac:dyDescent="0.35">
      <c r="A5608">
        <v>29.981618000000001</v>
      </c>
      <c r="B5608" t="s">
        <v>7317</v>
      </c>
      <c r="C5608" t="s">
        <v>7378</v>
      </c>
      <c r="E5608" t="str">
        <f>IFERROR(VLOOKUP(C5608,Elster!$A$5:$D$148,2,FALSE),"not in table")</f>
        <v xml:space="preserve">   "SAMMLERISTTEMP"                                   </v>
      </c>
      <c r="F5608">
        <f t="shared" si="416"/>
        <v>13</v>
      </c>
      <c r="G5608">
        <f t="shared" si="413"/>
        <v>4.9729999999996721E-3</v>
      </c>
    </row>
    <row r="5609" spans="1:7" hidden="1" x14ac:dyDescent="0.35">
      <c r="A5609">
        <v>29.986592000000002</v>
      </c>
      <c r="B5609" t="s">
        <v>7317</v>
      </c>
      <c r="C5609">
        <v>2</v>
      </c>
      <c r="E5609" t="str">
        <f>IFERROR(VLOOKUP(C5609,Elster!$A$5:$D$148,2,FALSE),"not in table")</f>
        <v xml:space="preserve">   "KESSELSOLLTEMP"                                   </v>
      </c>
      <c r="F5609">
        <f t="shared" si="416"/>
        <v>2</v>
      </c>
      <c r="G5609">
        <f t="shared" si="413"/>
        <v>4.9740000000007001E-3</v>
      </c>
    </row>
    <row r="5610" spans="1:7" hidden="1" x14ac:dyDescent="0.35">
      <c r="A5610">
        <v>29.991565999999999</v>
      </c>
      <c r="B5610" t="s">
        <v>7317</v>
      </c>
      <c r="C5610">
        <v>0</v>
      </c>
      <c r="E5610" t="str">
        <f>IFERROR(VLOOKUP(C5610,Elster!$A$5:$D$148,2,FALSE),"not in table")</f>
        <v>not in table</v>
      </c>
      <c r="F5610">
        <f t="shared" si="416"/>
        <v>0</v>
      </c>
      <c r="G5610">
        <f t="shared" si="413"/>
        <v>4.9739999999971474E-3</v>
      </c>
    </row>
    <row r="5611" spans="1:7" hidden="1" x14ac:dyDescent="0.35">
      <c r="A5611">
        <v>29.996514000000001</v>
      </c>
      <c r="B5611" t="s">
        <v>7317</v>
      </c>
      <c r="C5611" t="s">
        <v>7390</v>
      </c>
      <c r="E5611" t="str">
        <f>IFERROR(VLOOKUP(C5611,Elster!$A$5:$D$148,2,FALSE),"not in table")</f>
        <v xml:space="preserve">//   "ERWEITERUNGSTELEGRAMM"                            </v>
      </c>
      <c r="F5611">
        <f t="shared" si="416"/>
        <v>250</v>
      </c>
      <c r="G5611">
        <f t="shared" si="413"/>
        <v>4.9480000000023949E-3</v>
      </c>
    </row>
    <row r="5612" spans="1:7" hidden="1" x14ac:dyDescent="0.35">
      <c r="A5612">
        <v>30.001487999999998</v>
      </c>
      <c r="B5612" t="s">
        <v>7317</v>
      </c>
      <c r="C5612">
        <v>1</v>
      </c>
      <c r="E5612" t="str">
        <f>IFERROR(VLOOKUP(C5612,Elster!$A$5:$D$148,2,FALSE),"not in table")</f>
        <v xml:space="preserve">   "FEHLERMELDUNG"                                    </v>
      </c>
      <c r="F5612">
        <f t="shared" si="416"/>
        <v>1</v>
      </c>
      <c r="G5612">
        <f t="shared" si="413"/>
        <v>4.9739999999971474E-3</v>
      </c>
    </row>
    <row r="5613" spans="1:7" hidden="1" x14ac:dyDescent="0.35">
      <c r="A5613">
        <v>30.006461999999999</v>
      </c>
      <c r="B5613" t="s">
        <v>7317</v>
      </c>
      <c r="C5613">
        <v>12</v>
      </c>
      <c r="E5613" t="str">
        <f>IFERROR(VLOOKUP(C5613,Elster!$A$5:$D$148,2,FALSE),"not in table")</f>
        <v xml:space="preserve">   "VERSTELLTE_RAUMSOLLTEMP"                          </v>
      </c>
      <c r="F5613">
        <f t="shared" si="416"/>
        <v>18</v>
      </c>
      <c r="G5613">
        <f t="shared" si="413"/>
        <v>4.9740000000007001E-3</v>
      </c>
    </row>
    <row r="5614" spans="1:7" hidden="1" x14ac:dyDescent="0.35">
      <c r="A5614">
        <v>30.011410000000001</v>
      </c>
      <c r="B5614" t="s">
        <v>7317</v>
      </c>
      <c r="C5614">
        <v>2</v>
      </c>
      <c r="E5614" t="str">
        <f>IFERROR(VLOOKUP(C5614,Elster!$A$5:$D$148,2,FALSE),"not in table")</f>
        <v xml:space="preserve">   "KESSELSOLLTEMP"                                   </v>
      </c>
      <c r="F5614">
        <f t="shared" si="416"/>
        <v>2</v>
      </c>
      <c r="G5614">
        <f t="shared" si="413"/>
        <v>4.9480000000023949E-3</v>
      </c>
    </row>
    <row r="5615" spans="1:7" hidden="1" x14ac:dyDescent="0.35">
      <c r="A5615">
        <v>30.016383000000001</v>
      </c>
      <c r="B5615" t="s">
        <v>7317</v>
      </c>
      <c r="C5615">
        <v>0</v>
      </c>
      <c r="E5615" t="str">
        <f>IFERROR(VLOOKUP(C5615,Elster!$A$5:$D$148,2,FALSE),"not in table")</f>
        <v>not in table</v>
      </c>
      <c r="F5615">
        <f t="shared" si="416"/>
        <v>0</v>
      </c>
      <c r="G5615">
        <f t="shared" si="413"/>
        <v>4.9729999999996721E-3</v>
      </c>
    </row>
    <row r="5616" spans="1:7" hidden="1" x14ac:dyDescent="0.35">
      <c r="A5616">
        <v>30.021356999999998</v>
      </c>
      <c r="B5616" t="s">
        <v>7317</v>
      </c>
      <c r="C5616">
        <v>1</v>
      </c>
      <c r="E5616" t="str">
        <f>IFERROR(VLOOKUP(C5616,Elster!$A$5:$D$148,2,FALSE),"not in table")</f>
        <v xml:space="preserve">   "FEHLERMELDUNG"                                    </v>
      </c>
      <c r="F5616">
        <f t="shared" si="416"/>
        <v>1</v>
      </c>
      <c r="G5616">
        <f t="shared" si="413"/>
        <v>4.9739999999971474E-3</v>
      </c>
    </row>
    <row r="5617" spans="1:7" hidden="1" x14ac:dyDescent="0.35">
      <c r="A5617">
        <v>30.026330999999999</v>
      </c>
      <c r="B5617" t="s">
        <v>7317</v>
      </c>
      <c r="C5617">
        <v>21</v>
      </c>
      <c r="E5617" t="str">
        <f>IFERROR(VLOOKUP(C5617,Elster!$A$5:$D$148,2,FALSE),"not in table")</f>
        <v xml:space="preserve">   "ANFAHRTEMP"                                       </v>
      </c>
      <c r="F5617">
        <f t="shared" si="416"/>
        <v>33</v>
      </c>
      <c r="G5617">
        <f t="shared" si="413"/>
        <v>4.9740000000007001E-3</v>
      </c>
    </row>
    <row r="5618" spans="1:7" hidden="1" x14ac:dyDescent="0.35">
      <c r="A5618">
        <v>30.036774000000001</v>
      </c>
      <c r="B5618" t="s">
        <v>7317</v>
      </c>
      <c r="C5618" t="s">
        <v>7378</v>
      </c>
      <c r="E5618" t="str">
        <f>IFERROR(VLOOKUP(C5618,Elster!$A$5:$D$148,2,FALSE),"not in table")</f>
        <v xml:space="preserve">   "SAMMLERISTTEMP"                                   </v>
      </c>
      <c r="F5618">
        <f t="shared" si="416"/>
        <v>13</v>
      </c>
      <c r="G5618">
        <f t="shared" si="413"/>
        <v>1.0443000000002201E-2</v>
      </c>
    </row>
    <row r="5619" spans="1:7" x14ac:dyDescent="0.35">
      <c r="A5619">
        <v>30.036774000000001</v>
      </c>
      <c r="B5619" t="s">
        <v>7319</v>
      </c>
      <c r="C5619" t="s">
        <v>7378</v>
      </c>
      <c r="D5619" t="str">
        <f>IFERROR(VLOOKUP(C5619,Elster!$A$5:$D$148,2,FALSE),"not in table")</f>
        <v xml:space="preserve">   "SAMMLERISTTEMP"                                   </v>
      </c>
      <c r="F5619">
        <f t="shared" ref="F5619:F5620" si="417">HEX2DEC(C5619)</f>
        <v>13</v>
      </c>
      <c r="G5619">
        <f t="shared" si="413"/>
        <v>0</v>
      </c>
    </row>
    <row r="5620" spans="1:7" x14ac:dyDescent="0.35">
      <c r="A5620">
        <v>30.041774</v>
      </c>
      <c r="B5620" t="s">
        <v>7319</v>
      </c>
      <c r="C5620">
        <v>0</v>
      </c>
      <c r="D5620" t="str">
        <f>IFERROR(VLOOKUP(C5620,Elster!$A$5:$D$148,2,FALSE),"not in table")</f>
        <v>not in table</v>
      </c>
      <c r="F5620">
        <f t="shared" si="417"/>
        <v>0</v>
      </c>
      <c r="G5620">
        <f t="shared" si="413"/>
        <v>4.9999999999990052E-3</v>
      </c>
    </row>
    <row r="5621" spans="1:7" hidden="1" x14ac:dyDescent="0.35">
      <c r="A5621">
        <v>30.041799999999999</v>
      </c>
      <c r="B5621" t="s">
        <v>7317</v>
      </c>
      <c r="C5621">
        <v>0</v>
      </c>
      <c r="E5621" t="str">
        <f>IFERROR(VLOOKUP(C5621,Elster!$A$5:$D$148,2,FALSE),"not in table")</f>
        <v>not in table</v>
      </c>
      <c r="F5621">
        <f>HEX2DEC(C5621)</f>
        <v>0</v>
      </c>
      <c r="G5621">
        <f t="shared" si="413"/>
        <v>2.5999999998305157E-5</v>
      </c>
    </row>
    <row r="5622" spans="1:7" x14ac:dyDescent="0.35">
      <c r="A5622">
        <v>30.046773999999999</v>
      </c>
      <c r="B5622" t="s">
        <v>7319</v>
      </c>
      <c r="C5622">
        <v>3</v>
      </c>
      <c r="D5622" t="str">
        <f>IFERROR(VLOOKUP(C5622,Elster!$A$5:$D$148,2,FALSE),"not in table")</f>
        <v xml:space="preserve">   "SPEICHERSOLLTEMP"                                 </v>
      </c>
      <c r="F5622">
        <f>HEX2DEC(C5622)</f>
        <v>3</v>
      </c>
      <c r="G5622">
        <f t="shared" si="413"/>
        <v>4.9740000000007001E-3</v>
      </c>
    </row>
    <row r="5623" spans="1:7" hidden="1" x14ac:dyDescent="0.35">
      <c r="A5623">
        <v>30.046800000000001</v>
      </c>
      <c r="B5623" t="s">
        <v>7317</v>
      </c>
      <c r="C5623">
        <v>3</v>
      </c>
      <c r="E5623" t="str">
        <f>IFERROR(VLOOKUP(C5623,Elster!$A$5:$D$148,2,FALSE),"not in table")</f>
        <v xml:space="preserve">   "SPEICHERSOLLTEMP"                                 </v>
      </c>
      <c r="F5623">
        <f t="shared" ref="F5623:F5624" si="418">HEX2DEC(C5623)</f>
        <v>3</v>
      </c>
      <c r="G5623">
        <f t="shared" si="413"/>
        <v>2.600000000185787E-5</v>
      </c>
    </row>
    <row r="5624" spans="1:7" hidden="1" x14ac:dyDescent="0.35">
      <c r="A5624">
        <v>30.0518</v>
      </c>
      <c r="B5624" t="s">
        <v>7317</v>
      </c>
      <c r="C5624">
        <v>1</v>
      </c>
      <c r="E5624" t="str">
        <f>IFERROR(VLOOKUP(C5624,Elster!$A$5:$D$148,2,FALSE),"not in table")</f>
        <v xml:space="preserve">   "FEHLERMELDUNG"                                    </v>
      </c>
      <c r="F5624">
        <f t="shared" si="418"/>
        <v>1</v>
      </c>
      <c r="G5624">
        <f t="shared" si="413"/>
        <v>4.9999999999990052E-3</v>
      </c>
    </row>
    <row r="5625" spans="1:7" x14ac:dyDescent="0.35">
      <c r="A5625">
        <v>30.0518</v>
      </c>
      <c r="B5625" t="s">
        <v>7319</v>
      </c>
      <c r="C5625">
        <v>1</v>
      </c>
      <c r="D5625" t="str">
        <f>IFERROR(VLOOKUP(C5625,Elster!$A$5:$D$148,2,FALSE),"not in table")</f>
        <v xml:space="preserve">   "FEHLERMELDUNG"                                    </v>
      </c>
      <c r="F5625">
        <f>HEX2DEC(C5625)</f>
        <v>1</v>
      </c>
      <c r="G5625">
        <f t="shared" si="413"/>
        <v>0</v>
      </c>
    </row>
    <row r="5626" spans="1:7" hidden="1" x14ac:dyDescent="0.35">
      <c r="A5626">
        <v>30.056799000000002</v>
      </c>
      <c r="B5626" t="s">
        <v>7317</v>
      </c>
      <c r="C5626">
        <v>0</v>
      </c>
      <c r="E5626" t="str">
        <f>IFERROR(VLOOKUP(C5626,Elster!$A$5:$D$148,2,FALSE),"not in table")</f>
        <v>not in table</v>
      </c>
      <c r="F5626">
        <f>HEX2DEC(C5626)</f>
        <v>0</v>
      </c>
      <c r="G5626">
        <f t="shared" si="413"/>
        <v>4.99900000000153E-3</v>
      </c>
    </row>
    <row r="5627" spans="1:7" x14ac:dyDescent="0.35">
      <c r="A5627">
        <v>30.056799000000002</v>
      </c>
      <c r="B5627" t="s">
        <v>7319</v>
      </c>
      <c r="C5627">
        <v>0</v>
      </c>
      <c r="D5627" t="str">
        <f>IFERROR(VLOOKUP(C5627,Elster!$A$5:$D$148,2,FALSE),"not in table")</f>
        <v>not in table</v>
      </c>
      <c r="F5627">
        <f>HEX2DEC(C5627)</f>
        <v>0</v>
      </c>
      <c r="G5627">
        <f t="shared" si="413"/>
        <v>0</v>
      </c>
    </row>
    <row r="5628" spans="1:7" hidden="1" x14ac:dyDescent="0.35">
      <c r="A5628">
        <v>30.061799000000001</v>
      </c>
      <c r="B5628" t="s">
        <v>7317</v>
      </c>
      <c r="C5628" t="s">
        <v>7390</v>
      </c>
      <c r="E5628" t="str">
        <f>IFERROR(VLOOKUP(C5628,Elster!$A$5:$D$148,2,FALSE),"not in table")</f>
        <v xml:space="preserve">//   "ERWEITERUNGSTELEGRAMM"                            </v>
      </c>
      <c r="F5628">
        <f>HEX2DEC(C5628)</f>
        <v>250</v>
      </c>
      <c r="G5628">
        <f t="shared" si="413"/>
        <v>4.9999999999990052E-3</v>
      </c>
    </row>
    <row r="5629" spans="1:7" x14ac:dyDescent="0.35">
      <c r="A5629">
        <v>30.061799000000001</v>
      </c>
      <c r="B5629" t="s">
        <v>7319</v>
      </c>
      <c r="C5629" t="s">
        <v>7390</v>
      </c>
      <c r="D5629" t="str">
        <f>IFERROR(VLOOKUP(C5629,Elster!$A$5:$D$148,2,FALSE),"not in table")</f>
        <v xml:space="preserve">//   "ERWEITERUNGSTELEGRAMM"                            </v>
      </c>
      <c r="F5629">
        <f>HEX2DEC(C5629)</f>
        <v>250</v>
      </c>
      <c r="G5629">
        <f t="shared" si="413"/>
        <v>0</v>
      </c>
    </row>
    <row r="5630" spans="1:7" hidden="1" x14ac:dyDescent="0.35">
      <c r="A5630">
        <v>30.066799</v>
      </c>
      <c r="B5630" t="s">
        <v>7317</v>
      </c>
      <c r="C5630">
        <v>1</v>
      </c>
      <c r="E5630" t="str">
        <f>IFERROR(VLOOKUP(C5630,Elster!$A$5:$D$148,2,FALSE),"not in table")</f>
        <v xml:space="preserve">   "FEHLERMELDUNG"                                    </v>
      </c>
      <c r="F5630">
        <f>HEX2DEC(C5630)</f>
        <v>1</v>
      </c>
      <c r="G5630">
        <f t="shared" si="413"/>
        <v>4.9999999999990052E-3</v>
      </c>
    </row>
    <row r="5631" spans="1:7" x14ac:dyDescent="0.35">
      <c r="A5631">
        <v>30.066799</v>
      </c>
      <c r="B5631" t="s">
        <v>7319</v>
      </c>
      <c r="C5631">
        <v>1</v>
      </c>
      <c r="D5631" t="str">
        <f>IFERROR(VLOOKUP(C5631,Elster!$A$5:$D$148,2,FALSE),"not in table")</f>
        <v xml:space="preserve">   "FEHLERMELDUNG"                                    </v>
      </c>
      <c r="F5631">
        <f>HEX2DEC(C5631)</f>
        <v>1</v>
      </c>
      <c r="G5631">
        <f t="shared" si="413"/>
        <v>0</v>
      </c>
    </row>
    <row r="5632" spans="1:7" hidden="1" x14ac:dyDescent="0.35">
      <c r="A5632">
        <v>30.071798999999999</v>
      </c>
      <c r="B5632" t="s">
        <v>7317</v>
      </c>
      <c r="C5632">
        <v>13</v>
      </c>
      <c r="E5632" t="str">
        <f>IFERROR(VLOOKUP(C5632,Elster!$A$5:$D$148,2,FALSE),"not in table")</f>
        <v xml:space="preserve">   "EINSTELL_SPEICHERSOLLTEMP"                        </v>
      </c>
      <c r="F5632">
        <f>HEX2DEC(C5632)</f>
        <v>19</v>
      </c>
      <c r="G5632">
        <f t="shared" si="413"/>
        <v>4.9999999999990052E-3</v>
      </c>
    </row>
    <row r="5633" spans="1:7" x14ac:dyDescent="0.35">
      <c r="A5633">
        <v>30.071798999999999</v>
      </c>
      <c r="B5633" t="s">
        <v>7319</v>
      </c>
      <c r="C5633">
        <v>13</v>
      </c>
      <c r="D5633" t="str">
        <f>IFERROR(VLOOKUP(C5633,Elster!$A$5:$D$148,2,FALSE),"not in table")</f>
        <v xml:space="preserve">   "EINSTELL_SPEICHERSOLLTEMP"                        </v>
      </c>
      <c r="F5633">
        <f>HEX2DEC(C5633)</f>
        <v>19</v>
      </c>
      <c r="G5633">
        <f t="shared" si="413"/>
        <v>0</v>
      </c>
    </row>
    <row r="5634" spans="1:7" hidden="1" x14ac:dyDescent="0.35">
      <c r="A5634">
        <v>30.076799000000001</v>
      </c>
      <c r="B5634" t="s">
        <v>7317</v>
      </c>
      <c r="C5634">
        <v>0</v>
      </c>
      <c r="E5634" t="str">
        <f>IFERROR(VLOOKUP(C5634,Elster!$A$5:$D$148,2,FALSE),"not in table")</f>
        <v>not in table</v>
      </c>
      <c r="F5634">
        <f>HEX2DEC(C5634)</f>
        <v>0</v>
      </c>
      <c r="G5634">
        <f t="shared" si="413"/>
        <v>5.000000000002558E-3</v>
      </c>
    </row>
    <row r="5635" spans="1:7" x14ac:dyDescent="0.35">
      <c r="A5635">
        <v>30.076799000000001</v>
      </c>
      <c r="B5635" t="s">
        <v>7319</v>
      </c>
      <c r="C5635">
        <v>0</v>
      </c>
      <c r="D5635" t="str">
        <f>IFERROR(VLOOKUP(C5635,Elster!$A$5:$D$148,2,FALSE),"not in table")</f>
        <v>not in table</v>
      </c>
      <c r="F5635">
        <f>HEX2DEC(C5635)</f>
        <v>0</v>
      </c>
      <c r="G5635">
        <f t="shared" si="413"/>
        <v>0</v>
      </c>
    </row>
    <row r="5636" spans="1:7" hidden="1" x14ac:dyDescent="0.35">
      <c r="A5636">
        <v>30.081799</v>
      </c>
      <c r="B5636" t="s">
        <v>7317</v>
      </c>
      <c r="C5636">
        <v>0</v>
      </c>
      <c r="E5636" t="str">
        <f>IFERROR(VLOOKUP(C5636,Elster!$A$5:$D$148,2,FALSE),"not in table")</f>
        <v>not in table</v>
      </c>
      <c r="F5636">
        <f>HEX2DEC(C5636)</f>
        <v>0</v>
      </c>
      <c r="G5636">
        <f t="shared" ref="G5636:G5699" si="419">A5636-A5635</f>
        <v>4.9999999999990052E-3</v>
      </c>
    </row>
    <row r="5637" spans="1:7" x14ac:dyDescent="0.35">
      <c r="A5637">
        <v>30.081799</v>
      </c>
      <c r="B5637" t="s">
        <v>7319</v>
      </c>
      <c r="C5637">
        <v>0</v>
      </c>
      <c r="D5637" t="str">
        <f>IFERROR(VLOOKUP(C5637,Elster!$A$5:$D$148,2,FALSE),"not in table")</f>
        <v>not in table</v>
      </c>
      <c r="F5637">
        <f>HEX2DEC(C5637)</f>
        <v>0</v>
      </c>
      <c r="G5637">
        <f t="shared" si="419"/>
        <v>0</v>
      </c>
    </row>
    <row r="5638" spans="1:7" hidden="1" x14ac:dyDescent="0.35">
      <c r="A5638">
        <v>30.086798999999999</v>
      </c>
      <c r="B5638" t="s">
        <v>7317</v>
      </c>
      <c r="C5638">
        <v>1</v>
      </c>
      <c r="E5638" t="str">
        <f>IFERROR(VLOOKUP(C5638,Elster!$A$5:$D$148,2,FALSE),"not in table")</f>
        <v xml:space="preserve">   "FEHLERMELDUNG"                                    </v>
      </c>
      <c r="F5638">
        <f>HEX2DEC(C5638)</f>
        <v>1</v>
      </c>
      <c r="G5638">
        <f t="shared" si="419"/>
        <v>4.9999999999990052E-3</v>
      </c>
    </row>
    <row r="5639" spans="1:7" x14ac:dyDescent="0.35">
      <c r="A5639">
        <v>30.086798999999999</v>
      </c>
      <c r="B5639" t="s">
        <v>7319</v>
      </c>
      <c r="C5639">
        <v>1</v>
      </c>
      <c r="D5639" t="str">
        <f>IFERROR(VLOOKUP(C5639,Elster!$A$5:$D$148,2,FALSE),"not in table")</f>
        <v xml:space="preserve">   "FEHLERMELDUNG"                                    </v>
      </c>
      <c r="F5639">
        <f>HEX2DEC(C5639)</f>
        <v>1</v>
      </c>
      <c r="G5639">
        <f t="shared" si="419"/>
        <v>0</v>
      </c>
    </row>
    <row r="5640" spans="1:7" hidden="1" x14ac:dyDescent="0.35">
      <c r="A5640">
        <v>30.091799000000002</v>
      </c>
      <c r="B5640" t="s">
        <v>7317</v>
      </c>
      <c r="C5640" t="s">
        <v>7388</v>
      </c>
      <c r="E5640" t="str">
        <f>IFERROR(VLOOKUP(C5640,Elster!$A$5:$D$148,2,FALSE),"not in table")</f>
        <v xml:space="preserve">   "WASSERDRUCK"                                      </v>
      </c>
      <c r="F5640">
        <f>HEX2DEC(C5640)</f>
        <v>31</v>
      </c>
      <c r="G5640">
        <f t="shared" si="419"/>
        <v>5.000000000002558E-3</v>
      </c>
    </row>
    <row r="5641" spans="1:7" x14ac:dyDescent="0.35">
      <c r="A5641">
        <v>30.091799000000002</v>
      </c>
      <c r="B5641" t="s">
        <v>7319</v>
      </c>
      <c r="C5641" t="s">
        <v>7388</v>
      </c>
      <c r="D5641" t="str">
        <f>IFERROR(VLOOKUP(C5641,Elster!$A$5:$D$148,2,FALSE),"not in table")</f>
        <v xml:space="preserve">   "WASSERDRUCK"                                      </v>
      </c>
      <c r="F5641">
        <f>HEX2DEC(C5641)</f>
        <v>31</v>
      </c>
      <c r="G5641">
        <f t="shared" si="419"/>
        <v>0</v>
      </c>
    </row>
    <row r="5642" spans="1:7" hidden="1" x14ac:dyDescent="0.35">
      <c r="A5642">
        <v>30.099976000000002</v>
      </c>
      <c r="B5642" t="s">
        <v>7317</v>
      </c>
      <c r="C5642">
        <v>3</v>
      </c>
      <c r="E5642" t="str">
        <f>IFERROR(VLOOKUP(C5642,Elster!$A$5:$D$148,2,FALSE),"not in table")</f>
        <v xml:space="preserve">   "SPEICHERSOLLTEMP"                                 </v>
      </c>
      <c r="F5642">
        <f t="shared" ref="F5642:F5654" si="420">HEX2DEC(C5642)</f>
        <v>3</v>
      </c>
      <c r="G5642">
        <f t="shared" si="419"/>
        <v>8.1769999999998788E-3</v>
      </c>
    </row>
    <row r="5643" spans="1:7" hidden="1" x14ac:dyDescent="0.35">
      <c r="A5643">
        <v>30.104949999999999</v>
      </c>
      <c r="B5643" t="s">
        <v>7317</v>
      </c>
      <c r="C5643">
        <v>0</v>
      </c>
      <c r="E5643" t="str">
        <f>IFERROR(VLOOKUP(C5643,Elster!$A$5:$D$148,2,FALSE),"not in table")</f>
        <v>not in table</v>
      </c>
      <c r="F5643">
        <f t="shared" si="420"/>
        <v>0</v>
      </c>
      <c r="G5643">
        <f t="shared" si="419"/>
        <v>4.9739999999971474E-3</v>
      </c>
    </row>
    <row r="5644" spans="1:7" hidden="1" x14ac:dyDescent="0.35">
      <c r="A5644">
        <v>30.109923999999999</v>
      </c>
      <c r="B5644" t="s">
        <v>7317</v>
      </c>
      <c r="C5644" t="s">
        <v>7378</v>
      </c>
      <c r="E5644" t="str">
        <f>IFERROR(VLOOKUP(C5644,Elster!$A$5:$D$148,2,FALSE),"not in table")</f>
        <v xml:space="preserve">   "SAMMLERISTTEMP"                                   </v>
      </c>
      <c r="F5644">
        <f t="shared" si="420"/>
        <v>13</v>
      </c>
      <c r="G5644">
        <f t="shared" si="419"/>
        <v>4.9740000000007001E-3</v>
      </c>
    </row>
    <row r="5645" spans="1:7" hidden="1" x14ac:dyDescent="0.35">
      <c r="A5645">
        <v>30.114871000000001</v>
      </c>
      <c r="B5645" t="s">
        <v>7317</v>
      </c>
      <c r="C5645">
        <v>2</v>
      </c>
      <c r="E5645" t="str">
        <f>IFERROR(VLOOKUP(C5645,Elster!$A$5:$D$148,2,FALSE),"not in table")</f>
        <v xml:space="preserve">   "KESSELSOLLTEMP"                                   </v>
      </c>
      <c r="F5645">
        <f t="shared" si="420"/>
        <v>2</v>
      </c>
      <c r="G5645">
        <f t="shared" si="419"/>
        <v>4.947000000001367E-3</v>
      </c>
    </row>
    <row r="5646" spans="1:7" hidden="1" x14ac:dyDescent="0.35">
      <c r="A5646">
        <v>30.119845000000002</v>
      </c>
      <c r="B5646" t="s">
        <v>7317</v>
      </c>
      <c r="C5646">
        <v>0</v>
      </c>
      <c r="E5646" t="str">
        <f>IFERROR(VLOOKUP(C5646,Elster!$A$5:$D$148,2,FALSE),"not in table")</f>
        <v>not in table</v>
      </c>
      <c r="F5646">
        <f t="shared" si="420"/>
        <v>0</v>
      </c>
      <c r="G5646">
        <f t="shared" si="419"/>
        <v>4.9740000000007001E-3</v>
      </c>
    </row>
    <row r="5647" spans="1:7" hidden="1" x14ac:dyDescent="0.35">
      <c r="A5647">
        <v>30.124818999999999</v>
      </c>
      <c r="B5647" t="s">
        <v>7317</v>
      </c>
      <c r="C5647" t="s">
        <v>7390</v>
      </c>
      <c r="E5647" t="str">
        <f>IFERROR(VLOOKUP(C5647,Elster!$A$5:$D$148,2,FALSE),"not in table")</f>
        <v xml:space="preserve">//   "ERWEITERUNGSTELEGRAMM"                            </v>
      </c>
      <c r="F5647">
        <f t="shared" si="420"/>
        <v>250</v>
      </c>
      <c r="G5647">
        <f t="shared" si="419"/>
        <v>4.9739999999971474E-3</v>
      </c>
    </row>
    <row r="5648" spans="1:7" hidden="1" x14ac:dyDescent="0.35">
      <c r="A5648">
        <v>30.129792999999999</v>
      </c>
      <c r="B5648" t="s">
        <v>7317</v>
      </c>
      <c r="C5648">
        <v>1</v>
      </c>
      <c r="E5648" t="str">
        <f>IFERROR(VLOOKUP(C5648,Elster!$A$5:$D$148,2,FALSE),"not in table")</f>
        <v xml:space="preserve">   "FEHLERMELDUNG"                                    </v>
      </c>
      <c r="F5648">
        <f t="shared" si="420"/>
        <v>1</v>
      </c>
      <c r="G5648">
        <f t="shared" si="419"/>
        <v>4.9740000000007001E-3</v>
      </c>
    </row>
    <row r="5649" spans="1:7" hidden="1" x14ac:dyDescent="0.35">
      <c r="A5649">
        <v>30.134740999999998</v>
      </c>
      <c r="B5649" t="s">
        <v>7317</v>
      </c>
      <c r="C5649">
        <v>13</v>
      </c>
      <c r="E5649" t="str">
        <f>IFERROR(VLOOKUP(C5649,Elster!$A$5:$D$148,2,FALSE),"not in table")</f>
        <v xml:space="preserve">   "EINSTELL_SPEICHERSOLLTEMP"                        </v>
      </c>
      <c r="F5649">
        <f t="shared" si="420"/>
        <v>19</v>
      </c>
      <c r="G5649">
        <f t="shared" si="419"/>
        <v>4.9479999999988422E-3</v>
      </c>
    </row>
    <row r="5650" spans="1:7" hidden="1" x14ac:dyDescent="0.35">
      <c r="A5650">
        <v>30.139714999999999</v>
      </c>
      <c r="B5650" t="s">
        <v>7317</v>
      </c>
      <c r="C5650">
        <v>0</v>
      </c>
      <c r="E5650" t="str">
        <f>IFERROR(VLOOKUP(C5650,Elster!$A$5:$D$148,2,FALSE),"not in table")</f>
        <v>not in table</v>
      </c>
      <c r="F5650">
        <f t="shared" si="420"/>
        <v>0</v>
      </c>
      <c r="G5650">
        <f t="shared" si="419"/>
        <v>4.9740000000007001E-3</v>
      </c>
    </row>
    <row r="5651" spans="1:7" hidden="1" x14ac:dyDescent="0.35">
      <c r="A5651">
        <v>30.144689</v>
      </c>
      <c r="B5651" t="s">
        <v>7317</v>
      </c>
      <c r="C5651">
        <v>0</v>
      </c>
      <c r="E5651" t="str">
        <f>IFERROR(VLOOKUP(C5651,Elster!$A$5:$D$148,2,FALSE),"not in table")</f>
        <v>not in table</v>
      </c>
      <c r="F5651">
        <f t="shared" si="420"/>
        <v>0</v>
      </c>
      <c r="G5651">
        <f t="shared" si="419"/>
        <v>4.9740000000007001E-3</v>
      </c>
    </row>
    <row r="5652" spans="1:7" hidden="1" x14ac:dyDescent="0.35">
      <c r="A5652">
        <v>30.149661999999999</v>
      </c>
      <c r="B5652" t="s">
        <v>7317</v>
      </c>
      <c r="C5652">
        <v>1</v>
      </c>
      <c r="E5652" t="str">
        <f>IFERROR(VLOOKUP(C5652,Elster!$A$5:$D$148,2,FALSE),"not in table")</f>
        <v xml:space="preserve">   "FEHLERMELDUNG"                                    </v>
      </c>
      <c r="F5652">
        <f t="shared" si="420"/>
        <v>1</v>
      </c>
      <c r="G5652">
        <f t="shared" si="419"/>
        <v>4.9729999999996721E-3</v>
      </c>
    </row>
    <row r="5653" spans="1:7" hidden="1" x14ac:dyDescent="0.35">
      <c r="A5653">
        <v>30.154610000000002</v>
      </c>
      <c r="B5653" t="s">
        <v>7317</v>
      </c>
      <c r="C5653">
        <v>20</v>
      </c>
      <c r="E5653" t="str">
        <f>IFERROR(VLOOKUP(C5653,Elster!$A$5:$D$148,2,FALSE),"not in table")</f>
        <v xml:space="preserve">   "MIN_TEMP_KESSEL"                                  </v>
      </c>
      <c r="F5653">
        <f t="shared" si="420"/>
        <v>32</v>
      </c>
      <c r="G5653">
        <f t="shared" si="419"/>
        <v>4.9480000000023949E-3</v>
      </c>
    </row>
    <row r="5654" spans="1:7" hidden="1" x14ac:dyDescent="0.35">
      <c r="A5654">
        <v>30.164739999999998</v>
      </c>
      <c r="B5654" t="s">
        <v>7317</v>
      </c>
      <c r="C5654" t="s">
        <v>7378</v>
      </c>
      <c r="E5654" t="str">
        <f>IFERROR(VLOOKUP(C5654,Elster!$A$5:$D$148,2,FALSE),"not in table")</f>
        <v xml:space="preserve">   "SAMMLERISTTEMP"                                   </v>
      </c>
      <c r="F5654">
        <f t="shared" si="420"/>
        <v>13</v>
      </c>
      <c r="G5654">
        <f t="shared" si="419"/>
        <v>1.0129999999996642E-2</v>
      </c>
    </row>
    <row r="5655" spans="1:7" x14ac:dyDescent="0.35">
      <c r="A5655">
        <v>30.164739999999998</v>
      </c>
      <c r="B5655" t="s">
        <v>7319</v>
      </c>
      <c r="C5655" t="s">
        <v>7378</v>
      </c>
      <c r="D5655" t="str">
        <f>IFERROR(VLOOKUP(C5655,Elster!$A$5:$D$148,2,FALSE),"not in table")</f>
        <v xml:space="preserve">   "SAMMLERISTTEMP"                                   </v>
      </c>
      <c r="F5655">
        <f>HEX2DEC(C5655)</f>
        <v>13</v>
      </c>
      <c r="G5655">
        <f t="shared" si="419"/>
        <v>0</v>
      </c>
    </row>
    <row r="5656" spans="1:7" hidden="1" x14ac:dyDescent="0.35">
      <c r="A5656">
        <v>30.169740000000001</v>
      </c>
      <c r="B5656" t="s">
        <v>7317</v>
      </c>
      <c r="C5656">
        <v>0</v>
      </c>
      <c r="E5656" t="str">
        <f>IFERROR(VLOOKUP(C5656,Elster!$A$5:$D$148,2,FALSE),"not in table")</f>
        <v>not in table</v>
      </c>
      <c r="F5656">
        <f>HEX2DEC(C5656)</f>
        <v>0</v>
      </c>
      <c r="G5656">
        <f t="shared" si="419"/>
        <v>5.000000000002558E-3</v>
      </c>
    </row>
    <row r="5657" spans="1:7" x14ac:dyDescent="0.35">
      <c r="A5657">
        <v>30.169740000000001</v>
      </c>
      <c r="B5657" t="s">
        <v>7319</v>
      </c>
      <c r="C5657">
        <v>0</v>
      </c>
      <c r="D5657" t="str">
        <f>IFERROR(VLOOKUP(C5657,Elster!$A$5:$D$148,2,FALSE),"not in table")</f>
        <v>not in table</v>
      </c>
      <c r="F5657">
        <f>HEX2DEC(C5657)</f>
        <v>0</v>
      </c>
      <c r="G5657">
        <f t="shared" si="419"/>
        <v>0</v>
      </c>
    </row>
    <row r="5658" spans="1:7" hidden="1" x14ac:dyDescent="0.35">
      <c r="A5658">
        <v>30.17474</v>
      </c>
      <c r="B5658" t="s">
        <v>7317</v>
      </c>
      <c r="C5658">
        <v>3</v>
      </c>
      <c r="E5658" t="str">
        <f>IFERROR(VLOOKUP(C5658,Elster!$A$5:$D$148,2,FALSE),"not in table")</f>
        <v xml:space="preserve">   "SPEICHERSOLLTEMP"                                 </v>
      </c>
      <c r="F5658">
        <f>HEX2DEC(C5658)</f>
        <v>3</v>
      </c>
      <c r="G5658">
        <f t="shared" si="419"/>
        <v>4.9999999999990052E-3</v>
      </c>
    </row>
    <row r="5659" spans="1:7" x14ac:dyDescent="0.35">
      <c r="A5659">
        <v>30.17474</v>
      </c>
      <c r="B5659" t="s">
        <v>7319</v>
      </c>
      <c r="C5659">
        <v>3</v>
      </c>
      <c r="D5659" t="str">
        <f>IFERROR(VLOOKUP(C5659,Elster!$A$5:$D$148,2,FALSE),"not in table")</f>
        <v xml:space="preserve">   "SPEICHERSOLLTEMP"                                 </v>
      </c>
      <c r="F5659">
        <f>HEX2DEC(C5659)</f>
        <v>3</v>
      </c>
      <c r="G5659">
        <f t="shared" si="419"/>
        <v>0</v>
      </c>
    </row>
    <row r="5660" spans="1:7" hidden="1" x14ac:dyDescent="0.35">
      <c r="A5660">
        <v>30.179739999999999</v>
      </c>
      <c r="B5660" t="s">
        <v>7317</v>
      </c>
      <c r="C5660">
        <v>1</v>
      </c>
      <c r="E5660" t="str">
        <f>IFERROR(VLOOKUP(C5660,Elster!$A$5:$D$148,2,FALSE),"not in table")</f>
        <v xml:space="preserve">   "FEHLERMELDUNG"                                    </v>
      </c>
      <c r="F5660">
        <f>HEX2DEC(C5660)</f>
        <v>1</v>
      </c>
      <c r="G5660">
        <f t="shared" si="419"/>
        <v>4.9999999999990052E-3</v>
      </c>
    </row>
    <row r="5661" spans="1:7" x14ac:dyDescent="0.35">
      <c r="A5661">
        <v>30.179739999999999</v>
      </c>
      <c r="B5661" t="s">
        <v>7319</v>
      </c>
      <c r="C5661">
        <v>1</v>
      </c>
      <c r="D5661" t="str">
        <f>IFERROR(VLOOKUP(C5661,Elster!$A$5:$D$148,2,FALSE),"not in table")</f>
        <v xml:space="preserve">   "FEHLERMELDUNG"                                    </v>
      </c>
      <c r="F5661">
        <f>HEX2DEC(C5661)</f>
        <v>1</v>
      </c>
      <c r="G5661">
        <f t="shared" si="419"/>
        <v>0</v>
      </c>
    </row>
    <row r="5662" spans="1:7" hidden="1" x14ac:dyDescent="0.35">
      <c r="A5662">
        <v>30.184740000000001</v>
      </c>
      <c r="B5662" t="s">
        <v>7317</v>
      </c>
      <c r="C5662">
        <v>0</v>
      </c>
      <c r="E5662" t="str">
        <f>IFERROR(VLOOKUP(C5662,Elster!$A$5:$D$148,2,FALSE),"not in table")</f>
        <v>not in table</v>
      </c>
      <c r="F5662">
        <f>HEX2DEC(C5662)</f>
        <v>0</v>
      </c>
      <c r="G5662">
        <f t="shared" si="419"/>
        <v>5.000000000002558E-3</v>
      </c>
    </row>
    <row r="5663" spans="1:7" x14ac:dyDescent="0.35">
      <c r="A5663">
        <v>30.184740000000001</v>
      </c>
      <c r="B5663" t="s">
        <v>7319</v>
      </c>
      <c r="C5663">
        <v>0</v>
      </c>
      <c r="D5663" t="str">
        <f>IFERROR(VLOOKUP(C5663,Elster!$A$5:$D$148,2,FALSE),"not in table")</f>
        <v>not in table</v>
      </c>
      <c r="F5663">
        <f>HEX2DEC(C5663)</f>
        <v>0</v>
      </c>
      <c r="G5663">
        <f t="shared" si="419"/>
        <v>0</v>
      </c>
    </row>
    <row r="5664" spans="1:7" hidden="1" x14ac:dyDescent="0.35">
      <c r="A5664">
        <v>30.18974</v>
      </c>
      <c r="B5664" t="s">
        <v>7317</v>
      </c>
      <c r="C5664" t="s">
        <v>7390</v>
      </c>
      <c r="E5664" t="str">
        <f>IFERROR(VLOOKUP(C5664,Elster!$A$5:$D$148,2,FALSE),"not in table")</f>
        <v xml:space="preserve">//   "ERWEITERUNGSTELEGRAMM"                            </v>
      </c>
      <c r="F5664">
        <f>HEX2DEC(C5664)</f>
        <v>250</v>
      </c>
      <c r="G5664">
        <f t="shared" si="419"/>
        <v>4.9999999999990052E-3</v>
      </c>
    </row>
    <row r="5665" spans="1:7" x14ac:dyDescent="0.35">
      <c r="A5665">
        <v>30.18974</v>
      </c>
      <c r="B5665" t="s">
        <v>7319</v>
      </c>
      <c r="C5665" t="s">
        <v>7390</v>
      </c>
      <c r="D5665" t="str">
        <f>IFERROR(VLOOKUP(C5665,Elster!$A$5:$D$148,2,FALSE),"not in table")</f>
        <v xml:space="preserve">//   "ERWEITERUNGSTELEGRAMM"                            </v>
      </c>
      <c r="F5665">
        <f>HEX2DEC(C5665)</f>
        <v>250</v>
      </c>
      <c r="G5665">
        <f t="shared" si="419"/>
        <v>0</v>
      </c>
    </row>
    <row r="5666" spans="1:7" hidden="1" x14ac:dyDescent="0.35">
      <c r="A5666">
        <v>30.194739999999999</v>
      </c>
      <c r="B5666" t="s">
        <v>7317</v>
      </c>
      <c r="C5666">
        <v>1</v>
      </c>
      <c r="E5666" t="str">
        <f>IFERROR(VLOOKUP(C5666,Elster!$A$5:$D$148,2,FALSE),"not in table")</f>
        <v xml:space="preserve">   "FEHLERMELDUNG"                                    </v>
      </c>
      <c r="F5666">
        <f>HEX2DEC(C5666)</f>
        <v>1</v>
      </c>
      <c r="G5666">
        <f t="shared" si="419"/>
        <v>4.9999999999990052E-3</v>
      </c>
    </row>
    <row r="5667" spans="1:7" x14ac:dyDescent="0.35">
      <c r="A5667">
        <v>30.194739999999999</v>
      </c>
      <c r="B5667" t="s">
        <v>7319</v>
      </c>
      <c r="C5667">
        <v>1</v>
      </c>
      <c r="D5667" t="str">
        <f>IFERROR(VLOOKUP(C5667,Elster!$A$5:$D$148,2,FALSE),"not in table")</f>
        <v xml:space="preserve">   "FEHLERMELDUNG"                                    </v>
      </c>
      <c r="F5667">
        <f>HEX2DEC(C5667)</f>
        <v>1</v>
      </c>
      <c r="G5667">
        <f t="shared" si="419"/>
        <v>0</v>
      </c>
    </row>
    <row r="5668" spans="1:7" hidden="1" x14ac:dyDescent="0.35">
      <c r="A5668">
        <v>30.199739999999998</v>
      </c>
      <c r="B5668" t="s">
        <v>7317</v>
      </c>
      <c r="C5668">
        <v>22</v>
      </c>
      <c r="E5668" t="str">
        <f>IFERROR(VLOOKUP(C5668,Elster!$A$5:$D$148,2,FALSE),"not in table")</f>
        <v xml:space="preserve">   "HYSTERESEZEIT"                                    </v>
      </c>
      <c r="F5668">
        <f>HEX2DEC(C5668)</f>
        <v>34</v>
      </c>
      <c r="G5668">
        <f t="shared" si="419"/>
        <v>4.9999999999990052E-3</v>
      </c>
    </row>
    <row r="5669" spans="1:7" x14ac:dyDescent="0.35">
      <c r="A5669">
        <v>30.199739999999998</v>
      </c>
      <c r="B5669" t="s">
        <v>7319</v>
      </c>
      <c r="C5669">
        <v>22</v>
      </c>
      <c r="D5669" t="str">
        <f>IFERROR(VLOOKUP(C5669,Elster!$A$5:$D$148,2,FALSE),"not in table")</f>
        <v xml:space="preserve">   "HYSTERESEZEIT"                                    </v>
      </c>
      <c r="F5669">
        <f>HEX2DEC(C5669)</f>
        <v>34</v>
      </c>
      <c r="G5669">
        <f t="shared" si="419"/>
        <v>0</v>
      </c>
    </row>
    <row r="5670" spans="1:7" hidden="1" x14ac:dyDescent="0.35">
      <c r="A5670">
        <v>30.204740000000001</v>
      </c>
      <c r="B5670" t="s">
        <v>7317</v>
      </c>
      <c r="C5670" t="s">
        <v>7386</v>
      </c>
      <c r="E5670" t="str">
        <f>IFERROR(VLOOKUP(C5670,Elster!$A$5:$D$148,2,FALSE),"not in table")</f>
        <v xml:space="preserve">   "SPEICHERISTTEMP"                                  </v>
      </c>
      <c r="F5670">
        <f>HEX2DEC(C5670)</f>
        <v>14</v>
      </c>
      <c r="G5670">
        <f t="shared" si="419"/>
        <v>5.000000000002558E-3</v>
      </c>
    </row>
    <row r="5671" spans="1:7" x14ac:dyDescent="0.35">
      <c r="A5671">
        <v>30.204740000000001</v>
      </c>
      <c r="B5671" t="s">
        <v>7319</v>
      </c>
      <c r="C5671" t="s">
        <v>7386</v>
      </c>
      <c r="D5671" t="str">
        <f>IFERROR(VLOOKUP(C5671,Elster!$A$5:$D$148,2,FALSE),"not in table")</f>
        <v xml:space="preserve">   "SPEICHERISTTEMP"                                  </v>
      </c>
      <c r="F5671">
        <f t="shared" ref="F5671:F5672" si="421">HEX2DEC(C5671)</f>
        <v>14</v>
      </c>
      <c r="G5671">
        <f t="shared" si="419"/>
        <v>0</v>
      </c>
    </row>
    <row r="5672" spans="1:7" x14ac:dyDescent="0.35">
      <c r="A5672">
        <v>30.20974</v>
      </c>
      <c r="B5672" t="s">
        <v>7319</v>
      </c>
      <c r="C5672">
        <v>0</v>
      </c>
      <c r="D5672" t="str">
        <f>IFERROR(VLOOKUP(C5672,Elster!$A$5:$D$148,2,FALSE),"not in table")</f>
        <v>not in table</v>
      </c>
      <c r="F5672">
        <f t="shared" si="421"/>
        <v>0</v>
      </c>
      <c r="G5672">
        <f t="shared" si="419"/>
        <v>4.9999999999990052E-3</v>
      </c>
    </row>
    <row r="5673" spans="1:7" hidden="1" x14ac:dyDescent="0.35">
      <c r="A5673">
        <v>30.209765999999998</v>
      </c>
      <c r="B5673" t="s">
        <v>7317</v>
      </c>
      <c r="C5673">
        <v>0</v>
      </c>
      <c r="E5673" t="str">
        <f>IFERROR(VLOOKUP(C5673,Elster!$A$5:$D$148,2,FALSE),"not in table")</f>
        <v>not in table</v>
      </c>
      <c r="F5673">
        <f>HEX2DEC(C5673)</f>
        <v>0</v>
      </c>
      <c r="G5673">
        <f t="shared" si="419"/>
        <v>2.5999999998305157E-5</v>
      </c>
    </row>
    <row r="5674" spans="1:7" x14ac:dyDescent="0.35">
      <c r="A5674">
        <v>30.214739000000002</v>
      </c>
      <c r="B5674" t="s">
        <v>7319</v>
      </c>
      <c r="C5674">
        <v>1</v>
      </c>
      <c r="D5674" t="str">
        <f>IFERROR(VLOOKUP(C5674,Elster!$A$5:$D$148,2,FALSE),"not in table")</f>
        <v xml:space="preserve">   "FEHLERMELDUNG"                                    </v>
      </c>
      <c r="F5674">
        <f>HEX2DEC(C5674)</f>
        <v>1</v>
      </c>
      <c r="G5674">
        <f t="shared" si="419"/>
        <v>4.9730000000032248E-3</v>
      </c>
    </row>
    <row r="5675" spans="1:7" hidden="1" x14ac:dyDescent="0.35">
      <c r="A5675">
        <v>30.214765</v>
      </c>
      <c r="B5675" t="s">
        <v>7317</v>
      </c>
      <c r="C5675">
        <v>1</v>
      </c>
      <c r="E5675" t="str">
        <f>IFERROR(VLOOKUP(C5675,Elster!$A$5:$D$148,2,FALSE),"not in table")</f>
        <v xml:space="preserve">   "FEHLERMELDUNG"                                    </v>
      </c>
      <c r="F5675">
        <f t="shared" ref="F5675:F5676" si="422">HEX2DEC(C5675)</f>
        <v>1</v>
      </c>
      <c r="G5675">
        <f t="shared" si="419"/>
        <v>2.5999999998305157E-5</v>
      </c>
    </row>
    <row r="5676" spans="1:7" hidden="1" x14ac:dyDescent="0.35">
      <c r="A5676">
        <v>30.219764999999999</v>
      </c>
      <c r="B5676" t="s">
        <v>7317</v>
      </c>
      <c r="C5676" t="s">
        <v>7408</v>
      </c>
      <c r="E5676" t="str">
        <f>IFERROR(VLOOKUP(C5676,Elster!$A$5:$D$148,2,FALSE),"not in table")</f>
        <v>not in table</v>
      </c>
      <c r="F5676">
        <f t="shared" si="422"/>
        <v>60</v>
      </c>
      <c r="G5676">
        <f t="shared" si="419"/>
        <v>4.9999999999990052E-3</v>
      </c>
    </row>
    <row r="5677" spans="1:7" x14ac:dyDescent="0.35">
      <c r="A5677">
        <v>30.219764999999999</v>
      </c>
      <c r="B5677" t="s">
        <v>7319</v>
      </c>
      <c r="C5677" t="s">
        <v>7408</v>
      </c>
      <c r="D5677" t="str">
        <f>IFERROR(VLOOKUP(C5677,Elster!$A$5:$D$148,2,FALSE),"not in table")</f>
        <v>not in table</v>
      </c>
      <c r="F5677">
        <f>HEX2DEC(C5677)</f>
        <v>60</v>
      </c>
      <c r="G5677">
        <f t="shared" si="419"/>
        <v>0</v>
      </c>
    </row>
    <row r="5678" spans="1:7" hidden="1" x14ac:dyDescent="0.35">
      <c r="A5678">
        <v>30.227603999999999</v>
      </c>
      <c r="B5678" t="s">
        <v>7317</v>
      </c>
      <c r="C5678">
        <v>3</v>
      </c>
      <c r="E5678" t="str">
        <f>IFERROR(VLOOKUP(C5678,Elster!$A$5:$D$148,2,FALSE),"not in table")</f>
        <v xml:space="preserve">   "SPEICHERSOLLTEMP"                                 </v>
      </c>
      <c r="F5678">
        <f t="shared" ref="F5678:F5690" si="423">HEX2DEC(C5678)</f>
        <v>3</v>
      </c>
      <c r="G5678">
        <f t="shared" si="419"/>
        <v>7.8390000000005955E-3</v>
      </c>
    </row>
    <row r="5679" spans="1:7" hidden="1" x14ac:dyDescent="0.35">
      <c r="A5679">
        <v>30.232578</v>
      </c>
      <c r="B5679" t="s">
        <v>7317</v>
      </c>
      <c r="C5679">
        <v>0</v>
      </c>
      <c r="E5679" t="str">
        <f>IFERROR(VLOOKUP(C5679,Elster!$A$5:$D$148,2,FALSE),"not in table")</f>
        <v>not in table</v>
      </c>
      <c r="F5679">
        <f t="shared" si="423"/>
        <v>0</v>
      </c>
      <c r="G5679">
        <f t="shared" si="419"/>
        <v>4.9740000000007001E-3</v>
      </c>
    </row>
    <row r="5680" spans="1:7" hidden="1" x14ac:dyDescent="0.35">
      <c r="A5680">
        <v>30.237552000000001</v>
      </c>
      <c r="B5680" t="s">
        <v>7317</v>
      </c>
      <c r="C5680" t="s">
        <v>7378</v>
      </c>
      <c r="E5680" t="str">
        <f>IFERROR(VLOOKUP(C5680,Elster!$A$5:$D$148,2,FALSE),"not in table")</f>
        <v xml:space="preserve">   "SAMMLERISTTEMP"                                   </v>
      </c>
      <c r="F5680">
        <f t="shared" si="423"/>
        <v>13</v>
      </c>
      <c r="G5680">
        <f t="shared" si="419"/>
        <v>4.9740000000007001E-3</v>
      </c>
    </row>
    <row r="5681" spans="1:7" hidden="1" x14ac:dyDescent="0.35">
      <c r="A5681">
        <v>30.242525000000001</v>
      </c>
      <c r="B5681" t="s">
        <v>7317</v>
      </c>
      <c r="C5681">
        <v>2</v>
      </c>
      <c r="E5681" t="str">
        <f>IFERROR(VLOOKUP(C5681,Elster!$A$5:$D$148,2,FALSE),"not in table")</f>
        <v xml:space="preserve">   "KESSELSOLLTEMP"                                   </v>
      </c>
      <c r="F5681">
        <f t="shared" si="423"/>
        <v>2</v>
      </c>
      <c r="G5681">
        <f t="shared" si="419"/>
        <v>4.9729999999996721E-3</v>
      </c>
    </row>
    <row r="5682" spans="1:7" hidden="1" x14ac:dyDescent="0.35">
      <c r="A5682">
        <v>30.247472999999999</v>
      </c>
      <c r="B5682" t="s">
        <v>7317</v>
      </c>
      <c r="C5682">
        <v>0</v>
      </c>
      <c r="E5682" t="str">
        <f>IFERROR(VLOOKUP(C5682,Elster!$A$5:$D$148,2,FALSE),"not in table")</f>
        <v>not in table</v>
      </c>
      <c r="F5682">
        <f t="shared" si="423"/>
        <v>0</v>
      </c>
      <c r="G5682">
        <f t="shared" si="419"/>
        <v>4.9479999999988422E-3</v>
      </c>
    </row>
    <row r="5683" spans="1:7" hidden="1" x14ac:dyDescent="0.35">
      <c r="A5683">
        <v>30.252447</v>
      </c>
      <c r="B5683" t="s">
        <v>7317</v>
      </c>
      <c r="C5683" t="s">
        <v>7390</v>
      </c>
      <c r="E5683" t="str">
        <f>IFERROR(VLOOKUP(C5683,Elster!$A$5:$D$148,2,FALSE),"not in table")</f>
        <v xml:space="preserve">//   "ERWEITERUNGSTELEGRAMM"                            </v>
      </c>
      <c r="F5683">
        <f t="shared" si="423"/>
        <v>250</v>
      </c>
      <c r="G5683">
        <f t="shared" si="419"/>
        <v>4.9740000000007001E-3</v>
      </c>
    </row>
    <row r="5684" spans="1:7" hidden="1" x14ac:dyDescent="0.35">
      <c r="A5684">
        <v>30.257421000000001</v>
      </c>
      <c r="B5684" t="s">
        <v>7317</v>
      </c>
      <c r="C5684">
        <v>1</v>
      </c>
      <c r="E5684" t="str">
        <f>IFERROR(VLOOKUP(C5684,Elster!$A$5:$D$148,2,FALSE),"not in table")</f>
        <v xml:space="preserve">   "FEHLERMELDUNG"                                    </v>
      </c>
      <c r="F5684">
        <f t="shared" si="423"/>
        <v>1</v>
      </c>
      <c r="G5684">
        <f t="shared" si="419"/>
        <v>4.9740000000007001E-3</v>
      </c>
    </row>
    <row r="5685" spans="1:7" hidden="1" x14ac:dyDescent="0.35">
      <c r="A5685">
        <v>30.262395000000001</v>
      </c>
      <c r="B5685" t="s">
        <v>7317</v>
      </c>
      <c r="C5685">
        <v>22</v>
      </c>
      <c r="E5685" t="str">
        <f>IFERROR(VLOOKUP(C5685,Elster!$A$5:$D$148,2,FALSE),"not in table")</f>
        <v xml:space="preserve">   "HYSTERESEZEIT"                                    </v>
      </c>
      <c r="F5685">
        <f t="shared" si="423"/>
        <v>34</v>
      </c>
      <c r="G5685">
        <f t="shared" si="419"/>
        <v>4.9740000000007001E-3</v>
      </c>
    </row>
    <row r="5686" spans="1:7" hidden="1" x14ac:dyDescent="0.35">
      <c r="A5686">
        <v>30.267343</v>
      </c>
      <c r="B5686" t="s">
        <v>7317</v>
      </c>
      <c r="C5686" t="s">
        <v>7386</v>
      </c>
      <c r="E5686" t="str">
        <f>IFERROR(VLOOKUP(C5686,Elster!$A$5:$D$148,2,FALSE),"not in table")</f>
        <v xml:space="preserve">   "SPEICHERISTTEMP"                                  </v>
      </c>
      <c r="F5686">
        <f t="shared" si="423"/>
        <v>14</v>
      </c>
      <c r="G5686">
        <f t="shared" si="419"/>
        <v>4.9479999999988422E-3</v>
      </c>
    </row>
    <row r="5687" spans="1:7" hidden="1" x14ac:dyDescent="0.35">
      <c r="A5687">
        <v>30.272317000000001</v>
      </c>
      <c r="B5687" t="s">
        <v>7317</v>
      </c>
      <c r="C5687">
        <v>0</v>
      </c>
      <c r="E5687" t="str">
        <f>IFERROR(VLOOKUP(C5687,Elster!$A$5:$D$148,2,FALSE),"not in table")</f>
        <v>not in table</v>
      </c>
      <c r="F5687">
        <f t="shared" si="423"/>
        <v>0</v>
      </c>
      <c r="G5687">
        <f t="shared" si="419"/>
        <v>4.9740000000007001E-3</v>
      </c>
    </row>
    <row r="5688" spans="1:7" hidden="1" x14ac:dyDescent="0.35">
      <c r="A5688">
        <v>30.277290000000001</v>
      </c>
      <c r="B5688" t="s">
        <v>7317</v>
      </c>
      <c r="C5688">
        <v>1</v>
      </c>
      <c r="E5688" t="str">
        <f>IFERROR(VLOOKUP(C5688,Elster!$A$5:$D$148,2,FALSE),"not in table")</f>
        <v xml:space="preserve">   "FEHLERMELDUNG"                                    </v>
      </c>
      <c r="F5688">
        <f t="shared" si="423"/>
        <v>1</v>
      </c>
      <c r="G5688">
        <f t="shared" si="419"/>
        <v>4.9729999999996721E-3</v>
      </c>
    </row>
    <row r="5689" spans="1:7" hidden="1" x14ac:dyDescent="0.35">
      <c r="A5689">
        <v>30.282264000000001</v>
      </c>
      <c r="B5689" t="s">
        <v>7317</v>
      </c>
      <c r="C5689" t="s">
        <v>7417</v>
      </c>
      <c r="E5689" t="str">
        <f>IFERROR(VLOOKUP(C5689,Elster!$A$5:$D$148,2,FALSE),"not in table")</f>
        <v>not in table</v>
      </c>
      <c r="F5689">
        <f t="shared" si="423"/>
        <v>61</v>
      </c>
      <c r="G5689">
        <f t="shared" si="419"/>
        <v>4.9740000000007001E-3</v>
      </c>
    </row>
    <row r="5690" spans="1:7" hidden="1" x14ac:dyDescent="0.35">
      <c r="A5690">
        <v>30.293123999999999</v>
      </c>
      <c r="B5690" t="s">
        <v>7317</v>
      </c>
      <c r="C5690" t="s">
        <v>7378</v>
      </c>
      <c r="E5690" t="str">
        <f>IFERROR(VLOOKUP(C5690,Elster!$A$5:$D$148,2,FALSE),"not in table")</f>
        <v xml:space="preserve">   "SAMMLERISTTEMP"                                   </v>
      </c>
      <c r="F5690">
        <f t="shared" si="423"/>
        <v>13</v>
      </c>
      <c r="G5690">
        <f t="shared" si="419"/>
        <v>1.0859999999997427E-2</v>
      </c>
    </row>
    <row r="5691" spans="1:7" x14ac:dyDescent="0.35">
      <c r="A5691">
        <v>30.293123999999999</v>
      </c>
      <c r="B5691" t="s">
        <v>7319</v>
      </c>
      <c r="C5691" t="s">
        <v>7378</v>
      </c>
      <c r="D5691" t="str">
        <f>IFERROR(VLOOKUP(C5691,Elster!$A$5:$D$148,2,FALSE),"not in table")</f>
        <v xml:space="preserve">   "SAMMLERISTTEMP"                                   </v>
      </c>
      <c r="F5691">
        <f>HEX2DEC(C5691)</f>
        <v>13</v>
      </c>
      <c r="G5691">
        <f t="shared" si="419"/>
        <v>0</v>
      </c>
    </row>
    <row r="5692" spans="1:7" hidden="1" x14ac:dyDescent="0.35">
      <c r="A5692">
        <v>30.298123</v>
      </c>
      <c r="B5692" t="s">
        <v>7317</v>
      </c>
      <c r="C5692">
        <v>0</v>
      </c>
      <c r="E5692" t="str">
        <f>IFERROR(VLOOKUP(C5692,Elster!$A$5:$D$148,2,FALSE),"not in table")</f>
        <v>not in table</v>
      </c>
      <c r="F5692">
        <f>HEX2DEC(C5692)</f>
        <v>0</v>
      </c>
      <c r="G5692">
        <f t="shared" si="419"/>
        <v>4.99900000000153E-3</v>
      </c>
    </row>
    <row r="5693" spans="1:7" x14ac:dyDescent="0.35">
      <c r="A5693">
        <v>30.298123</v>
      </c>
      <c r="B5693" t="s">
        <v>7319</v>
      </c>
      <c r="C5693">
        <v>0</v>
      </c>
      <c r="D5693" t="str">
        <f>IFERROR(VLOOKUP(C5693,Elster!$A$5:$D$148,2,FALSE),"not in table")</f>
        <v>not in table</v>
      </c>
      <c r="F5693">
        <f>HEX2DEC(C5693)</f>
        <v>0</v>
      </c>
      <c r="G5693">
        <f t="shared" si="419"/>
        <v>0</v>
      </c>
    </row>
    <row r="5694" spans="1:7" hidden="1" x14ac:dyDescent="0.35">
      <c r="A5694">
        <v>30.303122999999999</v>
      </c>
      <c r="B5694" t="s">
        <v>7317</v>
      </c>
      <c r="C5694">
        <v>3</v>
      </c>
      <c r="E5694" t="str">
        <f>IFERROR(VLOOKUP(C5694,Elster!$A$5:$D$148,2,FALSE),"not in table")</f>
        <v xml:space="preserve">   "SPEICHERSOLLTEMP"                                 </v>
      </c>
      <c r="F5694">
        <f>HEX2DEC(C5694)</f>
        <v>3</v>
      </c>
      <c r="G5694">
        <f t="shared" si="419"/>
        <v>4.9999999999990052E-3</v>
      </c>
    </row>
    <row r="5695" spans="1:7" x14ac:dyDescent="0.35">
      <c r="A5695">
        <v>30.303122999999999</v>
      </c>
      <c r="B5695" t="s">
        <v>7319</v>
      </c>
      <c r="C5695">
        <v>3</v>
      </c>
      <c r="D5695" t="str">
        <f>IFERROR(VLOOKUP(C5695,Elster!$A$5:$D$148,2,FALSE),"not in table")</f>
        <v xml:space="preserve">   "SPEICHERSOLLTEMP"                                 </v>
      </c>
      <c r="F5695">
        <f>HEX2DEC(C5695)</f>
        <v>3</v>
      </c>
      <c r="G5695">
        <f t="shared" si="419"/>
        <v>0</v>
      </c>
    </row>
    <row r="5696" spans="1:7" hidden="1" x14ac:dyDescent="0.35">
      <c r="A5696">
        <v>30.308122999999998</v>
      </c>
      <c r="B5696" t="s">
        <v>7317</v>
      </c>
      <c r="C5696">
        <v>1</v>
      </c>
      <c r="E5696" t="str">
        <f>IFERROR(VLOOKUP(C5696,Elster!$A$5:$D$148,2,FALSE),"not in table")</f>
        <v xml:space="preserve">   "FEHLERMELDUNG"                                    </v>
      </c>
      <c r="F5696">
        <f>HEX2DEC(C5696)</f>
        <v>1</v>
      </c>
      <c r="G5696">
        <f t="shared" si="419"/>
        <v>4.9999999999990052E-3</v>
      </c>
    </row>
    <row r="5697" spans="1:7" x14ac:dyDescent="0.35">
      <c r="A5697">
        <v>30.308122999999998</v>
      </c>
      <c r="B5697" t="s">
        <v>7319</v>
      </c>
      <c r="C5697">
        <v>1</v>
      </c>
      <c r="D5697" t="str">
        <f>IFERROR(VLOOKUP(C5697,Elster!$A$5:$D$148,2,FALSE),"not in table")</f>
        <v xml:space="preserve">   "FEHLERMELDUNG"                                    </v>
      </c>
      <c r="F5697">
        <f>HEX2DEC(C5697)</f>
        <v>1</v>
      </c>
      <c r="G5697">
        <f t="shared" si="419"/>
        <v>0</v>
      </c>
    </row>
    <row r="5698" spans="1:7" hidden="1" x14ac:dyDescent="0.35">
      <c r="A5698">
        <v>30.313123000000001</v>
      </c>
      <c r="B5698" t="s">
        <v>7317</v>
      </c>
      <c r="C5698">
        <v>0</v>
      </c>
      <c r="E5698" t="str">
        <f>IFERROR(VLOOKUP(C5698,Elster!$A$5:$D$148,2,FALSE),"not in table")</f>
        <v>not in table</v>
      </c>
      <c r="F5698">
        <f>HEX2DEC(C5698)</f>
        <v>0</v>
      </c>
      <c r="G5698">
        <f t="shared" si="419"/>
        <v>5.000000000002558E-3</v>
      </c>
    </row>
    <row r="5699" spans="1:7" x14ac:dyDescent="0.35">
      <c r="A5699">
        <v>30.313123000000001</v>
      </c>
      <c r="B5699" t="s">
        <v>7319</v>
      </c>
      <c r="C5699">
        <v>0</v>
      </c>
      <c r="D5699" t="str">
        <f>IFERROR(VLOOKUP(C5699,Elster!$A$5:$D$148,2,FALSE),"not in table")</f>
        <v>not in table</v>
      </c>
      <c r="F5699">
        <f>HEX2DEC(C5699)</f>
        <v>0</v>
      </c>
      <c r="G5699">
        <f t="shared" si="419"/>
        <v>0</v>
      </c>
    </row>
    <row r="5700" spans="1:7" hidden="1" x14ac:dyDescent="0.35">
      <c r="A5700">
        <v>30.318123</v>
      </c>
      <c r="B5700" t="s">
        <v>7317</v>
      </c>
      <c r="C5700" t="s">
        <v>7390</v>
      </c>
      <c r="E5700" t="str">
        <f>IFERROR(VLOOKUP(C5700,Elster!$A$5:$D$148,2,FALSE),"not in table")</f>
        <v xml:space="preserve">//   "ERWEITERUNGSTELEGRAMM"                            </v>
      </c>
      <c r="F5700">
        <f>HEX2DEC(C5700)</f>
        <v>250</v>
      </c>
      <c r="G5700">
        <f t="shared" ref="G5700:G5763" si="424">A5700-A5699</f>
        <v>4.9999999999990052E-3</v>
      </c>
    </row>
    <row r="5701" spans="1:7" x14ac:dyDescent="0.35">
      <c r="A5701">
        <v>30.318123</v>
      </c>
      <c r="B5701" t="s">
        <v>7319</v>
      </c>
      <c r="C5701" t="s">
        <v>7390</v>
      </c>
      <c r="D5701" t="str">
        <f>IFERROR(VLOOKUP(C5701,Elster!$A$5:$D$148,2,FALSE),"not in table")</f>
        <v xml:space="preserve">//   "ERWEITERUNGSTELEGRAMM"                            </v>
      </c>
      <c r="F5701">
        <f>HEX2DEC(C5701)</f>
        <v>250</v>
      </c>
      <c r="G5701">
        <f t="shared" si="424"/>
        <v>0</v>
      </c>
    </row>
    <row r="5702" spans="1:7" hidden="1" x14ac:dyDescent="0.35">
      <c r="A5702">
        <v>30.323122999999999</v>
      </c>
      <c r="B5702" t="s">
        <v>7317</v>
      </c>
      <c r="C5702">
        <v>1</v>
      </c>
      <c r="E5702" t="str">
        <f>IFERROR(VLOOKUP(C5702,Elster!$A$5:$D$148,2,FALSE),"not in table")</f>
        <v xml:space="preserve">   "FEHLERMELDUNG"                                    </v>
      </c>
      <c r="F5702">
        <f>HEX2DEC(C5702)</f>
        <v>1</v>
      </c>
      <c r="G5702">
        <f t="shared" si="424"/>
        <v>4.9999999999990052E-3</v>
      </c>
    </row>
    <row r="5703" spans="1:7" x14ac:dyDescent="0.35">
      <c r="A5703">
        <v>30.323122999999999</v>
      </c>
      <c r="B5703" t="s">
        <v>7319</v>
      </c>
      <c r="C5703">
        <v>1</v>
      </c>
      <c r="D5703" t="str">
        <f>IFERROR(VLOOKUP(C5703,Elster!$A$5:$D$148,2,FALSE),"not in table")</f>
        <v xml:space="preserve">   "FEHLERMELDUNG"                                    </v>
      </c>
      <c r="F5703">
        <f>HEX2DEC(C5703)</f>
        <v>1</v>
      </c>
      <c r="G5703">
        <f t="shared" si="424"/>
        <v>0</v>
      </c>
    </row>
    <row r="5704" spans="1:7" hidden="1" x14ac:dyDescent="0.35">
      <c r="A5704">
        <v>30.328123000000001</v>
      </c>
      <c r="B5704" t="s">
        <v>7317</v>
      </c>
      <c r="C5704">
        <v>23</v>
      </c>
      <c r="E5704" t="str">
        <f>IFERROR(VLOOKUP(C5704,Elster!$A$5:$D$148,2,FALSE),"not in table")</f>
        <v xml:space="preserve">   "MAX_HYSTERESE"                                    </v>
      </c>
      <c r="F5704">
        <f>HEX2DEC(C5704)</f>
        <v>35</v>
      </c>
      <c r="G5704">
        <f t="shared" si="424"/>
        <v>5.000000000002558E-3</v>
      </c>
    </row>
    <row r="5705" spans="1:7" x14ac:dyDescent="0.35">
      <c r="A5705">
        <v>30.328123000000001</v>
      </c>
      <c r="B5705" t="s">
        <v>7319</v>
      </c>
      <c r="C5705">
        <v>23</v>
      </c>
      <c r="D5705" t="str">
        <f>IFERROR(VLOOKUP(C5705,Elster!$A$5:$D$148,2,FALSE),"not in table")</f>
        <v xml:space="preserve">   "MAX_HYSTERESE"                                    </v>
      </c>
      <c r="F5705">
        <f>HEX2DEC(C5705)</f>
        <v>35</v>
      </c>
      <c r="G5705">
        <f t="shared" si="424"/>
        <v>0</v>
      </c>
    </row>
    <row r="5706" spans="1:7" hidden="1" x14ac:dyDescent="0.35">
      <c r="A5706">
        <v>30.333123000000001</v>
      </c>
      <c r="B5706" t="s">
        <v>7317</v>
      </c>
      <c r="C5706" t="s">
        <v>7379</v>
      </c>
      <c r="E5706" t="str">
        <f>IFERROR(VLOOKUP(C5706,Elster!$A$5:$D$148,2,FALSE),"not in table")</f>
        <v xml:space="preserve">   "GERAETE_ID"                                       </v>
      </c>
      <c r="F5706">
        <f>HEX2DEC(C5706)</f>
        <v>11</v>
      </c>
      <c r="G5706">
        <f t="shared" si="424"/>
        <v>4.9999999999990052E-3</v>
      </c>
    </row>
    <row r="5707" spans="1:7" x14ac:dyDescent="0.35">
      <c r="A5707">
        <v>30.333123000000001</v>
      </c>
      <c r="B5707" t="s">
        <v>7319</v>
      </c>
      <c r="C5707" t="s">
        <v>7379</v>
      </c>
      <c r="D5707" t="str">
        <f>IFERROR(VLOOKUP(C5707,Elster!$A$5:$D$148,2,FALSE),"not in table")</f>
        <v xml:space="preserve">   "GERAETE_ID"                                       </v>
      </c>
      <c r="F5707">
        <f>HEX2DEC(C5707)</f>
        <v>11</v>
      </c>
      <c r="G5707">
        <f t="shared" si="424"/>
        <v>0</v>
      </c>
    </row>
    <row r="5708" spans="1:7" hidden="1" x14ac:dyDescent="0.35">
      <c r="A5708">
        <v>30.338123</v>
      </c>
      <c r="B5708" t="s">
        <v>7317</v>
      </c>
      <c r="C5708">
        <v>0</v>
      </c>
      <c r="E5708" t="str">
        <f>IFERROR(VLOOKUP(C5708,Elster!$A$5:$D$148,2,FALSE),"not in table")</f>
        <v>not in table</v>
      </c>
      <c r="F5708">
        <f>HEX2DEC(C5708)</f>
        <v>0</v>
      </c>
      <c r="G5708">
        <f t="shared" si="424"/>
        <v>4.9999999999990052E-3</v>
      </c>
    </row>
    <row r="5709" spans="1:7" x14ac:dyDescent="0.35">
      <c r="A5709">
        <v>30.338123</v>
      </c>
      <c r="B5709" t="s">
        <v>7319</v>
      </c>
      <c r="C5709">
        <v>0</v>
      </c>
      <c r="D5709" t="str">
        <f>IFERROR(VLOOKUP(C5709,Elster!$A$5:$D$148,2,FALSE),"not in table")</f>
        <v>not in table</v>
      </c>
      <c r="F5709">
        <f>HEX2DEC(C5709)</f>
        <v>0</v>
      </c>
      <c r="G5709">
        <f t="shared" si="424"/>
        <v>0</v>
      </c>
    </row>
    <row r="5710" spans="1:7" hidden="1" x14ac:dyDescent="0.35">
      <c r="A5710">
        <v>30.343122999999999</v>
      </c>
      <c r="B5710" t="s">
        <v>7317</v>
      </c>
      <c r="C5710">
        <v>1</v>
      </c>
      <c r="E5710" t="str">
        <f>IFERROR(VLOOKUP(C5710,Elster!$A$5:$D$148,2,FALSE),"not in table")</f>
        <v xml:space="preserve">   "FEHLERMELDUNG"                                    </v>
      </c>
      <c r="F5710">
        <f>HEX2DEC(C5710)</f>
        <v>1</v>
      </c>
      <c r="G5710">
        <f t="shared" si="424"/>
        <v>4.9999999999990052E-3</v>
      </c>
    </row>
    <row r="5711" spans="1:7" x14ac:dyDescent="0.35">
      <c r="A5711">
        <v>30.343122999999999</v>
      </c>
      <c r="B5711" t="s">
        <v>7319</v>
      </c>
      <c r="C5711">
        <v>1</v>
      </c>
      <c r="D5711" t="str">
        <f>IFERROR(VLOOKUP(C5711,Elster!$A$5:$D$148,2,FALSE),"not in table")</f>
        <v xml:space="preserve">   "FEHLERMELDUNG"                                    </v>
      </c>
      <c r="F5711">
        <f>HEX2DEC(C5711)</f>
        <v>1</v>
      </c>
      <c r="G5711">
        <f t="shared" si="424"/>
        <v>0</v>
      </c>
    </row>
    <row r="5712" spans="1:7" hidden="1" x14ac:dyDescent="0.35">
      <c r="A5712">
        <v>30.348123000000001</v>
      </c>
      <c r="B5712" t="s">
        <v>7317</v>
      </c>
      <c r="C5712" t="s">
        <v>7418</v>
      </c>
      <c r="E5712" t="str">
        <f>IFERROR(VLOOKUP(C5712,Elster!$A$5:$D$148,2,FALSE),"not in table")</f>
        <v>not in table</v>
      </c>
      <c r="F5712">
        <f>HEX2DEC(C5712)</f>
        <v>58</v>
      </c>
      <c r="G5712">
        <f t="shared" si="424"/>
        <v>5.000000000002558E-3</v>
      </c>
    </row>
    <row r="5713" spans="1:7" x14ac:dyDescent="0.35">
      <c r="A5713">
        <v>30.348123000000001</v>
      </c>
      <c r="B5713" t="s">
        <v>7319</v>
      </c>
      <c r="C5713" t="s">
        <v>7418</v>
      </c>
      <c r="D5713" t="str">
        <f>IFERROR(VLOOKUP(C5713,Elster!$A$5:$D$148,2,FALSE),"not in table")</f>
        <v>not in table</v>
      </c>
      <c r="F5713">
        <f>HEX2DEC(C5713)</f>
        <v>58</v>
      </c>
      <c r="G5713">
        <f t="shared" si="424"/>
        <v>0</v>
      </c>
    </row>
    <row r="5714" spans="1:7" hidden="1" x14ac:dyDescent="0.35">
      <c r="A5714">
        <v>30.355257999999999</v>
      </c>
      <c r="B5714" t="s">
        <v>7317</v>
      </c>
      <c r="C5714">
        <v>3</v>
      </c>
      <c r="E5714" t="str">
        <f>IFERROR(VLOOKUP(C5714,Elster!$A$5:$D$148,2,FALSE),"not in table")</f>
        <v xml:space="preserve">   "SPEICHERSOLLTEMP"                                 </v>
      </c>
      <c r="F5714">
        <f t="shared" ref="F5714:F5726" si="425">HEX2DEC(C5714)</f>
        <v>3</v>
      </c>
      <c r="G5714">
        <f t="shared" si="424"/>
        <v>7.1349999999981151E-3</v>
      </c>
    </row>
    <row r="5715" spans="1:7" hidden="1" x14ac:dyDescent="0.35">
      <c r="A5715">
        <v>30.360232</v>
      </c>
      <c r="B5715" t="s">
        <v>7317</v>
      </c>
      <c r="C5715">
        <v>0</v>
      </c>
      <c r="E5715" t="str">
        <f>IFERROR(VLOOKUP(C5715,Elster!$A$5:$D$148,2,FALSE),"not in table")</f>
        <v>not in table</v>
      </c>
      <c r="F5715">
        <f t="shared" si="425"/>
        <v>0</v>
      </c>
      <c r="G5715">
        <f t="shared" si="424"/>
        <v>4.9740000000007001E-3</v>
      </c>
    </row>
    <row r="5716" spans="1:7" hidden="1" x14ac:dyDescent="0.35">
      <c r="A5716">
        <v>30.365206000000001</v>
      </c>
      <c r="B5716" t="s">
        <v>7317</v>
      </c>
      <c r="C5716" t="s">
        <v>7378</v>
      </c>
      <c r="E5716" t="str">
        <f>IFERROR(VLOOKUP(C5716,Elster!$A$5:$D$148,2,FALSE),"not in table")</f>
        <v xml:space="preserve">   "SAMMLERISTTEMP"                                   </v>
      </c>
      <c r="F5716">
        <f t="shared" si="425"/>
        <v>13</v>
      </c>
      <c r="G5716">
        <f t="shared" si="424"/>
        <v>4.9740000000007001E-3</v>
      </c>
    </row>
    <row r="5717" spans="1:7" hidden="1" x14ac:dyDescent="0.35">
      <c r="A5717">
        <v>30.370152999999998</v>
      </c>
      <c r="B5717" t="s">
        <v>7317</v>
      </c>
      <c r="C5717">
        <v>2</v>
      </c>
      <c r="E5717" t="str">
        <f>IFERROR(VLOOKUP(C5717,Elster!$A$5:$D$148,2,FALSE),"not in table")</f>
        <v xml:space="preserve">   "KESSELSOLLTEMP"                                   </v>
      </c>
      <c r="F5717">
        <f t="shared" si="425"/>
        <v>2</v>
      </c>
      <c r="G5717">
        <f t="shared" si="424"/>
        <v>4.9469999999978143E-3</v>
      </c>
    </row>
    <row r="5718" spans="1:7" hidden="1" x14ac:dyDescent="0.35">
      <c r="A5718">
        <v>30.375126999999999</v>
      </c>
      <c r="B5718" t="s">
        <v>7317</v>
      </c>
      <c r="C5718">
        <v>0</v>
      </c>
      <c r="E5718" t="str">
        <f>IFERROR(VLOOKUP(C5718,Elster!$A$5:$D$148,2,FALSE),"not in table")</f>
        <v>not in table</v>
      </c>
      <c r="F5718">
        <f t="shared" si="425"/>
        <v>0</v>
      </c>
      <c r="G5718">
        <f t="shared" si="424"/>
        <v>4.9740000000007001E-3</v>
      </c>
    </row>
    <row r="5719" spans="1:7" hidden="1" x14ac:dyDescent="0.35">
      <c r="A5719">
        <v>30.380101</v>
      </c>
      <c r="B5719" t="s">
        <v>7317</v>
      </c>
      <c r="C5719" t="s">
        <v>7390</v>
      </c>
      <c r="E5719" t="str">
        <f>IFERROR(VLOOKUP(C5719,Elster!$A$5:$D$148,2,FALSE),"not in table")</f>
        <v xml:space="preserve">//   "ERWEITERUNGSTELEGRAMM"                            </v>
      </c>
      <c r="F5719">
        <f t="shared" si="425"/>
        <v>250</v>
      </c>
      <c r="G5719">
        <f t="shared" si="424"/>
        <v>4.9740000000007001E-3</v>
      </c>
    </row>
    <row r="5720" spans="1:7" hidden="1" x14ac:dyDescent="0.35">
      <c r="A5720">
        <v>30.385048999999999</v>
      </c>
      <c r="B5720" t="s">
        <v>7317</v>
      </c>
      <c r="C5720">
        <v>1</v>
      </c>
      <c r="E5720" t="str">
        <f>IFERROR(VLOOKUP(C5720,Elster!$A$5:$D$148,2,FALSE),"not in table")</f>
        <v xml:space="preserve">   "FEHLERMELDUNG"                                    </v>
      </c>
      <c r="F5720">
        <f t="shared" si="425"/>
        <v>1</v>
      </c>
      <c r="G5720">
        <f t="shared" si="424"/>
        <v>4.9479999999988422E-3</v>
      </c>
    </row>
    <row r="5721" spans="1:7" hidden="1" x14ac:dyDescent="0.35">
      <c r="A5721">
        <v>30.390022999999999</v>
      </c>
      <c r="B5721" t="s">
        <v>7317</v>
      </c>
      <c r="C5721">
        <v>23</v>
      </c>
      <c r="E5721" t="str">
        <f>IFERROR(VLOOKUP(C5721,Elster!$A$5:$D$148,2,FALSE),"not in table")</f>
        <v xml:space="preserve">   "MAX_HYSTERESE"                                    </v>
      </c>
      <c r="F5721">
        <f t="shared" si="425"/>
        <v>35</v>
      </c>
      <c r="G5721">
        <f t="shared" si="424"/>
        <v>4.9740000000007001E-3</v>
      </c>
    </row>
    <row r="5722" spans="1:7" hidden="1" x14ac:dyDescent="0.35">
      <c r="A5722">
        <v>30.394997</v>
      </c>
      <c r="B5722" t="s">
        <v>7317</v>
      </c>
      <c r="C5722" t="s">
        <v>7379</v>
      </c>
      <c r="E5722" t="str">
        <f>IFERROR(VLOOKUP(C5722,Elster!$A$5:$D$148,2,FALSE),"not in table")</f>
        <v xml:space="preserve">   "GERAETE_ID"                                       </v>
      </c>
      <c r="F5722">
        <f t="shared" si="425"/>
        <v>11</v>
      </c>
      <c r="G5722">
        <f t="shared" si="424"/>
        <v>4.9740000000007001E-3</v>
      </c>
    </row>
    <row r="5723" spans="1:7" hidden="1" x14ac:dyDescent="0.35">
      <c r="A5723">
        <v>30.399971000000001</v>
      </c>
      <c r="B5723" t="s">
        <v>7317</v>
      </c>
      <c r="C5723">
        <v>0</v>
      </c>
      <c r="E5723" t="str">
        <f>IFERROR(VLOOKUP(C5723,Elster!$A$5:$D$148,2,FALSE),"not in table")</f>
        <v>not in table</v>
      </c>
      <c r="F5723">
        <f t="shared" si="425"/>
        <v>0</v>
      </c>
      <c r="G5723">
        <f t="shared" si="424"/>
        <v>4.9740000000007001E-3</v>
      </c>
    </row>
    <row r="5724" spans="1:7" hidden="1" x14ac:dyDescent="0.35">
      <c r="A5724">
        <v>30.404919</v>
      </c>
      <c r="B5724" t="s">
        <v>7317</v>
      </c>
      <c r="C5724">
        <v>1</v>
      </c>
      <c r="E5724" t="str">
        <f>IFERROR(VLOOKUP(C5724,Elster!$A$5:$D$148,2,FALSE),"not in table")</f>
        <v xml:space="preserve">   "FEHLERMELDUNG"                                    </v>
      </c>
      <c r="F5724">
        <f t="shared" si="425"/>
        <v>1</v>
      </c>
      <c r="G5724">
        <f t="shared" si="424"/>
        <v>4.9479999999988422E-3</v>
      </c>
    </row>
    <row r="5725" spans="1:7" hidden="1" x14ac:dyDescent="0.35">
      <c r="A5725">
        <v>30.409891999999999</v>
      </c>
      <c r="B5725" t="s">
        <v>7317</v>
      </c>
      <c r="C5725" t="s">
        <v>7419</v>
      </c>
      <c r="E5725" t="str">
        <f>IFERROR(VLOOKUP(C5725,Elster!$A$5:$D$148,2,FALSE),"not in table")</f>
        <v>not in table</v>
      </c>
      <c r="F5725">
        <f t="shared" si="425"/>
        <v>59</v>
      </c>
      <c r="G5725">
        <f t="shared" si="424"/>
        <v>4.9729999999996721E-3</v>
      </c>
    </row>
    <row r="5726" spans="1:7" hidden="1" x14ac:dyDescent="0.35">
      <c r="A5726">
        <v>30.420673000000001</v>
      </c>
      <c r="B5726" t="s">
        <v>7317</v>
      </c>
      <c r="C5726" t="s">
        <v>7378</v>
      </c>
      <c r="E5726" t="str">
        <f>IFERROR(VLOOKUP(C5726,Elster!$A$5:$D$148,2,FALSE),"not in table")</f>
        <v xml:space="preserve">   "SAMMLERISTTEMP"                                   </v>
      </c>
      <c r="F5726">
        <f t="shared" si="425"/>
        <v>13</v>
      </c>
      <c r="G5726">
        <f t="shared" si="424"/>
        <v>1.0781000000001484E-2</v>
      </c>
    </row>
    <row r="5727" spans="1:7" x14ac:dyDescent="0.35">
      <c r="A5727">
        <v>30.420674000000002</v>
      </c>
      <c r="B5727" t="s">
        <v>7319</v>
      </c>
      <c r="C5727" t="s">
        <v>7378</v>
      </c>
      <c r="D5727" t="str">
        <f>IFERROR(VLOOKUP(C5727,Elster!$A$5:$D$148,2,FALSE),"not in table")</f>
        <v xml:space="preserve">   "SAMMLERISTTEMP"                                   </v>
      </c>
      <c r="F5727">
        <f>HEX2DEC(C5727)</f>
        <v>13</v>
      </c>
      <c r="G5727">
        <f t="shared" si="424"/>
        <v>1.0000000010279564E-6</v>
      </c>
    </row>
    <row r="5728" spans="1:7" hidden="1" x14ac:dyDescent="0.35">
      <c r="A5728">
        <v>30.425673</v>
      </c>
      <c r="B5728" t="s">
        <v>7317</v>
      </c>
      <c r="C5728">
        <v>0</v>
      </c>
      <c r="E5728" t="str">
        <f>IFERROR(VLOOKUP(C5728,Elster!$A$5:$D$148,2,FALSE),"not in table")</f>
        <v>not in table</v>
      </c>
      <c r="F5728">
        <f>HEX2DEC(C5728)</f>
        <v>0</v>
      </c>
      <c r="G5728">
        <f t="shared" si="424"/>
        <v>4.9989999999979773E-3</v>
      </c>
    </row>
    <row r="5729" spans="1:7" x14ac:dyDescent="0.35">
      <c r="A5729">
        <v>30.425673</v>
      </c>
      <c r="B5729" t="s">
        <v>7319</v>
      </c>
      <c r="C5729">
        <v>0</v>
      </c>
      <c r="D5729" t="str">
        <f>IFERROR(VLOOKUP(C5729,Elster!$A$5:$D$148,2,FALSE),"not in table")</f>
        <v>not in table</v>
      </c>
      <c r="F5729">
        <f>HEX2DEC(C5729)</f>
        <v>0</v>
      </c>
      <c r="G5729">
        <f t="shared" si="424"/>
        <v>0</v>
      </c>
    </row>
    <row r="5730" spans="1:7" hidden="1" x14ac:dyDescent="0.35">
      <c r="A5730">
        <v>30.430672999999999</v>
      </c>
      <c r="B5730" t="s">
        <v>7317</v>
      </c>
      <c r="C5730">
        <v>3</v>
      </c>
      <c r="E5730" t="str">
        <f>IFERROR(VLOOKUP(C5730,Elster!$A$5:$D$148,2,FALSE),"not in table")</f>
        <v xml:space="preserve">   "SPEICHERSOLLTEMP"                                 </v>
      </c>
      <c r="F5730">
        <f>HEX2DEC(C5730)</f>
        <v>3</v>
      </c>
      <c r="G5730">
        <f t="shared" si="424"/>
        <v>4.9999999999990052E-3</v>
      </c>
    </row>
    <row r="5731" spans="1:7" x14ac:dyDescent="0.35">
      <c r="A5731">
        <v>30.430672999999999</v>
      </c>
      <c r="B5731" t="s">
        <v>7319</v>
      </c>
      <c r="C5731">
        <v>3</v>
      </c>
      <c r="D5731" t="str">
        <f>IFERROR(VLOOKUP(C5731,Elster!$A$5:$D$148,2,FALSE),"not in table")</f>
        <v xml:space="preserve">   "SPEICHERSOLLTEMP"                                 </v>
      </c>
      <c r="F5731">
        <f>HEX2DEC(C5731)</f>
        <v>3</v>
      </c>
      <c r="G5731">
        <f t="shared" si="424"/>
        <v>0</v>
      </c>
    </row>
    <row r="5732" spans="1:7" hidden="1" x14ac:dyDescent="0.35">
      <c r="A5732">
        <v>30.435673000000001</v>
      </c>
      <c r="B5732" t="s">
        <v>7317</v>
      </c>
      <c r="C5732">
        <v>1</v>
      </c>
      <c r="E5732" t="str">
        <f>IFERROR(VLOOKUP(C5732,Elster!$A$5:$D$148,2,FALSE),"not in table")</f>
        <v xml:space="preserve">   "FEHLERMELDUNG"                                    </v>
      </c>
      <c r="F5732">
        <f>HEX2DEC(C5732)</f>
        <v>1</v>
      </c>
      <c r="G5732">
        <f t="shared" si="424"/>
        <v>5.000000000002558E-3</v>
      </c>
    </row>
    <row r="5733" spans="1:7" x14ac:dyDescent="0.35">
      <c r="A5733">
        <v>30.435673000000001</v>
      </c>
      <c r="B5733" t="s">
        <v>7319</v>
      </c>
      <c r="C5733">
        <v>1</v>
      </c>
      <c r="D5733" t="str">
        <f>IFERROR(VLOOKUP(C5733,Elster!$A$5:$D$148,2,FALSE),"not in table")</f>
        <v xml:space="preserve">   "FEHLERMELDUNG"                                    </v>
      </c>
      <c r="F5733">
        <f>HEX2DEC(C5733)</f>
        <v>1</v>
      </c>
      <c r="G5733">
        <f t="shared" si="424"/>
        <v>0</v>
      </c>
    </row>
    <row r="5734" spans="1:7" hidden="1" x14ac:dyDescent="0.35">
      <c r="A5734">
        <v>30.440673</v>
      </c>
      <c r="B5734" t="s">
        <v>7317</v>
      </c>
      <c r="C5734">
        <v>0</v>
      </c>
      <c r="E5734" t="str">
        <f>IFERROR(VLOOKUP(C5734,Elster!$A$5:$D$148,2,FALSE),"not in table")</f>
        <v>not in table</v>
      </c>
      <c r="F5734">
        <f>HEX2DEC(C5734)</f>
        <v>0</v>
      </c>
      <c r="G5734">
        <f t="shared" si="424"/>
        <v>4.9999999999990052E-3</v>
      </c>
    </row>
    <row r="5735" spans="1:7" x14ac:dyDescent="0.35">
      <c r="A5735">
        <v>30.440673</v>
      </c>
      <c r="B5735" t="s">
        <v>7319</v>
      </c>
      <c r="C5735">
        <v>0</v>
      </c>
      <c r="D5735" t="str">
        <f>IFERROR(VLOOKUP(C5735,Elster!$A$5:$D$148,2,FALSE),"not in table")</f>
        <v>not in table</v>
      </c>
      <c r="F5735">
        <f>HEX2DEC(C5735)</f>
        <v>0</v>
      </c>
      <c r="G5735">
        <f t="shared" si="424"/>
        <v>0</v>
      </c>
    </row>
    <row r="5736" spans="1:7" hidden="1" x14ac:dyDescent="0.35">
      <c r="A5736">
        <v>30.445672999999999</v>
      </c>
      <c r="B5736" t="s">
        <v>7317</v>
      </c>
      <c r="C5736" t="s">
        <v>7390</v>
      </c>
      <c r="E5736" t="str">
        <f>IFERROR(VLOOKUP(C5736,Elster!$A$5:$D$148,2,FALSE),"not in table")</f>
        <v xml:space="preserve">//   "ERWEITERUNGSTELEGRAMM"                            </v>
      </c>
      <c r="F5736">
        <f>HEX2DEC(C5736)</f>
        <v>250</v>
      </c>
      <c r="G5736">
        <f t="shared" si="424"/>
        <v>4.9999999999990052E-3</v>
      </c>
    </row>
    <row r="5737" spans="1:7" x14ac:dyDescent="0.35">
      <c r="A5737">
        <v>30.445672999999999</v>
      </c>
      <c r="B5737" t="s">
        <v>7319</v>
      </c>
      <c r="C5737" t="s">
        <v>7390</v>
      </c>
      <c r="D5737" t="str">
        <f>IFERROR(VLOOKUP(C5737,Elster!$A$5:$D$148,2,FALSE),"not in table")</f>
        <v xml:space="preserve">//   "ERWEITERUNGSTELEGRAMM"                            </v>
      </c>
      <c r="F5737">
        <f>HEX2DEC(C5737)</f>
        <v>250</v>
      </c>
      <c r="G5737">
        <f t="shared" si="424"/>
        <v>0</v>
      </c>
    </row>
    <row r="5738" spans="1:7" hidden="1" x14ac:dyDescent="0.35">
      <c r="A5738">
        <v>30.450672999999998</v>
      </c>
      <c r="B5738" t="s">
        <v>7317</v>
      </c>
      <c r="C5738">
        <v>1</v>
      </c>
      <c r="E5738" t="str">
        <f>IFERROR(VLOOKUP(C5738,Elster!$A$5:$D$148,2,FALSE),"not in table")</f>
        <v xml:space="preserve">   "FEHLERMELDUNG"                                    </v>
      </c>
      <c r="F5738">
        <f>HEX2DEC(C5738)</f>
        <v>1</v>
      </c>
      <c r="G5738">
        <f t="shared" si="424"/>
        <v>4.9999999999990052E-3</v>
      </c>
    </row>
    <row r="5739" spans="1:7" x14ac:dyDescent="0.35">
      <c r="A5739">
        <v>30.450672999999998</v>
      </c>
      <c r="B5739" t="s">
        <v>7319</v>
      </c>
      <c r="C5739">
        <v>1</v>
      </c>
      <c r="D5739" t="str">
        <f>IFERROR(VLOOKUP(C5739,Elster!$A$5:$D$148,2,FALSE),"not in table")</f>
        <v xml:space="preserve">   "FEHLERMELDUNG"                                    </v>
      </c>
      <c r="F5739">
        <f>HEX2DEC(C5739)</f>
        <v>1</v>
      </c>
      <c r="G5739">
        <f t="shared" si="424"/>
        <v>0</v>
      </c>
    </row>
    <row r="5740" spans="1:7" hidden="1" x14ac:dyDescent="0.35">
      <c r="A5740">
        <v>30.455673000000001</v>
      </c>
      <c r="B5740" t="s">
        <v>7317</v>
      </c>
      <c r="C5740">
        <v>24</v>
      </c>
      <c r="E5740" t="str">
        <f>IFERROR(VLOOKUP(C5740,Elster!$A$5:$D$148,2,FALSE),"not in table")</f>
        <v xml:space="preserve">   "PPL"                                              </v>
      </c>
      <c r="F5740">
        <f>HEX2DEC(C5740)</f>
        <v>36</v>
      </c>
      <c r="G5740">
        <f t="shared" si="424"/>
        <v>5.000000000002558E-3</v>
      </c>
    </row>
    <row r="5741" spans="1:7" x14ac:dyDescent="0.35">
      <c r="A5741">
        <v>30.455673000000001</v>
      </c>
      <c r="B5741" t="s">
        <v>7319</v>
      </c>
      <c r="C5741">
        <v>24</v>
      </c>
      <c r="D5741" t="str">
        <f>IFERROR(VLOOKUP(C5741,Elster!$A$5:$D$148,2,FALSE),"not in table")</f>
        <v xml:space="preserve">   "PPL"                                              </v>
      </c>
      <c r="F5741">
        <f>HEX2DEC(C5741)</f>
        <v>36</v>
      </c>
      <c r="G5741">
        <f t="shared" si="424"/>
        <v>0</v>
      </c>
    </row>
    <row r="5742" spans="1:7" hidden="1" x14ac:dyDescent="0.35">
      <c r="A5742">
        <v>30.460673</v>
      </c>
      <c r="B5742" t="s">
        <v>7317</v>
      </c>
      <c r="C5742">
        <v>18</v>
      </c>
      <c r="E5742" t="str">
        <f>IFERROR(VLOOKUP(C5742,Elster!$A$5:$D$148,2,FALSE),"not in table")</f>
        <v xml:space="preserve">   "SOLARZONENTEMP"                                   </v>
      </c>
      <c r="F5742">
        <f>HEX2DEC(C5742)</f>
        <v>24</v>
      </c>
      <c r="G5742">
        <f t="shared" si="424"/>
        <v>4.9999999999990052E-3</v>
      </c>
    </row>
    <row r="5743" spans="1:7" x14ac:dyDescent="0.35">
      <c r="A5743">
        <v>30.460673</v>
      </c>
      <c r="B5743" t="s">
        <v>7319</v>
      </c>
      <c r="C5743">
        <v>18</v>
      </c>
      <c r="D5743" t="str">
        <f>IFERROR(VLOOKUP(C5743,Elster!$A$5:$D$148,2,FALSE),"not in table")</f>
        <v xml:space="preserve">   "SOLARZONENTEMP"                                   </v>
      </c>
      <c r="F5743">
        <f>HEX2DEC(C5743)</f>
        <v>24</v>
      </c>
      <c r="G5743">
        <f t="shared" si="424"/>
        <v>0</v>
      </c>
    </row>
    <row r="5744" spans="1:7" hidden="1" x14ac:dyDescent="0.35">
      <c r="A5744">
        <v>30.465672999999999</v>
      </c>
      <c r="B5744" t="s">
        <v>7317</v>
      </c>
      <c r="C5744">
        <v>0</v>
      </c>
      <c r="E5744" t="str">
        <f>IFERROR(VLOOKUP(C5744,Elster!$A$5:$D$148,2,FALSE),"not in table")</f>
        <v>not in table</v>
      </c>
      <c r="F5744">
        <f>HEX2DEC(C5744)</f>
        <v>0</v>
      </c>
      <c r="G5744">
        <f t="shared" si="424"/>
        <v>4.9999999999990052E-3</v>
      </c>
    </row>
    <row r="5745" spans="1:7" x14ac:dyDescent="0.35">
      <c r="A5745">
        <v>30.465672999999999</v>
      </c>
      <c r="B5745" t="s">
        <v>7319</v>
      </c>
      <c r="C5745">
        <v>0</v>
      </c>
      <c r="D5745" t="str">
        <f>IFERROR(VLOOKUP(C5745,Elster!$A$5:$D$148,2,FALSE),"not in table")</f>
        <v>not in table</v>
      </c>
      <c r="F5745">
        <f>HEX2DEC(C5745)</f>
        <v>0</v>
      </c>
      <c r="G5745">
        <f t="shared" si="424"/>
        <v>0</v>
      </c>
    </row>
    <row r="5746" spans="1:7" hidden="1" x14ac:dyDescent="0.35">
      <c r="A5746">
        <v>30.470673000000001</v>
      </c>
      <c r="B5746" t="s">
        <v>7317</v>
      </c>
      <c r="C5746">
        <v>1</v>
      </c>
      <c r="E5746" t="str">
        <f>IFERROR(VLOOKUP(C5746,Elster!$A$5:$D$148,2,FALSE),"not in table")</f>
        <v xml:space="preserve">   "FEHLERMELDUNG"                                    </v>
      </c>
      <c r="F5746">
        <f>HEX2DEC(C5746)</f>
        <v>1</v>
      </c>
      <c r="G5746">
        <f t="shared" si="424"/>
        <v>5.000000000002558E-3</v>
      </c>
    </row>
    <row r="5747" spans="1:7" x14ac:dyDescent="0.35">
      <c r="A5747">
        <v>30.470673000000001</v>
      </c>
      <c r="B5747" t="s">
        <v>7319</v>
      </c>
      <c r="C5747">
        <v>1</v>
      </c>
      <c r="D5747" t="str">
        <f>IFERROR(VLOOKUP(C5747,Elster!$A$5:$D$148,2,FALSE),"not in table")</f>
        <v xml:space="preserve">   "FEHLERMELDUNG"                                    </v>
      </c>
      <c r="F5747">
        <f t="shared" ref="F5747:F5761" si="426">HEX2DEC(C5747)</f>
        <v>1</v>
      </c>
      <c r="G5747">
        <f t="shared" si="424"/>
        <v>0</v>
      </c>
    </row>
    <row r="5748" spans="1:7" x14ac:dyDescent="0.35">
      <c r="A5748">
        <v>30.475673</v>
      </c>
      <c r="B5748" t="s">
        <v>7319</v>
      </c>
      <c r="C5748">
        <v>48</v>
      </c>
      <c r="D5748" t="str">
        <f>IFERROR(VLOOKUP(C5748,Elster!$A$5:$D$148,2,FALSE),"not in table")</f>
        <v>not in table</v>
      </c>
      <c r="F5748">
        <f t="shared" si="426"/>
        <v>72</v>
      </c>
      <c r="G5748">
        <f t="shared" si="424"/>
        <v>4.9999999999990052E-3</v>
      </c>
    </row>
    <row r="5749" spans="1:7" hidden="1" x14ac:dyDescent="0.35">
      <c r="A5749">
        <v>30.475698999999999</v>
      </c>
      <c r="B5749" t="s">
        <v>7317</v>
      </c>
      <c r="C5749">
        <v>48</v>
      </c>
      <c r="E5749" t="str">
        <f>IFERROR(VLOOKUP(C5749,Elster!$A$5:$D$148,2,FALSE),"not in table")</f>
        <v>not in table</v>
      </c>
      <c r="F5749">
        <f t="shared" si="426"/>
        <v>72</v>
      </c>
      <c r="G5749">
        <f t="shared" si="424"/>
        <v>2.5999999998305157E-5</v>
      </c>
    </row>
    <row r="5750" spans="1:7" hidden="1" x14ac:dyDescent="0.35">
      <c r="A5750">
        <v>30.482911999999999</v>
      </c>
      <c r="B5750" t="s">
        <v>7317</v>
      </c>
      <c r="C5750">
        <v>3</v>
      </c>
      <c r="E5750" t="str">
        <f>IFERROR(VLOOKUP(C5750,Elster!$A$5:$D$148,2,FALSE),"not in table")</f>
        <v xml:space="preserve">   "SPEICHERSOLLTEMP"                                 </v>
      </c>
      <c r="F5750">
        <f t="shared" si="426"/>
        <v>3</v>
      </c>
      <c r="G5750">
        <f t="shared" si="424"/>
        <v>7.213000000000136E-3</v>
      </c>
    </row>
    <row r="5751" spans="1:7" hidden="1" x14ac:dyDescent="0.35">
      <c r="A5751">
        <v>30.487886</v>
      </c>
      <c r="B5751" t="s">
        <v>7317</v>
      </c>
      <c r="C5751">
        <v>0</v>
      </c>
      <c r="E5751" t="str">
        <f>IFERROR(VLOOKUP(C5751,Elster!$A$5:$D$148,2,FALSE),"not in table")</f>
        <v>not in table</v>
      </c>
      <c r="F5751">
        <f t="shared" si="426"/>
        <v>0</v>
      </c>
      <c r="G5751">
        <f t="shared" si="424"/>
        <v>4.9740000000007001E-3</v>
      </c>
    </row>
    <row r="5752" spans="1:7" hidden="1" x14ac:dyDescent="0.35">
      <c r="A5752">
        <v>30.49286</v>
      </c>
      <c r="B5752" t="s">
        <v>7317</v>
      </c>
      <c r="C5752" t="s">
        <v>7378</v>
      </c>
      <c r="E5752" t="str">
        <f>IFERROR(VLOOKUP(C5752,Elster!$A$5:$D$148,2,FALSE),"not in table")</f>
        <v xml:space="preserve">   "SAMMLERISTTEMP"                                   </v>
      </c>
      <c r="F5752">
        <f t="shared" si="426"/>
        <v>13</v>
      </c>
      <c r="G5752">
        <f t="shared" si="424"/>
        <v>4.9740000000007001E-3</v>
      </c>
    </row>
    <row r="5753" spans="1:7" hidden="1" x14ac:dyDescent="0.35">
      <c r="A5753">
        <v>30.497834000000001</v>
      </c>
      <c r="B5753" t="s">
        <v>7317</v>
      </c>
      <c r="C5753">
        <v>2</v>
      </c>
      <c r="E5753" t="str">
        <f>IFERROR(VLOOKUP(C5753,Elster!$A$5:$D$148,2,FALSE),"not in table")</f>
        <v xml:space="preserve">   "KESSELSOLLTEMP"                                   </v>
      </c>
      <c r="F5753">
        <f t="shared" si="426"/>
        <v>2</v>
      </c>
      <c r="G5753">
        <f t="shared" si="424"/>
        <v>4.9740000000007001E-3</v>
      </c>
    </row>
    <row r="5754" spans="1:7" hidden="1" x14ac:dyDescent="0.35">
      <c r="A5754">
        <v>30.502780999999999</v>
      </c>
      <c r="B5754" t="s">
        <v>7317</v>
      </c>
      <c r="C5754">
        <v>0</v>
      </c>
      <c r="E5754" t="str">
        <f>IFERROR(VLOOKUP(C5754,Elster!$A$5:$D$148,2,FALSE),"not in table")</f>
        <v>not in table</v>
      </c>
      <c r="F5754">
        <f t="shared" si="426"/>
        <v>0</v>
      </c>
      <c r="G5754">
        <f t="shared" si="424"/>
        <v>4.9469999999978143E-3</v>
      </c>
    </row>
    <row r="5755" spans="1:7" hidden="1" x14ac:dyDescent="0.35">
      <c r="A5755">
        <v>30.507755</v>
      </c>
      <c r="B5755" t="s">
        <v>7317</v>
      </c>
      <c r="C5755" t="s">
        <v>7390</v>
      </c>
      <c r="E5755" t="str">
        <f>IFERROR(VLOOKUP(C5755,Elster!$A$5:$D$148,2,FALSE),"not in table")</f>
        <v xml:space="preserve">//   "ERWEITERUNGSTELEGRAMM"                            </v>
      </c>
      <c r="F5755">
        <f t="shared" si="426"/>
        <v>250</v>
      </c>
      <c r="G5755">
        <f t="shared" si="424"/>
        <v>4.9740000000007001E-3</v>
      </c>
    </row>
    <row r="5756" spans="1:7" hidden="1" x14ac:dyDescent="0.35">
      <c r="A5756">
        <v>30.512729</v>
      </c>
      <c r="B5756" t="s">
        <v>7317</v>
      </c>
      <c r="C5756">
        <v>1</v>
      </c>
      <c r="E5756" t="str">
        <f>IFERROR(VLOOKUP(C5756,Elster!$A$5:$D$148,2,FALSE),"not in table")</f>
        <v xml:space="preserve">   "FEHLERMELDUNG"                                    </v>
      </c>
      <c r="F5756">
        <f t="shared" si="426"/>
        <v>1</v>
      </c>
      <c r="G5756">
        <f t="shared" si="424"/>
        <v>4.9740000000007001E-3</v>
      </c>
    </row>
    <row r="5757" spans="1:7" hidden="1" x14ac:dyDescent="0.35">
      <c r="A5757">
        <v>30.517676999999999</v>
      </c>
      <c r="B5757" t="s">
        <v>7317</v>
      </c>
      <c r="C5757">
        <v>24</v>
      </c>
      <c r="E5757" t="str">
        <f>IFERROR(VLOOKUP(C5757,Elster!$A$5:$D$148,2,FALSE),"not in table")</f>
        <v xml:space="preserve">   "PPL"                                              </v>
      </c>
      <c r="F5757">
        <f t="shared" si="426"/>
        <v>36</v>
      </c>
      <c r="G5757">
        <f t="shared" si="424"/>
        <v>4.9479999999988422E-3</v>
      </c>
    </row>
    <row r="5758" spans="1:7" hidden="1" x14ac:dyDescent="0.35">
      <c r="A5758">
        <v>30.522651</v>
      </c>
      <c r="B5758" t="s">
        <v>7317</v>
      </c>
      <c r="C5758">
        <v>18</v>
      </c>
      <c r="E5758" t="str">
        <f>IFERROR(VLOOKUP(C5758,Elster!$A$5:$D$148,2,FALSE),"not in table")</f>
        <v xml:space="preserve">   "SOLARZONENTEMP"                                   </v>
      </c>
      <c r="F5758">
        <f t="shared" si="426"/>
        <v>24</v>
      </c>
      <c r="G5758">
        <f t="shared" si="424"/>
        <v>4.9740000000007001E-3</v>
      </c>
    </row>
    <row r="5759" spans="1:7" hidden="1" x14ac:dyDescent="0.35">
      <c r="A5759">
        <v>30.527625</v>
      </c>
      <c r="B5759" t="s">
        <v>7317</v>
      </c>
      <c r="C5759">
        <v>0</v>
      </c>
      <c r="E5759" t="str">
        <f>IFERROR(VLOOKUP(C5759,Elster!$A$5:$D$148,2,FALSE),"not in table")</f>
        <v>not in table</v>
      </c>
      <c r="F5759">
        <f t="shared" si="426"/>
        <v>0</v>
      </c>
      <c r="G5759">
        <f t="shared" si="424"/>
        <v>4.9740000000007001E-3</v>
      </c>
    </row>
    <row r="5760" spans="1:7" hidden="1" x14ac:dyDescent="0.35">
      <c r="A5760">
        <v>30.532599000000001</v>
      </c>
      <c r="B5760" t="s">
        <v>7317</v>
      </c>
      <c r="C5760">
        <v>1</v>
      </c>
      <c r="E5760" t="str">
        <f>IFERROR(VLOOKUP(C5760,Elster!$A$5:$D$148,2,FALSE),"not in table")</f>
        <v xml:space="preserve">   "FEHLERMELDUNG"                                    </v>
      </c>
      <c r="F5760">
        <f t="shared" si="426"/>
        <v>1</v>
      </c>
      <c r="G5760">
        <f t="shared" si="424"/>
        <v>4.9740000000007001E-3</v>
      </c>
    </row>
    <row r="5761" spans="1:7" hidden="1" x14ac:dyDescent="0.35">
      <c r="A5761">
        <v>30.537545999999999</v>
      </c>
      <c r="B5761" t="s">
        <v>7317</v>
      </c>
      <c r="C5761">
        <v>49</v>
      </c>
      <c r="E5761" t="str">
        <f>IFERROR(VLOOKUP(C5761,Elster!$A$5:$D$148,2,FALSE),"not in table")</f>
        <v>not in table</v>
      </c>
      <c r="F5761">
        <f t="shared" si="426"/>
        <v>73</v>
      </c>
      <c r="G5761">
        <f t="shared" si="424"/>
        <v>4.9469999999978143E-3</v>
      </c>
    </row>
    <row r="5762" spans="1:7" x14ac:dyDescent="0.35">
      <c r="A5762">
        <v>30.548614000000001</v>
      </c>
      <c r="B5762" t="s">
        <v>7319</v>
      </c>
      <c r="C5762" t="s">
        <v>7378</v>
      </c>
      <c r="D5762" t="str">
        <f>IFERROR(VLOOKUP(C5762,Elster!$A$5:$D$148,2,FALSE),"not in table")</f>
        <v xml:space="preserve">   "SAMMLERISTTEMP"                                   </v>
      </c>
      <c r="F5762">
        <f>HEX2DEC(C5762)</f>
        <v>13</v>
      </c>
      <c r="G5762">
        <f t="shared" si="424"/>
        <v>1.1068000000001632E-2</v>
      </c>
    </row>
    <row r="5763" spans="1:7" hidden="1" x14ac:dyDescent="0.35">
      <c r="A5763">
        <v>30.548639999999999</v>
      </c>
      <c r="B5763" t="s">
        <v>7317</v>
      </c>
      <c r="C5763" t="s">
        <v>7378</v>
      </c>
      <c r="E5763" t="str">
        <f>IFERROR(VLOOKUP(C5763,Elster!$A$5:$D$148,2,FALSE),"not in table")</f>
        <v xml:space="preserve">   "SAMMLERISTTEMP"                                   </v>
      </c>
      <c r="F5763">
        <f>HEX2DEC(C5763)</f>
        <v>13</v>
      </c>
      <c r="G5763">
        <f t="shared" si="424"/>
        <v>2.5999999998305157E-5</v>
      </c>
    </row>
    <row r="5764" spans="1:7" x14ac:dyDescent="0.35">
      <c r="A5764">
        <v>30.553614</v>
      </c>
      <c r="B5764" t="s">
        <v>7319</v>
      </c>
      <c r="C5764">
        <v>0</v>
      </c>
      <c r="D5764" t="str">
        <f>IFERROR(VLOOKUP(C5764,Elster!$A$5:$D$148,2,FALSE),"not in table")</f>
        <v>not in table</v>
      </c>
      <c r="F5764">
        <f>HEX2DEC(C5764)</f>
        <v>0</v>
      </c>
      <c r="G5764">
        <f t="shared" ref="G5764:G5827" si="427">A5764-A5763</f>
        <v>4.9740000000007001E-3</v>
      </c>
    </row>
    <row r="5765" spans="1:7" hidden="1" x14ac:dyDescent="0.35">
      <c r="A5765">
        <v>30.553640000000001</v>
      </c>
      <c r="B5765" t="s">
        <v>7317</v>
      </c>
      <c r="C5765">
        <v>0</v>
      </c>
      <c r="E5765" t="str">
        <f>IFERROR(VLOOKUP(C5765,Elster!$A$5:$D$148,2,FALSE),"not in table")</f>
        <v>not in table</v>
      </c>
      <c r="F5765">
        <f t="shared" ref="F5765:F5766" si="428">HEX2DEC(C5765)</f>
        <v>0</v>
      </c>
      <c r="G5765">
        <f t="shared" si="427"/>
        <v>2.600000000185787E-5</v>
      </c>
    </row>
    <row r="5766" spans="1:7" hidden="1" x14ac:dyDescent="0.35">
      <c r="A5766">
        <v>30.55864</v>
      </c>
      <c r="B5766" t="s">
        <v>7317</v>
      </c>
      <c r="C5766">
        <v>3</v>
      </c>
      <c r="E5766" t="str">
        <f>IFERROR(VLOOKUP(C5766,Elster!$A$5:$D$148,2,FALSE),"not in table")</f>
        <v xml:space="preserve">   "SPEICHERSOLLTEMP"                                 </v>
      </c>
      <c r="F5766">
        <f t="shared" si="428"/>
        <v>3</v>
      </c>
      <c r="G5766">
        <f t="shared" si="427"/>
        <v>4.9999999999990052E-3</v>
      </c>
    </row>
    <row r="5767" spans="1:7" x14ac:dyDescent="0.35">
      <c r="A5767">
        <v>30.55864</v>
      </c>
      <c r="B5767" t="s">
        <v>7319</v>
      </c>
      <c r="C5767">
        <v>3</v>
      </c>
      <c r="D5767" t="str">
        <f>IFERROR(VLOOKUP(C5767,Elster!$A$5:$D$148,2,FALSE),"not in table")</f>
        <v xml:space="preserve">   "SPEICHERSOLLTEMP"                                 </v>
      </c>
      <c r="F5767">
        <f>HEX2DEC(C5767)</f>
        <v>3</v>
      </c>
      <c r="G5767">
        <f t="shared" si="427"/>
        <v>0</v>
      </c>
    </row>
    <row r="5768" spans="1:7" hidden="1" x14ac:dyDescent="0.35">
      <c r="A5768">
        <v>30.563639999999999</v>
      </c>
      <c r="B5768" t="s">
        <v>7317</v>
      </c>
      <c r="C5768">
        <v>1</v>
      </c>
      <c r="E5768" t="str">
        <f>IFERROR(VLOOKUP(C5768,Elster!$A$5:$D$148,2,FALSE),"not in table")</f>
        <v xml:space="preserve">   "FEHLERMELDUNG"                                    </v>
      </c>
      <c r="F5768">
        <f>HEX2DEC(C5768)</f>
        <v>1</v>
      </c>
      <c r="G5768">
        <f t="shared" si="427"/>
        <v>4.9999999999990052E-3</v>
      </c>
    </row>
    <row r="5769" spans="1:7" x14ac:dyDescent="0.35">
      <c r="A5769">
        <v>30.563639999999999</v>
      </c>
      <c r="B5769" t="s">
        <v>7319</v>
      </c>
      <c r="C5769">
        <v>1</v>
      </c>
      <c r="D5769" t="str">
        <f>IFERROR(VLOOKUP(C5769,Elster!$A$5:$D$148,2,FALSE),"not in table")</f>
        <v xml:space="preserve">   "FEHLERMELDUNG"                                    </v>
      </c>
      <c r="F5769">
        <f>HEX2DEC(C5769)</f>
        <v>1</v>
      </c>
      <c r="G5769">
        <f t="shared" si="427"/>
        <v>0</v>
      </c>
    </row>
    <row r="5770" spans="1:7" hidden="1" x14ac:dyDescent="0.35">
      <c r="A5770">
        <v>30.568639999999998</v>
      </c>
      <c r="B5770" t="s">
        <v>7317</v>
      </c>
      <c r="C5770">
        <v>0</v>
      </c>
      <c r="E5770" t="str">
        <f>IFERROR(VLOOKUP(C5770,Elster!$A$5:$D$148,2,FALSE),"not in table")</f>
        <v>not in table</v>
      </c>
      <c r="F5770">
        <f>HEX2DEC(C5770)</f>
        <v>0</v>
      </c>
      <c r="G5770">
        <f t="shared" si="427"/>
        <v>4.9999999999990052E-3</v>
      </c>
    </row>
    <row r="5771" spans="1:7" x14ac:dyDescent="0.35">
      <c r="A5771">
        <v>30.568639999999998</v>
      </c>
      <c r="B5771" t="s">
        <v>7319</v>
      </c>
      <c r="C5771">
        <v>0</v>
      </c>
      <c r="D5771" t="str">
        <f>IFERROR(VLOOKUP(C5771,Elster!$A$5:$D$148,2,FALSE),"not in table")</f>
        <v>not in table</v>
      </c>
      <c r="F5771">
        <f>HEX2DEC(C5771)</f>
        <v>0</v>
      </c>
      <c r="G5771">
        <f t="shared" si="427"/>
        <v>0</v>
      </c>
    </row>
    <row r="5772" spans="1:7" hidden="1" x14ac:dyDescent="0.35">
      <c r="A5772">
        <v>30.573640000000001</v>
      </c>
      <c r="B5772" t="s">
        <v>7317</v>
      </c>
      <c r="C5772" t="s">
        <v>7390</v>
      </c>
      <c r="E5772" t="str">
        <f>IFERROR(VLOOKUP(C5772,Elster!$A$5:$D$148,2,FALSE),"not in table")</f>
        <v xml:space="preserve">//   "ERWEITERUNGSTELEGRAMM"                            </v>
      </c>
      <c r="F5772">
        <f>HEX2DEC(C5772)</f>
        <v>250</v>
      </c>
      <c r="G5772">
        <f t="shared" si="427"/>
        <v>5.000000000002558E-3</v>
      </c>
    </row>
    <row r="5773" spans="1:7" x14ac:dyDescent="0.35">
      <c r="A5773">
        <v>30.573640000000001</v>
      </c>
      <c r="B5773" t="s">
        <v>7319</v>
      </c>
      <c r="C5773" t="s">
        <v>7390</v>
      </c>
      <c r="D5773" t="str">
        <f>IFERROR(VLOOKUP(C5773,Elster!$A$5:$D$148,2,FALSE),"not in table")</f>
        <v xml:space="preserve">//   "ERWEITERUNGSTELEGRAMM"                            </v>
      </c>
      <c r="F5773">
        <f>HEX2DEC(C5773)</f>
        <v>250</v>
      </c>
      <c r="G5773">
        <f t="shared" si="427"/>
        <v>0</v>
      </c>
    </row>
    <row r="5774" spans="1:7" hidden="1" x14ac:dyDescent="0.35">
      <c r="A5774">
        <v>30.57864</v>
      </c>
      <c r="B5774" t="s">
        <v>7317</v>
      </c>
      <c r="C5774">
        <v>1</v>
      </c>
      <c r="E5774" t="str">
        <f>IFERROR(VLOOKUP(C5774,Elster!$A$5:$D$148,2,FALSE),"not in table")</f>
        <v xml:space="preserve">   "FEHLERMELDUNG"                                    </v>
      </c>
      <c r="F5774">
        <f>HEX2DEC(C5774)</f>
        <v>1</v>
      </c>
      <c r="G5774">
        <f t="shared" si="427"/>
        <v>4.9999999999990052E-3</v>
      </c>
    </row>
    <row r="5775" spans="1:7" x14ac:dyDescent="0.35">
      <c r="A5775">
        <v>30.57864</v>
      </c>
      <c r="B5775" t="s">
        <v>7319</v>
      </c>
      <c r="C5775">
        <v>1</v>
      </c>
      <c r="D5775" t="str">
        <f>IFERROR(VLOOKUP(C5775,Elster!$A$5:$D$148,2,FALSE),"not in table")</f>
        <v xml:space="preserve">   "FEHLERMELDUNG"                                    </v>
      </c>
      <c r="F5775">
        <f>HEX2DEC(C5775)</f>
        <v>1</v>
      </c>
      <c r="G5775">
        <f t="shared" si="427"/>
        <v>0</v>
      </c>
    </row>
    <row r="5776" spans="1:7" hidden="1" x14ac:dyDescent="0.35">
      <c r="A5776">
        <v>30.583639000000002</v>
      </c>
      <c r="B5776" t="s">
        <v>7317</v>
      </c>
      <c r="C5776">
        <v>25</v>
      </c>
      <c r="E5776" t="str">
        <f>IFERROR(VLOOKUP(C5776,Elster!$A$5:$D$148,2,FALSE),"not in table")</f>
        <v xml:space="preserve">   "SPEICHERSPERRE"                                   </v>
      </c>
      <c r="F5776">
        <f>HEX2DEC(C5776)</f>
        <v>37</v>
      </c>
      <c r="G5776">
        <f t="shared" si="427"/>
        <v>4.99900000000153E-3</v>
      </c>
    </row>
    <row r="5777" spans="1:7" x14ac:dyDescent="0.35">
      <c r="A5777">
        <v>30.583639000000002</v>
      </c>
      <c r="B5777" t="s">
        <v>7319</v>
      </c>
      <c r="C5777">
        <v>25</v>
      </c>
      <c r="D5777" t="str">
        <f>IFERROR(VLOOKUP(C5777,Elster!$A$5:$D$148,2,FALSE),"not in table")</f>
        <v xml:space="preserve">   "SPEICHERSPERRE"                                   </v>
      </c>
      <c r="F5777">
        <f>HEX2DEC(C5777)</f>
        <v>37</v>
      </c>
      <c r="G5777">
        <f t="shared" si="427"/>
        <v>0</v>
      </c>
    </row>
    <row r="5778" spans="1:7" hidden="1" x14ac:dyDescent="0.35">
      <c r="A5778">
        <v>30.588639000000001</v>
      </c>
      <c r="B5778" t="s">
        <v>7317</v>
      </c>
      <c r="C5778">
        <v>11</v>
      </c>
      <c r="E5778" t="str">
        <f>IFERROR(VLOOKUP(C5778,Elster!$A$5:$D$148,2,FALSE),"not in table")</f>
        <v xml:space="preserve">   "RAUMISTTEMP"                                      </v>
      </c>
      <c r="F5778">
        <f>HEX2DEC(C5778)</f>
        <v>17</v>
      </c>
      <c r="G5778">
        <f t="shared" si="427"/>
        <v>4.9999999999990052E-3</v>
      </c>
    </row>
    <row r="5779" spans="1:7" x14ac:dyDescent="0.35">
      <c r="A5779">
        <v>30.588639000000001</v>
      </c>
      <c r="B5779" t="s">
        <v>7319</v>
      </c>
      <c r="C5779">
        <v>11</v>
      </c>
      <c r="D5779" t="str">
        <f>IFERROR(VLOOKUP(C5779,Elster!$A$5:$D$148,2,FALSE),"not in table")</f>
        <v xml:space="preserve">   "RAUMISTTEMP"                                      </v>
      </c>
      <c r="F5779">
        <f>HEX2DEC(C5779)</f>
        <v>17</v>
      </c>
      <c r="G5779">
        <f t="shared" si="427"/>
        <v>0</v>
      </c>
    </row>
    <row r="5780" spans="1:7" hidden="1" x14ac:dyDescent="0.35">
      <c r="A5780">
        <v>30.593639</v>
      </c>
      <c r="B5780" t="s">
        <v>7317</v>
      </c>
      <c r="C5780">
        <v>0</v>
      </c>
      <c r="E5780" t="str">
        <f>IFERROR(VLOOKUP(C5780,Elster!$A$5:$D$148,2,FALSE),"not in table")</f>
        <v>not in table</v>
      </c>
      <c r="F5780">
        <f>HEX2DEC(C5780)</f>
        <v>0</v>
      </c>
      <c r="G5780">
        <f t="shared" si="427"/>
        <v>4.9999999999990052E-3</v>
      </c>
    </row>
    <row r="5781" spans="1:7" x14ac:dyDescent="0.35">
      <c r="A5781">
        <v>30.593639</v>
      </c>
      <c r="B5781" t="s">
        <v>7319</v>
      </c>
      <c r="C5781">
        <v>0</v>
      </c>
      <c r="D5781" t="str">
        <f>IFERROR(VLOOKUP(C5781,Elster!$A$5:$D$148,2,FALSE),"not in table")</f>
        <v>not in table</v>
      </c>
      <c r="F5781">
        <f>HEX2DEC(C5781)</f>
        <v>0</v>
      </c>
      <c r="G5781">
        <f t="shared" si="427"/>
        <v>0</v>
      </c>
    </row>
    <row r="5782" spans="1:7" hidden="1" x14ac:dyDescent="0.35">
      <c r="A5782">
        <v>30.598638999999999</v>
      </c>
      <c r="B5782" t="s">
        <v>7317</v>
      </c>
      <c r="C5782">
        <v>1</v>
      </c>
      <c r="E5782" t="str">
        <f>IFERROR(VLOOKUP(C5782,Elster!$A$5:$D$148,2,FALSE),"not in table")</f>
        <v xml:space="preserve">   "FEHLERMELDUNG"                                    </v>
      </c>
      <c r="F5782">
        <f>HEX2DEC(C5782)</f>
        <v>1</v>
      </c>
      <c r="G5782">
        <f t="shared" si="427"/>
        <v>4.9999999999990052E-3</v>
      </c>
    </row>
    <row r="5783" spans="1:7" x14ac:dyDescent="0.35">
      <c r="A5783">
        <v>30.598638999999999</v>
      </c>
      <c r="B5783" t="s">
        <v>7319</v>
      </c>
      <c r="C5783">
        <v>1</v>
      </c>
      <c r="D5783" t="str">
        <f>IFERROR(VLOOKUP(C5783,Elster!$A$5:$D$148,2,FALSE),"not in table")</f>
        <v xml:space="preserve">   "FEHLERMELDUNG"                                    </v>
      </c>
      <c r="F5783">
        <f>HEX2DEC(C5783)</f>
        <v>1</v>
      </c>
      <c r="G5783">
        <f t="shared" si="427"/>
        <v>0</v>
      </c>
    </row>
    <row r="5784" spans="1:7" hidden="1" x14ac:dyDescent="0.35">
      <c r="A5784">
        <v>30.603639000000001</v>
      </c>
      <c r="B5784" t="s">
        <v>7317</v>
      </c>
      <c r="C5784">
        <v>42</v>
      </c>
      <c r="E5784" t="str">
        <f>IFERROR(VLOOKUP(C5784,Elster!$A$5:$D$148,2,FALSE),"not in table")</f>
        <v>not in table</v>
      </c>
      <c r="F5784">
        <f>HEX2DEC(C5784)</f>
        <v>66</v>
      </c>
      <c r="G5784">
        <f t="shared" si="427"/>
        <v>5.000000000002558E-3</v>
      </c>
    </row>
    <row r="5785" spans="1:7" x14ac:dyDescent="0.35">
      <c r="A5785">
        <v>30.603639000000001</v>
      </c>
      <c r="B5785" t="s">
        <v>7319</v>
      </c>
      <c r="C5785">
        <v>42</v>
      </c>
      <c r="D5785" t="str">
        <f>IFERROR(VLOOKUP(C5785,Elster!$A$5:$D$148,2,FALSE),"not in table")</f>
        <v>not in table</v>
      </c>
      <c r="F5785">
        <f>HEX2DEC(C5785)</f>
        <v>66</v>
      </c>
      <c r="G5785">
        <f t="shared" si="427"/>
        <v>0</v>
      </c>
    </row>
    <row r="5786" spans="1:7" hidden="1" x14ac:dyDescent="0.35">
      <c r="A5786">
        <v>30.61054</v>
      </c>
      <c r="B5786" t="s">
        <v>7317</v>
      </c>
      <c r="C5786">
        <v>3</v>
      </c>
      <c r="E5786" t="str">
        <f>IFERROR(VLOOKUP(C5786,Elster!$A$5:$D$148,2,FALSE),"not in table")</f>
        <v xml:space="preserve">   "SPEICHERSOLLTEMP"                                 </v>
      </c>
      <c r="F5786">
        <f t="shared" ref="F5786:F5798" si="429">HEX2DEC(C5786)</f>
        <v>3</v>
      </c>
      <c r="G5786">
        <f t="shared" si="427"/>
        <v>6.9009999999991578E-3</v>
      </c>
    </row>
    <row r="5787" spans="1:7" hidden="1" x14ac:dyDescent="0.35">
      <c r="A5787">
        <v>30.615514000000001</v>
      </c>
      <c r="B5787" t="s">
        <v>7317</v>
      </c>
      <c r="C5787">
        <v>0</v>
      </c>
      <c r="E5787" t="str">
        <f>IFERROR(VLOOKUP(C5787,Elster!$A$5:$D$148,2,FALSE),"not in table")</f>
        <v>not in table</v>
      </c>
      <c r="F5787">
        <f t="shared" si="429"/>
        <v>0</v>
      </c>
      <c r="G5787">
        <f t="shared" si="427"/>
        <v>4.9740000000007001E-3</v>
      </c>
    </row>
    <row r="5788" spans="1:7" hidden="1" x14ac:dyDescent="0.35">
      <c r="A5788">
        <v>30.620488000000002</v>
      </c>
      <c r="B5788" t="s">
        <v>7317</v>
      </c>
      <c r="C5788" t="s">
        <v>7378</v>
      </c>
      <c r="E5788" t="str">
        <f>IFERROR(VLOOKUP(C5788,Elster!$A$5:$D$148,2,FALSE),"not in table")</f>
        <v xml:space="preserve">   "SAMMLERISTTEMP"                                   </v>
      </c>
      <c r="F5788">
        <f t="shared" si="429"/>
        <v>13</v>
      </c>
      <c r="G5788">
        <f t="shared" si="427"/>
        <v>4.9740000000007001E-3</v>
      </c>
    </row>
    <row r="5789" spans="1:7" hidden="1" x14ac:dyDescent="0.35">
      <c r="A5789">
        <v>30.625436000000001</v>
      </c>
      <c r="B5789" t="s">
        <v>7317</v>
      </c>
      <c r="C5789">
        <v>2</v>
      </c>
      <c r="E5789" t="str">
        <f>IFERROR(VLOOKUP(C5789,Elster!$A$5:$D$148,2,FALSE),"not in table")</f>
        <v xml:space="preserve">   "KESSELSOLLTEMP"                                   </v>
      </c>
      <c r="F5789">
        <f t="shared" si="429"/>
        <v>2</v>
      </c>
      <c r="G5789">
        <f t="shared" si="427"/>
        <v>4.9479999999988422E-3</v>
      </c>
    </row>
    <row r="5790" spans="1:7" hidden="1" x14ac:dyDescent="0.35">
      <c r="A5790">
        <v>30.630410000000001</v>
      </c>
      <c r="B5790" t="s">
        <v>7317</v>
      </c>
      <c r="C5790">
        <v>0</v>
      </c>
      <c r="E5790" t="str">
        <f>IFERROR(VLOOKUP(C5790,Elster!$A$5:$D$148,2,FALSE),"not in table")</f>
        <v>not in table</v>
      </c>
      <c r="F5790">
        <f t="shared" si="429"/>
        <v>0</v>
      </c>
      <c r="G5790">
        <f t="shared" si="427"/>
        <v>4.9740000000007001E-3</v>
      </c>
    </row>
    <row r="5791" spans="1:7" hidden="1" x14ac:dyDescent="0.35">
      <c r="A5791">
        <v>30.635383000000001</v>
      </c>
      <c r="B5791" t="s">
        <v>7317</v>
      </c>
      <c r="C5791" t="s">
        <v>7390</v>
      </c>
      <c r="E5791" t="str">
        <f>IFERROR(VLOOKUP(C5791,Elster!$A$5:$D$148,2,FALSE),"not in table")</f>
        <v xml:space="preserve">//   "ERWEITERUNGSTELEGRAMM"                            </v>
      </c>
      <c r="F5791">
        <f t="shared" si="429"/>
        <v>250</v>
      </c>
      <c r="G5791">
        <f t="shared" si="427"/>
        <v>4.9729999999996721E-3</v>
      </c>
    </row>
    <row r="5792" spans="1:7" hidden="1" x14ac:dyDescent="0.35">
      <c r="A5792">
        <v>30.640357000000002</v>
      </c>
      <c r="B5792" t="s">
        <v>7317</v>
      </c>
      <c r="C5792">
        <v>1</v>
      </c>
      <c r="E5792" t="str">
        <f>IFERROR(VLOOKUP(C5792,Elster!$A$5:$D$148,2,FALSE),"not in table")</f>
        <v xml:space="preserve">   "FEHLERMELDUNG"                                    </v>
      </c>
      <c r="F5792">
        <f t="shared" si="429"/>
        <v>1</v>
      </c>
      <c r="G5792">
        <f t="shared" si="427"/>
        <v>4.9740000000007001E-3</v>
      </c>
    </row>
    <row r="5793" spans="1:7" hidden="1" x14ac:dyDescent="0.35">
      <c r="A5793">
        <v>30.645305</v>
      </c>
      <c r="B5793" t="s">
        <v>7317</v>
      </c>
      <c r="C5793">
        <v>25</v>
      </c>
      <c r="E5793" t="str">
        <f>IFERROR(VLOOKUP(C5793,Elster!$A$5:$D$148,2,FALSE),"not in table")</f>
        <v xml:space="preserve">   "SPEICHERSPERRE"                                   </v>
      </c>
      <c r="F5793">
        <f t="shared" si="429"/>
        <v>37</v>
      </c>
      <c r="G5793">
        <f t="shared" si="427"/>
        <v>4.9479999999988422E-3</v>
      </c>
    </row>
    <row r="5794" spans="1:7" hidden="1" x14ac:dyDescent="0.35">
      <c r="A5794">
        <v>30.650279000000001</v>
      </c>
      <c r="B5794" t="s">
        <v>7317</v>
      </c>
      <c r="C5794">
        <v>11</v>
      </c>
      <c r="E5794" t="str">
        <f>IFERROR(VLOOKUP(C5794,Elster!$A$5:$D$148,2,FALSE),"not in table")</f>
        <v xml:space="preserve">   "RAUMISTTEMP"                                      </v>
      </c>
      <c r="F5794">
        <f t="shared" si="429"/>
        <v>17</v>
      </c>
      <c r="G5794">
        <f t="shared" si="427"/>
        <v>4.9740000000007001E-3</v>
      </c>
    </row>
    <row r="5795" spans="1:7" hidden="1" x14ac:dyDescent="0.35">
      <c r="A5795">
        <v>30.655252999999998</v>
      </c>
      <c r="B5795" t="s">
        <v>7317</v>
      </c>
      <c r="C5795">
        <v>0</v>
      </c>
      <c r="E5795" t="str">
        <f>IFERROR(VLOOKUP(C5795,Elster!$A$5:$D$148,2,FALSE),"not in table")</f>
        <v>not in table</v>
      </c>
      <c r="F5795">
        <f t="shared" si="429"/>
        <v>0</v>
      </c>
      <c r="G5795">
        <f t="shared" si="427"/>
        <v>4.9739999999971474E-3</v>
      </c>
    </row>
    <row r="5796" spans="1:7" hidden="1" x14ac:dyDescent="0.35">
      <c r="A5796">
        <v>30.660226999999999</v>
      </c>
      <c r="B5796" t="s">
        <v>7317</v>
      </c>
      <c r="C5796">
        <v>1</v>
      </c>
      <c r="E5796" t="str">
        <f>IFERROR(VLOOKUP(C5796,Elster!$A$5:$D$148,2,FALSE),"not in table")</f>
        <v xml:space="preserve">   "FEHLERMELDUNG"                                    </v>
      </c>
      <c r="F5796">
        <f t="shared" si="429"/>
        <v>1</v>
      </c>
      <c r="G5796">
        <f t="shared" si="427"/>
        <v>4.9740000000007001E-3</v>
      </c>
    </row>
    <row r="5797" spans="1:7" hidden="1" x14ac:dyDescent="0.35">
      <c r="A5797">
        <v>30.665175000000001</v>
      </c>
      <c r="B5797" t="s">
        <v>7317</v>
      </c>
      <c r="C5797">
        <v>43</v>
      </c>
      <c r="E5797" t="str">
        <f>IFERROR(VLOOKUP(C5797,Elster!$A$5:$D$148,2,FALSE),"not in table")</f>
        <v>not in table</v>
      </c>
      <c r="F5797">
        <f t="shared" si="429"/>
        <v>67</v>
      </c>
      <c r="G5797">
        <f t="shared" si="427"/>
        <v>4.9480000000023949E-3</v>
      </c>
    </row>
    <row r="5798" spans="1:7" hidden="1" x14ac:dyDescent="0.35">
      <c r="A5798">
        <v>30.676971000000002</v>
      </c>
      <c r="B5798" t="s">
        <v>7317</v>
      </c>
      <c r="C5798" t="s">
        <v>7378</v>
      </c>
      <c r="E5798" t="str">
        <f>IFERROR(VLOOKUP(C5798,Elster!$A$5:$D$148,2,FALSE),"not in table")</f>
        <v xml:space="preserve">   "SAMMLERISTTEMP"                                   </v>
      </c>
      <c r="F5798">
        <f t="shared" si="429"/>
        <v>13</v>
      </c>
      <c r="G5798">
        <f t="shared" si="427"/>
        <v>1.1796000000000362E-2</v>
      </c>
    </row>
    <row r="5799" spans="1:7" x14ac:dyDescent="0.35">
      <c r="A5799">
        <v>30.676971000000002</v>
      </c>
      <c r="B5799" t="s">
        <v>7319</v>
      </c>
      <c r="C5799" t="s">
        <v>7378</v>
      </c>
      <c r="D5799" t="str">
        <f>IFERROR(VLOOKUP(C5799,Elster!$A$5:$D$148,2,FALSE),"not in table")</f>
        <v xml:space="preserve">   "SAMMLERISTTEMP"                                   </v>
      </c>
      <c r="F5799">
        <f>HEX2DEC(C5799)</f>
        <v>13</v>
      </c>
      <c r="G5799">
        <f t="shared" si="427"/>
        <v>0</v>
      </c>
    </row>
    <row r="5800" spans="1:7" hidden="1" x14ac:dyDescent="0.35">
      <c r="A5800">
        <v>30.681971000000001</v>
      </c>
      <c r="B5800" t="s">
        <v>7317</v>
      </c>
      <c r="C5800">
        <v>0</v>
      </c>
      <c r="E5800" t="str">
        <f>IFERROR(VLOOKUP(C5800,Elster!$A$5:$D$148,2,FALSE),"not in table")</f>
        <v>not in table</v>
      </c>
      <c r="F5800">
        <f>HEX2DEC(C5800)</f>
        <v>0</v>
      </c>
      <c r="G5800">
        <f t="shared" si="427"/>
        <v>4.9999999999990052E-3</v>
      </c>
    </row>
    <row r="5801" spans="1:7" x14ac:dyDescent="0.35">
      <c r="A5801">
        <v>30.681971000000001</v>
      </c>
      <c r="B5801" t="s">
        <v>7319</v>
      </c>
      <c r="C5801">
        <v>0</v>
      </c>
      <c r="D5801" t="str">
        <f>IFERROR(VLOOKUP(C5801,Elster!$A$5:$D$148,2,FALSE),"not in table")</f>
        <v>not in table</v>
      </c>
      <c r="F5801">
        <f t="shared" ref="F5801:F5804" si="430">HEX2DEC(C5801)</f>
        <v>0</v>
      </c>
      <c r="G5801">
        <f t="shared" si="427"/>
        <v>0</v>
      </c>
    </row>
    <row r="5802" spans="1:7" x14ac:dyDescent="0.35">
      <c r="A5802">
        <v>30.686971</v>
      </c>
      <c r="B5802" t="s">
        <v>7319</v>
      </c>
      <c r="C5802">
        <v>3</v>
      </c>
      <c r="D5802" t="str">
        <f>IFERROR(VLOOKUP(C5802,Elster!$A$5:$D$148,2,FALSE),"not in table")</f>
        <v xml:space="preserve">   "SPEICHERSOLLTEMP"                                 </v>
      </c>
      <c r="F5802">
        <f t="shared" si="430"/>
        <v>3</v>
      </c>
      <c r="G5802">
        <f t="shared" si="427"/>
        <v>4.9999999999990052E-3</v>
      </c>
    </row>
    <row r="5803" spans="1:7" hidden="1" x14ac:dyDescent="0.35">
      <c r="A5803">
        <v>30.686997000000002</v>
      </c>
      <c r="B5803" t="s">
        <v>7317</v>
      </c>
      <c r="C5803">
        <v>3</v>
      </c>
      <c r="E5803" t="str">
        <f>IFERROR(VLOOKUP(C5803,Elster!$A$5:$D$148,2,FALSE),"not in table")</f>
        <v xml:space="preserve">   "SPEICHERSOLLTEMP"                                 </v>
      </c>
      <c r="F5803">
        <f t="shared" si="430"/>
        <v>3</v>
      </c>
      <c r="G5803">
        <f t="shared" si="427"/>
        <v>2.600000000185787E-5</v>
      </c>
    </row>
    <row r="5804" spans="1:7" hidden="1" x14ac:dyDescent="0.35">
      <c r="A5804">
        <v>30.691997000000001</v>
      </c>
      <c r="B5804" t="s">
        <v>7317</v>
      </c>
      <c r="C5804">
        <v>1</v>
      </c>
      <c r="E5804" t="str">
        <f>IFERROR(VLOOKUP(C5804,Elster!$A$5:$D$148,2,FALSE),"not in table")</f>
        <v xml:space="preserve">   "FEHLERMELDUNG"                                    </v>
      </c>
      <c r="F5804">
        <f t="shared" si="430"/>
        <v>1</v>
      </c>
      <c r="G5804">
        <f t="shared" si="427"/>
        <v>4.9999999999990052E-3</v>
      </c>
    </row>
    <row r="5805" spans="1:7" x14ac:dyDescent="0.35">
      <c r="A5805">
        <v>30.691997000000001</v>
      </c>
      <c r="B5805" t="s">
        <v>7319</v>
      </c>
      <c r="C5805">
        <v>1</v>
      </c>
      <c r="D5805" t="str">
        <f>IFERROR(VLOOKUP(C5805,Elster!$A$5:$D$148,2,FALSE),"not in table")</f>
        <v xml:space="preserve">   "FEHLERMELDUNG"                                    </v>
      </c>
      <c r="F5805">
        <f>HEX2DEC(C5805)</f>
        <v>1</v>
      </c>
      <c r="G5805">
        <f t="shared" si="427"/>
        <v>0</v>
      </c>
    </row>
    <row r="5806" spans="1:7" hidden="1" x14ac:dyDescent="0.35">
      <c r="A5806">
        <v>30.696997</v>
      </c>
      <c r="B5806" t="s">
        <v>7317</v>
      </c>
      <c r="C5806">
        <v>0</v>
      </c>
      <c r="E5806" t="str">
        <f>IFERROR(VLOOKUP(C5806,Elster!$A$5:$D$148,2,FALSE),"not in table")</f>
        <v>not in table</v>
      </c>
      <c r="F5806">
        <f>HEX2DEC(C5806)</f>
        <v>0</v>
      </c>
      <c r="G5806">
        <f t="shared" si="427"/>
        <v>4.9999999999990052E-3</v>
      </c>
    </row>
    <row r="5807" spans="1:7" x14ac:dyDescent="0.35">
      <c r="A5807">
        <v>30.696997</v>
      </c>
      <c r="B5807" t="s">
        <v>7319</v>
      </c>
      <c r="C5807">
        <v>0</v>
      </c>
      <c r="D5807" t="str">
        <f>IFERROR(VLOOKUP(C5807,Elster!$A$5:$D$148,2,FALSE),"not in table")</f>
        <v>not in table</v>
      </c>
      <c r="F5807">
        <f>HEX2DEC(C5807)</f>
        <v>0</v>
      </c>
      <c r="G5807">
        <f t="shared" si="427"/>
        <v>0</v>
      </c>
    </row>
    <row r="5808" spans="1:7" hidden="1" x14ac:dyDescent="0.35">
      <c r="A5808">
        <v>30.701996999999999</v>
      </c>
      <c r="B5808" t="s">
        <v>7317</v>
      </c>
      <c r="C5808" t="s">
        <v>7390</v>
      </c>
      <c r="E5808" t="str">
        <f>IFERROR(VLOOKUP(C5808,Elster!$A$5:$D$148,2,FALSE),"not in table")</f>
        <v xml:space="preserve">//   "ERWEITERUNGSTELEGRAMM"                            </v>
      </c>
      <c r="F5808">
        <f>HEX2DEC(C5808)</f>
        <v>250</v>
      </c>
      <c r="G5808">
        <f t="shared" si="427"/>
        <v>4.9999999999990052E-3</v>
      </c>
    </row>
    <row r="5809" spans="1:7" x14ac:dyDescent="0.35">
      <c r="A5809">
        <v>30.701996999999999</v>
      </c>
      <c r="B5809" t="s">
        <v>7319</v>
      </c>
      <c r="C5809" t="s">
        <v>7390</v>
      </c>
      <c r="D5809" t="str">
        <f>IFERROR(VLOOKUP(C5809,Elster!$A$5:$D$148,2,FALSE),"not in table")</f>
        <v xml:space="preserve">//   "ERWEITERUNGSTELEGRAMM"                            </v>
      </c>
      <c r="F5809">
        <f>HEX2DEC(C5809)</f>
        <v>250</v>
      </c>
      <c r="G5809">
        <f t="shared" si="427"/>
        <v>0</v>
      </c>
    </row>
    <row r="5810" spans="1:7" hidden="1" x14ac:dyDescent="0.35">
      <c r="A5810">
        <v>30.706997000000001</v>
      </c>
      <c r="B5810" t="s">
        <v>7317</v>
      </c>
      <c r="C5810">
        <v>1</v>
      </c>
      <c r="E5810" t="str">
        <f>IFERROR(VLOOKUP(C5810,Elster!$A$5:$D$148,2,FALSE),"not in table")</f>
        <v xml:space="preserve">   "FEHLERMELDUNG"                                    </v>
      </c>
      <c r="F5810">
        <f>HEX2DEC(C5810)</f>
        <v>1</v>
      </c>
      <c r="G5810">
        <f t="shared" si="427"/>
        <v>5.000000000002558E-3</v>
      </c>
    </row>
    <row r="5811" spans="1:7" x14ac:dyDescent="0.35">
      <c r="A5811">
        <v>30.706997000000001</v>
      </c>
      <c r="B5811" t="s">
        <v>7319</v>
      </c>
      <c r="C5811">
        <v>1</v>
      </c>
      <c r="D5811" t="str">
        <f>IFERROR(VLOOKUP(C5811,Elster!$A$5:$D$148,2,FALSE),"not in table")</f>
        <v xml:space="preserve">   "FEHLERMELDUNG"                                    </v>
      </c>
      <c r="F5811">
        <f>HEX2DEC(C5811)</f>
        <v>1</v>
      </c>
      <c r="G5811">
        <f t="shared" si="427"/>
        <v>0</v>
      </c>
    </row>
    <row r="5812" spans="1:7" hidden="1" x14ac:dyDescent="0.35">
      <c r="A5812">
        <v>30.711997</v>
      </c>
      <c r="B5812" t="s">
        <v>7317</v>
      </c>
      <c r="C5812">
        <v>26</v>
      </c>
      <c r="E5812" t="str">
        <f>IFERROR(VLOOKUP(C5812,Elster!$A$5:$D$148,2,FALSE),"not in table")</f>
        <v xml:space="preserve">   "SPERRZEIT"                                        </v>
      </c>
      <c r="F5812">
        <f>HEX2DEC(C5812)</f>
        <v>38</v>
      </c>
      <c r="G5812">
        <f t="shared" si="427"/>
        <v>4.9999999999990052E-3</v>
      </c>
    </row>
    <row r="5813" spans="1:7" x14ac:dyDescent="0.35">
      <c r="A5813">
        <v>30.711997</v>
      </c>
      <c r="B5813" t="s">
        <v>7319</v>
      </c>
      <c r="C5813">
        <v>26</v>
      </c>
      <c r="D5813" t="str">
        <f>IFERROR(VLOOKUP(C5813,Elster!$A$5:$D$148,2,FALSE),"not in table")</f>
        <v xml:space="preserve">   "SPERRZEIT"                                        </v>
      </c>
      <c r="F5813">
        <f>HEX2DEC(C5813)</f>
        <v>38</v>
      </c>
      <c r="G5813">
        <f t="shared" si="427"/>
        <v>0</v>
      </c>
    </row>
    <row r="5814" spans="1:7" hidden="1" x14ac:dyDescent="0.35">
      <c r="A5814">
        <v>30.716996999999999</v>
      </c>
      <c r="B5814" t="s">
        <v>7317</v>
      </c>
      <c r="C5814" t="s">
        <v>7420</v>
      </c>
      <c r="E5814" t="str">
        <f>IFERROR(VLOOKUP(C5814,Elster!$A$5:$D$148,2,FALSE),"not in table")</f>
        <v xml:space="preserve">   "KOLLEKTORTEMP"                                    </v>
      </c>
      <c r="F5814">
        <f>HEX2DEC(C5814)</f>
        <v>27</v>
      </c>
      <c r="G5814">
        <f t="shared" si="427"/>
        <v>4.9999999999990052E-3</v>
      </c>
    </row>
    <row r="5815" spans="1:7" x14ac:dyDescent="0.35">
      <c r="A5815">
        <v>30.716996999999999</v>
      </c>
      <c r="B5815" t="s">
        <v>7319</v>
      </c>
      <c r="C5815" t="s">
        <v>7420</v>
      </c>
      <c r="D5815" t="str">
        <f>IFERROR(VLOOKUP(C5815,Elster!$A$5:$D$148,2,FALSE),"not in table")</f>
        <v xml:space="preserve">   "KOLLEKTORTEMP"                                    </v>
      </c>
      <c r="F5815">
        <f>HEX2DEC(C5815)</f>
        <v>27</v>
      </c>
      <c r="G5815">
        <f t="shared" si="427"/>
        <v>0</v>
      </c>
    </row>
    <row r="5816" spans="1:7" hidden="1" x14ac:dyDescent="0.35">
      <c r="A5816">
        <v>30.721996000000001</v>
      </c>
      <c r="B5816" t="s">
        <v>7317</v>
      </c>
      <c r="C5816">
        <v>0</v>
      </c>
      <c r="E5816" t="str">
        <f>IFERROR(VLOOKUP(C5816,Elster!$A$5:$D$148,2,FALSE),"not in table")</f>
        <v>not in table</v>
      </c>
      <c r="F5816">
        <f>HEX2DEC(C5816)</f>
        <v>0</v>
      </c>
      <c r="G5816">
        <f t="shared" si="427"/>
        <v>4.99900000000153E-3</v>
      </c>
    </row>
    <row r="5817" spans="1:7" x14ac:dyDescent="0.35">
      <c r="A5817">
        <v>30.721997000000002</v>
      </c>
      <c r="B5817" t="s">
        <v>7319</v>
      </c>
      <c r="C5817">
        <v>0</v>
      </c>
      <c r="D5817" t="str">
        <f>IFERROR(VLOOKUP(C5817,Elster!$A$5:$D$148,2,FALSE),"not in table")</f>
        <v>not in table</v>
      </c>
      <c r="F5817">
        <f>HEX2DEC(C5817)</f>
        <v>0</v>
      </c>
      <c r="G5817">
        <f t="shared" si="427"/>
        <v>1.0000000010279564E-6</v>
      </c>
    </row>
    <row r="5818" spans="1:7" hidden="1" x14ac:dyDescent="0.35">
      <c r="A5818">
        <v>30.726996</v>
      </c>
      <c r="B5818" t="s">
        <v>7317</v>
      </c>
      <c r="C5818">
        <v>1</v>
      </c>
      <c r="E5818" t="str">
        <f>IFERROR(VLOOKUP(C5818,Elster!$A$5:$D$148,2,FALSE),"not in table")</f>
        <v xml:space="preserve">   "FEHLERMELDUNG"                                    </v>
      </c>
      <c r="F5818">
        <f>HEX2DEC(C5818)</f>
        <v>1</v>
      </c>
      <c r="G5818">
        <f t="shared" si="427"/>
        <v>4.9989999999979773E-3</v>
      </c>
    </row>
    <row r="5819" spans="1:7" x14ac:dyDescent="0.35">
      <c r="A5819">
        <v>30.726996</v>
      </c>
      <c r="B5819" t="s">
        <v>7319</v>
      </c>
      <c r="C5819">
        <v>1</v>
      </c>
      <c r="D5819" t="str">
        <f>IFERROR(VLOOKUP(C5819,Elster!$A$5:$D$148,2,FALSE),"not in table")</f>
        <v xml:space="preserve">   "FEHLERMELDUNG"                                    </v>
      </c>
      <c r="F5819">
        <f>HEX2DEC(C5819)</f>
        <v>1</v>
      </c>
      <c r="G5819">
        <f t="shared" si="427"/>
        <v>0</v>
      </c>
    </row>
    <row r="5820" spans="1:7" hidden="1" x14ac:dyDescent="0.35">
      <c r="A5820">
        <v>30.731995999999999</v>
      </c>
      <c r="B5820" t="s">
        <v>7317</v>
      </c>
      <c r="C5820" t="s">
        <v>7421</v>
      </c>
      <c r="E5820" t="str">
        <f>IFERROR(VLOOKUP(C5820,Elster!$A$5:$D$148,2,FALSE),"not in table")</f>
        <v>not in table</v>
      </c>
      <c r="F5820">
        <f>HEX2DEC(C5820)</f>
        <v>77</v>
      </c>
      <c r="G5820">
        <f t="shared" si="427"/>
        <v>4.9999999999990052E-3</v>
      </c>
    </row>
    <row r="5821" spans="1:7" x14ac:dyDescent="0.35">
      <c r="A5821">
        <v>30.731995999999999</v>
      </c>
      <c r="B5821" t="s">
        <v>7319</v>
      </c>
      <c r="C5821" t="s">
        <v>7421</v>
      </c>
      <c r="D5821" t="str">
        <f>IFERROR(VLOOKUP(C5821,Elster!$A$5:$D$148,2,FALSE),"not in table")</f>
        <v>not in table</v>
      </c>
      <c r="F5821">
        <f>HEX2DEC(C5821)</f>
        <v>77</v>
      </c>
      <c r="G5821">
        <f t="shared" si="427"/>
        <v>0</v>
      </c>
    </row>
    <row r="5822" spans="1:7" hidden="1" x14ac:dyDescent="0.35">
      <c r="A5822">
        <v>30.742673</v>
      </c>
      <c r="B5822" t="s">
        <v>7317</v>
      </c>
      <c r="C5822">
        <v>3</v>
      </c>
      <c r="E5822" t="str">
        <f>IFERROR(VLOOKUP(C5822,Elster!$A$5:$D$148,2,FALSE),"not in table")</f>
        <v xml:space="preserve">   "SPEICHERSOLLTEMP"                                 </v>
      </c>
      <c r="F5822">
        <f t="shared" ref="F5822:F5834" si="431">HEX2DEC(C5822)</f>
        <v>3</v>
      </c>
      <c r="G5822">
        <f t="shared" si="427"/>
        <v>1.0677000000001158E-2</v>
      </c>
    </row>
    <row r="5823" spans="1:7" hidden="1" x14ac:dyDescent="0.35">
      <c r="A5823">
        <v>30.747647000000001</v>
      </c>
      <c r="B5823" t="s">
        <v>7317</v>
      </c>
      <c r="C5823">
        <v>0</v>
      </c>
      <c r="E5823" t="str">
        <f>IFERROR(VLOOKUP(C5823,Elster!$A$5:$D$148,2,FALSE),"not in table")</f>
        <v>not in table</v>
      </c>
      <c r="F5823">
        <f t="shared" si="431"/>
        <v>0</v>
      </c>
      <c r="G5823">
        <f t="shared" si="427"/>
        <v>4.9740000000007001E-3</v>
      </c>
    </row>
    <row r="5824" spans="1:7" hidden="1" x14ac:dyDescent="0.35">
      <c r="A5824">
        <v>30.752621000000001</v>
      </c>
      <c r="B5824" t="s">
        <v>7317</v>
      </c>
      <c r="C5824" t="s">
        <v>7378</v>
      </c>
      <c r="E5824" t="str">
        <f>IFERROR(VLOOKUP(C5824,Elster!$A$5:$D$148,2,FALSE),"not in table")</f>
        <v xml:space="preserve">   "SAMMLERISTTEMP"                                   </v>
      </c>
      <c r="F5824">
        <f t="shared" si="431"/>
        <v>13</v>
      </c>
      <c r="G5824">
        <f t="shared" si="427"/>
        <v>4.9740000000007001E-3</v>
      </c>
    </row>
    <row r="5825" spans="1:7" hidden="1" x14ac:dyDescent="0.35">
      <c r="A5825">
        <v>30.757569</v>
      </c>
      <c r="B5825" t="s">
        <v>7317</v>
      </c>
      <c r="C5825">
        <v>2</v>
      </c>
      <c r="E5825" t="str">
        <f>IFERROR(VLOOKUP(C5825,Elster!$A$5:$D$148,2,FALSE),"not in table")</f>
        <v xml:space="preserve">   "KESSELSOLLTEMP"                                   </v>
      </c>
      <c r="F5825">
        <f t="shared" si="431"/>
        <v>2</v>
      </c>
      <c r="G5825">
        <f t="shared" si="427"/>
        <v>4.9479999999988422E-3</v>
      </c>
    </row>
    <row r="5826" spans="1:7" hidden="1" x14ac:dyDescent="0.35">
      <c r="A5826">
        <v>30.762543000000001</v>
      </c>
      <c r="B5826" t="s">
        <v>7317</v>
      </c>
      <c r="C5826">
        <v>0</v>
      </c>
      <c r="E5826" t="str">
        <f>IFERROR(VLOOKUP(C5826,Elster!$A$5:$D$148,2,FALSE),"not in table")</f>
        <v>not in table</v>
      </c>
      <c r="F5826">
        <f t="shared" si="431"/>
        <v>0</v>
      </c>
      <c r="G5826">
        <f t="shared" si="427"/>
        <v>4.9740000000007001E-3</v>
      </c>
    </row>
    <row r="5827" spans="1:7" hidden="1" x14ac:dyDescent="0.35">
      <c r="A5827">
        <v>30.767517000000002</v>
      </c>
      <c r="B5827" t="s">
        <v>7317</v>
      </c>
      <c r="C5827" t="s">
        <v>7390</v>
      </c>
      <c r="E5827" t="str">
        <f>IFERROR(VLOOKUP(C5827,Elster!$A$5:$D$148,2,FALSE),"not in table")</f>
        <v xml:space="preserve">//   "ERWEITERUNGSTELEGRAMM"                            </v>
      </c>
      <c r="F5827">
        <f t="shared" si="431"/>
        <v>250</v>
      </c>
      <c r="G5827">
        <f t="shared" si="427"/>
        <v>4.9740000000007001E-3</v>
      </c>
    </row>
    <row r="5828" spans="1:7" hidden="1" x14ac:dyDescent="0.35">
      <c r="A5828">
        <v>30.772490000000001</v>
      </c>
      <c r="B5828" t="s">
        <v>7317</v>
      </c>
      <c r="C5828">
        <v>1</v>
      </c>
      <c r="E5828" t="str">
        <f>IFERROR(VLOOKUP(C5828,Elster!$A$5:$D$148,2,FALSE),"not in table")</f>
        <v xml:space="preserve">   "FEHLERMELDUNG"                                    </v>
      </c>
      <c r="F5828">
        <f t="shared" si="431"/>
        <v>1</v>
      </c>
      <c r="G5828">
        <f t="shared" ref="G5828:G5891" si="432">A5828-A5827</f>
        <v>4.9729999999996721E-3</v>
      </c>
    </row>
    <row r="5829" spans="1:7" hidden="1" x14ac:dyDescent="0.35">
      <c r="A5829">
        <v>30.777438</v>
      </c>
      <c r="B5829" t="s">
        <v>7317</v>
      </c>
      <c r="C5829">
        <v>26</v>
      </c>
      <c r="E5829" t="str">
        <f>IFERROR(VLOOKUP(C5829,Elster!$A$5:$D$148,2,FALSE),"not in table")</f>
        <v xml:space="preserve">   "SPERRZEIT"                                        </v>
      </c>
      <c r="F5829">
        <f t="shared" si="431"/>
        <v>38</v>
      </c>
      <c r="G5829">
        <f t="shared" si="432"/>
        <v>4.9479999999988422E-3</v>
      </c>
    </row>
    <row r="5830" spans="1:7" hidden="1" x14ac:dyDescent="0.35">
      <c r="A5830">
        <v>30.782412000000001</v>
      </c>
      <c r="B5830" t="s">
        <v>7317</v>
      </c>
      <c r="C5830" t="s">
        <v>7420</v>
      </c>
      <c r="E5830" t="str">
        <f>IFERROR(VLOOKUP(C5830,Elster!$A$5:$D$148,2,FALSE),"not in table")</f>
        <v xml:space="preserve">   "KOLLEKTORTEMP"                                    </v>
      </c>
      <c r="F5830">
        <f t="shared" si="431"/>
        <v>27</v>
      </c>
      <c r="G5830">
        <f t="shared" si="432"/>
        <v>4.9740000000007001E-3</v>
      </c>
    </row>
    <row r="5831" spans="1:7" hidden="1" x14ac:dyDescent="0.35">
      <c r="A5831">
        <v>30.787386000000001</v>
      </c>
      <c r="B5831" t="s">
        <v>7317</v>
      </c>
      <c r="C5831">
        <v>0</v>
      </c>
      <c r="E5831" t="str">
        <f>IFERROR(VLOOKUP(C5831,Elster!$A$5:$D$148,2,FALSE),"not in table")</f>
        <v>not in table</v>
      </c>
      <c r="F5831">
        <f t="shared" si="431"/>
        <v>0</v>
      </c>
      <c r="G5831">
        <f t="shared" si="432"/>
        <v>4.9740000000007001E-3</v>
      </c>
    </row>
    <row r="5832" spans="1:7" hidden="1" x14ac:dyDescent="0.35">
      <c r="A5832">
        <v>30.792334</v>
      </c>
      <c r="B5832" t="s">
        <v>7317</v>
      </c>
      <c r="C5832">
        <v>1</v>
      </c>
      <c r="E5832" t="str">
        <f>IFERROR(VLOOKUP(C5832,Elster!$A$5:$D$148,2,FALSE),"not in table")</f>
        <v xml:space="preserve">   "FEHLERMELDUNG"                                    </v>
      </c>
      <c r="F5832">
        <f t="shared" si="431"/>
        <v>1</v>
      </c>
      <c r="G5832">
        <f t="shared" si="432"/>
        <v>4.9479999999988422E-3</v>
      </c>
    </row>
    <row r="5833" spans="1:7" hidden="1" x14ac:dyDescent="0.35">
      <c r="A5833">
        <v>30.797308000000001</v>
      </c>
      <c r="B5833" t="s">
        <v>7317</v>
      </c>
      <c r="C5833" t="s">
        <v>7422</v>
      </c>
      <c r="E5833" t="str">
        <f>IFERROR(VLOOKUP(C5833,Elster!$A$5:$D$148,2,FALSE),"not in table")</f>
        <v>not in table</v>
      </c>
      <c r="F5833">
        <f t="shared" si="431"/>
        <v>78</v>
      </c>
      <c r="G5833">
        <f t="shared" si="432"/>
        <v>4.9740000000007001E-3</v>
      </c>
    </row>
    <row r="5834" spans="1:7" hidden="1" x14ac:dyDescent="0.35">
      <c r="A5834">
        <v>30.804938</v>
      </c>
      <c r="B5834" t="s">
        <v>7317</v>
      </c>
      <c r="C5834" t="s">
        <v>7378</v>
      </c>
      <c r="E5834" t="str">
        <f>IFERROR(VLOOKUP(C5834,Elster!$A$5:$D$148,2,FALSE),"not in table")</f>
        <v xml:space="preserve">   "SAMMLERISTTEMP"                                   </v>
      </c>
      <c r="F5834">
        <f t="shared" si="431"/>
        <v>13</v>
      </c>
      <c r="G5834">
        <f t="shared" si="432"/>
        <v>7.6299999999989154E-3</v>
      </c>
    </row>
    <row r="5835" spans="1:7" x14ac:dyDescent="0.35">
      <c r="A5835">
        <v>30.804938</v>
      </c>
      <c r="B5835" t="s">
        <v>7319</v>
      </c>
      <c r="C5835" t="s">
        <v>7378</v>
      </c>
      <c r="D5835" t="str">
        <f>IFERROR(VLOOKUP(C5835,Elster!$A$5:$D$148,2,FALSE),"not in table")</f>
        <v xml:space="preserve">   "SAMMLERISTTEMP"                                   </v>
      </c>
      <c r="F5835">
        <f t="shared" ref="F5835:F5838" si="433">HEX2DEC(C5835)</f>
        <v>13</v>
      </c>
      <c r="G5835">
        <f t="shared" si="432"/>
        <v>0</v>
      </c>
    </row>
    <row r="5836" spans="1:7" x14ac:dyDescent="0.35">
      <c r="A5836">
        <v>30.809937999999999</v>
      </c>
      <c r="B5836" t="s">
        <v>7319</v>
      </c>
      <c r="C5836">
        <v>0</v>
      </c>
      <c r="D5836" t="str">
        <f>IFERROR(VLOOKUP(C5836,Elster!$A$5:$D$148,2,FALSE),"not in table")</f>
        <v>not in table</v>
      </c>
      <c r="F5836">
        <f t="shared" si="433"/>
        <v>0</v>
      </c>
      <c r="G5836">
        <f t="shared" si="432"/>
        <v>4.9999999999990052E-3</v>
      </c>
    </row>
    <row r="5837" spans="1:7" hidden="1" x14ac:dyDescent="0.35">
      <c r="A5837">
        <v>30.809964000000001</v>
      </c>
      <c r="B5837" t="s">
        <v>7317</v>
      </c>
      <c r="C5837">
        <v>0</v>
      </c>
      <c r="E5837" t="str">
        <f>IFERROR(VLOOKUP(C5837,Elster!$A$5:$D$148,2,FALSE),"not in table")</f>
        <v>not in table</v>
      </c>
      <c r="F5837">
        <f t="shared" si="433"/>
        <v>0</v>
      </c>
      <c r="G5837">
        <f t="shared" si="432"/>
        <v>2.600000000185787E-5</v>
      </c>
    </row>
    <row r="5838" spans="1:7" hidden="1" x14ac:dyDescent="0.35">
      <c r="A5838">
        <v>30.814964</v>
      </c>
      <c r="B5838" t="s">
        <v>7317</v>
      </c>
      <c r="C5838">
        <v>3</v>
      </c>
      <c r="E5838" t="str">
        <f>IFERROR(VLOOKUP(C5838,Elster!$A$5:$D$148,2,FALSE),"not in table")</f>
        <v xml:space="preserve">   "SPEICHERSOLLTEMP"                                 </v>
      </c>
      <c r="F5838">
        <f t="shared" si="433"/>
        <v>3</v>
      </c>
      <c r="G5838">
        <f t="shared" si="432"/>
        <v>4.9999999999990052E-3</v>
      </c>
    </row>
    <row r="5839" spans="1:7" x14ac:dyDescent="0.35">
      <c r="A5839">
        <v>30.814964</v>
      </c>
      <c r="B5839" t="s">
        <v>7319</v>
      </c>
      <c r="C5839">
        <v>3</v>
      </c>
      <c r="D5839" t="str">
        <f>IFERROR(VLOOKUP(C5839,Elster!$A$5:$D$148,2,FALSE),"not in table")</f>
        <v xml:space="preserve">   "SPEICHERSOLLTEMP"                                 </v>
      </c>
      <c r="F5839">
        <f>HEX2DEC(C5839)</f>
        <v>3</v>
      </c>
      <c r="G5839">
        <f t="shared" si="432"/>
        <v>0</v>
      </c>
    </row>
    <row r="5840" spans="1:7" hidden="1" x14ac:dyDescent="0.35">
      <c r="A5840">
        <v>30.819963999999999</v>
      </c>
      <c r="B5840" t="s">
        <v>7317</v>
      </c>
      <c r="C5840">
        <v>1</v>
      </c>
      <c r="E5840" t="str">
        <f>IFERROR(VLOOKUP(C5840,Elster!$A$5:$D$148,2,FALSE),"not in table")</f>
        <v xml:space="preserve">   "FEHLERMELDUNG"                                    </v>
      </c>
      <c r="F5840">
        <f>HEX2DEC(C5840)</f>
        <v>1</v>
      </c>
      <c r="G5840">
        <f t="shared" si="432"/>
        <v>4.9999999999990052E-3</v>
      </c>
    </row>
    <row r="5841" spans="1:7" x14ac:dyDescent="0.35">
      <c r="A5841">
        <v>30.819963999999999</v>
      </c>
      <c r="B5841" t="s">
        <v>7319</v>
      </c>
      <c r="C5841">
        <v>1</v>
      </c>
      <c r="D5841" t="str">
        <f>IFERROR(VLOOKUP(C5841,Elster!$A$5:$D$148,2,FALSE),"not in table")</f>
        <v xml:space="preserve">   "FEHLERMELDUNG"                                    </v>
      </c>
      <c r="F5841">
        <f>HEX2DEC(C5841)</f>
        <v>1</v>
      </c>
      <c r="G5841">
        <f t="shared" si="432"/>
        <v>0</v>
      </c>
    </row>
    <row r="5842" spans="1:7" hidden="1" x14ac:dyDescent="0.35">
      <c r="A5842">
        <v>30.824964000000001</v>
      </c>
      <c r="B5842" t="s">
        <v>7317</v>
      </c>
      <c r="C5842">
        <v>0</v>
      </c>
      <c r="E5842" t="str">
        <f>IFERROR(VLOOKUP(C5842,Elster!$A$5:$D$148,2,FALSE),"not in table")</f>
        <v>not in table</v>
      </c>
      <c r="F5842">
        <f>HEX2DEC(C5842)</f>
        <v>0</v>
      </c>
      <c r="G5842">
        <f t="shared" si="432"/>
        <v>5.000000000002558E-3</v>
      </c>
    </row>
    <row r="5843" spans="1:7" x14ac:dyDescent="0.35">
      <c r="A5843">
        <v>30.824964000000001</v>
      </c>
      <c r="B5843" t="s">
        <v>7319</v>
      </c>
      <c r="C5843">
        <v>0</v>
      </c>
      <c r="D5843" t="str">
        <f>IFERROR(VLOOKUP(C5843,Elster!$A$5:$D$148,2,FALSE),"not in table")</f>
        <v>not in table</v>
      </c>
      <c r="F5843">
        <f>HEX2DEC(C5843)</f>
        <v>0</v>
      </c>
      <c r="G5843">
        <f t="shared" si="432"/>
        <v>0</v>
      </c>
    </row>
    <row r="5844" spans="1:7" hidden="1" x14ac:dyDescent="0.35">
      <c r="A5844">
        <v>30.829962999999999</v>
      </c>
      <c r="B5844" t="s">
        <v>7317</v>
      </c>
      <c r="C5844" t="s">
        <v>7390</v>
      </c>
      <c r="E5844" t="str">
        <f>IFERROR(VLOOKUP(C5844,Elster!$A$5:$D$148,2,FALSE),"not in table")</f>
        <v xml:space="preserve">//   "ERWEITERUNGSTELEGRAMM"                            </v>
      </c>
      <c r="F5844">
        <f>HEX2DEC(C5844)</f>
        <v>250</v>
      </c>
      <c r="G5844">
        <f t="shared" si="432"/>
        <v>4.9989999999979773E-3</v>
      </c>
    </row>
    <row r="5845" spans="1:7" x14ac:dyDescent="0.35">
      <c r="A5845">
        <v>30.829962999999999</v>
      </c>
      <c r="B5845" t="s">
        <v>7319</v>
      </c>
      <c r="C5845" t="s">
        <v>7390</v>
      </c>
      <c r="D5845" t="str">
        <f>IFERROR(VLOOKUP(C5845,Elster!$A$5:$D$148,2,FALSE),"not in table")</f>
        <v xml:space="preserve">//   "ERWEITERUNGSTELEGRAMM"                            </v>
      </c>
      <c r="F5845">
        <f>HEX2DEC(C5845)</f>
        <v>250</v>
      </c>
      <c r="G5845">
        <f t="shared" si="432"/>
        <v>0</v>
      </c>
    </row>
    <row r="5846" spans="1:7" hidden="1" x14ac:dyDescent="0.35">
      <c r="A5846">
        <v>30.834962999999998</v>
      </c>
      <c r="B5846" t="s">
        <v>7317</v>
      </c>
      <c r="C5846">
        <v>1</v>
      </c>
      <c r="E5846" t="str">
        <f>IFERROR(VLOOKUP(C5846,Elster!$A$5:$D$148,2,FALSE),"not in table")</f>
        <v xml:space="preserve">   "FEHLERMELDUNG"                                    </v>
      </c>
      <c r="F5846">
        <f>HEX2DEC(C5846)</f>
        <v>1</v>
      </c>
      <c r="G5846">
        <f t="shared" si="432"/>
        <v>4.9999999999990052E-3</v>
      </c>
    </row>
    <row r="5847" spans="1:7" x14ac:dyDescent="0.35">
      <c r="A5847">
        <v>30.834962999999998</v>
      </c>
      <c r="B5847" t="s">
        <v>7319</v>
      </c>
      <c r="C5847">
        <v>1</v>
      </c>
      <c r="D5847" t="str">
        <f>IFERROR(VLOOKUP(C5847,Elster!$A$5:$D$148,2,FALSE),"not in table")</f>
        <v xml:space="preserve">   "FEHLERMELDUNG"                                    </v>
      </c>
      <c r="F5847">
        <f>HEX2DEC(C5847)</f>
        <v>1</v>
      </c>
      <c r="G5847">
        <f t="shared" si="432"/>
        <v>0</v>
      </c>
    </row>
    <row r="5848" spans="1:7" hidden="1" x14ac:dyDescent="0.35">
      <c r="A5848">
        <v>30.839963000000001</v>
      </c>
      <c r="B5848" t="s">
        <v>7317</v>
      </c>
      <c r="C5848">
        <v>27</v>
      </c>
      <c r="E5848" t="str">
        <f>IFERROR(VLOOKUP(C5848,Elster!$A$5:$D$148,2,FALSE),"not in table")</f>
        <v xml:space="preserve">   "HYSTERESE2"                                       </v>
      </c>
      <c r="F5848">
        <f>HEX2DEC(C5848)</f>
        <v>39</v>
      </c>
      <c r="G5848">
        <f t="shared" si="432"/>
        <v>5.000000000002558E-3</v>
      </c>
    </row>
    <row r="5849" spans="1:7" x14ac:dyDescent="0.35">
      <c r="A5849">
        <v>30.839963000000001</v>
      </c>
      <c r="B5849" t="s">
        <v>7319</v>
      </c>
      <c r="C5849">
        <v>27</v>
      </c>
      <c r="D5849" t="str">
        <f>IFERROR(VLOOKUP(C5849,Elster!$A$5:$D$148,2,FALSE),"not in table")</f>
        <v xml:space="preserve">   "HYSTERESE2"                                       </v>
      </c>
      <c r="F5849">
        <f>HEX2DEC(C5849)</f>
        <v>39</v>
      </c>
      <c r="G5849">
        <f t="shared" si="432"/>
        <v>0</v>
      </c>
    </row>
    <row r="5850" spans="1:7" hidden="1" x14ac:dyDescent="0.35">
      <c r="A5850">
        <v>30.844963</v>
      </c>
      <c r="B5850" t="s">
        <v>7317</v>
      </c>
      <c r="C5850" t="s">
        <v>7380</v>
      </c>
      <c r="E5850" t="str">
        <f>IFERROR(VLOOKUP(C5850,Elster!$A$5:$D$148,2,FALSE),"not in table")</f>
        <v>not in table</v>
      </c>
      <c r="F5850">
        <f>HEX2DEC(C5850)</f>
        <v>30</v>
      </c>
      <c r="G5850">
        <f t="shared" si="432"/>
        <v>4.9999999999990052E-3</v>
      </c>
    </row>
    <row r="5851" spans="1:7" x14ac:dyDescent="0.35">
      <c r="A5851">
        <v>30.844963</v>
      </c>
      <c r="B5851" t="s">
        <v>7319</v>
      </c>
      <c r="C5851" t="s">
        <v>7380</v>
      </c>
      <c r="D5851" t="str">
        <f>IFERROR(VLOOKUP(C5851,Elster!$A$5:$D$148,2,FALSE),"not in table")</f>
        <v>not in table</v>
      </c>
      <c r="F5851">
        <f>HEX2DEC(C5851)</f>
        <v>30</v>
      </c>
      <c r="G5851">
        <f t="shared" si="432"/>
        <v>0</v>
      </c>
    </row>
    <row r="5852" spans="1:7" hidden="1" x14ac:dyDescent="0.35">
      <c r="A5852">
        <v>30.849962999999999</v>
      </c>
      <c r="B5852" t="s">
        <v>7317</v>
      </c>
      <c r="C5852">
        <v>0</v>
      </c>
      <c r="E5852" t="str">
        <f>IFERROR(VLOOKUP(C5852,Elster!$A$5:$D$148,2,FALSE),"not in table")</f>
        <v>not in table</v>
      </c>
      <c r="F5852">
        <f>HEX2DEC(C5852)</f>
        <v>0</v>
      </c>
      <c r="G5852">
        <f t="shared" si="432"/>
        <v>4.9999999999990052E-3</v>
      </c>
    </row>
    <row r="5853" spans="1:7" x14ac:dyDescent="0.35">
      <c r="A5853">
        <v>30.849962999999999</v>
      </c>
      <c r="B5853" t="s">
        <v>7319</v>
      </c>
      <c r="C5853">
        <v>0</v>
      </c>
      <c r="D5853" t="str">
        <f>IFERROR(VLOOKUP(C5853,Elster!$A$5:$D$148,2,FALSE),"not in table")</f>
        <v>not in table</v>
      </c>
      <c r="F5853">
        <f>HEX2DEC(C5853)</f>
        <v>0</v>
      </c>
      <c r="G5853">
        <f t="shared" si="432"/>
        <v>0</v>
      </c>
    </row>
    <row r="5854" spans="1:7" hidden="1" x14ac:dyDescent="0.35">
      <c r="A5854">
        <v>30.854963000000001</v>
      </c>
      <c r="B5854" t="s">
        <v>7317</v>
      </c>
      <c r="C5854">
        <v>1</v>
      </c>
      <c r="E5854" t="str">
        <f>IFERROR(VLOOKUP(C5854,Elster!$A$5:$D$148,2,FALSE),"not in table")</f>
        <v xml:space="preserve">   "FEHLERMELDUNG"                                    </v>
      </c>
      <c r="F5854">
        <f>HEX2DEC(C5854)</f>
        <v>1</v>
      </c>
      <c r="G5854">
        <f t="shared" si="432"/>
        <v>5.000000000002558E-3</v>
      </c>
    </row>
    <row r="5855" spans="1:7" x14ac:dyDescent="0.35">
      <c r="A5855">
        <v>30.854963000000001</v>
      </c>
      <c r="B5855" t="s">
        <v>7319</v>
      </c>
      <c r="C5855">
        <v>1</v>
      </c>
      <c r="D5855" t="str">
        <f>IFERROR(VLOOKUP(C5855,Elster!$A$5:$D$148,2,FALSE),"not in table")</f>
        <v xml:space="preserve">   "FEHLERMELDUNG"                                    </v>
      </c>
      <c r="F5855">
        <f>HEX2DEC(C5855)</f>
        <v>1</v>
      </c>
      <c r="G5855">
        <f t="shared" si="432"/>
        <v>0</v>
      </c>
    </row>
    <row r="5856" spans="1:7" hidden="1" x14ac:dyDescent="0.35">
      <c r="A5856">
        <v>30.859963</v>
      </c>
      <c r="B5856" t="s">
        <v>7317</v>
      </c>
      <c r="C5856">
        <v>51</v>
      </c>
      <c r="E5856" t="str">
        <f>IFERROR(VLOOKUP(C5856,Elster!$A$5:$D$148,2,FALSE),"not in table")</f>
        <v xml:space="preserve">   "MULTIFUNKTION_ISTTEMP"                            </v>
      </c>
      <c r="F5856">
        <f>HEX2DEC(C5856)</f>
        <v>81</v>
      </c>
      <c r="G5856">
        <f t="shared" si="432"/>
        <v>4.9999999999990052E-3</v>
      </c>
    </row>
    <row r="5857" spans="1:7" x14ac:dyDescent="0.35">
      <c r="A5857">
        <v>30.859963</v>
      </c>
      <c r="B5857" t="s">
        <v>7319</v>
      </c>
      <c r="C5857">
        <v>51</v>
      </c>
      <c r="D5857" t="str">
        <f>IFERROR(VLOOKUP(C5857,Elster!$A$5:$D$148,2,FALSE),"not in table")</f>
        <v xml:space="preserve">   "MULTIFUNKTION_ISTTEMP"                            </v>
      </c>
      <c r="F5857">
        <f>HEX2DEC(C5857)</f>
        <v>81</v>
      </c>
      <c r="G5857">
        <f t="shared" si="432"/>
        <v>0</v>
      </c>
    </row>
    <row r="5858" spans="1:7" hidden="1" x14ac:dyDescent="0.35">
      <c r="A5858">
        <v>30.870301000000001</v>
      </c>
      <c r="B5858" t="s">
        <v>7317</v>
      </c>
      <c r="C5858">
        <v>3</v>
      </c>
      <c r="E5858" t="str">
        <f>IFERROR(VLOOKUP(C5858,Elster!$A$5:$D$148,2,FALSE),"not in table")</f>
        <v xml:space="preserve">   "SPEICHERSOLLTEMP"                                 </v>
      </c>
      <c r="F5858">
        <f t="shared" ref="F5858:F5869" si="434">HEX2DEC(C5858)</f>
        <v>3</v>
      </c>
      <c r="G5858">
        <f t="shared" si="432"/>
        <v>1.0338000000000847E-2</v>
      </c>
    </row>
    <row r="5859" spans="1:7" hidden="1" x14ac:dyDescent="0.35">
      <c r="A5859">
        <v>30.875274999999998</v>
      </c>
      <c r="B5859" t="s">
        <v>7317</v>
      </c>
      <c r="C5859">
        <v>0</v>
      </c>
      <c r="E5859" t="str">
        <f>IFERROR(VLOOKUP(C5859,Elster!$A$5:$D$148,2,FALSE),"not in table")</f>
        <v>not in table</v>
      </c>
      <c r="F5859">
        <f t="shared" si="434"/>
        <v>0</v>
      </c>
      <c r="G5859">
        <f t="shared" si="432"/>
        <v>4.9739999999971474E-3</v>
      </c>
    </row>
    <row r="5860" spans="1:7" hidden="1" x14ac:dyDescent="0.35">
      <c r="A5860">
        <v>30.880248999999999</v>
      </c>
      <c r="B5860" t="s">
        <v>7317</v>
      </c>
      <c r="C5860" t="s">
        <v>7378</v>
      </c>
      <c r="E5860" t="str">
        <f>IFERROR(VLOOKUP(C5860,Elster!$A$5:$D$148,2,FALSE),"not in table")</f>
        <v xml:space="preserve">   "SAMMLERISTTEMP"                                   </v>
      </c>
      <c r="F5860">
        <f t="shared" si="434"/>
        <v>13</v>
      </c>
      <c r="G5860">
        <f t="shared" si="432"/>
        <v>4.9740000000007001E-3</v>
      </c>
    </row>
    <row r="5861" spans="1:7" hidden="1" x14ac:dyDescent="0.35">
      <c r="A5861">
        <v>30.885197000000002</v>
      </c>
      <c r="B5861" t="s">
        <v>7317</v>
      </c>
      <c r="C5861">
        <v>2</v>
      </c>
      <c r="E5861" t="str">
        <f>IFERROR(VLOOKUP(C5861,Elster!$A$5:$D$148,2,FALSE),"not in table")</f>
        <v xml:space="preserve">   "KESSELSOLLTEMP"                                   </v>
      </c>
      <c r="F5861">
        <f t="shared" si="434"/>
        <v>2</v>
      </c>
      <c r="G5861">
        <f t="shared" si="432"/>
        <v>4.9480000000023949E-3</v>
      </c>
    </row>
    <row r="5862" spans="1:7" hidden="1" x14ac:dyDescent="0.35">
      <c r="A5862">
        <v>30.890170999999999</v>
      </c>
      <c r="B5862" t="s">
        <v>7317</v>
      </c>
      <c r="C5862">
        <v>0</v>
      </c>
      <c r="E5862" t="str">
        <f>IFERROR(VLOOKUP(C5862,Elster!$A$5:$D$148,2,FALSE),"not in table")</f>
        <v>not in table</v>
      </c>
      <c r="F5862">
        <f t="shared" si="434"/>
        <v>0</v>
      </c>
      <c r="G5862">
        <f t="shared" si="432"/>
        <v>4.9739999999971474E-3</v>
      </c>
    </row>
    <row r="5863" spans="1:7" hidden="1" x14ac:dyDescent="0.35">
      <c r="A5863">
        <v>30.895144999999999</v>
      </c>
      <c r="B5863" t="s">
        <v>7317</v>
      </c>
      <c r="C5863" t="s">
        <v>7390</v>
      </c>
      <c r="E5863" t="str">
        <f>IFERROR(VLOOKUP(C5863,Elster!$A$5:$D$148,2,FALSE),"not in table")</f>
        <v xml:space="preserve">//   "ERWEITERUNGSTELEGRAMM"                            </v>
      </c>
      <c r="F5863">
        <f t="shared" si="434"/>
        <v>250</v>
      </c>
      <c r="G5863">
        <f t="shared" si="432"/>
        <v>4.9740000000007001E-3</v>
      </c>
    </row>
    <row r="5864" spans="1:7" hidden="1" x14ac:dyDescent="0.35">
      <c r="A5864">
        <v>30.900117999999999</v>
      </c>
      <c r="B5864" t="s">
        <v>7317</v>
      </c>
      <c r="C5864">
        <v>1</v>
      </c>
      <c r="E5864" t="str">
        <f>IFERROR(VLOOKUP(C5864,Elster!$A$5:$D$148,2,FALSE),"not in table")</f>
        <v xml:space="preserve">   "FEHLERMELDUNG"                                    </v>
      </c>
      <c r="F5864">
        <f t="shared" si="434"/>
        <v>1</v>
      </c>
      <c r="G5864">
        <f t="shared" si="432"/>
        <v>4.9729999999996721E-3</v>
      </c>
    </row>
    <row r="5865" spans="1:7" hidden="1" x14ac:dyDescent="0.35">
      <c r="A5865">
        <v>30.905066000000001</v>
      </c>
      <c r="B5865" t="s">
        <v>7317</v>
      </c>
      <c r="C5865">
        <v>27</v>
      </c>
      <c r="E5865" t="str">
        <f>IFERROR(VLOOKUP(C5865,Elster!$A$5:$D$148,2,FALSE),"not in table")</f>
        <v xml:space="preserve">   "HYSTERESE2"                                       </v>
      </c>
      <c r="F5865">
        <f t="shared" si="434"/>
        <v>39</v>
      </c>
      <c r="G5865">
        <f t="shared" si="432"/>
        <v>4.9480000000023949E-3</v>
      </c>
    </row>
    <row r="5866" spans="1:7" hidden="1" x14ac:dyDescent="0.35">
      <c r="A5866">
        <v>30.910039999999999</v>
      </c>
      <c r="B5866" t="s">
        <v>7317</v>
      </c>
      <c r="C5866">
        <v>22</v>
      </c>
      <c r="E5866" t="str">
        <f>IFERROR(VLOOKUP(C5866,Elster!$A$5:$D$148,2,FALSE),"not in table")</f>
        <v xml:space="preserve">   "HYSTERESEZEIT"                                    </v>
      </c>
      <c r="F5866">
        <f t="shared" si="434"/>
        <v>34</v>
      </c>
      <c r="G5866">
        <f t="shared" si="432"/>
        <v>4.9739999999971474E-3</v>
      </c>
    </row>
    <row r="5867" spans="1:7" hidden="1" x14ac:dyDescent="0.35">
      <c r="A5867">
        <v>30.915013999999999</v>
      </c>
      <c r="B5867" t="s">
        <v>7317</v>
      </c>
      <c r="C5867">
        <v>0</v>
      </c>
      <c r="E5867" t="str">
        <f>IFERROR(VLOOKUP(C5867,Elster!$A$5:$D$148,2,FALSE),"not in table")</f>
        <v>not in table</v>
      </c>
      <c r="F5867">
        <f t="shared" si="434"/>
        <v>0</v>
      </c>
      <c r="G5867">
        <f t="shared" si="432"/>
        <v>4.9740000000007001E-3</v>
      </c>
    </row>
    <row r="5868" spans="1:7" hidden="1" x14ac:dyDescent="0.35">
      <c r="A5868">
        <v>30.919988</v>
      </c>
      <c r="B5868" t="s">
        <v>7317</v>
      </c>
      <c r="C5868">
        <v>1</v>
      </c>
      <c r="E5868" t="str">
        <f>IFERROR(VLOOKUP(C5868,Elster!$A$5:$D$148,2,FALSE),"not in table")</f>
        <v xml:space="preserve">   "FEHLERMELDUNG"                                    </v>
      </c>
      <c r="F5868">
        <f t="shared" si="434"/>
        <v>1</v>
      </c>
      <c r="G5868">
        <f t="shared" si="432"/>
        <v>4.9740000000007001E-3</v>
      </c>
    </row>
    <row r="5869" spans="1:7" hidden="1" x14ac:dyDescent="0.35">
      <c r="A5869">
        <v>30.924935999999999</v>
      </c>
      <c r="B5869" t="s">
        <v>7317</v>
      </c>
      <c r="C5869">
        <v>56</v>
      </c>
      <c r="E5869" t="str">
        <f>IFERROR(VLOOKUP(C5869,Elster!$A$5:$D$148,2,FALSE),"not in table")</f>
        <v xml:space="preserve">   "DCF"                                              </v>
      </c>
      <c r="F5869">
        <f t="shared" si="434"/>
        <v>86</v>
      </c>
      <c r="G5869">
        <f t="shared" si="432"/>
        <v>4.9479999999988422E-3</v>
      </c>
    </row>
    <row r="5870" spans="1:7" x14ac:dyDescent="0.35">
      <c r="A5870">
        <v>30.932904000000001</v>
      </c>
      <c r="B5870" t="s">
        <v>7319</v>
      </c>
      <c r="C5870" t="s">
        <v>7378</v>
      </c>
      <c r="D5870" t="str">
        <f>IFERROR(VLOOKUP(C5870,Elster!$A$5:$D$148,2,FALSE),"not in table")</f>
        <v xml:space="preserve">   "SAMMLERISTTEMP"                                   </v>
      </c>
      <c r="F5870">
        <f>HEX2DEC(C5870)</f>
        <v>13</v>
      </c>
      <c r="G5870">
        <f t="shared" si="432"/>
        <v>7.9680000000017515E-3</v>
      </c>
    </row>
    <row r="5871" spans="1:7" hidden="1" x14ac:dyDescent="0.35">
      <c r="A5871">
        <v>30.932929999999999</v>
      </c>
      <c r="B5871" t="s">
        <v>7317</v>
      </c>
      <c r="C5871" t="s">
        <v>7378</v>
      </c>
      <c r="E5871" t="str">
        <f>IFERROR(VLOOKUP(C5871,Elster!$A$5:$D$148,2,FALSE),"not in table")</f>
        <v xml:space="preserve">   "SAMMLERISTTEMP"                                   </v>
      </c>
      <c r="F5871">
        <f>HEX2DEC(C5871)</f>
        <v>13</v>
      </c>
      <c r="G5871">
        <f t="shared" si="432"/>
        <v>2.5999999998305157E-5</v>
      </c>
    </row>
    <row r="5872" spans="1:7" x14ac:dyDescent="0.35">
      <c r="A5872">
        <v>30.937904</v>
      </c>
      <c r="B5872" t="s">
        <v>7319</v>
      </c>
      <c r="C5872">
        <v>0</v>
      </c>
      <c r="D5872" t="str">
        <f>IFERROR(VLOOKUP(C5872,Elster!$A$5:$D$148,2,FALSE),"not in table")</f>
        <v>not in table</v>
      </c>
      <c r="F5872">
        <f>HEX2DEC(C5872)</f>
        <v>0</v>
      </c>
      <c r="G5872">
        <f t="shared" si="432"/>
        <v>4.9740000000007001E-3</v>
      </c>
    </row>
    <row r="5873" spans="1:7" hidden="1" x14ac:dyDescent="0.35">
      <c r="A5873">
        <v>30.937930000000001</v>
      </c>
      <c r="B5873" t="s">
        <v>7317</v>
      </c>
      <c r="C5873">
        <v>0</v>
      </c>
      <c r="E5873" t="str">
        <f>IFERROR(VLOOKUP(C5873,Elster!$A$5:$D$148,2,FALSE),"not in table")</f>
        <v>not in table</v>
      </c>
      <c r="F5873">
        <f t="shared" ref="F5873:F5874" si="435">HEX2DEC(C5873)</f>
        <v>0</v>
      </c>
      <c r="G5873">
        <f t="shared" si="432"/>
        <v>2.600000000185787E-5</v>
      </c>
    </row>
    <row r="5874" spans="1:7" hidden="1" x14ac:dyDescent="0.35">
      <c r="A5874">
        <v>30.94293</v>
      </c>
      <c r="B5874" t="s">
        <v>7317</v>
      </c>
      <c r="C5874">
        <v>3</v>
      </c>
      <c r="E5874" t="str">
        <f>IFERROR(VLOOKUP(C5874,Elster!$A$5:$D$148,2,FALSE),"not in table")</f>
        <v xml:space="preserve">   "SPEICHERSOLLTEMP"                                 </v>
      </c>
      <c r="F5874">
        <f t="shared" si="435"/>
        <v>3</v>
      </c>
      <c r="G5874">
        <f t="shared" si="432"/>
        <v>4.9999999999990052E-3</v>
      </c>
    </row>
    <row r="5875" spans="1:7" x14ac:dyDescent="0.35">
      <c r="A5875">
        <v>30.94293</v>
      </c>
      <c r="B5875" t="s">
        <v>7319</v>
      </c>
      <c r="C5875">
        <v>3</v>
      </c>
      <c r="D5875" t="str">
        <f>IFERROR(VLOOKUP(C5875,Elster!$A$5:$D$148,2,FALSE),"not in table")</f>
        <v xml:space="preserve">   "SPEICHERSOLLTEMP"                                 </v>
      </c>
      <c r="F5875">
        <f>HEX2DEC(C5875)</f>
        <v>3</v>
      </c>
      <c r="G5875">
        <f t="shared" si="432"/>
        <v>0</v>
      </c>
    </row>
    <row r="5876" spans="1:7" hidden="1" x14ac:dyDescent="0.35">
      <c r="A5876">
        <v>30.947929999999999</v>
      </c>
      <c r="B5876" t="s">
        <v>7317</v>
      </c>
      <c r="C5876">
        <v>1</v>
      </c>
      <c r="E5876" t="str">
        <f>IFERROR(VLOOKUP(C5876,Elster!$A$5:$D$148,2,FALSE),"not in table")</f>
        <v xml:space="preserve">   "FEHLERMELDUNG"                                    </v>
      </c>
      <c r="F5876">
        <f>HEX2DEC(C5876)</f>
        <v>1</v>
      </c>
      <c r="G5876">
        <f t="shared" si="432"/>
        <v>4.9999999999990052E-3</v>
      </c>
    </row>
    <row r="5877" spans="1:7" x14ac:dyDescent="0.35">
      <c r="A5877">
        <v>30.947929999999999</v>
      </c>
      <c r="B5877" t="s">
        <v>7319</v>
      </c>
      <c r="C5877">
        <v>1</v>
      </c>
      <c r="D5877" t="str">
        <f>IFERROR(VLOOKUP(C5877,Elster!$A$5:$D$148,2,FALSE),"not in table")</f>
        <v xml:space="preserve">   "FEHLERMELDUNG"                                    </v>
      </c>
      <c r="F5877">
        <f>HEX2DEC(C5877)</f>
        <v>1</v>
      </c>
      <c r="G5877">
        <f t="shared" si="432"/>
        <v>0</v>
      </c>
    </row>
    <row r="5878" spans="1:7" hidden="1" x14ac:dyDescent="0.35">
      <c r="A5878">
        <v>30.952929999999999</v>
      </c>
      <c r="B5878" t="s">
        <v>7317</v>
      </c>
      <c r="C5878">
        <v>0</v>
      </c>
      <c r="E5878" t="str">
        <f>IFERROR(VLOOKUP(C5878,Elster!$A$5:$D$148,2,FALSE),"not in table")</f>
        <v>not in table</v>
      </c>
      <c r="F5878">
        <f>HEX2DEC(C5878)</f>
        <v>0</v>
      </c>
      <c r="G5878">
        <f t="shared" si="432"/>
        <v>4.9999999999990052E-3</v>
      </c>
    </row>
    <row r="5879" spans="1:7" x14ac:dyDescent="0.35">
      <c r="A5879">
        <v>30.952929999999999</v>
      </c>
      <c r="B5879" t="s">
        <v>7319</v>
      </c>
      <c r="C5879">
        <v>0</v>
      </c>
      <c r="D5879" t="str">
        <f>IFERROR(VLOOKUP(C5879,Elster!$A$5:$D$148,2,FALSE),"not in table")</f>
        <v>not in table</v>
      </c>
      <c r="F5879">
        <f>HEX2DEC(C5879)</f>
        <v>0</v>
      </c>
      <c r="G5879">
        <f t="shared" si="432"/>
        <v>0</v>
      </c>
    </row>
    <row r="5880" spans="1:7" hidden="1" x14ac:dyDescent="0.35">
      <c r="A5880">
        <v>30.957930000000001</v>
      </c>
      <c r="B5880" t="s">
        <v>7317</v>
      </c>
      <c r="C5880" t="s">
        <v>7390</v>
      </c>
      <c r="E5880" t="str">
        <f>IFERROR(VLOOKUP(C5880,Elster!$A$5:$D$148,2,FALSE),"not in table")</f>
        <v xml:space="preserve">//   "ERWEITERUNGSTELEGRAMM"                            </v>
      </c>
      <c r="F5880">
        <f>HEX2DEC(C5880)</f>
        <v>250</v>
      </c>
      <c r="G5880">
        <f t="shared" si="432"/>
        <v>5.000000000002558E-3</v>
      </c>
    </row>
    <row r="5881" spans="1:7" x14ac:dyDescent="0.35">
      <c r="A5881">
        <v>30.957930000000001</v>
      </c>
      <c r="B5881" t="s">
        <v>7319</v>
      </c>
      <c r="C5881" t="s">
        <v>7390</v>
      </c>
      <c r="D5881" t="str">
        <f>IFERROR(VLOOKUP(C5881,Elster!$A$5:$D$148,2,FALSE),"not in table")</f>
        <v xml:space="preserve">//   "ERWEITERUNGSTELEGRAMM"                            </v>
      </c>
      <c r="F5881">
        <f>HEX2DEC(C5881)</f>
        <v>250</v>
      </c>
      <c r="G5881">
        <f t="shared" si="432"/>
        <v>0</v>
      </c>
    </row>
    <row r="5882" spans="1:7" hidden="1" x14ac:dyDescent="0.35">
      <c r="A5882">
        <v>30.96293</v>
      </c>
      <c r="B5882" t="s">
        <v>7317</v>
      </c>
      <c r="C5882">
        <v>1</v>
      </c>
      <c r="E5882" t="str">
        <f>IFERROR(VLOOKUP(C5882,Elster!$A$5:$D$148,2,FALSE),"not in table")</f>
        <v xml:space="preserve">   "FEHLERMELDUNG"                                    </v>
      </c>
      <c r="F5882">
        <f>HEX2DEC(C5882)</f>
        <v>1</v>
      </c>
      <c r="G5882">
        <f t="shared" si="432"/>
        <v>4.9999999999990052E-3</v>
      </c>
    </row>
    <row r="5883" spans="1:7" x14ac:dyDescent="0.35">
      <c r="A5883">
        <v>30.96293</v>
      </c>
      <c r="B5883" t="s">
        <v>7319</v>
      </c>
      <c r="C5883">
        <v>1</v>
      </c>
      <c r="D5883" t="str">
        <f>IFERROR(VLOOKUP(C5883,Elster!$A$5:$D$148,2,FALSE),"not in table")</f>
        <v xml:space="preserve">   "FEHLERMELDUNG"                                    </v>
      </c>
      <c r="F5883">
        <f>HEX2DEC(C5883)</f>
        <v>1</v>
      </c>
      <c r="G5883">
        <f t="shared" si="432"/>
        <v>0</v>
      </c>
    </row>
    <row r="5884" spans="1:7" hidden="1" x14ac:dyDescent="0.35">
      <c r="A5884">
        <v>30.967929999999999</v>
      </c>
      <c r="B5884" t="s">
        <v>7317</v>
      </c>
      <c r="C5884" t="s">
        <v>7420</v>
      </c>
      <c r="E5884" t="str">
        <f>IFERROR(VLOOKUP(C5884,Elster!$A$5:$D$148,2,FALSE),"not in table")</f>
        <v xml:space="preserve">   "KOLLEKTORTEMP"                                    </v>
      </c>
      <c r="F5884">
        <f>HEX2DEC(C5884)</f>
        <v>27</v>
      </c>
      <c r="G5884">
        <f t="shared" si="432"/>
        <v>4.9999999999990052E-3</v>
      </c>
    </row>
    <row r="5885" spans="1:7" x14ac:dyDescent="0.35">
      <c r="A5885">
        <v>30.967929999999999</v>
      </c>
      <c r="B5885" t="s">
        <v>7319</v>
      </c>
      <c r="C5885" t="s">
        <v>7420</v>
      </c>
      <c r="D5885" t="str">
        <f>IFERROR(VLOOKUP(C5885,Elster!$A$5:$D$148,2,FALSE),"not in table")</f>
        <v xml:space="preserve">   "KOLLEKTORTEMP"                                    </v>
      </c>
      <c r="F5885">
        <f>HEX2DEC(C5885)</f>
        <v>27</v>
      </c>
      <c r="G5885">
        <f t="shared" si="432"/>
        <v>0</v>
      </c>
    </row>
    <row r="5886" spans="1:7" hidden="1" x14ac:dyDescent="0.35">
      <c r="A5886">
        <v>30.972930000000002</v>
      </c>
      <c r="B5886" t="s">
        <v>7317</v>
      </c>
      <c r="C5886">
        <v>1</v>
      </c>
      <c r="E5886" t="str">
        <f>IFERROR(VLOOKUP(C5886,Elster!$A$5:$D$148,2,FALSE),"not in table")</f>
        <v xml:space="preserve">   "FEHLERMELDUNG"                                    </v>
      </c>
      <c r="F5886">
        <f>HEX2DEC(C5886)</f>
        <v>1</v>
      </c>
      <c r="G5886">
        <f t="shared" si="432"/>
        <v>5.000000000002558E-3</v>
      </c>
    </row>
    <row r="5887" spans="1:7" x14ac:dyDescent="0.35">
      <c r="A5887">
        <v>30.972930000000002</v>
      </c>
      <c r="B5887" t="s">
        <v>7319</v>
      </c>
      <c r="C5887">
        <v>1</v>
      </c>
      <c r="D5887" t="str">
        <f>IFERROR(VLOOKUP(C5887,Elster!$A$5:$D$148,2,FALSE),"not in table")</f>
        <v xml:space="preserve">   "FEHLERMELDUNG"                                    </v>
      </c>
      <c r="F5887">
        <f>HEX2DEC(C5887)</f>
        <v>1</v>
      </c>
      <c r="G5887">
        <f t="shared" si="432"/>
        <v>0</v>
      </c>
    </row>
    <row r="5888" spans="1:7" hidden="1" x14ac:dyDescent="0.35">
      <c r="A5888">
        <v>30.977930000000001</v>
      </c>
      <c r="B5888" t="s">
        <v>7317</v>
      </c>
      <c r="C5888">
        <v>0</v>
      </c>
      <c r="E5888" t="str">
        <f>IFERROR(VLOOKUP(C5888,Elster!$A$5:$D$148,2,FALSE),"not in table")</f>
        <v>not in table</v>
      </c>
      <c r="F5888">
        <f>HEX2DEC(C5888)</f>
        <v>0</v>
      </c>
      <c r="G5888">
        <f t="shared" si="432"/>
        <v>4.9999999999990052E-3</v>
      </c>
    </row>
    <row r="5889" spans="1:7" x14ac:dyDescent="0.35">
      <c r="A5889">
        <v>30.977930000000001</v>
      </c>
      <c r="B5889" t="s">
        <v>7319</v>
      </c>
      <c r="C5889">
        <v>0</v>
      </c>
      <c r="D5889" t="str">
        <f>IFERROR(VLOOKUP(C5889,Elster!$A$5:$D$148,2,FALSE),"not in table")</f>
        <v>not in table</v>
      </c>
      <c r="F5889">
        <f t="shared" ref="F5889:F5892" si="436">HEX2DEC(C5889)</f>
        <v>0</v>
      </c>
      <c r="G5889">
        <f t="shared" si="432"/>
        <v>0</v>
      </c>
    </row>
    <row r="5890" spans="1:7" x14ac:dyDescent="0.35">
      <c r="A5890">
        <v>30.98293</v>
      </c>
      <c r="B5890" t="s">
        <v>7319</v>
      </c>
      <c r="C5890">
        <v>1</v>
      </c>
      <c r="D5890" t="str">
        <f>IFERROR(VLOOKUP(C5890,Elster!$A$5:$D$148,2,FALSE),"not in table")</f>
        <v xml:space="preserve">   "FEHLERMELDUNG"                                    </v>
      </c>
      <c r="F5890">
        <f t="shared" si="436"/>
        <v>1</v>
      </c>
      <c r="G5890">
        <f t="shared" si="432"/>
        <v>4.9999999999990052E-3</v>
      </c>
    </row>
    <row r="5891" spans="1:7" hidden="1" x14ac:dyDescent="0.35">
      <c r="A5891">
        <v>30.982956000000001</v>
      </c>
      <c r="B5891" t="s">
        <v>7317</v>
      </c>
      <c r="C5891">
        <v>1</v>
      </c>
      <c r="E5891" t="str">
        <f>IFERROR(VLOOKUP(C5891,Elster!$A$5:$D$148,2,FALSE),"not in table")</f>
        <v xml:space="preserve">   "FEHLERMELDUNG"                                    </v>
      </c>
      <c r="F5891">
        <f t="shared" si="436"/>
        <v>1</v>
      </c>
      <c r="G5891">
        <f t="shared" si="432"/>
        <v>2.600000000185787E-5</v>
      </c>
    </row>
    <row r="5892" spans="1:7" hidden="1" x14ac:dyDescent="0.35">
      <c r="A5892">
        <v>30.987956000000001</v>
      </c>
      <c r="B5892" t="s">
        <v>7317</v>
      </c>
      <c r="C5892">
        <v>28</v>
      </c>
      <c r="E5892" t="str">
        <f>IFERROR(VLOOKUP(C5892,Elster!$A$5:$D$148,2,FALSE),"not in table")</f>
        <v xml:space="preserve">   "MAX_TEMP_KESSEL"                                  </v>
      </c>
      <c r="F5892">
        <f t="shared" si="436"/>
        <v>40</v>
      </c>
      <c r="G5892">
        <f t="shared" ref="G5892:G5955" si="437">A5892-A5891</f>
        <v>4.9999999999990052E-3</v>
      </c>
    </row>
    <row r="5893" spans="1:7" x14ac:dyDescent="0.35">
      <c r="A5893">
        <v>30.987956000000001</v>
      </c>
      <c r="B5893" t="s">
        <v>7319</v>
      </c>
      <c r="C5893">
        <v>28</v>
      </c>
      <c r="D5893" t="str">
        <f>IFERROR(VLOOKUP(C5893,Elster!$A$5:$D$148,2,FALSE),"not in table")</f>
        <v xml:space="preserve">   "MAX_TEMP_KESSEL"                                  </v>
      </c>
      <c r="F5893">
        <f>HEX2DEC(C5893)</f>
        <v>40</v>
      </c>
      <c r="G5893">
        <f t="shared" si="437"/>
        <v>0</v>
      </c>
    </row>
    <row r="5894" spans="1:7" hidden="1" x14ac:dyDescent="0.35">
      <c r="A5894">
        <v>30.998711</v>
      </c>
      <c r="B5894" t="s">
        <v>7317</v>
      </c>
      <c r="C5894">
        <v>3</v>
      </c>
      <c r="E5894" t="str">
        <f>IFERROR(VLOOKUP(C5894,Elster!$A$5:$D$148,2,FALSE),"not in table")</f>
        <v xml:space="preserve">   "SPEICHERSOLLTEMP"                                 </v>
      </c>
      <c r="F5894">
        <f t="shared" ref="F5894:F5906" si="438">HEX2DEC(C5894)</f>
        <v>3</v>
      </c>
      <c r="G5894">
        <f t="shared" si="437"/>
        <v>1.0754999999999626E-2</v>
      </c>
    </row>
    <row r="5895" spans="1:7" hidden="1" x14ac:dyDescent="0.35">
      <c r="A5895">
        <v>31.003658000000001</v>
      </c>
      <c r="B5895" t="s">
        <v>7317</v>
      </c>
      <c r="C5895">
        <v>0</v>
      </c>
      <c r="E5895" t="str">
        <f>IFERROR(VLOOKUP(C5895,Elster!$A$5:$D$148,2,FALSE),"not in table")</f>
        <v>not in table</v>
      </c>
      <c r="F5895">
        <f t="shared" si="438"/>
        <v>0</v>
      </c>
      <c r="G5895">
        <f t="shared" si="437"/>
        <v>4.947000000001367E-3</v>
      </c>
    </row>
    <row r="5896" spans="1:7" hidden="1" x14ac:dyDescent="0.35">
      <c r="A5896">
        <v>31.008631999999999</v>
      </c>
      <c r="B5896" t="s">
        <v>7317</v>
      </c>
      <c r="C5896" t="s">
        <v>7378</v>
      </c>
      <c r="E5896" t="str">
        <f>IFERROR(VLOOKUP(C5896,Elster!$A$5:$D$148,2,FALSE),"not in table")</f>
        <v xml:space="preserve">   "SAMMLERISTTEMP"                                   </v>
      </c>
      <c r="F5896">
        <f t="shared" si="438"/>
        <v>13</v>
      </c>
      <c r="G5896">
        <f t="shared" si="437"/>
        <v>4.9739999999971474E-3</v>
      </c>
    </row>
    <row r="5897" spans="1:7" hidden="1" x14ac:dyDescent="0.35">
      <c r="A5897">
        <v>31.013605999999999</v>
      </c>
      <c r="B5897" t="s">
        <v>7317</v>
      </c>
      <c r="C5897">
        <v>2</v>
      </c>
      <c r="E5897" t="str">
        <f>IFERROR(VLOOKUP(C5897,Elster!$A$5:$D$148,2,FALSE),"not in table")</f>
        <v xml:space="preserve">   "KESSELSOLLTEMP"                                   </v>
      </c>
      <c r="F5897">
        <f t="shared" si="438"/>
        <v>2</v>
      </c>
      <c r="G5897">
        <f t="shared" si="437"/>
        <v>4.9740000000007001E-3</v>
      </c>
    </row>
    <row r="5898" spans="1:7" hidden="1" x14ac:dyDescent="0.35">
      <c r="A5898">
        <v>31.01858</v>
      </c>
      <c r="B5898" t="s">
        <v>7317</v>
      </c>
      <c r="C5898">
        <v>0</v>
      </c>
      <c r="E5898" t="str">
        <f>IFERROR(VLOOKUP(C5898,Elster!$A$5:$D$148,2,FALSE),"not in table")</f>
        <v>not in table</v>
      </c>
      <c r="F5898">
        <f t="shared" si="438"/>
        <v>0</v>
      </c>
      <c r="G5898">
        <f t="shared" si="437"/>
        <v>4.9740000000007001E-3</v>
      </c>
    </row>
    <row r="5899" spans="1:7" hidden="1" x14ac:dyDescent="0.35">
      <c r="A5899">
        <v>31.023527999999999</v>
      </c>
      <c r="B5899" t="s">
        <v>7317</v>
      </c>
      <c r="C5899" t="s">
        <v>7390</v>
      </c>
      <c r="E5899" t="str">
        <f>IFERROR(VLOOKUP(C5899,Elster!$A$5:$D$148,2,FALSE),"not in table")</f>
        <v xml:space="preserve">//   "ERWEITERUNGSTELEGRAMM"                            </v>
      </c>
      <c r="F5899">
        <f t="shared" si="438"/>
        <v>250</v>
      </c>
      <c r="G5899">
        <f t="shared" si="437"/>
        <v>4.9479999999988422E-3</v>
      </c>
    </row>
    <row r="5900" spans="1:7" hidden="1" x14ac:dyDescent="0.35">
      <c r="A5900">
        <v>31.028502</v>
      </c>
      <c r="B5900" t="s">
        <v>7317</v>
      </c>
      <c r="C5900">
        <v>1</v>
      </c>
      <c r="E5900" t="str">
        <f>IFERROR(VLOOKUP(C5900,Elster!$A$5:$D$148,2,FALSE),"not in table")</f>
        <v xml:space="preserve">   "FEHLERMELDUNG"                                    </v>
      </c>
      <c r="F5900">
        <f t="shared" si="438"/>
        <v>1</v>
      </c>
      <c r="G5900">
        <f t="shared" si="437"/>
        <v>4.9740000000007001E-3</v>
      </c>
    </row>
    <row r="5901" spans="1:7" hidden="1" x14ac:dyDescent="0.35">
      <c r="A5901">
        <v>31.033476</v>
      </c>
      <c r="B5901" t="s">
        <v>7317</v>
      </c>
      <c r="C5901" t="s">
        <v>7420</v>
      </c>
      <c r="E5901" t="str">
        <f>IFERROR(VLOOKUP(C5901,Elster!$A$5:$D$148,2,FALSE),"not in table")</f>
        <v xml:space="preserve">   "KOLLEKTORTEMP"                                    </v>
      </c>
      <c r="F5901">
        <f t="shared" si="438"/>
        <v>27</v>
      </c>
      <c r="G5901">
        <f t="shared" si="437"/>
        <v>4.9740000000007001E-3</v>
      </c>
    </row>
    <row r="5902" spans="1:7" hidden="1" x14ac:dyDescent="0.35">
      <c r="A5902">
        <v>31.038449</v>
      </c>
      <c r="B5902" t="s">
        <v>7317</v>
      </c>
      <c r="C5902">
        <v>1</v>
      </c>
      <c r="E5902" t="str">
        <f>IFERROR(VLOOKUP(C5902,Elster!$A$5:$D$148,2,FALSE),"not in table")</f>
        <v xml:space="preserve">   "FEHLERMELDUNG"                                    </v>
      </c>
      <c r="F5902">
        <f t="shared" si="438"/>
        <v>1</v>
      </c>
      <c r="G5902">
        <f t="shared" si="437"/>
        <v>4.9729999999996721E-3</v>
      </c>
    </row>
    <row r="5903" spans="1:7" hidden="1" x14ac:dyDescent="0.35">
      <c r="A5903">
        <v>31.043396999999999</v>
      </c>
      <c r="B5903" t="s">
        <v>7317</v>
      </c>
      <c r="C5903">
        <v>0</v>
      </c>
      <c r="E5903" t="str">
        <f>IFERROR(VLOOKUP(C5903,Elster!$A$5:$D$148,2,FALSE),"not in table")</f>
        <v>not in table</v>
      </c>
      <c r="F5903">
        <f t="shared" si="438"/>
        <v>0</v>
      </c>
      <c r="G5903">
        <f t="shared" si="437"/>
        <v>4.9479999999988422E-3</v>
      </c>
    </row>
    <row r="5904" spans="1:7" hidden="1" x14ac:dyDescent="0.35">
      <c r="A5904">
        <v>31.048370999999999</v>
      </c>
      <c r="B5904" t="s">
        <v>7317</v>
      </c>
      <c r="C5904">
        <v>1</v>
      </c>
      <c r="E5904" t="str">
        <f>IFERROR(VLOOKUP(C5904,Elster!$A$5:$D$148,2,FALSE),"not in table")</f>
        <v xml:space="preserve">   "FEHLERMELDUNG"                                    </v>
      </c>
      <c r="F5904">
        <f t="shared" si="438"/>
        <v>1</v>
      </c>
      <c r="G5904">
        <f t="shared" si="437"/>
        <v>4.9740000000007001E-3</v>
      </c>
    </row>
    <row r="5905" spans="1:7" hidden="1" x14ac:dyDescent="0.35">
      <c r="A5905">
        <v>31.053345</v>
      </c>
      <c r="B5905" t="s">
        <v>7317</v>
      </c>
      <c r="C5905">
        <v>29</v>
      </c>
      <c r="E5905" t="str">
        <f>IFERROR(VLOOKUP(C5905,Elster!$A$5:$D$148,2,FALSE),"not in table")</f>
        <v xml:space="preserve">   "MAX_TEMP_HZK"                                     </v>
      </c>
      <c r="F5905">
        <f t="shared" si="438"/>
        <v>41</v>
      </c>
      <c r="G5905">
        <f t="shared" si="437"/>
        <v>4.9740000000007001E-3</v>
      </c>
    </row>
    <row r="5906" spans="1:7" hidden="1" x14ac:dyDescent="0.35">
      <c r="A5906">
        <v>31.061288000000001</v>
      </c>
      <c r="B5906" t="s">
        <v>7317</v>
      </c>
      <c r="C5906" t="s">
        <v>7378</v>
      </c>
      <c r="E5906" t="str">
        <f>IFERROR(VLOOKUP(C5906,Elster!$A$5:$D$148,2,FALSE),"not in table")</f>
        <v xml:space="preserve">   "SAMMLERISTTEMP"                                   </v>
      </c>
      <c r="F5906">
        <f t="shared" si="438"/>
        <v>13</v>
      </c>
      <c r="G5906">
        <f t="shared" si="437"/>
        <v>7.9430000000009215E-3</v>
      </c>
    </row>
    <row r="5907" spans="1:7" x14ac:dyDescent="0.35">
      <c r="A5907">
        <v>31.061288000000001</v>
      </c>
      <c r="B5907" t="s">
        <v>7319</v>
      </c>
      <c r="C5907" t="s">
        <v>7378</v>
      </c>
      <c r="D5907" t="str">
        <f>IFERROR(VLOOKUP(C5907,Elster!$A$5:$D$148,2,FALSE),"not in table")</f>
        <v xml:space="preserve">   "SAMMLERISTTEMP"                                   </v>
      </c>
      <c r="F5907">
        <f>HEX2DEC(C5907)</f>
        <v>13</v>
      </c>
      <c r="G5907">
        <f t="shared" si="437"/>
        <v>0</v>
      </c>
    </row>
    <row r="5908" spans="1:7" hidden="1" x14ac:dyDescent="0.35">
      <c r="A5908">
        <v>31.066288</v>
      </c>
      <c r="B5908" t="s">
        <v>7317</v>
      </c>
      <c r="C5908">
        <v>0</v>
      </c>
      <c r="E5908" t="str">
        <f>IFERROR(VLOOKUP(C5908,Elster!$A$5:$D$148,2,FALSE),"not in table")</f>
        <v>not in table</v>
      </c>
      <c r="F5908">
        <f>HEX2DEC(C5908)</f>
        <v>0</v>
      </c>
      <c r="G5908">
        <f t="shared" si="437"/>
        <v>4.9999999999990052E-3</v>
      </c>
    </row>
    <row r="5909" spans="1:7" x14ac:dyDescent="0.35">
      <c r="A5909">
        <v>31.066288</v>
      </c>
      <c r="B5909" t="s">
        <v>7319</v>
      </c>
      <c r="C5909">
        <v>0</v>
      </c>
      <c r="D5909" t="str">
        <f>IFERROR(VLOOKUP(C5909,Elster!$A$5:$D$148,2,FALSE),"not in table")</f>
        <v>not in table</v>
      </c>
      <c r="F5909">
        <f>HEX2DEC(C5909)</f>
        <v>0</v>
      </c>
      <c r="G5909">
        <f t="shared" si="437"/>
        <v>0</v>
      </c>
    </row>
    <row r="5910" spans="1:7" hidden="1" x14ac:dyDescent="0.35">
      <c r="A5910">
        <v>31.071287000000002</v>
      </c>
      <c r="B5910" t="s">
        <v>7317</v>
      </c>
      <c r="C5910">
        <v>3</v>
      </c>
      <c r="E5910" t="str">
        <f>IFERROR(VLOOKUP(C5910,Elster!$A$5:$D$148,2,FALSE),"not in table")</f>
        <v xml:space="preserve">   "SPEICHERSOLLTEMP"                                 </v>
      </c>
      <c r="F5910">
        <f>HEX2DEC(C5910)</f>
        <v>3</v>
      </c>
      <c r="G5910">
        <f t="shared" si="437"/>
        <v>4.99900000000153E-3</v>
      </c>
    </row>
    <row r="5911" spans="1:7" x14ac:dyDescent="0.35">
      <c r="A5911">
        <v>31.071287000000002</v>
      </c>
      <c r="B5911" t="s">
        <v>7319</v>
      </c>
      <c r="C5911">
        <v>3</v>
      </c>
      <c r="D5911" t="str">
        <f>IFERROR(VLOOKUP(C5911,Elster!$A$5:$D$148,2,FALSE),"not in table")</f>
        <v xml:space="preserve">   "SPEICHERSOLLTEMP"                                 </v>
      </c>
      <c r="F5911">
        <f t="shared" ref="F5911:F5914" si="439">HEX2DEC(C5911)</f>
        <v>3</v>
      </c>
      <c r="G5911">
        <f t="shared" si="437"/>
        <v>0</v>
      </c>
    </row>
    <row r="5912" spans="1:7" x14ac:dyDescent="0.35">
      <c r="A5912">
        <v>31.076287000000001</v>
      </c>
      <c r="B5912" t="s">
        <v>7319</v>
      </c>
      <c r="C5912">
        <v>1</v>
      </c>
      <c r="D5912" t="str">
        <f>IFERROR(VLOOKUP(C5912,Elster!$A$5:$D$148,2,FALSE),"not in table")</f>
        <v xml:space="preserve">   "FEHLERMELDUNG"                                    </v>
      </c>
      <c r="F5912">
        <f t="shared" si="439"/>
        <v>1</v>
      </c>
      <c r="G5912">
        <f t="shared" si="437"/>
        <v>4.9999999999990052E-3</v>
      </c>
    </row>
    <row r="5913" spans="1:7" hidden="1" x14ac:dyDescent="0.35">
      <c r="A5913">
        <v>31.076312999999999</v>
      </c>
      <c r="B5913" t="s">
        <v>7317</v>
      </c>
      <c r="C5913">
        <v>1</v>
      </c>
      <c r="E5913" t="str">
        <f>IFERROR(VLOOKUP(C5913,Elster!$A$5:$D$148,2,FALSE),"not in table")</f>
        <v xml:space="preserve">   "FEHLERMELDUNG"                                    </v>
      </c>
      <c r="F5913">
        <f t="shared" si="439"/>
        <v>1</v>
      </c>
      <c r="G5913">
        <f t="shared" si="437"/>
        <v>2.5999999998305157E-5</v>
      </c>
    </row>
    <row r="5914" spans="1:7" hidden="1" x14ac:dyDescent="0.35">
      <c r="A5914">
        <v>31.081313000000002</v>
      </c>
      <c r="B5914" t="s">
        <v>7317</v>
      </c>
      <c r="C5914">
        <v>0</v>
      </c>
      <c r="E5914" t="str">
        <f>IFERROR(VLOOKUP(C5914,Elster!$A$5:$D$148,2,FALSE),"not in table")</f>
        <v>not in table</v>
      </c>
      <c r="F5914">
        <f t="shared" si="439"/>
        <v>0</v>
      </c>
      <c r="G5914">
        <f t="shared" si="437"/>
        <v>5.000000000002558E-3</v>
      </c>
    </row>
    <row r="5915" spans="1:7" x14ac:dyDescent="0.35">
      <c r="A5915">
        <v>31.081313000000002</v>
      </c>
      <c r="B5915" t="s">
        <v>7319</v>
      </c>
      <c r="C5915">
        <v>0</v>
      </c>
      <c r="D5915" t="str">
        <f>IFERROR(VLOOKUP(C5915,Elster!$A$5:$D$148,2,FALSE),"not in table")</f>
        <v>not in table</v>
      </c>
      <c r="F5915">
        <f>HEX2DEC(C5915)</f>
        <v>0</v>
      </c>
      <c r="G5915">
        <f t="shared" si="437"/>
        <v>0</v>
      </c>
    </row>
    <row r="5916" spans="1:7" hidden="1" x14ac:dyDescent="0.35">
      <c r="A5916">
        <v>31.086313000000001</v>
      </c>
      <c r="B5916" t="s">
        <v>7317</v>
      </c>
      <c r="C5916" t="s">
        <v>7390</v>
      </c>
      <c r="E5916" t="str">
        <f>IFERROR(VLOOKUP(C5916,Elster!$A$5:$D$148,2,FALSE),"not in table")</f>
        <v xml:space="preserve">//   "ERWEITERUNGSTELEGRAMM"                            </v>
      </c>
      <c r="F5916">
        <f>HEX2DEC(C5916)</f>
        <v>250</v>
      </c>
      <c r="G5916">
        <f t="shared" si="437"/>
        <v>4.9999999999990052E-3</v>
      </c>
    </row>
    <row r="5917" spans="1:7" x14ac:dyDescent="0.35">
      <c r="A5917">
        <v>31.086313000000001</v>
      </c>
      <c r="B5917" t="s">
        <v>7319</v>
      </c>
      <c r="C5917" t="s">
        <v>7390</v>
      </c>
      <c r="D5917" t="str">
        <f>IFERROR(VLOOKUP(C5917,Elster!$A$5:$D$148,2,FALSE),"not in table")</f>
        <v xml:space="preserve">//   "ERWEITERUNGSTELEGRAMM"                            </v>
      </c>
      <c r="F5917">
        <f>HEX2DEC(C5917)</f>
        <v>250</v>
      </c>
      <c r="G5917">
        <f t="shared" si="437"/>
        <v>0</v>
      </c>
    </row>
    <row r="5918" spans="1:7" hidden="1" x14ac:dyDescent="0.35">
      <c r="A5918">
        <v>31.091313</v>
      </c>
      <c r="B5918" t="s">
        <v>7317</v>
      </c>
      <c r="C5918">
        <v>1</v>
      </c>
      <c r="E5918" t="str">
        <f>IFERROR(VLOOKUP(C5918,Elster!$A$5:$D$148,2,FALSE),"not in table")</f>
        <v xml:space="preserve">   "FEHLERMELDUNG"                                    </v>
      </c>
      <c r="F5918">
        <f>HEX2DEC(C5918)</f>
        <v>1</v>
      </c>
      <c r="G5918">
        <f t="shared" si="437"/>
        <v>4.9999999999990052E-3</v>
      </c>
    </row>
    <row r="5919" spans="1:7" x14ac:dyDescent="0.35">
      <c r="A5919">
        <v>31.091313</v>
      </c>
      <c r="B5919" t="s">
        <v>7319</v>
      </c>
      <c r="C5919">
        <v>1</v>
      </c>
      <c r="D5919" t="str">
        <f>IFERROR(VLOOKUP(C5919,Elster!$A$5:$D$148,2,FALSE),"not in table")</f>
        <v xml:space="preserve">   "FEHLERMELDUNG"                                    </v>
      </c>
      <c r="F5919">
        <f>HEX2DEC(C5919)</f>
        <v>1</v>
      </c>
      <c r="G5919">
        <f t="shared" si="437"/>
        <v>0</v>
      </c>
    </row>
    <row r="5920" spans="1:7" hidden="1" x14ac:dyDescent="0.35">
      <c r="A5920">
        <v>31.096312999999999</v>
      </c>
      <c r="B5920" t="s">
        <v>7317</v>
      </c>
      <c r="C5920" t="s">
        <v>7389</v>
      </c>
      <c r="E5920" t="str">
        <f>IFERROR(VLOOKUP(C5920,Elster!$A$5:$D$148,2,FALSE),"not in table")</f>
        <v xml:space="preserve">   "FESTSTOFFKESSELTEMP"                              </v>
      </c>
      <c r="F5920">
        <f>HEX2DEC(C5920)</f>
        <v>28</v>
      </c>
      <c r="G5920">
        <f t="shared" si="437"/>
        <v>4.9999999999990052E-3</v>
      </c>
    </row>
    <row r="5921" spans="1:7" x14ac:dyDescent="0.35">
      <c r="A5921">
        <v>31.096312999999999</v>
      </c>
      <c r="B5921" t="s">
        <v>7319</v>
      </c>
      <c r="C5921" t="s">
        <v>7389</v>
      </c>
      <c r="D5921" t="str">
        <f>IFERROR(VLOOKUP(C5921,Elster!$A$5:$D$148,2,FALSE),"not in table")</f>
        <v xml:space="preserve">   "FESTSTOFFKESSELTEMP"                              </v>
      </c>
      <c r="F5921">
        <f>HEX2DEC(C5921)</f>
        <v>28</v>
      </c>
      <c r="G5921">
        <f t="shared" si="437"/>
        <v>0</v>
      </c>
    </row>
    <row r="5922" spans="1:7" hidden="1" x14ac:dyDescent="0.35">
      <c r="A5922">
        <v>31.101313000000001</v>
      </c>
      <c r="B5922" t="s">
        <v>7317</v>
      </c>
      <c r="C5922">
        <v>1</v>
      </c>
      <c r="E5922" t="str">
        <f>IFERROR(VLOOKUP(C5922,Elster!$A$5:$D$148,2,FALSE),"not in table")</f>
        <v xml:space="preserve">   "FEHLERMELDUNG"                                    </v>
      </c>
      <c r="F5922">
        <f>HEX2DEC(C5922)</f>
        <v>1</v>
      </c>
      <c r="G5922">
        <f t="shared" si="437"/>
        <v>5.000000000002558E-3</v>
      </c>
    </row>
    <row r="5923" spans="1:7" x14ac:dyDescent="0.35">
      <c r="A5923">
        <v>31.101313000000001</v>
      </c>
      <c r="B5923" t="s">
        <v>7319</v>
      </c>
      <c r="C5923">
        <v>1</v>
      </c>
      <c r="D5923" t="str">
        <f>IFERROR(VLOOKUP(C5923,Elster!$A$5:$D$148,2,FALSE),"not in table")</f>
        <v xml:space="preserve">   "FEHLERMELDUNG"                                    </v>
      </c>
      <c r="F5923">
        <f>HEX2DEC(C5923)</f>
        <v>1</v>
      </c>
      <c r="G5923">
        <f t="shared" si="437"/>
        <v>0</v>
      </c>
    </row>
    <row r="5924" spans="1:7" hidden="1" x14ac:dyDescent="0.35">
      <c r="A5924">
        <v>31.106313</v>
      </c>
      <c r="B5924" t="s">
        <v>7317</v>
      </c>
      <c r="C5924">
        <v>0</v>
      </c>
      <c r="E5924" t="str">
        <f>IFERROR(VLOOKUP(C5924,Elster!$A$5:$D$148,2,FALSE),"not in table")</f>
        <v>not in table</v>
      </c>
      <c r="F5924">
        <f>HEX2DEC(C5924)</f>
        <v>0</v>
      </c>
      <c r="G5924">
        <f t="shared" si="437"/>
        <v>4.9999999999990052E-3</v>
      </c>
    </row>
    <row r="5925" spans="1:7" x14ac:dyDescent="0.35">
      <c r="A5925">
        <v>31.106313</v>
      </c>
      <c r="B5925" t="s">
        <v>7319</v>
      </c>
      <c r="C5925">
        <v>0</v>
      </c>
      <c r="D5925" t="str">
        <f>IFERROR(VLOOKUP(C5925,Elster!$A$5:$D$148,2,FALSE),"not in table")</f>
        <v>not in table</v>
      </c>
      <c r="F5925">
        <f>HEX2DEC(C5925)</f>
        <v>0</v>
      </c>
      <c r="G5925">
        <f t="shared" si="437"/>
        <v>0</v>
      </c>
    </row>
    <row r="5926" spans="1:7" hidden="1" x14ac:dyDescent="0.35">
      <c r="A5926">
        <v>31.111312999999999</v>
      </c>
      <c r="B5926" t="s">
        <v>7317</v>
      </c>
      <c r="C5926">
        <v>1</v>
      </c>
      <c r="E5926" t="str">
        <f>IFERROR(VLOOKUP(C5926,Elster!$A$5:$D$148,2,FALSE),"not in table")</f>
        <v xml:space="preserve">   "FEHLERMELDUNG"                                    </v>
      </c>
      <c r="F5926">
        <f>HEX2DEC(C5926)</f>
        <v>1</v>
      </c>
      <c r="G5926">
        <f t="shared" si="437"/>
        <v>4.9999999999990052E-3</v>
      </c>
    </row>
    <row r="5927" spans="1:7" x14ac:dyDescent="0.35">
      <c r="A5927">
        <v>31.111312999999999</v>
      </c>
      <c r="B5927" t="s">
        <v>7319</v>
      </c>
      <c r="C5927">
        <v>1</v>
      </c>
      <c r="D5927" t="str">
        <f>IFERROR(VLOOKUP(C5927,Elster!$A$5:$D$148,2,FALSE),"not in table")</f>
        <v xml:space="preserve">   "FEHLERMELDUNG"                                    </v>
      </c>
      <c r="F5927">
        <f>HEX2DEC(C5927)</f>
        <v>1</v>
      </c>
      <c r="G5927">
        <f t="shared" si="437"/>
        <v>0</v>
      </c>
    </row>
    <row r="5928" spans="1:7" hidden="1" x14ac:dyDescent="0.35">
      <c r="A5928">
        <v>31.116313000000002</v>
      </c>
      <c r="B5928" t="s">
        <v>7317</v>
      </c>
      <c r="C5928">
        <v>29</v>
      </c>
      <c r="E5928" t="str">
        <f>IFERROR(VLOOKUP(C5928,Elster!$A$5:$D$148,2,FALSE),"not in table")</f>
        <v xml:space="preserve">   "MAX_TEMP_HZK"                                     </v>
      </c>
      <c r="F5928">
        <f>HEX2DEC(C5928)</f>
        <v>41</v>
      </c>
      <c r="G5928">
        <f t="shared" si="437"/>
        <v>5.000000000002558E-3</v>
      </c>
    </row>
    <row r="5929" spans="1:7" x14ac:dyDescent="0.35">
      <c r="A5929">
        <v>31.116313000000002</v>
      </c>
      <c r="B5929" t="s">
        <v>7319</v>
      </c>
      <c r="C5929">
        <v>29</v>
      </c>
      <c r="D5929" t="str">
        <f>IFERROR(VLOOKUP(C5929,Elster!$A$5:$D$148,2,FALSE),"not in table")</f>
        <v xml:space="preserve">   "MAX_TEMP_HZK"                                     </v>
      </c>
      <c r="F5929">
        <f>HEX2DEC(C5929)</f>
        <v>41</v>
      </c>
      <c r="G5929">
        <f t="shared" si="437"/>
        <v>0</v>
      </c>
    </row>
    <row r="5930" spans="1:7" hidden="1" x14ac:dyDescent="0.35">
      <c r="A5930">
        <v>31.127094</v>
      </c>
      <c r="B5930" t="s">
        <v>7317</v>
      </c>
      <c r="C5930">
        <v>3</v>
      </c>
      <c r="E5930" t="str">
        <f>IFERROR(VLOOKUP(C5930,Elster!$A$5:$D$148,2,FALSE),"not in table")</f>
        <v xml:space="preserve">   "SPEICHERSOLLTEMP"                                 </v>
      </c>
      <c r="F5930">
        <f t="shared" ref="F5930:F5942" si="440">HEX2DEC(C5930)</f>
        <v>3</v>
      </c>
      <c r="G5930">
        <f t="shared" si="437"/>
        <v>1.0780999999997931E-2</v>
      </c>
    </row>
    <row r="5931" spans="1:7" hidden="1" x14ac:dyDescent="0.35">
      <c r="A5931">
        <v>31.132068</v>
      </c>
      <c r="B5931" t="s">
        <v>7317</v>
      </c>
      <c r="C5931">
        <v>0</v>
      </c>
      <c r="E5931" t="str">
        <f>IFERROR(VLOOKUP(C5931,Elster!$A$5:$D$148,2,FALSE),"not in table")</f>
        <v>not in table</v>
      </c>
      <c r="F5931">
        <f t="shared" si="440"/>
        <v>0</v>
      </c>
      <c r="G5931">
        <f t="shared" si="437"/>
        <v>4.9740000000007001E-3</v>
      </c>
    </row>
    <row r="5932" spans="1:7" hidden="1" x14ac:dyDescent="0.35">
      <c r="A5932">
        <v>31.137015999999999</v>
      </c>
      <c r="B5932" t="s">
        <v>7317</v>
      </c>
      <c r="C5932" t="s">
        <v>7378</v>
      </c>
      <c r="E5932" t="str">
        <f>IFERROR(VLOOKUP(C5932,Elster!$A$5:$D$148,2,FALSE),"not in table")</f>
        <v xml:space="preserve">   "SAMMLERISTTEMP"                                   </v>
      </c>
      <c r="F5932">
        <f t="shared" si="440"/>
        <v>13</v>
      </c>
      <c r="G5932">
        <f t="shared" si="437"/>
        <v>4.9479999999988422E-3</v>
      </c>
    </row>
    <row r="5933" spans="1:7" hidden="1" x14ac:dyDescent="0.35">
      <c r="A5933">
        <v>31.141988999999999</v>
      </c>
      <c r="B5933" t="s">
        <v>7317</v>
      </c>
      <c r="C5933">
        <v>2</v>
      </c>
      <c r="E5933" t="str">
        <f>IFERROR(VLOOKUP(C5933,Elster!$A$5:$D$148,2,FALSE),"not in table")</f>
        <v xml:space="preserve">   "KESSELSOLLTEMP"                                   </v>
      </c>
      <c r="F5933">
        <f t="shared" si="440"/>
        <v>2</v>
      </c>
      <c r="G5933">
        <f t="shared" si="437"/>
        <v>4.9729999999996721E-3</v>
      </c>
    </row>
    <row r="5934" spans="1:7" hidden="1" x14ac:dyDescent="0.35">
      <c r="A5934">
        <v>31.146963</v>
      </c>
      <c r="B5934" t="s">
        <v>7317</v>
      </c>
      <c r="C5934">
        <v>0</v>
      </c>
      <c r="E5934" t="str">
        <f>IFERROR(VLOOKUP(C5934,Elster!$A$5:$D$148,2,FALSE),"not in table")</f>
        <v>not in table</v>
      </c>
      <c r="F5934">
        <f t="shared" si="440"/>
        <v>0</v>
      </c>
      <c r="G5934">
        <f t="shared" si="437"/>
        <v>4.9740000000007001E-3</v>
      </c>
    </row>
    <row r="5935" spans="1:7" hidden="1" x14ac:dyDescent="0.35">
      <c r="A5935">
        <v>31.151910999999998</v>
      </c>
      <c r="B5935" t="s">
        <v>7317</v>
      </c>
      <c r="C5935" t="s">
        <v>7390</v>
      </c>
      <c r="E5935" t="str">
        <f>IFERROR(VLOOKUP(C5935,Elster!$A$5:$D$148,2,FALSE),"not in table")</f>
        <v xml:space="preserve">//   "ERWEITERUNGSTELEGRAMM"                            </v>
      </c>
      <c r="F5935">
        <f t="shared" si="440"/>
        <v>250</v>
      </c>
      <c r="G5935">
        <f t="shared" si="437"/>
        <v>4.9479999999988422E-3</v>
      </c>
    </row>
    <row r="5936" spans="1:7" hidden="1" x14ac:dyDescent="0.35">
      <c r="A5936">
        <v>31.156884999999999</v>
      </c>
      <c r="B5936" t="s">
        <v>7317</v>
      </c>
      <c r="C5936">
        <v>1</v>
      </c>
      <c r="E5936" t="str">
        <f>IFERROR(VLOOKUP(C5936,Elster!$A$5:$D$148,2,FALSE),"not in table")</f>
        <v xml:space="preserve">   "FEHLERMELDUNG"                                    </v>
      </c>
      <c r="F5936">
        <f t="shared" si="440"/>
        <v>1</v>
      </c>
      <c r="G5936">
        <f t="shared" si="437"/>
        <v>4.9740000000007001E-3</v>
      </c>
    </row>
    <row r="5937" spans="1:7" hidden="1" x14ac:dyDescent="0.35">
      <c r="A5937">
        <v>31.161859</v>
      </c>
      <c r="B5937" t="s">
        <v>7317</v>
      </c>
      <c r="C5937" t="s">
        <v>7389</v>
      </c>
      <c r="E5937" t="str">
        <f>IFERROR(VLOOKUP(C5937,Elster!$A$5:$D$148,2,FALSE),"not in table")</f>
        <v xml:space="preserve">   "FESTSTOFFKESSELTEMP"                              </v>
      </c>
      <c r="F5937">
        <f t="shared" si="440"/>
        <v>28</v>
      </c>
      <c r="G5937">
        <f t="shared" si="437"/>
        <v>4.9740000000007001E-3</v>
      </c>
    </row>
    <row r="5938" spans="1:7" hidden="1" x14ac:dyDescent="0.35">
      <c r="A5938">
        <v>31.166833</v>
      </c>
      <c r="B5938" t="s">
        <v>7317</v>
      </c>
      <c r="C5938">
        <v>1</v>
      </c>
      <c r="E5938" t="str">
        <f>IFERROR(VLOOKUP(C5938,Elster!$A$5:$D$148,2,FALSE),"not in table")</f>
        <v xml:space="preserve">   "FEHLERMELDUNG"                                    </v>
      </c>
      <c r="F5938">
        <f t="shared" si="440"/>
        <v>1</v>
      </c>
      <c r="G5938">
        <f t="shared" si="437"/>
        <v>4.9740000000007001E-3</v>
      </c>
    </row>
    <row r="5939" spans="1:7" hidden="1" x14ac:dyDescent="0.35">
      <c r="A5939">
        <v>31.171780999999999</v>
      </c>
      <c r="B5939" t="s">
        <v>7317</v>
      </c>
      <c r="C5939">
        <v>0</v>
      </c>
      <c r="E5939" t="str">
        <f>IFERROR(VLOOKUP(C5939,Elster!$A$5:$D$148,2,FALSE),"not in table")</f>
        <v>not in table</v>
      </c>
      <c r="F5939">
        <f t="shared" si="440"/>
        <v>0</v>
      </c>
      <c r="G5939">
        <f t="shared" si="437"/>
        <v>4.9479999999988422E-3</v>
      </c>
    </row>
    <row r="5940" spans="1:7" hidden="1" x14ac:dyDescent="0.35">
      <c r="A5940">
        <v>31.176753999999999</v>
      </c>
      <c r="B5940" t="s">
        <v>7317</v>
      </c>
      <c r="C5940">
        <v>1</v>
      </c>
      <c r="E5940" t="str">
        <f>IFERROR(VLOOKUP(C5940,Elster!$A$5:$D$148,2,FALSE),"not in table")</f>
        <v xml:space="preserve">   "FEHLERMELDUNG"                                    </v>
      </c>
      <c r="F5940">
        <f t="shared" si="440"/>
        <v>1</v>
      </c>
      <c r="G5940">
        <f t="shared" si="437"/>
        <v>4.9729999999996721E-3</v>
      </c>
    </row>
    <row r="5941" spans="1:7" hidden="1" x14ac:dyDescent="0.35">
      <c r="A5941">
        <v>31.181728</v>
      </c>
      <c r="B5941" t="s">
        <v>7317</v>
      </c>
      <c r="C5941" t="s">
        <v>7381</v>
      </c>
      <c r="E5941" t="str">
        <f>IFERROR(VLOOKUP(C5941,Elster!$A$5:$D$148,2,FALSE),"not in table")</f>
        <v xml:space="preserve">   "KP"                                               </v>
      </c>
      <c r="F5941">
        <f t="shared" si="440"/>
        <v>42</v>
      </c>
      <c r="G5941">
        <f t="shared" si="437"/>
        <v>4.9740000000007001E-3</v>
      </c>
    </row>
    <row r="5942" spans="1:7" hidden="1" x14ac:dyDescent="0.35">
      <c r="A5942">
        <v>31.188838000000001</v>
      </c>
      <c r="B5942" t="s">
        <v>7317</v>
      </c>
      <c r="C5942" t="s">
        <v>7378</v>
      </c>
      <c r="E5942" t="str">
        <f>IFERROR(VLOOKUP(C5942,Elster!$A$5:$D$148,2,FALSE),"not in table")</f>
        <v xml:space="preserve">   "SAMMLERISTTEMP"                                   </v>
      </c>
      <c r="F5942">
        <f t="shared" si="440"/>
        <v>13</v>
      </c>
      <c r="G5942">
        <f t="shared" si="437"/>
        <v>7.1100000000008379E-3</v>
      </c>
    </row>
    <row r="5943" spans="1:7" x14ac:dyDescent="0.35">
      <c r="A5943">
        <v>31.188838000000001</v>
      </c>
      <c r="B5943" t="s">
        <v>7319</v>
      </c>
      <c r="C5943" t="s">
        <v>7378</v>
      </c>
      <c r="D5943" t="str">
        <f>IFERROR(VLOOKUP(C5943,Elster!$A$5:$D$148,2,FALSE),"not in table")</f>
        <v xml:space="preserve">   "SAMMLERISTTEMP"                                   </v>
      </c>
      <c r="F5943">
        <f t="shared" ref="F5943:F5946" si="441">HEX2DEC(C5943)</f>
        <v>13</v>
      </c>
      <c r="G5943">
        <f t="shared" si="437"/>
        <v>0</v>
      </c>
    </row>
    <row r="5944" spans="1:7" x14ac:dyDescent="0.35">
      <c r="A5944">
        <v>31.193836999999998</v>
      </c>
      <c r="B5944" t="s">
        <v>7319</v>
      </c>
      <c r="C5944">
        <v>0</v>
      </c>
      <c r="D5944" t="str">
        <f>IFERROR(VLOOKUP(C5944,Elster!$A$5:$D$148,2,FALSE),"not in table")</f>
        <v>not in table</v>
      </c>
      <c r="F5944">
        <f t="shared" si="441"/>
        <v>0</v>
      </c>
      <c r="G5944">
        <f t="shared" si="437"/>
        <v>4.9989999999979773E-3</v>
      </c>
    </row>
    <row r="5945" spans="1:7" hidden="1" x14ac:dyDescent="0.35">
      <c r="A5945">
        <v>31.193864000000001</v>
      </c>
      <c r="B5945" t="s">
        <v>7317</v>
      </c>
      <c r="C5945">
        <v>0</v>
      </c>
      <c r="E5945" t="str">
        <f>IFERROR(VLOOKUP(C5945,Elster!$A$5:$D$148,2,FALSE),"not in table")</f>
        <v>not in table</v>
      </c>
      <c r="F5945">
        <f t="shared" si="441"/>
        <v>0</v>
      </c>
      <c r="G5945">
        <f t="shared" si="437"/>
        <v>2.7000000002885827E-5</v>
      </c>
    </row>
    <row r="5946" spans="1:7" hidden="1" x14ac:dyDescent="0.35">
      <c r="A5946">
        <v>31.198862999999999</v>
      </c>
      <c r="B5946" t="s">
        <v>7317</v>
      </c>
      <c r="C5946">
        <v>3</v>
      </c>
      <c r="E5946" t="str">
        <f>IFERROR(VLOOKUP(C5946,Elster!$A$5:$D$148,2,FALSE),"not in table")</f>
        <v xml:space="preserve">   "SPEICHERSOLLTEMP"                                 </v>
      </c>
      <c r="F5946">
        <f t="shared" si="441"/>
        <v>3</v>
      </c>
      <c r="G5946">
        <f t="shared" si="437"/>
        <v>4.9989999999979773E-3</v>
      </c>
    </row>
    <row r="5947" spans="1:7" x14ac:dyDescent="0.35">
      <c r="A5947">
        <v>31.198862999999999</v>
      </c>
      <c r="B5947" t="s">
        <v>7319</v>
      </c>
      <c r="C5947">
        <v>3</v>
      </c>
      <c r="D5947" t="str">
        <f>IFERROR(VLOOKUP(C5947,Elster!$A$5:$D$148,2,FALSE),"not in table")</f>
        <v xml:space="preserve">   "SPEICHERSOLLTEMP"                                 </v>
      </c>
      <c r="F5947">
        <f>HEX2DEC(C5947)</f>
        <v>3</v>
      </c>
      <c r="G5947">
        <f t="shared" si="437"/>
        <v>0</v>
      </c>
    </row>
    <row r="5948" spans="1:7" hidden="1" x14ac:dyDescent="0.35">
      <c r="A5948">
        <v>31.203862999999998</v>
      </c>
      <c r="B5948" t="s">
        <v>7317</v>
      </c>
      <c r="C5948">
        <v>1</v>
      </c>
      <c r="E5948" t="str">
        <f>IFERROR(VLOOKUP(C5948,Elster!$A$5:$D$148,2,FALSE),"not in table")</f>
        <v xml:space="preserve">   "FEHLERMELDUNG"                                    </v>
      </c>
      <c r="F5948">
        <f>HEX2DEC(C5948)</f>
        <v>1</v>
      </c>
      <c r="G5948">
        <f t="shared" si="437"/>
        <v>4.9999999999990052E-3</v>
      </c>
    </row>
    <row r="5949" spans="1:7" x14ac:dyDescent="0.35">
      <c r="A5949">
        <v>31.203862999999998</v>
      </c>
      <c r="B5949" t="s">
        <v>7319</v>
      </c>
      <c r="C5949">
        <v>1</v>
      </c>
      <c r="D5949" t="str">
        <f>IFERROR(VLOOKUP(C5949,Elster!$A$5:$D$148,2,FALSE),"not in table")</f>
        <v xml:space="preserve">   "FEHLERMELDUNG"                                    </v>
      </c>
      <c r="F5949">
        <f>HEX2DEC(C5949)</f>
        <v>1</v>
      </c>
      <c r="G5949">
        <f t="shared" si="437"/>
        <v>0</v>
      </c>
    </row>
    <row r="5950" spans="1:7" hidden="1" x14ac:dyDescent="0.35">
      <c r="A5950">
        <v>31.208863000000001</v>
      </c>
      <c r="B5950" t="s">
        <v>7317</v>
      </c>
      <c r="C5950">
        <v>0</v>
      </c>
      <c r="E5950" t="str">
        <f>IFERROR(VLOOKUP(C5950,Elster!$A$5:$D$148,2,FALSE),"not in table")</f>
        <v>not in table</v>
      </c>
      <c r="F5950">
        <f>HEX2DEC(C5950)</f>
        <v>0</v>
      </c>
      <c r="G5950">
        <f t="shared" si="437"/>
        <v>5.000000000002558E-3</v>
      </c>
    </row>
    <row r="5951" spans="1:7" x14ac:dyDescent="0.35">
      <c r="A5951">
        <v>31.208863000000001</v>
      </c>
      <c r="B5951" t="s">
        <v>7319</v>
      </c>
      <c r="C5951">
        <v>0</v>
      </c>
      <c r="D5951" t="str">
        <f>IFERROR(VLOOKUP(C5951,Elster!$A$5:$D$148,2,FALSE),"not in table")</f>
        <v>not in table</v>
      </c>
      <c r="F5951">
        <f>HEX2DEC(C5951)</f>
        <v>0</v>
      </c>
      <c r="G5951">
        <f t="shared" si="437"/>
        <v>0</v>
      </c>
    </row>
    <row r="5952" spans="1:7" hidden="1" x14ac:dyDescent="0.35">
      <c r="A5952">
        <v>31.213863</v>
      </c>
      <c r="B5952" t="s">
        <v>7317</v>
      </c>
      <c r="C5952" t="s">
        <v>7390</v>
      </c>
      <c r="E5952" t="str">
        <f>IFERROR(VLOOKUP(C5952,Elster!$A$5:$D$148,2,FALSE),"not in table")</f>
        <v xml:space="preserve">//   "ERWEITERUNGSTELEGRAMM"                            </v>
      </c>
      <c r="F5952">
        <f>HEX2DEC(C5952)</f>
        <v>250</v>
      </c>
      <c r="G5952">
        <f t="shared" si="437"/>
        <v>4.9999999999990052E-3</v>
      </c>
    </row>
    <row r="5953" spans="1:7" x14ac:dyDescent="0.35">
      <c r="A5953">
        <v>31.213863</v>
      </c>
      <c r="B5953" t="s">
        <v>7319</v>
      </c>
      <c r="C5953" t="s">
        <v>7390</v>
      </c>
      <c r="D5953" t="str">
        <f>IFERROR(VLOOKUP(C5953,Elster!$A$5:$D$148,2,FALSE),"not in table")</f>
        <v xml:space="preserve">//   "ERWEITERUNGSTELEGRAMM"                            </v>
      </c>
      <c r="F5953">
        <f>HEX2DEC(C5953)</f>
        <v>250</v>
      </c>
      <c r="G5953">
        <f t="shared" si="437"/>
        <v>0</v>
      </c>
    </row>
    <row r="5954" spans="1:7" hidden="1" x14ac:dyDescent="0.35">
      <c r="A5954">
        <v>31.218862999999999</v>
      </c>
      <c r="B5954" t="s">
        <v>7317</v>
      </c>
      <c r="C5954">
        <v>1</v>
      </c>
      <c r="E5954" t="str">
        <f>IFERROR(VLOOKUP(C5954,Elster!$A$5:$D$148,2,FALSE),"not in table")</f>
        <v xml:space="preserve">   "FEHLERMELDUNG"                                    </v>
      </c>
      <c r="F5954">
        <f>HEX2DEC(C5954)</f>
        <v>1</v>
      </c>
      <c r="G5954">
        <f t="shared" si="437"/>
        <v>4.9999999999990052E-3</v>
      </c>
    </row>
    <row r="5955" spans="1:7" x14ac:dyDescent="0.35">
      <c r="A5955">
        <v>31.218862999999999</v>
      </c>
      <c r="B5955" t="s">
        <v>7319</v>
      </c>
      <c r="C5955">
        <v>1</v>
      </c>
      <c r="D5955" t="str">
        <f>IFERROR(VLOOKUP(C5955,Elster!$A$5:$D$148,2,FALSE),"not in table")</f>
        <v xml:space="preserve">   "FEHLERMELDUNG"                                    </v>
      </c>
      <c r="F5955">
        <f>HEX2DEC(C5955)</f>
        <v>1</v>
      </c>
      <c r="G5955">
        <f t="shared" si="437"/>
        <v>0</v>
      </c>
    </row>
    <row r="5956" spans="1:7" hidden="1" x14ac:dyDescent="0.35">
      <c r="A5956">
        <v>31.223863000000001</v>
      </c>
      <c r="B5956" t="s">
        <v>7317</v>
      </c>
      <c r="C5956" t="s">
        <v>7424</v>
      </c>
      <c r="E5956" t="str">
        <f>IFERROR(VLOOKUP(C5956,Elster!$A$5:$D$148,2,FALSE),"not in table")</f>
        <v>not in table</v>
      </c>
      <c r="F5956">
        <f>HEX2DEC(C5956)</f>
        <v>29</v>
      </c>
      <c r="G5956">
        <f t="shared" ref="G5956:G6019" si="442">A5956-A5955</f>
        <v>5.000000000002558E-3</v>
      </c>
    </row>
    <row r="5957" spans="1:7" x14ac:dyDescent="0.35">
      <c r="A5957">
        <v>31.223863000000001</v>
      </c>
      <c r="B5957" t="s">
        <v>7319</v>
      </c>
      <c r="C5957" t="s">
        <v>7424</v>
      </c>
      <c r="D5957" t="str">
        <f>IFERROR(VLOOKUP(C5957,Elster!$A$5:$D$148,2,FALSE),"not in table")</f>
        <v>not in table</v>
      </c>
      <c r="F5957">
        <f>HEX2DEC(C5957)</f>
        <v>29</v>
      </c>
      <c r="G5957">
        <f t="shared" si="442"/>
        <v>0</v>
      </c>
    </row>
    <row r="5958" spans="1:7" hidden="1" x14ac:dyDescent="0.35">
      <c r="A5958">
        <v>31.228863</v>
      </c>
      <c r="B5958" t="s">
        <v>7317</v>
      </c>
      <c r="C5958" t="s">
        <v>7378</v>
      </c>
      <c r="E5958" t="str">
        <f>IFERROR(VLOOKUP(C5958,Elster!$A$5:$D$148,2,FALSE),"not in table")</f>
        <v xml:space="preserve">   "SAMMLERISTTEMP"                                   </v>
      </c>
      <c r="F5958">
        <f>HEX2DEC(C5958)</f>
        <v>13</v>
      </c>
      <c r="G5958">
        <f t="shared" si="442"/>
        <v>4.9999999999990052E-3</v>
      </c>
    </row>
    <row r="5959" spans="1:7" x14ac:dyDescent="0.35">
      <c r="A5959">
        <v>31.228863</v>
      </c>
      <c r="B5959" t="s">
        <v>7319</v>
      </c>
      <c r="C5959" t="s">
        <v>7378</v>
      </c>
      <c r="D5959" t="str">
        <f>IFERROR(VLOOKUP(C5959,Elster!$A$5:$D$148,2,FALSE),"not in table")</f>
        <v xml:space="preserve">   "SAMMLERISTTEMP"                                   </v>
      </c>
      <c r="F5959">
        <f>HEX2DEC(C5959)</f>
        <v>13</v>
      </c>
      <c r="G5959">
        <f t="shared" si="442"/>
        <v>0</v>
      </c>
    </row>
    <row r="5960" spans="1:7" hidden="1" x14ac:dyDescent="0.35">
      <c r="A5960">
        <v>31.233862999999999</v>
      </c>
      <c r="B5960" t="s">
        <v>7317</v>
      </c>
      <c r="C5960">
        <v>0</v>
      </c>
      <c r="E5960" t="str">
        <f>IFERROR(VLOOKUP(C5960,Elster!$A$5:$D$148,2,FALSE),"not in table")</f>
        <v>not in table</v>
      </c>
      <c r="F5960">
        <f>HEX2DEC(C5960)</f>
        <v>0</v>
      </c>
      <c r="G5960">
        <f t="shared" si="442"/>
        <v>4.9999999999990052E-3</v>
      </c>
    </row>
    <row r="5961" spans="1:7" x14ac:dyDescent="0.35">
      <c r="A5961">
        <v>31.233862999999999</v>
      </c>
      <c r="B5961" t="s">
        <v>7319</v>
      </c>
      <c r="C5961">
        <v>0</v>
      </c>
      <c r="D5961" t="str">
        <f>IFERROR(VLOOKUP(C5961,Elster!$A$5:$D$148,2,FALSE),"not in table")</f>
        <v>not in table</v>
      </c>
      <c r="F5961">
        <f>HEX2DEC(C5961)</f>
        <v>0</v>
      </c>
      <c r="G5961">
        <f t="shared" si="442"/>
        <v>0</v>
      </c>
    </row>
    <row r="5962" spans="1:7" hidden="1" x14ac:dyDescent="0.35">
      <c r="A5962">
        <v>31.238862999999998</v>
      </c>
      <c r="B5962" t="s">
        <v>7317</v>
      </c>
      <c r="C5962">
        <v>1</v>
      </c>
      <c r="E5962" t="str">
        <f>IFERROR(VLOOKUP(C5962,Elster!$A$5:$D$148,2,FALSE),"not in table")</f>
        <v xml:space="preserve">   "FEHLERMELDUNG"                                    </v>
      </c>
      <c r="F5962">
        <f>HEX2DEC(C5962)</f>
        <v>1</v>
      </c>
      <c r="G5962">
        <f t="shared" si="442"/>
        <v>4.9999999999990052E-3</v>
      </c>
    </row>
    <row r="5963" spans="1:7" x14ac:dyDescent="0.35">
      <c r="A5963">
        <v>31.238862999999998</v>
      </c>
      <c r="B5963" t="s">
        <v>7319</v>
      </c>
      <c r="C5963">
        <v>1</v>
      </c>
      <c r="D5963" t="str">
        <f>IFERROR(VLOOKUP(C5963,Elster!$A$5:$D$148,2,FALSE),"not in table")</f>
        <v xml:space="preserve">   "FEHLERMELDUNG"                                    </v>
      </c>
      <c r="F5963">
        <f>HEX2DEC(C5963)</f>
        <v>1</v>
      </c>
      <c r="G5963">
        <f t="shared" si="442"/>
        <v>0</v>
      </c>
    </row>
    <row r="5964" spans="1:7" hidden="1" x14ac:dyDescent="0.35">
      <c r="A5964">
        <v>31.243863000000001</v>
      </c>
      <c r="B5964" t="s">
        <v>7317</v>
      </c>
      <c r="C5964">
        <v>36</v>
      </c>
      <c r="E5964" t="str">
        <f>IFERROR(VLOOKUP(C5964,Elster!$A$5:$D$148,2,FALSE),"not in table")</f>
        <v xml:space="preserve">   "KOLLEKTORTEMP_2"                                  </v>
      </c>
      <c r="F5964">
        <f>HEX2DEC(C5964)</f>
        <v>54</v>
      </c>
      <c r="G5964">
        <f t="shared" si="442"/>
        <v>5.000000000002558E-3</v>
      </c>
    </row>
    <row r="5965" spans="1:7" x14ac:dyDescent="0.35">
      <c r="A5965">
        <v>31.243863000000001</v>
      </c>
      <c r="B5965" t="s">
        <v>7319</v>
      </c>
      <c r="C5965">
        <v>36</v>
      </c>
      <c r="D5965" t="str">
        <f>IFERROR(VLOOKUP(C5965,Elster!$A$5:$D$148,2,FALSE),"not in table")</f>
        <v xml:space="preserve">   "KOLLEKTORTEMP_2"                                  </v>
      </c>
      <c r="F5965">
        <f>HEX2DEC(C5965)</f>
        <v>54</v>
      </c>
      <c r="G5965">
        <f t="shared" si="442"/>
        <v>0</v>
      </c>
    </row>
    <row r="5966" spans="1:7" hidden="1" x14ac:dyDescent="0.35">
      <c r="A5966">
        <v>31.255528999999999</v>
      </c>
      <c r="B5966" t="s">
        <v>7317</v>
      </c>
      <c r="C5966">
        <v>3</v>
      </c>
      <c r="E5966" t="str">
        <f>IFERROR(VLOOKUP(C5966,Elster!$A$5:$D$148,2,FALSE),"not in table")</f>
        <v xml:space="preserve">   "SPEICHERSOLLTEMP"                                 </v>
      </c>
      <c r="F5966">
        <f t="shared" ref="F5966:F5978" si="443">HEX2DEC(C5966)</f>
        <v>3</v>
      </c>
      <c r="G5966">
        <f t="shared" si="442"/>
        <v>1.1665999999998178E-2</v>
      </c>
    </row>
    <row r="5967" spans="1:7" hidden="1" x14ac:dyDescent="0.35">
      <c r="A5967">
        <v>31.260503</v>
      </c>
      <c r="B5967" t="s">
        <v>7317</v>
      </c>
      <c r="C5967">
        <v>0</v>
      </c>
      <c r="E5967" t="str">
        <f>IFERROR(VLOOKUP(C5967,Elster!$A$5:$D$148,2,FALSE),"not in table")</f>
        <v>not in table</v>
      </c>
      <c r="F5967">
        <f t="shared" si="443"/>
        <v>0</v>
      </c>
      <c r="G5967">
        <f t="shared" si="442"/>
        <v>4.9740000000007001E-3</v>
      </c>
    </row>
    <row r="5968" spans="1:7" hidden="1" x14ac:dyDescent="0.35">
      <c r="A5968">
        <v>31.265450999999999</v>
      </c>
      <c r="B5968" t="s">
        <v>7317</v>
      </c>
      <c r="C5968" t="s">
        <v>7378</v>
      </c>
      <c r="E5968" t="str">
        <f>IFERROR(VLOOKUP(C5968,Elster!$A$5:$D$148,2,FALSE),"not in table")</f>
        <v xml:space="preserve">   "SAMMLERISTTEMP"                                   </v>
      </c>
      <c r="F5968">
        <f t="shared" si="443"/>
        <v>13</v>
      </c>
      <c r="G5968">
        <f t="shared" si="442"/>
        <v>4.9479999999988422E-3</v>
      </c>
    </row>
    <row r="5969" spans="1:7" hidden="1" x14ac:dyDescent="0.35">
      <c r="A5969">
        <v>31.270424999999999</v>
      </c>
      <c r="B5969" t="s">
        <v>7317</v>
      </c>
      <c r="C5969">
        <v>2</v>
      </c>
      <c r="E5969" t="str">
        <f>IFERROR(VLOOKUP(C5969,Elster!$A$5:$D$148,2,FALSE),"not in table")</f>
        <v xml:space="preserve">   "KESSELSOLLTEMP"                                   </v>
      </c>
      <c r="F5969">
        <f t="shared" si="443"/>
        <v>2</v>
      </c>
      <c r="G5969">
        <f t="shared" si="442"/>
        <v>4.9740000000007001E-3</v>
      </c>
    </row>
    <row r="5970" spans="1:7" hidden="1" x14ac:dyDescent="0.35">
      <c r="A5970">
        <v>31.275399</v>
      </c>
      <c r="B5970" t="s">
        <v>7317</v>
      </c>
      <c r="C5970">
        <v>0</v>
      </c>
      <c r="E5970" t="str">
        <f>IFERROR(VLOOKUP(C5970,Elster!$A$5:$D$148,2,FALSE),"not in table")</f>
        <v>not in table</v>
      </c>
      <c r="F5970">
        <f t="shared" si="443"/>
        <v>0</v>
      </c>
      <c r="G5970">
        <f t="shared" si="442"/>
        <v>4.9740000000007001E-3</v>
      </c>
    </row>
    <row r="5971" spans="1:7" hidden="1" x14ac:dyDescent="0.35">
      <c r="A5971">
        <v>31.280372</v>
      </c>
      <c r="B5971" t="s">
        <v>7317</v>
      </c>
      <c r="C5971" t="s">
        <v>7390</v>
      </c>
      <c r="E5971" t="str">
        <f>IFERROR(VLOOKUP(C5971,Elster!$A$5:$D$148,2,FALSE),"not in table")</f>
        <v xml:space="preserve">//   "ERWEITERUNGSTELEGRAMM"                            </v>
      </c>
      <c r="F5971">
        <f t="shared" si="443"/>
        <v>250</v>
      </c>
      <c r="G5971">
        <f t="shared" si="442"/>
        <v>4.9729999999996721E-3</v>
      </c>
    </row>
    <row r="5972" spans="1:7" hidden="1" x14ac:dyDescent="0.35">
      <c r="A5972">
        <v>31.285319999999999</v>
      </c>
      <c r="B5972" t="s">
        <v>7317</v>
      </c>
      <c r="C5972">
        <v>1</v>
      </c>
      <c r="E5972" t="str">
        <f>IFERROR(VLOOKUP(C5972,Elster!$A$5:$D$148,2,FALSE),"not in table")</f>
        <v xml:space="preserve">   "FEHLERMELDUNG"                                    </v>
      </c>
      <c r="F5972">
        <f t="shared" si="443"/>
        <v>1</v>
      </c>
      <c r="G5972">
        <f t="shared" si="442"/>
        <v>4.9479999999988422E-3</v>
      </c>
    </row>
    <row r="5973" spans="1:7" hidden="1" x14ac:dyDescent="0.35">
      <c r="A5973">
        <v>31.290293999999999</v>
      </c>
      <c r="B5973" t="s">
        <v>7317</v>
      </c>
      <c r="C5973" t="s">
        <v>7424</v>
      </c>
      <c r="E5973" t="str">
        <f>IFERROR(VLOOKUP(C5973,Elster!$A$5:$D$148,2,FALSE),"not in table")</f>
        <v>not in table</v>
      </c>
      <c r="F5973">
        <f t="shared" si="443"/>
        <v>29</v>
      </c>
      <c r="G5973">
        <f t="shared" si="442"/>
        <v>4.9740000000007001E-3</v>
      </c>
    </row>
    <row r="5974" spans="1:7" hidden="1" x14ac:dyDescent="0.35">
      <c r="A5974">
        <v>31.295268</v>
      </c>
      <c r="B5974" t="s">
        <v>7317</v>
      </c>
      <c r="C5974" t="s">
        <v>7378</v>
      </c>
      <c r="E5974" t="str">
        <f>IFERROR(VLOOKUP(C5974,Elster!$A$5:$D$148,2,FALSE),"not in table")</f>
        <v xml:space="preserve">   "SAMMLERISTTEMP"                                   </v>
      </c>
      <c r="F5974">
        <f t="shared" si="443"/>
        <v>13</v>
      </c>
      <c r="G5974">
        <f t="shared" si="442"/>
        <v>4.9740000000007001E-3</v>
      </c>
    </row>
    <row r="5975" spans="1:7" hidden="1" x14ac:dyDescent="0.35">
      <c r="A5975">
        <v>31.300242000000001</v>
      </c>
      <c r="B5975" t="s">
        <v>7317</v>
      </c>
      <c r="C5975">
        <v>0</v>
      </c>
      <c r="E5975" t="str">
        <f>IFERROR(VLOOKUP(C5975,Elster!$A$5:$D$148,2,FALSE),"not in table")</f>
        <v>not in table</v>
      </c>
      <c r="F5975">
        <f t="shared" si="443"/>
        <v>0</v>
      </c>
      <c r="G5975">
        <f t="shared" si="442"/>
        <v>4.9740000000007001E-3</v>
      </c>
    </row>
    <row r="5976" spans="1:7" hidden="1" x14ac:dyDescent="0.35">
      <c r="A5976">
        <v>31.30519</v>
      </c>
      <c r="B5976" t="s">
        <v>7317</v>
      </c>
      <c r="C5976">
        <v>1</v>
      </c>
      <c r="E5976" t="str">
        <f>IFERROR(VLOOKUP(C5976,Elster!$A$5:$D$148,2,FALSE),"not in table")</f>
        <v xml:space="preserve">   "FEHLERMELDUNG"                                    </v>
      </c>
      <c r="F5976">
        <f t="shared" si="443"/>
        <v>1</v>
      </c>
      <c r="G5976">
        <f t="shared" si="442"/>
        <v>4.9479999999988422E-3</v>
      </c>
    </row>
    <row r="5977" spans="1:7" hidden="1" x14ac:dyDescent="0.35">
      <c r="A5977">
        <v>31.310164</v>
      </c>
      <c r="B5977" t="s">
        <v>7317</v>
      </c>
      <c r="C5977">
        <v>37</v>
      </c>
      <c r="E5977" t="str">
        <f>IFERROR(VLOOKUP(C5977,Elster!$A$5:$D$148,2,FALSE),"not in table")</f>
        <v>not in table</v>
      </c>
      <c r="F5977">
        <f t="shared" si="443"/>
        <v>55</v>
      </c>
      <c r="G5977">
        <f t="shared" si="442"/>
        <v>4.9740000000007001E-3</v>
      </c>
    </row>
    <row r="5978" spans="1:7" hidden="1" x14ac:dyDescent="0.35">
      <c r="A5978">
        <v>31.316804000000001</v>
      </c>
      <c r="B5978" t="s">
        <v>7317</v>
      </c>
      <c r="C5978" t="s">
        <v>7378</v>
      </c>
      <c r="E5978" t="str">
        <f>IFERROR(VLOOKUP(C5978,Elster!$A$5:$D$148,2,FALSE),"not in table")</f>
        <v xml:space="preserve">   "SAMMLERISTTEMP"                                   </v>
      </c>
      <c r="F5978">
        <f t="shared" si="443"/>
        <v>13</v>
      </c>
      <c r="G5978">
        <f t="shared" si="442"/>
        <v>6.6400000000008674E-3</v>
      </c>
    </row>
    <row r="5979" spans="1:7" x14ac:dyDescent="0.35">
      <c r="A5979">
        <v>31.316804000000001</v>
      </c>
      <c r="B5979" t="s">
        <v>7319</v>
      </c>
      <c r="C5979" t="s">
        <v>7378</v>
      </c>
      <c r="D5979" t="str">
        <f>IFERROR(VLOOKUP(C5979,Elster!$A$5:$D$148,2,FALSE),"not in table")</f>
        <v xml:space="preserve">   "SAMMLERISTTEMP"                                   </v>
      </c>
      <c r="F5979">
        <f>HEX2DEC(C5979)</f>
        <v>13</v>
      </c>
      <c r="G5979">
        <f t="shared" si="442"/>
        <v>0</v>
      </c>
    </row>
    <row r="5980" spans="1:7" hidden="1" x14ac:dyDescent="0.35">
      <c r="A5980">
        <v>31.321804</v>
      </c>
      <c r="B5980" t="s">
        <v>7317</v>
      </c>
      <c r="C5980">
        <v>0</v>
      </c>
      <c r="E5980" t="str">
        <f>IFERROR(VLOOKUP(C5980,Elster!$A$5:$D$148,2,FALSE),"not in table")</f>
        <v>not in table</v>
      </c>
      <c r="F5980">
        <f>HEX2DEC(C5980)</f>
        <v>0</v>
      </c>
      <c r="G5980">
        <f t="shared" si="442"/>
        <v>4.9999999999990052E-3</v>
      </c>
    </row>
    <row r="5981" spans="1:7" x14ac:dyDescent="0.35">
      <c r="A5981">
        <v>31.321804</v>
      </c>
      <c r="B5981" t="s">
        <v>7319</v>
      </c>
      <c r="C5981">
        <v>0</v>
      </c>
      <c r="D5981" t="str">
        <f>IFERROR(VLOOKUP(C5981,Elster!$A$5:$D$148,2,FALSE),"not in table")</f>
        <v>not in table</v>
      </c>
      <c r="F5981">
        <f>HEX2DEC(C5981)</f>
        <v>0</v>
      </c>
      <c r="G5981">
        <f t="shared" si="442"/>
        <v>0</v>
      </c>
    </row>
    <row r="5982" spans="1:7" hidden="1" x14ac:dyDescent="0.35">
      <c r="A5982">
        <v>31.326803999999999</v>
      </c>
      <c r="B5982" t="s">
        <v>7317</v>
      </c>
      <c r="C5982">
        <v>3</v>
      </c>
      <c r="E5982" t="str">
        <f>IFERROR(VLOOKUP(C5982,Elster!$A$5:$D$148,2,FALSE),"not in table")</f>
        <v xml:space="preserve">   "SPEICHERSOLLTEMP"                                 </v>
      </c>
      <c r="F5982">
        <f>HEX2DEC(C5982)</f>
        <v>3</v>
      </c>
      <c r="G5982">
        <f t="shared" si="442"/>
        <v>4.9999999999990052E-3</v>
      </c>
    </row>
    <row r="5983" spans="1:7" x14ac:dyDescent="0.35">
      <c r="A5983">
        <v>31.326803999999999</v>
      </c>
      <c r="B5983" t="s">
        <v>7319</v>
      </c>
      <c r="C5983">
        <v>3</v>
      </c>
      <c r="D5983" t="str">
        <f>IFERROR(VLOOKUP(C5983,Elster!$A$5:$D$148,2,FALSE),"not in table")</f>
        <v xml:space="preserve">   "SPEICHERSOLLTEMP"                                 </v>
      </c>
      <c r="F5983">
        <f>HEX2DEC(C5983)</f>
        <v>3</v>
      </c>
      <c r="G5983">
        <f t="shared" si="442"/>
        <v>0</v>
      </c>
    </row>
    <row r="5984" spans="1:7" hidden="1" x14ac:dyDescent="0.35">
      <c r="A5984">
        <v>31.331804000000002</v>
      </c>
      <c r="B5984" t="s">
        <v>7317</v>
      </c>
      <c r="C5984">
        <v>1</v>
      </c>
      <c r="E5984" t="str">
        <f>IFERROR(VLOOKUP(C5984,Elster!$A$5:$D$148,2,FALSE),"not in table")</f>
        <v xml:space="preserve">   "FEHLERMELDUNG"                                    </v>
      </c>
      <c r="F5984">
        <f>HEX2DEC(C5984)</f>
        <v>1</v>
      </c>
      <c r="G5984">
        <f t="shared" si="442"/>
        <v>5.000000000002558E-3</v>
      </c>
    </row>
    <row r="5985" spans="1:7" x14ac:dyDescent="0.35">
      <c r="A5985">
        <v>31.331804000000002</v>
      </c>
      <c r="B5985" t="s">
        <v>7319</v>
      </c>
      <c r="C5985">
        <v>1</v>
      </c>
      <c r="D5985" t="str">
        <f>IFERROR(VLOOKUP(C5985,Elster!$A$5:$D$148,2,FALSE),"not in table")</f>
        <v xml:space="preserve">   "FEHLERMELDUNG"                                    </v>
      </c>
      <c r="F5985">
        <f>HEX2DEC(C5985)</f>
        <v>1</v>
      </c>
      <c r="G5985">
        <f t="shared" si="442"/>
        <v>0</v>
      </c>
    </row>
    <row r="5986" spans="1:7" hidden="1" x14ac:dyDescent="0.35">
      <c r="A5986">
        <v>31.336804000000001</v>
      </c>
      <c r="B5986" t="s">
        <v>7317</v>
      </c>
      <c r="C5986">
        <v>0</v>
      </c>
      <c r="E5986" t="str">
        <f>IFERROR(VLOOKUP(C5986,Elster!$A$5:$D$148,2,FALSE),"not in table")</f>
        <v>not in table</v>
      </c>
      <c r="F5986">
        <f>HEX2DEC(C5986)</f>
        <v>0</v>
      </c>
      <c r="G5986">
        <f t="shared" si="442"/>
        <v>4.9999999999990052E-3</v>
      </c>
    </row>
    <row r="5987" spans="1:7" x14ac:dyDescent="0.35">
      <c r="A5987">
        <v>31.336804000000001</v>
      </c>
      <c r="B5987" t="s">
        <v>7319</v>
      </c>
      <c r="C5987">
        <v>0</v>
      </c>
      <c r="D5987" t="str">
        <f>IFERROR(VLOOKUP(C5987,Elster!$A$5:$D$148,2,FALSE),"not in table")</f>
        <v>not in table</v>
      </c>
      <c r="F5987">
        <f>HEX2DEC(C5987)</f>
        <v>0</v>
      </c>
      <c r="G5987">
        <f t="shared" si="442"/>
        <v>0</v>
      </c>
    </row>
    <row r="5988" spans="1:7" hidden="1" x14ac:dyDescent="0.35">
      <c r="A5988">
        <v>31.341804</v>
      </c>
      <c r="B5988" t="s">
        <v>7317</v>
      </c>
      <c r="C5988" t="s">
        <v>7390</v>
      </c>
      <c r="E5988" t="str">
        <f>IFERROR(VLOOKUP(C5988,Elster!$A$5:$D$148,2,FALSE),"not in table")</f>
        <v xml:space="preserve">//   "ERWEITERUNGSTELEGRAMM"                            </v>
      </c>
      <c r="F5988">
        <f>HEX2DEC(C5988)</f>
        <v>250</v>
      </c>
      <c r="G5988">
        <f t="shared" si="442"/>
        <v>4.9999999999990052E-3</v>
      </c>
    </row>
    <row r="5989" spans="1:7" x14ac:dyDescent="0.35">
      <c r="A5989">
        <v>31.341804</v>
      </c>
      <c r="B5989" t="s">
        <v>7319</v>
      </c>
      <c r="C5989" t="s">
        <v>7390</v>
      </c>
      <c r="D5989" t="str">
        <f>IFERROR(VLOOKUP(C5989,Elster!$A$5:$D$148,2,FALSE),"not in table")</f>
        <v xml:space="preserve">//   "ERWEITERUNGSTELEGRAMM"                            </v>
      </c>
      <c r="F5989">
        <f>HEX2DEC(C5989)</f>
        <v>250</v>
      </c>
      <c r="G5989">
        <f t="shared" si="442"/>
        <v>0</v>
      </c>
    </row>
    <row r="5990" spans="1:7" hidden="1" x14ac:dyDescent="0.35">
      <c r="A5990">
        <v>31.346803999999999</v>
      </c>
      <c r="B5990" t="s">
        <v>7317</v>
      </c>
      <c r="C5990">
        <v>1</v>
      </c>
      <c r="E5990" t="str">
        <f>IFERROR(VLOOKUP(C5990,Elster!$A$5:$D$148,2,FALSE),"not in table")</f>
        <v xml:space="preserve">   "FEHLERMELDUNG"                                    </v>
      </c>
      <c r="F5990">
        <f>HEX2DEC(C5990)</f>
        <v>1</v>
      </c>
      <c r="G5990">
        <f t="shared" si="442"/>
        <v>4.9999999999990052E-3</v>
      </c>
    </row>
    <row r="5991" spans="1:7" x14ac:dyDescent="0.35">
      <c r="A5991">
        <v>31.346803999999999</v>
      </c>
      <c r="B5991" t="s">
        <v>7319</v>
      </c>
      <c r="C5991">
        <v>1</v>
      </c>
      <c r="D5991" t="str">
        <f>IFERROR(VLOOKUP(C5991,Elster!$A$5:$D$148,2,FALSE),"not in table")</f>
        <v xml:space="preserve">   "FEHLERMELDUNG"                                    </v>
      </c>
      <c r="F5991">
        <f t="shared" ref="F5991:F5992" si="444">HEX2DEC(C5991)</f>
        <v>1</v>
      </c>
      <c r="G5991">
        <f t="shared" si="442"/>
        <v>0</v>
      </c>
    </row>
    <row r="5992" spans="1:7" x14ac:dyDescent="0.35">
      <c r="A5992">
        <v>31.351804000000001</v>
      </c>
      <c r="B5992" t="s">
        <v>7319</v>
      </c>
      <c r="C5992" t="s">
        <v>7380</v>
      </c>
      <c r="D5992" t="str">
        <f>IFERROR(VLOOKUP(C5992,Elster!$A$5:$D$148,2,FALSE),"not in table")</f>
        <v>not in table</v>
      </c>
      <c r="F5992">
        <f t="shared" si="444"/>
        <v>30</v>
      </c>
      <c r="G5992">
        <f t="shared" si="442"/>
        <v>5.000000000002558E-3</v>
      </c>
    </row>
    <row r="5993" spans="1:7" hidden="1" x14ac:dyDescent="0.35">
      <c r="A5993">
        <v>31.35183</v>
      </c>
      <c r="B5993" t="s">
        <v>7317</v>
      </c>
      <c r="C5993" t="s">
        <v>7380</v>
      </c>
      <c r="E5993" t="str">
        <f>IFERROR(VLOOKUP(C5993,Elster!$A$5:$D$148,2,FALSE),"not in table")</f>
        <v>not in table</v>
      </c>
      <c r="F5993">
        <f>HEX2DEC(C5993)</f>
        <v>30</v>
      </c>
      <c r="G5993">
        <f t="shared" si="442"/>
        <v>2.5999999998305157E-5</v>
      </c>
    </row>
    <row r="5994" spans="1:7" x14ac:dyDescent="0.35">
      <c r="A5994">
        <v>31.356802999999999</v>
      </c>
      <c r="B5994" t="s">
        <v>7319</v>
      </c>
      <c r="C5994">
        <v>1</v>
      </c>
      <c r="D5994" t="str">
        <f>IFERROR(VLOOKUP(C5994,Elster!$A$5:$D$148,2,FALSE),"not in table")</f>
        <v xml:space="preserve">   "FEHLERMELDUNG"                                    </v>
      </c>
      <c r="F5994">
        <f>HEX2DEC(C5994)</f>
        <v>1</v>
      </c>
      <c r="G5994">
        <f t="shared" si="442"/>
        <v>4.9729999999996721E-3</v>
      </c>
    </row>
    <row r="5995" spans="1:7" hidden="1" x14ac:dyDescent="0.35">
      <c r="A5995">
        <v>31.356829000000001</v>
      </c>
      <c r="B5995" t="s">
        <v>7317</v>
      </c>
      <c r="C5995">
        <v>1</v>
      </c>
      <c r="E5995" t="str">
        <f>IFERROR(VLOOKUP(C5995,Elster!$A$5:$D$148,2,FALSE),"not in table")</f>
        <v xml:space="preserve">   "FEHLERMELDUNG"                                    </v>
      </c>
      <c r="F5995">
        <f>HEX2DEC(C5995)</f>
        <v>1</v>
      </c>
      <c r="G5995">
        <f t="shared" si="442"/>
        <v>2.600000000185787E-5</v>
      </c>
    </row>
    <row r="5996" spans="1:7" x14ac:dyDescent="0.35">
      <c r="A5996">
        <v>31.361802999999998</v>
      </c>
      <c r="B5996" t="s">
        <v>7319</v>
      </c>
      <c r="C5996">
        <v>0</v>
      </c>
      <c r="D5996" t="str">
        <f>IFERROR(VLOOKUP(C5996,Elster!$A$5:$D$148,2,FALSE),"not in table")</f>
        <v>not in table</v>
      </c>
      <c r="F5996">
        <f>HEX2DEC(C5996)</f>
        <v>0</v>
      </c>
      <c r="G5996">
        <f t="shared" si="442"/>
        <v>4.9739999999971474E-3</v>
      </c>
    </row>
    <row r="5997" spans="1:7" hidden="1" x14ac:dyDescent="0.35">
      <c r="A5997">
        <v>31.361829</v>
      </c>
      <c r="B5997" t="s">
        <v>7317</v>
      </c>
      <c r="C5997">
        <v>0</v>
      </c>
      <c r="E5997" t="str">
        <f>IFERROR(VLOOKUP(C5997,Elster!$A$5:$D$148,2,FALSE),"not in table")</f>
        <v>not in table</v>
      </c>
      <c r="F5997">
        <f>HEX2DEC(C5997)</f>
        <v>0</v>
      </c>
      <c r="G5997">
        <f t="shared" si="442"/>
        <v>2.600000000185787E-5</v>
      </c>
    </row>
    <row r="5998" spans="1:7" x14ac:dyDescent="0.35">
      <c r="A5998">
        <v>31.366803000000001</v>
      </c>
      <c r="B5998" t="s">
        <v>7319</v>
      </c>
      <c r="C5998">
        <v>1</v>
      </c>
      <c r="D5998" t="str">
        <f>IFERROR(VLOOKUP(C5998,Elster!$A$5:$D$148,2,FALSE),"not in table")</f>
        <v xml:space="preserve">   "FEHLERMELDUNG"                                    </v>
      </c>
      <c r="F5998">
        <f>HEX2DEC(C5998)</f>
        <v>1</v>
      </c>
      <c r="G5998">
        <f t="shared" si="442"/>
        <v>4.9740000000007001E-3</v>
      </c>
    </row>
    <row r="5999" spans="1:7" hidden="1" x14ac:dyDescent="0.35">
      <c r="A5999">
        <v>31.366828999999999</v>
      </c>
      <c r="B5999" t="s">
        <v>7317</v>
      </c>
      <c r="C5999">
        <v>1</v>
      </c>
      <c r="E5999" t="str">
        <f>IFERROR(VLOOKUP(C5999,Elster!$A$5:$D$148,2,FALSE),"not in table")</f>
        <v xml:space="preserve">   "FEHLERMELDUNG"                                    </v>
      </c>
      <c r="F5999">
        <f>HEX2DEC(C5999)</f>
        <v>1</v>
      </c>
      <c r="G5999">
        <f t="shared" si="442"/>
        <v>2.5999999998305157E-5</v>
      </c>
    </row>
    <row r="6000" spans="1:7" x14ac:dyDescent="0.35">
      <c r="A6000">
        <v>31.371803</v>
      </c>
      <c r="B6000" t="s">
        <v>7319</v>
      </c>
      <c r="C6000" t="s">
        <v>7382</v>
      </c>
      <c r="D6000" t="str">
        <f>IFERROR(VLOOKUP(C6000,Elster!$A$5:$D$148,2,FALSE),"not in table")</f>
        <v xml:space="preserve">   "TN"                                               </v>
      </c>
      <c r="F6000">
        <f>HEX2DEC(C6000)</f>
        <v>43</v>
      </c>
      <c r="G6000">
        <f t="shared" si="442"/>
        <v>4.9740000000007001E-3</v>
      </c>
    </row>
    <row r="6001" spans="1:7" hidden="1" x14ac:dyDescent="0.35">
      <c r="A6001">
        <v>31.371829000000002</v>
      </c>
      <c r="B6001" t="s">
        <v>7317</v>
      </c>
      <c r="C6001" t="s">
        <v>7382</v>
      </c>
      <c r="E6001" t="str">
        <f>IFERROR(VLOOKUP(C6001,Elster!$A$5:$D$148,2,FALSE),"not in table")</f>
        <v xml:space="preserve">   "TN"                                               </v>
      </c>
      <c r="F6001">
        <f t="shared" ref="F6001:F6014" si="445">HEX2DEC(C6001)</f>
        <v>43</v>
      </c>
      <c r="G6001">
        <f t="shared" si="442"/>
        <v>2.600000000185787E-5</v>
      </c>
    </row>
    <row r="6002" spans="1:7" hidden="1" x14ac:dyDescent="0.35">
      <c r="A6002">
        <v>31.383938000000001</v>
      </c>
      <c r="B6002" t="s">
        <v>7317</v>
      </c>
      <c r="C6002">
        <v>3</v>
      </c>
      <c r="E6002" t="str">
        <f>IFERROR(VLOOKUP(C6002,Elster!$A$5:$D$148,2,FALSE),"not in table")</f>
        <v xml:space="preserve">   "SPEICHERSOLLTEMP"                                 </v>
      </c>
      <c r="F6002">
        <f t="shared" si="445"/>
        <v>3</v>
      </c>
      <c r="G6002">
        <f t="shared" si="442"/>
        <v>1.2108999999998815E-2</v>
      </c>
    </row>
    <row r="6003" spans="1:7" hidden="1" x14ac:dyDescent="0.35">
      <c r="A6003">
        <v>31.388912000000001</v>
      </c>
      <c r="B6003" t="s">
        <v>7317</v>
      </c>
      <c r="C6003">
        <v>0</v>
      </c>
      <c r="E6003" t="str">
        <f>IFERROR(VLOOKUP(C6003,Elster!$A$5:$D$148,2,FALSE),"not in table")</f>
        <v>not in table</v>
      </c>
      <c r="F6003">
        <f t="shared" si="445"/>
        <v>0</v>
      </c>
      <c r="G6003">
        <f t="shared" si="442"/>
        <v>4.9740000000007001E-3</v>
      </c>
    </row>
    <row r="6004" spans="1:7" hidden="1" x14ac:dyDescent="0.35">
      <c r="A6004">
        <v>31.39386</v>
      </c>
      <c r="B6004" t="s">
        <v>7317</v>
      </c>
      <c r="C6004" t="s">
        <v>7378</v>
      </c>
      <c r="E6004" t="str">
        <f>IFERROR(VLOOKUP(C6004,Elster!$A$5:$D$148,2,FALSE),"not in table")</f>
        <v xml:space="preserve">   "SAMMLERISTTEMP"                                   </v>
      </c>
      <c r="F6004">
        <f t="shared" si="445"/>
        <v>13</v>
      </c>
      <c r="G6004">
        <f t="shared" si="442"/>
        <v>4.9479999999988422E-3</v>
      </c>
    </row>
    <row r="6005" spans="1:7" hidden="1" x14ac:dyDescent="0.35">
      <c r="A6005">
        <v>31.398834000000001</v>
      </c>
      <c r="B6005" t="s">
        <v>7317</v>
      </c>
      <c r="C6005">
        <v>2</v>
      </c>
      <c r="E6005" t="str">
        <f>IFERROR(VLOOKUP(C6005,Elster!$A$5:$D$148,2,FALSE),"not in table")</f>
        <v xml:space="preserve">   "KESSELSOLLTEMP"                                   </v>
      </c>
      <c r="F6005">
        <f t="shared" si="445"/>
        <v>2</v>
      </c>
      <c r="G6005">
        <f t="shared" si="442"/>
        <v>4.9740000000007001E-3</v>
      </c>
    </row>
    <row r="6006" spans="1:7" hidden="1" x14ac:dyDescent="0.35">
      <c r="A6006">
        <v>31.403808000000001</v>
      </c>
      <c r="B6006" t="s">
        <v>7317</v>
      </c>
      <c r="C6006">
        <v>0</v>
      </c>
      <c r="E6006" t="str">
        <f>IFERROR(VLOOKUP(C6006,Elster!$A$5:$D$148,2,FALSE),"not in table")</f>
        <v>not in table</v>
      </c>
      <c r="F6006">
        <f t="shared" si="445"/>
        <v>0</v>
      </c>
      <c r="G6006">
        <f t="shared" si="442"/>
        <v>4.9740000000007001E-3</v>
      </c>
    </row>
    <row r="6007" spans="1:7" hidden="1" x14ac:dyDescent="0.35">
      <c r="A6007">
        <v>31.408781999999999</v>
      </c>
      <c r="B6007" t="s">
        <v>7317</v>
      </c>
      <c r="C6007" t="s">
        <v>7390</v>
      </c>
      <c r="E6007" t="str">
        <f>IFERROR(VLOOKUP(C6007,Elster!$A$5:$D$148,2,FALSE),"not in table")</f>
        <v xml:space="preserve">//   "ERWEITERUNGSTELEGRAMM"                            </v>
      </c>
      <c r="F6007">
        <f t="shared" si="445"/>
        <v>250</v>
      </c>
      <c r="G6007">
        <f t="shared" si="442"/>
        <v>4.9739999999971474E-3</v>
      </c>
    </row>
    <row r="6008" spans="1:7" hidden="1" x14ac:dyDescent="0.35">
      <c r="A6008">
        <v>31.413730000000001</v>
      </c>
      <c r="B6008" t="s">
        <v>7317</v>
      </c>
      <c r="C6008">
        <v>1</v>
      </c>
      <c r="E6008" t="str">
        <f>IFERROR(VLOOKUP(C6008,Elster!$A$5:$D$148,2,FALSE),"not in table")</f>
        <v xml:space="preserve">   "FEHLERMELDUNG"                                    </v>
      </c>
      <c r="F6008">
        <f t="shared" si="445"/>
        <v>1</v>
      </c>
      <c r="G6008">
        <f t="shared" si="442"/>
        <v>4.9480000000023949E-3</v>
      </c>
    </row>
    <row r="6009" spans="1:7" hidden="1" x14ac:dyDescent="0.35">
      <c r="A6009">
        <v>31.418703000000001</v>
      </c>
      <c r="B6009" t="s">
        <v>7317</v>
      </c>
      <c r="C6009" t="s">
        <v>7380</v>
      </c>
      <c r="E6009" t="str">
        <f>IFERROR(VLOOKUP(C6009,Elster!$A$5:$D$148,2,FALSE),"not in table")</f>
        <v>not in table</v>
      </c>
      <c r="F6009">
        <f t="shared" si="445"/>
        <v>30</v>
      </c>
      <c r="G6009">
        <f t="shared" si="442"/>
        <v>4.9729999999996721E-3</v>
      </c>
    </row>
    <row r="6010" spans="1:7" hidden="1" x14ac:dyDescent="0.35">
      <c r="A6010">
        <v>31.423677000000001</v>
      </c>
      <c r="B6010" t="s">
        <v>7317</v>
      </c>
      <c r="C6010">
        <v>1</v>
      </c>
      <c r="E6010" t="str">
        <f>IFERROR(VLOOKUP(C6010,Elster!$A$5:$D$148,2,FALSE),"not in table")</f>
        <v xml:space="preserve">   "FEHLERMELDUNG"                                    </v>
      </c>
      <c r="F6010">
        <f t="shared" si="445"/>
        <v>1</v>
      </c>
      <c r="G6010">
        <f t="shared" si="442"/>
        <v>4.9740000000007001E-3</v>
      </c>
    </row>
    <row r="6011" spans="1:7" hidden="1" x14ac:dyDescent="0.35">
      <c r="A6011">
        <v>31.428650999999999</v>
      </c>
      <c r="B6011" t="s">
        <v>7317</v>
      </c>
      <c r="C6011">
        <v>0</v>
      </c>
      <c r="E6011" t="str">
        <f>IFERROR(VLOOKUP(C6011,Elster!$A$5:$D$148,2,FALSE),"not in table")</f>
        <v>not in table</v>
      </c>
      <c r="F6011">
        <f t="shared" si="445"/>
        <v>0</v>
      </c>
      <c r="G6011">
        <f t="shared" si="442"/>
        <v>4.9739999999971474E-3</v>
      </c>
    </row>
    <row r="6012" spans="1:7" hidden="1" x14ac:dyDescent="0.35">
      <c r="A6012">
        <v>31.433599000000001</v>
      </c>
      <c r="B6012" t="s">
        <v>7317</v>
      </c>
      <c r="C6012">
        <v>1</v>
      </c>
      <c r="E6012" t="str">
        <f>IFERROR(VLOOKUP(C6012,Elster!$A$5:$D$148,2,FALSE),"not in table")</f>
        <v xml:space="preserve">   "FEHLERMELDUNG"                                    </v>
      </c>
      <c r="F6012">
        <f t="shared" si="445"/>
        <v>1</v>
      </c>
      <c r="G6012">
        <f t="shared" si="442"/>
        <v>4.9480000000023949E-3</v>
      </c>
    </row>
    <row r="6013" spans="1:7" hidden="1" x14ac:dyDescent="0.35">
      <c r="A6013">
        <v>31.438573000000002</v>
      </c>
      <c r="B6013" t="s">
        <v>7317</v>
      </c>
      <c r="C6013" t="s">
        <v>7383</v>
      </c>
      <c r="E6013" t="str">
        <f>IFERROR(VLOOKUP(C6013,Elster!$A$5:$D$148,2,FALSE),"not in table")</f>
        <v xml:space="preserve">   "MISCHERLAUFZEIT"                                  </v>
      </c>
      <c r="F6013">
        <f t="shared" si="445"/>
        <v>44</v>
      </c>
      <c r="G6013">
        <f t="shared" si="442"/>
        <v>4.9740000000007001E-3</v>
      </c>
    </row>
    <row r="6014" spans="1:7" hidden="1" x14ac:dyDescent="0.35">
      <c r="A6014">
        <v>31.444745000000001</v>
      </c>
      <c r="B6014" t="s">
        <v>7317</v>
      </c>
      <c r="C6014" t="s">
        <v>7378</v>
      </c>
      <c r="E6014" t="str">
        <f>IFERROR(VLOOKUP(C6014,Elster!$A$5:$D$148,2,FALSE),"not in table")</f>
        <v xml:space="preserve">   "SAMMLERISTTEMP"                                   </v>
      </c>
      <c r="F6014">
        <f t="shared" si="445"/>
        <v>13</v>
      </c>
      <c r="G6014">
        <f t="shared" si="442"/>
        <v>6.1719999999994002E-3</v>
      </c>
    </row>
    <row r="6015" spans="1:7" x14ac:dyDescent="0.35">
      <c r="A6015">
        <v>31.444745000000001</v>
      </c>
      <c r="B6015" t="s">
        <v>7319</v>
      </c>
      <c r="C6015" t="s">
        <v>7378</v>
      </c>
      <c r="D6015" t="str">
        <f>IFERROR(VLOOKUP(C6015,Elster!$A$5:$D$148,2,FALSE),"not in table")</f>
        <v xml:space="preserve">   "SAMMLERISTTEMP"                                   </v>
      </c>
      <c r="F6015">
        <f>HEX2DEC(C6015)</f>
        <v>13</v>
      </c>
      <c r="G6015">
        <f t="shared" si="442"/>
        <v>0</v>
      </c>
    </row>
    <row r="6016" spans="1:7" hidden="1" x14ac:dyDescent="0.35">
      <c r="A6016">
        <v>31.449745</v>
      </c>
      <c r="B6016" t="s">
        <v>7317</v>
      </c>
      <c r="C6016">
        <v>0</v>
      </c>
      <c r="E6016" t="str">
        <f>IFERROR(VLOOKUP(C6016,Elster!$A$5:$D$148,2,FALSE),"not in table")</f>
        <v>not in table</v>
      </c>
      <c r="F6016">
        <f>HEX2DEC(C6016)</f>
        <v>0</v>
      </c>
      <c r="G6016">
        <f t="shared" si="442"/>
        <v>4.9999999999990052E-3</v>
      </c>
    </row>
    <row r="6017" spans="1:7" x14ac:dyDescent="0.35">
      <c r="A6017">
        <v>31.449745</v>
      </c>
      <c r="B6017" t="s">
        <v>7319</v>
      </c>
      <c r="C6017">
        <v>0</v>
      </c>
      <c r="D6017" t="str">
        <f>IFERROR(VLOOKUP(C6017,Elster!$A$5:$D$148,2,FALSE),"not in table")</f>
        <v>not in table</v>
      </c>
      <c r="F6017">
        <f>HEX2DEC(C6017)</f>
        <v>0</v>
      </c>
      <c r="G6017">
        <f t="shared" si="442"/>
        <v>0</v>
      </c>
    </row>
    <row r="6018" spans="1:7" hidden="1" x14ac:dyDescent="0.35">
      <c r="A6018">
        <v>31.454744999999999</v>
      </c>
      <c r="B6018" t="s">
        <v>7317</v>
      </c>
      <c r="C6018">
        <v>3</v>
      </c>
      <c r="E6018" t="str">
        <f>IFERROR(VLOOKUP(C6018,Elster!$A$5:$D$148,2,FALSE),"not in table")</f>
        <v xml:space="preserve">   "SPEICHERSOLLTEMP"                                 </v>
      </c>
      <c r="F6018">
        <f>HEX2DEC(C6018)</f>
        <v>3</v>
      </c>
      <c r="G6018">
        <f t="shared" si="442"/>
        <v>4.9999999999990052E-3</v>
      </c>
    </row>
    <row r="6019" spans="1:7" x14ac:dyDescent="0.35">
      <c r="A6019">
        <v>31.454744999999999</v>
      </c>
      <c r="B6019" t="s">
        <v>7319</v>
      </c>
      <c r="C6019">
        <v>3</v>
      </c>
      <c r="D6019" t="str">
        <f>IFERROR(VLOOKUP(C6019,Elster!$A$5:$D$148,2,FALSE),"not in table")</f>
        <v xml:space="preserve">   "SPEICHERSOLLTEMP"                                 </v>
      </c>
      <c r="F6019">
        <f>HEX2DEC(C6019)</f>
        <v>3</v>
      </c>
      <c r="G6019">
        <f t="shared" si="442"/>
        <v>0</v>
      </c>
    </row>
    <row r="6020" spans="1:7" hidden="1" x14ac:dyDescent="0.35">
      <c r="A6020">
        <v>31.459744000000001</v>
      </c>
      <c r="B6020" t="s">
        <v>7317</v>
      </c>
      <c r="C6020">
        <v>1</v>
      </c>
      <c r="E6020" t="str">
        <f>IFERROR(VLOOKUP(C6020,Elster!$A$5:$D$148,2,FALSE),"not in table")</f>
        <v xml:space="preserve">   "FEHLERMELDUNG"                                    </v>
      </c>
      <c r="F6020">
        <f>HEX2DEC(C6020)</f>
        <v>1</v>
      </c>
      <c r="G6020">
        <f t="shared" ref="G6020:G6083" si="446">A6020-A6019</f>
        <v>4.99900000000153E-3</v>
      </c>
    </row>
    <row r="6021" spans="1:7" x14ac:dyDescent="0.35">
      <c r="A6021">
        <v>31.459744000000001</v>
      </c>
      <c r="B6021" t="s">
        <v>7319</v>
      </c>
      <c r="C6021">
        <v>1</v>
      </c>
      <c r="D6021" t="str">
        <f>IFERROR(VLOOKUP(C6021,Elster!$A$5:$D$148,2,FALSE),"not in table")</f>
        <v xml:space="preserve">   "FEHLERMELDUNG"                                    </v>
      </c>
      <c r="F6021">
        <f t="shared" ref="F6021:F6022" si="447">HEX2DEC(C6021)</f>
        <v>1</v>
      </c>
      <c r="G6021">
        <f t="shared" si="446"/>
        <v>0</v>
      </c>
    </row>
    <row r="6022" spans="1:7" x14ac:dyDescent="0.35">
      <c r="A6022">
        <v>31.464744</v>
      </c>
      <c r="B6022" t="s">
        <v>7319</v>
      </c>
      <c r="C6022">
        <v>0</v>
      </c>
      <c r="D6022" t="str">
        <f>IFERROR(VLOOKUP(C6022,Elster!$A$5:$D$148,2,FALSE),"not in table")</f>
        <v>not in table</v>
      </c>
      <c r="F6022">
        <f t="shared" si="447"/>
        <v>0</v>
      </c>
      <c r="G6022">
        <f t="shared" si="446"/>
        <v>4.9999999999990052E-3</v>
      </c>
    </row>
    <row r="6023" spans="1:7" hidden="1" x14ac:dyDescent="0.35">
      <c r="A6023">
        <v>31.464770000000001</v>
      </c>
      <c r="B6023" t="s">
        <v>7317</v>
      </c>
      <c r="C6023">
        <v>0</v>
      </c>
      <c r="E6023" t="str">
        <f>IFERROR(VLOOKUP(C6023,Elster!$A$5:$D$148,2,FALSE),"not in table")</f>
        <v>not in table</v>
      </c>
      <c r="F6023">
        <f>HEX2DEC(C6023)</f>
        <v>0</v>
      </c>
      <c r="G6023">
        <f t="shared" si="446"/>
        <v>2.600000000185787E-5</v>
      </c>
    </row>
    <row r="6024" spans="1:7" x14ac:dyDescent="0.35">
      <c r="A6024">
        <v>31.469743999999999</v>
      </c>
      <c r="B6024" t="s">
        <v>7319</v>
      </c>
      <c r="C6024" t="s">
        <v>7390</v>
      </c>
      <c r="D6024" t="str">
        <f>IFERROR(VLOOKUP(C6024,Elster!$A$5:$D$148,2,FALSE),"not in table")</f>
        <v xml:space="preserve">//   "ERWEITERUNGSTELEGRAMM"                            </v>
      </c>
      <c r="F6024">
        <f>HEX2DEC(C6024)</f>
        <v>250</v>
      </c>
      <c r="G6024">
        <f t="shared" si="446"/>
        <v>4.9739999999971474E-3</v>
      </c>
    </row>
    <row r="6025" spans="1:7" hidden="1" x14ac:dyDescent="0.35">
      <c r="A6025">
        <v>31.46977</v>
      </c>
      <c r="B6025" t="s">
        <v>7317</v>
      </c>
      <c r="C6025" t="s">
        <v>7390</v>
      </c>
      <c r="E6025" t="str">
        <f>IFERROR(VLOOKUP(C6025,Elster!$A$5:$D$148,2,FALSE),"not in table")</f>
        <v xml:space="preserve">//   "ERWEITERUNGSTELEGRAMM"                            </v>
      </c>
      <c r="F6025">
        <f>HEX2DEC(C6025)</f>
        <v>250</v>
      </c>
      <c r="G6025">
        <f t="shared" si="446"/>
        <v>2.600000000185787E-5</v>
      </c>
    </row>
    <row r="6026" spans="1:7" x14ac:dyDescent="0.35">
      <c r="A6026">
        <v>31.474744000000001</v>
      </c>
      <c r="B6026" t="s">
        <v>7319</v>
      </c>
      <c r="C6026">
        <v>1</v>
      </c>
      <c r="D6026" t="str">
        <f>IFERROR(VLOOKUP(C6026,Elster!$A$5:$D$148,2,FALSE),"not in table")</f>
        <v xml:space="preserve">   "FEHLERMELDUNG"                                    </v>
      </c>
      <c r="F6026">
        <f>HEX2DEC(C6026)</f>
        <v>1</v>
      </c>
      <c r="G6026">
        <f t="shared" si="446"/>
        <v>4.9740000000007001E-3</v>
      </c>
    </row>
    <row r="6027" spans="1:7" hidden="1" x14ac:dyDescent="0.35">
      <c r="A6027">
        <v>31.474769999999999</v>
      </c>
      <c r="B6027" t="s">
        <v>7317</v>
      </c>
      <c r="C6027">
        <v>1</v>
      </c>
      <c r="E6027" t="str">
        <f>IFERROR(VLOOKUP(C6027,Elster!$A$5:$D$148,2,FALSE),"not in table")</f>
        <v xml:space="preserve">   "FEHLERMELDUNG"                                    </v>
      </c>
      <c r="F6027">
        <f t="shared" ref="F6027:F6028" si="448">HEX2DEC(C6027)</f>
        <v>1</v>
      </c>
      <c r="G6027">
        <f t="shared" si="446"/>
        <v>2.5999999998305157E-5</v>
      </c>
    </row>
    <row r="6028" spans="1:7" hidden="1" x14ac:dyDescent="0.35">
      <c r="A6028">
        <v>31.479769999999998</v>
      </c>
      <c r="B6028" t="s">
        <v>7317</v>
      </c>
      <c r="C6028" t="s">
        <v>7388</v>
      </c>
      <c r="E6028" t="str">
        <f>IFERROR(VLOOKUP(C6028,Elster!$A$5:$D$148,2,FALSE),"not in table")</f>
        <v xml:space="preserve">   "WASSERDRUCK"                                      </v>
      </c>
      <c r="F6028">
        <f t="shared" si="448"/>
        <v>31</v>
      </c>
      <c r="G6028">
        <f t="shared" si="446"/>
        <v>4.9999999999990052E-3</v>
      </c>
    </row>
    <row r="6029" spans="1:7" x14ac:dyDescent="0.35">
      <c r="A6029">
        <v>31.479769999999998</v>
      </c>
      <c r="B6029" t="s">
        <v>7319</v>
      </c>
      <c r="C6029" t="s">
        <v>7388</v>
      </c>
      <c r="D6029" t="str">
        <f>IFERROR(VLOOKUP(C6029,Elster!$A$5:$D$148,2,FALSE),"not in table")</f>
        <v xml:space="preserve">   "WASSERDRUCK"                                      </v>
      </c>
      <c r="F6029">
        <f>HEX2DEC(C6029)</f>
        <v>31</v>
      </c>
      <c r="G6029">
        <f t="shared" si="446"/>
        <v>0</v>
      </c>
    </row>
    <row r="6030" spans="1:7" hidden="1" x14ac:dyDescent="0.35">
      <c r="A6030">
        <v>31.484770000000001</v>
      </c>
      <c r="B6030" t="s">
        <v>7317</v>
      </c>
      <c r="C6030">
        <v>1</v>
      </c>
      <c r="E6030" t="str">
        <f>IFERROR(VLOOKUP(C6030,Elster!$A$5:$D$148,2,FALSE),"not in table")</f>
        <v xml:space="preserve">   "FEHLERMELDUNG"                                    </v>
      </c>
      <c r="F6030">
        <f>HEX2DEC(C6030)</f>
        <v>1</v>
      </c>
      <c r="G6030">
        <f t="shared" si="446"/>
        <v>5.000000000002558E-3</v>
      </c>
    </row>
    <row r="6031" spans="1:7" x14ac:dyDescent="0.35">
      <c r="A6031">
        <v>31.484770000000001</v>
      </c>
      <c r="B6031" t="s">
        <v>7319</v>
      </c>
      <c r="C6031">
        <v>1</v>
      </c>
      <c r="D6031" t="str">
        <f>IFERROR(VLOOKUP(C6031,Elster!$A$5:$D$148,2,FALSE),"not in table")</f>
        <v xml:space="preserve">   "FEHLERMELDUNG"                                    </v>
      </c>
      <c r="F6031">
        <f>HEX2DEC(C6031)</f>
        <v>1</v>
      </c>
      <c r="G6031">
        <f t="shared" si="446"/>
        <v>0</v>
      </c>
    </row>
    <row r="6032" spans="1:7" hidden="1" x14ac:dyDescent="0.35">
      <c r="A6032">
        <v>31.48977</v>
      </c>
      <c r="B6032" t="s">
        <v>7317</v>
      </c>
      <c r="C6032">
        <v>0</v>
      </c>
      <c r="E6032" t="str">
        <f>IFERROR(VLOOKUP(C6032,Elster!$A$5:$D$148,2,FALSE),"not in table")</f>
        <v>not in table</v>
      </c>
      <c r="F6032">
        <f>HEX2DEC(C6032)</f>
        <v>0</v>
      </c>
      <c r="G6032">
        <f t="shared" si="446"/>
        <v>4.9999999999990052E-3</v>
      </c>
    </row>
    <row r="6033" spans="1:7" x14ac:dyDescent="0.35">
      <c r="A6033">
        <v>31.48977</v>
      </c>
      <c r="B6033" t="s">
        <v>7319</v>
      </c>
      <c r="C6033">
        <v>0</v>
      </c>
      <c r="D6033" t="str">
        <f>IFERROR(VLOOKUP(C6033,Elster!$A$5:$D$148,2,FALSE),"not in table")</f>
        <v>not in table</v>
      </c>
      <c r="F6033">
        <f>HEX2DEC(C6033)</f>
        <v>0</v>
      </c>
      <c r="G6033">
        <f t="shared" si="446"/>
        <v>0</v>
      </c>
    </row>
    <row r="6034" spans="1:7" hidden="1" x14ac:dyDescent="0.35">
      <c r="A6034">
        <v>31.494769999999999</v>
      </c>
      <c r="B6034" t="s">
        <v>7317</v>
      </c>
      <c r="C6034">
        <v>1</v>
      </c>
      <c r="E6034" t="str">
        <f>IFERROR(VLOOKUP(C6034,Elster!$A$5:$D$148,2,FALSE),"not in table")</f>
        <v xml:space="preserve">   "FEHLERMELDUNG"                                    </v>
      </c>
      <c r="F6034">
        <f>HEX2DEC(C6034)</f>
        <v>1</v>
      </c>
      <c r="G6034">
        <f t="shared" si="446"/>
        <v>4.9999999999990052E-3</v>
      </c>
    </row>
    <row r="6035" spans="1:7" x14ac:dyDescent="0.35">
      <c r="A6035">
        <v>31.494769999999999</v>
      </c>
      <c r="B6035" t="s">
        <v>7319</v>
      </c>
      <c r="C6035">
        <v>1</v>
      </c>
      <c r="D6035" t="str">
        <f>IFERROR(VLOOKUP(C6035,Elster!$A$5:$D$148,2,FALSE),"not in table")</f>
        <v xml:space="preserve">   "FEHLERMELDUNG"                                    </v>
      </c>
      <c r="F6035">
        <f>HEX2DEC(C6035)</f>
        <v>1</v>
      </c>
      <c r="G6035">
        <f t="shared" si="446"/>
        <v>0</v>
      </c>
    </row>
    <row r="6036" spans="1:7" hidden="1" x14ac:dyDescent="0.35">
      <c r="A6036">
        <v>31.499770000000002</v>
      </c>
      <c r="B6036" t="s">
        <v>7317</v>
      </c>
      <c r="C6036" t="s">
        <v>7383</v>
      </c>
      <c r="E6036" t="str">
        <f>IFERROR(VLOOKUP(C6036,Elster!$A$5:$D$148,2,FALSE),"not in table")</f>
        <v xml:space="preserve">   "MISCHERLAUFZEIT"                                  </v>
      </c>
      <c r="F6036">
        <f>HEX2DEC(C6036)</f>
        <v>44</v>
      </c>
      <c r="G6036">
        <f t="shared" si="446"/>
        <v>5.000000000002558E-3</v>
      </c>
    </row>
    <row r="6037" spans="1:7" x14ac:dyDescent="0.35">
      <c r="A6037">
        <v>31.499770000000002</v>
      </c>
      <c r="B6037" t="s">
        <v>7319</v>
      </c>
      <c r="C6037" t="s">
        <v>7383</v>
      </c>
      <c r="D6037" t="str">
        <f>IFERROR(VLOOKUP(C6037,Elster!$A$5:$D$148,2,FALSE),"not in table")</f>
        <v xml:space="preserve">   "MISCHERLAUFZEIT"                                  </v>
      </c>
      <c r="F6037">
        <f>HEX2DEC(C6037)</f>
        <v>44</v>
      </c>
      <c r="G6037">
        <f t="shared" si="446"/>
        <v>0</v>
      </c>
    </row>
    <row r="6038" spans="1:7" hidden="1" x14ac:dyDescent="0.35">
      <c r="A6038">
        <v>31.512347999999999</v>
      </c>
      <c r="B6038" t="s">
        <v>7317</v>
      </c>
      <c r="C6038">
        <v>3</v>
      </c>
      <c r="E6038" t="str">
        <f>IFERROR(VLOOKUP(C6038,Elster!$A$5:$D$148,2,FALSE),"not in table")</f>
        <v xml:space="preserve">   "SPEICHERSOLLTEMP"                                 </v>
      </c>
      <c r="F6038">
        <f t="shared" ref="F6038:F6050" si="449">HEX2DEC(C6038)</f>
        <v>3</v>
      </c>
      <c r="G6038">
        <f t="shared" si="446"/>
        <v>1.2577999999997758E-2</v>
      </c>
    </row>
    <row r="6039" spans="1:7" hidden="1" x14ac:dyDescent="0.35">
      <c r="A6039">
        <v>31.517322</v>
      </c>
      <c r="B6039" t="s">
        <v>7317</v>
      </c>
      <c r="C6039">
        <v>0</v>
      </c>
      <c r="E6039" t="str">
        <f>IFERROR(VLOOKUP(C6039,Elster!$A$5:$D$148,2,FALSE),"not in table")</f>
        <v>not in table</v>
      </c>
      <c r="F6039">
        <f t="shared" si="449"/>
        <v>0</v>
      </c>
      <c r="G6039">
        <f t="shared" si="446"/>
        <v>4.9740000000007001E-3</v>
      </c>
    </row>
    <row r="6040" spans="1:7" hidden="1" x14ac:dyDescent="0.35">
      <c r="A6040">
        <v>31.522295</v>
      </c>
      <c r="B6040" t="s">
        <v>7317</v>
      </c>
      <c r="C6040" t="s">
        <v>7378</v>
      </c>
      <c r="E6040" t="str">
        <f>IFERROR(VLOOKUP(C6040,Elster!$A$5:$D$148,2,FALSE),"not in table")</f>
        <v xml:space="preserve">   "SAMMLERISTTEMP"                                   </v>
      </c>
      <c r="F6040">
        <f t="shared" si="449"/>
        <v>13</v>
      </c>
      <c r="G6040">
        <f t="shared" si="446"/>
        <v>4.9729999999996721E-3</v>
      </c>
    </row>
    <row r="6041" spans="1:7" hidden="1" x14ac:dyDescent="0.35">
      <c r="A6041">
        <v>31.527242999999999</v>
      </c>
      <c r="B6041" t="s">
        <v>7317</v>
      </c>
      <c r="C6041">
        <v>2</v>
      </c>
      <c r="E6041" t="str">
        <f>IFERROR(VLOOKUP(C6041,Elster!$A$5:$D$148,2,FALSE),"not in table")</f>
        <v xml:space="preserve">   "KESSELSOLLTEMP"                                   </v>
      </c>
      <c r="F6041">
        <f t="shared" si="449"/>
        <v>2</v>
      </c>
      <c r="G6041">
        <f t="shared" si="446"/>
        <v>4.9479999999988422E-3</v>
      </c>
    </row>
    <row r="6042" spans="1:7" hidden="1" x14ac:dyDescent="0.35">
      <c r="A6042">
        <v>31.532216999999999</v>
      </c>
      <c r="B6042" t="s">
        <v>7317</v>
      </c>
      <c r="C6042">
        <v>0</v>
      </c>
      <c r="E6042" t="str">
        <f>IFERROR(VLOOKUP(C6042,Elster!$A$5:$D$148,2,FALSE),"not in table")</f>
        <v>not in table</v>
      </c>
      <c r="F6042">
        <f t="shared" si="449"/>
        <v>0</v>
      </c>
      <c r="G6042">
        <f t="shared" si="446"/>
        <v>4.9740000000007001E-3</v>
      </c>
    </row>
    <row r="6043" spans="1:7" hidden="1" x14ac:dyDescent="0.35">
      <c r="A6043">
        <v>31.537191</v>
      </c>
      <c r="B6043" t="s">
        <v>7317</v>
      </c>
      <c r="C6043" t="s">
        <v>7390</v>
      </c>
      <c r="E6043" t="str">
        <f>IFERROR(VLOOKUP(C6043,Elster!$A$5:$D$148,2,FALSE),"not in table")</f>
        <v xml:space="preserve">//   "ERWEITERUNGSTELEGRAMM"                            </v>
      </c>
      <c r="F6043">
        <f t="shared" si="449"/>
        <v>250</v>
      </c>
      <c r="G6043">
        <f t="shared" si="446"/>
        <v>4.9740000000007001E-3</v>
      </c>
    </row>
    <row r="6044" spans="1:7" hidden="1" x14ac:dyDescent="0.35">
      <c r="A6044">
        <v>31.542165000000001</v>
      </c>
      <c r="B6044" t="s">
        <v>7317</v>
      </c>
      <c r="C6044">
        <v>1</v>
      </c>
      <c r="E6044" t="str">
        <f>IFERROR(VLOOKUP(C6044,Elster!$A$5:$D$148,2,FALSE),"not in table")</f>
        <v xml:space="preserve">   "FEHLERMELDUNG"                                    </v>
      </c>
      <c r="F6044">
        <f t="shared" si="449"/>
        <v>1</v>
      </c>
      <c r="G6044">
        <f t="shared" si="446"/>
        <v>4.9740000000007001E-3</v>
      </c>
    </row>
    <row r="6045" spans="1:7" hidden="1" x14ac:dyDescent="0.35">
      <c r="A6045">
        <v>31.547113</v>
      </c>
      <c r="B6045" t="s">
        <v>7317</v>
      </c>
      <c r="C6045" t="s">
        <v>7388</v>
      </c>
      <c r="E6045" t="str">
        <f>IFERROR(VLOOKUP(C6045,Elster!$A$5:$D$148,2,FALSE),"not in table")</f>
        <v xml:space="preserve">   "WASSERDRUCK"                                      </v>
      </c>
      <c r="F6045">
        <f t="shared" si="449"/>
        <v>31</v>
      </c>
      <c r="G6045">
        <f t="shared" si="446"/>
        <v>4.9479999999988422E-3</v>
      </c>
    </row>
    <row r="6046" spans="1:7" hidden="1" x14ac:dyDescent="0.35">
      <c r="A6046">
        <v>31.552087</v>
      </c>
      <c r="B6046" t="s">
        <v>7317</v>
      </c>
      <c r="C6046">
        <v>1</v>
      </c>
      <c r="E6046" t="str">
        <f>IFERROR(VLOOKUP(C6046,Elster!$A$5:$D$148,2,FALSE),"not in table")</f>
        <v xml:space="preserve">   "FEHLERMELDUNG"                                    </v>
      </c>
      <c r="F6046">
        <f t="shared" si="449"/>
        <v>1</v>
      </c>
      <c r="G6046">
        <f t="shared" si="446"/>
        <v>4.9740000000007001E-3</v>
      </c>
    </row>
    <row r="6047" spans="1:7" hidden="1" x14ac:dyDescent="0.35">
      <c r="A6047">
        <v>31.55706</v>
      </c>
      <c r="B6047" t="s">
        <v>7317</v>
      </c>
      <c r="C6047">
        <v>0</v>
      </c>
      <c r="E6047" t="str">
        <f>IFERROR(VLOOKUP(C6047,Elster!$A$5:$D$148,2,FALSE),"not in table")</f>
        <v>not in table</v>
      </c>
      <c r="F6047">
        <f t="shared" si="449"/>
        <v>0</v>
      </c>
      <c r="G6047">
        <f t="shared" si="446"/>
        <v>4.9729999999996721E-3</v>
      </c>
    </row>
    <row r="6048" spans="1:7" hidden="1" x14ac:dyDescent="0.35">
      <c r="A6048">
        <v>31.562034000000001</v>
      </c>
      <c r="B6048" t="s">
        <v>7317</v>
      </c>
      <c r="C6048">
        <v>1</v>
      </c>
      <c r="E6048" t="str">
        <f>IFERROR(VLOOKUP(C6048,Elster!$A$5:$D$148,2,FALSE),"not in table")</f>
        <v xml:space="preserve">   "FEHLERMELDUNG"                                    </v>
      </c>
      <c r="F6048">
        <f t="shared" si="449"/>
        <v>1</v>
      </c>
      <c r="G6048">
        <f t="shared" si="446"/>
        <v>4.9740000000007001E-3</v>
      </c>
    </row>
    <row r="6049" spans="1:7" hidden="1" x14ac:dyDescent="0.35">
      <c r="A6049">
        <v>31.566981999999999</v>
      </c>
      <c r="B6049" t="s">
        <v>7317</v>
      </c>
      <c r="C6049" t="s">
        <v>7384</v>
      </c>
      <c r="E6049" t="str">
        <f>IFERROR(VLOOKUP(C6049,Elster!$A$5:$D$148,2,FALSE),"not in table")</f>
        <v xml:space="preserve">   "MODGRAD"                                          </v>
      </c>
      <c r="F6049">
        <f t="shared" si="449"/>
        <v>45</v>
      </c>
      <c r="G6049">
        <f t="shared" si="446"/>
        <v>4.9479999999988422E-3</v>
      </c>
    </row>
    <row r="6050" spans="1:7" hidden="1" x14ac:dyDescent="0.35">
      <c r="A6050">
        <v>31.588543999999999</v>
      </c>
      <c r="B6050" t="s">
        <v>7317</v>
      </c>
      <c r="C6050" t="s">
        <v>7378</v>
      </c>
      <c r="E6050" t="str">
        <f>IFERROR(VLOOKUP(C6050,Elster!$A$5:$D$148,2,FALSE),"not in table")</f>
        <v xml:space="preserve">   "SAMMLERISTTEMP"                                   </v>
      </c>
      <c r="F6050">
        <f t="shared" si="449"/>
        <v>13</v>
      </c>
      <c r="G6050">
        <f t="shared" si="446"/>
        <v>2.1561999999999415E-2</v>
      </c>
    </row>
    <row r="6051" spans="1:7" x14ac:dyDescent="0.35">
      <c r="A6051">
        <v>31.588543999999999</v>
      </c>
      <c r="B6051" t="s">
        <v>7319</v>
      </c>
      <c r="C6051" t="s">
        <v>7378</v>
      </c>
      <c r="D6051" t="str">
        <f>IFERROR(VLOOKUP(C6051,Elster!$A$5:$D$148,2,FALSE),"not in table")</f>
        <v xml:space="preserve">   "SAMMLERISTTEMP"                                   </v>
      </c>
      <c r="F6051">
        <f t="shared" ref="F6051:F6052" si="450">HEX2DEC(C6051)</f>
        <v>13</v>
      </c>
      <c r="G6051">
        <f t="shared" si="446"/>
        <v>0</v>
      </c>
    </row>
    <row r="6052" spans="1:7" x14ac:dyDescent="0.35">
      <c r="A6052">
        <v>31.593544000000001</v>
      </c>
      <c r="B6052" t="s">
        <v>7319</v>
      </c>
      <c r="C6052">
        <v>0</v>
      </c>
      <c r="D6052" t="str">
        <f>IFERROR(VLOOKUP(C6052,Elster!$A$5:$D$148,2,FALSE),"not in table")</f>
        <v>not in table</v>
      </c>
      <c r="F6052">
        <f t="shared" si="450"/>
        <v>0</v>
      </c>
      <c r="G6052">
        <f t="shared" si="446"/>
        <v>5.000000000002558E-3</v>
      </c>
    </row>
    <row r="6053" spans="1:7" hidden="1" x14ac:dyDescent="0.35">
      <c r="A6053">
        <v>31.59357</v>
      </c>
      <c r="B6053" t="s">
        <v>7317</v>
      </c>
      <c r="C6053">
        <v>0</v>
      </c>
      <c r="E6053" t="str">
        <f>IFERROR(VLOOKUP(C6053,Elster!$A$5:$D$148,2,FALSE),"not in table")</f>
        <v>not in table</v>
      </c>
      <c r="F6053">
        <f>HEX2DEC(C6053)</f>
        <v>0</v>
      </c>
      <c r="G6053">
        <f t="shared" si="446"/>
        <v>2.5999999998305157E-5</v>
      </c>
    </row>
    <row r="6054" spans="1:7" x14ac:dyDescent="0.35">
      <c r="A6054">
        <v>31.598544</v>
      </c>
      <c r="B6054" t="s">
        <v>7319</v>
      </c>
      <c r="C6054">
        <v>3</v>
      </c>
      <c r="D6054" t="str">
        <f>IFERROR(VLOOKUP(C6054,Elster!$A$5:$D$148,2,FALSE),"not in table")</f>
        <v xml:space="preserve">   "SPEICHERSOLLTEMP"                                 </v>
      </c>
      <c r="F6054">
        <f>HEX2DEC(C6054)</f>
        <v>3</v>
      </c>
      <c r="G6054">
        <f t="shared" si="446"/>
        <v>4.9740000000007001E-3</v>
      </c>
    </row>
    <row r="6055" spans="1:7" hidden="1" x14ac:dyDescent="0.35">
      <c r="A6055">
        <v>31.598569999999999</v>
      </c>
      <c r="B6055" t="s">
        <v>7317</v>
      </c>
      <c r="C6055">
        <v>3</v>
      </c>
      <c r="E6055" t="str">
        <f>IFERROR(VLOOKUP(C6055,Elster!$A$5:$D$148,2,FALSE),"not in table")</f>
        <v xml:space="preserve">   "SPEICHERSOLLTEMP"                                 </v>
      </c>
      <c r="F6055">
        <f>HEX2DEC(C6055)</f>
        <v>3</v>
      </c>
      <c r="G6055">
        <f t="shared" si="446"/>
        <v>2.5999999998305157E-5</v>
      </c>
    </row>
    <row r="6056" spans="1:7" x14ac:dyDescent="0.35">
      <c r="A6056">
        <v>31.603543999999999</v>
      </c>
      <c r="B6056" t="s">
        <v>7319</v>
      </c>
      <c r="C6056">
        <v>1</v>
      </c>
      <c r="D6056" t="str">
        <f>IFERROR(VLOOKUP(C6056,Elster!$A$5:$D$148,2,FALSE),"not in table")</f>
        <v xml:space="preserve">   "FEHLERMELDUNG"                                    </v>
      </c>
      <c r="F6056">
        <f>HEX2DEC(C6056)</f>
        <v>1</v>
      </c>
      <c r="G6056">
        <f t="shared" si="446"/>
        <v>4.9740000000007001E-3</v>
      </c>
    </row>
    <row r="6057" spans="1:7" hidden="1" x14ac:dyDescent="0.35">
      <c r="A6057">
        <v>31.603570000000001</v>
      </c>
      <c r="B6057" t="s">
        <v>7317</v>
      </c>
      <c r="C6057">
        <v>1</v>
      </c>
      <c r="E6057" t="str">
        <f>IFERROR(VLOOKUP(C6057,Elster!$A$5:$D$148,2,FALSE),"not in table")</f>
        <v xml:space="preserve">   "FEHLERMELDUNG"                                    </v>
      </c>
      <c r="F6057">
        <f>HEX2DEC(C6057)</f>
        <v>1</v>
      </c>
      <c r="G6057">
        <f t="shared" si="446"/>
        <v>2.600000000185787E-5</v>
      </c>
    </row>
    <row r="6058" spans="1:7" x14ac:dyDescent="0.35">
      <c r="A6058">
        <v>31.608543999999998</v>
      </c>
      <c r="B6058" t="s">
        <v>7319</v>
      </c>
      <c r="C6058">
        <v>0</v>
      </c>
      <c r="D6058" t="str">
        <f>IFERROR(VLOOKUP(C6058,Elster!$A$5:$D$148,2,FALSE),"not in table")</f>
        <v>not in table</v>
      </c>
      <c r="F6058">
        <f>HEX2DEC(C6058)</f>
        <v>0</v>
      </c>
      <c r="G6058">
        <f t="shared" si="446"/>
        <v>4.9739999999971474E-3</v>
      </c>
    </row>
    <row r="6059" spans="1:7" hidden="1" x14ac:dyDescent="0.35">
      <c r="A6059">
        <v>31.60857</v>
      </c>
      <c r="B6059" t="s">
        <v>7317</v>
      </c>
      <c r="C6059">
        <v>0</v>
      </c>
      <c r="E6059" t="str">
        <f>IFERROR(VLOOKUP(C6059,Elster!$A$5:$D$148,2,FALSE),"not in table")</f>
        <v>not in table</v>
      </c>
      <c r="F6059">
        <f>HEX2DEC(C6059)</f>
        <v>0</v>
      </c>
      <c r="G6059">
        <f t="shared" si="446"/>
        <v>2.600000000185787E-5</v>
      </c>
    </row>
    <row r="6060" spans="1:7" x14ac:dyDescent="0.35">
      <c r="A6060">
        <v>31.613544000000001</v>
      </c>
      <c r="B6060" t="s">
        <v>7319</v>
      </c>
      <c r="C6060" t="s">
        <v>7390</v>
      </c>
      <c r="D6060" t="str">
        <f>IFERROR(VLOOKUP(C6060,Elster!$A$5:$D$148,2,FALSE),"not in table")</f>
        <v xml:space="preserve">//   "ERWEITERUNGSTELEGRAMM"                            </v>
      </c>
      <c r="F6060">
        <f>HEX2DEC(C6060)</f>
        <v>250</v>
      </c>
      <c r="G6060">
        <f t="shared" si="446"/>
        <v>4.9740000000007001E-3</v>
      </c>
    </row>
    <row r="6061" spans="1:7" hidden="1" x14ac:dyDescent="0.35">
      <c r="A6061">
        <v>31.613569999999999</v>
      </c>
      <c r="B6061" t="s">
        <v>7317</v>
      </c>
      <c r="C6061" t="s">
        <v>7390</v>
      </c>
      <c r="E6061" t="str">
        <f>IFERROR(VLOOKUP(C6061,Elster!$A$5:$D$148,2,FALSE),"not in table")</f>
        <v xml:space="preserve">//   "ERWEITERUNGSTELEGRAMM"                            </v>
      </c>
      <c r="F6061">
        <f t="shared" ref="F6061:F6062" si="451">HEX2DEC(C6061)</f>
        <v>250</v>
      </c>
      <c r="G6061">
        <f t="shared" si="446"/>
        <v>2.5999999998305157E-5</v>
      </c>
    </row>
    <row r="6062" spans="1:7" hidden="1" x14ac:dyDescent="0.35">
      <c r="A6062">
        <v>31.618569999999998</v>
      </c>
      <c r="B6062" t="s">
        <v>7317</v>
      </c>
      <c r="C6062">
        <v>1</v>
      </c>
      <c r="E6062" t="str">
        <f>IFERROR(VLOOKUP(C6062,Elster!$A$5:$D$148,2,FALSE),"not in table")</f>
        <v xml:space="preserve">   "FEHLERMELDUNG"                                    </v>
      </c>
      <c r="F6062">
        <f t="shared" si="451"/>
        <v>1</v>
      </c>
      <c r="G6062">
        <f t="shared" si="446"/>
        <v>4.9999999999990052E-3</v>
      </c>
    </row>
    <row r="6063" spans="1:7" x14ac:dyDescent="0.35">
      <c r="A6063">
        <v>31.618569999999998</v>
      </c>
      <c r="B6063" t="s">
        <v>7319</v>
      </c>
      <c r="C6063">
        <v>1</v>
      </c>
      <c r="D6063" t="str">
        <f>IFERROR(VLOOKUP(C6063,Elster!$A$5:$D$148,2,FALSE),"not in table")</f>
        <v xml:space="preserve">   "FEHLERMELDUNG"                                    </v>
      </c>
      <c r="F6063">
        <f>HEX2DEC(C6063)</f>
        <v>1</v>
      </c>
      <c r="G6063">
        <f t="shared" si="446"/>
        <v>0</v>
      </c>
    </row>
    <row r="6064" spans="1:7" hidden="1" x14ac:dyDescent="0.35">
      <c r="A6064">
        <v>31.623570000000001</v>
      </c>
      <c r="B6064" t="s">
        <v>7317</v>
      </c>
      <c r="C6064">
        <v>20</v>
      </c>
      <c r="E6064" t="str">
        <f>IFERROR(VLOOKUP(C6064,Elster!$A$5:$D$148,2,FALSE),"not in table")</f>
        <v xml:space="preserve">   "MIN_TEMP_KESSEL"                                  </v>
      </c>
      <c r="F6064">
        <f>HEX2DEC(C6064)</f>
        <v>32</v>
      </c>
      <c r="G6064">
        <f t="shared" si="446"/>
        <v>5.000000000002558E-3</v>
      </c>
    </row>
    <row r="6065" spans="1:7" x14ac:dyDescent="0.35">
      <c r="A6065">
        <v>31.623570000000001</v>
      </c>
      <c r="B6065" t="s">
        <v>7319</v>
      </c>
      <c r="C6065">
        <v>20</v>
      </c>
      <c r="D6065" t="str">
        <f>IFERROR(VLOOKUP(C6065,Elster!$A$5:$D$148,2,FALSE),"not in table")</f>
        <v xml:space="preserve">   "MIN_TEMP_KESSEL"                                  </v>
      </c>
      <c r="F6065">
        <f>HEX2DEC(C6065)</f>
        <v>32</v>
      </c>
      <c r="G6065">
        <f t="shared" si="446"/>
        <v>0</v>
      </c>
    </row>
    <row r="6066" spans="1:7" hidden="1" x14ac:dyDescent="0.35">
      <c r="A6066">
        <v>31.62857</v>
      </c>
      <c r="B6066" t="s">
        <v>7317</v>
      </c>
      <c r="C6066">
        <v>8</v>
      </c>
      <c r="E6066" t="str">
        <f>IFERROR(VLOOKUP(C6066,Elster!$A$5:$D$148,2,FALSE),"not in table")</f>
        <v xml:space="preserve">   "RAUMSOLLTEMP_NACHT"                               </v>
      </c>
      <c r="F6066">
        <f>HEX2DEC(C6066)</f>
        <v>8</v>
      </c>
      <c r="G6066">
        <f t="shared" si="446"/>
        <v>4.9999999999990052E-3</v>
      </c>
    </row>
    <row r="6067" spans="1:7" x14ac:dyDescent="0.35">
      <c r="A6067">
        <v>31.62857</v>
      </c>
      <c r="B6067" t="s">
        <v>7319</v>
      </c>
      <c r="C6067">
        <v>8</v>
      </c>
      <c r="D6067" t="str">
        <f>IFERROR(VLOOKUP(C6067,Elster!$A$5:$D$148,2,FALSE),"not in table")</f>
        <v xml:space="preserve">   "RAUMSOLLTEMP_NACHT"                               </v>
      </c>
      <c r="F6067">
        <f>HEX2DEC(C6067)</f>
        <v>8</v>
      </c>
      <c r="G6067">
        <f t="shared" si="446"/>
        <v>0</v>
      </c>
    </row>
    <row r="6068" spans="1:7" hidden="1" x14ac:dyDescent="0.35">
      <c r="A6068">
        <v>31.633569999999999</v>
      </c>
      <c r="B6068" t="s">
        <v>7317</v>
      </c>
      <c r="C6068">
        <v>0</v>
      </c>
      <c r="E6068" t="str">
        <f>IFERROR(VLOOKUP(C6068,Elster!$A$5:$D$148,2,FALSE),"not in table")</f>
        <v>not in table</v>
      </c>
      <c r="F6068">
        <f>HEX2DEC(C6068)</f>
        <v>0</v>
      </c>
      <c r="G6068">
        <f t="shared" si="446"/>
        <v>4.9999999999990052E-3</v>
      </c>
    </row>
    <row r="6069" spans="1:7" x14ac:dyDescent="0.35">
      <c r="A6069">
        <v>31.633569999999999</v>
      </c>
      <c r="B6069" t="s">
        <v>7319</v>
      </c>
      <c r="C6069">
        <v>0</v>
      </c>
      <c r="D6069" t="str">
        <f>IFERROR(VLOOKUP(C6069,Elster!$A$5:$D$148,2,FALSE),"not in table")</f>
        <v>not in table</v>
      </c>
      <c r="F6069">
        <f>HEX2DEC(C6069)</f>
        <v>0</v>
      </c>
      <c r="G6069">
        <f t="shared" si="446"/>
        <v>0</v>
      </c>
    </row>
    <row r="6070" spans="1:7" hidden="1" x14ac:dyDescent="0.35">
      <c r="A6070">
        <v>31.638570000000001</v>
      </c>
      <c r="B6070" t="s">
        <v>7317</v>
      </c>
      <c r="C6070">
        <v>1</v>
      </c>
      <c r="E6070" t="str">
        <f>IFERROR(VLOOKUP(C6070,Elster!$A$5:$D$148,2,FALSE),"not in table")</f>
        <v xml:space="preserve">   "FEHLERMELDUNG"                                    </v>
      </c>
      <c r="F6070">
        <f>HEX2DEC(C6070)</f>
        <v>1</v>
      </c>
      <c r="G6070">
        <f t="shared" si="446"/>
        <v>5.000000000002558E-3</v>
      </c>
    </row>
    <row r="6071" spans="1:7" x14ac:dyDescent="0.35">
      <c r="A6071">
        <v>31.638570000000001</v>
      </c>
      <c r="B6071" t="s">
        <v>7319</v>
      </c>
      <c r="C6071">
        <v>1</v>
      </c>
      <c r="D6071" t="str">
        <f>IFERROR(VLOOKUP(C6071,Elster!$A$5:$D$148,2,FALSE),"not in table")</f>
        <v xml:space="preserve">   "FEHLERMELDUNG"                                    </v>
      </c>
      <c r="F6071">
        <f>HEX2DEC(C6071)</f>
        <v>1</v>
      </c>
      <c r="G6071">
        <f t="shared" si="446"/>
        <v>0</v>
      </c>
    </row>
    <row r="6072" spans="1:7" hidden="1" x14ac:dyDescent="0.35">
      <c r="A6072">
        <v>31.643568999999999</v>
      </c>
      <c r="B6072" t="s">
        <v>7317</v>
      </c>
      <c r="C6072">
        <v>34</v>
      </c>
      <c r="E6072" t="str">
        <f>IFERROR(VLOOKUP(C6072,Elster!$A$5:$D$148,2,FALSE),"not in table")</f>
        <v xml:space="preserve">   "MIN_WASSERDRUCK"                                  </v>
      </c>
      <c r="F6072">
        <f>HEX2DEC(C6072)</f>
        <v>52</v>
      </c>
      <c r="G6072">
        <f t="shared" si="446"/>
        <v>4.9989999999979773E-3</v>
      </c>
    </row>
    <row r="6073" spans="1:7" x14ac:dyDescent="0.35">
      <c r="A6073">
        <v>31.643568999999999</v>
      </c>
      <c r="B6073" t="s">
        <v>7319</v>
      </c>
      <c r="C6073">
        <v>34</v>
      </c>
      <c r="D6073" t="str">
        <f>IFERROR(VLOOKUP(C6073,Elster!$A$5:$D$148,2,FALSE),"not in table")</f>
        <v xml:space="preserve">   "MIN_WASSERDRUCK"                                  </v>
      </c>
      <c r="F6073">
        <f>HEX2DEC(C6073)</f>
        <v>52</v>
      </c>
      <c r="G6073">
        <f t="shared" si="446"/>
        <v>0</v>
      </c>
    </row>
    <row r="6074" spans="1:7" hidden="1" x14ac:dyDescent="0.35">
      <c r="A6074">
        <v>31.661694000000001</v>
      </c>
      <c r="B6074" t="s">
        <v>7317</v>
      </c>
      <c r="C6074">
        <v>3</v>
      </c>
      <c r="E6074" t="str">
        <f>IFERROR(VLOOKUP(C6074,Elster!$A$5:$D$148,2,FALSE),"not in table")</f>
        <v xml:space="preserve">   "SPEICHERSOLLTEMP"                                 </v>
      </c>
      <c r="F6074">
        <f t="shared" ref="F6074:F6086" si="452">HEX2DEC(C6074)</f>
        <v>3</v>
      </c>
      <c r="G6074">
        <f t="shared" si="446"/>
        <v>1.8125000000001279E-2</v>
      </c>
    </row>
    <row r="6075" spans="1:7" hidden="1" x14ac:dyDescent="0.35">
      <c r="A6075">
        <v>31.666668000000001</v>
      </c>
      <c r="B6075" t="s">
        <v>7317</v>
      </c>
      <c r="C6075">
        <v>0</v>
      </c>
      <c r="E6075" t="str">
        <f>IFERROR(VLOOKUP(C6075,Elster!$A$5:$D$148,2,FALSE),"not in table")</f>
        <v>not in table</v>
      </c>
      <c r="F6075">
        <f t="shared" si="452"/>
        <v>0</v>
      </c>
      <c r="G6075">
        <f t="shared" si="446"/>
        <v>4.9740000000007001E-3</v>
      </c>
    </row>
    <row r="6076" spans="1:7" hidden="1" x14ac:dyDescent="0.35">
      <c r="A6076">
        <v>31.671641999999999</v>
      </c>
      <c r="B6076" t="s">
        <v>7317</v>
      </c>
      <c r="C6076" t="s">
        <v>7378</v>
      </c>
      <c r="E6076" t="str">
        <f>IFERROR(VLOOKUP(C6076,Elster!$A$5:$D$148,2,FALSE),"not in table")</f>
        <v xml:space="preserve">   "SAMMLERISTTEMP"                                   </v>
      </c>
      <c r="F6076">
        <f t="shared" si="452"/>
        <v>13</v>
      </c>
      <c r="G6076">
        <f t="shared" si="446"/>
        <v>4.9739999999971474E-3</v>
      </c>
    </row>
    <row r="6077" spans="1:7" hidden="1" x14ac:dyDescent="0.35">
      <c r="A6077">
        <v>31.676590000000001</v>
      </c>
      <c r="B6077" t="s">
        <v>7317</v>
      </c>
      <c r="C6077">
        <v>2</v>
      </c>
      <c r="E6077" t="str">
        <f>IFERROR(VLOOKUP(C6077,Elster!$A$5:$D$148,2,FALSE),"not in table")</f>
        <v xml:space="preserve">   "KESSELSOLLTEMP"                                   </v>
      </c>
      <c r="F6077">
        <f t="shared" si="452"/>
        <v>2</v>
      </c>
      <c r="G6077">
        <f t="shared" si="446"/>
        <v>4.9480000000023949E-3</v>
      </c>
    </row>
    <row r="6078" spans="1:7" hidden="1" x14ac:dyDescent="0.35">
      <c r="A6078">
        <v>31.681564000000002</v>
      </c>
      <c r="B6078" t="s">
        <v>7317</v>
      </c>
      <c r="C6078">
        <v>0</v>
      </c>
      <c r="E6078" t="str">
        <f>IFERROR(VLOOKUP(C6078,Elster!$A$5:$D$148,2,FALSE),"not in table")</f>
        <v>not in table</v>
      </c>
      <c r="F6078">
        <f t="shared" si="452"/>
        <v>0</v>
      </c>
      <c r="G6078">
        <f t="shared" si="446"/>
        <v>4.9740000000007001E-3</v>
      </c>
    </row>
    <row r="6079" spans="1:7" hidden="1" x14ac:dyDescent="0.35">
      <c r="A6079">
        <v>31.686537000000001</v>
      </c>
      <c r="B6079" t="s">
        <v>7317</v>
      </c>
      <c r="C6079" t="s">
        <v>7390</v>
      </c>
      <c r="E6079" t="str">
        <f>IFERROR(VLOOKUP(C6079,Elster!$A$5:$D$148,2,FALSE),"not in table")</f>
        <v xml:space="preserve">//   "ERWEITERUNGSTELEGRAMM"                            </v>
      </c>
      <c r="F6079">
        <f t="shared" si="452"/>
        <v>250</v>
      </c>
      <c r="G6079">
        <f t="shared" si="446"/>
        <v>4.9729999999996721E-3</v>
      </c>
    </row>
    <row r="6080" spans="1:7" hidden="1" x14ac:dyDescent="0.35">
      <c r="A6080">
        <v>31.691485</v>
      </c>
      <c r="B6080" t="s">
        <v>7317</v>
      </c>
      <c r="C6080">
        <v>1</v>
      </c>
      <c r="E6080" t="str">
        <f>IFERROR(VLOOKUP(C6080,Elster!$A$5:$D$148,2,FALSE),"not in table")</f>
        <v xml:space="preserve">   "FEHLERMELDUNG"                                    </v>
      </c>
      <c r="F6080">
        <f t="shared" si="452"/>
        <v>1</v>
      </c>
      <c r="G6080">
        <f t="shared" si="446"/>
        <v>4.9479999999988422E-3</v>
      </c>
    </row>
    <row r="6081" spans="1:7" hidden="1" x14ac:dyDescent="0.35">
      <c r="A6081">
        <v>31.696459000000001</v>
      </c>
      <c r="B6081" t="s">
        <v>7317</v>
      </c>
      <c r="C6081">
        <v>20</v>
      </c>
      <c r="E6081" t="str">
        <f>IFERROR(VLOOKUP(C6081,Elster!$A$5:$D$148,2,FALSE),"not in table")</f>
        <v xml:space="preserve">   "MIN_TEMP_KESSEL"                                  </v>
      </c>
      <c r="F6081">
        <f t="shared" si="452"/>
        <v>32</v>
      </c>
      <c r="G6081">
        <f t="shared" si="446"/>
        <v>4.9740000000007001E-3</v>
      </c>
    </row>
    <row r="6082" spans="1:7" hidden="1" x14ac:dyDescent="0.35">
      <c r="A6082">
        <v>31.701433000000002</v>
      </c>
      <c r="B6082" t="s">
        <v>7317</v>
      </c>
      <c r="C6082">
        <v>8</v>
      </c>
      <c r="E6082" t="str">
        <f>IFERROR(VLOOKUP(C6082,Elster!$A$5:$D$148,2,FALSE),"not in table")</f>
        <v xml:space="preserve">   "RAUMSOLLTEMP_NACHT"                               </v>
      </c>
      <c r="F6082">
        <f t="shared" si="452"/>
        <v>8</v>
      </c>
      <c r="G6082">
        <f t="shared" si="446"/>
        <v>4.9740000000007001E-3</v>
      </c>
    </row>
    <row r="6083" spans="1:7" hidden="1" x14ac:dyDescent="0.35">
      <c r="A6083">
        <v>31.706406999999999</v>
      </c>
      <c r="B6083" t="s">
        <v>7317</v>
      </c>
      <c r="C6083">
        <v>0</v>
      </c>
      <c r="E6083" t="str">
        <f>IFERROR(VLOOKUP(C6083,Elster!$A$5:$D$148,2,FALSE),"not in table")</f>
        <v>not in table</v>
      </c>
      <c r="F6083">
        <f t="shared" si="452"/>
        <v>0</v>
      </c>
      <c r="G6083">
        <f t="shared" si="446"/>
        <v>4.9739999999971474E-3</v>
      </c>
    </row>
    <row r="6084" spans="1:7" hidden="1" x14ac:dyDescent="0.35">
      <c r="A6084">
        <v>31.711355000000001</v>
      </c>
      <c r="B6084" t="s">
        <v>7317</v>
      </c>
      <c r="C6084">
        <v>1</v>
      </c>
      <c r="E6084" t="str">
        <f>IFERROR(VLOOKUP(C6084,Elster!$A$5:$D$148,2,FALSE),"not in table")</f>
        <v xml:space="preserve">   "FEHLERMELDUNG"                                    </v>
      </c>
      <c r="F6084">
        <f t="shared" si="452"/>
        <v>1</v>
      </c>
      <c r="G6084">
        <f t="shared" ref="G6084:G6147" si="453">A6084-A6083</f>
        <v>4.9480000000023949E-3</v>
      </c>
    </row>
    <row r="6085" spans="1:7" hidden="1" x14ac:dyDescent="0.35">
      <c r="A6085">
        <v>31.716329000000002</v>
      </c>
      <c r="B6085" t="s">
        <v>7317</v>
      </c>
      <c r="C6085">
        <v>35</v>
      </c>
      <c r="E6085" t="str">
        <f>IFERROR(VLOOKUP(C6085,Elster!$A$5:$D$148,2,FALSE),"not in table")</f>
        <v xml:space="preserve">   "LEISTUNGSKORREKTUR"                               </v>
      </c>
      <c r="F6085">
        <f t="shared" si="452"/>
        <v>53</v>
      </c>
      <c r="G6085">
        <f t="shared" si="453"/>
        <v>4.9740000000007001E-3</v>
      </c>
    </row>
    <row r="6086" spans="1:7" hidden="1" x14ac:dyDescent="0.35">
      <c r="A6086">
        <v>31.833202</v>
      </c>
      <c r="B6086" t="s">
        <v>7317</v>
      </c>
      <c r="C6086" t="s">
        <v>7378</v>
      </c>
      <c r="E6086" t="str">
        <f>IFERROR(VLOOKUP(C6086,Elster!$A$5:$D$148,2,FALSE),"not in table")</f>
        <v xml:space="preserve">   "SAMMLERISTTEMP"                                   </v>
      </c>
      <c r="F6086">
        <f t="shared" si="452"/>
        <v>13</v>
      </c>
      <c r="G6086">
        <f t="shared" si="453"/>
        <v>0.11687299999999823</v>
      </c>
    </row>
    <row r="6087" spans="1:7" x14ac:dyDescent="0.35">
      <c r="A6087">
        <v>31.833202</v>
      </c>
      <c r="B6087" t="s">
        <v>7319</v>
      </c>
      <c r="C6087" t="s">
        <v>7378</v>
      </c>
      <c r="D6087" t="str">
        <f>IFERROR(VLOOKUP(C6087,Elster!$A$5:$D$148,2,FALSE),"not in table")</f>
        <v xml:space="preserve">   "SAMMLERISTTEMP"                                   </v>
      </c>
      <c r="F6087">
        <f>HEX2DEC(C6087)</f>
        <v>13</v>
      </c>
      <c r="G6087">
        <f t="shared" si="453"/>
        <v>0</v>
      </c>
    </row>
    <row r="6088" spans="1:7" hidden="1" x14ac:dyDescent="0.35">
      <c r="A6088">
        <v>31.838201999999999</v>
      </c>
      <c r="B6088" t="s">
        <v>7317</v>
      </c>
      <c r="C6088">
        <v>0</v>
      </c>
      <c r="E6088" t="str">
        <f>IFERROR(VLOOKUP(C6088,Elster!$A$5:$D$148,2,FALSE),"not in table")</f>
        <v>not in table</v>
      </c>
      <c r="F6088">
        <f>HEX2DEC(C6088)</f>
        <v>0</v>
      </c>
      <c r="G6088">
        <f t="shared" si="453"/>
        <v>4.9999999999990052E-3</v>
      </c>
    </row>
    <row r="6089" spans="1:7" x14ac:dyDescent="0.35">
      <c r="A6089">
        <v>31.838201999999999</v>
      </c>
      <c r="B6089" t="s">
        <v>7319</v>
      </c>
      <c r="C6089">
        <v>0</v>
      </c>
      <c r="D6089" t="str">
        <f>IFERROR(VLOOKUP(C6089,Elster!$A$5:$D$148,2,FALSE),"not in table")</f>
        <v>not in table</v>
      </c>
      <c r="F6089">
        <f>HEX2DEC(C6089)</f>
        <v>0</v>
      </c>
      <c r="G6089">
        <f t="shared" si="453"/>
        <v>0</v>
      </c>
    </row>
    <row r="6090" spans="1:7" hidden="1" x14ac:dyDescent="0.35">
      <c r="A6090">
        <v>31.843201000000001</v>
      </c>
      <c r="B6090" t="s">
        <v>7317</v>
      </c>
      <c r="C6090">
        <v>9</v>
      </c>
      <c r="E6090" t="str">
        <f>IFERROR(VLOOKUP(C6090,Elster!$A$5:$D$148,2,FALSE),"not in table")</f>
        <v xml:space="preserve">   "UHRZEIT"                                          </v>
      </c>
      <c r="F6090">
        <f>HEX2DEC(C6090)</f>
        <v>9</v>
      </c>
      <c r="G6090">
        <f t="shared" si="453"/>
        <v>4.99900000000153E-3</v>
      </c>
    </row>
    <row r="6091" spans="1:7" x14ac:dyDescent="0.35">
      <c r="A6091">
        <v>31.843202000000002</v>
      </c>
      <c r="B6091" t="s">
        <v>7319</v>
      </c>
      <c r="C6091">
        <v>9</v>
      </c>
      <c r="D6091" t="str">
        <f>IFERROR(VLOOKUP(C6091,Elster!$A$5:$D$148,2,FALSE),"not in table")</f>
        <v xml:space="preserve">   "UHRZEIT"                                          </v>
      </c>
      <c r="F6091">
        <f>HEX2DEC(C6091)</f>
        <v>9</v>
      </c>
      <c r="G6091">
        <f t="shared" si="453"/>
        <v>1.0000000010279564E-6</v>
      </c>
    </row>
    <row r="6092" spans="1:7" hidden="1" x14ac:dyDescent="0.35">
      <c r="A6092">
        <v>31.848201</v>
      </c>
      <c r="B6092" t="s">
        <v>7317</v>
      </c>
      <c r="C6092">
        <v>1</v>
      </c>
      <c r="E6092" t="str">
        <f>IFERROR(VLOOKUP(C6092,Elster!$A$5:$D$148,2,FALSE),"not in table")</f>
        <v xml:space="preserve">   "FEHLERMELDUNG"                                    </v>
      </c>
      <c r="F6092">
        <f>HEX2DEC(C6092)</f>
        <v>1</v>
      </c>
      <c r="G6092">
        <f t="shared" si="453"/>
        <v>4.9989999999979773E-3</v>
      </c>
    </row>
    <row r="6093" spans="1:7" x14ac:dyDescent="0.35">
      <c r="A6093">
        <v>31.848201</v>
      </c>
      <c r="B6093" t="s">
        <v>7319</v>
      </c>
      <c r="C6093">
        <v>1</v>
      </c>
      <c r="D6093" t="str">
        <f>IFERROR(VLOOKUP(C6093,Elster!$A$5:$D$148,2,FALSE),"not in table")</f>
        <v xml:space="preserve">   "FEHLERMELDUNG"                                    </v>
      </c>
      <c r="F6093">
        <f>HEX2DEC(C6093)</f>
        <v>1</v>
      </c>
      <c r="G6093">
        <f t="shared" si="453"/>
        <v>0</v>
      </c>
    </row>
    <row r="6094" spans="1:7" hidden="1" x14ac:dyDescent="0.35">
      <c r="A6094">
        <v>31.853200999999999</v>
      </c>
      <c r="B6094" t="s">
        <v>7317</v>
      </c>
      <c r="C6094">
        <v>0</v>
      </c>
      <c r="E6094" t="str">
        <f>IFERROR(VLOOKUP(C6094,Elster!$A$5:$D$148,2,FALSE),"not in table")</f>
        <v>not in table</v>
      </c>
      <c r="F6094">
        <f>HEX2DEC(C6094)</f>
        <v>0</v>
      </c>
      <c r="G6094">
        <f t="shared" si="453"/>
        <v>4.9999999999990052E-3</v>
      </c>
    </row>
    <row r="6095" spans="1:7" x14ac:dyDescent="0.35">
      <c r="A6095">
        <v>31.853200999999999</v>
      </c>
      <c r="B6095" t="s">
        <v>7319</v>
      </c>
      <c r="C6095">
        <v>0</v>
      </c>
      <c r="D6095" t="str">
        <f>IFERROR(VLOOKUP(C6095,Elster!$A$5:$D$148,2,FALSE),"not in table")</f>
        <v>not in table</v>
      </c>
      <c r="F6095">
        <f>HEX2DEC(C6095)</f>
        <v>0</v>
      </c>
      <c r="G6095">
        <f t="shared" si="453"/>
        <v>0</v>
      </c>
    </row>
    <row r="6096" spans="1:7" hidden="1" x14ac:dyDescent="0.35">
      <c r="A6096">
        <v>31.858201000000001</v>
      </c>
      <c r="B6096" t="s">
        <v>7317</v>
      </c>
      <c r="C6096">
        <v>1</v>
      </c>
      <c r="E6096" t="str">
        <f>IFERROR(VLOOKUP(C6096,Elster!$A$5:$D$148,2,FALSE),"not in table")</f>
        <v xml:space="preserve">   "FEHLERMELDUNG"                                    </v>
      </c>
      <c r="F6096">
        <f>HEX2DEC(C6096)</f>
        <v>1</v>
      </c>
      <c r="G6096">
        <f t="shared" si="453"/>
        <v>5.000000000002558E-3</v>
      </c>
    </row>
    <row r="6097" spans="1:7" x14ac:dyDescent="0.35">
      <c r="A6097">
        <v>31.858201000000001</v>
      </c>
      <c r="B6097" t="s">
        <v>7319</v>
      </c>
      <c r="C6097">
        <v>1</v>
      </c>
      <c r="D6097" t="str">
        <f>IFERROR(VLOOKUP(C6097,Elster!$A$5:$D$148,2,FALSE),"not in table")</f>
        <v xml:space="preserve">   "FEHLERMELDUNG"                                    </v>
      </c>
      <c r="F6097">
        <f t="shared" ref="F6097:F6098" si="454">HEX2DEC(C6097)</f>
        <v>1</v>
      </c>
      <c r="G6097">
        <f t="shared" si="453"/>
        <v>0</v>
      </c>
    </row>
    <row r="6098" spans="1:7" x14ac:dyDescent="0.35">
      <c r="A6098">
        <v>31.863201</v>
      </c>
      <c r="B6098" t="s">
        <v>7319</v>
      </c>
      <c r="C6098" t="s">
        <v>7393</v>
      </c>
      <c r="D6098" t="str">
        <f>IFERROR(VLOOKUP(C6098,Elster!$A$5:$D$148,2,FALSE),"not in table")</f>
        <v xml:space="preserve">   "UNGUELTIG"                                        </v>
      </c>
      <c r="F6098">
        <f t="shared" si="454"/>
        <v>255</v>
      </c>
      <c r="G6098">
        <f t="shared" si="453"/>
        <v>4.9999999999990052E-3</v>
      </c>
    </row>
    <row r="6099" spans="1:7" hidden="1" x14ac:dyDescent="0.35">
      <c r="A6099">
        <v>31.863226999999998</v>
      </c>
      <c r="B6099" t="s">
        <v>7317</v>
      </c>
      <c r="C6099" t="s">
        <v>7393</v>
      </c>
      <c r="E6099" t="str">
        <f>IFERROR(VLOOKUP(C6099,Elster!$A$5:$D$148,2,FALSE),"not in table")</f>
        <v xml:space="preserve">   "UNGUELTIG"                                        </v>
      </c>
      <c r="F6099">
        <f>HEX2DEC(C6099)</f>
        <v>255</v>
      </c>
      <c r="G6099">
        <f t="shared" si="453"/>
        <v>2.5999999998305157E-5</v>
      </c>
    </row>
    <row r="6100" spans="1:7" x14ac:dyDescent="0.35">
      <c r="A6100">
        <v>31.868200999999999</v>
      </c>
      <c r="B6100" t="s">
        <v>7319</v>
      </c>
      <c r="C6100">
        <v>0</v>
      </c>
      <c r="D6100" t="str">
        <f>IFERROR(VLOOKUP(C6100,Elster!$A$5:$D$148,2,FALSE),"not in table")</f>
        <v>not in table</v>
      </c>
      <c r="F6100">
        <f>HEX2DEC(C6100)</f>
        <v>0</v>
      </c>
      <c r="G6100">
        <f t="shared" si="453"/>
        <v>4.9740000000007001E-3</v>
      </c>
    </row>
    <row r="6101" spans="1:7" hidden="1" x14ac:dyDescent="0.35">
      <c r="A6101">
        <v>31.868227000000001</v>
      </c>
      <c r="B6101" t="s">
        <v>7317</v>
      </c>
      <c r="C6101">
        <v>0</v>
      </c>
      <c r="E6101" t="str">
        <f>IFERROR(VLOOKUP(C6101,Elster!$A$5:$D$148,2,FALSE),"not in table")</f>
        <v>not in table</v>
      </c>
      <c r="F6101">
        <f t="shared" ref="F6101:F6102" si="455">HEX2DEC(C6101)</f>
        <v>0</v>
      </c>
      <c r="G6101">
        <f t="shared" si="453"/>
        <v>2.600000000185787E-5</v>
      </c>
    </row>
    <row r="6102" spans="1:7" hidden="1" x14ac:dyDescent="0.35">
      <c r="A6102">
        <v>31.873227</v>
      </c>
      <c r="B6102" t="s">
        <v>7317</v>
      </c>
      <c r="C6102">
        <v>0</v>
      </c>
      <c r="E6102" t="str">
        <f>IFERROR(VLOOKUP(C6102,Elster!$A$5:$D$148,2,FALSE),"not in table")</f>
        <v>not in table</v>
      </c>
      <c r="F6102">
        <f t="shared" si="455"/>
        <v>0</v>
      </c>
      <c r="G6102">
        <f t="shared" si="453"/>
        <v>4.9999999999990052E-3</v>
      </c>
    </row>
    <row r="6103" spans="1:7" x14ac:dyDescent="0.35">
      <c r="A6103">
        <v>31.873227</v>
      </c>
      <c r="B6103" t="s">
        <v>7319</v>
      </c>
      <c r="C6103">
        <v>0</v>
      </c>
      <c r="D6103" t="str">
        <f>IFERROR(VLOOKUP(C6103,Elster!$A$5:$D$148,2,FALSE),"not in table")</f>
        <v>not in table</v>
      </c>
      <c r="F6103">
        <f>HEX2DEC(C6103)</f>
        <v>0</v>
      </c>
      <c r="G6103">
        <f t="shared" si="453"/>
        <v>0</v>
      </c>
    </row>
    <row r="6104" spans="1:7" hidden="1" x14ac:dyDescent="0.35">
      <c r="A6104">
        <v>31.878226999999999</v>
      </c>
      <c r="B6104" t="s">
        <v>7317</v>
      </c>
      <c r="C6104">
        <v>0</v>
      </c>
      <c r="E6104" t="str">
        <f>IFERROR(VLOOKUP(C6104,Elster!$A$5:$D$148,2,FALSE),"not in table")</f>
        <v>not in table</v>
      </c>
      <c r="F6104">
        <f>HEX2DEC(C6104)</f>
        <v>0</v>
      </c>
      <c r="G6104">
        <f t="shared" si="453"/>
        <v>4.9999999999990052E-3</v>
      </c>
    </row>
    <row r="6105" spans="1:7" x14ac:dyDescent="0.35">
      <c r="A6105">
        <v>31.878226999999999</v>
      </c>
      <c r="B6105" t="s">
        <v>7319</v>
      </c>
      <c r="C6105">
        <v>0</v>
      </c>
      <c r="D6105" t="str">
        <f>IFERROR(VLOOKUP(C6105,Elster!$A$5:$D$148,2,FALSE),"not in table")</f>
        <v>not in table</v>
      </c>
      <c r="F6105">
        <f>HEX2DEC(C6105)</f>
        <v>0</v>
      </c>
      <c r="G6105">
        <f t="shared" si="453"/>
        <v>0</v>
      </c>
    </row>
    <row r="6106" spans="1:7" hidden="1" x14ac:dyDescent="0.35">
      <c r="A6106">
        <v>31.883227000000002</v>
      </c>
      <c r="B6106" t="s">
        <v>7317</v>
      </c>
      <c r="C6106">
        <v>1</v>
      </c>
      <c r="E6106" t="str">
        <f>IFERROR(VLOOKUP(C6106,Elster!$A$5:$D$148,2,FALSE),"not in table")</f>
        <v xml:space="preserve">   "FEHLERMELDUNG"                                    </v>
      </c>
      <c r="F6106">
        <f>HEX2DEC(C6106)</f>
        <v>1</v>
      </c>
      <c r="G6106">
        <f t="shared" si="453"/>
        <v>5.000000000002558E-3</v>
      </c>
    </row>
    <row r="6107" spans="1:7" x14ac:dyDescent="0.35">
      <c r="A6107">
        <v>31.883227000000002</v>
      </c>
      <c r="B6107" t="s">
        <v>7319</v>
      </c>
      <c r="C6107">
        <v>1</v>
      </c>
      <c r="D6107" t="str">
        <f>IFERROR(VLOOKUP(C6107,Elster!$A$5:$D$148,2,FALSE),"not in table")</f>
        <v xml:space="preserve">   "FEHLERMELDUNG"                                    </v>
      </c>
      <c r="F6107">
        <f>HEX2DEC(C6107)</f>
        <v>1</v>
      </c>
      <c r="G6107">
        <f t="shared" si="453"/>
        <v>0</v>
      </c>
    </row>
    <row r="6108" spans="1:7" hidden="1" x14ac:dyDescent="0.35">
      <c r="A6108">
        <v>31.888227000000001</v>
      </c>
      <c r="B6108" t="s">
        <v>7317</v>
      </c>
      <c r="C6108">
        <v>17</v>
      </c>
      <c r="E6108" t="str">
        <f>IFERROR(VLOOKUP(C6108,Elster!$A$5:$D$148,2,FALSE),"not in table")</f>
        <v xml:space="preserve">   "SPEICHER_UNTEN_TEMP"                              </v>
      </c>
      <c r="F6108">
        <f>HEX2DEC(C6108)</f>
        <v>23</v>
      </c>
      <c r="G6108">
        <f t="shared" si="453"/>
        <v>4.9999999999990052E-3</v>
      </c>
    </row>
    <row r="6109" spans="1:7" x14ac:dyDescent="0.35">
      <c r="A6109">
        <v>31.888227000000001</v>
      </c>
      <c r="B6109" t="s">
        <v>7319</v>
      </c>
      <c r="C6109">
        <v>17</v>
      </c>
      <c r="D6109" t="str">
        <f>IFERROR(VLOOKUP(C6109,Elster!$A$5:$D$148,2,FALSE),"not in table")</f>
        <v xml:space="preserve">   "SPEICHER_UNTEN_TEMP"                              </v>
      </c>
      <c r="F6109">
        <f>HEX2DEC(C6109)</f>
        <v>23</v>
      </c>
      <c r="G6109">
        <f t="shared" si="453"/>
        <v>0</v>
      </c>
    </row>
    <row r="6110" spans="1:7" hidden="1" x14ac:dyDescent="0.35">
      <c r="A6110">
        <v>31.897523</v>
      </c>
      <c r="B6110" t="s">
        <v>7317</v>
      </c>
      <c r="C6110">
        <v>9</v>
      </c>
      <c r="E6110" t="str">
        <f>IFERROR(VLOOKUP(C6110,Elster!$A$5:$D$148,2,FALSE),"not in table")</f>
        <v xml:space="preserve">   "UHRZEIT"                                          </v>
      </c>
      <c r="F6110">
        <f t="shared" ref="F6110:F6122" si="456">HEX2DEC(C6110)</f>
        <v>9</v>
      </c>
      <c r="G6110">
        <f t="shared" si="453"/>
        <v>9.2959999999990828E-3</v>
      </c>
    </row>
    <row r="6111" spans="1:7" hidden="1" x14ac:dyDescent="0.35">
      <c r="A6111">
        <v>31.902497</v>
      </c>
      <c r="B6111" t="s">
        <v>7317</v>
      </c>
      <c r="C6111">
        <v>0</v>
      </c>
      <c r="E6111" t="str">
        <f>IFERROR(VLOOKUP(C6111,Elster!$A$5:$D$148,2,FALSE),"not in table")</f>
        <v>not in table</v>
      </c>
      <c r="F6111">
        <f t="shared" si="456"/>
        <v>0</v>
      </c>
      <c r="G6111">
        <f t="shared" si="453"/>
        <v>4.9740000000007001E-3</v>
      </c>
    </row>
    <row r="6112" spans="1:7" hidden="1" x14ac:dyDescent="0.35">
      <c r="A6112">
        <v>31.907444999999999</v>
      </c>
      <c r="B6112" t="s">
        <v>7317</v>
      </c>
      <c r="C6112" t="s">
        <v>7378</v>
      </c>
      <c r="E6112" t="str">
        <f>IFERROR(VLOOKUP(C6112,Elster!$A$5:$D$148,2,FALSE),"not in table")</f>
        <v xml:space="preserve">   "SAMMLERISTTEMP"                                   </v>
      </c>
      <c r="F6112">
        <f t="shared" si="456"/>
        <v>13</v>
      </c>
      <c r="G6112">
        <f t="shared" si="453"/>
        <v>4.9479999999988422E-3</v>
      </c>
    </row>
    <row r="6113" spans="1:7" hidden="1" x14ac:dyDescent="0.35">
      <c r="A6113">
        <v>31.912419</v>
      </c>
      <c r="B6113" t="s">
        <v>7317</v>
      </c>
      <c r="C6113">
        <v>2</v>
      </c>
      <c r="E6113" t="str">
        <f>IFERROR(VLOOKUP(C6113,Elster!$A$5:$D$148,2,FALSE),"not in table")</f>
        <v xml:space="preserve">   "KESSELSOLLTEMP"                                   </v>
      </c>
      <c r="F6113">
        <f t="shared" si="456"/>
        <v>2</v>
      </c>
      <c r="G6113">
        <f t="shared" si="453"/>
        <v>4.9740000000007001E-3</v>
      </c>
    </row>
    <row r="6114" spans="1:7" hidden="1" x14ac:dyDescent="0.35">
      <c r="A6114">
        <v>31.917393000000001</v>
      </c>
      <c r="B6114" t="s">
        <v>7317</v>
      </c>
      <c r="C6114">
        <v>0</v>
      </c>
      <c r="E6114" t="str">
        <f>IFERROR(VLOOKUP(C6114,Elster!$A$5:$D$148,2,FALSE),"not in table")</f>
        <v>not in table</v>
      </c>
      <c r="F6114">
        <f t="shared" si="456"/>
        <v>0</v>
      </c>
      <c r="G6114">
        <f t="shared" si="453"/>
        <v>4.9740000000007001E-3</v>
      </c>
    </row>
    <row r="6115" spans="1:7" hidden="1" x14ac:dyDescent="0.35">
      <c r="A6115">
        <v>31.922340999999999</v>
      </c>
      <c r="B6115" t="s">
        <v>7317</v>
      </c>
      <c r="C6115">
        <v>1</v>
      </c>
      <c r="E6115" t="str">
        <f>IFERROR(VLOOKUP(C6115,Elster!$A$5:$D$148,2,FALSE),"not in table")</f>
        <v xml:space="preserve">   "FEHLERMELDUNG"                                    </v>
      </c>
      <c r="F6115">
        <f t="shared" si="456"/>
        <v>1</v>
      </c>
      <c r="G6115">
        <f t="shared" si="453"/>
        <v>4.9479999999988422E-3</v>
      </c>
    </row>
    <row r="6116" spans="1:7" hidden="1" x14ac:dyDescent="0.35">
      <c r="A6116">
        <v>31.927315</v>
      </c>
      <c r="B6116" t="s">
        <v>7317</v>
      </c>
      <c r="C6116">
        <v>0</v>
      </c>
      <c r="E6116" t="str">
        <f>IFERROR(VLOOKUP(C6116,Elster!$A$5:$D$148,2,FALSE),"not in table")</f>
        <v>not in table</v>
      </c>
      <c r="F6116">
        <f t="shared" si="456"/>
        <v>0</v>
      </c>
      <c r="G6116">
        <f t="shared" si="453"/>
        <v>4.9740000000007001E-3</v>
      </c>
    </row>
    <row r="6117" spans="1:7" hidden="1" x14ac:dyDescent="0.35">
      <c r="A6117">
        <v>31.932289000000001</v>
      </c>
      <c r="B6117" t="s">
        <v>7317</v>
      </c>
      <c r="C6117">
        <v>45</v>
      </c>
      <c r="E6117" t="str">
        <f>IFERROR(VLOOKUP(C6117,Elster!$A$5:$D$148,2,FALSE),"not in table")</f>
        <v>not in table</v>
      </c>
      <c r="F6117">
        <f t="shared" si="456"/>
        <v>69</v>
      </c>
      <c r="G6117">
        <f t="shared" si="453"/>
        <v>4.9740000000007001E-3</v>
      </c>
    </row>
    <row r="6118" spans="1:7" hidden="1" x14ac:dyDescent="0.35">
      <c r="A6118">
        <v>31.937262</v>
      </c>
      <c r="B6118" t="s">
        <v>7317</v>
      </c>
      <c r="C6118">
        <v>0</v>
      </c>
      <c r="E6118" t="str">
        <f>IFERROR(VLOOKUP(C6118,Elster!$A$5:$D$148,2,FALSE),"not in table")</f>
        <v>not in table</v>
      </c>
      <c r="F6118">
        <f t="shared" si="456"/>
        <v>0</v>
      </c>
      <c r="G6118">
        <f t="shared" si="453"/>
        <v>4.9729999999996721E-3</v>
      </c>
    </row>
    <row r="6119" spans="1:7" hidden="1" x14ac:dyDescent="0.35">
      <c r="A6119">
        <v>31.942209999999999</v>
      </c>
      <c r="B6119" t="s">
        <v>7317</v>
      </c>
      <c r="C6119">
        <v>0</v>
      </c>
      <c r="E6119" t="str">
        <f>IFERROR(VLOOKUP(C6119,Elster!$A$5:$D$148,2,FALSE),"not in table")</f>
        <v>not in table</v>
      </c>
      <c r="F6119">
        <f t="shared" si="456"/>
        <v>0</v>
      </c>
      <c r="G6119">
        <f t="shared" si="453"/>
        <v>4.9479999999988422E-3</v>
      </c>
    </row>
    <row r="6120" spans="1:7" hidden="1" x14ac:dyDescent="0.35">
      <c r="A6120">
        <v>31.947184</v>
      </c>
      <c r="B6120" t="s">
        <v>7317</v>
      </c>
      <c r="C6120">
        <v>0</v>
      </c>
      <c r="E6120" t="str">
        <f>IFERROR(VLOOKUP(C6120,Elster!$A$5:$D$148,2,FALSE),"not in table")</f>
        <v>not in table</v>
      </c>
      <c r="F6120">
        <f t="shared" si="456"/>
        <v>0</v>
      </c>
      <c r="G6120">
        <f t="shared" si="453"/>
        <v>4.9740000000007001E-3</v>
      </c>
    </row>
    <row r="6121" spans="1:7" hidden="1" x14ac:dyDescent="0.35">
      <c r="A6121">
        <v>31.952158000000001</v>
      </c>
      <c r="B6121" t="s">
        <v>7317</v>
      </c>
      <c r="C6121" t="s">
        <v>7394</v>
      </c>
      <c r="E6121" t="str">
        <f>IFERROR(VLOOKUP(C6121,Elster!$A$5:$D$148,2,FALSE),"not in table")</f>
        <v xml:space="preserve">   "TEILVORRANG_WW"                                   </v>
      </c>
      <c r="F6121">
        <f t="shared" si="456"/>
        <v>94</v>
      </c>
      <c r="G6121">
        <f t="shared" si="453"/>
        <v>4.9740000000007001E-3</v>
      </c>
    </row>
    <row r="6122" spans="1:7" hidden="1" x14ac:dyDescent="0.35">
      <c r="A6122">
        <v>32.073692000000001</v>
      </c>
      <c r="B6122" t="s">
        <v>7317</v>
      </c>
      <c r="C6122" t="s">
        <v>7378</v>
      </c>
      <c r="E6122" t="str">
        <f>IFERROR(VLOOKUP(C6122,Elster!$A$5:$D$148,2,FALSE),"not in table")</f>
        <v xml:space="preserve">   "SAMMLERISTTEMP"                                   </v>
      </c>
      <c r="F6122">
        <f t="shared" si="456"/>
        <v>13</v>
      </c>
      <c r="G6122">
        <f t="shared" si="453"/>
        <v>0.12153400000000047</v>
      </c>
    </row>
    <row r="6123" spans="1:7" x14ac:dyDescent="0.35">
      <c r="A6123">
        <v>32.073692000000001</v>
      </c>
      <c r="B6123" t="s">
        <v>7319</v>
      </c>
      <c r="C6123" t="s">
        <v>7378</v>
      </c>
      <c r="D6123" t="str">
        <f>IFERROR(VLOOKUP(C6123,Elster!$A$5:$D$148,2,FALSE),"not in table")</f>
        <v xml:space="preserve">   "SAMMLERISTTEMP"                                   </v>
      </c>
      <c r="F6123">
        <f>HEX2DEC(C6123)</f>
        <v>13</v>
      </c>
      <c r="G6123">
        <f t="shared" si="453"/>
        <v>0</v>
      </c>
    </row>
    <row r="6124" spans="1:7" hidden="1" x14ac:dyDescent="0.35">
      <c r="A6124">
        <v>32.078691999999997</v>
      </c>
      <c r="B6124" t="s">
        <v>7317</v>
      </c>
      <c r="C6124">
        <v>0</v>
      </c>
      <c r="E6124" t="str">
        <f>IFERROR(VLOOKUP(C6124,Elster!$A$5:$D$148,2,FALSE),"not in table")</f>
        <v>not in table</v>
      </c>
      <c r="F6124">
        <f>HEX2DEC(C6124)</f>
        <v>0</v>
      </c>
      <c r="G6124">
        <f t="shared" si="453"/>
        <v>4.9999999999954525E-3</v>
      </c>
    </row>
    <row r="6125" spans="1:7" x14ac:dyDescent="0.35">
      <c r="A6125">
        <v>32.078691999999997</v>
      </c>
      <c r="B6125" t="s">
        <v>7319</v>
      </c>
      <c r="C6125">
        <v>0</v>
      </c>
      <c r="D6125" t="str">
        <f>IFERROR(VLOOKUP(C6125,Elster!$A$5:$D$148,2,FALSE),"not in table")</f>
        <v>not in table</v>
      </c>
      <c r="F6125">
        <f t="shared" ref="F6125:F6128" si="457">HEX2DEC(C6125)</f>
        <v>0</v>
      </c>
      <c r="G6125">
        <f t="shared" si="453"/>
        <v>0</v>
      </c>
    </row>
    <row r="6126" spans="1:7" x14ac:dyDescent="0.35">
      <c r="A6126">
        <v>32.083691999999999</v>
      </c>
      <c r="B6126" t="s">
        <v>7319</v>
      </c>
      <c r="C6126">
        <v>6</v>
      </c>
      <c r="D6126" t="str">
        <f>IFERROR(VLOOKUP(C6126,Elster!$A$5:$D$148,2,FALSE),"not in table")</f>
        <v xml:space="preserve">   "RAUMSOLLTEMP_II"                                  </v>
      </c>
      <c r="F6126">
        <f t="shared" si="457"/>
        <v>6</v>
      </c>
      <c r="G6126">
        <f t="shared" si="453"/>
        <v>5.000000000002558E-3</v>
      </c>
    </row>
    <row r="6127" spans="1:7" hidden="1" x14ac:dyDescent="0.35">
      <c r="A6127">
        <v>32.083717999999998</v>
      </c>
      <c r="B6127" t="s">
        <v>7317</v>
      </c>
      <c r="C6127">
        <v>6</v>
      </c>
      <c r="E6127" t="str">
        <f>IFERROR(VLOOKUP(C6127,Elster!$A$5:$D$148,2,FALSE),"not in table")</f>
        <v xml:space="preserve">   "RAUMSOLLTEMP_II"                                  </v>
      </c>
      <c r="F6127">
        <f t="shared" si="457"/>
        <v>6</v>
      </c>
      <c r="G6127">
        <f t="shared" si="453"/>
        <v>2.5999999998305157E-5</v>
      </c>
    </row>
    <row r="6128" spans="1:7" hidden="1" x14ac:dyDescent="0.35">
      <c r="A6128">
        <v>32.088692000000002</v>
      </c>
      <c r="B6128" t="s">
        <v>7317</v>
      </c>
      <c r="C6128">
        <v>1</v>
      </c>
      <c r="E6128" t="str">
        <f>IFERROR(VLOOKUP(C6128,Elster!$A$5:$D$148,2,FALSE),"not in table")</f>
        <v xml:space="preserve">   "FEHLERMELDUNG"                                    </v>
      </c>
      <c r="F6128">
        <f t="shared" si="457"/>
        <v>1</v>
      </c>
      <c r="G6128">
        <f t="shared" si="453"/>
        <v>4.9740000000042528E-3</v>
      </c>
    </row>
    <row r="6129" spans="1:7" x14ac:dyDescent="0.35">
      <c r="A6129">
        <v>32.088692000000002</v>
      </c>
      <c r="B6129" t="s">
        <v>7319</v>
      </c>
      <c r="C6129">
        <v>1</v>
      </c>
      <c r="D6129" t="str">
        <f>IFERROR(VLOOKUP(C6129,Elster!$A$5:$D$148,2,FALSE),"not in table")</f>
        <v xml:space="preserve">   "FEHLERMELDUNG"                                    </v>
      </c>
      <c r="F6129">
        <f t="shared" ref="F6129:F6130" si="458">HEX2DEC(C6129)</f>
        <v>1</v>
      </c>
      <c r="G6129">
        <f t="shared" si="453"/>
        <v>0</v>
      </c>
    </row>
    <row r="6130" spans="1:7" x14ac:dyDescent="0.35">
      <c r="A6130">
        <v>32.093691999999997</v>
      </c>
      <c r="B6130" t="s">
        <v>7319</v>
      </c>
      <c r="C6130">
        <v>1</v>
      </c>
      <c r="D6130" t="str">
        <f>IFERROR(VLOOKUP(C6130,Elster!$A$5:$D$148,2,FALSE),"not in table")</f>
        <v xml:space="preserve">   "FEHLERMELDUNG"                                    </v>
      </c>
      <c r="F6130">
        <f t="shared" si="458"/>
        <v>1</v>
      </c>
      <c r="G6130">
        <f t="shared" si="453"/>
        <v>4.9999999999954525E-3</v>
      </c>
    </row>
    <row r="6131" spans="1:7" hidden="1" x14ac:dyDescent="0.35">
      <c r="A6131">
        <v>32.093718000000003</v>
      </c>
      <c r="B6131" t="s">
        <v>7317</v>
      </c>
      <c r="C6131">
        <v>1</v>
      </c>
      <c r="E6131" t="str">
        <f>IFERROR(VLOOKUP(C6131,Elster!$A$5:$D$148,2,FALSE),"not in table")</f>
        <v xml:space="preserve">   "FEHLERMELDUNG"                                    </v>
      </c>
      <c r="F6131">
        <f>HEX2DEC(C6131)</f>
        <v>1</v>
      </c>
      <c r="G6131">
        <f t="shared" si="453"/>
        <v>2.6000000005410584E-5</v>
      </c>
    </row>
    <row r="6132" spans="1:7" x14ac:dyDescent="0.35">
      <c r="A6132">
        <v>32.098692</v>
      </c>
      <c r="B6132" t="s">
        <v>7319</v>
      </c>
      <c r="C6132" t="s">
        <v>7390</v>
      </c>
      <c r="D6132" t="str">
        <f>IFERROR(VLOOKUP(C6132,Elster!$A$5:$D$148,2,FALSE),"not in table")</f>
        <v xml:space="preserve">//   "ERWEITERUNGSTELEGRAMM"                            </v>
      </c>
      <c r="F6132">
        <f>HEX2DEC(C6132)</f>
        <v>250</v>
      </c>
      <c r="G6132">
        <f t="shared" si="453"/>
        <v>4.9739999999971474E-3</v>
      </c>
    </row>
    <row r="6133" spans="1:7" hidden="1" x14ac:dyDescent="0.35">
      <c r="A6133">
        <v>32.098717999999998</v>
      </c>
      <c r="B6133" t="s">
        <v>7317</v>
      </c>
      <c r="C6133" t="s">
        <v>7390</v>
      </c>
      <c r="E6133" t="str">
        <f>IFERROR(VLOOKUP(C6133,Elster!$A$5:$D$148,2,FALSE),"not in table")</f>
        <v xml:space="preserve">//   "ERWEITERUNGSTELEGRAMM"                            </v>
      </c>
      <c r="F6133">
        <f t="shared" ref="F6133:F6134" si="459">HEX2DEC(C6133)</f>
        <v>250</v>
      </c>
      <c r="G6133">
        <f t="shared" si="453"/>
        <v>2.5999999998305157E-5</v>
      </c>
    </row>
    <row r="6134" spans="1:7" hidden="1" x14ac:dyDescent="0.35">
      <c r="A6134">
        <v>32.103718000000001</v>
      </c>
      <c r="B6134" t="s">
        <v>7317</v>
      </c>
      <c r="C6134">
        <v>0</v>
      </c>
      <c r="E6134" t="str">
        <f>IFERROR(VLOOKUP(C6134,Elster!$A$5:$D$148,2,FALSE),"not in table")</f>
        <v>not in table</v>
      </c>
      <c r="F6134">
        <f t="shared" si="459"/>
        <v>0</v>
      </c>
      <c r="G6134">
        <f t="shared" si="453"/>
        <v>5.000000000002558E-3</v>
      </c>
    </row>
    <row r="6135" spans="1:7" x14ac:dyDescent="0.35">
      <c r="A6135">
        <v>32.103718000000001</v>
      </c>
      <c r="B6135" t="s">
        <v>7319</v>
      </c>
      <c r="C6135">
        <v>0</v>
      </c>
      <c r="D6135" t="str">
        <f>IFERROR(VLOOKUP(C6135,Elster!$A$5:$D$148,2,FALSE),"not in table")</f>
        <v>not in table</v>
      </c>
      <c r="F6135">
        <f>HEX2DEC(C6135)</f>
        <v>0</v>
      </c>
      <c r="G6135">
        <f t="shared" si="453"/>
        <v>0</v>
      </c>
    </row>
    <row r="6136" spans="1:7" hidden="1" x14ac:dyDescent="0.35">
      <c r="A6136">
        <v>32.108718000000003</v>
      </c>
      <c r="B6136" t="s">
        <v>7317</v>
      </c>
      <c r="C6136">
        <v>11</v>
      </c>
      <c r="E6136" t="str">
        <f>IFERROR(VLOOKUP(C6136,Elster!$A$5:$D$148,2,FALSE),"not in table")</f>
        <v xml:space="preserve">   "RAUMISTTEMP"                                      </v>
      </c>
      <c r="F6136">
        <f>HEX2DEC(C6136)</f>
        <v>17</v>
      </c>
      <c r="G6136">
        <f t="shared" si="453"/>
        <v>5.000000000002558E-3</v>
      </c>
    </row>
    <row r="6137" spans="1:7" x14ac:dyDescent="0.35">
      <c r="A6137">
        <v>32.108718000000003</v>
      </c>
      <c r="B6137" t="s">
        <v>7319</v>
      </c>
      <c r="C6137">
        <v>11</v>
      </c>
      <c r="D6137" t="str">
        <f>IFERROR(VLOOKUP(C6137,Elster!$A$5:$D$148,2,FALSE),"not in table")</f>
        <v xml:space="preserve">   "RAUMISTTEMP"                                      </v>
      </c>
      <c r="F6137">
        <f>HEX2DEC(C6137)</f>
        <v>17</v>
      </c>
      <c r="G6137">
        <f t="shared" si="453"/>
        <v>0</v>
      </c>
    </row>
    <row r="6138" spans="1:7" hidden="1" x14ac:dyDescent="0.35">
      <c r="A6138">
        <v>32.113717999999999</v>
      </c>
      <c r="B6138" t="s">
        <v>7317</v>
      </c>
      <c r="C6138" t="s">
        <v>7396</v>
      </c>
      <c r="E6138" t="str">
        <f>IFERROR(VLOOKUP(C6138,Elster!$A$5:$D$148,2,FALSE),"not in table")</f>
        <v xml:space="preserve">   "INITIALISIERUNG"                                  </v>
      </c>
      <c r="F6138">
        <f>HEX2DEC(C6138)</f>
        <v>254</v>
      </c>
      <c r="G6138">
        <f t="shared" si="453"/>
        <v>4.9999999999954525E-3</v>
      </c>
    </row>
    <row r="6139" spans="1:7" x14ac:dyDescent="0.35">
      <c r="A6139">
        <v>32.113717999999999</v>
      </c>
      <c r="B6139" t="s">
        <v>7319</v>
      </c>
      <c r="C6139" t="s">
        <v>7396</v>
      </c>
      <c r="D6139" t="str">
        <f>IFERROR(VLOOKUP(C6139,Elster!$A$5:$D$148,2,FALSE),"not in table")</f>
        <v xml:space="preserve">   "INITIALISIERUNG"                                  </v>
      </c>
      <c r="F6139">
        <f>HEX2DEC(C6139)</f>
        <v>254</v>
      </c>
      <c r="G6139">
        <f t="shared" si="453"/>
        <v>0</v>
      </c>
    </row>
    <row r="6140" spans="1:7" hidden="1" x14ac:dyDescent="0.35">
      <c r="A6140">
        <v>32.118718000000001</v>
      </c>
      <c r="B6140" t="s">
        <v>7317</v>
      </c>
      <c r="C6140">
        <v>70</v>
      </c>
      <c r="E6140" t="str">
        <f>IFERROR(VLOOKUP(C6140,Elster!$A$5:$D$148,2,FALSE),"not in table")</f>
        <v xml:space="preserve">   "DREHZAHLREG_JA_NEIN"                              </v>
      </c>
      <c r="F6140">
        <f>HEX2DEC(C6140)</f>
        <v>112</v>
      </c>
      <c r="G6140">
        <f t="shared" si="453"/>
        <v>5.000000000002558E-3</v>
      </c>
    </row>
    <row r="6141" spans="1:7" x14ac:dyDescent="0.35">
      <c r="A6141">
        <v>32.118718000000001</v>
      </c>
      <c r="B6141" t="s">
        <v>7319</v>
      </c>
      <c r="C6141">
        <v>70</v>
      </c>
      <c r="D6141" t="str">
        <f>IFERROR(VLOOKUP(C6141,Elster!$A$5:$D$148,2,FALSE),"not in table")</f>
        <v xml:space="preserve">   "DREHZAHLREG_JA_NEIN"                              </v>
      </c>
      <c r="F6141">
        <f>HEX2DEC(C6141)</f>
        <v>112</v>
      </c>
      <c r="G6141">
        <f t="shared" si="453"/>
        <v>0</v>
      </c>
    </row>
    <row r="6142" spans="1:7" hidden="1" x14ac:dyDescent="0.35">
      <c r="A6142">
        <v>32.123717999999997</v>
      </c>
      <c r="B6142" t="s">
        <v>7317</v>
      </c>
      <c r="C6142">
        <v>2</v>
      </c>
      <c r="E6142" t="str">
        <f>IFERROR(VLOOKUP(C6142,Elster!$A$5:$D$148,2,FALSE),"not in table")</f>
        <v xml:space="preserve">   "KESSELSOLLTEMP"                                   </v>
      </c>
      <c r="F6142">
        <f>HEX2DEC(C6142)</f>
        <v>2</v>
      </c>
      <c r="G6142">
        <f t="shared" si="453"/>
        <v>4.9999999999954525E-3</v>
      </c>
    </row>
    <row r="6143" spans="1:7" x14ac:dyDescent="0.35">
      <c r="A6143">
        <v>32.123717999999997</v>
      </c>
      <c r="B6143" t="s">
        <v>7319</v>
      </c>
      <c r="C6143">
        <v>2</v>
      </c>
      <c r="D6143" t="str">
        <f>IFERROR(VLOOKUP(C6143,Elster!$A$5:$D$148,2,FALSE),"not in table")</f>
        <v xml:space="preserve">   "KESSELSOLLTEMP"                                   </v>
      </c>
      <c r="F6143">
        <f>HEX2DEC(C6143)</f>
        <v>2</v>
      </c>
      <c r="G6143">
        <f t="shared" si="453"/>
        <v>0</v>
      </c>
    </row>
    <row r="6144" spans="1:7" hidden="1" x14ac:dyDescent="0.35">
      <c r="A6144">
        <v>32.128717000000002</v>
      </c>
      <c r="B6144" t="s">
        <v>7317</v>
      </c>
      <c r="C6144" t="s">
        <v>7398</v>
      </c>
      <c r="E6144" t="str">
        <f>IFERROR(VLOOKUP(C6144,Elster!$A$5:$D$148,2,FALSE),"not in table")</f>
        <v xml:space="preserve">   "FEUCHTE_HYSTERESE"                                </v>
      </c>
      <c r="F6144">
        <f>HEX2DEC(C6144)</f>
        <v>142</v>
      </c>
      <c r="G6144">
        <f t="shared" si="453"/>
        <v>4.9990000000050827E-3</v>
      </c>
    </row>
    <row r="6145" spans="1:7" x14ac:dyDescent="0.35">
      <c r="A6145">
        <v>32.128717999999999</v>
      </c>
      <c r="B6145" t="s">
        <v>7319</v>
      </c>
      <c r="C6145" t="s">
        <v>7398</v>
      </c>
      <c r="D6145" t="str">
        <f>IFERROR(VLOOKUP(C6145,Elster!$A$5:$D$148,2,FALSE),"not in table")</f>
        <v xml:space="preserve">   "FEUCHTE_HYSTERESE"                                </v>
      </c>
      <c r="F6145">
        <f>HEX2DEC(C6145)</f>
        <v>142</v>
      </c>
      <c r="G6145">
        <f t="shared" si="453"/>
        <v>9.9999999747524271E-7</v>
      </c>
    </row>
    <row r="6146" spans="1:7" hidden="1" x14ac:dyDescent="0.35">
      <c r="A6146">
        <v>32.149811</v>
      </c>
      <c r="B6146" t="s">
        <v>7317</v>
      </c>
      <c r="C6146">
        <v>6</v>
      </c>
      <c r="E6146" t="str">
        <f>IFERROR(VLOOKUP(C6146,Elster!$A$5:$D$148,2,FALSE),"not in table")</f>
        <v xml:space="preserve">   "RAUMSOLLTEMP_II"                                  </v>
      </c>
      <c r="F6146">
        <f t="shared" ref="F6146:F6158" si="460">HEX2DEC(C6146)</f>
        <v>6</v>
      </c>
      <c r="G6146">
        <f t="shared" si="453"/>
        <v>2.1093000000000472E-2</v>
      </c>
    </row>
    <row r="6147" spans="1:7" hidden="1" x14ac:dyDescent="0.35">
      <c r="A6147">
        <v>32.154784999999997</v>
      </c>
      <c r="B6147" t="s">
        <v>7317</v>
      </c>
      <c r="C6147">
        <v>1</v>
      </c>
      <c r="E6147" t="str">
        <f>IFERROR(VLOOKUP(C6147,Elster!$A$5:$D$148,2,FALSE),"not in table")</f>
        <v xml:space="preserve">   "FEHLERMELDUNG"                                    </v>
      </c>
      <c r="F6147">
        <f t="shared" si="460"/>
        <v>1</v>
      </c>
      <c r="G6147">
        <f t="shared" si="453"/>
        <v>4.9739999999971474E-3</v>
      </c>
    </row>
    <row r="6148" spans="1:7" hidden="1" x14ac:dyDescent="0.35">
      <c r="A6148">
        <v>32.159759000000001</v>
      </c>
      <c r="B6148" t="s">
        <v>7317</v>
      </c>
      <c r="C6148" t="s">
        <v>7378</v>
      </c>
      <c r="E6148" t="str">
        <f>IFERROR(VLOOKUP(C6148,Elster!$A$5:$D$148,2,FALSE),"not in table")</f>
        <v xml:space="preserve">   "SAMMLERISTTEMP"                                   </v>
      </c>
      <c r="F6148">
        <f t="shared" si="460"/>
        <v>13</v>
      </c>
      <c r="G6148">
        <f t="shared" ref="G6148:G6211" si="461">A6148-A6147</f>
        <v>4.9740000000042528E-3</v>
      </c>
    </row>
    <row r="6149" spans="1:7" hidden="1" x14ac:dyDescent="0.35">
      <c r="A6149">
        <v>32.164732000000001</v>
      </c>
      <c r="B6149" t="s">
        <v>7317</v>
      </c>
      <c r="C6149">
        <v>2</v>
      </c>
      <c r="E6149" t="str">
        <f>IFERROR(VLOOKUP(C6149,Elster!$A$5:$D$148,2,FALSE),"not in table")</f>
        <v xml:space="preserve">   "KESSELSOLLTEMP"                                   </v>
      </c>
      <c r="F6149">
        <f t="shared" si="460"/>
        <v>2</v>
      </c>
      <c r="G6149">
        <f t="shared" si="461"/>
        <v>4.9729999999996721E-3</v>
      </c>
    </row>
    <row r="6150" spans="1:7" hidden="1" x14ac:dyDescent="0.35">
      <c r="A6150">
        <v>32.16968</v>
      </c>
      <c r="B6150" t="s">
        <v>7317</v>
      </c>
      <c r="C6150">
        <v>0</v>
      </c>
      <c r="E6150" t="str">
        <f>IFERROR(VLOOKUP(C6150,Elster!$A$5:$D$148,2,FALSE),"not in table")</f>
        <v>not in table</v>
      </c>
      <c r="F6150">
        <f t="shared" si="460"/>
        <v>0</v>
      </c>
      <c r="G6150">
        <f t="shared" si="461"/>
        <v>4.9479999999988422E-3</v>
      </c>
    </row>
    <row r="6151" spans="1:7" hidden="1" x14ac:dyDescent="0.35">
      <c r="A6151">
        <v>32.174653999999997</v>
      </c>
      <c r="B6151" t="s">
        <v>7317</v>
      </c>
      <c r="C6151" t="s">
        <v>7390</v>
      </c>
      <c r="E6151" t="str">
        <f>IFERROR(VLOOKUP(C6151,Elster!$A$5:$D$148,2,FALSE),"not in table")</f>
        <v xml:space="preserve">//   "ERWEITERUNGSTELEGRAMM"                            </v>
      </c>
      <c r="F6151">
        <f t="shared" si="460"/>
        <v>250</v>
      </c>
      <c r="G6151">
        <f t="shared" si="461"/>
        <v>4.9739999999971474E-3</v>
      </c>
    </row>
    <row r="6152" spans="1:7" hidden="1" x14ac:dyDescent="0.35">
      <c r="A6152">
        <v>32.179628000000001</v>
      </c>
      <c r="B6152" t="s">
        <v>7317</v>
      </c>
      <c r="C6152">
        <v>0</v>
      </c>
      <c r="E6152" t="str">
        <f>IFERROR(VLOOKUP(C6152,Elster!$A$5:$D$148,2,FALSE),"not in table")</f>
        <v>not in table</v>
      </c>
      <c r="F6152">
        <f t="shared" si="460"/>
        <v>0</v>
      </c>
      <c r="G6152">
        <f t="shared" si="461"/>
        <v>4.9740000000042528E-3</v>
      </c>
    </row>
    <row r="6153" spans="1:7" hidden="1" x14ac:dyDescent="0.35">
      <c r="A6153">
        <v>32.184601999999998</v>
      </c>
      <c r="B6153" t="s">
        <v>7317</v>
      </c>
      <c r="C6153">
        <v>11</v>
      </c>
      <c r="E6153" t="str">
        <f>IFERROR(VLOOKUP(C6153,Elster!$A$5:$D$148,2,FALSE),"not in table")</f>
        <v xml:space="preserve">   "RAUMISTTEMP"                                      </v>
      </c>
      <c r="F6153">
        <f t="shared" si="460"/>
        <v>17</v>
      </c>
      <c r="G6153">
        <f t="shared" si="461"/>
        <v>4.9739999999971474E-3</v>
      </c>
    </row>
    <row r="6154" spans="1:7" hidden="1" x14ac:dyDescent="0.35">
      <c r="A6154">
        <v>32.189549999999997</v>
      </c>
      <c r="B6154" t="s">
        <v>7317</v>
      </c>
      <c r="C6154" t="s">
        <v>7396</v>
      </c>
      <c r="E6154" t="str">
        <f>IFERROR(VLOOKUP(C6154,Elster!$A$5:$D$148,2,FALSE),"not in table")</f>
        <v xml:space="preserve">   "INITIALISIERUNG"                                  </v>
      </c>
      <c r="F6154">
        <f t="shared" si="460"/>
        <v>254</v>
      </c>
      <c r="G6154">
        <f t="shared" si="461"/>
        <v>4.9479999999988422E-3</v>
      </c>
    </row>
    <row r="6155" spans="1:7" hidden="1" x14ac:dyDescent="0.35">
      <c r="A6155">
        <v>32.194524000000001</v>
      </c>
      <c r="B6155" t="s">
        <v>7317</v>
      </c>
      <c r="C6155">
        <v>70</v>
      </c>
      <c r="E6155" t="str">
        <f>IFERROR(VLOOKUP(C6155,Elster!$A$5:$D$148,2,FALSE),"not in table")</f>
        <v xml:space="preserve">   "DREHZAHLREG_JA_NEIN"                              </v>
      </c>
      <c r="F6155">
        <f t="shared" si="460"/>
        <v>112</v>
      </c>
      <c r="G6155">
        <f t="shared" si="461"/>
        <v>4.9740000000042528E-3</v>
      </c>
    </row>
    <row r="6156" spans="1:7" hidden="1" x14ac:dyDescent="0.35">
      <c r="A6156">
        <v>32.199497999999998</v>
      </c>
      <c r="B6156" t="s">
        <v>7317</v>
      </c>
      <c r="C6156">
        <v>2</v>
      </c>
      <c r="E6156" t="str">
        <f>IFERROR(VLOOKUP(C6156,Elster!$A$5:$D$148,2,FALSE),"not in table")</f>
        <v xml:space="preserve">   "KESSELSOLLTEMP"                                   </v>
      </c>
      <c r="F6156">
        <f t="shared" si="460"/>
        <v>2</v>
      </c>
      <c r="G6156">
        <f t="shared" si="461"/>
        <v>4.9739999999971474E-3</v>
      </c>
    </row>
    <row r="6157" spans="1:7" hidden="1" x14ac:dyDescent="0.35">
      <c r="A6157">
        <v>32.204445</v>
      </c>
      <c r="B6157" t="s">
        <v>7317</v>
      </c>
      <c r="C6157" t="s">
        <v>7397</v>
      </c>
      <c r="E6157" t="str">
        <f>IFERROR(VLOOKUP(C6157,Elster!$A$5:$D$148,2,FALSE),"not in table")</f>
        <v>not in table</v>
      </c>
      <c r="F6157">
        <f t="shared" si="460"/>
        <v>143</v>
      </c>
      <c r="G6157">
        <f t="shared" si="461"/>
        <v>4.947000000001367E-3</v>
      </c>
    </row>
    <row r="6158" spans="1:7" hidden="1" x14ac:dyDescent="0.35">
      <c r="A6158">
        <v>32.212909000000003</v>
      </c>
      <c r="B6158" t="s">
        <v>7317</v>
      </c>
      <c r="C6158" t="s">
        <v>7378</v>
      </c>
      <c r="E6158" t="str">
        <f>IFERROR(VLOOKUP(C6158,Elster!$A$5:$D$148,2,FALSE),"not in table")</f>
        <v xml:space="preserve">   "SAMMLERISTTEMP"                                   </v>
      </c>
      <c r="F6158">
        <f t="shared" si="460"/>
        <v>13</v>
      </c>
      <c r="G6158">
        <f t="shared" si="461"/>
        <v>8.4640000000035798E-3</v>
      </c>
    </row>
    <row r="6159" spans="1:7" x14ac:dyDescent="0.35">
      <c r="A6159">
        <v>32.212909000000003</v>
      </c>
      <c r="B6159" t="s">
        <v>7319</v>
      </c>
      <c r="C6159" t="s">
        <v>7378</v>
      </c>
      <c r="D6159" t="str">
        <f>IFERROR(VLOOKUP(C6159,Elster!$A$5:$D$148,2,FALSE),"not in table")</f>
        <v xml:space="preserve">   "SAMMLERISTTEMP"                                   </v>
      </c>
      <c r="F6159">
        <f>HEX2DEC(C6159)</f>
        <v>13</v>
      </c>
      <c r="G6159">
        <f t="shared" si="461"/>
        <v>0</v>
      </c>
    </row>
    <row r="6160" spans="1:7" hidden="1" x14ac:dyDescent="0.35">
      <c r="A6160">
        <v>32.217908999999999</v>
      </c>
      <c r="B6160" t="s">
        <v>7317</v>
      </c>
      <c r="C6160">
        <v>0</v>
      </c>
      <c r="E6160" t="str">
        <f>IFERROR(VLOOKUP(C6160,Elster!$A$5:$D$148,2,FALSE),"not in table")</f>
        <v>not in table</v>
      </c>
      <c r="F6160">
        <f>HEX2DEC(C6160)</f>
        <v>0</v>
      </c>
      <c r="G6160">
        <f t="shared" si="461"/>
        <v>4.9999999999954525E-3</v>
      </c>
    </row>
    <row r="6161" spans="1:7" x14ac:dyDescent="0.35">
      <c r="A6161">
        <v>32.217908999999999</v>
      </c>
      <c r="B6161" t="s">
        <v>7319</v>
      </c>
      <c r="C6161">
        <v>0</v>
      </c>
      <c r="D6161" t="str">
        <f>IFERROR(VLOOKUP(C6161,Elster!$A$5:$D$148,2,FALSE),"not in table")</f>
        <v>not in table</v>
      </c>
      <c r="F6161">
        <f>HEX2DEC(C6161)</f>
        <v>0</v>
      </c>
      <c r="G6161">
        <f t="shared" si="461"/>
        <v>0</v>
      </c>
    </row>
    <row r="6162" spans="1:7" hidden="1" x14ac:dyDescent="0.35">
      <c r="A6162">
        <v>32.222909000000001</v>
      </c>
      <c r="B6162" t="s">
        <v>7317</v>
      </c>
      <c r="C6162">
        <v>3</v>
      </c>
      <c r="E6162" t="str">
        <f>IFERROR(VLOOKUP(C6162,Elster!$A$5:$D$148,2,FALSE),"not in table")</f>
        <v xml:space="preserve">   "SPEICHERSOLLTEMP"                                 </v>
      </c>
      <c r="F6162">
        <f>HEX2DEC(C6162)</f>
        <v>3</v>
      </c>
      <c r="G6162">
        <f t="shared" si="461"/>
        <v>5.000000000002558E-3</v>
      </c>
    </row>
    <row r="6163" spans="1:7" x14ac:dyDescent="0.35">
      <c r="A6163">
        <v>32.222909000000001</v>
      </c>
      <c r="B6163" t="s">
        <v>7319</v>
      </c>
      <c r="C6163">
        <v>3</v>
      </c>
      <c r="D6163" t="str">
        <f>IFERROR(VLOOKUP(C6163,Elster!$A$5:$D$148,2,FALSE),"not in table")</f>
        <v xml:space="preserve">   "SPEICHERSOLLTEMP"                                 </v>
      </c>
      <c r="F6163">
        <f t="shared" ref="F6163:F6164" si="462">HEX2DEC(C6163)</f>
        <v>3</v>
      </c>
      <c r="G6163">
        <f t="shared" si="461"/>
        <v>0</v>
      </c>
    </row>
    <row r="6164" spans="1:7" x14ac:dyDescent="0.35">
      <c r="A6164">
        <v>32.227908999999997</v>
      </c>
      <c r="B6164" t="s">
        <v>7319</v>
      </c>
      <c r="C6164">
        <v>1</v>
      </c>
      <c r="D6164" t="str">
        <f>IFERROR(VLOOKUP(C6164,Elster!$A$5:$D$148,2,FALSE),"not in table")</f>
        <v xml:space="preserve">   "FEHLERMELDUNG"                                    </v>
      </c>
      <c r="F6164">
        <f t="shared" si="462"/>
        <v>1</v>
      </c>
      <c r="G6164">
        <f t="shared" si="461"/>
        <v>4.9999999999954525E-3</v>
      </c>
    </row>
    <row r="6165" spans="1:7" hidden="1" x14ac:dyDescent="0.35">
      <c r="A6165">
        <v>32.227935000000002</v>
      </c>
      <c r="B6165" t="s">
        <v>7317</v>
      </c>
      <c r="C6165">
        <v>1</v>
      </c>
      <c r="E6165" t="str">
        <f>IFERROR(VLOOKUP(C6165,Elster!$A$5:$D$148,2,FALSE),"not in table")</f>
        <v xml:space="preserve">   "FEHLERMELDUNG"                                    </v>
      </c>
      <c r="F6165">
        <f>HEX2DEC(C6165)</f>
        <v>1</v>
      </c>
      <c r="G6165">
        <f t="shared" si="461"/>
        <v>2.6000000005410584E-5</v>
      </c>
    </row>
    <row r="6166" spans="1:7" x14ac:dyDescent="0.35">
      <c r="A6166">
        <v>32.232908000000002</v>
      </c>
      <c r="B6166" t="s">
        <v>7319</v>
      </c>
      <c r="C6166">
        <v>0</v>
      </c>
      <c r="D6166" t="str">
        <f>IFERROR(VLOOKUP(C6166,Elster!$A$5:$D$148,2,FALSE),"not in table")</f>
        <v>not in table</v>
      </c>
      <c r="F6166">
        <f>HEX2DEC(C6166)</f>
        <v>0</v>
      </c>
      <c r="G6166">
        <f t="shared" si="461"/>
        <v>4.9729999999996721E-3</v>
      </c>
    </row>
    <row r="6167" spans="1:7" hidden="1" x14ac:dyDescent="0.35">
      <c r="A6167">
        <v>32.232934</v>
      </c>
      <c r="B6167" t="s">
        <v>7317</v>
      </c>
      <c r="C6167">
        <v>0</v>
      </c>
      <c r="E6167" t="str">
        <f>IFERROR(VLOOKUP(C6167,Elster!$A$5:$D$148,2,FALSE),"not in table")</f>
        <v>not in table</v>
      </c>
      <c r="F6167">
        <f t="shared" ref="F6167:F6168" si="463">HEX2DEC(C6167)</f>
        <v>0</v>
      </c>
      <c r="G6167">
        <f t="shared" si="461"/>
        <v>2.5999999998305157E-5</v>
      </c>
    </row>
    <row r="6168" spans="1:7" hidden="1" x14ac:dyDescent="0.35">
      <c r="A6168">
        <v>32.237934000000003</v>
      </c>
      <c r="B6168" t="s">
        <v>7317</v>
      </c>
      <c r="C6168" t="s">
        <v>7390</v>
      </c>
      <c r="E6168" t="str">
        <f>IFERROR(VLOOKUP(C6168,Elster!$A$5:$D$148,2,FALSE),"not in table")</f>
        <v xml:space="preserve">//   "ERWEITERUNGSTELEGRAMM"                            </v>
      </c>
      <c r="F6168">
        <f t="shared" si="463"/>
        <v>250</v>
      </c>
      <c r="G6168">
        <f t="shared" si="461"/>
        <v>5.000000000002558E-3</v>
      </c>
    </row>
    <row r="6169" spans="1:7" x14ac:dyDescent="0.35">
      <c r="A6169">
        <v>32.237934000000003</v>
      </c>
      <c r="B6169" t="s">
        <v>7319</v>
      </c>
      <c r="C6169" t="s">
        <v>7390</v>
      </c>
      <c r="D6169" t="str">
        <f>IFERROR(VLOOKUP(C6169,Elster!$A$5:$D$148,2,FALSE),"not in table")</f>
        <v xml:space="preserve">//   "ERWEITERUNGSTELEGRAMM"                            </v>
      </c>
      <c r="F6169">
        <f>HEX2DEC(C6169)</f>
        <v>250</v>
      </c>
      <c r="G6169">
        <f t="shared" si="461"/>
        <v>0</v>
      </c>
    </row>
    <row r="6170" spans="1:7" hidden="1" x14ac:dyDescent="0.35">
      <c r="A6170">
        <v>32.242933999999998</v>
      </c>
      <c r="B6170" t="s">
        <v>7317</v>
      </c>
      <c r="C6170">
        <v>1</v>
      </c>
      <c r="E6170" t="str">
        <f>IFERROR(VLOOKUP(C6170,Elster!$A$5:$D$148,2,FALSE),"not in table")</f>
        <v xml:space="preserve">   "FEHLERMELDUNG"                                    </v>
      </c>
      <c r="F6170">
        <f>HEX2DEC(C6170)</f>
        <v>1</v>
      </c>
      <c r="G6170">
        <f t="shared" si="461"/>
        <v>4.9999999999954525E-3</v>
      </c>
    </row>
    <row r="6171" spans="1:7" x14ac:dyDescent="0.35">
      <c r="A6171">
        <v>32.242933999999998</v>
      </c>
      <c r="B6171" t="s">
        <v>7319</v>
      </c>
      <c r="C6171">
        <v>1</v>
      </c>
      <c r="D6171" t="str">
        <f>IFERROR(VLOOKUP(C6171,Elster!$A$5:$D$148,2,FALSE),"not in table")</f>
        <v xml:space="preserve">   "FEHLERMELDUNG"                                    </v>
      </c>
      <c r="F6171">
        <f>HEX2DEC(C6171)</f>
        <v>1</v>
      </c>
      <c r="G6171">
        <f t="shared" si="461"/>
        <v>0</v>
      </c>
    </row>
    <row r="6172" spans="1:7" hidden="1" x14ac:dyDescent="0.35">
      <c r="A6172">
        <v>32.247934000000001</v>
      </c>
      <c r="B6172" t="s">
        <v>7317</v>
      </c>
      <c r="C6172">
        <v>83</v>
      </c>
      <c r="E6172" t="str">
        <f>IFERROR(VLOOKUP(C6172,Elster!$A$5:$D$148,2,FALSE),"not in table")</f>
        <v xml:space="preserve">   "SOLAR_DURCHSCHNITT_VOLUMENSTROM"                  </v>
      </c>
      <c r="F6172">
        <f>HEX2DEC(C6172)</f>
        <v>131</v>
      </c>
      <c r="G6172">
        <f t="shared" si="461"/>
        <v>5.000000000002558E-3</v>
      </c>
    </row>
    <row r="6173" spans="1:7" x14ac:dyDescent="0.35">
      <c r="A6173">
        <v>32.247934000000001</v>
      </c>
      <c r="B6173" t="s">
        <v>7319</v>
      </c>
      <c r="C6173">
        <v>83</v>
      </c>
      <c r="D6173" t="str">
        <f>IFERROR(VLOOKUP(C6173,Elster!$A$5:$D$148,2,FALSE),"not in table")</f>
        <v xml:space="preserve">   "SOLAR_DURCHSCHNITT_VOLUMENSTROM"                  </v>
      </c>
      <c r="F6173">
        <f>HEX2DEC(C6173)</f>
        <v>131</v>
      </c>
      <c r="G6173">
        <f t="shared" si="461"/>
        <v>0</v>
      </c>
    </row>
    <row r="6174" spans="1:7" hidden="1" x14ac:dyDescent="0.35">
      <c r="A6174">
        <v>32.252934000000003</v>
      </c>
      <c r="B6174" t="s">
        <v>7317</v>
      </c>
      <c r="C6174">
        <v>80</v>
      </c>
      <c r="E6174" t="str">
        <f>IFERROR(VLOOKUP(C6174,Elster!$A$5:$D$148,2,FALSE),"not in table")</f>
        <v xml:space="preserve">   "ECO_AKZEPTANZ_WW"                                 </v>
      </c>
      <c r="F6174">
        <f>HEX2DEC(C6174)</f>
        <v>128</v>
      </c>
      <c r="G6174">
        <f t="shared" si="461"/>
        <v>5.000000000002558E-3</v>
      </c>
    </row>
    <row r="6175" spans="1:7" x14ac:dyDescent="0.35">
      <c r="A6175">
        <v>32.252934000000003</v>
      </c>
      <c r="B6175" t="s">
        <v>7319</v>
      </c>
      <c r="C6175">
        <v>80</v>
      </c>
      <c r="D6175" t="str">
        <f>IFERROR(VLOOKUP(C6175,Elster!$A$5:$D$148,2,FALSE),"not in table")</f>
        <v xml:space="preserve">   "ECO_AKZEPTANZ_WW"                                 </v>
      </c>
      <c r="F6175">
        <f>HEX2DEC(C6175)</f>
        <v>128</v>
      </c>
      <c r="G6175">
        <f t="shared" si="461"/>
        <v>0</v>
      </c>
    </row>
    <row r="6176" spans="1:7" hidden="1" x14ac:dyDescent="0.35">
      <c r="A6176">
        <v>32.257933999999999</v>
      </c>
      <c r="B6176" t="s">
        <v>7317</v>
      </c>
      <c r="C6176">
        <v>0</v>
      </c>
      <c r="E6176" t="str">
        <f>IFERROR(VLOOKUP(C6176,Elster!$A$5:$D$148,2,FALSE),"not in table")</f>
        <v>not in table</v>
      </c>
      <c r="F6176">
        <f>HEX2DEC(C6176)</f>
        <v>0</v>
      </c>
      <c r="G6176">
        <f t="shared" si="461"/>
        <v>4.9999999999954525E-3</v>
      </c>
    </row>
    <row r="6177" spans="1:7" x14ac:dyDescent="0.35">
      <c r="A6177">
        <v>32.257933999999999</v>
      </c>
      <c r="B6177" t="s">
        <v>7319</v>
      </c>
      <c r="C6177">
        <v>0</v>
      </c>
      <c r="D6177" t="str">
        <f>IFERROR(VLOOKUP(C6177,Elster!$A$5:$D$148,2,FALSE),"not in table")</f>
        <v>not in table</v>
      </c>
      <c r="F6177">
        <f>HEX2DEC(C6177)</f>
        <v>0</v>
      </c>
      <c r="G6177">
        <f t="shared" si="461"/>
        <v>0</v>
      </c>
    </row>
    <row r="6178" spans="1:7" hidden="1" x14ac:dyDescent="0.35">
      <c r="A6178">
        <v>32.262934000000001</v>
      </c>
      <c r="B6178" t="s">
        <v>7317</v>
      </c>
      <c r="C6178">
        <v>2</v>
      </c>
      <c r="E6178" t="str">
        <f>IFERROR(VLOOKUP(C6178,Elster!$A$5:$D$148,2,FALSE),"not in table")</f>
        <v xml:space="preserve">   "KESSELSOLLTEMP"                                   </v>
      </c>
      <c r="F6178">
        <f>HEX2DEC(C6178)</f>
        <v>2</v>
      </c>
      <c r="G6178">
        <f t="shared" si="461"/>
        <v>5.000000000002558E-3</v>
      </c>
    </row>
    <row r="6179" spans="1:7" x14ac:dyDescent="0.35">
      <c r="A6179">
        <v>32.262934000000001</v>
      </c>
      <c r="B6179" t="s">
        <v>7319</v>
      </c>
      <c r="C6179">
        <v>2</v>
      </c>
      <c r="D6179" t="str">
        <f>IFERROR(VLOOKUP(C6179,Elster!$A$5:$D$148,2,FALSE),"not in table")</f>
        <v xml:space="preserve">   "KESSELSOLLTEMP"                                   </v>
      </c>
      <c r="F6179">
        <f>HEX2DEC(C6179)</f>
        <v>2</v>
      </c>
      <c r="G6179">
        <f t="shared" si="461"/>
        <v>0</v>
      </c>
    </row>
    <row r="6180" spans="1:7" hidden="1" x14ac:dyDescent="0.35">
      <c r="A6180">
        <v>32.267933999999997</v>
      </c>
      <c r="B6180" t="s">
        <v>7317</v>
      </c>
      <c r="C6180" t="s">
        <v>7387</v>
      </c>
      <c r="E6180" t="str">
        <f>IFERROR(VLOOKUP(C6180,Elster!$A$5:$D$148,2,FALSE),"not in table")</f>
        <v xml:space="preserve">   "VORLAUFISTTEMP"                                   </v>
      </c>
      <c r="F6180">
        <f>HEX2DEC(C6180)</f>
        <v>15</v>
      </c>
      <c r="G6180">
        <f t="shared" si="461"/>
        <v>4.9999999999954525E-3</v>
      </c>
    </row>
    <row r="6181" spans="1:7" x14ac:dyDescent="0.35">
      <c r="A6181">
        <v>32.267933999999997</v>
      </c>
      <c r="B6181" t="s">
        <v>7319</v>
      </c>
      <c r="C6181" t="s">
        <v>7387</v>
      </c>
      <c r="D6181" t="str">
        <f>IFERROR(VLOOKUP(C6181,Elster!$A$5:$D$148,2,FALSE),"not in table")</f>
        <v xml:space="preserve">   "VORLAUFISTTEMP"                                   </v>
      </c>
      <c r="F6181">
        <f>HEX2DEC(C6181)</f>
        <v>15</v>
      </c>
      <c r="G6181">
        <f t="shared" si="461"/>
        <v>0</v>
      </c>
    </row>
    <row r="6182" spans="1:7" hidden="1" x14ac:dyDescent="0.35">
      <c r="A6182">
        <v>32.276527000000002</v>
      </c>
      <c r="B6182" t="s">
        <v>7317</v>
      </c>
      <c r="C6182">
        <v>3</v>
      </c>
      <c r="E6182" t="str">
        <f>IFERROR(VLOOKUP(C6182,Elster!$A$5:$D$148,2,FALSE),"not in table")</f>
        <v xml:space="preserve">   "SPEICHERSOLLTEMP"                                 </v>
      </c>
      <c r="F6182">
        <f t="shared" ref="F6182:F6194" si="464">HEX2DEC(C6182)</f>
        <v>3</v>
      </c>
      <c r="G6182">
        <f t="shared" si="461"/>
        <v>8.5930000000047357E-3</v>
      </c>
    </row>
    <row r="6183" spans="1:7" hidden="1" x14ac:dyDescent="0.35">
      <c r="A6183">
        <v>32.281475</v>
      </c>
      <c r="B6183" t="s">
        <v>7317</v>
      </c>
      <c r="C6183">
        <v>0</v>
      </c>
      <c r="E6183" t="str">
        <f>IFERROR(VLOOKUP(C6183,Elster!$A$5:$D$148,2,FALSE),"not in table")</f>
        <v>not in table</v>
      </c>
      <c r="F6183">
        <f t="shared" si="464"/>
        <v>0</v>
      </c>
      <c r="G6183">
        <f t="shared" si="461"/>
        <v>4.9479999999988422E-3</v>
      </c>
    </row>
    <row r="6184" spans="1:7" hidden="1" x14ac:dyDescent="0.35">
      <c r="A6184">
        <v>32.286448999999998</v>
      </c>
      <c r="B6184" t="s">
        <v>7317</v>
      </c>
      <c r="C6184" t="s">
        <v>7378</v>
      </c>
      <c r="E6184" t="str">
        <f>IFERROR(VLOOKUP(C6184,Elster!$A$5:$D$148,2,FALSE),"not in table")</f>
        <v xml:space="preserve">   "SAMMLERISTTEMP"                                   </v>
      </c>
      <c r="F6184">
        <f t="shared" si="464"/>
        <v>13</v>
      </c>
      <c r="G6184">
        <f t="shared" si="461"/>
        <v>4.9739999999971474E-3</v>
      </c>
    </row>
    <row r="6185" spans="1:7" hidden="1" x14ac:dyDescent="0.35">
      <c r="A6185">
        <v>32.291423000000002</v>
      </c>
      <c r="B6185" t="s">
        <v>7317</v>
      </c>
      <c r="C6185">
        <v>2</v>
      </c>
      <c r="E6185" t="str">
        <f>IFERROR(VLOOKUP(C6185,Elster!$A$5:$D$148,2,FALSE),"not in table")</f>
        <v xml:space="preserve">   "KESSELSOLLTEMP"                                   </v>
      </c>
      <c r="F6185">
        <f t="shared" si="464"/>
        <v>2</v>
      </c>
      <c r="G6185">
        <f t="shared" si="461"/>
        <v>4.9740000000042528E-3</v>
      </c>
    </row>
    <row r="6186" spans="1:7" hidden="1" x14ac:dyDescent="0.35">
      <c r="A6186">
        <v>32.296371000000001</v>
      </c>
      <c r="B6186" t="s">
        <v>7317</v>
      </c>
      <c r="C6186">
        <v>0</v>
      </c>
      <c r="E6186" t="str">
        <f>IFERROR(VLOOKUP(C6186,Elster!$A$5:$D$148,2,FALSE),"not in table")</f>
        <v>not in table</v>
      </c>
      <c r="F6186">
        <f t="shared" si="464"/>
        <v>0</v>
      </c>
      <c r="G6186">
        <f t="shared" si="461"/>
        <v>4.9479999999988422E-3</v>
      </c>
    </row>
    <row r="6187" spans="1:7" hidden="1" x14ac:dyDescent="0.35">
      <c r="A6187">
        <v>32.301344999999998</v>
      </c>
      <c r="B6187" t="s">
        <v>7317</v>
      </c>
      <c r="C6187" t="s">
        <v>7390</v>
      </c>
      <c r="E6187" t="str">
        <f>IFERROR(VLOOKUP(C6187,Elster!$A$5:$D$148,2,FALSE),"not in table")</f>
        <v xml:space="preserve">//   "ERWEITERUNGSTELEGRAMM"                            </v>
      </c>
      <c r="F6187">
        <f t="shared" si="464"/>
        <v>250</v>
      </c>
      <c r="G6187">
        <f t="shared" si="461"/>
        <v>4.9739999999971474E-3</v>
      </c>
    </row>
    <row r="6188" spans="1:7" hidden="1" x14ac:dyDescent="0.35">
      <c r="A6188">
        <v>32.306319000000002</v>
      </c>
      <c r="B6188" t="s">
        <v>7317</v>
      </c>
      <c r="C6188">
        <v>1</v>
      </c>
      <c r="E6188" t="str">
        <f>IFERROR(VLOOKUP(C6188,Elster!$A$5:$D$148,2,FALSE),"not in table")</f>
        <v xml:space="preserve">   "FEHLERMELDUNG"                                    </v>
      </c>
      <c r="F6188">
        <f t="shared" si="464"/>
        <v>1</v>
      </c>
      <c r="G6188">
        <f t="shared" si="461"/>
        <v>4.9740000000042528E-3</v>
      </c>
    </row>
    <row r="6189" spans="1:7" hidden="1" x14ac:dyDescent="0.35">
      <c r="A6189">
        <v>32.311292999999999</v>
      </c>
      <c r="B6189" t="s">
        <v>7317</v>
      </c>
      <c r="C6189">
        <v>83</v>
      </c>
      <c r="E6189" t="str">
        <f>IFERROR(VLOOKUP(C6189,Elster!$A$5:$D$148,2,FALSE),"not in table")</f>
        <v xml:space="preserve">   "SOLAR_DURCHSCHNITT_VOLUMENSTROM"                  </v>
      </c>
      <c r="F6189">
        <f t="shared" si="464"/>
        <v>131</v>
      </c>
      <c r="G6189">
        <f t="shared" si="461"/>
        <v>4.9739999999971474E-3</v>
      </c>
    </row>
    <row r="6190" spans="1:7" hidden="1" x14ac:dyDescent="0.35">
      <c r="A6190">
        <v>32.316240000000001</v>
      </c>
      <c r="B6190" t="s">
        <v>7317</v>
      </c>
      <c r="C6190">
        <v>80</v>
      </c>
      <c r="E6190" t="str">
        <f>IFERROR(VLOOKUP(C6190,Elster!$A$5:$D$148,2,FALSE),"not in table")</f>
        <v xml:space="preserve">   "ECO_AKZEPTANZ_WW"                                 </v>
      </c>
      <c r="F6190">
        <f t="shared" si="464"/>
        <v>128</v>
      </c>
      <c r="G6190">
        <f t="shared" si="461"/>
        <v>4.947000000001367E-3</v>
      </c>
    </row>
    <row r="6191" spans="1:7" hidden="1" x14ac:dyDescent="0.35">
      <c r="A6191">
        <v>32.321213999999998</v>
      </c>
      <c r="B6191" t="s">
        <v>7317</v>
      </c>
      <c r="C6191">
        <v>0</v>
      </c>
      <c r="E6191" t="str">
        <f>IFERROR(VLOOKUP(C6191,Elster!$A$5:$D$148,2,FALSE),"not in table")</f>
        <v>not in table</v>
      </c>
      <c r="F6191">
        <f t="shared" si="464"/>
        <v>0</v>
      </c>
      <c r="G6191">
        <f t="shared" si="461"/>
        <v>4.9739999999971474E-3</v>
      </c>
    </row>
    <row r="6192" spans="1:7" hidden="1" x14ac:dyDescent="0.35">
      <c r="A6192">
        <v>32.326188000000002</v>
      </c>
      <c r="B6192" t="s">
        <v>7317</v>
      </c>
      <c r="C6192">
        <v>2</v>
      </c>
      <c r="E6192" t="str">
        <f>IFERROR(VLOOKUP(C6192,Elster!$A$5:$D$148,2,FALSE),"not in table")</f>
        <v xml:space="preserve">   "KESSELSOLLTEMP"                                   </v>
      </c>
      <c r="F6192">
        <f t="shared" si="464"/>
        <v>2</v>
      </c>
      <c r="G6192">
        <f t="shared" si="461"/>
        <v>4.9740000000042528E-3</v>
      </c>
    </row>
    <row r="6193" spans="1:7" hidden="1" x14ac:dyDescent="0.35">
      <c r="A6193">
        <v>32.331161999999999</v>
      </c>
      <c r="B6193" t="s">
        <v>7317</v>
      </c>
      <c r="C6193">
        <v>10</v>
      </c>
      <c r="E6193" t="str">
        <f>IFERROR(VLOOKUP(C6193,Elster!$A$5:$D$148,2,FALSE),"not in table")</f>
        <v xml:space="preserve">   "GERAETEKONFIGURATION"                             </v>
      </c>
      <c r="F6193">
        <f t="shared" si="464"/>
        <v>16</v>
      </c>
      <c r="G6193">
        <f t="shared" si="461"/>
        <v>4.9739999999971474E-3</v>
      </c>
    </row>
    <row r="6194" spans="1:7" hidden="1" x14ac:dyDescent="0.35">
      <c r="A6194">
        <v>32.340874999999997</v>
      </c>
      <c r="B6194" t="s">
        <v>7317</v>
      </c>
      <c r="C6194" t="s">
        <v>7378</v>
      </c>
      <c r="E6194" t="str">
        <f>IFERROR(VLOOKUP(C6194,Elster!$A$5:$D$148,2,FALSE),"not in table")</f>
        <v xml:space="preserve">   "SAMMLERISTTEMP"                                   </v>
      </c>
      <c r="F6194">
        <f t="shared" si="464"/>
        <v>13</v>
      </c>
      <c r="G6194">
        <f t="shared" si="461"/>
        <v>9.7129999999978622E-3</v>
      </c>
    </row>
    <row r="6195" spans="1:7" x14ac:dyDescent="0.35">
      <c r="A6195">
        <v>32.340874999999997</v>
      </c>
      <c r="B6195" t="s">
        <v>7319</v>
      </c>
      <c r="C6195" t="s">
        <v>7378</v>
      </c>
      <c r="D6195" t="str">
        <f>IFERROR(VLOOKUP(C6195,Elster!$A$5:$D$148,2,FALSE),"not in table")</f>
        <v xml:space="preserve">   "SAMMLERISTTEMP"                                   </v>
      </c>
      <c r="F6195">
        <f>HEX2DEC(C6195)</f>
        <v>13</v>
      </c>
      <c r="G6195">
        <f t="shared" si="461"/>
        <v>0</v>
      </c>
    </row>
    <row r="6196" spans="1:7" hidden="1" x14ac:dyDescent="0.35">
      <c r="A6196">
        <v>32.345874999999999</v>
      </c>
      <c r="B6196" t="s">
        <v>7317</v>
      </c>
      <c r="C6196">
        <v>0</v>
      </c>
      <c r="E6196" t="str">
        <f>IFERROR(VLOOKUP(C6196,Elster!$A$5:$D$148,2,FALSE),"not in table")</f>
        <v>not in table</v>
      </c>
      <c r="F6196">
        <f>HEX2DEC(C6196)</f>
        <v>0</v>
      </c>
      <c r="G6196">
        <f t="shared" si="461"/>
        <v>5.000000000002558E-3</v>
      </c>
    </row>
    <row r="6197" spans="1:7" x14ac:dyDescent="0.35">
      <c r="A6197">
        <v>32.345874999999999</v>
      </c>
      <c r="B6197" t="s">
        <v>7319</v>
      </c>
      <c r="C6197">
        <v>0</v>
      </c>
      <c r="D6197" t="str">
        <f>IFERROR(VLOOKUP(C6197,Elster!$A$5:$D$148,2,FALSE),"not in table")</f>
        <v>not in table</v>
      </c>
      <c r="F6197">
        <f>HEX2DEC(C6197)</f>
        <v>0</v>
      </c>
      <c r="G6197">
        <f t="shared" si="461"/>
        <v>0</v>
      </c>
    </row>
    <row r="6198" spans="1:7" hidden="1" x14ac:dyDescent="0.35">
      <c r="A6198">
        <v>32.350875000000002</v>
      </c>
      <c r="B6198" t="s">
        <v>7317</v>
      </c>
      <c r="C6198">
        <v>3</v>
      </c>
      <c r="E6198" t="str">
        <f>IFERROR(VLOOKUP(C6198,Elster!$A$5:$D$148,2,FALSE),"not in table")</f>
        <v xml:space="preserve">   "SPEICHERSOLLTEMP"                                 </v>
      </c>
      <c r="F6198">
        <f>HEX2DEC(C6198)</f>
        <v>3</v>
      </c>
      <c r="G6198">
        <f t="shared" si="461"/>
        <v>5.000000000002558E-3</v>
      </c>
    </row>
    <row r="6199" spans="1:7" x14ac:dyDescent="0.35">
      <c r="A6199">
        <v>32.350875000000002</v>
      </c>
      <c r="B6199" t="s">
        <v>7319</v>
      </c>
      <c r="C6199">
        <v>3</v>
      </c>
      <c r="D6199" t="str">
        <f>IFERROR(VLOOKUP(C6199,Elster!$A$5:$D$148,2,FALSE),"not in table")</f>
        <v xml:space="preserve">   "SPEICHERSOLLTEMP"                                 </v>
      </c>
      <c r="F6199">
        <f>HEX2DEC(C6199)</f>
        <v>3</v>
      </c>
      <c r="G6199">
        <f t="shared" si="461"/>
        <v>0</v>
      </c>
    </row>
    <row r="6200" spans="1:7" hidden="1" x14ac:dyDescent="0.35">
      <c r="A6200">
        <v>32.355874999999997</v>
      </c>
      <c r="B6200" t="s">
        <v>7317</v>
      </c>
      <c r="C6200">
        <v>1</v>
      </c>
      <c r="E6200" t="str">
        <f>IFERROR(VLOOKUP(C6200,Elster!$A$5:$D$148,2,FALSE),"not in table")</f>
        <v xml:space="preserve">   "FEHLERMELDUNG"                                    </v>
      </c>
      <c r="F6200">
        <f>HEX2DEC(C6200)</f>
        <v>1</v>
      </c>
      <c r="G6200">
        <f t="shared" si="461"/>
        <v>4.9999999999954525E-3</v>
      </c>
    </row>
    <row r="6201" spans="1:7" x14ac:dyDescent="0.35">
      <c r="A6201">
        <v>32.355874999999997</v>
      </c>
      <c r="B6201" t="s">
        <v>7319</v>
      </c>
      <c r="C6201">
        <v>1</v>
      </c>
      <c r="D6201" t="str">
        <f>IFERROR(VLOOKUP(C6201,Elster!$A$5:$D$148,2,FALSE),"not in table")</f>
        <v xml:space="preserve">   "FEHLERMELDUNG"                                    </v>
      </c>
      <c r="F6201">
        <f>HEX2DEC(C6201)</f>
        <v>1</v>
      </c>
      <c r="G6201">
        <f t="shared" si="461"/>
        <v>0</v>
      </c>
    </row>
    <row r="6202" spans="1:7" hidden="1" x14ac:dyDescent="0.35">
      <c r="A6202">
        <v>32.360875</v>
      </c>
      <c r="B6202" t="s">
        <v>7317</v>
      </c>
      <c r="C6202">
        <v>0</v>
      </c>
      <c r="E6202" t="str">
        <f>IFERROR(VLOOKUP(C6202,Elster!$A$5:$D$148,2,FALSE),"not in table")</f>
        <v>not in table</v>
      </c>
      <c r="F6202">
        <f>HEX2DEC(C6202)</f>
        <v>0</v>
      </c>
      <c r="G6202">
        <f t="shared" si="461"/>
        <v>5.000000000002558E-3</v>
      </c>
    </row>
    <row r="6203" spans="1:7" x14ac:dyDescent="0.35">
      <c r="A6203">
        <v>32.360875</v>
      </c>
      <c r="B6203" t="s">
        <v>7319</v>
      </c>
      <c r="C6203">
        <v>0</v>
      </c>
      <c r="D6203" t="str">
        <f>IFERROR(VLOOKUP(C6203,Elster!$A$5:$D$148,2,FALSE),"not in table")</f>
        <v>not in table</v>
      </c>
      <c r="F6203">
        <f>HEX2DEC(C6203)</f>
        <v>0</v>
      </c>
      <c r="G6203">
        <f t="shared" si="461"/>
        <v>0</v>
      </c>
    </row>
    <row r="6204" spans="1:7" hidden="1" x14ac:dyDescent="0.35">
      <c r="A6204">
        <v>32.365875000000003</v>
      </c>
      <c r="B6204" t="s">
        <v>7317</v>
      </c>
      <c r="C6204" t="s">
        <v>7390</v>
      </c>
      <c r="E6204" t="str">
        <f>IFERROR(VLOOKUP(C6204,Elster!$A$5:$D$148,2,FALSE),"not in table")</f>
        <v xml:space="preserve">//   "ERWEITERUNGSTELEGRAMM"                            </v>
      </c>
      <c r="F6204">
        <f>HEX2DEC(C6204)</f>
        <v>250</v>
      </c>
      <c r="G6204">
        <f t="shared" si="461"/>
        <v>5.000000000002558E-3</v>
      </c>
    </row>
    <row r="6205" spans="1:7" x14ac:dyDescent="0.35">
      <c r="A6205">
        <v>32.365875000000003</v>
      </c>
      <c r="B6205" t="s">
        <v>7319</v>
      </c>
      <c r="C6205" t="s">
        <v>7390</v>
      </c>
      <c r="D6205" t="str">
        <f>IFERROR(VLOOKUP(C6205,Elster!$A$5:$D$148,2,FALSE),"not in table")</f>
        <v xml:space="preserve">//   "ERWEITERUNGSTELEGRAMM"                            </v>
      </c>
      <c r="F6205">
        <f>HEX2DEC(C6205)</f>
        <v>250</v>
      </c>
      <c r="G6205">
        <f t="shared" si="461"/>
        <v>0</v>
      </c>
    </row>
    <row r="6206" spans="1:7" hidden="1" x14ac:dyDescent="0.35">
      <c r="A6206">
        <v>32.370874999999998</v>
      </c>
      <c r="B6206" t="s">
        <v>7317</v>
      </c>
      <c r="C6206" t="s">
        <v>7399</v>
      </c>
      <c r="E6206" t="str">
        <f>IFERROR(VLOOKUP(C6206,Elster!$A$5:$D$148,2,FALSE),"not in table")</f>
        <v xml:space="preserve">   "BUSKONFIGURATION"                                 </v>
      </c>
      <c r="F6206">
        <f>HEX2DEC(C6206)</f>
        <v>253</v>
      </c>
      <c r="G6206">
        <f t="shared" si="461"/>
        <v>4.9999999999954525E-3</v>
      </c>
    </row>
    <row r="6207" spans="1:7" x14ac:dyDescent="0.35">
      <c r="A6207">
        <v>32.370874999999998</v>
      </c>
      <c r="B6207" t="s">
        <v>7319</v>
      </c>
      <c r="C6207" t="s">
        <v>7399</v>
      </c>
      <c r="D6207" t="str">
        <f>IFERROR(VLOOKUP(C6207,Elster!$A$5:$D$148,2,FALSE),"not in table")</f>
        <v xml:space="preserve">   "BUSKONFIGURATION"                                 </v>
      </c>
      <c r="F6207">
        <f>HEX2DEC(C6207)</f>
        <v>253</v>
      </c>
      <c r="G6207">
        <f t="shared" si="461"/>
        <v>0</v>
      </c>
    </row>
    <row r="6208" spans="1:7" hidden="1" x14ac:dyDescent="0.35">
      <c r="A6208">
        <v>32.375875000000001</v>
      </c>
      <c r="B6208" t="s">
        <v>7317</v>
      </c>
      <c r="C6208" t="s">
        <v>7400</v>
      </c>
      <c r="E6208" t="str">
        <f>IFERROR(VLOOKUP(C6208,Elster!$A$5:$D$148,2,FALSE),"not in table")</f>
        <v>not in table</v>
      </c>
      <c r="F6208">
        <f>HEX2DEC(C6208)</f>
        <v>191</v>
      </c>
      <c r="G6208">
        <f t="shared" si="461"/>
        <v>5.000000000002558E-3</v>
      </c>
    </row>
    <row r="6209" spans="1:7" x14ac:dyDescent="0.35">
      <c r="A6209">
        <v>32.375875000000001</v>
      </c>
      <c r="B6209" t="s">
        <v>7319</v>
      </c>
      <c r="C6209" t="s">
        <v>7400</v>
      </c>
      <c r="D6209" t="str">
        <f>IFERROR(VLOOKUP(C6209,Elster!$A$5:$D$148,2,FALSE),"not in table")</f>
        <v>not in table</v>
      </c>
      <c r="F6209">
        <f>HEX2DEC(C6209)</f>
        <v>191</v>
      </c>
      <c r="G6209">
        <f t="shared" si="461"/>
        <v>0</v>
      </c>
    </row>
    <row r="6210" spans="1:7" hidden="1" x14ac:dyDescent="0.35">
      <c r="A6210">
        <v>32.380875000000003</v>
      </c>
      <c r="B6210" t="s">
        <v>7317</v>
      </c>
      <c r="C6210">
        <v>0</v>
      </c>
      <c r="E6210" t="str">
        <f>IFERROR(VLOOKUP(C6210,Elster!$A$5:$D$148,2,FALSE),"not in table")</f>
        <v>not in table</v>
      </c>
      <c r="F6210">
        <f>HEX2DEC(C6210)</f>
        <v>0</v>
      </c>
      <c r="G6210">
        <f t="shared" si="461"/>
        <v>5.000000000002558E-3</v>
      </c>
    </row>
    <row r="6211" spans="1:7" x14ac:dyDescent="0.35">
      <c r="A6211">
        <v>32.380875000000003</v>
      </c>
      <c r="B6211" t="s">
        <v>7319</v>
      </c>
      <c r="C6211">
        <v>0</v>
      </c>
      <c r="D6211" t="str">
        <f>IFERROR(VLOOKUP(C6211,Elster!$A$5:$D$148,2,FALSE),"not in table")</f>
        <v>not in table</v>
      </c>
      <c r="F6211">
        <f>HEX2DEC(C6211)</f>
        <v>0</v>
      </c>
      <c r="G6211">
        <f t="shared" si="461"/>
        <v>0</v>
      </c>
    </row>
    <row r="6212" spans="1:7" hidden="1" x14ac:dyDescent="0.35">
      <c r="A6212">
        <v>32.385874999999999</v>
      </c>
      <c r="B6212" t="s">
        <v>7317</v>
      </c>
      <c r="C6212">
        <v>0</v>
      </c>
      <c r="E6212" t="str">
        <f>IFERROR(VLOOKUP(C6212,Elster!$A$5:$D$148,2,FALSE),"not in table")</f>
        <v>not in table</v>
      </c>
      <c r="F6212">
        <f>HEX2DEC(C6212)</f>
        <v>0</v>
      </c>
      <c r="G6212">
        <f t="shared" ref="G6212:G6275" si="465">A6212-A6211</f>
        <v>4.9999999999954525E-3</v>
      </c>
    </row>
    <row r="6213" spans="1:7" x14ac:dyDescent="0.35">
      <c r="A6213">
        <v>32.385874999999999</v>
      </c>
      <c r="B6213" t="s">
        <v>7319</v>
      </c>
      <c r="C6213">
        <v>0</v>
      </c>
      <c r="D6213" t="str">
        <f>IFERROR(VLOOKUP(C6213,Elster!$A$5:$D$148,2,FALSE),"not in table")</f>
        <v>not in table</v>
      </c>
      <c r="F6213">
        <f>HEX2DEC(C6213)</f>
        <v>0</v>
      </c>
      <c r="G6213">
        <f t="shared" si="465"/>
        <v>0</v>
      </c>
    </row>
    <row r="6214" spans="1:7" hidden="1" x14ac:dyDescent="0.35">
      <c r="A6214">
        <v>32.390873999999997</v>
      </c>
      <c r="B6214" t="s">
        <v>7317</v>
      </c>
      <c r="C6214">
        <v>2</v>
      </c>
      <c r="E6214" t="str">
        <f>IFERROR(VLOOKUP(C6214,Elster!$A$5:$D$148,2,FALSE),"not in table")</f>
        <v xml:space="preserve">   "KESSELSOLLTEMP"                                   </v>
      </c>
      <c r="F6214">
        <f>HEX2DEC(C6214)</f>
        <v>2</v>
      </c>
      <c r="G6214">
        <f t="shared" si="465"/>
        <v>4.9989999999979773E-3</v>
      </c>
    </row>
    <row r="6215" spans="1:7" x14ac:dyDescent="0.35">
      <c r="A6215">
        <v>32.390875000000001</v>
      </c>
      <c r="B6215" t="s">
        <v>7319</v>
      </c>
      <c r="C6215">
        <v>2</v>
      </c>
      <c r="D6215" t="str">
        <f>IFERROR(VLOOKUP(C6215,Elster!$A$5:$D$148,2,FALSE),"not in table")</f>
        <v xml:space="preserve">   "KESSELSOLLTEMP"                                   </v>
      </c>
      <c r="F6215">
        <f t="shared" ref="F6215:F6230" si="466">HEX2DEC(C6215)</f>
        <v>2</v>
      </c>
      <c r="G6215">
        <f t="shared" si="465"/>
        <v>1.0000000045806701E-6</v>
      </c>
    </row>
    <row r="6216" spans="1:7" x14ac:dyDescent="0.35">
      <c r="A6216">
        <v>32.395873999999999</v>
      </c>
      <c r="B6216" t="s">
        <v>7319</v>
      </c>
      <c r="C6216" t="s">
        <v>7401</v>
      </c>
      <c r="D6216" t="str">
        <f>IFERROR(VLOOKUP(C6216,Elster!$A$5:$D$148,2,FALSE),"not in table")</f>
        <v>not in table</v>
      </c>
      <c r="F6216">
        <f t="shared" si="466"/>
        <v>199</v>
      </c>
      <c r="G6216">
        <f t="shared" si="465"/>
        <v>4.9989999999979773E-3</v>
      </c>
    </row>
    <row r="6217" spans="1:7" hidden="1" x14ac:dyDescent="0.35">
      <c r="A6217">
        <v>32.395899999999997</v>
      </c>
      <c r="B6217" t="s">
        <v>7317</v>
      </c>
      <c r="C6217" t="s">
        <v>7401</v>
      </c>
      <c r="E6217" t="str">
        <f>IFERROR(VLOOKUP(C6217,Elster!$A$5:$D$148,2,FALSE),"not in table")</f>
        <v>not in table</v>
      </c>
      <c r="F6217">
        <f t="shared" si="466"/>
        <v>199</v>
      </c>
      <c r="G6217">
        <f t="shared" si="465"/>
        <v>2.5999999998305157E-5</v>
      </c>
    </row>
    <row r="6218" spans="1:7" hidden="1" x14ac:dyDescent="0.35">
      <c r="A6218">
        <v>32.404936999999997</v>
      </c>
      <c r="B6218" t="s">
        <v>7317</v>
      </c>
      <c r="C6218">
        <v>3</v>
      </c>
      <c r="E6218" t="str">
        <f>IFERROR(VLOOKUP(C6218,Elster!$A$5:$D$148,2,FALSE),"not in table")</f>
        <v xml:space="preserve">   "SPEICHERSOLLTEMP"                                 </v>
      </c>
      <c r="F6218">
        <f t="shared" si="466"/>
        <v>3</v>
      </c>
      <c r="G6218">
        <f t="shared" si="465"/>
        <v>9.0369999999992956E-3</v>
      </c>
    </row>
    <row r="6219" spans="1:7" hidden="1" x14ac:dyDescent="0.35">
      <c r="A6219">
        <v>32.409911000000001</v>
      </c>
      <c r="B6219" t="s">
        <v>7317</v>
      </c>
      <c r="C6219">
        <v>0</v>
      </c>
      <c r="E6219" t="str">
        <f>IFERROR(VLOOKUP(C6219,Elster!$A$5:$D$148,2,FALSE),"not in table")</f>
        <v>not in table</v>
      </c>
      <c r="F6219">
        <f t="shared" si="466"/>
        <v>0</v>
      </c>
      <c r="G6219">
        <f t="shared" si="465"/>
        <v>4.9740000000042528E-3</v>
      </c>
    </row>
    <row r="6220" spans="1:7" hidden="1" x14ac:dyDescent="0.35">
      <c r="A6220">
        <v>32.414858000000002</v>
      </c>
      <c r="B6220" t="s">
        <v>7317</v>
      </c>
      <c r="C6220" t="s">
        <v>7378</v>
      </c>
      <c r="E6220" t="str">
        <f>IFERROR(VLOOKUP(C6220,Elster!$A$5:$D$148,2,FALSE),"not in table")</f>
        <v xml:space="preserve">   "SAMMLERISTTEMP"                                   </v>
      </c>
      <c r="F6220">
        <f t="shared" si="466"/>
        <v>13</v>
      </c>
      <c r="G6220">
        <f t="shared" si="465"/>
        <v>4.947000000001367E-3</v>
      </c>
    </row>
    <row r="6221" spans="1:7" hidden="1" x14ac:dyDescent="0.35">
      <c r="A6221">
        <v>32.419832</v>
      </c>
      <c r="B6221" t="s">
        <v>7317</v>
      </c>
      <c r="C6221">
        <v>2</v>
      </c>
      <c r="E6221" t="str">
        <f>IFERROR(VLOOKUP(C6221,Elster!$A$5:$D$148,2,FALSE),"not in table")</f>
        <v xml:space="preserve">   "KESSELSOLLTEMP"                                   </v>
      </c>
      <c r="F6221">
        <f t="shared" si="466"/>
        <v>2</v>
      </c>
      <c r="G6221">
        <f t="shared" si="465"/>
        <v>4.9739999999971474E-3</v>
      </c>
    </row>
    <row r="6222" spans="1:7" hidden="1" x14ac:dyDescent="0.35">
      <c r="A6222">
        <v>32.424805999999997</v>
      </c>
      <c r="B6222" t="s">
        <v>7317</v>
      </c>
      <c r="C6222">
        <v>0</v>
      </c>
      <c r="E6222" t="str">
        <f>IFERROR(VLOOKUP(C6222,Elster!$A$5:$D$148,2,FALSE),"not in table")</f>
        <v>not in table</v>
      </c>
      <c r="F6222">
        <f t="shared" si="466"/>
        <v>0</v>
      </c>
      <c r="G6222">
        <f t="shared" si="465"/>
        <v>4.9739999999971474E-3</v>
      </c>
    </row>
    <row r="6223" spans="1:7" hidden="1" x14ac:dyDescent="0.35">
      <c r="A6223">
        <v>32.429780000000001</v>
      </c>
      <c r="B6223" t="s">
        <v>7317</v>
      </c>
      <c r="C6223" t="s">
        <v>7390</v>
      </c>
      <c r="E6223" t="str">
        <f>IFERROR(VLOOKUP(C6223,Elster!$A$5:$D$148,2,FALSE),"not in table")</f>
        <v xml:space="preserve">//   "ERWEITERUNGSTELEGRAMM"                            </v>
      </c>
      <c r="F6223">
        <f t="shared" si="466"/>
        <v>250</v>
      </c>
      <c r="G6223">
        <f t="shared" si="465"/>
        <v>4.9740000000042528E-3</v>
      </c>
    </row>
    <row r="6224" spans="1:7" hidden="1" x14ac:dyDescent="0.35">
      <c r="A6224">
        <v>32.434728</v>
      </c>
      <c r="B6224" t="s">
        <v>7317</v>
      </c>
      <c r="C6224" t="s">
        <v>7399</v>
      </c>
      <c r="E6224" t="str">
        <f>IFERROR(VLOOKUP(C6224,Elster!$A$5:$D$148,2,FALSE),"not in table")</f>
        <v xml:space="preserve">   "BUSKONFIGURATION"                                 </v>
      </c>
      <c r="F6224">
        <f t="shared" si="466"/>
        <v>253</v>
      </c>
      <c r="G6224">
        <f t="shared" si="465"/>
        <v>4.9479999999988422E-3</v>
      </c>
    </row>
    <row r="6225" spans="1:7" hidden="1" x14ac:dyDescent="0.35">
      <c r="A6225">
        <v>32.439701999999997</v>
      </c>
      <c r="B6225" t="s">
        <v>7317</v>
      </c>
      <c r="C6225" t="s">
        <v>7400</v>
      </c>
      <c r="E6225" t="str">
        <f>IFERROR(VLOOKUP(C6225,Elster!$A$5:$D$148,2,FALSE),"not in table")</f>
        <v>not in table</v>
      </c>
      <c r="F6225">
        <f t="shared" si="466"/>
        <v>191</v>
      </c>
      <c r="G6225">
        <f t="shared" si="465"/>
        <v>4.9739999999971474E-3</v>
      </c>
    </row>
    <row r="6226" spans="1:7" hidden="1" x14ac:dyDescent="0.35">
      <c r="A6226">
        <v>32.444676000000001</v>
      </c>
      <c r="B6226" t="s">
        <v>7317</v>
      </c>
      <c r="C6226">
        <v>0</v>
      </c>
      <c r="E6226" t="str">
        <f>IFERROR(VLOOKUP(C6226,Elster!$A$5:$D$148,2,FALSE),"not in table")</f>
        <v>not in table</v>
      </c>
      <c r="F6226">
        <f t="shared" si="466"/>
        <v>0</v>
      </c>
      <c r="G6226">
        <f t="shared" si="465"/>
        <v>4.9740000000042528E-3</v>
      </c>
    </row>
    <row r="6227" spans="1:7" hidden="1" x14ac:dyDescent="0.35">
      <c r="A6227">
        <v>32.449649999999998</v>
      </c>
      <c r="B6227" t="s">
        <v>7317</v>
      </c>
      <c r="C6227">
        <v>0</v>
      </c>
      <c r="E6227" t="str">
        <f>IFERROR(VLOOKUP(C6227,Elster!$A$5:$D$148,2,FALSE),"not in table")</f>
        <v>not in table</v>
      </c>
      <c r="F6227">
        <f t="shared" si="466"/>
        <v>0</v>
      </c>
      <c r="G6227">
        <f t="shared" si="465"/>
        <v>4.9739999999971474E-3</v>
      </c>
    </row>
    <row r="6228" spans="1:7" hidden="1" x14ac:dyDescent="0.35">
      <c r="A6228">
        <v>32.454597</v>
      </c>
      <c r="B6228" t="s">
        <v>7317</v>
      </c>
      <c r="C6228">
        <v>2</v>
      </c>
      <c r="E6228" t="str">
        <f>IFERROR(VLOOKUP(C6228,Elster!$A$5:$D$148,2,FALSE),"not in table")</f>
        <v xml:space="preserve">   "KESSELSOLLTEMP"                                   </v>
      </c>
      <c r="F6228">
        <f t="shared" si="466"/>
        <v>2</v>
      </c>
      <c r="G6228">
        <f t="shared" si="465"/>
        <v>4.947000000001367E-3</v>
      </c>
    </row>
    <row r="6229" spans="1:7" hidden="1" x14ac:dyDescent="0.35">
      <c r="A6229">
        <v>32.459570999999997</v>
      </c>
      <c r="B6229" t="s">
        <v>7317</v>
      </c>
      <c r="C6229" t="s">
        <v>7402</v>
      </c>
      <c r="E6229" t="str">
        <f>IFERROR(VLOOKUP(C6229,Elster!$A$5:$D$148,2,FALSE),"not in table")</f>
        <v>not in table</v>
      </c>
      <c r="F6229">
        <f t="shared" si="466"/>
        <v>200</v>
      </c>
      <c r="G6229">
        <f t="shared" si="465"/>
        <v>4.9739999999971474E-3</v>
      </c>
    </row>
    <row r="6230" spans="1:7" hidden="1" x14ac:dyDescent="0.35">
      <c r="A6230">
        <v>32.468815999999997</v>
      </c>
      <c r="B6230" t="s">
        <v>7317</v>
      </c>
      <c r="C6230" t="s">
        <v>7378</v>
      </c>
      <c r="E6230" t="str">
        <f>IFERROR(VLOOKUP(C6230,Elster!$A$5:$D$148,2,FALSE),"not in table")</f>
        <v xml:space="preserve">   "SAMMLERISTTEMP"                                   </v>
      </c>
      <c r="F6230">
        <f t="shared" si="466"/>
        <v>13</v>
      </c>
      <c r="G6230">
        <f t="shared" si="465"/>
        <v>9.2449999999999477E-3</v>
      </c>
    </row>
    <row r="6231" spans="1:7" x14ac:dyDescent="0.35">
      <c r="A6231">
        <v>32.468815999999997</v>
      </c>
      <c r="B6231" t="s">
        <v>7319</v>
      </c>
      <c r="C6231" t="s">
        <v>7378</v>
      </c>
      <c r="D6231" t="str">
        <f>IFERROR(VLOOKUP(C6231,Elster!$A$5:$D$148,2,FALSE),"not in table")</f>
        <v xml:space="preserve">   "SAMMLERISTTEMP"                                   </v>
      </c>
      <c r="F6231">
        <f>HEX2DEC(C6231)</f>
        <v>13</v>
      </c>
      <c r="G6231">
        <f t="shared" si="465"/>
        <v>0</v>
      </c>
    </row>
    <row r="6232" spans="1:7" hidden="1" x14ac:dyDescent="0.35">
      <c r="A6232">
        <v>32.473815999999999</v>
      </c>
      <c r="B6232" t="s">
        <v>7317</v>
      </c>
      <c r="C6232">
        <v>0</v>
      </c>
      <c r="E6232" t="str">
        <f>IFERROR(VLOOKUP(C6232,Elster!$A$5:$D$148,2,FALSE),"not in table")</f>
        <v>not in table</v>
      </c>
      <c r="F6232">
        <f>HEX2DEC(C6232)</f>
        <v>0</v>
      </c>
      <c r="G6232">
        <f t="shared" si="465"/>
        <v>5.000000000002558E-3</v>
      </c>
    </row>
    <row r="6233" spans="1:7" x14ac:dyDescent="0.35">
      <c r="A6233">
        <v>32.473815999999999</v>
      </c>
      <c r="B6233" t="s">
        <v>7319</v>
      </c>
      <c r="C6233">
        <v>0</v>
      </c>
      <c r="D6233" t="str">
        <f>IFERROR(VLOOKUP(C6233,Elster!$A$5:$D$148,2,FALSE),"not in table")</f>
        <v>not in table</v>
      </c>
      <c r="F6233">
        <f t="shared" ref="F6233:F6234" si="467">HEX2DEC(C6233)</f>
        <v>0</v>
      </c>
      <c r="G6233">
        <f t="shared" si="465"/>
        <v>0</v>
      </c>
    </row>
    <row r="6234" spans="1:7" x14ac:dyDescent="0.35">
      <c r="A6234">
        <v>32.478816000000002</v>
      </c>
      <c r="B6234" t="s">
        <v>7319</v>
      </c>
      <c r="C6234">
        <v>6</v>
      </c>
      <c r="D6234" t="str">
        <f>IFERROR(VLOOKUP(C6234,Elster!$A$5:$D$148,2,FALSE),"not in table")</f>
        <v xml:space="preserve">   "RAUMSOLLTEMP_II"                                  </v>
      </c>
      <c r="F6234">
        <f t="shared" si="467"/>
        <v>6</v>
      </c>
      <c r="G6234">
        <f t="shared" si="465"/>
        <v>5.000000000002558E-3</v>
      </c>
    </row>
    <row r="6235" spans="1:7" hidden="1" x14ac:dyDescent="0.35">
      <c r="A6235">
        <v>32.478842</v>
      </c>
      <c r="B6235" t="s">
        <v>7317</v>
      </c>
      <c r="C6235">
        <v>6</v>
      </c>
      <c r="E6235" t="str">
        <f>IFERROR(VLOOKUP(C6235,Elster!$A$5:$D$148,2,FALSE),"not in table")</f>
        <v xml:space="preserve">   "RAUMSOLLTEMP_II"                                  </v>
      </c>
      <c r="F6235">
        <f>HEX2DEC(C6235)</f>
        <v>6</v>
      </c>
      <c r="G6235">
        <f t="shared" si="465"/>
        <v>2.5999999998305157E-5</v>
      </c>
    </row>
    <row r="6236" spans="1:7" x14ac:dyDescent="0.35">
      <c r="A6236">
        <v>32.483815999999997</v>
      </c>
      <c r="B6236" t="s">
        <v>7319</v>
      </c>
      <c r="C6236">
        <v>1</v>
      </c>
      <c r="D6236" t="str">
        <f>IFERROR(VLOOKUP(C6236,Elster!$A$5:$D$148,2,FALSE),"not in table")</f>
        <v xml:space="preserve">   "FEHLERMELDUNG"                                    </v>
      </c>
      <c r="F6236">
        <f>HEX2DEC(C6236)</f>
        <v>1</v>
      </c>
      <c r="G6236">
        <f t="shared" si="465"/>
        <v>4.9739999999971474E-3</v>
      </c>
    </row>
    <row r="6237" spans="1:7" hidden="1" x14ac:dyDescent="0.35">
      <c r="A6237">
        <v>32.483842000000003</v>
      </c>
      <c r="B6237" t="s">
        <v>7317</v>
      </c>
      <c r="C6237">
        <v>1</v>
      </c>
      <c r="E6237" t="str">
        <f>IFERROR(VLOOKUP(C6237,Elster!$A$5:$D$148,2,FALSE),"not in table")</f>
        <v xml:space="preserve">   "FEHLERMELDUNG"                                    </v>
      </c>
      <c r="F6237">
        <f t="shared" ref="F6237:F6238" si="468">HEX2DEC(C6237)</f>
        <v>1</v>
      </c>
      <c r="G6237">
        <f t="shared" si="465"/>
        <v>2.6000000005410584E-5</v>
      </c>
    </row>
    <row r="6238" spans="1:7" hidden="1" x14ac:dyDescent="0.35">
      <c r="A6238">
        <v>32.488816</v>
      </c>
      <c r="B6238" t="s">
        <v>7317</v>
      </c>
      <c r="C6238">
        <v>1</v>
      </c>
      <c r="E6238" t="str">
        <f>IFERROR(VLOOKUP(C6238,Elster!$A$5:$D$148,2,FALSE),"not in table")</f>
        <v xml:space="preserve">   "FEHLERMELDUNG"                                    </v>
      </c>
      <c r="F6238">
        <f t="shared" si="468"/>
        <v>1</v>
      </c>
      <c r="G6238">
        <f t="shared" si="465"/>
        <v>4.9739999999971474E-3</v>
      </c>
    </row>
    <row r="6239" spans="1:7" x14ac:dyDescent="0.35">
      <c r="A6239">
        <v>32.488816</v>
      </c>
      <c r="B6239" t="s">
        <v>7319</v>
      </c>
      <c r="C6239">
        <v>1</v>
      </c>
      <c r="D6239" t="str">
        <f>IFERROR(VLOOKUP(C6239,Elster!$A$5:$D$148,2,FALSE),"not in table")</f>
        <v xml:space="preserve">   "FEHLERMELDUNG"                                    </v>
      </c>
      <c r="F6239">
        <f t="shared" ref="F6239:F6240" si="469">HEX2DEC(C6239)</f>
        <v>1</v>
      </c>
      <c r="G6239">
        <f t="shared" si="465"/>
        <v>0</v>
      </c>
    </row>
    <row r="6240" spans="1:7" x14ac:dyDescent="0.35">
      <c r="A6240">
        <v>32.493814999999998</v>
      </c>
      <c r="B6240" t="s">
        <v>7319</v>
      </c>
      <c r="C6240" t="s">
        <v>7390</v>
      </c>
      <c r="D6240" t="str">
        <f>IFERROR(VLOOKUP(C6240,Elster!$A$5:$D$148,2,FALSE),"not in table")</f>
        <v xml:space="preserve">//   "ERWEITERUNGSTELEGRAMM"                            </v>
      </c>
      <c r="F6240">
        <f t="shared" si="469"/>
        <v>250</v>
      </c>
      <c r="G6240">
        <f t="shared" si="465"/>
        <v>4.9989999999979773E-3</v>
      </c>
    </row>
    <row r="6241" spans="1:7" hidden="1" x14ac:dyDescent="0.35">
      <c r="A6241">
        <v>32.493842000000001</v>
      </c>
      <c r="B6241" t="s">
        <v>7317</v>
      </c>
      <c r="C6241" t="s">
        <v>7390</v>
      </c>
      <c r="E6241" t="str">
        <f>IFERROR(VLOOKUP(C6241,Elster!$A$5:$D$148,2,FALSE),"not in table")</f>
        <v xml:space="preserve">//   "ERWEITERUNGSTELEGRAMM"                            </v>
      </c>
      <c r="F6241">
        <f>HEX2DEC(C6241)</f>
        <v>250</v>
      </c>
      <c r="G6241">
        <f t="shared" si="465"/>
        <v>2.7000000002885827E-5</v>
      </c>
    </row>
    <row r="6242" spans="1:7" x14ac:dyDescent="0.35">
      <c r="A6242">
        <v>32.498815</v>
      </c>
      <c r="B6242" t="s">
        <v>7319</v>
      </c>
      <c r="C6242">
        <v>0</v>
      </c>
      <c r="D6242" t="str">
        <f>IFERROR(VLOOKUP(C6242,Elster!$A$5:$D$148,2,FALSE),"not in table")</f>
        <v>not in table</v>
      </c>
      <c r="F6242">
        <f>HEX2DEC(C6242)</f>
        <v>0</v>
      </c>
      <c r="G6242">
        <f t="shared" si="465"/>
        <v>4.9729999999996721E-3</v>
      </c>
    </row>
    <row r="6243" spans="1:7" hidden="1" x14ac:dyDescent="0.35">
      <c r="A6243">
        <v>32.498840999999999</v>
      </c>
      <c r="B6243" t="s">
        <v>7317</v>
      </c>
      <c r="C6243">
        <v>0</v>
      </c>
      <c r="E6243" t="str">
        <f>IFERROR(VLOOKUP(C6243,Elster!$A$5:$D$148,2,FALSE),"not in table")</f>
        <v>not in table</v>
      </c>
      <c r="F6243">
        <f>HEX2DEC(C6243)</f>
        <v>0</v>
      </c>
      <c r="G6243">
        <f t="shared" si="465"/>
        <v>2.5999999998305157E-5</v>
      </c>
    </row>
    <row r="6244" spans="1:7" x14ac:dyDescent="0.35">
      <c r="A6244">
        <v>32.503815000000003</v>
      </c>
      <c r="B6244" t="s">
        <v>7319</v>
      </c>
      <c r="C6244">
        <v>5</v>
      </c>
      <c r="D6244" t="str">
        <f>IFERROR(VLOOKUP(C6244,Elster!$A$5:$D$148,2,FALSE),"not in table")</f>
        <v xml:space="preserve">   "RAUMSOLLTEMP_I"                                   </v>
      </c>
      <c r="F6244">
        <f>HEX2DEC(C6244)</f>
        <v>5</v>
      </c>
      <c r="G6244">
        <f t="shared" si="465"/>
        <v>4.9740000000042528E-3</v>
      </c>
    </row>
    <row r="6245" spans="1:7" hidden="1" x14ac:dyDescent="0.35">
      <c r="A6245">
        <v>32.503841000000001</v>
      </c>
      <c r="B6245" t="s">
        <v>7317</v>
      </c>
      <c r="C6245">
        <v>5</v>
      </c>
      <c r="E6245" t="str">
        <f>IFERROR(VLOOKUP(C6245,Elster!$A$5:$D$148,2,FALSE),"not in table")</f>
        <v xml:space="preserve">   "RAUMSOLLTEMP_I"                                   </v>
      </c>
      <c r="F6245">
        <f>HEX2DEC(C6245)</f>
        <v>5</v>
      </c>
      <c r="G6245" s="2">
        <f t="shared" si="465"/>
        <v>2.5999999998305157E-5</v>
      </c>
    </row>
    <row r="6246" spans="1:7" x14ac:dyDescent="0.35">
      <c r="A6246">
        <v>32.508814999999998</v>
      </c>
      <c r="B6246" t="s">
        <v>7319</v>
      </c>
      <c r="C6246">
        <v>0</v>
      </c>
      <c r="D6246" t="str">
        <f>IFERROR(VLOOKUP(C6246,Elster!$A$5:$D$148,2,FALSE),"not in table")</f>
        <v>not in table</v>
      </c>
      <c r="F6246">
        <f>HEX2DEC(C6246)</f>
        <v>0</v>
      </c>
      <c r="G6246">
        <f t="shared" si="465"/>
        <v>4.9739999999971474E-3</v>
      </c>
    </row>
    <row r="6247" spans="1:7" hidden="1" x14ac:dyDescent="0.35">
      <c r="A6247">
        <v>32.508840999999997</v>
      </c>
      <c r="B6247" t="s">
        <v>7317</v>
      </c>
      <c r="C6247">
        <v>0</v>
      </c>
      <c r="E6247" t="str">
        <f>IFERROR(VLOOKUP(C6247,Elster!$A$5:$D$148,2,FALSE),"not in table")</f>
        <v>not in table</v>
      </c>
      <c r="F6247">
        <f>HEX2DEC(C6247)</f>
        <v>0</v>
      </c>
      <c r="G6247">
        <f t="shared" si="465"/>
        <v>2.5999999998305157E-5</v>
      </c>
    </row>
    <row r="6248" spans="1:7" x14ac:dyDescent="0.35">
      <c r="A6248">
        <v>32.513815000000001</v>
      </c>
      <c r="B6248" t="s">
        <v>7319</v>
      </c>
      <c r="C6248" t="s">
        <v>7402</v>
      </c>
      <c r="D6248" t="str">
        <f>IFERROR(VLOOKUP(C6248,Elster!$A$5:$D$148,2,FALSE),"not in table")</f>
        <v>not in table</v>
      </c>
      <c r="F6248">
        <f>HEX2DEC(C6248)</f>
        <v>200</v>
      </c>
      <c r="G6248">
        <f t="shared" si="465"/>
        <v>4.9740000000042528E-3</v>
      </c>
    </row>
    <row r="6249" spans="1:7" hidden="1" x14ac:dyDescent="0.35">
      <c r="A6249">
        <v>32.513840999999999</v>
      </c>
      <c r="B6249" t="s">
        <v>7317</v>
      </c>
      <c r="C6249" t="s">
        <v>7402</v>
      </c>
      <c r="E6249" t="str">
        <f>IFERROR(VLOOKUP(C6249,Elster!$A$5:$D$148,2,FALSE),"not in table")</f>
        <v>not in table</v>
      </c>
      <c r="F6249">
        <f>HEX2DEC(C6249)</f>
        <v>200</v>
      </c>
      <c r="G6249">
        <f t="shared" si="465"/>
        <v>2.5999999998305157E-5</v>
      </c>
    </row>
    <row r="6250" spans="1:7" x14ac:dyDescent="0.35">
      <c r="A6250">
        <v>32.518814999999996</v>
      </c>
      <c r="B6250" t="s">
        <v>7319</v>
      </c>
      <c r="C6250">
        <v>1</v>
      </c>
      <c r="D6250" t="str">
        <f>IFERROR(VLOOKUP(C6250,Elster!$A$5:$D$148,2,FALSE),"not in table")</f>
        <v xml:space="preserve">   "FEHLERMELDUNG"                                    </v>
      </c>
      <c r="F6250">
        <f>HEX2DEC(C6250)</f>
        <v>1</v>
      </c>
      <c r="G6250">
        <f t="shared" si="465"/>
        <v>4.9739999999971474E-3</v>
      </c>
    </row>
    <row r="6251" spans="1:7" hidden="1" x14ac:dyDescent="0.35">
      <c r="A6251">
        <v>32.518841000000002</v>
      </c>
      <c r="B6251" t="s">
        <v>7317</v>
      </c>
      <c r="C6251">
        <v>1</v>
      </c>
      <c r="E6251" t="str">
        <f>IFERROR(VLOOKUP(C6251,Elster!$A$5:$D$148,2,FALSE),"not in table")</f>
        <v xml:space="preserve">   "FEHLERMELDUNG"                                    </v>
      </c>
      <c r="F6251">
        <f>HEX2DEC(C6251)</f>
        <v>1</v>
      </c>
      <c r="G6251">
        <f t="shared" si="465"/>
        <v>2.6000000005410584E-5</v>
      </c>
    </row>
    <row r="6252" spans="1:7" x14ac:dyDescent="0.35">
      <c r="A6252">
        <v>32.523814999999999</v>
      </c>
      <c r="B6252" t="s">
        <v>7319</v>
      </c>
      <c r="C6252" t="s">
        <v>7403</v>
      </c>
      <c r="D6252" t="str">
        <f>IFERROR(VLOOKUP(C6252,Elster!$A$5:$D$148,2,FALSE),"not in table")</f>
        <v>not in table</v>
      </c>
      <c r="F6252">
        <f>HEX2DEC(C6252)</f>
        <v>220</v>
      </c>
      <c r="G6252">
        <f t="shared" si="465"/>
        <v>4.9739999999971474E-3</v>
      </c>
    </row>
    <row r="6253" spans="1:7" hidden="1" x14ac:dyDescent="0.35">
      <c r="A6253">
        <v>32.523840999999997</v>
      </c>
      <c r="B6253" t="s">
        <v>7317</v>
      </c>
      <c r="C6253" t="s">
        <v>7403</v>
      </c>
      <c r="E6253" t="str">
        <f>IFERROR(VLOOKUP(C6253,Elster!$A$5:$D$148,2,FALSE),"not in table")</f>
        <v>not in table</v>
      </c>
      <c r="F6253">
        <f t="shared" ref="F6253:F6266" si="470">HEX2DEC(C6253)</f>
        <v>220</v>
      </c>
      <c r="G6253">
        <f t="shared" si="465"/>
        <v>2.5999999998305157E-5</v>
      </c>
    </row>
    <row r="6254" spans="1:7" hidden="1" x14ac:dyDescent="0.35">
      <c r="A6254">
        <v>32.533216000000003</v>
      </c>
      <c r="B6254" t="s">
        <v>7317</v>
      </c>
      <c r="C6254">
        <v>6</v>
      </c>
      <c r="E6254" t="str">
        <f>IFERROR(VLOOKUP(C6254,Elster!$A$5:$D$148,2,FALSE),"not in table")</f>
        <v xml:space="preserve">   "RAUMSOLLTEMP_II"                                  </v>
      </c>
      <c r="F6254">
        <f t="shared" si="470"/>
        <v>6</v>
      </c>
      <c r="G6254">
        <f t="shared" si="465"/>
        <v>9.3750000000056843E-3</v>
      </c>
    </row>
    <row r="6255" spans="1:7" hidden="1" x14ac:dyDescent="0.35">
      <c r="A6255">
        <v>32.53819</v>
      </c>
      <c r="B6255" t="s">
        <v>7317</v>
      </c>
      <c r="C6255">
        <v>1</v>
      </c>
      <c r="E6255" t="str">
        <f>IFERROR(VLOOKUP(C6255,Elster!$A$5:$D$148,2,FALSE),"not in table")</f>
        <v xml:space="preserve">   "FEHLERMELDUNG"                                    </v>
      </c>
      <c r="F6255">
        <f t="shared" si="470"/>
        <v>1</v>
      </c>
      <c r="G6255">
        <f t="shared" si="465"/>
        <v>4.9739999999971474E-3</v>
      </c>
    </row>
    <row r="6256" spans="1:7" hidden="1" x14ac:dyDescent="0.35">
      <c r="A6256">
        <v>32.543163999999997</v>
      </c>
      <c r="B6256" t="s">
        <v>7317</v>
      </c>
      <c r="C6256" t="s">
        <v>7378</v>
      </c>
      <c r="E6256" t="str">
        <f>IFERROR(VLOOKUP(C6256,Elster!$A$5:$D$148,2,FALSE),"not in table")</f>
        <v xml:space="preserve">   "SAMMLERISTTEMP"                                   </v>
      </c>
      <c r="F6256">
        <f t="shared" si="470"/>
        <v>13</v>
      </c>
      <c r="G6256">
        <f t="shared" si="465"/>
        <v>4.9739999999971474E-3</v>
      </c>
    </row>
    <row r="6257" spans="1:7" hidden="1" x14ac:dyDescent="0.35">
      <c r="A6257">
        <v>32.548110999999999</v>
      </c>
      <c r="B6257" t="s">
        <v>7317</v>
      </c>
      <c r="C6257">
        <v>2</v>
      </c>
      <c r="E6257" t="str">
        <f>IFERROR(VLOOKUP(C6257,Elster!$A$5:$D$148,2,FALSE),"not in table")</f>
        <v xml:space="preserve">   "KESSELSOLLTEMP"                                   </v>
      </c>
      <c r="F6257">
        <f t="shared" si="470"/>
        <v>2</v>
      </c>
      <c r="G6257">
        <f t="shared" si="465"/>
        <v>4.947000000001367E-3</v>
      </c>
    </row>
    <row r="6258" spans="1:7" hidden="1" x14ac:dyDescent="0.35">
      <c r="A6258">
        <v>32.553085000000003</v>
      </c>
      <c r="B6258" t="s">
        <v>7317</v>
      </c>
      <c r="C6258">
        <v>0</v>
      </c>
      <c r="E6258" t="str">
        <f>IFERROR(VLOOKUP(C6258,Elster!$A$5:$D$148,2,FALSE),"not in table")</f>
        <v>not in table</v>
      </c>
      <c r="F6258">
        <f t="shared" si="470"/>
        <v>0</v>
      </c>
      <c r="G6258">
        <f t="shared" si="465"/>
        <v>4.9740000000042528E-3</v>
      </c>
    </row>
    <row r="6259" spans="1:7" hidden="1" x14ac:dyDescent="0.35">
      <c r="A6259">
        <v>32.558059</v>
      </c>
      <c r="B6259" t="s">
        <v>7317</v>
      </c>
      <c r="C6259" t="s">
        <v>7390</v>
      </c>
      <c r="E6259" t="str">
        <f>IFERROR(VLOOKUP(C6259,Elster!$A$5:$D$148,2,FALSE),"not in table")</f>
        <v xml:space="preserve">//   "ERWEITERUNGSTELEGRAMM"                            </v>
      </c>
      <c r="F6259">
        <f t="shared" si="470"/>
        <v>250</v>
      </c>
      <c r="G6259">
        <f t="shared" si="465"/>
        <v>4.9739999999971474E-3</v>
      </c>
    </row>
    <row r="6260" spans="1:7" hidden="1" x14ac:dyDescent="0.35">
      <c r="A6260">
        <v>32.563032999999997</v>
      </c>
      <c r="B6260" t="s">
        <v>7317</v>
      </c>
      <c r="C6260">
        <v>0</v>
      </c>
      <c r="E6260" t="str">
        <f>IFERROR(VLOOKUP(C6260,Elster!$A$5:$D$148,2,FALSE),"not in table")</f>
        <v>not in table</v>
      </c>
      <c r="F6260">
        <f t="shared" si="470"/>
        <v>0</v>
      </c>
      <c r="G6260">
        <f t="shared" si="465"/>
        <v>4.9739999999971474E-3</v>
      </c>
    </row>
    <row r="6261" spans="1:7" hidden="1" x14ac:dyDescent="0.35">
      <c r="A6261">
        <v>32.567981000000003</v>
      </c>
      <c r="B6261" t="s">
        <v>7317</v>
      </c>
      <c r="C6261">
        <v>5</v>
      </c>
      <c r="E6261" t="str">
        <f>IFERROR(VLOOKUP(C6261,Elster!$A$5:$D$148,2,FALSE),"not in table")</f>
        <v xml:space="preserve">   "RAUMSOLLTEMP_I"                                   </v>
      </c>
      <c r="F6261">
        <f t="shared" si="470"/>
        <v>5</v>
      </c>
      <c r="G6261" s="2">
        <f t="shared" si="465"/>
        <v>4.9480000000059476E-3</v>
      </c>
    </row>
    <row r="6262" spans="1:7" hidden="1" x14ac:dyDescent="0.35">
      <c r="A6262">
        <v>32.572955</v>
      </c>
      <c r="B6262" t="s">
        <v>7317</v>
      </c>
      <c r="C6262">
        <v>0</v>
      </c>
      <c r="E6262" t="str">
        <f>IFERROR(VLOOKUP(C6262,Elster!$A$5:$D$148,2,FALSE),"not in table")</f>
        <v>not in table</v>
      </c>
      <c r="F6262">
        <f t="shared" si="470"/>
        <v>0</v>
      </c>
      <c r="G6262">
        <f t="shared" si="465"/>
        <v>4.9739999999971474E-3</v>
      </c>
    </row>
    <row r="6263" spans="1:7" hidden="1" x14ac:dyDescent="0.35">
      <c r="A6263">
        <v>32.577928999999997</v>
      </c>
      <c r="B6263" t="s">
        <v>7317</v>
      </c>
      <c r="C6263" t="s">
        <v>7402</v>
      </c>
      <c r="E6263" t="str">
        <f>IFERROR(VLOOKUP(C6263,Elster!$A$5:$D$148,2,FALSE),"not in table")</f>
        <v>not in table</v>
      </c>
      <c r="F6263">
        <f t="shared" si="470"/>
        <v>200</v>
      </c>
      <c r="G6263">
        <f t="shared" si="465"/>
        <v>4.9739999999971474E-3</v>
      </c>
    </row>
    <row r="6264" spans="1:7" hidden="1" x14ac:dyDescent="0.35">
      <c r="A6264">
        <v>32.582901999999997</v>
      </c>
      <c r="B6264" t="s">
        <v>7317</v>
      </c>
      <c r="C6264">
        <v>1</v>
      </c>
      <c r="E6264" t="str">
        <f>IFERROR(VLOOKUP(C6264,Elster!$A$5:$D$148,2,FALSE),"not in table")</f>
        <v xml:space="preserve">   "FEHLERMELDUNG"                                    </v>
      </c>
      <c r="F6264">
        <f t="shared" si="470"/>
        <v>1</v>
      </c>
      <c r="G6264">
        <f t="shared" si="465"/>
        <v>4.9729999999996721E-3</v>
      </c>
    </row>
    <row r="6265" spans="1:7" hidden="1" x14ac:dyDescent="0.35">
      <c r="A6265">
        <v>32.587850000000003</v>
      </c>
      <c r="B6265" t="s">
        <v>7317</v>
      </c>
      <c r="C6265" t="s">
        <v>7404</v>
      </c>
      <c r="E6265" t="str">
        <f>IFERROR(VLOOKUP(C6265,Elster!$A$5:$D$148,2,FALSE),"not in table")</f>
        <v>not in table</v>
      </c>
      <c r="F6265">
        <f t="shared" si="470"/>
        <v>221</v>
      </c>
      <c r="G6265">
        <f t="shared" si="465"/>
        <v>4.9480000000059476E-3</v>
      </c>
    </row>
    <row r="6266" spans="1:7" hidden="1" x14ac:dyDescent="0.35">
      <c r="A6266">
        <v>32.596755999999999</v>
      </c>
      <c r="B6266" t="s">
        <v>7317</v>
      </c>
      <c r="C6266" t="s">
        <v>7378</v>
      </c>
      <c r="E6266" t="str">
        <f>IFERROR(VLOOKUP(C6266,Elster!$A$5:$D$148,2,FALSE),"not in table")</f>
        <v xml:space="preserve">   "SAMMLERISTTEMP"                                   </v>
      </c>
      <c r="F6266">
        <f t="shared" si="470"/>
        <v>13</v>
      </c>
      <c r="G6266">
        <f t="shared" si="465"/>
        <v>8.9059999999960837E-3</v>
      </c>
    </row>
    <row r="6267" spans="1:7" x14ac:dyDescent="0.35">
      <c r="A6267">
        <v>32.596755999999999</v>
      </c>
      <c r="B6267" t="s">
        <v>7319</v>
      </c>
      <c r="C6267" t="s">
        <v>7378</v>
      </c>
      <c r="D6267" t="str">
        <f>IFERROR(VLOOKUP(C6267,Elster!$A$5:$D$148,2,FALSE),"not in table")</f>
        <v xml:space="preserve">   "SAMMLERISTTEMP"                                   </v>
      </c>
      <c r="F6267">
        <f>HEX2DEC(C6267)</f>
        <v>13</v>
      </c>
      <c r="G6267">
        <f t="shared" si="465"/>
        <v>0</v>
      </c>
    </row>
    <row r="6268" spans="1:7" hidden="1" x14ac:dyDescent="0.35">
      <c r="A6268">
        <v>32.601756000000002</v>
      </c>
      <c r="B6268" t="s">
        <v>7317</v>
      </c>
      <c r="C6268">
        <v>0</v>
      </c>
      <c r="E6268" t="str">
        <f>IFERROR(VLOOKUP(C6268,Elster!$A$5:$D$148,2,FALSE),"not in table")</f>
        <v>not in table</v>
      </c>
      <c r="F6268">
        <f>HEX2DEC(C6268)</f>
        <v>0</v>
      </c>
      <c r="G6268">
        <f t="shared" si="465"/>
        <v>5.000000000002558E-3</v>
      </c>
    </row>
    <row r="6269" spans="1:7" x14ac:dyDescent="0.35">
      <c r="A6269">
        <v>32.601756000000002</v>
      </c>
      <c r="B6269" t="s">
        <v>7319</v>
      </c>
      <c r="C6269">
        <v>0</v>
      </c>
      <c r="D6269" t="str">
        <f>IFERROR(VLOOKUP(C6269,Elster!$A$5:$D$148,2,FALSE),"not in table")</f>
        <v>not in table</v>
      </c>
      <c r="F6269">
        <f t="shared" ref="F6269:F6272" si="471">HEX2DEC(C6269)</f>
        <v>0</v>
      </c>
      <c r="G6269">
        <f t="shared" si="465"/>
        <v>0</v>
      </c>
    </row>
    <row r="6270" spans="1:7" x14ac:dyDescent="0.35">
      <c r="A6270">
        <v>32.606755999999997</v>
      </c>
      <c r="B6270" t="s">
        <v>7319</v>
      </c>
      <c r="C6270">
        <v>6</v>
      </c>
      <c r="D6270" t="str">
        <f>IFERROR(VLOOKUP(C6270,Elster!$A$5:$D$148,2,FALSE),"not in table")</f>
        <v xml:space="preserve">   "RAUMSOLLTEMP_II"                                  </v>
      </c>
      <c r="F6270">
        <f t="shared" si="471"/>
        <v>6</v>
      </c>
      <c r="G6270">
        <f t="shared" si="465"/>
        <v>4.9999999999954525E-3</v>
      </c>
    </row>
    <row r="6271" spans="1:7" hidden="1" x14ac:dyDescent="0.35">
      <c r="A6271">
        <v>32.606782000000003</v>
      </c>
      <c r="B6271" t="s">
        <v>7317</v>
      </c>
      <c r="C6271">
        <v>6</v>
      </c>
      <c r="E6271" t="str">
        <f>IFERROR(VLOOKUP(C6271,Elster!$A$5:$D$148,2,FALSE),"not in table")</f>
        <v xml:space="preserve">   "RAUMSOLLTEMP_II"                                  </v>
      </c>
      <c r="F6271">
        <f t="shared" si="471"/>
        <v>6</v>
      </c>
      <c r="G6271">
        <f t="shared" si="465"/>
        <v>2.6000000005410584E-5</v>
      </c>
    </row>
    <row r="6272" spans="1:7" hidden="1" x14ac:dyDescent="0.35">
      <c r="A6272">
        <v>32.611781999999998</v>
      </c>
      <c r="B6272" t="s">
        <v>7317</v>
      </c>
      <c r="C6272">
        <v>1</v>
      </c>
      <c r="E6272" t="str">
        <f>IFERROR(VLOOKUP(C6272,Elster!$A$5:$D$148,2,FALSE),"not in table")</f>
        <v xml:space="preserve">   "FEHLERMELDUNG"                                    </v>
      </c>
      <c r="F6272">
        <f t="shared" si="471"/>
        <v>1</v>
      </c>
      <c r="G6272">
        <f t="shared" si="465"/>
        <v>4.9999999999954525E-3</v>
      </c>
    </row>
    <row r="6273" spans="1:7" x14ac:dyDescent="0.35">
      <c r="A6273">
        <v>32.611781999999998</v>
      </c>
      <c r="B6273" t="s">
        <v>7319</v>
      </c>
      <c r="C6273">
        <v>1</v>
      </c>
      <c r="D6273" t="str">
        <f>IFERROR(VLOOKUP(C6273,Elster!$A$5:$D$148,2,FALSE),"not in table")</f>
        <v xml:space="preserve">   "FEHLERMELDUNG"                                    </v>
      </c>
      <c r="F6273">
        <f>HEX2DEC(C6273)</f>
        <v>1</v>
      </c>
      <c r="G6273">
        <f t="shared" si="465"/>
        <v>0</v>
      </c>
    </row>
    <row r="6274" spans="1:7" hidden="1" x14ac:dyDescent="0.35">
      <c r="A6274">
        <v>32.616782000000001</v>
      </c>
      <c r="B6274" t="s">
        <v>7317</v>
      </c>
      <c r="C6274">
        <v>1</v>
      </c>
      <c r="E6274" t="str">
        <f>IFERROR(VLOOKUP(C6274,Elster!$A$5:$D$148,2,FALSE),"not in table")</f>
        <v xml:space="preserve">   "FEHLERMELDUNG"                                    </v>
      </c>
      <c r="F6274">
        <f>HEX2DEC(C6274)</f>
        <v>1</v>
      </c>
      <c r="G6274">
        <f t="shared" si="465"/>
        <v>5.000000000002558E-3</v>
      </c>
    </row>
    <row r="6275" spans="1:7" x14ac:dyDescent="0.35">
      <c r="A6275">
        <v>32.616782000000001</v>
      </c>
      <c r="B6275" t="s">
        <v>7319</v>
      </c>
      <c r="C6275">
        <v>1</v>
      </c>
      <c r="D6275" t="str">
        <f>IFERROR(VLOOKUP(C6275,Elster!$A$5:$D$148,2,FALSE),"not in table")</f>
        <v xml:space="preserve">   "FEHLERMELDUNG"                                    </v>
      </c>
      <c r="F6275">
        <f>HEX2DEC(C6275)</f>
        <v>1</v>
      </c>
      <c r="G6275">
        <f t="shared" si="465"/>
        <v>0</v>
      </c>
    </row>
    <row r="6276" spans="1:7" hidden="1" x14ac:dyDescent="0.35">
      <c r="A6276">
        <v>32.621782000000003</v>
      </c>
      <c r="B6276" t="s">
        <v>7317</v>
      </c>
      <c r="C6276" t="s">
        <v>7390</v>
      </c>
      <c r="E6276" t="str">
        <f>IFERROR(VLOOKUP(C6276,Elster!$A$5:$D$148,2,FALSE),"not in table")</f>
        <v xml:space="preserve">//   "ERWEITERUNGSTELEGRAMM"                            </v>
      </c>
      <c r="F6276">
        <f>HEX2DEC(C6276)</f>
        <v>250</v>
      </c>
      <c r="G6276">
        <f t="shared" ref="G6276:G6339" si="472">A6276-A6275</f>
        <v>5.000000000002558E-3</v>
      </c>
    </row>
    <row r="6277" spans="1:7" x14ac:dyDescent="0.35">
      <c r="A6277">
        <v>32.621782000000003</v>
      </c>
      <c r="B6277" t="s">
        <v>7319</v>
      </c>
      <c r="C6277" t="s">
        <v>7390</v>
      </c>
      <c r="D6277" t="str">
        <f>IFERROR(VLOOKUP(C6277,Elster!$A$5:$D$148,2,FALSE),"not in table")</f>
        <v xml:space="preserve">//   "ERWEITERUNGSTELEGRAMM"                            </v>
      </c>
      <c r="F6277">
        <f>HEX2DEC(C6277)</f>
        <v>250</v>
      </c>
      <c r="G6277">
        <f t="shared" si="472"/>
        <v>0</v>
      </c>
    </row>
    <row r="6278" spans="1:7" hidden="1" x14ac:dyDescent="0.35">
      <c r="A6278">
        <v>32.626781999999999</v>
      </c>
      <c r="B6278" t="s">
        <v>7317</v>
      </c>
      <c r="C6278">
        <v>0</v>
      </c>
      <c r="E6278" t="str">
        <f>IFERROR(VLOOKUP(C6278,Elster!$A$5:$D$148,2,FALSE),"not in table")</f>
        <v>not in table</v>
      </c>
      <c r="F6278">
        <f>HEX2DEC(C6278)</f>
        <v>0</v>
      </c>
      <c r="G6278">
        <f t="shared" si="472"/>
        <v>4.9999999999954525E-3</v>
      </c>
    </row>
    <row r="6279" spans="1:7" x14ac:dyDescent="0.35">
      <c r="A6279">
        <v>32.626781999999999</v>
      </c>
      <c r="B6279" t="s">
        <v>7319</v>
      </c>
      <c r="C6279">
        <v>0</v>
      </c>
      <c r="D6279" t="str">
        <f>IFERROR(VLOOKUP(C6279,Elster!$A$5:$D$148,2,FALSE),"not in table")</f>
        <v>not in table</v>
      </c>
      <c r="F6279">
        <f>HEX2DEC(C6279)</f>
        <v>0</v>
      </c>
      <c r="G6279">
        <f t="shared" si="472"/>
        <v>0</v>
      </c>
    </row>
    <row r="6280" spans="1:7" hidden="1" x14ac:dyDescent="0.35">
      <c r="A6280">
        <v>32.631782000000001</v>
      </c>
      <c r="B6280" t="s">
        <v>7317</v>
      </c>
      <c r="C6280">
        <v>8</v>
      </c>
      <c r="E6280" t="str">
        <f>IFERROR(VLOOKUP(C6280,Elster!$A$5:$D$148,2,FALSE),"not in table")</f>
        <v xml:space="preserve">   "RAUMSOLLTEMP_NACHT"                               </v>
      </c>
      <c r="F6280">
        <f>HEX2DEC(C6280)</f>
        <v>8</v>
      </c>
      <c r="G6280">
        <f t="shared" si="472"/>
        <v>5.000000000002558E-3</v>
      </c>
    </row>
    <row r="6281" spans="1:7" x14ac:dyDescent="0.35">
      <c r="A6281">
        <v>32.631782000000001</v>
      </c>
      <c r="B6281" t="s">
        <v>7319</v>
      </c>
      <c r="C6281">
        <v>8</v>
      </c>
      <c r="D6281" t="str">
        <f>IFERROR(VLOOKUP(C6281,Elster!$A$5:$D$148,2,FALSE),"not in table")</f>
        <v xml:space="preserve">   "RAUMSOLLTEMP_NACHT"                               </v>
      </c>
      <c r="F6281">
        <f>HEX2DEC(C6281)</f>
        <v>8</v>
      </c>
      <c r="G6281">
        <f t="shared" si="472"/>
        <v>0</v>
      </c>
    </row>
    <row r="6282" spans="1:7" hidden="1" x14ac:dyDescent="0.35">
      <c r="A6282">
        <v>32.636781999999997</v>
      </c>
      <c r="B6282" t="s">
        <v>7317</v>
      </c>
      <c r="C6282">
        <v>0</v>
      </c>
      <c r="E6282" t="str">
        <f>IFERROR(VLOOKUP(C6282,Elster!$A$5:$D$148,2,FALSE),"not in table")</f>
        <v>not in table</v>
      </c>
      <c r="F6282">
        <f>HEX2DEC(C6282)</f>
        <v>0</v>
      </c>
      <c r="G6282">
        <f t="shared" si="472"/>
        <v>4.9999999999954525E-3</v>
      </c>
    </row>
    <row r="6283" spans="1:7" x14ac:dyDescent="0.35">
      <c r="A6283">
        <v>32.636781999999997</v>
      </c>
      <c r="B6283" t="s">
        <v>7319</v>
      </c>
      <c r="C6283">
        <v>0</v>
      </c>
      <c r="D6283" t="str">
        <f>IFERROR(VLOOKUP(C6283,Elster!$A$5:$D$148,2,FALSE),"not in table")</f>
        <v>not in table</v>
      </c>
      <c r="F6283">
        <f>HEX2DEC(C6283)</f>
        <v>0</v>
      </c>
      <c r="G6283">
        <f t="shared" si="472"/>
        <v>0</v>
      </c>
    </row>
    <row r="6284" spans="1:7" hidden="1" x14ac:dyDescent="0.35">
      <c r="A6284">
        <v>32.641781999999999</v>
      </c>
      <c r="B6284" t="s">
        <v>7317</v>
      </c>
      <c r="C6284" t="s">
        <v>7406</v>
      </c>
      <c r="E6284" t="str">
        <f>IFERROR(VLOOKUP(C6284,Elster!$A$5:$D$148,2,FALSE),"not in table")</f>
        <v>not in table</v>
      </c>
      <c r="F6284">
        <f>HEX2DEC(C6284)</f>
        <v>170</v>
      </c>
      <c r="G6284">
        <f t="shared" si="472"/>
        <v>5.000000000002558E-3</v>
      </c>
    </row>
    <row r="6285" spans="1:7" x14ac:dyDescent="0.35">
      <c r="A6285">
        <v>32.641781999999999</v>
      </c>
      <c r="B6285" t="s">
        <v>7319</v>
      </c>
      <c r="C6285" t="s">
        <v>7406</v>
      </c>
      <c r="D6285" t="str">
        <f>IFERROR(VLOOKUP(C6285,Elster!$A$5:$D$148,2,FALSE),"not in table")</f>
        <v>not in table</v>
      </c>
      <c r="F6285">
        <f>HEX2DEC(C6285)</f>
        <v>170</v>
      </c>
      <c r="G6285">
        <f t="shared" si="472"/>
        <v>0</v>
      </c>
    </row>
    <row r="6286" spans="1:7" hidden="1" x14ac:dyDescent="0.35">
      <c r="A6286">
        <v>32.646782000000002</v>
      </c>
      <c r="B6286" t="s">
        <v>7317</v>
      </c>
      <c r="C6286">
        <v>1</v>
      </c>
      <c r="E6286" t="str">
        <f>IFERROR(VLOOKUP(C6286,Elster!$A$5:$D$148,2,FALSE),"not in table")</f>
        <v xml:space="preserve">   "FEHLERMELDUNG"                                    </v>
      </c>
      <c r="F6286">
        <f>HEX2DEC(C6286)</f>
        <v>1</v>
      </c>
      <c r="G6286">
        <f t="shared" si="472"/>
        <v>5.000000000002558E-3</v>
      </c>
    </row>
    <row r="6287" spans="1:7" x14ac:dyDescent="0.35">
      <c r="A6287">
        <v>32.646782000000002</v>
      </c>
      <c r="B6287" t="s">
        <v>7319</v>
      </c>
      <c r="C6287">
        <v>1</v>
      </c>
      <c r="D6287" t="str">
        <f>IFERROR(VLOOKUP(C6287,Elster!$A$5:$D$148,2,FALSE),"not in table")</f>
        <v xml:space="preserve">   "FEHLERMELDUNG"                                    </v>
      </c>
      <c r="F6287">
        <f>HEX2DEC(C6287)</f>
        <v>1</v>
      </c>
      <c r="G6287">
        <f t="shared" si="472"/>
        <v>0</v>
      </c>
    </row>
    <row r="6288" spans="1:7" hidden="1" x14ac:dyDescent="0.35">
      <c r="A6288">
        <v>32.651781999999997</v>
      </c>
      <c r="B6288" t="s">
        <v>7317</v>
      </c>
      <c r="C6288" t="s">
        <v>7425</v>
      </c>
      <c r="E6288" t="str">
        <f>IFERROR(VLOOKUP(C6288,Elster!$A$5:$D$148,2,FALSE),"not in table")</f>
        <v>not in table</v>
      </c>
      <c r="F6288">
        <f>HEX2DEC(C6288)</f>
        <v>193</v>
      </c>
      <c r="G6288">
        <f t="shared" si="472"/>
        <v>4.9999999999954525E-3</v>
      </c>
    </row>
    <row r="6289" spans="1:7" x14ac:dyDescent="0.35">
      <c r="A6289">
        <v>32.651781999999997</v>
      </c>
      <c r="B6289" t="s">
        <v>7319</v>
      </c>
      <c r="C6289" t="s">
        <v>7425</v>
      </c>
      <c r="D6289" t="str">
        <f>IFERROR(VLOOKUP(C6289,Elster!$A$5:$D$148,2,FALSE),"not in table")</f>
        <v>not in table</v>
      </c>
      <c r="F6289">
        <f>HEX2DEC(C6289)</f>
        <v>193</v>
      </c>
      <c r="G6289">
        <f t="shared" si="472"/>
        <v>0</v>
      </c>
    </row>
    <row r="6290" spans="1:7" hidden="1" x14ac:dyDescent="0.35">
      <c r="A6290">
        <v>32.661495000000002</v>
      </c>
      <c r="B6290" t="s">
        <v>7317</v>
      </c>
      <c r="C6290">
        <v>6</v>
      </c>
      <c r="E6290" t="str">
        <f>IFERROR(VLOOKUP(C6290,Elster!$A$5:$D$148,2,FALSE),"not in table")</f>
        <v xml:space="preserve">   "RAUMSOLLTEMP_II"                                  </v>
      </c>
      <c r="F6290">
        <f t="shared" ref="F6290:F6302" si="473">HEX2DEC(C6290)</f>
        <v>6</v>
      </c>
      <c r="G6290">
        <f t="shared" si="472"/>
        <v>9.7130000000049677E-3</v>
      </c>
    </row>
    <row r="6291" spans="1:7" hidden="1" x14ac:dyDescent="0.35">
      <c r="A6291">
        <v>32.666468999999999</v>
      </c>
      <c r="B6291" t="s">
        <v>7317</v>
      </c>
      <c r="C6291">
        <v>1</v>
      </c>
      <c r="E6291" t="str">
        <f>IFERROR(VLOOKUP(C6291,Elster!$A$5:$D$148,2,FALSE),"not in table")</f>
        <v xml:space="preserve">   "FEHLERMELDUNG"                                    </v>
      </c>
      <c r="F6291">
        <f t="shared" si="473"/>
        <v>1</v>
      </c>
      <c r="G6291">
        <f t="shared" si="472"/>
        <v>4.9739999999971474E-3</v>
      </c>
    </row>
    <row r="6292" spans="1:7" hidden="1" x14ac:dyDescent="0.35">
      <c r="A6292">
        <v>32.671442999999996</v>
      </c>
      <c r="B6292" t="s">
        <v>7317</v>
      </c>
      <c r="C6292" t="s">
        <v>7378</v>
      </c>
      <c r="E6292" t="str">
        <f>IFERROR(VLOOKUP(C6292,Elster!$A$5:$D$148,2,FALSE),"not in table")</f>
        <v xml:space="preserve">   "SAMMLERISTTEMP"                                   </v>
      </c>
      <c r="F6292">
        <f t="shared" si="473"/>
        <v>13</v>
      </c>
      <c r="G6292">
        <f t="shared" si="472"/>
        <v>4.9739999999971474E-3</v>
      </c>
    </row>
    <row r="6293" spans="1:7" hidden="1" x14ac:dyDescent="0.35">
      <c r="A6293">
        <v>32.676417000000001</v>
      </c>
      <c r="B6293" t="s">
        <v>7317</v>
      </c>
      <c r="C6293">
        <v>2</v>
      </c>
      <c r="E6293" t="str">
        <f>IFERROR(VLOOKUP(C6293,Elster!$A$5:$D$148,2,FALSE),"not in table")</f>
        <v xml:space="preserve">   "KESSELSOLLTEMP"                                   </v>
      </c>
      <c r="F6293">
        <f t="shared" si="473"/>
        <v>2</v>
      </c>
      <c r="G6293">
        <f t="shared" si="472"/>
        <v>4.9740000000042528E-3</v>
      </c>
    </row>
    <row r="6294" spans="1:7" hidden="1" x14ac:dyDescent="0.35">
      <c r="A6294">
        <v>32.681364000000002</v>
      </c>
      <c r="B6294" t="s">
        <v>7317</v>
      </c>
      <c r="C6294">
        <v>0</v>
      </c>
      <c r="E6294" t="str">
        <f>IFERROR(VLOOKUP(C6294,Elster!$A$5:$D$148,2,FALSE),"not in table")</f>
        <v>not in table</v>
      </c>
      <c r="F6294">
        <f t="shared" si="473"/>
        <v>0</v>
      </c>
      <c r="G6294">
        <f t="shared" si="472"/>
        <v>4.947000000001367E-3</v>
      </c>
    </row>
    <row r="6295" spans="1:7" hidden="1" x14ac:dyDescent="0.35">
      <c r="A6295">
        <v>32.686337999999999</v>
      </c>
      <c r="B6295" t="s">
        <v>7317</v>
      </c>
      <c r="C6295" t="s">
        <v>7390</v>
      </c>
      <c r="E6295" t="str">
        <f>IFERROR(VLOOKUP(C6295,Elster!$A$5:$D$148,2,FALSE),"not in table")</f>
        <v xml:space="preserve">//   "ERWEITERUNGSTELEGRAMM"                            </v>
      </c>
      <c r="F6295">
        <f t="shared" si="473"/>
        <v>250</v>
      </c>
      <c r="G6295">
        <f t="shared" si="472"/>
        <v>4.9739999999971474E-3</v>
      </c>
    </row>
    <row r="6296" spans="1:7" hidden="1" x14ac:dyDescent="0.35">
      <c r="A6296">
        <v>32.691312000000003</v>
      </c>
      <c r="B6296" t="s">
        <v>7317</v>
      </c>
      <c r="C6296">
        <v>0</v>
      </c>
      <c r="E6296" t="str">
        <f>IFERROR(VLOOKUP(C6296,Elster!$A$5:$D$148,2,FALSE),"not in table")</f>
        <v>not in table</v>
      </c>
      <c r="F6296">
        <f t="shared" si="473"/>
        <v>0</v>
      </c>
      <c r="G6296">
        <f t="shared" si="472"/>
        <v>4.9740000000042528E-3</v>
      </c>
    </row>
    <row r="6297" spans="1:7" hidden="1" x14ac:dyDescent="0.35">
      <c r="A6297">
        <v>32.696286000000001</v>
      </c>
      <c r="B6297" t="s">
        <v>7317</v>
      </c>
      <c r="C6297">
        <v>8</v>
      </c>
      <c r="E6297" t="str">
        <f>IFERROR(VLOOKUP(C6297,Elster!$A$5:$D$148,2,FALSE),"not in table")</f>
        <v xml:space="preserve">   "RAUMSOLLTEMP_NACHT"                               </v>
      </c>
      <c r="F6297">
        <f t="shared" si="473"/>
        <v>8</v>
      </c>
      <c r="G6297">
        <f t="shared" si="472"/>
        <v>4.9739999999971474E-3</v>
      </c>
    </row>
    <row r="6298" spans="1:7" hidden="1" x14ac:dyDescent="0.35">
      <c r="A6298">
        <v>32.701233999999999</v>
      </c>
      <c r="B6298" t="s">
        <v>7317</v>
      </c>
      <c r="C6298">
        <v>0</v>
      </c>
      <c r="E6298" t="str">
        <f>IFERROR(VLOOKUP(C6298,Elster!$A$5:$D$148,2,FALSE),"not in table")</f>
        <v>not in table</v>
      </c>
      <c r="F6298">
        <f t="shared" si="473"/>
        <v>0</v>
      </c>
      <c r="G6298">
        <f t="shared" si="472"/>
        <v>4.9479999999988422E-3</v>
      </c>
    </row>
    <row r="6299" spans="1:7" hidden="1" x14ac:dyDescent="0.35">
      <c r="A6299">
        <v>32.706207999999997</v>
      </c>
      <c r="B6299" t="s">
        <v>7317</v>
      </c>
      <c r="C6299" t="s">
        <v>7406</v>
      </c>
      <c r="E6299" t="str">
        <f>IFERROR(VLOOKUP(C6299,Elster!$A$5:$D$148,2,FALSE),"not in table")</f>
        <v>not in table</v>
      </c>
      <c r="F6299">
        <f t="shared" si="473"/>
        <v>170</v>
      </c>
      <c r="G6299">
        <f t="shared" si="472"/>
        <v>4.9739999999971474E-3</v>
      </c>
    </row>
    <row r="6300" spans="1:7" hidden="1" x14ac:dyDescent="0.35">
      <c r="A6300">
        <v>32.711182000000001</v>
      </c>
      <c r="B6300" t="s">
        <v>7317</v>
      </c>
      <c r="C6300">
        <v>1</v>
      </c>
      <c r="E6300" t="str">
        <f>IFERROR(VLOOKUP(C6300,Elster!$A$5:$D$148,2,FALSE),"not in table")</f>
        <v xml:space="preserve">   "FEHLERMELDUNG"                                    </v>
      </c>
      <c r="F6300">
        <f t="shared" si="473"/>
        <v>1</v>
      </c>
      <c r="G6300">
        <f t="shared" si="472"/>
        <v>4.9740000000042528E-3</v>
      </c>
    </row>
    <row r="6301" spans="1:7" hidden="1" x14ac:dyDescent="0.35">
      <c r="A6301">
        <v>32.716155000000001</v>
      </c>
      <c r="B6301" t="s">
        <v>7317</v>
      </c>
      <c r="C6301" t="s">
        <v>7407</v>
      </c>
      <c r="E6301" t="str">
        <f>IFERROR(VLOOKUP(C6301,Elster!$A$5:$D$148,2,FALSE),"not in table")</f>
        <v>not in table</v>
      </c>
      <c r="F6301">
        <f t="shared" si="473"/>
        <v>194</v>
      </c>
      <c r="G6301">
        <f t="shared" si="472"/>
        <v>4.9729999999996721E-3</v>
      </c>
    </row>
    <row r="6302" spans="1:7" hidden="1" x14ac:dyDescent="0.35">
      <c r="A6302">
        <v>32.725140000000003</v>
      </c>
      <c r="B6302" t="s">
        <v>7317</v>
      </c>
      <c r="C6302" t="s">
        <v>7378</v>
      </c>
      <c r="E6302" t="str">
        <f>IFERROR(VLOOKUP(C6302,Elster!$A$5:$D$148,2,FALSE),"not in table")</f>
        <v xml:space="preserve">   "SAMMLERISTTEMP"                                   </v>
      </c>
      <c r="F6302">
        <f t="shared" si="473"/>
        <v>13</v>
      </c>
      <c r="G6302">
        <f t="shared" si="472"/>
        <v>8.9850000000026853E-3</v>
      </c>
    </row>
    <row r="6303" spans="1:7" x14ac:dyDescent="0.35">
      <c r="A6303">
        <v>32.725140000000003</v>
      </c>
      <c r="B6303" t="s">
        <v>7319</v>
      </c>
      <c r="C6303" t="s">
        <v>7378</v>
      </c>
      <c r="D6303" t="str">
        <f>IFERROR(VLOOKUP(C6303,Elster!$A$5:$D$148,2,FALSE),"not in table")</f>
        <v xml:space="preserve">   "SAMMLERISTTEMP"                                   </v>
      </c>
      <c r="F6303">
        <f>HEX2DEC(C6303)</f>
        <v>13</v>
      </c>
      <c r="G6303">
        <f t="shared" si="472"/>
        <v>0</v>
      </c>
    </row>
    <row r="6304" spans="1:7" hidden="1" x14ac:dyDescent="0.35">
      <c r="A6304">
        <v>32.730139999999999</v>
      </c>
      <c r="B6304" t="s">
        <v>7317</v>
      </c>
      <c r="C6304">
        <v>0</v>
      </c>
      <c r="E6304" t="str">
        <f>IFERROR(VLOOKUP(C6304,Elster!$A$5:$D$148,2,FALSE),"not in table")</f>
        <v>not in table</v>
      </c>
      <c r="F6304">
        <f>HEX2DEC(C6304)</f>
        <v>0</v>
      </c>
      <c r="G6304">
        <f t="shared" si="472"/>
        <v>4.9999999999954525E-3</v>
      </c>
    </row>
    <row r="6305" spans="1:7" x14ac:dyDescent="0.35">
      <c r="A6305">
        <v>32.730139999999999</v>
      </c>
      <c r="B6305" t="s">
        <v>7319</v>
      </c>
      <c r="C6305">
        <v>0</v>
      </c>
      <c r="D6305" t="str">
        <f>IFERROR(VLOOKUP(C6305,Elster!$A$5:$D$148,2,FALSE),"not in table")</f>
        <v>not in table</v>
      </c>
      <c r="F6305">
        <f t="shared" ref="F6305:F6308" si="474">HEX2DEC(C6305)</f>
        <v>0</v>
      </c>
      <c r="G6305">
        <f t="shared" si="472"/>
        <v>0</v>
      </c>
    </row>
    <row r="6306" spans="1:7" x14ac:dyDescent="0.35">
      <c r="A6306">
        <v>32.735138999999997</v>
      </c>
      <c r="B6306" t="s">
        <v>7319</v>
      </c>
      <c r="C6306">
        <v>6</v>
      </c>
      <c r="D6306" t="str">
        <f>IFERROR(VLOOKUP(C6306,Elster!$A$5:$D$148,2,FALSE),"not in table")</f>
        <v xml:space="preserve">   "RAUMSOLLTEMP_II"                                  </v>
      </c>
      <c r="F6306">
        <f t="shared" si="474"/>
        <v>6</v>
      </c>
      <c r="G6306">
        <f t="shared" si="472"/>
        <v>4.9989999999979773E-3</v>
      </c>
    </row>
    <row r="6307" spans="1:7" hidden="1" x14ac:dyDescent="0.35">
      <c r="A6307">
        <v>32.735166</v>
      </c>
      <c r="B6307" t="s">
        <v>7317</v>
      </c>
      <c r="C6307">
        <v>6</v>
      </c>
      <c r="E6307" t="str">
        <f>IFERROR(VLOOKUP(C6307,Elster!$A$5:$D$148,2,FALSE),"not in table")</f>
        <v xml:space="preserve">   "RAUMSOLLTEMP_II"                                  </v>
      </c>
      <c r="F6307">
        <f t="shared" si="474"/>
        <v>6</v>
      </c>
      <c r="G6307">
        <f t="shared" si="472"/>
        <v>2.7000000002885827E-5</v>
      </c>
    </row>
    <row r="6308" spans="1:7" hidden="1" x14ac:dyDescent="0.35">
      <c r="A6308">
        <v>32.740164999999998</v>
      </c>
      <c r="B6308" t="s">
        <v>7317</v>
      </c>
      <c r="C6308">
        <v>1</v>
      </c>
      <c r="E6308" t="str">
        <f>IFERROR(VLOOKUP(C6308,Elster!$A$5:$D$148,2,FALSE),"not in table")</f>
        <v xml:space="preserve">   "FEHLERMELDUNG"                                    </v>
      </c>
      <c r="F6308">
        <f t="shared" si="474"/>
        <v>1</v>
      </c>
      <c r="G6308">
        <f t="shared" si="472"/>
        <v>4.9989999999979773E-3</v>
      </c>
    </row>
    <row r="6309" spans="1:7" x14ac:dyDescent="0.35">
      <c r="A6309">
        <v>32.740164999999998</v>
      </c>
      <c r="B6309" t="s">
        <v>7319</v>
      </c>
      <c r="C6309">
        <v>1</v>
      </c>
      <c r="D6309" t="str">
        <f>IFERROR(VLOOKUP(C6309,Elster!$A$5:$D$148,2,FALSE),"not in table")</f>
        <v xml:space="preserve">   "FEHLERMELDUNG"                                    </v>
      </c>
      <c r="F6309">
        <f>HEX2DEC(C6309)</f>
        <v>1</v>
      </c>
      <c r="G6309">
        <f t="shared" si="472"/>
        <v>0</v>
      </c>
    </row>
    <row r="6310" spans="1:7" hidden="1" x14ac:dyDescent="0.35">
      <c r="A6310">
        <v>32.745165</v>
      </c>
      <c r="B6310" t="s">
        <v>7317</v>
      </c>
      <c r="C6310">
        <v>1</v>
      </c>
      <c r="E6310" t="str">
        <f>IFERROR(VLOOKUP(C6310,Elster!$A$5:$D$148,2,FALSE),"not in table")</f>
        <v xml:space="preserve">   "FEHLERMELDUNG"                                    </v>
      </c>
      <c r="F6310">
        <f>HEX2DEC(C6310)</f>
        <v>1</v>
      </c>
      <c r="G6310">
        <f t="shared" si="472"/>
        <v>5.000000000002558E-3</v>
      </c>
    </row>
    <row r="6311" spans="1:7" x14ac:dyDescent="0.35">
      <c r="A6311">
        <v>32.745165</v>
      </c>
      <c r="B6311" t="s">
        <v>7319</v>
      </c>
      <c r="C6311">
        <v>1</v>
      </c>
      <c r="D6311" t="str">
        <f>IFERROR(VLOOKUP(C6311,Elster!$A$5:$D$148,2,FALSE),"not in table")</f>
        <v xml:space="preserve">   "FEHLERMELDUNG"                                    </v>
      </c>
      <c r="F6311">
        <f>HEX2DEC(C6311)</f>
        <v>1</v>
      </c>
      <c r="G6311">
        <f t="shared" si="472"/>
        <v>0</v>
      </c>
    </row>
    <row r="6312" spans="1:7" hidden="1" x14ac:dyDescent="0.35">
      <c r="A6312">
        <v>32.750165000000003</v>
      </c>
      <c r="B6312" t="s">
        <v>7317</v>
      </c>
      <c r="C6312" t="s">
        <v>7390</v>
      </c>
      <c r="E6312" t="str">
        <f>IFERROR(VLOOKUP(C6312,Elster!$A$5:$D$148,2,FALSE),"not in table")</f>
        <v xml:space="preserve">//   "ERWEITERUNGSTELEGRAMM"                            </v>
      </c>
      <c r="F6312">
        <f>HEX2DEC(C6312)</f>
        <v>250</v>
      </c>
      <c r="G6312">
        <f t="shared" si="472"/>
        <v>5.000000000002558E-3</v>
      </c>
    </row>
    <row r="6313" spans="1:7" x14ac:dyDescent="0.35">
      <c r="A6313">
        <v>32.750165000000003</v>
      </c>
      <c r="B6313" t="s">
        <v>7319</v>
      </c>
      <c r="C6313" t="s">
        <v>7390</v>
      </c>
      <c r="D6313" t="str">
        <f>IFERROR(VLOOKUP(C6313,Elster!$A$5:$D$148,2,FALSE),"not in table")</f>
        <v xml:space="preserve">//   "ERWEITERUNGSTELEGRAMM"                            </v>
      </c>
      <c r="F6313">
        <f>HEX2DEC(C6313)</f>
        <v>250</v>
      </c>
      <c r="G6313">
        <f t="shared" si="472"/>
        <v>0</v>
      </c>
    </row>
    <row r="6314" spans="1:7" hidden="1" x14ac:dyDescent="0.35">
      <c r="A6314">
        <v>32.755164999999998</v>
      </c>
      <c r="B6314" t="s">
        <v>7317</v>
      </c>
      <c r="C6314">
        <v>1</v>
      </c>
      <c r="E6314" t="str">
        <f>IFERROR(VLOOKUP(C6314,Elster!$A$5:$D$148,2,FALSE),"not in table")</f>
        <v xml:space="preserve">   "FEHLERMELDUNG"                                    </v>
      </c>
      <c r="F6314">
        <f>HEX2DEC(C6314)</f>
        <v>1</v>
      </c>
      <c r="G6314">
        <f t="shared" si="472"/>
        <v>4.9999999999954525E-3</v>
      </c>
    </row>
    <row r="6315" spans="1:7" x14ac:dyDescent="0.35">
      <c r="A6315">
        <v>32.755164999999998</v>
      </c>
      <c r="B6315" t="s">
        <v>7319</v>
      </c>
      <c r="C6315">
        <v>1</v>
      </c>
      <c r="D6315" t="str">
        <f>IFERROR(VLOOKUP(C6315,Elster!$A$5:$D$148,2,FALSE),"not in table")</f>
        <v xml:space="preserve">   "FEHLERMELDUNG"                                    </v>
      </c>
      <c r="F6315">
        <f>HEX2DEC(C6315)</f>
        <v>1</v>
      </c>
      <c r="G6315">
        <f t="shared" si="472"/>
        <v>0</v>
      </c>
    </row>
    <row r="6316" spans="1:7" hidden="1" x14ac:dyDescent="0.35">
      <c r="A6316">
        <v>32.760165000000001</v>
      </c>
      <c r="B6316" t="s">
        <v>7317</v>
      </c>
      <c r="C6316" t="s">
        <v>7386</v>
      </c>
      <c r="E6316" t="str">
        <f>IFERROR(VLOOKUP(C6316,Elster!$A$5:$D$148,2,FALSE),"not in table")</f>
        <v xml:space="preserve">   "SPEICHERISTTEMP"                                  </v>
      </c>
      <c r="F6316">
        <f>HEX2DEC(C6316)</f>
        <v>14</v>
      </c>
      <c r="G6316">
        <f t="shared" si="472"/>
        <v>5.000000000002558E-3</v>
      </c>
    </row>
    <row r="6317" spans="1:7" x14ac:dyDescent="0.35">
      <c r="A6317">
        <v>32.760165000000001</v>
      </c>
      <c r="B6317" t="s">
        <v>7319</v>
      </c>
      <c r="C6317" t="s">
        <v>7386</v>
      </c>
      <c r="D6317" t="str">
        <f>IFERROR(VLOOKUP(C6317,Elster!$A$5:$D$148,2,FALSE),"not in table")</f>
        <v xml:space="preserve">   "SPEICHERISTTEMP"                                  </v>
      </c>
      <c r="F6317">
        <f>HEX2DEC(C6317)</f>
        <v>14</v>
      </c>
      <c r="G6317">
        <f t="shared" si="472"/>
        <v>0</v>
      </c>
    </row>
    <row r="6318" spans="1:7" hidden="1" x14ac:dyDescent="0.35">
      <c r="A6318">
        <v>32.765165000000003</v>
      </c>
      <c r="B6318" t="s">
        <v>7317</v>
      </c>
      <c r="C6318">
        <v>0</v>
      </c>
      <c r="E6318" t="str">
        <f>IFERROR(VLOOKUP(C6318,Elster!$A$5:$D$148,2,FALSE),"not in table")</f>
        <v>not in table</v>
      </c>
      <c r="F6318">
        <f>HEX2DEC(C6318)</f>
        <v>0</v>
      </c>
      <c r="G6318">
        <f t="shared" si="472"/>
        <v>5.000000000002558E-3</v>
      </c>
    </row>
    <row r="6319" spans="1:7" x14ac:dyDescent="0.35">
      <c r="A6319">
        <v>32.765165000000003</v>
      </c>
      <c r="B6319" t="s">
        <v>7319</v>
      </c>
      <c r="C6319">
        <v>0</v>
      </c>
      <c r="D6319" t="str">
        <f>IFERROR(VLOOKUP(C6319,Elster!$A$5:$D$148,2,FALSE),"not in table")</f>
        <v>not in table</v>
      </c>
      <c r="F6319">
        <f>HEX2DEC(C6319)</f>
        <v>0</v>
      </c>
      <c r="G6319">
        <f t="shared" si="472"/>
        <v>0</v>
      </c>
    </row>
    <row r="6320" spans="1:7" hidden="1" x14ac:dyDescent="0.35">
      <c r="A6320">
        <v>32.770164999999999</v>
      </c>
      <c r="B6320" t="s">
        <v>7317</v>
      </c>
      <c r="C6320">
        <v>41</v>
      </c>
      <c r="E6320" t="str">
        <f>IFERROR(VLOOKUP(C6320,Elster!$A$5:$D$148,2,FALSE),"not in table")</f>
        <v>not in table</v>
      </c>
      <c r="F6320">
        <f>HEX2DEC(C6320)</f>
        <v>65</v>
      </c>
      <c r="G6320">
        <f t="shared" si="472"/>
        <v>4.9999999999954525E-3</v>
      </c>
    </row>
    <row r="6321" spans="1:7" x14ac:dyDescent="0.35">
      <c r="A6321">
        <v>32.770164999999999</v>
      </c>
      <c r="B6321" t="s">
        <v>7319</v>
      </c>
      <c r="C6321">
        <v>41</v>
      </c>
      <c r="D6321" t="str">
        <f>IFERROR(VLOOKUP(C6321,Elster!$A$5:$D$148,2,FALSE),"not in table")</f>
        <v>not in table</v>
      </c>
      <c r="F6321">
        <f>HEX2DEC(C6321)</f>
        <v>65</v>
      </c>
      <c r="G6321">
        <f t="shared" si="472"/>
        <v>0</v>
      </c>
    </row>
    <row r="6322" spans="1:7" hidden="1" x14ac:dyDescent="0.35">
      <c r="A6322">
        <v>32.775165000000001</v>
      </c>
      <c r="B6322" t="s">
        <v>7317</v>
      </c>
      <c r="C6322">
        <v>1</v>
      </c>
      <c r="E6322" t="str">
        <f>IFERROR(VLOOKUP(C6322,Elster!$A$5:$D$148,2,FALSE),"not in table")</f>
        <v xml:space="preserve">   "FEHLERMELDUNG"                                    </v>
      </c>
      <c r="F6322">
        <f>HEX2DEC(C6322)</f>
        <v>1</v>
      </c>
      <c r="G6322">
        <f t="shared" si="472"/>
        <v>5.000000000002558E-3</v>
      </c>
    </row>
    <row r="6323" spans="1:7" x14ac:dyDescent="0.35">
      <c r="A6323">
        <v>32.775165000000001</v>
      </c>
      <c r="B6323" t="s">
        <v>7319</v>
      </c>
      <c r="C6323">
        <v>1</v>
      </c>
      <c r="D6323" t="str">
        <f>IFERROR(VLOOKUP(C6323,Elster!$A$5:$D$148,2,FALSE),"not in table")</f>
        <v xml:space="preserve">   "FEHLERMELDUNG"                                    </v>
      </c>
      <c r="F6323">
        <f>HEX2DEC(C6323)</f>
        <v>1</v>
      </c>
      <c r="G6323">
        <f t="shared" si="472"/>
        <v>0</v>
      </c>
    </row>
    <row r="6324" spans="1:7" hidden="1" x14ac:dyDescent="0.35">
      <c r="A6324">
        <v>32.780164999999997</v>
      </c>
      <c r="B6324" t="s">
        <v>7317</v>
      </c>
      <c r="C6324" t="s">
        <v>7426</v>
      </c>
      <c r="E6324" t="str">
        <f>IFERROR(VLOOKUP(C6324,Elster!$A$5:$D$148,2,FALSE),"not in table")</f>
        <v xml:space="preserve">   "SPEICHERBEDARF"                                   </v>
      </c>
      <c r="F6324">
        <f>HEX2DEC(C6324)</f>
        <v>95</v>
      </c>
      <c r="G6324">
        <f t="shared" si="472"/>
        <v>4.9999999999954525E-3</v>
      </c>
    </row>
    <row r="6325" spans="1:7" x14ac:dyDescent="0.35">
      <c r="A6325">
        <v>32.780164999999997</v>
      </c>
      <c r="B6325" t="s">
        <v>7319</v>
      </c>
      <c r="C6325" t="s">
        <v>7426</v>
      </c>
      <c r="D6325" t="str">
        <f>IFERROR(VLOOKUP(C6325,Elster!$A$5:$D$148,2,FALSE),"not in table")</f>
        <v xml:space="preserve">   "SPEICHERBEDARF"                                   </v>
      </c>
      <c r="F6325">
        <f>HEX2DEC(C6325)</f>
        <v>95</v>
      </c>
      <c r="G6325">
        <f t="shared" si="472"/>
        <v>0</v>
      </c>
    </row>
    <row r="6326" spans="1:7" hidden="1" x14ac:dyDescent="0.35">
      <c r="A6326">
        <v>32.794279000000003</v>
      </c>
      <c r="B6326" t="s">
        <v>7317</v>
      </c>
      <c r="C6326">
        <v>6</v>
      </c>
      <c r="E6326" t="str">
        <f>IFERROR(VLOOKUP(C6326,Elster!$A$5:$D$148,2,FALSE),"not in table")</f>
        <v xml:space="preserve">   "RAUMSOLLTEMP_II"                                  </v>
      </c>
      <c r="F6326">
        <f t="shared" ref="F6326:F6338" si="475">HEX2DEC(C6326)</f>
        <v>6</v>
      </c>
      <c r="G6326">
        <f t="shared" si="472"/>
        <v>1.4114000000006399E-2</v>
      </c>
    </row>
    <row r="6327" spans="1:7" hidden="1" x14ac:dyDescent="0.35">
      <c r="A6327">
        <v>32.799253</v>
      </c>
      <c r="B6327" t="s">
        <v>7317</v>
      </c>
      <c r="C6327">
        <v>1</v>
      </c>
      <c r="E6327" t="str">
        <f>IFERROR(VLOOKUP(C6327,Elster!$A$5:$D$148,2,FALSE),"not in table")</f>
        <v xml:space="preserve">   "FEHLERMELDUNG"                                    </v>
      </c>
      <c r="F6327">
        <f t="shared" si="475"/>
        <v>1</v>
      </c>
      <c r="G6327">
        <f t="shared" si="472"/>
        <v>4.9739999999971474E-3</v>
      </c>
    </row>
    <row r="6328" spans="1:7" hidden="1" x14ac:dyDescent="0.35">
      <c r="A6328">
        <v>32.804200999999999</v>
      </c>
      <c r="B6328" t="s">
        <v>7317</v>
      </c>
      <c r="C6328" t="s">
        <v>7378</v>
      </c>
      <c r="E6328" t="str">
        <f>IFERROR(VLOOKUP(C6328,Elster!$A$5:$D$148,2,FALSE),"not in table")</f>
        <v xml:space="preserve">   "SAMMLERISTTEMP"                                   </v>
      </c>
      <c r="F6328">
        <f t="shared" si="475"/>
        <v>13</v>
      </c>
      <c r="G6328">
        <f t="shared" si="472"/>
        <v>4.9479999999988422E-3</v>
      </c>
    </row>
    <row r="6329" spans="1:7" hidden="1" x14ac:dyDescent="0.35">
      <c r="A6329">
        <v>32.809175000000003</v>
      </c>
      <c r="B6329" t="s">
        <v>7317</v>
      </c>
      <c r="C6329">
        <v>2</v>
      </c>
      <c r="E6329" t="str">
        <f>IFERROR(VLOOKUP(C6329,Elster!$A$5:$D$148,2,FALSE),"not in table")</f>
        <v xml:space="preserve">   "KESSELSOLLTEMP"                                   </v>
      </c>
      <c r="F6329">
        <f t="shared" si="475"/>
        <v>2</v>
      </c>
      <c r="G6329">
        <f t="shared" si="472"/>
        <v>4.9740000000042528E-3</v>
      </c>
    </row>
    <row r="6330" spans="1:7" hidden="1" x14ac:dyDescent="0.35">
      <c r="A6330">
        <v>32.814149</v>
      </c>
      <c r="B6330" t="s">
        <v>7317</v>
      </c>
      <c r="C6330">
        <v>0</v>
      </c>
      <c r="E6330" t="str">
        <f>IFERROR(VLOOKUP(C6330,Elster!$A$5:$D$148,2,FALSE),"not in table")</f>
        <v>not in table</v>
      </c>
      <c r="F6330">
        <f t="shared" si="475"/>
        <v>0</v>
      </c>
      <c r="G6330">
        <f t="shared" si="472"/>
        <v>4.9739999999971474E-3</v>
      </c>
    </row>
    <row r="6331" spans="1:7" hidden="1" x14ac:dyDescent="0.35">
      <c r="A6331">
        <v>32.819122</v>
      </c>
      <c r="B6331" t="s">
        <v>7317</v>
      </c>
      <c r="C6331" t="s">
        <v>7390</v>
      </c>
      <c r="E6331" t="str">
        <f>IFERROR(VLOOKUP(C6331,Elster!$A$5:$D$148,2,FALSE),"not in table")</f>
        <v xml:space="preserve">//   "ERWEITERUNGSTELEGRAMM"                            </v>
      </c>
      <c r="F6331">
        <f t="shared" si="475"/>
        <v>250</v>
      </c>
      <c r="G6331">
        <f t="shared" si="472"/>
        <v>4.9729999999996721E-3</v>
      </c>
    </row>
    <row r="6332" spans="1:7" hidden="1" x14ac:dyDescent="0.35">
      <c r="A6332">
        <v>32.824069999999999</v>
      </c>
      <c r="B6332" t="s">
        <v>7317</v>
      </c>
      <c r="C6332">
        <v>1</v>
      </c>
      <c r="E6332" t="str">
        <f>IFERROR(VLOOKUP(C6332,Elster!$A$5:$D$148,2,FALSE),"not in table")</f>
        <v xml:space="preserve">   "FEHLERMELDUNG"                                    </v>
      </c>
      <c r="F6332">
        <f t="shared" si="475"/>
        <v>1</v>
      </c>
      <c r="G6332">
        <f t="shared" si="472"/>
        <v>4.9479999999988422E-3</v>
      </c>
    </row>
    <row r="6333" spans="1:7" hidden="1" x14ac:dyDescent="0.35">
      <c r="A6333">
        <v>32.829044000000003</v>
      </c>
      <c r="B6333" t="s">
        <v>7317</v>
      </c>
      <c r="C6333" t="s">
        <v>7386</v>
      </c>
      <c r="E6333" t="str">
        <f>IFERROR(VLOOKUP(C6333,Elster!$A$5:$D$148,2,FALSE),"not in table")</f>
        <v xml:space="preserve">   "SPEICHERISTTEMP"                                  </v>
      </c>
      <c r="F6333">
        <f t="shared" si="475"/>
        <v>14</v>
      </c>
      <c r="G6333">
        <f t="shared" si="472"/>
        <v>4.9740000000042528E-3</v>
      </c>
    </row>
    <row r="6334" spans="1:7" hidden="1" x14ac:dyDescent="0.35">
      <c r="A6334">
        <v>32.834018</v>
      </c>
      <c r="B6334" t="s">
        <v>7317</v>
      </c>
      <c r="C6334">
        <v>0</v>
      </c>
      <c r="E6334" t="str">
        <f>IFERROR(VLOOKUP(C6334,Elster!$A$5:$D$148,2,FALSE),"not in table")</f>
        <v>not in table</v>
      </c>
      <c r="F6334">
        <f t="shared" si="475"/>
        <v>0</v>
      </c>
      <c r="G6334">
        <f t="shared" si="472"/>
        <v>4.9739999999971474E-3</v>
      </c>
    </row>
    <row r="6335" spans="1:7" hidden="1" x14ac:dyDescent="0.35">
      <c r="A6335">
        <v>32.838991999999998</v>
      </c>
      <c r="B6335" t="s">
        <v>7317</v>
      </c>
      <c r="C6335">
        <v>41</v>
      </c>
      <c r="E6335" t="str">
        <f>IFERROR(VLOOKUP(C6335,Elster!$A$5:$D$148,2,FALSE),"not in table")</f>
        <v>not in table</v>
      </c>
      <c r="F6335">
        <f t="shared" si="475"/>
        <v>65</v>
      </c>
      <c r="G6335">
        <f t="shared" si="472"/>
        <v>4.9739999999971474E-3</v>
      </c>
    </row>
    <row r="6336" spans="1:7" hidden="1" x14ac:dyDescent="0.35">
      <c r="A6336">
        <v>32.843940000000003</v>
      </c>
      <c r="B6336" t="s">
        <v>7317</v>
      </c>
      <c r="C6336">
        <v>1</v>
      </c>
      <c r="E6336" t="str">
        <f>IFERROR(VLOOKUP(C6336,Elster!$A$5:$D$148,2,FALSE),"not in table")</f>
        <v xml:space="preserve">   "FEHLERMELDUNG"                                    </v>
      </c>
      <c r="F6336">
        <f t="shared" si="475"/>
        <v>1</v>
      </c>
      <c r="G6336">
        <f t="shared" si="472"/>
        <v>4.9480000000059476E-3</v>
      </c>
    </row>
    <row r="6337" spans="1:7" hidden="1" x14ac:dyDescent="0.35">
      <c r="A6337">
        <v>32.848914000000001</v>
      </c>
      <c r="B6337" t="s">
        <v>7317</v>
      </c>
      <c r="C6337">
        <v>60</v>
      </c>
      <c r="E6337" t="str">
        <f>IFERROR(VLOOKUP(C6337,Elster!$A$5:$D$148,2,FALSE),"not in table")</f>
        <v xml:space="preserve">   "SCHALTFKT_IWS"                                    </v>
      </c>
      <c r="F6337">
        <f t="shared" si="475"/>
        <v>96</v>
      </c>
      <c r="G6337">
        <f t="shared" si="472"/>
        <v>4.9739999999971474E-3</v>
      </c>
    </row>
    <row r="6338" spans="1:7" hidden="1" x14ac:dyDescent="0.35">
      <c r="A6338">
        <v>32.868965000000003</v>
      </c>
      <c r="B6338" t="s">
        <v>7317</v>
      </c>
      <c r="C6338" t="s">
        <v>7378</v>
      </c>
      <c r="E6338" t="str">
        <f>IFERROR(VLOOKUP(C6338,Elster!$A$5:$D$148,2,FALSE),"not in table")</f>
        <v xml:space="preserve">   "SAMMLERISTTEMP"                                   </v>
      </c>
      <c r="F6338">
        <f t="shared" si="475"/>
        <v>13</v>
      </c>
      <c r="G6338">
        <f t="shared" si="472"/>
        <v>2.0051000000002261E-2</v>
      </c>
    </row>
    <row r="6339" spans="1:7" x14ac:dyDescent="0.35">
      <c r="A6339">
        <v>32.868965000000003</v>
      </c>
      <c r="B6339" t="s">
        <v>7319</v>
      </c>
      <c r="C6339" t="s">
        <v>7378</v>
      </c>
      <c r="D6339" t="str">
        <f>IFERROR(VLOOKUP(C6339,Elster!$A$5:$D$148,2,FALSE),"not in table")</f>
        <v xml:space="preserve">   "SAMMLERISTTEMP"                                   </v>
      </c>
      <c r="F6339">
        <f>HEX2DEC(C6339)</f>
        <v>13</v>
      </c>
      <c r="G6339">
        <f t="shared" si="472"/>
        <v>0</v>
      </c>
    </row>
    <row r="6340" spans="1:7" hidden="1" x14ac:dyDescent="0.35">
      <c r="A6340">
        <v>32.873964999999998</v>
      </c>
      <c r="B6340" t="s">
        <v>7317</v>
      </c>
      <c r="C6340">
        <v>0</v>
      </c>
      <c r="E6340" t="str">
        <f>IFERROR(VLOOKUP(C6340,Elster!$A$5:$D$148,2,FALSE),"not in table")</f>
        <v>not in table</v>
      </c>
      <c r="F6340">
        <f>HEX2DEC(C6340)</f>
        <v>0</v>
      </c>
      <c r="G6340">
        <f t="shared" ref="G6340:G6403" si="476">A6340-A6339</f>
        <v>4.9999999999954525E-3</v>
      </c>
    </row>
    <row r="6341" spans="1:7" x14ac:dyDescent="0.35">
      <c r="A6341">
        <v>32.873964999999998</v>
      </c>
      <c r="B6341" t="s">
        <v>7319</v>
      </c>
      <c r="C6341">
        <v>0</v>
      </c>
      <c r="D6341" t="str">
        <f>IFERROR(VLOOKUP(C6341,Elster!$A$5:$D$148,2,FALSE),"not in table")</f>
        <v>not in table</v>
      </c>
      <c r="F6341">
        <f>HEX2DEC(C6341)</f>
        <v>0</v>
      </c>
      <c r="G6341">
        <f t="shared" si="476"/>
        <v>0</v>
      </c>
    </row>
    <row r="6342" spans="1:7" hidden="1" x14ac:dyDescent="0.35">
      <c r="A6342">
        <v>32.878965000000001</v>
      </c>
      <c r="B6342" t="s">
        <v>7317</v>
      </c>
      <c r="C6342">
        <v>6</v>
      </c>
      <c r="E6342" t="str">
        <f>IFERROR(VLOOKUP(C6342,Elster!$A$5:$D$148,2,FALSE),"not in table")</f>
        <v xml:space="preserve">   "RAUMSOLLTEMP_II"                                  </v>
      </c>
      <c r="F6342">
        <f>HEX2DEC(C6342)</f>
        <v>6</v>
      </c>
      <c r="G6342">
        <f t="shared" si="476"/>
        <v>5.000000000002558E-3</v>
      </c>
    </row>
    <row r="6343" spans="1:7" x14ac:dyDescent="0.35">
      <c r="A6343">
        <v>32.878965000000001</v>
      </c>
      <c r="B6343" t="s">
        <v>7319</v>
      </c>
      <c r="C6343">
        <v>6</v>
      </c>
      <c r="D6343" t="str">
        <f>IFERROR(VLOOKUP(C6343,Elster!$A$5:$D$148,2,FALSE),"not in table")</f>
        <v xml:space="preserve">   "RAUMSOLLTEMP_II"                                  </v>
      </c>
      <c r="F6343">
        <f>HEX2DEC(C6343)</f>
        <v>6</v>
      </c>
      <c r="G6343">
        <f t="shared" si="476"/>
        <v>0</v>
      </c>
    </row>
    <row r="6344" spans="1:7" hidden="1" x14ac:dyDescent="0.35">
      <c r="A6344">
        <v>32.883965000000003</v>
      </c>
      <c r="B6344" t="s">
        <v>7317</v>
      </c>
      <c r="C6344">
        <v>1</v>
      </c>
      <c r="E6344" t="str">
        <f>IFERROR(VLOOKUP(C6344,Elster!$A$5:$D$148,2,FALSE),"not in table")</f>
        <v xml:space="preserve">   "FEHLERMELDUNG"                                    </v>
      </c>
      <c r="F6344">
        <f>HEX2DEC(C6344)</f>
        <v>1</v>
      </c>
      <c r="G6344">
        <f t="shared" si="476"/>
        <v>5.000000000002558E-3</v>
      </c>
    </row>
    <row r="6345" spans="1:7" x14ac:dyDescent="0.35">
      <c r="A6345">
        <v>32.883965000000003</v>
      </c>
      <c r="B6345" t="s">
        <v>7319</v>
      </c>
      <c r="C6345">
        <v>1</v>
      </c>
      <c r="D6345" t="str">
        <f>IFERROR(VLOOKUP(C6345,Elster!$A$5:$D$148,2,FALSE),"not in table")</f>
        <v xml:space="preserve">   "FEHLERMELDUNG"                                    </v>
      </c>
      <c r="F6345">
        <f>HEX2DEC(C6345)</f>
        <v>1</v>
      </c>
      <c r="G6345">
        <f t="shared" si="476"/>
        <v>0</v>
      </c>
    </row>
    <row r="6346" spans="1:7" hidden="1" x14ac:dyDescent="0.35">
      <c r="A6346">
        <v>32.888964999999999</v>
      </c>
      <c r="B6346" t="s">
        <v>7317</v>
      </c>
      <c r="C6346">
        <v>1</v>
      </c>
      <c r="E6346" t="str">
        <f>IFERROR(VLOOKUP(C6346,Elster!$A$5:$D$148,2,FALSE),"not in table")</f>
        <v xml:space="preserve">   "FEHLERMELDUNG"                                    </v>
      </c>
      <c r="F6346">
        <f>HEX2DEC(C6346)</f>
        <v>1</v>
      </c>
      <c r="G6346">
        <f t="shared" si="476"/>
        <v>4.9999999999954525E-3</v>
      </c>
    </row>
    <row r="6347" spans="1:7" x14ac:dyDescent="0.35">
      <c r="A6347">
        <v>32.888964999999999</v>
      </c>
      <c r="B6347" t="s">
        <v>7319</v>
      </c>
      <c r="C6347">
        <v>1</v>
      </c>
      <c r="D6347" t="str">
        <f>IFERROR(VLOOKUP(C6347,Elster!$A$5:$D$148,2,FALSE),"not in table")</f>
        <v xml:space="preserve">   "FEHLERMELDUNG"                                    </v>
      </c>
      <c r="F6347">
        <f>HEX2DEC(C6347)</f>
        <v>1</v>
      </c>
      <c r="G6347">
        <f t="shared" si="476"/>
        <v>0</v>
      </c>
    </row>
    <row r="6348" spans="1:7" hidden="1" x14ac:dyDescent="0.35">
      <c r="A6348">
        <v>32.893965000000001</v>
      </c>
      <c r="B6348" t="s">
        <v>7317</v>
      </c>
      <c r="C6348" t="s">
        <v>7390</v>
      </c>
      <c r="E6348" t="str">
        <f>IFERROR(VLOOKUP(C6348,Elster!$A$5:$D$148,2,FALSE),"not in table")</f>
        <v xml:space="preserve">//   "ERWEITERUNGSTELEGRAMM"                            </v>
      </c>
      <c r="F6348">
        <f>HEX2DEC(C6348)</f>
        <v>250</v>
      </c>
      <c r="G6348">
        <f t="shared" si="476"/>
        <v>5.000000000002558E-3</v>
      </c>
    </row>
    <row r="6349" spans="1:7" x14ac:dyDescent="0.35">
      <c r="A6349">
        <v>32.893965000000001</v>
      </c>
      <c r="B6349" t="s">
        <v>7319</v>
      </c>
      <c r="C6349" t="s">
        <v>7390</v>
      </c>
      <c r="D6349" t="str">
        <f>IFERROR(VLOOKUP(C6349,Elster!$A$5:$D$148,2,FALSE),"not in table")</f>
        <v xml:space="preserve">//   "ERWEITERUNGSTELEGRAMM"                            </v>
      </c>
      <c r="F6349">
        <f>HEX2DEC(C6349)</f>
        <v>250</v>
      </c>
      <c r="G6349">
        <f t="shared" si="476"/>
        <v>0</v>
      </c>
    </row>
    <row r="6350" spans="1:7" hidden="1" x14ac:dyDescent="0.35">
      <c r="A6350">
        <v>32.898964999999997</v>
      </c>
      <c r="B6350" t="s">
        <v>7317</v>
      </c>
      <c r="C6350">
        <v>0</v>
      </c>
      <c r="E6350" t="str">
        <f>IFERROR(VLOOKUP(C6350,Elster!$A$5:$D$148,2,FALSE),"not in table")</f>
        <v>not in table</v>
      </c>
      <c r="F6350">
        <f>HEX2DEC(C6350)</f>
        <v>0</v>
      </c>
      <c r="G6350">
        <f t="shared" si="476"/>
        <v>4.9999999999954525E-3</v>
      </c>
    </row>
    <row r="6351" spans="1:7" x14ac:dyDescent="0.35">
      <c r="A6351">
        <v>32.898964999999997</v>
      </c>
      <c r="B6351" t="s">
        <v>7319</v>
      </c>
      <c r="C6351">
        <v>0</v>
      </c>
      <c r="D6351" t="str">
        <f>IFERROR(VLOOKUP(C6351,Elster!$A$5:$D$148,2,FALSE),"not in table")</f>
        <v>not in table</v>
      </c>
      <c r="F6351">
        <f>HEX2DEC(C6351)</f>
        <v>0</v>
      </c>
      <c r="G6351">
        <f t="shared" si="476"/>
        <v>0</v>
      </c>
    </row>
    <row r="6352" spans="1:7" hidden="1" x14ac:dyDescent="0.35">
      <c r="A6352">
        <v>32.903964999999999</v>
      </c>
      <c r="B6352" t="s">
        <v>7317</v>
      </c>
      <c r="C6352">
        <v>58</v>
      </c>
      <c r="E6352" t="str">
        <f>IFERROR(VLOOKUP(C6352,Elster!$A$5:$D$148,2,FALSE),"not in table")</f>
        <v xml:space="preserve">   "MISCHER_ZU"                                       </v>
      </c>
      <c r="F6352">
        <f>HEX2DEC(C6352)</f>
        <v>88</v>
      </c>
      <c r="G6352">
        <f t="shared" si="476"/>
        <v>5.000000000002558E-3</v>
      </c>
    </row>
    <row r="6353" spans="1:7" x14ac:dyDescent="0.35">
      <c r="A6353">
        <v>32.903964999999999</v>
      </c>
      <c r="B6353" t="s">
        <v>7319</v>
      </c>
      <c r="C6353">
        <v>58</v>
      </c>
      <c r="D6353" t="str">
        <f>IFERROR(VLOOKUP(C6353,Elster!$A$5:$D$148,2,FALSE),"not in table")</f>
        <v xml:space="preserve">   "MISCHER_ZU"                                       </v>
      </c>
      <c r="F6353">
        <f>HEX2DEC(C6353)</f>
        <v>88</v>
      </c>
      <c r="G6353">
        <f t="shared" si="476"/>
        <v>0</v>
      </c>
    </row>
    <row r="6354" spans="1:7" hidden="1" x14ac:dyDescent="0.35">
      <c r="A6354">
        <v>32.908965000000002</v>
      </c>
      <c r="B6354" t="s">
        <v>7317</v>
      </c>
      <c r="C6354">
        <v>2</v>
      </c>
      <c r="E6354" t="str">
        <f>IFERROR(VLOOKUP(C6354,Elster!$A$5:$D$148,2,FALSE),"not in table")</f>
        <v xml:space="preserve">   "KESSELSOLLTEMP"                                   </v>
      </c>
      <c r="F6354">
        <f>HEX2DEC(C6354)</f>
        <v>2</v>
      </c>
      <c r="G6354">
        <f t="shared" si="476"/>
        <v>5.000000000002558E-3</v>
      </c>
    </row>
    <row r="6355" spans="1:7" x14ac:dyDescent="0.35">
      <c r="A6355">
        <v>32.908965000000002</v>
      </c>
      <c r="B6355" t="s">
        <v>7319</v>
      </c>
      <c r="C6355">
        <v>2</v>
      </c>
      <c r="D6355" t="str">
        <f>IFERROR(VLOOKUP(C6355,Elster!$A$5:$D$148,2,FALSE),"not in table")</f>
        <v xml:space="preserve">   "KESSELSOLLTEMP"                                   </v>
      </c>
      <c r="F6355">
        <f>HEX2DEC(C6355)</f>
        <v>2</v>
      </c>
      <c r="G6355">
        <f t="shared" si="476"/>
        <v>0</v>
      </c>
    </row>
    <row r="6356" spans="1:7" hidden="1" x14ac:dyDescent="0.35">
      <c r="A6356">
        <v>32.913964999999997</v>
      </c>
      <c r="B6356" t="s">
        <v>7317</v>
      </c>
      <c r="C6356">
        <v>0</v>
      </c>
      <c r="E6356" t="str">
        <f>IFERROR(VLOOKUP(C6356,Elster!$A$5:$D$148,2,FALSE),"not in table")</f>
        <v>not in table</v>
      </c>
      <c r="F6356">
        <f>HEX2DEC(C6356)</f>
        <v>0</v>
      </c>
      <c r="G6356">
        <f t="shared" si="476"/>
        <v>4.9999999999954525E-3</v>
      </c>
    </row>
    <row r="6357" spans="1:7" x14ac:dyDescent="0.35">
      <c r="A6357">
        <v>32.913964999999997</v>
      </c>
      <c r="B6357" t="s">
        <v>7319</v>
      </c>
      <c r="C6357">
        <v>0</v>
      </c>
      <c r="D6357" t="str">
        <f>IFERROR(VLOOKUP(C6357,Elster!$A$5:$D$148,2,FALSE),"not in table")</f>
        <v>not in table</v>
      </c>
      <c r="F6357">
        <f>HEX2DEC(C6357)</f>
        <v>0</v>
      </c>
      <c r="G6357">
        <f t="shared" si="476"/>
        <v>0</v>
      </c>
    </row>
    <row r="6358" spans="1:7" hidden="1" x14ac:dyDescent="0.35">
      <c r="A6358">
        <v>32.918965</v>
      </c>
      <c r="B6358" t="s">
        <v>7317</v>
      </c>
      <c r="C6358">
        <v>1</v>
      </c>
      <c r="E6358" t="str">
        <f>IFERROR(VLOOKUP(C6358,Elster!$A$5:$D$148,2,FALSE),"not in table")</f>
        <v xml:space="preserve">   "FEHLERMELDUNG"                                    </v>
      </c>
      <c r="F6358">
        <f>HEX2DEC(C6358)</f>
        <v>1</v>
      </c>
      <c r="G6358">
        <f t="shared" si="476"/>
        <v>5.000000000002558E-3</v>
      </c>
    </row>
    <row r="6359" spans="1:7" x14ac:dyDescent="0.35">
      <c r="A6359">
        <v>32.918965</v>
      </c>
      <c r="B6359" t="s">
        <v>7319</v>
      </c>
      <c r="C6359">
        <v>1</v>
      </c>
      <c r="D6359" t="str">
        <f>IFERROR(VLOOKUP(C6359,Elster!$A$5:$D$148,2,FALSE),"not in table")</f>
        <v xml:space="preserve">   "FEHLERMELDUNG"                                    </v>
      </c>
      <c r="F6359">
        <f>HEX2DEC(C6359)</f>
        <v>1</v>
      </c>
      <c r="G6359">
        <f t="shared" si="476"/>
        <v>0</v>
      </c>
    </row>
    <row r="6360" spans="1:7" hidden="1" x14ac:dyDescent="0.35">
      <c r="A6360">
        <v>32.923963999999998</v>
      </c>
      <c r="B6360" t="s">
        <v>7317</v>
      </c>
      <c r="C6360">
        <v>69</v>
      </c>
      <c r="E6360" t="str">
        <f>IFERROR(VLOOKUP(C6360,Elster!$A$5:$D$148,2,FALSE),"not in table")</f>
        <v xml:space="preserve">   "IO_TEST"                                          </v>
      </c>
      <c r="F6360">
        <f>HEX2DEC(C6360)</f>
        <v>105</v>
      </c>
      <c r="G6360">
        <f t="shared" si="476"/>
        <v>4.9989999999979773E-3</v>
      </c>
    </row>
    <row r="6361" spans="1:7" x14ac:dyDescent="0.35">
      <c r="A6361">
        <v>32.923963999999998</v>
      </c>
      <c r="B6361" t="s">
        <v>7319</v>
      </c>
      <c r="C6361">
        <v>69</v>
      </c>
      <c r="D6361" t="str">
        <f>IFERROR(VLOOKUP(C6361,Elster!$A$5:$D$148,2,FALSE),"not in table")</f>
        <v xml:space="preserve">   "IO_TEST"                                          </v>
      </c>
      <c r="F6361">
        <f>HEX2DEC(C6361)</f>
        <v>105</v>
      </c>
      <c r="G6361">
        <f t="shared" si="476"/>
        <v>0</v>
      </c>
    </row>
    <row r="6362" spans="1:7" hidden="1" x14ac:dyDescent="0.35">
      <c r="A6362">
        <v>32.941932999999999</v>
      </c>
      <c r="B6362" t="s">
        <v>7317</v>
      </c>
      <c r="C6362">
        <v>6</v>
      </c>
      <c r="E6362" t="str">
        <f>IFERROR(VLOOKUP(C6362,Elster!$A$5:$D$148,2,FALSE),"not in table")</f>
        <v xml:space="preserve">   "RAUMSOLLTEMP_II"                                  </v>
      </c>
      <c r="F6362">
        <f t="shared" ref="F6362:F6374" si="477">HEX2DEC(C6362)</f>
        <v>6</v>
      </c>
      <c r="G6362">
        <f t="shared" si="476"/>
        <v>1.796900000000079E-2</v>
      </c>
    </row>
    <row r="6363" spans="1:7" hidden="1" x14ac:dyDescent="0.35">
      <c r="A6363">
        <v>32.946907000000003</v>
      </c>
      <c r="B6363" t="s">
        <v>7317</v>
      </c>
      <c r="C6363">
        <v>1</v>
      </c>
      <c r="E6363" t="str">
        <f>IFERROR(VLOOKUP(C6363,Elster!$A$5:$D$148,2,FALSE),"not in table")</f>
        <v xml:space="preserve">   "FEHLERMELDUNG"                                    </v>
      </c>
      <c r="F6363">
        <f t="shared" si="477"/>
        <v>1</v>
      </c>
      <c r="G6363">
        <f t="shared" si="476"/>
        <v>4.9740000000042528E-3</v>
      </c>
    </row>
    <row r="6364" spans="1:7" hidden="1" x14ac:dyDescent="0.35">
      <c r="A6364">
        <v>32.951881</v>
      </c>
      <c r="B6364" t="s">
        <v>7317</v>
      </c>
      <c r="C6364" t="s">
        <v>7378</v>
      </c>
      <c r="E6364" t="str">
        <f>IFERROR(VLOOKUP(C6364,Elster!$A$5:$D$148,2,FALSE),"not in table")</f>
        <v xml:space="preserve">   "SAMMLERISTTEMP"                                   </v>
      </c>
      <c r="F6364">
        <f t="shared" si="477"/>
        <v>13</v>
      </c>
      <c r="G6364">
        <f t="shared" si="476"/>
        <v>4.9739999999971474E-3</v>
      </c>
    </row>
    <row r="6365" spans="1:7" hidden="1" x14ac:dyDescent="0.35">
      <c r="A6365">
        <v>32.956828000000002</v>
      </c>
      <c r="B6365" t="s">
        <v>7317</v>
      </c>
      <c r="C6365">
        <v>2</v>
      </c>
      <c r="E6365" t="str">
        <f>IFERROR(VLOOKUP(C6365,Elster!$A$5:$D$148,2,FALSE),"not in table")</f>
        <v xml:space="preserve">   "KESSELSOLLTEMP"                                   </v>
      </c>
      <c r="F6365">
        <f t="shared" si="477"/>
        <v>2</v>
      </c>
      <c r="G6365">
        <f t="shared" si="476"/>
        <v>4.947000000001367E-3</v>
      </c>
    </row>
    <row r="6366" spans="1:7" hidden="1" x14ac:dyDescent="0.35">
      <c r="A6366">
        <v>32.961801999999999</v>
      </c>
      <c r="B6366" t="s">
        <v>7317</v>
      </c>
      <c r="C6366">
        <v>0</v>
      </c>
      <c r="E6366" t="str">
        <f>IFERROR(VLOOKUP(C6366,Elster!$A$5:$D$148,2,FALSE),"not in table")</f>
        <v>not in table</v>
      </c>
      <c r="F6366">
        <f t="shared" si="477"/>
        <v>0</v>
      </c>
      <c r="G6366">
        <f t="shared" si="476"/>
        <v>4.9739999999971474E-3</v>
      </c>
    </row>
    <row r="6367" spans="1:7" hidden="1" x14ac:dyDescent="0.35">
      <c r="A6367">
        <v>32.966776000000003</v>
      </c>
      <c r="B6367" t="s">
        <v>7317</v>
      </c>
      <c r="C6367" t="s">
        <v>7390</v>
      </c>
      <c r="E6367" t="str">
        <f>IFERROR(VLOOKUP(C6367,Elster!$A$5:$D$148,2,FALSE),"not in table")</f>
        <v xml:space="preserve">//   "ERWEITERUNGSTELEGRAMM"                            </v>
      </c>
      <c r="F6367">
        <f t="shared" si="477"/>
        <v>250</v>
      </c>
      <c r="G6367">
        <f t="shared" si="476"/>
        <v>4.9740000000042528E-3</v>
      </c>
    </row>
    <row r="6368" spans="1:7" hidden="1" x14ac:dyDescent="0.35">
      <c r="A6368">
        <v>32.971724000000002</v>
      </c>
      <c r="B6368" t="s">
        <v>7317</v>
      </c>
      <c r="C6368">
        <v>0</v>
      </c>
      <c r="E6368" t="str">
        <f>IFERROR(VLOOKUP(C6368,Elster!$A$5:$D$148,2,FALSE),"not in table")</f>
        <v>not in table</v>
      </c>
      <c r="F6368">
        <f t="shared" si="477"/>
        <v>0</v>
      </c>
      <c r="G6368">
        <f t="shared" si="476"/>
        <v>4.9479999999988422E-3</v>
      </c>
    </row>
    <row r="6369" spans="1:7" hidden="1" x14ac:dyDescent="0.35">
      <c r="A6369">
        <v>32.976697999999999</v>
      </c>
      <c r="B6369" t="s">
        <v>7317</v>
      </c>
      <c r="C6369">
        <v>58</v>
      </c>
      <c r="E6369" t="str">
        <f>IFERROR(VLOOKUP(C6369,Elster!$A$5:$D$148,2,FALSE),"not in table")</f>
        <v xml:space="preserve">   "MISCHER_ZU"                                       </v>
      </c>
      <c r="F6369">
        <f t="shared" si="477"/>
        <v>88</v>
      </c>
      <c r="G6369">
        <f t="shared" si="476"/>
        <v>4.9739999999971474E-3</v>
      </c>
    </row>
    <row r="6370" spans="1:7" hidden="1" x14ac:dyDescent="0.35">
      <c r="A6370">
        <v>32.981672000000003</v>
      </c>
      <c r="B6370" t="s">
        <v>7317</v>
      </c>
      <c r="C6370">
        <v>2</v>
      </c>
      <c r="E6370" t="str">
        <f>IFERROR(VLOOKUP(C6370,Elster!$A$5:$D$148,2,FALSE),"not in table")</f>
        <v xml:space="preserve">   "KESSELSOLLTEMP"                                   </v>
      </c>
      <c r="F6370">
        <f t="shared" si="477"/>
        <v>2</v>
      </c>
      <c r="G6370">
        <f t="shared" si="476"/>
        <v>4.9740000000042528E-3</v>
      </c>
    </row>
    <row r="6371" spans="1:7" hidden="1" x14ac:dyDescent="0.35">
      <c r="A6371">
        <v>32.986646</v>
      </c>
      <c r="B6371" t="s">
        <v>7317</v>
      </c>
      <c r="C6371">
        <v>0</v>
      </c>
      <c r="E6371" t="str">
        <f>IFERROR(VLOOKUP(C6371,Elster!$A$5:$D$148,2,FALSE),"not in table")</f>
        <v>not in table</v>
      </c>
      <c r="F6371">
        <f t="shared" si="477"/>
        <v>0</v>
      </c>
      <c r="G6371">
        <f t="shared" si="476"/>
        <v>4.9739999999971474E-3</v>
      </c>
    </row>
    <row r="6372" spans="1:7" hidden="1" x14ac:dyDescent="0.35">
      <c r="A6372">
        <v>32.991593000000002</v>
      </c>
      <c r="B6372" t="s">
        <v>7317</v>
      </c>
      <c r="C6372">
        <v>1</v>
      </c>
      <c r="E6372" t="str">
        <f>IFERROR(VLOOKUP(C6372,Elster!$A$5:$D$148,2,FALSE),"not in table")</f>
        <v xml:space="preserve">   "FEHLERMELDUNG"                                    </v>
      </c>
      <c r="F6372">
        <f t="shared" si="477"/>
        <v>1</v>
      </c>
      <c r="G6372">
        <f t="shared" si="476"/>
        <v>4.947000000001367E-3</v>
      </c>
    </row>
    <row r="6373" spans="1:7" hidden="1" x14ac:dyDescent="0.35">
      <c r="A6373">
        <v>32.996566999999999</v>
      </c>
      <c r="B6373" t="s">
        <v>7317</v>
      </c>
      <c r="C6373" t="s">
        <v>7410</v>
      </c>
      <c r="E6373" t="str">
        <f>IFERROR(VLOOKUP(C6373,Elster!$A$5:$D$148,2,FALSE),"not in table")</f>
        <v xml:space="preserve">   "RESET_KONFIGURATION"                              </v>
      </c>
      <c r="F6373">
        <f t="shared" si="477"/>
        <v>106</v>
      </c>
      <c r="G6373">
        <f t="shared" si="476"/>
        <v>4.9739999999971474E-3</v>
      </c>
    </row>
    <row r="6374" spans="1:7" hidden="1" x14ac:dyDescent="0.35">
      <c r="A6374">
        <v>33.012765000000002</v>
      </c>
      <c r="B6374" t="s">
        <v>7317</v>
      </c>
      <c r="C6374" t="s">
        <v>7378</v>
      </c>
      <c r="E6374" t="str">
        <f>IFERROR(VLOOKUP(C6374,Elster!$A$5:$D$148,2,FALSE),"not in table")</f>
        <v xml:space="preserve">   "SAMMLERISTTEMP"                                   </v>
      </c>
      <c r="F6374">
        <f t="shared" si="477"/>
        <v>13</v>
      </c>
      <c r="G6374">
        <f t="shared" si="476"/>
        <v>1.6198000000002821E-2</v>
      </c>
    </row>
    <row r="6375" spans="1:7" x14ac:dyDescent="0.35">
      <c r="A6375">
        <v>33.012765000000002</v>
      </c>
      <c r="B6375" t="s">
        <v>7319</v>
      </c>
      <c r="C6375" t="s">
        <v>7378</v>
      </c>
      <c r="D6375" t="str">
        <f>IFERROR(VLOOKUP(C6375,Elster!$A$5:$D$148,2,FALSE),"not in table")</f>
        <v xml:space="preserve">   "SAMMLERISTTEMP"                                   </v>
      </c>
      <c r="F6375">
        <f>HEX2DEC(C6375)</f>
        <v>13</v>
      </c>
      <c r="G6375">
        <f t="shared" si="476"/>
        <v>0</v>
      </c>
    </row>
    <row r="6376" spans="1:7" hidden="1" x14ac:dyDescent="0.35">
      <c r="A6376">
        <v>33.017764999999997</v>
      </c>
      <c r="B6376" t="s">
        <v>7317</v>
      </c>
      <c r="C6376">
        <v>0</v>
      </c>
      <c r="E6376" t="str">
        <f>IFERROR(VLOOKUP(C6376,Elster!$A$5:$D$148,2,FALSE),"not in table")</f>
        <v>not in table</v>
      </c>
      <c r="F6376">
        <f>HEX2DEC(C6376)</f>
        <v>0</v>
      </c>
      <c r="G6376">
        <f t="shared" si="476"/>
        <v>4.9999999999954525E-3</v>
      </c>
    </row>
    <row r="6377" spans="1:7" x14ac:dyDescent="0.35">
      <c r="A6377">
        <v>33.017764999999997</v>
      </c>
      <c r="B6377" t="s">
        <v>7319</v>
      </c>
      <c r="C6377">
        <v>0</v>
      </c>
      <c r="D6377" t="str">
        <f>IFERROR(VLOOKUP(C6377,Elster!$A$5:$D$148,2,FALSE),"not in table")</f>
        <v>not in table</v>
      </c>
      <c r="F6377">
        <f>HEX2DEC(C6377)</f>
        <v>0</v>
      </c>
      <c r="G6377">
        <f t="shared" si="476"/>
        <v>0</v>
      </c>
    </row>
    <row r="6378" spans="1:7" hidden="1" x14ac:dyDescent="0.35">
      <c r="A6378">
        <v>33.022765</v>
      </c>
      <c r="B6378" t="s">
        <v>7317</v>
      </c>
      <c r="C6378">
        <v>6</v>
      </c>
      <c r="E6378" t="str">
        <f>IFERROR(VLOOKUP(C6378,Elster!$A$5:$D$148,2,FALSE),"not in table")</f>
        <v xml:space="preserve">   "RAUMSOLLTEMP_II"                                  </v>
      </c>
      <c r="F6378">
        <f>HEX2DEC(C6378)</f>
        <v>6</v>
      </c>
      <c r="G6378">
        <f t="shared" si="476"/>
        <v>5.000000000002558E-3</v>
      </c>
    </row>
    <row r="6379" spans="1:7" x14ac:dyDescent="0.35">
      <c r="A6379">
        <v>33.022765</v>
      </c>
      <c r="B6379" t="s">
        <v>7319</v>
      </c>
      <c r="C6379">
        <v>6</v>
      </c>
      <c r="D6379" t="str">
        <f>IFERROR(VLOOKUP(C6379,Elster!$A$5:$D$148,2,FALSE),"not in table")</f>
        <v xml:space="preserve">   "RAUMSOLLTEMP_II"                                  </v>
      </c>
      <c r="F6379">
        <f>HEX2DEC(C6379)</f>
        <v>6</v>
      </c>
      <c r="G6379">
        <f t="shared" si="476"/>
        <v>0</v>
      </c>
    </row>
    <row r="6380" spans="1:7" hidden="1" x14ac:dyDescent="0.35">
      <c r="A6380">
        <v>33.027765000000002</v>
      </c>
      <c r="B6380" t="s">
        <v>7317</v>
      </c>
      <c r="C6380">
        <v>1</v>
      </c>
      <c r="E6380" t="str">
        <f>IFERROR(VLOOKUP(C6380,Elster!$A$5:$D$148,2,FALSE),"not in table")</f>
        <v xml:space="preserve">   "FEHLERMELDUNG"                                    </v>
      </c>
      <c r="F6380">
        <f>HEX2DEC(C6380)</f>
        <v>1</v>
      </c>
      <c r="G6380">
        <f t="shared" si="476"/>
        <v>5.000000000002558E-3</v>
      </c>
    </row>
    <row r="6381" spans="1:7" x14ac:dyDescent="0.35">
      <c r="A6381">
        <v>33.027765000000002</v>
      </c>
      <c r="B6381" t="s">
        <v>7319</v>
      </c>
      <c r="C6381">
        <v>1</v>
      </c>
      <c r="D6381" t="str">
        <f>IFERROR(VLOOKUP(C6381,Elster!$A$5:$D$148,2,FALSE),"not in table")</f>
        <v xml:space="preserve">   "FEHLERMELDUNG"                                    </v>
      </c>
      <c r="F6381">
        <f>HEX2DEC(C6381)</f>
        <v>1</v>
      </c>
      <c r="G6381">
        <f t="shared" si="476"/>
        <v>0</v>
      </c>
    </row>
    <row r="6382" spans="1:7" hidden="1" x14ac:dyDescent="0.35">
      <c r="A6382">
        <v>33.032764999999998</v>
      </c>
      <c r="B6382" t="s">
        <v>7317</v>
      </c>
      <c r="C6382">
        <v>1</v>
      </c>
      <c r="E6382" t="str">
        <f>IFERROR(VLOOKUP(C6382,Elster!$A$5:$D$148,2,FALSE),"not in table")</f>
        <v xml:space="preserve">   "FEHLERMELDUNG"                                    </v>
      </c>
      <c r="F6382">
        <f>HEX2DEC(C6382)</f>
        <v>1</v>
      </c>
      <c r="G6382">
        <f t="shared" si="476"/>
        <v>4.9999999999954525E-3</v>
      </c>
    </row>
    <row r="6383" spans="1:7" x14ac:dyDescent="0.35">
      <c r="A6383">
        <v>33.032764999999998</v>
      </c>
      <c r="B6383" t="s">
        <v>7319</v>
      </c>
      <c r="C6383">
        <v>1</v>
      </c>
      <c r="D6383" t="str">
        <f>IFERROR(VLOOKUP(C6383,Elster!$A$5:$D$148,2,FALSE),"not in table")</f>
        <v xml:space="preserve">   "FEHLERMELDUNG"                                    </v>
      </c>
      <c r="F6383">
        <f>HEX2DEC(C6383)</f>
        <v>1</v>
      </c>
      <c r="G6383">
        <f t="shared" si="476"/>
        <v>0</v>
      </c>
    </row>
    <row r="6384" spans="1:7" hidden="1" x14ac:dyDescent="0.35">
      <c r="A6384">
        <v>33.037765</v>
      </c>
      <c r="B6384" t="s">
        <v>7317</v>
      </c>
      <c r="C6384" t="s">
        <v>7390</v>
      </c>
      <c r="E6384" t="str">
        <f>IFERROR(VLOOKUP(C6384,Elster!$A$5:$D$148,2,FALSE),"not in table")</f>
        <v xml:space="preserve">//   "ERWEITERUNGSTELEGRAMM"                            </v>
      </c>
      <c r="F6384">
        <f>HEX2DEC(C6384)</f>
        <v>250</v>
      </c>
      <c r="G6384">
        <f t="shared" si="476"/>
        <v>5.000000000002558E-3</v>
      </c>
    </row>
    <row r="6385" spans="1:7" x14ac:dyDescent="0.35">
      <c r="A6385">
        <v>33.037765</v>
      </c>
      <c r="B6385" t="s">
        <v>7319</v>
      </c>
      <c r="C6385" t="s">
        <v>7390</v>
      </c>
      <c r="D6385" t="str">
        <f>IFERROR(VLOOKUP(C6385,Elster!$A$5:$D$148,2,FALSE),"not in table")</f>
        <v xml:space="preserve">//   "ERWEITERUNGSTELEGRAMM"                            </v>
      </c>
      <c r="F6385">
        <f>HEX2DEC(C6385)</f>
        <v>250</v>
      </c>
      <c r="G6385">
        <f t="shared" si="476"/>
        <v>0</v>
      </c>
    </row>
    <row r="6386" spans="1:7" hidden="1" x14ac:dyDescent="0.35">
      <c r="A6386">
        <v>33.042765000000003</v>
      </c>
      <c r="B6386" t="s">
        <v>7317</v>
      </c>
      <c r="C6386">
        <v>0</v>
      </c>
      <c r="E6386" t="str">
        <f>IFERROR(VLOOKUP(C6386,Elster!$A$5:$D$148,2,FALSE),"not in table")</f>
        <v>not in table</v>
      </c>
      <c r="F6386">
        <f>HEX2DEC(C6386)</f>
        <v>0</v>
      </c>
      <c r="G6386">
        <f t="shared" si="476"/>
        <v>5.000000000002558E-3</v>
      </c>
    </row>
    <row r="6387" spans="1:7" x14ac:dyDescent="0.35">
      <c r="A6387">
        <v>33.042765000000003</v>
      </c>
      <c r="B6387" t="s">
        <v>7319</v>
      </c>
      <c r="C6387">
        <v>0</v>
      </c>
      <c r="D6387" t="str">
        <f>IFERROR(VLOOKUP(C6387,Elster!$A$5:$D$148,2,FALSE),"not in table")</f>
        <v>not in table</v>
      </c>
      <c r="F6387">
        <f t="shared" ref="F6387:F6388" si="478">HEX2DEC(C6387)</f>
        <v>0</v>
      </c>
      <c r="G6387">
        <f t="shared" si="476"/>
        <v>0</v>
      </c>
    </row>
    <row r="6388" spans="1:7" x14ac:dyDescent="0.35">
      <c r="A6388">
        <v>33.047764000000001</v>
      </c>
      <c r="B6388" t="s">
        <v>7319</v>
      </c>
      <c r="C6388">
        <v>28</v>
      </c>
      <c r="D6388" t="str">
        <f>IFERROR(VLOOKUP(C6388,Elster!$A$5:$D$148,2,FALSE),"not in table")</f>
        <v xml:space="preserve">   "MAX_TEMP_KESSEL"                                  </v>
      </c>
      <c r="F6388">
        <f t="shared" si="478"/>
        <v>40</v>
      </c>
      <c r="G6388">
        <f t="shared" si="476"/>
        <v>4.9989999999979773E-3</v>
      </c>
    </row>
    <row r="6389" spans="1:7" hidden="1" x14ac:dyDescent="0.35">
      <c r="A6389">
        <v>33.047789999999999</v>
      </c>
      <c r="B6389" t="s">
        <v>7317</v>
      </c>
      <c r="C6389">
        <v>28</v>
      </c>
      <c r="E6389" t="str">
        <f>IFERROR(VLOOKUP(C6389,Elster!$A$5:$D$148,2,FALSE),"not in table")</f>
        <v xml:space="preserve">   "MAX_TEMP_KESSEL"                                  </v>
      </c>
      <c r="F6389">
        <f>HEX2DEC(C6389)</f>
        <v>40</v>
      </c>
      <c r="G6389">
        <f t="shared" si="476"/>
        <v>2.5999999998305157E-5</v>
      </c>
    </row>
    <row r="6390" spans="1:7" x14ac:dyDescent="0.35">
      <c r="A6390">
        <v>33.052764000000003</v>
      </c>
      <c r="B6390" t="s">
        <v>7319</v>
      </c>
      <c r="C6390">
        <v>1</v>
      </c>
      <c r="D6390" t="str">
        <f>IFERROR(VLOOKUP(C6390,Elster!$A$5:$D$148,2,FALSE),"not in table")</f>
        <v xml:space="preserve">   "FEHLERMELDUNG"                                    </v>
      </c>
      <c r="F6390">
        <f>HEX2DEC(C6390)</f>
        <v>1</v>
      </c>
      <c r="G6390">
        <f t="shared" si="476"/>
        <v>4.9740000000042528E-3</v>
      </c>
    </row>
    <row r="6391" spans="1:7" hidden="1" x14ac:dyDescent="0.35">
      <c r="A6391">
        <v>33.052790000000002</v>
      </c>
      <c r="B6391" t="s">
        <v>7317</v>
      </c>
      <c r="C6391">
        <v>1</v>
      </c>
      <c r="E6391" t="str">
        <f>IFERROR(VLOOKUP(C6391,Elster!$A$5:$D$148,2,FALSE),"not in table")</f>
        <v xml:space="preserve">   "FEHLERMELDUNG"                                    </v>
      </c>
      <c r="F6391">
        <f t="shared" ref="F6391:F6392" si="479">HEX2DEC(C6391)</f>
        <v>1</v>
      </c>
      <c r="G6391">
        <f t="shared" si="476"/>
        <v>2.5999999998305157E-5</v>
      </c>
    </row>
    <row r="6392" spans="1:7" hidden="1" x14ac:dyDescent="0.35">
      <c r="A6392">
        <v>33.057789999999997</v>
      </c>
      <c r="B6392" t="s">
        <v>7317</v>
      </c>
      <c r="C6392" t="s">
        <v>7411</v>
      </c>
      <c r="E6392" t="str">
        <f>IFERROR(VLOOKUP(C6392,Elster!$A$5:$D$148,2,FALSE),"not in table")</f>
        <v>not in table</v>
      </c>
      <c r="F6392">
        <f t="shared" si="479"/>
        <v>244</v>
      </c>
      <c r="G6392">
        <f t="shared" si="476"/>
        <v>4.9999999999954525E-3</v>
      </c>
    </row>
    <row r="6393" spans="1:7" x14ac:dyDescent="0.35">
      <c r="A6393">
        <v>33.057789999999997</v>
      </c>
      <c r="B6393" t="s">
        <v>7319</v>
      </c>
      <c r="C6393" t="s">
        <v>7411</v>
      </c>
      <c r="D6393" t="str">
        <f>IFERROR(VLOOKUP(C6393,Elster!$A$5:$D$148,2,FALSE),"not in table")</f>
        <v>not in table</v>
      </c>
      <c r="F6393">
        <f>HEX2DEC(C6393)</f>
        <v>244</v>
      </c>
      <c r="G6393">
        <f t="shared" si="476"/>
        <v>0</v>
      </c>
    </row>
    <row r="6394" spans="1:7" hidden="1" x14ac:dyDescent="0.35">
      <c r="A6394">
        <v>33.06279</v>
      </c>
      <c r="B6394" t="s">
        <v>7317</v>
      </c>
      <c r="C6394">
        <v>2</v>
      </c>
      <c r="E6394" t="str">
        <f>IFERROR(VLOOKUP(C6394,Elster!$A$5:$D$148,2,FALSE),"not in table")</f>
        <v xml:space="preserve">   "KESSELSOLLTEMP"                                   </v>
      </c>
      <c r="F6394">
        <f>HEX2DEC(C6394)</f>
        <v>2</v>
      </c>
      <c r="G6394">
        <f t="shared" si="476"/>
        <v>5.000000000002558E-3</v>
      </c>
    </row>
    <row r="6395" spans="1:7" x14ac:dyDescent="0.35">
      <c r="A6395">
        <v>33.06279</v>
      </c>
      <c r="B6395" t="s">
        <v>7319</v>
      </c>
      <c r="C6395">
        <v>2</v>
      </c>
      <c r="D6395" t="str">
        <f>IFERROR(VLOOKUP(C6395,Elster!$A$5:$D$148,2,FALSE),"not in table")</f>
        <v xml:space="preserve">   "KESSELSOLLTEMP"                                   </v>
      </c>
      <c r="F6395">
        <f>HEX2DEC(C6395)</f>
        <v>2</v>
      </c>
      <c r="G6395">
        <f t="shared" si="476"/>
        <v>0</v>
      </c>
    </row>
    <row r="6396" spans="1:7" hidden="1" x14ac:dyDescent="0.35">
      <c r="A6396">
        <v>33.067790000000002</v>
      </c>
      <c r="B6396" t="s">
        <v>7317</v>
      </c>
      <c r="C6396" t="s">
        <v>7383</v>
      </c>
      <c r="E6396" t="str">
        <f>IFERROR(VLOOKUP(C6396,Elster!$A$5:$D$148,2,FALSE),"not in table")</f>
        <v xml:space="preserve">   "MISCHERLAUFZEIT"                                  </v>
      </c>
      <c r="F6396">
        <f>HEX2DEC(C6396)</f>
        <v>44</v>
      </c>
      <c r="G6396">
        <f t="shared" si="476"/>
        <v>5.000000000002558E-3</v>
      </c>
    </row>
    <row r="6397" spans="1:7" x14ac:dyDescent="0.35">
      <c r="A6397">
        <v>33.067790000000002</v>
      </c>
      <c r="B6397" t="s">
        <v>7319</v>
      </c>
      <c r="C6397" t="s">
        <v>7383</v>
      </c>
      <c r="D6397" t="str">
        <f>IFERROR(VLOOKUP(C6397,Elster!$A$5:$D$148,2,FALSE),"not in table")</f>
        <v xml:space="preserve">   "MISCHERLAUFZEIT"                                  </v>
      </c>
      <c r="F6397">
        <f>HEX2DEC(C6397)</f>
        <v>44</v>
      </c>
      <c r="G6397">
        <f t="shared" si="476"/>
        <v>0</v>
      </c>
    </row>
    <row r="6398" spans="1:7" hidden="1" x14ac:dyDescent="0.35">
      <c r="A6398">
        <v>33.091149000000001</v>
      </c>
      <c r="B6398" t="s">
        <v>7317</v>
      </c>
      <c r="C6398">
        <v>6</v>
      </c>
      <c r="E6398" t="str">
        <f>IFERROR(VLOOKUP(C6398,Elster!$A$5:$D$148,2,FALSE),"not in table")</f>
        <v xml:space="preserve">   "RAUMSOLLTEMP_II"                                  </v>
      </c>
      <c r="F6398">
        <f t="shared" ref="F6398:F6410" si="480">HEX2DEC(C6398)</f>
        <v>6</v>
      </c>
      <c r="G6398">
        <f t="shared" si="476"/>
        <v>2.3358999999999241E-2</v>
      </c>
    </row>
    <row r="6399" spans="1:7" hidden="1" x14ac:dyDescent="0.35">
      <c r="A6399">
        <v>33.096122999999999</v>
      </c>
      <c r="B6399" t="s">
        <v>7317</v>
      </c>
      <c r="C6399">
        <v>1</v>
      </c>
      <c r="E6399" t="str">
        <f>IFERROR(VLOOKUP(C6399,Elster!$A$5:$D$148,2,FALSE),"not in table")</f>
        <v xml:space="preserve">   "FEHLERMELDUNG"                                    </v>
      </c>
      <c r="F6399">
        <f t="shared" si="480"/>
        <v>1</v>
      </c>
      <c r="G6399">
        <f t="shared" si="476"/>
        <v>4.9739999999971474E-3</v>
      </c>
    </row>
    <row r="6400" spans="1:7" hidden="1" x14ac:dyDescent="0.35">
      <c r="A6400">
        <v>33.101070999999997</v>
      </c>
      <c r="B6400" t="s">
        <v>7317</v>
      </c>
      <c r="C6400" t="s">
        <v>7378</v>
      </c>
      <c r="E6400" t="str">
        <f>IFERROR(VLOOKUP(C6400,Elster!$A$5:$D$148,2,FALSE),"not in table")</f>
        <v xml:space="preserve">   "SAMMLERISTTEMP"                                   </v>
      </c>
      <c r="F6400">
        <f t="shared" si="480"/>
        <v>13</v>
      </c>
      <c r="G6400">
        <f t="shared" si="476"/>
        <v>4.9479999999988422E-3</v>
      </c>
    </row>
    <row r="6401" spans="1:7" hidden="1" x14ac:dyDescent="0.35">
      <c r="A6401">
        <v>33.106045000000002</v>
      </c>
      <c r="B6401" t="s">
        <v>7317</v>
      </c>
      <c r="C6401">
        <v>2</v>
      </c>
      <c r="E6401" t="str">
        <f>IFERROR(VLOOKUP(C6401,Elster!$A$5:$D$148,2,FALSE),"not in table")</f>
        <v xml:space="preserve">   "KESSELSOLLTEMP"                                   </v>
      </c>
      <c r="F6401">
        <f t="shared" si="480"/>
        <v>2</v>
      </c>
      <c r="G6401">
        <f t="shared" si="476"/>
        <v>4.9740000000042528E-3</v>
      </c>
    </row>
    <row r="6402" spans="1:7" hidden="1" x14ac:dyDescent="0.35">
      <c r="A6402">
        <v>33.111018999999999</v>
      </c>
      <c r="B6402" t="s">
        <v>7317</v>
      </c>
      <c r="C6402">
        <v>0</v>
      </c>
      <c r="E6402" t="str">
        <f>IFERROR(VLOOKUP(C6402,Elster!$A$5:$D$148,2,FALSE),"not in table")</f>
        <v>not in table</v>
      </c>
      <c r="F6402">
        <f t="shared" si="480"/>
        <v>0</v>
      </c>
      <c r="G6402">
        <f t="shared" si="476"/>
        <v>4.9739999999971474E-3</v>
      </c>
    </row>
    <row r="6403" spans="1:7" hidden="1" x14ac:dyDescent="0.35">
      <c r="A6403">
        <v>33.115991999999999</v>
      </c>
      <c r="B6403" t="s">
        <v>7317</v>
      </c>
      <c r="C6403" t="s">
        <v>7390</v>
      </c>
      <c r="E6403" t="str">
        <f>IFERROR(VLOOKUP(C6403,Elster!$A$5:$D$148,2,FALSE),"not in table")</f>
        <v xml:space="preserve">//   "ERWEITERUNGSTELEGRAMM"                            </v>
      </c>
      <c r="F6403">
        <f t="shared" si="480"/>
        <v>250</v>
      </c>
      <c r="G6403">
        <f t="shared" si="476"/>
        <v>4.9729999999996721E-3</v>
      </c>
    </row>
    <row r="6404" spans="1:7" hidden="1" x14ac:dyDescent="0.35">
      <c r="A6404">
        <v>33.120939999999997</v>
      </c>
      <c r="B6404" t="s">
        <v>7317</v>
      </c>
      <c r="C6404">
        <v>0</v>
      </c>
      <c r="E6404" t="str">
        <f>IFERROR(VLOOKUP(C6404,Elster!$A$5:$D$148,2,FALSE),"not in table")</f>
        <v>not in table</v>
      </c>
      <c r="F6404">
        <f t="shared" si="480"/>
        <v>0</v>
      </c>
      <c r="G6404">
        <f t="shared" ref="G6404:G6467" si="481">A6404-A6403</f>
        <v>4.9479999999988422E-3</v>
      </c>
    </row>
    <row r="6405" spans="1:7" hidden="1" x14ac:dyDescent="0.35">
      <c r="A6405">
        <v>33.125914000000002</v>
      </c>
      <c r="B6405" t="s">
        <v>7317</v>
      </c>
      <c r="C6405">
        <v>28</v>
      </c>
      <c r="E6405" t="str">
        <f>IFERROR(VLOOKUP(C6405,Elster!$A$5:$D$148,2,FALSE),"not in table")</f>
        <v xml:space="preserve">   "MAX_TEMP_KESSEL"                                  </v>
      </c>
      <c r="F6405">
        <f t="shared" si="480"/>
        <v>40</v>
      </c>
      <c r="G6405">
        <f t="shared" si="481"/>
        <v>4.9740000000042528E-3</v>
      </c>
    </row>
    <row r="6406" spans="1:7" hidden="1" x14ac:dyDescent="0.35">
      <c r="A6406">
        <v>33.130887999999999</v>
      </c>
      <c r="B6406" t="s">
        <v>7317</v>
      </c>
      <c r="C6406">
        <v>1</v>
      </c>
      <c r="E6406" t="str">
        <f>IFERROR(VLOOKUP(C6406,Elster!$A$5:$D$148,2,FALSE),"not in table")</f>
        <v xml:space="preserve">   "FEHLERMELDUNG"                                    </v>
      </c>
      <c r="F6406">
        <f t="shared" si="480"/>
        <v>1</v>
      </c>
      <c r="G6406">
        <f t="shared" si="481"/>
        <v>4.9739999999971474E-3</v>
      </c>
    </row>
    <row r="6407" spans="1:7" hidden="1" x14ac:dyDescent="0.35">
      <c r="A6407">
        <v>33.135835999999998</v>
      </c>
      <c r="B6407" t="s">
        <v>7317</v>
      </c>
      <c r="C6407" t="s">
        <v>7411</v>
      </c>
      <c r="E6407" t="str">
        <f>IFERROR(VLOOKUP(C6407,Elster!$A$5:$D$148,2,FALSE),"not in table")</f>
        <v>not in table</v>
      </c>
      <c r="F6407">
        <f t="shared" si="480"/>
        <v>244</v>
      </c>
      <c r="G6407">
        <f t="shared" si="481"/>
        <v>4.9479999999988422E-3</v>
      </c>
    </row>
    <row r="6408" spans="1:7" hidden="1" x14ac:dyDescent="0.35">
      <c r="A6408">
        <v>33.140810000000002</v>
      </c>
      <c r="B6408" t="s">
        <v>7317</v>
      </c>
      <c r="C6408">
        <v>2</v>
      </c>
      <c r="E6408" t="str">
        <f>IFERROR(VLOOKUP(C6408,Elster!$A$5:$D$148,2,FALSE),"not in table")</f>
        <v xml:space="preserve">   "KESSELSOLLTEMP"                                   </v>
      </c>
      <c r="F6408">
        <f t="shared" si="480"/>
        <v>2</v>
      </c>
      <c r="G6408">
        <f t="shared" si="481"/>
        <v>4.9740000000042528E-3</v>
      </c>
    </row>
    <row r="6409" spans="1:7" hidden="1" x14ac:dyDescent="0.35">
      <c r="A6409">
        <v>33.145783999999999</v>
      </c>
      <c r="B6409" t="s">
        <v>7317</v>
      </c>
      <c r="C6409" t="s">
        <v>7384</v>
      </c>
      <c r="E6409" t="str">
        <f>IFERROR(VLOOKUP(C6409,Elster!$A$5:$D$148,2,FALSE),"not in table")</f>
        <v xml:space="preserve">   "MODGRAD"                                          </v>
      </c>
      <c r="F6409">
        <f t="shared" si="480"/>
        <v>45</v>
      </c>
      <c r="G6409">
        <f t="shared" si="481"/>
        <v>4.9739999999971474E-3</v>
      </c>
    </row>
    <row r="6410" spans="1:7" hidden="1" x14ac:dyDescent="0.35">
      <c r="A6410">
        <v>33.156565000000001</v>
      </c>
      <c r="B6410" t="s">
        <v>7317</v>
      </c>
      <c r="C6410" t="s">
        <v>7378</v>
      </c>
      <c r="E6410" t="str">
        <f>IFERROR(VLOOKUP(C6410,Elster!$A$5:$D$148,2,FALSE),"not in table")</f>
        <v xml:space="preserve">   "SAMMLERISTTEMP"                                   </v>
      </c>
      <c r="F6410">
        <f t="shared" si="480"/>
        <v>13</v>
      </c>
      <c r="G6410">
        <f t="shared" si="481"/>
        <v>1.0781000000001484E-2</v>
      </c>
    </row>
    <row r="6411" spans="1:7" x14ac:dyDescent="0.35">
      <c r="A6411">
        <v>33.156565000000001</v>
      </c>
      <c r="B6411" t="s">
        <v>7319</v>
      </c>
      <c r="C6411" t="s">
        <v>7378</v>
      </c>
      <c r="D6411" t="str">
        <f>IFERROR(VLOOKUP(C6411,Elster!$A$5:$D$148,2,FALSE),"not in table")</f>
        <v xml:space="preserve">   "SAMMLERISTTEMP"                                   </v>
      </c>
      <c r="F6411">
        <f>HEX2DEC(C6411)</f>
        <v>13</v>
      </c>
      <c r="G6411">
        <f t="shared" si="481"/>
        <v>0</v>
      </c>
    </row>
    <row r="6412" spans="1:7" hidden="1" x14ac:dyDescent="0.35">
      <c r="A6412">
        <v>33.161565000000003</v>
      </c>
      <c r="B6412" t="s">
        <v>7317</v>
      </c>
      <c r="C6412">
        <v>0</v>
      </c>
      <c r="E6412" t="str">
        <f>IFERROR(VLOOKUP(C6412,Elster!$A$5:$D$148,2,FALSE),"not in table")</f>
        <v>not in table</v>
      </c>
      <c r="F6412">
        <f>HEX2DEC(C6412)</f>
        <v>0</v>
      </c>
      <c r="G6412">
        <f t="shared" si="481"/>
        <v>5.000000000002558E-3</v>
      </c>
    </row>
    <row r="6413" spans="1:7" x14ac:dyDescent="0.35">
      <c r="A6413">
        <v>33.161565000000003</v>
      </c>
      <c r="B6413" t="s">
        <v>7319</v>
      </c>
      <c r="C6413">
        <v>0</v>
      </c>
      <c r="D6413" t="str">
        <f>IFERROR(VLOOKUP(C6413,Elster!$A$5:$D$148,2,FALSE),"not in table")</f>
        <v>not in table</v>
      </c>
      <c r="F6413">
        <f>HEX2DEC(C6413)</f>
        <v>0</v>
      </c>
      <c r="G6413">
        <f t="shared" si="481"/>
        <v>0</v>
      </c>
    </row>
    <row r="6414" spans="1:7" hidden="1" x14ac:dyDescent="0.35">
      <c r="A6414">
        <v>33.166564000000001</v>
      </c>
      <c r="B6414" t="s">
        <v>7317</v>
      </c>
      <c r="C6414">
        <v>3</v>
      </c>
      <c r="E6414" t="str">
        <f>IFERROR(VLOOKUP(C6414,Elster!$A$5:$D$148,2,FALSE),"not in table")</f>
        <v xml:space="preserve">   "SPEICHERSOLLTEMP"                                 </v>
      </c>
      <c r="F6414">
        <f>HEX2DEC(C6414)</f>
        <v>3</v>
      </c>
      <c r="G6414">
        <f t="shared" si="481"/>
        <v>4.9989999999979773E-3</v>
      </c>
    </row>
    <row r="6415" spans="1:7" x14ac:dyDescent="0.35">
      <c r="A6415">
        <v>33.166564999999999</v>
      </c>
      <c r="B6415" t="s">
        <v>7319</v>
      </c>
      <c r="C6415">
        <v>3</v>
      </c>
      <c r="D6415" t="str">
        <f>IFERROR(VLOOKUP(C6415,Elster!$A$5:$D$148,2,FALSE),"not in table")</f>
        <v xml:space="preserve">   "SPEICHERSOLLTEMP"                                 </v>
      </c>
      <c r="F6415">
        <f>HEX2DEC(C6415)</f>
        <v>3</v>
      </c>
      <c r="G6415">
        <f t="shared" si="481"/>
        <v>9.9999999747524271E-7</v>
      </c>
    </row>
    <row r="6416" spans="1:7" hidden="1" x14ac:dyDescent="0.35">
      <c r="A6416">
        <v>33.171563999999996</v>
      </c>
      <c r="B6416" t="s">
        <v>7317</v>
      </c>
      <c r="C6416">
        <v>1</v>
      </c>
      <c r="E6416" t="str">
        <f>IFERROR(VLOOKUP(C6416,Elster!$A$5:$D$148,2,FALSE),"not in table")</f>
        <v xml:space="preserve">   "FEHLERMELDUNG"                                    </v>
      </c>
      <c r="F6416">
        <f>HEX2DEC(C6416)</f>
        <v>1</v>
      </c>
      <c r="G6416">
        <f t="shared" si="481"/>
        <v>4.9989999999979773E-3</v>
      </c>
    </row>
    <row r="6417" spans="1:7" x14ac:dyDescent="0.35">
      <c r="A6417">
        <v>33.171563999999996</v>
      </c>
      <c r="B6417" t="s">
        <v>7319</v>
      </c>
      <c r="C6417">
        <v>1</v>
      </c>
      <c r="D6417" t="str">
        <f>IFERROR(VLOOKUP(C6417,Elster!$A$5:$D$148,2,FALSE),"not in table")</f>
        <v xml:space="preserve">   "FEHLERMELDUNG"                                    </v>
      </c>
      <c r="F6417">
        <f t="shared" ref="F6417:F6418" si="482">HEX2DEC(C6417)</f>
        <v>1</v>
      </c>
      <c r="G6417">
        <f t="shared" si="481"/>
        <v>0</v>
      </c>
    </row>
    <row r="6418" spans="1:7" x14ac:dyDescent="0.35">
      <c r="A6418">
        <v>33.176563999999999</v>
      </c>
      <c r="B6418" t="s">
        <v>7319</v>
      </c>
      <c r="C6418">
        <v>0</v>
      </c>
      <c r="D6418" t="str">
        <f>IFERROR(VLOOKUP(C6418,Elster!$A$5:$D$148,2,FALSE),"not in table")</f>
        <v>not in table</v>
      </c>
      <c r="F6418">
        <f t="shared" si="482"/>
        <v>0</v>
      </c>
      <c r="G6418">
        <f t="shared" si="481"/>
        <v>5.000000000002558E-3</v>
      </c>
    </row>
    <row r="6419" spans="1:7" hidden="1" x14ac:dyDescent="0.35">
      <c r="A6419">
        <v>33.176589999999997</v>
      </c>
      <c r="B6419" t="s">
        <v>7317</v>
      </c>
      <c r="C6419">
        <v>0</v>
      </c>
      <c r="E6419" t="str">
        <f>IFERROR(VLOOKUP(C6419,Elster!$A$5:$D$148,2,FALSE),"not in table")</f>
        <v>not in table</v>
      </c>
      <c r="F6419">
        <f>HEX2DEC(C6419)</f>
        <v>0</v>
      </c>
      <c r="G6419">
        <f t="shared" si="481"/>
        <v>2.5999999998305157E-5</v>
      </c>
    </row>
    <row r="6420" spans="1:7" x14ac:dyDescent="0.35">
      <c r="A6420">
        <v>33.181564000000002</v>
      </c>
      <c r="B6420" t="s">
        <v>7319</v>
      </c>
      <c r="C6420" t="s">
        <v>7390</v>
      </c>
      <c r="D6420" t="str">
        <f>IFERROR(VLOOKUP(C6420,Elster!$A$5:$D$148,2,FALSE),"not in table")</f>
        <v xml:space="preserve">//   "ERWEITERUNGSTELEGRAMM"                            </v>
      </c>
      <c r="F6420">
        <f>HEX2DEC(C6420)</f>
        <v>250</v>
      </c>
      <c r="G6420">
        <f t="shared" si="481"/>
        <v>4.9740000000042528E-3</v>
      </c>
    </row>
    <row r="6421" spans="1:7" hidden="1" x14ac:dyDescent="0.35">
      <c r="A6421">
        <v>33.18159</v>
      </c>
      <c r="B6421" t="s">
        <v>7317</v>
      </c>
      <c r="C6421" t="s">
        <v>7390</v>
      </c>
      <c r="E6421" t="str">
        <f>IFERROR(VLOOKUP(C6421,Elster!$A$5:$D$148,2,FALSE),"not in table")</f>
        <v xml:space="preserve">//   "ERWEITERUNGSTELEGRAMM"                            </v>
      </c>
      <c r="F6421">
        <f>HEX2DEC(C6421)</f>
        <v>250</v>
      </c>
      <c r="G6421">
        <f t="shared" si="481"/>
        <v>2.5999999998305157E-5</v>
      </c>
    </row>
    <row r="6422" spans="1:7" x14ac:dyDescent="0.35">
      <c r="A6422">
        <v>33.186563999999997</v>
      </c>
      <c r="B6422" t="s">
        <v>7319</v>
      </c>
      <c r="C6422">
        <v>0</v>
      </c>
      <c r="D6422" t="str">
        <f>IFERROR(VLOOKUP(C6422,Elster!$A$5:$D$148,2,FALSE),"not in table")</f>
        <v>not in table</v>
      </c>
      <c r="F6422">
        <f>HEX2DEC(C6422)</f>
        <v>0</v>
      </c>
      <c r="G6422">
        <f t="shared" si="481"/>
        <v>4.9739999999971474E-3</v>
      </c>
    </row>
    <row r="6423" spans="1:7" hidden="1" x14ac:dyDescent="0.35">
      <c r="A6423">
        <v>33.186590000000002</v>
      </c>
      <c r="B6423" t="s">
        <v>7317</v>
      </c>
      <c r="C6423">
        <v>0</v>
      </c>
      <c r="E6423" t="str">
        <f>IFERROR(VLOOKUP(C6423,Elster!$A$5:$D$148,2,FALSE),"not in table")</f>
        <v>not in table</v>
      </c>
      <c r="F6423">
        <f>HEX2DEC(C6423)</f>
        <v>0</v>
      </c>
      <c r="G6423">
        <f t="shared" si="481"/>
        <v>2.6000000005410584E-5</v>
      </c>
    </row>
    <row r="6424" spans="1:7" x14ac:dyDescent="0.35">
      <c r="A6424">
        <v>33.191564</v>
      </c>
      <c r="B6424" t="s">
        <v>7319</v>
      </c>
      <c r="C6424">
        <v>13</v>
      </c>
      <c r="D6424" t="str">
        <f>IFERROR(VLOOKUP(C6424,Elster!$A$5:$D$148,2,FALSE),"not in table")</f>
        <v xml:space="preserve">   "EINSTELL_SPEICHERSOLLTEMP"                        </v>
      </c>
      <c r="F6424">
        <f>HEX2DEC(C6424)</f>
        <v>19</v>
      </c>
      <c r="G6424">
        <f t="shared" si="481"/>
        <v>4.9739999999971474E-3</v>
      </c>
    </row>
    <row r="6425" spans="1:7" hidden="1" x14ac:dyDescent="0.35">
      <c r="A6425">
        <v>33.191589999999998</v>
      </c>
      <c r="B6425" t="s">
        <v>7317</v>
      </c>
      <c r="C6425">
        <v>13</v>
      </c>
      <c r="E6425" t="str">
        <f>IFERROR(VLOOKUP(C6425,Elster!$A$5:$D$148,2,FALSE),"not in table")</f>
        <v xml:space="preserve">   "EINSTELL_SPEICHERSOLLTEMP"                        </v>
      </c>
      <c r="F6425">
        <f t="shared" ref="F6425:F6426" si="483">HEX2DEC(C6425)</f>
        <v>19</v>
      </c>
      <c r="G6425">
        <f t="shared" si="481"/>
        <v>2.5999999998305157E-5</v>
      </c>
    </row>
    <row r="6426" spans="1:7" hidden="1" x14ac:dyDescent="0.35">
      <c r="A6426">
        <v>33.19659</v>
      </c>
      <c r="B6426" t="s">
        <v>7317</v>
      </c>
      <c r="C6426">
        <v>1</v>
      </c>
      <c r="E6426" t="str">
        <f>IFERROR(VLOOKUP(C6426,Elster!$A$5:$D$148,2,FALSE),"not in table")</f>
        <v xml:space="preserve">   "FEHLERMELDUNG"                                    </v>
      </c>
      <c r="F6426">
        <f t="shared" si="483"/>
        <v>1</v>
      </c>
      <c r="G6426">
        <f t="shared" si="481"/>
        <v>5.000000000002558E-3</v>
      </c>
    </row>
    <row r="6427" spans="1:7" x14ac:dyDescent="0.35">
      <c r="A6427">
        <v>33.19659</v>
      </c>
      <c r="B6427" t="s">
        <v>7319</v>
      </c>
      <c r="C6427">
        <v>1</v>
      </c>
      <c r="D6427" t="str">
        <f>IFERROR(VLOOKUP(C6427,Elster!$A$5:$D$148,2,FALSE),"not in table")</f>
        <v xml:space="preserve">   "FEHLERMELDUNG"                                    </v>
      </c>
      <c r="F6427">
        <f>HEX2DEC(C6427)</f>
        <v>1</v>
      </c>
      <c r="G6427">
        <f t="shared" si="481"/>
        <v>0</v>
      </c>
    </row>
    <row r="6428" spans="1:7" hidden="1" x14ac:dyDescent="0.35">
      <c r="A6428">
        <v>33.201590000000003</v>
      </c>
      <c r="B6428" t="s">
        <v>7317</v>
      </c>
      <c r="C6428" t="s">
        <v>7412</v>
      </c>
      <c r="E6428" t="str">
        <f>IFERROR(VLOOKUP(C6428,Elster!$A$5:$D$148,2,FALSE),"not in table")</f>
        <v>not in table</v>
      </c>
      <c r="F6428">
        <f>HEX2DEC(C6428)</f>
        <v>214</v>
      </c>
      <c r="G6428">
        <f t="shared" si="481"/>
        <v>5.000000000002558E-3</v>
      </c>
    </row>
    <row r="6429" spans="1:7" x14ac:dyDescent="0.35">
      <c r="A6429">
        <v>33.201590000000003</v>
      </c>
      <c r="B6429" t="s">
        <v>7319</v>
      </c>
      <c r="C6429" t="s">
        <v>7412</v>
      </c>
      <c r="D6429" t="str">
        <f>IFERROR(VLOOKUP(C6429,Elster!$A$5:$D$148,2,FALSE),"not in table")</f>
        <v>not in table</v>
      </c>
      <c r="F6429">
        <f>HEX2DEC(C6429)</f>
        <v>214</v>
      </c>
      <c r="G6429">
        <f t="shared" si="481"/>
        <v>0</v>
      </c>
    </row>
    <row r="6430" spans="1:7" hidden="1" x14ac:dyDescent="0.35">
      <c r="A6430">
        <v>33.206589999999998</v>
      </c>
      <c r="B6430" t="s">
        <v>7317</v>
      </c>
      <c r="C6430">
        <v>1</v>
      </c>
      <c r="E6430" t="str">
        <f>IFERROR(VLOOKUP(C6430,Elster!$A$5:$D$148,2,FALSE),"not in table")</f>
        <v xml:space="preserve">   "FEHLERMELDUNG"                                    </v>
      </c>
      <c r="F6430">
        <f>HEX2DEC(C6430)</f>
        <v>1</v>
      </c>
      <c r="G6430">
        <f t="shared" si="481"/>
        <v>4.9999999999954525E-3</v>
      </c>
    </row>
    <row r="6431" spans="1:7" x14ac:dyDescent="0.35">
      <c r="A6431">
        <v>33.206589999999998</v>
      </c>
      <c r="B6431" t="s">
        <v>7319</v>
      </c>
      <c r="C6431">
        <v>1</v>
      </c>
      <c r="D6431" t="str">
        <f>IFERROR(VLOOKUP(C6431,Elster!$A$5:$D$148,2,FALSE),"not in table")</f>
        <v xml:space="preserve">   "FEHLERMELDUNG"                                    </v>
      </c>
      <c r="F6431">
        <f>HEX2DEC(C6431)</f>
        <v>1</v>
      </c>
      <c r="G6431">
        <f t="shared" si="481"/>
        <v>0</v>
      </c>
    </row>
    <row r="6432" spans="1:7" hidden="1" x14ac:dyDescent="0.35">
      <c r="A6432">
        <v>33.211590000000001</v>
      </c>
      <c r="B6432" t="s">
        <v>7317</v>
      </c>
      <c r="C6432" t="s">
        <v>7413</v>
      </c>
      <c r="E6432" t="str">
        <f>IFERROR(VLOOKUP(C6432,Elster!$A$5:$D$148,2,FALSE),"not in table")</f>
        <v>not in table</v>
      </c>
      <c r="F6432">
        <f>HEX2DEC(C6432)</f>
        <v>245</v>
      </c>
      <c r="G6432">
        <f t="shared" si="481"/>
        <v>5.000000000002558E-3</v>
      </c>
    </row>
    <row r="6433" spans="1:7" x14ac:dyDescent="0.35">
      <c r="A6433">
        <v>33.211590000000001</v>
      </c>
      <c r="B6433" t="s">
        <v>7319</v>
      </c>
      <c r="C6433" t="s">
        <v>7413</v>
      </c>
      <c r="D6433" t="str">
        <f>IFERROR(VLOOKUP(C6433,Elster!$A$5:$D$148,2,FALSE),"not in table")</f>
        <v>not in table</v>
      </c>
      <c r="F6433">
        <f>HEX2DEC(C6433)</f>
        <v>245</v>
      </c>
      <c r="G6433">
        <f t="shared" si="481"/>
        <v>0</v>
      </c>
    </row>
    <row r="6434" spans="1:7" hidden="1" x14ac:dyDescent="0.35">
      <c r="A6434">
        <v>33.219479999999997</v>
      </c>
      <c r="B6434" t="s">
        <v>7317</v>
      </c>
      <c r="C6434">
        <v>3</v>
      </c>
      <c r="E6434" t="str">
        <f>IFERROR(VLOOKUP(C6434,Elster!$A$5:$D$148,2,FALSE),"not in table")</f>
        <v xml:space="preserve">   "SPEICHERSOLLTEMP"                                 </v>
      </c>
      <c r="F6434">
        <f t="shared" ref="F6434:F6446" si="484">HEX2DEC(C6434)</f>
        <v>3</v>
      </c>
      <c r="G6434">
        <f t="shared" si="481"/>
        <v>7.8899999999961778E-3</v>
      </c>
    </row>
    <row r="6435" spans="1:7" hidden="1" x14ac:dyDescent="0.35">
      <c r="A6435">
        <v>33.224454000000001</v>
      </c>
      <c r="B6435" t="s">
        <v>7317</v>
      </c>
      <c r="C6435">
        <v>0</v>
      </c>
      <c r="E6435" t="str">
        <f>IFERROR(VLOOKUP(C6435,Elster!$A$5:$D$148,2,FALSE),"not in table")</f>
        <v>not in table</v>
      </c>
      <c r="F6435">
        <f t="shared" si="484"/>
        <v>0</v>
      </c>
      <c r="G6435">
        <f t="shared" si="481"/>
        <v>4.9740000000042528E-3</v>
      </c>
    </row>
    <row r="6436" spans="1:7" hidden="1" x14ac:dyDescent="0.35">
      <c r="A6436">
        <v>33.229427999999999</v>
      </c>
      <c r="B6436" t="s">
        <v>7317</v>
      </c>
      <c r="C6436" t="s">
        <v>7378</v>
      </c>
      <c r="E6436" t="str">
        <f>IFERROR(VLOOKUP(C6436,Elster!$A$5:$D$148,2,FALSE),"not in table")</f>
        <v xml:space="preserve">   "SAMMLERISTTEMP"                                   </v>
      </c>
      <c r="F6436">
        <f t="shared" si="484"/>
        <v>13</v>
      </c>
      <c r="G6436">
        <f t="shared" si="481"/>
        <v>4.9739999999971474E-3</v>
      </c>
    </row>
    <row r="6437" spans="1:7" hidden="1" x14ac:dyDescent="0.35">
      <c r="A6437">
        <v>33.234375999999997</v>
      </c>
      <c r="B6437" t="s">
        <v>7317</v>
      </c>
      <c r="C6437">
        <v>2</v>
      </c>
      <c r="E6437" t="str">
        <f>IFERROR(VLOOKUP(C6437,Elster!$A$5:$D$148,2,FALSE),"not in table")</f>
        <v xml:space="preserve">   "KESSELSOLLTEMP"                                   </v>
      </c>
      <c r="F6437">
        <f t="shared" si="484"/>
        <v>2</v>
      </c>
      <c r="G6437">
        <f t="shared" si="481"/>
        <v>4.9479999999988422E-3</v>
      </c>
    </row>
    <row r="6438" spans="1:7" hidden="1" x14ac:dyDescent="0.35">
      <c r="A6438">
        <v>33.239350000000002</v>
      </c>
      <c r="B6438" t="s">
        <v>7317</v>
      </c>
      <c r="C6438">
        <v>0</v>
      </c>
      <c r="E6438" t="str">
        <f>IFERROR(VLOOKUP(C6438,Elster!$A$5:$D$148,2,FALSE),"not in table")</f>
        <v>not in table</v>
      </c>
      <c r="F6438">
        <f t="shared" si="484"/>
        <v>0</v>
      </c>
      <c r="G6438">
        <f t="shared" si="481"/>
        <v>4.9740000000042528E-3</v>
      </c>
    </row>
    <row r="6439" spans="1:7" hidden="1" x14ac:dyDescent="0.35">
      <c r="A6439">
        <v>33.244323999999999</v>
      </c>
      <c r="B6439" t="s">
        <v>7317</v>
      </c>
      <c r="C6439" t="s">
        <v>7390</v>
      </c>
      <c r="E6439" t="str">
        <f>IFERROR(VLOOKUP(C6439,Elster!$A$5:$D$148,2,FALSE),"not in table")</f>
        <v xml:space="preserve">//   "ERWEITERUNGSTELEGRAMM"                            </v>
      </c>
      <c r="F6439">
        <f t="shared" si="484"/>
        <v>250</v>
      </c>
      <c r="G6439">
        <f t="shared" si="481"/>
        <v>4.9739999999971474E-3</v>
      </c>
    </row>
    <row r="6440" spans="1:7" hidden="1" x14ac:dyDescent="0.35">
      <c r="A6440">
        <v>33.249296999999999</v>
      </c>
      <c r="B6440" t="s">
        <v>7317</v>
      </c>
      <c r="C6440">
        <v>0</v>
      </c>
      <c r="E6440" t="str">
        <f>IFERROR(VLOOKUP(C6440,Elster!$A$5:$D$148,2,FALSE),"not in table")</f>
        <v>not in table</v>
      </c>
      <c r="F6440">
        <f t="shared" si="484"/>
        <v>0</v>
      </c>
      <c r="G6440">
        <f t="shared" si="481"/>
        <v>4.9729999999996721E-3</v>
      </c>
    </row>
    <row r="6441" spans="1:7" hidden="1" x14ac:dyDescent="0.35">
      <c r="A6441">
        <v>33.254244999999997</v>
      </c>
      <c r="B6441" t="s">
        <v>7317</v>
      </c>
      <c r="C6441">
        <v>13</v>
      </c>
      <c r="E6441" t="str">
        <f>IFERROR(VLOOKUP(C6441,Elster!$A$5:$D$148,2,FALSE),"not in table")</f>
        <v xml:space="preserve">   "EINSTELL_SPEICHERSOLLTEMP"                        </v>
      </c>
      <c r="F6441">
        <f t="shared" si="484"/>
        <v>19</v>
      </c>
      <c r="G6441">
        <f t="shared" si="481"/>
        <v>4.9479999999988422E-3</v>
      </c>
    </row>
    <row r="6442" spans="1:7" hidden="1" x14ac:dyDescent="0.35">
      <c r="A6442">
        <v>33.259219000000002</v>
      </c>
      <c r="B6442" t="s">
        <v>7317</v>
      </c>
      <c r="C6442">
        <v>1</v>
      </c>
      <c r="E6442" t="str">
        <f>IFERROR(VLOOKUP(C6442,Elster!$A$5:$D$148,2,FALSE),"not in table")</f>
        <v xml:space="preserve">   "FEHLERMELDUNG"                                    </v>
      </c>
      <c r="F6442">
        <f t="shared" si="484"/>
        <v>1</v>
      </c>
      <c r="G6442">
        <f t="shared" si="481"/>
        <v>4.9740000000042528E-3</v>
      </c>
    </row>
    <row r="6443" spans="1:7" hidden="1" x14ac:dyDescent="0.35">
      <c r="A6443">
        <v>33.264192999999999</v>
      </c>
      <c r="B6443" t="s">
        <v>7317</v>
      </c>
      <c r="C6443" t="s">
        <v>7412</v>
      </c>
      <c r="E6443" t="str">
        <f>IFERROR(VLOOKUP(C6443,Elster!$A$5:$D$148,2,FALSE),"not in table")</f>
        <v>not in table</v>
      </c>
      <c r="F6443">
        <f t="shared" si="484"/>
        <v>214</v>
      </c>
      <c r="G6443">
        <f t="shared" si="481"/>
        <v>4.9739999999971474E-3</v>
      </c>
    </row>
    <row r="6444" spans="1:7" hidden="1" x14ac:dyDescent="0.35">
      <c r="A6444">
        <v>33.269167000000003</v>
      </c>
      <c r="B6444" t="s">
        <v>7317</v>
      </c>
      <c r="C6444">
        <v>1</v>
      </c>
      <c r="E6444" t="str">
        <f>IFERROR(VLOOKUP(C6444,Elster!$A$5:$D$148,2,FALSE),"not in table")</f>
        <v xml:space="preserve">   "FEHLERMELDUNG"                                    </v>
      </c>
      <c r="F6444">
        <f t="shared" si="484"/>
        <v>1</v>
      </c>
      <c r="G6444">
        <f t="shared" si="481"/>
        <v>4.9740000000042528E-3</v>
      </c>
    </row>
    <row r="6445" spans="1:7" hidden="1" x14ac:dyDescent="0.35">
      <c r="A6445">
        <v>33.274115000000002</v>
      </c>
      <c r="B6445" t="s">
        <v>7317</v>
      </c>
      <c r="C6445" t="s">
        <v>7414</v>
      </c>
      <c r="E6445" t="str">
        <f>IFERROR(VLOOKUP(C6445,Elster!$A$5:$D$148,2,FALSE),"not in table")</f>
        <v>not in table</v>
      </c>
      <c r="F6445">
        <f t="shared" si="484"/>
        <v>246</v>
      </c>
      <c r="G6445">
        <f t="shared" si="481"/>
        <v>4.9479999999988422E-3</v>
      </c>
    </row>
    <row r="6446" spans="1:7" hidden="1" x14ac:dyDescent="0.35">
      <c r="A6446">
        <v>33.284531000000001</v>
      </c>
      <c r="B6446" t="s">
        <v>7317</v>
      </c>
      <c r="C6446" t="s">
        <v>7378</v>
      </c>
      <c r="E6446" t="str">
        <f>IFERROR(VLOOKUP(C6446,Elster!$A$5:$D$148,2,FALSE),"not in table")</f>
        <v xml:space="preserve">   "SAMMLERISTTEMP"                                   </v>
      </c>
      <c r="F6446">
        <f t="shared" si="484"/>
        <v>13</v>
      </c>
      <c r="G6446">
        <f t="shared" si="481"/>
        <v>1.0415999999999315E-2</v>
      </c>
    </row>
    <row r="6447" spans="1:7" x14ac:dyDescent="0.35">
      <c r="A6447">
        <v>33.284531000000001</v>
      </c>
      <c r="B6447" t="s">
        <v>7319</v>
      </c>
      <c r="C6447" t="s">
        <v>7378</v>
      </c>
      <c r="D6447" t="str">
        <f>IFERROR(VLOOKUP(C6447,Elster!$A$5:$D$148,2,FALSE),"not in table")</f>
        <v xml:space="preserve">   "SAMMLERISTTEMP"                                   </v>
      </c>
      <c r="F6447">
        <f>HEX2DEC(C6447)</f>
        <v>13</v>
      </c>
      <c r="G6447">
        <f t="shared" si="481"/>
        <v>0</v>
      </c>
    </row>
    <row r="6448" spans="1:7" hidden="1" x14ac:dyDescent="0.35">
      <c r="A6448">
        <v>33.289530999999997</v>
      </c>
      <c r="B6448" t="s">
        <v>7317</v>
      </c>
      <c r="C6448">
        <v>0</v>
      </c>
      <c r="E6448" t="str">
        <f>IFERROR(VLOOKUP(C6448,Elster!$A$5:$D$148,2,FALSE),"not in table")</f>
        <v>not in table</v>
      </c>
      <c r="F6448">
        <f>HEX2DEC(C6448)</f>
        <v>0</v>
      </c>
      <c r="G6448">
        <f t="shared" si="481"/>
        <v>4.9999999999954525E-3</v>
      </c>
    </row>
    <row r="6449" spans="1:7" x14ac:dyDescent="0.35">
      <c r="A6449">
        <v>33.289530999999997</v>
      </c>
      <c r="B6449" t="s">
        <v>7319</v>
      </c>
      <c r="C6449">
        <v>0</v>
      </c>
      <c r="D6449" t="str">
        <f>IFERROR(VLOOKUP(C6449,Elster!$A$5:$D$148,2,FALSE),"not in table")</f>
        <v>not in table</v>
      </c>
      <c r="F6449">
        <f>HEX2DEC(C6449)</f>
        <v>0</v>
      </c>
      <c r="G6449">
        <f t="shared" si="481"/>
        <v>0</v>
      </c>
    </row>
    <row r="6450" spans="1:7" hidden="1" x14ac:dyDescent="0.35">
      <c r="A6450">
        <v>33.294530999999999</v>
      </c>
      <c r="B6450" t="s">
        <v>7317</v>
      </c>
      <c r="C6450">
        <v>3</v>
      </c>
      <c r="E6450" t="str">
        <f>IFERROR(VLOOKUP(C6450,Elster!$A$5:$D$148,2,FALSE),"not in table")</f>
        <v xml:space="preserve">   "SPEICHERSOLLTEMP"                                 </v>
      </c>
      <c r="F6450">
        <f>HEX2DEC(C6450)</f>
        <v>3</v>
      </c>
      <c r="G6450">
        <f t="shared" si="481"/>
        <v>5.000000000002558E-3</v>
      </c>
    </row>
    <row r="6451" spans="1:7" x14ac:dyDescent="0.35">
      <c r="A6451">
        <v>33.294530999999999</v>
      </c>
      <c r="B6451" t="s">
        <v>7319</v>
      </c>
      <c r="C6451">
        <v>3</v>
      </c>
      <c r="D6451" t="str">
        <f>IFERROR(VLOOKUP(C6451,Elster!$A$5:$D$148,2,FALSE),"not in table")</f>
        <v xml:space="preserve">   "SPEICHERSOLLTEMP"                                 </v>
      </c>
      <c r="F6451">
        <f>HEX2DEC(C6451)</f>
        <v>3</v>
      </c>
      <c r="G6451">
        <f t="shared" si="481"/>
        <v>0</v>
      </c>
    </row>
    <row r="6452" spans="1:7" hidden="1" x14ac:dyDescent="0.35">
      <c r="A6452">
        <v>33.299531000000002</v>
      </c>
      <c r="B6452" t="s">
        <v>7317</v>
      </c>
      <c r="C6452">
        <v>1</v>
      </c>
      <c r="E6452" t="str">
        <f>IFERROR(VLOOKUP(C6452,Elster!$A$5:$D$148,2,FALSE),"not in table")</f>
        <v xml:space="preserve">   "FEHLERMELDUNG"                                    </v>
      </c>
      <c r="F6452">
        <f>HEX2DEC(C6452)</f>
        <v>1</v>
      </c>
      <c r="G6452">
        <f t="shared" si="481"/>
        <v>5.000000000002558E-3</v>
      </c>
    </row>
    <row r="6453" spans="1:7" x14ac:dyDescent="0.35">
      <c r="A6453">
        <v>33.299531000000002</v>
      </c>
      <c r="B6453" t="s">
        <v>7319</v>
      </c>
      <c r="C6453">
        <v>1</v>
      </c>
      <c r="D6453" t="str">
        <f>IFERROR(VLOOKUP(C6453,Elster!$A$5:$D$148,2,FALSE),"not in table")</f>
        <v xml:space="preserve">   "FEHLERMELDUNG"                                    </v>
      </c>
      <c r="F6453">
        <f>HEX2DEC(C6453)</f>
        <v>1</v>
      </c>
      <c r="G6453">
        <f t="shared" si="481"/>
        <v>0</v>
      </c>
    </row>
    <row r="6454" spans="1:7" hidden="1" x14ac:dyDescent="0.35">
      <c r="A6454">
        <v>33.304530999999997</v>
      </c>
      <c r="B6454" t="s">
        <v>7317</v>
      </c>
      <c r="C6454">
        <v>0</v>
      </c>
      <c r="E6454" t="str">
        <f>IFERROR(VLOOKUP(C6454,Elster!$A$5:$D$148,2,FALSE),"not in table")</f>
        <v>not in table</v>
      </c>
      <c r="F6454">
        <f>HEX2DEC(C6454)</f>
        <v>0</v>
      </c>
      <c r="G6454">
        <f t="shared" si="481"/>
        <v>4.9999999999954525E-3</v>
      </c>
    </row>
    <row r="6455" spans="1:7" x14ac:dyDescent="0.35">
      <c r="A6455">
        <v>33.304530999999997</v>
      </c>
      <c r="B6455" t="s">
        <v>7319</v>
      </c>
      <c r="C6455">
        <v>0</v>
      </c>
      <c r="D6455" t="str">
        <f>IFERROR(VLOOKUP(C6455,Elster!$A$5:$D$148,2,FALSE),"not in table")</f>
        <v>not in table</v>
      </c>
      <c r="F6455">
        <f>HEX2DEC(C6455)</f>
        <v>0</v>
      </c>
      <c r="G6455">
        <f t="shared" si="481"/>
        <v>0</v>
      </c>
    </row>
    <row r="6456" spans="1:7" hidden="1" x14ac:dyDescent="0.35">
      <c r="A6456">
        <v>33.309531</v>
      </c>
      <c r="B6456" t="s">
        <v>7317</v>
      </c>
      <c r="C6456" t="s">
        <v>7390</v>
      </c>
      <c r="E6456" t="str">
        <f>IFERROR(VLOOKUP(C6456,Elster!$A$5:$D$148,2,FALSE),"not in table")</f>
        <v xml:space="preserve">//   "ERWEITERUNGSTELEGRAMM"                            </v>
      </c>
      <c r="F6456">
        <f>HEX2DEC(C6456)</f>
        <v>250</v>
      </c>
      <c r="G6456">
        <f t="shared" si="481"/>
        <v>5.000000000002558E-3</v>
      </c>
    </row>
    <row r="6457" spans="1:7" x14ac:dyDescent="0.35">
      <c r="A6457">
        <v>33.309531</v>
      </c>
      <c r="B6457" t="s">
        <v>7319</v>
      </c>
      <c r="C6457" t="s">
        <v>7390</v>
      </c>
      <c r="D6457" t="str">
        <f>IFERROR(VLOOKUP(C6457,Elster!$A$5:$D$148,2,FALSE),"not in table")</f>
        <v xml:space="preserve">//   "ERWEITERUNGSTELEGRAMM"                            </v>
      </c>
      <c r="F6457">
        <f t="shared" ref="F6457:F6460" si="485">HEX2DEC(C6457)</f>
        <v>250</v>
      </c>
      <c r="G6457">
        <f t="shared" si="481"/>
        <v>0</v>
      </c>
    </row>
    <row r="6458" spans="1:7" x14ac:dyDescent="0.35">
      <c r="A6458">
        <v>33.314531000000002</v>
      </c>
      <c r="B6458" t="s">
        <v>7319</v>
      </c>
      <c r="C6458" t="s">
        <v>7385</v>
      </c>
      <c r="D6458" t="str">
        <f>IFERROR(VLOOKUP(C6458,Elster!$A$5:$D$148,2,FALSE),"not in table")</f>
        <v xml:space="preserve">   "DATUM"                                            </v>
      </c>
      <c r="F6458">
        <f t="shared" si="485"/>
        <v>10</v>
      </c>
      <c r="G6458">
        <f t="shared" si="481"/>
        <v>5.000000000002558E-3</v>
      </c>
    </row>
    <row r="6459" spans="1:7" hidden="1" x14ac:dyDescent="0.35">
      <c r="A6459">
        <v>33.314557000000001</v>
      </c>
      <c r="B6459" t="s">
        <v>7317</v>
      </c>
      <c r="C6459" t="s">
        <v>7385</v>
      </c>
      <c r="E6459" t="str">
        <f>IFERROR(VLOOKUP(C6459,Elster!$A$5:$D$148,2,FALSE),"not in table")</f>
        <v xml:space="preserve">   "DATUM"                                            </v>
      </c>
      <c r="F6459">
        <f t="shared" si="485"/>
        <v>10</v>
      </c>
      <c r="G6459">
        <f t="shared" si="481"/>
        <v>2.5999999998305157E-5</v>
      </c>
    </row>
    <row r="6460" spans="1:7" hidden="1" x14ac:dyDescent="0.35">
      <c r="A6460">
        <v>33.319557000000003</v>
      </c>
      <c r="B6460" t="s">
        <v>7317</v>
      </c>
      <c r="C6460">
        <v>6</v>
      </c>
      <c r="E6460" t="str">
        <f>IFERROR(VLOOKUP(C6460,Elster!$A$5:$D$148,2,FALSE),"not in table")</f>
        <v xml:space="preserve">   "RAUMSOLLTEMP_II"                                  </v>
      </c>
      <c r="F6460">
        <f t="shared" si="485"/>
        <v>6</v>
      </c>
      <c r="G6460">
        <f t="shared" si="481"/>
        <v>5.000000000002558E-3</v>
      </c>
    </row>
    <row r="6461" spans="1:7" x14ac:dyDescent="0.35">
      <c r="A6461">
        <v>33.319557000000003</v>
      </c>
      <c r="B6461" t="s">
        <v>7319</v>
      </c>
      <c r="C6461">
        <v>6</v>
      </c>
      <c r="D6461" t="str">
        <f>IFERROR(VLOOKUP(C6461,Elster!$A$5:$D$148,2,FALSE),"not in table")</f>
        <v xml:space="preserve">   "RAUMSOLLTEMP_II"                                  </v>
      </c>
      <c r="F6461">
        <f>HEX2DEC(C6461)</f>
        <v>6</v>
      </c>
      <c r="G6461">
        <f t="shared" si="481"/>
        <v>0</v>
      </c>
    </row>
    <row r="6462" spans="1:7" hidden="1" x14ac:dyDescent="0.35">
      <c r="A6462">
        <v>33.324556999999999</v>
      </c>
      <c r="B6462" t="s">
        <v>7317</v>
      </c>
      <c r="C6462">
        <v>0</v>
      </c>
      <c r="E6462" t="str">
        <f>IFERROR(VLOOKUP(C6462,Elster!$A$5:$D$148,2,FALSE),"not in table")</f>
        <v>not in table</v>
      </c>
      <c r="F6462">
        <f>HEX2DEC(C6462)</f>
        <v>0</v>
      </c>
      <c r="G6462">
        <f t="shared" si="481"/>
        <v>4.9999999999954525E-3</v>
      </c>
    </row>
    <row r="6463" spans="1:7" x14ac:dyDescent="0.35">
      <c r="A6463">
        <v>33.324556999999999</v>
      </c>
      <c r="B6463" t="s">
        <v>7319</v>
      </c>
      <c r="C6463">
        <v>0</v>
      </c>
      <c r="D6463" t="str">
        <f>IFERROR(VLOOKUP(C6463,Elster!$A$5:$D$148,2,FALSE),"not in table")</f>
        <v>not in table</v>
      </c>
      <c r="F6463">
        <f>HEX2DEC(C6463)</f>
        <v>0</v>
      </c>
      <c r="G6463">
        <f t="shared" si="481"/>
        <v>0</v>
      </c>
    </row>
    <row r="6464" spans="1:7" hidden="1" x14ac:dyDescent="0.35">
      <c r="A6464">
        <v>33.329557000000001</v>
      </c>
      <c r="B6464" t="s">
        <v>7317</v>
      </c>
      <c r="C6464">
        <v>64</v>
      </c>
      <c r="E6464" t="str">
        <f>IFERROR(VLOOKUP(C6464,Elster!$A$5:$D$148,2,FALSE),"not in table")</f>
        <v xml:space="preserve">   "SAMMLER_PUMPE"                                    </v>
      </c>
      <c r="F6464">
        <f>HEX2DEC(C6464)</f>
        <v>100</v>
      </c>
      <c r="G6464">
        <f t="shared" si="481"/>
        <v>5.000000000002558E-3</v>
      </c>
    </row>
    <row r="6465" spans="1:7" x14ac:dyDescent="0.35">
      <c r="A6465">
        <v>33.329557000000001</v>
      </c>
      <c r="B6465" t="s">
        <v>7319</v>
      </c>
      <c r="C6465">
        <v>64</v>
      </c>
      <c r="D6465" t="str">
        <f>IFERROR(VLOOKUP(C6465,Elster!$A$5:$D$148,2,FALSE),"not in table")</f>
        <v xml:space="preserve">   "SAMMLER_PUMPE"                                    </v>
      </c>
      <c r="F6465">
        <f>HEX2DEC(C6465)</f>
        <v>100</v>
      </c>
      <c r="G6465">
        <f t="shared" si="481"/>
        <v>0</v>
      </c>
    </row>
    <row r="6466" spans="1:7" hidden="1" x14ac:dyDescent="0.35">
      <c r="A6466">
        <v>33.334555999999999</v>
      </c>
      <c r="B6466" t="s">
        <v>7317</v>
      </c>
      <c r="C6466">
        <v>1</v>
      </c>
      <c r="E6466" t="str">
        <f>IFERROR(VLOOKUP(C6466,Elster!$A$5:$D$148,2,FALSE),"not in table")</f>
        <v xml:space="preserve">   "FEHLERMELDUNG"                                    </v>
      </c>
      <c r="F6466">
        <f>HEX2DEC(C6466)</f>
        <v>1</v>
      </c>
      <c r="G6466">
        <f t="shared" si="481"/>
        <v>4.9989999999979773E-3</v>
      </c>
    </row>
    <row r="6467" spans="1:7" x14ac:dyDescent="0.35">
      <c r="A6467">
        <v>33.334555999999999</v>
      </c>
      <c r="B6467" t="s">
        <v>7319</v>
      </c>
      <c r="C6467">
        <v>1</v>
      </c>
      <c r="D6467" t="str">
        <f>IFERROR(VLOOKUP(C6467,Elster!$A$5:$D$148,2,FALSE),"not in table")</f>
        <v xml:space="preserve">   "FEHLERMELDUNG"                                    </v>
      </c>
      <c r="F6467">
        <f>HEX2DEC(C6467)</f>
        <v>1</v>
      </c>
      <c r="G6467">
        <f t="shared" si="481"/>
        <v>0</v>
      </c>
    </row>
    <row r="6468" spans="1:7" hidden="1" x14ac:dyDescent="0.35">
      <c r="A6468">
        <v>33.339556000000002</v>
      </c>
      <c r="B6468" t="s">
        <v>7317</v>
      </c>
      <c r="C6468" t="s">
        <v>7415</v>
      </c>
      <c r="E6468" t="str">
        <f>IFERROR(VLOOKUP(C6468,Elster!$A$5:$D$148,2,FALSE),"not in table")</f>
        <v xml:space="preserve">   "EINSTRAHLUNGS_SENSOR"                             </v>
      </c>
      <c r="F6468">
        <f>HEX2DEC(C6468)</f>
        <v>127</v>
      </c>
      <c r="G6468">
        <f t="shared" ref="G6468:G6531" si="486">A6468-A6467</f>
        <v>5.000000000002558E-3</v>
      </c>
    </row>
    <row r="6469" spans="1:7" x14ac:dyDescent="0.35">
      <c r="A6469">
        <v>33.339556000000002</v>
      </c>
      <c r="B6469" t="s">
        <v>7319</v>
      </c>
      <c r="C6469" t="s">
        <v>7415</v>
      </c>
      <c r="D6469" t="str">
        <f>IFERROR(VLOOKUP(C6469,Elster!$A$5:$D$148,2,FALSE),"not in table")</f>
        <v xml:space="preserve">   "EINSTRAHLUNGS_SENSOR"                             </v>
      </c>
      <c r="F6469">
        <f>HEX2DEC(C6469)</f>
        <v>127</v>
      </c>
      <c r="G6469">
        <f t="shared" si="486"/>
        <v>0</v>
      </c>
    </row>
    <row r="6470" spans="1:7" hidden="1" x14ac:dyDescent="0.35">
      <c r="A6470">
        <v>33.347864000000001</v>
      </c>
      <c r="B6470" t="s">
        <v>7317</v>
      </c>
      <c r="C6470">
        <v>3</v>
      </c>
      <c r="E6470" t="str">
        <f>IFERROR(VLOOKUP(C6470,Elster!$A$5:$D$148,2,FALSE),"not in table")</f>
        <v xml:space="preserve">   "SPEICHERSOLLTEMP"                                 </v>
      </c>
      <c r="F6470">
        <f t="shared" ref="F6470:F6482" si="487">HEX2DEC(C6470)</f>
        <v>3</v>
      </c>
      <c r="G6470">
        <f t="shared" si="486"/>
        <v>8.307999999999538E-3</v>
      </c>
    </row>
    <row r="6471" spans="1:7" hidden="1" x14ac:dyDescent="0.35">
      <c r="A6471">
        <v>33.352837000000001</v>
      </c>
      <c r="B6471" t="s">
        <v>7317</v>
      </c>
      <c r="C6471">
        <v>0</v>
      </c>
      <c r="E6471" t="str">
        <f>IFERROR(VLOOKUP(C6471,Elster!$A$5:$D$148,2,FALSE),"not in table")</f>
        <v>not in table</v>
      </c>
      <c r="F6471">
        <f t="shared" si="487"/>
        <v>0</v>
      </c>
      <c r="G6471">
        <f t="shared" si="486"/>
        <v>4.9729999999996721E-3</v>
      </c>
    </row>
    <row r="6472" spans="1:7" hidden="1" x14ac:dyDescent="0.35">
      <c r="A6472">
        <v>33.357785</v>
      </c>
      <c r="B6472" t="s">
        <v>7317</v>
      </c>
      <c r="C6472" t="s">
        <v>7378</v>
      </c>
      <c r="E6472" t="str">
        <f>IFERROR(VLOOKUP(C6472,Elster!$A$5:$D$148,2,FALSE),"not in table")</f>
        <v xml:space="preserve">   "SAMMLERISTTEMP"                                   </v>
      </c>
      <c r="F6472">
        <f t="shared" si="487"/>
        <v>13</v>
      </c>
      <c r="G6472">
        <f t="shared" si="486"/>
        <v>4.9479999999988422E-3</v>
      </c>
    </row>
    <row r="6473" spans="1:7" hidden="1" x14ac:dyDescent="0.35">
      <c r="A6473">
        <v>33.362758999999997</v>
      </c>
      <c r="B6473" t="s">
        <v>7317</v>
      </c>
      <c r="C6473">
        <v>2</v>
      </c>
      <c r="E6473" t="str">
        <f>IFERROR(VLOOKUP(C6473,Elster!$A$5:$D$148,2,FALSE),"not in table")</f>
        <v xml:space="preserve">   "KESSELSOLLTEMP"                                   </v>
      </c>
      <c r="F6473">
        <f t="shared" si="487"/>
        <v>2</v>
      </c>
      <c r="G6473">
        <f t="shared" si="486"/>
        <v>4.9739999999971474E-3</v>
      </c>
    </row>
    <row r="6474" spans="1:7" hidden="1" x14ac:dyDescent="0.35">
      <c r="A6474">
        <v>33.367733000000001</v>
      </c>
      <c r="B6474" t="s">
        <v>7317</v>
      </c>
      <c r="C6474">
        <v>0</v>
      </c>
      <c r="E6474" t="str">
        <f>IFERROR(VLOOKUP(C6474,Elster!$A$5:$D$148,2,FALSE),"not in table")</f>
        <v>not in table</v>
      </c>
      <c r="F6474">
        <f t="shared" si="487"/>
        <v>0</v>
      </c>
      <c r="G6474">
        <f t="shared" si="486"/>
        <v>4.9740000000042528E-3</v>
      </c>
    </row>
    <row r="6475" spans="1:7" hidden="1" x14ac:dyDescent="0.35">
      <c r="A6475">
        <v>33.372706999999998</v>
      </c>
      <c r="B6475" t="s">
        <v>7317</v>
      </c>
      <c r="C6475" t="s">
        <v>7390</v>
      </c>
      <c r="E6475" t="str">
        <f>IFERROR(VLOOKUP(C6475,Elster!$A$5:$D$148,2,FALSE),"not in table")</f>
        <v xml:space="preserve">//   "ERWEITERUNGSTELEGRAMM"                            </v>
      </c>
      <c r="F6475">
        <f t="shared" si="487"/>
        <v>250</v>
      </c>
      <c r="G6475">
        <f t="shared" si="486"/>
        <v>4.9739999999971474E-3</v>
      </c>
    </row>
    <row r="6476" spans="1:7" hidden="1" x14ac:dyDescent="0.35">
      <c r="A6476">
        <v>33.377654999999997</v>
      </c>
      <c r="B6476" t="s">
        <v>7317</v>
      </c>
      <c r="C6476" t="s">
        <v>7385</v>
      </c>
      <c r="E6476" t="str">
        <f>IFERROR(VLOOKUP(C6476,Elster!$A$5:$D$148,2,FALSE),"not in table")</f>
        <v xml:space="preserve">   "DATUM"                                            </v>
      </c>
      <c r="F6476">
        <f t="shared" si="487"/>
        <v>10</v>
      </c>
      <c r="G6476">
        <f t="shared" si="486"/>
        <v>4.9479999999988422E-3</v>
      </c>
    </row>
    <row r="6477" spans="1:7" hidden="1" x14ac:dyDescent="0.35">
      <c r="A6477">
        <v>33.382629000000001</v>
      </c>
      <c r="B6477" t="s">
        <v>7317</v>
      </c>
      <c r="C6477">
        <v>6</v>
      </c>
      <c r="E6477" t="str">
        <f>IFERROR(VLOOKUP(C6477,Elster!$A$5:$D$148,2,FALSE),"not in table")</f>
        <v xml:space="preserve">   "RAUMSOLLTEMP_II"                                  </v>
      </c>
      <c r="F6477">
        <f t="shared" si="487"/>
        <v>6</v>
      </c>
      <c r="G6477">
        <f t="shared" si="486"/>
        <v>4.9740000000042528E-3</v>
      </c>
    </row>
    <row r="6478" spans="1:7" hidden="1" x14ac:dyDescent="0.35">
      <c r="A6478">
        <v>33.387602000000001</v>
      </c>
      <c r="B6478" t="s">
        <v>7317</v>
      </c>
      <c r="C6478">
        <v>0</v>
      </c>
      <c r="E6478" t="str">
        <f>IFERROR(VLOOKUP(C6478,Elster!$A$5:$D$148,2,FALSE),"not in table")</f>
        <v>not in table</v>
      </c>
      <c r="F6478">
        <f t="shared" si="487"/>
        <v>0</v>
      </c>
      <c r="G6478">
        <f t="shared" si="486"/>
        <v>4.9729999999996721E-3</v>
      </c>
    </row>
    <row r="6479" spans="1:7" hidden="1" x14ac:dyDescent="0.35">
      <c r="A6479">
        <v>33.392575999999998</v>
      </c>
      <c r="B6479" t="s">
        <v>7317</v>
      </c>
      <c r="C6479">
        <v>64</v>
      </c>
      <c r="E6479" t="str">
        <f>IFERROR(VLOOKUP(C6479,Elster!$A$5:$D$148,2,FALSE),"not in table")</f>
        <v xml:space="preserve">   "SAMMLER_PUMPE"                                    </v>
      </c>
      <c r="F6479">
        <f t="shared" si="487"/>
        <v>100</v>
      </c>
      <c r="G6479">
        <f t="shared" si="486"/>
        <v>4.9739999999971474E-3</v>
      </c>
    </row>
    <row r="6480" spans="1:7" hidden="1" x14ac:dyDescent="0.35">
      <c r="A6480">
        <v>33.397523999999997</v>
      </c>
      <c r="B6480" t="s">
        <v>7317</v>
      </c>
      <c r="C6480">
        <v>1</v>
      </c>
      <c r="E6480" t="str">
        <f>IFERROR(VLOOKUP(C6480,Elster!$A$5:$D$148,2,FALSE),"not in table")</f>
        <v xml:space="preserve">   "FEHLERMELDUNG"                                    </v>
      </c>
      <c r="F6480">
        <f t="shared" si="487"/>
        <v>1</v>
      </c>
      <c r="G6480">
        <f t="shared" si="486"/>
        <v>4.9479999999988422E-3</v>
      </c>
    </row>
    <row r="6481" spans="1:7" hidden="1" x14ac:dyDescent="0.35">
      <c r="A6481">
        <v>33.402498000000001</v>
      </c>
      <c r="B6481" t="s">
        <v>7317</v>
      </c>
      <c r="C6481">
        <v>80</v>
      </c>
      <c r="E6481" t="str">
        <f>IFERROR(VLOOKUP(C6481,Elster!$A$5:$D$148,2,FALSE),"not in table")</f>
        <v xml:space="preserve">   "ECO_AKZEPTANZ_WW"                                 </v>
      </c>
      <c r="F6481">
        <f t="shared" si="487"/>
        <v>128</v>
      </c>
      <c r="G6481">
        <f t="shared" si="486"/>
        <v>4.9740000000042528E-3</v>
      </c>
    </row>
    <row r="6482" spans="1:7" hidden="1" x14ac:dyDescent="0.35">
      <c r="A6482">
        <v>33.412497999999999</v>
      </c>
      <c r="B6482" t="s">
        <v>7317</v>
      </c>
      <c r="C6482" t="s">
        <v>7378</v>
      </c>
      <c r="E6482" t="str">
        <f>IFERROR(VLOOKUP(C6482,Elster!$A$5:$D$148,2,FALSE),"not in table")</f>
        <v xml:space="preserve">   "SAMMLERISTTEMP"                                   </v>
      </c>
      <c r="F6482">
        <f t="shared" si="487"/>
        <v>13</v>
      </c>
      <c r="G6482">
        <f t="shared" si="486"/>
        <v>9.9999999999980105E-3</v>
      </c>
    </row>
    <row r="6483" spans="1:7" x14ac:dyDescent="0.35">
      <c r="A6483">
        <v>33.412497999999999</v>
      </c>
      <c r="B6483" t="s">
        <v>7319</v>
      </c>
      <c r="C6483" t="s">
        <v>7378</v>
      </c>
      <c r="D6483" t="str">
        <f>IFERROR(VLOOKUP(C6483,Elster!$A$5:$D$148,2,FALSE),"not in table")</f>
        <v xml:space="preserve">   "SAMMLERISTTEMP"                                   </v>
      </c>
      <c r="F6483">
        <f>HEX2DEC(C6483)</f>
        <v>13</v>
      </c>
      <c r="G6483">
        <f t="shared" si="486"/>
        <v>0</v>
      </c>
    </row>
    <row r="6484" spans="1:7" hidden="1" x14ac:dyDescent="0.35">
      <c r="A6484">
        <v>33.417498000000002</v>
      </c>
      <c r="B6484" t="s">
        <v>7317</v>
      </c>
      <c r="C6484">
        <v>0</v>
      </c>
      <c r="E6484" t="str">
        <f>IFERROR(VLOOKUP(C6484,Elster!$A$5:$D$148,2,FALSE),"not in table")</f>
        <v>not in table</v>
      </c>
      <c r="F6484">
        <f>HEX2DEC(C6484)</f>
        <v>0</v>
      </c>
      <c r="G6484">
        <f t="shared" si="486"/>
        <v>5.000000000002558E-3</v>
      </c>
    </row>
    <row r="6485" spans="1:7" x14ac:dyDescent="0.35">
      <c r="A6485">
        <v>33.417498000000002</v>
      </c>
      <c r="B6485" t="s">
        <v>7319</v>
      </c>
      <c r="C6485">
        <v>0</v>
      </c>
      <c r="D6485" t="str">
        <f>IFERROR(VLOOKUP(C6485,Elster!$A$5:$D$148,2,FALSE),"not in table")</f>
        <v>not in table</v>
      </c>
      <c r="F6485">
        <f>HEX2DEC(C6485)</f>
        <v>0</v>
      </c>
      <c r="G6485">
        <f t="shared" si="486"/>
        <v>0</v>
      </c>
    </row>
    <row r="6486" spans="1:7" hidden="1" x14ac:dyDescent="0.35">
      <c r="A6486">
        <v>33.422497999999997</v>
      </c>
      <c r="B6486" t="s">
        <v>7317</v>
      </c>
      <c r="C6486">
        <v>3</v>
      </c>
      <c r="E6486" t="str">
        <f>IFERROR(VLOOKUP(C6486,Elster!$A$5:$D$148,2,FALSE),"not in table")</f>
        <v xml:space="preserve">   "SPEICHERSOLLTEMP"                                 </v>
      </c>
      <c r="F6486">
        <f>HEX2DEC(C6486)</f>
        <v>3</v>
      </c>
      <c r="G6486">
        <f t="shared" si="486"/>
        <v>4.9999999999954525E-3</v>
      </c>
    </row>
    <row r="6487" spans="1:7" x14ac:dyDescent="0.35">
      <c r="A6487">
        <v>33.422497999999997</v>
      </c>
      <c r="B6487" t="s">
        <v>7319</v>
      </c>
      <c r="C6487">
        <v>3</v>
      </c>
      <c r="D6487" t="str">
        <f>IFERROR(VLOOKUP(C6487,Elster!$A$5:$D$148,2,FALSE),"not in table")</f>
        <v xml:space="preserve">   "SPEICHERSOLLTEMP"                                 </v>
      </c>
      <c r="F6487">
        <f>HEX2DEC(C6487)</f>
        <v>3</v>
      </c>
      <c r="G6487">
        <f t="shared" si="486"/>
        <v>0</v>
      </c>
    </row>
    <row r="6488" spans="1:7" hidden="1" x14ac:dyDescent="0.35">
      <c r="A6488">
        <v>33.427498</v>
      </c>
      <c r="B6488" t="s">
        <v>7317</v>
      </c>
      <c r="C6488">
        <v>1</v>
      </c>
      <c r="E6488" t="str">
        <f>IFERROR(VLOOKUP(C6488,Elster!$A$5:$D$148,2,FALSE),"not in table")</f>
        <v xml:space="preserve">   "FEHLERMELDUNG"                                    </v>
      </c>
      <c r="F6488">
        <f>HEX2DEC(C6488)</f>
        <v>1</v>
      </c>
      <c r="G6488">
        <f t="shared" si="486"/>
        <v>5.000000000002558E-3</v>
      </c>
    </row>
    <row r="6489" spans="1:7" x14ac:dyDescent="0.35">
      <c r="A6489">
        <v>33.427498</v>
      </c>
      <c r="B6489" t="s">
        <v>7319</v>
      </c>
      <c r="C6489">
        <v>1</v>
      </c>
      <c r="D6489" t="str">
        <f>IFERROR(VLOOKUP(C6489,Elster!$A$5:$D$148,2,FALSE),"not in table")</f>
        <v xml:space="preserve">   "FEHLERMELDUNG"                                    </v>
      </c>
      <c r="F6489">
        <f>HEX2DEC(C6489)</f>
        <v>1</v>
      </c>
      <c r="G6489">
        <f t="shared" si="486"/>
        <v>0</v>
      </c>
    </row>
    <row r="6490" spans="1:7" hidden="1" x14ac:dyDescent="0.35">
      <c r="A6490">
        <v>33.432496999999998</v>
      </c>
      <c r="B6490" t="s">
        <v>7317</v>
      </c>
      <c r="C6490">
        <v>0</v>
      </c>
      <c r="E6490" t="str">
        <f>IFERROR(VLOOKUP(C6490,Elster!$A$5:$D$148,2,FALSE),"not in table")</f>
        <v>not in table</v>
      </c>
      <c r="F6490">
        <f>HEX2DEC(C6490)</f>
        <v>0</v>
      </c>
      <c r="G6490">
        <f t="shared" si="486"/>
        <v>4.9989999999979773E-3</v>
      </c>
    </row>
    <row r="6491" spans="1:7" x14ac:dyDescent="0.35">
      <c r="A6491">
        <v>33.432498000000002</v>
      </c>
      <c r="B6491" t="s">
        <v>7319</v>
      </c>
      <c r="C6491">
        <v>0</v>
      </c>
      <c r="D6491" t="str">
        <f>IFERROR(VLOOKUP(C6491,Elster!$A$5:$D$148,2,FALSE),"not in table")</f>
        <v>not in table</v>
      </c>
      <c r="F6491">
        <f>HEX2DEC(C6491)</f>
        <v>0</v>
      </c>
      <c r="G6491">
        <f t="shared" si="486"/>
        <v>1.0000000045806701E-6</v>
      </c>
    </row>
    <row r="6492" spans="1:7" hidden="1" x14ac:dyDescent="0.35">
      <c r="A6492">
        <v>33.437497</v>
      </c>
      <c r="B6492" t="s">
        <v>7317</v>
      </c>
      <c r="C6492" t="s">
        <v>7390</v>
      </c>
      <c r="E6492" t="str">
        <f>IFERROR(VLOOKUP(C6492,Elster!$A$5:$D$148,2,FALSE),"not in table")</f>
        <v xml:space="preserve">//   "ERWEITERUNGSTELEGRAMM"                            </v>
      </c>
      <c r="F6492">
        <f>HEX2DEC(C6492)</f>
        <v>250</v>
      </c>
      <c r="G6492">
        <f t="shared" si="486"/>
        <v>4.9989999999979773E-3</v>
      </c>
    </row>
    <row r="6493" spans="1:7" x14ac:dyDescent="0.35">
      <c r="A6493">
        <v>33.437497</v>
      </c>
      <c r="B6493" t="s">
        <v>7319</v>
      </c>
      <c r="C6493" t="s">
        <v>7390</v>
      </c>
      <c r="D6493" t="str">
        <f>IFERROR(VLOOKUP(C6493,Elster!$A$5:$D$148,2,FALSE),"not in table")</f>
        <v xml:space="preserve">//   "ERWEITERUNGSTELEGRAMM"                            </v>
      </c>
      <c r="F6493">
        <f>HEX2DEC(C6493)</f>
        <v>250</v>
      </c>
      <c r="G6493">
        <f t="shared" si="486"/>
        <v>0</v>
      </c>
    </row>
    <row r="6494" spans="1:7" hidden="1" x14ac:dyDescent="0.35">
      <c r="A6494">
        <v>33.442497000000003</v>
      </c>
      <c r="B6494" t="s">
        <v>7317</v>
      </c>
      <c r="C6494">
        <v>0</v>
      </c>
      <c r="E6494" t="str">
        <f>IFERROR(VLOOKUP(C6494,Elster!$A$5:$D$148,2,FALSE),"not in table")</f>
        <v>not in table</v>
      </c>
      <c r="F6494">
        <f>HEX2DEC(C6494)</f>
        <v>0</v>
      </c>
      <c r="G6494">
        <f t="shared" si="486"/>
        <v>5.000000000002558E-3</v>
      </c>
    </row>
    <row r="6495" spans="1:7" x14ac:dyDescent="0.35">
      <c r="A6495">
        <v>33.442497000000003</v>
      </c>
      <c r="B6495" t="s">
        <v>7319</v>
      </c>
      <c r="C6495">
        <v>0</v>
      </c>
      <c r="D6495" t="str">
        <f>IFERROR(VLOOKUP(C6495,Elster!$A$5:$D$148,2,FALSE),"not in table")</f>
        <v>not in table</v>
      </c>
      <c r="F6495">
        <f>HEX2DEC(C6495)</f>
        <v>0</v>
      </c>
      <c r="G6495">
        <f t="shared" si="486"/>
        <v>0</v>
      </c>
    </row>
    <row r="6496" spans="1:7" hidden="1" x14ac:dyDescent="0.35">
      <c r="A6496">
        <v>33.447496999999998</v>
      </c>
      <c r="B6496" t="s">
        <v>7317</v>
      </c>
      <c r="C6496" t="s">
        <v>7386</v>
      </c>
      <c r="E6496" t="str">
        <f>IFERROR(VLOOKUP(C6496,Elster!$A$5:$D$148,2,FALSE),"not in table")</f>
        <v xml:space="preserve">   "SPEICHERISTTEMP"                                  </v>
      </c>
      <c r="F6496">
        <f>HEX2DEC(C6496)</f>
        <v>14</v>
      </c>
      <c r="G6496">
        <f t="shared" si="486"/>
        <v>4.9999999999954525E-3</v>
      </c>
    </row>
    <row r="6497" spans="1:7" x14ac:dyDescent="0.35">
      <c r="A6497">
        <v>33.447496999999998</v>
      </c>
      <c r="B6497" t="s">
        <v>7319</v>
      </c>
      <c r="C6497" t="s">
        <v>7386</v>
      </c>
      <c r="D6497" t="str">
        <f>IFERROR(VLOOKUP(C6497,Elster!$A$5:$D$148,2,FALSE),"not in table")</f>
        <v xml:space="preserve">   "SPEICHERISTTEMP"                                  </v>
      </c>
      <c r="F6497">
        <f>HEX2DEC(C6497)</f>
        <v>14</v>
      </c>
      <c r="G6497">
        <f t="shared" si="486"/>
        <v>0</v>
      </c>
    </row>
    <row r="6498" spans="1:7" hidden="1" x14ac:dyDescent="0.35">
      <c r="A6498">
        <v>33.452497000000001</v>
      </c>
      <c r="B6498" t="s">
        <v>7317</v>
      </c>
      <c r="C6498" t="s">
        <v>7396</v>
      </c>
      <c r="E6498" t="str">
        <f>IFERROR(VLOOKUP(C6498,Elster!$A$5:$D$148,2,FALSE),"not in table")</f>
        <v xml:space="preserve">   "INITIALISIERUNG"                                  </v>
      </c>
      <c r="F6498">
        <f>HEX2DEC(C6498)</f>
        <v>254</v>
      </c>
      <c r="G6498">
        <f t="shared" si="486"/>
        <v>5.000000000002558E-3</v>
      </c>
    </row>
    <row r="6499" spans="1:7" x14ac:dyDescent="0.35">
      <c r="A6499">
        <v>33.452497000000001</v>
      </c>
      <c r="B6499" t="s">
        <v>7319</v>
      </c>
      <c r="C6499" t="s">
        <v>7396</v>
      </c>
      <c r="D6499" t="str">
        <f>IFERROR(VLOOKUP(C6499,Elster!$A$5:$D$148,2,FALSE),"not in table")</f>
        <v xml:space="preserve">   "INITIALISIERUNG"                                  </v>
      </c>
      <c r="F6499">
        <f>HEX2DEC(C6499)</f>
        <v>254</v>
      </c>
      <c r="G6499">
        <f t="shared" si="486"/>
        <v>0</v>
      </c>
    </row>
    <row r="6500" spans="1:7" hidden="1" x14ac:dyDescent="0.35">
      <c r="A6500">
        <v>33.457496999999996</v>
      </c>
      <c r="B6500" t="s">
        <v>7317</v>
      </c>
      <c r="C6500">
        <v>70</v>
      </c>
      <c r="E6500" t="str">
        <f>IFERROR(VLOOKUP(C6500,Elster!$A$5:$D$148,2,FALSE),"not in table")</f>
        <v xml:space="preserve">   "DREHZAHLREG_JA_NEIN"                              </v>
      </c>
      <c r="F6500">
        <f>HEX2DEC(C6500)</f>
        <v>112</v>
      </c>
      <c r="G6500">
        <f t="shared" si="486"/>
        <v>4.9999999999954525E-3</v>
      </c>
    </row>
    <row r="6501" spans="1:7" x14ac:dyDescent="0.35">
      <c r="A6501">
        <v>33.457496999999996</v>
      </c>
      <c r="B6501" t="s">
        <v>7319</v>
      </c>
      <c r="C6501">
        <v>70</v>
      </c>
      <c r="D6501" t="str">
        <f>IFERROR(VLOOKUP(C6501,Elster!$A$5:$D$148,2,FALSE),"not in table")</f>
        <v xml:space="preserve">   "DREHZAHLREG_JA_NEIN"                              </v>
      </c>
      <c r="F6501">
        <f>HEX2DEC(C6501)</f>
        <v>112</v>
      </c>
      <c r="G6501">
        <f t="shared" si="486"/>
        <v>0</v>
      </c>
    </row>
    <row r="6502" spans="1:7" hidden="1" x14ac:dyDescent="0.35">
      <c r="A6502">
        <v>33.462496999999999</v>
      </c>
      <c r="B6502" t="s">
        <v>7317</v>
      </c>
      <c r="C6502">
        <v>2</v>
      </c>
      <c r="E6502" t="str">
        <f>IFERROR(VLOOKUP(C6502,Elster!$A$5:$D$148,2,FALSE),"not in table")</f>
        <v xml:space="preserve">   "KESSELSOLLTEMP"                                   </v>
      </c>
      <c r="F6502">
        <f>HEX2DEC(C6502)</f>
        <v>2</v>
      </c>
      <c r="G6502">
        <f t="shared" si="486"/>
        <v>5.000000000002558E-3</v>
      </c>
    </row>
    <row r="6503" spans="1:7" x14ac:dyDescent="0.35">
      <c r="A6503">
        <v>33.462496999999999</v>
      </c>
      <c r="B6503" t="s">
        <v>7319</v>
      </c>
      <c r="C6503">
        <v>2</v>
      </c>
      <c r="D6503" t="str">
        <f>IFERROR(VLOOKUP(C6503,Elster!$A$5:$D$148,2,FALSE),"not in table")</f>
        <v xml:space="preserve">   "KESSELSOLLTEMP"                                   </v>
      </c>
      <c r="F6503">
        <f>HEX2DEC(C6503)</f>
        <v>2</v>
      </c>
      <c r="G6503">
        <f t="shared" si="486"/>
        <v>0</v>
      </c>
    </row>
    <row r="6504" spans="1:7" hidden="1" x14ac:dyDescent="0.35">
      <c r="A6504">
        <v>33.467497000000002</v>
      </c>
      <c r="B6504" t="s">
        <v>7317</v>
      </c>
      <c r="C6504">
        <v>87</v>
      </c>
      <c r="E6504" t="str">
        <f>IFERROR(VLOOKUP(C6504,Elster!$A$5:$D$148,2,FALSE),"not in table")</f>
        <v xml:space="preserve">   "SOLAR_GESAMTERTRAG_WH"                            </v>
      </c>
      <c r="F6504">
        <f>HEX2DEC(C6504)</f>
        <v>135</v>
      </c>
      <c r="G6504">
        <f t="shared" si="486"/>
        <v>5.000000000002558E-3</v>
      </c>
    </row>
    <row r="6505" spans="1:7" x14ac:dyDescent="0.35">
      <c r="A6505">
        <v>33.467497000000002</v>
      </c>
      <c r="B6505" t="s">
        <v>7319</v>
      </c>
      <c r="C6505">
        <v>87</v>
      </c>
      <c r="D6505" t="str">
        <f>IFERROR(VLOOKUP(C6505,Elster!$A$5:$D$148,2,FALSE),"not in table")</f>
        <v xml:space="preserve">   "SOLAR_GESAMTERTRAG_WH"                            </v>
      </c>
      <c r="F6505">
        <f>HEX2DEC(C6505)</f>
        <v>135</v>
      </c>
      <c r="G6505">
        <f t="shared" si="486"/>
        <v>0</v>
      </c>
    </row>
    <row r="6506" spans="1:7" hidden="1" x14ac:dyDescent="0.35">
      <c r="A6506">
        <v>33.474580000000003</v>
      </c>
      <c r="B6506" t="s">
        <v>7317</v>
      </c>
      <c r="C6506">
        <v>3</v>
      </c>
      <c r="E6506" t="str">
        <f>IFERROR(VLOOKUP(C6506,Elster!$A$5:$D$148,2,FALSE),"not in table")</f>
        <v xml:space="preserve">   "SPEICHERSOLLTEMP"                                 </v>
      </c>
      <c r="F6506">
        <f t="shared" ref="F6506:F6518" si="488">HEX2DEC(C6506)</f>
        <v>3</v>
      </c>
      <c r="G6506">
        <f t="shared" si="486"/>
        <v>7.0830000000015048E-3</v>
      </c>
    </row>
    <row r="6507" spans="1:7" hidden="1" x14ac:dyDescent="0.35">
      <c r="A6507">
        <v>33.479554</v>
      </c>
      <c r="B6507" t="s">
        <v>7317</v>
      </c>
      <c r="C6507">
        <v>0</v>
      </c>
      <c r="E6507" t="str">
        <f>IFERROR(VLOOKUP(C6507,Elster!$A$5:$D$148,2,FALSE),"not in table")</f>
        <v>not in table</v>
      </c>
      <c r="F6507">
        <f t="shared" si="488"/>
        <v>0</v>
      </c>
      <c r="G6507">
        <f t="shared" si="486"/>
        <v>4.9739999999971474E-3</v>
      </c>
    </row>
    <row r="6508" spans="1:7" hidden="1" x14ac:dyDescent="0.35">
      <c r="A6508">
        <v>33.484501999999999</v>
      </c>
      <c r="B6508" t="s">
        <v>7317</v>
      </c>
      <c r="C6508" t="s">
        <v>7378</v>
      </c>
      <c r="E6508" t="str">
        <f>IFERROR(VLOOKUP(C6508,Elster!$A$5:$D$148,2,FALSE),"not in table")</f>
        <v xml:space="preserve">   "SAMMLERISTTEMP"                                   </v>
      </c>
      <c r="F6508">
        <f t="shared" si="488"/>
        <v>13</v>
      </c>
      <c r="G6508">
        <f t="shared" si="486"/>
        <v>4.9479999999988422E-3</v>
      </c>
    </row>
    <row r="6509" spans="1:7" hidden="1" x14ac:dyDescent="0.35">
      <c r="A6509">
        <v>33.489476000000003</v>
      </c>
      <c r="B6509" t="s">
        <v>7317</v>
      </c>
      <c r="C6509">
        <v>2</v>
      </c>
      <c r="E6509" t="str">
        <f>IFERROR(VLOOKUP(C6509,Elster!$A$5:$D$148,2,FALSE),"not in table")</f>
        <v xml:space="preserve">   "KESSELSOLLTEMP"                                   </v>
      </c>
      <c r="F6509">
        <f t="shared" si="488"/>
        <v>2</v>
      </c>
      <c r="G6509">
        <f t="shared" si="486"/>
        <v>4.9740000000042528E-3</v>
      </c>
    </row>
    <row r="6510" spans="1:7" hidden="1" x14ac:dyDescent="0.35">
      <c r="A6510">
        <v>33.494450000000001</v>
      </c>
      <c r="B6510" t="s">
        <v>7317</v>
      </c>
      <c r="C6510">
        <v>0</v>
      </c>
      <c r="E6510" t="str">
        <f>IFERROR(VLOOKUP(C6510,Elster!$A$5:$D$148,2,FALSE),"not in table")</f>
        <v>not in table</v>
      </c>
      <c r="F6510">
        <f t="shared" si="488"/>
        <v>0</v>
      </c>
      <c r="G6510">
        <f t="shared" si="486"/>
        <v>4.9739999999971474E-3</v>
      </c>
    </row>
    <row r="6511" spans="1:7" hidden="1" x14ac:dyDescent="0.35">
      <c r="A6511">
        <v>33.499423</v>
      </c>
      <c r="B6511" t="s">
        <v>7317</v>
      </c>
      <c r="C6511" t="s">
        <v>7390</v>
      </c>
      <c r="E6511" t="str">
        <f>IFERROR(VLOOKUP(C6511,Elster!$A$5:$D$148,2,FALSE),"not in table")</f>
        <v xml:space="preserve">//   "ERWEITERUNGSTELEGRAMM"                            </v>
      </c>
      <c r="F6511">
        <f t="shared" si="488"/>
        <v>250</v>
      </c>
      <c r="G6511">
        <f t="shared" si="486"/>
        <v>4.9729999999996721E-3</v>
      </c>
    </row>
    <row r="6512" spans="1:7" hidden="1" x14ac:dyDescent="0.35">
      <c r="A6512">
        <v>33.504370999999999</v>
      </c>
      <c r="B6512" t="s">
        <v>7317</v>
      </c>
      <c r="C6512">
        <v>0</v>
      </c>
      <c r="E6512" t="str">
        <f>IFERROR(VLOOKUP(C6512,Elster!$A$5:$D$148,2,FALSE),"not in table")</f>
        <v>not in table</v>
      </c>
      <c r="F6512">
        <f t="shared" si="488"/>
        <v>0</v>
      </c>
      <c r="G6512">
        <f t="shared" si="486"/>
        <v>4.9479999999988422E-3</v>
      </c>
    </row>
    <row r="6513" spans="1:7" hidden="1" x14ac:dyDescent="0.35">
      <c r="A6513">
        <v>33.509345000000003</v>
      </c>
      <c r="B6513" t="s">
        <v>7317</v>
      </c>
      <c r="C6513" t="s">
        <v>7386</v>
      </c>
      <c r="E6513" t="str">
        <f>IFERROR(VLOOKUP(C6513,Elster!$A$5:$D$148,2,FALSE),"not in table")</f>
        <v xml:space="preserve">   "SPEICHERISTTEMP"                                  </v>
      </c>
      <c r="F6513">
        <f t="shared" si="488"/>
        <v>14</v>
      </c>
      <c r="G6513">
        <f t="shared" si="486"/>
        <v>4.9740000000042528E-3</v>
      </c>
    </row>
    <row r="6514" spans="1:7" hidden="1" x14ac:dyDescent="0.35">
      <c r="A6514">
        <v>33.514319</v>
      </c>
      <c r="B6514" t="s">
        <v>7317</v>
      </c>
      <c r="C6514" t="s">
        <v>7396</v>
      </c>
      <c r="E6514" t="str">
        <f>IFERROR(VLOOKUP(C6514,Elster!$A$5:$D$148,2,FALSE),"not in table")</f>
        <v xml:space="preserve">   "INITIALISIERUNG"                                  </v>
      </c>
      <c r="F6514">
        <f t="shared" si="488"/>
        <v>254</v>
      </c>
      <c r="G6514">
        <f t="shared" si="486"/>
        <v>4.9739999999971474E-3</v>
      </c>
    </row>
    <row r="6515" spans="1:7" hidden="1" x14ac:dyDescent="0.35">
      <c r="A6515">
        <v>33.519292999999998</v>
      </c>
      <c r="B6515" t="s">
        <v>7317</v>
      </c>
      <c r="C6515">
        <v>70</v>
      </c>
      <c r="E6515" t="str">
        <f>IFERROR(VLOOKUP(C6515,Elster!$A$5:$D$148,2,FALSE),"not in table")</f>
        <v xml:space="preserve">   "DREHZAHLREG_JA_NEIN"                              </v>
      </c>
      <c r="F6515">
        <f t="shared" si="488"/>
        <v>112</v>
      </c>
      <c r="G6515">
        <f t="shared" si="486"/>
        <v>4.9739999999971474E-3</v>
      </c>
    </row>
    <row r="6516" spans="1:7" hidden="1" x14ac:dyDescent="0.35">
      <c r="A6516">
        <v>33.524241000000004</v>
      </c>
      <c r="B6516" t="s">
        <v>7317</v>
      </c>
      <c r="C6516">
        <v>2</v>
      </c>
      <c r="E6516" t="str">
        <f>IFERROR(VLOOKUP(C6516,Elster!$A$5:$D$148,2,FALSE),"not in table")</f>
        <v xml:space="preserve">   "KESSELSOLLTEMP"                                   </v>
      </c>
      <c r="F6516">
        <f t="shared" si="488"/>
        <v>2</v>
      </c>
      <c r="G6516">
        <f t="shared" si="486"/>
        <v>4.9480000000059476E-3</v>
      </c>
    </row>
    <row r="6517" spans="1:7" hidden="1" x14ac:dyDescent="0.35">
      <c r="A6517">
        <v>33.529215000000001</v>
      </c>
      <c r="B6517" t="s">
        <v>7317</v>
      </c>
      <c r="C6517">
        <v>88</v>
      </c>
      <c r="E6517" t="str">
        <f>IFERROR(VLOOKUP(C6517,Elster!$A$5:$D$148,2,FALSE),"not in table")</f>
        <v xml:space="preserve">   "SOLAR_GESAMTERTRAG_KWH"                           </v>
      </c>
      <c r="F6517">
        <f t="shared" si="488"/>
        <v>136</v>
      </c>
      <c r="G6517">
        <f t="shared" si="486"/>
        <v>4.9739999999971474E-3</v>
      </c>
    </row>
    <row r="6518" spans="1:7" hidden="1" x14ac:dyDescent="0.35">
      <c r="A6518">
        <v>33.540438000000002</v>
      </c>
      <c r="B6518" t="s">
        <v>7317</v>
      </c>
      <c r="C6518" t="s">
        <v>7378</v>
      </c>
      <c r="E6518" t="str">
        <f>IFERROR(VLOOKUP(C6518,Elster!$A$5:$D$148,2,FALSE),"not in table")</f>
        <v xml:space="preserve">   "SAMMLERISTTEMP"                                   </v>
      </c>
      <c r="F6518">
        <f t="shared" si="488"/>
        <v>13</v>
      </c>
      <c r="G6518">
        <f t="shared" si="486"/>
        <v>1.1223000000001093E-2</v>
      </c>
    </row>
    <row r="6519" spans="1:7" x14ac:dyDescent="0.35">
      <c r="A6519">
        <v>33.540438000000002</v>
      </c>
      <c r="B6519" t="s">
        <v>7319</v>
      </c>
      <c r="C6519" t="s">
        <v>7378</v>
      </c>
      <c r="D6519" t="str">
        <f>IFERROR(VLOOKUP(C6519,Elster!$A$5:$D$148,2,FALSE),"not in table")</f>
        <v xml:space="preserve">   "SAMMLERISTTEMP"                                   </v>
      </c>
      <c r="F6519">
        <f>HEX2DEC(C6519)</f>
        <v>13</v>
      </c>
      <c r="G6519">
        <f t="shared" si="486"/>
        <v>0</v>
      </c>
    </row>
    <row r="6520" spans="1:7" hidden="1" x14ac:dyDescent="0.35">
      <c r="A6520">
        <v>33.545437999999997</v>
      </c>
      <c r="B6520" t="s">
        <v>7317</v>
      </c>
      <c r="C6520">
        <v>0</v>
      </c>
      <c r="E6520" t="str">
        <f>IFERROR(VLOOKUP(C6520,Elster!$A$5:$D$148,2,FALSE),"not in table")</f>
        <v>not in table</v>
      </c>
      <c r="F6520">
        <f>HEX2DEC(C6520)</f>
        <v>0</v>
      </c>
      <c r="G6520">
        <f t="shared" si="486"/>
        <v>4.9999999999954525E-3</v>
      </c>
    </row>
    <row r="6521" spans="1:7" x14ac:dyDescent="0.35">
      <c r="A6521">
        <v>33.545437999999997</v>
      </c>
      <c r="B6521" t="s">
        <v>7319</v>
      </c>
      <c r="C6521">
        <v>0</v>
      </c>
      <c r="D6521" t="str">
        <f>IFERROR(VLOOKUP(C6521,Elster!$A$5:$D$148,2,FALSE),"not in table")</f>
        <v>not in table</v>
      </c>
      <c r="F6521">
        <f>HEX2DEC(C6521)</f>
        <v>0</v>
      </c>
      <c r="G6521">
        <f t="shared" si="486"/>
        <v>0</v>
      </c>
    </row>
    <row r="6522" spans="1:7" hidden="1" x14ac:dyDescent="0.35">
      <c r="A6522">
        <v>33.550438</v>
      </c>
      <c r="B6522" t="s">
        <v>7317</v>
      </c>
      <c r="C6522">
        <v>3</v>
      </c>
      <c r="E6522" t="str">
        <f>IFERROR(VLOOKUP(C6522,Elster!$A$5:$D$148,2,FALSE),"not in table")</f>
        <v xml:space="preserve">   "SPEICHERSOLLTEMP"                                 </v>
      </c>
      <c r="F6522">
        <f>HEX2DEC(C6522)</f>
        <v>3</v>
      </c>
      <c r="G6522">
        <f t="shared" si="486"/>
        <v>5.000000000002558E-3</v>
      </c>
    </row>
    <row r="6523" spans="1:7" x14ac:dyDescent="0.35">
      <c r="A6523">
        <v>33.550438</v>
      </c>
      <c r="B6523" t="s">
        <v>7319</v>
      </c>
      <c r="C6523">
        <v>3</v>
      </c>
      <c r="D6523" t="str">
        <f>IFERROR(VLOOKUP(C6523,Elster!$A$5:$D$148,2,FALSE),"not in table")</f>
        <v xml:space="preserve">   "SPEICHERSOLLTEMP"                                 </v>
      </c>
      <c r="F6523">
        <f>HEX2DEC(C6523)</f>
        <v>3</v>
      </c>
      <c r="G6523">
        <f t="shared" si="486"/>
        <v>0</v>
      </c>
    </row>
    <row r="6524" spans="1:7" hidden="1" x14ac:dyDescent="0.35">
      <c r="A6524">
        <v>33.555438000000002</v>
      </c>
      <c r="B6524" t="s">
        <v>7317</v>
      </c>
      <c r="C6524">
        <v>1</v>
      </c>
      <c r="E6524" t="str">
        <f>IFERROR(VLOOKUP(C6524,Elster!$A$5:$D$148,2,FALSE),"not in table")</f>
        <v xml:space="preserve">   "FEHLERMELDUNG"                                    </v>
      </c>
      <c r="F6524">
        <f>HEX2DEC(C6524)</f>
        <v>1</v>
      </c>
      <c r="G6524">
        <f t="shared" si="486"/>
        <v>5.000000000002558E-3</v>
      </c>
    </row>
    <row r="6525" spans="1:7" x14ac:dyDescent="0.35">
      <c r="A6525">
        <v>33.555438000000002</v>
      </c>
      <c r="B6525" t="s">
        <v>7319</v>
      </c>
      <c r="C6525">
        <v>1</v>
      </c>
      <c r="D6525" t="str">
        <f>IFERROR(VLOOKUP(C6525,Elster!$A$5:$D$148,2,FALSE),"not in table")</f>
        <v xml:space="preserve">   "FEHLERMELDUNG"                                    </v>
      </c>
      <c r="F6525">
        <f>HEX2DEC(C6525)</f>
        <v>1</v>
      </c>
      <c r="G6525">
        <f t="shared" si="486"/>
        <v>0</v>
      </c>
    </row>
    <row r="6526" spans="1:7" hidden="1" x14ac:dyDescent="0.35">
      <c r="A6526">
        <v>33.560437999999998</v>
      </c>
      <c r="B6526" t="s">
        <v>7317</v>
      </c>
      <c r="C6526">
        <v>0</v>
      </c>
      <c r="E6526" t="str">
        <f>IFERROR(VLOOKUP(C6526,Elster!$A$5:$D$148,2,FALSE),"not in table")</f>
        <v>not in table</v>
      </c>
      <c r="F6526">
        <f>HEX2DEC(C6526)</f>
        <v>0</v>
      </c>
      <c r="G6526">
        <f t="shared" si="486"/>
        <v>4.9999999999954525E-3</v>
      </c>
    </row>
    <row r="6527" spans="1:7" x14ac:dyDescent="0.35">
      <c r="A6527">
        <v>33.560437999999998</v>
      </c>
      <c r="B6527" t="s">
        <v>7319</v>
      </c>
      <c r="C6527">
        <v>0</v>
      </c>
      <c r="D6527" t="str">
        <f>IFERROR(VLOOKUP(C6527,Elster!$A$5:$D$148,2,FALSE),"not in table")</f>
        <v>not in table</v>
      </c>
      <c r="F6527">
        <f>HEX2DEC(C6527)</f>
        <v>0</v>
      </c>
      <c r="G6527">
        <f t="shared" si="486"/>
        <v>0</v>
      </c>
    </row>
    <row r="6528" spans="1:7" hidden="1" x14ac:dyDescent="0.35">
      <c r="A6528">
        <v>33.565438</v>
      </c>
      <c r="B6528" t="s">
        <v>7317</v>
      </c>
      <c r="C6528" t="s">
        <v>7390</v>
      </c>
      <c r="E6528" t="str">
        <f>IFERROR(VLOOKUP(C6528,Elster!$A$5:$D$148,2,FALSE),"not in table")</f>
        <v xml:space="preserve">//   "ERWEITERUNGSTELEGRAMM"                            </v>
      </c>
      <c r="F6528">
        <f>HEX2DEC(C6528)</f>
        <v>250</v>
      </c>
      <c r="G6528">
        <f t="shared" si="486"/>
        <v>5.000000000002558E-3</v>
      </c>
    </row>
    <row r="6529" spans="1:7" x14ac:dyDescent="0.35">
      <c r="A6529">
        <v>33.565438</v>
      </c>
      <c r="B6529" t="s">
        <v>7319</v>
      </c>
      <c r="C6529" t="s">
        <v>7390</v>
      </c>
      <c r="D6529" t="str">
        <f>IFERROR(VLOOKUP(C6529,Elster!$A$5:$D$148,2,FALSE),"not in table")</f>
        <v xml:space="preserve">//   "ERWEITERUNGSTELEGRAMM"                            </v>
      </c>
      <c r="F6529">
        <f>HEX2DEC(C6529)</f>
        <v>250</v>
      </c>
      <c r="G6529">
        <f t="shared" si="486"/>
        <v>0</v>
      </c>
    </row>
    <row r="6530" spans="1:7" hidden="1" x14ac:dyDescent="0.35">
      <c r="A6530">
        <v>33.570438000000003</v>
      </c>
      <c r="B6530" t="s">
        <v>7317</v>
      </c>
      <c r="C6530">
        <v>1</v>
      </c>
      <c r="E6530" t="str">
        <f>IFERROR(VLOOKUP(C6530,Elster!$A$5:$D$148,2,FALSE),"not in table")</f>
        <v xml:space="preserve">   "FEHLERMELDUNG"                                    </v>
      </c>
      <c r="F6530">
        <f>HEX2DEC(C6530)</f>
        <v>1</v>
      </c>
      <c r="G6530">
        <f t="shared" si="486"/>
        <v>5.000000000002558E-3</v>
      </c>
    </row>
    <row r="6531" spans="1:7" x14ac:dyDescent="0.35">
      <c r="A6531">
        <v>33.570438000000003</v>
      </c>
      <c r="B6531" t="s">
        <v>7319</v>
      </c>
      <c r="C6531">
        <v>1</v>
      </c>
      <c r="D6531" t="str">
        <f>IFERROR(VLOOKUP(C6531,Elster!$A$5:$D$148,2,FALSE),"not in table")</f>
        <v xml:space="preserve">   "FEHLERMELDUNG"                                    </v>
      </c>
      <c r="F6531">
        <f>HEX2DEC(C6531)</f>
        <v>1</v>
      </c>
      <c r="G6531">
        <f t="shared" si="486"/>
        <v>0</v>
      </c>
    </row>
    <row r="6532" spans="1:7" hidden="1" x14ac:dyDescent="0.35">
      <c r="A6532">
        <v>33.575437999999998</v>
      </c>
      <c r="B6532" t="s">
        <v>7317</v>
      </c>
      <c r="C6532">
        <v>12</v>
      </c>
      <c r="E6532" t="str">
        <f>IFERROR(VLOOKUP(C6532,Elster!$A$5:$D$148,2,FALSE),"not in table")</f>
        <v xml:space="preserve">   "VERSTELLTE_RAUMSOLLTEMP"                          </v>
      </c>
      <c r="F6532">
        <f>HEX2DEC(C6532)</f>
        <v>18</v>
      </c>
      <c r="G6532">
        <f t="shared" ref="G6532:G6595" si="489">A6532-A6531</f>
        <v>4.9999999999954525E-3</v>
      </c>
    </row>
    <row r="6533" spans="1:7" x14ac:dyDescent="0.35">
      <c r="A6533">
        <v>33.575437999999998</v>
      </c>
      <c r="B6533" t="s">
        <v>7319</v>
      </c>
      <c r="C6533">
        <v>12</v>
      </c>
      <c r="D6533" t="str">
        <f>IFERROR(VLOOKUP(C6533,Elster!$A$5:$D$148,2,FALSE),"not in table")</f>
        <v xml:space="preserve">   "VERSTELLTE_RAUMSOLLTEMP"                          </v>
      </c>
      <c r="F6533">
        <f>HEX2DEC(C6533)</f>
        <v>18</v>
      </c>
      <c r="G6533">
        <f t="shared" si="489"/>
        <v>0</v>
      </c>
    </row>
    <row r="6534" spans="1:7" hidden="1" x14ac:dyDescent="0.35">
      <c r="A6534">
        <v>33.580438000000001</v>
      </c>
      <c r="B6534" t="s">
        <v>7317</v>
      </c>
      <c r="C6534">
        <v>2</v>
      </c>
      <c r="E6534" t="str">
        <f>IFERROR(VLOOKUP(C6534,Elster!$A$5:$D$148,2,FALSE),"not in table")</f>
        <v xml:space="preserve">   "KESSELSOLLTEMP"                                   </v>
      </c>
      <c r="F6534">
        <f>HEX2DEC(C6534)</f>
        <v>2</v>
      </c>
      <c r="G6534">
        <f t="shared" si="489"/>
        <v>5.000000000002558E-3</v>
      </c>
    </row>
    <row r="6535" spans="1:7" x14ac:dyDescent="0.35">
      <c r="A6535">
        <v>33.580438000000001</v>
      </c>
      <c r="B6535" t="s">
        <v>7319</v>
      </c>
      <c r="C6535">
        <v>2</v>
      </c>
      <c r="D6535" t="str">
        <f>IFERROR(VLOOKUP(C6535,Elster!$A$5:$D$148,2,FALSE),"not in table")</f>
        <v xml:space="preserve">   "KESSELSOLLTEMP"                                   </v>
      </c>
      <c r="F6535">
        <f>HEX2DEC(C6535)</f>
        <v>2</v>
      </c>
      <c r="G6535">
        <f t="shared" si="489"/>
        <v>0</v>
      </c>
    </row>
    <row r="6536" spans="1:7" hidden="1" x14ac:dyDescent="0.35">
      <c r="A6536">
        <v>33.585438000000003</v>
      </c>
      <c r="B6536" t="s">
        <v>7317</v>
      </c>
      <c r="C6536">
        <v>0</v>
      </c>
      <c r="E6536" t="str">
        <f>IFERROR(VLOOKUP(C6536,Elster!$A$5:$D$148,2,FALSE),"not in table")</f>
        <v>not in table</v>
      </c>
      <c r="F6536">
        <f>HEX2DEC(C6536)</f>
        <v>0</v>
      </c>
      <c r="G6536">
        <f t="shared" si="489"/>
        <v>5.000000000002558E-3</v>
      </c>
    </row>
    <row r="6537" spans="1:7" x14ac:dyDescent="0.35">
      <c r="A6537">
        <v>33.585438000000003</v>
      </c>
      <c r="B6537" t="s">
        <v>7319</v>
      </c>
      <c r="C6537">
        <v>0</v>
      </c>
      <c r="D6537" t="str">
        <f>IFERROR(VLOOKUP(C6537,Elster!$A$5:$D$148,2,FALSE),"not in table")</f>
        <v>not in table</v>
      </c>
      <c r="F6537">
        <f t="shared" ref="F6537:F6538" si="490">HEX2DEC(C6537)</f>
        <v>0</v>
      </c>
      <c r="G6537">
        <f t="shared" si="489"/>
        <v>0</v>
      </c>
    </row>
    <row r="6538" spans="1:7" x14ac:dyDescent="0.35">
      <c r="A6538">
        <v>33.590437999999999</v>
      </c>
      <c r="B6538" t="s">
        <v>7319</v>
      </c>
      <c r="C6538">
        <v>1</v>
      </c>
      <c r="D6538" t="str">
        <f>IFERROR(VLOOKUP(C6538,Elster!$A$5:$D$148,2,FALSE),"not in table")</f>
        <v xml:space="preserve">   "FEHLERMELDUNG"                                    </v>
      </c>
      <c r="F6538">
        <f t="shared" si="490"/>
        <v>1</v>
      </c>
      <c r="G6538">
        <f t="shared" si="489"/>
        <v>4.9999999999954525E-3</v>
      </c>
    </row>
    <row r="6539" spans="1:7" hidden="1" x14ac:dyDescent="0.35">
      <c r="A6539">
        <v>33.590463999999997</v>
      </c>
      <c r="B6539" t="s">
        <v>7317</v>
      </c>
      <c r="C6539">
        <v>1</v>
      </c>
      <c r="E6539" t="str">
        <f>IFERROR(VLOOKUP(C6539,Elster!$A$5:$D$148,2,FALSE),"not in table")</f>
        <v xml:space="preserve">   "FEHLERMELDUNG"                                    </v>
      </c>
      <c r="F6539">
        <f>HEX2DEC(C6539)</f>
        <v>1</v>
      </c>
      <c r="G6539">
        <f t="shared" si="489"/>
        <v>2.5999999998305157E-5</v>
      </c>
    </row>
    <row r="6540" spans="1:7" x14ac:dyDescent="0.35">
      <c r="A6540">
        <v>33.595436999999997</v>
      </c>
      <c r="B6540" t="s">
        <v>7319</v>
      </c>
      <c r="C6540">
        <v>20</v>
      </c>
      <c r="D6540" t="str">
        <f>IFERROR(VLOOKUP(C6540,Elster!$A$5:$D$148,2,FALSE),"not in table")</f>
        <v xml:space="preserve">   "MIN_TEMP_KESSEL"                                  </v>
      </c>
      <c r="F6540">
        <f>HEX2DEC(C6540)</f>
        <v>32</v>
      </c>
      <c r="G6540">
        <f t="shared" si="489"/>
        <v>4.9729999999996721E-3</v>
      </c>
    </row>
    <row r="6541" spans="1:7" hidden="1" x14ac:dyDescent="0.35">
      <c r="A6541">
        <v>33.595463000000002</v>
      </c>
      <c r="B6541" t="s">
        <v>7317</v>
      </c>
      <c r="C6541">
        <v>20</v>
      </c>
      <c r="E6541" t="str">
        <f>IFERROR(VLOOKUP(C6541,Elster!$A$5:$D$148,2,FALSE),"not in table")</f>
        <v xml:space="preserve">   "MIN_TEMP_KESSEL"                                  </v>
      </c>
      <c r="F6541">
        <f t="shared" ref="F6541:F6554" si="491">HEX2DEC(C6541)</f>
        <v>32</v>
      </c>
      <c r="G6541">
        <f t="shared" si="489"/>
        <v>2.6000000005410584E-5</v>
      </c>
    </row>
    <row r="6542" spans="1:7" hidden="1" x14ac:dyDescent="0.35">
      <c r="A6542">
        <v>33.602910999999999</v>
      </c>
      <c r="B6542" t="s">
        <v>7317</v>
      </c>
      <c r="C6542">
        <v>3</v>
      </c>
      <c r="E6542" t="str">
        <f>IFERROR(VLOOKUP(C6542,Elster!$A$5:$D$148,2,FALSE),"not in table")</f>
        <v xml:space="preserve">   "SPEICHERSOLLTEMP"                                 </v>
      </c>
      <c r="F6542">
        <f t="shared" si="491"/>
        <v>3</v>
      </c>
      <c r="G6542">
        <f t="shared" si="489"/>
        <v>7.4479999999965685E-3</v>
      </c>
    </row>
    <row r="6543" spans="1:7" hidden="1" x14ac:dyDescent="0.35">
      <c r="A6543">
        <v>33.607885000000003</v>
      </c>
      <c r="B6543" t="s">
        <v>7317</v>
      </c>
      <c r="C6543">
        <v>0</v>
      </c>
      <c r="E6543" t="str">
        <f>IFERROR(VLOOKUP(C6543,Elster!$A$5:$D$148,2,FALSE),"not in table")</f>
        <v>not in table</v>
      </c>
      <c r="F6543">
        <f t="shared" si="491"/>
        <v>0</v>
      </c>
      <c r="G6543">
        <f t="shared" si="489"/>
        <v>4.9740000000042528E-3</v>
      </c>
    </row>
    <row r="6544" spans="1:7" hidden="1" x14ac:dyDescent="0.35">
      <c r="A6544">
        <v>33.612833000000002</v>
      </c>
      <c r="B6544" t="s">
        <v>7317</v>
      </c>
      <c r="C6544" t="s">
        <v>7378</v>
      </c>
      <c r="E6544" t="str">
        <f>IFERROR(VLOOKUP(C6544,Elster!$A$5:$D$148,2,FALSE),"not in table")</f>
        <v xml:space="preserve">   "SAMMLERISTTEMP"                                   </v>
      </c>
      <c r="F6544">
        <f t="shared" si="491"/>
        <v>13</v>
      </c>
      <c r="G6544">
        <f t="shared" si="489"/>
        <v>4.9479999999988422E-3</v>
      </c>
    </row>
    <row r="6545" spans="1:7" hidden="1" x14ac:dyDescent="0.35">
      <c r="A6545">
        <v>33.617806999999999</v>
      </c>
      <c r="B6545" t="s">
        <v>7317</v>
      </c>
      <c r="C6545">
        <v>2</v>
      </c>
      <c r="E6545" t="str">
        <f>IFERROR(VLOOKUP(C6545,Elster!$A$5:$D$148,2,FALSE),"not in table")</f>
        <v xml:space="preserve">   "KESSELSOLLTEMP"                                   </v>
      </c>
      <c r="F6545">
        <f t="shared" si="491"/>
        <v>2</v>
      </c>
      <c r="G6545">
        <f t="shared" si="489"/>
        <v>4.9739999999971474E-3</v>
      </c>
    </row>
    <row r="6546" spans="1:7" hidden="1" x14ac:dyDescent="0.35">
      <c r="A6546">
        <v>33.622781000000003</v>
      </c>
      <c r="B6546" t="s">
        <v>7317</v>
      </c>
      <c r="C6546">
        <v>0</v>
      </c>
      <c r="E6546" t="str">
        <f>IFERROR(VLOOKUP(C6546,Elster!$A$5:$D$148,2,FALSE),"not in table")</f>
        <v>not in table</v>
      </c>
      <c r="F6546">
        <f t="shared" si="491"/>
        <v>0</v>
      </c>
      <c r="G6546">
        <f t="shared" si="489"/>
        <v>4.9740000000042528E-3</v>
      </c>
    </row>
    <row r="6547" spans="1:7" hidden="1" x14ac:dyDescent="0.35">
      <c r="A6547">
        <v>33.627755000000001</v>
      </c>
      <c r="B6547" t="s">
        <v>7317</v>
      </c>
      <c r="C6547" t="s">
        <v>7390</v>
      </c>
      <c r="E6547" t="str">
        <f>IFERROR(VLOOKUP(C6547,Elster!$A$5:$D$148,2,FALSE),"not in table")</f>
        <v xml:space="preserve">//   "ERWEITERUNGSTELEGRAMM"                            </v>
      </c>
      <c r="F6547">
        <f t="shared" si="491"/>
        <v>250</v>
      </c>
      <c r="G6547">
        <f t="shared" si="489"/>
        <v>4.9739999999971474E-3</v>
      </c>
    </row>
    <row r="6548" spans="1:7" hidden="1" x14ac:dyDescent="0.35">
      <c r="A6548">
        <v>33.632702000000002</v>
      </c>
      <c r="B6548" t="s">
        <v>7317</v>
      </c>
      <c r="C6548">
        <v>1</v>
      </c>
      <c r="E6548" t="str">
        <f>IFERROR(VLOOKUP(C6548,Elster!$A$5:$D$148,2,FALSE),"not in table")</f>
        <v xml:space="preserve">   "FEHLERMELDUNG"                                    </v>
      </c>
      <c r="F6548">
        <f t="shared" si="491"/>
        <v>1</v>
      </c>
      <c r="G6548">
        <f t="shared" si="489"/>
        <v>4.947000000001367E-3</v>
      </c>
    </row>
    <row r="6549" spans="1:7" hidden="1" x14ac:dyDescent="0.35">
      <c r="A6549">
        <v>33.637675999999999</v>
      </c>
      <c r="B6549" t="s">
        <v>7317</v>
      </c>
      <c r="C6549">
        <v>12</v>
      </c>
      <c r="E6549" t="str">
        <f>IFERROR(VLOOKUP(C6549,Elster!$A$5:$D$148,2,FALSE),"not in table")</f>
        <v xml:space="preserve">   "VERSTELLTE_RAUMSOLLTEMP"                          </v>
      </c>
      <c r="F6549">
        <f t="shared" si="491"/>
        <v>18</v>
      </c>
      <c r="G6549">
        <f t="shared" si="489"/>
        <v>4.9739999999971474E-3</v>
      </c>
    </row>
    <row r="6550" spans="1:7" hidden="1" x14ac:dyDescent="0.35">
      <c r="A6550">
        <v>33.642650000000003</v>
      </c>
      <c r="B6550" t="s">
        <v>7317</v>
      </c>
      <c r="C6550">
        <v>2</v>
      </c>
      <c r="E6550" t="str">
        <f>IFERROR(VLOOKUP(C6550,Elster!$A$5:$D$148,2,FALSE),"not in table")</f>
        <v xml:space="preserve">   "KESSELSOLLTEMP"                                   </v>
      </c>
      <c r="F6550">
        <f t="shared" si="491"/>
        <v>2</v>
      </c>
      <c r="G6550">
        <f t="shared" si="489"/>
        <v>4.9740000000042528E-3</v>
      </c>
    </row>
    <row r="6551" spans="1:7" hidden="1" x14ac:dyDescent="0.35">
      <c r="A6551">
        <v>33.647598000000002</v>
      </c>
      <c r="B6551" t="s">
        <v>7317</v>
      </c>
      <c r="C6551">
        <v>0</v>
      </c>
      <c r="E6551" t="str">
        <f>IFERROR(VLOOKUP(C6551,Elster!$A$5:$D$148,2,FALSE),"not in table")</f>
        <v>not in table</v>
      </c>
      <c r="F6551">
        <f t="shared" si="491"/>
        <v>0</v>
      </c>
      <c r="G6551">
        <f t="shared" si="489"/>
        <v>4.9479999999988422E-3</v>
      </c>
    </row>
    <row r="6552" spans="1:7" hidden="1" x14ac:dyDescent="0.35">
      <c r="A6552">
        <v>33.652571999999999</v>
      </c>
      <c r="B6552" t="s">
        <v>7317</v>
      </c>
      <c r="C6552">
        <v>1</v>
      </c>
      <c r="E6552" t="str">
        <f>IFERROR(VLOOKUP(C6552,Elster!$A$5:$D$148,2,FALSE),"not in table")</f>
        <v xml:space="preserve">   "FEHLERMELDUNG"                                    </v>
      </c>
      <c r="F6552">
        <f t="shared" si="491"/>
        <v>1</v>
      </c>
      <c r="G6552">
        <f t="shared" si="489"/>
        <v>4.9739999999971474E-3</v>
      </c>
    </row>
    <row r="6553" spans="1:7" hidden="1" x14ac:dyDescent="0.35">
      <c r="A6553">
        <v>33.657546000000004</v>
      </c>
      <c r="B6553" t="s">
        <v>7317</v>
      </c>
      <c r="C6553">
        <v>21</v>
      </c>
      <c r="E6553" t="str">
        <f>IFERROR(VLOOKUP(C6553,Elster!$A$5:$D$148,2,FALSE),"not in table")</f>
        <v xml:space="preserve">   "ANFAHRTEMP"                                       </v>
      </c>
      <c r="F6553">
        <f t="shared" si="491"/>
        <v>33</v>
      </c>
      <c r="G6553">
        <f t="shared" si="489"/>
        <v>4.9740000000042528E-3</v>
      </c>
    </row>
    <row r="6554" spans="1:7" hidden="1" x14ac:dyDescent="0.35">
      <c r="A6554">
        <v>33.668796</v>
      </c>
      <c r="B6554" t="s">
        <v>7317</v>
      </c>
      <c r="C6554" t="s">
        <v>7378</v>
      </c>
      <c r="E6554" t="str">
        <f>IFERROR(VLOOKUP(C6554,Elster!$A$5:$D$148,2,FALSE),"not in table")</f>
        <v xml:space="preserve">   "SAMMLERISTTEMP"                                   </v>
      </c>
      <c r="F6554">
        <f t="shared" si="491"/>
        <v>13</v>
      </c>
      <c r="G6554">
        <f t="shared" si="489"/>
        <v>1.1249999999996874E-2</v>
      </c>
    </row>
    <row r="6555" spans="1:7" x14ac:dyDescent="0.35">
      <c r="A6555">
        <v>33.668796</v>
      </c>
      <c r="B6555" t="s">
        <v>7319</v>
      </c>
      <c r="C6555" t="s">
        <v>7378</v>
      </c>
      <c r="D6555" t="str">
        <f>IFERROR(VLOOKUP(C6555,Elster!$A$5:$D$148,2,FALSE),"not in table")</f>
        <v xml:space="preserve">   "SAMMLERISTTEMP"                                   </v>
      </c>
      <c r="F6555">
        <f t="shared" ref="F6555:F6556" si="492">HEX2DEC(C6555)</f>
        <v>13</v>
      </c>
      <c r="G6555">
        <f t="shared" si="489"/>
        <v>0</v>
      </c>
    </row>
    <row r="6556" spans="1:7" x14ac:dyDescent="0.35">
      <c r="A6556">
        <v>33.673794999999998</v>
      </c>
      <c r="B6556" t="s">
        <v>7319</v>
      </c>
      <c r="C6556">
        <v>0</v>
      </c>
      <c r="D6556" t="str">
        <f>IFERROR(VLOOKUP(C6556,Elster!$A$5:$D$148,2,FALSE),"not in table")</f>
        <v>not in table</v>
      </c>
      <c r="F6556">
        <f t="shared" si="492"/>
        <v>0</v>
      </c>
      <c r="G6556">
        <f t="shared" si="489"/>
        <v>4.9989999999979773E-3</v>
      </c>
    </row>
    <row r="6557" spans="1:7" hidden="1" x14ac:dyDescent="0.35">
      <c r="A6557">
        <v>33.673822000000001</v>
      </c>
      <c r="B6557" t="s">
        <v>7317</v>
      </c>
      <c r="C6557">
        <v>0</v>
      </c>
      <c r="E6557" t="str">
        <f>IFERROR(VLOOKUP(C6557,Elster!$A$5:$D$148,2,FALSE),"not in table")</f>
        <v>not in table</v>
      </c>
      <c r="F6557">
        <f>HEX2DEC(C6557)</f>
        <v>0</v>
      </c>
      <c r="G6557">
        <f t="shared" si="489"/>
        <v>2.7000000002885827E-5</v>
      </c>
    </row>
    <row r="6558" spans="1:7" x14ac:dyDescent="0.35">
      <c r="A6558">
        <v>33.678795000000001</v>
      </c>
      <c r="B6558" t="s">
        <v>7319</v>
      </c>
      <c r="C6558">
        <v>3</v>
      </c>
      <c r="D6558" t="str">
        <f>IFERROR(VLOOKUP(C6558,Elster!$A$5:$D$148,2,FALSE),"not in table")</f>
        <v xml:space="preserve">   "SPEICHERSOLLTEMP"                                 </v>
      </c>
      <c r="F6558">
        <f>HEX2DEC(C6558)</f>
        <v>3</v>
      </c>
      <c r="G6558">
        <f t="shared" si="489"/>
        <v>4.9729999999996721E-3</v>
      </c>
    </row>
    <row r="6559" spans="1:7" hidden="1" x14ac:dyDescent="0.35">
      <c r="A6559">
        <v>33.678820999999999</v>
      </c>
      <c r="B6559" t="s">
        <v>7317</v>
      </c>
      <c r="C6559">
        <v>3</v>
      </c>
      <c r="E6559" t="str">
        <f>IFERROR(VLOOKUP(C6559,Elster!$A$5:$D$148,2,FALSE),"not in table")</f>
        <v xml:space="preserve">   "SPEICHERSOLLTEMP"                                 </v>
      </c>
      <c r="F6559">
        <f t="shared" ref="F6559:F6560" si="493">HEX2DEC(C6559)</f>
        <v>3</v>
      </c>
      <c r="G6559">
        <f t="shared" si="489"/>
        <v>2.5999999998305157E-5</v>
      </c>
    </row>
    <row r="6560" spans="1:7" hidden="1" x14ac:dyDescent="0.35">
      <c r="A6560">
        <v>33.683821000000002</v>
      </c>
      <c r="B6560" t="s">
        <v>7317</v>
      </c>
      <c r="C6560">
        <v>1</v>
      </c>
      <c r="E6560" t="str">
        <f>IFERROR(VLOOKUP(C6560,Elster!$A$5:$D$148,2,FALSE),"not in table")</f>
        <v xml:space="preserve">   "FEHLERMELDUNG"                                    </v>
      </c>
      <c r="F6560">
        <f t="shared" si="493"/>
        <v>1</v>
      </c>
      <c r="G6560">
        <f t="shared" si="489"/>
        <v>5.000000000002558E-3</v>
      </c>
    </row>
    <row r="6561" spans="1:7" x14ac:dyDescent="0.35">
      <c r="A6561">
        <v>33.683821000000002</v>
      </c>
      <c r="B6561" t="s">
        <v>7319</v>
      </c>
      <c r="C6561">
        <v>1</v>
      </c>
      <c r="D6561" t="str">
        <f>IFERROR(VLOOKUP(C6561,Elster!$A$5:$D$148,2,FALSE),"not in table")</f>
        <v xml:space="preserve">   "FEHLERMELDUNG"                                    </v>
      </c>
      <c r="F6561">
        <f>HEX2DEC(C6561)</f>
        <v>1</v>
      </c>
      <c r="G6561">
        <f t="shared" si="489"/>
        <v>0</v>
      </c>
    </row>
    <row r="6562" spans="1:7" hidden="1" x14ac:dyDescent="0.35">
      <c r="A6562">
        <v>33.688820999999997</v>
      </c>
      <c r="B6562" t="s">
        <v>7317</v>
      </c>
      <c r="C6562">
        <v>0</v>
      </c>
      <c r="E6562" t="str">
        <f>IFERROR(VLOOKUP(C6562,Elster!$A$5:$D$148,2,FALSE),"not in table")</f>
        <v>not in table</v>
      </c>
      <c r="F6562">
        <f>HEX2DEC(C6562)</f>
        <v>0</v>
      </c>
      <c r="G6562">
        <f t="shared" si="489"/>
        <v>4.9999999999954525E-3</v>
      </c>
    </row>
    <row r="6563" spans="1:7" x14ac:dyDescent="0.35">
      <c r="A6563">
        <v>33.688820999999997</v>
      </c>
      <c r="B6563" t="s">
        <v>7319</v>
      </c>
      <c r="C6563">
        <v>0</v>
      </c>
      <c r="D6563" t="str">
        <f>IFERROR(VLOOKUP(C6563,Elster!$A$5:$D$148,2,FALSE),"not in table")</f>
        <v>not in table</v>
      </c>
      <c r="F6563">
        <f>HEX2DEC(C6563)</f>
        <v>0</v>
      </c>
      <c r="G6563">
        <f t="shared" si="489"/>
        <v>0</v>
      </c>
    </row>
    <row r="6564" spans="1:7" hidden="1" x14ac:dyDescent="0.35">
      <c r="A6564">
        <v>33.693821</v>
      </c>
      <c r="B6564" t="s">
        <v>7317</v>
      </c>
      <c r="C6564" t="s">
        <v>7390</v>
      </c>
      <c r="E6564" t="str">
        <f>IFERROR(VLOOKUP(C6564,Elster!$A$5:$D$148,2,FALSE),"not in table")</f>
        <v xml:space="preserve">//   "ERWEITERUNGSTELEGRAMM"                            </v>
      </c>
      <c r="F6564">
        <f>HEX2DEC(C6564)</f>
        <v>250</v>
      </c>
      <c r="G6564">
        <f t="shared" si="489"/>
        <v>5.000000000002558E-3</v>
      </c>
    </row>
    <row r="6565" spans="1:7" x14ac:dyDescent="0.35">
      <c r="A6565">
        <v>33.693821</v>
      </c>
      <c r="B6565" t="s">
        <v>7319</v>
      </c>
      <c r="C6565" t="s">
        <v>7390</v>
      </c>
      <c r="D6565" t="str">
        <f>IFERROR(VLOOKUP(C6565,Elster!$A$5:$D$148,2,FALSE),"not in table")</f>
        <v xml:space="preserve">//   "ERWEITERUNGSTELEGRAMM"                            </v>
      </c>
      <c r="F6565">
        <f>HEX2DEC(C6565)</f>
        <v>250</v>
      </c>
      <c r="G6565">
        <f t="shared" si="489"/>
        <v>0</v>
      </c>
    </row>
    <row r="6566" spans="1:7" hidden="1" x14ac:dyDescent="0.35">
      <c r="A6566">
        <v>33.698821000000002</v>
      </c>
      <c r="B6566" t="s">
        <v>7317</v>
      </c>
      <c r="C6566">
        <v>1</v>
      </c>
      <c r="E6566" t="str">
        <f>IFERROR(VLOOKUP(C6566,Elster!$A$5:$D$148,2,FALSE),"not in table")</f>
        <v xml:space="preserve">   "FEHLERMELDUNG"                                    </v>
      </c>
      <c r="F6566">
        <f>HEX2DEC(C6566)</f>
        <v>1</v>
      </c>
      <c r="G6566">
        <f t="shared" si="489"/>
        <v>5.000000000002558E-3</v>
      </c>
    </row>
    <row r="6567" spans="1:7" x14ac:dyDescent="0.35">
      <c r="A6567">
        <v>33.698821000000002</v>
      </c>
      <c r="B6567" t="s">
        <v>7319</v>
      </c>
      <c r="C6567">
        <v>1</v>
      </c>
      <c r="D6567" t="str">
        <f>IFERROR(VLOOKUP(C6567,Elster!$A$5:$D$148,2,FALSE),"not in table")</f>
        <v xml:space="preserve">   "FEHLERMELDUNG"                                    </v>
      </c>
      <c r="F6567">
        <f>HEX2DEC(C6567)</f>
        <v>1</v>
      </c>
      <c r="G6567">
        <f t="shared" si="489"/>
        <v>0</v>
      </c>
    </row>
    <row r="6568" spans="1:7" hidden="1" x14ac:dyDescent="0.35">
      <c r="A6568">
        <v>33.703820999999998</v>
      </c>
      <c r="B6568" t="s">
        <v>7317</v>
      </c>
      <c r="C6568">
        <v>13</v>
      </c>
      <c r="E6568" t="str">
        <f>IFERROR(VLOOKUP(C6568,Elster!$A$5:$D$148,2,FALSE),"not in table")</f>
        <v xml:space="preserve">   "EINSTELL_SPEICHERSOLLTEMP"                        </v>
      </c>
      <c r="F6568">
        <f>HEX2DEC(C6568)</f>
        <v>19</v>
      </c>
      <c r="G6568">
        <f t="shared" si="489"/>
        <v>4.9999999999954525E-3</v>
      </c>
    </row>
    <row r="6569" spans="1:7" x14ac:dyDescent="0.35">
      <c r="A6569">
        <v>33.703820999999998</v>
      </c>
      <c r="B6569" t="s">
        <v>7319</v>
      </c>
      <c r="C6569">
        <v>13</v>
      </c>
      <c r="D6569" t="str">
        <f>IFERROR(VLOOKUP(C6569,Elster!$A$5:$D$148,2,FALSE),"not in table")</f>
        <v xml:space="preserve">   "EINSTELL_SPEICHERSOLLTEMP"                        </v>
      </c>
      <c r="F6569">
        <f>HEX2DEC(C6569)</f>
        <v>19</v>
      </c>
      <c r="G6569">
        <f t="shared" si="489"/>
        <v>0</v>
      </c>
    </row>
    <row r="6570" spans="1:7" hidden="1" x14ac:dyDescent="0.35">
      <c r="A6570">
        <v>33.708821</v>
      </c>
      <c r="B6570" t="s">
        <v>7317</v>
      </c>
      <c r="C6570">
        <v>0</v>
      </c>
      <c r="E6570" t="str">
        <f>IFERROR(VLOOKUP(C6570,Elster!$A$5:$D$148,2,FALSE),"not in table")</f>
        <v>not in table</v>
      </c>
      <c r="F6570">
        <f>HEX2DEC(C6570)</f>
        <v>0</v>
      </c>
      <c r="G6570">
        <f t="shared" si="489"/>
        <v>5.000000000002558E-3</v>
      </c>
    </row>
    <row r="6571" spans="1:7" x14ac:dyDescent="0.35">
      <c r="A6571">
        <v>33.708821</v>
      </c>
      <c r="B6571" t="s">
        <v>7319</v>
      </c>
      <c r="C6571">
        <v>0</v>
      </c>
      <c r="D6571" t="str">
        <f>IFERROR(VLOOKUP(C6571,Elster!$A$5:$D$148,2,FALSE),"not in table")</f>
        <v>not in table</v>
      </c>
      <c r="F6571">
        <f>HEX2DEC(C6571)</f>
        <v>0</v>
      </c>
      <c r="G6571">
        <f t="shared" si="489"/>
        <v>0</v>
      </c>
    </row>
    <row r="6572" spans="1:7" hidden="1" x14ac:dyDescent="0.35">
      <c r="A6572">
        <v>33.713821000000003</v>
      </c>
      <c r="B6572" t="s">
        <v>7317</v>
      </c>
      <c r="C6572">
        <v>0</v>
      </c>
      <c r="E6572" t="str">
        <f>IFERROR(VLOOKUP(C6572,Elster!$A$5:$D$148,2,FALSE),"not in table")</f>
        <v>not in table</v>
      </c>
      <c r="F6572">
        <f>HEX2DEC(C6572)</f>
        <v>0</v>
      </c>
      <c r="G6572">
        <f t="shared" si="489"/>
        <v>5.000000000002558E-3</v>
      </c>
    </row>
    <row r="6573" spans="1:7" x14ac:dyDescent="0.35">
      <c r="A6573">
        <v>33.713821000000003</v>
      </c>
      <c r="B6573" t="s">
        <v>7319</v>
      </c>
      <c r="C6573">
        <v>0</v>
      </c>
      <c r="D6573" t="str">
        <f>IFERROR(VLOOKUP(C6573,Elster!$A$5:$D$148,2,FALSE),"not in table")</f>
        <v>not in table</v>
      </c>
      <c r="F6573">
        <f>HEX2DEC(C6573)</f>
        <v>0</v>
      </c>
      <c r="G6573">
        <f t="shared" si="489"/>
        <v>0</v>
      </c>
    </row>
    <row r="6574" spans="1:7" hidden="1" x14ac:dyDescent="0.35">
      <c r="A6574">
        <v>33.718820999999998</v>
      </c>
      <c r="B6574" t="s">
        <v>7317</v>
      </c>
      <c r="C6574">
        <v>1</v>
      </c>
      <c r="E6574" t="str">
        <f>IFERROR(VLOOKUP(C6574,Elster!$A$5:$D$148,2,FALSE),"not in table")</f>
        <v xml:space="preserve">   "FEHLERMELDUNG"                                    </v>
      </c>
      <c r="F6574">
        <f>HEX2DEC(C6574)</f>
        <v>1</v>
      </c>
      <c r="G6574">
        <f t="shared" si="489"/>
        <v>4.9999999999954525E-3</v>
      </c>
    </row>
    <row r="6575" spans="1:7" x14ac:dyDescent="0.35">
      <c r="A6575">
        <v>33.718820999999998</v>
      </c>
      <c r="B6575" t="s">
        <v>7319</v>
      </c>
      <c r="C6575">
        <v>1</v>
      </c>
      <c r="D6575" t="str">
        <f>IFERROR(VLOOKUP(C6575,Elster!$A$5:$D$148,2,FALSE),"not in table")</f>
        <v xml:space="preserve">   "FEHLERMELDUNG"                                    </v>
      </c>
      <c r="F6575">
        <f>HEX2DEC(C6575)</f>
        <v>1</v>
      </c>
      <c r="G6575">
        <f t="shared" si="489"/>
        <v>0</v>
      </c>
    </row>
    <row r="6576" spans="1:7" hidden="1" x14ac:dyDescent="0.35">
      <c r="A6576">
        <v>33.723821000000001</v>
      </c>
      <c r="B6576" t="s">
        <v>7317</v>
      </c>
      <c r="C6576" t="s">
        <v>7388</v>
      </c>
      <c r="E6576" t="str">
        <f>IFERROR(VLOOKUP(C6576,Elster!$A$5:$D$148,2,FALSE),"not in table")</f>
        <v xml:space="preserve">   "WASSERDRUCK"                                      </v>
      </c>
      <c r="F6576">
        <f>HEX2DEC(C6576)</f>
        <v>31</v>
      </c>
      <c r="G6576">
        <f t="shared" si="489"/>
        <v>5.000000000002558E-3</v>
      </c>
    </row>
    <row r="6577" spans="1:7" x14ac:dyDescent="0.35">
      <c r="A6577">
        <v>33.723821000000001</v>
      </c>
      <c r="B6577" t="s">
        <v>7319</v>
      </c>
      <c r="C6577" t="s">
        <v>7388</v>
      </c>
      <c r="D6577" t="str">
        <f>IFERROR(VLOOKUP(C6577,Elster!$A$5:$D$148,2,FALSE),"not in table")</f>
        <v xml:space="preserve">   "WASSERDRUCK"                                      </v>
      </c>
      <c r="F6577">
        <f>HEX2DEC(C6577)</f>
        <v>31</v>
      </c>
      <c r="G6577">
        <f t="shared" si="489"/>
        <v>0</v>
      </c>
    </row>
    <row r="6578" spans="1:7" hidden="1" x14ac:dyDescent="0.35">
      <c r="A6578">
        <v>33.735695</v>
      </c>
      <c r="B6578" t="s">
        <v>7317</v>
      </c>
      <c r="C6578">
        <v>3</v>
      </c>
      <c r="E6578" t="str">
        <f>IFERROR(VLOOKUP(C6578,Elster!$A$5:$D$148,2,FALSE),"not in table")</f>
        <v xml:space="preserve">   "SPEICHERSOLLTEMP"                                 </v>
      </c>
      <c r="F6578">
        <f t="shared" ref="F6578:F6590" si="494">HEX2DEC(C6578)</f>
        <v>3</v>
      </c>
      <c r="G6578">
        <f t="shared" si="489"/>
        <v>1.187399999999883E-2</v>
      </c>
    </row>
    <row r="6579" spans="1:7" hidden="1" x14ac:dyDescent="0.35">
      <c r="A6579">
        <v>33.740668999999997</v>
      </c>
      <c r="B6579" t="s">
        <v>7317</v>
      </c>
      <c r="C6579">
        <v>0</v>
      </c>
      <c r="E6579" t="str">
        <f>IFERROR(VLOOKUP(C6579,Elster!$A$5:$D$148,2,FALSE),"not in table")</f>
        <v>not in table</v>
      </c>
      <c r="F6579">
        <f t="shared" si="494"/>
        <v>0</v>
      </c>
      <c r="G6579">
        <f t="shared" si="489"/>
        <v>4.9739999999971474E-3</v>
      </c>
    </row>
    <row r="6580" spans="1:7" hidden="1" x14ac:dyDescent="0.35">
      <c r="A6580">
        <v>33.745617000000003</v>
      </c>
      <c r="B6580" t="s">
        <v>7317</v>
      </c>
      <c r="C6580" t="s">
        <v>7378</v>
      </c>
      <c r="E6580" t="str">
        <f>IFERROR(VLOOKUP(C6580,Elster!$A$5:$D$148,2,FALSE),"not in table")</f>
        <v xml:space="preserve">   "SAMMLERISTTEMP"                                   </v>
      </c>
      <c r="F6580">
        <f t="shared" si="494"/>
        <v>13</v>
      </c>
      <c r="G6580">
        <f t="shared" si="489"/>
        <v>4.9480000000059476E-3</v>
      </c>
    </row>
    <row r="6581" spans="1:7" hidden="1" x14ac:dyDescent="0.35">
      <c r="A6581">
        <v>33.750591</v>
      </c>
      <c r="B6581" t="s">
        <v>7317</v>
      </c>
      <c r="C6581">
        <v>2</v>
      </c>
      <c r="E6581" t="str">
        <f>IFERROR(VLOOKUP(C6581,Elster!$A$5:$D$148,2,FALSE),"not in table")</f>
        <v xml:space="preserve">   "KESSELSOLLTEMP"                                   </v>
      </c>
      <c r="F6581">
        <f t="shared" si="494"/>
        <v>2</v>
      </c>
      <c r="G6581">
        <f t="shared" si="489"/>
        <v>4.9739999999971474E-3</v>
      </c>
    </row>
    <row r="6582" spans="1:7" hidden="1" x14ac:dyDescent="0.35">
      <c r="A6582">
        <v>33.755564999999997</v>
      </c>
      <c r="B6582" t="s">
        <v>7317</v>
      </c>
      <c r="C6582">
        <v>0</v>
      </c>
      <c r="E6582" t="str">
        <f>IFERROR(VLOOKUP(C6582,Elster!$A$5:$D$148,2,FALSE),"not in table")</f>
        <v>not in table</v>
      </c>
      <c r="F6582">
        <f t="shared" si="494"/>
        <v>0</v>
      </c>
      <c r="G6582">
        <f t="shared" si="489"/>
        <v>4.9739999999971474E-3</v>
      </c>
    </row>
    <row r="6583" spans="1:7" hidden="1" x14ac:dyDescent="0.35">
      <c r="A6583">
        <v>33.760539000000001</v>
      </c>
      <c r="B6583" t="s">
        <v>7317</v>
      </c>
      <c r="C6583" t="s">
        <v>7390</v>
      </c>
      <c r="E6583" t="str">
        <f>IFERROR(VLOOKUP(C6583,Elster!$A$5:$D$148,2,FALSE),"not in table")</f>
        <v xml:space="preserve">//   "ERWEITERUNGSTELEGRAMM"                            </v>
      </c>
      <c r="F6583">
        <f t="shared" si="494"/>
        <v>250</v>
      </c>
      <c r="G6583">
        <f t="shared" si="489"/>
        <v>4.9740000000042528E-3</v>
      </c>
    </row>
    <row r="6584" spans="1:7" hidden="1" x14ac:dyDescent="0.35">
      <c r="A6584">
        <v>33.765487</v>
      </c>
      <c r="B6584" t="s">
        <v>7317</v>
      </c>
      <c r="C6584">
        <v>1</v>
      </c>
      <c r="E6584" t="str">
        <f>IFERROR(VLOOKUP(C6584,Elster!$A$5:$D$148,2,FALSE),"not in table")</f>
        <v xml:space="preserve">   "FEHLERMELDUNG"                                    </v>
      </c>
      <c r="F6584">
        <f t="shared" si="494"/>
        <v>1</v>
      </c>
      <c r="G6584">
        <f t="shared" si="489"/>
        <v>4.9479999999988422E-3</v>
      </c>
    </row>
    <row r="6585" spans="1:7" hidden="1" x14ac:dyDescent="0.35">
      <c r="A6585">
        <v>33.770460999999997</v>
      </c>
      <c r="B6585" t="s">
        <v>7317</v>
      </c>
      <c r="C6585">
        <v>13</v>
      </c>
      <c r="E6585" t="str">
        <f>IFERROR(VLOOKUP(C6585,Elster!$A$5:$D$148,2,FALSE),"not in table")</f>
        <v xml:space="preserve">   "EINSTELL_SPEICHERSOLLTEMP"                        </v>
      </c>
      <c r="F6585">
        <f t="shared" si="494"/>
        <v>19</v>
      </c>
      <c r="G6585">
        <f t="shared" si="489"/>
        <v>4.9739999999971474E-3</v>
      </c>
    </row>
    <row r="6586" spans="1:7" hidden="1" x14ac:dyDescent="0.35">
      <c r="A6586">
        <v>33.775433999999997</v>
      </c>
      <c r="B6586" t="s">
        <v>7317</v>
      </c>
      <c r="C6586">
        <v>0</v>
      </c>
      <c r="E6586" t="str">
        <f>IFERROR(VLOOKUP(C6586,Elster!$A$5:$D$148,2,FALSE),"not in table")</f>
        <v>not in table</v>
      </c>
      <c r="F6586">
        <f t="shared" si="494"/>
        <v>0</v>
      </c>
      <c r="G6586">
        <f t="shared" si="489"/>
        <v>4.9729999999996721E-3</v>
      </c>
    </row>
    <row r="6587" spans="1:7" hidden="1" x14ac:dyDescent="0.35">
      <c r="A6587">
        <v>33.780408000000001</v>
      </c>
      <c r="B6587" t="s">
        <v>7317</v>
      </c>
      <c r="C6587">
        <v>0</v>
      </c>
      <c r="E6587" t="str">
        <f>IFERROR(VLOOKUP(C6587,Elster!$A$5:$D$148,2,FALSE),"not in table")</f>
        <v>not in table</v>
      </c>
      <c r="F6587">
        <f t="shared" si="494"/>
        <v>0</v>
      </c>
      <c r="G6587">
        <f t="shared" si="489"/>
        <v>4.9740000000042528E-3</v>
      </c>
    </row>
    <row r="6588" spans="1:7" hidden="1" x14ac:dyDescent="0.35">
      <c r="A6588">
        <v>33.785356</v>
      </c>
      <c r="B6588" t="s">
        <v>7317</v>
      </c>
      <c r="C6588">
        <v>1</v>
      </c>
      <c r="E6588" t="str">
        <f>IFERROR(VLOOKUP(C6588,Elster!$A$5:$D$148,2,FALSE),"not in table")</f>
        <v xml:space="preserve">   "FEHLERMELDUNG"                                    </v>
      </c>
      <c r="F6588">
        <f t="shared" si="494"/>
        <v>1</v>
      </c>
      <c r="G6588">
        <f t="shared" si="489"/>
        <v>4.9479999999988422E-3</v>
      </c>
    </row>
    <row r="6589" spans="1:7" hidden="1" x14ac:dyDescent="0.35">
      <c r="A6589">
        <v>33.790329999999997</v>
      </c>
      <c r="B6589" t="s">
        <v>7317</v>
      </c>
      <c r="C6589">
        <v>20</v>
      </c>
      <c r="E6589" t="str">
        <f>IFERROR(VLOOKUP(C6589,Elster!$A$5:$D$148,2,FALSE),"not in table")</f>
        <v xml:space="preserve">   "MIN_TEMP_KESSEL"                                  </v>
      </c>
      <c r="F6589">
        <f t="shared" si="494"/>
        <v>32</v>
      </c>
      <c r="G6589">
        <f t="shared" si="489"/>
        <v>4.9739999999971474E-3</v>
      </c>
    </row>
    <row r="6590" spans="1:7" hidden="1" x14ac:dyDescent="0.35">
      <c r="A6590">
        <v>33.796736000000003</v>
      </c>
      <c r="B6590" t="s">
        <v>7317</v>
      </c>
      <c r="C6590" t="s">
        <v>7378</v>
      </c>
      <c r="E6590" t="str">
        <f>IFERROR(VLOOKUP(C6590,Elster!$A$5:$D$148,2,FALSE),"not in table")</f>
        <v xml:space="preserve">   "SAMMLERISTTEMP"                                   </v>
      </c>
      <c r="F6590">
        <f t="shared" si="494"/>
        <v>13</v>
      </c>
      <c r="G6590">
        <f t="shared" si="489"/>
        <v>6.4060000000054629E-3</v>
      </c>
    </row>
    <row r="6591" spans="1:7" x14ac:dyDescent="0.35">
      <c r="A6591">
        <v>33.796736000000003</v>
      </c>
      <c r="B6591" t="s">
        <v>7319</v>
      </c>
      <c r="C6591" t="s">
        <v>7378</v>
      </c>
      <c r="D6591" t="str">
        <f>IFERROR(VLOOKUP(C6591,Elster!$A$5:$D$148,2,FALSE),"not in table")</f>
        <v xml:space="preserve">   "SAMMLERISTTEMP"                                   </v>
      </c>
      <c r="F6591">
        <f>HEX2DEC(C6591)</f>
        <v>13</v>
      </c>
      <c r="G6591">
        <f t="shared" si="489"/>
        <v>0</v>
      </c>
    </row>
    <row r="6592" spans="1:7" hidden="1" x14ac:dyDescent="0.35">
      <c r="A6592">
        <v>33.801735999999998</v>
      </c>
      <c r="B6592" t="s">
        <v>7317</v>
      </c>
      <c r="C6592">
        <v>0</v>
      </c>
      <c r="E6592" t="str">
        <f>IFERROR(VLOOKUP(C6592,Elster!$A$5:$D$148,2,FALSE),"not in table")</f>
        <v>not in table</v>
      </c>
      <c r="F6592">
        <f>HEX2DEC(C6592)</f>
        <v>0</v>
      </c>
      <c r="G6592">
        <f t="shared" si="489"/>
        <v>4.9999999999954525E-3</v>
      </c>
    </row>
    <row r="6593" spans="1:7" x14ac:dyDescent="0.35">
      <c r="A6593">
        <v>33.801735999999998</v>
      </c>
      <c r="B6593" t="s">
        <v>7319</v>
      </c>
      <c r="C6593">
        <v>0</v>
      </c>
      <c r="D6593" t="str">
        <f>IFERROR(VLOOKUP(C6593,Elster!$A$5:$D$148,2,FALSE),"not in table")</f>
        <v>not in table</v>
      </c>
      <c r="F6593">
        <f t="shared" ref="F6593:F6594" si="495">HEX2DEC(C6593)</f>
        <v>0</v>
      </c>
      <c r="G6593">
        <f t="shared" si="489"/>
        <v>0</v>
      </c>
    </row>
    <row r="6594" spans="1:7" x14ac:dyDescent="0.35">
      <c r="A6594">
        <v>33.806736000000001</v>
      </c>
      <c r="B6594" t="s">
        <v>7319</v>
      </c>
      <c r="C6594">
        <v>3</v>
      </c>
      <c r="D6594" t="str">
        <f>IFERROR(VLOOKUP(C6594,Elster!$A$5:$D$148,2,FALSE),"not in table")</f>
        <v xml:space="preserve">   "SPEICHERSOLLTEMP"                                 </v>
      </c>
      <c r="F6594">
        <f t="shared" si="495"/>
        <v>3</v>
      </c>
      <c r="G6594">
        <f t="shared" si="489"/>
        <v>5.000000000002558E-3</v>
      </c>
    </row>
    <row r="6595" spans="1:7" hidden="1" x14ac:dyDescent="0.35">
      <c r="A6595">
        <v>33.806761999999999</v>
      </c>
      <c r="B6595" t="s">
        <v>7317</v>
      </c>
      <c r="C6595">
        <v>3</v>
      </c>
      <c r="E6595" t="str">
        <f>IFERROR(VLOOKUP(C6595,Elster!$A$5:$D$148,2,FALSE),"not in table")</f>
        <v xml:space="preserve">   "SPEICHERSOLLTEMP"                                 </v>
      </c>
      <c r="F6595">
        <f>HEX2DEC(C6595)</f>
        <v>3</v>
      </c>
      <c r="G6595">
        <f t="shared" si="489"/>
        <v>2.5999999998305157E-5</v>
      </c>
    </row>
    <row r="6596" spans="1:7" x14ac:dyDescent="0.35">
      <c r="A6596">
        <v>33.811736000000003</v>
      </c>
      <c r="B6596" t="s">
        <v>7319</v>
      </c>
      <c r="C6596">
        <v>1</v>
      </c>
      <c r="D6596" t="str">
        <f>IFERROR(VLOOKUP(C6596,Elster!$A$5:$D$148,2,FALSE),"not in table")</f>
        <v xml:space="preserve">   "FEHLERMELDUNG"                                    </v>
      </c>
      <c r="F6596">
        <f>HEX2DEC(C6596)</f>
        <v>1</v>
      </c>
      <c r="G6596">
        <f t="shared" ref="G6596:G6659" si="496">A6596-A6595</f>
        <v>4.9740000000042528E-3</v>
      </c>
    </row>
    <row r="6597" spans="1:7" hidden="1" x14ac:dyDescent="0.35">
      <c r="A6597">
        <v>33.811762000000002</v>
      </c>
      <c r="B6597" t="s">
        <v>7317</v>
      </c>
      <c r="C6597">
        <v>1</v>
      </c>
      <c r="E6597" t="str">
        <f>IFERROR(VLOOKUP(C6597,Elster!$A$5:$D$148,2,FALSE),"not in table")</f>
        <v xml:space="preserve">   "FEHLERMELDUNG"                                    </v>
      </c>
      <c r="F6597">
        <f>HEX2DEC(C6597)</f>
        <v>1</v>
      </c>
      <c r="G6597">
        <f t="shared" si="496"/>
        <v>2.5999999998305157E-5</v>
      </c>
    </row>
    <row r="6598" spans="1:7" x14ac:dyDescent="0.35">
      <c r="A6598">
        <v>33.816735999999999</v>
      </c>
      <c r="B6598" t="s">
        <v>7319</v>
      </c>
      <c r="C6598">
        <v>0</v>
      </c>
      <c r="D6598" t="str">
        <f>IFERROR(VLOOKUP(C6598,Elster!$A$5:$D$148,2,FALSE),"not in table")</f>
        <v>not in table</v>
      </c>
      <c r="F6598">
        <f>HEX2DEC(C6598)</f>
        <v>0</v>
      </c>
      <c r="G6598">
        <f t="shared" si="496"/>
        <v>4.9739999999971474E-3</v>
      </c>
    </row>
    <row r="6599" spans="1:7" hidden="1" x14ac:dyDescent="0.35">
      <c r="A6599">
        <v>33.816761999999997</v>
      </c>
      <c r="B6599" t="s">
        <v>7317</v>
      </c>
      <c r="C6599">
        <v>0</v>
      </c>
      <c r="E6599" t="str">
        <f>IFERROR(VLOOKUP(C6599,Elster!$A$5:$D$148,2,FALSE),"not in table")</f>
        <v>not in table</v>
      </c>
      <c r="F6599">
        <f t="shared" ref="F6599:F6600" si="497">HEX2DEC(C6599)</f>
        <v>0</v>
      </c>
      <c r="G6599">
        <f t="shared" si="496"/>
        <v>2.5999999998305157E-5</v>
      </c>
    </row>
    <row r="6600" spans="1:7" hidden="1" x14ac:dyDescent="0.35">
      <c r="A6600">
        <v>33.821762</v>
      </c>
      <c r="B6600" t="s">
        <v>7317</v>
      </c>
      <c r="C6600" t="s">
        <v>7390</v>
      </c>
      <c r="E6600" t="str">
        <f>IFERROR(VLOOKUP(C6600,Elster!$A$5:$D$148,2,FALSE),"not in table")</f>
        <v xml:space="preserve">//   "ERWEITERUNGSTELEGRAMM"                            </v>
      </c>
      <c r="F6600">
        <f t="shared" si="497"/>
        <v>250</v>
      </c>
      <c r="G6600">
        <f t="shared" si="496"/>
        <v>5.000000000002558E-3</v>
      </c>
    </row>
    <row r="6601" spans="1:7" x14ac:dyDescent="0.35">
      <c r="A6601">
        <v>33.821762</v>
      </c>
      <c r="B6601" t="s">
        <v>7319</v>
      </c>
      <c r="C6601" t="s">
        <v>7390</v>
      </c>
      <c r="D6601" t="str">
        <f>IFERROR(VLOOKUP(C6601,Elster!$A$5:$D$148,2,FALSE),"not in table")</f>
        <v xml:space="preserve">//   "ERWEITERUNGSTELEGRAMM"                            </v>
      </c>
      <c r="F6601">
        <f>HEX2DEC(C6601)</f>
        <v>250</v>
      </c>
      <c r="G6601">
        <f t="shared" si="496"/>
        <v>0</v>
      </c>
    </row>
    <row r="6602" spans="1:7" hidden="1" x14ac:dyDescent="0.35">
      <c r="A6602">
        <v>33.826762000000002</v>
      </c>
      <c r="B6602" t="s">
        <v>7317</v>
      </c>
      <c r="C6602">
        <v>1</v>
      </c>
      <c r="E6602" t="str">
        <f>IFERROR(VLOOKUP(C6602,Elster!$A$5:$D$148,2,FALSE),"not in table")</f>
        <v xml:space="preserve">   "FEHLERMELDUNG"                                    </v>
      </c>
      <c r="F6602">
        <f>HEX2DEC(C6602)</f>
        <v>1</v>
      </c>
      <c r="G6602">
        <f t="shared" si="496"/>
        <v>5.000000000002558E-3</v>
      </c>
    </row>
    <row r="6603" spans="1:7" x14ac:dyDescent="0.35">
      <c r="A6603">
        <v>33.826762000000002</v>
      </c>
      <c r="B6603" t="s">
        <v>7319</v>
      </c>
      <c r="C6603">
        <v>1</v>
      </c>
      <c r="D6603" t="str">
        <f>IFERROR(VLOOKUP(C6603,Elster!$A$5:$D$148,2,FALSE),"not in table")</f>
        <v xml:space="preserve">   "FEHLERMELDUNG"                                    </v>
      </c>
      <c r="F6603">
        <f>HEX2DEC(C6603)</f>
        <v>1</v>
      </c>
      <c r="G6603">
        <f t="shared" si="496"/>
        <v>0</v>
      </c>
    </row>
    <row r="6604" spans="1:7" hidden="1" x14ac:dyDescent="0.35">
      <c r="A6604">
        <v>33.831761999999998</v>
      </c>
      <c r="B6604" t="s">
        <v>7317</v>
      </c>
      <c r="C6604">
        <v>22</v>
      </c>
      <c r="E6604" t="str">
        <f>IFERROR(VLOOKUP(C6604,Elster!$A$5:$D$148,2,FALSE),"not in table")</f>
        <v xml:space="preserve">   "HYSTERESEZEIT"                                    </v>
      </c>
      <c r="F6604">
        <f>HEX2DEC(C6604)</f>
        <v>34</v>
      </c>
      <c r="G6604">
        <f t="shared" si="496"/>
        <v>4.9999999999954525E-3</v>
      </c>
    </row>
    <row r="6605" spans="1:7" x14ac:dyDescent="0.35">
      <c r="A6605">
        <v>33.831761999999998</v>
      </c>
      <c r="B6605" t="s">
        <v>7319</v>
      </c>
      <c r="C6605">
        <v>22</v>
      </c>
      <c r="D6605" t="str">
        <f>IFERROR(VLOOKUP(C6605,Elster!$A$5:$D$148,2,FALSE),"not in table")</f>
        <v xml:space="preserve">   "HYSTERESEZEIT"                                    </v>
      </c>
      <c r="F6605">
        <f>HEX2DEC(C6605)</f>
        <v>34</v>
      </c>
      <c r="G6605">
        <f t="shared" si="496"/>
        <v>0</v>
      </c>
    </row>
    <row r="6606" spans="1:7" hidden="1" x14ac:dyDescent="0.35">
      <c r="A6606">
        <v>33.836761000000003</v>
      </c>
      <c r="B6606" t="s">
        <v>7317</v>
      </c>
      <c r="C6606" t="s">
        <v>7386</v>
      </c>
      <c r="E6606" t="str">
        <f>IFERROR(VLOOKUP(C6606,Elster!$A$5:$D$148,2,FALSE),"not in table")</f>
        <v xml:space="preserve">   "SPEICHERISTTEMP"                                  </v>
      </c>
      <c r="F6606">
        <f>HEX2DEC(C6606)</f>
        <v>14</v>
      </c>
      <c r="G6606">
        <f t="shared" si="496"/>
        <v>4.9990000000050827E-3</v>
      </c>
    </row>
    <row r="6607" spans="1:7" x14ac:dyDescent="0.35">
      <c r="A6607">
        <v>33.836762</v>
      </c>
      <c r="B6607" t="s">
        <v>7319</v>
      </c>
      <c r="C6607" t="s">
        <v>7386</v>
      </c>
      <c r="D6607" t="str">
        <f>IFERROR(VLOOKUP(C6607,Elster!$A$5:$D$148,2,FALSE),"not in table")</f>
        <v xml:space="preserve">   "SPEICHERISTTEMP"                                  </v>
      </c>
      <c r="F6607">
        <f>HEX2DEC(C6607)</f>
        <v>14</v>
      </c>
      <c r="G6607">
        <f t="shared" si="496"/>
        <v>9.9999999747524271E-7</v>
      </c>
    </row>
    <row r="6608" spans="1:7" hidden="1" x14ac:dyDescent="0.35">
      <c r="A6608">
        <v>33.841760999999998</v>
      </c>
      <c r="B6608" t="s">
        <v>7317</v>
      </c>
      <c r="C6608">
        <v>0</v>
      </c>
      <c r="E6608" t="str">
        <f>IFERROR(VLOOKUP(C6608,Elster!$A$5:$D$148,2,FALSE),"not in table")</f>
        <v>not in table</v>
      </c>
      <c r="F6608">
        <f>HEX2DEC(C6608)</f>
        <v>0</v>
      </c>
      <c r="G6608">
        <f t="shared" si="496"/>
        <v>4.9989999999979773E-3</v>
      </c>
    </row>
    <row r="6609" spans="1:7" x14ac:dyDescent="0.35">
      <c r="A6609">
        <v>33.841760999999998</v>
      </c>
      <c r="B6609" t="s">
        <v>7319</v>
      </c>
      <c r="C6609">
        <v>0</v>
      </c>
      <c r="D6609" t="str">
        <f>IFERROR(VLOOKUP(C6609,Elster!$A$5:$D$148,2,FALSE),"not in table")</f>
        <v>not in table</v>
      </c>
      <c r="F6609">
        <f>HEX2DEC(C6609)</f>
        <v>0</v>
      </c>
      <c r="G6609">
        <f t="shared" si="496"/>
        <v>0</v>
      </c>
    </row>
    <row r="6610" spans="1:7" hidden="1" x14ac:dyDescent="0.35">
      <c r="A6610">
        <v>33.846761000000001</v>
      </c>
      <c r="B6610" t="s">
        <v>7317</v>
      </c>
      <c r="C6610">
        <v>1</v>
      </c>
      <c r="E6610" t="str">
        <f>IFERROR(VLOOKUP(C6610,Elster!$A$5:$D$148,2,FALSE),"not in table")</f>
        <v xml:space="preserve">   "FEHLERMELDUNG"                                    </v>
      </c>
      <c r="F6610">
        <f>HEX2DEC(C6610)</f>
        <v>1</v>
      </c>
      <c r="G6610">
        <f t="shared" si="496"/>
        <v>5.000000000002558E-3</v>
      </c>
    </row>
    <row r="6611" spans="1:7" x14ac:dyDescent="0.35">
      <c r="A6611">
        <v>33.846761000000001</v>
      </c>
      <c r="B6611" t="s">
        <v>7319</v>
      </c>
      <c r="C6611">
        <v>1</v>
      </c>
      <c r="D6611" t="str">
        <f>IFERROR(VLOOKUP(C6611,Elster!$A$5:$D$148,2,FALSE),"not in table")</f>
        <v xml:space="preserve">   "FEHLERMELDUNG"                                    </v>
      </c>
      <c r="F6611">
        <f>HEX2DEC(C6611)</f>
        <v>1</v>
      </c>
      <c r="G6611">
        <f t="shared" si="496"/>
        <v>0</v>
      </c>
    </row>
    <row r="6612" spans="1:7" hidden="1" x14ac:dyDescent="0.35">
      <c r="A6612">
        <v>33.851761000000003</v>
      </c>
      <c r="B6612" t="s">
        <v>7317</v>
      </c>
      <c r="C6612" t="s">
        <v>7408</v>
      </c>
      <c r="E6612" t="str">
        <f>IFERROR(VLOOKUP(C6612,Elster!$A$5:$D$148,2,FALSE),"not in table")</f>
        <v>not in table</v>
      </c>
      <c r="F6612">
        <f>HEX2DEC(C6612)</f>
        <v>60</v>
      </c>
      <c r="G6612">
        <f t="shared" si="496"/>
        <v>5.000000000002558E-3</v>
      </c>
    </row>
    <row r="6613" spans="1:7" x14ac:dyDescent="0.35">
      <c r="A6613">
        <v>33.851761000000003</v>
      </c>
      <c r="B6613" t="s">
        <v>7319</v>
      </c>
      <c r="C6613" t="s">
        <v>7408</v>
      </c>
      <c r="D6613" t="str">
        <f>IFERROR(VLOOKUP(C6613,Elster!$A$5:$D$148,2,FALSE),"not in table")</f>
        <v>not in table</v>
      </c>
      <c r="F6613">
        <f>HEX2DEC(C6613)</f>
        <v>60</v>
      </c>
      <c r="G6613">
        <f t="shared" si="496"/>
        <v>0</v>
      </c>
    </row>
    <row r="6614" spans="1:7" hidden="1" x14ac:dyDescent="0.35">
      <c r="A6614">
        <v>33.863323999999999</v>
      </c>
      <c r="B6614" t="s">
        <v>7317</v>
      </c>
      <c r="C6614">
        <v>3</v>
      </c>
      <c r="E6614" t="str">
        <f>IFERROR(VLOOKUP(C6614,Elster!$A$5:$D$148,2,FALSE),"not in table")</f>
        <v xml:space="preserve">   "SPEICHERSOLLTEMP"                                 </v>
      </c>
      <c r="F6614">
        <f t="shared" ref="F6614:F6626" si="498">HEX2DEC(C6614)</f>
        <v>3</v>
      </c>
      <c r="G6614">
        <f t="shared" si="496"/>
        <v>1.1562999999995327E-2</v>
      </c>
    </row>
    <row r="6615" spans="1:7" hidden="1" x14ac:dyDescent="0.35">
      <c r="A6615">
        <v>33.868296999999998</v>
      </c>
      <c r="B6615" t="s">
        <v>7317</v>
      </c>
      <c r="C6615">
        <v>0</v>
      </c>
      <c r="E6615" t="str">
        <f>IFERROR(VLOOKUP(C6615,Elster!$A$5:$D$148,2,FALSE),"not in table")</f>
        <v>not in table</v>
      </c>
      <c r="F6615">
        <f t="shared" si="498"/>
        <v>0</v>
      </c>
      <c r="G6615">
        <f t="shared" si="496"/>
        <v>4.9729999999996721E-3</v>
      </c>
    </row>
    <row r="6616" spans="1:7" hidden="1" x14ac:dyDescent="0.35">
      <c r="A6616">
        <v>33.873244999999997</v>
      </c>
      <c r="B6616" t="s">
        <v>7317</v>
      </c>
      <c r="C6616" t="s">
        <v>7378</v>
      </c>
      <c r="E6616" t="str">
        <f>IFERROR(VLOOKUP(C6616,Elster!$A$5:$D$148,2,FALSE),"not in table")</f>
        <v xml:space="preserve">   "SAMMLERISTTEMP"                                   </v>
      </c>
      <c r="F6616">
        <f t="shared" si="498"/>
        <v>13</v>
      </c>
      <c r="G6616">
        <f t="shared" si="496"/>
        <v>4.9479999999988422E-3</v>
      </c>
    </row>
    <row r="6617" spans="1:7" hidden="1" x14ac:dyDescent="0.35">
      <c r="A6617">
        <v>33.878219000000001</v>
      </c>
      <c r="B6617" t="s">
        <v>7317</v>
      </c>
      <c r="C6617">
        <v>2</v>
      </c>
      <c r="E6617" t="str">
        <f>IFERROR(VLOOKUP(C6617,Elster!$A$5:$D$148,2,FALSE),"not in table")</f>
        <v xml:space="preserve">   "KESSELSOLLTEMP"                                   </v>
      </c>
      <c r="F6617">
        <f t="shared" si="498"/>
        <v>2</v>
      </c>
      <c r="G6617">
        <f t="shared" si="496"/>
        <v>4.9740000000042528E-3</v>
      </c>
    </row>
    <row r="6618" spans="1:7" hidden="1" x14ac:dyDescent="0.35">
      <c r="A6618">
        <v>33.883192999999999</v>
      </c>
      <c r="B6618" t="s">
        <v>7317</v>
      </c>
      <c r="C6618">
        <v>0</v>
      </c>
      <c r="E6618" t="str">
        <f>IFERROR(VLOOKUP(C6618,Elster!$A$5:$D$148,2,FALSE),"not in table")</f>
        <v>not in table</v>
      </c>
      <c r="F6618">
        <f t="shared" si="498"/>
        <v>0</v>
      </c>
      <c r="G6618">
        <f t="shared" si="496"/>
        <v>4.9739999999971474E-3</v>
      </c>
    </row>
    <row r="6619" spans="1:7" hidden="1" x14ac:dyDescent="0.35">
      <c r="A6619">
        <v>33.888167000000003</v>
      </c>
      <c r="B6619" t="s">
        <v>7317</v>
      </c>
      <c r="C6619" t="s">
        <v>7390</v>
      </c>
      <c r="E6619" t="str">
        <f>IFERROR(VLOOKUP(C6619,Elster!$A$5:$D$148,2,FALSE),"not in table")</f>
        <v xml:space="preserve">//   "ERWEITERUNGSTELEGRAMM"                            </v>
      </c>
      <c r="F6619">
        <f t="shared" si="498"/>
        <v>250</v>
      </c>
      <c r="G6619">
        <f t="shared" si="496"/>
        <v>4.9740000000042528E-3</v>
      </c>
    </row>
    <row r="6620" spans="1:7" hidden="1" x14ac:dyDescent="0.35">
      <c r="A6620">
        <v>33.893115000000002</v>
      </c>
      <c r="B6620" t="s">
        <v>7317</v>
      </c>
      <c r="C6620">
        <v>1</v>
      </c>
      <c r="E6620" t="str">
        <f>IFERROR(VLOOKUP(C6620,Elster!$A$5:$D$148,2,FALSE),"not in table")</f>
        <v xml:space="preserve">   "FEHLERMELDUNG"                                    </v>
      </c>
      <c r="F6620">
        <f t="shared" si="498"/>
        <v>1</v>
      </c>
      <c r="G6620">
        <f t="shared" si="496"/>
        <v>4.9479999999988422E-3</v>
      </c>
    </row>
    <row r="6621" spans="1:7" hidden="1" x14ac:dyDescent="0.35">
      <c r="A6621">
        <v>33.898088999999999</v>
      </c>
      <c r="B6621" t="s">
        <v>7317</v>
      </c>
      <c r="C6621">
        <v>22</v>
      </c>
      <c r="E6621" t="str">
        <f>IFERROR(VLOOKUP(C6621,Elster!$A$5:$D$148,2,FALSE),"not in table")</f>
        <v xml:space="preserve">   "HYSTERESEZEIT"                                    </v>
      </c>
      <c r="F6621">
        <f t="shared" si="498"/>
        <v>34</v>
      </c>
      <c r="G6621">
        <f t="shared" si="496"/>
        <v>4.9739999999971474E-3</v>
      </c>
    </row>
    <row r="6622" spans="1:7" hidden="1" x14ac:dyDescent="0.35">
      <c r="A6622">
        <v>33.903061999999998</v>
      </c>
      <c r="B6622" t="s">
        <v>7317</v>
      </c>
      <c r="C6622" t="s">
        <v>7386</v>
      </c>
      <c r="E6622" t="str">
        <f>IFERROR(VLOOKUP(C6622,Elster!$A$5:$D$148,2,FALSE),"not in table")</f>
        <v xml:space="preserve">   "SPEICHERISTTEMP"                                  </v>
      </c>
      <c r="F6622">
        <f t="shared" si="498"/>
        <v>14</v>
      </c>
      <c r="G6622">
        <f t="shared" si="496"/>
        <v>4.9729999999996721E-3</v>
      </c>
    </row>
    <row r="6623" spans="1:7" hidden="1" x14ac:dyDescent="0.35">
      <c r="A6623">
        <v>33.908036000000003</v>
      </c>
      <c r="B6623" t="s">
        <v>7317</v>
      </c>
      <c r="C6623">
        <v>0</v>
      </c>
      <c r="E6623" t="str">
        <f>IFERROR(VLOOKUP(C6623,Elster!$A$5:$D$148,2,FALSE),"not in table")</f>
        <v>not in table</v>
      </c>
      <c r="F6623">
        <f t="shared" si="498"/>
        <v>0</v>
      </c>
      <c r="G6623">
        <f t="shared" si="496"/>
        <v>4.9740000000042528E-3</v>
      </c>
    </row>
    <row r="6624" spans="1:7" hidden="1" x14ac:dyDescent="0.35">
      <c r="A6624">
        <v>33.912984000000002</v>
      </c>
      <c r="B6624" t="s">
        <v>7317</v>
      </c>
      <c r="C6624">
        <v>1</v>
      </c>
      <c r="E6624" t="str">
        <f>IFERROR(VLOOKUP(C6624,Elster!$A$5:$D$148,2,FALSE),"not in table")</f>
        <v xml:space="preserve">   "FEHLERMELDUNG"                                    </v>
      </c>
      <c r="F6624">
        <f t="shared" si="498"/>
        <v>1</v>
      </c>
      <c r="G6624">
        <f t="shared" si="496"/>
        <v>4.9479999999988422E-3</v>
      </c>
    </row>
    <row r="6625" spans="1:7" hidden="1" x14ac:dyDescent="0.35">
      <c r="A6625">
        <v>33.917957999999999</v>
      </c>
      <c r="B6625" t="s">
        <v>7317</v>
      </c>
      <c r="C6625" t="s">
        <v>7417</v>
      </c>
      <c r="E6625" t="str">
        <f>IFERROR(VLOOKUP(C6625,Elster!$A$5:$D$148,2,FALSE),"not in table")</f>
        <v>not in table</v>
      </c>
      <c r="F6625">
        <f t="shared" si="498"/>
        <v>61</v>
      </c>
      <c r="G6625">
        <f t="shared" si="496"/>
        <v>4.9739999999971474E-3</v>
      </c>
    </row>
    <row r="6626" spans="1:7" hidden="1" x14ac:dyDescent="0.35">
      <c r="A6626">
        <v>33.924703000000001</v>
      </c>
      <c r="B6626" t="s">
        <v>7317</v>
      </c>
      <c r="C6626" t="s">
        <v>7378</v>
      </c>
      <c r="E6626" t="str">
        <f>IFERROR(VLOOKUP(C6626,Elster!$A$5:$D$148,2,FALSE),"not in table")</f>
        <v xml:space="preserve">   "SAMMLERISTTEMP"                                   </v>
      </c>
      <c r="F6626">
        <f t="shared" si="498"/>
        <v>13</v>
      </c>
      <c r="G6626">
        <f t="shared" si="496"/>
        <v>6.7450000000022214E-3</v>
      </c>
    </row>
    <row r="6627" spans="1:7" x14ac:dyDescent="0.35">
      <c r="A6627">
        <v>33.924703000000001</v>
      </c>
      <c r="B6627" t="s">
        <v>7319</v>
      </c>
      <c r="C6627" t="s">
        <v>7378</v>
      </c>
      <c r="D6627" t="str">
        <f>IFERROR(VLOOKUP(C6627,Elster!$A$5:$D$148,2,FALSE),"not in table")</f>
        <v xml:space="preserve">   "SAMMLERISTTEMP"                                   </v>
      </c>
      <c r="F6627">
        <f>HEX2DEC(C6627)</f>
        <v>13</v>
      </c>
      <c r="G6627">
        <f t="shared" si="496"/>
        <v>0</v>
      </c>
    </row>
    <row r="6628" spans="1:7" hidden="1" x14ac:dyDescent="0.35">
      <c r="A6628">
        <v>33.929703000000003</v>
      </c>
      <c r="B6628" t="s">
        <v>7317</v>
      </c>
      <c r="C6628">
        <v>0</v>
      </c>
      <c r="E6628" t="str">
        <f>IFERROR(VLOOKUP(C6628,Elster!$A$5:$D$148,2,FALSE),"not in table")</f>
        <v>not in table</v>
      </c>
      <c r="F6628">
        <f>HEX2DEC(C6628)</f>
        <v>0</v>
      </c>
      <c r="G6628">
        <f t="shared" si="496"/>
        <v>5.000000000002558E-3</v>
      </c>
    </row>
    <row r="6629" spans="1:7" x14ac:dyDescent="0.35">
      <c r="A6629">
        <v>33.929703000000003</v>
      </c>
      <c r="B6629" t="s">
        <v>7319</v>
      </c>
      <c r="C6629">
        <v>0</v>
      </c>
      <c r="D6629" t="str">
        <f>IFERROR(VLOOKUP(C6629,Elster!$A$5:$D$148,2,FALSE),"not in table")</f>
        <v>not in table</v>
      </c>
      <c r="F6629">
        <f>HEX2DEC(C6629)</f>
        <v>0</v>
      </c>
      <c r="G6629">
        <f t="shared" si="496"/>
        <v>0</v>
      </c>
    </row>
    <row r="6630" spans="1:7" hidden="1" x14ac:dyDescent="0.35">
      <c r="A6630">
        <v>33.934702999999999</v>
      </c>
      <c r="B6630" t="s">
        <v>7317</v>
      </c>
      <c r="C6630">
        <v>3</v>
      </c>
      <c r="E6630" t="str">
        <f>IFERROR(VLOOKUP(C6630,Elster!$A$5:$D$148,2,FALSE),"not in table")</f>
        <v xml:space="preserve">   "SPEICHERSOLLTEMP"                                 </v>
      </c>
      <c r="F6630">
        <f>HEX2DEC(C6630)</f>
        <v>3</v>
      </c>
      <c r="G6630">
        <f t="shared" si="496"/>
        <v>4.9999999999954525E-3</v>
      </c>
    </row>
    <row r="6631" spans="1:7" x14ac:dyDescent="0.35">
      <c r="A6631">
        <v>33.934702999999999</v>
      </c>
      <c r="B6631" t="s">
        <v>7319</v>
      </c>
      <c r="C6631">
        <v>3</v>
      </c>
      <c r="D6631" t="str">
        <f>IFERROR(VLOOKUP(C6631,Elster!$A$5:$D$148,2,FALSE),"not in table")</f>
        <v xml:space="preserve">   "SPEICHERSOLLTEMP"                                 </v>
      </c>
      <c r="F6631">
        <f>HEX2DEC(C6631)</f>
        <v>3</v>
      </c>
      <c r="G6631">
        <f t="shared" si="496"/>
        <v>0</v>
      </c>
    </row>
    <row r="6632" spans="1:7" hidden="1" x14ac:dyDescent="0.35">
      <c r="A6632">
        <v>33.939701999999997</v>
      </c>
      <c r="B6632" t="s">
        <v>7317</v>
      </c>
      <c r="C6632">
        <v>1</v>
      </c>
      <c r="E6632" t="str">
        <f>IFERROR(VLOOKUP(C6632,Elster!$A$5:$D$148,2,FALSE),"not in table")</f>
        <v xml:space="preserve">   "FEHLERMELDUNG"                                    </v>
      </c>
      <c r="F6632">
        <f>HEX2DEC(C6632)</f>
        <v>1</v>
      </c>
      <c r="G6632">
        <f t="shared" si="496"/>
        <v>4.9989999999979773E-3</v>
      </c>
    </row>
    <row r="6633" spans="1:7" x14ac:dyDescent="0.35">
      <c r="A6633">
        <v>33.939701999999997</v>
      </c>
      <c r="B6633" t="s">
        <v>7319</v>
      </c>
      <c r="C6633">
        <v>1</v>
      </c>
      <c r="D6633" t="str">
        <f>IFERROR(VLOOKUP(C6633,Elster!$A$5:$D$148,2,FALSE),"not in table")</f>
        <v xml:space="preserve">   "FEHLERMELDUNG"                                    </v>
      </c>
      <c r="F6633">
        <f>HEX2DEC(C6633)</f>
        <v>1</v>
      </c>
      <c r="G6633">
        <f t="shared" si="496"/>
        <v>0</v>
      </c>
    </row>
    <row r="6634" spans="1:7" hidden="1" x14ac:dyDescent="0.35">
      <c r="A6634">
        <v>33.944701999999999</v>
      </c>
      <c r="B6634" t="s">
        <v>7317</v>
      </c>
      <c r="C6634">
        <v>0</v>
      </c>
      <c r="E6634" t="str">
        <f>IFERROR(VLOOKUP(C6634,Elster!$A$5:$D$148,2,FALSE),"not in table")</f>
        <v>not in table</v>
      </c>
      <c r="F6634">
        <f>HEX2DEC(C6634)</f>
        <v>0</v>
      </c>
      <c r="G6634">
        <f t="shared" si="496"/>
        <v>5.000000000002558E-3</v>
      </c>
    </row>
    <row r="6635" spans="1:7" x14ac:dyDescent="0.35">
      <c r="A6635">
        <v>33.944701999999999</v>
      </c>
      <c r="B6635" t="s">
        <v>7319</v>
      </c>
      <c r="C6635">
        <v>0</v>
      </c>
      <c r="D6635" t="str">
        <f>IFERROR(VLOOKUP(C6635,Elster!$A$5:$D$148,2,FALSE),"not in table")</f>
        <v>not in table</v>
      </c>
      <c r="F6635">
        <f>HEX2DEC(C6635)</f>
        <v>0</v>
      </c>
      <c r="G6635">
        <f t="shared" si="496"/>
        <v>0</v>
      </c>
    </row>
    <row r="6636" spans="1:7" hidden="1" x14ac:dyDescent="0.35">
      <c r="A6636">
        <v>33.949702000000002</v>
      </c>
      <c r="B6636" t="s">
        <v>7317</v>
      </c>
      <c r="C6636" t="s">
        <v>7390</v>
      </c>
      <c r="E6636" t="str">
        <f>IFERROR(VLOOKUP(C6636,Elster!$A$5:$D$148,2,FALSE),"not in table")</f>
        <v xml:space="preserve">//   "ERWEITERUNGSTELEGRAMM"                            </v>
      </c>
      <c r="F6636">
        <f>HEX2DEC(C6636)</f>
        <v>250</v>
      </c>
      <c r="G6636">
        <f t="shared" si="496"/>
        <v>5.000000000002558E-3</v>
      </c>
    </row>
    <row r="6637" spans="1:7" x14ac:dyDescent="0.35">
      <c r="A6637">
        <v>33.949702000000002</v>
      </c>
      <c r="B6637" t="s">
        <v>7319</v>
      </c>
      <c r="C6637" t="s">
        <v>7390</v>
      </c>
      <c r="D6637" t="str">
        <f>IFERROR(VLOOKUP(C6637,Elster!$A$5:$D$148,2,FALSE),"not in table")</f>
        <v xml:space="preserve">//   "ERWEITERUNGSTELEGRAMM"                            </v>
      </c>
      <c r="F6637">
        <f>HEX2DEC(C6637)</f>
        <v>250</v>
      </c>
      <c r="G6637">
        <f t="shared" si="496"/>
        <v>0</v>
      </c>
    </row>
    <row r="6638" spans="1:7" hidden="1" x14ac:dyDescent="0.35">
      <c r="A6638">
        <v>33.954701999999997</v>
      </c>
      <c r="B6638" t="s">
        <v>7317</v>
      </c>
      <c r="C6638">
        <v>1</v>
      </c>
      <c r="E6638" t="str">
        <f>IFERROR(VLOOKUP(C6638,Elster!$A$5:$D$148,2,FALSE),"not in table")</f>
        <v xml:space="preserve">   "FEHLERMELDUNG"                                    </v>
      </c>
      <c r="F6638">
        <f>HEX2DEC(C6638)</f>
        <v>1</v>
      </c>
      <c r="G6638">
        <f t="shared" si="496"/>
        <v>4.9999999999954525E-3</v>
      </c>
    </row>
    <row r="6639" spans="1:7" x14ac:dyDescent="0.35">
      <c r="A6639">
        <v>33.954701999999997</v>
      </c>
      <c r="B6639" t="s">
        <v>7319</v>
      </c>
      <c r="C6639">
        <v>1</v>
      </c>
      <c r="D6639" t="str">
        <f>IFERROR(VLOOKUP(C6639,Elster!$A$5:$D$148,2,FALSE),"not in table")</f>
        <v xml:space="preserve">   "FEHLERMELDUNG"                                    </v>
      </c>
      <c r="F6639">
        <f t="shared" ref="F6639:F6640" si="499">HEX2DEC(C6639)</f>
        <v>1</v>
      </c>
      <c r="G6639">
        <f t="shared" si="496"/>
        <v>0</v>
      </c>
    </row>
    <row r="6640" spans="1:7" x14ac:dyDescent="0.35">
      <c r="A6640">
        <v>33.959702</v>
      </c>
      <c r="B6640" t="s">
        <v>7319</v>
      </c>
      <c r="C6640">
        <v>23</v>
      </c>
      <c r="D6640" t="str">
        <f>IFERROR(VLOOKUP(C6640,Elster!$A$5:$D$148,2,FALSE),"not in table")</f>
        <v xml:space="preserve">   "MAX_HYSTERESE"                                    </v>
      </c>
      <c r="F6640">
        <f t="shared" si="499"/>
        <v>35</v>
      </c>
      <c r="G6640">
        <f t="shared" si="496"/>
        <v>5.000000000002558E-3</v>
      </c>
    </row>
    <row r="6641" spans="1:7" hidden="1" x14ac:dyDescent="0.35">
      <c r="A6641">
        <v>33.959727999999998</v>
      </c>
      <c r="B6641" t="s">
        <v>7317</v>
      </c>
      <c r="C6641">
        <v>23</v>
      </c>
      <c r="E6641" t="str">
        <f>IFERROR(VLOOKUP(C6641,Elster!$A$5:$D$148,2,FALSE),"not in table")</f>
        <v xml:space="preserve">   "MAX_HYSTERESE"                                    </v>
      </c>
      <c r="F6641">
        <f>HEX2DEC(C6641)</f>
        <v>35</v>
      </c>
      <c r="G6641">
        <f t="shared" si="496"/>
        <v>2.5999999998305157E-5</v>
      </c>
    </row>
    <row r="6642" spans="1:7" x14ac:dyDescent="0.35">
      <c r="A6642">
        <v>33.964702000000003</v>
      </c>
      <c r="B6642" t="s">
        <v>7319</v>
      </c>
      <c r="C6642" t="s">
        <v>7379</v>
      </c>
      <c r="D6642" t="str">
        <f>IFERROR(VLOOKUP(C6642,Elster!$A$5:$D$148,2,FALSE),"not in table")</f>
        <v xml:space="preserve">   "GERAETE_ID"                                       </v>
      </c>
      <c r="F6642">
        <f>HEX2DEC(C6642)</f>
        <v>11</v>
      </c>
      <c r="G6642">
        <f t="shared" si="496"/>
        <v>4.9740000000042528E-3</v>
      </c>
    </row>
    <row r="6643" spans="1:7" hidden="1" x14ac:dyDescent="0.35">
      <c r="A6643">
        <v>33.964728000000001</v>
      </c>
      <c r="B6643" t="s">
        <v>7317</v>
      </c>
      <c r="C6643" t="s">
        <v>7379</v>
      </c>
      <c r="E6643" t="str">
        <f>IFERROR(VLOOKUP(C6643,Elster!$A$5:$D$148,2,FALSE),"not in table")</f>
        <v xml:space="preserve">   "GERAETE_ID"                                       </v>
      </c>
      <c r="F6643">
        <f t="shared" ref="F6643:F6644" si="500">HEX2DEC(C6643)</f>
        <v>11</v>
      </c>
      <c r="G6643">
        <f t="shared" si="496"/>
        <v>2.5999999998305157E-5</v>
      </c>
    </row>
    <row r="6644" spans="1:7" hidden="1" x14ac:dyDescent="0.35">
      <c r="A6644">
        <v>33.969728000000003</v>
      </c>
      <c r="B6644" t="s">
        <v>7317</v>
      </c>
      <c r="C6644">
        <v>0</v>
      </c>
      <c r="E6644" t="str">
        <f>IFERROR(VLOOKUP(C6644,Elster!$A$5:$D$148,2,FALSE),"not in table")</f>
        <v>not in table</v>
      </c>
      <c r="F6644">
        <f t="shared" si="500"/>
        <v>0</v>
      </c>
      <c r="G6644">
        <f t="shared" si="496"/>
        <v>5.000000000002558E-3</v>
      </c>
    </row>
    <row r="6645" spans="1:7" x14ac:dyDescent="0.35">
      <c r="A6645">
        <v>33.969728000000003</v>
      </c>
      <c r="B6645" t="s">
        <v>7319</v>
      </c>
      <c r="C6645">
        <v>0</v>
      </c>
      <c r="D6645" t="str">
        <f>IFERROR(VLOOKUP(C6645,Elster!$A$5:$D$148,2,FALSE),"not in table")</f>
        <v>not in table</v>
      </c>
      <c r="F6645">
        <f>HEX2DEC(C6645)</f>
        <v>0</v>
      </c>
      <c r="G6645">
        <f t="shared" si="496"/>
        <v>0</v>
      </c>
    </row>
    <row r="6646" spans="1:7" hidden="1" x14ac:dyDescent="0.35">
      <c r="A6646">
        <v>33.974727999999999</v>
      </c>
      <c r="B6646" t="s">
        <v>7317</v>
      </c>
      <c r="C6646">
        <v>1</v>
      </c>
      <c r="E6646" t="str">
        <f>IFERROR(VLOOKUP(C6646,Elster!$A$5:$D$148,2,FALSE),"not in table")</f>
        <v xml:space="preserve">   "FEHLERMELDUNG"                                    </v>
      </c>
      <c r="F6646">
        <f>HEX2DEC(C6646)</f>
        <v>1</v>
      </c>
      <c r="G6646">
        <f t="shared" si="496"/>
        <v>4.9999999999954525E-3</v>
      </c>
    </row>
    <row r="6647" spans="1:7" x14ac:dyDescent="0.35">
      <c r="A6647">
        <v>33.974727999999999</v>
      </c>
      <c r="B6647" t="s">
        <v>7319</v>
      </c>
      <c r="C6647">
        <v>1</v>
      </c>
      <c r="D6647" t="str">
        <f>IFERROR(VLOOKUP(C6647,Elster!$A$5:$D$148,2,FALSE),"not in table")</f>
        <v xml:space="preserve">   "FEHLERMELDUNG"                                    </v>
      </c>
      <c r="F6647">
        <f>HEX2DEC(C6647)</f>
        <v>1</v>
      </c>
      <c r="G6647">
        <f t="shared" si="496"/>
        <v>0</v>
      </c>
    </row>
    <row r="6648" spans="1:7" hidden="1" x14ac:dyDescent="0.35">
      <c r="A6648">
        <v>33.979728000000001</v>
      </c>
      <c r="B6648" t="s">
        <v>7317</v>
      </c>
      <c r="C6648" t="s">
        <v>7418</v>
      </c>
      <c r="E6648" t="str">
        <f>IFERROR(VLOOKUP(C6648,Elster!$A$5:$D$148,2,FALSE),"not in table")</f>
        <v>not in table</v>
      </c>
      <c r="F6648">
        <f>HEX2DEC(C6648)</f>
        <v>58</v>
      </c>
      <c r="G6648">
        <f t="shared" si="496"/>
        <v>5.000000000002558E-3</v>
      </c>
    </row>
    <row r="6649" spans="1:7" x14ac:dyDescent="0.35">
      <c r="A6649">
        <v>33.979728000000001</v>
      </c>
      <c r="B6649" t="s">
        <v>7319</v>
      </c>
      <c r="C6649" t="s">
        <v>7418</v>
      </c>
      <c r="D6649" t="str">
        <f>IFERROR(VLOOKUP(C6649,Elster!$A$5:$D$148,2,FALSE),"not in table")</f>
        <v>not in table</v>
      </c>
      <c r="F6649">
        <f>HEX2DEC(C6649)</f>
        <v>58</v>
      </c>
      <c r="G6649">
        <f t="shared" si="496"/>
        <v>0</v>
      </c>
    </row>
    <row r="6650" spans="1:7" hidden="1" x14ac:dyDescent="0.35">
      <c r="A6650">
        <v>33.990952</v>
      </c>
      <c r="B6650" t="s">
        <v>7317</v>
      </c>
      <c r="C6650">
        <v>3</v>
      </c>
      <c r="E6650" t="str">
        <f>IFERROR(VLOOKUP(C6650,Elster!$A$5:$D$148,2,FALSE),"not in table")</f>
        <v xml:space="preserve">   "SPEICHERSOLLTEMP"                                 </v>
      </c>
      <c r="F6650">
        <f t="shared" ref="F6650:F6662" si="501">HEX2DEC(C6650)</f>
        <v>3</v>
      </c>
      <c r="G6650">
        <f t="shared" si="496"/>
        <v>1.1223999999998568E-2</v>
      </c>
    </row>
    <row r="6651" spans="1:7" hidden="1" x14ac:dyDescent="0.35">
      <c r="A6651">
        <v>33.995925</v>
      </c>
      <c r="B6651" t="s">
        <v>7317</v>
      </c>
      <c r="C6651">
        <v>0</v>
      </c>
      <c r="E6651" t="str">
        <f>IFERROR(VLOOKUP(C6651,Elster!$A$5:$D$148,2,FALSE),"not in table")</f>
        <v>not in table</v>
      </c>
      <c r="F6651">
        <f t="shared" si="501"/>
        <v>0</v>
      </c>
      <c r="G6651">
        <f t="shared" si="496"/>
        <v>4.9729999999996721E-3</v>
      </c>
    </row>
    <row r="6652" spans="1:7" hidden="1" x14ac:dyDescent="0.35">
      <c r="A6652">
        <v>34.000898999999997</v>
      </c>
      <c r="B6652" t="s">
        <v>7317</v>
      </c>
      <c r="C6652" t="s">
        <v>7378</v>
      </c>
      <c r="E6652" t="str">
        <f>IFERROR(VLOOKUP(C6652,Elster!$A$5:$D$148,2,FALSE),"not in table")</f>
        <v xml:space="preserve">   "SAMMLERISTTEMP"                                   </v>
      </c>
      <c r="F6652">
        <f t="shared" si="501"/>
        <v>13</v>
      </c>
      <c r="G6652">
        <f t="shared" si="496"/>
        <v>4.9739999999971474E-3</v>
      </c>
    </row>
    <row r="6653" spans="1:7" hidden="1" x14ac:dyDescent="0.35">
      <c r="A6653">
        <v>34.005873000000001</v>
      </c>
      <c r="B6653" t="s">
        <v>7317</v>
      </c>
      <c r="C6653">
        <v>2</v>
      </c>
      <c r="E6653" t="str">
        <f>IFERROR(VLOOKUP(C6653,Elster!$A$5:$D$148,2,FALSE),"not in table")</f>
        <v xml:space="preserve">   "KESSELSOLLTEMP"                                   </v>
      </c>
      <c r="F6653">
        <f t="shared" si="501"/>
        <v>2</v>
      </c>
      <c r="G6653">
        <f t="shared" si="496"/>
        <v>4.9740000000042528E-3</v>
      </c>
    </row>
    <row r="6654" spans="1:7" hidden="1" x14ac:dyDescent="0.35">
      <c r="A6654">
        <v>34.010821</v>
      </c>
      <c r="B6654" t="s">
        <v>7317</v>
      </c>
      <c r="C6654">
        <v>0</v>
      </c>
      <c r="E6654" t="str">
        <f>IFERROR(VLOOKUP(C6654,Elster!$A$5:$D$148,2,FALSE),"not in table")</f>
        <v>not in table</v>
      </c>
      <c r="F6654">
        <f t="shared" si="501"/>
        <v>0</v>
      </c>
      <c r="G6654">
        <f t="shared" si="496"/>
        <v>4.9479999999988422E-3</v>
      </c>
    </row>
    <row r="6655" spans="1:7" hidden="1" x14ac:dyDescent="0.35">
      <c r="A6655">
        <v>34.015794999999997</v>
      </c>
      <c r="B6655" t="s">
        <v>7317</v>
      </c>
      <c r="C6655" t="s">
        <v>7390</v>
      </c>
      <c r="E6655" t="str">
        <f>IFERROR(VLOOKUP(C6655,Elster!$A$5:$D$148,2,FALSE),"not in table")</f>
        <v xml:space="preserve">//   "ERWEITERUNGSTELEGRAMM"                            </v>
      </c>
      <c r="F6655">
        <f t="shared" si="501"/>
        <v>250</v>
      </c>
      <c r="G6655">
        <f t="shared" si="496"/>
        <v>4.9739999999971474E-3</v>
      </c>
    </row>
    <row r="6656" spans="1:7" hidden="1" x14ac:dyDescent="0.35">
      <c r="A6656">
        <v>34.020769000000001</v>
      </c>
      <c r="B6656" t="s">
        <v>7317</v>
      </c>
      <c r="C6656">
        <v>1</v>
      </c>
      <c r="E6656" t="str">
        <f>IFERROR(VLOOKUP(C6656,Elster!$A$5:$D$148,2,FALSE),"not in table")</f>
        <v xml:space="preserve">   "FEHLERMELDUNG"                                    </v>
      </c>
      <c r="F6656">
        <f t="shared" si="501"/>
        <v>1</v>
      </c>
      <c r="G6656">
        <f t="shared" si="496"/>
        <v>4.9740000000042528E-3</v>
      </c>
    </row>
    <row r="6657" spans="1:7" hidden="1" x14ac:dyDescent="0.35">
      <c r="A6657">
        <v>34.025717</v>
      </c>
      <c r="B6657" t="s">
        <v>7317</v>
      </c>
      <c r="C6657">
        <v>23</v>
      </c>
      <c r="E6657" t="str">
        <f>IFERROR(VLOOKUP(C6657,Elster!$A$5:$D$148,2,FALSE),"not in table")</f>
        <v xml:space="preserve">   "MAX_HYSTERESE"                                    </v>
      </c>
      <c r="F6657">
        <f t="shared" si="501"/>
        <v>35</v>
      </c>
      <c r="G6657">
        <f t="shared" si="496"/>
        <v>4.9479999999988422E-3</v>
      </c>
    </row>
    <row r="6658" spans="1:7" hidden="1" x14ac:dyDescent="0.35">
      <c r="A6658">
        <v>34.03069</v>
      </c>
      <c r="B6658" t="s">
        <v>7317</v>
      </c>
      <c r="C6658" t="s">
        <v>7379</v>
      </c>
      <c r="E6658" t="str">
        <f>IFERROR(VLOOKUP(C6658,Elster!$A$5:$D$148,2,FALSE),"not in table")</f>
        <v xml:space="preserve">   "GERAETE_ID"                                       </v>
      </c>
      <c r="F6658">
        <f t="shared" si="501"/>
        <v>11</v>
      </c>
      <c r="G6658">
        <f t="shared" si="496"/>
        <v>4.9729999999996721E-3</v>
      </c>
    </row>
    <row r="6659" spans="1:7" hidden="1" x14ac:dyDescent="0.35">
      <c r="A6659">
        <v>34.035663999999997</v>
      </c>
      <c r="B6659" t="s">
        <v>7317</v>
      </c>
      <c r="C6659">
        <v>0</v>
      </c>
      <c r="E6659" t="str">
        <f>IFERROR(VLOOKUP(C6659,Elster!$A$5:$D$148,2,FALSE),"not in table")</f>
        <v>not in table</v>
      </c>
      <c r="F6659">
        <f t="shared" si="501"/>
        <v>0</v>
      </c>
      <c r="G6659">
        <f t="shared" si="496"/>
        <v>4.9739999999971474E-3</v>
      </c>
    </row>
    <row r="6660" spans="1:7" hidden="1" x14ac:dyDescent="0.35">
      <c r="A6660">
        <v>34.040638000000001</v>
      </c>
      <c r="B6660" t="s">
        <v>7317</v>
      </c>
      <c r="C6660">
        <v>1</v>
      </c>
      <c r="E6660" t="str">
        <f>IFERROR(VLOOKUP(C6660,Elster!$A$5:$D$148,2,FALSE),"not in table")</f>
        <v xml:space="preserve">   "FEHLERMELDUNG"                                    </v>
      </c>
      <c r="F6660">
        <f t="shared" si="501"/>
        <v>1</v>
      </c>
      <c r="G6660">
        <f t="shared" ref="G6660:G6723" si="502">A6660-A6659</f>
        <v>4.9740000000042528E-3</v>
      </c>
    </row>
    <row r="6661" spans="1:7" hidden="1" x14ac:dyDescent="0.35">
      <c r="A6661">
        <v>34.045586</v>
      </c>
      <c r="B6661" t="s">
        <v>7317</v>
      </c>
      <c r="C6661" t="s">
        <v>7419</v>
      </c>
      <c r="E6661" t="str">
        <f>IFERROR(VLOOKUP(C6661,Elster!$A$5:$D$148,2,FALSE),"not in table")</f>
        <v>not in table</v>
      </c>
      <c r="F6661">
        <f t="shared" si="501"/>
        <v>59</v>
      </c>
      <c r="G6661">
        <f t="shared" si="502"/>
        <v>4.9479999999988422E-3</v>
      </c>
    </row>
    <row r="6662" spans="1:7" hidden="1" x14ac:dyDescent="0.35">
      <c r="A6662">
        <v>34.052669000000002</v>
      </c>
      <c r="B6662" t="s">
        <v>7317</v>
      </c>
      <c r="C6662" t="s">
        <v>7378</v>
      </c>
      <c r="E6662" t="str">
        <f>IFERROR(VLOOKUP(C6662,Elster!$A$5:$D$148,2,FALSE),"not in table")</f>
        <v xml:space="preserve">   "SAMMLERISTTEMP"                                   </v>
      </c>
      <c r="F6662">
        <f t="shared" si="501"/>
        <v>13</v>
      </c>
      <c r="G6662">
        <f t="shared" si="502"/>
        <v>7.0830000000015048E-3</v>
      </c>
    </row>
    <row r="6663" spans="1:7" x14ac:dyDescent="0.35">
      <c r="A6663">
        <v>34.052669000000002</v>
      </c>
      <c r="B6663" t="s">
        <v>7319</v>
      </c>
      <c r="C6663" t="s">
        <v>7378</v>
      </c>
      <c r="D6663" t="str">
        <f>IFERROR(VLOOKUP(C6663,Elster!$A$5:$D$148,2,FALSE),"not in table")</f>
        <v xml:space="preserve">   "SAMMLERISTTEMP"                                   </v>
      </c>
      <c r="F6663">
        <f>HEX2DEC(C6663)</f>
        <v>13</v>
      </c>
      <c r="G6663">
        <f t="shared" si="502"/>
        <v>0</v>
      </c>
    </row>
    <row r="6664" spans="1:7" hidden="1" x14ac:dyDescent="0.35">
      <c r="A6664">
        <v>34.057668999999997</v>
      </c>
      <c r="B6664" t="s">
        <v>7317</v>
      </c>
      <c r="C6664">
        <v>0</v>
      </c>
      <c r="E6664" t="str">
        <f>IFERROR(VLOOKUP(C6664,Elster!$A$5:$D$148,2,FALSE),"not in table")</f>
        <v>not in table</v>
      </c>
      <c r="F6664">
        <f>HEX2DEC(C6664)</f>
        <v>0</v>
      </c>
      <c r="G6664">
        <f t="shared" si="502"/>
        <v>4.9999999999954525E-3</v>
      </c>
    </row>
    <row r="6665" spans="1:7" x14ac:dyDescent="0.35">
      <c r="A6665">
        <v>34.057668999999997</v>
      </c>
      <c r="B6665" t="s">
        <v>7319</v>
      </c>
      <c r="C6665">
        <v>0</v>
      </c>
      <c r="D6665" t="str">
        <f>IFERROR(VLOOKUP(C6665,Elster!$A$5:$D$148,2,FALSE),"not in table")</f>
        <v>not in table</v>
      </c>
      <c r="F6665">
        <f>HEX2DEC(C6665)</f>
        <v>0</v>
      </c>
      <c r="G6665">
        <f t="shared" si="502"/>
        <v>0</v>
      </c>
    </row>
    <row r="6666" spans="1:7" hidden="1" x14ac:dyDescent="0.35">
      <c r="A6666">
        <v>34.062669</v>
      </c>
      <c r="B6666" t="s">
        <v>7317</v>
      </c>
      <c r="C6666">
        <v>3</v>
      </c>
      <c r="E6666" t="str">
        <f>IFERROR(VLOOKUP(C6666,Elster!$A$5:$D$148,2,FALSE),"not in table")</f>
        <v xml:space="preserve">   "SPEICHERSOLLTEMP"                                 </v>
      </c>
      <c r="F6666">
        <f>HEX2DEC(C6666)</f>
        <v>3</v>
      </c>
      <c r="G6666">
        <f t="shared" si="502"/>
        <v>5.000000000002558E-3</v>
      </c>
    </row>
    <row r="6667" spans="1:7" x14ac:dyDescent="0.35">
      <c r="A6667">
        <v>34.062669</v>
      </c>
      <c r="B6667" t="s">
        <v>7319</v>
      </c>
      <c r="C6667">
        <v>3</v>
      </c>
      <c r="D6667" t="str">
        <f>IFERROR(VLOOKUP(C6667,Elster!$A$5:$D$148,2,FALSE),"not in table")</f>
        <v xml:space="preserve">   "SPEICHERSOLLTEMP"                                 </v>
      </c>
      <c r="F6667">
        <f>HEX2DEC(C6667)</f>
        <v>3</v>
      </c>
      <c r="G6667">
        <f t="shared" si="502"/>
        <v>0</v>
      </c>
    </row>
    <row r="6668" spans="1:7" hidden="1" x14ac:dyDescent="0.35">
      <c r="A6668">
        <v>34.067669000000002</v>
      </c>
      <c r="B6668" t="s">
        <v>7317</v>
      </c>
      <c r="C6668">
        <v>1</v>
      </c>
      <c r="E6668" t="str">
        <f>IFERROR(VLOOKUP(C6668,Elster!$A$5:$D$148,2,FALSE),"not in table")</f>
        <v xml:space="preserve">   "FEHLERMELDUNG"                                    </v>
      </c>
      <c r="F6668">
        <f>HEX2DEC(C6668)</f>
        <v>1</v>
      </c>
      <c r="G6668">
        <f t="shared" si="502"/>
        <v>5.000000000002558E-3</v>
      </c>
    </row>
    <row r="6669" spans="1:7" x14ac:dyDescent="0.35">
      <c r="A6669">
        <v>34.067669000000002</v>
      </c>
      <c r="B6669" t="s">
        <v>7319</v>
      </c>
      <c r="C6669">
        <v>1</v>
      </c>
      <c r="D6669" t="str">
        <f>IFERROR(VLOOKUP(C6669,Elster!$A$5:$D$148,2,FALSE),"not in table")</f>
        <v xml:space="preserve">   "FEHLERMELDUNG"                                    </v>
      </c>
      <c r="F6669">
        <f>HEX2DEC(C6669)</f>
        <v>1</v>
      </c>
      <c r="G6669">
        <f t="shared" si="502"/>
        <v>0</v>
      </c>
    </row>
    <row r="6670" spans="1:7" hidden="1" x14ac:dyDescent="0.35">
      <c r="A6670">
        <v>34.072668999999998</v>
      </c>
      <c r="B6670" t="s">
        <v>7317</v>
      </c>
      <c r="C6670">
        <v>0</v>
      </c>
      <c r="E6670" t="str">
        <f>IFERROR(VLOOKUP(C6670,Elster!$A$5:$D$148,2,FALSE),"not in table")</f>
        <v>not in table</v>
      </c>
      <c r="F6670">
        <f>HEX2DEC(C6670)</f>
        <v>0</v>
      </c>
      <c r="G6670">
        <f t="shared" si="502"/>
        <v>4.9999999999954525E-3</v>
      </c>
    </row>
    <row r="6671" spans="1:7" x14ac:dyDescent="0.35">
      <c r="A6671">
        <v>34.072668999999998</v>
      </c>
      <c r="B6671" t="s">
        <v>7319</v>
      </c>
      <c r="C6671">
        <v>0</v>
      </c>
      <c r="D6671" t="str">
        <f>IFERROR(VLOOKUP(C6671,Elster!$A$5:$D$148,2,FALSE),"not in table")</f>
        <v>not in table</v>
      </c>
      <c r="F6671">
        <f>HEX2DEC(C6671)</f>
        <v>0</v>
      </c>
      <c r="G6671">
        <f t="shared" si="502"/>
        <v>0</v>
      </c>
    </row>
    <row r="6672" spans="1:7" hidden="1" x14ac:dyDescent="0.35">
      <c r="A6672">
        <v>34.077669</v>
      </c>
      <c r="B6672" t="s">
        <v>7317</v>
      </c>
      <c r="C6672" t="s">
        <v>7390</v>
      </c>
      <c r="E6672" t="str">
        <f>IFERROR(VLOOKUP(C6672,Elster!$A$5:$D$148,2,FALSE),"not in table")</f>
        <v xml:space="preserve">//   "ERWEITERUNGSTELEGRAMM"                            </v>
      </c>
      <c r="F6672">
        <f>HEX2DEC(C6672)</f>
        <v>250</v>
      </c>
      <c r="G6672">
        <f t="shared" si="502"/>
        <v>5.000000000002558E-3</v>
      </c>
    </row>
    <row r="6673" spans="1:7" x14ac:dyDescent="0.35">
      <c r="A6673">
        <v>34.077669</v>
      </c>
      <c r="B6673" t="s">
        <v>7319</v>
      </c>
      <c r="C6673" t="s">
        <v>7390</v>
      </c>
      <c r="D6673" t="str">
        <f>IFERROR(VLOOKUP(C6673,Elster!$A$5:$D$148,2,FALSE),"not in table")</f>
        <v xml:space="preserve">//   "ERWEITERUNGSTELEGRAMM"                            </v>
      </c>
      <c r="F6673">
        <f>HEX2DEC(C6673)</f>
        <v>250</v>
      </c>
      <c r="G6673">
        <f t="shared" si="502"/>
        <v>0</v>
      </c>
    </row>
    <row r="6674" spans="1:7" hidden="1" x14ac:dyDescent="0.35">
      <c r="A6674">
        <v>34.082669000000003</v>
      </c>
      <c r="B6674" t="s">
        <v>7317</v>
      </c>
      <c r="C6674">
        <v>1</v>
      </c>
      <c r="E6674" t="str">
        <f>IFERROR(VLOOKUP(C6674,Elster!$A$5:$D$148,2,FALSE),"not in table")</f>
        <v xml:space="preserve">   "FEHLERMELDUNG"                                    </v>
      </c>
      <c r="F6674">
        <f>HEX2DEC(C6674)</f>
        <v>1</v>
      </c>
      <c r="G6674">
        <f t="shared" si="502"/>
        <v>5.000000000002558E-3</v>
      </c>
    </row>
    <row r="6675" spans="1:7" x14ac:dyDescent="0.35">
      <c r="A6675">
        <v>34.082669000000003</v>
      </c>
      <c r="B6675" t="s">
        <v>7319</v>
      </c>
      <c r="C6675">
        <v>1</v>
      </c>
      <c r="D6675" t="str">
        <f>IFERROR(VLOOKUP(C6675,Elster!$A$5:$D$148,2,FALSE),"not in table")</f>
        <v xml:space="preserve">   "FEHLERMELDUNG"                                    </v>
      </c>
      <c r="F6675">
        <f>HEX2DEC(C6675)</f>
        <v>1</v>
      </c>
      <c r="G6675">
        <f t="shared" si="502"/>
        <v>0</v>
      </c>
    </row>
    <row r="6676" spans="1:7" hidden="1" x14ac:dyDescent="0.35">
      <c r="A6676">
        <v>34.087668999999998</v>
      </c>
      <c r="B6676" t="s">
        <v>7317</v>
      </c>
      <c r="C6676">
        <v>24</v>
      </c>
      <c r="E6676" t="str">
        <f>IFERROR(VLOOKUP(C6676,Elster!$A$5:$D$148,2,FALSE),"not in table")</f>
        <v xml:space="preserve">   "PPL"                                              </v>
      </c>
      <c r="F6676">
        <f>HEX2DEC(C6676)</f>
        <v>36</v>
      </c>
      <c r="G6676">
        <f t="shared" si="502"/>
        <v>4.9999999999954525E-3</v>
      </c>
    </row>
    <row r="6677" spans="1:7" x14ac:dyDescent="0.35">
      <c r="A6677">
        <v>34.087668999999998</v>
      </c>
      <c r="B6677" t="s">
        <v>7319</v>
      </c>
      <c r="C6677">
        <v>24</v>
      </c>
      <c r="D6677" t="str">
        <f>IFERROR(VLOOKUP(C6677,Elster!$A$5:$D$148,2,FALSE),"not in table")</f>
        <v xml:space="preserve">   "PPL"                                              </v>
      </c>
      <c r="F6677">
        <f>HEX2DEC(C6677)</f>
        <v>36</v>
      </c>
      <c r="G6677">
        <f t="shared" si="502"/>
        <v>0</v>
      </c>
    </row>
    <row r="6678" spans="1:7" hidden="1" x14ac:dyDescent="0.35">
      <c r="A6678">
        <v>34.092669000000001</v>
      </c>
      <c r="B6678" t="s">
        <v>7317</v>
      </c>
      <c r="C6678">
        <v>18</v>
      </c>
      <c r="E6678" t="str">
        <f>IFERROR(VLOOKUP(C6678,Elster!$A$5:$D$148,2,FALSE),"not in table")</f>
        <v xml:space="preserve">   "SOLARZONENTEMP"                                   </v>
      </c>
      <c r="F6678">
        <f>HEX2DEC(C6678)</f>
        <v>24</v>
      </c>
      <c r="G6678">
        <f t="shared" si="502"/>
        <v>5.000000000002558E-3</v>
      </c>
    </row>
    <row r="6679" spans="1:7" x14ac:dyDescent="0.35">
      <c r="A6679">
        <v>34.092669000000001</v>
      </c>
      <c r="B6679" t="s">
        <v>7319</v>
      </c>
      <c r="C6679">
        <v>18</v>
      </c>
      <c r="D6679" t="str">
        <f>IFERROR(VLOOKUP(C6679,Elster!$A$5:$D$148,2,FALSE),"not in table")</f>
        <v xml:space="preserve">   "SOLARZONENTEMP"                                   </v>
      </c>
      <c r="F6679">
        <f>HEX2DEC(C6679)</f>
        <v>24</v>
      </c>
      <c r="G6679">
        <f t="shared" si="502"/>
        <v>0</v>
      </c>
    </row>
    <row r="6680" spans="1:7" hidden="1" x14ac:dyDescent="0.35">
      <c r="A6680">
        <v>34.097669000000003</v>
      </c>
      <c r="B6680" t="s">
        <v>7317</v>
      </c>
      <c r="C6680">
        <v>0</v>
      </c>
      <c r="E6680" t="str">
        <f>IFERROR(VLOOKUP(C6680,Elster!$A$5:$D$148,2,FALSE),"not in table")</f>
        <v>not in table</v>
      </c>
      <c r="F6680">
        <f>HEX2DEC(C6680)</f>
        <v>0</v>
      </c>
      <c r="G6680">
        <f t="shared" si="502"/>
        <v>5.000000000002558E-3</v>
      </c>
    </row>
    <row r="6681" spans="1:7" x14ac:dyDescent="0.35">
      <c r="A6681">
        <v>34.097669000000003</v>
      </c>
      <c r="B6681" t="s">
        <v>7319</v>
      </c>
      <c r="C6681">
        <v>0</v>
      </c>
      <c r="D6681" t="str">
        <f>IFERROR(VLOOKUP(C6681,Elster!$A$5:$D$148,2,FALSE),"not in table")</f>
        <v>not in table</v>
      </c>
      <c r="F6681">
        <f>HEX2DEC(C6681)</f>
        <v>0</v>
      </c>
      <c r="G6681">
        <f t="shared" si="502"/>
        <v>0</v>
      </c>
    </row>
    <row r="6682" spans="1:7" hidden="1" x14ac:dyDescent="0.35">
      <c r="A6682">
        <v>34.102668000000001</v>
      </c>
      <c r="B6682" t="s">
        <v>7317</v>
      </c>
      <c r="C6682">
        <v>1</v>
      </c>
      <c r="E6682" t="str">
        <f>IFERROR(VLOOKUP(C6682,Elster!$A$5:$D$148,2,FALSE),"not in table")</f>
        <v xml:space="preserve">   "FEHLERMELDUNG"                                    </v>
      </c>
      <c r="F6682">
        <f>HEX2DEC(C6682)</f>
        <v>1</v>
      </c>
      <c r="G6682">
        <f t="shared" si="502"/>
        <v>4.9989999999979773E-3</v>
      </c>
    </row>
    <row r="6683" spans="1:7" x14ac:dyDescent="0.35">
      <c r="A6683">
        <v>34.102668000000001</v>
      </c>
      <c r="B6683" t="s">
        <v>7319</v>
      </c>
      <c r="C6683">
        <v>1</v>
      </c>
      <c r="D6683" t="str">
        <f>IFERROR(VLOOKUP(C6683,Elster!$A$5:$D$148,2,FALSE),"not in table")</f>
        <v xml:space="preserve">   "FEHLERMELDUNG"                                    </v>
      </c>
      <c r="F6683">
        <f>HEX2DEC(C6683)</f>
        <v>1</v>
      </c>
      <c r="G6683">
        <f t="shared" si="502"/>
        <v>0</v>
      </c>
    </row>
    <row r="6684" spans="1:7" hidden="1" x14ac:dyDescent="0.35">
      <c r="A6684">
        <v>34.107667999999997</v>
      </c>
      <c r="B6684" t="s">
        <v>7317</v>
      </c>
      <c r="C6684">
        <v>48</v>
      </c>
      <c r="E6684" t="str">
        <f>IFERROR(VLOOKUP(C6684,Elster!$A$5:$D$148,2,FALSE),"not in table")</f>
        <v>not in table</v>
      </c>
      <c r="F6684">
        <f>HEX2DEC(C6684)</f>
        <v>72</v>
      </c>
      <c r="G6684">
        <f t="shared" si="502"/>
        <v>4.9999999999954525E-3</v>
      </c>
    </row>
    <row r="6685" spans="1:7" x14ac:dyDescent="0.35">
      <c r="A6685">
        <v>34.107667999999997</v>
      </c>
      <c r="B6685" t="s">
        <v>7319</v>
      </c>
      <c r="C6685">
        <v>48</v>
      </c>
      <c r="D6685" t="str">
        <f>IFERROR(VLOOKUP(C6685,Elster!$A$5:$D$148,2,FALSE),"not in table")</f>
        <v>not in table</v>
      </c>
      <c r="F6685">
        <f>HEX2DEC(C6685)</f>
        <v>72</v>
      </c>
      <c r="G6685">
        <f t="shared" si="502"/>
        <v>0</v>
      </c>
    </row>
    <row r="6686" spans="1:7" hidden="1" x14ac:dyDescent="0.35">
      <c r="A6686">
        <v>34.118606</v>
      </c>
      <c r="B6686" t="s">
        <v>7317</v>
      </c>
      <c r="C6686">
        <v>3</v>
      </c>
      <c r="E6686" t="str">
        <f>IFERROR(VLOOKUP(C6686,Elster!$A$5:$D$148,2,FALSE),"not in table")</f>
        <v xml:space="preserve">   "SPEICHERSOLLTEMP"                                 </v>
      </c>
      <c r="F6686">
        <f t="shared" ref="F6686:F6698" si="503">HEX2DEC(C6686)</f>
        <v>3</v>
      </c>
      <c r="G6686">
        <f t="shared" si="502"/>
        <v>1.0938000000003001E-2</v>
      </c>
    </row>
    <row r="6687" spans="1:7" hidden="1" x14ac:dyDescent="0.35">
      <c r="A6687">
        <v>34.123553000000001</v>
      </c>
      <c r="B6687" t="s">
        <v>7317</v>
      </c>
      <c r="C6687">
        <v>0</v>
      </c>
      <c r="E6687" t="str">
        <f>IFERROR(VLOOKUP(C6687,Elster!$A$5:$D$148,2,FALSE),"not in table")</f>
        <v>not in table</v>
      </c>
      <c r="F6687">
        <f t="shared" si="503"/>
        <v>0</v>
      </c>
      <c r="G6687">
        <f t="shared" si="502"/>
        <v>4.947000000001367E-3</v>
      </c>
    </row>
    <row r="6688" spans="1:7" hidden="1" x14ac:dyDescent="0.35">
      <c r="A6688">
        <v>34.128526999999998</v>
      </c>
      <c r="B6688" t="s">
        <v>7317</v>
      </c>
      <c r="C6688" t="s">
        <v>7378</v>
      </c>
      <c r="E6688" t="str">
        <f>IFERROR(VLOOKUP(C6688,Elster!$A$5:$D$148,2,FALSE),"not in table")</f>
        <v xml:space="preserve">   "SAMMLERISTTEMP"                                   </v>
      </c>
      <c r="F6688">
        <f t="shared" si="503"/>
        <v>13</v>
      </c>
      <c r="G6688">
        <f t="shared" si="502"/>
        <v>4.9739999999971474E-3</v>
      </c>
    </row>
    <row r="6689" spans="1:7" hidden="1" x14ac:dyDescent="0.35">
      <c r="A6689">
        <v>34.133501000000003</v>
      </c>
      <c r="B6689" t="s">
        <v>7317</v>
      </c>
      <c r="C6689">
        <v>2</v>
      </c>
      <c r="E6689" t="str">
        <f>IFERROR(VLOOKUP(C6689,Elster!$A$5:$D$148,2,FALSE),"not in table")</f>
        <v xml:space="preserve">   "KESSELSOLLTEMP"                                   </v>
      </c>
      <c r="F6689">
        <f t="shared" si="503"/>
        <v>2</v>
      </c>
      <c r="G6689">
        <f t="shared" si="502"/>
        <v>4.9740000000042528E-3</v>
      </c>
    </row>
    <row r="6690" spans="1:7" hidden="1" x14ac:dyDescent="0.35">
      <c r="A6690">
        <v>34.138449000000001</v>
      </c>
      <c r="B6690" t="s">
        <v>7317</v>
      </c>
      <c r="C6690">
        <v>0</v>
      </c>
      <c r="E6690" t="str">
        <f>IFERROR(VLOOKUP(C6690,Elster!$A$5:$D$148,2,FALSE),"not in table")</f>
        <v>not in table</v>
      </c>
      <c r="F6690">
        <f t="shared" si="503"/>
        <v>0</v>
      </c>
      <c r="G6690">
        <f t="shared" si="502"/>
        <v>4.9479999999988422E-3</v>
      </c>
    </row>
    <row r="6691" spans="1:7" hidden="1" x14ac:dyDescent="0.35">
      <c r="A6691">
        <v>34.143422999999999</v>
      </c>
      <c r="B6691" t="s">
        <v>7317</v>
      </c>
      <c r="C6691" t="s">
        <v>7390</v>
      </c>
      <c r="E6691" t="str">
        <f>IFERROR(VLOOKUP(C6691,Elster!$A$5:$D$148,2,FALSE),"not in table")</f>
        <v xml:space="preserve">//   "ERWEITERUNGSTELEGRAMM"                            </v>
      </c>
      <c r="F6691">
        <f t="shared" si="503"/>
        <v>250</v>
      </c>
      <c r="G6691">
        <f t="shared" si="502"/>
        <v>4.9739999999971474E-3</v>
      </c>
    </row>
    <row r="6692" spans="1:7" hidden="1" x14ac:dyDescent="0.35">
      <c r="A6692">
        <v>34.148397000000003</v>
      </c>
      <c r="B6692" t="s">
        <v>7317</v>
      </c>
      <c r="C6692">
        <v>1</v>
      </c>
      <c r="E6692" t="str">
        <f>IFERROR(VLOOKUP(C6692,Elster!$A$5:$D$148,2,FALSE),"not in table")</f>
        <v xml:space="preserve">   "FEHLERMELDUNG"                                    </v>
      </c>
      <c r="F6692">
        <f t="shared" si="503"/>
        <v>1</v>
      </c>
      <c r="G6692">
        <f t="shared" si="502"/>
        <v>4.9740000000042528E-3</v>
      </c>
    </row>
    <row r="6693" spans="1:7" hidden="1" x14ac:dyDescent="0.35">
      <c r="A6693">
        <v>34.153371</v>
      </c>
      <c r="B6693" t="s">
        <v>7317</v>
      </c>
      <c r="C6693">
        <v>24</v>
      </c>
      <c r="E6693" t="str">
        <f>IFERROR(VLOOKUP(C6693,Elster!$A$5:$D$148,2,FALSE),"not in table")</f>
        <v xml:space="preserve">   "PPL"                                              </v>
      </c>
      <c r="F6693">
        <f t="shared" si="503"/>
        <v>36</v>
      </c>
      <c r="G6693">
        <f t="shared" si="502"/>
        <v>4.9739999999971474E-3</v>
      </c>
    </row>
    <row r="6694" spans="1:7" hidden="1" x14ac:dyDescent="0.35">
      <c r="A6694">
        <v>34.158318999999999</v>
      </c>
      <c r="B6694" t="s">
        <v>7317</v>
      </c>
      <c r="C6694">
        <v>18</v>
      </c>
      <c r="E6694" t="str">
        <f>IFERROR(VLOOKUP(C6694,Elster!$A$5:$D$148,2,FALSE),"not in table")</f>
        <v xml:space="preserve">   "SOLARZONENTEMP"                                   </v>
      </c>
      <c r="F6694">
        <f t="shared" si="503"/>
        <v>24</v>
      </c>
      <c r="G6694">
        <f t="shared" si="502"/>
        <v>4.9479999999988422E-3</v>
      </c>
    </row>
    <row r="6695" spans="1:7" hidden="1" x14ac:dyDescent="0.35">
      <c r="A6695">
        <v>34.163291999999998</v>
      </c>
      <c r="B6695" t="s">
        <v>7317</v>
      </c>
      <c r="C6695">
        <v>0</v>
      </c>
      <c r="E6695" t="str">
        <f>IFERROR(VLOOKUP(C6695,Elster!$A$5:$D$148,2,FALSE),"not in table")</f>
        <v>not in table</v>
      </c>
      <c r="F6695">
        <f t="shared" si="503"/>
        <v>0</v>
      </c>
      <c r="G6695">
        <f t="shared" si="502"/>
        <v>4.9729999999996721E-3</v>
      </c>
    </row>
    <row r="6696" spans="1:7" hidden="1" x14ac:dyDescent="0.35">
      <c r="A6696">
        <v>34.168266000000003</v>
      </c>
      <c r="B6696" t="s">
        <v>7317</v>
      </c>
      <c r="C6696">
        <v>1</v>
      </c>
      <c r="E6696" t="str">
        <f>IFERROR(VLOOKUP(C6696,Elster!$A$5:$D$148,2,FALSE),"not in table")</f>
        <v xml:space="preserve">   "FEHLERMELDUNG"                                    </v>
      </c>
      <c r="F6696">
        <f t="shared" si="503"/>
        <v>1</v>
      </c>
      <c r="G6696">
        <f t="shared" si="502"/>
        <v>4.9740000000042528E-3</v>
      </c>
    </row>
    <row r="6697" spans="1:7" hidden="1" x14ac:dyDescent="0.35">
      <c r="A6697">
        <v>34.17324</v>
      </c>
      <c r="B6697" t="s">
        <v>7317</v>
      </c>
      <c r="C6697">
        <v>49</v>
      </c>
      <c r="E6697" t="str">
        <f>IFERROR(VLOOKUP(C6697,Elster!$A$5:$D$148,2,FALSE),"not in table")</f>
        <v>not in table</v>
      </c>
      <c r="F6697">
        <f t="shared" si="503"/>
        <v>73</v>
      </c>
      <c r="G6697">
        <f t="shared" si="502"/>
        <v>4.9739999999971474E-3</v>
      </c>
    </row>
    <row r="6698" spans="1:7" hidden="1" x14ac:dyDescent="0.35">
      <c r="A6698">
        <v>34.180636</v>
      </c>
      <c r="B6698" t="s">
        <v>7317</v>
      </c>
      <c r="C6698" t="s">
        <v>7378</v>
      </c>
      <c r="E6698" t="str">
        <f>IFERROR(VLOOKUP(C6698,Elster!$A$5:$D$148,2,FALSE),"not in table")</f>
        <v xml:space="preserve">   "SAMMLERISTTEMP"                                   </v>
      </c>
      <c r="F6698">
        <f t="shared" si="503"/>
        <v>13</v>
      </c>
      <c r="G6698">
        <f t="shared" si="502"/>
        <v>7.3959999999999582E-3</v>
      </c>
    </row>
    <row r="6699" spans="1:7" x14ac:dyDescent="0.35">
      <c r="A6699">
        <v>34.180636</v>
      </c>
      <c r="B6699" t="s">
        <v>7319</v>
      </c>
      <c r="C6699" t="s">
        <v>7378</v>
      </c>
      <c r="D6699" t="str">
        <f>IFERROR(VLOOKUP(C6699,Elster!$A$5:$D$148,2,FALSE),"not in table")</f>
        <v xml:space="preserve">   "SAMMLERISTTEMP"                                   </v>
      </c>
      <c r="F6699">
        <f>HEX2DEC(C6699)</f>
        <v>13</v>
      </c>
      <c r="G6699">
        <f t="shared" si="502"/>
        <v>0</v>
      </c>
    </row>
    <row r="6700" spans="1:7" hidden="1" x14ac:dyDescent="0.35">
      <c r="A6700">
        <v>34.185636000000002</v>
      </c>
      <c r="B6700" t="s">
        <v>7317</v>
      </c>
      <c r="C6700">
        <v>0</v>
      </c>
      <c r="E6700" t="str">
        <f>IFERROR(VLOOKUP(C6700,Elster!$A$5:$D$148,2,FALSE),"not in table")</f>
        <v>not in table</v>
      </c>
      <c r="F6700">
        <f>HEX2DEC(C6700)</f>
        <v>0</v>
      </c>
      <c r="G6700">
        <f t="shared" si="502"/>
        <v>5.000000000002558E-3</v>
      </c>
    </row>
    <row r="6701" spans="1:7" x14ac:dyDescent="0.35">
      <c r="A6701">
        <v>34.185636000000002</v>
      </c>
      <c r="B6701" t="s">
        <v>7319</v>
      </c>
      <c r="C6701">
        <v>0</v>
      </c>
      <c r="D6701" t="str">
        <f>IFERROR(VLOOKUP(C6701,Elster!$A$5:$D$148,2,FALSE),"not in table")</f>
        <v>not in table</v>
      </c>
      <c r="F6701">
        <f>HEX2DEC(C6701)</f>
        <v>0</v>
      </c>
      <c r="G6701">
        <f t="shared" si="502"/>
        <v>0</v>
      </c>
    </row>
    <row r="6702" spans="1:7" hidden="1" x14ac:dyDescent="0.35">
      <c r="A6702">
        <v>34.190635999999998</v>
      </c>
      <c r="B6702" t="s">
        <v>7317</v>
      </c>
      <c r="C6702">
        <v>3</v>
      </c>
      <c r="E6702" t="str">
        <f>IFERROR(VLOOKUP(C6702,Elster!$A$5:$D$148,2,FALSE),"not in table")</f>
        <v xml:space="preserve">   "SPEICHERSOLLTEMP"                                 </v>
      </c>
      <c r="F6702">
        <f>HEX2DEC(C6702)</f>
        <v>3</v>
      </c>
      <c r="G6702">
        <f t="shared" si="502"/>
        <v>4.9999999999954525E-3</v>
      </c>
    </row>
    <row r="6703" spans="1:7" x14ac:dyDescent="0.35">
      <c r="A6703">
        <v>34.190635999999998</v>
      </c>
      <c r="B6703" t="s">
        <v>7319</v>
      </c>
      <c r="C6703">
        <v>3</v>
      </c>
      <c r="D6703" t="str">
        <f>IFERROR(VLOOKUP(C6703,Elster!$A$5:$D$148,2,FALSE),"not in table")</f>
        <v xml:space="preserve">   "SPEICHERSOLLTEMP"                                 </v>
      </c>
      <c r="F6703">
        <f>HEX2DEC(C6703)</f>
        <v>3</v>
      </c>
      <c r="G6703">
        <f t="shared" si="502"/>
        <v>0</v>
      </c>
    </row>
    <row r="6704" spans="1:7" hidden="1" x14ac:dyDescent="0.35">
      <c r="A6704">
        <v>34.195636</v>
      </c>
      <c r="B6704" t="s">
        <v>7317</v>
      </c>
      <c r="C6704">
        <v>1</v>
      </c>
      <c r="E6704" t="str">
        <f>IFERROR(VLOOKUP(C6704,Elster!$A$5:$D$148,2,FALSE),"not in table")</f>
        <v xml:space="preserve">   "FEHLERMELDUNG"                                    </v>
      </c>
      <c r="F6704">
        <f>HEX2DEC(C6704)</f>
        <v>1</v>
      </c>
      <c r="G6704">
        <f t="shared" si="502"/>
        <v>5.000000000002558E-3</v>
      </c>
    </row>
    <row r="6705" spans="1:7" x14ac:dyDescent="0.35">
      <c r="A6705">
        <v>34.195636</v>
      </c>
      <c r="B6705" t="s">
        <v>7319</v>
      </c>
      <c r="C6705">
        <v>1</v>
      </c>
      <c r="D6705" t="str">
        <f>IFERROR(VLOOKUP(C6705,Elster!$A$5:$D$148,2,FALSE),"not in table")</f>
        <v xml:space="preserve">   "FEHLERMELDUNG"                                    </v>
      </c>
      <c r="F6705">
        <f>HEX2DEC(C6705)</f>
        <v>1</v>
      </c>
      <c r="G6705">
        <f t="shared" si="502"/>
        <v>0</v>
      </c>
    </row>
    <row r="6706" spans="1:7" hidden="1" x14ac:dyDescent="0.35">
      <c r="A6706">
        <v>34.200636000000003</v>
      </c>
      <c r="B6706" t="s">
        <v>7317</v>
      </c>
      <c r="C6706">
        <v>0</v>
      </c>
      <c r="E6706" t="str">
        <f>IFERROR(VLOOKUP(C6706,Elster!$A$5:$D$148,2,FALSE),"not in table")</f>
        <v>not in table</v>
      </c>
      <c r="F6706">
        <f>HEX2DEC(C6706)</f>
        <v>0</v>
      </c>
      <c r="G6706">
        <f t="shared" si="502"/>
        <v>5.000000000002558E-3</v>
      </c>
    </row>
    <row r="6707" spans="1:7" x14ac:dyDescent="0.35">
      <c r="A6707">
        <v>34.200636000000003</v>
      </c>
      <c r="B6707" t="s">
        <v>7319</v>
      </c>
      <c r="C6707">
        <v>0</v>
      </c>
      <c r="D6707" t="str">
        <f>IFERROR(VLOOKUP(C6707,Elster!$A$5:$D$148,2,FALSE),"not in table")</f>
        <v>not in table</v>
      </c>
      <c r="F6707">
        <f>HEX2DEC(C6707)</f>
        <v>0</v>
      </c>
      <c r="G6707">
        <f t="shared" si="502"/>
        <v>0</v>
      </c>
    </row>
    <row r="6708" spans="1:7" hidden="1" x14ac:dyDescent="0.35">
      <c r="A6708">
        <v>34.205635000000001</v>
      </c>
      <c r="B6708" t="s">
        <v>7317</v>
      </c>
      <c r="C6708" t="s">
        <v>7390</v>
      </c>
      <c r="E6708" t="str">
        <f>IFERROR(VLOOKUP(C6708,Elster!$A$5:$D$148,2,FALSE),"not in table")</f>
        <v xml:space="preserve">//   "ERWEITERUNGSTELEGRAMM"                            </v>
      </c>
      <c r="F6708">
        <f>HEX2DEC(C6708)</f>
        <v>250</v>
      </c>
      <c r="G6708">
        <f t="shared" si="502"/>
        <v>4.9989999999979773E-3</v>
      </c>
    </row>
    <row r="6709" spans="1:7" x14ac:dyDescent="0.35">
      <c r="A6709">
        <v>34.205635000000001</v>
      </c>
      <c r="B6709" t="s">
        <v>7319</v>
      </c>
      <c r="C6709" t="s">
        <v>7390</v>
      </c>
      <c r="D6709" t="str">
        <f>IFERROR(VLOOKUP(C6709,Elster!$A$5:$D$148,2,FALSE),"not in table")</f>
        <v xml:space="preserve">//   "ERWEITERUNGSTELEGRAMM"                            </v>
      </c>
      <c r="F6709">
        <f>HEX2DEC(C6709)</f>
        <v>250</v>
      </c>
      <c r="G6709">
        <f t="shared" si="502"/>
        <v>0</v>
      </c>
    </row>
    <row r="6710" spans="1:7" hidden="1" x14ac:dyDescent="0.35">
      <c r="A6710">
        <v>34.210635000000003</v>
      </c>
      <c r="B6710" t="s">
        <v>7317</v>
      </c>
      <c r="C6710">
        <v>1</v>
      </c>
      <c r="E6710" t="str">
        <f>IFERROR(VLOOKUP(C6710,Elster!$A$5:$D$148,2,FALSE),"not in table")</f>
        <v xml:space="preserve">   "FEHLERMELDUNG"                                    </v>
      </c>
      <c r="F6710">
        <f>HEX2DEC(C6710)</f>
        <v>1</v>
      </c>
      <c r="G6710">
        <f t="shared" si="502"/>
        <v>5.000000000002558E-3</v>
      </c>
    </row>
    <row r="6711" spans="1:7" x14ac:dyDescent="0.35">
      <c r="A6711">
        <v>34.210635000000003</v>
      </c>
      <c r="B6711" t="s">
        <v>7319</v>
      </c>
      <c r="C6711">
        <v>1</v>
      </c>
      <c r="D6711" t="str">
        <f>IFERROR(VLOOKUP(C6711,Elster!$A$5:$D$148,2,FALSE),"not in table")</f>
        <v xml:space="preserve">   "FEHLERMELDUNG"                                    </v>
      </c>
      <c r="F6711">
        <f>HEX2DEC(C6711)</f>
        <v>1</v>
      </c>
      <c r="G6711">
        <f t="shared" si="502"/>
        <v>0</v>
      </c>
    </row>
    <row r="6712" spans="1:7" hidden="1" x14ac:dyDescent="0.35">
      <c r="A6712">
        <v>34.215634999999999</v>
      </c>
      <c r="B6712" t="s">
        <v>7317</v>
      </c>
      <c r="C6712">
        <v>25</v>
      </c>
      <c r="E6712" t="str">
        <f>IFERROR(VLOOKUP(C6712,Elster!$A$5:$D$148,2,FALSE),"not in table")</f>
        <v xml:space="preserve">   "SPEICHERSPERRE"                                   </v>
      </c>
      <c r="F6712">
        <f>HEX2DEC(C6712)</f>
        <v>37</v>
      </c>
      <c r="G6712">
        <f t="shared" si="502"/>
        <v>4.9999999999954525E-3</v>
      </c>
    </row>
    <row r="6713" spans="1:7" x14ac:dyDescent="0.35">
      <c r="A6713">
        <v>34.215634999999999</v>
      </c>
      <c r="B6713" t="s">
        <v>7319</v>
      </c>
      <c r="C6713">
        <v>25</v>
      </c>
      <c r="D6713" t="str">
        <f>IFERROR(VLOOKUP(C6713,Elster!$A$5:$D$148,2,FALSE),"not in table")</f>
        <v xml:space="preserve">   "SPEICHERSPERRE"                                   </v>
      </c>
      <c r="F6713">
        <f>HEX2DEC(C6713)</f>
        <v>37</v>
      </c>
      <c r="G6713">
        <f t="shared" si="502"/>
        <v>0</v>
      </c>
    </row>
    <row r="6714" spans="1:7" hidden="1" x14ac:dyDescent="0.35">
      <c r="A6714">
        <v>34.220635000000001</v>
      </c>
      <c r="B6714" t="s">
        <v>7317</v>
      </c>
      <c r="C6714">
        <v>11</v>
      </c>
      <c r="E6714" t="str">
        <f>IFERROR(VLOOKUP(C6714,Elster!$A$5:$D$148,2,FALSE),"not in table")</f>
        <v xml:space="preserve">   "RAUMISTTEMP"                                      </v>
      </c>
      <c r="F6714">
        <f>HEX2DEC(C6714)</f>
        <v>17</v>
      </c>
      <c r="G6714">
        <f t="shared" si="502"/>
        <v>5.000000000002558E-3</v>
      </c>
    </row>
    <row r="6715" spans="1:7" x14ac:dyDescent="0.35">
      <c r="A6715">
        <v>34.220635000000001</v>
      </c>
      <c r="B6715" t="s">
        <v>7319</v>
      </c>
      <c r="C6715">
        <v>11</v>
      </c>
      <c r="D6715" t="str">
        <f>IFERROR(VLOOKUP(C6715,Elster!$A$5:$D$148,2,FALSE),"not in table")</f>
        <v xml:space="preserve">   "RAUMISTTEMP"                                      </v>
      </c>
      <c r="F6715">
        <f>HEX2DEC(C6715)</f>
        <v>17</v>
      </c>
      <c r="G6715">
        <f t="shared" si="502"/>
        <v>0</v>
      </c>
    </row>
    <row r="6716" spans="1:7" hidden="1" x14ac:dyDescent="0.35">
      <c r="A6716">
        <v>34.225661000000002</v>
      </c>
      <c r="B6716" t="s">
        <v>7317</v>
      </c>
      <c r="C6716">
        <v>0</v>
      </c>
      <c r="E6716" t="str">
        <f>IFERROR(VLOOKUP(C6716,Elster!$A$5:$D$148,2,FALSE),"not in table")</f>
        <v>not in table</v>
      </c>
      <c r="F6716">
        <f>HEX2DEC(C6716)</f>
        <v>0</v>
      </c>
      <c r="G6716">
        <f t="shared" si="502"/>
        <v>5.0260000000008631E-3</v>
      </c>
    </row>
    <row r="6717" spans="1:7" x14ac:dyDescent="0.35">
      <c r="A6717">
        <v>34.225661000000002</v>
      </c>
      <c r="B6717" t="s">
        <v>7319</v>
      </c>
      <c r="C6717">
        <v>0</v>
      </c>
      <c r="D6717" t="str">
        <f>IFERROR(VLOOKUP(C6717,Elster!$A$5:$D$148,2,FALSE),"not in table")</f>
        <v>not in table</v>
      </c>
      <c r="F6717">
        <f>HEX2DEC(C6717)</f>
        <v>0</v>
      </c>
      <c r="G6717">
        <f t="shared" si="502"/>
        <v>0</v>
      </c>
    </row>
    <row r="6718" spans="1:7" hidden="1" x14ac:dyDescent="0.35">
      <c r="A6718">
        <v>34.230660999999998</v>
      </c>
      <c r="B6718" t="s">
        <v>7317</v>
      </c>
      <c r="C6718">
        <v>1</v>
      </c>
      <c r="E6718" t="str">
        <f>IFERROR(VLOOKUP(C6718,Elster!$A$5:$D$148,2,FALSE),"not in table")</f>
        <v xml:space="preserve">   "FEHLERMELDUNG"                                    </v>
      </c>
      <c r="F6718">
        <f>HEX2DEC(C6718)</f>
        <v>1</v>
      </c>
      <c r="G6718">
        <f t="shared" si="502"/>
        <v>4.9999999999954525E-3</v>
      </c>
    </row>
    <row r="6719" spans="1:7" x14ac:dyDescent="0.35">
      <c r="A6719">
        <v>34.230660999999998</v>
      </c>
      <c r="B6719" t="s">
        <v>7319</v>
      </c>
      <c r="C6719">
        <v>1</v>
      </c>
      <c r="D6719" t="str">
        <f>IFERROR(VLOOKUP(C6719,Elster!$A$5:$D$148,2,FALSE),"not in table")</f>
        <v xml:space="preserve">   "FEHLERMELDUNG"                                    </v>
      </c>
      <c r="F6719">
        <f>HEX2DEC(C6719)</f>
        <v>1</v>
      </c>
      <c r="G6719">
        <f t="shared" si="502"/>
        <v>0</v>
      </c>
    </row>
    <row r="6720" spans="1:7" hidden="1" x14ac:dyDescent="0.35">
      <c r="A6720">
        <v>34.235661</v>
      </c>
      <c r="B6720" t="s">
        <v>7317</v>
      </c>
      <c r="C6720">
        <v>42</v>
      </c>
      <c r="E6720" t="str">
        <f>IFERROR(VLOOKUP(C6720,Elster!$A$5:$D$148,2,FALSE),"not in table")</f>
        <v>not in table</v>
      </c>
      <c r="F6720">
        <f>HEX2DEC(C6720)</f>
        <v>66</v>
      </c>
      <c r="G6720">
        <f t="shared" si="502"/>
        <v>5.000000000002558E-3</v>
      </c>
    </row>
    <row r="6721" spans="1:7" x14ac:dyDescent="0.35">
      <c r="A6721">
        <v>34.235661</v>
      </c>
      <c r="B6721" t="s">
        <v>7319</v>
      </c>
      <c r="C6721">
        <v>42</v>
      </c>
      <c r="D6721" t="str">
        <f>IFERROR(VLOOKUP(C6721,Elster!$A$5:$D$148,2,FALSE),"not in table")</f>
        <v>not in table</v>
      </c>
      <c r="F6721">
        <f>HEX2DEC(C6721)</f>
        <v>66</v>
      </c>
      <c r="G6721">
        <f t="shared" si="502"/>
        <v>0</v>
      </c>
    </row>
    <row r="6722" spans="1:7" hidden="1" x14ac:dyDescent="0.35">
      <c r="A6722">
        <v>34.246259999999999</v>
      </c>
      <c r="B6722" t="s">
        <v>7317</v>
      </c>
      <c r="C6722">
        <v>3</v>
      </c>
      <c r="E6722" t="str">
        <f>IFERROR(VLOOKUP(C6722,Elster!$A$5:$D$148,2,FALSE),"not in table")</f>
        <v xml:space="preserve">   "SPEICHERSOLLTEMP"                                 </v>
      </c>
      <c r="F6722">
        <f t="shared" ref="F6722:F6734" si="504">HEX2DEC(C6722)</f>
        <v>3</v>
      </c>
      <c r="G6722">
        <f t="shared" si="502"/>
        <v>1.0598999999999137E-2</v>
      </c>
    </row>
    <row r="6723" spans="1:7" hidden="1" x14ac:dyDescent="0.35">
      <c r="A6723">
        <v>34.251207999999998</v>
      </c>
      <c r="B6723" t="s">
        <v>7317</v>
      </c>
      <c r="C6723">
        <v>0</v>
      </c>
      <c r="E6723" t="str">
        <f>IFERROR(VLOOKUP(C6723,Elster!$A$5:$D$148,2,FALSE),"not in table")</f>
        <v>not in table</v>
      </c>
      <c r="F6723">
        <f t="shared" si="504"/>
        <v>0</v>
      </c>
      <c r="G6723">
        <f t="shared" si="502"/>
        <v>4.9479999999988422E-3</v>
      </c>
    </row>
    <row r="6724" spans="1:7" hidden="1" x14ac:dyDescent="0.35">
      <c r="A6724">
        <v>34.256180999999998</v>
      </c>
      <c r="B6724" t="s">
        <v>7317</v>
      </c>
      <c r="C6724" t="s">
        <v>7378</v>
      </c>
      <c r="E6724" t="str">
        <f>IFERROR(VLOOKUP(C6724,Elster!$A$5:$D$148,2,FALSE),"not in table")</f>
        <v xml:space="preserve">   "SAMMLERISTTEMP"                                   </v>
      </c>
      <c r="F6724">
        <f t="shared" si="504"/>
        <v>13</v>
      </c>
      <c r="G6724">
        <f t="shared" ref="G6724:G6787" si="505">A6724-A6723</f>
        <v>4.9729999999996721E-3</v>
      </c>
    </row>
    <row r="6725" spans="1:7" hidden="1" x14ac:dyDescent="0.35">
      <c r="A6725">
        <v>34.261155000000002</v>
      </c>
      <c r="B6725" t="s">
        <v>7317</v>
      </c>
      <c r="C6725">
        <v>2</v>
      </c>
      <c r="E6725" t="str">
        <f>IFERROR(VLOOKUP(C6725,Elster!$A$5:$D$148,2,FALSE),"not in table")</f>
        <v xml:space="preserve">   "KESSELSOLLTEMP"                                   </v>
      </c>
      <c r="F6725">
        <f t="shared" si="504"/>
        <v>2</v>
      </c>
      <c r="G6725">
        <f t="shared" si="505"/>
        <v>4.9740000000042528E-3</v>
      </c>
    </row>
    <row r="6726" spans="1:7" hidden="1" x14ac:dyDescent="0.35">
      <c r="A6726">
        <v>34.266128999999999</v>
      </c>
      <c r="B6726" t="s">
        <v>7317</v>
      </c>
      <c r="C6726">
        <v>0</v>
      </c>
      <c r="E6726" t="str">
        <f>IFERROR(VLOOKUP(C6726,Elster!$A$5:$D$148,2,FALSE),"not in table")</f>
        <v>not in table</v>
      </c>
      <c r="F6726">
        <f t="shared" si="504"/>
        <v>0</v>
      </c>
      <c r="G6726">
        <f t="shared" si="505"/>
        <v>4.9739999999971474E-3</v>
      </c>
    </row>
    <row r="6727" spans="1:7" hidden="1" x14ac:dyDescent="0.35">
      <c r="A6727">
        <v>34.271076999999998</v>
      </c>
      <c r="B6727" t="s">
        <v>7317</v>
      </c>
      <c r="C6727" t="s">
        <v>7390</v>
      </c>
      <c r="E6727" t="str">
        <f>IFERROR(VLOOKUP(C6727,Elster!$A$5:$D$148,2,FALSE),"not in table")</f>
        <v xml:space="preserve">//   "ERWEITERUNGSTELEGRAMM"                            </v>
      </c>
      <c r="F6727">
        <f t="shared" si="504"/>
        <v>250</v>
      </c>
      <c r="G6727">
        <f t="shared" si="505"/>
        <v>4.9479999999988422E-3</v>
      </c>
    </row>
    <row r="6728" spans="1:7" hidden="1" x14ac:dyDescent="0.35">
      <c r="A6728">
        <v>34.276051000000002</v>
      </c>
      <c r="B6728" t="s">
        <v>7317</v>
      </c>
      <c r="C6728">
        <v>1</v>
      </c>
      <c r="E6728" t="str">
        <f>IFERROR(VLOOKUP(C6728,Elster!$A$5:$D$148,2,FALSE),"not in table")</f>
        <v xml:space="preserve">   "FEHLERMELDUNG"                                    </v>
      </c>
      <c r="F6728">
        <f t="shared" si="504"/>
        <v>1</v>
      </c>
      <c r="G6728">
        <f t="shared" si="505"/>
        <v>4.9740000000042528E-3</v>
      </c>
    </row>
    <row r="6729" spans="1:7" hidden="1" x14ac:dyDescent="0.35">
      <c r="A6729">
        <v>34.281025</v>
      </c>
      <c r="B6729" t="s">
        <v>7317</v>
      </c>
      <c r="C6729">
        <v>25</v>
      </c>
      <c r="E6729" t="str">
        <f>IFERROR(VLOOKUP(C6729,Elster!$A$5:$D$148,2,FALSE),"not in table")</f>
        <v xml:space="preserve">   "SPEICHERSPERRE"                                   </v>
      </c>
      <c r="F6729">
        <f t="shared" si="504"/>
        <v>37</v>
      </c>
      <c r="G6729">
        <f t="shared" si="505"/>
        <v>4.9739999999971474E-3</v>
      </c>
    </row>
    <row r="6730" spans="1:7" hidden="1" x14ac:dyDescent="0.35">
      <c r="A6730">
        <v>34.285998999999997</v>
      </c>
      <c r="B6730" t="s">
        <v>7317</v>
      </c>
      <c r="C6730">
        <v>11</v>
      </c>
      <c r="E6730" t="str">
        <f>IFERROR(VLOOKUP(C6730,Elster!$A$5:$D$148,2,FALSE),"not in table")</f>
        <v xml:space="preserve">   "RAUMISTTEMP"                                      </v>
      </c>
      <c r="F6730">
        <f t="shared" si="504"/>
        <v>17</v>
      </c>
      <c r="G6730">
        <f t="shared" si="505"/>
        <v>4.9739999999971474E-3</v>
      </c>
    </row>
    <row r="6731" spans="1:7" hidden="1" x14ac:dyDescent="0.35">
      <c r="A6731">
        <v>34.290945999999998</v>
      </c>
      <c r="B6731" t="s">
        <v>7317</v>
      </c>
      <c r="C6731">
        <v>0</v>
      </c>
      <c r="E6731" t="str">
        <f>IFERROR(VLOOKUP(C6731,Elster!$A$5:$D$148,2,FALSE),"not in table")</f>
        <v>not in table</v>
      </c>
      <c r="F6731">
        <f t="shared" si="504"/>
        <v>0</v>
      </c>
      <c r="G6731">
        <f t="shared" si="505"/>
        <v>4.947000000001367E-3</v>
      </c>
    </row>
    <row r="6732" spans="1:7" hidden="1" x14ac:dyDescent="0.35">
      <c r="A6732">
        <v>34.295920000000002</v>
      </c>
      <c r="B6732" t="s">
        <v>7317</v>
      </c>
      <c r="C6732">
        <v>1</v>
      </c>
      <c r="E6732" t="str">
        <f>IFERROR(VLOOKUP(C6732,Elster!$A$5:$D$148,2,FALSE),"not in table")</f>
        <v xml:space="preserve">   "FEHLERMELDUNG"                                    </v>
      </c>
      <c r="F6732">
        <f t="shared" si="504"/>
        <v>1</v>
      </c>
      <c r="G6732">
        <f t="shared" si="505"/>
        <v>4.9740000000042528E-3</v>
      </c>
    </row>
    <row r="6733" spans="1:7" hidden="1" x14ac:dyDescent="0.35">
      <c r="A6733">
        <v>34.300894</v>
      </c>
      <c r="B6733" t="s">
        <v>7317</v>
      </c>
      <c r="C6733">
        <v>43</v>
      </c>
      <c r="E6733" t="str">
        <f>IFERROR(VLOOKUP(C6733,Elster!$A$5:$D$148,2,FALSE),"not in table")</f>
        <v>not in table</v>
      </c>
      <c r="F6733">
        <f t="shared" si="504"/>
        <v>67</v>
      </c>
      <c r="G6733">
        <f t="shared" si="505"/>
        <v>4.9739999999971474E-3</v>
      </c>
    </row>
    <row r="6734" spans="1:7" hidden="1" x14ac:dyDescent="0.35">
      <c r="A6734">
        <v>34.308576000000002</v>
      </c>
      <c r="B6734" t="s">
        <v>7317</v>
      </c>
      <c r="C6734" t="s">
        <v>7378</v>
      </c>
      <c r="E6734" t="str">
        <f>IFERROR(VLOOKUP(C6734,Elster!$A$5:$D$148,2,FALSE),"not in table")</f>
        <v xml:space="preserve">   "SAMMLERISTTEMP"                                   </v>
      </c>
      <c r="F6734">
        <f t="shared" si="504"/>
        <v>13</v>
      </c>
      <c r="G6734">
        <f t="shared" si="505"/>
        <v>7.6820000000026312E-3</v>
      </c>
    </row>
    <row r="6735" spans="1:7" x14ac:dyDescent="0.35">
      <c r="A6735">
        <v>34.308576000000002</v>
      </c>
      <c r="B6735" t="s">
        <v>7319</v>
      </c>
      <c r="C6735" t="s">
        <v>7378</v>
      </c>
      <c r="D6735" t="str">
        <f>IFERROR(VLOOKUP(C6735,Elster!$A$5:$D$148,2,FALSE),"not in table")</f>
        <v xml:space="preserve">   "SAMMLERISTTEMP"                                   </v>
      </c>
      <c r="F6735">
        <f t="shared" ref="F6735:F6736" si="506">HEX2DEC(C6735)</f>
        <v>13</v>
      </c>
      <c r="G6735">
        <f t="shared" si="505"/>
        <v>0</v>
      </c>
    </row>
    <row r="6736" spans="1:7" x14ac:dyDescent="0.35">
      <c r="A6736">
        <v>34.313575999999998</v>
      </c>
      <c r="B6736" t="s">
        <v>7319</v>
      </c>
      <c r="C6736">
        <v>0</v>
      </c>
      <c r="D6736" t="str">
        <f>IFERROR(VLOOKUP(C6736,Elster!$A$5:$D$148,2,FALSE),"not in table")</f>
        <v>not in table</v>
      </c>
      <c r="F6736">
        <f t="shared" si="506"/>
        <v>0</v>
      </c>
      <c r="G6736">
        <f t="shared" si="505"/>
        <v>4.9999999999954525E-3</v>
      </c>
    </row>
    <row r="6737" spans="1:7" hidden="1" x14ac:dyDescent="0.35">
      <c r="A6737">
        <v>34.313602000000003</v>
      </c>
      <c r="B6737" t="s">
        <v>7317</v>
      </c>
      <c r="C6737">
        <v>0</v>
      </c>
      <c r="E6737" t="str">
        <f>IFERROR(VLOOKUP(C6737,Elster!$A$5:$D$148,2,FALSE),"not in table")</f>
        <v>not in table</v>
      </c>
      <c r="F6737">
        <f>HEX2DEC(C6737)</f>
        <v>0</v>
      </c>
      <c r="G6737">
        <f t="shared" si="505"/>
        <v>2.6000000005410584E-5</v>
      </c>
    </row>
    <row r="6738" spans="1:7" x14ac:dyDescent="0.35">
      <c r="A6738">
        <v>34.318576</v>
      </c>
      <c r="B6738" t="s">
        <v>7319</v>
      </c>
      <c r="C6738">
        <v>3</v>
      </c>
      <c r="D6738" t="str">
        <f>IFERROR(VLOOKUP(C6738,Elster!$A$5:$D$148,2,FALSE),"not in table")</f>
        <v xml:space="preserve">   "SPEICHERSOLLTEMP"                                 </v>
      </c>
      <c r="F6738">
        <f>HEX2DEC(C6738)</f>
        <v>3</v>
      </c>
      <c r="G6738">
        <f t="shared" si="505"/>
        <v>4.9739999999971474E-3</v>
      </c>
    </row>
    <row r="6739" spans="1:7" hidden="1" x14ac:dyDescent="0.35">
      <c r="A6739">
        <v>34.318601999999998</v>
      </c>
      <c r="B6739" t="s">
        <v>7317</v>
      </c>
      <c r="C6739">
        <v>3</v>
      </c>
      <c r="E6739" t="str">
        <f>IFERROR(VLOOKUP(C6739,Elster!$A$5:$D$148,2,FALSE),"not in table")</f>
        <v xml:space="preserve">   "SPEICHERSOLLTEMP"                                 </v>
      </c>
      <c r="F6739">
        <f t="shared" ref="F6739:F6740" si="507">HEX2DEC(C6739)</f>
        <v>3</v>
      </c>
      <c r="G6739">
        <f t="shared" si="505"/>
        <v>2.5999999998305157E-5</v>
      </c>
    </row>
    <row r="6740" spans="1:7" hidden="1" x14ac:dyDescent="0.35">
      <c r="A6740">
        <v>34.323602000000001</v>
      </c>
      <c r="B6740" t="s">
        <v>7317</v>
      </c>
      <c r="C6740">
        <v>1</v>
      </c>
      <c r="E6740" t="str">
        <f>IFERROR(VLOOKUP(C6740,Elster!$A$5:$D$148,2,FALSE),"not in table")</f>
        <v xml:space="preserve">   "FEHLERMELDUNG"                                    </v>
      </c>
      <c r="F6740">
        <f t="shared" si="507"/>
        <v>1</v>
      </c>
      <c r="G6740">
        <f t="shared" si="505"/>
        <v>5.000000000002558E-3</v>
      </c>
    </row>
    <row r="6741" spans="1:7" x14ac:dyDescent="0.35">
      <c r="A6741">
        <v>34.323602000000001</v>
      </c>
      <c r="B6741" t="s">
        <v>7319</v>
      </c>
      <c r="C6741">
        <v>1</v>
      </c>
      <c r="D6741" t="str">
        <f>IFERROR(VLOOKUP(C6741,Elster!$A$5:$D$148,2,FALSE),"not in table")</f>
        <v xml:space="preserve">   "FEHLERMELDUNG"                                    </v>
      </c>
      <c r="F6741">
        <f>HEX2DEC(C6741)</f>
        <v>1</v>
      </c>
      <c r="G6741">
        <f t="shared" si="505"/>
        <v>0</v>
      </c>
    </row>
    <row r="6742" spans="1:7" hidden="1" x14ac:dyDescent="0.35">
      <c r="A6742">
        <v>34.328601999999997</v>
      </c>
      <c r="B6742" t="s">
        <v>7317</v>
      </c>
      <c r="C6742">
        <v>0</v>
      </c>
      <c r="E6742" t="str">
        <f>IFERROR(VLOOKUP(C6742,Elster!$A$5:$D$148,2,FALSE),"not in table")</f>
        <v>not in table</v>
      </c>
      <c r="F6742">
        <f>HEX2DEC(C6742)</f>
        <v>0</v>
      </c>
      <c r="G6742">
        <f t="shared" si="505"/>
        <v>4.9999999999954525E-3</v>
      </c>
    </row>
    <row r="6743" spans="1:7" x14ac:dyDescent="0.35">
      <c r="A6743">
        <v>34.328601999999997</v>
      </c>
      <c r="B6743" t="s">
        <v>7319</v>
      </c>
      <c r="C6743">
        <v>0</v>
      </c>
      <c r="D6743" t="str">
        <f>IFERROR(VLOOKUP(C6743,Elster!$A$5:$D$148,2,FALSE),"not in table")</f>
        <v>not in table</v>
      </c>
      <c r="F6743">
        <f>HEX2DEC(C6743)</f>
        <v>0</v>
      </c>
      <c r="G6743">
        <f t="shared" si="505"/>
        <v>0</v>
      </c>
    </row>
    <row r="6744" spans="1:7" hidden="1" x14ac:dyDescent="0.35">
      <c r="A6744">
        <v>34.333601999999999</v>
      </c>
      <c r="B6744" t="s">
        <v>7317</v>
      </c>
      <c r="C6744" t="s">
        <v>7390</v>
      </c>
      <c r="E6744" t="str">
        <f>IFERROR(VLOOKUP(C6744,Elster!$A$5:$D$148,2,FALSE),"not in table")</f>
        <v xml:space="preserve">//   "ERWEITERUNGSTELEGRAMM"                            </v>
      </c>
      <c r="F6744">
        <f>HEX2DEC(C6744)</f>
        <v>250</v>
      </c>
      <c r="G6744">
        <f t="shared" si="505"/>
        <v>5.000000000002558E-3</v>
      </c>
    </row>
    <row r="6745" spans="1:7" x14ac:dyDescent="0.35">
      <c r="A6745">
        <v>34.333601999999999</v>
      </c>
      <c r="B6745" t="s">
        <v>7319</v>
      </c>
      <c r="C6745" t="s">
        <v>7390</v>
      </c>
      <c r="D6745" t="str">
        <f>IFERROR(VLOOKUP(C6745,Elster!$A$5:$D$148,2,FALSE),"not in table")</f>
        <v xml:space="preserve">//   "ERWEITERUNGSTELEGRAMM"                            </v>
      </c>
      <c r="F6745">
        <f>HEX2DEC(C6745)</f>
        <v>250</v>
      </c>
      <c r="G6745">
        <f t="shared" si="505"/>
        <v>0</v>
      </c>
    </row>
    <row r="6746" spans="1:7" hidden="1" x14ac:dyDescent="0.35">
      <c r="A6746">
        <v>34.338602000000002</v>
      </c>
      <c r="B6746" t="s">
        <v>7317</v>
      </c>
      <c r="C6746">
        <v>1</v>
      </c>
      <c r="E6746" t="str">
        <f>IFERROR(VLOOKUP(C6746,Elster!$A$5:$D$148,2,FALSE),"not in table")</f>
        <v xml:space="preserve">   "FEHLERMELDUNG"                                    </v>
      </c>
      <c r="F6746">
        <f>HEX2DEC(C6746)</f>
        <v>1</v>
      </c>
      <c r="G6746">
        <f t="shared" si="505"/>
        <v>5.000000000002558E-3</v>
      </c>
    </row>
    <row r="6747" spans="1:7" x14ac:dyDescent="0.35">
      <c r="A6747">
        <v>34.338602000000002</v>
      </c>
      <c r="B6747" t="s">
        <v>7319</v>
      </c>
      <c r="C6747">
        <v>1</v>
      </c>
      <c r="D6747" t="str">
        <f>IFERROR(VLOOKUP(C6747,Elster!$A$5:$D$148,2,FALSE),"not in table")</f>
        <v xml:space="preserve">   "FEHLERMELDUNG"                                    </v>
      </c>
      <c r="F6747">
        <f>HEX2DEC(C6747)</f>
        <v>1</v>
      </c>
      <c r="G6747">
        <f t="shared" si="505"/>
        <v>0</v>
      </c>
    </row>
    <row r="6748" spans="1:7" hidden="1" x14ac:dyDescent="0.35">
      <c r="A6748">
        <v>34.343601999999997</v>
      </c>
      <c r="B6748" t="s">
        <v>7317</v>
      </c>
      <c r="C6748">
        <v>26</v>
      </c>
      <c r="E6748" t="str">
        <f>IFERROR(VLOOKUP(C6748,Elster!$A$5:$D$148,2,FALSE),"not in table")</f>
        <v xml:space="preserve">   "SPERRZEIT"                                        </v>
      </c>
      <c r="F6748">
        <f>HEX2DEC(C6748)</f>
        <v>38</v>
      </c>
      <c r="G6748">
        <f t="shared" si="505"/>
        <v>4.9999999999954525E-3</v>
      </c>
    </row>
    <row r="6749" spans="1:7" x14ac:dyDescent="0.35">
      <c r="A6749">
        <v>34.343601999999997</v>
      </c>
      <c r="B6749" t="s">
        <v>7319</v>
      </c>
      <c r="C6749">
        <v>26</v>
      </c>
      <c r="D6749" t="str">
        <f>IFERROR(VLOOKUP(C6749,Elster!$A$5:$D$148,2,FALSE),"not in table")</f>
        <v xml:space="preserve">   "SPERRZEIT"                                        </v>
      </c>
      <c r="F6749">
        <f>HEX2DEC(C6749)</f>
        <v>38</v>
      </c>
      <c r="G6749">
        <f t="shared" si="505"/>
        <v>0</v>
      </c>
    </row>
    <row r="6750" spans="1:7" hidden="1" x14ac:dyDescent="0.35">
      <c r="A6750">
        <v>34.348602</v>
      </c>
      <c r="B6750" t="s">
        <v>7317</v>
      </c>
      <c r="C6750" t="s">
        <v>7420</v>
      </c>
      <c r="E6750" t="str">
        <f>IFERROR(VLOOKUP(C6750,Elster!$A$5:$D$148,2,FALSE),"not in table")</f>
        <v xml:space="preserve">   "KOLLEKTORTEMP"                                    </v>
      </c>
      <c r="F6750">
        <f>HEX2DEC(C6750)</f>
        <v>27</v>
      </c>
      <c r="G6750">
        <f t="shared" si="505"/>
        <v>5.000000000002558E-3</v>
      </c>
    </row>
    <row r="6751" spans="1:7" x14ac:dyDescent="0.35">
      <c r="A6751">
        <v>34.348602</v>
      </c>
      <c r="B6751" t="s">
        <v>7319</v>
      </c>
      <c r="C6751" t="s">
        <v>7420</v>
      </c>
      <c r="D6751" t="str">
        <f>IFERROR(VLOOKUP(C6751,Elster!$A$5:$D$148,2,FALSE),"not in table")</f>
        <v xml:space="preserve">   "KOLLEKTORTEMP"                                    </v>
      </c>
      <c r="F6751">
        <f>HEX2DEC(C6751)</f>
        <v>27</v>
      </c>
      <c r="G6751">
        <f t="shared" si="505"/>
        <v>0</v>
      </c>
    </row>
    <row r="6752" spans="1:7" hidden="1" x14ac:dyDescent="0.35">
      <c r="A6752">
        <v>34.353602000000002</v>
      </c>
      <c r="B6752" t="s">
        <v>7317</v>
      </c>
      <c r="C6752">
        <v>0</v>
      </c>
      <c r="E6752" t="str">
        <f>IFERROR(VLOOKUP(C6752,Elster!$A$5:$D$148,2,FALSE),"not in table")</f>
        <v>not in table</v>
      </c>
      <c r="F6752">
        <f>HEX2DEC(C6752)</f>
        <v>0</v>
      </c>
      <c r="G6752">
        <f t="shared" si="505"/>
        <v>5.000000000002558E-3</v>
      </c>
    </row>
    <row r="6753" spans="1:7" x14ac:dyDescent="0.35">
      <c r="A6753">
        <v>34.353602000000002</v>
      </c>
      <c r="B6753" t="s">
        <v>7319</v>
      </c>
      <c r="C6753">
        <v>0</v>
      </c>
      <c r="D6753" t="str">
        <f>IFERROR(VLOOKUP(C6753,Elster!$A$5:$D$148,2,FALSE),"not in table")</f>
        <v>not in table</v>
      </c>
      <c r="F6753">
        <f>HEX2DEC(C6753)</f>
        <v>0</v>
      </c>
      <c r="G6753">
        <f t="shared" si="505"/>
        <v>0</v>
      </c>
    </row>
    <row r="6754" spans="1:7" hidden="1" x14ac:dyDescent="0.35">
      <c r="A6754">
        <v>34.358601999999998</v>
      </c>
      <c r="B6754" t="s">
        <v>7317</v>
      </c>
      <c r="C6754">
        <v>1</v>
      </c>
      <c r="E6754" t="str">
        <f>IFERROR(VLOOKUP(C6754,Elster!$A$5:$D$148,2,FALSE),"not in table")</f>
        <v xml:space="preserve">   "FEHLERMELDUNG"                                    </v>
      </c>
      <c r="F6754">
        <f>HEX2DEC(C6754)</f>
        <v>1</v>
      </c>
      <c r="G6754">
        <f t="shared" si="505"/>
        <v>4.9999999999954525E-3</v>
      </c>
    </row>
    <row r="6755" spans="1:7" x14ac:dyDescent="0.35">
      <c r="A6755">
        <v>34.358601999999998</v>
      </c>
      <c r="B6755" t="s">
        <v>7319</v>
      </c>
      <c r="C6755">
        <v>1</v>
      </c>
      <c r="D6755" t="str">
        <f>IFERROR(VLOOKUP(C6755,Elster!$A$5:$D$148,2,FALSE),"not in table")</f>
        <v xml:space="preserve">   "FEHLERMELDUNG"                                    </v>
      </c>
      <c r="F6755">
        <f>HEX2DEC(C6755)</f>
        <v>1</v>
      </c>
      <c r="G6755">
        <f t="shared" si="505"/>
        <v>0</v>
      </c>
    </row>
    <row r="6756" spans="1:7" hidden="1" x14ac:dyDescent="0.35">
      <c r="A6756">
        <v>34.363602</v>
      </c>
      <c r="B6756" t="s">
        <v>7317</v>
      </c>
      <c r="C6756" t="s">
        <v>7421</v>
      </c>
      <c r="E6756" t="str">
        <f>IFERROR(VLOOKUP(C6756,Elster!$A$5:$D$148,2,FALSE),"not in table")</f>
        <v>not in table</v>
      </c>
      <c r="F6756">
        <f>HEX2DEC(C6756)</f>
        <v>77</v>
      </c>
      <c r="G6756">
        <f t="shared" si="505"/>
        <v>5.000000000002558E-3</v>
      </c>
    </row>
    <row r="6757" spans="1:7" x14ac:dyDescent="0.35">
      <c r="A6757">
        <v>34.363602</v>
      </c>
      <c r="B6757" t="s">
        <v>7319</v>
      </c>
      <c r="C6757" t="s">
        <v>7421</v>
      </c>
      <c r="D6757" t="str">
        <f>IFERROR(VLOOKUP(C6757,Elster!$A$5:$D$148,2,FALSE),"not in table")</f>
        <v>not in table</v>
      </c>
      <c r="F6757">
        <f>HEX2DEC(C6757)</f>
        <v>77</v>
      </c>
      <c r="G6757">
        <f t="shared" si="505"/>
        <v>0</v>
      </c>
    </row>
    <row r="6758" spans="1:7" hidden="1" x14ac:dyDescent="0.35">
      <c r="A6758">
        <v>34.373888000000001</v>
      </c>
      <c r="B6758" t="s">
        <v>7317</v>
      </c>
      <c r="C6758">
        <v>3</v>
      </c>
      <c r="E6758" t="str">
        <f>IFERROR(VLOOKUP(C6758,Elster!$A$5:$D$148,2,FALSE),"not in table")</f>
        <v xml:space="preserve">   "SPEICHERSOLLTEMP"                                 </v>
      </c>
      <c r="F6758">
        <f t="shared" ref="F6758:F6770" si="508">HEX2DEC(C6758)</f>
        <v>3</v>
      </c>
      <c r="G6758">
        <f t="shared" si="505"/>
        <v>1.0286000000000683E-2</v>
      </c>
    </row>
    <row r="6759" spans="1:7" hidden="1" x14ac:dyDescent="0.35">
      <c r="A6759">
        <v>34.378861999999998</v>
      </c>
      <c r="B6759" t="s">
        <v>7317</v>
      </c>
      <c r="C6759">
        <v>0</v>
      </c>
      <c r="E6759" t="str">
        <f>IFERROR(VLOOKUP(C6759,Elster!$A$5:$D$148,2,FALSE),"not in table")</f>
        <v>not in table</v>
      </c>
      <c r="F6759">
        <f t="shared" si="508"/>
        <v>0</v>
      </c>
      <c r="G6759">
        <f t="shared" si="505"/>
        <v>4.9739999999971474E-3</v>
      </c>
    </row>
    <row r="6760" spans="1:7" hidden="1" x14ac:dyDescent="0.35">
      <c r="A6760">
        <v>34.383809999999997</v>
      </c>
      <c r="B6760" t="s">
        <v>7317</v>
      </c>
      <c r="C6760" t="s">
        <v>7378</v>
      </c>
      <c r="E6760" t="str">
        <f>IFERROR(VLOOKUP(C6760,Elster!$A$5:$D$148,2,FALSE),"not in table")</f>
        <v xml:space="preserve">   "SAMMLERISTTEMP"                                   </v>
      </c>
      <c r="F6760">
        <f t="shared" si="508"/>
        <v>13</v>
      </c>
      <c r="G6760">
        <f t="shared" si="505"/>
        <v>4.9479999999988422E-3</v>
      </c>
    </row>
    <row r="6761" spans="1:7" hidden="1" x14ac:dyDescent="0.35">
      <c r="A6761">
        <v>34.388782999999997</v>
      </c>
      <c r="B6761" t="s">
        <v>7317</v>
      </c>
      <c r="C6761">
        <v>2</v>
      </c>
      <c r="E6761" t="str">
        <f>IFERROR(VLOOKUP(C6761,Elster!$A$5:$D$148,2,FALSE),"not in table")</f>
        <v xml:space="preserve">   "KESSELSOLLTEMP"                                   </v>
      </c>
      <c r="F6761">
        <f t="shared" si="508"/>
        <v>2</v>
      </c>
      <c r="G6761">
        <f t="shared" si="505"/>
        <v>4.9729999999996721E-3</v>
      </c>
    </row>
    <row r="6762" spans="1:7" hidden="1" x14ac:dyDescent="0.35">
      <c r="A6762">
        <v>34.393757000000001</v>
      </c>
      <c r="B6762" t="s">
        <v>7317</v>
      </c>
      <c r="C6762">
        <v>0</v>
      </c>
      <c r="E6762" t="str">
        <f>IFERROR(VLOOKUP(C6762,Elster!$A$5:$D$148,2,FALSE),"not in table")</f>
        <v>not in table</v>
      </c>
      <c r="F6762">
        <f t="shared" si="508"/>
        <v>0</v>
      </c>
      <c r="G6762">
        <f t="shared" si="505"/>
        <v>4.9740000000042528E-3</v>
      </c>
    </row>
    <row r="6763" spans="1:7" hidden="1" x14ac:dyDescent="0.35">
      <c r="A6763">
        <v>34.398730999999998</v>
      </c>
      <c r="B6763" t="s">
        <v>7317</v>
      </c>
      <c r="C6763" t="s">
        <v>7390</v>
      </c>
      <c r="E6763" t="str">
        <f>IFERROR(VLOOKUP(C6763,Elster!$A$5:$D$148,2,FALSE),"not in table")</f>
        <v xml:space="preserve">//   "ERWEITERUNGSTELEGRAMM"                            </v>
      </c>
      <c r="F6763">
        <f t="shared" si="508"/>
        <v>250</v>
      </c>
      <c r="G6763">
        <f t="shared" si="505"/>
        <v>4.9739999999971474E-3</v>
      </c>
    </row>
    <row r="6764" spans="1:7" hidden="1" x14ac:dyDescent="0.35">
      <c r="A6764">
        <v>34.403678999999997</v>
      </c>
      <c r="B6764" t="s">
        <v>7317</v>
      </c>
      <c r="C6764">
        <v>1</v>
      </c>
      <c r="E6764" t="str">
        <f>IFERROR(VLOOKUP(C6764,Elster!$A$5:$D$148,2,FALSE),"not in table")</f>
        <v xml:space="preserve">   "FEHLERMELDUNG"                                    </v>
      </c>
      <c r="F6764">
        <f t="shared" si="508"/>
        <v>1</v>
      </c>
      <c r="G6764">
        <f t="shared" si="505"/>
        <v>4.9479999999988422E-3</v>
      </c>
    </row>
    <row r="6765" spans="1:7" hidden="1" x14ac:dyDescent="0.35">
      <c r="A6765">
        <v>34.408653000000001</v>
      </c>
      <c r="B6765" t="s">
        <v>7317</v>
      </c>
      <c r="C6765">
        <v>26</v>
      </c>
      <c r="E6765" t="str">
        <f>IFERROR(VLOOKUP(C6765,Elster!$A$5:$D$148,2,FALSE),"not in table")</f>
        <v xml:space="preserve">   "SPERRZEIT"                                        </v>
      </c>
      <c r="F6765">
        <f t="shared" si="508"/>
        <v>38</v>
      </c>
      <c r="G6765">
        <f t="shared" si="505"/>
        <v>4.9740000000042528E-3</v>
      </c>
    </row>
    <row r="6766" spans="1:7" hidden="1" x14ac:dyDescent="0.35">
      <c r="A6766">
        <v>34.413626999999998</v>
      </c>
      <c r="B6766" t="s">
        <v>7317</v>
      </c>
      <c r="C6766" t="s">
        <v>7420</v>
      </c>
      <c r="E6766" t="str">
        <f>IFERROR(VLOOKUP(C6766,Elster!$A$5:$D$148,2,FALSE),"not in table")</f>
        <v xml:space="preserve">   "KOLLEKTORTEMP"                                    </v>
      </c>
      <c r="F6766">
        <f t="shared" si="508"/>
        <v>27</v>
      </c>
      <c r="G6766">
        <f t="shared" si="505"/>
        <v>4.9739999999971474E-3</v>
      </c>
    </row>
    <row r="6767" spans="1:7" hidden="1" x14ac:dyDescent="0.35">
      <c r="A6767">
        <v>34.418601000000002</v>
      </c>
      <c r="B6767" t="s">
        <v>7317</v>
      </c>
      <c r="C6767">
        <v>0</v>
      </c>
      <c r="E6767" t="str">
        <f>IFERROR(VLOOKUP(C6767,Elster!$A$5:$D$148,2,FALSE),"not in table")</f>
        <v>not in table</v>
      </c>
      <c r="F6767">
        <f t="shared" si="508"/>
        <v>0</v>
      </c>
      <c r="G6767">
        <f t="shared" si="505"/>
        <v>4.9740000000042528E-3</v>
      </c>
    </row>
    <row r="6768" spans="1:7" hidden="1" x14ac:dyDescent="0.35">
      <c r="A6768">
        <v>34.423547999999997</v>
      </c>
      <c r="B6768" t="s">
        <v>7317</v>
      </c>
      <c r="C6768">
        <v>1</v>
      </c>
      <c r="E6768" t="str">
        <f>IFERROR(VLOOKUP(C6768,Elster!$A$5:$D$148,2,FALSE),"not in table")</f>
        <v xml:space="preserve">   "FEHLERMELDUNG"                                    </v>
      </c>
      <c r="F6768">
        <f t="shared" si="508"/>
        <v>1</v>
      </c>
      <c r="G6768">
        <f t="shared" si="505"/>
        <v>4.9469999999942615E-3</v>
      </c>
    </row>
    <row r="6769" spans="1:7" hidden="1" x14ac:dyDescent="0.35">
      <c r="A6769">
        <v>34.428522000000001</v>
      </c>
      <c r="B6769" t="s">
        <v>7317</v>
      </c>
      <c r="C6769" t="s">
        <v>7422</v>
      </c>
      <c r="E6769" t="str">
        <f>IFERROR(VLOOKUP(C6769,Elster!$A$5:$D$148,2,FALSE),"not in table")</f>
        <v>not in table</v>
      </c>
      <c r="F6769">
        <f t="shared" si="508"/>
        <v>78</v>
      </c>
      <c r="G6769">
        <f t="shared" si="505"/>
        <v>4.9740000000042528E-3</v>
      </c>
    </row>
    <row r="6770" spans="1:7" hidden="1" x14ac:dyDescent="0.35">
      <c r="A6770">
        <v>34.436543</v>
      </c>
      <c r="B6770" t="s">
        <v>7317</v>
      </c>
      <c r="C6770" t="s">
        <v>7378</v>
      </c>
      <c r="E6770" t="str">
        <f>IFERROR(VLOOKUP(C6770,Elster!$A$5:$D$148,2,FALSE),"not in table")</f>
        <v xml:space="preserve">   "SAMMLERISTTEMP"                                   </v>
      </c>
      <c r="F6770">
        <f t="shared" si="508"/>
        <v>13</v>
      </c>
      <c r="G6770">
        <f t="shared" si="505"/>
        <v>8.0209999999993897E-3</v>
      </c>
    </row>
    <row r="6771" spans="1:7" x14ac:dyDescent="0.35">
      <c r="A6771">
        <v>34.436543</v>
      </c>
      <c r="B6771" t="s">
        <v>7319</v>
      </c>
      <c r="C6771" t="s">
        <v>7378</v>
      </c>
      <c r="D6771" t="str">
        <f>IFERROR(VLOOKUP(C6771,Elster!$A$5:$D$148,2,FALSE),"not in table")</f>
        <v xml:space="preserve">   "SAMMLERISTTEMP"                                   </v>
      </c>
      <c r="F6771">
        <f>HEX2DEC(C6771)</f>
        <v>13</v>
      </c>
      <c r="G6771">
        <f t="shared" si="505"/>
        <v>0</v>
      </c>
    </row>
    <row r="6772" spans="1:7" hidden="1" x14ac:dyDescent="0.35">
      <c r="A6772">
        <v>34.441543000000003</v>
      </c>
      <c r="B6772" t="s">
        <v>7317</v>
      </c>
      <c r="C6772">
        <v>0</v>
      </c>
      <c r="E6772" t="str">
        <f>IFERROR(VLOOKUP(C6772,Elster!$A$5:$D$148,2,FALSE),"not in table")</f>
        <v>not in table</v>
      </c>
      <c r="F6772">
        <f>HEX2DEC(C6772)</f>
        <v>0</v>
      </c>
      <c r="G6772">
        <f t="shared" si="505"/>
        <v>5.000000000002558E-3</v>
      </c>
    </row>
    <row r="6773" spans="1:7" x14ac:dyDescent="0.35">
      <c r="A6773">
        <v>34.441543000000003</v>
      </c>
      <c r="B6773" t="s">
        <v>7319</v>
      </c>
      <c r="C6773">
        <v>0</v>
      </c>
      <c r="D6773" t="str">
        <f>IFERROR(VLOOKUP(C6773,Elster!$A$5:$D$148,2,FALSE),"not in table")</f>
        <v>not in table</v>
      </c>
      <c r="F6773">
        <f>HEX2DEC(C6773)</f>
        <v>0</v>
      </c>
      <c r="G6773">
        <f t="shared" si="505"/>
        <v>0</v>
      </c>
    </row>
    <row r="6774" spans="1:7" hidden="1" x14ac:dyDescent="0.35">
      <c r="A6774">
        <v>34.446542999999998</v>
      </c>
      <c r="B6774" t="s">
        <v>7317</v>
      </c>
      <c r="C6774">
        <v>3</v>
      </c>
      <c r="E6774" t="str">
        <f>IFERROR(VLOOKUP(C6774,Elster!$A$5:$D$148,2,FALSE),"not in table")</f>
        <v xml:space="preserve">   "SPEICHERSOLLTEMP"                                 </v>
      </c>
      <c r="F6774">
        <f>HEX2DEC(C6774)</f>
        <v>3</v>
      </c>
      <c r="G6774">
        <f t="shared" si="505"/>
        <v>4.9999999999954525E-3</v>
      </c>
    </row>
    <row r="6775" spans="1:7" x14ac:dyDescent="0.35">
      <c r="A6775">
        <v>34.446542999999998</v>
      </c>
      <c r="B6775" t="s">
        <v>7319</v>
      </c>
      <c r="C6775">
        <v>3</v>
      </c>
      <c r="D6775" t="str">
        <f>IFERROR(VLOOKUP(C6775,Elster!$A$5:$D$148,2,FALSE),"not in table")</f>
        <v xml:space="preserve">   "SPEICHERSOLLTEMP"                                 </v>
      </c>
      <c r="F6775">
        <f>HEX2DEC(C6775)</f>
        <v>3</v>
      </c>
      <c r="G6775">
        <f t="shared" si="505"/>
        <v>0</v>
      </c>
    </row>
    <row r="6776" spans="1:7" hidden="1" x14ac:dyDescent="0.35">
      <c r="A6776">
        <v>34.451543000000001</v>
      </c>
      <c r="B6776" t="s">
        <v>7317</v>
      </c>
      <c r="C6776">
        <v>1</v>
      </c>
      <c r="E6776" t="str">
        <f>IFERROR(VLOOKUP(C6776,Elster!$A$5:$D$148,2,FALSE),"not in table")</f>
        <v xml:space="preserve">   "FEHLERMELDUNG"                                    </v>
      </c>
      <c r="F6776">
        <f>HEX2DEC(C6776)</f>
        <v>1</v>
      </c>
      <c r="G6776">
        <f t="shared" si="505"/>
        <v>5.000000000002558E-3</v>
      </c>
    </row>
    <row r="6777" spans="1:7" x14ac:dyDescent="0.35">
      <c r="A6777">
        <v>34.451543000000001</v>
      </c>
      <c r="B6777" t="s">
        <v>7319</v>
      </c>
      <c r="C6777">
        <v>1</v>
      </c>
      <c r="D6777" t="str">
        <f>IFERROR(VLOOKUP(C6777,Elster!$A$5:$D$148,2,FALSE),"not in table")</f>
        <v xml:space="preserve">   "FEHLERMELDUNG"                                    </v>
      </c>
      <c r="F6777">
        <f>HEX2DEC(C6777)</f>
        <v>1</v>
      </c>
      <c r="G6777">
        <f t="shared" si="505"/>
        <v>0</v>
      </c>
    </row>
    <row r="6778" spans="1:7" hidden="1" x14ac:dyDescent="0.35">
      <c r="A6778">
        <v>34.456543000000003</v>
      </c>
      <c r="B6778" t="s">
        <v>7317</v>
      </c>
      <c r="C6778">
        <v>0</v>
      </c>
      <c r="E6778" t="str">
        <f>IFERROR(VLOOKUP(C6778,Elster!$A$5:$D$148,2,FALSE),"not in table")</f>
        <v>not in table</v>
      </c>
      <c r="F6778">
        <f>HEX2DEC(C6778)</f>
        <v>0</v>
      </c>
      <c r="G6778">
        <f t="shared" si="505"/>
        <v>5.000000000002558E-3</v>
      </c>
    </row>
    <row r="6779" spans="1:7" x14ac:dyDescent="0.35">
      <c r="A6779">
        <v>34.456543000000003</v>
      </c>
      <c r="B6779" t="s">
        <v>7319</v>
      </c>
      <c r="C6779">
        <v>0</v>
      </c>
      <c r="D6779" t="str">
        <f>IFERROR(VLOOKUP(C6779,Elster!$A$5:$D$148,2,FALSE),"not in table")</f>
        <v>not in table</v>
      </c>
      <c r="F6779">
        <f>HEX2DEC(C6779)</f>
        <v>0</v>
      </c>
      <c r="G6779">
        <f t="shared" si="505"/>
        <v>0</v>
      </c>
    </row>
    <row r="6780" spans="1:7" hidden="1" x14ac:dyDescent="0.35">
      <c r="A6780">
        <v>34.461542999999999</v>
      </c>
      <c r="B6780" t="s">
        <v>7317</v>
      </c>
      <c r="C6780" t="s">
        <v>7390</v>
      </c>
      <c r="E6780" t="str">
        <f>IFERROR(VLOOKUP(C6780,Elster!$A$5:$D$148,2,FALSE),"not in table")</f>
        <v xml:space="preserve">//   "ERWEITERUNGSTELEGRAMM"                            </v>
      </c>
      <c r="F6780">
        <f>HEX2DEC(C6780)</f>
        <v>250</v>
      </c>
      <c r="G6780">
        <f t="shared" si="505"/>
        <v>4.9999999999954525E-3</v>
      </c>
    </row>
    <row r="6781" spans="1:7" x14ac:dyDescent="0.35">
      <c r="A6781">
        <v>34.461542999999999</v>
      </c>
      <c r="B6781" t="s">
        <v>7319</v>
      </c>
      <c r="C6781" t="s">
        <v>7390</v>
      </c>
      <c r="D6781" t="str">
        <f>IFERROR(VLOOKUP(C6781,Elster!$A$5:$D$148,2,FALSE),"not in table")</f>
        <v xml:space="preserve">//   "ERWEITERUNGSTELEGRAMM"                            </v>
      </c>
      <c r="F6781">
        <f t="shared" ref="F6781:F6782" si="509">HEX2DEC(C6781)</f>
        <v>250</v>
      </c>
      <c r="G6781">
        <f t="shared" si="505"/>
        <v>0</v>
      </c>
    </row>
    <row r="6782" spans="1:7" x14ac:dyDescent="0.35">
      <c r="A6782">
        <v>34.466541999999997</v>
      </c>
      <c r="B6782" t="s">
        <v>7319</v>
      </c>
      <c r="C6782">
        <v>1</v>
      </c>
      <c r="D6782" t="str">
        <f>IFERROR(VLOOKUP(C6782,Elster!$A$5:$D$148,2,FALSE),"not in table")</f>
        <v xml:space="preserve">   "FEHLERMELDUNG"                                    </v>
      </c>
      <c r="F6782">
        <f t="shared" si="509"/>
        <v>1</v>
      </c>
      <c r="G6782">
        <f t="shared" si="505"/>
        <v>4.9989999999979773E-3</v>
      </c>
    </row>
    <row r="6783" spans="1:7" hidden="1" x14ac:dyDescent="0.35">
      <c r="A6783">
        <v>34.466569</v>
      </c>
      <c r="B6783" t="s">
        <v>7317</v>
      </c>
      <c r="C6783">
        <v>1</v>
      </c>
      <c r="E6783" t="str">
        <f>IFERROR(VLOOKUP(C6783,Elster!$A$5:$D$148,2,FALSE),"not in table")</f>
        <v xml:space="preserve">   "FEHLERMELDUNG"                                    </v>
      </c>
      <c r="F6783">
        <f>HEX2DEC(C6783)</f>
        <v>1</v>
      </c>
      <c r="G6783">
        <f t="shared" si="505"/>
        <v>2.7000000002885827E-5</v>
      </c>
    </row>
    <row r="6784" spans="1:7" x14ac:dyDescent="0.35">
      <c r="A6784">
        <v>34.471541999999999</v>
      </c>
      <c r="B6784" t="s">
        <v>7319</v>
      </c>
      <c r="C6784">
        <v>27</v>
      </c>
      <c r="D6784" t="str">
        <f>IFERROR(VLOOKUP(C6784,Elster!$A$5:$D$148,2,FALSE),"not in table")</f>
        <v xml:space="preserve">   "HYSTERESE2"                                       </v>
      </c>
      <c r="F6784">
        <f>HEX2DEC(C6784)</f>
        <v>39</v>
      </c>
      <c r="G6784">
        <f t="shared" si="505"/>
        <v>4.9729999999996721E-3</v>
      </c>
    </row>
    <row r="6785" spans="1:7" hidden="1" x14ac:dyDescent="0.35">
      <c r="A6785">
        <v>34.471567999999998</v>
      </c>
      <c r="B6785" t="s">
        <v>7317</v>
      </c>
      <c r="C6785">
        <v>27</v>
      </c>
      <c r="E6785" t="str">
        <f>IFERROR(VLOOKUP(C6785,Elster!$A$5:$D$148,2,FALSE),"not in table")</f>
        <v xml:space="preserve">   "HYSTERESE2"                                       </v>
      </c>
      <c r="F6785">
        <f>HEX2DEC(C6785)</f>
        <v>39</v>
      </c>
      <c r="G6785">
        <f t="shared" si="505"/>
        <v>2.5999999998305157E-5</v>
      </c>
    </row>
    <row r="6786" spans="1:7" x14ac:dyDescent="0.35">
      <c r="A6786">
        <v>34.476542000000002</v>
      </c>
      <c r="B6786" t="s">
        <v>7319</v>
      </c>
      <c r="C6786">
        <v>22</v>
      </c>
      <c r="D6786" t="str">
        <f>IFERROR(VLOOKUP(C6786,Elster!$A$5:$D$148,2,FALSE),"not in table")</f>
        <v xml:space="preserve">   "HYSTERESEZEIT"                                    </v>
      </c>
      <c r="F6786">
        <f>HEX2DEC(C6786)</f>
        <v>34</v>
      </c>
      <c r="G6786">
        <f t="shared" si="505"/>
        <v>4.9740000000042528E-3</v>
      </c>
    </row>
    <row r="6787" spans="1:7" hidden="1" x14ac:dyDescent="0.35">
      <c r="A6787">
        <v>34.476568</v>
      </c>
      <c r="B6787" t="s">
        <v>7317</v>
      </c>
      <c r="C6787">
        <v>22</v>
      </c>
      <c r="E6787" t="str">
        <f>IFERROR(VLOOKUP(C6787,Elster!$A$5:$D$148,2,FALSE),"not in table")</f>
        <v xml:space="preserve">   "HYSTERESEZEIT"                                    </v>
      </c>
      <c r="F6787">
        <f>HEX2DEC(C6787)</f>
        <v>34</v>
      </c>
      <c r="G6787">
        <f t="shared" si="505"/>
        <v>2.5999999998305157E-5</v>
      </c>
    </row>
    <row r="6788" spans="1:7" x14ac:dyDescent="0.35">
      <c r="A6788">
        <v>34.481541999999997</v>
      </c>
      <c r="B6788" t="s">
        <v>7319</v>
      </c>
      <c r="C6788">
        <v>0</v>
      </c>
      <c r="D6788" t="str">
        <f>IFERROR(VLOOKUP(C6788,Elster!$A$5:$D$148,2,FALSE),"not in table")</f>
        <v>not in table</v>
      </c>
      <c r="F6788">
        <f>HEX2DEC(C6788)</f>
        <v>0</v>
      </c>
      <c r="G6788">
        <f t="shared" ref="G6788:G6851" si="510">A6788-A6787</f>
        <v>4.9739999999971474E-3</v>
      </c>
    </row>
    <row r="6789" spans="1:7" hidden="1" x14ac:dyDescent="0.35">
      <c r="A6789">
        <v>34.481568000000003</v>
      </c>
      <c r="B6789" t="s">
        <v>7317</v>
      </c>
      <c r="C6789">
        <v>0</v>
      </c>
      <c r="E6789" t="str">
        <f>IFERROR(VLOOKUP(C6789,Elster!$A$5:$D$148,2,FALSE),"not in table")</f>
        <v>not in table</v>
      </c>
      <c r="F6789">
        <f>HEX2DEC(C6789)</f>
        <v>0</v>
      </c>
      <c r="G6789">
        <f t="shared" si="510"/>
        <v>2.6000000005410584E-5</v>
      </c>
    </row>
    <row r="6790" spans="1:7" x14ac:dyDescent="0.35">
      <c r="A6790">
        <v>34.486542</v>
      </c>
      <c r="B6790" t="s">
        <v>7319</v>
      </c>
      <c r="C6790">
        <v>1</v>
      </c>
      <c r="D6790" t="str">
        <f>IFERROR(VLOOKUP(C6790,Elster!$A$5:$D$148,2,FALSE),"not in table")</f>
        <v xml:space="preserve">   "FEHLERMELDUNG"                                    </v>
      </c>
      <c r="F6790">
        <f>HEX2DEC(C6790)</f>
        <v>1</v>
      </c>
      <c r="G6790">
        <f t="shared" si="510"/>
        <v>4.9739999999971474E-3</v>
      </c>
    </row>
    <row r="6791" spans="1:7" hidden="1" x14ac:dyDescent="0.35">
      <c r="A6791">
        <v>34.486567999999998</v>
      </c>
      <c r="B6791" t="s">
        <v>7317</v>
      </c>
      <c r="C6791">
        <v>1</v>
      </c>
      <c r="E6791" t="str">
        <f>IFERROR(VLOOKUP(C6791,Elster!$A$5:$D$148,2,FALSE),"not in table")</f>
        <v xml:space="preserve">   "FEHLERMELDUNG"                                    </v>
      </c>
      <c r="F6791">
        <f>HEX2DEC(C6791)</f>
        <v>1</v>
      </c>
      <c r="G6791">
        <f t="shared" si="510"/>
        <v>2.5999999998305157E-5</v>
      </c>
    </row>
    <row r="6792" spans="1:7" x14ac:dyDescent="0.35">
      <c r="A6792">
        <v>34.491542000000003</v>
      </c>
      <c r="B6792" t="s">
        <v>7319</v>
      </c>
      <c r="C6792">
        <v>55</v>
      </c>
      <c r="D6792" t="str">
        <f>IFERROR(VLOOKUP(C6792,Elster!$A$5:$D$148,2,FALSE),"not in table")</f>
        <v xml:space="preserve">   "SPL_PUMPE"                                        </v>
      </c>
      <c r="F6792">
        <f>HEX2DEC(C6792)</f>
        <v>85</v>
      </c>
      <c r="G6792">
        <f t="shared" si="510"/>
        <v>4.9740000000042528E-3</v>
      </c>
    </row>
    <row r="6793" spans="1:7" hidden="1" x14ac:dyDescent="0.35">
      <c r="A6793">
        <v>34.491568000000001</v>
      </c>
      <c r="B6793" t="s">
        <v>7317</v>
      </c>
      <c r="C6793">
        <v>55</v>
      </c>
      <c r="E6793" t="str">
        <f>IFERROR(VLOOKUP(C6793,Elster!$A$5:$D$148,2,FALSE),"not in table")</f>
        <v xml:space="preserve">   "SPL_PUMPE"                                        </v>
      </c>
      <c r="F6793">
        <f t="shared" ref="F6793:F6805" si="511">HEX2DEC(C6793)</f>
        <v>85</v>
      </c>
      <c r="G6793">
        <f t="shared" si="510"/>
        <v>2.5999999998305157E-5</v>
      </c>
    </row>
    <row r="6794" spans="1:7" hidden="1" x14ac:dyDescent="0.35">
      <c r="A6794">
        <v>34.501516000000002</v>
      </c>
      <c r="B6794" t="s">
        <v>7317</v>
      </c>
      <c r="C6794">
        <v>3</v>
      </c>
      <c r="E6794" t="str">
        <f>IFERROR(VLOOKUP(C6794,Elster!$A$5:$D$148,2,FALSE),"not in table")</f>
        <v xml:space="preserve">   "SPEICHERSOLLTEMP"                                 </v>
      </c>
      <c r="F6794">
        <f t="shared" si="511"/>
        <v>3</v>
      </c>
      <c r="G6794">
        <f t="shared" si="510"/>
        <v>9.9480000000014002E-3</v>
      </c>
    </row>
    <row r="6795" spans="1:7" hidden="1" x14ac:dyDescent="0.35">
      <c r="A6795">
        <v>34.506489999999999</v>
      </c>
      <c r="B6795" t="s">
        <v>7317</v>
      </c>
      <c r="C6795">
        <v>0</v>
      </c>
      <c r="E6795" t="str">
        <f>IFERROR(VLOOKUP(C6795,Elster!$A$5:$D$148,2,FALSE),"not in table")</f>
        <v>not in table</v>
      </c>
      <c r="F6795">
        <f t="shared" si="511"/>
        <v>0</v>
      </c>
      <c r="G6795">
        <f t="shared" si="510"/>
        <v>4.9739999999971474E-3</v>
      </c>
    </row>
    <row r="6796" spans="1:7" hidden="1" x14ac:dyDescent="0.35">
      <c r="A6796">
        <v>34.511437999999998</v>
      </c>
      <c r="B6796" t="s">
        <v>7317</v>
      </c>
      <c r="C6796" t="s">
        <v>7378</v>
      </c>
      <c r="E6796" t="str">
        <f>IFERROR(VLOOKUP(C6796,Elster!$A$5:$D$148,2,FALSE),"not in table")</f>
        <v xml:space="preserve">   "SAMMLERISTTEMP"                                   </v>
      </c>
      <c r="F6796">
        <f t="shared" si="511"/>
        <v>13</v>
      </c>
      <c r="G6796">
        <f t="shared" si="510"/>
        <v>4.9479999999988422E-3</v>
      </c>
    </row>
    <row r="6797" spans="1:7" hidden="1" x14ac:dyDescent="0.35">
      <c r="A6797">
        <v>34.516410999999998</v>
      </c>
      <c r="B6797" t="s">
        <v>7317</v>
      </c>
      <c r="C6797">
        <v>2</v>
      </c>
      <c r="E6797" t="str">
        <f>IFERROR(VLOOKUP(C6797,Elster!$A$5:$D$148,2,FALSE),"not in table")</f>
        <v xml:space="preserve">   "KESSELSOLLTEMP"                                   </v>
      </c>
      <c r="F6797">
        <f t="shared" si="511"/>
        <v>2</v>
      </c>
      <c r="G6797">
        <f t="shared" si="510"/>
        <v>4.9729999999996721E-3</v>
      </c>
    </row>
    <row r="6798" spans="1:7" hidden="1" x14ac:dyDescent="0.35">
      <c r="A6798">
        <v>34.521385000000002</v>
      </c>
      <c r="B6798" t="s">
        <v>7317</v>
      </c>
      <c r="C6798">
        <v>0</v>
      </c>
      <c r="E6798" t="str">
        <f>IFERROR(VLOOKUP(C6798,Elster!$A$5:$D$148,2,FALSE),"not in table")</f>
        <v>not in table</v>
      </c>
      <c r="F6798">
        <f t="shared" si="511"/>
        <v>0</v>
      </c>
      <c r="G6798">
        <f t="shared" si="510"/>
        <v>4.9740000000042528E-3</v>
      </c>
    </row>
    <row r="6799" spans="1:7" hidden="1" x14ac:dyDescent="0.35">
      <c r="A6799">
        <v>34.526358999999999</v>
      </c>
      <c r="B6799" t="s">
        <v>7317</v>
      </c>
      <c r="C6799" t="s">
        <v>7390</v>
      </c>
      <c r="E6799" t="str">
        <f>IFERROR(VLOOKUP(C6799,Elster!$A$5:$D$148,2,FALSE),"not in table")</f>
        <v xml:space="preserve">//   "ERWEITERUNGSTELEGRAMM"                            </v>
      </c>
      <c r="F6799">
        <f t="shared" si="511"/>
        <v>250</v>
      </c>
      <c r="G6799">
        <f t="shared" si="510"/>
        <v>4.9739999999971474E-3</v>
      </c>
    </row>
    <row r="6800" spans="1:7" hidden="1" x14ac:dyDescent="0.35">
      <c r="A6800">
        <v>34.531306999999998</v>
      </c>
      <c r="B6800" t="s">
        <v>7317</v>
      </c>
      <c r="C6800">
        <v>1</v>
      </c>
      <c r="E6800" t="str">
        <f>IFERROR(VLOOKUP(C6800,Elster!$A$5:$D$148,2,FALSE),"not in table")</f>
        <v xml:space="preserve">   "FEHLERMELDUNG"                                    </v>
      </c>
      <c r="F6800">
        <f t="shared" si="511"/>
        <v>1</v>
      </c>
      <c r="G6800">
        <f t="shared" si="510"/>
        <v>4.9479999999988422E-3</v>
      </c>
    </row>
    <row r="6801" spans="1:7" hidden="1" x14ac:dyDescent="0.35">
      <c r="A6801">
        <v>34.536281000000002</v>
      </c>
      <c r="B6801" t="s">
        <v>7317</v>
      </c>
      <c r="C6801">
        <v>27</v>
      </c>
      <c r="E6801" t="str">
        <f>IFERROR(VLOOKUP(C6801,Elster!$A$5:$D$148,2,FALSE),"not in table")</f>
        <v xml:space="preserve">   "HYSTERESE2"                                       </v>
      </c>
      <c r="F6801">
        <f t="shared" si="511"/>
        <v>39</v>
      </c>
      <c r="G6801">
        <f t="shared" si="510"/>
        <v>4.9740000000042528E-3</v>
      </c>
    </row>
    <row r="6802" spans="1:7" hidden="1" x14ac:dyDescent="0.35">
      <c r="A6802">
        <v>34.541255</v>
      </c>
      <c r="B6802" t="s">
        <v>7317</v>
      </c>
      <c r="C6802">
        <v>25</v>
      </c>
      <c r="E6802" t="str">
        <f>IFERROR(VLOOKUP(C6802,Elster!$A$5:$D$148,2,FALSE),"not in table")</f>
        <v xml:space="preserve">   "SPEICHERSPERRE"                                   </v>
      </c>
      <c r="F6802">
        <f t="shared" si="511"/>
        <v>37</v>
      </c>
      <c r="G6802">
        <f t="shared" si="510"/>
        <v>4.9739999999971474E-3</v>
      </c>
    </row>
    <row r="6803" spans="1:7" hidden="1" x14ac:dyDescent="0.35">
      <c r="A6803">
        <v>34.546228999999997</v>
      </c>
      <c r="B6803" t="s">
        <v>7317</v>
      </c>
      <c r="C6803">
        <v>0</v>
      </c>
      <c r="E6803" t="str">
        <f>IFERROR(VLOOKUP(C6803,Elster!$A$5:$D$148,2,FALSE),"not in table")</f>
        <v>not in table</v>
      </c>
      <c r="F6803">
        <f t="shared" si="511"/>
        <v>0</v>
      </c>
      <c r="G6803">
        <f t="shared" si="510"/>
        <v>4.9739999999971474E-3</v>
      </c>
    </row>
    <row r="6804" spans="1:7" hidden="1" x14ac:dyDescent="0.35">
      <c r="A6804">
        <v>34.551175999999998</v>
      </c>
      <c r="B6804" t="s">
        <v>7317</v>
      </c>
      <c r="C6804">
        <v>1</v>
      </c>
      <c r="E6804" t="str">
        <f>IFERROR(VLOOKUP(C6804,Elster!$A$5:$D$148,2,FALSE),"not in table")</f>
        <v xml:space="preserve">   "FEHLERMELDUNG"                                    </v>
      </c>
      <c r="F6804">
        <f t="shared" si="511"/>
        <v>1</v>
      </c>
      <c r="G6804">
        <f t="shared" si="510"/>
        <v>4.947000000001367E-3</v>
      </c>
    </row>
    <row r="6805" spans="1:7" hidden="1" x14ac:dyDescent="0.35">
      <c r="A6805">
        <v>34.556150000000002</v>
      </c>
      <c r="B6805" t="s">
        <v>7317</v>
      </c>
      <c r="C6805">
        <v>59</v>
      </c>
      <c r="E6805" t="str">
        <f>IFERROR(VLOOKUP(C6805,Elster!$A$5:$D$148,2,FALSE),"not in table")</f>
        <v xml:space="preserve">   "HEIZKREIS_STATUS"                                 </v>
      </c>
      <c r="F6805">
        <f t="shared" si="511"/>
        <v>89</v>
      </c>
      <c r="G6805">
        <f t="shared" si="510"/>
        <v>4.9740000000042528E-3</v>
      </c>
    </row>
    <row r="6806" spans="1:7" x14ac:dyDescent="0.35">
      <c r="A6806">
        <v>34.564484</v>
      </c>
      <c r="B6806" t="s">
        <v>7319</v>
      </c>
      <c r="C6806" t="s">
        <v>7378</v>
      </c>
      <c r="D6806" t="str">
        <f>IFERROR(VLOOKUP(C6806,Elster!$A$5:$D$148,2,FALSE),"not in table")</f>
        <v xml:space="preserve">   "SAMMLERISTTEMP"                                   </v>
      </c>
      <c r="F6806">
        <f>HEX2DEC(C6806)</f>
        <v>13</v>
      </c>
      <c r="G6806">
        <f t="shared" si="510"/>
        <v>8.3339999999978431E-3</v>
      </c>
    </row>
    <row r="6807" spans="1:7" hidden="1" x14ac:dyDescent="0.35">
      <c r="A6807">
        <v>34.564509999999999</v>
      </c>
      <c r="B6807" t="s">
        <v>7317</v>
      </c>
      <c r="C6807" t="s">
        <v>7378</v>
      </c>
      <c r="E6807" t="str">
        <f>IFERROR(VLOOKUP(C6807,Elster!$A$5:$D$148,2,FALSE),"not in table")</f>
        <v xml:space="preserve">   "SAMMLERISTTEMP"                                   </v>
      </c>
      <c r="F6807">
        <f t="shared" ref="F6807:F6808" si="512">HEX2DEC(C6807)</f>
        <v>13</v>
      </c>
      <c r="G6807">
        <f t="shared" si="510"/>
        <v>2.5999999998305157E-5</v>
      </c>
    </row>
    <row r="6808" spans="1:7" hidden="1" x14ac:dyDescent="0.35">
      <c r="A6808">
        <v>34.569508999999996</v>
      </c>
      <c r="B6808" t="s">
        <v>7317</v>
      </c>
      <c r="C6808">
        <v>0</v>
      </c>
      <c r="E6808" t="str">
        <f>IFERROR(VLOOKUP(C6808,Elster!$A$5:$D$148,2,FALSE),"not in table")</f>
        <v>not in table</v>
      </c>
      <c r="F6808">
        <f t="shared" si="512"/>
        <v>0</v>
      </c>
      <c r="G6808">
        <f t="shared" si="510"/>
        <v>4.9989999999979773E-3</v>
      </c>
    </row>
    <row r="6809" spans="1:7" x14ac:dyDescent="0.35">
      <c r="A6809">
        <v>34.569510000000001</v>
      </c>
      <c r="B6809" t="s">
        <v>7319</v>
      </c>
      <c r="C6809">
        <v>0</v>
      </c>
      <c r="D6809" t="str">
        <f>IFERROR(VLOOKUP(C6809,Elster!$A$5:$D$148,2,FALSE),"not in table")</f>
        <v>not in table</v>
      </c>
      <c r="F6809">
        <f>HEX2DEC(C6809)</f>
        <v>0</v>
      </c>
      <c r="G6809">
        <f t="shared" si="510"/>
        <v>1.0000000045806701E-6</v>
      </c>
    </row>
    <row r="6810" spans="1:7" hidden="1" x14ac:dyDescent="0.35">
      <c r="A6810">
        <v>34.574508999999999</v>
      </c>
      <c r="B6810" t="s">
        <v>7317</v>
      </c>
      <c r="C6810">
        <v>3</v>
      </c>
      <c r="E6810" t="str">
        <f>IFERROR(VLOOKUP(C6810,Elster!$A$5:$D$148,2,FALSE),"not in table")</f>
        <v xml:space="preserve">   "SPEICHERSOLLTEMP"                                 </v>
      </c>
      <c r="F6810">
        <f>HEX2DEC(C6810)</f>
        <v>3</v>
      </c>
      <c r="G6810">
        <f t="shared" si="510"/>
        <v>4.9989999999979773E-3</v>
      </c>
    </row>
    <row r="6811" spans="1:7" x14ac:dyDescent="0.35">
      <c r="A6811">
        <v>34.574508999999999</v>
      </c>
      <c r="B6811" t="s">
        <v>7319</v>
      </c>
      <c r="C6811">
        <v>3</v>
      </c>
      <c r="D6811" t="str">
        <f>IFERROR(VLOOKUP(C6811,Elster!$A$5:$D$148,2,FALSE),"not in table")</f>
        <v xml:space="preserve">   "SPEICHERSOLLTEMP"                                 </v>
      </c>
      <c r="F6811">
        <f>HEX2DEC(C6811)</f>
        <v>3</v>
      </c>
      <c r="G6811">
        <f t="shared" si="510"/>
        <v>0</v>
      </c>
    </row>
    <row r="6812" spans="1:7" hidden="1" x14ac:dyDescent="0.35">
      <c r="A6812">
        <v>34.579509000000002</v>
      </c>
      <c r="B6812" t="s">
        <v>7317</v>
      </c>
      <c r="C6812">
        <v>1</v>
      </c>
      <c r="E6812" t="str">
        <f>IFERROR(VLOOKUP(C6812,Elster!$A$5:$D$148,2,FALSE),"not in table")</f>
        <v xml:space="preserve">   "FEHLERMELDUNG"                                    </v>
      </c>
      <c r="F6812">
        <f>HEX2DEC(C6812)</f>
        <v>1</v>
      </c>
      <c r="G6812">
        <f t="shared" si="510"/>
        <v>5.000000000002558E-3</v>
      </c>
    </row>
    <row r="6813" spans="1:7" x14ac:dyDescent="0.35">
      <c r="A6813">
        <v>34.579509000000002</v>
      </c>
      <c r="B6813" t="s">
        <v>7319</v>
      </c>
      <c r="C6813">
        <v>1</v>
      </c>
      <c r="D6813" t="str">
        <f>IFERROR(VLOOKUP(C6813,Elster!$A$5:$D$148,2,FALSE),"not in table")</f>
        <v xml:space="preserve">   "FEHLERMELDUNG"                                    </v>
      </c>
      <c r="F6813">
        <f>HEX2DEC(C6813)</f>
        <v>1</v>
      </c>
      <c r="G6813">
        <f t="shared" si="510"/>
        <v>0</v>
      </c>
    </row>
    <row r="6814" spans="1:7" hidden="1" x14ac:dyDescent="0.35">
      <c r="A6814">
        <v>34.584508999999997</v>
      </c>
      <c r="B6814" t="s">
        <v>7317</v>
      </c>
      <c r="C6814">
        <v>0</v>
      </c>
      <c r="E6814" t="str">
        <f>IFERROR(VLOOKUP(C6814,Elster!$A$5:$D$148,2,FALSE),"not in table")</f>
        <v>not in table</v>
      </c>
      <c r="F6814">
        <f>HEX2DEC(C6814)</f>
        <v>0</v>
      </c>
      <c r="G6814">
        <f t="shared" si="510"/>
        <v>4.9999999999954525E-3</v>
      </c>
    </row>
    <row r="6815" spans="1:7" x14ac:dyDescent="0.35">
      <c r="A6815">
        <v>34.584508999999997</v>
      </c>
      <c r="B6815" t="s">
        <v>7319</v>
      </c>
      <c r="C6815">
        <v>0</v>
      </c>
      <c r="D6815" t="str">
        <f>IFERROR(VLOOKUP(C6815,Elster!$A$5:$D$148,2,FALSE),"not in table")</f>
        <v>not in table</v>
      </c>
      <c r="F6815">
        <f>HEX2DEC(C6815)</f>
        <v>0</v>
      </c>
      <c r="G6815">
        <f t="shared" si="510"/>
        <v>0</v>
      </c>
    </row>
    <row r="6816" spans="1:7" hidden="1" x14ac:dyDescent="0.35">
      <c r="A6816">
        <v>34.589509</v>
      </c>
      <c r="B6816" t="s">
        <v>7317</v>
      </c>
      <c r="C6816" t="s">
        <v>7390</v>
      </c>
      <c r="E6816" t="str">
        <f>IFERROR(VLOOKUP(C6816,Elster!$A$5:$D$148,2,FALSE),"not in table")</f>
        <v xml:space="preserve">//   "ERWEITERUNGSTELEGRAMM"                            </v>
      </c>
      <c r="F6816">
        <f>HEX2DEC(C6816)</f>
        <v>250</v>
      </c>
      <c r="G6816">
        <f t="shared" si="510"/>
        <v>5.000000000002558E-3</v>
      </c>
    </row>
    <row r="6817" spans="1:7" x14ac:dyDescent="0.35">
      <c r="A6817">
        <v>34.589509</v>
      </c>
      <c r="B6817" t="s">
        <v>7319</v>
      </c>
      <c r="C6817" t="s">
        <v>7390</v>
      </c>
      <c r="D6817" t="str">
        <f>IFERROR(VLOOKUP(C6817,Elster!$A$5:$D$148,2,FALSE),"not in table")</f>
        <v xml:space="preserve">//   "ERWEITERUNGSTELEGRAMM"                            </v>
      </c>
      <c r="F6817">
        <f>HEX2DEC(C6817)</f>
        <v>250</v>
      </c>
      <c r="G6817">
        <f t="shared" si="510"/>
        <v>0</v>
      </c>
    </row>
    <row r="6818" spans="1:7" hidden="1" x14ac:dyDescent="0.35">
      <c r="A6818">
        <v>34.594509000000002</v>
      </c>
      <c r="B6818" t="s">
        <v>7317</v>
      </c>
      <c r="C6818">
        <v>1</v>
      </c>
      <c r="E6818" t="str">
        <f>IFERROR(VLOOKUP(C6818,Elster!$A$5:$D$148,2,FALSE),"not in table")</f>
        <v xml:space="preserve">   "FEHLERMELDUNG"                                    </v>
      </c>
      <c r="F6818">
        <f>HEX2DEC(C6818)</f>
        <v>1</v>
      </c>
      <c r="G6818">
        <f t="shared" si="510"/>
        <v>5.000000000002558E-3</v>
      </c>
    </row>
    <row r="6819" spans="1:7" x14ac:dyDescent="0.35">
      <c r="A6819">
        <v>34.594509000000002</v>
      </c>
      <c r="B6819" t="s">
        <v>7319</v>
      </c>
      <c r="C6819">
        <v>1</v>
      </c>
      <c r="D6819" t="str">
        <f>IFERROR(VLOOKUP(C6819,Elster!$A$5:$D$148,2,FALSE),"not in table")</f>
        <v xml:space="preserve">   "FEHLERMELDUNG"                                    </v>
      </c>
      <c r="F6819">
        <f>HEX2DEC(C6819)</f>
        <v>1</v>
      </c>
      <c r="G6819">
        <f t="shared" si="510"/>
        <v>0</v>
      </c>
    </row>
    <row r="6820" spans="1:7" hidden="1" x14ac:dyDescent="0.35">
      <c r="A6820">
        <v>34.599508999999998</v>
      </c>
      <c r="B6820" t="s">
        <v>7317</v>
      </c>
      <c r="C6820" t="s">
        <v>7420</v>
      </c>
      <c r="E6820" t="str">
        <f>IFERROR(VLOOKUP(C6820,Elster!$A$5:$D$148,2,FALSE),"not in table")</f>
        <v xml:space="preserve">   "KOLLEKTORTEMP"                                    </v>
      </c>
      <c r="F6820">
        <f>HEX2DEC(C6820)</f>
        <v>27</v>
      </c>
      <c r="G6820">
        <f t="shared" si="510"/>
        <v>4.9999999999954525E-3</v>
      </c>
    </row>
    <row r="6821" spans="1:7" x14ac:dyDescent="0.35">
      <c r="A6821">
        <v>34.599508999999998</v>
      </c>
      <c r="B6821" t="s">
        <v>7319</v>
      </c>
      <c r="C6821" t="s">
        <v>7420</v>
      </c>
      <c r="D6821" t="str">
        <f>IFERROR(VLOOKUP(C6821,Elster!$A$5:$D$148,2,FALSE),"not in table")</f>
        <v xml:space="preserve">   "KOLLEKTORTEMP"                                    </v>
      </c>
      <c r="F6821">
        <f>HEX2DEC(C6821)</f>
        <v>27</v>
      </c>
      <c r="G6821">
        <f t="shared" si="510"/>
        <v>0</v>
      </c>
    </row>
    <row r="6822" spans="1:7" hidden="1" x14ac:dyDescent="0.35">
      <c r="A6822">
        <v>34.604509</v>
      </c>
      <c r="B6822" t="s">
        <v>7317</v>
      </c>
      <c r="C6822">
        <v>1</v>
      </c>
      <c r="E6822" t="str">
        <f>IFERROR(VLOOKUP(C6822,Elster!$A$5:$D$148,2,FALSE),"not in table")</f>
        <v xml:space="preserve">   "FEHLERMELDUNG"                                    </v>
      </c>
      <c r="F6822">
        <f>HEX2DEC(C6822)</f>
        <v>1</v>
      </c>
      <c r="G6822">
        <f t="shared" si="510"/>
        <v>5.000000000002558E-3</v>
      </c>
    </row>
    <row r="6823" spans="1:7" x14ac:dyDescent="0.35">
      <c r="A6823">
        <v>34.604509</v>
      </c>
      <c r="B6823" t="s">
        <v>7319</v>
      </c>
      <c r="C6823">
        <v>1</v>
      </c>
      <c r="D6823" t="str">
        <f>IFERROR(VLOOKUP(C6823,Elster!$A$5:$D$148,2,FALSE),"not in table")</f>
        <v xml:space="preserve">   "FEHLERMELDUNG"                                    </v>
      </c>
      <c r="F6823">
        <f>HEX2DEC(C6823)</f>
        <v>1</v>
      </c>
      <c r="G6823">
        <f t="shared" si="510"/>
        <v>0</v>
      </c>
    </row>
    <row r="6824" spans="1:7" hidden="1" x14ac:dyDescent="0.35">
      <c r="A6824">
        <v>34.609509000000003</v>
      </c>
      <c r="B6824" t="s">
        <v>7317</v>
      </c>
      <c r="C6824">
        <v>0</v>
      </c>
      <c r="E6824" t="str">
        <f>IFERROR(VLOOKUP(C6824,Elster!$A$5:$D$148,2,FALSE),"not in table")</f>
        <v>not in table</v>
      </c>
      <c r="F6824">
        <f>HEX2DEC(C6824)</f>
        <v>0</v>
      </c>
      <c r="G6824">
        <f t="shared" si="510"/>
        <v>5.000000000002558E-3</v>
      </c>
    </row>
    <row r="6825" spans="1:7" x14ac:dyDescent="0.35">
      <c r="A6825">
        <v>34.609509000000003</v>
      </c>
      <c r="B6825" t="s">
        <v>7319</v>
      </c>
      <c r="C6825">
        <v>0</v>
      </c>
      <c r="D6825" t="str">
        <f>IFERROR(VLOOKUP(C6825,Elster!$A$5:$D$148,2,FALSE),"not in table")</f>
        <v>not in table</v>
      </c>
      <c r="F6825">
        <f>HEX2DEC(C6825)</f>
        <v>0</v>
      </c>
      <c r="G6825">
        <f t="shared" si="510"/>
        <v>0</v>
      </c>
    </row>
    <row r="6826" spans="1:7" hidden="1" x14ac:dyDescent="0.35">
      <c r="A6826">
        <v>34.614508999999998</v>
      </c>
      <c r="B6826" t="s">
        <v>7317</v>
      </c>
      <c r="C6826">
        <v>1</v>
      </c>
      <c r="E6826" t="str">
        <f>IFERROR(VLOOKUP(C6826,Elster!$A$5:$D$148,2,FALSE),"not in table")</f>
        <v xml:space="preserve">   "FEHLERMELDUNG"                                    </v>
      </c>
      <c r="F6826">
        <f>HEX2DEC(C6826)</f>
        <v>1</v>
      </c>
      <c r="G6826">
        <f t="shared" si="510"/>
        <v>4.9999999999954525E-3</v>
      </c>
    </row>
    <row r="6827" spans="1:7" x14ac:dyDescent="0.35">
      <c r="A6827">
        <v>34.614508999999998</v>
      </c>
      <c r="B6827" t="s">
        <v>7319</v>
      </c>
      <c r="C6827">
        <v>1</v>
      </c>
      <c r="D6827" t="str">
        <f>IFERROR(VLOOKUP(C6827,Elster!$A$5:$D$148,2,FALSE),"not in table")</f>
        <v xml:space="preserve">   "FEHLERMELDUNG"                                    </v>
      </c>
      <c r="F6827">
        <f>HEX2DEC(C6827)</f>
        <v>1</v>
      </c>
      <c r="G6827">
        <f t="shared" si="510"/>
        <v>0</v>
      </c>
    </row>
    <row r="6828" spans="1:7" hidden="1" x14ac:dyDescent="0.35">
      <c r="A6828">
        <v>34.619509000000001</v>
      </c>
      <c r="B6828" t="s">
        <v>7317</v>
      </c>
      <c r="C6828">
        <v>28</v>
      </c>
      <c r="E6828" t="str">
        <f>IFERROR(VLOOKUP(C6828,Elster!$A$5:$D$148,2,FALSE),"not in table")</f>
        <v xml:space="preserve">   "MAX_TEMP_KESSEL"                                  </v>
      </c>
      <c r="F6828">
        <f>HEX2DEC(C6828)</f>
        <v>40</v>
      </c>
      <c r="G6828">
        <f t="shared" si="510"/>
        <v>5.000000000002558E-3</v>
      </c>
    </row>
    <row r="6829" spans="1:7" x14ac:dyDescent="0.35">
      <c r="A6829">
        <v>34.619509000000001</v>
      </c>
      <c r="B6829" t="s">
        <v>7319</v>
      </c>
      <c r="C6829">
        <v>28</v>
      </c>
      <c r="D6829" t="str">
        <f>IFERROR(VLOOKUP(C6829,Elster!$A$5:$D$148,2,FALSE),"not in table")</f>
        <v xml:space="preserve">   "MAX_TEMP_KESSEL"                                  </v>
      </c>
      <c r="F6829">
        <f>HEX2DEC(C6829)</f>
        <v>40</v>
      </c>
      <c r="G6829">
        <f t="shared" si="510"/>
        <v>0</v>
      </c>
    </row>
    <row r="6830" spans="1:7" hidden="1" x14ac:dyDescent="0.35">
      <c r="A6830">
        <v>34.629899000000002</v>
      </c>
      <c r="B6830" t="s">
        <v>7317</v>
      </c>
      <c r="C6830">
        <v>3</v>
      </c>
      <c r="E6830" t="str">
        <f>IFERROR(VLOOKUP(C6830,Elster!$A$5:$D$148,2,FALSE),"not in table")</f>
        <v xml:space="preserve">   "SPEICHERSOLLTEMP"                                 </v>
      </c>
      <c r="F6830">
        <f t="shared" ref="F6830:F6842" si="513">HEX2DEC(C6830)</f>
        <v>3</v>
      </c>
      <c r="G6830">
        <f t="shared" si="510"/>
        <v>1.039000000000101E-2</v>
      </c>
    </row>
    <row r="6831" spans="1:7" hidden="1" x14ac:dyDescent="0.35">
      <c r="A6831">
        <v>34.634872999999999</v>
      </c>
      <c r="B6831" t="s">
        <v>7317</v>
      </c>
      <c r="C6831">
        <v>0</v>
      </c>
      <c r="E6831" t="str">
        <f>IFERROR(VLOOKUP(C6831,Elster!$A$5:$D$148,2,FALSE),"not in table")</f>
        <v>not in table</v>
      </c>
      <c r="F6831">
        <f t="shared" si="513"/>
        <v>0</v>
      </c>
      <c r="G6831">
        <f t="shared" si="510"/>
        <v>4.9739999999971474E-3</v>
      </c>
    </row>
    <row r="6832" spans="1:7" hidden="1" x14ac:dyDescent="0.35">
      <c r="A6832">
        <v>34.639847000000003</v>
      </c>
      <c r="B6832" t="s">
        <v>7317</v>
      </c>
      <c r="C6832" t="s">
        <v>7378</v>
      </c>
      <c r="E6832" t="str">
        <f>IFERROR(VLOOKUP(C6832,Elster!$A$5:$D$148,2,FALSE),"not in table")</f>
        <v xml:space="preserve">   "SAMMLERISTTEMP"                                   </v>
      </c>
      <c r="F6832">
        <f t="shared" si="513"/>
        <v>13</v>
      </c>
      <c r="G6832">
        <f t="shared" si="510"/>
        <v>4.9740000000042528E-3</v>
      </c>
    </row>
    <row r="6833" spans="1:7" hidden="1" x14ac:dyDescent="0.35">
      <c r="A6833">
        <v>34.644821</v>
      </c>
      <c r="B6833" t="s">
        <v>7317</v>
      </c>
      <c r="C6833">
        <v>2</v>
      </c>
      <c r="E6833" t="str">
        <f>IFERROR(VLOOKUP(C6833,Elster!$A$5:$D$148,2,FALSE),"not in table")</f>
        <v xml:space="preserve">   "KESSELSOLLTEMP"                                   </v>
      </c>
      <c r="F6833">
        <f t="shared" si="513"/>
        <v>2</v>
      </c>
      <c r="G6833">
        <f t="shared" si="510"/>
        <v>4.9739999999971474E-3</v>
      </c>
    </row>
    <row r="6834" spans="1:7" hidden="1" x14ac:dyDescent="0.35">
      <c r="A6834">
        <v>34.649768999999999</v>
      </c>
      <c r="B6834" t="s">
        <v>7317</v>
      </c>
      <c r="C6834">
        <v>0</v>
      </c>
      <c r="E6834" t="str">
        <f>IFERROR(VLOOKUP(C6834,Elster!$A$5:$D$148,2,FALSE),"not in table")</f>
        <v>not in table</v>
      </c>
      <c r="F6834">
        <f t="shared" si="513"/>
        <v>0</v>
      </c>
      <c r="G6834">
        <f t="shared" si="510"/>
        <v>4.9479999999988422E-3</v>
      </c>
    </row>
    <row r="6835" spans="1:7" hidden="1" x14ac:dyDescent="0.35">
      <c r="A6835">
        <v>34.654741999999999</v>
      </c>
      <c r="B6835" t="s">
        <v>7317</v>
      </c>
      <c r="C6835" t="s">
        <v>7390</v>
      </c>
      <c r="E6835" t="str">
        <f>IFERROR(VLOOKUP(C6835,Elster!$A$5:$D$148,2,FALSE),"not in table")</f>
        <v xml:space="preserve">//   "ERWEITERUNGSTELEGRAMM"                            </v>
      </c>
      <c r="F6835">
        <f t="shared" si="513"/>
        <v>250</v>
      </c>
      <c r="G6835">
        <f t="shared" si="510"/>
        <v>4.9729999999996721E-3</v>
      </c>
    </row>
    <row r="6836" spans="1:7" hidden="1" x14ac:dyDescent="0.35">
      <c r="A6836">
        <v>34.659716000000003</v>
      </c>
      <c r="B6836" t="s">
        <v>7317</v>
      </c>
      <c r="C6836">
        <v>1</v>
      </c>
      <c r="E6836" t="str">
        <f>IFERROR(VLOOKUP(C6836,Elster!$A$5:$D$148,2,FALSE),"not in table")</f>
        <v xml:space="preserve">   "FEHLERMELDUNG"                                    </v>
      </c>
      <c r="F6836">
        <f t="shared" si="513"/>
        <v>1</v>
      </c>
      <c r="G6836">
        <f t="shared" si="510"/>
        <v>4.9740000000042528E-3</v>
      </c>
    </row>
    <row r="6837" spans="1:7" hidden="1" x14ac:dyDescent="0.35">
      <c r="A6837">
        <v>34.66469</v>
      </c>
      <c r="B6837" t="s">
        <v>7317</v>
      </c>
      <c r="C6837" t="s">
        <v>7420</v>
      </c>
      <c r="E6837" t="str">
        <f>IFERROR(VLOOKUP(C6837,Elster!$A$5:$D$148,2,FALSE),"not in table")</f>
        <v xml:space="preserve">   "KOLLEKTORTEMP"                                    </v>
      </c>
      <c r="F6837">
        <f t="shared" si="513"/>
        <v>27</v>
      </c>
      <c r="G6837">
        <f t="shared" si="510"/>
        <v>4.9739999999971474E-3</v>
      </c>
    </row>
    <row r="6838" spans="1:7" hidden="1" x14ac:dyDescent="0.35">
      <c r="A6838">
        <v>34.669637999999999</v>
      </c>
      <c r="B6838" t="s">
        <v>7317</v>
      </c>
      <c r="C6838">
        <v>1</v>
      </c>
      <c r="E6838" t="str">
        <f>IFERROR(VLOOKUP(C6838,Elster!$A$5:$D$148,2,FALSE),"not in table")</f>
        <v xml:space="preserve">   "FEHLERMELDUNG"                                    </v>
      </c>
      <c r="F6838">
        <f t="shared" si="513"/>
        <v>1</v>
      </c>
      <c r="G6838">
        <f t="shared" si="510"/>
        <v>4.9479999999988422E-3</v>
      </c>
    </row>
    <row r="6839" spans="1:7" hidden="1" x14ac:dyDescent="0.35">
      <c r="A6839">
        <v>34.674612000000003</v>
      </c>
      <c r="B6839" t="s">
        <v>7317</v>
      </c>
      <c r="C6839">
        <v>0</v>
      </c>
      <c r="E6839" t="str">
        <f>IFERROR(VLOOKUP(C6839,Elster!$A$5:$D$148,2,FALSE),"not in table")</f>
        <v>not in table</v>
      </c>
      <c r="F6839">
        <f t="shared" si="513"/>
        <v>0</v>
      </c>
      <c r="G6839">
        <f t="shared" si="510"/>
        <v>4.9740000000042528E-3</v>
      </c>
    </row>
    <row r="6840" spans="1:7" hidden="1" x14ac:dyDescent="0.35">
      <c r="A6840">
        <v>34.679586</v>
      </c>
      <c r="B6840" t="s">
        <v>7317</v>
      </c>
      <c r="C6840">
        <v>1</v>
      </c>
      <c r="E6840" t="str">
        <f>IFERROR(VLOOKUP(C6840,Elster!$A$5:$D$148,2,FALSE),"not in table")</f>
        <v xml:space="preserve">   "FEHLERMELDUNG"                                    </v>
      </c>
      <c r="F6840">
        <f t="shared" si="513"/>
        <v>1</v>
      </c>
      <c r="G6840">
        <f t="shared" si="510"/>
        <v>4.9739999999971474E-3</v>
      </c>
    </row>
    <row r="6841" spans="1:7" hidden="1" x14ac:dyDescent="0.35">
      <c r="A6841">
        <v>34.684559999999998</v>
      </c>
      <c r="B6841" t="s">
        <v>7317</v>
      </c>
      <c r="C6841">
        <v>29</v>
      </c>
      <c r="E6841" t="str">
        <f>IFERROR(VLOOKUP(C6841,Elster!$A$5:$D$148,2,FALSE),"not in table")</f>
        <v xml:space="preserve">   "MAX_TEMP_HZK"                                     </v>
      </c>
      <c r="F6841">
        <f t="shared" si="513"/>
        <v>41</v>
      </c>
      <c r="G6841">
        <f t="shared" si="510"/>
        <v>4.9739999999971474E-3</v>
      </c>
    </row>
    <row r="6842" spans="1:7" hidden="1" x14ac:dyDescent="0.35">
      <c r="A6842">
        <v>34.692475999999999</v>
      </c>
      <c r="B6842" t="s">
        <v>7317</v>
      </c>
      <c r="C6842" t="s">
        <v>7378</v>
      </c>
      <c r="E6842" t="str">
        <f>IFERROR(VLOOKUP(C6842,Elster!$A$5:$D$148,2,FALSE),"not in table")</f>
        <v xml:space="preserve">   "SAMMLERISTTEMP"                                   </v>
      </c>
      <c r="F6842">
        <f t="shared" si="513"/>
        <v>13</v>
      </c>
      <c r="G6842">
        <f t="shared" si="510"/>
        <v>7.9160000000015884E-3</v>
      </c>
    </row>
    <row r="6843" spans="1:7" x14ac:dyDescent="0.35">
      <c r="A6843">
        <v>34.692475999999999</v>
      </c>
      <c r="B6843" t="s">
        <v>7319</v>
      </c>
      <c r="C6843" t="s">
        <v>7378</v>
      </c>
      <c r="D6843" t="str">
        <f>IFERROR(VLOOKUP(C6843,Elster!$A$5:$D$148,2,FALSE),"not in table")</f>
        <v xml:space="preserve">   "SAMMLERISTTEMP"                                   </v>
      </c>
      <c r="F6843">
        <f>HEX2DEC(C6843)</f>
        <v>13</v>
      </c>
      <c r="G6843">
        <f t="shared" si="510"/>
        <v>0</v>
      </c>
    </row>
    <row r="6844" spans="1:7" hidden="1" x14ac:dyDescent="0.35">
      <c r="A6844">
        <v>34.697476000000002</v>
      </c>
      <c r="B6844" t="s">
        <v>7317</v>
      </c>
      <c r="C6844">
        <v>0</v>
      </c>
      <c r="E6844" t="str">
        <f>IFERROR(VLOOKUP(C6844,Elster!$A$5:$D$148,2,FALSE),"not in table")</f>
        <v>not in table</v>
      </c>
      <c r="F6844">
        <f>HEX2DEC(C6844)</f>
        <v>0</v>
      </c>
      <c r="G6844">
        <f t="shared" si="510"/>
        <v>5.000000000002558E-3</v>
      </c>
    </row>
    <row r="6845" spans="1:7" x14ac:dyDescent="0.35">
      <c r="A6845">
        <v>34.697476000000002</v>
      </c>
      <c r="B6845" t="s">
        <v>7319</v>
      </c>
      <c r="C6845">
        <v>0</v>
      </c>
      <c r="D6845" t="str">
        <f>IFERROR(VLOOKUP(C6845,Elster!$A$5:$D$148,2,FALSE),"not in table")</f>
        <v>not in table</v>
      </c>
      <c r="F6845">
        <f>HEX2DEC(C6845)</f>
        <v>0</v>
      </c>
      <c r="G6845">
        <f t="shared" si="510"/>
        <v>0</v>
      </c>
    </row>
    <row r="6846" spans="1:7" hidden="1" x14ac:dyDescent="0.35">
      <c r="A6846">
        <v>34.702475999999997</v>
      </c>
      <c r="B6846" t="s">
        <v>7317</v>
      </c>
      <c r="C6846">
        <v>3</v>
      </c>
      <c r="E6846" t="str">
        <f>IFERROR(VLOOKUP(C6846,Elster!$A$5:$D$148,2,FALSE),"not in table")</f>
        <v xml:space="preserve">   "SPEICHERSOLLTEMP"                                 </v>
      </c>
      <c r="F6846">
        <f>HEX2DEC(C6846)</f>
        <v>3</v>
      </c>
      <c r="G6846">
        <f t="shared" si="510"/>
        <v>4.9999999999954525E-3</v>
      </c>
    </row>
    <row r="6847" spans="1:7" x14ac:dyDescent="0.35">
      <c r="A6847">
        <v>34.702475999999997</v>
      </c>
      <c r="B6847" t="s">
        <v>7319</v>
      </c>
      <c r="C6847">
        <v>3</v>
      </c>
      <c r="D6847" t="str">
        <f>IFERROR(VLOOKUP(C6847,Elster!$A$5:$D$148,2,FALSE),"not in table")</f>
        <v xml:space="preserve">   "SPEICHERSOLLTEMP"                                 </v>
      </c>
      <c r="F6847">
        <f>HEX2DEC(C6847)</f>
        <v>3</v>
      </c>
      <c r="G6847">
        <f t="shared" si="510"/>
        <v>0</v>
      </c>
    </row>
    <row r="6848" spans="1:7" hidden="1" x14ac:dyDescent="0.35">
      <c r="A6848">
        <v>34.707476</v>
      </c>
      <c r="B6848" t="s">
        <v>7317</v>
      </c>
      <c r="C6848">
        <v>1</v>
      </c>
      <c r="E6848" t="str">
        <f>IFERROR(VLOOKUP(C6848,Elster!$A$5:$D$148,2,FALSE),"not in table")</f>
        <v xml:space="preserve">   "FEHLERMELDUNG"                                    </v>
      </c>
      <c r="F6848">
        <f>HEX2DEC(C6848)</f>
        <v>1</v>
      </c>
      <c r="G6848">
        <f t="shared" si="510"/>
        <v>5.000000000002558E-3</v>
      </c>
    </row>
    <row r="6849" spans="1:7" x14ac:dyDescent="0.35">
      <c r="A6849">
        <v>34.707476</v>
      </c>
      <c r="B6849" t="s">
        <v>7319</v>
      </c>
      <c r="C6849">
        <v>1</v>
      </c>
      <c r="D6849" t="str">
        <f>IFERROR(VLOOKUP(C6849,Elster!$A$5:$D$148,2,FALSE),"not in table")</f>
        <v xml:space="preserve">   "FEHLERMELDUNG"                                    </v>
      </c>
      <c r="F6849">
        <f>HEX2DEC(C6849)</f>
        <v>1</v>
      </c>
      <c r="G6849">
        <f t="shared" si="510"/>
        <v>0</v>
      </c>
    </row>
    <row r="6850" spans="1:7" hidden="1" x14ac:dyDescent="0.35">
      <c r="A6850">
        <v>34.712476000000002</v>
      </c>
      <c r="B6850" t="s">
        <v>7317</v>
      </c>
      <c r="C6850">
        <v>0</v>
      </c>
      <c r="E6850" t="str">
        <f>IFERROR(VLOOKUP(C6850,Elster!$A$5:$D$148,2,FALSE),"not in table")</f>
        <v>not in table</v>
      </c>
      <c r="F6850">
        <f>HEX2DEC(C6850)</f>
        <v>0</v>
      </c>
      <c r="G6850">
        <f t="shared" si="510"/>
        <v>5.000000000002558E-3</v>
      </c>
    </row>
    <row r="6851" spans="1:7" x14ac:dyDescent="0.35">
      <c r="A6851">
        <v>34.712476000000002</v>
      </c>
      <c r="B6851" t="s">
        <v>7319</v>
      </c>
      <c r="C6851">
        <v>0</v>
      </c>
      <c r="D6851" t="str">
        <f>IFERROR(VLOOKUP(C6851,Elster!$A$5:$D$148,2,FALSE),"not in table")</f>
        <v>not in table</v>
      </c>
      <c r="F6851">
        <f>HEX2DEC(C6851)</f>
        <v>0</v>
      </c>
      <c r="G6851">
        <f t="shared" si="510"/>
        <v>0</v>
      </c>
    </row>
    <row r="6852" spans="1:7" hidden="1" x14ac:dyDescent="0.35">
      <c r="A6852">
        <v>34.717475999999998</v>
      </c>
      <c r="B6852" t="s">
        <v>7317</v>
      </c>
      <c r="C6852" t="s">
        <v>7390</v>
      </c>
      <c r="E6852" t="str">
        <f>IFERROR(VLOOKUP(C6852,Elster!$A$5:$D$148,2,FALSE),"not in table")</f>
        <v xml:space="preserve">//   "ERWEITERUNGSTELEGRAMM"                            </v>
      </c>
      <c r="F6852">
        <f>HEX2DEC(C6852)</f>
        <v>250</v>
      </c>
      <c r="G6852">
        <f t="shared" ref="G6852:G6915" si="514">A6852-A6851</f>
        <v>4.9999999999954525E-3</v>
      </c>
    </row>
    <row r="6853" spans="1:7" x14ac:dyDescent="0.35">
      <c r="A6853">
        <v>34.717475999999998</v>
      </c>
      <c r="B6853" t="s">
        <v>7319</v>
      </c>
      <c r="C6853" t="s">
        <v>7390</v>
      </c>
      <c r="D6853" t="str">
        <f>IFERROR(VLOOKUP(C6853,Elster!$A$5:$D$148,2,FALSE),"not in table")</f>
        <v xml:space="preserve">//   "ERWEITERUNGSTELEGRAMM"                            </v>
      </c>
      <c r="F6853">
        <f>HEX2DEC(C6853)</f>
        <v>250</v>
      </c>
      <c r="G6853">
        <f t="shared" si="514"/>
        <v>0</v>
      </c>
    </row>
    <row r="6854" spans="1:7" hidden="1" x14ac:dyDescent="0.35">
      <c r="A6854">
        <v>34.722476</v>
      </c>
      <c r="B6854" t="s">
        <v>7317</v>
      </c>
      <c r="C6854">
        <v>1</v>
      </c>
      <c r="E6854" t="str">
        <f>IFERROR(VLOOKUP(C6854,Elster!$A$5:$D$148,2,FALSE),"not in table")</f>
        <v xml:space="preserve">   "FEHLERMELDUNG"                                    </v>
      </c>
      <c r="F6854">
        <f>HEX2DEC(C6854)</f>
        <v>1</v>
      </c>
      <c r="G6854">
        <f t="shared" si="514"/>
        <v>5.000000000002558E-3</v>
      </c>
    </row>
    <row r="6855" spans="1:7" x14ac:dyDescent="0.35">
      <c r="A6855">
        <v>34.722476</v>
      </c>
      <c r="B6855" t="s">
        <v>7319</v>
      </c>
      <c r="C6855">
        <v>1</v>
      </c>
      <c r="D6855" t="str">
        <f>IFERROR(VLOOKUP(C6855,Elster!$A$5:$D$148,2,FALSE),"not in table")</f>
        <v xml:space="preserve">   "FEHLERMELDUNG"                                    </v>
      </c>
      <c r="F6855">
        <f>HEX2DEC(C6855)</f>
        <v>1</v>
      </c>
      <c r="G6855">
        <f t="shared" si="514"/>
        <v>0</v>
      </c>
    </row>
    <row r="6856" spans="1:7" hidden="1" x14ac:dyDescent="0.35">
      <c r="A6856">
        <v>34.727476000000003</v>
      </c>
      <c r="B6856" t="s">
        <v>7317</v>
      </c>
      <c r="C6856" t="s">
        <v>7389</v>
      </c>
      <c r="E6856" t="str">
        <f>IFERROR(VLOOKUP(C6856,Elster!$A$5:$D$148,2,FALSE),"not in table")</f>
        <v xml:space="preserve">   "FESTSTOFFKESSELTEMP"                              </v>
      </c>
      <c r="F6856">
        <f>HEX2DEC(C6856)</f>
        <v>28</v>
      </c>
      <c r="G6856">
        <f t="shared" si="514"/>
        <v>5.000000000002558E-3</v>
      </c>
    </row>
    <row r="6857" spans="1:7" x14ac:dyDescent="0.35">
      <c r="A6857">
        <v>34.727476000000003</v>
      </c>
      <c r="B6857" t="s">
        <v>7319</v>
      </c>
      <c r="C6857" t="s">
        <v>7389</v>
      </c>
      <c r="D6857" t="str">
        <f>IFERROR(VLOOKUP(C6857,Elster!$A$5:$D$148,2,FALSE),"not in table")</f>
        <v xml:space="preserve">   "FESTSTOFFKESSELTEMP"                              </v>
      </c>
      <c r="F6857">
        <f>HEX2DEC(C6857)</f>
        <v>28</v>
      </c>
      <c r="G6857">
        <f t="shared" si="514"/>
        <v>0</v>
      </c>
    </row>
    <row r="6858" spans="1:7" hidden="1" x14ac:dyDescent="0.35">
      <c r="A6858">
        <v>34.732475000000001</v>
      </c>
      <c r="B6858" t="s">
        <v>7317</v>
      </c>
      <c r="C6858">
        <v>1</v>
      </c>
      <c r="E6858" t="str">
        <f>IFERROR(VLOOKUP(C6858,Elster!$A$5:$D$148,2,FALSE),"not in table")</f>
        <v xml:space="preserve">   "FEHLERMELDUNG"                                    </v>
      </c>
      <c r="F6858">
        <f>HEX2DEC(C6858)</f>
        <v>1</v>
      </c>
      <c r="G6858">
        <f t="shared" si="514"/>
        <v>4.9989999999979773E-3</v>
      </c>
    </row>
    <row r="6859" spans="1:7" x14ac:dyDescent="0.35">
      <c r="A6859">
        <v>34.732475999999998</v>
      </c>
      <c r="B6859" t="s">
        <v>7319</v>
      </c>
      <c r="C6859">
        <v>1</v>
      </c>
      <c r="D6859" t="str">
        <f>IFERROR(VLOOKUP(C6859,Elster!$A$5:$D$148,2,FALSE),"not in table")</f>
        <v xml:space="preserve">   "FEHLERMELDUNG"                                    </v>
      </c>
      <c r="F6859">
        <f>HEX2DEC(C6859)</f>
        <v>1</v>
      </c>
      <c r="G6859">
        <f t="shared" si="514"/>
        <v>9.9999999747524271E-7</v>
      </c>
    </row>
    <row r="6860" spans="1:7" hidden="1" x14ac:dyDescent="0.35">
      <c r="A6860">
        <v>34.737475000000003</v>
      </c>
      <c r="B6860" t="s">
        <v>7317</v>
      </c>
      <c r="C6860">
        <v>0</v>
      </c>
      <c r="E6860" t="str">
        <f>IFERROR(VLOOKUP(C6860,Elster!$A$5:$D$148,2,FALSE),"not in table")</f>
        <v>not in table</v>
      </c>
      <c r="F6860">
        <f>HEX2DEC(C6860)</f>
        <v>0</v>
      </c>
      <c r="G6860">
        <f t="shared" si="514"/>
        <v>4.9990000000050827E-3</v>
      </c>
    </row>
    <row r="6861" spans="1:7" x14ac:dyDescent="0.35">
      <c r="A6861">
        <v>34.737475000000003</v>
      </c>
      <c r="B6861" t="s">
        <v>7319</v>
      </c>
      <c r="C6861">
        <v>0</v>
      </c>
      <c r="D6861" t="str">
        <f>IFERROR(VLOOKUP(C6861,Elster!$A$5:$D$148,2,FALSE),"not in table")</f>
        <v>not in table</v>
      </c>
      <c r="F6861">
        <f>HEX2DEC(C6861)</f>
        <v>0</v>
      </c>
      <c r="G6861">
        <f t="shared" si="514"/>
        <v>0</v>
      </c>
    </row>
    <row r="6862" spans="1:7" hidden="1" x14ac:dyDescent="0.35">
      <c r="A6862">
        <v>34.742474999999999</v>
      </c>
      <c r="B6862" t="s">
        <v>7317</v>
      </c>
      <c r="C6862">
        <v>1</v>
      </c>
      <c r="E6862" t="str">
        <f>IFERROR(VLOOKUP(C6862,Elster!$A$5:$D$148,2,FALSE),"not in table")</f>
        <v xml:space="preserve">   "FEHLERMELDUNG"                                    </v>
      </c>
      <c r="F6862">
        <f>HEX2DEC(C6862)</f>
        <v>1</v>
      </c>
      <c r="G6862">
        <f t="shared" si="514"/>
        <v>4.9999999999954525E-3</v>
      </c>
    </row>
    <row r="6863" spans="1:7" x14ac:dyDescent="0.35">
      <c r="A6863">
        <v>34.742474999999999</v>
      </c>
      <c r="B6863" t="s">
        <v>7319</v>
      </c>
      <c r="C6863">
        <v>1</v>
      </c>
      <c r="D6863" t="str">
        <f>IFERROR(VLOOKUP(C6863,Elster!$A$5:$D$148,2,FALSE),"not in table")</f>
        <v xml:space="preserve">   "FEHLERMELDUNG"                                    </v>
      </c>
      <c r="F6863">
        <f>HEX2DEC(C6863)</f>
        <v>1</v>
      </c>
      <c r="G6863">
        <f t="shared" si="514"/>
        <v>0</v>
      </c>
    </row>
    <row r="6864" spans="1:7" hidden="1" x14ac:dyDescent="0.35">
      <c r="A6864">
        <v>34.747475000000001</v>
      </c>
      <c r="B6864" t="s">
        <v>7317</v>
      </c>
      <c r="C6864">
        <v>29</v>
      </c>
      <c r="E6864" t="str">
        <f>IFERROR(VLOOKUP(C6864,Elster!$A$5:$D$148,2,FALSE),"not in table")</f>
        <v xml:space="preserve">   "MAX_TEMP_HZK"                                     </v>
      </c>
      <c r="F6864">
        <f>HEX2DEC(C6864)</f>
        <v>41</v>
      </c>
      <c r="G6864">
        <f t="shared" si="514"/>
        <v>5.000000000002558E-3</v>
      </c>
    </row>
    <row r="6865" spans="1:7" x14ac:dyDescent="0.35">
      <c r="A6865">
        <v>34.747475000000001</v>
      </c>
      <c r="B6865" t="s">
        <v>7319</v>
      </c>
      <c r="C6865">
        <v>29</v>
      </c>
      <c r="D6865" t="str">
        <f>IFERROR(VLOOKUP(C6865,Elster!$A$5:$D$148,2,FALSE),"not in table")</f>
        <v xml:space="preserve">   "MAX_TEMP_HZK"                                     </v>
      </c>
      <c r="F6865">
        <f>HEX2DEC(C6865)</f>
        <v>41</v>
      </c>
      <c r="G6865">
        <f t="shared" si="514"/>
        <v>0</v>
      </c>
    </row>
    <row r="6866" spans="1:7" hidden="1" x14ac:dyDescent="0.35">
      <c r="A6866">
        <v>34.762787000000003</v>
      </c>
      <c r="B6866" t="s">
        <v>7317</v>
      </c>
      <c r="C6866">
        <v>3</v>
      </c>
      <c r="E6866" t="str">
        <f>IFERROR(VLOOKUP(C6866,Elster!$A$5:$D$148,2,FALSE),"not in table")</f>
        <v xml:space="preserve">   "SPEICHERSOLLTEMP"                                 </v>
      </c>
      <c r="F6866">
        <f t="shared" ref="F6866:F6878" si="515">HEX2DEC(C6866)</f>
        <v>3</v>
      </c>
      <c r="G6866">
        <f t="shared" si="514"/>
        <v>1.5312000000001547E-2</v>
      </c>
    </row>
    <row r="6867" spans="1:7" hidden="1" x14ac:dyDescent="0.35">
      <c r="A6867">
        <v>34.767761</v>
      </c>
      <c r="B6867" t="s">
        <v>7317</v>
      </c>
      <c r="C6867">
        <v>0</v>
      </c>
      <c r="E6867" t="str">
        <f>IFERROR(VLOOKUP(C6867,Elster!$A$5:$D$148,2,FALSE),"not in table")</f>
        <v>not in table</v>
      </c>
      <c r="F6867">
        <f t="shared" si="515"/>
        <v>0</v>
      </c>
      <c r="G6867">
        <f t="shared" si="514"/>
        <v>4.9739999999971474E-3</v>
      </c>
    </row>
    <row r="6868" spans="1:7" hidden="1" x14ac:dyDescent="0.35">
      <c r="A6868">
        <v>34.772734999999997</v>
      </c>
      <c r="B6868" t="s">
        <v>7317</v>
      </c>
      <c r="C6868" t="s">
        <v>7378</v>
      </c>
      <c r="E6868" t="str">
        <f>IFERROR(VLOOKUP(C6868,Elster!$A$5:$D$148,2,FALSE),"not in table")</f>
        <v xml:space="preserve">   "SAMMLERISTTEMP"                                   </v>
      </c>
      <c r="F6868">
        <f t="shared" si="515"/>
        <v>13</v>
      </c>
      <c r="G6868">
        <f t="shared" si="514"/>
        <v>4.9739999999971474E-3</v>
      </c>
    </row>
    <row r="6869" spans="1:7" hidden="1" x14ac:dyDescent="0.35">
      <c r="A6869">
        <v>34.777683000000003</v>
      </c>
      <c r="B6869" t="s">
        <v>7317</v>
      </c>
      <c r="C6869">
        <v>2</v>
      </c>
      <c r="E6869" t="str">
        <f>IFERROR(VLOOKUP(C6869,Elster!$A$5:$D$148,2,FALSE),"not in table")</f>
        <v xml:space="preserve">   "KESSELSOLLTEMP"                                   </v>
      </c>
      <c r="F6869">
        <f t="shared" si="515"/>
        <v>2</v>
      </c>
      <c r="G6869">
        <f t="shared" si="514"/>
        <v>4.9480000000059476E-3</v>
      </c>
    </row>
    <row r="6870" spans="1:7" hidden="1" x14ac:dyDescent="0.35">
      <c r="A6870">
        <v>34.782657</v>
      </c>
      <c r="B6870" t="s">
        <v>7317</v>
      </c>
      <c r="C6870">
        <v>0</v>
      </c>
      <c r="E6870" t="str">
        <f>IFERROR(VLOOKUP(C6870,Elster!$A$5:$D$148,2,FALSE),"not in table")</f>
        <v>not in table</v>
      </c>
      <c r="F6870">
        <f t="shared" si="515"/>
        <v>0</v>
      </c>
      <c r="G6870">
        <f t="shared" si="514"/>
        <v>4.9739999999971474E-3</v>
      </c>
    </row>
    <row r="6871" spans="1:7" hidden="1" x14ac:dyDescent="0.35">
      <c r="A6871">
        <v>34.787630999999998</v>
      </c>
      <c r="B6871" t="s">
        <v>7317</v>
      </c>
      <c r="C6871" t="s">
        <v>7390</v>
      </c>
      <c r="E6871" t="str">
        <f>IFERROR(VLOOKUP(C6871,Elster!$A$5:$D$148,2,FALSE),"not in table")</f>
        <v xml:space="preserve">//   "ERWEITERUNGSTELEGRAMM"                            </v>
      </c>
      <c r="F6871">
        <f t="shared" si="515"/>
        <v>250</v>
      </c>
      <c r="G6871">
        <f t="shared" si="514"/>
        <v>4.9739999999971474E-3</v>
      </c>
    </row>
    <row r="6872" spans="1:7" hidden="1" x14ac:dyDescent="0.35">
      <c r="A6872">
        <v>34.792579000000003</v>
      </c>
      <c r="B6872" t="s">
        <v>7317</v>
      </c>
      <c r="C6872">
        <v>1</v>
      </c>
      <c r="E6872" t="str">
        <f>IFERROR(VLOOKUP(C6872,Elster!$A$5:$D$148,2,FALSE),"not in table")</f>
        <v xml:space="preserve">   "FEHLERMELDUNG"                                    </v>
      </c>
      <c r="F6872">
        <f t="shared" si="515"/>
        <v>1</v>
      </c>
      <c r="G6872">
        <f t="shared" si="514"/>
        <v>4.9480000000059476E-3</v>
      </c>
    </row>
    <row r="6873" spans="1:7" hidden="1" x14ac:dyDescent="0.35">
      <c r="A6873">
        <v>34.797553000000001</v>
      </c>
      <c r="B6873" t="s">
        <v>7317</v>
      </c>
      <c r="C6873" t="s">
        <v>7389</v>
      </c>
      <c r="E6873" t="str">
        <f>IFERROR(VLOOKUP(C6873,Elster!$A$5:$D$148,2,FALSE),"not in table")</f>
        <v xml:space="preserve">   "FESTSTOFFKESSELTEMP"                              </v>
      </c>
      <c r="F6873">
        <f t="shared" si="515"/>
        <v>28</v>
      </c>
      <c r="G6873">
        <f t="shared" si="514"/>
        <v>4.9739999999971474E-3</v>
      </c>
    </row>
    <row r="6874" spans="1:7" hidden="1" x14ac:dyDescent="0.35">
      <c r="A6874">
        <v>34.802526</v>
      </c>
      <c r="B6874" t="s">
        <v>7317</v>
      </c>
      <c r="C6874">
        <v>1</v>
      </c>
      <c r="E6874" t="str">
        <f>IFERROR(VLOOKUP(C6874,Elster!$A$5:$D$148,2,FALSE),"not in table")</f>
        <v xml:space="preserve">   "FEHLERMELDUNG"                                    </v>
      </c>
      <c r="F6874">
        <f t="shared" si="515"/>
        <v>1</v>
      </c>
      <c r="G6874">
        <f t="shared" si="514"/>
        <v>4.9729999999996721E-3</v>
      </c>
    </row>
    <row r="6875" spans="1:7" hidden="1" x14ac:dyDescent="0.35">
      <c r="A6875">
        <v>34.807499999999997</v>
      </c>
      <c r="B6875" t="s">
        <v>7317</v>
      </c>
      <c r="C6875">
        <v>0</v>
      </c>
      <c r="E6875" t="str">
        <f>IFERROR(VLOOKUP(C6875,Elster!$A$5:$D$148,2,FALSE),"not in table")</f>
        <v>not in table</v>
      </c>
      <c r="F6875">
        <f t="shared" si="515"/>
        <v>0</v>
      </c>
      <c r="G6875">
        <f t="shared" si="514"/>
        <v>4.9739999999971474E-3</v>
      </c>
    </row>
    <row r="6876" spans="1:7" hidden="1" x14ac:dyDescent="0.35">
      <c r="A6876">
        <v>34.812448000000003</v>
      </c>
      <c r="B6876" t="s">
        <v>7317</v>
      </c>
      <c r="C6876">
        <v>1</v>
      </c>
      <c r="E6876" t="str">
        <f>IFERROR(VLOOKUP(C6876,Elster!$A$5:$D$148,2,FALSE),"not in table")</f>
        <v xml:space="preserve">   "FEHLERMELDUNG"                                    </v>
      </c>
      <c r="F6876">
        <f t="shared" si="515"/>
        <v>1</v>
      </c>
      <c r="G6876">
        <f t="shared" si="514"/>
        <v>4.9480000000059476E-3</v>
      </c>
    </row>
    <row r="6877" spans="1:7" hidden="1" x14ac:dyDescent="0.35">
      <c r="A6877">
        <v>34.817422000000001</v>
      </c>
      <c r="B6877" t="s">
        <v>7317</v>
      </c>
      <c r="C6877" t="s">
        <v>7381</v>
      </c>
      <c r="E6877" t="str">
        <f>IFERROR(VLOOKUP(C6877,Elster!$A$5:$D$148,2,FALSE),"not in table")</f>
        <v xml:space="preserve">   "KP"                                               </v>
      </c>
      <c r="F6877">
        <f t="shared" si="515"/>
        <v>42</v>
      </c>
      <c r="G6877">
        <f t="shared" si="514"/>
        <v>4.9739999999971474E-3</v>
      </c>
    </row>
    <row r="6878" spans="1:7" hidden="1" x14ac:dyDescent="0.35">
      <c r="A6878">
        <v>34.836666000000001</v>
      </c>
      <c r="B6878" t="s">
        <v>7317</v>
      </c>
      <c r="C6878" t="s">
        <v>7378</v>
      </c>
      <c r="E6878" t="str">
        <f>IFERROR(VLOOKUP(C6878,Elster!$A$5:$D$148,2,FALSE),"not in table")</f>
        <v xml:space="preserve">   "SAMMLERISTTEMP"                                   </v>
      </c>
      <c r="F6878">
        <f t="shared" si="515"/>
        <v>13</v>
      </c>
      <c r="G6878">
        <f t="shared" si="514"/>
        <v>1.9244000000000483E-2</v>
      </c>
    </row>
    <row r="6879" spans="1:7" x14ac:dyDescent="0.35">
      <c r="A6879">
        <v>34.836666000000001</v>
      </c>
      <c r="B6879" t="s">
        <v>7319</v>
      </c>
      <c r="C6879" t="s">
        <v>7378</v>
      </c>
      <c r="D6879" t="str">
        <f>IFERROR(VLOOKUP(C6879,Elster!$A$5:$D$148,2,FALSE),"not in table")</f>
        <v xml:space="preserve">   "SAMMLERISTTEMP"                                   </v>
      </c>
      <c r="F6879">
        <f>HEX2DEC(C6879)</f>
        <v>13</v>
      </c>
      <c r="G6879">
        <f t="shared" si="514"/>
        <v>0</v>
      </c>
    </row>
    <row r="6880" spans="1:7" hidden="1" x14ac:dyDescent="0.35">
      <c r="A6880">
        <v>34.841665999999996</v>
      </c>
      <c r="B6880" t="s">
        <v>7317</v>
      </c>
      <c r="C6880">
        <v>0</v>
      </c>
      <c r="E6880" t="str">
        <f>IFERROR(VLOOKUP(C6880,Elster!$A$5:$D$148,2,FALSE),"not in table")</f>
        <v>not in table</v>
      </c>
      <c r="F6880">
        <f>HEX2DEC(C6880)</f>
        <v>0</v>
      </c>
      <c r="G6880">
        <f t="shared" si="514"/>
        <v>4.9999999999954525E-3</v>
      </c>
    </row>
    <row r="6881" spans="1:7" x14ac:dyDescent="0.35">
      <c r="A6881">
        <v>34.841665999999996</v>
      </c>
      <c r="B6881" t="s">
        <v>7319</v>
      </c>
      <c r="C6881">
        <v>0</v>
      </c>
      <c r="D6881" t="str">
        <f>IFERROR(VLOOKUP(C6881,Elster!$A$5:$D$148,2,FALSE),"not in table")</f>
        <v>not in table</v>
      </c>
      <c r="F6881">
        <f>HEX2DEC(C6881)</f>
        <v>0</v>
      </c>
      <c r="G6881">
        <f t="shared" si="514"/>
        <v>0</v>
      </c>
    </row>
    <row r="6882" spans="1:7" hidden="1" x14ac:dyDescent="0.35">
      <c r="A6882">
        <v>34.846665999999999</v>
      </c>
      <c r="B6882" t="s">
        <v>7317</v>
      </c>
      <c r="C6882">
        <v>3</v>
      </c>
      <c r="E6882" t="str">
        <f>IFERROR(VLOOKUP(C6882,Elster!$A$5:$D$148,2,FALSE),"not in table")</f>
        <v xml:space="preserve">   "SPEICHERSOLLTEMP"                                 </v>
      </c>
      <c r="F6882">
        <f>HEX2DEC(C6882)</f>
        <v>3</v>
      </c>
      <c r="G6882">
        <f t="shared" si="514"/>
        <v>5.000000000002558E-3</v>
      </c>
    </row>
    <row r="6883" spans="1:7" x14ac:dyDescent="0.35">
      <c r="A6883">
        <v>34.846665999999999</v>
      </c>
      <c r="B6883" t="s">
        <v>7319</v>
      </c>
      <c r="C6883">
        <v>3</v>
      </c>
      <c r="D6883" t="str">
        <f>IFERROR(VLOOKUP(C6883,Elster!$A$5:$D$148,2,FALSE),"not in table")</f>
        <v xml:space="preserve">   "SPEICHERSOLLTEMP"                                 </v>
      </c>
      <c r="F6883">
        <f>HEX2DEC(C6883)</f>
        <v>3</v>
      </c>
      <c r="G6883">
        <f t="shared" si="514"/>
        <v>0</v>
      </c>
    </row>
    <row r="6884" spans="1:7" hidden="1" x14ac:dyDescent="0.35">
      <c r="A6884">
        <v>34.851666000000002</v>
      </c>
      <c r="B6884" t="s">
        <v>7317</v>
      </c>
      <c r="C6884">
        <v>1</v>
      </c>
      <c r="E6884" t="str">
        <f>IFERROR(VLOOKUP(C6884,Elster!$A$5:$D$148,2,FALSE),"not in table")</f>
        <v xml:space="preserve">   "FEHLERMELDUNG"                                    </v>
      </c>
      <c r="F6884">
        <f>HEX2DEC(C6884)</f>
        <v>1</v>
      </c>
      <c r="G6884">
        <f t="shared" si="514"/>
        <v>5.000000000002558E-3</v>
      </c>
    </row>
    <row r="6885" spans="1:7" x14ac:dyDescent="0.35">
      <c r="A6885">
        <v>34.851666000000002</v>
      </c>
      <c r="B6885" t="s">
        <v>7319</v>
      </c>
      <c r="C6885">
        <v>1</v>
      </c>
      <c r="D6885" t="str">
        <f>IFERROR(VLOOKUP(C6885,Elster!$A$5:$D$148,2,FALSE),"not in table")</f>
        <v xml:space="preserve">   "FEHLERMELDUNG"                                    </v>
      </c>
      <c r="F6885">
        <f>HEX2DEC(C6885)</f>
        <v>1</v>
      </c>
      <c r="G6885">
        <f t="shared" si="514"/>
        <v>0</v>
      </c>
    </row>
    <row r="6886" spans="1:7" hidden="1" x14ac:dyDescent="0.35">
      <c r="A6886">
        <v>34.856665999999997</v>
      </c>
      <c r="B6886" t="s">
        <v>7317</v>
      </c>
      <c r="C6886">
        <v>0</v>
      </c>
      <c r="E6886" t="str">
        <f>IFERROR(VLOOKUP(C6886,Elster!$A$5:$D$148,2,FALSE),"not in table")</f>
        <v>not in table</v>
      </c>
      <c r="F6886">
        <f>HEX2DEC(C6886)</f>
        <v>0</v>
      </c>
      <c r="G6886">
        <f t="shared" si="514"/>
        <v>4.9999999999954525E-3</v>
      </c>
    </row>
    <row r="6887" spans="1:7" x14ac:dyDescent="0.35">
      <c r="A6887">
        <v>34.856665999999997</v>
      </c>
      <c r="B6887" t="s">
        <v>7319</v>
      </c>
      <c r="C6887">
        <v>0</v>
      </c>
      <c r="D6887" t="str">
        <f>IFERROR(VLOOKUP(C6887,Elster!$A$5:$D$148,2,FALSE),"not in table")</f>
        <v>not in table</v>
      </c>
      <c r="F6887">
        <f>HEX2DEC(C6887)</f>
        <v>0</v>
      </c>
      <c r="G6887">
        <f t="shared" si="514"/>
        <v>0</v>
      </c>
    </row>
    <row r="6888" spans="1:7" hidden="1" x14ac:dyDescent="0.35">
      <c r="A6888">
        <v>34.861666</v>
      </c>
      <c r="B6888" t="s">
        <v>7317</v>
      </c>
      <c r="C6888" t="s">
        <v>7390</v>
      </c>
      <c r="E6888" t="str">
        <f>IFERROR(VLOOKUP(C6888,Elster!$A$5:$D$148,2,FALSE),"not in table")</f>
        <v xml:space="preserve">//   "ERWEITERUNGSTELEGRAMM"                            </v>
      </c>
      <c r="F6888">
        <f>HEX2DEC(C6888)</f>
        <v>250</v>
      </c>
      <c r="G6888">
        <f t="shared" si="514"/>
        <v>5.000000000002558E-3</v>
      </c>
    </row>
    <row r="6889" spans="1:7" x14ac:dyDescent="0.35">
      <c r="A6889">
        <v>34.861666</v>
      </c>
      <c r="B6889" t="s">
        <v>7319</v>
      </c>
      <c r="C6889" t="s">
        <v>7390</v>
      </c>
      <c r="D6889" t="str">
        <f>IFERROR(VLOOKUP(C6889,Elster!$A$5:$D$148,2,FALSE),"not in table")</f>
        <v xml:space="preserve">//   "ERWEITERUNGSTELEGRAMM"                            </v>
      </c>
      <c r="F6889">
        <f t="shared" ref="F6889:F6890" si="516">HEX2DEC(C6889)</f>
        <v>250</v>
      </c>
      <c r="G6889">
        <f t="shared" si="514"/>
        <v>0</v>
      </c>
    </row>
    <row r="6890" spans="1:7" x14ac:dyDescent="0.35">
      <c r="A6890">
        <v>34.866666000000002</v>
      </c>
      <c r="B6890" t="s">
        <v>7319</v>
      </c>
      <c r="C6890">
        <v>1</v>
      </c>
      <c r="D6890" t="str">
        <f>IFERROR(VLOOKUP(C6890,Elster!$A$5:$D$148,2,FALSE),"not in table")</f>
        <v xml:space="preserve">   "FEHLERMELDUNG"                                    </v>
      </c>
      <c r="F6890">
        <f t="shared" si="516"/>
        <v>1</v>
      </c>
      <c r="G6890">
        <f t="shared" si="514"/>
        <v>5.000000000002558E-3</v>
      </c>
    </row>
    <row r="6891" spans="1:7" hidden="1" x14ac:dyDescent="0.35">
      <c r="A6891">
        <v>34.866692</v>
      </c>
      <c r="B6891" t="s">
        <v>7317</v>
      </c>
      <c r="C6891">
        <v>1</v>
      </c>
      <c r="E6891" t="str">
        <f>IFERROR(VLOOKUP(C6891,Elster!$A$5:$D$148,2,FALSE),"not in table")</f>
        <v xml:space="preserve">   "FEHLERMELDUNG"                                    </v>
      </c>
      <c r="F6891">
        <f>HEX2DEC(C6891)</f>
        <v>1</v>
      </c>
      <c r="G6891">
        <f t="shared" si="514"/>
        <v>2.5999999998305157E-5</v>
      </c>
    </row>
    <row r="6892" spans="1:7" x14ac:dyDescent="0.35">
      <c r="A6892">
        <v>34.871665999999998</v>
      </c>
      <c r="B6892" t="s">
        <v>7319</v>
      </c>
      <c r="C6892" t="s">
        <v>7424</v>
      </c>
      <c r="D6892" t="str">
        <f>IFERROR(VLOOKUP(C6892,Elster!$A$5:$D$148,2,FALSE),"not in table")</f>
        <v>not in table</v>
      </c>
      <c r="F6892">
        <f>HEX2DEC(C6892)</f>
        <v>29</v>
      </c>
      <c r="G6892">
        <f t="shared" si="514"/>
        <v>4.9739999999971474E-3</v>
      </c>
    </row>
    <row r="6893" spans="1:7" hidden="1" x14ac:dyDescent="0.35">
      <c r="A6893">
        <v>34.871692000000003</v>
      </c>
      <c r="B6893" t="s">
        <v>7317</v>
      </c>
      <c r="C6893" t="s">
        <v>7424</v>
      </c>
      <c r="E6893" t="str">
        <f>IFERROR(VLOOKUP(C6893,Elster!$A$5:$D$148,2,FALSE),"not in table")</f>
        <v>not in table</v>
      </c>
      <c r="F6893">
        <f>HEX2DEC(C6893)</f>
        <v>29</v>
      </c>
      <c r="G6893">
        <f t="shared" si="514"/>
        <v>2.6000000005410584E-5</v>
      </c>
    </row>
    <row r="6894" spans="1:7" x14ac:dyDescent="0.35">
      <c r="A6894">
        <v>34.876666</v>
      </c>
      <c r="B6894" t="s">
        <v>7319</v>
      </c>
      <c r="C6894" t="s">
        <v>7378</v>
      </c>
      <c r="D6894" t="str">
        <f>IFERROR(VLOOKUP(C6894,Elster!$A$5:$D$148,2,FALSE),"not in table")</f>
        <v xml:space="preserve">   "SAMMLERISTTEMP"                                   </v>
      </c>
      <c r="F6894">
        <f>HEX2DEC(C6894)</f>
        <v>13</v>
      </c>
      <c r="G6894">
        <f t="shared" si="514"/>
        <v>4.9739999999971474E-3</v>
      </c>
    </row>
    <row r="6895" spans="1:7" hidden="1" x14ac:dyDescent="0.35">
      <c r="A6895">
        <v>34.876691999999998</v>
      </c>
      <c r="B6895" t="s">
        <v>7317</v>
      </c>
      <c r="C6895" t="s">
        <v>7378</v>
      </c>
      <c r="E6895" t="str">
        <f>IFERROR(VLOOKUP(C6895,Elster!$A$5:$D$148,2,FALSE),"not in table")</f>
        <v xml:space="preserve">   "SAMMLERISTTEMP"                                   </v>
      </c>
      <c r="F6895">
        <f>HEX2DEC(C6895)</f>
        <v>13</v>
      </c>
      <c r="G6895">
        <f t="shared" si="514"/>
        <v>2.5999999998305157E-5</v>
      </c>
    </row>
    <row r="6896" spans="1:7" x14ac:dyDescent="0.35">
      <c r="A6896">
        <v>34.881666000000003</v>
      </c>
      <c r="B6896" t="s">
        <v>7319</v>
      </c>
      <c r="C6896">
        <v>0</v>
      </c>
      <c r="D6896" t="str">
        <f>IFERROR(VLOOKUP(C6896,Elster!$A$5:$D$148,2,FALSE),"not in table")</f>
        <v>not in table</v>
      </c>
      <c r="F6896">
        <f>HEX2DEC(C6896)</f>
        <v>0</v>
      </c>
      <c r="G6896">
        <f t="shared" si="514"/>
        <v>4.9740000000042528E-3</v>
      </c>
    </row>
    <row r="6897" spans="1:7" hidden="1" x14ac:dyDescent="0.35">
      <c r="A6897">
        <v>34.881692000000001</v>
      </c>
      <c r="B6897" t="s">
        <v>7317</v>
      </c>
      <c r="C6897">
        <v>0</v>
      </c>
      <c r="E6897" t="str">
        <f>IFERROR(VLOOKUP(C6897,Elster!$A$5:$D$148,2,FALSE),"not in table")</f>
        <v>not in table</v>
      </c>
      <c r="F6897">
        <f t="shared" ref="F6897:F6898" si="517">HEX2DEC(C6897)</f>
        <v>0</v>
      </c>
      <c r="G6897">
        <f t="shared" si="514"/>
        <v>2.5999999998305157E-5</v>
      </c>
    </row>
    <row r="6898" spans="1:7" hidden="1" x14ac:dyDescent="0.35">
      <c r="A6898">
        <v>34.886691999999996</v>
      </c>
      <c r="B6898" t="s">
        <v>7317</v>
      </c>
      <c r="C6898">
        <v>1</v>
      </c>
      <c r="E6898" t="str">
        <f>IFERROR(VLOOKUP(C6898,Elster!$A$5:$D$148,2,FALSE),"not in table")</f>
        <v xml:space="preserve">   "FEHLERMELDUNG"                                    </v>
      </c>
      <c r="F6898">
        <f t="shared" si="517"/>
        <v>1</v>
      </c>
      <c r="G6898">
        <f t="shared" si="514"/>
        <v>4.9999999999954525E-3</v>
      </c>
    </row>
    <row r="6899" spans="1:7" x14ac:dyDescent="0.35">
      <c r="A6899">
        <v>34.886691999999996</v>
      </c>
      <c r="B6899" t="s">
        <v>7319</v>
      </c>
      <c r="C6899">
        <v>1</v>
      </c>
      <c r="D6899" t="str">
        <f>IFERROR(VLOOKUP(C6899,Elster!$A$5:$D$148,2,FALSE),"not in table")</f>
        <v xml:space="preserve">   "FEHLERMELDUNG"                                    </v>
      </c>
      <c r="F6899">
        <f>HEX2DEC(C6899)</f>
        <v>1</v>
      </c>
      <c r="G6899">
        <f t="shared" si="514"/>
        <v>0</v>
      </c>
    </row>
    <row r="6900" spans="1:7" hidden="1" x14ac:dyDescent="0.35">
      <c r="A6900">
        <v>34.891691999999999</v>
      </c>
      <c r="B6900" t="s">
        <v>7317</v>
      </c>
      <c r="C6900">
        <v>36</v>
      </c>
      <c r="E6900" t="str">
        <f>IFERROR(VLOOKUP(C6900,Elster!$A$5:$D$148,2,FALSE),"not in table")</f>
        <v xml:space="preserve">   "KOLLEKTORTEMP_2"                                  </v>
      </c>
      <c r="F6900">
        <f>HEX2DEC(C6900)</f>
        <v>54</v>
      </c>
      <c r="G6900">
        <f t="shared" si="514"/>
        <v>5.000000000002558E-3</v>
      </c>
    </row>
    <row r="6901" spans="1:7" x14ac:dyDescent="0.35">
      <c r="A6901">
        <v>34.891691999999999</v>
      </c>
      <c r="B6901" t="s">
        <v>7319</v>
      </c>
      <c r="C6901">
        <v>36</v>
      </c>
      <c r="D6901" t="str">
        <f>IFERROR(VLOOKUP(C6901,Elster!$A$5:$D$148,2,FALSE),"not in table")</f>
        <v xml:space="preserve">   "KOLLEKTORTEMP_2"                                  </v>
      </c>
      <c r="F6901">
        <f>HEX2DEC(C6901)</f>
        <v>54</v>
      </c>
      <c r="G6901">
        <f t="shared" si="514"/>
        <v>0</v>
      </c>
    </row>
    <row r="6902" spans="1:7" hidden="1" x14ac:dyDescent="0.35">
      <c r="A6902">
        <v>34.912134000000002</v>
      </c>
      <c r="B6902" t="s">
        <v>7317</v>
      </c>
      <c r="C6902">
        <v>3</v>
      </c>
      <c r="E6902" t="str">
        <f>IFERROR(VLOOKUP(C6902,Elster!$A$5:$D$148,2,FALSE),"not in table")</f>
        <v xml:space="preserve">   "SPEICHERSOLLTEMP"                                 </v>
      </c>
      <c r="F6902">
        <f t="shared" ref="F6902:F6914" si="518">HEX2DEC(C6902)</f>
        <v>3</v>
      </c>
      <c r="G6902">
        <f t="shared" si="514"/>
        <v>2.0442000000002736E-2</v>
      </c>
    </row>
    <row r="6903" spans="1:7" hidden="1" x14ac:dyDescent="0.35">
      <c r="A6903">
        <v>34.917107999999999</v>
      </c>
      <c r="B6903" t="s">
        <v>7317</v>
      </c>
      <c r="C6903">
        <v>0</v>
      </c>
      <c r="E6903" t="str">
        <f>IFERROR(VLOOKUP(C6903,Elster!$A$5:$D$148,2,FALSE),"not in table")</f>
        <v>not in table</v>
      </c>
      <c r="F6903">
        <f t="shared" si="518"/>
        <v>0</v>
      </c>
      <c r="G6903">
        <f t="shared" si="514"/>
        <v>4.9739999999971474E-3</v>
      </c>
    </row>
    <row r="6904" spans="1:7" hidden="1" x14ac:dyDescent="0.35">
      <c r="A6904">
        <v>34.922082000000003</v>
      </c>
      <c r="B6904" t="s">
        <v>7317</v>
      </c>
      <c r="C6904" t="s">
        <v>7378</v>
      </c>
      <c r="E6904" t="str">
        <f>IFERROR(VLOOKUP(C6904,Elster!$A$5:$D$148,2,FALSE),"not in table")</f>
        <v xml:space="preserve">   "SAMMLERISTTEMP"                                   </v>
      </c>
      <c r="F6904">
        <f t="shared" si="518"/>
        <v>13</v>
      </c>
      <c r="G6904">
        <f t="shared" si="514"/>
        <v>4.9740000000042528E-3</v>
      </c>
    </row>
    <row r="6905" spans="1:7" hidden="1" x14ac:dyDescent="0.35">
      <c r="A6905">
        <v>34.927056</v>
      </c>
      <c r="B6905" t="s">
        <v>7317</v>
      </c>
      <c r="C6905">
        <v>2</v>
      </c>
      <c r="E6905" t="str">
        <f>IFERROR(VLOOKUP(C6905,Elster!$A$5:$D$148,2,FALSE),"not in table")</f>
        <v xml:space="preserve">   "KESSELSOLLTEMP"                                   </v>
      </c>
      <c r="F6905">
        <f t="shared" si="518"/>
        <v>2</v>
      </c>
      <c r="G6905">
        <f t="shared" si="514"/>
        <v>4.9739999999971474E-3</v>
      </c>
    </row>
    <row r="6906" spans="1:7" hidden="1" x14ac:dyDescent="0.35">
      <c r="A6906">
        <v>34.932003000000002</v>
      </c>
      <c r="B6906" t="s">
        <v>7317</v>
      </c>
      <c r="C6906">
        <v>0</v>
      </c>
      <c r="E6906" t="str">
        <f>IFERROR(VLOOKUP(C6906,Elster!$A$5:$D$148,2,FALSE),"not in table")</f>
        <v>not in table</v>
      </c>
      <c r="F6906">
        <f t="shared" si="518"/>
        <v>0</v>
      </c>
      <c r="G6906">
        <f t="shared" si="514"/>
        <v>4.947000000001367E-3</v>
      </c>
    </row>
    <row r="6907" spans="1:7" hidden="1" x14ac:dyDescent="0.35">
      <c r="A6907">
        <v>34.936976999999999</v>
      </c>
      <c r="B6907" t="s">
        <v>7317</v>
      </c>
      <c r="C6907" t="s">
        <v>7390</v>
      </c>
      <c r="E6907" t="str">
        <f>IFERROR(VLOOKUP(C6907,Elster!$A$5:$D$148,2,FALSE),"not in table")</f>
        <v xml:space="preserve">//   "ERWEITERUNGSTELEGRAMM"                            </v>
      </c>
      <c r="F6907">
        <f t="shared" si="518"/>
        <v>250</v>
      </c>
      <c r="G6907">
        <f t="shared" si="514"/>
        <v>4.9739999999971474E-3</v>
      </c>
    </row>
    <row r="6908" spans="1:7" hidden="1" x14ac:dyDescent="0.35">
      <c r="A6908">
        <v>34.941951000000003</v>
      </c>
      <c r="B6908" t="s">
        <v>7317</v>
      </c>
      <c r="C6908">
        <v>1</v>
      </c>
      <c r="E6908" t="str">
        <f>IFERROR(VLOOKUP(C6908,Elster!$A$5:$D$148,2,FALSE),"not in table")</f>
        <v xml:space="preserve">   "FEHLERMELDUNG"                                    </v>
      </c>
      <c r="F6908">
        <f t="shared" si="518"/>
        <v>1</v>
      </c>
      <c r="G6908">
        <f t="shared" si="514"/>
        <v>4.9740000000042528E-3</v>
      </c>
    </row>
    <row r="6909" spans="1:7" hidden="1" x14ac:dyDescent="0.35">
      <c r="A6909">
        <v>34.946899000000002</v>
      </c>
      <c r="B6909" t="s">
        <v>7317</v>
      </c>
      <c r="C6909" t="s">
        <v>7424</v>
      </c>
      <c r="E6909" t="str">
        <f>IFERROR(VLOOKUP(C6909,Elster!$A$5:$D$148,2,FALSE),"not in table")</f>
        <v>not in table</v>
      </c>
      <c r="F6909">
        <f t="shared" si="518"/>
        <v>29</v>
      </c>
      <c r="G6909">
        <f t="shared" si="514"/>
        <v>4.9479999999988422E-3</v>
      </c>
    </row>
    <row r="6910" spans="1:7" hidden="1" x14ac:dyDescent="0.35">
      <c r="A6910">
        <v>34.951872999999999</v>
      </c>
      <c r="B6910" t="s">
        <v>7317</v>
      </c>
      <c r="C6910" t="s">
        <v>7378</v>
      </c>
      <c r="E6910" t="str">
        <f>IFERROR(VLOOKUP(C6910,Elster!$A$5:$D$148,2,FALSE),"not in table")</f>
        <v xml:space="preserve">   "SAMMLERISTTEMP"                                   </v>
      </c>
      <c r="F6910">
        <f t="shared" si="518"/>
        <v>13</v>
      </c>
      <c r="G6910">
        <f t="shared" si="514"/>
        <v>4.9739999999971474E-3</v>
      </c>
    </row>
    <row r="6911" spans="1:7" hidden="1" x14ac:dyDescent="0.35">
      <c r="A6911">
        <v>34.956847000000003</v>
      </c>
      <c r="B6911" t="s">
        <v>7317</v>
      </c>
      <c r="C6911">
        <v>0</v>
      </c>
      <c r="E6911" t="str">
        <f>IFERROR(VLOOKUP(C6911,Elster!$A$5:$D$148,2,FALSE),"not in table")</f>
        <v>not in table</v>
      </c>
      <c r="F6911">
        <f t="shared" si="518"/>
        <v>0</v>
      </c>
      <c r="G6911">
        <f t="shared" si="514"/>
        <v>4.9740000000042528E-3</v>
      </c>
    </row>
    <row r="6912" spans="1:7" hidden="1" x14ac:dyDescent="0.35">
      <c r="A6912">
        <v>34.961821</v>
      </c>
      <c r="B6912" t="s">
        <v>7317</v>
      </c>
      <c r="C6912">
        <v>1</v>
      </c>
      <c r="E6912" t="str">
        <f>IFERROR(VLOOKUP(C6912,Elster!$A$5:$D$148,2,FALSE),"not in table")</f>
        <v xml:space="preserve">   "FEHLERMELDUNG"                                    </v>
      </c>
      <c r="F6912">
        <f t="shared" si="518"/>
        <v>1</v>
      </c>
      <c r="G6912">
        <f t="shared" si="514"/>
        <v>4.9739999999971474E-3</v>
      </c>
    </row>
    <row r="6913" spans="1:7" hidden="1" x14ac:dyDescent="0.35">
      <c r="A6913">
        <v>34.966768000000002</v>
      </c>
      <c r="B6913" t="s">
        <v>7317</v>
      </c>
      <c r="C6913">
        <v>37</v>
      </c>
      <c r="E6913" t="str">
        <f>IFERROR(VLOOKUP(C6913,Elster!$A$5:$D$148,2,FALSE),"not in table")</f>
        <v>not in table</v>
      </c>
      <c r="F6913">
        <f t="shared" si="518"/>
        <v>55</v>
      </c>
      <c r="G6913">
        <f t="shared" si="514"/>
        <v>4.947000000001367E-3</v>
      </c>
    </row>
    <row r="6914" spans="1:7" hidden="1" x14ac:dyDescent="0.35">
      <c r="A6914">
        <v>34.980466</v>
      </c>
      <c r="B6914" t="s">
        <v>7317</v>
      </c>
      <c r="C6914" t="s">
        <v>7378</v>
      </c>
      <c r="E6914" t="str">
        <f>IFERROR(VLOOKUP(C6914,Elster!$A$5:$D$148,2,FALSE),"not in table")</f>
        <v xml:space="preserve">   "SAMMLERISTTEMP"                                   </v>
      </c>
      <c r="F6914">
        <f t="shared" si="518"/>
        <v>13</v>
      </c>
      <c r="G6914">
        <f t="shared" si="514"/>
        <v>1.369799999999799E-2</v>
      </c>
    </row>
    <row r="6915" spans="1:7" x14ac:dyDescent="0.35">
      <c r="A6915">
        <v>34.980466</v>
      </c>
      <c r="B6915" t="s">
        <v>7319</v>
      </c>
      <c r="C6915" t="s">
        <v>7378</v>
      </c>
      <c r="D6915" t="str">
        <f>IFERROR(VLOOKUP(C6915,Elster!$A$5:$D$148,2,FALSE),"not in table")</f>
        <v xml:space="preserve">   "SAMMLERISTTEMP"                                   </v>
      </c>
      <c r="F6915">
        <f>HEX2DEC(C6915)</f>
        <v>13</v>
      </c>
      <c r="G6915">
        <f t="shared" si="514"/>
        <v>0</v>
      </c>
    </row>
    <row r="6916" spans="1:7" hidden="1" x14ac:dyDescent="0.35">
      <c r="A6916">
        <v>34.985466000000002</v>
      </c>
      <c r="B6916" t="s">
        <v>7317</v>
      </c>
      <c r="C6916">
        <v>0</v>
      </c>
      <c r="E6916" t="str">
        <f>IFERROR(VLOOKUP(C6916,Elster!$A$5:$D$148,2,FALSE),"not in table")</f>
        <v>not in table</v>
      </c>
      <c r="F6916">
        <f>HEX2DEC(C6916)</f>
        <v>0</v>
      </c>
      <c r="G6916">
        <f t="shared" ref="G6916:G6979" si="519">A6916-A6915</f>
        <v>5.000000000002558E-3</v>
      </c>
    </row>
    <row r="6917" spans="1:7" x14ac:dyDescent="0.35">
      <c r="A6917">
        <v>34.985466000000002</v>
      </c>
      <c r="B6917" t="s">
        <v>7319</v>
      </c>
      <c r="C6917">
        <v>0</v>
      </c>
      <c r="D6917" t="str">
        <f>IFERROR(VLOOKUP(C6917,Elster!$A$5:$D$148,2,FALSE),"not in table")</f>
        <v>not in table</v>
      </c>
      <c r="F6917">
        <f>HEX2DEC(C6917)</f>
        <v>0</v>
      </c>
      <c r="G6917">
        <f t="shared" si="519"/>
        <v>0</v>
      </c>
    </row>
    <row r="6918" spans="1:7" hidden="1" x14ac:dyDescent="0.35">
      <c r="A6918">
        <v>34.990465999999998</v>
      </c>
      <c r="B6918" t="s">
        <v>7317</v>
      </c>
      <c r="C6918">
        <v>3</v>
      </c>
      <c r="E6918" t="str">
        <f>IFERROR(VLOOKUP(C6918,Elster!$A$5:$D$148,2,FALSE),"not in table")</f>
        <v xml:space="preserve">   "SPEICHERSOLLTEMP"                                 </v>
      </c>
      <c r="F6918">
        <f>HEX2DEC(C6918)</f>
        <v>3</v>
      </c>
      <c r="G6918">
        <f t="shared" si="519"/>
        <v>4.9999999999954525E-3</v>
      </c>
    </row>
    <row r="6919" spans="1:7" x14ac:dyDescent="0.35">
      <c r="A6919">
        <v>34.990465999999998</v>
      </c>
      <c r="B6919" t="s">
        <v>7319</v>
      </c>
      <c r="C6919">
        <v>3</v>
      </c>
      <c r="D6919" t="str">
        <f>IFERROR(VLOOKUP(C6919,Elster!$A$5:$D$148,2,FALSE),"not in table")</f>
        <v xml:space="preserve">   "SPEICHERSOLLTEMP"                                 </v>
      </c>
      <c r="F6919">
        <f>HEX2DEC(C6919)</f>
        <v>3</v>
      </c>
      <c r="G6919">
        <f t="shared" si="519"/>
        <v>0</v>
      </c>
    </row>
    <row r="6920" spans="1:7" hidden="1" x14ac:dyDescent="0.35">
      <c r="A6920">
        <v>34.995466</v>
      </c>
      <c r="B6920" t="s">
        <v>7317</v>
      </c>
      <c r="C6920">
        <v>1</v>
      </c>
      <c r="E6920" t="str">
        <f>IFERROR(VLOOKUP(C6920,Elster!$A$5:$D$148,2,FALSE),"not in table")</f>
        <v xml:space="preserve">   "FEHLERMELDUNG"                                    </v>
      </c>
      <c r="F6920">
        <f>HEX2DEC(C6920)</f>
        <v>1</v>
      </c>
      <c r="G6920">
        <f t="shared" si="519"/>
        <v>5.000000000002558E-3</v>
      </c>
    </row>
    <row r="6921" spans="1:7" x14ac:dyDescent="0.35">
      <c r="A6921">
        <v>34.995466</v>
      </c>
      <c r="B6921" t="s">
        <v>7319</v>
      </c>
      <c r="C6921">
        <v>1</v>
      </c>
      <c r="D6921" t="str">
        <f>IFERROR(VLOOKUP(C6921,Elster!$A$5:$D$148,2,FALSE),"not in table")</f>
        <v xml:space="preserve">   "FEHLERMELDUNG"                                    </v>
      </c>
      <c r="F6921">
        <f>HEX2DEC(C6921)</f>
        <v>1</v>
      </c>
      <c r="G6921">
        <f t="shared" si="519"/>
        <v>0</v>
      </c>
    </row>
    <row r="6922" spans="1:7" hidden="1" x14ac:dyDescent="0.35">
      <c r="A6922">
        <v>35.000466000000003</v>
      </c>
      <c r="B6922" t="s">
        <v>7317</v>
      </c>
      <c r="C6922">
        <v>0</v>
      </c>
      <c r="E6922" t="str">
        <f>IFERROR(VLOOKUP(C6922,Elster!$A$5:$D$148,2,FALSE),"not in table")</f>
        <v>not in table</v>
      </c>
      <c r="F6922">
        <f>HEX2DEC(C6922)</f>
        <v>0</v>
      </c>
      <c r="G6922">
        <f t="shared" si="519"/>
        <v>5.000000000002558E-3</v>
      </c>
    </row>
    <row r="6923" spans="1:7" x14ac:dyDescent="0.35">
      <c r="A6923">
        <v>35.000466000000003</v>
      </c>
      <c r="B6923" t="s">
        <v>7319</v>
      </c>
      <c r="C6923">
        <v>0</v>
      </c>
      <c r="D6923" t="str">
        <f>IFERROR(VLOOKUP(C6923,Elster!$A$5:$D$148,2,FALSE),"not in table")</f>
        <v>not in table</v>
      </c>
      <c r="F6923">
        <f t="shared" ref="F6923:F6924" si="520">HEX2DEC(C6923)</f>
        <v>0</v>
      </c>
      <c r="G6923">
        <f t="shared" si="519"/>
        <v>0</v>
      </c>
    </row>
    <row r="6924" spans="1:7" x14ac:dyDescent="0.35">
      <c r="A6924">
        <v>35.005465999999998</v>
      </c>
      <c r="B6924" t="s">
        <v>7319</v>
      </c>
      <c r="C6924" t="s">
        <v>7390</v>
      </c>
      <c r="D6924" t="str">
        <f>IFERROR(VLOOKUP(C6924,Elster!$A$5:$D$148,2,FALSE),"not in table")</f>
        <v xml:space="preserve">//   "ERWEITERUNGSTELEGRAMM"                            </v>
      </c>
      <c r="F6924">
        <f t="shared" si="520"/>
        <v>250</v>
      </c>
      <c r="G6924">
        <f t="shared" si="519"/>
        <v>4.9999999999954525E-3</v>
      </c>
    </row>
    <row r="6925" spans="1:7" hidden="1" x14ac:dyDescent="0.35">
      <c r="A6925">
        <v>35.005491999999997</v>
      </c>
      <c r="B6925" t="s">
        <v>7317</v>
      </c>
      <c r="C6925" t="s">
        <v>7390</v>
      </c>
      <c r="E6925" t="str">
        <f>IFERROR(VLOOKUP(C6925,Elster!$A$5:$D$148,2,FALSE),"not in table")</f>
        <v xml:space="preserve">//   "ERWEITERUNGSTELEGRAMM"                            </v>
      </c>
      <c r="F6925">
        <f>HEX2DEC(C6925)</f>
        <v>250</v>
      </c>
      <c r="G6925">
        <f t="shared" si="519"/>
        <v>2.5999999998305157E-5</v>
      </c>
    </row>
    <row r="6926" spans="1:7" x14ac:dyDescent="0.35">
      <c r="A6926">
        <v>35.010466000000001</v>
      </c>
      <c r="B6926" t="s">
        <v>7319</v>
      </c>
      <c r="C6926">
        <v>1</v>
      </c>
      <c r="D6926" t="str">
        <f>IFERROR(VLOOKUP(C6926,Elster!$A$5:$D$148,2,FALSE),"not in table")</f>
        <v xml:space="preserve">   "FEHLERMELDUNG"                                    </v>
      </c>
      <c r="F6926">
        <f>HEX2DEC(C6926)</f>
        <v>1</v>
      </c>
      <c r="G6926">
        <f t="shared" si="519"/>
        <v>4.9740000000042528E-3</v>
      </c>
    </row>
    <row r="6927" spans="1:7" hidden="1" x14ac:dyDescent="0.35">
      <c r="A6927">
        <v>35.010491999999999</v>
      </c>
      <c r="B6927" t="s">
        <v>7317</v>
      </c>
      <c r="C6927">
        <v>1</v>
      </c>
      <c r="E6927" t="str">
        <f>IFERROR(VLOOKUP(C6927,Elster!$A$5:$D$148,2,FALSE),"not in table")</f>
        <v xml:space="preserve">   "FEHLERMELDUNG"                                    </v>
      </c>
      <c r="F6927">
        <f>HEX2DEC(C6927)</f>
        <v>1</v>
      </c>
      <c r="G6927">
        <f t="shared" si="519"/>
        <v>2.5999999998305157E-5</v>
      </c>
    </row>
    <row r="6928" spans="1:7" x14ac:dyDescent="0.35">
      <c r="A6928">
        <v>35.015464999999999</v>
      </c>
      <c r="B6928" t="s">
        <v>7319</v>
      </c>
      <c r="C6928" t="s">
        <v>7380</v>
      </c>
      <c r="D6928" t="str">
        <f>IFERROR(VLOOKUP(C6928,Elster!$A$5:$D$148,2,FALSE),"not in table")</f>
        <v>not in table</v>
      </c>
      <c r="F6928">
        <f>HEX2DEC(C6928)</f>
        <v>30</v>
      </c>
      <c r="G6928">
        <f t="shared" si="519"/>
        <v>4.9729999999996721E-3</v>
      </c>
    </row>
    <row r="6929" spans="1:7" hidden="1" x14ac:dyDescent="0.35">
      <c r="A6929">
        <v>35.015492000000002</v>
      </c>
      <c r="B6929" t="s">
        <v>7317</v>
      </c>
      <c r="C6929" t="s">
        <v>7380</v>
      </c>
      <c r="E6929" t="str">
        <f>IFERROR(VLOOKUP(C6929,Elster!$A$5:$D$148,2,FALSE),"not in table")</f>
        <v>not in table</v>
      </c>
      <c r="F6929">
        <f t="shared" ref="F6929:F6930" si="521">HEX2DEC(C6929)</f>
        <v>30</v>
      </c>
      <c r="G6929">
        <f t="shared" si="519"/>
        <v>2.7000000002885827E-5</v>
      </c>
    </row>
    <row r="6930" spans="1:7" hidden="1" x14ac:dyDescent="0.35">
      <c r="A6930">
        <v>35.020491</v>
      </c>
      <c r="B6930" t="s">
        <v>7317</v>
      </c>
      <c r="C6930">
        <v>1</v>
      </c>
      <c r="E6930" t="str">
        <f>IFERROR(VLOOKUP(C6930,Elster!$A$5:$D$148,2,FALSE),"not in table")</f>
        <v xml:space="preserve">   "FEHLERMELDUNG"                                    </v>
      </c>
      <c r="F6930">
        <f t="shared" si="521"/>
        <v>1</v>
      </c>
      <c r="G6930">
        <f t="shared" si="519"/>
        <v>4.9989999999979773E-3</v>
      </c>
    </row>
    <row r="6931" spans="1:7" x14ac:dyDescent="0.35">
      <c r="A6931">
        <v>35.020491</v>
      </c>
      <c r="B6931" t="s">
        <v>7319</v>
      </c>
      <c r="C6931">
        <v>1</v>
      </c>
      <c r="D6931" t="str">
        <f>IFERROR(VLOOKUP(C6931,Elster!$A$5:$D$148,2,FALSE),"not in table")</f>
        <v xml:space="preserve">   "FEHLERMELDUNG"                                    </v>
      </c>
      <c r="F6931">
        <f>HEX2DEC(C6931)</f>
        <v>1</v>
      </c>
      <c r="G6931">
        <f t="shared" si="519"/>
        <v>0</v>
      </c>
    </row>
    <row r="6932" spans="1:7" hidden="1" x14ac:dyDescent="0.35">
      <c r="A6932">
        <v>35.025491000000002</v>
      </c>
      <c r="B6932" t="s">
        <v>7317</v>
      </c>
      <c r="C6932">
        <v>0</v>
      </c>
      <c r="E6932" t="str">
        <f>IFERROR(VLOOKUP(C6932,Elster!$A$5:$D$148,2,FALSE),"not in table")</f>
        <v>not in table</v>
      </c>
      <c r="F6932">
        <f>HEX2DEC(C6932)</f>
        <v>0</v>
      </c>
      <c r="G6932">
        <f t="shared" si="519"/>
        <v>5.000000000002558E-3</v>
      </c>
    </row>
    <row r="6933" spans="1:7" x14ac:dyDescent="0.35">
      <c r="A6933">
        <v>35.025491000000002</v>
      </c>
      <c r="B6933" t="s">
        <v>7319</v>
      </c>
      <c r="C6933">
        <v>0</v>
      </c>
      <c r="D6933" t="str">
        <f>IFERROR(VLOOKUP(C6933,Elster!$A$5:$D$148,2,FALSE),"not in table")</f>
        <v>not in table</v>
      </c>
      <c r="F6933">
        <f t="shared" ref="F6933:F6934" si="522">HEX2DEC(C6933)</f>
        <v>0</v>
      </c>
      <c r="G6933">
        <f t="shared" si="519"/>
        <v>0</v>
      </c>
    </row>
    <row r="6934" spans="1:7" x14ac:dyDescent="0.35">
      <c r="A6934">
        <v>35.030465</v>
      </c>
      <c r="B6934" t="s">
        <v>7319</v>
      </c>
      <c r="C6934">
        <v>1</v>
      </c>
      <c r="D6934" t="str">
        <f>IFERROR(VLOOKUP(C6934,Elster!$A$5:$D$148,2,FALSE),"not in table")</f>
        <v xml:space="preserve">   "FEHLERMELDUNG"                                    </v>
      </c>
      <c r="F6934">
        <f t="shared" si="522"/>
        <v>1</v>
      </c>
      <c r="G6934">
        <f t="shared" si="519"/>
        <v>4.9739999999971474E-3</v>
      </c>
    </row>
    <row r="6935" spans="1:7" hidden="1" x14ac:dyDescent="0.35">
      <c r="A6935">
        <v>35.030490999999998</v>
      </c>
      <c r="B6935" t="s">
        <v>7317</v>
      </c>
      <c r="C6935">
        <v>1</v>
      </c>
      <c r="E6935" t="str">
        <f>IFERROR(VLOOKUP(C6935,Elster!$A$5:$D$148,2,FALSE),"not in table")</f>
        <v xml:space="preserve">   "FEHLERMELDUNG"                                    </v>
      </c>
      <c r="F6935">
        <f>HEX2DEC(C6935)</f>
        <v>1</v>
      </c>
      <c r="G6935">
        <f t="shared" si="519"/>
        <v>2.5999999998305157E-5</v>
      </c>
    </row>
    <row r="6936" spans="1:7" x14ac:dyDescent="0.35">
      <c r="A6936">
        <v>35.035465000000002</v>
      </c>
      <c r="B6936" t="s">
        <v>7319</v>
      </c>
      <c r="C6936" t="s">
        <v>7382</v>
      </c>
      <c r="D6936" t="str">
        <f>IFERROR(VLOOKUP(C6936,Elster!$A$5:$D$148,2,FALSE),"not in table")</f>
        <v xml:space="preserve">   "TN"                                               </v>
      </c>
      <c r="F6936">
        <f>HEX2DEC(C6936)</f>
        <v>43</v>
      </c>
      <c r="G6936">
        <f t="shared" si="519"/>
        <v>4.9740000000042528E-3</v>
      </c>
    </row>
    <row r="6937" spans="1:7" hidden="1" x14ac:dyDescent="0.35">
      <c r="A6937">
        <v>35.035491</v>
      </c>
      <c r="B6937" t="s">
        <v>7317</v>
      </c>
      <c r="C6937" t="s">
        <v>7382</v>
      </c>
      <c r="E6937" t="str">
        <f>IFERROR(VLOOKUP(C6937,Elster!$A$5:$D$148,2,FALSE),"not in table")</f>
        <v xml:space="preserve">   "TN"                                               </v>
      </c>
      <c r="F6937">
        <f t="shared" ref="F6937:F6950" si="523">HEX2DEC(C6937)</f>
        <v>43</v>
      </c>
      <c r="G6937">
        <f t="shared" si="519"/>
        <v>2.5999999998305157E-5</v>
      </c>
    </row>
    <row r="6938" spans="1:7" hidden="1" x14ac:dyDescent="0.35">
      <c r="A6938">
        <v>35.061480000000003</v>
      </c>
      <c r="B6938" t="s">
        <v>7317</v>
      </c>
      <c r="C6938">
        <v>3</v>
      </c>
      <c r="E6938" t="str">
        <f>IFERROR(VLOOKUP(C6938,Elster!$A$5:$D$148,2,FALSE),"not in table")</f>
        <v xml:space="preserve">   "SPEICHERSOLLTEMP"                                 </v>
      </c>
      <c r="F6938">
        <f t="shared" si="523"/>
        <v>3</v>
      </c>
      <c r="G6938">
        <f t="shared" si="519"/>
        <v>2.5989000000002704E-2</v>
      </c>
    </row>
    <row r="6939" spans="1:7" hidden="1" x14ac:dyDescent="0.35">
      <c r="A6939">
        <v>35.066454</v>
      </c>
      <c r="B6939" t="s">
        <v>7317</v>
      </c>
      <c r="C6939">
        <v>0</v>
      </c>
      <c r="E6939" t="str">
        <f>IFERROR(VLOOKUP(C6939,Elster!$A$5:$D$148,2,FALSE),"not in table")</f>
        <v>not in table</v>
      </c>
      <c r="F6939">
        <f t="shared" si="523"/>
        <v>0</v>
      </c>
      <c r="G6939">
        <f t="shared" si="519"/>
        <v>4.9739999999971474E-3</v>
      </c>
    </row>
    <row r="6940" spans="1:7" hidden="1" x14ac:dyDescent="0.35">
      <c r="A6940">
        <v>35.071427999999997</v>
      </c>
      <c r="B6940" t="s">
        <v>7317</v>
      </c>
      <c r="C6940" t="s">
        <v>7378</v>
      </c>
      <c r="E6940" t="str">
        <f>IFERROR(VLOOKUP(C6940,Elster!$A$5:$D$148,2,FALSE),"not in table")</f>
        <v xml:space="preserve">   "SAMMLERISTTEMP"                                   </v>
      </c>
      <c r="F6940">
        <f t="shared" si="523"/>
        <v>13</v>
      </c>
      <c r="G6940">
        <f t="shared" si="519"/>
        <v>4.9739999999971474E-3</v>
      </c>
    </row>
    <row r="6941" spans="1:7" hidden="1" x14ac:dyDescent="0.35">
      <c r="A6941">
        <v>35.076376000000003</v>
      </c>
      <c r="B6941" t="s">
        <v>7317</v>
      </c>
      <c r="C6941">
        <v>2</v>
      </c>
      <c r="E6941" t="str">
        <f>IFERROR(VLOOKUP(C6941,Elster!$A$5:$D$148,2,FALSE),"not in table")</f>
        <v xml:space="preserve">   "KESSELSOLLTEMP"                                   </v>
      </c>
      <c r="F6941">
        <f t="shared" si="523"/>
        <v>2</v>
      </c>
      <c r="G6941">
        <f t="shared" si="519"/>
        <v>4.9480000000059476E-3</v>
      </c>
    </row>
    <row r="6942" spans="1:7" hidden="1" x14ac:dyDescent="0.35">
      <c r="A6942">
        <v>35.08135</v>
      </c>
      <c r="B6942" t="s">
        <v>7317</v>
      </c>
      <c r="C6942">
        <v>0</v>
      </c>
      <c r="E6942" t="str">
        <f>IFERROR(VLOOKUP(C6942,Elster!$A$5:$D$148,2,FALSE),"not in table")</f>
        <v>not in table</v>
      </c>
      <c r="F6942">
        <f t="shared" si="523"/>
        <v>0</v>
      </c>
      <c r="G6942">
        <f t="shared" si="519"/>
        <v>4.9739999999971474E-3</v>
      </c>
    </row>
    <row r="6943" spans="1:7" hidden="1" x14ac:dyDescent="0.35">
      <c r="A6943">
        <v>35.086323999999998</v>
      </c>
      <c r="B6943" t="s">
        <v>7317</v>
      </c>
      <c r="C6943" t="s">
        <v>7390</v>
      </c>
      <c r="E6943" t="str">
        <f>IFERROR(VLOOKUP(C6943,Elster!$A$5:$D$148,2,FALSE),"not in table")</f>
        <v xml:space="preserve">//   "ERWEITERUNGSTELEGRAMM"                            </v>
      </c>
      <c r="F6943">
        <f t="shared" si="523"/>
        <v>250</v>
      </c>
      <c r="G6943">
        <f t="shared" si="519"/>
        <v>4.9739999999971474E-3</v>
      </c>
    </row>
    <row r="6944" spans="1:7" hidden="1" x14ac:dyDescent="0.35">
      <c r="A6944">
        <v>35.091298000000002</v>
      </c>
      <c r="B6944" t="s">
        <v>7317</v>
      </c>
      <c r="C6944">
        <v>1</v>
      </c>
      <c r="E6944" t="str">
        <f>IFERROR(VLOOKUP(C6944,Elster!$A$5:$D$148,2,FALSE),"not in table")</f>
        <v xml:space="preserve">   "FEHLERMELDUNG"                                    </v>
      </c>
      <c r="F6944">
        <f t="shared" si="523"/>
        <v>1</v>
      </c>
      <c r="G6944">
        <f t="shared" si="519"/>
        <v>4.9740000000042528E-3</v>
      </c>
    </row>
    <row r="6945" spans="1:7" hidden="1" x14ac:dyDescent="0.35">
      <c r="A6945">
        <v>35.096245000000003</v>
      </c>
      <c r="B6945" t="s">
        <v>7317</v>
      </c>
      <c r="C6945" t="s">
        <v>7380</v>
      </c>
      <c r="E6945" t="str">
        <f>IFERROR(VLOOKUP(C6945,Elster!$A$5:$D$148,2,FALSE),"not in table")</f>
        <v>not in table</v>
      </c>
      <c r="F6945">
        <f t="shared" si="523"/>
        <v>30</v>
      </c>
      <c r="G6945">
        <f t="shared" si="519"/>
        <v>4.947000000001367E-3</v>
      </c>
    </row>
    <row r="6946" spans="1:7" hidden="1" x14ac:dyDescent="0.35">
      <c r="A6946">
        <v>35.101219</v>
      </c>
      <c r="B6946" t="s">
        <v>7317</v>
      </c>
      <c r="C6946">
        <v>1</v>
      </c>
      <c r="E6946" t="str">
        <f>IFERROR(VLOOKUP(C6946,Elster!$A$5:$D$148,2,FALSE),"not in table")</f>
        <v xml:space="preserve">   "FEHLERMELDUNG"                                    </v>
      </c>
      <c r="F6946">
        <f t="shared" si="523"/>
        <v>1</v>
      </c>
      <c r="G6946">
        <f t="shared" si="519"/>
        <v>4.9739999999971474E-3</v>
      </c>
    </row>
    <row r="6947" spans="1:7" hidden="1" x14ac:dyDescent="0.35">
      <c r="A6947">
        <v>35.106192999999998</v>
      </c>
      <c r="B6947" t="s">
        <v>7317</v>
      </c>
      <c r="C6947">
        <v>0</v>
      </c>
      <c r="E6947" t="str">
        <f>IFERROR(VLOOKUP(C6947,Elster!$A$5:$D$148,2,FALSE),"not in table")</f>
        <v>not in table</v>
      </c>
      <c r="F6947">
        <f t="shared" si="523"/>
        <v>0</v>
      </c>
      <c r="G6947">
        <f t="shared" si="519"/>
        <v>4.9739999999971474E-3</v>
      </c>
    </row>
    <row r="6948" spans="1:7" hidden="1" x14ac:dyDescent="0.35">
      <c r="A6948">
        <v>35.111167000000002</v>
      </c>
      <c r="B6948" t="s">
        <v>7317</v>
      </c>
      <c r="C6948">
        <v>1</v>
      </c>
      <c r="E6948" t="str">
        <f>IFERROR(VLOOKUP(C6948,Elster!$A$5:$D$148,2,FALSE),"not in table")</f>
        <v xml:space="preserve">   "FEHLERMELDUNG"                                    </v>
      </c>
      <c r="F6948">
        <f t="shared" si="523"/>
        <v>1</v>
      </c>
      <c r="G6948">
        <f t="shared" si="519"/>
        <v>4.9740000000042528E-3</v>
      </c>
    </row>
    <row r="6949" spans="1:7" hidden="1" x14ac:dyDescent="0.35">
      <c r="A6949">
        <v>35.116115000000001</v>
      </c>
      <c r="B6949" t="s">
        <v>7317</v>
      </c>
      <c r="C6949" t="s">
        <v>7383</v>
      </c>
      <c r="E6949" t="str">
        <f>IFERROR(VLOOKUP(C6949,Elster!$A$5:$D$148,2,FALSE),"not in table")</f>
        <v xml:space="preserve">   "MISCHERLAUFZEIT"                                  </v>
      </c>
      <c r="F6949">
        <f t="shared" si="523"/>
        <v>44</v>
      </c>
      <c r="G6949">
        <f t="shared" si="519"/>
        <v>4.9479999999988422E-3</v>
      </c>
    </row>
    <row r="6950" spans="1:7" hidden="1" x14ac:dyDescent="0.35">
      <c r="A6950">
        <v>35.124265999999999</v>
      </c>
      <c r="B6950" t="s">
        <v>7317</v>
      </c>
      <c r="C6950" t="s">
        <v>7378</v>
      </c>
      <c r="E6950" t="str">
        <f>IFERROR(VLOOKUP(C6950,Elster!$A$5:$D$148,2,FALSE),"not in table")</f>
        <v xml:space="preserve">   "SAMMLERISTTEMP"                                   </v>
      </c>
      <c r="F6950">
        <f t="shared" si="523"/>
        <v>13</v>
      </c>
      <c r="G6950">
        <f t="shared" si="519"/>
        <v>8.1509999999980209E-3</v>
      </c>
    </row>
    <row r="6951" spans="1:7" x14ac:dyDescent="0.35">
      <c r="A6951">
        <v>35.124265999999999</v>
      </c>
      <c r="B6951" t="s">
        <v>7319</v>
      </c>
      <c r="C6951" t="s">
        <v>7378</v>
      </c>
      <c r="D6951" t="str">
        <f>IFERROR(VLOOKUP(C6951,Elster!$A$5:$D$148,2,FALSE),"not in table")</f>
        <v xml:space="preserve">   "SAMMLERISTTEMP"                                   </v>
      </c>
      <c r="F6951">
        <f>HEX2DEC(C6951)</f>
        <v>13</v>
      </c>
      <c r="G6951">
        <f t="shared" si="519"/>
        <v>0</v>
      </c>
    </row>
    <row r="6952" spans="1:7" hidden="1" x14ac:dyDescent="0.35">
      <c r="A6952">
        <v>35.129266000000001</v>
      </c>
      <c r="B6952" t="s">
        <v>7317</v>
      </c>
      <c r="C6952">
        <v>0</v>
      </c>
      <c r="E6952" t="str">
        <f>IFERROR(VLOOKUP(C6952,Elster!$A$5:$D$148,2,FALSE),"not in table")</f>
        <v>not in table</v>
      </c>
      <c r="F6952">
        <f>HEX2DEC(C6952)</f>
        <v>0</v>
      </c>
      <c r="G6952">
        <f t="shared" si="519"/>
        <v>5.000000000002558E-3</v>
      </c>
    </row>
    <row r="6953" spans="1:7" x14ac:dyDescent="0.35">
      <c r="A6953">
        <v>35.129266000000001</v>
      </c>
      <c r="B6953" t="s">
        <v>7319</v>
      </c>
      <c r="C6953">
        <v>0</v>
      </c>
      <c r="D6953" t="str">
        <f>IFERROR(VLOOKUP(C6953,Elster!$A$5:$D$148,2,FALSE),"not in table")</f>
        <v>not in table</v>
      </c>
      <c r="F6953">
        <f>HEX2DEC(C6953)</f>
        <v>0</v>
      </c>
      <c r="G6953">
        <f t="shared" si="519"/>
        <v>0</v>
      </c>
    </row>
    <row r="6954" spans="1:7" hidden="1" x14ac:dyDescent="0.35">
      <c r="A6954">
        <v>35.134265999999997</v>
      </c>
      <c r="B6954" t="s">
        <v>7317</v>
      </c>
      <c r="C6954">
        <v>3</v>
      </c>
      <c r="E6954" t="str">
        <f>IFERROR(VLOOKUP(C6954,Elster!$A$5:$D$148,2,FALSE),"not in table")</f>
        <v xml:space="preserve">   "SPEICHERSOLLTEMP"                                 </v>
      </c>
      <c r="F6954">
        <f>HEX2DEC(C6954)</f>
        <v>3</v>
      </c>
      <c r="G6954">
        <f t="shared" si="519"/>
        <v>4.9999999999954525E-3</v>
      </c>
    </row>
    <row r="6955" spans="1:7" x14ac:dyDescent="0.35">
      <c r="A6955">
        <v>35.134265999999997</v>
      </c>
      <c r="B6955" t="s">
        <v>7319</v>
      </c>
      <c r="C6955">
        <v>3</v>
      </c>
      <c r="D6955" t="str">
        <f>IFERROR(VLOOKUP(C6955,Elster!$A$5:$D$148,2,FALSE),"not in table")</f>
        <v xml:space="preserve">   "SPEICHERSOLLTEMP"                                 </v>
      </c>
      <c r="F6955">
        <f>HEX2DEC(C6955)</f>
        <v>3</v>
      </c>
      <c r="G6955">
        <f t="shared" si="519"/>
        <v>0</v>
      </c>
    </row>
    <row r="6956" spans="1:7" hidden="1" x14ac:dyDescent="0.35">
      <c r="A6956">
        <v>35.139265000000002</v>
      </c>
      <c r="B6956" t="s">
        <v>7317</v>
      </c>
      <c r="C6956">
        <v>1</v>
      </c>
      <c r="E6956" t="str">
        <f>IFERROR(VLOOKUP(C6956,Elster!$A$5:$D$148,2,FALSE),"not in table")</f>
        <v xml:space="preserve">   "FEHLERMELDUNG"                                    </v>
      </c>
      <c r="F6956">
        <f>HEX2DEC(C6956)</f>
        <v>1</v>
      </c>
      <c r="G6956">
        <f t="shared" si="519"/>
        <v>4.9990000000050827E-3</v>
      </c>
    </row>
    <row r="6957" spans="1:7" x14ac:dyDescent="0.35">
      <c r="A6957">
        <v>35.139265999999999</v>
      </c>
      <c r="B6957" t="s">
        <v>7319</v>
      </c>
      <c r="C6957">
        <v>1</v>
      </c>
      <c r="D6957" t="str">
        <f>IFERROR(VLOOKUP(C6957,Elster!$A$5:$D$148,2,FALSE),"not in table")</f>
        <v xml:space="preserve">   "FEHLERMELDUNG"                                    </v>
      </c>
      <c r="F6957">
        <f>HEX2DEC(C6957)</f>
        <v>1</v>
      </c>
      <c r="G6957">
        <f t="shared" si="519"/>
        <v>9.9999999747524271E-7</v>
      </c>
    </row>
    <row r="6958" spans="1:7" hidden="1" x14ac:dyDescent="0.35">
      <c r="A6958">
        <v>35.144264999999997</v>
      </c>
      <c r="B6958" t="s">
        <v>7317</v>
      </c>
      <c r="C6958">
        <v>0</v>
      </c>
      <c r="E6958" t="str">
        <f>IFERROR(VLOOKUP(C6958,Elster!$A$5:$D$148,2,FALSE),"not in table")</f>
        <v>not in table</v>
      </c>
      <c r="F6958">
        <f>HEX2DEC(C6958)</f>
        <v>0</v>
      </c>
      <c r="G6958">
        <f t="shared" si="519"/>
        <v>4.9989999999979773E-3</v>
      </c>
    </row>
    <row r="6959" spans="1:7" x14ac:dyDescent="0.35">
      <c r="A6959">
        <v>35.144264999999997</v>
      </c>
      <c r="B6959" t="s">
        <v>7319</v>
      </c>
      <c r="C6959">
        <v>0</v>
      </c>
      <c r="D6959" t="str">
        <f>IFERROR(VLOOKUP(C6959,Elster!$A$5:$D$148,2,FALSE),"not in table")</f>
        <v>not in table</v>
      </c>
      <c r="F6959">
        <f>HEX2DEC(C6959)</f>
        <v>0</v>
      </c>
      <c r="G6959">
        <f t="shared" si="519"/>
        <v>0</v>
      </c>
    </row>
    <row r="6960" spans="1:7" hidden="1" x14ac:dyDescent="0.35">
      <c r="A6960">
        <v>35.149265</v>
      </c>
      <c r="B6960" t="s">
        <v>7317</v>
      </c>
      <c r="C6960" t="s">
        <v>7390</v>
      </c>
      <c r="E6960" t="str">
        <f>IFERROR(VLOOKUP(C6960,Elster!$A$5:$D$148,2,FALSE),"not in table")</f>
        <v xml:space="preserve">//   "ERWEITERUNGSTELEGRAMM"                            </v>
      </c>
      <c r="F6960">
        <f>HEX2DEC(C6960)</f>
        <v>250</v>
      </c>
      <c r="G6960">
        <f t="shared" si="519"/>
        <v>5.000000000002558E-3</v>
      </c>
    </row>
    <row r="6961" spans="1:7" x14ac:dyDescent="0.35">
      <c r="A6961">
        <v>35.149265</v>
      </c>
      <c r="B6961" t="s">
        <v>7319</v>
      </c>
      <c r="C6961" t="s">
        <v>7390</v>
      </c>
      <c r="D6961" t="str">
        <f>IFERROR(VLOOKUP(C6961,Elster!$A$5:$D$148,2,FALSE),"not in table")</f>
        <v xml:space="preserve">//   "ERWEITERUNGSTELEGRAMM"                            </v>
      </c>
      <c r="F6961">
        <f>HEX2DEC(C6961)</f>
        <v>250</v>
      </c>
      <c r="G6961">
        <f t="shared" si="519"/>
        <v>0</v>
      </c>
    </row>
    <row r="6962" spans="1:7" hidden="1" x14ac:dyDescent="0.35">
      <c r="A6962">
        <v>35.154265000000002</v>
      </c>
      <c r="B6962" t="s">
        <v>7317</v>
      </c>
      <c r="C6962">
        <v>1</v>
      </c>
      <c r="E6962" t="str">
        <f>IFERROR(VLOOKUP(C6962,Elster!$A$5:$D$148,2,FALSE),"not in table")</f>
        <v xml:space="preserve">   "FEHLERMELDUNG"                                    </v>
      </c>
      <c r="F6962">
        <f>HEX2DEC(C6962)</f>
        <v>1</v>
      </c>
      <c r="G6962">
        <f t="shared" si="519"/>
        <v>5.000000000002558E-3</v>
      </c>
    </row>
    <row r="6963" spans="1:7" x14ac:dyDescent="0.35">
      <c r="A6963">
        <v>35.154265000000002</v>
      </c>
      <c r="B6963" t="s">
        <v>7319</v>
      </c>
      <c r="C6963">
        <v>1</v>
      </c>
      <c r="D6963" t="str">
        <f>IFERROR(VLOOKUP(C6963,Elster!$A$5:$D$148,2,FALSE),"not in table")</f>
        <v xml:space="preserve">   "FEHLERMELDUNG"                                    </v>
      </c>
      <c r="F6963">
        <f>HEX2DEC(C6963)</f>
        <v>1</v>
      </c>
      <c r="G6963">
        <f t="shared" si="519"/>
        <v>0</v>
      </c>
    </row>
    <row r="6964" spans="1:7" hidden="1" x14ac:dyDescent="0.35">
      <c r="A6964">
        <v>35.159264999999998</v>
      </c>
      <c r="B6964" t="s">
        <v>7317</v>
      </c>
      <c r="C6964" t="s">
        <v>7388</v>
      </c>
      <c r="E6964" t="str">
        <f>IFERROR(VLOOKUP(C6964,Elster!$A$5:$D$148,2,FALSE),"not in table")</f>
        <v xml:space="preserve">   "WASSERDRUCK"                                      </v>
      </c>
      <c r="F6964">
        <f>HEX2DEC(C6964)</f>
        <v>31</v>
      </c>
      <c r="G6964">
        <f t="shared" si="519"/>
        <v>4.9999999999954525E-3</v>
      </c>
    </row>
    <row r="6965" spans="1:7" x14ac:dyDescent="0.35">
      <c r="A6965">
        <v>35.159264999999998</v>
      </c>
      <c r="B6965" t="s">
        <v>7319</v>
      </c>
      <c r="C6965" t="s">
        <v>7388</v>
      </c>
      <c r="D6965" t="str">
        <f>IFERROR(VLOOKUP(C6965,Elster!$A$5:$D$148,2,FALSE),"not in table")</f>
        <v xml:space="preserve">   "WASSERDRUCK"                                      </v>
      </c>
      <c r="F6965">
        <f>HEX2DEC(C6965)</f>
        <v>31</v>
      </c>
      <c r="G6965">
        <f t="shared" si="519"/>
        <v>0</v>
      </c>
    </row>
    <row r="6966" spans="1:7" hidden="1" x14ac:dyDescent="0.35">
      <c r="A6966">
        <v>35.164265</v>
      </c>
      <c r="B6966" t="s">
        <v>7317</v>
      </c>
      <c r="C6966">
        <v>1</v>
      </c>
      <c r="E6966" t="str">
        <f>IFERROR(VLOOKUP(C6966,Elster!$A$5:$D$148,2,FALSE),"not in table")</f>
        <v xml:space="preserve">   "FEHLERMELDUNG"                                    </v>
      </c>
      <c r="F6966">
        <f>HEX2DEC(C6966)</f>
        <v>1</v>
      </c>
      <c r="G6966">
        <f t="shared" si="519"/>
        <v>5.000000000002558E-3</v>
      </c>
    </row>
    <row r="6967" spans="1:7" x14ac:dyDescent="0.35">
      <c r="A6967">
        <v>35.164265</v>
      </c>
      <c r="B6967" t="s">
        <v>7319</v>
      </c>
      <c r="C6967">
        <v>1</v>
      </c>
      <c r="D6967" t="str">
        <f>IFERROR(VLOOKUP(C6967,Elster!$A$5:$D$148,2,FALSE),"not in table")</f>
        <v xml:space="preserve">   "FEHLERMELDUNG"                                    </v>
      </c>
      <c r="F6967">
        <f t="shared" ref="F6967:F6968" si="524">HEX2DEC(C6967)</f>
        <v>1</v>
      </c>
      <c r="G6967">
        <f t="shared" si="519"/>
        <v>0</v>
      </c>
    </row>
    <row r="6968" spans="1:7" x14ac:dyDescent="0.35">
      <c r="A6968">
        <v>35.169265000000003</v>
      </c>
      <c r="B6968" t="s">
        <v>7319</v>
      </c>
      <c r="C6968">
        <v>0</v>
      </c>
      <c r="D6968" t="str">
        <f>IFERROR(VLOOKUP(C6968,Elster!$A$5:$D$148,2,FALSE),"not in table")</f>
        <v>not in table</v>
      </c>
      <c r="F6968">
        <f t="shared" si="524"/>
        <v>0</v>
      </c>
      <c r="G6968">
        <f t="shared" si="519"/>
        <v>5.000000000002558E-3</v>
      </c>
    </row>
    <row r="6969" spans="1:7" hidden="1" x14ac:dyDescent="0.35">
      <c r="A6969">
        <v>35.169291000000001</v>
      </c>
      <c r="B6969" t="s">
        <v>7317</v>
      </c>
      <c r="C6969">
        <v>0</v>
      </c>
      <c r="E6969" t="str">
        <f>IFERROR(VLOOKUP(C6969,Elster!$A$5:$D$148,2,FALSE),"not in table")</f>
        <v>not in table</v>
      </c>
      <c r="F6969">
        <f>HEX2DEC(C6969)</f>
        <v>0</v>
      </c>
      <c r="G6969">
        <f t="shared" si="519"/>
        <v>2.5999999998305157E-5</v>
      </c>
    </row>
    <row r="6970" spans="1:7" x14ac:dyDescent="0.35">
      <c r="A6970">
        <v>35.174264999999998</v>
      </c>
      <c r="B6970" t="s">
        <v>7319</v>
      </c>
      <c r="C6970">
        <v>1</v>
      </c>
      <c r="D6970" t="str">
        <f>IFERROR(VLOOKUP(C6970,Elster!$A$5:$D$148,2,FALSE),"not in table")</f>
        <v xml:space="preserve">   "FEHLERMELDUNG"                                    </v>
      </c>
      <c r="F6970">
        <f>HEX2DEC(C6970)</f>
        <v>1</v>
      </c>
      <c r="G6970">
        <f t="shared" si="519"/>
        <v>4.9739999999971474E-3</v>
      </c>
    </row>
    <row r="6971" spans="1:7" hidden="1" x14ac:dyDescent="0.35">
      <c r="A6971">
        <v>35.174290999999997</v>
      </c>
      <c r="B6971" t="s">
        <v>7317</v>
      </c>
      <c r="C6971">
        <v>1</v>
      </c>
      <c r="E6971" t="str">
        <f>IFERROR(VLOOKUP(C6971,Elster!$A$5:$D$148,2,FALSE),"not in table")</f>
        <v xml:space="preserve">   "FEHLERMELDUNG"                                    </v>
      </c>
      <c r="F6971">
        <f>HEX2DEC(C6971)</f>
        <v>1</v>
      </c>
      <c r="G6971">
        <f t="shared" si="519"/>
        <v>2.5999999998305157E-5</v>
      </c>
    </row>
    <row r="6972" spans="1:7" x14ac:dyDescent="0.35">
      <c r="A6972">
        <v>35.179265000000001</v>
      </c>
      <c r="B6972" t="s">
        <v>7319</v>
      </c>
      <c r="C6972" t="s">
        <v>7383</v>
      </c>
      <c r="D6972" t="str">
        <f>IFERROR(VLOOKUP(C6972,Elster!$A$5:$D$148,2,FALSE),"not in table")</f>
        <v xml:space="preserve">   "MISCHERLAUFZEIT"                                  </v>
      </c>
      <c r="F6972">
        <f>HEX2DEC(C6972)</f>
        <v>44</v>
      </c>
      <c r="G6972">
        <f t="shared" si="519"/>
        <v>4.9740000000042528E-3</v>
      </c>
    </row>
    <row r="6973" spans="1:7" hidden="1" x14ac:dyDescent="0.35">
      <c r="A6973">
        <v>35.179290999999999</v>
      </c>
      <c r="B6973" t="s">
        <v>7317</v>
      </c>
      <c r="C6973" t="s">
        <v>7383</v>
      </c>
      <c r="E6973" t="str">
        <f>IFERROR(VLOOKUP(C6973,Elster!$A$5:$D$148,2,FALSE),"not in table")</f>
        <v xml:space="preserve">   "MISCHERLAUFZEIT"                                  </v>
      </c>
      <c r="F6973">
        <f t="shared" ref="F6973:F6986" si="525">HEX2DEC(C6973)</f>
        <v>44</v>
      </c>
      <c r="G6973">
        <f t="shared" si="519"/>
        <v>2.5999999998305157E-5</v>
      </c>
    </row>
    <row r="6974" spans="1:7" hidden="1" x14ac:dyDescent="0.35">
      <c r="A6974">
        <v>35.189915999999997</v>
      </c>
      <c r="B6974" t="s">
        <v>7317</v>
      </c>
      <c r="C6974">
        <v>3</v>
      </c>
      <c r="E6974" t="str">
        <f>IFERROR(VLOOKUP(C6974,Elster!$A$5:$D$148,2,FALSE),"not in table")</f>
        <v xml:space="preserve">   "SPEICHERSOLLTEMP"                                 </v>
      </c>
      <c r="F6974">
        <f t="shared" si="525"/>
        <v>3</v>
      </c>
      <c r="G6974">
        <f t="shared" si="519"/>
        <v>1.0624999999997442E-2</v>
      </c>
    </row>
    <row r="6975" spans="1:7" hidden="1" x14ac:dyDescent="0.35">
      <c r="A6975">
        <v>35.194862999999998</v>
      </c>
      <c r="B6975" t="s">
        <v>7317</v>
      </c>
      <c r="C6975">
        <v>0</v>
      </c>
      <c r="E6975" t="str">
        <f>IFERROR(VLOOKUP(C6975,Elster!$A$5:$D$148,2,FALSE),"not in table")</f>
        <v>not in table</v>
      </c>
      <c r="F6975">
        <f t="shared" si="525"/>
        <v>0</v>
      </c>
      <c r="G6975">
        <f t="shared" si="519"/>
        <v>4.947000000001367E-3</v>
      </c>
    </row>
    <row r="6976" spans="1:7" hidden="1" x14ac:dyDescent="0.35">
      <c r="A6976">
        <v>35.199837000000002</v>
      </c>
      <c r="B6976" t="s">
        <v>7317</v>
      </c>
      <c r="C6976" t="s">
        <v>7378</v>
      </c>
      <c r="E6976" t="str">
        <f>IFERROR(VLOOKUP(C6976,Elster!$A$5:$D$148,2,FALSE),"not in table")</f>
        <v xml:space="preserve">   "SAMMLERISTTEMP"                                   </v>
      </c>
      <c r="F6976">
        <f t="shared" si="525"/>
        <v>13</v>
      </c>
      <c r="G6976">
        <f t="shared" si="519"/>
        <v>4.9740000000042528E-3</v>
      </c>
    </row>
    <row r="6977" spans="1:7" hidden="1" x14ac:dyDescent="0.35">
      <c r="A6977">
        <v>35.204810999999999</v>
      </c>
      <c r="B6977" t="s">
        <v>7317</v>
      </c>
      <c r="C6977">
        <v>2</v>
      </c>
      <c r="E6977" t="str">
        <f>IFERROR(VLOOKUP(C6977,Elster!$A$5:$D$148,2,FALSE),"not in table")</f>
        <v xml:space="preserve">   "KESSELSOLLTEMP"                                   </v>
      </c>
      <c r="F6977">
        <f t="shared" si="525"/>
        <v>2</v>
      </c>
      <c r="G6977">
        <f t="shared" si="519"/>
        <v>4.9739999999971474E-3</v>
      </c>
    </row>
    <row r="6978" spans="1:7" hidden="1" x14ac:dyDescent="0.35">
      <c r="A6978">
        <v>35.209784999999997</v>
      </c>
      <c r="B6978" t="s">
        <v>7317</v>
      </c>
      <c r="C6978">
        <v>0</v>
      </c>
      <c r="E6978" t="str">
        <f>IFERROR(VLOOKUP(C6978,Elster!$A$5:$D$148,2,FALSE),"not in table")</f>
        <v>not in table</v>
      </c>
      <c r="F6978">
        <f t="shared" si="525"/>
        <v>0</v>
      </c>
      <c r="G6978">
        <f t="shared" si="519"/>
        <v>4.9739999999971474E-3</v>
      </c>
    </row>
    <row r="6979" spans="1:7" hidden="1" x14ac:dyDescent="0.35">
      <c r="A6979">
        <v>35.214733000000003</v>
      </c>
      <c r="B6979" t="s">
        <v>7317</v>
      </c>
      <c r="C6979" t="s">
        <v>7390</v>
      </c>
      <c r="E6979" t="str">
        <f>IFERROR(VLOOKUP(C6979,Elster!$A$5:$D$148,2,FALSE),"not in table")</f>
        <v xml:space="preserve">//   "ERWEITERUNGSTELEGRAMM"                            </v>
      </c>
      <c r="F6979">
        <f t="shared" si="525"/>
        <v>250</v>
      </c>
      <c r="G6979">
        <f t="shared" si="519"/>
        <v>4.9480000000059476E-3</v>
      </c>
    </row>
    <row r="6980" spans="1:7" hidden="1" x14ac:dyDescent="0.35">
      <c r="A6980">
        <v>35.219707</v>
      </c>
      <c r="B6980" t="s">
        <v>7317</v>
      </c>
      <c r="C6980">
        <v>1</v>
      </c>
      <c r="E6980" t="str">
        <f>IFERROR(VLOOKUP(C6980,Elster!$A$5:$D$148,2,FALSE),"not in table")</f>
        <v xml:space="preserve">   "FEHLERMELDUNG"                                    </v>
      </c>
      <c r="F6980">
        <f t="shared" si="525"/>
        <v>1</v>
      </c>
      <c r="G6980">
        <f t="shared" ref="G6980:G7043" si="526">A6980-A6979</f>
        <v>4.9739999999971474E-3</v>
      </c>
    </row>
    <row r="6981" spans="1:7" hidden="1" x14ac:dyDescent="0.35">
      <c r="A6981">
        <v>35.224680999999997</v>
      </c>
      <c r="B6981" t="s">
        <v>7317</v>
      </c>
      <c r="C6981" t="s">
        <v>7388</v>
      </c>
      <c r="E6981" t="str">
        <f>IFERROR(VLOOKUP(C6981,Elster!$A$5:$D$148,2,FALSE),"not in table")</f>
        <v xml:space="preserve">   "WASSERDRUCK"                                      </v>
      </c>
      <c r="F6981">
        <f t="shared" si="525"/>
        <v>31</v>
      </c>
      <c r="G6981">
        <f t="shared" si="526"/>
        <v>4.9739999999971474E-3</v>
      </c>
    </row>
    <row r="6982" spans="1:7" hidden="1" x14ac:dyDescent="0.35">
      <c r="A6982">
        <v>35.229655000000001</v>
      </c>
      <c r="B6982" t="s">
        <v>7317</v>
      </c>
      <c r="C6982">
        <v>1</v>
      </c>
      <c r="E6982" t="str">
        <f>IFERROR(VLOOKUP(C6982,Elster!$A$5:$D$148,2,FALSE),"not in table")</f>
        <v xml:space="preserve">   "FEHLERMELDUNG"                                    </v>
      </c>
      <c r="F6982">
        <f t="shared" si="525"/>
        <v>1</v>
      </c>
      <c r="G6982">
        <f t="shared" si="526"/>
        <v>4.9740000000042528E-3</v>
      </c>
    </row>
    <row r="6983" spans="1:7" hidden="1" x14ac:dyDescent="0.35">
      <c r="A6983">
        <v>35.234602000000002</v>
      </c>
      <c r="B6983" t="s">
        <v>7317</v>
      </c>
      <c r="C6983">
        <v>0</v>
      </c>
      <c r="E6983" t="str">
        <f>IFERROR(VLOOKUP(C6983,Elster!$A$5:$D$148,2,FALSE),"not in table")</f>
        <v>not in table</v>
      </c>
      <c r="F6983">
        <f t="shared" si="525"/>
        <v>0</v>
      </c>
      <c r="G6983">
        <f t="shared" si="526"/>
        <v>4.947000000001367E-3</v>
      </c>
    </row>
    <row r="6984" spans="1:7" hidden="1" x14ac:dyDescent="0.35">
      <c r="A6984">
        <v>35.239576</v>
      </c>
      <c r="B6984" t="s">
        <v>7317</v>
      </c>
      <c r="C6984">
        <v>1</v>
      </c>
      <c r="E6984" t="str">
        <f>IFERROR(VLOOKUP(C6984,Elster!$A$5:$D$148,2,FALSE),"not in table")</f>
        <v xml:space="preserve">   "FEHLERMELDUNG"                                    </v>
      </c>
      <c r="F6984">
        <f t="shared" si="525"/>
        <v>1</v>
      </c>
      <c r="G6984">
        <f t="shared" si="526"/>
        <v>4.9739999999971474E-3</v>
      </c>
    </row>
    <row r="6985" spans="1:7" hidden="1" x14ac:dyDescent="0.35">
      <c r="A6985">
        <v>35.244549999999997</v>
      </c>
      <c r="B6985" t="s">
        <v>7317</v>
      </c>
      <c r="C6985" t="s">
        <v>7384</v>
      </c>
      <c r="E6985" t="str">
        <f>IFERROR(VLOOKUP(C6985,Elster!$A$5:$D$148,2,FALSE),"not in table")</f>
        <v xml:space="preserve">   "MODGRAD"                                          </v>
      </c>
      <c r="F6985">
        <f t="shared" si="525"/>
        <v>45</v>
      </c>
      <c r="G6985">
        <f t="shared" si="526"/>
        <v>4.9739999999971474E-3</v>
      </c>
    </row>
    <row r="6986" spans="1:7" hidden="1" x14ac:dyDescent="0.35">
      <c r="A6986">
        <v>35.252623</v>
      </c>
      <c r="B6986" t="s">
        <v>7317</v>
      </c>
      <c r="C6986" t="s">
        <v>7378</v>
      </c>
      <c r="E6986" t="str">
        <f>IFERROR(VLOOKUP(C6986,Elster!$A$5:$D$148,2,FALSE),"not in table")</f>
        <v xml:space="preserve">   "SAMMLERISTTEMP"                                   </v>
      </c>
      <c r="F6986">
        <f t="shared" si="525"/>
        <v>13</v>
      </c>
      <c r="G6986">
        <f t="shared" si="526"/>
        <v>8.0730000000031055E-3</v>
      </c>
    </row>
    <row r="6987" spans="1:7" x14ac:dyDescent="0.35">
      <c r="A6987">
        <v>35.252623</v>
      </c>
      <c r="B6987" t="s">
        <v>7319</v>
      </c>
      <c r="C6987" t="s">
        <v>7378</v>
      </c>
      <c r="D6987" t="str">
        <f>IFERROR(VLOOKUP(C6987,Elster!$A$5:$D$148,2,FALSE),"not in table")</f>
        <v xml:space="preserve">   "SAMMLERISTTEMP"                                   </v>
      </c>
      <c r="F6987">
        <f>HEX2DEC(C6987)</f>
        <v>13</v>
      </c>
      <c r="G6987">
        <f t="shared" si="526"/>
        <v>0</v>
      </c>
    </row>
    <row r="6988" spans="1:7" hidden="1" x14ac:dyDescent="0.35">
      <c r="A6988">
        <v>35.257623000000002</v>
      </c>
      <c r="B6988" t="s">
        <v>7317</v>
      </c>
      <c r="C6988">
        <v>0</v>
      </c>
      <c r="E6988" t="str">
        <f>IFERROR(VLOOKUP(C6988,Elster!$A$5:$D$148,2,FALSE),"not in table")</f>
        <v>not in table</v>
      </c>
      <c r="F6988">
        <f>HEX2DEC(C6988)</f>
        <v>0</v>
      </c>
      <c r="G6988">
        <f t="shared" si="526"/>
        <v>5.000000000002558E-3</v>
      </c>
    </row>
    <row r="6989" spans="1:7" x14ac:dyDescent="0.35">
      <c r="A6989">
        <v>35.257623000000002</v>
      </c>
      <c r="B6989" t="s">
        <v>7319</v>
      </c>
      <c r="C6989">
        <v>0</v>
      </c>
      <c r="D6989" t="str">
        <f>IFERROR(VLOOKUP(C6989,Elster!$A$5:$D$148,2,FALSE),"not in table")</f>
        <v>not in table</v>
      </c>
      <c r="F6989">
        <f>HEX2DEC(C6989)</f>
        <v>0</v>
      </c>
      <c r="G6989">
        <f t="shared" si="526"/>
        <v>0</v>
      </c>
    </row>
    <row r="6990" spans="1:7" hidden="1" x14ac:dyDescent="0.35">
      <c r="A6990">
        <v>35.262622999999998</v>
      </c>
      <c r="B6990" t="s">
        <v>7317</v>
      </c>
      <c r="C6990">
        <v>3</v>
      </c>
      <c r="E6990" t="str">
        <f>IFERROR(VLOOKUP(C6990,Elster!$A$5:$D$148,2,FALSE),"not in table")</f>
        <v xml:space="preserve">   "SPEICHERSOLLTEMP"                                 </v>
      </c>
      <c r="F6990">
        <f>HEX2DEC(C6990)</f>
        <v>3</v>
      </c>
      <c r="G6990">
        <f t="shared" si="526"/>
        <v>4.9999999999954525E-3</v>
      </c>
    </row>
    <row r="6991" spans="1:7" x14ac:dyDescent="0.35">
      <c r="A6991">
        <v>35.262622999999998</v>
      </c>
      <c r="B6991" t="s">
        <v>7319</v>
      </c>
      <c r="C6991">
        <v>3</v>
      </c>
      <c r="D6991" t="str">
        <f>IFERROR(VLOOKUP(C6991,Elster!$A$5:$D$148,2,FALSE),"not in table")</f>
        <v xml:space="preserve">   "SPEICHERSOLLTEMP"                                 </v>
      </c>
      <c r="F6991">
        <f>HEX2DEC(C6991)</f>
        <v>3</v>
      </c>
      <c r="G6991">
        <f t="shared" si="526"/>
        <v>0</v>
      </c>
    </row>
    <row r="6992" spans="1:7" hidden="1" x14ac:dyDescent="0.35">
      <c r="A6992">
        <v>35.267623</v>
      </c>
      <c r="B6992" t="s">
        <v>7317</v>
      </c>
      <c r="C6992">
        <v>1</v>
      </c>
      <c r="E6992" t="str">
        <f>IFERROR(VLOOKUP(C6992,Elster!$A$5:$D$148,2,FALSE),"not in table")</f>
        <v xml:space="preserve">   "FEHLERMELDUNG"                                    </v>
      </c>
      <c r="F6992">
        <f>HEX2DEC(C6992)</f>
        <v>1</v>
      </c>
      <c r="G6992">
        <f t="shared" si="526"/>
        <v>5.000000000002558E-3</v>
      </c>
    </row>
    <row r="6993" spans="1:7" x14ac:dyDescent="0.35">
      <c r="A6993">
        <v>35.267623</v>
      </c>
      <c r="B6993" t="s">
        <v>7319</v>
      </c>
      <c r="C6993">
        <v>1</v>
      </c>
      <c r="D6993" t="str">
        <f>IFERROR(VLOOKUP(C6993,Elster!$A$5:$D$148,2,FALSE),"not in table")</f>
        <v xml:space="preserve">   "FEHLERMELDUNG"                                    </v>
      </c>
      <c r="F6993">
        <f>HEX2DEC(C6993)</f>
        <v>1</v>
      </c>
      <c r="G6993">
        <f t="shared" si="526"/>
        <v>0</v>
      </c>
    </row>
    <row r="6994" spans="1:7" hidden="1" x14ac:dyDescent="0.35">
      <c r="A6994">
        <v>35.272623000000003</v>
      </c>
      <c r="B6994" t="s">
        <v>7317</v>
      </c>
      <c r="C6994">
        <v>0</v>
      </c>
      <c r="E6994" t="str">
        <f>IFERROR(VLOOKUP(C6994,Elster!$A$5:$D$148,2,FALSE),"not in table")</f>
        <v>not in table</v>
      </c>
      <c r="F6994">
        <f>HEX2DEC(C6994)</f>
        <v>0</v>
      </c>
      <c r="G6994">
        <f t="shared" si="526"/>
        <v>5.000000000002558E-3</v>
      </c>
    </row>
    <row r="6995" spans="1:7" x14ac:dyDescent="0.35">
      <c r="A6995">
        <v>35.272623000000003</v>
      </c>
      <c r="B6995" t="s">
        <v>7319</v>
      </c>
      <c r="C6995">
        <v>0</v>
      </c>
      <c r="D6995" t="str">
        <f>IFERROR(VLOOKUP(C6995,Elster!$A$5:$D$148,2,FALSE),"not in table")</f>
        <v>not in table</v>
      </c>
      <c r="F6995">
        <f>HEX2DEC(C6995)</f>
        <v>0</v>
      </c>
      <c r="G6995">
        <f t="shared" si="526"/>
        <v>0</v>
      </c>
    </row>
    <row r="6996" spans="1:7" hidden="1" x14ac:dyDescent="0.35">
      <c r="A6996">
        <v>35.277622999999998</v>
      </c>
      <c r="B6996" t="s">
        <v>7317</v>
      </c>
      <c r="C6996" t="s">
        <v>7390</v>
      </c>
      <c r="E6996" t="str">
        <f>IFERROR(VLOOKUP(C6996,Elster!$A$5:$D$148,2,FALSE),"not in table")</f>
        <v xml:space="preserve">//   "ERWEITERUNGSTELEGRAMM"                            </v>
      </c>
      <c r="F6996">
        <f>HEX2DEC(C6996)</f>
        <v>250</v>
      </c>
      <c r="G6996">
        <f t="shared" si="526"/>
        <v>4.9999999999954525E-3</v>
      </c>
    </row>
    <row r="6997" spans="1:7" x14ac:dyDescent="0.35">
      <c r="A6997">
        <v>35.277622999999998</v>
      </c>
      <c r="B6997" t="s">
        <v>7319</v>
      </c>
      <c r="C6997" t="s">
        <v>7390</v>
      </c>
      <c r="D6997" t="str">
        <f>IFERROR(VLOOKUP(C6997,Elster!$A$5:$D$148,2,FALSE),"not in table")</f>
        <v xml:space="preserve">//   "ERWEITERUNGSTELEGRAMM"                            </v>
      </c>
      <c r="F6997">
        <f t="shared" ref="F6997:F6998" si="527">HEX2DEC(C6997)</f>
        <v>250</v>
      </c>
      <c r="G6997">
        <f t="shared" si="526"/>
        <v>0</v>
      </c>
    </row>
    <row r="6998" spans="1:7" x14ac:dyDescent="0.35">
      <c r="A6998">
        <v>35.282622000000003</v>
      </c>
      <c r="B6998" t="s">
        <v>7319</v>
      </c>
      <c r="C6998">
        <v>1</v>
      </c>
      <c r="D6998" t="str">
        <f>IFERROR(VLOOKUP(C6998,Elster!$A$5:$D$148,2,FALSE),"not in table")</f>
        <v xml:space="preserve">   "FEHLERMELDUNG"                                    </v>
      </c>
      <c r="F6998">
        <f t="shared" si="527"/>
        <v>1</v>
      </c>
      <c r="G6998">
        <f t="shared" si="526"/>
        <v>4.9990000000050827E-3</v>
      </c>
    </row>
    <row r="6999" spans="1:7" hidden="1" x14ac:dyDescent="0.35">
      <c r="A6999">
        <v>35.282648000000002</v>
      </c>
      <c r="B6999" t="s">
        <v>7317</v>
      </c>
      <c r="C6999">
        <v>1</v>
      </c>
      <c r="E6999" t="str">
        <f>IFERROR(VLOOKUP(C6999,Elster!$A$5:$D$148,2,FALSE),"not in table")</f>
        <v xml:space="preserve">   "FEHLERMELDUNG"                                    </v>
      </c>
      <c r="F6999">
        <f>HEX2DEC(C6999)</f>
        <v>1</v>
      </c>
      <c r="G6999">
        <f t="shared" si="526"/>
        <v>2.5999999998305157E-5</v>
      </c>
    </row>
    <row r="7000" spans="1:7" x14ac:dyDescent="0.35">
      <c r="A7000">
        <v>35.287621999999999</v>
      </c>
      <c r="B7000" t="s">
        <v>7319</v>
      </c>
      <c r="C7000">
        <v>20</v>
      </c>
      <c r="D7000" t="str">
        <f>IFERROR(VLOOKUP(C7000,Elster!$A$5:$D$148,2,FALSE),"not in table")</f>
        <v xml:space="preserve">   "MIN_TEMP_KESSEL"                                  </v>
      </c>
      <c r="F7000">
        <f>HEX2DEC(C7000)</f>
        <v>32</v>
      </c>
      <c r="G7000">
        <f t="shared" si="526"/>
        <v>4.9739999999971474E-3</v>
      </c>
    </row>
    <row r="7001" spans="1:7" hidden="1" x14ac:dyDescent="0.35">
      <c r="A7001">
        <v>35.287647999999997</v>
      </c>
      <c r="B7001" t="s">
        <v>7317</v>
      </c>
      <c r="C7001">
        <v>20</v>
      </c>
      <c r="E7001" t="str">
        <f>IFERROR(VLOOKUP(C7001,Elster!$A$5:$D$148,2,FALSE),"not in table")</f>
        <v xml:space="preserve">   "MIN_TEMP_KESSEL"                                  </v>
      </c>
      <c r="F7001">
        <f>HEX2DEC(C7001)</f>
        <v>32</v>
      </c>
      <c r="G7001">
        <f t="shared" si="526"/>
        <v>2.5999999998305157E-5</v>
      </c>
    </row>
    <row r="7002" spans="1:7" x14ac:dyDescent="0.35">
      <c r="A7002">
        <v>35.292622000000001</v>
      </c>
      <c r="B7002" t="s">
        <v>7319</v>
      </c>
      <c r="C7002">
        <v>8</v>
      </c>
      <c r="D7002" t="str">
        <f>IFERROR(VLOOKUP(C7002,Elster!$A$5:$D$148,2,FALSE),"not in table")</f>
        <v xml:space="preserve">   "RAUMSOLLTEMP_NACHT"                               </v>
      </c>
      <c r="F7002">
        <f>HEX2DEC(C7002)</f>
        <v>8</v>
      </c>
      <c r="G7002">
        <f t="shared" si="526"/>
        <v>4.9740000000042528E-3</v>
      </c>
    </row>
    <row r="7003" spans="1:7" hidden="1" x14ac:dyDescent="0.35">
      <c r="A7003">
        <v>35.292648</v>
      </c>
      <c r="B7003" t="s">
        <v>7317</v>
      </c>
      <c r="C7003">
        <v>8</v>
      </c>
      <c r="E7003" t="str">
        <f>IFERROR(VLOOKUP(C7003,Elster!$A$5:$D$148,2,FALSE),"not in table")</f>
        <v xml:space="preserve">   "RAUMSOLLTEMP_NACHT"                               </v>
      </c>
      <c r="F7003">
        <f>HEX2DEC(C7003)</f>
        <v>8</v>
      </c>
      <c r="G7003">
        <f t="shared" si="526"/>
        <v>2.5999999998305157E-5</v>
      </c>
    </row>
    <row r="7004" spans="1:7" x14ac:dyDescent="0.35">
      <c r="A7004">
        <v>35.297621999999997</v>
      </c>
      <c r="B7004" t="s">
        <v>7319</v>
      </c>
      <c r="C7004">
        <v>0</v>
      </c>
      <c r="D7004" t="str">
        <f>IFERROR(VLOOKUP(C7004,Elster!$A$5:$D$148,2,FALSE),"not in table")</f>
        <v>not in table</v>
      </c>
      <c r="F7004">
        <f>HEX2DEC(C7004)</f>
        <v>0</v>
      </c>
      <c r="G7004">
        <f t="shared" si="526"/>
        <v>4.9739999999971474E-3</v>
      </c>
    </row>
    <row r="7005" spans="1:7" hidden="1" x14ac:dyDescent="0.35">
      <c r="A7005">
        <v>35.297648000000002</v>
      </c>
      <c r="B7005" t="s">
        <v>7317</v>
      </c>
      <c r="C7005">
        <v>0</v>
      </c>
      <c r="E7005" t="str">
        <f>IFERROR(VLOOKUP(C7005,Elster!$A$5:$D$148,2,FALSE),"not in table")</f>
        <v>not in table</v>
      </c>
      <c r="F7005">
        <f t="shared" ref="F7005:F7006" si="528">HEX2DEC(C7005)</f>
        <v>0</v>
      </c>
      <c r="G7005">
        <f t="shared" si="526"/>
        <v>2.6000000005410584E-5</v>
      </c>
    </row>
    <row r="7006" spans="1:7" hidden="1" x14ac:dyDescent="0.35">
      <c r="A7006">
        <v>35.302647999999998</v>
      </c>
      <c r="B7006" t="s">
        <v>7317</v>
      </c>
      <c r="C7006">
        <v>1</v>
      </c>
      <c r="E7006" t="str">
        <f>IFERROR(VLOOKUP(C7006,Elster!$A$5:$D$148,2,FALSE),"not in table")</f>
        <v xml:space="preserve">   "FEHLERMELDUNG"                                    </v>
      </c>
      <c r="F7006">
        <f t="shared" si="528"/>
        <v>1</v>
      </c>
      <c r="G7006">
        <f t="shared" si="526"/>
        <v>4.9999999999954525E-3</v>
      </c>
    </row>
    <row r="7007" spans="1:7" x14ac:dyDescent="0.35">
      <c r="A7007">
        <v>35.302647999999998</v>
      </c>
      <c r="B7007" t="s">
        <v>7319</v>
      </c>
      <c r="C7007">
        <v>1</v>
      </c>
      <c r="D7007" t="str">
        <f>IFERROR(VLOOKUP(C7007,Elster!$A$5:$D$148,2,FALSE),"not in table")</f>
        <v xml:space="preserve">   "FEHLERMELDUNG"                                    </v>
      </c>
      <c r="F7007">
        <f>HEX2DEC(C7007)</f>
        <v>1</v>
      </c>
      <c r="G7007">
        <f t="shared" si="526"/>
        <v>0</v>
      </c>
    </row>
    <row r="7008" spans="1:7" hidden="1" x14ac:dyDescent="0.35">
      <c r="A7008">
        <v>35.307648</v>
      </c>
      <c r="B7008" t="s">
        <v>7317</v>
      </c>
      <c r="C7008">
        <v>34</v>
      </c>
      <c r="E7008" t="str">
        <f>IFERROR(VLOOKUP(C7008,Elster!$A$5:$D$148,2,FALSE),"not in table")</f>
        <v xml:space="preserve">   "MIN_WASSERDRUCK"                                  </v>
      </c>
      <c r="F7008">
        <f>HEX2DEC(C7008)</f>
        <v>52</v>
      </c>
      <c r="G7008">
        <f t="shared" si="526"/>
        <v>5.000000000002558E-3</v>
      </c>
    </row>
    <row r="7009" spans="1:7" x14ac:dyDescent="0.35">
      <c r="A7009">
        <v>35.307648</v>
      </c>
      <c r="B7009" t="s">
        <v>7319</v>
      </c>
      <c r="C7009">
        <v>34</v>
      </c>
      <c r="D7009" t="str">
        <f>IFERROR(VLOOKUP(C7009,Elster!$A$5:$D$148,2,FALSE),"not in table")</f>
        <v xml:space="preserve">   "MIN_WASSERDRUCK"                                  </v>
      </c>
      <c r="F7009">
        <f>HEX2DEC(C7009)</f>
        <v>52</v>
      </c>
      <c r="G7009">
        <f t="shared" si="526"/>
        <v>0</v>
      </c>
    </row>
    <row r="7010" spans="1:7" hidden="1" x14ac:dyDescent="0.35">
      <c r="A7010">
        <v>35.318351</v>
      </c>
      <c r="B7010" t="s">
        <v>7317</v>
      </c>
      <c r="C7010">
        <v>3</v>
      </c>
      <c r="E7010" t="str">
        <f>IFERROR(VLOOKUP(C7010,Elster!$A$5:$D$148,2,FALSE),"not in table")</f>
        <v xml:space="preserve">   "SPEICHERSOLLTEMP"                                 </v>
      </c>
      <c r="F7010">
        <f t="shared" ref="F7010:F7022" si="529">HEX2DEC(C7010)</f>
        <v>3</v>
      </c>
      <c r="G7010">
        <f t="shared" si="526"/>
        <v>1.0702999999999463E-2</v>
      </c>
    </row>
    <row r="7011" spans="1:7" hidden="1" x14ac:dyDescent="0.35">
      <c r="A7011">
        <v>35.323298999999999</v>
      </c>
      <c r="B7011" t="s">
        <v>7317</v>
      </c>
      <c r="C7011">
        <v>0</v>
      </c>
      <c r="E7011" t="str">
        <f>IFERROR(VLOOKUP(C7011,Elster!$A$5:$D$148,2,FALSE),"not in table")</f>
        <v>not in table</v>
      </c>
      <c r="F7011">
        <f t="shared" si="529"/>
        <v>0</v>
      </c>
      <c r="G7011">
        <f t="shared" si="526"/>
        <v>4.9479999999988422E-3</v>
      </c>
    </row>
    <row r="7012" spans="1:7" hidden="1" x14ac:dyDescent="0.35">
      <c r="A7012">
        <v>35.328273000000003</v>
      </c>
      <c r="B7012" t="s">
        <v>7317</v>
      </c>
      <c r="C7012" t="s">
        <v>7378</v>
      </c>
      <c r="E7012" t="str">
        <f>IFERROR(VLOOKUP(C7012,Elster!$A$5:$D$148,2,FALSE),"not in table")</f>
        <v xml:space="preserve">   "SAMMLERISTTEMP"                                   </v>
      </c>
      <c r="F7012">
        <f t="shared" si="529"/>
        <v>13</v>
      </c>
      <c r="G7012">
        <f t="shared" si="526"/>
        <v>4.9740000000042528E-3</v>
      </c>
    </row>
    <row r="7013" spans="1:7" hidden="1" x14ac:dyDescent="0.35">
      <c r="A7013">
        <v>35.333247</v>
      </c>
      <c r="B7013" t="s">
        <v>7317</v>
      </c>
      <c r="C7013">
        <v>2</v>
      </c>
      <c r="E7013" t="str">
        <f>IFERROR(VLOOKUP(C7013,Elster!$A$5:$D$148,2,FALSE),"not in table")</f>
        <v xml:space="preserve">   "KESSELSOLLTEMP"                                   </v>
      </c>
      <c r="F7013">
        <f t="shared" si="529"/>
        <v>2</v>
      </c>
      <c r="G7013">
        <f t="shared" si="526"/>
        <v>4.9739999999971474E-3</v>
      </c>
    </row>
    <row r="7014" spans="1:7" hidden="1" x14ac:dyDescent="0.35">
      <c r="A7014">
        <v>35.338194000000001</v>
      </c>
      <c r="B7014" t="s">
        <v>7317</v>
      </c>
      <c r="C7014">
        <v>0</v>
      </c>
      <c r="E7014" t="str">
        <f>IFERROR(VLOOKUP(C7014,Elster!$A$5:$D$148,2,FALSE),"not in table")</f>
        <v>not in table</v>
      </c>
      <c r="F7014">
        <f t="shared" si="529"/>
        <v>0</v>
      </c>
      <c r="G7014">
        <f t="shared" si="526"/>
        <v>4.947000000001367E-3</v>
      </c>
    </row>
    <row r="7015" spans="1:7" hidden="1" x14ac:dyDescent="0.35">
      <c r="A7015">
        <v>35.343167999999999</v>
      </c>
      <c r="B7015" t="s">
        <v>7317</v>
      </c>
      <c r="C7015" t="s">
        <v>7390</v>
      </c>
      <c r="E7015" t="str">
        <f>IFERROR(VLOOKUP(C7015,Elster!$A$5:$D$148,2,FALSE),"not in table")</f>
        <v xml:space="preserve">//   "ERWEITERUNGSTELEGRAMM"                            </v>
      </c>
      <c r="F7015">
        <f t="shared" si="529"/>
        <v>250</v>
      </c>
      <c r="G7015">
        <f t="shared" si="526"/>
        <v>4.9739999999971474E-3</v>
      </c>
    </row>
    <row r="7016" spans="1:7" hidden="1" x14ac:dyDescent="0.35">
      <c r="A7016">
        <v>35.348142000000003</v>
      </c>
      <c r="B7016" t="s">
        <v>7317</v>
      </c>
      <c r="C7016">
        <v>1</v>
      </c>
      <c r="E7016" t="str">
        <f>IFERROR(VLOOKUP(C7016,Elster!$A$5:$D$148,2,FALSE),"not in table")</f>
        <v xml:space="preserve">   "FEHLERMELDUNG"                                    </v>
      </c>
      <c r="F7016">
        <f t="shared" si="529"/>
        <v>1</v>
      </c>
      <c r="G7016">
        <f t="shared" si="526"/>
        <v>4.9740000000042528E-3</v>
      </c>
    </row>
    <row r="7017" spans="1:7" hidden="1" x14ac:dyDescent="0.35">
      <c r="A7017">
        <v>35.353116</v>
      </c>
      <c r="B7017" t="s">
        <v>7317</v>
      </c>
      <c r="C7017">
        <v>20</v>
      </c>
      <c r="E7017" t="str">
        <f>IFERROR(VLOOKUP(C7017,Elster!$A$5:$D$148,2,FALSE),"not in table")</f>
        <v xml:space="preserve">   "MIN_TEMP_KESSEL"                                  </v>
      </c>
      <c r="F7017">
        <f t="shared" si="529"/>
        <v>32</v>
      </c>
      <c r="G7017">
        <f t="shared" si="526"/>
        <v>4.9739999999971474E-3</v>
      </c>
    </row>
    <row r="7018" spans="1:7" hidden="1" x14ac:dyDescent="0.35">
      <c r="A7018">
        <v>35.358063999999999</v>
      </c>
      <c r="B7018" t="s">
        <v>7317</v>
      </c>
      <c r="C7018">
        <v>8</v>
      </c>
      <c r="E7018" t="str">
        <f>IFERROR(VLOOKUP(C7018,Elster!$A$5:$D$148,2,FALSE),"not in table")</f>
        <v xml:space="preserve">   "RAUMSOLLTEMP_NACHT"                               </v>
      </c>
      <c r="F7018">
        <f t="shared" si="529"/>
        <v>8</v>
      </c>
      <c r="G7018">
        <f t="shared" si="526"/>
        <v>4.9479999999988422E-3</v>
      </c>
    </row>
    <row r="7019" spans="1:7" hidden="1" x14ac:dyDescent="0.35">
      <c r="A7019">
        <v>35.363038000000003</v>
      </c>
      <c r="B7019" t="s">
        <v>7317</v>
      </c>
      <c r="C7019">
        <v>0</v>
      </c>
      <c r="E7019" t="str">
        <f>IFERROR(VLOOKUP(C7019,Elster!$A$5:$D$148,2,FALSE),"not in table")</f>
        <v>not in table</v>
      </c>
      <c r="F7019">
        <f t="shared" si="529"/>
        <v>0</v>
      </c>
      <c r="G7019">
        <f t="shared" si="526"/>
        <v>4.9740000000042528E-3</v>
      </c>
    </row>
    <row r="7020" spans="1:7" hidden="1" x14ac:dyDescent="0.35">
      <c r="A7020">
        <v>35.368012</v>
      </c>
      <c r="B7020" t="s">
        <v>7317</v>
      </c>
      <c r="C7020">
        <v>1</v>
      </c>
      <c r="E7020" t="str">
        <f>IFERROR(VLOOKUP(C7020,Elster!$A$5:$D$148,2,FALSE),"not in table")</f>
        <v xml:space="preserve">   "FEHLERMELDUNG"                                    </v>
      </c>
      <c r="F7020">
        <f t="shared" si="529"/>
        <v>1</v>
      </c>
      <c r="G7020">
        <f t="shared" si="526"/>
        <v>4.9739999999971474E-3</v>
      </c>
    </row>
    <row r="7021" spans="1:7" hidden="1" x14ac:dyDescent="0.35">
      <c r="A7021">
        <v>35.372985</v>
      </c>
      <c r="B7021" t="s">
        <v>7317</v>
      </c>
      <c r="C7021">
        <v>35</v>
      </c>
      <c r="E7021" t="str">
        <f>IFERROR(VLOOKUP(C7021,Elster!$A$5:$D$148,2,FALSE),"not in table")</f>
        <v xml:space="preserve">   "LEISTUNGSKORREKTUR"                               </v>
      </c>
      <c r="F7021">
        <f t="shared" si="529"/>
        <v>53</v>
      </c>
      <c r="G7021">
        <f t="shared" si="526"/>
        <v>4.9729999999996721E-3</v>
      </c>
    </row>
    <row r="7022" spans="1:7" hidden="1" x14ac:dyDescent="0.35">
      <c r="A7022">
        <v>35.481057</v>
      </c>
      <c r="B7022" t="s">
        <v>7317</v>
      </c>
      <c r="C7022" t="s">
        <v>7378</v>
      </c>
      <c r="E7022" t="str">
        <f>IFERROR(VLOOKUP(C7022,Elster!$A$5:$D$148,2,FALSE),"not in table")</f>
        <v xml:space="preserve">   "SAMMLERISTTEMP"                                   </v>
      </c>
      <c r="F7022">
        <f t="shared" si="529"/>
        <v>13</v>
      </c>
      <c r="G7022">
        <f t="shared" si="526"/>
        <v>0.10807199999999995</v>
      </c>
    </row>
    <row r="7023" spans="1:7" x14ac:dyDescent="0.35">
      <c r="A7023">
        <v>35.481057</v>
      </c>
      <c r="B7023" t="s">
        <v>7319</v>
      </c>
      <c r="C7023" t="s">
        <v>7378</v>
      </c>
      <c r="D7023" t="str">
        <f>IFERROR(VLOOKUP(C7023,Elster!$A$5:$D$148,2,FALSE),"not in table")</f>
        <v xml:space="preserve">   "SAMMLERISTTEMP"                                   </v>
      </c>
      <c r="F7023">
        <f>HEX2DEC(C7023)</f>
        <v>13</v>
      </c>
      <c r="G7023">
        <f t="shared" si="526"/>
        <v>0</v>
      </c>
    </row>
    <row r="7024" spans="1:7" hidden="1" x14ac:dyDescent="0.35">
      <c r="A7024">
        <v>35.486055999999998</v>
      </c>
      <c r="B7024" t="s">
        <v>7317</v>
      </c>
      <c r="C7024">
        <v>0</v>
      </c>
      <c r="E7024" t="str">
        <f>IFERROR(VLOOKUP(C7024,Elster!$A$5:$D$148,2,FALSE),"not in table")</f>
        <v>not in table</v>
      </c>
      <c r="F7024">
        <f>HEX2DEC(C7024)</f>
        <v>0</v>
      </c>
      <c r="G7024">
        <f t="shared" si="526"/>
        <v>4.9989999999979773E-3</v>
      </c>
    </row>
    <row r="7025" spans="1:7" x14ac:dyDescent="0.35">
      <c r="A7025">
        <v>35.486057000000002</v>
      </c>
      <c r="B7025" t="s">
        <v>7319</v>
      </c>
      <c r="C7025">
        <v>0</v>
      </c>
      <c r="D7025" t="str">
        <f>IFERROR(VLOOKUP(C7025,Elster!$A$5:$D$148,2,FALSE),"not in table")</f>
        <v>not in table</v>
      </c>
      <c r="F7025">
        <f>HEX2DEC(C7025)</f>
        <v>0</v>
      </c>
      <c r="G7025">
        <f t="shared" si="526"/>
        <v>1.0000000045806701E-6</v>
      </c>
    </row>
    <row r="7026" spans="1:7" hidden="1" x14ac:dyDescent="0.35">
      <c r="A7026">
        <v>35.491056</v>
      </c>
      <c r="B7026" t="s">
        <v>7317</v>
      </c>
      <c r="C7026">
        <v>9</v>
      </c>
      <c r="E7026" t="str">
        <f>IFERROR(VLOOKUP(C7026,Elster!$A$5:$D$148,2,FALSE),"not in table")</f>
        <v xml:space="preserve">   "UHRZEIT"                                          </v>
      </c>
      <c r="F7026">
        <f>HEX2DEC(C7026)</f>
        <v>9</v>
      </c>
      <c r="G7026">
        <f t="shared" si="526"/>
        <v>4.9989999999979773E-3</v>
      </c>
    </row>
    <row r="7027" spans="1:7" x14ac:dyDescent="0.35">
      <c r="A7027">
        <v>35.491056</v>
      </c>
      <c r="B7027" t="s">
        <v>7319</v>
      </c>
      <c r="C7027">
        <v>9</v>
      </c>
      <c r="D7027" t="str">
        <f>IFERROR(VLOOKUP(C7027,Elster!$A$5:$D$148,2,FALSE),"not in table")</f>
        <v xml:space="preserve">   "UHRZEIT"                                          </v>
      </c>
      <c r="F7027">
        <f>HEX2DEC(C7027)</f>
        <v>9</v>
      </c>
      <c r="G7027">
        <f t="shared" si="526"/>
        <v>0</v>
      </c>
    </row>
    <row r="7028" spans="1:7" hidden="1" x14ac:dyDescent="0.35">
      <c r="A7028">
        <v>35.496056000000003</v>
      </c>
      <c r="B7028" t="s">
        <v>7317</v>
      </c>
      <c r="C7028">
        <v>1</v>
      </c>
      <c r="E7028" t="str">
        <f>IFERROR(VLOOKUP(C7028,Elster!$A$5:$D$148,2,FALSE),"not in table")</f>
        <v xml:space="preserve">   "FEHLERMELDUNG"                                    </v>
      </c>
      <c r="F7028">
        <f>HEX2DEC(C7028)</f>
        <v>1</v>
      </c>
      <c r="G7028">
        <f t="shared" si="526"/>
        <v>5.000000000002558E-3</v>
      </c>
    </row>
    <row r="7029" spans="1:7" x14ac:dyDescent="0.35">
      <c r="A7029">
        <v>35.496056000000003</v>
      </c>
      <c r="B7029" t="s">
        <v>7319</v>
      </c>
      <c r="C7029">
        <v>1</v>
      </c>
      <c r="D7029" t="str">
        <f>IFERROR(VLOOKUP(C7029,Elster!$A$5:$D$148,2,FALSE),"not in table")</f>
        <v xml:space="preserve">   "FEHLERMELDUNG"                                    </v>
      </c>
      <c r="F7029">
        <f>HEX2DEC(C7029)</f>
        <v>1</v>
      </c>
      <c r="G7029">
        <f t="shared" si="526"/>
        <v>0</v>
      </c>
    </row>
    <row r="7030" spans="1:7" hidden="1" x14ac:dyDescent="0.35">
      <c r="A7030">
        <v>35.501055999999998</v>
      </c>
      <c r="B7030" t="s">
        <v>7317</v>
      </c>
      <c r="C7030">
        <v>0</v>
      </c>
      <c r="E7030" t="str">
        <f>IFERROR(VLOOKUP(C7030,Elster!$A$5:$D$148,2,FALSE),"not in table")</f>
        <v>not in table</v>
      </c>
      <c r="F7030">
        <f>HEX2DEC(C7030)</f>
        <v>0</v>
      </c>
      <c r="G7030">
        <f t="shared" si="526"/>
        <v>4.9999999999954525E-3</v>
      </c>
    </row>
    <row r="7031" spans="1:7" x14ac:dyDescent="0.35">
      <c r="A7031">
        <v>35.501055999999998</v>
      </c>
      <c r="B7031" t="s">
        <v>7319</v>
      </c>
      <c r="C7031">
        <v>0</v>
      </c>
      <c r="D7031" t="str">
        <f>IFERROR(VLOOKUP(C7031,Elster!$A$5:$D$148,2,FALSE),"not in table")</f>
        <v>not in table</v>
      </c>
      <c r="F7031">
        <f t="shared" ref="F7031:F7034" si="530">HEX2DEC(C7031)</f>
        <v>0</v>
      </c>
      <c r="G7031">
        <f t="shared" si="526"/>
        <v>0</v>
      </c>
    </row>
    <row r="7032" spans="1:7" x14ac:dyDescent="0.35">
      <c r="A7032">
        <v>35.506056000000001</v>
      </c>
      <c r="B7032" t="s">
        <v>7319</v>
      </c>
      <c r="C7032">
        <v>1</v>
      </c>
      <c r="D7032" t="str">
        <f>IFERROR(VLOOKUP(C7032,Elster!$A$5:$D$148,2,FALSE),"not in table")</f>
        <v xml:space="preserve">   "FEHLERMELDUNG"                                    </v>
      </c>
      <c r="F7032">
        <f t="shared" si="530"/>
        <v>1</v>
      </c>
      <c r="G7032">
        <f t="shared" si="526"/>
        <v>5.000000000002558E-3</v>
      </c>
    </row>
    <row r="7033" spans="1:7" hidden="1" x14ac:dyDescent="0.35">
      <c r="A7033">
        <v>35.506081999999999</v>
      </c>
      <c r="B7033" t="s">
        <v>7317</v>
      </c>
      <c r="C7033">
        <v>1</v>
      </c>
      <c r="E7033" t="str">
        <f>IFERROR(VLOOKUP(C7033,Elster!$A$5:$D$148,2,FALSE),"not in table")</f>
        <v xml:space="preserve">   "FEHLERMELDUNG"                                    </v>
      </c>
      <c r="F7033">
        <f t="shared" si="530"/>
        <v>1</v>
      </c>
      <c r="G7033">
        <f t="shared" si="526"/>
        <v>2.5999999998305157E-5</v>
      </c>
    </row>
    <row r="7034" spans="1:7" hidden="1" x14ac:dyDescent="0.35">
      <c r="A7034">
        <v>35.511056000000004</v>
      </c>
      <c r="B7034" t="s">
        <v>7317</v>
      </c>
      <c r="C7034" t="s">
        <v>7393</v>
      </c>
      <c r="E7034" t="str">
        <f>IFERROR(VLOOKUP(C7034,Elster!$A$5:$D$148,2,FALSE),"not in table")</f>
        <v xml:space="preserve">   "UNGUELTIG"                                        </v>
      </c>
      <c r="F7034">
        <f t="shared" si="530"/>
        <v>255</v>
      </c>
      <c r="G7034">
        <f t="shared" si="526"/>
        <v>4.9740000000042528E-3</v>
      </c>
    </row>
    <row r="7035" spans="1:7" x14ac:dyDescent="0.35">
      <c r="A7035">
        <v>35.511056000000004</v>
      </c>
      <c r="B7035" t="s">
        <v>7319</v>
      </c>
      <c r="C7035" t="s">
        <v>7393</v>
      </c>
      <c r="D7035" t="str">
        <f>IFERROR(VLOOKUP(C7035,Elster!$A$5:$D$148,2,FALSE),"not in table")</f>
        <v xml:space="preserve">   "UNGUELTIG"                                        </v>
      </c>
      <c r="F7035">
        <f t="shared" ref="F7035:F7038" si="531">HEX2DEC(C7035)</f>
        <v>255</v>
      </c>
      <c r="G7035">
        <f t="shared" si="526"/>
        <v>0</v>
      </c>
    </row>
    <row r="7036" spans="1:7" x14ac:dyDescent="0.35">
      <c r="A7036">
        <v>35.516055999999999</v>
      </c>
      <c r="B7036" t="s">
        <v>7319</v>
      </c>
      <c r="C7036">
        <v>0</v>
      </c>
      <c r="D7036" t="str">
        <f>IFERROR(VLOOKUP(C7036,Elster!$A$5:$D$148,2,FALSE),"not in table")</f>
        <v>not in table</v>
      </c>
      <c r="F7036">
        <f t="shared" si="531"/>
        <v>0</v>
      </c>
      <c r="G7036">
        <f t="shared" si="526"/>
        <v>4.9999999999954525E-3</v>
      </c>
    </row>
    <row r="7037" spans="1:7" hidden="1" x14ac:dyDescent="0.35">
      <c r="A7037">
        <v>35.516081999999997</v>
      </c>
      <c r="B7037" t="s">
        <v>7317</v>
      </c>
      <c r="C7037">
        <v>0</v>
      </c>
      <c r="E7037" t="str">
        <f>IFERROR(VLOOKUP(C7037,Elster!$A$5:$D$148,2,FALSE),"not in table")</f>
        <v>not in table</v>
      </c>
      <c r="F7037">
        <f t="shared" si="531"/>
        <v>0</v>
      </c>
      <c r="G7037">
        <f t="shared" si="526"/>
        <v>2.5999999998305157E-5</v>
      </c>
    </row>
    <row r="7038" spans="1:7" hidden="1" x14ac:dyDescent="0.35">
      <c r="A7038">
        <v>35.521082</v>
      </c>
      <c r="B7038" t="s">
        <v>7317</v>
      </c>
      <c r="C7038">
        <v>0</v>
      </c>
      <c r="E7038" t="str">
        <f>IFERROR(VLOOKUP(C7038,Elster!$A$5:$D$148,2,FALSE),"not in table")</f>
        <v>not in table</v>
      </c>
      <c r="F7038">
        <f t="shared" si="531"/>
        <v>0</v>
      </c>
      <c r="G7038">
        <f t="shared" si="526"/>
        <v>5.000000000002558E-3</v>
      </c>
    </row>
    <row r="7039" spans="1:7" x14ac:dyDescent="0.35">
      <c r="A7039">
        <v>35.521082</v>
      </c>
      <c r="B7039" t="s">
        <v>7319</v>
      </c>
      <c r="C7039">
        <v>0</v>
      </c>
      <c r="D7039" t="str">
        <f>IFERROR(VLOOKUP(C7039,Elster!$A$5:$D$148,2,FALSE),"not in table")</f>
        <v>not in table</v>
      </c>
      <c r="F7039">
        <f>HEX2DEC(C7039)</f>
        <v>0</v>
      </c>
      <c r="G7039">
        <f t="shared" si="526"/>
        <v>0</v>
      </c>
    </row>
    <row r="7040" spans="1:7" hidden="1" x14ac:dyDescent="0.35">
      <c r="A7040">
        <v>35.526082000000002</v>
      </c>
      <c r="B7040" t="s">
        <v>7317</v>
      </c>
      <c r="C7040">
        <v>0</v>
      </c>
      <c r="E7040" t="str">
        <f>IFERROR(VLOOKUP(C7040,Elster!$A$5:$D$148,2,FALSE),"not in table")</f>
        <v>not in table</v>
      </c>
      <c r="F7040">
        <f>HEX2DEC(C7040)</f>
        <v>0</v>
      </c>
      <c r="G7040">
        <f t="shared" si="526"/>
        <v>5.000000000002558E-3</v>
      </c>
    </row>
    <row r="7041" spans="1:7" x14ac:dyDescent="0.35">
      <c r="A7041">
        <v>35.526082000000002</v>
      </c>
      <c r="B7041" t="s">
        <v>7319</v>
      </c>
      <c r="C7041">
        <v>0</v>
      </c>
      <c r="D7041" t="str">
        <f>IFERROR(VLOOKUP(C7041,Elster!$A$5:$D$148,2,FALSE),"not in table")</f>
        <v>not in table</v>
      </c>
      <c r="F7041">
        <f>HEX2DEC(C7041)</f>
        <v>0</v>
      </c>
      <c r="G7041">
        <f t="shared" si="526"/>
        <v>0</v>
      </c>
    </row>
    <row r="7042" spans="1:7" hidden="1" x14ac:dyDescent="0.35">
      <c r="A7042">
        <v>35.531081999999998</v>
      </c>
      <c r="B7042" t="s">
        <v>7317</v>
      </c>
      <c r="C7042">
        <v>1</v>
      </c>
      <c r="E7042" t="str">
        <f>IFERROR(VLOOKUP(C7042,Elster!$A$5:$D$148,2,FALSE),"not in table")</f>
        <v xml:space="preserve">   "FEHLERMELDUNG"                                    </v>
      </c>
      <c r="F7042">
        <f>HEX2DEC(C7042)</f>
        <v>1</v>
      </c>
      <c r="G7042">
        <f t="shared" si="526"/>
        <v>4.9999999999954525E-3</v>
      </c>
    </row>
    <row r="7043" spans="1:7" x14ac:dyDescent="0.35">
      <c r="A7043">
        <v>35.531081999999998</v>
      </c>
      <c r="B7043" t="s">
        <v>7319</v>
      </c>
      <c r="C7043">
        <v>1</v>
      </c>
      <c r="D7043" t="str">
        <f>IFERROR(VLOOKUP(C7043,Elster!$A$5:$D$148,2,FALSE),"not in table")</f>
        <v xml:space="preserve">   "FEHLERMELDUNG"                                    </v>
      </c>
      <c r="F7043">
        <f>HEX2DEC(C7043)</f>
        <v>1</v>
      </c>
      <c r="G7043">
        <f t="shared" si="526"/>
        <v>0</v>
      </c>
    </row>
    <row r="7044" spans="1:7" hidden="1" x14ac:dyDescent="0.35">
      <c r="A7044">
        <v>35.536082</v>
      </c>
      <c r="B7044" t="s">
        <v>7317</v>
      </c>
      <c r="C7044">
        <v>17</v>
      </c>
      <c r="E7044" t="str">
        <f>IFERROR(VLOOKUP(C7044,Elster!$A$5:$D$148,2,FALSE),"not in table")</f>
        <v xml:space="preserve">   "SPEICHER_UNTEN_TEMP"                              </v>
      </c>
      <c r="F7044">
        <f>HEX2DEC(C7044)</f>
        <v>23</v>
      </c>
      <c r="G7044">
        <f t="shared" ref="G7044:G7107" si="532">A7044-A7043</f>
        <v>5.000000000002558E-3</v>
      </c>
    </row>
    <row r="7045" spans="1:7" x14ac:dyDescent="0.35">
      <c r="A7045">
        <v>35.536082</v>
      </c>
      <c r="B7045" t="s">
        <v>7319</v>
      </c>
      <c r="C7045">
        <v>17</v>
      </c>
      <c r="D7045" t="str">
        <f>IFERROR(VLOOKUP(C7045,Elster!$A$5:$D$148,2,FALSE),"not in table")</f>
        <v xml:space="preserve">   "SPEICHER_UNTEN_TEMP"                              </v>
      </c>
      <c r="F7045">
        <f>HEX2DEC(C7045)</f>
        <v>23</v>
      </c>
      <c r="G7045">
        <f t="shared" si="532"/>
        <v>0</v>
      </c>
    </row>
    <row r="7046" spans="1:7" hidden="1" x14ac:dyDescent="0.35">
      <c r="A7046">
        <v>35.549649000000002</v>
      </c>
      <c r="B7046" t="s">
        <v>7317</v>
      </c>
      <c r="C7046">
        <v>9</v>
      </c>
      <c r="E7046" t="str">
        <f>IFERROR(VLOOKUP(C7046,Elster!$A$5:$D$148,2,FALSE),"not in table")</f>
        <v xml:space="preserve">   "UHRZEIT"                                          </v>
      </c>
      <c r="F7046">
        <f t="shared" ref="F7046:F7058" si="533">HEX2DEC(C7046)</f>
        <v>9</v>
      </c>
      <c r="G7046">
        <f t="shared" si="532"/>
        <v>1.3567000000001883E-2</v>
      </c>
    </row>
    <row r="7047" spans="1:7" hidden="1" x14ac:dyDescent="0.35">
      <c r="A7047">
        <v>35.554597000000001</v>
      </c>
      <c r="B7047" t="s">
        <v>7317</v>
      </c>
      <c r="C7047">
        <v>0</v>
      </c>
      <c r="E7047" t="str">
        <f>IFERROR(VLOOKUP(C7047,Elster!$A$5:$D$148,2,FALSE),"not in table")</f>
        <v>not in table</v>
      </c>
      <c r="F7047">
        <f t="shared" si="533"/>
        <v>0</v>
      </c>
      <c r="G7047">
        <f t="shared" si="532"/>
        <v>4.9479999999988422E-3</v>
      </c>
    </row>
    <row r="7048" spans="1:7" hidden="1" x14ac:dyDescent="0.35">
      <c r="A7048">
        <v>35.559570999999998</v>
      </c>
      <c r="B7048" t="s">
        <v>7317</v>
      </c>
      <c r="C7048" t="s">
        <v>7378</v>
      </c>
      <c r="E7048" t="str">
        <f>IFERROR(VLOOKUP(C7048,Elster!$A$5:$D$148,2,FALSE),"not in table")</f>
        <v xml:space="preserve">   "SAMMLERISTTEMP"                                   </v>
      </c>
      <c r="F7048">
        <f t="shared" si="533"/>
        <v>13</v>
      </c>
      <c r="G7048">
        <f t="shared" si="532"/>
        <v>4.9739999999971474E-3</v>
      </c>
    </row>
    <row r="7049" spans="1:7" hidden="1" x14ac:dyDescent="0.35">
      <c r="A7049">
        <v>35.564545000000003</v>
      </c>
      <c r="B7049" t="s">
        <v>7317</v>
      </c>
      <c r="C7049">
        <v>2</v>
      </c>
      <c r="E7049" t="str">
        <f>IFERROR(VLOOKUP(C7049,Elster!$A$5:$D$148,2,FALSE),"not in table")</f>
        <v xml:space="preserve">   "KESSELSOLLTEMP"                                   </v>
      </c>
      <c r="F7049">
        <f t="shared" si="533"/>
        <v>2</v>
      </c>
      <c r="G7049">
        <f t="shared" si="532"/>
        <v>4.9740000000042528E-3</v>
      </c>
    </row>
    <row r="7050" spans="1:7" hidden="1" x14ac:dyDescent="0.35">
      <c r="A7050">
        <v>35.569519</v>
      </c>
      <c r="B7050" t="s">
        <v>7317</v>
      </c>
      <c r="C7050">
        <v>0</v>
      </c>
      <c r="E7050" t="str">
        <f>IFERROR(VLOOKUP(C7050,Elster!$A$5:$D$148,2,FALSE),"not in table")</f>
        <v>not in table</v>
      </c>
      <c r="F7050">
        <f t="shared" si="533"/>
        <v>0</v>
      </c>
      <c r="G7050">
        <f t="shared" si="532"/>
        <v>4.9739999999971474E-3</v>
      </c>
    </row>
    <row r="7051" spans="1:7" hidden="1" x14ac:dyDescent="0.35">
      <c r="A7051">
        <v>35.574466000000001</v>
      </c>
      <c r="B7051" t="s">
        <v>7317</v>
      </c>
      <c r="C7051">
        <v>1</v>
      </c>
      <c r="E7051" t="str">
        <f>IFERROR(VLOOKUP(C7051,Elster!$A$5:$D$148,2,FALSE),"not in table")</f>
        <v xml:space="preserve">   "FEHLERMELDUNG"                                    </v>
      </c>
      <c r="F7051">
        <f t="shared" si="533"/>
        <v>1</v>
      </c>
      <c r="G7051">
        <f t="shared" si="532"/>
        <v>4.947000000001367E-3</v>
      </c>
    </row>
    <row r="7052" spans="1:7" hidden="1" x14ac:dyDescent="0.35">
      <c r="A7052">
        <v>35.579439999999998</v>
      </c>
      <c r="B7052" t="s">
        <v>7317</v>
      </c>
      <c r="C7052">
        <v>0</v>
      </c>
      <c r="E7052" t="str">
        <f>IFERROR(VLOOKUP(C7052,Elster!$A$5:$D$148,2,FALSE),"not in table")</f>
        <v>not in table</v>
      </c>
      <c r="F7052">
        <f t="shared" si="533"/>
        <v>0</v>
      </c>
      <c r="G7052">
        <f t="shared" si="532"/>
        <v>4.9739999999971474E-3</v>
      </c>
    </row>
    <row r="7053" spans="1:7" hidden="1" x14ac:dyDescent="0.35">
      <c r="A7053">
        <v>35.584414000000002</v>
      </c>
      <c r="B7053" t="s">
        <v>7317</v>
      </c>
      <c r="C7053">
        <v>45</v>
      </c>
      <c r="E7053" t="str">
        <f>IFERROR(VLOOKUP(C7053,Elster!$A$5:$D$148,2,FALSE),"not in table")</f>
        <v>not in table</v>
      </c>
      <c r="F7053">
        <f t="shared" si="533"/>
        <v>69</v>
      </c>
      <c r="G7053">
        <f t="shared" si="532"/>
        <v>4.9740000000042528E-3</v>
      </c>
    </row>
    <row r="7054" spans="1:7" hidden="1" x14ac:dyDescent="0.35">
      <c r="A7054">
        <v>35.589362000000001</v>
      </c>
      <c r="B7054" t="s">
        <v>7317</v>
      </c>
      <c r="C7054">
        <v>0</v>
      </c>
      <c r="E7054" t="str">
        <f>IFERROR(VLOOKUP(C7054,Elster!$A$5:$D$148,2,FALSE),"not in table")</f>
        <v>not in table</v>
      </c>
      <c r="F7054">
        <f t="shared" si="533"/>
        <v>0</v>
      </c>
      <c r="G7054">
        <f t="shared" si="532"/>
        <v>4.9479999999988422E-3</v>
      </c>
    </row>
    <row r="7055" spans="1:7" hidden="1" x14ac:dyDescent="0.35">
      <c r="A7055">
        <v>35.594335999999998</v>
      </c>
      <c r="B7055" t="s">
        <v>7317</v>
      </c>
      <c r="C7055">
        <v>0</v>
      </c>
      <c r="E7055" t="str">
        <f>IFERROR(VLOOKUP(C7055,Elster!$A$5:$D$148,2,FALSE),"not in table")</f>
        <v>not in table</v>
      </c>
      <c r="F7055">
        <f t="shared" si="533"/>
        <v>0</v>
      </c>
      <c r="G7055">
        <f t="shared" si="532"/>
        <v>4.9739999999971474E-3</v>
      </c>
    </row>
    <row r="7056" spans="1:7" hidden="1" x14ac:dyDescent="0.35">
      <c r="A7056">
        <v>35.599310000000003</v>
      </c>
      <c r="B7056" t="s">
        <v>7317</v>
      </c>
      <c r="C7056">
        <v>0</v>
      </c>
      <c r="E7056" t="str">
        <f>IFERROR(VLOOKUP(C7056,Elster!$A$5:$D$148,2,FALSE),"not in table")</f>
        <v>not in table</v>
      </c>
      <c r="F7056">
        <f t="shared" si="533"/>
        <v>0</v>
      </c>
      <c r="G7056">
        <f t="shared" si="532"/>
        <v>4.9740000000042528E-3</v>
      </c>
    </row>
    <row r="7057" spans="1:7" hidden="1" x14ac:dyDescent="0.35">
      <c r="A7057">
        <v>35.604284</v>
      </c>
      <c r="B7057" t="s">
        <v>7317</v>
      </c>
      <c r="C7057" t="s">
        <v>7394</v>
      </c>
      <c r="E7057" t="str">
        <f>IFERROR(VLOOKUP(C7057,Elster!$A$5:$D$148,2,FALSE),"not in table")</f>
        <v xml:space="preserve">   "TEILVORRANG_WW"                                   </v>
      </c>
      <c r="F7057">
        <f t="shared" si="533"/>
        <v>94</v>
      </c>
      <c r="G7057">
        <f t="shared" si="532"/>
        <v>4.9739999999971474E-3</v>
      </c>
    </row>
    <row r="7058" spans="1:7" hidden="1" x14ac:dyDescent="0.35">
      <c r="A7058">
        <v>35.721156999999998</v>
      </c>
      <c r="B7058" t="s">
        <v>7317</v>
      </c>
      <c r="C7058" t="s">
        <v>7378</v>
      </c>
      <c r="E7058" t="str">
        <f>IFERROR(VLOOKUP(C7058,Elster!$A$5:$D$148,2,FALSE),"not in table")</f>
        <v xml:space="preserve">   "SAMMLERISTTEMP"                                   </v>
      </c>
      <c r="F7058">
        <f t="shared" si="533"/>
        <v>13</v>
      </c>
      <c r="G7058">
        <f t="shared" si="532"/>
        <v>0.11687299999999823</v>
      </c>
    </row>
    <row r="7059" spans="1:7" x14ac:dyDescent="0.35">
      <c r="A7059">
        <v>35.721156999999998</v>
      </c>
      <c r="B7059" t="s">
        <v>7319</v>
      </c>
      <c r="C7059" t="s">
        <v>7378</v>
      </c>
      <c r="D7059" t="str">
        <f>IFERROR(VLOOKUP(C7059,Elster!$A$5:$D$148,2,FALSE),"not in table")</f>
        <v xml:space="preserve">   "SAMMLERISTTEMP"                                   </v>
      </c>
      <c r="F7059">
        <f>HEX2DEC(C7059)</f>
        <v>13</v>
      </c>
      <c r="G7059">
        <f t="shared" si="532"/>
        <v>0</v>
      </c>
    </row>
    <row r="7060" spans="1:7" hidden="1" x14ac:dyDescent="0.35">
      <c r="A7060">
        <v>35.726157000000001</v>
      </c>
      <c r="B7060" t="s">
        <v>7317</v>
      </c>
      <c r="C7060">
        <v>0</v>
      </c>
      <c r="E7060" t="str">
        <f>IFERROR(VLOOKUP(C7060,Elster!$A$5:$D$148,2,FALSE),"not in table")</f>
        <v>not in table</v>
      </c>
      <c r="F7060">
        <f>HEX2DEC(C7060)</f>
        <v>0</v>
      </c>
      <c r="G7060">
        <f t="shared" si="532"/>
        <v>5.000000000002558E-3</v>
      </c>
    </row>
    <row r="7061" spans="1:7" x14ac:dyDescent="0.35">
      <c r="A7061">
        <v>35.726157000000001</v>
      </c>
      <c r="B7061" t="s">
        <v>7319</v>
      </c>
      <c r="C7061">
        <v>0</v>
      </c>
      <c r="D7061" t="str">
        <f>IFERROR(VLOOKUP(C7061,Elster!$A$5:$D$148,2,FALSE),"not in table")</f>
        <v>not in table</v>
      </c>
      <c r="F7061">
        <f>HEX2DEC(C7061)</f>
        <v>0</v>
      </c>
      <c r="G7061">
        <f t="shared" si="532"/>
        <v>0</v>
      </c>
    </row>
    <row r="7062" spans="1:7" hidden="1" x14ac:dyDescent="0.35">
      <c r="A7062">
        <v>35.731155999999999</v>
      </c>
      <c r="B7062" t="s">
        <v>7317</v>
      </c>
      <c r="C7062">
        <v>6</v>
      </c>
      <c r="E7062" t="str">
        <f>IFERROR(VLOOKUP(C7062,Elster!$A$5:$D$148,2,FALSE),"not in table")</f>
        <v xml:space="preserve">   "RAUMSOLLTEMP_II"                                  </v>
      </c>
      <c r="F7062">
        <f>HEX2DEC(C7062)</f>
        <v>6</v>
      </c>
      <c r="G7062">
        <f t="shared" si="532"/>
        <v>4.9989999999979773E-3</v>
      </c>
    </row>
    <row r="7063" spans="1:7" x14ac:dyDescent="0.35">
      <c r="A7063">
        <v>35.731157000000003</v>
      </c>
      <c r="B7063" t="s">
        <v>7319</v>
      </c>
      <c r="C7063">
        <v>6</v>
      </c>
      <c r="D7063" t="str">
        <f>IFERROR(VLOOKUP(C7063,Elster!$A$5:$D$148,2,FALSE),"not in table")</f>
        <v xml:space="preserve">   "RAUMSOLLTEMP_II"                                  </v>
      </c>
      <c r="F7063">
        <f t="shared" ref="F7063:F7066" si="534">HEX2DEC(C7063)</f>
        <v>6</v>
      </c>
      <c r="G7063">
        <f t="shared" si="532"/>
        <v>1.0000000045806701E-6</v>
      </c>
    </row>
    <row r="7064" spans="1:7" x14ac:dyDescent="0.35">
      <c r="A7064">
        <v>35.736156000000001</v>
      </c>
      <c r="B7064" t="s">
        <v>7319</v>
      </c>
      <c r="C7064">
        <v>1</v>
      </c>
      <c r="D7064" t="str">
        <f>IFERROR(VLOOKUP(C7064,Elster!$A$5:$D$148,2,FALSE),"not in table")</f>
        <v xml:space="preserve">   "FEHLERMELDUNG"                                    </v>
      </c>
      <c r="F7064">
        <f t="shared" si="534"/>
        <v>1</v>
      </c>
      <c r="G7064">
        <f t="shared" si="532"/>
        <v>4.9989999999979773E-3</v>
      </c>
    </row>
    <row r="7065" spans="1:7" hidden="1" x14ac:dyDescent="0.35">
      <c r="A7065">
        <v>35.736181999999999</v>
      </c>
      <c r="B7065" t="s">
        <v>7317</v>
      </c>
      <c r="C7065">
        <v>1</v>
      </c>
      <c r="E7065" t="str">
        <f>IFERROR(VLOOKUP(C7065,Elster!$A$5:$D$148,2,FALSE),"not in table")</f>
        <v xml:space="preserve">   "FEHLERMELDUNG"                                    </v>
      </c>
      <c r="F7065">
        <f t="shared" si="534"/>
        <v>1</v>
      </c>
      <c r="G7065">
        <f t="shared" si="532"/>
        <v>2.5999999998305157E-5</v>
      </c>
    </row>
    <row r="7066" spans="1:7" hidden="1" x14ac:dyDescent="0.35">
      <c r="A7066">
        <v>35.741182000000002</v>
      </c>
      <c r="B7066" t="s">
        <v>7317</v>
      </c>
      <c r="C7066">
        <v>1</v>
      </c>
      <c r="E7066" t="str">
        <f>IFERROR(VLOOKUP(C7066,Elster!$A$5:$D$148,2,FALSE),"not in table")</f>
        <v xml:space="preserve">   "FEHLERMELDUNG"                                    </v>
      </c>
      <c r="F7066">
        <f t="shared" si="534"/>
        <v>1</v>
      </c>
      <c r="G7066">
        <f t="shared" si="532"/>
        <v>5.000000000002558E-3</v>
      </c>
    </row>
    <row r="7067" spans="1:7" x14ac:dyDescent="0.35">
      <c r="A7067">
        <v>35.741182000000002</v>
      </c>
      <c r="B7067" t="s">
        <v>7319</v>
      </c>
      <c r="C7067">
        <v>1</v>
      </c>
      <c r="D7067" t="str">
        <f>IFERROR(VLOOKUP(C7067,Elster!$A$5:$D$148,2,FALSE),"not in table")</f>
        <v xml:space="preserve">   "FEHLERMELDUNG"                                    </v>
      </c>
      <c r="F7067">
        <f>HEX2DEC(C7067)</f>
        <v>1</v>
      </c>
      <c r="G7067">
        <f t="shared" si="532"/>
        <v>0</v>
      </c>
    </row>
    <row r="7068" spans="1:7" hidden="1" x14ac:dyDescent="0.35">
      <c r="A7068">
        <v>35.746181999999997</v>
      </c>
      <c r="B7068" t="s">
        <v>7317</v>
      </c>
      <c r="C7068" t="s">
        <v>7390</v>
      </c>
      <c r="E7068" t="str">
        <f>IFERROR(VLOOKUP(C7068,Elster!$A$5:$D$148,2,FALSE),"not in table")</f>
        <v xml:space="preserve">//   "ERWEITERUNGSTELEGRAMM"                            </v>
      </c>
      <c r="F7068">
        <f>HEX2DEC(C7068)</f>
        <v>250</v>
      </c>
      <c r="G7068">
        <f t="shared" si="532"/>
        <v>4.9999999999954525E-3</v>
      </c>
    </row>
    <row r="7069" spans="1:7" x14ac:dyDescent="0.35">
      <c r="A7069">
        <v>35.746181999999997</v>
      </c>
      <c r="B7069" t="s">
        <v>7319</v>
      </c>
      <c r="C7069" t="s">
        <v>7390</v>
      </c>
      <c r="D7069" t="str">
        <f>IFERROR(VLOOKUP(C7069,Elster!$A$5:$D$148,2,FALSE),"not in table")</f>
        <v xml:space="preserve">//   "ERWEITERUNGSTELEGRAMM"                            </v>
      </c>
      <c r="F7069">
        <f>HEX2DEC(C7069)</f>
        <v>250</v>
      </c>
      <c r="G7069">
        <f t="shared" si="532"/>
        <v>0</v>
      </c>
    </row>
    <row r="7070" spans="1:7" hidden="1" x14ac:dyDescent="0.35">
      <c r="A7070">
        <v>35.751182</v>
      </c>
      <c r="B7070" t="s">
        <v>7317</v>
      </c>
      <c r="C7070">
        <v>0</v>
      </c>
      <c r="E7070" t="str">
        <f>IFERROR(VLOOKUP(C7070,Elster!$A$5:$D$148,2,FALSE),"not in table")</f>
        <v>not in table</v>
      </c>
      <c r="F7070">
        <f>HEX2DEC(C7070)</f>
        <v>0</v>
      </c>
      <c r="G7070">
        <f t="shared" si="532"/>
        <v>5.000000000002558E-3</v>
      </c>
    </row>
    <row r="7071" spans="1:7" x14ac:dyDescent="0.35">
      <c r="A7071">
        <v>35.751182</v>
      </c>
      <c r="B7071" t="s">
        <v>7319</v>
      </c>
      <c r="C7071">
        <v>0</v>
      </c>
      <c r="D7071" t="str">
        <f>IFERROR(VLOOKUP(C7071,Elster!$A$5:$D$148,2,FALSE),"not in table")</f>
        <v>not in table</v>
      </c>
      <c r="F7071">
        <f>HEX2DEC(C7071)</f>
        <v>0</v>
      </c>
      <c r="G7071">
        <f t="shared" si="532"/>
        <v>0</v>
      </c>
    </row>
    <row r="7072" spans="1:7" hidden="1" x14ac:dyDescent="0.35">
      <c r="A7072">
        <v>35.756182000000003</v>
      </c>
      <c r="B7072" t="s">
        <v>7317</v>
      </c>
      <c r="C7072">
        <v>11</v>
      </c>
      <c r="E7072" t="str">
        <f>IFERROR(VLOOKUP(C7072,Elster!$A$5:$D$148,2,FALSE),"not in table")</f>
        <v xml:space="preserve">   "RAUMISTTEMP"                                      </v>
      </c>
      <c r="F7072">
        <f>HEX2DEC(C7072)</f>
        <v>17</v>
      </c>
      <c r="G7072">
        <f t="shared" si="532"/>
        <v>5.000000000002558E-3</v>
      </c>
    </row>
    <row r="7073" spans="1:7" x14ac:dyDescent="0.35">
      <c r="A7073">
        <v>35.756182000000003</v>
      </c>
      <c r="B7073" t="s">
        <v>7319</v>
      </c>
      <c r="C7073">
        <v>11</v>
      </c>
      <c r="D7073" t="str">
        <f>IFERROR(VLOOKUP(C7073,Elster!$A$5:$D$148,2,FALSE),"not in table")</f>
        <v xml:space="preserve">   "RAUMISTTEMP"                                      </v>
      </c>
      <c r="F7073">
        <f>HEX2DEC(C7073)</f>
        <v>17</v>
      </c>
      <c r="G7073">
        <f t="shared" si="532"/>
        <v>0</v>
      </c>
    </row>
    <row r="7074" spans="1:7" hidden="1" x14ac:dyDescent="0.35">
      <c r="A7074">
        <v>35.761181999999998</v>
      </c>
      <c r="B7074" t="s">
        <v>7317</v>
      </c>
      <c r="C7074" t="s">
        <v>7396</v>
      </c>
      <c r="E7074" t="str">
        <f>IFERROR(VLOOKUP(C7074,Elster!$A$5:$D$148,2,FALSE),"not in table")</f>
        <v xml:space="preserve">   "INITIALISIERUNG"                                  </v>
      </c>
      <c r="F7074">
        <f>HEX2DEC(C7074)</f>
        <v>254</v>
      </c>
      <c r="G7074">
        <f t="shared" si="532"/>
        <v>4.9999999999954525E-3</v>
      </c>
    </row>
    <row r="7075" spans="1:7" x14ac:dyDescent="0.35">
      <c r="A7075">
        <v>35.761181999999998</v>
      </c>
      <c r="B7075" t="s">
        <v>7319</v>
      </c>
      <c r="C7075" t="s">
        <v>7396</v>
      </c>
      <c r="D7075" t="str">
        <f>IFERROR(VLOOKUP(C7075,Elster!$A$5:$D$148,2,FALSE),"not in table")</f>
        <v xml:space="preserve">   "INITIALISIERUNG"                                  </v>
      </c>
      <c r="F7075">
        <f>HEX2DEC(C7075)</f>
        <v>254</v>
      </c>
      <c r="G7075">
        <f t="shared" si="532"/>
        <v>0</v>
      </c>
    </row>
    <row r="7076" spans="1:7" hidden="1" x14ac:dyDescent="0.35">
      <c r="A7076">
        <v>35.766182000000001</v>
      </c>
      <c r="B7076" t="s">
        <v>7317</v>
      </c>
      <c r="C7076">
        <v>70</v>
      </c>
      <c r="E7076" t="str">
        <f>IFERROR(VLOOKUP(C7076,Elster!$A$5:$D$148,2,FALSE),"not in table")</f>
        <v xml:space="preserve">   "DREHZAHLREG_JA_NEIN"                              </v>
      </c>
      <c r="F7076">
        <f>HEX2DEC(C7076)</f>
        <v>112</v>
      </c>
      <c r="G7076">
        <f t="shared" si="532"/>
        <v>5.000000000002558E-3</v>
      </c>
    </row>
    <row r="7077" spans="1:7" x14ac:dyDescent="0.35">
      <c r="A7077">
        <v>35.766182000000001</v>
      </c>
      <c r="B7077" t="s">
        <v>7319</v>
      </c>
      <c r="C7077">
        <v>70</v>
      </c>
      <c r="D7077" t="str">
        <f>IFERROR(VLOOKUP(C7077,Elster!$A$5:$D$148,2,FALSE),"not in table")</f>
        <v xml:space="preserve">   "DREHZAHLREG_JA_NEIN"                              </v>
      </c>
      <c r="F7077">
        <f>HEX2DEC(C7077)</f>
        <v>112</v>
      </c>
      <c r="G7077">
        <f t="shared" si="532"/>
        <v>0</v>
      </c>
    </row>
    <row r="7078" spans="1:7" hidden="1" x14ac:dyDescent="0.35">
      <c r="A7078">
        <v>35.771182000000003</v>
      </c>
      <c r="B7078" t="s">
        <v>7317</v>
      </c>
      <c r="C7078">
        <v>2</v>
      </c>
      <c r="E7078" t="str">
        <f>IFERROR(VLOOKUP(C7078,Elster!$A$5:$D$148,2,FALSE),"not in table")</f>
        <v xml:space="preserve">   "KESSELSOLLTEMP"                                   </v>
      </c>
      <c r="F7078">
        <f>HEX2DEC(C7078)</f>
        <v>2</v>
      </c>
      <c r="G7078">
        <f t="shared" si="532"/>
        <v>5.000000000002558E-3</v>
      </c>
    </row>
    <row r="7079" spans="1:7" x14ac:dyDescent="0.35">
      <c r="A7079">
        <v>35.771182000000003</v>
      </c>
      <c r="B7079" t="s">
        <v>7319</v>
      </c>
      <c r="C7079">
        <v>2</v>
      </c>
      <c r="D7079" t="str">
        <f>IFERROR(VLOOKUP(C7079,Elster!$A$5:$D$148,2,FALSE),"not in table")</f>
        <v xml:space="preserve">   "KESSELSOLLTEMP"                                   </v>
      </c>
      <c r="F7079">
        <f>HEX2DEC(C7079)</f>
        <v>2</v>
      </c>
      <c r="G7079">
        <f t="shared" si="532"/>
        <v>0</v>
      </c>
    </row>
    <row r="7080" spans="1:7" hidden="1" x14ac:dyDescent="0.35">
      <c r="A7080">
        <v>35.776181999999999</v>
      </c>
      <c r="B7080" t="s">
        <v>7317</v>
      </c>
      <c r="C7080" t="s">
        <v>7398</v>
      </c>
      <c r="E7080" t="str">
        <f>IFERROR(VLOOKUP(C7080,Elster!$A$5:$D$148,2,FALSE),"not in table")</f>
        <v xml:space="preserve">   "FEUCHTE_HYSTERESE"                                </v>
      </c>
      <c r="F7080">
        <f>HEX2DEC(C7080)</f>
        <v>142</v>
      </c>
      <c r="G7080">
        <f t="shared" si="532"/>
        <v>4.9999999999954525E-3</v>
      </c>
    </row>
    <row r="7081" spans="1:7" x14ac:dyDescent="0.35">
      <c r="A7081">
        <v>35.776181999999999</v>
      </c>
      <c r="B7081" t="s">
        <v>7319</v>
      </c>
      <c r="C7081" t="s">
        <v>7398</v>
      </c>
      <c r="D7081" t="str">
        <f>IFERROR(VLOOKUP(C7081,Elster!$A$5:$D$148,2,FALSE),"not in table")</f>
        <v xml:space="preserve">   "FEUCHTE_HYSTERESE"                                </v>
      </c>
      <c r="F7081">
        <f>HEX2DEC(C7081)</f>
        <v>142</v>
      </c>
      <c r="G7081">
        <f t="shared" si="532"/>
        <v>0</v>
      </c>
    </row>
    <row r="7082" spans="1:7" hidden="1" x14ac:dyDescent="0.35">
      <c r="A7082">
        <v>35.785505000000001</v>
      </c>
      <c r="B7082" t="s">
        <v>7317</v>
      </c>
      <c r="C7082">
        <v>6</v>
      </c>
      <c r="E7082" t="str">
        <f>IFERROR(VLOOKUP(C7082,Elster!$A$5:$D$148,2,FALSE),"not in table")</f>
        <v xml:space="preserve">   "RAUMSOLLTEMP_II"                                  </v>
      </c>
      <c r="F7082">
        <f t="shared" ref="F7082:F7094" si="535">HEX2DEC(C7082)</f>
        <v>6</v>
      </c>
      <c r="G7082">
        <f t="shared" si="532"/>
        <v>9.3230000000019686E-3</v>
      </c>
    </row>
    <row r="7083" spans="1:7" hidden="1" x14ac:dyDescent="0.35">
      <c r="A7083">
        <v>35.790478</v>
      </c>
      <c r="B7083" t="s">
        <v>7317</v>
      </c>
      <c r="C7083">
        <v>1</v>
      </c>
      <c r="E7083" t="str">
        <f>IFERROR(VLOOKUP(C7083,Elster!$A$5:$D$148,2,FALSE),"not in table")</f>
        <v xml:space="preserve">   "FEHLERMELDUNG"                                    </v>
      </c>
      <c r="F7083">
        <f t="shared" si="535"/>
        <v>1</v>
      </c>
      <c r="G7083">
        <f t="shared" si="532"/>
        <v>4.9729999999996721E-3</v>
      </c>
    </row>
    <row r="7084" spans="1:7" hidden="1" x14ac:dyDescent="0.35">
      <c r="A7084">
        <v>35.795451999999997</v>
      </c>
      <c r="B7084" t="s">
        <v>7317</v>
      </c>
      <c r="C7084" t="s">
        <v>7378</v>
      </c>
      <c r="E7084" t="str">
        <f>IFERROR(VLOOKUP(C7084,Elster!$A$5:$D$148,2,FALSE),"not in table")</f>
        <v xml:space="preserve">   "SAMMLERISTTEMP"                                   </v>
      </c>
      <c r="F7084">
        <f t="shared" si="535"/>
        <v>13</v>
      </c>
      <c r="G7084">
        <f t="shared" si="532"/>
        <v>4.9739999999971474E-3</v>
      </c>
    </row>
    <row r="7085" spans="1:7" hidden="1" x14ac:dyDescent="0.35">
      <c r="A7085">
        <v>35.800400000000003</v>
      </c>
      <c r="B7085" t="s">
        <v>7317</v>
      </c>
      <c r="C7085">
        <v>2</v>
      </c>
      <c r="E7085" t="str">
        <f>IFERROR(VLOOKUP(C7085,Elster!$A$5:$D$148,2,FALSE),"not in table")</f>
        <v xml:space="preserve">   "KESSELSOLLTEMP"                                   </v>
      </c>
      <c r="F7085">
        <f t="shared" si="535"/>
        <v>2</v>
      </c>
      <c r="G7085">
        <f t="shared" si="532"/>
        <v>4.9480000000059476E-3</v>
      </c>
    </row>
    <row r="7086" spans="1:7" hidden="1" x14ac:dyDescent="0.35">
      <c r="A7086">
        <v>35.805374</v>
      </c>
      <c r="B7086" t="s">
        <v>7317</v>
      </c>
      <c r="C7086">
        <v>0</v>
      </c>
      <c r="E7086" t="str">
        <f>IFERROR(VLOOKUP(C7086,Elster!$A$5:$D$148,2,FALSE),"not in table")</f>
        <v>not in table</v>
      </c>
      <c r="F7086">
        <f t="shared" si="535"/>
        <v>0</v>
      </c>
      <c r="G7086">
        <f t="shared" si="532"/>
        <v>4.9739999999971474E-3</v>
      </c>
    </row>
    <row r="7087" spans="1:7" hidden="1" x14ac:dyDescent="0.35">
      <c r="A7087">
        <v>35.810347999999998</v>
      </c>
      <c r="B7087" t="s">
        <v>7317</v>
      </c>
      <c r="C7087" t="s">
        <v>7390</v>
      </c>
      <c r="E7087" t="str">
        <f>IFERROR(VLOOKUP(C7087,Elster!$A$5:$D$148,2,FALSE),"not in table")</f>
        <v xml:space="preserve">//   "ERWEITERUNGSTELEGRAMM"                            </v>
      </c>
      <c r="F7087">
        <f t="shared" si="535"/>
        <v>250</v>
      </c>
      <c r="G7087">
        <f t="shared" si="532"/>
        <v>4.9739999999971474E-3</v>
      </c>
    </row>
    <row r="7088" spans="1:7" hidden="1" x14ac:dyDescent="0.35">
      <c r="A7088">
        <v>35.815295999999996</v>
      </c>
      <c r="B7088" t="s">
        <v>7317</v>
      </c>
      <c r="C7088">
        <v>0</v>
      </c>
      <c r="E7088" t="str">
        <f>IFERROR(VLOOKUP(C7088,Elster!$A$5:$D$148,2,FALSE),"not in table")</f>
        <v>not in table</v>
      </c>
      <c r="F7088">
        <f t="shared" si="535"/>
        <v>0</v>
      </c>
      <c r="G7088">
        <f t="shared" si="532"/>
        <v>4.9479999999988422E-3</v>
      </c>
    </row>
    <row r="7089" spans="1:7" hidden="1" x14ac:dyDescent="0.35">
      <c r="A7089">
        <v>35.820270000000001</v>
      </c>
      <c r="B7089" t="s">
        <v>7317</v>
      </c>
      <c r="C7089">
        <v>11</v>
      </c>
      <c r="E7089" t="str">
        <f>IFERROR(VLOOKUP(C7089,Elster!$A$5:$D$148,2,FALSE),"not in table")</f>
        <v xml:space="preserve">   "RAUMISTTEMP"                                      </v>
      </c>
      <c r="F7089">
        <f t="shared" si="535"/>
        <v>17</v>
      </c>
      <c r="G7089">
        <f t="shared" si="532"/>
        <v>4.9740000000042528E-3</v>
      </c>
    </row>
    <row r="7090" spans="1:7" hidden="1" x14ac:dyDescent="0.35">
      <c r="A7090">
        <v>35.825243</v>
      </c>
      <c r="B7090" t="s">
        <v>7317</v>
      </c>
      <c r="C7090" t="s">
        <v>7396</v>
      </c>
      <c r="E7090" t="str">
        <f>IFERROR(VLOOKUP(C7090,Elster!$A$5:$D$148,2,FALSE),"not in table")</f>
        <v xml:space="preserve">   "INITIALISIERUNG"                                  </v>
      </c>
      <c r="F7090">
        <f t="shared" si="535"/>
        <v>254</v>
      </c>
      <c r="G7090">
        <f t="shared" si="532"/>
        <v>4.9729999999996721E-3</v>
      </c>
    </row>
    <row r="7091" spans="1:7" hidden="1" x14ac:dyDescent="0.35">
      <c r="A7091">
        <v>35.830216999999998</v>
      </c>
      <c r="B7091" t="s">
        <v>7317</v>
      </c>
      <c r="C7091">
        <v>70</v>
      </c>
      <c r="E7091" t="str">
        <f>IFERROR(VLOOKUP(C7091,Elster!$A$5:$D$148,2,FALSE),"not in table")</f>
        <v xml:space="preserve">   "DREHZAHLREG_JA_NEIN"                              </v>
      </c>
      <c r="F7091">
        <f t="shared" si="535"/>
        <v>112</v>
      </c>
      <c r="G7091">
        <f t="shared" si="532"/>
        <v>4.9739999999971474E-3</v>
      </c>
    </row>
    <row r="7092" spans="1:7" hidden="1" x14ac:dyDescent="0.35">
      <c r="A7092">
        <v>35.835165000000003</v>
      </c>
      <c r="B7092" t="s">
        <v>7317</v>
      </c>
      <c r="C7092">
        <v>2</v>
      </c>
      <c r="E7092" t="str">
        <f>IFERROR(VLOOKUP(C7092,Elster!$A$5:$D$148,2,FALSE),"not in table")</f>
        <v xml:space="preserve">   "KESSELSOLLTEMP"                                   </v>
      </c>
      <c r="F7092">
        <f t="shared" si="535"/>
        <v>2</v>
      </c>
      <c r="G7092">
        <f t="shared" si="532"/>
        <v>4.9480000000059476E-3</v>
      </c>
    </row>
    <row r="7093" spans="1:7" hidden="1" x14ac:dyDescent="0.35">
      <c r="A7093">
        <v>35.840139000000001</v>
      </c>
      <c r="B7093" t="s">
        <v>7317</v>
      </c>
      <c r="C7093" t="s">
        <v>7397</v>
      </c>
      <c r="E7093" t="str">
        <f>IFERROR(VLOOKUP(C7093,Elster!$A$5:$D$148,2,FALSE),"not in table")</f>
        <v>not in table</v>
      </c>
      <c r="F7093">
        <f t="shared" si="535"/>
        <v>143</v>
      </c>
      <c r="G7093">
        <f t="shared" si="532"/>
        <v>4.9739999999971474E-3</v>
      </c>
    </row>
    <row r="7094" spans="1:7" hidden="1" x14ac:dyDescent="0.35">
      <c r="A7094">
        <v>35.860373000000003</v>
      </c>
      <c r="B7094" t="s">
        <v>7317</v>
      </c>
      <c r="C7094" t="s">
        <v>7378</v>
      </c>
      <c r="E7094" t="str">
        <f>IFERROR(VLOOKUP(C7094,Elster!$A$5:$D$148,2,FALSE),"not in table")</f>
        <v xml:space="preserve">   "SAMMLERISTTEMP"                                   </v>
      </c>
      <c r="F7094">
        <f t="shared" si="535"/>
        <v>13</v>
      </c>
      <c r="G7094">
        <f t="shared" si="532"/>
        <v>2.0234000000002084E-2</v>
      </c>
    </row>
    <row r="7095" spans="1:7" x14ac:dyDescent="0.35">
      <c r="A7095">
        <v>35.860373000000003</v>
      </c>
      <c r="B7095" t="s">
        <v>7319</v>
      </c>
      <c r="C7095" t="s">
        <v>7378</v>
      </c>
      <c r="D7095" t="str">
        <f>IFERROR(VLOOKUP(C7095,Elster!$A$5:$D$148,2,FALSE),"not in table")</f>
        <v xml:space="preserve">   "SAMMLERISTTEMP"                                   </v>
      </c>
      <c r="F7095">
        <f>HEX2DEC(C7095)</f>
        <v>13</v>
      </c>
      <c r="G7095">
        <f t="shared" si="532"/>
        <v>0</v>
      </c>
    </row>
    <row r="7096" spans="1:7" hidden="1" x14ac:dyDescent="0.35">
      <c r="A7096">
        <v>35.865372999999998</v>
      </c>
      <c r="B7096" t="s">
        <v>7317</v>
      </c>
      <c r="C7096">
        <v>0</v>
      </c>
      <c r="E7096" t="str">
        <f>IFERROR(VLOOKUP(C7096,Elster!$A$5:$D$148,2,FALSE),"not in table")</f>
        <v>not in table</v>
      </c>
      <c r="F7096">
        <f>HEX2DEC(C7096)</f>
        <v>0</v>
      </c>
      <c r="G7096">
        <f t="shared" si="532"/>
        <v>4.9999999999954525E-3</v>
      </c>
    </row>
    <row r="7097" spans="1:7" x14ac:dyDescent="0.35">
      <c r="A7097">
        <v>35.865372999999998</v>
      </c>
      <c r="B7097" t="s">
        <v>7319</v>
      </c>
      <c r="C7097">
        <v>0</v>
      </c>
      <c r="D7097" t="str">
        <f>IFERROR(VLOOKUP(C7097,Elster!$A$5:$D$148,2,FALSE),"not in table")</f>
        <v>not in table</v>
      </c>
      <c r="F7097">
        <f>HEX2DEC(C7097)</f>
        <v>0</v>
      </c>
      <c r="G7097">
        <f t="shared" si="532"/>
        <v>0</v>
      </c>
    </row>
    <row r="7098" spans="1:7" hidden="1" x14ac:dyDescent="0.35">
      <c r="A7098">
        <v>35.870373000000001</v>
      </c>
      <c r="B7098" t="s">
        <v>7317</v>
      </c>
      <c r="C7098">
        <v>3</v>
      </c>
      <c r="E7098" t="str">
        <f>IFERROR(VLOOKUP(C7098,Elster!$A$5:$D$148,2,FALSE),"not in table")</f>
        <v xml:space="preserve">   "SPEICHERSOLLTEMP"                                 </v>
      </c>
      <c r="F7098">
        <f>HEX2DEC(C7098)</f>
        <v>3</v>
      </c>
      <c r="G7098">
        <f t="shared" si="532"/>
        <v>5.000000000002558E-3</v>
      </c>
    </row>
    <row r="7099" spans="1:7" x14ac:dyDescent="0.35">
      <c r="A7099">
        <v>35.870373000000001</v>
      </c>
      <c r="B7099" t="s">
        <v>7319</v>
      </c>
      <c r="C7099">
        <v>3</v>
      </c>
      <c r="D7099" t="str">
        <f>IFERROR(VLOOKUP(C7099,Elster!$A$5:$D$148,2,FALSE),"not in table")</f>
        <v xml:space="preserve">   "SPEICHERSOLLTEMP"                                 </v>
      </c>
      <c r="F7099">
        <f>HEX2DEC(C7099)</f>
        <v>3</v>
      </c>
      <c r="G7099">
        <f t="shared" si="532"/>
        <v>0</v>
      </c>
    </row>
    <row r="7100" spans="1:7" hidden="1" x14ac:dyDescent="0.35">
      <c r="A7100">
        <v>35.875373000000003</v>
      </c>
      <c r="B7100" t="s">
        <v>7317</v>
      </c>
      <c r="C7100">
        <v>1</v>
      </c>
      <c r="E7100" t="str">
        <f>IFERROR(VLOOKUP(C7100,Elster!$A$5:$D$148,2,FALSE),"not in table")</f>
        <v xml:space="preserve">   "FEHLERMELDUNG"                                    </v>
      </c>
      <c r="F7100">
        <f>HEX2DEC(C7100)</f>
        <v>1</v>
      </c>
      <c r="G7100">
        <f t="shared" si="532"/>
        <v>5.000000000002558E-3</v>
      </c>
    </row>
    <row r="7101" spans="1:7" x14ac:dyDescent="0.35">
      <c r="A7101">
        <v>35.875373000000003</v>
      </c>
      <c r="B7101" t="s">
        <v>7319</v>
      </c>
      <c r="C7101">
        <v>1</v>
      </c>
      <c r="D7101" t="str">
        <f>IFERROR(VLOOKUP(C7101,Elster!$A$5:$D$148,2,FALSE),"not in table")</f>
        <v xml:space="preserve">   "FEHLERMELDUNG"                                    </v>
      </c>
      <c r="F7101">
        <f>HEX2DEC(C7101)</f>
        <v>1</v>
      </c>
      <c r="G7101">
        <f t="shared" si="532"/>
        <v>0</v>
      </c>
    </row>
    <row r="7102" spans="1:7" hidden="1" x14ac:dyDescent="0.35">
      <c r="A7102">
        <v>35.880372999999999</v>
      </c>
      <c r="B7102" t="s">
        <v>7317</v>
      </c>
      <c r="C7102">
        <v>0</v>
      </c>
      <c r="E7102" t="str">
        <f>IFERROR(VLOOKUP(C7102,Elster!$A$5:$D$148,2,FALSE),"not in table")</f>
        <v>not in table</v>
      </c>
      <c r="F7102">
        <f>HEX2DEC(C7102)</f>
        <v>0</v>
      </c>
      <c r="G7102">
        <f t="shared" si="532"/>
        <v>4.9999999999954525E-3</v>
      </c>
    </row>
    <row r="7103" spans="1:7" x14ac:dyDescent="0.35">
      <c r="A7103">
        <v>35.880372999999999</v>
      </c>
      <c r="B7103" t="s">
        <v>7319</v>
      </c>
      <c r="C7103">
        <v>0</v>
      </c>
      <c r="D7103" t="str">
        <f>IFERROR(VLOOKUP(C7103,Elster!$A$5:$D$148,2,FALSE),"not in table")</f>
        <v>not in table</v>
      </c>
      <c r="F7103">
        <f>HEX2DEC(C7103)</f>
        <v>0</v>
      </c>
      <c r="G7103">
        <f t="shared" si="532"/>
        <v>0</v>
      </c>
    </row>
    <row r="7104" spans="1:7" hidden="1" x14ac:dyDescent="0.35">
      <c r="A7104">
        <v>35.885373000000001</v>
      </c>
      <c r="B7104" t="s">
        <v>7317</v>
      </c>
      <c r="C7104" t="s">
        <v>7390</v>
      </c>
      <c r="E7104" t="str">
        <f>IFERROR(VLOOKUP(C7104,Elster!$A$5:$D$148,2,FALSE),"not in table")</f>
        <v xml:space="preserve">//   "ERWEITERUNGSTELEGRAMM"                            </v>
      </c>
      <c r="F7104">
        <f>HEX2DEC(C7104)</f>
        <v>250</v>
      </c>
      <c r="G7104">
        <f t="shared" si="532"/>
        <v>5.000000000002558E-3</v>
      </c>
    </row>
    <row r="7105" spans="1:7" x14ac:dyDescent="0.35">
      <c r="A7105">
        <v>35.885373000000001</v>
      </c>
      <c r="B7105" t="s">
        <v>7319</v>
      </c>
      <c r="C7105" t="s">
        <v>7390</v>
      </c>
      <c r="D7105" t="str">
        <f>IFERROR(VLOOKUP(C7105,Elster!$A$5:$D$148,2,FALSE),"not in table")</f>
        <v xml:space="preserve">//   "ERWEITERUNGSTELEGRAMM"                            </v>
      </c>
      <c r="F7105">
        <f>HEX2DEC(C7105)</f>
        <v>250</v>
      </c>
      <c r="G7105">
        <f t="shared" si="532"/>
        <v>0</v>
      </c>
    </row>
    <row r="7106" spans="1:7" hidden="1" x14ac:dyDescent="0.35">
      <c r="A7106">
        <v>35.890372999999997</v>
      </c>
      <c r="B7106" t="s">
        <v>7317</v>
      </c>
      <c r="C7106">
        <v>1</v>
      </c>
      <c r="E7106" t="str">
        <f>IFERROR(VLOOKUP(C7106,Elster!$A$5:$D$148,2,FALSE),"not in table")</f>
        <v xml:space="preserve">   "FEHLERMELDUNG"                                    </v>
      </c>
      <c r="F7106">
        <f>HEX2DEC(C7106)</f>
        <v>1</v>
      </c>
      <c r="G7106">
        <f t="shared" si="532"/>
        <v>4.9999999999954525E-3</v>
      </c>
    </row>
    <row r="7107" spans="1:7" x14ac:dyDescent="0.35">
      <c r="A7107">
        <v>35.890372999999997</v>
      </c>
      <c r="B7107" t="s">
        <v>7319</v>
      </c>
      <c r="C7107">
        <v>1</v>
      </c>
      <c r="D7107" t="str">
        <f>IFERROR(VLOOKUP(C7107,Elster!$A$5:$D$148,2,FALSE),"not in table")</f>
        <v xml:space="preserve">   "FEHLERMELDUNG"                                    </v>
      </c>
      <c r="F7107">
        <f t="shared" ref="F7107:F7110" si="536">HEX2DEC(C7107)</f>
        <v>1</v>
      </c>
      <c r="G7107">
        <f t="shared" si="532"/>
        <v>0</v>
      </c>
    </row>
    <row r="7108" spans="1:7" x14ac:dyDescent="0.35">
      <c r="A7108">
        <v>35.895372000000002</v>
      </c>
      <c r="B7108" t="s">
        <v>7319</v>
      </c>
      <c r="C7108">
        <v>83</v>
      </c>
      <c r="D7108" t="str">
        <f>IFERROR(VLOOKUP(C7108,Elster!$A$5:$D$148,2,FALSE),"not in table")</f>
        <v xml:space="preserve">   "SOLAR_DURCHSCHNITT_VOLUMENSTROM"                  </v>
      </c>
      <c r="F7108">
        <f t="shared" si="536"/>
        <v>131</v>
      </c>
      <c r="G7108">
        <f t="shared" ref="G7108:G7171" si="537">A7108-A7107</f>
        <v>4.9990000000050827E-3</v>
      </c>
    </row>
    <row r="7109" spans="1:7" hidden="1" x14ac:dyDescent="0.35">
      <c r="A7109">
        <v>35.895398999999998</v>
      </c>
      <c r="B7109" t="s">
        <v>7317</v>
      </c>
      <c r="C7109">
        <v>83</v>
      </c>
      <c r="E7109" t="str">
        <f>IFERROR(VLOOKUP(C7109,Elster!$A$5:$D$148,2,FALSE),"not in table")</f>
        <v xml:space="preserve">   "SOLAR_DURCHSCHNITT_VOLUMENSTROM"                  </v>
      </c>
      <c r="F7109">
        <f t="shared" si="536"/>
        <v>131</v>
      </c>
      <c r="G7109">
        <f t="shared" si="537"/>
        <v>2.6999999995780399E-5</v>
      </c>
    </row>
    <row r="7110" spans="1:7" hidden="1" x14ac:dyDescent="0.35">
      <c r="A7110">
        <v>35.900398000000003</v>
      </c>
      <c r="B7110" t="s">
        <v>7317</v>
      </c>
      <c r="C7110">
        <v>80</v>
      </c>
      <c r="E7110" t="str">
        <f>IFERROR(VLOOKUP(C7110,Elster!$A$5:$D$148,2,FALSE),"not in table")</f>
        <v xml:space="preserve">   "ECO_AKZEPTANZ_WW"                                 </v>
      </c>
      <c r="F7110">
        <f t="shared" si="536"/>
        <v>128</v>
      </c>
      <c r="G7110">
        <f t="shared" si="537"/>
        <v>4.9990000000050827E-3</v>
      </c>
    </row>
    <row r="7111" spans="1:7" x14ac:dyDescent="0.35">
      <c r="A7111">
        <v>35.900398000000003</v>
      </c>
      <c r="B7111" t="s">
        <v>7319</v>
      </c>
      <c r="C7111">
        <v>80</v>
      </c>
      <c r="D7111" t="str">
        <f>IFERROR(VLOOKUP(C7111,Elster!$A$5:$D$148,2,FALSE),"not in table")</f>
        <v xml:space="preserve">   "ECO_AKZEPTANZ_WW"                                 </v>
      </c>
      <c r="F7111">
        <f>HEX2DEC(C7111)</f>
        <v>128</v>
      </c>
      <c r="G7111">
        <f t="shared" si="537"/>
        <v>0</v>
      </c>
    </row>
    <row r="7112" spans="1:7" hidden="1" x14ac:dyDescent="0.35">
      <c r="A7112">
        <v>35.905397999999998</v>
      </c>
      <c r="B7112" t="s">
        <v>7317</v>
      </c>
      <c r="C7112">
        <v>0</v>
      </c>
      <c r="E7112" t="str">
        <f>IFERROR(VLOOKUP(C7112,Elster!$A$5:$D$148,2,FALSE),"not in table")</f>
        <v>not in table</v>
      </c>
      <c r="F7112">
        <f>HEX2DEC(C7112)</f>
        <v>0</v>
      </c>
      <c r="G7112">
        <f t="shared" si="537"/>
        <v>4.9999999999954525E-3</v>
      </c>
    </row>
    <row r="7113" spans="1:7" x14ac:dyDescent="0.35">
      <c r="A7113">
        <v>35.905397999999998</v>
      </c>
      <c r="B7113" t="s">
        <v>7319</v>
      </c>
      <c r="C7113">
        <v>0</v>
      </c>
      <c r="D7113" t="str">
        <f>IFERROR(VLOOKUP(C7113,Elster!$A$5:$D$148,2,FALSE),"not in table")</f>
        <v>not in table</v>
      </c>
      <c r="F7113">
        <f>HEX2DEC(C7113)</f>
        <v>0</v>
      </c>
      <c r="G7113">
        <f t="shared" si="537"/>
        <v>0</v>
      </c>
    </row>
    <row r="7114" spans="1:7" hidden="1" x14ac:dyDescent="0.35">
      <c r="A7114">
        <v>35.910398000000001</v>
      </c>
      <c r="B7114" t="s">
        <v>7317</v>
      </c>
      <c r="C7114">
        <v>2</v>
      </c>
      <c r="E7114" t="str">
        <f>IFERROR(VLOOKUP(C7114,Elster!$A$5:$D$148,2,FALSE),"not in table")</f>
        <v xml:space="preserve">   "KESSELSOLLTEMP"                                   </v>
      </c>
      <c r="F7114">
        <f>HEX2DEC(C7114)</f>
        <v>2</v>
      </c>
      <c r="G7114">
        <f t="shared" si="537"/>
        <v>5.000000000002558E-3</v>
      </c>
    </row>
    <row r="7115" spans="1:7" x14ac:dyDescent="0.35">
      <c r="A7115">
        <v>35.910398000000001</v>
      </c>
      <c r="B7115" t="s">
        <v>7319</v>
      </c>
      <c r="C7115">
        <v>2</v>
      </c>
      <c r="D7115" t="str">
        <f>IFERROR(VLOOKUP(C7115,Elster!$A$5:$D$148,2,FALSE),"not in table")</f>
        <v xml:space="preserve">   "KESSELSOLLTEMP"                                   </v>
      </c>
      <c r="F7115">
        <f>HEX2DEC(C7115)</f>
        <v>2</v>
      </c>
      <c r="G7115">
        <f t="shared" si="537"/>
        <v>0</v>
      </c>
    </row>
    <row r="7116" spans="1:7" hidden="1" x14ac:dyDescent="0.35">
      <c r="A7116">
        <v>35.915398000000003</v>
      </c>
      <c r="B7116" t="s">
        <v>7317</v>
      </c>
      <c r="C7116" t="s">
        <v>7387</v>
      </c>
      <c r="E7116" t="str">
        <f>IFERROR(VLOOKUP(C7116,Elster!$A$5:$D$148,2,FALSE),"not in table")</f>
        <v xml:space="preserve">   "VORLAUFISTTEMP"                                   </v>
      </c>
      <c r="F7116">
        <f>HEX2DEC(C7116)</f>
        <v>15</v>
      </c>
      <c r="G7116">
        <f t="shared" si="537"/>
        <v>5.000000000002558E-3</v>
      </c>
    </row>
    <row r="7117" spans="1:7" x14ac:dyDescent="0.35">
      <c r="A7117">
        <v>35.915398000000003</v>
      </c>
      <c r="B7117" t="s">
        <v>7319</v>
      </c>
      <c r="C7117" t="s">
        <v>7387</v>
      </c>
      <c r="D7117" t="str">
        <f>IFERROR(VLOOKUP(C7117,Elster!$A$5:$D$148,2,FALSE),"not in table")</f>
        <v xml:space="preserve">   "VORLAUFISTTEMP"                                   </v>
      </c>
      <c r="F7117">
        <f>HEX2DEC(C7117)</f>
        <v>15</v>
      </c>
      <c r="G7117">
        <f t="shared" si="537"/>
        <v>0</v>
      </c>
    </row>
    <row r="7118" spans="1:7" hidden="1" x14ac:dyDescent="0.35">
      <c r="A7118">
        <v>35.933106000000002</v>
      </c>
      <c r="B7118" t="s">
        <v>7317</v>
      </c>
      <c r="C7118">
        <v>3</v>
      </c>
      <c r="E7118" t="str">
        <f>IFERROR(VLOOKUP(C7118,Elster!$A$5:$D$148,2,FALSE),"not in table")</f>
        <v xml:space="preserve">   "SPEICHERSOLLTEMP"                                 </v>
      </c>
      <c r="F7118">
        <f t="shared" ref="F7118:F7130" si="538">HEX2DEC(C7118)</f>
        <v>3</v>
      </c>
      <c r="G7118">
        <f t="shared" si="537"/>
        <v>1.7707999999998947E-2</v>
      </c>
    </row>
    <row r="7119" spans="1:7" hidden="1" x14ac:dyDescent="0.35">
      <c r="A7119">
        <v>35.938079999999999</v>
      </c>
      <c r="B7119" t="s">
        <v>7317</v>
      </c>
      <c r="C7119">
        <v>0</v>
      </c>
      <c r="E7119" t="str">
        <f>IFERROR(VLOOKUP(C7119,Elster!$A$5:$D$148,2,FALSE),"not in table")</f>
        <v>not in table</v>
      </c>
      <c r="F7119">
        <f t="shared" si="538"/>
        <v>0</v>
      </c>
      <c r="G7119">
        <f t="shared" si="537"/>
        <v>4.9739999999971474E-3</v>
      </c>
    </row>
    <row r="7120" spans="1:7" hidden="1" x14ac:dyDescent="0.35">
      <c r="A7120">
        <v>35.943053999999997</v>
      </c>
      <c r="B7120" t="s">
        <v>7317</v>
      </c>
      <c r="C7120" t="s">
        <v>7378</v>
      </c>
      <c r="E7120" t="str">
        <f>IFERROR(VLOOKUP(C7120,Elster!$A$5:$D$148,2,FALSE),"not in table")</f>
        <v xml:space="preserve">   "SAMMLERISTTEMP"                                   </v>
      </c>
      <c r="F7120">
        <f t="shared" si="538"/>
        <v>13</v>
      </c>
      <c r="G7120">
        <f t="shared" si="537"/>
        <v>4.9739999999971474E-3</v>
      </c>
    </row>
    <row r="7121" spans="1:7" hidden="1" x14ac:dyDescent="0.35">
      <c r="A7121">
        <v>35.948028000000001</v>
      </c>
      <c r="B7121" t="s">
        <v>7317</v>
      </c>
      <c r="C7121">
        <v>2</v>
      </c>
      <c r="E7121" t="str">
        <f>IFERROR(VLOOKUP(C7121,Elster!$A$5:$D$148,2,FALSE),"not in table")</f>
        <v xml:space="preserve">   "KESSELSOLLTEMP"                                   </v>
      </c>
      <c r="F7121">
        <f t="shared" si="538"/>
        <v>2</v>
      </c>
      <c r="G7121">
        <f t="shared" si="537"/>
        <v>4.9740000000042528E-3</v>
      </c>
    </row>
    <row r="7122" spans="1:7" hidden="1" x14ac:dyDescent="0.35">
      <c r="A7122">
        <v>35.952976</v>
      </c>
      <c r="B7122" t="s">
        <v>7317</v>
      </c>
      <c r="C7122">
        <v>0</v>
      </c>
      <c r="E7122" t="str">
        <f>IFERROR(VLOOKUP(C7122,Elster!$A$5:$D$148,2,FALSE),"not in table")</f>
        <v>not in table</v>
      </c>
      <c r="F7122">
        <f t="shared" si="538"/>
        <v>0</v>
      </c>
      <c r="G7122">
        <f t="shared" si="537"/>
        <v>4.9479999999988422E-3</v>
      </c>
    </row>
    <row r="7123" spans="1:7" hidden="1" x14ac:dyDescent="0.35">
      <c r="A7123">
        <v>35.957949999999997</v>
      </c>
      <c r="B7123" t="s">
        <v>7317</v>
      </c>
      <c r="C7123" t="s">
        <v>7390</v>
      </c>
      <c r="E7123" t="str">
        <f>IFERROR(VLOOKUP(C7123,Elster!$A$5:$D$148,2,FALSE),"not in table")</f>
        <v xml:space="preserve">//   "ERWEITERUNGSTELEGRAMM"                            </v>
      </c>
      <c r="F7123">
        <f t="shared" si="538"/>
        <v>250</v>
      </c>
      <c r="G7123">
        <f t="shared" si="537"/>
        <v>4.9739999999971474E-3</v>
      </c>
    </row>
    <row r="7124" spans="1:7" hidden="1" x14ac:dyDescent="0.35">
      <c r="A7124">
        <v>35.962923000000004</v>
      </c>
      <c r="B7124" t="s">
        <v>7317</v>
      </c>
      <c r="C7124">
        <v>1</v>
      </c>
      <c r="E7124" t="str">
        <f>IFERROR(VLOOKUP(C7124,Elster!$A$5:$D$148,2,FALSE),"not in table")</f>
        <v xml:space="preserve">   "FEHLERMELDUNG"                                    </v>
      </c>
      <c r="F7124">
        <f t="shared" si="538"/>
        <v>1</v>
      </c>
      <c r="G7124">
        <f t="shared" si="537"/>
        <v>4.9730000000067776E-3</v>
      </c>
    </row>
    <row r="7125" spans="1:7" hidden="1" x14ac:dyDescent="0.35">
      <c r="A7125">
        <v>35.967897000000001</v>
      </c>
      <c r="B7125" t="s">
        <v>7317</v>
      </c>
      <c r="C7125">
        <v>83</v>
      </c>
      <c r="E7125" t="str">
        <f>IFERROR(VLOOKUP(C7125,Elster!$A$5:$D$148,2,FALSE),"not in table")</f>
        <v xml:space="preserve">   "SOLAR_DURCHSCHNITT_VOLUMENSTROM"                  </v>
      </c>
      <c r="F7125">
        <f t="shared" si="538"/>
        <v>131</v>
      </c>
      <c r="G7125">
        <f t="shared" si="537"/>
        <v>4.9739999999971474E-3</v>
      </c>
    </row>
    <row r="7126" spans="1:7" hidden="1" x14ac:dyDescent="0.35">
      <c r="A7126">
        <v>35.972845</v>
      </c>
      <c r="B7126" t="s">
        <v>7317</v>
      </c>
      <c r="C7126">
        <v>80</v>
      </c>
      <c r="E7126" t="str">
        <f>IFERROR(VLOOKUP(C7126,Elster!$A$5:$D$148,2,FALSE),"not in table")</f>
        <v xml:space="preserve">   "ECO_AKZEPTANZ_WW"                                 </v>
      </c>
      <c r="F7126">
        <f t="shared" si="538"/>
        <v>128</v>
      </c>
      <c r="G7126">
        <f t="shared" si="537"/>
        <v>4.9479999999988422E-3</v>
      </c>
    </row>
    <row r="7127" spans="1:7" hidden="1" x14ac:dyDescent="0.35">
      <c r="A7127">
        <v>35.977818999999997</v>
      </c>
      <c r="B7127" t="s">
        <v>7317</v>
      </c>
      <c r="C7127">
        <v>0</v>
      </c>
      <c r="E7127" t="str">
        <f>IFERROR(VLOOKUP(C7127,Elster!$A$5:$D$148,2,FALSE),"not in table")</f>
        <v>not in table</v>
      </c>
      <c r="F7127">
        <f t="shared" si="538"/>
        <v>0</v>
      </c>
      <c r="G7127">
        <f t="shared" si="537"/>
        <v>4.9739999999971474E-3</v>
      </c>
    </row>
    <row r="7128" spans="1:7" hidden="1" x14ac:dyDescent="0.35">
      <c r="A7128">
        <v>35.982793000000001</v>
      </c>
      <c r="B7128" t="s">
        <v>7317</v>
      </c>
      <c r="C7128">
        <v>2</v>
      </c>
      <c r="E7128" t="str">
        <f>IFERROR(VLOOKUP(C7128,Elster!$A$5:$D$148,2,FALSE),"not in table")</f>
        <v xml:space="preserve">   "KESSELSOLLTEMP"                                   </v>
      </c>
      <c r="F7128">
        <f t="shared" si="538"/>
        <v>2</v>
      </c>
      <c r="G7128">
        <f t="shared" si="537"/>
        <v>4.9740000000042528E-3</v>
      </c>
    </row>
    <row r="7129" spans="1:7" hidden="1" x14ac:dyDescent="0.35">
      <c r="A7129">
        <v>35.987766999999998</v>
      </c>
      <c r="B7129" t="s">
        <v>7317</v>
      </c>
      <c r="C7129">
        <v>10</v>
      </c>
      <c r="E7129" t="str">
        <f>IFERROR(VLOOKUP(C7129,Elster!$A$5:$D$148,2,FALSE),"not in table")</f>
        <v xml:space="preserve">   "GERAETEKONFIGURATION"                             </v>
      </c>
      <c r="F7129">
        <f t="shared" si="538"/>
        <v>16</v>
      </c>
      <c r="G7129">
        <f t="shared" si="537"/>
        <v>4.9739999999971474E-3</v>
      </c>
    </row>
    <row r="7130" spans="1:7" hidden="1" x14ac:dyDescent="0.35">
      <c r="A7130">
        <v>36.004589000000003</v>
      </c>
      <c r="B7130" t="s">
        <v>7317</v>
      </c>
      <c r="C7130" t="s">
        <v>7378</v>
      </c>
      <c r="E7130" t="str">
        <f>IFERROR(VLOOKUP(C7130,Elster!$A$5:$D$148,2,FALSE),"not in table")</f>
        <v xml:space="preserve">   "SAMMLERISTTEMP"                                   </v>
      </c>
      <c r="F7130">
        <f t="shared" si="538"/>
        <v>13</v>
      </c>
      <c r="G7130">
        <f t="shared" si="537"/>
        <v>1.6822000000004778E-2</v>
      </c>
    </row>
    <row r="7131" spans="1:7" x14ac:dyDescent="0.35">
      <c r="A7131">
        <v>36.004589000000003</v>
      </c>
      <c r="B7131" t="s">
        <v>7319</v>
      </c>
      <c r="C7131" t="s">
        <v>7378</v>
      </c>
      <c r="D7131" t="str">
        <f>IFERROR(VLOOKUP(C7131,Elster!$A$5:$D$148,2,FALSE),"not in table")</f>
        <v xml:space="preserve">   "SAMMLERISTTEMP"                                   </v>
      </c>
      <c r="F7131">
        <f>HEX2DEC(C7131)</f>
        <v>13</v>
      </c>
      <c r="G7131">
        <f t="shared" si="537"/>
        <v>0</v>
      </c>
    </row>
    <row r="7132" spans="1:7" hidden="1" x14ac:dyDescent="0.35">
      <c r="A7132">
        <v>36.009588999999998</v>
      </c>
      <c r="B7132" t="s">
        <v>7317</v>
      </c>
      <c r="C7132">
        <v>0</v>
      </c>
      <c r="E7132" t="str">
        <f>IFERROR(VLOOKUP(C7132,Elster!$A$5:$D$148,2,FALSE),"not in table")</f>
        <v>not in table</v>
      </c>
      <c r="F7132">
        <f>HEX2DEC(C7132)</f>
        <v>0</v>
      </c>
      <c r="G7132">
        <f t="shared" si="537"/>
        <v>4.9999999999954525E-3</v>
      </c>
    </row>
    <row r="7133" spans="1:7" x14ac:dyDescent="0.35">
      <c r="A7133">
        <v>36.009588999999998</v>
      </c>
      <c r="B7133" t="s">
        <v>7319</v>
      </c>
      <c r="C7133">
        <v>0</v>
      </c>
      <c r="D7133" t="str">
        <f>IFERROR(VLOOKUP(C7133,Elster!$A$5:$D$148,2,FALSE),"not in table")</f>
        <v>not in table</v>
      </c>
      <c r="F7133">
        <f t="shared" ref="F7133:F7134" si="539">HEX2DEC(C7133)</f>
        <v>0</v>
      </c>
      <c r="G7133">
        <f t="shared" si="537"/>
        <v>0</v>
      </c>
    </row>
    <row r="7134" spans="1:7" x14ac:dyDescent="0.35">
      <c r="A7134">
        <v>36.014589000000001</v>
      </c>
      <c r="B7134" t="s">
        <v>7319</v>
      </c>
      <c r="C7134">
        <v>3</v>
      </c>
      <c r="D7134" t="str">
        <f>IFERROR(VLOOKUP(C7134,Elster!$A$5:$D$148,2,FALSE),"not in table")</f>
        <v xml:space="preserve">   "SPEICHERSOLLTEMP"                                 </v>
      </c>
      <c r="F7134">
        <f t="shared" si="539"/>
        <v>3</v>
      </c>
      <c r="G7134">
        <f t="shared" si="537"/>
        <v>5.000000000002558E-3</v>
      </c>
    </row>
    <row r="7135" spans="1:7" hidden="1" x14ac:dyDescent="0.35">
      <c r="A7135">
        <v>36.014614999999999</v>
      </c>
      <c r="B7135" t="s">
        <v>7317</v>
      </c>
      <c r="C7135">
        <v>3</v>
      </c>
      <c r="E7135" t="str">
        <f>IFERROR(VLOOKUP(C7135,Elster!$A$5:$D$148,2,FALSE),"not in table")</f>
        <v xml:space="preserve">   "SPEICHERSOLLTEMP"                                 </v>
      </c>
      <c r="F7135">
        <f>HEX2DEC(C7135)</f>
        <v>3</v>
      </c>
      <c r="G7135">
        <f t="shared" si="537"/>
        <v>2.5999999998305157E-5</v>
      </c>
    </row>
    <row r="7136" spans="1:7" x14ac:dyDescent="0.35">
      <c r="A7136">
        <v>36.019589000000003</v>
      </c>
      <c r="B7136" t="s">
        <v>7319</v>
      </c>
      <c r="C7136">
        <v>1</v>
      </c>
      <c r="D7136" t="str">
        <f>IFERROR(VLOOKUP(C7136,Elster!$A$5:$D$148,2,FALSE),"not in table")</f>
        <v xml:space="preserve">   "FEHLERMELDUNG"                                    </v>
      </c>
      <c r="F7136">
        <f>HEX2DEC(C7136)</f>
        <v>1</v>
      </c>
      <c r="G7136">
        <f t="shared" si="537"/>
        <v>4.9740000000042528E-3</v>
      </c>
    </row>
    <row r="7137" spans="1:7" hidden="1" x14ac:dyDescent="0.35">
      <c r="A7137">
        <v>36.019615000000002</v>
      </c>
      <c r="B7137" t="s">
        <v>7317</v>
      </c>
      <c r="C7137">
        <v>1</v>
      </c>
      <c r="E7137" t="str">
        <f>IFERROR(VLOOKUP(C7137,Elster!$A$5:$D$148,2,FALSE),"not in table")</f>
        <v xml:space="preserve">   "FEHLERMELDUNG"                                    </v>
      </c>
      <c r="F7137">
        <f t="shared" ref="F7137:F7138" si="540">HEX2DEC(C7137)</f>
        <v>1</v>
      </c>
      <c r="G7137">
        <f t="shared" si="537"/>
        <v>2.5999999998305157E-5</v>
      </c>
    </row>
    <row r="7138" spans="1:7" hidden="1" x14ac:dyDescent="0.35">
      <c r="A7138">
        <v>36.024614999999997</v>
      </c>
      <c r="B7138" t="s">
        <v>7317</v>
      </c>
      <c r="C7138">
        <v>0</v>
      </c>
      <c r="E7138" t="str">
        <f>IFERROR(VLOOKUP(C7138,Elster!$A$5:$D$148,2,FALSE),"not in table")</f>
        <v>not in table</v>
      </c>
      <c r="F7138">
        <f t="shared" si="540"/>
        <v>0</v>
      </c>
      <c r="G7138">
        <f t="shared" si="537"/>
        <v>4.9999999999954525E-3</v>
      </c>
    </row>
    <row r="7139" spans="1:7" x14ac:dyDescent="0.35">
      <c r="A7139">
        <v>36.024614999999997</v>
      </c>
      <c r="B7139" t="s">
        <v>7319</v>
      </c>
      <c r="C7139">
        <v>0</v>
      </c>
      <c r="D7139" t="str">
        <f>IFERROR(VLOOKUP(C7139,Elster!$A$5:$D$148,2,FALSE),"not in table")</f>
        <v>not in table</v>
      </c>
      <c r="F7139">
        <f>HEX2DEC(C7139)</f>
        <v>0</v>
      </c>
      <c r="G7139">
        <f t="shared" si="537"/>
        <v>0</v>
      </c>
    </row>
    <row r="7140" spans="1:7" hidden="1" x14ac:dyDescent="0.35">
      <c r="A7140">
        <v>36.029615</v>
      </c>
      <c r="B7140" t="s">
        <v>7317</v>
      </c>
      <c r="C7140" t="s">
        <v>7390</v>
      </c>
      <c r="E7140" t="str">
        <f>IFERROR(VLOOKUP(C7140,Elster!$A$5:$D$148,2,FALSE),"not in table")</f>
        <v xml:space="preserve">//   "ERWEITERUNGSTELEGRAMM"                            </v>
      </c>
      <c r="F7140">
        <f>HEX2DEC(C7140)</f>
        <v>250</v>
      </c>
      <c r="G7140">
        <f t="shared" si="537"/>
        <v>5.000000000002558E-3</v>
      </c>
    </row>
    <row r="7141" spans="1:7" x14ac:dyDescent="0.35">
      <c r="A7141">
        <v>36.029615</v>
      </c>
      <c r="B7141" t="s">
        <v>7319</v>
      </c>
      <c r="C7141" t="s">
        <v>7390</v>
      </c>
      <c r="D7141" t="str">
        <f>IFERROR(VLOOKUP(C7141,Elster!$A$5:$D$148,2,FALSE),"not in table")</f>
        <v xml:space="preserve">//   "ERWEITERUNGSTELEGRAMM"                            </v>
      </c>
      <c r="F7141">
        <f>HEX2DEC(C7141)</f>
        <v>250</v>
      </c>
      <c r="G7141">
        <f t="shared" si="537"/>
        <v>0</v>
      </c>
    </row>
    <row r="7142" spans="1:7" hidden="1" x14ac:dyDescent="0.35">
      <c r="A7142">
        <v>36.034615000000002</v>
      </c>
      <c r="B7142" t="s">
        <v>7317</v>
      </c>
      <c r="C7142" t="s">
        <v>7399</v>
      </c>
      <c r="E7142" t="str">
        <f>IFERROR(VLOOKUP(C7142,Elster!$A$5:$D$148,2,FALSE),"not in table")</f>
        <v xml:space="preserve">   "BUSKONFIGURATION"                                 </v>
      </c>
      <c r="F7142">
        <f>HEX2DEC(C7142)</f>
        <v>253</v>
      </c>
      <c r="G7142">
        <f t="shared" si="537"/>
        <v>5.000000000002558E-3</v>
      </c>
    </row>
    <row r="7143" spans="1:7" x14ac:dyDescent="0.35">
      <c r="A7143">
        <v>36.034615000000002</v>
      </c>
      <c r="B7143" t="s">
        <v>7319</v>
      </c>
      <c r="C7143" t="s">
        <v>7399</v>
      </c>
      <c r="D7143" t="str">
        <f>IFERROR(VLOOKUP(C7143,Elster!$A$5:$D$148,2,FALSE),"not in table")</f>
        <v xml:space="preserve">   "BUSKONFIGURATION"                                 </v>
      </c>
      <c r="F7143">
        <f>HEX2DEC(C7143)</f>
        <v>253</v>
      </c>
      <c r="G7143">
        <f t="shared" si="537"/>
        <v>0</v>
      </c>
    </row>
    <row r="7144" spans="1:7" hidden="1" x14ac:dyDescent="0.35">
      <c r="A7144">
        <v>36.039614999999998</v>
      </c>
      <c r="B7144" t="s">
        <v>7317</v>
      </c>
      <c r="C7144" t="s">
        <v>7400</v>
      </c>
      <c r="E7144" t="str">
        <f>IFERROR(VLOOKUP(C7144,Elster!$A$5:$D$148,2,FALSE),"not in table")</f>
        <v>not in table</v>
      </c>
      <c r="F7144">
        <f>HEX2DEC(C7144)</f>
        <v>191</v>
      </c>
      <c r="G7144">
        <f t="shared" si="537"/>
        <v>4.9999999999954525E-3</v>
      </c>
    </row>
    <row r="7145" spans="1:7" x14ac:dyDescent="0.35">
      <c r="A7145">
        <v>36.039614999999998</v>
      </c>
      <c r="B7145" t="s">
        <v>7319</v>
      </c>
      <c r="C7145" t="s">
        <v>7400</v>
      </c>
      <c r="D7145" t="str">
        <f>IFERROR(VLOOKUP(C7145,Elster!$A$5:$D$148,2,FALSE),"not in table")</f>
        <v>not in table</v>
      </c>
      <c r="F7145">
        <f>HEX2DEC(C7145)</f>
        <v>191</v>
      </c>
      <c r="G7145">
        <f t="shared" si="537"/>
        <v>0</v>
      </c>
    </row>
    <row r="7146" spans="1:7" hidden="1" x14ac:dyDescent="0.35">
      <c r="A7146">
        <v>36.044615</v>
      </c>
      <c r="B7146" t="s">
        <v>7317</v>
      </c>
      <c r="C7146">
        <v>0</v>
      </c>
      <c r="E7146" t="str">
        <f>IFERROR(VLOOKUP(C7146,Elster!$A$5:$D$148,2,FALSE),"not in table")</f>
        <v>not in table</v>
      </c>
      <c r="F7146">
        <f>HEX2DEC(C7146)</f>
        <v>0</v>
      </c>
      <c r="G7146">
        <f t="shared" si="537"/>
        <v>5.000000000002558E-3</v>
      </c>
    </row>
    <row r="7147" spans="1:7" x14ac:dyDescent="0.35">
      <c r="A7147">
        <v>36.044615</v>
      </c>
      <c r="B7147" t="s">
        <v>7319</v>
      </c>
      <c r="C7147">
        <v>0</v>
      </c>
      <c r="D7147" t="str">
        <f>IFERROR(VLOOKUP(C7147,Elster!$A$5:$D$148,2,FALSE),"not in table")</f>
        <v>not in table</v>
      </c>
      <c r="F7147">
        <f>HEX2DEC(C7147)</f>
        <v>0</v>
      </c>
      <c r="G7147">
        <f t="shared" si="537"/>
        <v>0</v>
      </c>
    </row>
    <row r="7148" spans="1:7" hidden="1" x14ac:dyDescent="0.35">
      <c r="A7148">
        <v>36.049615000000003</v>
      </c>
      <c r="B7148" t="s">
        <v>7317</v>
      </c>
      <c r="C7148">
        <v>0</v>
      </c>
      <c r="E7148" t="str">
        <f>IFERROR(VLOOKUP(C7148,Elster!$A$5:$D$148,2,FALSE),"not in table")</f>
        <v>not in table</v>
      </c>
      <c r="F7148">
        <f>HEX2DEC(C7148)</f>
        <v>0</v>
      </c>
      <c r="G7148">
        <f t="shared" si="537"/>
        <v>5.000000000002558E-3</v>
      </c>
    </row>
    <row r="7149" spans="1:7" x14ac:dyDescent="0.35">
      <c r="A7149">
        <v>36.049615000000003</v>
      </c>
      <c r="B7149" t="s">
        <v>7319</v>
      </c>
      <c r="C7149">
        <v>0</v>
      </c>
      <c r="D7149" t="str">
        <f>IFERROR(VLOOKUP(C7149,Elster!$A$5:$D$148,2,FALSE),"not in table")</f>
        <v>not in table</v>
      </c>
      <c r="F7149">
        <f>HEX2DEC(C7149)</f>
        <v>0</v>
      </c>
      <c r="G7149">
        <f t="shared" si="537"/>
        <v>0</v>
      </c>
    </row>
    <row r="7150" spans="1:7" hidden="1" x14ac:dyDescent="0.35">
      <c r="A7150">
        <v>36.054614999999998</v>
      </c>
      <c r="B7150" t="s">
        <v>7317</v>
      </c>
      <c r="C7150">
        <v>2</v>
      </c>
      <c r="E7150" t="str">
        <f>IFERROR(VLOOKUP(C7150,Elster!$A$5:$D$148,2,FALSE),"not in table")</f>
        <v xml:space="preserve">   "KESSELSOLLTEMP"                                   </v>
      </c>
      <c r="F7150">
        <f>HEX2DEC(C7150)</f>
        <v>2</v>
      </c>
      <c r="G7150">
        <f t="shared" si="537"/>
        <v>4.9999999999954525E-3</v>
      </c>
    </row>
    <row r="7151" spans="1:7" x14ac:dyDescent="0.35">
      <c r="A7151">
        <v>36.054614999999998</v>
      </c>
      <c r="B7151" t="s">
        <v>7319</v>
      </c>
      <c r="C7151">
        <v>2</v>
      </c>
      <c r="D7151" t="str">
        <f>IFERROR(VLOOKUP(C7151,Elster!$A$5:$D$148,2,FALSE),"not in table")</f>
        <v xml:space="preserve">   "KESSELSOLLTEMP"                                   </v>
      </c>
      <c r="F7151">
        <f>HEX2DEC(C7151)</f>
        <v>2</v>
      </c>
      <c r="G7151">
        <f t="shared" si="537"/>
        <v>0</v>
      </c>
    </row>
    <row r="7152" spans="1:7" hidden="1" x14ac:dyDescent="0.35">
      <c r="A7152">
        <v>36.059614000000003</v>
      </c>
      <c r="B7152" t="s">
        <v>7317</v>
      </c>
      <c r="C7152" t="s">
        <v>7401</v>
      </c>
      <c r="E7152" t="str">
        <f>IFERROR(VLOOKUP(C7152,Elster!$A$5:$D$148,2,FALSE),"not in table")</f>
        <v>not in table</v>
      </c>
      <c r="F7152">
        <f>HEX2DEC(C7152)</f>
        <v>199</v>
      </c>
      <c r="G7152">
        <f t="shared" si="537"/>
        <v>4.9990000000050827E-3</v>
      </c>
    </row>
    <row r="7153" spans="1:7" x14ac:dyDescent="0.35">
      <c r="A7153">
        <v>36.059615000000001</v>
      </c>
      <c r="B7153" t="s">
        <v>7319</v>
      </c>
      <c r="C7153" t="s">
        <v>7401</v>
      </c>
      <c r="D7153" t="str">
        <f>IFERROR(VLOOKUP(C7153,Elster!$A$5:$D$148,2,FALSE),"not in table")</f>
        <v>not in table</v>
      </c>
      <c r="F7153">
        <f>HEX2DEC(C7153)</f>
        <v>199</v>
      </c>
      <c r="G7153">
        <f t="shared" si="537"/>
        <v>9.9999999747524271E-7</v>
      </c>
    </row>
    <row r="7154" spans="1:7" hidden="1" x14ac:dyDescent="0.35">
      <c r="A7154">
        <v>36.082478999999999</v>
      </c>
      <c r="B7154" t="s">
        <v>7317</v>
      </c>
      <c r="C7154">
        <v>3</v>
      </c>
      <c r="E7154" t="str">
        <f>IFERROR(VLOOKUP(C7154,Elster!$A$5:$D$148,2,FALSE),"not in table")</f>
        <v xml:space="preserve">   "SPEICHERSOLLTEMP"                                 </v>
      </c>
      <c r="F7154">
        <f t="shared" ref="F7154:F7166" si="541">HEX2DEC(C7154)</f>
        <v>3</v>
      </c>
      <c r="G7154">
        <f t="shared" si="537"/>
        <v>2.2863999999998441E-2</v>
      </c>
    </row>
    <row r="7155" spans="1:7" hidden="1" x14ac:dyDescent="0.35">
      <c r="A7155">
        <v>36.087426999999998</v>
      </c>
      <c r="B7155" t="s">
        <v>7317</v>
      </c>
      <c r="C7155">
        <v>0</v>
      </c>
      <c r="E7155" t="str">
        <f>IFERROR(VLOOKUP(C7155,Elster!$A$5:$D$148,2,FALSE),"not in table")</f>
        <v>not in table</v>
      </c>
      <c r="F7155">
        <f t="shared" si="541"/>
        <v>0</v>
      </c>
      <c r="G7155">
        <f t="shared" si="537"/>
        <v>4.9479999999988422E-3</v>
      </c>
    </row>
    <row r="7156" spans="1:7" hidden="1" x14ac:dyDescent="0.35">
      <c r="A7156">
        <v>36.092399999999998</v>
      </c>
      <c r="B7156" t="s">
        <v>7317</v>
      </c>
      <c r="C7156" t="s">
        <v>7378</v>
      </c>
      <c r="E7156" t="str">
        <f>IFERROR(VLOOKUP(C7156,Elster!$A$5:$D$148,2,FALSE),"not in table")</f>
        <v xml:space="preserve">   "SAMMLERISTTEMP"                                   </v>
      </c>
      <c r="F7156">
        <f t="shared" si="541"/>
        <v>13</v>
      </c>
      <c r="G7156">
        <f t="shared" si="537"/>
        <v>4.9729999999996721E-3</v>
      </c>
    </row>
    <row r="7157" spans="1:7" hidden="1" x14ac:dyDescent="0.35">
      <c r="A7157">
        <v>36.097374000000002</v>
      </c>
      <c r="B7157" t="s">
        <v>7317</v>
      </c>
      <c r="C7157">
        <v>2</v>
      </c>
      <c r="E7157" t="str">
        <f>IFERROR(VLOOKUP(C7157,Elster!$A$5:$D$148,2,FALSE),"not in table")</f>
        <v xml:space="preserve">   "KESSELSOLLTEMP"                                   </v>
      </c>
      <c r="F7157">
        <f t="shared" si="541"/>
        <v>2</v>
      </c>
      <c r="G7157">
        <f t="shared" si="537"/>
        <v>4.9740000000042528E-3</v>
      </c>
    </row>
    <row r="7158" spans="1:7" hidden="1" x14ac:dyDescent="0.35">
      <c r="A7158">
        <v>36.102347999999999</v>
      </c>
      <c r="B7158" t="s">
        <v>7317</v>
      </c>
      <c r="C7158">
        <v>0</v>
      </c>
      <c r="E7158" t="str">
        <f>IFERROR(VLOOKUP(C7158,Elster!$A$5:$D$148,2,FALSE),"not in table")</f>
        <v>not in table</v>
      </c>
      <c r="F7158">
        <f t="shared" si="541"/>
        <v>0</v>
      </c>
      <c r="G7158">
        <f t="shared" si="537"/>
        <v>4.9739999999971474E-3</v>
      </c>
    </row>
    <row r="7159" spans="1:7" hidden="1" x14ac:dyDescent="0.35">
      <c r="A7159">
        <v>36.107295999999998</v>
      </c>
      <c r="B7159" t="s">
        <v>7317</v>
      </c>
      <c r="C7159" t="s">
        <v>7390</v>
      </c>
      <c r="E7159" t="str">
        <f>IFERROR(VLOOKUP(C7159,Elster!$A$5:$D$148,2,FALSE),"not in table")</f>
        <v xml:space="preserve">//   "ERWEITERUNGSTELEGRAMM"                            </v>
      </c>
      <c r="F7159">
        <f t="shared" si="541"/>
        <v>250</v>
      </c>
      <c r="G7159">
        <f t="shared" si="537"/>
        <v>4.9479999999988422E-3</v>
      </c>
    </row>
    <row r="7160" spans="1:7" hidden="1" x14ac:dyDescent="0.35">
      <c r="A7160">
        <v>36.112270000000002</v>
      </c>
      <c r="B7160" t="s">
        <v>7317</v>
      </c>
      <c r="C7160" t="s">
        <v>7399</v>
      </c>
      <c r="E7160" t="str">
        <f>IFERROR(VLOOKUP(C7160,Elster!$A$5:$D$148,2,FALSE),"not in table")</f>
        <v xml:space="preserve">   "BUSKONFIGURATION"                                 </v>
      </c>
      <c r="F7160">
        <f t="shared" si="541"/>
        <v>253</v>
      </c>
      <c r="G7160">
        <f t="shared" si="537"/>
        <v>4.9740000000042528E-3</v>
      </c>
    </row>
    <row r="7161" spans="1:7" hidden="1" x14ac:dyDescent="0.35">
      <c r="A7161">
        <v>36.117243999999999</v>
      </c>
      <c r="B7161" t="s">
        <v>7317</v>
      </c>
      <c r="C7161" t="s">
        <v>7400</v>
      </c>
      <c r="E7161" t="str">
        <f>IFERROR(VLOOKUP(C7161,Elster!$A$5:$D$148,2,FALSE),"not in table")</f>
        <v>not in table</v>
      </c>
      <c r="F7161">
        <f t="shared" si="541"/>
        <v>191</v>
      </c>
      <c r="G7161">
        <f t="shared" si="537"/>
        <v>4.9739999999971474E-3</v>
      </c>
    </row>
    <row r="7162" spans="1:7" hidden="1" x14ac:dyDescent="0.35">
      <c r="A7162">
        <v>36.122217999999997</v>
      </c>
      <c r="B7162" t="s">
        <v>7317</v>
      </c>
      <c r="C7162">
        <v>0</v>
      </c>
      <c r="E7162" t="str">
        <f>IFERROR(VLOOKUP(C7162,Elster!$A$5:$D$148,2,FALSE),"not in table")</f>
        <v>not in table</v>
      </c>
      <c r="F7162">
        <f t="shared" si="541"/>
        <v>0</v>
      </c>
      <c r="G7162">
        <f t="shared" si="537"/>
        <v>4.9739999999971474E-3</v>
      </c>
    </row>
    <row r="7163" spans="1:7" hidden="1" x14ac:dyDescent="0.35">
      <c r="A7163">
        <v>36.127164999999998</v>
      </c>
      <c r="B7163" t="s">
        <v>7317</v>
      </c>
      <c r="C7163">
        <v>0</v>
      </c>
      <c r="E7163" t="str">
        <f>IFERROR(VLOOKUP(C7163,Elster!$A$5:$D$148,2,FALSE),"not in table")</f>
        <v>not in table</v>
      </c>
      <c r="F7163">
        <f t="shared" si="541"/>
        <v>0</v>
      </c>
      <c r="G7163">
        <f t="shared" si="537"/>
        <v>4.947000000001367E-3</v>
      </c>
    </row>
    <row r="7164" spans="1:7" hidden="1" x14ac:dyDescent="0.35">
      <c r="A7164">
        <v>36.132139000000002</v>
      </c>
      <c r="B7164" t="s">
        <v>7317</v>
      </c>
      <c r="C7164">
        <v>2</v>
      </c>
      <c r="E7164" t="str">
        <f>IFERROR(VLOOKUP(C7164,Elster!$A$5:$D$148,2,FALSE),"not in table")</f>
        <v xml:space="preserve">   "KESSELSOLLTEMP"                                   </v>
      </c>
      <c r="F7164">
        <f t="shared" si="541"/>
        <v>2</v>
      </c>
      <c r="G7164">
        <f t="shared" si="537"/>
        <v>4.9740000000042528E-3</v>
      </c>
    </row>
    <row r="7165" spans="1:7" hidden="1" x14ac:dyDescent="0.35">
      <c r="A7165">
        <v>36.137112999999999</v>
      </c>
      <c r="B7165" t="s">
        <v>7317</v>
      </c>
      <c r="C7165" t="s">
        <v>7402</v>
      </c>
      <c r="E7165" t="str">
        <f>IFERROR(VLOOKUP(C7165,Elster!$A$5:$D$148,2,FALSE),"not in table")</f>
        <v>not in table</v>
      </c>
      <c r="F7165">
        <f t="shared" si="541"/>
        <v>200</v>
      </c>
      <c r="G7165">
        <f t="shared" si="537"/>
        <v>4.9739999999971474E-3</v>
      </c>
    </row>
    <row r="7166" spans="1:7" hidden="1" x14ac:dyDescent="0.35">
      <c r="A7166">
        <v>36.148415</v>
      </c>
      <c r="B7166" t="s">
        <v>7317</v>
      </c>
      <c r="C7166" t="s">
        <v>7378</v>
      </c>
      <c r="E7166" t="str">
        <f>IFERROR(VLOOKUP(C7166,Elster!$A$5:$D$148,2,FALSE),"not in table")</f>
        <v xml:space="preserve">   "SAMMLERISTTEMP"                                   </v>
      </c>
      <c r="F7166">
        <f t="shared" si="541"/>
        <v>13</v>
      </c>
      <c r="G7166">
        <f t="shared" si="537"/>
        <v>1.1302000000000589E-2</v>
      </c>
    </row>
    <row r="7167" spans="1:7" x14ac:dyDescent="0.35">
      <c r="A7167">
        <v>36.148415</v>
      </c>
      <c r="B7167" t="s">
        <v>7319</v>
      </c>
      <c r="C7167" t="s">
        <v>7378</v>
      </c>
      <c r="D7167" t="str">
        <f>IFERROR(VLOOKUP(C7167,Elster!$A$5:$D$148,2,FALSE),"not in table")</f>
        <v xml:space="preserve">   "SAMMLERISTTEMP"                                   </v>
      </c>
      <c r="F7167">
        <f>HEX2DEC(C7167)</f>
        <v>13</v>
      </c>
      <c r="G7167">
        <f t="shared" si="537"/>
        <v>0</v>
      </c>
    </row>
    <row r="7168" spans="1:7" hidden="1" x14ac:dyDescent="0.35">
      <c r="A7168">
        <v>36.153415000000003</v>
      </c>
      <c r="B7168" t="s">
        <v>7317</v>
      </c>
      <c r="C7168">
        <v>0</v>
      </c>
      <c r="E7168" t="str">
        <f>IFERROR(VLOOKUP(C7168,Elster!$A$5:$D$148,2,FALSE),"not in table")</f>
        <v>not in table</v>
      </c>
      <c r="F7168">
        <f>HEX2DEC(C7168)</f>
        <v>0</v>
      </c>
      <c r="G7168">
        <f t="shared" si="537"/>
        <v>5.000000000002558E-3</v>
      </c>
    </row>
    <row r="7169" spans="1:7" x14ac:dyDescent="0.35">
      <c r="A7169">
        <v>36.153415000000003</v>
      </c>
      <c r="B7169" t="s">
        <v>7319</v>
      </c>
      <c r="C7169">
        <v>0</v>
      </c>
      <c r="D7169" t="str">
        <f>IFERROR(VLOOKUP(C7169,Elster!$A$5:$D$148,2,FALSE),"not in table")</f>
        <v>not in table</v>
      </c>
      <c r="F7169">
        <f>HEX2DEC(C7169)</f>
        <v>0</v>
      </c>
      <c r="G7169">
        <f t="shared" si="537"/>
        <v>0</v>
      </c>
    </row>
    <row r="7170" spans="1:7" hidden="1" x14ac:dyDescent="0.35">
      <c r="A7170">
        <v>36.158414999999998</v>
      </c>
      <c r="B7170" t="s">
        <v>7317</v>
      </c>
      <c r="C7170">
        <v>6</v>
      </c>
      <c r="E7170" t="str">
        <f>IFERROR(VLOOKUP(C7170,Elster!$A$5:$D$148,2,FALSE),"not in table")</f>
        <v xml:space="preserve">   "RAUMSOLLTEMP_II"                                  </v>
      </c>
      <c r="F7170">
        <f>HEX2DEC(C7170)</f>
        <v>6</v>
      </c>
      <c r="G7170">
        <f t="shared" si="537"/>
        <v>4.9999999999954525E-3</v>
      </c>
    </row>
    <row r="7171" spans="1:7" x14ac:dyDescent="0.35">
      <c r="A7171">
        <v>36.158414999999998</v>
      </c>
      <c r="B7171" t="s">
        <v>7319</v>
      </c>
      <c r="C7171">
        <v>6</v>
      </c>
      <c r="D7171" t="str">
        <f>IFERROR(VLOOKUP(C7171,Elster!$A$5:$D$148,2,FALSE),"not in table")</f>
        <v xml:space="preserve">   "RAUMSOLLTEMP_II"                                  </v>
      </c>
      <c r="F7171">
        <f>HEX2DEC(C7171)</f>
        <v>6</v>
      </c>
      <c r="G7171">
        <f t="shared" si="537"/>
        <v>0</v>
      </c>
    </row>
    <row r="7172" spans="1:7" hidden="1" x14ac:dyDescent="0.35">
      <c r="A7172">
        <v>36.163415000000001</v>
      </c>
      <c r="B7172" t="s">
        <v>7317</v>
      </c>
      <c r="C7172">
        <v>1</v>
      </c>
      <c r="E7172" t="str">
        <f>IFERROR(VLOOKUP(C7172,Elster!$A$5:$D$148,2,FALSE),"not in table")</f>
        <v xml:space="preserve">   "FEHLERMELDUNG"                                    </v>
      </c>
      <c r="F7172">
        <f>HEX2DEC(C7172)</f>
        <v>1</v>
      </c>
      <c r="G7172">
        <f t="shared" ref="G7172:G7235" si="542">A7172-A7171</f>
        <v>5.000000000002558E-3</v>
      </c>
    </row>
    <row r="7173" spans="1:7" x14ac:dyDescent="0.35">
      <c r="A7173">
        <v>36.163415000000001</v>
      </c>
      <c r="B7173" t="s">
        <v>7319</v>
      </c>
      <c r="C7173">
        <v>1</v>
      </c>
      <c r="D7173" t="str">
        <f>IFERROR(VLOOKUP(C7173,Elster!$A$5:$D$148,2,FALSE),"not in table")</f>
        <v xml:space="preserve">   "FEHLERMELDUNG"                                    </v>
      </c>
      <c r="F7173">
        <f>HEX2DEC(C7173)</f>
        <v>1</v>
      </c>
      <c r="G7173">
        <f t="shared" si="542"/>
        <v>0</v>
      </c>
    </row>
    <row r="7174" spans="1:7" hidden="1" x14ac:dyDescent="0.35">
      <c r="A7174">
        <v>36.168415000000003</v>
      </c>
      <c r="B7174" t="s">
        <v>7317</v>
      </c>
      <c r="C7174">
        <v>1</v>
      </c>
      <c r="E7174" t="str">
        <f>IFERROR(VLOOKUP(C7174,Elster!$A$5:$D$148,2,FALSE),"not in table")</f>
        <v xml:space="preserve">   "FEHLERMELDUNG"                                    </v>
      </c>
      <c r="F7174">
        <f>HEX2DEC(C7174)</f>
        <v>1</v>
      </c>
      <c r="G7174">
        <f t="shared" si="542"/>
        <v>5.000000000002558E-3</v>
      </c>
    </row>
    <row r="7175" spans="1:7" x14ac:dyDescent="0.35">
      <c r="A7175">
        <v>36.168415000000003</v>
      </c>
      <c r="B7175" t="s">
        <v>7319</v>
      </c>
      <c r="C7175">
        <v>1</v>
      </c>
      <c r="D7175" t="str">
        <f>IFERROR(VLOOKUP(C7175,Elster!$A$5:$D$148,2,FALSE),"not in table")</f>
        <v xml:space="preserve">   "FEHLERMELDUNG"                                    </v>
      </c>
      <c r="F7175">
        <f>HEX2DEC(C7175)</f>
        <v>1</v>
      </c>
      <c r="G7175">
        <f t="shared" si="542"/>
        <v>0</v>
      </c>
    </row>
    <row r="7176" spans="1:7" hidden="1" x14ac:dyDescent="0.35">
      <c r="A7176">
        <v>36.173414999999999</v>
      </c>
      <c r="B7176" t="s">
        <v>7317</v>
      </c>
      <c r="C7176" t="s">
        <v>7390</v>
      </c>
      <c r="E7176" t="str">
        <f>IFERROR(VLOOKUP(C7176,Elster!$A$5:$D$148,2,FALSE),"not in table")</f>
        <v xml:space="preserve">//   "ERWEITERUNGSTELEGRAMM"                            </v>
      </c>
      <c r="F7176">
        <f>HEX2DEC(C7176)</f>
        <v>250</v>
      </c>
      <c r="G7176">
        <f t="shared" si="542"/>
        <v>4.9999999999954525E-3</v>
      </c>
    </row>
    <row r="7177" spans="1:7" x14ac:dyDescent="0.35">
      <c r="A7177">
        <v>36.173414999999999</v>
      </c>
      <c r="B7177" t="s">
        <v>7319</v>
      </c>
      <c r="C7177" t="s">
        <v>7390</v>
      </c>
      <c r="D7177" t="str">
        <f>IFERROR(VLOOKUP(C7177,Elster!$A$5:$D$148,2,FALSE),"not in table")</f>
        <v xml:space="preserve">//   "ERWEITERUNGSTELEGRAMM"                            </v>
      </c>
      <c r="F7177">
        <f>HEX2DEC(C7177)</f>
        <v>250</v>
      </c>
      <c r="G7177">
        <f t="shared" si="542"/>
        <v>0</v>
      </c>
    </row>
    <row r="7178" spans="1:7" hidden="1" x14ac:dyDescent="0.35">
      <c r="A7178">
        <v>36.178415000000001</v>
      </c>
      <c r="B7178" t="s">
        <v>7317</v>
      </c>
      <c r="C7178">
        <v>0</v>
      </c>
      <c r="E7178" t="str">
        <f>IFERROR(VLOOKUP(C7178,Elster!$A$5:$D$148,2,FALSE),"not in table")</f>
        <v>not in table</v>
      </c>
      <c r="F7178">
        <f>HEX2DEC(C7178)</f>
        <v>0</v>
      </c>
      <c r="G7178">
        <f t="shared" si="542"/>
        <v>5.000000000002558E-3</v>
      </c>
    </row>
    <row r="7179" spans="1:7" x14ac:dyDescent="0.35">
      <c r="A7179">
        <v>36.178415000000001</v>
      </c>
      <c r="B7179" t="s">
        <v>7319</v>
      </c>
      <c r="C7179">
        <v>0</v>
      </c>
      <c r="D7179" t="str">
        <f>IFERROR(VLOOKUP(C7179,Elster!$A$5:$D$148,2,FALSE),"not in table")</f>
        <v>not in table</v>
      </c>
      <c r="F7179">
        <f>HEX2DEC(C7179)</f>
        <v>0</v>
      </c>
      <c r="G7179">
        <f t="shared" si="542"/>
        <v>0</v>
      </c>
    </row>
    <row r="7180" spans="1:7" hidden="1" x14ac:dyDescent="0.35">
      <c r="A7180">
        <v>36.183413999999999</v>
      </c>
      <c r="B7180" t="s">
        <v>7317</v>
      </c>
      <c r="C7180">
        <v>5</v>
      </c>
      <c r="E7180" t="str">
        <f>IFERROR(VLOOKUP(C7180,Elster!$A$5:$D$148,2,FALSE),"not in table")</f>
        <v xml:space="preserve">   "RAUMSOLLTEMP_I"                                   </v>
      </c>
      <c r="F7180">
        <f>HEX2DEC(C7180)</f>
        <v>5</v>
      </c>
      <c r="G7180" s="2">
        <f t="shared" si="542"/>
        <v>4.9989999999979773E-3</v>
      </c>
    </row>
    <row r="7181" spans="1:7" x14ac:dyDescent="0.35">
      <c r="A7181">
        <v>36.183413999999999</v>
      </c>
      <c r="B7181" t="s">
        <v>7319</v>
      </c>
      <c r="C7181">
        <v>5</v>
      </c>
      <c r="D7181" t="str">
        <f>IFERROR(VLOOKUP(C7181,Elster!$A$5:$D$148,2,FALSE),"not in table")</f>
        <v xml:space="preserve">   "RAUMSOLLTEMP_I"                                   </v>
      </c>
      <c r="F7181">
        <f t="shared" ref="F7181:F7184" si="543">HEX2DEC(C7181)</f>
        <v>5</v>
      </c>
      <c r="G7181">
        <f t="shared" si="542"/>
        <v>0</v>
      </c>
    </row>
    <row r="7182" spans="1:7" x14ac:dyDescent="0.35">
      <c r="A7182">
        <v>36.188414000000002</v>
      </c>
      <c r="B7182" t="s">
        <v>7319</v>
      </c>
      <c r="C7182">
        <v>0</v>
      </c>
      <c r="D7182" t="str">
        <f>IFERROR(VLOOKUP(C7182,Elster!$A$5:$D$148,2,FALSE),"not in table")</f>
        <v>not in table</v>
      </c>
      <c r="F7182">
        <f t="shared" si="543"/>
        <v>0</v>
      </c>
      <c r="G7182">
        <f t="shared" si="542"/>
        <v>5.000000000002558E-3</v>
      </c>
    </row>
    <row r="7183" spans="1:7" hidden="1" x14ac:dyDescent="0.35">
      <c r="A7183">
        <v>36.18844</v>
      </c>
      <c r="B7183" t="s">
        <v>7317</v>
      </c>
      <c r="C7183">
        <v>0</v>
      </c>
      <c r="E7183" t="str">
        <f>IFERROR(VLOOKUP(C7183,Elster!$A$5:$D$148,2,FALSE),"not in table")</f>
        <v>not in table</v>
      </c>
      <c r="F7183">
        <f t="shared" si="543"/>
        <v>0</v>
      </c>
      <c r="G7183">
        <f t="shared" si="542"/>
        <v>2.5999999998305157E-5</v>
      </c>
    </row>
    <row r="7184" spans="1:7" hidden="1" x14ac:dyDescent="0.35">
      <c r="A7184">
        <v>36.193440000000002</v>
      </c>
      <c r="B7184" t="s">
        <v>7317</v>
      </c>
      <c r="C7184" t="s">
        <v>7402</v>
      </c>
      <c r="E7184" t="str">
        <f>IFERROR(VLOOKUP(C7184,Elster!$A$5:$D$148,2,FALSE),"not in table")</f>
        <v>not in table</v>
      </c>
      <c r="F7184">
        <f t="shared" si="543"/>
        <v>200</v>
      </c>
      <c r="G7184">
        <f t="shared" si="542"/>
        <v>5.000000000002558E-3</v>
      </c>
    </row>
    <row r="7185" spans="1:7" x14ac:dyDescent="0.35">
      <c r="A7185">
        <v>36.193440000000002</v>
      </c>
      <c r="B7185" t="s">
        <v>7319</v>
      </c>
      <c r="C7185" t="s">
        <v>7402</v>
      </c>
      <c r="D7185" t="str">
        <f>IFERROR(VLOOKUP(C7185,Elster!$A$5:$D$148,2,FALSE),"not in table")</f>
        <v>not in table</v>
      </c>
      <c r="F7185">
        <f>HEX2DEC(C7185)</f>
        <v>200</v>
      </c>
      <c r="G7185">
        <f t="shared" si="542"/>
        <v>0</v>
      </c>
    </row>
    <row r="7186" spans="1:7" hidden="1" x14ac:dyDescent="0.35">
      <c r="A7186">
        <v>36.198439999999998</v>
      </c>
      <c r="B7186" t="s">
        <v>7317</v>
      </c>
      <c r="C7186">
        <v>1</v>
      </c>
      <c r="E7186" t="str">
        <f>IFERROR(VLOOKUP(C7186,Elster!$A$5:$D$148,2,FALSE),"not in table")</f>
        <v xml:space="preserve">   "FEHLERMELDUNG"                                    </v>
      </c>
      <c r="F7186">
        <f>HEX2DEC(C7186)</f>
        <v>1</v>
      </c>
      <c r="G7186">
        <f t="shared" si="542"/>
        <v>4.9999999999954525E-3</v>
      </c>
    </row>
    <row r="7187" spans="1:7" x14ac:dyDescent="0.35">
      <c r="A7187">
        <v>36.198439999999998</v>
      </c>
      <c r="B7187" t="s">
        <v>7319</v>
      </c>
      <c r="C7187">
        <v>1</v>
      </c>
      <c r="D7187" t="str">
        <f>IFERROR(VLOOKUP(C7187,Elster!$A$5:$D$148,2,FALSE),"not in table")</f>
        <v xml:space="preserve">   "FEHLERMELDUNG"                                    </v>
      </c>
      <c r="F7187">
        <f>HEX2DEC(C7187)</f>
        <v>1</v>
      </c>
      <c r="G7187">
        <f t="shared" si="542"/>
        <v>0</v>
      </c>
    </row>
    <row r="7188" spans="1:7" hidden="1" x14ac:dyDescent="0.35">
      <c r="A7188">
        <v>36.203440000000001</v>
      </c>
      <c r="B7188" t="s">
        <v>7317</v>
      </c>
      <c r="C7188" t="s">
        <v>7403</v>
      </c>
      <c r="E7188" t="str">
        <f>IFERROR(VLOOKUP(C7188,Elster!$A$5:$D$148,2,FALSE),"not in table")</f>
        <v>not in table</v>
      </c>
      <c r="F7188">
        <f>HEX2DEC(C7188)</f>
        <v>220</v>
      </c>
      <c r="G7188">
        <f t="shared" si="542"/>
        <v>5.000000000002558E-3</v>
      </c>
    </row>
    <row r="7189" spans="1:7" x14ac:dyDescent="0.35">
      <c r="A7189">
        <v>36.203440000000001</v>
      </c>
      <c r="B7189" t="s">
        <v>7319</v>
      </c>
      <c r="C7189" t="s">
        <v>7403</v>
      </c>
      <c r="D7189" t="str">
        <f>IFERROR(VLOOKUP(C7189,Elster!$A$5:$D$148,2,FALSE),"not in table")</f>
        <v>not in table</v>
      </c>
      <c r="F7189">
        <f>HEX2DEC(C7189)</f>
        <v>220</v>
      </c>
      <c r="G7189">
        <f t="shared" si="542"/>
        <v>0</v>
      </c>
    </row>
    <row r="7190" spans="1:7" hidden="1" x14ac:dyDescent="0.35">
      <c r="A7190">
        <v>36.210757999999998</v>
      </c>
      <c r="B7190" t="s">
        <v>7317</v>
      </c>
      <c r="C7190">
        <v>6</v>
      </c>
      <c r="E7190" t="str">
        <f>IFERROR(VLOOKUP(C7190,Elster!$A$5:$D$148,2,FALSE),"not in table")</f>
        <v xml:space="preserve">   "RAUMSOLLTEMP_II"                                  </v>
      </c>
      <c r="F7190">
        <f t="shared" ref="F7190:F7202" si="544">HEX2DEC(C7190)</f>
        <v>6</v>
      </c>
      <c r="G7190">
        <f t="shared" si="542"/>
        <v>7.3179999999979373E-3</v>
      </c>
    </row>
    <row r="7191" spans="1:7" hidden="1" x14ac:dyDescent="0.35">
      <c r="A7191">
        <v>36.215705999999997</v>
      </c>
      <c r="B7191" t="s">
        <v>7317</v>
      </c>
      <c r="C7191">
        <v>1</v>
      </c>
      <c r="E7191" t="str">
        <f>IFERROR(VLOOKUP(C7191,Elster!$A$5:$D$148,2,FALSE),"not in table")</f>
        <v xml:space="preserve">   "FEHLERMELDUNG"                                    </v>
      </c>
      <c r="F7191">
        <f t="shared" si="544"/>
        <v>1</v>
      </c>
      <c r="G7191">
        <f t="shared" si="542"/>
        <v>4.9479999999988422E-3</v>
      </c>
    </row>
    <row r="7192" spans="1:7" hidden="1" x14ac:dyDescent="0.35">
      <c r="A7192">
        <v>36.220678999999997</v>
      </c>
      <c r="B7192" t="s">
        <v>7317</v>
      </c>
      <c r="C7192" t="s">
        <v>7378</v>
      </c>
      <c r="E7192" t="str">
        <f>IFERROR(VLOOKUP(C7192,Elster!$A$5:$D$148,2,FALSE),"not in table")</f>
        <v xml:space="preserve">   "SAMMLERISTTEMP"                                   </v>
      </c>
      <c r="F7192">
        <f t="shared" si="544"/>
        <v>13</v>
      </c>
      <c r="G7192">
        <f t="shared" si="542"/>
        <v>4.9729999999996721E-3</v>
      </c>
    </row>
    <row r="7193" spans="1:7" hidden="1" x14ac:dyDescent="0.35">
      <c r="A7193">
        <v>36.225653000000001</v>
      </c>
      <c r="B7193" t="s">
        <v>7317</v>
      </c>
      <c r="C7193">
        <v>2</v>
      </c>
      <c r="E7193" t="str">
        <f>IFERROR(VLOOKUP(C7193,Elster!$A$5:$D$148,2,FALSE),"not in table")</f>
        <v xml:space="preserve">   "KESSELSOLLTEMP"                                   </v>
      </c>
      <c r="F7193">
        <f t="shared" si="544"/>
        <v>2</v>
      </c>
      <c r="G7193">
        <f t="shared" si="542"/>
        <v>4.9740000000042528E-3</v>
      </c>
    </row>
    <row r="7194" spans="1:7" hidden="1" x14ac:dyDescent="0.35">
      <c r="A7194">
        <v>36.230626999999998</v>
      </c>
      <c r="B7194" t="s">
        <v>7317</v>
      </c>
      <c r="C7194">
        <v>0</v>
      </c>
      <c r="E7194" t="str">
        <f>IFERROR(VLOOKUP(C7194,Elster!$A$5:$D$148,2,FALSE),"not in table")</f>
        <v>not in table</v>
      </c>
      <c r="F7194">
        <f t="shared" si="544"/>
        <v>0</v>
      </c>
      <c r="G7194">
        <f t="shared" si="542"/>
        <v>4.9739999999971474E-3</v>
      </c>
    </row>
    <row r="7195" spans="1:7" hidden="1" x14ac:dyDescent="0.35">
      <c r="A7195">
        <v>36.235574999999997</v>
      </c>
      <c r="B7195" t="s">
        <v>7317</v>
      </c>
      <c r="C7195" t="s">
        <v>7390</v>
      </c>
      <c r="E7195" t="str">
        <f>IFERROR(VLOOKUP(C7195,Elster!$A$5:$D$148,2,FALSE),"not in table")</f>
        <v xml:space="preserve">//   "ERWEITERUNGSTELEGRAMM"                            </v>
      </c>
      <c r="F7195">
        <f t="shared" si="544"/>
        <v>250</v>
      </c>
      <c r="G7195">
        <f t="shared" si="542"/>
        <v>4.9479999999988422E-3</v>
      </c>
    </row>
    <row r="7196" spans="1:7" hidden="1" x14ac:dyDescent="0.35">
      <c r="A7196">
        <v>36.240549000000001</v>
      </c>
      <c r="B7196" t="s">
        <v>7317</v>
      </c>
      <c r="C7196">
        <v>0</v>
      </c>
      <c r="E7196" t="str">
        <f>IFERROR(VLOOKUP(C7196,Elster!$A$5:$D$148,2,FALSE),"not in table")</f>
        <v>not in table</v>
      </c>
      <c r="F7196">
        <f t="shared" si="544"/>
        <v>0</v>
      </c>
      <c r="G7196">
        <f t="shared" si="542"/>
        <v>4.9740000000042528E-3</v>
      </c>
    </row>
    <row r="7197" spans="1:7" hidden="1" x14ac:dyDescent="0.35">
      <c r="A7197">
        <v>36.245522999999999</v>
      </c>
      <c r="B7197" t="s">
        <v>7317</v>
      </c>
      <c r="C7197">
        <v>5</v>
      </c>
      <c r="E7197" t="str">
        <f>IFERROR(VLOOKUP(C7197,Elster!$A$5:$D$148,2,FALSE),"not in table")</f>
        <v xml:space="preserve">   "RAUMSOLLTEMP_I"                                   </v>
      </c>
      <c r="F7197">
        <f t="shared" si="544"/>
        <v>5</v>
      </c>
      <c r="G7197" s="2">
        <f t="shared" si="542"/>
        <v>4.9739999999971474E-3</v>
      </c>
    </row>
    <row r="7198" spans="1:7" hidden="1" x14ac:dyDescent="0.35">
      <c r="A7198">
        <v>36.250497000000003</v>
      </c>
      <c r="B7198" t="s">
        <v>7317</v>
      </c>
      <c r="C7198">
        <v>0</v>
      </c>
      <c r="E7198" t="str">
        <f>IFERROR(VLOOKUP(C7198,Elster!$A$5:$D$148,2,FALSE),"not in table")</f>
        <v>not in table</v>
      </c>
      <c r="F7198">
        <f t="shared" si="544"/>
        <v>0</v>
      </c>
      <c r="G7198">
        <f t="shared" si="542"/>
        <v>4.9740000000042528E-3</v>
      </c>
    </row>
    <row r="7199" spans="1:7" hidden="1" x14ac:dyDescent="0.35">
      <c r="A7199">
        <v>36.255443999999997</v>
      </c>
      <c r="B7199" t="s">
        <v>7317</v>
      </c>
      <c r="C7199" t="s">
        <v>7402</v>
      </c>
      <c r="E7199" t="str">
        <f>IFERROR(VLOOKUP(C7199,Elster!$A$5:$D$148,2,FALSE),"not in table")</f>
        <v>not in table</v>
      </c>
      <c r="F7199">
        <f t="shared" si="544"/>
        <v>200</v>
      </c>
      <c r="G7199">
        <f t="shared" si="542"/>
        <v>4.9469999999942615E-3</v>
      </c>
    </row>
    <row r="7200" spans="1:7" hidden="1" x14ac:dyDescent="0.35">
      <c r="A7200">
        <v>36.260418000000001</v>
      </c>
      <c r="B7200" t="s">
        <v>7317</v>
      </c>
      <c r="C7200">
        <v>1</v>
      </c>
      <c r="E7200" t="str">
        <f>IFERROR(VLOOKUP(C7200,Elster!$A$5:$D$148,2,FALSE),"not in table")</f>
        <v xml:space="preserve">   "FEHLERMELDUNG"                                    </v>
      </c>
      <c r="F7200">
        <f t="shared" si="544"/>
        <v>1</v>
      </c>
      <c r="G7200">
        <f t="shared" si="542"/>
        <v>4.9740000000042528E-3</v>
      </c>
    </row>
    <row r="7201" spans="1:7" hidden="1" x14ac:dyDescent="0.35">
      <c r="A7201">
        <v>36.265391999999999</v>
      </c>
      <c r="B7201" t="s">
        <v>7317</v>
      </c>
      <c r="C7201" t="s">
        <v>7404</v>
      </c>
      <c r="E7201" t="str">
        <f>IFERROR(VLOOKUP(C7201,Elster!$A$5:$D$148,2,FALSE),"not in table")</f>
        <v>not in table</v>
      </c>
      <c r="F7201">
        <f t="shared" si="544"/>
        <v>221</v>
      </c>
      <c r="G7201">
        <f t="shared" si="542"/>
        <v>4.9739999999971474E-3</v>
      </c>
    </row>
    <row r="7202" spans="1:7" hidden="1" x14ac:dyDescent="0.35">
      <c r="A7202">
        <v>36.276381999999998</v>
      </c>
      <c r="B7202" t="s">
        <v>7317</v>
      </c>
      <c r="C7202" t="s">
        <v>7378</v>
      </c>
      <c r="E7202" t="str">
        <f>IFERROR(VLOOKUP(C7202,Elster!$A$5:$D$148,2,FALSE),"not in table")</f>
        <v xml:space="preserve">   "SAMMLERISTTEMP"                                   </v>
      </c>
      <c r="F7202">
        <f t="shared" si="544"/>
        <v>13</v>
      </c>
      <c r="G7202">
        <f t="shared" si="542"/>
        <v>1.0989999999999611E-2</v>
      </c>
    </row>
    <row r="7203" spans="1:7" x14ac:dyDescent="0.35">
      <c r="A7203">
        <v>36.276381999999998</v>
      </c>
      <c r="B7203" t="s">
        <v>7319</v>
      </c>
      <c r="C7203" t="s">
        <v>7378</v>
      </c>
      <c r="D7203" t="str">
        <f>IFERROR(VLOOKUP(C7203,Elster!$A$5:$D$148,2,FALSE),"not in table")</f>
        <v xml:space="preserve">   "SAMMLERISTTEMP"                                   </v>
      </c>
      <c r="F7203">
        <f>HEX2DEC(C7203)</f>
        <v>13</v>
      </c>
      <c r="G7203">
        <f t="shared" si="542"/>
        <v>0</v>
      </c>
    </row>
    <row r="7204" spans="1:7" hidden="1" x14ac:dyDescent="0.35">
      <c r="A7204">
        <v>36.281382000000001</v>
      </c>
      <c r="B7204" t="s">
        <v>7317</v>
      </c>
      <c r="C7204">
        <v>0</v>
      </c>
      <c r="E7204" t="str">
        <f>IFERROR(VLOOKUP(C7204,Elster!$A$5:$D$148,2,FALSE),"not in table")</f>
        <v>not in table</v>
      </c>
      <c r="F7204">
        <f>HEX2DEC(C7204)</f>
        <v>0</v>
      </c>
      <c r="G7204">
        <f t="shared" si="542"/>
        <v>5.000000000002558E-3</v>
      </c>
    </row>
    <row r="7205" spans="1:7" x14ac:dyDescent="0.35">
      <c r="A7205">
        <v>36.281382000000001</v>
      </c>
      <c r="B7205" t="s">
        <v>7319</v>
      </c>
      <c r="C7205">
        <v>0</v>
      </c>
      <c r="D7205" t="str">
        <f>IFERROR(VLOOKUP(C7205,Elster!$A$5:$D$148,2,FALSE),"not in table")</f>
        <v>not in table</v>
      </c>
      <c r="F7205">
        <f>HEX2DEC(C7205)</f>
        <v>0</v>
      </c>
      <c r="G7205">
        <f t="shared" si="542"/>
        <v>0</v>
      </c>
    </row>
    <row r="7206" spans="1:7" hidden="1" x14ac:dyDescent="0.35">
      <c r="A7206">
        <v>36.286380999999999</v>
      </c>
      <c r="B7206" t="s">
        <v>7317</v>
      </c>
      <c r="C7206">
        <v>6</v>
      </c>
      <c r="E7206" t="str">
        <f>IFERROR(VLOOKUP(C7206,Elster!$A$5:$D$148,2,FALSE),"not in table")</f>
        <v xml:space="preserve">   "RAUMSOLLTEMP_II"                                  </v>
      </c>
      <c r="F7206">
        <f>HEX2DEC(C7206)</f>
        <v>6</v>
      </c>
      <c r="G7206">
        <f t="shared" si="542"/>
        <v>4.9989999999979773E-3</v>
      </c>
    </row>
    <row r="7207" spans="1:7" x14ac:dyDescent="0.35">
      <c r="A7207">
        <v>36.286382000000003</v>
      </c>
      <c r="B7207" t="s">
        <v>7319</v>
      </c>
      <c r="C7207">
        <v>6</v>
      </c>
      <c r="D7207" t="str">
        <f>IFERROR(VLOOKUP(C7207,Elster!$A$5:$D$148,2,FALSE),"not in table")</f>
        <v xml:space="preserve">   "RAUMSOLLTEMP_II"                                  </v>
      </c>
      <c r="F7207">
        <f>HEX2DEC(C7207)</f>
        <v>6</v>
      </c>
      <c r="G7207">
        <f t="shared" si="542"/>
        <v>1.0000000045806701E-6</v>
      </c>
    </row>
    <row r="7208" spans="1:7" hidden="1" x14ac:dyDescent="0.35">
      <c r="A7208">
        <v>36.291381000000001</v>
      </c>
      <c r="B7208" t="s">
        <v>7317</v>
      </c>
      <c r="C7208">
        <v>1</v>
      </c>
      <c r="E7208" t="str">
        <f>IFERROR(VLOOKUP(C7208,Elster!$A$5:$D$148,2,FALSE),"not in table")</f>
        <v xml:space="preserve">   "FEHLERMELDUNG"                                    </v>
      </c>
      <c r="F7208">
        <f>HEX2DEC(C7208)</f>
        <v>1</v>
      </c>
      <c r="G7208">
        <f t="shared" si="542"/>
        <v>4.9989999999979773E-3</v>
      </c>
    </row>
    <row r="7209" spans="1:7" x14ac:dyDescent="0.35">
      <c r="A7209">
        <v>36.291381000000001</v>
      </c>
      <c r="B7209" t="s">
        <v>7319</v>
      </c>
      <c r="C7209">
        <v>1</v>
      </c>
      <c r="D7209" t="str">
        <f>IFERROR(VLOOKUP(C7209,Elster!$A$5:$D$148,2,FALSE),"not in table")</f>
        <v xml:space="preserve">   "FEHLERMELDUNG"                                    </v>
      </c>
      <c r="F7209">
        <f>HEX2DEC(C7209)</f>
        <v>1</v>
      </c>
      <c r="G7209">
        <f t="shared" si="542"/>
        <v>0</v>
      </c>
    </row>
    <row r="7210" spans="1:7" hidden="1" x14ac:dyDescent="0.35">
      <c r="A7210">
        <v>36.296380999999997</v>
      </c>
      <c r="B7210" t="s">
        <v>7317</v>
      </c>
      <c r="C7210">
        <v>1</v>
      </c>
      <c r="E7210" t="str">
        <f>IFERROR(VLOOKUP(C7210,Elster!$A$5:$D$148,2,FALSE),"not in table")</f>
        <v xml:space="preserve">   "FEHLERMELDUNG"                                    </v>
      </c>
      <c r="F7210">
        <f>HEX2DEC(C7210)</f>
        <v>1</v>
      </c>
      <c r="G7210">
        <f t="shared" si="542"/>
        <v>4.9999999999954525E-3</v>
      </c>
    </row>
    <row r="7211" spans="1:7" x14ac:dyDescent="0.35">
      <c r="A7211">
        <v>36.296380999999997</v>
      </c>
      <c r="B7211" t="s">
        <v>7319</v>
      </c>
      <c r="C7211">
        <v>1</v>
      </c>
      <c r="D7211" t="str">
        <f>IFERROR(VLOOKUP(C7211,Elster!$A$5:$D$148,2,FALSE),"not in table")</f>
        <v xml:space="preserve">   "FEHLERMELDUNG"                                    </v>
      </c>
      <c r="F7211">
        <f>HEX2DEC(C7211)</f>
        <v>1</v>
      </c>
      <c r="G7211">
        <f t="shared" si="542"/>
        <v>0</v>
      </c>
    </row>
    <row r="7212" spans="1:7" hidden="1" x14ac:dyDescent="0.35">
      <c r="A7212">
        <v>36.301380999999999</v>
      </c>
      <c r="B7212" t="s">
        <v>7317</v>
      </c>
      <c r="C7212" t="s">
        <v>7390</v>
      </c>
      <c r="E7212" t="str">
        <f>IFERROR(VLOOKUP(C7212,Elster!$A$5:$D$148,2,FALSE),"not in table")</f>
        <v xml:space="preserve">//   "ERWEITERUNGSTELEGRAMM"                            </v>
      </c>
      <c r="F7212">
        <f>HEX2DEC(C7212)</f>
        <v>250</v>
      </c>
      <c r="G7212">
        <f t="shared" si="542"/>
        <v>5.000000000002558E-3</v>
      </c>
    </row>
    <row r="7213" spans="1:7" x14ac:dyDescent="0.35">
      <c r="A7213">
        <v>36.301380999999999</v>
      </c>
      <c r="B7213" t="s">
        <v>7319</v>
      </c>
      <c r="C7213" t="s">
        <v>7390</v>
      </c>
      <c r="D7213" t="str">
        <f>IFERROR(VLOOKUP(C7213,Elster!$A$5:$D$148,2,FALSE),"not in table")</f>
        <v xml:space="preserve">//   "ERWEITERUNGSTELEGRAMM"                            </v>
      </c>
      <c r="F7213">
        <f>HEX2DEC(C7213)</f>
        <v>250</v>
      </c>
      <c r="G7213">
        <f t="shared" si="542"/>
        <v>0</v>
      </c>
    </row>
    <row r="7214" spans="1:7" hidden="1" x14ac:dyDescent="0.35">
      <c r="A7214">
        <v>36.306381000000002</v>
      </c>
      <c r="B7214" t="s">
        <v>7317</v>
      </c>
      <c r="C7214">
        <v>0</v>
      </c>
      <c r="E7214" t="str">
        <f>IFERROR(VLOOKUP(C7214,Elster!$A$5:$D$148,2,FALSE),"not in table")</f>
        <v>not in table</v>
      </c>
      <c r="F7214">
        <f>HEX2DEC(C7214)</f>
        <v>0</v>
      </c>
      <c r="G7214">
        <f t="shared" si="542"/>
        <v>5.000000000002558E-3</v>
      </c>
    </row>
    <row r="7215" spans="1:7" x14ac:dyDescent="0.35">
      <c r="A7215">
        <v>36.306381000000002</v>
      </c>
      <c r="B7215" t="s">
        <v>7319</v>
      </c>
      <c r="C7215">
        <v>0</v>
      </c>
      <c r="D7215" t="str">
        <f>IFERROR(VLOOKUP(C7215,Elster!$A$5:$D$148,2,FALSE),"not in table")</f>
        <v>not in table</v>
      </c>
      <c r="F7215">
        <f>HEX2DEC(C7215)</f>
        <v>0</v>
      </c>
      <c r="G7215">
        <f t="shared" si="542"/>
        <v>0</v>
      </c>
    </row>
    <row r="7216" spans="1:7" hidden="1" x14ac:dyDescent="0.35">
      <c r="A7216">
        <v>36.311380999999997</v>
      </c>
      <c r="B7216" t="s">
        <v>7317</v>
      </c>
      <c r="C7216">
        <v>8</v>
      </c>
      <c r="E7216" t="str">
        <f>IFERROR(VLOOKUP(C7216,Elster!$A$5:$D$148,2,FALSE),"not in table")</f>
        <v xml:space="preserve">   "RAUMSOLLTEMP_NACHT"                               </v>
      </c>
      <c r="F7216">
        <f>HEX2DEC(C7216)</f>
        <v>8</v>
      </c>
      <c r="G7216">
        <f t="shared" si="542"/>
        <v>4.9999999999954525E-3</v>
      </c>
    </row>
    <row r="7217" spans="1:7" x14ac:dyDescent="0.35">
      <c r="A7217">
        <v>36.311380999999997</v>
      </c>
      <c r="B7217" t="s">
        <v>7319</v>
      </c>
      <c r="C7217">
        <v>8</v>
      </c>
      <c r="D7217" t="str">
        <f>IFERROR(VLOOKUP(C7217,Elster!$A$5:$D$148,2,FALSE),"not in table")</f>
        <v xml:space="preserve">   "RAUMSOLLTEMP_NACHT"                               </v>
      </c>
      <c r="F7217">
        <f>HEX2DEC(C7217)</f>
        <v>8</v>
      </c>
      <c r="G7217">
        <f t="shared" si="542"/>
        <v>0</v>
      </c>
    </row>
    <row r="7218" spans="1:7" hidden="1" x14ac:dyDescent="0.35">
      <c r="A7218">
        <v>36.316381</v>
      </c>
      <c r="B7218" t="s">
        <v>7317</v>
      </c>
      <c r="C7218">
        <v>0</v>
      </c>
      <c r="E7218" t="str">
        <f>IFERROR(VLOOKUP(C7218,Elster!$A$5:$D$148,2,FALSE),"not in table")</f>
        <v>not in table</v>
      </c>
      <c r="F7218">
        <f>HEX2DEC(C7218)</f>
        <v>0</v>
      </c>
      <c r="G7218">
        <f t="shared" si="542"/>
        <v>5.000000000002558E-3</v>
      </c>
    </row>
    <row r="7219" spans="1:7" x14ac:dyDescent="0.35">
      <c r="A7219">
        <v>36.316381</v>
      </c>
      <c r="B7219" t="s">
        <v>7319</v>
      </c>
      <c r="C7219">
        <v>0</v>
      </c>
      <c r="D7219" t="str">
        <f>IFERROR(VLOOKUP(C7219,Elster!$A$5:$D$148,2,FALSE),"not in table")</f>
        <v>not in table</v>
      </c>
      <c r="F7219">
        <f>HEX2DEC(C7219)</f>
        <v>0</v>
      </c>
      <c r="G7219">
        <f t="shared" si="542"/>
        <v>0</v>
      </c>
    </row>
    <row r="7220" spans="1:7" hidden="1" x14ac:dyDescent="0.35">
      <c r="A7220">
        <v>36.321381000000002</v>
      </c>
      <c r="B7220" t="s">
        <v>7317</v>
      </c>
      <c r="C7220" t="s">
        <v>7406</v>
      </c>
      <c r="E7220" t="str">
        <f>IFERROR(VLOOKUP(C7220,Elster!$A$5:$D$148,2,FALSE),"not in table")</f>
        <v>not in table</v>
      </c>
      <c r="F7220">
        <f>HEX2DEC(C7220)</f>
        <v>170</v>
      </c>
      <c r="G7220">
        <f t="shared" si="542"/>
        <v>5.000000000002558E-3</v>
      </c>
    </row>
    <row r="7221" spans="1:7" x14ac:dyDescent="0.35">
      <c r="A7221">
        <v>36.321381000000002</v>
      </c>
      <c r="B7221" t="s">
        <v>7319</v>
      </c>
      <c r="C7221" t="s">
        <v>7406</v>
      </c>
      <c r="D7221" t="str">
        <f>IFERROR(VLOOKUP(C7221,Elster!$A$5:$D$148,2,FALSE),"not in table")</f>
        <v>not in table</v>
      </c>
      <c r="F7221">
        <f>HEX2DEC(C7221)</f>
        <v>170</v>
      </c>
      <c r="G7221">
        <f t="shared" si="542"/>
        <v>0</v>
      </c>
    </row>
    <row r="7222" spans="1:7" hidden="1" x14ac:dyDescent="0.35">
      <c r="A7222">
        <v>36.326380999999998</v>
      </c>
      <c r="B7222" t="s">
        <v>7317</v>
      </c>
      <c r="C7222">
        <v>1</v>
      </c>
      <c r="E7222" t="str">
        <f>IFERROR(VLOOKUP(C7222,Elster!$A$5:$D$148,2,FALSE),"not in table")</f>
        <v xml:space="preserve">   "FEHLERMELDUNG"                                    </v>
      </c>
      <c r="F7222">
        <f>HEX2DEC(C7222)</f>
        <v>1</v>
      </c>
      <c r="G7222">
        <f t="shared" si="542"/>
        <v>4.9999999999954525E-3</v>
      </c>
    </row>
    <row r="7223" spans="1:7" x14ac:dyDescent="0.35">
      <c r="A7223">
        <v>36.326380999999998</v>
      </c>
      <c r="B7223" t="s">
        <v>7319</v>
      </c>
      <c r="C7223">
        <v>1</v>
      </c>
      <c r="D7223" t="str">
        <f>IFERROR(VLOOKUP(C7223,Elster!$A$5:$D$148,2,FALSE),"not in table")</f>
        <v xml:space="preserve">   "FEHLERMELDUNG"                                    </v>
      </c>
      <c r="F7223">
        <f>HEX2DEC(C7223)</f>
        <v>1</v>
      </c>
      <c r="G7223">
        <f t="shared" si="542"/>
        <v>0</v>
      </c>
    </row>
    <row r="7224" spans="1:7" hidden="1" x14ac:dyDescent="0.35">
      <c r="A7224">
        <v>36.331381</v>
      </c>
      <c r="B7224" t="s">
        <v>7317</v>
      </c>
      <c r="C7224" t="s">
        <v>7425</v>
      </c>
      <c r="E7224" t="str">
        <f>IFERROR(VLOOKUP(C7224,Elster!$A$5:$D$148,2,FALSE),"not in table")</f>
        <v>not in table</v>
      </c>
      <c r="F7224">
        <f>HEX2DEC(C7224)</f>
        <v>193</v>
      </c>
      <c r="G7224">
        <f t="shared" si="542"/>
        <v>5.000000000002558E-3</v>
      </c>
    </row>
    <row r="7225" spans="1:7" x14ac:dyDescent="0.35">
      <c r="A7225">
        <v>36.331381</v>
      </c>
      <c r="B7225" t="s">
        <v>7319</v>
      </c>
      <c r="C7225" t="s">
        <v>7425</v>
      </c>
      <c r="D7225" t="str">
        <f>IFERROR(VLOOKUP(C7225,Elster!$A$5:$D$148,2,FALSE),"not in table")</f>
        <v>not in table</v>
      </c>
      <c r="F7225">
        <f>HEX2DEC(C7225)</f>
        <v>193</v>
      </c>
      <c r="G7225">
        <f t="shared" si="542"/>
        <v>0</v>
      </c>
    </row>
    <row r="7226" spans="1:7" hidden="1" x14ac:dyDescent="0.35">
      <c r="A7226">
        <v>36.339063000000003</v>
      </c>
      <c r="B7226" t="s">
        <v>7317</v>
      </c>
      <c r="C7226">
        <v>6</v>
      </c>
      <c r="E7226" t="str">
        <f>IFERROR(VLOOKUP(C7226,Elster!$A$5:$D$148,2,FALSE),"not in table")</f>
        <v xml:space="preserve">   "RAUMSOLLTEMP_II"                                  </v>
      </c>
      <c r="F7226">
        <f t="shared" ref="F7226:F7238" si="545">HEX2DEC(C7226)</f>
        <v>6</v>
      </c>
      <c r="G7226">
        <f t="shared" si="542"/>
        <v>7.6820000000026312E-3</v>
      </c>
    </row>
    <row r="7227" spans="1:7" hidden="1" x14ac:dyDescent="0.35">
      <c r="A7227">
        <v>36.344037</v>
      </c>
      <c r="B7227" t="s">
        <v>7317</v>
      </c>
      <c r="C7227">
        <v>1</v>
      </c>
      <c r="E7227" t="str">
        <f>IFERROR(VLOOKUP(C7227,Elster!$A$5:$D$148,2,FALSE),"not in table")</f>
        <v xml:space="preserve">   "FEHLERMELDUNG"                                    </v>
      </c>
      <c r="F7227">
        <f t="shared" si="545"/>
        <v>1</v>
      </c>
      <c r="G7227">
        <f t="shared" si="542"/>
        <v>4.9739999999971474E-3</v>
      </c>
    </row>
    <row r="7228" spans="1:7" hidden="1" x14ac:dyDescent="0.35">
      <c r="A7228">
        <v>36.348984999999999</v>
      </c>
      <c r="B7228" t="s">
        <v>7317</v>
      </c>
      <c r="C7228" t="s">
        <v>7378</v>
      </c>
      <c r="E7228" t="str">
        <f>IFERROR(VLOOKUP(C7228,Elster!$A$5:$D$148,2,FALSE),"not in table")</f>
        <v xml:space="preserve">   "SAMMLERISTTEMP"                                   </v>
      </c>
      <c r="F7228">
        <f t="shared" si="545"/>
        <v>13</v>
      </c>
      <c r="G7228">
        <f t="shared" si="542"/>
        <v>4.9479999999988422E-3</v>
      </c>
    </row>
    <row r="7229" spans="1:7" hidden="1" x14ac:dyDescent="0.35">
      <c r="A7229">
        <v>36.353957999999999</v>
      </c>
      <c r="B7229" t="s">
        <v>7317</v>
      </c>
      <c r="C7229">
        <v>2</v>
      </c>
      <c r="E7229" t="str">
        <f>IFERROR(VLOOKUP(C7229,Elster!$A$5:$D$148,2,FALSE),"not in table")</f>
        <v xml:space="preserve">   "KESSELSOLLTEMP"                                   </v>
      </c>
      <c r="F7229">
        <f t="shared" si="545"/>
        <v>2</v>
      </c>
      <c r="G7229">
        <f t="shared" si="542"/>
        <v>4.9729999999996721E-3</v>
      </c>
    </row>
    <row r="7230" spans="1:7" hidden="1" x14ac:dyDescent="0.35">
      <c r="A7230">
        <v>36.358932000000003</v>
      </c>
      <c r="B7230" t="s">
        <v>7317</v>
      </c>
      <c r="C7230">
        <v>0</v>
      </c>
      <c r="E7230" t="str">
        <f>IFERROR(VLOOKUP(C7230,Elster!$A$5:$D$148,2,FALSE),"not in table")</f>
        <v>not in table</v>
      </c>
      <c r="F7230">
        <f t="shared" si="545"/>
        <v>0</v>
      </c>
      <c r="G7230">
        <f t="shared" si="542"/>
        <v>4.9740000000042528E-3</v>
      </c>
    </row>
    <row r="7231" spans="1:7" hidden="1" x14ac:dyDescent="0.35">
      <c r="A7231">
        <v>36.363906</v>
      </c>
      <c r="B7231" t="s">
        <v>7317</v>
      </c>
      <c r="C7231" t="s">
        <v>7390</v>
      </c>
      <c r="E7231" t="str">
        <f>IFERROR(VLOOKUP(C7231,Elster!$A$5:$D$148,2,FALSE),"not in table")</f>
        <v xml:space="preserve">//   "ERWEITERUNGSTELEGRAMM"                            </v>
      </c>
      <c r="F7231">
        <f t="shared" si="545"/>
        <v>250</v>
      </c>
      <c r="G7231">
        <f t="shared" si="542"/>
        <v>4.9739999999971474E-3</v>
      </c>
    </row>
    <row r="7232" spans="1:7" hidden="1" x14ac:dyDescent="0.35">
      <c r="A7232">
        <v>36.368853999999999</v>
      </c>
      <c r="B7232" t="s">
        <v>7317</v>
      </c>
      <c r="C7232">
        <v>0</v>
      </c>
      <c r="E7232" t="str">
        <f>IFERROR(VLOOKUP(C7232,Elster!$A$5:$D$148,2,FALSE),"not in table")</f>
        <v>not in table</v>
      </c>
      <c r="F7232">
        <f t="shared" si="545"/>
        <v>0</v>
      </c>
      <c r="G7232">
        <f t="shared" si="542"/>
        <v>4.9479999999988422E-3</v>
      </c>
    </row>
    <row r="7233" spans="1:7" hidden="1" x14ac:dyDescent="0.35">
      <c r="A7233">
        <v>36.373828000000003</v>
      </c>
      <c r="B7233" t="s">
        <v>7317</v>
      </c>
      <c r="C7233">
        <v>8</v>
      </c>
      <c r="E7233" t="str">
        <f>IFERROR(VLOOKUP(C7233,Elster!$A$5:$D$148,2,FALSE),"not in table")</f>
        <v xml:space="preserve">   "RAUMSOLLTEMP_NACHT"                               </v>
      </c>
      <c r="F7233">
        <f t="shared" si="545"/>
        <v>8</v>
      </c>
      <c r="G7233">
        <f t="shared" si="542"/>
        <v>4.9740000000042528E-3</v>
      </c>
    </row>
    <row r="7234" spans="1:7" hidden="1" x14ac:dyDescent="0.35">
      <c r="A7234">
        <v>36.378802</v>
      </c>
      <c r="B7234" t="s">
        <v>7317</v>
      </c>
      <c r="C7234">
        <v>0</v>
      </c>
      <c r="E7234" t="str">
        <f>IFERROR(VLOOKUP(C7234,Elster!$A$5:$D$148,2,FALSE),"not in table")</f>
        <v>not in table</v>
      </c>
      <c r="F7234">
        <f t="shared" si="545"/>
        <v>0</v>
      </c>
      <c r="G7234">
        <f t="shared" si="542"/>
        <v>4.9739999999971474E-3</v>
      </c>
    </row>
    <row r="7235" spans="1:7" hidden="1" x14ac:dyDescent="0.35">
      <c r="A7235">
        <v>36.383775999999997</v>
      </c>
      <c r="B7235" t="s">
        <v>7317</v>
      </c>
      <c r="C7235" t="s">
        <v>7406</v>
      </c>
      <c r="E7235" t="str">
        <f>IFERROR(VLOOKUP(C7235,Elster!$A$5:$D$148,2,FALSE),"not in table")</f>
        <v>not in table</v>
      </c>
      <c r="F7235">
        <f t="shared" si="545"/>
        <v>170</v>
      </c>
      <c r="G7235">
        <f t="shared" si="542"/>
        <v>4.9739999999971474E-3</v>
      </c>
    </row>
    <row r="7236" spans="1:7" hidden="1" x14ac:dyDescent="0.35">
      <c r="A7236">
        <v>36.388722999999999</v>
      </c>
      <c r="B7236" t="s">
        <v>7317</v>
      </c>
      <c r="C7236">
        <v>1</v>
      </c>
      <c r="E7236" t="str">
        <f>IFERROR(VLOOKUP(C7236,Elster!$A$5:$D$148,2,FALSE),"not in table")</f>
        <v xml:space="preserve">   "FEHLERMELDUNG"                                    </v>
      </c>
      <c r="F7236">
        <f t="shared" si="545"/>
        <v>1</v>
      </c>
      <c r="G7236">
        <f t="shared" ref="G7236:G7299" si="546">A7236-A7235</f>
        <v>4.947000000001367E-3</v>
      </c>
    </row>
    <row r="7237" spans="1:7" hidden="1" x14ac:dyDescent="0.35">
      <c r="A7237">
        <v>36.393697000000003</v>
      </c>
      <c r="B7237" t="s">
        <v>7317</v>
      </c>
      <c r="C7237" t="s">
        <v>7407</v>
      </c>
      <c r="E7237" t="str">
        <f>IFERROR(VLOOKUP(C7237,Elster!$A$5:$D$148,2,FALSE),"not in table")</f>
        <v>not in table</v>
      </c>
      <c r="F7237">
        <f t="shared" si="545"/>
        <v>194</v>
      </c>
      <c r="G7237">
        <f t="shared" si="546"/>
        <v>4.9740000000042528E-3</v>
      </c>
    </row>
    <row r="7238" spans="1:7" hidden="1" x14ac:dyDescent="0.35">
      <c r="A7238">
        <v>36.404322000000001</v>
      </c>
      <c r="B7238" t="s">
        <v>7317</v>
      </c>
      <c r="C7238" t="s">
        <v>7378</v>
      </c>
      <c r="E7238" t="str">
        <f>IFERROR(VLOOKUP(C7238,Elster!$A$5:$D$148,2,FALSE),"not in table")</f>
        <v xml:space="preserve">   "SAMMLERISTTEMP"                                   </v>
      </c>
      <c r="F7238">
        <f t="shared" si="545"/>
        <v>13</v>
      </c>
      <c r="G7238">
        <f t="shared" si="546"/>
        <v>1.0624999999997442E-2</v>
      </c>
    </row>
    <row r="7239" spans="1:7" x14ac:dyDescent="0.35">
      <c r="A7239">
        <v>36.404322000000001</v>
      </c>
      <c r="B7239" t="s">
        <v>7319</v>
      </c>
      <c r="C7239" t="s">
        <v>7378</v>
      </c>
      <c r="D7239" t="str">
        <f>IFERROR(VLOOKUP(C7239,Elster!$A$5:$D$148,2,FALSE),"not in table")</f>
        <v xml:space="preserve">   "SAMMLERISTTEMP"                                   </v>
      </c>
      <c r="F7239">
        <f>HEX2DEC(C7239)</f>
        <v>13</v>
      </c>
      <c r="G7239">
        <f t="shared" si="546"/>
        <v>0</v>
      </c>
    </row>
    <row r="7240" spans="1:7" hidden="1" x14ac:dyDescent="0.35">
      <c r="A7240">
        <v>36.409322000000003</v>
      </c>
      <c r="B7240" t="s">
        <v>7317</v>
      </c>
      <c r="C7240">
        <v>0</v>
      </c>
      <c r="E7240" t="str">
        <f>IFERROR(VLOOKUP(C7240,Elster!$A$5:$D$148,2,FALSE),"not in table")</f>
        <v>not in table</v>
      </c>
      <c r="F7240">
        <f>HEX2DEC(C7240)</f>
        <v>0</v>
      </c>
      <c r="G7240">
        <f t="shared" si="546"/>
        <v>5.000000000002558E-3</v>
      </c>
    </row>
    <row r="7241" spans="1:7" x14ac:dyDescent="0.35">
      <c r="A7241">
        <v>36.409322000000003</v>
      </c>
      <c r="B7241" t="s">
        <v>7319</v>
      </c>
      <c r="C7241">
        <v>0</v>
      </c>
      <c r="D7241" t="str">
        <f>IFERROR(VLOOKUP(C7241,Elster!$A$5:$D$148,2,FALSE),"not in table")</f>
        <v>not in table</v>
      </c>
      <c r="F7241">
        <f>HEX2DEC(C7241)</f>
        <v>0</v>
      </c>
      <c r="G7241">
        <f t="shared" si="546"/>
        <v>0</v>
      </c>
    </row>
    <row r="7242" spans="1:7" hidden="1" x14ac:dyDescent="0.35">
      <c r="A7242">
        <v>36.414321999999999</v>
      </c>
      <c r="B7242" t="s">
        <v>7317</v>
      </c>
      <c r="C7242">
        <v>6</v>
      </c>
      <c r="E7242" t="str">
        <f>IFERROR(VLOOKUP(C7242,Elster!$A$5:$D$148,2,FALSE),"not in table")</f>
        <v xml:space="preserve">   "RAUMSOLLTEMP_II"                                  </v>
      </c>
      <c r="F7242">
        <f>HEX2DEC(C7242)</f>
        <v>6</v>
      </c>
      <c r="G7242">
        <f t="shared" si="546"/>
        <v>4.9999999999954525E-3</v>
      </c>
    </row>
    <row r="7243" spans="1:7" x14ac:dyDescent="0.35">
      <c r="A7243">
        <v>36.414321999999999</v>
      </c>
      <c r="B7243" t="s">
        <v>7319</v>
      </c>
      <c r="C7243">
        <v>6</v>
      </c>
      <c r="D7243" t="str">
        <f>IFERROR(VLOOKUP(C7243,Elster!$A$5:$D$148,2,FALSE),"not in table")</f>
        <v xml:space="preserve">   "RAUMSOLLTEMP_II"                                  </v>
      </c>
      <c r="F7243">
        <f>HEX2DEC(C7243)</f>
        <v>6</v>
      </c>
      <c r="G7243">
        <f t="shared" si="546"/>
        <v>0</v>
      </c>
    </row>
    <row r="7244" spans="1:7" hidden="1" x14ac:dyDescent="0.35">
      <c r="A7244">
        <v>36.419322000000001</v>
      </c>
      <c r="B7244" t="s">
        <v>7317</v>
      </c>
      <c r="C7244">
        <v>1</v>
      </c>
      <c r="E7244" t="str">
        <f>IFERROR(VLOOKUP(C7244,Elster!$A$5:$D$148,2,FALSE),"not in table")</f>
        <v xml:space="preserve">   "FEHLERMELDUNG"                                    </v>
      </c>
      <c r="F7244">
        <f>HEX2DEC(C7244)</f>
        <v>1</v>
      </c>
      <c r="G7244">
        <f t="shared" si="546"/>
        <v>5.000000000002558E-3</v>
      </c>
    </row>
    <row r="7245" spans="1:7" x14ac:dyDescent="0.35">
      <c r="A7245">
        <v>36.419322000000001</v>
      </c>
      <c r="B7245" t="s">
        <v>7319</v>
      </c>
      <c r="C7245">
        <v>1</v>
      </c>
      <c r="D7245" t="str">
        <f>IFERROR(VLOOKUP(C7245,Elster!$A$5:$D$148,2,FALSE),"not in table")</f>
        <v xml:space="preserve">   "FEHLERMELDUNG"                                    </v>
      </c>
      <c r="F7245">
        <f>HEX2DEC(C7245)</f>
        <v>1</v>
      </c>
      <c r="G7245">
        <f t="shared" si="546"/>
        <v>0</v>
      </c>
    </row>
    <row r="7246" spans="1:7" hidden="1" x14ac:dyDescent="0.35">
      <c r="A7246">
        <v>36.424321999999997</v>
      </c>
      <c r="B7246" t="s">
        <v>7317</v>
      </c>
      <c r="C7246">
        <v>1</v>
      </c>
      <c r="E7246" t="str">
        <f>IFERROR(VLOOKUP(C7246,Elster!$A$5:$D$148,2,FALSE),"not in table")</f>
        <v xml:space="preserve">   "FEHLERMELDUNG"                                    </v>
      </c>
      <c r="F7246">
        <f>HEX2DEC(C7246)</f>
        <v>1</v>
      </c>
      <c r="G7246">
        <f t="shared" si="546"/>
        <v>4.9999999999954525E-3</v>
      </c>
    </row>
    <row r="7247" spans="1:7" x14ac:dyDescent="0.35">
      <c r="A7247">
        <v>36.424321999999997</v>
      </c>
      <c r="B7247" t="s">
        <v>7319</v>
      </c>
      <c r="C7247">
        <v>1</v>
      </c>
      <c r="D7247" t="str">
        <f>IFERROR(VLOOKUP(C7247,Elster!$A$5:$D$148,2,FALSE),"not in table")</f>
        <v xml:space="preserve">   "FEHLERMELDUNG"                                    </v>
      </c>
      <c r="F7247">
        <f>HEX2DEC(C7247)</f>
        <v>1</v>
      </c>
      <c r="G7247">
        <f t="shared" si="546"/>
        <v>0</v>
      </c>
    </row>
    <row r="7248" spans="1:7" hidden="1" x14ac:dyDescent="0.35">
      <c r="A7248">
        <v>36.429321999999999</v>
      </c>
      <c r="B7248" t="s">
        <v>7317</v>
      </c>
      <c r="C7248" t="s">
        <v>7390</v>
      </c>
      <c r="E7248" t="str">
        <f>IFERROR(VLOOKUP(C7248,Elster!$A$5:$D$148,2,FALSE),"not in table")</f>
        <v xml:space="preserve">//   "ERWEITERUNGSTELEGRAMM"                            </v>
      </c>
      <c r="F7248">
        <f>HEX2DEC(C7248)</f>
        <v>250</v>
      </c>
      <c r="G7248">
        <f t="shared" si="546"/>
        <v>5.000000000002558E-3</v>
      </c>
    </row>
    <row r="7249" spans="1:7" x14ac:dyDescent="0.35">
      <c r="A7249">
        <v>36.429321999999999</v>
      </c>
      <c r="B7249" t="s">
        <v>7319</v>
      </c>
      <c r="C7249" t="s">
        <v>7390</v>
      </c>
      <c r="D7249" t="str">
        <f>IFERROR(VLOOKUP(C7249,Elster!$A$5:$D$148,2,FALSE),"not in table")</f>
        <v xml:space="preserve">//   "ERWEITERUNGSTELEGRAMM"                            </v>
      </c>
      <c r="F7249">
        <f>HEX2DEC(C7249)</f>
        <v>250</v>
      </c>
      <c r="G7249">
        <f t="shared" si="546"/>
        <v>0</v>
      </c>
    </row>
    <row r="7250" spans="1:7" hidden="1" x14ac:dyDescent="0.35">
      <c r="A7250">
        <v>36.434322000000002</v>
      </c>
      <c r="B7250" t="s">
        <v>7317</v>
      </c>
      <c r="C7250">
        <v>1</v>
      </c>
      <c r="E7250" t="str">
        <f>IFERROR(VLOOKUP(C7250,Elster!$A$5:$D$148,2,FALSE),"not in table")</f>
        <v xml:space="preserve">   "FEHLERMELDUNG"                                    </v>
      </c>
      <c r="F7250">
        <f>HEX2DEC(C7250)</f>
        <v>1</v>
      </c>
      <c r="G7250">
        <f t="shared" si="546"/>
        <v>5.000000000002558E-3</v>
      </c>
    </row>
    <row r="7251" spans="1:7" x14ac:dyDescent="0.35">
      <c r="A7251">
        <v>36.434322000000002</v>
      </c>
      <c r="B7251" t="s">
        <v>7319</v>
      </c>
      <c r="C7251">
        <v>1</v>
      </c>
      <c r="D7251" t="str">
        <f>IFERROR(VLOOKUP(C7251,Elster!$A$5:$D$148,2,FALSE),"not in table")</f>
        <v xml:space="preserve">   "FEHLERMELDUNG"                                    </v>
      </c>
      <c r="F7251">
        <f>HEX2DEC(C7251)</f>
        <v>1</v>
      </c>
      <c r="G7251">
        <f t="shared" si="546"/>
        <v>0</v>
      </c>
    </row>
    <row r="7252" spans="1:7" hidden="1" x14ac:dyDescent="0.35">
      <c r="A7252">
        <v>36.439321999999997</v>
      </c>
      <c r="B7252" t="s">
        <v>7317</v>
      </c>
      <c r="C7252" t="s">
        <v>7386</v>
      </c>
      <c r="E7252" t="str">
        <f>IFERROR(VLOOKUP(C7252,Elster!$A$5:$D$148,2,FALSE),"not in table")</f>
        <v xml:space="preserve">   "SPEICHERISTTEMP"                                  </v>
      </c>
      <c r="F7252">
        <f>HEX2DEC(C7252)</f>
        <v>14</v>
      </c>
      <c r="G7252">
        <f t="shared" si="546"/>
        <v>4.9999999999954525E-3</v>
      </c>
    </row>
    <row r="7253" spans="1:7" x14ac:dyDescent="0.35">
      <c r="A7253">
        <v>36.439321999999997</v>
      </c>
      <c r="B7253" t="s">
        <v>7319</v>
      </c>
      <c r="C7253" t="s">
        <v>7386</v>
      </c>
      <c r="D7253" t="str">
        <f>IFERROR(VLOOKUP(C7253,Elster!$A$5:$D$148,2,FALSE),"not in table")</f>
        <v xml:space="preserve">   "SPEICHERISTTEMP"                                  </v>
      </c>
      <c r="F7253">
        <f>HEX2DEC(C7253)</f>
        <v>14</v>
      </c>
      <c r="G7253">
        <f t="shared" si="546"/>
        <v>0</v>
      </c>
    </row>
    <row r="7254" spans="1:7" hidden="1" x14ac:dyDescent="0.35">
      <c r="A7254">
        <v>36.444322</v>
      </c>
      <c r="B7254" t="s">
        <v>7317</v>
      </c>
      <c r="C7254">
        <v>0</v>
      </c>
      <c r="E7254" t="str">
        <f>IFERROR(VLOOKUP(C7254,Elster!$A$5:$D$148,2,FALSE),"not in table")</f>
        <v>not in table</v>
      </c>
      <c r="F7254">
        <f>HEX2DEC(C7254)</f>
        <v>0</v>
      </c>
      <c r="G7254">
        <f t="shared" si="546"/>
        <v>5.000000000002558E-3</v>
      </c>
    </row>
    <row r="7255" spans="1:7" x14ac:dyDescent="0.35">
      <c r="A7255">
        <v>36.444322</v>
      </c>
      <c r="B7255" t="s">
        <v>7319</v>
      </c>
      <c r="C7255">
        <v>0</v>
      </c>
      <c r="D7255" t="str">
        <f>IFERROR(VLOOKUP(C7255,Elster!$A$5:$D$148,2,FALSE),"not in table")</f>
        <v>not in table</v>
      </c>
      <c r="F7255">
        <f>HEX2DEC(C7255)</f>
        <v>0</v>
      </c>
      <c r="G7255">
        <f t="shared" si="546"/>
        <v>0</v>
      </c>
    </row>
    <row r="7256" spans="1:7" hidden="1" x14ac:dyDescent="0.35">
      <c r="A7256">
        <v>36.449320999999998</v>
      </c>
      <c r="B7256" t="s">
        <v>7317</v>
      </c>
      <c r="C7256">
        <v>41</v>
      </c>
      <c r="E7256" t="str">
        <f>IFERROR(VLOOKUP(C7256,Elster!$A$5:$D$148,2,FALSE),"not in table")</f>
        <v>not in table</v>
      </c>
      <c r="F7256">
        <f>HEX2DEC(C7256)</f>
        <v>65</v>
      </c>
      <c r="G7256">
        <f t="shared" si="546"/>
        <v>4.9989999999979773E-3</v>
      </c>
    </row>
    <row r="7257" spans="1:7" x14ac:dyDescent="0.35">
      <c r="A7257">
        <v>36.449320999999998</v>
      </c>
      <c r="B7257" t="s">
        <v>7319</v>
      </c>
      <c r="C7257">
        <v>41</v>
      </c>
      <c r="D7257" t="str">
        <f>IFERROR(VLOOKUP(C7257,Elster!$A$5:$D$148,2,FALSE),"not in table")</f>
        <v>not in table</v>
      </c>
      <c r="F7257">
        <f>HEX2DEC(C7257)</f>
        <v>65</v>
      </c>
      <c r="G7257">
        <f t="shared" si="546"/>
        <v>0</v>
      </c>
    </row>
    <row r="7258" spans="1:7" hidden="1" x14ac:dyDescent="0.35">
      <c r="A7258">
        <v>36.454321</v>
      </c>
      <c r="B7258" t="s">
        <v>7317</v>
      </c>
      <c r="C7258">
        <v>1</v>
      </c>
      <c r="E7258" t="str">
        <f>IFERROR(VLOOKUP(C7258,Elster!$A$5:$D$148,2,FALSE),"not in table")</f>
        <v xml:space="preserve">   "FEHLERMELDUNG"                                    </v>
      </c>
      <c r="F7258">
        <f>HEX2DEC(C7258)</f>
        <v>1</v>
      </c>
      <c r="G7258">
        <f t="shared" si="546"/>
        <v>5.000000000002558E-3</v>
      </c>
    </row>
    <row r="7259" spans="1:7" x14ac:dyDescent="0.35">
      <c r="A7259">
        <v>36.454321</v>
      </c>
      <c r="B7259" t="s">
        <v>7319</v>
      </c>
      <c r="C7259">
        <v>1</v>
      </c>
      <c r="D7259" t="str">
        <f>IFERROR(VLOOKUP(C7259,Elster!$A$5:$D$148,2,FALSE),"not in table")</f>
        <v xml:space="preserve">   "FEHLERMELDUNG"                                    </v>
      </c>
      <c r="F7259">
        <f>HEX2DEC(C7259)</f>
        <v>1</v>
      </c>
      <c r="G7259">
        <f t="shared" si="546"/>
        <v>0</v>
      </c>
    </row>
    <row r="7260" spans="1:7" hidden="1" x14ac:dyDescent="0.35">
      <c r="A7260">
        <v>36.459321000000003</v>
      </c>
      <c r="B7260" t="s">
        <v>7317</v>
      </c>
      <c r="C7260" t="s">
        <v>7426</v>
      </c>
      <c r="E7260" t="str">
        <f>IFERROR(VLOOKUP(C7260,Elster!$A$5:$D$148,2,FALSE),"not in table")</f>
        <v xml:space="preserve">   "SPEICHERBEDARF"                                   </v>
      </c>
      <c r="F7260">
        <f>HEX2DEC(C7260)</f>
        <v>95</v>
      </c>
      <c r="G7260">
        <f t="shared" si="546"/>
        <v>5.000000000002558E-3</v>
      </c>
    </row>
    <row r="7261" spans="1:7" x14ac:dyDescent="0.35">
      <c r="A7261">
        <v>36.459321000000003</v>
      </c>
      <c r="B7261" t="s">
        <v>7319</v>
      </c>
      <c r="C7261" t="s">
        <v>7426</v>
      </c>
      <c r="D7261" t="str">
        <f>IFERROR(VLOOKUP(C7261,Elster!$A$5:$D$148,2,FALSE),"not in table")</f>
        <v xml:space="preserve">   "SPEICHERBEDARF"                                   </v>
      </c>
      <c r="F7261">
        <f>HEX2DEC(C7261)</f>
        <v>95</v>
      </c>
      <c r="G7261">
        <f t="shared" si="546"/>
        <v>0</v>
      </c>
    </row>
    <row r="7262" spans="1:7" hidden="1" x14ac:dyDescent="0.35">
      <c r="A7262">
        <v>36.467342000000002</v>
      </c>
      <c r="B7262" t="s">
        <v>7317</v>
      </c>
      <c r="C7262">
        <v>6</v>
      </c>
      <c r="E7262" t="str">
        <f>IFERROR(VLOOKUP(C7262,Elster!$A$5:$D$148,2,FALSE),"not in table")</f>
        <v xml:space="preserve">   "RAUMSOLLTEMP_II"                                  </v>
      </c>
      <c r="F7262">
        <f t="shared" ref="F7262:F7274" si="547">HEX2DEC(C7262)</f>
        <v>6</v>
      </c>
      <c r="G7262">
        <f t="shared" si="546"/>
        <v>8.0209999999993897E-3</v>
      </c>
    </row>
    <row r="7263" spans="1:7" hidden="1" x14ac:dyDescent="0.35">
      <c r="A7263">
        <v>36.472290000000001</v>
      </c>
      <c r="B7263" t="s">
        <v>7317</v>
      </c>
      <c r="C7263">
        <v>1</v>
      </c>
      <c r="E7263" t="str">
        <f>IFERROR(VLOOKUP(C7263,Elster!$A$5:$D$148,2,FALSE),"not in table")</f>
        <v xml:space="preserve">   "FEHLERMELDUNG"                                    </v>
      </c>
      <c r="F7263">
        <f t="shared" si="547"/>
        <v>1</v>
      </c>
      <c r="G7263">
        <f t="shared" si="546"/>
        <v>4.9479999999988422E-3</v>
      </c>
    </row>
    <row r="7264" spans="1:7" hidden="1" x14ac:dyDescent="0.35">
      <c r="A7264">
        <v>36.477263999999998</v>
      </c>
      <c r="B7264" t="s">
        <v>7317</v>
      </c>
      <c r="C7264" t="s">
        <v>7378</v>
      </c>
      <c r="E7264" t="str">
        <f>IFERROR(VLOOKUP(C7264,Elster!$A$5:$D$148,2,FALSE),"not in table")</f>
        <v xml:space="preserve">   "SAMMLERISTTEMP"                                   </v>
      </c>
      <c r="F7264">
        <f t="shared" si="547"/>
        <v>13</v>
      </c>
      <c r="G7264">
        <f t="shared" si="546"/>
        <v>4.9739999999971474E-3</v>
      </c>
    </row>
    <row r="7265" spans="1:7" hidden="1" x14ac:dyDescent="0.35">
      <c r="A7265">
        <v>36.482238000000002</v>
      </c>
      <c r="B7265" t="s">
        <v>7317</v>
      </c>
      <c r="C7265">
        <v>2</v>
      </c>
      <c r="E7265" t="str">
        <f>IFERROR(VLOOKUP(C7265,Elster!$A$5:$D$148,2,FALSE),"not in table")</f>
        <v xml:space="preserve">   "KESSELSOLLTEMP"                                   </v>
      </c>
      <c r="F7265">
        <f t="shared" si="547"/>
        <v>2</v>
      </c>
      <c r="G7265">
        <f t="shared" si="546"/>
        <v>4.9740000000042528E-3</v>
      </c>
    </row>
    <row r="7266" spans="1:7" hidden="1" x14ac:dyDescent="0.35">
      <c r="A7266">
        <v>36.487211000000002</v>
      </c>
      <c r="B7266" t="s">
        <v>7317</v>
      </c>
      <c r="C7266">
        <v>0</v>
      </c>
      <c r="E7266" t="str">
        <f>IFERROR(VLOOKUP(C7266,Elster!$A$5:$D$148,2,FALSE),"not in table")</f>
        <v>not in table</v>
      </c>
      <c r="F7266">
        <f t="shared" si="547"/>
        <v>0</v>
      </c>
      <c r="G7266">
        <f t="shared" si="546"/>
        <v>4.9729999999996721E-3</v>
      </c>
    </row>
    <row r="7267" spans="1:7" hidden="1" x14ac:dyDescent="0.35">
      <c r="A7267">
        <v>36.492159000000001</v>
      </c>
      <c r="B7267" t="s">
        <v>7317</v>
      </c>
      <c r="C7267" t="s">
        <v>7390</v>
      </c>
      <c r="E7267" t="str">
        <f>IFERROR(VLOOKUP(C7267,Elster!$A$5:$D$148,2,FALSE),"not in table")</f>
        <v xml:space="preserve">//   "ERWEITERUNGSTELEGRAMM"                            </v>
      </c>
      <c r="F7267">
        <f t="shared" si="547"/>
        <v>250</v>
      </c>
      <c r="G7267">
        <f t="shared" si="546"/>
        <v>4.9479999999988422E-3</v>
      </c>
    </row>
    <row r="7268" spans="1:7" hidden="1" x14ac:dyDescent="0.35">
      <c r="A7268">
        <v>36.497132999999998</v>
      </c>
      <c r="B7268" t="s">
        <v>7317</v>
      </c>
      <c r="C7268">
        <v>1</v>
      </c>
      <c r="E7268" t="str">
        <f>IFERROR(VLOOKUP(C7268,Elster!$A$5:$D$148,2,FALSE),"not in table")</f>
        <v xml:space="preserve">   "FEHLERMELDUNG"                                    </v>
      </c>
      <c r="F7268">
        <f t="shared" si="547"/>
        <v>1</v>
      </c>
      <c r="G7268">
        <f t="shared" si="546"/>
        <v>4.9739999999971474E-3</v>
      </c>
    </row>
    <row r="7269" spans="1:7" hidden="1" x14ac:dyDescent="0.35">
      <c r="A7269">
        <v>36.502107000000002</v>
      </c>
      <c r="B7269" t="s">
        <v>7317</v>
      </c>
      <c r="C7269" t="s">
        <v>7386</v>
      </c>
      <c r="E7269" t="str">
        <f>IFERROR(VLOOKUP(C7269,Elster!$A$5:$D$148,2,FALSE),"not in table")</f>
        <v xml:space="preserve">   "SPEICHERISTTEMP"                                  </v>
      </c>
      <c r="F7269">
        <f t="shared" si="547"/>
        <v>14</v>
      </c>
      <c r="G7269">
        <f t="shared" si="546"/>
        <v>4.9740000000042528E-3</v>
      </c>
    </row>
    <row r="7270" spans="1:7" hidden="1" x14ac:dyDescent="0.35">
      <c r="A7270">
        <v>36.507080999999999</v>
      </c>
      <c r="B7270" t="s">
        <v>7317</v>
      </c>
      <c r="C7270">
        <v>0</v>
      </c>
      <c r="E7270" t="str">
        <f>IFERROR(VLOOKUP(C7270,Elster!$A$5:$D$148,2,FALSE),"not in table")</f>
        <v>not in table</v>
      </c>
      <c r="F7270">
        <f t="shared" si="547"/>
        <v>0</v>
      </c>
      <c r="G7270">
        <f t="shared" si="546"/>
        <v>4.9739999999971474E-3</v>
      </c>
    </row>
    <row r="7271" spans="1:7" hidden="1" x14ac:dyDescent="0.35">
      <c r="A7271">
        <v>36.512028999999998</v>
      </c>
      <c r="B7271" t="s">
        <v>7317</v>
      </c>
      <c r="C7271">
        <v>41</v>
      </c>
      <c r="E7271" t="str">
        <f>IFERROR(VLOOKUP(C7271,Elster!$A$5:$D$148,2,FALSE),"not in table")</f>
        <v>not in table</v>
      </c>
      <c r="F7271">
        <f t="shared" si="547"/>
        <v>65</v>
      </c>
      <c r="G7271">
        <f t="shared" si="546"/>
        <v>4.9479999999988422E-3</v>
      </c>
    </row>
    <row r="7272" spans="1:7" hidden="1" x14ac:dyDescent="0.35">
      <c r="A7272">
        <v>36.517003000000003</v>
      </c>
      <c r="B7272" t="s">
        <v>7317</v>
      </c>
      <c r="C7272">
        <v>1</v>
      </c>
      <c r="E7272" t="str">
        <f>IFERROR(VLOOKUP(C7272,Elster!$A$5:$D$148,2,FALSE),"not in table")</f>
        <v xml:space="preserve">   "FEHLERMELDUNG"                                    </v>
      </c>
      <c r="F7272">
        <f t="shared" si="547"/>
        <v>1</v>
      </c>
      <c r="G7272">
        <f t="shared" si="546"/>
        <v>4.9740000000042528E-3</v>
      </c>
    </row>
    <row r="7273" spans="1:7" hidden="1" x14ac:dyDescent="0.35">
      <c r="A7273">
        <v>36.521976000000002</v>
      </c>
      <c r="B7273" t="s">
        <v>7317</v>
      </c>
      <c r="C7273">
        <v>60</v>
      </c>
      <c r="E7273" t="str">
        <f>IFERROR(VLOOKUP(C7273,Elster!$A$5:$D$148,2,FALSE),"not in table")</f>
        <v xml:space="preserve">   "SCHALTFKT_IWS"                                    </v>
      </c>
      <c r="F7273">
        <f t="shared" si="547"/>
        <v>96</v>
      </c>
      <c r="G7273">
        <f t="shared" si="546"/>
        <v>4.9729999999996721E-3</v>
      </c>
    </row>
    <row r="7274" spans="1:7" hidden="1" x14ac:dyDescent="0.35">
      <c r="A7274">
        <v>36.532263</v>
      </c>
      <c r="B7274" t="s">
        <v>7317</v>
      </c>
      <c r="C7274" t="s">
        <v>7378</v>
      </c>
      <c r="E7274" t="str">
        <f>IFERROR(VLOOKUP(C7274,Elster!$A$5:$D$148,2,FALSE),"not in table")</f>
        <v xml:space="preserve">   "SAMMLERISTTEMP"                                   </v>
      </c>
      <c r="F7274">
        <f t="shared" si="547"/>
        <v>13</v>
      </c>
      <c r="G7274">
        <f t="shared" si="546"/>
        <v>1.0286999999998159E-2</v>
      </c>
    </row>
    <row r="7275" spans="1:7" x14ac:dyDescent="0.35">
      <c r="A7275">
        <v>36.532263</v>
      </c>
      <c r="B7275" t="s">
        <v>7319</v>
      </c>
      <c r="C7275" t="s">
        <v>7378</v>
      </c>
      <c r="D7275" t="str">
        <f>IFERROR(VLOOKUP(C7275,Elster!$A$5:$D$148,2,FALSE),"not in table")</f>
        <v xml:space="preserve">   "SAMMLERISTTEMP"                                   </v>
      </c>
      <c r="F7275">
        <f t="shared" ref="F7275:F7278" si="548">HEX2DEC(C7275)</f>
        <v>13</v>
      </c>
      <c r="G7275">
        <f t="shared" si="546"/>
        <v>0</v>
      </c>
    </row>
    <row r="7276" spans="1:7" x14ac:dyDescent="0.35">
      <c r="A7276">
        <v>36.537263000000003</v>
      </c>
      <c r="B7276" t="s">
        <v>7319</v>
      </c>
      <c r="C7276">
        <v>0</v>
      </c>
      <c r="D7276" t="str">
        <f>IFERROR(VLOOKUP(C7276,Elster!$A$5:$D$148,2,FALSE),"not in table")</f>
        <v>not in table</v>
      </c>
      <c r="F7276">
        <f t="shared" si="548"/>
        <v>0</v>
      </c>
      <c r="G7276">
        <f t="shared" si="546"/>
        <v>5.000000000002558E-3</v>
      </c>
    </row>
    <row r="7277" spans="1:7" hidden="1" x14ac:dyDescent="0.35">
      <c r="A7277">
        <v>36.537289000000001</v>
      </c>
      <c r="B7277" t="s">
        <v>7317</v>
      </c>
      <c r="C7277">
        <v>0</v>
      </c>
      <c r="E7277" t="str">
        <f>IFERROR(VLOOKUP(C7277,Elster!$A$5:$D$148,2,FALSE),"not in table")</f>
        <v>not in table</v>
      </c>
      <c r="F7277">
        <f t="shared" si="548"/>
        <v>0</v>
      </c>
      <c r="G7277">
        <f t="shared" si="546"/>
        <v>2.5999999998305157E-5</v>
      </c>
    </row>
    <row r="7278" spans="1:7" hidden="1" x14ac:dyDescent="0.35">
      <c r="A7278">
        <v>36.542288999999997</v>
      </c>
      <c r="B7278" t="s">
        <v>7317</v>
      </c>
      <c r="C7278">
        <v>6</v>
      </c>
      <c r="E7278" t="str">
        <f>IFERROR(VLOOKUP(C7278,Elster!$A$5:$D$148,2,FALSE),"not in table")</f>
        <v xml:space="preserve">   "RAUMSOLLTEMP_II"                                  </v>
      </c>
      <c r="F7278">
        <f t="shared" si="548"/>
        <v>6</v>
      </c>
      <c r="G7278">
        <f t="shared" si="546"/>
        <v>4.9999999999954525E-3</v>
      </c>
    </row>
    <row r="7279" spans="1:7" x14ac:dyDescent="0.35">
      <c r="A7279">
        <v>36.542288999999997</v>
      </c>
      <c r="B7279" t="s">
        <v>7319</v>
      </c>
      <c r="C7279">
        <v>6</v>
      </c>
      <c r="D7279" t="str">
        <f>IFERROR(VLOOKUP(C7279,Elster!$A$5:$D$148,2,FALSE),"not in table")</f>
        <v xml:space="preserve">   "RAUMSOLLTEMP_II"                                  </v>
      </c>
      <c r="F7279">
        <f>HEX2DEC(C7279)</f>
        <v>6</v>
      </c>
      <c r="G7279">
        <f t="shared" si="546"/>
        <v>0</v>
      </c>
    </row>
    <row r="7280" spans="1:7" hidden="1" x14ac:dyDescent="0.35">
      <c r="A7280">
        <v>36.547288999999999</v>
      </c>
      <c r="B7280" t="s">
        <v>7317</v>
      </c>
      <c r="C7280">
        <v>1</v>
      </c>
      <c r="E7280" t="str">
        <f>IFERROR(VLOOKUP(C7280,Elster!$A$5:$D$148,2,FALSE),"not in table")</f>
        <v xml:space="preserve">   "FEHLERMELDUNG"                                    </v>
      </c>
      <c r="F7280">
        <f>HEX2DEC(C7280)</f>
        <v>1</v>
      </c>
      <c r="G7280">
        <f t="shared" si="546"/>
        <v>5.000000000002558E-3</v>
      </c>
    </row>
    <row r="7281" spans="1:7" x14ac:dyDescent="0.35">
      <c r="A7281">
        <v>36.547288999999999</v>
      </c>
      <c r="B7281" t="s">
        <v>7319</v>
      </c>
      <c r="C7281">
        <v>1</v>
      </c>
      <c r="D7281" t="str">
        <f>IFERROR(VLOOKUP(C7281,Elster!$A$5:$D$148,2,FALSE),"not in table")</f>
        <v xml:space="preserve">   "FEHLERMELDUNG"                                    </v>
      </c>
      <c r="F7281">
        <f>HEX2DEC(C7281)</f>
        <v>1</v>
      </c>
      <c r="G7281">
        <f t="shared" si="546"/>
        <v>0</v>
      </c>
    </row>
    <row r="7282" spans="1:7" hidden="1" x14ac:dyDescent="0.35">
      <c r="A7282">
        <v>36.552287999999997</v>
      </c>
      <c r="B7282" t="s">
        <v>7317</v>
      </c>
      <c r="C7282">
        <v>1</v>
      </c>
      <c r="E7282" t="str">
        <f>IFERROR(VLOOKUP(C7282,Elster!$A$5:$D$148,2,FALSE),"not in table")</f>
        <v xml:space="preserve">   "FEHLERMELDUNG"                                    </v>
      </c>
      <c r="F7282">
        <f>HEX2DEC(C7282)</f>
        <v>1</v>
      </c>
      <c r="G7282">
        <f t="shared" si="546"/>
        <v>4.9989999999979773E-3</v>
      </c>
    </row>
    <row r="7283" spans="1:7" x14ac:dyDescent="0.35">
      <c r="A7283">
        <v>36.552287999999997</v>
      </c>
      <c r="B7283" t="s">
        <v>7319</v>
      </c>
      <c r="C7283">
        <v>1</v>
      </c>
      <c r="D7283" t="str">
        <f>IFERROR(VLOOKUP(C7283,Elster!$A$5:$D$148,2,FALSE),"not in table")</f>
        <v xml:space="preserve">   "FEHLERMELDUNG"                                    </v>
      </c>
      <c r="F7283">
        <f>HEX2DEC(C7283)</f>
        <v>1</v>
      </c>
      <c r="G7283">
        <f t="shared" si="546"/>
        <v>0</v>
      </c>
    </row>
    <row r="7284" spans="1:7" hidden="1" x14ac:dyDescent="0.35">
      <c r="A7284">
        <v>36.557288</v>
      </c>
      <c r="B7284" t="s">
        <v>7317</v>
      </c>
      <c r="C7284" t="s">
        <v>7390</v>
      </c>
      <c r="E7284" t="str">
        <f>IFERROR(VLOOKUP(C7284,Elster!$A$5:$D$148,2,FALSE),"not in table")</f>
        <v xml:space="preserve">//   "ERWEITERUNGSTELEGRAMM"                            </v>
      </c>
      <c r="F7284">
        <f>HEX2DEC(C7284)</f>
        <v>250</v>
      </c>
      <c r="G7284">
        <f t="shared" si="546"/>
        <v>5.000000000002558E-3</v>
      </c>
    </row>
    <row r="7285" spans="1:7" x14ac:dyDescent="0.35">
      <c r="A7285">
        <v>36.557288</v>
      </c>
      <c r="B7285" t="s">
        <v>7319</v>
      </c>
      <c r="C7285" t="s">
        <v>7390</v>
      </c>
      <c r="D7285" t="str">
        <f>IFERROR(VLOOKUP(C7285,Elster!$A$5:$D$148,2,FALSE),"not in table")</f>
        <v xml:space="preserve">//   "ERWEITERUNGSTELEGRAMM"                            </v>
      </c>
      <c r="F7285">
        <f>HEX2DEC(C7285)</f>
        <v>250</v>
      </c>
      <c r="G7285">
        <f t="shared" si="546"/>
        <v>0</v>
      </c>
    </row>
    <row r="7286" spans="1:7" hidden="1" x14ac:dyDescent="0.35">
      <c r="A7286">
        <v>36.562288000000002</v>
      </c>
      <c r="B7286" t="s">
        <v>7317</v>
      </c>
      <c r="C7286">
        <v>0</v>
      </c>
      <c r="E7286" t="str">
        <f>IFERROR(VLOOKUP(C7286,Elster!$A$5:$D$148,2,FALSE),"not in table")</f>
        <v>not in table</v>
      </c>
      <c r="F7286">
        <f>HEX2DEC(C7286)</f>
        <v>0</v>
      </c>
      <c r="G7286">
        <f t="shared" si="546"/>
        <v>5.000000000002558E-3</v>
      </c>
    </row>
    <row r="7287" spans="1:7" x14ac:dyDescent="0.35">
      <c r="A7287">
        <v>36.562288000000002</v>
      </c>
      <c r="B7287" t="s">
        <v>7319</v>
      </c>
      <c r="C7287">
        <v>0</v>
      </c>
      <c r="D7287" t="str">
        <f>IFERROR(VLOOKUP(C7287,Elster!$A$5:$D$148,2,FALSE),"not in table")</f>
        <v>not in table</v>
      </c>
      <c r="F7287">
        <f>HEX2DEC(C7287)</f>
        <v>0</v>
      </c>
      <c r="G7287">
        <f t="shared" si="546"/>
        <v>0</v>
      </c>
    </row>
    <row r="7288" spans="1:7" hidden="1" x14ac:dyDescent="0.35">
      <c r="A7288">
        <v>36.567287999999998</v>
      </c>
      <c r="B7288" t="s">
        <v>7317</v>
      </c>
      <c r="C7288">
        <v>58</v>
      </c>
      <c r="E7288" t="str">
        <f>IFERROR(VLOOKUP(C7288,Elster!$A$5:$D$148,2,FALSE),"not in table")</f>
        <v xml:space="preserve">   "MISCHER_ZU"                                       </v>
      </c>
      <c r="F7288">
        <f>HEX2DEC(C7288)</f>
        <v>88</v>
      </c>
      <c r="G7288">
        <f t="shared" si="546"/>
        <v>4.9999999999954525E-3</v>
      </c>
    </row>
    <row r="7289" spans="1:7" x14ac:dyDescent="0.35">
      <c r="A7289">
        <v>36.567287999999998</v>
      </c>
      <c r="B7289" t="s">
        <v>7319</v>
      </c>
      <c r="C7289">
        <v>58</v>
      </c>
      <c r="D7289" t="str">
        <f>IFERROR(VLOOKUP(C7289,Elster!$A$5:$D$148,2,FALSE),"not in table")</f>
        <v xml:space="preserve">   "MISCHER_ZU"                                       </v>
      </c>
      <c r="F7289">
        <f>HEX2DEC(C7289)</f>
        <v>88</v>
      </c>
      <c r="G7289">
        <f t="shared" si="546"/>
        <v>0</v>
      </c>
    </row>
    <row r="7290" spans="1:7" hidden="1" x14ac:dyDescent="0.35">
      <c r="A7290">
        <v>36.572288</v>
      </c>
      <c r="B7290" t="s">
        <v>7317</v>
      </c>
      <c r="C7290">
        <v>2</v>
      </c>
      <c r="E7290" t="str">
        <f>IFERROR(VLOOKUP(C7290,Elster!$A$5:$D$148,2,FALSE),"not in table")</f>
        <v xml:space="preserve">   "KESSELSOLLTEMP"                                   </v>
      </c>
      <c r="F7290">
        <f>HEX2DEC(C7290)</f>
        <v>2</v>
      </c>
      <c r="G7290">
        <f t="shared" si="546"/>
        <v>5.000000000002558E-3</v>
      </c>
    </row>
    <row r="7291" spans="1:7" x14ac:dyDescent="0.35">
      <c r="A7291">
        <v>36.572288</v>
      </c>
      <c r="B7291" t="s">
        <v>7319</v>
      </c>
      <c r="C7291">
        <v>2</v>
      </c>
      <c r="D7291" t="str">
        <f>IFERROR(VLOOKUP(C7291,Elster!$A$5:$D$148,2,FALSE),"not in table")</f>
        <v xml:space="preserve">   "KESSELSOLLTEMP"                                   </v>
      </c>
      <c r="F7291">
        <f>HEX2DEC(C7291)</f>
        <v>2</v>
      </c>
      <c r="G7291">
        <f t="shared" si="546"/>
        <v>0</v>
      </c>
    </row>
    <row r="7292" spans="1:7" hidden="1" x14ac:dyDescent="0.35">
      <c r="A7292">
        <v>36.577288000000003</v>
      </c>
      <c r="B7292" t="s">
        <v>7317</v>
      </c>
      <c r="C7292">
        <v>0</v>
      </c>
      <c r="E7292" t="str">
        <f>IFERROR(VLOOKUP(C7292,Elster!$A$5:$D$148,2,FALSE),"not in table")</f>
        <v>not in table</v>
      </c>
      <c r="F7292">
        <f>HEX2DEC(C7292)</f>
        <v>0</v>
      </c>
      <c r="G7292">
        <f t="shared" si="546"/>
        <v>5.000000000002558E-3</v>
      </c>
    </row>
    <row r="7293" spans="1:7" x14ac:dyDescent="0.35">
      <c r="A7293">
        <v>36.577288000000003</v>
      </c>
      <c r="B7293" t="s">
        <v>7319</v>
      </c>
      <c r="C7293">
        <v>0</v>
      </c>
      <c r="D7293" t="str">
        <f>IFERROR(VLOOKUP(C7293,Elster!$A$5:$D$148,2,FALSE),"not in table")</f>
        <v>not in table</v>
      </c>
      <c r="F7293">
        <f>HEX2DEC(C7293)</f>
        <v>0</v>
      </c>
      <c r="G7293">
        <f t="shared" si="546"/>
        <v>0</v>
      </c>
    </row>
    <row r="7294" spans="1:7" hidden="1" x14ac:dyDescent="0.35">
      <c r="A7294">
        <v>36.582287999999998</v>
      </c>
      <c r="B7294" t="s">
        <v>7317</v>
      </c>
      <c r="C7294">
        <v>1</v>
      </c>
      <c r="E7294" t="str">
        <f>IFERROR(VLOOKUP(C7294,Elster!$A$5:$D$148,2,FALSE),"not in table")</f>
        <v xml:space="preserve">   "FEHLERMELDUNG"                                    </v>
      </c>
      <c r="F7294">
        <f>HEX2DEC(C7294)</f>
        <v>1</v>
      </c>
      <c r="G7294">
        <f t="shared" si="546"/>
        <v>4.9999999999954525E-3</v>
      </c>
    </row>
    <row r="7295" spans="1:7" x14ac:dyDescent="0.35">
      <c r="A7295">
        <v>36.582287999999998</v>
      </c>
      <c r="B7295" t="s">
        <v>7319</v>
      </c>
      <c r="C7295">
        <v>1</v>
      </c>
      <c r="D7295" t="str">
        <f>IFERROR(VLOOKUP(C7295,Elster!$A$5:$D$148,2,FALSE),"not in table")</f>
        <v xml:space="preserve">   "FEHLERMELDUNG"                                    </v>
      </c>
      <c r="F7295">
        <f>HEX2DEC(C7295)</f>
        <v>1</v>
      </c>
      <c r="G7295">
        <f t="shared" si="546"/>
        <v>0</v>
      </c>
    </row>
    <row r="7296" spans="1:7" hidden="1" x14ac:dyDescent="0.35">
      <c r="A7296">
        <v>36.587288000000001</v>
      </c>
      <c r="B7296" t="s">
        <v>7317</v>
      </c>
      <c r="C7296">
        <v>69</v>
      </c>
      <c r="E7296" t="str">
        <f>IFERROR(VLOOKUP(C7296,Elster!$A$5:$D$148,2,FALSE),"not in table")</f>
        <v xml:space="preserve">   "IO_TEST"                                          </v>
      </c>
      <c r="F7296">
        <f>HEX2DEC(C7296)</f>
        <v>105</v>
      </c>
      <c r="G7296">
        <f t="shared" si="546"/>
        <v>5.000000000002558E-3</v>
      </c>
    </row>
    <row r="7297" spans="1:7" x14ac:dyDescent="0.35">
      <c r="A7297">
        <v>36.587288000000001</v>
      </c>
      <c r="B7297" t="s">
        <v>7319</v>
      </c>
      <c r="C7297">
        <v>69</v>
      </c>
      <c r="D7297" t="str">
        <f>IFERROR(VLOOKUP(C7297,Elster!$A$5:$D$148,2,FALSE),"not in table")</f>
        <v xml:space="preserve">   "IO_TEST"                                          </v>
      </c>
      <c r="F7297">
        <f>HEX2DEC(C7297)</f>
        <v>105</v>
      </c>
      <c r="G7297">
        <f t="shared" si="546"/>
        <v>0</v>
      </c>
    </row>
    <row r="7298" spans="1:7" hidden="1" x14ac:dyDescent="0.35">
      <c r="A7298">
        <v>36.594059000000001</v>
      </c>
      <c r="B7298" t="s">
        <v>7317</v>
      </c>
      <c r="C7298">
        <v>6</v>
      </c>
      <c r="E7298" t="str">
        <f>IFERROR(VLOOKUP(C7298,Elster!$A$5:$D$148,2,FALSE),"not in table")</f>
        <v xml:space="preserve">   "RAUMSOLLTEMP_II"                                  </v>
      </c>
      <c r="F7298">
        <f t="shared" ref="F7298:F7310" si="549">HEX2DEC(C7298)</f>
        <v>6</v>
      </c>
      <c r="G7298">
        <f t="shared" si="546"/>
        <v>6.7710000000005266E-3</v>
      </c>
    </row>
    <row r="7299" spans="1:7" hidden="1" x14ac:dyDescent="0.35">
      <c r="A7299">
        <v>36.599006000000003</v>
      </c>
      <c r="B7299" t="s">
        <v>7317</v>
      </c>
      <c r="C7299">
        <v>1</v>
      </c>
      <c r="E7299" t="str">
        <f>IFERROR(VLOOKUP(C7299,Elster!$A$5:$D$148,2,FALSE),"not in table")</f>
        <v xml:space="preserve">   "FEHLERMELDUNG"                                    </v>
      </c>
      <c r="F7299">
        <f t="shared" si="549"/>
        <v>1</v>
      </c>
      <c r="G7299">
        <f t="shared" si="546"/>
        <v>4.947000000001367E-3</v>
      </c>
    </row>
    <row r="7300" spans="1:7" hidden="1" x14ac:dyDescent="0.35">
      <c r="A7300">
        <v>36.60398</v>
      </c>
      <c r="B7300" t="s">
        <v>7317</v>
      </c>
      <c r="C7300" t="s">
        <v>7378</v>
      </c>
      <c r="E7300" t="str">
        <f>IFERROR(VLOOKUP(C7300,Elster!$A$5:$D$148,2,FALSE),"not in table")</f>
        <v xml:space="preserve">   "SAMMLERISTTEMP"                                   </v>
      </c>
      <c r="F7300">
        <f t="shared" si="549"/>
        <v>13</v>
      </c>
      <c r="G7300">
        <f t="shared" ref="G7300:G7363" si="550">A7300-A7299</f>
        <v>4.9739999999971474E-3</v>
      </c>
    </row>
    <row r="7301" spans="1:7" hidden="1" x14ac:dyDescent="0.35">
      <c r="A7301">
        <v>36.608953999999997</v>
      </c>
      <c r="B7301" t="s">
        <v>7317</v>
      </c>
      <c r="C7301">
        <v>2</v>
      </c>
      <c r="E7301" t="str">
        <f>IFERROR(VLOOKUP(C7301,Elster!$A$5:$D$148,2,FALSE),"not in table")</f>
        <v xml:space="preserve">   "KESSELSOLLTEMP"                                   </v>
      </c>
      <c r="F7301">
        <f t="shared" si="549"/>
        <v>2</v>
      </c>
      <c r="G7301">
        <f t="shared" si="550"/>
        <v>4.9739999999971474E-3</v>
      </c>
    </row>
    <row r="7302" spans="1:7" hidden="1" x14ac:dyDescent="0.35">
      <c r="A7302">
        <v>36.613928000000001</v>
      </c>
      <c r="B7302" t="s">
        <v>7317</v>
      </c>
      <c r="C7302">
        <v>0</v>
      </c>
      <c r="E7302" t="str">
        <f>IFERROR(VLOOKUP(C7302,Elster!$A$5:$D$148,2,FALSE),"not in table")</f>
        <v>not in table</v>
      </c>
      <c r="F7302">
        <f t="shared" si="549"/>
        <v>0</v>
      </c>
      <c r="G7302">
        <f t="shared" si="550"/>
        <v>4.9740000000042528E-3</v>
      </c>
    </row>
    <row r="7303" spans="1:7" hidden="1" x14ac:dyDescent="0.35">
      <c r="A7303">
        <v>36.618876</v>
      </c>
      <c r="B7303" t="s">
        <v>7317</v>
      </c>
      <c r="C7303" t="s">
        <v>7390</v>
      </c>
      <c r="E7303" t="str">
        <f>IFERROR(VLOOKUP(C7303,Elster!$A$5:$D$148,2,FALSE),"not in table")</f>
        <v xml:space="preserve">//   "ERWEITERUNGSTELEGRAMM"                            </v>
      </c>
      <c r="F7303">
        <f t="shared" si="549"/>
        <v>250</v>
      </c>
      <c r="G7303">
        <f t="shared" si="550"/>
        <v>4.9479999999988422E-3</v>
      </c>
    </row>
    <row r="7304" spans="1:7" hidden="1" x14ac:dyDescent="0.35">
      <c r="A7304">
        <v>36.623849999999997</v>
      </c>
      <c r="B7304" t="s">
        <v>7317</v>
      </c>
      <c r="C7304">
        <v>0</v>
      </c>
      <c r="E7304" t="str">
        <f>IFERROR(VLOOKUP(C7304,Elster!$A$5:$D$148,2,FALSE),"not in table")</f>
        <v>not in table</v>
      </c>
      <c r="F7304">
        <f t="shared" si="549"/>
        <v>0</v>
      </c>
      <c r="G7304">
        <f t="shared" si="550"/>
        <v>4.9739999999971474E-3</v>
      </c>
    </row>
    <row r="7305" spans="1:7" hidden="1" x14ac:dyDescent="0.35">
      <c r="A7305">
        <v>36.628824000000002</v>
      </c>
      <c r="B7305" t="s">
        <v>7317</v>
      </c>
      <c r="C7305">
        <v>58</v>
      </c>
      <c r="E7305" t="str">
        <f>IFERROR(VLOOKUP(C7305,Elster!$A$5:$D$148,2,FALSE),"not in table")</f>
        <v xml:space="preserve">   "MISCHER_ZU"                                       </v>
      </c>
      <c r="F7305">
        <f t="shared" si="549"/>
        <v>88</v>
      </c>
      <c r="G7305">
        <f t="shared" si="550"/>
        <v>4.9740000000042528E-3</v>
      </c>
    </row>
    <row r="7306" spans="1:7" hidden="1" x14ac:dyDescent="0.35">
      <c r="A7306">
        <v>36.633797000000001</v>
      </c>
      <c r="B7306" t="s">
        <v>7317</v>
      </c>
      <c r="C7306">
        <v>2</v>
      </c>
      <c r="E7306" t="str">
        <f>IFERROR(VLOOKUP(C7306,Elster!$A$5:$D$148,2,FALSE),"not in table")</f>
        <v xml:space="preserve">   "KESSELSOLLTEMP"                                   </v>
      </c>
      <c r="F7306">
        <f t="shared" si="549"/>
        <v>2</v>
      </c>
      <c r="G7306">
        <f t="shared" si="550"/>
        <v>4.9729999999996721E-3</v>
      </c>
    </row>
    <row r="7307" spans="1:7" hidden="1" x14ac:dyDescent="0.35">
      <c r="A7307">
        <v>36.638745</v>
      </c>
      <c r="B7307" t="s">
        <v>7317</v>
      </c>
      <c r="C7307">
        <v>0</v>
      </c>
      <c r="E7307" t="str">
        <f>IFERROR(VLOOKUP(C7307,Elster!$A$5:$D$148,2,FALSE),"not in table")</f>
        <v>not in table</v>
      </c>
      <c r="F7307">
        <f t="shared" si="549"/>
        <v>0</v>
      </c>
      <c r="G7307">
        <f t="shared" si="550"/>
        <v>4.9479999999988422E-3</v>
      </c>
    </row>
    <row r="7308" spans="1:7" hidden="1" x14ac:dyDescent="0.35">
      <c r="A7308">
        <v>36.643718999999997</v>
      </c>
      <c r="B7308" t="s">
        <v>7317</v>
      </c>
      <c r="C7308">
        <v>1</v>
      </c>
      <c r="E7308" t="str">
        <f>IFERROR(VLOOKUP(C7308,Elster!$A$5:$D$148,2,FALSE),"not in table")</f>
        <v xml:space="preserve">   "FEHLERMELDUNG"                                    </v>
      </c>
      <c r="F7308">
        <f t="shared" si="549"/>
        <v>1</v>
      </c>
      <c r="G7308">
        <f t="shared" si="550"/>
        <v>4.9739999999971474E-3</v>
      </c>
    </row>
    <row r="7309" spans="1:7" hidden="1" x14ac:dyDescent="0.35">
      <c r="A7309">
        <v>36.648693000000002</v>
      </c>
      <c r="B7309" t="s">
        <v>7317</v>
      </c>
      <c r="C7309" t="s">
        <v>7410</v>
      </c>
      <c r="E7309" t="str">
        <f>IFERROR(VLOOKUP(C7309,Elster!$A$5:$D$148,2,FALSE),"not in table")</f>
        <v xml:space="preserve">   "RESET_KONFIGURATION"                              </v>
      </c>
      <c r="F7309">
        <f t="shared" si="549"/>
        <v>106</v>
      </c>
      <c r="G7309">
        <f t="shared" si="550"/>
        <v>4.9740000000042528E-3</v>
      </c>
    </row>
    <row r="7310" spans="1:7" hidden="1" x14ac:dyDescent="0.35">
      <c r="A7310">
        <v>36.660229000000001</v>
      </c>
      <c r="B7310" t="s">
        <v>7317</v>
      </c>
      <c r="C7310" t="s">
        <v>7378</v>
      </c>
      <c r="E7310" t="str">
        <f>IFERROR(VLOOKUP(C7310,Elster!$A$5:$D$148,2,FALSE),"not in table")</f>
        <v xml:space="preserve">   "SAMMLERISTTEMP"                                   </v>
      </c>
      <c r="F7310">
        <f t="shared" si="549"/>
        <v>13</v>
      </c>
      <c r="G7310">
        <f t="shared" si="550"/>
        <v>1.1535999999999547E-2</v>
      </c>
    </row>
    <row r="7311" spans="1:7" x14ac:dyDescent="0.35">
      <c r="A7311">
        <v>36.660229000000001</v>
      </c>
      <c r="B7311" t="s">
        <v>7319</v>
      </c>
      <c r="C7311" t="s">
        <v>7378</v>
      </c>
      <c r="D7311" t="str">
        <f>IFERROR(VLOOKUP(C7311,Elster!$A$5:$D$148,2,FALSE),"not in table")</f>
        <v xml:space="preserve">   "SAMMLERISTTEMP"                                   </v>
      </c>
      <c r="F7311">
        <f t="shared" ref="F7311:F7312" si="551">HEX2DEC(C7311)</f>
        <v>13</v>
      </c>
      <c r="G7311">
        <f t="shared" si="550"/>
        <v>0</v>
      </c>
    </row>
    <row r="7312" spans="1:7" x14ac:dyDescent="0.35">
      <c r="A7312">
        <v>36.665228999999997</v>
      </c>
      <c r="B7312" t="s">
        <v>7319</v>
      </c>
      <c r="C7312">
        <v>0</v>
      </c>
      <c r="D7312" t="str">
        <f>IFERROR(VLOOKUP(C7312,Elster!$A$5:$D$148,2,FALSE),"not in table")</f>
        <v>not in table</v>
      </c>
      <c r="F7312">
        <f t="shared" si="551"/>
        <v>0</v>
      </c>
      <c r="G7312">
        <f t="shared" si="550"/>
        <v>4.9999999999954525E-3</v>
      </c>
    </row>
    <row r="7313" spans="1:7" hidden="1" x14ac:dyDescent="0.35">
      <c r="A7313">
        <v>36.665255000000002</v>
      </c>
      <c r="B7313" t="s">
        <v>7317</v>
      </c>
      <c r="C7313">
        <v>0</v>
      </c>
      <c r="E7313" t="str">
        <f>IFERROR(VLOOKUP(C7313,Elster!$A$5:$D$148,2,FALSE),"not in table")</f>
        <v>not in table</v>
      </c>
      <c r="F7313">
        <f>HEX2DEC(C7313)</f>
        <v>0</v>
      </c>
      <c r="G7313">
        <f t="shared" si="550"/>
        <v>2.6000000005410584E-5</v>
      </c>
    </row>
    <row r="7314" spans="1:7" x14ac:dyDescent="0.35">
      <c r="A7314">
        <v>36.670228999999999</v>
      </c>
      <c r="B7314" t="s">
        <v>7319</v>
      </c>
      <c r="C7314">
        <v>6</v>
      </c>
      <c r="D7314" t="str">
        <f>IFERROR(VLOOKUP(C7314,Elster!$A$5:$D$148,2,FALSE),"not in table")</f>
        <v xml:space="preserve">   "RAUMSOLLTEMP_II"                                  </v>
      </c>
      <c r="F7314">
        <f>HEX2DEC(C7314)</f>
        <v>6</v>
      </c>
      <c r="G7314">
        <f t="shared" si="550"/>
        <v>4.9739999999971474E-3</v>
      </c>
    </row>
    <row r="7315" spans="1:7" hidden="1" x14ac:dyDescent="0.35">
      <c r="A7315">
        <v>36.670254999999997</v>
      </c>
      <c r="B7315" t="s">
        <v>7317</v>
      </c>
      <c r="C7315">
        <v>6</v>
      </c>
      <c r="E7315" t="str">
        <f>IFERROR(VLOOKUP(C7315,Elster!$A$5:$D$148,2,FALSE),"not in table")</f>
        <v xml:space="preserve">   "RAUMSOLLTEMP_II"                                  </v>
      </c>
      <c r="F7315">
        <f>HEX2DEC(C7315)</f>
        <v>6</v>
      </c>
      <c r="G7315">
        <f t="shared" si="550"/>
        <v>2.5999999998305157E-5</v>
      </c>
    </row>
    <row r="7316" spans="1:7" x14ac:dyDescent="0.35">
      <c r="A7316">
        <v>36.675229000000002</v>
      </c>
      <c r="B7316" t="s">
        <v>7319</v>
      </c>
      <c r="C7316">
        <v>1</v>
      </c>
      <c r="D7316" t="str">
        <f>IFERROR(VLOOKUP(C7316,Elster!$A$5:$D$148,2,FALSE),"not in table")</f>
        <v xml:space="preserve">   "FEHLERMELDUNG"                                    </v>
      </c>
      <c r="F7316">
        <f>HEX2DEC(C7316)</f>
        <v>1</v>
      </c>
      <c r="G7316">
        <f t="shared" si="550"/>
        <v>4.9740000000042528E-3</v>
      </c>
    </row>
    <row r="7317" spans="1:7" hidden="1" x14ac:dyDescent="0.35">
      <c r="A7317">
        <v>36.675255</v>
      </c>
      <c r="B7317" t="s">
        <v>7317</v>
      </c>
      <c r="C7317">
        <v>1</v>
      </c>
      <c r="E7317" t="str">
        <f>IFERROR(VLOOKUP(C7317,Elster!$A$5:$D$148,2,FALSE),"not in table")</f>
        <v xml:space="preserve">   "FEHLERMELDUNG"                                    </v>
      </c>
      <c r="F7317">
        <f>HEX2DEC(C7317)</f>
        <v>1</v>
      </c>
      <c r="G7317">
        <f t="shared" si="550"/>
        <v>2.5999999998305157E-5</v>
      </c>
    </row>
    <row r="7318" spans="1:7" x14ac:dyDescent="0.35">
      <c r="A7318">
        <v>36.680228999999997</v>
      </c>
      <c r="B7318" t="s">
        <v>7319</v>
      </c>
      <c r="C7318">
        <v>1</v>
      </c>
      <c r="D7318" t="str">
        <f>IFERROR(VLOOKUP(C7318,Elster!$A$5:$D$148,2,FALSE),"not in table")</f>
        <v xml:space="preserve">   "FEHLERMELDUNG"                                    </v>
      </c>
      <c r="F7318">
        <f>HEX2DEC(C7318)</f>
        <v>1</v>
      </c>
      <c r="G7318">
        <f t="shared" si="550"/>
        <v>4.9739999999971474E-3</v>
      </c>
    </row>
    <row r="7319" spans="1:7" hidden="1" x14ac:dyDescent="0.35">
      <c r="A7319">
        <v>36.680255000000002</v>
      </c>
      <c r="B7319" t="s">
        <v>7317</v>
      </c>
      <c r="C7319">
        <v>1</v>
      </c>
      <c r="E7319" t="str">
        <f>IFERROR(VLOOKUP(C7319,Elster!$A$5:$D$148,2,FALSE),"not in table")</f>
        <v xml:space="preserve">   "FEHLERMELDUNG"                                    </v>
      </c>
      <c r="F7319">
        <f t="shared" ref="F7319:F7320" si="552">HEX2DEC(C7319)</f>
        <v>1</v>
      </c>
      <c r="G7319">
        <f t="shared" si="550"/>
        <v>2.6000000005410584E-5</v>
      </c>
    </row>
    <row r="7320" spans="1:7" hidden="1" x14ac:dyDescent="0.35">
      <c r="A7320">
        <v>36.685254999999998</v>
      </c>
      <c r="B7320" t="s">
        <v>7317</v>
      </c>
      <c r="C7320" t="s">
        <v>7390</v>
      </c>
      <c r="E7320" t="str">
        <f>IFERROR(VLOOKUP(C7320,Elster!$A$5:$D$148,2,FALSE),"not in table")</f>
        <v xml:space="preserve">//   "ERWEITERUNGSTELEGRAMM"                            </v>
      </c>
      <c r="F7320">
        <f t="shared" si="552"/>
        <v>250</v>
      </c>
      <c r="G7320">
        <f t="shared" si="550"/>
        <v>4.9999999999954525E-3</v>
      </c>
    </row>
    <row r="7321" spans="1:7" x14ac:dyDescent="0.35">
      <c r="A7321">
        <v>36.685254999999998</v>
      </c>
      <c r="B7321" t="s">
        <v>7319</v>
      </c>
      <c r="C7321" t="s">
        <v>7390</v>
      </c>
      <c r="D7321" t="str">
        <f>IFERROR(VLOOKUP(C7321,Elster!$A$5:$D$148,2,FALSE),"not in table")</f>
        <v xml:space="preserve">//   "ERWEITERUNGSTELEGRAMM"                            </v>
      </c>
      <c r="F7321">
        <f>HEX2DEC(C7321)</f>
        <v>250</v>
      </c>
      <c r="G7321">
        <f t="shared" si="550"/>
        <v>0</v>
      </c>
    </row>
    <row r="7322" spans="1:7" hidden="1" x14ac:dyDescent="0.35">
      <c r="A7322">
        <v>36.690255000000001</v>
      </c>
      <c r="B7322" t="s">
        <v>7317</v>
      </c>
      <c r="C7322">
        <v>0</v>
      </c>
      <c r="E7322" t="str">
        <f>IFERROR(VLOOKUP(C7322,Elster!$A$5:$D$148,2,FALSE),"not in table")</f>
        <v>not in table</v>
      </c>
      <c r="F7322">
        <f>HEX2DEC(C7322)</f>
        <v>0</v>
      </c>
      <c r="G7322">
        <f t="shared" si="550"/>
        <v>5.000000000002558E-3</v>
      </c>
    </row>
    <row r="7323" spans="1:7" x14ac:dyDescent="0.35">
      <c r="A7323">
        <v>36.690255000000001</v>
      </c>
      <c r="B7323" t="s">
        <v>7319</v>
      </c>
      <c r="C7323">
        <v>0</v>
      </c>
      <c r="D7323" t="str">
        <f>IFERROR(VLOOKUP(C7323,Elster!$A$5:$D$148,2,FALSE),"not in table")</f>
        <v>not in table</v>
      </c>
      <c r="F7323">
        <f>HEX2DEC(C7323)</f>
        <v>0</v>
      </c>
      <c r="G7323">
        <f t="shared" si="550"/>
        <v>0</v>
      </c>
    </row>
    <row r="7324" spans="1:7" hidden="1" x14ac:dyDescent="0.35">
      <c r="A7324">
        <v>36.695255000000003</v>
      </c>
      <c r="B7324" t="s">
        <v>7317</v>
      </c>
      <c r="C7324">
        <v>28</v>
      </c>
      <c r="E7324" t="str">
        <f>IFERROR(VLOOKUP(C7324,Elster!$A$5:$D$148,2,FALSE),"not in table")</f>
        <v xml:space="preserve">   "MAX_TEMP_KESSEL"                                  </v>
      </c>
      <c r="F7324">
        <f>HEX2DEC(C7324)</f>
        <v>40</v>
      </c>
      <c r="G7324">
        <f t="shared" si="550"/>
        <v>5.000000000002558E-3</v>
      </c>
    </row>
    <row r="7325" spans="1:7" x14ac:dyDescent="0.35">
      <c r="A7325">
        <v>36.695255000000003</v>
      </c>
      <c r="B7325" t="s">
        <v>7319</v>
      </c>
      <c r="C7325">
        <v>28</v>
      </c>
      <c r="D7325" t="str">
        <f>IFERROR(VLOOKUP(C7325,Elster!$A$5:$D$148,2,FALSE),"not in table")</f>
        <v xml:space="preserve">   "MAX_TEMP_KESSEL"                                  </v>
      </c>
      <c r="F7325">
        <f>HEX2DEC(C7325)</f>
        <v>40</v>
      </c>
      <c r="G7325">
        <f t="shared" si="550"/>
        <v>0</v>
      </c>
    </row>
    <row r="7326" spans="1:7" hidden="1" x14ac:dyDescent="0.35">
      <c r="A7326">
        <v>36.700254999999999</v>
      </c>
      <c r="B7326" t="s">
        <v>7317</v>
      </c>
      <c r="C7326">
        <v>1</v>
      </c>
      <c r="E7326" t="str">
        <f>IFERROR(VLOOKUP(C7326,Elster!$A$5:$D$148,2,FALSE),"not in table")</f>
        <v xml:space="preserve">   "FEHLERMELDUNG"                                    </v>
      </c>
      <c r="F7326">
        <f>HEX2DEC(C7326)</f>
        <v>1</v>
      </c>
      <c r="G7326">
        <f t="shared" si="550"/>
        <v>4.9999999999954525E-3</v>
      </c>
    </row>
    <row r="7327" spans="1:7" x14ac:dyDescent="0.35">
      <c r="A7327">
        <v>36.700254999999999</v>
      </c>
      <c r="B7327" t="s">
        <v>7319</v>
      </c>
      <c r="C7327">
        <v>1</v>
      </c>
      <c r="D7327" t="str">
        <f>IFERROR(VLOOKUP(C7327,Elster!$A$5:$D$148,2,FALSE),"not in table")</f>
        <v xml:space="preserve">   "FEHLERMELDUNG"                                    </v>
      </c>
      <c r="F7327">
        <f>HEX2DEC(C7327)</f>
        <v>1</v>
      </c>
      <c r="G7327">
        <f t="shared" si="550"/>
        <v>0</v>
      </c>
    </row>
    <row r="7328" spans="1:7" hidden="1" x14ac:dyDescent="0.35">
      <c r="A7328">
        <v>36.705255000000001</v>
      </c>
      <c r="B7328" t="s">
        <v>7317</v>
      </c>
      <c r="C7328" t="s">
        <v>7411</v>
      </c>
      <c r="E7328" t="str">
        <f>IFERROR(VLOOKUP(C7328,Elster!$A$5:$D$148,2,FALSE),"not in table")</f>
        <v>not in table</v>
      </c>
      <c r="F7328">
        <f>HEX2DEC(C7328)</f>
        <v>244</v>
      </c>
      <c r="G7328">
        <f t="shared" si="550"/>
        <v>5.000000000002558E-3</v>
      </c>
    </row>
    <row r="7329" spans="1:7" x14ac:dyDescent="0.35">
      <c r="A7329">
        <v>36.705255000000001</v>
      </c>
      <c r="B7329" t="s">
        <v>7319</v>
      </c>
      <c r="C7329" t="s">
        <v>7411</v>
      </c>
      <c r="D7329" t="str">
        <f>IFERROR(VLOOKUP(C7329,Elster!$A$5:$D$148,2,FALSE),"not in table")</f>
        <v>not in table</v>
      </c>
      <c r="F7329">
        <f>HEX2DEC(C7329)</f>
        <v>244</v>
      </c>
      <c r="G7329">
        <f t="shared" si="550"/>
        <v>0</v>
      </c>
    </row>
    <row r="7330" spans="1:7" hidden="1" x14ac:dyDescent="0.35">
      <c r="A7330">
        <v>36.710254999999997</v>
      </c>
      <c r="B7330" t="s">
        <v>7317</v>
      </c>
      <c r="C7330">
        <v>2</v>
      </c>
      <c r="E7330" t="str">
        <f>IFERROR(VLOOKUP(C7330,Elster!$A$5:$D$148,2,FALSE),"not in table")</f>
        <v xml:space="preserve">   "KESSELSOLLTEMP"                                   </v>
      </c>
      <c r="F7330">
        <f>HEX2DEC(C7330)</f>
        <v>2</v>
      </c>
      <c r="G7330">
        <f t="shared" si="550"/>
        <v>4.9999999999954525E-3</v>
      </c>
    </row>
    <row r="7331" spans="1:7" x14ac:dyDescent="0.35">
      <c r="A7331">
        <v>36.710254999999997</v>
      </c>
      <c r="B7331" t="s">
        <v>7319</v>
      </c>
      <c r="C7331">
        <v>2</v>
      </c>
      <c r="D7331" t="str">
        <f>IFERROR(VLOOKUP(C7331,Elster!$A$5:$D$148,2,FALSE),"not in table")</f>
        <v xml:space="preserve">   "KESSELSOLLTEMP"                                   </v>
      </c>
      <c r="F7331">
        <f>HEX2DEC(C7331)</f>
        <v>2</v>
      </c>
      <c r="G7331">
        <f t="shared" si="550"/>
        <v>0</v>
      </c>
    </row>
    <row r="7332" spans="1:7" hidden="1" x14ac:dyDescent="0.35">
      <c r="A7332">
        <v>36.715254000000002</v>
      </c>
      <c r="B7332" t="s">
        <v>7317</v>
      </c>
      <c r="C7332" t="s">
        <v>7383</v>
      </c>
      <c r="E7332" t="str">
        <f>IFERROR(VLOOKUP(C7332,Elster!$A$5:$D$148,2,FALSE),"not in table")</f>
        <v xml:space="preserve">   "MISCHERLAUFZEIT"                                  </v>
      </c>
      <c r="F7332">
        <f>HEX2DEC(C7332)</f>
        <v>44</v>
      </c>
      <c r="G7332">
        <f t="shared" si="550"/>
        <v>4.9990000000050827E-3</v>
      </c>
    </row>
    <row r="7333" spans="1:7" x14ac:dyDescent="0.35">
      <c r="A7333">
        <v>36.715254000000002</v>
      </c>
      <c r="B7333" t="s">
        <v>7319</v>
      </c>
      <c r="C7333" t="s">
        <v>7383</v>
      </c>
      <c r="D7333" t="str">
        <f>IFERROR(VLOOKUP(C7333,Elster!$A$5:$D$148,2,FALSE),"not in table")</f>
        <v xml:space="preserve">   "MISCHERLAUFZEIT"                                  </v>
      </c>
      <c r="F7333">
        <f>HEX2DEC(C7333)</f>
        <v>44</v>
      </c>
      <c r="G7333">
        <f t="shared" si="550"/>
        <v>0</v>
      </c>
    </row>
    <row r="7334" spans="1:7" hidden="1" x14ac:dyDescent="0.35">
      <c r="A7334">
        <v>36.726843000000002</v>
      </c>
      <c r="B7334" t="s">
        <v>7317</v>
      </c>
      <c r="C7334">
        <v>6</v>
      </c>
      <c r="E7334" t="str">
        <f>IFERROR(VLOOKUP(C7334,Elster!$A$5:$D$148,2,FALSE),"not in table")</f>
        <v xml:space="preserve">   "RAUMSOLLTEMP_II"                                  </v>
      </c>
      <c r="F7334">
        <f t="shared" ref="F7334:F7346" si="553">HEX2DEC(C7334)</f>
        <v>6</v>
      </c>
      <c r="G7334">
        <f t="shared" si="550"/>
        <v>1.1589000000000738E-2</v>
      </c>
    </row>
    <row r="7335" spans="1:7" hidden="1" x14ac:dyDescent="0.35">
      <c r="A7335">
        <v>36.731816999999999</v>
      </c>
      <c r="B7335" t="s">
        <v>7317</v>
      </c>
      <c r="C7335">
        <v>1</v>
      </c>
      <c r="E7335" t="str">
        <f>IFERROR(VLOOKUP(C7335,Elster!$A$5:$D$148,2,FALSE),"not in table")</f>
        <v xml:space="preserve">   "FEHLERMELDUNG"                                    </v>
      </c>
      <c r="F7335">
        <f t="shared" si="553"/>
        <v>1</v>
      </c>
      <c r="G7335">
        <f t="shared" si="550"/>
        <v>4.9739999999971474E-3</v>
      </c>
    </row>
    <row r="7336" spans="1:7" hidden="1" x14ac:dyDescent="0.35">
      <c r="A7336">
        <v>36.736790999999997</v>
      </c>
      <c r="B7336" t="s">
        <v>7317</v>
      </c>
      <c r="C7336" t="s">
        <v>7378</v>
      </c>
      <c r="E7336" t="str">
        <f>IFERROR(VLOOKUP(C7336,Elster!$A$5:$D$148,2,FALSE),"not in table")</f>
        <v xml:space="preserve">   "SAMMLERISTTEMP"                                   </v>
      </c>
      <c r="F7336">
        <f t="shared" si="553"/>
        <v>13</v>
      </c>
      <c r="G7336">
        <f t="shared" si="550"/>
        <v>4.9739999999971474E-3</v>
      </c>
    </row>
    <row r="7337" spans="1:7" hidden="1" x14ac:dyDescent="0.35">
      <c r="A7337">
        <v>36.741737999999998</v>
      </c>
      <c r="B7337" t="s">
        <v>7317</v>
      </c>
      <c r="C7337">
        <v>2</v>
      </c>
      <c r="E7337" t="str">
        <f>IFERROR(VLOOKUP(C7337,Elster!$A$5:$D$148,2,FALSE),"not in table")</f>
        <v xml:space="preserve">   "KESSELSOLLTEMP"                                   </v>
      </c>
      <c r="F7337">
        <f t="shared" si="553"/>
        <v>2</v>
      </c>
      <c r="G7337">
        <f t="shared" si="550"/>
        <v>4.947000000001367E-3</v>
      </c>
    </row>
    <row r="7338" spans="1:7" hidden="1" x14ac:dyDescent="0.35">
      <c r="A7338">
        <v>36.746712000000002</v>
      </c>
      <c r="B7338" t="s">
        <v>7317</v>
      </c>
      <c r="C7338">
        <v>0</v>
      </c>
      <c r="E7338" t="str">
        <f>IFERROR(VLOOKUP(C7338,Elster!$A$5:$D$148,2,FALSE),"not in table")</f>
        <v>not in table</v>
      </c>
      <c r="F7338">
        <f t="shared" si="553"/>
        <v>0</v>
      </c>
      <c r="G7338">
        <f t="shared" si="550"/>
        <v>4.9740000000042528E-3</v>
      </c>
    </row>
    <row r="7339" spans="1:7" hidden="1" x14ac:dyDescent="0.35">
      <c r="A7339">
        <v>36.751685999999999</v>
      </c>
      <c r="B7339" t="s">
        <v>7317</v>
      </c>
      <c r="C7339" t="s">
        <v>7390</v>
      </c>
      <c r="E7339" t="str">
        <f>IFERROR(VLOOKUP(C7339,Elster!$A$5:$D$148,2,FALSE),"not in table")</f>
        <v xml:space="preserve">//   "ERWEITERUNGSTELEGRAMM"                            </v>
      </c>
      <c r="F7339">
        <f t="shared" si="553"/>
        <v>250</v>
      </c>
      <c r="G7339">
        <f t="shared" si="550"/>
        <v>4.9739999999971474E-3</v>
      </c>
    </row>
    <row r="7340" spans="1:7" hidden="1" x14ac:dyDescent="0.35">
      <c r="A7340">
        <v>36.756659999999997</v>
      </c>
      <c r="B7340" t="s">
        <v>7317</v>
      </c>
      <c r="C7340">
        <v>0</v>
      </c>
      <c r="E7340" t="str">
        <f>IFERROR(VLOOKUP(C7340,Elster!$A$5:$D$148,2,FALSE),"not in table")</f>
        <v>not in table</v>
      </c>
      <c r="F7340">
        <f t="shared" si="553"/>
        <v>0</v>
      </c>
      <c r="G7340">
        <f t="shared" si="550"/>
        <v>4.9739999999971474E-3</v>
      </c>
    </row>
    <row r="7341" spans="1:7" hidden="1" x14ac:dyDescent="0.35">
      <c r="A7341">
        <v>36.761608000000003</v>
      </c>
      <c r="B7341" t="s">
        <v>7317</v>
      </c>
      <c r="C7341">
        <v>28</v>
      </c>
      <c r="E7341" t="str">
        <f>IFERROR(VLOOKUP(C7341,Elster!$A$5:$D$148,2,FALSE),"not in table")</f>
        <v xml:space="preserve">   "MAX_TEMP_KESSEL"                                  </v>
      </c>
      <c r="F7341">
        <f t="shared" si="553"/>
        <v>40</v>
      </c>
      <c r="G7341">
        <f t="shared" si="550"/>
        <v>4.9480000000059476E-3</v>
      </c>
    </row>
    <row r="7342" spans="1:7" hidden="1" x14ac:dyDescent="0.35">
      <c r="A7342">
        <v>36.766582</v>
      </c>
      <c r="B7342" t="s">
        <v>7317</v>
      </c>
      <c r="C7342">
        <v>1</v>
      </c>
      <c r="E7342" t="str">
        <f>IFERROR(VLOOKUP(C7342,Elster!$A$5:$D$148,2,FALSE),"not in table")</f>
        <v xml:space="preserve">   "FEHLERMELDUNG"                                    </v>
      </c>
      <c r="F7342">
        <f t="shared" si="553"/>
        <v>1</v>
      </c>
      <c r="G7342">
        <f t="shared" si="550"/>
        <v>4.9739999999971474E-3</v>
      </c>
    </row>
    <row r="7343" spans="1:7" hidden="1" x14ac:dyDescent="0.35">
      <c r="A7343">
        <v>36.771555999999997</v>
      </c>
      <c r="B7343" t="s">
        <v>7317</v>
      </c>
      <c r="C7343" t="s">
        <v>7411</v>
      </c>
      <c r="E7343" t="str">
        <f>IFERROR(VLOOKUP(C7343,Elster!$A$5:$D$148,2,FALSE),"not in table")</f>
        <v>not in table</v>
      </c>
      <c r="F7343">
        <f t="shared" si="553"/>
        <v>244</v>
      </c>
      <c r="G7343">
        <f t="shared" si="550"/>
        <v>4.9739999999971474E-3</v>
      </c>
    </row>
    <row r="7344" spans="1:7" hidden="1" x14ac:dyDescent="0.35">
      <c r="A7344">
        <v>36.776502999999998</v>
      </c>
      <c r="B7344" t="s">
        <v>7317</v>
      </c>
      <c r="C7344">
        <v>2</v>
      </c>
      <c r="E7344" t="str">
        <f>IFERROR(VLOOKUP(C7344,Elster!$A$5:$D$148,2,FALSE),"not in table")</f>
        <v xml:space="preserve">   "KESSELSOLLTEMP"                                   </v>
      </c>
      <c r="F7344">
        <f t="shared" si="553"/>
        <v>2</v>
      </c>
      <c r="G7344">
        <f t="shared" si="550"/>
        <v>4.947000000001367E-3</v>
      </c>
    </row>
    <row r="7345" spans="1:7" hidden="1" x14ac:dyDescent="0.35">
      <c r="A7345">
        <v>36.781477000000002</v>
      </c>
      <c r="B7345" t="s">
        <v>7317</v>
      </c>
      <c r="C7345" t="s">
        <v>7384</v>
      </c>
      <c r="E7345" t="str">
        <f>IFERROR(VLOOKUP(C7345,Elster!$A$5:$D$148,2,FALSE),"not in table")</f>
        <v xml:space="preserve">   "MODGRAD"                                          </v>
      </c>
      <c r="F7345">
        <f t="shared" si="553"/>
        <v>45</v>
      </c>
      <c r="G7345">
        <f t="shared" si="550"/>
        <v>4.9740000000042528E-3</v>
      </c>
    </row>
    <row r="7346" spans="1:7" hidden="1" x14ac:dyDescent="0.35">
      <c r="A7346">
        <v>36.788195999999999</v>
      </c>
      <c r="B7346" t="s">
        <v>7317</v>
      </c>
      <c r="C7346" t="s">
        <v>7378</v>
      </c>
      <c r="E7346" t="str">
        <f>IFERROR(VLOOKUP(C7346,Elster!$A$5:$D$148,2,FALSE),"not in table")</f>
        <v xml:space="preserve">   "SAMMLERISTTEMP"                                   </v>
      </c>
      <c r="F7346">
        <f t="shared" si="553"/>
        <v>13</v>
      </c>
      <c r="G7346">
        <f t="shared" si="550"/>
        <v>6.7189999999968109E-3</v>
      </c>
    </row>
    <row r="7347" spans="1:7" x14ac:dyDescent="0.35">
      <c r="A7347">
        <v>36.788195999999999</v>
      </c>
      <c r="B7347" t="s">
        <v>7319</v>
      </c>
      <c r="C7347" t="s">
        <v>7378</v>
      </c>
      <c r="D7347" t="str">
        <f>IFERROR(VLOOKUP(C7347,Elster!$A$5:$D$148,2,FALSE),"not in table")</f>
        <v xml:space="preserve">   "SAMMLERISTTEMP"                                   </v>
      </c>
      <c r="F7347">
        <f>HEX2DEC(C7347)</f>
        <v>13</v>
      </c>
      <c r="G7347">
        <f t="shared" si="550"/>
        <v>0</v>
      </c>
    </row>
    <row r="7348" spans="1:7" hidden="1" x14ac:dyDescent="0.35">
      <c r="A7348">
        <v>36.793196000000002</v>
      </c>
      <c r="B7348" t="s">
        <v>7317</v>
      </c>
      <c r="C7348">
        <v>0</v>
      </c>
      <c r="E7348" t="str">
        <f>IFERROR(VLOOKUP(C7348,Elster!$A$5:$D$148,2,FALSE),"not in table")</f>
        <v>not in table</v>
      </c>
      <c r="F7348">
        <f>HEX2DEC(C7348)</f>
        <v>0</v>
      </c>
      <c r="G7348">
        <f t="shared" si="550"/>
        <v>5.000000000002558E-3</v>
      </c>
    </row>
    <row r="7349" spans="1:7" x14ac:dyDescent="0.35">
      <c r="A7349">
        <v>36.793196000000002</v>
      </c>
      <c r="B7349" t="s">
        <v>7319</v>
      </c>
      <c r="C7349">
        <v>0</v>
      </c>
      <c r="D7349" t="str">
        <f>IFERROR(VLOOKUP(C7349,Elster!$A$5:$D$148,2,FALSE),"not in table")</f>
        <v>not in table</v>
      </c>
      <c r="F7349">
        <f>HEX2DEC(C7349)</f>
        <v>0</v>
      </c>
      <c r="G7349">
        <f t="shared" si="550"/>
        <v>0</v>
      </c>
    </row>
    <row r="7350" spans="1:7" hidden="1" x14ac:dyDescent="0.35">
      <c r="A7350">
        <v>36.798195999999997</v>
      </c>
      <c r="B7350" t="s">
        <v>7317</v>
      </c>
      <c r="C7350">
        <v>3</v>
      </c>
      <c r="E7350" t="str">
        <f>IFERROR(VLOOKUP(C7350,Elster!$A$5:$D$148,2,FALSE),"not in table")</f>
        <v xml:space="preserve">   "SPEICHERSOLLTEMP"                                 </v>
      </c>
      <c r="F7350">
        <f>HEX2DEC(C7350)</f>
        <v>3</v>
      </c>
      <c r="G7350">
        <f t="shared" si="550"/>
        <v>4.9999999999954525E-3</v>
      </c>
    </row>
    <row r="7351" spans="1:7" x14ac:dyDescent="0.35">
      <c r="A7351">
        <v>36.798195999999997</v>
      </c>
      <c r="B7351" t="s">
        <v>7319</v>
      </c>
      <c r="C7351">
        <v>3</v>
      </c>
      <c r="D7351" t="str">
        <f>IFERROR(VLOOKUP(C7351,Elster!$A$5:$D$148,2,FALSE),"not in table")</f>
        <v xml:space="preserve">   "SPEICHERSOLLTEMP"                                 </v>
      </c>
      <c r="F7351">
        <f>HEX2DEC(C7351)</f>
        <v>3</v>
      </c>
      <c r="G7351">
        <f t="shared" si="550"/>
        <v>0</v>
      </c>
    </row>
    <row r="7352" spans="1:7" hidden="1" x14ac:dyDescent="0.35">
      <c r="A7352">
        <v>36.803196</v>
      </c>
      <c r="B7352" t="s">
        <v>7317</v>
      </c>
      <c r="C7352">
        <v>1</v>
      </c>
      <c r="E7352" t="str">
        <f>IFERROR(VLOOKUP(C7352,Elster!$A$5:$D$148,2,FALSE),"not in table")</f>
        <v xml:space="preserve">   "FEHLERMELDUNG"                                    </v>
      </c>
      <c r="F7352">
        <f>HEX2DEC(C7352)</f>
        <v>1</v>
      </c>
      <c r="G7352">
        <f t="shared" si="550"/>
        <v>5.000000000002558E-3</v>
      </c>
    </row>
    <row r="7353" spans="1:7" x14ac:dyDescent="0.35">
      <c r="A7353">
        <v>36.803196</v>
      </c>
      <c r="B7353" t="s">
        <v>7319</v>
      </c>
      <c r="C7353">
        <v>1</v>
      </c>
      <c r="D7353" t="str">
        <f>IFERROR(VLOOKUP(C7353,Elster!$A$5:$D$148,2,FALSE),"not in table")</f>
        <v xml:space="preserve">   "FEHLERMELDUNG"                                    </v>
      </c>
      <c r="F7353">
        <f>HEX2DEC(C7353)</f>
        <v>1</v>
      </c>
      <c r="G7353">
        <f t="shared" si="550"/>
        <v>0</v>
      </c>
    </row>
    <row r="7354" spans="1:7" hidden="1" x14ac:dyDescent="0.35">
      <c r="A7354">
        <v>36.808196000000002</v>
      </c>
      <c r="B7354" t="s">
        <v>7317</v>
      </c>
      <c r="C7354">
        <v>0</v>
      </c>
      <c r="E7354" t="str">
        <f>IFERROR(VLOOKUP(C7354,Elster!$A$5:$D$148,2,FALSE),"not in table")</f>
        <v>not in table</v>
      </c>
      <c r="F7354">
        <f>HEX2DEC(C7354)</f>
        <v>0</v>
      </c>
      <c r="G7354">
        <f t="shared" si="550"/>
        <v>5.000000000002558E-3</v>
      </c>
    </row>
    <row r="7355" spans="1:7" x14ac:dyDescent="0.35">
      <c r="A7355">
        <v>36.808196000000002</v>
      </c>
      <c r="B7355" t="s">
        <v>7319</v>
      </c>
      <c r="C7355">
        <v>0</v>
      </c>
      <c r="D7355" t="str">
        <f>IFERROR(VLOOKUP(C7355,Elster!$A$5:$D$148,2,FALSE),"not in table")</f>
        <v>not in table</v>
      </c>
      <c r="F7355">
        <f>HEX2DEC(C7355)</f>
        <v>0</v>
      </c>
      <c r="G7355">
        <f t="shared" si="550"/>
        <v>0</v>
      </c>
    </row>
    <row r="7356" spans="1:7" hidden="1" x14ac:dyDescent="0.35">
      <c r="A7356">
        <v>36.813195</v>
      </c>
      <c r="B7356" t="s">
        <v>7317</v>
      </c>
      <c r="C7356" t="s">
        <v>7390</v>
      </c>
      <c r="E7356" t="str">
        <f>IFERROR(VLOOKUP(C7356,Elster!$A$5:$D$148,2,FALSE),"not in table")</f>
        <v xml:space="preserve">//   "ERWEITERUNGSTELEGRAMM"                            </v>
      </c>
      <c r="F7356">
        <f>HEX2DEC(C7356)</f>
        <v>250</v>
      </c>
      <c r="G7356">
        <f t="shared" si="550"/>
        <v>4.9989999999979773E-3</v>
      </c>
    </row>
    <row r="7357" spans="1:7" x14ac:dyDescent="0.35">
      <c r="A7357">
        <v>36.813195</v>
      </c>
      <c r="B7357" t="s">
        <v>7319</v>
      </c>
      <c r="C7357" t="s">
        <v>7390</v>
      </c>
      <c r="D7357" t="str">
        <f>IFERROR(VLOOKUP(C7357,Elster!$A$5:$D$148,2,FALSE),"not in table")</f>
        <v xml:space="preserve">//   "ERWEITERUNGSTELEGRAMM"                            </v>
      </c>
      <c r="F7357">
        <f>HEX2DEC(C7357)</f>
        <v>250</v>
      </c>
      <c r="G7357">
        <f t="shared" si="550"/>
        <v>0</v>
      </c>
    </row>
    <row r="7358" spans="1:7" hidden="1" x14ac:dyDescent="0.35">
      <c r="A7358">
        <v>36.818195000000003</v>
      </c>
      <c r="B7358" t="s">
        <v>7317</v>
      </c>
      <c r="C7358">
        <v>0</v>
      </c>
      <c r="E7358" t="str">
        <f>IFERROR(VLOOKUP(C7358,Elster!$A$5:$D$148,2,FALSE),"not in table")</f>
        <v>not in table</v>
      </c>
      <c r="F7358">
        <f>HEX2DEC(C7358)</f>
        <v>0</v>
      </c>
      <c r="G7358">
        <f t="shared" si="550"/>
        <v>5.000000000002558E-3</v>
      </c>
    </row>
    <row r="7359" spans="1:7" x14ac:dyDescent="0.35">
      <c r="A7359">
        <v>36.818195000000003</v>
      </c>
      <c r="B7359" t="s">
        <v>7319</v>
      </c>
      <c r="C7359">
        <v>0</v>
      </c>
      <c r="D7359" t="str">
        <f>IFERROR(VLOOKUP(C7359,Elster!$A$5:$D$148,2,FALSE),"not in table")</f>
        <v>not in table</v>
      </c>
      <c r="F7359">
        <f>HEX2DEC(C7359)</f>
        <v>0</v>
      </c>
      <c r="G7359">
        <f t="shared" si="550"/>
        <v>0</v>
      </c>
    </row>
    <row r="7360" spans="1:7" hidden="1" x14ac:dyDescent="0.35">
      <c r="A7360">
        <v>36.823194999999998</v>
      </c>
      <c r="B7360" t="s">
        <v>7317</v>
      </c>
      <c r="C7360">
        <v>13</v>
      </c>
      <c r="E7360" t="str">
        <f>IFERROR(VLOOKUP(C7360,Elster!$A$5:$D$148,2,FALSE),"not in table")</f>
        <v xml:space="preserve">   "EINSTELL_SPEICHERSOLLTEMP"                        </v>
      </c>
      <c r="F7360">
        <f>HEX2DEC(C7360)</f>
        <v>19</v>
      </c>
      <c r="G7360">
        <f t="shared" si="550"/>
        <v>4.9999999999954525E-3</v>
      </c>
    </row>
    <row r="7361" spans="1:7" x14ac:dyDescent="0.35">
      <c r="A7361">
        <v>36.823194999999998</v>
      </c>
      <c r="B7361" t="s">
        <v>7319</v>
      </c>
      <c r="C7361">
        <v>13</v>
      </c>
      <c r="D7361" t="str">
        <f>IFERROR(VLOOKUP(C7361,Elster!$A$5:$D$148,2,FALSE),"not in table")</f>
        <v xml:space="preserve">   "EINSTELL_SPEICHERSOLLTEMP"                        </v>
      </c>
      <c r="F7361">
        <f>HEX2DEC(C7361)</f>
        <v>19</v>
      </c>
      <c r="G7361">
        <f t="shared" si="550"/>
        <v>0</v>
      </c>
    </row>
    <row r="7362" spans="1:7" hidden="1" x14ac:dyDescent="0.35">
      <c r="A7362">
        <v>36.828195000000001</v>
      </c>
      <c r="B7362" t="s">
        <v>7317</v>
      </c>
      <c r="C7362">
        <v>1</v>
      </c>
      <c r="E7362" t="str">
        <f>IFERROR(VLOOKUP(C7362,Elster!$A$5:$D$148,2,FALSE),"not in table")</f>
        <v xml:space="preserve">   "FEHLERMELDUNG"                                    </v>
      </c>
      <c r="F7362">
        <f>HEX2DEC(C7362)</f>
        <v>1</v>
      </c>
      <c r="G7362">
        <f t="shared" si="550"/>
        <v>5.000000000002558E-3</v>
      </c>
    </row>
    <row r="7363" spans="1:7" x14ac:dyDescent="0.35">
      <c r="A7363">
        <v>36.828195000000001</v>
      </c>
      <c r="B7363" t="s">
        <v>7319</v>
      </c>
      <c r="C7363">
        <v>1</v>
      </c>
      <c r="D7363" t="str">
        <f>IFERROR(VLOOKUP(C7363,Elster!$A$5:$D$148,2,FALSE),"not in table")</f>
        <v xml:space="preserve">   "FEHLERMELDUNG"                                    </v>
      </c>
      <c r="F7363">
        <f>HEX2DEC(C7363)</f>
        <v>1</v>
      </c>
      <c r="G7363">
        <f t="shared" si="550"/>
        <v>0</v>
      </c>
    </row>
    <row r="7364" spans="1:7" hidden="1" x14ac:dyDescent="0.35">
      <c r="A7364">
        <v>36.833195000000003</v>
      </c>
      <c r="B7364" t="s">
        <v>7317</v>
      </c>
      <c r="C7364" t="s">
        <v>7412</v>
      </c>
      <c r="E7364" t="str">
        <f>IFERROR(VLOOKUP(C7364,Elster!$A$5:$D$148,2,FALSE),"not in table")</f>
        <v>not in table</v>
      </c>
      <c r="F7364">
        <f>HEX2DEC(C7364)</f>
        <v>214</v>
      </c>
      <c r="G7364">
        <f t="shared" ref="G7364:G7427" si="554">A7364-A7363</f>
        <v>5.000000000002558E-3</v>
      </c>
    </row>
    <row r="7365" spans="1:7" x14ac:dyDescent="0.35">
      <c r="A7365">
        <v>36.833195000000003</v>
      </c>
      <c r="B7365" t="s">
        <v>7319</v>
      </c>
      <c r="C7365" t="s">
        <v>7412</v>
      </c>
      <c r="D7365" t="str">
        <f>IFERROR(VLOOKUP(C7365,Elster!$A$5:$D$148,2,FALSE),"not in table")</f>
        <v>not in table</v>
      </c>
      <c r="F7365">
        <f t="shared" ref="F7365:F7366" si="555">HEX2DEC(C7365)</f>
        <v>214</v>
      </c>
      <c r="G7365">
        <f t="shared" si="554"/>
        <v>0</v>
      </c>
    </row>
    <row r="7366" spans="1:7" x14ac:dyDescent="0.35">
      <c r="A7366">
        <v>36.838194999999999</v>
      </c>
      <c r="B7366" t="s">
        <v>7319</v>
      </c>
      <c r="C7366">
        <v>1</v>
      </c>
      <c r="D7366" t="str">
        <f>IFERROR(VLOOKUP(C7366,Elster!$A$5:$D$148,2,FALSE),"not in table")</f>
        <v xml:space="preserve">   "FEHLERMELDUNG"                                    </v>
      </c>
      <c r="F7366">
        <f t="shared" si="555"/>
        <v>1</v>
      </c>
      <c r="G7366">
        <f t="shared" si="554"/>
        <v>4.9999999999954525E-3</v>
      </c>
    </row>
    <row r="7367" spans="1:7" hidden="1" x14ac:dyDescent="0.35">
      <c r="A7367">
        <v>36.838220999999997</v>
      </c>
      <c r="B7367" t="s">
        <v>7317</v>
      </c>
      <c r="C7367">
        <v>1</v>
      </c>
      <c r="E7367" t="str">
        <f>IFERROR(VLOOKUP(C7367,Elster!$A$5:$D$148,2,FALSE),"not in table")</f>
        <v xml:space="preserve">   "FEHLERMELDUNG"                                    </v>
      </c>
      <c r="F7367">
        <f>HEX2DEC(C7367)</f>
        <v>1</v>
      </c>
      <c r="G7367">
        <f t="shared" si="554"/>
        <v>2.5999999998305157E-5</v>
      </c>
    </row>
    <row r="7368" spans="1:7" x14ac:dyDescent="0.35">
      <c r="A7368">
        <v>36.843195000000001</v>
      </c>
      <c r="B7368" t="s">
        <v>7319</v>
      </c>
      <c r="C7368" t="s">
        <v>7413</v>
      </c>
      <c r="D7368" t="str">
        <f>IFERROR(VLOOKUP(C7368,Elster!$A$5:$D$148,2,FALSE),"not in table")</f>
        <v>not in table</v>
      </c>
      <c r="F7368">
        <f>HEX2DEC(C7368)</f>
        <v>245</v>
      </c>
      <c r="G7368">
        <f t="shared" si="554"/>
        <v>4.9740000000042528E-3</v>
      </c>
    </row>
    <row r="7369" spans="1:7" hidden="1" x14ac:dyDescent="0.35">
      <c r="A7369">
        <v>36.843221</v>
      </c>
      <c r="B7369" t="s">
        <v>7317</v>
      </c>
      <c r="C7369" t="s">
        <v>7413</v>
      </c>
      <c r="E7369" t="str">
        <f>IFERROR(VLOOKUP(C7369,Elster!$A$5:$D$148,2,FALSE),"not in table")</f>
        <v>not in table</v>
      </c>
      <c r="F7369">
        <f t="shared" ref="F7369:F7382" si="556">HEX2DEC(C7369)</f>
        <v>245</v>
      </c>
      <c r="G7369">
        <f t="shared" si="554"/>
        <v>2.5999999998305157E-5</v>
      </c>
    </row>
    <row r="7370" spans="1:7" hidden="1" x14ac:dyDescent="0.35">
      <c r="A7370">
        <v>36.855173999999998</v>
      </c>
      <c r="B7370" t="s">
        <v>7317</v>
      </c>
      <c r="C7370">
        <v>3</v>
      </c>
      <c r="E7370" t="str">
        <f>IFERROR(VLOOKUP(C7370,Elster!$A$5:$D$148,2,FALSE),"not in table")</f>
        <v xml:space="preserve">   "SPEICHERSOLLTEMP"                                 </v>
      </c>
      <c r="F7370">
        <f t="shared" si="556"/>
        <v>3</v>
      </c>
      <c r="G7370">
        <f t="shared" si="554"/>
        <v>1.1952999999998326E-2</v>
      </c>
    </row>
    <row r="7371" spans="1:7" hidden="1" x14ac:dyDescent="0.35">
      <c r="A7371">
        <v>36.860148000000002</v>
      </c>
      <c r="B7371" t="s">
        <v>7317</v>
      </c>
      <c r="C7371">
        <v>0</v>
      </c>
      <c r="E7371" t="str">
        <f>IFERROR(VLOOKUP(C7371,Elster!$A$5:$D$148,2,FALSE),"not in table")</f>
        <v>not in table</v>
      </c>
      <c r="F7371">
        <f t="shared" si="556"/>
        <v>0</v>
      </c>
      <c r="G7371">
        <f t="shared" si="554"/>
        <v>4.9740000000042528E-3</v>
      </c>
    </row>
    <row r="7372" spans="1:7" hidden="1" x14ac:dyDescent="0.35">
      <c r="A7372">
        <v>36.865122</v>
      </c>
      <c r="B7372" t="s">
        <v>7317</v>
      </c>
      <c r="C7372" t="s">
        <v>7378</v>
      </c>
      <c r="E7372" t="str">
        <f>IFERROR(VLOOKUP(C7372,Elster!$A$5:$D$148,2,FALSE),"not in table")</f>
        <v xml:space="preserve">   "SAMMLERISTTEMP"                                   </v>
      </c>
      <c r="F7372">
        <f t="shared" si="556"/>
        <v>13</v>
      </c>
      <c r="G7372">
        <f t="shared" si="554"/>
        <v>4.9739999999971474E-3</v>
      </c>
    </row>
    <row r="7373" spans="1:7" hidden="1" x14ac:dyDescent="0.35">
      <c r="A7373">
        <v>36.870095999999997</v>
      </c>
      <c r="B7373" t="s">
        <v>7317</v>
      </c>
      <c r="C7373">
        <v>2</v>
      </c>
      <c r="E7373" t="str">
        <f>IFERROR(VLOOKUP(C7373,Elster!$A$5:$D$148,2,FALSE),"not in table")</f>
        <v xml:space="preserve">   "KESSELSOLLTEMP"                                   </v>
      </c>
      <c r="F7373">
        <f t="shared" si="556"/>
        <v>2</v>
      </c>
      <c r="G7373">
        <f t="shared" si="554"/>
        <v>4.9739999999971474E-3</v>
      </c>
    </row>
    <row r="7374" spans="1:7" hidden="1" x14ac:dyDescent="0.35">
      <c r="A7374">
        <v>36.875042999999998</v>
      </c>
      <c r="B7374" t="s">
        <v>7317</v>
      </c>
      <c r="C7374">
        <v>0</v>
      </c>
      <c r="E7374" t="str">
        <f>IFERROR(VLOOKUP(C7374,Elster!$A$5:$D$148,2,FALSE),"not in table")</f>
        <v>not in table</v>
      </c>
      <c r="F7374">
        <f t="shared" si="556"/>
        <v>0</v>
      </c>
      <c r="G7374">
        <f t="shared" si="554"/>
        <v>4.947000000001367E-3</v>
      </c>
    </row>
    <row r="7375" spans="1:7" hidden="1" x14ac:dyDescent="0.35">
      <c r="A7375">
        <v>36.880017000000002</v>
      </c>
      <c r="B7375" t="s">
        <v>7317</v>
      </c>
      <c r="C7375" t="s">
        <v>7390</v>
      </c>
      <c r="E7375" t="str">
        <f>IFERROR(VLOOKUP(C7375,Elster!$A$5:$D$148,2,FALSE),"not in table")</f>
        <v xml:space="preserve">//   "ERWEITERUNGSTELEGRAMM"                            </v>
      </c>
      <c r="F7375">
        <f t="shared" si="556"/>
        <v>250</v>
      </c>
      <c r="G7375">
        <f t="shared" si="554"/>
        <v>4.9740000000042528E-3</v>
      </c>
    </row>
    <row r="7376" spans="1:7" hidden="1" x14ac:dyDescent="0.35">
      <c r="A7376">
        <v>36.884990999999999</v>
      </c>
      <c r="B7376" t="s">
        <v>7317</v>
      </c>
      <c r="C7376">
        <v>0</v>
      </c>
      <c r="E7376" t="str">
        <f>IFERROR(VLOOKUP(C7376,Elster!$A$5:$D$148,2,FALSE),"not in table")</f>
        <v>not in table</v>
      </c>
      <c r="F7376">
        <f t="shared" si="556"/>
        <v>0</v>
      </c>
      <c r="G7376">
        <f t="shared" si="554"/>
        <v>4.9739999999971474E-3</v>
      </c>
    </row>
    <row r="7377" spans="1:7" hidden="1" x14ac:dyDescent="0.35">
      <c r="A7377">
        <v>36.889938999999998</v>
      </c>
      <c r="B7377" t="s">
        <v>7317</v>
      </c>
      <c r="C7377">
        <v>13</v>
      </c>
      <c r="E7377" t="str">
        <f>IFERROR(VLOOKUP(C7377,Elster!$A$5:$D$148,2,FALSE),"not in table")</f>
        <v xml:space="preserve">   "EINSTELL_SPEICHERSOLLTEMP"                        </v>
      </c>
      <c r="F7377">
        <f t="shared" si="556"/>
        <v>19</v>
      </c>
      <c r="G7377">
        <f t="shared" si="554"/>
        <v>4.9479999999988422E-3</v>
      </c>
    </row>
    <row r="7378" spans="1:7" hidden="1" x14ac:dyDescent="0.35">
      <c r="A7378">
        <v>36.894913000000003</v>
      </c>
      <c r="B7378" t="s">
        <v>7317</v>
      </c>
      <c r="C7378">
        <v>1</v>
      </c>
      <c r="E7378" t="str">
        <f>IFERROR(VLOOKUP(C7378,Elster!$A$5:$D$148,2,FALSE),"not in table")</f>
        <v xml:space="preserve">   "FEHLERMELDUNG"                                    </v>
      </c>
      <c r="F7378">
        <f t="shared" si="556"/>
        <v>1</v>
      </c>
      <c r="G7378">
        <f t="shared" si="554"/>
        <v>4.9740000000042528E-3</v>
      </c>
    </row>
    <row r="7379" spans="1:7" hidden="1" x14ac:dyDescent="0.35">
      <c r="A7379">
        <v>36.899887</v>
      </c>
      <c r="B7379" t="s">
        <v>7317</v>
      </c>
      <c r="C7379" t="s">
        <v>7412</v>
      </c>
      <c r="E7379" t="str">
        <f>IFERROR(VLOOKUP(C7379,Elster!$A$5:$D$148,2,FALSE),"not in table")</f>
        <v>not in table</v>
      </c>
      <c r="F7379">
        <f t="shared" si="556"/>
        <v>214</v>
      </c>
      <c r="G7379">
        <f t="shared" si="554"/>
        <v>4.9739999999971474E-3</v>
      </c>
    </row>
    <row r="7380" spans="1:7" hidden="1" x14ac:dyDescent="0.35">
      <c r="A7380">
        <v>36.904860999999997</v>
      </c>
      <c r="B7380" t="s">
        <v>7317</v>
      </c>
      <c r="C7380">
        <v>1</v>
      </c>
      <c r="E7380" t="str">
        <f>IFERROR(VLOOKUP(C7380,Elster!$A$5:$D$148,2,FALSE),"not in table")</f>
        <v xml:space="preserve">   "FEHLERMELDUNG"                                    </v>
      </c>
      <c r="F7380">
        <f t="shared" si="556"/>
        <v>1</v>
      </c>
      <c r="G7380">
        <f t="shared" si="554"/>
        <v>4.9739999999971474E-3</v>
      </c>
    </row>
    <row r="7381" spans="1:7" hidden="1" x14ac:dyDescent="0.35">
      <c r="A7381">
        <v>36.909807999999998</v>
      </c>
      <c r="B7381" t="s">
        <v>7317</v>
      </c>
      <c r="C7381" t="s">
        <v>7414</v>
      </c>
      <c r="E7381" t="str">
        <f>IFERROR(VLOOKUP(C7381,Elster!$A$5:$D$148,2,FALSE),"not in table")</f>
        <v>not in table</v>
      </c>
      <c r="F7381">
        <f t="shared" si="556"/>
        <v>246</v>
      </c>
      <c r="G7381">
        <f t="shared" si="554"/>
        <v>4.947000000001367E-3</v>
      </c>
    </row>
    <row r="7382" spans="1:7" hidden="1" x14ac:dyDescent="0.35">
      <c r="A7382">
        <v>36.916136000000002</v>
      </c>
      <c r="B7382" t="s">
        <v>7317</v>
      </c>
      <c r="C7382" t="s">
        <v>7378</v>
      </c>
      <c r="E7382" t="str">
        <f>IFERROR(VLOOKUP(C7382,Elster!$A$5:$D$148,2,FALSE),"not in table")</f>
        <v xml:space="preserve">   "SAMMLERISTTEMP"                                   </v>
      </c>
      <c r="F7382">
        <f t="shared" si="556"/>
        <v>13</v>
      </c>
      <c r="G7382">
        <f t="shared" si="554"/>
        <v>6.328000000003442E-3</v>
      </c>
    </row>
    <row r="7383" spans="1:7" x14ac:dyDescent="0.35">
      <c r="A7383">
        <v>36.916136000000002</v>
      </c>
      <c r="B7383" t="s">
        <v>7319</v>
      </c>
      <c r="C7383" t="s">
        <v>7378</v>
      </c>
      <c r="D7383" t="str">
        <f>IFERROR(VLOOKUP(C7383,Elster!$A$5:$D$148,2,FALSE),"not in table")</f>
        <v xml:space="preserve">   "SAMMLERISTTEMP"                                   </v>
      </c>
      <c r="F7383">
        <f t="shared" ref="F7383:F7386" si="557">HEX2DEC(C7383)</f>
        <v>13</v>
      </c>
      <c r="G7383">
        <f t="shared" si="554"/>
        <v>0</v>
      </c>
    </row>
    <row r="7384" spans="1:7" x14ac:dyDescent="0.35">
      <c r="A7384">
        <v>36.921135999999997</v>
      </c>
      <c r="B7384" t="s">
        <v>7319</v>
      </c>
      <c r="C7384">
        <v>0</v>
      </c>
      <c r="D7384" t="str">
        <f>IFERROR(VLOOKUP(C7384,Elster!$A$5:$D$148,2,FALSE),"not in table")</f>
        <v>not in table</v>
      </c>
      <c r="F7384">
        <f t="shared" si="557"/>
        <v>0</v>
      </c>
      <c r="G7384">
        <f t="shared" si="554"/>
        <v>4.9999999999954525E-3</v>
      </c>
    </row>
    <row r="7385" spans="1:7" hidden="1" x14ac:dyDescent="0.35">
      <c r="A7385">
        <v>36.921162000000002</v>
      </c>
      <c r="B7385" t="s">
        <v>7317</v>
      </c>
      <c r="C7385">
        <v>0</v>
      </c>
      <c r="E7385" t="str">
        <f>IFERROR(VLOOKUP(C7385,Elster!$A$5:$D$148,2,FALSE),"not in table")</f>
        <v>not in table</v>
      </c>
      <c r="F7385">
        <f t="shared" si="557"/>
        <v>0</v>
      </c>
      <c r="G7385">
        <f t="shared" si="554"/>
        <v>2.6000000005410584E-5</v>
      </c>
    </row>
    <row r="7386" spans="1:7" hidden="1" x14ac:dyDescent="0.35">
      <c r="A7386">
        <v>36.926161999999998</v>
      </c>
      <c r="B7386" t="s">
        <v>7317</v>
      </c>
      <c r="C7386">
        <v>3</v>
      </c>
      <c r="E7386" t="str">
        <f>IFERROR(VLOOKUP(C7386,Elster!$A$5:$D$148,2,FALSE),"not in table")</f>
        <v xml:space="preserve">   "SPEICHERSOLLTEMP"                                 </v>
      </c>
      <c r="F7386">
        <f t="shared" si="557"/>
        <v>3</v>
      </c>
      <c r="G7386">
        <f t="shared" si="554"/>
        <v>4.9999999999954525E-3</v>
      </c>
    </row>
    <row r="7387" spans="1:7" x14ac:dyDescent="0.35">
      <c r="A7387">
        <v>36.926161999999998</v>
      </c>
      <c r="B7387" t="s">
        <v>7319</v>
      </c>
      <c r="C7387">
        <v>3</v>
      </c>
      <c r="D7387" t="str">
        <f>IFERROR(VLOOKUP(C7387,Elster!$A$5:$D$148,2,FALSE),"not in table")</f>
        <v xml:space="preserve">   "SPEICHERSOLLTEMP"                                 </v>
      </c>
      <c r="F7387">
        <f>HEX2DEC(C7387)</f>
        <v>3</v>
      </c>
      <c r="G7387">
        <f t="shared" si="554"/>
        <v>0</v>
      </c>
    </row>
    <row r="7388" spans="1:7" hidden="1" x14ac:dyDescent="0.35">
      <c r="A7388">
        <v>36.931162</v>
      </c>
      <c r="B7388" t="s">
        <v>7317</v>
      </c>
      <c r="C7388">
        <v>1</v>
      </c>
      <c r="E7388" t="str">
        <f>IFERROR(VLOOKUP(C7388,Elster!$A$5:$D$148,2,FALSE),"not in table")</f>
        <v xml:space="preserve">   "FEHLERMELDUNG"                                    </v>
      </c>
      <c r="F7388">
        <f>HEX2DEC(C7388)</f>
        <v>1</v>
      </c>
      <c r="G7388">
        <f t="shared" si="554"/>
        <v>5.000000000002558E-3</v>
      </c>
    </row>
    <row r="7389" spans="1:7" x14ac:dyDescent="0.35">
      <c r="A7389">
        <v>36.931162</v>
      </c>
      <c r="B7389" t="s">
        <v>7319</v>
      </c>
      <c r="C7389">
        <v>1</v>
      </c>
      <c r="D7389" t="str">
        <f>IFERROR(VLOOKUP(C7389,Elster!$A$5:$D$148,2,FALSE),"not in table")</f>
        <v xml:space="preserve">   "FEHLERMELDUNG"                                    </v>
      </c>
      <c r="F7389">
        <f>HEX2DEC(C7389)</f>
        <v>1</v>
      </c>
      <c r="G7389">
        <f t="shared" si="554"/>
        <v>0</v>
      </c>
    </row>
    <row r="7390" spans="1:7" hidden="1" x14ac:dyDescent="0.35">
      <c r="A7390">
        <v>36.936162000000003</v>
      </c>
      <c r="B7390" t="s">
        <v>7317</v>
      </c>
      <c r="C7390">
        <v>0</v>
      </c>
      <c r="E7390" t="str">
        <f>IFERROR(VLOOKUP(C7390,Elster!$A$5:$D$148,2,FALSE),"not in table")</f>
        <v>not in table</v>
      </c>
      <c r="F7390">
        <f>HEX2DEC(C7390)</f>
        <v>0</v>
      </c>
      <c r="G7390">
        <f t="shared" si="554"/>
        <v>5.000000000002558E-3</v>
      </c>
    </row>
    <row r="7391" spans="1:7" x14ac:dyDescent="0.35">
      <c r="A7391">
        <v>36.936162000000003</v>
      </c>
      <c r="B7391" t="s">
        <v>7319</v>
      </c>
      <c r="C7391">
        <v>0</v>
      </c>
      <c r="D7391" t="str">
        <f>IFERROR(VLOOKUP(C7391,Elster!$A$5:$D$148,2,FALSE),"not in table")</f>
        <v>not in table</v>
      </c>
      <c r="F7391">
        <f>HEX2DEC(C7391)</f>
        <v>0</v>
      </c>
      <c r="G7391">
        <f t="shared" si="554"/>
        <v>0</v>
      </c>
    </row>
    <row r="7392" spans="1:7" hidden="1" x14ac:dyDescent="0.35">
      <c r="A7392">
        <v>36.941161999999998</v>
      </c>
      <c r="B7392" t="s">
        <v>7317</v>
      </c>
      <c r="C7392" t="s">
        <v>7390</v>
      </c>
      <c r="E7392" t="str">
        <f>IFERROR(VLOOKUP(C7392,Elster!$A$5:$D$148,2,FALSE),"not in table")</f>
        <v xml:space="preserve">//   "ERWEITERUNGSTELEGRAMM"                            </v>
      </c>
      <c r="F7392">
        <f>HEX2DEC(C7392)</f>
        <v>250</v>
      </c>
      <c r="G7392">
        <f t="shared" si="554"/>
        <v>4.9999999999954525E-3</v>
      </c>
    </row>
    <row r="7393" spans="1:7" x14ac:dyDescent="0.35">
      <c r="A7393">
        <v>36.941161999999998</v>
      </c>
      <c r="B7393" t="s">
        <v>7319</v>
      </c>
      <c r="C7393" t="s">
        <v>7390</v>
      </c>
      <c r="D7393" t="str">
        <f>IFERROR(VLOOKUP(C7393,Elster!$A$5:$D$148,2,FALSE),"not in table")</f>
        <v xml:space="preserve">//   "ERWEITERUNGSTELEGRAMM"                            </v>
      </c>
      <c r="F7393">
        <f>HEX2DEC(C7393)</f>
        <v>250</v>
      </c>
      <c r="G7393">
        <f t="shared" si="554"/>
        <v>0</v>
      </c>
    </row>
    <row r="7394" spans="1:7" hidden="1" x14ac:dyDescent="0.35">
      <c r="A7394">
        <v>36.946162000000001</v>
      </c>
      <c r="B7394" t="s">
        <v>7317</v>
      </c>
      <c r="C7394" t="s">
        <v>7385</v>
      </c>
      <c r="E7394" t="str">
        <f>IFERROR(VLOOKUP(C7394,Elster!$A$5:$D$148,2,FALSE),"not in table")</f>
        <v xml:space="preserve">   "DATUM"                                            </v>
      </c>
      <c r="F7394">
        <f>HEX2DEC(C7394)</f>
        <v>10</v>
      </c>
      <c r="G7394">
        <f t="shared" si="554"/>
        <v>5.000000000002558E-3</v>
      </c>
    </row>
    <row r="7395" spans="1:7" x14ac:dyDescent="0.35">
      <c r="A7395">
        <v>36.946162000000001</v>
      </c>
      <c r="B7395" t="s">
        <v>7319</v>
      </c>
      <c r="C7395" t="s">
        <v>7385</v>
      </c>
      <c r="D7395" t="str">
        <f>IFERROR(VLOOKUP(C7395,Elster!$A$5:$D$148,2,FALSE),"not in table")</f>
        <v xml:space="preserve">   "DATUM"                                            </v>
      </c>
      <c r="F7395">
        <f>HEX2DEC(C7395)</f>
        <v>10</v>
      </c>
      <c r="G7395">
        <f t="shared" si="554"/>
        <v>0</v>
      </c>
    </row>
    <row r="7396" spans="1:7" hidden="1" x14ac:dyDescent="0.35">
      <c r="A7396">
        <v>36.951161999999997</v>
      </c>
      <c r="B7396" t="s">
        <v>7317</v>
      </c>
      <c r="C7396">
        <v>6</v>
      </c>
      <c r="E7396" t="str">
        <f>IFERROR(VLOOKUP(C7396,Elster!$A$5:$D$148,2,FALSE),"not in table")</f>
        <v xml:space="preserve">   "RAUMSOLLTEMP_II"                                  </v>
      </c>
      <c r="F7396">
        <f>HEX2DEC(C7396)</f>
        <v>6</v>
      </c>
      <c r="G7396">
        <f t="shared" si="554"/>
        <v>4.9999999999954525E-3</v>
      </c>
    </row>
    <row r="7397" spans="1:7" x14ac:dyDescent="0.35">
      <c r="A7397">
        <v>36.951161999999997</v>
      </c>
      <c r="B7397" t="s">
        <v>7319</v>
      </c>
      <c r="C7397">
        <v>6</v>
      </c>
      <c r="D7397" t="str">
        <f>IFERROR(VLOOKUP(C7397,Elster!$A$5:$D$148,2,FALSE),"not in table")</f>
        <v xml:space="preserve">   "RAUMSOLLTEMP_II"                                  </v>
      </c>
      <c r="F7397">
        <f>HEX2DEC(C7397)</f>
        <v>6</v>
      </c>
      <c r="G7397">
        <f t="shared" si="554"/>
        <v>0</v>
      </c>
    </row>
    <row r="7398" spans="1:7" hidden="1" x14ac:dyDescent="0.35">
      <c r="A7398">
        <v>36.956161999999999</v>
      </c>
      <c r="B7398" t="s">
        <v>7317</v>
      </c>
      <c r="C7398">
        <v>0</v>
      </c>
      <c r="E7398" t="str">
        <f>IFERROR(VLOOKUP(C7398,Elster!$A$5:$D$148,2,FALSE),"not in table")</f>
        <v>not in table</v>
      </c>
      <c r="F7398">
        <f>HEX2DEC(C7398)</f>
        <v>0</v>
      </c>
      <c r="G7398">
        <f t="shared" si="554"/>
        <v>5.000000000002558E-3</v>
      </c>
    </row>
    <row r="7399" spans="1:7" x14ac:dyDescent="0.35">
      <c r="A7399">
        <v>36.956161999999999</v>
      </c>
      <c r="B7399" t="s">
        <v>7319</v>
      </c>
      <c r="C7399">
        <v>0</v>
      </c>
      <c r="D7399" t="str">
        <f>IFERROR(VLOOKUP(C7399,Elster!$A$5:$D$148,2,FALSE),"not in table")</f>
        <v>not in table</v>
      </c>
      <c r="F7399">
        <f>HEX2DEC(C7399)</f>
        <v>0</v>
      </c>
      <c r="G7399">
        <f t="shared" si="554"/>
        <v>0</v>
      </c>
    </row>
    <row r="7400" spans="1:7" hidden="1" x14ac:dyDescent="0.35">
      <c r="A7400">
        <v>36.961162000000002</v>
      </c>
      <c r="B7400" t="s">
        <v>7317</v>
      </c>
      <c r="C7400">
        <v>64</v>
      </c>
      <c r="E7400" t="str">
        <f>IFERROR(VLOOKUP(C7400,Elster!$A$5:$D$148,2,FALSE),"not in table")</f>
        <v xml:space="preserve">   "SAMMLER_PUMPE"                                    </v>
      </c>
      <c r="F7400">
        <f>HEX2DEC(C7400)</f>
        <v>100</v>
      </c>
      <c r="G7400">
        <f t="shared" si="554"/>
        <v>5.000000000002558E-3</v>
      </c>
    </row>
    <row r="7401" spans="1:7" x14ac:dyDescent="0.35">
      <c r="A7401">
        <v>36.961162000000002</v>
      </c>
      <c r="B7401" t="s">
        <v>7319</v>
      </c>
      <c r="C7401">
        <v>64</v>
      </c>
      <c r="D7401" t="str">
        <f>IFERROR(VLOOKUP(C7401,Elster!$A$5:$D$148,2,FALSE),"not in table")</f>
        <v xml:space="preserve">   "SAMMLER_PUMPE"                                    </v>
      </c>
      <c r="F7401">
        <f>HEX2DEC(C7401)</f>
        <v>100</v>
      </c>
      <c r="G7401">
        <f t="shared" si="554"/>
        <v>0</v>
      </c>
    </row>
    <row r="7402" spans="1:7" hidden="1" x14ac:dyDescent="0.35">
      <c r="A7402">
        <v>36.966161999999997</v>
      </c>
      <c r="B7402" t="s">
        <v>7317</v>
      </c>
      <c r="C7402">
        <v>1</v>
      </c>
      <c r="E7402" t="str">
        <f>IFERROR(VLOOKUP(C7402,Elster!$A$5:$D$148,2,FALSE),"not in table")</f>
        <v xml:space="preserve">   "FEHLERMELDUNG"                                    </v>
      </c>
      <c r="F7402">
        <f>HEX2DEC(C7402)</f>
        <v>1</v>
      </c>
      <c r="G7402">
        <f t="shared" si="554"/>
        <v>4.9999999999954525E-3</v>
      </c>
    </row>
    <row r="7403" spans="1:7" x14ac:dyDescent="0.35">
      <c r="A7403">
        <v>36.966161999999997</v>
      </c>
      <c r="B7403" t="s">
        <v>7319</v>
      </c>
      <c r="C7403">
        <v>1</v>
      </c>
      <c r="D7403" t="str">
        <f>IFERROR(VLOOKUP(C7403,Elster!$A$5:$D$148,2,FALSE),"not in table")</f>
        <v xml:space="preserve">   "FEHLERMELDUNG"                                    </v>
      </c>
      <c r="F7403">
        <f>HEX2DEC(C7403)</f>
        <v>1</v>
      </c>
      <c r="G7403">
        <f t="shared" si="554"/>
        <v>0</v>
      </c>
    </row>
    <row r="7404" spans="1:7" hidden="1" x14ac:dyDescent="0.35">
      <c r="A7404">
        <v>36.971162</v>
      </c>
      <c r="B7404" t="s">
        <v>7317</v>
      </c>
      <c r="C7404" t="s">
        <v>7415</v>
      </c>
      <c r="E7404" t="str">
        <f>IFERROR(VLOOKUP(C7404,Elster!$A$5:$D$148,2,FALSE),"not in table")</f>
        <v xml:space="preserve">   "EINSTRAHLUNGS_SENSOR"                             </v>
      </c>
      <c r="F7404">
        <f>HEX2DEC(C7404)</f>
        <v>127</v>
      </c>
      <c r="G7404">
        <f t="shared" si="554"/>
        <v>5.000000000002558E-3</v>
      </c>
    </row>
    <row r="7405" spans="1:7" x14ac:dyDescent="0.35">
      <c r="A7405">
        <v>36.971162</v>
      </c>
      <c r="B7405" t="s">
        <v>7319</v>
      </c>
      <c r="C7405" t="s">
        <v>7415</v>
      </c>
      <c r="D7405" t="str">
        <f>IFERROR(VLOOKUP(C7405,Elster!$A$5:$D$148,2,FALSE),"not in table")</f>
        <v xml:space="preserve">   "EINSTRAHLUNGS_SENSOR"                             </v>
      </c>
      <c r="F7405">
        <f>HEX2DEC(C7405)</f>
        <v>127</v>
      </c>
      <c r="G7405">
        <f t="shared" si="554"/>
        <v>0</v>
      </c>
    </row>
    <row r="7406" spans="1:7" hidden="1" x14ac:dyDescent="0.35">
      <c r="A7406">
        <v>36.983530999999999</v>
      </c>
      <c r="B7406" t="s">
        <v>7317</v>
      </c>
      <c r="C7406">
        <v>3</v>
      </c>
      <c r="E7406" t="str">
        <f>IFERROR(VLOOKUP(C7406,Elster!$A$5:$D$148,2,FALSE),"not in table")</f>
        <v xml:space="preserve">   "SPEICHERSOLLTEMP"                                 </v>
      </c>
      <c r="F7406">
        <f t="shared" ref="F7406:F7418" si="558">HEX2DEC(C7406)</f>
        <v>3</v>
      </c>
      <c r="G7406">
        <f t="shared" si="554"/>
        <v>1.236899999999963E-2</v>
      </c>
    </row>
    <row r="7407" spans="1:7" hidden="1" x14ac:dyDescent="0.35">
      <c r="A7407">
        <v>36.988505000000004</v>
      </c>
      <c r="B7407" t="s">
        <v>7317</v>
      </c>
      <c r="C7407">
        <v>0</v>
      </c>
      <c r="E7407" t="str">
        <f>IFERROR(VLOOKUP(C7407,Elster!$A$5:$D$148,2,FALSE),"not in table")</f>
        <v>not in table</v>
      </c>
      <c r="F7407">
        <f t="shared" si="558"/>
        <v>0</v>
      </c>
      <c r="G7407">
        <f t="shared" si="554"/>
        <v>4.9740000000042528E-3</v>
      </c>
    </row>
    <row r="7408" spans="1:7" hidden="1" x14ac:dyDescent="0.35">
      <c r="A7408">
        <v>36.993453000000002</v>
      </c>
      <c r="B7408" t="s">
        <v>7317</v>
      </c>
      <c r="C7408" t="s">
        <v>7378</v>
      </c>
      <c r="E7408" t="str">
        <f>IFERROR(VLOOKUP(C7408,Elster!$A$5:$D$148,2,FALSE),"not in table")</f>
        <v xml:space="preserve">   "SAMMLERISTTEMP"                                   </v>
      </c>
      <c r="F7408">
        <f t="shared" si="558"/>
        <v>13</v>
      </c>
      <c r="G7408">
        <f t="shared" si="554"/>
        <v>4.9479999999988422E-3</v>
      </c>
    </row>
    <row r="7409" spans="1:7" hidden="1" x14ac:dyDescent="0.35">
      <c r="A7409">
        <v>36.998427</v>
      </c>
      <c r="B7409" t="s">
        <v>7317</v>
      </c>
      <c r="C7409">
        <v>2</v>
      </c>
      <c r="E7409" t="str">
        <f>IFERROR(VLOOKUP(C7409,Elster!$A$5:$D$148,2,FALSE),"not in table")</f>
        <v xml:space="preserve">   "KESSELSOLLTEMP"                                   </v>
      </c>
      <c r="F7409">
        <f t="shared" si="558"/>
        <v>2</v>
      </c>
      <c r="G7409">
        <f t="shared" si="554"/>
        <v>4.9739999999971474E-3</v>
      </c>
    </row>
    <row r="7410" spans="1:7" hidden="1" x14ac:dyDescent="0.35">
      <c r="A7410">
        <v>37.003400999999997</v>
      </c>
      <c r="B7410" t="s">
        <v>7317</v>
      </c>
      <c r="C7410">
        <v>0</v>
      </c>
      <c r="E7410" t="str">
        <f>IFERROR(VLOOKUP(C7410,Elster!$A$5:$D$148,2,FALSE),"not in table")</f>
        <v>not in table</v>
      </c>
      <c r="F7410">
        <f t="shared" si="558"/>
        <v>0</v>
      </c>
      <c r="G7410">
        <f t="shared" si="554"/>
        <v>4.9739999999971474E-3</v>
      </c>
    </row>
    <row r="7411" spans="1:7" hidden="1" x14ac:dyDescent="0.35">
      <c r="A7411">
        <v>37.008374000000003</v>
      </c>
      <c r="B7411" t="s">
        <v>7317</v>
      </c>
      <c r="C7411" t="s">
        <v>7390</v>
      </c>
      <c r="E7411" t="str">
        <f>IFERROR(VLOOKUP(C7411,Elster!$A$5:$D$148,2,FALSE),"not in table")</f>
        <v xml:space="preserve">//   "ERWEITERUNGSTELEGRAMM"                            </v>
      </c>
      <c r="F7411">
        <f t="shared" si="558"/>
        <v>250</v>
      </c>
      <c r="G7411">
        <f t="shared" si="554"/>
        <v>4.9730000000067776E-3</v>
      </c>
    </row>
    <row r="7412" spans="1:7" hidden="1" x14ac:dyDescent="0.35">
      <c r="A7412">
        <v>37.013322000000002</v>
      </c>
      <c r="B7412" t="s">
        <v>7317</v>
      </c>
      <c r="C7412" t="s">
        <v>7385</v>
      </c>
      <c r="E7412" t="str">
        <f>IFERROR(VLOOKUP(C7412,Elster!$A$5:$D$148,2,FALSE),"not in table")</f>
        <v xml:space="preserve">   "DATUM"                                            </v>
      </c>
      <c r="F7412">
        <f t="shared" si="558"/>
        <v>10</v>
      </c>
      <c r="G7412">
        <f t="shared" si="554"/>
        <v>4.9479999999988422E-3</v>
      </c>
    </row>
    <row r="7413" spans="1:7" hidden="1" x14ac:dyDescent="0.35">
      <c r="A7413">
        <v>37.018295999999999</v>
      </c>
      <c r="B7413" t="s">
        <v>7317</v>
      </c>
      <c r="C7413">
        <v>6</v>
      </c>
      <c r="E7413" t="str">
        <f>IFERROR(VLOOKUP(C7413,Elster!$A$5:$D$148,2,FALSE),"not in table")</f>
        <v xml:space="preserve">   "RAUMSOLLTEMP_II"                                  </v>
      </c>
      <c r="F7413">
        <f t="shared" si="558"/>
        <v>6</v>
      </c>
      <c r="G7413">
        <f t="shared" si="554"/>
        <v>4.9739999999971474E-3</v>
      </c>
    </row>
    <row r="7414" spans="1:7" hidden="1" x14ac:dyDescent="0.35">
      <c r="A7414">
        <v>37.023269999999997</v>
      </c>
      <c r="B7414" t="s">
        <v>7317</v>
      </c>
      <c r="C7414">
        <v>0</v>
      </c>
      <c r="E7414" t="str">
        <f>IFERROR(VLOOKUP(C7414,Elster!$A$5:$D$148,2,FALSE),"not in table")</f>
        <v>not in table</v>
      </c>
      <c r="F7414">
        <f t="shared" si="558"/>
        <v>0</v>
      </c>
      <c r="G7414">
        <f t="shared" si="554"/>
        <v>4.9739999999971474E-3</v>
      </c>
    </row>
    <row r="7415" spans="1:7" hidden="1" x14ac:dyDescent="0.35">
      <c r="A7415">
        <v>37.028244000000001</v>
      </c>
      <c r="B7415" t="s">
        <v>7317</v>
      </c>
      <c r="C7415">
        <v>64</v>
      </c>
      <c r="E7415" t="str">
        <f>IFERROR(VLOOKUP(C7415,Elster!$A$5:$D$148,2,FALSE),"not in table")</f>
        <v xml:space="preserve">   "SAMMLER_PUMPE"                                    </v>
      </c>
      <c r="F7415">
        <f t="shared" si="558"/>
        <v>100</v>
      </c>
      <c r="G7415">
        <f t="shared" si="554"/>
        <v>4.9740000000042528E-3</v>
      </c>
    </row>
    <row r="7416" spans="1:7" hidden="1" x14ac:dyDescent="0.35">
      <c r="A7416">
        <v>37.033192</v>
      </c>
      <c r="B7416" t="s">
        <v>7317</v>
      </c>
      <c r="C7416">
        <v>1</v>
      </c>
      <c r="E7416" t="str">
        <f>IFERROR(VLOOKUP(C7416,Elster!$A$5:$D$148,2,FALSE),"not in table")</f>
        <v xml:space="preserve">   "FEHLERMELDUNG"                                    </v>
      </c>
      <c r="F7416">
        <f t="shared" si="558"/>
        <v>1</v>
      </c>
      <c r="G7416">
        <f t="shared" si="554"/>
        <v>4.9479999999988422E-3</v>
      </c>
    </row>
    <row r="7417" spans="1:7" hidden="1" x14ac:dyDescent="0.35">
      <c r="A7417">
        <v>37.038165999999997</v>
      </c>
      <c r="B7417" t="s">
        <v>7317</v>
      </c>
      <c r="C7417">
        <v>80</v>
      </c>
      <c r="E7417" t="str">
        <f>IFERROR(VLOOKUP(C7417,Elster!$A$5:$D$148,2,FALSE),"not in table")</f>
        <v xml:space="preserve">   "ECO_AKZEPTANZ_WW"                                 </v>
      </c>
      <c r="F7417">
        <f t="shared" si="558"/>
        <v>128</v>
      </c>
      <c r="G7417">
        <f t="shared" si="554"/>
        <v>4.9739999999971474E-3</v>
      </c>
    </row>
    <row r="7418" spans="1:7" hidden="1" x14ac:dyDescent="0.35">
      <c r="A7418">
        <v>37.044519999999999</v>
      </c>
      <c r="B7418" t="s">
        <v>7317</v>
      </c>
      <c r="C7418" t="s">
        <v>7378</v>
      </c>
      <c r="E7418" t="str">
        <f>IFERROR(VLOOKUP(C7418,Elster!$A$5:$D$148,2,FALSE),"not in table")</f>
        <v xml:space="preserve">   "SAMMLERISTTEMP"                                   </v>
      </c>
      <c r="F7418">
        <f t="shared" si="558"/>
        <v>13</v>
      </c>
      <c r="G7418">
        <f t="shared" si="554"/>
        <v>6.3540000000017471E-3</v>
      </c>
    </row>
    <row r="7419" spans="1:7" x14ac:dyDescent="0.35">
      <c r="A7419">
        <v>37.044519999999999</v>
      </c>
      <c r="B7419" t="s">
        <v>7319</v>
      </c>
      <c r="C7419" t="s">
        <v>7378</v>
      </c>
      <c r="D7419" t="str">
        <f>IFERROR(VLOOKUP(C7419,Elster!$A$5:$D$148,2,FALSE),"not in table")</f>
        <v xml:space="preserve">   "SAMMLERISTTEMP"                                   </v>
      </c>
      <c r="F7419">
        <f>HEX2DEC(C7419)</f>
        <v>13</v>
      </c>
      <c r="G7419">
        <f t="shared" si="554"/>
        <v>0</v>
      </c>
    </row>
    <row r="7420" spans="1:7" hidden="1" x14ac:dyDescent="0.35">
      <c r="A7420">
        <v>37.049520000000001</v>
      </c>
      <c r="B7420" t="s">
        <v>7317</v>
      </c>
      <c r="C7420">
        <v>0</v>
      </c>
      <c r="E7420" t="str">
        <f>IFERROR(VLOOKUP(C7420,Elster!$A$5:$D$148,2,FALSE),"not in table")</f>
        <v>not in table</v>
      </c>
      <c r="F7420">
        <f>HEX2DEC(C7420)</f>
        <v>0</v>
      </c>
      <c r="G7420">
        <f t="shared" si="554"/>
        <v>5.000000000002558E-3</v>
      </c>
    </row>
    <row r="7421" spans="1:7" x14ac:dyDescent="0.35">
      <c r="A7421">
        <v>37.049520000000001</v>
      </c>
      <c r="B7421" t="s">
        <v>7319</v>
      </c>
      <c r="C7421">
        <v>0</v>
      </c>
      <c r="D7421" t="str">
        <f>IFERROR(VLOOKUP(C7421,Elster!$A$5:$D$148,2,FALSE),"not in table")</f>
        <v>not in table</v>
      </c>
      <c r="F7421">
        <f>HEX2DEC(C7421)</f>
        <v>0</v>
      </c>
      <c r="G7421">
        <f t="shared" si="554"/>
        <v>0</v>
      </c>
    </row>
    <row r="7422" spans="1:7" hidden="1" x14ac:dyDescent="0.35">
      <c r="A7422">
        <v>37.054519999999997</v>
      </c>
      <c r="B7422" t="s">
        <v>7317</v>
      </c>
      <c r="C7422">
        <v>3</v>
      </c>
      <c r="E7422" t="str">
        <f>IFERROR(VLOOKUP(C7422,Elster!$A$5:$D$148,2,FALSE),"not in table")</f>
        <v xml:space="preserve">   "SPEICHERSOLLTEMP"                                 </v>
      </c>
      <c r="F7422">
        <f>HEX2DEC(C7422)</f>
        <v>3</v>
      </c>
      <c r="G7422">
        <f t="shared" si="554"/>
        <v>4.9999999999954525E-3</v>
      </c>
    </row>
    <row r="7423" spans="1:7" x14ac:dyDescent="0.35">
      <c r="A7423">
        <v>37.054519999999997</v>
      </c>
      <c r="B7423" t="s">
        <v>7319</v>
      </c>
      <c r="C7423">
        <v>3</v>
      </c>
      <c r="D7423" t="str">
        <f>IFERROR(VLOOKUP(C7423,Elster!$A$5:$D$148,2,FALSE),"not in table")</f>
        <v xml:space="preserve">   "SPEICHERSOLLTEMP"                                 </v>
      </c>
      <c r="F7423">
        <f>HEX2DEC(C7423)</f>
        <v>3</v>
      </c>
      <c r="G7423">
        <f t="shared" si="554"/>
        <v>0</v>
      </c>
    </row>
    <row r="7424" spans="1:7" hidden="1" x14ac:dyDescent="0.35">
      <c r="A7424">
        <v>37.059519000000002</v>
      </c>
      <c r="B7424" t="s">
        <v>7317</v>
      </c>
      <c r="C7424">
        <v>1</v>
      </c>
      <c r="E7424" t="str">
        <f>IFERROR(VLOOKUP(C7424,Elster!$A$5:$D$148,2,FALSE),"not in table")</f>
        <v xml:space="preserve">   "FEHLERMELDUNG"                                    </v>
      </c>
      <c r="F7424">
        <f>HEX2DEC(C7424)</f>
        <v>1</v>
      </c>
      <c r="G7424">
        <f t="shared" si="554"/>
        <v>4.9990000000050827E-3</v>
      </c>
    </row>
    <row r="7425" spans="1:7" x14ac:dyDescent="0.35">
      <c r="A7425">
        <v>37.059519000000002</v>
      </c>
      <c r="B7425" t="s">
        <v>7319</v>
      </c>
      <c r="C7425">
        <v>1</v>
      </c>
      <c r="D7425" t="str">
        <f>IFERROR(VLOOKUP(C7425,Elster!$A$5:$D$148,2,FALSE),"not in table")</f>
        <v xml:space="preserve">   "FEHLERMELDUNG"                                    </v>
      </c>
      <c r="F7425">
        <f>HEX2DEC(C7425)</f>
        <v>1</v>
      </c>
      <c r="G7425">
        <f t="shared" si="554"/>
        <v>0</v>
      </c>
    </row>
    <row r="7426" spans="1:7" hidden="1" x14ac:dyDescent="0.35">
      <c r="A7426">
        <v>37.064545000000003</v>
      </c>
      <c r="B7426" t="s">
        <v>7317</v>
      </c>
      <c r="C7426">
        <v>0</v>
      </c>
      <c r="E7426" t="str">
        <f>IFERROR(VLOOKUP(C7426,Elster!$A$5:$D$148,2,FALSE),"not in table")</f>
        <v>not in table</v>
      </c>
      <c r="F7426">
        <f>HEX2DEC(C7426)</f>
        <v>0</v>
      </c>
      <c r="G7426">
        <f t="shared" si="554"/>
        <v>5.0260000000008631E-3</v>
      </c>
    </row>
    <row r="7427" spans="1:7" x14ac:dyDescent="0.35">
      <c r="A7427">
        <v>37.064545000000003</v>
      </c>
      <c r="B7427" t="s">
        <v>7319</v>
      </c>
      <c r="C7427">
        <v>0</v>
      </c>
      <c r="D7427" t="str">
        <f>IFERROR(VLOOKUP(C7427,Elster!$A$5:$D$148,2,FALSE),"not in table")</f>
        <v>not in table</v>
      </c>
      <c r="F7427">
        <f>HEX2DEC(C7427)</f>
        <v>0</v>
      </c>
      <c r="G7427">
        <f t="shared" si="554"/>
        <v>0</v>
      </c>
    </row>
    <row r="7428" spans="1:7" hidden="1" x14ac:dyDescent="0.35">
      <c r="A7428">
        <v>37.069544999999998</v>
      </c>
      <c r="B7428" t="s">
        <v>7317</v>
      </c>
      <c r="C7428" t="s">
        <v>7390</v>
      </c>
      <c r="E7428" t="str">
        <f>IFERROR(VLOOKUP(C7428,Elster!$A$5:$D$148,2,FALSE),"not in table")</f>
        <v xml:space="preserve">//   "ERWEITERUNGSTELEGRAMM"                            </v>
      </c>
      <c r="F7428">
        <f>HEX2DEC(C7428)</f>
        <v>250</v>
      </c>
      <c r="G7428">
        <f t="shared" ref="G7428:G7491" si="559">A7428-A7427</f>
        <v>4.9999999999954525E-3</v>
      </c>
    </row>
    <row r="7429" spans="1:7" x14ac:dyDescent="0.35">
      <c r="A7429">
        <v>37.069544999999998</v>
      </c>
      <c r="B7429" t="s">
        <v>7319</v>
      </c>
      <c r="C7429" t="s">
        <v>7390</v>
      </c>
      <c r="D7429" t="str">
        <f>IFERROR(VLOOKUP(C7429,Elster!$A$5:$D$148,2,FALSE),"not in table")</f>
        <v xml:space="preserve">//   "ERWEITERUNGSTELEGRAMM"                            </v>
      </c>
      <c r="F7429">
        <f>HEX2DEC(C7429)</f>
        <v>250</v>
      </c>
      <c r="G7429">
        <f t="shared" si="559"/>
        <v>0</v>
      </c>
    </row>
    <row r="7430" spans="1:7" hidden="1" x14ac:dyDescent="0.35">
      <c r="A7430">
        <v>37.074545000000001</v>
      </c>
      <c r="B7430" t="s">
        <v>7317</v>
      </c>
      <c r="C7430">
        <v>0</v>
      </c>
      <c r="E7430" t="str">
        <f>IFERROR(VLOOKUP(C7430,Elster!$A$5:$D$148,2,FALSE),"not in table")</f>
        <v>not in table</v>
      </c>
      <c r="F7430">
        <f>HEX2DEC(C7430)</f>
        <v>0</v>
      </c>
      <c r="G7430">
        <f t="shared" si="559"/>
        <v>5.000000000002558E-3</v>
      </c>
    </row>
    <row r="7431" spans="1:7" x14ac:dyDescent="0.35">
      <c r="A7431">
        <v>37.074545000000001</v>
      </c>
      <c r="B7431" t="s">
        <v>7319</v>
      </c>
      <c r="C7431">
        <v>0</v>
      </c>
      <c r="D7431" t="str">
        <f>IFERROR(VLOOKUP(C7431,Elster!$A$5:$D$148,2,FALSE),"not in table")</f>
        <v>not in table</v>
      </c>
      <c r="F7431">
        <f>HEX2DEC(C7431)</f>
        <v>0</v>
      </c>
      <c r="G7431">
        <f t="shared" si="559"/>
        <v>0</v>
      </c>
    </row>
    <row r="7432" spans="1:7" hidden="1" x14ac:dyDescent="0.35">
      <c r="A7432">
        <v>37.079545000000003</v>
      </c>
      <c r="B7432" t="s">
        <v>7317</v>
      </c>
      <c r="C7432" t="s">
        <v>7386</v>
      </c>
      <c r="E7432" t="str">
        <f>IFERROR(VLOOKUP(C7432,Elster!$A$5:$D$148,2,FALSE),"not in table")</f>
        <v xml:space="preserve">   "SPEICHERISTTEMP"                                  </v>
      </c>
      <c r="F7432">
        <f>HEX2DEC(C7432)</f>
        <v>14</v>
      </c>
      <c r="G7432">
        <f t="shared" si="559"/>
        <v>5.000000000002558E-3</v>
      </c>
    </row>
    <row r="7433" spans="1:7" x14ac:dyDescent="0.35">
      <c r="A7433">
        <v>37.079545000000003</v>
      </c>
      <c r="B7433" t="s">
        <v>7319</v>
      </c>
      <c r="C7433" t="s">
        <v>7386</v>
      </c>
      <c r="D7433" t="str">
        <f>IFERROR(VLOOKUP(C7433,Elster!$A$5:$D$148,2,FALSE),"not in table")</f>
        <v xml:space="preserve">   "SPEICHERISTTEMP"                                  </v>
      </c>
      <c r="F7433">
        <f>HEX2DEC(C7433)</f>
        <v>14</v>
      </c>
      <c r="G7433">
        <f t="shared" si="559"/>
        <v>0</v>
      </c>
    </row>
    <row r="7434" spans="1:7" hidden="1" x14ac:dyDescent="0.35">
      <c r="A7434">
        <v>37.084544999999999</v>
      </c>
      <c r="B7434" t="s">
        <v>7317</v>
      </c>
      <c r="C7434" t="s">
        <v>7396</v>
      </c>
      <c r="E7434" t="str">
        <f>IFERROR(VLOOKUP(C7434,Elster!$A$5:$D$148,2,FALSE),"not in table")</f>
        <v xml:space="preserve">   "INITIALISIERUNG"                                  </v>
      </c>
      <c r="F7434">
        <f>HEX2DEC(C7434)</f>
        <v>254</v>
      </c>
      <c r="G7434">
        <f t="shared" si="559"/>
        <v>4.9999999999954525E-3</v>
      </c>
    </row>
    <row r="7435" spans="1:7" x14ac:dyDescent="0.35">
      <c r="A7435">
        <v>37.084544999999999</v>
      </c>
      <c r="B7435" t="s">
        <v>7319</v>
      </c>
      <c r="C7435" t="s">
        <v>7396</v>
      </c>
      <c r="D7435" t="str">
        <f>IFERROR(VLOOKUP(C7435,Elster!$A$5:$D$148,2,FALSE),"not in table")</f>
        <v xml:space="preserve">   "INITIALISIERUNG"                                  </v>
      </c>
      <c r="F7435">
        <f>HEX2DEC(C7435)</f>
        <v>254</v>
      </c>
      <c r="G7435">
        <f t="shared" si="559"/>
        <v>0</v>
      </c>
    </row>
    <row r="7436" spans="1:7" hidden="1" x14ac:dyDescent="0.35">
      <c r="A7436">
        <v>37.089545000000001</v>
      </c>
      <c r="B7436" t="s">
        <v>7317</v>
      </c>
      <c r="C7436">
        <v>70</v>
      </c>
      <c r="E7436" t="str">
        <f>IFERROR(VLOOKUP(C7436,Elster!$A$5:$D$148,2,FALSE),"not in table")</f>
        <v xml:space="preserve">   "DREHZAHLREG_JA_NEIN"                              </v>
      </c>
      <c r="F7436">
        <f>HEX2DEC(C7436)</f>
        <v>112</v>
      </c>
      <c r="G7436">
        <f t="shared" si="559"/>
        <v>5.000000000002558E-3</v>
      </c>
    </row>
    <row r="7437" spans="1:7" x14ac:dyDescent="0.35">
      <c r="A7437">
        <v>37.089545000000001</v>
      </c>
      <c r="B7437" t="s">
        <v>7319</v>
      </c>
      <c r="C7437">
        <v>70</v>
      </c>
      <c r="D7437" t="str">
        <f>IFERROR(VLOOKUP(C7437,Elster!$A$5:$D$148,2,FALSE),"not in table")</f>
        <v xml:space="preserve">   "DREHZAHLREG_JA_NEIN"                              </v>
      </c>
      <c r="F7437">
        <f>HEX2DEC(C7437)</f>
        <v>112</v>
      </c>
      <c r="G7437">
        <f t="shared" si="559"/>
        <v>0</v>
      </c>
    </row>
    <row r="7438" spans="1:7" hidden="1" x14ac:dyDescent="0.35">
      <c r="A7438">
        <v>37.094544999999997</v>
      </c>
      <c r="B7438" t="s">
        <v>7317</v>
      </c>
      <c r="C7438">
        <v>2</v>
      </c>
      <c r="E7438" t="str">
        <f>IFERROR(VLOOKUP(C7438,Elster!$A$5:$D$148,2,FALSE),"not in table")</f>
        <v xml:space="preserve">   "KESSELSOLLTEMP"                                   </v>
      </c>
      <c r="F7438">
        <f>HEX2DEC(C7438)</f>
        <v>2</v>
      </c>
      <c r="G7438">
        <f t="shared" si="559"/>
        <v>4.9999999999954525E-3</v>
      </c>
    </row>
    <row r="7439" spans="1:7" x14ac:dyDescent="0.35">
      <c r="A7439">
        <v>37.094544999999997</v>
      </c>
      <c r="B7439" t="s">
        <v>7319</v>
      </c>
      <c r="C7439">
        <v>2</v>
      </c>
      <c r="D7439" t="str">
        <f>IFERROR(VLOOKUP(C7439,Elster!$A$5:$D$148,2,FALSE),"not in table")</f>
        <v xml:space="preserve">   "KESSELSOLLTEMP"                                   </v>
      </c>
      <c r="F7439">
        <f>HEX2DEC(C7439)</f>
        <v>2</v>
      </c>
      <c r="G7439">
        <f t="shared" si="559"/>
        <v>0</v>
      </c>
    </row>
    <row r="7440" spans="1:7" hidden="1" x14ac:dyDescent="0.35">
      <c r="A7440">
        <v>37.099544999999999</v>
      </c>
      <c r="B7440" t="s">
        <v>7317</v>
      </c>
      <c r="C7440">
        <v>87</v>
      </c>
      <c r="E7440" t="str">
        <f>IFERROR(VLOOKUP(C7440,Elster!$A$5:$D$148,2,FALSE),"not in table")</f>
        <v xml:space="preserve">   "SOLAR_GESAMTERTRAG_WH"                            </v>
      </c>
      <c r="F7440">
        <f>HEX2DEC(C7440)</f>
        <v>135</v>
      </c>
      <c r="G7440">
        <f t="shared" si="559"/>
        <v>5.000000000002558E-3</v>
      </c>
    </row>
    <row r="7441" spans="1:7" x14ac:dyDescent="0.35">
      <c r="A7441">
        <v>37.099544999999999</v>
      </c>
      <c r="B7441" t="s">
        <v>7319</v>
      </c>
      <c r="C7441">
        <v>87</v>
      </c>
      <c r="D7441" t="str">
        <f>IFERROR(VLOOKUP(C7441,Elster!$A$5:$D$148,2,FALSE),"not in table")</f>
        <v xml:space="preserve">   "SOLAR_GESAMTERTRAG_WH"                            </v>
      </c>
      <c r="F7441">
        <f>HEX2DEC(C7441)</f>
        <v>135</v>
      </c>
      <c r="G7441">
        <f t="shared" si="559"/>
        <v>0</v>
      </c>
    </row>
    <row r="7442" spans="1:7" hidden="1" x14ac:dyDescent="0.35">
      <c r="A7442">
        <v>37.110273999999997</v>
      </c>
      <c r="B7442" t="s">
        <v>7317</v>
      </c>
      <c r="C7442">
        <v>3</v>
      </c>
      <c r="E7442" t="str">
        <f>IFERROR(VLOOKUP(C7442,Elster!$A$5:$D$148,2,FALSE),"not in table")</f>
        <v xml:space="preserve">   "SPEICHERSOLLTEMP"                                 </v>
      </c>
      <c r="F7442">
        <f t="shared" ref="F7442:F7454" si="560">HEX2DEC(C7442)</f>
        <v>3</v>
      </c>
      <c r="G7442">
        <f t="shared" si="559"/>
        <v>1.0728999999997768E-2</v>
      </c>
    </row>
    <row r="7443" spans="1:7" hidden="1" x14ac:dyDescent="0.35">
      <c r="A7443">
        <v>37.115248000000001</v>
      </c>
      <c r="B7443" t="s">
        <v>7317</v>
      </c>
      <c r="C7443">
        <v>0</v>
      </c>
      <c r="E7443" t="str">
        <f>IFERROR(VLOOKUP(C7443,Elster!$A$5:$D$148,2,FALSE),"not in table")</f>
        <v>not in table</v>
      </c>
      <c r="F7443">
        <f t="shared" si="560"/>
        <v>0</v>
      </c>
      <c r="G7443">
        <f t="shared" si="559"/>
        <v>4.9740000000042528E-3</v>
      </c>
    </row>
    <row r="7444" spans="1:7" hidden="1" x14ac:dyDescent="0.35">
      <c r="A7444">
        <v>37.120195000000002</v>
      </c>
      <c r="B7444" t="s">
        <v>7317</v>
      </c>
      <c r="C7444" t="s">
        <v>7378</v>
      </c>
      <c r="E7444" t="str">
        <f>IFERROR(VLOOKUP(C7444,Elster!$A$5:$D$148,2,FALSE),"not in table")</f>
        <v xml:space="preserve">   "SAMMLERISTTEMP"                                   </v>
      </c>
      <c r="F7444">
        <f t="shared" si="560"/>
        <v>13</v>
      </c>
      <c r="G7444">
        <f t="shared" si="559"/>
        <v>4.947000000001367E-3</v>
      </c>
    </row>
    <row r="7445" spans="1:7" hidden="1" x14ac:dyDescent="0.35">
      <c r="A7445">
        <v>37.125169</v>
      </c>
      <c r="B7445" t="s">
        <v>7317</v>
      </c>
      <c r="C7445">
        <v>2</v>
      </c>
      <c r="E7445" t="str">
        <f>IFERROR(VLOOKUP(C7445,Elster!$A$5:$D$148,2,FALSE),"not in table")</f>
        <v xml:space="preserve">   "KESSELSOLLTEMP"                                   </v>
      </c>
      <c r="F7445">
        <f t="shared" si="560"/>
        <v>2</v>
      </c>
      <c r="G7445">
        <f t="shared" si="559"/>
        <v>4.9739999999971474E-3</v>
      </c>
    </row>
    <row r="7446" spans="1:7" hidden="1" x14ac:dyDescent="0.35">
      <c r="A7446">
        <v>37.130142999999997</v>
      </c>
      <c r="B7446" t="s">
        <v>7317</v>
      </c>
      <c r="C7446">
        <v>0</v>
      </c>
      <c r="E7446" t="str">
        <f>IFERROR(VLOOKUP(C7446,Elster!$A$5:$D$148,2,FALSE),"not in table")</f>
        <v>not in table</v>
      </c>
      <c r="F7446">
        <f t="shared" si="560"/>
        <v>0</v>
      </c>
      <c r="G7446">
        <f t="shared" si="559"/>
        <v>4.9739999999971474E-3</v>
      </c>
    </row>
    <row r="7447" spans="1:7" hidden="1" x14ac:dyDescent="0.35">
      <c r="A7447">
        <v>37.135091000000003</v>
      </c>
      <c r="B7447" t="s">
        <v>7317</v>
      </c>
      <c r="C7447" t="s">
        <v>7390</v>
      </c>
      <c r="E7447" t="str">
        <f>IFERROR(VLOOKUP(C7447,Elster!$A$5:$D$148,2,FALSE),"not in table")</f>
        <v xml:space="preserve">//   "ERWEITERUNGSTELEGRAMM"                            </v>
      </c>
      <c r="F7447">
        <f t="shared" si="560"/>
        <v>250</v>
      </c>
      <c r="G7447">
        <f t="shared" si="559"/>
        <v>4.9480000000059476E-3</v>
      </c>
    </row>
    <row r="7448" spans="1:7" hidden="1" x14ac:dyDescent="0.35">
      <c r="A7448">
        <v>37.140065</v>
      </c>
      <c r="B7448" t="s">
        <v>7317</v>
      </c>
      <c r="C7448">
        <v>0</v>
      </c>
      <c r="E7448" t="str">
        <f>IFERROR(VLOOKUP(C7448,Elster!$A$5:$D$148,2,FALSE),"not in table")</f>
        <v>not in table</v>
      </c>
      <c r="F7448">
        <f t="shared" si="560"/>
        <v>0</v>
      </c>
      <c r="G7448">
        <f t="shared" si="559"/>
        <v>4.9739999999971474E-3</v>
      </c>
    </row>
    <row r="7449" spans="1:7" hidden="1" x14ac:dyDescent="0.35">
      <c r="A7449">
        <v>37.145038999999997</v>
      </c>
      <c r="B7449" t="s">
        <v>7317</v>
      </c>
      <c r="C7449" t="s">
        <v>7386</v>
      </c>
      <c r="E7449" t="str">
        <f>IFERROR(VLOOKUP(C7449,Elster!$A$5:$D$148,2,FALSE),"not in table")</f>
        <v xml:space="preserve">   "SPEICHERISTTEMP"                                  </v>
      </c>
      <c r="F7449">
        <f t="shared" si="560"/>
        <v>14</v>
      </c>
      <c r="G7449">
        <f t="shared" si="559"/>
        <v>4.9739999999971474E-3</v>
      </c>
    </row>
    <row r="7450" spans="1:7" hidden="1" x14ac:dyDescent="0.35">
      <c r="A7450">
        <v>37.150013000000001</v>
      </c>
      <c r="B7450" t="s">
        <v>7317</v>
      </c>
      <c r="C7450" t="s">
        <v>7396</v>
      </c>
      <c r="E7450" t="str">
        <f>IFERROR(VLOOKUP(C7450,Elster!$A$5:$D$148,2,FALSE),"not in table")</f>
        <v xml:space="preserve">   "INITIALISIERUNG"                                  </v>
      </c>
      <c r="F7450">
        <f t="shared" si="560"/>
        <v>254</v>
      </c>
      <c r="G7450">
        <f t="shared" si="559"/>
        <v>4.9740000000042528E-3</v>
      </c>
    </row>
    <row r="7451" spans="1:7" hidden="1" x14ac:dyDescent="0.35">
      <c r="A7451">
        <v>37.154961</v>
      </c>
      <c r="B7451" t="s">
        <v>7317</v>
      </c>
      <c r="C7451">
        <v>70</v>
      </c>
      <c r="E7451" t="str">
        <f>IFERROR(VLOOKUP(C7451,Elster!$A$5:$D$148,2,FALSE),"not in table")</f>
        <v xml:space="preserve">   "DREHZAHLREG_JA_NEIN"                              </v>
      </c>
      <c r="F7451">
        <f t="shared" si="560"/>
        <v>112</v>
      </c>
      <c r="G7451">
        <f t="shared" si="559"/>
        <v>4.9479999999988422E-3</v>
      </c>
    </row>
    <row r="7452" spans="1:7" hidden="1" x14ac:dyDescent="0.35">
      <c r="A7452">
        <v>37.159934</v>
      </c>
      <c r="B7452" t="s">
        <v>7317</v>
      </c>
      <c r="C7452">
        <v>2</v>
      </c>
      <c r="E7452" t="str">
        <f>IFERROR(VLOOKUP(C7452,Elster!$A$5:$D$148,2,FALSE),"not in table")</f>
        <v xml:space="preserve">   "KESSELSOLLTEMP"                                   </v>
      </c>
      <c r="F7452">
        <f t="shared" si="560"/>
        <v>2</v>
      </c>
      <c r="G7452">
        <f t="shared" si="559"/>
        <v>4.9729999999996721E-3</v>
      </c>
    </row>
    <row r="7453" spans="1:7" hidden="1" x14ac:dyDescent="0.35">
      <c r="A7453">
        <v>37.164907999999997</v>
      </c>
      <c r="B7453" t="s">
        <v>7317</v>
      </c>
      <c r="C7453">
        <v>88</v>
      </c>
      <c r="E7453" t="str">
        <f>IFERROR(VLOOKUP(C7453,Elster!$A$5:$D$148,2,FALSE),"not in table")</f>
        <v xml:space="preserve">   "SOLAR_GESAMTERTRAG_KWH"                           </v>
      </c>
      <c r="F7453">
        <f t="shared" si="560"/>
        <v>136</v>
      </c>
      <c r="G7453">
        <f t="shared" si="559"/>
        <v>4.9739999999971474E-3</v>
      </c>
    </row>
    <row r="7454" spans="1:7" hidden="1" x14ac:dyDescent="0.35">
      <c r="A7454">
        <v>37.172485999999999</v>
      </c>
      <c r="B7454" t="s">
        <v>7317</v>
      </c>
      <c r="C7454" t="s">
        <v>7378</v>
      </c>
      <c r="E7454" t="str">
        <f>IFERROR(VLOOKUP(C7454,Elster!$A$5:$D$148,2,FALSE),"not in table")</f>
        <v xml:space="preserve">   "SAMMLERISTTEMP"                                   </v>
      </c>
      <c r="F7454">
        <f t="shared" si="560"/>
        <v>13</v>
      </c>
      <c r="G7454">
        <f t="shared" si="559"/>
        <v>7.5780000000023051E-3</v>
      </c>
    </row>
    <row r="7455" spans="1:7" x14ac:dyDescent="0.35">
      <c r="A7455">
        <v>37.172485999999999</v>
      </c>
      <c r="B7455" t="s">
        <v>7319</v>
      </c>
      <c r="C7455" t="s">
        <v>7378</v>
      </c>
      <c r="D7455" t="str">
        <f>IFERROR(VLOOKUP(C7455,Elster!$A$5:$D$148,2,FALSE),"not in table")</f>
        <v xml:space="preserve">   "SAMMLERISTTEMP"                                   </v>
      </c>
      <c r="F7455">
        <f>HEX2DEC(C7455)</f>
        <v>13</v>
      </c>
      <c r="G7455">
        <f t="shared" si="559"/>
        <v>0</v>
      </c>
    </row>
    <row r="7456" spans="1:7" hidden="1" x14ac:dyDescent="0.35">
      <c r="A7456">
        <v>37.177486000000002</v>
      </c>
      <c r="B7456" t="s">
        <v>7317</v>
      </c>
      <c r="C7456">
        <v>0</v>
      </c>
      <c r="E7456" t="str">
        <f>IFERROR(VLOOKUP(C7456,Elster!$A$5:$D$148,2,FALSE),"not in table")</f>
        <v>not in table</v>
      </c>
      <c r="F7456">
        <f>HEX2DEC(C7456)</f>
        <v>0</v>
      </c>
      <c r="G7456">
        <f t="shared" si="559"/>
        <v>5.000000000002558E-3</v>
      </c>
    </row>
    <row r="7457" spans="1:7" x14ac:dyDescent="0.35">
      <c r="A7457">
        <v>37.177486000000002</v>
      </c>
      <c r="B7457" t="s">
        <v>7319</v>
      </c>
      <c r="C7457">
        <v>0</v>
      </c>
      <c r="D7457" t="str">
        <f>IFERROR(VLOOKUP(C7457,Elster!$A$5:$D$148,2,FALSE),"not in table")</f>
        <v>not in table</v>
      </c>
      <c r="F7457">
        <f>HEX2DEC(C7457)</f>
        <v>0</v>
      </c>
      <c r="G7457">
        <f t="shared" si="559"/>
        <v>0</v>
      </c>
    </row>
    <row r="7458" spans="1:7" hidden="1" x14ac:dyDescent="0.35">
      <c r="A7458">
        <v>37.182485999999997</v>
      </c>
      <c r="B7458" t="s">
        <v>7317</v>
      </c>
      <c r="C7458">
        <v>3</v>
      </c>
      <c r="E7458" t="str">
        <f>IFERROR(VLOOKUP(C7458,Elster!$A$5:$D$148,2,FALSE),"not in table")</f>
        <v xml:space="preserve">   "SPEICHERSOLLTEMP"                                 </v>
      </c>
      <c r="F7458">
        <f>HEX2DEC(C7458)</f>
        <v>3</v>
      </c>
      <c r="G7458">
        <f t="shared" si="559"/>
        <v>4.9999999999954525E-3</v>
      </c>
    </row>
    <row r="7459" spans="1:7" x14ac:dyDescent="0.35">
      <c r="A7459">
        <v>37.182485999999997</v>
      </c>
      <c r="B7459" t="s">
        <v>7319</v>
      </c>
      <c r="C7459">
        <v>3</v>
      </c>
      <c r="D7459" t="str">
        <f>IFERROR(VLOOKUP(C7459,Elster!$A$5:$D$148,2,FALSE),"not in table")</f>
        <v xml:space="preserve">   "SPEICHERSOLLTEMP"                                 </v>
      </c>
      <c r="F7459">
        <f>HEX2DEC(C7459)</f>
        <v>3</v>
      </c>
      <c r="G7459">
        <f t="shared" si="559"/>
        <v>0</v>
      </c>
    </row>
    <row r="7460" spans="1:7" hidden="1" x14ac:dyDescent="0.35">
      <c r="A7460">
        <v>37.187486</v>
      </c>
      <c r="B7460" t="s">
        <v>7317</v>
      </c>
      <c r="C7460">
        <v>1</v>
      </c>
      <c r="E7460" t="str">
        <f>IFERROR(VLOOKUP(C7460,Elster!$A$5:$D$148,2,FALSE),"not in table")</f>
        <v xml:space="preserve">   "FEHLERMELDUNG"                                    </v>
      </c>
      <c r="F7460">
        <f>HEX2DEC(C7460)</f>
        <v>1</v>
      </c>
      <c r="G7460">
        <f t="shared" si="559"/>
        <v>5.000000000002558E-3</v>
      </c>
    </row>
    <row r="7461" spans="1:7" x14ac:dyDescent="0.35">
      <c r="A7461">
        <v>37.187486</v>
      </c>
      <c r="B7461" t="s">
        <v>7319</v>
      </c>
      <c r="C7461">
        <v>1</v>
      </c>
      <c r="D7461" t="str">
        <f>IFERROR(VLOOKUP(C7461,Elster!$A$5:$D$148,2,FALSE),"not in table")</f>
        <v xml:space="preserve">   "FEHLERMELDUNG"                                    </v>
      </c>
      <c r="F7461">
        <f>HEX2DEC(C7461)</f>
        <v>1</v>
      </c>
      <c r="G7461">
        <f t="shared" si="559"/>
        <v>0</v>
      </c>
    </row>
    <row r="7462" spans="1:7" hidden="1" x14ac:dyDescent="0.35">
      <c r="A7462">
        <v>37.192486000000002</v>
      </c>
      <c r="B7462" t="s">
        <v>7317</v>
      </c>
      <c r="C7462">
        <v>0</v>
      </c>
      <c r="E7462" t="str">
        <f>IFERROR(VLOOKUP(C7462,Elster!$A$5:$D$148,2,FALSE),"not in table")</f>
        <v>not in table</v>
      </c>
      <c r="F7462">
        <f>HEX2DEC(C7462)</f>
        <v>0</v>
      </c>
      <c r="G7462">
        <f t="shared" si="559"/>
        <v>5.000000000002558E-3</v>
      </c>
    </row>
    <row r="7463" spans="1:7" x14ac:dyDescent="0.35">
      <c r="A7463">
        <v>37.192486000000002</v>
      </c>
      <c r="B7463" t="s">
        <v>7319</v>
      </c>
      <c r="C7463">
        <v>0</v>
      </c>
      <c r="D7463" t="str">
        <f>IFERROR(VLOOKUP(C7463,Elster!$A$5:$D$148,2,FALSE),"not in table")</f>
        <v>not in table</v>
      </c>
      <c r="F7463">
        <f>HEX2DEC(C7463)</f>
        <v>0</v>
      </c>
      <c r="G7463">
        <f t="shared" si="559"/>
        <v>0</v>
      </c>
    </row>
    <row r="7464" spans="1:7" hidden="1" x14ac:dyDescent="0.35">
      <c r="A7464">
        <v>37.197485999999998</v>
      </c>
      <c r="B7464" t="s">
        <v>7317</v>
      </c>
      <c r="C7464" t="s">
        <v>7390</v>
      </c>
      <c r="E7464" t="str">
        <f>IFERROR(VLOOKUP(C7464,Elster!$A$5:$D$148,2,FALSE),"not in table")</f>
        <v xml:space="preserve">//   "ERWEITERUNGSTELEGRAMM"                            </v>
      </c>
      <c r="F7464">
        <f>HEX2DEC(C7464)</f>
        <v>250</v>
      </c>
      <c r="G7464">
        <f t="shared" si="559"/>
        <v>4.9999999999954525E-3</v>
      </c>
    </row>
    <row r="7465" spans="1:7" x14ac:dyDescent="0.35">
      <c r="A7465">
        <v>37.197485999999998</v>
      </c>
      <c r="B7465" t="s">
        <v>7319</v>
      </c>
      <c r="C7465" t="s">
        <v>7390</v>
      </c>
      <c r="D7465" t="str">
        <f>IFERROR(VLOOKUP(C7465,Elster!$A$5:$D$148,2,FALSE),"not in table")</f>
        <v xml:space="preserve">//   "ERWEITERUNGSTELEGRAMM"                            </v>
      </c>
      <c r="F7465">
        <f t="shared" ref="F7465:F7468" si="561">HEX2DEC(C7465)</f>
        <v>250</v>
      </c>
      <c r="G7465">
        <f t="shared" si="559"/>
        <v>0</v>
      </c>
    </row>
    <row r="7466" spans="1:7" x14ac:dyDescent="0.35">
      <c r="A7466">
        <v>37.202486</v>
      </c>
      <c r="B7466" t="s">
        <v>7319</v>
      </c>
      <c r="C7466">
        <v>1</v>
      </c>
      <c r="D7466" t="str">
        <f>IFERROR(VLOOKUP(C7466,Elster!$A$5:$D$148,2,FALSE),"not in table")</f>
        <v xml:space="preserve">   "FEHLERMELDUNG"                                    </v>
      </c>
      <c r="F7466">
        <f t="shared" si="561"/>
        <v>1</v>
      </c>
      <c r="G7466">
        <f t="shared" si="559"/>
        <v>5.000000000002558E-3</v>
      </c>
    </row>
    <row r="7467" spans="1:7" hidden="1" x14ac:dyDescent="0.35">
      <c r="A7467">
        <v>37.202511999999999</v>
      </c>
      <c r="B7467" t="s">
        <v>7317</v>
      </c>
      <c r="C7467">
        <v>1</v>
      </c>
      <c r="E7467" t="str">
        <f>IFERROR(VLOOKUP(C7467,Elster!$A$5:$D$148,2,FALSE),"not in table")</f>
        <v xml:space="preserve">   "FEHLERMELDUNG"                                    </v>
      </c>
      <c r="F7467">
        <f t="shared" si="561"/>
        <v>1</v>
      </c>
      <c r="G7467">
        <f t="shared" si="559"/>
        <v>2.5999999998305157E-5</v>
      </c>
    </row>
    <row r="7468" spans="1:7" hidden="1" x14ac:dyDescent="0.35">
      <c r="A7468">
        <v>37.207512000000001</v>
      </c>
      <c r="B7468" t="s">
        <v>7317</v>
      </c>
      <c r="C7468">
        <v>12</v>
      </c>
      <c r="E7468" t="str">
        <f>IFERROR(VLOOKUP(C7468,Elster!$A$5:$D$148,2,FALSE),"not in table")</f>
        <v xml:space="preserve">   "VERSTELLTE_RAUMSOLLTEMP"                          </v>
      </c>
      <c r="F7468">
        <f t="shared" si="561"/>
        <v>18</v>
      </c>
      <c r="G7468">
        <f t="shared" si="559"/>
        <v>5.000000000002558E-3</v>
      </c>
    </row>
    <row r="7469" spans="1:7" x14ac:dyDescent="0.35">
      <c r="A7469">
        <v>37.207512000000001</v>
      </c>
      <c r="B7469" t="s">
        <v>7319</v>
      </c>
      <c r="C7469">
        <v>12</v>
      </c>
      <c r="D7469" t="str">
        <f>IFERROR(VLOOKUP(C7469,Elster!$A$5:$D$148,2,FALSE),"not in table")</f>
        <v xml:space="preserve">   "VERSTELLTE_RAUMSOLLTEMP"                          </v>
      </c>
      <c r="F7469">
        <f>HEX2DEC(C7469)</f>
        <v>18</v>
      </c>
      <c r="G7469">
        <f t="shared" si="559"/>
        <v>0</v>
      </c>
    </row>
    <row r="7470" spans="1:7" hidden="1" x14ac:dyDescent="0.35">
      <c r="A7470">
        <v>37.212511999999997</v>
      </c>
      <c r="B7470" t="s">
        <v>7317</v>
      </c>
      <c r="C7470">
        <v>2</v>
      </c>
      <c r="E7470" t="str">
        <f>IFERROR(VLOOKUP(C7470,Elster!$A$5:$D$148,2,FALSE),"not in table")</f>
        <v xml:space="preserve">   "KESSELSOLLTEMP"                                   </v>
      </c>
      <c r="F7470">
        <f>HEX2DEC(C7470)</f>
        <v>2</v>
      </c>
      <c r="G7470">
        <f t="shared" si="559"/>
        <v>4.9999999999954525E-3</v>
      </c>
    </row>
    <row r="7471" spans="1:7" x14ac:dyDescent="0.35">
      <c r="A7471">
        <v>37.212511999999997</v>
      </c>
      <c r="B7471" t="s">
        <v>7319</v>
      </c>
      <c r="C7471">
        <v>2</v>
      </c>
      <c r="D7471" t="str">
        <f>IFERROR(VLOOKUP(C7471,Elster!$A$5:$D$148,2,FALSE),"not in table")</f>
        <v xml:space="preserve">   "KESSELSOLLTEMP"                                   </v>
      </c>
      <c r="F7471">
        <f>HEX2DEC(C7471)</f>
        <v>2</v>
      </c>
      <c r="G7471">
        <f t="shared" si="559"/>
        <v>0</v>
      </c>
    </row>
    <row r="7472" spans="1:7" hidden="1" x14ac:dyDescent="0.35">
      <c r="A7472">
        <v>37.217511999999999</v>
      </c>
      <c r="B7472" t="s">
        <v>7317</v>
      </c>
      <c r="C7472">
        <v>0</v>
      </c>
      <c r="E7472" t="str">
        <f>IFERROR(VLOOKUP(C7472,Elster!$A$5:$D$148,2,FALSE),"not in table")</f>
        <v>not in table</v>
      </c>
      <c r="F7472">
        <f>HEX2DEC(C7472)</f>
        <v>0</v>
      </c>
      <c r="G7472">
        <f t="shared" si="559"/>
        <v>5.000000000002558E-3</v>
      </c>
    </row>
    <row r="7473" spans="1:7" x14ac:dyDescent="0.35">
      <c r="A7473">
        <v>37.217511999999999</v>
      </c>
      <c r="B7473" t="s">
        <v>7319</v>
      </c>
      <c r="C7473">
        <v>0</v>
      </c>
      <c r="D7473" t="str">
        <f>IFERROR(VLOOKUP(C7473,Elster!$A$5:$D$148,2,FALSE),"not in table")</f>
        <v>not in table</v>
      </c>
      <c r="F7473">
        <f>HEX2DEC(C7473)</f>
        <v>0</v>
      </c>
      <c r="G7473">
        <f t="shared" si="559"/>
        <v>0</v>
      </c>
    </row>
    <row r="7474" spans="1:7" hidden="1" x14ac:dyDescent="0.35">
      <c r="A7474">
        <v>37.222510999999997</v>
      </c>
      <c r="B7474" t="s">
        <v>7317</v>
      </c>
      <c r="C7474">
        <v>1</v>
      </c>
      <c r="E7474" t="str">
        <f>IFERROR(VLOOKUP(C7474,Elster!$A$5:$D$148,2,FALSE),"not in table")</f>
        <v xml:space="preserve">   "FEHLERMELDUNG"                                    </v>
      </c>
      <c r="F7474">
        <f>HEX2DEC(C7474)</f>
        <v>1</v>
      </c>
      <c r="G7474">
        <f t="shared" si="559"/>
        <v>4.9989999999979773E-3</v>
      </c>
    </row>
    <row r="7475" spans="1:7" x14ac:dyDescent="0.35">
      <c r="A7475">
        <v>37.222510999999997</v>
      </c>
      <c r="B7475" t="s">
        <v>7319</v>
      </c>
      <c r="C7475">
        <v>1</v>
      </c>
      <c r="D7475" t="str">
        <f>IFERROR(VLOOKUP(C7475,Elster!$A$5:$D$148,2,FALSE),"not in table")</f>
        <v xml:space="preserve">   "FEHLERMELDUNG"                                    </v>
      </c>
      <c r="F7475">
        <f>HEX2DEC(C7475)</f>
        <v>1</v>
      </c>
      <c r="G7475">
        <f t="shared" si="559"/>
        <v>0</v>
      </c>
    </row>
    <row r="7476" spans="1:7" hidden="1" x14ac:dyDescent="0.35">
      <c r="A7476">
        <v>37.227511</v>
      </c>
      <c r="B7476" t="s">
        <v>7317</v>
      </c>
      <c r="C7476">
        <v>20</v>
      </c>
      <c r="E7476" t="str">
        <f>IFERROR(VLOOKUP(C7476,Elster!$A$5:$D$148,2,FALSE),"not in table")</f>
        <v xml:space="preserve">   "MIN_TEMP_KESSEL"                                  </v>
      </c>
      <c r="F7476">
        <f>HEX2DEC(C7476)</f>
        <v>32</v>
      </c>
      <c r="G7476">
        <f t="shared" si="559"/>
        <v>5.000000000002558E-3</v>
      </c>
    </row>
    <row r="7477" spans="1:7" x14ac:dyDescent="0.35">
      <c r="A7477">
        <v>37.227511</v>
      </c>
      <c r="B7477" t="s">
        <v>7319</v>
      </c>
      <c r="C7477">
        <v>20</v>
      </c>
      <c r="D7477" t="str">
        <f>IFERROR(VLOOKUP(C7477,Elster!$A$5:$D$148,2,FALSE),"not in table")</f>
        <v xml:space="preserve">   "MIN_TEMP_KESSEL"                                  </v>
      </c>
      <c r="F7477">
        <f>HEX2DEC(C7477)</f>
        <v>32</v>
      </c>
      <c r="G7477">
        <f t="shared" si="559"/>
        <v>0</v>
      </c>
    </row>
    <row r="7478" spans="1:7" hidden="1" x14ac:dyDescent="0.35">
      <c r="A7478">
        <v>37.238579000000001</v>
      </c>
      <c r="B7478" t="s">
        <v>7317</v>
      </c>
      <c r="C7478">
        <v>3</v>
      </c>
      <c r="E7478" t="str">
        <f>IFERROR(VLOOKUP(C7478,Elster!$A$5:$D$148,2,FALSE),"not in table")</f>
        <v xml:space="preserve">   "SPEICHERSOLLTEMP"                                 </v>
      </c>
      <c r="F7478">
        <f t="shared" ref="F7478:F7489" si="562">HEX2DEC(C7478)</f>
        <v>3</v>
      </c>
      <c r="G7478">
        <f t="shared" si="559"/>
        <v>1.1068000000001632E-2</v>
      </c>
    </row>
    <row r="7479" spans="1:7" hidden="1" x14ac:dyDescent="0.35">
      <c r="A7479">
        <v>37.243552999999999</v>
      </c>
      <c r="B7479" t="s">
        <v>7317</v>
      </c>
      <c r="C7479">
        <v>0</v>
      </c>
      <c r="E7479" t="str">
        <f>IFERROR(VLOOKUP(C7479,Elster!$A$5:$D$148,2,FALSE),"not in table")</f>
        <v>not in table</v>
      </c>
      <c r="F7479">
        <f t="shared" si="562"/>
        <v>0</v>
      </c>
      <c r="G7479">
        <f t="shared" si="559"/>
        <v>4.9739999999971474E-3</v>
      </c>
    </row>
    <row r="7480" spans="1:7" hidden="1" x14ac:dyDescent="0.35">
      <c r="A7480">
        <v>37.248527000000003</v>
      </c>
      <c r="B7480" t="s">
        <v>7317</v>
      </c>
      <c r="C7480" t="s">
        <v>7378</v>
      </c>
      <c r="E7480" t="str">
        <f>IFERROR(VLOOKUP(C7480,Elster!$A$5:$D$148,2,FALSE),"not in table")</f>
        <v xml:space="preserve">   "SAMMLERISTTEMP"                                   </v>
      </c>
      <c r="F7480">
        <f t="shared" si="562"/>
        <v>13</v>
      </c>
      <c r="G7480">
        <f t="shared" si="559"/>
        <v>4.9740000000042528E-3</v>
      </c>
    </row>
    <row r="7481" spans="1:7" hidden="1" x14ac:dyDescent="0.35">
      <c r="A7481">
        <v>37.253501</v>
      </c>
      <c r="B7481" t="s">
        <v>7317</v>
      </c>
      <c r="C7481">
        <v>2</v>
      </c>
      <c r="E7481" t="str">
        <f>IFERROR(VLOOKUP(C7481,Elster!$A$5:$D$148,2,FALSE),"not in table")</f>
        <v xml:space="preserve">   "KESSELSOLLTEMP"                                   </v>
      </c>
      <c r="F7481">
        <f t="shared" si="562"/>
        <v>2</v>
      </c>
      <c r="G7481">
        <f t="shared" si="559"/>
        <v>4.9739999999971474E-3</v>
      </c>
    </row>
    <row r="7482" spans="1:7" hidden="1" x14ac:dyDescent="0.35">
      <c r="A7482">
        <v>37.258448000000001</v>
      </c>
      <c r="B7482" t="s">
        <v>7317</v>
      </c>
      <c r="C7482">
        <v>0</v>
      </c>
      <c r="E7482" t="str">
        <f>IFERROR(VLOOKUP(C7482,Elster!$A$5:$D$148,2,FALSE),"not in table")</f>
        <v>not in table</v>
      </c>
      <c r="F7482">
        <f t="shared" si="562"/>
        <v>0</v>
      </c>
      <c r="G7482">
        <f t="shared" si="559"/>
        <v>4.947000000001367E-3</v>
      </c>
    </row>
    <row r="7483" spans="1:7" hidden="1" x14ac:dyDescent="0.35">
      <c r="A7483">
        <v>37.263421999999998</v>
      </c>
      <c r="B7483" t="s">
        <v>7317</v>
      </c>
      <c r="C7483" t="s">
        <v>7390</v>
      </c>
      <c r="E7483" t="str">
        <f>IFERROR(VLOOKUP(C7483,Elster!$A$5:$D$148,2,FALSE),"not in table")</f>
        <v xml:space="preserve">//   "ERWEITERUNGSTELEGRAMM"                            </v>
      </c>
      <c r="F7483">
        <f t="shared" si="562"/>
        <v>250</v>
      </c>
      <c r="G7483">
        <f t="shared" si="559"/>
        <v>4.9739999999971474E-3</v>
      </c>
    </row>
    <row r="7484" spans="1:7" hidden="1" x14ac:dyDescent="0.35">
      <c r="A7484">
        <v>37.268396000000003</v>
      </c>
      <c r="B7484" t="s">
        <v>7317</v>
      </c>
      <c r="C7484">
        <v>1</v>
      </c>
      <c r="E7484" t="str">
        <f>IFERROR(VLOOKUP(C7484,Elster!$A$5:$D$148,2,FALSE),"not in table")</f>
        <v xml:space="preserve">   "FEHLERMELDUNG"                                    </v>
      </c>
      <c r="F7484">
        <f t="shared" si="562"/>
        <v>1</v>
      </c>
      <c r="G7484">
        <f t="shared" si="559"/>
        <v>4.9740000000042528E-3</v>
      </c>
    </row>
    <row r="7485" spans="1:7" hidden="1" x14ac:dyDescent="0.35">
      <c r="A7485">
        <v>37.27337</v>
      </c>
      <c r="B7485" t="s">
        <v>7317</v>
      </c>
      <c r="C7485">
        <v>12</v>
      </c>
      <c r="E7485" t="str">
        <f>IFERROR(VLOOKUP(C7485,Elster!$A$5:$D$148,2,FALSE),"not in table")</f>
        <v xml:space="preserve">   "VERSTELLTE_RAUMSOLLTEMP"                          </v>
      </c>
      <c r="F7485">
        <f t="shared" si="562"/>
        <v>18</v>
      </c>
      <c r="G7485">
        <f t="shared" si="559"/>
        <v>4.9739999999971474E-3</v>
      </c>
    </row>
    <row r="7486" spans="1:7" hidden="1" x14ac:dyDescent="0.35">
      <c r="A7486">
        <v>37.278317999999999</v>
      </c>
      <c r="B7486" t="s">
        <v>7317</v>
      </c>
      <c r="C7486">
        <v>2</v>
      </c>
      <c r="E7486" t="str">
        <f>IFERROR(VLOOKUP(C7486,Elster!$A$5:$D$148,2,FALSE),"not in table")</f>
        <v xml:space="preserve">   "KESSELSOLLTEMP"                                   </v>
      </c>
      <c r="F7486">
        <f t="shared" si="562"/>
        <v>2</v>
      </c>
      <c r="G7486">
        <f t="shared" si="559"/>
        <v>4.9479999999988422E-3</v>
      </c>
    </row>
    <row r="7487" spans="1:7" hidden="1" x14ac:dyDescent="0.35">
      <c r="A7487">
        <v>37.283292000000003</v>
      </c>
      <c r="B7487" t="s">
        <v>7317</v>
      </c>
      <c r="C7487">
        <v>0</v>
      </c>
      <c r="E7487" t="str">
        <f>IFERROR(VLOOKUP(C7487,Elster!$A$5:$D$148,2,FALSE),"not in table")</f>
        <v>not in table</v>
      </c>
      <c r="F7487">
        <f t="shared" si="562"/>
        <v>0</v>
      </c>
      <c r="G7487">
        <f t="shared" si="559"/>
        <v>4.9740000000042528E-3</v>
      </c>
    </row>
    <row r="7488" spans="1:7" hidden="1" x14ac:dyDescent="0.35">
      <c r="A7488">
        <v>37.288266</v>
      </c>
      <c r="B7488" t="s">
        <v>7317</v>
      </c>
      <c r="C7488">
        <v>1</v>
      </c>
      <c r="E7488" t="str">
        <f>IFERROR(VLOOKUP(C7488,Elster!$A$5:$D$148,2,FALSE),"not in table")</f>
        <v xml:space="preserve">   "FEHLERMELDUNG"                                    </v>
      </c>
      <c r="F7488">
        <f t="shared" si="562"/>
        <v>1</v>
      </c>
      <c r="G7488">
        <f t="shared" si="559"/>
        <v>4.9739999999971474E-3</v>
      </c>
    </row>
    <row r="7489" spans="1:7" hidden="1" x14ac:dyDescent="0.35">
      <c r="A7489">
        <v>37.293213000000002</v>
      </c>
      <c r="B7489" t="s">
        <v>7317</v>
      </c>
      <c r="C7489">
        <v>21</v>
      </c>
      <c r="E7489" t="str">
        <f>IFERROR(VLOOKUP(C7489,Elster!$A$5:$D$148,2,FALSE),"not in table")</f>
        <v xml:space="preserve">   "ANFAHRTEMP"                                       </v>
      </c>
      <c r="F7489">
        <f t="shared" si="562"/>
        <v>33</v>
      </c>
      <c r="G7489">
        <f t="shared" si="559"/>
        <v>4.947000000001367E-3</v>
      </c>
    </row>
    <row r="7490" spans="1:7" x14ac:dyDescent="0.35">
      <c r="A7490">
        <v>37.300426999999999</v>
      </c>
      <c r="B7490" t="s">
        <v>7319</v>
      </c>
      <c r="C7490" t="s">
        <v>7378</v>
      </c>
      <c r="D7490" t="str">
        <f>IFERROR(VLOOKUP(C7490,Elster!$A$5:$D$148,2,FALSE),"not in table")</f>
        <v xml:space="preserve">   "SAMMLERISTTEMP"                                   </v>
      </c>
      <c r="F7490">
        <f>HEX2DEC(C7490)</f>
        <v>13</v>
      </c>
      <c r="G7490">
        <f t="shared" si="559"/>
        <v>7.2139999999976112E-3</v>
      </c>
    </row>
    <row r="7491" spans="1:7" hidden="1" x14ac:dyDescent="0.35">
      <c r="A7491">
        <v>37.300452999999997</v>
      </c>
      <c r="B7491" t="s">
        <v>7317</v>
      </c>
      <c r="C7491" t="s">
        <v>7378</v>
      </c>
      <c r="E7491" t="str">
        <f>IFERROR(VLOOKUP(C7491,Elster!$A$5:$D$148,2,FALSE),"not in table")</f>
        <v xml:space="preserve">   "SAMMLERISTTEMP"                                   </v>
      </c>
      <c r="F7491">
        <f>HEX2DEC(C7491)</f>
        <v>13</v>
      </c>
      <c r="G7491">
        <f t="shared" si="559"/>
        <v>2.5999999998305157E-5</v>
      </c>
    </row>
    <row r="7492" spans="1:7" x14ac:dyDescent="0.35">
      <c r="A7492">
        <v>37.305427000000002</v>
      </c>
      <c r="B7492" t="s">
        <v>7319</v>
      </c>
      <c r="C7492">
        <v>0</v>
      </c>
      <c r="D7492" t="str">
        <f>IFERROR(VLOOKUP(C7492,Elster!$A$5:$D$148,2,FALSE),"not in table")</f>
        <v>not in table</v>
      </c>
      <c r="F7492">
        <f>HEX2DEC(C7492)</f>
        <v>0</v>
      </c>
      <c r="G7492">
        <f t="shared" ref="G7492:G7555" si="563">A7492-A7491</f>
        <v>4.9740000000042528E-3</v>
      </c>
    </row>
    <row r="7493" spans="1:7" hidden="1" x14ac:dyDescent="0.35">
      <c r="A7493">
        <v>37.305453</v>
      </c>
      <c r="B7493" t="s">
        <v>7317</v>
      </c>
      <c r="C7493">
        <v>0</v>
      </c>
      <c r="E7493" t="str">
        <f>IFERROR(VLOOKUP(C7493,Elster!$A$5:$D$148,2,FALSE),"not in table")</f>
        <v>not in table</v>
      </c>
      <c r="F7493">
        <f>HEX2DEC(C7493)</f>
        <v>0</v>
      </c>
      <c r="G7493">
        <f t="shared" si="563"/>
        <v>2.5999999998305157E-5</v>
      </c>
    </row>
    <row r="7494" spans="1:7" x14ac:dyDescent="0.35">
      <c r="A7494">
        <v>37.310426999999997</v>
      </c>
      <c r="B7494" t="s">
        <v>7319</v>
      </c>
      <c r="C7494">
        <v>3</v>
      </c>
      <c r="D7494" t="str">
        <f>IFERROR(VLOOKUP(C7494,Elster!$A$5:$D$148,2,FALSE),"not in table")</f>
        <v xml:space="preserve">   "SPEICHERSOLLTEMP"                                 </v>
      </c>
      <c r="F7494">
        <f>HEX2DEC(C7494)</f>
        <v>3</v>
      </c>
      <c r="G7494">
        <f t="shared" si="563"/>
        <v>4.9739999999971474E-3</v>
      </c>
    </row>
    <row r="7495" spans="1:7" hidden="1" x14ac:dyDescent="0.35">
      <c r="A7495">
        <v>37.310453000000003</v>
      </c>
      <c r="B7495" t="s">
        <v>7317</v>
      </c>
      <c r="C7495">
        <v>3</v>
      </c>
      <c r="E7495" t="str">
        <f>IFERROR(VLOOKUP(C7495,Elster!$A$5:$D$148,2,FALSE),"not in table")</f>
        <v xml:space="preserve">   "SPEICHERSOLLTEMP"                                 </v>
      </c>
      <c r="F7495">
        <f>HEX2DEC(C7495)</f>
        <v>3</v>
      </c>
      <c r="G7495">
        <f t="shared" si="563"/>
        <v>2.6000000005410584E-5</v>
      </c>
    </row>
    <row r="7496" spans="1:7" x14ac:dyDescent="0.35">
      <c r="A7496">
        <v>37.315427</v>
      </c>
      <c r="B7496" t="s">
        <v>7319</v>
      </c>
      <c r="C7496">
        <v>1</v>
      </c>
      <c r="D7496" t="str">
        <f>IFERROR(VLOOKUP(C7496,Elster!$A$5:$D$148,2,FALSE),"not in table")</f>
        <v xml:space="preserve">   "FEHLERMELDUNG"                                    </v>
      </c>
      <c r="F7496">
        <f>HEX2DEC(C7496)</f>
        <v>1</v>
      </c>
      <c r="G7496">
        <f t="shared" si="563"/>
        <v>4.9739999999971474E-3</v>
      </c>
    </row>
    <row r="7497" spans="1:7" hidden="1" x14ac:dyDescent="0.35">
      <c r="A7497">
        <v>37.315452999999998</v>
      </c>
      <c r="B7497" t="s">
        <v>7317</v>
      </c>
      <c r="C7497">
        <v>1</v>
      </c>
      <c r="E7497" t="str">
        <f>IFERROR(VLOOKUP(C7497,Elster!$A$5:$D$148,2,FALSE),"not in table")</f>
        <v xml:space="preserve">   "FEHLERMELDUNG"                                    </v>
      </c>
      <c r="F7497">
        <f t="shared" ref="F7497:F7498" si="564">HEX2DEC(C7497)</f>
        <v>1</v>
      </c>
      <c r="G7497">
        <f t="shared" si="563"/>
        <v>2.5999999998305157E-5</v>
      </c>
    </row>
    <row r="7498" spans="1:7" hidden="1" x14ac:dyDescent="0.35">
      <c r="A7498">
        <v>37.320453000000001</v>
      </c>
      <c r="B7498" t="s">
        <v>7317</v>
      </c>
      <c r="C7498">
        <v>0</v>
      </c>
      <c r="E7498" t="str">
        <f>IFERROR(VLOOKUP(C7498,Elster!$A$5:$D$148,2,FALSE),"not in table")</f>
        <v>not in table</v>
      </c>
      <c r="F7498">
        <f t="shared" si="564"/>
        <v>0</v>
      </c>
      <c r="G7498">
        <f t="shared" si="563"/>
        <v>5.000000000002558E-3</v>
      </c>
    </row>
    <row r="7499" spans="1:7" x14ac:dyDescent="0.35">
      <c r="A7499">
        <v>37.320453000000001</v>
      </c>
      <c r="B7499" t="s">
        <v>7319</v>
      </c>
      <c r="C7499">
        <v>0</v>
      </c>
      <c r="D7499" t="str">
        <f>IFERROR(VLOOKUP(C7499,Elster!$A$5:$D$148,2,FALSE),"not in table")</f>
        <v>not in table</v>
      </c>
      <c r="F7499">
        <f>HEX2DEC(C7499)</f>
        <v>0</v>
      </c>
      <c r="G7499">
        <f t="shared" si="563"/>
        <v>0</v>
      </c>
    </row>
    <row r="7500" spans="1:7" hidden="1" x14ac:dyDescent="0.35">
      <c r="A7500">
        <v>37.325451999999999</v>
      </c>
      <c r="B7500" t="s">
        <v>7317</v>
      </c>
      <c r="C7500" t="s">
        <v>7390</v>
      </c>
      <c r="E7500" t="str">
        <f>IFERROR(VLOOKUP(C7500,Elster!$A$5:$D$148,2,FALSE),"not in table")</f>
        <v xml:space="preserve">//   "ERWEITERUNGSTELEGRAMM"                            </v>
      </c>
      <c r="F7500">
        <f>HEX2DEC(C7500)</f>
        <v>250</v>
      </c>
      <c r="G7500">
        <f t="shared" si="563"/>
        <v>4.9989999999979773E-3</v>
      </c>
    </row>
    <row r="7501" spans="1:7" x14ac:dyDescent="0.35">
      <c r="A7501">
        <v>37.325451999999999</v>
      </c>
      <c r="B7501" t="s">
        <v>7319</v>
      </c>
      <c r="C7501" t="s">
        <v>7390</v>
      </c>
      <c r="D7501" t="str">
        <f>IFERROR(VLOOKUP(C7501,Elster!$A$5:$D$148,2,FALSE),"not in table")</f>
        <v xml:space="preserve">//   "ERWEITERUNGSTELEGRAMM"                            </v>
      </c>
      <c r="F7501">
        <f>HEX2DEC(C7501)</f>
        <v>250</v>
      </c>
      <c r="G7501">
        <f t="shared" si="563"/>
        <v>0</v>
      </c>
    </row>
    <row r="7502" spans="1:7" hidden="1" x14ac:dyDescent="0.35">
      <c r="A7502">
        <v>37.330452000000001</v>
      </c>
      <c r="B7502" t="s">
        <v>7317</v>
      </c>
      <c r="C7502">
        <v>1</v>
      </c>
      <c r="E7502" t="str">
        <f>IFERROR(VLOOKUP(C7502,Elster!$A$5:$D$148,2,FALSE),"not in table")</f>
        <v xml:space="preserve">   "FEHLERMELDUNG"                                    </v>
      </c>
      <c r="F7502">
        <f>HEX2DEC(C7502)</f>
        <v>1</v>
      </c>
      <c r="G7502">
        <f t="shared" si="563"/>
        <v>5.000000000002558E-3</v>
      </c>
    </row>
    <row r="7503" spans="1:7" x14ac:dyDescent="0.35">
      <c r="A7503">
        <v>37.330452000000001</v>
      </c>
      <c r="B7503" t="s">
        <v>7319</v>
      </c>
      <c r="C7503">
        <v>1</v>
      </c>
      <c r="D7503" t="str">
        <f>IFERROR(VLOOKUP(C7503,Elster!$A$5:$D$148,2,FALSE),"not in table")</f>
        <v xml:space="preserve">   "FEHLERMELDUNG"                                    </v>
      </c>
      <c r="F7503">
        <f>HEX2DEC(C7503)</f>
        <v>1</v>
      </c>
      <c r="G7503">
        <f t="shared" si="563"/>
        <v>0</v>
      </c>
    </row>
    <row r="7504" spans="1:7" hidden="1" x14ac:dyDescent="0.35">
      <c r="A7504">
        <v>37.335451999999997</v>
      </c>
      <c r="B7504" t="s">
        <v>7317</v>
      </c>
      <c r="C7504">
        <v>13</v>
      </c>
      <c r="E7504" t="str">
        <f>IFERROR(VLOOKUP(C7504,Elster!$A$5:$D$148,2,FALSE),"not in table")</f>
        <v xml:space="preserve">   "EINSTELL_SPEICHERSOLLTEMP"                        </v>
      </c>
      <c r="F7504">
        <f>HEX2DEC(C7504)</f>
        <v>19</v>
      </c>
      <c r="G7504">
        <f t="shared" si="563"/>
        <v>4.9999999999954525E-3</v>
      </c>
    </row>
    <row r="7505" spans="1:7" x14ac:dyDescent="0.35">
      <c r="A7505">
        <v>37.335451999999997</v>
      </c>
      <c r="B7505" t="s">
        <v>7319</v>
      </c>
      <c r="C7505">
        <v>13</v>
      </c>
      <c r="D7505" t="str">
        <f>IFERROR(VLOOKUP(C7505,Elster!$A$5:$D$148,2,FALSE),"not in table")</f>
        <v xml:space="preserve">   "EINSTELL_SPEICHERSOLLTEMP"                        </v>
      </c>
      <c r="F7505">
        <f>HEX2DEC(C7505)</f>
        <v>19</v>
      </c>
      <c r="G7505">
        <f t="shared" si="563"/>
        <v>0</v>
      </c>
    </row>
    <row r="7506" spans="1:7" hidden="1" x14ac:dyDescent="0.35">
      <c r="A7506">
        <v>37.340451999999999</v>
      </c>
      <c r="B7506" t="s">
        <v>7317</v>
      </c>
      <c r="C7506">
        <v>0</v>
      </c>
      <c r="E7506" t="str">
        <f>IFERROR(VLOOKUP(C7506,Elster!$A$5:$D$148,2,FALSE),"not in table")</f>
        <v>not in table</v>
      </c>
      <c r="F7506">
        <f>HEX2DEC(C7506)</f>
        <v>0</v>
      </c>
      <c r="G7506">
        <f t="shared" si="563"/>
        <v>5.000000000002558E-3</v>
      </c>
    </row>
    <row r="7507" spans="1:7" x14ac:dyDescent="0.35">
      <c r="A7507">
        <v>37.340451999999999</v>
      </c>
      <c r="B7507" t="s">
        <v>7319</v>
      </c>
      <c r="C7507">
        <v>0</v>
      </c>
      <c r="D7507" t="str">
        <f>IFERROR(VLOOKUP(C7507,Elster!$A$5:$D$148,2,FALSE),"not in table")</f>
        <v>not in table</v>
      </c>
      <c r="F7507">
        <f>HEX2DEC(C7507)</f>
        <v>0</v>
      </c>
      <c r="G7507">
        <f t="shared" si="563"/>
        <v>0</v>
      </c>
    </row>
    <row r="7508" spans="1:7" hidden="1" x14ac:dyDescent="0.35">
      <c r="A7508">
        <v>37.345452000000002</v>
      </c>
      <c r="B7508" t="s">
        <v>7317</v>
      </c>
      <c r="C7508">
        <v>0</v>
      </c>
      <c r="E7508" t="str">
        <f>IFERROR(VLOOKUP(C7508,Elster!$A$5:$D$148,2,FALSE),"not in table")</f>
        <v>not in table</v>
      </c>
      <c r="F7508">
        <f>HEX2DEC(C7508)</f>
        <v>0</v>
      </c>
      <c r="G7508">
        <f t="shared" si="563"/>
        <v>5.000000000002558E-3</v>
      </c>
    </row>
    <row r="7509" spans="1:7" x14ac:dyDescent="0.35">
      <c r="A7509">
        <v>37.345452000000002</v>
      </c>
      <c r="B7509" t="s">
        <v>7319</v>
      </c>
      <c r="C7509">
        <v>0</v>
      </c>
      <c r="D7509" t="str">
        <f>IFERROR(VLOOKUP(C7509,Elster!$A$5:$D$148,2,FALSE),"not in table")</f>
        <v>not in table</v>
      </c>
      <c r="F7509">
        <f>HEX2DEC(C7509)</f>
        <v>0</v>
      </c>
      <c r="G7509">
        <f t="shared" si="563"/>
        <v>0</v>
      </c>
    </row>
    <row r="7510" spans="1:7" hidden="1" x14ac:dyDescent="0.35">
      <c r="A7510">
        <v>37.350451999999997</v>
      </c>
      <c r="B7510" t="s">
        <v>7317</v>
      </c>
      <c r="C7510">
        <v>1</v>
      </c>
      <c r="E7510" t="str">
        <f>IFERROR(VLOOKUP(C7510,Elster!$A$5:$D$148,2,FALSE),"not in table")</f>
        <v xml:space="preserve">   "FEHLERMELDUNG"                                    </v>
      </c>
      <c r="F7510">
        <f>HEX2DEC(C7510)</f>
        <v>1</v>
      </c>
      <c r="G7510">
        <f t="shared" si="563"/>
        <v>4.9999999999954525E-3</v>
      </c>
    </row>
    <row r="7511" spans="1:7" x14ac:dyDescent="0.35">
      <c r="A7511">
        <v>37.350451999999997</v>
      </c>
      <c r="B7511" t="s">
        <v>7319</v>
      </c>
      <c r="C7511">
        <v>1</v>
      </c>
      <c r="D7511" t="str">
        <f>IFERROR(VLOOKUP(C7511,Elster!$A$5:$D$148,2,FALSE),"not in table")</f>
        <v xml:space="preserve">   "FEHLERMELDUNG"                                    </v>
      </c>
      <c r="F7511">
        <f>HEX2DEC(C7511)</f>
        <v>1</v>
      </c>
      <c r="G7511">
        <f t="shared" si="563"/>
        <v>0</v>
      </c>
    </row>
    <row r="7512" spans="1:7" hidden="1" x14ac:dyDescent="0.35">
      <c r="A7512">
        <v>37.355452</v>
      </c>
      <c r="B7512" t="s">
        <v>7317</v>
      </c>
      <c r="C7512" t="s">
        <v>7388</v>
      </c>
      <c r="E7512" t="str">
        <f>IFERROR(VLOOKUP(C7512,Elster!$A$5:$D$148,2,FALSE),"not in table")</f>
        <v xml:space="preserve">   "WASSERDRUCK"                                      </v>
      </c>
      <c r="F7512">
        <f>HEX2DEC(C7512)</f>
        <v>31</v>
      </c>
      <c r="G7512">
        <f t="shared" si="563"/>
        <v>5.000000000002558E-3</v>
      </c>
    </row>
    <row r="7513" spans="1:7" x14ac:dyDescent="0.35">
      <c r="A7513">
        <v>37.355452</v>
      </c>
      <c r="B7513" t="s">
        <v>7319</v>
      </c>
      <c r="C7513" t="s">
        <v>7388</v>
      </c>
      <c r="D7513" t="str">
        <f>IFERROR(VLOOKUP(C7513,Elster!$A$5:$D$148,2,FALSE),"not in table")</f>
        <v xml:space="preserve">   "WASSERDRUCK"                                      </v>
      </c>
      <c r="F7513">
        <f>HEX2DEC(C7513)</f>
        <v>31</v>
      </c>
      <c r="G7513">
        <f t="shared" si="563"/>
        <v>0</v>
      </c>
    </row>
    <row r="7514" spans="1:7" hidden="1" x14ac:dyDescent="0.35">
      <c r="A7514">
        <v>37.366883999999999</v>
      </c>
      <c r="B7514" t="s">
        <v>7317</v>
      </c>
      <c r="C7514">
        <v>3</v>
      </c>
      <c r="E7514" t="str">
        <f>IFERROR(VLOOKUP(C7514,Elster!$A$5:$D$148,2,FALSE),"not in table")</f>
        <v xml:space="preserve">   "SPEICHERSOLLTEMP"                                 </v>
      </c>
      <c r="F7514">
        <f t="shared" ref="F7514:F7526" si="565">HEX2DEC(C7514)</f>
        <v>3</v>
      </c>
      <c r="G7514">
        <f t="shared" si="563"/>
        <v>1.1431999999999221E-2</v>
      </c>
    </row>
    <row r="7515" spans="1:7" hidden="1" x14ac:dyDescent="0.35">
      <c r="A7515">
        <v>37.371858000000003</v>
      </c>
      <c r="B7515" t="s">
        <v>7317</v>
      </c>
      <c r="C7515">
        <v>0</v>
      </c>
      <c r="E7515" t="str">
        <f>IFERROR(VLOOKUP(C7515,Elster!$A$5:$D$148,2,FALSE),"not in table")</f>
        <v>not in table</v>
      </c>
      <c r="F7515">
        <f t="shared" si="565"/>
        <v>0</v>
      </c>
      <c r="G7515">
        <f t="shared" si="563"/>
        <v>4.9740000000042528E-3</v>
      </c>
    </row>
    <row r="7516" spans="1:7" hidden="1" x14ac:dyDescent="0.35">
      <c r="A7516">
        <v>37.376806000000002</v>
      </c>
      <c r="B7516" t="s">
        <v>7317</v>
      </c>
      <c r="C7516" t="s">
        <v>7378</v>
      </c>
      <c r="E7516" t="str">
        <f>IFERROR(VLOOKUP(C7516,Elster!$A$5:$D$148,2,FALSE),"not in table")</f>
        <v xml:space="preserve">   "SAMMLERISTTEMP"                                   </v>
      </c>
      <c r="F7516">
        <f t="shared" si="565"/>
        <v>13</v>
      </c>
      <c r="G7516">
        <f t="shared" si="563"/>
        <v>4.9479999999988422E-3</v>
      </c>
    </row>
    <row r="7517" spans="1:7" hidden="1" x14ac:dyDescent="0.35">
      <c r="A7517">
        <v>37.381779999999999</v>
      </c>
      <c r="B7517" t="s">
        <v>7317</v>
      </c>
      <c r="C7517">
        <v>2</v>
      </c>
      <c r="E7517" t="str">
        <f>IFERROR(VLOOKUP(C7517,Elster!$A$5:$D$148,2,FALSE),"not in table")</f>
        <v xml:space="preserve">   "KESSELSOLLTEMP"                                   </v>
      </c>
      <c r="F7517">
        <f t="shared" si="565"/>
        <v>2</v>
      </c>
      <c r="G7517">
        <f t="shared" si="563"/>
        <v>4.9739999999971474E-3</v>
      </c>
    </row>
    <row r="7518" spans="1:7" hidden="1" x14ac:dyDescent="0.35">
      <c r="A7518">
        <v>37.386752999999999</v>
      </c>
      <c r="B7518" t="s">
        <v>7317</v>
      </c>
      <c r="C7518">
        <v>0</v>
      </c>
      <c r="E7518" t="str">
        <f>IFERROR(VLOOKUP(C7518,Elster!$A$5:$D$148,2,FALSE),"not in table")</f>
        <v>not in table</v>
      </c>
      <c r="F7518">
        <f t="shared" si="565"/>
        <v>0</v>
      </c>
      <c r="G7518">
        <f t="shared" si="563"/>
        <v>4.9729999999996721E-3</v>
      </c>
    </row>
    <row r="7519" spans="1:7" hidden="1" x14ac:dyDescent="0.35">
      <c r="A7519">
        <v>37.391727000000003</v>
      </c>
      <c r="B7519" t="s">
        <v>7317</v>
      </c>
      <c r="C7519" t="s">
        <v>7390</v>
      </c>
      <c r="E7519" t="str">
        <f>IFERROR(VLOOKUP(C7519,Elster!$A$5:$D$148,2,FALSE),"not in table")</f>
        <v xml:space="preserve">//   "ERWEITERUNGSTELEGRAMM"                            </v>
      </c>
      <c r="F7519">
        <f t="shared" si="565"/>
        <v>250</v>
      </c>
      <c r="G7519">
        <f t="shared" si="563"/>
        <v>4.9740000000042528E-3</v>
      </c>
    </row>
    <row r="7520" spans="1:7" hidden="1" x14ac:dyDescent="0.35">
      <c r="A7520">
        <v>37.396675000000002</v>
      </c>
      <c r="B7520" t="s">
        <v>7317</v>
      </c>
      <c r="C7520">
        <v>1</v>
      </c>
      <c r="E7520" t="str">
        <f>IFERROR(VLOOKUP(C7520,Elster!$A$5:$D$148,2,FALSE),"not in table")</f>
        <v xml:space="preserve">   "FEHLERMELDUNG"                                    </v>
      </c>
      <c r="F7520">
        <f t="shared" si="565"/>
        <v>1</v>
      </c>
      <c r="G7520">
        <f t="shared" si="563"/>
        <v>4.9479999999988422E-3</v>
      </c>
    </row>
    <row r="7521" spans="1:7" hidden="1" x14ac:dyDescent="0.35">
      <c r="A7521">
        <v>37.401648999999999</v>
      </c>
      <c r="B7521" t="s">
        <v>7317</v>
      </c>
      <c r="C7521">
        <v>13</v>
      </c>
      <c r="E7521" t="str">
        <f>IFERROR(VLOOKUP(C7521,Elster!$A$5:$D$148,2,FALSE),"not in table")</f>
        <v xml:space="preserve">   "EINSTELL_SPEICHERSOLLTEMP"                        </v>
      </c>
      <c r="F7521">
        <f t="shared" si="565"/>
        <v>19</v>
      </c>
      <c r="G7521">
        <f t="shared" si="563"/>
        <v>4.9739999999971474E-3</v>
      </c>
    </row>
    <row r="7522" spans="1:7" hidden="1" x14ac:dyDescent="0.35">
      <c r="A7522">
        <v>37.406623000000003</v>
      </c>
      <c r="B7522" t="s">
        <v>7317</v>
      </c>
      <c r="C7522">
        <v>0</v>
      </c>
      <c r="E7522" t="str">
        <f>IFERROR(VLOOKUP(C7522,Elster!$A$5:$D$148,2,FALSE),"not in table")</f>
        <v>not in table</v>
      </c>
      <c r="F7522">
        <f t="shared" si="565"/>
        <v>0</v>
      </c>
      <c r="G7522">
        <f t="shared" si="563"/>
        <v>4.9740000000042528E-3</v>
      </c>
    </row>
    <row r="7523" spans="1:7" hidden="1" x14ac:dyDescent="0.35">
      <c r="A7523">
        <v>37.411597</v>
      </c>
      <c r="B7523" t="s">
        <v>7317</v>
      </c>
      <c r="C7523">
        <v>0</v>
      </c>
      <c r="E7523" t="str">
        <f>IFERROR(VLOOKUP(C7523,Elster!$A$5:$D$148,2,FALSE),"not in table")</f>
        <v>not in table</v>
      </c>
      <c r="F7523">
        <f t="shared" si="565"/>
        <v>0</v>
      </c>
      <c r="G7523">
        <f t="shared" si="563"/>
        <v>4.9739999999971474E-3</v>
      </c>
    </row>
    <row r="7524" spans="1:7" hidden="1" x14ac:dyDescent="0.35">
      <c r="A7524">
        <v>37.416544999999999</v>
      </c>
      <c r="B7524" t="s">
        <v>7317</v>
      </c>
      <c r="C7524">
        <v>1</v>
      </c>
      <c r="E7524" t="str">
        <f>IFERROR(VLOOKUP(C7524,Elster!$A$5:$D$148,2,FALSE),"not in table")</f>
        <v xml:space="preserve">   "FEHLERMELDUNG"                                    </v>
      </c>
      <c r="F7524">
        <f t="shared" si="565"/>
        <v>1</v>
      </c>
      <c r="G7524">
        <f t="shared" si="563"/>
        <v>4.9479999999988422E-3</v>
      </c>
    </row>
    <row r="7525" spans="1:7" hidden="1" x14ac:dyDescent="0.35">
      <c r="A7525">
        <v>37.421519000000004</v>
      </c>
      <c r="B7525" t="s">
        <v>7317</v>
      </c>
      <c r="C7525">
        <v>20</v>
      </c>
      <c r="E7525" t="str">
        <f>IFERROR(VLOOKUP(C7525,Elster!$A$5:$D$148,2,FALSE),"not in table")</f>
        <v xml:space="preserve">   "MIN_TEMP_KESSEL"                                  </v>
      </c>
      <c r="F7525">
        <f t="shared" si="565"/>
        <v>32</v>
      </c>
      <c r="G7525">
        <f t="shared" si="563"/>
        <v>4.9740000000042528E-3</v>
      </c>
    </row>
    <row r="7526" spans="1:7" hidden="1" x14ac:dyDescent="0.35">
      <c r="A7526">
        <v>37.428393</v>
      </c>
      <c r="B7526" t="s">
        <v>7317</v>
      </c>
      <c r="C7526" t="s">
        <v>7378</v>
      </c>
      <c r="E7526" t="str">
        <f>IFERROR(VLOOKUP(C7526,Elster!$A$5:$D$148,2,FALSE),"not in table")</f>
        <v xml:space="preserve">   "SAMMLERISTTEMP"                                   </v>
      </c>
      <c r="F7526">
        <f t="shared" si="565"/>
        <v>13</v>
      </c>
      <c r="G7526">
        <f t="shared" si="563"/>
        <v>6.873999999996272E-3</v>
      </c>
    </row>
    <row r="7527" spans="1:7" x14ac:dyDescent="0.35">
      <c r="A7527">
        <v>37.428393</v>
      </c>
      <c r="B7527" t="s">
        <v>7319</v>
      </c>
      <c r="C7527" t="s">
        <v>7378</v>
      </c>
      <c r="D7527" t="str">
        <f>IFERROR(VLOOKUP(C7527,Elster!$A$5:$D$148,2,FALSE),"not in table")</f>
        <v xml:space="preserve">   "SAMMLERISTTEMP"                                   </v>
      </c>
      <c r="F7527">
        <f>HEX2DEC(C7527)</f>
        <v>13</v>
      </c>
      <c r="G7527">
        <f t="shared" si="563"/>
        <v>0</v>
      </c>
    </row>
    <row r="7528" spans="1:7" hidden="1" x14ac:dyDescent="0.35">
      <c r="A7528">
        <v>37.433393000000002</v>
      </c>
      <c r="B7528" t="s">
        <v>7317</v>
      </c>
      <c r="C7528">
        <v>0</v>
      </c>
      <c r="E7528" t="str">
        <f>IFERROR(VLOOKUP(C7528,Elster!$A$5:$D$148,2,FALSE),"not in table")</f>
        <v>not in table</v>
      </c>
      <c r="F7528">
        <f>HEX2DEC(C7528)</f>
        <v>0</v>
      </c>
      <c r="G7528">
        <f t="shared" si="563"/>
        <v>5.000000000002558E-3</v>
      </c>
    </row>
    <row r="7529" spans="1:7" x14ac:dyDescent="0.35">
      <c r="A7529">
        <v>37.433393000000002</v>
      </c>
      <c r="B7529" t="s">
        <v>7319</v>
      </c>
      <c r="C7529">
        <v>0</v>
      </c>
      <c r="D7529" t="str">
        <f>IFERROR(VLOOKUP(C7529,Elster!$A$5:$D$148,2,FALSE),"not in table")</f>
        <v>not in table</v>
      </c>
      <c r="F7529">
        <f t="shared" ref="F7529:F7532" si="566">HEX2DEC(C7529)</f>
        <v>0</v>
      </c>
      <c r="G7529">
        <f t="shared" si="563"/>
        <v>0</v>
      </c>
    </row>
    <row r="7530" spans="1:7" x14ac:dyDescent="0.35">
      <c r="A7530">
        <v>37.438392999999998</v>
      </c>
      <c r="B7530" t="s">
        <v>7319</v>
      </c>
      <c r="C7530">
        <v>3</v>
      </c>
      <c r="D7530" t="str">
        <f>IFERROR(VLOOKUP(C7530,Elster!$A$5:$D$148,2,FALSE),"not in table")</f>
        <v xml:space="preserve">   "SPEICHERSOLLTEMP"                                 </v>
      </c>
      <c r="F7530">
        <f t="shared" si="566"/>
        <v>3</v>
      </c>
      <c r="G7530">
        <f t="shared" si="563"/>
        <v>4.9999999999954525E-3</v>
      </c>
    </row>
    <row r="7531" spans="1:7" hidden="1" x14ac:dyDescent="0.35">
      <c r="A7531">
        <v>37.438419000000003</v>
      </c>
      <c r="B7531" t="s">
        <v>7317</v>
      </c>
      <c r="C7531">
        <v>3</v>
      </c>
      <c r="E7531" t="str">
        <f>IFERROR(VLOOKUP(C7531,Elster!$A$5:$D$148,2,FALSE),"not in table")</f>
        <v xml:space="preserve">   "SPEICHERSOLLTEMP"                                 </v>
      </c>
      <c r="F7531">
        <f t="shared" si="566"/>
        <v>3</v>
      </c>
      <c r="G7531">
        <f t="shared" si="563"/>
        <v>2.6000000005410584E-5</v>
      </c>
    </row>
    <row r="7532" spans="1:7" hidden="1" x14ac:dyDescent="0.35">
      <c r="A7532">
        <v>37.443418999999999</v>
      </c>
      <c r="B7532" t="s">
        <v>7317</v>
      </c>
      <c r="C7532">
        <v>1</v>
      </c>
      <c r="E7532" t="str">
        <f>IFERROR(VLOOKUP(C7532,Elster!$A$5:$D$148,2,FALSE),"not in table")</f>
        <v xml:space="preserve">   "FEHLERMELDUNG"                                    </v>
      </c>
      <c r="F7532">
        <f t="shared" si="566"/>
        <v>1</v>
      </c>
      <c r="G7532">
        <f t="shared" si="563"/>
        <v>4.9999999999954525E-3</v>
      </c>
    </row>
    <row r="7533" spans="1:7" x14ac:dyDescent="0.35">
      <c r="A7533">
        <v>37.443418999999999</v>
      </c>
      <c r="B7533" t="s">
        <v>7319</v>
      </c>
      <c r="C7533">
        <v>1</v>
      </c>
      <c r="D7533" t="str">
        <f>IFERROR(VLOOKUP(C7533,Elster!$A$5:$D$148,2,FALSE),"not in table")</f>
        <v xml:space="preserve">   "FEHLERMELDUNG"                                    </v>
      </c>
      <c r="F7533">
        <f>HEX2DEC(C7533)</f>
        <v>1</v>
      </c>
      <c r="G7533">
        <f t="shared" si="563"/>
        <v>0</v>
      </c>
    </row>
    <row r="7534" spans="1:7" hidden="1" x14ac:dyDescent="0.35">
      <c r="A7534">
        <v>37.448419000000001</v>
      </c>
      <c r="B7534" t="s">
        <v>7317</v>
      </c>
      <c r="C7534">
        <v>0</v>
      </c>
      <c r="E7534" t="str">
        <f>IFERROR(VLOOKUP(C7534,Elster!$A$5:$D$148,2,FALSE),"not in table")</f>
        <v>not in table</v>
      </c>
      <c r="F7534">
        <f>HEX2DEC(C7534)</f>
        <v>0</v>
      </c>
      <c r="G7534">
        <f t="shared" si="563"/>
        <v>5.000000000002558E-3</v>
      </c>
    </row>
    <row r="7535" spans="1:7" x14ac:dyDescent="0.35">
      <c r="A7535">
        <v>37.448419000000001</v>
      </c>
      <c r="B7535" t="s">
        <v>7319</v>
      </c>
      <c r="C7535">
        <v>0</v>
      </c>
      <c r="D7535" t="str">
        <f>IFERROR(VLOOKUP(C7535,Elster!$A$5:$D$148,2,FALSE),"not in table")</f>
        <v>not in table</v>
      </c>
      <c r="F7535">
        <f>HEX2DEC(C7535)</f>
        <v>0</v>
      </c>
      <c r="G7535">
        <f t="shared" si="563"/>
        <v>0</v>
      </c>
    </row>
    <row r="7536" spans="1:7" hidden="1" x14ac:dyDescent="0.35">
      <c r="A7536">
        <v>37.453418999999997</v>
      </c>
      <c r="B7536" t="s">
        <v>7317</v>
      </c>
      <c r="C7536" t="s">
        <v>7390</v>
      </c>
      <c r="E7536" t="str">
        <f>IFERROR(VLOOKUP(C7536,Elster!$A$5:$D$148,2,FALSE),"not in table")</f>
        <v xml:space="preserve">//   "ERWEITERUNGSTELEGRAMM"                            </v>
      </c>
      <c r="F7536">
        <f>HEX2DEC(C7536)</f>
        <v>250</v>
      </c>
      <c r="G7536">
        <f t="shared" si="563"/>
        <v>4.9999999999954525E-3</v>
      </c>
    </row>
    <row r="7537" spans="1:7" x14ac:dyDescent="0.35">
      <c r="A7537">
        <v>37.453418999999997</v>
      </c>
      <c r="B7537" t="s">
        <v>7319</v>
      </c>
      <c r="C7537" t="s">
        <v>7390</v>
      </c>
      <c r="D7537" t="str">
        <f>IFERROR(VLOOKUP(C7537,Elster!$A$5:$D$148,2,FALSE),"not in table")</f>
        <v xml:space="preserve">//   "ERWEITERUNGSTELEGRAMM"                            </v>
      </c>
      <c r="F7537">
        <f>HEX2DEC(C7537)</f>
        <v>250</v>
      </c>
      <c r="G7537">
        <f t="shared" si="563"/>
        <v>0</v>
      </c>
    </row>
    <row r="7538" spans="1:7" hidden="1" x14ac:dyDescent="0.35">
      <c r="A7538">
        <v>37.458418999999999</v>
      </c>
      <c r="B7538" t="s">
        <v>7317</v>
      </c>
      <c r="C7538">
        <v>1</v>
      </c>
      <c r="E7538" t="str">
        <f>IFERROR(VLOOKUP(C7538,Elster!$A$5:$D$148,2,FALSE),"not in table")</f>
        <v xml:space="preserve">   "FEHLERMELDUNG"                                    </v>
      </c>
      <c r="F7538">
        <f>HEX2DEC(C7538)</f>
        <v>1</v>
      </c>
      <c r="G7538">
        <f t="shared" si="563"/>
        <v>5.000000000002558E-3</v>
      </c>
    </row>
    <row r="7539" spans="1:7" x14ac:dyDescent="0.35">
      <c r="A7539">
        <v>37.458418999999999</v>
      </c>
      <c r="B7539" t="s">
        <v>7319</v>
      </c>
      <c r="C7539">
        <v>1</v>
      </c>
      <c r="D7539" t="str">
        <f>IFERROR(VLOOKUP(C7539,Elster!$A$5:$D$148,2,FALSE),"not in table")</f>
        <v xml:space="preserve">   "FEHLERMELDUNG"                                    </v>
      </c>
      <c r="F7539">
        <f>HEX2DEC(C7539)</f>
        <v>1</v>
      </c>
      <c r="G7539">
        <f t="shared" si="563"/>
        <v>0</v>
      </c>
    </row>
    <row r="7540" spans="1:7" hidden="1" x14ac:dyDescent="0.35">
      <c r="A7540">
        <v>37.463419000000002</v>
      </c>
      <c r="B7540" t="s">
        <v>7317</v>
      </c>
      <c r="C7540">
        <v>22</v>
      </c>
      <c r="E7540" t="str">
        <f>IFERROR(VLOOKUP(C7540,Elster!$A$5:$D$148,2,FALSE),"not in table")</f>
        <v xml:space="preserve">   "HYSTERESEZEIT"                                    </v>
      </c>
      <c r="F7540">
        <f>HEX2DEC(C7540)</f>
        <v>34</v>
      </c>
      <c r="G7540">
        <f t="shared" si="563"/>
        <v>5.000000000002558E-3</v>
      </c>
    </row>
    <row r="7541" spans="1:7" x14ac:dyDescent="0.35">
      <c r="A7541">
        <v>37.463419000000002</v>
      </c>
      <c r="B7541" t="s">
        <v>7319</v>
      </c>
      <c r="C7541">
        <v>22</v>
      </c>
      <c r="D7541" t="str">
        <f>IFERROR(VLOOKUP(C7541,Elster!$A$5:$D$148,2,FALSE),"not in table")</f>
        <v xml:space="preserve">   "HYSTERESEZEIT"                                    </v>
      </c>
      <c r="F7541">
        <f>HEX2DEC(C7541)</f>
        <v>34</v>
      </c>
      <c r="G7541">
        <f t="shared" si="563"/>
        <v>0</v>
      </c>
    </row>
    <row r="7542" spans="1:7" hidden="1" x14ac:dyDescent="0.35">
      <c r="A7542">
        <v>37.468418999999997</v>
      </c>
      <c r="B7542" t="s">
        <v>7317</v>
      </c>
      <c r="C7542" t="s">
        <v>7386</v>
      </c>
      <c r="E7542" t="str">
        <f>IFERROR(VLOOKUP(C7542,Elster!$A$5:$D$148,2,FALSE),"not in table")</f>
        <v xml:space="preserve">   "SPEICHERISTTEMP"                                  </v>
      </c>
      <c r="F7542">
        <f>HEX2DEC(C7542)</f>
        <v>14</v>
      </c>
      <c r="G7542">
        <f t="shared" si="563"/>
        <v>4.9999999999954525E-3</v>
      </c>
    </row>
    <row r="7543" spans="1:7" x14ac:dyDescent="0.35">
      <c r="A7543">
        <v>37.468418999999997</v>
      </c>
      <c r="B7543" t="s">
        <v>7319</v>
      </c>
      <c r="C7543" t="s">
        <v>7386</v>
      </c>
      <c r="D7543" t="str">
        <f>IFERROR(VLOOKUP(C7543,Elster!$A$5:$D$148,2,FALSE),"not in table")</f>
        <v xml:space="preserve">   "SPEICHERISTTEMP"                                  </v>
      </c>
      <c r="F7543">
        <f>HEX2DEC(C7543)</f>
        <v>14</v>
      </c>
      <c r="G7543">
        <f t="shared" si="563"/>
        <v>0</v>
      </c>
    </row>
    <row r="7544" spans="1:7" hidden="1" x14ac:dyDescent="0.35">
      <c r="A7544">
        <v>37.473419</v>
      </c>
      <c r="B7544" t="s">
        <v>7317</v>
      </c>
      <c r="C7544">
        <v>0</v>
      </c>
      <c r="E7544" t="str">
        <f>IFERROR(VLOOKUP(C7544,Elster!$A$5:$D$148,2,FALSE),"not in table")</f>
        <v>not in table</v>
      </c>
      <c r="F7544">
        <f>HEX2DEC(C7544)</f>
        <v>0</v>
      </c>
      <c r="G7544">
        <f t="shared" si="563"/>
        <v>5.000000000002558E-3</v>
      </c>
    </row>
    <row r="7545" spans="1:7" x14ac:dyDescent="0.35">
      <c r="A7545">
        <v>37.473419</v>
      </c>
      <c r="B7545" t="s">
        <v>7319</v>
      </c>
      <c r="C7545">
        <v>0</v>
      </c>
      <c r="D7545" t="str">
        <f>IFERROR(VLOOKUP(C7545,Elster!$A$5:$D$148,2,FALSE),"not in table")</f>
        <v>not in table</v>
      </c>
      <c r="F7545">
        <f>HEX2DEC(C7545)</f>
        <v>0</v>
      </c>
      <c r="G7545">
        <f t="shared" si="563"/>
        <v>0</v>
      </c>
    </row>
    <row r="7546" spans="1:7" hidden="1" x14ac:dyDescent="0.35">
      <c r="A7546">
        <v>37.478419000000002</v>
      </c>
      <c r="B7546" t="s">
        <v>7317</v>
      </c>
      <c r="C7546">
        <v>1</v>
      </c>
      <c r="E7546" t="str">
        <f>IFERROR(VLOOKUP(C7546,Elster!$A$5:$D$148,2,FALSE),"not in table")</f>
        <v xml:space="preserve">   "FEHLERMELDUNG"                                    </v>
      </c>
      <c r="F7546">
        <f>HEX2DEC(C7546)</f>
        <v>1</v>
      </c>
      <c r="G7546">
        <f t="shared" si="563"/>
        <v>5.000000000002558E-3</v>
      </c>
    </row>
    <row r="7547" spans="1:7" x14ac:dyDescent="0.35">
      <c r="A7547">
        <v>37.478419000000002</v>
      </c>
      <c r="B7547" t="s">
        <v>7319</v>
      </c>
      <c r="C7547">
        <v>1</v>
      </c>
      <c r="D7547" t="str">
        <f>IFERROR(VLOOKUP(C7547,Elster!$A$5:$D$148,2,FALSE),"not in table")</f>
        <v xml:space="preserve">   "FEHLERMELDUNG"                                    </v>
      </c>
      <c r="F7547">
        <f t="shared" ref="F7547:F7561" si="567">HEX2DEC(C7547)</f>
        <v>1</v>
      </c>
      <c r="G7547">
        <f t="shared" si="563"/>
        <v>0</v>
      </c>
    </row>
    <row r="7548" spans="1:7" x14ac:dyDescent="0.35">
      <c r="A7548">
        <v>37.483418</v>
      </c>
      <c r="B7548" t="s">
        <v>7319</v>
      </c>
      <c r="C7548" t="s">
        <v>7408</v>
      </c>
      <c r="D7548" t="str">
        <f>IFERROR(VLOOKUP(C7548,Elster!$A$5:$D$148,2,FALSE),"not in table")</f>
        <v>not in table</v>
      </c>
      <c r="F7548">
        <f t="shared" si="567"/>
        <v>60</v>
      </c>
      <c r="G7548">
        <f t="shared" si="563"/>
        <v>4.9989999999979773E-3</v>
      </c>
    </row>
    <row r="7549" spans="1:7" hidden="1" x14ac:dyDescent="0.35">
      <c r="A7549">
        <v>37.483445000000003</v>
      </c>
      <c r="B7549" t="s">
        <v>7317</v>
      </c>
      <c r="C7549" t="s">
        <v>7408</v>
      </c>
      <c r="E7549" t="str">
        <f>IFERROR(VLOOKUP(C7549,Elster!$A$5:$D$148,2,FALSE),"not in table")</f>
        <v>not in table</v>
      </c>
      <c r="F7549">
        <f t="shared" si="567"/>
        <v>60</v>
      </c>
      <c r="G7549">
        <f t="shared" si="563"/>
        <v>2.7000000002885827E-5</v>
      </c>
    </row>
    <row r="7550" spans="1:7" hidden="1" x14ac:dyDescent="0.35">
      <c r="A7550">
        <v>37.494512</v>
      </c>
      <c r="B7550" t="s">
        <v>7317</v>
      </c>
      <c r="C7550">
        <v>3</v>
      </c>
      <c r="E7550" t="str">
        <f>IFERROR(VLOOKUP(C7550,Elster!$A$5:$D$148,2,FALSE),"not in table")</f>
        <v xml:space="preserve">   "SPEICHERSOLLTEMP"                                 </v>
      </c>
      <c r="F7550">
        <f t="shared" si="567"/>
        <v>3</v>
      </c>
      <c r="G7550">
        <f t="shared" si="563"/>
        <v>1.1066999999997051E-2</v>
      </c>
    </row>
    <row r="7551" spans="1:7" hidden="1" x14ac:dyDescent="0.35">
      <c r="A7551">
        <v>37.499485999999997</v>
      </c>
      <c r="B7551" t="s">
        <v>7317</v>
      </c>
      <c r="C7551">
        <v>0</v>
      </c>
      <c r="E7551" t="str">
        <f>IFERROR(VLOOKUP(C7551,Elster!$A$5:$D$148,2,FALSE),"not in table")</f>
        <v>not in table</v>
      </c>
      <c r="F7551">
        <f t="shared" si="567"/>
        <v>0</v>
      </c>
      <c r="G7551">
        <f t="shared" si="563"/>
        <v>4.9739999999971474E-3</v>
      </c>
    </row>
    <row r="7552" spans="1:7" hidden="1" x14ac:dyDescent="0.35">
      <c r="A7552">
        <v>37.504434000000003</v>
      </c>
      <c r="B7552" t="s">
        <v>7317</v>
      </c>
      <c r="C7552" t="s">
        <v>7378</v>
      </c>
      <c r="E7552" t="str">
        <f>IFERROR(VLOOKUP(C7552,Elster!$A$5:$D$148,2,FALSE),"not in table")</f>
        <v xml:space="preserve">   "SAMMLERISTTEMP"                                   </v>
      </c>
      <c r="F7552">
        <f t="shared" si="567"/>
        <v>13</v>
      </c>
      <c r="G7552">
        <f t="shared" si="563"/>
        <v>4.9480000000059476E-3</v>
      </c>
    </row>
    <row r="7553" spans="1:7" hidden="1" x14ac:dyDescent="0.35">
      <c r="A7553">
        <v>37.509408000000001</v>
      </c>
      <c r="B7553" t="s">
        <v>7317</v>
      </c>
      <c r="C7553">
        <v>2</v>
      </c>
      <c r="E7553" t="str">
        <f>IFERROR(VLOOKUP(C7553,Elster!$A$5:$D$148,2,FALSE),"not in table")</f>
        <v xml:space="preserve">   "KESSELSOLLTEMP"                                   </v>
      </c>
      <c r="F7553">
        <f t="shared" si="567"/>
        <v>2</v>
      </c>
      <c r="G7553">
        <f t="shared" si="563"/>
        <v>4.9739999999971474E-3</v>
      </c>
    </row>
    <row r="7554" spans="1:7" hidden="1" x14ac:dyDescent="0.35">
      <c r="A7554">
        <v>37.514381999999998</v>
      </c>
      <c r="B7554" t="s">
        <v>7317</v>
      </c>
      <c r="C7554">
        <v>0</v>
      </c>
      <c r="E7554" t="str">
        <f>IFERROR(VLOOKUP(C7554,Elster!$A$5:$D$148,2,FALSE),"not in table")</f>
        <v>not in table</v>
      </c>
      <c r="F7554">
        <f t="shared" si="567"/>
        <v>0</v>
      </c>
      <c r="G7554">
        <f t="shared" si="563"/>
        <v>4.9739999999971474E-3</v>
      </c>
    </row>
    <row r="7555" spans="1:7" hidden="1" x14ac:dyDescent="0.35">
      <c r="A7555">
        <v>37.519354999999997</v>
      </c>
      <c r="B7555" t="s">
        <v>7317</v>
      </c>
      <c r="C7555" t="s">
        <v>7390</v>
      </c>
      <c r="E7555" t="str">
        <f>IFERROR(VLOOKUP(C7555,Elster!$A$5:$D$148,2,FALSE),"not in table")</f>
        <v xml:space="preserve">//   "ERWEITERUNGSTELEGRAMM"                            </v>
      </c>
      <c r="F7555">
        <f t="shared" si="567"/>
        <v>250</v>
      </c>
      <c r="G7555">
        <f t="shared" si="563"/>
        <v>4.9729999999996721E-3</v>
      </c>
    </row>
    <row r="7556" spans="1:7" hidden="1" x14ac:dyDescent="0.35">
      <c r="A7556">
        <v>37.524303000000003</v>
      </c>
      <c r="B7556" t="s">
        <v>7317</v>
      </c>
      <c r="C7556">
        <v>1</v>
      </c>
      <c r="E7556" t="str">
        <f>IFERROR(VLOOKUP(C7556,Elster!$A$5:$D$148,2,FALSE),"not in table")</f>
        <v xml:space="preserve">   "FEHLERMELDUNG"                                    </v>
      </c>
      <c r="F7556">
        <f t="shared" si="567"/>
        <v>1</v>
      </c>
      <c r="G7556">
        <f t="shared" ref="G7556:G7619" si="568">A7556-A7555</f>
        <v>4.9480000000059476E-3</v>
      </c>
    </row>
    <row r="7557" spans="1:7" hidden="1" x14ac:dyDescent="0.35">
      <c r="A7557">
        <v>37.529277</v>
      </c>
      <c r="B7557" t="s">
        <v>7317</v>
      </c>
      <c r="C7557">
        <v>22</v>
      </c>
      <c r="E7557" t="str">
        <f>IFERROR(VLOOKUP(C7557,Elster!$A$5:$D$148,2,FALSE),"not in table")</f>
        <v xml:space="preserve">   "HYSTERESEZEIT"                                    </v>
      </c>
      <c r="F7557">
        <f t="shared" si="567"/>
        <v>34</v>
      </c>
      <c r="G7557">
        <f t="shared" si="568"/>
        <v>4.9739999999971474E-3</v>
      </c>
    </row>
    <row r="7558" spans="1:7" hidden="1" x14ac:dyDescent="0.35">
      <c r="A7558">
        <v>37.534250999999998</v>
      </c>
      <c r="B7558" t="s">
        <v>7317</v>
      </c>
      <c r="C7558" t="s">
        <v>7386</v>
      </c>
      <c r="E7558" t="str">
        <f>IFERROR(VLOOKUP(C7558,Elster!$A$5:$D$148,2,FALSE),"not in table")</f>
        <v xml:space="preserve">   "SPEICHERISTTEMP"                                  </v>
      </c>
      <c r="F7558">
        <f t="shared" si="567"/>
        <v>14</v>
      </c>
      <c r="G7558">
        <f t="shared" si="568"/>
        <v>4.9739999999971474E-3</v>
      </c>
    </row>
    <row r="7559" spans="1:7" hidden="1" x14ac:dyDescent="0.35">
      <c r="A7559">
        <v>37.539225000000002</v>
      </c>
      <c r="B7559" t="s">
        <v>7317</v>
      </c>
      <c r="C7559">
        <v>0</v>
      </c>
      <c r="E7559" t="str">
        <f>IFERROR(VLOOKUP(C7559,Elster!$A$5:$D$148,2,FALSE),"not in table")</f>
        <v>not in table</v>
      </c>
      <c r="F7559">
        <f t="shared" si="567"/>
        <v>0</v>
      </c>
      <c r="G7559">
        <f t="shared" si="568"/>
        <v>4.9740000000042528E-3</v>
      </c>
    </row>
    <row r="7560" spans="1:7" hidden="1" x14ac:dyDescent="0.35">
      <c r="A7560">
        <v>37.544173000000001</v>
      </c>
      <c r="B7560" t="s">
        <v>7317</v>
      </c>
      <c r="C7560">
        <v>1</v>
      </c>
      <c r="E7560" t="str">
        <f>IFERROR(VLOOKUP(C7560,Elster!$A$5:$D$148,2,FALSE),"not in table")</f>
        <v xml:space="preserve">   "FEHLERMELDUNG"                                    </v>
      </c>
      <c r="F7560">
        <f t="shared" si="567"/>
        <v>1</v>
      </c>
      <c r="G7560">
        <f t="shared" si="568"/>
        <v>4.9479999999988422E-3</v>
      </c>
    </row>
    <row r="7561" spans="1:7" hidden="1" x14ac:dyDescent="0.35">
      <c r="A7561">
        <v>37.549146999999998</v>
      </c>
      <c r="B7561" t="s">
        <v>7317</v>
      </c>
      <c r="C7561" t="s">
        <v>7417</v>
      </c>
      <c r="E7561" t="str">
        <f>IFERROR(VLOOKUP(C7561,Elster!$A$5:$D$148,2,FALSE),"not in table")</f>
        <v>not in table</v>
      </c>
      <c r="F7561">
        <f t="shared" si="567"/>
        <v>61</v>
      </c>
      <c r="G7561">
        <f t="shared" si="568"/>
        <v>4.9739999999971474E-3</v>
      </c>
    </row>
    <row r="7562" spans="1:7" x14ac:dyDescent="0.35">
      <c r="A7562">
        <v>37.556776999999997</v>
      </c>
      <c r="B7562" t="s">
        <v>7319</v>
      </c>
      <c r="C7562" t="s">
        <v>7378</v>
      </c>
      <c r="D7562" t="str">
        <f>IFERROR(VLOOKUP(C7562,Elster!$A$5:$D$148,2,FALSE),"not in table")</f>
        <v xml:space="preserve">   "SAMMLERISTTEMP"                                   </v>
      </c>
      <c r="F7562">
        <f>HEX2DEC(C7562)</f>
        <v>13</v>
      </c>
      <c r="G7562">
        <f t="shared" si="568"/>
        <v>7.6299999999989154E-3</v>
      </c>
    </row>
    <row r="7563" spans="1:7" hidden="1" x14ac:dyDescent="0.35">
      <c r="A7563">
        <v>37.556803000000002</v>
      </c>
      <c r="B7563" t="s">
        <v>7317</v>
      </c>
      <c r="C7563" t="s">
        <v>7378</v>
      </c>
      <c r="E7563" t="str">
        <f>IFERROR(VLOOKUP(C7563,Elster!$A$5:$D$148,2,FALSE),"not in table")</f>
        <v xml:space="preserve">   "SAMMLERISTTEMP"                                   </v>
      </c>
      <c r="F7563">
        <f t="shared" ref="F7563:F7564" si="569">HEX2DEC(C7563)</f>
        <v>13</v>
      </c>
      <c r="G7563">
        <f t="shared" si="568"/>
        <v>2.6000000005410584E-5</v>
      </c>
    </row>
    <row r="7564" spans="1:7" hidden="1" x14ac:dyDescent="0.35">
      <c r="A7564">
        <v>37.561802999999998</v>
      </c>
      <c r="B7564" t="s">
        <v>7317</v>
      </c>
      <c r="C7564">
        <v>0</v>
      </c>
      <c r="E7564" t="str">
        <f>IFERROR(VLOOKUP(C7564,Elster!$A$5:$D$148,2,FALSE),"not in table")</f>
        <v>not in table</v>
      </c>
      <c r="F7564">
        <f t="shared" si="569"/>
        <v>0</v>
      </c>
      <c r="G7564">
        <f t="shared" si="568"/>
        <v>4.9999999999954525E-3</v>
      </c>
    </row>
    <row r="7565" spans="1:7" x14ac:dyDescent="0.35">
      <c r="A7565">
        <v>37.561802999999998</v>
      </c>
      <c r="B7565" t="s">
        <v>7319</v>
      </c>
      <c r="C7565">
        <v>0</v>
      </c>
      <c r="D7565" t="str">
        <f>IFERROR(VLOOKUP(C7565,Elster!$A$5:$D$148,2,FALSE),"not in table")</f>
        <v>not in table</v>
      </c>
      <c r="F7565">
        <f>HEX2DEC(C7565)</f>
        <v>0</v>
      </c>
      <c r="G7565">
        <f t="shared" si="568"/>
        <v>0</v>
      </c>
    </row>
    <row r="7566" spans="1:7" hidden="1" x14ac:dyDescent="0.35">
      <c r="A7566">
        <v>37.566803</v>
      </c>
      <c r="B7566" t="s">
        <v>7317</v>
      </c>
      <c r="C7566">
        <v>3</v>
      </c>
      <c r="E7566" t="str">
        <f>IFERROR(VLOOKUP(C7566,Elster!$A$5:$D$148,2,FALSE),"not in table")</f>
        <v xml:space="preserve">   "SPEICHERSOLLTEMP"                                 </v>
      </c>
      <c r="F7566">
        <f>HEX2DEC(C7566)</f>
        <v>3</v>
      </c>
      <c r="G7566">
        <f t="shared" si="568"/>
        <v>5.000000000002558E-3</v>
      </c>
    </row>
    <row r="7567" spans="1:7" x14ac:dyDescent="0.35">
      <c r="A7567">
        <v>37.566803</v>
      </c>
      <c r="B7567" t="s">
        <v>7319</v>
      </c>
      <c r="C7567">
        <v>3</v>
      </c>
      <c r="D7567" t="str">
        <f>IFERROR(VLOOKUP(C7567,Elster!$A$5:$D$148,2,FALSE),"not in table")</f>
        <v xml:space="preserve">   "SPEICHERSOLLTEMP"                                 </v>
      </c>
      <c r="F7567">
        <f>HEX2DEC(C7567)</f>
        <v>3</v>
      </c>
      <c r="G7567">
        <f t="shared" si="568"/>
        <v>0</v>
      </c>
    </row>
    <row r="7568" spans="1:7" hidden="1" x14ac:dyDescent="0.35">
      <c r="A7568">
        <v>37.571801999999998</v>
      </c>
      <c r="B7568" t="s">
        <v>7317</v>
      </c>
      <c r="C7568">
        <v>1</v>
      </c>
      <c r="E7568" t="str">
        <f>IFERROR(VLOOKUP(C7568,Elster!$A$5:$D$148,2,FALSE),"not in table")</f>
        <v xml:space="preserve">   "FEHLERMELDUNG"                                    </v>
      </c>
      <c r="F7568">
        <f>HEX2DEC(C7568)</f>
        <v>1</v>
      </c>
      <c r="G7568">
        <f t="shared" si="568"/>
        <v>4.9989999999979773E-3</v>
      </c>
    </row>
    <row r="7569" spans="1:7" x14ac:dyDescent="0.35">
      <c r="A7569">
        <v>37.571801999999998</v>
      </c>
      <c r="B7569" t="s">
        <v>7319</v>
      </c>
      <c r="C7569">
        <v>1</v>
      </c>
      <c r="D7569" t="str">
        <f>IFERROR(VLOOKUP(C7569,Elster!$A$5:$D$148,2,FALSE),"not in table")</f>
        <v xml:space="preserve">   "FEHLERMELDUNG"                                    </v>
      </c>
      <c r="F7569">
        <f>HEX2DEC(C7569)</f>
        <v>1</v>
      </c>
      <c r="G7569">
        <f t="shared" si="568"/>
        <v>0</v>
      </c>
    </row>
    <row r="7570" spans="1:7" hidden="1" x14ac:dyDescent="0.35">
      <c r="A7570">
        <v>37.576802000000001</v>
      </c>
      <c r="B7570" t="s">
        <v>7317</v>
      </c>
      <c r="C7570">
        <v>0</v>
      </c>
      <c r="E7570" t="str">
        <f>IFERROR(VLOOKUP(C7570,Elster!$A$5:$D$148,2,FALSE),"not in table")</f>
        <v>not in table</v>
      </c>
      <c r="F7570">
        <f>HEX2DEC(C7570)</f>
        <v>0</v>
      </c>
      <c r="G7570">
        <f t="shared" si="568"/>
        <v>5.000000000002558E-3</v>
      </c>
    </row>
    <row r="7571" spans="1:7" x14ac:dyDescent="0.35">
      <c r="A7571">
        <v>37.576802000000001</v>
      </c>
      <c r="B7571" t="s">
        <v>7319</v>
      </c>
      <c r="C7571">
        <v>0</v>
      </c>
      <c r="D7571" t="str">
        <f>IFERROR(VLOOKUP(C7571,Elster!$A$5:$D$148,2,FALSE),"not in table")</f>
        <v>not in table</v>
      </c>
      <c r="F7571">
        <f>HEX2DEC(C7571)</f>
        <v>0</v>
      </c>
      <c r="G7571">
        <f t="shared" si="568"/>
        <v>0</v>
      </c>
    </row>
    <row r="7572" spans="1:7" hidden="1" x14ac:dyDescent="0.35">
      <c r="A7572">
        <v>37.581802000000003</v>
      </c>
      <c r="B7572" t="s">
        <v>7317</v>
      </c>
      <c r="C7572" t="s">
        <v>7390</v>
      </c>
      <c r="E7572" t="str">
        <f>IFERROR(VLOOKUP(C7572,Elster!$A$5:$D$148,2,FALSE),"not in table")</f>
        <v xml:space="preserve">//   "ERWEITERUNGSTELEGRAMM"                            </v>
      </c>
      <c r="F7572">
        <f>HEX2DEC(C7572)</f>
        <v>250</v>
      </c>
      <c r="G7572">
        <f t="shared" si="568"/>
        <v>5.000000000002558E-3</v>
      </c>
    </row>
    <row r="7573" spans="1:7" x14ac:dyDescent="0.35">
      <c r="A7573">
        <v>37.581802000000003</v>
      </c>
      <c r="B7573" t="s">
        <v>7319</v>
      </c>
      <c r="C7573" t="s">
        <v>7390</v>
      </c>
      <c r="D7573" t="str">
        <f>IFERROR(VLOOKUP(C7573,Elster!$A$5:$D$148,2,FALSE),"not in table")</f>
        <v xml:space="preserve">//   "ERWEITERUNGSTELEGRAMM"                            </v>
      </c>
      <c r="F7573">
        <f>HEX2DEC(C7573)</f>
        <v>250</v>
      </c>
      <c r="G7573">
        <f t="shared" si="568"/>
        <v>0</v>
      </c>
    </row>
    <row r="7574" spans="1:7" hidden="1" x14ac:dyDescent="0.35">
      <c r="A7574">
        <v>37.586801999999999</v>
      </c>
      <c r="B7574" t="s">
        <v>7317</v>
      </c>
      <c r="C7574">
        <v>1</v>
      </c>
      <c r="E7574" t="str">
        <f>IFERROR(VLOOKUP(C7574,Elster!$A$5:$D$148,2,FALSE),"not in table")</f>
        <v xml:space="preserve">   "FEHLERMELDUNG"                                    </v>
      </c>
      <c r="F7574">
        <f>HEX2DEC(C7574)</f>
        <v>1</v>
      </c>
      <c r="G7574">
        <f t="shared" si="568"/>
        <v>4.9999999999954525E-3</v>
      </c>
    </row>
    <row r="7575" spans="1:7" x14ac:dyDescent="0.35">
      <c r="A7575">
        <v>37.586801999999999</v>
      </c>
      <c r="B7575" t="s">
        <v>7319</v>
      </c>
      <c r="C7575">
        <v>1</v>
      </c>
      <c r="D7575" t="str">
        <f>IFERROR(VLOOKUP(C7575,Elster!$A$5:$D$148,2,FALSE),"not in table")</f>
        <v xml:space="preserve">   "FEHLERMELDUNG"                                    </v>
      </c>
      <c r="F7575">
        <f>HEX2DEC(C7575)</f>
        <v>1</v>
      </c>
      <c r="G7575">
        <f t="shared" si="568"/>
        <v>0</v>
      </c>
    </row>
    <row r="7576" spans="1:7" hidden="1" x14ac:dyDescent="0.35">
      <c r="A7576">
        <v>37.591802000000001</v>
      </c>
      <c r="B7576" t="s">
        <v>7317</v>
      </c>
      <c r="C7576">
        <v>23</v>
      </c>
      <c r="E7576" t="str">
        <f>IFERROR(VLOOKUP(C7576,Elster!$A$5:$D$148,2,FALSE),"not in table")</f>
        <v xml:space="preserve">   "MAX_HYSTERESE"                                    </v>
      </c>
      <c r="F7576">
        <f>HEX2DEC(C7576)</f>
        <v>35</v>
      </c>
      <c r="G7576">
        <f t="shared" si="568"/>
        <v>5.000000000002558E-3</v>
      </c>
    </row>
    <row r="7577" spans="1:7" x14ac:dyDescent="0.35">
      <c r="A7577">
        <v>37.591802000000001</v>
      </c>
      <c r="B7577" t="s">
        <v>7319</v>
      </c>
      <c r="C7577">
        <v>23</v>
      </c>
      <c r="D7577" t="str">
        <f>IFERROR(VLOOKUP(C7577,Elster!$A$5:$D$148,2,FALSE),"not in table")</f>
        <v xml:space="preserve">   "MAX_HYSTERESE"                                    </v>
      </c>
      <c r="F7577">
        <f>HEX2DEC(C7577)</f>
        <v>35</v>
      </c>
      <c r="G7577">
        <f t="shared" si="568"/>
        <v>0</v>
      </c>
    </row>
    <row r="7578" spans="1:7" hidden="1" x14ac:dyDescent="0.35">
      <c r="A7578">
        <v>37.596801999999997</v>
      </c>
      <c r="B7578" t="s">
        <v>7317</v>
      </c>
      <c r="C7578" t="s">
        <v>7379</v>
      </c>
      <c r="E7578" t="str">
        <f>IFERROR(VLOOKUP(C7578,Elster!$A$5:$D$148,2,FALSE),"not in table")</f>
        <v xml:space="preserve">   "GERAETE_ID"                                       </v>
      </c>
      <c r="F7578">
        <f>HEX2DEC(C7578)</f>
        <v>11</v>
      </c>
      <c r="G7578">
        <f t="shared" si="568"/>
        <v>4.9999999999954525E-3</v>
      </c>
    </row>
    <row r="7579" spans="1:7" x14ac:dyDescent="0.35">
      <c r="A7579">
        <v>37.596801999999997</v>
      </c>
      <c r="B7579" t="s">
        <v>7319</v>
      </c>
      <c r="C7579" t="s">
        <v>7379</v>
      </c>
      <c r="D7579" t="str">
        <f>IFERROR(VLOOKUP(C7579,Elster!$A$5:$D$148,2,FALSE),"not in table")</f>
        <v xml:space="preserve">   "GERAETE_ID"                                       </v>
      </c>
      <c r="F7579">
        <f>HEX2DEC(C7579)</f>
        <v>11</v>
      </c>
      <c r="G7579">
        <f t="shared" si="568"/>
        <v>0</v>
      </c>
    </row>
    <row r="7580" spans="1:7" hidden="1" x14ac:dyDescent="0.35">
      <c r="A7580">
        <v>37.601801999999999</v>
      </c>
      <c r="B7580" t="s">
        <v>7317</v>
      </c>
      <c r="C7580">
        <v>0</v>
      </c>
      <c r="E7580" t="str">
        <f>IFERROR(VLOOKUP(C7580,Elster!$A$5:$D$148,2,FALSE),"not in table")</f>
        <v>not in table</v>
      </c>
      <c r="F7580">
        <f>HEX2DEC(C7580)</f>
        <v>0</v>
      </c>
      <c r="G7580">
        <f t="shared" si="568"/>
        <v>5.000000000002558E-3</v>
      </c>
    </row>
    <row r="7581" spans="1:7" x14ac:dyDescent="0.35">
      <c r="A7581">
        <v>37.601801999999999</v>
      </c>
      <c r="B7581" t="s">
        <v>7319</v>
      </c>
      <c r="C7581">
        <v>0</v>
      </c>
      <c r="D7581" t="str">
        <f>IFERROR(VLOOKUP(C7581,Elster!$A$5:$D$148,2,FALSE),"not in table")</f>
        <v>not in table</v>
      </c>
      <c r="F7581">
        <f>HEX2DEC(C7581)</f>
        <v>0</v>
      </c>
      <c r="G7581">
        <f t="shared" si="568"/>
        <v>0</v>
      </c>
    </row>
    <row r="7582" spans="1:7" hidden="1" x14ac:dyDescent="0.35">
      <c r="A7582">
        <v>37.606802000000002</v>
      </c>
      <c r="B7582" t="s">
        <v>7317</v>
      </c>
      <c r="C7582">
        <v>1</v>
      </c>
      <c r="E7582" t="str">
        <f>IFERROR(VLOOKUP(C7582,Elster!$A$5:$D$148,2,FALSE),"not in table")</f>
        <v xml:space="preserve">   "FEHLERMELDUNG"                                    </v>
      </c>
      <c r="F7582">
        <f>HEX2DEC(C7582)</f>
        <v>1</v>
      </c>
      <c r="G7582">
        <f t="shared" si="568"/>
        <v>5.000000000002558E-3</v>
      </c>
    </row>
    <row r="7583" spans="1:7" x14ac:dyDescent="0.35">
      <c r="A7583">
        <v>37.606802000000002</v>
      </c>
      <c r="B7583" t="s">
        <v>7319</v>
      </c>
      <c r="C7583">
        <v>1</v>
      </c>
      <c r="D7583" t="str">
        <f>IFERROR(VLOOKUP(C7583,Elster!$A$5:$D$148,2,FALSE),"not in table")</f>
        <v xml:space="preserve">   "FEHLERMELDUNG"                                    </v>
      </c>
      <c r="F7583">
        <f>HEX2DEC(C7583)</f>
        <v>1</v>
      </c>
      <c r="G7583">
        <f t="shared" si="568"/>
        <v>0</v>
      </c>
    </row>
    <row r="7584" spans="1:7" hidden="1" x14ac:dyDescent="0.35">
      <c r="A7584">
        <v>37.611801999999997</v>
      </c>
      <c r="B7584" t="s">
        <v>7317</v>
      </c>
      <c r="C7584" t="s">
        <v>7418</v>
      </c>
      <c r="E7584" t="str">
        <f>IFERROR(VLOOKUP(C7584,Elster!$A$5:$D$148,2,FALSE),"not in table")</f>
        <v>not in table</v>
      </c>
      <c r="F7584">
        <f>HEX2DEC(C7584)</f>
        <v>58</v>
      </c>
      <c r="G7584">
        <f t="shared" si="568"/>
        <v>4.9999999999954525E-3</v>
      </c>
    </row>
    <row r="7585" spans="1:7" x14ac:dyDescent="0.35">
      <c r="A7585">
        <v>37.611801999999997</v>
      </c>
      <c r="B7585" t="s">
        <v>7319</v>
      </c>
      <c r="C7585" t="s">
        <v>7418</v>
      </c>
      <c r="D7585" t="str">
        <f>IFERROR(VLOOKUP(C7585,Elster!$A$5:$D$148,2,FALSE),"not in table")</f>
        <v>not in table</v>
      </c>
      <c r="F7585">
        <f>HEX2DEC(C7585)</f>
        <v>58</v>
      </c>
      <c r="G7585">
        <f t="shared" si="568"/>
        <v>0</v>
      </c>
    </row>
    <row r="7586" spans="1:7" hidden="1" x14ac:dyDescent="0.35">
      <c r="A7586">
        <v>37.622140000000002</v>
      </c>
      <c r="B7586" t="s">
        <v>7317</v>
      </c>
      <c r="C7586">
        <v>3</v>
      </c>
      <c r="E7586" t="str">
        <f>IFERROR(VLOOKUP(C7586,Elster!$A$5:$D$148,2,FALSE),"not in table")</f>
        <v xml:space="preserve">   "SPEICHERSOLLTEMP"                                 </v>
      </c>
      <c r="F7586">
        <f t="shared" ref="F7586:F7598" si="570">HEX2DEC(C7586)</f>
        <v>3</v>
      </c>
      <c r="G7586">
        <f t="shared" si="568"/>
        <v>1.0338000000004399E-2</v>
      </c>
    </row>
    <row r="7587" spans="1:7" hidden="1" x14ac:dyDescent="0.35">
      <c r="A7587">
        <v>37.627113999999999</v>
      </c>
      <c r="B7587" t="s">
        <v>7317</v>
      </c>
      <c r="C7587">
        <v>0</v>
      </c>
      <c r="E7587" t="str">
        <f>IFERROR(VLOOKUP(C7587,Elster!$A$5:$D$148,2,FALSE),"not in table")</f>
        <v>not in table</v>
      </c>
      <c r="F7587">
        <f t="shared" si="570"/>
        <v>0</v>
      </c>
      <c r="G7587">
        <f t="shared" si="568"/>
        <v>4.9739999999971474E-3</v>
      </c>
    </row>
    <row r="7588" spans="1:7" hidden="1" x14ac:dyDescent="0.35">
      <c r="A7588">
        <v>37.632088000000003</v>
      </c>
      <c r="B7588" t="s">
        <v>7317</v>
      </c>
      <c r="C7588" t="s">
        <v>7378</v>
      </c>
      <c r="E7588" t="str">
        <f>IFERROR(VLOOKUP(C7588,Elster!$A$5:$D$148,2,FALSE),"not in table")</f>
        <v xml:space="preserve">   "SAMMLERISTTEMP"                                   </v>
      </c>
      <c r="F7588">
        <f t="shared" si="570"/>
        <v>13</v>
      </c>
      <c r="G7588">
        <f t="shared" si="568"/>
        <v>4.9740000000042528E-3</v>
      </c>
    </row>
    <row r="7589" spans="1:7" hidden="1" x14ac:dyDescent="0.35">
      <c r="A7589">
        <v>37.637062</v>
      </c>
      <c r="B7589" t="s">
        <v>7317</v>
      </c>
      <c r="C7589">
        <v>2</v>
      </c>
      <c r="E7589" t="str">
        <f>IFERROR(VLOOKUP(C7589,Elster!$A$5:$D$148,2,FALSE),"not in table")</f>
        <v xml:space="preserve">   "KESSELSOLLTEMP"                                   </v>
      </c>
      <c r="F7589">
        <f t="shared" si="570"/>
        <v>2</v>
      </c>
      <c r="G7589">
        <f t="shared" si="568"/>
        <v>4.9739999999971474E-3</v>
      </c>
    </row>
    <row r="7590" spans="1:7" hidden="1" x14ac:dyDescent="0.35">
      <c r="A7590">
        <v>37.642009999999999</v>
      </c>
      <c r="B7590" t="s">
        <v>7317</v>
      </c>
      <c r="C7590">
        <v>0</v>
      </c>
      <c r="E7590" t="str">
        <f>IFERROR(VLOOKUP(C7590,Elster!$A$5:$D$148,2,FALSE),"not in table")</f>
        <v>not in table</v>
      </c>
      <c r="F7590">
        <f t="shared" si="570"/>
        <v>0</v>
      </c>
      <c r="G7590">
        <f t="shared" si="568"/>
        <v>4.9479999999988422E-3</v>
      </c>
    </row>
    <row r="7591" spans="1:7" hidden="1" x14ac:dyDescent="0.35">
      <c r="A7591">
        <v>37.646982999999999</v>
      </c>
      <c r="B7591" t="s">
        <v>7317</v>
      </c>
      <c r="C7591" t="s">
        <v>7390</v>
      </c>
      <c r="E7591" t="str">
        <f>IFERROR(VLOOKUP(C7591,Elster!$A$5:$D$148,2,FALSE),"not in table")</f>
        <v xml:space="preserve">//   "ERWEITERUNGSTELEGRAMM"                            </v>
      </c>
      <c r="F7591">
        <f t="shared" si="570"/>
        <v>250</v>
      </c>
      <c r="G7591">
        <f t="shared" si="568"/>
        <v>4.9729999999996721E-3</v>
      </c>
    </row>
    <row r="7592" spans="1:7" hidden="1" x14ac:dyDescent="0.35">
      <c r="A7592">
        <v>37.651957000000003</v>
      </c>
      <c r="B7592" t="s">
        <v>7317</v>
      </c>
      <c r="C7592">
        <v>1</v>
      </c>
      <c r="E7592" t="str">
        <f>IFERROR(VLOOKUP(C7592,Elster!$A$5:$D$148,2,FALSE),"not in table")</f>
        <v xml:space="preserve">   "FEHLERMELDUNG"                                    </v>
      </c>
      <c r="F7592">
        <f t="shared" si="570"/>
        <v>1</v>
      </c>
      <c r="G7592">
        <f t="shared" si="568"/>
        <v>4.9740000000042528E-3</v>
      </c>
    </row>
    <row r="7593" spans="1:7" hidden="1" x14ac:dyDescent="0.35">
      <c r="A7593">
        <v>37.656931</v>
      </c>
      <c r="B7593" t="s">
        <v>7317</v>
      </c>
      <c r="C7593">
        <v>23</v>
      </c>
      <c r="E7593" t="str">
        <f>IFERROR(VLOOKUP(C7593,Elster!$A$5:$D$148,2,FALSE),"not in table")</f>
        <v xml:space="preserve">   "MAX_HYSTERESE"                                    </v>
      </c>
      <c r="F7593">
        <f t="shared" si="570"/>
        <v>35</v>
      </c>
      <c r="G7593">
        <f t="shared" si="568"/>
        <v>4.9739999999971474E-3</v>
      </c>
    </row>
    <row r="7594" spans="1:7" hidden="1" x14ac:dyDescent="0.35">
      <c r="A7594">
        <v>37.661878999999999</v>
      </c>
      <c r="B7594" t="s">
        <v>7317</v>
      </c>
      <c r="C7594" t="s">
        <v>7379</v>
      </c>
      <c r="E7594" t="str">
        <f>IFERROR(VLOOKUP(C7594,Elster!$A$5:$D$148,2,FALSE),"not in table")</f>
        <v xml:space="preserve">   "GERAETE_ID"                                       </v>
      </c>
      <c r="F7594">
        <f t="shared" si="570"/>
        <v>11</v>
      </c>
      <c r="G7594">
        <f t="shared" si="568"/>
        <v>4.9479999999988422E-3</v>
      </c>
    </row>
    <row r="7595" spans="1:7" hidden="1" x14ac:dyDescent="0.35">
      <c r="A7595">
        <v>37.666853000000003</v>
      </c>
      <c r="B7595" t="s">
        <v>7317</v>
      </c>
      <c r="C7595">
        <v>0</v>
      </c>
      <c r="E7595" t="str">
        <f>IFERROR(VLOOKUP(C7595,Elster!$A$5:$D$148,2,FALSE),"not in table")</f>
        <v>not in table</v>
      </c>
      <c r="F7595">
        <f t="shared" si="570"/>
        <v>0</v>
      </c>
      <c r="G7595">
        <f t="shared" si="568"/>
        <v>4.9740000000042528E-3</v>
      </c>
    </row>
    <row r="7596" spans="1:7" hidden="1" x14ac:dyDescent="0.35">
      <c r="A7596">
        <v>37.671827</v>
      </c>
      <c r="B7596" t="s">
        <v>7317</v>
      </c>
      <c r="C7596">
        <v>1</v>
      </c>
      <c r="E7596" t="str">
        <f>IFERROR(VLOOKUP(C7596,Elster!$A$5:$D$148,2,FALSE),"not in table")</f>
        <v xml:space="preserve">   "FEHLERMELDUNG"                                    </v>
      </c>
      <c r="F7596">
        <f t="shared" si="570"/>
        <v>1</v>
      </c>
      <c r="G7596">
        <f t="shared" si="568"/>
        <v>4.9739999999971474E-3</v>
      </c>
    </row>
    <row r="7597" spans="1:7" hidden="1" x14ac:dyDescent="0.35">
      <c r="A7597">
        <v>37.676800999999998</v>
      </c>
      <c r="B7597" t="s">
        <v>7317</v>
      </c>
      <c r="C7597" t="s">
        <v>7419</v>
      </c>
      <c r="E7597" t="str">
        <f>IFERROR(VLOOKUP(C7597,Elster!$A$5:$D$148,2,FALSE),"not in table")</f>
        <v>not in table</v>
      </c>
      <c r="F7597">
        <f t="shared" si="570"/>
        <v>59</v>
      </c>
      <c r="G7597">
        <f t="shared" si="568"/>
        <v>4.9739999999971474E-3</v>
      </c>
    </row>
    <row r="7598" spans="1:7" hidden="1" x14ac:dyDescent="0.35">
      <c r="A7598">
        <v>37.684353000000002</v>
      </c>
      <c r="B7598" t="s">
        <v>7317</v>
      </c>
      <c r="C7598" t="s">
        <v>7378</v>
      </c>
      <c r="E7598" t="str">
        <f>IFERROR(VLOOKUP(C7598,Elster!$A$5:$D$148,2,FALSE),"not in table")</f>
        <v xml:space="preserve">   "SAMMLERISTTEMP"                                   </v>
      </c>
      <c r="F7598">
        <f t="shared" si="570"/>
        <v>13</v>
      </c>
      <c r="G7598">
        <f t="shared" si="568"/>
        <v>7.552000000004E-3</v>
      </c>
    </row>
    <row r="7599" spans="1:7" x14ac:dyDescent="0.35">
      <c r="A7599">
        <v>37.684353000000002</v>
      </c>
      <c r="B7599" t="s">
        <v>7319</v>
      </c>
      <c r="C7599" t="s">
        <v>7378</v>
      </c>
      <c r="D7599" t="str">
        <f>IFERROR(VLOOKUP(C7599,Elster!$A$5:$D$148,2,FALSE),"not in table")</f>
        <v xml:space="preserve">   "SAMMLERISTTEMP"                                   </v>
      </c>
      <c r="F7599">
        <f>HEX2DEC(C7599)</f>
        <v>13</v>
      </c>
      <c r="G7599">
        <f t="shared" si="568"/>
        <v>0</v>
      </c>
    </row>
    <row r="7600" spans="1:7" hidden="1" x14ac:dyDescent="0.35">
      <c r="A7600">
        <v>37.689352999999997</v>
      </c>
      <c r="B7600" t="s">
        <v>7317</v>
      </c>
      <c r="C7600">
        <v>0</v>
      </c>
      <c r="E7600" t="str">
        <f>IFERROR(VLOOKUP(C7600,Elster!$A$5:$D$148,2,FALSE),"not in table")</f>
        <v>not in table</v>
      </c>
      <c r="F7600">
        <f>HEX2DEC(C7600)</f>
        <v>0</v>
      </c>
      <c r="G7600">
        <f t="shared" si="568"/>
        <v>4.9999999999954525E-3</v>
      </c>
    </row>
    <row r="7601" spans="1:7" x14ac:dyDescent="0.35">
      <c r="A7601">
        <v>37.689352999999997</v>
      </c>
      <c r="B7601" t="s">
        <v>7319</v>
      </c>
      <c r="C7601">
        <v>0</v>
      </c>
      <c r="D7601" t="str">
        <f>IFERROR(VLOOKUP(C7601,Elster!$A$5:$D$148,2,FALSE),"not in table")</f>
        <v>not in table</v>
      </c>
      <c r="F7601">
        <f>HEX2DEC(C7601)</f>
        <v>0</v>
      </c>
      <c r="G7601">
        <f t="shared" si="568"/>
        <v>0</v>
      </c>
    </row>
    <row r="7602" spans="1:7" hidden="1" x14ac:dyDescent="0.35">
      <c r="A7602">
        <v>37.694352000000002</v>
      </c>
      <c r="B7602" t="s">
        <v>7317</v>
      </c>
      <c r="C7602">
        <v>3</v>
      </c>
      <c r="E7602" t="str">
        <f>IFERROR(VLOOKUP(C7602,Elster!$A$5:$D$148,2,FALSE),"not in table")</f>
        <v xml:space="preserve">   "SPEICHERSOLLTEMP"                                 </v>
      </c>
      <c r="F7602">
        <f>HEX2DEC(C7602)</f>
        <v>3</v>
      </c>
      <c r="G7602">
        <f t="shared" si="568"/>
        <v>4.9990000000050827E-3</v>
      </c>
    </row>
    <row r="7603" spans="1:7" x14ac:dyDescent="0.35">
      <c r="A7603">
        <v>37.694352000000002</v>
      </c>
      <c r="B7603" t="s">
        <v>7319</v>
      </c>
      <c r="C7603">
        <v>3</v>
      </c>
      <c r="D7603" t="str">
        <f>IFERROR(VLOOKUP(C7603,Elster!$A$5:$D$148,2,FALSE),"not in table")</f>
        <v xml:space="preserve">   "SPEICHERSOLLTEMP"                                 </v>
      </c>
      <c r="F7603">
        <f>HEX2DEC(C7603)</f>
        <v>3</v>
      </c>
      <c r="G7603">
        <f t="shared" si="568"/>
        <v>0</v>
      </c>
    </row>
    <row r="7604" spans="1:7" hidden="1" x14ac:dyDescent="0.35">
      <c r="A7604">
        <v>37.699351999999998</v>
      </c>
      <c r="B7604" t="s">
        <v>7317</v>
      </c>
      <c r="C7604">
        <v>1</v>
      </c>
      <c r="E7604" t="str">
        <f>IFERROR(VLOOKUP(C7604,Elster!$A$5:$D$148,2,FALSE),"not in table")</f>
        <v xml:space="preserve">   "FEHLERMELDUNG"                                    </v>
      </c>
      <c r="F7604">
        <f>HEX2DEC(C7604)</f>
        <v>1</v>
      </c>
      <c r="G7604">
        <f t="shared" si="568"/>
        <v>4.9999999999954525E-3</v>
      </c>
    </row>
    <row r="7605" spans="1:7" x14ac:dyDescent="0.35">
      <c r="A7605">
        <v>37.699351999999998</v>
      </c>
      <c r="B7605" t="s">
        <v>7319</v>
      </c>
      <c r="C7605">
        <v>1</v>
      </c>
      <c r="D7605" t="str">
        <f>IFERROR(VLOOKUP(C7605,Elster!$A$5:$D$148,2,FALSE),"not in table")</f>
        <v xml:space="preserve">   "FEHLERMELDUNG"                                    </v>
      </c>
      <c r="F7605">
        <f>HEX2DEC(C7605)</f>
        <v>1</v>
      </c>
      <c r="G7605">
        <f t="shared" si="568"/>
        <v>0</v>
      </c>
    </row>
    <row r="7606" spans="1:7" hidden="1" x14ac:dyDescent="0.35">
      <c r="A7606">
        <v>37.704352</v>
      </c>
      <c r="B7606" t="s">
        <v>7317</v>
      </c>
      <c r="C7606">
        <v>0</v>
      </c>
      <c r="E7606" t="str">
        <f>IFERROR(VLOOKUP(C7606,Elster!$A$5:$D$148,2,FALSE),"not in table")</f>
        <v>not in table</v>
      </c>
      <c r="F7606">
        <f>HEX2DEC(C7606)</f>
        <v>0</v>
      </c>
      <c r="G7606">
        <f t="shared" si="568"/>
        <v>5.000000000002558E-3</v>
      </c>
    </row>
    <row r="7607" spans="1:7" x14ac:dyDescent="0.35">
      <c r="A7607">
        <v>37.704352</v>
      </c>
      <c r="B7607" t="s">
        <v>7319</v>
      </c>
      <c r="C7607">
        <v>0</v>
      </c>
      <c r="D7607" t="str">
        <f>IFERROR(VLOOKUP(C7607,Elster!$A$5:$D$148,2,FALSE),"not in table")</f>
        <v>not in table</v>
      </c>
      <c r="F7607">
        <f>HEX2DEC(C7607)</f>
        <v>0</v>
      </c>
      <c r="G7607">
        <f t="shared" si="568"/>
        <v>0</v>
      </c>
    </row>
    <row r="7608" spans="1:7" hidden="1" x14ac:dyDescent="0.35">
      <c r="A7608">
        <v>37.709352000000003</v>
      </c>
      <c r="B7608" t="s">
        <v>7317</v>
      </c>
      <c r="C7608" t="s">
        <v>7390</v>
      </c>
      <c r="E7608" t="str">
        <f>IFERROR(VLOOKUP(C7608,Elster!$A$5:$D$148,2,FALSE),"not in table")</f>
        <v xml:space="preserve">//   "ERWEITERUNGSTELEGRAMM"                            </v>
      </c>
      <c r="F7608">
        <f>HEX2DEC(C7608)</f>
        <v>250</v>
      </c>
      <c r="G7608">
        <f t="shared" si="568"/>
        <v>5.000000000002558E-3</v>
      </c>
    </row>
    <row r="7609" spans="1:7" x14ac:dyDescent="0.35">
      <c r="A7609">
        <v>37.709352000000003</v>
      </c>
      <c r="B7609" t="s">
        <v>7319</v>
      </c>
      <c r="C7609" t="s">
        <v>7390</v>
      </c>
      <c r="D7609" t="str">
        <f>IFERROR(VLOOKUP(C7609,Elster!$A$5:$D$148,2,FALSE),"not in table")</f>
        <v xml:space="preserve">//   "ERWEITERUNGSTELEGRAMM"                            </v>
      </c>
      <c r="F7609">
        <f>HEX2DEC(C7609)</f>
        <v>250</v>
      </c>
      <c r="G7609">
        <f t="shared" si="568"/>
        <v>0</v>
      </c>
    </row>
    <row r="7610" spans="1:7" hidden="1" x14ac:dyDescent="0.35">
      <c r="A7610">
        <v>37.714351999999998</v>
      </c>
      <c r="B7610" t="s">
        <v>7317</v>
      </c>
      <c r="C7610">
        <v>1</v>
      </c>
      <c r="E7610" t="str">
        <f>IFERROR(VLOOKUP(C7610,Elster!$A$5:$D$148,2,FALSE),"not in table")</f>
        <v xml:space="preserve">   "FEHLERMELDUNG"                                    </v>
      </c>
      <c r="F7610">
        <f>HEX2DEC(C7610)</f>
        <v>1</v>
      </c>
      <c r="G7610">
        <f t="shared" si="568"/>
        <v>4.9999999999954525E-3</v>
      </c>
    </row>
    <row r="7611" spans="1:7" x14ac:dyDescent="0.35">
      <c r="A7611">
        <v>37.714351999999998</v>
      </c>
      <c r="B7611" t="s">
        <v>7319</v>
      </c>
      <c r="C7611">
        <v>1</v>
      </c>
      <c r="D7611" t="str">
        <f>IFERROR(VLOOKUP(C7611,Elster!$A$5:$D$148,2,FALSE),"not in table")</f>
        <v xml:space="preserve">   "FEHLERMELDUNG"                                    </v>
      </c>
      <c r="F7611">
        <f>HEX2DEC(C7611)</f>
        <v>1</v>
      </c>
      <c r="G7611">
        <f t="shared" si="568"/>
        <v>0</v>
      </c>
    </row>
    <row r="7612" spans="1:7" hidden="1" x14ac:dyDescent="0.35">
      <c r="A7612">
        <v>37.719352000000001</v>
      </c>
      <c r="B7612" t="s">
        <v>7317</v>
      </c>
      <c r="C7612">
        <v>24</v>
      </c>
      <c r="E7612" t="str">
        <f>IFERROR(VLOOKUP(C7612,Elster!$A$5:$D$148,2,FALSE),"not in table")</f>
        <v xml:space="preserve">   "PPL"                                              </v>
      </c>
      <c r="F7612">
        <f>HEX2DEC(C7612)</f>
        <v>36</v>
      </c>
      <c r="G7612">
        <f t="shared" si="568"/>
        <v>5.000000000002558E-3</v>
      </c>
    </row>
    <row r="7613" spans="1:7" x14ac:dyDescent="0.35">
      <c r="A7613">
        <v>37.719352000000001</v>
      </c>
      <c r="B7613" t="s">
        <v>7319</v>
      </c>
      <c r="C7613">
        <v>24</v>
      </c>
      <c r="D7613" t="str">
        <f>IFERROR(VLOOKUP(C7613,Elster!$A$5:$D$148,2,FALSE),"not in table")</f>
        <v xml:space="preserve">   "PPL"                                              </v>
      </c>
      <c r="F7613">
        <f>HEX2DEC(C7613)</f>
        <v>36</v>
      </c>
      <c r="G7613">
        <f t="shared" si="568"/>
        <v>0</v>
      </c>
    </row>
    <row r="7614" spans="1:7" hidden="1" x14ac:dyDescent="0.35">
      <c r="A7614">
        <v>37.724352000000003</v>
      </c>
      <c r="B7614" t="s">
        <v>7317</v>
      </c>
      <c r="C7614">
        <v>18</v>
      </c>
      <c r="E7614" t="str">
        <f>IFERROR(VLOOKUP(C7614,Elster!$A$5:$D$148,2,FALSE),"not in table")</f>
        <v xml:space="preserve">   "SOLARZONENTEMP"                                   </v>
      </c>
      <c r="F7614">
        <f>HEX2DEC(C7614)</f>
        <v>24</v>
      </c>
      <c r="G7614">
        <f t="shared" si="568"/>
        <v>5.000000000002558E-3</v>
      </c>
    </row>
    <row r="7615" spans="1:7" x14ac:dyDescent="0.35">
      <c r="A7615">
        <v>37.724352000000003</v>
      </c>
      <c r="B7615" t="s">
        <v>7319</v>
      </c>
      <c r="C7615">
        <v>18</v>
      </c>
      <c r="D7615" t="str">
        <f>IFERROR(VLOOKUP(C7615,Elster!$A$5:$D$148,2,FALSE),"not in table")</f>
        <v xml:space="preserve">   "SOLARZONENTEMP"                                   </v>
      </c>
      <c r="F7615">
        <f>HEX2DEC(C7615)</f>
        <v>24</v>
      </c>
      <c r="G7615">
        <f t="shared" si="568"/>
        <v>0</v>
      </c>
    </row>
    <row r="7616" spans="1:7" hidden="1" x14ac:dyDescent="0.35">
      <c r="A7616">
        <v>37.729351999999999</v>
      </c>
      <c r="B7616" t="s">
        <v>7317</v>
      </c>
      <c r="C7616">
        <v>0</v>
      </c>
      <c r="E7616" t="str">
        <f>IFERROR(VLOOKUP(C7616,Elster!$A$5:$D$148,2,FALSE),"not in table")</f>
        <v>not in table</v>
      </c>
      <c r="F7616">
        <f>HEX2DEC(C7616)</f>
        <v>0</v>
      </c>
      <c r="G7616">
        <f t="shared" si="568"/>
        <v>4.9999999999954525E-3</v>
      </c>
    </row>
    <row r="7617" spans="1:7" x14ac:dyDescent="0.35">
      <c r="A7617">
        <v>37.729351999999999</v>
      </c>
      <c r="B7617" t="s">
        <v>7319</v>
      </c>
      <c r="C7617">
        <v>0</v>
      </c>
      <c r="D7617" t="str">
        <f>IFERROR(VLOOKUP(C7617,Elster!$A$5:$D$148,2,FALSE),"not in table")</f>
        <v>not in table</v>
      </c>
      <c r="F7617">
        <f>HEX2DEC(C7617)</f>
        <v>0</v>
      </c>
      <c r="G7617">
        <f t="shared" si="568"/>
        <v>0</v>
      </c>
    </row>
    <row r="7618" spans="1:7" hidden="1" x14ac:dyDescent="0.35">
      <c r="A7618">
        <v>37.734352000000001</v>
      </c>
      <c r="B7618" t="s">
        <v>7317</v>
      </c>
      <c r="C7618">
        <v>1</v>
      </c>
      <c r="E7618" t="str">
        <f>IFERROR(VLOOKUP(C7618,Elster!$A$5:$D$148,2,FALSE),"not in table")</f>
        <v xml:space="preserve">   "FEHLERMELDUNG"                                    </v>
      </c>
      <c r="F7618">
        <f>HEX2DEC(C7618)</f>
        <v>1</v>
      </c>
      <c r="G7618">
        <f t="shared" si="568"/>
        <v>5.000000000002558E-3</v>
      </c>
    </row>
    <row r="7619" spans="1:7" x14ac:dyDescent="0.35">
      <c r="A7619">
        <v>37.734352000000001</v>
      </c>
      <c r="B7619" t="s">
        <v>7319</v>
      </c>
      <c r="C7619">
        <v>1</v>
      </c>
      <c r="D7619" t="str">
        <f>IFERROR(VLOOKUP(C7619,Elster!$A$5:$D$148,2,FALSE),"not in table")</f>
        <v xml:space="preserve">   "FEHLERMELDUNG"                                    </v>
      </c>
      <c r="F7619">
        <f>HEX2DEC(C7619)</f>
        <v>1</v>
      </c>
      <c r="G7619">
        <f t="shared" si="568"/>
        <v>0</v>
      </c>
    </row>
    <row r="7620" spans="1:7" hidden="1" x14ac:dyDescent="0.35">
      <c r="A7620">
        <v>37.739351999999997</v>
      </c>
      <c r="B7620" t="s">
        <v>7317</v>
      </c>
      <c r="C7620">
        <v>48</v>
      </c>
      <c r="E7620" t="str">
        <f>IFERROR(VLOOKUP(C7620,Elster!$A$5:$D$148,2,FALSE),"not in table")</f>
        <v>not in table</v>
      </c>
      <c r="F7620">
        <f>HEX2DEC(C7620)</f>
        <v>72</v>
      </c>
      <c r="G7620">
        <f t="shared" ref="G7620:G7683" si="571">A7620-A7619</f>
        <v>4.9999999999954525E-3</v>
      </c>
    </row>
    <row r="7621" spans="1:7" x14ac:dyDescent="0.35">
      <c r="A7621">
        <v>37.739351999999997</v>
      </c>
      <c r="B7621" t="s">
        <v>7319</v>
      </c>
      <c r="C7621">
        <v>48</v>
      </c>
      <c r="D7621" t="str">
        <f>IFERROR(VLOOKUP(C7621,Elster!$A$5:$D$148,2,FALSE),"not in table")</f>
        <v>not in table</v>
      </c>
      <c r="F7621">
        <f>HEX2DEC(C7621)</f>
        <v>72</v>
      </c>
      <c r="G7621">
        <f t="shared" si="571"/>
        <v>0</v>
      </c>
    </row>
    <row r="7622" spans="1:7" hidden="1" x14ac:dyDescent="0.35">
      <c r="A7622">
        <v>37.754272999999998</v>
      </c>
      <c r="B7622" t="s">
        <v>7317</v>
      </c>
      <c r="C7622">
        <v>3</v>
      </c>
      <c r="E7622" t="str">
        <f>IFERROR(VLOOKUP(C7622,Elster!$A$5:$D$148,2,FALSE),"not in table")</f>
        <v xml:space="preserve">   "SPEICHERSOLLTEMP"                                 </v>
      </c>
      <c r="F7622">
        <f t="shared" ref="F7622:F7634" si="572">HEX2DEC(C7622)</f>
        <v>3</v>
      </c>
      <c r="G7622">
        <f t="shared" si="571"/>
        <v>1.4921000000001072E-2</v>
      </c>
    </row>
    <row r="7623" spans="1:7" hidden="1" x14ac:dyDescent="0.35">
      <c r="A7623">
        <v>37.759247000000002</v>
      </c>
      <c r="B7623" t="s">
        <v>7317</v>
      </c>
      <c r="C7623">
        <v>0</v>
      </c>
      <c r="E7623" t="str">
        <f>IFERROR(VLOOKUP(C7623,Elster!$A$5:$D$148,2,FALSE),"not in table")</f>
        <v>not in table</v>
      </c>
      <c r="F7623">
        <f t="shared" si="572"/>
        <v>0</v>
      </c>
      <c r="G7623">
        <f t="shared" si="571"/>
        <v>4.9740000000042528E-3</v>
      </c>
    </row>
    <row r="7624" spans="1:7" hidden="1" x14ac:dyDescent="0.35">
      <c r="A7624">
        <v>37.764195000000001</v>
      </c>
      <c r="B7624" t="s">
        <v>7317</v>
      </c>
      <c r="C7624" t="s">
        <v>7378</v>
      </c>
      <c r="E7624" t="str">
        <f>IFERROR(VLOOKUP(C7624,Elster!$A$5:$D$148,2,FALSE),"not in table")</f>
        <v xml:space="preserve">   "SAMMLERISTTEMP"                                   </v>
      </c>
      <c r="F7624">
        <f t="shared" si="572"/>
        <v>13</v>
      </c>
      <c r="G7624">
        <f t="shared" si="571"/>
        <v>4.9479999999988422E-3</v>
      </c>
    </row>
    <row r="7625" spans="1:7" hidden="1" x14ac:dyDescent="0.35">
      <c r="A7625">
        <v>37.769168999999998</v>
      </c>
      <c r="B7625" t="s">
        <v>7317</v>
      </c>
      <c r="C7625">
        <v>2</v>
      </c>
      <c r="E7625" t="str">
        <f>IFERROR(VLOOKUP(C7625,Elster!$A$5:$D$148,2,FALSE),"not in table")</f>
        <v xml:space="preserve">   "KESSELSOLLTEMP"                                   </v>
      </c>
      <c r="F7625">
        <f t="shared" si="572"/>
        <v>2</v>
      </c>
      <c r="G7625">
        <f t="shared" si="571"/>
        <v>4.9739999999971474E-3</v>
      </c>
    </row>
    <row r="7626" spans="1:7" hidden="1" x14ac:dyDescent="0.35">
      <c r="A7626">
        <v>37.774143000000002</v>
      </c>
      <c r="B7626" t="s">
        <v>7317</v>
      </c>
      <c r="C7626">
        <v>0</v>
      </c>
      <c r="E7626" t="str">
        <f>IFERROR(VLOOKUP(C7626,Elster!$A$5:$D$148,2,FALSE),"not in table")</f>
        <v>not in table</v>
      </c>
      <c r="F7626">
        <f t="shared" si="572"/>
        <v>0</v>
      </c>
      <c r="G7626">
        <f t="shared" si="571"/>
        <v>4.9740000000042528E-3</v>
      </c>
    </row>
    <row r="7627" spans="1:7" hidden="1" x14ac:dyDescent="0.35">
      <c r="A7627">
        <v>37.779116999999999</v>
      </c>
      <c r="B7627" t="s">
        <v>7317</v>
      </c>
      <c r="C7627" t="s">
        <v>7390</v>
      </c>
      <c r="E7627" t="str">
        <f>IFERROR(VLOOKUP(C7627,Elster!$A$5:$D$148,2,FALSE),"not in table")</f>
        <v xml:space="preserve">//   "ERWEITERUNGSTELEGRAMM"                            </v>
      </c>
      <c r="F7627">
        <f t="shared" si="572"/>
        <v>250</v>
      </c>
      <c r="G7627">
        <f t="shared" si="571"/>
        <v>4.9739999999971474E-3</v>
      </c>
    </row>
    <row r="7628" spans="1:7" hidden="1" x14ac:dyDescent="0.35">
      <c r="A7628">
        <v>37.784064000000001</v>
      </c>
      <c r="B7628" t="s">
        <v>7317</v>
      </c>
      <c r="C7628">
        <v>1</v>
      </c>
      <c r="E7628" t="str">
        <f>IFERROR(VLOOKUP(C7628,Elster!$A$5:$D$148,2,FALSE),"not in table")</f>
        <v xml:space="preserve">   "FEHLERMELDUNG"                                    </v>
      </c>
      <c r="F7628">
        <f t="shared" si="572"/>
        <v>1</v>
      </c>
      <c r="G7628">
        <f t="shared" si="571"/>
        <v>4.947000000001367E-3</v>
      </c>
    </row>
    <row r="7629" spans="1:7" hidden="1" x14ac:dyDescent="0.35">
      <c r="A7629">
        <v>37.789037999999998</v>
      </c>
      <c r="B7629" t="s">
        <v>7317</v>
      </c>
      <c r="C7629">
        <v>24</v>
      </c>
      <c r="E7629" t="str">
        <f>IFERROR(VLOOKUP(C7629,Elster!$A$5:$D$148,2,FALSE),"not in table")</f>
        <v xml:space="preserve">   "PPL"                                              </v>
      </c>
      <c r="F7629">
        <f t="shared" si="572"/>
        <v>36</v>
      </c>
      <c r="G7629">
        <f t="shared" si="571"/>
        <v>4.9739999999971474E-3</v>
      </c>
    </row>
    <row r="7630" spans="1:7" hidden="1" x14ac:dyDescent="0.35">
      <c r="A7630">
        <v>37.794012000000002</v>
      </c>
      <c r="B7630" t="s">
        <v>7317</v>
      </c>
      <c r="C7630">
        <v>18</v>
      </c>
      <c r="E7630" t="str">
        <f>IFERROR(VLOOKUP(C7630,Elster!$A$5:$D$148,2,FALSE),"not in table")</f>
        <v xml:space="preserve">   "SOLARZONENTEMP"                                   </v>
      </c>
      <c r="F7630">
        <f t="shared" si="572"/>
        <v>24</v>
      </c>
      <c r="G7630">
        <f t="shared" si="571"/>
        <v>4.9740000000042528E-3</v>
      </c>
    </row>
    <row r="7631" spans="1:7" hidden="1" x14ac:dyDescent="0.35">
      <c r="A7631">
        <v>37.798985999999999</v>
      </c>
      <c r="B7631" t="s">
        <v>7317</v>
      </c>
      <c r="C7631">
        <v>0</v>
      </c>
      <c r="E7631" t="str">
        <f>IFERROR(VLOOKUP(C7631,Elster!$A$5:$D$148,2,FALSE),"not in table")</f>
        <v>not in table</v>
      </c>
      <c r="F7631">
        <f t="shared" si="572"/>
        <v>0</v>
      </c>
      <c r="G7631">
        <f t="shared" si="571"/>
        <v>4.9739999999971474E-3</v>
      </c>
    </row>
    <row r="7632" spans="1:7" hidden="1" x14ac:dyDescent="0.35">
      <c r="A7632">
        <v>37.803933999999998</v>
      </c>
      <c r="B7632" t="s">
        <v>7317</v>
      </c>
      <c r="C7632">
        <v>1</v>
      </c>
      <c r="E7632" t="str">
        <f>IFERROR(VLOOKUP(C7632,Elster!$A$5:$D$148,2,FALSE),"not in table")</f>
        <v xml:space="preserve">   "FEHLERMELDUNG"                                    </v>
      </c>
      <c r="F7632">
        <f t="shared" si="572"/>
        <v>1</v>
      </c>
      <c r="G7632">
        <f t="shared" si="571"/>
        <v>4.9479999999988422E-3</v>
      </c>
    </row>
    <row r="7633" spans="1:7" hidden="1" x14ac:dyDescent="0.35">
      <c r="A7633">
        <v>37.808908000000002</v>
      </c>
      <c r="B7633" t="s">
        <v>7317</v>
      </c>
      <c r="C7633">
        <v>49</v>
      </c>
      <c r="E7633" t="str">
        <f>IFERROR(VLOOKUP(C7633,Elster!$A$5:$D$148,2,FALSE),"not in table")</f>
        <v>not in table</v>
      </c>
      <c r="F7633">
        <f t="shared" si="572"/>
        <v>73</v>
      </c>
      <c r="G7633">
        <f t="shared" si="571"/>
        <v>4.9740000000042528E-3</v>
      </c>
    </row>
    <row r="7634" spans="1:7" hidden="1" x14ac:dyDescent="0.35">
      <c r="A7634">
        <v>37.828569000000002</v>
      </c>
      <c r="B7634" t="s">
        <v>7317</v>
      </c>
      <c r="C7634" t="s">
        <v>7378</v>
      </c>
      <c r="E7634" t="str">
        <f>IFERROR(VLOOKUP(C7634,Elster!$A$5:$D$148,2,FALSE),"not in table")</f>
        <v xml:space="preserve">   "SAMMLERISTTEMP"                                   </v>
      </c>
      <c r="F7634">
        <f t="shared" si="572"/>
        <v>13</v>
      </c>
      <c r="G7634">
        <f t="shared" si="571"/>
        <v>1.9660999999999262E-2</v>
      </c>
    </row>
    <row r="7635" spans="1:7" x14ac:dyDescent="0.35">
      <c r="A7635">
        <v>37.828569000000002</v>
      </c>
      <c r="B7635" t="s">
        <v>7319</v>
      </c>
      <c r="C7635" t="s">
        <v>7378</v>
      </c>
      <c r="D7635" t="str">
        <f>IFERROR(VLOOKUP(C7635,Elster!$A$5:$D$148,2,FALSE),"not in table")</f>
        <v xml:space="preserve">   "SAMMLERISTTEMP"                                   </v>
      </c>
      <c r="F7635">
        <f>HEX2DEC(C7635)</f>
        <v>13</v>
      </c>
      <c r="G7635">
        <f t="shared" si="571"/>
        <v>0</v>
      </c>
    </row>
    <row r="7636" spans="1:7" hidden="1" x14ac:dyDescent="0.35">
      <c r="A7636">
        <v>37.833595000000003</v>
      </c>
      <c r="B7636" t="s">
        <v>7317</v>
      </c>
      <c r="C7636">
        <v>0</v>
      </c>
      <c r="E7636" t="str">
        <f>IFERROR(VLOOKUP(C7636,Elster!$A$5:$D$148,2,FALSE),"not in table")</f>
        <v>not in table</v>
      </c>
      <c r="F7636">
        <f>HEX2DEC(C7636)</f>
        <v>0</v>
      </c>
      <c r="G7636">
        <f t="shared" si="571"/>
        <v>5.0260000000008631E-3</v>
      </c>
    </row>
    <row r="7637" spans="1:7" x14ac:dyDescent="0.35">
      <c r="A7637">
        <v>37.833595000000003</v>
      </c>
      <c r="B7637" t="s">
        <v>7319</v>
      </c>
      <c r="C7637">
        <v>0</v>
      </c>
      <c r="D7637" t="str">
        <f>IFERROR(VLOOKUP(C7637,Elster!$A$5:$D$148,2,FALSE),"not in table")</f>
        <v>not in table</v>
      </c>
      <c r="F7637">
        <f>HEX2DEC(C7637)</f>
        <v>0</v>
      </c>
      <c r="G7637">
        <f t="shared" si="571"/>
        <v>0</v>
      </c>
    </row>
    <row r="7638" spans="1:7" hidden="1" x14ac:dyDescent="0.35">
      <c r="A7638">
        <v>37.838594999999998</v>
      </c>
      <c r="B7638" t="s">
        <v>7317</v>
      </c>
      <c r="C7638">
        <v>3</v>
      </c>
      <c r="E7638" t="str">
        <f>IFERROR(VLOOKUP(C7638,Elster!$A$5:$D$148,2,FALSE),"not in table")</f>
        <v xml:space="preserve">   "SPEICHERSOLLTEMP"                                 </v>
      </c>
      <c r="F7638">
        <f>HEX2DEC(C7638)</f>
        <v>3</v>
      </c>
      <c r="G7638">
        <f t="shared" si="571"/>
        <v>4.9999999999954525E-3</v>
      </c>
    </row>
    <row r="7639" spans="1:7" x14ac:dyDescent="0.35">
      <c r="A7639">
        <v>37.838594999999998</v>
      </c>
      <c r="B7639" t="s">
        <v>7319</v>
      </c>
      <c r="C7639">
        <v>3</v>
      </c>
      <c r="D7639" t="str">
        <f>IFERROR(VLOOKUP(C7639,Elster!$A$5:$D$148,2,FALSE),"not in table")</f>
        <v xml:space="preserve">   "SPEICHERSOLLTEMP"                                 </v>
      </c>
      <c r="F7639">
        <f>HEX2DEC(C7639)</f>
        <v>3</v>
      </c>
      <c r="G7639">
        <f t="shared" si="571"/>
        <v>0</v>
      </c>
    </row>
    <row r="7640" spans="1:7" hidden="1" x14ac:dyDescent="0.35">
      <c r="A7640">
        <v>37.843595000000001</v>
      </c>
      <c r="B7640" t="s">
        <v>7317</v>
      </c>
      <c r="C7640">
        <v>1</v>
      </c>
      <c r="E7640" t="str">
        <f>IFERROR(VLOOKUP(C7640,Elster!$A$5:$D$148,2,FALSE),"not in table")</f>
        <v xml:space="preserve">   "FEHLERMELDUNG"                                    </v>
      </c>
      <c r="F7640">
        <f>HEX2DEC(C7640)</f>
        <v>1</v>
      </c>
      <c r="G7640">
        <f t="shared" si="571"/>
        <v>5.000000000002558E-3</v>
      </c>
    </row>
    <row r="7641" spans="1:7" x14ac:dyDescent="0.35">
      <c r="A7641">
        <v>37.843595000000001</v>
      </c>
      <c r="B7641" t="s">
        <v>7319</v>
      </c>
      <c r="C7641">
        <v>1</v>
      </c>
      <c r="D7641" t="str">
        <f>IFERROR(VLOOKUP(C7641,Elster!$A$5:$D$148,2,FALSE),"not in table")</f>
        <v xml:space="preserve">   "FEHLERMELDUNG"                                    </v>
      </c>
      <c r="F7641">
        <f>HEX2DEC(C7641)</f>
        <v>1</v>
      </c>
      <c r="G7641">
        <f t="shared" si="571"/>
        <v>0</v>
      </c>
    </row>
    <row r="7642" spans="1:7" hidden="1" x14ac:dyDescent="0.35">
      <c r="A7642">
        <v>37.848595000000003</v>
      </c>
      <c r="B7642" t="s">
        <v>7317</v>
      </c>
      <c r="C7642">
        <v>0</v>
      </c>
      <c r="E7642" t="str">
        <f>IFERROR(VLOOKUP(C7642,Elster!$A$5:$D$148,2,FALSE),"not in table")</f>
        <v>not in table</v>
      </c>
      <c r="F7642">
        <f>HEX2DEC(C7642)</f>
        <v>0</v>
      </c>
      <c r="G7642">
        <f t="shared" si="571"/>
        <v>5.000000000002558E-3</v>
      </c>
    </row>
    <row r="7643" spans="1:7" x14ac:dyDescent="0.35">
      <c r="A7643">
        <v>37.848595000000003</v>
      </c>
      <c r="B7643" t="s">
        <v>7319</v>
      </c>
      <c r="C7643">
        <v>0</v>
      </c>
      <c r="D7643" t="str">
        <f>IFERROR(VLOOKUP(C7643,Elster!$A$5:$D$148,2,FALSE),"not in table")</f>
        <v>not in table</v>
      </c>
      <c r="F7643">
        <f>HEX2DEC(C7643)</f>
        <v>0</v>
      </c>
      <c r="G7643">
        <f t="shared" si="571"/>
        <v>0</v>
      </c>
    </row>
    <row r="7644" spans="1:7" hidden="1" x14ac:dyDescent="0.35">
      <c r="A7644">
        <v>37.853594999999999</v>
      </c>
      <c r="B7644" t="s">
        <v>7317</v>
      </c>
      <c r="C7644" t="s">
        <v>7390</v>
      </c>
      <c r="E7644" t="str">
        <f>IFERROR(VLOOKUP(C7644,Elster!$A$5:$D$148,2,FALSE),"not in table")</f>
        <v xml:space="preserve">//   "ERWEITERUNGSTELEGRAMM"                            </v>
      </c>
      <c r="F7644">
        <f>HEX2DEC(C7644)</f>
        <v>250</v>
      </c>
      <c r="G7644">
        <f t="shared" si="571"/>
        <v>4.9999999999954525E-3</v>
      </c>
    </row>
    <row r="7645" spans="1:7" x14ac:dyDescent="0.35">
      <c r="A7645">
        <v>37.853594999999999</v>
      </c>
      <c r="B7645" t="s">
        <v>7319</v>
      </c>
      <c r="C7645" t="s">
        <v>7390</v>
      </c>
      <c r="D7645" t="str">
        <f>IFERROR(VLOOKUP(C7645,Elster!$A$5:$D$148,2,FALSE),"not in table")</f>
        <v xml:space="preserve">//   "ERWEITERUNGSTELEGRAMM"                            </v>
      </c>
      <c r="F7645">
        <f>HEX2DEC(C7645)</f>
        <v>250</v>
      </c>
      <c r="G7645">
        <f t="shared" si="571"/>
        <v>0</v>
      </c>
    </row>
    <row r="7646" spans="1:7" hidden="1" x14ac:dyDescent="0.35">
      <c r="A7646">
        <v>37.858593999999997</v>
      </c>
      <c r="B7646" t="s">
        <v>7317</v>
      </c>
      <c r="C7646">
        <v>1</v>
      </c>
      <c r="E7646" t="str">
        <f>IFERROR(VLOOKUP(C7646,Elster!$A$5:$D$148,2,FALSE),"not in table")</f>
        <v xml:space="preserve">   "FEHLERMELDUNG"                                    </v>
      </c>
      <c r="F7646">
        <f>HEX2DEC(C7646)</f>
        <v>1</v>
      </c>
      <c r="G7646">
        <f t="shared" si="571"/>
        <v>4.9989999999979773E-3</v>
      </c>
    </row>
    <row r="7647" spans="1:7" x14ac:dyDescent="0.35">
      <c r="A7647">
        <v>37.858593999999997</v>
      </c>
      <c r="B7647" t="s">
        <v>7319</v>
      </c>
      <c r="C7647">
        <v>1</v>
      </c>
      <c r="D7647" t="str">
        <f>IFERROR(VLOOKUP(C7647,Elster!$A$5:$D$148,2,FALSE),"not in table")</f>
        <v xml:space="preserve">   "FEHLERMELDUNG"                                    </v>
      </c>
      <c r="F7647">
        <f>HEX2DEC(C7647)</f>
        <v>1</v>
      </c>
      <c r="G7647">
        <f t="shared" si="571"/>
        <v>0</v>
      </c>
    </row>
    <row r="7648" spans="1:7" hidden="1" x14ac:dyDescent="0.35">
      <c r="A7648">
        <v>37.863593999999999</v>
      </c>
      <c r="B7648" t="s">
        <v>7317</v>
      </c>
      <c r="C7648">
        <v>25</v>
      </c>
      <c r="E7648" t="str">
        <f>IFERROR(VLOOKUP(C7648,Elster!$A$5:$D$148,2,FALSE),"not in table")</f>
        <v xml:space="preserve">   "SPEICHERSPERRE"                                   </v>
      </c>
      <c r="F7648">
        <f>HEX2DEC(C7648)</f>
        <v>37</v>
      </c>
      <c r="G7648">
        <f t="shared" si="571"/>
        <v>5.000000000002558E-3</v>
      </c>
    </row>
    <row r="7649" spans="1:7" x14ac:dyDescent="0.35">
      <c r="A7649">
        <v>37.863593999999999</v>
      </c>
      <c r="B7649" t="s">
        <v>7319</v>
      </c>
      <c r="C7649">
        <v>25</v>
      </c>
      <c r="D7649" t="str">
        <f>IFERROR(VLOOKUP(C7649,Elster!$A$5:$D$148,2,FALSE),"not in table")</f>
        <v xml:space="preserve">   "SPEICHERSPERRE"                                   </v>
      </c>
      <c r="F7649">
        <f>HEX2DEC(C7649)</f>
        <v>37</v>
      </c>
      <c r="G7649">
        <f t="shared" si="571"/>
        <v>0</v>
      </c>
    </row>
    <row r="7650" spans="1:7" hidden="1" x14ac:dyDescent="0.35">
      <c r="A7650">
        <v>37.868594000000002</v>
      </c>
      <c r="B7650" t="s">
        <v>7317</v>
      </c>
      <c r="C7650">
        <v>11</v>
      </c>
      <c r="E7650" t="str">
        <f>IFERROR(VLOOKUP(C7650,Elster!$A$5:$D$148,2,FALSE),"not in table")</f>
        <v xml:space="preserve">   "RAUMISTTEMP"                                      </v>
      </c>
      <c r="F7650">
        <f>HEX2DEC(C7650)</f>
        <v>17</v>
      </c>
      <c r="G7650">
        <f t="shared" si="571"/>
        <v>5.000000000002558E-3</v>
      </c>
    </row>
    <row r="7651" spans="1:7" x14ac:dyDescent="0.35">
      <c r="A7651">
        <v>37.868594000000002</v>
      </c>
      <c r="B7651" t="s">
        <v>7319</v>
      </c>
      <c r="C7651">
        <v>11</v>
      </c>
      <c r="D7651" t="str">
        <f>IFERROR(VLOOKUP(C7651,Elster!$A$5:$D$148,2,FALSE),"not in table")</f>
        <v xml:space="preserve">   "RAUMISTTEMP"                                      </v>
      </c>
      <c r="F7651">
        <f>HEX2DEC(C7651)</f>
        <v>17</v>
      </c>
      <c r="G7651">
        <f t="shared" si="571"/>
        <v>0</v>
      </c>
    </row>
    <row r="7652" spans="1:7" hidden="1" x14ac:dyDescent="0.35">
      <c r="A7652">
        <v>37.873593999999997</v>
      </c>
      <c r="B7652" t="s">
        <v>7317</v>
      </c>
      <c r="C7652">
        <v>0</v>
      </c>
      <c r="E7652" t="str">
        <f>IFERROR(VLOOKUP(C7652,Elster!$A$5:$D$148,2,FALSE),"not in table")</f>
        <v>not in table</v>
      </c>
      <c r="F7652">
        <f>HEX2DEC(C7652)</f>
        <v>0</v>
      </c>
      <c r="G7652">
        <f t="shared" si="571"/>
        <v>4.9999999999954525E-3</v>
      </c>
    </row>
    <row r="7653" spans="1:7" x14ac:dyDescent="0.35">
      <c r="A7653">
        <v>37.873593999999997</v>
      </c>
      <c r="B7653" t="s">
        <v>7319</v>
      </c>
      <c r="C7653">
        <v>0</v>
      </c>
      <c r="D7653" t="str">
        <f>IFERROR(VLOOKUP(C7653,Elster!$A$5:$D$148,2,FALSE),"not in table")</f>
        <v>not in table</v>
      </c>
      <c r="F7653">
        <f>HEX2DEC(C7653)</f>
        <v>0</v>
      </c>
      <c r="G7653">
        <f t="shared" si="571"/>
        <v>0</v>
      </c>
    </row>
    <row r="7654" spans="1:7" hidden="1" x14ac:dyDescent="0.35">
      <c r="A7654">
        <v>37.878594</v>
      </c>
      <c r="B7654" t="s">
        <v>7317</v>
      </c>
      <c r="C7654">
        <v>1</v>
      </c>
      <c r="E7654" t="str">
        <f>IFERROR(VLOOKUP(C7654,Elster!$A$5:$D$148,2,FALSE),"not in table")</f>
        <v xml:space="preserve">   "FEHLERMELDUNG"                                    </v>
      </c>
      <c r="F7654">
        <f>HEX2DEC(C7654)</f>
        <v>1</v>
      </c>
      <c r="G7654">
        <f t="shared" si="571"/>
        <v>5.000000000002558E-3</v>
      </c>
    </row>
    <row r="7655" spans="1:7" x14ac:dyDescent="0.35">
      <c r="A7655">
        <v>37.878594</v>
      </c>
      <c r="B7655" t="s">
        <v>7319</v>
      </c>
      <c r="C7655">
        <v>1</v>
      </c>
      <c r="D7655" t="str">
        <f>IFERROR(VLOOKUP(C7655,Elster!$A$5:$D$148,2,FALSE),"not in table")</f>
        <v xml:space="preserve">   "FEHLERMELDUNG"                                    </v>
      </c>
      <c r="F7655">
        <f>HEX2DEC(C7655)</f>
        <v>1</v>
      </c>
      <c r="G7655">
        <f t="shared" si="571"/>
        <v>0</v>
      </c>
    </row>
    <row r="7656" spans="1:7" hidden="1" x14ac:dyDescent="0.35">
      <c r="A7656">
        <v>37.883594000000002</v>
      </c>
      <c r="B7656" t="s">
        <v>7317</v>
      </c>
      <c r="C7656">
        <v>42</v>
      </c>
      <c r="E7656" t="str">
        <f>IFERROR(VLOOKUP(C7656,Elster!$A$5:$D$148,2,FALSE),"not in table")</f>
        <v>not in table</v>
      </c>
      <c r="F7656">
        <f>HEX2DEC(C7656)</f>
        <v>66</v>
      </c>
      <c r="G7656">
        <f t="shared" si="571"/>
        <v>5.000000000002558E-3</v>
      </c>
    </row>
    <row r="7657" spans="1:7" x14ac:dyDescent="0.35">
      <c r="A7657">
        <v>37.883594000000002</v>
      </c>
      <c r="B7657" t="s">
        <v>7319</v>
      </c>
      <c r="C7657">
        <v>42</v>
      </c>
      <c r="D7657" t="str">
        <f>IFERROR(VLOOKUP(C7657,Elster!$A$5:$D$148,2,FALSE),"not in table")</f>
        <v>not in table</v>
      </c>
      <c r="F7657">
        <f>HEX2DEC(C7657)</f>
        <v>66</v>
      </c>
      <c r="G7657">
        <f t="shared" si="571"/>
        <v>0</v>
      </c>
    </row>
    <row r="7658" spans="1:7" hidden="1" x14ac:dyDescent="0.35">
      <c r="A7658">
        <v>37.902838000000003</v>
      </c>
      <c r="B7658" t="s">
        <v>7317</v>
      </c>
      <c r="C7658">
        <v>3</v>
      </c>
      <c r="E7658" t="str">
        <f>IFERROR(VLOOKUP(C7658,Elster!$A$5:$D$148,2,FALSE),"not in table")</f>
        <v xml:space="preserve">   "SPEICHERSOLLTEMP"                                 </v>
      </c>
      <c r="F7658">
        <f t="shared" ref="F7658:F7670" si="573">HEX2DEC(C7658)</f>
        <v>3</v>
      </c>
      <c r="G7658">
        <f t="shared" si="571"/>
        <v>1.9244000000000483E-2</v>
      </c>
    </row>
    <row r="7659" spans="1:7" hidden="1" x14ac:dyDescent="0.35">
      <c r="A7659">
        <v>37.907786000000002</v>
      </c>
      <c r="B7659" t="s">
        <v>7317</v>
      </c>
      <c r="C7659">
        <v>0</v>
      </c>
      <c r="E7659" t="str">
        <f>IFERROR(VLOOKUP(C7659,Elster!$A$5:$D$148,2,FALSE),"not in table")</f>
        <v>not in table</v>
      </c>
      <c r="F7659">
        <f t="shared" si="573"/>
        <v>0</v>
      </c>
      <c r="G7659">
        <f t="shared" si="571"/>
        <v>4.9479999999988422E-3</v>
      </c>
    </row>
    <row r="7660" spans="1:7" hidden="1" x14ac:dyDescent="0.35">
      <c r="A7660">
        <v>37.912759999999999</v>
      </c>
      <c r="B7660" t="s">
        <v>7317</v>
      </c>
      <c r="C7660" t="s">
        <v>7378</v>
      </c>
      <c r="E7660" t="str">
        <f>IFERROR(VLOOKUP(C7660,Elster!$A$5:$D$148,2,FALSE),"not in table")</f>
        <v xml:space="preserve">   "SAMMLERISTTEMP"                                   </v>
      </c>
      <c r="F7660">
        <f t="shared" si="573"/>
        <v>13</v>
      </c>
      <c r="G7660">
        <f t="shared" si="571"/>
        <v>4.9739999999971474E-3</v>
      </c>
    </row>
    <row r="7661" spans="1:7" hidden="1" x14ac:dyDescent="0.35">
      <c r="A7661">
        <v>37.917734000000003</v>
      </c>
      <c r="B7661" t="s">
        <v>7317</v>
      </c>
      <c r="C7661">
        <v>2</v>
      </c>
      <c r="E7661" t="str">
        <f>IFERROR(VLOOKUP(C7661,Elster!$A$5:$D$148,2,FALSE),"not in table")</f>
        <v xml:space="preserve">   "KESSELSOLLTEMP"                                   </v>
      </c>
      <c r="F7661">
        <f t="shared" si="573"/>
        <v>2</v>
      </c>
      <c r="G7661">
        <f t="shared" si="571"/>
        <v>4.9740000000042528E-3</v>
      </c>
    </row>
    <row r="7662" spans="1:7" hidden="1" x14ac:dyDescent="0.35">
      <c r="A7662">
        <v>37.922708</v>
      </c>
      <c r="B7662" t="s">
        <v>7317</v>
      </c>
      <c r="C7662">
        <v>0</v>
      </c>
      <c r="E7662" t="str">
        <f>IFERROR(VLOOKUP(C7662,Elster!$A$5:$D$148,2,FALSE),"not in table")</f>
        <v>not in table</v>
      </c>
      <c r="F7662">
        <f t="shared" si="573"/>
        <v>0</v>
      </c>
      <c r="G7662">
        <f t="shared" si="571"/>
        <v>4.9739999999971474E-3</v>
      </c>
    </row>
    <row r="7663" spans="1:7" hidden="1" x14ac:dyDescent="0.35">
      <c r="A7663">
        <v>37.927655999999999</v>
      </c>
      <c r="B7663" t="s">
        <v>7317</v>
      </c>
      <c r="C7663" t="s">
        <v>7390</v>
      </c>
      <c r="E7663" t="str">
        <f>IFERROR(VLOOKUP(C7663,Elster!$A$5:$D$148,2,FALSE),"not in table")</f>
        <v xml:space="preserve">//   "ERWEITERUNGSTELEGRAMM"                            </v>
      </c>
      <c r="F7663">
        <f t="shared" si="573"/>
        <v>250</v>
      </c>
      <c r="G7663">
        <f t="shared" si="571"/>
        <v>4.9479999999988422E-3</v>
      </c>
    </row>
    <row r="7664" spans="1:7" hidden="1" x14ac:dyDescent="0.35">
      <c r="A7664">
        <v>37.932630000000003</v>
      </c>
      <c r="B7664" t="s">
        <v>7317</v>
      </c>
      <c r="C7664">
        <v>1</v>
      </c>
      <c r="E7664" t="str">
        <f>IFERROR(VLOOKUP(C7664,Elster!$A$5:$D$148,2,FALSE),"not in table")</f>
        <v xml:space="preserve">   "FEHLERMELDUNG"                                    </v>
      </c>
      <c r="F7664">
        <f t="shared" si="573"/>
        <v>1</v>
      </c>
      <c r="G7664">
        <f t="shared" si="571"/>
        <v>4.9740000000042528E-3</v>
      </c>
    </row>
    <row r="7665" spans="1:7" hidden="1" x14ac:dyDescent="0.35">
      <c r="A7665">
        <v>37.937604</v>
      </c>
      <c r="B7665" t="s">
        <v>7317</v>
      </c>
      <c r="C7665">
        <v>25</v>
      </c>
      <c r="E7665" t="str">
        <f>IFERROR(VLOOKUP(C7665,Elster!$A$5:$D$148,2,FALSE),"not in table")</f>
        <v xml:space="preserve">   "SPEICHERSPERRE"                                   </v>
      </c>
      <c r="F7665">
        <f t="shared" si="573"/>
        <v>37</v>
      </c>
      <c r="G7665">
        <f t="shared" si="571"/>
        <v>4.9739999999971474E-3</v>
      </c>
    </row>
    <row r="7666" spans="1:7" hidden="1" x14ac:dyDescent="0.35">
      <c r="A7666">
        <v>37.942577</v>
      </c>
      <c r="B7666" t="s">
        <v>7317</v>
      </c>
      <c r="C7666">
        <v>11</v>
      </c>
      <c r="E7666" t="str">
        <f>IFERROR(VLOOKUP(C7666,Elster!$A$5:$D$148,2,FALSE),"not in table")</f>
        <v xml:space="preserve">   "RAUMISTTEMP"                                      </v>
      </c>
      <c r="F7666">
        <f t="shared" si="573"/>
        <v>17</v>
      </c>
      <c r="G7666">
        <f t="shared" si="571"/>
        <v>4.9729999999996721E-3</v>
      </c>
    </row>
    <row r="7667" spans="1:7" hidden="1" x14ac:dyDescent="0.35">
      <c r="A7667">
        <v>37.947524999999999</v>
      </c>
      <c r="B7667" t="s">
        <v>7317</v>
      </c>
      <c r="C7667">
        <v>0</v>
      </c>
      <c r="E7667" t="str">
        <f>IFERROR(VLOOKUP(C7667,Elster!$A$5:$D$148,2,FALSE),"not in table")</f>
        <v>not in table</v>
      </c>
      <c r="F7667">
        <f t="shared" si="573"/>
        <v>0</v>
      </c>
      <c r="G7667">
        <f t="shared" si="571"/>
        <v>4.9479999999988422E-3</v>
      </c>
    </row>
    <row r="7668" spans="1:7" hidden="1" x14ac:dyDescent="0.35">
      <c r="A7668">
        <v>37.952499000000003</v>
      </c>
      <c r="B7668" t="s">
        <v>7317</v>
      </c>
      <c r="C7668">
        <v>1</v>
      </c>
      <c r="E7668" t="str">
        <f>IFERROR(VLOOKUP(C7668,Elster!$A$5:$D$148,2,FALSE),"not in table")</f>
        <v xml:space="preserve">   "FEHLERMELDUNG"                                    </v>
      </c>
      <c r="F7668">
        <f t="shared" si="573"/>
        <v>1</v>
      </c>
      <c r="G7668">
        <f t="shared" si="571"/>
        <v>4.9740000000042528E-3</v>
      </c>
    </row>
    <row r="7669" spans="1:7" hidden="1" x14ac:dyDescent="0.35">
      <c r="A7669">
        <v>37.957473</v>
      </c>
      <c r="B7669" t="s">
        <v>7317</v>
      </c>
      <c r="C7669">
        <v>43</v>
      </c>
      <c r="E7669" t="str">
        <f>IFERROR(VLOOKUP(C7669,Elster!$A$5:$D$148,2,FALSE),"not in table")</f>
        <v>not in table</v>
      </c>
      <c r="F7669">
        <f t="shared" si="573"/>
        <v>67</v>
      </c>
      <c r="G7669">
        <f t="shared" si="571"/>
        <v>4.9739999999971474E-3</v>
      </c>
    </row>
    <row r="7670" spans="1:7" hidden="1" x14ac:dyDescent="0.35">
      <c r="A7670">
        <v>37.972369</v>
      </c>
      <c r="B7670" t="s">
        <v>7317</v>
      </c>
      <c r="C7670" t="s">
        <v>7378</v>
      </c>
      <c r="E7670" t="str">
        <f>IFERROR(VLOOKUP(C7670,Elster!$A$5:$D$148,2,FALSE),"not in table")</f>
        <v xml:space="preserve">   "SAMMLERISTTEMP"                                   </v>
      </c>
      <c r="F7670">
        <f t="shared" si="573"/>
        <v>13</v>
      </c>
      <c r="G7670">
        <f t="shared" si="571"/>
        <v>1.4896000000000242E-2</v>
      </c>
    </row>
    <row r="7671" spans="1:7" x14ac:dyDescent="0.35">
      <c r="A7671">
        <v>37.972369</v>
      </c>
      <c r="B7671" t="s">
        <v>7319</v>
      </c>
      <c r="C7671" t="s">
        <v>7378</v>
      </c>
      <c r="D7671" t="str">
        <f>IFERROR(VLOOKUP(C7671,Elster!$A$5:$D$148,2,FALSE),"not in table")</f>
        <v xml:space="preserve">   "SAMMLERISTTEMP"                                   </v>
      </c>
      <c r="F7671">
        <f>HEX2DEC(C7671)</f>
        <v>13</v>
      </c>
      <c r="G7671">
        <f t="shared" si="571"/>
        <v>0</v>
      </c>
    </row>
    <row r="7672" spans="1:7" hidden="1" x14ac:dyDescent="0.35">
      <c r="A7672">
        <v>37.977367999999998</v>
      </c>
      <c r="B7672" t="s">
        <v>7317</v>
      </c>
      <c r="C7672">
        <v>0</v>
      </c>
      <c r="E7672" t="str">
        <f>IFERROR(VLOOKUP(C7672,Elster!$A$5:$D$148,2,FALSE),"not in table")</f>
        <v>not in table</v>
      </c>
      <c r="F7672">
        <f>HEX2DEC(C7672)</f>
        <v>0</v>
      </c>
      <c r="G7672">
        <f t="shared" si="571"/>
        <v>4.9989999999979773E-3</v>
      </c>
    </row>
    <row r="7673" spans="1:7" x14ac:dyDescent="0.35">
      <c r="A7673">
        <v>37.977369000000003</v>
      </c>
      <c r="B7673" t="s">
        <v>7319</v>
      </c>
      <c r="C7673">
        <v>0</v>
      </c>
      <c r="D7673" t="str">
        <f>IFERROR(VLOOKUP(C7673,Elster!$A$5:$D$148,2,FALSE),"not in table")</f>
        <v>not in table</v>
      </c>
      <c r="F7673">
        <f>HEX2DEC(C7673)</f>
        <v>0</v>
      </c>
      <c r="G7673">
        <f t="shared" si="571"/>
        <v>1.0000000045806701E-6</v>
      </c>
    </row>
    <row r="7674" spans="1:7" hidden="1" x14ac:dyDescent="0.35">
      <c r="A7674">
        <v>37.982368000000001</v>
      </c>
      <c r="B7674" t="s">
        <v>7317</v>
      </c>
      <c r="C7674">
        <v>3</v>
      </c>
      <c r="E7674" t="str">
        <f>IFERROR(VLOOKUP(C7674,Elster!$A$5:$D$148,2,FALSE),"not in table")</f>
        <v xml:space="preserve">   "SPEICHERSOLLTEMP"                                 </v>
      </c>
      <c r="F7674">
        <f>HEX2DEC(C7674)</f>
        <v>3</v>
      </c>
      <c r="G7674">
        <f t="shared" si="571"/>
        <v>4.9989999999979773E-3</v>
      </c>
    </row>
    <row r="7675" spans="1:7" x14ac:dyDescent="0.35">
      <c r="A7675">
        <v>37.982368000000001</v>
      </c>
      <c r="B7675" t="s">
        <v>7319</v>
      </c>
      <c r="C7675">
        <v>3</v>
      </c>
      <c r="D7675" t="str">
        <f>IFERROR(VLOOKUP(C7675,Elster!$A$5:$D$148,2,FALSE),"not in table")</f>
        <v xml:space="preserve">   "SPEICHERSOLLTEMP"                                 </v>
      </c>
      <c r="F7675">
        <f>HEX2DEC(C7675)</f>
        <v>3</v>
      </c>
      <c r="G7675">
        <f t="shared" si="571"/>
        <v>0</v>
      </c>
    </row>
    <row r="7676" spans="1:7" hidden="1" x14ac:dyDescent="0.35">
      <c r="A7676">
        <v>37.987367999999996</v>
      </c>
      <c r="B7676" t="s">
        <v>7317</v>
      </c>
      <c r="C7676">
        <v>1</v>
      </c>
      <c r="E7676" t="str">
        <f>IFERROR(VLOOKUP(C7676,Elster!$A$5:$D$148,2,FALSE),"not in table")</f>
        <v xml:space="preserve">   "FEHLERMELDUNG"                                    </v>
      </c>
      <c r="F7676">
        <f>HEX2DEC(C7676)</f>
        <v>1</v>
      </c>
      <c r="G7676">
        <f t="shared" si="571"/>
        <v>4.9999999999954525E-3</v>
      </c>
    </row>
    <row r="7677" spans="1:7" x14ac:dyDescent="0.35">
      <c r="A7677">
        <v>37.987367999999996</v>
      </c>
      <c r="B7677" t="s">
        <v>7319</v>
      </c>
      <c r="C7677">
        <v>1</v>
      </c>
      <c r="D7677" t="str">
        <f>IFERROR(VLOOKUP(C7677,Elster!$A$5:$D$148,2,FALSE),"not in table")</f>
        <v xml:space="preserve">   "FEHLERMELDUNG"                                    </v>
      </c>
      <c r="F7677">
        <f>HEX2DEC(C7677)</f>
        <v>1</v>
      </c>
      <c r="G7677">
        <f t="shared" si="571"/>
        <v>0</v>
      </c>
    </row>
    <row r="7678" spans="1:7" hidden="1" x14ac:dyDescent="0.35">
      <c r="A7678">
        <v>37.992367999999999</v>
      </c>
      <c r="B7678" t="s">
        <v>7317</v>
      </c>
      <c r="C7678">
        <v>0</v>
      </c>
      <c r="E7678" t="str">
        <f>IFERROR(VLOOKUP(C7678,Elster!$A$5:$D$148,2,FALSE),"not in table")</f>
        <v>not in table</v>
      </c>
      <c r="F7678">
        <f>HEX2DEC(C7678)</f>
        <v>0</v>
      </c>
      <c r="G7678">
        <f t="shared" si="571"/>
        <v>5.000000000002558E-3</v>
      </c>
    </row>
    <row r="7679" spans="1:7" x14ac:dyDescent="0.35">
      <c r="A7679">
        <v>37.992367999999999</v>
      </c>
      <c r="B7679" t="s">
        <v>7319</v>
      </c>
      <c r="C7679">
        <v>0</v>
      </c>
      <c r="D7679" t="str">
        <f>IFERROR(VLOOKUP(C7679,Elster!$A$5:$D$148,2,FALSE),"not in table")</f>
        <v>not in table</v>
      </c>
      <c r="F7679">
        <f t="shared" ref="F7679:F7680" si="574">HEX2DEC(C7679)</f>
        <v>0</v>
      </c>
      <c r="G7679">
        <f t="shared" si="571"/>
        <v>0</v>
      </c>
    </row>
    <row r="7680" spans="1:7" x14ac:dyDescent="0.35">
      <c r="A7680">
        <v>37.997368000000002</v>
      </c>
      <c r="B7680" t="s">
        <v>7319</v>
      </c>
      <c r="C7680" t="s">
        <v>7390</v>
      </c>
      <c r="D7680" t="str">
        <f>IFERROR(VLOOKUP(C7680,Elster!$A$5:$D$148,2,FALSE),"not in table")</f>
        <v xml:space="preserve">//   "ERWEITERUNGSTELEGRAMM"                            </v>
      </c>
      <c r="F7680">
        <f t="shared" si="574"/>
        <v>250</v>
      </c>
      <c r="G7680">
        <f t="shared" si="571"/>
        <v>5.000000000002558E-3</v>
      </c>
    </row>
    <row r="7681" spans="1:7" hidden="1" x14ac:dyDescent="0.35">
      <c r="A7681">
        <v>37.997394</v>
      </c>
      <c r="B7681" t="s">
        <v>7317</v>
      </c>
      <c r="C7681" t="s">
        <v>7390</v>
      </c>
      <c r="E7681" t="str">
        <f>IFERROR(VLOOKUP(C7681,Elster!$A$5:$D$148,2,FALSE),"not in table")</f>
        <v xml:space="preserve">//   "ERWEITERUNGSTELEGRAMM"                            </v>
      </c>
      <c r="F7681">
        <f>HEX2DEC(C7681)</f>
        <v>250</v>
      </c>
      <c r="G7681">
        <f t="shared" si="571"/>
        <v>2.5999999998305157E-5</v>
      </c>
    </row>
    <row r="7682" spans="1:7" x14ac:dyDescent="0.35">
      <c r="A7682">
        <v>38.002367999999997</v>
      </c>
      <c r="B7682" t="s">
        <v>7319</v>
      </c>
      <c r="C7682">
        <v>1</v>
      </c>
      <c r="D7682" t="str">
        <f>IFERROR(VLOOKUP(C7682,Elster!$A$5:$D$148,2,FALSE),"not in table")</f>
        <v xml:space="preserve">   "FEHLERMELDUNG"                                    </v>
      </c>
      <c r="F7682">
        <f>HEX2DEC(C7682)</f>
        <v>1</v>
      </c>
      <c r="G7682">
        <f t="shared" si="571"/>
        <v>4.9739999999971474E-3</v>
      </c>
    </row>
    <row r="7683" spans="1:7" hidden="1" x14ac:dyDescent="0.35">
      <c r="A7683">
        <v>38.002394000000002</v>
      </c>
      <c r="B7683" t="s">
        <v>7317</v>
      </c>
      <c r="C7683">
        <v>1</v>
      </c>
      <c r="E7683" t="str">
        <f>IFERROR(VLOOKUP(C7683,Elster!$A$5:$D$148,2,FALSE),"not in table")</f>
        <v xml:space="preserve">   "FEHLERMELDUNG"                                    </v>
      </c>
      <c r="F7683">
        <f t="shared" ref="F7683:F7684" si="575">HEX2DEC(C7683)</f>
        <v>1</v>
      </c>
      <c r="G7683">
        <f t="shared" si="571"/>
        <v>2.6000000005410584E-5</v>
      </c>
    </row>
    <row r="7684" spans="1:7" hidden="1" x14ac:dyDescent="0.35">
      <c r="A7684">
        <v>38.007393999999998</v>
      </c>
      <c r="B7684" t="s">
        <v>7317</v>
      </c>
      <c r="C7684">
        <v>26</v>
      </c>
      <c r="E7684" t="str">
        <f>IFERROR(VLOOKUP(C7684,Elster!$A$5:$D$148,2,FALSE),"not in table")</f>
        <v xml:space="preserve">   "SPERRZEIT"                                        </v>
      </c>
      <c r="F7684">
        <f t="shared" si="575"/>
        <v>38</v>
      </c>
      <c r="G7684">
        <f t="shared" ref="G7684:G7747" si="576">A7684-A7683</f>
        <v>4.9999999999954525E-3</v>
      </c>
    </row>
    <row r="7685" spans="1:7" x14ac:dyDescent="0.35">
      <c r="A7685">
        <v>38.007393999999998</v>
      </c>
      <c r="B7685" t="s">
        <v>7319</v>
      </c>
      <c r="C7685">
        <v>26</v>
      </c>
      <c r="D7685" t="str">
        <f>IFERROR(VLOOKUP(C7685,Elster!$A$5:$D$148,2,FALSE),"not in table")</f>
        <v xml:space="preserve">   "SPERRZEIT"                                        </v>
      </c>
      <c r="F7685">
        <f>HEX2DEC(C7685)</f>
        <v>38</v>
      </c>
      <c r="G7685">
        <f t="shared" si="576"/>
        <v>0</v>
      </c>
    </row>
    <row r="7686" spans="1:7" hidden="1" x14ac:dyDescent="0.35">
      <c r="A7686">
        <v>38.012394</v>
      </c>
      <c r="B7686" t="s">
        <v>7317</v>
      </c>
      <c r="C7686" t="s">
        <v>7420</v>
      </c>
      <c r="E7686" t="str">
        <f>IFERROR(VLOOKUP(C7686,Elster!$A$5:$D$148,2,FALSE),"not in table")</f>
        <v xml:space="preserve">   "KOLLEKTORTEMP"                                    </v>
      </c>
      <c r="F7686">
        <f>HEX2DEC(C7686)</f>
        <v>27</v>
      </c>
      <c r="G7686">
        <f t="shared" si="576"/>
        <v>5.000000000002558E-3</v>
      </c>
    </row>
    <row r="7687" spans="1:7" x14ac:dyDescent="0.35">
      <c r="A7687">
        <v>38.012394</v>
      </c>
      <c r="B7687" t="s">
        <v>7319</v>
      </c>
      <c r="C7687" t="s">
        <v>7420</v>
      </c>
      <c r="D7687" t="str">
        <f>IFERROR(VLOOKUP(C7687,Elster!$A$5:$D$148,2,FALSE),"not in table")</f>
        <v xml:space="preserve">   "KOLLEKTORTEMP"                                    </v>
      </c>
      <c r="F7687">
        <f>HEX2DEC(C7687)</f>
        <v>27</v>
      </c>
      <c r="G7687">
        <f t="shared" si="576"/>
        <v>0</v>
      </c>
    </row>
    <row r="7688" spans="1:7" hidden="1" x14ac:dyDescent="0.35">
      <c r="A7688">
        <v>38.017394000000003</v>
      </c>
      <c r="B7688" t="s">
        <v>7317</v>
      </c>
      <c r="C7688">
        <v>0</v>
      </c>
      <c r="E7688" t="str">
        <f>IFERROR(VLOOKUP(C7688,Elster!$A$5:$D$148,2,FALSE),"not in table")</f>
        <v>not in table</v>
      </c>
      <c r="F7688">
        <f>HEX2DEC(C7688)</f>
        <v>0</v>
      </c>
      <c r="G7688">
        <f t="shared" si="576"/>
        <v>5.000000000002558E-3</v>
      </c>
    </row>
    <row r="7689" spans="1:7" x14ac:dyDescent="0.35">
      <c r="A7689">
        <v>38.017394000000003</v>
      </c>
      <c r="B7689" t="s">
        <v>7319</v>
      </c>
      <c r="C7689">
        <v>0</v>
      </c>
      <c r="D7689" t="str">
        <f>IFERROR(VLOOKUP(C7689,Elster!$A$5:$D$148,2,FALSE),"not in table")</f>
        <v>not in table</v>
      </c>
      <c r="F7689">
        <f>HEX2DEC(C7689)</f>
        <v>0</v>
      </c>
      <c r="G7689">
        <f t="shared" si="576"/>
        <v>0</v>
      </c>
    </row>
    <row r="7690" spans="1:7" hidden="1" x14ac:dyDescent="0.35">
      <c r="A7690">
        <v>38.022393999999998</v>
      </c>
      <c r="B7690" t="s">
        <v>7317</v>
      </c>
      <c r="C7690">
        <v>1</v>
      </c>
      <c r="E7690" t="str">
        <f>IFERROR(VLOOKUP(C7690,Elster!$A$5:$D$148,2,FALSE),"not in table")</f>
        <v xml:space="preserve">   "FEHLERMELDUNG"                                    </v>
      </c>
      <c r="F7690">
        <f>HEX2DEC(C7690)</f>
        <v>1</v>
      </c>
      <c r="G7690">
        <f t="shared" si="576"/>
        <v>4.9999999999954525E-3</v>
      </c>
    </row>
    <row r="7691" spans="1:7" x14ac:dyDescent="0.35">
      <c r="A7691">
        <v>38.022393999999998</v>
      </c>
      <c r="B7691" t="s">
        <v>7319</v>
      </c>
      <c r="C7691">
        <v>1</v>
      </c>
      <c r="D7691" t="str">
        <f>IFERROR(VLOOKUP(C7691,Elster!$A$5:$D$148,2,FALSE),"not in table")</f>
        <v xml:space="preserve">   "FEHLERMELDUNG"                                    </v>
      </c>
      <c r="F7691">
        <f t="shared" ref="F7691:F7706" si="577">HEX2DEC(C7691)</f>
        <v>1</v>
      </c>
      <c r="G7691">
        <f t="shared" si="576"/>
        <v>0</v>
      </c>
    </row>
    <row r="7692" spans="1:7" x14ac:dyDescent="0.35">
      <c r="A7692">
        <v>38.027394000000001</v>
      </c>
      <c r="B7692" t="s">
        <v>7319</v>
      </c>
      <c r="C7692" t="s">
        <v>7421</v>
      </c>
      <c r="D7692" t="str">
        <f>IFERROR(VLOOKUP(C7692,Elster!$A$5:$D$148,2,FALSE),"not in table")</f>
        <v>not in table</v>
      </c>
      <c r="F7692">
        <f t="shared" si="577"/>
        <v>77</v>
      </c>
      <c r="G7692">
        <f t="shared" si="576"/>
        <v>5.000000000002558E-3</v>
      </c>
    </row>
    <row r="7693" spans="1:7" hidden="1" x14ac:dyDescent="0.35">
      <c r="A7693">
        <v>38.027419999999999</v>
      </c>
      <c r="B7693" t="s">
        <v>7317</v>
      </c>
      <c r="C7693" t="s">
        <v>7421</v>
      </c>
      <c r="E7693" t="str">
        <f>IFERROR(VLOOKUP(C7693,Elster!$A$5:$D$148,2,FALSE),"not in table")</f>
        <v>not in table</v>
      </c>
      <c r="F7693">
        <f t="shared" si="577"/>
        <v>77</v>
      </c>
      <c r="G7693">
        <f t="shared" si="576"/>
        <v>2.5999999998305157E-5</v>
      </c>
    </row>
    <row r="7694" spans="1:7" hidden="1" x14ac:dyDescent="0.35">
      <c r="A7694">
        <v>38.051403999999998</v>
      </c>
      <c r="B7694" t="s">
        <v>7317</v>
      </c>
      <c r="C7694">
        <v>3</v>
      </c>
      <c r="E7694" t="str">
        <f>IFERROR(VLOOKUP(C7694,Elster!$A$5:$D$148,2,FALSE),"not in table")</f>
        <v xml:space="preserve">   "SPEICHERSOLLTEMP"                                 </v>
      </c>
      <c r="F7694">
        <f t="shared" si="577"/>
        <v>3</v>
      </c>
      <c r="G7694">
        <f t="shared" si="576"/>
        <v>2.3983999999998673E-2</v>
      </c>
    </row>
    <row r="7695" spans="1:7" hidden="1" x14ac:dyDescent="0.35">
      <c r="A7695">
        <v>38.056351999999997</v>
      </c>
      <c r="B7695" t="s">
        <v>7317</v>
      </c>
      <c r="C7695">
        <v>0</v>
      </c>
      <c r="E7695" t="str">
        <f>IFERROR(VLOOKUP(C7695,Elster!$A$5:$D$148,2,FALSE),"not in table")</f>
        <v>not in table</v>
      </c>
      <c r="F7695">
        <f t="shared" si="577"/>
        <v>0</v>
      </c>
      <c r="G7695">
        <f t="shared" si="576"/>
        <v>4.9479999999988422E-3</v>
      </c>
    </row>
    <row r="7696" spans="1:7" hidden="1" x14ac:dyDescent="0.35">
      <c r="A7696">
        <v>38.061324999999997</v>
      </c>
      <c r="B7696" t="s">
        <v>7317</v>
      </c>
      <c r="C7696" t="s">
        <v>7378</v>
      </c>
      <c r="E7696" t="str">
        <f>IFERROR(VLOOKUP(C7696,Elster!$A$5:$D$148,2,FALSE),"not in table")</f>
        <v xml:space="preserve">   "SAMMLERISTTEMP"                                   </v>
      </c>
      <c r="F7696">
        <f t="shared" si="577"/>
        <v>13</v>
      </c>
      <c r="G7696">
        <f t="shared" si="576"/>
        <v>4.9729999999996721E-3</v>
      </c>
    </row>
    <row r="7697" spans="1:7" hidden="1" x14ac:dyDescent="0.35">
      <c r="A7697">
        <v>38.066299000000001</v>
      </c>
      <c r="B7697" t="s">
        <v>7317</v>
      </c>
      <c r="C7697">
        <v>2</v>
      </c>
      <c r="E7697" t="str">
        <f>IFERROR(VLOOKUP(C7697,Elster!$A$5:$D$148,2,FALSE),"not in table")</f>
        <v xml:space="preserve">   "KESSELSOLLTEMP"                                   </v>
      </c>
      <c r="F7697">
        <f t="shared" si="577"/>
        <v>2</v>
      </c>
      <c r="G7697">
        <f t="shared" si="576"/>
        <v>4.9740000000042528E-3</v>
      </c>
    </row>
    <row r="7698" spans="1:7" hidden="1" x14ac:dyDescent="0.35">
      <c r="A7698">
        <v>38.071272999999998</v>
      </c>
      <c r="B7698" t="s">
        <v>7317</v>
      </c>
      <c r="C7698">
        <v>0</v>
      </c>
      <c r="E7698" t="str">
        <f>IFERROR(VLOOKUP(C7698,Elster!$A$5:$D$148,2,FALSE),"not in table")</f>
        <v>not in table</v>
      </c>
      <c r="F7698">
        <f t="shared" si="577"/>
        <v>0</v>
      </c>
      <c r="G7698">
        <f t="shared" si="576"/>
        <v>4.9739999999971474E-3</v>
      </c>
    </row>
    <row r="7699" spans="1:7" hidden="1" x14ac:dyDescent="0.35">
      <c r="A7699">
        <v>38.076220999999997</v>
      </c>
      <c r="B7699" t="s">
        <v>7317</v>
      </c>
      <c r="C7699" t="s">
        <v>7390</v>
      </c>
      <c r="E7699" t="str">
        <f>IFERROR(VLOOKUP(C7699,Elster!$A$5:$D$148,2,FALSE),"not in table")</f>
        <v xml:space="preserve">//   "ERWEITERUNGSTELEGRAMM"                            </v>
      </c>
      <c r="F7699">
        <f t="shared" si="577"/>
        <v>250</v>
      </c>
      <c r="G7699">
        <f t="shared" si="576"/>
        <v>4.9479999999988422E-3</v>
      </c>
    </row>
    <row r="7700" spans="1:7" hidden="1" x14ac:dyDescent="0.35">
      <c r="A7700">
        <v>38.081195000000001</v>
      </c>
      <c r="B7700" t="s">
        <v>7317</v>
      </c>
      <c r="C7700">
        <v>1</v>
      </c>
      <c r="E7700" t="str">
        <f>IFERROR(VLOOKUP(C7700,Elster!$A$5:$D$148,2,FALSE),"not in table")</f>
        <v xml:space="preserve">   "FEHLERMELDUNG"                                    </v>
      </c>
      <c r="F7700">
        <f t="shared" si="577"/>
        <v>1</v>
      </c>
      <c r="G7700">
        <f t="shared" si="576"/>
        <v>4.9740000000042528E-3</v>
      </c>
    </row>
    <row r="7701" spans="1:7" hidden="1" x14ac:dyDescent="0.35">
      <c r="A7701">
        <v>38.086168999999998</v>
      </c>
      <c r="B7701" t="s">
        <v>7317</v>
      </c>
      <c r="C7701">
        <v>26</v>
      </c>
      <c r="E7701" t="str">
        <f>IFERROR(VLOOKUP(C7701,Elster!$A$5:$D$148,2,FALSE),"not in table")</f>
        <v xml:space="preserve">   "SPERRZEIT"                                        </v>
      </c>
      <c r="F7701">
        <f t="shared" si="577"/>
        <v>38</v>
      </c>
      <c r="G7701">
        <f t="shared" si="576"/>
        <v>4.9739999999971474E-3</v>
      </c>
    </row>
    <row r="7702" spans="1:7" hidden="1" x14ac:dyDescent="0.35">
      <c r="A7702">
        <v>38.091143000000002</v>
      </c>
      <c r="B7702" t="s">
        <v>7317</v>
      </c>
      <c r="C7702" t="s">
        <v>7420</v>
      </c>
      <c r="E7702" t="str">
        <f>IFERROR(VLOOKUP(C7702,Elster!$A$5:$D$148,2,FALSE),"not in table")</f>
        <v xml:space="preserve">   "KOLLEKTORTEMP"                                    </v>
      </c>
      <c r="F7702">
        <f t="shared" si="577"/>
        <v>27</v>
      </c>
      <c r="G7702">
        <f t="shared" si="576"/>
        <v>4.9740000000042528E-3</v>
      </c>
    </row>
    <row r="7703" spans="1:7" hidden="1" x14ac:dyDescent="0.35">
      <c r="A7703">
        <v>38.096089999999997</v>
      </c>
      <c r="B7703" t="s">
        <v>7317</v>
      </c>
      <c r="C7703">
        <v>0</v>
      </c>
      <c r="E7703" t="str">
        <f>IFERROR(VLOOKUP(C7703,Elster!$A$5:$D$148,2,FALSE),"not in table")</f>
        <v>not in table</v>
      </c>
      <c r="F7703">
        <f t="shared" si="577"/>
        <v>0</v>
      </c>
      <c r="G7703">
        <f t="shared" si="576"/>
        <v>4.9469999999942615E-3</v>
      </c>
    </row>
    <row r="7704" spans="1:7" hidden="1" x14ac:dyDescent="0.35">
      <c r="A7704">
        <v>38.101064000000001</v>
      </c>
      <c r="B7704" t="s">
        <v>7317</v>
      </c>
      <c r="C7704">
        <v>1</v>
      </c>
      <c r="E7704" t="str">
        <f>IFERROR(VLOOKUP(C7704,Elster!$A$5:$D$148,2,FALSE),"not in table")</f>
        <v xml:space="preserve">   "FEHLERMELDUNG"                                    </v>
      </c>
      <c r="F7704">
        <f t="shared" si="577"/>
        <v>1</v>
      </c>
      <c r="G7704">
        <f t="shared" si="576"/>
        <v>4.9740000000042528E-3</v>
      </c>
    </row>
    <row r="7705" spans="1:7" hidden="1" x14ac:dyDescent="0.35">
      <c r="A7705">
        <v>38.106037999999998</v>
      </c>
      <c r="B7705" t="s">
        <v>7317</v>
      </c>
      <c r="C7705" t="s">
        <v>7422</v>
      </c>
      <c r="E7705" t="str">
        <f>IFERROR(VLOOKUP(C7705,Elster!$A$5:$D$148,2,FALSE),"not in table")</f>
        <v>not in table</v>
      </c>
      <c r="F7705">
        <f t="shared" si="577"/>
        <v>78</v>
      </c>
      <c r="G7705">
        <f t="shared" si="576"/>
        <v>4.9739999999971474E-3</v>
      </c>
    </row>
    <row r="7706" spans="1:7" hidden="1" x14ac:dyDescent="0.35">
      <c r="A7706">
        <v>38.116585000000001</v>
      </c>
      <c r="B7706" t="s">
        <v>7317</v>
      </c>
      <c r="C7706" t="s">
        <v>7378</v>
      </c>
      <c r="E7706" t="str">
        <f>IFERROR(VLOOKUP(C7706,Elster!$A$5:$D$148,2,FALSE),"not in table")</f>
        <v xml:space="preserve">   "SAMMLERISTTEMP"                                   </v>
      </c>
      <c r="F7706">
        <f t="shared" si="577"/>
        <v>13</v>
      </c>
      <c r="G7706">
        <f t="shared" si="576"/>
        <v>1.0547000000002527E-2</v>
      </c>
    </row>
    <row r="7707" spans="1:7" x14ac:dyDescent="0.35">
      <c r="A7707">
        <v>38.116585000000001</v>
      </c>
      <c r="B7707" t="s">
        <v>7319</v>
      </c>
      <c r="C7707" t="s">
        <v>7378</v>
      </c>
      <c r="D7707" t="str">
        <f>IFERROR(VLOOKUP(C7707,Elster!$A$5:$D$148,2,FALSE),"not in table")</f>
        <v xml:space="preserve">   "SAMMLERISTTEMP"                                   </v>
      </c>
      <c r="F7707">
        <f>HEX2DEC(C7707)</f>
        <v>13</v>
      </c>
      <c r="G7707">
        <f t="shared" si="576"/>
        <v>0</v>
      </c>
    </row>
    <row r="7708" spans="1:7" hidden="1" x14ac:dyDescent="0.35">
      <c r="A7708">
        <v>38.121585000000003</v>
      </c>
      <c r="B7708" t="s">
        <v>7317</v>
      </c>
      <c r="C7708">
        <v>0</v>
      </c>
      <c r="E7708" t="str">
        <f>IFERROR(VLOOKUP(C7708,Elster!$A$5:$D$148,2,FALSE),"not in table")</f>
        <v>not in table</v>
      </c>
      <c r="F7708">
        <f>HEX2DEC(C7708)</f>
        <v>0</v>
      </c>
      <c r="G7708">
        <f t="shared" si="576"/>
        <v>5.000000000002558E-3</v>
      </c>
    </row>
    <row r="7709" spans="1:7" x14ac:dyDescent="0.35">
      <c r="A7709">
        <v>38.121585000000003</v>
      </c>
      <c r="B7709" t="s">
        <v>7319</v>
      </c>
      <c r="C7709">
        <v>0</v>
      </c>
      <c r="D7709" t="str">
        <f>IFERROR(VLOOKUP(C7709,Elster!$A$5:$D$148,2,FALSE),"not in table")</f>
        <v>not in table</v>
      </c>
      <c r="F7709">
        <f>HEX2DEC(C7709)</f>
        <v>0</v>
      </c>
      <c r="G7709">
        <f t="shared" si="576"/>
        <v>0</v>
      </c>
    </row>
    <row r="7710" spans="1:7" hidden="1" x14ac:dyDescent="0.35">
      <c r="A7710">
        <v>38.126584999999999</v>
      </c>
      <c r="B7710" t="s">
        <v>7317</v>
      </c>
      <c r="C7710">
        <v>3</v>
      </c>
      <c r="E7710" t="str">
        <f>IFERROR(VLOOKUP(C7710,Elster!$A$5:$D$148,2,FALSE),"not in table")</f>
        <v xml:space="preserve">   "SPEICHERSOLLTEMP"                                 </v>
      </c>
      <c r="F7710">
        <f>HEX2DEC(C7710)</f>
        <v>3</v>
      </c>
      <c r="G7710">
        <f t="shared" si="576"/>
        <v>4.9999999999954525E-3</v>
      </c>
    </row>
    <row r="7711" spans="1:7" x14ac:dyDescent="0.35">
      <c r="A7711">
        <v>38.126584999999999</v>
      </c>
      <c r="B7711" t="s">
        <v>7319</v>
      </c>
      <c r="C7711">
        <v>3</v>
      </c>
      <c r="D7711" t="str">
        <f>IFERROR(VLOOKUP(C7711,Elster!$A$5:$D$148,2,FALSE),"not in table")</f>
        <v xml:space="preserve">   "SPEICHERSOLLTEMP"                                 </v>
      </c>
      <c r="F7711">
        <f>HEX2DEC(C7711)</f>
        <v>3</v>
      </c>
      <c r="G7711">
        <f t="shared" si="576"/>
        <v>0</v>
      </c>
    </row>
    <row r="7712" spans="1:7" hidden="1" x14ac:dyDescent="0.35">
      <c r="A7712">
        <v>38.131585000000001</v>
      </c>
      <c r="B7712" t="s">
        <v>7317</v>
      </c>
      <c r="C7712">
        <v>1</v>
      </c>
      <c r="E7712" t="str">
        <f>IFERROR(VLOOKUP(C7712,Elster!$A$5:$D$148,2,FALSE),"not in table")</f>
        <v xml:space="preserve">   "FEHLERMELDUNG"                                    </v>
      </c>
      <c r="F7712">
        <f>HEX2DEC(C7712)</f>
        <v>1</v>
      </c>
      <c r="G7712">
        <f t="shared" si="576"/>
        <v>5.000000000002558E-3</v>
      </c>
    </row>
    <row r="7713" spans="1:7" x14ac:dyDescent="0.35">
      <c r="A7713">
        <v>38.131585000000001</v>
      </c>
      <c r="B7713" t="s">
        <v>7319</v>
      </c>
      <c r="C7713">
        <v>1</v>
      </c>
      <c r="D7713" t="str">
        <f>IFERROR(VLOOKUP(C7713,Elster!$A$5:$D$148,2,FALSE),"not in table")</f>
        <v xml:space="preserve">   "FEHLERMELDUNG"                                    </v>
      </c>
      <c r="F7713">
        <f t="shared" ref="F7713:F7716" si="578">HEX2DEC(C7713)</f>
        <v>1</v>
      </c>
      <c r="G7713">
        <f t="shared" si="576"/>
        <v>0</v>
      </c>
    </row>
    <row r="7714" spans="1:7" x14ac:dyDescent="0.35">
      <c r="A7714">
        <v>38.136584999999997</v>
      </c>
      <c r="B7714" t="s">
        <v>7319</v>
      </c>
      <c r="C7714">
        <v>0</v>
      </c>
      <c r="D7714" t="str">
        <f>IFERROR(VLOOKUP(C7714,Elster!$A$5:$D$148,2,FALSE),"not in table")</f>
        <v>not in table</v>
      </c>
      <c r="F7714">
        <f t="shared" si="578"/>
        <v>0</v>
      </c>
      <c r="G7714">
        <f t="shared" si="576"/>
        <v>4.9999999999954525E-3</v>
      </c>
    </row>
    <row r="7715" spans="1:7" hidden="1" x14ac:dyDescent="0.35">
      <c r="A7715">
        <v>38.136611000000002</v>
      </c>
      <c r="B7715" t="s">
        <v>7317</v>
      </c>
      <c r="C7715">
        <v>0</v>
      </c>
      <c r="E7715" t="str">
        <f>IFERROR(VLOOKUP(C7715,Elster!$A$5:$D$148,2,FALSE),"not in table")</f>
        <v>not in table</v>
      </c>
      <c r="F7715">
        <f t="shared" si="578"/>
        <v>0</v>
      </c>
      <c r="G7715">
        <f t="shared" si="576"/>
        <v>2.6000000005410584E-5</v>
      </c>
    </row>
    <row r="7716" spans="1:7" hidden="1" x14ac:dyDescent="0.35">
      <c r="A7716">
        <v>38.14161</v>
      </c>
      <c r="B7716" t="s">
        <v>7317</v>
      </c>
      <c r="C7716" t="s">
        <v>7390</v>
      </c>
      <c r="E7716" t="str">
        <f>IFERROR(VLOOKUP(C7716,Elster!$A$5:$D$148,2,FALSE),"not in table")</f>
        <v xml:space="preserve">//   "ERWEITERUNGSTELEGRAMM"                            </v>
      </c>
      <c r="F7716">
        <f t="shared" si="578"/>
        <v>250</v>
      </c>
      <c r="G7716">
        <f t="shared" si="576"/>
        <v>4.9989999999979773E-3</v>
      </c>
    </row>
    <row r="7717" spans="1:7" x14ac:dyDescent="0.35">
      <c r="A7717">
        <v>38.141610999999997</v>
      </c>
      <c r="B7717" t="s">
        <v>7319</v>
      </c>
      <c r="C7717" t="s">
        <v>7390</v>
      </c>
      <c r="D7717" t="str">
        <f>IFERROR(VLOOKUP(C7717,Elster!$A$5:$D$148,2,FALSE),"not in table")</f>
        <v xml:space="preserve">//   "ERWEITERUNGSTELEGRAMM"                            </v>
      </c>
      <c r="F7717">
        <f>HEX2DEC(C7717)</f>
        <v>250</v>
      </c>
      <c r="G7717">
        <f t="shared" si="576"/>
        <v>9.9999999747524271E-7</v>
      </c>
    </row>
    <row r="7718" spans="1:7" hidden="1" x14ac:dyDescent="0.35">
      <c r="A7718">
        <v>38.146610000000003</v>
      </c>
      <c r="B7718" t="s">
        <v>7317</v>
      </c>
      <c r="C7718">
        <v>1</v>
      </c>
      <c r="E7718" t="str">
        <f>IFERROR(VLOOKUP(C7718,Elster!$A$5:$D$148,2,FALSE),"not in table")</f>
        <v xml:space="preserve">   "FEHLERMELDUNG"                                    </v>
      </c>
      <c r="F7718">
        <f>HEX2DEC(C7718)</f>
        <v>1</v>
      </c>
      <c r="G7718">
        <f t="shared" si="576"/>
        <v>4.9990000000050827E-3</v>
      </c>
    </row>
    <row r="7719" spans="1:7" x14ac:dyDescent="0.35">
      <c r="A7719">
        <v>38.146610000000003</v>
      </c>
      <c r="B7719" t="s">
        <v>7319</v>
      </c>
      <c r="C7719">
        <v>1</v>
      </c>
      <c r="D7719" t="str">
        <f>IFERROR(VLOOKUP(C7719,Elster!$A$5:$D$148,2,FALSE),"not in table")</f>
        <v xml:space="preserve">   "FEHLERMELDUNG"                                    </v>
      </c>
      <c r="F7719">
        <f>HEX2DEC(C7719)</f>
        <v>1</v>
      </c>
      <c r="G7719">
        <f t="shared" si="576"/>
        <v>0</v>
      </c>
    </row>
    <row r="7720" spans="1:7" hidden="1" x14ac:dyDescent="0.35">
      <c r="A7720">
        <v>38.151609999999998</v>
      </c>
      <c r="B7720" t="s">
        <v>7317</v>
      </c>
      <c r="C7720">
        <v>27</v>
      </c>
      <c r="E7720" t="str">
        <f>IFERROR(VLOOKUP(C7720,Elster!$A$5:$D$148,2,FALSE),"not in table")</f>
        <v xml:space="preserve">   "HYSTERESE2"                                       </v>
      </c>
      <c r="F7720">
        <f>HEX2DEC(C7720)</f>
        <v>39</v>
      </c>
      <c r="G7720">
        <f t="shared" si="576"/>
        <v>4.9999999999954525E-3</v>
      </c>
    </row>
    <row r="7721" spans="1:7" x14ac:dyDescent="0.35">
      <c r="A7721">
        <v>38.151609999999998</v>
      </c>
      <c r="B7721" t="s">
        <v>7319</v>
      </c>
      <c r="C7721">
        <v>27</v>
      </c>
      <c r="D7721" t="str">
        <f>IFERROR(VLOOKUP(C7721,Elster!$A$5:$D$148,2,FALSE),"not in table")</f>
        <v xml:space="preserve">   "HYSTERESE2"                                       </v>
      </c>
      <c r="F7721">
        <f>HEX2DEC(C7721)</f>
        <v>39</v>
      </c>
      <c r="G7721">
        <f t="shared" si="576"/>
        <v>0</v>
      </c>
    </row>
    <row r="7722" spans="1:7" hidden="1" x14ac:dyDescent="0.35">
      <c r="A7722">
        <v>38.156610000000001</v>
      </c>
      <c r="B7722" t="s">
        <v>7317</v>
      </c>
      <c r="C7722">
        <v>25</v>
      </c>
      <c r="E7722" t="str">
        <f>IFERROR(VLOOKUP(C7722,Elster!$A$5:$D$148,2,FALSE),"not in table")</f>
        <v xml:space="preserve">   "SPEICHERSPERRE"                                   </v>
      </c>
      <c r="F7722">
        <f>HEX2DEC(C7722)</f>
        <v>37</v>
      </c>
      <c r="G7722">
        <f t="shared" si="576"/>
        <v>5.000000000002558E-3</v>
      </c>
    </row>
    <row r="7723" spans="1:7" x14ac:dyDescent="0.35">
      <c r="A7723">
        <v>38.156610000000001</v>
      </c>
      <c r="B7723" t="s">
        <v>7319</v>
      </c>
      <c r="C7723">
        <v>25</v>
      </c>
      <c r="D7723" t="str">
        <f>IFERROR(VLOOKUP(C7723,Elster!$A$5:$D$148,2,FALSE),"not in table")</f>
        <v xml:space="preserve">   "SPEICHERSPERRE"                                   </v>
      </c>
      <c r="F7723">
        <f>HEX2DEC(C7723)</f>
        <v>37</v>
      </c>
      <c r="G7723">
        <f t="shared" si="576"/>
        <v>0</v>
      </c>
    </row>
    <row r="7724" spans="1:7" hidden="1" x14ac:dyDescent="0.35">
      <c r="A7724">
        <v>38.161610000000003</v>
      </c>
      <c r="B7724" t="s">
        <v>7317</v>
      </c>
      <c r="C7724">
        <v>0</v>
      </c>
      <c r="E7724" t="str">
        <f>IFERROR(VLOOKUP(C7724,Elster!$A$5:$D$148,2,FALSE),"not in table")</f>
        <v>not in table</v>
      </c>
      <c r="F7724">
        <f>HEX2DEC(C7724)</f>
        <v>0</v>
      </c>
      <c r="G7724">
        <f t="shared" si="576"/>
        <v>5.000000000002558E-3</v>
      </c>
    </row>
    <row r="7725" spans="1:7" x14ac:dyDescent="0.35">
      <c r="A7725">
        <v>38.161610000000003</v>
      </c>
      <c r="B7725" t="s">
        <v>7319</v>
      </c>
      <c r="C7725">
        <v>0</v>
      </c>
      <c r="D7725" t="str">
        <f>IFERROR(VLOOKUP(C7725,Elster!$A$5:$D$148,2,FALSE),"not in table")</f>
        <v>not in table</v>
      </c>
      <c r="F7725">
        <f>HEX2DEC(C7725)</f>
        <v>0</v>
      </c>
      <c r="G7725">
        <f t="shared" si="576"/>
        <v>0</v>
      </c>
    </row>
    <row r="7726" spans="1:7" hidden="1" x14ac:dyDescent="0.35">
      <c r="A7726">
        <v>38.166635999999997</v>
      </c>
      <c r="B7726" t="s">
        <v>7317</v>
      </c>
      <c r="C7726">
        <v>1</v>
      </c>
      <c r="E7726" t="str">
        <f>IFERROR(VLOOKUP(C7726,Elster!$A$5:$D$148,2,FALSE),"not in table")</f>
        <v xml:space="preserve">   "FEHLERMELDUNG"                                    </v>
      </c>
      <c r="F7726">
        <f>HEX2DEC(C7726)</f>
        <v>1</v>
      </c>
      <c r="G7726">
        <f t="shared" si="576"/>
        <v>5.0259999999937577E-3</v>
      </c>
    </row>
    <row r="7727" spans="1:7" x14ac:dyDescent="0.35">
      <c r="A7727">
        <v>38.166635999999997</v>
      </c>
      <c r="B7727" t="s">
        <v>7319</v>
      </c>
      <c r="C7727">
        <v>1</v>
      </c>
      <c r="D7727" t="str">
        <f>IFERROR(VLOOKUP(C7727,Elster!$A$5:$D$148,2,FALSE),"not in table")</f>
        <v xml:space="preserve">   "FEHLERMELDUNG"                                    </v>
      </c>
      <c r="F7727">
        <f>HEX2DEC(C7727)</f>
        <v>1</v>
      </c>
      <c r="G7727">
        <f t="shared" si="576"/>
        <v>0</v>
      </c>
    </row>
    <row r="7728" spans="1:7" hidden="1" x14ac:dyDescent="0.35">
      <c r="A7728">
        <v>38.171635999999999</v>
      </c>
      <c r="B7728" t="s">
        <v>7317</v>
      </c>
      <c r="C7728">
        <v>58</v>
      </c>
      <c r="E7728" t="str">
        <f>IFERROR(VLOOKUP(C7728,Elster!$A$5:$D$148,2,FALSE),"not in table")</f>
        <v xml:space="preserve">   "MISCHER_ZU"                                       </v>
      </c>
      <c r="F7728">
        <f>HEX2DEC(C7728)</f>
        <v>88</v>
      </c>
      <c r="G7728">
        <f t="shared" si="576"/>
        <v>5.000000000002558E-3</v>
      </c>
    </row>
    <row r="7729" spans="1:7" x14ac:dyDescent="0.35">
      <c r="A7729">
        <v>38.171635999999999</v>
      </c>
      <c r="B7729" t="s">
        <v>7319</v>
      </c>
      <c r="C7729">
        <v>58</v>
      </c>
      <c r="D7729" t="str">
        <f>IFERROR(VLOOKUP(C7729,Elster!$A$5:$D$148,2,FALSE),"not in table")</f>
        <v xml:space="preserve">   "MISCHER_ZU"                                       </v>
      </c>
      <c r="F7729">
        <f>HEX2DEC(C7729)</f>
        <v>88</v>
      </c>
      <c r="G7729">
        <f t="shared" si="576"/>
        <v>0</v>
      </c>
    </row>
    <row r="7730" spans="1:7" hidden="1" x14ac:dyDescent="0.35">
      <c r="A7730">
        <v>38.179031999999999</v>
      </c>
      <c r="B7730" t="s">
        <v>7317</v>
      </c>
      <c r="C7730">
        <v>3</v>
      </c>
      <c r="E7730" t="str">
        <f>IFERROR(VLOOKUP(C7730,Elster!$A$5:$D$148,2,FALSE),"not in table")</f>
        <v xml:space="preserve">   "SPEICHERSOLLTEMP"                                 </v>
      </c>
      <c r="F7730">
        <f t="shared" ref="F7730:F7742" si="579">HEX2DEC(C7730)</f>
        <v>3</v>
      </c>
      <c r="G7730">
        <f t="shared" si="576"/>
        <v>7.3959999999999582E-3</v>
      </c>
    </row>
    <row r="7731" spans="1:7" hidden="1" x14ac:dyDescent="0.35">
      <c r="A7731">
        <v>38.184005999999997</v>
      </c>
      <c r="B7731" t="s">
        <v>7317</v>
      </c>
      <c r="C7731">
        <v>0</v>
      </c>
      <c r="E7731" t="str">
        <f>IFERROR(VLOOKUP(C7731,Elster!$A$5:$D$148,2,FALSE),"not in table")</f>
        <v>not in table</v>
      </c>
      <c r="F7731">
        <f t="shared" si="579"/>
        <v>0</v>
      </c>
      <c r="G7731">
        <f t="shared" si="576"/>
        <v>4.9739999999971474E-3</v>
      </c>
    </row>
    <row r="7732" spans="1:7" hidden="1" x14ac:dyDescent="0.35">
      <c r="A7732">
        <v>38.188952999999998</v>
      </c>
      <c r="B7732" t="s">
        <v>7317</v>
      </c>
      <c r="C7732" t="s">
        <v>7378</v>
      </c>
      <c r="E7732" t="str">
        <f>IFERROR(VLOOKUP(C7732,Elster!$A$5:$D$148,2,FALSE),"not in table")</f>
        <v xml:space="preserve">   "SAMMLERISTTEMP"                                   </v>
      </c>
      <c r="F7732">
        <f t="shared" si="579"/>
        <v>13</v>
      </c>
      <c r="G7732">
        <f t="shared" si="576"/>
        <v>4.947000000001367E-3</v>
      </c>
    </row>
    <row r="7733" spans="1:7" hidden="1" x14ac:dyDescent="0.35">
      <c r="A7733">
        <v>38.193927000000002</v>
      </c>
      <c r="B7733" t="s">
        <v>7317</v>
      </c>
      <c r="C7733">
        <v>2</v>
      </c>
      <c r="E7733" t="str">
        <f>IFERROR(VLOOKUP(C7733,Elster!$A$5:$D$148,2,FALSE),"not in table")</f>
        <v xml:space="preserve">   "KESSELSOLLTEMP"                                   </v>
      </c>
      <c r="F7733">
        <f t="shared" si="579"/>
        <v>2</v>
      </c>
      <c r="G7733">
        <f t="shared" si="576"/>
        <v>4.9740000000042528E-3</v>
      </c>
    </row>
    <row r="7734" spans="1:7" hidden="1" x14ac:dyDescent="0.35">
      <c r="A7734">
        <v>38.198900999999999</v>
      </c>
      <c r="B7734" t="s">
        <v>7317</v>
      </c>
      <c r="C7734">
        <v>0</v>
      </c>
      <c r="E7734" t="str">
        <f>IFERROR(VLOOKUP(C7734,Elster!$A$5:$D$148,2,FALSE),"not in table")</f>
        <v>not in table</v>
      </c>
      <c r="F7734">
        <f t="shared" si="579"/>
        <v>0</v>
      </c>
      <c r="G7734">
        <f t="shared" si="576"/>
        <v>4.9739999999971474E-3</v>
      </c>
    </row>
    <row r="7735" spans="1:7" hidden="1" x14ac:dyDescent="0.35">
      <c r="A7735">
        <v>38.203874999999996</v>
      </c>
      <c r="B7735" t="s">
        <v>7317</v>
      </c>
      <c r="C7735" t="s">
        <v>7390</v>
      </c>
      <c r="E7735" t="str">
        <f>IFERROR(VLOOKUP(C7735,Elster!$A$5:$D$148,2,FALSE),"not in table")</f>
        <v xml:space="preserve">//   "ERWEITERUNGSTELEGRAMM"                            </v>
      </c>
      <c r="F7735">
        <f t="shared" si="579"/>
        <v>250</v>
      </c>
      <c r="G7735">
        <f t="shared" si="576"/>
        <v>4.9739999999971474E-3</v>
      </c>
    </row>
    <row r="7736" spans="1:7" hidden="1" x14ac:dyDescent="0.35">
      <c r="A7736">
        <v>38.208823000000002</v>
      </c>
      <c r="B7736" t="s">
        <v>7317</v>
      </c>
      <c r="C7736">
        <v>1</v>
      </c>
      <c r="E7736" t="str">
        <f>IFERROR(VLOOKUP(C7736,Elster!$A$5:$D$148,2,FALSE),"not in table")</f>
        <v xml:space="preserve">   "FEHLERMELDUNG"                                    </v>
      </c>
      <c r="F7736">
        <f t="shared" si="579"/>
        <v>1</v>
      </c>
      <c r="G7736">
        <f t="shared" si="576"/>
        <v>4.9480000000059476E-3</v>
      </c>
    </row>
    <row r="7737" spans="1:7" hidden="1" x14ac:dyDescent="0.35">
      <c r="A7737">
        <v>38.213797</v>
      </c>
      <c r="B7737" t="s">
        <v>7317</v>
      </c>
      <c r="C7737">
        <v>27</v>
      </c>
      <c r="E7737" t="str">
        <f>IFERROR(VLOOKUP(C7737,Elster!$A$5:$D$148,2,FALSE),"not in table")</f>
        <v xml:space="preserve">   "HYSTERESE2"                                       </v>
      </c>
      <c r="F7737">
        <f t="shared" si="579"/>
        <v>39</v>
      </c>
      <c r="G7737">
        <f t="shared" si="576"/>
        <v>4.9739999999971474E-3</v>
      </c>
    </row>
    <row r="7738" spans="1:7" hidden="1" x14ac:dyDescent="0.35">
      <c r="A7738">
        <v>38.218770999999997</v>
      </c>
      <c r="B7738" t="s">
        <v>7317</v>
      </c>
      <c r="C7738">
        <v>29</v>
      </c>
      <c r="E7738" t="str">
        <f>IFERROR(VLOOKUP(C7738,Elster!$A$5:$D$148,2,FALSE),"not in table")</f>
        <v xml:space="preserve">   "MAX_TEMP_HZK"                                     </v>
      </c>
      <c r="F7738">
        <f t="shared" si="579"/>
        <v>41</v>
      </c>
      <c r="G7738">
        <f t="shared" si="576"/>
        <v>4.9739999999971474E-3</v>
      </c>
    </row>
    <row r="7739" spans="1:7" hidden="1" x14ac:dyDescent="0.35">
      <c r="A7739">
        <v>38.223745000000001</v>
      </c>
      <c r="B7739" t="s">
        <v>7317</v>
      </c>
      <c r="C7739">
        <v>0</v>
      </c>
      <c r="E7739" t="str">
        <f>IFERROR(VLOOKUP(C7739,Elster!$A$5:$D$148,2,FALSE),"not in table")</f>
        <v>not in table</v>
      </c>
      <c r="F7739">
        <f t="shared" si="579"/>
        <v>0</v>
      </c>
      <c r="G7739">
        <f t="shared" si="576"/>
        <v>4.9740000000042528E-3</v>
      </c>
    </row>
    <row r="7740" spans="1:7" hidden="1" x14ac:dyDescent="0.35">
      <c r="A7740">
        <v>38.228692000000002</v>
      </c>
      <c r="B7740" t="s">
        <v>7317</v>
      </c>
      <c r="C7740">
        <v>1</v>
      </c>
      <c r="E7740" t="str">
        <f>IFERROR(VLOOKUP(C7740,Elster!$A$5:$D$148,2,FALSE),"not in table")</f>
        <v xml:space="preserve">   "FEHLERMELDUNG"                                    </v>
      </c>
      <c r="F7740">
        <f t="shared" si="579"/>
        <v>1</v>
      </c>
      <c r="G7740">
        <f t="shared" si="576"/>
        <v>4.947000000001367E-3</v>
      </c>
    </row>
    <row r="7741" spans="1:7" hidden="1" x14ac:dyDescent="0.35">
      <c r="A7741">
        <v>38.233665999999999</v>
      </c>
      <c r="B7741" t="s">
        <v>7317</v>
      </c>
      <c r="C7741" t="s">
        <v>7429</v>
      </c>
      <c r="E7741" t="str">
        <f>IFERROR(VLOOKUP(C7741,Elster!$A$5:$D$148,2,FALSE),"not in table")</f>
        <v xml:space="preserve">   "ANFAHRENT"                                        </v>
      </c>
      <c r="F7741">
        <f t="shared" si="579"/>
        <v>93</v>
      </c>
      <c r="G7741">
        <f t="shared" si="576"/>
        <v>4.9739999999971474E-3</v>
      </c>
    </row>
    <row r="7742" spans="1:7" hidden="1" x14ac:dyDescent="0.35">
      <c r="A7742">
        <v>38.244577</v>
      </c>
      <c r="B7742" t="s">
        <v>7317</v>
      </c>
      <c r="C7742" t="s">
        <v>7378</v>
      </c>
      <c r="E7742" t="str">
        <f>IFERROR(VLOOKUP(C7742,Elster!$A$5:$D$148,2,FALSE),"not in table")</f>
        <v xml:space="preserve">   "SAMMLERISTTEMP"                                   </v>
      </c>
      <c r="F7742">
        <f t="shared" si="579"/>
        <v>13</v>
      </c>
      <c r="G7742">
        <f t="shared" si="576"/>
        <v>1.0911000000000115E-2</v>
      </c>
    </row>
    <row r="7743" spans="1:7" x14ac:dyDescent="0.35">
      <c r="A7743">
        <v>38.244577999999997</v>
      </c>
      <c r="B7743" t="s">
        <v>7319</v>
      </c>
      <c r="C7743" t="s">
        <v>7378</v>
      </c>
      <c r="D7743" t="str">
        <f>IFERROR(VLOOKUP(C7743,Elster!$A$5:$D$148,2,FALSE),"not in table")</f>
        <v xml:space="preserve">   "SAMMLERISTTEMP"                                   </v>
      </c>
      <c r="F7743">
        <f>HEX2DEC(C7743)</f>
        <v>13</v>
      </c>
      <c r="G7743">
        <f t="shared" si="576"/>
        <v>9.9999999747524271E-7</v>
      </c>
    </row>
    <row r="7744" spans="1:7" hidden="1" x14ac:dyDescent="0.35">
      <c r="A7744">
        <v>38.249577000000002</v>
      </c>
      <c r="B7744" t="s">
        <v>7317</v>
      </c>
      <c r="C7744">
        <v>0</v>
      </c>
      <c r="E7744" t="str">
        <f>IFERROR(VLOOKUP(C7744,Elster!$A$5:$D$148,2,FALSE),"not in table")</f>
        <v>not in table</v>
      </c>
      <c r="F7744">
        <f>HEX2DEC(C7744)</f>
        <v>0</v>
      </c>
      <c r="G7744">
        <f t="shared" si="576"/>
        <v>4.9990000000050827E-3</v>
      </c>
    </row>
    <row r="7745" spans="1:7" x14ac:dyDescent="0.35">
      <c r="A7745">
        <v>38.249577000000002</v>
      </c>
      <c r="B7745" t="s">
        <v>7319</v>
      </c>
      <c r="C7745">
        <v>0</v>
      </c>
      <c r="D7745" t="str">
        <f>IFERROR(VLOOKUP(C7745,Elster!$A$5:$D$148,2,FALSE),"not in table")</f>
        <v>not in table</v>
      </c>
      <c r="F7745">
        <f>HEX2DEC(C7745)</f>
        <v>0</v>
      </c>
      <c r="G7745">
        <f t="shared" si="576"/>
        <v>0</v>
      </c>
    </row>
    <row r="7746" spans="1:7" hidden="1" x14ac:dyDescent="0.35">
      <c r="A7746">
        <v>38.254576999999998</v>
      </c>
      <c r="B7746" t="s">
        <v>7317</v>
      </c>
      <c r="C7746">
        <v>3</v>
      </c>
      <c r="E7746" t="str">
        <f>IFERROR(VLOOKUP(C7746,Elster!$A$5:$D$148,2,FALSE),"not in table")</f>
        <v xml:space="preserve">   "SPEICHERSOLLTEMP"                                 </v>
      </c>
      <c r="F7746">
        <f>HEX2DEC(C7746)</f>
        <v>3</v>
      </c>
      <c r="G7746">
        <f t="shared" si="576"/>
        <v>4.9999999999954525E-3</v>
      </c>
    </row>
    <row r="7747" spans="1:7" x14ac:dyDescent="0.35">
      <c r="A7747">
        <v>38.254576999999998</v>
      </c>
      <c r="B7747" t="s">
        <v>7319</v>
      </c>
      <c r="C7747">
        <v>3</v>
      </c>
      <c r="D7747" t="str">
        <f>IFERROR(VLOOKUP(C7747,Elster!$A$5:$D$148,2,FALSE),"not in table")</f>
        <v xml:space="preserve">   "SPEICHERSOLLTEMP"                                 </v>
      </c>
      <c r="F7747">
        <f>HEX2DEC(C7747)</f>
        <v>3</v>
      </c>
      <c r="G7747">
        <f t="shared" si="576"/>
        <v>0</v>
      </c>
    </row>
    <row r="7748" spans="1:7" hidden="1" x14ac:dyDescent="0.35">
      <c r="A7748">
        <v>38.259577</v>
      </c>
      <c r="B7748" t="s">
        <v>7317</v>
      </c>
      <c r="C7748">
        <v>1</v>
      </c>
      <c r="E7748" t="str">
        <f>IFERROR(VLOOKUP(C7748,Elster!$A$5:$D$148,2,FALSE),"not in table")</f>
        <v xml:space="preserve">   "FEHLERMELDUNG"                                    </v>
      </c>
      <c r="F7748">
        <f>HEX2DEC(C7748)</f>
        <v>1</v>
      </c>
      <c r="G7748">
        <f t="shared" ref="G7748:G7811" si="580">A7748-A7747</f>
        <v>5.000000000002558E-3</v>
      </c>
    </row>
    <row r="7749" spans="1:7" x14ac:dyDescent="0.35">
      <c r="A7749">
        <v>38.259577</v>
      </c>
      <c r="B7749" t="s">
        <v>7319</v>
      </c>
      <c r="C7749">
        <v>1</v>
      </c>
      <c r="D7749" t="str">
        <f>IFERROR(VLOOKUP(C7749,Elster!$A$5:$D$148,2,FALSE),"not in table")</f>
        <v xml:space="preserve">   "FEHLERMELDUNG"                                    </v>
      </c>
      <c r="F7749">
        <f>HEX2DEC(C7749)</f>
        <v>1</v>
      </c>
      <c r="G7749">
        <f t="shared" si="580"/>
        <v>0</v>
      </c>
    </row>
    <row r="7750" spans="1:7" hidden="1" x14ac:dyDescent="0.35">
      <c r="A7750">
        <v>38.264577000000003</v>
      </c>
      <c r="B7750" t="s">
        <v>7317</v>
      </c>
      <c r="C7750">
        <v>0</v>
      </c>
      <c r="E7750" t="str">
        <f>IFERROR(VLOOKUP(C7750,Elster!$A$5:$D$148,2,FALSE),"not in table")</f>
        <v>not in table</v>
      </c>
      <c r="F7750">
        <f>HEX2DEC(C7750)</f>
        <v>0</v>
      </c>
      <c r="G7750">
        <f t="shared" si="580"/>
        <v>5.000000000002558E-3</v>
      </c>
    </row>
    <row r="7751" spans="1:7" x14ac:dyDescent="0.35">
      <c r="A7751">
        <v>38.264577000000003</v>
      </c>
      <c r="B7751" t="s">
        <v>7319</v>
      </c>
      <c r="C7751">
        <v>0</v>
      </c>
      <c r="D7751" t="str">
        <f>IFERROR(VLOOKUP(C7751,Elster!$A$5:$D$148,2,FALSE),"not in table")</f>
        <v>not in table</v>
      </c>
      <c r="F7751">
        <f>HEX2DEC(C7751)</f>
        <v>0</v>
      </c>
      <c r="G7751">
        <f t="shared" si="580"/>
        <v>0</v>
      </c>
    </row>
    <row r="7752" spans="1:7" hidden="1" x14ac:dyDescent="0.35">
      <c r="A7752">
        <v>38.269576999999998</v>
      </c>
      <c r="B7752" t="s">
        <v>7317</v>
      </c>
      <c r="C7752" t="s">
        <v>7390</v>
      </c>
      <c r="E7752" t="str">
        <f>IFERROR(VLOOKUP(C7752,Elster!$A$5:$D$148,2,FALSE),"not in table")</f>
        <v xml:space="preserve">//   "ERWEITERUNGSTELEGRAMM"                            </v>
      </c>
      <c r="F7752">
        <f>HEX2DEC(C7752)</f>
        <v>250</v>
      </c>
      <c r="G7752">
        <f t="shared" si="580"/>
        <v>4.9999999999954525E-3</v>
      </c>
    </row>
    <row r="7753" spans="1:7" x14ac:dyDescent="0.35">
      <c r="A7753">
        <v>38.269576999999998</v>
      </c>
      <c r="B7753" t="s">
        <v>7319</v>
      </c>
      <c r="C7753" t="s">
        <v>7390</v>
      </c>
      <c r="D7753" t="str">
        <f>IFERROR(VLOOKUP(C7753,Elster!$A$5:$D$148,2,FALSE),"not in table")</f>
        <v xml:space="preserve">//   "ERWEITERUNGSTELEGRAMM"                            </v>
      </c>
      <c r="F7753">
        <f>HEX2DEC(C7753)</f>
        <v>250</v>
      </c>
      <c r="G7753">
        <f t="shared" si="580"/>
        <v>0</v>
      </c>
    </row>
    <row r="7754" spans="1:7" hidden="1" x14ac:dyDescent="0.35">
      <c r="A7754">
        <v>38.274577000000001</v>
      </c>
      <c r="B7754" t="s">
        <v>7317</v>
      </c>
      <c r="C7754">
        <v>1</v>
      </c>
      <c r="E7754" t="str">
        <f>IFERROR(VLOOKUP(C7754,Elster!$A$5:$D$148,2,FALSE),"not in table")</f>
        <v xml:space="preserve">   "FEHLERMELDUNG"                                    </v>
      </c>
      <c r="F7754">
        <f>HEX2DEC(C7754)</f>
        <v>1</v>
      </c>
      <c r="G7754">
        <f t="shared" si="580"/>
        <v>5.000000000002558E-3</v>
      </c>
    </row>
    <row r="7755" spans="1:7" x14ac:dyDescent="0.35">
      <c r="A7755">
        <v>38.274577000000001</v>
      </c>
      <c r="B7755" t="s">
        <v>7319</v>
      </c>
      <c r="C7755">
        <v>1</v>
      </c>
      <c r="D7755" t="str">
        <f>IFERROR(VLOOKUP(C7755,Elster!$A$5:$D$148,2,FALSE),"not in table")</f>
        <v xml:space="preserve">   "FEHLERMELDUNG"                                    </v>
      </c>
      <c r="F7755">
        <f>HEX2DEC(C7755)</f>
        <v>1</v>
      </c>
      <c r="G7755">
        <f t="shared" si="580"/>
        <v>0</v>
      </c>
    </row>
    <row r="7756" spans="1:7" hidden="1" x14ac:dyDescent="0.35">
      <c r="A7756">
        <v>38.279577000000003</v>
      </c>
      <c r="B7756" t="s">
        <v>7317</v>
      </c>
      <c r="C7756" t="s">
        <v>7420</v>
      </c>
      <c r="E7756" t="str">
        <f>IFERROR(VLOOKUP(C7756,Elster!$A$5:$D$148,2,FALSE),"not in table")</f>
        <v xml:space="preserve">   "KOLLEKTORTEMP"                                    </v>
      </c>
      <c r="F7756">
        <f>HEX2DEC(C7756)</f>
        <v>27</v>
      </c>
      <c r="G7756">
        <f t="shared" si="580"/>
        <v>5.000000000002558E-3</v>
      </c>
    </row>
    <row r="7757" spans="1:7" x14ac:dyDescent="0.35">
      <c r="A7757">
        <v>38.279577000000003</v>
      </c>
      <c r="B7757" t="s">
        <v>7319</v>
      </c>
      <c r="C7757" t="s">
        <v>7420</v>
      </c>
      <c r="D7757" t="str">
        <f>IFERROR(VLOOKUP(C7757,Elster!$A$5:$D$148,2,FALSE),"not in table")</f>
        <v xml:space="preserve">   "KOLLEKTORTEMP"                                    </v>
      </c>
      <c r="F7757">
        <f t="shared" ref="F7757:F7758" si="581">HEX2DEC(C7757)</f>
        <v>27</v>
      </c>
      <c r="G7757">
        <f t="shared" si="580"/>
        <v>0</v>
      </c>
    </row>
    <row r="7758" spans="1:7" x14ac:dyDescent="0.35">
      <c r="A7758">
        <v>38.284576999999999</v>
      </c>
      <c r="B7758" t="s">
        <v>7319</v>
      </c>
      <c r="C7758">
        <v>1</v>
      </c>
      <c r="D7758" t="str">
        <f>IFERROR(VLOOKUP(C7758,Elster!$A$5:$D$148,2,FALSE),"not in table")</f>
        <v xml:space="preserve">   "FEHLERMELDUNG"                                    </v>
      </c>
      <c r="F7758">
        <f t="shared" si="581"/>
        <v>1</v>
      </c>
      <c r="G7758">
        <f t="shared" si="580"/>
        <v>4.9999999999954525E-3</v>
      </c>
    </row>
    <row r="7759" spans="1:7" hidden="1" x14ac:dyDescent="0.35">
      <c r="A7759">
        <v>38.284602999999997</v>
      </c>
      <c r="B7759" t="s">
        <v>7317</v>
      </c>
      <c r="C7759">
        <v>1</v>
      </c>
      <c r="E7759" t="str">
        <f>IFERROR(VLOOKUP(C7759,Elster!$A$5:$D$148,2,FALSE),"not in table")</f>
        <v xml:space="preserve">   "FEHLERMELDUNG"                                    </v>
      </c>
      <c r="F7759">
        <f>HEX2DEC(C7759)</f>
        <v>1</v>
      </c>
      <c r="G7759">
        <f t="shared" si="580"/>
        <v>2.5999999998305157E-5</v>
      </c>
    </row>
    <row r="7760" spans="1:7" x14ac:dyDescent="0.35">
      <c r="A7760">
        <v>38.289577000000001</v>
      </c>
      <c r="B7760" t="s">
        <v>7319</v>
      </c>
      <c r="C7760">
        <v>0</v>
      </c>
      <c r="D7760" t="str">
        <f>IFERROR(VLOOKUP(C7760,Elster!$A$5:$D$148,2,FALSE),"not in table")</f>
        <v>not in table</v>
      </c>
      <c r="F7760">
        <f>HEX2DEC(C7760)</f>
        <v>0</v>
      </c>
      <c r="G7760">
        <f t="shared" si="580"/>
        <v>4.9740000000042528E-3</v>
      </c>
    </row>
    <row r="7761" spans="1:7" hidden="1" x14ac:dyDescent="0.35">
      <c r="A7761">
        <v>38.289603</v>
      </c>
      <c r="B7761" t="s">
        <v>7317</v>
      </c>
      <c r="C7761">
        <v>0</v>
      </c>
      <c r="E7761" t="str">
        <f>IFERROR(VLOOKUP(C7761,Elster!$A$5:$D$148,2,FALSE),"not in table")</f>
        <v>not in table</v>
      </c>
      <c r="F7761">
        <f t="shared" ref="F7761:F7762" si="582">HEX2DEC(C7761)</f>
        <v>0</v>
      </c>
      <c r="G7761">
        <f t="shared" si="580"/>
        <v>2.5999999998305157E-5</v>
      </c>
    </row>
    <row r="7762" spans="1:7" hidden="1" x14ac:dyDescent="0.35">
      <c r="A7762">
        <v>38.294603000000002</v>
      </c>
      <c r="B7762" t="s">
        <v>7317</v>
      </c>
      <c r="C7762">
        <v>1</v>
      </c>
      <c r="E7762" t="str">
        <f>IFERROR(VLOOKUP(C7762,Elster!$A$5:$D$148,2,FALSE),"not in table")</f>
        <v xml:space="preserve">   "FEHLERMELDUNG"                                    </v>
      </c>
      <c r="F7762">
        <f t="shared" si="582"/>
        <v>1</v>
      </c>
      <c r="G7762">
        <f t="shared" si="580"/>
        <v>5.000000000002558E-3</v>
      </c>
    </row>
    <row r="7763" spans="1:7" x14ac:dyDescent="0.35">
      <c r="A7763">
        <v>38.294603000000002</v>
      </c>
      <c r="B7763" t="s">
        <v>7319</v>
      </c>
      <c r="C7763">
        <v>1</v>
      </c>
      <c r="D7763" t="str">
        <f>IFERROR(VLOOKUP(C7763,Elster!$A$5:$D$148,2,FALSE),"not in table")</f>
        <v xml:space="preserve">   "FEHLERMELDUNG"                                    </v>
      </c>
      <c r="F7763">
        <f>HEX2DEC(C7763)</f>
        <v>1</v>
      </c>
      <c r="G7763">
        <f t="shared" si="580"/>
        <v>0</v>
      </c>
    </row>
    <row r="7764" spans="1:7" hidden="1" x14ac:dyDescent="0.35">
      <c r="A7764">
        <v>38.299602999999998</v>
      </c>
      <c r="B7764" t="s">
        <v>7317</v>
      </c>
      <c r="C7764">
        <v>28</v>
      </c>
      <c r="E7764" t="str">
        <f>IFERROR(VLOOKUP(C7764,Elster!$A$5:$D$148,2,FALSE),"not in table")</f>
        <v xml:space="preserve">   "MAX_TEMP_KESSEL"                                  </v>
      </c>
      <c r="F7764">
        <f>HEX2DEC(C7764)</f>
        <v>40</v>
      </c>
      <c r="G7764">
        <f t="shared" si="580"/>
        <v>4.9999999999954525E-3</v>
      </c>
    </row>
    <row r="7765" spans="1:7" x14ac:dyDescent="0.35">
      <c r="A7765">
        <v>38.299602999999998</v>
      </c>
      <c r="B7765" t="s">
        <v>7319</v>
      </c>
      <c r="C7765">
        <v>28</v>
      </c>
      <c r="D7765" t="str">
        <f>IFERROR(VLOOKUP(C7765,Elster!$A$5:$D$148,2,FALSE),"not in table")</f>
        <v xml:space="preserve">   "MAX_TEMP_KESSEL"                                  </v>
      </c>
      <c r="F7765">
        <f>HEX2DEC(C7765)</f>
        <v>40</v>
      </c>
      <c r="G7765">
        <f t="shared" si="580"/>
        <v>0</v>
      </c>
    </row>
    <row r="7766" spans="1:7" hidden="1" x14ac:dyDescent="0.35">
      <c r="A7766">
        <v>38.307440999999997</v>
      </c>
      <c r="B7766" t="s">
        <v>7317</v>
      </c>
      <c r="C7766">
        <v>3</v>
      </c>
      <c r="E7766" t="str">
        <f>IFERROR(VLOOKUP(C7766,Elster!$A$5:$D$148,2,FALSE),"not in table")</f>
        <v xml:space="preserve">   "SPEICHERSOLLTEMP"                                 </v>
      </c>
      <c r="F7766">
        <f t="shared" ref="F7766:F7777" si="583">HEX2DEC(C7766)</f>
        <v>3</v>
      </c>
      <c r="G7766">
        <f t="shared" si="580"/>
        <v>7.8379999999995675E-3</v>
      </c>
    </row>
    <row r="7767" spans="1:7" hidden="1" x14ac:dyDescent="0.35">
      <c r="A7767">
        <v>38.312415000000001</v>
      </c>
      <c r="B7767" t="s">
        <v>7317</v>
      </c>
      <c r="C7767">
        <v>0</v>
      </c>
      <c r="E7767" t="str">
        <f>IFERROR(VLOOKUP(C7767,Elster!$A$5:$D$148,2,FALSE),"not in table")</f>
        <v>not in table</v>
      </c>
      <c r="F7767">
        <f t="shared" si="583"/>
        <v>0</v>
      </c>
      <c r="G7767">
        <f t="shared" si="580"/>
        <v>4.9740000000042528E-3</v>
      </c>
    </row>
    <row r="7768" spans="1:7" hidden="1" x14ac:dyDescent="0.35">
      <c r="A7768">
        <v>38.317363</v>
      </c>
      <c r="B7768" t="s">
        <v>7317</v>
      </c>
      <c r="C7768" t="s">
        <v>7378</v>
      </c>
      <c r="E7768" t="str">
        <f>IFERROR(VLOOKUP(C7768,Elster!$A$5:$D$148,2,FALSE),"not in table")</f>
        <v xml:space="preserve">   "SAMMLERISTTEMP"                                   </v>
      </c>
      <c r="F7768">
        <f t="shared" si="583"/>
        <v>13</v>
      </c>
      <c r="G7768">
        <f t="shared" si="580"/>
        <v>4.9479999999988422E-3</v>
      </c>
    </row>
    <row r="7769" spans="1:7" hidden="1" x14ac:dyDescent="0.35">
      <c r="A7769">
        <v>38.322336999999997</v>
      </c>
      <c r="B7769" t="s">
        <v>7317</v>
      </c>
      <c r="C7769">
        <v>2</v>
      </c>
      <c r="E7769" t="str">
        <f>IFERROR(VLOOKUP(C7769,Elster!$A$5:$D$148,2,FALSE),"not in table")</f>
        <v xml:space="preserve">   "KESSELSOLLTEMP"                                   </v>
      </c>
      <c r="F7769">
        <f t="shared" si="583"/>
        <v>2</v>
      </c>
      <c r="G7769">
        <f t="shared" si="580"/>
        <v>4.9739999999971474E-3</v>
      </c>
    </row>
    <row r="7770" spans="1:7" hidden="1" x14ac:dyDescent="0.35">
      <c r="A7770">
        <v>38.327309999999997</v>
      </c>
      <c r="B7770" t="s">
        <v>7317</v>
      </c>
      <c r="C7770">
        <v>0</v>
      </c>
      <c r="E7770" t="str">
        <f>IFERROR(VLOOKUP(C7770,Elster!$A$5:$D$148,2,FALSE),"not in table")</f>
        <v>not in table</v>
      </c>
      <c r="F7770">
        <f t="shared" si="583"/>
        <v>0</v>
      </c>
      <c r="G7770">
        <f t="shared" si="580"/>
        <v>4.9729999999996721E-3</v>
      </c>
    </row>
    <row r="7771" spans="1:7" hidden="1" x14ac:dyDescent="0.35">
      <c r="A7771">
        <v>38.332284000000001</v>
      </c>
      <c r="B7771" t="s">
        <v>7317</v>
      </c>
      <c r="C7771" t="s">
        <v>7390</v>
      </c>
      <c r="E7771" t="str">
        <f>IFERROR(VLOOKUP(C7771,Elster!$A$5:$D$148,2,FALSE),"not in table")</f>
        <v xml:space="preserve">//   "ERWEITERUNGSTELEGRAMM"                            </v>
      </c>
      <c r="F7771">
        <f t="shared" si="583"/>
        <v>250</v>
      </c>
      <c r="G7771">
        <f t="shared" si="580"/>
        <v>4.9740000000042528E-3</v>
      </c>
    </row>
    <row r="7772" spans="1:7" hidden="1" x14ac:dyDescent="0.35">
      <c r="A7772">
        <v>38.337232</v>
      </c>
      <c r="B7772" t="s">
        <v>7317</v>
      </c>
      <c r="C7772">
        <v>1</v>
      </c>
      <c r="E7772" t="str">
        <f>IFERROR(VLOOKUP(C7772,Elster!$A$5:$D$148,2,FALSE),"not in table")</f>
        <v xml:space="preserve">   "FEHLERMELDUNG"                                    </v>
      </c>
      <c r="F7772">
        <f t="shared" si="583"/>
        <v>1</v>
      </c>
      <c r="G7772">
        <f t="shared" si="580"/>
        <v>4.9479999999988422E-3</v>
      </c>
    </row>
    <row r="7773" spans="1:7" hidden="1" x14ac:dyDescent="0.35">
      <c r="A7773">
        <v>38.342205999999997</v>
      </c>
      <c r="B7773" t="s">
        <v>7317</v>
      </c>
      <c r="C7773" t="s">
        <v>7420</v>
      </c>
      <c r="E7773" t="str">
        <f>IFERROR(VLOOKUP(C7773,Elster!$A$5:$D$148,2,FALSE),"not in table")</f>
        <v xml:space="preserve">   "KOLLEKTORTEMP"                                    </v>
      </c>
      <c r="F7773">
        <f t="shared" si="583"/>
        <v>27</v>
      </c>
      <c r="G7773">
        <f t="shared" si="580"/>
        <v>4.9739999999971474E-3</v>
      </c>
    </row>
    <row r="7774" spans="1:7" hidden="1" x14ac:dyDescent="0.35">
      <c r="A7774">
        <v>38.347180000000002</v>
      </c>
      <c r="B7774" t="s">
        <v>7317</v>
      </c>
      <c r="C7774">
        <v>1</v>
      </c>
      <c r="E7774" t="str">
        <f>IFERROR(VLOOKUP(C7774,Elster!$A$5:$D$148,2,FALSE),"not in table")</f>
        <v xml:space="preserve">   "FEHLERMELDUNG"                                    </v>
      </c>
      <c r="F7774">
        <f t="shared" si="583"/>
        <v>1</v>
      </c>
      <c r="G7774">
        <f t="shared" si="580"/>
        <v>4.9740000000042528E-3</v>
      </c>
    </row>
    <row r="7775" spans="1:7" hidden="1" x14ac:dyDescent="0.35">
      <c r="A7775">
        <v>38.352153999999999</v>
      </c>
      <c r="B7775" t="s">
        <v>7317</v>
      </c>
      <c r="C7775">
        <v>0</v>
      </c>
      <c r="E7775" t="str">
        <f>IFERROR(VLOOKUP(C7775,Elster!$A$5:$D$148,2,FALSE),"not in table")</f>
        <v>not in table</v>
      </c>
      <c r="F7775">
        <f t="shared" si="583"/>
        <v>0</v>
      </c>
      <c r="G7775">
        <f t="shared" si="580"/>
        <v>4.9739999999971474E-3</v>
      </c>
    </row>
    <row r="7776" spans="1:7" hidden="1" x14ac:dyDescent="0.35">
      <c r="A7776">
        <v>38.357101999999998</v>
      </c>
      <c r="B7776" t="s">
        <v>7317</v>
      </c>
      <c r="C7776">
        <v>1</v>
      </c>
      <c r="E7776" t="str">
        <f>IFERROR(VLOOKUP(C7776,Elster!$A$5:$D$148,2,FALSE),"not in table")</f>
        <v xml:space="preserve">   "FEHLERMELDUNG"                                    </v>
      </c>
      <c r="F7776">
        <f t="shared" si="583"/>
        <v>1</v>
      </c>
      <c r="G7776">
        <f t="shared" si="580"/>
        <v>4.9479999999988422E-3</v>
      </c>
    </row>
    <row r="7777" spans="1:7" hidden="1" x14ac:dyDescent="0.35">
      <c r="A7777">
        <v>38.362074999999997</v>
      </c>
      <c r="B7777" t="s">
        <v>7317</v>
      </c>
      <c r="C7777">
        <v>29</v>
      </c>
      <c r="E7777" t="str">
        <f>IFERROR(VLOOKUP(C7777,Elster!$A$5:$D$148,2,FALSE),"not in table")</f>
        <v xml:space="preserve">   "MAX_TEMP_HZK"                                     </v>
      </c>
      <c r="F7777">
        <f t="shared" si="583"/>
        <v>41</v>
      </c>
      <c r="G7777">
        <f t="shared" si="580"/>
        <v>4.9729999999996721E-3</v>
      </c>
    </row>
    <row r="7778" spans="1:7" x14ac:dyDescent="0.35">
      <c r="A7778">
        <v>38.372101000000001</v>
      </c>
      <c r="B7778" t="s">
        <v>7319</v>
      </c>
      <c r="C7778" t="s">
        <v>7378</v>
      </c>
      <c r="D7778" t="str">
        <f>IFERROR(VLOOKUP(C7778,Elster!$A$5:$D$148,2,FALSE),"not in table")</f>
        <v xml:space="preserve">   "SAMMLERISTTEMP"                                   </v>
      </c>
      <c r="F7778">
        <f>HEX2DEC(C7778)</f>
        <v>13</v>
      </c>
      <c r="G7778">
        <f t="shared" si="580"/>
        <v>1.0026000000003421E-2</v>
      </c>
    </row>
    <row r="7779" spans="1:7" hidden="1" x14ac:dyDescent="0.35">
      <c r="A7779">
        <v>38.372126999999999</v>
      </c>
      <c r="B7779" t="s">
        <v>7317</v>
      </c>
      <c r="C7779" t="s">
        <v>7378</v>
      </c>
      <c r="E7779" t="str">
        <f>IFERROR(VLOOKUP(C7779,Elster!$A$5:$D$148,2,FALSE),"not in table")</f>
        <v xml:space="preserve">   "SAMMLERISTTEMP"                                   </v>
      </c>
      <c r="F7779">
        <f>HEX2DEC(C7779)</f>
        <v>13</v>
      </c>
      <c r="G7779">
        <f t="shared" si="580"/>
        <v>2.5999999998305157E-5</v>
      </c>
    </row>
    <row r="7780" spans="1:7" x14ac:dyDescent="0.35">
      <c r="A7780">
        <v>38.377101000000003</v>
      </c>
      <c r="B7780" t="s">
        <v>7319</v>
      </c>
      <c r="C7780">
        <v>0</v>
      </c>
      <c r="D7780" t="str">
        <f>IFERROR(VLOOKUP(C7780,Elster!$A$5:$D$148,2,FALSE),"not in table")</f>
        <v>not in table</v>
      </c>
      <c r="F7780">
        <f>HEX2DEC(C7780)</f>
        <v>0</v>
      </c>
      <c r="G7780">
        <f t="shared" si="580"/>
        <v>4.9740000000042528E-3</v>
      </c>
    </row>
    <row r="7781" spans="1:7" hidden="1" x14ac:dyDescent="0.35">
      <c r="A7781">
        <v>38.377127000000002</v>
      </c>
      <c r="B7781" t="s">
        <v>7317</v>
      </c>
      <c r="C7781">
        <v>0</v>
      </c>
      <c r="E7781" t="str">
        <f>IFERROR(VLOOKUP(C7781,Elster!$A$5:$D$148,2,FALSE),"not in table")</f>
        <v>not in table</v>
      </c>
      <c r="F7781">
        <f>HEX2DEC(C7781)</f>
        <v>0</v>
      </c>
      <c r="G7781">
        <f t="shared" si="580"/>
        <v>2.5999999998305157E-5</v>
      </c>
    </row>
    <row r="7782" spans="1:7" x14ac:dyDescent="0.35">
      <c r="A7782">
        <v>38.382100999999999</v>
      </c>
      <c r="B7782" t="s">
        <v>7319</v>
      </c>
      <c r="C7782">
        <v>3</v>
      </c>
      <c r="D7782" t="str">
        <f>IFERROR(VLOOKUP(C7782,Elster!$A$5:$D$148,2,FALSE),"not in table")</f>
        <v xml:space="preserve">   "SPEICHERSOLLTEMP"                                 </v>
      </c>
      <c r="F7782">
        <f>HEX2DEC(C7782)</f>
        <v>3</v>
      </c>
      <c r="G7782">
        <f t="shared" si="580"/>
        <v>4.9739999999971474E-3</v>
      </c>
    </row>
    <row r="7783" spans="1:7" hidden="1" x14ac:dyDescent="0.35">
      <c r="A7783">
        <v>38.382126999999997</v>
      </c>
      <c r="B7783" t="s">
        <v>7317</v>
      </c>
      <c r="C7783">
        <v>3</v>
      </c>
      <c r="E7783" t="str">
        <f>IFERROR(VLOOKUP(C7783,Elster!$A$5:$D$148,2,FALSE),"not in table")</f>
        <v xml:space="preserve">   "SPEICHERSOLLTEMP"                                 </v>
      </c>
      <c r="F7783">
        <f t="shared" ref="F7783:F7784" si="584">HEX2DEC(C7783)</f>
        <v>3</v>
      </c>
      <c r="G7783">
        <f t="shared" si="580"/>
        <v>2.5999999998305157E-5</v>
      </c>
    </row>
    <row r="7784" spans="1:7" hidden="1" x14ac:dyDescent="0.35">
      <c r="A7784">
        <v>38.387127</v>
      </c>
      <c r="B7784" t="s">
        <v>7317</v>
      </c>
      <c r="C7784">
        <v>1</v>
      </c>
      <c r="E7784" t="str">
        <f>IFERROR(VLOOKUP(C7784,Elster!$A$5:$D$148,2,FALSE),"not in table")</f>
        <v xml:space="preserve">   "FEHLERMELDUNG"                                    </v>
      </c>
      <c r="F7784">
        <f t="shared" si="584"/>
        <v>1</v>
      </c>
      <c r="G7784">
        <f t="shared" si="580"/>
        <v>5.000000000002558E-3</v>
      </c>
    </row>
    <row r="7785" spans="1:7" x14ac:dyDescent="0.35">
      <c r="A7785">
        <v>38.387127</v>
      </c>
      <c r="B7785" t="s">
        <v>7319</v>
      </c>
      <c r="C7785">
        <v>1</v>
      </c>
      <c r="D7785" t="str">
        <f>IFERROR(VLOOKUP(C7785,Elster!$A$5:$D$148,2,FALSE),"not in table")</f>
        <v xml:space="preserve">   "FEHLERMELDUNG"                                    </v>
      </c>
      <c r="F7785">
        <f>HEX2DEC(C7785)</f>
        <v>1</v>
      </c>
      <c r="G7785">
        <f t="shared" si="580"/>
        <v>0</v>
      </c>
    </row>
    <row r="7786" spans="1:7" hidden="1" x14ac:dyDescent="0.35">
      <c r="A7786">
        <v>38.392127000000002</v>
      </c>
      <c r="B7786" t="s">
        <v>7317</v>
      </c>
      <c r="C7786">
        <v>0</v>
      </c>
      <c r="E7786" t="str">
        <f>IFERROR(VLOOKUP(C7786,Elster!$A$5:$D$148,2,FALSE),"not in table")</f>
        <v>not in table</v>
      </c>
      <c r="F7786">
        <f>HEX2DEC(C7786)</f>
        <v>0</v>
      </c>
      <c r="G7786">
        <f t="shared" si="580"/>
        <v>5.000000000002558E-3</v>
      </c>
    </row>
    <row r="7787" spans="1:7" x14ac:dyDescent="0.35">
      <c r="A7787">
        <v>38.392127000000002</v>
      </c>
      <c r="B7787" t="s">
        <v>7319</v>
      </c>
      <c r="C7787">
        <v>0</v>
      </c>
      <c r="D7787" t="str">
        <f>IFERROR(VLOOKUP(C7787,Elster!$A$5:$D$148,2,FALSE),"not in table")</f>
        <v>not in table</v>
      </c>
      <c r="F7787">
        <f>HEX2DEC(C7787)</f>
        <v>0</v>
      </c>
      <c r="G7787">
        <f t="shared" si="580"/>
        <v>0</v>
      </c>
    </row>
    <row r="7788" spans="1:7" hidden="1" x14ac:dyDescent="0.35">
      <c r="A7788">
        <v>38.397126999999998</v>
      </c>
      <c r="B7788" t="s">
        <v>7317</v>
      </c>
      <c r="C7788" t="s">
        <v>7390</v>
      </c>
      <c r="E7788" t="str">
        <f>IFERROR(VLOOKUP(C7788,Elster!$A$5:$D$148,2,FALSE),"not in table")</f>
        <v xml:space="preserve">//   "ERWEITERUNGSTELEGRAMM"                            </v>
      </c>
      <c r="F7788">
        <f>HEX2DEC(C7788)</f>
        <v>250</v>
      </c>
      <c r="G7788">
        <f t="shared" si="580"/>
        <v>4.9999999999954525E-3</v>
      </c>
    </row>
    <row r="7789" spans="1:7" x14ac:dyDescent="0.35">
      <c r="A7789">
        <v>38.397126999999998</v>
      </c>
      <c r="B7789" t="s">
        <v>7319</v>
      </c>
      <c r="C7789" t="s">
        <v>7390</v>
      </c>
      <c r="D7789" t="str">
        <f>IFERROR(VLOOKUP(C7789,Elster!$A$5:$D$148,2,FALSE),"not in table")</f>
        <v xml:space="preserve">//   "ERWEITERUNGSTELEGRAMM"                            </v>
      </c>
      <c r="F7789">
        <f>HEX2DEC(C7789)</f>
        <v>250</v>
      </c>
      <c r="G7789">
        <f t="shared" si="580"/>
        <v>0</v>
      </c>
    </row>
    <row r="7790" spans="1:7" hidden="1" x14ac:dyDescent="0.35">
      <c r="A7790">
        <v>38.402127</v>
      </c>
      <c r="B7790" t="s">
        <v>7317</v>
      </c>
      <c r="C7790">
        <v>1</v>
      </c>
      <c r="E7790" t="str">
        <f>IFERROR(VLOOKUP(C7790,Elster!$A$5:$D$148,2,FALSE),"not in table")</f>
        <v xml:space="preserve">   "FEHLERMELDUNG"                                    </v>
      </c>
      <c r="F7790">
        <f>HEX2DEC(C7790)</f>
        <v>1</v>
      </c>
      <c r="G7790">
        <f t="shared" si="580"/>
        <v>5.000000000002558E-3</v>
      </c>
    </row>
    <row r="7791" spans="1:7" x14ac:dyDescent="0.35">
      <c r="A7791">
        <v>38.402127</v>
      </c>
      <c r="B7791" t="s">
        <v>7319</v>
      </c>
      <c r="C7791">
        <v>1</v>
      </c>
      <c r="D7791" t="str">
        <f>IFERROR(VLOOKUP(C7791,Elster!$A$5:$D$148,2,FALSE),"not in table")</f>
        <v xml:space="preserve">   "FEHLERMELDUNG"                                    </v>
      </c>
      <c r="F7791">
        <f>HEX2DEC(C7791)</f>
        <v>1</v>
      </c>
      <c r="G7791">
        <f t="shared" si="580"/>
        <v>0</v>
      </c>
    </row>
    <row r="7792" spans="1:7" hidden="1" x14ac:dyDescent="0.35">
      <c r="A7792">
        <v>38.407127000000003</v>
      </c>
      <c r="B7792" t="s">
        <v>7317</v>
      </c>
      <c r="C7792" t="s">
        <v>7389</v>
      </c>
      <c r="E7792" t="str">
        <f>IFERROR(VLOOKUP(C7792,Elster!$A$5:$D$148,2,FALSE),"not in table")</f>
        <v xml:space="preserve">   "FESTSTOFFKESSELTEMP"                              </v>
      </c>
      <c r="F7792">
        <f>HEX2DEC(C7792)</f>
        <v>28</v>
      </c>
      <c r="G7792">
        <f t="shared" si="580"/>
        <v>5.000000000002558E-3</v>
      </c>
    </row>
    <row r="7793" spans="1:7" x14ac:dyDescent="0.35">
      <c r="A7793">
        <v>38.407127000000003</v>
      </c>
      <c r="B7793" t="s">
        <v>7319</v>
      </c>
      <c r="C7793" t="s">
        <v>7389</v>
      </c>
      <c r="D7793" t="str">
        <f>IFERROR(VLOOKUP(C7793,Elster!$A$5:$D$148,2,FALSE),"not in table")</f>
        <v xml:space="preserve">   "FESTSTOFFKESSELTEMP"                              </v>
      </c>
      <c r="F7793">
        <f>HEX2DEC(C7793)</f>
        <v>28</v>
      </c>
      <c r="G7793">
        <f t="shared" si="580"/>
        <v>0</v>
      </c>
    </row>
    <row r="7794" spans="1:7" hidden="1" x14ac:dyDescent="0.35">
      <c r="A7794">
        <v>38.412126999999998</v>
      </c>
      <c r="B7794" t="s">
        <v>7317</v>
      </c>
      <c r="C7794">
        <v>1</v>
      </c>
      <c r="E7794" t="str">
        <f>IFERROR(VLOOKUP(C7794,Elster!$A$5:$D$148,2,FALSE),"not in table")</f>
        <v xml:space="preserve">   "FEHLERMELDUNG"                                    </v>
      </c>
      <c r="F7794">
        <f>HEX2DEC(C7794)</f>
        <v>1</v>
      </c>
      <c r="G7794">
        <f t="shared" si="580"/>
        <v>4.9999999999954525E-3</v>
      </c>
    </row>
    <row r="7795" spans="1:7" x14ac:dyDescent="0.35">
      <c r="A7795">
        <v>38.412126999999998</v>
      </c>
      <c r="B7795" t="s">
        <v>7319</v>
      </c>
      <c r="C7795">
        <v>1</v>
      </c>
      <c r="D7795" t="str">
        <f>IFERROR(VLOOKUP(C7795,Elster!$A$5:$D$148,2,FALSE),"not in table")</f>
        <v xml:space="preserve">   "FEHLERMELDUNG"                                    </v>
      </c>
      <c r="F7795">
        <f>HEX2DEC(C7795)</f>
        <v>1</v>
      </c>
      <c r="G7795">
        <f t="shared" si="580"/>
        <v>0</v>
      </c>
    </row>
    <row r="7796" spans="1:7" hidden="1" x14ac:dyDescent="0.35">
      <c r="A7796">
        <v>38.417127000000001</v>
      </c>
      <c r="B7796" t="s">
        <v>7317</v>
      </c>
      <c r="C7796">
        <v>0</v>
      </c>
      <c r="E7796" t="str">
        <f>IFERROR(VLOOKUP(C7796,Elster!$A$5:$D$148,2,FALSE),"not in table")</f>
        <v>not in table</v>
      </c>
      <c r="F7796">
        <f>HEX2DEC(C7796)</f>
        <v>0</v>
      </c>
      <c r="G7796">
        <f t="shared" si="580"/>
        <v>5.000000000002558E-3</v>
      </c>
    </row>
    <row r="7797" spans="1:7" x14ac:dyDescent="0.35">
      <c r="A7797">
        <v>38.417127000000001</v>
      </c>
      <c r="B7797" t="s">
        <v>7319</v>
      </c>
      <c r="C7797">
        <v>0</v>
      </c>
      <c r="D7797" t="str">
        <f>IFERROR(VLOOKUP(C7797,Elster!$A$5:$D$148,2,FALSE),"not in table")</f>
        <v>not in table</v>
      </c>
      <c r="F7797">
        <f>HEX2DEC(C7797)</f>
        <v>0</v>
      </c>
      <c r="G7797">
        <f t="shared" si="580"/>
        <v>0</v>
      </c>
    </row>
    <row r="7798" spans="1:7" hidden="1" x14ac:dyDescent="0.35">
      <c r="A7798">
        <v>38.422127000000003</v>
      </c>
      <c r="B7798" t="s">
        <v>7317</v>
      </c>
      <c r="C7798">
        <v>1</v>
      </c>
      <c r="E7798" t="str">
        <f>IFERROR(VLOOKUP(C7798,Elster!$A$5:$D$148,2,FALSE),"not in table")</f>
        <v xml:space="preserve">   "FEHLERMELDUNG"                                    </v>
      </c>
      <c r="F7798">
        <f>HEX2DEC(C7798)</f>
        <v>1</v>
      </c>
      <c r="G7798">
        <f t="shared" si="580"/>
        <v>5.000000000002558E-3</v>
      </c>
    </row>
    <row r="7799" spans="1:7" x14ac:dyDescent="0.35">
      <c r="A7799">
        <v>38.422127000000003</v>
      </c>
      <c r="B7799" t="s">
        <v>7319</v>
      </c>
      <c r="C7799">
        <v>1</v>
      </c>
      <c r="D7799" t="str">
        <f>IFERROR(VLOOKUP(C7799,Elster!$A$5:$D$148,2,FALSE),"not in table")</f>
        <v xml:space="preserve">   "FEHLERMELDUNG"                                    </v>
      </c>
      <c r="F7799">
        <f>HEX2DEC(C7799)</f>
        <v>1</v>
      </c>
      <c r="G7799">
        <f t="shared" si="580"/>
        <v>0</v>
      </c>
    </row>
    <row r="7800" spans="1:7" hidden="1" x14ac:dyDescent="0.35">
      <c r="A7800">
        <v>38.427126000000001</v>
      </c>
      <c r="B7800" t="s">
        <v>7317</v>
      </c>
      <c r="C7800">
        <v>29</v>
      </c>
      <c r="E7800" t="str">
        <f>IFERROR(VLOOKUP(C7800,Elster!$A$5:$D$148,2,FALSE),"not in table")</f>
        <v xml:space="preserve">   "MAX_TEMP_HZK"                                     </v>
      </c>
      <c r="F7800">
        <f>HEX2DEC(C7800)</f>
        <v>41</v>
      </c>
      <c r="G7800">
        <f t="shared" si="580"/>
        <v>4.9989999999979773E-3</v>
      </c>
    </row>
    <row r="7801" spans="1:7" x14ac:dyDescent="0.35">
      <c r="A7801">
        <v>38.427126999999999</v>
      </c>
      <c r="B7801" t="s">
        <v>7319</v>
      </c>
      <c r="C7801">
        <v>29</v>
      </c>
      <c r="D7801" t="str">
        <f>IFERROR(VLOOKUP(C7801,Elster!$A$5:$D$148,2,FALSE),"not in table")</f>
        <v xml:space="preserve">   "MAX_TEMP_HZK"                                     </v>
      </c>
      <c r="F7801">
        <f>HEX2DEC(C7801)</f>
        <v>41</v>
      </c>
      <c r="G7801">
        <f t="shared" si="580"/>
        <v>9.9999999747524271E-7</v>
      </c>
    </row>
    <row r="7802" spans="1:7" hidden="1" x14ac:dyDescent="0.35">
      <c r="A7802">
        <v>38.435823999999997</v>
      </c>
      <c r="B7802" t="s">
        <v>7317</v>
      </c>
      <c r="C7802">
        <v>3</v>
      </c>
      <c r="E7802" t="str">
        <f>IFERROR(VLOOKUP(C7802,Elster!$A$5:$D$148,2,FALSE),"not in table")</f>
        <v xml:space="preserve">   "SPEICHERSOLLTEMP"                                 </v>
      </c>
      <c r="F7802">
        <f t="shared" ref="F7802:F7814" si="585">HEX2DEC(C7802)</f>
        <v>3</v>
      </c>
      <c r="G7802">
        <f t="shared" si="580"/>
        <v>8.6969999999979564E-3</v>
      </c>
    </row>
    <row r="7803" spans="1:7" hidden="1" x14ac:dyDescent="0.35">
      <c r="A7803">
        <v>38.440772000000003</v>
      </c>
      <c r="B7803" t="s">
        <v>7317</v>
      </c>
      <c r="C7803">
        <v>0</v>
      </c>
      <c r="E7803" t="str">
        <f>IFERROR(VLOOKUP(C7803,Elster!$A$5:$D$148,2,FALSE),"not in table")</f>
        <v>not in table</v>
      </c>
      <c r="F7803">
        <f t="shared" si="585"/>
        <v>0</v>
      </c>
      <c r="G7803">
        <f t="shared" si="580"/>
        <v>4.9480000000059476E-3</v>
      </c>
    </row>
    <row r="7804" spans="1:7" hidden="1" x14ac:dyDescent="0.35">
      <c r="A7804">
        <v>38.445746</v>
      </c>
      <c r="B7804" t="s">
        <v>7317</v>
      </c>
      <c r="C7804" t="s">
        <v>7378</v>
      </c>
      <c r="E7804" t="str">
        <f>IFERROR(VLOOKUP(C7804,Elster!$A$5:$D$148,2,FALSE),"not in table")</f>
        <v xml:space="preserve">   "SAMMLERISTTEMP"                                   </v>
      </c>
      <c r="F7804">
        <f t="shared" si="585"/>
        <v>13</v>
      </c>
      <c r="G7804">
        <f t="shared" si="580"/>
        <v>4.9739999999971474E-3</v>
      </c>
    </row>
    <row r="7805" spans="1:7" hidden="1" x14ac:dyDescent="0.35">
      <c r="A7805">
        <v>38.450719999999997</v>
      </c>
      <c r="B7805" t="s">
        <v>7317</v>
      </c>
      <c r="C7805">
        <v>2</v>
      </c>
      <c r="E7805" t="str">
        <f>IFERROR(VLOOKUP(C7805,Elster!$A$5:$D$148,2,FALSE),"not in table")</f>
        <v xml:space="preserve">   "KESSELSOLLTEMP"                                   </v>
      </c>
      <c r="F7805">
        <f t="shared" si="585"/>
        <v>2</v>
      </c>
      <c r="G7805">
        <f t="shared" si="580"/>
        <v>4.9739999999971474E-3</v>
      </c>
    </row>
    <row r="7806" spans="1:7" hidden="1" x14ac:dyDescent="0.35">
      <c r="A7806">
        <v>38.455694000000001</v>
      </c>
      <c r="B7806" t="s">
        <v>7317</v>
      </c>
      <c r="C7806">
        <v>0</v>
      </c>
      <c r="E7806" t="str">
        <f>IFERROR(VLOOKUP(C7806,Elster!$A$5:$D$148,2,FALSE),"not in table")</f>
        <v>not in table</v>
      </c>
      <c r="F7806">
        <f t="shared" si="585"/>
        <v>0</v>
      </c>
      <c r="G7806">
        <f t="shared" si="580"/>
        <v>4.9740000000042528E-3</v>
      </c>
    </row>
    <row r="7807" spans="1:7" hidden="1" x14ac:dyDescent="0.35">
      <c r="A7807">
        <v>38.460642</v>
      </c>
      <c r="B7807" t="s">
        <v>7317</v>
      </c>
      <c r="C7807" t="s">
        <v>7390</v>
      </c>
      <c r="E7807" t="str">
        <f>IFERROR(VLOOKUP(C7807,Elster!$A$5:$D$148,2,FALSE),"not in table")</f>
        <v xml:space="preserve">//   "ERWEITERUNGSTELEGRAMM"                            </v>
      </c>
      <c r="F7807">
        <f t="shared" si="585"/>
        <v>250</v>
      </c>
      <c r="G7807">
        <f t="shared" si="580"/>
        <v>4.9479999999988422E-3</v>
      </c>
    </row>
    <row r="7808" spans="1:7" hidden="1" x14ac:dyDescent="0.35">
      <c r="A7808">
        <v>38.465615</v>
      </c>
      <c r="B7808" t="s">
        <v>7317</v>
      </c>
      <c r="C7808">
        <v>1</v>
      </c>
      <c r="E7808" t="str">
        <f>IFERROR(VLOOKUP(C7808,Elster!$A$5:$D$148,2,FALSE),"not in table")</f>
        <v xml:space="preserve">   "FEHLERMELDUNG"                                    </v>
      </c>
      <c r="F7808">
        <f t="shared" si="585"/>
        <v>1</v>
      </c>
      <c r="G7808">
        <f t="shared" si="580"/>
        <v>4.9729999999996721E-3</v>
      </c>
    </row>
    <row r="7809" spans="1:7" hidden="1" x14ac:dyDescent="0.35">
      <c r="A7809">
        <v>38.470588999999997</v>
      </c>
      <c r="B7809" t="s">
        <v>7317</v>
      </c>
      <c r="C7809" t="s">
        <v>7389</v>
      </c>
      <c r="E7809" t="str">
        <f>IFERROR(VLOOKUP(C7809,Elster!$A$5:$D$148,2,FALSE),"not in table")</f>
        <v xml:space="preserve">   "FESTSTOFFKESSELTEMP"                              </v>
      </c>
      <c r="F7809">
        <f t="shared" si="585"/>
        <v>28</v>
      </c>
      <c r="G7809">
        <f t="shared" si="580"/>
        <v>4.9739999999971474E-3</v>
      </c>
    </row>
    <row r="7810" spans="1:7" hidden="1" x14ac:dyDescent="0.35">
      <c r="A7810">
        <v>38.475563000000001</v>
      </c>
      <c r="B7810" t="s">
        <v>7317</v>
      </c>
      <c r="C7810">
        <v>1</v>
      </c>
      <c r="E7810" t="str">
        <f>IFERROR(VLOOKUP(C7810,Elster!$A$5:$D$148,2,FALSE),"not in table")</f>
        <v xml:space="preserve">   "FEHLERMELDUNG"                                    </v>
      </c>
      <c r="F7810">
        <f t="shared" si="585"/>
        <v>1</v>
      </c>
      <c r="G7810">
        <f t="shared" si="580"/>
        <v>4.9740000000042528E-3</v>
      </c>
    </row>
    <row r="7811" spans="1:7" hidden="1" x14ac:dyDescent="0.35">
      <c r="A7811">
        <v>38.480511</v>
      </c>
      <c r="B7811" t="s">
        <v>7317</v>
      </c>
      <c r="C7811">
        <v>0</v>
      </c>
      <c r="E7811" t="str">
        <f>IFERROR(VLOOKUP(C7811,Elster!$A$5:$D$148,2,FALSE),"not in table")</f>
        <v>not in table</v>
      </c>
      <c r="F7811">
        <f t="shared" si="585"/>
        <v>0</v>
      </c>
      <c r="G7811">
        <f t="shared" si="580"/>
        <v>4.9479999999988422E-3</v>
      </c>
    </row>
    <row r="7812" spans="1:7" hidden="1" x14ac:dyDescent="0.35">
      <c r="A7812">
        <v>38.485484999999997</v>
      </c>
      <c r="B7812" t="s">
        <v>7317</v>
      </c>
      <c r="C7812">
        <v>1</v>
      </c>
      <c r="E7812" t="str">
        <f>IFERROR(VLOOKUP(C7812,Elster!$A$5:$D$148,2,FALSE),"not in table")</f>
        <v xml:space="preserve">   "FEHLERMELDUNG"                                    </v>
      </c>
      <c r="F7812">
        <f t="shared" si="585"/>
        <v>1</v>
      </c>
      <c r="G7812">
        <f t="shared" ref="G7812:G7875" si="586">A7812-A7811</f>
        <v>4.9739999999971474E-3</v>
      </c>
    </row>
    <row r="7813" spans="1:7" hidden="1" x14ac:dyDescent="0.35">
      <c r="A7813">
        <v>38.490459000000001</v>
      </c>
      <c r="B7813" t="s">
        <v>7317</v>
      </c>
      <c r="C7813" t="s">
        <v>7381</v>
      </c>
      <c r="E7813" t="str">
        <f>IFERROR(VLOOKUP(C7813,Elster!$A$5:$D$148,2,FALSE),"not in table")</f>
        <v xml:space="preserve">   "KP"                                               </v>
      </c>
      <c r="F7813">
        <f t="shared" si="585"/>
        <v>42</v>
      </c>
      <c r="G7813">
        <f t="shared" si="586"/>
        <v>4.9740000000042528E-3</v>
      </c>
    </row>
    <row r="7814" spans="1:7" hidden="1" x14ac:dyDescent="0.35">
      <c r="A7814">
        <v>38.500067999999999</v>
      </c>
      <c r="B7814" t="s">
        <v>7317</v>
      </c>
      <c r="C7814" t="s">
        <v>7378</v>
      </c>
      <c r="E7814" t="str">
        <f>IFERROR(VLOOKUP(C7814,Elster!$A$5:$D$148,2,FALSE),"not in table")</f>
        <v xml:space="preserve">   "SAMMLERISTTEMP"                                   </v>
      </c>
      <c r="F7814">
        <f t="shared" si="585"/>
        <v>13</v>
      </c>
      <c r="G7814">
        <f t="shared" si="586"/>
        <v>9.6089999999975362E-3</v>
      </c>
    </row>
    <row r="7815" spans="1:7" x14ac:dyDescent="0.35">
      <c r="A7815">
        <v>38.500067999999999</v>
      </c>
      <c r="B7815" t="s">
        <v>7319</v>
      </c>
      <c r="C7815" t="s">
        <v>7378</v>
      </c>
      <c r="D7815" t="str">
        <f>IFERROR(VLOOKUP(C7815,Elster!$A$5:$D$148,2,FALSE),"not in table")</f>
        <v xml:space="preserve">   "SAMMLERISTTEMP"                                   </v>
      </c>
      <c r="F7815">
        <f>HEX2DEC(C7815)</f>
        <v>13</v>
      </c>
      <c r="G7815">
        <f t="shared" si="586"/>
        <v>0</v>
      </c>
    </row>
    <row r="7816" spans="1:7" hidden="1" x14ac:dyDescent="0.35">
      <c r="A7816">
        <v>38.505068000000001</v>
      </c>
      <c r="B7816" t="s">
        <v>7317</v>
      </c>
      <c r="C7816">
        <v>0</v>
      </c>
      <c r="E7816" t="str">
        <f>IFERROR(VLOOKUP(C7816,Elster!$A$5:$D$148,2,FALSE),"not in table")</f>
        <v>not in table</v>
      </c>
      <c r="F7816">
        <f>HEX2DEC(C7816)</f>
        <v>0</v>
      </c>
      <c r="G7816">
        <f t="shared" si="586"/>
        <v>5.000000000002558E-3</v>
      </c>
    </row>
    <row r="7817" spans="1:7" x14ac:dyDescent="0.35">
      <c r="A7817">
        <v>38.505068000000001</v>
      </c>
      <c r="B7817" t="s">
        <v>7319</v>
      </c>
      <c r="C7817">
        <v>0</v>
      </c>
      <c r="D7817" t="str">
        <f>IFERROR(VLOOKUP(C7817,Elster!$A$5:$D$148,2,FALSE),"not in table")</f>
        <v>not in table</v>
      </c>
      <c r="F7817">
        <f>HEX2DEC(C7817)</f>
        <v>0</v>
      </c>
      <c r="G7817">
        <f t="shared" si="586"/>
        <v>0</v>
      </c>
    </row>
    <row r="7818" spans="1:7" hidden="1" x14ac:dyDescent="0.35">
      <c r="A7818">
        <v>38.510067999999997</v>
      </c>
      <c r="B7818" t="s">
        <v>7317</v>
      </c>
      <c r="C7818">
        <v>3</v>
      </c>
      <c r="E7818" t="str">
        <f>IFERROR(VLOOKUP(C7818,Elster!$A$5:$D$148,2,FALSE),"not in table")</f>
        <v xml:space="preserve">   "SPEICHERSOLLTEMP"                                 </v>
      </c>
      <c r="F7818">
        <f>HEX2DEC(C7818)</f>
        <v>3</v>
      </c>
      <c r="G7818">
        <f t="shared" si="586"/>
        <v>4.9999999999954525E-3</v>
      </c>
    </row>
    <row r="7819" spans="1:7" x14ac:dyDescent="0.35">
      <c r="A7819">
        <v>38.510067999999997</v>
      </c>
      <c r="B7819" t="s">
        <v>7319</v>
      </c>
      <c r="C7819">
        <v>3</v>
      </c>
      <c r="D7819" t="str">
        <f>IFERROR(VLOOKUP(C7819,Elster!$A$5:$D$148,2,FALSE),"not in table")</f>
        <v xml:space="preserve">   "SPEICHERSOLLTEMP"                                 </v>
      </c>
      <c r="F7819">
        <f>HEX2DEC(C7819)</f>
        <v>3</v>
      </c>
      <c r="G7819">
        <f t="shared" si="586"/>
        <v>0</v>
      </c>
    </row>
    <row r="7820" spans="1:7" hidden="1" x14ac:dyDescent="0.35">
      <c r="A7820">
        <v>38.515067999999999</v>
      </c>
      <c r="B7820" t="s">
        <v>7317</v>
      </c>
      <c r="C7820">
        <v>1</v>
      </c>
      <c r="E7820" t="str">
        <f>IFERROR(VLOOKUP(C7820,Elster!$A$5:$D$148,2,FALSE),"not in table")</f>
        <v xml:space="preserve">   "FEHLERMELDUNG"                                    </v>
      </c>
      <c r="F7820">
        <f>HEX2DEC(C7820)</f>
        <v>1</v>
      </c>
      <c r="G7820">
        <f t="shared" si="586"/>
        <v>5.000000000002558E-3</v>
      </c>
    </row>
    <row r="7821" spans="1:7" x14ac:dyDescent="0.35">
      <c r="A7821">
        <v>38.515067999999999</v>
      </c>
      <c r="B7821" t="s">
        <v>7319</v>
      </c>
      <c r="C7821">
        <v>1</v>
      </c>
      <c r="D7821" t="str">
        <f>IFERROR(VLOOKUP(C7821,Elster!$A$5:$D$148,2,FALSE),"not in table")</f>
        <v xml:space="preserve">   "FEHLERMELDUNG"                                    </v>
      </c>
      <c r="F7821">
        <f t="shared" ref="F7821:F7824" si="587">HEX2DEC(C7821)</f>
        <v>1</v>
      </c>
      <c r="G7821">
        <f t="shared" si="586"/>
        <v>0</v>
      </c>
    </row>
    <row r="7822" spans="1:7" x14ac:dyDescent="0.35">
      <c r="A7822">
        <v>38.520068000000002</v>
      </c>
      <c r="B7822" t="s">
        <v>7319</v>
      </c>
      <c r="C7822">
        <v>0</v>
      </c>
      <c r="D7822" t="str">
        <f>IFERROR(VLOOKUP(C7822,Elster!$A$5:$D$148,2,FALSE),"not in table")</f>
        <v>not in table</v>
      </c>
      <c r="F7822">
        <f t="shared" si="587"/>
        <v>0</v>
      </c>
      <c r="G7822">
        <f t="shared" si="586"/>
        <v>5.000000000002558E-3</v>
      </c>
    </row>
    <row r="7823" spans="1:7" hidden="1" x14ac:dyDescent="0.35">
      <c r="A7823">
        <v>38.520094</v>
      </c>
      <c r="B7823" t="s">
        <v>7317</v>
      </c>
      <c r="C7823">
        <v>0</v>
      </c>
      <c r="E7823" t="str">
        <f>IFERROR(VLOOKUP(C7823,Elster!$A$5:$D$148,2,FALSE),"not in table")</f>
        <v>not in table</v>
      </c>
      <c r="F7823">
        <f t="shared" si="587"/>
        <v>0</v>
      </c>
      <c r="G7823">
        <f t="shared" si="586"/>
        <v>2.5999999998305157E-5</v>
      </c>
    </row>
    <row r="7824" spans="1:7" hidden="1" x14ac:dyDescent="0.35">
      <c r="A7824">
        <v>38.525094000000003</v>
      </c>
      <c r="B7824" t="s">
        <v>7317</v>
      </c>
      <c r="C7824" t="s">
        <v>7390</v>
      </c>
      <c r="E7824" t="str">
        <f>IFERROR(VLOOKUP(C7824,Elster!$A$5:$D$148,2,FALSE),"not in table")</f>
        <v xml:space="preserve">//   "ERWEITERUNGSTELEGRAMM"                            </v>
      </c>
      <c r="F7824">
        <f t="shared" si="587"/>
        <v>250</v>
      </c>
      <c r="G7824">
        <f t="shared" si="586"/>
        <v>5.000000000002558E-3</v>
      </c>
    </row>
    <row r="7825" spans="1:7" x14ac:dyDescent="0.35">
      <c r="A7825">
        <v>38.525094000000003</v>
      </c>
      <c r="B7825" t="s">
        <v>7319</v>
      </c>
      <c r="C7825" t="s">
        <v>7390</v>
      </c>
      <c r="D7825" t="str">
        <f>IFERROR(VLOOKUP(C7825,Elster!$A$5:$D$148,2,FALSE),"not in table")</f>
        <v xml:space="preserve">//   "ERWEITERUNGSTELEGRAMM"                            </v>
      </c>
      <c r="F7825">
        <f>HEX2DEC(C7825)</f>
        <v>250</v>
      </c>
      <c r="G7825">
        <f t="shared" si="586"/>
        <v>0</v>
      </c>
    </row>
    <row r="7826" spans="1:7" hidden="1" x14ac:dyDescent="0.35">
      <c r="A7826">
        <v>38.530093000000001</v>
      </c>
      <c r="B7826" t="s">
        <v>7317</v>
      </c>
      <c r="C7826">
        <v>1</v>
      </c>
      <c r="E7826" t="str">
        <f>IFERROR(VLOOKUP(C7826,Elster!$A$5:$D$148,2,FALSE),"not in table")</f>
        <v xml:space="preserve">   "FEHLERMELDUNG"                                    </v>
      </c>
      <c r="F7826">
        <f>HEX2DEC(C7826)</f>
        <v>1</v>
      </c>
      <c r="G7826">
        <f t="shared" si="586"/>
        <v>4.9989999999979773E-3</v>
      </c>
    </row>
    <row r="7827" spans="1:7" x14ac:dyDescent="0.35">
      <c r="A7827">
        <v>38.530093999999998</v>
      </c>
      <c r="B7827" t="s">
        <v>7319</v>
      </c>
      <c r="C7827">
        <v>1</v>
      </c>
      <c r="D7827" t="str">
        <f>IFERROR(VLOOKUP(C7827,Elster!$A$5:$D$148,2,FALSE),"not in table")</f>
        <v xml:space="preserve">   "FEHLERMELDUNG"                                    </v>
      </c>
      <c r="F7827">
        <f>HEX2DEC(C7827)</f>
        <v>1</v>
      </c>
      <c r="G7827">
        <f t="shared" si="586"/>
        <v>9.9999999747524271E-7</v>
      </c>
    </row>
    <row r="7828" spans="1:7" hidden="1" x14ac:dyDescent="0.35">
      <c r="A7828">
        <v>38.535093000000003</v>
      </c>
      <c r="B7828" t="s">
        <v>7317</v>
      </c>
      <c r="C7828" t="s">
        <v>7424</v>
      </c>
      <c r="E7828" t="str">
        <f>IFERROR(VLOOKUP(C7828,Elster!$A$5:$D$148,2,FALSE),"not in table")</f>
        <v>not in table</v>
      </c>
      <c r="F7828">
        <f>HEX2DEC(C7828)</f>
        <v>29</v>
      </c>
      <c r="G7828">
        <f t="shared" si="586"/>
        <v>4.9990000000050827E-3</v>
      </c>
    </row>
    <row r="7829" spans="1:7" x14ac:dyDescent="0.35">
      <c r="A7829">
        <v>38.535093000000003</v>
      </c>
      <c r="B7829" t="s">
        <v>7319</v>
      </c>
      <c r="C7829" t="s">
        <v>7424</v>
      </c>
      <c r="D7829" t="str">
        <f>IFERROR(VLOOKUP(C7829,Elster!$A$5:$D$148,2,FALSE),"not in table")</f>
        <v>not in table</v>
      </c>
      <c r="F7829">
        <f>HEX2DEC(C7829)</f>
        <v>29</v>
      </c>
      <c r="G7829">
        <f t="shared" si="586"/>
        <v>0</v>
      </c>
    </row>
    <row r="7830" spans="1:7" hidden="1" x14ac:dyDescent="0.35">
      <c r="A7830">
        <v>38.540092999999999</v>
      </c>
      <c r="B7830" t="s">
        <v>7317</v>
      </c>
      <c r="C7830" t="s">
        <v>7378</v>
      </c>
      <c r="E7830" t="str">
        <f>IFERROR(VLOOKUP(C7830,Elster!$A$5:$D$148,2,FALSE),"not in table")</f>
        <v xml:space="preserve">   "SAMMLERISTTEMP"                                   </v>
      </c>
      <c r="F7830">
        <f>HEX2DEC(C7830)</f>
        <v>13</v>
      </c>
      <c r="G7830">
        <f t="shared" si="586"/>
        <v>4.9999999999954525E-3</v>
      </c>
    </row>
    <row r="7831" spans="1:7" x14ac:dyDescent="0.35">
      <c r="A7831">
        <v>38.540092999999999</v>
      </c>
      <c r="B7831" t="s">
        <v>7319</v>
      </c>
      <c r="C7831" t="s">
        <v>7378</v>
      </c>
      <c r="D7831" t="str">
        <f>IFERROR(VLOOKUP(C7831,Elster!$A$5:$D$148,2,FALSE),"not in table")</f>
        <v xml:space="preserve">   "SAMMLERISTTEMP"                                   </v>
      </c>
      <c r="F7831">
        <f>HEX2DEC(C7831)</f>
        <v>13</v>
      </c>
      <c r="G7831">
        <f t="shared" si="586"/>
        <v>0</v>
      </c>
    </row>
    <row r="7832" spans="1:7" hidden="1" x14ac:dyDescent="0.35">
      <c r="A7832">
        <v>38.545093000000001</v>
      </c>
      <c r="B7832" t="s">
        <v>7317</v>
      </c>
      <c r="C7832">
        <v>0</v>
      </c>
      <c r="E7832" t="str">
        <f>IFERROR(VLOOKUP(C7832,Elster!$A$5:$D$148,2,FALSE),"not in table")</f>
        <v>not in table</v>
      </c>
      <c r="F7832">
        <f>HEX2DEC(C7832)</f>
        <v>0</v>
      </c>
      <c r="G7832">
        <f t="shared" si="586"/>
        <v>5.000000000002558E-3</v>
      </c>
    </row>
    <row r="7833" spans="1:7" x14ac:dyDescent="0.35">
      <c r="A7833">
        <v>38.545093000000001</v>
      </c>
      <c r="B7833" t="s">
        <v>7319</v>
      </c>
      <c r="C7833">
        <v>0</v>
      </c>
      <c r="D7833" t="str">
        <f>IFERROR(VLOOKUP(C7833,Elster!$A$5:$D$148,2,FALSE),"not in table")</f>
        <v>not in table</v>
      </c>
      <c r="F7833">
        <f>HEX2DEC(C7833)</f>
        <v>0</v>
      </c>
      <c r="G7833">
        <f t="shared" si="586"/>
        <v>0</v>
      </c>
    </row>
    <row r="7834" spans="1:7" hidden="1" x14ac:dyDescent="0.35">
      <c r="A7834">
        <v>38.550092999999997</v>
      </c>
      <c r="B7834" t="s">
        <v>7317</v>
      </c>
      <c r="C7834">
        <v>1</v>
      </c>
      <c r="E7834" t="str">
        <f>IFERROR(VLOOKUP(C7834,Elster!$A$5:$D$148,2,FALSE),"not in table")</f>
        <v xml:space="preserve">   "FEHLERMELDUNG"                                    </v>
      </c>
      <c r="F7834">
        <f>HEX2DEC(C7834)</f>
        <v>1</v>
      </c>
      <c r="G7834">
        <f t="shared" si="586"/>
        <v>4.9999999999954525E-3</v>
      </c>
    </row>
    <row r="7835" spans="1:7" x14ac:dyDescent="0.35">
      <c r="A7835">
        <v>38.550092999999997</v>
      </c>
      <c r="B7835" t="s">
        <v>7319</v>
      </c>
      <c r="C7835">
        <v>1</v>
      </c>
      <c r="D7835" t="str">
        <f>IFERROR(VLOOKUP(C7835,Elster!$A$5:$D$148,2,FALSE),"not in table")</f>
        <v xml:space="preserve">   "FEHLERMELDUNG"                                    </v>
      </c>
      <c r="F7835">
        <f>HEX2DEC(C7835)</f>
        <v>1</v>
      </c>
      <c r="G7835">
        <f t="shared" si="586"/>
        <v>0</v>
      </c>
    </row>
    <row r="7836" spans="1:7" hidden="1" x14ac:dyDescent="0.35">
      <c r="A7836">
        <v>38.555092999999999</v>
      </c>
      <c r="B7836" t="s">
        <v>7317</v>
      </c>
      <c r="C7836">
        <v>36</v>
      </c>
      <c r="E7836" t="str">
        <f>IFERROR(VLOOKUP(C7836,Elster!$A$5:$D$148,2,FALSE),"not in table")</f>
        <v xml:space="preserve">   "KOLLEKTORTEMP_2"                                  </v>
      </c>
      <c r="F7836">
        <f>HEX2DEC(C7836)</f>
        <v>54</v>
      </c>
      <c r="G7836">
        <f t="shared" si="586"/>
        <v>5.000000000002558E-3</v>
      </c>
    </row>
    <row r="7837" spans="1:7" x14ac:dyDescent="0.35">
      <c r="A7837">
        <v>38.555092999999999</v>
      </c>
      <c r="B7837" t="s">
        <v>7319</v>
      </c>
      <c r="C7837">
        <v>36</v>
      </c>
      <c r="D7837" t="str">
        <f>IFERROR(VLOOKUP(C7837,Elster!$A$5:$D$148,2,FALSE),"not in table")</f>
        <v xml:space="preserve">   "KOLLEKTORTEMP_2"                                  </v>
      </c>
      <c r="F7837">
        <f>HEX2DEC(C7837)</f>
        <v>54</v>
      </c>
      <c r="G7837">
        <f t="shared" si="586"/>
        <v>0</v>
      </c>
    </row>
    <row r="7838" spans="1:7" hidden="1" x14ac:dyDescent="0.35">
      <c r="A7838">
        <v>38.564233999999999</v>
      </c>
      <c r="B7838" t="s">
        <v>7317</v>
      </c>
      <c r="C7838">
        <v>3</v>
      </c>
      <c r="E7838" t="str">
        <f>IFERROR(VLOOKUP(C7838,Elster!$A$5:$D$148,2,FALSE),"not in table")</f>
        <v xml:space="preserve">   "SPEICHERSOLLTEMP"                                 </v>
      </c>
      <c r="F7838">
        <f t="shared" ref="F7838:F7850" si="588">HEX2DEC(C7838)</f>
        <v>3</v>
      </c>
      <c r="G7838">
        <f t="shared" si="586"/>
        <v>9.1409999999996217E-3</v>
      </c>
    </row>
    <row r="7839" spans="1:7" hidden="1" x14ac:dyDescent="0.35">
      <c r="A7839">
        <v>38.569181</v>
      </c>
      <c r="B7839" t="s">
        <v>7317</v>
      </c>
      <c r="C7839">
        <v>0</v>
      </c>
      <c r="E7839" t="str">
        <f>IFERROR(VLOOKUP(C7839,Elster!$A$5:$D$148,2,FALSE),"not in table")</f>
        <v>not in table</v>
      </c>
      <c r="F7839">
        <f t="shared" si="588"/>
        <v>0</v>
      </c>
      <c r="G7839">
        <f t="shared" si="586"/>
        <v>4.947000000001367E-3</v>
      </c>
    </row>
    <row r="7840" spans="1:7" hidden="1" x14ac:dyDescent="0.35">
      <c r="A7840">
        <v>38.574154999999998</v>
      </c>
      <c r="B7840" t="s">
        <v>7317</v>
      </c>
      <c r="C7840" t="s">
        <v>7378</v>
      </c>
      <c r="E7840" t="str">
        <f>IFERROR(VLOOKUP(C7840,Elster!$A$5:$D$148,2,FALSE),"not in table")</f>
        <v xml:space="preserve">   "SAMMLERISTTEMP"                                   </v>
      </c>
      <c r="F7840">
        <f t="shared" si="588"/>
        <v>13</v>
      </c>
      <c r="G7840">
        <f t="shared" si="586"/>
        <v>4.9739999999971474E-3</v>
      </c>
    </row>
    <row r="7841" spans="1:7" hidden="1" x14ac:dyDescent="0.35">
      <c r="A7841">
        <v>38.579129000000002</v>
      </c>
      <c r="B7841" t="s">
        <v>7317</v>
      </c>
      <c r="C7841">
        <v>2</v>
      </c>
      <c r="E7841" t="str">
        <f>IFERROR(VLOOKUP(C7841,Elster!$A$5:$D$148,2,FALSE),"not in table")</f>
        <v xml:space="preserve">   "KESSELSOLLTEMP"                                   </v>
      </c>
      <c r="F7841">
        <f t="shared" si="588"/>
        <v>2</v>
      </c>
      <c r="G7841">
        <f t="shared" si="586"/>
        <v>4.9740000000042528E-3</v>
      </c>
    </row>
    <row r="7842" spans="1:7" hidden="1" x14ac:dyDescent="0.35">
      <c r="A7842">
        <v>38.584102999999999</v>
      </c>
      <c r="B7842" t="s">
        <v>7317</v>
      </c>
      <c r="C7842">
        <v>0</v>
      </c>
      <c r="E7842" t="str">
        <f>IFERROR(VLOOKUP(C7842,Elster!$A$5:$D$148,2,FALSE),"not in table")</f>
        <v>not in table</v>
      </c>
      <c r="F7842">
        <f t="shared" si="588"/>
        <v>0</v>
      </c>
      <c r="G7842">
        <f t="shared" si="586"/>
        <v>4.9739999999971474E-3</v>
      </c>
    </row>
    <row r="7843" spans="1:7" hidden="1" x14ac:dyDescent="0.35">
      <c r="A7843">
        <v>38.589050999999998</v>
      </c>
      <c r="B7843" t="s">
        <v>7317</v>
      </c>
      <c r="C7843" t="s">
        <v>7390</v>
      </c>
      <c r="E7843" t="str">
        <f>IFERROR(VLOOKUP(C7843,Elster!$A$5:$D$148,2,FALSE),"not in table")</f>
        <v xml:space="preserve">//   "ERWEITERUNGSTELEGRAMM"                            </v>
      </c>
      <c r="F7843">
        <f t="shared" si="588"/>
        <v>250</v>
      </c>
      <c r="G7843">
        <f t="shared" si="586"/>
        <v>4.9479999999988422E-3</v>
      </c>
    </row>
    <row r="7844" spans="1:7" hidden="1" x14ac:dyDescent="0.35">
      <c r="A7844">
        <v>38.594025000000002</v>
      </c>
      <c r="B7844" t="s">
        <v>7317</v>
      </c>
      <c r="C7844">
        <v>1</v>
      </c>
      <c r="E7844" t="str">
        <f>IFERROR(VLOOKUP(C7844,Elster!$A$5:$D$148,2,FALSE),"not in table")</f>
        <v xml:space="preserve">   "FEHLERMELDUNG"                                    </v>
      </c>
      <c r="F7844">
        <f t="shared" si="588"/>
        <v>1</v>
      </c>
      <c r="G7844">
        <f t="shared" si="586"/>
        <v>4.9740000000042528E-3</v>
      </c>
    </row>
    <row r="7845" spans="1:7" hidden="1" x14ac:dyDescent="0.35">
      <c r="A7845">
        <v>38.598998999999999</v>
      </c>
      <c r="B7845" t="s">
        <v>7317</v>
      </c>
      <c r="C7845" t="s">
        <v>7424</v>
      </c>
      <c r="E7845" t="str">
        <f>IFERROR(VLOOKUP(C7845,Elster!$A$5:$D$148,2,FALSE),"not in table")</f>
        <v>not in table</v>
      </c>
      <c r="F7845">
        <f t="shared" si="588"/>
        <v>29</v>
      </c>
      <c r="G7845">
        <f t="shared" si="586"/>
        <v>4.9739999999971474E-3</v>
      </c>
    </row>
    <row r="7846" spans="1:7" hidden="1" x14ac:dyDescent="0.35">
      <c r="A7846">
        <v>38.603971999999999</v>
      </c>
      <c r="B7846" t="s">
        <v>7317</v>
      </c>
      <c r="C7846" t="s">
        <v>7378</v>
      </c>
      <c r="E7846" t="str">
        <f>IFERROR(VLOOKUP(C7846,Elster!$A$5:$D$148,2,FALSE),"not in table")</f>
        <v xml:space="preserve">   "SAMMLERISTTEMP"                                   </v>
      </c>
      <c r="F7846">
        <f t="shared" si="588"/>
        <v>13</v>
      </c>
      <c r="G7846">
        <f t="shared" si="586"/>
        <v>4.9729999999996721E-3</v>
      </c>
    </row>
    <row r="7847" spans="1:7" hidden="1" x14ac:dyDescent="0.35">
      <c r="A7847">
        <v>38.608919999999998</v>
      </c>
      <c r="B7847" t="s">
        <v>7317</v>
      </c>
      <c r="C7847">
        <v>0</v>
      </c>
      <c r="E7847" t="str">
        <f>IFERROR(VLOOKUP(C7847,Elster!$A$5:$D$148,2,FALSE),"not in table")</f>
        <v>not in table</v>
      </c>
      <c r="F7847">
        <f t="shared" si="588"/>
        <v>0</v>
      </c>
      <c r="G7847">
        <f t="shared" si="586"/>
        <v>4.9479999999988422E-3</v>
      </c>
    </row>
    <row r="7848" spans="1:7" hidden="1" x14ac:dyDescent="0.35">
      <c r="A7848">
        <v>38.613894000000002</v>
      </c>
      <c r="B7848" t="s">
        <v>7317</v>
      </c>
      <c r="C7848">
        <v>1</v>
      </c>
      <c r="E7848" t="str">
        <f>IFERROR(VLOOKUP(C7848,Elster!$A$5:$D$148,2,FALSE),"not in table")</f>
        <v xml:space="preserve">   "FEHLERMELDUNG"                                    </v>
      </c>
      <c r="F7848">
        <f t="shared" si="588"/>
        <v>1</v>
      </c>
      <c r="G7848">
        <f t="shared" si="586"/>
        <v>4.9740000000042528E-3</v>
      </c>
    </row>
    <row r="7849" spans="1:7" hidden="1" x14ac:dyDescent="0.35">
      <c r="A7849">
        <v>38.618867999999999</v>
      </c>
      <c r="B7849" t="s">
        <v>7317</v>
      </c>
      <c r="C7849">
        <v>37</v>
      </c>
      <c r="E7849" t="str">
        <f>IFERROR(VLOOKUP(C7849,Elster!$A$5:$D$148,2,FALSE),"not in table")</f>
        <v>not in table</v>
      </c>
      <c r="F7849">
        <f t="shared" si="588"/>
        <v>55</v>
      </c>
      <c r="G7849">
        <f t="shared" si="586"/>
        <v>4.9739999999971474E-3</v>
      </c>
    </row>
    <row r="7850" spans="1:7" hidden="1" x14ac:dyDescent="0.35">
      <c r="A7850">
        <v>38.628476999999997</v>
      </c>
      <c r="B7850" t="s">
        <v>7317</v>
      </c>
      <c r="C7850" t="s">
        <v>7378</v>
      </c>
      <c r="E7850" t="str">
        <f>IFERROR(VLOOKUP(C7850,Elster!$A$5:$D$148,2,FALSE),"not in table")</f>
        <v xml:space="preserve">   "SAMMLERISTTEMP"                                   </v>
      </c>
      <c r="F7850">
        <f t="shared" si="588"/>
        <v>13</v>
      </c>
      <c r="G7850">
        <f t="shared" si="586"/>
        <v>9.6089999999975362E-3</v>
      </c>
    </row>
    <row r="7851" spans="1:7" x14ac:dyDescent="0.35">
      <c r="A7851">
        <v>38.628476999999997</v>
      </c>
      <c r="B7851" t="s">
        <v>7319</v>
      </c>
      <c r="C7851" t="s">
        <v>7378</v>
      </c>
      <c r="D7851" t="str">
        <f>IFERROR(VLOOKUP(C7851,Elster!$A$5:$D$148,2,FALSE),"not in table")</f>
        <v xml:space="preserve">   "SAMMLERISTTEMP"                                   </v>
      </c>
      <c r="F7851">
        <f>HEX2DEC(C7851)</f>
        <v>13</v>
      </c>
      <c r="G7851">
        <f t="shared" si="586"/>
        <v>0</v>
      </c>
    </row>
    <row r="7852" spans="1:7" hidden="1" x14ac:dyDescent="0.35">
      <c r="A7852">
        <v>38.633476999999999</v>
      </c>
      <c r="B7852" t="s">
        <v>7317</v>
      </c>
      <c r="C7852">
        <v>0</v>
      </c>
      <c r="E7852" t="str">
        <f>IFERROR(VLOOKUP(C7852,Elster!$A$5:$D$148,2,FALSE),"not in table")</f>
        <v>not in table</v>
      </c>
      <c r="F7852">
        <f>HEX2DEC(C7852)</f>
        <v>0</v>
      </c>
      <c r="G7852">
        <f t="shared" si="586"/>
        <v>5.000000000002558E-3</v>
      </c>
    </row>
    <row r="7853" spans="1:7" x14ac:dyDescent="0.35">
      <c r="A7853">
        <v>38.633476999999999</v>
      </c>
      <c r="B7853" t="s">
        <v>7319</v>
      </c>
      <c r="C7853">
        <v>0</v>
      </c>
      <c r="D7853" t="str">
        <f>IFERROR(VLOOKUP(C7853,Elster!$A$5:$D$148,2,FALSE),"not in table")</f>
        <v>not in table</v>
      </c>
      <c r="F7853">
        <f>HEX2DEC(C7853)</f>
        <v>0</v>
      </c>
      <c r="G7853">
        <f t="shared" si="586"/>
        <v>0</v>
      </c>
    </row>
    <row r="7854" spans="1:7" hidden="1" x14ac:dyDescent="0.35">
      <c r="A7854">
        <v>38.638477000000002</v>
      </c>
      <c r="B7854" t="s">
        <v>7317</v>
      </c>
      <c r="C7854">
        <v>3</v>
      </c>
      <c r="E7854" t="str">
        <f>IFERROR(VLOOKUP(C7854,Elster!$A$5:$D$148,2,FALSE),"not in table")</f>
        <v xml:space="preserve">   "SPEICHERSOLLTEMP"                                 </v>
      </c>
      <c r="F7854">
        <f>HEX2DEC(C7854)</f>
        <v>3</v>
      </c>
      <c r="G7854">
        <f t="shared" si="586"/>
        <v>5.000000000002558E-3</v>
      </c>
    </row>
    <row r="7855" spans="1:7" x14ac:dyDescent="0.35">
      <c r="A7855">
        <v>38.638477000000002</v>
      </c>
      <c r="B7855" t="s">
        <v>7319</v>
      </c>
      <c r="C7855">
        <v>3</v>
      </c>
      <c r="D7855" t="str">
        <f>IFERROR(VLOOKUP(C7855,Elster!$A$5:$D$148,2,FALSE),"not in table")</f>
        <v xml:space="preserve">   "SPEICHERSOLLTEMP"                                 </v>
      </c>
      <c r="F7855">
        <f>HEX2DEC(C7855)</f>
        <v>3</v>
      </c>
      <c r="G7855">
        <f t="shared" si="586"/>
        <v>0</v>
      </c>
    </row>
    <row r="7856" spans="1:7" hidden="1" x14ac:dyDescent="0.35">
      <c r="A7856">
        <v>38.643476999999997</v>
      </c>
      <c r="B7856" t="s">
        <v>7317</v>
      </c>
      <c r="C7856">
        <v>1</v>
      </c>
      <c r="E7856" t="str">
        <f>IFERROR(VLOOKUP(C7856,Elster!$A$5:$D$148,2,FALSE),"not in table")</f>
        <v xml:space="preserve">   "FEHLERMELDUNG"                                    </v>
      </c>
      <c r="F7856">
        <f>HEX2DEC(C7856)</f>
        <v>1</v>
      </c>
      <c r="G7856">
        <f t="shared" si="586"/>
        <v>4.9999999999954525E-3</v>
      </c>
    </row>
    <row r="7857" spans="1:7" x14ac:dyDescent="0.35">
      <c r="A7857">
        <v>38.643476999999997</v>
      </c>
      <c r="B7857" t="s">
        <v>7319</v>
      </c>
      <c r="C7857">
        <v>1</v>
      </c>
      <c r="D7857" t="str">
        <f>IFERROR(VLOOKUP(C7857,Elster!$A$5:$D$148,2,FALSE),"not in table")</f>
        <v xml:space="preserve">   "FEHLERMELDUNG"                                    </v>
      </c>
      <c r="F7857">
        <f>HEX2DEC(C7857)</f>
        <v>1</v>
      </c>
      <c r="G7857">
        <f t="shared" si="586"/>
        <v>0</v>
      </c>
    </row>
    <row r="7858" spans="1:7" hidden="1" x14ac:dyDescent="0.35">
      <c r="A7858">
        <v>38.648477</v>
      </c>
      <c r="B7858" t="s">
        <v>7317</v>
      </c>
      <c r="C7858">
        <v>0</v>
      </c>
      <c r="E7858" t="str">
        <f>IFERROR(VLOOKUP(C7858,Elster!$A$5:$D$148,2,FALSE),"not in table")</f>
        <v>not in table</v>
      </c>
      <c r="F7858">
        <f>HEX2DEC(C7858)</f>
        <v>0</v>
      </c>
      <c r="G7858">
        <f t="shared" si="586"/>
        <v>5.000000000002558E-3</v>
      </c>
    </row>
    <row r="7859" spans="1:7" x14ac:dyDescent="0.35">
      <c r="A7859">
        <v>38.648477</v>
      </c>
      <c r="B7859" t="s">
        <v>7319</v>
      </c>
      <c r="C7859">
        <v>0</v>
      </c>
      <c r="D7859" t="str">
        <f>IFERROR(VLOOKUP(C7859,Elster!$A$5:$D$148,2,FALSE),"not in table")</f>
        <v>not in table</v>
      </c>
      <c r="F7859">
        <f>HEX2DEC(C7859)</f>
        <v>0</v>
      </c>
      <c r="G7859">
        <f t="shared" si="586"/>
        <v>0</v>
      </c>
    </row>
    <row r="7860" spans="1:7" hidden="1" x14ac:dyDescent="0.35">
      <c r="A7860">
        <v>38.653477000000002</v>
      </c>
      <c r="B7860" t="s">
        <v>7317</v>
      </c>
      <c r="C7860" t="s">
        <v>7390</v>
      </c>
      <c r="E7860" t="str">
        <f>IFERROR(VLOOKUP(C7860,Elster!$A$5:$D$148,2,FALSE),"not in table")</f>
        <v xml:space="preserve">//   "ERWEITERUNGSTELEGRAMM"                            </v>
      </c>
      <c r="F7860">
        <f>HEX2DEC(C7860)</f>
        <v>250</v>
      </c>
      <c r="G7860">
        <f t="shared" si="586"/>
        <v>5.000000000002558E-3</v>
      </c>
    </row>
    <row r="7861" spans="1:7" x14ac:dyDescent="0.35">
      <c r="A7861">
        <v>38.653477000000002</v>
      </c>
      <c r="B7861" t="s">
        <v>7319</v>
      </c>
      <c r="C7861" t="s">
        <v>7390</v>
      </c>
      <c r="D7861" t="str">
        <f>IFERROR(VLOOKUP(C7861,Elster!$A$5:$D$148,2,FALSE),"not in table")</f>
        <v xml:space="preserve">//   "ERWEITERUNGSTELEGRAMM"                            </v>
      </c>
      <c r="F7861">
        <f t="shared" ref="F7861:F7864" si="589">HEX2DEC(C7861)</f>
        <v>250</v>
      </c>
      <c r="G7861">
        <f t="shared" si="586"/>
        <v>0</v>
      </c>
    </row>
    <row r="7862" spans="1:7" x14ac:dyDescent="0.35">
      <c r="A7862">
        <v>38.658476999999998</v>
      </c>
      <c r="B7862" t="s">
        <v>7319</v>
      </c>
      <c r="C7862">
        <v>1</v>
      </c>
      <c r="D7862" t="str">
        <f>IFERROR(VLOOKUP(C7862,Elster!$A$5:$D$148,2,FALSE),"not in table")</f>
        <v xml:space="preserve">   "FEHLERMELDUNG"                                    </v>
      </c>
      <c r="F7862">
        <f t="shared" si="589"/>
        <v>1</v>
      </c>
      <c r="G7862">
        <f t="shared" si="586"/>
        <v>4.9999999999954525E-3</v>
      </c>
    </row>
    <row r="7863" spans="1:7" hidden="1" x14ac:dyDescent="0.35">
      <c r="A7863">
        <v>38.658503000000003</v>
      </c>
      <c r="B7863" t="s">
        <v>7317</v>
      </c>
      <c r="C7863">
        <v>1</v>
      </c>
      <c r="E7863" t="str">
        <f>IFERROR(VLOOKUP(C7863,Elster!$A$5:$D$148,2,FALSE),"not in table")</f>
        <v xml:space="preserve">   "FEHLERMELDUNG"                                    </v>
      </c>
      <c r="F7863">
        <f t="shared" si="589"/>
        <v>1</v>
      </c>
      <c r="G7863">
        <f t="shared" si="586"/>
        <v>2.6000000005410584E-5</v>
      </c>
    </row>
    <row r="7864" spans="1:7" hidden="1" x14ac:dyDescent="0.35">
      <c r="A7864">
        <v>38.663502999999999</v>
      </c>
      <c r="B7864" t="s">
        <v>7317</v>
      </c>
      <c r="C7864" t="s">
        <v>7380</v>
      </c>
      <c r="E7864" t="str">
        <f>IFERROR(VLOOKUP(C7864,Elster!$A$5:$D$148,2,FALSE),"not in table")</f>
        <v>not in table</v>
      </c>
      <c r="F7864">
        <f t="shared" si="589"/>
        <v>30</v>
      </c>
      <c r="G7864">
        <f t="shared" si="586"/>
        <v>4.9999999999954525E-3</v>
      </c>
    </row>
    <row r="7865" spans="1:7" x14ac:dyDescent="0.35">
      <c r="A7865">
        <v>38.663502999999999</v>
      </c>
      <c r="B7865" t="s">
        <v>7319</v>
      </c>
      <c r="C7865" t="s">
        <v>7380</v>
      </c>
      <c r="D7865" t="str">
        <f>IFERROR(VLOOKUP(C7865,Elster!$A$5:$D$148,2,FALSE),"not in table")</f>
        <v>not in table</v>
      </c>
      <c r="F7865">
        <f>HEX2DEC(C7865)</f>
        <v>30</v>
      </c>
      <c r="G7865">
        <f t="shared" si="586"/>
        <v>0</v>
      </c>
    </row>
    <row r="7866" spans="1:7" hidden="1" x14ac:dyDescent="0.35">
      <c r="A7866">
        <v>38.668503000000001</v>
      </c>
      <c r="B7866" t="s">
        <v>7317</v>
      </c>
      <c r="C7866">
        <v>1</v>
      </c>
      <c r="E7866" t="str">
        <f>IFERROR(VLOOKUP(C7866,Elster!$A$5:$D$148,2,FALSE),"not in table")</f>
        <v xml:space="preserve">   "FEHLERMELDUNG"                                    </v>
      </c>
      <c r="F7866">
        <f>HEX2DEC(C7866)</f>
        <v>1</v>
      </c>
      <c r="G7866">
        <f t="shared" si="586"/>
        <v>5.000000000002558E-3</v>
      </c>
    </row>
    <row r="7867" spans="1:7" x14ac:dyDescent="0.35">
      <c r="A7867">
        <v>38.668503000000001</v>
      </c>
      <c r="B7867" t="s">
        <v>7319</v>
      </c>
      <c r="C7867">
        <v>1</v>
      </c>
      <c r="D7867" t="str">
        <f>IFERROR(VLOOKUP(C7867,Elster!$A$5:$D$148,2,FALSE),"not in table")</f>
        <v xml:space="preserve">   "FEHLERMELDUNG"                                    </v>
      </c>
      <c r="F7867">
        <f>HEX2DEC(C7867)</f>
        <v>1</v>
      </c>
      <c r="G7867">
        <f t="shared" si="586"/>
        <v>0</v>
      </c>
    </row>
    <row r="7868" spans="1:7" hidden="1" x14ac:dyDescent="0.35">
      <c r="A7868">
        <v>38.673502999999997</v>
      </c>
      <c r="B7868" t="s">
        <v>7317</v>
      </c>
      <c r="C7868">
        <v>0</v>
      </c>
      <c r="E7868" t="str">
        <f>IFERROR(VLOOKUP(C7868,Elster!$A$5:$D$148,2,FALSE),"not in table")</f>
        <v>not in table</v>
      </c>
      <c r="F7868">
        <f>HEX2DEC(C7868)</f>
        <v>0</v>
      </c>
      <c r="G7868">
        <f t="shared" si="586"/>
        <v>4.9999999999954525E-3</v>
      </c>
    </row>
    <row r="7869" spans="1:7" x14ac:dyDescent="0.35">
      <c r="A7869">
        <v>38.673502999999997</v>
      </c>
      <c r="B7869" t="s">
        <v>7319</v>
      </c>
      <c r="C7869">
        <v>0</v>
      </c>
      <c r="D7869" t="str">
        <f>IFERROR(VLOOKUP(C7869,Elster!$A$5:$D$148,2,FALSE),"not in table")</f>
        <v>not in table</v>
      </c>
      <c r="F7869">
        <f>HEX2DEC(C7869)</f>
        <v>0</v>
      </c>
      <c r="G7869">
        <f t="shared" si="586"/>
        <v>0</v>
      </c>
    </row>
    <row r="7870" spans="1:7" hidden="1" x14ac:dyDescent="0.35">
      <c r="A7870">
        <v>38.678502000000002</v>
      </c>
      <c r="B7870" t="s">
        <v>7317</v>
      </c>
      <c r="C7870">
        <v>1</v>
      </c>
      <c r="E7870" t="str">
        <f>IFERROR(VLOOKUP(C7870,Elster!$A$5:$D$148,2,FALSE),"not in table")</f>
        <v xml:space="preserve">   "FEHLERMELDUNG"                                    </v>
      </c>
      <c r="F7870">
        <f>HEX2DEC(C7870)</f>
        <v>1</v>
      </c>
      <c r="G7870">
        <f t="shared" si="586"/>
        <v>4.9990000000050827E-3</v>
      </c>
    </row>
    <row r="7871" spans="1:7" x14ac:dyDescent="0.35">
      <c r="A7871">
        <v>38.678502000000002</v>
      </c>
      <c r="B7871" t="s">
        <v>7319</v>
      </c>
      <c r="C7871">
        <v>1</v>
      </c>
      <c r="D7871" t="str">
        <f>IFERROR(VLOOKUP(C7871,Elster!$A$5:$D$148,2,FALSE),"not in table")</f>
        <v xml:space="preserve">   "FEHLERMELDUNG"                                    </v>
      </c>
      <c r="F7871">
        <f>HEX2DEC(C7871)</f>
        <v>1</v>
      </c>
      <c r="G7871">
        <f t="shared" si="586"/>
        <v>0</v>
      </c>
    </row>
    <row r="7872" spans="1:7" hidden="1" x14ac:dyDescent="0.35">
      <c r="A7872">
        <v>38.683501999999997</v>
      </c>
      <c r="B7872" t="s">
        <v>7317</v>
      </c>
      <c r="C7872" t="s">
        <v>7382</v>
      </c>
      <c r="E7872" t="str">
        <f>IFERROR(VLOOKUP(C7872,Elster!$A$5:$D$148,2,FALSE),"not in table")</f>
        <v xml:space="preserve">   "TN"                                               </v>
      </c>
      <c r="F7872">
        <f>HEX2DEC(C7872)</f>
        <v>43</v>
      </c>
      <c r="G7872">
        <f t="shared" si="586"/>
        <v>4.9999999999954525E-3</v>
      </c>
    </row>
    <row r="7873" spans="1:7" x14ac:dyDescent="0.35">
      <c r="A7873">
        <v>38.683501999999997</v>
      </c>
      <c r="B7873" t="s">
        <v>7319</v>
      </c>
      <c r="C7873" t="s">
        <v>7382</v>
      </c>
      <c r="D7873" t="str">
        <f>IFERROR(VLOOKUP(C7873,Elster!$A$5:$D$148,2,FALSE),"not in table")</f>
        <v xml:space="preserve">   "TN"                                               </v>
      </c>
      <c r="F7873">
        <f>HEX2DEC(C7873)</f>
        <v>43</v>
      </c>
      <c r="G7873">
        <f t="shared" si="586"/>
        <v>0</v>
      </c>
    </row>
    <row r="7874" spans="1:7" hidden="1" x14ac:dyDescent="0.35">
      <c r="A7874">
        <v>38.697122</v>
      </c>
      <c r="B7874" t="s">
        <v>7317</v>
      </c>
      <c r="C7874">
        <v>3</v>
      </c>
      <c r="E7874" t="str">
        <f>IFERROR(VLOOKUP(C7874,Elster!$A$5:$D$148,2,FALSE),"not in table")</f>
        <v xml:space="preserve">   "SPEICHERSOLLTEMP"                                 </v>
      </c>
      <c r="F7874">
        <f t="shared" ref="F7874:F7886" si="590">HEX2DEC(C7874)</f>
        <v>3</v>
      </c>
      <c r="G7874">
        <f t="shared" si="586"/>
        <v>1.3620000000003074E-2</v>
      </c>
    </row>
    <row r="7875" spans="1:7" hidden="1" x14ac:dyDescent="0.35">
      <c r="A7875">
        <v>38.702095999999997</v>
      </c>
      <c r="B7875" t="s">
        <v>7317</v>
      </c>
      <c r="C7875">
        <v>0</v>
      </c>
      <c r="E7875" t="str">
        <f>IFERROR(VLOOKUP(C7875,Elster!$A$5:$D$148,2,FALSE),"not in table")</f>
        <v>not in table</v>
      </c>
      <c r="F7875">
        <f t="shared" si="590"/>
        <v>0</v>
      </c>
      <c r="G7875">
        <f t="shared" si="586"/>
        <v>4.9739999999971474E-3</v>
      </c>
    </row>
    <row r="7876" spans="1:7" hidden="1" x14ac:dyDescent="0.35">
      <c r="A7876">
        <v>38.707070000000002</v>
      </c>
      <c r="B7876" t="s">
        <v>7317</v>
      </c>
      <c r="C7876" t="s">
        <v>7378</v>
      </c>
      <c r="E7876" t="str">
        <f>IFERROR(VLOOKUP(C7876,Elster!$A$5:$D$148,2,FALSE),"not in table")</f>
        <v xml:space="preserve">   "SAMMLERISTTEMP"                                   </v>
      </c>
      <c r="F7876">
        <f t="shared" si="590"/>
        <v>13</v>
      </c>
      <c r="G7876">
        <f t="shared" ref="G7876:G7939" si="591">A7876-A7875</f>
        <v>4.9740000000042528E-3</v>
      </c>
    </row>
    <row r="7877" spans="1:7" hidden="1" x14ac:dyDescent="0.35">
      <c r="A7877">
        <v>38.712017000000003</v>
      </c>
      <c r="B7877" t="s">
        <v>7317</v>
      </c>
      <c r="C7877">
        <v>2</v>
      </c>
      <c r="E7877" t="str">
        <f>IFERROR(VLOOKUP(C7877,Elster!$A$5:$D$148,2,FALSE),"not in table")</f>
        <v xml:space="preserve">   "KESSELSOLLTEMP"                                   </v>
      </c>
      <c r="F7877">
        <f t="shared" si="590"/>
        <v>2</v>
      </c>
      <c r="G7877">
        <f t="shared" si="591"/>
        <v>4.947000000001367E-3</v>
      </c>
    </row>
    <row r="7878" spans="1:7" hidden="1" x14ac:dyDescent="0.35">
      <c r="A7878">
        <v>38.716991</v>
      </c>
      <c r="B7878" t="s">
        <v>7317</v>
      </c>
      <c r="C7878">
        <v>0</v>
      </c>
      <c r="E7878" t="str">
        <f>IFERROR(VLOOKUP(C7878,Elster!$A$5:$D$148,2,FALSE),"not in table")</f>
        <v>not in table</v>
      </c>
      <c r="F7878">
        <f t="shared" si="590"/>
        <v>0</v>
      </c>
      <c r="G7878">
        <f t="shared" si="591"/>
        <v>4.9739999999971474E-3</v>
      </c>
    </row>
    <row r="7879" spans="1:7" hidden="1" x14ac:dyDescent="0.35">
      <c r="A7879">
        <v>38.721964999999997</v>
      </c>
      <c r="B7879" t="s">
        <v>7317</v>
      </c>
      <c r="C7879" t="s">
        <v>7390</v>
      </c>
      <c r="E7879" t="str">
        <f>IFERROR(VLOOKUP(C7879,Elster!$A$5:$D$148,2,FALSE),"not in table")</f>
        <v xml:space="preserve">//   "ERWEITERUNGSTELEGRAMM"                            </v>
      </c>
      <c r="F7879">
        <f t="shared" si="590"/>
        <v>250</v>
      </c>
      <c r="G7879">
        <f t="shared" si="591"/>
        <v>4.9739999999971474E-3</v>
      </c>
    </row>
    <row r="7880" spans="1:7" hidden="1" x14ac:dyDescent="0.35">
      <c r="A7880">
        <v>38.726939000000002</v>
      </c>
      <c r="B7880" t="s">
        <v>7317</v>
      </c>
      <c r="C7880">
        <v>1</v>
      </c>
      <c r="E7880" t="str">
        <f>IFERROR(VLOOKUP(C7880,Elster!$A$5:$D$148,2,FALSE),"not in table")</f>
        <v xml:space="preserve">   "FEHLERMELDUNG"                                    </v>
      </c>
      <c r="F7880">
        <f t="shared" si="590"/>
        <v>1</v>
      </c>
      <c r="G7880">
        <f t="shared" si="591"/>
        <v>4.9740000000042528E-3</v>
      </c>
    </row>
    <row r="7881" spans="1:7" hidden="1" x14ac:dyDescent="0.35">
      <c r="A7881">
        <v>38.731887</v>
      </c>
      <c r="B7881" t="s">
        <v>7317</v>
      </c>
      <c r="C7881" t="s">
        <v>7380</v>
      </c>
      <c r="E7881" t="str">
        <f>IFERROR(VLOOKUP(C7881,Elster!$A$5:$D$148,2,FALSE),"not in table")</f>
        <v>not in table</v>
      </c>
      <c r="F7881">
        <f t="shared" si="590"/>
        <v>30</v>
      </c>
      <c r="G7881">
        <f t="shared" si="591"/>
        <v>4.9479999999988422E-3</v>
      </c>
    </row>
    <row r="7882" spans="1:7" hidden="1" x14ac:dyDescent="0.35">
      <c r="A7882">
        <v>38.736860999999998</v>
      </c>
      <c r="B7882" t="s">
        <v>7317</v>
      </c>
      <c r="C7882">
        <v>1</v>
      </c>
      <c r="E7882" t="str">
        <f>IFERROR(VLOOKUP(C7882,Elster!$A$5:$D$148,2,FALSE),"not in table")</f>
        <v xml:space="preserve">   "FEHLERMELDUNG"                                    </v>
      </c>
      <c r="F7882">
        <f t="shared" si="590"/>
        <v>1</v>
      </c>
      <c r="G7882">
        <f t="shared" si="591"/>
        <v>4.9739999999971474E-3</v>
      </c>
    </row>
    <row r="7883" spans="1:7" hidden="1" x14ac:dyDescent="0.35">
      <c r="A7883">
        <v>38.741835000000002</v>
      </c>
      <c r="B7883" t="s">
        <v>7317</v>
      </c>
      <c r="C7883">
        <v>0</v>
      </c>
      <c r="E7883" t="str">
        <f>IFERROR(VLOOKUP(C7883,Elster!$A$5:$D$148,2,FALSE),"not in table")</f>
        <v>not in table</v>
      </c>
      <c r="F7883">
        <f t="shared" si="590"/>
        <v>0</v>
      </c>
      <c r="G7883">
        <f t="shared" si="591"/>
        <v>4.9740000000042528E-3</v>
      </c>
    </row>
    <row r="7884" spans="1:7" hidden="1" x14ac:dyDescent="0.35">
      <c r="A7884">
        <v>38.746808999999999</v>
      </c>
      <c r="B7884" t="s">
        <v>7317</v>
      </c>
      <c r="C7884">
        <v>1</v>
      </c>
      <c r="E7884" t="str">
        <f>IFERROR(VLOOKUP(C7884,Elster!$A$5:$D$148,2,FALSE),"not in table")</f>
        <v xml:space="preserve">   "FEHLERMELDUNG"                                    </v>
      </c>
      <c r="F7884">
        <f t="shared" si="590"/>
        <v>1</v>
      </c>
      <c r="G7884">
        <f t="shared" si="591"/>
        <v>4.9739999999971474E-3</v>
      </c>
    </row>
    <row r="7885" spans="1:7" hidden="1" x14ac:dyDescent="0.35">
      <c r="A7885">
        <v>38.751756</v>
      </c>
      <c r="B7885" t="s">
        <v>7317</v>
      </c>
      <c r="C7885" t="s">
        <v>7383</v>
      </c>
      <c r="E7885" t="str">
        <f>IFERROR(VLOOKUP(C7885,Elster!$A$5:$D$148,2,FALSE),"not in table")</f>
        <v xml:space="preserve">   "MISCHERLAUFZEIT"                                  </v>
      </c>
      <c r="F7885">
        <f t="shared" si="590"/>
        <v>44</v>
      </c>
      <c r="G7885">
        <f t="shared" si="591"/>
        <v>4.947000000001367E-3</v>
      </c>
    </row>
    <row r="7886" spans="1:7" hidden="1" x14ac:dyDescent="0.35">
      <c r="A7886">
        <v>38.772277000000003</v>
      </c>
      <c r="B7886" t="s">
        <v>7317</v>
      </c>
      <c r="C7886" t="s">
        <v>7378</v>
      </c>
      <c r="E7886" t="str">
        <f>IFERROR(VLOOKUP(C7886,Elster!$A$5:$D$148,2,FALSE),"not in table")</f>
        <v xml:space="preserve">   "SAMMLERISTTEMP"                                   </v>
      </c>
      <c r="F7886">
        <f t="shared" si="590"/>
        <v>13</v>
      </c>
      <c r="G7886">
        <f t="shared" si="591"/>
        <v>2.0521000000002232E-2</v>
      </c>
    </row>
    <row r="7887" spans="1:7" x14ac:dyDescent="0.35">
      <c r="A7887">
        <v>38.772277000000003</v>
      </c>
      <c r="B7887" t="s">
        <v>7319</v>
      </c>
      <c r="C7887" t="s">
        <v>7378</v>
      </c>
      <c r="D7887" t="str">
        <f>IFERROR(VLOOKUP(C7887,Elster!$A$5:$D$148,2,FALSE),"not in table")</f>
        <v xml:space="preserve">   "SAMMLERISTTEMP"                                   </v>
      </c>
      <c r="F7887">
        <f>HEX2DEC(C7887)</f>
        <v>13</v>
      </c>
      <c r="G7887">
        <f t="shared" si="591"/>
        <v>0</v>
      </c>
    </row>
    <row r="7888" spans="1:7" hidden="1" x14ac:dyDescent="0.35">
      <c r="A7888">
        <v>38.777276999999998</v>
      </c>
      <c r="B7888" t="s">
        <v>7317</v>
      </c>
      <c r="C7888">
        <v>0</v>
      </c>
      <c r="E7888" t="str">
        <f>IFERROR(VLOOKUP(C7888,Elster!$A$5:$D$148,2,FALSE),"not in table")</f>
        <v>not in table</v>
      </c>
      <c r="F7888">
        <f>HEX2DEC(C7888)</f>
        <v>0</v>
      </c>
      <c r="G7888">
        <f t="shared" si="591"/>
        <v>4.9999999999954525E-3</v>
      </c>
    </row>
    <row r="7889" spans="1:7" x14ac:dyDescent="0.35">
      <c r="A7889">
        <v>38.777276999999998</v>
      </c>
      <c r="B7889" t="s">
        <v>7319</v>
      </c>
      <c r="C7889">
        <v>0</v>
      </c>
      <c r="D7889" t="str">
        <f>IFERROR(VLOOKUP(C7889,Elster!$A$5:$D$148,2,FALSE),"not in table")</f>
        <v>not in table</v>
      </c>
      <c r="F7889">
        <f>HEX2DEC(C7889)</f>
        <v>0</v>
      </c>
      <c r="G7889">
        <f t="shared" si="591"/>
        <v>0</v>
      </c>
    </row>
    <row r="7890" spans="1:7" hidden="1" x14ac:dyDescent="0.35">
      <c r="A7890">
        <v>38.782277000000001</v>
      </c>
      <c r="B7890" t="s">
        <v>7317</v>
      </c>
      <c r="C7890">
        <v>3</v>
      </c>
      <c r="E7890" t="str">
        <f>IFERROR(VLOOKUP(C7890,Elster!$A$5:$D$148,2,FALSE),"not in table")</f>
        <v xml:space="preserve">   "SPEICHERSOLLTEMP"                                 </v>
      </c>
      <c r="F7890">
        <f>HEX2DEC(C7890)</f>
        <v>3</v>
      </c>
      <c r="G7890">
        <f t="shared" si="591"/>
        <v>5.000000000002558E-3</v>
      </c>
    </row>
    <row r="7891" spans="1:7" x14ac:dyDescent="0.35">
      <c r="A7891">
        <v>38.782277000000001</v>
      </c>
      <c r="B7891" t="s">
        <v>7319</v>
      </c>
      <c r="C7891">
        <v>3</v>
      </c>
      <c r="D7891" t="str">
        <f>IFERROR(VLOOKUP(C7891,Elster!$A$5:$D$148,2,FALSE),"not in table")</f>
        <v xml:space="preserve">   "SPEICHERSOLLTEMP"                                 </v>
      </c>
      <c r="F7891">
        <f>HEX2DEC(C7891)</f>
        <v>3</v>
      </c>
      <c r="G7891">
        <f t="shared" si="591"/>
        <v>0</v>
      </c>
    </row>
    <row r="7892" spans="1:7" hidden="1" x14ac:dyDescent="0.35">
      <c r="A7892">
        <v>38.787277000000003</v>
      </c>
      <c r="B7892" t="s">
        <v>7317</v>
      </c>
      <c r="C7892">
        <v>1</v>
      </c>
      <c r="E7892" t="str">
        <f>IFERROR(VLOOKUP(C7892,Elster!$A$5:$D$148,2,FALSE),"not in table")</f>
        <v xml:space="preserve">   "FEHLERMELDUNG"                                    </v>
      </c>
      <c r="F7892">
        <f>HEX2DEC(C7892)</f>
        <v>1</v>
      </c>
      <c r="G7892">
        <f t="shared" si="591"/>
        <v>5.000000000002558E-3</v>
      </c>
    </row>
    <row r="7893" spans="1:7" x14ac:dyDescent="0.35">
      <c r="A7893">
        <v>38.787277000000003</v>
      </c>
      <c r="B7893" t="s">
        <v>7319</v>
      </c>
      <c r="C7893">
        <v>1</v>
      </c>
      <c r="D7893" t="str">
        <f>IFERROR(VLOOKUP(C7893,Elster!$A$5:$D$148,2,FALSE),"not in table")</f>
        <v xml:space="preserve">   "FEHLERMELDUNG"                                    </v>
      </c>
      <c r="F7893">
        <f>HEX2DEC(C7893)</f>
        <v>1</v>
      </c>
      <c r="G7893">
        <f t="shared" si="591"/>
        <v>0</v>
      </c>
    </row>
    <row r="7894" spans="1:7" hidden="1" x14ac:dyDescent="0.35">
      <c r="A7894">
        <v>38.792276999999999</v>
      </c>
      <c r="B7894" t="s">
        <v>7317</v>
      </c>
      <c r="C7894">
        <v>0</v>
      </c>
      <c r="E7894" t="str">
        <f>IFERROR(VLOOKUP(C7894,Elster!$A$5:$D$148,2,FALSE),"not in table")</f>
        <v>not in table</v>
      </c>
      <c r="F7894">
        <f>HEX2DEC(C7894)</f>
        <v>0</v>
      </c>
      <c r="G7894">
        <f t="shared" si="591"/>
        <v>4.9999999999954525E-3</v>
      </c>
    </row>
    <row r="7895" spans="1:7" x14ac:dyDescent="0.35">
      <c r="A7895">
        <v>38.792276999999999</v>
      </c>
      <c r="B7895" t="s">
        <v>7319</v>
      </c>
      <c r="C7895">
        <v>0</v>
      </c>
      <c r="D7895" t="str">
        <f>IFERROR(VLOOKUP(C7895,Elster!$A$5:$D$148,2,FALSE),"not in table")</f>
        <v>not in table</v>
      </c>
      <c r="F7895">
        <f>HEX2DEC(C7895)</f>
        <v>0</v>
      </c>
      <c r="G7895">
        <f t="shared" si="591"/>
        <v>0</v>
      </c>
    </row>
    <row r="7896" spans="1:7" hidden="1" x14ac:dyDescent="0.35">
      <c r="A7896">
        <v>38.797275999999997</v>
      </c>
      <c r="B7896" t="s">
        <v>7317</v>
      </c>
      <c r="C7896" t="s">
        <v>7390</v>
      </c>
      <c r="E7896" t="str">
        <f>IFERROR(VLOOKUP(C7896,Elster!$A$5:$D$148,2,FALSE),"not in table")</f>
        <v xml:space="preserve">//   "ERWEITERUNGSTELEGRAMM"                            </v>
      </c>
      <c r="F7896">
        <f>HEX2DEC(C7896)</f>
        <v>250</v>
      </c>
      <c r="G7896">
        <f t="shared" si="591"/>
        <v>4.9989999999979773E-3</v>
      </c>
    </row>
    <row r="7897" spans="1:7" x14ac:dyDescent="0.35">
      <c r="A7897">
        <v>38.797275999999997</v>
      </c>
      <c r="B7897" t="s">
        <v>7319</v>
      </c>
      <c r="C7897" t="s">
        <v>7390</v>
      </c>
      <c r="D7897" t="str">
        <f>IFERROR(VLOOKUP(C7897,Elster!$A$5:$D$148,2,FALSE),"not in table")</f>
        <v xml:space="preserve">//   "ERWEITERUNGSTELEGRAMM"                            </v>
      </c>
      <c r="F7897">
        <f>HEX2DEC(C7897)</f>
        <v>250</v>
      </c>
      <c r="G7897">
        <f t="shared" si="591"/>
        <v>0</v>
      </c>
    </row>
    <row r="7898" spans="1:7" hidden="1" x14ac:dyDescent="0.35">
      <c r="A7898">
        <v>38.802275999999999</v>
      </c>
      <c r="B7898" t="s">
        <v>7317</v>
      </c>
      <c r="C7898">
        <v>1</v>
      </c>
      <c r="E7898" t="str">
        <f>IFERROR(VLOOKUP(C7898,Elster!$A$5:$D$148,2,FALSE),"not in table")</f>
        <v xml:space="preserve">   "FEHLERMELDUNG"                                    </v>
      </c>
      <c r="F7898">
        <f>HEX2DEC(C7898)</f>
        <v>1</v>
      </c>
      <c r="G7898">
        <f t="shared" si="591"/>
        <v>5.000000000002558E-3</v>
      </c>
    </row>
    <row r="7899" spans="1:7" x14ac:dyDescent="0.35">
      <c r="A7899">
        <v>38.802275999999999</v>
      </c>
      <c r="B7899" t="s">
        <v>7319</v>
      </c>
      <c r="C7899">
        <v>1</v>
      </c>
      <c r="D7899" t="str">
        <f>IFERROR(VLOOKUP(C7899,Elster!$A$5:$D$148,2,FALSE),"not in table")</f>
        <v xml:space="preserve">   "FEHLERMELDUNG"                                    </v>
      </c>
      <c r="F7899">
        <f>HEX2DEC(C7899)</f>
        <v>1</v>
      </c>
      <c r="G7899">
        <f t="shared" si="591"/>
        <v>0</v>
      </c>
    </row>
    <row r="7900" spans="1:7" hidden="1" x14ac:dyDescent="0.35">
      <c r="A7900">
        <v>38.807276000000002</v>
      </c>
      <c r="B7900" t="s">
        <v>7317</v>
      </c>
      <c r="C7900" t="s">
        <v>7388</v>
      </c>
      <c r="E7900" t="str">
        <f>IFERROR(VLOOKUP(C7900,Elster!$A$5:$D$148,2,FALSE),"not in table")</f>
        <v xml:space="preserve">   "WASSERDRUCK"                                      </v>
      </c>
      <c r="F7900">
        <f>HEX2DEC(C7900)</f>
        <v>31</v>
      </c>
      <c r="G7900">
        <f t="shared" si="591"/>
        <v>5.000000000002558E-3</v>
      </c>
    </row>
    <row r="7901" spans="1:7" x14ac:dyDescent="0.35">
      <c r="A7901">
        <v>38.807276000000002</v>
      </c>
      <c r="B7901" t="s">
        <v>7319</v>
      </c>
      <c r="C7901" t="s">
        <v>7388</v>
      </c>
      <c r="D7901" t="str">
        <f>IFERROR(VLOOKUP(C7901,Elster!$A$5:$D$148,2,FALSE),"not in table")</f>
        <v xml:space="preserve">   "WASSERDRUCK"                                      </v>
      </c>
      <c r="F7901">
        <f>HEX2DEC(C7901)</f>
        <v>31</v>
      </c>
      <c r="G7901">
        <f t="shared" si="591"/>
        <v>0</v>
      </c>
    </row>
    <row r="7902" spans="1:7" hidden="1" x14ac:dyDescent="0.35">
      <c r="A7902">
        <v>38.812275999999997</v>
      </c>
      <c r="B7902" t="s">
        <v>7317</v>
      </c>
      <c r="C7902">
        <v>1</v>
      </c>
      <c r="E7902" t="str">
        <f>IFERROR(VLOOKUP(C7902,Elster!$A$5:$D$148,2,FALSE),"not in table")</f>
        <v xml:space="preserve">   "FEHLERMELDUNG"                                    </v>
      </c>
      <c r="F7902">
        <f>HEX2DEC(C7902)</f>
        <v>1</v>
      </c>
      <c r="G7902">
        <f t="shared" si="591"/>
        <v>4.9999999999954525E-3</v>
      </c>
    </row>
    <row r="7903" spans="1:7" x14ac:dyDescent="0.35">
      <c r="A7903">
        <v>38.812275999999997</v>
      </c>
      <c r="B7903" t="s">
        <v>7319</v>
      </c>
      <c r="C7903">
        <v>1</v>
      </c>
      <c r="D7903" t="str">
        <f>IFERROR(VLOOKUP(C7903,Elster!$A$5:$D$148,2,FALSE),"not in table")</f>
        <v xml:space="preserve">   "FEHLERMELDUNG"                                    </v>
      </c>
      <c r="F7903">
        <f>HEX2DEC(C7903)</f>
        <v>1</v>
      </c>
      <c r="G7903">
        <f t="shared" si="591"/>
        <v>0</v>
      </c>
    </row>
    <row r="7904" spans="1:7" hidden="1" x14ac:dyDescent="0.35">
      <c r="A7904">
        <v>38.817276</v>
      </c>
      <c r="B7904" t="s">
        <v>7317</v>
      </c>
      <c r="C7904">
        <v>0</v>
      </c>
      <c r="E7904" t="str">
        <f>IFERROR(VLOOKUP(C7904,Elster!$A$5:$D$148,2,FALSE),"not in table")</f>
        <v>not in table</v>
      </c>
      <c r="F7904">
        <f>HEX2DEC(C7904)</f>
        <v>0</v>
      </c>
      <c r="G7904">
        <f t="shared" si="591"/>
        <v>5.000000000002558E-3</v>
      </c>
    </row>
    <row r="7905" spans="1:7" x14ac:dyDescent="0.35">
      <c r="A7905">
        <v>38.817276</v>
      </c>
      <c r="B7905" t="s">
        <v>7319</v>
      </c>
      <c r="C7905">
        <v>0</v>
      </c>
      <c r="D7905" t="str">
        <f>IFERROR(VLOOKUP(C7905,Elster!$A$5:$D$148,2,FALSE),"not in table")</f>
        <v>not in table</v>
      </c>
      <c r="F7905">
        <f>HEX2DEC(C7905)</f>
        <v>0</v>
      </c>
      <c r="G7905">
        <f t="shared" si="591"/>
        <v>0</v>
      </c>
    </row>
    <row r="7906" spans="1:7" hidden="1" x14ac:dyDescent="0.35">
      <c r="A7906">
        <v>38.822276000000002</v>
      </c>
      <c r="B7906" t="s">
        <v>7317</v>
      </c>
      <c r="C7906">
        <v>1</v>
      </c>
      <c r="E7906" t="str">
        <f>IFERROR(VLOOKUP(C7906,Elster!$A$5:$D$148,2,FALSE),"not in table")</f>
        <v xml:space="preserve">   "FEHLERMELDUNG"                                    </v>
      </c>
      <c r="F7906">
        <f>HEX2DEC(C7906)</f>
        <v>1</v>
      </c>
      <c r="G7906">
        <f t="shared" si="591"/>
        <v>5.000000000002558E-3</v>
      </c>
    </row>
    <row r="7907" spans="1:7" x14ac:dyDescent="0.35">
      <c r="A7907">
        <v>38.822276000000002</v>
      </c>
      <c r="B7907" t="s">
        <v>7319</v>
      </c>
      <c r="C7907">
        <v>1</v>
      </c>
      <c r="D7907" t="str">
        <f>IFERROR(VLOOKUP(C7907,Elster!$A$5:$D$148,2,FALSE),"not in table")</f>
        <v xml:space="preserve">   "FEHLERMELDUNG"                                    </v>
      </c>
      <c r="F7907">
        <f>HEX2DEC(C7907)</f>
        <v>1</v>
      </c>
      <c r="G7907">
        <f t="shared" si="591"/>
        <v>0</v>
      </c>
    </row>
    <row r="7908" spans="1:7" hidden="1" x14ac:dyDescent="0.35">
      <c r="A7908">
        <v>38.827275999999998</v>
      </c>
      <c r="B7908" t="s">
        <v>7317</v>
      </c>
      <c r="C7908" t="s">
        <v>7383</v>
      </c>
      <c r="E7908" t="str">
        <f>IFERROR(VLOOKUP(C7908,Elster!$A$5:$D$148,2,FALSE),"not in table")</f>
        <v xml:space="preserve">   "MISCHERLAUFZEIT"                                  </v>
      </c>
      <c r="F7908">
        <f>HEX2DEC(C7908)</f>
        <v>44</v>
      </c>
      <c r="G7908">
        <f t="shared" si="591"/>
        <v>4.9999999999954525E-3</v>
      </c>
    </row>
    <row r="7909" spans="1:7" x14ac:dyDescent="0.35">
      <c r="A7909">
        <v>38.827275999999998</v>
      </c>
      <c r="B7909" t="s">
        <v>7319</v>
      </c>
      <c r="C7909" t="s">
        <v>7383</v>
      </c>
      <c r="D7909" t="str">
        <f>IFERROR(VLOOKUP(C7909,Elster!$A$5:$D$148,2,FALSE),"not in table")</f>
        <v xml:space="preserve">   "MISCHERLAUFZEIT"                                  </v>
      </c>
      <c r="F7909">
        <f>HEX2DEC(C7909)</f>
        <v>44</v>
      </c>
      <c r="G7909">
        <f t="shared" si="591"/>
        <v>0</v>
      </c>
    </row>
    <row r="7910" spans="1:7" hidden="1" x14ac:dyDescent="0.35">
      <c r="A7910">
        <v>38.846468000000002</v>
      </c>
      <c r="B7910" t="s">
        <v>7317</v>
      </c>
      <c r="C7910">
        <v>3</v>
      </c>
      <c r="E7910" t="str">
        <f>IFERROR(VLOOKUP(C7910,Elster!$A$5:$D$148,2,FALSE),"not in table")</f>
        <v xml:space="preserve">   "SPEICHERSOLLTEMP"                                 </v>
      </c>
      <c r="F7910">
        <f t="shared" ref="F7910:F7921" si="592">HEX2DEC(C7910)</f>
        <v>3</v>
      </c>
      <c r="G7910">
        <f t="shared" si="591"/>
        <v>1.9192000000003873E-2</v>
      </c>
    </row>
    <row r="7911" spans="1:7" hidden="1" x14ac:dyDescent="0.35">
      <c r="A7911">
        <v>38.851441999999999</v>
      </c>
      <c r="B7911" t="s">
        <v>7317</v>
      </c>
      <c r="C7911">
        <v>0</v>
      </c>
      <c r="E7911" t="str">
        <f>IFERROR(VLOOKUP(C7911,Elster!$A$5:$D$148,2,FALSE),"not in table")</f>
        <v>not in table</v>
      </c>
      <c r="F7911">
        <f t="shared" si="592"/>
        <v>0</v>
      </c>
      <c r="G7911">
        <f t="shared" si="591"/>
        <v>4.9739999999971474E-3</v>
      </c>
    </row>
    <row r="7912" spans="1:7" hidden="1" x14ac:dyDescent="0.35">
      <c r="A7912">
        <v>38.856416000000003</v>
      </c>
      <c r="B7912" t="s">
        <v>7317</v>
      </c>
      <c r="C7912" t="s">
        <v>7378</v>
      </c>
      <c r="E7912" t="str">
        <f>IFERROR(VLOOKUP(C7912,Elster!$A$5:$D$148,2,FALSE),"not in table")</f>
        <v xml:space="preserve">   "SAMMLERISTTEMP"                                   </v>
      </c>
      <c r="F7912">
        <f t="shared" si="592"/>
        <v>13</v>
      </c>
      <c r="G7912">
        <f t="shared" si="591"/>
        <v>4.9740000000042528E-3</v>
      </c>
    </row>
    <row r="7913" spans="1:7" hidden="1" x14ac:dyDescent="0.35">
      <c r="A7913">
        <v>38.861364000000002</v>
      </c>
      <c r="B7913" t="s">
        <v>7317</v>
      </c>
      <c r="C7913">
        <v>2</v>
      </c>
      <c r="E7913" t="str">
        <f>IFERROR(VLOOKUP(C7913,Elster!$A$5:$D$148,2,FALSE),"not in table")</f>
        <v xml:space="preserve">   "KESSELSOLLTEMP"                                   </v>
      </c>
      <c r="F7913">
        <f t="shared" si="592"/>
        <v>2</v>
      </c>
      <c r="G7913">
        <f t="shared" si="591"/>
        <v>4.9479999999988422E-3</v>
      </c>
    </row>
    <row r="7914" spans="1:7" hidden="1" x14ac:dyDescent="0.35">
      <c r="A7914">
        <v>38.866337999999999</v>
      </c>
      <c r="B7914" t="s">
        <v>7317</v>
      </c>
      <c r="C7914">
        <v>0</v>
      </c>
      <c r="E7914" t="str">
        <f>IFERROR(VLOOKUP(C7914,Elster!$A$5:$D$148,2,FALSE),"not in table")</f>
        <v>not in table</v>
      </c>
      <c r="F7914">
        <f t="shared" si="592"/>
        <v>0</v>
      </c>
      <c r="G7914">
        <f t="shared" si="591"/>
        <v>4.9739999999971474E-3</v>
      </c>
    </row>
    <row r="7915" spans="1:7" hidden="1" x14ac:dyDescent="0.35">
      <c r="A7915">
        <v>38.871312000000003</v>
      </c>
      <c r="B7915" t="s">
        <v>7317</v>
      </c>
      <c r="C7915" t="s">
        <v>7390</v>
      </c>
      <c r="E7915" t="str">
        <f>IFERROR(VLOOKUP(C7915,Elster!$A$5:$D$148,2,FALSE),"not in table")</f>
        <v xml:space="preserve">//   "ERWEITERUNGSTELEGRAMM"                            </v>
      </c>
      <c r="F7915">
        <f t="shared" si="592"/>
        <v>250</v>
      </c>
      <c r="G7915">
        <f t="shared" si="591"/>
        <v>4.9740000000042528E-3</v>
      </c>
    </row>
    <row r="7916" spans="1:7" hidden="1" x14ac:dyDescent="0.35">
      <c r="A7916">
        <v>38.876260000000002</v>
      </c>
      <c r="B7916" t="s">
        <v>7317</v>
      </c>
      <c r="C7916">
        <v>1</v>
      </c>
      <c r="E7916" t="str">
        <f>IFERROR(VLOOKUP(C7916,Elster!$A$5:$D$148,2,FALSE),"not in table")</f>
        <v xml:space="preserve">   "FEHLERMELDUNG"                                    </v>
      </c>
      <c r="F7916">
        <f t="shared" si="592"/>
        <v>1</v>
      </c>
      <c r="G7916">
        <f t="shared" si="591"/>
        <v>4.9479999999988422E-3</v>
      </c>
    </row>
    <row r="7917" spans="1:7" hidden="1" x14ac:dyDescent="0.35">
      <c r="A7917">
        <v>38.881233000000002</v>
      </c>
      <c r="B7917" t="s">
        <v>7317</v>
      </c>
      <c r="C7917" t="s">
        <v>7388</v>
      </c>
      <c r="E7917" t="str">
        <f>IFERROR(VLOOKUP(C7917,Elster!$A$5:$D$148,2,FALSE),"not in table")</f>
        <v xml:space="preserve">   "WASSERDRUCK"                                      </v>
      </c>
      <c r="F7917">
        <f t="shared" si="592"/>
        <v>31</v>
      </c>
      <c r="G7917">
        <f t="shared" si="591"/>
        <v>4.9729999999996721E-3</v>
      </c>
    </row>
    <row r="7918" spans="1:7" hidden="1" x14ac:dyDescent="0.35">
      <c r="A7918">
        <v>38.886206999999999</v>
      </c>
      <c r="B7918" t="s">
        <v>7317</v>
      </c>
      <c r="C7918">
        <v>1</v>
      </c>
      <c r="E7918" t="str">
        <f>IFERROR(VLOOKUP(C7918,Elster!$A$5:$D$148,2,FALSE),"not in table")</f>
        <v xml:space="preserve">   "FEHLERMELDUNG"                                    </v>
      </c>
      <c r="F7918">
        <f t="shared" si="592"/>
        <v>1</v>
      </c>
      <c r="G7918">
        <f t="shared" si="591"/>
        <v>4.9739999999971474E-3</v>
      </c>
    </row>
    <row r="7919" spans="1:7" hidden="1" x14ac:dyDescent="0.35">
      <c r="A7919">
        <v>38.891181000000003</v>
      </c>
      <c r="B7919" t="s">
        <v>7317</v>
      </c>
      <c r="C7919">
        <v>0</v>
      </c>
      <c r="E7919" t="str">
        <f>IFERROR(VLOOKUP(C7919,Elster!$A$5:$D$148,2,FALSE),"not in table")</f>
        <v>not in table</v>
      </c>
      <c r="F7919">
        <f t="shared" si="592"/>
        <v>0</v>
      </c>
      <c r="G7919">
        <f t="shared" si="591"/>
        <v>4.9740000000042528E-3</v>
      </c>
    </row>
    <row r="7920" spans="1:7" hidden="1" x14ac:dyDescent="0.35">
      <c r="A7920">
        <v>38.896129000000002</v>
      </c>
      <c r="B7920" t="s">
        <v>7317</v>
      </c>
      <c r="C7920">
        <v>1</v>
      </c>
      <c r="E7920" t="str">
        <f>IFERROR(VLOOKUP(C7920,Elster!$A$5:$D$148,2,FALSE),"not in table")</f>
        <v xml:space="preserve">   "FEHLERMELDUNG"                                    </v>
      </c>
      <c r="F7920">
        <f t="shared" si="592"/>
        <v>1</v>
      </c>
      <c r="G7920">
        <f t="shared" si="591"/>
        <v>4.9479999999988422E-3</v>
      </c>
    </row>
    <row r="7921" spans="1:7" hidden="1" x14ac:dyDescent="0.35">
      <c r="A7921">
        <v>38.901102999999999</v>
      </c>
      <c r="B7921" t="s">
        <v>7317</v>
      </c>
      <c r="C7921" t="s">
        <v>7384</v>
      </c>
      <c r="E7921" t="str">
        <f>IFERROR(VLOOKUP(C7921,Elster!$A$5:$D$148,2,FALSE),"not in table")</f>
        <v xml:space="preserve">   "MODGRAD"                                          </v>
      </c>
      <c r="F7921">
        <f t="shared" si="592"/>
        <v>45</v>
      </c>
      <c r="G7921">
        <f t="shared" si="591"/>
        <v>4.9739999999971474E-3</v>
      </c>
    </row>
    <row r="7922" spans="1:7" x14ac:dyDescent="0.35">
      <c r="A7922">
        <v>38.916466999999997</v>
      </c>
      <c r="B7922" t="s">
        <v>7319</v>
      </c>
      <c r="C7922" t="s">
        <v>7378</v>
      </c>
      <c r="D7922" t="str">
        <f>IFERROR(VLOOKUP(C7922,Elster!$A$5:$D$148,2,FALSE),"not in table")</f>
        <v xml:space="preserve">   "SAMMLERISTTEMP"                                   </v>
      </c>
      <c r="F7922">
        <f>HEX2DEC(C7922)</f>
        <v>13</v>
      </c>
      <c r="G7922">
        <f t="shared" si="591"/>
        <v>1.5363999999998157E-2</v>
      </c>
    </row>
    <row r="7923" spans="1:7" hidden="1" x14ac:dyDescent="0.35">
      <c r="A7923">
        <v>38.916493000000003</v>
      </c>
      <c r="B7923" t="s">
        <v>7317</v>
      </c>
      <c r="C7923" t="s">
        <v>7378</v>
      </c>
      <c r="E7923" t="str">
        <f>IFERROR(VLOOKUP(C7923,Elster!$A$5:$D$148,2,FALSE),"not in table")</f>
        <v xml:space="preserve">   "SAMMLERISTTEMP"                                   </v>
      </c>
      <c r="F7923">
        <f t="shared" ref="F7923:F7924" si="593">HEX2DEC(C7923)</f>
        <v>13</v>
      </c>
      <c r="G7923">
        <f t="shared" si="591"/>
        <v>2.6000000005410584E-5</v>
      </c>
    </row>
    <row r="7924" spans="1:7" hidden="1" x14ac:dyDescent="0.35">
      <c r="A7924">
        <v>38.921467</v>
      </c>
      <c r="B7924" t="s">
        <v>7317</v>
      </c>
      <c r="C7924">
        <v>0</v>
      </c>
      <c r="E7924" t="str">
        <f>IFERROR(VLOOKUP(C7924,Elster!$A$5:$D$148,2,FALSE),"not in table")</f>
        <v>not in table</v>
      </c>
      <c r="F7924">
        <f t="shared" si="593"/>
        <v>0</v>
      </c>
      <c r="G7924">
        <f t="shared" si="591"/>
        <v>4.9739999999971474E-3</v>
      </c>
    </row>
    <row r="7925" spans="1:7" x14ac:dyDescent="0.35">
      <c r="A7925">
        <v>38.921467</v>
      </c>
      <c r="B7925" t="s">
        <v>7319</v>
      </c>
      <c r="C7925">
        <v>0</v>
      </c>
      <c r="D7925" t="str">
        <f>IFERROR(VLOOKUP(C7925,Elster!$A$5:$D$148,2,FALSE),"not in table")</f>
        <v>not in table</v>
      </c>
      <c r="F7925">
        <f>HEX2DEC(C7925)</f>
        <v>0</v>
      </c>
      <c r="G7925">
        <f t="shared" si="591"/>
        <v>0</v>
      </c>
    </row>
    <row r="7926" spans="1:7" hidden="1" x14ac:dyDescent="0.35">
      <c r="A7926">
        <v>38.926467000000002</v>
      </c>
      <c r="B7926" t="s">
        <v>7317</v>
      </c>
      <c r="C7926">
        <v>3</v>
      </c>
      <c r="E7926" t="str">
        <f>IFERROR(VLOOKUP(C7926,Elster!$A$5:$D$148,2,FALSE),"not in table")</f>
        <v xml:space="preserve">   "SPEICHERSOLLTEMP"                                 </v>
      </c>
      <c r="F7926">
        <f>HEX2DEC(C7926)</f>
        <v>3</v>
      </c>
      <c r="G7926">
        <f t="shared" si="591"/>
        <v>5.000000000002558E-3</v>
      </c>
    </row>
    <row r="7927" spans="1:7" x14ac:dyDescent="0.35">
      <c r="A7927">
        <v>38.926467000000002</v>
      </c>
      <c r="B7927" t="s">
        <v>7319</v>
      </c>
      <c r="C7927">
        <v>3</v>
      </c>
      <c r="D7927" t="str">
        <f>IFERROR(VLOOKUP(C7927,Elster!$A$5:$D$148,2,FALSE),"not in table")</f>
        <v xml:space="preserve">   "SPEICHERSOLLTEMP"                                 </v>
      </c>
      <c r="F7927">
        <f>HEX2DEC(C7927)</f>
        <v>3</v>
      </c>
      <c r="G7927">
        <f t="shared" si="591"/>
        <v>0</v>
      </c>
    </row>
    <row r="7928" spans="1:7" hidden="1" x14ac:dyDescent="0.35">
      <c r="A7928">
        <v>38.931466999999998</v>
      </c>
      <c r="B7928" t="s">
        <v>7317</v>
      </c>
      <c r="C7928">
        <v>1</v>
      </c>
      <c r="E7928" t="str">
        <f>IFERROR(VLOOKUP(C7928,Elster!$A$5:$D$148,2,FALSE),"not in table")</f>
        <v xml:space="preserve">   "FEHLERMELDUNG"                                    </v>
      </c>
      <c r="F7928">
        <f>HEX2DEC(C7928)</f>
        <v>1</v>
      </c>
      <c r="G7928">
        <f t="shared" si="591"/>
        <v>4.9999999999954525E-3</v>
      </c>
    </row>
    <row r="7929" spans="1:7" x14ac:dyDescent="0.35">
      <c r="A7929">
        <v>38.931466999999998</v>
      </c>
      <c r="B7929" t="s">
        <v>7319</v>
      </c>
      <c r="C7929">
        <v>1</v>
      </c>
      <c r="D7929" t="str">
        <f>IFERROR(VLOOKUP(C7929,Elster!$A$5:$D$148,2,FALSE),"not in table")</f>
        <v xml:space="preserve">   "FEHLERMELDUNG"                                    </v>
      </c>
      <c r="F7929">
        <f>HEX2DEC(C7929)</f>
        <v>1</v>
      </c>
      <c r="G7929">
        <f t="shared" si="591"/>
        <v>0</v>
      </c>
    </row>
    <row r="7930" spans="1:7" hidden="1" x14ac:dyDescent="0.35">
      <c r="A7930">
        <v>38.936467</v>
      </c>
      <c r="B7930" t="s">
        <v>7317</v>
      </c>
      <c r="C7930">
        <v>0</v>
      </c>
      <c r="E7930" t="str">
        <f>IFERROR(VLOOKUP(C7930,Elster!$A$5:$D$148,2,FALSE),"not in table")</f>
        <v>not in table</v>
      </c>
      <c r="F7930">
        <f>HEX2DEC(C7930)</f>
        <v>0</v>
      </c>
      <c r="G7930">
        <f t="shared" si="591"/>
        <v>5.000000000002558E-3</v>
      </c>
    </row>
    <row r="7931" spans="1:7" x14ac:dyDescent="0.35">
      <c r="A7931">
        <v>38.936467</v>
      </c>
      <c r="B7931" t="s">
        <v>7319</v>
      </c>
      <c r="C7931">
        <v>0</v>
      </c>
      <c r="D7931" t="str">
        <f>IFERROR(VLOOKUP(C7931,Elster!$A$5:$D$148,2,FALSE),"not in table")</f>
        <v>not in table</v>
      </c>
      <c r="F7931">
        <f>HEX2DEC(C7931)</f>
        <v>0</v>
      </c>
      <c r="G7931">
        <f t="shared" si="591"/>
        <v>0</v>
      </c>
    </row>
    <row r="7932" spans="1:7" hidden="1" x14ac:dyDescent="0.35">
      <c r="A7932">
        <v>38.941467000000003</v>
      </c>
      <c r="B7932" t="s">
        <v>7317</v>
      </c>
      <c r="C7932" t="s">
        <v>7390</v>
      </c>
      <c r="E7932" t="str">
        <f>IFERROR(VLOOKUP(C7932,Elster!$A$5:$D$148,2,FALSE),"not in table")</f>
        <v xml:space="preserve">//   "ERWEITERUNGSTELEGRAMM"                            </v>
      </c>
      <c r="F7932">
        <f>HEX2DEC(C7932)</f>
        <v>250</v>
      </c>
      <c r="G7932">
        <f t="shared" si="591"/>
        <v>5.000000000002558E-3</v>
      </c>
    </row>
    <row r="7933" spans="1:7" x14ac:dyDescent="0.35">
      <c r="A7933">
        <v>38.941467000000003</v>
      </c>
      <c r="B7933" t="s">
        <v>7319</v>
      </c>
      <c r="C7933" t="s">
        <v>7390</v>
      </c>
      <c r="D7933" t="str">
        <f>IFERROR(VLOOKUP(C7933,Elster!$A$5:$D$148,2,FALSE),"not in table")</f>
        <v xml:space="preserve">//   "ERWEITERUNGSTELEGRAMM"                            </v>
      </c>
      <c r="F7933">
        <f t="shared" ref="F7933:F7936" si="594">HEX2DEC(C7933)</f>
        <v>250</v>
      </c>
      <c r="G7933">
        <f t="shared" si="591"/>
        <v>0</v>
      </c>
    </row>
    <row r="7934" spans="1:7" x14ac:dyDescent="0.35">
      <c r="A7934">
        <v>38.946466999999998</v>
      </c>
      <c r="B7934" t="s">
        <v>7319</v>
      </c>
      <c r="C7934">
        <v>1</v>
      </c>
      <c r="D7934" t="str">
        <f>IFERROR(VLOOKUP(C7934,Elster!$A$5:$D$148,2,FALSE),"not in table")</f>
        <v xml:space="preserve">   "FEHLERMELDUNG"                                    </v>
      </c>
      <c r="F7934">
        <f t="shared" si="594"/>
        <v>1</v>
      </c>
      <c r="G7934">
        <f t="shared" si="591"/>
        <v>4.9999999999954525E-3</v>
      </c>
    </row>
    <row r="7935" spans="1:7" hidden="1" x14ac:dyDescent="0.35">
      <c r="A7935">
        <v>38.946492999999997</v>
      </c>
      <c r="B7935" t="s">
        <v>7317</v>
      </c>
      <c r="C7935">
        <v>1</v>
      </c>
      <c r="E7935" t="str">
        <f>IFERROR(VLOOKUP(C7935,Elster!$A$5:$D$148,2,FALSE),"not in table")</f>
        <v xml:space="preserve">   "FEHLERMELDUNG"                                    </v>
      </c>
      <c r="F7935">
        <f t="shared" si="594"/>
        <v>1</v>
      </c>
      <c r="G7935">
        <f t="shared" si="591"/>
        <v>2.5999999998305157E-5</v>
      </c>
    </row>
    <row r="7936" spans="1:7" hidden="1" x14ac:dyDescent="0.35">
      <c r="A7936">
        <v>38.951492999999999</v>
      </c>
      <c r="B7936" t="s">
        <v>7317</v>
      </c>
      <c r="C7936">
        <v>20</v>
      </c>
      <c r="E7936" t="str">
        <f>IFERROR(VLOOKUP(C7936,Elster!$A$5:$D$148,2,FALSE),"not in table")</f>
        <v xml:space="preserve">   "MIN_TEMP_KESSEL"                                  </v>
      </c>
      <c r="F7936">
        <f t="shared" si="594"/>
        <v>32</v>
      </c>
      <c r="G7936">
        <f t="shared" si="591"/>
        <v>5.000000000002558E-3</v>
      </c>
    </row>
    <row r="7937" spans="1:7" x14ac:dyDescent="0.35">
      <c r="A7937">
        <v>38.951492999999999</v>
      </c>
      <c r="B7937" t="s">
        <v>7319</v>
      </c>
      <c r="C7937">
        <v>20</v>
      </c>
      <c r="D7937" t="str">
        <f>IFERROR(VLOOKUP(C7937,Elster!$A$5:$D$148,2,FALSE),"not in table")</f>
        <v xml:space="preserve">   "MIN_TEMP_KESSEL"                                  </v>
      </c>
      <c r="F7937">
        <f>HEX2DEC(C7937)</f>
        <v>32</v>
      </c>
      <c r="G7937">
        <f t="shared" si="591"/>
        <v>0</v>
      </c>
    </row>
    <row r="7938" spans="1:7" hidden="1" x14ac:dyDescent="0.35">
      <c r="A7938">
        <v>38.956493000000002</v>
      </c>
      <c r="B7938" t="s">
        <v>7317</v>
      </c>
      <c r="C7938">
        <v>8</v>
      </c>
      <c r="E7938" t="str">
        <f>IFERROR(VLOOKUP(C7938,Elster!$A$5:$D$148,2,FALSE),"not in table")</f>
        <v xml:space="preserve">   "RAUMSOLLTEMP_NACHT"                               </v>
      </c>
      <c r="F7938">
        <f>HEX2DEC(C7938)</f>
        <v>8</v>
      </c>
      <c r="G7938">
        <f t="shared" si="591"/>
        <v>5.000000000002558E-3</v>
      </c>
    </row>
    <row r="7939" spans="1:7" x14ac:dyDescent="0.35">
      <c r="A7939">
        <v>38.956493000000002</v>
      </c>
      <c r="B7939" t="s">
        <v>7319</v>
      </c>
      <c r="C7939">
        <v>8</v>
      </c>
      <c r="D7939" t="str">
        <f>IFERROR(VLOOKUP(C7939,Elster!$A$5:$D$148,2,FALSE),"not in table")</f>
        <v xml:space="preserve">   "RAUMSOLLTEMP_NACHT"                               </v>
      </c>
      <c r="F7939">
        <f>HEX2DEC(C7939)</f>
        <v>8</v>
      </c>
      <c r="G7939">
        <f t="shared" si="591"/>
        <v>0</v>
      </c>
    </row>
    <row r="7940" spans="1:7" hidden="1" x14ac:dyDescent="0.35">
      <c r="A7940">
        <v>38.961492</v>
      </c>
      <c r="B7940" t="s">
        <v>7317</v>
      </c>
      <c r="C7940">
        <v>0</v>
      </c>
      <c r="E7940" t="str">
        <f>IFERROR(VLOOKUP(C7940,Elster!$A$5:$D$148,2,FALSE),"not in table")</f>
        <v>not in table</v>
      </c>
      <c r="F7940">
        <f>HEX2DEC(C7940)</f>
        <v>0</v>
      </c>
      <c r="G7940">
        <f t="shared" ref="G7940:G8003" si="595">A7940-A7939</f>
        <v>4.9989999999979773E-3</v>
      </c>
    </row>
    <row r="7941" spans="1:7" x14ac:dyDescent="0.35">
      <c r="A7941">
        <v>38.961492</v>
      </c>
      <c r="B7941" t="s">
        <v>7319</v>
      </c>
      <c r="C7941">
        <v>0</v>
      </c>
      <c r="D7941" t="str">
        <f>IFERROR(VLOOKUP(C7941,Elster!$A$5:$D$148,2,FALSE),"not in table")</f>
        <v>not in table</v>
      </c>
      <c r="F7941">
        <f>HEX2DEC(C7941)</f>
        <v>0</v>
      </c>
      <c r="G7941">
        <f t="shared" si="595"/>
        <v>0</v>
      </c>
    </row>
    <row r="7942" spans="1:7" hidden="1" x14ac:dyDescent="0.35">
      <c r="A7942">
        <v>38.966492000000002</v>
      </c>
      <c r="B7942" t="s">
        <v>7317</v>
      </c>
      <c r="C7942">
        <v>1</v>
      </c>
      <c r="E7942" t="str">
        <f>IFERROR(VLOOKUP(C7942,Elster!$A$5:$D$148,2,FALSE),"not in table")</f>
        <v xml:space="preserve">   "FEHLERMELDUNG"                                    </v>
      </c>
      <c r="F7942">
        <f>HEX2DEC(C7942)</f>
        <v>1</v>
      </c>
      <c r="G7942">
        <f t="shared" si="595"/>
        <v>5.000000000002558E-3</v>
      </c>
    </row>
    <row r="7943" spans="1:7" x14ac:dyDescent="0.35">
      <c r="A7943">
        <v>38.966492000000002</v>
      </c>
      <c r="B7943" t="s">
        <v>7319</v>
      </c>
      <c r="C7943">
        <v>1</v>
      </c>
      <c r="D7943" t="str">
        <f>IFERROR(VLOOKUP(C7943,Elster!$A$5:$D$148,2,FALSE),"not in table")</f>
        <v xml:space="preserve">   "FEHLERMELDUNG"                                    </v>
      </c>
      <c r="F7943">
        <f>HEX2DEC(C7943)</f>
        <v>1</v>
      </c>
      <c r="G7943">
        <f t="shared" si="595"/>
        <v>0</v>
      </c>
    </row>
    <row r="7944" spans="1:7" hidden="1" x14ac:dyDescent="0.35">
      <c r="A7944">
        <v>38.971491999999998</v>
      </c>
      <c r="B7944" t="s">
        <v>7317</v>
      </c>
      <c r="C7944">
        <v>34</v>
      </c>
      <c r="E7944" t="str">
        <f>IFERROR(VLOOKUP(C7944,Elster!$A$5:$D$148,2,FALSE),"not in table")</f>
        <v xml:space="preserve">   "MIN_WASSERDRUCK"                                  </v>
      </c>
      <c r="F7944">
        <f>HEX2DEC(C7944)</f>
        <v>52</v>
      </c>
      <c r="G7944">
        <f t="shared" si="595"/>
        <v>4.9999999999954525E-3</v>
      </c>
    </row>
    <row r="7945" spans="1:7" x14ac:dyDescent="0.35">
      <c r="A7945">
        <v>38.971491999999998</v>
      </c>
      <c r="B7945" t="s">
        <v>7319</v>
      </c>
      <c r="C7945">
        <v>34</v>
      </c>
      <c r="D7945" t="str">
        <f>IFERROR(VLOOKUP(C7945,Elster!$A$5:$D$148,2,FALSE),"not in table")</f>
        <v xml:space="preserve">   "MIN_WASSERDRUCK"                                  </v>
      </c>
      <c r="F7945">
        <f>HEX2DEC(C7945)</f>
        <v>52</v>
      </c>
      <c r="G7945">
        <f t="shared" si="595"/>
        <v>0</v>
      </c>
    </row>
    <row r="7946" spans="1:7" hidden="1" x14ac:dyDescent="0.35">
      <c r="A7946">
        <v>38.995815</v>
      </c>
      <c r="B7946" t="s">
        <v>7317</v>
      </c>
      <c r="C7946">
        <v>3</v>
      </c>
      <c r="E7946" t="str">
        <f>IFERROR(VLOOKUP(C7946,Elster!$A$5:$D$148,2,FALSE),"not in table")</f>
        <v xml:space="preserve">   "SPEICHERSOLLTEMP"                                 </v>
      </c>
      <c r="F7946">
        <f t="shared" ref="F7946:F7958" si="596">HEX2DEC(C7946)</f>
        <v>3</v>
      </c>
      <c r="G7946">
        <f t="shared" si="595"/>
        <v>2.4323000000002537E-2</v>
      </c>
    </row>
    <row r="7947" spans="1:7" hidden="1" x14ac:dyDescent="0.35">
      <c r="A7947">
        <v>39.000762999999999</v>
      </c>
      <c r="B7947" t="s">
        <v>7317</v>
      </c>
      <c r="C7947">
        <v>0</v>
      </c>
      <c r="E7947" t="str">
        <f>IFERROR(VLOOKUP(C7947,Elster!$A$5:$D$148,2,FALSE),"not in table")</f>
        <v>not in table</v>
      </c>
      <c r="F7947">
        <f t="shared" si="596"/>
        <v>0</v>
      </c>
      <c r="G7947">
        <f t="shared" si="595"/>
        <v>4.9479999999988422E-3</v>
      </c>
    </row>
    <row r="7948" spans="1:7" hidden="1" x14ac:dyDescent="0.35">
      <c r="A7948">
        <v>39.005735999999999</v>
      </c>
      <c r="B7948" t="s">
        <v>7317</v>
      </c>
      <c r="C7948" t="s">
        <v>7378</v>
      </c>
      <c r="E7948" t="str">
        <f>IFERROR(VLOOKUP(C7948,Elster!$A$5:$D$148,2,FALSE),"not in table")</f>
        <v xml:space="preserve">   "SAMMLERISTTEMP"                                   </v>
      </c>
      <c r="F7948">
        <f t="shared" si="596"/>
        <v>13</v>
      </c>
      <c r="G7948">
        <f t="shared" si="595"/>
        <v>4.9729999999996721E-3</v>
      </c>
    </row>
    <row r="7949" spans="1:7" hidden="1" x14ac:dyDescent="0.35">
      <c r="A7949">
        <v>39.010710000000003</v>
      </c>
      <c r="B7949" t="s">
        <v>7317</v>
      </c>
      <c r="C7949">
        <v>2</v>
      </c>
      <c r="E7949" t="str">
        <f>IFERROR(VLOOKUP(C7949,Elster!$A$5:$D$148,2,FALSE),"not in table")</f>
        <v xml:space="preserve">   "KESSELSOLLTEMP"                                   </v>
      </c>
      <c r="F7949">
        <f t="shared" si="596"/>
        <v>2</v>
      </c>
      <c r="G7949">
        <f t="shared" si="595"/>
        <v>4.9740000000042528E-3</v>
      </c>
    </row>
    <row r="7950" spans="1:7" hidden="1" x14ac:dyDescent="0.35">
      <c r="A7950">
        <v>39.015684</v>
      </c>
      <c r="B7950" t="s">
        <v>7317</v>
      </c>
      <c r="C7950">
        <v>0</v>
      </c>
      <c r="E7950" t="str">
        <f>IFERROR(VLOOKUP(C7950,Elster!$A$5:$D$148,2,FALSE),"not in table")</f>
        <v>not in table</v>
      </c>
      <c r="F7950">
        <f t="shared" si="596"/>
        <v>0</v>
      </c>
      <c r="G7950">
        <f t="shared" si="595"/>
        <v>4.9739999999971474E-3</v>
      </c>
    </row>
    <row r="7951" spans="1:7" hidden="1" x14ac:dyDescent="0.35">
      <c r="A7951">
        <v>39.020631999999999</v>
      </c>
      <c r="B7951" t="s">
        <v>7317</v>
      </c>
      <c r="C7951" t="s">
        <v>7390</v>
      </c>
      <c r="E7951" t="str">
        <f>IFERROR(VLOOKUP(C7951,Elster!$A$5:$D$148,2,FALSE),"not in table")</f>
        <v xml:space="preserve">//   "ERWEITERUNGSTELEGRAMM"                            </v>
      </c>
      <c r="F7951">
        <f t="shared" si="596"/>
        <v>250</v>
      </c>
      <c r="G7951">
        <f t="shared" si="595"/>
        <v>4.9479999999988422E-3</v>
      </c>
    </row>
    <row r="7952" spans="1:7" hidden="1" x14ac:dyDescent="0.35">
      <c r="A7952">
        <v>39.025606000000003</v>
      </c>
      <c r="B7952" t="s">
        <v>7317</v>
      </c>
      <c r="C7952">
        <v>1</v>
      </c>
      <c r="E7952" t="str">
        <f>IFERROR(VLOOKUP(C7952,Elster!$A$5:$D$148,2,FALSE),"not in table")</f>
        <v xml:space="preserve">   "FEHLERMELDUNG"                                    </v>
      </c>
      <c r="F7952">
        <f t="shared" si="596"/>
        <v>1</v>
      </c>
      <c r="G7952">
        <f t="shared" si="595"/>
        <v>4.9740000000042528E-3</v>
      </c>
    </row>
    <row r="7953" spans="1:7" hidden="1" x14ac:dyDescent="0.35">
      <c r="A7953">
        <v>39.03058</v>
      </c>
      <c r="B7953" t="s">
        <v>7317</v>
      </c>
      <c r="C7953">
        <v>20</v>
      </c>
      <c r="E7953" t="str">
        <f>IFERROR(VLOOKUP(C7953,Elster!$A$5:$D$148,2,FALSE),"not in table")</f>
        <v xml:space="preserve">   "MIN_TEMP_KESSEL"                                  </v>
      </c>
      <c r="F7953">
        <f t="shared" si="596"/>
        <v>32</v>
      </c>
      <c r="G7953">
        <f t="shared" si="595"/>
        <v>4.9739999999971474E-3</v>
      </c>
    </row>
    <row r="7954" spans="1:7" hidden="1" x14ac:dyDescent="0.35">
      <c r="A7954">
        <v>39.035553999999998</v>
      </c>
      <c r="B7954" t="s">
        <v>7317</v>
      </c>
      <c r="C7954">
        <v>8</v>
      </c>
      <c r="E7954" t="str">
        <f>IFERROR(VLOOKUP(C7954,Elster!$A$5:$D$148,2,FALSE),"not in table")</f>
        <v xml:space="preserve">   "RAUMSOLLTEMP_NACHT"                               </v>
      </c>
      <c r="F7954">
        <f t="shared" si="596"/>
        <v>8</v>
      </c>
      <c r="G7954">
        <f t="shared" si="595"/>
        <v>4.9739999999971474E-3</v>
      </c>
    </row>
    <row r="7955" spans="1:7" hidden="1" x14ac:dyDescent="0.35">
      <c r="A7955">
        <v>39.040501999999996</v>
      </c>
      <c r="B7955" t="s">
        <v>7317</v>
      </c>
      <c r="C7955">
        <v>0</v>
      </c>
      <c r="E7955" t="str">
        <f>IFERROR(VLOOKUP(C7955,Elster!$A$5:$D$148,2,FALSE),"not in table")</f>
        <v>not in table</v>
      </c>
      <c r="F7955">
        <f t="shared" si="596"/>
        <v>0</v>
      </c>
      <c r="G7955">
        <f t="shared" si="595"/>
        <v>4.9479999999988422E-3</v>
      </c>
    </row>
    <row r="7956" spans="1:7" hidden="1" x14ac:dyDescent="0.35">
      <c r="A7956">
        <v>39.045475000000003</v>
      </c>
      <c r="B7956" t="s">
        <v>7317</v>
      </c>
      <c r="C7956">
        <v>1</v>
      </c>
      <c r="E7956" t="str">
        <f>IFERROR(VLOOKUP(C7956,Elster!$A$5:$D$148,2,FALSE),"not in table")</f>
        <v xml:space="preserve">   "FEHLERMELDUNG"                                    </v>
      </c>
      <c r="F7956">
        <f t="shared" si="596"/>
        <v>1</v>
      </c>
      <c r="G7956">
        <f t="shared" si="595"/>
        <v>4.9730000000067776E-3</v>
      </c>
    </row>
    <row r="7957" spans="1:7" hidden="1" x14ac:dyDescent="0.35">
      <c r="A7957">
        <v>39.050449</v>
      </c>
      <c r="B7957" t="s">
        <v>7317</v>
      </c>
      <c r="C7957">
        <v>35</v>
      </c>
      <c r="E7957" t="str">
        <f>IFERROR(VLOOKUP(C7957,Elster!$A$5:$D$148,2,FALSE),"not in table")</f>
        <v xml:space="preserve">   "LEISTUNGSKORREKTUR"                               </v>
      </c>
      <c r="F7957">
        <f t="shared" si="596"/>
        <v>53</v>
      </c>
      <c r="G7957">
        <f t="shared" si="595"/>
        <v>4.9739999999971474E-3</v>
      </c>
    </row>
    <row r="7958" spans="1:7" hidden="1" x14ac:dyDescent="0.35">
      <c r="A7958">
        <v>39.161150999999997</v>
      </c>
      <c r="B7958" t="s">
        <v>7317</v>
      </c>
      <c r="C7958" t="s">
        <v>7378</v>
      </c>
      <c r="E7958" t="str">
        <f>IFERROR(VLOOKUP(C7958,Elster!$A$5:$D$148,2,FALSE),"not in table")</f>
        <v xml:space="preserve">   "SAMMLERISTTEMP"                                   </v>
      </c>
      <c r="F7958">
        <f t="shared" si="596"/>
        <v>13</v>
      </c>
      <c r="G7958">
        <f t="shared" si="595"/>
        <v>0.1107019999999963</v>
      </c>
    </row>
    <row r="7959" spans="1:7" x14ac:dyDescent="0.35">
      <c r="A7959">
        <v>39.161150999999997</v>
      </c>
      <c r="B7959" t="s">
        <v>7319</v>
      </c>
      <c r="C7959" t="s">
        <v>7378</v>
      </c>
      <c r="D7959" t="str">
        <f>IFERROR(VLOOKUP(C7959,Elster!$A$5:$D$148,2,FALSE),"not in table")</f>
        <v xml:space="preserve">   "SAMMLERISTTEMP"                                   </v>
      </c>
      <c r="F7959">
        <f>HEX2DEC(C7959)</f>
        <v>13</v>
      </c>
      <c r="G7959">
        <f t="shared" si="595"/>
        <v>0</v>
      </c>
    </row>
    <row r="7960" spans="1:7" hidden="1" x14ac:dyDescent="0.35">
      <c r="A7960">
        <v>39.166150000000002</v>
      </c>
      <c r="B7960" t="s">
        <v>7317</v>
      </c>
      <c r="C7960">
        <v>0</v>
      </c>
      <c r="E7960" t="str">
        <f>IFERROR(VLOOKUP(C7960,Elster!$A$5:$D$148,2,FALSE),"not in table")</f>
        <v>not in table</v>
      </c>
      <c r="F7960">
        <f>HEX2DEC(C7960)</f>
        <v>0</v>
      </c>
      <c r="G7960">
        <f t="shared" si="595"/>
        <v>4.9990000000050827E-3</v>
      </c>
    </row>
    <row r="7961" spans="1:7" x14ac:dyDescent="0.35">
      <c r="A7961">
        <v>39.166150000000002</v>
      </c>
      <c r="B7961" t="s">
        <v>7319</v>
      </c>
      <c r="C7961">
        <v>0</v>
      </c>
      <c r="D7961" t="str">
        <f>IFERROR(VLOOKUP(C7961,Elster!$A$5:$D$148,2,FALSE),"not in table")</f>
        <v>not in table</v>
      </c>
      <c r="F7961">
        <f>HEX2DEC(C7961)</f>
        <v>0</v>
      </c>
      <c r="G7961">
        <f t="shared" si="595"/>
        <v>0</v>
      </c>
    </row>
    <row r="7962" spans="1:7" hidden="1" x14ac:dyDescent="0.35">
      <c r="A7962">
        <v>39.171149999999997</v>
      </c>
      <c r="B7962" t="s">
        <v>7317</v>
      </c>
      <c r="C7962">
        <v>9</v>
      </c>
      <c r="E7962" t="str">
        <f>IFERROR(VLOOKUP(C7962,Elster!$A$5:$D$148,2,FALSE),"not in table")</f>
        <v xml:space="preserve">   "UHRZEIT"                                          </v>
      </c>
      <c r="F7962">
        <f>HEX2DEC(C7962)</f>
        <v>9</v>
      </c>
      <c r="G7962">
        <f t="shared" si="595"/>
        <v>4.9999999999954525E-3</v>
      </c>
    </row>
    <row r="7963" spans="1:7" x14ac:dyDescent="0.35">
      <c r="A7963">
        <v>39.171149999999997</v>
      </c>
      <c r="B7963" t="s">
        <v>7319</v>
      </c>
      <c r="C7963">
        <v>9</v>
      </c>
      <c r="D7963" t="str">
        <f>IFERROR(VLOOKUP(C7963,Elster!$A$5:$D$148,2,FALSE),"not in table")</f>
        <v xml:space="preserve">   "UHRZEIT"                                          </v>
      </c>
      <c r="F7963">
        <f>HEX2DEC(C7963)</f>
        <v>9</v>
      </c>
      <c r="G7963">
        <f t="shared" si="595"/>
        <v>0</v>
      </c>
    </row>
    <row r="7964" spans="1:7" hidden="1" x14ac:dyDescent="0.35">
      <c r="A7964">
        <v>39.176175999999998</v>
      </c>
      <c r="B7964" t="s">
        <v>7317</v>
      </c>
      <c r="C7964">
        <v>1</v>
      </c>
      <c r="E7964" t="str">
        <f>IFERROR(VLOOKUP(C7964,Elster!$A$5:$D$148,2,FALSE),"not in table")</f>
        <v xml:space="preserve">   "FEHLERMELDUNG"                                    </v>
      </c>
      <c r="F7964">
        <f>HEX2DEC(C7964)</f>
        <v>1</v>
      </c>
      <c r="G7964">
        <f t="shared" si="595"/>
        <v>5.0260000000008631E-3</v>
      </c>
    </row>
    <row r="7965" spans="1:7" x14ac:dyDescent="0.35">
      <c r="A7965">
        <v>39.176175999999998</v>
      </c>
      <c r="B7965" t="s">
        <v>7319</v>
      </c>
      <c r="C7965">
        <v>1</v>
      </c>
      <c r="D7965" t="str">
        <f>IFERROR(VLOOKUP(C7965,Elster!$A$5:$D$148,2,FALSE),"not in table")</f>
        <v xml:space="preserve">   "FEHLERMELDUNG"                                    </v>
      </c>
      <c r="F7965">
        <f>HEX2DEC(C7965)</f>
        <v>1</v>
      </c>
      <c r="G7965">
        <f t="shared" si="595"/>
        <v>0</v>
      </c>
    </row>
    <row r="7966" spans="1:7" hidden="1" x14ac:dyDescent="0.35">
      <c r="A7966">
        <v>39.181176000000001</v>
      </c>
      <c r="B7966" t="s">
        <v>7317</v>
      </c>
      <c r="C7966">
        <v>0</v>
      </c>
      <c r="E7966" t="str">
        <f>IFERROR(VLOOKUP(C7966,Elster!$A$5:$D$148,2,FALSE),"not in table")</f>
        <v>not in table</v>
      </c>
      <c r="F7966">
        <f>HEX2DEC(C7966)</f>
        <v>0</v>
      </c>
      <c r="G7966">
        <f t="shared" si="595"/>
        <v>5.000000000002558E-3</v>
      </c>
    </row>
    <row r="7967" spans="1:7" x14ac:dyDescent="0.35">
      <c r="A7967">
        <v>39.181176000000001</v>
      </c>
      <c r="B7967" t="s">
        <v>7319</v>
      </c>
      <c r="C7967">
        <v>0</v>
      </c>
      <c r="D7967" t="str">
        <f>IFERROR(VLOOKUP(C7967,Elster!$A$5:$D$148,2,FALSE),"not in table")</f>
        <v>not in table</v>
      </c>
      <c r="F7967">
        <f>HEX2DEC(C7967)</f>
        <v>0</v>
      </c>
      <c r="G7967">
        <f t="shared" si="595"/>
        <v>0</v>
      </c>
    </row>
    <row r="7968" spans="1:7" hidden="1" x14ac:dyDescent="0.35">
      <c r="A7968">
        <v>39.186176000000003</v>
      </c>
      <c r="B7968" t="s">
        <v>7317</v>
      </c>
      <c r="C7968">
        <v>1</v>
      </c>
      <c r="E7968" t="str">
        <f>IFERROR(VLOOKUP(C7968,Elster!$A$5:$D$148,2,FALSE),"not in table")</f>
        <v xml:space="preserve">   "FEHLERMELDUNG"                                    </v>
      </c>
      <c r="F7968">
        <f>HEX2DEC(C7968)</f>
        <v>1</v>
      </c>
      <c r="G7968">
        <f t="shared" si="595"/>
        <v>5.000000000002558E-3</v>
      </c>
    </row>
    <row r="7969" spans="1:7" x14ac:dyDescent="0.35">
      <c r="A7969">
        <v>39.186176000000003</v>
      </c>
      <c r="B7969" t="s">
        <v>7319</v>
      </c>
      <c r="C7969">
        <v>1</v>
      </c>
      <c r="D7969" t="str">
        <f>IFERROR(VLOOKUP(C7969,Elster!$A$5:$D$148,2,FALSE),"not in table")</f>
        <v xml:space="preserve">   "FEHLERMELDUNG"                                    </v>
      </c>
      <c r="F7969">
        <f>HEX2DEC(C7969)</f>
        <v>1</v>
      </c>
      <c r="G7969">
        <f t="shared" si="595"/>
        <v>0</v>
      </c>
    </row>
    <row r="7970" spans="1:7" hidden="1" x14ac:dyDescent="0.35">
      <c r="A7970">
        <v>39.191175999999999</v>
      </c>
      <c r="B7970" t="s">
        <v>7317</v>
      </c>
      <c r="C7970" t="s">
        <v>7393</v>
      </c>
      <c r="E7970" t="str">
        <f>IFERROR(VLOOKUP(C7970,Elster!$A$5:$D$148,2,FALSE),"not in table")</f>
        <v xml:space="preserve">   "UNGUELTIG"                                        </v>
      </c>
      <c r="F7970">
        <f>HEX2DEC(C7970)</f>
        <v>255</v>
      </c>
      <c r="G7970">
        <f t="shared" si="595"/>
        <v>4.9999999999954525E-3</v>
      </c>
    </row>
    <row r="7971" spans="1:7" x14ac:dyDescent="0.35">
      <c r="A7971">
        <v>39.191175999999999</v>
      </c>
      <c r="B7971" t="s">
        <v>7319</v>
      </c>
      <c r="C7971" t="s">
        <v>7393</v>
      </c>
      <c r="D7971" t="str">
        <f>IFERROR(VLOOKUP(C7971,Elster!$A$5:$D$148,2,FALSE),"not in table")</f>
        <v xml:space="preserve">   "UNGUELTIG"                                        </v>
      </c>
      <c r="F7971">
        <f>HEX2DEC(C7971)</f>
        <v>255</v>
      </c>
      <c r="G7971">
        <f t="shared" si="595"/>
        <v>0</v>
      </c>
    </row>
    <row r="7972" spans="1:7" hidden="1" x14ac:dyDescent="0.35">
      <c r="A7972">
        <v>39.196176000000001</v>
      </c>
      <c r="B7972" t="s">
        <v>7317</v>
      </c>
      <c r="C7972">
        <v>0</v>
      </c>
      <c r="E7972" t="str">
        <f>IFERROR(VLOOKUP(C7972,Elster!$A$5:$D$148,2,FALSE),"not in table")</f>
        <v>not in table</v>
      </c>
      <c r="F7972">
        <f>HEX2DEC(C7972)</f>
        <v>0</v>
      </c>
      <c r="G7972">
        <f t="shared" si="595"/>
        <v>5.000000000002558E-3</v>
      </c>
    </row>
    <row r="7973" spans="1:7" x14ac:dyDescent="0.35">
      <c r="A7973">
        <v>39.196176000000001</v>
      </c>
      <c r="B7973" t="s">
        <v>7319</v>
      </c>
      <c r="C7973">
        <v>0</v>
      </c>
      <c r="D7973" t="str">
        <f>IFERROR(VLOOKUP(C7973,Elster!$A$5:$D$148,2,FALSE),"not in table")</f>
        <v>not in table</v>
      </c>
      <c r="F7973">
        <f>HEX2DEC(C7973)</f>
        <v>0</v>
      </c>
      <c r="G7973">
        <f t="shared" si="595"/>
        <v>0</v>
      </c>
    </row>
    <row r="7974" spans="1:7" hidden="1" x14ac:dyDescent="0.35">
      <c r="A7974">
        <v>39.201175999999997</v>
      </c>
      <c r="B7974" t="s">
        <v>7317</v>
      </c>
      <c r="C7974">
        <v>0</v>
      </c>
      <c r="E7974" t="str">
        <f>IFERROR(VLOOKUP(C7974,Elster!$A$5:$D$148,2,FALSE),"not in table")</f>
        <v>not in table</v>
      </c>
      <c r="F7974">
        <f>HEX2DEC(C7974)</f>
        <v>0</v>
      </c>
      <c r="G7974">
        <f t="shared" si="595"/>
        <v>4.9999999999954525E-3</v>
      </c>
    </row>
    <row r="7975" spans="1:7" x14ac:dyDescent="0.35">
      <c r="A7975">
        <v>39.201175999999997</v>
      </c>
      <c r="B7975" t="s">
        <v>7319</v>
      </c>
      <c r="C7975">
        <v>0</v>
      </c>
      <c r="D7975" t="str">
        <f>IFERROR(VLOOKUP(C7975,Elster!$A$5:$D$148,2,FALSE),"not in table")</f>
        <v>not in table</v>
      </c>
      <c r="F7975">
        <f>HEX2DEC(C7975)</f>
        <v>0</v>
      </c>
      <c r="G7975">
        <f t="shared" si="595"/>
        <v>0</v>
      </c>
    </row>
    <row r="7976" spans="1:7" hidden="1" x14ac:dyDescent="0.35">
      <c r="A7976">
        <v>39.206175999999999</v>
      </c>
      <c r="B7976" t="s">
        <v>7317</v>
      </c>
      <c r="C7976">
        <v>0</v>
      </c>
      <c r="E7976" t="str">
        <f>IFERROR(VLOOKUP(C7976,Elster!$A$5:$D$148,2,FALSE),"not in table")</f>
        <v>not in table</v>
      </c>
      <c r="F7976">
        <f>HEX2DEC(C7976)</f>
        <v>0</v>
      </c>
      <c r="G7976">
        <f t="shared" si="595"/>
        <v>5.000000000002558E-3</v>
      </c>
    </row>
    <row r="7977" spans="1:7" x14ac:dyDescent="0.35">
      <c r="A7977">
        <v>39.206175999999999</v>
      </c>
      <c r="B7977" t="s">
        <v>7319</v>
      </c>
      <c r="C7977">
        <v>0</v>
      </c>
      <c r="D7977" t="str">
        <f>IFERROR(VLOOKUP(C7977,Elster!$A$5:$D$148,2,FALSE),"not in table")</f>
        <v>not in table</v>
      </c>
      <c r="F7977">
        <f>HEX2DEC(C7977)</f>
        <v>0</v>
      </c>
      <c r="G7977">
        <f t="shared" si="595"/>
        <v>0</v>
      </c>
    </row>
    <row r="7978" spans="1:7" hidden="1" x14ac:dyDescent="0.35">
      <c r="A7978">
        <v>39.211176000000002</v>
      </c>
      <c r="B7978" t="s">
        <v>7317</v>
      </c>
      <c r="C7978">
        <v>1</v>
      </c>
      <c r="E7978" t="str">
        <f>IFERROR(VLOOKUP(C7978,Elster!$A$5:$D$148,2,FALSE),"not in table")</f>
        <v xml:space="preserve">   "FEHLERMELDUNG"                                    </v>
      </c>
      <c r="F7978">
        <f>HEX2DEC(C7978)</f>
        <v>1</v>
      </c>
      <c r="G7978">
        <f t="shared" si="595"/>
        <v>5.000000000002558E-3</v>
      </c>
    </row>
    <row r="7979" spans="1:7" x14ac:dyDescent="0.35">
      <c r="A7979">
        <v>39.211176000000002</v>
      </c>
      <c r="B7979" t="s">
        <v>7319</v>
      </c>
      <c r="C7979">
        <v>1</v>
      </c>
      <c r="D7979" t="str">
        <f>IFERROR(VLOOKUP(C7979,Elster!$A$5:$D$148,2,FALSE),"not in table")</f>
        <v xml:space="preserve">   "FEHLERMELDUNG"                                    </v>
      </c>
      <c r="F7979">
        <f>HEX2DEC(C7979)</f>
        <v>1</v>
      </c>
      <c r="G7979">
        <f t="shared" si="595"/>
        <v>0</v>
      </c>
    </row>
    <row r="7980" spans="1:7" hidden="1" x14ac:dyDescent="0.35">
      <c r="A7980">
        <v>39.216175999999997</v>
      </c>
      <c r="B7980" t="s">
        <v>7317</v>
      </c>
      <c r="C7980">
        <v>17</v>
      </c>
      <c r="E7980" t="str">
        <f>IFERROR(VLOOKUP(C7980,Elster!$A$5:$D$148,2,FALSE),"not in table")</f>
        <v xml:space="preserve">   "SPEICHER_UNTEN_TEMP"                              </v>
      </c>
      <c r="F7980">
        <f>HEX2DEC(C7980)</f>
        <v>23</v>
      </c>
      <c r="G7980">
        <f t="shared" si="595"/>
        <v>4.9999999999954525E-3</v>
      </c>
    </row>
    <row r="7981" spans="1:7" x14ac:dyDescent="0.35">
      <c r="A7981">
        <v>39.216175999999997</v>
      </c>
      <c r="B7981" t="s">
        <v>7319</v>
      </c>
      <c r="C7981">
        <v>17</v>
      </c>
      <c r="D7981" t="str">
        <f>IFERROR(VLOOKUP(C7981,Elster!$A$5:$D$148,2,FALSE),"not in table")</f>
        <v xml:space="preserve">   "SPEICHER_UNTEN_TEMP"                              </v>
      </c>
      <c r="F7981">
        <f>HEX2DEC(C7981)</f>
        <v>23</v>
      </c>
      <c r="G7981">
        <f t="shared" si="595"/>
        <v>0</v>
      </c>
    </row>
    <row r="7982" spans="1:7" hidden="1" x14ac:dyDescent="0.35">
      <c r="A7982">
        <v>39.227113000000003</v>
      </c>
      <c r="B7982" t="s">
        <v>7317</v>
      </c>
      <c r="C7982">
        <v>9</v>
      </c>
      <c r="E7982" t="str">
        <f>IFERROR(VLOOKUP(C7982,Elster!$A$5:$D$148,2,FALSE),"not in table")</f>
        <v xml:space="preserve">   "UHRZEIT"                                          </v>
      </c>
      <c r="F7982">
        <f t="shared" ref="F7982:F7994" si="597">HEX2DEC(C7982)</f>
        <v>9</v>
      </c>
      <c r="G7982">
        <f t="shared" si="595"/>
        <v>1.0937000000005526E-2</v>
      </c>
    </row>
    <row r="7983" spans="1:7" hidden="1" x14ac:dyDescent="0.35">
      <c r="A7983">
        <v>39.232061000000002</v>
      </c>
      <c r="B7983" t="s">
        <v>7317</v>
      </c>
      <c r="C7983">
        <v>0</v>
      </c>
      <c r="E7983" t="str">
        <f>IFERROR(VLOOKUP(C7983,Elster!$A$5:$D$148,2,FALSE),"not in table")</f>
        <v>not in table</v>
      </c>
      <c r="F7983">
        <f t="shared" si="597"/>
        <v>0</v>
      </c>
      <c r="G7983">
        <f t="shared" si="595"/>
        <v>4.9479999999988422E-3</v>
      </c>
    </row>
    <row r="7984" spans="1:7" hidden="1" x14ac:dyDescent="0.35">
      <c r="A7984">
        <v>39.237034999999999</v>
      </c>
      <c r="B7984" t="s">
        <v>7317</v>
      </c>
      <c r="C7984" t="s">
        <v>7378</v>
      </c>
      <c r="E7984" t="str">
        <f>IFERROR(VLOOKUP(C7984,Elster!$A$5:$D$148,2,FALSE),"not in table")</f>
        <v xml:space="preserve">   "SAMMLERISTTEMP"                                   </v>
      </c>
      <c r="F7984">
        <f t="shared" si="597"/>
        <v>13</v>
      </c>
      <c r="G7984">
        <f t="shared" si="595"/>
        <v>4.9739999999971474E-3</v>
      </c>
    </row>
    <row r="7985" spans="1:7" hidden="1" x14ac:dyDescent="0.35">
      <c r="A7985">
        <v>39.242009000000003</v>
      </c>
      <c r="B7985" t="s">
        <v>7317</v>
      </c>
      <c r="C7985">
        <v>2</v>
      </c>
      <c r="E7985" t="str">
        <f>IFERROR(VLOOKUP(C7985,Elster!$A$5:$D$148,2,FALSE),"not in table")</f>
        <v xml:space="preserve">   "KESSELSOLLTEMP"                                   </v>
      </c>
      <c r="F7985">
        <f t="shared" si="597"/>
        <v>2</v>
      </c>
      <c r="G7985">
        <f t="shared" si="595"/>
        <v>4.9740000000042528E-3</v>
      </c>
    </row>
    <row r="7986" spans="1:7" hidden="1" x14ac:dyDescent="0.35">
      <c r="A7986">
        <v>39.246982000000003</v>
      </c>
      <c r="B7986" t="s">
        <v>7317</v>
      </c>
      <c r="C7986">
        <v>0</v>
      </c>
      <c r="E7986" t="str">
        <f>IFERROR(VLOOKUP(C7986,Elster!$A$5:$D$148,2,FALSE),"not in table")</f>
        <v>not in table</v>
      </c>
      <c r="F7986">
        <f t="shared" si="597"/>
        <v>0</v>
      </c>
      <c r="G7986">
        <f t="shared" si="595"/>
        <v>4.9729999999996721E-3</v>
      </c>
    </row>
    <row r="7987" spans="1:7" hidden="1" x14ac:dyDescent="0.35">
      <c r="A7987">
        <v>39.251930000000002</v>
      </c>
      <c r="B7987" t="s">
        <v>7317</v>
      </c>
      <c r="C7987">
        <v>1</v>
      </c>
      <c r="E7987" t="str">
        <f>IFERROR(VLOOKUP(C7987,Elster!$A$5:$D$148,2,FALSE),"not in table")</f>
        <v xml:space="preserve">   "FEHLERMELDUNG"                                    </v>
      </c>
      <c r="F7987">
        <f t="shared" si="597"/>
        <v>1</v>
      </c>
      <c r="G7987">
        <f t="shared" si="595"/>
        <v>4.9479999999988422E-3</v>
      </c>
    </row>
    <row r="7988" spans="1:7" hidden="1" x14ac:dyDescent="0.35">
      <c r="A7988">
        <v>39.256903999999999</v>
      </c>
      <c r="B7988" t="s">
        <v>7317</v>
      </c>
      <c r="C7988">
        <v>0</v>
      </c>
      <c r="E7988" t="str">
        <f>IFERROR(VLOOKUP(C7988,Elster!$A$5:$D$148,2,FALSE),"not in table")</f>
        <v>not in table</v>
      </c>
      <c r="F7988">
        <f t="shared" si="597"/>
        <v>0</v>
      </c>
      <c r="G7988">
        <f t="shared" si="595"/>
        <v>4.9739999999971474E-3</v>
      </c>
    </row>
    <row r="7989" spans="1:7" hidden="1" x14ac:dyDescent="0.35">
      <c r="A7989">
        <v>39.261878000000003</v>
      </c>
      <c r="B7989" t="s">
        <v>7317</v>
      </c>
      <c r="C7989">
        <v>45</v>
      </c>
      <c r="E7989" t="str">
        <f>IFERROR(VLOOKUP(C7989,Elster!$A$5:$D$148,2,FALSE),"not in table")</f>
        <v>not in table</v>
      </c>
      <c r="F7989">
        <f t="shared" si="597"/>
        <v>69</v>
      </c>
      <c r="G7989">
        <f t="shared" si="595"/>
        <v>4.9740000000042528E-3</v>
      </c>
    </row>
    <row r="7990" spans="1:7" hidden="1" x14ac:dyDescent="0.35">
      <c r="A7990">
        <v>39.266826000000002</v>
      </c>
      <c r="B7990" t="s">
        <v>7317</v>
      </c>
      <c r="C7990">
        <v>0</v>
      </c>
      <c r="E7990" t="str">
        <f>IFERROR(VLOOKUP(C7990,Elster!$A$5:$D$148,2,FALSE),"not in table")</f>
        <v>not in table</v>
      </c>
      <c r="F7990">
        <f t="shared" si="597"/>
        <v>0</v>
      </c>
      <c r="G7990">
        <f t="shared" si="595"/>
        <v>4.9479999999988422E-3</v>
      </c>
    </row>
    <row r="7991" spans="1:7" hidden="1" x14ac:dyDescent="0.35">
      <c r="A7991">
        <v>39.271799999999999</v>
      </c>
      <c r="B7991" t="s">
        <v>7317</v>
      </c>
      <c r="C7991">
        <v>0</v>
      </c>
      <c r="E7991" t="str">
        <f>IFERROR(VLOOKUP(C7991,Elster!$A$5:$D$148,2,FALSE),"not in table")</f>
        <v>not in table</v>
      </c>
      <c r="F7991">
        <f t="shared" si="597"/>
        <v>0</v>
      </c>
      <c r="G7991">
        <f t="shared" si="595"/>
        <v>4.9739999999971474E-3</v>
      </c>
    </row>
    <row r="7992" spans="1:7" hidden="1" x14ac:dyDescent="0.35">
      <c r="A7992">
        <v>39.276774000000003</v>
      </c>
      <c r="B7992" t="s">
        <v>7317</v>
      </c>
      <c r="C7992">
        <v>0</v>
      </c>
      <c r="E7992" t="str">
        <f>IFERROR(VLOOKUP(C7992,Elster!$A$5:$D$148,2,FALSE),"not in table")</f>
        <v>not in table</v>
      </c>
      <c r="F7992">
        <f t="shared" si="597"/>
        <v>0</v>
      </c>
      <c r="G7992">
        <f t="shared" si="595"/>
        <v>4.9740000000042528E-3</v>
      </c>
    </row>
    <row r="7993" spans="1:7" hidden="1" x14ac:dyDescent="0.35">
      <c r="A7993">
        <v>39.281747000000003</v>
      </c>
      <c r="B7993" t="s">
        <v>7317</v>
      </c>
      <c r="C7993" t="s">
        <v>7394</v>
      </c>
      <c r="E7993" t="str">
        <f>IFERROR(VLOOKUP(C7993,Elster!$A$5:$D$148,2,FALSE),"not in table")</f>
        <v xml:space="preserve">   "TEILVORRANG_WW"                                   </v>
      </c>
      <c r="F7993">
        <f t="shared" si="597"/>
        <v>94</v>
      </c>
      <c r="G7993">
        <f t="shared" si="595"/>
        <v>4.9729999999996721E-3</v>
      </c>
    </row>
    <row r="7994" spans="1:7" hidden="1" x14ac:dyDescent="0.35">
      <c r="A7994">
        <v>39.401251000000002</v>
      </c>
      <c r="B7994" t="s">
        <v>7317</v>
      </c>
      <c r="C7994" t="s">
        <v>7378</v>
      </c>
      <c r="E7994" t="str">
        <f>IFERROR(VLOOKUP(C7994,Elster!$A$5:$D$148,2,FALSE),"not in table")</f>
        <v xml:space="preserve">   "SAMMLERISTTEMP"                                   </v>
      </c>
      <c r="F7994">
        <f t="shared" si="597"/>
        <v>13</v>
      </c>
      <c r="G7994">
        <f t="shared" si="595"/>
        <v>0.11950399999999917</v>
      </c>
    </row>
    <row r="7995" spans="1:7" x14ac:dyDescent="0.35">
      <c r="A7995">
        <v>39.401251000000002</v>
      </c>
      <c r="B7995" t="s">
        <v>7319</v>
      </c>
      <c r="C7995" t="s">
        <v>7378</v>
      </c>
      <c r="D7995" t="str">
        <f>IFERROR(VLOOKUP(C7995,Elster!$A$5:$D$148,2,FALSE),"not in table")</f>
        <v xml:space="preserve">   "SAMMLERISTTEMP"                                   </v>
      </c>
      <c r="F7995">
        <f>HEX2DEC(C7995)</f>
        <v>13</v>
      </c>
      <c r="G7995">
        <f t="shared" si="595"/>
        <v>0</v>
      </c>
    </row>
    <row r="7996" spans="1:7" hidden="1" x14ac:dyDescent="0.35">
      <c r="A7996">
        <v>39.406250999999997</v>
      </c>
      <c r="B7996" t="s">
        <v>7317</v>
      </c>
      <c r="C7996">
        <v>0</v>
      </c>
      <c r="E7996" t="str">
        <f>IFERROR(VLOOKUP(C7996,Elster!$A$5:$D$148,2,FALSE),"not in table")</f>
        <v>not in table</v>
      </c>
      <c r="F7996">
        <f>HEX2DEC(C7996)</f>
        <v>0</v>
      </c>
      <c r="G7996">
        <f t="shared" si="595"/>
        <v>4.9999999999954525E-3</v>
      </c>
    </row>
    <row r="7997" spans="1:7" x14ac:dyDescent="0.35">
      <c r="A7997">
        <v>39.406250999999997</v>
      </c>
      <c r="B7997" t="s">
        <v>7319</v>
      </c>
      <c r="C7997">
        <v>0</v>
      </c>
      <c r="D7997" t="str">
        <f>IFERROR(VLOOKUP(C7997,Elster!$A$5:$D$148,2,FALSE),"not in table")</f>
        <v>not in table</v>
      </c>
      <c r="F7997">
        <f>HEX2DEC(C7997)</f>
        <v>0</v>
      </c>
      <c r="G7997">
        <f t="shared" si="595"/>
        <v>0</v>
      </c>
    </row>
    <row r="7998" spans="1:7" hidden="1" x14ac:dyDescent="0.35">
      <c r="A7998">
        <v>39.411250000000003</v>
      </c>
      <c r="B7998" t="s">
        <v>7317</v>
      </c>
      <c r="C7998">
        <v>6</v>
      </c>
      <c r="E7998" t="str">
        <f>IFERROR(VLOOKUP(C7998,Elster!$A$5:$D$148,2,FALSE),"not in table")</f>
        <v xml:space="preserve">   "RAUMSOLLTEMP_II"                                  </v>
      </c>
      <c r="F7998">
        <f>HEX2DEC(C7998)</f>
        <v>6</v>
      </c>
      <c r="G7998">
        <f t="shared" si="595"/>
        <v>4.9990000000050827E-3</v>
      </c>
    </row>
    <row r="7999" spans="1:7" x14ac:dyDescent="0.35">
      <c r="A7999">
        <v>39.411250000000003</v>
      </c>
      <c r="B7999" t="s">
        <v>7319</v>
      </c>
      <c r="C7999">
        <v>6</v>
      </c>
      <c r="D7999" t="str">
        <f>IFERROR(VLOOKUP(C7999,Elster!$A$5:$D$148,2,FALSE),"not in table")</f>
        <v xml:space="preserve">   "RAUMSOLLTEMP_II"                                  </v>
      </c>
      <c r="F7999">
        <f t="shared" ref="F7999:F8002" si="598">HEX2DEC(C7999)</f>
        <v>6</v>
      </c>
      <c r="G7999">
        <f t="shared" si="595"/>
        <v>0</v>
      </c>
    </row>
    <row r="8000" spans="1:7" x14ac:dyDescent="0.35">
      <c r="A8000">
        <v>39.416249999999998</v>
      </c>
      <c r="B8000" t="s">
        <v>7319</v>
      </c>
      <c r="C8000">
        <v>1</v>
      </c>
      <c r="D8000" t="str">
        <f>IFERROR(VLOOKUP(C8000,Elster!$A$5:$D$148,2,FALSE),"not in table")</f>
        <v xml:space="preserve">   "FEHLERMELDUNG"                                    </v>
      </c>
      <c r="F8000">
        <f t="shared" si="598"/>
        <v>1</v>
      </c>
      <c r="G8000">
        <f t="shared" si="595"/>
        <v>4.9999999999954525E-3</v>
      </c>
    </row>
    <row r="8001" spans="1:7" hidden="1" x14ac:dyDescent="0.35">
      <c r="A8001">
        <v>39.416276000000003</v>
      </c>
      <c r="B8001" t="s">
        <v>7317</v>
      </c>
      <c r="C8001">
        <v>1</v>
      </c>
      <c r="E8001" t="str">
        <f>IFERROR(VLOOKUP(C8001,Elster!$A$5:$D$148,2,FALSE),"not in table")</f>
        <v xml:space="preserve">   "FEHLERMELDUNG"                                    </v>
      </c>
      <c r="F8001">
        <f t="shared" si="598"/>
        <v>1</v>
      </c>
      <c r="G8001">
        <f t="shared" si="595"/>
        <v>2.6000000005410584E-5</v>
      </c>
    </row>
    <row r="8002" spans="1:7" hidden="1" x14ac:dyDescent="0.35">
      <c r="A8002">
        <v>39.421275999999999</v>
      </c>
      <c r="B8002" t="s">
        <v>7317</v>
      </c>
      <c r="C8002">
        <v>1</v>
      </c>
      <c r="E8002" t="str">
        <f>IFERROR(VLOOKUP(C8002,Elster!$A$5:$D$148,2,FALSE),"not in table")</f>
        <v xml:space="preserve">   "FEHLERMELDUNG"                                    </v>
      </c>
      <c r="F8002">
        <f t="shared" si="598"/>
        <v>1</v>
      </c>
      <c r="G8002">
        <f t="shared" si="595"/>
        <v>4.9999999999954525E-3</v>
      </c>
    </row>
    <row r="8003" spans="1:7" x14ac:dyDescent="0.35">
      <c r="A8003">
        <v>39.421275999999999</v>
      </c>
      <c r="B8003" t="s">
        <v>7319</v>
      </c>
      <c r="C8003">
        <v>1</v>
      </c>
      <c r="D8003" t="str">
        <f>IFERROR(VLOOKUP(C8003,Elster!$A$5:$D$148,2,FALSE),"not in table")</f>
        <v xml:space="preserve">   "FEHLERMELDUNG"                                    </v>
      </c>
      <c r="F8003">
        <f>HEX2DEC(C8003)</f>
        <v>1</v>
      </c>
      <c r="G8003">
        <f t="shared" si="595"/>
        <v>0</v>
      </c>
    </row>
    <row r="8004" spans="1:7" hidden="1" x14ac:dyDescent="0.35">
      <c r="A8004">
        <v>39.426276000000001</v>
      </c>
      <c r="B8004" t="s">
        <v>7317</v>
      </c>
      <c r="C8004" t="s">
        <v>7390</v>
      </c>
      <c r="E8004" t="str">
        <f>IFERROR(VLOOKUP(C8004,Elster!$A$5:$D$148,2,FALSE),"not in table")</f>
        <v xml:space="preserve">//   "ERWEITERUNGSTELEGRAMM"                            </v>
      </c>
      <c r="F8004">
        <f>HEX2DEC(C8004)</f>
        <v>250</v>
      </c>
      <c r="G8004">
        <f t="shared" ref="G8004:G8067" si="599">A8004-A8003</f>
        <v>5.000000000002558E-3</v>
      </c>
    </row>
    <row r="8005" spans="1:7" x14ac:dyDescent="0.35">
      <c r="A8005">
        <v>39.426276000000001</v>
      </c>
      <c r="B8005" t="s">
        <v>7319</v>
      </c>
      <c r="C8005" t="s">
        <v>7390</v>
      </c>
      <c r="D8005" t="str">
        <f>IFERROR(VLOOKUP(C8005,Elster!$A$5:$D$148,2,FALSE),"not in table")</f>
        <v xml:space="preserve">//   "ERWEITERUNGSTELEGRAMM"                            </v>
      </c>
      <c r="F8005">
        <f>HEX2DEC(C8005)</f>
        <v>250</v>
      </c>
      <c r="G8005">
        <f t="shared" si="599"/>
        <v>0</v>
      </c>
    </row>
    <row r="8006" spans="1:7" hidden="1" x14ac:dyDescent="0.35">
      <c r="A8006">
        <v>39.431275999999997</v>
      </c>
      <c r="B8006" t="s">
        <v>7317</v>
      </c>
      <c r="C8006">
        <v>0</v>
      </c>
      <c r="E8006" t="str">
        <f>IFERROR(VLOOKUP(C8006,Elster!$A$5:$D$148,2,FALSE),"not in table")</f>
        <v>not in table</v>
      </c>
      <c r="F8006">
        <f>HEX2DEC(C8006)</f>
        <v>0</v>
      </c>
      <c r="G8006">
        <f t="shared" si="599"/>
        <v>4.9999999999954525E-3</v>
      </c>
    </row>
    <row r="8007" spans="1:7" x14ac:dyDescent="0.35">
      <c r="A8007">
        <v>39.431275999999997</v>
      </c>
      <c r="B8007" t="s">
        <v>7319</v>
      </c>
      <c r="C8007">
        <v>0</v>
      </c>
      <c r="D8007" t="str">
        <f>IFERROR(VLOOKUP(C8007,Elster!$A$5:$D$148,2,FALSE),"not in table")</f>
        <v>not in table</v>
      </c>
      <c r="F8007">
        <f>HEX2DEC(C8007)</f>
        <v>0</v>
      </c>
      <c r="G8007">
        <f t="shared" si="599"/>
        <v>0</v>
      </c>
    </row>
    <row r="8008" spans="1:7" hidden="1" x14ac:dyDescent="0.35">
      <c r="A8008">
        <v>39.436275999999999</v>
      </c>
      <c r="B8008" t="s">
        <v>7317</v>
      </c>
      <c r="C8008">
        <v>11</v>
      </c>
      <c r="E8008" t="str">
        <f>IFERROR(VLOOKUP(C8008,Elster!$A$5:$D$148,2,FALSE),"not in table")</f>
        <v xml:space="preserve">   "RAUMISTTEMP"                                      </v>
      </c>
      <c r="F8008">
        <f>HEX2DEC(C8008)</f>
        <v>17</v>
      </c>
      <c r="G8008">
        <f t="shared" si="599"/>
        <v>5.000000000002558E-3</v>
      </c>
    </row>
    <row r="8009" spans="1:7" x14ac:dyDescent="0.35">
      <c r="A8009">
        <v>39.436275999999999</v>
      </c>
      <c r="B8009" t="s">
        <v>7319</v>
      </c>
      <c r="C8009">
        <v>11</v>
      </c>
      <c r="D8009" t="str">
        <f>IFERROR(VLOOKUP(C8009,Elster!$A$5:$D$148,2,FALSE),"not in table")</f>
        <v xml:space="preserve">   "RAUMISTTEMP"                                      </v>
      </c>
      <c r="F8009">
        <f>HEX2DEC(C8009)</f>
        <v>17</v>
      </c>
      <c r="G8009">
        <f t="shared" si="599"/>
        <v>0</v>
      </c>
    </row>
    <row r="8010" spans="1:7" hidden="1" x14ac:dyDescent="0.35">
      <c r="A8010">
        <v>39.441276000000002</v>
      </c>
      <c r="B8010" t="s">
        <v>7317</v>
      </c>
      <c r="C8010" t="s">
        <v>7396</v>
      </c>
      <c r="E8010" t="str">
        <f>IFERROR(VLOOKUP(C8010,Elster!$A$5:$D$148,2,FALSE),"not in table")</f>
        <v xml:space="preserve">   "INITIALISIERUNG"                                  </v>
      </c>
      <c r="F8010">
        <f>HEX2DEC(C8010)</f>
        <v>254</v>
      </c>
      <c r="G8010">
        <f t="shared" si="599"/>
        <v>5.000000000002558E-3</v>
      </c>
    </row>
    <row r="8011" spans="1:7" x14ac:dyDescent="0.35">
      <c r="A8011">
        <v>39.441276000000002</v>
      </c>
      <c r="B8011" t="s">
        <v>7319</v>
      </c>
      <c r="C8011" t="s">
        <v>7396</v>
      </c>
      <c r="D8011" t="str">
        <f>IFERROR(VLOOKUP(C8011,Elster!$A$5:$D$148,2,FALSE),"not in table")</f>
        <v xml:space="preserve">   "INITIALISIERUNG"                                  </v>
      </c>
      <c r="F8011">
        <f>HEX2DEC(C8011)</f>
        <v>254</v>
      </c>
      <c r="G8011">
        <f t="shared" si="599"/>
        <v>0</v>
      </c>
    </row>
    <row r="8012" spans="1:7" hidden="1" x14ac:dyDescent="0.35">
      <c r="A8012">
        <v>39.446275999999997</v>
      </c>
      <c r="B8012" t="s">
        <v>7317</v>
      </c>
      <c r="C8012">
        <v>70</v>
      </c>
      <c r="E8012" t="str">
        <f>IFERROR(VLOOKUP(C8012,Elster!$A$5:$D$148,2,FALSE),"not in table")</f>
        <v xml:space="preserve">   "DREHZAHLREG_JA_NEIN"                              </v>
      </c>
      <c r="F8012">
        <f>HEX2DEC(C8012)</f>
        <v>112</v>
      </c>
      <c r="G8012">
        <f t="shared" si="599"/>
        <v>4.9999999999954525E-3</v>
      </c>
    </row>
    <row r="8013" spans="1:7" x14ac:dyDescent="0.35">
      <c r="A8013">
        <v>39.446275999999997</v>
      </c>
      <c r="B8013" t="s">
        <v>7319</v>
      </c>
      <c r="C8013">
        <v>70</v>
      </c>
      <c r="D8013" t="str">
        <f>IFERROR(VLOOKUP(C8013,Elster!$A$5:$D$148,2,FALSE),"not in table")</f>
        <v xml:space="preserve">   "DREHZAHLREG_JA_NEIN"                              </v>
      </c>
      <c r="F8013">
        <f>HEX2DEC(C8013)</f>
        <v>112</v>
      </c>
      <c r="G8013">
        <f t="shared" si="599"/>
        <v>0</v>
      </c>
    </row>
    <row r="8014" spans="1:7" hidden="1" x14ac:dyDescent="0.35">
      <c r="A8014">
        <v>39.451276</v>
      </c>
      <c r="B8014" t="s">
        <v>7317</v>
      </c>
      <c r="C8014">
        <v>2</v>
      </c>
      <c r="E8014" t="str">
        <f>IFERROR(VLOOKUP(C8014,Elster!$A$5:$D$148,2,FALSE),"not in table")</f>
        <v xml:space="preserve">   "KESSELSOLLTEMP"                                   </v>
      </c>
      <c r="F8014">
        <f>HEX2DEC(C8014)</f>
        <v>2</v>
      </c>
      <c r="G8014">
        <f t="shared" si="599"/>
        <v>5.000000000002558E-3</v>
      </c>
    </row>
    <row r="8015" spans="1:7" x14ac:dyDescent="0.35">
      <c r="A8015">
        <v>39.451276</v>
      </c>
      <c r="B8015" t="s">
        <v>7319</v>
      </c>
      <c r="C8015">
        <v>2</v>
      </c>
      <c r="D8015" t="str">
        <f>IFERROR(VLOOKUP(C8015,Elster!$A$5:$D$148,2,FALSE),"not in table")</f>
        <v xml:space="preserve">   "KESSELSOLLTEMP"                                   </v>
      </c>
      <c r="F8015">
        <f>HEX2DEC(C8015)</f>
        <v>2</v>
      </c>
      <c r="G8015">
        <f t="shared" si="599"/>
        <v>0</v>
      </c>
    </row>
    <row r="8016" spans="1:7" hidden="1" x14ac:dyDescent="0.35">
      <c r="A8016">
        <v>39.456302000000001</v>
      </c>
      <c r="B8016" t="s">
        <v>7317</v>
      </c>
      <c r="C8016" t="s">
        <v>7398</v>
      </c>
      <c r="E8016" t="str">
        <f>IFERROR(VLOOKUP(C8016,Elster!$A$5:$D$148,2,FALSE),"not in table")</f>
        <v xml:space="preserve">   "FEUCHTE_HYSTERESE"                                </v>
      </c>
      <c r="F8016">
        <f>HEX2DEC(C8016)</f>
        <v>142</v>
      </c>
      <c r="G8016">
        <f t="shared" si="599"/>
        <v>5.0260000000008631E-3</v>
      </c>
    </row>
    <row r="8017" spans="1:7" x14ac:dyDescent="0.35">
      <c r="A8017">
        <v>39.456302000000001</v>
      </c>
      <c r="B8017" t="s">
        <v>7319</v>
      </c>
      <c r="C8017" t="s">
        <v>7398</v>
      </c>
      <c r="D8017" t="str">
        <f>IFERROR(VLOOKUP(C8017,Elster!$A$5:$D$148,2,FALSE),"not in table")</f>
        <v xml:space="preserve">   "FEUCHTE_HYSTERESE"                                </v>
      </c>
      <c r="F8017">
        <f>HEX2DEC(C8017)</f>
        <v>142</v>
      </c>
      <c r="G8017">
        <f t="shared" si="599"/>
        <v>0</v>
      </c>
    </row>
    <row r="8018" spans="1:7" hidden="1" x14ac:dyDescent="0.35">
      <c r="A8018">
        <v>39.479399999999998</v>
      </c>
      <c r="B8018" t="s">
        <v>7317</v>
      </c>
      <c r="C8018">
        <v>6</v>
      </c>
      <c r="E8018" t="str">
        <f>IFERROR(VLOOKUP(C8018,Elster!$A$5:$D$148,2,FALSE),"not in table")</f>
        <v xml:space="preserve">   "RAUMSOLLTEMP_II"                                  </v>
      </c>
      <c r="F8018">
        <f t="shared" ref="F8018:F8030" si="600">HEX2DEC(C8018)</f>
        <v>6</v>
      </c>
      <c r="G8018">
        <f t="shared" si="599"/>
        <v>2.3097999999997398E-2</v>
      </c>
    </row>
    <row r="8019" spans="1:7" hidden="1" x14ac:dyDescent="0.35">
      <c r="A8019">
        <v>39.484374000000003</v>
      </c>
      <c r="B8019" t="s">
        <v>7317</v>
      </c>
      <c r="C8019">
        <v>1</v>
      </c>
      <c r="E8019" t="str">
        <f>IFERROR(VLOOKUP(C8019,Elster!$A$5:$D$148,2,FALSE),"not in table")</f>
        <v xml:space="preserve">   "FEHLERMELDUNG"                                    </v>
      </c>
      <c r="F8019">
        <f t="shared" si="600"/>
        <v>1</v>
      </c>
      <c r="G8019">
        <f t="shared" si="599"/>
        <v>4.9740000000042528E-3</v>
      </c>
    </row>
    <row r="8020" spans="1:7" hidden="1" x14ac:dyDescent="0.35">
      <c r="A8020">
        <v>39.489348</v>
      </c>
      <c r="B8020" t="s">
        <v>7317</v>
      </c>
      <c r="C8020" t="s">
        <v>7378</v>
      </c>
      <c r="E8020" t="str">
        <f>IFERROR(VLOOKUP(C8020,Elster!$A$5:$D$148,2,FALSE),"not in table")</f>
        <v xml:space="preserve">   "SAMMLERISTTEMP"                                   </v>
      </c>
      <c r="F8020">
        <f t="shared" si="600"/>
        <v>13</v>
      </c>
      <c r="G8020">
        <f t="shared" si="599"/>
        <v>4.9739999999971474E-3</v>
      </c>
    </row>
    <row r="8021" spans="1:7" hidden="1" x14ac:dyDescent="0.35">
      <c r="A8021">
        <v>39.494321999999997</v>
      </c>
      <c r="B8021" t="s">
        <v>7317</v>
      </c>
      <c r="C8021">
        <v>2</v>
      </c>
      <c r="E8021" t="str">
        <f>IFERROR(VLOOKUP(C8021,Elster!$A$5:$D$148,2,FALSE),"not in table")</f>
        <v xml:space="preserve">   "KESSELSOLLTEMP"                                   </v>
      </c>
      <c r="F8021">
        <f t="shared" si="600"/>
        <v>2</v>
      </c>
      <c r="G8021">
        <f t="shared" si="599"/>
        <v>4.9739999999971474E-3</v>
      </c>
    </row>
    <row r="8022" spans="1:7" hidden="1" x14ac:dyDescent="0.35">
      <c r="A8022">
        <v>39.499270000000003</v>
      </c>
      <c r="B8022" t="s">
        <v>7317</v>
      </c>
      <c r="C8022">
        <v>0</v>
      </c>
      <c r="E8022" t="str">
        <f>IFERROR(VLOOKUP(C8022,Elster!$A$5:$D$148,2,FALSE),"not in table")</f>
        <v>not in table</v>
      </c>
      <c r="F8022">
        <f t="shared" si="600"/>
        <v>0</v>
      </c>
      <c r="G8022">
        <f t="shared" si="599"/>
        <v>4.9480000000059476E-3</v>
      </c>
    </row>
    <row r="8023" spans="1:7" hidden="1" x14ac:dyDescent="0.35">
      <c r="A8023">
        <v>39.504244</v>
      </c>
      <c r="B8023" t="s">
        <v>7317</v>
      </c>
      <c r="C8023" t="s">
        <v>7390</v>
      </c>
      <c r="E8023" t="str">
        <f>IFERROR(VLOOKUP(C8023,Elster!$A$5:$D$148,2,FALSE),"not in table")</f>
        <v xml:space="preserve">//   "ERWEITERUNGSTELEGRAMM"                            </v>
      </c>
      <c r="F8023">
        <f t="shared" si="600"/>
        <v>250</v>
      </c>
      <c r="G8023">
        <f t="shared" si="599"/>
        <v>4.9739999999971474E-3</v>
      </c>
    </row>
    <row r="8024" spans="1:7" hidden="1" x14ac:dyDescent="0.35">
      <c r="A8024">
        <v>39.509217999999997</v>
      </c>
      <c r="B8024" t="s">
        <v>7317</v>
      </c>
      <c r="C8024">
        <v>0</v>
      </c>
      <c r="E8024" t="str">
        <f>IFERROR(VLOOKUP(C8024,Elster!$A$5:$D$148,2,FALSE),"not in table")</f>
        <v>not in table</v>
      </c>
      <c r="F8024">
        <f t="shared" si="600"/>
        <v>0</v>
      </c>
      <c r="G8024">
        <f t="shared" si="599"/>
        <v>4.9739999999971474E-3</v>
      </c>
    </row>
    <row r="8025" spans="1:7" hidden="1" x14ac:dyDescent="0.35">
      <c r="A8025">
        <v>39.514164999999998</v>
      </c>
      <c r="B8025" t="s">
        <v>7317</v>
      </c>
      <c r="C8025">
        <v>11</v>
      </c>
      <c r="E8025" t="str">
        <f>IFERROR(VLOOKUP(C8025,Elster!$A$5:$D$148,2,FALSE),"not in table")</f>
        <v xml:space="preserve">   "RAUMISTTEMP"                                      </v>
      </c>
      <c r="F8025">
        <f t="shared" si="600"/>
        <v>17</v>
      </c>
      <c r="G8025">
        <f t="shared" si="599"/>
        <v>4.947000000001367E-3</v>
      </c>
    </row>
    <row r="8026" spans="1:7" hidden="1" x14ac:dyDescent="0.35">
      <c r="A8026">
        <v>39.519139000000003</v>
      </c>
      <c r="B8026" t="s">
        <v>7317</v>
      </c>
      <c r="C8026" t="s">
        <v>7396</v>
      </c>
      <c r="E8026" t="str">
        <f>IFERROR(VLOOKUP(C8026,Elster!$A$5:$D$148,2,FALSE),"not in table")</f>
        <v xml:space="preserve">   "INITIALISIERUNG"                                  </v>
      </c>
      <c r="F8026">
        <f t="shared" si="600"/>
        <v>254</v>
      </c>
      <c r="G8026">
        <f t="shared" si="599"/>
        <v>4.9740000000042528E-3</v>
      </c>
    </row>
    <row r="8027" spans="1:7" hidden="1" x14ac:dyDescent="0.35">
      <c r="A8027">
        <v>39.524113</v>
      </c>
      <c r="B8027" t="s">
        <v>7317</v>
      </c>
      <c r="C8027">
        <v>70</v>
      </c>
      <c r="E8027" t="str">
        <f>IFERROR(VLOOKUP(C8027,Elster!$A$5:$D$148,2,FALSE),"not in table")</f>
        <v xml:space="preserve">   "DREHZAHLREG_JA_NEIN"                              </v>
      </c>
      <c r="F8027">
        <f t="shared" si="600"/>
        <v>112</v>
      </c>
      <c r="G8027">
        <f t="shared" si="599"/>
        <v>4.9739999999971474E-3</v>
      </c>
    </row>
    <row r="8028" spans="1:7" hidden="1" x14ac:dyDescent="0.35">
      <c r="A8028">
        <v>39.529086999999997</v>
      </c>
      <c r="B8028" t="s">
        <v>7317</v>
      </c>
      <c r="C8028">
        <v>2</v>
      </c>
      <c r="E8028" t="str">
        <f>IFERROR(VLOOKUP(C8028,Elster!$A$5:$D$148,2,FALSE),"not in table")</f>
        <v xml:space="preserve">   "KESSELSOLLTEMP"                                   </v>
      </c>
      <c r="F8028">
        <f t="shared" si="600"/>
        <v>2</v>
      </c>
      <c r="G8028">
        <f t="shared" si="599"/>
        <v>4.9739999999971474E-3</v>
      </c>
    </row>
    <row r="8029" spans="1:7" hidden="1" x14ac:dyDescent="0.35">
      <c r="A8029">
        <v>39.534035000000003</v>
      </c>
      <c r="B8029" t="s">
        <v>7317</v>
      </c>
      <c r="C8029" t="s">
        <v>7397</v>
      </c>
      <c r="E8029" t="str">
        <f>IFERROR(VLOOKUP(C8029,Elster!$A$5:$D$148,2,FALSE),"not in table")</f>
        <v>not in table</v>
      </c>
      <c r="F8029">
        <f t="shared" si="600"/>
        <v>143</v>
      </c>
      <c r="G8029">
        <f t="shared" si="599"/>
        <v>4.9480000000059476E-3</v>
      </c>
    </row>
    <row r="8030" spans="1:7" hidden="1" x14ac:dyDescent="0.35">
      <c r="A8030">
        <v>39.540075999999999</v>
      </c>
      <c r="B8030" t="s">
        <v>7317</v>
      </c>
      <c r="C8030" t="s">
        <v>7378</v>
      </c>
      <c r="E8030" t="str">
        <f>IFERROR(VLOOKUP(C8030,Elster!$A$5:$D$148,2,FALSE),"not in table")</f>
        <v xml:space="preserve">   "SAMMLERISTTEMP"                                   </v>
      </c>
      <c r="F8030">
        <f t="shared" si="600"/>
        <v>13</v>
      </c>
      <c r="G8030">
        <f t="shared" si="599"/>
        <v>6.0409999999961883E-3</v>
      </c>
    </row>
    <row r="8031" spans="1:7" x14ac:dyDescent="0.35">
      <c r="A8031">
        <v>39.540075999999999</v>
      </c>
      <c r="B8031" t="s">
        <v>7319</v>
      </c>
      <c r="C8031" t="s">
        <v>7378</v>
      </c>
      <c r="D8031" t="str">
        <f>IFERROR(VLOOKUP(C8031,Elster!$A$5:$D$148,2,FALSE),"not in table")</f>
        <v xml:space="preserve">   "SAMMLERISTTEMP"                                   </v>
      </c>
      <c r="F8031">
        <f>HEX2DEC(C8031)</f>
        <v>13</v>
      </c>
      <c r="G8031">
        <f t="shared" si="599"/>
        <v>0</v>
      </c>
    </row>
    <row r="8032" spans="1:7" hidden="1" x14ac:dyDescent="0.35">
      <c r="A8032">
        <v>39.545076000000002</v>
      </c>
      <c r="B8032" t="s">
        <v>7317</v>
      </c>
      <c r="C8032">
        <v>0</v>
      </c>
      <c r="E8032" t="str">
        <f>IFERROR(VLOOKUP(C8032,Elster!$A$5:$D$148,2,FALSE),"not in table")</f>
        <v>not in table</v>
      </c>
      <c r="F8032">
        <f>HEX2DEC(C8032)</f>
        <v>0</v>
      </c>
      <c r="G8032">
        <f t="shared" si="599"/>
        <v>5.000000000002558E-3</v>
      </c>
    </row>
    <row r="8033" spans="1:7" x14ac:dyDescent="0.35">
      <c r="A8033">
        <v>39.545076000000002</v>
      </c>
      <c r="B8033" t="s">
        <v>7319</v>
      </c>
      <c r="C8033">
        <v>0</v>
      </c>
      <c r="D8033" t="str">
        <f>IFERROR(VLOOKUP(C8033,Elster!$A$5:$D$148,2,FALSE),"not in table")</f>
        <v>not in table</v>
      </c>
      <c r="F8033">
        <f>HEX2DEC(C8033)</f>
        <v>0</v>
      </c>
      <c r="G8033">
        <f t="shared" si="599"/>
        <v>0</v>
      </c>
    </row>
    <row r="8034" spans="1:7" hidden="1" x14ac:dyDescent="0.35">
      <c r="A8034">
        <v>39.550075999999997</v>
      </c>
      <c r="B8034" t="s">
        <v>7317</v>
      </c>
      <c r="C8034">
        <v>3</v>
      </c>
      <c r="E8034" t="str">
        <f>IFERROR(VLOOKUP(C8034,Elster!$A$5:$D$148,2,FALSE),"not in table")</f>
        <v xml:space="preserve">   "SPEICHERSOLLTEMP"                                 </v>
      </c>
      <c r="F8034">
        <f>HEX2DEC(C8034)</f>
        <v>3</v>
      </c>
      <c r="G8034">
        <f t="shared" si="599"/>
        <v>4.9999999999954525E-3</v>
      </c>
    </row>
    <row r="8035" spans="1:7" x14ac:dyDescent="0.35">
      <c r="A8035">
        <v>39.550075999999997</v>
      </c>
      <c r="B8035" t="s">
        <v>7319</v>
      </c>
      <c r="C8035">
        <v>3</v>
      </c>
      <c r="D8035" t="str">
        <f>IFERROR(VLOOKUP(C8035,Elster!$A$5:$D$148,2,FALSE),"not in table")</f>
        <v xml:space="preserve">   "SPEICHERSOLLTEMP"                                 </v>
      </c>
      <c r="F8035">
        <f>HEX2DEC(C8035)</f>
        <v>3</v>
      </c>
      <c r="G8035">
        <f t="shared" si="599"/>
        <v>0</v>
      </c>
    </row>
    <row r="8036" spans="1:7" hidden="1" x14ac:dyDescent="0.35">
      <c r="A8036">
        <v>39.555076</v>
      </c>
      <c r="B8036" t="s">
        <v>7317</v>
      </c>
      <c r="C8036">
        <v>1</v>
      </c>
      <c r="E8036" t="str">
        <f>IFERROR(VLOOKUP(C8036,Elster!$A$5:$D$148,2,FALSE),"not in table")</f>
        <v xml:space="preserve">   "FEHLERMELDUNG"                                    </v>
      </c>
      <c r="F8036">
        <f>HEX2DEC(C8036)</f>
        <v>1</v>
      </c>
      <c r="G8036">
        <f t="shared" si="599"/>
        <v>5.000000000002558E-3</v>
      </c>
    </row>
    <row r="8037" spans="1:7" x14ac:dyDescent="0.35">
      <c r="A8037">
        <v>39.555076</v>
      </c>
      <c r="B8037" t="s">
        <v>7319</v>
      </c>
      <c r="C8037">
        <v>1</v>
      </c>
      <c r="D8037" t="str">
        <f>IFERROR(VLOOKUP(C8037,Elster!$A$5:$D$148,2,FALSE),"not in table")</f>
        <v xml:space="preserve">   "FEHLERMELDUNG"                                    </v>
      </c>
      <c r="F8037">
        <f>HEX2DEC(C8037)</f>
        <v>1</v>
      </c>
      <c r="G8037">
        <f t="shared" si="599"/>
        <v>0</v>
      </c>
    </row>
    <row r="8038" spans="1:7" hidden="1" x14ac:dyDescent="0.35">
      <c r="A8038">
        <v>39.560076000000002</v>
      </c>
      <c r="B8038" t="s">
        <v>7317</v>
      </c>
      <c r="C8038">
        <v>0</v>
      </c>
      <c r="E8038" t="str">
        <f>IFERROR(VLOOKUP(C8038,Elster!$A$5:$D$148,2,FALSE),"not in table")</f>
        <v>not in table</v>
      </c>
      <c r="F8038">
        <f>HEX2DEC(C8038)</f>
        <v>0</v>
      </c>
      <c r="G8038">
        <f t="shared" si="599"/>
        <v>5.000000000002558E-3</v>
      </c>
    </row>
    <row r="8039" spans="1:7" x14ac:dyDescent="0.35">
      <c r="A8039">
        <v>39.560076000000002</v>
      </c>
      <c r="B8039" t="s">
        <v>7319</v>
      </c>
      <c r="C8039">
        <v>0</v>
      </c>
      <c r="D8039" t="str">
        <f>IFERROR(VLOOKUP(C8039,Elster!$A$5:$D$148,2,FALSE),"not in table")</f>
        <v>not in table</v>
      </c>
      <c r="F8039">
        <f>HEX2DEC(C8039)</f>
        <v>0</v>
      </c>
      <c r="G8039">
        <f t="shared" si="599"/>
        <v>0</v>
      </c>
    </row>
    <row r="8040" spans="1:7" hidden="1" x14ac:dyDescent="0.35">
      <c r="A8040">
        <v>39.565075999999998</v>
      </c>
      <c r="B8040" t="s">
        <v>7317</v>
      </c>
      <c r="C8040" t="s">
        <v>7390</v>
      </c>
      <c r="E8040" t="str">
        <f>IFERROR(VLOOKUP(C8040,Elster!$A$5:$D$148,2,FALSE),"not in table")</f>
        <v xml:space="preserve">//   "ERWEITERUNGSTELEGRAMM"                            </v>
      </c>
      <c r="F8040">
        <f>HEX2DEC(C8040)</f>
        <v>250</v>
      </c>
      <c r="G8040">
        <f t="shared" si="599"/>
        <v>4.9999999999954525E-3</v>
      </c>
    </row>
    <row r="8041" spans="1:7" x14ac:dyDescent="0.35">
      <c r="A8041">
        <v>39.565075999999998</v>
      </c>
      <c r="B8041" t="s">
        <v>7319</v>
      </c>
      <c r="C8041" t="s">
        <v>7390</v>
      </c>
      <c r="D8041" t="str">
        <f>IFERROR(VLOOKUP(C8041,Elster!$A$5:$D$148,2,FALSE),"not in table")</f>
        <v xml:space="preserve">//   "ERWEITERUNGSTELEGRAMM"                            </v>
      </c>
      <c r="F8041">
        <f>HEX2DEC(C8041)</f>
        <v>250</v>
      </c>
      <c r="G8041">
        <f t="shared" si="599"/>
        <v>0</v>
      </c>
    </row>
    <row r="8042" spans="1:7" hidden="1" x14ac:dyDescent="0.35">
      <c r="A8042">
        <v>39.570076</v>
      </c>
      <c r="B8042" t="s">
        <v>7317</v>
      </c>
      <c r="C8042">
        <v>1</v>
      </c>
      <c r="E8042" t="str">
        <f>IFERROR(VLOOKUP(C8042,Elster!$A$5:$D$148,2,FALSE),"not in table")</f>
        <v xml:space="preserve">   "FEHLERMELDUNG"                                    </v>
      </c>
      <c r="F8042">
        <f>HEX2DEC(C8042)</f>
        <v>1</v>
      </c>
      <c r="G8042">
        <f t="shared" si="599"/>
        <v>5.000000000002558E-3</v>
      </c>
    </row>
    <row r="8043" spans="1:7" x14ac:dyDescent="0.35">
      <c r="A8043">
        <v>39.570076</v>
      </c>
      <c r="B8043" t="s">
        <v>7319</v>
      </c>
      <c r="C8043">
        <v>1</v>
      </c>
      <c r="D8043" t="str">
        <f>IFERROR(VLOOKUP(C8043,Elster!$A$5:$D$148,2,FALSE),"not in table")</f>
        <v xml:space="preserve">   "FEHLERMELDUNG"                                    </v>
      </c>
      <c r="F8043">
        <f>HEX2DEC(C8043)</f>
        <v>1</v>
      </c>
      <c r="G8043">
        <f t="shared" si="599"/>
        <v>0</v>
      </c>
    </row>
    <row r="8044" spans="1:7" hidden="1" x14ac:dyDescent="0.35">
      <c r="A8044">
        <v>39.575076000000003</v>
      </c>
      <c r="B8044" t="s">
        <v>7317</v>
      </c>
      <c r="C8044">
        <v>83</v>
      </c>
      <c r="E8044" t="str">
        <f>IFERROR(VLOOKUP(C8044,Elster!$A$5:$D$148,2,FALSE),"not in table")</f>
        <v xml:space="preserve">   "SOLAR_DURCHSCHNITT_VOLUMENSTROM"                  </v>
      </c>
      <c r="F8044">
        <f>HEX2DEC(C8044)</f>
        <v>131</v>
      </c>
      <c r="G8044">
        <f t="shared" si="599"/>
        <v>5.000000000002558E-3</v>
      </c>
    </row>
    <row r="8045" spans="1:7" x14ac:dyDescent="0.35">
      <c r="A8045">
        <v>39.575076000000003</v>
      </c>
      <c r="B8045" t="s">
        <v>7319</v>
      </c>
      <c r="C8045">
        <v>83</v>
      </c>
      <c r="D8045" t="str">
        <f>IFERROR(VLOOKUP(C8045,Elster!$A$5:$D$148,2,FALSE),"not in table")</f>
        <v xml:space="preserve">   "SOLAR_DURCHSCHNITT_VOLUMENSTROM"                  </v>
      </c>
      <c r="F8045">
        <f>HEX2DEC(C8045)</f>
        <v>131</v>
      </c>
      <c r="G8045">
        <f t="shared" si="599"/>
        <v>0</v>
      </c>
    </row>
    <row r="8046" spans="1:7" hidden="1" x14ac:dyDescent="0.35">
      <c r="A8046">
        <v>39.580075999999998</v>
      </c>
      <c r="B8046" t="s">
        <v>7317</v>
      </c>
      <c r="C8046">
        <v>80</v>
      </c>
      <c r="E8046" t="str">
        <f>IFERROR(VLOOKUP(C8046,Elster!$A$5:$D$148,2,FALSE),"not in table")</f>
        <v xml:space="preserve">   "ECO_AKZEPTANZ_WW"                                 </v>
      </c>
      <c r="F8046">
        <f>HEX2DEC(C8046)</f>
        <v>128</v>
      </c>
      <c r="G8046">
        <f t="shared" si="599"/>
        <v>4.9999999999954525E-3</v>
      </c>
    </row>
    <row r="8047" spans="1:7" x14ac:dyDescent="0.35">
      <c r="A8047">
        <v>39.580075999999998</v>
      </c>
      <c r="B8047" t="s">
        <v>7319</v>
      </c>
      <c r="C8047">
        <v>80</v>
      </c>
      <c r="D8047" t="str">
        <f>IFERROR(VLOOKUP(C8047,Elster!$A$5:$D$148,2,FALSE),"not in table")</f>
        <v xml:space="preserve">   "ECO_AKZEPTANZ_WW"                                 </v>
      </c>
      <c r="F8047">
        <f>HEX2DEC(C8047)</f>
        <v>128</v>
      </c>
      <c r="G8047">
        <f t="shared" si="599"/>
        <v>0</v>
      </c>
    </row>
    <row r="8048" spans="1:7" hidden="1" x14ac:dyDescent="0.35">
      <c r="A8048">
        <v>39.585076000000001</v>
      </c>
      <c r="B8048" t="s">
        <v>7317</v>
      </c>
      <c r="C8048">
        <v>0</v>
      </c>
      <c r="E8048" t="str">
        <f>IFERROR(VLOOKUP(C8048,Elster!$A$5:$D$148,2,FALSE),"not in table")</f>
        <v>not in table</v>
      </c>
      <c r="F8048">
        <f>HEX2DEC(C8048)</f>
        <v>0</v>
      </c>
      <c r="G8048">
        <f t="shared" si="599"/>
        <v>5.000000000002558E-3</v>
      </c>
    </row>
    <row r="8049" spans="1:7" x14ac:dyDescent="0.35">
      <c r="A8049">
        <v>39.585076000000001</v>
      </c>
      <c r="B8049" t="s">
        <v>7319</v>
      </c>
      <c r="C8049">
        <v>0</v>
      </c>
      <c r="D8049" t="str">
        <f>IFERROR(VLOOKUP(C8049,Elster!$A$5:$D$148,2,FALSE),"not in table")</f>
        <v>not in table</v>
      </c>
      <c r="F8049">
        <f>HEX2DEC(C8049)</f>
        <v>0</v>
      </c>
      <c r="G8049">
        <f t="shared" si="599"/>
        <v>0</v>
      </c>
    </row>
    <row r="8050" spans="1:7" hidden="1" x14ac:dyDescent="0.35">
      <c r="A8050">
        <v>39.590076000000003</v>
      </c>
      <c r="B8050" t="s">
        <v>7317</v>
      </c>
      <c r="C8050">
        <v>2</v>
      </c>
      <c r="E8050" t="str">
        <f>IFERROR(VLOOKUP(C8050,Elster!$A$5:$D$148,2,FALSE),"not in table")</f>
        <v xml:space="preserve">   "KESSELSOLLTEMP"                                   </v>
      </c>
      <c r="F8050">
        <f>HEX2DEC(C8050)</f>
        <v>2</v>
      </c>
      <c r="G8050">
        <f t="shared" si="599"/>
        <v>5.000000000002558E-3</v>
      </c>
    </row>
    <row r="8051" spans="1:7" x14ac:dyDescent="0.35">
      <c r="A8051">
        <v>39.590076000000003</v>
      </c>
      <c r="B8051" t="s">
        <v>7319</v>
      </c>
      <c r="C8051">
        <v>2</v>
      </c>
      <c r="D8051" t="str">
        <f>IFERROR(VLOOKUP(C8051,Elster!$A$5:$D$148,2,FALSE),"not in table")</f>
        <v xml:space="preserve">   "KESSELSOLLTEMP"                                   </v>
      </c>
      <c r="F8051">
        <f>HEX2DEC(C8051)</f>
        <v>2</v>
      </c>
      <c r="G8051">
        <f t="shared" si="599"/>
        <v>0</v>
      </c>
    </row>
    <row r="8052" spans="1:7" hidden="1" x14ac:dyDescent="0.35">
      <c r="A8052">
        <v>39.595075000000001</v>
      </c>
      <c r="B8052" t="s">
        <v>7317</v>
      </c>
      <c r="C8052" t="s">
        <v>7387</v>
      </c>
      <c r="E8052" t="str">
        <f>IFERROR(VLOOKUP(C8052,Elster!$A$5:$D$148,2,FALSE),"not in table")</f>
        <v xml:space="preserve">   "VORLAUFISTTEMP"                                   </v>
      </c>
      <c r="F8052">
        <f>HEX2DEC(C8052)</f>
        <v>15</v>
      </c>
      <c r="G8052">
        <f t="shared" si="599"/>
        <v>4.9989999999979773E-3</v>
      </c>
    </row>
    <row r="8053" spans="1:7" x14ac:dyDescent="0.35">
      <c r="A8053">
        <v>39.595075000000001</v>
      </c>
      <c r="B8053" t="s">
        <v>7319</v>
      </c>
      <c r="C8053" t="s">
        <v>7387</v>
      </c>
      <c r="D8053" t="str">
        <f>IFERROR(VLOOKUP(C8053,Elster!$A$5:$D$148,2,FALSE),"not in table")</f>
        <v xml:space="preserve">   "VORLAUFISTTEMP"                                   </v>
      </c>
      <c r="F8053">
        <f>HEX2DEC(C8053)</f>
        <v>15</v>
      </c>
      <c r="G8053">
        <f t="shared" si="599"/>
        <v>0</v>
      </c>
    </row>
    <row r="8054" spans="1:7" hidden="1" x14ac:dyDescent="0.35">
      <c r="A8054">
        <v>39.606090999999999</v>
      </c>
      <c r="B8054" t="s">
        <v>7317</v>
      </c>
      <c r="C8054">
        <v>3</v>
      </c>
      <c r="E8054" t="str">
        <f>IFERROR(VLOOKUP(C8054,Elster!$A$5:$D$148,2,FALSE),"not in table")</f>
        <v xml:space="preserve">   "SPEICHERSOLLTEMP"                                 </v>
      </c>
      <c r="F8054">
        <f t="shared" ref="F8054:F8066" si="601">HEX2DEC(C8054)</f>
        <v>3</v>
      </c>
      <c r="G8054">
        <f t="shared" si="599"/>
        <v>1.1015999999997916E-2</v>
      </c>
    </row>
    <row r="8055" spans="1:7" hidden="1" x14ac:dyDescent="0.35">
      <c r="A8055">
        <v>39.611038999999998</v>
      </c>
      <c r="B8055" t="s">
        <v>7317</v>
      </c>
      <c r="C8055">
        <v>0</v>
      </c>
      <c r="E8055" t="str">
        <f>IFERROR(VLOOKUP(C8055,Elster!$A$5:$D$148,2,FALSE),"not in table")</f>
        <v>not in table</v>
      </c>
      <c r="F8055">
        <f t="shared" si="601"/>
        <v>0</v>
      </c>
      <c r="G8055">
        <f t="shared" si="599"/>
        <v>4.9479999999988422E-3</v>
      </c>
    </row>
    <row r="8056" spans="1:7" hidden="1" x14ac:dyDescent="0.35">
      <c r="A8056">
        <v>39.616013000000002</v>
      </c>
      <c r="B8056" t="s">
        <v>7317</v>
      </c>
      <c r="C8056" t="s">
        <v>7378</v>
      </c>
      <c r="E8056" t="str">
        <f>IFERROR(VLOOKUP(C8056,Elster!$A$5:$D$148,2,FALSE),"not in table")</f>
        <v xml:space="preserve">   "SAMMLERISTTEMP"                                   </v>
      </c>
      <c r="F8056">
        <f t="shared" si="601"/>
        <v>13</v>
      </c>
      <c r="G8056">
        <f t="shared" si="599"/>
        <v>4.9740000000042528E-3</v>
      </c>
    </row>
    <row r="8057" spans="1:7" hidden="1" x14ac:dyDescent="0.35">
      <c r="A8057">
        <v>39.620986000000002</v>
      </c>
      <c r="B8057" t="s">
        <v>7317</v>
      </c>
      <c r="C8057">
        <v>2</v>
      </c>
      <c r="E8057" t="str">
        <f>IFERROR(VLOOKUP(C8057,Elster!$A$5:$D$148,2,FALSE),"not in table")</f>
        <v xml:space="preserve">   "KESSELSOLLTEMP"                                   </v>
      </c>
      <c r="F8057">
        <f t="shared" si="601"/>
        <v>2</v>
      </c>
      <c r="G8057">
        <f t="shared" si="599"/>
        <v>4.9729999999996721E-3</v>
      </c>
    </row>
    <row r="8058" spans="1:7" hidden="1" x14ac:dyDescent="0.35">
      <c r="A8058">
        <v>39.625959999999999</v>
      </c>
      <c r="B8058" t="s">
        <v>7317</v>
      </c>
      <c r="C8058">
        <v>0</v>
      </c>
      <c r="E8058" t="str">
        <f>IFERROR(VLOOKUP(C8058,Elster!$A$5:$D$148,2,FALSE),"not in table")</f>
        <v>not in table</v>
      </c>
      <c r="F8058">
        <f t="shared" si="601"/>
        <v>0</v>
      </c>
      <c r="G8058">
        <f t="shared" si="599"/>
        <v>4.9739999999971474E-3</v>
      </c>
    </row>
    <row r="8059" spans="1:7" hidden="1" x14ac:dyDescent="0.35">
      <c r="A8059">
        <v>39.630907999999998</v>
      </c>
      <c r="B8059" t="s">
        <v>7317</v>
      </c>
      <c r="C8059" t="s">
        <v>7390</v>
      </c>
      <c r="E8059" t="str">
        <f>IFERROR(VLOOKUP(C8059,Elster!$A$5:$D$148,2,FALSE),"not in table")</f>
        <v xml:space="preserve">//   "ERWEITERUNGSTELEGRAMM"                            </v>
      </c>
      <c r="F8059">
        <f t="shared" si="601"/>
        <v>250</v>
      </c>
      <c r="G8059">
        <f t="shared" si="599"/>
        <v>4.9479999999988422E-3</v>
      </c>
    </row>
    <row r="8060" spans="1:7" hidden="1" x14ac:dyDescent="0.35">
      <c r="A8060">
        <v>39.635882000000002</v>
      </c>
      <c r="B8060" t="s">
        <v>7317</v>
      </c>
      <c r="C8060">
        <v>1</v>
      </c>
      <c r="E8060" t="str">
        <f>IFERROR(VLOOKUP(C8060,Elster!$A$5:$D$148,2,FALSE),"not in table")</f>
        <v xml:space="preserve">   "FEHLERMELDUNG"                                    </v>
      </c>
      <c r="F8060">
        <f t="shared" si="601"/>
        <v>1</v>
      </c>
      <c r="G8060">
        <f t="shared" si="599"/>
        <v>4.9740000000042528E-3</v>
      </c>
    </row>
    <row r="8061" spans="1:7" hidden="1" x14ac:dyDescent="0.35">
      <c r="A8061">
        <v>39.640855999999999</v>
      </c>
      <c r="B8061" t="s">
        <v>7317</v>
      </c>
      <c r="C8061">
        <v>83</v>
      </c>
      <c r="E8061" t="str">
        <f>IFERROR(VLOOKUP(C8061,Elster!$A$5:$D$148,2,FALSE),"not in table")</f>
        <v xml:space="preserve">   "SOLAR_DURCHSCHNITT_VOLUMENSTROM"                  </v>
      </c>
      <c r="F8061">
        <f t="shared" si="601"/>
        <v>131</v>
      </c>
      <c r="G8061">
        <f t="shared" si="599"/>
        <v>4.9739999999971474E-3</v>
      </c>
    </row>
    <row r="8062" spans="1:7" hidden="1" x14ac:dyDescent="0.35">
      <c r="A8062">
        <v>39.645829999999997</v>
      </c>
      <c r="B8062" t="s">
        <v>7317</v>
      </c>
      <c r="C8062">
        <v>80</v>
      </c>
      <c r="E8062" t="str">
        <f>IFERROR(VLOOKUP(C8062,Elster!$A$5:$D$148,2,FALSE),"not in table")</f>
        <v xml:space="preserve">   "ECO_AKZEPTANZ_WW"                                 </v>
      </c>
      <c r="F8062">
        <f t="shared" si="601"/>
        <v>128</v>
      </c>
      <c r="G8062">
        <f t="shared" si="599"/>
        <v>4.9739999999971474E-3</v>
      </c>
    </row>
    <row r="8063" spans="1:7" hidden="1" x14ac:dyDescent="0.35">
      <c r="A8063">
        <v>39.650778000000003</v>
      </c>
      <c r="B8063" t="s">
        <v>7317</v>
      </c>
      <c r="C8063">
        <v>0</v>
      </c>
      <c r="E8063" t="str">
        <f>IFERROR(VLOOKUP(C8063,Elster!$A$5:$D$148,2,FALSE),"not in table")</f>
        <v>not in table</v>
      </c>
      <c r="F8063">
        <f t="shared" si="601"/>
        <v>0</v>
      </c>
      <c r="G8063">
        <f t="shared" si="599"/>
        <v>4.9480000000059476E-3</v>
      </c>
    </row>
    <row r="8064" spans="1:7" hidden="1" x14ac:dyDescent="0.35">
      <c r="A8064">
        <v>39.655752</v>
      </c>
      <c r="B8064" t="s">
        <v>7317</v>
      </c>
      <c r="C8064">
        <v>2</v>
      </c>
      <c r="E8064" t="str">
        <f>IFERROR(VLOOKUP(C8064,Elster!$A$5:$D$148,2,FALSE),"not in table")</f>
        <v xml:space="preserve">   "KESSELSOLLTEMP"                                   </v>
      </c>
      <c r="F8064">
        <f t="shared" si="601"/>
        <v>2</v>
      </c>
      <c r="G8064">
        <f t="shared" si="599"/>
        <v>4.9739999999971474E-3</v>
      </c>
    </row>
    <row r="8065" spans="1:7" hidden="1" x14ac:dyDescent="0.35">
      <c r="A8065">
        <v>39.660724999999999</v>
      </c>
      <c r="B8065" t="s">
        <v>7317</v>
      </c>
      <c r="C8065">
        <v>10</v>
      </c>
      <c r="E8065" t="str">
        <f>IFERROR(VLOOKUP(C8065,Elster!$A$5:$D$148,2,FALSE),"not in table")</f>
        <v xml:space="preserve">   "GERAETEKONFIGURATION"                             </v>
      </c>
      <c r="F8065">
        <f t="shared" si="601"/>
        <v>16</v>
      </c>
      <c r="G8065">
        <f t="shared" si="599"/>
        <v>4.9729999999996721E-3</v>
      </c>
    </row>
    <row r="8066" spans="1:7" hidden="1" x14ac:dyDescent="0.35">
      <c r="A8066">
        <v>39.668433999999998</v>
      </c>
      <c r="B8066" t="s">
        <v>7317</v>
      </c>
      <c r="C8066" t="s">
        <v>7378</v>
      </c>
      <c r="E8066" t="str">
        <f>IFERROR(VLOOKUP(C8066,Elster!$A$5:$D$148,2,FALSE),"not in table")</f>
        <v xml:space="preserve">   "SAMMLERISTTEMP"                                   </v>
      </c>
      <c r="F8066">
        <f t="shared" si="601"/>
        <v>13</v>
      </c>
      <c r="G8066">
        <f t="shared" si="599"/>
        <v>7.7089999999984116E-3</v>
      </c>
    </row>
    <row r="8067" spans="1:7" x14ac:dyDescent="0.35">
      <c r="A8067">
        <v>39.668433999999998</v>
      </c>
      <c r="B8067" t="s">
        <v>7319</v>
      </c>
      <c r="C8067" t="s">
        <v>7378</v>
      </c>
      <c r="D8067" t="str">
        <f>IFERROR(VLOOKUP(C8067,Elster!$A$5:$D$148,2,FALSE),"not in table")</f>
        <v xml:space="preserve">   "SAMMLERISTTEMP"                                   </v>
      </c>
      <c r="F8067">
        <f>HEX2DEC(C8067)</f>
        <v>13</v>
      </c>
      <c r="G8067">
        <f t="shared" si="599"/>
        <v>0</v>
      </c>
    </row>
    <row r="8068" spans="1:7" hidden="1" x14ac:dyDescent="0.35">
      <c r="A8068">
        <v>39.673434</v>
      </c>
      <c r="B8068" t="s">
        <v>7317</v>
      </c>
      <c r="C8068">
        <v>0</v>
      </c>
      <c r="E8068" t="str">
        <f>IFERROR(VLOOKUP(C8068,Elster!$A$5:$D$148,2,FALSE),"not in table")</f>
        <v>not in table</v>
      </c>
      <c r="F8068">
        <f>HEX2DEC(C8068)</f>
        <v>0</v>
      </c>
      <c r="G8068">
        <f t="shared" ref="G8068:G8131" si="602">A8068-A8067</f>
        <v>5.000000000002558E-3</v>
      </c>
    </row>
    <row r="8069" spans="1:7" x14ac:dyDescent="0.35">
      <c r="A8069">
        <v>39.673434</v>
      </c>
      <c r="B8069" t="s">
        <v>7319</v>
      </c>
      <c r="C8069">
        <v>0</v>
      </c>
      <c r="D8069" t="str">
        <f>IFERROR(VLOOKUP(C8069,Elster!$A$5:$D$148,2,FALSE),"not in table")</f>
        <v>not in table</v>
      </c>
      <c r="F8069">
        <f t="shared" ref="F8069:F8072" si="603">HEX2DEC(C8069)</f>
        <v>0</v>
      </c>
      <c r="G8069">
        <f t="shared" si="602"/>
        <v>0</v>
      </c>
    </row>
    <row r="8070" spans="1:7" x14ac:dyDescent="0.35">
      <c r="A8070">
        <v>39.678432999999998</v>
      </c>
      <c r="B8070" t="s">
        <v>7319</v>
      </c>
      <c r="C8070">
        <v>3</v>
      </c>
      <c r="D8070" t="str">
        <f>IFERROR(VLOOKUP(C8070,Elster!$A$5:$D$148,2,FALSE),"not in table")</f>
        <v xml:space="preserve">   "SPEICHERSOLLTEMP"                                 </v>
      </c>
      <c r="F8070">
        <f t="shared" si="603"/>
        <v>3</v>
      </c>
      <c r="G8070">
        <f t="shared" si="602"/>
        <v>4.9989999999979773E-3</v>
      </c>
    </row>
    <row r="8071" spans="1:7" hidden="1" x14ac:dyDescent="0.35">
      <c r="A8071">
        <v>39.678458999999997</v>
      </c>
      <c r="B8071" t="s">
        <v>7317</v>
      </c>
      <c r="C8071">
        <v>3</v>
      </c>
      <c r="E8071" t="str">
        <f>IFERROR(VLOOKUP(C8071,Elster!$A$5:$D$148,2,FALSE),"not in table")</f>
        <v xml:space="preserve">   "SPEICHERSOLLTEMP"                                 </v>
      </c>
      <c r="F8071">
        <f t="shared" si="603"/>
        <v>3</v>
      </c>
      <c r="G8071">
        <f t="shared" si="602"/>
        <v>2.5999999998305157E-5</v>
      </c>
    </row>
    <row r="8072" spans="1:7" hidden="1" x14ac:dyDescent="0.35">
      <c r="A8072">
        <v>39.683458999999999</v>
      </c>
      <c r="B8072" t="s">
        <v>7317</v>
      </c>
      <c r="C8072">
        <v>1</v>
      </c>
      <c r="E8072" t="str">
        <f>IFERROR(VLOOKUP(C8072,Elster!$A$5:$D$148,2,FALSE),"not in table")</f>
        <v xml:space="preserve">   "FEHLERMELDUNG"                                    </v>
      </c>
      <c r="F8072">
        <f t="shared" si="603"/>
        <v>1</v>
      </c>
      <c r="G8072">
        <f t="shared" si="602"/>
        <v>5.000000000002558E-3</v>
      </c>
    </row>
    <row r="8073" spans="1:7" x14ac:dyDescent="0.35">
      <c r="A8073">
        <v>39.683458999999999</v>
      </c>
      <c r="B8073" t="s">
        <v>7319</v>
      </c>
      <c r="C8073">
        <v>1</v>
      </c>
      <c r="D8073" t="str">
        <f>IFERROR(VLOOKUP(C8073,Elster!$A$5:$D$148,2,FALSE),"not in table")</f>
        <v xml:space="preserve">   "FEHLERMELDUNG"                                    </v>
      </c>
      <c r="F8073">
        <f>HEX2DEC(C8073)</f>
        <v>1</v>
      </c>
      <c r="G8073">
        <f t="shared" si="602"/>
        <v>0</v>
      </c>
    </row>
    <row r="8074" spans="1:7" hidden="1" x14ac:dyDescent="0.35">
      <c r="A8074">
        <v>39.688459000000002</v>
      </c>
      <c r="B8074" t="s">
        <v>7317</v>
      </c>
      <c r="C8074">
        <v>0</v>
      </c>
      <c r="E8074" t="str">
        <f>IFERROR(VLOOKUP(C8074,Elster!$A$5:$D$148,2,FALSE),"not in table")</f>
        <v>not in table</v>
      </c>
      <c r="F8074">
        <f>HEX2DEC(C8074)</f>
        <v>0</v>
      </c>
      <c r="G8074">
        <f t="shared" si="602"/>
        <v>5.000000000002558E-3</v>
      </c>
    </row>
    <row r="8075" spans="1:7" x14ac:dyDescent="0.35">
      <c r="A8075">
        <v>39.688459000000002</v>
      </c>
      <c r="B8075" t="s">
        <v>7319</v>
      </c>
      <c r="C8075">
        <v>0</v>
      </c>
      <c r="D8075" t="str">
        <f>IFERROR(VLOOKUP(C8075,Elster!$A$5:$D$148,2,FALSE),"not in table")</f>
        <v>not in table</v>
      </c>
      <c r="F8075">
        <f>HEX2DEC(C8075)</f>
        <v>0</v>
      </c>
      <c r="G8075">
        <f t="shared" si="602"/>
        <v>0</v>
      </c>
    </row>
    <row r="8076" spans="1:7" hidden="1" x14ac:dyDescent="0.35">
      <c r="A8076">
        <v>39.693458999999997</v>
      </c>
      <c r="B8076" t="s">
        <v>7317</v>
      </c>
      <c r="C8076" t="s">
        <v>7390</v>
      </c>
      <c r="E8076" t="str">
        <f>IFERROR(VLOOKUP(C8076,Elster!$A$5:$D$148,2,FALSE),"not in table")</f>
        <v xml:space="preserve">//   "ERWEITERUNGSTELEGRAMM"                            </v>
      </c>
      <c r="F8076">
        <f>HEX2DEC(C8076)</f>
        <v>250</v>
      </c>
      <c r="G8076">
        <f t="shared" si="602"/>
        <v>4.9999999999954525E-3</v>
      </c>
    </row>
    <row r="8077" spans="1:7" x14ac:dyDescent="0.35">
      <c r="A8077">
        <v>39.693458999999997</v>
      </c>
      <c r="B8077" t="s">
        <v>7319</v>
      </c>
      <c r="C8077" t="s">
        <v>7390</v>
      </c>
      <c r="D8077" t="str">
        <f>IFERROR(VLOOKUP(C8077,Elster!$A$5:$D$148,2,FALSE),"not in table")</f>
        <v xml:space="preserve">//   "ERWEITERUNGSTELEGRAMM"                            </v>
      </c>
      <c r="F8077">
        <f>HEX2DEC(C8077)</f>
        <v>250</v>
      </c>
      <c r="G8077">
        <f t="shared" si="602"/>
        <v>0</v>
      </c>
    </row>
    <row r="8078" spans="1:7" hidden="1" x14ac:dyDescent="0.35">
      <c r="A8078">
        <v>39.698459</v>
      </c>
      <c r="B8078" t="s">
        <v>7317</v>
      </c>
      <c r="C8078" t="s">
        <v>7399</v>
      </c>
      <c r="E8078" t="str">
        <f>IFERROR(VLOOKUP(C8078,Elster!$A$5:$D$148,2,FALSE),"not in table")</f>
        <v xml:space="preserve">   "BUSKONFIGURATION"                                 </v>
      </c>
      <c r="F8078">
        <f>HEX2DEC(C8078)</f>
        <v>253</v>
      </c>
      <c r="G8078">
        <f t="shared" si="602"/>
        <v>5.000000000002558E-3</v>
      </c>
    </row>
    <row r="8079" spans="1:7" x14ac:dyDescent="0.35">
      <c r="A8079">
        <v>39.698459</v>
      </c>
      <c r="B8079" t="s">
        <v>7319</v>
      </c>
      <c r="C8079" t="s">
        <v>7399</v>
      </c>
      <c r="D8079" t="str">
        <f>IFERROR(VLOOKUP(C8079,Elster!$A$5:$D$148,2,FALSE),"not in table")</f>
        <v xml:space="preserve">   "BUSKONFIGURATION"                                 </v>
      </c>
      <c r="F8079">
        <f>HEX2DEC(C8079)</f>
        <v>253</v>
      </c>
      <c r="G8079">
        <f t="shared" si="602"/>
        <v>0</v>
      </c>
    </row>
    <row r="8080" spans="1:7" hidden="1" x14ac:dyDescent="0.35">
      <c r="A8080">
        <v>39.703459000000002</v>
      </c>
      <c r="B8080" t="s">
        <v>7317</v>
      </c>
      <c r="C8080" t="s">
        <v>7400</v>
      </c>
      <c r="E8080" t="str">
        <f>IFERROR(VLOOKUP(C8080,Elster!$A$5:$D$148,2,FALSE),"not in table")</f>
        <v>not in table</v>
      </c>
      <c r="F8080">
        <f>HEX2DEC(C8080)</f>
        <v>191</v>
      </c>
      <c r="G8080">
        <f t="shared" si="602"/>
        <v>5.000000000002558E-3</v>
      </c>
    </row>
    <row r="8081" spans="1:7" x14ac:dyDescent="0.35">
      <c r="A8081">
        <v>39.703459000000002</v>
      </c>
      <c r="B8081" t="s">
        <v>7319</v>
      </c>
      <c r="C8081" t="s">
        <v>7400</v>
      </c>
      <c r="D8081" t="str">
        <f>IFERROR(VLOOKUP(C8081,Elster!$A$5:$D$148,2,FALSE),"not in table")</f>
        <v>not in table</v>
      </c>
      <c r="F8081">
        <f>HEX2DEC(C8081)</f>
        <v>191</v>
      </c>
      <c r="G8081">
        <f t="shared" si="602"/>
        <v>0</v>
      </c>
    </row>
    <row r="8082" spans="1:7" hidden="1" x14ac:dyDescent="0.35">
      <c r="A8082">
        <v>39.708458999999998</v>
      </c>
      <c r="B8082" t="s">
        <v>7317</v>
      </c>
      <c r="C8082">
        <v>0</v>
      </c>
      <c r="E8082" t="str">
        <f>IFERROR(VLOOKUP(C8082,Elster!$A$5:$D$148,2,FALSE),"not in table")</f>
        <v>not in table</v>
      </c>
      <c r="F8082">
        <f>HEX2DEC(C8082)</f>
        <v>0</v>
      </c>
      <c r="G8082">
        <f t="shared" si="602"/>
        <v>4.9999999999954525E-3</v>
      </c>
    </row>
    <row r="8083" spans="1:7" x14ac:dyDescent="0.35">
      <c r="A8083">
        <v>39.708458999999998</v>
      </c>
      <c r="B8083" t="s">
        <v>7319</v>
      </c>
      <c r="C8083">
        <v>0</v>
      </c>
      <c r="D8083" t="str">
        <f>IFERROR(VLOOKUP(C8083,Elster!$A$5:$D$148,2,FALSE),"not in table")</f>
        <v>not in table</v>
      </c>
      <c r="F8083">
        <f>HEX2DEC(C8083)</f>
        <v>0</v>
      </c>
      <c r="G8083">
        <f t="shared" si="602"/>
        <v>0</v>
      </c>
    </row>
    <row r="8084" spans="1:7" hidden="1" x14ac:dyDescent="0.35">
      <c r="A8084">
        <v>39.713459</v>
      </c>
      <c r="B8084" t="s">
        <v>7317</v>
      </c>
      <c r="C8084">
        <v>0</v>
      </c>
      <c r="E8084" t="str">
        <f>IFERROR(VLOOKUP(C8084,Elster!$A$5:$D$148,2,FALSE),"not in table")</f>
        <v>not in table</v>
      </c>
      <c r="F8084">
        <f>HEX2DEC(C8084)</f>
        <v>0</v>
      </c>
      <c r="G8084">
        <f t="shared" si="602"/>
        <v>5.000000000002558E-3</v>
      </c>
    </row>
    <row r="8085" spans="1:7" x14ac:dyDescent="0.35">
      <c r="A8085">
        <v>39.713459</v>
      </c>
      <c r="B8085" t="s">
        <v>7319</v>
      </c>
      <c r="C8085">
        <v>0</v>
      </c>
      <c r="D8085" t="str">
        <f>IFERROR(VLOOKUP(C8085,Elster!$A$5:$D$148,2,FALSE),"not in table")</f>
        <v>not in table</v>
      </c>
      <c r="F8085">
        <f>HEX2DEC(C8085)</f>
        <v>0</v>
      </c>
      <c r="G8085">
        <f t="shared" si="602"/>
        <v>0</v>
      </c>
    </row>
    <row r="8086" spans="1:7" hidden="1" x14ac:dyDescent="0.35">
      <c r="A8086">
        <v>39.718459000000003</v>
      </c>
      <c r="B8086" t="s">
        <v>7317</v>
      </c>
      <c r="C8086">
        <v>2</v>
      </c>
      <c r="E8086" t="str">
        <f>IFERROR(VLOOKUP(C8086,Elster!$A$5:$D$148,2,FALSE),"not in table")</f>
        <v xml:space="preserve">   "KESSELSOLLTEMP"                                   </v>
      </c>
      <c r="F8086">
        <f>HEX2DEC(C8086)</f>
        <v>2</v>
      </c>
      <c r="G8086">
        <f t="shared" si="602"/>
        <v>5.000000000002558E-3</v>
      </c>
    </row>
    <row r="8087" spans="1:7" x14ac:dyDescent="0.35">
      <c r="A8087">
        <v>39.718459000000003</v>
      </c>
      <c r="B8087" t="s">
        <v>7319</v>
      </c>
      <c r="C8087">
        <v>2</v>
      </c>
      <c r="D8087" t="str">
        <f>IFERROR(VLOOKUP(C8087,Elster!$A$5:$D$148,2,FALSE),"not in table")</f>
        <v xml:space="preserve">   "KESSELSOLLTEMP"                                   </v>
      </c>
      <c r="F8087">
        <f>HEX2DEC(C8087)</f>
        <v>2</v>
      </c>
      <c r="G8087">
        <f t="shared" si="602"/>
        <v>0</v>
      </c>
    </row>
    <row r="8088" spans="1:7" hidden="1" x14ac:dyDescent="0.35">
      <c r="A8088">
        <v>39.723458999999998</v>
      </c>
      <c r="B8088" t="s">
        <v>7317</v>
      </c>
      <c r="C8088" t="s">
        <v>7401</v>
      </c>
      <c r="E8088" t="str">
        <f>IFERROR(VLOOKUP(C8088,Elster!$A$5:$D$148,2,FALSE),"not in table")</f>
        <v>not in table</v>
      </c>
      <c r="F8088">
        <f>HEX2DEC(C8088)</f>
        <v>199</v>
      </c>
      <c r="G8088">
        <f t="shared" si="602"/>
        <v>4.9999999999954525E-3</v>
      </c>
    </row>
    <row r="8089" spans="1:7" x14ac:dyDescent="0.35">
      <c r="A8089">
        <v>39.723458999999998</v>
      </c>
      <c r="B8089" t="s">
        <v>7319</v>
      </c>
      <c r="C8089" t="s">
        <v>7401</v>
      </c>
      <c r="D8089" t="str">
        <f>IFERROR(VLOOKUP(C8089,Elster!$A$5:$D$148,2,FALSE),"not in table")</f>
        <v>not in table</v>
      </c>
      <c r="F8089">
        <f>HEX2DEC(C8089)</f>
        <v>199</v>
      </c>
      <c r="G8089">
        <f t="shared" si="602"/>
        <v>0</v>
      </c>
    </row>
    <row r="8090" spans="1:7" hidden="1" x14ac:dyDescent="0.35">
      <c r="A8090">
        <v>39.739004999999999</v>
      </c>
      <c r="B8090" t="s">
        <v>7317</v>
      </c>
      <c r="C8090">
        <v>3</v>
      </c>
      <c r="E8090" t="str">
        <f>IFERROR(VLOOKUP(C8090,Elster!$A$5:$D$148,2,FALSE),"not in table")</f>
        <v xml:space="preserve">   "SPEICHERSOLLTEMP"                                 </v>
      </c>
      <c r="F8090">
        <f t="shared" ref="F8090:F8102" si="604">HEX2DEC(C8090)</f>
        <v>3</v>
      </c>
      <c r="G8090">
        <f t="shared" si="602"/>
        <v>1.5546000000000504E-2</v>
      </c>
    </row>
    <row r="8091" spans="1:7" hidden="1" x14ac:dyDescent="0.35">
      <c r="A8091">
        <v>39.743952999999998</v>
      </c>
      <c r="B8091" t="s">
        <v>7317</v>
      </c>
      <c r="C8091">
        <v>0</v>
      </c>
      <c r="E8091" t="str">
        <f>IFERROR(VLOOKUP(C8091,Elster!$A$5:$D$148,2,FALSE),"not in table")</f>
        <v>not in table</v>
      </c>
      <c r="F8091">
        <f t="shared" si="604"/>
        <v>0</v>
      </c>
      <c r="G8091">
        <f t="shared" si="602"/>
        <v>4.9479999999988422E-3</v>
      </c>
    </row>
    <row r="8092" spans="1:7" hidden="1" x14ac:dyDescent="0.35">
      <c r="A8092">
        <v>39.748927000000002</v>
      </c>
      <c r="B8092" t="s">
        <v>7317</v>
      </c>
      <c r="C8092" t="s">
        <v>7378</v>
      </c>
      <c r="E8092" t="str">
        <f>IFERROR(VLOOKUP(C8092,Elster!$A$5:$D$148,2,FALSE),"not in table")</f>
        <v xml:space="preserve">   "SAMMLERISTTEMP"                                   </v>
      </c>
      <c r="F8092">
        <f t="shared" si="604"/>
        <v>13</v>
      </c>
      <c r="G8092">
        <f t="shared" si="602"/>
        <v>4.9740000000042528E-3</v>
      </c>
    </row>
    <row r="8093" spans="1:7" hidden="1" x14ac:dyDescent="0.35">
      <c r="A8093">
        <v>39.753900999999999</v>
      </c>
      <c r="B8093" t="s">
        <v>7317</v>
      </c>
      <c r="C8093">
        <v>2</v>
      </c>
      <c r="E8093" t="str">
        <f>IFERROR(VLOOKUP(C8093,Elster!$A$5:$D$148,2,FALSE),"not in table")</f>
        <v xml:space="preserve">   "KESSELSOLLTEMP"                                   </v>
      </c>
      <c r="F8093">
        <f t="shared" si="604"/>
        <v>2</v>
      </c>
      <c r="G8093">
        <f t="shared" si="602"/>
        <v>4.9739999999971474E-3</v>
      </c>
    </row>
    <row r="8094" spans="1:7" hidden="1" x14ac:dyDescent="0.35">
      <c r="A8094">
        <v>39.758848999999998</v>
      </c>
      <c r="B8094" t="s">
        <v>7317</v>
      </c>
      <c r="C8094">
        <v>0</v>
      </c>
      <c r="E8094" t="str">
        <f>IFERROR(VLOOKUP(C8094,Elster!$A$5:$D$148,2,FALSE),"not in table")</f>
        <v>not in table</v>
      </c>
      <c r="F8094">
        <f t="shared" si="604"/>
        <v>0</v>
      </c>
      <c r="G8094">
        <f t="shared" si="602"/>
        <v>4.9479999999988422E-3</v>
      </c>
    </row>
    <row r="8095" spans="1:7" hidden="1" x14ac:dyDescent="0.35">
      <c r="A8095">
        <v>39.763823000000002</v>
      </c>
      <c r="B8095" t="s">
        <v>7317</v>
      </c>
      <c r="C8095" t="s">
        <v>7390</v>
      </c>
      <c r="E8095" t="str">
        <f>IFERROR(VLOOKUP(C8095,Elster!$A$5:$D$148,2,FALSE),"not in table")</f>
        <v xml:space="preserve">//   "ERWEITERUNGSTELEGRAMM"                            </v>
      </c>
      <c r="F8095">
        <f t="shared" si="604"/>
        <v>250</v>
      </c>
      <c r="G8095">
        <f t="shared" si="602"/>
        <v>4.9740000000042528E-3</v>
      </c>
    </row>
    <row r="8096" spans="1:7" hidden="1" x14ac:dyDescent="0.35">
      <c r="A8096">
        <v>39.768796000000002</v>
      </c>
      <c r="B8096" t="s">
        <v>7317</v>
      </c>
      <c r="C8096" t="s">
        <v>7399</v>
      </c>
      <c r="E8096" t="str">
        <f>IFERROR(VLOOKUP(C8096,Elster!$A$5:$D$148,2,FALSE),"not in table")</f>
        <v xml:space="preserve">   "BUSKONFIGURATION"                                 </v>
      </c>
      <c r="F8096">
        <f t="shared" si="604"/>
        <v>253</v>
      </c>
      <c r="G8096">
        <f t="shared" si="602"/>
        <v>4.9729999999996721E-3</v>
      </c>
    </row>
    <row r="8097" spans="1:7" hidden="1" x14ac:dyDescent="0.35">
      <c r="A8097">
        <v>39.773769999999999</v>
      </c>
      <c r="B8097" t="s">
        <v>7317</v>
      </c>
      <c r="C8097" t="s">
        <v>7400</v>
      </c>
      <c r="E8097" t="str">
        <f>IFERROR(VLOOKUP(C8097,Elster!$A$5:$D$148,2,FALSE),"not in table")</f>
        <v>not in table</v>
      </c>
      <c r="F8097">
        <f t="shared" si="604"/>
        <v>191</v>
      </c>
      <c r="G8097">
        <f t="shared" si="602"/>
        <v>4.9739999999971474E-3</v>
      </c>
    </row>
    <row r="8098" spans="1:7" hidden="1" x14ac:dyDescent="0.35">
      <c r="A8098">
        <v>39.778717999999998</v>
      </c>
      <c r="B8098" t="s">
        <v>7317</v>
      </c>
      <c r="C8098">
        <v>0</v>
      </c>
      <c r="E8098" t="str">
        <f>IFERROR(VLOOKUP(C8098,Elster!$A$5:$D$148,2,FALSE),"not in table")</f>
        <v>not in table</v>
      </c>
      <c r="F8098">
        <f t="shared" si="604"/>
        <v>0</v>
      </c>
      <c r="G8098">
        <f t="shared" si="602"/>
        <v>4.9479999999988422E-3</v>
      </c>
    </row>
    <row r="8099" spans="1:7" hidden="1" x14ac:dyDescent="0.35">
      <c r="A8099">
        <v>39.783692000000002</v>
      </c>
      <c r="B8099" t="s">
        <v>7317</v>
      </c>
      <c r="C8099">
        <v>0</v>
      </c>
      <c r="E8099" t="str">
        <f>IFERROR(VLOOKUP(C8099,Elster!$A$5:$D$148,2,FALSE),"not in table")</f>
        <v>not in table</v>
      </c>
      <c r="F8099">
        <f t="shared" si="604"/>
        <v>0</v>
      </c>
      <c r="G8099">
        <f t="shared" si="602"/>
        <v>4.9740000000042528E-3</v>
      </c>
    </row>
    <row r="8100" spans="1:7" hidden="1" x14ac:dyDescent="0.35">
      <c r="A8100">
        <v>39.788665999999999</v>
      </c>
      <c r="B8100" t="s">
        <v>7317</v>
      </c>
      <c r="C8100">
        <v>2</v>
      </c>
      <c r="E8100" t="str">
        <f>IFERROR(VLOOKUP(C8100,Elster!$A$5:$D$148,2,FALSE),"not in table")</f>
        <v xml:space="preserve">   "KESSELSOLLTEMP"                                   </v>
      </c>
      <c r="F8100">
        <f t="shared" si="604"/>
        <v>2</v>
      </c>
      <c r="G8100">
        <f t="shared" si="602"/>
        <v>4.9739999999971474E-3</v>
      </c>
    </row>
    <row r="8101" spans="1:7" hidden="1" x14ac:dyDescent="0.35">
      <c r="A8101">
        <v>39.793640000000003</v>
      </c>
      <c r="B8101" t="s">
        <v>7317</v>
      </c>
      <c r="C8101" t="s">
        <v>7402</v>
      </c>
      <c r="E8101" t="str">
        <f>IFERROR(VLOOKUP(C8101,Elster!$A$5:$D$148,2,FALSE),"not in table")</f>
        <v>not in table</v>
      </c>
      <c r="F8101">
        <f t="shared" si="604"/>
        <v>200</v>
      </c>
      <c r="G8101">
        <f t="shared" si="602"/>
        <v>4.9740000000042528E-3</v>
      </c>
    </row>
    <row r="8102" spans="1:7" hidden="1" x14ac:dyDescent="0.35">
      <c r="A8102">
        <v>39.812258999999997</v>
      </c>
      <c r="B8102" t="s">
        <v>7317</v>
      </c>
      <c r="C8102" t="s">
        <v>7378</v>
      </c>
      <c r="E8102" t="str">
        <f>IFERROR(VLOOKUP(C8102,Elster!$A$5:$D$148,2,FALSE),"not in table")</f>
        <v xml:space="preserve">   "SAMMLERISTTEMP"                                   </v>
      </c>
      <c r="F8102">
        <f t="shared" si="604"/>
        <v>13</v>
      </c>
      <c r="G8102">
        <f t="shared" si="602"/>
        <v>1.8618999999993946E-2</v>
      </c>
    </row>
    <row r="8103" spans="1:7" x14ac:dyDescent="0.35">
      <c r="A8103">
        <v>39.812258999999997</v>
      </c>
      <c r="B8103" t="s">
        <v>7319</v>
      </c>
      <c r="C8103" t="s">
        <v>7378</v>
      </c>
      <c r="D8103" t="str">
        <f>IFERROR(VLOOKUP(C8103,Elster!$A$5:$D$148,2,FALSE),"not in table")</f>
        <v xml:space="preserve">   "SAMMLERISTTEMP"                                   </v>
      </c>
      <c r="F8103">
        <f>HEX2DEC(C8103)</f>
        <v>13</v>
      </c>
      <c r="G8103">
        <f t="shared" si="602"/>
        <v>0</v>
      </c>
    </row>
    <row r="8104" spans="1:7" hidden="1" x14ac:dyDescent="0.35">
      <c r="A8104">
        <v>39.817259</v>
      </c>
      <c r="B8104" t="s">
        <v>7317</v>
      </c>
      <c r="C8104">
        <v>0</v>
      </c>
      <c r="E8104" t="str">
        <f>IFERROR(VLOOKUP(C8104,Elster!$A$5:$D$148,2,FALSE),"not in table")</f>
        <v>not in table</v>
      </c>
      <c r="F8104">
        <f>HEX2DEC(C8104)</f>
        <v>0</v>
      </c>
      <c r="G8104">
        <f t="shared" si="602"/>
        <v>5.000000000002558E-3</v>
      </c>
    </row>
    <row r="8105" spans="1:7" x14ac:dyDescent="0.35">
      <c r="A8105">
        <v>39.817259</v>
      </c>
      <c r="B8105" t="s">
        <v>7319</v>
      </c>
      <c r="C8105">
        <v>0</v>
      </c>
      <c r="D8105" t="str">
        <f>IFERROR(VLOOKUP(C8105,Elster!$A$5:$D$148,2,FALSE),"not in table")</f>
        <v>not in table</v>
      </c>
      <c r="F8105">
        <f>HEX2DEC(C8105)</f>
        <v>0</v>
      </c>
      <c r="G8105">
        <f t="shared" si="602"/>
        <v>0</v>
      </c>
    </row>
    <row r="8106" spans="1:7" hidden="1" x14ac:dyDescent="0.35">
      <c r="A8106">
        <v>39.822259000000003</v>
      </c>
      <c r="B8106" t="s">
        <v>7317</v>
      </c>
      <c r="C8106">
        <v>6</v>
      </c>
      <c r="E8106" t="str">
        <f>IFERROR(VLOOKUP(C8106,Elster!$A$5:$D$148,2,FALSE),"not in table")</f>
        <v xml:space="preserve">   "RAUMSOLLTEMP_II"                                  </v>
      </c>
      <c r="F8106">
        <f>HEX2DEC(C8106)</f>
        <v>6</v>
      </c>
      <c r="G8106">
        <f t="shared" si="602"/>
        <v>5.000000000002558E-3</v>
      </c>
    </row>
    <row r="8107" spans="1:7" x14ac:dyDescent="0.35">
      <c r="A8107">
        <v>39.822259000000003</v>
      </c>
      <c r="B8107" t="s">
        <v>7319</v>
      </c>
      <c r="C8107">
        <v>6</v>
      </c>
      <c r="D8107" t="str">
        <f>IFERROR(VLOOKUP(C8107,Elster!$A$5:$D$148,2,FALSE),"not in table")</f>
        <v xml:space="preserve">   "RAUMSOLLTEMP_II"                                  </v>
      </c>
      <c r="F8107">
        <f>HEX2DEC(C8107)</f>
        <v>6</v>
      </c>
      <c r="G8107">
        <f t="shared" si="602"/>
        <v>0</v>
      </c>
    </row>
    <row r="8108" spans="1:7" hidden="1" x14ac:dyDescent="0.35">
      <c r="A8108">
        <v>39.827258999999998</v>
      </c>
      <c r="B8108" t="s">
        <v>7317</v>
      </c>
      <c r="C8108">
        <v>1</v>
      </c>
      <c r="E8108" t="str">
        <f>IFERROR(VLOOKUP(C8108,Elster!$A$5:$D$148,2,FALSE),"not in table")</f>
        <v xml:space="preserve">   "FEHLERMELDUNG"                                    </v>
      </c>
      <c r="F8108">
        <f>HEX2DEC(C8108)</f>
        <v>1</v>
      </c>
      <c r="G8108">
        <f t="shared" si="602"/>
        <v>4.9999999999954525E-3</v>
      </c>
    </row>
    <row r="8109" spans="1:7" x14ac:dyDescent="0.35">
      <c r="A8109">
        <v>39.827258999999998</v>
      </c>
      <c r="B8109" t="s">
        <v>7319</v>
      </c>
      <c r="C8109">
        <v>1</v>
      </c>
      <c r="D8109" t="str">
        <f>IFERROR(VLOOKUP(C8109,Elster!$A$5:$D$148,2,FALSE),"not in table")</f>
        <v xml:space="preserve">   "FEHLERMELDUNG"                                    </v>
      </c>
      <c r="F8109">
        <f>HEX2DEC(C8109)</f>
        <v>1</v>
      </c>
      <c r="G8109">
        <f t="shared" si="602"/>
        <v>0</v>
      </c>
    </row>
    <row r="8110" spans="1:7" hidden="1" x14ac:dyDescent="0.35">
      <c r="A8110">
        <v>39.832259000000001</v>
      </c>
      <c r="B8110" t="s">
        <v>7317</v>
      </c>
      <c r="C8110">
        <v>1</v>
      </c>
      <c r="E8110" t="str">
        <f>IFERROR(VLOOKUP(C8110,Elster!$A$5:$D$148,2,FALSE),"not in table")</f>
        <v xml:space="preserve">   "FEHLERMELDUNG"                                    </v>
      </c>
      <c r="F8110">
        <f>HEX2DEC(C8110)</f>
        <v>1</v>
      </c>
      <c r="G8110">
        <f t="shared" si="602"/>
        <v>5.000000000002558E-3</v>
      </c>
    </row>
    <row r="8111" spans="1:7" x14ac:dyDescent="0.35">
      <c r="A8111">
        <v>39.832259000000001</v>
      </c>
      <c r="B8111" t="s">
        <v>7319</v>
      </c>
      <c r="C8111">
        <v>1</v>
      </c>
      <c r="D8111" t="str">
        <f>IFERROR(VLOOKUP(C8111,Elster!$A$5:$D$148,2,FALSE),"not in table")</f>
        <v xml:space="preserve">   "FEHLERMELDUNG"                                    </v>
      </c>
      <c r="F8111">
        <f>HEX2DEC(C8111)</f>
        <v>1</v>
      </c>
      <c r="G8111">
        <f t="shared" si="602"/>
        <v>0</v>
      </c>
    </row>
    <row r="8112" spans="1:7" hidden="1" x14ac:dyDescent="0.35">
      <c r="A8112">
        <v>39.837259000000003</v>
      </c>
      <c r="B8112" t="s">
        <v>7317</v>
      </c>
      <c r="C8112" t="s">
        <v>7390</v>
      </c>
      <c r="E8112" t="str">
        <f>IFERROR(VLOOKUP(C8112,Elster!$A$5:$D$148,2,FALSE),"not in table")</f>
        <v xml:space="preserve">//   "ERWEITERUNGSTELEGRAMM"                            </v>
      </c>
      <c r="F8112">
        <f>HEX2DEC(C8112)</f>
        <v>250</v>
      </c>
      <c r="G8112">
        <f t="shared" si="602"/>
        <v>5.000000000002558E-3</v>
      </c>
    </row>
    <row r="8113" spans="1:7" x14ac:dyDescent="0.35">
      <c r="A8113">
        <v>39.837259000000003</v>
      </c>
      <c r="B8113" t="s">
        <v>7319</v>
      </c>
      <c r="C8113" t="s">
        <v>7390</v>
      </c>
      <c r="D8113" t="str">
        <f>IFERROR(VLOOKUP(C8113,Elster!$A$5:$D$148,2,FALSE),"not in table")</f>
        <v xml:space="preserve">//   "ERWEITERUNGSTELEGRAMM"                            </v>
      </c>
      <c r="F8113">
        <f>HEX2DEC(C8113)</f>
        <v>250</v>
      </c>
      <c r="G8113">
        <f t="shared" si="602"/>
        <v>0</v>
      </c>
    </row>
    <row r="8114" spans="1:7" hidden="1" x14ac:dyDescent="0.35">
      <c r="A8114">
        <v>39.842258999999999</v>
      </c>
      <c r="B8114" t="s">
        <v>7317</v>
      </c>
      <c r="C8114">
        <v>0</v>
      </c>
      <c r="E8114" t="str">
        <f>IFERROR(VLOOKUP(C8114,Elster!$A$5:$D$148,2,FALSE),"not in table")</f>
        <v>not in table</v>
      </c>
      <c r="F8114">
        <f>HEX2DEC(C8114)</f>
        <v>0</v>
      </c>
      <c r="G8114">
        <f t="shared" si="602"/>
        <v>4.9999999999954525E-3</v>
      </c>
    </row>
    <row r="8115" spans="1:7" x14ac:dyDescent="0.35">
      <c r="A8115">
        <v>39.842258999999999</v>
      </c>
      <c r="B8115" t="s">
        <v>7319</v>
      </c>
      <c r="C8115">
        <v>0</v>
      </c>
      <c r="D8115" t="str">
        <f>IFERROR(VLOOKUP(C8115,Elster!$A$5:$D$148,2,FALSE),"not in table")</f>
        <v>not in table</v>
      </c>
      <c r="F8115">
        <f>HEX2DEC(C8115)</f>
        <v>0</v>
      </c>
      <c r="G8115">
        <f t="shared" si="602"/>
        <v>0</v>
      </c>
    </row>
    <row r="8116" spans="1:7" hidden="1" x14ac:dyDescent="0.35">
      <c r="A8116">
        <v>39.847259000000001</v>
      </c>
      <c r="B8116" t="s">
        <v>7317</v>
      </c>
      <c r="C8116">
        <v>8</v>
      </c>
      <c r="E8116" t="str">
        <f>IFERROR(VLOOKUP(C8116,Elster!$A$5:$D$148,2,FALSE),"not in table")</f>
        <v xml:space="preserve">   "RAUMSOLLTEMP_NACHT"                               </v>
      </c>
      <c r="F8116">
        <f>HEX2DEC(C8116)</f>
        <v>8</v>
      </c>
      <c r="G8116">
        <f t="shared" si="602"/>
        <v>5.000000000002558E-3</v>
      </c>
    </row>
    <row r="8117" spans="1:7" x14ac:dyDescent="0.35">
      <c r="A8117">
        <v>39.847259000000001</v>
      </c>
      <c r="B8117" t="s">
        <v>7319</v>
      </c>
      <c r="C8117">
        <v>8</v>
      </c>
      <c r="D8117" t="str">
        <f>IFERROR(VLOOKUP(C8117,Elster!$A$5:$D$148,2,FALSE),"not in table")</f>
        <v xml:space="preserve">   "RAUMSOLLTEMP_NACHT"                               </v>
      </c>
      <c r="F8117">
        <f>HEX2DEC(C8117)</f>
        <v>8</v>
      </c>
      <c r="G8117">
        <f t="shared" si="602"/>
        <v>0</v>
      </c>
    </row>
    <row r="8118" spans="1:7" hidden="1" x14ac:dyDescent="0.35">
      <c r="A8118">
        <v>39.852258999999997</v>
      </c>
      <c r="B8118" t="s">
        <v>7317</v>
      </c>
      <c r="C8118">
        <v>0</v>
      </c>
      <c r="E8118" t="str">
        <f>IFERROR(VLOOKUP(C8118,Elster!$A$5:$D$148,2,FALSE),"not in table")</f>
        <v>not in table</v>
      </c>
      <c r="F8118">
        <f>HEX2DEC(C8118)</f>
        <v>0</v>
      </c>
      <c r="G8118">
        <f t="shared" si="602"/>
        <v>4.9999999999954525E-3</v>
      </c>
    </row>
    <row r="8119" spans="1:7" x14ac:dyDescent="0.35">
      <c r="A8119">
        <v>39.852258999999997</v>
      </c>
      <c r="B8119" t="s">
        <v>7319</v>
      </c>
      <c r="C8119">
        <v>0</v>
      </c>
      <c r="D8119" t="str">
        <f>IFERROR(VLOOKUP(C8119,Elster!$A$5:$D$148,2,FALSE),"not in table")</f>
        <v>not in table</v>
      </c>
      <c r="F8119">
        <f>HEX2DEC(C8119)</f>
        <v>0</v>
      </c>
      <c r="G8119">
        <f t="shared" si="602"/>
        <v>0</v>
      </c>
    </row>
    <row r="8120" spans="1:7" hidden="1" x14ac:dyDescent="0.35">
      <c r="A8120">
        <v>39.857258999999999</v>
      </c>
      <c r="B8120" t="s">
        <v>7317</v>
      </c>
      <c r="C8120" t="s">
        <v>7406</v>
      </c>
      <c r="E8120" t="str">
        <f>IFERROR(VLOOKUP(C8120,Elster!$A$5:$D$148,2,FALSE),"not in table")</f>
        <v>not in table</v>
      </c>
      <c r="F8120">
        <f>HEX2DEC(C8120)</f>
        <v>170</v>
      </c>
      <c r="G8120">
        <f t="shared" si="602"/>
        <v>5.000000000002558E-3</v>
      </c>
    </row>
    <row r="8121" spans="1:7" x14ac:dyDescent="0.35">
      <c r="A8121">
        <v>39.857258999999999</v>
      </c>
      <c r="B8121" t="s">
        <v>7319</v>
      </c>
      <c r="C8121" t="s">
        <v>7406</v>
      </c>
      <c r="D8121" t="str">
        <f>IFERROR(VLOOKUP(C8121,Elster!$A$5:$D$148,2,FALSE),"not in table")</f>
        <v>not in table</v>
      </c>
      <c r="F8121">
        <f>HEX2DEC(C8121)</f>
        <v>170</v>
      </c>
      <c r="G8121">
        <f t="shared" si="602"/>
        <v>0</v>
      </c>
    </row>
    <row r="8122" spans="1:7" hidden="1" x14ac:dyDescent="0.35">
      <c r="A8122">
        <v>39.862257999999997</v>
      </c>
      <c r="B8122" t="s">
        <v>7317</v>
      </c>
      <c r="C8122">
        <v>1</v>
      </c>
      <c r="E8122" t="str">
        <f>IFERROR(VLOOKUP(C8122,Elster!$A$5:$D$148,2,FALSE),"not in table")</f>
        <v xml:space="preserve">   "FEHLERMELDUNG"                                    </v>
      </c>
      <c r="F8122">
        <f>HEX2DEC(C8122)</f>
        <v>1</v>
      </c>
      <c r="G8122">
        <f t="shared" si="602"/>
        <v>4.9989999999979773E-3</v>
      </c>
    </row>
    <row r="8123" spans="1:7" x14ac:dyDescent="0.35">
      <c r="A8123">
        <v>39.862257999999997</v>
      </c>
      <c r="B8123" t="s">
        <v>7319</v>
      </c>
      <c r="C8123">
        <v>1</v>
      </c>
      <c r="D8123" t="str">
        <f>IFERROR(VLOOKUP(C8123,Elster!$A$5:$D$148,2,FALSE),"not in table")</f>
        <v xml:space="preserve">   "FEHLERMELDUNG"                                    </v>
      </c>
      <c r="F8123">
        <f>HEX2DEC(C8123)</f>
        <v>1</v>
      </c>
      <c r="G8123">
        <f t="shared" si="602"/>
        <v>0</v>
      </c>
    </row>
    <row r="8124" spans="1:7" hidden="1" x14ac:dyDescent="0.35">
      <c r="A8124">
        <v>39.867258</v>
      </c>
      <c r="B8124" t="s">
        <v>7317</v>
      </c>
      <c r="C8124" t="s">
        <v>7425</v>
      </c>
      <c r="E8124" t="str">
        <f>IFERROR(VLOOKUP(C8124,Elster!$A$5:$D$148,2,FALSE),"not in table")</f>
        <v>not in table</v>
      </c>
      <c r="F8124">
        <f>HEX2DEC(C8124)</f>
        <v>193</v>
      </c>
      <c r="G8124">
        <f t="shared" si="602"/>
        <v>5.000000000002558E-3</v>
      </c>
    </row>
    <row r="8125" spans="1:7" x14ac:dyDescent="0.35">
      <c r="A8125">
        <v>39.867258</v>
      </c>
      <c r="B8125" t="s">
        <v>7319</v>
      </c>
      <c r="C8125" t="s">
        <v>7425</v>
      </c>
      <c r="D8125" t="str">
        <f>IFERROR(VLOOKUP(C8125,Elster!$A$5:$D$148,2,FALSE),"not in table")</f>
        <v>not in table</v>
      </c>
      <c r="F8125">
        <f>HEX2DEC(C8125)</f>
        <v>193</v>
      </c>
      <c r="G8125">
        <f t="shared" si="602"/>
        <v>0</v>
      </c>
    </row>
    <row r="8126" spans="1:7" hidden="1" x14ac:dyDescent="0.35">
      <c r="A8126">
        <v>39.888195000000003</v>
      </c>
      <c r="B8126" t="s">
        <v>7317</v>
      </c>
      <c r="C8126">
        <v>6</v>
      </c>
      <c r="E8126" t="str">
        <f>IFERROR(VLOOKUP(C8126,Elster!$A$5:$D$148,2,FALSE),"not in table")</f>
        <v xml:space="preserve">   "RAUMSOLLTEMP_II"                                  </v>
      </c>
      <c r="F8126">
        <f t="shared" ref="F8126:F8138" si="605">HEX2DEC(C8126)</f>
        <v>6</v>
      </c>
      <c r="G8126">
        <f t="shared" si="602"/>
        <v>2.0937000000003536E-2</v>
      </c>
    </row>
    <row r="8127" spans="1:7" hidden="1" x14ac:dyDescent="0.35">
      <c r="A8127">
        <v>39.893169</v>
      </c>
      <c r="B8127" t="s">
        <v>7317</v>
      </c>
      <c r="C8127">
        <v>1</v>
      </c>
      <c r="E8127" t="str">
        <f>IFERROR(VLOOKUP(C8127,Elster!$A$5:$D$148,2,FALSE),"not in table")</f>
        <v xml:space="preserve">   "FEHLERMELDUNG"                                    </v>
      </c>
      <c r="F8127">
        <f t="shared" si="605"/>
        <v>1</v>
      </c>
      <c r="G8127">
        <f t="shared" si="602"/>
        <v>4.9739999999971474E-3</v>
      </c>
    </row>
    <row r="8128" spans="1:7" hidden="1" x14ac:dyDescent="0.35">
      <c r="A8128">
        <v>39.898142999999997</v>
      </c>
      <c r="B8128" t="s">
        <v>7317</v>
      </c>
      <c r="C8128" t="s">
        <v>7378</v>
      </c>
      <c r="E8128" t="str">
        <f>IFERROR(VLOOKUP(C8128,Elster!$A$5:$D$148,2,FALSE),"not in table")</f>
        <v xml:space="preserve">   "SAMMLERISTTEMP"                                   </v>
      </c>
      <c r="F8128">
        <f t="shared" si="605"/>
        <v>13</v>
      </c>
      <c r="G8128">
        <f t="shared" si="602"/>
        <v>4.9739999999971474E-3</v>
      </c>
    </row>
    <row r="8129" spans="1:7" hidden="1" x14ac:dyDescent="0.35">
      <c r="A8129">
        <v>39.903117000000002</v>
      </c>
      <c r="B8129" t="s">
        <v>7317</v>
      </c>
      <c r="C8129">
        <v>2</v>
      </c>
      <c r="E8129" t="str">
        <f>IFERROR(VLOOKUP(C8129,Elster!$A$5:$D$148,2,FALSE),"not in table")</f>
        <v xml:space="preserve">   "KESSELSOLLTEMP"                                   </v>
      </c>
      <c r="F8129">
        <f t="shared" si="605"/>
        <v>2</v>
      </c>
      <c r="G8129">
        <f t="shared" si="602"/>
        <v>4.9740000000042528E-3</v>
      </c>
    </row>
    <row r="8130" spans="1:7" hidden="1" x14ac:dyDescent="0.35">
      <c r="A8130">
        <v>39.908065000000001</v>
      </c>
      <c r="B8130" t="s">
        <v>7317</v>
      </c>
      <c r="C8130">
        <v>0</v>
      </c>
      <c r="E8130" t="str">
        <f>IFERROR(VLOOKUP(C8130,Elster!$A$5:$D$148,2,FALSE),"not in table")</f>
        <v>not in table</v>
      </c>
      <c r="F8130">
        <f t="shared" si="605"/>
        <v>0</v>
      </c>
      <c r="G8130">
        <f t="shared" si="602"/>
        <v>4.9479999999988422E-3</v>
      </c>
    </row>
    <row r="8131" spans="1:7" hidden="1" x14ac:dyDescent="0.35">
      <c r="A8131">
        <v>39.913038999999998</v>
      </c>
      <c r="B8131" t="s">
        <v>7317</v>
      </c>
      <c r="C8131" t="s">
        <v>7390</v>
      </c>
      <c r="E8131" t="str">
        <f>IFERROR(VLOOKUP(C8131,Elster!$A$5:$D$148,2,FALSE),"not in table")</f>
        <v xml:space="preserve">//   "ERWEITERUNGSTELEGRAMM"                            </v>
      </c>
      <c r="F8131">
        <f t="shared" si="605"/>
        <v>250</v>
      </c>
      <c r="G8131">
        <f t="shared" si="602"/>
        <v>4.9739999999971474E-3</v>
      </c>
    </row>
    <row r="8132" spans="1:7" hidden="1" x14ac:dyDescent="0.35">
      <c r="A8132">
        <v>39.918013000000002</v>
      </c>
      <c r="B8132" t="s">
        <v>7317</v>
      </c>
      <c r="C8132">
        <v>0</v>
      </c>
      <c r="E8132" t="str">
        <f>IFERROR(VLOOKUP(C8132,Elster!$A$5:$D$148,2,FALSE),"not in table")</f>
        <v>not in table</v>
      </c>
      <c r="F8132">
        <f t="shared" si="605"/>
        <v>0</v>
      </c>
      <c r="G8132">
        <f t="shared" ref="G8132:G8195" si="606">A8132-A8131</f>
        <v>4.9740000000042528E-3</v>
      </c>
    </row>
    <row r="8133" spans="1:7" hidden="1" x14ac:dyDescent="0.35">
      <c r="A8133">
        <v>39.922986999999999</v>
      </c>
      <c r="B8133" t="s">
        <v>7317</v>
      </c>
      <c r="C8133">
        <v>8</v>
      </c>
      <c r="E8133" t="str">
        <f>IFERROR(VLOOKUP(C8133,Elster!$A$5:$D$148,2,FALSE),"not in table")</f>
        <v xml:space="preserve">   "RAUMSOLLTEMP_NACHT"                               </v>
      </c>
      <c r="F8133">
        <f t="shared" si="605"/>
        <v>8</v>
      </c>
      <c r="G8133">
        <f t="shared" si="606"/>
        <v>4.9739999999971474E-3</v>
      </c>
    </row>
    <row r="8134" spans="1:7" hidden="1" x14ac:dyDescent="0.35">
      <c r="A8134">
        <v>39.927934</v>
      </c>
      <c r="B8134" t="s">
        <v>7317</v>
      </c>
      <c r="C8134">
        <v>0</v>
      </c>
      <c r="E8134" t="str">
        <f>IFERROR(VLOOKUP(C8134,Elster!$A$5:$D$148,2,FALSE),"not in table")</f>
        <v>not in table</v>
      </c>
      <c r="F8134">
        <f t="shared" si="605"/>
        <v>0</v>
      </c>
      <c r="G8134">
        <f t="shared" si="606"/>
        <v>4.947000000001367E-3</v>
      </c>
    </row>
    <row r="8135" spans="1:7" hidden="1" x14ac:dyDescent="0.35">
      <c r="A8135">
        <v>39.932907999999998</v>
      </c>
      <c r="B8135" t="s">
        <v>7317</v>
      </c>
      <c r="C8135" t="s">
        <v>7406</v>
      </c>
      <c r="E8135" t="str">
        <f>IFERROR(VLOOKUP(C8135,Elster!$A$5:$D$148,2,FALSE),"not in table")</f>
        <v>not in table</v>
      </c>
      <c r="F8135">
        <f t="shared" si="605"/>
        <v>170</v>
      </c>
      <c r="G8135">
        <f t="shared" si="606"/>
        <v>4.9739999999971474E-3</v>
      </c>
    </row>
    <row r="8136" spans="1:7" hidden="1" x14ac:dyDescent="0.35">
      <c r="A8136">
        <v>39.937882000000002</v>
      </c>
      <c r="B8136" t="s">
        <v>7317</v>
      </c>
      <c r="C8136">
        <v>1</v>
      </c>
      <c r="E8136" t="str">
        <f>IFERROR(VLOOKUP(C8136,Elster!$A$5:$D$148,2,FALSE),"not in table")</f>
        <v xml:space="preserve">   "FEHLERMELDUNG"                                    </v>
      </c>
      <c r="F8136">
        <f t="shared" si="605"/>
        <v>1</v>
      </c>
      <c r="G8136">
        <f t="shared" si="606"/>
        <v>4.9740000000042528E-3</v>
      </c>
    </row>
    <row r="8137" spans="1:7" hidden="1" x14ac:dyDescent="0.35">
      <c r="A8137">
        <v>39.942855999999999</v>
      </c>
      <c r="B8137" t="s">
        <v>7317</v>
      </c>
      <c r="C8137" t="s">
        <v>7407</v>
      </c>
      <c r="E8137" t="str">
        <f>IFERROR(VLOOKUP(C8137,Elster!$A$5:$D$148,2,FALSE),"not in table")</f>
        <v>not in table</v>
      </c>
      <c r="F8137">
        <f t="shared" si="605"/>
        <v>194</v>
      </c>
      <c r="G8137">
        <f t="shared" si="606"/>
        <v>4.9739999999971474E-3</v>
      </c>
    </row>
    <row r="8138" spans="1:7" hidden="1" x14ac:dyDescent="0.35">
      <c r="A8138">
        <v>39.956449999999997</v>
      </c>
      <c r="B8138" t="s">
        <v>7317</v>
      </c>
      <c r="C8138" t="s">
        <v>7378</v>
      </c>
      <c r="E8138" t="str">
        <f>IFERROR(VLOOKUP(C8138,Elster!$A$5:$D$148,2,FALSE),"not in table")</f>
        <v xml:space="preserve">   "SAMMLERISTTEMP"                                   </v>
      </c>
      <c r="F8138">
        <f t="shared" si="605"/>
        <v>13</v>
      </c>
      <c r="G8138">
        <f t="shared" si="606"/>
        <v>1.3593999999997664E-2</v>
      </c>
    </row>
    <row r="8139" spans="1:7" x14ac:dyDescent="0.35">
      <c r="A8139">
        <v>39.956449999999997</v>
      </c>
      <c r="B8139" t="s">
        <v>7319</v>
      </c>
      <c r="C8139" t="s">
        <v>7378</v>
      </c>
      <c r="D8139" t="str">
        <f>IFERROR(VLOOKUP(C8139,Elster!$A$5:$D$148,2,FALSE),"not in table")</f>
        <v xml:space="preserve">   "SAMMLERISTTEMP"                                   </v>
      </c>
      <c r="F8139">
        <f t="shared" ref="F8139:F8140" si="607">HEX2DEC(C8139)</f>
        <v>13</v>
      </c>
      <c r="G8139">
        <f t="shared" si="606"/>
        <v>0</v>
      </c>
    </row>
    <row r="8140" spans="1:7" x14ac:dyDescent="0.35">
      <c r="A8140">
        <v>39.961449000000002</v>
      </c>
      <c r="B8140" t="s">
        <v>7319</v>
      </c>
      <c r="C8140">
        <v>0</v>
      </c>
      <c r="D8140" t="str">
        <f>IFERROR(VLOOKUP(C8140,Elster!$A$5:$D$148,2,FALSE),"not in table")</f>
        <v>not in table</v>
      </c>
      <c r="F8140">
        <f t="shared" si="607"/>
        <v>0</v>
      </c>
      <c r="G8140">
        <f t="shared" si="606"/>
        <v>4.9990000000050827E-3</v>
      </c>
    </row>
    <row r="8141" spans="1:7" hidden="1" x14ac:dyDescent="0.35">
      <c r="A8141">
        <v>39.961475999999998</v>
      </c>
      <c r="B8141" t="s">
        <v>7317</v>
      </c>
      <c r="C8141">
        <v>0</v>
      </c>
      <c r="E8141" t="str">
        <f>IFERROR(VLOOKUP(C8141,Elster!$A$5:$D$148,2,FALSE),"not in table")</f>
        <v>not in table</v>
      </c>
      <c r="F8141">
        <f>HEX2DEC(C8141)</f>
        <v>0</v>
      </c>
      <c r="G8141">
        <f t="shared" si="606"/>
        <v>2.6999999995780399E-5</v>
      </c>
    </row>
    <row r="8142" spans="1:7" x14ac:dyDescent="0.35">
      <c r="A8142">
        <v>39.966448999999997</v>
      </c>
      <c r="B8142" t="s">
        <v>7319</v>
      </c>
      <c r="C8142">
        <v>6</v>
      </c>
      <c r="D8142" t="str">
        <f>IFERROR(VLOOKUP(C8142,Elster!$A$5:$D$148,2,FALSE),"not in table")</f>
        <v xml:space="preserve">   "RAUMSOLLTEMP_II"                                  </v>
      </c>
      <c r="F8142">
        <f>HEX2DEC(C8142)</f>
        <v>6</v>
      </c>
      <c r="G8142">
        <f t="shared" si="606"/>
        <v>4.9729999999996721E-3</v>
      </c>
    </row>
    <row r="8143" spans="1:7" hidden="1" x14ac:dyDescent="0.35">
      <c r="A8143">
        <v>39.966475000000003</v>
      </c>
      <c r="B8143" t="s">
        <v>7317</v>
      </c>
      <c r="C8143">
        <v>6</v>
      </c>
      <c r="E8143" t="str">
        <f>IFERROR(VLOOKUP(C8143,Elster!$A$5:$D$148,2,FALSE),"not in table")</f>
        <v xml:space="preserve">   "RAUMSOLLTEMP_II"                                  </v>
      </c>
      <c r="F8143">
        <f t="shared" ref="F8143:F8144" si="608">HEX2DEC(C8143)</f>
        <v>6</v>
      </c>
      <c r="G8143">
        <f t="shared" si="606"/>
        <v>2.6000000005410584E-5</v>
      </c>
    </row>
    <row r="8144" spans="1:7" hidden="1" x14ac:dyDescent="0.35">
      <c r="A8144">
        <v>39.971474999999998</v>
      </c>
      <c r="B8144" t="s">
        <v>7317</v>
      </c>
      <c r="C8144">
        <v>1</v>
      </c>
      <c r="E8144" t="str">
        <f>IFERROR(VLOOKUP(C8144,Elster!$A$5:$D$148,2,FALSE),"not in table")</f>
        <v xml:space="preserve">   "FEHLERMELDUNG"                                    </v>
      </c>
      <c r="F8144">
        <f t="shared" si="608"/>
        <v>1</v>
      </c>
      <c r="G8144">
        <f t="shared" si="606"/>
        <v>4.9999999999954525E-3</v>
      </c>
    </row>
    <row r="8145" spans="1:7" x14ac:dyDescent="0.35">
      <c r="A8145">
        <v>39.971474999999998</v>
      </c>
      <c r="B8145" t="s">
        <v>7319</v>
      </c>
      <c r="C8145">
        <v>1</v>
      </c>
      <c r="D8145" t="str">
        <f>IFERROR(VLOOKUP(C8145,Elster!$A$5:$D$148,2,FALSE),"not in table")</f>
        <v xml:space="preserve">   "FEHLERMELDUNG"                                    </v>
      </c>
      <c r="F8145">
        <f>HEX2DEC(C8145)</f>
        <v>1</v>
      </c>
      <c r="G8145">
        <f t="shared" si="606"/>
        <v>0</v>
      </c>
    </row>
    <row r="8146" spans="1:7" hidden="1" x14ac:dyDescent="0.35">
      <c r="A8146">
        <v>39.976475000000001</v>
      </c>
      <c r="B8146" t="s">
        <v>7317</v>
      </c>
      <c r="C8146">
        <v>1</v>
      </c>
      <c r="E8146" t="str">
        <f>IFERROR(VLOOKUP(C8146,Elster!$A$5:$D$148,2,FALSE),"not in table")</f>
        <v xml:space="preserve">   "FEHLERMELDUNG"                                    </v>
      </c>
      <c r="F8146">
        <f>HEX2DEC(C8146)</f>
        <v>1</v>
      </c>
      <c r="G8146">
        <f t="shared" si="606"/>
        <v>5.000000000002558E-3</v>
      </c>
    </row>
    <row r="8147" spans="1:7" x14ac:dyDescent="0.35">
      <c r="A8147">
        <v>39.976475000000001</v>
      </c>
      <c r="B8147" t="s">
        <v>7319</v>
      </c>
      <c r="C8147">
        <v>1</v>
      </c>
      <c r="D8147" t="str">
        <f>IFERROR(VLOOKUP(C8147,Elster!$A$5:$D$148,2,FALSE),"not in table")</f>
        <v xml:space="preserve">   "FEHLERMELDUNG"                                    </v>
      </c>
      <c r="F8147">
        <f>HEX2DEC(C8147)</f>
        <v>1</v>
      </c>
      <c r="G8147">
        <f t="shared" si="606"/>
        <v>0</v>
      </c>
    </row>
    <row r="8148" spans="1:7" hidden="1" x14ac:dyDescent="0.35">
      <c r="A8148">
        <v>39.981475000000003</v>
      </c>
      <c r="B8148" t="s">
        <v>7317</v>
      </c>
      <c r="C8148" t="s">
        <v>7390</v>
      </c>
      <c r="E8148" t="str">
        <f>IFERROR(VLOOKUP(C8148,Elster!$A$5:$D$148,2,FALSE),"not in table")</f>
        <v xml:space="preserve">//   "ERWEITERUNGSTELEGRAMM"                            </v>
      </c>
      <c r="F8148">
        <f>HEX2DEC(C8148)</f>
        <v>250</v>
      </c>
      <c r="G8148">
        <f t="shared" si="606"/>
        <v>5.000000000002558E-3</v>
      </c>
    </row>
    <row r="8149" spans="1:7" x14ac:dyDescent="0.35">
      <c r="A8149">
        <v>39.981475000000003</v>
      </c>
      <c r="B8149" t="s">
        <v>7319</v>
      </c>
      <c r="C8149" t="s">
        <v>7390</v>
      </c>
      <c r="D8149" t="str">
        <f>IFERROR(VLOOKUP(C8149,Elster!$A$5:$D$148,2,FALSE),"not in table")</f>
        <v xml:space="preserve">//   "ERWEITERUNGSTELEGRAMM"                            </v>
      </c>
      <c r="F8149">
        <f>HEX2DEC(C8149)</f>
        <v>250</v>
      </c>
      <c r="G8149">
        <f t="shared" si="606"/>
        <v>0</v>
      </c>
    </row>
    <row r="8150" spans="1:7" hidden="1" x14ac:dyDescent="0.35">
      <c r="A8150">
        <v>39.986474999999999</v>
      </c>
      <c r="B8150" t="s">
        <v>7317</v>
      </c>
      <c r="C8150">
        <v>1</v>
      </c>
      <c r="E8150" t="str">
        <f>IFERROR(VLOOKUP(C8150,Elster!$A$5:$D$148,2,FALSE),"not in table")</f>
        <v xml:space="preserve">   "FEHLERMELDUNG"                                    </v>
      </c>
      <c r="F8150">
        <f>HEX2DEC(C8150)</f>
        <v>1</v>
      </c>
      <c r="G8150">
        <f t="shared" si="606"/>
        <v>4.9999999999954525E-3</v>
      </c>
    </row>
    <row r="8151" spans="1:7" x14ac:dyDescent="0.35">
      <c r="A8151">
        <v>39.986474999999999</v>
      </c>
      <c r="B8151" t="s">
        <v>7319</v>
      </c>
      <c r="C8151">
        <v>1</v>
      </c>
      <c r="D8151" t="str">
        <f>IFERROR(VLOOKUP(C8151,Elster!$A$5:$D$148,2,FALSE),"not in table")</f>
        <v xml:space="preserve">   "FEHLERMELDUNG"                                    </v>
      </c>
      <c r="F8151">
        <f>HEX2DEC(C8151)</f>
        <v>1</v>
      </c>
      <c r="G8151">
        <f t="shared" si="606"/>
        <v>0</v>
      </c>
    </row>
    <row r="8152" spans="1:7" hidden="1" x14ac:dyDescent="0.35">
      <c r="A8152">
        <v>39.991475000000001</v>
      </c>
      <c r="B8152" t="s">
        <v>7317</v>
      </c>
      <c r="C8152" t="s">
        <v>7386</v>
      </c>
      <c r="E8152" t="str">
        <f>IFERROR(VLOOKUP(C8152,Elster!$A$5:$D$148,2,FALSE),"not in table")</f>
        <v xml:space="preserve">   "SPEICHERISTTEMP"                                  </v>
      </c>
      <c r="F8152">
        <f>HEX2DEC(C8152)</f>
        <v>14</v>
      </c>
      <c r="G8152">
        <f t="shared" si="606"/>
        <v>5.000000000002558E-3</v>
      </c>
    </row>
    <row r="8153" spans="1:7" x14ac:dyDescent="0.35">
      <c r="A8153">
        <v>39.991475000000001</v>
      </c>
      <c r="B8153" t="s">
        <v>7319</v>
      </c>
      <c r="C8153" t="s">
        <v>7386</v>
      </c>
      <c r="D8153" t="str">
        <f>IFERROR(VLOOKUP(C8153,Elster!$A$5:$D$148,2,FALSE),"not in table")</f>
        <v xml:space="preserve">   "SPEICHERISTTEMP"                                  </v>
      </c>
      <c r="F8153">
        <f>HEX2DEC(C8153)</f>
        <v>14</v>
      </c>
      <c r="G8153">
        <f t="shared" si="606"/>
        <v>0</v>
      </c>
    </row>
    <row r="8154" spans="1:7" hidden="1" x14ac:dyDescent="0.35">
      <c r="A8154">
        <v>39.996474999999997</v>
      </c>
      <c r="B8154" t="s">
        <v>7317</v>
      </c>
      <c r="C8154">
        <v>0</v>
      </c>
      <c r="E8154" t="str">
        <f>IFERROR(VLOOKUP(C8154,Elster!$A$5:$D$148,2,FALSE),"not in table")</f>
        <v>not in table</v>
      </c>
      <c r="F8154">
        <f>HEX2DEC(C8154)</f>
        <v>0</v>
      </c>
      <c r="G8154">
        <f t="shared" si="606"/>
        <v>4.9999999999954525E-3</v>
      </c>
    </row>
    <row r="8155" spans="1:7" x14ac:dyDescent="0.35">
      <c r="A8155">
        <v>39.996474999999997</v>
      </c>
      <c r="B8155" t="s">
        <v>7319</v>
      </c>
      <c r="C8155">
        <v>0</v>
      </c>
      <c r="D8155" t="str">
        <f>IFERROR(VLOOKUP(C8155,Elster!$A$5:$D$148,2,FALSE),"not in table")</f>
        <v>not in table</v>
      </c>
      <c r="F8155">
        <f>HEX2DEC(C8155)</f>
        <v>0</v>
      </c>
      <c r="G8155">
        <f t="shared" si="606"/>
        <v>0</v>
      </c>
    </row>
    <row r="8156" spans="1:7" hidden="1" x14ac:dyDescent="0.35">
      <c r="A8156">
        <v>40.001474999999999</v>
      </c>
      <c r="B8156" t="s">
        <v>7317</v>
      </c>
      <c r="C8156">
        <v>41</v>
      </c>
      <c r="E8156" t="str">
        <f>IFERROR(VLOOKUP(C8156,Elster!$A$5:$D$148,2,FALSE),"not in table")</f>
        <v>not in table</v>
      </c>
      <c r="F8156">
        <f>HEX2DEC(C8156)</f>
        <v>65</v>
      </c>
      <c r="G8156">
        <f t="shared" si="606"/>
        <v>5.000000000002558E-3</v>
      </c>
    </row>
    <row r="8157" spans="1:7" x14ac:dyDescent="0.35">
      <c r="A8157">
        <v>40.001474999999999</v>
      </c>
      <c r="B8157" t="s">
        <v>7319</v>
      </c>
      <c r="C8157">
        <v>41</v>
      </c>
      <c r="D8157" t="str">
        <f>IFERROR(VLOOKUP(C8157,Elster!$A$5:$D$148,2,FALSE),"not in table")</f>
        <v>not in table</v>
      </c>
      <c r="F8157">
        <f>HEX2DEC(C8157)</f>
        <v>65</v>
      </c>
      <c r="G8157">
        <f t="shared" si="606"/>
        <v>0</v>
      </c>
    </row>
    <row r="8158" spans="1:7" hidden="1" x14ac:dyDescent="0.35">
      <c r="A8158">
        <v>40.006475000000002</v>
      </c>
      <c r="B8158" t="s">
        <v>7317</v>
      </c>
      <c r="C8158">
        <v>1</v>
      </c>
      <c r="E8158" t="str">
        <f>IFERROR(VLOOKUP(C8158,Elster!$A$5:$D$148,2,FALSE),"not in table")</f>
        <v xml:space="preserve">   "FEHLERMELDUNG"                                    </v>
      </c>
      <c r="F8158">
        <f>HEX2DEC(C8158)</f>
        <v>1</v>
      </c>
      <c r="G8158">
        <f t="shared" si="606"/>
        <v>5.000000000002558E-3</v>
      </c>
    </row>
    <row r="8159" spans="1:7" x14ac:dyDescent="0.35">
      <c r="A8159">
        <v>40.006475000000002</v>
      </c>
      <c r="B8159" t="s">
        <v>7319</v>
      </c>
      <c r="C8159">
        <v>1</v>
      </c>
      <c r="D8159" t="str">
        <f>IFERROR(VLOOKUP(C8159,Elster!$A$5:$D$148,2,FALSE),"not in table")</f>
        <v xml:space="preserve">   "FEHLERMELDUNG"                                    </v>
      </c>
      <c r="F8159">
        <f>HEX2DEC(C8159)</f>
        <v>1</v>
      </c>
      <c r="G8159">
        <f t="shared" si="606"/>
        <v>0</v>
      </c>
    </row>
    <row r="8160" spans="1:7" hidden="1" x14ac:dyDescent="0.35">
      <c r="A8160">
        <v>40.011474999999997</v>
      </c>
      <c r="B8160" t="s">
        <v>7317</v>
      </c>
      <c r="C8160" t="s">
        <v>7426</v>
      </c>
      <c r="E8160" t="str">
        <f>IFERROR(VLOOKUP(C8160,Elster!$A$5:$D$148,2,FALSE),"not in table")</f>
        <v xml:space="preserve">   "SPEICHERBEDARF"                                   </v>
      </c>
      <c r="F8160">
        <f>HEX2DEC(C8160)</f>
        <v>95</v>
      </c>
      <c r="G8160">
        <f t="shared" si="606"/>
        <v>4.9999999999954525E-3</v>
      </c>
    </row>
    <row r="8161" spans="1:7" x14ac:dyDescent="0.35">
      <c r="A8161">
        <v>40.011474999999997</v>
      </c>
      <c r="B8161" t="s">
        <v>7319</v>
      </c>
      <c r="C8161" t="s">
        <v>7426</v>
      </c>
      <c r="D8161" t="str">
        <f>IFERROR(VLOOKUP(C8161,Elster!$A$5:$D$148,2,FALSE),"not in table")</f>
        <v xml:space="preserve">   "SPEICHERBEDARF"                                   </v>
      </c>
      <c r="F8161">
        <f>HEX2DEC(C8161)</f>
        <v>95</v>
      </c>
      <c r="G8161">
        <f t="shared" si="606"/>
        <v>0</v>
      </c>
    </row>
    <row r="8162" spans="1:7" hidden="1" x14ac:dyDescent="0.35">
      <c r="A8162">
        <v>40.037412000000003</v>
      </c>
      <c r="B8162" t="s">
        <v>7317</v>
      </c>
      <c r="C8162">
        <v>6</v>
      </c>
      <c r="E8162" t="str">
        <f>IFERROR(VLOOKUP(C8162,Elster!$A$5:$D$148,2,FALSE),"not in table")</f>
        <v xml:space="preserve">   "RAUMSOLLTEMP_II"                                  </v>
      </c>
      <c r="F8162">
        <f t="shared" ref="F8162:F8174" si="609">HEX2DEC(C8162)</f>
        <v>6</v>
      </c>
      <c r="G8162">
        <f t="shared" si="606"/>
        <v>2.5937000000006094E-2</v>
      </c>
    </row>
    <row r="8163" spans="1:7" hidden="1" x14ac:dyDescent="0.35">
      <c r="A8163">
        <v>40.042360000000002</v>
      </c>
      <c r="B8163" t="s">
        <v>7317</v>
      </c>
      <c r="C8163">
        <v>1</v>
      </c>
      <c r="E8163" t="str">
        <f>IFERROR(VLOOKUP(C8163,Elster!$A$5:$D$148,2,FALSE),"not in table")</f>
        <v xml:space="preserve">   "FEHLERMELDUNG"                                    </v>
      </c>
      <c r="F8163">
        <f t="shared" si="609"/>
        <v>1</v>
      </c>
      <c r="G8163">
        <f t="shared" si="606"/>
        <v>4.9479999999988422E-3</v>
      </c>
    </row>
    <row r="8164" spans="1:7" hidden="1" x14ac:dyDescent="0.35">
      <c r="A8164">
        <v>40.047333000000002</v>
      </c>
      <c r="B8164" t="s">
        <v>7317</v>
      </c>
      <c r="C8164" t="s">
        <v>7378</v>
      </c>
      <c r="E8164" t="str">
        <f>IFERROR(VLOOKUP(C8164,Elster!$A$5:$D$148,2,FALSE),"not in table")</f>
        <v xml:space="preserve">   "SAMMLERISTTEMP"                                   </v>
      </c>
      <c r="F8164">
        <f t="shared" si="609"/>
        <v>13</v>
      </c>
      <c r="G8164">
        <f t="shared" si="606"/>
        <v>4.9729999999996721E-3</v>
      </c>
    </row>
    <row r="8165" spans="1:7" hidden="1" x14ac:dyDescent="0.35">
      <c r="A8165">
        <v>40.052306999999999</v>
      </c>
      <c r="B8165" t="s">
        <v>7317</v>
      </c>
      <c r="C8165">
        <v>2</v>
      </c>
      <c r="E8165" t="str">
        <f>IFERROR(VLOOKUP(C8165,Elster!$A$5:$D$148,2,FALSE),"not in table")</f>
        <v xml:space="preserve">   "KESSELSOLLTEMP"                                   </v>
      </c>
      <c r="F8165">
        <f t="shared" si="609"/>
        <v>2</v>
      </c>
      <c r="G8165">
        <f t="shared" si="606"/>
        <v>4.9739999999971474E-3</v>
      </c>
    </row>
    <row r="8166" spans="1:7" hidden="1" x14ac:dyDescent="0.35">
      <c r="A8166">
        <v>40.057281000000003</v>
      </c>
      <c r="B8166" t="s">
        <v>7317</v>
      </c>
      <c r="C8166">
        <v>0</v>
      </c>
      <c r="E8166" t="str">
        <f>IFERROR(VLOOKUP(C8166,Elster!$A$5:$D$148,2,FALSE),"not in table")</f>
        <v>not in table</v>
      </c>
      <c r="F8166">
        <f t="shared" si="609"/>
        <v>0</v>
      </c>
      <c r="G8166">
        <f t="shared" si="606"/>
        <v>4.9740000000042528E-3</v>
      </c>
    </row>
    <row r="8167" spans="1:7" hidden="1" x14ac:dyDescent="0.35">
      <c r="A8167">
        <v>40.062229000000002</v>
      </c>
      <c r="B8167" t="s">
        <v>7317</v>
      </c>
      <c r="C8167" t="s">
        <v>7390</v>
      </c>
      <c r="E8167" t="str">
        <f>IFERROR(VLOOKUP(C8167,Elster!$A$5:$D$148,2,FALSE),"not in table")</f>
        <v xml:space="preserve">//   "ERWEITERUNGSTELEGRAMM"                            </v>
      </c>
      <c r="F8167">
        <f t="shared" si="609"/>
        <v>250</v>
      </c>
      <c r="G8167">
        <f t="shared" si="606"/>
        <v>4.9479999999988422E-3</v>
      </c>
    </row>
    <row r="8168" spans="1:7" hidden="1" x14ac:dyDescent="0.35">
      <c r="A8168">
        <v>40.067202999999999</v>
      </c>
      <c r="B8168" t="s">
        <v>7317</v>
      </c>
      <c r="C8168">
        <v>1</v>
      </c>
      <c r="E8168" t="str">
        <f>IFERROR(VLOOKUP(C8168,Elster!$A$5:$D$148,2,FALSE),"not in table")</f>
        <v xml:space="preserve">   "FEHLERMELDUNG"                                    </v>
      </c>
      <c r="F8168">
        <f t="shared" si="609"/>
        <v>1</v>
      </c>
      <c r="G8168">
        <f t="shared" si="606"/>
        <v>4.9739999999971474E-3</v>
      </c>
    </row>
    <row r="8169" spans="1:7" hidden="1" x14ac:dyDescent="0.35">
      <c r="A8169">
        <v>40.072177000000003</v>
      </c>
      <c r="B8169" t="s">
        <v>7317</v>
      </c>
      <c r="C8169" t="s">
        <v>7386</v>
      </c>
      <c r="E8169" t="str">
        <f>IFERROR(VLOOKUP(C8169,Elster!$A$5:$D$148,2,FALSE),"not in table")</f>
        <v xml:space="preserve">   "SPEICHERISTTEMP"                                  </v>
      </c>
      <c r="F8169">
        <f t="shared" si="609"/>
        <v>14</v>
      </c>
      <c r="G8169">
        <f t="shared" si="606"/>
        <v>4.9740000000042528E-3</v>
      </c>
    </row>
    <row r="8170" spans="1:7" hidden="1" x14ac:dyDescent="0.35">
      <c r="A8170">
        <v>40.077125000000002</v>
      </c>
      <c r="B8170" t="s">
        <v>7317</v>
      </c>
      <c r="C8170">
        <v>0</v>
      </c>
      <c r="E8170" t="str">
        <f>IFERROR(VLOOKUP(C8170,Elster!$A$5:$D$148,2,FALSE),"not in table")</f>
        <v>not in table</v>
      </c>
      <c r="F8170">
        <f t="shared" si="609"/>
        <v>0</v>
      </c>
      <c r="G8170">
        <f t="shared" si="606"/>
        <v>4.9479999999988422E-3</v>
      </c>
    </row>
    <row r="8171" spans="1:7" hidden="1" x14ac:dyDescent="0.35">
      <c r="A8171">
        <v>40.082098000000002</v>
      </c>
      <c r="B8171" t="s">
        <v>7317</v>
      </c>
      <c r="C8171">
        <v>41</v>
      </c>
      <c r="E8171" t="str">
        <f>IFERROR(VLOOKUP(C8171,Elster!$A$5:$D$148,2,FALSE),"not in table")</f>
        <v>not in table</v>
      </c>
      <c r="F8171">
        <f t="shared" si="609"/>
        <v>65</v>
      </c>
      <c r="G8171">
        <f t="shared" si="606"/>
        <v>4.9729999999996721E-3</v>
      </c>
    </row>
    <row r="8172" spans="1:7" hidden="1" x14ac:dyDescent="0.35">
      <c r="A8172">
        <v>40.087071999999999</v>
      </c>
      <c r="B8172" t="s">
        <v>7317</v>
      </c>
      <c r="C8172">
        <v>1</v>
      </c>
      <c r="E8172" t="str">
        <f>IFERROR(VLOOKUP(C8172,Elster!$A$5:$D$148,2,FALSE),"not in table")</f>
        <v xml:space="preserve">   "FEHLERMELDUNG"                                    </v>
      </c>
      <c r="F8172">
        <f t="shared" si="609"/>
        <v>1</v>
      </c>
      <c r="G8172">
        <f t="shared" si="606"/>
        <v>4.9739999999971474E-3</v>
      </c>
    </row>
    <row r="8173" spans="1:7" hidden="1" x14ac:dyDescent="0.35">
      <c r="A8173">
        <v>40.092046000000003</v>
      </c>
      <c r="B8173" t="s">
        <v>7317</v>
      </c>
      <c r="C8173">
        <v>60</v>
      </c>
      <c r="E8173" t="str">
        <f>IFERROR(VLOOKUP(C8173,Elster!$A$5:$D$148,2,FALSE),"not in table")</f>
        <v xml:space="preserve">   "SCHALTFKT_IWS"                                    </v>
      </c>
      <c r="F8173">
        <f t="shared" si="609"/>
        <v>96</v>
      </c>
      <c r="G8173">
        <f t="shared" si="606"/>
        <v>4.9740000000042528E-3</v>
      </c>
    </row>
    <row r="8174" spans="1:7" hidden="1" x14ac:dyDescent="0.35">
      <c r="A8174">
        <v>40.100248999999998</v>
      </c>
      <c r="B8174" t="s">
        <v>7317</v>
      </c>
      <c r="C8174" t="s">
        <v>7378</v>
      </c>
      <c r="E8174" t="str">
        <f>IFERROR(VLOOKUP(C8174,Elster!$A$5:$D$148,2,FALSE),"not in table")</f>
        <v xml:space="preserve">   "SAMMLERISTTEMP"                                   </v>
      </c>
      <c r="F8174">
        <f t="shared" si="609"/>
        <v>13</v>
      </c>
      <c r="G8174">
        <f t="shared" si="606"/>
        <v>8.2029999999946313E-3</v>
      </c>
    </row>
    <row r="8175" spans="1:7" x14ac:dyDescent="0.35">
      <c r="A8175">
        <v>40.100248999999998</v>
      </c>
      <c r="B8175" t="s">
        <v>7319</v>
      </c>
      <c r="C8175" t="s">
        <v>7378</v>
      </c>
      <c r="D8175" t="str">
        <f>IFERROR(VLOOKUP(C8175,Elster!$A$5:$D$148,2,FALSE),"not in table")</f>
        <v xml:space="preserve">   "SAMMLERISTTEMP"                                   </v>
      </c>
      <c r="F8175">
        <f>HEX2DEC(C8175)</f>
        <v>13</v>
      </c>
      <c r="G8175">
        <f t="shared" si="606"/>
        <v>0</v>
      </c>
    </row>
    <row r="8176" spans="1:7" hidden="1" x14ac:dyDescent="0.35">
      <c r="A8176">
        <v>40.105249000000001</v>
      </c>
      <c r="B8176" t="s">
        <v>7317</v>
      </c>
      <c r="C8176">
        <v>0</v>
      </c>
      <c r="E8176" t="str">
        <f>IFERROR(VLOOKUP(C8176,Elster!$A$5:$D$148,2,FALSE),"not in table")</f>
        <v>not in table</v>
      </c>
      <c r="F8176">
        <f>HEX2DEC(C8176)</f>
        <v>0</v>
      </c>
      <c r="G8176">
        <f t="shared" si="606"/>
        <v>5.000000000002558E-3</v>
      </c>
    </row>
    <row r="8177" spans="1:7" x14ac:dyDescent="0.35">
      <c r="A8177">
        <v>40.105249000000001</v>
      </c>
      <c r="B8177" t="s">
        <v>7319</v>
      </c>
      <c r="C8177">
        <v>0</v>
      </c>
      <c r="D8177" t="str">
        <f>IFERROR(VLOOKUP(C8177,Elster!$A$5:$D$148,2,FALSE),"not in table")</f>
        <v>not in table</v>
      </c>
      <c r="F8177">
        <f>HEX2DEC(C8177)</f>
        <v>0</v>
      </c>
      <c r="G8177">
        <f t="shared" si="606"/>
        <v>0</v>
      </c>
    </row>
    <row r="8178" spans="1:7" hidden="1" x14ac:dyDescent="0.35">
      <c r="A8178">
        <v>40.110275000000001</v>
      </c>
      <c r="B8178" t="s">
        <v>7317</v>
      </c>
      <c r="C8178">
        <v>6</v>
      </c>
      <c r="E8178" t="str">
        <f>IFERROR(VLOOKUP(C8178,Elster!$A$5:$D$148,2,FALSE),"not in table")</f>
        <v xml:space="preserve">   "RAUMSOLLTEMP_II"                                  </v>
      </c>
      <c r="F8178">
        <f>HEX2DEC(C8178)</f>
        <v>6</v>
      </c>
      <c r="G8178">
        <f t="shared" si="606"/>
        <v>5.0260000000008631E-3</v>
      </c>
    </row>
    <row r="8179" spans="1:7" x14ac:dyDescent="0.35">
      <c r="A8179">
        <v>40.110275000000001</v>
      </c>
      <c r="B8179" t="s">
        <v>7319</v>
      </c>
      <c r="C8179">
        <v>6</v>
      </c>
      <c r="D8179" t="str">
        <f>IFERROR(VLOOKUP(C8179,Elster!$A$5:$D$148,2,FALSE),"not in table")</f>
        <v xml:space="preserve">   "RAUMSOLLTEMP_II"                                  </v>
      </c>
      <c r="F8179">
        <f>HEX2DEC(C8179)</f>
        <v>6</v>
      </c>
      <c r="G8179">
        <f t="shared" si="606"/>
        <v>0</v>
      </c>
    </row>
    <row r="8180" spans="1:7" hidden="1" x14ac:dyDescent="0.35">
      <c r="A8180">
        <v>40.115274999999997</v>
      </c>
      <c r="B8180" t="s">
        <v>7317</v>
      </c>
      <c r="C8180">
        <v>1</v>
      </c>
      <c r="E8180" t="str">
        <f>IFERROR(VLOOKUP(C8180,Elster!$A$5:$D$148,2,FALSE),"not in table")</f>
        <v xml:space="preserve">   "FEHLERMELDUNG"                                    </v>
      </c>
      <c r="F8180">
        <f>HEX2DEC(C8180)</f>
        <v>1</v>
      </c>
      <c r="G8180">
        <f t="shared" si="606"/>
        <v>4.9999999999954525E-3</v>
      </c>
    </row>
    <row r="8181" spans="1:7" x14ac:dyDescent="0.35">
      <c r="A8181">
        <v>40.115274999999997</v>
      </c>
      <c r="B8181" t="s">
        <v>7319</v>
      </c>
      <c r="C8181">
        <v>1</v>
      </c>
      <c r="D8181" t="str">
        <f>IFERROR(VLOOKUP(C8181,Elster!$A$5:$D$148,2,FALSE),"not in table")</f>
        <v xml:space="preserve">   "FEHLERMELDUNG"                                    </v>
      </c>
      <c r="F8181">
        <f>HEX2DEC(C8181)</f>
        <v>1</v>
      </c>
      <c r="G8181">
        <f t="shared" si="606"/>
        <v>0</v>
      </c>
    </row>
    <row r="8182" spans="1:7" hidden="1" x14ac:dyDescent="0.35">
      <c r="A8182">
        <v>40.120274999999999</v>
      </c>
      <c r="B8182" t="s">
        <v>7317</v>
      </c>
      <c r="C8182">
        <v>1</v>
      </c>
      <c r="E8182" t="str">
        <f>IFERROR(VLOOKUP(C8182,Elster!$A$5:$D$148,2,FALSE),"not in table")</f>
        <v xml:space="preserve">   "FEHLERMELDUNG"                                    </v>
      </c>
      <c r="F8182">
        <f>HEX2DEC(C8182)</f>
        <v>1</v>
      </c>
      <c r="G8182">
        <f t="shared" si="606"/>
        <v>5.000000000002558E-3</v>
      </c>
    </row>
    <row r="8183" spans="1:7" x14ac:dyDescent="0.35">
      <c r="A8183">
        <v>40.120274999999999</v>
      </c>
      <c r="B8183" t="s">
        <v>7319</v>
      </c>
      <c r="C8183">
        <v>1</v>
      </c>
      <c r="D8183" t="str">
        <f>IFERROR(VLOOKUP(C8183,Elster!$A$5:$D$148,2,FALSE),"not in table")</f>
        <v xml:space="preserve">   "FEHLERMELDUNG"                                    </v>
      </c>
      <c r="F8183">
        <f>HEX2DEC(C8183)</f>
        <v>1</v>
      </c>
      <c r="G8183">
        <f t="shared" si="606"/>
        <v>0</v>
      </c>
    </row>
    <row r="8184" spans="1:7" hidden="1" x14ac:dyDescent="0.35">
      <c r="A8184">
        <v>40.125275000000002</v>
      </c>
      <c r="B8184" t="s">
        <v>7317</v>
      </c>
      <c r="C8184" t="s">
        <v>7390</v>
      </c>
      <c r="E8184" t="str">
        <f>IFERROR(VLOOKUP(C8184,Elster!$A$5:$D$148,2,FALSE),"not in table")</f>
        <v xml:space="preserve">//   "ERWEITERUNGSTELEGRAMM"                            </v>
      </c>
      <c r="F8184">
        <f>HEX2DEC(C8184)</f>
        <v>250</v>
      </c>
      <c r="G8184">
        <f t="shared" si="606"/>
        <v>5.000000000002558E-3</v>
      </c>
    </row>
    <row r="8185" spans="1:7" x14ac:dyDescent="0.35">
      <c r="A8185">
        <v>40.125275000000002</v>
      </c>
      <c r="B8185" t="s">
        <v>7319</v>
      </c>
      <c r="C8185" t="s">
        <v>7390</v>
      </c>
      <c r="D8185" t="str">
        <f>IFERROR(VLOOKUP(C8185,Elster!$A$5:$D$148,2,FALSE),"not in table")</f>
        <v xml:space="preserve">//   "ERWEITERUNGSTELEGRAMM"                            </v>
      </c>
      <c r="F8185">
        <f>HEX2DEC(C8185)</f>
        <v>250</v>
      </c>
      <c r="G8185">
        <f t="shared" si="606"/>
        <v>0</v>
      </c>
    </row>
    <row r="8186" spans="1:7" hidden="1" x14ac:dyDescent="0.35">
      <c r="A8186">
        <v>40.130274999999997</v>
      </c>
      <c r="B8186" t="s">
        <v>7317</v>
      </c>
      <c r="C8186">
        <v>0</v>
      </c>
      <c r="E8186" t="str">
        <f>IFERROR(VLOOKUP(C8186,Elster!$A$5:$D$148,2,FALSE),"not in table")</f>
        <v>not in table</v>
      </c>
      <c r="F8186">
        <f>HEX2DEC(C8186)</f>
        <v>0</v>
      </c>
      <c r="G8186">
        <f t="shared" si="606"/>
        <v>4.9999999999954525E-3</v>
      </c>
    </row>
    <row r="8187" spans="1:7" x14ac:dyDescent="0.35">
      <c r="A8187">
        <v>40.130274999999997</v>
      </c>
      <c r="B8187" t="s">
        <v>7319</v>
      </c>
      <c r="C8187">
        <v>0</v>
      </c>
      <c r="D8187" t="str">
        <f>IFERROR(VLOOKUP(C8187,Elster!$A$5:$D$148,2,FALSE),"not in table")</f>
        <v>not in table</v>
      </c>
      <c r="F8187">
        <f>HEX2DEC(C8187)</f>
        <v>0</v>
      </c>
      <c r="G8187">
        <f t="shared" si="606"/>
        <v>0</v>
      </c>
    </row>
    <row r="8188" spans="1:7" hidden="1" x14ac:dyDescent="0.35">
      <c r="A8188">
        <v>40.135275</v>
      </c>
      <c r="B8188" t="s">
        <v>7317</v>
      </c>
      <c r="C8188">
        <v>58</v>
      </c>
      <c r="E8188" t="str">
        <f>IFERROR(VLOOKUP(C8188,Elster!$A$5:$D$148,2,FALSE),"not in table")</f>
        <v xml:space="preserve">   "MISCHER_ZU"                                       </v>
      </c>
      <c r="F8188">
        <f>HEX2DEC(C8188)</f>
        <v>88</v>
      </c>
      <c r="G8188">
        <f t="shared" si="606"/>
        <v>5.000000000002558E-3</v>
      </c>
    </row>
    <row r="8189" spans="1:7" x14ac:dyDescent="0.35">
      <c r="A8189">
        <v>40.135275</v>
      </c>
      <c r="B8189" t="s">
        <v>7319</v>
      </c>
      <c r="C8189">
        <v>58</v>
      </c>
      <c r="D8189" t="str">
        <f>IFERROR(VLOOKUP(C8189,Elster!$A$5:$D$148,2,FALSE),"not in table")</f>
        <v xml:space="preserve">   "MISCHER_ZU"                                       </v>
      </c>
      <c r="F8189">
        <f>HEX2DEC(C8189)</f>
        <v>88</v>
      </c>
      <c r="G8189">
        <f t="shared" si="606"/>
        <v>0</v>
      </c>
    </row>
    <row r="8190" spans="1:7" hidden="1" x14ac:dyDescent="0.35">
      <c r="A8190">
        <v>40.140275000000003</v>
      </c>
      <c r="B8190" t="s">
        <v>7317</v>
      </c>
      <c r="C8190">
        <v>2</v>
      </c>
      <c r="E8190" t="str">
        <f>IFERROR(VLOOKUP(C8190,Elster!$A$5:$D$148,2,FALSE),"not in table")</f>
        <v xml:space="preserve">   "KESSELSOLLTEMP"                                   </v>
      </c>
      <c r="F8190">
        <f>HEX2DEC(C8190)</f>
        <v>2</v>
      </c>
      <c r="G8190">
        <f t="shared" si="606"/>
        <v>5.000000000002558E-3</v>
      </c>
    </row>
    <row r="8191" spans="1:7" x14ac:dyDescent="0.35">
      <c r="A8191">
        <v>40.140275000000003</v>
      </c>
      <c r="B8191" t="s">
        <v>7319</v>
      </c>
      <c r="C8191">
        <v>2</v>
      </c>
      <c r="D8191" t="str">
        <f>IFERROR(VLOOKUP(C8191,Elster!$A$5:$D$148,2,FALSE),"not in table")</f>
        <v xml:space="preserve">   "KESSELSOLLTEMP"                                   </v>
      </c>
      <c r="F8191">
        <f>HEX2DEC(C8191)</f>
        <v>2</v>
      </c>
      <c r="G8191">
        <f t="shared" si="606"/>
        <v>0</v>
      </c>
    </row>
    <row r="8192" spans="1:7" hidden="1" x14ac:dyDescent="0.35">
      <c r="A8192">
        <v>40.145274000000001</v>
      </c>
      <c r="B8192" t="s">
        <v>7317</v>
      </c>
      <c r="C8192">
        <v>0</v>
      </c>
      <c r="E8192" t="str">
        <f>IFERROR(VLOOKUP(C8192,Elster!$A$5:$D$148,2,FALSE),"not in table")</f>
        <v>not in table</v>
      </c>
      <c r="F8192">
        <f>HEX2DEC(C8192)</f>
        <v>0</v>
      </c>
      <c r="G8192">
        <f t="shared" si="606"/>
        <v>4.9989999999979773E-3</v>
      </c>
    </row>
    <row r="8193" spans="1:7" x14ac:dyDescent="0.35">
      <c r="A8193">
        <v>40.145274999999998</v>
      </c>
      <c r="B8193" t="s">
        <v>7319</v>
      </c>
      <c r="C8193">
        <v>0</v>
      </c>
      <c r="D8193" t="str">
        <f>IFERROR(VLOOKUP(C8193,Elster!$A$5:$D$148,2,FALSE),"not in table")</f>
        <v>not in table</v>
      </c>
      <c r="F8193">
        <f t="shared" ref="F8193:F8196" si="610">HEX2DEC(C8193)</f>
        <v>0</v>
      </c>
      <c r="G8193">
        <f t="shared" si="606"/>
        <v>9.9999999747524271E-7</v>
      </c>
    </row>
    <row r="8194" spans="1:7" x14ac:dyDescent="0.35">
      <c r="A8194">
        <v>40.150274000000003</v>
      </c>
      <c r="B8194" t="s">
        <v>7319</v>
      </c>
      <c r="C8194">
        <v>1</v>
      </c>
      <c r="D8194" t="str">
        <f>IFERROR(VLOOKUP(C8194,Elster!$A$5:$D$148,2,FALSE),"not in table")</f>
        <v xml:space="preserve">   "FEHLERMELDUNG"                                    </v>
      </c>
      <c r="F8194">
        <f t="shared" si="610"/>
        <v>1</v>
      </c>
      <c r="G8194">
        <f t="shared" si="606"/>
        <v>4.9990000000050827E-3</v>
      </c>
    </row>
    <row r="8195" spans="1:7" hidden="1" x14ac:dyDescent="0.35">
      <c r="A8195">
        <v>40.150300000000001</v>
      </c>
      <c r="B8195" t="s">
        <v>7317</v>
      </c>
      <c r="C8195">
        <v>1</v>
      </c>
      <c r="E8195" t="str">
        <f>IFERROR(VLOOKUP(C8195,Elster!$A$5:$D$148,2,FALSE),"not in table")</f>
        <v xml:space="preserve">   "FEHLERMELDUNG"                                    </v>
      </c>
      <c r="F8195">
        <f t="shared" si="610"/>
        <v>1</v>
      </c>
      <c r="G8195">
        <f t="shared" si="606"/>
        <v>2.5999999998305157E-5</v>
      </c>
    </row>
    <row r="8196" spans="1:7" hidden="1" x14ac:dyDescent="0.35">
      <c r="A8196">
        <v>40.155299999999997</v>
      </c>
      <c r="B8196" t="s">
        <v>7317</v>
      </c>
      <c r="C8196">
        <v>69</v>
      </c>
      <c r="E8196" t="str">
        <f>IFERROR(VLOOKUP(C8196,Elster!$A$5:$D$148,2,FALSE),"not in table")</f>
        <v xml:space="preserve">   "IO_TEST"                                          </v>
      </c>
      <c r="F8196">
        <f t="shared" si="610"/>
        <v>105</v>
      </c>
      <c r="G8196">
        <f t="shared" ref="G8196:G8259" si="611">A8196-A8195</f>
        <v>4.9999999999954525E-3</v>
      </c>
    </row>
    <row r="8197" spans="1:7" x14ac:dyDescent="0.35">
      <c r="A8197">
        <v>40.155299999999997</v>
      </c>
      <c r="B8197" t="s">
        <v>7319</v>
      </c>
      <c r="C8197">
        <v>69</v>
      </c>
      <c r="D8197" t="str">
        <f>IFERROR(VLOOKUP(C8197,Elster!$A$5:$D$148,2,FALSE),"not in table")</f>
        <v xml:space="preserve">   "IO_TEST"                                          </v>
      </c>
      <c r="F8197">
        <f>HEX2DEC(C8197)</f>
        <v>105</v>
      </c>
      <c r="G8197">
        <f t="shared" si="611"/>
        <v>0</v>
      </c>
    </row>
    <row r="8198" spans="1:7" hidden="1" x14ac:dyDescent="0.35">
      <c r="A8198">
        <v>40.164102</v>
      </c>
      <c r="B8198" t="s">
        <v>7317</v>
      </c>
      <c r="C8198">
        <v>6</v>
      </c>
      <c r="E8198" t="str">
        <f>IFERROR(VLOOKUP(C8198,Elster!$A$5:$D$148,2,FALSE),"not in table")</f>
        <v xml:space="preserve">   "RAUMSOLLTEMP_II"                                  </v>
      </c>
      <c r="F8198">
        <f t="shared" ref="F8198:F8210" si="612">HEX2DEC(C8198)</f>
        <v>6</v>
      </c>
      <c r="G8198">
        <f t="shared" si="611"/>
        <v>8.8020000000028631E-3</v>
      </c>
    </row>
    <row r="8199" spans="1:7" hidden="1" x14ac:dyDescent="0.35">
      <c r="A8199">
        <v>40.169075999999997</v>
      </c>
      <c r="B8199" t="s">
        <v>7317</v>
      </c>
      <c r="C8199">
        <v>1</v>
      </c>
      <c r="E8199" t="str">
        <f>IFERROR(VLOOKUP(C8199,Elster!$A$5:$D$148,2,FALSE),"not in table")</f>
        <v xml:space="preserve">   "FEHLERMELDUNG"                                    </v>
      </c>
      <c r="F8199">
        <f t="shared" si="612"/>
        <v>1</v>
      </c>
      <c r="G8199">
        <f t="shared" si="611"/>
        <v>4.9739999999971474E-3</v>
      </c>
    </row>
    <row r="8200" spans="1:7" hidden="1" x14ac:dyDescent="0.35">
      <c r="A8200">
        <v>40.174050000000001</v>
      </c>
      <c r="B8200" t="s">
        <v>7317</v>
      </c>
      <c r="C8200" t="s">
        <v>7378</v>
      </c>
      <c r="E8200" t="str">
        <f>IFERROR(VLOOKUP(C8200,Elster!$A$5:$D$148,2,FALSE),"not in table")</f>
        <v xml:space="preserve">   "SAMMLERISTTEMP"                                   </v>
      </c>
      <c r="F8200">
        <f t="shared" si="612"/>
        <v>13</v>
      </c>
      <c r="G8200">
        <f t="shared" si="611"/>
        <v>4.9740000000042528E-3</v>
      </c>
    </row>
    <row r="8201" spans="1:7" hidden="1" x14ac:dyDescent="0.35">
      <c r="A8201">
        <v>40.179023999999998</v>
      </c>
      <c r="B8201" t="s">
        <v>7317</v>
      </c>
      <c r="C8201">
        <v>2</v>
      </c>
      <c r="E8201" t="str">
        <f>IFERROR(VLOOKUP(C8201,Elster!$A$5:$D$148,2,FALSE),"not in table")</f>
        <v xml:space="preserve">   "KESSELSOLLTEMP"                                   </v>
      </c>
      <c r="F8201">
        <f t="shared" si="612"/>
        <v>2</v>
      </c>
      <c r="G8201">
        <f t="shared" si="611"/>
        <v>4.9739999999971474E-3</v>
      </c>
    </row>
    <row r="8202" spans="1:7" hidden="1" x14ac:dyDescent="0.35">
      <c r="A8202">
        <v>40.183971999999997</v>
      </c>
      <c r="B8202" t="s">
        <v>7317</v>
      </c>
      <c r="C8202">
        <v>0</v>
      </c>
      <c r="E8202" t="str">
        <f>IFERROR(VLOOKUP(C8202,Elster!$A$5:$D$148,2,FALSE),"not in table")</f>
        <v>not in table</v>
      </c>
      <c r="F8202">
        <f t="shared" si="612"/>
        <v>0</v>
      </c>
      <c r="G8202">
        <f t="shared" si="611"/>
        <v>4.9479999999988422E-3</v>
      </c>
    </row>
    <row r="8203" spans="1:7" hidden="1" x14ac:dyDescent="0.35">
      <c r="A8203">
        <v>40.188946000000001</v>
      </c>
      <c r="B8203" t="s">
        <v>7317</v>
      </c>
      <c r="C8203" t="s">
        <v>7390</v>
      </c>
      <c r="E8203" t="str">
        <f>IFERROR(VLOOKUP(C8203,Elster!$A$5:$D$148,2,FALSE),"not in table")</f>
        <v xml:space="preserve">//   "ERWEITERUNGSTELEGRAMM"                            </v>
      </c>
      <c r="F8203">
        <f t="shared" si="612"/>
        <v>250</v>
      </c>
      <c r="G8203">
        <f t="shared" si="611"/>
        <v>4.9740000000042528E-3</v>
      </c>
    </row>
    <row r="8204" spans="1:7" hidden="1" x14ac:dyDescent="0.35">
      <c r="A8204">
        <v>40.193919000000001</v>
      </c>
      <c r="B8204" t="s">
        <v>7317</v>
      </c>
      <c r="C8204">
        <v>0</v>
      </c>
      <c r="E8204" t="str">
        <f>IFERROR(VLOOKUP(C8204,Elster!$A$5:$D$148,2,FALSE),"not in table")</f>
        <v>not in table</v>
      </c>
      <c r="F8204">
        <f t="shared" si="612"/>
        <v>0</v>
      </c>
      <c r="G8204">
        <f t="shared" si="611"/>
        <v>4.9729999999996721E-3</v>
      </c>
    </row>
    <row r="8205" spans="1:7" hidden="1" x14ac:dyDescent="0.35">
      <c r="A8205">
        <v>40.198892999999998</v>
      </c>
      <c r="B8205" t="s">
        <v>7317</v>
      </c>
      <c r="C8205">
        <v>58</v>
      </c>
      <c r="E8205" t="str">
        <f>IFERROR(VLOOKUP(C8205,Elster!$A$5:$D$148,2,FALSE),"not in table")</f>
        <v xml:space="preserve">   "MISCHER_ZU"                                       </v>
      </c>
      <c r="F8205">
        <f t="shared" si="612"/>
        <v>88</v>
      </c>
      <c r="G8205">
        <f t="shared" si="611"/>
        <v>4.9739999999971474E-3</v>
      </c>
    </row>
    <row r="8206" spans="1:7" hidden="1" x14ac:dyDescent="0.35">
      <c r="A8206">
        <v>40.203840999999997</v>
      </c>
      <c r="B8206" t="s">
        <v>7317</v>
      </c>
      <c r="C8206">
        <v>2</v>
      </c>
      <c r="E8206" t="str">
        <f>IFERROR(VLOOKUP(C8206,Elster!$A$5:$D$148,2,FALSE),"not in table")</f>
        <v xml:space="preserve">   "KESSELSOLLTEMP"                                   </v>
      </c>
      <c r="F8206">
        <f t="shared" si="612"/>
        <v>2</v>
      </c>
      <c r="G8206">
        <f t="shared" si="611"/>
        <v>4.9479999999988422E-3</v>
      </c>
    </row>
    <row r="8207" spans="1:7" hidden="1" x14ac:dyDescent="0.35">
      <c r="A8207">
        <v>40.208815000000001</v>
      </c>
      <c r="B8207" t="s">
        <v>7317</v>
      </c>
      <c r="C8207">
        <v>0</v>
      </c>
      <c r="E8207" t="str">
        <f>IFERROR(VLOOKUP(C8207,Elster!$A$5:$D$148,2,FALSE),"not in table")</f>
        <v>not in table</v>
      </c>
      <c r="F8207">
        <f t="shared" si="612"/>
        <v>0</v>
      </c>
      <c r="G8207">
        <f t="shared" si="611"/>
        <v>4.9740000000042528E-3</v>
      </c>
    </row>
    <row r="8208" spans="1:7" hidden="1" x14ac:dyDescent="0.35">
      <c r="A8208">
        <v>40.213788999999998</v>
      </c>
      <c r="B8208" t="s">
        <v>7317</v>
      </c>
      <c r="C8208">
        <v>1</v>
      </c>
      <c r="E8208" t="str">
        <f>IFERROR(VLOOKUP(C8208,Elster!$A$5:$D$148,2,FALSE),"not in table")</f>
        <v xml:space="preserve">   "FEHLERMELDUNG"                                    </v>
      </c>
      <c r="F8208">
        <f t="shared" si="612"/>
        <v>1</v>
      </c>
      <c r="G8208">
        <f t="shared" si="611"/>
        <v>4.9739999999971474E-3</v>
      </c>
    </row>
    <row r="8209" spans="1:7" hidden="1" x14ac:dyDescent="0.35">
      <c r="A8209">
        <v>40.218763000000003</v>
      </c>
      <c r="B8209" t="s">
        <v>7317</v>
      </c>
      <c r="C8209" t="s">
        <v>7410</v>
      </c>
      <c r="E8209" t="str">
        <f>IFERROR(VLOOKUP(C8209,Elster!$A$5:$D$148,2,FALSE),"not in table")</f>
        <v xml:space="preserve">   "RESET_KONFIGURATION"                              </v>
      </c>
      <c r="F8209">
        <f t="shared" si="612"/>
        <v>106</v>
      </c>
      <c r="G8209">
        <f t="shared" si="611"/>
        <v>4.9740000000042528E-3</v>
      </c>
    </row>
    <row r="8210" spans="1:7" hidden="1" x14ac:dyDescent="0.35">
      <c r="A8210">
        <v>40.228242000000002</v>
      </c>
      <c r="B8210" t="s">
        <v>7317</v>
      </c>
      <c r="C8210" t="s">
        <v>7378</v>
      </c>
      <c r="E8210" t="str">
        <f>IFERROR(VLOOKUP(C8210,Elster!$A$5:$D$148,2,FALSE),"not in table")</f>
        <v xml:space="preserve">   "SAMMLERISTTEMP"                                   </v>
      </c>
      <c r="F8210">
        <f t="shared" si="612"/>
        <v>13</v>
      </c>
      <c r="G8210">
        <f t="shared" si="611"/>
        <v>9.478999999998905E-3</v>
      </c>
    </row>
    <row r="8211" spans="1:7" x14ac:dyDescent="0.35">
      <c r="A8211">
        <v>40.228242000000002</v>
      </c>
      <c r="B8211" t="s">
        <v>7319</v>
      </c>
      <c r="C8211" t="s">
        <v>7378</v>
      </c>
      <c r="D8211" t="str">
        <f>IFERROR(VLOOKUP(C8211,Elster!$A$5:$D$148,2,FALSE),"not in table")</f>
        <v xml:space="preserve">   "SAMMLERISTTEMP"                                   </v>
      </c>
      <c r="F8211">
        <f>HEX2DEC(C8211)</f>
        <v>13</v>
      </c>
      <c r="G8211">
        <f t="shared" si="611"/>
        <v>0</v>
      </c>
    </row>
    <row r="8212" spans="1:7" hidden="1" x14ac:dyDescent="0.35">
      <c r="A8212">
        <v>40.233241999999997</v>
      </c>
      <c r="B8212" t="s">
        <v>7317</v>
      </c>
      <c r="C8212">
        <v>0</v>
      </c>
      <c r="E8212" t="str">
        <f>IFERROR(VLOOKUP(C8212,Elster!$A$5:$D$148,2,FALSE),"not in table")</f>
        <v>not in table</v>
      </c>
      <c r="F8212">
        <f>HEX2DEC(C8212)</f>
        <v>0</v>
      </c>
      <c r="G8212">
        <f t="shared" si="611"/>
        <v>4.9999999999954525E-3</v>
      </c>
    </row>
    <row r="8213" spans="1:7" x14ac:dyDescent="0.35">
      <c r="A8213">
        <v>40.233241999999997</v>
      </c>
      <c r="B8213" t="s">
        <v>7319</v>
      </c>
      <c r="C8213">
        <v>0</v>
      </c>
      <c r="D8213" t="str">
        <f>IFERROR(VLOOKUP(C8213,Elster!$A$5:$D$148,2,FALSE),"not in table")</f>
        <v>not in table</v>
      </c>
      <c r="F8213">
        <f>HEX2DEC(C8213)</f>
        <v>0</v>
      </c>
      <c r="G8213">
        <f t="shared" si="611"/>
        <v>0</v>
      </c>
    </row>
    <row r="8214" spans="1:7" hidden="1" x14ac:dyDescent="0.35">
      <c r="A8214">
        <v>40.238242</v>
      </c>
      <c r="B8214" t="s">
        <v>7317</v>
      </c>
      <c r="C8214">
        <v>6</v>
      </c>
      <c r="E8214" t="str">
        <f>IFERROR(VLOOKUP(C8214,Elster!$A$5:$D$148,2,FALSE),"not in table")</f>
        <v xml:space="preserve">   "RAUMSOLLTEMP_II"                                  </v>
      </c>
      <c r="F8214">
        <f>HEX2DEC(C8214)</f>
        <v>6</v>
      </c>
      <c r="G8214">
        <f t="shared" si="611"/>
        <v>5.000000000002558E-3</v>
      </c>
    </row>
    <row r="8215" spans="1:7" x14ac:dyDescent="0.35">
      <c r="A8215">
        <v>40.238242</v>
      </c>
      <c r="B8215" t="s">
        <v>7319</v>
      </c>
      <c r="C8215">
        <v>6</v>
      </c>
      <c r="D8215" t="str">
        <f>IFERROR(VLOOKUP(C8215,Elster!$A$5:$D$148,2,FALSE),"not in table")</f>
        <v xml:space="preserve">   "RAUMSOLLTEMP_II"                                  </v>
      </c>
      <c r="F8215">
        <f>HEX2DEC(C8215)</f>
        <v>6</v>
      </c>
      <c r="G8215">
        <f t="shared" si="611"/>
        <v>0</v>
      </c>
    </row>
    <row r="8216" spans="1:7" hidden="1" x14ac:dyDescent="0.35">
      <c r="A8216">
        <v>40.243242000000002</v>
      </c>
      <c r="B8216" t="s">
        <v>7317</v>
      </c>
      <c r="C8216">
        <v>1</v>
      </c>
      <c r="E8216" t="str">
        <f>IFERROR(VLOOKUP(C8216,Elster!$A$5:$D$148,2,FALSE),"not in table")</f>
        <v xml:space="preserve">   "FEHLERMELDUNG"                                    </v>
      </c>
      <c r="F8216">
        <f>HEX2DEC(C8216)</f>
        <v>1</v>
      </c>
      <c r="G8216">
        <f t="shared" si="611"/>
        <v>5.000000000002558E-3</v>
      </c>
    </row>
    <row r="8217" spans="1:7" x14ac:dyDescent="0.35">
      <c r="A8217">
        <v>40.243242000000002</v>
      </c>
      <c r="B8217" t="s">
        <v>7319</v>
      </c>
      <c r="C8217">
        <v>1</v>
      </c>
      <c r="D8217" t="str">
        <f>IFERROR(VLOOKUP(C8217,Elster!$A$5:$D$148,2,FALSE),"not in table")</f>
        <v xml:space="preserve">   "FEHLERMELDUNG"                                    </v>
      </c>
      <c r="F8217">
        <f>HEX2DEC(C8217)</f>
        <v>1</v>
      </c>
      <c r="G8217">
        <f t="shared" si="611"/>
        <v>0</v>
      </c>
    </row>
    <row r="8218" spans="1:7" hidden="1" x14ac:dyDescent="0.35">
      <c r="A8218">
        <v>40.248241</v>
      </c>
      <c r="B8218" t="s">
        <v>7317</v>
      </c>
      <c r="C8218">
        <v>1</v>
      </c>
      <c r="E8218" t="str">
        <f>IFERROR(VLOOKUP(C8218,Elster!$A$5:$D$148,2,FALSE),"not in table")</f>
        <v xml:space="preserve">   "FEHLERMELDUNG"                                    </v>
      </c>
      <c r="F8218">
        <f>HEX2DEC(C8218)</f>
        <v>1</v>
      </c>
      <c r="G8218">
        <f t="shared" si="611"/>
        <v>4.9989999999979773E-3</v>
      </c>
    </row>
    <row r="8219" spans="1:7" x14ac:dyDescent="0.35">
      <c r="A8219">
        <v>40.248241999999998</v>
      </c>
      <c r="B8219" t="s">
        <v>7319</v>
      </c>
      <c r="C8219">
        <v>1</v>
      </c>
      <c r="D8219" t="str">
        <f>IFERROR(VLOOKUP(C8219,Elster!$A$5:$D$148,2,FALSE),"not in table")</f>
        <v xml:space="preserve">   "FEHLERMELDUNG"                                    </v>
      </c>
      <c r="F8219">
        <f>HEX2DEC(C8219)</f>
        <v>1</v>
      </c>
      <c r="G8219">
        <f t="shared" si="611"/>
        <v>9.9999999747524271E-7</v>
      </c>
    </row>
    <row r="8220" spans="1:7" hidden="1" x14ac:dyDescent="0.35">
      <c r="A8220">
        <v>40.253241000000003</v>
      </c>
      <c r="B8220" t="s">
        <v>7317</v>
      </c>
      <c r="C8220" t="s">
        <v>7390</v>
      </c>
      <c r="E8220" t="str">
        <f>IFERROR(VLOOKUP(C8220,Elster!$A$5:$D$148,2,FALSE),"not in table")</f>
        <v xml:space="preserve">//   "ERWEITERUNGSTELEGRAMM"                            </v>
      </c>
      <c r="F8220">
        <f>HEX2DEC(C8220)</f>
        <v>250</v>
      </c>
      <c r="G8220">
        <f t="shared" si="611"/>
        <v>4.9990000000050827E-3</v>
      </c>
    </row>
    <row r="8221" spans="1:7" x14ac:dyDescent="0.35">
      <c r="A8221">
        <v>40.253241000000003</v>
      </c>
      <c r="B8221" t="s">
        <v>7319</v>
      </c>
      <c r="C8221" t="s">
        <v>7390</v>
      </c>
      <c r="D8221" t="str">
        <f>IFERROR(VLOOKUP(C8221,Elster!$A$5:$D$148,2,FALSE),"not in table")</f>
        <v xml:space="preserve">//   "ERWEITERUNGSTELEGRAMM"                            </v>
      </c>
      <c r="F8221">
        <f>HEX2DEC(C8221)</f>
        <v>250</v>
      </c>
      <c r="G8221">
        <f t="shared" si="611"/>
        <v>0</v>
      </c>
    </row>
    <row r="8222" spans="1:7" hidden="1" x14ac:dyDescent="0.35">
      <c r="A8222">
        <v>40.258240999999998</v>
      </c>
      <c r="B8222" t="s">
        <v>7317</v>
      </c>
      <c r="C8222">
        <v>0</v>
      </c>
      <c r="E8222" t="str">
        <f>IFERROR(VLOOKUP(C8222,Elster!$A$5:$D$148,2,FALSE),"not in table")</f>
        <v>not in table</v>
      </c>
      <c r="F8222">
        <f>HEX2DEC(C8222)</f>
        <v>0</v>
      </c>
      <c r="G8222">
        <f t="shared" si="611"/>
        <v>4.9999999999954525E-3</v>
      </c>
    </row>
    <row r="8223" spans="1:7" x14ac:dyDescent="0.35">
      <c r="A8223">
        <v>40.258240999999998</v>
      </c>
      <c r="B8223" t="s">
        <v>7319</v>
      </c>
      <c r="C8223">
        <v>0</v>
      </c>
      <c r="D8223" t="str">
        <f>IFERROR(VLOOKUP(C8223,Elster!$A$5:$D$148,2,FALSE),"not in table")</f>
        <v>not in table</v>
      </c>
      <c r="F8223">
        <f>HEX2DEC(C8223)</f>
        <v>0</v>
      </c>
      <c r="G8223">
        <f t="shared" si="611"/>
        <v>0</v>
      </c>
    </row>
    <row r="8224" spans="1:7" hidden="1" x14ac:dyDescent="0.35">
      <c r="A8224">
        <v>40.263241000000001</v>
      </c>
      <c r="B8224" t="s">
        <v>7317</v>
      </c>
      <c r="C8224">
        <v>28</v>
      </c>
      <c r="E8224" t="str">
        <f>IFERROR(VLOOKUP(C8224,Elster!$A$5:$D$148,2,FALSE),"not in table")</f>
        <v xml:space="preserve">   "MAX_TEMP_KESSEL"                                  </v>
      </c>
      <c r="F8224">
        <f>HEX2DEC(C8224)</f>
        <v>40</v>
      </c>
      <c r="G8224">
        <f t="shared" si="611"/>
        <v>5.000000000002558E-3</v>
      </c>
    </row>
    <row r="8225" spans="1:7" x14ac:dyDescent="0.35">
      <c r="A8225">
        <v>40.263241000000001</v>
      </c>
      <c r="B8225" t="s">
        <v>7319</v>
      </c>
      <c r="C8225">
        <v>28</v>
      </c>
      <c r="D8225" t="str">
        <f>IFERROR(VLOOKUP(C8225,Elster!$A$5:$D$148,2,FALSE),"not in table")</f>
        <v xml:space="preserve">   "MAX_TEMP_KESSEL"                                  </v>
      </c>
      <c r="F8225">
        <f>HEX2DEC(C8225)</f>
        <v>40</v>
      </c>
      <c r="G8225">
        <f t="shared" si="611"/>
        <v>0</v>
      </c>
    </row>
    <row r="8226" spans="1:7" hidden="1" x14ac:dyDescent="0.35">
      <c r="A8226">
        <v>40.268241000000003</v>
      </c>
      <c r="B8226" t="s">
        <v>7317</v>
      </c>
      <c r="C8226">
        <v>1</v>
      </c>
      <c r="E8226" t="str">
        <f>IFERROR(VLOOKUP(C8226,Elster!$A$5:$D$148,2,FALSE),"not in table")</f>
        <v xml:space="preserve">   "FEHLERMELDUNG"                                    </v>
      </c>
      <c r="F8226">
        <f>HEX2DEC(C8226)</f>
        <v>1</v>
      </c>
      <c r="G8226">
        <f t="shared" si="611"/>
        <v>5.000000000002558E-3</v>
      </c>
    </row>
    <row r="8227" spans="1:7" x14ac:dyDescent="0.35">
      <c r="A8227">
        <v>40.268241000000003</v>
      </c>
      <c r="B8227" t="s">
        <v>7319</v>
      </c>
      <c r="C8227">
        <v>1</v>
      </c>
      <c r="D8227" t="str">
        <f>IFERROR(VLOOKUP(C8227,Elster!$A$5:$D$148,2,FALSE),"not in table")</f>
        <v xml:space="preserve">   "FEHLERMELDUNG"                                    </v>
      </c>
      <c r="F8227">
        <f>HEX2DEC(C8227)</f>
        <v>1</v>
      </c>
      <c r="G8227">
        <f t="shared" si="611"/>
        <v>0</v>
      </c>
    </row>
    <row r="8228" spans="1:7" hidden="1" x14ac:dyDescent="0.35">
      <c r="A8228">
        <v>40.273240999999999</v>
      </c>
      <c r="B8228" t="s">
        <v>7317</v>
      </c>
      <c r="C8228" t="s">
        <v>7411</v>
      </c>
      <c r="E8228" t="str">
        <f>IFERROR(VLOOKUP(C8228,Elster!$A$5:$D$148,2,FALSE),"not in table")</f>
        <v>not in table</v>
      </c>
      <c r="F8228">
        <f>HEX2DEC(C8228)</f>
        <v>244</v>
      </c>
      <c r="G8228">
        <f t="shared" si="611"/>
        <v>4.9999999999954525E-3</v>
      </c>
    </row>
    <row r="8229" spans="1:7" x14ac:dyDescent="0.35">
      <c r="A8229">
        <v>40.273240999999999</v>
      </c>
      <c r="B8229" t="s">
        <v>7319</v>
      </c>
      <c r="C8229" t="s">
        <v>7411</v>
      </c>
      <c r="D8229" t="str">
        <f>IFERROR(VLOOKUP(C8229,Elster!$A$5:$D$148,2,FALSE),"not in table")</f>
        <v>not in table</v>
      </c>
      <c r="F8229">
        <f>HEX2DEC(C8229)</f>
        <v>244</v>
      </c>
      <c r="G8229">
        <f t="shared" si="611"/>
        <v>0</v>
      </c>
    </row>
    <row r="8230" spans="1:7" hidden="1" x14ac:dyDescent="0.35">
      <c r="A8230">
        <v>40.278241000000001</v>
      </c>
      <c r="B8230" t="s">
        <v>7317</v>
      </c>
      <c r="C8230">
        <v>2</v>
      </c>
      <c r="E8230" t="str">
        <f>IFERROR(VLOOKUP(C8230,Elster!$A$5:$D$148,2,FALSE),"not in table")</f>
        <v xml:space="preserve">   "KESSELSOLLTEMP"                                   </v>
      </c>
      <c r="F8230">
        <f>HEX2DEC(C8230)</f>
        <v>2</v>
      </c>
      <c r="G8230">
        <f t="shared" si="611"/>
        <v>5.000000000002558E-3</v>
      </c>
    </row>
    <row r="8231" spans="1:7" x14ac:dyDescent="0.35">
      <c r="A8231">
        <v>40.278241000000001</v>
      </c>
      <c r="B8231" t="s">
        <v>7319</v>
      </c>
      <c r="C8231">
        <v>2</v>
      </c>
      <c r="D8231" t="str">
        <f>IFERROR(VLOOKUP(C8231,Elster!$A$5:$D$148,2,FALSE),"not in table")</f>
        <v xml:space="preserve">   "KESSELSOLLTEMP"                                   </v>
      </c>
      <c r="F8231">
        <f>HEX2DEC(C8231)</f>
        <v>2</v>
      </c>
      <c r="G8231">
        <f t="shared" si="611"/>
        <v>0</v>
      </c>
    </row>
    <row r="8232" spans="1:7" hidden="1" x14ac:dyDescent="0.35">
      <c r="A8232">
        <v>40.283240999999997</v>
      </c>
      <c r="B8232" t="s">
        <v>7317</v>
      </c>
      <c r="C8232" t="s">
        <v>7383</v>
      </c>
      <c r="E8232" t="str">
        <f>IFERROR(VLOOKUP(C8232,Elster!$A$5:$D$148,2,FALSE),"not in table")</f>
        <v xml:space="preserve">   "MISCHERLAUFZEIT"                                  </v>
      </c>
      <c r="F8232">
        <f>HEX2DEC(C8232)</f>
        <v>44</v>
      </c>
      <c r="G8232">
        <f t="shared" si="611"/>
        <v>4.9999999999954525E-3</v>
      </c>
    </row>
    <row r="8233" spans="1:7" x14ac:dyDescent="0.35">
      <c r="A8233">
        <v>40.283240999999997</v>
      </c>
      <c r="B8233" t="s">
        <v>7319</v>
      </c>
      <c r="C8233" t="s">
        <v>7383</v>
      </c>
      <c r="D8233" t="str">
        <f>IFERROR(VLOOKUP(C8233,Elster!$A$5:$D$148,2,FALSE),"not in table")</f>
        <v xml:space="preserve">   "MISCHERLAUFZEIT"                                  </v>
      </c>
      <c r="F8233">
        <f>HEX2DEC(C8233)</f>
        <v>44</v>
      </c>
      <c r="G8233">
        <f t="shared" si="611"/>
        <v>0</v>
      </c>
    </row>
    <row r="8234" spans="1:7" hidden="1" x14ac:dyDescent="0.35">
      <c r="A8234">
        <v>40.292380999999999</v>
      </c>
      <c r="B8234" t="s">
        <v>7317</v>
      </c>
      <c r="C8234">
        <v>6</v>
      </c>
      <c r="E8234" t="str">
        <f>IFERROR(VLOOKUP(C8234,Elster!$A$5:$D$148,2,FALSE),"not in table")</f>
        <v xml:space="preserve">   "RAUMSOLLTEMP_II"                                  </v>
      </c>
      <c r="F8234">
        <f t="shared" ref="F8234:F8246" si="613">HEX2DEC(C8234)</f>
        <v>6</v>
      </c>
      <c r="G8234">
        <f t="shared" si="611"/>
        <v>9.1400000000021464E-3</v>
      </c>
    </row>
    <row r="8235" spans="1:7" hidden="1" x14ac:dyDescent="0.35">
      <c r="A8235">
        <v>40.297355000000003</v>
      </c>
      <c r="B8235" t="s">
        <v>7317</v>
      </c>
      <c r="C8235">
        <v>1</v>
      </c>
      <c r="E8235" t="str">
        <f>IFERROR(VLOOKUP(C8235,Elster!$A$5:$D$148,2,FALSE),"not in table")</f>
        <v xml:space="preserve">   "FEHLERMELDUNG"                                    </v>
      </c>
      <c r="F8235">
        <f t="shared" si="613"/>
        <v>1</v>
      </c>
      <c r="G8235">
        <f t="shared" si="611"/>
        <v>4.9740000000042528E-3</v>
      </c>
    </row>
    <row r="8236" spans="1:7" hidden="1" x14ac:dyDescent="0.35">
      <c r="A8236">
        <v>40.302329</v>
      </c>
      <c r="B8236" t="s">
        <v>7317</v>
      </c>
      <c r="C8236" t="s">
        <v>7378</v>
      </c>
      <c r="E8236" t="str">
        <f>IFERROR(VLOOKUP(C8236,Elster!$A$5:$D$148,2,FALSE),"not in table")</f>
        <v xml:space="preserve">   "SAMMLERISTTEMP"                                   </v>
      </c>
      <c r="F8236">
        <f t="shared" si="613"/>
        <v>13</v>
      </c>
      <c r="G8236">
        <f t="shared" si="611"/>
        <v>4.9739999999971474E-3</v>
      </c>
    </row>
    <row r="8237" spans="1:7" hidden="1" x14ac:dyDescent="0.35">
      <c r="A8237">
        <v>40.307276999999999</v>
      </c>
      <c r="B8237" t="s">
        <v>7317</v>
      </c>
      <c r="C8237">
        <v>2</v>
      </c>
      <c r="E8237" t="str">
        <f>IFERROR(VLOOKUP(C8237,Elster!$A$5:$D$148,2,FALSE),"not in table")</f>
        <v xml:space="preserve">   "KESSELSOLLTEMP"                                   </v>
      </c>
      <c r="F8237">
        <f t="shared" si="613"/>
        <v>2</v>
      </c>
      <c r="G8237">
        <f t="shared" si="611"/>
        <v>4.9479999999988422E-3</v>
      </c>
    </row>
    <row r="8238" spans="1:7" hidden="1" x14ac:dyDescent="0.35">
      <c r="A8238">
        <v>40.312251000000003</v>
      </c>
      <c r="B8238" t="s">
        <v>7317</v>
      </c>
      <c r="C8238">
        <v>0</v>
      </c>
      <c r="E8238" t="str">
        <f>IFERROR(VLOOKUP(C8238,Elster!$A$5:$D$148,2,FALSE),"not in table")</f>
        <v>not in table</v>
      </c>
      <c r="F8238">
        <f t="shared" si="613"/>
        <v>0</v>
      </c>
      <c r="G8238">
        <f t="shared" si="611"/>
        <v>4.9740000000042528E-3</v>
      </c>
    </row>
    <row r="8239" spans="1:7" hidden="1" x14ac:dyDescent="0.35">
      <c r="A8239">
        <v>40.317225000000001</v>
      </c>
      <c r="B8239" t="s">
        <v>7317</v>
      </c>
      <c r="C8239" t="s">
        <v>7390</v>
      </c>
      <c r="E8239" t="str">
        <f>IFERROR(VLOOKUP(C8239,Elster!$A$5:$D$148,2,FALSE),"not in table")</f>
        <v xml:space="preserve">//   "ERWEITERUNGSTELEGRAMM"                            </v>
      </c>
      <c r="F8239">
        <f t="shared" si="613"/>
        <v>250</v>
      </c>
      <c r="G8239">
        <f t="shared" si="611"/>
        <v>4.9739999999971474E-3</v>
      </c>
    </row>
    <row r="8240" spans="1:7" hidden="1" x14ac:dyDescent="0.35">
      <c r="A8240">
        <v>40.322198999999998</v>
      </c>
      <c r="B8240" t="s">
        <v>7317</v>
      </c>
      <c r="C8240">
        <v>0</v>
      </c>
      <c r="E8240" t="str">
        <f>IFERROR(VLOOKUP(C8240,Elster!$A$5:$D$148,2,FALSE),"not in table")</f>
        <v>not in table</v>
      </c>
      <c r="F8240">
        <f t="shared" si="613"/>
        <v>0</v>
      </c>
      <c r="G8240">
        <f t="shared" si="611"/>
        <v>4.9739999999971474E-3</v>
      </c>
    </row>
    <row r="8241" spans="1:7" hidden="1" x14ac:dyDescent="0.35">
      <c r="A8241">
        <v>40.327145999999999</v>
      </c>
      <c r="B8241" t="s">
        <v>7317</v>
      </c>
      <c r="C8241">
        <v>28</v>
      </c>
      <c r="E8241" t="str">
        <f>IFERROR(VLOOKUP(C8241,Elster!$A$5:$D$148,2,FALSE),"not in table")</f>
        <v xml:space="preserve">   "MAX_TEMP_KESSEL"                                  </v>
      </c>
      <c r="F8241">
        <f t="shared" si="613"/>
        <v>40</v>
      </c>
      <c r="G8241">
        <f t="shared" si="611"/>
        <v>4.947000000001367E-3</v>
      </c>
    </row>
    <row r="8242" spans="1:7" hidden="1" x14ac:dyDescent="0.35">
      <c r="A8242">
        <v>40.332120000000003</v>
      </c>
      <c r="B8242" t="s">
        <v>7317</v>
      </c>
      <c r="C8242">
        <v>1</v>
      </c>
      <c r="E8242" t="str">
        <f>IFERROR(VLOOKUP(C8242,Elster!$A$5:$D$148,2,FALSE),"not in table")</f>
        <v xml:space="preserve">   "FEHLERMELDUNG"                                    </v>
      </c>
      <c r="F8242">
        <f t="shared" si="613"/>
        <v>1</v>
      </c>
      <c r="G8242">
        <f t="shared" si="611"/>
        <v>4.9740000000042528E-3</v>
      </c>
    </row>
    <row r="8243" spans="1:7" hidden="1" x14ac:dyDescent="0.35">
      <c r="A8243">
        <v>40.337094</v>
      </c>
      <c r="B8243" t="s">
        <v>7317</v>
      </c>
      <c r="C8243" t="s">
        <v>7411</v>
      </c>
      <c r="E8243" t="str">
        <f>IFERROR(VLOOKUP(C8243,Elster!$A$5:$D$148,2,FALSE),"not in table")</f>
        <v>not in table</v>
      </c>
      <c r="F8243">
        <f t="shared" si="613"/>
        <v>244</v>
      </c>
      <c r="G8243">
        <f t="shared" si="611"/>
        <v>4.9739999999971474E-3</v>
      </c>
    </row>
    <row r="8244" spans="1:7" hidden="1" x14ac:dyDescent="0.35">
      <c r="A8244">
        <v>40.342041999999999</v>
      </c>
      <c r="B8244" t="s">
        <v>7317</v>
      </c>
      <c r="C8244">
        <v>2</v>
      </c>
      <c r="E8244" t="str">
        <f>IFERROR(VLOOKUP(C8244,Elster!$A$5:$D$148,2,FALSE),"not in table")</f>
        <v xml:space="preserve">   "KESSELSOLLTEMP"                                   </v>
      </c>
      <c r="F8244">
        <f t="shared" si="613"/>
        <v>2</v>
      </c>
      <c r="G8244">
        <f t="shared" si="611"/>
        <v>4.9479999999988422E-3</v>
      </c>
    </row>
    <row r="8245" spans="1:7" hidden="1" x14ac:dyDescent="0.35">
      <c r="A8245">
        <v>40.347016000000004</v>
      </c>
      <c r="B8245" t="s">
        <v>7317</v>
      </c>
      <c r="C8245" t="s">
        <v>7384</v>
      </c>
      <c r="E8245" t="str">
        <f>IFERROR(VLOOKUP(C8245,Elster!$A$5:$D$148,2,FALSE),"not in table")</f>
        <v xml:space="preserve">   "MODGRAD"                                          </v>
      </c>
      <c r="F8245">
        <f t="shared" si="613"/>
        <v>45</v>
      </c>
      <c r="G8245">
        <f t="shared" si="611"/>
        <v>4.9740000000042528E-3</v>
      </c>
    </row>
    <row r="8246" spans="1:7" hidden="1" x14ac:dyDescent="0.35">
      <c r="A8246">
        <v>40.356599000000003</v>
      </c>
      <c r="B8246" t="s">
        <v>7317</v>
      </c>
      <c r="C8246" t="s">
        <v>7378</v>
      </c>
      <c r="E8246" t="str">
        <f>IFERROR(VLOOKUP(C8246,Elster!$A$5:$D$148,2,FALSE),"not in table")</f>
        <v xml:space="preserve">   "SAMMLERISTTEMP"                                   </v>
      </c>
      <c r="F8246">
        <f t="shared" si="613"/>
        <v>13</v>
      </c>
      <c r="G8246">
        <f t="shared" si="611"/>
        <v>9.582999999999231E-3</v>
      </c>
    </row>
    <row r="8247" spans="1:7" x14ac:dyDescent="0.35">
      <c r="A8247">
        <v>40.356599000000003</v>
      </c>
      <c r="B8247" t="s">
        <v>7319</v>
      </c>
      <c r="C8247" t="s">
        <v>7378</v>
      </c>
      <c r="D8247" t="str">
        <f>IFERROR(VLOOKUP(C8247,Elster!$A$5:$D$148,2,FALSE),"not in table")</f>
        <v xml:space="preserve">   "SAMMLERISTTEMP"                                   </v>
      </c>
      <c r="F8247">
        <f>HEX2DEC(C8247)</f>
        <v>13</v>
      </c>
      <c r="G8247">
        <f t="shared" si="611"/>
        <v>0</v>
      </c>
    </row>
    <row r="8248" spans="1:7" hidden="1" x14ac:dyDescent="0.35">
      <c r="A8248">
        <v>40.361598999999998</v>
      </c>
      <c r="B8248" t="s">
        <v>7317</v>
      </c>
      <c r="C8248">
        <v>0</v>
      </c>
      <c r="E8248" t="str">
        <f>IFERROR(VLOOKUP(C8248,Elster!$A$5:$D$148,2,FALSE),"not in table")</f>
        <v>not in table</v>
      </c>
      <c r="F8248">
        <f>HEX2DEC(C8248)</f>
        <v>0</v>
      </c>
      <c r="G8248">
        <f t="shared" si="611"/>
        <v>4.9999999999954525E-3</v>
      </c>
    </row>
    <row r="8249" spans="1:7" x14ac:dyDescent="0.35">
      <c r="A8249">
        <v>40.361598999999998</v>
      </c>
      <c r="B8249" t="s">
        <v>7319</v>
      </c>
      <c r="C8249">
        <v>0</v>
      </c>
      <c r="D8249" t="str">
        <f>IFERROR(VLOOKUP(C8249,Elster!$A$5:$D$148,2,FALSE),"not in table")</f>
        <v>not in table</v>
      </c>
      <c r="F8249">
        <f>HEX2DEC(C8249)</f>
        <v>0</v>
      </c>
      <c r="G8249">
        <f t="shared" si="611"/>
        <v>0</v>
      </c>
    </row>
    <row r="8250" spans="1:7" hidden="1" x14ac:dyDescent="0.35">
      <c r="A8250">
        <v>40.366599000000001</v>
      </c>
      <c r="B8250" t="s">
        <v>7317</v>
      </c>
      <c r="C8250">
        <v>3</v>
      </c>
      <c r="E8250" t="str">
        <f>IFERROR(VLOOKUP(C8250,Elster!$A$5:$D$148,2,FALSE),"not in table")</f>
        <v xml:space="preserve">   "SPEICHERSOLLTEMP"                                 </v>
      </c>
      <c r="F8250">
        <f>HEX2DEC(C8250)</f>
        <v>3</v>
      </c>
      <c r="G8250">
        <f t="shared" si="611"/>
        <v>5.000000000002558E-3</v>
      </c>
    </row>
    <row r="8251" spans="1:7" x14ac:dyDescent="0.35">
      <c r="A8251">
        <v>40.366599000000001</v>
      </c>
      <c r="B8251" t="s">
        <v>7319</v>
      </c>
      <c r="C8251">
        <v>3</v>
      </c>
      <c r="D8251" t="str">
        <f>IFERROR(VLOOKUP(C8251,Elster!$A$5:$D$148,2,FALSE),"not in table")</f>
        <v xml:space="preserve">   "SPEICHERSOLLTEMP"                                 </v>
      </c>
      <c r="F8251">
        <f>HEX2DEC(C8251)</f>
        <v>3</v>
      </c>
      <c r="G8251">
        <f t="shared" si="611"/>
        <v>0</v>
      </c>
    </row>
    <row r="8252" spans="1:7" hidden="1" x14ac:dyDescent="0.35">
      <c r="A8252">
        <v>40.371599000000003</v>
      </c>
      <c r="B8252" t="s">
        <v>7317</v>
      </c>
      <c r="C8252">
        <v>1</v>
      </c>
      <c r="E8252" t="str">
        <f>IFERROR(VLOOKUP(C8252,Elster!$A$5:$D$148,2,FALSE),"not in table")</f>
        <v xml:space="preserve">   "FEHLERMELDUNG"                                    </v>
      </c>
      <c r="F8252">
        <f>HEX2DEC(C8252)</f>
        <v>1</v>
      </c>
      <c r="G8252">
        <f t="shared" si="611"/>
        <v>5.000000000002558E-3</v>
      </c>
    </row>
    <row r="8253" spans="1:7" x14ac:dyDescent="0.35">
      <c r="A8253">
        <v>40.371599000000003</v>
      </c>
      <c r="B8253" t="s">
        <v>7319</v>
      </c>
      <c r="C8253">
        <v>1</v>
      </c>
      <c r="D8253" t="str">
        <f>IFERROR(VLOOKUP(C8253,Elster!$A$5:$D$148,2,FALSE),"not in table")</f>
        <v xml:space="preserve">   "FEHLERMELDUNG"                                    </v>
      </c>
      <c r="F8253">
        <f>HEX2DEC(C8253)</f>
        <v>1</v>
      </c>
      <c r="G8253">
        <f t="shared" si="611"/>
        <v>0</v>
      </c>
    </row>
    <row r="8254" spans="1:7" hidden="1" x14ac:dyDescent="0.35">
      <c r="A8254">
        <v>40.376598999999999</v>
      </c>
      <c r="B8254" t="s">
        <v>7317</v>
      </c>
      <c r="C8254">
        <v>0</v>
      </c>
      <c r="E8254" t="str">
        <f>IFERROR(VLOOKUP(C8254,Elster!$A$5:$D$148,2,FALSE),"not in table")</f>
        <v>not in table</v>
      </c>
      <c r="F8254">
        <f>HEX2DEC(C8254)</f>
        <v>0</v>
      </c>
      <c r="G8254">
        <f t="shared" si="611"/>
        <v>4.9999999999954525E-3</v>
      </c>
    </row>
    <row r="8255" spans="1:7" x14ac:dyDescent="0.35">
      <c r="A8255">
        <v>40.376598999999999</v>
      </c>
      <c r="B8255" t="s">
        <v>7319</v>
      </c>
      <c r="C8255">
        <v>0</v>
      </c>
      <c r="D8255" t="str">
        <f>IFERROR(VLOOKUP(C8255,Elster!$A$5:$D$148,2,FALSE),"not in table")</f>
        <v>not in table</v>
      </c>
      <c r="F8255">
        <f>HEX2DEC(C8255)</f>
        <v>0</v>
      </c>
      <c r="G8255">
        <f t="shared" si="611"/>
        <v>0</v>
      </c>
    </row>
    <row r="8256" spans="1:7" hidden="1" x14ac:dyDescent="0.35">
      <c r="A8256">
        <v>40.381599000000001</v>
      </c>
      <c r="B8256" t="s">
        <v>7317</v>
      </c>
      <c r="C8256" t="s">
        <v>7390</v>
      </c>
      <c r="E8256" t="str">
        <f>IFERROR(VLOOKUP(C8256,Elster!$A$5:$D$148,2,FALSE),"not in table")</f>
        <v xml:space="preserve">//   "ERWEITERUNGSTELEGRAMM"                            </v>
      </c>
      <c r="F8256">
        <f>HEX2DEC(C8256)</f>
        <v>250</v>
      </c>
      <c r="G8256">
        <f t="shared" si="611"/>
        <v>5.000000000002558E-3</v>
      </c>
    </row>
    <row r="8257" spans="1:7" x14ac:dyDescent="0.35">
      <c r="A8257">
        <v>40.381599000000001</v>
      </c>
      <c r="B8257" t="s">
        <v>7319</v>
      </c>
      <c r="C8257" t="s">
        <v>7390</v>
      </c>
      <c r="D8257" t="str">
        <f>IFERROR(VLOOKUP(C8257,Elster!$A$5:$D$148,2,FALSE),"not in table")</f>
        <v xml:space="preserve">//   "ERWEITERUNGSTELEGRAMM"                            </v>
      </c>
      <c r="F8257">
        <f>HEX2DEC(C8257)</f>
        <v>250</v>
      </c>
      <c r="G8257">
        <f t="shared" si="611"/>
        <v>0</v>
      </c>
    </row>
    <row r="8258" spans="1:7" hidden="1" x14ac:dyDescent="0.35">
      <c r="A8258">
        <v>40.386598999999997</v>
      </c>
      <c r="B8258" t="s">
        <v>7317</v>
      </c>
      <c r="C8258">
        <v>0</v>
      </c>
      <c r="E8258" t="str">
        <f>IFERROR(VLOOKUP(C8258,Elster!$A$5:$D$148,2,FALSE),"not in table")</f>
        <v>not in table</v>
      </c>
      <c r="F8258">
        <f>HEX2DEC(C8258)</f>
        <v>0</v>
      </c>
      <c r="G8258">
        <f t="shared" si="611"/>
        <v>4.9999999999954525E-3</v>
      </c>
    </row>
    <row r="8259" spans="1:7" x14ac:dyDescent="0.35">
      <c r="A8259">
        <v>40.386598999999997</v>
      </c>
      <c r="B8259" t="s">
        <v>7319</v>
      </c>
      <c r="C8259">
        <v>0</v>
      </c>
      <c r="D8259" t="str">
        <f>IFERROR(VLOOKUP(C8259,Elster!$A$5:$D$148,2,FALSE),"not in table")</f>
        <v>not in table</v>
      </c>
      <c r="F8259">
        <f>HEX2DEC(C8259)</f>
        <v>0</v>
      </c>
      <c r="G8259">
        <f t="shared" si="611"/>
        <v>0</v>
      </c>
    </row>
    <row r="8260" spans="1:7" hidden="1" x14ac:dyDescent="0.35">
      <c r="A8260">
        <v>40.391624</v>
      </c>
      <c r="B8260" t="s">
        <v>7317</v>
      </c>
      <c r="C8260">
        <v>13</v>
      </c>
      <c r="E8260" t="str">
        <f>IFERROR(VLOOKUP(C8260,Elster!$A$5:$D$148,2,FALSE),"not in table")</f>
        <v xml:space="preserve">   "EINSTELL_SPEICHERSOLLTEMP"                        </v>
      </c>
      <c r="F8260">
        <f>HEX2DEC(C8260)</f>
        <v>19</v>
      </c>
      <c r="G8260">
        <f t="shared" ref="G8260:G8323" si="614">A8260-A8259</f>
        <v>5.0250000000033879E-3</v>
      </c>
    </row>
    <row r="8261" spans="1:7" x14ac:dyDescent="0.35">
      <c r="A8261">
        <v>40.391624999999998</v>
      </c>
      <c r="B8261" t="s">
        <v>7319</v>
      </c>
      <c r="C8261">
        <v>13</v>
      </c>
      <c r="D8261" t="str">
        <f>IFERROR(VLOOKUP(C8261,Elster!$A$5:$D$148,2,FALSE),"not in table")</f>
        <v xml:space="preserve">   "EINSTELL_SPEICHERSOLLTEMP"                        </v>
      </c>
      <c r="F8261">
        <f>HEX2DEC(C8261)</f>
        <v>19</v>
      </c>
      <c r="G8261">
        <f t="shared" si="614"/>
        <v>9.9999999747524271E-7</v>
      </c>
    </row>
    <row r="8262" spans="1:7" hidden="1" x14ac:dyDescent="0.35">
      <c r="A8262">
        <v>40.396624000000003</v>
      </c>
      <c r="B8262" t="s">
        <v>7317</v>
      </c>
      <c r="C8262">
        <v>1</v>
      </c>
      <c r="E8262" t="str">
        <f>IFERROR(VLOOKUP(C8262,Elster!$A$5:$D$148,2,FALSE),"not in table")</f>
        <v xml:space="preserve">   "FEHLERMELDUNG"                                    </v>
      </c>
      <c r="F8262">
        <f>HEX2DEC(C8262)</f>
        <v>1</v>
      </c>
      <c r="G8262">
        <f t="shared" si="614"/>
        <v>4.9990000000050827E-3</v>
      </c>
    </row>
    <row r="8263" spans="1:7" x14ac:dyDescent="0.35">
      <c r="A8263">
        <v>40.396624000000003</v>
      </c>
      <c r="B8263" t="s">
        <v>7319</v>
      </c>
      <c r="C8263">
        <v>1</v>
      </c>
      <c r="D8263" t="str">
        <f>IFERROR(VLOOKUP(C8263,Elster!$A$5:$D$148,2,FALSE),"not in table")</f>
        <v xml:space="preserve">   "FEHLERMELDUNG"                                    </v>
      </c>
      <c r="F8263">
        <f>HEX2DEC(C8263)</f>
        <v>1</v>
      </c>
      <c r="G8263">
        <f t="shared" si="614"/>
        <v>0</v>
      </c>
    </row>
    <row r="8264" spans="1:7" hidden="1" x14ac:dyDescent="0.35">
      <c r="A8264">
        <v>40.401623999999998</v>
      </c>
      <c r="B8264" t="s">
        <v>7317</v>
      </c>
      <c r="C8264" t="s">
        <v>7412</v>
      </c>
      <c r="E8264" t="str">
        <f>IFERROR(VLOOKUP(C8264,Elster!$A$5:$D$148,2,FALSE),"not in table")</f>
        <v>not in table</v>
      </c>
      <c r="F8264">
        <f>HEX2DEC(C8264)</f>
        <v>214</v>
      </c>
      <c r="G8264">
        <f t="shared" si="614"/>
        <v>4.9999999999954525E-3</v>
      </c>
    </row>
    <row r="8265" spans="1:7" x14ac:dyDescent="0.35">
      <c r="A8265">
        <v>40.401623999999998</v>
      </c>
      <c r="B8265" t="s">
        <v>7319</v>
      </c>
      <c r="C8265" t="s">
        <v>7412</v>
      </c>
      <c r="D8265" t="str">
        <f>IFERROR(VLOOKUP(C8265,Elster!$A$5:$D$148,2,FALSE),"not in table")</f>
        <v>not in table</v>
      </c>
      <c r="F8265">
        <f>HEX2DEC(C8265)</f>
        <v>214</v>
      </c>
      <c r="G8265">
        <f t="shared" si="614"/>
        <v>0</v>
      </c>
    </row>
    <row r="8266" spans="1:7" hidden="1" x14ac:dyDescent="0.35">
      <c r="A8266">
        <v>40.406624000000001</v>
      </c>
      <c r="B8266" t="s">
        <v>7317</v>
      </c>
      <c r="C8266">
        <v>1</v>
      </c>
      <c r="E8266" t="str">
        <f>IFERROR(VLOOKUP(C8266,Elster!$A$5:$D$148,2,FALSE),"not in table")</f>
        <v xml:space="preserve">   "FEHLERMELDUNG"                                    </v>
      </c>
      <c r="F8266">
        <f>HEX2DEC(C8266)</f>
        <v>1</v>
      </c>
      <c r="G8266">
        <f t="shared" si="614"/>
        <v>5.000000000002558E-3</v>
      </c>
    </row>
    <row r="8267" spans="1:7" x14ac:dyDescent="0.35">
      <c r="A8267">
        <v>40.406624000000001</v>
      </c>
      <c r="B8267" t="s">
        <v>7319</v>
      </c>
      <c r="C8267">
        <v>1</v>
      </c>
      <c r="D8267" t="str">
        <f>IFERROR(VLOOKUP(C8267,Elster!$A$5:$D$148,2,FALSE),"not in table")</f>
        <v xml:space="preserve">   "FEHLERMELDUNG"                                    </v>
      </c>
      <c r="F8267">
        <f>HEX2DEC(C8267)</f>
        <v>1</v>
      </c>
      <c r="G8267">
        <f t="shared" si="614"/>
        <v>0</v>
      </c>
    </row>
    <row r="8268" spans="1:7" hidden="1" x14ac:dyDescent="0.35">
      <c r="A8268">
        <v>40.411624000000003</v>
      </c>
      <c r="B8268" t="s">
        <v>7317</v>
      </c>
      <c r="C8268" t="s">
        <v>7413</v>
      </c>
      <c r="E8268" t="str">
        <f>IFERROR(VLOOKUP(C8268,Elster!$A$5:$D$148,2,FALSE),"not in table")</f>
        <v>not in table</v>
      </c>
      <c r="F8268">
        <f>HEX2DEC(C8268)</f>
        <v>245</v>
      </c>
      <c r="G8268">
        <f t="shared" si="614"/>
        <v>5.000000000002558E-3</v>
      </c>
    </row>
    <row r="8269" spans="1:7" x14ac:dyDescent="0.35">
      <c r="A8269">
        <v>40.411624000000003</v>
      </c>
      <c r="B8269" t="s">
        <v>7319</v>
      </c>
      <c r="C8269" t="s">
        <v>7413</v>
      </c>
      <c r="D8269" t="str">
        <f>IFERROR(VLOOKUP(C8269,Elster!$A$5:$D$148,2,FALSE),"not in table")</f>
        <v>not in table</v>
      </c>
      <c r="F8269">
        <f>HEX2DEC(C8269)</f>
        <v>245</v>
      </c>
      <c r="G8269">
        <f t="shared" si="614"/>
        <v>0</v>
      </c>
    </row>
    <row r="8270" spans="1:7" hidden="1" x14ac:dyDescent="0.35">
      <c r="A8270">
        <v>40.420712999999999</v>
      </c>
      <c r="B8270" t="s">
        <v>7317</v>
      </c>
      <c r="C8270">
        <v>3</v>
      </c>
      <c r="E8270" t="str">
        <f>IFERROR(VLOOKUP(C8270,Elster!$A$5:$D$148,2,FALSE),"not in table")</f>
        <v xml:space="preserve">   "SPEICHERSOLLTEMP"                                 </v>
      </c>
      <c r="F8270">
        <f t="shared" ref="F8270:F8281" si="615">HEX2DEC(C8270)</f>
        <v>3</v>
      </c>
      <c r="G8270">
        <f t="shared" si="614"/>
        <v>9.0889999999959059E-3</v>
      </c>
    </row>
    <row r="8271" spans="1:7" hidden="1" x14ac:dyDescent="0.35">
      <c r="A8271">
        <v>40.425685999999999</v>
      </c>
      <c r="B8271" t="s">
        <v>7317</v>
      </c>
      <c r="C8271">
        <v>0</v>
      </c>
      <c r="E8271" t="str">
        <f>IFERROR(VLOOKUP(C8271,Elster!$A$5:$D$148,2,FALSE),"not in table")</f>
        <v>not in table</v>
      </c>
      <c r="F8271">
        <f t="shared" si="615"/>
        <v>0</v>
      </c>
      <c r="G8271">
        <f t="shared" si="614"/>
        <v>4.9729999999996721E-3</v>
      </c>
    </row>
    <row r="8272" spans="1:7" hidden="1" x14ac:dyDescent="0.35">
      <c r="A8272">
        <v>40.430660000000003</v>
      </c>
      <c r="B8272" t="s">
        <v>7317</v>
      </c>
      <c r="C8272" t="s">
        <v>7378</v>
      </c>
      <c r="E8272" t="str">
        <f>IFERROR(VLOOKUP(C8272,Elster!$A$5:$D$148,2,FALSE),"not in table")</f>
        <v xml:space="preserve">   "SAMMLERISTTEMP"                                   </v>
      </c>
      <c r="F8272">
        <f t="shared" si="615"/>
        <v>13</v>
      </c>
      <c r="G8272">
        <f t="shared" si="614"/>
        <v>4.9740000000042528E-3</v>
      </c>
    </row>
    <row r="8273" spans="1:7" hidden="1" x14ac:dyDescent="0.35">
      <c r="A8273">
        <v>40.435634</v>
      </c>
      <c r="B8273" t="s">
        <v>7317</v>
      </c>
      <c r="C8273">
        <v>2</v>
      </c>
      <c r="E8273" t="str">
        <f>IFERROR(VLOOKUP(C8273,Elster!$A$5:$D$148,2,FALSE),"not in table")</f>
        <v xml:space="preserve">   "KESSELSOLLTEMP"                                   </v>
      </c>
      <c r="F8273">
        <f t="shared" si="615"/>
        <v>2</v>
      </c>
      <c r="G8273">
        <f t="shared" si="614"/>
        <v>4.9739999999971474E-3</v>
      </c>
    </row>
    <row r="8274" spans="1:7" hidden="1" x14ac:dyDescent="0.35">
      <c r="A8274">
        <v>40.440581999999999</v>
      </c>
      <c r="B8274" t="s">
        <v>7317</v>
      </c>
      <c r="C8274">
        <v>0</v>
      </c>
      <c r="E8274" t="str">
        <f>IFERROR(VLOOKUP(C8274,Elster!$A$5:$D$148,2,FALSE),"not in table")</f>
        <v>not in table</v>
      </c>
      <c r="F8274">
        <f t="shared" si="615"/>
        <v>0</v>
      </c>
      <c r="G8274">
        <f t="shared" si="614"/>
        <v>4.9479999999988422E-3</v>
      </c>
    </row>
    <row r="8275" spans="1:7" hidden="1" x14ac:dyDescent="0.35">
      <c r="A8275">
        <v>40.445556000000003</v>
      </c>
      <c r="B8275" t="s">
        <v>7317</v>
      </c>
      <c r="C8275" t="s">
        <v>7390</v>
      </c>
      <c r="E8275" t="str">
        <f>IFERROR(VLOOKUP(C8275,Elster!$A$5:$D$148,2,FALSE),"not in table")</f>
        <v xml:space="preserve">//   "ERWEITERUNGSTELEGRAMM"                            </v>
      </c>
      <c r="F8275">
        <f t="shared" si="615"/>
        <v>250</v>
      </c>
      <c r="G8275">
        <f t="shared" si="614"/>
        <v>4.9740000000042528E-3</v>
      </c>
    </row>
    <row r="8276" spans="1:7" hidden="1" x14ac:dyDescent="0.35">
      <c r="A8276">
        <v>40.450530000000001</v>
      </c>
      <c r="B8276" t="s">
        <v>7317</v>
      </c>
      <c r="C8276">
        <v>0</v>
      </c>
      <c r="E8276" t="str">
        <f>IFERROR(VLOOKUP(C8276,Elster!$A$5:$D$148,2,FALSE),"not in table")</f>
        <v>not in table</v>
      </c>
      <c r="F8276">
        <f t="shared" si="615"/>
        <v>0</v>
      </c>
      <c r="G8276">
        <f t="shared" si="614"/>
        <v>4.9739999999971474E-3</v>
      </c>
    </row>
    <row r="8277" spans="1:7" hidden="1" x14ac:dyDescent="0.35">
      <c r="A8277">
        <v>40.455503999999998</v>
      </c>
      <c r="B8277" t="s">
        <v>7317</v>
      </c>
      <c r="C8277">
        <v>13</v>
      </c>
      <c r="E8277" t="str">
        <f>IFERROR(VLOOKUP(C8277,Elster!$A$5:$D$148,2,FALSE),"not in table")</f>
        <v xml:space="preserve">   "EINSTELL_SPEICHERSOLLTEMP"                        </v>
      </c>
      <c r="F8277">
        <f t="shared" si="615"/>
        <v>19</v>
      </c>
      <c r="G8277">
        <f t="shared" si="614"/>
        <v>4.9739999999971474E-3</v>
      </c>
    </row>
    <row r="8278" spans="1:7" hidden="1" x14ac:dyDescent="0.35">
      <c r="A8278">
        <v>40.460450999999999</v>
      </c>
      <c r="B8278" t="s">
        <v>7317</v>
      </c>
      <c r="C8278">
        <v>1</v>
      </c>
      <c r="E8278" t="str">
        <f>IFERROR(VLOOKUP(C8278,Elster!$A$5:$D$148,2,FALSE),"not in table")</f>
        <v xml:space="preserve">   "FEHLERMELDUNG"                                    </v>
      </c>
      <c r="F8278">
        <f t="shared" si="615"/>
        <v>1</v>
      </c>
      <c r="G8278">
        <f t="shared" si="614"/>
        <v>4.947000000001367E-3</v>
      </c>
    </row>
    <row r="8279" spans="1:7" hidden="1" x14ac:dyDescent="0.35">
      <c r="A8279">
        <v>40.465425000000003</v>
      </c>
      <c r="B8279" t="s">
        <v>7317</v>
      </c>
      <c r="C8279" t="s">
        <v>7412</v>
      </c>
      <c r="E8279" t="str">
        <f>IFERROR(VLOOKUP(C8279,Elster!$A$5:$D$148,2,FALSE),"not in table")</f>
        <v>not in table</v>
      </c>
      <c r="F8279">
        <f t="shared" si="615"/>
        <v>214</v>
      </c>
      <c r="G8279">
        <f t="shared" si="614"/>
        <v>4.9740000000042528E-3</v>
      </c>
    </row>
    <row r="8280" spans="1:7" hidden="1" x14ac:dyDescent="0.35">
      <c r="A8280">
        <v>40.470399</v>
      </c>
      <c r="B8280" t="s">
        <v>7317</v>
      </c>
      <c r="C8280">
        <v>1</v>
      </c>
      <c r="E8280" t="str">
        <f>IFERROR(VLOOKUP(C8280,Elster!$A$5:$D$148,2,FALSE),"not in table")</f>
        <v xml:space="preserve">   "FEHLERMELDUNG"                                    </v>
      </c>
      <c r="F8280">
        <f t="shared" si="615"/>
        <v>1</v>
      </c>
      <c r="G8280">
        <f t="shared" si="614"/>
        <v>4.9739999999971474E-3</v>
      </c>
    </row>
    <row r="8281" spans="1:7" hidden="1" x14ac:dyDescent="0.35">
      <c r="A8281">
        <v>40.475372999999998</v>
      </c>
      <c r="B8281" t="s">
        <v>7317</v>
      </c>
      <c r="C8281" t="s">
        <v>7414</v>
      </c>
      <c r="E8281" t="str">
        <f>IFERROR(VLOOKUP(C8281,Elster!$A$5:$D$148,2,FALSE),"not in table")</f>
        <v>not in table</v>
      </c>
      <c r="F8281">
        <f t="shared" si="615"/>
        <v>246</v>
      </c>
      <c r="G8281">
        <f t="shared" si="614"/>
        <v>4.9739999999971474E-3</v>
      </c>
    </row>
    <row r="8282" spans="1:7" x14ac:dyDescent="0.35">
      <c r="A8282">
        <v>40.484149000000002</v>
      </c>
      <c r="B8282" t="s">
        <v>7319</v>
      </c>
      <c r="C8282" t="s">
        <v>7378</v>
      </c>
      <c r="D8282" t="str">
        <f>IFERROR(VLOOKUP(C8282,Elster!$A$5:$D$148,2,FALSE),"not in table")</f>
        <v xml:space="preserve">   "SAMMLERISTTEMP"                                   </v>
      </c>
      <c r="F8282">
        <f>HEX2DEC(C8282)</f>
        <v>13</v>
      </c>
      <c r="G8282">
        <f t="shared" si="614"/>
        <v>8.7760000000045579E-3</v>
      </c>
    </row>
    <row r="8283" spans="1:7" hidden="1" x14ac:dyDescent="0.35">
      <c r="A8283">
        <v>40.484175</v>
      </c>
      <c r="B8283" t="s">
        <v>7317</v>
      </c>
      <c r="C8283" t="s">
        <v>7378</v>
      </c>
      <c r="E8283" t="str">
        <f>IFERROR(VLOOKUP(C8283,Elster!$A$5:$D$148,2,FALSE),"not in table")</f>
        <v xml:space="preserve">   "SAMMLERISTTEMP"                                   </v>
      </c>
      <c r="F8283">
        <f>HEX2DEC(C8283)</f>
        <v>13</v>
      </c>
      <c r="G8283">
        <f t="shared" si="614"/>
        <v>2.5999999998305157E-5</v>
      </c>
    </row>
    <row r="8284" spans="1:7" x14ac:dyDescent="0.35">
      <c r="A8284">
        <v>40.489148999999998</v>
      </c>
      <c r="B8284" t="s">
        <v>7319</v>
      </c>
      <c r="C8284">
        <v>0</v>
      </c>
      <c r="D8284" t="str">
        <f>IFERROR(VLOOKUP(C8284,Elster!$A$5:$D$148,2,FALSE),"not in table")</f>
        <v>not in table</v>
      </c>
      <c r="F8284">
        <f>HEX2DEC(C8284)</f>
        <v>0</v>
      </c>
      <c r="G8284">
        <f t="shared" si="614"/>
        <v>4.9739999999971474E-3</v>
      </c>
    </row>
    <row r="8285" spans="1:7" hidden="1" x14ac:dyDescent="0.35">
      <c r="A8285">
        <v>40.489175000000003</v>
      </c>
      <c r="B8285" t="s">
        <v>7317</v>
      </c>
      <c r="C8285">
        <v>0</v>
      </c>
      <c r="E8285" t="str">
        <f>IFERROR(VLOOKUP(C8285,Elster!$A$5:$D$148,2,FALSE),"not in table")</f>
        <v>not in table</v>
      </c>
      <c r="F8285">
        <f>HEX2DEC(C8285)</f>
        <v>0</v>
      </c>
      <c r="G8285">
        <f t="shared" si="614"/>
        <v>2.6000000005410584E-5</v>
      </c>
    </row>
    <row r="8286" spans="1:7" x14ac:dyDescent="0.35">
      <c r="A8286">
        <v>40.494149</v>
      </c>
      <c r="B8286" t="s">
        <v>7319</v>
      </c>
      <c r="C8286">
        <v>3</v>
      </c>
      <c r="D8286" t="str">
        <f>IFERROR(VLOOKUP(C8286,Elster!$A$5:$D$148,2,FALSE),"not in table")</f>
        <v xml:space="preserve">   "SPEICHERSOLLTEMP"                                 </v>
      </c>
      <c r="F8286">
        <f>HEX2DEC(C8286)</f>
        <v>3</v>
      </c>
      <c r="G8286">
        <f t="shared" si="614"/>
        <v>4.9739999999971474E-3</v>
      </c>
    </row>
    <row r="8287" spans="1:7" hidden="1" x14ac:dyDescent="0.35">
      <c r="A8287">
        <v>40.494174999999998</v>
      </c>
      <c r="B8287" t="s">
        <v>7317</v>
      </c>
      <c r="C8287">
        <v>3</v>
      </c>
      <c r="E8287" t="str">
        <f>IFERROR(VLOOKUP(C8287,Elster!$A$5:$D$148,2,FALSE),"not in table")</f>
        <v xml:space="preserve">   "SPEICHERSOLLTEMP"                                 </v>
      </c>
      <c r="F8287">
        <f>HEX2DEC(C8287)</f>
        <v>3</v>
      </c>
      <c r="G8287">
        <f t="shared" si="614"/>
        <v>2.5999999998305157E-5</v>
      </c>
    </row>
    <row r="8288" spans="1:7" x14ac:dyDescent="0.35">
      <c r="A8288">
        <v>40.499149000000003</v>
      </c>
      <c r="B8288" t="s">
        <v>7319</v>
      </c>
      <c r="C8288">
        <v>1</v>
      </c>
      <c r="D8288" t="str">
        <f>IFERROR(VLOOKUP(C8288,Elster!$A$5:$D$148,2,FALSE),"not in table")</f>
        <v xml:space="preserve">   "FEHLERMELDUNG"                                    </v>
      </c>
      <c r="F8288">
        <f>HEX2DEC(C8288)</f>
        <v>1</v>
      </c>
      <c r="G8288">
        <f t="shared" si="614"/>
        <v>4.9740000000042528E-3</v>
      </c>
    </row>
    <row r="8289" spans="1:7" hidden="1" x14ac:dyDescent="0.35">
      <c r="A8289">
        <v>40.499175000000001</v>
      </c>
      <c r="B8289" t="s">
        <v>7317</v>
      </c>
      <c r="C8289">
        <v>1</v>
      </c>
      <c r="E8289" t="str">
        <f>IFERROR(VLOOKUP(C8289,Elster!$A$5:$D$148,2,FALSE),"not in table")</f>
        <v xml:space="preserve">   "FEHLERMELDUNG"                                    </v>
      </c>
      <c r="F8289">
        <f>HEX2DEC(C8289)</f>
        <v>1</v>
      </c>
      <c r="G8289">
        <f t="shared" si="614"/>
        <v>2.5999999998305157E-5</v>
      </c>
    </row>
    <row r="8290" spans="1:7" x14ac:dyDescent="0.35">
      <c r="A8290">
        <v>40.504148999999998</v>
      </c>
      <c r="B8290" t="s">
        <v>7319</v>
      </c>
      <c r="C8290">
        <v>0</v>
      </c>
      <c r="D8290" t="str">
        <f>IFERROR(VLOOKUP(C8290,Elster!$A$5:$D$148,2,FALSE),"not in table")</f>
        <v>not in table</v>
      </c>
      <c r="F8290">
        <f>HEX2DEC(C8290)</f>
        <v>0</v>
      </c>
      <c r="G8290">
        <f t="shared" si="614"/>
        <v>4.9739999999971474E-3</v>
      </c>
    </row>
    <row r="8291" spans="1:7" hidden="1" x14ac:dyDescent="0.35">
      <c r="A8291">
        <v>40.504174999999996</v>
      </c>
      <c r="B8291" t="s">
        <v>7317</v>
      </c>
      <c r="C8291">
        <v>0</v>
      </c>
      <c r="E8291" t="str">
        <f>IFERROR(VLOOKUP(C8291,Elster!$A$5:$D$148,2,FALSE),"not in table")</f>
        <v>not in table</v>
      </c>
      <c r="F8291">
        <f t="shared" ref="F8291:F8292" si="616">HEX2DEC(C8291)</f>
        <v>0</v>
      </c>
      <c r="G8291">
        <f t="shared" si="614"/>
        <v>2.5999999998305157E-5</v>
      </c>
    </row>
    <row r="8292" spans="1:7" hidden="1" x14ac:dyDescent="0.35">
      <c r="A8292">
        <v>40.509174999999999</v>
      </c>
      <c r="B8292" t="s">
        <v>7317</v>
      </c>
      <c r="C8292" t="s">
        <v>7390</v>
      </c>
      <c r="E8292" t="str">
        <f>IFERROR(VLOOKUP(C8292,Elster!$A$5:$D$148,2,FALSE),"not in table")</f>
        <v xml:space="preserve">//   "ERWEITERUNGSTELEGRAMM"                            </v>
      </c>
      <c r="F8292">
        <f t="shared" si="616"/>
        <v>250</v>
      </c>
      <c r="G8292">
        <f t="shared" si="614"/>
        <v>5.000000000002558E-3</v>
      </c>
    </row>
    <row r="8293" spans="1:7" x14ac:dyDescent="0.35">
      <c r="A8293">
        <v>40.509174999999999</v>
      </c>
      <c r="B8293" t="s">
        <v>7319</v>
      </c>
      <c r="C8293" t="s">
        <v>7390</v>
      </c>
      <c r="D8293" t="str">
        <f>IFERROR(VLOOKUP(C8293,Elster!$A$5:$D$148,2,FALSE),"not in table")</f>
        <v xml:space="preserve">//   "ERWEITERUNGSTELEGRAMM"                            </v>
      </c>
      <c r="F8293">
        <f>HEX2DEC(C8293)</f>
        <v>250</v>
      </c>
      <c r="G8293">
        <f t="shared" si="614"/>
        <v>0</v>
      </c>
    </row>
    <row r="8294" spans="1:7" hidden="1" x14ac:dyDescent="0.35">
      <c r="A8294">
        <v>40.514173999999997</v>
      </c>
      <c r="B8294" t="s">
        <v>7317</v>
      </c>
      <c r="C8294" t="s">
        <v>7385</v>
      </c>
      <c r="E8294" t="str">
        <f>IFERROR(VLOOKUP(C8294,Elster!$A$5:$D$148,2,FALSE),"not in table")</f>
        <v xml:space="preserve">   "DATUM"                                            </v>
      </c>
      <c r="F8294">
        <f>HEX2DEC(C8294)</f>
        <v>10</v>
      </c>
      <c r="G8294">
        <f t="shared" si="614"/>
        <v>4.9989999999979773E-3</v>
      </c>
    </row>
    <row r="8295" spans="1:7" x14ac:dyDescent="0.35">
      <c r="A8295">
        <v>40.514175000000002</v>
      </c>
      <c r="B8295" t="s">
        <v>7319</v>
      </c>
      <c r="C8295" t="s">
        <v>7385</v>
      </c>
      <c r="D8295" t="str">
        <f>IFERROR(VLOOKUP(C8295,Elster!$A$5:$D$148,2,FALSE),"not in table")</f>
        <v xml:space="preserve">   "DATUM"                                            </v>
      </c>
      <c r="F8295">
        <f>HEX2DEC(C8295)</f>
        <v>10</v>
      </c>
      <c r="G8295">
        <f t="shared" si="614"/>
        <v>1.0000000045806701E-6</v>
      </c>
    </row>
    <row r="8296" spans="1:7" hidden="1" x14ac:dyDescent="0.35">
      <c r="A8296">
        <v>40.519174</v>
      </c>
      <c r="B8296" t="s">
        <v>7317</v>
      </c>
      <c r="C8296">
        <v>6</v>
      </c>
      <c r="E8296" t="str">
        <f>IFERROR(VLOOKUP(C8296,Elster!$A$5:$D$148,2,FALSE),"not in table")</f>
        <v xml:space="preserve">   "RAUMSOLLTEMP_II"                                  </v>
      </c>
      <c r="F8296">
        <f>HEX2DEC(C8296)</f>
        <v>6</v>
      </c>
      <c r="G8296">
        <f t="shared" si="614"/>
        <v>4.9989999999979773E-3</v>
      </c>
    </row>
    <row r="8297" spans="1:7" x14ac:dyDescent="0.35">
      <c r="A8297">
        <v>40.519174</v>
      </c>
      <c r="B8297" t="s">
        <v>7319</v>
      </c>
      <c r="C8297">
        <v>6</v>
      </c>
      <c r="D8297" t="str">
        <f>IFERROR(VLOOKUP(C8297,Elster!$A$5:$D$148,2,FALSE),"not in table")</f>
        <v xml:space="preserve">   "RAUMSOLLTEMP_II"                                  </v>
      </c>
      <c r="F8297">
        <f>HEX2DEC(C8297)</f>
        <v>6</v>
      </c>
      <c r="G8297">
        <f t="shared" si="614"/>
        <v>0</v>
      </c>
    </row>
    <row r="8298" spans="1:7" hidden="1" x14ac:dyDescent="0.35">
      <c r="A8298">
        <v>40.524174000000002</v>
      </c>
      <c r="B8298" t="s">
        <v>7317</v>
      </c>
      <c r="C8298">
        <v>0</v>
      </c>
      <c r="E8298" t="str">
        <f>IFERROR(VLOOKUP(C8298,Elster!$A$5:$D$148,2,FALSE),"not in table")</f>
        <v>not in table</v>
      </c>
      <c r="F8298">
        <f>HEX2DEC(C8298)</f>
        <v>0</v>
      </c>
      <c r="G8298">
        <f t="shared" si="614"/>
        <v>5.000000000002558E-3</v>
      </c>
    </row>
    <row r="8299" spans="1:7" x14ac:dyDescent="0.35">
      <c r="A8299">
        <v>40.524174000000002</v>
      </c>
      <c r="B8299" t="s">
        <v>7319</v>
      </c>
      <c r="C8299">
        <v>0</v>
      </c>
      <c r="D8299" t="str">
        <f>IFERROR(VLOOKUP(C8299,Elster!$A$5:$D$148,2,FALSE),"not in table")</f>
        <v>not in table</v>
      </c>
      <c r="F8299">
        <f>HEX2DEC(C8299)</f>
        <v>0</v>
      </c>
      <c r="G8299">
        <f t="shared" si="614"/>
        <v>0</v>
      </c>
    </row>
    <row r="8300" spans="1:7" hidden="1" x14ac:dyDescent="0.35">
      <c r="A8300">
        <v>40.529173999999998</v>
      </c>
      <c r="B8300" t="s">
        <v>7317</v>
      </c>
      <c r="C8300">
        <v>64</v>
      </c>
      <c r="E8300" t="str">
        <f>IFERROR(VLOOKUP(C8300,Elster!$A$5:$D$148,2,FALSE),"not in table")</f>
        <v xml:space="preserve">   "SAMMLER_PUMPE"                                    </v>
      </c>
      <c r="F8300">
        <f>HEX2DEC(C8300)</f>
        <v>100</v>
      </c>
      <c r="G8300">
        <f t="shared" si="614"/>
        <v>4.9999999999954525E-3</v>
      </c>
    </row>
    <row r="8301" spans="1:7" x14ac:dyDescent="0.35">
      <c r="A8301">
        <v>40.529173999999998</v>
      </c>
      <c r="B8301" t="s">
        <v>7319</v>
      </c>
      <c r="C8301">
        <v>64</v>
      </c>
      <c r="D8301" t="str">
        <f>IFERROR(VLOOKUP(C8301,Elster!$A$5:$D$148,2,FALSE),"not in table")</f>
        <v xml:space="preserve">   "SAMMLER_PUMPE"                                    </v>
      </c>
      <c r="F8301">
        <f>HEX2DEC(C8301)</f>
        <v>100</v>
      </c>
      <c r="G8301">
        <f t="shared" si="614"/>
        <v>0</v>
      </c>
    </row>
    <row r="8302" spans="1:7" hidden="1" x14ac:dyDescent="0.35">
      <c r="A8302">
        <v>40.534174</v>
      </c>
      <c r="B8302" t="s">
        <v>7317</v>
      </c>
      <c r="C8302">
        <v>1</v>
      </c>
      <c r="E8302" t="str">
        <f>IFERROR(VLOOKUP(C8302,Elster!$A$5:$D$148,2,FALSE),"not in table")</f>
        <v xml:space="preserve">   "FEHLERMELDUNG"                                    </v>
      </c>
      <c r="F8302">
        <f>HEX2DEC(C8302)</f>
        <v>1</v>
      </c>
      <c r="G8302">
        <f t="shared" si="614"/>
        <v>5.000000000002558E-3</v>
      </c>
    </row>
    <row r="8303" spans="1:7" x14ac:dyDescent="0.35">
      <c r="A8303">
        <v>40.534174</v>
      </c>
      <c r="B8303" t="s">
        <v>7319</v>
      </c>
      <c r="C8303">
        <v>1</v>
      </c>
      <c r="D8303" t="str">
        <f>IFERROR(VLOOKUP(C8303,Elster!$A$5:$D$148,2,FALSE),"not in table")</f>
        <v xml:space="preserve">   "FEHLERMELDUNG"                                    </v>
      </c>
      <c r="F8303">
        <f>HEX2DEC(C8303)</f>
        <v>1</v>
      </c>
      <c r="G8303">
        <f t="shared" si="614"/>
        <v>0</v>
      </c>
    </row>
    <row r="8304" spans="1:7" hidden="1" x14ac:dyDescent="0.35">
      <c r="A8304">
        <v>40.539174000000003</v>
      </c>
      <c r="B8304" t="s">
        <v>7317</v>
      </c>
      <c r="C8304" t="s">
        <v>7415</v>
      </c>
      <c r="E8304" t="str">
        <f>IFERROR(VLOOKUP(C8304,Elster!$A$5:$D$148,2,FALSE),"not in table")</f>
        <v xml:space="preserve">   "EINSTRAHLUNGS_SENSOR"                             </v>
      </c>
      <c r="F8304">
        <f>HEX2DEC(C8304)</f>
        <v>127</v>
      </c>
      <c r="G8304">
        <f t="shared" si="614"/>
        <v>5.000000000002558E-3</v>
      </c>
    </row>
    <row r="8305" spans="1:7" x14ac:dyDescent="0.35">
      <c r="A8305">
        <v>40.539174000000003</v>
      </c>
      <c r="B8305" t="s">
        <v>7319</v>
      </c>
      <c r="C8305" t="s">
        <v>7415</v>
      </c>
      <c r="D8305" t="str">
        <f>IFERROR(VLOOKUP(C8305,Elster!$A$5:$D$148,2,FALSE),"not in table")</f>
        <v xml:space="preserve">   "EINSTRAHLUNGS_SENSOR"                             </v>
      </c>
      <c r="F8305">
        <f>HEX2DEC(C8305)</f>
        <v>127</v>
      </c>
      <c r="G8305">
        <f t="shared" si="614"/>
        <v>0</v>
      </c>
    </row>
    <row r="8306" spans="1:7" hidden="1" x14ac:dyDescent="0.35">
      <c r="A8306">
        <v>40.549095999999999</v>
      </c>
      <c r="B8306" t="s">
        <v>7317</v>
      </c>
      <c r="C8306">
        <v>3</v>
      </c>
      <c r="E8306" t="str">
        <f>IFERROR(VLOOKUP(C8306,Elster!$A$5:$D$148,2,FALSE),"not in table")</f>
        <v xml:space="preserve">   "SPEICHERSOLLTEMP"                                 </v>
      </c>
      <c r="F8306">
        <f t="shared" ref="F8306:F8318" si="617">HEX2DEC(C8306)</f>
        <v>3</v>
      </c>
      <c r="G8306">
        <f t="shared" si="614"/>
        <v>9.9219999999959896E-3</v>
      </c>
    </row>
    <row r="8307" spans="1:7" hidden="1" x14ac:dyDescent="0.35">
      <c r="A8307">
        <v>40.554043999999998</v>
      </c>
      <c r="B8307" t="s">
        <v>7317</v>
      </c>
      <c r="C8307">
        <v>0</v>
      </c>
      <c r="E8307" t="str">
        <f>IFERROR(VLOOKUP(C8307,Elster!$A$5:$D$148,2,FALSE),"not in table")</f>
        <v>not in table</v>
      </c>
      <c r="F8307">
        <f t="shared" si="617"/>
        <v>0</v>
      </c>
      <c r="G8307">
        <f t="shared" si="614"/>
        <v>4.9479999999988422E-3</v>
      </c>
    </row>
    <row r="8308" spans="1:7" hidden="1" x14ac:dyDescent="0.35">
      <c r="A8308">
        <v>40.559016999999997</v>
      </c>
      <c r="B8308" t="s">
        <v>7317</v>
      </c>
      <c r="C8308" t="s">
        <v>7378</v>
      </c>
      <c r="E8308" t="str">
        <f>IFERROR(VLOOKUP(C8308,Elster!$A$5:$D$148,2,FALSE),"not in table")</f>
        <v xml:space="preserve">   "SAMMLERISTTEMP"                                   </v>
      </c>
      <c r="F8308">
        <f t="shared" si="617"/>
        <v>13</v>
      </c>
      <c r="G8308">
        <f t="shared" si="614"/>
        <v>4.9729999999996721E-3</v>
      </c>
    </row>
    <row r="8309" spans="1:7" hidden="1" x14ac:dyDescent="0.35">
      <c r="A8309">
        <v>40.563991000000001</v>
      </c>
      <c r="B8309" t="s">
        <v>7317</v>
      </c>
      <c r="C8309">
        <v>2</v>
      </c>
      <c r="E8309" t="str">
        <f>IFERROR(VLOOKUP(C8309,Elster!$A$5:$D$148,2,FALSE),"not in table")</f>
        <v xml:space="preserve">   "KESSELSOLLTEMP"                                   </v>
      </c>
      <c r="F8309">
        <f t="shared" si="617"/>
        <v>2</v>
      </c>
      <c r="G8309">
        <f t="shared" si="614"/>
        <v>4.9740000000042528E-3</v>
      </c>
    </row>
    <row r="8310" spans="1:7" hidden="1" x14ac:dyDescent="0.35">
      <c r="A8310">
        <v>40.568964999999999</v>
      </c>
      <c r="B8310" t="s">
        <v>7317</v>
      </c>
      <c r="C8310">
        <v>0</v>
      </c>
      <c r="E8310" t="str">
        <f>IFERROR(VLOOKUP(C8310,Elster!$A$5:$D$148,2,FALSE),"not in table")</f>
        <v>not in table</v>
      </c>
      <c r="F8310">
        <f t="shared" si="617"/>
        <v>0</v>
      </c>
      <c r="G8310">
        <f t="shared" si="614"/>
        <v>4.9739999999971474E-3</v>
      </c>
    </row>
    <row r="8311" spans="1:7" hidden="1" x14ac:dyDescent="0.35">
      <c r="A8311">
        <v>40.573912999999997</v>
      </c>
      <c r="B8311" t="s">
        <v>7317</v>
      </c>
      <c r="C8311" t="s">
        <v>7390</v>
      </c>
      <c r="E8311" t="str">
        <f>IFERROR(VLOOKUP(C8311,Elster!$A$5:$D$148,2,FALSE),"not in table")</f>
        <v xml:space="preserve">//   "ERWEITERUNGSTELEGRAMM"                            </v>
      </c>
      <c r="F8311">
        <f t="shared" si="617"/>
        <v>250</v>
      </c>
      <c r="G8311">
        <f t="shared" si="614"/>
        <v>4.9479999999988422E-3</v>
      </c>
    </row>
    <row r="8312" spans="1:7" hidden="1" x14ac:dyDescent="0.35">
      <c r="A8312">
        <v>40.578887000000002</v>
      </c>
      <c r="B8312" t="s">
        <v>7317</v>
      </c>
      <c r="C8312" t="s">
        <v>7385</v>
      </c>
      <c r="E8312" t="str">
        <f>IFERROR(VLOOKUP(C8312,Elster!$A$5:$D$148,2,FALSE),"not in table")</f>
        <v xml:space="preserve">   "DATUM"                                            </v>
      </c>
      <c r="F8312">
        <f t="shared" si="617"/>
        <v>10</v>
      </c>
      <c r="G8312">
        <f t="shared" si="614"/>
        <v>4.9740000000042528E-3</v>
      </c>
    </row>
    <row r="8313" spans="1:7" hidden="1" x14ac:dyDescent="0.35">
      <c r="A8313">
        <v>40.583860999999999</v>
      </c>
      <c r="B8313" t="s">
        <v>7317</v>
      </c>
      <c r="C8313">
        <v>6</v>
      </c>
      <c r="E8313" t="str">
        <f>IFERROR(VLOOKUP(C8313,Elster!$A$5:$D$148,2,FALSE),"not in table")</f>
        <v xml:space="preserve">   "RAUMSOLLTEMP_II"                                  </v>
      </c>
      <c r="F8313">
        <f t="shared" si="617"/>
        <v>6</v>
      </c>
      <c r="G8313">
        <f t="shared" si="614"/>
        <v>4.9739999999971474E-3</v>
      </c>
    </row>
    <row r="8314" spans="1:7" hidden="1" x14ac:dyDescent="0.35">
      <c r="A8314">
        <v>40.588835000000003</v>
      </c>
      <c r="B8314" t="s">
        <v>7317</v>
      </c>
      <c r="C8314">
        <v>0</v>
      </c>
      <c r="E8314" t="str">
        <f>IFERROR(VLOOKUP(C8314,Elster!$A$5:$D$148,2,FALSE),"not in table")</f>
        <v>not in table</v>
      </c>
      <c r="F8314">
        <f t="shared" si="617"/>
        <v>0</v>
      </c>
      <c r="G8314">
        <f t="shared" si="614"/>
        <v>4.9740000000042528E-3</v>
      </c>
    </row>
    <row r="8315" spans="1:7" hidden="1" x14ac:dyDescent="0.35">
      <c r="A8315">
        <v>40.593783000000002</v>
      </c>
      <c r="B8315" t="s">
        <v>7317</v>
      </c>
      <c r="C8315">
        <v>64</v>
      </c>
      <c r="E8315" t="str">
        <f>IFERROR(VLOOKUP(C8315,Elster!$A$5:$D$148,2,FALSE),"not in table")</f>
        <v xml:space="preserve">   "SAMMLER_PUMPE"                                    </v>
      </c>
      <c r="F8315">
        <f t="shared" si="617"/>
        <v>100</v>
      </c>
      <c r="G8315">
        <f t="shared" si="614"/>
        <v>4.9479999999988422E-3</v>
      </c>
    </row>
    <row r="8316" spans="1:7" hidden="1" x14ac:dyDescent="0.35">
      <c r="A8316">
        <v>40.598756000000002</v>
      </c>
      <c r="B8316" t="s">
        <v>7317</v>
      </c>
      <c r="C8316">
        <v>1</v>
      </c>
      <c r="E8316" t="str">
        <f>IFERROR(VLOOKUP(C8316,Elster!$A$5:$D$148,2,FALSE),"not in table")</f>
        <v xml:space="preserve">   "FEHLERMELDUNG"                                    </v>
      </c>
      <c r="F8316">
        <f t="shared" si="617"/>
        <v>1</v>
      </c>
      <c r="G8316">
        <f t="shared" si="614"/>
        <v>4.9729999999996721E-3</v>
      </c>
    </row>
    <row r="8317" spans="1:7" hidden="1" x14ac:dyDescent="0.35">
      <c r="A8317">
        <v>40.603729999999999</v>
      </c>
      <c r="B8317" t="s">
        <v>7317</v>
      </c>
      <c r="C8317">
        <v>80</v>
      </c>
      <c r="E8317" t="str">
        <f>IFERROR(VLOOKUP(C8317,Elster!$A$5:$D$148,2,FALSE),"not in table")</f>
        <v xml:space="preserve">   "ECO_AKZEPTANZ_WW"                                 </v>
      </c>
      <c r="F8317">
        <f t="shared" si="617"/>
        <v>128</v>
      </c>
      <c r="G8317">
        <f t="shared" si="614"/>
        <v>4.9739999999971474E-3</v>
      </c>
    </row>
    <row r="8318" spans="1:7" hidden="1" x14ac:dyDescent="0.35">
      <c r="A8318">
        <v>40.612506000000003</v>
      </c>
      <c r="B8318" t="s">
        <v>7317</v>
      </c>
      <c r="C8318" t="s">
        <v>7378</v>
      </c>
      <c r="E8318" t="str">
        <f>IFERROR(VLOOKUP(C8318,Elster!$A$5:$D$148,2,FALSE),"not in table")</f>
        <v xml:space="preserve">   "SAMMLERISTTEMP"                                   </v>
      </c>
      <c r="F8318">
        <f t="shared" si="617"/>
        <v>13</v>
      </c>
      <c r="G8318">
        <f t="shared" si="614"/>
        <v>8.7760000000045579E-3</v>
      </c>
    </row>
    <row r="8319" spans="1:7" x14ac:dyDescent="0.35">
      <c r="A8319">
        <v>40.612506000000003</v>
      </c>
      <c r="B8319" t="s">
        <v>7319</v>
      </c>
      <c r="C8319" t="s">
        <v>7378</v>
      </c>
      <c r="D8319" t="str">
        <f>IFERROR(VLOOKUP(C8319,Elster!$A$5:$D$148,2,FALSE),"not in table")</f>
        <v xml:space="preserve">   "SAMMLERISTTEMP"                                   </v>
      </c>
      <c r="F8319">
        <f t="shared" ref="F8319:F8320" si="618">HEX2DEC(C8319)</f>
        <v>13</v>
      </c>
      <c r="G8319">
        <f t="shared" si="614"/>
        <v>0</v>
      </c>
    </row>
    <row r="8320" spans="1:7" x14ac:dyDescent="0.35">
      <c r="A8320">
        <v>40.617505999999999</v>
      </c>
      <c r="B8320" t="s">
        <v>7319</v>
      </c>
      <c r="C8320">
        <v>0</v>
      </c>
      <c r="D8320" t="str">
        <f>IFERROR(VLOOKUP(C8320,Elster!$A$5:$D$148,2,FALSE),"not in table")</f>
        <v>not in table</v>
      </c>
      <c r="F8320">
        <f t="shared" si="618"/>
        <v>0</v>
      </c>
      <c r="G8320">
        <f t="shared" si="614"/>
        <v>4.9999999999954525E-3</v>
      </c>
    </row>
    <row r="8321" spans="1:7" hidden="1" x14ac:dyDescent="0.35">
      <c r="A8321">
        <v>40.617531999999997</v>
      </c>
      <c r="B8321" t="s">
        <v>7317</v>
      </c>
      <c r="C8321">
        <v>0</v>
      </c>
      <c r="E8321" t="str">
        <f>IFERROR(VLOOKUP(C8321,Elster!$A$5:$D$148,2,FALSE),"not in table")</f>
        <v>not in table</v>
      </c>
      <c r="F8321">
        <f>HEX2DEC(C8321)</f>
        <v>0</v>
      </c>
      <c r="G8321">
        <f t="shared" si="614"/>
        <v>2.5999999998305157E-5</v>
      </c>
    </row>
    <row r="8322" spans="1:7" x14ac:dyDescent="0.35">
      <c r="A8322">
        <v>40.622506000000001</v>
      </c>
      <c r="B8322" t="s">
        <v>7319</v>
      </c>
      <c r="C8322">
        <v>3</v>
      </c>
      <c r="D8322" t="str">
        <f>IFERROR(VLOOKUP(C8322,Elster!$A$5:$D$148,2,FALSE),"not in table")</f>
        <v xml:space="preserve">   "SPEICHERSOLLTEMP"                                 </v>
      </c>
      <c r="F8322">
        <f>HEX2DEC(C8322)</f>
        <v>3</v>
      </c>
      <c r="G8322">
        <f t="shared" si="614"/>
        <v>4.9740000000042528E-3</v>
      </c>
    </row>
    <row r="8323" spans="1:7" hidden="1" x14ac:dyDescent="0.35">
      <c r="A8323">
        <v>40.622532</v>
      </c>
      <c r="B8323" t="s">
        <v>7317</v>
      </c>
      <c r="C8323">
        <v>3</v>
      </c>
      <c r="E8323" t="str">
        <f>IFERROR(VLOOKUP(C8323,Elster!$A$5:$D$148,2,FALSE),"not in table")</f>
        <v xml:space="preserve">   "SPEICHERSOLLTEMP"                                 </v>
      </c>
      <c r="F8323">
        <f>HEX2DEC(C8323)</f>
        <v>3</v>
      </c>
      <c r="G8323">
        <f t="shared" si="614"/>
        <v>2.5999999998305157E-5</v>
      </c>
    </row>
    <row r="8324" spans="1:7" x14ac:dyDescent="0.35">
      <c r="A8324">
        <v>40.627505999999997</v>
      </c>
      <c r="B8324" t="s">
        <v>7319</v>
      </c>
      <c r="C8324">
        <v>1</v>
      </c>
      <c r="D8324" t="str">
        <f>IFERROR(VLOOKUP(C8324,Elster!$A$5:$D$148,2,FALSE),"not in table")</f>
        <v xml:space="preserve">   "FEHLERMELDUNG"                                    </v>
      </c>
      <c r="F8324">
        <f>HEX2DEC(C8324)</f>
        <v>1</v>
      </c>
      <c r="G8324">
        <f t="shared" ref="G8324:G8387" si="619">A8324-A8323</f>
        <v>4.9739999999971474E-3</v>
      </c>
    </row>
    <row r="8325" spans="1:7" hidden="1" x14ac:dyDescent="0.35">
      <c r="A8325">
        <v>40.627532000000002</v>
      </c>
      <c r="B8325" t="s">
        <v>7317</v>
      </c>
      <c r="C8325">
        <v>1</v>
      </c>
      <c r="E8325" t="str">
        <f>IFERROR(VLOOKUP(C8325,Elster!$A$5:$D$148,2,FALSE),"not in table")</f>
        <v xml:space="preserve">   "FEHLERMELDUNG"                                    </v>
      </c>
      <c r="F8325">
        <f>HEX2DEC(C8325)</f>
        <v>1</v>
      </c>
      <c r="G8325">
        <f t="shared" si="619"/>
        <v>2.6000000005410584E-5</v>
      </c>
    </row>
    <row r="8326" spans="1:7" x14ac:dyDescent="0.35">
      <c r="A8326">
        <v>40.632505999999999</v>
      </c>
      <c r="B8326" t="s">
        <v>7319</v>
      </c>
      <c r="C8326">
        <v>0</v>
      </c>
      <c r="D8326" t="str">
        <f>IFERROR(VLOOKUP(C8326,Elster!$A$5:$D$148,2,FALSE),"not in table")</f>
        <v>not in table</v>
      </c>
      <c r="F8326">
        <f>HEX2DEC(C8326)</f>
        <v>0</v>
      </c>
      <c r="G8326">
        <f t="shared" si="619"/>
        <v>4.9739999999971474E-3</v>
      </c>
    </row>
    <row r="8327" spans="1:7" hidden="1" x14ac:dyDescent="0.35">
      <c r="A8327">
        <v>40.632531999999998</v>
      </c>
      <c r="B8327" t="s">
        <v>7317</v>
      </c>
      <c r="C8327">
        <v>0</v>
      </c>
      <c r="E8327" t="str">
        <f>IFERROR(VLOOKUP(C8327,Elster!$A$5:$D$148,2,FALSE),"not in table")</f>
        <v>not in table</v>
      </c>
      <c r="F8327">
        <f>HEX2DEC(C8327)</f>
        <v>0</v>
      </c>
      <c r="G8327">
        <f t="shared" si="619"/>
        <v>2.5999999998305157E-5</v>
      </c>
    </row>
    <row r="8328" spans="1:7" x14ac:dyDescent="0.35">
      <c r="A8328">
        <v>40.637506000000002</v>
      </c>
      <c r="B8328" t="s">
        <v>7319</v>
      </c>
      <c r="C8328" t="s">
        <v>7390</v>
      </c>
      <c r="D8328" t="str">
        <f>IFERROR(VLOOKUP(C8328,Elster!$A$5:$D$148,2,FALSE),"not in table")</f>
        <v xml:space="preserve">//   "ERWEITERUNGSTELEGRAMM"                            </v>
      </c>
      <c r="F8328">
        <f>HEX2DEC(C8328)</f>
        <v>250</v>
      </c>
      <c r="G8328">
        <f t="shared" si="619"/>
        <v>4.9740000000042528E-3</v>
      </c>
    </row>
    <row r="8329" spans="1:7" hidden="1" x14ac:dyDescent="0.35">
      <c r="A8329">
        <v>40.637532</v>
      </c>
      <c r="B8329" t="s">
        <v>7317</v>
      </c>
      <c r="C8329" t="s">
        <v>7390</v>
      </c>
      <c r="E8329" t="str">
        <f>IFERROR(VLOOKUP(C8329,Elster!$A$5:$D$148,2,FALSE),"not in table")</f>
        <v xml:space="preserve">//   "ERWEITERUNGSTELEGRAMM"                            </v>
      </c>
      <c r="F8329">
        <f t="shared" ref="F8329:F8330" si="620">HEX2DEC(C8329)</f>
        <v>250</v>
      </c>
      <c r="G8329">
        <f t="shared" si="619"/>
        <v>2.5999999998305157E-5</v>
      </c>
    </row>
    <row r="8330" spans="1:7" hidden="1" x14ac:dyDescent="0.35">
      <c r="A8330">
        <v>40.642532000000003</v>
      </c>
      <c r="B8330" t="s">
        <v>7317</v>
      </c>
      <c r="C8330">
        <v>0</v>
      </c>
      <c r="E8330" t="str">
        <f>IFERROR(VLOOKUP(C8330,Elster!$A$5:$D$148,2,FALSE),"not in table")</f>
        <v>not in table</v>
      </c>
      <c r="F8330">
        <f t="shared" si="620"/>
        <v>0</v>
      </c>
      <c r="G8330">
        <f t="shared" si="619"/>
        <v>5.000000000002558E-3</v>
      </c>
    </row>
    <row r="8331" spans="1:7" x14ac:dyDescent="0.35">
      <c r="A8331">
        <v>40.642532000000003</v>
      </c>
      <c r="B8331" t="s">
        <v>7319</v>
      </c>
      <c r="C8331">
        <v>0</v>
      </c>
      <c r="D8331" t="str">
        <f>IFERROR(VLOOKUP(C8331,Elster!$A$5:$D$148,2,FALSE),"not in table")</f>
        <v>not in table</v>
      </c>
      <c r="F8331">
        <f>HEX2DEC(C8331)</f>
        <v>0</v>
      </c>
      <c r="G8331">
        <f t="shared" si="619"/>
        <v>0</v>
      </c>
    </row>
    <row r="8332" spans="1:7" hidden="1" x14ac:dyDescent="0.35">
      <c r="A8332">
        <v>40.647531999999998</v>
      </c>
      <c r="B8332" t="s">
        <v>7317</v>
      </c>
      <c r="C8332" t="s">
        <v>7386</v>
      </c>
      <c r="E8332" t="str">
        <f>IFERROR(VLOOKUP(C8332,Elster!$A$5:$D$148,2,FALSE),"not in table")</f>
        <v xml:space="preserve">   "SPEICHERISTTEMP"                                  </v>
      </c>
      <c r="F8332">
        <f>HEX2DEC(C8332)</f>
        <v>14</v>
      </c>
      <c r="G8332">
        <f t="shared" si="619"/>
        <v>4.9999999999954525E-3</v>
      </c>
    </row>
    <row r="8333" spans="1:7" x14ac:dyDescent="0.35">
      <c r="A8333">
        <v>40.647531999999998</v>
      </c>
      <c r="B8333" t="s">
        <v>7319</v>
      </c>
      <c r="C8333" t="s">
        <v>7386</v>
      </c>
      <c r="D8333" t="str">
        <f>IFERROR(VLOOKUP(C8333,Elster!$A$5:$D$148,2,FALSE),"not in table")</f>
        <v xml:space="preserve">   "SPEICHERISTTEMP"                                  </v>
      </c>
      <c r="F8333">
        <f>HEX2DEC(C8333)</f>
        <v>14</v>
      </c>
      <c r="G8333">
        <f t="shared" si="619"/>
        <v>0</v>
      </c>
    </row>
    <row r="8334" spans="1:7" hidden="1" x14ac:dyDescent="0.35">
      <c r="A8334">
        <v>40.652532000000001</v>
      </c>
      <c r="B8334" t="s">
        <v>7317</v>
      </c>
      <c r="C8334" t="s">
        <v>7396</v>
      </c>
      <c r="E8334" t="str">
        <f>IFERROR(VLOOKUP(C8334,Elster!$A$5:$D$148,2,FALSE),"not in table")</f>
        <v xml:space="preserve">   "INITIALISIERUNG"                                  </v>
      </c>
      <c r="F8334">
        <f>HEX2DEC(C8334)</f>
        <v>254</v>
      </c>
      <c r="G8334">
        <f t="shared" si="619"/>
        <v>5.000000000002558E-3</v>
      </c>
    </row>
    <row r="8335" spans="1:7" x14ac:dyDescent="0.35">
      <c r="A8335">
        <v>40.652532000000001</v>
      </c>
      <c r="B8335" t="s">
        <v>7319</v>
      </c>
      <c r="C8335" t="s">
        <v>7396</v>
      </c>
      <c r="D8335" t="str">
        <f>IFERROR(VLOOKUP(C8335,Elster!$A$5:$D$148,2,FALSE),"not in table")</f>
        <v xml:space="preserve">   "INITIALISIERUNG"                                  </v>
      </c>
      <c r="F8335">
        <f>HEX2DEC(C8335)</f>
        <v>254</v>
      </c>
      <c r="G8335">
        <f t="shared" si="619"/>
        <v>0</v>
      </c>
    </row>
    <row r="8336" spans="1:7" hidden="1" x14ac:dyDescent="0.35">
      <c r="A8336">
        <v>40.657530999999999</v>
      </c>
      <c r="B8336" t="s">
        <v>7317</v>
      </c>
      <c r="C8336">
        <v>70</v>
      </c>
      <c r="E8336" t="str">
        <f>IFERROR(VLOOKUP(C8336,Elster!$A$5:$D$148,2,FALSE),"not in table")</f>
        <v xml:space="preserve">   "DREHZAHLREG_JA_NEIN"                              </v>
      </c>
      <c r="F8336">
        <f>HEX2DEC(C8336)</f>
        <v>112</v>
      </c>
      <c r="G8336">
        <f t="shared" si="619"/>
        <v>4.9989999999979773E-3</v>
      </c>
    </row>
    <row r="8337" spans="1:7" x14ac:dyDescent="0.35">
      <c r="A8337">
        <v>40.657530999999999</v>
      </c>
      <c r="B8337" t="s">
        <v>7319</v>
      </c>
      <c r="C8337">
        <v>70</v>
      </c>
      <c r="D8337" t="str">
        <f>IFERROR(VLOOKUP(C8337,Elster!$A$5:$D$148,2,FALSE),"not in table")</f>
        <v xml:space="preserve">   "DREHZAHLREG_JA_NEIN"                              </v>
      </c>
      <c r="F8337">
        <f>HEX2DEC(C8337)</f>
        <v>112</v>
      </c>
      <c r="G8337">
        <f t="shared" si="619"/>
        <v>0</v>
      </c>
    </row>
    <row r="8338" spans="1:7" hidden="1" x14ac:dyDescent="0.35">
      <c r="A8338">
        <v>40.662531000000001</v>
      </c>
      <c r="B8338" t="s">
        <v>7317</v>
      </c>
      <c r="C8338">
        <v>2</v>
      </c>
      <c r="E8338" t="str">
        <f>IFERROR(VLOOKUP(C8338,Elster!$A$5:$D$148,2,FALSE),"not in table")</f>
        <v xml:space="preserve">   "KESSELSOLLTEMP"                                   </v>
      </c>
      <c r="F8338">
        <f>HEX2DEC(C8338)</f>
        <v>2</v>
      </c>
      <c r="G8338">
        <f t="shared" si="619"/>
        <v>5.000000000002558E-3</v>
      </c>
    </row>
    <row r="8339" spans="1:7" x14ac:dyDescent="0.35">
      <c r="A8339">
        <v>40.662531000000001</v>
      </c>
      <c r="B8339" t="s">
        <v>7319</v>
      </c>
      <c r="C8339">
        <v>2</v>
      </c>
      <c r="D8339" t="str">
        <f>IFERROR(VLOOKUP(C8339,Elster!$A$5:$D$148,2,FALSE),"not in table")</f>
        <v xml:space="preserve">   "KESSELSOLLTEMP"                                   </v>
      </c>
      <c r="F8339">
        <f>HEX2DEC(C8339)</f>
        <v>2</v>
      </c>
      <c r="G8339">
        <f t="shared" si="619"/>
        <v>0</v>
      </c>
    </row>
    <row r="8340" spans="1:7" hidden="1" x14ac:dyDescent="0.35">
      <c r="A8340">
        <v>40.667530999999997</v>
      </c>
      <c r="B8340" t="s">
        <v>7317</v>
      </c>
      <c r="C8340">
        <v>87</v>
      </c>
      <c r="E8340" t="str">
        <f>IFERROR(VLOOKUP(C8340,Elster!$A$5:$D$148,2,FALSE),"not in table")</f>
        <v xml:space="preserve">   "SOLAR_GESAMTERTRAG_WH"                            </v>
      </c>
      <c r="F8340">
        <f>HEX2DEC(C8340)</f>
        <v>135</v>
      </c>
      <c r="G8340">
        <f t="shared" si="619"/>
        <v>4.9999999999954525E-3</v>
      </c>
    </row>
    <row r="8341" spans="1:7" x14ac:dyDescent="0.35">
      <c r="A8341">
        <v>40.667530999999997</v>
      </c>
      <c r="B8341" t="s">
        <v>7319</v>
      </c>
      <c r="C8341">
        <v>87</v>
      </c>
      <c r="D8341" t="str">
        <f>IFERROR(VLOOKUP(C8341,Elster!$A$5:$D$148,2,FALSE),"not in table")</f>
        <v xml:space="preserve">   "SOLAR_GESAMTERTRAG_WH"                            </v>
      </c>
      <c r="F8341">
        <f>HEX2DEC(C8341)</f>
        <v>135</v>
      </c>
      <c r="G8341">
        <f t="shared" si="619"/>
        <v>0</v>
      </c>
    </row>
    <row r="8342" spans="1:7" hidden="1" x14ac:dyDescent="0.35">
      <c r="A8342">
        <v>40.680290999999997</v>
      </c>
      <c r="B8342" t="s">
        <v>7317</v>
      </c>
      <c r="C8342">
        <v>3</v>
      </c>
      <c r="E8342" t="str">
        <f>IFERROR(VLOOKUP(C8342,Elster!$A$5:$D$148,2,FALSE),"not in table")</f>
        <v xml:space="preserve">   "SPEICHERSOLLTEMP"                                 </v>
      </c>
      <c r="F8342">
        <f t="shared" ref="F8342:F8354" si="621">HEX2DEC(C8342)</f>
        <v>3</v>
      </c>
      <c r="G8342">
        <f t="shared" si="619"/>
        <v>1.2760000000000105E-2</v>
      </c>
    </row>
    <row r="8343" spans="1:7" hidden="1" x14ac:dyDescent="0.35">
      <c r="A8343">
        <v>40.685265000000001</v>
      </c>
      <c r="B8343" t="s">
        <v>7317</v>
      </c>
      <c r="C8343">
        <v>0</v>
      </c>
      <c r="E8343" t="str">
        <f>IFERROR(VLOOKUP(C8343,Elster!$A$5:$D$148,2,FALSE),"not in table")</f>
        <v>not in table</v>
      </c>
      <c r="F8343">
        <f t="shared" si="621"/>
        <v>0</v>
      </c>
      <c r="G8343">
        <f t="shared" si="619"/>
        <v>4.9740000000042528E-3</v>
      </c>
    </row>
    <row r="8344" spans="1:7" hidden="1" x14ac:dyDescent="0.35">
      <c r="A8344">
        <v>40.690238999999998</v>
      </c>
      <c r="B8344" t="s">
        <v>7317</v>
      </c>
      <c r="C8344" t="s">
        <v>7378</v>
      </c>
      <c r="E8344" t="str">
        <f>IFERROR(VLOOKUP(C8344,Elster!$A$5:$D$148,2,FALSE),"not in table")</f>
        <v xml:space="preserve">   "SAMMLERISTTEMP"                                   </v>
      </c>
      <c r="F8344">
        <f t="shared" si="621"/>
        <v>13</v>
      </c>
      <c r="G8344">
        <f t="shared" si="619"/>
        <v>4.9739999999971474E-3</v>
      </c>
    </row>
    <row r="8345" spans="1:7" hidden="1" x14ac:dyDescent="0.35">
      <c r="A8345">
        <v>40.695186999999997</v>
      </c>
      <c r="B8345" t="s">
        <v>7317</v>
      </c>
      <c r="C8345">
        <v>2</v>
      </c>
      <c r="E8345" t="str">
        <f>IFERROR(VLOOKUP(C8345,Elster!$A$5:$D$148,2,FALSE),"not in table")</f>
        <v xml:space="preserve">   "KESSELSOLLTEMP"                                   </v>
      </c>
      <c r="F8345">
        <f t="shared" si="621"/>
        <v>2</v>
      </c>
      <c r="G8345">
        <f t="shared" si="619"/>
        <v>4.9479999999988422E-3</v>
      </c>
    </row>
    <row r="8346" spans="1:7" hidden="1" x14ac:dyDescent="0.35">
      <c r="A8346">
        <v>40.700161000000001</v>
      </c>
      <c r="B8346" t="s">
        <v>7317</v>
      </c>
      <c r="C8346">
        <v>0</v>
      </c>
      <c r="E8346" t="str">
        <f>IFERROR(VLOOKUP(C8346,Elster!$A$5:$D$148,2,FALSE),"not in table")</f>
        <v>not in table</v>
      </c>
      <c r="F8346">
        <f t="shared" si="621"/>
        <v>0</v>
      </c>
      <c r="G8346">
        <f t="shared" si="619"/>
        <v>4.9740000000042528E-3</v>
      </c>
    </row>
    <row r="8347" spans="1:7" hidden="1" x14ac:dyDescent="0.35">
      <c r="A8347">
        <v>40.705134999999999</v>
      </c>
      <c r="B8347" t="s">
        <v>7317</v>
      </c>
      <c r="C8347" t="s">
        <v>7390</v>
      </c>
      <c r="E8347" t="str">
        <f>IFERROR(VLOOKUP(C8347,Elster!$A$5:$D$148,2,FALSE),"not in table")</f>
        <v xml:space="preserve">//   "ERWEITERUNGSTELEGRAMM"                            </v>
      </c>
      <c r="F8347">
        <f t="shared" si="621"/>
        <v>250</v>
      </c>
      <c r="G8347">
        <f t="shared" si="619"/>
        <v>4.9739999999971474E-3</v>
      </c>
    </row>
    <row r="8348" spans="1:7" hidden="1" x14ac:dyDescent="0.35">
      <c r="A8348">
        <v>40.710109000000003</v>
      </c>
      <c r="B8348" t="s">
        <v>7317</v>
      </c>
      <c r="C8348">
        <v>0</v>
      </c>
      <c r="E8348" t="str">
        <f>IFERROR(VLOOKUP(C8348,Elster!$A$5:$D$148,2,FALSE),"not in table")</f>
        <v>not in table</v>
      </c>
      <c r="F8348">
        <f t="shared" si="621"/>
        <v>0</v>
      </c>
      <c r="G8348">
        <f t="shared" si="619"/>
        <v>4.9740000000042528E-3</v>
      </c>
    </row>
    <row r="8349" spans="1:7" hidden="1" x14ac:dyDescent="0.35">
      <c r="A8349">
        <v>40.715057000000002</v>
      </c>
      <c r="B8349" t="s">
        <v>7317</v>
      </c>
      <c r="C8349" t="s">
        <v>7386</v>
      </c>
      <c r="E8349" t="str">
        <f>IFERROR(VLOOKUP(C8349,Elster!$A$5:$D$148,2,FALSE),"not in table")</f>
        <v xml:space="preserve">   "SPEICHERISTTEMP"                                  </v>
      </c>
      <c r="F8349">
        <f t="shared" si="621"/>
        <v>14</v>
      </c>
      <c r="G8349">
        <f t="shared" si="619"/>
        <v>4.9479999999988422E-3</v>
      </c>
    </row>
    <row r="8350" spans="1:7" hidden="1" x14ac:dyDescent="0.35">
      <c r="A8350">
        <v>40.720030000000001</v>
      </c>
      <c r="B8350" t="s">
        <v>7317</v>
      </c>
      <c r="C8350" t="s">
        <v>7396</v>
      </c>
      <c r="E8350" t="str">
        <f>IFERROR(VLOOKUP(C8350,Elster!$A$5:$D$148,2,FALSE),"not in table")</f>
        <v xml:space="preserve">   "INITIALISIERUNG"                                  </v>
      </c>
      <c r="F8350">
        <f t="shared" si="621"/>
        <v>254</v>
      </c>
      <c r="G8350">
        <f t="shared" si="619"/>
        <v>4.9729999999996721E-3</v>
      </c>
    </row>
    <row r="8351" spans="1:7" hidden="1" x14ac:dyDescent="0.35">
      <c r="A8351">
        <v>40.725003999999998</v>
      </c>
      <c r="B8351" t="s">
        <v>7317</v>
      </c>
      <c r="C8351">
        <v>70</v>
      </c>
      <c r="E8351" t="str">
        <f>IFERROR(VLOOKUP(C8351,Elster!$A$5:$D$148,2,FALSE),"not in table")</f>
        <v xml:space="preserve">   "DREHZAHLREG_JA_NEIN"                              </v>
      </c>
      <c r="F8351">
        <f t="shared" si="621"/>
        <v>112</v>
      </c>
      <c r="G8351">
        <f t="shared" si="619"/>
        <v>4.9739999999971474E-3</v>
      </c>
    </row>
    <row r="8352" spans="1:7" hidden="1" x14ac:dyDescent="0.35">
      <c r="A8352">
        <v>40.729951999999997</v>
      </c>
      <c r="B8352" t="s">
        <v>7317</v>
      </c>
      <c r="C8352">
        <v>2</v>
      </c>
      <c r="E8352" t="str">
        <f>IFERROR(VLOOKUP(C8352,Elster!$A$5:$D$148,2,FALSE),"not in table")</f>
        <v xml:space="preserve">   "KESSELSOLLTEMP"                                   </v>
      </c>
      <c r="F8352">
        <f t="shared" si="621"/>
        <v>2</v>
      </c>
      <c r="G8352">
        <f t="shared" si="619"/>
        <v>4.9479999999988422E-3</v>
      </c>
    </row>
    <row r="8353" spans="1:7" hidden="1" x14ac:dyDescent="0.35">
      <c r="A8353">
        <v>40.734926000000002</v>
      </c>
      <c r="B8353" t="s">
        <v>7317</v>
      </c>
      <c r="C8353">
        <v>88</v>
      </c>
      <c r="E8353" t="str">
        <f>IFERROR(VLOOKUP(C8353,Elster!$A$5:$D$148,2,FALSE),"not in table")</f>
        <v xml:space="preserve">   "SOLAR_GESAMTERTRAG_KWH"                           </v>
      </c>
      <c r="F8353">
        <f t="shared" si="621"/>
        <v>136</v>
      </c>
      <c r="G8353">
        <f t="shared" si="619"/>
        <v>4.9740000000042528E-3</v>
      </c>
    </row>
    <row r="8354" spans="1:7" hidden="1" x14ac:dyDescent="0.35">
      <c r="A8354">
        <v>40.756306000000002</v>
      </c>
      <c r="B8354" t="s">
        <v>7317</v>
      </c>
      <c r="C8354" t="s">
        <v>7378</v>
      </c>
      <c r="E8354" t="str">
        <f>IFERROR(VLOOKUP(C8354,Elster!$A$5:$D$148,2,FALSE),"not in table")</f>
        <v xml:space="preserve">   "SAMMLERISTTEMP"                                   </v>
      </c>
      <c r="F8354">
        <f t="shared" si="621"/>
        <v>13</v>
      </c>
      <c r="G8354">
        <f t="shared" si="619"/>
        <v>2.1380000000000621E-2</v>
      </c>
    </row>
    <row r="8355" spans="1:7" x14ac:dyDescent="0.35">
      <c r="A8355">
        <v>40.756306000000002</v>
      </c>
      <c r="B8355" t="s">
        <v>7319</v>
      </c>
      <c r="C8355" t="s">
        <v>7378</v>
      </c>
      <c r="D8355" t="str">
        <f>IFERROR(VLOOKUP(C8355,Elster!$A$5:$D$148,2,FALSE),"not in table")</f>
        <v xml:space="preserve">   "SAMMLERISTTEMP"                                   </v>
      </c>
      <c r="F8355">
        <f>HEX2DEC(C8355)</f>
        <v>13</v>
      </c>
      <c r="G8355">
        <f t="shared" si="619"/>
        <v>0</v>
      </c>
    </row>
    <row r="8356" spans="1:7" hidden="1" x14ac:dyDescent="0.35">
      <c r="A8356">
        <v>40.761305999999998</v>
      </c>
      <c r="B8356" t="s">
        <v>7317</v>
      </c>
      <c r="C8356">
        <v>0</v>
      </c>
      <c r="E8356" t="str">
        <f>IFERROR(VLOOKUP(C8356,Elster!$A$5:$D$148,2,FALSE),"not in table")</f>
        <v>not in table</v>
      </c>
      <c r="F8356">
        <f>HEX2DEC(C8356)</f>
        <v>0</v>
      </c>
      <c r="G8356">
        <f t="shared" si="619"/>
        <v>4.9999999999954525E-3</v>
      </c>
    </row>
    <row r="8357" spans="1:7" x14ac:dyDescent="0.35">
      <c r="A8357">
        <v>40.761305999999998</v>
      </c>
      <c r="B8357" t="s">
        <v>7319</v>
      </c>
      <c r="C8357">
        <v>0</v>
      </c>
      <c r="D8357" t="str">
        <f>IFERROR(VLOOKUP(C8357,Elster!$A$5:$D$148,2,FALSE),"not in table")</f>
        <v>not in table</v>
      </c>
      <c r="F8357">
        <f>HEX2DEC(C8357)</f>
        <v>0</v>
      </c>
      <c r="G8357">
        <f t="shared" si="619"/>
        <v>0</v>
      </c>
    </row>
    <row r="8358" spans="1:7" hidden="1" x14ac:dyDescent="0.35">
      <c r="A8358">
        <v>40.766306</v>
      </c>
      <c r="B8358" t="s">
        <v>7317</v>
      </c>
      <c r="C8358">
        <v>3</v>
      </c>
      <c r="E8358" t="str">
        <f>IFERROR(VLOOKUP(C8358,Elster!$A$5:$D$148,2,FALSE),"not in table")</f>
        <v xml:space="preserve">   "SPEICHERSOLLTEMP"                                 </v>
      </c>
      <c r="F8358">
        <f>HEX2DEC(C8358)</f>
        <v>3</v>
      </c>
      <c r="G8358">
        <f t="shared" si="619"/>
        <v>5.000000000002558E-3</v>
      </c>
    </row>
    <row r="8359" spans="1:7" x14ac:dyDescent="0.35">
      <c r="A8359">
        <v>40.766306</v>
      </c>
      <c r="B8359" t="s">
        <v>7319</v>
      </c>
      <c r="C8359">
        <v>3</v>
      </c>
      <c r="D8359" t="str">
        <f>IFERROR(VLOOKUP(C8359,Elster!$A$5:$D$148,2,FALSE),"not in table")</f>
        <v xml:space="preserve">   "SPEICHERSOLLTEMP"                                 </v>
      </c>
      <c r="F8359">
        <f>HEX2DEC(C8359)</f>
        <v>3</v>
      </c>
      <c r="G8359">
        <f t="shared" si="619"/>
        <v>0</v>
      </c>
    </row>
    <row r="8360" spans="1:7" hidden="1" x14ac:dyDescent="0.35">
      <c r="A8360">
        <v>40.771306000000003</v>
      </c>
      <c r="B8360" t="s">
        <v>7317</v>
      </c>
      <c r="C8360">
        <v>1</v>
      </c>
      <c r="E8360" t="str">
        <f>IFERROR(VLOOKUP(C8360,Elster!$A$5:$D$148,2,FALSE),"not in table")</f>
        <v xml:space="preserve">   "FEHLERMELDUNG"                                    </v>
      </c>
      <c r="F8360">
        <f>HEX2DEC(C8360)</f>
        <v>1</v>
      </c>
      <c r="G8360">
        <f t="shared" si="619"/>
        <v>5.000000000002558E-3</v>
      </c>
    </row>
    <row r="8361" spans="1:7" x14ac:dyDescent="0.35">
      <c r="A8361">
        <v>40.771306000000003</v>
      </c>
      <c r="B8361" t="s">
        <v>7319</v>
      </c>
      <c r="C8361">
        <v>1</v>
      </c>
      <c r="D8361" t="str">
        <f>IFERROR(VLOOKUP(C8361,Elster!$A$5:$D$148,2,FALSE),"not in table")</f>
        <v xml:space="preserve">   "FEHLERMELDUNG"                                    </v>
      </c>
      <c r="F8361">
        <f>HEX2DEC(C8361)</f>
        <v>1</v>
      </c>
      <c r="G8361">
        <f t="shared" si="619"/>
        <v>0</v>
      </c>
    </row>
    <row r="8362" spans="1:7" hidden="1" x14ac:dyDescent="0.35">
      <c r="A8362">
        <v>40.776305000000001</v>
      </c>
      <c r="B8362" t="s">
        <v>7317</v>
      </c>
      <c r="C8362">
        <v>0</v>
      </c>
      <c r="E8362" t="str">
        <f>IFERROR(VLOOKUP(C8362,Elster!$A$5:$D$148,2,FALSE),"not in table")</f>
        <v>not in table</v>
      </c>
      <c r="F8362">
        <f>HEX2DEC(C8362)</f>
        <v>0</v>
      </c>
      <c r="G8362">
        <f t="shared" si="619"/>
        <v>4.9989999999979773E-3</v>
      </c>
    </row>
    <row r="8363" spans="1:7" x14ac:dyDescent="0.35">
      <c r="A8363">
        <v>40.776305000000001</v>
      </c>
      <c r="B8363" t="s">
        <v>7319</v>
      </c>
      <c r="C8363">
        <v>0</v>
      </c>
      <c r="D8363" t="str">
        <f>IFERROR(VLOOKUP(C8363,Elster!$A$5:$D$148,2,FALSE),"not in table")</f>
        <v>not in table</v>
      </c>
      <c r="F8363">
        <f>HEX2DEC(C8363)</f>
        <v>0</v>
      </c>
      <c r="G8363">
        <f t="shared" si="619"/>
        <v>0</v>
      </c>
    </row>
    <row r="8364" spans="1:7" hidden="1" x14ac:dyDescent="0.35">
      <c r="A8364">
        <v>40.781305000000003</v>
      </c>
      <c r="B8364" t="s">
        <v>7317</v>
      </c>
      <c r="C8364" t="s">
        <v>7390</v>
      </c>
      <c r="E8364" t="str">
        <f>IFERROR(VLOOKUP(C8364,Elster!$A$5:$D$148,2,FALSE),"not in table")</f>
        <v xml:space="preserve">//   "ERWEITERUNGSTELEGRAMM"                            </v>
      </c>
      <c r="F8364">
        <f>HEX2DEC(C8364)</f>
        <v>250</v>
      </c>
      <c r="G8364">
        <f t="shared" si="619"/>
        <v>5.000000000002558E-3</v>
      </c>
    </row>
    <row r="8365" spans="1:7" x14ac:dyDescent="0.35">
      <c r="A8365">
        <v>40.781305000000003</v>
      </c>
      <c r="B8365" t="s">
        <v>7319</v>
      </c>
      <c r="C8365" t="s">
        <v>7390</v>
      </c>
      <c r="D8365" t="str">
        <f>IFERROR(VLOOKUP(C8365,Elster!$A$5:$D$148,2,FALSE),"not in table")</f>
        <v xml:space="preserve">//   "ERWEITERUNGSTELEGRAMM"                            </v>
      </c>
      <c r="F8365">
        <f>HEX2DEC(C8365)</f>
        <v>250</v>
      </c>
      <c r="G8365">
        <f t="shared" si="619"/>
        <v>0</v>
      </c>
    </row>
    <row r="8366" spans="1:7" hidden="1" x14ac:dyDescent="0.35">
      <c r="A8366">
        <v>40.786304999999999</v>
      </c>
      <c r="B8366" t="s">
        <v>7317</v>
      </c>
      <c r="C8366">
        <v>1</v>
      </c>
      <c r="E8366" t="str">
        <f>IFERROR(VLOOKUP(C8366,Elster!$A$5:$D$148,2,FALSE),"not in table")</f>
        <v xml:space="preserve">   "FEHLERMELDUNG"                                    </v>
      </c>
      <c r="F8366">
        <f>HEX2DEC(C8366)</f>
        <v>1</v>
      </c>
      <c r="G8366">
        <f t="shared" si="619"/>
        <v>4.9999999999954525E-3</v>
      </c>
    </row>
    <row r="8367" spans="1:7" x14ac:dyDescent="0.35">
      <c r="A8367">
        <v>40.786304999999999</v>
      </c>
      <c r="B8367" t="s">
        <v>7319</v>
      </c>
      <c r="C8367">
        <v>1</v>
      </c>
      <c r="D8367" t="str">
        <f>IFERROR(VLOOKUP(C8367,Elster!$A$5:$D$148,2,FALSE),"not in table")</f>
        <v xml:space="preserve">   "FEHLERMELDUNG"                                    </v>
      </c>
      <c r="F8367">
        <f>HEX2DEC(C8367)</f>
        <v>1</v>
      </c>
      <c r="G8367">
        <f t="shared" si="619"/>
        <v>0</v>
      </c>
    </row>
    <row r="8368" spans="1:7" hidden="1" x14ac:dyDescent="0.35">
      <c r="A8368">
        <v>40.791305000000001</v>
      </c>
      <c r="B8368" t="s">
        <v>7317</v>
      </c>
      <c r="C8368">
        <v>12</v>
      </c>
      <c r="E8368" t="str">
        <f>IFERROR(VLOOKUP(C8368,Elster!$A$5:$D$148,2,FALSE),"not in table")</f>
        <v xml:space="preserve">   "VERSTELLTE_RAUMSOLLTEMP"                          </v>
      </c>
      <c r="F8368">
        <f>HEX2DEC(C8368)</f>
        <v>18</v>
      </c>
      <c r="G8368">
        <f t="shared" si="619"/>
        <v>5.000000000002558E-3</v>
      </c>
    </row>
    <row r="8369" spans="1:7" x14ac:dyDescent="0.35">
      <c r="A8369">
        <v>40.791305000000001</v>
      </c>
      <c r="B8369" t="s">
        <v>7319</v>
      </c>
      <c r="C8369">
        <v>12</v>
      </c>
      <c r="D8369" t="str">
        <f>IFERROR(VLOOKUP(C8369,Elster!$A$5:$D$148,2,FALSE),"not in table")</f>
        <v xml:space="preserve">   "VERSTELLTE_RAUMSOLLTEMP"                          </v>
      </c>
      <c r="F8369">
        <f>HEX2DEC(C8369)</f>
        <v>18</v>
      </c>
      <c r="G8369">
        <f t="shared" si="619"/>
        <v>0</v>
      </c>
    </row>
    <row r="8370" spans="1:7" hidden="1" x14ac:dyDescent="0.35">
      <c r="A8370">
        <v>40.796304999999997</v>
      </c>
      <c r="B8370" t="s">
        <v>7317</v>
      </c>
      <c r="C8370">
        <v>2</v>
      </c>
      <c r="E8370" t="str">
        <f>IFERROR(VLOOKUP(C8370,Elster!$A$5:$D$148,2,FALSE),"not in table")</f>
        <v xml:space="preserve">   "KESSELSOLLTEMP"                                   </v>
      </c>
      <c r="F8370">
        <f>HEX2DEC(C8370)</f>
        <v>2</v>
      </c>
      <c r="G8370">
        <f t="shared" si="619"/>
        <v>4.9999999999954525E-3</v>
      </c>
    </row>
    <row r="8371" spans="1:7" x14ac:dyDescent="0.35">
      <c r="A8371">
        <v>40.796304999999997</v>
      </c>
      <c r="B8371" t="s">
        <v>7319</v>
      </c>
      <c r="C8371">
        <v>2</v>
      </c>
      <c r="D8371" t="str">
        <f>IFERROR(VLOOKUP(C8371,Elster!$A$5:$D$148,2,FALSE),"not in table")</f>
        <v xml:space="preserve">   "KESSELSOLLTEMP"                                   </v>
      </c>
      <c r="F8371">
        <f>HEX2DEC(C8371)</f>
        <v>2</v>
      </c>
      <c r="G8371">
        <f t="shared" si="619"/>
        <v>0</v>
      </c>
    </row>
    <row r="8372" spans="1:7" hidden="1" x14ac:dyDescent="0.35">
      <c r="A8372">
        <v>40.801304999999999</v>
      </c>
      <c r="B8372" t="s">
        <v>7317</v>
      </c>
      <c r="C8372">
        <v>0</v>
      </c>
      <c r="E8372" t="str">
        <f>IFERROR(VLOOKUP(C8372,Elster!$A$5:$D$148,2,FALSE),"not in table")</f>
        <v>not in table</v>
      </c>
      <c r="F8372">
        <f>HEX2DEC(C8372)</f>
        <v>0</v>
      </c>
      <c r="G8372">
        <f t="shared" si="619"/>
        <v>5.000000000002558E-3</v>
      </c>
    </row>
    <row r="8373" spans="1:7" x14ac:dyDescent="0.35">
      <c r="A8373">
        <v>40.801304999999999</v>
      </c>
      <c r="B8373" t="s">
        <v>7319</v>
      </c>
      <c r="C8373">
        <v>0</v>
      </c>
      <c r="D8373" t="str">
        <f>IFERROR(VLOOKUP(C8373,Elster!$A$5:$D$148,2,FALSE),"not in table")</f>
        <v>not in table</v>
      </c>
      <c r="F8373">
        <f>HEX2DEC(C8373)</f>
        <v>0</v>
      </c>
      <c r="G8373">
        <f t="shared" si="619"/>
        <v>0</v>
      </c>
    </row>
    <row r="8374" spans="1:7" hidden="1" x14ac:dyDescent="0.35">
      <c r="A8374">
        <v>40.806305000000002</v>
      </c>
      <c r="B8374" t="s">
        <v>7317</v>
      </c>
      <c r="C8374">
        <v>1</v>
      </c>
      <c r="E8374" t="str">
        <f>IFERROR(VLOOKUP(C8374,Elster!$A$5:$D$148,2,FALSE),"not in table")</f>
        <v xml:space="preserve">   "FEHLERMELDUNG"                                    </v>
      </c>
      <c r="F8374">
        <f>HEX2DEC(C8374)</f>
        <v>1</v>
      </c>
      <c r="G8374">
        <f t="shared" si="619"/>
        <v>5.000000000002558E-3</v>
      </c>
    </row>
    <row r="8375" spans="1:7" x14ac:dyDescent="0.35">
      <c r="A8375">
        <v>40.806305000000002</v>
      </c>
      <c r="B8375" t="s">
        <v>7319</v>
      </c>
      <c r="C8375">
        <v>1</v>
      </c>
      <c r="D8375" t="str">
        <f>IFERROR(VLOOKUP(C8375,Elster!$A$5:$D$148,2,FALSE),"not in table")</f>
        <v xml:space="preserve">   "FEHLERMELDUNG"                                    </v>
      </c>
      <c r="F8375">
        <f>HEX2DEC(C8375)</f>
        <v>1</v>
      </c>
      <c r="G8375">
        <f t="shared" si="619"/>
        <v>0</v>
      </c>
    </row>
    <row r="8376" spans="1:7" hidden="1" x14ac:dyDescent="0.35">
      <c r="A8376">
        <v>40.811304999999997</v>
      </c>
      <c r="B8376" t="s">
        <v>7317</v>
      </c>
      <c r="C8376">
        <v>20</v>
      </c>
      <c r="E8376" t="str">
        <f>IFERROR(VLOOKUP(C8376,Elster!$A$5:$D$148,2,FALSE),"not in table")</f>
        <v xml:space="preserve">   "MIN_TEMP_KESSEL"                                  </v>
      </c>
      <c r="F8376">
        <f>HEX2DEC(C8376)</f>
        <v>32</v>
      </c>
      <c r="G8376">
        <f t="shared" si="619"/>
        <v>4.9999999999954525E-3</v>
      </c>
    </row>
    <row r="8377" spans="1:7" x14ac:dyDescent="0.35">
      <c r="A8377">
        <v>40.811304999999997</v>
      </c>
      <c r="B8377" t="s">
        <v>7319</v>
      </c>
      <c r="C8377">
        <v>20</v>
      </c>
      <c r="D8377" t="str">
        <f>IFERROR(VLOOKUP(C8377,Elster!$A$5:$D$148,2,FALSE),"not in table")</f>
        <v xml:space="preserve">   "MIN_TEMP_KESSEL"                                  </v>
      </c>
      <c r="F8377">
        <f>HEX2DEC(C8377)</f>
        <v>32</v>
      </c>
      <c r="G8377">
        <f t="shared" si="619"/>
        <v>0</v>
      </c>
    </row>
    <row r="8378" spans="1:7" hidden="1" x14ac:dyDescent="0.35">
      <c r="A8378">
        <v>40.829534000000002</v>
      </c>
      <c r="B8378" t="s">
        <v>7317</v>
      </c>
      <c r="C8378">
        <v>3</v>
      </c>
      <c r="E8378" t="str">
        <f>IFERROR(VLOOKUP(C8378,Elster!$A$5:$D$148,2,FALSE),"not in table")</f>
        <v xml:space="preserve">   "SPEICHERSOLLTEMP"                                 </v>
      </c>
      <c r="F8378">
        <f t="shared" ref="F8378:F8390" si="622">HEX2DEC(C8378)</f>
        <v>3</v>
      </c>
      <c r="G8378">
        <f t="shared" si="619"/>
        <v>1.8229000000005158E-2</v>
      </c>
    </row>
    <row r="8379" spans="1:7" hidden="1" x14ac:dyDescent="0.35">
      <c r="A8379">
        <v>40.834508</v>
      </c>
      <c r="B8379" t="s">
        <v>7317</v>
      </c>
      <c r="C8379">
        <v>0</v>
      </c>
      <c r="E8379" t="str">
        <f>IFERROR(VLOOKUP(C8379,Elster!$A$5:$D$148,2,FALSE),"not in table")</f>
        <v>not in table</v>
      </c>
      <c r="F8379">
        <f t="shared" si="622"/>
        <v>0</v>
      </c>
      <c r="G8379">
        <f t="shared" si="619"/>
        <v>4.9739999999971474E-3</v>
      </c>
    </row>
    <row r="8380" spans="1:7" hidden="1" x14ac:dyDescent="0.35">
      <c r="A8380">
        <v>40.839480999999999</v>
      </c>
      <c r="B8380" t="s">
        <v>7317</v>
      </c>
      <c r="C8380" t="s">
        <v>7378</v>
      </c>
      <c r="E8380" t="str">
        <f>IFERROR(VLOOKUP(C8380,Elster!$A$5:$D$148,2,FALSE),"not in table")</f>
        <v xml:space="preserve">   "SAMMLERISTTEMP"                                   </v>
      </c>
      <c r="F8380">
        <f t="shared" si="622"/>
        <v>13</v>
      </c>
      <c r="G8380">
        <f t="shared" si="619"/>
        <v>4.9729999999996721E-3</v>
      </c>
    </row>
    <row r="8381" spans="1:7" hidden="1" x14ac:dyDescent="0.35">
      <c r="A8381">
        <v>40.844455000000004</v>
      </c>
      <c r="B8381" t="s">
        <v>7317</v>
      </c>
      <c r="C8381">
        <v>2</v>
      </c>
      <c r="E8381" t="str">
        <f>IFERROR(VLOOKUP(C8381,Elster!$A$5:$D$148,2,FALSE),"not in table")</f>
        <v xml:space="preserve">   "KESSELSOLLTEMP"                                   </v>
      </c>
      <c r="F8381">
        <f t="shared" si="622"/>
        <v>2</v>
      </c>
      <c r="G8381">
        <f t="shared" si="619"/>
        <v>4.9740000000042528E-3</v>
      </c>
    </row>
    <row r="8382" spans="1:7" hidden="1" x14ac:dyDescent="0.35">
      <c r="A8382">
        <v>40.849403000000002</v>
      </c>
      <c r="B8382" t="s">
        <v>7317</v>
      </c>
      <c r="C8382">
        <v>0</v>
      </c>
      <c r="E8382" t="str">
        <f>IFERROR(VLOOKUP(C8382,Elster!$A$5:$D$148,2,FALSE),"not in table")</f>
        <v>not in table</v>
      </c>
      <c r="F8382">
        <f t="shared" si="622"/>
        <v>0</v>
      </c>
      <c r="G8382">
        <f t="shared" si="619"/>
        <v>4.9479999999988422E-3</v>
      </c>
    </row>
    <row r="8383" spans="1:7" hidden="1" x14ac:dyDescent="0.35">
      <c r="A8383">
        <v>40.854376999999999</v>
      </c>
      <c r="B8383" t="s">
        <v>7317</v>
      </c>
      <c r="C8383" t="s">
        <v>7390</v>
      </c>
      <c r="E8383" t="str">
        <f>IFERROR(VLOOKUP(C8383,Elster!$A$5:$D$148,2,FALSE),"not in table")</f>
        <v xml:space="preserve">//   "ERWEITERUNGSTELEGRAMM"                            </v>
      </c>
      <c r="F8383">
        <f t="shared" si="622"/>
        <v>250</v>
      </c>
      <c r="G8383">
        <f t="shared" si="619"/>
        <v>4.9739999999971474E-3</v>
      </c>
    </row>
    <row r="8384" spans="1:7" hidden="1" x14ac:dyDescent="0.35">
      <c r="A8384">
        <v>40.859350999999997</v>
      </c>
      <c r="B8384" t="s">
        <v>7317</v>
      </c>
      <c r="C8384">
        <v>1</v>
      </c>
      <c r="E8384" t="str">
        <f>IFERROR(VLOOKUP(C8384,Elster!$A$5:$D$148,2,FALSE),"not in table")</f>
        <v xml:space="preserve">   "FEHLERMELDUNG"                                    </v>
      </c>
      <c r="F8384">
        <f t="shared" si="622"/>
        <v>1</v>
      </c>
      <c r="G8384">
        <f t="shared" si="619"/>
        <v>4.9739999999971474E-3</v>
      </c>
    </row>
    <row r="8385" spans="1:7" hidden="1" x14ac:dyDescent="0.35">
      <c r="A8385">
        <v>40.864325000000001</v>
      </c>
      <c r="B8385" t="s">
        <v>7317</v>
      </c>
      <c r="C8385">
        <v>12</v>
      </c>
      <c r="E8385" t="str">
        <f>IFERROR(VLOOKUP(C8385,Elster!$A$5:$D$148,2,FALSE),"not in table")</f>
        <v xml:space="preserve">   "VERSTELLTE_RAUMSOLLTEMP"                          </v>
      </c>
      <c r="F8385">
        <f t="shared" si="622"/>
        <v>18</v>
      </c>
      <c r="G8385">
        <f t="shared" si="619"/>
        <v>4.9740000000042528E-3</v>
      </c>
    </row>
    <row r="8386" spans="1:7" hidden="1" x14ac:dyDescent="0.35">
      <c r="A8386">
        <v>40.869273</v>
      </c>
      <c r="B8386" t="s">
        <v>7317</v>
      </c>
      <c r="C8386">
        <v>2</v>
      </c>
      <c r="E8386" t="str">
        <f>IFERROR(VLOOKUP(C8386,Elster!$A$5:$D$148,2,FALSE),"not in table")</f>
        <v xml:space="preserve">   "KESSELSOLLTEMP"                                   </v>
      </c>
      <c r="F8386">
        <f t="shared" si="622"/>
        <v>2</v>
      </c>
      <c r="G8386">
        <f t="shared" si="619"/>
        <v>4.9479999999988422E-3</v>
      </c>
    </row>
    <row r="8387" spans="1:7" hidden="1" x14ac:dyDescent="0.35">
      <c r="A8387">
        <v>40.874246999999997</v>
      </c>
      <c r="B8387" t="s">
        <v>7317</v>
      </c>
      <c r="C8387">
        <v>0</v>
      </c>
      <c r="E8387" t="str">
        <f>IFERROR(VLOOKUP(C8387,Elster!$A$5:$D$148,2,FALSE),"not in table")</f>
        <v>not in table</v>
      </c>
      <c r="F8387">
        <f t="shared" si="622"/>
        <v>0</v>
      </c>
      <c r="G8387">
        <f t="shared" si="619"/>
        <v>4.9739999999971474E-3</v>
      </c>
    </row>
    <row r="8388" spans="1:7" hidden="1" x14ac:dyDescent="0.35">
      <c r="A8388">
        <v>40.879219999999997</v>
      </c>
      <c r="B8388" t="s">
        <v>7317</v>
      </c>
      <c r="C8388">
        <v>1</v>
      </c>
      <c r="E8388" t="str">
        <f>IFERROR(VLOOKUP(C8388,Elster!$A$5:$D$148,2,FALSE),"not in table")</f>
        <v xml:space="preserve">   "FEHLERMELDUNG"                                    </v>
      </c>
      <c r="F8388">
        <f t="shared" si="622"/>
        <v>1</v>
      </c>
      <c r="G8388">
        <f t="shared" ref="G8388:G8451" si="623">A8388-A8387</f>
        <v>4.9729999999996721E-3</v>
      </c>
    </row>
    <row r="8389" spans="1:7" hidden="1" x14ac:dyDescent="0.35">
      <c r="A8389">
        <v>40.884194000000001</v>
      </c>
      <c r="B8389" t="s">
        <v>7317</v>
      </c>
      <c r="C8389">
        <v>21</v>
      </c>
      <c r="E8389" t="str">
        <f>IFERROR(VLOOKUP(C8389,Elster!$A$5:$D$148,2,FALSE),"not in table")</f>
        <v xml:space="preserve">   "ANFAHRTEMP"                                       </v>
      </c>
      <c r="F8389">
        <f t="shared" si="622"/>
        <v>33</v>
      </c>
      <c r="G8389">
        <f t="shared" si="623"/>
        <v>4.9740000000042528E-3</v>
      </c>
    </row>
    <row r="8390" spans="1:7" hidden="1" x14ac:dyDescent="0.35">
      <c r="A8390">
        <v>40.900078999999998</v>
      </c>
      <c r="B8390" t="s">
        <v>7317</v>
      </c>
      <c r="C8390" t="s">
        <v>7378</v>
      </c>
      <c r="E8390" t="str">
        <f>IFERROR(VLOOKUP(C8390,Elster!$A$5:$D$148,2,FALSE),"not in table")</f>
        <v xml:space="preserve">   "SAMMLERISTTEMP"                                   </v>
      </c>
      <c r="F8390">
        <f t="shared" si="622"/>
        <v>13</v>
      </c>
      <c r="G8390">
        <f t="shared" si="623"/>
        <v>1.5884999999997262E-2</v>
      </c>
    </row>
    <row r="8391" spans="1:7" x14ac:dyDescent="0.35">
      <c r="A8391">
        <v>40.900078999999998</v>
      </c>
      <c r="B8391" t="s">
        <v>7319</v>
      </c>
      <c r="C8391" t="s">
        <v>7378</v>
      </c>
      <c r="D8391" t="str">
        <f>IFERROR(VLOOKUP(C8391,Elster!$A$5:$D$148,2,FALSE),"not in table")</f>
        <v xml:space="preserve">   "SAMMLERISTTEMP"                                   </v>
      </c>
      <c r="F8391">
        <f>HEX2DEC(C8391)</f>
        <v>13</v>
      </c>
      <c r="G8391">
        <f t="shared" si="623"/>
        <v>0</v>
      </c>
    </row>
    <row r="8392" spans="1:7" hidden="1" x14ac:dyDescent="0.35">
      <c r="A8392">
        <v>40.905079000000001</v>
      </c>
      <c r="B8392" t="s">
        <v>7317</v>
      </c>
      <c r="C8392">
        <v>0</v>
      </c>
      <c r="E8392" t="str">
        <f>IFERROR(VLOOKUP(C8392,Elster!$A$5:$D$148,2,FALSE),"not in table")</f>
        <v>not in table</v>
      </c>
      <c r="F8392">
        <f>HEX2DEC(C8392)</f>
        <v>0</v>
      </c>
      <c r="G8392">
        <f t="shared" si="623"/>
        <v>5.000000000002558E-3</v>
      </c>
    </row>
    <row r="8393" spans="1:7" x14ac:dyDescent="0.35">
      <c r="A8393">
        <v>40.905079000000001</v>
      </c>
      <c r="B8393" t="s">
        <v>7319</v>
      </c>
      <c r="C8393">
        <v>0</v>
      </c>
      <c r="D8393" t="str">
        <f>IFERROR(VLOOKUP(C8393,Elster!$A$5:$D$148,2,FALSE),"not in table")</f>
        <v>not in table</v>
      </c>
      <c r="F8393">
        <f>HEX2DEC(C8393)</f>
        <v>0</v>
      </c>
      <c r="G8393">
        <f t="shared" si="623"/>
        <v>0</v>
      </c>
    </row>
    <row r="8394" spans="1:7" hidden="1" x14ac:dyDescent="0.35">
      <c r="A8394">
        <v>40.910105000000001</v>
      </c>
      <c r="B8394" t="s">
        <v>7317</v>
      </c>
      <c r="C8394">
        <v>3</v>
      </c>
      <c r="E8394" t="str">
        <f>IFERROR(VLOOKUP(C8394,Elster!$A$5:$D$148,2,FALSE),"not in table")</f>
        <v xml:space="preserve">   "SPEICHERSOLLTEMP"                                 </v>
      </c>
      <c r="F8394">
        <f>HEX2DEC(C8394)</f>
        <v>3</v>
      </c>
      <c r="G8394">
        <f t="shared" si="623"/>
        <v>5.0260000000008631E-3</v>
      </c>
    </row>
    <row r="8395" spans="1:7" x14ac:dyDescent="0.35">
      <c r="A8395">
        <v>40.910105000000001</v>
      </c>
      <c r="B8395" t="s">
        <v>7319</v>
      </c>
      <c r="C8395">
        <v>3</v>
      </c>
      <c r="D8395" t="str">
        <f>IFERROR(VLOOKUP(C8395,Elster!$A$5:$D$148,2,FALSE),"not in table")</f>
        <v xml:space="preserve">   "SPEICHERSOLLTEMP"                                 </v>
      </c>
      <c r="F8395">
        <f>HEX2DEC(C8395)</f>
        <v>3</v>
      </c>
      <c r="G8395">
        <f t="shared" si="623"/>
        <v>0</v>
      </c>
    </row>
    <row r="8396" spans="1:7" hidden="1" x14ac:dyDescent="0.35">
      <c r="A8396">
        <v>40.915104999999997</v>
      </c>
      <c r="B8396" t="s">
        <v>7317</v>
      </c>
      <c r="C8396">
        <v>1</v>
      </c>
      <c r="E8396" t="str">
        <f>IFERROR(VLOOKUP(C8396,Elster!$A$5:$D$148,2,FALSE),"not in table")</f>
        <v xml:space="preserve">   "FEHLERMELDUNG"                                    </v>
      </c>
      <c r="F8396">
        <f>HEX2DEC(C8396)</f>
        <v>1</v>
      </c>
      <c r="G8396">
        <f t="shared" si="623"/>
        <v>4.9999999999954525E-3</v>
      </c>
    </row>
    <row r="8397" spans="1:7" x14ac:dyDescent="0.35">
      <c r="A8397">
        <v>40.915104999999997</v>
      </c>
      <c r="B8397" t="s">
        <v>7319</v>
      </c>
      <c r="C8397">
        <v>1</v>
      </c>
      <c r="D8397" t="str">
        <f>IFERROR(VLOOKUP(C8397,Elster!$A$5:$D$148,2,FALSE),"not in table")</f>
        <v xml:space="preserve">   "FEHLERMELDUNG"                                    </v>
      </c>
      <c r="F8397">
        <f>HEX2DEC(C8397)</f>
        <v>1</v>
      </c>
      <c r="G8397">
        <f t="shared" si="623"/>
        <v>0</v>
      </c>
    </row>
    <row r="8398" spans="1:7" hidden="1" x14ac:dyDescent="0.35">
      <c r="A8398">
        <v>40.920105</v>
      </c>
      <c r="B8398" t="s">
        <v>7317</v>
      </c>
      <c r="C8398">
        <v>0</v>
      </c>
      <c r="E8398" t="str">
        <f>IFERROR(VLOOKUP(C8398,Elster!$A$5:$D$148,2,FALSE),"not in table")</f>
        <v>not in table</v>
      </c>
      <c r="F8398">
        <f>HEX2DEC(C8398)</f>
        <v>0</v>
      </c>
      <c r="G8398">
        <f t="shared" si="623"/>
        <v>5.000000000002558E-3</v>
      </c>
    </row>
    <row r="8399" spans="1:7" x14ac:dyDescent="0.35">
      <c r="A8399">
        <v>40.920105</v>
      </c>
      <c r="B8399" t="s">
        <v>7319</v>
      </c>
      <c r="C8399">
        <v>0</v>
      </c>
      <c r="D8399" t="str">
        <f>IFERROR(VLOOKUP(C8399,Elster!$A$5:$D$148,2,FALSE),"not in table")</f>
        <v>not in table</v>
      </c>
      <c r="F8399">
        <f>HEX2DEC(C8399)</f>
        <v>0</v>
      </c>
      <c r="G8399">
        <f t="shared" si="623"/>
        <v>0</v>
      </c>
    </row>
    <row r="8400" spans="1:7" hidden="1" x14ac:dyDescent="0.35">
      <c r="A8400">
        <v>40.925105000000002</v>
      </c>
      <c r="B8400" t="s">
        <v>7317</v>
      </c>
      <c r="C8400" t="s">
        <v>7390</v>
      </c>
      <c r="E8400" t="str">
        <f>IFERROR(VLOOKUP(C8400,Elster!$A$5:$D$148,2,FALSE),"not in table")</f>
        <v xml:space="preserve">//   "ERWEITERUNGSTELEGRAMM"                            </v>
      </c>
      <c r="F8400">
        <f>HEX2DEC(C8400)</f>
        <v>250</v>
      </c>
      <c r="G8400">
        <f t="shared" si="623"/>
        <v>5.000000000002558E-3</v>
      </c>
    </row>
    <row r="8401" spans="1:7" x14ac:dyDescent="0.35">
      <c r="A8401">
        <v>40.925105000000002</v>
      </c>
      <c r="B8401" t="s">
        <v>7319</v>
      </c>
      <c r="C8401" t="s">
        <v>7390</v>
      </c>
      <c r="D8401" t="str">
        <f>IFERROR(VLOOKUP(C8401,Elster!$A$5:$D$148,2,FALSE),"not in table")</f>
        <v xml:space="preserve">//   "ERWEITERUNGSTELEGRAMM"                            </v>
      </c>
      <c r="F8401">
        <f>HEX2DEC(C8401)</f>
        <v>250</v>
      </c>
      <c r="G8401">
        <f t="shared" si="623"/>
        <v>0</v>
      </c>
    </row>
    <row r="8402" spans="1:7" hidden="1" x14ac:dyDescent="0.35">
      <c r="A8402">
        <v>40.930104999999998</v>
      </c>
      <c r="B8402" t="s">
        <v>7317</v>
      </c>
      <c r="C8402">
        <v>1</v>
      </c>
      <c r="E8402" t="str">
        <f>IFERROR(VLOOKUP(C8402,Elster!$A$5:$D$148,2,FALSE),"not in table")</f>
        <v xml:space="preserve">   "FEHLERMELDUNG"                                    </v>
      </c>
      <c r="F8402">
        <f>HEX2DEC(C8402)</f>
        <v>1</v>
      </c>
      <c r="G8402">
        <f t="shared" si="623"/>
        <v>4.9999999999954525E-3</v>
      </c>
    </row>
    <row r="8403" spans="1:7" x14ac:dyDescent="0.35">
      <c r="A8403">
        <v>40.930104999999998</v>
      </c>
      <c r="B8403" t="s">
        <v>7319</v>
      </c>
      <c r="C8403">
        <v>1</v>
      </c>
      <c r="D8403" t="str">
        <f>IFERROR(VLOOKUP(C8403,Elster!$A$5:$D$148,2,FALSE),"not in table")</f>
        <v xml:space="preserve">   "FEHLERMELDUNG"                                    </v>
      </c>
      <c r="F8403">
        <f>HEX2DEC(C8403)</f>
        <v>1</v>
      </c>
      <c r="G8403">
        <f t="shared" si="623"/>
        <v>0</v>
      </c>
    </row>
    <row r="8404" spans="1:7" hidden="1" x14ac:dyDescent="0.35">
      <c r="A8404">
        <v>40.935105</v>
      </c>
      <c r="B8404" t="s">
        <v>7317</v>
      </c>
      <c r="C8404">
        <v>13</v>
      </c>
      <c r="E8404" t="str">
        <f>IFERROR(VLOOKUP(C8404,Elster!$A$5:$D$148,2,FALSE),"not in table")</f>
        <v xml:space="preserve">   "EINSTELL_SPEICHERSOLLTEMP"                        </v>
      </c>
      <c r="F8404">
        <f>HEX2DEC(C8404)</f>
        <v>19</v>
      </c>
      <c r="G8404">
        <f t="shared" si="623"/>
        <v>5.000000000002558E-3</v>
      </c>
    </row>
    <row r="8405" spans="1:7" x14ac:dyDescent="0.35">
      <c r="A8405">
        <v>40.935105</v>
      </c>
      <c r="B8405" t="s">
        <v>7319</v>
      </c>
      <c r="C8405">
        <v>13</v>
      </c>
      <c r="D8405" t="str">
        <f>IFERROR(VLOOKUP(C8405,Elster!$A$5:$D$148,2,FALSE),"not in table")</f>
        <v xml:space="preserve">   "EINSTELL_SPEICHERSOLLTEMP"                        </v>
      </c>
      <c r="F8405">
        <f>HEX2DEC(C8405)</f>
        <v>19</v>
      </c>
      <c r="G8405">
        <f t="shared" si="623"/>
        <v>0</v>
      </c>
    </row>
    <row r="8406" spans="1:7" hidden="1" x14ac:dyDescent="0.35">
      <c r="A8406">
        <v>40.940105000000003</v>
      </c>
      <c r="B8406" t="s">
        <v>7317</v>
      </c>
      <c r="C8406">
        <v>0</v>
      </c>
      <c r="E8406" t="str">
        <f>IFERROR(VLOOKUP(C8406,Elster!$A$5:$D$148,2,FALSE),"not in table")</f>
        <v>not in table</v>
      </c>
      <c r="F8406">
        <f>HEX2DEC(C8406)</f>
        <v>0</v>
      </c>
      <c r="G8406">
        <f t="shared" si="623"/>
        <v>5.000000000002558E-3</v>
      </c>
    </row>
    <row r="8407" spans="1:7" x14ac:dyDescent="0.35">
      <c r="A8407">
        <v>40.940105000000003</v>
      </c>
      <c r="B8407" t="s">
        <v>7319</v>
      </c>
      <c r="C8407">
        <v>0</v>
      </c>
      <c r="D8407" t="str">
        <f>IFERROR(VLOOKUP(C8407,Elster!$A$5:$D$148,2,FALSE),"not in table")</f>
        <v>not in table</v>
      </c>
      <c r="F8407">
        <f>HEX2DEC(C8407)</f>
        <v>0</v>
      </c>
      <c r="G8407">
        <f t="shared" si="623"/>
        <v>0</v>
      </c>
    </row>
    <row r="8408" spans="1:7" hidden="1" x14ac:dyDescent="0.35">
      <c r="A8408">
        <v>40.945104999999998</v>
      </c>
      <c r="B8408" t="s">
        <v>7317</v>
      </c>
      <c r="C8408">
        <v>0</v>
      </c>
      <c r="E8408" t="str">
        <f>IFERROR(VLOOKUP(C8408,Elster!$A$5:$D$148,2,FALSE),"not in table")</f>
        <v>not in table</v>
      </c>
      <c r="F8408">
        <f>HEX2DEC(C8408)</f>
        <v>0</v>
      </c>
      <c r="G8408">
        <f t="shared" si="623"/>
        <v>4.9999999999954525E-3</v>
      </c>
    </row>
    <row r="8409" spans="1:7" x14ac:dyDescent="0.35">
      <c r="A8409">
        <v>40.945104999999998</v>
      </c>
      <c r="B8409" t="s">
        <v>7319</v>
      </c>
      <c r="C8409">
        <v>0</v>
      </c>
      <c r="D8409" t="str">
        <f>IFERROR(VLOOKUP(C8409,Elster!$A$5:$D$148,2,FALSE),"not in table")</f>
        <v>not in table</v>
      </c>
      <c r="F8409">
        <f>HEX2DEC(C8409)</f>
        <v>0</v>
      </c>
      <c r="G8409">
        <f t="shared" si="623"/>
        <v>0</v>
      </c>
    </row>
    <row r="8410" spans="1:7" hidden="1" x14ac:dyDescent="0.35">
      <c r="A8410">
        <v>40.950105000000001</v>
      </c>
      <c r="B8410" t="s">
        <v>7317</v>
      </c>
      <c r="C8410">
        <v>1</v>
      </c>
      <c r="E8410" t="str">
        <f>IFERROR(VLOOKUP(C8410,Elster!$A$5:$D$148,2,FALSE),"not in table")</f>
        <v xml:space="preserve">   "FEHLERMELDUNG"                                    </v>
      </c>
      <c r="F8410">
        <f>HEX2DEC(C8410)</f>
        <v>1</v>
      </c>
      <c r="G8410">
        <f t="shared" si="623"/>
        <v>5.000000000002558E-3</v>
      </c>
    </row>
    <row r="8411" spans="1:7" x14ac:dyDescent="0.35">
      <c r="A8411">
        <v>40.950105000000001</v>
      </c>
      <c r="B8411" t="s">
        <v>7319</v>
      </c>
      <c r="C8411">
        <v>1</v>
      </c>
      <c r="D8411" t="str">
        <f>IFERROR(VLOOKUP(C8411,Elster!$A$5:$D$148,2,FALSE),"not in table")</f>
        <v xml:space="preserve">   "FEHLERMELDUNG"                                    </v>
      </c>
      <c r="F8411">
        <f>HEX2DEC(C8411)</f>
        <v>1</v>
      </c>
      <c r="G8411">
        <f t="shared" si="623"/>
        <v>0</v>
      </c>
    </row>
    <row r="8412" spans="1:7" hidden="1" x14ac:dyDescent="0.35">
      <c r="A8412">
        <v>40.955105000000003</v>
      </c>
      <c r="B8412" t="s">
        <v>7317</v>
      </c>
      <c r="C8412" t="s">
        <v>7388</v>
      </c>
      <c r="E8412" t="str">
        <f>IFERROR(VLOOKUP(C8412,Elster!$A$5:$D$148,2,FALSE),"not in table")</f>
        <v xml:space="preserve">   "WASSERDRUCK"                                      </v>
      </c>
      <c r="F8412">
        <f>HEX2DEC(C8412)</f>
        <v>31</v>
      </c>
      <c r="G8412">
        <f t="shared" si="623"/>
        <v>5.000000000002558E-3</v>
      </c>
    </row>
    <row r="8413" spans="1:7" x14ac:dyDescent="0.35">
      <c r="A8413">
        <v>40.955105000000003</v>
      </c>
      <c r="B8413" t="s">
        <v>7319</v>
      </c>
      <c r="C8413" t="s">
        <v>7388</v>
      </c>
      <c r="D8413" t="str">
        <f>IFERROR(VLOOKUP(C8413,Elster!$A$5:$D$148,2,FALSE),"not in table")</f>
        <v xml:space="preserve">   "WASSERDRUCK"                                      </v>
      </c>
      <c r="F8413">
        <f>HEX2DEC(C8413)</f>
        <v>31</v>
      </c>
      <c r="G8413">
        <f t="shared" si="623"/>
        <v>0</v>
      </c>
    </row>
    <row r="8414" spans="1:7" hidden="1" x14ac:dyDescent="0.35">
      <c r="A8414">
        <v>40.978776000000003</v>
      </c>
      <c r="B8414" t="s">
        <v>7317</v>
      </c>
      <c r="C8414">
        <v>3</v>
      </c>
      <c r="E8414" t="str">
        <f>IFERROR(VLOOKUP(C8414,Elster!$A$5:$D$148,2,FALSE),"not in table")</f>
        <v xml:space="preserve">   "SPEICHERSOLLTEMP"                                 </v>
      </c>
      <c r="F8414">
        <f t="shared" ref="F8414:F8426" si="624">HEX2DEC(C8414)</f>
        <v>3</v>
      </c>
      <c r="G8414">
        <f t="shared" si="623"/>
        <v>2.367100000000022E-2</v>
      </c>
    </row>
    <row r="8415" spans="1:7" hidden="1" x14ac:dyDescent="0.35">
      <c r="A8415">
        <v>40.983724000000002</v>
      </c>
      <c r="B8415" t="s">
        <v>7317</v>
      </c>
      <c r="C8415">
        <v>0</v>
      </c>
      <c r="E8415" t="str">
        <f>IFERROR(VLOOKUP(C8415,Elster!$A$5:$D$148,2,FALSE),"not in table")</f>
        <v>not in table</v>
      </c>
      <c r="F8415">
        <f t="shared" si="624"/>
        <v>0</v>
      </c>
      <c r="G8415">
        <f t="shared" si="623"/>
        <v>4.9479999999988422E-3</v>
      </c>
    </row>
    <row r="8416" spans="1:7" hidden="1" x14ac:dyDescent="0.35">
      <c r="A8416">
        <v>40.988697999999999</v>
      </c>
      <c r="B8416" t="s">
        <v>7317</v>
      </c>
      <c r="C8416" t="s">
        <v>7378</v>
      </c>
      <c r="E8416" t="str">
        <f>IFERROR(VLOOKUP(C8416,Elster!$A$5:$D$148,2,FALSE),"not in table")</f>
        <v xml:space="preserve">   "SAMMLERISTTEMP"                                   </v>
      </c>
      <c r="F8416">
        <f t="shared" si="624"/>
        <v>13</v>
      </c>
      <c r="G8416">
        <f t="shared" si="623"/>
        <v>4.9739999999971474E-3</v>
      </c>
    </row>
    <row r="8417" spans="1:7" hidden="1" x14ac:dyDescent="0.35">
      <c r="A8417">
        <v>40.993671999999997</v>
      </c>
      <c r="B8417" t="s">
        <v>7317</v>
      </c>
      <c r="C8417">
        <v>2</v>
      </c>
      <c r="E8417" t="str">
        <f>IFERROR(VLOOKUP(C8417,Elster!$A$5:$D$148,2,FALSE),"not in table")</f>
        <v xml:space="preserve">   "KESSELSOLLTEMP"                                   </v>
      </c>
      <c r="F8417">
        <f t="shared" si="624"/>
        <v>2</v>
      </c>
      <c r="G8417">
        <f t="shared" si="623"/>
        <v>4.9739999999971474E-3</v>
      </c>
    </row>
    <row r="8418" spans="1:7" hidden="1" x14ac:dyDescent="0.35">
      <c r="A8418">
        <v>40.998645000000003</v>
      </c>
      <c r="B8418" t="s">
        <v>7317</v>
      </c>
      <c r="C8418">
        <v>0</v>
      </c>
      <c r="E8418" t="str">
        <f>IFERROR(VLOOKUP(C8418,Elster!$A$5:$D$148,2,FALSE),"not in table")</f>
        <v>not in table</v>
      </c>
      <c r="F8418">
        <f t="shared" si="624"/>
        <v>0</v>
      </c>
      <c r="G8418">
        <f t="shared" si="623"/>
        <v>4.9730000000067776E-3</v>
      </c>
    </row>
    <row r="8419" spans="1:7" hidden="1" x14ac:dyDescent="0.35">
      <c r="A8419">
        <v>41.003593000000002</v>
      </c>
      <c r="B8419" t="s">
        <v>7317</v>
      </c>
      <c r="C8419" t="s">
        <v>7390</v>
      </c>
      <c r="E8419" t="str">
        <f>IFERROR(VLOOKUP(C8419,Elster!$A$5:$D$148,2,FALSE),"not in table")</f>
        <v xml:space="preserve">//   "ERWEITERUNGSTELEGRAMM"                            </v>
      </c>
      <c r="F8419">
        <f t="shared" si="624"/>
        <v>250</v>
      </c>
      <c r="G8419">
        <f t="shared" si="623"/>
        <v>4.9479999999988422E-3</v>
      </c>
    </row>
    <row r="8420" spans="1:7" hidden="1" x14ac:dyDescent="0.35">
      <c r="A8420">
        <v>41.008566999999999</v>
      </c>
      <c r="B8420" t="s">
        <v>7317</v>
      </c>
      <c r="C8420">
        <v>1</v>
      </c>
      <c r="E8420" t="str">
        <f>IFERROR(VLOOKUP(C8420,Elster!$A$5:$D$148,2,FALSE),"not in table")</f>
        <v xml:space="preserve">   "FEHLERMELDUNG"                                    </v>
      </c>
      <c r="F8420">
        <f t="shared" si="624"/>
        <v>1</v>
      </c>
      <c r="G8420">
        <f t="shared" si="623"/>
        <v>4.9739999999971474E-3</v>
      </c>
    </row>
    <row r="8421" spans="1:7" hidden="1" x14ac:dyDescent="0.35">
      <c r="A8421">
        <v>41.013540999999996</v>
      </c>
      <c r="B8421" t="s">
        <v>7317</v>
      </c>
      <c r="C8421">
        <v>13</v>
      </c>
      <c r="E8421" t="str">
        <f>IFERROR(VLOOKUP(C8421,Elster!$A$5:$D$148,2,FALSE),"not in table")</f>
        <v xml:space="preserve">   "EINSTELL_SPEICHERSOLLTEMP"                        </v>
      </c>
      <c r="F8421">
        <f t="shared" si="624"/>
        <v>19</v>
      </c>
      <c r="G8421">
        <f t="shared" si="623"/>
        <v>4.9739999999971474E-3</v>
      </c>
    </row>
    <row r="8422" spans="1:7" hidden="1" x14ac:dyDescent="0.35">
      <c r="A8422">
        <v>41.018489000000002</v>
      </c>
      <c r="B8422" t="s">
        <v>7317</v>
      </c>
      <c r="C8422">
        <v>0</v>
      </c>
      <c r="E8422" t="str">
        <f>IFERROR(VLOOKUP(C8422,Elster!$A$5:$D$148,2,FALSE),"not in table")</f>
        <v>not in table</v>
      </c>
      <c r="F8422">
        <f t="shared" si="624"/>
        <v>0</v>
      </c>
      <c r="G8422">
        <f t="shared" si="623"/>
        <v>4.9480000000059476E-3</v>
      </c>
    </row>
    <row r="8423" spans="1:7" hidden="1" x14ac:dyDescent="0.35">
      <c r="A8423">
        <v>41.023463</v>
      </c>
      <c r="B8423" t="s">
        <v>7317</v>
      </c>
      <c r="C8423">
        <v>0</v>
      </c>
      <c r="E8423" t="str">
        <f>IFERROR(VLOOKUP(C8423,Elster!$A$5:$D$148,2,FALSE),"not in table")</f>
        <v>not in table</v>
      </c>
      <c r="F8423">
        <f t="shared" si="624"/>
        <v>0</v>
      </c>
      <c r="G8423">
        <f t="shared" si="623"/>
        <v>4.9739999999971474E-3</v>
      </c>
    </row>
    <row r="8424" spans="1:7" hidden="1" x14ac:dyDescent="0.35">
      <c r="A8424">
        <v>41.028436999999997</v>
      </c>
      <c r="B8424" t="s">
        <v>7317</v>
      </c>
      <c r="C8424">
        <v>1</v>
      </c>
      <c r="E8424" t="str">
        <f>IFERROR(VLOOKUP(C8424,Elster!$A$5:$D$148,2,FALSE),"not in table")</f>
        <v xml:space="preserve">   "FEHLERMELDUNG"                                    </v>
      </c>
      <c r="F8424">
        <f t="shared" si="624"/>
        <v>1</v>
      </c>
      <c r="G8424">
        <f t="shared" si="623"/>
        <v>4.9739999999971474E-3</v>
      </c>
    </row>
    <row r="8425" spans="1:7" hidden="1" x14ac:dyDescent="0.35">
      <c r="A8425">
        <v>41.033410000000003</v>
      </c>
      <c r="B8425" t="s">
        <v>7317</v>
      </c>
      <c r="C8425">
        <v>20</v>
      </c>
      <c r="E8425" t="str">
        <f>IFERROR(VLOOKUP(C8425,Elster!$A$5:$D$148,2,FALSE),"not in table")</f>
        <v xml:space="preserve">   "MIN_TEMP_KESSEL"                                  </v>
      </c>
      <c r="F8425">
        <f t="shared" si="624"/>
        <v>32</v>
      </c>
      <c r="G8425">
        <f t="shared" si="623"/>
        <v>4.9730000000067776E-3</v>
      </c>
    </row>
    <row r="8426" spans="1:7" hidden="1" x14ac:dyDescent="0.35">
      <c r="A8426">
        <v>41.044296000000003</v>
      </c>
      <c r="B8426" t="s">
        <v>7317</v>
      </c>
      <c r="C8426" t="s">
        <v>7378</v>
      </c>
      <c r="E8426" t="str">
        <f>IFERROR(VLOOKUP(C8426,Elster!$A$5:$D$148,2,FALSE),"not in table")</f>
        <v xml:space="preserve">   "SAMMLERISTTEMP"                                   </v>
      </c>
      <c r="F8426">
        <f t="shared" si="624"/>
        <v>13</v>
      </c>
      <c r="G8426">
        <f t="shared" si="623"/>
        <v>1.0885999999999285E-2</v>
      </c>
    </row>
    <row r="8427" spans="1:7" x14ac:dyDescent="0.35">
      <c r="A8427">
        <v>41.044296000000003</v>
      </c>
      <c r="B8427" t="s">
        <v>7319</v>
      </c>
      <c r="C8427" t="s">
        <v>7378</v>
      </c>
      <c r="D8427" t="str">
        <f>IFERROR(VLOOKUP(C8427,Elster!$A$5:$D$148,2,FALSE),"not in table")</f>
        <v xml:space="preserve">   "SAMMLERISTTEMP"                                   </v>
      </c>
      <c r="F8427">
        <f>HEX2DEC(C8427)</f>
        <v>13</v>
      </c>
      <c r="G8427">
        <f t="shared" si="623"/>
        <v>0</v>
      </c>
    </row>
    <row r="8428" spans="1:7" hidden="1" x14ac:dyDescent="0.35">
      <c r="A8428">
        <v>41.049295999999998</v>
      </c>
      <c r="B8428" t="s">
        <v>7317</v>
      </c>
      <c r="C8428">
        <v>0</v>
      </c>
      <c r="E8428" t="str">
        <f>IFERROR(VLOOKUP(C8428,Elster!$A$5:$D$148,2,FALSE),"not in table")</f>
        <v>not in table</v>
      </c>
      <c r="F8428">
        <f>HEX2DEC(C8428)</f>
        <v>0</v>
      </c>
      <c r="G8428">
        <f t="shared" si="623"/>
        <v>4.9999999999954525E-3</v>
      </c>
    </row>
    <row r="8429" spans="1:7" x14ac:dyDescent="0.35">
      <c r="A8429">
        <v>41.049295999999998</v>
      </c>
      <c r="B8429" t="s">
        <v>7319</v>
      </c>
      <c r="C8429">
        <v>0</v>
      </c>
      <c r="D8429" t="str">
        <f>IFERROR(VLOOKUP(C8429,Elster!$A$5:$D$148,2,FALSE),"not in table")</f>
        <v>not in table</v>
      </c>
      <c r="F8429">
        <f>HEX2DEC(C8429)</f>
        <v>0</v>
      </c>
      <c r="G8429">
        <f t="shared" si="623"/>
        <v>0</v>
      </c>
    </row>
    <row r="8430" spans="1:7" hidden="1" x14ac:dyDescent="0.35">
      <c r="A8430">
        <v>41.054296000000001</v>
      </c>
      <c r="B8430" t="s">
        <v>7317</v>
      </c>
      <c r="C8430">
        <v>3</v>
      </c>
      <c r="E8430" t="str">
        <f>IFERROR(VLOOKUP(C8430,Elster!$A$5:$D$148,2,FALSE),"not in table")</f>
        <v xml:space="preserve">   "SPEICHERSOLLTEMP"                                 </v>
      </c>
      <c r="F8430">
        <f>HEX2DEC(C8430)</f>
        <v>3</v>
      </c>
      <c r="G8430">
        <f t="shared" si="623"/>
        <v>5.000000000002558E-3</v>
      </c>
    </row>
    <row r="8431" spans="1:7" x14ac:dyDescent="0.35">
      <c r="A8431">
        <v>41.054296000000001</v>
      </c>
      <c r="B8431" t="s">
        <v>7319</v>
      </c>
      <c r="C8431">
        <v>3</v>
      </c>
      <c r="D8431" t="str">
        <f>IFERROR(VLOOKUP(C8431,Elster!$A$5:$D$148,2,FALSE),"not in table")</f>
        <v xml:space="preserve">   "SPEICHERSOLLTEMP"                                 </v>
      </c>
      <c r="F8431">
        <f>HEX2DEC(C8431)</f>
        <v>3</v>
      </c>
      <c r="G8431">
        <f t="shared" si="623"/>
        <v>0</v>
      </c>
    </row>
    <row r="8432" spans="1:7" hidden="1" x14ac:dyDescent="0.35">
      <c r="A8432">
        <v>41.059294999999999</v>
      </c>
      <c r="B8432" t="s">
        <v>7317</v>
      </c>
      <c r="C8432">
        <v>1</v>
      </c>
      <c r="E8432" t="str">
        <f>IFERROR(VLOOKUP(C8432,Elster!$A$5:$D$148,2,FALSE),"not in table")</f>
        <v xml:space="preserve">   "FEHLERMELDUNG"                                    </v>
      </c>
      <c r="F8432">
        <f>HEX2DEC(C8432)</f>
        <v>1</v>
      </c>
      <c r="G8432">
        <f t="shared" si="623"/>
        <v>4.9989999999979773E-3</v>
      </c>
    </row>
    <row r="8433" spans="1:7" x14ac:dyDescent="0.35">
      <c r="A8433">
        <v>41.059294999999999</v>
      </c>
      <c r="B8433" t="s">
        <v>7319</v>
      </c>
      <c r="C8433">
        <v>1</v>
      </c>
      <c r="D8433" t="str">
        <f>IFERROR(VLOOKUP(C8433,Elster!$A$5:$D$148,2,FALSE),"not in table")</f>
        <v xml:space="preserve">   "FEHLERMELDUNG"                                    </v>
      </c>
      <c r="F8433">
        <f>HEX2DEC(C8433)</f>
        <v>1</v>
      </c>
      <c r="G8433">
        <f t="shared" si="623"/>
        <v>0</v>
      </c>
    </row>
    <row r="8434" spans="1:7" hidden="1" x14ac:dyDescent="0.35">
      <c r="A8434">
        <v>41.064295000000001</v>
      </c>
      <c r="B8434" t="s">
        <v>7317</v>
      </c>
      <c r="C8434">
        <v>0</v>
      </c>
      <c r="E8434" t="str">
        <f>IFERROR(VLOOKUP(C8434,Elster!$A$5:$D$148,2,FALSE),"not in table")</f>
        <v>not in table</v>
      </c>
      <c r="F8434">
        <f>HEX2DEC(C8434)</f>
        <v>0</v>
      </c>
      <c r="G8434">
        <f t="shared" si="623"/>
        <v>5.000000000002558E-3</v>
      </c>
    </row>
    <row r="8435" spans="1:7" x14ac:dyDescent="0.35">
      <c r="A8435">
        <v>41.064295000000001</v>
      </c>
      <c r="B8435" t="s">
        <v>7319</v>
      </c>
      <c r="C8435">
        <v>0</v>
      </c>
      <c r="D8435" t="str">
        <f>IFERROR(VLOOKUP(C8435,Elster!$A$5:$D$148,2,FALSE),"not in table")</f>
        <v>not in table</v>
      </c>
      <c r="F8435">
        <f t="shared" ref="F8435:F8436" si="625">HEX2DEC(C8435)</f>
        <v>0</v>
      </c>
      <c r="G8435">
        <f t="shared" si="623"/>
        <v>0</v>
      </c>
    </row>
    <row r="8436" spans="1:7" x14ac:dyDescent="0.35">
      <c r="A8436">
        <v>41.069294999999997</v>
      </c>
      <c r="B8436" t="s">
        <v>7319</v>
      </c>
      <c r="C8436" t="s">
        <v>7390</v>
      </c>
      <c r="D8436" t="str">
        <f>IFERROR(VLOOKUP(C8436,Elster!$A$5:$D$148,2,FALSE),"not in table")</f>
        <v xml:space="preserve">//   "ERWEITERUNGSTELEGRAMM"                            </v>
      </c>
      <c r="F8436">
        <f t="shared" si="625"/>
        <v>250</v>
      </c>
      <c r="G8436">
        <f t="shared" si="623"/>
        <v>4.9999999999954525E-3</v>
      </c>
    </row>
    <row r="8437" spans="1:7" hidden="1" x14ac:dyDescent="0.35">
      <c r="A8437">
        <v>41.069321000000002</v>
      </c>
      <c r="B8437" t="s">
        <v>7317</v>
      </c>
      <c r="C8437" t="s">
        <v>7390</v>
      </c>
      <c r="E8437" t="str">
        <f>IFERROR(VLOOKUP(C8437,Elster!$A$5:$D$148,2,FALSE),"not in table")</f>
        <v xml:space="preserve">//   "ERWEITERUNGSTELEGRAMM"                            </v>
      </c>
      <c r="F8437">
        <f>HEX2DEC(C8437)</f>
        <v>250</v>
      </c>
      <c r="G8437">
        <f t="shared" si="623"/>
        <v>2.6000000005410584E-5</v>
      </c>
    </row>
    <row r="8438" spans="1:7" x14ac:dyDescent="0.35">
      <c r="A8438">
        <v>41.074294999999999</v>
      </c>
      <c r="B8438" t="s">
        <v>7319</v>
      </c>
      <c r="C8438">
        <v>1</v>
      </c>
      <c r="D8438" t="str">
        <f>IFERROR(VLOOKUP(C8438,Elster!$A$5:$D$148,2,FALSE),"not in table")</f>
        <v xml:space="preserve">   "FEHLERMELDUNG"                                    </v>
      </c>
      <c r="F8438">
        <f>HEX2DEC(C8438)</f>
        <v>1</v>
      </c>
      <c r="G8438">
        <f t="shared" si="623"/>
        <v>4.9739999999971474E-3</v>
      </c>
    </row>
    <row r="8439" spans="1:7" hidden="1" x14ac:dyDescent="0.35">
      <c r="A8439">
        <v>41.074320999999998</v>
      </c>
      <c r="B8439" t="s">
        <v>7317</v>
      </c>
      <c r="C8439">
        <v>1</v>
      </c>
      <c r="E8439" t="str">
        <f>IFERROR(VLOOKUP(C8439,Elster!$A$5:$D$148,2,FALSE),"not in table")</f>
        <v xml:space="preserve">   "FEHLERMELDUNG"                                    </v>
      </c>
      <c r="F8439">
        <f>HEX2DEC(C8439)</f>
        <v>1</v>
      </c>
      <c r="G8439">
        <f t="shared" si="623"/>
        <v>2.5999999998305157E-5</v>
      </c>
    </row>
    <row r="8440" spans="1:7" x14ac:dyDescent="0.35">
      <c r="A8440">
        <v>41.079295000000002</v>
      </c>
      <c r="B8440" t="s">
        <v>7319</v>
      </c>
      <c r="C8440">
        <v>22</v>
      </c>
      <c r="D8440" t="str">
        <f>IFERROR(VLOOKUP(C8440,Elster!$A$5:$D$148,2,FALSE),"not in table")</f>
        <v xml:space="preserve">   "HYSTERESEZEIT"                                    </v>
      </c>
      <c r="F8440">
        <f>HEX2DEC(C8440)</f>
        <v>34</v>
      </c>
      <c r="G8440">
        <f t="shared" si="623"/>
        <v>4.9740000000042528E-3</v>
      </c>
    </row>
    <row r="8441" spans="1:7" hidden="1" x14ac:dyDescent="0.35">
      <c r="A8441">
        <v>41.079321</v>
      </c>
      <c r="B8441" t="s">
        <v>7317</v>
      </c>
      <c r="C8441">
        <v>22</v>
      </c>
      <c r="E8441" t="str">
        <f>IFERROR(VLOOKUP(C8441,Elster!$A$5:$D$148,2,FALSE),"not in table")</f>
        <v xml:space="preserve">   "HYSTERESEZEIT"                                    </v>
      </c>
      <c r="F8441">
        <f t="shared" ref="F8441:F8442" si="626">HEX2DEC(C8441)</f>
        <v>34</v>
      </c>
      <c r="G8441">
        <f t="shared" si="623"/>
        <v>2.5999999998305157E-5</v>
      </c>
    </row>
    <row r="8442" spans="1:7" hidden="1" x14ac:dyDescent="0.35">
      <c r="A8442">
        <v>41.084321000000003</v>
      </c>
      <c r="B8442" t="s">
        <v>7317</v>
      </c>
      <c r="C8442" t="s">
        <v>7386</v>
      </c>
      <c r="E8442" t="str">
        <f>IFERROR(VLOOKUP(C8442,Elster!$A$5:$D$148,2,FALSE),"not in table")</f>
        <v xml:space="preserve">   "SPEICHERISTTEMP"                                  </v>
      </c>
      <c r="F8442">
        <f t="shared" si="626"/>
        <v>14</v>
      </c>
      <c r="G8442">
        <f t="shared" si="623"/>
        <v>5.000000000002558E-3</v>
      </c>
    </row>
    <row r="8443" spans="1:7" x14ac:dyDescent="0.35">
      <c r="A8443">
        <v>41.084321000000003</v>
      </c>
      <c r="B8443" t="s">
        <v>7319</v>
      </c>
      <c r="C8443" t="s">
        <v>7386</v>
      </c>
      <c r="D8443" t="str">
        <f>IFERROR(VLOOKUP(C8443,Elster!$A$5:$D$148,2,FALSE),"not in table")</f>
        <v xml:space="preserve">   "SPEICHERISTTEMP"                                  </v>
      </c>
      <c r="F8443">
        <f>HEX2DEC(C8443)</f>
        <v>14</v>
      </c>
      <c r="G8443">
        <f t="shared" si="623"/>
        <v>0</v>
      </c>
    </row>
    <row r="8444" spans="1:7" hidden="1" x14ac:dyDescent="0.35">
      <c r="A8444">
        <v>41.089320999999998</v>
      </c>
      <c r="B8444" t="s">
        <v>7317</v>
      </c>
      <c r="C8444">
        <v>0</v>
      </c>
      <c r="E8444" t="str">
        <f>IFERROR(VLOOKUP(C8444,Elster!$A$5:$D$148,2,FALSE),"not in table")</f>
        <v>not in table</v>
      </c>
      <c r="F8444">
        <f>HEX2DEC(C8444)</f>
        <v>0</v>
      </c>
      <c r="G8444">
        <f t="shared" si="623"/>
        <v>4.9999999999954525E-3</v>
      </c>
    </row>
    <row r="8445" spans="1:7" x14ac:dyDescent="0.35">
      <c r="A8445">
        <v>41.089320999999998</v>
      </c>
      <c r="B8445" t="s">
        <v>7319</v>
      </c>
      <c r="C8445">
        <v>0</v>
      </c>
      <c r="D8445" t="str">
        <f>IFERROR(VLOOKUP(C8445,Elster!$A$5:$D$148,2,FALSE),"not in table")</f>
        <v>not in table</v>
      </c>
      <c r="F8445">
        <f>HEX2DEC(C8445)</f>
        <v>0</v>
      </c>
      <c r="G8445">
        <f t="shared" si="623"/>
        <v>0</v>
      </c>
    </row>
    <row r="8446" spans="1:7" hidden="1" x14ac:dyDescent="0.35">
      <c r="A8446">
        <v>41.094321000000001</v>
      </c>
      <c r="B8446" t="s">
        <v>7317</v>
      </c>
      <c r="C8446">
        <v>1</v>
      </c>
      <c r="E8446" t="str">
        <f>IFERROR(VLOOKUP(C8446,Elster!$A$5:$D$148,2,FALSE),"not in table")</f>
        <v xml:space="preserve">   "FEHLERMELDUNG"                                    </v>
      </c>
      <c r="F8446">
        <f>HEX2DEC(C8446)</f>
        <v>1</v>
      </c>
      <c r="G8446">
        <f t="shared" si="623"/>
        <v>5.000000000002558E-3</v>
      </c>
    </row>
    <row r="8447" spans="1:7" x14ac:dyDescent="0.35">
      <c r="A8447">
        <v>41.094321000000001</v>
      </c>
      <c r="B8447" t="s">
        <v>7319</v>
      </c>
      <c r="C8447">
        <v>1</v>
      </c>
      <c r="D8447" t="str">
        <f>IFERROR(VLOOKUP(C8447,Elster!$A$5:$D$148,2,FALSE),"not in table")</f>
        <v xml:space="preserve">   "FEHLERMELDUNG"                                    </v>
      </c>
      <c r="F8447">
        <f>HEX2DEC(C8447)</f>
        <v>1</v>
      </c>
      <c r="G8447">
        <f t="shared" si="623"/>
        <v>0</v>
      </c>
    </row>
    <row r="8448" spans="1:7" hidden="1" x14ac:dyDescent="0.35">
      <c r="A8448">
        <v>41.099321000000003</v>
      </c>
      <c r="B8448" t="s">
        <v>7317</v>
      </c>
      <c r="C8448" t="s">
        <v>7408</v>
      </c>
      <c r="E8448" t="str">
        <f>IFERROR(VLOOKUP(C8448,Elster!$A$5:$D$148,2,FALSE),"not in table")</f>
        <v>not in table</v>
      </c>
      <c r="F8448">
        <f>HEX2DEC(C8448)</f>
        <v>60</v>
      </c>
      <c r="G8448">
        <f t="shared" si="623"/>
        <v>5.000000000002558E-3</v>
      </c>
    </row>
    <row r="8449" spans="1:7" x14ac:dyDescent="0.35">
      <c r="A8449">
        <v>41.099321000000003</v>
      </c>
      <c r="B8449" t="s">
        <v>7319</v>
      </c>
      <c r="C8449" t="s">
        <v>7408</v>
      </c>
      <c r="D8449" t="str">
        <f>IFERROR(VLOOKUP(C8449,Elster!$A$5:$D$148,2,FALSE),"not in table")</f>
        <v>not in table</v>
      </c>
      <c r="F8449">
        <f>HEX2DEC(C8449)</f>
        <v>60</v>
      </c>
      <c r="G8449">
        <f t="shared" si="623"/>
        <v>0</v>
      </c>
    </row>
    <row r="8450" spans="1:7" hidden="1" x14ac:dyDescent="0.35">
      <c r="A8450">
        <v>41.106403999999998</v>
      </c>
      <c r="B8450" t="s">
        <v>7317</v>
      </c>
      <c r="C8450">
        <v>3</v>
      </c>
      <c r="E8450" t="str">
        <f>IFERROR(VLOOKUP(C8450,Elster!$A$5:$D$148,2,FALSE),"not in table")</f>
        <v xml:space="preserve">   "SPEICHERSOLLTEMP"                                 </v>
      </c>
      <c r="F8450">
        <f t="shared" ref="F8450:F8462" si="627">HEX2DEC(C8450)</f>
        <v>3</v>
      </c>
      <c r="G8450">
        <f t="shared" si="623"/>
        <v>7.0829999999943993E-3</v>
      </c>
    </row>
    <row r="8451" spans="1:7" hidden="1" x14ac:dyDescent="0.35">
      <c r="A8451">
        <v>41.111378000000002</v>
      </c>
      <c r="B8451" t="s">
        <v>7317</v>
      </c>
      <c r="C8451">
        <v>0</v>
      </c>
      <c r="E8451" t="str">
        <f>IFERROR(VLOOKUP(C8451,Elster!$A$5:$D$148,2,FALSE),"not in table")</f>
        <v>not in table</v>
      </c>
      <c r="F8451">
        <f t="shared" si="627"/>
        <v>0</v>
      </c>
      <c r="G8451">
        <f t="shared" si="623"/>
        <v>4.9740000000042528E-3</v>
      </c>
    </row>
    <row r="8452" spans="1:7" hidden="1" x14ac:dyDescent="0.35">
      <c r="A8452">
        <v>41.116326000000001</v>
      </c>
      <c r="B8452" t="s">
        <v>7317</v>
      </c>
      <c r="C8452" t="s">
        <v>7378</v>
      </c>
      <c r="E8452" t="str">
        <f>IFERROR(VLOOKUP(C8452,Elster!$A$5:$D$148,2,FALSE),"not in table")</f>
        <v xml:space="preserve">   "SAMMLERISTTEMP"                                   </v>
      </c>
      <c r="F8452">
        <f t="shared" si="627"/>
        <v>13</v>
      </c>
      <c r="G8452">
        <f t="shared" ref="G8452:G8515" si="628">A8452-A8451</f>
        <v>4.9479999999988422E-3</v>
      </c>
    </row>
    <row r="8453" spans="1:7" hidden="1" x14ac:dyDescent="0.35">
      <c r="A8453">
        <v>41.121299999999998</v>
      </c>
      <c r="B8453" t="s">
        <v>7317</v>
      </c>
      <c r="C8453">
        <v>2</v>
      </c>
      <c r="E8453" t="str">
        <f>IFERROR(VLOOKUP(C8453,Elster!$A$5:$D$148,2,FALSE),"not in table")</f>
        <v xml:space="preserve">   "KESSELSOLLTEMP"                                   </v>
      </c>
      <c r="F8453">
        <f t="shared" si="627"/>
        <v>2</v>
      </c>
      <c r="G8453">
        <f t="shared" si="628"/>
        <v>4.9739999999971474E-3</v>
      </c>
    </row>
    <row r="8454" spans="1:7" hidden="1" x14ac:dyDescent="0.35">
      <c r="A8454">
        <v>41.126272999999998</v>
      </c>
      <c r="B8454" t="s">
        <v>7317</v>
      </c>
      <c r="C8454">
        <v>0</v>
      </c>
      <c r="E8454" t="str">
        <f>IFERROR(VLOOKUP(C8454,Elster!$A$5:$D$148,2,FALSE),"not in table")</f>
        <v>not in table</v>
      </c>
      <c r="F8454">
        <f t="shared" si="627"/>
        <v>0</v>
      </c>
      <c r="G8454">
        <f t="shared" si="628"/>
        <v>4.9729999999996721E-3</v>
      </c>
    </row>
    <row r="8455" spans="1:7" hidden="1" x14ac:dyDescent="0.35">
      <c r="A8455">
        <v>41.131247000000002</v>
      </c>
      <c r="B8455" t="s">
        <v>7317</v>
      </c>
      <c r="C8455" t="s">
        <v>7390</v>
      </c>
      <c r="E8455" t="str">
        <f>IFERROR(VLOOKUP(C8455,Elster!$A$5:$D$148,2,FALSE),"not in table")</f>
        <v xml:space="preserve">//   "ERWEITERUNGSTELEGRAMM"                            </v>
      </c>
      <c r="F8455">
        <f t="shared" si="627"/>
        <v>250</v>
      </c>
      <c r="G8455">
        <f t="shared" si="628"/>
        <v>4.9740000000042528E-3</v>
      </c>
    </row>
    <row r="8456" spans="1:7" hidden="1" x14ac:dyDescent="0.35">
      <c r="A8456">
        <v>41.136195000000001</v>
      </c>
      <c r="B8456" t="s">
        <v>7317</v>
      </c>
      <c r="C8456">
        <v>1</v>
      </c>
      <c r="E8456" t="str">
        <f>IFERROR(VLOOKUP(C8456,Elster!$A$5:$D$148,2,FALSE),"not in table")</f>
        <v xml:space="preserve">   "FEHLERMELDUNG"                                    </v>
      </c>
      <c r="F8456">
        <f t="shared" si="627"/>
        <v>1</v>
      </c>
      <c r="G8456">
        <f t="shared" si="628"/>
        <v>4.9479999999988422E-3</v>
      </c>
    </row>
    <row r="8457" spans="1:7" hidden="1" x14ac:dyDescent="0.35">
      <c r="A8457">
        <v>41.141168999999998</v>
      </c>
      <c r="B8457" t="s">
        <v>7317</v>
      </c>
      <c r="C8457">
        <v>22</v>
      </c>
      <c r="E8457" t="str">
        <f>IFERROR(VLOOKUP(C8457,Elster!$A$5:$D$148,2,FALSE),"not in table")</f>
        <v xml:space="preserve">   "HYSTERESEZEIT"                                    </v>
      </c>
      <c r="F8457">
        <f t="shared" si="627"/>
        <v>34</v>
      </c>
      <c r="G8457">
        <f t="shared" si="628"/>
        <v>4.9739999999971474E-3</v>
      </c>
    </row>
    <row r="8458" spans="1:7" hidden="1" x14ac:dyDescent="0.35">
      <c r="A8458">
        <v>41.146143000000002</v>
      </c>
      <c r="B8458" t="s">
        <v>7317</v>
      </c>
      <c r="C8458" t="s">
        <v>7386</v>
      </c>
      <c r="E8458" t="str">
        <f>IFERROR(VLOOKUP(C8458,Elster!$A$5:$D$148,2,FALSE),"not in table")</f>
        <v xml:space="preserve">   "SPEICHERISTTEMP"                                  </v>
      </c>
      <c r="F8458">
        <f t="shared" si="627"/>
        <v>14</v>
      </c>
      <c r="G8458">
        <f t="shared" si="628"/>
        <v>4.9740000000042528E-3</v>
      </c>
    </row>
    <row r="8459" spans="1:7" hidden="1" x14ac:dyDescent="0.35">
      <c r="A8459">
        <v>41.151116999999999</v>
      </c>
      <c r="B8459" t="s">
        <v>7317</v>
      </c>
      <c r="C8459">
        <v>0</v>
      </c>
      <c r="E8459" t="str">
        <f>IFERROR(VLOOKUP(C8459,Elster!$A$5:$D$148,2,FALSE),"not in table")</f>
        <v>not in table</v>
      </c>
      <c r="F8459">
        <f t="shared" si="627"/>
        <v>0</v>
      </c>
      <c r="G8459">
        <f t="shared" si="628"/>
        <v>4.9739999999971474E-3</v>
      </c>
    </row>
    <row r="8460" spans="1:7" hidden="1" x14ac:dyDescent="0.35">
      <c r="A8460">
        <v>41.156064999999998</v>
      </c>
      <c r="B8460" t="s">
        <v>7317</v>
      </c>
      <c r="C8460">
        <v>1</v>
      </c>
      <c r="E8460" t="str">
        <f>IFERROR(VLOOKUP(C8460,Elster!$A$5:$D$148,2,FALSE),"not in table")</f>
        <v xml:space="preserve">   "FEHLERMELDUNG"                                    </v>
      </c>
      <c r="F8460">
        <f t="shared" si="627"/>
        <v>1</v>
      </c>
      <c r="G8460">
        <f t="shared" si="628"/>
        <v>4.9479999999988422E-3</v>
      </c>
    </row>
    <row r="8461" spans="1:7" hidden="1" x14ac:dyDescent="0.35">
      <c r="A8461">
        <v>41.161039000000002</v>
      </c>
      <c r="B8461" t="s">
        <v>7317</v>
      </c>
      <c r="C8461" t="s">
        <v>7417</v>
      </c>
      <c r="E8461" t="str">
        <f>IFERROR(VLOOKUP(C8461,Elster!$A$5:$D$148,2,FALSE),"not in table")</f>
        <v>not in table</v>
      </c>
      <c r="F8461">
        <f t="shared" si="627"/>
        <v>61</v>
      </c>
      <c r="G8461">
        <f t="shared" si="628"/>
        <v>4.9740000000042528E-3</v>
      </c>
    </row>
    <row r="8462" spans="1:7" hidden="1" x14ac:dyDescent="0.35">
      <c r="A8462">
        <v>41.172262000000003</v>
      </c>
      <c r="B8462" t="s">
        <v>7317</v>
      </c>
      <c r="C8462" t="s">
        <v>7378</v>
      </c>
      <c r="E8462" t="str">
        <f>IFERROR(VLOOKUP(C8462,Elster!$A$5:$D$148,2,FALSE),"not in table")</f>
        <v xml:space="preserve">   "SAMMLERISTTEMP"                                   </v>
      </c>
      <c r="F8462">
        <f t="shared" si="627"/>
        <v>13</v>
      </c>
      <c r="G8462">
        <f t="shared" si="628"/>
        <v>1.1223000000001093E-2</v>
      </c>
    </row>
    <row r="8463" spans="1:7" x14ac:dyDescent="0.35">
      <c r="A8463">
        <v>41.172262000000003</v>
      </c>
      <c r="B8463" t="s">
        <v>7319</v>
      </c>
      <c r="C8463" t="s">
        <v>7378</v>
      </c>
      <c r="D8463" t="str">
        <f>IFERROR(VLOOKUP(C8463,Elster!$A$5:$D$148,2,FALSE),"not in table")</f>
        <v xml:space="preserve">   "SAMMLERISTTEMP"                                   </v>
      </c>
      <c r="F8463">
        <f>HEX2DEC(C8463)</f>
        <v>13</v>
      </c>
      <c r="G8463">
        <f t="shared" si="628"/>
        <v>0</v>
      </c>
    </row>
    <row r="8464" spans="1:7" hidden="1" x14ac:dyDescent="0.35">
      <c r="A8464">
        <v>41.177261999999999</v>
      </c>
      <c r="B8464" t="s">
        <v>7317</v>
      </c>
      <c r="C8464">
        <v>0</v>
      </c>
      <c r="E8464" t="str">
        <f>IFERROR(VLOOKUP(C8464,Elster!$A$5:$D$148,2,FALSE),"not in table")</f>
        <v>not in table</v>
      </c>
      <c r="F8464">
        <f>HEX2DEC(C8464)</f>
        <v>0</v>
      </c>
      <c r="G8464">
        <f t="shared" si="628"/>
        <v>4.9999999999954525E-3</v>
      </c>
    </row>
    <row r="8465" spans="1:7" x14ac:dyDescent="0.35">
      <c r="A8465">
        <v>41.177261999999999</v>
      </c>
      <c r="B8465" t="s">
        <v>7319</v>
      </c>
      <c r="C8465">
        <v>0</v>
      </c>
      <c r="D8465" t="str">
        <f>IFERROR(VLOOKUP(C8465,Elster!$A$5:$D$148,2,FALSE),"not in table")</f>
        <v>not in table</v>
      </c>
      <c r="F8465">
        <f>HEX2DEC(C8465)</f>
        <v>0</v>
      </c>
      <c r="G8465">
        <f t="shared" si="628"/>
        <v>0</v>
      </c>
    </row>
    <row r="8466" spans="1:7" hidden="1" x14ac:dyDescent="0.35">
      <c r="A8466">
        <v>41.182262000000001</v>
      </c>
      <c r="B8466" t="s">
        <v>7317</v>
      </c>
      <c r="C8466">
        <v>3</v>
      </c>
      <c r="E8466" t="str">
        <f>IFERROR(VLOOKUP(C8466,Elster!$A$5:$D$148,2,FALSE),"not in table")</f>
        <v xml:space="preserve">   "SPEICHERSOLLTEMP"                                 </v>
      </c>
      <c r="F8466">
        <f>HEX2DEC(C8466)</f>
        <v>3</v>
      </c>
      <c r="G8466">
        <f t="shared" si="628"/>
        <v>5.000000000002558E-3</v>
      </c>
    </row>
    <row r="8467" spans="1:7" x14ac:dyDescent="0.35">
      <c r="A8467">
        <v>41.182262000000001</v>
      </c>
      <c r="B8467" t="s">
        <v>7319</v>
      </c>
      <c r="C8467">
        <v>3</v>
      </c>
      <c r="D8467" t="str">
        <f>IFERROR(VLOOKUP(C8467,Elster!$A$5:$D$148,2,FALSE),"not in table")</f>
        <v xml:space="preserve">   "SPEICHERSOLLTEMP"                                 </v>
      </c>
      <c r="F8467">
        <f>HEX2DEC(C8467)</f>
        <v>3</v>
      </c>
      <c r="G8467">
        <f t="shared" si="628"/>
        <v>0</v>
      </c>
    </row>
    <row r="8468" spans="1:7" hidden="1" x14ac:dyDescent="0.35">
      <c r="A8468">
        <v>41.187261999999997</v>
      </c>
      <c r="B8468" t="s">
        <v>7317</v>
      </c>
      <c r="C8468">
        <v>1</v>
      </c>
      <c r="E8468" t="str">
        <f>IFERROR(VLOOKUP(C8468,Elster!$A$5:$D$148,2,FALSE),"not in table")</f>
        <v xml:space="preserve">   "FEHLERMELDUNG"                                    </v>
      </c>
      <c r="F8468">
        <f>HEX2DEC(C8468)</f>
        <v>1</v>
      </c>
      <c r="G8468">
        <f t="shared" si="628"/>
        <v>4.9999999999954525E-3</v>
      </c>
    </row>
    <row r="8469" spans="1:7" x14ac:dyDescent="0.35">
      <c r="A8469">
        <v>41.187261999999997</v>
      </c>
      <c r="B8469" t="s">
        <v>7319</v>
      </c>
      <c r="C8469">
        <v>1</v>
      </c>
      <c r="D8469" t="str">
        <f>IFERROR(VLOOKUP(C8469,Elster!$A$5:$D$148,2,FALSE),"not in table")</f>
        <v xml:space="preserve">   "FEHLERMELDUNG"                                    </v>
      </c>
      <c r="F8469">
        <f>HEX2DEC(C8469)</f>
        <v>1</v>
      </c>
      <c r="G8469">
        <f t="shared" si="628"/>
        <v>0</v>
      </c>
    </row>
    <row r="8470" spans="1:7" hidden="1" x14ac:dyDescent="0.35">
      <c r="A8470">
        <v>41.192261999999999</v>
      </c>
      <c r="B8470" t="s">
        <v>7317</v>
      </c>
      <c r="C8470">
        <v>0</v>
      </c>
      <c r="E8470" t="str">
        <f>IFERROR(VLOOKUP(C8470,Elster!$A$5:$D$148,2,FALSE),"not in table")</f>
        <v>not in table</v>
      </c>
      <c r="F8470">
        <f>HEX2DEC(C8470)</f>
        <v>0</v>
      </c>
      <c r="G8470">
        <f t="shared" si="628"/>
        <v>5.000000000002558E-3</v>
      </c>
    </row>
    <row r="8471" spans="1:7" x14ac:dyDescent="0.35">
      <c r="A8471">
        <v>41.192261999999999</v>
      </c>
      <c r="B8471" t="s">
        <v>7319</v>
      </c>
      <c r="C8471">
        <v>0</v>
      </c>
      <c r="D8471" t="str">
        <f>IFERROR(VLOOKUP(C8471,Elster!$A$5:$D$148,2,FALSE),"not in table")</f>
        <v>not in table</v>
      </c>
      <c r="F8471">
        <f>HEX2DEC(C8471)</f>
        <v>0</v>
      </c>
      <c r="G8471">
        <f t="shared" si="628"/>
        <v>0</v>
      </c>
    </row>
    <row r="8472" spans="1:7" hidden="1" x14ac:dyDescent="0.35">
      <c r="A8472">
        <v>41.197262000000002</v>
      </c>
      <c r="B8472" t="s">
        <v>7317</v>
      </c>
      <c r="C8472" t="s">
        <v>7390</v>
      </c>
      <c r="E8472" t="str">
        <f>IFERROR(VLOOKUP(C8472,Elster!$A$5:$D$148,2,FALSE),"not in table")</f>
        <v xml:space="preserve">//   "ERWEITERUNGSTELEGRAMM"                            </v>
      </c>
      <c r="F8472">
        <f>HEX2DEC(C8472)</f>
        <v>250</v>
      </c>
      <c r="G8472">
        <f t="shared" si="628"/>
        <v>5.000000000002558E-3</v>
      </c>
    </row>
    <row r="8473" spans="1:7" x14ac:dyDescent="0.35">
      <c r="A8473">
        <v>41.197262000000002</v>
      </c>
      <c r="B8473" t="s">
        <v>7319</v>
      </c>
      <c r="C8473" t="s">
        <v>7390</v>
      </c>
      <c r="D8473" t="str">
        <f>IFERROR(VLOOKUP(C8473,Elster!$A$5:$D$148,2,FALSE),"not in table")</f>
        <v xml:space="preserve">//   "ERWEITERUNGSTELEGRAMM"                            </v>
      </c>
      <c r="F8473">
        <f>HEX2DEC(C8473)</f>
        <v>250</v>
      </c>
      <c r="G8473">
        <f t="shared" si="628"/>
        <v>0</v>
      </c>
    </row>
    <row r="8474" spans="1:7" hidden="1" x14ac:dyDescent="0.35">
      <c r="A8474">
        <v>41.202261999999997</v>
      </c>
      <c r="B8474" t="s">
        <v>7317</v>
      </c>
      <c r="C8474">
        <v>1</v>
      </c>
      <c r="E8474" t="str">
        <f>IFERROR(VLOOKUP(C8474,Elster!$A$5:$D$148,2,FALSE),"not in table")</f>
        <v xml:space="preserve">   "FEHLERMELDUNG"                                    </v>
      </c>
      <c r="F8474">
        <f>HEX2DEC(C8474)</f>
        <v>1</v>
      </c>
      <c r="G8474">
        <f t="shared" si="628"/>
        <v>4.9999999999954525E-3</v>
      </c>
    </row>
    <row r="8475" spans="1:7" x14ac:dyDescent="0.35">
      <c r="A8475">
        <v>41.202261999999997</v>
      </c>
      <c r="B8475" t="s">
        <v>7319</v>
      </c>
      <c r="C8475">
        <v>1</v>
      </c>
      <c r="D8475" t="str">
        <f>IFERROR(VLOOKUP(C8475,Elster!$A$5:$D$148,2,FALSE),"not in table")</f>
        <v xml:space="preserve">   "FEHLERMELDUNG"                                    </v>
      </c>
      <c r="F8475">
        <f>HEX2DEC(C8475)</f>
        <v>1</v>
      </c>
      <c r="G8475">
        <f t="shared" si="628"/>
        <v>0</v>
      </c>
    </row>
    <row r="8476" spans="1:7" hidden="1" x14ac:dyDescent="0.35">
      <c r="A8476">
        <v>41.207262</v>
      </c>
      <c r="B8476" t="s">
        <v>7317</v>
      </c>
      <c r="C8476">
        <v>23</v>
      </c>
      <c r="E8476" t="str">
        <f>IFERROR(VLOOKUP(C8476,Elster!$A$5:$D$148,2,FALSE),"not in table")</f>
        <v xml:space="preserve">   "MAX_HYSTERESE"                                    </v>
      </c>
      <c r="F8476">
        <f>HEX2DEC(C8476)</f>
        <v>35</v>
      </c>
      <c r="G8476">
        <f t="shared" si="628"/>
        <v>5.000000000002558E-3</v>
      </c>
    </row>
    <row r="8477" spans="1:7" x14ac:dyDescent="0.35">
      <c r="A8477">
        <v>41.207262</v>
      </c>
      <c r="B8477" t="s">
        <v>7319</v>
      </c>
      <c r="C8477">
        <v>23</v>
      </c>
      <c r="D8477" t="str">
        <f>IFERROR(VLOOKUP(C8477,Elster!$A$5:$D$148,2,FALSE),"not in table")</f>
        <v xml:space="preserve">   "MAX_HYSTERESE"                                    </v>
      </c>
      <c r="F8477">
        <f>HEX2DEC(C8477)</f>
        <v>35</v>
      </c>
      <c r="G8477">
        <f t="shared" si="628"/>
        <v>0</v>
      </c>
    </row>
    <row r="8478" spans="1:7" hidden="1" x14ac:dyDescent="0.35">
      <c r="A8478">
        <v>41.212262000000003</v>
      </c>
      <c r="B8478" t="s">
        <v>7317</v>
      </c>
      <c r="C8478" t="s">
        <v>7379</v>
      </c>
      <c r="E8478" t="str">
        <f>IFERROR(VLOOKUP(C8478,Elster!$A$5:$D$148,2,FALSE),"not in table")</f>
        <v xml:space="preserve">   "GERAETE_ID"                                       </v>
      </c>
      <c r="F8478">
        <f>HEX2DEC(C8478)</f>
        <v>11</v>
      </c>
      <c r="G8478">
        <f t="shared" si="628"/>
        <v>5.000000000002558E-3</v>
      </c>
    </row>
    <row r="8479" spans="1:7" x14ac:dyDescent="0.35">
      <c r="A8479">
        <v>41.212262000000003</v>
      </c>
      <c r="B8479" t="s">
        <v>7319</v>
      </c>
      <c r="C8479" t="s">
        <v>7379</v>
      </c>
      <c r="D8479" t="str">
        <f>IFERROR(VLOOKUP(C8479,Elster!$A$5:$D$148,2,FALSE),"not in table")</f>
        <v xml:space="preserve">   "GERAETE_ID"                                       </v>
      </c>
      <c r="F8479">
        <f>HEX2DEC(C8479)</f>
        <v>11</v>
      </c>
      <c r="G8479">
        <f t="shared" si="628"/>
        <v>0</v>
      </c>
    </row>
    <row r="8480" spans="1:7" hidden="1" x14ac:dyDescent="0.35">
      <c r="A8480">
        <v>41.217261999999998</v>
      </c>
      <c r="B8480" t="s">
        <v>7317</v>
      </c>
      <c r="C8480">
        <v>0</v>
      </c>
      <c r="E8480" t="str">
        <f>IFERROR(VLOOKUP(C8480,Elster!$A$5:$D$148,2,FALSE),"not in table")</f>
        <v>not in table</v>
      </c>
      <c r="F8480">
        <f>HEX2DEC(C8480)</f>
        <v>0</v>
      </c>
      <c r="G8480">
        <f t="shared" si="628"/>
        <v>4.9999999999954525E-3</v>
      </c>
    </row>
    <row r="8481" spans="1:7" x14ac:dyDescent="0.35">
      <c r="A8481">
        <v>41.217261999999998</v>
      </c>
      <c r="B8481" t="s">
        <v>7319</v>
      </c>
      <c r="C8481">
        <v>0</v>
      </c>
      <c r="D8481" t="str">
        <f>IFERROR(VLOOKUP(C8481,Elster!$A$5:$D$148,2,FALSE),"not in table")</f>
        <v>not in table</v>
      </c>
      <c r="F8481">
        <f>HEX2DEC(C8481)</f>
        <v>0</v>
      </c>
      <c r="G8481">
        <f t="shared" si="628"/>
        <v>0</v>
      </c>
    </row>
    <row r="8482" spans="1:7" hidden="1" x14ac:dyDescent="0.35">
      <c r="A8482">
        <v>41.222261000000003</v>
      </c>
      <c r="B8482" t="s">
        <v>7317</v>
      </c>
      <c r="C8482">
        <v>1</v>
      </c>
      <c r="E8482" t="str">
        <f>IFERROR(VLOOKUP(C8482,Elster!$A$5:$D$148,2,FALSE),"not in table")</f>
        <v xml:space="preserve">   "FEHLERMELDUNG"                                    </v>
      </c>
      <c r="F8482">
        <f>HEX2DEC(C8482)</f>
        <v>1</v>
      </c>
      <c r="G8482">
        <f t="shared" si="628"/>
        <v>4.9990000000050827E-3</v>
      </c>
    </row>
    <row r="8483" spans="1:7" x14ac:dyDescent="0.35">
      <c r="A8483">
        <v>41.222261000000003</v>
      </c>
      <c r="B8483" t="s">
        <v>7319</v>
      </c>
      <c r="C8483">
        <v>1</v>
      </c>
      <c r="D8483" t="str">
        <f>IFERROR(VLOOKUP(C8483,Elster!$A$5:$D$148,2,FALSE),"not in table")</f>
        <v xml:space="preserve">   "FEHLERMELDUNG"                                    </v>
      </c>
      <c r="F8483">
        <f>HEX2DEC(C8483)</f>
        <v>1</v>
      </c>
      <c r="G8483">
        <f t="shared" si="628"/>
        <v>0</v>
      </c>
    </row>
    <row r="8484" spans="1:7" hidden="1" x14ac:dyDescent="0.35">
      <c r="A8484">
        <v>41.227260999999999</v>
      </c>
      <c r="B8484" t="s">
        <v>7317</v>
      </c>
      <c r="C8484" t="s">
        <v>7418</v>
      </c>
      <c r="E8484" t="str">
        <f>IFERROR(VLOOKUP(C8484,Elster!$A$5:$D$148,2,FALSE),"not in table")</f>
        <v>not in table</v>
      </c>
      <c r="F8484">
        <f>HEX2DEC(C8484)</f>
        <v>58</v>
      </c>
      <c r="G8484">
        <f t="shared" si="628"/>
        <v>4.9999999999954525E-3</v>
      </c>
    </row>
    <row r="8485" spans="1:7" x14ac:dyDescent="0.35">
      <c r="A8485">
        <v>41.227260999999999</v>
      </c>
      <c r="B8485" t="s">
        <v>7319</v>
      </c>
      <c r="C8485" t="s">
        <v>7418</v>
      </c>
      <c r="D8485" t="str">
        <f>IFERROR(VLOOKUP(C8485,Elster!$A$5:$D$148,2,FALSE),"not in table")</f>
        <v>not in table</v>
      </c>
      <c r="F8485">
        <f>HEX2DEC(C8485)</f>
        <v>58</v>
      </c>
      <c r="G8485">
        <f t="shared" si="628"/>
        <v>0</v>
      </c>
    </row>
    <row r="8486" spans="1:7" hidden="1" x14ac:dyDescent="0.35">
      <c r="A8486">
        <v>41.234031999999999</v>
      </c>
      <c r="B8486" t="s">
        <v>7317</v>
      </c>
      <c r="C8486">
        <v>3</v>
      </c>
      <c r="E8486" t="str">
        <f>IFERROR(VLOOKUP(C8486,Elster!$A$5:$D$148,2,FALSE),"not in table")</f>
        <v xml:space="preserve">   "SPEICHERSOLLTEMP"                                 </v>
      </c>
      <c r="F8486">
        <f t="shared" ref="F8486:F8498" si="629">HEX2DEC(C8486)</f>
        <v>3</v>
      </c>
      <c r="G8486">
        <f t="shared" si="628"/>
        <v>6.7710000000005266E-3</v>
      </c>
    </row>
    <row r="8487" spans="1:7" hidden="1" x14ac:dyDescent="0.35">
      <c r="A8487">
        <v>41.239006000000003</v>
      </c>
      <c r="B8487" t="s">
        <v>7317</v>
      </c>
      <c r="C8487">
        <v>0</v>
      </c>
      <c r="E8487" t="str">
        <f>IFERROR(VLOOKUP(C8487,Elster!$A$5:$D$148,2,FALSE),"not in table")</f>
        <v>not in table</v>
      </c>
      <c r="F8487">
        <f t="shared" si="629"/>
        <v>0</v>
      </c>
      <c r="G8487">
        <f t="shared" si="628"/>
        <v>4.9740000000042528E-3</v>
      </c>
    </row>
    <row r="8488" spans="1:7" hidden="1" x14ac:dyDescent="0.35">
      <c r="A8488">
        <v>41.243954000000002</v>
      </c>
      <c r="B8488" t="s">
        <v>7317</v>
      </c>
      <c r="C8488" t="s">
        <v>7378</v>
      </c>
      <c r="E8488" t="str">
        <f>IFERROR(VLOOKUP(C8488,Elster!$A$5:$D$148,2,FALSE),"not in table")</f>
        <v xml:space="preserve">   "SAMMLERISTTEMP"                                   </v>
      </c>
      <c r="F8488">
        <f t="shared" si="629"/>
        <v>13</v>
      </c>
      <c r="G8488">
        <f t="shared" si="628"/>
        <v>4.9479999999988422E-3</v>
      </c>
    </row>
    <row r="8489" spans="1:7" hidden="1" x14ac:dyDescent="0.35">
      <c r="A8489">
        <v>41.248927999999999</v>
      </c>
      <c r="B8489" t="s">
        <v>7317</v>
      </c>
      <c r="C8489">
        <v>2</v>
      </c>
      <c r="E8489" t="str">
        <f>IFERROR(VLOOKUP(C8489,Elster!$A$5:$D$148,2,FALSE),"not in table")</f>
        <v xml:space="preserve">   "KESSELSOLLTEMP"                                   </v>
      </c>
      <c r="F8489">
        <f t="shared" si="629"/>
        <v>2</v>
      </c>
      <c r="G8489">
        <f t="shared" si="628"/>
        <v>4.9739999999971474E-3</v>
      </c>
    </row>
    <row r="8490" spans="1:7" hidden="1" x14ac:dyDescent="0.35">
      <c r="A8490">
        <v>41.253901999999997</v>
      </c>
      <c r="B8490" t="s">
        <v>7317</v>
      </c>
      <c r="C8490">
        <v>0</v>
      </c>
      <c r="E8490" t="str">
        <f>IFERROR(VLOOKUP(C8490,Elster!$A$5:$D$148,2,FALSE),"not in table")</f>
        <v>not in table</v>
      </c>
      <c r="F8490">
        <f t="shared" si="629"/>
        <v>0</v>
      </c>
      <c r="G8490">
        <f t="shared" si="628"/>
        <v>4.9739999999971474E-3</v>
      </c>
    </row>
    <row r="8491" spans="1:7" hidden="1" x14ac:dyDescent="0.35">
      <c r="A8491">
        <v>41.258848999999998</v>
      </c>
      <c r="B8491" t="s">
        <v>7317</v>
      </c>
      <c r="C8491" t="s">
        <v>7390</v>
      </c>
      <c r="E8491" t="str">
        <f>IFERROR(VLOOKUP(C8491,Elster!$A$5:$D$148,2,FALSE),"not in table")</f>
        <v xml:space="preserve">//   "ERWEITERUNGSTELEGRAMM"                            </v>
      </c>
      <c r="F8491">
        <f t="shared" si="629"/>
        <v>250</v>
      </c>
      <c r="G8491">
        <f t="shared" si="628"/>
        <v>4.947000000001367E-3</v>
      </c>
    </row>
    <row r="8492" spans="1:7" hidden="1" x14ac:dyDescent="0.35">
      <c r="A8492">
        <v>41.263823000000002</v>
      </c>
      <c r="B8492" t="s">
        <v>7317</v>
      </c>
      <c r="C8492">
        <v>1</v>
      </c>
      <c r="E8492" t="str">
        <f>IFERROR(VLOOKUP(C8492,Elster!$A$5:$D$148,2,FALSE),"not in table")</f>
        <v xml:space="preserve">   "FEHLERMELDUNG"                                    </v>
      </c>
      <c r="F8492">
        <f t="shared" si="629"/>
        <v>1</v>
      </c>
      <c r="G8492">
        <f t="shared" si="628"/>
        <v>4.9740000000042528E-3</v>
      </c>
    </row>
    <row r="8493" spans="1:7" hidden="1" x14ac:dyDescent="0.35">
      <c r="A8493">
        <v>41.268796999999999</v>
      </c>
      <c r="B8493" t="s">
        <v>7317</v>
      </c>
      <c r="C8493">
        <v>23</v>
      </c>
      <c r="E8493" t="str">
        <f>IFERROR(VLOOKUP(C8493,Elster!$A$5:$D$148,2,FALSE),"not in table")</f>
        <v xml:space="preserve">   "MAX_HYSTERESE"                                    </v>
      </c>
      <c r="F8493">
        <f t="shared" si="629"/>
        <v>35</v>
      </c>
      <c r="G8493">
        <f t="shared" si="628"/>
        <v>4.9739999999971474E-3</v>
      </c>
    </row>
    <row r="8494" spans="1:7" hidden="1" x14ac:dyDescent="0.35">
      <c r="A8494">
        <v>41.273771000000004</v>
      </c>
      <c r="B8494" t="s">
        <v>7317</v>
      </c>
      <c r="C8494" t="s">
        <v>7379</v>
      </c>
      <c r="E8494" t="str">
        <f>IFERROR(VLOOKUP(C8494,Elster!$A$5:$D$148,2,FALSE),"not in table")</f>
        <v xml:space="preserve">   "GERAETE_ID"                                       </v>
      </c>
      <c r="F8494">
        <f t="shared" si="629"/>
        <v>11</v>
      </c>
      <c r="G8494">
        <f t="shared" si="628"/>
        <v>4.9740000000042528E-3</v>
      </c>
    </row>
    <row r="8495" spans="1:7" hidden="1" x14ac:dyDescent="0.35">
      <c r="A8495">
        <v>41.278719000000002</v>
      </c>
      <c r="B8495" t="s">
        <v>7317</v>
      </c>
      <c r="C8495">
        <v>0</v>
      </c>
      <c r="E8495" t="str">
        <f>IFERROR(VLOOKUP(C8495,Elster!$A$5:$D$148,2,FALSE),"not in table")</f>
        <v>not in table</v>
      </c>
      <c r="F8495">
        <f t="shared" si="629"/>
        <v>0</v>
      </c>
      <c r="G8495">
        <f t="shared" si="628"/>
        <v>4.9479999999988422E-3</v>
      </c>
    </row>
    <row r="8496" spans="1:7" hidden="1" x14ac:dyDescent="0.35">
      <c r="A8496">
        <v>41.283693</v>
      </c>
      <c r="B8496" t="s">
        <v>7317</v>
      </c>
      <c r="C8496">
        <v>1</v>
      </c>
      <c r="E8496" t="str">
        <f>IFERROR(VLOOKUP(C8496,Elster!$A$5:$D$148,2,FALSE),"not in table")</f>
        <v xml:space="preserve">   "FEHLERMELDUNG"                                    </v>
      </c>
      <c r="F8496">
        <f t="shared" si="629"/>
        <v>1</v>
      </c>
      <c r="G8496">
        <f t="shared" si="628"/>
        <v>4.9739999999971474E-3</v>
      </c>
    </row>
    <row r="8497" spans="1:7" hidden="1" x14ac:dyDescent="0.35">
      <c r="A8497">
        <v>41.288666999999997</v>
      </c>
      <c r="B8497" t="s">
        <v>7317</v>
      </c>
      <c r="C8497" t="s">
        <v>7419</v>
      </c>
      <c r="E8497" t="str">
        <f>IFERROR(VLOOKUP(C8497,Elster!$A$5:$D$148,2,FALSE),"not in table")</f>
        <v>not in table</v>
      </c>
      <c r="F8497">
        <f t="shared" si="629"/>
        <v>59</v>
      </c>
      <c r="G8497">
        <f t="shared" si="628"/>
        <v>4.9739999999971474E-3</v>
      </c>
    </row>
    <row r="8498" spans="1:7" hidden="1" x14ac:dyDescent="0.35">
      <c r="A8498">
        <v>41.300203000000003</v>
      </c>
      <c r="B8498" t="s">
        <v>7317</v>
      </c>
      <c r="C8498" t="s">
        <v>7378</v>
      </c>
      <c r="E8498" t="str">
        <f>IFERROR(VLOOKUP(C8498,Elster!$A$5:$D$148,2,FALSE),"not in table")</f>
        <v xml:space="preserve">   "SAMMLERISTTEMP"                                   </v>
      </c>
      <c r="F8498">
        <f t="shared" si="629"/>
        <v>13</v>
      </c>
      <c r="G8498">
        <f t="shared" si="628"/>
        <v>1.1536000000006652E-2</v>
      </c>
    </row>
    <row r="8499" spans="1:7" x14ac:dyDescent="0.35">
      <c r="A8499">
        <v>41.300203000000003</v>
      </c>
      <c r="B8499" t="s">
        <v>7319</v>
      </c>
      <c r="C8499" t="s">
        <v>7378</v>
      </c>
      <c r="D8499" t="str">
        <f>IFERROR(VLOOKUP(C8499,Elster!$A$5:$D$148,2,FALSE),"not in table")</f>
        <v xml:space="preserve">   "SAMMLERISTTEMP"                                   </v>
      </c>
      <c r="F8499">
        <f>HEX2DEC(C8499)</f>
        <v>13</v>
      </c>
      <c r="G8499">
        <f t="shared" si="628"/>
        <v>0</v>
      </c>
    </row>
    <row r="8500" spans="1:7" hidden="1" x14ac:dyDescent="0.35">
      <c r="A8500">
        <v>41.305202999999999</v>
      </c>
      <c r="B8500" t="s">
        <v>7317</v>
      </c>
      <c r="C8500">
        <v>0</v>
      </c>
      <c r="E8500" t="str">
        <f>IFERROR(VLOOKUP(C8500,Elster!$A$5:$D$148,2,FALSE),"not in table")</f>
        <v>not in table</v>
      </c>
      <c r="F8500">
        <f>HEX2DEC(C8500)</f>
        <v>0</v>
      </c>
      <c r="G8500">
        <f t="shared" si="628"/>
        <v>4.9999999999954525E-3</v>
      </c>
    </row>
    <row r="8501" spans="1:7" x14ac:dyDescent="0.35">
      <c r="A8501">
        <v>41.305202999999999</v>
      </c>
      <c r="B8501" t="s">
        <v>7319</v>
      </c>
      <c r="C8501">
        <v>0</v>
      </c>
      <c r="D8501" t="str">
        <f>IFERROR(VLOOKUP(C8501,Elster!$A$5:$D$148,2,FALSE),"not in table")</f>
        <v>not in table</v>
      </c>
      <c r="F8501">
        <f>HEX2DEC(C8501)</f>
        <v>0</v>
      </c>
      <c r="G8501">
        <f t="shared" si="628"/>
        <v>0</v>
      </c>
    </row>
    <row r="8502" spans="1:7" hidden="1" x14ac:dyDescent="0.35">
      <c r="A8502">
        <v>41.310203000000001</v>
      </c>
      <c r="B8502" t="s">
        <v>7317</v>
      </c>
      <c r="C8502">
        <v>3</v>
      </c>
      <c r="E8502" t="str">
        <f>IFERROR(VLOOKUP(C8502,Elster!$A$5:$D$148,2,FALSE),"not in table")</f>
        <v xml:space="preserve">   "SPEICHERSOLLTEMP"                                 </v>
      </c>
      <c r="F8502">
        <f>HEX2DEC(C8502)</f>
        <v>3</v>
      </c>
      <c r="G8502">
        <f t="shared" si="628"/>
        <v>5.000000000002558E-3</v>
      </c>
    </row>
    <row r="8503" spans="1:7" x14ac:dyDescent="0.35">
      <c r="A8503">
        <v>41.310203000000001</v>
      </c>
      <c r="B8503" t="s">
        <v>7319</v>
      </c>
      <c r="C8503">
        <v>3</v>
      </c>
      <c r="D8503" t="str">
        <f>IFERROR(VLOOKUP(C8503,Elster!$A$5:$D$148,2,FALSE),"not in table")</f>
        <v xml:space="preserve">   "SPEICHERSOLLTEMP"                                 </v>
      </c>
      <c r="F8503">
        <f>HEX2DEC(C8503)</f>
        <v>3</v>
      </c>
      <c r="G8503">
        <f t="shared" si="628"/>
        <v>0</v>
      </c>
    </row>
    <row r="8504" spans="1:7" hidden="1" x14ac:dyDescent="0.35">
      <c r="A8504">
        <v>41.315202999999997</v>
      </c>
      <c r="B8504" t="s">
        <v>7317</v>
      </c>
      <c r="C8504">
        <v>1</v>
      </c>
      <c r="E8504" t="str">
        <f>IFERROR(VLOOKUP(C8504,Elster!$A$5:$D$148,2,FALSE),"not in table")</f>
        <v xml:space="preserve">   "FEHLERMELDUNG"                                    </v>
      </c>
      <c r="F8504">
        <f>HEX2DEC(C8504)</f>
        <v>1</v>
      </c>
      <c r="G8504">
        <f t="shared" si="628"/>
        <v>4.9999999999954525E-3</v>
      </c>
    </row>
    <row r="8505" spans="1:7" x14ac:dyDescent="0.35">
      <c r="A8505">
        <v>41.315202999999997</v>
      </c>
      <c r="B8505" t="s">
        <v>7319</v>
      </c>
      <c r="C8505">
        <v>1</v>
      </c>
      <c r="D8505" t="str">
        <f>IFERROR(VLOOKUP(C8505,Elster!$A$5:$D$148,2,FALSE),"not in table")</f>
        <v xml:space="preserve">   "FEHLERMELDUNG"                                    </v>
      </c>
      <c r="F8505">
        <f>HEX2DEC(C8505)</f>
        <v>1</v>
      </c>
      <c r="G8505">
        <f t="shared" si="628"/>
        <v>0</v>
      </c>
    </row>
    <row r="8506" spans="1:7" hidden="1" x14ac:dyDescent="0.35">
      <c r="A8506">
        <v>41.320202999999999</v>
      </c>
      <c r="B8506" t="s">
        <v>7317</v>
      </c>
      <c r="C8506">
        <v>0</v>
      </c>
      <c r="E8506" t="str">
        <f>IFERROR(VLOOKUP(C8506,Elster!$A$5:$D$148,2,FALSE),"not in table")</f>
        <v>not in table</v>
      </c>
      <c r="F8506">
        <f>HEX2DEC(C8506)</f>
        <v>0</v>
      </c>
      <c r="G8506">
        <f t="shared" si="628"/>
        <v>5.000000000002558E-3</v>
      </c>
    </row>
    <row r="8507" spans="1:7" x14ac:dyDescent="0.35">
      <c r="A8507">
        <v>41.320202999999999</v>
      </c>
      <c r="B8507" t="s">
        <v>7319</v>
      </c>
      <c r="C8507">
        <v>0</v>
      </c>
      <c r="D8507" t="str">
        <f>IFERROR(VLOOKUP(C8507,Elster!$A$5:$D$148,2,FALSE),"not in table")</f>
        <v>not in table</v>
      </c>
      <c r="F8507">
        <f t="shared" ref="F8507:F8510" si="630">HEX2DEC(C8507)</f>
        <v>0</v>
      </c>
      <c r="G8507">
        <f t="shared" si="628"/>
        <v>0</v>
      </c>
    </row>
    <row r="8508" spans="1:7" x14ac:dyDescent="0.35">
      <c r="A8508">
        <v>41.325201999999997</v>
      </c>
      <c r="B8508" t="s">
        <v>7319</v>
      </c>
      <c r="C8508" t="s">
        <v>7390</v>
      </c>
      <c r="D8508" t="str">
        <f>IFERROR(VLOOKUP(C8508,Elster!$A$5:$D$148,2,FALSE),"not in table")</f>
        <v xml:space="preserve">//   "ERWEITERUNGSTELEGRAMM"                            </v>
      </c>
      <c r="F8508">
        <f t="shared" si="630"/>
        <v>250</v>
      </c>
      <c r="G8508">
        <f t="shared" si="628"/>
        <v>4.9989999999979773E-3</v>
      </c>
    </row>
    <row r="8509" spans="1:7" hidden="1" x14ac:dyDescent="0.35">
      <c r="A8509">
        <v>41.325228000000003</v>
      </c>
      <c r="B8509" t="s">
        <v>7317</v>
      </c>
      <c r="C8509" t="s">
        <v>7390</v>
      </c>
      <c r="E8509" t="str">
        <f>IFERROR(VLOOKUP(C8509,Elster!$A$5:$D$148,2,FALSE),"not in table")</f>
        <v xml:space="preserve">//   "ERWEITERUNGSTELEGRAMM"                            </v>
      </c>
      <c r="F8509">
        <f t="shared" si="630"/>
        <v>250</v>
      </c>
      <c r="G8509">
        <f t="shared" si="628"/>
        <v>2.6000000005410584E-5</v>
      </c>
    </row>
    <row r="8510" spans="1:7" hidden="1" x14ac:dyDescent="0.35">
      <c r="A8510">
        <v>41.330227999999998</v>
      </c>
      <c r="B8510" t="s">
        <v>7317</v>
      </c>
      <c r="C8510">
        <v>1</v>
      </c>
      <c r="E8510" t="str">
        <f>IFERROR(VLOOKUP(C8510,Elster!$A$5:$D$148,2,FALSE),"not in table")</f>
        <v xml:space="preserve">   "FEHLERMELDUNG"                                    </v>
      </c>
      <c r="F8510">
        <f t="shared" si="630"/>
        <v>1</v>
      </c>
      <c r="G8510">
        <f t="shared" si="628"/>
        <v>4.9999999999954525E-3</v>
      </c>
    </row>
    <row r="8511" spans="1:7" x14ac:dyDescent="0.35">
      <c r="A8511">
        <v>41.330227999999998</v>
      </c>
      <c r="B8511" t="s">
        <v>7319</v>
      </c>
      <c r="C8511">
        <v>1</v>
      </c>
      <c r="D8511" t="str">
        <f>IFERROR(VLOOKUP(C8511,Elster!$A$5:$D$148,2,FALSE),"not in table")</f>
        <v xml:space="preserve">   "FEHLERMELDUNG"                                    </v>
      </c>
      <c r="F8511">
        <f>HEX2DEC(C8511)</f>
        <v>1</v>
      </c>
      <c r="G8511">
        <f t="shared" si="628"/>
        <v>0</v>
      </c>
    </row>
    <row r="8512" spans="1:7" hidden="1" x14ac:dyDescent="0.35">
      <c r="A8512">
        <v>41.335228000000001</v>
      </c>
      <c r="B8512" t="s">
        <v>7317</v>
      </c>
      <c r="C8512">
        <v>24</v>
      </c>
      <c r="E8512" t="str">
        <f>IFERROR(VLOOKUP(C8512,Elster!$A$5:$D$148,2,FALSE),"not in table")</f>
        <v xml:space="preserve">   "PPL"                                              </v>
      </c>
      <c r="F8512">
        <f>HEX2DEC(C8512)</f>
        <v>36</v>
      </c>
      <c r="G8512">
        <f t="shared" si="628"/>
        <v>5.000000000002558E-3</v>
      </c>
    </row>
    <row r="8513" spans="1:7" x14ac:dyDescent="0.35">
      <c r="A8513">
        <v>41.335228000000001</v>
      </c>
      <c r="B8513" t="s">
        <v>7319</v>
      </c>
      <c r="C8513">
        <v>24</v>
      </c>
      <c r="D8513" t="str">
        <f>IFERROR(VLOOKUP(C8513,Elster!$A$5:$D$148,2,FALSE),"not in table")</f>
        <v xml:space="preserve">   "PPL"                                              </v>
      </c>
      <c r="F8513">
        <f>HEX2DEC(C8513)</f>
        <v>36</v>
      </c>
      <c r="G8513">
        <f t="shared" si="628"/>
        <v>0</v>
      </c>
    </row>
    <row r="8514" spans="1:7" hidden="1" x14ac:dyDescent="0.35">
      <c r="A8514">
        <v>41.340228000000003</v>
      </c>
      <c r="B8514" t="s">
        <v>7317</v>
      </c>
      <c r="C8514">
        <v>18</v>
      </c>
      <c r="E8514" t="str">
        <f>IFERROR(VLOOKUP(C8514,Elster!$A$5:$D$148,2,FALSE),"not in table")</f>
        <v xml:space="preserve">   "SOLARZONENTEMP"                                   </v>
      </c>
      <c r="F8514">
        <f>HEX2DEC(C8514)</f>
        <v>24</v>
      </c>
      <c r="G8514">
        <f t="shared" si="628"/>
        <v>5.000000000002558E-3</v>
      </c>
    </row>
    <row r="8515" spans="1:7" x14ac:dyDescent="0.35">
      <c r="A8515">
        <v>41.340228000000003</v>
      </c>
      <c r="B8515" t="s">
        <v>7319</v>
      </c>
      <c r="C8515">
        <v>18</v>
      </c>
      <c r="D8515" t="str">
        <f>IFERROR(VLOOKUP(C8515,Elster!$A$5:$D$148,2,FALSE),"not in table")</f>
        <v xml:space="preserve">   "SOLARZONENTEMP"                                   </v>
      </c>
      <c r="F8515">
        <f>HEX2DEC(C8515)</f>
        <v>24</v>
      </c>
      <c r="G8515">
        <f t="shared" si="628"/>
        <v>0</v>
      </c>
    </row>
    <row r="8516" spans="1:7" hidden="1" x14ac:dyDescent="0.35">
      <c r="A8516">
        <v>41.345227999999999</v>
      </c>
      <c r="B8516" t="s">
        <v>7317</v>
      </c>
      <c r="C8516">
        <v>0</v>
      </c>
      <c r="E8516" t="str">
        <f>IFERROR(VLOOKUP(C8516,Elster!$A$5:$D$148,2,FALSE),"not in table")</f>
        <v>not in table</v>
      </c>
      <c r="F8516">
        <f>HEX2DEC(C8516)</f>
        <v>0</v>
      </c>
      <c r="G8516">
        <f t="shared" ref="G8516:G8579" si="631">A8516-A8515</f>
        <v>4.9999999999954525E-3</v>
      </c>
    </row>
    <row r="8517" spans="1:7" x14ac:dyDescent="0.35">
      <c r="A8517">
        <v>41.345227999999999</v>
      </c>
      <c r="B8517" t="s">
        <v>7319</v>
      </c>
      <c r="C8517">
        <v>0</v>
      </c>
      <c r="D8517" t="str">
        <f>IFERROR(VLOOKUP(C8517,Elster!$A$5:$D$148,2,FALSE),"not in table")</f>
        <v>not in table</v>
      </c>
      <c r="F8517">
        <f>HEX2DEC(C8517)</f>
        <v>0</v>
      </c>
      <c r="G8517">
        <f t="shared" si="631"/>
        <v>0</v>
      </c>
    </row>
    <row r="8518" spans="1:7" hidden="1" x14ac:dyDescent="0.35">
      <c r="A8518">
        <v>41.350228000000001</v>
      </c>
      <c r="B8518" t="s">
        <v>7317</v>
      </c>
      <c r="C8518">
        <v>1</v>
      </c>
      <c r="E8518" t="str">
        <f>IFERROR(VLOOKUP(C8518,Elster!$A$5:$D$148,2,FALSE),"not in table")</f>
        <v xml:space="preserve">   "FEHLERMELDUNG"                                    </v>
      </c>
      <c r="F8518">
        <f>HEX2DEC(C8518)</f>
        <v>1</v>
      </c>
      <c r="G8518">
        <f t="shared" si="631"/>
        <v>5.000000000002558E-3</v>
      </c>
    </row>
    <row r="8519" spans="1:7" x14ac:dyDescent="0.35">
      <c r="A8519">
        <v>41.350228000000001</v>
      </c>
      <c r="B8519" t="s">
        <v>7319</v>
      </c>
      <c r="C8519">
        <v>1</v>
      </c>
      <c r="D8519" t="str">
        <f>IFERROR(VLOOKUP(C8519,Elster!$A$5:$D$148,2,FALSE),"not in table")</f>
        <v xml:space="preserve">   "FEHLERMELDUNG"                                    </v>
      </c>
      <c r="F8519">
        <f>HEX2DEC(C8519)</f>
        <v>1</v>
      </c>
      <c r="G8519">
        <f t="shared" si="631"/>
        <v>0</v>
      </c>
    </row>
    <row r="8520" spans="1:7" hidden="1" x14ac:dyDescent="0.35">
      <c r="A8520">
        <v>41.355227999999997</v>
      </c>
      <c r="B8520" t="s">
        <v>7317</v>
      </c>
      <c r="C8520">
        <v>48</v>
      </c>
      <c r="E8520" t="str">
        <f>IFERROR(VLOOKUP(C8520,Elster!$A$5:$D$148,2,FALSE),"not in table")</f>
        <v>not in table</v>
      </c>
      <c r="F8520">
        <f>HEX2DEC(C8520)</f>
        <v>72</v>
      </c>
      <c r="G8520">
        <f t="shared" si="631"/>
        <v>4.9999999999954525E-3</v>
      </c>
    </row>
    <row r="8521" spans="1:7" x14ac:dyDescent="0.35">
      <c r="A8521">
        <v>41.355227999999997</v>
      </c>
      <c r="B8521" t="s">
        <v>7319</v>
      </c>
      <c r="C8521">
        <v>48</v>
      </c>
      <c r="D8521" t="str">
        <f>IFERROR(VLOOKUP(C8521,Elster!$A$5:$D$148,2,FALSE),"not in table")</f>
        <v>not in table</v>
      </c>
      <c r="F8521">
        <f>HEX2DEC(C8521)</f>
        <v>72</v>
      </c>
      <c r="G8521">
        <f t="shared" si="631"/>
        <v>0</v>
      </c>
    </row>
    <row r="8522" spans="1:7" hidden="1" x14ac:dyDescent="0.35">
      <c r="A8522">
        <v>41.361660000000001</v>
      </c>
      <c r="B8522" t="s">
        <v>7317</v>
      </c>
      <c r="C8522">
        <v>3</v>
      </c>
      <c r="E8522" t="str">
        <f>IFERROR(VLOOKUP(C8522,Elster!$A$5:$D$148,2,FALSE),"not in table")</f>
        <v xml:space="preserve">   "SPEICHERSOLLTEMP"                                 </v>
      </c>
      <c r="F8522">
        <f t="shared" ref="F8522:F8534" si="632">HEX2DEC(C8522)</f>
        <v>3</v>
      </c>
      <c r="G8522">
        <f t="shared" si="631"/>
        <v>6.432000000003768E-3</v>
      </c>
    </row>
    <row r="8523" spans="1:7" hidden="1" x14ac:dyDescent="0.35">
      <c r="A8523">
        <v>41.366633999999998</v>
      </c>
      <c r="B8523" t="s">
        <v>7317</v>
      </c>
      <c r="C8523">
        <v>0</v>
      </c>
      <c r="E8523" t="str">
        <f>IFERROR(VLOOKUP(C8523,Elster!$A$5:$D$148,2,FALSE),"not in table")</f>
        <v>not in table</v>
      </c>
      <c r="F8523">
        <f t="shared" si="632"/>
        <v>0</v>
      </c>
      <c r="G8523">
        <f t="shared" si="631"/>
        <v>4.9739999999971474E-3</v>
      </c>
    </row>
    <row r="8524" spans="1:7" hidden="1" x14ac:dyDescent="0.35">
      <c r="A8524">
        <v>41.371608000000002</v>
      </c>
      <c r="B8524" t="s">
        <v>7317</v>
      </c>
      <c r="C8524" t="s">
        <v>7378</v>
      </c>
      <c r="E8524" t="str">
        <f>IFERROR(VLOOKUP(C8524,Elster!$A$5:$D$148,2,FALSE),"not in table")</f>
        <v xml:space="preserve">   "SAMMLERISTTEMP"                                   </v>
      </c>
      <c r="F8524">
        <f t="shared" si="632"/>
        <v>13</v>
      </c>
      <c r="G8524">
        <f t="shared" si="631"/>
        <v>4.9740000000042528E-3</v>
      </c>
    </row>
    <row r="8525" spans="1:7" hidden="1" x14ac:dyDescent="0.35">
      <c r="A8525">
        <v>41.376556000000001</v>
      </c>
      <c r="B8525" t="s">
        <v>7317</v>
      </c>
      <c r="C8525">
        <v>2</v>
      </c>
      <c r="E8525" t="str">
        <f>IFERROR(VLOOKUP(C8525,Elster!$A$5:$D$148,2,FALSE),"not in table")</f>
        <v xml:space="preserve">   "KESSELSOLLTEMP"                                   </v>
      </c>
      <c r="F8525">
        <f t="shared" si="632"/>
        <v>2</v>
      </c>
      <c r="G8525">
        <f t="shared" si="631"/>
        <v>4.9479999999988422E-3</v>
      </c>
    </row>
    <row r="8526" spans="1:7" hidden="1" x14ac:dyDescent="0.35">
      <c r="A8526">
        <v>41.381529999999998</v>
      </c>
      <c r="B8526" t="s">
        <v>7317</v>
      </c>
      <c r="C8526">
        <v>0</v>
      </c>
      <c r="E8526" t="str">
        <f>IFERROR(VLOOKUP(C8526,Elster!$A$5:$D$148,2,FALSE),"not in table")</f>
        <v>not in table</v>
      </c>
      <c r="F8526">
        <f t="shared" si="632"/>
        <v>0</v>
      </c>
      <c r="G8526">
        <f t="shared" si="631"/>
        <v>4.9739999999971474E-3</v>
      </c>
    </row>
    <row r="8527" spans="1:7" hidden="1" x14ac:dyDescent="0.35">
      <c r="A8527">
        <v>41.386502999999998</v>
      </c>
      <c r="B8527" t="s">
        <v>7317</v>
      </c>
      <c r="C8527" t="s">
        <v>7390</v>
      </c>
      <c r="E8527" t="str">
        <f>IFERROR(VLOOKUP(C8527,Elster!$A$5:$D$148,2,FALSE),"not in table")</f>
        <v xml:space="preserve">//   "ERWEITERUNGSTELEGRAMM"                            </v>
      </c>
      <c r="F8527">
        <f t="shared" si="632"/>
        <v>250</v>
      </c>
      <c r="G8527">
        <f t="shared" si="631"/>
        <v>4.9729999999996721E-3</v>
      </c>
    </row>
    <row r="8528" spans="1:7" hidden="1" x14ac:dyDescent="0.35">
      <c r="A8528">
        <v>41.391477000000002</v>
      </c>
      <c r="B8528" t="s">
        <v>7317</v>
      </c>
      <c r="C8528">
        <v>1</v>
      </c>
      <c r="E8528" t="str">
        <f>IFERROR(VLOOKUP(C8528,Elster!$A$5:$D$148,2,FALSE),"not in table")</f>
        <v xml:space="preserve">   "FEHLERMELDUNG"                                    </v>
      </c>
      <c r="F8528">
        <f t="shared" si="632"/>
        <v>1</v>
      </c>
      <c r="G8528">
        <f t="shared" si="631"/>
        <v>4.9740000000042528E-3</v>
      </c>
    </row>
    <row r="8529" spans="1:7" hidden="1" x14ac:dyDescent="0.35">
      <c r="A8529">
        <v>41.396425000000001</v>
      </c>
      <c r="B8529" t="s">
        <v>7317</v>
      </c>
      <c r="C8529">
        <v>24</v>
      </c>
      <c r="E8529" t="str">
        <f>IFERROR(VLOOKUP(C8529,Elster!$A$5:$D$148,2,FALSE),"not in table")</f>
        <v xml:space="preserve">   "PPL"                                              </v>
      </c>
      <c r="F8529">
        <f t="shared" si="632"/>
        <v>36</v>
      </c>
      <c r="G8529">
        <f t="shared" si="631"/>
        <v>4.9479999999988422E-3</v>
      </c>
    </row>
    <row r="8530" spans="1:7" hidden="1" x14ac:dyDescent="0.35">
      <c r="A8530">
        <v>41.401398999999998</v>
      </c>
      <c r="B8530" t="s">
        <v>7317</v>
      </c>
      <c r="C8530">
        <v>18</v>
      </c>
      <c r="E8530" t="str">
        <f>IFERROR(VLOOKUP(C8530,Elster!$A$5:$D$148,2,FALSE),"not in table")</f>
        <v xml:space="preserve">   "SOLARZONENTEMP"                                   </v>
      </c>
      <c r="F8530">
        <f t="shared" si="632"/>
        <v>24</v>
      </c>
      <c r="G8530">
        <f t="shared" si="631"/>
        <v>4.9739999999971474E-3</v>
      </c>
    </row>
    <row r="8531" spans="1:7" hidden="1" x14ac:dyDescent="0.35">
      <c r="A8531">
        <v>41.406373000000002</v>
      </c>
      <c r="B8531" t="s">
        <v>7317</v>
      </c>
      <c r="C8531">
        <v>0</v>
      </c>
      <c r="E8531" t="str">
        <f>IFERROR(VLOOKUP(C8531,Elster!$A$5:$D$148,2,FALSE),"not in table")</f>
        <v>not in table</v>
      </c>
      <c r="F8531">
        <f t="shared" si="632"/>
        <v>0</v>
      </c>
      <c r="G8531">
        <f t="shared" si="631"/>
        <v>4.9740000000042528E-3</v>
      </c>
    </row>
    <row r="8532" spans="1:7" hidden="1" x14ac:dyDescent="0.35">
      <c r="A8532">
        <v>41.411321000000001</v>
      </c>
      <c r="B8532" t="s">
        <v>7317</v>
      </c>
      <c r="C8532">
        <v>1</v>
      </c>
      <c r="E8532" t="str">
        <f>IFERROR(VLOOKUP(C8532,Elster!$A$5:$D$148,2,FALSE),"not in table")</f>
        <v xml:space="preserve">   "FEHLERMELDUNG"                                    </v>
      </c>
      <c r="F8532">
        <f t="shared" si="632"/>
        <v>1</v>
      </c>
      <c r="G8532">
        <f t="shared" si="631"/>
        <v>4.9479999999988422E-3</v>
      </c>
    </row>
    <row r="8533" spans="1:7" hidden="1" x14ac:dyDescent="0.35">
      <c r="A8533">
        <v>41.416294999999998</v>
      </c>
      <c r="B8533" t="s">
        <v>7317</v>
      </c>
      <c r="C8533">
        <v>49</v>
      </c>
      <c r="E8533" t="str">
        <f>IFERROR(VLOOKUP(C8533,Elster!$A$5:$D$148,2,FALSE),"not in table")</f>
        <v>not in table</v>
      </c>
      <c r="F8533">
        <f t="shared" si="632"/>
        <v>73</v>
      </c>
      <c r="G8533">
        <f t="shared" si="631"/>
        <v>4.9739999999971474E-3</v>
      </c>
    </row>
    <row r="8534" spans="1:7" hidden="1" x14ac:dyDescent="0.35">
      <c r="A8534">
        <v>41.428168999999997</v>
      </c>
      <c r="B8534" t="s">
        <v>7317</v>
      </c>
      <c r="C8534" t="s">
        <v>7378</v>
      </c>
      <c r="E8534" t="str">
        <f>IFERROR(VLOOKUP(C8534,Elster!$A$5:$D$148,2,FALSE),"not in table")</f>
        <v xml:space="preserve">   "SAMMLERISTTEMP"                                   </v>
      </c>
      <c r="F8534">
        <f t="shared" si="632"/>
        <v>13</v>
      </c>
      <c r="G8534">
        <f t="shared" si="631"/>
        <v>1.187399999999883E-2</v>
      </c>
    </row>
    <row r="8535" spans="1:7" x14ac:dyDescent="0.35">
      <c r="A8535">
        <v>41.428168999999997</v>
      </c>
      <c r="B8535" t="s">
        <v>7319</v>
      </c>
      <c r="C8535" t="s">
        <v>7378</v>
      </c>
      <c r="D8535" t="str">
        <f>IFERROR(VLOOKUP(C8535,Elster!$A$5:$D$148,2,FALSE),"not in table")</f>
        <v xml:space="preserve">   "SAMMLERISTTEMP"                                   </v>
      </c>
      <c r="F8535">
        <f>HEX2DEC(C8535)</f>
        <v>13</v>
      </c>
      <c r="G8535">
        <f t="shared" si="631"/>
        <v>0</v>
      </c>
    </row>
    <row r="8536" spans="1:7" hidden="1" x14ac:dyDescent="0.35">
      <c r="A8536">
        <v>41.433168999999999</v>
      </c>
      <c r="B8536" t="s">
        <v>7317</v>
      </c>
      <c r="C8536">
        <v>0</v>
      </c>
      <c r="E8536" t="str">
        <f>IFERROR(VLOOKUP(C8536,Elster!$A$5:$D$148,2,FALSE),"not in table")</f>
        <v>not in table</v>
      </c>
      <c r="F8536">
        <f>HEX2DEC(C8536)</f>
        <v>0</v>
      </c>
      <c r="G8536">
        <f t="shared" si="631"/>
        <v>5.000000000002558E-3</v>
      </c>
    </row>
    <row r="8537" spans="1:7" x14ac:dyDescent="0.35">
      <c r="A8537">
        <v>41.433168999999999</v>
      </c>
      <c r="B8537" t="s">
        <v>7319</v>
      </c>
      <c r="C8537">
        <v>0</v>
      </c>
      <c r="D8537" t="str">
        <f>IFERROR(VLOOKUP(C8537,Elster!$A$5:$D$148,2,FALSE),"not in table")</f>
        <v>not in table</v>
      </c>
      <c r="F8537">
        <f>HEX2DEC(C8537)</f>
        <v>0</v>
      </c>
      <c r="G8537">
        <f t="shared" si="631"/>
        <v>0</v>
      </c>
    </row>
    <row r="8538" spans="1:7" hidden="1" x14ac:dyDescent="0.35">
      <c r="A8538">
        <v>41.438169000000002</v>
      </c>
      <c r="B8538" t="s">
        <v>7317</v>
      </c>
      <c r="C8538">
        <v>3</v>
      </c>
      <c r="E8538" t="str">
        <f>IFERROR(VLOOKUP(C8538,Elster!$A$5:$D$148,2,FALSE),"not in table")</f>
        <v xml:space="preserve">   "SPEICHERSOLLTEMP"                                 </v>
      </c>
      <c r="F8538">
        <f>HEX2DEC(C8538)</f>
        <v>3</v>
      </c>
      <c r="G8538">
        <f t="shared" si="631"/>
        <v>5.000000000002558E-3</v>
      </c>
    </row>
    <row r="8539" spans="1:7" x14ac:dyDescent="0.35">
      <c r="A8539">
        <v>41.438169000000002</v>
      </c>
      <c r="B8539" t="s">
        <v>7319</v>
      </c>
      <c r="C8539">
        <v>3</v>
      </c>
      <c r="D8539" t="str">
        <f>IFERROR(VLOOKUP(C8539,Elster!$A$5:$D$148,2,FALSE),"not in table")</f>
        <v xml:space="preserve">   "SPEICHERSOLLTEMP"                                 </v>
      </c>
      <c r="F8539">
        <f>HEX2DEC(C8539)</f>
        <v>3</v>
      </c>
      <c r="G8539">
        <f t="shared" si="631"/>
        <v>0</v>
      </c>
    </row>
    <row r="8540" spans="1:7" hidden="1" x14ac:dyDescent="0.35">
      <c r="A8540">
        <v>41.443168999999997</v>
      </c>
      <c r="B8540" t="s">
        <v>7317</v>
      </c>
      <c r="C8540">
        <v>1</v>
      </c>
      <c r="E8540" t="str">
        <f>IFERROR(VLOOKUP(C8540,Elster!$A$5:$D$148,2,FALSE),"not in table")</f>
        <v xml:space="preserve">   "FEHLERMELDUNG"                                    </v>
      </c>
      <c r="F8540">
        <f>HEX2DEC(C8540)</f>
        <v>1</v>
      </c>
      <c r="G8540">
        <f t="shared" si="631"/>
        <v>4.9999999999954525E-3</v>
      </c>
    </row>
    <row r="8541" spans="1:7" x14ac:dyDescent="0.35">
      <c r="A8541">
        <v>41.443168999999997</v>
      </c>
      <c r="B8541" t="s">
        <v>7319</v>
      </c>
      <c r="C8541">
        <v>1</v>
      </c>
      <c r="D8541" t="str">
        <f>IFERROR(VLOOKUP(C8541,Elster!$A$5:$D$148,2,FALSE),"not in table")</f>
        <v xml:space="preserve">   "FEHLERMELDUNG"                                    </v>
      </c>
      <c r="F8541">
        <f>HEX2DEC(C8541)</f>
        <v>1</v>
      </c>
      <c r="G8541">
        <f t="shared" si="631"/>
        <v>0</v>
      </c>
    </row>
    <row r="8542" spans="1:7" hidden="1" x14ac:dyDescent="0.35">
      <c r="A8542">
        <v>41.448169</v>
      </c>
      <c r="B8542" t="s">
        <v>7317</v>
      </c>
      <c r="C8542">
        <v>0</v>
      </c>
      <c r="E8542" t="str">
        <f>IFERROR(VLOOKUP(C8542,Elster!$A$5:$D$148,2,FALSE),"not in table")</f>
        <v>not in table</v>
      </c>
      <c r="F8542">
        <f>HEX2DEC(C8542)</f>
        <v>0</v>
      </c>
      <c r="G8542">
        <f t="shared" si="631"/>
        <v>5.000000000002558E-3</v>
      </c>
    </row>
    <row r="8543" spans="1:7" x14ac:dyDescent="0.35">
      <c r="A8543">
        <v>41.448169</v>
      </c>
      <c r="B8543" t="s">
        <v>7319</v>
      </c>
      <c r="C8543">
        <v>0</v>
      </c>
      <c r="D8543" t="str">
        <f>IFERROR(VLOOKUP(C8543,Elster!$A$5:$D$148,2,FALSE),"not in table")</f>
        <v>not in table</v>
      </c>
      <c r="F8543">
        <f>HEX2DEC(C8543)</f>
        <v>0</v>
      </c>
      <c r="G8543">
        <f t="shared" si="631"/>
        <v>0</v>
      </c>
    </row>
    <row r="8544" spans="1:7" hidden="1" x14ac:dyDescent="0.35">
      <c r="A8544">
        <v>41.453169000000003</v>
      </c>
      <c r="B8544" t="s">
        <v>7317</v>
      </c>
      <c r="C8544" t="s">
        <v>7390</v>
      </c>
      <c r="E8544" t="str">
        <f>IFERROR(VLOOKUP(C8544,Elster!$A$5:$D$148,2,FALSE),"not in table")</f>
        <v xml:space="preserve">//   "ERWEITERUNGSTELEGRAMM"                            </v>
      </c>
      <c r="F8544">
        <f>HEX2DEC(C8544)</f>
        <v>250</v>
      </c>
      <c r="G8544">
        <f t="shared" si="631"/>
        <v>5.000000000002558E-3</v>
      </c>
    </row>
    <row r="8545" spans="1:7" x14ac:dyDescent="0.35">
      <c r="A8545">
        <v>41.453169000000003</v>
      </c>
      <c r="B8545" t="s">
        <v>7319</v>
      </c>
      <c r="C8545" t="s">
        <v>7390</v>
      </c>
      <c r="D8545" t="str">
        <f>IFERROR(VLOOKUP(C8545,Elster!$A$5:$D$148,2,FALSE),"not in table")</f>
        <v xml:space="preserve">//   "ERWEITERUNGSTELEGRAMM"                            </v>
      </c>
      <c r="F8545">
        <f>HEX2DEC(C8545)</f>
        <v>250</v>
      </c>
      <c r="G8545">
        <f t="shared" si="631"/>
        <v>0</v>
      </c>
    </row>
    <row r="8546" spans="1:7" hidden="1" x14ac:dyDescent="0.35">
      <c r="A8546">
        <v>41.458168999999998</v>
      </c>
      <c r="B8546" t="s">
        <v>7317</v>
      </c>
      <c r="C8546">
        <v>1</v>
      </c>
      <c r="E8546" t="str">
        <f>IFERROR(VLOOKUP(C8546,Elster!$A$5:$D$148,2,FALSE),"not in table")</f>
        <v xml:space="preserve">   "FEHLERMELDUNG"                                    </v>
      </c>
      <c r="F8546">
        <f>HEX2DEC(C8546)</f>
        <v>1</v>
      </c>
      <c r="G8546">
        <f t="shared" si="631"/>
        <v>4.9999999999954525E-3</v>
      </c>
    </row>
    <row r="8547" spans="1:7" x14ac:dyDescent="0.35">
      <c r="A8547">
        <v>41.458168999999998</v>
      </c>
      <c r="B8547" t="s">
        <v>7319</v>
      </c>
      <c r="C8547">
        <v>1</v>
      </c>
      <c r="D8547" t="str">
        <f>IFERROR(VLOOKUP(C8547,Elster!$A$5:$D$148,2,FALSE),"not in table")</f>
        <v xml:space="preserve">   "FEHLERMELDUNG"                                    </v>
      </c>
      <c r="F8547">
        <f>HEX2DEC(C8547)</f>
        <v>1</v>
      </c>
      <c r="G8547">
        <f t="shared" si="631"/>
        <v>0</v>
      </c>
    </row>
    <row r="8548" spans="1:7" hidden="1" x14ac:dyDescent="0.35">
      <c r="A8548">
        <v>41.463169000000001</v>
      </c>
      <c r="B8548" t="s">
        <v>7317</v>
      </c>
      <c r="C8548">
        <v>25</v>
      </c>
      <c r="E8548" t="str">
        <f>IFERROR(VLOOKUP(C8548,Elster!$A$5:$D$148,2,FALSE),"not in table")</f>
        <v xml:space="preserve">   "SPEICHERSPERRE"                                   </v>
      </c>
      <c r="F8548">
        <f>HEX2DEC(C8548)</f>
        <v>37</v>
      </c>
      <c r="G8548">
        <f t="shared" si="631"/>
        <v>5.000000000002558E-3</v>
      </c>
    </row>
    <row r="8549" spans="1:7" x14ac:dyDescent="0.35">
      <c r="A8549">
        <v>41.463169000000001</v>
      </c>
      <c r="B8549" t="s">
        <v>7319</v>
      </c>
      <c r="C8549">
        <v>25</v>
      </c>
      <c r="D8549" t="str">
        <f>IFERROR(VLOOKUP(C8549,Elster!$A$5:$D$148,2,FALSE),"not in table")</f>
        <v xml:space="preserve">   "SPEICHERSPERRE"                                   </v>
      </c>
      <c r="F8549">
        <f>HEX2DEC(C8549)</f>
        <v>37</v>
      </c>
      <c r="G8549">
        <f t="shared" si="631"/>
        <v>0</v>
      </c>
    </row>
    <row r="8550" spans="1:7" hidden="1" x14ac:dyDescent="0.35">
      <c r="A8550">
        <v>41.468169000000003</v>
      </c>
      <c r="B8550" t="s">
        <v>7317</v>
      </c>
      <c r="C8550">
        <v>11</v>
      </c>
      <c r="E8550" t="str">
        <f>IFERROR(VLOOKUP(C8550,Elster!$A$5:$D$148,2,FALSE),"not in table")</f>
        <v xml:space="preserve">   "RAUMISTTEMP"                                      </v>
      </c>
      <c r="F8550">
        <f>HEX2DEC(C8550)</f>
        <v>17</v>
      </c>
      <c r="G8550">
        <f t="shared" si="631"/>
        <v>5.000000000002558E-3</v>
      </c>
    </row>
    <row r="8551" spans="1:7" x14ac:dyDescent="0.35">
      <c r="A8551">
        <v>41.468169000000003</v>
      </c>
      <c r="B8551" t="s">
        <v>7319</v>
      </c>
      <c r="C8551">
        <v>11</v>
      </c>
      <c r="D8551" t="str">
        <f>IFERROR(VLOOKUP(C8551,Elster!$A$5:$D$148,2,FALSE),"not in table")</f>
        <v xml:space="preserve">   "RAUMISTTEMP"                                      </v>
      </c>
      <c r="F8551">
        <f>HEX2DEC(C8551)</f>
        <v>17</v>
      </c>
      <c r="G8551">
        <f t="shared" si="631"/>
        <v>0</v>
      </c>
    </row>
    <row r="8552" spans="1:7" hidden="1" x14ac:dyDescent="0.35">
      <c r="A8552">
        <v>41.473168999999999</v>
      </c>
      <c r="B8552" t="s">
        <v>7317</v>
      </c>
      <c r="C8552">
        <v>0</v>
      </c>
      <c r="E8552" t="str">
        <f>IFERROR(VLOOKUP(C8552,Elster!$A$5:$D$148,2,FALSE),"not in table")</f>
        <v>not in table</v>
      </c>
      <c r="F8552">
        <f>HEX2DEC(C8552)</f>
        <v>0</v>
      </c>
      <c r="G8552">
        <f t="shared" si="631"/>
        <v>4.9999999999954525E-3</v>
      </c>
    </row>
    <row r="8553" spans="1:7" x14ac:dyDescent="0.35">
      <c r="A8553">
        <v>41.473168999999999</v>
      </c>
      <c r="B8553" t="s">
        <v>7319</v>
      </c>
      <c r="C8553">
        <v>0</v>
      </c>
      <c r="D8553" t="str">
        <f>IFERROR(VLOOKUP(C8553,Elster!$A$5:$D$148,2,FALSE),"not in table")</f>
        <v>not in table</v>
      </c>
      <c r="F8553">
        <f>HEX2DEC(C8553)</f>
        <v>0</v>
      </c>
      <c r="G8553">
        <f t="shared" si="631"/>
        <v>0</v>
      </c>
    </row>
    <row r="8554" spans="1:7" hidden="1" x14ac:dyDescent="0.35">
      <c r="A8554">
        <v>41.478169000000001</v>
      </c>
      <c r="B8554" t="s">
        <v>7317</v>
      </c>
      <c r="C8554">
        <v>1</v>
      </c>
      <c r="E8554" t="str">
        <f>IFERROR(VLOOKUP(C8554,Elster!$A$5:$D$148,2,FALSE),"not in table")</f>
        <v xml:space="preserve">   "FEHLERMELDUNG"                                    </v>
      </c>
      <c r="F8554">
        <f>HEX2DEC(C8554)</f>
        <v>1</v>
      </c>
      <c r="G8554">
        <f t="shared" si="631"/>
        <v>5.000000000002558E-3</v>
      </c>
    </row>
    <row r="8555" spans="1:7" x14ac:dyDescent="0.35">
      <c r="A8555">
        <v>41.478169000000001</v>
      </c>
      <c r="B8555" t="s">
        <v>7319</v>
      </c>
      <c r="C8555">
        <v>1</v>
      </c>
      <c r="D8555" t="str">
        <f>IFERROR(VLOOKUP(C8555,Elster!$A$5:$D$148,2,FALSE),"not in table")</f>
        <v xml:space="preserve">   "FEHLERMELDUNG"                                    </v>
      </c>
      <c r="F8555">
        <f>HEX2DEC(C8555)</f>
        <v>1</v>
      </c>
      <c r="G8555">
        <f t="shared" si="631"/>
        <v>0</v>
      </c>
    </row>
    <row r="8556" spans="1:7" hidden="1" x14ac:dyDescent="0.35">
      <c r="A8556">
        <v>41.483167999999999</v>
      </c>
      <c r="B8556" t="s">
        <v>7317</v>
      </c>
      <c r="C8556">
        <v>42</v>
      </c>
      <c r="E8556" t="str">
        <f>IFERROR(VLOOKUP(C8556,Elster!$A$5:$D$148,2,FALSE),"not in table")</f>
        <v>not in table</v>
      </c>
      <c r="F8556">
        <f>HEX2DEC(C8556)</f>
        <v>66</v>
      </c>
      <c r="G8556">
        <f t="shared" si="631"/>
        <v>4.9989999999979773E-3</v>
      </c>
    </row>
    <row r="8557" spans="1:7" x14ac:dyDescent="0.35">
      <c r="A8557">
        <v>41.483168999999997</v>
      </c>
      <c r="B8557" t="s">
        <v>7319</v>
      </c>
      <c r="C8557">
        <v>42</v>
      </c>
      <c r="D8557" t="str">
        <f>IFERROR(VLOOKUP(C8557,Elster!$A$5:$D$148,2,FALSE),"not in table")</f>
        <v>not in table</v>
      </c>
      <c r="F8557">
        <f>HEX2DEC(C8557)</f>
        <v>66</v>
      </c>
      <c r="G8557">
        <f t="shared" si="631"/>
        <v>9.9999999747524271E-7</v>
      </c>
    </row>
    <row r="8558" spans="1:7" hidden="1" x14ac:dyDescent="0.35">
      <c r="A8558">
        <v>41.489288000000002</v>
      </c>
      <c r="B8558" t="s">
        <v>7317</v>
      </c>
      <c r="C8558">
        <v>3</v>
      </c>
      <c r="E8558" t="str">
        <f>IFERROR(VLOOKUP(C8558,Elster!$A$5:$D$148,2,FALSE),"not in table")</f>
        <v xml:space="preserve">   "SPEICHERSOLLTEMP"                                 </v>
      </c>
      <c r="F8558">
        <f t="shared" ref="F8558:F8570" si="633">HEX2DEC(C8558)</f>
        <v>3</v>
      </c>
      <c r="G8558">
        <f t="shared" si="631"/>
        <v>6.1190000000053146E-3</v>
      </c>
    </row>
    <row r="8559" spans="1:7" hidden="1" x14ac:dyDescent="0.35">
      <c r="A8559">
        <v>41.494261999999999</v>
      </c>
      <c r="B8559" t="s">
        <v>7317</v>
      </c>
      <c r="C8559">
        <v>0</v>
      </c>
      <c r="E8559" t="str">
        <f>IFERROR(VLOOKUP(C8559,Elster!$A$5:$D$148,2,FALSE),"not in table")</f>
        <v>not in table</v>
      </c>
      <c r="F8559">
        <f t="shared" si="633"/>
        <v>0</v>
      </c>
      <c r="G8559">
        <f t="shared" si="631"/>
        <v>4.9739999999971474E-3</v>
      </c>
    </row>
    <row r="8560" spans="1:7" hidden="1" x14ac:dyDescent="0.35">
      <c r="A8560">
        <v>41.499209999999998</v>
      </c>
      <c r="B8560" t="s">
        <v>7317</v>
      </c>
      <c r="C8560" t="s">
        <v>7378</v>
      </c>
      <c r="E8560" t="str">
        <f>IFERROR(VLOOKUP(C8560,Elster!$A$5:$D$148,2,FALSE),"not in table")</f>
        <v xml:space="preserve">   "SAMMLERISTTEMP"                                   </v>
      </c>
      <c r="F8560">
        <f t="shared" si="633"/>
        <v>13</v>
      </c>
      <c r="G8560">
        <f t="shared" si="631"/>
        <v>4.9479999999988422E-3</v>
      </c>
    </row>
    <row r="8561" spans="1:7" hidden="1" x14ac:dyDescent="0.35">
      <c r="A8561">
        <v>41.504184000000002</v>
      </c>
      <c r="B8561" t="s">
        <v>7317</v>
      </c>
      <c r="C8561">
        <v>2</v>
      </c>
      <c r="E8561" t="str">
        <f>IFERROR(VLOOKUP(C8561,Elster!$A$5:$D$148,2,FALSE),"not in table")</f>
        <v xml:space="preserve">   "KESSELSOLLTEMP"                                   </v>
      </c>
      <c r="F8561">
        <f t="shared" si="633"/>
        <v>2</v>
      </c>
      <c r="G8561">
        <f t="shared" si="631"/>
        <v>4.9740000000042528E-3</v>
      </c>
    </row>
    <row r="8562" spans="1:7" hidden="1" x14ac:dyDescent="0.35">
      <c r="A8562">
        <v>41.509157999999999</v>
      </c>
      <c r="B8562" t="s">
        <v>7317</v>
      </c>
      <c r="C8562">
        <v>0</v>
      </c>
      <c r="E8562" t="str">
        <f>IFERROR(VLOOKUP(C8562,Elster!$A$5:$D$148,2,FALSE),"not in table")</f>
        <v>not in table</v>
      </c>
      <c r="F8562">
        <f t="shared" si="633"/>
        <v>0</v>
      </c>
      <c r="G8562">
        <f t="shared" si="631"/>
        <v>4.9739999999971474E-3</v>
      </c>
    </row>
    <row r="8563" spans="1:7" hidden="1" x14ac:dyDescent="0.35">
      <c r="A8563">
        <v>41.514131999999996</v>
      </c>
      <c r="B8563" t="s">
        <v>7317</v>
      </c>
      <c r="C8563" t="s">
        <v>7390</v>
      </c>
      <c r="E8563" t="str">
        <f>IFERROR(VLOOKUP(C8563,Elster!$A$5:$D$148,2,FALSE),"not in table")</f>
        <v xml:space="preserve">//   "ERWEITERUNGSTELEGRAMM"                            </v>
      </c>
      <c r="F8563">
        <f t="shared" si="633"/>
        <v>250</v>
      </c>
      <c r="G8563">
        <f t="shared" si="631"/>
        <v>4.9739999999971474E-3</v>
      </c>
    </row>
    <row r="8564" spans="1:7" hidden="1" x14ac:dyDescent="0.35">
      <c r="A8564">
        <v>41.519078999999998</v>
      </c>
      <c r="B8564" t="s">
        <v>7317</v>
      </c>
      <c r="C8564">
        <v>1</v>
      </c>
      <c r="E8564" t="str">
        <f>IFERROR(VLOOKUP(C8564,Elster!$A$5:$D$148,2,FALSE),"not in table")</f>
        <v xml:space="preserve">   "FEHLERMELDUNG"                                    </v>
      </c>
      <c r="F8564">
        <f t="shared" si="633"/>
        <v>1</v>
      </c>
      <c r="G8564">
        <f t="shared" si="631"/>
        <v>4.947000000001367E-3</v>
      </c>
    </row>
    <row r="8565" spans="1:7" hidden="1" x14ac:dyDescent="0.35">
      <c r="A8565">
        <v>41.524053000000002</v>
      </c>
      <c r="B8565" t="s">
        <v>7317</v>
      </c>
      <c r="C8565">
        <v>25</v>
      </c>
      <c r="E8565" t="str">
        <f>IFERROR(VLOOKUP(C8565,Elster!$A$5:$D$148,2,FALSE),"not in table")</f>
        <v xml:space="preserve">   "SPEICHERSPERRE"                                   </v>
      </c>
      <c r="F8565">
        <f t="shared" si="633"/>
        <v>37</v>
      </c>
      <c r="G8565">
        <f t="shared" si="631"/>
        <v>4.9740000000042528E-3</v>
      </c>
    </row>
    <row r="8566" spans="1:7" hidden="1" x14ac:dyDescent="0.35">
      <c r="A8566">
        <v>41.529026999999999</v>
      </c>
      <c r="B8566" t="s">
        <v>7317</v>
      </c>
      <c r="C8566">
        <v>11</v>
      </c>
      <c r="E8566" t="str">
        <f>IFERROR(VLOOKUP(C8566,Elster!$A$5:$D$148,2,FALSE),"not in table")</f>
        <v xml:space="preserve">   "RAUMISTTEMP"                                      </v>
      </c>
      <c r="F8566">
        <f t="shared" si="633"/>
        <v>17</v>
      </c>
      <c r="G8566">
        <f t="shared" si="631"/>
        <v>4.9739999999971474E-3</v>
      </c>
    </row>
    <row r="8567" spans="1:7" hidden="1" x14ac:dyDescent="0.35">
      <c r="A8567">
        <v>41.533974999999998</v>
      </c>
      <c r="B8567" t="s">
        <v>7317</v>
      </c>
      <c r="C8567">
        <v>0</v>
      </c>
      <c r="E8567" t="str">
        <f>IFERROR(VLOOKUP(C8567,Elster!$A$5:$D$148,2,FALSE),"not in table")</f>
        <v>not in table</v>
      </c>
      <c r="F8567">
        <f t="shared" si="633"/>
        <v>0</v>
      </c>
      <c r="G8567">
        <f t="shared" si="631"/>
        <v>4.9479999999988422E-3</v>
      </c>
    </row>
    <row r="8568" spans="1:7" hidden="1" x14ac:dyDescent="0.35">
      <c r="A8568">
        <v>41.538949000000002</v>
      </c>
      <c r="B8568" t="s">
        <v>7317</v>
      </c>
      <c r="C8568">
        <v>1</v>
      </c>
      <c r="E8568" t="str">
        <f>IFERROR(VLOOKUP(C8568,Elster!$A$5:$D$148,2,FALSE),"not in table")</f>
        <v xml:space="preserve">   "FEHLERMELDUNG"                                    </v>
      </c>
      <c r="F8568">
        <f t="shared" si="633"/>
        <v>1</v>
      </c>
      <c r="G8568">
        <f t="shared" si="631"/>
        <v>4.9740000000042528E-3</v>
      </c>
    </row>
    <row r="8569" spans="1:7" hidden="1" x14ac:dyDescent="0.35">
      <c r="A8569">
        <v>41.543922999999999</v>
      </c>
      <c r="B8569" t="s">
        <v>7317</v>
      </c>
      <c r="C8569">
        <v>43</v>
      </c>
      <c r="E8569" t="str">
        <f>IFERROR(VLOOKUP(C8569,Elster!$A$5:$D$148,2,FALSE),"not in table")</f>
        <v>not in table</v>
      </c>
      <c r="F8569">
        <f t="shared" si="633"/>
        <v>67</v>
      </c>
      <c r="G8569">
        <f t="shared" si="631"/>
        <v>4.9739999999971474E-3</v>
      </c>
    </row>
    <row r="8570" spans="1:7" hidden="1" x14ac:dyDescent="0.35">
      <c r="A8570">
        <v>41.556136000000002</v>
      </c>
      <c r="B8570" t="s">
        <v>7317</v>
      </c>
      <c r="C8570" t="s">
        <v>7378</v>
      </c>
      <c r="E8570" t="str">
        <f>IFERROR(VLOOKUP(C8570,Elster!$A$5:$D$148,2,FALSE),"not in table")</f>
        <v xml:space="preserve">   "SAMMLERISTTEMP"                                   </v>
      </c>
      <c r="F8570">
        <f t="shared" si="633"/>
        <v>13</v>
      </c>
      <c r="G8570">
        <f t="shared" si="631"/>
        <v>1.2213000000002694E-2</v>
      </c>
    </row>
    <row r="8571" spans="1:7" x14ac:dyDescent="0.35">
      <c r="A8571">
        <v>41.556136000000002</v>
      </c>
      <c r="B8571" t="s">
        <v>7319</v>
      </c>
      <c r="C8571" t="s">
        <v>7378</v>
      </c>
      <c r="D8571" t="str">
        <f>IFERROR(VLOOKUP(C8571,Elster!$A$5:$D$148,2,FALSE),"not in table")</f>
        <v xml:space="preserve">   "SAMMLERISTTEMP"                                   </v>
      </c>
      <c r="F8571">
        <f>HEX2DEC(C8571)</f>
        <v>13</v>
      </c>
      <c r="G8571">
        <f t="shared" si="631"/>
        <v>0</v>
      </c>
    </row>
    <row r="8572" spans="1:7" hidden="1" x14ac:dyDescent="0.35">
      <c r="A8572">
        <v>41.561135999999998</v>
      </c>
      <c r="B8572" t="s">
        <v>7317</v>
      </c>
      <c r="C8572">
        <v>0</v>
      </c>
      <c r="E8572" t="str">
        <f>IFERROR(VLOOKUP(C8572,Elster!$A$5:$D$148,2,FALSE),"not in table")</f>
        <v>not in table</v>
      </c>
      <c r="F8572">
        <f>HEX2DEC(C8572)</f>
        <v>0</v>
      </c>
      <c r="G8572">
        <f t="shared" si="631"/>
        <v>4.9999999999954525E-3</v>
      </c>
    </row>
    <row r="8573" spans="1:7" x14ac:dyDescent="0.35">
      <c r="A8573">
        <v>41.561135999999998</v>
      </c>
      <c r="B8573" t="s">
        <v>7319</v>
      </c>
      <c r="C8573">
        <v>0</v>
      </c>
      <c r="D8573" t="str">
        <f>IFERROR(VLOOKUP(C8573,Elster!$A$5:$D$148,2,FALSE),"not in table")</f>
        <v>not in table</v>
      </c>
      <c r="F8573">
        <f>HEX2DEC(C8573)</f>
        <v>0</v>
      </c>
      <c r="G8573">
        <f t="shared" si="631"/>
        <v>0</v>
      </c>
    </row>
    <row r="8574" spans="1:7" hidden="1" x14ac:dyDescent="0.35">
      <c r="A8574">
        <v>41.566136</v>
      </c>
      <c r="B8574" t="s">
        <v>7317</v>
      </c>
      <c r="C8574">
        <v>3</v>
      </c>
      <c r="E8574" t="str">
        <f>IFERROR(VLOOKUP(C8574,Elster!$A$5:$D$148,2,FALSE),"not in table")</f>
        <v xml:space="preserve">   "SPEICHERSOLLTEMP"                                 </v>
      </c>
      <c r="F8574">
        <f>HEX2DEC(C8574)</f>
        <v>3</v>
      </c>
      <c r="G8574">
        <f t="shared" si="631"/>
        <v>5.000000000002558E-3</v>
      </c>
    </row>
    <row r="8575" spans="1:7" x14ac:dyDescent="0.35">
      <c r="A8575">
        <v>41.566136</v>
      </c>
      <c r="B8575" t="s">
        <v>7319</v>
      </c>
      <c r="C8575">
        <v>3</v>
      </c>
      <c r="D8575" t="str">
        <f>IFERROR(VLOOKUP(C8575,Elster!$A$5:$D$148,2,FALSE),"not in table")</f>
        <v xml:space="preserve">   "SPEICHERSOLLTEMP"                                 </v>
      </c>
      <c r="F8575">
        <f>HEX2DEC(C8575)</f>
        <v>3</v>
      </c>
      <c r="G8575">
        <f t="shared" si="631"/>
        <v>0</v>
      </c>
    </row>
    <row r="8576" spans="1:7" hidden="1" x14ac:dyDescent="0.35">
      <c r="A8576">
        <v>41.571136000000003</v>
      </c>
      <c r="B8576" t="s">
        <v>7317</v>
      </c>
      <c r="C8576">
        <v>1</v>
      </c>
      <c r="E8576" t="str">
        <f>IFERROR(VLOOKUP(C8576,Elster!$A$5:$D$148,2,FALSE),"not in table")</f>
        <v xml:space="preserve">   "FEHLERMELDUNG"                                    </v>
      </c>
      <c r="F8576">
        <f>HEX2DEC(C8576)</f>
        <v>1</v>
      </c>
      <c r="G8576">
        <f t="shared" si="631"/>
        <v>5.000000000002558E-3</v>
      </c>
    </row>
    <row r="8577" spans="1:7" x14ac:dyDescent="0.35">
      <c r="A8577">
        <v>41.571136000000003</v>
      </c>
      <c r="B8577" t="s">
        <v>7319</v>
      </c>
      <c r="C8577">
        <v>1</v>
      </c>
      <c r="D8577" t="str">
        <f>IFERROR(VLOOKUP(C8577,Elster!$A$5:$D$148,2,FALSE),"not in table")</f>
        <v xml:space="preserve">   "FEHLERMELDUNG"                                    </v>
      </c>
      <c r="F8577">
        <f>HEX2DEC(C8577)</f>
        <v>1</v>
      </c>
      <c r="G8577">
        <f t="shared" si="631"/>
        <v>0</v>
      </c>
    </row>
    <row r="8578" spans="1:7" hidden="1" x14ac:dyDescent="0.35">
      <c r="A8578">
        <v>41.576135999999998</v>
      </c>
      <c r="B8578" t="s">
        <v>7317</v>
      </c>
      <c r="C8578">
        <v>0</v>
      </c>
      <c r="E8578" t="str">
        <f>IFERROR(VLOOKUP(C8578,Elster!$A$5:$D$148,2,FALSE),"not in table")</f>
        <v>not in table</v>
      </c>
      <c r="F8578">
        <f>HEX2DEC(C8578)</f>
        <v>0</v>
      </c>
      <c r="G8578">
        <f t="shared" si="631"/>
        <v>4.9999999999954525E-3</v>
      </c>
    </row>
    <row r="8579" spans="1:7" x14ac:dyDescent="0.35">
      <c r="A8579">
        <v>41.576135999999998</v>
      </c>
      <c r="B8579" t="s">
        <v>7319</v>
      </c>
      <c r="C8579">
        <v>0</v>
      </c>
      <c r="D8579" t="str">
        <f>IFERROR(VLOOKUP(C8579,Elster!$A$5:$D$148,2,FALSE),"not in table")</f>
        <v>not in table</v>
      </c>
      <c r="F8579">
        <f>HEX2DEC(C8579)</f>
        <v>0</v>
      </c>
      <c r="G8579">
        <f t="shared" si="631"/>
        <v>0</v>
      </c>
    </row>
    <row r="8580" spans="1:7" hidden="1" x14ac:dyDescent="0.35">
      <c r="A8580">
        <v>41.581136000000001</v>
      </c>
      <c r="B8580" t="s">
        <v>7317</v>
      </c>
      <c r="C8580" t="s">
        <v>7390</v>
      </c>
      <c r="E8580" t="str">
        <f>IFERROR(VLOOKUP(C8580,Elster!$A$5:$D$148,2,FALSE),"not in table")</f>
        <v xml:space="preserve">//   "ERWEITERUNGSTELEGRAMM"                            </v>
      </c>
      <c r="F8580">
        <f>HEX2DEC(C8580)</f>
        <v>250</v>
      </c>
      <c r="G8580">
        <f t="shared" ref="G8580:G8643" si="634">A8580-A8579</f>
        <v>5.000000000002558E-3</v>
      </c>
    </row>
    <row r="8581" spans="1:7" x14ac:dyDescent="0.35">
      <c r="A8581">
        <v>41.581136000000001</v>
      </c>
      <c r="B8581" t="s">
        <v>7319</v>
      </c>
      <c r="C8581" t="s">
        <v>7390</v>
      </c>
      <c r="D8581" t="str">
        <f>IFERROR(VLOOKUP(C8581,Elster!$A$5:$D$148,2,FALSE),"not in table")</f>
        <v xml:space="preserve">//   "ERWEITERUNGSTELEGRAMM"                            </v>
      </c>
      <c r="F8581">
        <f>HEX2DEC(C8581)</f>
        <v>250</v>
      </c>
      <c r="G8581">
        <f t="shared" si="634"/>
        <v>0</v>
      </c>
    </row>
    <row r="8582" spans="1:7" hidden="1" x14ac:dyDescent="0.35">
      <c r="A8582">
        <v>41.586136000000003</v>
      </c>
      <c r="B8582" t="s">
        <v>7317</v>
      </c>
      <c r="C8582">
        <v>1</v>
      </c>
      <c r="E8582" t="str">
        <f>IFERROR(VLOOKUP(C8582,Elster!$A$5:$D$148,2,FALSE),"not in table")</f>
        <v xml:space="preserve">   "FEHLERMELDUNG"                                    </v>
      </c>
      <c r="F8582">
        <f>HEX2DEC(C8582)</f>
        <v>1</v>
      </c>
      <c r="G8582">
        <f t="shared" si="634"/>
        <v>5.000000000002558E-3</v>
      </c>
    </row>
    <row r="8583" spans="1:7" x14ac:dyDescent="0.35">
      <c r="A8583">
        <v>41.586136000000003</v>
      </c>
      <c r="B8583" t="s">
        <v>7319</v>
      </c>
      <c r="C8583">
        <v>1</v>
      </c>
      <c r="D8583" t="str">
        <f>IFERROR(VLOOKUP(C8583,Elster!$A$5:$D$148,2,FALSE),"not in table")</f>
        <v xml:space="preserve">   "FEHLERMELDUNG"                                    </v>
      </c>
      <c r="F8583">
        <f t="shared" ref="F8583:F8586" si="635">HEX2DEC(C8583)</f>
        <v>1</v>
      </c>
      <c r="G8583">
        <f t="shared" si="634"/>
        <v>0</v>
      </c>
    </row>
    <row r="8584" spans="1:7" x14ac:dyDescent="0.35">
      <c r="A8584">
        <v>41.591135000000001</v>
      </c>
      <c r="B8584" t="s">
        <v>7319</v>
      </c>
      <c r="C8584">
        <v>26</v>
      </c>
      <c r="D8584" t="str">
        <f>IFERROR(VLOOKUP(C8584,Elster!$A$5:$D$148,2,FALSE),"not in table")</f>
        <v xml:space="preserve">   "SPERRZEIT"                                        </v>
      </c>
      <c r="F8584">
        <f t="shared" si="635"/>
        <v>38</v>
      </c>
      <c r="G8584">
        <f t="shared" si="634"/>
        <v>4.9989999999979773E-3</v>
      </c>
    </row>
    <row r="8585" spans="1:7" hidden="1" x14ac:dyDescent="0.35">
      <c r="A8585">
        <v>41.591161</v>
      </c>
      <c r="B8585" t="s">
        <v>7317</v>
      </c>
      <c r="C8585">
        <v>26</v>
      </c>
      <c r="E8585" t="str">
        <f>IFERROR(VLOOKUP(C8585,Elster!$A$5:$D$148,2,FALSE),"not in table")</f>
        <v xml:space="preserve">   "SPERRZEIT"                                        </v>
      </c>
      <c r="F8585">
        <f t="shared" si="635"/>
        <v>38</v>
      </c>
      <c r="G8585">
        <f t="shared" si="634"/>
        <v>2.5999999998305157E-5</v>
      </c>
    </row>
    <row r="8586" spans="1:7" hidden="1" x14ac:dyDescent="0.35">
      <c r="A8586">
        <v>41.596161000000002</v>
      </c>
      <c r="B8586" t="s">
        <v>7317</v>
      </c>
      <c r="C8586" t="s">
        <v>7420</v>
      </c>
      <c r="E8586" t="str">
        <f>IFERROR(VLOOKUP(C8586,Elster!$A$5:$D$148,2,FALSE),"not in table")</f>
        <v xml:space="preserve">   "KOLLEKTORTEMP"                                    </v>
      </c>
      <c r="F8586">
        <f t="shared" si="635"/>
        <v>27</v>
      </c>
      <c r="G8586">
        <f t="shared" si="634"/>
        <v>5.000000000002558E-3</v>
      </c>
    </row>
    <row r="8587" spans="1:7" x14ac:dyDescent="0.35">
      <c r="A8587">
        <v>41.596161000000002</v>
      </c>
      <c r="B8587" t="s">
        <v>7319</v>
      </c>
      <c r="C8587" t="s">
        <v>7420</v>
      </c>
      <c r="D8587" t="str">
        <f>IFERROR(VLOOKUP(C8587,Elster!$A$5:$D$148,2,FALSE),"not in table")</f>
        <v xml:space="preserve">   "KOLLEKTORTEMP"                                    </v>
      </c>
      <c r="F8587">
        <f>HEX2DEC(C8587)</f>
        <v>27</v>
      </c>
      <c r="G8587">
        <f t="shared" si="634"/>
        <v>0</v>
      </c>
    </row>
    <row r="8588" spans="1:7" hidden="1" x14ac:dyDescent="0.35">
      <c r="A8588">
        <v>41.601160999999998</v>
      </c>
      <c r="B8588" t="s">
        <v>7317</v>
      </c>
      <c r="C8588">
        <v>0</v>
      </c>
      <c r="E8588" t="str">
        <f>IFERROR(VLOOKUP(C8588,Elster!$A$5:$D$148,2,FALSE),"not in table")</f>
        <v>not in table</v>
      </c>
      <c r="F8588">
        <f>HEX2DEC(C8588)</f>
        <v>0</v>
      </c>
      <c r="G8588">
        <f t="shared" si="634"/>
        <v>4.9999999999954525E-3</v>
      </c>
    </row>
    <row r="8589" spans="1:7" x14ac:dyDescent="0.35">
      <c r="A8589">
        <v>41.601160999999998</v>
      </c>
      <c r="B8589" t="s">
        <v>7319</v>
      </c>
      <c r="C8589">
        <v>0</v>
      </c>
      <c r="D8589" t="str">
        <f>IFERROR(VLOOKUP(C8589,Elster!$A$5:$D$148,2,FALSE),"not in table")</f>
        <v>not in table</v>
      </c>
      <c r="F8589">
        <f>HEX2DEC(C8589)</f>
        <v>0</v>
      </c>
      <c r="G8589">
        <f t="shared" si="634"/>
        <v>0</v>
      </c>
    </row>
    <row r="8590" spans="1:7" hidden="1" x14ac:dyDescent="0.35">
      <c r="A8590">
        <v>41.606161</v>
      </c>
      <c r="B8590" t="s">
        <v>7317</v>
      </c>
      <c r="C8590">
        <v>1</v>
      </c>
      <c r="E8590" t="str">
        <f>IFERROR(VLOOKUP(C8590,Elster!$A$5:$D$148,2,FALSE),"not in table")</f>
        <v xml:space="preserve">   "FEHLERMELDUNG"                                    </v>
      </c>
      <c r="F8590">
        <f>HEX2DEC(C8590)</f>
        <v>1</v>
      </c>
      <c r="G8590">
        <f t="shared" si="634"/>
        <v>5.000000000002558E-3</v>
      </c>
    </row>
    <row r="8591" spans="1:7" x14ac:dyDescent="0.35">
      <c r="A8591">
        <v>41.606161</v>
      </c>
      <c r="B8591" t="s">
        <v>7319</v>
      </c>
      <c r="C8591">
        <v>1</v>
      </c>
      <c r="D8591" t="str">
        <f>IFERROR(VLOOKUP(C8591,Elster!$A$5:$D$148,2,FALSE),"not in table")</f>
        <v xml:space="preserve">   "FEHLERMELDUNG"                                    </v>
      </c>
      <c r="F8591">
        <f>HEX2DEC(C8591)</f>
        <v>1</v>
      </c>
      <c r="G8591">
        <f t="shared" si="634"/>
        <v>0</v>
      </c>
    </row>
    <row r="8592" spans="1:7" hidden="1" x14ac:dyDescent="0.35">
      <c r="A8592">
        <v>41.611161000000003</v>
      </c>
      <c r="B8592" t="s">
        <v>7317</v>
      </c>
      <c r="C8592" t="s">
        <v>7421</v>
      </c>
      <c r="E8592" t="str">
        <f>IFERROR(VLOOKUP(C8592,Elster!$A$5:$D$148,2,FALSE),"not in table")</f>
        <v>not in table</v>
      </c>
      <c r="F8592">
        <f>HEX2DEC(C8592)</f>
        <v>77</v>
      </c>
      <c r="G8592">
        <f t="shared" si="634"/>
        <v>5.000000000002558E-3</v>
      </c>
    </row>
    <row r="8593" spans="1:7" x14ac:dyDescent="0.35">
      <c r="A8593">
        <v>41.611161000000003</v>
      </c>
      <c r="B8593" t="s">
        <v>7319</v>
      </c>
      <c r="C8593" t="s">
        <v>7421</v>
      </c>
      <c r="D8593" t="str">
        <f>IFERROR(VLOOKUP(C8593,Elster!$A$5:$D$148,2,FALSE),"not in table")</f>
        <v>not in table</v>
      </c>
      <c r="F8593">
        <f>HEX2DEC(C8593)</f>
        <v>77</v>
      </c>
      <c r="G8593">
        <f t="shared" si="634"/>
        <v>0</v>
      </c>
    </row>
    <row r="8594" spans="1:7" hidden="1" x14ac:dyDescent="0.35">
      <c r="A8594">
        <v>41.616916000000003</v>
      </c>
      <c r="B8594" t="s">
        <v>7317</v>
      </c>
      <c r="C8594">
        <v>3</v>
      </c>
      <c r="E8594" t="str">
        <f>IFERROR(VLOOKUP(C8594,Elster!$A$5:$D$148,2,FALSE),"not in table")</f>
        <v xml:space="preserve">   "SPEICHERSOLLTEMP"                                 </v>
      </c>
      <c r="F8594">
        <f t="shared" ref="F8594:F8606" si="636">HEX2DEC(C8594)</f>
        <v>3</v>
      </c>
      <c r="G8594">
        <f t="shared" si="634"/>
        <v>5.7550000000006207E-3</v>
      </c>
    </row>
    <row r="8595" spans="1:7" hidden="1" x14ac:dyDescent="0.35">
      <c r="A8595">
        <v>41.62189</v>
      </c>
      <c r="B8595" t="s">
        <v>7317</v>
      </c>
      <c r="C8595">
        <v>0</v>
      </c>
      <c r="E8595" t="str">
        <f>IFERROR(VLOOKUP(C8595,Elster!$A$5:$D$148,2,FALSE),"not in table")</f>
        <v>not in table</v>
      </c>
      <c r="F8595">
        <f t="shared" si="636"/>
        <v>0</v>
      </c>
      <c r="G8595">
        <f t="shared" si="634"/>
        <v>4.9739999999971474E-3</v>
      </c>
    </row>
    <row r="8596" spans="1:7" hidden="1" x14ac:dyDescent="0.35">
      <c r="A8596">
        <v>41.626863999999998</v>
      </c>
      <c r="B8596" t="s">
        <v>7317</v>
      </c>
      <c r="C8596" t="s">
        <v>7378</v>
      </c>
      <c r="E8596" t="str">
        <f>IFERROR(VLOOKUP(C8596,Elster!$A$5:$D$148,2,FALSE),"not in table")</f>
        <v xml:space="preserve">   "SAMMLERISTTEMP"                                   </v>
      </c>
      <c r="F8596">
        <f t="shared" si="636"/>
        <v>13</v>
      </c>
      <c r="G8596">
        <f t="shared" si="634"/>
        <v>4.9739999999971474E-3</v>
      </c>
    </row>
    <row r="8597" spans="1:7" hidden="1" x14ac:dyDescent="0.35">
      <c r="A8597">
        <v>41.631811999999996</v>
      </c>
      <c r="B8597" t="s">
        <v>7317</v>
      </c>
      <c r="C8597">
        <v>2</v>
      </c>
      <c r="E8597" t="str">
        <f>IFERROR(VLOOKUP(C8597,Elster!$A$5:$D$148,2,FALSE),"not in table")</f>
        <v xml:space="preserve">   "KESSELSOLLTEMP"                                   </v>
      </c>
      <c r="F8597">
        <f t="shared" si="636"/>
        <v>2</v>
      </c>
      <c r="G8597">
        <f t="shared" si="634"/>
        <v>4.9479999999988422E-3</v>
      </c>
    </row>
    <row r="8598" spans="1:7" hidden="1" x14ac:dyDescent="0.35">
      <c r="A8598">
        <v>41.636786000000001</v>
      </c>
      <c r="B8598" t="s">
        <v>7317</v>
      </c>
      <c r="C8598">
        <v>0</v>
      </c>
      <c r="E8598" t="str">
        <f>IFERROR(VLOOKUP(C8598,Elster!$A$5:$D$148,2,FALSE),"not in table")</f>
        <v>not in table</v>
      </c>
      <c r="F8598">
        <f t="shared" si="636"/>
        <v>0</v>
      </c>
      <c r="G8598">
        <f t="shared" si="634"/>
        <v>4.9740000000042528E-3</v>
      </c>
    </row>
    <row r="8599" spans="1:7" hidden="1" x14ac:dyDescent="0.35">
      <c r="A8599">
        <v>41.641759999999998</v>
      </c>
      <c r="B8599" t="s">
        <v>7317</v>
      </c>
      <c r="C8599" t="s">
        <v>7390</v>
      </c>
      <c r="E8599" t="str">
        <f>IFERROR(VLOOKUP(C8599,Elster!$A$5:$D$148,2,FALSE),"not in table")</f>
        <v xml:space="preserve">//   "ERWEITERUNGSTELEGRAMM"                            </v>
      </c>
      <c r="F8599">
        <f t="shared" si="636"/>
        <v>250</v>
      </c>
      <c r="G8599">
        <f t="shared" si="634"/>
        <v>4.9739999999971474E-3</v>
      </c>
    </row>
    <row r="8600" spans="1:7" hidden="1" x14ac:dyDescent="0.35">
      <c r="A8600">
        <v>41.646732999999998</v>
      </c>
      <c r="B8600" t="s">
        <v>7317</v>
      </c>
      <c r="C8600">
        <v>1</v>
      </c>
      <c r="E8600" t="str">
        <f>IFERROR(VLOOKUP(C8600,Elster!$A$5:$D$148,2,FALSE),"not in table")</f>
        <v xml:space="preserve">   "FEHLERMELDUNG"                                    </v>
      </c>
      <c r="F8600">
        <f t="shared" si="636"/>
        <v>1</v>
      </c>
      <c r="G8600">
        <f t="shared" si="634"/>
        <v>4.9729999999996721E-3</v>
      </c>
    </row>
    <row r="8601" spans="1:7" hidden="1" x14ac:dyDescent="0.35">
      <c r="A8601">
        <v>41.651681000000004</v>
      </c>
      <c r="B8601" t="s">
        <v>7317</v>
      </c>
      <c r="C8601">
        <v>26</v>
      </c>
      <c r="E8601" t="str">
        <f>IFERROR(VLOOKUP(C8601,Elster!$A$5:$D$148,2,FALSE),"not in table")</f>
        <v xml:space="preserve">   "SPERRZEIT"                                        </v>
      </c>
      <c r="F8601">
        <f t="shared" si="636"/>
        <v>38</v>
      </c>
      <c r="G8601">
        <f t="shared" si="634"/>
        <v>4.9480000000059476E-3</v>
      </c>
    </row>
    <row r="8602" spans="1:7" hidden="1" x14ac:dyDescent="0.35">
      <c r="A8602">
        <v>41.656655000000001</v>
      </c>
      <c r="B8602" t="s">
        <v>7317</v>
      </c>
      <c r="C8602" t="s">
        <v>7420</v>
      </c>
      <c r="E8602" t="str">
        <f>IFERROR(VLOOKUP(C8602,Elster!$A$5:$D$148,2,FALSE),"not in table")</f>
        <v xml:space="preserve">   "KOLLEKTORTEMP"                                    </v>
      </c>
      <c r="F8602">
        <f t="shared" si="636"/>
        <v>27</v>
      </c>
      <c r="G8602">
        <f t="shared" si="634"/>
        <v>4.9739999999971474E-3</v>
      </c>
    </row>
    <row r="8603" spans="1:7" hidden="1" x14ac:dyDescent="0.35">
      <c r="A8603">
        <v>41.661628999999998</v>
      </c>
      <c r="B8603" t="s">
        <v>7317</v>
      </c>
      <c r="C8603">
        <v>0</v>
      </c>
      <c r="E8603" t="str">
        <f>IFERROR(VLOOKUP(C8603,Elster!$A$5:$D$148,2,FALSE),"not in table")</f>
        <v>not in table</v>
      </c>
      <c r="F8603">
        <f t="shared" si="636"/>
        <v>0</v>
      </c>
      <c r="G8603">
        <f t="shared" si="634"/>
        <v>4.9739999999971474E-3</v>
      </c>
    </row>
    <row r="8604" spans="1:7" hidden="1" x14ac:dyDescent="0.35">
      <c r="A8604">
        <v>41.666603000000002</v>
      </c>
      <c r="B8604" t="s">
        <v>7317</v>
      </c>
      <c r="C8604">
        <v>1</v>
      </c>
      <c r="E8604" t="str">
        <f>IFERROR(VLOOKUP(C8604,Elster!$A$5:$D$148,2,FALSE),"not in table")</f>
        <v xml:space="preserve">   "FEHLERMELDUNG"                                    </v>
      </c>
      <c r="F8604">
        <f t="shared" si="636"/>
        <v>1</v>
      </c>
      <c r="G8604">
        <f t="shared" si="634"/>
        <v>4.9740000000042528E-3</v>
      </c>
    </row>
    <row r="8605" spans="1:7" hidden="1" x14ac:dyDescent="0.35">
      <c r="A8605">
        <v>41.671551000000001</v>
      </c>
      <c r="B8605" t="s">
        <v>7317</v>
      </c>
      <c r="C8605" t="s">
        <v>7422</v>
      </c>
      <c r="E8605" t="str">
        <f>IFERROR(VLOOKUP(C8605,Elster!$A$5:$D$148,2,FALSE),"not in table")</f>
        <v>not in table</v>
      </c>
      <c r="F8605">
        <f t="shared" si="636"/>
        <v>78</v>
      </c>
      <c r="G8605">
        <f t="shared" si="634"/>
        <v>4.9479999999988422E-3</v>
      </c>
    </row>
    <row r="8606" spans="1:7" hidden="1" x14ac:dyDescent="0.35">
      <c r="A8606">
        <v>41.684103</v>
      </c>
      <c r="B8606" t="s">
        <v>7317</v>
      </c>
      <c r="C8606" t="s">
        <v>7378</v>
      </c>
      <c r="E8606" t="str">
        <f>IFERROR(VLOOKUP(C8606,Elster!$A$5:$D$148,2,FALSE),"not in table")</f>
        <v xml:space="preserve">   "SAMMLERISTTEMP"                                   </v>
      </c>
      <c r="F8606">
        <f t="shared" si="636"/>
        <v>13</v>
      </c>
      <c r="G8606">
        <f t="shared" si="634"/>
        <v>1.2551999999999452E-2</v>
      </c>
    </row>
    <row r="8607" spans="1:7" x14ac:dyDescent="0.35">
      <c r="A8607">
        <v>41.684103</v>
      </c>
      <c r="B8607" t="s">
        <v>7319</v>
      </c>
      <c r="C8607" t="s">
        <v>7378</v>
      </c>
      <c r="D8607" t="str">
        <f>IFERROR(VLOOKUP(C8607,Elster!$A$5:$D$148,2,FALSE),"not in table")</f>
        <v xml:space="preserve">   "SAMMLERISTTEMP"                                   </v>
      </c>
      <c r="F8607">
        <f>HEX2DEC(C8607)</f>
        <v>13</v>
      </c>
      <c r="G8607">
        <f t="shared" si="634"/>
        <v>0</v>
      </c>
    </row>
    <row r="8608" spans="1:7" hidden="1" x14ac:dyDescent="0.35">
      <c r="A8608">
        <v>41.689129000000001</v>
      </c>
      <c r="B8608" t="s">
        <v>7317</v>
      </c>
      <c r="C8608">
        <v>0</v>
      </c>
      <c r="E8608" t="str">
        <f>IFERROR(VLOOKUP(C8608,Elster!$A$5:$D$148,2,FALSE),"not in table")</f>
        <v>not in table</v>
      </c>
      <c r="F8608">
        <f>HEX2DEC(C8608)</f>
        <v>0</v>
      </c>
      <c r="G8608">
        <f t="shared" si="634"/>
        <v>5.0260000000008631E-3</v>
      </c>
    </row>
    <row r="8609" spans="1:7" x14ac:dyDescent="0.35">
      <c r="A8609">
        <v>41.689129000000001</v>
      </c>
      <c r="B8609" t="s">
        <v>7319</v>
      </c>
      <c r="C8609">
        <v>0</v>
      </c>
      <c r="D8609" t="str">
        <f>IFERROR(VLOOKUP(C8609,Elster!$A$5:$D$148,2,FALSE),"not in table")</f>
        <v>not in table</v>
      </c>
      <c r="F8609">
        <f>HEX2DEC(C8609)</f>
        <v>0</v>
      </c>
      <c r="G8609">
        <f t="shared" si="634"/>
        <v>0</v>
      </c>
    </row>
    <row r="8610" spans="1:7" hidden="1" x14ac:dyDescent="0.35">
      <c r="A8610">
        <v>41.694127999999999</v>
      </c>
      <c r="B8610" t="s">
        <v>7317</v>
      </c>
      <c r="C8610">
        <v>3</v>
      </c>
      <c r="E8610" t="str">
        <f>IFERROR(VLOOKUP(C8610,Elster!$A$5:$D$148,2,FALSE),"not in table")</f>
        <v xml:space="preserve">   "SPEICHERSOLLTEMP"                                 </v>
      </c>
      <c r="F8610">
        <f>HEX2DEC(C8610)</f>
        <v>3</v>
      </c>
      <c r="G8610">
        <f t="shared" si="634"/>
        <v>4.9989999999979773E-3</v>
      </c>
    </row>
    <row r="8611" spans="1:7" x14ac:dyDescent="0.35">
      <c r="A8611">
        <v>41.694128999999997</v>
      </c>
      <c r="B8611" t="s">
        <v>7319</v>
      </c>
      <c r="C8611">
        <v>3</v>
      </c>
      <c r="D8611" t="str">
        <f>IFERROR(VLOOKUP(C8611,Elster!$A$5:$D$148,2,FALSE),"not in table")</f>
        <v xml:space="preserve">   "SPEICHERSOLLTEMP"                                 </v>
      </c>
      <c r="F8611">
        <f>HEX2DEC(C8611)</f>
        <v>3</v>
      </c>
      <c r="G8611">
        <f t="shared" si="634"/>
        <v>9.9999999747524271E-7</v>
      </c>
    </row>
    <row r="8612" spans="1:7" hidden="1" x14ac:dyDescent="0.35">
      <c r="A8612">
        <v>41.699128000000002</v>
      </c>
      <c r="B8612" t="s">
        <v>7317</v>
      </c>
      <c r="C8612">
        <v>1</v>
      </c>
      <c r="E8612" t="str">
        <f>IFERROR(VLOOKUP(C8612,Elster!$A$5:$D$148,2,FALSE),"not in table")</f>
        <v xml:space="preserve">   "FEHLERMELDUNG"                                    </v>
      </c>
      <c r="F8612">
        <f>HEX2DEC(C8612)</f>
        <v>1</v>
      </c>
      <c r="G8612">
        <f t="shared" si="634"/>
        <v>4.9990000000050827E-3</v>
      </c>
    </row>
    <row r="8613" spans="1:7" x14ac:dyDescent="0.35">
      <c r="A8613">
        <v>41.699128000000002</v>
      </c>
      <c r="B8613" t="s">
        <v>7319</v>
      </c>
      <c r="C8613">
        <v>1</v>
      </c>
      <c r="D8613" t="str">
        <f>IFERROR(VLOOKUP(C8613,Elster!$A$5:$D$148,2,FALSE),"not in table")</f>
        <v xml:space="preserve">   "FEHLERMELDUNG"                                    </v>
      </c>
      <c r="F8613">
        <f>HEX2DEC(C8613)</f>
        <v>1</v>
      </c>
      <c r="G8613">
        <f t="shared" si="634"/>
        <v>0</v>
      </c>
    </row>
    <row r="8614" spans="1:7" hidden="1" x14ac:dyDescent="0.35">
      <c r="A8614">
        <v>41.704127999999997</v>
      </c>
      <c r="B8614" t="s">
        <v>7317</v>
      </c>
      <c r="C8614">
        <v>0</v>
      </c>
      <c r="E8614" t="str">
        <f>IFERROR(VLOOKUP(C8614,Elster!$A$5:$D$148,2,FALSE),"not in table")</f>
        <v>not in table</v>
      </c>
      <c r="F8614">
        <f>HEX2DEC(C8614)</f>
        <v>0</v>
      </c>
      <c r="G8614">
        <f t="shared" si="634"/>
        <v>4.9999999999954525E-3</v>
      </c>
    </row>
    <row r="8615" spans="1:7" x14ac:dyDescent="0.35">
      <c r="A8615">
        <v>41.704127999999997</v>
      </c>
      <c r="B8615" t="s">
        <v>7319</v>
      </c>
      <c r="C8615">
        <v>0</v>
      </c>
      <c r="D8615" t="str">
        <f>IFERROR(VLOOKUP(C8615,Elster!$A$5:$D$148,2,FALSE),"not in table")</f>
        <v>not in table</v>
      </c>
      <c r="F8615">
        <f>HEX2DEC(C8615)</f>
        <v>0</v>
      </c>
      <c r="G8615">
        <f t="shared" si="634"/>
        <v>0</v>
      </c>
    </row>
    <row r="8616" spans="1:7" hidden="1" x14ac:dyDescent="0.35">
      <c r="A8616">
        <v>41.709128</v>
      </c>
      <c r="B8616" t="s">
        <v>7317</v>
      </c>
      <c r="C8616" t="s">
        <v>7390</v>
      </c>
      <c r="E8616" t="str">
        <f>IFERROR(VLOOKUP(C8616,Elster!$A$5:$D$148,2,FALSE),"not in table")</f>
        <v xml:space="preserve">//   "ERWEITERUNGSTELEGRAMM"                            </v>
      </c>
      <c r="F8616">
        <f>HEX2DEC(C8616)</f>
        <v>250</v>
      </c>
      <c r="G8616">
        <f t="shared" si="634"/>
        <v>5.000000000002558E-3</v>
      </c>
    </row>
    <row r="8617" spans="1:7" x14ac:dyDescent="0.35">
      <c r="A8617">
        <v>41.709128</v>
      </c>
      <c r="B8617" t="s">
        <v>7319</v>
      </c>
      <c r="C8617" t="s">
        <v>7390</v>
      </c>
      <c r="D8617" t="str">
        <f>IFERROR(VLOOKUP(C8617,Elster!$A$5:$D$148,2,FALSE),"not in table")</f>
        <v xml:space="preserve">//   "ERWEITERUNGSTELEGRAMM"                            </v>
      </c>
      <c r="F8617">
        <f>HEX2DEC(C8617)</f>
        <v>250</v>
      </c>
      <c r="G8617">
        <f t="shared" si="634"/>
        <v>0</v>
      </c>
    </row>
    <row r="8618" spans="1:7" hidden="1" x14ac:dyDescent="0.35">
      <c r="A8618">
        <v>41.714128000000002</v>
      </c>
      <c r="B8618" t="s">
        <v>7317</v>
      </c>
      <c r="C8618">
        <v>1</v>
      </c>
      <c r="E8618" t="str">
        <f>IFERROR(VLOOKUP(C8618,Elster!$A$5:$D$148,2,FALSE),"not in table")</f>
        <v xml:space="preserve">   "FEHLERMELDUNG"                                    </v>
      </c>
      <c r="F8618">
        <f>HEX2DEC(C8618)</f>
        <v>1</v>
      </c>
      <c r="G8618">
        <f t="shared" si="634"/>
        <v>5.000000000002558E-3</v>
      </c>
    </row>
    <row r="8619" spans="1:7" x14ac:dyDescent="0.35">
      <c r="A8619">
        <v>41.714128000000002</v>
      </c>
      <c r="B8619" t="s">
        <v>7319</v>
      </c>
      <c r="C8619">
        <v>1</v>
      </c>
      <c r="D8619" t="str">
        <f>IFERROR(VLOOKUP(C8619,Elster!$A$5:$D$148,2,FALSE),"not in table")</f>
        <v xml:space="preserve">   "FEHLERMELDUNG"                                    </v>
      </c>
      <c r="F8619">
        <f>HEX2DEC(C8619)</f>
        <v>1</v>
      </c>
      <c r="G8619">
        <f t="shared" si="634"/>
        <v>0</v>
      </c>
    </row>
    <row r="8620" spans="1:7" hidden="1" x14ac:dyDescent="0.35">
      <c r="A8620">
        <v>41.719127999999998</v>
      </c>
      <c r="B8620" t="s">
        <v>7317</v>
      </c>
      <c r="C8620">
        <v>27</v>
      </c>
      <c r="E8620" t="str">
        <f>IFERROR(VLOOKUP(C8620,Elster!$A$5:$D$148,2,FALSE),"not in table")</f>
        <v xml:space="preserve">   "HYSTERESE2"                                       </v>
      </c>
      <c r="F8620">
        <f>HEX2DEC(C8620)</f>
        <v>39</v>
      </c>
      <c r="G8620">
        <f t="shared" si="634"/>
        <v>4.9999999999954525E-3</v>
      </c>
    </row>
    <row r="8621" spans="1:7" x14ac:dyDescent="0.35">
      <c r="A8621">
        <v>41.719127999999998</v>
      </c>
      <c r="B8621" t="s">
        <v>7319</v>
      </c>
      <c r="C8621">
        <v>27</v>
      </c>
      <c r="D8621" t="str">
        <f>IFERROR(VLOOKUP(C8621,Elster!$A$5:$D$148,2,FALSE),"not in table")</f>
        <v xml:space="preserve">   "HYSTERESE2"                                       </v>
      </c>
      <c r="F8621">
        <f t="shared" ref="F8621:F8624" si="637">HEX2DEC(C8621)</f>
        <v>39</v>
      </c>
      <c r="G8621">
        <f t="shared" si="634"/>
        <v>0</v>
      </c>
    </row>
    <row r="8622" spans="1:7" x14ac:dyDescent="0.35">
      <c r="A8622">
        <v>41.724128</v>
      </c>
      <c r="B8622" t="s">
        <v>7319</v>
      </c>
      <c r="C8622">
        <v>29</v>
      </c>
      <c r="D8622" t="str">
        <f>IFERROR(VLOOKUP(C8622,Elster!$A$5:$D$148,2,FALSE),"not in table")</f>
        <v xml:space="preserve">   "MAX_TEMP_HZK"                                     </v>
      </c>
      <c r="F8622">
        <f t="shared" si="637"/>
        <v>41</v>
      </c>
      <c r="G8622">
        <f t="shared" si="634"/>
        <v>5.000000000002558E-3</v>
      </c>
    </row>
    <row r="8623" spans="1:7" hidden="1" x14ac:dyDescent="0.35">
      <c r="A8623">
        <v>41.724153999999999</v>
      </c>
      <c r="B8623" t="s">
        <v>7317</v>
      </c>
      <c r="C8623">
        <v>29</v>
      </c>
      <c r="E8623" t="str">
        <f>IFERROR(VLOOKUP(C8623,Elster!$A$5:$D$148,2,FALSE),"not in table")</f>
        <v xml:space="preserve">   "MAX_TEMP_HZK"                                     </v>
      </c>
      <c r="F8623">
        <f t="shared" si="637"/>
        <v>41</v>
      </c>
      <c r="G8623">
        <f t="shared" si="634"/>
        <v>2.5999999998305157E-5</v>
      </c>
    </row>
    <row r="8624" spans="1:7" hidden="1" x14ac:dyDescent="0.35">
      <c r="A8624">
        <v>41.729154000000001</v>
      </c>
      <c r="B8624" t="s">
        <v>7317</v>
      </c>
      <c r="C8624">
        <v>0</v>
      </c>
      <c r="E8624" t="str">
        <f>IFERROR(VLOOKUP(C8624,Elster!$A$5:$D$148,2,FALSE),"not in table")</f>
        <v>not in table</v>
      </c>
      <c r="F8624">
        <f t="shared" si="637"/>
        <v>0</v>
      </c>
      <c r="G8624">
        <f t="shared" si="634"/>
        <v>5.000000000002558E-3</v>
      </c>
    </row>
    <row r="8625" spans="1:7" x14ac:dyDescent="0.35">
      <c r="A8625">
        <v>41.729154000000001</v>
      </c>
      <c r="B8625" t="s">
        <v>7319</v>
      </c>
      <c r="C8625">
        <v>0</v>
      </c>
      <c r="D8625" t="str">
        <f>IFERROR(VLOOKUP(C8625,Elster!$A$5:$D$148,2,FALSE),"not in table")</f>
        <v>not in table</v>
      </c>
      <c r="F8625">
        <f>HEX2DEC(C8625)</f>
        <v>0</v>
      </c>
      <c r="G8625">
        <f t="shared" si="634"/>
        <v>0</v>
      </c>
    </row>
    <row r="8626" spans="1:7" hidden="1" x14ac:dyDescent="0.35">
      <c r="A8626">
        <v>41.734153999999997</v>
      </c>
      <c r="B8626" t="s">
        <v>7317</v>
      </c>
      <c r="C8626">
        <v>1</v>
      </c>
      <c r="E8626" t="str">
        <f>IFERROR(VLOOKUP(C8626,Elster!$A$5:$D$148,2,FALSE),"not in table")</f>
        <v xml:space="preserve">   "FEHLERMELDUNG"                                    </v>
      </c>
      <c r="F8626">
        <f>HEX2DEC(C8626)</f>
        <v>1</v>
      </c>
      <c r="G8626">
        <f t="shared" si="634"/>
        <v>4.9999999999954525E-3</v>
      </c>
    </row>
    <row r="8627" spans="1:7" x14ac:dyDescent="0.35">
      <c r="A8627">
        <v>41.734153999999997</v>
      </c>
      <c r="B8627" t="s">
        <v>7319</v>
      </c>
      <c r="C8627">
        <v>1</v>
      </c>
      <c r="D8627" t="str">
        <f>IFERROR(VLOOKUP(C8627,Elster!$A$5:$D$148,2,FALSE),"not in table")</f>
        <v xml:space="preserve">   "FEHLERMELDUNG"                                    </v>
      </c>
      <c r="F8627">
        <f>HEX2DEC(C8627)</f>
        <v>1</v>
      </c>
      <c r="G8627">
        <f t="shared" si="634"/>
        <v>0</v>
      </c>
    </row>
    <row r="8628" spans="1:7" hidden="1" x14ac:dyDescent="0.35">
      <c r="A8628">
        <v>41.739153999999999</v>
      </c>
      <c r="B8628" t="s">
        <v>7317</v>
      </c>
      <c r="C8628" t="s">
        <v>7430</v>
      </c>
      <c r="E8628" t="str">
        <f>IFERROR(VLOOKUP(C8628,Elster!$A$5:$D$148,2,FALSE),"not in table")</f>
        <v>not in table</v>
      </c>
      <c r="F8628">
        <f>HEX2DEC(C8628)</f>
        <v>92</v>
      </c>
      <c r="G8628">
        <f t="shared" si="634"/>
        <v>5.000000000002558E-3</v>
      </c>
    </row>
    <row r="8629" spans="1:7" x14ac:dyDescent="0.35">
      <c r="A8629">
        <v>41.739153999999999</v>
      </c>
      <c r="B8629" t="s">
        <v>7319</v>
      </c>
      <c r="C8629" t="s">
        <v>7430</v>
      </c>
      <c r="D8629" t="str">
        <f>IFERROR(VLOOKUP(C8629,Elster!$A$5:$D$148,2,FALSE),"not in table")</f>
        <v>not in table</v>
      </c>
      <c r="F8629">
        <f>HEX2DEC(C8629)</f>
        <v>92</v>
      </c>
      <c r="G8629">
        <f t="shared" si="634"/>
        <v>0</v>
      </c>
    </row>
    <row r="8630" spans="1:7" hidden="1" x14ac:dyDescent="0.35">
      <c r="A8630">
        <v>41.749074999999998</v>
      </c>
      <c r="B8630" t="s">
        <v>7317</v>
      </c>
      <c r="C8630">
        <v>3</v>
      </c>
      <c r="E8630" t="str">
        <f>IFERROR(VLOOKUP(C8630,Elster!$A$5:$D$148,2,FALSE),"not in table")</f>
        <v xml:space="preserve">   "SPEICHERSOLLTEMP"                                 </v>
      </c>
      <c r="F8630">
        <f t="shared" ref="F8630:F8641" si="638">HEX2DEC(C8630)</f>
        <v>3</v>
      </c>
      <c r="G8630">
        <f t="shared" si="634"/>
        <v>9.9209999999985143E-3</v>
      </c>
    </row>
    <row r="8631" spans="1:7" hidden="1" x14ac:dyDescent="0.35">
      <c r="A8631">
        <v>41.754049000000002</v>
      </c>
      <c r="B8631" t="s">
        <v>7317</v>
      </c>
      <c r="C8631">
        <v>0</v>
      </c>
      <c r="E8631" t="str">
        <f>IFERROR(VLOOKUP(C8631,Elster!$A$5:$D$148,2,FALSE),"not in table")</f>
        <v>not in table</v>
      </c>
      <c r="F8631">
        <f t="shared" si="638"/>
        <v>0</v>
      </c>
      <c r="G8631">
        <f t="shared" si="634"/>
        <v>4.9740000000042528E-3</v>
      </c>
    </row>
    <row r="8632" spans="1:7" hidden="1" x14ac:dyDescent="0.35">
      <c r="A8632">
        <v>41.759022999999999</v>
      </c>
      <c r="B8632" t="s">
        <v>7317</v>
      </c>
      <c r="C8632" t="s">
        <v>7378</v>
      </c>
      <c r="E8632" t="str">
        <f>IFERROR(VLOOKUP(C8632,Elster!$A$5:$D$148,2,FALSE),"not in table")</f>
        <v xml:space="preserve">   "SAMMLERISTTEMP"                                   </v>
      </c>
      <c r="F8632">
        <f t="shared" si="638"/>
        <v>13</v>
      </c>
      <c r="G8632">
        <f t="shared" si="634"/>
        <v>4.9739999999971474E-3</v>
      </c>
    </row>
    <row r="8633" spans="1:7" hidden="1" x14ac:dyDescent="0.35">
      <c r="A8633">
        <v>41.763970999999998</v>
      </c>
      <c r="B8633" t="s">
        <v>7317</v>
      </c>
      <c r="C8633">
        <v>2</v>
      </c>
      <c r="E8633" t="str">
        <f>IFERROR(VLOOKUP(C8633,Elster!$A$5:$D$148,2,FALSE),"not in table")</f>
        <v xml:space="preserve">   "KESSELSOLLTEMP"                                   </v>
      </c>
      <c r="F8633">
        <f t="shared" si="638"/>
        <v>2</v>
      </c>
      <c r="G8633">
        <f t="shared" si="634"/>
        <v>4.9479999999988422E-3</v>
      </c>
    </row>
    <row r="8634" spans="1:7" hidden="1" x14ac:dyDescent="0.35">
      <c r="A8634">
        <v>41.768945000000002</v>
      </c>
      <c r="B8634" t="s">
        <v>7317</v>
      </c>
      <c r="C8634">
        <v>0</v>
      </c>
      <c r="E8634" t="str">
        <f>IFERROR(VLOOKUP(C8634,Elster!$A$5:$D$148,2,FALSE),"not in table")</f>
        <v>not in table</v>
      </c>
      <c r="F8634">
        <f t="shared" si="638"/>
        <v>0</v>
      </c>
      <c r="G8634">
        <f t="shared" si="634"/>
        <v>4.9740000000042528E-3</v>
      </c>
    </row>
    <row r="8635" spans="1:7" hidden="1" x14ac:dyDescent="0.35">
      <c r="A8635">
        <v>41.773918999999999</v>
      </c>
      <c r="B8635" t="s">
        <v>7317</v>
      </c>
      <c r="C8635" t="s">
        <v>7390</v>
      </c>
      <c r="E8635" t="str">
        <f>IFERROR(VLOOKUP(C8635,Elster!$A$5:$D$148,2,FALSE),"not in table")</f>
        <v xml:space="preserve">//   "ERWEITERUNGSTELEGRAMM"                            </v>
      </c>
      <c r="F8635">
        <f t="shared" si="638"/>
        <v>250</v>
      </c>
      <c r="G8635">
        <f t="shared" si="634"/>
        <v>4.9739999999971474E-3</v>
      </c>
    </row>
    <row r="8636" spans="1:7" hidden="1" x14ac:dyDescent="0.35">
      <c r="A8636">
        <v>41.778892999999997</v>
      </c>
      <c r="B8636" t="s">
        <v>7317</v>
      </c>
      <c r="C8636">
        <v>1</v>
      </c>
      <c r="E8636" t="str">
        <f>IFERROR(VLOOKUP(C8636,Elster!$A$5:$D$148,2,FALSE),"not in table")</f>
        <v xml:space="preserve">   "FEHLERMELDUNG"                                    </v>
      </c>
      <c r="F8636">
        <f t="shared" si="638"/>
        <v>1</v>
      </c>
      <c r="G8636">
        <f t="shared" si="634"/>
        <v>4.9739999999971474E-3</v>
      </c>
    </row>
    <row r="8637" spans="1:7" hidden="1" x14ac:dyDescent="0.35">
      <c r="A8637">
        <v>41.783839999999998</v>
      </c>
      <c r="B8637" t="s">
        <v>7317</v>
      </c>
      <c r="C8637">
        <v>27</v>
      </c>
      <c r="E8637" t="str">
        <f>IFERROR(VLOOKUP(C8637,Elster!$A$5:$D$148,2,FALSE),"not in table")</f>
        <v xml:space="preserve">   "HYSTERESE2"                                       </v>
      </c>
      <c r="F8637">
        <f t="shared" si="638"/>
        <v>39</v>
      </c>
      <c r="G8637">
        <f t="shared" si="634"/>
        <v>4.947000000001367E-3</v>
      </c>
    </row>
    <row r="8638" spans="1:7" hidden="1" x14ac:dyDescent="0.35">
      <c r="A8638">
        <v>41.788814000000002</v>
      </c>
      <c r="B8638" t="s">
        <v>7317</v>
      </c>
      <c r="C8638" t="s">
        <v>7384</v>
      </c>
      <c r="E8638" t="str">
        <f>IFERROR(VLOOKUP(C8638,Elster!$A$5:$D$148,2,FALSE),"not in table")</f>
        <v xml:space="preserve">   "MODGRAD"                                          </v>
      </c>
      <c r="F8638">
        <f t="shared" si="638"/>
        <v>45</v>
      </c>
      <c r="G8638">
        <f t="shared" si="634"/>
        <v>4.9740000000042528E-3</v>
      </c>
    </row>
    <row r="8639" spans="1:7" hidden="1" x14ac:dyDescent="0.35">
      <c r="A8639">
        <v>41.793787999999999</v>
      </c>
      <c r="B8639" t="s">
        <v>7317</v>
      </c>
      <c r="C8639">
        <v>0</v>
      </c>
      <c r="E8639" t="str">
        <f>IFERROR(VLOOKUP(C8639,Elster!$A$5:$D$148,2,FALSE),"not in table")</f>
        <v>not in table</v>
      </c>
      <c r="F8639">
        <f t="shared" si="638"/>
        <v>0</v>
      </c>
      <c r="G8639">
        <f t="shared" si="634"/>
        <v>4.9739999999971474E-3</v>
      </c>
    </row>
    <row r="8640" spans="1:7" hidden="1" x14ac:dyDescent="0.35">
      <c r="A8640">
        <v>41.798762000000004</v>
      </c>
      <c r="B8640" t="s">
        <v>7317</v>
      </c>
      <c r="C8640">
        <v>1</v>
      </c>
      <c r="E8640" t="str">
        <f>IFERROR(VLOOKUP(C8640,Elster!$A$5:$D$148,2,FALSE),"not in table")</f>
        <v xml:space="preserve">   "FEHLERMELDUNG"                                    </v>
      </c>
      <c r="F8640">
        <f t="shared" si="638"/>
        <v>1</v>
      </c>
      <c r="G8640">
        <f t="shared" si="634"/>
        <v>4.9740000000042528E-3</v>
      </c>
    </row>
    <row r="8641" spans="1:7" hidden="1" x14ac:dyDescent="0.35">
      <c r="A8641">
        <v>41.803710000000002</v>
      </c>
      <c r="B8641" t="s">
        <v>7317</v>
      </c>
      <c r="C8641">
        <v>61</v>
      </c>
      <c r="E8641" t="str">
        <f>IFERROR(VLOOKUP(C8641,Elster!$A$5:$D$148,2,FALSE),"not in table")</f>
        <v xml:space="preserve">   "ABTAUUNGAKTIV"                                    </v>
      </c>
      <c r="F8641">
        <f t="shared" si="638"/>
        <v>97</v>
      </c>
      <c r="G8641">
        <f t="shared" si="634"/>
        <v>4.9479999999988422E-3</v>
      </c>
    </row>
    <row r="8642" spans="1:7" x14ac:dyDescent="0.35">
      <c r="A8642">
        <v>41.812486</v>
      </c>
      <c r="B8642" t="s">
        <v>7319</v>
      </c>
      <c r="C8642" t="s">
        <v>7378</v>
      </c>
      <c r="D8642" t="str">
        <f>IFERROR(VLOOKUP(C8642,Elster!$A$5:$D$148,2,FALSE),"not in table")</f>
        <v xml:space="preserve">   "SAMMLERISTTEMP"                                   </v>
      </c>
      <c r="F8642">
        <f>HEX2DEC(C8642)</f>
        <v>13</v>
      </c>
      <c r="G8642">
        <f t="shared" si="634"/>
        <v>8.7759999999974525E-3</v>
      </c>
    </row>
    <row r="8643" spans="1:7" hidden="1" x14ac:dyDescent="0.35">
      <c r="A8643">
        <v>41.812511999999998</v>
      </c>
      <c r="B8643" t="s">
        <v>7317</v>
      </c>
      <c r="C8643" t="s">
        <v>7378</v>
      </c>
      <c r="E8643" t="str">
        <f>IFERROR(VLOOKUP(C8643,Elster!$A$5:$D$148,2,FALSE),"not in table")</f>
        <v xml:space="preserve">   "SAMMLERISTTEMP"                                   </v>
      </c>
      <c r="F8643">
        <f t="shared" ref="F8643:F8644" si="639">HEX2DEC(C8643)</f>
        <v>13</v>
      </c>
      <c r="G8643">
        <f t="shared" si="634"/>
        <v>2.5999999998305157E-5</v>
      </c>
    </row>
    <row r="8644" spans="1:7" hidden="1" x14ac:dyDescent="0.35">
      <c r="A8644">
        <v>41.817512000000001</v>
      </c>
      <c r="B8644" t="s">
        <v>7317</v>
      </c>
      <c r="C8644">
        <v>0</v>
      </c>
      <c r="E8644" t="str">
        <f>IFERROR(VLOOKUP(C8644,Elster!$A$5:$D$148,2,FALSE),"not in table")</f>
        <v>not in table</v>
      </c>
      <c r="F8644">
        <f t="shared" si="639"/>
        <v>0</v>
      </c>
      <c r="G8644">
        <f t="shared" ref="G8644:G8707" si="640">A8644-A8643</f>
        <v>5.000000000002558E-3</v>
      </c>
    </row>
    <row r="8645" spans="1:7" x14ac:dyDescent="0.35">
      <c r="A8645">
        <v>41.817512000000001</v>
      </c>
      <c r="B8645" t="s">
        <v>7319</v>
      </c>
      <c r="C8645">
        <v>0</v>
      </c>
      <c r="D8645" t="str">
        <f>IFERROR(VLOOKUP(C8645,Elster!$A$5:$D$148,2,FALSE),"not in table")</f>
        <v>not in table</v>
      </c>
      <c r="F8645">
        <f>HEX2DEC(C8645)</f>
        <v>0</v>
      </c>
      <c r="G8645">
        <f t="shared" si="640"/>
        <v>0</v>
      </c>
    </row>
    <row r="8646" spans="1:7" hidden="1" x14ac:dyDescent="0.35">
      <c r="A8646">
        <v>41.822512000000003</v>
      </c>
      <c r="B8646" t="s">
        <v>7317</v>
      </c>
      <c r="C8646">
        <v>3</v>
      </c>
      <c r="E8646" t="str">
        <f>IFERROR(VLOOKUP(C8646,Elster!$A$5:$D$148,2,FALSE),"not in table")</f>
        <v xml:space="preserve">   "SPEICHERSOLLTEMP"                                 </v>
      </c>
      <c r="F8646">
        <f>HEX2DEC(C8646)</f>
        <v>3</v>
      </c>
      <c r="G8646">
        <f t="shared" si="640"/>
        <v>5.000000000002558E-3</v>
      </c>
    </row>
    <row r="8647" spans="1:7" x14ac:dyDescent="0.35">
      <c r="A8647">
        <v>41.822512000000003</v>
      </c>
      <c r="B8647" t="s">
        <v>7319</v>
      </c>
      <c r="C8647">
        <v>3</v>
      </c>
      <c r="D8647" t="str">
        <f>IFERROR(VLOOKUP(C8647,Elster!$A$5:$D$148,2,FALSE),"not in table")</f>
        <v xml:space="preserve">   "SPEICHERSOLLTEMP"                                 </v>
      </c>
      <c r="F8647">
        <f>HEX2DEC(C8647)</f>
        <v>3</v>
      </c>
      <c r="G8647">
        <f t="shared" si="640"/>
        <v>0</v>
      </c>
    </row>
    <row r="8648" spans="1:7" hidden="1" x14ac:dyDescent="0.35">
      <c r="A8648">
        <v>41.827511999999999</v>
      </c>
      <c r="B8648" t="s">
        <v>7317</v>
      </c>
      <c r="C8648">
        <v>1</v>
      </c>
      <c r="E8648" t="str">
        <f>IFERROR(VLOOKUP(C8648,Elster!$A$5:$D$148,2,FALSE),"not in table")</f>
        <v xml:space="preserve">   "FEHLERMELDUNG"                                    </v>
      </c>
      <c r="F8648">
        <f>HEX2DEC(C8648)</f>
        <v>1</v>
      </c>
      <c r="G8648">
        <f t="shared" si="640"/>
        <v>4.9999999999954525E-3</v>
      </c>
    </row>
    <row r="8649" spans="1:7" x14ac:dyDescent="0.35">
      <c r="A8649">
        <v>41.827511999999999</v>
      </c>
      <c r="B8649" t="s">
        <v>7319</v>
      </c>
      <c r="C8649">
        <v>1</v>
      </c>
      <c r="D8649" t="str">
        <f>IFERROR(VLOOKUP(C8649,Elster!$A$5:$D$148,2,FALSE),"not in table")</f>
        <v xml:space="preserve">   "FEHLERMELDUNG"                                    </v>
      </c>
      <c r="F8649">
        <f>HEX2DEC(C8649)</f>
        <v>1</v>
      </c>
      <c r="G8649">
        <f t="shared" si="640"/>
        <v>0</v>
      </c>
    </row>
    <row r="8650" spans="1:7" hidden="1" x14ac:dyDescent="0.35">
      <c r="A8650">
        <v>41.832512000000001</v>
      </c>
      <c r="B8650" t="s">
        <v>7317</v>
      </c>
      <c r="C8650">
        <v>0</v>
      </c>
      <c r="E8650" t="str">
        <f>IFERROR(VLOOKUP(C8650,Elster!$A$5:$D$148,2,FALSE),"not in table")</f>
        <v>not in table</v>
      </c>
      <c r="F8650">
        <f>HEX2DEC(C8650)</f>
        <v>0</v>
      </c>
      <c r="G8650">
        <f t="shared" si="640"/>
        <v>5.000000000002558E-3</v>
      </c>
    </row>
    <row r="8651" spans="1:7" x14ac:dyDescent="0.35">
      <c r="A8651">
        <v>41.832512000000001</v>
      </c>
      <c r="B8651" t="s">
        <v>7319</v>
      </c>
      <c r="C8651">
        <v>0</v>
      </c>
      <c r="D8651" t="str">
        <f>IFERROR(VLOOKUP(C8651,Elster!$A$5:$D$148,2,FALSE),"not in table")</f>
        <v>not in table</v>
      </c>
      <c r="F8651">
        <f>HEX2DEC(C8651)</f>
        <v>0</v>
      </c>
      <c r="G8651">
        <f t="shared" si="640"/>
        <v>0</v>
      </c>
    </row>
    <row r="8652" spans="1:7" hidden="1" x14ac:dyDescent="0.35">
      <c r="A8652">
        <v>41.837510999999999</v>
      </c>
      <c r="B8652" t="s">
        <v>7317</v>
      </c>
      <c r="C8652" t="s">
        <v>7390</v>
      </c>
      <c r="E8652" t="str">
        <f>IFERROR(VLOOKUP(C8652,Elster!$A$5:$D$148,2,FALSE),"not in table")</f>
        <v xml:space="preserve">//   "ERWEITERUNGSTELEGRAMM"                            </v>
      </c>
      <c r="F8652">
        <f>HEX2DEC(C8652)</f>
        <v>250</v>
      </c>
      <c r="G8652">
        <f t="shared" si="640"/>
        <v>4.9989999999979773E-3</v>
      </c>
    </row>
    <row r="8653" spans="1:7" x14ac:dyDescent="0.35">
      <c r="A8653">
        <v>41.837510999999999</v>
      </c>
      <c r="B8653" t="s">
        <v>7319</v>
      </c>
      <c r="C8653" t="s">
        <v>7390</v>
      </c>
      <c r="D8653" t="str">
        <f>IFERROR(VLOOKUP(C8653,Elster!$A$5:$D$148,2,FALSE),"not in table")</f>
        <v xml:space="preserve">//   "ERWEITERUNGSTELEGRAMM"                            </v>
      </c>
      <c r="F8653">
        <f>HEX2DEC(C8653)</f>
        <v>250</v>
      </c>
      <c r="G8653">
        <f t="shared" si="640"/>
        <v>0</v>
      </c>
    </row>
    <row r="8654" spans="1:7" hidden="1" x14ac:dyDescent="0.35">
      <c r="A8654">
        <v>41.842511000000002</v>
      </c>
      <c r="B8654" t="s">
        <v>7317</v>
      </c>
      <c r="C8654">
        <v>1</v>
      </c>
      <c r="E8654" t="str">
        <f>IFERROR(VLOOKUP(C8654,Elster!$A$5:$D$148,2,FALSE),"not in table")</f>
        <v xml:space="preserve">   "FEHLERMELDUNG"                                    </v>
      </c>
      <c r="F8654">
        <f>HEX2DEC(C8654)</f>
        <v>1</v>
      </c>
      <c r="G8654">
        <f t="shared" si="640"/>
        <v>5.000000000002558E-3</v>
      </c>
    </row>
    <row r="8655" spans="1:7" x14ac:dyDescent="0.35">
      <c r="A8655">
        <v>41.842511000000002</v>
      </c>
      <c r="B8655" t="s">
        <v>7319</v>
      </c>
      <c r="C8655">
        <v>1</v>
      </c>
      <c r="D8655" t="str">
        <f>IFERROR(VLOOKUP(C8655,Elster!$A$5:$D$148,2,FALSE),"not in table")</f>
        <v xml:space="preserve">   "FEHLERMELDUNG"                                    </v>
      </c>
      <c r="F8655">
        <f>HEX2DEC(C8655)</f>
        <v>1</v>
      </c>
      <c r="G8655">
        <f t="shared" si="640"/>
        <v>0</v>
      </c>
    </row>
    <row r="8656" spans="1:7" hidden="1" x14ac:dyDescent="0.35">
      <c r="A8656">
        <v>41.847510999999997</v>
      </c>
      <c r="B8656" t="s">
        <v>7317</v>
      </c>
      <c r="C8656" t="s">
        <v>7420</v>
      </c>
      <c r="E8656" t="str">
        <f>IFERROR(VLOOKUP(C8656,Elster!$A$5:$D$148,2,FALSE),"not in table")</f>
        <v xml:space="preserve">   "KOLLEKTORTEMP"                                    </v>
      </c>
      <c r="F8656">
        <f>HEX2DEC(C8656)</f>
        <v>27</v>
      </c>
      <c r="G8656">
        <f t="shared" si="640"/>
        <v>4.9999999999954525E-3</v>
      </c>
    </row>
    <row r="8657" spans="1:7" x14ac:dyDescent="0.35">
      <c r="A8657">
        <v>41.847510999999997</v>
      </c>
      <c r="B8657" t="s">
        <v>7319</v>
      </c>
      <c r="C8657" t="s">
        <v>7420</v>
      </c>
      <c r="D8657" t="str">
        <f>IFERROR(VLOOKUP(C8657,Elster!$A$5:$D$148,2,FALSE),"not in table")</f>
        <v xml:space="preserve">   "KOLLEKTORTEMP"                                    </v>
      </c>
      <c r="F8657">
        <f>HEX2DEC(C8657)</f>
        <v>27</v>
      </c>
      <c r="G8657">
        <f t="shared" si="640"/>
        <v>0</v>
      </c>
    </row>
    <row r="8658" spans="1:7" hidden="1" x14ac:dyDescent="0.35">
      <c r="A8658">
        <v>41.852511</v>
      </c>
      <c r="B8658" t="s">
        <v>7317</v>
      </c>
      <c r="C8658">
        <v>1</v>
      </c>
      <c r="E8658" t="str">
        <f>IFERROR(VLOOKUP(C8658,Elster!$A$5:$D$148,2,FALSE),"not in table")</f>
        <v xml:space="preserve">   "FEHLERMELDUNG"                                    </v>
      </c>
      <c r="F8658">
        <f>HEX2DEC(C8658)</f>
        <v>1</v>
      </c>
      <c r="G8658">
        <f t="shared" si="640"/>
        <v>5.000000000002558E-3</v>
      </c>
    </row>
    <row r="8659" spans="1:7" x14ac:dyDescent="0.35">
      <c r="A8659">
        <v>41.852511</v>
      </c>
      <c r="B8659" t="s">
        <v>7319</v>
      </c>
      <c r="C8659">
        <v>1</v>
      </c>
      <c r="D8659" t="str">
        <f>IFERROR(VLOOKUP(C8659,Elster!$A$5:$D$148,2,FALSE),"not in table")</f>
        <v xml:space="preserve">   "FEHLERMELDUNG"                                    </v>
      </c>
      <c r="F8659">
        <f>HEX2DEC(C8659)</f>
        <v>1</v>
      </c>
      <c r="G8659">
        <f t="shared" si="640"/>
        <v>0</v>
      </c>
    </row>
    <row r="8660" spans="1:7" hidden="1" x14ac:dyDescent="0.35">
      <c r="A8660">
        <v>41.857511000000002</v>
      </c>
      <c r="B8660" t="s">
        <v>7317</v>
      </c>
      <c r="C8660">
        <v>0</v>
      </c>
      <c r="E8660" t="str">
        <f>IFERROR(VLOOKUP(C8660,Elster!$A$5:$D$148,2,FALSE),"not in table")</f>
        <v>not in table</v>
      </c>
      <c r="F8660">
        <f>HEX2DEC(C8660)</f>
        <v>0</v>
      </c>
      <c r="G8660">
        <f t="shared" si="640"/>
        <v>5.000000000002558E-3</v>
      </c>
    </row>
    <row r="8661" spans="1:7" x14ac:dyDescent="0.35">
      <c r="A8661">
        <v>41.857511000000002</v>
      </c>
      <c r="B8661" t="s">
        <v>7319</v>
      </c>
      <c r="C8661">
        <v>0</v>
      </c>
      <c r="D8661" t="str">
        <f>IFERROR(VLOOKUP(C8661,Elster!$A$5:$D$148,2,FALSE),"not in table")</f>
        <v>not in table</v>
      </c>
      <c r="F8661">
        <f>HEX2DEC(C8661)</f>
        <v>0</v>
      </c>
      <c r="G8661">
        <f t="shared" si="640"/>
        <v>0</v>
      </c>
    </row>
    <row r="8662" spans="1:7" hidden="1" x14ac:dyDescent="0.35">
      <c r="A8662">
        <v>41.862510999999998</v>
      </c>
      <c r="B8662" t="s">
        <v>7317</v>
      </c>
      <c r="C8662">
        <v>1</v>
      </c>
      <c r="E8662" t="str">
        <f>IFERROR(VLOOKUP(C8662,Elster!$A$5:$D$148,2,FALSE),"not in table")</f>
        <v xml:space="preserve">   "FEHLERMELDUNG"                                    </v>
      </c>
      <c r="F8662">
        <f>HEX2DEC(C8662)</f>
        <v>1</v>
      </c>
      <c r="G8662">
        <f t="shared" si="640"/>
        <v>4.9999999999954525E-3</v>
      </c>
    </row>
    <row r="8663" spans="1:7" x14ac:dyDescent="0.35">
      <c r="A8663">
        <v>41.862510999999998</v>
      </c>
      <c r="B8663" t="s">
        <v>7319</v>
      </c>
      <c r="C8663">
        <v>1</v>
      </c>
      <c r="D8663" t="str">
        <f>IFERROR(VLOOKUP(C8663,Elster!$A$5:$D$148,2,FALSE),"not in table")</f>
        <v xml:space="preserve">   "FEHLERMELDUNG"                                    </v>
      </c>
      <c r="F8663">
        <f t="shared" ref="F8663:F8678" si="641">HEX2DEC(C8663)</f>
        <v>1</v>
      </c>
      <c r="G8663">
        <f t="shared" si="640"/>
        <v>0</v>
      </c>
    </row>
    <row r="8664" spans="1:7" x14ac:dyDescent="0.35">
      <c r="A8664">
        <v>41.867511</v>
      </c>
      <c r="B8664" t="s">
        <v>7319</v>
      </c>
      <c r="C8664">
        <v>28</v>
      </c>
      <c r="D8664" t="str">
        <f>IFERROR(VLOOKUP(C8664,Elster!$A$5:$D$148,2,FALSE),"not in table")</f>
        <v xml:space="preserve">   "MAX_TEMP_KESSEL"                                  </v>
      </c>
      <c r="F8664">
        <f t="shared" si="641"/>
        <v>40</v>
      </c>
      <c r="G8664">
        <f t="shared" si="640"/>
        <v>5.000000000002558E-3</v>
      </c>
    </row>
    <row r="8665" spans="1:7" hidden="1" x14ac:dyDescent="0.35">
      <c r="A8665">
        <v>41.867536999999999</v>
      </c>
      <c r="B8665" t="s">
        <v>7317</v>
      </c>
      <c r="C8665">
        <v>28</v>
      </c>
      <c r="E8665" t="str">
        <f>IFERROR(VLOOKUP(C8665,Elster!$A$5:$D$148,2,FALSE),"not in table")</f>
        <v xml:space="preserve">   "MAX_TEMP_KESSEL"                                  </v>
      </c>
      <c r="F8665">
        <f t="shared" si="641"/>
        <v>40</v>
      </c>
      <c r="G8665">
        <f t="shared" si="640"/>
        <v>2.5999999998305157E-5</v>
      </c>
    </row>
    <row r="8666" spans="1:7" hidden="1" x14ac:dyDescent="0.35">
      <c r="A8666">
        <v>41.877459000000002</v>
      </c>
      <c r="B8666" t="s">
        <v>7317</v>
      </c>
      <c r="C8666">
        <v>3</v>
      </c>
      <c r="E8666" t="str">
        <f>IFERROR(VLOOKUP(C8666,Elster!$A$5:$D$148,2,FALSE),"not in table")</f>
        <v xml:space="preserve">   "SPEICHERSOLLTEMP"                                 </v>
      </c>
      <c r="F8666">
        <f t="shared" si="641"/>
        <v>3</v>
      </c>
      <c r="G8666">
        <f t="shared" si="640"/>
        <v>9.922000000003095E-3</v>
      </c>
    </row>
    <row r="8667" spans="1:7" hidden="1" x14ac:dyDescent="0.35">
      <c r="A8667">
        <v>41.882432999999999</v>
      </c>
      <c r="B8667" t="s">
        <v>7317</v>
      </c>
      <c r="C8667">
        <v>0</v>
      </c>
      <c r="E8667" t="str">
        <f>IFERROR(VLOOKUP(C8667,Elster!$A$5:$D$148,2,FALSE),"not in table")</f>
        <v>not in table</v>
      </c>
      <c r="F8667">
        <f t="shared" si="641"/>
        <v>0</v>
      </c>
      <c r="G8667">
        <f t="shared" si="640"/>
        <v>4.9739999999971474E-3</v>
      </c>
    </row>
    <row r="8668" spans="1:7" hidden="1" x14ac:dyDescent="0.35">
      <c r="A8668">
        <v>41.887405999999999</v>
      </c>
      <c r="B8668" t="s">
        <v>7317</v>
      </c>
      <c r="C8668" t="s">
        <v>7378</v>
      </c>
      <c r="E8668" t="str">
        <f>IFERROR(VLOOKUP(C8668,Elster!$A$5:$D$148,2,FALSE),"not in table")</f>
        <v xml:space="preserve">   "SAMMLERISTTEMP"                                   </v>
      </c>
      <c r="F8668">
        <f t="shared" si="641"/>
        <v>13</v>
      </c>
      <c r="G8668">
        <f t="shared" si="640"/>
        <v>4.9729999999996721E-3</v>
      </c>
    </row>
    <row r="8669" spans="1:7" hidden="1" x14ac:dyDescent="0.35">
      <c r="A8669">
        <v>41.892353999999997</v>
      </c>
      <c r="B8669" t="s">
        <v>7317</v>
      </c>
      <c r="C8669">
        <v>2</v>
      </c>
      <c r="E8669" t="str">
        <f>IFERROR(VLOOKUP(C8669,Elster!$A$5:$D$148,2,FALSE),"not in table")</f>
        <v xml:space="preserve">   "KESSELSOLLTEMP"                                   </v>
      </c>
      <c r="F8669">
        <f t="shared" si="641"/>
        <v>2</v>
      </c>
      <c r="G8669">
        <f t="shared" si="640"/>
        <v>4.9479999999988422E-3</v>
      </c>
    </row>
    <row r="8670" spans="1:7" hidden="1" x14ac:dyDescent="0.35">
      <c r="A8670">
        <v>41.897328000000002</v>
      </c>
      <c r="B8670" t="s">
        <v>7317</v>
      </c>
      <c r="C8670">
        <v>0</v>
      </c>
      <c r="E8670" t="str">
        <f>IFERROR(VLOOKUP(C8670,Elster!$A$5:$D$148,2,FALSE),"not in table")</f>
        <v>not in table</v>
      </c>
      <c r="F8670">
        <f t="shared" si="641"/>
        <v>0</v>
      </c>
      <c r="G8670">
        <f t="shared" si="640"/>
        <v>4.9740000000042528E-3</v>
      </c>
    </row>
    <row r="8671" spans="1:7" hidden="1" x14ac:dyDescent="0.35">
      <c r="A8671">
        <v>41.902301999999999</v>
      </c>
      <c r="B8671" t="s">
        <v>7317</v>
      </c>
      <c r="C8671" t="s">
        <v>7390</v>
      </c>
      <c r="E8671" t="str">
        <f>IFERROR(VLOOKUP(C8671,Elster!$A$5:$D$148,2,FALSE),"not in table")</f>
        <v xml:space="preserve">//   "ERWEITERUNGSTELEGRAMM"                            </v>
      </c>
      <c r="F8671">
        <f t="shared" si="641"/>
        <v>250</v>
      </c>
      <c r="G8671">
        <f t="shared" si="640"/>
        <v>4.9739999999971474E-3</v>
      </c>
    </row>
    <row r="8672" spans="1:7" hidden="1" x14ac:dyDescent="0.35">
      <c r="A8672">
        <v>41.907249999999998</v>
      </c>
      <c r="B8672" t="s">
        <v>7317</v>
      </c>
      <c r="C8672">
        <v>1</v>
      </c>
      <c r="E8672" t="str">
        <f>IFERROR(VLOOKUP(C8672,Elster!$A$5:$D$148,2,FALSE),"not in table")</f>
        <v xml:space="preserve">   "FEHLERMELDUNG"                                    </v>
      </c>
      <c r="F8672">
        <f t="shared" si="641"/>
        <v>1</v>
      </c>
      <c r="G8672">
        <f t="shared" si="640"/>
        <v>4.9479999999988422E-3</v>
      </c>
    </row>
    <row r="8673" spans="1:7" hidden="1" x14ac:dyDescent="0.35">
      <c r="A8673">
        <v>41.912224000000002</v>
      </c>
      <c r="B8673" t="s">
        <v>7317</v>
      </c>
      <c r="C8673" t="s">
        <v>7420</v>
      </c>
      <c r="E8673" t="str">
        <f>IFERROR(VLOOKUP(C8673,Elster!$A$5:$D$148,2,FALSE),"not in table")</f>
        <v xml:space="preserve">   "KOLLEKTORTEMP"                                    </v>
      </c>
      <c r="F8673">
        <f t="shared" si="641"/>
        <v>27</v>
      </c>
      <c r="G8673">
        <f t="shared" si="640"/>
        <v>4.9740000000042528E-3</v>
      </c>
    </row>
    <row r="8674" spans="1:7" hidden="1" x14ac:dyDescent="0.35">
      <c r="A8674">
        <v>41.917197999999999</v>
      </c>
      <c r="B8674" t="s">
        <v>7317</v>
      </c>
      <c r="C8674">
        <v>1</v>
      </c>
      <c r="E8674" t="str">
        <f>IFERROR(VLOOKUP(C8674,Elster!$A$5:$D$148,2,FALSE),"not in table")</f>
        <v xml:space="preserve">   "FEHLERMELDUNG"                                    </v>
      </c>
      <c r="F8674">
        <f t="shared" si="641"/>
        <v>1</v>
      </c>
      <c r="G8674">
        <f t="shared" si="640"/>
        <v>4.9739999999971474E-3</v>
      </c>
    </row>
    <row r="8675" spans="1:7" hidden="1" x14ac:dyDescent="0.35">
      <c r="A8675">
        <v>41.922170999999999</v>
      </c>
      <c r="B8675" t="s">
        <v>7317</v>
      </c>
      <c r="C8675">
        <v>0</v>
      </c>
      <c r="E8675" t="str">
        <f>IFERROR(VLOOKUP(C8675,Elster!$A$5:$D$148,2,FALSE),"not in table")</f>
        <v>not in table</v>
      </c>
      <c r="F8675">
        <f t="shared" si="641"/>
        <v>0</v>
      </c>
      <c r="G8675">
        <f t="shared" si="640"/>
        <v>4.9729999999996721E-3</v>
      </c>
    </row>
    <row r="8676" spans="1:7" hidden="1" x14ac:dyDescent="0.35">
      <c r="A8676">
        <v>41.927118999999998</v>
      </c>
      <c r="B8676" t="s">
        <v>7317</v>
      </c>
      <c r="C8676">
        <v>1</v>
      </c>
      <c r="E8676" t="str">
        <f>IFERROR(VLOOKUP(C8676,Elster!$A$5:$D$148,2,FALSE),"not in table")</f>
        <v xml:space="preserve">   "FEHLERMELDUNG"                                    </v>
      </c>
      <c r="F8676">
        <f t="shared" si="641"/>
        <v>1</v>
      </c>
      <c r="G8676">
        <f t="shared" si="640"/>
        <v>4.9479999999988422E-3</v>
      </c>
    </row>
    <row r="8677" spans="1:7" hidden="1" x14ac:dyDescent="0.35">
      <c r="A8677">
        <v>41.932093000000002</v>
      </c>
      <c r="B8677" t="s">
        <v>7317</v>
      </c>
      <c r="C8677">
        <v>29</v>
      </c>
      <c r="E8677" t="str">
        <f>IFERROR(VLOOKUP(C8677,Elster!$A$5:$D$148,2,FALSE),"not in table")</f>
        <v xml:space="preserve">   "MAX_TEMP_HZK"                                     </v>
      </c>
      <c r="F8677">
        <f t="shared" si="641"/>
        <v>41</v>
      </c>
      <c r="G8677">
        <f t="shared" si="640"/>
        <v>4.9740000000042528E-3</v>
      </c>
    </row>
    <row r="8678" spans="1:7" hidden="1" x14ac:dyDescent="0.35">
      <c r="A8678">
        <v>41.940035999999999</v>
      </c>
      <c r="B8678" t="s">
        <v>7317</v>
      </c>
      <c r="C8678" t="s">
        <v>7378</v>
      </c>
      <c r="E8678" t="str">
        <f>IFERROR(VLOOKUP(C8678,Elster!$A$5:$D$148,2,FALSE),"not in table")</f>
        <v xml:space="preserve">   "SAMMLERISTTEMP"                                   </v>
      </c>
      <c r="F8678">
        <f t="shared" si="641"/>
        <v>13</v>
      </c>
      <c r="G8678">
        <f t="shared" si="640"/>
        <v>7.9429999999973688E-3</v>
      </c>
    </row>
    <row r="8679" spans="1:7" x14ac:dyDescent="0.35">
      <c r="A8679">
        <v>41.940035999999999</v>
      </c>
      <c r="B8679" t="s">
        <v>7319</v>
      </c>
      <c r="C8679" t="s">
        <v>7378</v>
      </c>
      <c r="D8679" t="str">
        <f>IFERROR(VLOOKUP(C8679,Elster!$A$5:$D$148,2,FALSE),"not in table")</f>
        <v xml:space="preserve">   "SAMMLERISTTEMP"                                   </v>
      </c>
      <c r="F8679">
        <f>HEX2DEC(C8679)</f>
        <v>13</v>
      </c>
      <c r="G8679">
        <f t="shared" si="640"/>
        <v>0</v>
      </c>
    </row>
    <row r="8680" spans="1:7" hidden="1" x14ac:dyDescent="0.35">
      <c r="A8680">
        <v>41.945036000000002</v>
      </c>
      <c r="B8680" t="s">
        <v>7317</v>
      </c>
      <c r="C8680">
        <v>0</v>
      </c>
      <c r="E8680" t="str">
        <f>IFERROR(VLOOKUP(C8680,Elster!$A$5:$D$148,2,FALSE),"not in table")</f>
        <v>not in table</v>
      </c>
      <c r="F8680">
        <f>HEX2DEC(C8680)</f>
        <v>0</v>
      </c>
      <c r="G8680">
        <f t="shared" si="640"/>
        <v>5.000000000002558E-3</v>
      </c>
    </row>
    <row r="8681" spans="1:7" x14ac:dyDescent="0.35">
      <c r="A8681">
        <v>41.945036000000002</v>
      </c>
      <c r="B8681" t="s">
        <v>7319</v>
      </c>
      <c r="C8681">
        <v>0</v>
      </c>
      <c r="D8681" t="str">
        <f>IFERROR(VLOOKUP(C8681,Elster!$A$5:$D$148,2,FALSE),"not in table")</f>
        <v>not in table</v>
      </c>
      <c r="F8681">
        <f>HEX2DEC(C8681)</f>
        <v>0</v>
      </c>
      <c r="G8681">
        <f t="shared" si="640"/>
        <v>0</v>
      </c>
    </row>
    <row r="8682" spans="1:7" hidden="1" x14ac:dyDescent="0.35">
      <c r="A8682">
        <v>41.950035999999997</v>
      </c>
      <c r="B8682" t="s">
        <v>7317</v>
      </c>
      <c r="C8682">
        <v>3</v>
      </c>
      <c r="E8682" t="str">
        <f>IFERROR(VLOOKUP(C8682,Elster!$A$5:$D$148,2,FALSE),"not in table")</f>
        <v xml:space="preserve">   "SPEICHERSOLLTEMP"                                 </v>
      </c>
      <c r="F8682">
        <f>HEX2DEC(C8682)</f>
        <v>3</v>
      </c>
      <c r="G8682">
        <f t="shared" si="640"/>
        <v>4.9999999999954525E-3</v>
      </c>
    </row>
    <row r="8683" spans="1:7" x14ac:dyDescent="0.35">
      <c r="A8683">
        <v>41.950035999999997</v>
      </c>
      <c r="B8683" t="s">
        <v>7319</v>
      </c>
      <c r="C8683">
        <v>3</v>
      </c>
      <c r="D8683" t="str">
        <f>IFERROR(VLOOKUP(C8683,Elster!$A$5:$D$148,2,FALSE),"not in table")</f>
        <v xml:space="preserve">   "SPEICHERSOLLTEMP"                                 </v>
      </c>
      <c r="F8683">
        <f>HEX2DEC(C8683)</f>
        <v>3</v>
      </c>
      <c r="G8683">
        <f t="shared" si="640"/>
        <v>0</v>
      </c>
    </row>
    <row r="8684" spans="1:7" hidden="1" x14ac:dyDescent="0.35">
      <c r="A8684">
        <v>41.955036</v>
      </c>
      <c r="B8684" t="s">
        <v>7317</v>
      </c>
      <c r="C8684">
        <v>1</v>
      </c>
      <c r="E8684" t="str">
        <f>IFERROR(VLOOKUP(C8684,Elster!$A$5:$D$148,2,FALSE),"not in table")</f>
        <v xml:space="preserve">   "FEHLERMELDUNG"                                    </v>
      </c>
      <c r="F8684">
        <f>HEX2DEC(C8684)</f>
        <v>1</v>
      </c>
      <c r="G8684">
        <f t="shared" si="640"/>
        <v>5.000000000002558E-3</v>
      </c>
    </row>
    <row r="8685" spans="1:7" x14ac:dyDescent="0.35">
      <c r="A8685">
        <v>41.955036</v>
      </c>
      <c r="B8685" t="s">
        <v>7319</v>
      </c>
      <c r="C8685">
        <v>1</v>
      </c>
      <c r="D8685" t="str">
        <f>IFERROR(VLOOKUP(C8685,Elster!$A$5:$D$148,2,FALSE),"not in table")</f>
        <v xml:space="preserve">   "FEHLERMELDUNG"                                    </v>
      </c>
      <c r="F8685">
        <f>HEX2DEC(C8685)</f>
        <v>1</v>
      </c>
      <c r="G8685">
        <f t="shared" si="640"/>
        <v>0</v>
      </c>
    </row>
    <row r="8686" spans="1:7" hidden="1" x14ac:dyDescent="0.35">
      <c r="A8686">
        <v>41.960034999999998</v>
      </c>
      <c r="B8686" t="s">
        <v>7317</v>
      </c>
      <c r="C8686">
        <v>0</v>
      </c>
      <c r="E8686" t="str">
        <f>IFERROR(VLOOKUP(C8686,Elster!$A$5:$D$148,2,FALSE),"not in table")</f>
        <v>not in table</v>
      </c>
      <c r="F8686">
        <f>HEX2DEC(C8686)</f>
        <v>0</v>
      </c>
      <c r="G8686">
        <f t="shared" si="640"/>
        <v>4.9989999999979773E-3</v>
      </c>
    </row>
    <row r="8687" spans="1:7" x14ac:dyDescent="0.35">
      <c r="A8687">
        <v>41.960034999999998</v>
      </c>
      <c r="B8687" t="s">
        <v>7319</v>
      </c>
      <c r="C8687">
        <v>0</v>
      </c>
      <c r="D8687" t="str">
        <f>IFERROR(VLOOKUP(C8687,Elster!$A$5:$D$148,2,FALSE),"not in table")</f>
        <v>not in table</v>
      </c>
      <c r="F8687">
        <f>HEX2DEC(C8687)</f>
        <v>0</v>
      </c>
      <c r="G8687">
        <f t="shared" si="640"/>
        <v>0</v>
      </c>
    </row>
    <row r="8688" spans="1:7" hidden="1" x14ac:dyDescent="0.35">
      <c r="A8688">
        <v>41.965035</v>
      </c>
      <c r="B8688" t="s">
        <v>7317</v>
      </c>
      <c r="C8688" t="s">
        <v>7390</v>
      </c>
      <c r="E8688" t="str">
        <f>IFERROR(VLOOKUP(C8688,Elster!$A$5:$D$148,2,FALSE),"not in table")</f>
        <v xml:space="preserve">//   "ERWEITERUNGSTELEGRAMM"                            </v>
      </c>
      <c r="F8688">
        <f>HEX2DEC(C8688)</f>
        <v>250</v>
      </c>
      <c r="G8688">
        <f t="shared" si="640"/>
        <v>5.000000000002558E-3</v>
      </c>
    </row>
    <row r="8689" spans="1:7" x14ac:dyDescent="0.35">
      <c r="A8689">
        <v>41.965035</v>
      </c>
      <c r="B8689" t="s">
        <v>7319</v>
      </c>
      <c r="C8689" t="s">
        <v>7390</v>
      </c>
      <c r="D8689" t="str">
        <f>IFERROR(VLOOKUP(C8689,Elster!$A$5:$D$148,2,FALSE),"not in table")</f>
        <v xml:space="preserve">//   "ERWEITERUNGSTELEGRAMM"                            </v>
      </c>
      <c r="F8689">
        <f>HEX2DEC(C8689)</f>
        <v>250</v>
      </c>
      <c r="G8689">
        <f t="shared" si="640"/>
        <v>0</v>
      </c>
    </row>
    <row r="8690" spans="1:7" hidden="1" x14ac:dyDescent="0.35">
      <c r="A8690">
        <v>41.970035000000003</v>
      </c>
      <c r="B8690" t="s">
        <v>7317</v>
      </c>
      <c r="C8690">
        <v>1</v>
      </c>
      <c r="E8690" t="str">
        <f>IFERROR(VLOOKUP(C8690,Elster!$A$5:$D$148,2,FALSE),"not in table")</f>
        <v xml:space="preserve">   "FEHLERMELDUNG"                                    </v>
      </c>
      <c r="F8690">
        <f>HEX2DEC(C8690)</f>
        <v>1</v>
      </c>
      <c r="G8690">
        <f t="shared" si="640"/>
        <v>5.000000000002558E-3</v>
      </c>
    </row>
    <row r="8691" spans="1:7" x14ac:dyDescent="0.35">
      <c r="A8691">
        <v>41.970035000000003</v>
      </c>
      <c r="B8691" t="s">
        <v>7319</v>
      </c>
      <c r="C8691">
        <v>1</v>
      </c>
      <c r="D8691" t="str">
        <f>IFERROR(VLOOKUP(C8691,Elster!$A$5:$D$148,2,FALSE),"not in table")</f>
        <v xml:space="preserve">   "FEHLERMELDUNG"                                    </v>
      </c>
      <c r="F8691">
        <f>HEX2DEC(C8691)</f>
        <v>1</v>
      </c>
      <c r="G8691">
        <f t="shared" si="640"/>
        <v>0</v>
      </c>
    </row>
    <row r="8692" spans="1:7" hidden="1" x14ac:dyDescent="0.35">
      <c r="A8692">
        <v>41.975034999999998</v>
      </c>
      <c r="B8692" t="s">
        <v>7317</v>
      </c>
      <c r="C8692" t="s">
        <v>7389</v>
      </c>
      <c r="E8692" t="str">
        <f>IFERROR(VLOOKUP(C8692,Elster!$A$5:$D$148,2,FALSE),"not in table")</f>
        <v xml:space="preserve">   "FESTSTOFFKESSELTEMP"                              </v>
      </c>
      <c r="F8692">
        <f>HEX2DEC(C8692)</f>
        <v>28</v>
      </c>
      <c r="G8692">
        <f t="shared" si="640"/>
        <v>4.9999999999954525E-3</v>
      </c>
    </row>
    <row r="8693" spans="1:7" x14ac:dyDescent="0.35">
      <c r="A8693">
        <v>41.975034999999998</v>
      </c>
      <c r="B8693" t="s">
        <v>7319</v>
      </c>
      <c r="C8693" t="s">
        <v>7389</v>
      </c>
      <c r="D8693" t="str">
        <f>IFERROR(VLOOKUP(C8693,Elster!$A$5:$D$148,2,FALSE),"not in table")</f>
        <v xml:space="preserve">   "FESTSTOFFKESSELTEMP"                              </v>
      </c>
      <c r="F8693">
        <f>HEX2DEC(C8693)</f>
        <v>28</v>
      </c>
      <c r="G8693">
        <f t="shared" si="640"/>
        <v>0</v>
      </c>
    </row>
    <row r="8694" spans="1:7" hidden="1" x14ac:dyDescent="0.35">
      <c r="A8694">
        <v>41.980035000000001</v>
      </c>
      <c r="B8694" t="s">
        <v>7317</v>
      </c>
      <c r="C8694">
        <v>1</v>
      </c>
      <c r="E8694" t="str">
        <f>IFERROR(VLOOKUP(C8694,Elster!$A$5:$D$148,2,FALSE),"not in table")</f>
        <v xml:space="preserve">   "FEHLERMELDUNG"                                    </v>
      </c>
      <c r="F8694">
        <f>HEX2DEC(C8694)</f>
        <v>1</v>
      </c>
      <c r="G8694">
        <f t="shared" si="640"/>
        <v>5.000000000002558E-3</v>
      </c>
    </row>
    <row r="8695" spans="1:7" x14ac:dyDescent="0.35">
      <c r="A8695">
        <v>41.980035000000001</v>
      </c>
      <c r="B8695" t="s">
        <v>7319</v>
      </c>
      <c r="C8695">
        <v>1</v>
      </c>
      <c r="D8695" t="str">
        <f>IFERROR(VLOOKUP(C8695,Elster!$A$5:$D$148,2,FALSE),"not in table")</f>
        <v xml:space="preserve">   "FEHLERMELDUNG"                                    </v>
      </c>
      <c r="F8695">
        <f>HEX2DEC(C8695)</f>
        <v>1</v>
      </c>
      <c r="G8695">
        <f t="shared" si="640"/>
        <v>0</v>
      </c>
    </row>
    <row r="8696" spans="1:7" hidden="1" x14ac:dyDescent="0.35">
      <c r="A8696">
        <v>41.985035000000003</v>
      </c>
      <c r="B8696" t="s">
        <v>7317</v>
      </c>
      <c r="C8696">
        <v>0</v>
      </c>
      <c r="E8696" t="str">
        <f>IFERROR(VLOOKUP(C8696,Elster!$A$5:$D$148,2,FALSE),"not in table")</f>
        <v>not in table</v>
      </c>
      <c r="F8696">
        <f>HEX2DEC(C8696)</f>
        <v>0</v>
      </c>
      <c r="G8696">
        <f t="shared" si="640"/>
        <v>5.000000000002558E-3</v>
      </c>
    </row>
    <row r="8697" spans="1:7" x14ac:dyDescent="0.35">
      <c r="A8697">
        <v>41.985035000000003</v>
      </c>
      <c r="B8697" t="s">
        <v>7319</v>
      </c>
      <c r="C8697">
        <v>0</v>
      </c>
      <c r="D8697" t="str">
        <f>IFERROR(VLOOKUP(C8697,Elster!$A$5:$D$148,2,FALSE),"not in table")</f>
        <v>not in table</v>
      </c>
      <c r="F8697">
        <f t="shared" ref="F8697:F8698" si="642">HEX2DEC(C8697)</f>
        <v>0</v>
      </c>
      <c r="G8697">
        <f t="shared" si="640"/>
        <v>0</v>
      </c>
    </row>
    <row r="8698" spans="1:7" x14ac:dyDescent="0.35">
      <c r="A8698">
        <v>41.990034999999999</v>
      </c>
      <c r="B8698" t="s">
        <v>7319</v>
      </c>
      <c r="C8698">
        <v>1</v>
      </c>
      <c r="D8698" t="str">
        <f>IFERROR(VLOOKUP(C8698,Elster!$A$5:$D$148,2,FALSE),"not in table")</f>
        <v xml:space="preserve">   "FEHLERMELDUNG"                                    </v>
      </c>
      <c r="F8698">
        <f t="shared" si="642"/>
        <v>1</v>
      </c>
      <c r="G8698">
        <f t="shared" si="640"/>
        <v>4.9999999999954525E-3</v>
      </c>
    </row>
    <row r="8699" spans="1:7" hidden="1" x14ac:dyDescent="0.35">
      <c r="A8699">
        <v>41.990060999999997</v>
      </c>
      <c r="B8699" t="s">
        <v>7317</v>
      </c>
      <c r="C8699">
        <v>1</v>
      </c>
      <c r="E8699" t="str">
        <f>IFERROR(VLOOKUP(C8699,Elster!$A$5:$D$148,2,FALSE),"not in table")</f>
        <v xml:space="preserve">   "FEHLERMELDUNG"                                    </v>
      </c>
      <c r="F8699">
        <f>HEX2DEC(C8699)</f>
        <v>1</v>
      </c>
      <c r="G8699">
        <f t="shared" si="640"/>
        <v>2.5999999998305157E-5</v>
      </c>
    </row>
    <row r="8700" spans="1:7" x14ac:dyDescent="0.35">
      <c r="A8700">
        <v>41.995035000000001</v>
      </c>
      <c r="B8700" t="s">
        <v>7319</v>
      </c>
      <c r="C8700">
        <v>29</v>
      </c>
      <c r="D8700" t="str">
        <f>IFERROR(VLOOKUP(C8700,Elster!$A$5:$D$148,2,FALSE),"not in table")</f>
        <v xml:space="preserve">   "MAX_TEMP_HZK"                                     </v>
      </c>
      <c r="F8700">
        <f>HEX2DEC(C8700)</f>
        <v>41</v>
      </c>
      <c r="G8700">
        <f t="shared" si="640"/>
        <v>4.9740000000042528E-3</v>
      </c>
    </row>
    <row r="8701" spans="1:7" hidden="1" x14ac:dyDescent="0.35">
      <c r="A8701">
        <v>41.995061</v>
      </c>
      <c r="B8701" t="s">
        <v>7317</v>
      </c>
      <c r="C8701">
        <v>29</v>
      </c>
      <c r="E8701" t="str">
        <f>IFERROR(VLOOKUP(C8701,Elster!$A$5:$D$148,2,FALSE),"not in table")</f>
        <v xml:space="preserve">   "MAX_TEMP_HZK"                                     </v>
      </c>
      <c r="F8701">
        <f t="shared" ref="F8701:F8713" si="643">HEX2DEC(C8701)</f>
        <v>41</v>
      </c>
      <c r="G8701">
        <f t="shared" si="640"/>
        <v>2.5999999998305157E-5</v>
      </c>
    </row>
    <row r="8702" spans="1:7" hidden="1" x14ac:dyDescent="0.35">
      <c r="A8702">
        <v>42.005842000000001</v>
      </c>
      <c r="B8702" t="s">
        <v>7317</v>
      </c>
      <c r="C8702">
        <v>3</v>
      </c>
      <c r="E8702" t="str">
        <f>IFERROR(VLOOKUP(C8702,Elster!$A$5:$D$148,2,FALSE),"not in table")</f>
        <v xml:space="preserve">   "SPEICHERSOLLTEMP"                                 </v>
      </c>
      <c r="F8702">
        <f t="shared" si="643"/>
        <v>3</v>
      </c>
      <c r="G8702">
        <f t="shared" si="640"/>
        <v>1.0781000000001484E-2</v>
      </c>
    </row>
    <row r="8703" spans="1:7" hidden="1" x14ac:dyDescent="0.35">
      <c r="A8703">
        <v>42.010815999999998</v>
      </c>
      <c r="B8703" t="s">
        <v>7317</v>
      </c>
      <c r="C8703">
        <v>0</v>
      </c>
      <c r="E8703" t="str">
        <f>IFERROR(VLOOKUP(C8703,Elster!$A$5:$D$148,2,FALSE),"not in table")</f>
        <v>not in table</v>
      </c>
      <c r="F8703">
        <f t="shared" si="643"/>
        <v>0</v>
      </c>
      <c r="G8703">
        <f t="shared" si="640"/>
        <v>4.9739999999971474E-3</v>
      </c>
    </row>
    <row r="8704" spans="1:7" hidden="1" x14ac:dyDescent="0.35">
      <c r="A8704">
        <v>42.015763999999997</v>
      </c>
      <c r="B8704" t="s">
        <v>7317</v>
      </c>
      <c r="C8704" t="s">
        <v>7378</v>
      </c>
      <c r="E8704" t="str">
        <f>IFERROR(VLOOKUP(C8704,Elster!$A$5:$D$148,2,FALSE),"not in table")</f>
        <v xml:space="preserve">   "SAMMLERISTTEMP"                                   </v>
      </c>
      <c r="F8704">
        <f t="shared" si="643"/>
        <v>13</v>
      </c>
      <c r="G8704">
        <f t="shared" si="640"/>
        <v>4.9479999999988422E-3</v>
      </c>
    </row>
    <row r="8705" spans="1:7" hidden="1" x14ac:dyDescent="0.35">
      <c r="A8705">
        <v>42.020738000000001</v>
      </c>
      <c r="B8705" t="s">
        <v>7317</v>
      </c>
      <c r="C8705">
        <v>2</v>
      </c>
      <c r="E8705" t="str">
        <f>IFERROR(VLOOKUP(C8705,Elster!$A$5:$D$148,2,FALSE),"not in table")</f>
        <v xml:space="preserve">   "KESSELSOLLTEMP"                                   </v>
      </c>
      <c r="F8705">
        <f t="shared" si="643"/>
        <v>2</v>
      </c>
      <c r="G8705">
        <f t="shared" si="640"/>
        <v>4.9740000000042528E-3</v>
      </c>
    </row>
    <row r="8706" spans="1:7" hidden="1" x14ac:dyDescent="0.35">
      <c r="A8706">
        <v>42.025711000000001</v>
      </c>
      <c r="B8706" t="s">
        <v>7317</v>
      </c>
      <c r="C8706">
        <v>0</v>
      </c>
      <c r="E8706" t="str">
        <f>IFERROR(VLOOKUP(C8706,Elster!$A$5:$D$148,2,FALSE),"not in table")</f>
        <v>not in table</v>
      </c>
      <c r="F8706">
        <f t="shared" si="643"/>
        <v>0</v>
      </c>
      <c r="G8706">
        <f t="shared" si="640"/>
        <v>4.9729999999996721E-3</v>
      </c>
    </row>
    <row r="8707" spans="1:7" hidden="1" x14ac:dyDescent="0.35">
      <c r="A8707">
        <v>42.030684999999998</v>
      </c>
      <c r="B8707" t="s">
        <v>7317</v>
      </c>
      <c r="C8707" t="s">
        <v>7390</v>
      </c>
      <c r="E8707" t="str">
        <f>IFERROR(VLOOKUP(C8707,Elster!$A$5:$D$148,2,FALSE),"not in table")</f>
        <v xml:space="preserve">//   "ERWEITERUNGSTELEGRAMM"                            </v>
      </c>
      <c r="F8707">
        <f t="shared" si="643"/>
        <v>250</v>
      </c>
      <c r="G8707">
        <f t="shared" si="640"/>
        <v>4.9739999999971474E-3</v>
      </c>
    </row>
    <row r="8708" spans="1:7" hidden="1" x14ac:dyDescent="0.35">
      <c r="A8708">
        <v>42.035632999999997</v>
      </c>
      <c r="B8708" t="s">
        <v>7317</v>
      </c>
      <c r="C8708">
        <v>1</v>
      </c>
      <c r="E8708" t="str">
        <f>IFERROR(VLOOKUP(C8708,Elster!$A$5:$D$148,2,FALSE),"not in table")</f>
        <v xml:space="preserve">   "FEHLERMELDUNG"                                    </v>
      </c>
      <c r="F8708">
        <f t="shared" si="643"/>
        <v>1</v>
      </c>
      <c r="G8708">
        <f t="shared" ref="G8708:G8771" si="644">A8708-A8707</f>
        <v>4.9479999999988422E-3</v>
      </c>
    </row>
    <row r="8709" spans="1:7" hidden="1" x14ac:dyDescent="0.35">
      <c r="A8709">
        <v>42.040607000000001</v>
      </c>
      <c r="B8709" t="s">
        <v>7317</v>
      </c>
      <c r="C8709" t="s">
        <v>7389</v>
      </c>
      <c r="E8709" t="str">
        <f>IFERROR(VLOOKUP(C8709,Elster!$A$5:$D$148,2,FALSE),"not in table")</f>
        <v xml:space="preserve">   "FESTSTOFFKESSELTEMP"                              </v>
      </c>
      <c r="F8709">
        <f t="shared" si="643"/>
        <v>28</v>
      </c>
      <c r="G8709">
        <f t="shared" si="644"/>
        <v>4.9740000000042528E-3</v>
      </c>
    </row>
    <row r="8710" spans="1:7" hidden="1" x14ac:dyDescent="0.35">
      <c r="A8710">
        <v>42.045580999999999</v>
      </c>
      <c r="B8710" t="s">
        <v>7317</v>
      </c>
      <c r="C8710">
        <v>1</v>
      </c>
      <c r="E8710" t="str">
        <f>IFERROR(VLOOKUP(C8710,Elster!$A$5:$D$148,2,FALSE),"not in table")</f>
        <v xml:space="preserve">   "FEHLERMELDUNG"                                    </v>
      </c>
      <c r="F8710">
        <f t="shared" si="643"/>
        <v>1</v>
      </c>
      <c r="G8710">
        <f t="shared" si="644"/>
        <v>4.9739999999971474E-3</v>
      </c>
    </row>
    <row r="8711" spans="1:7" hidden="1" x14ac:dyDescent="0.35">
      <c r="A8711">
        <v>42.050555000000003</v>
      </c>
      <c r="B8711" t="s">
        <v>7317</v>
      </c>
      <c r="C8711">
        <v>0</v>
      </c>
      <c r="E8711" t="str">
        <f>IFERROR(VLOOKUP(C8711,Elster!$A$5:$D$148,2,FALSE),"not in table")</f>
        <v>not in table</v>
      </c>
      <c r="F8711">
        <f t="shared" si="643"/>
        <v>0</v>
      </c>
      <c r="G8711">
        <f t="shared" si="644"/>
        <v>4.9740000000042528E-3</v>
      </c>
    </row>
    <row r="8712" spans="1:7" hidden="1" x14ac:dyDescent="0.35">
      <c r="A8712">
        <v>42.055503000000002</v>
      </c>
      <c r="B8712" t="s">
        <v>7317</v>
      </c>
      <c r="C8712">
        <v>1</v>
      </c>
      <c r="E8712" t="str">
        <f>IFERROR(VLOOKUP(C8712,Elster!$A$5:$D$148,2,FALSE),"not in table")</f>
        <v xml:space="preserve">   "FEHLERMELDUNG"                                    </v>
      </c>
      <c r="F8712">
        <f t="shared" si="643"/>
        <v>1</v>
      </c>
      <c r="G8712">
        <f t="shared" si="644"/>
        <v>4.9479999999988422E-3</v>
      </c>
    </row>
    <row r="8713" spans="1:7" hidden="1" x14ac:dyDescent="0.35">
      <c r="A8713">
        <v>42.060476000000001</v>
      </c>
      <c r="B8713" t="s">
        <v>7317</v>
      </c>
      <c r="C8713" t="s">
        <v>7381</v>
      </c>
      <c r="E8713" t="str">
        <f>IFERROR(VLOOKUP(C8713,Elster!$A$5:$D$148,2,FALSE),"not in table")</f>
        <v xml:space="preserve">   "KP"                                               </v>
      </c>
      <c r="F8713">
        <f t="shared" si="643"/>
        <v>42</v>
      </c>
      <c r="G8713">
        <f t="shared" si="644"/>
        <v>4.9729999999996721E-3</v>
      </c>
    </row>
    <row r="8714" spans="1:7" x14ac:dyDescent="0.35">
      <c r="A8714">
        <v>42.067976000000002</v>
      </c>
      <c r="B8714" t="s">
        <v>7319</v>
      </c>
      <c r="C8714" t="s">
        <v>7378</v>
      </c>
      <c r="D8714" t="str">
        <f>IFERROR(VLOOKUP(C8714,Elster!$A$5:$D$148,2,FALSE),"not in table")</f>
        <v xml:space="preserve">   "SAMMLERISTTEMP"                                   </v>
      </c>
      <c r="F8714">
        <f>HEX2DEC(C8714)</f>
        <v>13</v>
      </c>
      <c r="G8714">
        <f t="shared" si="644"/>
        <v>7.5000000000002842E-3</v>
      </c>
    </row>
    <row r="8715" spans="1:7" hidden="1" x14ac:dyDescent="0.35">
      <c r="A8715">
        <v>42.068002</v>
      </c>
      <c r="B8715" t="s">
        <v>7317</v>
      </c>
      <c r="C8715" t="s">
        <v>7378</v>
      </c>
      <c r="E8715" t="str">
        <f>IFERROR(VLOOKUP(C8715,Elster!$A$5:$D$148,2,FALSE),"not in table")</f>
        <v xml:space="preserve">   "SAMMLERISTTEMP"                                   </v>
      </c>
      <c r="F8715">
        <f>HEX2DEC(C8715)</f>
        <v>13</v>
      </c>
      <c r="G8715">
        <f t="shared" si="644"/>
        <v>2.5999999998305157E-5</v>
      </c>
    </row>
    <row r="8716" spans="1:7" x14ac:dyDescent="0.35">
      <c r="A8716">
        <v>42.072975999999997</v>
      </c>
      <c r="B8716" t="s">
        <v>7319</v>
      </c>
      <c r="C8716">
        <v>0</v>
      </c>
      <c r="D8716" t="str">
        <f>IFERROR(VLOOKUP(C8716,Elster!$A$5:$D$148,2,FALSE),"not in table")</f>
        <v>not in table</v>
      </c>
      <c r="F8716">
        <f>HEX2DEC(C8716)</f>
        <v>0</v>
      </c>
      <c r="G8716">
        <f t="shared" si="644"/>
        <v>4.9739999999971474E-3</v>
      </c>
    </row>
    <row r="8717" spans="1:7" hidden="1" x14ac:dyDescent="0.35">
      <c r="A8717">
        <v>42.073002000000002</v>
      </c>
      <c r="B8717" t="s">
        <v>7317</v>
      </c>
      <c r="C8717">
        <v>0</v>
      </c>
      <c r="E8717" t="str">
        <f>IFERROR(VLOOKUP(C8717,Elster!$A$5:$D$148,2,FALSE),"not in table")</f>
        <v>not in table</v>
      </c>
      <c r="F8717">
        <f>HEX2DEC(C8717)</f>
        <v>0</v>
      </c>
      <c r="G8717">
        <f t="shared" si="644"/>
        <v>2.6000000005410584E-5</v>
      </c>
    </row>
    <row r="8718" spans="1:7" x14ac:dyDescent="0.35">
      <c r="A8718">
        <v>42.077976</v>
      </c>
      <c r="B8718" t="s">
        <v>7319</v>
      </c>
      <c r="C8718">
        <v>3</v>
      </c>
      <c r="D8718" t="str">
        <f>IFERROR(VLOOKUP(C8718,Elster!$A$5:$D$148,2,FALSE),"not in table")</f>
        <v xml:space="preserve">   "SPEICHERSOLLTEMP"                                 </v>
      </c>
      <c r="F8718">
        <f>HEX2DEC(C8718)</f>
        <v>3</v>
      </c>
      <c r="G8718">
        <f t="shared" si="644"/>
        <v>4.9739999999971474E-3</v>
      </c>
    </row>
    <row r="8719" spans="1:7" hidden="1" x14ac:dyDescent="0.35">
      <c r="A8719">
        <v>42.078001999999998</v>
      </c>
      <c r="B8719" t="s">
        <v>7317</v>
      </c>
      <c r="C8719">
        <v>3</v>
      </c>
      <c r="E8719" t="str">
        <f>IFERROR(VLOOKUP(C8719,Elster!$A$5:$D$148,2,FALSE),"not in table")</f>
        <v xml:space="preserve">   "SPEICHERSOLLTEMP"                                 </v>
      </c>
      <c r="F8719">
        <f t="shared" ref="F8719:F8720" si="645">HEX2DEC(C8719)</f>
        <v>3</v>
      </c>
      <c r="G8719">
        <f t="shared" si="644"/>
        <v>2.5999999998305157E-5</v>
      </c>
    </row>
    <row r="8720" spans="1:7" hidden="1" x14ac:dyDescent="0.35">
      <c r="A8720">
        <v>42.083002</v>
      </c>
      <c r="B8720" t="s">
        <v>7317</v>
      </c>
      <c r="C8720">
        <v>1</v>
      </c>
      <c r="E8720" t="str">
        <f>IFERROR(VLOOKUP(C8720,Elster!$A$5:$D$148,2,FALSE),"not in table")</f>
        <v xml:space="preserve">   "FEHLERMELDUNG"                                    </v>
      </c>
      <c r="F8720">
        <f t="shared" si="645"/>
        <v>1</v>
      </c>
      <c r="G8720">
        <f t="shared" si="644"/>
        <v>5.000000000002558E-3</v>
      </c>
    </row>
    <row r="8721" spans="1:7" x14ac:dyDescent="0.35">
      <c r="A8721">
        <v>42.083002</v>
      </c>
      <c r="B8721" t="s">
        <v>7319</v>
      </c>
      <c r="C8721">
        <v>1</v>
      </c>
      <c r="D8721" t="str">
        <f>IFERROR(VLOOKUP(C8721,Elster!$A$5:$D$148,2,FALSE),"not in table")</f>
        <v xml:space="preserve">   "FEHLERMELDUNG"                                    </v>
      </c>
      <c r="F8721">
        <f>HEX2DEC(C8721)</f>
        <v>1</v>
      </c>
      <c r="G8721">
        <f t="shared" si="644"/>
        <v>0</v>
      </c>
    </row>
    <row r="8722" spans="1:7" hidden="1" x14ac:dyDescent="0.35">
      <c r="A8722">
        <v>42.088002000000003</v>
      </c>
      <c r="B8722" t="s">
        <v>7317</v>
      </c>
      <c r="C8722">
        <v>0</v>
      </c>
      <c r="E8722" t="str">
        <f>IFERROR(VLOOKUP(C8722,Elster!$A$5:$D$148,2,FALSE),"not in table")</f>
        <v>not in table</v>
      </c>
      <c r="F8722">
        <f>HEX2DEC(C8722)</f>
        <v>0</v>
      </c>
      <c r="G8722">
        <f t="shared" si="644"/>
        <v>5.000000000002558E-3</v>
      </c>
    </row>
    <row r="8723" spans="1:7" x14ac:dyDescent="0.35">
      <c r="A8723">
        <v>42.088002000000003</v>
      </c>
      <c r="B8723" t="s">
        <v>7319</v>
      </c>
      <c r="C8723">
        <v>0</v>
      </c>
      <c r="D8723" t="str">
        <f>IFERROR(VLOOKUP(C8723,Elster!$A$5:$D$148,2,FALSE),"not in table")</f>
        <v>not in table</v>
      </c>
      <c r="F8723">
        <f>HEX2DEC(C8723)</f>
        <v>0</v>
      </c>
      <c r="G8723">
        <f t="shared" si="644"/>
        <v>0</v>
      </c>
    </row>
    <row r="8724" spans="1:7" hidden="1" x14ac:dyDescent="0.35">
      <c r="A8724">
        <v>42.093001999999998</v>
      </c>
      <c r="B8724" t="s">
        <v>7317</v>
      </c>
      <c r="C8724" t="s">
        <v>7390</v>
      </c>
      <c r="E8724" t="str">
        <f>IFERROR(VLOOKUP(C8724,Elster!$A$5:$D$148,2,FALSE),"not in table")</f>
        <v xml:space="preserve">//   "ERWEITERUNGSTELEGRAMM"                            </v>
      </c>
      <c r="F8724">
        <f>HEX2DEC(C8724)</f>
        <v>250</v>
      </c>
      <c r="G8724">
        <f t="shared" si="644"/>
        <v>4.9999999999954525E-3</v>
      </c>
    </row>
    <row r="8725" spans="1:7" x14ac:dyDescent="0.35">
      <c r="A8725">
        <v>42.093001999999998</v>
      </c>
      <c r="B8725" t="s">
        <v>7319</v>
      </c>
      <c r="C8725" t="s">
        <v>7390</v>
      </c>
      <c r="D8725" t="str">
        <f>IFERROR(VLOOKUP(C8725,Elster!$A$5:$D$148,2,FALSE),"not in table")</f>
        <v xml:space="preserve">//   "ERWEITERUNGSTELEGRAMM"                            </v>
      </c>
      <c r="F8725">
        <f>HEX2DEC(C8725)</f>
        <v>250</v>
      </c>
      <c r="G8725">
        <f t="shared" si="644"/>
        <v>0</v>
      </c>
    </row>
    <row r="8726" spans="1:7" hidden="1" x14ac:dyDescent="0.35">
      <c r="A8726">
        <v>42.098002000000001</v>
      </c>
      <c r="B8726" t="s">
        <v>7317</v>
      </c>
      <c r="C8726">
        <v>1</v>
      </c>
      <c r="E8726" t="str">
        <f>IFERROR(VLOOKUP(C8726,Elster!$A$5:$D$148,2,FALSE),"not in table")</f>
        <v xml:space="preserve">   "FEHLERMELDUNG"                                    </v>
      </c>
      <c r="F8726">
        <f>HEX2DEC(C8726)</f>
        <v>1</v>
      </c>
      <c r="G8726">
        <f t="shared" si="644"/>
        <v>5.000000000002558E-3</v>
      </c>
    </row>
    <row r="8727" spans="1:7" x14ac:dyDescent="0.35">
      <c r="A8727">
        <v>42.098002000000001</v>
      </c>
      <c r="B8727" t="s">
        <v>7319</v>
      </c>
      <c r="C8727">
        <v>1</v>
      </c>
      <c r="D8727" t="str">
        <f>IFERROR(VLOOKUP(C8727,Elster!$A$5:$D$148,2,FALSE),"not in table")</f>
        <v xml:space="preserve">   "FEHLERMELDUNG"                                    </v>
      </c>
      <c r="F8727">
        <f>HEX2DEC(C8727)</f>
        <v>1</v>
      </c>
      <c r="G8727">
        <f t="shared" si="644"/>
        <v>0</v>
      </c>
    </row>
    <row r="8728" spans="1:7" hidden="1" x14ac:dyDescent="0.35">
      <c r="A8728">
        <v>42.103001999999996</v>
      </c>
      <c r="B8728" t="s">
        <v>7317</v>
      </c>
      <c r="C8728" t="s">
        <v>7424</v>
      </c>
      <c r="E8728" t="str">
        <f>IFERROR(VLOOKUP(C8728,Elster!$A$5:$D$148,2,FALSE),"not in table")</f>
        <v>not in table</v>
      </c>
      <c r="F8728">
        <f>HEX2DEC(C8728)</f>
        <v>29</v>
      </c>
      <c r="G8728">
        <f t="shared" si="644"/>
        <v>4.9999999999954525E-3</v>
      </c>
    </row>
    <row r="8729" spans="1:7" x14ac:dyDescent="0.35">
      <c r="A8729">
        <v>42.103001999999996</v>
      </c>
      <c r="B8729" t="s">
        <v>7319</v>
      </c>
      <c r="C8729" t="s">
        <v>7424</v>
      </c>
      <c r="D8729" t="str">
        <f>IFERROR(VLOOKUP(C8729,Elster!$A$5:$D$148,2,FALSE),"not in table")</f>
        <v>not in table</v>
      </c>
      <c r="F8729">
        <f>HEX2DEC(C8729)</f>
        <v>29</v>
      </c>
      <c r="G8729">
        <f t="shared" si="644"/>
        <v>0</v>
      </c>
    </row>
    <row r="8730" spans="1:7" hidden="1" x14ac:dyDescent="0.35">
      <c r="A8730">
        <v>42.108001999999999</v>
      </c>
      <c r="B8730" t="s">
        <v>7317</v>
      </c>
      <c r="C8730" t="s">
        <v>7378</v>
      </c>
      <c r="E8730" t="str">
        <f>IFERROR(VLOOKUP(C8730,Elster!$A$5:$D$148,2,FALSE),"not in table")</f>
        <v xml:space="preserve">   "SAMMLERISTTEMP"                                   </v>
      </c>
      <c r="F8730">
        <f>HEX2DEC(C8730)</f>
        <v>13</v>
      </c>
      <c r="G8730">
        <f t="shared" si="644"/>
        <v>5.000000000002558E-3</v>
      </c>
    </row>
    <row r="8731" spans="1:7" x14ac:dyDescent="0.35">
      <c r="A8731">
        <v>42.108001999999999</v>
      </c>
      <c r="B8731" t="s">
        <v>7319</v>
      </c>
      <c r="C8731" t="s">
        <v>7378</v>
      </c>
      <c r="D8731" t="str">
        <f>IFERROR(VLOOKUP(C8731,Elster!$A$5:$D$148,2,FALSE),"not in table")</f>
        <v xml:space="preserve">   "SAMMLERISTTEMP"                                   </v>
      </c>
      <c r="F8731">
        <f>HEX2DEC(C8731)</f>
        <v>13</v>
      </c>
      <c r="G8731">
        <f t="shared" si="644"/>
        <v>0</v>
      </c>
    </row>
    <row r="8732" spans="1:7" hidden="1" x14ac:dyDescent="0.35">
      <c r="A8732">
        <v>42.113002000000002</v>
      </c>
      <c r="B8732" t="s">
        <v>7317</v>
      </c>
      <c r="C8732">
        <v>0</v>
      </c>
      <c r="E8732" t="str">
        <f>IFERROR(VLOOKUP(C8732,Elster!$A$5:$D$148,2,FALSE),"not in table")</f>
        <v>not in table</v>
      </c>
      <c r="F8732">
        <f>HEX2DEC(C8732)</f>
        <v>0</v>
      </c>
      <c r="G8732">
        <f t="shared" si="644"/>
        <v>5.000000000002558E-3</v>
      </c>
    </row>
    <row r="8733" spans="1:7" x14ac:dyDescent="0.35">
      <c r="A8733">
        <v>42.113002000000002</v>
      </c>
      <c r="B8733" t="s">
        <v>7319</v>
      </c>
      <c r="C8733">
        <v>0</v>
      </c>
      <c r="D8733" t="str">
        <f>IFERROR(VLOOKUP(C8733,Elster!$A$5:$D$148,2,FALSE),"not in table")</f>
        <v>not in table</v>
      </c>
      <c r="F8733">
        <f>HEX2DEC(C8733)</f>
        <v>0</v>
      </c>
      <c r="G8733">
        <f t="shared" si="644"/>
        <v>0</v>
      </c>
    </row>
    <row r="8734" spans="1:7" hidden="1" x14ac:dyDescent="0.35">
      <c r="A8734">
        <v>42.118001999999997</v>
      </c>
      <c r="B8734" t="s">
        <v>7317</v>
      </c>
      <c r="C8734">
        <v>1</v>
      </c>
      <c r="E8734" t="str">
        <f>IFERROR(VLOOKUP(C8734,Elster!$A$5:$D$148,2,FALSE),"not in table")</f>
        <v xml:space="preserve">   "FEHLERMELDUNG"                                    </v>
      </c>
      <c r="F8734">
        <f>HEX2DEC(C8734)</f>
        <v>1</v>
      </c>
      <c r="G8734">
        <f t="shared" si="644"/>
        <v>4.9999999999954525E-3</v>
      </c>
    </row>
    <row r="8735" spans="1:7" x14ac:dyDescent="0.35">
      <c r="A8735">
        <v>42.118001999999997</v>
      </c>
      <c r="B8735" t="s">
        <v>7319</v>
      </c>
      <c r="C8735">
        <v>1</v>
      </c>
      <c r="D8735" t="str">
        <f>IFERROR(VLOOKUP(C8735,Elster!$A$5:$D$148,2,FALSE),"not in table")</f>
        <v xml:space="preserve">   "FEHLERMELDUNG"                                    </v>
      </c>
      <c r="F8735">
        <f>HEX2DEC(C8735)</f>
        <v>1</v>
      </c>
      <c r="G8735">
        <f t="shared" si="644"/>
        <v>0</v>
      </c>
    </row>
    <row r="8736" spans="1:7" hidden="1" x14ac:dyDescent="0.35">
      <c r="A8736">
        <v>42.123001000000002</v>
      </c>
      <c r="B8736" t="s">
        <v>7317</v>
      </c>
      <c r="C8736">
        <v>36</v>
      </c>
      <c r="E8736" t="str">
        <f>IFERROR(VLOOKUP(C8736,Elster!$A$5:$D$148,2,FALSE),"not in table")</f>
        <v xml:space="preserve">   "KOLLEKTORTEMP_2"                                  </v>
      </c>
      <c r="F8736">
        <f>HEX2DEC(C8736)</f>
        <v>54</v>
      </c>
      <c r="G8736">
        <f t="shared" si="644"/>
        <v>4.9990000000050827E-3</v>
      </c>
    </row>
    <row r="8737" spans="1:7" x14ac:dyDescent="0.35">
      <c r="A8737">
        <v>42.123001000000002</v>
      </c>
      <c r="B8737" t="s">
        <v>7319</v>
      </c>
      <c r="C8737">
        <v>36</v>
      </c>
      <c r="D8737" t="str">
        <f>IFERROR(VLOOKUP(C8737,Elster!$A$5:$D$148,2,FALSE),"not in table")</f>
        <v xml:space="preserve">   "KOLLEKTORTEMP_2"                                  </v>
      </c>
      <c r="F8737">
        <f>HEX2DEC(C8737)</f>
        <v>54</v>
      </c>
      <c r="G8737">
        <f t="shared" si="644"/>
        <v>0</v>
      </c>
    </row>
    <row r="8738" spans="1:7" hidden="1" x14ac:dyDescent="0.35">
      <c r="A8738">
        <v>42.134250999999999</v>
      </c>
      <c r="B8738" t="s">
        <v>7317</v>
      </c>
      <c r="C8738">
        <v>3</v>
      </c>
      <c r="E8738" t="str">
        <f>IFERROR(VLOOKUP(C8738,Elster!$A$5:$D$148,2,FALSE),"not in table")</f>
        <v xml:space="preserve">   "SPEICHERSOLLTEMP"                                 </v>
      </c>
      <c r="F8738">
        <f t="shared" ref="F8738:F8750" si="646">HEX2DEC(C8738)</f>
        <v>3</v>
      </c>
      <c r="G8738">
        <f t="shared" si="644"/>
        <v>1.1249999999996874E-2</v>
      </c>
    </row>
    <row r="8739" spans="1:7" hidden="1" x14ac:dyDescent="0.35">
      <c r="A8739">
        <v>42.139198999999998</v>
      </c>
      <c r="B8739" t="s">
        <v>7317</v>
      </c>
      <c r="C8739">
        <v>0</v>
      </c>
      <c r="E8739" t="str">
        <f>IFERROR(VLOOKUP(C8739,Elster!$A$5:$D$148,2,FALSE),"not in table")</f>
        <v>not in table</v>
      </c>
      <c r="F8739">
        <f t="shared" si="646"/>
        <v>0</v>
      </c>
      <c r="G8739">
        <f t="shared" si="644"/>
        <v>4.9479999999988422E-3</v>
      </c>
    </row>
    <row r="8740" spans="1:7" hidden="1" x14ac:dyDescent="0.35">
      <c r="A8740">
        <v>42.144173000000002</v>
      </c>
      <c r="B8740" t="s">
        <v>7317</v>
      </c>
      <c r="C8740" t="s">
        <v>7378</v>
      </c>
      <c r="E8740" t="str">
        <f>IFERROR(VLOOKUP(C8740,Elster!$A$5:$D$148,2,FALSE),"not in table")</f>
        <v xml:space="preserve">   "SAMMLERISTTEMP"                                   </v>
      </c>
      <c r="F8740">
        <f t="shared" si="646"/>
        <v>13</v>
      </c>
      <c r="G8740">
        <f t="shared" si="644"/>
        <v>4.9740000000042528E-3</v>
      </c>
    </row>
    <row r="8741" spans="1:7" hidden="1" x14ac:dyDescent="0.35">
      <c r="A8741">
        <v>42.149146999999999</v>
      </c>
      <c r="B8741" t="s">
        <v>7317</v>
      </c>
      <c r="C8741">
        <v>2</v>
      </c>
      <c r="E8741" t="str">
        <f>IFERROR(VLOOKUP(C8741,Elster!$A$5:$D$148,2,FALSE),"not in table")</f>
        <v xml:space="preserve">   "KESSELSOLLTEMP"                                   </v>
      </c>
      <c r="F8741">
        <f t="shared" si="646"/>
        <v>2</v>
      </c>
      <c r="G8741">
        <f t="shared" si="644"/>
        <v>4.9739999999971474E-3</v>
      </c>
    </row>
    <row r="8742" spans="1:7" hidden="1" x14ac:dyDescent="0.35">
      <c r="A8742">
        <v>42.154121000000004</v>
      </c>
      <c r="B8742" t="s">
        <v>7317</v>
      </c>
      <c r="C8742">
        <v>0</v>
      </c>
      <c r="E8742" t="str">
        <f>IFERROR(VLOOKUP(C8742,Elster!$A$5:$D$148,2,FALSE),"not in table")</f>
        <v>not in table</v>
      </c>
      <c r="F8742">
        <f t="shared" si="646"/>
        <v>0</v>
      </c>
      <c r="G8742">
        <f t="shared" si="644"/>
        <v>4.9740000000042528E-3</v>
      </c>
    </row>
    <row r="8743" spans="1:7" hidden="1" x14ac:dyDescent="0.35">
      <c r="A8743">
        <v>42.159069000000002</v>
      </c>
      <c r="B8743" t="s">
        <v>7317</v>
      </c>
      <c r="C8743" t="s">
        <v>7390</v>
      </c>
      <c r="E8743" t="str">
        <f>IFERROR(VLOOKUP(C8743,Elster!$A$5:$D$148,2,FALSE),"not in table")</f>
        <v xml:space="preserve">//   "ERWEITERUNGSTELEGRAMM"                            </v>
      </c>
      <c r="F8743">
        <f t="shared" si="646"/>
        <v>250</v>
      </c>
      <c r="G8743">
        <f t="shared" si="644"/>
        <v>4.9479999999988422E-3</v>
      </c>
    </row>
    <row r="8744" spans="1:7" hidden="1" x14ac:dyDescent="0.35">
      <c r="A8744">
        <v>42.164042000000002</v>
      </c>
      <c r="B8744" t="s">
        <v>7317</v>
      </c>
      <c r="C8744">
        <v>1</v>
      </c>
      <c r="E8744" t="str">
        <f>IFERROR(VLOOKUP(C8744,Elster!$A$5:$D$148,2,FALSE),"not in table")</f>
        <v xml:space="preserve">   "FEHLERMELDUNG"                                    </v>
      </c>
      <c r="F8744">
        <f t="shared" si="646"/>
        <v>1</v>
      </c>
      <c r="G8744">
        <f t="shared" si="644"/>
        <v>4.9729999999996721E-3</v>
      </c>
    </row>
    <row r="8745" spans="1:7" hidden="1" x14ac:dyDescent="0.35">
      <c r="A8745">
        <v>42.169015999999999</v>
      </c>
      <c r="B8745" t="s">
        <v>7317</v>
      </c>
      <c r="C8745" t="s">
        <v>7424</v>
      </c>
      <c r="E8745" t="str">
        <f>IFERROR(VLOOKUP(C8745,Elster!$A$5:$D$148,2,FALSE),"not in table")</f>
        <v>not in table</v>
      </c>
      <c r="F8745">
        <f t="shared" si="646"/>
        <v>29</v>
      </c>
      <c r="G8745">
        <f t="shared" si="644"/>
        <v>4.9739999999971474E-3</v>
      </c>
    </row>
    <row r="8746" spans="1:7" hidden="1" x14ac:dyDescent="0.35">
      <c r="A8746">
        <v>42.173990000000003</v>
      </c>
      <c r="B8746" t="s">
        <v>7317</v>
      </c>
      <c r="C8746" t="s">
        <v>7378</v>
      </c>
      <c r="E8746" t="str">
        <f>IFERROR(VLOOKUP(C8746,Elster!$A$5:$D$148,2,FALSE),"not in table")</f>
        <v xml:space="preserve">   "SAMMLERISTTEMP"                                   </v>
      </c>
      <c r="F8746">
        <f t="shared" si="646"/>
        <v>13</v>
      </c>
      <c r="G8746">
        <f t="shared" si="644"/>
        <v>4.9740000000042528E-3</v>
      </c>
    </row>
    <row r="8747" spans="1:7" hidden="1" x14ac:dyDescent="0.35">
      <c r="A8747">
        <v>42.178938000000002</v>
      </c>
      <c r="B8747" t="s">
        <v>7317</v>
      </c>
      <c r="C8747">
        <v>0</v>
      </c>
      <c r="E8747" t="str">
        <f>IFERROR(VLOOKUP(C8747,Elster!$A$5:$D$148,2,FALSE),"not in table")</f>
        <v>not in table</v>
      </c>
      <c r="F8747">
        <f t="shared" si="646"/>
        <v>0</v>
      </c>
      <c r="G8747">
        <f t="shared" si="644"/>
        <v>4.9479999999988422E-3</v>
      </c>
    </row>
    <row r="8748" spans="1:7" hidden="1" x14ac:dyDescent="0.35">
      <c r="A8748">
        <v>42.183911999999999</v>
      </c>
      <c r="B8748" t="s">
        <v>7317</v>
      </c>
      <c r="C8748">
        <v>1</v>
      </c>
      <c r="E8748" t="str">
        <f>IFERROR(VLOOKUP(C8748,Elster!$A$5:$D$148,2,FALSE),"not in table")</f>
        <v xml:space="preserve">   "FEHLERMELDUNG"                                    </v>
      </c>
      <c r="F8748">
        <f t="shared" si="646"/>
        <v>1</v>
      </c>
      <c r="G8748">
        <f t="shared" si="644"/>
        <v>4.9739999999971474E-3</v>
      </c>
    </row>
    <row r="8749" spans="1:7" hidden="1" x14ac:dyDescent="0.35">
      <c r="A8749">
        <v>42.188885999999997</v>
      </c>
      <c r="B8749" t="s">
        <v>7317</v>
      </c>
      <c r="C8749">
        <v>37</v>
      </c>
      <c r="E8749" t="str">
        <f>IFERROR(VLOOKUP(C8749,Elster!$A$5:$D$148,2,FALSE),"not in table")</f>
        <v>not in table</v>
      </c>
      <c r="F8749">
        <f t="shared" si="646"/>
        <v>55</v>
      </c>
      <c r="G8749">
        <f t="shared" si="644"/>
        <v>4.9739999999971474E-3</v>
      </c>
    </row>
    <row r="8750" spans="1:7" hidden="1" x14ac:dyDescent="0.35">
      <c r="A8750">
        <v>42.196359999999999</v>
      </c>
      <c r="B8750" t="s">
        <v>7317</v>
      </c>
      <c r="C8750" t="s">
        <v>7378</v>
      </c>
      <c r="E8750" t="str">
        <f>IFERROR(VLOOKUP(C8750,Elster!$A$5:$D$148,2,FALSE),"not in table")</f>
        <v xml:space="preserve">   "SAMMLERISTTEMP"                                   </v>
      </c>
      <c r="F8750">
        <f t="shared" si="646"/>
        <v>13</v>
      </c>
      <c r="G8750">
        <f t="shared" si="644"/>
        <v>7.4740000000019791E-3</v>
      </c>
    </row>
    <row r="8751" spans="1:7" x14ac:dyDescent="0.35">
      <c r="A8751">
        <v>42.196359999999999</v>
      </c>
      <c r="B8751" t="s">
        <v>7319</v>
      </c>
      <c r="C8751" t="s">
        <v>7378</v>
      </c>
      <c r="D8751" t="str">
        <f>IFERROR(VLOOKUP(C8751,Elster!$A$5:$D$148,2,FALSE),"not in table")</f>
        <v xml:space="preserve">   "SAMMLERISTTEMP"                                   </v>
      </c>
      <c r="F8751">
        <f>HEX2DEC(C8751)</f>
        <v>13</v>
      </c>
      <c r="G8751">
        <f t="shared" si="644"/>
        <v>0</v>
      </c>
    </row>
    <row r="8752" spans="1:7" hidden="1" x14ac:dyDescent="0.35">
      <c r="A8752">
        <v>42.201358999999997</v>
      </c>
      <c r="B8752" t="s">
        <v>7317</v>
      </c>
      <c r="C8752">
        <v>0</v>
      </c>
      <c r="E8752" t="str">
        <f>IFERROR(VLOOKUP(C8752,Elster!$A$5:$D$148,2,FALSE),"not in table")</f>
        <v>not in table</v>
      </c>
      <c r="F8752">
        <f>HEX2DEC(C8752)</f>
        <v>0</v>
      </c>
      <c r="G8752">
        <f t="shared" si="644"/>
        <v>4.9989999999979773E-3</v>
      </c>
    </row>
    <row r="8753" spans="1:7" x14ac:dyDescent="0.35">
      <c r="A8753">
        <v>42.201358999999997</v>
      </c>
      <c r="B8753" t="s">
        <v>7319</v>
      </c>
      <c r="C8753">
        <v>0</v>
      </c>
      <c r="D8753" t="str">
        <f>IFERROR(VLOOKUP(C8753,Elster!$A$5:$D$148,2,FALSE),"not in table")</f>
        <v>not in table</v>
      </c>
      <c r="F8753">
        <f>HEX2DEC(C8753)</f>
        <v>0</v>
      </c>
      <c r="G8753">
        <f t="shared" si="644"/>
        <v>0</v>
      </c>
    </row>
    <row r="8754" spans="1:7" hidden="1" x14ac:dyDescent="0.35">
      <c r="A8754">
        <v>42.206358999999999</v>
      </c>
      <c r="B8754" t="s">
        <v>7317</v>
      </c>
      <c r="C8754">
        <v>3</v>
      </c>
      <c r="E8754" t="str">
        <f>IFERROR(VLOOKUP(C8754,Elster!$A$5:$D$148,2,FALSE),"not in table")</f>
        <v xml:space="preserve">   "SPEICHERSOLLTEMP"                                 </v>
      </c>
      <c r="F8754">
        <f>HEX2DEC(C8754)</f>
        <v>3</v>
      </c>
      <c r="G8754">
        <f t="shared" si="644"/>
        <v>5.000000000002558E-3</v>
      </c>
    </row>
    <row r="8755" spans="1:7" x14ac:dyDescent="0.35">
      <c r="A8755">
        <v>42.206358999999999</v>
      </c>
      <c r="B8755" t="s">
        <v>7319</v>
      </c>
      <c r="C8755">
        <v>3</v>
      </c>
      <c r="D8755" t="str">
        <f>IFERROR(VLOOKUP(C8755,Elster!$A$5:$D$148,2,FALSE),"not in table")</f>
        <v xml:space="preserve">   "SPEICHERSOLLTEMP"                                 </v>
      </c>
      <c r="F8755">
        <f t="shared" ref="F8755:F8756" si="647">HEX2DEC(C8755)</f>
        <v>3</v>
      </c>
      <c r="G8755">
        <f t="shared" si="644"/>
        <v>0</v>
      </c>
    </row>
    <row r="8756" spans="1:7" x14ac:dyDescent="0.35">
      <c r="A8756">
        <v>42.211359000000002</v>
      </c>
      <c r="B8756" t="s">
        <v>7319</v>
      </c>
      <c r="C8756">
        <v>1</v>
      </c>
      <c r="D8756" t="str">
        <f>IFERROR(VLOOKUP(C8756,Elster!$A$5:$D$148,2,FALSE),"not in table")</f>
        <v xml:space="preserve">   "FEHLERMELDUNG"                                    </v>
      </c>
      <c r="F8756">
        <f t="shared" si="647"/>
        <v>1</v>
      </c>
      <c r="G8756">
        <f t="shared" si="644"/>
        <v>5.000000000002558E-3</v>
      </c>
    </row>
    <row r="8757" spans="1:7" hidden="1" x14ac:dyDescent="0.35">
      <c r="A8757">
        <v>42.211385</v>
      </c>
      <c r="B8757" t="s">
        <v>7317</v>
      </c>
      <c r="C8757">
        <v>1</v>
      </c>
      <c r="E8757" t="str">
        <f>IFERROR(VLOOKUP(C8757,Elster!$A$5:$D$148,2,FALSE),"not in table")</f>
        <v xml:space="preserve">   "FEHLERMELDUNG"                                    </v>
      </c>
      <c r="F8757">
        <f>HEX2DEC(C8757)</f>
        <v>1</v>
      </c>
      <c r="G8757">
        <f t="shared" si="644"/>
        <v>2.5999999998305157E-5</v>
      </c>
    </row>
    <row r="8758" spans="1:7" x14ac:dyDescent="0.35">
      <c r="A8758">
        <v>42.216358999999997</v>
      </c>
      <c r="B8758" t="s">
        <v>7319</v>
      </c>
      <c r="C8758">
        <v>0</v>
      </c>
      <c r="D8758" t="str">
        <f>IFERROR(VLOOKUP(C8758,Elster!$A$5:$D$148,2,FALSE),"not in table")</f>
        <v>not in table</v>
      </c>
      <c r="F8758">
        <f>HEX2DEC(C8758)</f>
        <v>0</v>
      </c>
      <c r="G8758">
        <f t="shared" si="644"/>
        <v>4.9739999999971474E-3</v>
      </c>
    </row>
    <row r="8759" spans="1:7" hidden="1" x14ac:dyDescent="0.35">
      <c r="A8759">
        <v>42.216385000000002</v>
      </c>
      <c r="B8759" t="s">
        <v>7317</v>
      </c>
      <c r="C8759">
        <v>0</v>
      </c>
      <c r="E8759" t="str">
        <f>IFERROR(VLOOKUP(C8759,Elster!$A$5:$D$148,2,FALSE),"not in table")</f>
        <v>not in table</v>
      </c>
      <c r="F8759">
        <f t="shared" ref="F8759:F8760" si="648">HEX2DEC(C8759)</f>
        <v>0</v>
      </c>
      <c r="G8759">
        <f t="shared" si="644"/>
        <v>2.6000000005410584E-5</v>
      </c>
    </row>
    <row r="8760" spans="1:7" hidden="1" x14ac:dyDescent="0.35">
      <c r="A8760">
        <v>42.221384999999998</v>
      </c>
      <c r="B8760" t="s">
        <v>7317</v>
      </c>
      <c r="C8760" t="s">
        <v>7390</v>
      </c>
      <c r="E8760" t="str">
        <f>IFERROR(VLOOKUP(C8760,Elster!$A$5:$D$148,2,FALSE),"not in table")</f>
        <v xml:space="preserve">//   "ERWEITERUNGSTELEGRAMM"                            </v>
      </c>
      <c r="F8760">
        <f t="shared" si="648"/>
        <v>250</v>
      </c>
      <c r="G8760">
        <f t="shared" si="644"/>
        <v>4.9999999999954525E-3</v>
      </c>
    </row>
    <row r="8761" spans="1:7" x14ac:dyDescent="0.35">
      <c r="A8761">
        <v>42.221384999999998</v>
      </c>
      <c r="B8761" t="s">
        <v>7319</v>
      </c>
      <c r="C8761" t="s">
        <v>7390</v>
      </c>
      <c r="D8761" t="str">
        <f>IFERROR(VLOOKUP(C8761,Elster!$A$5:$D$148,2,FALSE),"not in table")</f>
        <v xml:space="preserve">//   "ERWEITERUNGSTELEGRAMM"                            </v>
      </c>
      <c r="F8761">
        <f>HEX2DEC(C8761)</f>
        <v>250</v>
      </c>
      <c r="G8761">
        <f t="shared" si="644"/>
        <v>0</v>
      </c>
    </row>
    <row r="8762" spans="1:7" hidden="1" x14ac:dyDescent="0.35">
      <c r="A8762">
        <v>42.226385000000001</v>
      </c>
      <c r="B8762" t="s">
        <v>7317</v>
      </c>
      <c r="C8762">
        <v>1</v>
      </c>
      <c r="E8762" t="str">
        <f>IFERROR(VLOOKUP(C8762,Elster!$A$5:$D$148,2,FALSE),"not in table")</f>
        <v xml:space="preserve">   "FEHLERMELDUNG"                                    </v>
      </c>
      <c r="F8762">
        <f>HEX2DEC(C8762)</f>
        <v>1</v>
      </c>
      <c r="G8762">
        <f t="shared" si="644"/>
        <v>5.000000000002558E-3</v>
      </c>
    </row>
    <row r="8763" spans="1:7" x14ac:dyDescent="0.35">
      <c r="A8763">
        <v>42.226385000000001</v>
      </c>
      <c r="B8763" t="s">
        <v>7319</v>
      </c>
      <c r="C8763">
        <v>1</v>
      </c>
      <c r="D8763" t="str">
        <f>IFERROR(VLOOKUP(C8763,Elster!$A$5:$D$148,2,FALSE),"not in table")</f>
        <v xml:space="preserve">   "FEHLERMELDUNG"                                    </v>
      </c>
      <c r="F8763">
        <f>HEX2DEC(C8763)</f>
        <v>1</v>
      </c>
      <c r="G8763">
        <f t="shared" si="644"/>
        <v>0</v>
      </c>
    </row>
    <row r="8764" spans="1:7" hidden="1" x14ac:dyDescent="0.35">
      <c r="A8764">
        <v>42.231385000000003</v>
      </c>
      <c r="B8764" t="s">
        <v>7317</v>
      </c>
      <c r="C8764" t="s">
        <v>7380</v>
      </c>
      <c r="E8764" t="str">
        <f>IFERROR(VLOOKUP(C8764,Elster!$A$5:$D$148,2,FALSE),"not in table")</f>
        <v>not in table</v>
      </c>
      <c r="F8764">
        <f>HEX2DEC(C8764)</f>
        <v>30</v>
      </c>
      <c r="G8764">
        <f t="shared" si="644"/>
        <v>5.000000000002558E-3</v>
      </c>
    </row>
    <row r="8765" spans="1:7" x14ac:dyDescent="0.35">
      <c r="A8765">
        <v>42.231385000000003</v>
      </c>
      <c r="B8765" t="s">
        <v>7319</v>
      </c>
      <c r="C8765" t="s">
        <v>7380</v>
      </c>
      <c r="D8765" t="str">
        <f>IFERROR(VLOOKUP(C8765,Elster!$A$5:$D$148,2,FALSE),"not in table")</f>
        <v>not in table</v>
      </c>
      <c r="F8765">
        <f>HEX2DEC(C8765)</f>
        <v>30</v>
      </c>
      <c r="G8765">
        <f t="shared" si="644"/>
        <v>0</v>
      </c>
    </row>
    <row r="8766" spans="1:7" hidden="1" x14ac:dyDescent="0.35">
      <c r="A8766">
        <v>42.236384999999999</v>
      </c>
      <c r="B8766" t="s">
        <v>7317</v>
      </c>
      <c r="C8766">
        <v>1</v>
      </c>
      <c r="E8766" t="str">
        <f>IFERROR(VLOOKUP(C8766,Elster!$A$5:$D$148,2,FALSE),"not in table")</f>
        <v xml:space="preserve">   "FEHLERMELDUNG"                                    </v>
      </c>
      <c r="F8766">
        <f>HEX2DEC(C8766)</f>
        <v>1</v>
      </c>
      <c r="G8766">
        <f t="shared" si="644"/>
        <v>4.9999999999954525E-3</v>
      </c>
    </row>
    <row r="8767" spans="1:7" x14ac:dyDescent="0.35">
      <c r="A8767">
        <v>42.236384999999999</v>
      </c>
      <c r="B8767" t="s">
        <v>7319</v>
      </c>
      <c r="C8767">
        <v>1</v>
      </c>
      <c r="D8767" t="str">
        <f>IFERROR(VLOOKUP(C8767,Elster!$A$5:$D$148,2,FALSE),"not in table")</f>
        <v xml:space="preserve">   "FEHLERMELDUNG"                                    </v>
      </c>
      <c r="F8767">
        <f>HEX2DEC(C8767)</f>
        <v>1</v>
      </c>
      <c r="G8767">
        <f t="shared" si="644"/>
        <v>0</v>
      </c>
    </row>
    <row r="8768" spans="1:7" hidden="1" x14ac:dyDescent="0.35">
      <c r="A8768">
        <v>42.241385000000001</v>
      </c>
      <c r="B8768" t="s">
        <v>7317</v>
      </c>
      <c r="C8768">
        <v>0</v>
      </c>
      <c r="E8768" t="str">
        <f>IFERROR(VLOOKUP(C8768,Elster!$A$5:$D$148,2,FALSE),"not in table")</f>
        <v>not in table</v>
      </c>
      <c r="F8768">
        <f>HEX2DEC(C8768)</f>
        <v>0</v>
      </c>
      <c r="G8768">
        <f t="shared" si="644"/>
        <v>5.000000000002558E-3</v>
      </c>
    </row>
    <row r="8769" spans="1:7" x14ac:dyDescent="0.35">
      <c r="A8769">
        <v>42.241385000000001</v>
      </c>
      <c r="B8769" t="s">
        <v>7319</v>
      </c>
      <c r="C8769">
        <v>0</v>
      </c>
      <c r="D8769" t="str">
        <f>IFERROR(VLOOKUP(C8769,Elster!$A$5:$D$148,2,FALSE),"not in table")</f>
        <v>not in table</v>
      </c>
      <c r="F8769">
        <f>HEX2DEC(C8769)</f>
        <v>0</v>
      </c>
      <c r="G8769">
        <f t="shared" si="644"/>
        <v>0</v>
      </c>
    </row>
    <row r="8770" spans="1:7" hidden="1" x14ac:dyDescent="0.35">
      <c r="A8770">
        <v>42.246384999999997</v>
      </c>
      <c r="B8770" t="s">
        <v>7317</v>
      </c>
      <c r="C8770">
        <v>1</v>
      </c>
      <c r="E8770" t="str">
        <f>IFERROR(VLOOKUP(C8770,Elster!$A$5:$D$148,2,FALSE),"not in table")</f>
        <v xml:space="preserve">   "FEHLERMELDUNG"                                    </v>
      </c>
      <c r="F8770">
        <f>HEX2DEC(C8770)</f>
        <v>1</v>
      </c>
      <c r="G8770">
        <f t="shared" si="644"/>
        <v>4.9999999999954525E-3</v>
      </c>
    </row>
    <row r="8771" spans="1:7" x14ac:dyDescent="0.35">
      <c r="A8771">
        <v>42.246384999999997</v>
      </c>
      <c r="B8771" t="s">
        <v>7319</v>
      </c>
      <c r="C8771">
        <v>1</v>
      </c>
      <c r="D8771" t="str">
        <f>IFERROR(VLOOKUP(C8771,Elster!$A$5:$D$148,2,FALSE),"not in table")</f>
        <v xml:space="preserve">   "FEHLERMELDUNG"                                    </v>
      </c>
      <c r="F8771">
        <f>HEX2DEC(C8771)</f>
        <v>1</v>
      </c>
      <c r="G8771">
        <f t="shared" si="644"/>
        <v>0</v>
      </c>
    </row>
    <row r="8772" spans="1:7" hidden="1" x14ac:dyDescent="0.35">
      <c r="A8772">
        <v>42.251384999999999</v>
      </c>
      <c r="B8772" t="s">
        <v>7317</v>
      </c>
      <c r="C8772" t="s">
        <v>7382</v>
      </c>
      <c r="E8772" t="str">
        <f>IFERROR(VLOOKUP(C8772,Elster!$A$5:$D$148,2,FALSE),"not in table")</f>
        <v xml:space="preserve">   "TN"                                               </v>
      </c>
      <c r="F8772">
        <f>HEX2DEC(C8772)</f>
        <v>43</v>
      </c>
      <c r="G8772">
        <f t="shared" ref="G8772:G8835" si="649">A8772-A8771</f>
        <v>5.000000000002558E-3</v>
      </c>
    </row>
    <row r="8773" spans="1:7" x14ac:dyDescent="0.35">
      <c r="A8773">
        <v>42.251384999999999</v>
      </c>
      <c r="B8773" t="s">
        <v>7319</v>
      </c>
      <c r="C8773" t="s">
        <v>7382</v>
      </c>
      <c r="D8773" t="str">
        <f>IFERROR(VLOOKUP(C8773,Elster!$A$5:$D$148,2,FALSE),"not in table")</f>
        <v xml:space="preserve">   "TN"                                               </v>
      </c>
      <c r="F8773">
        <f>HEX2DEC(C8773)</f>
        <v>43</v>
      </c>
      <c r="G8773">
        <f t="shared" si="649"/>
        <v>0</v>
      </c>
    </row>
    <row r="8774" spans="1:7" hidden="1" x14ac:dyDescent="0.35">
      <c r="A8774">
        <v>42.262633999999998</v>
      </c>
      <c r="B8774" t="s">
        <v>7317</v>
      </c>
      <c r="C8774">
        <v>3</v>
      </c>
      <c r="E8774" t="str">
        <f>IFERROR(VLOOKUP(C8774,Elster!$A$5:$D$148,2,FALSE),"not in table")</f>
        <v xml:space="preserve">   "SPEICHERSOLLTEMP"                                 </v>
      </c>
      <c r="F8774">
        <f t="shared" ref="F8774:F8786" si="650">HEX2DEC(C8774)</f>
        <v>3</v>
      </c>
      <c r="G8774">
        <f t="shared" si="649"/>
        <v>1.1248999999999398E-2</v>
      </c>
    </row>
    <row r="8775" spans="1:7" hidden="1" x14ac:dyDescent="0.35">
      <c r="A8775">
        <v>42.267608000000003</v>
      </c>
      <c r="B8775" t="s">
        <v>7317</v>
      </c>
      <c r="C8775">
        <v>0</v>
      </c>
      <c r="E8775" t="str">
        <f>IFERROR(VLOOKUP(C8775,Elster!$A$5:$D$148,2,FALSE),"not in table")</f>
        <v>not in table</v>
      </c>
      <c r="F8775">
        <f t="shared" si="650"/>
        <v>0</v>
      </c>
      <c r="G8775">
        <f t="shared" si="649"/>
        <v>4.9740000000042528E-3</v>
      </c>
    </row>
    <row r="8776" spans="1:7" hidden="1" x14ac:dyDescent="0.35">
      <c r="A8776">
        <v>42.272582</v>
      </c>
      <c r="B8776" t="s">
        <v>7317</v>
      </c>
      <c r="C8776" t="s">
        <v>7378</v>
      </c>
      <c r="E8776" t="str">
        <f>IFERROR(VLOOKUP(C8776,Elster!$A$5:$D$148,2,FALSE),"not in table")</f>
        <v xml:space="preserve">   "SAMMLERISTTEMP"                                   </v>
      </c>
      <c r="F8776">
        <f t="shared" si="650"/>
        <v>13</v>
      </c>
      <c r="G8776">
        <f t="shared" si="649"/>
        <v>4.9739999999971474E-3</v>
      </c>
    </row>
    <row r="8777" spans="1:7" hidden="1" x14ac:dyDescent="0.35">
      <c r="A8777">
        <v>42.277555999999997</v>
      </c>
      <c r="B8777" t="s">
        <v>7317</v>
      </c>
      <c r="C8777">
        <v>2</v>
      </c>
      <c r="E8777" t="str">
        <f>IFERROR(VLOOKUP(C8777,Elster!$A$5:$D$148,2,FALSE),"not in table")</f>
        <v xml:space="preserve">   "KESSELSOLLTEMP"                                   </v>
      </c>
      <c r="F8777">
        <f t="shared" si="650"/>
        <v>2</v>
      </c>
      <c r="G8777">
        <f t="shared" si="649"/>
        <v>4.9739999999971474E-3</v>
      </c>
    </row>
    <row r="8778" spans="1:7" hidden="1" x14ac:dyDescent="0.35">
      <c r="A8778">
        <v>42.282504000000003</v>
      </c>
      <c r="B8778" t="s">
        <v>7317</v>
      </c>
      <c r="C8778">
        <v>0</v>
      </c>
      <c r="E8778" t="str">
        <f>IFERROR(VLOOKUP(C8778,Elster!$A$5:$D$148,2,FALSE),"not in table")</f>
        <v>not in table</v>
      </c>
      <c r="F8778">
        <f t="shared" si="650"/>
        <v>0</v>
      </c>
      <c r="G8778">
        <f t="shared" si="649"/>
        <v>4.9480000000059476E-3</v>
      </c>
    </row>
    <row r="8779" spans="1:7" hidden="1" x14ac:dyDescent="0.35">
      <c r="A8779">
        <v>42.287478</v>
      </c>
      <c r="B8779" t="s">
        <v>7317</v>
      </c>
      <c r="C8779" t="s">
        <v>7390</v>
      </c>
      <c r="E8779" t="str">
        <f>IFERROR(VLOOKUP(C8779,Elster!$A$5:$D$148,2,FALSE),"not in table")</f>
        <v xml:space="preserve">//   "ERWEITERUNGSTELEGRAMM"                            </v>
      </c>
      <c r="F8779">
        <f t="shared" si="650"/>
        <v>250</v>
      </c>
      <c r="G8779">
        <f t="shared" si="649"/>
        <v>4.9739999999971474E-3</v>
      </c>
    </row>
    <row r="8780" spans="1:7" hidden="1" x14ac:dyDescent="0.35">
      <c r="A8780">
        <v>42.292451999999997</v>
      </c>
      <c r="B8780" t="s">
        <v>7317</v>
      </c>
      <c r="C8780">
        <v>1</v>
      </c>
      <c r="E8780" t="str">
        <f>IFERROR(VLOOKUP(C8780,Elster!$A$5:$D$148,2,FALSE),"not in table")</f>
        <v xml:space="preserve">   "FEHLERMELDUNG"                                    </v>
      </c>
      <c r="F8780">
        <f t="shared" si="650"/>
        <v>1</v>
      </c>
      <c r="G8780">
        <f t="shared" si="649"/>
        <v>4.9739999999971474E-3</v>
      </c>
    </row>
    <row r="8781" spans="1:7" hidden="1" x14ac:dyDescent="0.35">
      <c r="A8781">
        <v>42.297426000000002</v>
      </c>
      <c r="B8781" t="s">
        <v>7317</v>
      </c>
      <c r="C8781" t="s">
        <v>7380</v>
      </c>
      <c r="E8781" t="str">
        <f>IFERROR(VLOOKUP(C8781,Elster!$A$5:$D$148,2,FALSE),"not in table")</f>
        <v>not in table</v>
      </c>
      <c r="F8781">
        <f t="shared" si="650"/>
        <v>30</v>
      </c>
      <c r="G8781">
        <f t="shared" si="649"/>
        <v>4.9740000000042528E-3</v>
      </c>
    </row>
    <row r="8782" spans="1:7" hidden="1" x14ac:dyDescent="0.35">
      <c r="A8782">
        <v>42.302373000000003</v>
      </c>
      <c r="B8782" t="s">
        <v>7317</v>
      </c>
      <c r="C8782">
        <v>1</v>
      </c>
      <c r="E8782" t="str">
        <f>IFERROR(VLOOKUP(C8782,Elster!$A$5:$D$148,2,FALSE),"not in table")</f>
        <v xml:space="preserve">   "FEHLERMELDUNG"                                    </v>
      </c>
      <c r="F8782">
        <f t="shared" si="650"/>
        <v>1</v>
      </c>
      <c r="G8782">
        <f t="shared" si="649"/>
        <v>4.947000000001367E-3</v>
      </c>
    </row>
    <row r="8783" spans="1:7" hidden="1" x14ac:dyDescent="0.35">
      <c r="A8783">
        <v>42.307347</v>
      </c>
      <c r="B8783" t="s">
        <v>7317</v>
      </c>
      <c r="C8783">
        <v>0</v>
      </c>
      <c r="E8783" t="str">
        <f>IFERROR(VLOOKUP(C8783,Elster!$A$5:$D$148,2,FALSE),"not in table")</f>
        <v>not in table</v>
      </c>
      <c r="F8783">
        <f t="shared" si="650"/>
        <v>0</v>
      </c>
      <c r="G8783">
        <f t="shared" si="649"/>
        <v>4.9739999999971474E-3</v>
      </c>
    </row>
    <row r="8784" spans="1:7" hidden="1" x14ac:dyDescent="0.35">
      <c r="A8784">
        <v>42.312320999999997</v>
      </c>
      <c r="B8784" t="s">
        <v>7317</v>
      </c>
      <c r="C8784">
        <v>1</v>
      </c>
      <c r="E8784" t="str">
        <f>IFERROR(VLOOKUP(C8784,Elster!$A$5:$D$148,2,FALSE),"not in table")</f>
        <v xml:space="preserve">   "FEHLERMELDUNG"                                    </v>
      </c>
      <c r="F8784">
        <f t="shared" si="650"/>
        <v>1</v>
      </c>
      <c r="G8784">
        <f t="shared" si="649"/>
        <v>4.9739999999971474E-3</v>
      </c>
    </row>
    <row r="8785" spans="1:7" hidden="1" x14ac:dyDescent="0.35">
      <c r="A8785">
        <v>42.317295000000001</v>
      </c>
      <c r="B8785" t="s">
        <v>7317</v>
      </c>
      <c r="C8785" t="s">
        <v>7383</v>
      </c>
      <c r="E8785" t="str">
        <f>IFERROR(VLOOKUP(C8785,Elster!$A$5:$D$148,2,FALSE),"not in table")</f>
        <v xml:space="preserve">   "MISCHERLAUFZEIT"                                  </v>
      </c>
      <c r="F8785">
        <f t="shared" si="650"/>
        <v>44</v>
      </c>
      <c r="G8785">
        <f t="shared" si="649"/>
        <v>4.9740000000042528E-3</v>
      </c>
    </row>
    <row r="8786" spans="1:7" hidden="1" x14ac:dyDescent="0.35">
      <c r="A8786">
        <v>42.324325999999999</v>
      </c>
      <c r="B8786" t="s">
        <v>7317</v>
      </c>
      <c r="C8786" t="s">
        <v>7378</v>
      </c>
      <c r="E8786" t="str">
        <f>IFERROR(VLOOKUP(C8786,Elster!$A$5:$D$148,2,FALSE),"not in table")</f>
        <v xml:space="preserve">   "SAMMLERISTTEMP"                                   </v>
      </c>
      <c r="F8786">
        <f t="shared" si="650"/>
        <v>13</v>
      </c>
      <c r="G8786">
        <f t="shared" si="649"/>
        <v>7.030999999997789E-3</v>
      </c>
    </row>
    <row r="8787" spans="1:7" x14ac:dyDescent="0.35">
      <c r="A8787">
        <v>42.324325999999999</v>
      </c>
      <c r="B8787" t="s">
        <v>7319</v>
      </c>
      <c r="C8787" t="s">
        <v>7378</v>
      </c>
      <c r="D8787" t="str">
        <f>IFERROR(VLOOKUP(C8787,Elster!$A$5:$D$148,2,FALSE),"not in table")</f>
        <v xml:space="preserve">   "SAMMLERISTTEMP"                                   </v>
      </c>
      <c r="F8787">
        <f>HEX2DEC(C8787)</f>
        <v>13</v>
      </c>
      <c r="G8787">
        <f t="shared" si="649"/>
        <v>0</v>
      </c>
    </row>
    <row r="8788" spans="1:7" hidden="1" x14ac:dyDescent="0.35">
      <c r="A8788">
        <v>42.329326000000002</v>
      </c>
      <c r="B8788" t="s">
        <v>7317</v>
      </c>
      <c r="C8788">
        <v>0</v>
      </c>
      <c r="E8788" t="str">
        <f>IFERROR(VLOOKUP(C8788,Elster!$A$5:$D$148,2,FALSE),"not in table")</f>
        <v>not in table</v>
      </c>
      <c r="F8788">
        <f>HEX2DEC(C8788)</f>
        <v>0</v>
      </c>
      <c r="G8788">
        <f t="shared" si="649"/>
        <v>5.000000000002558E-3</v>
      </c>
    </row>
    <row r="8789" spans="1:7" x14ac:dyDescent="0.35">
      <c r="A8789">
        <v>42.329326000000002</v>
      </c>
      <c r="B8789" t="s">
        <v>7319</v>
      </c>
      <c r="C8789">
        <v>0</v>
      </c>
      <c r="D8789" t="str">
        <f>IFERROR(VLOOKUP(C8789,Elster!$A$5:$D$148,2,FALSE),"not in table")</f>
        <v>not in table</v>
      </c>
      <c r="F8789">
        <f>HEX2DEC(C8789)</f>
        <v>0</v>
      </c>
      <c r="G8789">
        <f t="shared" si="649"/>
        <v>0</v>
      </c>
    </row>
    <row r="8790" spans="1:7" hidden="1" x14ac:dyDescent="0.35">
      <c r="A8790">
        <v>42.334325999999997</v>
      </c>
      <c r="B8790" t="s">
        <v>7317</v>
      </c>
      <c r="C8790">
        <v>3</v>
      </c>
      <c r="E8790" t="str">
        <f>IFERROR(VLOOKUP(C8790,Elster!$A$5:$D$148,2,FALSE),"not in table")</f>
        <v xml:space="preserve">   "SPEICHERSOLLTEMP"                                 </v>
      </c>
      <c r="F8790">
        <f>HEX2DEC(C8790)</f>
        <v>3</v>
      </c>
      <c r="G8790">
        <f t="shared" si="649"/>
        <v>4.9999999999954525E-3</v>
      </c>
    </row>
    <row r="8791" spans="1:7" x14ac:dyDescent="0.35">
      <c r="A8791">
        <v>42.334325999999997</v>
      </c>
      <c r="B8791" t="s">
        <v>7319</v>
      </c>
      <c r="C8791">
        <v>3</v>
      </c>
      <c r="D8791" t="str">
        <f>IFERROR(VLOOKUP(C8791,Elster!$A$5:$D$148,2,FALSE),"not in table")</f>
        <v xml:space="preserve">   "SPEICHERSOLLTEMP"                                 </v>
      </c>
      <c r="F8791">
        <f>HEX2DEC(C8791)</f>
        <v>3</v>
      </c>
      <c r="G8791">
        <f t="shared" si="649"/>
        <v>0</v>
      </c>
    </row>
    <row r="8792" spans="1:7" hidden="1" x14ac:dyDescent="0.35">
      <c r="A8792">
        <v>42.339326</v>
      </c>
      <c r="B8792" t="s">
        <v>7317</v>
      </c>
      <c r="C8792">
        <v>1</v>
      </c>
      <c r="E8792" t="str">
        <f>IFERROR(VLOOKUP(C8792,Elster!$A$5:$D$148,2,FALSE),"not in table")</f>
        <v xml:space="preserve">   "FEHLERMELDUNG"                                    </v>
      </c>
      <c r="F8792">
        <f>HEX2DEC(C8792)</f>
        <v>1</v>
      </c>
      <c r="G8792">
        <f t="shared" si="649"/>
        <v>5.000000000002558E-3</v>
      </c>
    </row>
    <row r="8793" spans="1:7" x14ac:dyDescent="0.35">
      <c r="A8793">
        <v>42.339326</v>
      </c>
      <c r="B8793" t="s">
        <v>7319</v>
      </c>
      <c r="C8793">
        <v>1</v>
      </c>
      <c r="D8793" t="str">
        <f>IFERROR(VLOOKUP(C8793,Elster!$A$5:$D$148,2,FALSE),"not in table")</f>
        <v xml:space="preserve">   "FEHLERMELDUNG"                                    </v>
      </c>
      <c r="F8793">
        <f>HEX2DEC(C8793)</f>
        <v>1</v>
      </c>
      <c r="G8793">
        <f t="shared" si="649"/>
        <v>0</v>
      </c>
    </row>
    <row r="8794" spans="1:7" hidden="1" x14ac:dyDescent="0.35">
      <c r="A8794">
        <v>42.344326000000002</v>
      </c>
      <c r="B8794" t="s">
        <v>7317</v>
      </c>
      <c r="C8794">
        <v>0</v>
      </c>
      <c r="E8794" t="str">
        <f>IFERROR(VLOOKUP(C8794,Elster!$A$5:$D$148,2,FALSE),"not in table")</f>
        <v>not in table</v>
      </c>
      <c r="F8794">
        <f>HEX2DEC(C8794)</f>
        <v>0</v>
      </c>
      <c r="G8794">
        <f t="shared" si="649"/>
        <v>5.000000000002558E-3</v>
      </c>
    </row>
    <row r="8795" spans="1:7" x14ac:dyDescent="0.35">
      <c r="A8795">
        <v>42.344326000000002</v>
      </c>
      <c r="B8795" t="s">
        <v>7319</v>
      </c>
      <c r="C8795">
        <v>0</v>
      </c>
      <c r="D8795" t="str">
        <f>IFERROR(VLOOKUP(C8795,Elster!$A$5:$D$148,2,FALSE),"not in table")</f>
        <v>not in table</v>
      </c>
      <c r="F8795">
        <f>HEX2DEC(C8795)</f>
        <v>0</v>
      </c>
      <c r="G8795">
        <f t="shared" si="649"/>
        <v>0</v>
      </c>
    </row>
    <row r="8796" spans="1:7" hidden="1" x14ac:dyDescent="0.35">
      <c r="A8796">
        <v>42.349325999999998</v>
      </c>
      <c r="B8796" t="s">
        <v>7317</v>
      </c>
      <c r="C8796" t="s">
        <v>7390</v>
      </c>
      <c r="E8796" t="str">
        <f>IFERROR(VLOOKUP(C8796,Elster!$A$5:$D$148,2,FALSE),"not in table")</f>
        <v xml:space="preserve">//   "ERWEITERUNGSTELEGRAMM"                            </v>
      </c>
      <c r="F8796">
        <f>HEX2DEC(C8796)</f>
        <v>250</v>
      </c>
      <c r="G8796">
        <f t="shared" si="649"/>
        <v>4.9999999999954525E-3</v>
      </c>
    </row>
    <row r="8797" spans="1:7" x14ac:dyDescent="0.35">
      <c r="A8797">
        <v>42.349325999999998</v>
      </c>
      <c r="B8797" t="s">
        <v>7319</v>
      </c>
      <c r="C8797" t="s">
        <v>7390</v>
      </c>
      <c r="D8797" t="str">
        <f>IFERROR(VLOOKUP(C8797,Elster!$A$5:$D$148,2,FALSE),"not in table")</f>
        <v xml:space="preserve">//   "ERWEITERUNGSTELEGRAMM"                            </v>
      </c>
      <c r="F8797">
        <f>HEX2DEC(C8797)</f>
        <v>250</v>
      </c>
      <c r="G8797">
        <f t="shared" si="649"/>
        <v>0</v>
      </c>
    </row>
    <row r="8798" spans="1:7" hidden="1" x14ac:dyDescent="0.35">
      <c r="A8798">
        <v>42.354326</v>
      </c>
      <c r="B8798" t="s">
        <v>7317</v>
      </c>
      <c r="C8798">
        <v>1</v>
      </c>
      <c r="E8798" t="str">
        <f>IFERROR(VLOOKUP(C8798,Elster!$A$5:$D$148,2,FALSE),"not in table")</f>
        <v xml:space="preserve">   "FEHLERMELDUNG"                                    </v>
      </c>
      <c r="F8798">
        <f>HEX2DEC(C8798)</f>
        <v>1</v>
      </c>
      <c r="G8798">
        <f t="shared" si="649"/>
        <v>5.000000000002558E-3</v>
      </c>
    </row>
    <row r="8799" spans="1:7" x14ac:dyDescent="0.35">
      <c r="A8799">
        <v>42.354326</v>
      </c>
      <c r="B8799" t="s">
        <v>7319</v>
      </c>
      <c r="C8799">
        <v>1</v>
      </c>
      <c r="D8799" t="str">
        <f>IFERROR(VLOOKUP(C8799,Elster!$A$5:$D$148,2,FALSE),"not in table")</f>
        <v xml:space="preserve">   "FEHLERMELDUNG"                                    </v>
      </c>
      <c r="F8799">
        <f>HEX2DEC(C8799)</f>
        <v>1</v>
      </c>
      <c r="G8799">
        <f t="shared" si="649"/>
        <v>0</v>
      </c>
    </row>
    <row r="8800" spans="1:7" hidden="1" x14ac:dyDescent="0.35">
      <c r="A8800">
        <v>42.359326000000003</v>
      </c>
      <c r="B8800" t="s">
        <v>7317</v>
      </c>
      <c r="C8800" t="s">
        <v>7388</v>
      </c>
      <c r="E8800" t="str">
        <f>IFERROR(VLOOKUP(C8800,Elster!$A$5:$D$148,2,FALSE),"not in table")</f>
        <v xml:space="preserve">   "WASSERDRUCK"                                      </v>
      </c>
      <c r="F8800">
        <f>HEX2DEC(C8800)</f>
        <v>31</v>
      </c>
      <c r="G8800">
        <f t="shared" si="649"/>
        <v>5.000000000002558E-3</v>
      </c>
    </row>
    <row r="8801" spans="1:7" x14ac:dyDescent="0.35">
      <c r="A8801">
        <v>42.359326000000003</v>
      </c>
      <c r="B8801" t="s">
        <v>7319</v>
      </c>
      <c r="C8801" t="s">
        <v>7388</v>
      </c>
      <c r="D8801" t="str">
        <f>IFERROR(VLOOKUP(C8801,Elster!$A$5:$D$148,2,FALSE),"not in table")</f>
        <v xml:space="preserve">   "WASSERDRUCK"                                      </v>
      </c>
      <c r="F8801">
        <f>HEX2DEC(C8801)</f>
        <v>31</v>
      </c>
      <c r="G8801">
        <f t="shared" si="649"/>
        <v>0</v>
      </c>
    </row>
    <row r="8802" spans="1:7" hidden="1" x14ac:dyDescent="0.35">
      <c r="A8802">
        <v>42.364325000000001</v>
      </c>
      <c r="B8802" t="s">
        <v>7317</v>
      </c>
      <c r="C8802">
        <v>1</v>
      </c>
      <c r="E8802" t="str">
        <f>IFERROR(VLOOKUP(C8802,Elster!$A$5:$D$148,2,FALSE),"not in table")</f>
        <v xml:space="preserve">   "FEHLERMELDUNG"                                    </v>
      </c>
      <c r="F8802">
        <f>HEX2DEC(C8802)</f>
        <v>1</v>
      </c>
      <c r="G8802">
        <f t="shared" si="649"/>
        <v>4.9989999999979773E-3</v>
      </c>
    </row>
    <row r="8803" spans="1:7" x14ac:dyDescent="0.35">
      <c r="A8803">
        <v>42.364325000000001</v>
      </c>
      <c r="B8803" t="s">
        <v>7319</v>
      </c>
      <c r="C8803">
        <v>1</v>
      </c>
      <c r="D8803" t="str">
        <f>IFERROR(VLOOKUP(C8803,Elster!$A$5:$D$148,2,FALSE),"not in table")</f>
        <v xml:space="preserve">   "FEHLERMELDUNG"                                    </v>
      </c>
      <c r="F8803">
        <f>HEX2DEC(C8803)</f>
        <v>1</v>
      </c>
      <c r="G8803">
        <f t="shared" si="649"/>
        <v>0</v>
      </c>
    </row>
    <row r="8804" spans="1:7" hidden="1" x14ac:dyDescent="0.35">
      <c r="A8804">
        <v>42.369325000000003</v>
      </c>
      <c r="B8804" t="s">
        <v>7317</v>
      </c>
      <c r="C8804">
        <v>0</v>
      </c>
      <c r="E8804" t="str">
        <f>IFERROR(VLOOKUP(C8804,Elster!$A$5:$D$148,2,FALSE),"not in table")</f>
        <v>not in table</v>
      </c>
      <c r="F8804">
        <f>HEX2DEC(C8804)</f>
        <v>0</v>
      </c>
      <c r="G8804">
        <f t="shared" si="649"/>
        <v>5.000000000002558E-3</v>
      </c>
    </row>
    <row r="8805" spans="1:7" x14ac:dyDescent="0.35">
      <c r="A8805">
        <v>42.369325000000003</v>
      </c>
      <c r="B8805" t="s">
        <v>7319</v>
      </c>
      <c r="C8805">
        <v>0</v>
      </c>
      <c r="D8805" t="str">
        <f>IFERROR(VLOOKUP(C8805,Elster!$A$5:$D$148,2,FALSE),"not in table")</f>
        <v>not in table</v>
      </c>
      <c r="F8805">
        <f t="shared" ref="F8805:F8806" si="651">HEX2DEC(C8805)</f>
        <v>0</v>
      </c>
      <c r="G8805">
        <f t="shared" si="649"/>
        <v>0</v>
      </c>
    </row>
    <row r="8806" spans="1:7" x14ac:dyDescent="0.35">
      <c r="A8806">
        <v>42.374324999999999</v>
      </c>
      <c r="B8806" t="s">
        <v>7319</v>
      </c>
      <c r="C8806">
        <v>1</v>
      </c>
      <c r="D8806" t="str">
        <f>IFERROR(VLOOKUP(C8806,Elster!$A$5:$D$148,2,FALSE),"not in table")</f>
        <v xml:space="preserve">   "FEHLERMELDUNG"                                    </v>
      </c>
      <c r="F8806">
        <f t="shared" si="651"/>
        <v>1</v>
      </c>
      <c r="G8806">
        <f t="shared" si="649"/>
        <v>4.9999999999954525E-3</v>
      </c>
    </row>
    <row r="8807" spans="1:7" hidden="1" x14ac:dyDescent="0.35">
      <c r="A8807">
        <v>42.374350999999997</v>
      </c>
      <c r="B8807" t="s">
        <v>7317</v>
      </c>
      <c r="C8807">
        <v>1</v>
      </c>
      <c r="E8807" t="str">
        <f>IFERROR(VLOOKUP(C8807,Elster!$A$5:$D$148,2,FALSE),"not in table")</f>
        <v xml:space="preserve">   "FEHLERMELDUNG"                                    </v>
      </c>
      <c r="F8807">
        <f>HEX2DEC(C8807)</f>
        <v>1</v>
      </c>
      <c r="G8807">
        <f t="shared" si="649"/>
        <v>2.5999999998305157E-5</v>
      </c>
    </row>
    <row r="8808" spans="1:7" x14ac:dyDescent="0.35">
      <c r="A8808">
        <v>42.379325000000001</v>
      </c>
      <c r="B8808" t="s">
        <v>7319</v>
      </c>
      <c r="C8808" t="s">
        <v>7383</v>
      </c>
      <c r="D8808" t="str">
        <f>IFERROR(VLOOKUP(C8808,Elster!$A$5:$D$148,2,FALSE),"not in table")</f>
        <v xml:space="preserve">   "MISCHERLAUFZEIT"                                  </v>
      </c>
      <c r="F8808">
        <f>HEX2DEC(C8808)</f>
        <v>44</v>
      </c>
      <c r="G8808">
        <f t="shared" si="649"/>
        <v>4.9740000000042528E-3</v>
      </c>
    </row>
    <row r="8809" spans="1:7" hidden="1" x14ac:dyDescent="0.35">
      <c r="A8809">
        <v>42.379351</v>
      </c>
      <c r="B8809" t="s">
        <v>7317</v>
      </c>
      <c r="C8809" t="s">
        <v>7383</v>
      </c>
      <c r="E8809" t="str">
        <f>IFERROR(VLOOKUP(C8809,Elster!$A$5:$D$148,2,FALSE),"not in table")</f>
        <v xml:space="preserve">   "MISCHERLAUFZEIT"                                  </v>
      </c>
      <c r="F8809">
        <f t="shared" ref="F8809:F8822" si="652">HEX2DEC(C8809)</f>
        <v>44</v>
      </c>
      <c r="G8809">
        <f t="shared" si="649"/>
        <v>2.5999999998305157E-5</v>
      </c>
    </row>
    <row r="8810" spans="1:7" hidden="1" x14ac:dyDescent="0.35">
      <c r="A8810">
        <v>42.391044000000001</v>
      </c>
      <c r="B8810" t="s">
        <v>7317</v>
      </c>
      <c r="C8810">
        <v>3</v>
      </c>
      <c r="E8810" t="str">
        <f>IFERROR(VLOOKUP(C8810,Elster!$A$5:$D$148,2,FALSE),"not in table")</f>
        <v xml:space="preserve">   "SPEICHERSOLLTEMP"                                 </v>
      </c>
      <c r="F8810">
        <f t="shared" si="652"/>
        <v>3</v>
      </c>
      <c r="G8810">
        <f t="shared" si="649"/>
        <v>1.1693000000001064E-2</v>
      </c>
    </row>
    <row r="8811" spans="1:7" hidden="1" x14ac:dyDescent="0.35">
      <c r="A8811">
        <v>42.396017999999998</v>
      </c>
      <c r="B8811" t="s">
        <v>7317</v>
      </c>
      <c r="C8811">
        <v>0</v>
      </c>
      <c r="E8811" t="str">
        <f>IFERROR(VLOOKUP(C8811,Elster!$A$5:$D$148,2,FALSE),"not in table")</f>
        <v>not in table</v>
      </c>
      <c r="F8811">
        <f t="shared" si="652"/>
        <v>0</v>
      </c>
      <c r="G8811">
        <f t="shared" si="649"/>
        <v>4.9739999999971474E-3</v>
      </c>
    </row>
    <row r="8812" spans="1:7" hidden="1" x14ac:dyDescent="0.35">
      <c r="A8812">
        <v>42.400992000000002</v>
      </c>
      <c r="B8812" t="s">
        <v>7317</v>
      </c>
      <c r="C8812" t="s">
        <v>7378</v>
      </c>
      <c r="E8812" t="str">
        <f>IFERROR(VLOOKUP(C8812,Elster!$A$5:$D$148,2,FALSE),"not in table")</f>
        <v xml:space="preserve">   "SAMMLERISTTEMP"                                   </v>
      </c>
      <c r="F8812">
        <f t="shared" si="652"/>
        <v>13</v>
      </c>
      <c r="G8812">
        <f t="shared" si="649"/>
        <v>4.9740000000042528E-3</v>
      </c>
    </row>
    <row r="8813" spans="1:7" hidden="1" x14ac:dyDescent="0.35">
      <c r="A8813">
        <v>42.405938999999996</v>
      </c>
      <c r="B8813" t="s">
        <v>7317</v>
      </c>
      <c r="C8813">
        <v>2</v>
      </c>
      <c r="E8813" t="str">
        <f>IFERROR(VLOOKUP(C8813,Elster!$A$5:$D$148,2,FALSE),"not in table")</f>
        <v xml:space="preserve">   "KESSELSOLLTEMP"                                   </v>
      </c>
      <c r="F8813">
        <f t="shared" si="652"/>
        <v>2</v>
      </c>
      <c r="G8813">
        <f t="shared" si="649"/>
        <v>4.9469999999942615E-3</v>
      </c>
    </row>
    <row r="8814" spans="1:7" hidden="1" x14ac:dyDescent="0.35">
      <c r="A8814">
        <v>42.410913000000001</v>
      </c>
      <c r="B8814" t="s">
        <v>7317</v>
      </c>
      <c r="C8814">
        <v>0</v>
      </c>
      <c r="E8814" t="str">
        <f>IFERROR(VLOOKUP(C8814,Elster!$A$5:$D$148,2,FALSE),"not in table")</f>
        <v>not in table</v>
      </c>
      <c r="F8814">
        <f t="shared" si="652"/>
        <v>0</v>
      </c>
      <c r="G8814">
        <f t="shared" si="649"/>
        <v>4.9740000000042528E-3</v>
      </c>
    </row>
    <row r="8815" spans="1:7" hidden="1" x14ac:dyDescent="0.35">
      <c r="A8815">
        <v>42.415886999999998</v>
      </c>
      <c r="B8815" t="s">
        <v>7317</v>
      </c>
      <c r="C8815" t="s">
        <v>7390</v>
      </c>
      <c r="E8815" t="str">
        <f>IFERROR(VLOOKUP(C8815,Elster!$A$5:$D$148,2,FALSE),"not in table")</f>
        <v xml:space="preserve">//   "ERWEITERUNGSTELEGRAMM"                            </v>
      </c>
      <c r="F8815">
        <f t="shared" si="652"/>
        <v>250</v>
      </c>
      <c r="G8815">
        <f t="shared" si="649"/>
        <v>4.9739999999971474E-3</v>
      </c>
    </row>
    <row r="8816" spans="1:7" hidden="1" x14ac:dyDescent="0.35">
      <c r="A8816">
        <v>42.420861000000002</v>
      </c>
      <c r="B8816" t="s">
        <v>7317</v>
      </c>
      <c r="C8816">
        <v>1</v>
      </c>
      <c r="E8816" t="str">
        <f>IFERROR(VLOOKUP(C8816,Elster!$A$5:$D$148,2,FALSE),"not in table")</f>
        <v xml:space="preserve">   "FEHLERMELDUNG"                                    </v>
      </c>
      <c r="F8816">
        <f t="shared" si="652"/>
        <v>1</v>
      </c>
      <c r="G8816">
        <f t="shared" si="649"/>
        <v>4.9740000000042528E-3</v>
      </c>
    </row>
    <row r="8817" spans="1:7" hidden="1" x14ac:dyDescent="0.35">
      <c r="A8817">
        <v>42.425809000000001</v>
      </c>
      <c r="B8817" t="s">
        <v>7317</v>
      </c>
      <c r="C8817" t="s">
        <v>7388</v>
      </c>
      <c r="E8817" t="str">
        <f>IFERROR(VLOOKUP(C8817,Elster!$A$5:$D$148,2,FALSE),"not in table")</f>
        <v xml:space="preserve">   "WASSERDRUCK"                                      </v>
      </c>
      <c r="F8817">
        <f t="shared" si="652"/>
        <v>31</v>
      </c>
      <c r="G8817">
        <f t="shared" si="649"/>
        <v>4.9479999999988422E-3</v>
      </c>
    </row>
    <row r="8818" spans="1:7" hidden="1" x14ac:dyDescent="0.35">
      <c r="A8818">
        <v>42.430782999999998</v>
      </c>
      <c r="B8818" t="s">
        <v>7317</v>
      </c>
      <c r="C8818">
        <v>1</v>
      </c>
      <c r="E8818" t="str">
        <f>IFERROR(VLOOKUP(C8818,Elster!$A$5:$D$148,2,FALSE),"not in table")</f>
        <v xml:space="preserve">   "FEHLERMELDUNG"                                    </v>
      </c>
      <c r="F8818">
        <f t="shared" si="652"/>
        <v>1</v>
      </c>
      <c r="G8818">
        <f t="shared" si="649"/>
        <v>4.9739999999971474E-3</v>
      </c>
    </row>
    <row r="8819" spans="1:7" hidden="1" x14ac:dyDescent="0.35">
      <c r="A8819">
        <v>42.435757000000002</v>
      </c>
      <c r="B8819" t="s">
        <v>7317</v>
      </c>
      <c r="C8819">
        <v>0</v>
      </c>
      <c r="E8819" t="str">
        <f>IFERROR(VLOOKUP(C8819,Elster!$A$5:$D$148,2,FALSE),"not in table")</f>
        <v>not in table</v>
      </c>
      <c r="F8819">
        <f t="shared" si="652"/>
        <v>0</v>
      </c>
      <c r="G8819">
        <f t="shared" si="649"/>
        <v>4.9740000000042528E-3</v>
      </c>
    </row>
    <row r="8820" spans="1:7" hidden="1" x14ac:dyDescent="0.35">
      <c r="A8820">
        <v>42.440730000000002</v>
      </c>
      <c r="B8820" t="s">
        <v>7317</v>
      </c>
      <c r="C8820">
        <v>1</v>
      </c>
      <c r="E8820" t="str">
        <f>IFERROR(VLOOKUP(C8820,Elster!$A$5:$D$148,2,FALSE),"not in table")</f>
        <v xml:space="preserve">   "FEHLERMELDUNG"                                    </v>
      </c>
      <c r="F8820">
        <f t="shared" si="652"/>
        <v>1</v>
      </c>
      <c r="G8820">
        <f t="shared" si="649"/>
        <v>4.9729999999996721E-3</v>
      </c>
    </row>
    <row r="8821" spans="1:7" hidden="1" x14ac:dyDescent="0.35">
      <c r="A8821">
        <v>42.445678000000001</v>
      </c>
      <c r="B8821" t="s">
        <v>7317</v>
      </c>
      <c r="C8821" t="s">
        <v>7384</v>
      </c>
      <c r="E8821" t="str">
        <f>IFERROR(VLOOKUP(C8821,Elster!$A$5:$D$148,2,FALSE),"not in table")</f>
        <v xml:space="preserve">   "MODGRAD"                                          </v>
      </c>
      <c r="F8821">
        <f t="shared" si="652"/>
        <v>45</v>
      </c>
      <c r="G8821">
        <f t="shared" si="649"/>
        <v>4.9479999999988422E-3</v>
      </c>
    </row>
    <row r="8822" spans="1:7" hidden="1" x14ac:dyDescent="0.35">
      <c r="A8822">
        <v>42.45185</v>
      </c>
      <c r="B8822" t="s">
        <v>7317</v>
      </c>
      <c r="C8822" t="s">
        <v>7378</v>
      </c>
      <c r="E8822" t="str">
        <f>IFERROR(VLOOKUP(C8822,Elster!$A$5:$D$148,2,FALSE),"not in table")</f>
        <v xml:space="preserve">   "SAMMLERISTTEMP"                                   </v>
      </c>
      <c r="F8822">
        <f t="shared" si="652"/>
        <v>13</v>
      </c>
      <c r="G8822">
        <f t="shared" si="649"/>
        <v>6.1719999999994002E-3</v>
      </c>
    </row>
    <row r="8823" spans="1:7" x14ac:dyDescent="0.35">
      <c r="A8823">
        <v>42.45185</v>
      </c>
      <c r="B8823" t="s">
        <v>7319</v>
      </c>
      <c r="C8823" t="s">
        <v>7378</v>
      </c>
      <c r="D8823" t="str">
        <f>IFERROR(VLOOKUP(C8823,Elster!$A$5:$D$148,2,FALSE),"not in table")</f>
        <v xml:space="preserve">   "SAMMLERISTTEMP"                                   </v>
      </c>
      <c r="F8823">
        <f>HEX2DEC(C8823)</f>
        <v>13</v>
      </c>
      <c r="G8823">
        <f t="shared" si="649"/>
        <v>0</v>
      </c>
    </row>
    <row r="8824" spans="1:7" hidden="1" x14ac:dyDescent="0.35">
      <c r="A8824">
        <v>42.456876000000001</v>
      </c>
      <c r="B8824" t="s">
        <v>7317</v>
      </c>
      <c r="C8824">
        <v>0</v>
      </c>
      <c r="E8824" t="str">
        <f>IFERROR(VLOOKUP(C8824,Elster!$A$5:$D$148,2,FALSE),"not in table")</f>
        <v>not in table</v>
      </c>
      <c r="F8824">
        <f>HEX2DEC(C8824)</f>
        <v>0</v>
      </c>
      <c r="G8824">
        <f t="shared" si="649"/>
        <v>5.0260000000008631E-3</v>
      </c>
    </row>
    <row r="8825" spans="1:7" x14ac:dyDescent="0.35">
      <c r="A8825">
        <v>42.456876000000001</v>
      </c>
      <c r="B8825" t="s">
        <v>7319</v>
      </c>
      <c r="C8825">
        <v>0</v>
      </c>
      <c r="D8825" t="str">
        <f>IFERROR(VLOOKUP(C8825,Elster!$A$5:$D$148,2,FALSE),"not in table")</f>
        <v>not in table</v>
      </c>
      <c r="F8825">
        <f>HEX2DEC(C8825)</f>
        <v>0</v>
      </c>
      <c r="G8825">
        <f t="shared" si="649"/>
        <v>0</v>
      </c>
    </row>
    <row r="8826" spans="1:7" hidden="1" x14ac:dyDescent="0.35">
      <c r="A8826">
        <v>42.461875999999997</v>
      </c>
      <c r="B8826" t="s">
        <v>7317</v>
      </c>
      <c r="C8826">
        <v>3</v>
      </c>
      <c r="E8826" t="str">
        <f>IFERROR(VLOOKUP(C8826,Elster!$A$5:$D$148,2,FALSE),"not in table")</f>
        <v xml:space="preserve">   "SPEICHERSOLLTEMP"                                 </v>
      </c>
      <c r="F8826">
        <f>HEX2DEC(C8826)</f>
        <v>3</v>
      </c>
      <c r="G8826">
        <f t="shared" si="649"/>
        <v>4.9999999999954525E-3</v>
      </c>
    </row>
    <row r="8827" spans="1:7" x14ac:dyDescent="0.35">
      <c r="A8827">
        <v>42.461875999999997</v>
      </c>
      <c r="B8827" t="s">
        <v>7319</v>
      </c>
      <c r="C8827">
        <v>3</v>
      </c>
      <c r="D8827" t="str">
        <f>IFERROR(VLOOKUP(C8827,Elster!$A$5:$D$148,2,FALSE),"not in table")</f>
        <v xml:space="preserve">   "SPEICHERSOLLTEMP"                                 </v>
      </c>
      <c r="F8827">
        <f>HEX2DEC(C8827)</f>
        <v>3</v>
      </c>
      <c r="G8827">
        <f t="shared" si="649"/>
        <v>0</v>
      </c>
    </row>
    <row r="8828" spans="1:7" hidden="1" x14ac:dyDescent="0.35">
      <c r="A8828">
        <v>42.466875999999999</v>
      </c>
      <c r="B8828" t="s">
        <v>7317</v>
      </c>
      <c r="C8828">
        <v>1</v>
      </c>
      <c r="E8828" t="str">
        <f>IFERROR(VLOOKUP(C8828,Elster!$A$5:$D$148,2,FALSE),"not in table")</f>
        <v xml:space="preserve">   "FEHLERMELDUNG"                                    </v>
      </c>
      <c r="F8828">
        <f>HEX2DEC(C8828)</f>
        <v>1</v>
      </c>
      <c r="G8828">
        <f t="shared" si="649"/>
        <v>5.000000000002558E-3</v>
      </c>
    </row>
    <row r="8829" spans="1:7" x14ac:dyDescent="0.35">
      <c r="A8829">
        <v>42.466875999999999</v>
      </c>
      <c r="B8829" t="s">
        <v>7319</v>
      </c>
      <c r="C8829">
        <v>1</v>
      </c>
      <c r="D8829" t="str">
        <f>IFERROR(VLOOKUP(C8829,Elster!$A$5:$D$148,2,FALSE),"not in table")</f>
        <v xml:space="preserve">   "FEHLERMELDUNG"                                    </v>
      </c>
      <c r="F8829">
        <f>HEX2DEC(C8829)</f>
        <v>1</v>
      </c>
      <c r="G8829">
        <f t="shared" si="649"/>
        <v>0</v>
      </c>
    </row>
    <row r="8830" spans="1:7" hidden="1" x14ac:dyDescent="0.35">
      <c r="A8830">
        <v>42.471876000000002</v>
      </c>
      <c r="B8830" t="s">
        <v>7317</v>
      </c>
      <c r="C8830">
        <v>0</v>
      </c>
      <c r="E8830" t="str">
        <f>IFERROR(VLOOKUP(C8830,Elster!$A$5:$D$148,2,FALSE),"not in table")</f>
        <v>not in table</v>
      </c>
      <c r="F8830">
        <f>HEX2DEC(C8830)</f>
        <v>0</v>
      </c>
      <c r="G8830">
        <f t="shared" si="649"/>
        <v>5.000000000002558E-3</v>
      </c>
    </row>
    <row r="8831" spans="1:7" x14ac:dyDescent="0.35">
      <c r="A8831">
        <v>42.471876000000002</v>
      </c>
      <c r="B8831" t="s">
        <v>7319</v>
      </c>
      <c r="C8831">
        <v>0</v>
      </c>
      <c r="D8831" t="str">
        <f>IFERROR(VLOOKUP(C8831,Elster!$A$5:$D$148,2,FALSE),"not in table")</f>
        <v>not in table</v>
      </c>
      <c r="F8831">
        <f>HEX2DEC(C8831)</f>
        <v>0</v>
      </c>
      <c r="G8831">
        <f t="shared" si="649"/>
        <v>0</v>
      </c>
    </row>
    <row r="8832" spans="1:7" hidden="1" x14ac:dyDescent="0.35">
      <c r="A8832">
        <v>42.476875999999997</v>
      </c>
      <c r="B8832" t="s">
        <v>7317</v>
      </c>
      <c r="C8832" t="s">
        <v>7390</v>
      </c>
      <c r="E8832" t="str">
        <f>IFERROR(VLOOKUP(C8832,Elster!$A$5:$D$148,2,FALSE),"not in table")</f>
        <v xml:space="preserve">//   "ERWEITERUNGSTELEGRAMM"                            </v>
      </c>
      <c r="F8832">
        <f>HEX2DEC(C8832)</f>
        <v>250</v>
      </c>
      <c r="G8832">
        <f t="shared" si="649"/>
        <v>4.9999999999954525E-3</v>
      </c>
    </row>
    <row r="8833" spans="1:7" x14ac:dyDescent="0.35">
      <c r="A8833">
        <v>42.476875999999997</v>
      </c>
      <c r="B8833" t="s">
        <v>7319</v>
      </c>
      <c r="C8833" t="s">
        <v>7390</v>
      </c>
      <c r="D8833" t="str">
        <f>IFERROR(VLOOKUP(C8833,Elster!$A$5:$D$148,2,FALSE),"not in table")</f>
        <v xml:space="preserve">//   "ERWEITERUNGSTELEGRAMM"                            </v>
      </c>
      <c r="F8833">
        <f>HEX2DEC(C8833)</f>
        <v>250</v>
      </c>
      <c r="G8833">
        <f t="shared" si="649"/>
        <v>0</v>
      </c>
    </row>
    <row r="8834" spans="1:7" hidden="1" x14ac:dyDescent="0.35">
      <c r="A8834">
        <v>42.481876</v>
      </c>
      <c r="B8834" t="s">
        <v>7317</v>
      </c>
      <c r="C8834">
        <v>1</v>
      </c>
      <c r="E8834" t="str">
        <f>IFERROR(VLOOKUP(C8834,Elster!$A$5:$D$148,2,FALSE),"not in table")</f>
        <v xml:space="preserve">   "FEHLERMELDUNG"                                    </v>
      </c>
      <c r="F8834">
        <f>HEX2DEC(C8834)</f>
        <v>1</v>
      </c>
      <c r="G8834">
        <f t="shared" si="649"/>
        <v>5.000000000002558E-3</v>
      </c>
    </row>
    <row r="8835" spans="1:7" x14ac:dyDescent="0.35">
      <c r="A8835">
        <v>42.481876</v>
      </c>
      <c r="B8835" t="s">
        <v>7319</v>
      </c>
      <c r="C8835">
        <v>1</v>
      </c>
      <c r="D8835" t="str">
        <f>IFERROR(VLOOKUP(C8835,Elster!$A$5:$D$148,2,FALSE),"not in table")</f>
        <v xml:space="preserve">   "FEHLERMELDUNG"                                    </v>
      </c>
      <c r="F8835">
        <f>HEX2DEC(C8835)</f>
        <v>1</v>
      </c>
      <c r="G8835">
        <f t="shared" si="649"/>
        <v>0</v>
      </c>
    </row>
    <row r="8836" spans="1:7" hidden="1" x14ac:dyDescent="0.35">
      <c r="A8836">
        <v>42.486874999999998</v>
      </c>
      <c r="B8836" t="s">
        <v>7317</v>
      </c>
      <c r="C8836">
        <v>20</v>
      </c>
      <c r="E8836" t="str">
        <f>IFERROR(VLOOKUP(C8836,Elster!$A$5:$D$148,2,FALSE),"not in table")</f>
        <v xml:space="preserve">   "MIN_TEMP_KESSEL"                                  </v>
      </c>
      <c r="F8836">
        <f>HEX2DEC(C8836)</f>
        <v>32</v>
      </c>
      <c r="G8836">
        <f t="shared" ref="G8836:G8899" si="653">A8836-A8835</f>
        <v>4.9989999999979773E-3</v>
      </c>
    </row>
    <row r="8837" spans="1:7" x14ac:dyDescent="0.35">
      <c r="A8837">
        <v>42.486874999999998</v>
      </c>
      <c r="B8837" t="s">
        <v>7319</v>
      </c>
      <c r="C8837">
        <v>20</v>
      </c>
      <c r="D8837" t="str">
        <f>IFERROR(VLOOKUP(C8837,Elster!$A$5:$D$148,2,FALSE),"not in table")</f>
        <v xml:space="preserve">   "MIN_TEMP_KESSEL"                                  </v>
      </c>
      <c r="F8837">
        <f>HEX2DEC(C8837)</f>
        <v>32</v>
      </c>
      <c r="G8837">
        <f t="shared" si="653"/>
        <v>0</v>
      </c>
    </row>
    <row r="8838" spans="1:7" hidden="1" x14ac:dyDescent="0.35">
      <c r="A8838">
        <v>42.491875</v>
      </c>
      <c r="B8838" t="s">
        <v>7317</v>
      </c>
      <c r="C8838">
        <v>8</v>
      </c>
      <c r="E8838" t="str">
        <f>IFERROR(VLOOKUP(C8838,Elster!$A$5:$D$148,2,FALSE),"not in table")</f>
        <v xml:space="preserve">   "RAUMSOLLTEMP_NACHT"                               </v>
      </c>
      <c r="F8838">
        <f>HEX2DEC(C8838)</f>
        <v>8</v>
      </c>
      <c r="G8838">
        <f t="shared" si="653"/>
        <v>5.000000000002558E-3</v>
      </c>
    </row>
    <row r="8839" spans="1:7" x14ac:dyDescent="0.35">
      <c r="A8839">
        <v>42.491875</v>
      </c>
      <c r="B8839" t="s">
        <v>7319</v>
      </c>
      <c r="C8839">
        <v>8</v>
      </c>
      <c r="D8839" t="str">
        <f>IFERROR(VLOOKUP(C8839,Elster!$A$5:$D$148,2,FALSE),"not in table")</f>
        <v xml:space="preserve">   "RAUMSOLLTEMP_NACHT"                               </v>
      </c>
      <c r="F8839">
        <f>HEX2DEC(C8839)</f>
        <v>8</v>
      </c>
      <c r="G8839">
        <f t="shared" si="653"/>
        <v>0</v>
      </c>
    </row>
    <row r="8840" spans="1:7" hidden="1" x14ac:dyDescent="0.35">
      <c r="A8840">
        <v>42.496875000000003</v>
      </c>
      <c r="B8840" t="s">
        <v>7317</v>
      </c>
      <c r="C8840">
        <v>0</v>
      </c>
      <c r="E8840" t="str">
        <f>IFERROR(VLOOKUP(C8840,Elster!$A$5:$D$148,2,FALSE),"not in table")</f>
        <v>not in table</v>
      </c>
      <c r="F8840">
        <f>HEX2DEC(C8840)</f>
        <v>0</v>
      </c>
      <c r="G8840">
        <f t="shared" si="653"/>
        <v>5.000000000002558E-3</v>
      </c>
    </row>
    <row r="8841" spans="1:7" x14ac:dyDescent="0.35">
      <c r="A8841">
        <v>42.496875000000003</v>
      </c>
      <c r="B8841" t="s">
        <v>7319</v>
      </c>
      <c r="C8841">
        <v>0</v>
      </c>
      <c r="D8841" t="str">
        <f>IFERROR(VLOOKUP(C8841,Elster!$A$5:$D$148,2,FALSE),"not in table")</f>
        <v>not in table</v>
      </c>
      <c r="F8841">
        <f>HEX2DEC(C8841)</f>
        <v>0</v>
      </c>
      <c r="G8841">
        <f t="shared" si="653"/>
        <v>0</v>
      </c>
    </row>
    <row r="8842" spans="1:7" hidden="1" x14ac:dyDescent="0.35">
      <c r="A8842">
        <v>42.501874999999998</v>
      </c>
      <c r="B8842" t="s">
        <v>7317</v>
      </c>
      <c r="C8842">
        <v>1</v>
      </c>
      <c r="E8842" t="str">
        <f>IFERROR(VLOOKUP(C8842,Elster!$A$5:$D$148,2,FALSE),"not in table")</f>
        <v xml:space="preserve">   "FEHLERMELDUNG"                                    </v>
      </c>
      <c r="F8842">
        <f>HEX2DEC(C8842)</f>
        <v>1</v>
      </c>
      <c r="G8842">
        <f t="shared" si="653"/>
        <v>4.9999999999954525E-3</v>
      </c>
    </row>
    <row r="8843" spans="1:7" x14ac:dyDescent="0.35">
      <c r="A8843">
        <v>42.501874999999998</v>
      </c>
      <c r="B8843" t="s">
        <v>7319</v>
      </c>
      <c r="C8843">
        <v>1</v>
      </c>
      <c r="D8843" t="str">
        <f>IFERROR(VLOOKUP(C8843,Elster!$A$5:$D$148,2,FALSE),"not in table")</f>
        <v xml:space="preserve">   "FEHLERMELDUNG"                                    </v>
      </c>
      <c r="F8843">
        <f>HEX2DEC(C8843)</f>
        <v>1</v>
      </c>
      <c r="G8843">
        <f t="shared" si="653"/>
        <v>0</v>
      </c>
    </row>
    <row r="8844" spans="1:7" hidden="1" x14ac:dyDescent="0.35">
      <c r="A8844">
        <v>42.506875000000001</v>
      </c>
      <c r="B8844" t="s">
        <v>7317</v>
      </c>
      <c r="C8844">
        <v>34</v>
      </c>
      <c r="E8844" t="str">
        <f>IFERROR(VLOOKUP(C8844,Elster!$A$5:$D$148,2,FALSE),"not in table")</f>
        <v xml:space="preserve">   "MIN_WASSERDRUCK"                                  </v>
      </c>
      <c r="F8844">
        <f>HEX2DEC(C8844)</f>
        <v>52</v>
      </c>
      <c r="G8844">
        <f t="shared" si="653"/>
        <v>5.000000000002558E-3</v>
      </c>
    </row>
    <row r="8845" spans="1:7" x14ac:dyDescent="0.35">
      <c r="A8845">
        <v>42.506875000000001</v>
      </c>
      <c r="B8845" t="s">
        <v>7319</v>
      </c>
      <c r="C8845">
        <v>34</v>
      </c>
      <c r="D8845" t="str">
        <f>IFERROR(VLOOKUP(C8845,Elster!$A$5:$D$148,2,FALSE),"not in table")</f>
        <v xml:space="preserve">   "MIN_WASSERDRUCK"                                  </v>
      </c>
      <c r="F8845">
        <f>HEX2DEC(C8845)</f>
        <v>52</v>
      </c>
      <c r="G8845">
        <f t="shared" si="653"/>
        <v>0</v>
      </c>
    </row>
    <row r="8846" spans="1:7" hidden="1" x14ac:dyDescent="0.35">
      <c r="A8846">
        <v>42.519478999999997</v>
      </c>
      <c r="B8846" t="s">
        <v>7317</v>
      </c>
      <c r="C8846">
        <v>3</v>
      </c>
      <c r="E8846" t="str">
        <f>IFERROR(VLOOKUP(C8846,Elster!$A$5:$D$148,2,FALSE),"not in table")</f>
        <v xml:space="preserve">   "SPEICHERSOLLTEMP"                                 </v>
      </c>
      <c r="F8846">
        <f t="shared" ref="F8846:F8857" si="654">HEX2DEC(C8846)</f>
        <v>3</v>
      </c>
      <c r="G8846">
        <f t="shared" si="653"/>
        <v>1.2603999999996063E-2</v>
      </c>
    </row>
    <row r="8847" spans="1:7" hidden="1" x14ac:dyDescent="0.35">
      <c r="A8847">
        <v>42.524453000000001</v>
      </c>
      <c r="B8847" t="s">
        <v>7317</v>
      </c>
      <c r="C8847">
        <v>0</v>
      </c>
      <c r="E8847" t="str">
        <f>IFERROR(VLOOKUP(C8847,Elster!$A$5:$D$148,2,FALSE),"not in table")</f>
        <v>not in table</v>
      </c>
      <c r="F8847">
        <f t="shared" si="654"/>
        <v>0</v>
      </c>
      <c r="G8847">
        <f t="shared" si="653"/>
        <v>4.9740000000042528E-3</v>
      </c>
    </row>
    <row r="8848" spans="1:7" hidden="1" x14ac:dyDescent="0.35">
      <c r="A8848">
        <v>42.529401</v>
      </c>
      <c r="B8848" t="s">
        <v>7317</v>
      </c>
      <c r="C8848" t="s">
        <v>7378</v>
      </c>
      <c r="E8848" t="str">
        <f>IFERROR(VLOOKUP(C8848,Elster!$A$5:$D$148,2,FALSE),"not in table")</f>
        <v xml:space="preserve">   "SAMMLERISTTEMP"                                   </v>
      </c>
      <c r="F8848">
        <f t="shared" si="654"/>
        <v>13</v>
      </c>
      <c r="G8848">
        <f t="shared" si="653"/>
        <v>4.9479999999988422E-3</v>
      </c>
    </row>
    <row r="8849" spans="1:7" hidden="1" x14ac:dyDescent="0.35">
      <c r="A8849">
        <v>42.534374999999997</v>
      </c>
      <c r="B8849" t="s">
        <v>7317</v>
      </c>
      <c r="C8849">
        <v>2</v>
      </c>
      <c r="E8849" t="str">
        <f>IFERROR(VLOOKUP(C8849,Elster!$A$5:$D$148,2,FALSE),"not in table")</f>
        <v xml:space="preserve">   "KESSELSOLLTEMP"                                   </v>
      </c>
      <c r="F8849">
        <f t="shared" si="654"/>
        <v>2</v>
      </c>
      <c r="G8849">
        <f t="shared" si="653"/>
        <v>4.9739999999971474E-3</v>
      </c>
    </row>
    <row r="8850" spans="1:7" hidden="1" x14ac:dyDescent="0.35">
      <c r="A8850">
        <v>42.539349000000001</v>
      </c>
      <c r="B8850" t="s">
        <v>7317</v>
      </c>
      <c r="C8850">
        <v>0</v>
      </c>
      <c r="E8850" t="str">
        <f>IFERROR(VLOOKUP(C8850,Elster!$A$5:$D$148,2,FALSE),"not in table")</f>
        <v>not in table</v>
      </c>
      <c r="F8850">
        <f t="shared" si="654"/>
        <v>0</v>
      </c>
      <c r="G8850">
        <f t="shared" si="653"/>
        <v>4.9740000000042528E-3</v>
      </c>
    </row>
    <row r="8851" spans="1:7" hidden="1" x14ac:dyDescent="0.35">
      <c r="A8851">
        <v>42.544296000000003</v>
      </c>
      <c r="B8851" t="s">
        <v>7317</v>
      </c>
      <c r="C8851" t="s">
        <v>7390</v>
      </c>
      <c r="E8851" t="str">
        <f>IFERROR(VLOOKUP(C8851,Elster!$A$5:$D$148,2,FALSE),"not in table")</f>
        <v xml:space="preserve">//   "ERWEITERUNGSTELEGRAMM"                            </v>
      </c>
      <c r="F8851">
        <f t="shared" si="654"/>
        <v>250</v>
      </c>
      <c r="G8851">
        <f t="shared" si="653"/>
        <v>4.947000000001367E-3</v>
      </c>
    </row>
    <row r="8852" spans="1:7" hidden="1" x14ac:dyDescent="0.35">
      <c r="A8852">
        <v>42.54927</v>
      </c>
      <c r="B8852" t="s">
        <v>7317</v>
      </c>
      <c r="C8852">
        <v>1</v>
      </c>
      <c r="E8852" t="str">
        <f>IFERROR(VLOOKUP(C8852,Elster!$A$5:$D$148,2,FALSE),"not in table")</f>
        <v xml:space="preserve">   "FEHLERMELDUNG"                                    </v>
      </c>
      <c r="F8852">
        <f t="shared" si="654"/>
        <v>1</v>
      </c>
      <c r="G8852">
        <f t="shared" si="653"/>
        <v>4.9739999999971474E-3</v>
      </c>
    </row>
    <row r="8853" spans="1:7" hidden="1" x14ac:dyDescent="0.35">
      <c r="A8853">
        <v>42.554243999999997</v>
      </c>
      <c r="B8853" t="s">
        <v>7317</v>
      </c>
      <c r="C8853">
        <v>20</v>
      </c>
      <c r="E8853" t="str">
        <f>IFERROR(VLOOKUP(C8853,Elster!$A$5:$D$148,2,FALSE),"not in table")</f>
        <v xml:space="preserve">   "MIN_TEMP_KESSEL"                                  </v>
      </c>
      <c r="F8853">
        <f t="shared" si="654"/>
        <v>32</v>
      </c>
      <c r="G8853">
        <f t="shared" si="653"/>
        <v>4.9739999999971474E-3</v>
      </c>
    </row>
    <row r="8854" spans="1:7" hidden="1" x14ac:dyDescent="0.35">
      <c r="A8854">
        <v>42.559218000000001</v>
      </c>
      <c r="B8854" t="s">
        <v>7317</v>
      </c>
      <c r="C8854">
        <v>8</v>
      </c>
      <c r="E8854" t="str">
        <f>IFERROR(VLOOKUP(C8854,Elster!$A$5:$D$148,2,FALSE),"not in table")</f>
        <v xml:space="preserve">   "RAUMSOLLTEMP_NACHT"                               </v>
      </c>
      <c r="F8854">
        <f t="shared" si="654"/>
        <v>8</v>
      </c>
      <c r="G8854">
        <f t="shared" si="653"/>
        <v>4.9740000000042528E-3</v>
      </c>
    </row>
    <row r="8855" spans="1:7" hidden="1" x14ac:dyDescent="0.35">
      <c r="A8855">
        <v>42.564166</v>
      </c>
      <c r="B8855" t="s">
        <v>7317</v>
      </c>
      <c r="C8855">
        <v>0</v>
      </c>
      <c r="E8855" t="str">
        <f>IFERROR(VLOOKUP(C8855,Elster!$A$5:$D$148,2,FALSE),"not in table")</f>
        <v>not in table</v>
      </c>
      <c r="F8855">
        <f t="shared" si="654"/>
        <v>0</v>
      </c>
      <c r="G8855">
        <f t="shared" si="653"/>
        <v>4.9479999999988422E-3</v>
      </c>
    </row>
    <row r="8856" spans="1:7" hidden="1" x14ac:dyDescent="0.35">
      <c r="A8856">
        <v>42.569139999999997</v>
      </c>
      <c r="B8856" t="s">
        <v>7317</v>
      </c>
      <c r="C8856">
        <v>1</v>
      </c>
      <c r="E8856" t="str">
        <f>IFERROR(VLOOKUP(C8856,Elster!$A$5:$D$148,2,FALSE),"not in table")</f>
        <v xml:space="preserve">   "FEHLERMELDUNG"                                    </v>
      </c>
      <c r="F8856">
        <f t="shared" si="654"/>
        <v>1</v>
      </c>
      <c r="G8856">
        <f t="shared" si="653"/>
        <v>4.9739999999971474E-3</v>
      </c>
    </row>
    <row r="8857" spans="1:7" hidden="1" x14ac:dyDescent="0.35">
      <c r="A8857">
        <v>42.574114000000002</v>
      </c>
      <c r="B8857" t="s">
        <v>7317</v>
      </c>
      <c r="C8857">
        <v>35</v>
      </c>
      <c r="E8857" t="str">
        <f>IFERROR(VLOOKUP(C8857,Elster!$A$5:$D$148,2,FALSE),"not in table")</f>
        <v xml:space="preserve">   "LEISTUNGSKORREKTUR"                               </v>
      </c>
      <c r="F8857">
        <f t="shared" si="654"/>
        <v>53</v>
      </c>
      <c r="G8857">
        <f t="shared" si="653"/>
        <v>4.9740000000042528E-3</v>
      </c>
    </row>
    <row r="8858" spans="1:7" x14ac:dyDescent="0.35">
      <c r="A8858">
        <v>42.681091000000002</v>
      </c>
      <c r="B8858" t="s">
        <v>7319</v>
      </c>
      <c r="C8858" t="s">
        <v>7378</v>
      </c>
      <c r="D8858" t="str">
        <f>IFERROR(VLOOKUP(C8858,Elster!$A$5:$D$148,2,FALSE),"not in table")</f>
        <v xml:space="preserve">   "SAMMLERISTTEMP"                                   </v>
      </c>
      <c r="F8858">
        <f>HEX2DEC(C8858)</f>
        <v>13</v>
      </c>
      <c r="G8858">
        <f t="shared" si="653"/>
        <v>0.10697700000000054</v>
      </c>
    </row>
    <row r="8859" spans="1:7" hidden="1" x14ac:dyDescent="0.35">
      <c r="A8859">
        <v>42.681117</v>
      </c>
      <c r="B8859" t="s">
        <v>7317</v>
      </c>
      <c r="C8859" t="s">
        <v>7378</v>
      </c>
      <c r="E8859" t="str">
        <f>IFERROR(VLOOKUP(C8859,Elster!$A$5:$D$148,2,FALSE),"not in table")</f>
        <v xml:space="preserve">   "SAMMLERISTTEMP"                                   </v>
      </c>
      <c r="F8859">
        <f>HEX2DEC(C8859)</f>
        <v>13</v>
      </c>
      <c r="G8859">
        <f t="shared" si="653"/>
        <v>2.5999999998305157E-5</v>
      </c>
    </row>
    <row r="8860" spans="1:7" x14ac:dyDescent="0.35">
      <c r="A8860">
        <v>42.686090999999998</v>
      </c>
      <c r="B8860" t="s">
        <v>7319</v>
      </c>
      <c r="C8860">
        <v>0</v>
      </c>
      <c r="D8860" t="str">
        <f>IFERROR(VLOOKUP(C8860,Elster!$A$5:$D$148,2,FALSE),"not in table")</f>
        <v>not in table</v>
      </c>
      <c r="F8860">
        <f>HEX2DEC(C8860)</f>
        <v>0</v>
      </c>
      <c r="G8860">
        <f t="shared" si="653"/>
        <v>4.9739999999971474E-3</v>
      </c>
    </row>
    <row r="8861" spans="1:7" hidden="1" x14ac:dyDescent="0.35">
      <c r="A8861">
        <v>42.686117000000003</v>
      </c>
      <c r="B8861" t="s">
        <v>7317</v>
      </c>
      <c r="C8861">
        <v>0</v>
      </c>
      <c r="E8861" t="str">
        <f>IFERROR(VLOOKUP(C8861,Elster!$A$5:$D$148,2,FALSE),"not in table")</f>
        <v>not in table</v>
      </c>
      <c r="F8861">
        <f>HEX2DEC(C8861)</f>
        <v>0</v>
      </c>
      <c r="G8861">
        <f t="shared" si="653"/>
        <v>2.6000000005410584E-5</v>
      </c>
    </row>
    <row r="8862" spans="1:7" x14ac:dyDescent="0.35">
      <c r="A8862">
        <v>42.691091</v>
      </c>
      <c r="B8862" t="s">
        <v>7319</v>
      </c>
      <c r="C8862">
        <v>9</v>
      </c>
      <c r="D8862" t="str">
        <f>IFERROR(VLOOKUP(C8862,Elster!$A$5:$D$148,2,FALSE),"not in table")</f>
        <v xml:space="preserve">   "UHRZEIT"                                          </v>
      </c>
      <c r="F8862">
        <f>HEX2DEC(C8862)</f>
        <v>9</v>
      </c>
      <c r="G8862">
        <f t="shared" si="653"/>
        <v>4.9739999999971474E-3</v>
      </c>
    </row>
    <row r="8863" spans="1:7" hidden="1" x14ac:dyDescent="0.35">
      <c r="A8863">
        <v>42.691116999999998</v>
      </c>
      <c r="B8863" t="s">
        <v>7317</v>
      </c>
      <c r="C8863">
        <v>9</v>
      </c>
      <c r="E8863" t="str">
        <f>IFERROR(VLOOKUP(C8863,Elster!$A$5:$D$148,2,FALSE),"not in table")</f>
        <v xml:space="preserve">   "UHRZEIT"                                          </v>
      </c>
      <c r="F8863">
        <f>HEX2DEC(C8863)</f>
        <v>9</v>
      </c>
      <c r="G8863">
        <f t="shared" si="653"/>
        <v>2.5999999998305157E-5</v>
      </c>
    </row>
    <row r="8864" spans="1:7" x14ac:dyDescent="0.35">
      <c r="A8864">
        <v>42.696091000000003</v>
      </c>
      <c r="B8864" t="s">
        <v>7319</v>
      </c>
      <c r="C8864">
        <v>1</v>
      </c>
      <c r="D8864" t="str">
        <f>IFERROR(VLOOKUP(C8864,Elster!$A$5:$D$148,2,FALSE),"not in table")</f>
        <v xml:space="preserve">   "FEHLERMELDUNG"                                    </v>
      </c>
      <c r="F8864">
        <f>HEX2DEC(C8864)</f>
        <v>1</v>
      </c>
      <c r="G8864">
        <f t="shared" si="653"/>
        <v>4.9740000000042528E-3</v>
      </c>
    </row>
    <row r="8865" spans="1:7" hidden="1" x14ac:dyDescent="0.35">
      <c r="A8865">
        <v>42.696117000000001</v>
      </c>
      <c r="B8865" t="s">
        <v>7317</v>
      </c>
      <c r="C8865">
        <v>1</v>
      </c>
      <c r="E8865" t="str">
        <f>IFERROR(VLOOKUP(C8865,Elster!$A$5:$D$148,2,FALSE),"not in table")</f>
        <v xml:space="preserve">   "FEHLERMELDUNG"                                    </v>
      </c>
      <c r="F8865">
        <f>HEX2DEC(C8865)</f>
        <v>1</v>
      </c>
      <c r="G8865">
        <f t="shared" si="653"/>
        <v>2.5999999998305157E-5</v>
      </c>
    </row>
    <row r="8866" spans="1:7" x14ac:dyDescent="0.35">
      <c r="A8866">
        <v>42.701090999999998</v>
      </c>
      <c r="B8866" t="s">
        <v>7319</v>
      </c>
      <c r="C8866">
        <v>0</v>
      </c>
      <c r="D8866" t="str">
        <f>IFERROR(VLOOKUP(C8866,Elster!$A$5:$D$148,2,FALSE),"not in table")</f>
        <v>not in table</v>
      </c>
      <c r="F8866">
        <f>HEX2DEC(C8866)</f>
        <v>0</v>
      </c>
      <c r="G8866">
        <f t="shared" si="653"/>
        <v>4.9739999999971474E-3</v>
      </c>
    </row>
    <row r="8867" spans="1:7" hidden="1" x14ac:dyDescent="0.35">
      <c r="A8867">
        <v>42.701117000000004</v>
      </c>
      <c r="B8867" t="s">
        <v>7317</v>
      </c>
      <c r="C8867">
        <v>0</v>
      </c>
      <c r="E8867" t="str">
        <f>IFERROR(VLOOKUP(C8867,Elster!$A$5:$D$148,2,FALSE),"not in table")</f>
        <v>not in table</v>
      </c>
      <c r="F8867">
        <f t="shared" ref="F8867:F8868" si="655">HEX2DEC(C8867)</f>
        <v>0</v>
      </c>
      <c r="G8867">
        <f t="shared" si="653"/>
        <v>2.6000000005410584E-5</v>
      </c>
    </row>
    <row r="8868" spans="1:7" hidden="1" x14ac:dyDescent="0.35">
      <c r="A8868">
        <v>42.706116999999999</v>
      </c>
      <c r="B8868" t="s">
        <v>7317</v>
      </c>
      <c r="C8868">
        <v>1</v>
      </c>
      <c r="E8868" t="str">
        <f>IFERROR(VLOOKUP(C8868,Elster!$A$5:$D$148,2,FALSE),"not in table")</f>
        <v xml:space="preserve">   "FEHLERMELDUNG"                                    </v>
      </c>
      <c r="F8868">
        <f t="shared" si="655"/>
        <v>1</v>
      </c>
      <c r="G8868">
        <f t="shared" si="653"/>
        <v>4.9999999999954525E-3</v>
      </c>
    </row>
    <row r="8869" spans="1:7" x14ac:dyDescent="0.35">
      <c r="A8869">
        <v>42.706116999999999</v>
      </c>
      <c r="B8869" t="s">
        <v>7319</v>
      </c>
      <c r="C8869">
        <v>1</v>
      </c>
      <c r="D8869" t="str">
        <f>IFERROR(VLOOKUP(C8869,Elster!$A$5:$D$148,2,FALSE),"not in table")</f>
        <v xml:space="preserve">   "FEHLERMELDUNG"                                    </v>
      </c>
      <c r="F8869">
        <f>HEX2DEC(C8869)</f>
        <v>1</v>
      </c>
      <c r="G8869">
        <f t="shared" si="653"/>
        <v>0</v>
      </c>
    </row>
    <row r="8870" spans="1:7" hidden="1" x14ac:dyDescent="0.35">
      <c r="A8870">
        <v>42.711115999999997</v>
      </c>
      <c r="B8870" t="s">
        <v>7317</v>
      </c>
      <c r="C8870" t="s">
        <v>7393</v>
      </c>
      <c r="E8870" t="str">
        <f>IFERROR(VLOOKUP(C8870,Elster!$A$5:$D$148,2,FALSE),"not in table")</f>
        <v xml:space="preserve">   "UNGUELTIG"                                        </v>
      </c>
      <c r="F8870">
        <f>HEX2DEC(C8870)</f>
        <v>255</v>
      </c>
      <c r="G8870">
        <f t="shared" si="653"/>
        <v>4.9989999999979773E-3</v>
      </c>
    </row>
    <row r="8871" spans="1:7" x14ac:dyDescent="0.35">
      <c r="A8871">
        <v>42.711115999999997</v>
      </c>
      <c r="B8871" t="s">
        <v>7319</v>
      </c>
      <c r="C8871" t="s">
        <v>7393</v>
      </c>
      <c r="D8871" t="str">
        <f>IFERROR(VLOOKUP(C8871,Elster!$A$5:$D$148,2,FALSE),"not in table")</f>
        <v xml:space="preserve">   "UNGUELTIG"                                        </v>
      </c>
      <c r="F8871">
        <f>HEX2DEC(C8871)</f>
        <v>255</v>
      </c>
      <c r="G8871">
        <f t="shared" si="653"/>
        <v>0</v>
      </c>
    </row>
    <row r="8872" spans="1:7" hidden="1" x14ac:dyDescent="0.35">
      <c r="A8872">
        <v>42.716116</v>
      </c>
      <c r="B8872" t="s">
        <v>7317</v>
      </c>
      <c r="C8872">
        <v>0</v>
      </c>
      <c r="E8872" t="str">
        <f>IFERROR(VLOOKUP(C8872,Elster!$A$5:$D$148,2,FALSE),"not in table")</f>
        <v>not in table</v>
      </c>
      <c r="F8872">
        <f>HEX2DEC(C8872)</f>
        <v>0</v>
      </c>
      <c r="G8872">
        <f t="shared" si="653"/>
        <v>5.000000000002558E-3</v>
      </c>
    </row>
    <row r="8873" spans="1:7" x14ac:dyDescent="0.35">
      <c r="A8873">
        <v>42.716116</v>
      </c>
      <c r="B8873" t="s">
        <v>7319</v>
      </c>
      <c r="C8873">
        <v>0</v>
      </c>
      <c r="D8873" t="str">
        <f>IFERROR(VLOOKUP(C8873,Elster!$A$5:$D$148,2,FALSE),"not in table")</f>
        <v>not in table</v>
      </c>
      <c r="F8873">
        <f>HEX2DEC(C8873)</f>
        <v>0</v>
      </c>
      <c r="G8873">
        <f t="shared" si="653"/>
        <v>0</v>
      </c>
    </row>
    <row r="8874" spans="1:7" hidden="1" x14ac:dyDescent="0.35">
      <c r="A8874">
        <v>42.721116000000002</v>
      </c>
      <c r="B8874" t="s">
        <v>7317</v>
      </c>
      <c r="C8874">
        <v>0</v>
      </c>
      <c r="E8874" t="str">
        <f>IFERROR(VLOOKUP(C8874,Elster!$A$5:$D$148,2,FALSE),"not in table")</f>
        <v>not in table</v>
      </c>
      <c r="F8874">
        <f>HEX2DEC(C8874)</f>
        <v>0</v>
      </c>
      <c r="G8874">
        <f t="shared" si="653"/>
        <v>5.000000000002558E-3</v>
      </c>
    </row>
    <row r="8875" spans="1:7" x14ac:dyDescent="0.35">
      <c r="A8875">
        <v>42.721116000000002</v>
      </c>
      <c r="B8875" t="s">
        <v>7319</v>
      </c>
      <c r="C8875">
        <v>0</v>
      </c>
      <c r="D8875" t="str">
        <f>IFERROR(VLOOKUP(C8875,Elster!$A$5:$D$148,2,FALSE),"not in table")</f>
        <v>not in table</v>
      </c>
      <c r="F8875">
        <f>HEX2DEC(C8875)</f>
        <v>0</v>
      </c>
      <c r="G8875">
        <f t="shared" si="653"/>
        <v>0</v>
      </c>
    </row>
    <row r="8876" spans="1:7" hidden="1" x14ac:dyDescent="0.35">
      <c r="A8876">
        <v>42.726115999999998</v>
      </c>
      <c r="B8876" t="s">
        <v>7317</v>
      </c>
      <c r="C8876">
        <v>0</v>
      </c>
      <c r="E8876" t="str">
        <f>IFERROR(VLOOKUP(C8876,Elster!$A$5:$D$148,2,FALSE),"not in table")</f>
        <v>not in table</v>
      </c>
      <c r="F8876">
        <f>HEX2DEC(C8876)</f>
        <v>0</v>
      </c>
      <c r="G8876">
        <f t="shared" si="653"/>
        <v>4.9999999999954525E-3</v>
      </c>
    </row>
    <row r="8877" spans="1:7" x14ac:dyDescent="0.35">
      <c r="A8877">
        <v>42.726115999999998</v>
      </c>
      <c r="B8877" t="s">
        <v>7319</v>
      </c>
      <c r="C8877">
        <v>0</v>
      </c>
      <c r="D8877" t="str">
        <f>IFERROR(VLOOKUP(C8877,Elster!$A$5:$D$148,2,FALSE),"not in table")</f>
        <v>not in table</v>
      </c>
      <c r="F8877">
        <f>HEX2DEC(C8877)</f>
        <v>0</v>
      </c>
      <c r="G8877">
        <f t="shared" si="653"/>
        <v>0</v>
      </c>
    </row>
    <row r="8878" spans="1:7" hidden="1" x14ac:dyDescent="0.35">
      <c r="A8878">
        <v>42.731116</v>
      </c>
      <c r="B8878" t="s">
        <v>7317</v>
      </c>
      <c r="C8878">
        <v>1</v>
      </c>
      <c r="E8878" t="str">
        <f>IFERROR(VLOOKUP(C8878,Elster!$A$5:$D$148,2,FALSE),"not in table")</f>
        <v xml:space="preserve">   "FEHLERMELDUNG"                                    </v>
      </c>
      <c r="F8878">
        <f>HEX2DEC(C8878)</f>
        <v>1</v>
      </c>
      <c r="G8878">
        <f t="shared" si="653"/>
        <v>5.000000000002558E-3</v>
      </c>
    </row>
    <row r="8879" spans="1:7" x14ac:dyDescent="0.35">
      <c r="A8879">
        <v>42.731116</v>
      </c>
      <c r="B8879" t="s">
        <v>7319</v>
      </c>
      <c r="C8879">
        <v>1</v>
      </c>
      <c r="D8879" t="str">
        <f>IFERROR(VLOOKUP(C8879,Elster!$A$5:$D$148,2,FALSE),"not in table")</f>
        <v xml:space="preserve">   "FEHLERMELDUNG"                                    </v>
      </c>
      <c r="F8879">
        <f>HEX2DEC(C8879)</f>
        <v>1</v>
      </c>
      <c r="G8879">
        <f t="shared" si="653"/>
        <v>0</v>
      </c>
    </row>
    <row r="8880" spans="1:7" hidden="1" x14ac:dyDescent="0.35">
      <c r="A8880">
        <v>42.736116000000003</v>
      </c>
      <c r="B8880" t="s">
        <v>7317</v>
      </c>
      <c r="C8880">
        <v>17</v>
      </c>
      <c r="E8880" t="str">
        <f>IFERROR(VLOOKUP(C8880,Elster!$A$5:$D$148,2,FALSE),"not in table")</f>
        <v xml:space="preserve">   "SPEICHER_UNTEN_TEMP"                              </v>
      </c>
      <c r="F8880">
        <f>HEX2DEC(C8880)</f>
        <v>23</v>
      </c>
      <c r="G8880">
        <f t="shared" si="653"/>
        <v>5.000000000002558E-3</v>
      </c>
    </row>
    <row r="8881" spans="1:7" x14ac:dyDescent="0.35">
      <c r="A8881">
        <v>42.736116000000003</v>
      </c>
      <c r="B8881" t="s">
        <v>7319</v>
      </c>
      <c r="C8881">
        <v>17</v>
      </c>
      <c r="D8881" t="str">
        <f>IFERROR(VLOOKUP(C8881,Elster!$A$5:$D$148,2,FALSE),"not in table")</f>
        <v xml:space="preserve">   "SPEICHER_UNTEN_TEMP"                              </v>
      </c>
      <c r="F8881">
        <f>HEX2DEC(C8881)</f>
        <v>23</v>
      </c>
      <c r="G8881">
        <f t="shared" si="653"/>
        <v>0</v>
      </c>
    </row>
    <row r="8882" spans="1:7" hidden="1" x14ac:dyDescent="0.35">
      <c r="A8882">
        <v>42.755256000000003</v>
      </c>
      <c r="B8882" t="s">
        <v>7317</v>
      </c>
      <c r="C8882">
        <v>9</v>
      </c>
      <c r="E8882" t="str">
        <f>IFERROR(VLOOKUP(C8882,Elster!$A$5:$D$148,2,FALSE),"not in table")</f>
        <v xml:space="preserve">   "UHRZEIT"                                          </v>
      </c>
      <c r="F8882">
        <f t="shared" ref="F8882:F8894" si="656">HEX2DEC(C8882)</f>
        <v>9</v>
      </c>
      <c r="G8882">
        <f t="shared" si="653"/>
        <v>1.9140000000000157E-2</v>
      </c>
    </row>
    <row r="8883" spans="1:7" hidden="1" x14ac:dyDescent="0.35">
      <c r="A8883">
        <v>42.76023</v>
      </c>
      <c r="B8883" t="s">
        <v>7317</v>
      </c>
      <c r="C8883">
        <v>0</v>
      </c>
      <c r="E8883" t="str">
        <f>IFERROR(VLOOKUP(C8883,Elster!$A$5:$D$148,2,FALSE),"not in table")</f>
        <v>not in table</v>
      </c>
      <c r="F8883">
        <f t="shared" si="656"/>
        <v>0</v>
      </c>
      <c r="G8883">
        <f t="shared" si="653"/>
        <v>4.9739999999971474E-3</v>
      </c>
    </row>
    <row r="8884" spans="1:7" hidden="1" x14ac:dyDescent="0.35">
      <c r="A8884">
        <v>42.765177999999999</v>
      </c>
      <c r="B8884" t="s">
        <v>7317</v>
      </c>
      <c r="C8884" t="s">
        <v>7378</v>
      </c>
      <c r="E8884" t="str">
        <f>IFERROR(VLOOKUP(C8884,Elster!$A$5:$D$148,2,FALSE),"not in table")</f>
        <v xml:space="preserve">   "SAMMLERISTTEMP"                                   </v>
      </c>
      <c r="F8884">
        <f t="shared" si="656"/>
        <v>13</v>
      </c>
      <c r="G8884">
        <f t="shared" si="653"/>
        <v>4.9479999999988422E-3</v>
      </c>
    </row>
    <row r="8885" spans="1:7" hidden="1" x14ac:dyDescent="0.35">
      <c r="A8885">
        <v>42.770152000000003</v>
      </c>
      <c r="B8885" t="s">
        <v>7317</v>
      </c>
      <c r="C8885">
        <v>2</v>
      </c>
      <c r="E8885" t="str">
        <f>IFERROR(VLOOKUP(C8885,Elster!$A$5:$D$148,2,FALSE),"not in table")</f>
        <v xml:space="preserve">   "KESSELSOLLTEMP"                                   </v>
      </c>
      <c r="F8885">
        <f t="shared" si="656"/>
        <v>2</v>
      </c>
      <c r="G8885">
        <f t="shared" si="653"/>
        <v>4.9740000000042528E-3</v>
      </c>
    </row>
    <row r="8886" spans="1:7" hidden="1" x14ac:dyDescent="0.35">
      <c r="A8886">
        <v>42.775126</v>
      </c>
      <c r="B8886" t="s">
        <v>7317</v>
      </c>
      <c r="C8886">
        <v>0</v>
      </c>
      <c r="E8886" t="str">
        <f>IFERROR(VLOOKUP(C8886,Elster!$A$5:$D$148,2,FALSE),"not in table")</f>
        <v>not in table</v>
      </c>
      <c r="F8886">
        <f t="shared" si="656"/>
        <v>0</v>
      </c>
      <c r="G8886">
        <f t="shared" si="653"/>
        <v>4.9739999999971474E-3</v>
      </c>
    </row>
    <row r="8887" spans="1:7" hidden="1" x14ac:dyDescent="0.35">
      <c r="A8887">
        <v>42.780099999999997</v>
      </c>
      <c r="B8887" t="s">
        <v>7317</v>
      </c>
      <c r="C8887">
        <v>1</v>
      </c>
      <c r="E8887" t="str">
        <f>IFERROR(VLOOKUP(C8887,Elster!$A$5:$D$148,2,FALSE),"not in table")</f>
        <v xml:space="preserve">   "FEHLERMELDUNG"                                    </v>
      </c>
      <c r="F8887">
        <f t="shared" si="656"/>
        <v>1</v>
      </c>
      <c r="G8887">
        <f t="shared" si="653"/>
        <v>4.9739999999971474E-3</v>
      </c>
    </row>
    <row r="8888" spans="1:7" hidden="1" x14ac:dyDescent="0.35">
      <c r="A8888">
        <v>42.785048000000003</v>
      </c>
      <c r="B8888" t="s">
        <v>7317</v>
      </c>
      <c r="C8888">
        <v>0</v>
      </c>
      <c r="E8888" t="str">
        <f>IFERROR(VLOOKUP(C8888,Elster!$A$5:$D$148,2,FALSE),"not in table")</f>
        <v>not in table</v>
      </c>
      <c r="F8888">
        <f t="shared" si="656"/>
        <v>0</v>
      </c>
      <c r="G8888">
        <f t="shared" si="653"/>
        <v>4.9480000000059476E-3</v>
      </c>
    </row>
    <row r="8889" spans="1:7" hidden="1" x14ac:dyDescent="0.35">
      <c r="A8889">
        <v>42.790021000000003</v>
      </c>
      <c r="B8889" t="s">
        <v>7317</v>
      </c>
      <c r="C8889">
        <v>45</v>
      </c>
      <c r="E8889" t="str">
        <f>IFERROR(VLOOKUP(C8889,Elster!$A$5:$D$148,2,FALSE),"not in table")</f>
        <v>not in table</v>
      </c>
      <c r="F8889">
        <f t="shared" si="656"/>
        <v>69</v>
      </c>
      <c r="G8889">
        <f t="shared" si="653"/>
        <v>4.9729999999996721E-3</v>
      </c>
    </row>
    <row r="8890" spans="1:7" hidden="1" x14ac:dyDescent="0.35">
      <c r="A8890">
        <v>42.794995</v>
      </c>
      <c r="B8890" t="s">
        <v>7317</v>
      </c>
      <c r="C8890">
        <v>0</v>
      </c>
      <c r="E8890" t="str">
        <f>IFERROR(VLOOKUP(C8890,Elster!$A$5:$D$148,2,FALSE),"not in table")</f>
        <v>not in table</v>
      </c>
      <c r="F8890">
        <f t="shared" si="656"/>
        <v>0</v>
      </c>
      <c r="G8890">
        <f t="shared" si="653"/>
        <v>4.9739999999971474E-3</v>
      </c>
    </row>
    <row r="8891" spans="1:7" hidden="1" x14ac:dyDescent="0.35">
      <c r="A8891">
        <v>42.799968999999997</v>
      </c>
      <c r="B8891" t="s">
        <v>7317</v>
      </c>
      <c r="C8891">
        <v>0</v>
      </c>
      <c r="E8891" t="str">
        <f>IFERROR(VLOOKUP(C8891,Elster!$A$5:$D$148,2,FALSE),"not in table")</f>
        <v>not in table</v>
      </c>
      <c r="F8891">
        <f t="shared" si="656"/>
        <v>0</v>
      </c>
      <c r="G8891">
        <f t="shared" si="653"/>
        <v>4.9739999999971474E-3</v>
      </c>
    </row>
    <row r="8892" spans="1:7" hidden="1" x14ac:dyDescent="0.35">
      <c r="A8892">
        <v>42.804917000000003</v>
      </c>
      <c r="B8892" t="s">
        <v>7317</v>
      </c>
      <c r="C8892">
        <v>0</v>
      </c>
      <c r="E8892" t="str">
        <f>IFERROR(VLOOKUP(C8892,Elster!$A$5:$D$148,2,FALSE),"not in table")</f>
        <v>not in table</v>
      </c>
      <c r="F8892">
        <f t="shared" si="656"/>
        <v>0</v>
      </c>
      <c r="G8892">
        <f t="shared" si="653"/>
        <v>4.9480000000059476E-3</v>
      </c>
    </row>
    <row r="8893" spans="1:7" hidden="1" x14ac:dyDescent="0.35">
      <c r="A8893">
        <v>42.809891</v>
      </c>
      <c r="B8893" t="s">
        <v>7317</v>
      </c>
      <c r="C8893" t="s">
        <v>7394</v>
      </c>
      <c r="E8893" t="str">
        <f>IFERROR(VLOOKUP(C8893,Elster!$A$5:$D$148,2,FALSE),"not in table")</f>
        <v xml:space="preserve">   "TEILVORRANG_WW"                                   </v>
      </c>
      <c r="F8893">
        <f t="shared" si="656"/>
        <v>94</v>
      </c>
      <c r="G8893">
        <f t="shared" si="653"/>
        <v>4.9739999999971474E-3</v>
      </c>
    </row>
    <row r="8894" spans="1:7" hidden="1" x14ac:dyDescent="0.35">
      <c r="A8894">
        <v>42.921165000000002</v>
      </c>
      <c r="B8894" t="s">
        <v>7317</v>
      </c>
      <c r="C8894" t="s">
        <v>7378</v>
      </c>
      <c r="E8894" t="str">
        <f>IFERROR(VLOOKUP(C8894,Elster!$A$5:$D$148,2,FALSE),"not in table")</f>
        <v xml:space="preserve">   "SAMMLERISTTEMP"                                   </v>
      </c>
      <c r="F8894">
        <f t="shared" si="656"/>
        <v>13</v>
      </c>
      <c r="G8894">
        <f t="shared" si="653"/>
        <v>0.11127400000000165</v>
      </c>
    </row>
    <row r="8895" spans="1:7" x14ac:dyDescent="0.35">
      <c r="A8895">
        <v>42.921165000000002</v>
      </c>
      <c r="B8895" t="s">
        <v>7319</v>
      </c>
      <c r="C8895" t="s">
        <v>7378</v>
      </c>
      <c r="D8895" t="str">
        <f>IFERROR(VLOOKUP(C8895,Elster!$A$5:$D$148,2,FALSE),"not in table")</f>
        <v xml:space="preserve">   "SAMMLERISTTEMP"                                   </v>
      </c>
      <c r="F8895">
        <f>HEX2DEC(C8895)</f>
        <v>13</v>
      </c>
      <c r="G8895">
        <f t="shared" si="653"/>
        <v>0</v>
      </c>
    </row>
    <row r="8896" spans="1:7" hidden="1" x14ac:dyDescent="0.35">
      <c r="A8896">
        <v>42.926164999999997</v>
      </c>
      <c r="B8896" t="s">
        <v>7317</v>
      </c>
      <c r="C8896">
        <v>0</v>
      </c>
      <c r="E8896" t="str">
        <f>IFERROR(VLOOKUP(C8896,Elster!$A$5:$D$148,2,FALSE),"not in table")</f>
        <v>not in table</v>
      </c>
      <c r="F8896">
        <f>HEX2DEC(C8896)</f>
        <v>0</v>
      </c>
      <c r="G8896">
        <f t="shared" si="653"/>
        <v>4.9999999999954525E-3</v>
      </c>
    </row>
    <row r="8897" spans="1:7" x14ac:dyDescent="0.35">
      <c r="A8897">
        <v>42.926164999999997</v>
      </c>
      <c r="B8897" t="s">
        <v>7319</v>
      </c>
      <c r="C8897">
        <v>0</v>
      </c>
      <c r="D8897" t="str">
        <f>IFERROR(VLOOKUP(C8897,Elster!$A$5:$D$148,2,FALSE),"not in table")</f>
        <v>not in table</v>
      </c>
      <c r="F8897">
        <f>HEX2DEC(C8897)</f>
        <v>0</v>
      </c>
      <c r="G8897">
        <f t="shared" si="653"/>
        <v>0</v>
      </c>
    </row>
    <row r="8898" spans="1:7" hidden="1" x14ac:dyDescent="0.35">
      <c r="A8898">
        <v>42.931165</v>
      </c>
      <c r="B8898" t="s">
        <v>7317</v>
      </c>
      <c r="C8898">
        <v>6</v>
      </c>
      <c r="E8898" t="str">
        <f>IFERROR(VLOOKUP(C8898,Elster!$A$5:$D$148,2,FALSE),"not in table")</f>
        <v xml:space="preserve">   "RAUMSOLLTEMP_II"                                  </v>
      </c>
      <c r="F8898">
        <f>HEX2DEC(C8898)</f>
        <v>6</v>
      </c>
      <c r="G8898">
        <f t="shared" si="653"/>
        <v>5.000000000002558E-3</v>
      </c>
    </row>
    <row r="8899" spans="1:7" x14ac:dyDescent="0.35">
      <c r="A8899">
        <v>42.931165</v>
      </c>
      <c r="B8899" t="s">
        <v>7319</v>
      </c>
      <c r="C8899">
        <v>6</v>
      </c>
      <c r="D8899" t="str">
        <f>IFERROR(VLOOKUP(C8899,Elster!$A$5:$D$148,2,FALSE),"not in table")</f>
        <v xml:space="preserve">   "RAUMSOLLTEMP_II"                                  </v>
      </c>
      <c r="F8899">
        <f>HEX2DEC(C8899)</f>
        <v>6</v>
      </c>
      <c r="G8899">
        <f t="shared" si="653"/>
        <v>0</v>
      </c>
    </row>
    <row r="8900" spans="1:7" hidden="1" x14ac:dyDescent="0.35">
      <c r="A8900">
        <v>42.936165000000003</v>
      </c>
      <c r="B8900" t="s">
        <v>7317</v>
      </c>
      <c r="C8900">
        <v>1</v>
      </c>
      <c r="E8900" t="str">
        <f>IFERROR(VLOOKUP(C8900,Elster!$A$5:$D$148,2,FALSE),"not in table")</f>
        <v xml:space="preserve">   "FEHLERMELDUNG"                                    </v>
      </c>
      <c r="F8900">
        <f>HEX2DEC(C8900)</f>
        <v>1</v>
      </c>
      <c r="G8900">
        <f t="shared" ref="G8900:G8963" si="657">A8900-A8899</f>
        <v>5.000000000002558E-3</v>
      </c>
    </row>
    <row r="8901" spans="1:7" x14ac:dyDescent="0.35">
      <c r="A8901">
        <v>42.936165000000003</v>
      </c>
      <c r="B8901" t="s">
        <v>7319</v>
      </c>
      <c r="C8901">
        <v>1</v>
      </c>
      <c r="D8901" t="str">
        <f>IFERROR(VLOOKUP(C8901,Elster!$A$5:$D$148,2,FALSE),"not in table")</f>
        <v xml:space="preserve">   "FEHLERMELDUNG"                                    </v>
      </c>
      <c r="F8901">
        <f>HEX2DEC(C8901)</f>
        <v>1</v>
      </c>
      <c r="G8901">
        <f t="shared" si="657"/>
        <v>0</v>
      </c>
    </row>
    <row r="8902" spans="1:7" hidden="1" x14ac:dyDescent="0.35">
      <c r="A8902">
        <v>42.941164999999998</v>
      </c>
      <c r="B8902" t="s">
        <v>7317</v>
      </c>
      <c r="C8902">
        <v>1</v>
      </c>
      <c r="E8902" t="str">
        <f>IFERROR(VLOOKUP(C8902,Elster!$A$5:$D$148,2,FALSE),"not in table")</f>
        <v xml:space="preserve">   "FEHLERMELDUNG"                                    </v>
      </c>
      <c r="F8902">
        <f>HEX2DEC(C8902)</f>
        <v>1</v>
      </c>
      <c r="G8902">
        <f t="shared" si="657"/>
        <v>4.9999999999954525E-3</v>
      </c>
    </row>
    <row r="8903" spans="1:7" x14ac:dyDescent="0.35">
      <c r="A8903">
        <v>42.941164999999998</v>
      </c>
      <c r="B8903" t="s">
        <v>7319</v>
      </c>
      <c r="C8903">
        <v>1</v>
      </c>
      <c r="D8903" t="str">
        <f>IFERROR(VLOOKUP(C8903,Elster!$A$5:$D$148,2,FALSE),"not in table")</f>
        <v xml:space="preserve">   "FEHLERMELDUNG"                                    </v>
      </c>
      <c r="F8903">
        <f>HEX2DEC(C8903)</f>
        <v>1</v>
      </c>
      <c r="G8903">
        <f t="shared" si="657"/>
        <v>0</v>
      </c>
    </row>
    <row r="8904" spans="1:7" hidden="1" x14ac:dyDescent="0.35">
      <c r="A8904">
        <v>42.946165000000001</v>
      </c>
      <c r="B8904" t="s">
        <v>7317</v>
      </c>
      <c r="C8904" t="s">
        <v>7390</v>
      </c>
      <c r="E8904" t="str">
        <f>IFERROR(VLOOKUP(C8904,Elster!$A$5:$D$148,2,FALSE),"not in table")</f>
        <v xml:space="preserve">//   "ERWEITERUNGSTELEGRAMM"                            </v>
      </c>
      <c r="F8904">
        <f>HEX2DEC(C8904)</f>
        <v>250</v>
      </c>
      <c r="G8904">
        <f t="shared" si="657"/>
        <v>5.000000000002558E-3</v>
      </c>
    </row>
    <row r="8905" spans="1:7" x14ac:dyDescent="0.35">
      <c r="A8905">
        <v>42.946165000000001</v>
      </c>
      <c r="B8905" t="s">
        <v>7319</v>
      </c>
      <c r="C8905" t="s">
        <v>7390</v>
      </c>
      <c r="D8905" t="str">
        <f>IFERROR(VLOOKUP(C8905,Elster!$A$5:$D$148,2,FALSE),"not in table")</f>
        <v xml:space="preserve">//   "ERWEITERUNGSTELEGRAMM"                            </v>
      </c>
      <c r="F8905">
        <f t="shared" ref="F8905:F8906" si="658">HEX2DEC(C8905)</f>
        <v>250</v>
      </c>
      <c r="G8905">
        <f t="shared" si="657"/>
        <v>0</v>
      </c>
    </row>
    <row r="8906" spans="1:7" x14ac:dyDescent="0.35">
      <c r="A8906">
        <v>42.951163999999999</v>
      </c>
      <c r="B8906" t="s">
        <v>7319</v>
      </c>
      <c r="C8906">
        <v>0</v>
      </c>
      <c r="D8906" t="str">
        <f>IFERROR(VLOOKUP(C8906,Elster!$A$5:$D$148,2,FALSE),"not in table")</f>
        <v>not in table</v>
      </c>
      <c r="F8906">
        <f t="shared" si="658"/>
        <v>0</v>
      </c>
      <c r="G8906">
        <f t="shared" si="657"/>
        <v>4.9989999999979773E-3</v>
      </c>
    </row>
    <row r="8907" spans="1:7" hidden="1" x14ac:dyDescent="0.35">
      <c r="A8907">
        <v>42.951191000000001</v>
      </c>
      <c r="B8907" t="s">
        <v>7317</v>
      </c>
      <c r="C8907">
        <v>0</v>
      </c>
      <c r="E8907" t="str">
        <f>IFERROR(VLOOKUP(C8907,Elster!$A$5:$D$148,2,FALSE),"not in table")</f>
        <v>not in table</v>
      </c>
      <c r="F8907">
        <f>HEX2DEC(C8907)</f>
        <v>0</v>
      </c>
      <c r="G8907">
        <f t="shared" si="657"/>
        <v>2.7000000002885827E-5</v>
      </c>
    </row>
    <row r="8908" spans="1:7" x14ac:dyDescent="0.35">
      <c r="A8908">
        <v>42.956164000000001</v>
      </c>
      <c r="B8908" t="s">
        <v>7319</v>
      </c>
      <c r="C8908">
        <v>11</v>
      </c>
      <c r="D8908" t="str">
        <f>IFERROR(VLOOKUP(C8908,Elster!$A$5:$D$148,2,FALSE),"not in table")</f>
        <v xml:space="preserve">   "RAUMISTTEMP"                                      </v>
      </c>
      <c r="F8908">
        <f>HEX2DEC(C8908)</f>
        <v>17</v>
      </c>
      <c r="G8908">
        <f t="shared" si="657"/>
        <v>4.9729999999996721E-3</v>
      </c>
    </row>
    <row r="8909" spans="1:7" hidden="1" x14ac:dyDescent="0.35">
      <c r="A8909">
        <v>42.956189999999999</v>
      </c>
      <c r="B8909" t="s">
        <v>7317</v>
      </c>
      <c r="C8909">
        <v>11</v>
      </c>
      <c r="E8909" t="str">
        <f>IFERROR(VLOOKUP(C8909,Elster!$A$5:$D$148,2,FALSE),"not in table")</f>
        <v xml:space="preserve">   "RAUMISTTEMP"                                      </v>
      </c>
      <c r="F8909">
        <f t="shared" ref="F8909:F8910" si="659">HEX2DEC(C8909)</f>
        <v>17</v>
      </c>
      <c r="G8909">
        <f t="shared" si="657"/>
        <v>2.5999999998305157E-5</v>
      </c>
    </row>
    <row r="8910" spans="1:7" hidden="1" x14ac:dyDescent="0.35">
      <c r="A8910">
        <v>42.961190000000002</v>
      </c>
      <c r="B8910" t="s">
        <v>7317</v>
      </c>
      <c r="C8910" t="s">
        <v>7396</v>
      </c>
      <c r="E8910" t="str">
        <f>IFERROR(VLOOKUP(C8910,Elster!$A$5:$D$148,2,FALSE),"not in table")</f>
        <v xml:space="preserve">   "INITIALISIERUNG"                                  </v>
      </c>
      <c r="F8910">
        <f t="shared" si="659"/>
        <v>254</v>
      </c>
      <c r="G8910">
        <f t="shared" si="657"/>
        <v>5.000000000002558E-3</v>
      </c>
    </row>
    <row r="8911" spans="1:7" x14ac:dyDescent="0.35">
      <c r="A8911">
        <v>42.961190000000002</v>
      </c>
      <c r="B8911" t="s">
        <v>7319</v>
      </c>
      <c r="C8911" t="s">
        <v>7396</v>
      </c>
      <c r="D8911" t="str">
        <f>IFERROR(VLOOKUP(C8911,Elster!$A$5:$D$148,2,FALSE),"not in table")</f>
        <v xml:space="preserve">   "INITIALISIERUNG"                                  </v>
      </c>
      <c r="F8911">
        <f>HEX2DEC(C8911)</f>
        <v>254</v>
      </c>
      <c r="G8911">
        <f t="shared" si="657"/>
        <v>0</v>
      </c>
    </row>
    <row r="8912" spans="1:7" hidden="1" x14ac:dyDescent="0.35">
      <c r="A8912">
        <v>42.966189999999997</v>
      </c>
      <c r="B8912" t="s">
        <v>7317</v>
      </c>
      <c r="C8912">
        <v>70</v>
      </c>
      <c r="E8912" t="str">
        <f>IFERROR(VLOOKUP(C8912,Elster!$A$5:$D$148,2,FALSE),"not in table")</f>
        <v xml:space="preserve">   "DREHZAHLREG_JA_NEIN"                              </v>
      </c>
      <c r="F8912">
        <f>HEX2DEC(C8912)</f>
        <v>112</v>
      </c>
      <c r="G8912">
        <f t="shared" si="657"/>
        <v>4.9999999999954525E-3</v>
      </c>
    </row>
    <row r="8913" spans="1:7" x14ac:dyDescent="0.35">
      <c r="A8913">
        <v>42.966189999999997</v>
      </c>
      <c r="B8913" t="s">
        <v>7319</v>
      </c>
      <c r="C8913">
        <v>70</v>
      </c>
      <c r="D8913" t="str">
        <f>IFERROR(VLOOKUP(C8913,Elster!$A$5:$D$148,2,FALSE),"not in table")</f>
        <v xml:space="preserve">   "DREHZAHLREG_JA_NEIN"                              </v>
      </c>
      <c r="F8913">
        <f>HEX2DEC(C8913)</f>
        <v>112</v>
      </c>
      <c r="G8913">
        <f t="shared" si="657"/>
        <v>0</v>
      </c>
    </row>
    <row r="8914" spans="1:7" hidden="1" x14ac:dyDescent="0.35">
      <c r="A8914">
        <v>42.97119</v>
      </c>
      <c r="B8914" t="s">
        <v>7317</v>
      </c>
      <c r="C8914">
        <v>2</v>
      </c>
      <c r="E8914" t="str">
        <f>IFERROR(VLOOKUP(C8914,Elster!$A$5:$D$148,2,FALSE),"not in table")</f>
        <v xml:space="preserve">   "KESSELSOLLTEMP"                                   </v>
      </c>
      <c r="F8914">
        <f>HEX2DEC(C8914)</f>
        <v>2</v>
      </c>
      <c r="G8914">
        <f t="shared" si="657"/>
        <v>5.000000000002558E-3</v>
      </c>
    </row>
    <row r="8915" spans="1:7" x14ac:dyDescent="0.35">
      <c r="A8915">
        <v>42.97119</v>
      </c>
      <c r="B8915" t="s">
        <v>7319</v>
      </c>
      <c r="C8915">
        <v>2</v>
      </c>
      <c r="D8915" t="str">
        <f>IFERROR(VLOOKUP(C8915,Elster!$A$5:$D$148,2,FALSE),"not in table")</f>
        <v xml:space="preserve">   "KESSELSOLLTEMP"                                   </v>
      </c>
      <c r="F8915">
        <f>HEX2DEC(C8915)</f>
        <v>2</v>
      </c>
      <c r="G8915">
        <f t="shared" si="657"/>
        <v>0</v>
      </c>
    </row>
    <row r="8916" spans="1:7" hidden="1" x14ac:dyDescent="0.35">
      <c r="A8916">
        <v>42.976190000000003</v>
      </c>
      <c r="B8916" t="s">
        <v>7317</v>
      </c>
      <c r="C8916" t="s">
        <v>7398</v>
      </c>
      <c r="E8916" t="str">
        <f>IFERROR(VLOOKUP(C8916,Elster!$A$5:$D$148,2,FALSE),"not in table")</f>
        <v xml:space="preserve">   "FEUCHTE_HYSTERESE"                                </v>
      </c>
      <c r="F8916">
        <f>HEX2DEC(C8916)</f>
        <v>142</v>
      </c>
      <c r="G8916">
        <f t="shared" si="657"/>
        <v>5.000000000002558E-3</v>
      </c>
    </row>
    <row r="8917" spans="1:7" x14ac:dyDescent="0.35">
      <c r="A8917">
        <v>42.976190000000003</v>
      </c>
      <c r="B8917" t="s">
        <v>7319</v>
      </c>
      <c r="C8917" t="s">
        <v>7398</v>
      </c>
      <c r="D8917" t="str">
        <f>IFERROR(VLOOKUP(C8917,Elster!$A$5:$D$148,2,FALSE),"not in table")</f>
        <v xml:space="preserve">   "FEUCHTE_HYSTERESE"                                </v>
      </c>
      <c r="F8917">
        <f>HEX2DEC(C8917)</f>
        <v>142</v>
      </c>
      <c r="G8917">
        <f t="shared" si="657"/>
        <v>0</v>
      </c>
    </row>
    <row r="8918" spans="1:7" hidden="1" x14ac:dyDescent="0.35">
      <c r="A8918">
        <v>42.986606999999999</v>
      </c>
      <c r="B8918" t="s">
        <v>7317</v>
      </c>
      <c r="C8918">
        <v>6</v>
      </c>
      <c r="E8918" t="str">
        <f>IFERROR(VLOOKUP(C8918,Elster!$A$5:$D$148,2,FALSE),"not in table")</f>
        <v xml:space="preserve">   "RAUMSOLLTEMP_II"                                  </v>
      </c>
      <c r="F8918">
        <f t="shared" ref="F8918:F8930" si="660">HEX2DEC(C8918)</f>
        <v>6</v>
      </c>
      <c r="G8918">
        <f t="shared" si="657"/>
        <v>1.041699999999679E-2</v>
      </c>
    </row>
    <row r="8919" spans="1:7" hidden="1" x14ac:dyDescent="0.35">
      <c r="A8919">
        <v>42.991579999999999</v>
      </c>
      <c r="B8919" t="s">
        <v>7317</v>
      </c>
      <c r="C8919">
        <v>1</v>
      </c>
      <c r="E8919" t="str">
        <f>IFERROR(VLOOKUP(C8919,Elster!$A$5:$D$148,2,FALSE),"not in table")</f>
        <v xml:space="preserve">   "FEHLERMELDUNG"                                    </v>
      </c>
      <c r="F8919">
        <f t="shared" si="660"/>
        <v>1</v>
      </c>
      <c r="G8919">
        <f t="shared" si="657"/>
        <v>4.9729999999996721E-3</v>
      </c>
    </row>
    <row r="8920" spans="1:7" hidden="1" x14ac:dyDescent="0.35">
      <c r="A8920">
        <v>42.996527999999998</v>
      </c>
      <c r="B8920" t="s">
        <v>7317</v>
      </c>
      <c r="C8920" t="s">
        <v>7378</v>
      </c>
      <c r="E8920" t="str">
        <f>IFERROR(VLOOKUP(C8920,Elster!$A$5:$D$148,2,FALSE),"not in table")</f>
        <v xml:space="preserve">   "SAMMLERISTTEMP"                                   </v>
      </c>
      <c r="F8920">
        <f t="shared" si="660"/>
        <v>13</v>
      </c>
      <c r="G8920">
        <f t="shared" si="657"/>
        <v>4.9479999999988422E-3</v>
      </c>
    </row>
    <row r="8921" spans="1:7" hidden="1" x14ac:dyDescent="0.35">
      <c r="A8921">
        <v>43.001502000000002</v>
      </c>
      <c r="B8921" t="s">
        <v>7317</v>
      </c>
      <c r="C8921">
        <v>2</v>
      </c>
      <c r="E8921" t="str">
        <f>IFERROR(VLOOKUP(C8921,Elster!$A$5:$D$148,2,FALSE),"not in table")</f>
        <v xml:space="preserve">   "KESSELSOLLTEMP"                                   </v>
      </c>
      <c r="F8921">
        <f t="shared" si="660"/>
        <v>2</v>
      </c>
      <c r="G8921">
        <f t="shared" si="657"/>
        <v>4.9740000000042528E-3</v>
      </c>
    </row>
    <row r="8922" spans="1:7" hidden="1" x14ac:dyDescent="0.35">
      <c r="A8922">
        <v>43.006475999999999</v>
      </c>
      <c r="B8922" t="s">
        <v>7317</v>
      </c>
      <c r="C8922">
        <v>0</v>
      </c>
      <c r="E8922" t="str">
        <f>IFERROR(VLOOKUP(C8922,Elster!$A$5:$D$148,2,FALSE),"not in table")</f>
        <v>not in table</v>
      </c>
      <c r="F8922">
        <f t="shared" si="660"/>
        <v>0</v>
      </c>
      <c r="G8922">
        <f t="shared" si="657"/>
        <v>4.9739999999971474E-3</v>
      </c>
    </row>
    <row r="8923" spans="1:7" hidden="1" x14ac:dyDescent="0.35">
      <c r="A8923">
        <v>43.011450000000004</v>
      </c>
      <c r="B8923" t="s">
        <v>7317</v>
      </c>
      <c r="C8923" t="s">
        <v>7390</v>
      </c>
      <c r="E8923" t="str">
        <f>IFERROR(VLOOKUP(C8923,Elster!$A$5:$D$148,2,FALSE),"not in table")</f>
        <v xml:space="preserve">//   "ERWEITERUNGSTELEGRAMM"                            </v>
      </c>
      <c r="F8923">
        <f t="shared" si="660"/>
        <v>250</v>
      </c>
      <c r="G8923">
        <f t="shared" si="657"/>
        <v>4.9740000000042528E-3</v>
      </c>
    </row>
    <row r="8924" spans="1:7" hidden="1" x14ac:dyDescent="0.35">
      <c r="A8924">
        <v>43.016398000000002</v>
      </c>
      <c r="B8924" t="s">
        <v>7317</v>
      </c>
      <c r="C8924">
        <v>0</v>
      </c>
      <c r="E8924" t="str">
        <f>IFERROR(VLOOKUP(C8924,Elster!$A$5:$D$148,2,FALSE),"not in table")</f>
        <v>not in table</v>
      </c>
      <c r="F8924">
        <f t="shared" si="660"/>
        <v>0</v>
      </c>
      <c r="G8924">
        <f t="shared" si="657"/>
        <v>4.9479999999988422E-3</v>
      </c>
    </row>
    <row r="8925" spans="1:7" hidden="1" x14ac:dyDescent="0.35">
      <c r="A8925">
        <v>43.021372</v>
      </c>
      <c r="B8925" t="s">
        <v>7317</v>
      </c>
      <c r="C8925">
        <v>11</v>
      </c>
      <c r="E8925" t="str">
        <f>IFERROR(VLOOKUP(C8925,Elster!$A$5:$D$148,2,FALSE),"not in table")</f>
        <v xml:space="preserve">   "RAUMISTTEMP"                                      </v>
      </c>
      <c r="F8925">
        <f t="shared" si="660"/>
        <v>17</v>
      </c>
      <c r="G8925">
        <f t="shared" si="657"/>
        <v>4.9739999999971474E-3</v>
      </c>
    </row>
    <row r="8926" spans="1:7" hidden="1" x14ac:dyDescent="0.35">
      <c r="A8926">
        <v>43.026345999999997</v>
      </c>
      <c r="B8926" t="s">
        <v>7317</v>
      </c>
      <c r="C8926" t="s">
        <v>7396</v>
      </c>
      <c r="E8926" t="str">
        <f>IFERROR(VLOOKUP(C8926,Elster!$A$5:$D$148,2,FALSE),"not in table")</f>
        <v xml:space="preserve">   "INITIALISIERUNG"                                  </v>
      </c>
      <c r="F8926">
        <f t="shared" si="660"/>
        <v>254</v>
      </c>
      <c r="G8926">
        <f t="shared" si="657"/>
        <v>4.9739999999971474E-3</v>
      </c>
    </row>
    <row r="8927" spans="1:7" hidden="1" x14ac:dyDescent="0.35">
      <c r="A8927">
        <v>43.031292999999998</v>
      </c>
      <c r="B8927" t="s">
        <v>7317</v>
      </c>
      <c r="C8927">
        <v>70</v>
      </c>
      <c r="E8927" t="str">
        <f>IFERROR(VLOOKUP(C8927,Elster!$A$5:$D$148,2,FALSE),"not in table")</f>
        <v xml:space="preserve">   "DREHZAHLREG_JA_NEIN"                              </v>
      </c>
      <c r="F8927">
        <f t="shared" si="660"/>
        <v>112</v>
      </c>
      <c r="G8927">
        <f t="shared" si="657"/>
        <v>4.947000000001367E-3</v>
      </c>
    </row>
    <row r="8928" spans="1:7" hidden="1" x14ac:dyDescent="0.35">
      <c r="A8928">
        <v>43.036267000000002</v>
      </c>
      <c r="B8928" t="s">
        <v>7317</v>
      </c>
      <c r="C8928">
        <v>2</v>
      </c>
      <c r="E8928" t="str">
        <f>IFERROR(VLOOKUP(C8928,Elster!$A$5:$D$148,2,FALSE),"not in table")</f>
        <v xml:space="preserve">   "KESSELSOLLTEMP"                                   </v>
      </c>
      <c r="F8928">
        <f t="shared" si="660"/>
        <v>2</v>
      </c>
      <c r="G8928">
        <f t="shared" si="657"/>
        <v>4.9740000000042528E-3</v>
      </c>
    </row>
    <row r="8929" spans="1:7" hidden="1" x14ac:dyDescent="0.35">
      <c r="A8929">
        <v>43.041240999999999</v>
      </c>
      <c r="B8929" t="s">
        <v>7317</v>
      </c>
      <c r="C8929" t="s">
        <v>7397</v>
      </c>
      <c r="E8929" t="str">
        <f>IFERROR(VLOOKUP(C8929,Elster!$A$5:$D$148,2,FALSE),"not in table")</f>
        <v>not in table</v>
      </c>
      <c r="F8929">
        <f t="shared" si="660"/>
        <v>143</v>
      </c>
      <c r="G8929">
        <f t="shared" si="657"/>
        <v>4.9739999999971474E-3</v>
      </c>
    </row>
    <row r="8930" spans="1:7" hidden="1" x14ac:dyDescent="0.35">
      <c r="A8930">
        <v>43.059939</v>
      </c>
      <c r="B8930" t="s">
        <v>7317</v>
      </c>
      <c r="C8930" t="s">
        <v>7378</v>
      </c>
      <c r="E8930" t="str">
        <f>IFERROR(VLOOKUP(C8930,Elster!$A$5:$D$148,2,FALSE),"not in table")</f>
        <v xml:space="preserve">   "SAMMLERISTTEMP"                                   </v>
      </c>
      <c r="F8930">
        <f t="shared" si="660"/>
        <v>13</v>
      </c>
      <c r="G8930">
        <f t="shared" si="657"/>
        <v>1.8698000000000548E-2</v>
      </c>
    </row>
    <row r="8931" spans="1:7" x14ac:dyDescent="0.35">
      <c r="A8931">
        <v>43.059939</v>
      </c>
      <c r="B8931" t="s">
        <v>7319</v>
      </c>
      <c r="C8931" t="s">
        <v>7378</v>
      </c>
      <c r="D8931" t="str">
        <f>IFERROR(VLOOKUP(C8931,Elster!$A$5:$D$148,2,FALSE),"not in table")</f>
        <v xml:space="preserve">   "SAMMLERISTTEMP"                                   </v>
      </c>
      <c r="F8931">
        <f>HEX2DEC(C8931)</f>
        <v>13</v>
      </c>
      <c r="G8931">
        <f t="shared" si="657"/>
        <v>0</v>
      </c>
    </row>
    <row r="8932" spans="1:7" hidden="1" x14ac:dyDescent="0.35">
      <c r="A8932">
        <v>43.064965000000001</v>
      </c>
      <c r="B8932" t="s">
        <v>7317</v>
      </c>
      <c r="C8932">
        <v>0</v>
      </c>
      <c r="E8932" t="str">
        <f>IFERROR(VLOOKUP(C8932,Elster!$A$5:$D$148,2,FALSE),"not in table")</f>
        <v>not in table</v>
      </c>
      <c r="F8932">
        <f>HEX2DEC(C8932)</f>
        <v>0</v>
      </c>
      <c r="G8932">
        <f t="shared" si="657"/>
        <v>5.0260000000008631E-3</v>
      </c>
    </row>
    <row r="8933" spans="1:7" x14ac:dyDescent="0.35">
      <c r="A8933">
        <v>43.064965000000001</v>
      </c>
      <c r="B8933" t="s">
        <v>7319</v>
      </c>
      <c r="C8933">
        <v>0</v>
      </c>
      <c r="D8933" t="str">
        <f>IFERROR(VLOOKUP(C8933,Elster!$A$5:$D$148,2,FALSE),"not in table")</f>
        <v>not in table</v>
      </c>
      <c r="F8933">
        <f>HEX2DEC(C8933)</f>
        <v>0</v>
      </c>
      <c r="G8933">
        <f t="shared" si="657"/>
        <v>0</v>
      </c>
    </row>
    <row r="8934" spans="1:7" hidden="1" x14ac:dyDescent="0.35">
      <c r="A8934">
        <v>43.069965000000003</v>
      </c>
      <c r="B8934" t="s">
        <v>7317</v>
      </c>
      <c r="C8934">
        <v>3</v>
      </c>
      <c r="E8934" t="str">
        <f>IFERROR(VLOOKUP(C8934,Elster!$A$5:$D$148,2,FALSE),"not in table")</f>
        <v xml:space="preserve">   "SPEICHERSOLLTEMP"                                 </v>
      </c>
      <c r="F8934">
        <f>HEX2DEC(C8934)</f>
        <v>3</v>
      </c>
      <c r="G8934">
        <f t="shared" si="657"/>
        <v>5.000000000002558E-3</v>
      </c>
    </row>
    <row r="8935" spans="1:7" x14ac:dyDescent="0.35">
      <c r="A8935">
        <v>43.069965000000003</v>
      </c>
      <c r="B8935" t="s">
        <v>7319</v>
      </c>
      <c r="C8935">
        <v>3</v>
      </c>
      <c r="D8935" t="str">
        <f>IFERROR(VLOOKUP(C8935,Elster!$A$5:$D$148,2,FALSE),"not in table")</f>
        <v xml:space="preserve">   "SPEICHERSOLLTEMP"                                 </v>
      </c>
      <c r="F8935">
        <f>HEX2DEC(C8935)</f>
        <v>3</v>
      </c>
      <c r="G8935">
        <f t="shared" si="657"/>
        <v>0</v>
      </c>
    </row>
    <row r="8936" spans="1:7" hidden="1" x14ac:dyDescent="0.35">
      <c r="A8936">
        <v>43.074964000000001</v>
      </c>
      <c r="B8936" t="s">
        <v>7317</v>
      </c>
      <c r="C8936">
        <v>1</v>
      </c>
      <c r="E8936" t="str">
        <f>IFERROR(VLOOKUP(C8936,Elster!$A$5:$D$148,2,FALSE),"not in table")</f>
        <v xml:space="preserve">   "FEHLERMELDUNG"                                    </v>
      </c>
      <c r="F8936">
        <f>HEX2DEC(C8936)</f>
        <v>1</v>
      </c>
      <c r="G8936">
        <f t="shared" si="657"/>
        <v>4.9989999999979773E-3</v>
      </c>
    </row>
    <row r="8937" spans="1:7" x14ac:dyDescent="0.35">
      <c r="A8937">
        <v>43.074964999999999</v>
      </c>
      <c r="B8937" t="s">
        <v>7319</v>
      </c>
      <c r="C8937">
        <v>1</v>
      </c>
      <c r="D8937" t="str">
        <f>IFERROR(VLOOKUP(C8937,Elster!$A$5:$D$148,2,FALSE),"not in table")</f>
        <v xml:space="preserve">   "FEHLERMELDUNG"                                    </v>
      </c>
      <c r="F8937">
        <f>HEX2DEC(C8937)</f>
        <v>1</v>
      </c>
      <c r="G8937">
        <f t="shared" si="657"/>
        <v>9.9999999747524271E-7</v>
      </c>
    </row>
    <row r="8938" spans="1:7" hidden="1" x14ac:dyDescent="0.35">
      <c r="A8938">
        <v>43.079963999999997</v>
      </c>
      <c r="B8938" t="s">
        <v>7317</v>
      </c>
      <c r="C8938">
        <v>0</v>
      </c>
      <c r="E8938" t="str">
        <f>IFERROR(VLOOKUP(C8938,Elster!$A$5:$D$148,2,FALSE),"not in table")</f>
        <v>not in table</v>
      </c>
      <c r="F8938">
        <f>HEX2DEC(C8938)</f>
        <v>0</v>
      </c>
      <c r="G8938">
        <f t="shared" si="657"/>
        <v>4.9989999999979773E-3</v>
      </c>
    </row>
    <row r="8939" spans="1:7" x14ac:dyDescent="0.35">
      <c r="A8939">
        <v>43.079963999999997</v>
      </c>
      <c r="B8939" t="s">
        <v>7319</v>
      </c>
      <c r="C8939">
        <v>0</v>
      </c>
      <c r="D8939" t="str">
        <f>IFERROR(VLOOKUP(C8939,Elster!$A$5:$D$148,2,FALSE),"not in table")</f>
        <v>not in table</v>
      </c>
      <c r="F8939">
        <f>HEX2DEC(C8939)</f>
        <v>0</v>
      </c>
      <c r="G8939">
        <f t="shared" si="657"/>
        <v>0</v>
      </c>
    </row>
    <row r="8940" spans="1:7" hidden="1" x14ac:dyDescent="0.35">
      <c r="A8940">
        <v>43.084963999999999</v>
      </c>
      <c r="B8940" t="s">
        <v>7317</v>
      </c>
      <c r="C8940" t="s">
        <v>7390</v>
      </c>
      <c r="E8940" t="str">
        <f>IFERROR(VLOOKUP(C8940,Elster!$A$5:$D$148,2,FALSE),"not in table")</f>
        <v xml:space="preserve">//   "ERWEITERUNGSTELEGRAMM"                            </v>
      </c>
      <c r="F8940">
        <f>HEX2DEC(C8940)</f>
        <v>250</v>
      </c>
      <c r="G8940">
        <f t="shared" si="657"/>
        <v>5.000000000002558E-3</v>
      </c>
    </row>
    <row r="8941" spans="1:7" x14ac:dyDescent="0.35">
      <c r="A8941">
        <v>43.084963999999999</v>
      </c>
      <c r="B8941" t="s">
        <v>7319</v>
      </c>
      <c r="C8941" t="s">
        <v>7390</v>
      </c>
      <c r="D8941" t="str">
        <f>IFERROR(VLOOKUP(C8941,Elster!$A$5:$D$148,2,FALSE),"not in table")</f>
        <v xml:space="preserve">//   "ERWEITERUNGSTELEGRAMM"                            </v>
      </c>
      <c r="F8941">
        <f>HEX2DEC(C8941)</f>
        <v>250</v>
      </c>
      <c r="G8941">
        <f t="shared" si="657"/>
        <v>0</v>
      </c>
    </row>
    <row r="8942" spans="1:7" hidden="1" x14ac:dyDescent="0.35">
      <c r="A8942">
        <v>43.089964000000002</v>
      </c>
      <c r="B8942" t="s">
        <v>7317</v>
      </c>
      <c r="C8942">
        <v>1</v>
      </c>
      <c r="E8942" t="str">
        <f>IFERROR(VLOOKUP(C8942,Elster!$A$5:$D$148,2,FALSE),"not in table")</f>
        <v xml:space="preserve">   "FEHLERMELDUNG"                                    </v>
      </c>
      <c r="F8942">
        <f>HEX2DEC(C8942)</f>
        <v>1</v>
      </c>
      <c r="G8942">
        <f t="shared" si="657"/>
        <v>5.000000000002558E-3</v>
      </c>
    </row>
    <row r="8943" spans="1:7" x14ac:dyDescent="0.35">
      <c r="A8943">
        <v>43.089964000000002</v>
      </c>
      <c r="B8943" t="s">
        <v>7319</v>
      </c>
      <c r="C8943">
        <v>1</v>
      </c>
      <c r="D8943" t="str">
        <f>IFERROR(VLOOKUP(C8943,Elster!$A$5:$D$148,2,FALSE),"not in table")</f>
        <v xml:space="preserve">   "FEHLERMELDUNG"                                    </v>
      </c>
      <c r="F8943">
        <f>HEX2DEC(C8943)</f>
        <v>1</v>
      </c>
      <c r="G8943">
        <f t="shared" si="657"/>
        <v>0</v>
      </c>
    </row>
    <row r="8944" spans="1:7" hidden="1" x14ac:dyDescent="0.35">
      <c r="A8944">
        <v>43.094963999999997</v>
      </c>
      <c r="B8944" t="s">
        <v>7317</v>
      </c>
      <c r="C8944">
        <v>83</v>
      </c>
      <c r="E8944" t="str">
        <f>IFERROR(VLOOKUP(C8944,Elster!$A$5:$D$148,2,FALSE),"not in table")</f>
        <v xml:space="preserve">   "SOLAR_DURCHSCHNITT_VOLUMENSTROM"                  </v>
      </c>
      <c r="F8944">
        <f>HEX2DEC(C8944)</f>
        <v>131</v>
      </c>
      <c r="G8944">
        <f t="shared" si="657"/>
        <v>4.9999999999954525E-3</v>
      </c>
    </row>
    <row r="8945" spans="1:7" x14ac:dyDescent="0.35">
      <c r="A8945">
        <v>43.094963999999997</v>
      </c>
      <c r="B8945" t="s">
        <v>7319</v>
      </c>
      <c r="C8945">
        <v>83</v>
      </c>
      <c r="D8945" t="str">
        <f>IFERROR(VLOOKUP(C8945,Elster!$A$5:$D$148,2,FALSE),"not in table")</f>
        <v xml:space="preserve">   "SOLAR_DURCHSCHNITT_VOLUMENSTROM"                  </v>
      </c>
      <c r="F8945">
        <f>HEX2DEC(C8945)</f>
        <v>131</v>
      </c>
      <c r="G8945">
        <f t="shared" si="657"/>
        <v>0</v>
      </c>
    </row>
    <row r="8946" spans="1:7" hidden="1" x14ac:dyDescent="0.35">
      <c r="A8946">
        <v>43.099964</v>
      </c>
      <c r="B8946" t="s">
        <v>7317</v>
      </c>
      <c r="C8946">
        <v>80</v>
      </c>
      <c r="E8946" t="str">
        <f>IFERROR(VLOOKUP(C8946,Elster!$A$5:$D$148,2,FALSE),"not in table")</f>
        <v xml:space="preserve">   "ECO_AKZEPTANZ_WW"                                 </v>
      </c>
      <c r="F8946">
        <f>HEX2DEC(C8946)</f>
        <v>128</v>
      </c>
      <c r="G8946">
        <f t="shared" si="657"/>
        <v>5.000000000002558E-3</v>
      </c>
    </row>
    <row r="8947" spans="1:7" x14ac:dyDescent="0.35">
      <c r="A8947">
        <v>43.099964</v>
      </c>
      <c r="B8947" t="s">
        <v>7319</v>
      </c>
      <c r="C8947">
        <v>80</v>
      </c>
      <c r="D8947" t="str">
        <f>IFERROR(VLOOKUP(C8947,Elster!$A$5:$D$148,2,FALSE),"not in table")</f>
        <v xml:space="preserve">   "ECO_AKZEPTANZ_WW"                                 </v>
      </c>
      <c r="F8947">
        <f>HEX2DEC(C8947)</f>
        <v>128</v>
      </c>
      <c r="G8947">
        <f t="shared" si="657"/>
        <v>0</v>
      </c>
    </row>
    <row r="8948" spans="1:7" hidden="1" x14ac:dyDescent="0.35">
      <c r="A8948">
        <v>43.104964000000002</v>
      </c>
      <c r="B8948" t="s">
        <v>7317</v>
      </c>
      <c r="C8948">
        <v>0</v>
      </c>
      <c r="E8948" t="str">
        <f>IFERROR(VLOOKUP(C8948,Elster!$A$5:$D$148,2,FALSE),"not in table")</f>
        <v>not in table</v>
      </c>
      <c r="F8948">
        <f>HEX2DEC(C8948)</f>
        <v>0</v>
      </c>
      <c r="G8948">
        <f t="shared" si="657"/>
        <v>5.000000000002558E-3</v>
      </c>
    </row>
    <row r="8949" spans="1:7" x14ac:dyDescent="0.35">
      <c r="A8949">
        <v>43.104964000000002</v>
      </c>
      <c r="B8949" t="s">
        <v>7319</v>
      </c>
      <c r="C8949">
        <v>0</v>
      </c>
      <c r="D8949" t="str">
        <f>IFERROR(VLOOKUP(C8949,Elster!$A$5:$D$148,2,FALSE),"not in table")</f>
        <v>not in table</v>
      </c>
      <c r="F8949">
        <f>HEX2DEC(C8949)</f>
        <v>0</v>
      </c>
      <c r="G8949">
        <f t="shared" si="657"/>
        <v>0</v>
      </c>
    </row>
    <row r="8950" spans="1:7" hidden="1" x14ac:dyDescent="0.35">
      <c r="A8950">
        <v>43.109963999999998</v>
      </c>
      <c r="B8950" t="s">
        <v>7317</v>
      </c>
      <c r="C8950">
        <v>2</v>
      </c>
      <c r="E8950" t="str">
        <f>IFERROR(VLOOKUP(C8950,Elster!$A$5:$D$148,2,FALSE),"not in table")</f>
        <v xml:space="preserve">   "KESSELSOLLTEMP"                                   </v>
      </c>
      <c r="F8950">
        <f>HEX2DEC(C8950)</f>
        <v>2</v>
      </c>
      <c r="G8950">
        <f t="shared" si="657"/>
        <v>4.9999999999954525E-3</v>
      </c>
    </row>
    <row r="8951" spans="1:7" x14ac:dyDescent="0.35">
      <c r="A8951">
        <v>43.109963999999998</v>
      </c>
      <c r="B8951" t="s">
        <v>7319</v>
      </c>
      <c r="C8951">
        <v>2</v>
      </c>
      <c r="D8951" t="str">
        <f>IFERROR(VLOOKUP(C8951,Elster!$A$5:$D$148,2,FALSE),"not in table")</f>
        <v xml:space="preserve">   "KESSELSOLLTEMP"                                   </v>
      </c>
      <c r="F8951">
        <f>HEX2DEC(C8951)</f>
        <v>2</v>
      </c>
      <c r="G8951">
        <f t="shared" si="657"/>
        <v>0</v>
      </c>
    </row>
    <row r="8952" spans="1:7" hidden="1" x14ac:dyDescent="0.35">
      <c r="A8952">
        <v>43.114964000000001</v>
      </c>
      <c r="B8952" t="s">
        <v>7317</v>
      </c>
      <c r="C8952" t="s">
        <v>7387</v>
      </c>
      <c r="E8952" t="str">
        <f>IFERROR(VLOOKUP(C8952,Elster!$A$5:$D$148,2,FALSE),"not in table")</f>
        <v xml:space="preserve">   "VORLAUFISTTEMP"                                   </v>
      </c>
      <c r="F8952">
        <f>HEX2DEC(C8952)</f>
        <v>15</v>
      </c>
      <c r="G8952">
        <f t="shared" si="657"/>
        <v>5.000000000002558E-3</v>
      </c>
    </row>
    <row r="8953" spans="1:7" x14ac:dyDescent="0.35">
      <c r="A8953">
        <v>43.114964000000001</v>
      </c>
      <c r="B8953" t="s">
        <v>7319</v>
      </c>
      <c r="C8953" t="s">
        <v>7387</v>
      </c>
      <c r="D8953" t="str">
        <f>IFERROR(VLOOKUP(C8953,Elster!$A$5:$D$148,2,FALSE),"not in table")</f>
        <v xml:space="preserve">   "VORLAUFISTTEMP"                                   </v>
      </c>
      <c r="F8953">
        <f>HEX2DEC(C8953)</f>
        <v>15</v>
      </c>
      <c r="G8953">
        <f t="shared" si="657"/>
        <v>0</v>
      </c>
    </row>
    <row r="8954" spans="1:7" hidden="1" x14ac:dyDescent="0.35">
      <c r="A8954">
        <v>43.134208000000001</v>
      </c>
      <c r="B8954" t="s">
        <v>7317</v>
      </c>
      <c r="C8954">
        <v>3</v>
      </c>
      <c r="E8954" t="str">
        <f>IFERROR(VLOOKUP(C8954,Elster!$A$5:$D$148,2,FALSE),"not in table")</f>
        <v xml:space="preserve">   "SPEICHERSOLLTEMP"                                 </v>
      </c>
      <c r="F8954">
        <f t="shared" ref="F8954:F8966" si="661">HEX2DEC(C8954)</f>
        <v>3</v>
      </c>
      <c r="G8954">
        <f t="shared" si="657"/>
        <v>1.9244000000000483E-2</v>
      </c>
    </row>
    <row r="8955" spans="1:7" hidden="1" x14ac:dyDescent="0.35">
      <c r="A8955">
        <v>43.139181999999998</v>
      </c>
      <c r="B8955" t="s">
        <v>7317</v>
      </c>
      <c r="C8955">
        <v>0</v>
      </c>
      <c r="E8955" t="str">
        <f>IFERROR(VLOOKUP(C8955,Elster!$A$5:$D$148,2,FALSE),"not in table")</f>
        <v>not in table</v>
      </c>
      <c r="F8955">
        <f t="shared" si="661"/>
        <v>0</v>
      </c>
      <c r="G8955">
        <f t="shared" si="657"/>
        <v>4.9739999999971474E-3</v>
      </c>
    </row>
    <row r="8956" spans="1:7" hidden="1" x14ac:dyDescent="0.35">
      <c r="A8956">
        <v>43.144129999999997</v>
      </c>
      <c r="B8956" t="s">
        <v>7317</v>
      </c>
      <c r="C8956" t="s">
        <v>7378</v>
      </c>
      <c r="E8956" t="str">
        <f>IFERROR(VLOOKUP(C8956,Elster!$A$5:$D$148,2,FALSE),"not in table")</f>
        <v xml:space="preserve">   "SAMMLERISTTEMP"                                   </v>
      </c>
      <c r="F8956">
        <f t="shared" si="661"/>
        <v>13</v>
      </c>
      <c r="G8956">
        <f t="shared" si="657"/>
        <v>4.9479999999988422E-3</v>
      </c>
    </row>
    <row r="8957" spans="1:7" hidden="1" x14ac:dyDescent="0.35">
      <c r="A8957">
        <v>43.149104000000001</v>
      </c>
      <c r="B8957" t="s">
        <v>7317</v>
      </c>
      <c r="C8957">
        <v>2</v>
      </c>
      <c r="E8957" t="str">
        <f>IFERROR(VLOOKUP(C8957,Elster!$A$5:$D$148,2,FALSE),"not in table")</f>
        <v xml:space="preserve">   "KESSELSOLLTEMP"                                   </v>
      </c>
      <c r="F8957">
        <f t="shared" si="661"/>
        <v>2</v>
      </c>
      <c r="G8957">
        <f t="shared" si="657"/>
        <v>4.9740000000042528E-3</v>
      </c>
    </row>
    <row r="8958" spans="1:7" hidden="1" x14ac:dyDescent="0.35">
      <c r="A8958">
        <v>43.154077999999998</v>
      </c>
      <c r="B8958" t="s">
        <v>7317</v>
      </c>
      <c r="C8958">
        <v>0</v>
      </c>
      <c r="E8958" t="str">
        <f>IFERROR(VLOOKUP(C8958,Elster!$A$5:$D$148,2,FALSE),"not in table")</f>
        <v>not in table</v>
      </c>
      <c r="F8958">
        <f t="shared" si="661"/>
        <v>0</v>
      </c>
      <c r="G8958">
        <f t="shared" si="657"/>
        <v>4.9739999999971474E-3</v>
      </c>
    </row>
    <row r="8959" spans="1:7" hidden="1" x14ac:dyDescent="0.35">
      <c r="A8959">
        <v>43.159025999999997</v>
      </c>
      <c r="B8959" t="s">
        <v>7317</v>
      </c>
      <c r="C8959" t="s">
        <v>7390</v>
      </c>
      <c r="E8959" t="str">
        <f>IFERROR(VLOOKUP(C8959,Elster!$A$5:$D$148,2,FALSE),"not in table")</f>
        <v xml:space="preserve">//   "ERWEITERUNGSTELEGRAMM"                            </v>
      </c>
      <c r="F8959">
        <f t="shared" si="661"/>
        <v>250</v>
      </c>
      <c r="G8959">
        <f t="shared" si="657"/>
        <v>4.9479999999988422E-3</v>
      </c>
    </row>
    <row r="8960" spans="1:7" hidden="1" x14ac:dyDescent="0.35">
      <c r="A8960">
        <v>43.163998999999997</v>
      </c>
      <c r="B8960" t="s">
        <v>7317</v>
      </c>
      <c r="C8960">
        <v>1</v>
      </c>
      <c r="E8960" t="str">
        <f>IFERROR(VLOOKUP(C8960,Elster!$A$5:$D$148,2,FALSE),"not in table")</f>
        <v xml:space="preserve">   "FEHLERMELDUNG"                                    </v>
      </c>
      <c r="F8960">
        <f t="shared" si="661"/>
        <v>1</v>
      </c>
      <c r="G8960">
        <f t="shared" si="657"/>
        <v>4.9729999999996721E-3</v>
      </c>
    </row>
    <row r="8961" spans="1:7" hidden="1" x14ac:dyDescent="0.35">
      <c r="A8961">
        <v>43.168973000000001</v>
      </c>
      <c r="B8961" t="s">
        <v>7317</v>
      </c>
      <c r="C8961">
        <v>83</v>
      </c>
      <c r="E8961" t="str">
        <f>IFERROR(VLOOKUP(C8961,Elster!$A$5:$D$148,2,FALSE),"not in table")</f>
        <v xml:space="preserve">   "SOLAR_DURCHSCHNITT_VOLUMENSTROM"                  </v>
      </c>
      <c r="F8961">
        <f t="shared" si="661"/>
        <v>131</v>
      </c>
      <c r="G8961">
        <f t="shared" si="657"/>
        <v>4.9740000000042528E-3</v>
      </c>
    </row>
    <row r="8962" spans="1:7" hidden="1" x14ac:dyDescent="0.35">
      <c r="A8962">
        <v>43.173946999999998</v>
      </c>
      <c r="B8962" t="s">
        <v>7317</v>
      </c>
      <c r="C8962">
        <v>80</v>
      </c>
      <c r="E8962" t="str">
        <f>IFERROR(VLOOKUP(C8962,Elster!$A$5:$D$148,2,FALSE),"not in table")</f>
        <v xml:space="preserve">   "ECO_AKZEPTANZ_WW"                                 </v>
      </c>
      <c r="F8962">
        <f t="shared" si="661"/>
        <v>128</v>
      </c>
      <c r="G8962">
        <f t="shared" si="657"/>
        <v>4.9739999999971474E-3</v>
      </c>
    </row>
    <row r="8963" spans="1:7" hidden="1" x14ac:dyDescent="0.35">
      <c r="A8963">
        <v>43.178894999999997</v>
      </c>
      <c r="B8963" t="s">
        <v>7317</v>
      </c>
      <c r="C8963">
        <v>0</v>
      </c>
      <c r="E8963" t="str">
        <f>IFERROR(VLOOKUP(C8963,Elster!$A$5:$D$148,2,FALSE),"not in table")</f>
        <v>not in table</v>
      </c>
      <c r="F8963">
        <f t="shared" si="661"/>
        <v>0</v>
      </c>
      <c r="G8963">
        <f t="shared" si="657"/>
        <v>4.9479999999988422E-3</v>
      </c>
    </row>
    <row r="8964" spans="1:7" hidden="1" x14ac:dyDescent="0.35">
      <c r="A8964">
        <v>43.183869000000001</v>
      </c>
      <c r="B8964" t="s">
        <v>7317</v>
      </c>
      <c r="C8964">
        <v>2</v>
      </c>
      <c r="E8964" t="str">
        <f>IFERROR(VLOOKUP(C8964,Elster!$A$5:$D$148,2,FALSE),"not in table")</f>
        <v xml:space="preserve">   "KESSELSOLLTEMP"                                   </v>
      </c>
      <c r="F8964">
        <f t="shared" si="661"/>
        <v>2</v>
      </c>
      <c r="G8964">
        <f t="shared" ref="G8964:G9027" si="662">A8964-A8963</f>
        <v>4.9740000000042528E-3</v>
      </c>
    </row>
    <row r="8965" spans="1:7" hidden="1" x14ac:dyDescent="0.35">
      <c r="A8965">
        <v>43.188842999999999</v>
      </c>
      <c r="B8965" t="s">
        <v>7317</v>
      </c>
      <c r="C8965">
        <v>10</v>
      </c>
      <c r="E8965" t="str">
        <f>IFERROR(VLOOKUP(C8965,Elster!$A$5:$D$148,2,FALSE),"not in table")</f>
        <v xml:space="preserve">   "GERAETEKONFIGURATION"                             </v>
      </c>
      <c r="F8965">
        <f t="shared" si="661"/>
        <v>16</v>
      </c>
      <c r="G8965">
        <f t="shared" si="662"/>
        <v>4.9739999999971474E-3</v>
      </c>
    </row>
    <row r="8966" spans="1:7" hidden="1" x14ac:dyDescent="0.35">
      <c r="A8966">
        <v>43.203764</v>
      </c>
      <c r="B8966" t="s">
        <v>7317</v>
      </c>
      <c r="C8966" t="s">
        <v>7378</v>
      </c>
      <c r="E8966" t="str">
        <f>IFERROR(VLOOKUP(C8966,Elster!$A$5:$D$148,2,FALSE),"not in table")</f>
        <v xml:space="preserve">   "SAMMLERISTTEMP"                                   </v>
      </c>
      <c r="F8966">
        <f t="shared" si="661"/>
        <v>13</v>
      </c>
      <c r="G8966">
        <f t="shared" si="662"/>
        <v>1.4921000000001072E-2</v>
      </c>
    </row>
    <row r="8967" spans="1:7" x14ac:dyDescent="0.35">
      <c r="A8967">
        <v>43.203764</v>
      </c>
      <c r="B8967" t="s">
        <v>7319</v>
      </c>
      <c r="C8967" t="s">
        <v>7378</v>
      </c>
      <c r="D8967" t="str">
        <f>IFERROR(VLOOKUP(C8967,Elster!$A$5:$D$148,2,FALSE),"not in table")</f>
        <v xml:space="preserve">   "SAMMLERISTTEMP"                                   </v>
      </c>
      <c r="F8967">
        <f>HEX2DEC(C8967)</f>
        <v>13</v>
      </c>
      <c r="G8967">
        <f t="shared" si="662"/>
        <v>0</v>
      </c>
    </row>
    <row r="8968" spans="1:7" hidden="1" x14ac:dyDescent="0.35">
      <c r="A8968">
        <v>43.208764000000002</v>
      </c>
      <c r="B8968" t="s">
        <v>7317</v>
      </c>
      <c r="C8968">
        <v>0</v>
      </c>
      <c r="E8968" t="str">
        <f>IFERROR(VLOOKUP(C8968,Elster!$A$5:$D$148,2,FALSE),"not in table")</f>
        <v>not in table</v>
      </c>
      <c r="F8968">
        <f>HEX2DEC(C8968)</f>
        <v>0</v>
      </c>
      <c r="G8968">
        <f t="shared" si="662"/>
        <v>5.000000000002558E-3</v>
      </c>
    </row>
    <row r="8969" spans="1:7" x14ac:dyDescent="0.35">
      <c r="A8969">
        <v>43.208764000000002</v>
      </c>
      <c r="B8969" t="s">
        <v>7319</v>
      </c>
      <c r="C8969">
        <v>0</v>
      </c>
      <c r="D8969" t="str">
        <f>IFERROR(VLOOKUP(C8969,Elster!$A$5:$D$148,2,FALSE),"not in table")</f>
        <v>not in table</v>
      </c>
      <c r="F8969">
        <f>HEX2DEC(C8969)</f>
        <v>0</v>
      </c>
      <c r="G8969">
        <f t="shared" si="662"/>
        <v>0</v>
      </c>
    </row>
    <row r="8970" spans="1:7" hidden="1" x14ac:dyDescent="0.35">
      <c r="A8970">
        <v>43.213763999999998</v>
      </c>
      <c r="B8970" t="s">
        <v>7317</v>
      </c>
      <c r="C8970">
        <v>3</v>
      </c>
      <c r="E8970" t="str">
        <f>IFERROR(VLOOKUP(C8970,Elster!$A$5:$D$148,2,FALSE),"not in table")</f>
        <v xml:space="preserve">   "SPEICHERSOLLTEMP"                                 </v>
      </c>
      <c r="F8970">
        <f>HEX2DEC(C8970)</f>
        <v>3</v>
      </c>
      <c r="G8970">
        <f t="shared" si="662"/>
        <v>4.9999999999954525E-3</v>
      </c>
    </row>
    <row r="8971" spans="1:7" x14ac:dyDescent="0.35">
      <c r="A8971">
        <v>43.213763999999998</v>
      </c>
      <c r="B8971" t="s">
        <v>7319</v>
      </c>
      <c r="C8971">
        <v>3</v>
      </c>
      <c r="D8971" t="str">
        <f>IFERROR(VLOOKUP(C8971,Elster!$A$5:$D$148,2,FALSE),"not in table")</f>
        <v xml:space="preserve">   "SPEICHERSOLLTEMP"                                 </v>
      </c>
      <c r="F8971">
        <f>HEX2DEC(C8971)</f>
        <v>3</v>
      </c>
      <c r="G8971">
        <f t="shared" si="662"/>
        <v>0</v>
      </c>
    </row>
    <row r="8972" spans="1:7" hidden="1" x14ac:dyDescent="0.35">
      <c r="A8972">
        <v>43.218764</v>
      </c>
      <c r="B8972" t="s">
        <v>7317</v>
      </c>
      <c r="C8972">
        <v>1</v>
      </c>
      <c r="E8972" t="str">
        <f>IFERROR(VLOOKUP(C8972,Elster!$A$5:$D$148,2,FALSE),"not in table")</f>
        <v xml:space="preserve">   "FEHLERMELDUNG"                                    </v>
      </c>
      <c r="F8972">
        <f>HEX2DEC(C8972)</f>
        <v>1</v>
      </c>
      <c r="G8972">
        <f t="shared" si="662"/>
        <v>5.000000000002558E-3</v>
      </c>
    </row>
    <row r="8973" spans="1:7" x14ac:dyDescent="0.35">
      <c r="A8973">
        <v>43.218764</v>
      </c>
      <c r="B8973" t="s">
        <v>7319</v>
      </c>
      <c r="C8973">
        <v>1</v>
      </c>
      <c r="D8973" t="str">
        <f>IFERROR(VLOOKUP(C8973,Elster!$A$5:$D$148,2,FALSE),"not in table")</f>
        <v xml:space="preserve">   "FEHLERMELDUNG"                                    </v>
      </c>
      <c r="F8973">
        <f>HEX2DEC(C8973)</f>
        <v>1</v>
      </c>
      <c r="G8973">
        <f t="shared" si="662"/>
        <v>0</v>
      </c>
    </row>
    <row r="8974" spans="1:7" hidden="1" x14ac:dyDescent="0.35">
      <c r="A8974">
        <v>43.223764000000003</v>
      </c>
      <c r="B8974" t="s">
        <v>7317</v>
      </c>
      <c r="C8974">
        <v>0</v>
      </c>
      <c r="E8974" t="str">
        <f>IFERROR(VLOOKUP(C8974,Elster!$A$5:$D$148,2,FALSE),"not in table")</f>
        <v>not in table</v>
      </c>
      <c r="F8974">
        <f>HEX2DEC(C8974)</f>
        <v>0</v>
      </c>
      <c r="G8974">
        <f t="shared" si="662"/>
        <v>5.000000000002558E-3</v>
      </c>
    </row>
    <row r="8975" spans="1:7" x14ac:dyDescent="0.35">
      <c r="A8975">
        <v>43.223764000000003</v>
      </c>
      <c r="B8975" t="s">
        <v>7319</v>
      </c>
      <c r="C8975">
        <v>0</v>
      </c>
      <c r="D8975" t="str">
        <f>IFERROR(VLOOKUP(C8975,Elster!$A$5:$D$148,2,FALSE),"not in table")</f>
        <v>not in table</v>
      </c>
      <c r="F8975">
        <f>HEX2DEC(C8975)</f>
        <v>0</v>
      </c>
      <c r="G8975">
        <f t="shared" si="662"/>
        <v>0</v>
      </c>
    </row>
    <row r="8976" spans="1:7" hidden="1" x14ac:dyDescent="0.35">
      <c r="A8976">
        <v>43.228763999999998</v>
      </c>
      <c r="B8976" t="s">
        <v>7317</v>
      </c>
      <c r="C8976" t="s">
        <v>7390</v>
      </c>
      <c r="E8976" t="str">
        <f>IFERROR(VLOOKUP(C8976,Elster!$A$5:$D$148,2,FALSE),"not in table")</f>
        <v xml:space="preserve">//   "ERWEITERUNGSTELEGRAMM"                            </v>
      </c>
      <c r="F8976">
        <f>HEX2DEC(C8976)</f>
        <v>250</v>
      </c>
      <c r="G8976">
        <f t="shared" si="662"/>
        <v>4.9999999999954525E-3</v>
      </c>
    </row>
    <row r="8977" spans="1:7" x14ac:dyDescent="0.35">
      <c r="A8977">
        <v>43.228763999999998</v>
      </c>
      <c r="B8977" t="s">
        <v>7319</v>
      </c>
      <c r="C8977" t="s">
        <v>7390</v>
      </c>
      <c r="D8977" t="str">
        <f>IFERROR(VLOOKUP(C8977,Elster!$A$5:$D$148,2,FALSE),"not in table")</f>
        <v xml:space="preserve">//   "ERWEITERUNGSTELEGRAMM"                            </v>
      </c>
      <c r="F8977">
        <f>HEX2DEC(C8977)</f>
        <v>250</v>
      </c>
      <c r="G8977">
        <f t="shared" si="662"/>
        <v>0</v>
      </c>
    </row>
    <row r="8978" spans="1:7" hidden="1" x14ac:dyDescent="0.35">
      <c r="A8978">
        <v>43.233764000000001</v>
      </c>
      <c r="B8978" t="s">
        <v>7317</v>
      </c>
      <c r="C8978" t="s">
        <v>7399</v>
      </c>
      <c r="E8978" t="str">
        <f>IFERROR(VLOOKUP(C8978,Elster!$A$5:$D$148,2,FALSE),"not in table")</f>
        <v xml:space="preserve">   "BUSKONFIGURATION"                                 </v>
      </c>
      <c r="F8978">
        <f>HEX2DEC(C8978)</f>
        <v>253</v>
      </c>
      <c r="G8978">
        <f t="shared" si="662"/>
        <v>5.000000000002558E-3</v>
      </c>
    </row>
    <row r="8979" spans="1:7" x14ac:dyDescent="0.35">
      <c r="A8979">
        <v>43.233764000000001</v>
      </c>
      <c r="B8979" t="s">
        <v>7319</v>
      </c>
      <c r="C8979" t="s">
        <v>7399</v>
      </c>
      <c r="D8979" t="str">
        <f>IFERROR(VLOOKUP(C8979,Elster!$A$5:$D$148,2,FALSE),"not in table")</f>
        <v xml:space="preserve">   "BUSKONFIGURATION"                                 </v>
      </c>
      <c r="F8979">
        <f>HEX2DEC(C8979)</f>
        <v>253</v>
      </c>
      <c r="G8979">
        <f t="shared" si="662"/>
        <v>0</v>
      </c>
    </row>
    <row r="8980" spans="1:7" hidden="1" x14ac:dyDescent="0.35">
      <c r="A8980">
        <v>43.238764000000003</v>
      </c>
      <c r="B8980" t="s">
        <v>7317</v>
      </c>
      <c r="C8980" t="s">
        <v>7400</v>
      </c>
      <c r="E8980" t="str">
        <f>IFERROR(VLOOKUP(C8980,Elster!$A$5:$D$148,2,FALSE),"not in table")</f>
        <v>not in table</v>
      </c>
      <c r="F8980">
        <f>HEX2DEC(C8980)</f>
        <v>191</v>
      </c>
      <c r="G8980">
        <f t="shared" si="662"/>
        <v>5.000000000002558E-3</v>
      </c>
    </row>
    <row r="8981" spans="1:7" x14ac:dyDescent="0.35">
      <c r="A8981">
        <v>43.238764000000003</v>
      </c>
      <c r="B8981" t="s">
        <v>7319</v>
      </c>
      <c r="C8981" t="s">
        <v>7400</v>
      </c>
      <c r="D8981" t="str">
        <f>IFERROR(VLOOKUP(C8981,Elster!$A$5:$D$148,2,FALSE),"not in table")</f>
        <v>not in table</v>
      </c>
      <c r="F8981">
        <f>HEX2DEC(C8981)</f>
        <v>191</v>
      </c>
      <c r="G8981">
        <f t="shared" si="662"/>
        <v>0</v>
      </c>
    </row>
    <row r="8982" spans="1:7" hidden="1" x14ac:dyDescent="0.35">
      <c r="A8982">
        <v>43.243789999999997</v>
      </c>
      <c r="B8982" t="s">
        <v>7317</v>
      </c>
      <c r="C8982">
        <v>0</v>
      </c>
      <c r="E8982" t="str">
        <f>IFERROR(VLOOKUP(C8982,Elster!$A$5:$D$148,2,FALSE),"not in table")</f>
        <v>not in table</v>
      </c>
      <c r="F8982">
        <f>HEX2DEC(C8982)</f>
        <v>0</v>
      </c>
      <c r="G8982">
        <f t="shared" si="662"/>
        <v>5.0259999999937577E-3</v>
      </c>
    </row>
    <row r="8983" spans="1:7" x14ac:dyDescent="0.35">
      <c r="A8983">
        <v>43.243789999999997</v>
      </c>
      <c r="B8983" t="s">
        <v>7319</v>
      </c>
      <c r="C8983">
        <v>0</v>
      </c>
      <c r="D8983" t="str">
        <f>IFERROR(VLOOKUP(C8983,Elster!$A$5:$D$148,2,FALSE),"not in table")</f>
        <v>not in table</v>
      </c>
      <c r="F8983">
        <f>HEX2DEC(C8983)</f>
        <v>0</v>
      </c>
      <c r="G8983">
        <f t="shared" si="662"/>
        <v>0</v>
      </c>
    </row>
    <row r="8984" spans="1:7" hidden="1" x14ac:dyDescent="0.35">
      <c r="A8984">
        <v>43.24879</v>
      </c>
      <c r="B8984" t="s">
        <v>7317</v>
      </c>
      <c r="C8984">
        <v>0</v>
      </c>
      <c r="E8984" t="str">
        <f>IFERROR(VLOOKUP(C8984,Elster!$A$5:$D$148,2,FALSE),"not in table")</f>
        <v>not in table</v>
      </c>
      <c r="F8984">
        <f>HEX2DEC(C8984)</f>
        <v>0</v>
      </c>
      <c r="G8984">
        <f t="shared" si="662"/>
        <v>5.000000000002558E-3</v>
      </c>
    </row>
    <row r="8985" spans="1:7" x14ac:dyDescent="0.35">
      <c r="A8985">
        <v>43.24879</v>
      </c>
      <c r="B8985" t="s">
        <v>7319</v>
      </c>
      <c r="C8985">
        <v>0</v>
      </c>
      <c r="D8985" t="str">
        <f>IFERROR(VLOOKUP(C8985,Elster!$A$5:$D$148,2,FALSE),"not in table")</f>
        <v>not in table</v>
      </c>
      <c r="F8985">
        <f>HEX2DEC(C8985)</f>
        <v>0</v>
      </c>
      <c r="G8985">
        <f t="shared" si="662"/>
        <v>0</v>
      </c>
    </row>
    <row r="8986" spans="1:7" hidden="1" x14ac:dyDescent="0.35">
      <c r="A8986">
        <v>43.253790000000002</v>
      </c>
      <c r="B8986" t="s">
        <v>7317</v>
      </c>
      <c r="C8986">
        <v>2</v>
      </c>
      <c r="E8986" t="str">
        <f>IFERROR(VLOOKUP(C8986,Elster!$A$5:$D$148,2,FALSE),"not in table")</f>
        <v xml:space="preserve">   "KESSELSOLLTEMP"                                   </v>
      </c>
      <c r="F8986">
        <f>HEX2DEC(C8986)</f>
        <v>2</v>
      </c>
      <c r="G8986">
        <f t="shared" si="662"/>
        <v>5.000000000002558E-3</v>
      </c>
    </row>
    <row r="8987" spans="1:7" x14ac:dyDescent="0.35">
      <c r="A8987">
        <v>43.253790000000002</v>
      </c>
      <c r="B8987" t="s">
        <v>7319</v>
      </c>
      <c r="C8987">
        <v>2</v>
      </c>
      <c r="D8987" t="str">
        <f>IFERROR(VLOOKUP(C8987,Elster!$A$5:$D$148,2,FALSE),"not in table")</f>
        <v xml:space="preserve">   "KESSELSOLLTEMP"                                   </v>
      </c>
      <c r="F8987">
        <f>HEX2DEC(C8987)</f>
        <v>2</v>
      </c>
      <c r="G8987">
        <f t="shared" si="662"/>
        <v>0</v>
      </c>
    </row>
    <row r="8988" spans="1:7" hidden="1" x14ac:dyDescent="0.35">
      <c r="A8988">
        <v>43.258789</v>
      </c>
      <c r="B8988" t="s">
        <v>7317</v>
      </c>
      <c r="C8988" t="s">
        <v>7401</v>
      </c>
      <c r="E8988" t="str">
        <f>IFERROR(VLOOKUP(C8988,Elster!$A$5:$D$148,2,FALSE),"not in table")</f>
        <v>not in table</v>
      </c>
      <c r="F8988">
        <f>HEX2DEC(C8988)</f>
        <v>199</v>
      </c>
      <c r="G8988">
        <f t="shared" si="662"/>
        <v>4.9989999999979773E-3</v>
      </c>
    </row>
    <row r="8989" spans="1:7" x14ac:dyDescent="0.35">
      <c r="A8989">
        <v>43.258789999999998</v>
      </c>
      <c r="B8989" t="s">
        <v>7319</v>
      </c>
      <c r="C8989" t="s">
        <v>7401</v>
      </c>
      <c r="D8989" t="str">
        <f>IFERROR(VLOOKUP(C8989,Elster!$A$5:$D$148,2,FALSE),"not in table")</f>
        <v>not in table</v>
      </c>
      <c r="F8989">
        <f>HEX2DEC(C8989)</f>
        <v>199</v>
      </c>
      <c r="G8989">
        <f t="shared" si="662"/>
        <v>9.9999999747524271E-7</v>
      </c>
    </row>
    <row r="8990" spans="1:7" hidden="1" x14ac:dyDescent="0.35">
      <c r="A8990">
        <v>43.283555</v>
      </c>
      <c r="B8990" t="s">
        <v>7317</v>
      </c>
      <c r="C8990">
        <v>3</v>
      </c>
      <c r="E8990" t="str">
        <f>IFERROR(VLOOKUP(C8990,Elster!$A$5:$D$148,2,FALSE),"not in table")</f>
        <v xml:space="preserve">   "SPEICHERSOLLTEMP"                                 </v>
      </c>
      <c r="F8990">
        <f t="shared" ref="F8990:F9002" si="663">HEX2DEC(C8990)</f>
        <v>3</v>
      </c>
      <c r="G8990">
        <f t="shared" si="662"/>
        <v>2.4765000000002146E-2</v>
      </c>
    </row>
    <row r="8991" spans="1:7" hidden="1" x14ac:dyDescent="0.35">
      <c r="A8991">
        <v>43.288528999999997</v>
      </c>
      <c r="B8991" t="s">
        <v>7317</v>
      </c>
      <c r="C8991">
        <v>0</v>
      </c>
      <c r="E8991" t="str">
        <f>IFERROR(VLOOKUP(C8991,Elster!$A$5:$D$148,2,FALSE),"not in table")</f>
        <v>not in table</v>
      </c>
      <c r="F8991">
        <f t="shared" si="663"/>
        <v>0</v>
      </c>
      <c r="G8991">
        <f t="shared" si="662"/>
        <v>4.9739999999971474E-3</v>
      </c>
    </row>
    <row r="8992" spans="1:7" hidden="1" x14ac:dyDescent="0.35">
      <c r="A8992">
        <v>43.293475999999998</v>
      </c>
      <c r="B8992" t="s">
        <v>7317</v>
      </c>
      <c r="C8992" t="s">
        <v>7378</v>
      </c>
      <c r="E8992" t="str">
        <f>IFERROR(VLOOKUP(C8992,Elster!$A$5:$D$148,2,FALSE),"not in table")</f>
        <v xml:space="preserve">   "SAMMLERISTTEMP"                                   </v>
      </c>
      <c r="F8992">
        <f t="shared" si="663"/>
        <v>13</v>
      </c>
      <c r="G8992">
        <f t="shared" si="662"/>
        <v>4.947000000001367E-3</v>
      </c>
    </row>
    <row r="8993" spans="1:7" hidden="1" x14ac:dyDescent="0.35">
      <c r="A8993">
        <v>43.298450000000003</v>
      </c>
      <c r="B8993" t="s">
        <v>7317</v>
      </c>
      <c r="C8993">
        <v>2</v>
      </c>
      <c r="E8993" t="str">
        <f>IFERROR(VLOOKUP(C8993,Elster!$A$5:$D$148,2,FALSE),"not in table")</f>
        <v xml:space="preserve">   "KESSELSOLLTEMP"                                   </v>
      </c>
      <c r="F8993">
        <f t="shared" si="663"/>
        <v>2</v>
      </c>
      <c r="G8993">
        <f t="shared" si="662"/>
        <v>4.9740000000042528E-3</v>
      </c>
    </row>
    <row r="8994" spans="1:7" hidden="1" x14ac:dyDescent="0.35">
      <c r="A8994">
        <v>43.303424</v>
      </c>
      <c r="B8994" t="s">
        <v>7317</v>
      </c>
      <c r="C8994">
        <v>0</v>
      </c>
      <c r="E8994" t="str">
        <f>IFERROR(VLOOKUP(C8994,Elster!$A$5:$D$148,2,FALSE),"not in table")</f>
        <v>not in table</v>
      </c>
      <c r="F8994">
        <f t="shared" si="663"/>
        <v>0</v>
      </c>
      <c r="G8994">
        <f t="shared" si="662"/>
        <v>4.9739999999971474E-3</v>
      </c>
    </row>
    <row r="8995" spans="1:7" hidden="1" x14ac:dyDescent="0.35">
      <c r="A8995">
        <v>43.308397999999997</v>
      </c>
      <c r="B8995" t="s">
        <v>7317</v>
      </c>
      <c r="C8995" t="s">
        <v>7390</v>
      </c>
      <c r="E8995" t="str">
        <f>IFERROR(VLOOKUP(C8995,Elster!$A$5:$D$148,2,FALSE),"not in table")</f>
        <v xml:space="preserve">//   "ERWEITERUNGSTELEGRAMM"                            </v>
      </c>
      <c r="F8995">
        <f t="shared" si="663"/>
        <v>250</v>
      </c>
      <c r="G8995">
        <f t="shared" si="662"/>
        <v>4.9739999999971474E-3</v>
      </c>
    </row>
    <row r="8996" spans="1:7" hidden="1" x14ac:dyDescent="0.35">
      <c r="A8996">
        <v>43.313346000000003</v>
      </c>
      <c r="B8996" t="s">
        <v>7317</v>
      </c>
      <c r="C8996" t="s">
        <v>7399</v>
      </c>
      <c r="E8996" t="str">
        <f>IFERROR(VLOOKUP(C8996,Elster!$A$5:$D$148,2,FALSE),"not in table")</f>
        <v xml:space="preserve">   "BUSKONFIGURATION"                                 </v>
      </c>
      <c r="F8996">
        <f t="shared" si="663"/>
        <v>253</v>
      </c>
      <c r="G8996">
        <f t="shared" si="662"/>
        <v>4.9480000000059476E-3</v>
      </c>
    </row>
    <row r="8997" spans="1:7" hidden="1" x14ac:dyDescent="0.35">
      <c r="A8997">
        <v>43.31832</v>
      </c>
      <c r="B8997" t="s">
        <v>7317</v>
      </c>
      <c r="C8997" t="s">
        <v>7400</v>
      </c>
      <c r="E8997" t="str">
        <f>IFERROR(VLOOKUP(C8997,Elster!$A$5:$D$148,2,FALSE),"not in table")</f>
        <v>not in table</v>
      </c>
      <c r="F8997">
        <f t="shared" si="663"/>
        <v>191</v>
      </c>
      <c r="G8997">
        <f t="shared" si="662"/>
        <v>4.9739999999971474E-3</v>
      </c>
    </row>
    <row r="8998" spans="1:7" hidden="1" x14ac:dyDescent="0.35">
      <c r="A8998">
        <v>43.323293999999997</v>
      </c>
      <c r="B8998" t="s">
        <v>7317</v>
      </c>
      <c r="C8998">
        <v>0</v>
      </c>
      <c r="E8998" t="str">
        <f>IFERROR(VLOOKUP(C8998,Elster!$A$5:$D$148,2,FALSE),"not in table")</f>
        <v>not in table</v>
      </c>
      <c r="F8998">
        <f t="shared" si="663"/>
        <v>0</v>
      </c>
      <c r="G8998">
        <f t="shared" si="662"/>
        <v>4.9739999999971474E-3</v>
      </c>
    </row>
    <row r="8999" spans="1:7" hidden="1" x14ac:dyDescent="0.35">
      <c r="A8999">
        <v>43.328240999999998</v>
      </c>
      <c r="B8999" t="s">
        <v>7317</v>
      </c>
      <c r="C8999">
        <v>0</v>
      </c>
      <c r="E8999" t="str">
        <f>IFERROR(VLOOKUP(C8999,Elster!$A$5:$D$148,2,FALSE),"not in table")</f>
        <v>not in table</v>
      </c>
      <c r="F8999">
        <f t="shared" si="663"/>
        <v>0</v>
      </c>
      <c r="G8999">
        <f t="shared" si="662"/>
        <v>4.947000000001367E-3</v>
      </c>
    </row>
    <row r="9000" spans="1:7" hidden="1" x14ac:dyDescent="0.35">
      <c r="A9000">
        <v>43.333215000000003</v>
      </c>
      <c r="B9000" t="s">
        <v>7317</v>
      </c>
      <c r="C9000">
        <v>2</v>
      </c>
      <c r="E9000" t="str">
        <f>IFERROR(VLOOKUP(C9000,Elster!$A$5:$D$148,2,FALSE),"not in table")</f>
        <v xml:space="preserve">   "KESSELSOLLTEMP"                                   </v>
      </c>
      <c r="F9000">
        <f t="shared" si="663"/>
        <v>2</v>
      </c>
      <c r="G9000">
        <f t="shared" si="662"/>
        <v>4.9740000000042528E-3</v>
      </c>
    </row>
    <row r="9001" spans="1:7" hidden="1" x14ac:dyDescent="0.35">
      <c r="A9001">
        <v>43.338189</v>
      </c>
      <c r="B9001" t="s">
        <v>7317</v>
      </c>
      <c r="C9001" t="s">
        <v>7402</v>
      </c>
      <c r="E9001" t="str">
        <f>IFERROR(VLOOKUP(C9001,Elster!$A$5:$D$148,2,FALSE),"not in table")</f>
        <v>not in table</v>
      </c>
      <c r="F9001">
        <f t="shared" si="663"/>
        <v>200</v>
      </c>
      <c r="G9001">
        <f t="shared" si="662"/>
        <v>4.9739999999971474E-3</v>
      </c>
    </row>
    <row r="9002" spans="1:7" hidden="1" x14ac:dyDescent="0.35">
      <c r="A9002">
        <v>43.347980999999997</v>
      </c>
      <c r="B9002" t="s">
        <v>7317</v>
      </c>
      <c r="C9002" t="s">
        <v>7378</v>
      </c>
      <c r="E9002" t="str">
        <f>IFERROR(VLOOKUP(C9002,Elster!$A$5:$D$148,2,FALSE),"not in table")</f>
        <v xml:space="preserve">   "SAMMLERISTTEMP"                                   </v>
      </c>
      <c r="F9002">
        <f t="shared" si="663"/>
        <v>13</v>
      </c>
      <c r="G9002">
        <f t="shared" si="662"/>
        <v>9.7919999999973584E-3</v>
      </c>
    </row>
    <row r="9003" spans="1:7" x14ac:dyDescent="0.35">
      <c r="A9003">
        <v>43.347980999999997</v>
      </c>
      <c r="B9003" t="s">
        <v>7319</v>
      </c>
      <c r="C9003" t="s">
        <v>7378</v>
      </c>
      <c r="D9003" t="str">
        <f>IFERROR(VLOOKUP(C9003,Elster!$A$5:$D$148,2,FALSE),"not in table")</f>
        <v xml:space="preserve">   "SAMMLERISTTEMP"                                   </v>
      </c>
      <c r="F9003">
        <f>HEX2DEC(C9003)</f>
        <v>13</v>
      </c>
      <c r="G9003">
        <f t="shared" si="662"/>
        <v>0</v>
      </c>
    </row>
    <row r="9004" spans="1:7" hidden="1" x14ac:dyDescent="0.35">
      <c r="A9004">
        <v>43.352981</v>
      </c>
      <c r="B9004" t="s">
        <v>7317</v>
      </c>
      <c r="C9004">
        <v>0</v>
      </c>
      <c r="E9004" t="str">
        <f>IFERROR(VLOOKUP(C9004,Elster!$A$5:$D$148,2,FALSE),"not in table")</f>
        <v>not in table</v>
      </c>
      <c r="F9004">
        <f>HEX2DEC(C9004)</f>
        <v>0</v>
      </c>
      <c r="G9004">
        <f t="shared" si="662"/>
        <v>5.000000000002558E-3</v>
      </c>
    </row>
    <row r="9005" spans="1:7" x14ac:dyDescent="0.35">
      <c r="A9005">
        <v>43.352981</v>
      </c>
      <c r="B9005" t="s">
        <v>7319</v>
      </c>
      <c r="C9005">
        <v>0</v>
      </c>
      <c r="D9005" t="str">
        <f>IFERROR(VLOOKUP(C9005,Elster!$A$5:$D$148,2,FALSE),"not in table")</f>
        <v>not in table</v>
      </c>
      <c r="F9005">
        <f>HEX2DEC(C9005)</f>
        <v>0</v>
      </c>
      <c r="G9005">
        <f t="shared" si="662"/>
        <v>0</v>
      </c>
    </row>
    <row r="9006" spans="1:7" hidden="1" x14ac:dyDescent="0.35">
      <c r="A9006">
        <v>43.357981000000002</v>
      </c>
      <c r="B9006" t="s">
        <v>7317</v>
      </c>
      <c r="C9006">
        <v>6</v>
      </c>
      <c r="E9006" t="str">
        <f>IFERROR(VLOOKUP(C9006,Elster!$A$5:$D$148,2,FALSE),"not in table")</f>
        <v xml:space="preserve">   "RAUMSOLLTEMP_II"                                  </v>
      </c>
      <c r="F9006">
        <f>HEX2DEC(C9006)</f>
        <v>6</v>
      </c>
      <c r="G9006">
        <f t="shared" si="662"/>
        <v>5.000000000002558E-3</v>
      </c>
    </row>
    <row r="9007" spans="1:7" x14ac:dyDescent="0.35">
      <c r="A9007">
        <v>43.357981000000002</v>
      </c>
      <c r="B9007" t="s">
        <v>7319</v>
      </c>
      <c r="C9007">
        <v>6</v>
      </c>
      <c r="D9007" t="str">
        <f>IFERROR(VLOOKUP(C9007,Elster!$A$5:$D$148,2,FALSE),"not in table")</f>
        <v xml:space="preserve">   "RAUMSOLLTEMP_II"                                  </v>
      </c>
      <c r="F9007">
        <f>HEX2DEC(C9007)</f>
        <v>6</v>
      </c>
      <c r="G9007">
        <f t="shared" si="662"/>
        <v>0</v>
      </c>
    </row>
    <row r="9008" spans="1:7" hidden="1" x14ac:dyDescent="0.35">
      <c r="A9008">
        <v>43.36298</v>
      </c>
      <c r="B9008" t="s">
        <v>7317</v>
      </c>
      <c r="C9008">
        <v>1</v>
      </c>
      <c r="E9008" t="str">
        <f>IFERROR(VLOOKUP(C9008,Elster!$A$5:$D$148,2,FALSE),"not in table")</f>
        <v xml:space="preserve">   "FEHLERMELDUNG"                                    </v>
      </c>
      <c r="F9008">
        <f>HEX2DEC(C9008)</f>
        <v>1</v>
      </c>
      <c r="G9008">
        <f t="shared" si="662"/>
        <v>4.9989999999979773E-3</v>
      </c>
    </row>
    <row r="9009" spans="1:7" x14ac:dyDescent="0.35">
      <c r="A9009">
        <v>43.36298</v>
      </c>
      <c r="B9009" t="s">
        <v>7319</v>
      </c>
      <c r="C9009">
        <v>1</v>
      </c>
      <c r="D9009" t="str">
        <f>IFERROR(VLOOKUP(C9009,Elster!$A$5:$D$148,2,FALSE),"not in table")</f>
        <v xml:space="preserve">   "FEHLERMELDUNG"                                    </v>
      </c>
      <c r="F9009">
        <f>HEX2DEC(C9009)</f>
        <v>1</v>
      </c>
      <c r="G9009">
        <f t="shared" si="662"/>
        <v>0</v>
      </c>
    </row>
    <row r="9010" spans="1:7" hidden="1" x14ac:dyDescent="0.35">
      <c r="A9010">
        <v>43.367980000000003</v>
      </c>
      <c r="B9010" t="s">
        <v>7317</v>
      </c>
      <c r="C9010">
        <v>1</v>
      </c>
      <c r="E9010" t="str">
        <f>IFERROR(VLOOKUP(C9010,Elster!$A$5:$D$148,2,FALSE),"not in table")</f>
        <v xml:space="preserve">   "FEHLERMELDUNG"                                    </v>
      </c>
      <c r="F9010">
        <f>HEX2DEC(C9010)</f>
        <v>1</v>
      </c>
      <c r="G9010">
        <f t="shared" si="662"/>
        <v>5.000000000002558E-3</v>
      </c>
    </row>
    <row r="9011" spans="1:7" x14ac:dyDescent="0.35">
      <c r="A9011">
        <v>43.367980000000003</v>
      </c>
      <c r="B9011" t="s">
        <v>7319</v>
      </c>
      <c r="C9011">
        <v>1</v>
      </c>
      <c r="D9011" t="str">
        <f>IFERROR(VLOOKUP(C9011,Elster!$A$5:$D$148,2,FALSE),"not in table")</f>
        <v xml:space="preserve">   "FEHLERMELDUNG"                                    </v>
      </c>
      <c r="F9011">
        <f>HEX2DEC(C9011)</f>
        <v>1</v>
      </c>
      <c r="G9011">
        <f t="shared" si="662"/>
        <v>0</v>
      </c>
    </row>
    <row r="9012" spans="1:7" hidden="1" x14ac:dyDescent="0.35">
      <c r="A9012">
        <v>43.373005999999997</v>
      </c>
      <c r="B9012" t="s">
        <v>7317</v>
      </c>
      <c r="C9012" t="s">
        <v>7390</v>
      </c>
      <c r="E9012" t="str">
        <f>IFERROR(VLOOKUP(C9012,Elster!$A$5:$D$148,2,FALSE),"not in table")</f>
        <v xml:space="preserve">//   "ERWEITERUNGSTELEGRAMM"                            </v>
      </c>
      <c r="F9012">
        <f>HEX2DEC(C9012)</f>
        <v>250</v>
      </c>
      <c r="G9012">
        <f t="shared" si="662"/>
        <v>5.0259999999937577E-3</v>
      </c>
    </row>
    <row r="9013" spans="1:7" x14ac:dyDescent="0.35">
      <c r="A9013">
        <v>43.373005999999997</v>
      </c>
      <c r="B9013" t="s">
        <v>7319</v>
      </c>
      <c r="C9013" t="s">
        <v>7390</v>
      </c>
      <c r="D9013" t="str">
        <f>IFERROR(VLOOKUP(C9013,Elster!$A$5:$D$148,2,FALSE),"not in table")</f>
        <v xml:space="preserve">//   "ERWEITERUNGSTELEGRAMM"                            </v>
      </c>
      <c r="F9013">
        <f>HEX2DEC(C9013)</f>
        <v>250</v>
      </c>
      <c r="G9013">
        <f t="shared" si="662"/>
        <v>0</v>
      </c>
    </row>
    <row r="9014" spans="1:7" hidden="1" x14ac:dyDescent="0.35">
      <c r="A9014">
        <v>43.378005999999999</v>
      </c>
      <c r="B9014" t="s">
        <v>7317</v>
      </c>
      <c r="C9014">
        <v>0</v>
      </c>
      <c r="E9014" t="str">
        <f>IFERROR(VLOOKUP(C9014,Elster!$A$5:$D$148,2,FALSE),"not in table")</f>
        <v>not in table</v>
      </c>
      <c r="F9014">
        <f>HEX2DEC(C9014)</f>
        <v>0</v>
      </c>
      <c r="G9014">
        <f t="shared" si="662"/>
        <v>5.000000000002558E-3</v>
      </c>
    </row>
    <row r="9015" spans="1:7" x14ac:dyDescent="0.35">
      <c r="A9015">
        <v>43.378005999999999</v>
      </c>
      <c r="B9015" t="s">
        <v>7319</v>
      </c>
      <c r="C9015">
        <v>0</v>
      </c>
      <c r="D9015" t="str">
        <f>IFERROR(VLOOKUP(C9015,Elster!$A$5:$D$148,2,FALSE),"not in table")</f>
        <v>not in table</v>
      </c>
      <c r="F9015">
        <f>HEX2DEC(C9015)</f>
        <v>0</v>
      </c>
      <c r="G9015">
        <f t="shared" si="662"/>
        <v>0</v>
      </c>
    </row>
    <row r="9016" spans="1:7" hidden="1" x14ac:dyDescent="0.35">
      <c r="A9016">
        <v>43.383006000000002</v>
      </c>
      <c r="B9016" t="s">
        <v>7317</v>
      </c>
      <c r="C9016">
        <v>8</v>
      </c>
      <c r="E9016" t="str">
        <f>IFERROR(VLOOKUP(C9016,Elster!$A$5:$D$148,2,FALSE),"not in table")</f>
        <v xml:space="preserve">   "RAUMSOLLTEMP_NACHT"                               </v>
      </c>
      <c r="F9016">
        <f>HEX2DEC(C9016)</f>
        <v>8</v>
      </c>
      <c r="G9016">
        <f t="shared" si="662"/>
        <v>5.000000000002558E-3</v>
      </c>
    </row>
    <row r="9017" spans="1:7" x14ac:dyDescent="0.35">
      <c r="A9017">
        <v>43.383006000000002</v>
      </c>
      <c r="B9017" t="s">
        <v>7319</v>
      </c>
      <c r="C9017">
        <v>8</v>
      </c>
      <c r="D9017" t="str">
        <f>IFERROR(VLOOKUP(C9017,Elster!$A$5:$D$148,2,FALSE),"not in table")</f>
        <v xml:space="preserve">   "RAUMSOLLTEMP_NACHT"                               </v>
      </c>
      <c r="F9017">
        <f>HEX2DEC(C9017)</f>
        <v>8</v>
      </c>
      <c r="G9017">
        <f t="shared" si="662"/>
        <v>0</v>
      </c>
    </row>
    <row r="9018" spans="1:7" hidden="1" x14ac:dyDescent="0.35">
      <c r="A9018">
        <v>43.388005999999997</v>
      </c>
      <c r="B9018" t="s">
        <v>7317</v>
      </c>
      <c r="C9018">
        <v>0</v>
      </c>
      <c r="E9018" t="str">
        <f>IFERROR(VLOOKUP(C9018,Elster!$A$5:$D$148,2,FALSE),"not in table")</f>
        <v>not in table</v>
      </c>
      <c r="F9018">
        <f>HEX2DEC(C9018)</f>
        <v>0</v>
      </c>
      <c r="G9018">
        <f t="shared" si="662"/>
        <v>4.9999999999954525E-3</v>
      </c>
    </row>
    <row r="9019" spans="1:7" x14ac:dyDescent="0.35">
      <c r="A9019">
        <v>43.388005999999997</v>
      </c>
      <c r="B9019" t="s">
        <v>7319</v>
      </c>
      <c r="C9019">
        <v>0</v>
      </c>
      <c r="D9019" t="str">
        <f>IFERROR(VLOOKUP(C9019,Elster!$A$5:$D$148,2,FALSE),"not in table")</f>
        <v>not in table</v>
      </c>
      <c r="F9019">
        <f>HEX2DEC(C9019)</f>
        <v>0</v>
      </c>
      <c r="G9019">
        <f t="shared" si="662"/>
        <v>0</v>
      </c>
    </row>
    <row r="9020" spans="1:7" hidden="1" x14ac:dyDescent="0.35">
      <c r="A9020">
        <v>43.393006</v>
      </c>
      <c r="B9020" t="s">
        <v>7317</v>
      </c>
      <c r="C9020" t="s">
        <v>7406</v>
      </c>
      <c r="E9020" t="str">
        <f>IFERROR(VLOOKUP(C9020,Elster!$A$5:$D$148,2,FALSE),"not in table")</f>
        <v>not in table</v>
      </c>
      <c r="F9020">
        <f>HEX2DEC(C9020)</f>
        <v>170</v>
      </c>
      <c r="G9020">
        <f t="shared" si="662"/>
        <v>5.000000000002558E-3</v>
      </c>
    </row>
    <row r="9021" spans="1:7" x14ac:dyDescent="0.35">
      <c r="A9021">
        <v>43.393006</v>
      </c>
      <c r="B9021" t="s">
        <v>7319</v>
      </c>
      <c r="C9021" t="s">
        <v>7406</v>
      </c>
      <c r="D9021" t="str">
        <f>IFERROR(VLOOKUP(C9021,Elster!$A$5:$D$148,2,FALSE),"not in table")</f>
        <v>not in table</v>
      </c>
      <c r="F9021">
        <f>HEX2DEC(C9021)</f>
        <v>170</v>
      </c>
      <c r="G9021">
        <f t="shared" si="662"/>
        <v>0</v>
      </c>
    </row>
    <row r="9022" spans="1:7" hidden="1" x14ac:dyDescent="0.35">
      <c r="A9022">
        <v>43.398006000000002</v>
      </c>
      <c r="B9022" t="s">
        <v>7317</v>
      </c>
      <c r="C9022">
        <v>1</v>
      </c>
      <c r="E9022" t="str">
        <f>IFERROR(VLOOKUP(C9022,Elster!$A$5:$D$148,2,FALSE),"not in table")</f>
        <v xml:space="preserve">   "FEHLERMELDUNG"                                    </v>
      </c>
      <c r="F9022">
        <f>HEX2DEC(C9022)</f>
        <v>1</v>
      </c>
      <c r="G9022">
        <f t="shared" si="662"/>
        <v>5.000000000002558E-3</v>
      </c>
    </row>
    <row r="9023" spans="1:7" x14ac:dyDescent="0.35">
      <c r="A9023">
        <v>43.398006000000002</v>
      </c>
      <c r="B9023" t="s">
        <v>7319</v>
      </c>
      <c r="C9023">
        <v>1</v>
      </c>
      <c r="D9023" t="str">
        <f>IFERROR(VLOOKUP(C9023,Elster!$A$5:$D$148,2,FALSE),"not in table")</f>
        <v xml:space="preserve">   "FEHLERMELDUNG"                                    </v>
      </c>
      <c r="F9023">
        <f>HEX2DEC(C9023)</f>
        <v>1</v>
      </c>
      <c r="G9023">
        <f t="shared" si="662"/>
        <v>0</v>
      </c>
    </row>
    <row r="9024" spans="1:7" hidden="1" x14ac:dyDescent="0.35">
      <c r="A9024">
        <v>43.403005999999998</v>
      </c>
      <c r="B9024" t="s">
        <v>7317</v>
      </c>
      <c r="C9024" t="s">
        <v>7425</v>
      </c>
      <c r="E9024" t="str">
        <f>IFERROR(VLOOKUP(C9024,Elster!$A$5:$D$148,2,FALSE),"not in table")</f>
        <v>not in table</v>
      </c>
      <c r="F9024">
        <f>HEX2DEC(C9024)</f>
        <v>193</v>
      </c>
      <c r="G9024">
        <f t="shared" si="662"/>
        <v>4.9999999999954525E-3</v>
      </c>
    </row>
    <row r="9025" spans="1:7" x14ac:dyDescent="0.35">
      <c r="A9025">
        <v>43.403005999999998</v>
      </c>
      <c r="B9025" t="s">
        <v>7319</v>
      </c>
      <c r="C9025" t="s">
        <v>7425</v>
      </c>
      <c r="D9025" t="str">
        <f>IFERROR(VLOOKUP(C9025,Elster!$A$5:$D$148,2,FALSE),"not in table")</f>
        <v>not in table</v>
      </c>
      <c r="F9025">
        <f>HEX2DEC(C9025)</f>
        <v>193</v>
      </c>
      <c r="G9025">
        <f t="shared" si="662"/>
        <v>0</v>
      </c>
    </row>
    <row r="9026" spans="1:7" hidden="1" x14ac:dyDescent="0.35">
      <c r="A9026">
        <v>43.411833999999999</v>
      </c>
      <c r="B9026" t="s">
        <v>7317</v>
      </c>
      <c r="C9026">
        <v>6</v>
      </c>
      <c r="E9026" t="str">
        <f>IFERROR(VLOOKUP(C9026,Elster!$A$5:$D$148,2,FALSE),"not in table")</f>
        <v xml:space="preserve">   "RAUMSOLLTEMP_II"                                  </v>
      </c>
      <c r="F9026">
        <f t="shared" ref="F9026:F9038" si="664">HEX2DEC(C9026)</f>
        <v>6</v>
      </c>
      <c r="G9026">
        <f t="shared" si="662"/>
        <v>8.8280000000011682E-3</v>
      </c>
    </row>
    <row r="9027" spans="1:7" hidden="1" x14ac:dyDescent="0.35">
      <c r="A9027">
        <v>43.416808000000003</v>
      </c>
      <c r="B9027" t="s">
        <v>7317</v>
      </c>
      <c r="C9027">
        <v>1</v>
      </c>
      <c r="E9027" t="str">
        <f>IFERROR(VLOOKUP(C9027,Elster!$A$5:$D$148,2,FALSE),"not in table")</f>
        <v xml:space="preserve">   "FEHLERMELDUNG"                                    </v>
      </c>
      <c r="F9027">
        <f t="shared" si="664"/>
        <v>1</v>
      </c>
      <c r="G9027">
        <f t="shared" si="662"/>
        <v>4.9740000000042528E-3</v>
      </c>
    </row>
    <row r="9028" spans="1:7" hidden="1" x14ac:dyDescent="0.35">
      <c r="A9028">
        <v>43.421782</v>
      </c>
      <c r="B9028" t="s">
        <v>7317</v>
      </c>
      <c r="C9028" t="s">
        <v>7378</v>
      </c>
      <c r="E9028" t="str">
        <f>IFERROR(VLOOKUP(C9028,Elster!$A$5:$D$148,2,FALSE),"not in table")</f>
        <v xml:space="preserve">   "SAMMLERISTTEMP"                                   </v>
      </c>
      <c r="F9028">
        <f t="shared" si="664"/>
        <v>13</v>
      </c>
      <c r="G9028">
        <f t="shared" ref="G9028:G9091" si="665">A9028-A9027</f>
        <v>4.9739999999971474E-3</v>
      </c>
    </row>
    <row r="9029" spans="1:7" hidden="1" x14ac:dyDescent="0.35">
      <c r="A9029">
        <v>43.426729000000002</v>
      </c>
      <c r="B9029" t="s">
        <v>7317</v>
      </c>
      <c r="C9029">
        <v>2</v>
      </c>
      <c r="E9029" t="str">
        <f>IFERROR(VLOOKUP(C9029,Elster!$A$5:$D$148,2,FALSE),"not in table")</f>
        <v xml:space="preserve">   "KESSELSOLLTEMP"                                   </v>
      </c>
      <c r="F9029">
        <f t="shared" si="664"/>
        <v>2</v>
      </c>
      <c r="G9029">
        <f t="shared" si="665"/>
        <v>4.947000000001367E-3</v>
      </c>
    </row>
    <row r="9030" spans="1:7" hidden="1" x14ac:dyDescent="0.35">
      <c r="A9030">
        <v>43.431702999999999</v>
      </c>
      <c r="B9030" t="s">
        <v>7317</v>
      </c>
      <c r="C9030">
        <v>0</v>
      </c>
      <c r="E9030" t="str">
        <f>IFERROR(VLOOKUP(C9030,Elster!$A$5:$D$148,2,FALSE),"not in table")</f>
        <v>not in table</v>
      </c>
      <c r="F9030">
        <f t="shared" si="664"/>
        <v>0</v>
      </c>
      <c r="G9030">
        <f t="shared" si="665"/>
        <v>4.9739999999971474E-3</v>
      </c>
    </row>
    <row r="9031" spans="1:7" hidden="1" x14ac:dyDescent="0.35">
      <c r="A9031">
        <v>43.436677000000003</v>
      </c>
      <c r="B9031" t="s">
        <v>7317</v>
      </c>
      <c r="C9031" t="s">
        <v>7390</v>
      </c>
      <c r="E9031" t="str">
        <f>IFERROR(VLOOKUP(C9031,Elster!$A$5:$D$148,2,FALSE),"not in table")</f>
        <v xml:space="preserve">//   "ERWEITERUNGSTELEGRAMM"                            </v>
      </c>
      <c r="F9031">
        <f t="shared" si="664"/>
        <v>250</v>
      </c>
      <c r="G9031">
        <f t="shared" si="665"/>
        <v>4.9740000000042528E-3</v>
      </c>
    </row>
    <row r="9032" spans="1:7" hidden="1" x14ac:dyDescent="0.35">
      <c r="A9032">
        <v>43.441651</v>
      </c>
      <c r="B9032" t="s">
        <v>7317</v>
      </c>
      <c r="C9032">
        <v>0</v>
      </c>
      <c r="E9032" t="str">
        <f>IFERROR(VLOOKUP(C9032,Elster!$A$5:$D$148,2,FALSE),"not in table")</f>
        <v>not in table</v>
      </c>
      <c r="F9032">
        <f t="shared" si="664"/>
        <v>0</v>
      </c>
      <c r="G9032">
        <f t="shared" si="665"/>
        <v>4.9739999999971474E-3</v>
      </c>
    </row>
    <row r="9033" spans="1:7" hidden="1" x14ac:dyDescent="0.35">
      <c r="A9033">
        <v>43.446598999999999</v>
      </c>
      <c r="B9033" t="s">
        <v>7317</v>
      </c>
      <c r="C9033">
        <v>8</v>
      </c>
      <c r="E9033" t="str">
        <f>IFERROR(VLOOKUP(C9033,Elster!$A$5:$D$148,2,FALSE),"not in table")</f>
        <v xml:space="preserve">   "RAUMSOLLTEMP_NACHT"                               </v>
      </c>
      <c r="F9033">
        <f t="shared" si="664"/>
        <v>8</v>
      </c>
      <c r="G9033">
        <f t="shared" si="665"/>
        <v>4.9479999999988422E-3</v>
      </c>
    </row>
    <row r="9034" spans="1:7" hidden="1" x14ac:dyDescent="0.35">
      <c r="A9034">
        <v>43.451573000000003</v>
      </c>
      <c r="B9034" t="s">
        <v>7317</v>
      </c>
      <c r="C9034">
        <v>0</v>
      </c>
      <c r="E9034" t="str">
        <f>IFERROR(VLOOKUP(C9034,Elster!$A$5:$D$148,2,FALSE),"not in table")</f>
        <v>not in table</v>
      </c>
      <c r="F9034">
        <f t="shared" si="664"/>
        <v>0</v>
      </c>
      <c r="G9034">
        <f t="shared" si="665"/>
        <v>4.9740000000042528E-3</v>
      </c>
    </row>
    <row r="9035" spans="1:7" hidden="1" x14ac:dyDescent="0.35">
      <c r="A9035">
        <v>43.456547</v>
      </c>
      <c r="B9035" t="s">
        <v>7317</v>
      </c>
      <c r="C9035" t="s">
        <v>7406</v>
      </c>
      <c r="E9035" t="str">
        <f>IFERROR(VLOOKUP(C9035,Elster!$A$5:$D$148,2,FALSE),"not in table")</f>
        <v>not in table</v>
      </c>
      <c r="F9035">
        <f t="shared" si="664"/>
        <v>170</v>
      </c>
      <c r="G9035">
        <f t="shared" si="665"/>
        <v>4.9739999999971474E-3</v>
      </c>
    </row>
    <row r="9036" spans="1:7" hidden="1" x14ac:dyDescent="0.35">
      <c r="A9036">
        <v>43.46152</v>
      </c>
      <c r="B9036" t="s">
        <v>7317</v>
      </c>
      <c r="C9036">
        <v>1</v>
      </c>
      <c r="E9036" t="str">
        <f>IFERROR(VLOOKUP(C9036,Elster!$A$5:$D$148,2,FALSE),"not in table")</f>
        <v xml:space="preserve">   "FEHLERMELDUNG"                                    </v>
      </c>
      <c r="F9036">
        <f t="shared" si="664"/>
        <v>1</v>
      </c>
      <c r="G9036">
        <f t="shared" si="665"/>
        <v>4.9729999999996721E-3</v>
      </c>
    </row>
    <row r="9037" spans="1:7" hidden="1" x14ac:dyDescent="0.35">
      <c r="A9037">
        <v>43.466467999999999</v>
      </c>
      <c r="B9037" t="s">
        <v>7317</v>
      </c>
      <c r="C9037" t="s">
        <v>7407</v>
      </c>
      <c r="E9037" t="str">
        <f>IFERROR(VLOOKUP(C9037,Elster!$A$5:$D$148,2,FALSE),"not in table")</f>
        <v>not in table</v>
      </c>
      <c r="F9037">
        <f t="shared" si="664"/>
        <v>194</v>
      </c>
      <c r="G9037">
        <f t="shared" si="665"/>
        <v>4.9479999999988422E-3</v>
      </c>
    </row>
    <row r="9038" spans="1:7" hidden="1" x14ac:dyDescent="0.35">
      <c r="A9038">
        <v>43.475946999999998</v>
      </c>
      <c r="B9038" t="s">
        <v>7317</v>
      </c>
      <c r="C9038" t="s">
        <v>7378</v>
      </c>
      <c r="E9038" t="str">
        <f>IFERROR(VLOOKUP(C9038,Elster!$A$5:$D$148,2,FALSE),"not in table")</f>
        <v xml:space="preserve">   "SAMMLERISTTEMP"                                   </v>
      </c>
      <c r="F9038">
        <f t="shared" si="664"/>
        <v>13</v>
      </c>
      <c r="G9038">
        <f t="shared" si="665"/>
        <v>9.478999999998905E-3</v>
      </c>
    </row>
    <row r="9039" spans="1:7" x14ac:dyDescent="0.35">
      <c r="A9039">
        <v>43.475946999999998</v>
      </c>
      <c r="B9039" t="s">
        <v>7319</v>
      </c>
      <c r="C9039" t="s">
        <v>7378</v>
      </c>
      <c r="D9039" t="str">
        <f>IFERROR(VLOOKUP(C9039,Elster!$A$5:$D$148,2,FALSE),"not in table")</f>
        <v xml:space="preserve">   "SAMMLERISTTEMP"                                   </v>
      </c>
      <c r="F9039">
        <f>HEX2DEC(C9039)</f>
        <v>13</v>
      </c>
      <c r="G9039">
        <f t="shared" si="665"/>
        <v>0</v>
      </c>
    </row>
    <row r="9040" spans="1:7" hidden="1" x14ac:dyDescent="0.35">
      <c r="A9040">
        <v>43.480947</v>
      </c>
      <c r="B9040" t="s">
        <v>7317</v>
      </c>
      <c r="C9040">
        <v>0</v>
      </c>
      <c r="E9040" t="str">
        <f>IFERROR(VLOOKUP(C9040,Elster!$A$5:$D$148,2,FALSE),"not in table")</f>
        <v>not in table</v>
      </c>
      <c r="F9040">
        <f>HEX2DEC(C9040)</f>
        <v>0</v>
      </c>
      <c r="G9040">
        <f t="shared" si="665"/>
        <v>5.000000000002558E-3</v>
      </c>
    </row>
    <row r="9041" spans="1:7" x14ac:dyDescent="0.35">
      <c r="A9041">
        <v>43.480947</v>
      </c>
      <c r="B9041" t="s">
        <v>7319</v>
      </c>
      <c r="C9041">
        <v>0</v>
      </c>
      <c r="D9041" t="str">
        <f>IFERROR(VLOOKUP(C9041,Elster!$A$5:$D$148,2,FALSE),"not in table")</f>
        <v>not in table</v>
      </c>
      <c r="F9041">
        <f>HEX2DEC(C9041)</f>
        <v>0</v>
      </c>
      <c r="G9041">
        <f t="shared" si="665"/>
        <v>0</v>
      </c>
    </row>
    <row r="9042" spans="1:7" hidden="1" x14ac:dyDescent="0.35">
      <c r="A9042">
        <v>43.485947000000003</v>
      </c>
      <c r="B9042" t="s">
        <v>7317</v>
      </c>
      <c r="C9042">
        <v>6</v>
      </c>
      <c r="E9042" t="str">
        <f>IFERROR(VLOOKUP(C9042,Elster!$A$5:$D$148,2,FALSE),"not in table")</f>
        <v xml:space="preserve">   "RAUMSOLLTEMP_II"                                  </v>
      </c>
      <c r="F9042">
        <f>HEX2DEC(C9042)</f>
        <v>6</v>
      </c>
      <c r="G9042">
        <f t="shared" si="665"/>
        <v>5.000000000002558E-3</v>
      </c>
    </row>
    <row r="9043" spans="1:7" x14ac:dyDescent="0.35">
      <c r="A9043">
        <v>43.485947000000003</v>
      </c>
      <c r="B9043" t="s">
        <v>7319</v>
      </c>
      <c r="C9043">
        <v>6</v>
      </c>
      <c r="D9043" t="str">
        <f>IFERROR(VLOOKUP(C9043,Elster!$A$5:$D$148,2,FALSE),"not in table")</f>
        <v xml:space="preserve">   "RAUMSOLLTEMP_II"                                  </v>
      </c>
      <c r="F9043">
        <f>HEX2DEC(C9043)</f>
        <v>6</v>
      </c>
      <c r="G9043">
        <f t="shared" si="665"/>
        <v>0</v>
      </c>
    </row>
    <row r="9044" spans="1:7" hidden="1" x14ac:dyDescent="0.35">
      <c r="A9044">
        <v>43.490946999999998</v>
      </c>
      <c r="B9044" t="s">
        <v>7317</v>
      </c>
      <c r="C9044">
        <v>1</v>
      </c>
      <c r="E9044" t="str">
        <f>IFERROR(VLOOKUP(C9044,Elster!$A$5:$D$148,2,FALSE),"not in table")</f>
        <v xml:space="preserve">   "FEHLERMELDUNG"                                    </v>
      </c>
      <c r="F9044">
        <f>HEX2DEC(C9044)</f>
        <v>1</v>
      </c>
      <c r="G9044">
        <f t="shared" si="665"/>
        <v>4.9999999999954525E-3</v>
      </c>
    </row>
    <row r="9045" spans="1:7" x14ac:dyDescent="0.35">
      <c r="A9045">
        <v>43.490946999999998</v>
      </c>
      <c r="B9045" t="s">
        <v>7319</v>
      </c>
      <c r="C9045">
        <v>1</v>
      </c>
      <c r="D9045" t="str">
        <f>IFERROR(VLOOKUP(C9045,Elster!$A$5:$D$148,2,FALSE),"not in table")</f>
        <v xml:space="preserve">   "FEHLERMELDUNG"                                    </v>
      </c>
      <c r="F9045">
        <f>HEX2DEC(C9045)</f>
        <v>1</v>
      </c>
      <c r="G9045">
        <f t="shared" si="665"/>
        <v>0</v>
      </c>
    </row>
    <row r="9046" spans="1:7" hidden="1" x14ac:dyDescent="0.35">
      <c r="A9046">
        <v>43.495947000000001</v>
      </c>
      <c r="B9046" t="s">
        <v>7317</v>
      </c>
      <c r="C9046">
        <v>1</v>
      </c>
      <c r="E9046" t="str">
        <f>IFERROR(VLOOKUP(C9046,Elster!$A$5:$D$148,2,FALSE),"not in table")</f>
        <v xml:space="preserve">   "FEHLERMELDUNG"                                    </v>
      </c>
      <c r="F9046">
        <f>HEX2DEC(C9046)</f>
        <v>1</v>
      </c>
      <c r="G9046">
        <f t="shared" si="665"/>
        <v>5.000000000002558E-3</v>
      </c>
    </row>
    <row r="9047" spans="1:7" x14ac:dyDescent="0.35">
      <c r="A9047">
        <v>43.495947000000001</v>
      </c>
      <c r="B9047" t="s">
        <v>7319</v>
      </c>
      <c r="C9047">
        <v>1</v>
      </c>
      <c r="D9047" t="str">
        <f>IFERROR(VLOOKUP(C9047,Elster!$A$5:$D$148,2,FALSE),"not in table")</f>
        <v xml:space="preserve">   "FEHLERMELDUNG"                                    </v>
      </c>
      <c r="F9047">
        <f t="shared" ref="F9047:F9048" si="666">HEX2DEC(C9047)</f>
        <v>1</v>
      </c>
      <c r="G9047">
        <f t="shared" si="665"/>
        <v>0</v>
      </c>
    </row>
    <row r="9048" spans="1:7" x14ac:dyDescent="0.35">
      <c r="A9048">
        <v>43.500946999999996</v>
      </c>
      <c r="B9048" t="s">
        <v>7319</v>
      </c>
      <c r="C9048" t="s">
        <v>7390</v>
      </c>
      <c r="D9048" t="str">
        <f>IFERROR(VLOOKUP(C9048,Elster!$A$5:$D$148,2,FALSE),"not in table")</f>
        <v xml:space="preserve">//   "ERWEITERUNGSTELEGRAMM"                            </v>
      </c>
      <c r="F9048">
        <f t="shared" si="666"/>
        <v>250</v>
      </c>
      <c r="G9048">
        <f t="shared" si="665"/>
        <v>4.9999999999954525E-3</v>
      </c>
    </row>
    <row r="9049" spans="1:7" hidden="1" x14ac:dyDescent="0.35">
      <c r="A9049">
        <v>43.500973000000002</v>
      </c>
      <c r="B9049" t="s">
        <v>7317</v>
      </c>
      <c r="C9049" t="s">
        <v>7390</v>
      </c>
      <c r="E9049" t="str">
        <f>IFERROR(VLOOKUP(C9049,Elster!$A$5:$D$148,2,FALSE),"not in table")</f>
        <v xml:space="preserve">//   "ERWEITERUNGSTELEGRAMM"                            </v>
      </c>
      <c r="F9049">
        <f>HEX2DEC(C9049)</f>
        <v>250</v>
      </c>
      <c r="G9049">
        <f t="shared" si="665"/>
        <v>2.6000000005410584E-5</v>
      </c>
    </row>
    <row r="9050" spans="1:7" x14ac:dyDescent="0.35">
      <c r="A9050">
        <v>43.505946999999999</v>
      </c>
      <c r="B9050" t="s">
        <v>7319</v>
      </c>
      <c r="C9050">
        <v>1</v>
      </c>
      <c r="D9050" t="str">
        <f>IFERROR(VLOOKUP(C9050,Elster!$A$5:$D$148,2,FALSE),"not in table")</f>
        <v xml:space="preserve">   "FEHLERMELDUNG"                                    </v>
      </c>
      <c r="F9050">
        <f>HEX2DEC(C9050)</f>
        <v>1</v>
      </c>
      <c r="G9050">
        <f t="shared" si="665"/>
        <v>4.9739999999971474E-3</v>
      </c>
    </row>
    <row r="9051" spans="1:7" hidden="1" x14ac:dyDescent="0.35">
      <c r="A9051">
        <v>43.505972999999997</v>
      </c>
      <c r="B9051" t="s">
        <v>7317</v>
      </c>
      <c r="C9051">
        <v>1</v>
      </c>
      <c r="E9051" t="str">
        <f>IFERROR(VLOOKUP(C9051,Elster!$A$5:$D$148,2,FALSE),"not in table")</f>
        <v xml:space="preserve">   "FEHLERMELDUNG"                                    </v>
      </c>
      <c r="F9051">
        <f t="shared" ref="F9051:F9052" si="667">HEX2DEC(C9051)</f>
        <v>1</v>
      </c>
      <c r="G9051">
        <f t="shared" si="665"/>
        <v>2.5999999998305157E-5</v>
      </c>
    </row>
    <row r="9052" spans="1:7" hidden="1" x14ac:dyDescent="0.35">
      <c r="A9052">
        <v>43.510973</v>
      </c>
      <c r="B9052" t="s">
        <v>7317</v>
      </c>
      <c r="C9052" t="s">
        <v>7386</v>
      </c>
      <c r="E9052" t="str">
        <f>IFERROR(VLOOKUP(C9052,Elster!$A$5:$D$148,2,FALSE),"not in table")</f>
        <v xml:space="preserve">   "SPEICHERISTTEMP"                                  </v>
      </c>
      <c r="F9052">
        <f t="shared" si="667"/>
        <v>14</v>
      </c>
      <c r="G9052">
        <f t="shared" si="665"/>
        <v>5.000000000002558E-3</v>
      </c>
    </row>
    <row r="9053" spans="1:7" x14ac:dyDescent="0.35">
      <c r="A9053">
        <v>43.510973</v>
      </c>
      <c r="B9053" t="s">
        <v>7319</v>
      </c>
      <c r="C9053" t="s">
        <v>7386</v>
      </c>
      <c r="D9053" t="str">
        <f>IFERROR(VLOOKUP(C9053,Elster!$A$5:$D$148,2,FALSE),"not in table")</f>
        <v xml:space="preserve">   "SPEICHERISTTEMP"                                  </v>
      </c>
      <c r="F9053">
        <f>HEX2DEC(C9053)</f>
        <v>14</v>
      </c>
      <c r="G9053">
        <f t="shared" si="665"/>
        <v>0</v>
      </c>
    </row>
    <row r="9054" spans="1:7" hidden="1" x14ac:dyDescent="0.35">
      <c r="A9054">
        <v>43.515973000000002</v>
      </c>
      <c r="B9054" t="s">
        <v>7317</v>
      </c>
      <c r="C9054">
        <v>0</v>
      </c>
      <c r="E9054" t="str">
        <f>IFERROR(VLOOKUP(C9054,Elster!$A$5:$D$148,2,FALSE),"not in table")</f>
        <v>not in table</v>
      </c>
      <c r="F9054">
        <f>HEX2DEC(C9054)</f>
        <v>0</v>
      </c>
      <c r="G9054">
        <f t="shared" si="665"/>
        <v>5.000000000002558E-3</v>
      </c>
    </row>
    <row r="9055" spans="1:7" x14ac:dyDescent="0.35">
      <c r="A9055">
        <v>43.515973000000002</v>
      </c>
      <c r="B9055" t="s">
        <v>7319</v>
      </c>
      <c r="C9055">
        <v>0</v>
      </c>
      <c r="D9055" t="str">
        <f>IFERROR(VLOOKUP(C9055,Elster!$A$5:$D$148,2,FALSE),"not in table")</f>
        <v>not in table</v>
      </c>
      <c r="F9055">
        <f>HEX2DEC(C9055)</f>
        <v>0</v>
      </c>
      <c r="G9055">
        <f t="shared" si="665"/>
        <v>0</v>
      </c>
    </row>
    <row r="9056" spans="1:7" hidden="1" x14ac:dyDescent="0.35">
      <c r="A9056">
        <v>43.520972999999998</v>
      </c>
      <c r="B9056" t="s">
        <v>7317</v>
      </c>
      <c r="C9056">
        <v>41</v>
      </c>
      <c r="E9056" t="str">
        <f>IFERROR(VLOOKUP(C9056,Elster!$A$5:$D$148,2,FALSE),"not in table")</f>
        <v>not in table</v>
      </c>
      <c r="F9056">
        <f>HEX2DEC(C9056)</f>
        <v>65</v>
      </c>
      <c r="G9056">
        <f t="shared" si="665"/>
        <v>4.9999999999954525E-3</v>
      </c>
    </row>
    <row r="9057" spans="1:7" x14ac:dyDescent="0.35">
      <c r="A9057">
        <v>43.520972999999998</v>
      </c>
      <c r="B9057" t="s">
        <v>7319</v>
      </c>
      <c r="C9057">
        <v>41</v>
      </c>
      <c r="D9057" t="str">
        <f>IFERROR(VLOOKUP(C9057,Elster!$A$5:$D$148,2,FALSE),"not in table")</f>
        <v>not in table</v>
      </c>
      <c r="F9057">
        <f>HEX2DEC(C9057)</f>
        <v>65</v>
      </c>
      <c r="G9057">
        <f t="shared" si="665"/>
        <v>0</v>
      </c>
    </row>
    <row r="9058" spans="1:7" hidden="1" x14ac:dyDescent="0.35">
      <c r="A9058">
        <v>43.525972000000003</v>
      </c>
      <c r="B9058" t="s">
        <v>7317</v>
      </c>
      <c r="C9058">
        <v>1</v>
      </c>
      <c r="E9058" t="str">
        <f>IFERROR(VLOOKUP(C9058,Elster!$A$5:$D$148,2,FALSE),"not in table")</f>
        <v xml:space="preserve">   "FEHLERMELDUNG"                                    </v>
      </c>
      <c r="F9058">
        <f>HEX2DEC(C9058)</f>
        <v>1</v>
      </c>
      <c r="G9058">
        <f t="shared" si="665"/>
        <v>4.9990000000050827E-3</v>
      </c>
    </row>
    <row r="9059" spans="1:7" x14ac:dyDescent="0.35">
      <c r="A9059">
        <v>43.525972000000003</v>
      </c>
      <c r="B9059" t="s">
        <v>7319</v>
      </c>
      <c r="C9059">
        <v>1</v>
      </c>
      <c r="D9059" t="str">
        <f>IFERROR(VLOOKUP(C9059,Elster!$A$5:$D$148,2,FALSE),"not in table")</f>
        <v xml:space="preserve">   "FEHLERMELDUNG"                                    </v>
      </c>
      <c r="F9059">
        <f>HEX2DEC(C9059)</f>
        <v>1</v>
      </c>
      <c r="G9059">
        <f t="shared" si="665"/>
        <v>0</v>
      </c>
    </row>
    <row r="9060" spans="1:7" hidden="1" x14ac:dyDescent="0.35">
      <c r="A9060">
        <v>43.530971999999998</v>
      </c>
      <c r="B9060" t="s">
        <v>7317</v>
      </c>
      <c r="C9060" t="s">
        <v>7426</v>
      </c>
      <c r="E9060" t="str">
        <f>IFERROR(VLOOKUP(C9060,Elster!$A$5:$D$148,2,FALSE),"not in table")</f>
        <v xml:space="preserve">   "SPEICHERBEDARF"                                   </v>
      </c>
      <c r="F9060">
        <f>HEX2DEC(C9060)</f>
        <v>95</v>
      </c>
      <c r="G9060">
        <f t="shared" si="665"/>
        <v>4.9999999999954525E-3</v>
      </c>
    </row>
    <row r="9061" spans="1:7" x14ac:dyDescent="0.35">
      <c r="A9061">
        <v>43.530971999999998</v>
      </c>
      <c r="B9061" t="s">
        <v>7319</v>
      </c>
      <c r="C9061" t="s">
        <v>7426</v>
      </c>
      <c r="D9061" t="str">
        <f>IFERROR(VLOOKUP(C9061,Elster!$A$5:$D$148,2,FALSE),"not in table")</f>
        <v xml:space="preserve">   "SPEICHERBEDARF"                                   </v>
      </c>
      <c r="F9061">
        <f>HEX2DEC(C9061)</f>
        <v>95</v>
      </c>
      <c r="G9061">
        <f t="shared" si="665"/>
        <v>0</v>
      </c>
    </row>
    <row r="9062" spans="1:7" hidden="1" x14ac:dyDescent="0.35">
      <c r="A9062">
        <v>43.540112999999998</v>
      </c>
      <c r="B9062" t="s">
        <v>7317</v>
      </c>
      <c r="C9062">
        <v>6</v>
      </c>
      <c r="E9062" t="str">
        <f>IFERROR(VLOOKUP(C9062,Elster!$A$5:$D$148,2,FALSE),"not in table")</f>
        <v xml:space="preserve">   "RAUMSOLLTEMP_II"                                  </v>
      </c>
      <c r="F9062">
        <f t="shared" ref="F9062:F9073" si="668">HEX2DEC(C9062)</f>
        <v>6</v>
      </c>
      <c r="G9062">
        <f t="shared" si="665"/>
        <v>9.1409999999996217E-3</v>
      </c>
    </row>
    <row r="9063" spans="1:7" hidden="1" x14ac:dyDescent="0.35">
      <c r="A9063">
        <v>43.545087000000002</v>
      </c>
      <c r="B9063" t="s">
        <v>7317</v>
      </c>
      <c r="C9063">
        <v>1</v>
      </c>
      <c r="E9063" t="str">
        <f>IFERROR(VLOOKUP(C9063,Elster!$A$5:$D$148,2,FALSE),"not in table")</f>
        <v xml:space="preserve">   "FEHLERMELDUNG"                                    </v>
      </c>
      <c r="F9063">
        <f t="shared" si="668"/>
        <v>1</v>
      </c>
      <c r="G9063">
        <f t="shared" si="665"/>
        <v>4.9740000000042528E-3</v>
      </c>
    </row>
    <row r="9064" spans="1:7" hidden="1" x14ac:dyDescent="0.35">
      <c r="A9064">
        <v>43.550060999999999</v>
      </c>
      <c r="B9064" t="s">
        <v>7317</v>
      </c>
      <c r="C9064" t="s">
        <v>7378</v>
      </c>
      <c r="E9064" t="str">
        <f>IFERROR(VLOOKUP(C9064,Elster!$A$5:$D$148,2,FALSE),"not in table")</f>
        <v xml:space="preserve">   "SAMMLERISTTEMP"                                   </v>
      </c>
      <c r="F9064">
        <f t="shared" si="668"/>
        <v>13</v>
      </c>
      <c r="G9064">
        <f t="shared" si="665"/>
        <v>4.9739999999971474E-3</v>
      </c>
    </row>
    <row r="9065" spans="1:7" hidden="1" x14ac:dyDescent="0.35">
      <c r="A9065">
        <v>43.555008000000001</v>
      </c>
      <c r="B9065" t="s">
        <v>7317</v>
      </c>
      <c r="C9065">
        <v>2</v>
      </c>
      <c r="E9065" t="str">
        <f>IFERROR(VLOOKUP(C9065,Elster!$A$5:$D$148,2,FALSE),"not in table")</f>
        <v xml:space="preserve">   "KESSELSOLLTEMP"                                   </v>
      </c>
      <c r="F9065">
        <f t="shared" si="668"/>
        <v>2</v>
      </c>
      <c r="G9065">
        <f t="shared" si="665"/>
        <v>4.947000000001367E-3</v>
      </c>
    </row>
    <row r="9066" spans="1:7" hidden="1" x14ac:dyDescent="0.35">
      <c r="A9066">
        <v>43.559981999999998</v>
      </c>
      <c r="B9066" t="s">
        <v>7317</v>
      </c>
      <c r="C9066">
        <v>0</v>
      </c>
      <c r="E9066" t="str">
        <f>IFERROR(VLOOKUP(C9066,Elster!$A$5:$D$148,2,FALSE),"not in table")</f>
        <v>not in table</v>
      </c>
      <c r="F9066">
        <f t="shared" si="668"/>
        <v>0</v>
      </c>
      <c r="G9066">
        <f t="shared" si="665"/>
        <v>4.9739999999971474E-3</v>
      </c>
    </row>
    <row r="9067" spans="1:7" hidden="1" x14ac:dyDescent="0.35">
      <c r="A9067">
        <v>43.564956000000002</v>
      </c>
      <c r="B9067" t="s">
        <v>7317</v>
      </c>
      <c r="C9067" t="s">
        <v>7390</v>
      </c>
      <c r="E9067" t="str">
        <f>IFERROR(VLOOKUP(C9067,Elster!$A$5:$D$148,2,FALSE),"not in table")</f>
        <v xml:space="preserve">//   "ERWEITERUNGSTELEGRAMM"                            </v>
      </c>
      <c r="F9067">
        <f t="shared" si="668"/>
        <v>250</v>
      </c>
      <c r="G9067">
        <f t="shared" si="665"/>
        <v>4.9740000000042528E-3</v>
      </c>
    </row>
    <row r="9068" spans="1:7" hidden="1" x14ac:dyDescent="0.35">
      <c r="A9068">
        <v>43.569929999999999</v>
      </c>
      <c r="B9068" t="s">
        <v>7317</v>
      </c>
      <c r="C9068">
        <v>1</v>
      </c>
      <c r="E9068" t="str">
        <f>IFERROR(VLOOKUP(C9068,Elster!$A$5:$D$148,2,FALSE),"not in table")</f>
        <v xml:space="preserve">   "FEHLERMELDUNG"                                    </v>
      </c>
      <c r="F9068">
        <f t="shared" si="668"/>
        <v>1</v>
      </c>
      <c r="G9068">
        <f t="shared" si="665"/>
        <v>4.9739999999971474E-3</v>
      </c>
    </row>
    <row r="9069" spans="1:7" hidden="1" x14ac:dyDescent="0.35">
      <c r="A9069">
        <v>43.574877999999998</v>
      </c>
      <c r="B9069" t="s">
        <v>7317</v>
      </c>
      <c r="C9069" t="s">
        <v>7386</v>
      </c>
      <c r="E9069" t="str">
        <f>IFERROR(VLOOKUP(C9069,Elster!$A$5:$D$148,2,FALSE),"not in table")</f>
        <v xml:space="preserve">   "SPEICHERISTTEMP"                                  </v>
      </c>
      <c r="F9069">
        <f t="shared" si="668"/>
        <v>14</v>
      </c>
      <c r="G9069">
        <f t="shared" si="665"/>
        <v>4.9479999999988422E-3</v>
      </c>
    </row>
    <row r="9070" spans="1:7" hidden="1" x14ac:dyDescent="0.35">
      <c r="A9070">
        <v>43.579852000000002</v>
      </c>
      <c r="B9070" t="s">
        <v>7317</v>
      </c>
      <c r="C9070">
        <v>0</v>
      </c>
      <c r="E9070" t="str">
        <f>IFERROR(VLOOKUP(C9070,Elster!$A$5:$D$148,2,FALSE),"not in table")</f>
        <v>not in table</v>
      </c>
      <c r="F9070">
        <f t="shared" si="668"/>
        <v>0</v>
      </c>
      <c r="G9070">
        <f t="shared" si="665"/>
        <v>4.9740000000042528E-3</v>
      </c>
    </row>
    <row r="9071" spans="1:7" hidden="1" x14ac:dyDescent="0.35">
      <c r="A9071">
        <v>43.584826</v>
      </c>
      <c r="B9071" t="s">
        <v>7317</v>
      </c>
      <c r="C9071">
        <v>41</v>
      </c>
      <c r="E9071" t="str">
        <f>IFERROR(VLOOKUP(C9071,Elster!$A$5:$D$148,2,FALSE),"not in table")</f>
        <v>not in table</v>
      </c>
      <c r="F9071">
        <f t="shared" si="668"/>
        <v>65</v>
      </c>
      <c r="G9071">
        <f t="shared" si="665"/>
        <v>4.9739999999971474E-3</v>
      </c>
    </row>
    <row r="9072" spans="1:7" hidden="1" x14ac:dyDescent="0.35">
      <c r="A9072">
        <v>43.589799999999997</v>
      </c>
      <c r="B9072" t="s">
        <v>7317</v>
      </c>
      <c r="C9072">
        <v>1</v>
      </c>
      <c r="E9072" t="str">
        <f>IFERROR(VLOOKUP(C9072,Elster!$A$5:$D$148,2,FALSE),"not in table")</f>
        <v xml:space="preserve">   "FEHLERMELDUNG"                                    </v>
      </c>
      <c r="F9072">
        <f t="shared" si="668"/>
        <v>1</v>
      </c>
      <c r="G9072">
        <f t="shared" si="665"/>
        <v>4.9739999999971474E-3</v>
      </c>
    </row>
    <row r="9073" spans="1:7" hidden="1" x14ac:dyDescent="0.35">
      <c r="A9073">
        <v>43.594746999999998</v>
      </c>
      <c r="B9073" t="s">
        <v>7317</v>
      </c>
      <c r="C9073">
        <v>60</v>
      </c>
      <c r="E9073" t="str">
        <f>IFERROR(VLOOKUP(C9073,Elster!$A$5:$D$148,2,FALSE),"not in table")</f>
        <v xml:space="preserve">   "SCHALTFKT_IWS"                                    </v>
      </c>
      <c r="F9073">
        <f t="shared" si="668"/>
        <v>96</v>
      </c>
      <c r="G9073">
        <f t="shared" si="665"/>
        <v>4.947000000001367E-3</v>
      </c>
    </row>
    <row r="9074" spans="1:7" x14ac:dyDescent="0.35">
      <c r="A9074">
        <v>43.604303999999999</v>
      </c>
      <c r="B9074" t="s">
        <v>7319</v>
      </c>
      <c r="C9074" t="s">
        <v>7378</v>
      </c>
      <c r="D9074" t="str">
        <f>IFERROR(VLOOKUP(C9074,Elster!$A$5:$D$148,2,FALSE),"not in table")</f>
        <v xml:space="preserve">   "SAMMLERISTTEMP"                                   </v>
      </c>
      <c r="F9074">
        <f>HEX2DEC(C9074)</f>
        <v>13</v>
      </c>
      <c r="G9074">
        <f t="shared" si="665"/>
        <v>9.5570000000009259E-3</v>
      </c>
    </row>
    <row r="9075" spans="1:7" hidden="1" x14ac:dyDescent="0.35">
      <c r="A9075">
        <v>43.604331000000002</v>
      </c>
      <c r="B9075" t="s">
        <v>7317</v>
      </c>
      <c r="C9075" t="s">
        <v>7378</v>
      </c>
      <c r="E9075" t="str">
        <f>IFERROR(VLOOKUP(C9075,Elster!$A$5:$D$148,2,FALSE),"not in table")</f>
        <v xml:space="preserve">   "SAMMLERISTTEMP"                                   </v>
      </c>
      <c r="F9075">
        <f t="shared" ref="F9075:F9076" si="669">HEX2DEC(C9075)</f>
        <v>13</v>
      </c>
      <c r="G9075">
        <f t="shared" si="665"/>
        <v>2.7000000002885827E-5</v>
      </c>
    </row>
    <row r="9076" spans="1:7" hidden="1" x14ac:dyDescent="0.35">
      <c r="A9076">
        <v>43.60933</v>
      </c>
      <c r="B9076" t="s">
        <v>7317</v>
      </c>
      <c r="C9076">
        <v>0</v>
      </c>
      <c r="E9076" t="str">
        <f>IFERROR(VLOOKUP(C9076,Elster!$A$5:$D$148,2,FALSE),"not in table")</f>
        <v>not in table</v>
      </c>
      <c r="F9076">
        <f t="shared" si="669"/>
        <v>0</v>
      </c>
      <c r="G9076">
        <f t="shared" si="665"/>
        <v>4.9989999999979773E-3</v>
      </c>
    </row>
    <row r="9077" spans="1:7" x14ac:dyDescent="0.35">
      <c r="A9077">
        <v>43.60933</v>
      </c>
      <c r="B9077" t="s">
        <v>7319</v>
      </c>
      <c r="C9077">
        <v>0</v>
      </c>
      <c r="D9077" t="str">
        <f>IFERROR(VLOOKUP(C9077,Elster!$A$5:$D$148,2,FALSE),"not in table")</f>
        <v>not in table</v>
      </c>
      <c r="F9077">
        <f>HEX2DEC(C9077)</f>
        <v>0</v>
      </c>
      <c r="G9077">
        <f t="shared" si="665"/>
        <v>0</v>
      </c>
    </row>
    <row r="9078" spans="1:7" hidden="1" x14ac:dyDescent="0.35">
      <c r="A9078">
        <v>43.614330000000002</v>
      </c>
      <c r="B9078" t="s">
        <v>7317</v>
      </c>
      <c r="C9078">
        <v>6</v>
      </c>
      <c r="E9078" t="str">
        <f>IFERROR(VLOOKUP(C9078,Elster!$A$5:$D$148,2,FALSE),"not in table")</f>
        <v xml:space="preserve">   "RAUMSOLLTEMP_II"                                  </v>
      </c>
      <c r="F9078">
        <f>HEX2DEC(C9078)</f>
        <v>6</v>
      </c>
      <c r="G9078">
        <f t="shared" si="665"/>
        <v>5.000000000002558E-3</v>
      </c>
    </row>
    <row r="9079" spans="1:7" x14ac:dyDescent="0.35">
      <c r="A9079">
        <v>43.614330000000002</v>
      </c>
      <c r="B9079" t="s">
        <v>7319</v>
      </c>
      <c r="C9079">
        <v>6</v>
      </c>
      <c r="D9079" t="str">
        <f>IFERROR(VLOOKUP(C9079,Elster!$A$5:$D$148,2,FALSE),"not in table")</f>
        <v xml:space="preserve">   "RAUMSOLLTEMP_II"                                  </v>
      </c>
      <c r="F9079">
        <f>HEX2DEC(C9079)</f>
        <v>6</v>
      </c>
      <c r="G9079">
        <f t="shared" si="665"/>
        <v>0</v>
      </c>
    </row>
    <row r="9080" spans="1:7" hidden="1" x14ac:dyDescent="0.35">
      <c r="A9080">
        <v>43.619329999999998</v>
      </c>
      <c r="B9080" t="s">
        <v>7317</v>
      </c>
      <c r="C9080">
        <v>1</v>
      </c>
      <c r="E9080" t="str">
        <f>IFERROR(VLOOKUP(C9080,Elster!$A$5:$D$148,2,FALSE),"not in table")</f>
        <v xml:space="preserve">   "FEHLERMELDUNG"                                    </v>
      </c>
      <c r="F9080">
        <f>HEX2DEC(C9080)</f>
        <v>1</v>
      </c>
      <c r="G9080">
        <f t="shared" si="665"/>
        <v>4.9999999999954525E-3</v>
      </c>
    </row>
    <row r="9081" spans="1:7" x14ac:dyDescent="0.35">
      <c r="A9081">
        <v>43.619329999999998</v>
      </c>
      <c r="B9081" t="s">
        <v>7319</v>
      </c>
      <c r="C9081">
        <v>1</v>
      </c>
      <c r="D9081" t="str">
        <f>IFERROR(VLOOKUP(C9081,Elster!$A$5:$D$148,2,FALSE),"not in table")</f>
        <v xml:space="preserve">   "FEHLERMELDUNG"                                    </v>
      </c>
      <c r="F9081">
        <f>HEX2DEC(C9081)</f>
        <v>1</v>
      </c>
      <c r="G9081">
        <f t="shared" si="665"/>
        <v>0</v>
      </c>
    </row>
    <row r="9082" spans="1:7" hidden="1" x14ac:dyDescent="0.35">
      <c r="A9082">
        <v>43.62433</v>
      </c>
      <c r="B9082" t="s">
        <v>7317</v>
      </c>
      <c r="C9082">
        <v>1</v>
      </c>
      <c r="E9082" t="str">
        <f>IFERROR(VLOOKUP(C9082,Elster!$A$5:$D$148,2,FALSE),"not in table")</f>
        <v xml:space="preserve">   "FEHLERMELDUNG"                                    </v>
      </c>
      <c r="F9082">
        <f>HEX2DEC(C9082)</f>
        <v>1</v>
      </c>
      <c r="G9082">
        <f t="shared" si="665"/>
        <v>5.000000000002558E-3</v>
      </c>
    </row>
    <row r="9083" spans="1:7" x14ac:dyDescent="0.35">
      <c r="A9083">
        <v>43.62433</v>
      </c>
      <c r="B9083" t="s">
        <v>7319</v>
      </c>
      <c r="C9083">
        <v>1</v>
      </c>
      <c r="D9083" t="str">
        <f>IFERROR(VLOOKUP(C9083,Elster!$A$5:$D$148,2,FALSE),"not in table")</f>
        <v xml:space="preserve">   "FEHLERMELDUNG"                                    </v>
      </c>
      <c r="F9083">
        <f>HEX2DEC(C9083)</f>
        <v>1</v>
      </c>
      <c r="G9083">
        <f t="shared" si="665"/>
        <v>0</v>
      </c>
    </row>
    <row r="9084" spans="1:7" hidden="1" x14ac:dyDescent="0.35">
      <c r="A9084">
        <v>43.629330000000003</v>
      </c>
      <c r="B9084" t="s">
        <v>7317</v>
      </c>
      <c r="C9084" t="s">
        <v>7390</v>
      </c>
      <c r="E9084" t="str">
        <f>IFERROR(VLOOKUP(C9084,Elster!$A$5:$D$148,2,FALSE),"not in table")</f>
        <v xml:space="preserve">//   "ERWEITERUNGSTELEGRAMM"                            </v>
      </c>
      <c r="F9084">
        <f>HEX2DEC(C9084)</f>
        <v>250</v>
      </c>
      <c r="G9084">
        <f t="shared" si="665"/>
        <v>5.000000000002558E-3</v>
      </c>
    </row>
    <row r="9085" spans="1:7" x14ac:dyDescent="0.35">
      <c r="A9085">
        <v>43.629330000000003</v>
      </c>
      <c r="B9085" t="s">
        <v>7319</v>
      </c>
      <c r="C9085" t="s">
        <v>7390</v>
      </c>
      <c r="D9085" t="str">
        <f>IFERROR(VLOOKUP(C9085,Elster!$A$5:$D$148,2,FALSE),"not in table")</f>
        <v xml:space="preserve">//   "ERWEITERUNGSTELEGRAMM"                            </v>
      </c>
      <c r="F9085">
        <f>HEX2DEC(C9085)</f>
        <v>250</v>
      </c>
      <c r="G9085">
        <f t="shared" si="665"/>
        <v>0</v>
      </c>
    </row>
    <row r="9086" spans="1:7" hidden="1" x14ac:dyDescent="0.35">
      <c r="A9086">
        <v>43.634329999999999</v>
      </c>
      <c r="B9086" t="s">
        <v>7317</v>
      </c>
      <c r="C9086">
        <v>0</v>
      </c>
      <c r="E9086" t="str">
        <f>IFERROR(VLOOKUP(C9086,Elster!$A$5:$D$148,2,FALSE),"not in table")</f>
        <v>not in table</v>
      </c>
      <c r="F9086">
        <f>HEX2DEC(C9086)</f>
        <v>0</v>
      </c>
      <c r="G9086">
        <f t="shared" si="665"/>
        <v>4.9999999999954525E-3</v>
      </c>
    </row>
    <row r="9087" spans="1:7" x14ac:dyDescent="0.35">
      <c r="A9087">
        <v>43.634329999999999</v>
      </c>
      <c r="B9087" t="s">
        <v>7319</v>
      </c>
      <c r="C9087">
        <v>0</v>
      </c>
      <c r="D9087" t="str">
        <f>IFERROR(VLOOKUP(C9087,Elster!$A$5:$D$148,2,FALSE),"not in table")</f>
        <v>not in table</v>
      </c>
      <c r="F9087">
        <f>HEX2DEC(C9087)</f>
        <v>0</v>
      </c>
      <c r="G9087">
        <f t="shared" si="665"/>
        <v>0</v>
      </c>
    </row>
    <row r="9088" spans="1:7" hidden="1" x14ac:dyDescent="0.35">
      <c r="A9088">
        <v>43.639330000000001</v>
      </c>
      <c r="B9088" t="s">
        <v>7317</v>
      </c>
      <c r="C9088">
        <v>58</v>
      </c>
      <c r="E9088" t="str">
        <f>IFERROR(VLOOKUP(C9088,Elster!$A$5:$D$148,2,FALSE),"not in table")</f>
        <v xml:space="preserve">   "MISCHER_ZU"                                       </v>
      </c>
      <c r="F9088">
        <f>HEX2DEC(C9088)</f>
        <v>88</v>
      </c>
      <c r="G9088">
        <f t="shared" si="665"/>
        <v>5.000000000002558E-3</v>
      </c>
    </row>
    <row r="9089" spans="1:7" x14ac:dyDescent="0.35">
      <c r="A9089">
        <v>43.639330000000001</v>
      </c>
      <c r="B9089" t="s">
        <v>7319</v>
      </c>
      <c r="C9089">
        <v>58</v>
      </c>
      <c r="D9089" t="str">
        <f>IFERROR(VLOOKUP(C9089,Elster!$A$5:$D$148,2,FALSE),"not in table")</f>
        <v xml:space="preserve">   "MISCHER_ZU"                                       </v>
      </c>
      <c r="F9089">
        <f>HEX2DEC(C9089)</f>
        <v>88</v>
      </c>
      <c r="G9089">
        <f t="shared" si="665"/>
        <v>0</v>
      </c>
    </row>
    <row r="9090" spans="1:7" hidden="1" x14ac:dyDescent="0.35">
      <c r="A9090">
        <v>43.644329999999997</v>
      </c>
      <c r="B9090" t="s">
        <v>7317</v>
      </c>
      <c r="C9090">
        <v>2</v>
      </c>
      <c r="E9090" t="str">
        <f>IFERROR(VLOOKUP(C9090,Elster!$A$5:$D$148,2,FALSE),"not in table")</f>
        <v xml:space="preserve">   "KESSELSOLLTEMP"                                   </v>
      </c>
      <c r="F9090">
        <f>HEX2DEC(C9090)</f>
        <v>2</v>
      </c>
      <c r="G9090">
        <f t="shared" si="665"/>
        <v>4.9999999999954525E-3</v>
      </c>
    </row>
    <row r="9091" spans="1:7" x14ac:dyDescent="0.35">
      <c r="A9091">
        <v>43.644329999999997</v>
      </c>
      <c r="B9091" t="s">
        <v>7319</v>
      </c>
      <c r="C9091">
        <v>2</v>
      </c>
      <c r="D9091" t="str">
        <f>IFERROR(VLOOKUP(C9091,Elster!$A$5:$D$148,2,FALSE),"not in table")</f>
        <v xml:space="preserve">   "KESSELSOLLTEMP"                                   </v>
      </c>
      <c r="F9091">
        <f>HEX2DEC(C9091)</f>
        <v>2</v>
      </c>
      <c r="G9091">
        <f t="shared" si="665"/>
        <v>0</v>
      </c>
    </row>
    <row r="9092" spans="1:7" hidden="1" x14ac:dyDescent="0.35">
      <c r="A9092">
        <v>43.649329999999999</v>
      </c>
      <c r="B9092" t="s">
        <v>7317</v>
      </c>
      <c r="C9092">
        <v>0</v>
      </c>
      <c r="E9092" t="str">
        <f>IFERROR(VLOOKUP(C9092,Elster!$A$5:$D$148,2,FALSE),"not in table")</f>
        <v>not in table</v>
      </c>
      <c r="F9092">
        <f>HEX2DEC(C9092)</f>
        <v>0</v>
      </c>
      <c r="G9092">
        <f t="shared" ref="G9092:G9155" si="670">A9092-A9091</f>
        <v>5.000000000002558E-3</v>
      </c>
    </row>
    <row r="9093" spans="1:7" x14ac:dyDescent="0.35">
      <c r="A9093">
        <v>43.649329999999999</v>
      </c>
      <c r="B9093" t="s">
        <v>7319</v>
      </c>
      <c r="C9093">
        <v>0</v>
      </c>
      <c r="D9093" t="str">
        <f>IFERROR(VLOOKUP(C9093,Elster!$A$5:$D$148,2,FALSE),"not in table")</f>
        <v>not in table</v>
      </c>
      <c r="F9093">
        <f>HEX2DEC(C9093)</f>
        <v>0</v>
      </c>
      <c r="G9093">
        <f t="shared" si="670"/>
        <v>0</v>
      </c>
    </row>
    <row r="9094" spans="1:7" hidden="1" x14ac:dyDescent="0.35">
      <c r="A9094">
        <v>43.654330000000002</v>
      </c>
      <c r="B9094" t="s">
        <v>7317</v>
      </c>
      <c r="C9094">
        <v>1</v>
      </c>
      <c r="E9094" t="str">
        <f>IFERROR(VLOOKUP(C9094,Elster!$A$5:$D$148,2,FALSE),"not in table")</f>
        <v xml:space="preserve">   "FEHLERMELDUNG"                                    </v>
      </c>
      <c r="F9094">
        <f>HEX2DEC(C9094)</f>
        <v>1</v>
      </c>
      <c r="G9094">
        <f t="shared" si="670"/>
        <v>5.000000000002558E-3</v>
      </c>
    </row>
    <row r="9095" spans="1:7" x14ac:dyDescent="0.35">
      <c r="A9095">
        <v>43.654330000000002</v>
      </c>
      <c r="B9095" t="s">
        <v>7319</v>
      </c>
      <c r="C9095">
        <v>1</v>
      </c>
      <c r="D9095" t="str">
        <f>IFERROR(VLOOKUP(C9095,Elster!$A$5:$D$148,2,FALSE),"not in table")</f>
        <v xml:space="preserve">   "FEHLERMELDUNG"                                    </v>
      </c>
      <c r="F9095">
        <f t="shared" ref="F9095:F9110" si="671">HEX2DEC(C9095)</f>
        <v>1</v>
      </c>
      <c r="G9095">
        <f t="shared" si="670"/>
        <v>0</v>
      </c>
    </row>
    <row r="9096" spans="1:7" x14ac:dyDescent="0.35">
      <c r="A9096">
        <v>43.659329999999997</v>
      </c>
      <c r="B9096" t="s">
        <v>7319</v>
      </c>
      <c r="C9096">
        <v>69</v>
      </c>
      <c r="D9096" t="str">
        <f>IFERROR(VLOOKUP(C9096,Elster!$A$5:$D$148,2,FALSE),"not in table")</f>
        <v xml:space="preserve">   "IO_TEST"                                          </v>
      </c>
      <c r="F9096">
        <f t="shared" si="671"/>
        <v>105</v>
      </c>
      <c r="G9096">
        <f t="shared" si="670"/>
        <v>4.9999999999954525E-3</v>
      </c>
    </row>
    <row r="9097" spans="1:7" hidden="1" x14ac:dyDescent="0.35">
      <c r="A9097">
        <v>43.659356000000002</v>
      </c>
      <c r="B9097" t="s">
        <v>7317</v>
      </c>
      <c r="C9097">
        <v>69</v>
      </c>
      <c r="E9097" t="str">
        <f>IFERROR(VLOOKUP(C9097,Elster!$A$5:$D$148,2,FALSE),"not in table")</f>
        <v xml:space="preserve">   "IO_TEST"                                          </v>
      </c>
      <c r="F9097">
        <f t="shared" si="671"/>
        <v>105</v>
      </c>
      <c r="G9097">
        <f t="shared" si="670"/>
        <v>2.6000000005410584E-5</v>
      </c>
    </row>
    <row r="9098" spans="1:7" hidden="1" x14ac:dyDescent="0.35">
      <c r="A9098">
        <v>43.671309000000001</v>
      </c>
      <c r="B9098" t="s">
        <v>7317</v>
      </c>
      <c r="C9098">
        <v>6</v>
      </c>
      <c r="E9098" t="str">
        <f>IFERROR(VLOOKUP(C9098,Elster!$A$5:$D$148,2,FALSE),"not in table")</f>
        <v xml:space="preserve">   "RAUMSOLLTEMP_II"                                  </v>
      </c>
      <c r="F9098">
        <f t="shared" si="671"/>
        <v>6</v>
      </c>
      <c r="G9098">
        <f t="shared" si="670"/>
        <v>1.1952999999998326E-2</v>
      </c>
    </row>
    <row r="9099" spans="1:7" hidden="1" x14ac:dyDescent="0.35">
      <c r="A9099">
        <v>43.676282</v>
      </c>
      <c r="B9099" t="s">
        <v>7317</v>
      </c>
      <c r="C9099">
        <v>1</v>
      </c>
      <c r="E9099" t="str">
        <f>IFERROR(VLOOKUP(C9099,Elster!$A$5:$D$148,2,FALSE),"not in table")</f>
        <v xml:space="preserve">   "FEHLERMELDUNG"                                    </v>
      </c>
      <c r="F9099">
        <f t="shared" si="671"/>
        <v>1</v>
      </c>
      <c r="G9099">
        <f t="shared" si="670"/>
        <v>4.9729999999996721E-3</v>
      </c>
    </row>
    <row r="9100" spans="1:7" hidden="1" x14ac:dyDescent="0.35">
      <c r="A9100">
        <v>43.681255999999998</v>
      </c>
      <c r="B9100" t="s">
        <v>7317</v>
      </c>
      <c r="C9100" t="s">
        <v>7378</v>
      </c>
      <c r="E9100" t="str">
        <f>IFERROR(VLOOKUP(C9100,Elster!$A$5:$D$148,2,FALSE),"not in table")</f>
        <v xml:space="preserve">   "SAMMLERISTTEMP"                                   </v>
      </c>
      <c r="F9100">
        <f t="shared" si="671"/>
        <v>13</v>
      </c>
      <c r="G9100">
        <f t="shared" si="670"/>
        <v>4.9739999999971474E-3</v>
      </c>
    </row>
    <row r="9101" spans="1:7" hidden="1" x14ac:dyDescent="0.35">
      <c r="A9101">
        <v>43.686230000000002</v>
      </c>
      <c r="B9101" t="s">
        <v>7317</v>
      </c>
      <c r="C9101">
        <v>2</v>
      </c>
      <c r="E9101" t="str">
        <f>IFERROR(VLOOKUP(C9101,Elster!$A$5:$D$148,2,FALSE),"not in table")</f>
        <v xml:space="preserve">   "KESSELSOLLTEMP"                                   </v>
      </c>
      <c r="F9101">
        <f t="shared" si="671"/>
        <v>2</v>
      </c>
      <c r="G9101">
        <f t="shared" si="670"/>
        <v>4.9740000000042528E-3</v>
      </c>
    </row>
    <row r="9102" spans="1:7" hidden="1" x14ac:dyDescent="0.35">
      <c r="A9102">
        <v>43.691178000000001</v>
      </c>
      <c r="B9102" t="s">
        <v>7317</v>
      </c>
      <c r="C9102">
        <v>0</v>
      </c>
      <c r="E9102" t="str">
        <f>IFERROR(VLOOKUP(C9102,Elster!$A$5:$D$148,2,FALSE),"not in table")</f>
        <v>not in table</v>
      </c>
      <c r="F9102">
        <f t="shared" si="671"/>
        <v>0</v>
      </c>
      <c r="G9102">
        <f t="shared" si="670"/>
        <v>4.9479999999988422E-3</v>
      </c>
    </row>
    <row r="9103" spans="1:7" hidden="1" x14ac:dyDescent="0.35">
      <c r="A9103">
        <v>43.696151999999998</v>
      </c>
      <c r="B9103" t="s">
        <v>7317</v>
      </c>
      <c r="C9103" t="s">
        <v>7390</v>
      </c>
      <c r="E9103" t="str">
        <f>IFERROR(VLOOKUP(C9103,Elster!$A$5:$D$148,2,FALSE),"not in table")</f>
        <v xml:space="preserve">//   "ERWEITERUNGSTELEGRAMM"                            </v>
      </c>
      <c r="F9103">
        <f t="shared" si="671"/>
        <v>250</v>
      </c>
      <c r="G9103">
        <f t="shared" si="670"/>
        <v>4.9739999999971474E-3</v>
      </c>
    </row>
    <row r="9104" spans="1:7" hidden="1" x14ac:dyDescent="0.35">
      <c r="A9104">
        <v>43.701126000000002</v>
      </c>
      <c r="B9104" t="s">
        <v>7317</v>
      </c>
      <c r="C9104">
        <v>0</v>
      </c>
      <c r="E9104" t="str">
        <f>IFERROR(VLOOKUP(C9104,Elster!$A$5:$D$148,2,FALSE),"not in table")</f>
        <v>not in table</v>
      </c>
      <c r="F9104">
        <f t="shared" si="671"/>
        <v>0</v>
      </c>
      <c r="G9104">
        <f t="shared" si="670"/>
        <v>4.9740000000042528E-3</v>
      </c>
    </row>
    <row r="9105" spans="1:7" hidden="1" x14ac:dyDescent="0.35">
      <c r="A9105">
        <v>43.706074000000001</v>
      </c>
      <c r="B9105" t="s">
        <v>7317</v>
      </c>
      <c r="C9105">
        <v>58</v>
      </c>
      <c r="E9105" t="str">
        <f>IFERROR(VLOOKUP(C9105,Elster!$A$5:$D$148,2,FALSE),"not in table")</f>
        <v xml:space="preserve">   "MISCHER_ZU"                                       </v>
      </c>
      <c r="F9105">
        <f t="shared" si="671"/>
        <v>88</v>
      </c>
      <c r="G9105">
        <f t="shared" si="670"/>
        <v>4.9479999999988422E-3</v>
      </c>
    </row>
    <row r="9106" spans="1:7" hidden="1" x14ac:dyDescent="0.35">
      <c r="A9106">
        <v>43.711047000000001</v>
      </c>
      <c r="B9106" t="s">
        <v>7317</v>
      </c>
      <c r="C9106">
        <v>2</v>
      </c>
      <c r="E9106" t="str">
        <f>IFERROR(VLOOKUP(C9106,Elster!$A$5:$D$148,2,FALSE),"not in table")</f>
        <v xml:space="preserve">   "KESSELSOLLTEMP"                                   </v>
      </c>
      <c r="F9106">
        <f t="shared" si="671"/>
        <v>2</v>
      </c>
      <c r="G9106">
        <f t="shared" si="670"/>
        <v>4.9729999999996721E-3</v>
      </c>
    </row>
    <row r="9107" spans="1:7" hidden="1" x14ac:dyDescent="0.35">
      <c r="A9107">
        <v>43.716020999999998</v>
      </c>
      <c r="B9107" t="s">
        <v>7317</v>
      </c>
      <c r="C9107">
        <v>0</v>
      </c>
      <c r="E9107" t="str">
        <f>IFERROR(VLOOKUP(C9107,Elster!$A$5:$D$148,2,FALSE),"not in table")</f>
        <v>not in table</v>
      </c>
      <c r="F9107">
        <f t="shared" si="671"/>
        <v>0</v>
      </c>
      <c r="G9107">
        <f t="shared" si="670"/>
        <v>4.9739999999971474E-3</v>
      </c>
    </row>
    <row r="9108" spans="1:7" hidden="1" x14ac:dyDescent="0.35">
      <c r="A9108">
        <v>43.720995000000002</v>
      </c>
      <c r="B9108" t="s">
        <v>7317</v>
      </c>
      <c r="C9108">
        <v>1</v>
      </c>
      <c r="E9108" t="str">
        <f>IFERROR(VLOOKUP(C9108,Elster!$A$5:$D$148,2,FALSE),"not in table")</f>
        <v xml:space="preserve">   "FEHLERMELDUNG"                                    </v>
      </c>
      <c r="F9108">
        <f t="shared" si="671"/>
        <v>1</v>
      </c>
      <c r="G9108">
        <f t="shared" si="670"/>
        <v>4.9740000000042528E-3</v>
      </c>
    </row>
    <row r="9109" spans="1:7" hidden="1" x14ac:dyDescent="0.35">
      <c r="A9109">
        <v>43.725943000000001</v>
      </c>
      <c r="B9109" t="s">
        <v>7317</v>
      </c>
      <c r="C9109" t="s">
        <v>7410</v>
      </c>
      <c r="E9109" t="str">
        <f>IFERROR(VLOOKUP(C9109,Elster!$A$5:$D$148,2,FALSE),"not in table")</f>
        <v xml:space="preserve">   "RESET_KONFIGURATION"                              </v>
      </c>
      <c r="F9109">
        <f t="shared" si="671"/>
        <v>106</v>
      </c>
      <c r="G9109">
        <f t="shared" si="670"/>
        <v>4.9479999999988422E-3</v>
      </c>
    </row>
    <row r="9110" spans="1:7" hidden="1" x14ac:dyDescent="0.35">
      <c r="A9110">
        <v>43.731853999999998</v>
      </c>
      <c r="B9110" t="s">
        <v>7317</v>
      </c>
      <c r="C9110" t="s">
        <v>7378</v>
      </c>
      <c r="E9110" t="str">
        <f>IFERROR(VLOOKUP(C9110,Elster!$A$5:$D$148,2,FALSE),"not in table")</f>
        <v xml:space="preserve">   "SAMMLERISTTEMP"                                   </v>
      </c>
      <c r="F9110">
        <f t="shared" si="671"/>
        <v>13</v>
      </c>
      <c r="G9110">
        <f t="shared" si="670"/>
        <v>5.9109999999975571E-3</v>
      </c>
    </row>
    <row r="9111" spans="1:7" x14ac:dyDescent="0.35">
      <c r="A9111">
        <v>43.731853999999998</v>
      </c>
      <c r="B9111" t="s">
        <v>7319</v>
      </c>
      <c r="C9111" t="s">
        <v>7378</v>
      </c>
      <c r="D9111" t="str">
        <f>IFERROR(VLOOKUP(C9111,Elster!$A$5:$D$148,2,FALSE),"not in table")</f>
        <v xml:space="preserve">   "SAMMLERISTTEMP"                                   </v>
      </c>
      <c r="F9111">
        <f>HEX2DEC(C9111)</f>
        <v>13</v>
      </c>
      <c r="G9111">
        <f t="shared" si="670"/>
        <v>0</v>
      </c>
    </row>
    <row r="9112" spans="1:7" hidden="1" x14ac:dyDescent="0.35">
      <c r="A9112">
        <v>43.736854000000001</v>
      </c>
      <c r="B9112" t="s">
        <v>7317</v>
      </c>
      <c r="C9112">
        <v>0</v>
      </c>
      <c r="E9112" t="str">
        <f>IFERROR(VLOOKUP(C9112,Elster!$A$5:$D$148,2,FALSE),"not in table")</f>
        <v>not in table</v>
      </c>
      <c r="F9112">
        <f>HEX2DEC(C9112)</f>
        <v>0</v>
      </c>
      <c r="G9112">
        <f t="shared" si="670"/>
        <v>5.000000000002558E-3</v>
      </c>
    </row>
    <row r="9113" spans="1:7" x14ac:dyDescent="0.35">
      <c r="A9113">
        <v>43.736854000000001</v>
      </c>
      <c r="B9113" t="s">
        <v>7319</v>
      </c>
      <c r="C9113">
        <v>0</v>
      </c>
      <c r="D9113" t="str">
        <f>IFERROR(VLOOKUP(C9113,Elster!$A$5:$D$148,2,FALSE),"not in table")</f>
        <v>not in table</v>
      </c>
      <c r="F9113">
        <f>HEX2DEC(C9113)</f>
        <v>0</v>
      </c>
      <c r="G9113">
        <f t="shared" si="670"/>
        <v>0</v>
      </c>
    </row>
    <row r="9114" spans="1:7" hidden="1" x14ac:dyDescent="0.35">
      <c r="A9114">
        <v>43.741853999999996</v>
      </c>
      <c r="B9114" t="s">
        <v>7317</v>
      </c>
      <c r="C9114">
        <v>6</v>
      </c>
      <c r="E9114" t="str">
        <f>IFERROR(VLOOKUP(C9114,Elster!$A$5:$D$148,2,FALSE),"not in table")</f>
        <v xml:space="preserve">   "RAUMSOLLTEMP_II"                                  </v>
      </c>
      <c r="F9114">
        <f>HEX2DEC(C9114)</f>
        <v>6</v>
      </c>
      <c r="G9114">
        <f t="shared" si="670"/>
        <v>4.9999999999954525E-3</v>
      </c>
    </row>
    <row r="9115" spans="1:7" x14ac:dyDescent="0.35">
      <c r="A9115">
        <v>43.741853999999996</v>
      </c>
      <c r="B9115" t="s">
        <v>7319</v>
      </c>
      <c r="C9115">
        <v>6</v>
      </c>
      <c r="D9115" t="str">
        <f>IFERROR(VLOOKUP(C9115,Elster!$A$5:$D$148,2,FALSE),"not in table")</f>
        <v xml:space="preserve">   "RAUMSOLLTEMP_II"                                  </v>
      </c>
      <c r="F9115">
        <f>HEX2DEC(C9115)</f>
        <v>6</v>
      </c>
      <c r="G9115">
        <f t="shared" si="670"/>
        <v>0</v>
      </c>
    </row>
    <row r="9116" spans="1:7" hidden="1" x14ac:dyDescent="0.35">
      <c r="A9116">
        <v>43.746853999999999</v>
      </c>
      <c r="B9116" t="s">
        <v>7317</v>
      </c>
      <c r="C9116">
        <v>1</v>
      </c>
      <c r="E9116" t="str">
        <f>IFERROR(VLOOKUP(C9116,Elster!$A$5:$D$148,2,FALSE),"not in table")</f>
        <v xml:space="preserve">   "FEHLERMELDUNG"                                    </v>
      </c>
      <c r="F9116">
        <f>HEX2DEC(C9116)</f>
        <v>1</v>
      </c>
      <c r="G9116">
        <f t="shared" si="670"/>
        <v>5.000000000002558E-3</v>
      </c>
    </row>
    <row r="9117" spans="1:7" x14ac:dyDescent="0.35">
      <c r="A9117">
        <v>43.746853999999999</v>
      </c>
      <c r="B9117" t="s">
        <v>7319</v>
      </c>
      <c r="C9117">
        <v>1</v>
      </c>
      <c r="D9117" t="str">
        <f>IFERROR(VLOOKUP(C9117,Elster!$A$5:$D$148,2,FALSE),"not in table")</f>
        <v xml:space="preserve">   "FEHLERMELDUNG"                                    </v>
      </c>
      <c r="F9117">
        <f>HEX2DEC(C9117)</f>
        <v>1</v>
      </c>
      <c r="G9117">
        <f t="shared" si="670"/>
        <v>0</v>
      </c>
    </row>
    <row r="9118" spans="1:7" hidden="1" x14ac:dyDescent="0.35">
      <c r="A9118">
        <v>43.751854000000002</v>
      </c>
      <c r="B9118" t="s">
        <v>7317</v>
      </c>
      <c r="C9118">
        <v>1</v>
      </c>
      <c r="E9118" t="str">
        <f>IFERROR(VLOOKUP(C9118,Elster!$A$5:$D$148,2,FALSE),"not in table")</f>
        <v xml:space="preserve">   "FEHLERMELDUNG"                                    </v>
      </c>
      <c r="F9118">
        <f>HEX2DEC(C9118)</f>
        <v>1</v>
      </c>
      <c r="G9118">
        <f t="shared" si="670"/>
        <v>5.000000000002558E-3</v>
      </c>
    </row>
    <row r="9119" spans="1:7" x14ac:dyDescent="0.35">
      <c r="A9119">
        <v>43.751854000000002</v>
      </c>
      <c r="B9119" t="s">
        <v>7319</v>
      </c>
      <c r="C9119">
        <v>1</v>
      </c>
      <c r="D9119" t="str">
        <f>IFERROR(VLOOKUP(C9119,Elster!$A$5:$D$148,2,FALSE),"not in table")</f>
        <v xml:space="preserve">   "FEHLERMELDUNG"                                    </v>
      </c>
      <c r="F9119">
        <f>HEX2DEC(C9119)</f>
        <v>1</v>
      </c>
      <c r="G9119">
        <f t="shared" si="670"/>
        <v>0</v>
      </c>
    </row>
    <row r="9120" spans="1:7" hidden="1" x14ac:dyDescent="0.35">
      <c r="A9120">
        <v>43.756853999999997</v>
      </c>
      <c r="B9120" t="s">
        <v>7317</v>
      </c>
      <c r="C9120" t="s">
        <v>7390</v>
      </c>
      <c r="E9120" t="str">
        <f>IFERROR(VLOOKUP(C9120,Elster!$A$5:$D$148,2,FALSE),"not in table")</f>
        <v xml:space="preserve">//   "ERWEITERUNGSTELEGRAMM"                            </v>
      </c>
      <c r="F9120">
        <f>HEX2DEC(C9120)</f>
        <v>250</v>
      </c>
      <c r="G9120">
        <f t="shared" si="670"/>
        <v>4.9999999999954525E-3</v>
      </c>
    </row>
    <row r="9121" spans="1:7" x14ac:dyDescent="0.35">
      <c r="A9121">
        <v>43.756853999999997</v>
      </c>
      <c r="B9121" t="s">
        <v>7319</v>
      </c>
      <c r="C9121" t="s">
        <v>7390</v>
      </c>
      <c r="D9121" t="str">
        <f>IFERROR(VLOOKUP(C9121,Elster!$A$5:$D$148,2,FALSE),"not in table")</f>
        <v xml:space="preserve">//   "ERWEITERUNGSTELEGRAMM"                            </v>
      </c>
      <c r="F9121">
        <f t="shared" ref="F9121:F9122" si="672">HEX2DEC(C9121)</f>
        <v>250</v>
      </c>
      <c r="G9121">
        <f t="shared" si="670"/>
        <v>0</v>
      </c>
    </row>
    <row r="9122" spans="1:7" x14ac:dyDescent="0.35">
      <c r="A9122">
        <v>43.761854</v>
      </c>
      <c r="B9122" t="s">
        <v>7319</v>
      </c>
      <c r="C9122">
        <v>0</v>
      </c>
      <c r="D9122" t="str">
        <f>IFERROR(VLOOKUP(C9122,Elster!$A$5:$D$148,2,FALSE),"not in table")</f>
        <v>not in table</v>
      </c>
      <c r="F9122">
        <f t="shared" si="672"/>
        <v>0</v>
      </c>
      <c r="G9122">
        <f t="shared" si="670"/>
        <v>5.000000000002558E-3</v>
      </c>
    </row>
    <row r="9123" spans="1:7" hidden="1" x14ac:dyDescent="0.35">
      <c r="A9123">
        <v>43.761879999999998</v>
      </c>
      <c r="B9123" t="s">
        <v>7317</v>
      </c>
      <c r="C9123">
        <v>0</v>
      </c>
      <c r="E9123" t="str">
        <f>IFERROR(VLOOKUP(C9123,Elster!$A$5:$D$148,2,FALSE),"not in table")</f>
        <v>not in table</v>
      </c>
      <c r="F9123">
        <f>HEX2DEC(C9123)</f>
        <v>0</v>
      </c>
      <c r="G9123">
        <f t="shared" si="670"/>
        <v>2.5999999998305157E-5</v>
      </c>
    </row>
    <row r="9124" spans="1:7" x14ac:dyDescent="0.35">
      <c r="A9124">
        <v>43.766854000000002</v>
      </c>
      <c r="B9124" t="s">
        <v>7319</v>
      </c>
      <c r="C9124">
        <v>28</v>
      </c>
      <c r="D9124" t="str">
        <f>IFERROR(VLOOKUP(C9124,Elster!$A$5:$D$148,2,FALSE),"not in table")</f>
        <v xml:space="preserve">   "MAX_TEMP_KESSEL"                                  </v>
      </c>
      <c r="F9124">
        <f>HEX2DEC(C9124)</f>
        <v>40</v>
      </c>
      <c r="G9124">
        <f t="shared" si="670"/>
        <v>4.9740000000042528E-3</v>
      </c>
    </row>
    <row r="9125" spans="1:7" hidden="1" x14ac:dyDescent="0.35">
      <c r="A9125">
        <v>43.76688</v>
      </c>
      <c r="B9125" t="s">
        <v>7317</v>
      </c>
      <c r="C9125">
        <v>28</v>
      </c>
      <c r="E9125" t="str">
        <f>IFERROR(VLOOKUP(C9125,Elster!$A$5:$D$148,2,FALSE),"not in table")</f>
        <v xml:space="preserve">   "MAX_TEMP_KESSEL"                                  </v>
      </c>
      <c r="F9125">
        <f t="shared" ref="F9125:F9126" si="673">HEX2DEC(C9125)</f>
        <v>40</v>
      </c>
      <c r="G9125">
        <f t="shared" si="670"/>
        <v>2.5999999998305157E-5</v>
      </c>
    </row>
    <row r="9126" spans="1:7" hidden="1" x14ac:dyDescent="0.35">
      <c r="A9126">
        <v>43.771880000000003</v>
      </c>
      <c r="B9126" t="s">
        <v>7317</v>
      </c>
      <c r="C9126">
        <v>1</v>
      </c>
      <c r="E9126" t="str">
        <f>IFERROR(VLOOKUP(C9126,Elster!$A$5:$D$148,2,FALSE),"not in table")</f>
        <v xml:space="preserve">   "FEHLERMELDUNG"                                    </v>
      </c>
      <c r="F9126">
        <f t="shared" si="673"/>
        <v>1</v>
      </c>
      <c r="G9126">
        <f t="shared" si="670"/>
        <v>5.000000000002558E-3</v>
      </c>
    </row>
    <row r="9127" spans="1:7" x14ac:dyDescent="0.35">
      <c r="A9127">
        <v>43.771880000000003</v>
      </c>
      <c r="B9127" t="s">
        <v>7319</v>
      </c>
      <c r="C9127">
        <v>1</v>
      </c>
      <c r="D9127" t="str">
        <f>IFERROR(VLOOKUP(C9127,Elster!$A$5:$D$148,2,FALSE),"not in table")</f>
        <v xml:space="preserve">   "FEHLERMELDUNG"                                    </v>
      </c>
      <c r="F9127">
        <f>HEX2DEC(C9127)</f>
        <v>1</v>
      </c>
      <c r="G9127">
        <f t="shared" si="670"/>
        <v>0</v>
      </c>
    </row>
    <row r="9128" spans="1:7" hidden="1" x14ac:dyDescent="0.35">
      <c r="A9128">
        <v>43.776879999999998</v>
      </c>
      <c r="B9128" t="s">
        <v>7317</v>
      </c>
      <c r="C9128" t="s">
        <v>7411</v>
      </c>
      <c r="E9128" t="str">
        <f>IFERROR(VLOOKUP(C9128,Elster!$A$5:$D$148,2,FALSE),"not in table")</f>
        <v>not in table</v>
      </c>
      <c r="F9128">
        <f>HEX2DEC(C9128)</f>
        <v>244</v>
      </c>
      <c r="G9128">
        <f t="shared" si="670"/>
        <v>4.9999999999954525E-3</v>
      </c>
    </row>
    <row r="9129" spans="1:7" x14ac:dyDescent="0.35">
      <c r="A9129">
        <v>43.776879999999998</v>
      </c>
      <c r="B9129" t="s">
        <v>7319</v>
      </c>
      <c r="C9129" t="s">
        <v>7411</v>
      </c>
      <c r="D9129" t="str">
        <f>IFERROR(VLOOKUP(C9129,Elster!$A$5:$D$148,2,FALSE),"not in table")</f>
        <v>not in table</v>
      </c>
      <c r="F9129">
        <f>HEX2DEC(C9129)</f>
        <v>244</v>
      </c>
      <c r="G9129">
        <f t="shared" si="670"/>
        <v>0</v>
      </c>
    </row>
    <row r="9130" spans="1:7" hidden="1" x14ac:dyDescent="0.35">
      <c r="A9130">
        <v>43.781880000000001</v>
      </c>
      <c r="B9130" t="s">
        <v>7317</v>
      </c>
      <c r="C9130">
        <v>2</v>
      </c>
      <c r="E9130" t="str">
        <f>IFERROR(VLOOKUP(C9130,Elster!$A$5:$D$148,2,FALSE),"not in table")</f>
        <v xml:space="preserve">   "KESSELSOLLTEMP"                                   </v>
      </c>
      <c r="F9130">
        <f>HEX2DEC(C9130)</f>
        <v>2</v>
      </c>
      <c r="G9130">
        <f t="shared" si="670"/>
        <v>5.000000000002558E-3</v>
      </c>
    </row>
    <row r="9131" spans="1:7" x14ac:dyDescent="0.35">
      <c r="A9131">
        <v>43.781880000000001</v>
      </c>
      <c r="B9131" t="s">
        <v>7319</v>
      </c>
      <c r="C9131">
        <v>2</v>
      </c>
      <c r="D9131" t="str">
        <f>IFERROR(VLOOKUP(C9131,Elster!$A$5:$D$148,2,FALSE),"not in table")</f>
        <v xml:space="preserve">   "KESSELSOLLTEMP"                                   </v>
      </c>
      <c r="F9131">
        <f>HEX2DEC(C9131)</f>
        <v>2</v>
      </c>
      <c r="G9131">
        <f t="shared" si="670"/>
        <v>0</v>
      </c>
    </row>
    <row r="9132" spans="1:7" hidden="1" x14ac:dyDescent="0.35">
      <c r="A9132">
        <v>43.786879999999996</v>
      </c>
      <c r="B9132" t="s">
        <v>7317</v>
      </c>
      <c r="C9132" t="s">
        <v>7383</v>
      </c>
      <c r="E9132" t="str">
        <f>IFERROR(VLOOKUP(C9132,Elster!$A$5:$D$148,2,FALSE),"not in table")</f>
        <v xml:space="preserve">   "MISCHERLAUFZEIT"                                  </v>
      </c>
      <c r="F9132">
        <f>HEX2DEC(C9132)</f>
        <v>44</v>
      </c>
      <c r="G9132">
        <f t="shared" si="670"/>
        <v>4.9999999999954525E-3</v>
      </c>
    </row>
    <row r="9133" spans="1:7" x14ac:dyDescent="0.35">
      <c r="A9133">
        <v>43.786879999999996</v>
      </c>
      <c r="B9133" t="s">
        <v>7319</v>
      </c>
      <c r="C9133" t="s">
        <v>7383</v>
      </c>
      <c r="D9133" t="str">
        <f>IFERROR(VLOOKUP(C9133,Elster!$A$5:$D$148,2,FALSE),"not in table")</f>
        <v xml:space="preserve">   "MISCHERLAUFZEIT"                                  </v>
      </c>
      <c r="F9133">
        <f>HEX2DEC(C9133)</f>
        <v>44</v>
      </c>
      <c r="G9133">
        <f t="shared" si="670"/>
        <v>0</v>
      </c>
    </row>
    <row r="9134" spans="1:7" hidden="1" x14ac:dyDescent="0.35">
      <c r="A9134">
        <v>43.799588</v>
      </c>
      <c r="B9134" t="s">
        <v>7317</v>
      </c>
      <c r="C9134">
        <v>6</v>
      </c>
      <c r="E9134" t="str">
        <f>IFERROR(VLOOKUP(C9134,Elster!$A$5:$D$148,2,FALSE),"not in table")</f>
        <v xml:space="preserve">   "RAUMSOLLTEMP_II"                                  </v>
      </c>
      <c r="F9134">
        <f t="shared" ref="F9134:F9145" si="674">HEX2DEC(C9134)</f>
        <v>6</v>
      </c>
      <c r="G9134">
        <f t="shared" si="670"/>
        <v>1.2708000000003494E-2</v>
      </c>
    </row>
    <row r="9135" spans="1:7" hidden="1" x14ac:dyDescent="0.35">
      <c r="A9135">
        <v>43.804561</v>
      </c>
      <c r="B9135" t="s">
        <v>7317</v>
      </c>
      <c r="C9135">
        <v>1</v>
      </c>
      <c r="E9135" t="str">
        <f>IFERROR(VLOOKUP(C9135,Elster!$A$5:$D$148,2,FALSE),"not in table")</f>
        <v xml:space="preserve">   "FEHLERMELDUNG"                                    </v>
      </c>
      <c r="F9135">
        <f t="shared" si="674"/>
        <v>1</v>
      </c>
      <c r="G9135">
        <f t="shared" si="670"/>
        <v>4.9729999999996721E-3</v>
      </c>
    </row>
    <row r="9136" spans="1:7" hidden="1" x14ac:dyDescent="0.35">
      <c r="A9136">
        <v>43.809534999999997</v>
      </c>
      <c r="B9136" t="s">
        <v>7317</v>
      </c>
      <c r="C9136" t="s">
        <v>7378</v>
      </c>
      <c r="E9136" t="str">
        <f>IFERROR(VLOOKUP(C9136,Elster!$A$5:$D$148,2,FALSE),"not in table")</f>
        <v xml:space="preserve">   "SAMMLERISTTEMP"                                   </v>
      </c>
      <c r="F9136">
        <f t="shared" si="674"/>
        <v>13</v>
      </c>
      <c r="G9136">
        <f t="shared" si="670"/>
        <v>4.9739999999971474E-3</v>
      </c>
    </row>
    <row r="9137" spans="1:7" hidden="1" x14ac:dyDescent="0.35">
      <c r="A9137">
        <v>43.814483000000003</v>
      </c>
      <c r="B9137" t="s">
        <v>7317</v>
      </c>
      <c r="C9137">
        <v>2</v>
      </c>
      <c r="E9137" t="str">
        <f>IFERROR(VLOOKUP(C9137,Elster!$A$5:$D$148,2,FALSE),"not in table")</f>
        <v xml:space="preserve">   "KESSELSOLLTEMP"                                   </v>
      </c>
      <c r="F9137">
        <f t="shared" si="674"/>
        <v>2</v>
      </c>
      <c r="G9137">
        <f t="shared" si="670"/>
        <v>4.9480000000059476E-3</v>
      </c>
    </row>
    <row r="9138" spans="1:7" hidden="1" x14ac:dyDescent="0.35">
      <c r="A9138">
        <v>43.819457</v>
      </c>
      <c r="B9138" t="s">
        <v>7317</v>
      </c>
      <c r="C9138">
        <v>0</v>
      </c>
      <c r="E9138" t="str">
        <f>IFERROR(VLOOKUP(C9138,Elster!$A$5:$D$148,2,FALSE),"not in table")</f>
        <v>not in table</v>
      </c>
      <c r="F9138">
        <f t="shared" si="674"/>
        <v>0</v>
      </c>
      <c r="G9138">
        <f t="shared" si="670"/>
        <v>4.9739999999971474E-3</v>
      </c>
    </row>
    <row r="9139" spans="1:7" hidden="1" x14ac:dyDescent="0.35">
      <c r="A9139">
        <v>43.824430999999997</v>
      </c>
      <c r="B9139" t="s">
        <v>7317</v>
      </c>
      <c r="C9139" t="s">
        <v>7390</v>
      </c>
      <c r="E9139" t="str">
        <f>IFERROR(VLOOKUP(C9139,Elster!$A$5:$D$148,2,FALSE),"not in table")</f>
        <v xml:space="preserve">//   "ERWEITERUNGSTELEGRAMM"                            </v>
      </c>
      <c r="F9139">
        <f t="shared" si="674"/>
        <v>250</v>
      </c>
      <c r="G9139">
        <f t="shared" si="670"/>
        <v>4.9739999999971474E-3</v>
      </c>
    </row>
    <row r="9140" spans="1:7" hidden="1" x14ac:dyDescent="0.35">
      <c r="A9140">
        <v>43.829405000000001</v>
      </c>
      <c r="B9140" t="s">
        <v>7317</v>
      </c>
      <c r="C9140">
        <v>0</v>
      </c>
      <c r="E9140" t="str">
        <f>IFERROR(VLOOKUP(C9140,Elster!$A$5:$D$148,2,FALSE),"not in table")</f>
        <v>not in table</v>
      </c>
      <c r="F9140">
        <f t="shared" si="674"/>
        <v>0</v>
      </c>
      <c r="G9140">
        <f t="shared" si="670"/>
        <v>4.9740000000042528E-3</v>
      </c>
    </row>
    <row r="9141" spans="1:7" hidden="1" x14ac:dyDescent="0.35">
      <c r="A9141">
        <v>43.834353</v>
      </c>
      <c r="B9141" t="s">
        <v>7317</v>
      </c>
      <c r="C9141">
        <v>28</v>
      </c>
      <c r="E9141" t="str">
        <f>IFERROR(VLOOKUP(C9141,Elster!$A$5:$D$148,2,FALSE),"not in table")</f>
        <v xml:space="preserve">   "MAX_TEMP_KESSEL"                                  </v>
      </c>
      <c r="F9141">
        <f t="shared" si="674"/>
        <v>40</v>
      </c>
      <c r="G9141">
        <f t="shared" si="670"/>
        <v>4.9479999999988422E-3</v>
      </c>
    </row>
    <row r="9142" spans="1:7" hidden="1" x14ac:dyDescent="0.35">
      <c r="A9142">
        <v>43.839326999999997</v>
      </c>
      <c r="B9142" t="s">
        <v>7317</v>
      </c>
      <c r="C9142">
        <v>1</v>
      </c>
      <c r="E9142" t="str">
        <f>IFERROR(VLOOKUP(C9142,Elster!$A$5:$D$148,2,FALSE),"not in table")</f>
        <v xml:space="preserve">   "FEHLERMELDUNG"                                    </v>
      </c>
      <c r="F9142">
        <f t="shared" si="674"/>
        <v>1</v>
      </c>
      <c r="G9142">
        <f t="shared" si="670"/>
        <v>4.9739999999971474E-3</v>
      </c>
    </row>
    <row r="9143" spans="1:7" hidden="1" x14ac:dyDescent="0.35">
      <c r="A9143">
        <v>43.844299999999997</v>
      </c>
      <c r="B9143" t="s">
        <v>7317</v>
      </c>
      <c r="C9143" t="s">
        <v>7411</v>
      </c>
      <c r="E9143" t="str">
        <f>IFERROR(VLOOKUP(C9143,Elster!$A$5:$D$148,2,FALSE),"not in table")</f>
        <v>not in table</v>
      </c>
      <c r="F9143">
        <f t="shared" si="674"/>
        <v>244</v>
      </c>
      <c r="G9143">
        <f t="shared" si="670"/>
        <v>4.9729999999996721E-3</v>
      </c>
    </row>
    <row r="9144" spans="1:7" hidden="1" x14ac:dyDescent="0.35">
      <c r="A9144">
        <v>43.849248000000003</v>
      </c>
      <c r="B9144" t="s">
        <v>7317</v>
      </c>
      <c r="C9144">
        <v>2</v>
      </c>
      <c r="E9144" t="str">
        <f>IFERROR(VLOOKUP(C9144,Elster!$A$5:$D$148,2,FALSE),"not in table")</f>
        <v xml:space="preserve">   "KESSELSOLLTEMP"                                   </v>
      </c>
      <c r="F9144">
        <f t="shared" si="674"/>
        <v>2</v>
      </c>
      <c r="G9144">
        <f t="shared" si="670"/>
        <v>4.9480000000059476E-3</v>
      </c>
    </row>
    <row r="9145" spans="1:7" hidden="1" x14ac:dyDescent="0.35">
      <c r="A9145">
        <v>43.854222</v>
      </c>
      <c r="B9145" t="s">
        <v>7317</v>
      </c>
      <c r="C9145" t="s">
        <v>7384</v>
      </c>
      <c r="E9145" t="str">
        <f>IFERROR(VLOOKUP(C9145,Elster!$A$5:$D$148,2,FALSE),"not in table")</f>
        <v xml:space="preserve">   "MODGRAD"                                          </v>
      </c>
      <c r="F9145">
        <f t="shared" si="674"/>
        <v>45</v>
      </c>
      <c r="G9145">
        <f t="shared" si="670"/>
        <v>4.9739999999971474E-3</v>
      </c>
    </row>
    <row r="9146" spans="1:7" x14ac:dyDescent="0.35">
      <c r="A9146">
        <v>43.876071000000003</v>
      </c>
      <c r="B9146" t="s">
        <v>7319</v>
      </c>
      <c r="C9146" t="s">
        <v>7378</v>
      </c>
      <c r="D9146" t="str">
        <f>IFERROR(VLOOKUP(C9146,Elster!$A$5:$D$148,2,FALSE),"not in table")</f>
        <v xml:space="preserve">   "SAMMLERISTTEMP"                                   </v>
      </c>
      <c r="F9146">
        <f>HEX2DEC(C9146)</f>
        <v>13</v>
      </c>
      <c r="G9146">
        <f t="shared" si="670"/>
        <v>2.1849000000003116E-2</v>
      </c>
    </row>
    <row r="9147" spans="1:7" hidden="1" x14ac:dyDescent="0.35">
      <c r="A9147">
        <v>43.876097000000001</v>
      </c>
      <c r="B9147" t="s">
        <v>7317</v>
      </c>
      <c r="C9147" t="s">
        <v>7378</v>
      </c>
      <c r="E9147" t="str">
        <f>IFERROR(VLOOKUP(C9147,Elster!$A$5:$D$148,2,FALSE),"not in table")</f>
        <v xml:space="preserve">   "SAMMLERISTTEMP"                                   </v>
      </c>
      <c r="F9147">
        <f>HEX2DEC(C9147)</f>
        <v>13</v>
      </c>
      <c r="G9147">
        <f t="shared" si="670"/>
        <v>2.5999999998305157E-5</v>
      </c>
    </row>
    <row r="9148" spans="1:7" x14ac:dyDescent="0.35">
      <c r="A9148">
        <v>43.881070999999999</v>
      </c>
      <c r="B9148" t="s">
        <v>7319</v>
      </c>
      <c r="C9148">
        <v>0</v>
      </c>
      <c r="D9148" t="str">
        <f>IFERROR(VLOOKUP(C9148,Elster!$A$5:$D$148,2,FALSE),"not in table")</f>
        <v>not in table</v>
      </c>
      <c r="F9148">
        <f>HEX2DEC(C9148)</f>
        <v>0</v>
      </c>
      <c r="G9148">
        <f t="shared" si="670"/>
        <v>4.9739999999971474E-3</v>
      </c>
    </row>
    <row r="9149" spans="1:7" hidden="1" x14ac:dyDescent="0.35">
      <c r="A9149">
        <v>43.881096999999997</v>
      </c>
      <c r="B9149" t="s">
        <v>7317</v>
      </c>
      <c r="C9149">
        <v>0</v>
      </c>
      <c r="E9149" t="str">
        <f>IFERROR(VLOOKUP(C9149,Elster!$A$5:$D$148,2,FALSE),"not in table")</f>
        <v>not in table</v>
      </c>
      <c r="F9149">
        <f t="shared" ref="F9149:F9150" si="675">HEX2DEC(C9149)</f>
        <v>0</v>
      </c>
      <c r="G9149">
        <f t="shared" si="670"/>
        <v>2.5999999998305157E-5</v>
      </c>
    </row>
    <row r="9150" spans="1:7" hidden="1" x14ac:dyDescent="0.35">
      <c r="A9150">
        <v>43.886096999999999</v>
      </c>
      <c r="B9150" t="s">
        <v>7317</v>
      </c>
      <c r="C9150">
        <v>3</v>
      </c>
      <c r="E9150" t="str">
        <f>IFERROR(VLOOKUP(C9150,Elster!$A$5:$D$148,2,FALSE),"not in table")</f>
        <v xml:space="preserve">   "SPEICHERSOLLTEMP"                                 </v>
      </c>
      <c r="F9150">
        <f t="shared" si="675"/>
        <v>3</v>
      </c>
      <c r="G9150">
        <f t="shared" si="670"/>
        <v>5.000000000002558E-3</v>
      </c>
    </row>
    <row r="9151" spans="1:7" x14ac:dyDescent="0.35">
      <c r="A9151">
        <v>43.886096999999999</v>
      </c>
      <c r="B9151" t="s">
        <v>7319</v>
      </c>
      <c r="C9151">
        <v>3</v>
      </c>
      <c r="D9151" t="str">
        <f>IFERROR(VLOOKUP(C9151,Elster!$A$5:$D$148,2,FALSE),"not in table")</f>
        <v xml:space="preserve">   "SPEICHERSOLLTEMP"                                 </v>
      </c>
      <c r="F9151">
        <f>HEX2DEC(C9151)</f>
        <v>3</v>
      </c>
      <c r="G9151">
        <f t="shared" si="670"/>
        <v>0</v>
      </c>
    </row>
    <row r="9152" spans="1:7" hidden="1" x14ac:dyDescent="0.35">
      <c r="A9152">
        <v>43.891095999999997</v>
      </c>
      <c r="B9152" t="s">
        <v>7317</v>
      </c>
      <c r="C9152">
        <v>1</v>
      </c>
      <c r="E9152" t="str">
        <f>IFERROR(VLOOKUP(C9152,Elster!$A$5:$D$148,2,FALSE),"not in table")</f>
        <v xml:space="preserve">   "FEHLERMELDUNG"                                    </v>
      </c>
      <c r="F9152">
        <f>HEX2DEC(C9152)</f>
        <v>1</v>
      </c>
      <c r="G9152">
        <f t="shared" si="670"/>
        <v>4.9989999999979773E-3</v>
      </c>
    </row>
    <row r="9153" spans="1:7" x14ac:dyDescent="0.35">
      <c r="A9153">
        <v>43.891097000000002</v>
      </c>
      <c r="B9153" t="s">
        <v>7319</v>
      </c>
      <c r="C9153">
        <v>1</v>
      </c>
      <c r="D9153" t="str">
        <f>IFERROR(VLOOKUP(C9153,Elster!$A$5:$D$148,2,FALSE),"not in table")</f>
        <v xml:space="preserve">   "FEHLERMELDUNG"                                    </v>
      </c>
      <c r="F9153">
        <f>HEX2DEC(C9153)</f>
        <v>1</v>
      </c>
      <c r="G9153">
        <f t="shared" si="670"/>
        <v>1.0000000045806701E-6</v>
      </c>
    </row>
    <row r="9154" spans="1:7" hidden="1" x14ac:dyDescent="0.35">
      <c r="A9154">
        <v>43.896096</v>
      </c>
      <c r="B9154" t="s">
        <v>7317</v>
      </c>
      <c r="C9154">
        <v>0</v>
      </c>
      <c r="E9154" t="str">
        <f>IFERROR(VLOOKUP(C9154,Elster!$A$5:$D$148,2,FALSE),"not in table")</f>
        <v>not in table</v>
      </c>
      <c r="F9154">
        <f>HEX2DEC(C9154)</f>
        <v>0</v>
      </c>
      <c r="G9154">
        <f t="shared" si="670"/>
        <v>4.9989999999979773E-3</v>
      </c>
    </row>
    <row r="9155" spans="1:7" x14ac:dyDescent="0.35">
      <c r="A9155">
        <v>43.896096</v>
      </c>
      <c r="B9155" t="s">
        <v>7319</v>
      </c>
      <c r="C9155">
        <v>0</v>
      </c>
      <c r="D9155" t="str">
        <f>IFERROR(VLOOKUP(C9155,Elster!$A$5:$D$148,2,FALSE),"not in table")</f>
        <v>not in table</v>
      </c>
      <c r="F9155">
        <f>HEX2DEC(C9155)</f>
        <v>0</v>
      </c>
      <c r="G9155">
        <f t="shared" si="670"/>
        <v>0</v>
      </c>
    </row>
    <row r="9156" spans="1:7" hidden="1" x14ac:dyDescent="0.35">
      <c r="A9156">
        <v>43.901096000000003</v>
      </c>
      <c r="B9156" t="s">
        <v>7317</v>
      </c>
      <c r="C9156" t="s">
        <v>7390</v>
      </c>
      <c r="E9156" t="str">
        <f>IFERROR(VLOOKUP(C9156,Elster!$A$5:$D$148,2,FALSE),"not in table")</f>
        <v xml:space="preserve">//   "ERWEITERUNGSTELEGRAMM"                            </v>
      </c>
      <c r="F9156">
        <f>HEX2DEC(C9156)</f>
        <v>250</v>
      </c>
      <c r="G9156">
        <f t="shared" ref="G9156:G9219" si="676">A9156-A9155</f>
        <v>5.000000000002558E-3</v>
      </c>
    </row>
    <row r="9157" spans="1:7" x14ac:dyDescent="0.35">
      <c r="A9157">
        <v>43.901096000000003</v>
      </c>
      <c r="B9157" t="s">
        <v>7319</v>
      </c>
      <c r="C9157" t="s">
        <v>7390</v>
      </c>
      <c r="D9157" t="str">
        <f>IFERROR(VLOOKUP(C9157,Elster!$A$5:$D$148,2,FALSE),"not in table")</f>
        <v xml:space="preserve">//   "ERWEITERUNGSTELEGRAMM"                            </v>
      </c>
      <c r="F9157">
        <f>HEX2DEC(C9157)</f>
        <v>250</v>
      </c>
      <c r="G9157">
        <f t="shared" si="676"/>
        <v>0</v>
      </c>
    </row>
    <row r="9158" spans="1:7" hidden="1" x14ac:dyDescent="0.35">
      <c r="A9158">
        <v>43.906095999999998</v>
      </c>
      <c r="B9158" t="s">
        <v>7317</v>
      </c>
      <c r="C9158">
        <v>0</v>
      </c>
      <c r="E9158" t="str">
        <f>IFERROR(VLOOKUP(C9158,Elster!$A$5:$D$148,2,FALSE),"not in table")</f>
        <v>not in table</v>
      </c>
      <c r="F9158">
        <f>HEX2DEC(C9158)</f>
        <v>0</v>
      </c>
      <c r="G9158">
        <f t="shared" si="676"/>
        <v>4.9999999999954525E-3</v>
      </c>
    </row>
    <row r="9159" spans="1:7" x14ac:dyDescent="0.35">
      <c r="A9159">
        <v>43.906095999999998</v>
      </c>
      <c r="B9159" t="s">
        <v>7319</v>
      </c>
      <c r="C9159">
        <v>0</v>
      </c>
      <c r="D9159" t="str">
        <f>IFERROR(VLOOKUP(C9159,Elster!$A$5:$D$148,2,FALSE),"not in table")</f>
        <v>not in table</v>
      </c>
      <c r="F9159">
        <f>HEX2DEC(C9159)</f>
        <v>0</v>
      </c>
      <c r="G9159">
        <f t="shared" si="676"/>
        <v>0</v>
      </c>
    </row>
    <row r="9160" spans="1:7" hidden="1" x14ac:dyDescent="0.35">
      <c r="A9160">
        <v>43.911096000000001</v>
      </c>
      <c r="B9160" t="s">
        <v>7317</v>
      </c>
      <c r="C9160">
        <v>13</v>
      </c>
      <c r="E9160" t="str">
        <f>IFERROR(VLOOKUP(C9160,Elster!$A$5:$D$148,2,FALSE),"not in table")</f>
        <v xml:space="preserve">   "EINSTELL_SPEICHERSOLLTEMP"                        </v>
      </c>
      <c r="F9160">
        <f>HEX2DEC(C9160)</f>
        <v>19</v>
      </c>
      <c r="G9160">
        <f t="shared" si="676"/>
        <v>5.000000000002558E-3</v>
      </c>
    </row>
    <row r="9161" spans="1:7" x14ac:dyDescent="0.35">
      <c r="A9161">
        <v>43.911096000000001</v>
      </c>
      <c r="B9161" t="s">
        <v>7319</v>
      </c>
      <c r="C9161">
        <v>13</v>
      </c>
      <c r="D9161" t="str">
        <f>IFERROR(VLOOKUP(C9161,Elster!$A$5:$D$148,2,FALSE),"not in table")</f>
        <v xml:space="preserve">   "EINSTELL_SPEICHERSOLLTEMP"                        </v>
      </c>
      <c r="F9161">
        <f>HEX2DEC(C9161)</f>
        <v>19</v>
      </c>
      <c r="G9161">
        <f t="shared" si="676"/>
        <v>0</v>
      </c>
    </row>
    <row r="9162" spans="1:7" hidden="1" x14ac:dyDescent="0.35">
      <c r="A9162">
        <v>43.916096000000003</v>
      </c>
      <c r="B9162" t="s">
        <v>7317</v>
      </c>
      <c r="C9162">
        <v>1</v>
      </c>
      <c r="E9162" t="str">
        <f>IFERROR(VLOOKUP(C9162,Elster!$A$5:$D$148,2,FALSE),"not in table")</f>
        <v xml:space="preserve">   "FEHLERMELDUNG"                                    </v>
      </c>
      <c r="F9162">
        <f>HEX2DEC(C9162)</f>
        <v>1</v>
      </c>
      <c r="G9162">
        <f t="shared" si="676"/>
        <v>5.000000000002558E-3</v>
      </c>
    </row>
    <row r="9163" spans="1:7" x14ac:dyDescent="0.35">
      <c r="A9163">
        <v>43.916096000000003</v>
      </c>
      <c r="B9163" t="s">
        <v>7319</v>
      </c>
      <c r="C9163">
        <v>1</v>
      </c>
      <c r="D9163" t="str">
        <f>IFERROR(VLOOKUP(C9163,Elster!$A$5:$D$148,2,FALSE),"not in table")</f>
        <v xml:space="preserve">   "FEHLERMELDUNG"                                    </v>
      </c>
      <c r="F9163">
        <f>HEX2DEC(C9163)</f>
        <v>1</v>
      </c>
      <c r="G9163">
        <f t="shared" si="676"/>
        <v>0</v>
      </c>
    </row>
    <row r="9164" spans="1:7" hidden="1" x14ac:dyDescent="0.35">
      <c r="A9164">
        <v>43.921095999999999</v>
      </c>
      <c r="B9164" t="s">
        <v>7317</v>
      </c>
      <c r="C9164" t="s">
        <v>7412</v>
      </c>
      <c r="E9164" t="str">
        <f>IFERROR(VLOOKUP(C9164,Elster!$A$5:$D$148,2,FALSE),"not in table")</f>
        <v>not in table</v>
      </c>
      <c r="F9164">
        <f>HEX2DEC(C9164)</f>
        <v>214</v>
      </c>
      <c r="G9164">
        <f t="shared" si="676"/>
        <v>4.9999999999954525E-3</v>
      </c>
    </row>
    <row r="9165" spans="1:7" x14ac:dyDescent="0.35">
      <c r="A9165">
        <v>43.921095999999999</v>
      </c>
      <c r="B9165" t="s">
        <v>7319</v>
      </c>
      <c r="C9165" t="s">
        <v>7412</v>
      </c>
      <c r="D9165" t="str">
        <f>IFERROR(VLOOKUP(C9165,Elster!$A$5:$D$148,2,FALSE),"not in table")</f>
        <v>not in table</v>
      </c>
      <c r="F9165">
        <f>HEX2DEC(C9165)</f>
        <v>214</v>
      </c>
      <c r="G9165">
        <f t="shared" si="676"/>
        <v>0</v>
      </c>
    </row>
    <row r="9166" spans="1:7" hidden="1" x14ac:dyDescent="0.35">
      <c r="A9166">
        <v>43.926096000000001</v>
      </c>
      <c r="B9166" t="s">
        <v>7317</v>
      </c>
      <c r="C9166">
        <v>1</v>
      </c>
      <c r="E9166" t="str">
        <f>IFERROR(VLOOKUP(C9166,Elster!$A$5:$D$148,2,FALSE),"not in table")</f>
        <v xml:space="preserve">   "FEHLERMELDUNG"                                    </v>
      </c>
      <c r="F9166">
        <f>HEX2DEC(C9166)</f>
        <v>1</v>
      </c>
      <c r="G9166">
        <f t="shared" si="676"/>
        <v>5.000000000002558E-3</v>
      </c>
    </row>
    <row r="9167" spans="1:7" x14ac:dyDescent="0.35">
      <c r="A9167">
        <v>43.926096000000001</v>
      </c>
      <c r="B9167" t="s">
        <v>7319</v>
      </c>
      <c r="C9167">
        <v>1</v>
      </c>
      <c r="D9167" t="str">
        <f>IFERROR(VLOOKUP(C9167,Elster!$A$5:$D$148,2,FALSE),"not in table")</f>
        <v xml:space="preserve">   "FEHLERMELDUNG"                                    </v>
      </c>
      <c r="F9167">
        <f>HEX2DEC(C9167)</f>
        <v>1</v>
      </c>
      <c r="G9167">
        <f t="shared" si="676"/>
        <v>0</v>
      </c>
    </row>
    <row r="9168" spans="1:7" hidden="1" x14ac:dyDescent="0.35">
      <c r="A9168">
        <v>43.931095999999997</v>
      </c>
      <c r="B9168" t="s">
        <v>7317</v>
      </c>
      <c r="C9168" t="s">
        <v>7413</v>
      </c>
      <c r="E9168" t="str">
        <f>IFERROR(VLOOKUP(C9168,Elster!$A$5:$D$148,2,FALSE),"not in table")</f>
        <v>not in table</v>
      </c>
      <c r="F9168">
        <f>HEX2DEC(C9168)</f>
        <v>245</v>
      </c>
      <c r="G9168">
        <f t="shared" si="676"/>
        <v>4.9999999999954525E-3</v>
      </c>
    </row>
    <row r="9169" spans="1:7" x14ac:dyDescent="0.35">
      <c r="A9169">
        <v>43.931095999999997</v>
      </c>
      <c r="B9169" t="s">
        <v>7319</v>
      </c>
      <c r="C9169" t="s">
        <v>7413</v>
      </c>
      <c r="D9169" t="str">
        <f>IFERROR(VLOOKUP(C9169,Elster!$A$5:$D$148,2,FALSE),"not in table")</f>
        <v>not in table</v>
      </c>
      <c r="F9169">
        <f>HEX2DEC(C9169)</f>
        <v>245</v>
      </c>
      <c r="G9169">
        <f t="shared" si="676"/>
        <v>0</v>
      </c>
    </row>
    <row r="9170" spans="1:7" hidden="1" x14ac:dyDescent="0.35">
      <c r="A9170">
        <v>43.948855999999999</v>
      </c>
      <c r="B9170" t="s">
        <v>7317</v>
      </c>
      <c r="C9170">
        <v>3</v>
      </c>
      <c r="E9170" t="str">
        <f>IFERROR(VLOOKUP(C9170,Elster!$A$5:$D$148,2,FALSE),"not in table")</f>
        <v xml:space="preserve">   "SPEICHERSOLLTEMP"                                 </v>
      </c>
      <c r="F9170">
        <f t="shared" ref="F9170:F9182" si="677">HEX2DEC(C9170)</f>
        <v>3</v>
      </c>
      <c r="G9170">
        <f t="shared" si="676"/>
        <v>1.7760000000002663E-2</v>
      </c>
    </row>
    <row r="9171" spans="1:7" hidden="1" x14ac:dyDescent="0.35">
      <c r="A9171">
        <v>43.953830000000004</v>
      </c>
      <c r="B9171" t="s">
        <v>7317</v>
      </c>
      <c r="C9171">
        <v>0</v>
      </c>
      <c r="E9171" t="str">
        <f>IFERROR(VLOOKUP(C9171,Elster!$A$5:$D$148,2,FALSE),"not in table")</f>
        <v>not in table</v>
      </c>
      <c r="F9171">
        <f t="shared" si="677"/>
        <v>0</v>
      </c>
      <c r="G9171">
        <f t="shared" si="676"/>
        <v>4.9740000000042528E-3</v>
      </c>
    </row>
    <row r="9172" spans="1:7" hidden="1" x14ac:dyDescent="0.35">
      <c r="A9172">
        <v>43.958778000000002</v>
      </c>
      <c r="B9172" t="s">
        <v>7317</v>
      </c>
      <c r="C9172" t="s">
        <v>7378</v>
      </c>
      <c r="E9172" t="str">
        <f>IFERROR(VLOOKUP(C9172,Elster!$A$5:$D$148,2,FALSE),"not in table")</f>
        <v xml:space="preserve">   "SAMMLERISTTEMP"                                   </v>
      </c>
      <c r="F9172">
        <f t="shared" si="677"/>
        <v>13</v>
      </c>
      <c r="G9172">
        <f t="shared" si="676"/>
        <v>4.9479999999988422E-3</v>
      </c>
    </row>
    <row r="9173" spans="1:7" hidden="1" x14ac:dyDescent="0.35">
      <c r="A9173">
        <v>43.963751999999999</v>
      </c>
      <c r="B9173" t="s">
        <v>7317</v>
      </c>
      <c r="C9173">
        <v>2</v>
      </c>
      <c r="E9173" t="str">
        <f>IFERROR(VLOOKUP(C9173,Elster!$A$5:$D$148,2,FALSE),"not in table")</f>
        <v xml:space="preserve">   "KESSELSOLLTEMP"                                   </v>
      </c>
      <c r="F9173">
        <f t="shared" si="677"/>
        <v>2</v>
      </c>
      <c r="G9173">
        <f t="shared" si="676"/>
        <v>4.9739999999971474E-3</v>
      </c>
    </row>
    <row r="9174" spans="1:7" hidden="1" x14ac:dyDescent="0.35">
      <c r="A9174">
        <v>43.968724999999999</v>
      </c>
      <c r="B9174" t="s">
        <v>7317</v>
      </c>
      <c r="C9174">
        <v>0</v>
      </c>
      <c r="E9174" t="str">
        <f>IFERROR(VLOOKUP(C9174,Elster!$A$5:$D$148,2,FALSE),"not in table")</f>
        <v>not in table</v>
      </c>
      <c r="F9174">
        <f t="shared" si="677"/>
        <v>0</v>
      </c>
      <c r="G9174">
        <f t="shared" si="676"/>
        <v>4.9729999999996721E-3</v>
      </c>
    </row>
    <row r="9175" spans="1:7" hidden="1" x14ac:dyDescent="0.35">
      <c r="A9175">
        <v>43.973699000000003</v>
      </c>
      <c r="B9175" t="s">
        <v>7317</v>
      </c>
      <c r="C9175" t="s">
        <v>7390</v>
      </c>
      <c r="E9175" t="str">
        <f>IFERROR(VLOOKUP(C9175,Elster!$A$5:$D$148,2,FALSE),"not in table")</f>
        <v xml:space="preserve">//   "ERWEITERUNGSTELEGRAMM"                            </v>
      </c>
      <c r="F9175">
        <f t="shared" si="677"/>
        <v>250</v>
      </c>
      <c r="G9175">
        <f t="shared" si="676"/>
        <v>4.9740000000042528E-3</v>
      </c>
    </row>
    <row r="9176" spans="1:7" hidden="1" x14ac:dyDescent="0.35">
      <c r="A9176">
        <v>43.978647000000002</v>
      </c>
      <c r="B9176" t="s">
        <v>7317</v>
      </c>
      <c r="C9176">
        <v>0</v>
      </c>
      <c r="E9176" t="str">
        <f>IFERROR(VLOOKUP(C9176,Elster!$A$5:$D$148,2,FALSE),"not in table")</f>
        <v>not in table</v>
      </c>
      <c r="F9176">
        <f t="shared" si="677"/>
        <v>0</v>
      </c>
      <c r="G9176">
        <f t="shared" si="676"/>
        <v>4.9479999999988422E-3</v>
      </c>
    </row>
    <row r="9177" spans="1:7" hidden="1" x14ac:dyDescent="0.35">
      <c r="A9177">
        <v>43.983620999999999</v>
      </c>
      <c r="B9177" t="s">
        <v>7317</v>
      </c>
      <c r="C9177">
        <v>13</v>
      </c>
      <c r="E9177" t="str">
        <f>IFERROR(VLOOKUP(C9177,Elster!$A$5:$D$148,2,FALSE),"not in table")</f>
        <v xml:space="preserve">   "EINSTELL_SPEICHERSOLLTEMP"                        </v>
      </c>
      <c r="F9177">
        <f t="shared" si="677"/>
        <v>19</v>
      </c>
      <c r="G9177">
        <f t="shared" si="676"/>
        <v>4.9739999999971474E-3</v>
      </c>
    </row>
    <row r="9178" spans="1:7" hidden="1" x14ac:dyDescent="0.35">
      <c r="A9178">
        <v>43.988594999999997</v>
      </c>
      <c r="B9178" t="s">
        <v>7317</v>
      </c>
      <c r="C9178">
        <v>1</v>
      </c>
      <c r="E9178" t="str">
        <f>IFERROR(VLOOKUP(C9178,Elster!$A$5:$D$148,2,FALSE),"not in table")</f>
        <v xml:space="preserve">   "FEHLERMELDUNG"                                    </v>
      </c>
      <c r="F9178">
        <f t="shared" si="677"/>
        <v>1</v>
      </c>
      <c r="G9178">
        <f t="shared" si="676"/>
        <v>4.9739999999971474E-3</v>
      </c>
    </row>
    <row r="9179" spans="1:7" hidden="1" x14ac:dyDescent="0.35">
      <c r="A9179">
        <v>43.993569000000001</v>
      </c>
      <c r="B9179" t="s">
        <v>7317</v>
      </c>
      <c r="C9179" t="s">
        <v>7412</v>
      </c>
      <c r="E9179" t="str">
        <f>IFERROR(VLOOKUP(C9179,Elster!$A$5:$D$148,2,FALSE),"not in table")</f>
        <v>not in table</v>
      </c>
      <c r="F9179">
        <f t="shared" si="677"/>
        <v>214</v>
      </c>
      <c r="G9179">
        <f t="shared" si="676"/>
        <v>4.9740000000042528E-3</v>
      </c>
    </row>
    <row r="9180" spans="1:7" hidden="1" x14ac:dyDescent="0.35">
      <c r="A9180">
        <v>43.998517</v>
      </c>
      <c r="B9180" t="s">
        <v>7317</v>
      </c>
      <c r="C9180">
        <v>1</v>
      </c>
      <c r="E9180" t="str">
        <f>IFERROR(VLOOKUP(C9180,Elster!$A$5:$D$148,2,FALSE),"not in table")</f>
        <v xml:space="preserve">   "FEHLERMELDUNG"                                    </v>
      </c>
      <c r="F9180">
        <f t="shared" si="677"/>
        <v>1</v>
      </c>
      <c r="G9180">
        <f t="shared" si="676"/>
        <v>4.9479999999988422E-3</v>
      </c>
    </row>
    <row r="9181" spans="1:7" hidden="1" x14ac:dyDescent="0.35">
      <c r="A9181">
        <v>44.003489999999999</v>
      </c>
      <c r="B9181" t="s">
        <v>7317</v>
      </c>
      <c r="C9181" t="s">
        <v>7414</v>
      </c>
      <c r="E9181" t="str">
        <f>IFERROR(VLOOKUP(C9181,Elster!$A$5:$D$148,2,FALSE),"not in table")</f>
        <v>not in table</v>
      </c>
      <c r="F9181">
        <f t="shared" si="677"/>
        <v>246</v>
      </c>
      <c r="G9181">
        <f t="shared" si="676"/>
        <v>4.9729999999996721E-3</v>
      </c>
    </row>
    <row r="9182" spans="1:7" hidden="1" x14ac:dyDescent="0.35">
      <c r="A9182">
        <v>44.020287000000003</v>
      </c>
      <c r="B9182" t="s">
        <v>7317</v>
      </c>
      <c r="C9182" t="s">
        <v>7378</v>
      </c>
      <c r="E9182" t="str">
        <f>IFERROR(VLOOKUP(C9182,Elster!$A$5:$D$148,2,FALSE),"not in table")</f>
        <v xml:space="preserve">   "SAMMLERISTTEMP"                                   </v>
      </c>
      <c r="F9182">
        <f t="shared" si="677"/>
        <v>13</v>
      </c>
      <c r="G9182">
        <f t="shared" si="676"/>
        <v>1.6797000000003948E-2</v>
      </c>
    </row>
    <row r="9183" spans="1:7" x14ac:dyDescent="0.35">
      <c r="A9183">
        <v>44.020287000000003</v>
      </c>
      <c r="B9183" t="s">
        <v>7319</v>
      </c>
      <c r="C9183" t="s">
        <v>7378</v>
      </c>
      <c r="D9183" t="str">
        <f>IFERROR(VLOOKUP(C9183,Elster!$A$5:$D$148,2,FALSE),"not in table")</f>
        <v xml:space="preserve">   "SAMMLERISTTEMP"                                   </v>
      </c>
      <c r="F9183">
        <f>HEX2DEC(C9183)</f>
        <v>13</v>
      </c>
      <c r="G9183">
        <f t="shared" si="676"/>
        <v>0</v>
      </c>
    </row>
    <row r="9184" spans="1:7" hidden="1" x14ac:dyDescent="0.35">
      <c r="A9184">
        <v>44.025286999999999</v>
      </c>
      <c r="B9184" t="s">
        <v>7317</v>
      </c>
      <c r="C9184">
        <v>0</v>
      </c>
      <c r="E9184" t="str">
        <f>IFERROR(VLOOKUP(C9184,Elster!$A$5:$D$148,2,FALSE),"not in table")</f>
        <v>not in table</v>
      </c>
      <c r="F9184">
        <f>HEX2DEC(C9184)</f>
        <v>0</v>
      </c>
      <c r="G9184">
        <f t="shared" si="676"/>
        <v>4.9999999999954525E-3</v>
      </c>
    </row>
    <row r="9185" spans="1:7" x14ac:dyDescent="0.35">
      <c r="A9185">
        <v>44.025286999999999</v>
      </c>
      <c r="B9185" t="s">
        <v>7319</v>
      </c>
      <c r="C9185">
        <v>0</v>
      </c>
      <c r="D9185" t="str">
        <f>IFERROR(VLOOKUP(C9185,Elster!$A$5:$D$148,2,FALSE),"not in table")</f>
        <v>not in table</v>
      </c>
      <c r="F9185">
        <f>HEX2DEC(C9185)</f>
        <v>0</v>
      </c>
      <c r="G9185">
        <f t="shared" si="676"/>
        <v>0</v>
      </c>
    </row>
    <row r="9186" spans="1:7" hidden="1" x14ac:dyDescent="0.35">
      <c r="A9186">
        <v>44.030287000000001</v>
      </c>
      <c r="B9186" t="s">
        <v>7317</v>
      </c>
      <c r="C9186">
        <v>3</v>
      </c>
      <c r="E9186" t="str">
        <f>IFERROR(VLOOKUP(C9186,Elster!$A$5:$D$148,2,FALSE),"not in table")</f>
        <v xml:space="preserve">   "SPEICHERSOLLTEMP"                                 </v>
      </c>
      <c r="F9186">
        <f>HEX2DEC(C9186)</f>
        <v>3</v>
      </c>
      <c r="G9186">
        <f t="shared" si="676"/>
        <v>5.000000000002558E-3</v>
      </c>
    </row>
    <row r="9187" spans="1:7" x14ac:dyDescent="0.35">
      <c r="A9187">
        <v>44.030287000000001</v>
      </c>
      <c r="B9187" t="s">
        <v>7319</v>
      </c>
      <c r="C9187">
        <v>3</v>
      </c>
      <c r="D9187" t="str">
        <f>IFERROR(VLOOKUP(C9187,Elster!$A$5:$D$148,2,FALSE),"not in table")</f>
        <v xml:space="preserve">   "SPEICHERSOLLTEMP"                                 </v>
      </c>
      <c r="F9187">
        <f>HEX2DEC(C9187)</f>
        <v>3</v>
      </c>
      <c r="G9187">
        <f t="shared" si="676"/>
        <v>0</v>
      </c>
    </row>
    <row r="9188" spans="1:7" hidden="1" x14ac:dyDescent="0.35">
      <c r="A9188">
        <v>44.035286999999997</v>
      </c>
      <c r="B9188" t="s">
        <v>7317</v>
      </c>
      <c r="C9188">
        <v>1</v>
      </c>
      <c r="E9188" t="str">
        <f>IFERROR(VLOOKUP(C9188,Elster!$A$5:$D$148,2,FALSE),"not in table")</f>
        <v xml:space="preserve">   "FEHLERMELDUNG"                                    </v>
      </c>
      <c r="F9188">
        <f>HEX2DEC(C9188)</f>
        <v>1</v>
      </c>
      <c r="G9188">
        <f t="shared" si="676"/>
        <v>4.9999999999954525E-3</v>
      </c>
    </row>
    <row r="9189" spans="1:7" x14ac:dyDescent="0.35">
      <c r="A9189">
        <v>44.035286999999997</v>
      </c>
      <c r="B9189" t="s">
        <v>7319</v>
      </c>
      <c r="C9189">
        <v>1</v>
      </c>
      <c r="D9189" t="str">
        <f>IFERROR(VLOOKUP(C9189,Elster!$A$5:$D$148,2,FALSE),"not in table")</f>
        <v xml:space="preserve">   "FEHLERMELDUNG"                                    </v>
      </c>
      <c r="F9189">
        <f>HEX2DEC(C9189)</f>
        <v>1</v>
      </c>
      <c r="G9189">
        <f t="shared" si="676"/>
        <v>0</v>
      </c>
    </row>
    <row r="9190" spans="1:7" hidden="1" x14ac:dyDescent="0.35">
      <c r="A9190">
        <v>44.040286999999999</v>
      </c>
      <c r="B9190" t="s">
        <v>7317</v>
      </c>
      <c r="C9190">
        <v>0</v>
      </c>
      <c r="E9190" t="str">
        <f>IFERROR(VLOOKUP(C9190,Elster!$A$5:$D$148,2,FALSE),"not in table")</f>
        <v>not in table</v>
      </c>
      <c r="F9190">
        <f>HEX2DEC(C9190)</f>
        <v>0</v>
      </c>
      <c r="G9190">
        <f t="shared" si="676"/>
        <v>5.000000000002558E-3</v>
      </c>
    </row>
    <row r="9191" spans="1:7" x14ac:dyDescent="0.35">
      <c r="A9191">
        <v>44.040286999999999</v>
      </c>
      <c r="B9191" t="s">
        <v>7319</v>
      </c>
      <c r="C9191">
        <v>0</v>
      </c>
      <c r="D9191" t="str">
        <f>IFERROR(VLOOKUP(C9191,Elster!$A$5:$D$148,2,FALSE),"not in table")</f>
        <v>not in table</v>
      </c>
      <c r="F9191">
        <f>HEX2DEC(C9191)</f>
        <v>0</v>
      </c>
      <c r="G9191">
        <f t="shared" si="676"/>
        <v>0</v>
      </c>
    </row>
    <row r="9192" spans="1:7" hidden="1" x14ac:dyDescent="0.35">
      <c r="A9192">
        <v>44.045287000000002</v>
      </c>
      <c r="B9192" t="s">
        <v>7317</v>
      </c>
      <c r="C9192" t="s">
        <v>7390</v>
      </c>
      <c r="E9192" t="str">
        <f>IFERROR(VLOOKUP(C9192,Elster!$A$5:$D$148,2,FALSE),"not in table")</f>
        <v xml:space="preserve">//   "ERWEITERUNGSTELEGRAMM"                            </v>
      </c>
      <c r="F9192">
        <f>HEX2DEC(C9192)</f>
        <v>250</v>
      </c>
      <c r="G9192">
        <f t="shared" si="676"/>
        <v>5.000000000002558E-3</v>
      </c>
    </row>
    <row r="9193" spans="1:7" x14ac:dyDescent="0.35">
      <c r="A9193">
        <v>44.045287000000002</v>
      </c>
      <c r="B9193" t="s">
        <v>7319</v>
      </c>
      <c r="C9193" t="s">
        <v>7390</v>
      </c>
      <c r="D9193" t="str">
        <f>IFERROR(VLOOKUP(C9193,Elster!$A$5:$D$148,2,FALSE),"not in table")</f>
        <v xml:space="preserve">//   "ERWEITERUNGSTELEGRAMM"                            </v>
      </c>
      <c r="F9193">
        <f>HEX2DEC(C9193)</f>
        <v>250</v>
      </c>
      <c r="G9193">
        <f t="shared" si="676"/>
        <v>0</v>
      </c>
    </row>
    <row r="9194" spans="1:7" hidden="1" x14ac:dyDescent="0.35">
      <c r="A9194">
        <v>44.050286999999997</v>
      </c>
      <c r="B9194" t="s">
        <v>7317</v>
      </c>
      <c r="C9194" t="s">
        <v>7385</v>
      </c>
      <c r="E9194" t="str">
        <f>IFERROR(VLOOKUP(C9194,Elster!$A$5:$D$148,2,FALSE),"not in table")</f>
        <v xml:space="preserve">   "DATUM"                                            </v>
      </c>
      <c r="F9194">
        <f>HEX2DEC(C9194)</f>
        <v>10</v>
      </c>
      <c r="G9194">
        <f t="shared" si="676"/>
        <v>4.9999999999954525E-3</v>
      </c>
    </row>
    <row r="9195" spans="1:7" x14ac:dyDescent="0.35">
      <c r="A9195">
        <v>44.050286999999997</v>
      </c>
      <c r="B9195" t="s">
        <v>7319</v>
      </c>
      <c r="C9195" t="s">
        <v>7385</v>
      </c>
      <c r="D9195" t="str">
        <f>IFERROR(VLOOKUP(C9195,Elster!$A$5:$D$148,2,FALSE),"not in table")</f>
        <v xml:space="preserve">   "DATUM"                                            </v>
      </c>
      <c r="F9195">
        <f t="shared" ref="F9195:F9198" si="678">HEX2DEC(C9195)</f>
        <v>10</v>
      </c>
      <c r="G9195">
        <f t="shared" si="676"/>
        <v>0</v>
      </c>
    </row>
    <row r="9196" spans="1:7" x14ac:dyDescent="0.35">
      <c r="A9196">
        <v>44.055286000000002</v>
      </c>
      <c r="B9196" t="s">
        <v>7319</v>
      </c>
      <c r="C9196">
        <v>6</v>
      </c>
      <c r="D9196" t="str">
        <f>IFERROR(VLOOKUP(C9196,Elster!$A$5:$D$148,2,FALSE),"not in table")</f>
        <v xml:space="preserve">   "RAUMSOLLTEMP_II"                                  </v>
      </c>
      <c r="F9196">
        <f t="shared" si="678"/>
        <v>6</v>
      </c>
      <c r="G9196">
        <f t="shared" si="676"/>
        <v>4.9990000000050827E-3</v>
      </c>
    </row>
    <row r="9197" spans="1:7" hidden="1" x14ac:dyDescent="0.35">
      <c r="A9197">
        <v>44.055312000000001</v>
      </c>
      <c r="B9197" t="s">
        <v>7317</v>
      </c>
      <c r="C9197">
        <v>6</v>
      </c>
      <c r="E9197" t="str">
        <f>IFERROR(VLOOKUP(C9197,Elster!$A$5:$D$148,2,FALSE),"not in table")</f>
        <v xml:space="preserve">   "RAUMSOLLTEMP_II"                                  </v>
      </c>
      <c r="F9197">
        <f t="shared" si="678"/>
        <v>6</v>
      </c>
      <c r="G9197">
        <f t="shared" si="676"/>
        <v>2.5999999998305157E-5</v>
      </c>
    </row>
    <row r="9198" spans="1:7" hidden="1" x14ac:dyDescent="0.35">
      <c r="A9198">
        <v>44.060312000000003</v>
      </c>
      <c r="B9198" t="s">
        <v>7317</v>
      </c>
      <c r="C9198">
        <v>0</v>
      </c>
      <c r="E9198" t="str">
        <f>IFERROR(VLOOKUP(C9198,Elster!$A$5:$D$148,2,FALSE),"not in table")</f>
        <v>not in table</v>
      </c>
      <c r="F9198">
        <f t="shared" si="678"/>
        <v>0</v>
      </c>
      <c r="G9198">
        <f t="shared" si="676"/>
        <v>5.000000000002558E-3</v>
      </c>
    </row>
    <row r="9199" spans="1:7" x14ac:dyDescent="0.35">
      <c r="A9199">
        <v>44.060312000000003</v>
      </c>
      <c r="B9199" t="s">
        <v>7319</v>
      </c>
      <c r="C9199">
        <v>0</v>
      </c>
      <c r="D9199" t="str">
        <f>IFERROR(VLOOKUP(C9199,Elster!$A$5:$D$148,2,FALSE),"not in table")</f>
        <v>not in table</v>
      </c>
      <c r="F9199">
        <f>HEX2DEC(C9199)</f>
        <v>0</v>
      </c>
      <c r="G9199">
        <f t="shared" si="676"/>
        <v>0</v>
      </c>
    </row>
    <row r="9200" spans="1:7" hidden="1" x14ac:dyDescent="0.35">
      <c r="A9200">
        <v>44.065311999999999</v>
      </c>
      <c r="B9200" t="s">
        <v>7317</v>
      </c>
      <c r="C9200">
        <v>64</v>
      </c>
      <c r="E9200" t="str">
        <f>IFERROR(VLOOKUP(C9200,Elster!$A$5:$D$148,2,FALSE),"not in table")</f>
        <v xml:space="preserve">   "SAMMLER_PUMPE"                                    </v>
      </c>
      <c r="F9200">
        <f>HEX2DEC(C9200)</f>
        <v>100</v>
      </c>
      <c r="G9200">
        <f t="shared" si="676"/>
        <v>4.9999999999954525E-3</v>
      </c>
    </row>
    <row r="9201" spans="1:7" x14ac:dyDescent="0.35">
      <c r="A9201">
        <v>44.065311999999999</v>
      </c>
      <c r="B9201" t="s">
        <v>7319</v>
      </c>
      <c r="C9201">
        <v>64</v>
      </c>
      <c r="D9201" t="str">
        <f>IFERROR(VLOOKUP(C9201,Elster!$A$5:$D$148,2,FALSE),"not in table")</f>
        <v xml:space="preserve">   "SAMMLER_PUMPE"                                    </v>
      </c>
      <c r="F9201">
        <f>HEX2DEC(C9201)</f>
        <v>100</v>
      </c>
      <c r="G9201">
        <f t="shared" si="676"/>
        <v>0</v>
      </c>
    </row>
    <row r="9202" spans="1:7" hidden="1" x14ac:dyDescent="0.35">
      <c r="A9202">
        <v>44.070312000000001</v>
      </c>
      <c r="B9202" t="s">
        <v>7317</v>
      </c>
      <c r="C9202">
        <v>1</v>
      </c>
      <c r="E9202" t="str">
        <f>IFERROR(VLOOKUP(C9202,Elster!$A$5:$D$148,2,FALSE),"not in table")</f>
        <v xml:space="preserve">   "FEHLERMELDUNG"                                    </v>
      </c>
      <c r="F9202">
        <f>HEX2DEC(C9202)</f>
        <v>1</v>
      </c>
      <c r="G9202">
        <f t="shared" si="676"/>
        <v>5.000000000002558E-3</v>
      </c>
    </row>
    <row r="9203" spans="1:7" x14ac:dyDescent="0.35">
      <c r="A9203">
        <v>44.070312000000001</v>
      </c>
      <c r="B9203" t="s">
        <v>7319</v>
      </c>
      <c r="C9203">
        <v>1</v>
      </c>
      <c r="D9203" t="str">
        <f>IFERROR(VLOOKUP(C9203,Elster!$A$5:$D$148,2,FALSE),"not in table")</f>
        <v xml:space="preserve">   "FEHLERMELDUNG"                                    </v>
      </c>
      <c r="F9203">
        <f>HEX2DEC(C9203)</f>
        <v>1</v>
      </c>
      <c r="G9203">
        <f t="shared" si="676"/>
        <v>0</v>
      </c>
    </row>
    <row r="9204" spans="1:7" hidden="1" x14ac:dyDescent="0.35">
      <c r="A9204">
        <v>44.075311999999997</v>
      </c>
      <c r="B9204" t="s">
        <v>7317</v>
      </c>
      <c r="C9204" t="s">
        <v>7415</v>
      </c>
      <c r="E9204" t="str">
        <f>IFERROR(VLOOKUP(C9204,Elster!$A$5:$D$148,2,FALSE),"not in table")</f>
        <v xml:space="preserve">   "EINSTRAHLUNGS_SENSOR"                             </v>
      </c>
      <c r="F9204">
        <f>HEX2DEC(C9204)</f>
        <v>127</v>
      </c>
      <c r="G9204">
        <f t="shared" si="676"/>
        <v>4.9999999999954525E-3</v>
      </c>
    </row>
    <row r="9205" spans="1:7" x14ac:dyDescent="0.35">
      <c r="A9205">
        <v>44.075311999999997</v>
      </c>
      <c r="B9205" t="s">
        <v>7319</v>
      </c>
      <c r="C9205" t="s">
        <v>7415</v>
      </c>
      <c r="D9205" t="str">
        <f>IFERROR(VLOOKUP(C9205,Elster!$A$5:$D$148,2,FALSE),"not in table")</f>
        <v xml:space="preserve">   "EINSTRAHLUNGS_SENSOR"                             </v>
      </c>
      <c r="F9205">
        <f>HEX2DEC(C9205)</f>
        <v>127</v>
      </c>
      <c r="G9205">
        <f t="shared" si="676"/>
        <v>0</v>
      </c>
    </row>
    <row r="9206" spans="1:7" hidden="1" x14ac:dyDescent="0.35">
      <c r="A9206">
        <v>44.098123999999999</v>
      </c>
      <c r="B9206" t="s">
        <v>7317</v>
      </c>
      <c r="C9206">
        <v>3</v>
      </c>
      <c r="E9206" t="str">
        <f>IFERROR(VLOOKUP(C9206,Elster!$A$5:$D$148,2,FALSE),"not in table")</f>
        <v xml:space="preserve">   "SPEICHERSOLLTEMP"                                 </v>
      </c>
      <c r="F9206">
        <f t="shared" ref="F9206:F9218" si="679">HEX2DEC(C9206)</f>
        <v>3</v>
      </c>
      <c r="G9206">
        <f t="shared" si="676"/>
        <v>2.2812000000001831E-2</v>
      </c>
    </row>
    <row r="9207" spans="1:7" hidden="1" x14ac:dyDescent="0.35">
      <c r="A9207">
        <v>44.103098000000003</v>
      </c>
      <c r="B9207" t="s">
        <v>7317</v>
      </c>
      <c r="C9207">
        <v>0</v>
      </c>
      <c r="E9207" t="str">
        <f>IFERROR(VLOOKUP(C9207,Elster!$A$5:$D$148,2,FALSE),"not in table")</f>
        <v>not in table</v>
      </c>
      <c r="F9207">
        <f t="shared" si="679"/>
        <v>0</v>
      </c>
      <c r="G9207">
        <f t="shared" si="676"/>
        <v>4.9740000000042528E-3</v>
      </c>
    </row>
    <row r="9208" spans="1:7" hidden="1" x14ac:dyDescent="0.35">
      <c r="A9208">
        <v>44.108072</v>
      </c>
      <c r="B9208" t="s">
        <v>7317</v>
      </c>
      <c r="C9208" t="s">
        <v>7378</v>
      </c>
      <c r="E9208" t="str">
        <f>IFERROR(VLOOKUP(C9208,Elster!$A$5:$D$148,2,FALSE),"not in table")</f>
        <v xml:space="preserve">   "SAMMLERISTTEMP"                                   </v>
      </c>
      <c r="F9208">
        <f t="shared" si="679"/>
        <v>13</v>
      </c>
      <c r="G9208">
        <f t="shared" si="676"/>
        <v>4.9739999999971474E-3</v>
      </c>
    </row>
    <row r="9209" spans="1:7" hidden="1" x14ac:dyDescent="0.35">
      <c r="A9209">
        <v>44.113019999999999</v>
      </c>
      <c r="B9209" t="s">
        <v>7317</v>
      </c>
      <c r="C9209">
        <v>2</v>
      </c>
      <c r="E9209" t="str">
        <f>IFERROR(VLOOKUP(C9209,Elster!$A$5:$D$148,2,FALSE),"not in table")</f>
        <v xml:space="preserve">   "KESSELSOLLTEMP"                                   </v>
      </c>
      <c r="F9209">
        <f t="shared" si="679"/>
        <v>2</v>
      </c>
      <c r="G9209">
        <f t="shared" si="676"/>
        <v>4.9479999999988422E-3</v>
      </c>
    </row>
    <row r="9210" spans="1:7" hidden="1" x14ac:dyDescent="0.35">
      <c r="A9210">
        <v>44.117994000000003</v>
      </c>
      <c r="B9210" t="s">
        <v>7317</v>
      </c>
      <c r="C9210">
        <v>0</v>
      </c>
      <c r="E9210" t="str">
        <f>IFERROR(VLOOKUP(C9210,Elster!$A$5:$D$148,2,FALSE),"not in table")</f>
        <v>not in table</v>
      </c>
      <c r="F9210">
        <f t="shared" si="679"/>
        <v>0</v>
      </c>
      <c r="G9210">
        <f t="shared" si="676"/>
        <v>4.9740000000042528E-3</v>
      </c>
    </row>
    <row r="9211" spans="1:7" hidden="1" x14ac:dyDescent="0.35">
      <c r="A9211">
        <v>44.122968</v>
      </c>
      <c r="B9211" t="s">
        <v>7317</v>
      </c>
      <c r="C9211" t="s">
        <v>7390</v>
      </c>
      <c r="E9211" t="str">
        <f>IFERROR(VLOOKUP(C9211,Elster!$A$5:$D$148,2,FALSE),"not in table")</f>
        <v xml:space="preserve">//   "ERWEITERUNGSTELEGRAMM"                            </v>
      </c>
      <c r="F9211">
        <f t="shared" si="679"/>
        <v>250</v>
      </c>
      <c r="G9211">
        <f t="shared" si="676"/>
        <v>4.9739999999971474E-3</v>
      </c>
    </row>
    <row r="9212" spans="1:7" hidden="1" x14ac:dyDescent="0.35">
      <c r="A9212">
        <v>44.127941</v>
      </c>
      <c r="B9212" t="s">
        <v>7317</v>
      </c>
      <c r="C9212" t="s">
        <v>7385</v>
      </c>
      <c r="E9212" t="str">
        <f>IFERROR(VLOOKUP(C9212,Elster!$A$5:$D$148,2,FALSE),"not in table")</f>
        <v xml:space="preserve">   "DATUM"                                            </v>
      </c>
      <c r="F9212">
        <f t="shared" si="679"/>
        <v>10</v>
      </c>
      <c r="G9212">
        <f t="shared" si="676"/>
        <v>4.9729999999996721E-3</v>
      </c>
    </row>
    <row r="9213" spans="1:7" hidden="1" x14ac:dyDescent="0.35">
      <c r="A9213">
        <v>44.132888999999999</v>
      </c>
      <c r="B9213" t="s">
        <v>7317</v>
      </c>
      <c r="C9213">
        <v>6</v>
      </c>
      <c r="E9213" t="str">
        <f>IFERROR(VLOOKUP(C9213,Elster!$A$5:$D$148,2,FALSE),"not in table")</f>
        <v xml:space="preserve">   "RAUMSOLLTEMP_II"                                  </v>
      </c>
      <c r="F9213">
        <f t="shared" si="679"/>
        <v>6</v>
      </c>
      <c r="G9213">
        <f t="shared" si="676"/>
        <v>4.9479999999988422E-3</v>
      </c>
    </row>
    <row r="9214" spans="1:7" hidden="1" x14ac:dyDescent="0.35">
      <c r="A9214">
        <v>44.137863000000003</v>
      </c>
      <c r="B9214" t="s">
        <v>7317</v>
      </c>
      <c r="C9214">
        <v>0</v>
      </c>
      <c r="E9214" t="str">
        <f>IFERROR(VLOOKUP(C9214,Elster!$A$5:$D$148,2,FALSE),"not in table")</f>
        <v>not in table</v>
      </c>
      <c r="F9214">
        <f t="shared" si="679"/>
        <v>0</v>
      </c>
      <c r="G9214">
        <f t="shared" si="676"/>
        <v>4.9740000000042528E-3</v>
      </c>
    </row>
    <row r="9215" spans="1:7" hidden="1" x14ac:dyDescent="0.35">
      <c r="A9215">
        <v>44.142837</v>
      </c>
      <c r="B9215" t="s">
        <v>7317</v>
      </c>
      <c r="C9215">
        <v>64</v>
      </c>
      <c r="E9215" t="str">
        <f>IFERROR(VLOOKUP(C9215,Elster!$A$5:$D$148,2,FALSE),"not in table")</f>
        <v xml:space="preserve">   "SAMMLER_PUMPE"                                    </v>
      </c>
      <c r="F9215">
        <f t="shared" si="679"/>
        <v>100</v>
      </c>
      <c r="G9215">
        <f t="shared" si="676"/>
        <v>4.9739999999971474E-3</v>
      </c>
    </row>
    <row r="9216" spans="1:7" hidden="1" x14ac:dyDescent="0.35">
      <c r="A9216">
        <v>44.147810999999997</v>
      </c>
      <c r="B9216" t="s">
        <v>7317</v>
      </c>
      <c r="C9216">
        <v>1</v>
      </c>
      <c r="E9216" t="str">
        <f>IFERROR(VLOOKUP(C9216,Elster!$A$5:$D$148,2,FALSE),"not in table")</f>
        <v xml:space="preserve">   "FEHLERMELDUNG"                                    </v>
      </c>
      <c r="F9216">
        <f t="shared" si="679"/>
        <v>1</v>
      </c>
      <c r="G9216">
        <f t="shared" si="676"/>
        <v>4.9739999999971474E-3</v>
      </c>
    </row>
    <row r="9217" spans="1:7" hidden="1" x14ac:dyDescent="0.35">
      <c r="A9217">
        <v>44.152759000000003</v>
      </c>
      <c r="B9217" t="s">
        <v>7317</v>
      </c>
      <c r="C9217">
        <v>80</v>
      </c>
      <c r="E9217" t="str">
        <f>IFERROR(VLOOKUP(C9217,Elster!$A$5:$D$148,2,FALSE),"not in table")</f>
        <v xml:space="preserve">   "ECO_AKZEPTANZ_WW"                                 </v>
      </c>
      <c r="F9217">
        <f t="shared" si="679"/>
        <v>128</v>
      </c>
      <c r="G9217">
        <f t="shared" si="676"/>
        <v>4.9480000000059476E-3</v>
      </c>
    </row>
    <row r="9218" spans="1:7" hidden="1" x14ac:dyDescent="0.35">
      <c r="A9218">
        <v>44.163670000000003</v>
      </c>
      <c r="B9218" t="s">
        <v>7317</v>
      </c>
      <c r="C9218" t="s">
        <v>7378</v>
      </c>
      <c r="E9218" t="str">
        <f>IFERROR(VLOOKUP(C9218,Elster!$A$5:$D$148,2,FALSE),"not in table")</f>
        <v xml:space="preserve">   "SAMMLERISTTEMP"                                   </v>
      </c>
      <c r="F9218">
        <f t="shared" si="679"/>
        <v>13</v>
      </c>
      <c r="G9218">
        <f t="shared" si="676"/>
        <v>1.0911000000000115E-2</v>
      </c>
    </row>
    <row r="9219" spans="1:7" x14ac:dyDescent="0.35">
      <c r="A9219">
        <v>44.163670000000003</v>
      </c>
      <c r="B9219" t="s">
        <v>7319</v>
      </c>
      <c r="C9219" t="s">
        <v>7378</v>
      </c>
      <c r="D9219" t="str">
        <f>IFERROR(VLOOKUP(C9219,Elster!$A$5:$D$148,2,FALSE),"not in table")</f>
        <v xml:space="preserve">   "SAMMLERISTTEMP"                                   </v>
      </c>
      <c r="F9219">
        <f>HEX2DEC(C9219)</f>
        <v>13</v>
      </c>
      <c r="G9219">
        <f t="shared" si="676"/>
        <v>0</v>
      </c>
    </row>
    <row r="9220" spans="1:7" hidden="1" x14ac:dyDescent="0.35">
      <c r="A9220">
        <v>44.168669999999999</v>
      </c>
      <c r="B9220" t="s">
        <v>7317</v>
      </c>
      <c r="C9220">
        <v>0</v>
      </c>
      <c r="E9220" t="str">
        <f>IFERROR(VLOOKUP(C9220,Elster!$A$5:$D$148,2,FALSE),"not in table")</f>
        <v>not in table</v>
      </c>
      <c r="F9220">
        <f>HEX2DEC(C9220)</f>
        <v>0</v>
      </c>
      <c r="G9220">
        <f t="shared" ref="G9220:G9283" si="680">A9220-A9219</f>
        <v>4.9999999999954525E-3</v>
      </c>
    </row>
    <row r="9221" spans="1:7" x14ac:dyDescent="0.35">
      <c r="A9221">
        <v>44.168669999999999</v>
      </c>
      <c r="B9221" t="s">
        <v>7319</v>
      </c>
      <c r="C9221">
        <v>0</v>
      </c>
      <c r="D9221" t="str">
        <f>IFERROR(VLOOKUP(C9221,Elster!$A$5:$D$148,2,FALSE),"not in table")</f>
        <v>not in table</v>
      </c>
      <c r="F9221">
        <f>HEX2DEC(C9221)</f>
        <v>0</v>
      </c>
      <c r="G9221">
        <f t="shared" si="680"/>
        <v>0</v>
      </c>
    </row>
    <row r="9222" spans="1:7" hidden="1" x14ac:dyDescent="0.35">
      <c r="A9222">
        <v>44.173670000000001</v>
      </c>
      <c r="B9222" t="s">
        <v>7317</v>
      </c>
      <c r="C9222">
        <v>3</v>
      </c>
      <c r="E9222" t="str">
        <f>IFERROR(VLOOKUP(C9222,Elster!$A$5:$D$148,2,FALSE),"not in table")</f>
        <v xml:space="preserve">   "SPEICHERSOLLTEMP"                                 </v>
      </c>
      <c r="F9222">
        <f>HEX2DEC(C9222)</f>
        <v>3</v>
      </c>
      <c r="G9222">
        <f t="shared" si="680"/>
        <v>5.000000000002558E-3</v>
      </c>
    </row>
    <row r="9223" spans="1:7" x14ac:dyDescent="0.35">
      <c r="A9223">
        <v>44.173670000000001</v>
      </c>
      <c r="B9223" t="s">
        <v>7319</v>
      </c>
      <c r="C9223">
        <v>3</v>
      </c>
      <c r="D9223" t="str">
        <f>IFERROR(VLOOKUP(C9223,Elster!$A$5:$D$148,2,FALSE),"not in table")</f>
        <v xml:space="preserve">   "SPEICHERSOLLTEMP"                                 </v>
      </c>
      <c r="F9223">
        <f>HEX2DEC(C9223)</f>
        <v>3</v>
      </c>
      <c r="G9223">
        <f t="shared" si="680"/>
        <v>0</v>
      </c>
    </row>
    <row r="9224" spans="1:7" hidden="1" x14ac:dyDescent="0.35">
      <c r="A9224">
        <v>44.178669999999997</v>
      </c>
      <c r="B9224" t="s">
        <v>7317</v>
      </c>
      <c r="C9224">
        <v>1</v>
      </c>
      <c r="E9224" t="str">
        <f>IFERROR(VLOOKUP(C9224,Elster!$A$5:$D$148,2,FALSE),"not in table")</f>
        <v xml:space="preserve">   "FEHLERMELDUNG"                                    </v>
      </c>
      <c r="F9224">
        <f>HEX2DEC(C9224)</f>
        <v>1</v>
      </c>
      <c r="G9224">
        <f t="shared" si="680"/>
        <v>4.9999999999954525E-3</v>
      </c>
    </row>
    <row r="9225" spans="1:7" x14ac:dyDescent="0.35">
      <c r="A9225">
        <v>44.178669999999997</v>
      </c>
      <c r="B9225" t="s">
        <v>7319</v>
      </c>
      <c r="C9225">
        <v>1</v>
      </c>
      <c r="D9225" t="str">
        <f>IFERROR(VLOOKUP(C9225,Elster!$A$5:$D$148,2,FALSE),"not in table")</f>
        <v xml:space="preserve">   "FEHLERMELDUNG"                                    </v>
      </c>
      <c r="F9225">
        <f>HEX2DEC(C9225)</f>
        <v>1</v>
      </c>
      <c r="G9225">
        <f t="shared" si="680"/>
        <v>0</v>
      </c>
    </row>
    <row r="9226" spans="1:7" hidden="1" x14ac:dyDescent="0.35">
      <c r="A9226">
        <v>44.183669999999999</v>
      </c>
      <c r="B9226" t="s">
        <v>7317</v>
      </c>
      <c r="C9226">
        <v>0</v>
      </c>
      <c r="E9226" t="str">
        <f>IFERROR(VLOOKUP(C9226,Elster!$A$5:$D$148,2,FALSE),"not in table")</f>
        <v>not in table</v>
      </c>
      <c r="F9226">
        <f>HEX2DEC(C9226)</f>
        <v>0</v>
      </c>
      <c r="G9226">
        <f t="shared" si="680"/>
        <v>5.000000000002558E-3</v>
      </c>
    </row>
    <row r="9227" spans="1:7" x14ac:dyDescent="0.35">
      <c r="A9227">
        <v>44.183669999999999</v>
      </c>
      <c r="B9227" t="s">
        <v>7319</v>
      </c>
      <c r="C9227">
        <v>0</v>
      </c>
      <c r="D9227" t="str">
        <f>IFERROR(VLOOKUP(C9227,Elster!$A$5:$D$148,2,FALSE),"not in table")</f>
        <v>not in table</v>
      </c>
      <c r="F9227">
        <f>HEX2DEC(C9227)</f>
        <v>0</v>
      </c>
      <c r="G9227">
        <f t="shared" si="680"/>
        <v>0</v>
      </c>
    </row>
    <row r="9228" spans="1:7" hidden="1" x14ac:dyDescent="0.35">
      <c r="A9228">
        <v>44.188670000000002</v>
      </c>
      <c r="B9228" t="s">
        <v>7317</v>
      </c>
      <c r="C9228" t="s">
        <v>7390</v>
      </c>
      <c r="E9228" t="str">
        <f>IFERROR(VLOOKUP(C9228,Elster!$A$5:$D$148,2,FALSE),"not in table")</f>
        <v xml:space="preserve">//   "ERWEITERUNGSTELEGRAMM"                            </v>
      </c>
      <c r="F9228">
        <f>HEX2DEC(C9228)</f>
        <v>250</v>
      </c>
      <c r="G9228">
        <f t="shared" si="680"/>
        <v>5.000000000002558E-3</v>
      </c>
    </row>
    <row r="9229" spans="1:7" x14ac:dyDescent="0.35">
      <c r="A9229">
        <v>44.188670000000002</v>
      </c>
      <c r="B9229" t="s">
        <v>7319</v>
      </c>
      <c r="C9229" t="s">
        <v>7390</v>
      </c>
      <c r="D9229" t="str">
        <f>IFERROR(VLOOKUP(C9229,Elster!$A$5:$D$148,2,FALSE),"not in table")</f>
        <v xml:space="preserve">//   "ERWEITERUNGSTELEGRAMM"                            </v>
      </c>
      <c r="F9229">
        <f>HEX2DEC(C9229)</f>
        <v>250</v>
      </c>
      <c r="G9229">
        <f t="shared" si="680"/>
        <v>0</v>
      </c>
    </row>
    <row r="9230" spans="1:7" hidden="1" x14ac:dyDescent="0.35">
      <c r="A9230">
        <v>44.193669</v>
      </c>
      <c r="B9230" t="s">
        <v>7317</v>
      </c>
      <c r="C9230">
        <v>0</v>
      </c>
      <c r="E9230" t="str">
        <f>IFERROR(VLOOKUP(C9230,Elster!$A$5:$D$148,2,FALSE),"not in table")</f>
        <v>not in table</v>
      </c>
      <c r="F9230">
        <f>HEX2DEC(C9230)</f>
        <v>0</v>
      </c>
      <c r="G9230">
        <f t="shared" si="680"/>
        <v>4.9989999999979773E-3</v>
      </c>
    </row>
    <row r="9231" spans="1:7" x14ac:dyDescent="0.35">
      <c r="A9231">
        <v>44.193669999999997</v>
      </c>
      <c r="B9231" t="s">
        <v>7319</v>
      </c>
      <c r="C9231">
        <v>0</v>
      </c>
      <c r="D9231" t="str">
        <f>IFERROR(VLOOKUP(C9231,Elster!$A$5:$D$148,2,FALSE),"not in table")</f>
        <v>not in table</v>
      </c>
      <c r="F9231">
        <f>HEX2DEC(C9231)</f>
        <v>0</v>
      </c>
      <c r="G9231">
        <f t="shared" si="680"/>
        <v>9.9999999747524271E-7</v>
      </c>
    </row>
    <row r="9232" spans="1:7" hidden="1" x14ac:dyDescent="0.35">
      <c r="A9232">
        <v>44.198669000000002</v>
      </c>
      <c r="B9232" t="s">
        <v>7317</v>
      </c>
      <c r="C9232" t="s">
        <v>7386</v>
      </c>
      <c r="E9232" t="str">
        <f>IFERROR(VLOOKUP(C9232,Elster!$A$5:$D$148,2,FALSE),"not in table")</f>
        <v xml:space="preserve">   "SPEICHERISTTEMP"                                  </v>
      </c>
      <c r="F9232">
        <f>HEX2DEC(C9232)</f>
        <v>14</v>
      </c>
      <c r="G9232">
        <f t="shared" si="680"/>
        <v>4.9990000000050827E-3</v>
      </c>
    </row>
    <row r="9233" spans="1:7" x14ac:dyDescent="0.35">
      <c r="A9233">
        <v>44.198669000000002</v>
      </c>
      <c r="B9233" t="s">
        <v>7319</v>
      </c>
      <c r="C9233" t="s">
        <v>7386</v>
      </c>
      <c r="D9233" t="str">
        <f>IFERROR(VLOOKUP(C9233,Elster!$A$5:$D$148,2,FALSE),"not in table")</f>
        <v xml:space="preserve">   "SPEICHERISTTEMP"                                  </v>
      </c>
      <c r="F9233">
        <f t="shared" ref="F9233:F9234" si="681">HEX2DEC(C9233)</f>
        <v>14</v>
      </c>
      <c r="G9233">
        <f t="shared" si="680"/>
        <v>0</v>
      </c>
    </row>
    <row r="9234" spans="1:7" x14ac:dyDescent="0.35">
      <c r="A9234">
        <v>44.203668999999998</v>
      </c>
      <c r="B9234" t="s">
        <v>7319</v>
      </c>
      <c r="C9234" t="s">
        <v>7396</v>
      </c>
      <c r="D9234" t="str">
        <f>IFERROR(VLOOKUP(C9234,Elster!$A$5:$D$148,2,FALSE),"not in table")</f>
        <v xml:space="preserve">   "INITIALISIERUNG"                                  </v>
      </c>
      <c r="F9234">
        <f t="shared" si="681"/>
        <v>254</v>
      </c>
      <c r="G9234">
        <f t="shared" si="680"/>
        <v>4.9999999999954525E-3</v>
      </c>
    </row>
    <row r="9235" spans="1:7" hidden="1" x14ac:dyDescent="0.35">
      <c r="A9235">
        <v>44.203695000000003</v>
      </c>
      <c r="B9235" t="s">
        <v>7317</v>
      </c>
      <c r="C9235" t="s">
        <v>7396</v>
      </c>
      <c r="E9235" t="str">
        <f>IFERROR(VLOOKUP(C9235,Elster!$A$5:$D$148,2,FALSE),"not in table")</f>
        <v xml:space="preserve">   "INITIALISIERUNG"                                  </v>
      </c>
      <c r="F9235">
        <f>HEX2DEC(C9235)</f>
        <v>254</v>
      </c>
      <c r="G9235">
        <f t="shared" si="680"/>
        <v>2.6000000005410584E-5</v>
      </c>
    </row>
    <row r="9236" spans="1:7" x14ac:dyDescent="0.35">
      <c r="A9236">
        <v>44.208669</v>
      </c>
      <c r="B9236" t="s">
        <v>7319</v>
      </c>
      <c r="C9236">
        <v>70</v>
      </c>
      <c r="D9236" t="str">
        <f>IFERROR(VLOOKUP(C9236,Elster!$A$5:$D$148,2,FALSE),"not in table")</f>
        <v xml:space="preserve">   "DREHZAHLREG_JA_NEIN"                              </v>
      </c>
      <c r="F9236">
        <f>HEX2DEC(C9236)</f>
        <v>112</v>
      </c>
      <c r="G9236">
        <f t="shared" si="680"/>
        <v>4.9739999999971474E-3</v>
      </c>
    </row>
    <row r="9237" spans="1:7" hidden="1" x14ac:dyDescent="0.35">
      <c r="A9237">
        <v>44.208694999999999</v>
      </c>
      <c r="B9237" t="s">
        <v>7317</v>
      </c>
      <c r="C9237">
        <v>70</v>
      </c>
      <c r="E9237" t="str">
        <f>IFERROR(VLOOKUP(C9237,Elster!$A$5:$D$148,2,FALSE),"not in table")</f>
        <v xml:space="preserve">   "DREHZAHLREG_JA_NEIN"                              </v>
      </c>
      <c r="F9237">
        <f>HEX2DEC(C9237)</f>
        <v>112</v>
      </c>
      <c r="G9237">
        <f t="shared" si="680"/>
        <v>2.5999999998305157E-5</v>
      </c>
    </row>
    <row r="9238" spans="1:7" x14ac:dyDescent="0.35">
      <c r="A9238">
        <v>44.213669000000003</v>
      </c>
      <c r="B9238" t="s">
        <v>7319</v>
      </c>
      <c r="C9238">
        <v>2</v>
      </c>
      <c r="D9238" t="str">
        <f>IFERROR(VLOOKUP(C9238,Elster!$A$5:$D$148,2,FALSE),"not in table")</f>
        <v xml:space="preserve">   "KESSELSOLLTEMP"                                   </v>
      </c>
      <c r="F9238">
        <f>HEX2DEC(C9238)</f>
        <v>2</v>
      </c>
      <c r="G9238">
        <f t="shared" si="680"/>
        <v>4.9740000000042528E-3</v>
      </c>
    </row>
    <row r="9239" spans="1:7" hidden="1" x14ac:dyDescent="0.35">
      <c r="A9239">
        <v>44.213695000000001</v>
      </c>
      <c r="B9239" t="s">
        <v>7317</v>
      </c>
      <c r="C9239">
        <v>2</v>
      </c>
      <c r="E9239" t="str">
        <f>IFERROR(VLOOKUP(C9239,Elster!$A$5:$D$148,2,FALSE),"not in table")</f>
        <v xml:space="preserve">   "KESSELSOLLTEMP"                                   </v>
      </c>
      <c r="F9239">
        <f>HEX2DEC(C9239)</f>
        <v>2</v>
      </c>
      <c r="G9239">
        <f t="shared" si="680"/>
        <v>2.5999999998305157E-5</v>
      </c>
    </row>
    <row r="9240" spans="1:7" x14ac:dyDescent="0.35">
      <c r="A9240">
        <v>44.218668999999998</v>
      </c>
      <c r="B9240" t="s">
        <v>7319</v>
      </c>
      <c r="C9240">
        <v>87</v>
      </c>
      <c r="D9240" t="str">
        <f>IFERROR(VLOOKUP(C9240,Elster!$A$5:$D$148,2,FALSE),"not in table")</f>
        <v xml:space="preserve">   "SOLAR_GESAMTERTRAG_WH"                            </v>
      </c>
      <c r="F9240">
        <f>HEX2DEC(C9240)</f>
        <v>135</v>
      </c>
      <c r="G9240">
        <f t="shared" si="680"/>
        <v>4.9739999999971474E-3</v>
      </c>
    </row>
    <row r="9241" spans="1:7" hidden="1" x14ac:dyDescent="0.35">
      <c r="A9241">
        <v>44.218694999999997</v>
      </c>
      <c r="B9241" t="s">
        <v>7317</v>
      </c>
      <c r="C9241">
        <v>87</v>
      </c>
      <c r="E9241" t="str">
        <f>IFERROR(VLOOKUP(C9241,Elster!$A$5:$D$148,2,FALSE),"not in table")</f>
        <v xml:space="preserve">   "SOLAR_GESAMTERTRAG_WH"                            </v>
      </c>
      <c r="F9241">
        <f t="shared" ref="F9241:F9254" si="682">HEX2DEC(C9241)</f>
        <v>135</v>
      </c>
      <c r="G9241">
        <f t="shared" si="680"/>
        <v>2.5999999998305157E-5</v>
      </c>
    </row>
    <row r="9242" spans="1:7" hidden="1" x14ac:dyDescent="0.35">
      <c r="A9242">
        <v>44.224840999999998</v>
      </c>
      <c r="B9242" t="s">
        <v>7317</v>
      </c>
      <c r="C9242">
        <v>3</v>
      </c>
      <c r="E9242" t="str">
        <f>IFERROR(VLOOKUP(C9242,Elster!$A$5:$D$148,2,FALSE),"not in table")</f>
        <v xml:space="preserve">   "SPEICHERSOLLTEMP"                                 </v>
      </c>
      <c r="F9242">
        <f t="shared" si="682"/>
        <v>3</v>
      </c>
      <c r="G9242">
        <f t="shared" si="680"/>
        <v>6.146000000001095E-3</v>
      </c>
    </row>
    <row r="9243" spans="1:7" hidden="1" x14ac:dyDescent="0.35">
      <c r="A9243">
        <v>44.229815000000002</v>
      </c>
      <c r="B9243" t="s">
        <v>7317</v>
      </c>
      <c r="C9243">
        <v>0</v>
      </c>
      <c r="E9243" t="str">
        <f>IFERROR(VLOOKUP(C9243,Elster!$A$5:$D$148,2,FALSE),"not in table")</f>
        <v>not in table</v>
      </c>
      <c r="F9243">
        <f t="shared" si="682"/>
        <v>0</v>
      </c>
      <c r="G9243">
        <f t="shared" si="680"/>
        <v>4.9740000000042528E-3</v>
      </c>
    </row>
    <row r="9244" spans="1:7" hidden="1" x14ac:dyDescent="0.35">
      <c r="A9244">
        <v>44.234763000000001</v>
      </c>
      <c r="B9244" t="s">
        <v>7317</v>
      </c>
      <c r="C9244" t="s">
        <v>7378</v>
      </c>
      <c r="E9244" t="str">
        <f>IFERROR(VLOOKUP(C9244,Elster!$A$5:$D$148,2,FALSE),"not in table")</f>
        <v xml:space="preserve">   "SAMMLERISTTEMP"                                   </v>
      </c>
      <c r="F9244">
        <f t="shared" si="682"/>
        <v>13</v>
      </c>
      <c r="G9244">
        <f t="shared" si="680"/>
        <v>4.9479999999988422E-3</v>
      </c>
    </row>
    <row r="9245" spans="1:7" hidden="1" x14ac:dyDescent="0.35">
      <c r="A9245">
        <v>44.239736000000001</v>
      </c>
      <c r="B9245" t="s">
        <v>7317</v>
      </c>
      <c r="C9245">
        <v>2</v>
      </c>
      <c r="E9245" t="str">
        <f>IFERROR(VLOOKUP(C9245,Elster!$A$5:$D$148,2,FALSE),"not in table")</f>
        <v xml:space="preserve">   "KESSELSOLLTEMP"                                   </v>
      </c>
      <c r="F9245">
        <f t="shared" si="682"/>
        <v>2</v>
      </c>
      <c r="G9245">
        <f t="shared" si="680"/>
        <v>4.9729999999996721E-3</v>
      </c>
    </row>
    <row r="9246" spans="1:7" hidden="1" x14ac:dyDescent="0.35">
      <c r="A9246">
        <v>44.244709999999998</v>
      </c>
      <c r="B9246" t="s">
        <v>7317</v>
      </c>
      <c r="C9246">
        <v>0</v>
      </c>
      <c r="E9246" t="str">
        <f>IFERROR(VLOOKUP(C9246,Elster!$A$5:$D$148,2,FALSE),"not in table")</f>
        <v>not in table</v>
      </c>
      <c r="F9246">
        <f t="shared" si="682"/>
        <v>0</v>
      </c>
      <c r="G9246">
        <f t="shared" si="680"/>
        <v>4.9739999999971474E-3</v>
      </c>
    </row>
    <row r="9247" spans="1:7" hidden="1" x14ac:dyDescent="0.35">
      <c r="A9247">
        <v>44.249657999999997</v>
      </c>
      <c r="B9247" t="s">
        <v>7317</v>
      </c>
      <c r="C9247" t="s">
        <v>7390</v>
      </c>
      <c r="E9247" t="str">
        <f>IFERROR(VLOOKUP(C9247,Elster!$A$5:$D$148,2,FALSE),"not in table")</f>
        <v xml:space="preserve">//   "ERWEITERUNGSTELEGRAMM"                            </v>
      </c>
      <c r="F9247">
        <f t="shared" si="682"/>
        <v>250</v>
      </c>
      <c r="G9247">
        <f t="shared" si="680"/>
        <v>4.9479999999988422E-3</v>
      </c>
    </row>
    <row r="9248" spans="1:7" hidden="1" x14ac:dyDescent="0.35">
      <c r="A9248">
        <v>44.254632000000001</v>
      </c>
      <c r="B9248" t="s">
        <v>7317</v>
      </c>
      <c r="C9248">
        <v>0</v>
      </c>
      <c r="E9248" t="str">
        <f>IFERROR(VLOOKUP(C9248,Elster!$A$5:$D$148,2,FALSE),"not in table")</f>
        <v>not in table</v>
      </c>
      <c r="F9248">
        <f t="shared" si="682"/>
        <v>0</v>
      </c>
      <c r="G9248">
        <f t="shared" si="680"/>
        <v>4.9740000000042528E-3</v>
      </c>
    </row>
    <row r="9249" spans="1:7" hidden="1" x14ac:dyDescent="0.35">
      <c r="A9249">
        <v>44.259605999999998</v>
      </c>
      <c r="B9249" t="s">
        <v>7317</v>
      </c>
      <c r="C9249" t="s">
        <v>7386</v>
      </c>
      <c r="E9249" t="str">
        <f>IFERROR(VLOOKUP(C9249,Elster!$A$5:$D$148,2,FALSE),"not in table")</f>
        <v xml:space="preserve">   "SPEICHERISTTEMP"                                  </v>
      </c>
      <c r="F9249">
        <f t="shared" si="682"/>
        <v>14</v>
      </c>
      <c r="G9249">
        <f t="shared" si="680"/>
        <v>4.9739999999971474E-3</v>
      </c>
    </row>
    <row r="9250" spans="1:7" hidden="1" x14ac:dyDescent="0.35">
      <c r="A9250">
        <v>44.264580000000002</v>
      </c>
      <c r="B9250" t="s">
        <v>7317</v>
      </c>
      <c r="C9250" t="s">
        <v>7396</v>
      </c>
      <c r="E9250" t="str">
        <f>IFERROR(VLOOKUP(C9250,Elster!$A$5:$D$148,2,FALSE),"not in table")</f>
        <v xml:space="preserve">   "INITIALISIERUNG"                                  </v>
      </c>
      <c r="F9250">
        <f t="shared" si="682"/>
        <v>254</v>
      </c>
      <c r="G9250">
        <f t="shared" si="680"/>
        <v>4.9740000000042528E-3</v>
      </c>
    </row>
    <row r="9251" spans="1:7" hidden="1" x14ac:dyDescent="0.35">
      <c r="A9251">
        <v>44.269528000000001</v>
      </c>
      <c r="B9251" t="s">
        <v>7317</v>
      </c>
      <c r="C9251">
        <v>70</v>
      </c>
      <c r="E9251" t="str">
        <f>IFERROR(VLOOKUP(C9251,Elster!$A$5:$D$148,2,FALSE),"not in table")</f>
        <v xml:space="preserve">   "DREHZAHLREG_JA_NEIN"                              </v>
      </c>
      <c r="F9251">
        <f t="shared" si="682"/>
        <v>112</v>
      </c>
      <c r="G9251">
        <f t="shared" si="680"/>
        <v>4.9479999999988422E-3</v>
      </c>
    </row>
    <row r="9252" spans="1:7" hidden="1" x14ac:dyDescent="0.35">
      <c r="A9252">
        <v>44.274501000000001</v>
      </c>
      <c r="B9252" t="s">
        <v>7317</v>
      </c>
      <c r="C9252">
        <v>2</v>
      </c>
      <c r="E9252" t="str">
        <f>IFERROR(VLOOKUP(C9252,Elster!$A$5:$D$148,2,FALSE),"not in table")</f>
        <v xml:space="preserve">   "KESSELSOLLTEMP"                                   </v>
      </c>
      <c r="F9252">
        <f t="shared" si="682"/>
        <v>2</v>
      </c>
      <c r="G9252">
        <f t="shared" si="680"/>
        <v>4.9729999999996721E-3</v>
      </c>
    </row>
    <row r="9253" spans="1:7" hidden="1" x14ac:dyDescent="0.35">
      <c r="A9253">
        <v>44.279474999999998</v>
      </c>
      <c r="B9253" t="s">
        <v>7317</v>
      </c>
      <c r="C9253">
        <v>88</v>
      </c>
      <c r="E9253" t="str">
        <f>IFERROR(VLOOKUP(C9253,Elster!$A$5:$D$148,2,FALSE),"not in table")</f>
        <v xml:space="preserve">   "SOLAR_GESAMTERTRAG_KWH"                           </v>
      </c>
      <c r="F9253">
        <f t="shared" si="682"/>
        <v>136</v>
      </c>
      <c r="G9253">
        <f t="shared" si="680"/>
        <v>4.9739999999971474E-3</v>
      </c>
    </row>
    <row r="9254" spans="1:7" hidden="1" x14ac:dyDescent="0.35">
      <c r="A9254">
        <v>44.292026999999997</v>
      </c>
      <c r="B9254" t="s">
        <v>7317</v>
      </c>
      <c r="C9254" t="s">
        <v>7378</v>
      </c>
      <c r="E9254" t="str">
        <f>IFERROR(VLOOKUP(C9254,Elster!$A$5:$D$148,2,FALSE),"not in table")</f>
        <v xml:space="preserve">   "SAMMLERISTTEMP"                                   </v>
      </c>
      <c r="F9254">
        <f t="shared" si="682"/>
        <v>13</v>
      </c>
      <c r="G9254">
        <f t="shared" si="680"/>
        <v>1.2551999999999452E-2</v>
      </c>
    </row>
    <row r="9255" spans="1:7" x14ac:dyDescent="0.35">
      <c r="A9255">
        <v>44.292026999999997</v>
      </c>
      <c r="B9255" t="s">
        <v>7319</v>
      </c>
      <c r="C9255" t="s">
        <v>7378</v>
      </c>
      <c r="D9255" t="str">
        <f>IFERROR(VLOOKUP(C9255,Elster!$A$5:$D$148,2,FALSE),"not in table")</f>
        <v xml:space="preserve">   "SAMMLERISTTEMP"                                   </v>
      </c>
      <c r="F9255">
        <f>HEX2DEC(C9255)</f>
        <v>13</v>
      </c>
      <c r="G9255">
        <f t="shared" si="680"/>
        <v>0</v>
      </c>
    </row>
    <row r="9256" spans="1:7" hidden="1" x14ac:dyDescent="0.35">
      <c r="A9256">
        <v>44.297027</v>
      </c>
      <c r="B9256" t="s">
        <v>7317</v>
      </c>
      <c r="C9256">
        <v>0</v>
      </c>
      <c r="E9256" t="str">
        <f>IFERROR(VLOOKUP(C9256,Elster!$A$5:$D$148,2,FALSE),"not in table")</f>
        <v>not in table</v>
      </c>
      <c r="F9256">
        <f>HEX2DEC(C9256)</f>
        <v>0</v>
      </c>
      <c r="G9256">
        <f t="shared" si="680"/>
        <v>5.000000000002558E-3</v>
      </c>
    </row>
    <row r="9257" spans="1:7" x14ac:dyDescent="0.35">
      <c r="A9257">
        <v>44.297027</v>
      </c>
      <c r="B9257" t="s">
        <v>7319</v>
      </c>
      <c r="C9257">
        <v>0</v>
      </c>
      <c r="D9257" t="str">
        <f>IFERROR(VLOOKUP(C9257,Elster!$A$5:$D$148,2,FALSE),"not in table")</f>
        <v>not in table</v>
      </c>
      <c r="F9257">
        <f>HEX2DEC(C9257)</f>
        <v>0</v>
      </c>
      <c r="G9257">
        <f t="shared" si="680"/>
        <v>0</v>
      </c>
    </row>
    <row r="9258" spans="1:7" hidden="1" x14ac:dyDescent="0.35">
      <c r="A9258">
        <v>44.302027000000002</v>
      </c>
      <c r="B9258" t="s">
        <v>7317</v>
      </c>
      <c r="C9258">
        <v>3</v>
      </c>
      <c r="E9258" t="str">
        <f>IFERROR(VLOOKUP(C9258,Elster!$A$5:$D$148,2,FALSE),"not in table")</f>
        <v xml:space="preserve">   "SPEICHERSOLLTEMP"                                 </v>
      </c>
      <c r="F9258">
        <f>HEX2DEC(C9258)</f>
        <v>3</v>
      </c>
      <c r="G9258">
        <f t="shared" si="680"/>
        <v>5.000000000002558E-3</v>
      </c>
    </row>
    <row r="9259" spans="1:7" x14ac:dyDescent="0.35">
      <c r="A9259">
        <v>44.302027000000002</v>
      </c>
      <c r="B9259" t="s">
        <v>7319</v>
      </c>
      <c r="C9259">
        <v>3</v>
      </c>
      <c r="D9259" t="str">
        <f>IFERROR(VLOOKUP(C9259,Elster!$A$5:$D$148,2,FALSE),"not in table")</f>
        <v xml:space="preserve">   "SPEICHERSOLLTEMP"                                 </v>
      </c>
      <c r="F9259">
        <f t="shared" ref="F9259:F9260" si="683">HEX2DEC(C9259)</f>
        <v>3</v>
      </c>
      <c r="G9259">
        <f t="shared" si="680"/>
        <v>0</v>
      </c>
    </row>
    <row r="9260" spans="1:7" x14ac:dyDescent="0.35">
      <c r="A9260">
        <v>44.307026999999998</v>
      </c>
      <c r="B9260" t="s">
        <v>7319</v>
      </c>
      <c r="C9260">
        <v>1</v>
      </c>
      <c r="D9260" t="str">
        <f>IFERROR(VLOOKUP(C9260,Elster!$A$5:$D$148,2,FALSE),"not in table")</f>
        <v xml:space="preserve">   "FEHLERMELDUNG"                                    </v>
      </c>
      <c r="F9260">
        <f t="shared" si="683"/>
        <v>1</v>
      </c>
      <c r="G9260">
        <f t="shared" si="680"/>
        <v>4.9999999999954525E-3</v>
      </c>
    </row>
    <row r="9261" spans="1:7" hidden="1" x14ac:dyDescent="0.35">
      <c r="A9261">
        <v>44.307053000000003</v>
      </c>
      <c r="B9261" t="s">
        <v>7317</v>
      </c>
      <c r="C9261">
        <v>1</v>
      </c>
      <c r="E9261" t="str">
        <f>IFERROR(VLOOKUP(C9261,Elster!$A$5:$D$148,2,FALSE),"not in table")</f>
        <v xml:space="preserve">   "FEHLERMELDUNG"                                    </v>
      </c>
      <c r="F9261">
        <f>HEX2DEC(C9261)</f>
        <v>1</v>
      </c>
      <c r="G9261">
        <f t="shared" si="680"/>
        <v>2.6000000005410584E-5</v>
      </c>
    </row>
    <row r="9262" spans="1:7" x14ac:dyDescent="0.35">
      <c r="A9262">
        <v>44.312027</v>
      </c>
      <c r="B9262" t="s">
        <v>7319</v>
      </c>
      <c r="C9262">
        <v>0</v>
      </c>
      <c r="D9262" t="str">
        <f>IFERROR(VLOOKUP(C9262,Elster!$A$5:$D$148,2,FALSE),"not in table")</f>
        <v>not in table</v>
      </c>
      <c r="F9262">
        <f>HEX2DEC(C9262)</f>
        <v>0</v>
      </c>
      <c r="G9262">
        <f t="shared" si="680"/>
        <v>4.9739999999971474E-3</v>
      </c>
    </row>
    <row r="9263" spans="1:7" hidden="1" x14ac:dyDescent="0.35">
      <c r="A9263">
        <v>44.312052999999999</v>
      </c>
      <c r="B9263" t="s">
        <v>7317</v>
      </c>
      <c r="C9263">
        <v>0</v>
      </c>
      <c r="E9263" t="str">
        <f>IFERROR(VLOOKUP(C9263,Elster!$A$5:$D$148,2,FALSE),"not in table")</f>
        <v>not in table</v>
      </c>
      <c r="F9263">
        <f>HEX2DEC(C9263)</f>
        <v>0</v>
      </c>
      <c r="G9263">
        <f t="shared" si="680"/>
        <v>2.5999999998305157E-5</v>
      </c>
    </row>
    <row r="9264" spans="1:7" x14ac:dyDescent="0.35">
      <c r="A9264">
        <v>44.317027000000003</v>
      </c>
      <c r="B9264" t="s">
        <v>7319</v>
      </c>
      <c r="C9264" t="s">
        <v>7390</v>
      </c>
      <c r="D9264" t="str">
        <f>IFERROR(VLOOKUP(C9264,Elster!$A$5:$D$148,2,FALSE),"not in table")</f>
        <v xml:space="preserve">//   "ERWEITERUNGSTELEGRAMM"                            </v>
      </c>
      <c r="F9264">
        <f>HEX2DEC(C9264)</f>
        <v>250</v>
      </c>
      <c r="G9264">
        <f t="shared" si="680"/>
        <v>4.9740000000042528E-3</v>
      </c>
    </row>
    <row r="9265" spans="1:7" hidden="1" x14ac:dyDescent="0.35">
      <c r="A9265">
        <v>44.317053000000001</v>
      </c>
      <c r="B9265" t="s">
        <v>7317</v>
      </c>
      <c r="C9265" t="s">
        <v>7390</v>
      </c>
      <c r="E9265" t="str">
        <f>IFERROR(VLOOKUP(C9265,Elster!$A$5:$D$148,2,FALSE),"not in table")</f>
        <v xml:space="preserve">//   "ERWEITERUNGSTELEGRAMM"                            </v>
      </c>
      <c r="F9265">
        <f t="shared" ref="F9265:F9266" si="684">HEX2DEC(C9265)</f>
        <v>250</v>
      </c>
      <c r="G9265">
        <f t="shared" si="680"/>
        <v>2.5999999998305157E-5</v>
      </c>
    </row>
    <row r="9266" spans="1:7" hidden="1" x14ac:dyDescent="0.35">
      <c r="A9266">
        <v>44.322052999999997</v>
      </c>
      <c r="B9266" t="s">
        <v>7317</v>
      </c>
      <c r="C9266">
        <v>1</v>
      </c>
      <c r="E9266" t="str">
        <f>IFERROR(VLOOKUP(C9266,Elster!$A$5:$D$148,2,FALSE),"not in table")</f>
        <v xml:space="preserve">   "FEHLERMELDUNG"                                    </v>
      </c>
      <c r="F9266">
        <f t="shared" si="684"/>
        <v>1</v>
      </c>
      <c r="G9266">
        <f t="shared" si="680"/>
        <v>4.9999999999954525E-3</v>
      </c>
    </row>
    <row r="9267" spans="1:7" x14ac:dyDescent="0.35">
      <c r="A9267">
        <v>44.322052999999997</v>
      </c>
      <c r="B9267" t="s">
        <v>7319</v>
      </c>
      <c r="C9267">
        <v>1</v>
      </c>
      <c r="D9267" t="str">
        <f>IFERROR(VLOOKUP(C9267,Elster!$A$5:$D$148,2,FALSE),"not in table")</f>
        <v xml:space="preserve">   "FEHLERMELDUNG"                                    </v>
      </c>
      <c r="F9267">
        <f>HEX2DEC(C9267)</f>
        <v>1</v>
      </c>
      <c r="G9267">
        <f t="shared" si="680"/>
        <v>0</v>
      </c>
    </row>
    <row r="9268" spans="1:7" hidden="1" x14ac:dyDescent="0.35">
      <c r="A9268">
        <v>44.327052999999999</v>
      </c>
      <c r="B9268" t="s">
        <v>7317</v>
      </c>
      <c r="C9268">
        <v>12</v>
      </c>
      <c r="E9268" t="str">
        <f>IFERROR(VLOOKUP(C9268,Elster!$A$5:$D$148,2,FALSE),"not in table")</f>
        <v xml:space="preserve">   "VERSTELLTE_RAUMSOLLTEMP"                          </v>
      </c>
      <c r="F9268">
        <f>HEX2DEC(C9268)</f>
        <v>18</v>
      </c>
      <c r="G9268">
        <f t="shared" si="680"/>
        <v>5.000000000002558E-3</v>
      </c>
    </row>
    <row r="9269" spans="1:7" x14ac:dyDescent="0.35">
      <c r="A9269">
        <v>44.327052999999999</v>
      </c>
      <c r="B9269" t="s">
        <v>7319</v>
      </c>
      <c r="C9269">
        <v>12</v>
      </c>
      <c r="D9269" t="str">
        <f>IFERROR(VLOOKUP(C9269,Elster!$A$5:$D$148,2,FALSE),"not in table")</f>
        <v xml:space="preserve">   "VERSTELLTE_RAUMSOLLTEMP"                          </v>
      </c>
      <c r="F9269">
        <f>HEX2DEC(C9269)</f>
        <v>18</v>
      </c>
      <c r="G9269">
        <f t="shared" si="680"/>
        <v>0</v>
      </c>
    </row>
    <row r="9270" spans="1:7" hidden="1" x14ac:dyDescent="0.35">
      <c r="A9270">
        <v>44.332053000000002</v>
      </c>
      <c r="B9270" t="s">
        <v>7317</v>
      </c>
      <c r="C9270">
        <v>2</v>
      </c>
      <c r="E9270" t="str">
        <f>IFERROR(VLOOKUP(C9270,Elster!$A$5:$D$148,2,FALSE),"not in table")</f>
        <v xml:space="preserve">   "KESSELSOLLTEMP"                                   </v>
      </c>
      <c r="F9270">
        <f>HEX2DEC(C9270)</f>
        <v>2</v>
      </c>
      <c r="G9270">
        <f t="shared" si="680"/>
        <v>5.000000000002558E-3</v>
      </c>
    </row>
    <row r="9271" spans="1:7" x14ac:dyDescent="0.35">
      <c r="A9271">
        <v>44.332053000000002</v>
      </c>
      <c r="B9271" t="s">
        <v>7319</v>
      </c>
      <c r="C9271">
        <v>2</v>
      </c>
      <c r="D9271" t="str">
        <f>IFERROR(VLOOKUP(C9271,Elster!$A$5:$D$148,2,FALSE),"not in table")</f>
        <v xml:space="preserve">   "KESSELSOLLTEMP"                                   </v>
      </c>
      <c r="F9271">
        <f>HEX2DEC(C9271)</f>
        <v>2</v>
      </c>
      <c r="G9271">
        <f t="shared" si="680"/>
        <v>0</v>
      </c>
    </row>
    <row r="9272" spans="1:7" hidden="1" x14ac:dyDescent="0.35">
      <c r="A9272">
        <v>44.337052</v>
      </c>
      <c r="B9272" t="s">
        <v>7317</v>
      </c>
      <c r="C9272">
        <v>0</v>
      </c>
      <c r="E9272" t="str">
        <f>IFERROR(VLOOKUP(C9272,Elster!$A$5:$D$148,2,FALSE),"not in table")</f>
        <v>not in table</v>
      </c>
      <c r="F9272">
        <f>HEX2DEC(C9272)</f>
        <v>0</v>
      </c>
      <c r="G9272">
        <f t="shared" si="680"/>
        <v>4.9989999999979773E-3</v>
      </c>
    </row>
    <row r="9273" spans="1:7" x14ac:dyDescent="0.35">
      <c r="A9273">
        <v>44.337052999999997</v>
      </c>
      <c r="B9273" t="s">
        <v>7319</v>
      </c>
      <c r="C9273">
        <v>0</v>
      </c>
      <c r="D9273" t="str">
        <f>IFERROR(VLOOKUP(C9273,Elster!$A$5:$D$148,2,FALSE),"not in table")</f>
        <v>not in table</v>
      </c>
      <c r="F9273">
        <f>HEX2DEC(C9273)</f>
        <v>0</v>
      </c>
      <c r="G9273">
        <f t="shared" si="680"/>
        <v>9.9999999747524271E-7</v>
      </c>
    </row>
    <row r="9274" spans="1:7" hidden="1" x14ac:dyDescent="0.35">
      <c r="A9274">
        <v>44.342052000000002</v>
      </c>
      <c r="B9274" t="s">
        <v>7317</v>
      </c>
      <c r="C9274">
        <v>1</v>
      </c>
      <c r="E9274" t="str">
        <f>IFERROR(VLOOKUP(C9274,Elster!$A$5:$D$148,2,FALSE),"not in table")</f>
        <v xml:space="preserve">   "FEHLERMELDUNG"                                    </v>
      </c>
      <c r="F9274">
        <f>HEX2DEC(C9274)</f>
        <v>1</v>
      </c>
      <c r="G9274">
        <f t="shared" si="680"/>
        <v>4.9990000000050827E-3</v>
      </c>
    </row>
    <row r="9275" spans="1:7" x14ac:dyDescent="0.35">
      <c r="A9275">
        <v>44.342052000000002</v>
      </c>
      <c r="B9275" t="s">
        <v>7319</v>
      </c>
      <c r="C9275">
        <v>1</v>
      </c>
      <c r="D9275" t="str">
        <f>IFERROR(VLOOKUP(C9275,Elster!$A$5:$D$148,2,FALSE),"not in table")</f>
        <v xml:space="preserve">   "FEHLERMELDUNG"                                    </v>
      </c>
      <c r="F9275">
        <f>HEX2DEC(C9275)</f>
        <v>1</v>
      </c>
      <c r="G9275">
        <f t="shared" si="680"/>
        <v>0</v>
      </c>
    </row>
    <row r="9276" spans="1:7" hidden="1" x14ac:dyDescent="0.35">
      <c r="A9276">
        <v>44.347051999999998</v>
      </c>
      <c r="B9276" t="s">
        <v>7317</v>
      </c>
      <c r="C9276">
        <v>20</v>
      </c>
      <c r="E9276" t="str">
        <f>IFERROR(VLOOKUP(C9276,Elster!$A$5:$D$148,2,FALSE),"not in table")</f>
        <v xml:space="preserve">   "MIN_TEMP_KESSEL"                                  </v>
      </c>
      <c r="F9276">
        <f>HEX2DEC(C9276)</f>
        <v>32</v>
      </c>
      <c r="G9276">
        <f t="shared" si="680"/>
        <v>4.9999999999954525E-3</v>
      </c>
    </row>
    <row r="9277" spans="1:7" x14ac:dyDescent="0.35">
      <c r="A9277">
        <v>44.347051999999998</v>
      </c>
      <c r="B9277" t="s">
        <v>7319</v>
      </c>
      <c r="C9277">
        <v>20</v>
      </c>
      <c r="D9277" t="str">
        <f>IFERROR(VLOOKUP(C9277,Elster!$A$5:$D$148,2,FALSE),"not in table")</f>
        <v xml:space="preserve">   "MIN_TEMP_KESSEL"                                  </v>
      </c>
      <c r="F9277">
        <f>HEX2DEC(C9277)</f>
        <v>32</v>
      </c>
      <c r="G9277">
        <f t="shared" si="680"/>
        <v>0</v>
      </c>
    </row>
    <row r="9278" spans="1:7" hidden="1" x14ac:dyDescent="0.35">
      <c r="A9278">
        <v>44.374082999999999</v>
      </c>
      <c r="B9278" t="s">
        <v>7317</v>
      </c>
      <c r="C9278">
        <v>3</v>
      </c>
      <c r="E9278" t="str">
        <f>IFERROR(VLOOKUP(C9278,Elster!$A$5:$D$148,2,FALSE),"not in table")</f>
        <v xml:space="preserve">   "SPEICHERSOLLTEMP"                                 </v>
      </c>
      <c r="F9278">
        <f t="shared" ref="F9278:F9290" si="685">HEX2DEC(C9278)</f>
        <v>3</v>
      </c>
      <c r="G9278">
        <f t="shared" si="680"/>
        <v>2.7031000000000915E-2</v>
      </c>
    </row>
    <row r="9279" spans="1:7" hidden="1" x14ac:dyDescent="0.35">
      <c r="A9279">
        <v>44.379057000000003</v>
      </c>
      <c r="B9279" t="s">
        <v>7317</v>
      </c>
      <c r="C9279">
        <v>0</v>
      </c>
      <c r="E9279" t="str">
        <f>IFERROR(VLOOKUP(C9279,Elster!$A$5:$D$148,2,FALSE),"not in table")</f>
        <v>not in table</v>
      </c>
      <c r="F9279">
        <f t="shared" si="685"/>
        <v>0</v>
      </c>
      <c r="G9279">
        <f t="shared" si="680"/>
        <v>4.9740000000042528E-3</v>
      </c>
    </row>
    <row r="9280" spans="1:7" hidden="1" x14ac:dyDescent="0.35">
      <c r="A9280">
        <v>44.384005000000002</v>
      </c>
      <c r="B9280" t="s">
        <v>7317</v>
      </c>
      <c r="C9280" t="s">
        <v>7378</v>
      </c>
      <c r="E9280" t="str">
        <f>IFERROR(VLOOKUP(C9280,Elster!$A$5:$D$148,2,FALSE),"not in table")</f>
        <v xml:space="preserve">   "SAMMLERISTTEMP"                                   </v>
      </c>
      <c r="F9280">
        <f t="shared" si="685"/>
        <v>13</v>
      </c>
      <c r="G9280">
        <f t="shared" si="680"/>
        <v>4.9479999999988422E-3</v>
      </c>
    </row>
    <row r="9281" spans="1:7" hidden="1" x14ac:dyDescent="0.35">
      <c r="A9281">
        <v>44.388978999999999</v>
      </c>
      <c r="B9281" t="s">
        <v>7317</v>
      </c>
      <c r="C9281">
        <v>2</v>
      </c>
      <c r="E9281" t="str">
        <f>IFERROR(VLOOKUP(C9281,Elster!$A$5:$D$148,2,FALSE),"not in table")</f>
        <v xml:space="preserve">   "KESSELSOLLTEMP"                                   </v>
      </c>
      <c r="F9281">
        <f t="shared" si="685"/>
        <v>2</v>
      </c>
      <c r="G9281">
        <f t="shared" si="680"/>
        <v>4.9739999999971474E-3</v>
      </c>
    </row>
    <row r="9282" spans="1:7" hidden="1" x14ac:dyDescent="0.35">
      <c r="A9282">
        <v>44.393953000000003</v>
      </c>
      <c r="B9282" t="s">
        <v>7317</v>
      </c>
      <c r="C9282">
        <v>0</v>
      </c>
      <c r="E9282" t="str">
        <f>IFERROR(VLOOKUP(C9282,Elster!$A$5:$D$148,2,FALSE),"not in table")</f>
        <v>not in table</v>
      </c>
      <c r="F9282">
        <f t="shared" si="685"/>
        <v>0</v>
      </c>
      <c r="G9282">
        <f t="shared" si="680"/>
        <v>4.9740000000042528E-3</v>
      </c>
    </row>
    <row r="9283" spans="1:7" hidden="1" x14ac:dyDescent="0.35">
      <c r="A9283">
        <v>44.398926000000003</v>
      </c>
      <c r="B9283" t="s">
        <v>7317</v>
      </c>
      <c r="C9283" t="s">
        <v>7390</v>
      </c>
      <c r="E9283" t="str">
        <f>IFERROR(VLOOKUP(C9283,Elster!$A$5:$D$148,2,FALSE),"not in table")</f>
        <v xml:space="preserve">//   "ERWEITERUNGSTELEGRAMM"                            </v>
      </c>
      <c r="F9283">
        <f t="shared" si="685"/>
        <v>250</v>
      </c>
      <c r="G9283">
        <f t="shared" si="680"/>
        <v>4.9729999999996721E-3</v>
      </c>
    </row>
    <row r="9284" spans="1:7" hidden="1" x14ac:dyDescent="0.35">
      <c r="A9284">
        <v>44.403874000000002</v>
      </c>
      <c r="B9284" t="s">
        <v>7317</v>
      </c>
      <c r="C9284">
        <v>1</v>
      </c>
      <c r="E9284" t="str">
        <f>IFERROR(VLOOKUP(C9284,Elster!$A$5:$D$148,2,FALSE),"not in table")</f>
        <v xml:space="preserve">   "FEHLERMELDUNG"                                    </v>
      </c>
      <c r="F9284">
        <f t="shared" si="685"/>
        <v>1</v>
      </c>
      <c r="G9284">
        <f t="shared" ref="G9284:G9347" si="686">A9284-A9283</f>
        <v>4.9479999999988422E-3</v>
      </c>
    </row>
    <row r="9285" spans="1:7" hidden="1" x14ac:dyDescent="0.35">
      <c r="A9285">
        <v>44.408847999999999</v>
      </c>
      <c r="B9285" t="s">
        <v>7317</v>
      </c>
      <c r="C9285">
        <v>12</v>
      </c>
      <c r="E9285" t="str">
        <f>IFERROR(VLOOKUP(C9285,Elster!$A$5:$D$148,2,FALSE),"not in table")</f>
        <v xml:space="preserve">   "VERSTELLTE_RAUMSOLLTEMP"                          </v>
      </c>
      <c r="F9285">
        <f t="shared" si="685"/>
        <v>18</v>
      </c>
      <c r="G9285">
        <f t="shared" si="686"/>
        <v>4.9739999999971474E-3</v>
      </c>
    </row>
    <row r="9286" spans="1:7" hidden="1" x14ac:dyDescent="0.35">
      <c r="A9286">
        <v>44.413822000000003</v>
      </c>
      <c r="B9286" t="s">
        <v>7317</v>
      </c>
      <c r="C9286">
        <v>2</v>
      </c>
      <c r="E9286" t="str">
        <f>IFERROR(VLOOKUP(C9286,Elster!$A$5:$D$148,2,FALSE),"not in table")</f>
        <v xml:space="preserve">   "KESSELSOLLTEMP"                                   </v>
      </c>
      <c r="F9286">
        <f t="shared" si="685"/>
        <v>2</v>
      </c>
      <c r="G9286">
        <f t="shared" si="686"/>
        <v>4.9740000000042528E-3</v>
      </c>
    </row>
    <row r="9287" spans="1:7" hidden="1" x14ac:dyDescent="0.35">
      <c r="A9287">
        <v>44.418796</v>
      </c>
      <c r="B9287" t="s">
        <v>7317</v>
      </c>
      <c r="C9287">
        <v>0</v>
      </c>
      <c r="E9287" t="str">
        <f>IFERROR(VLOOKUP(C9287,Elster!$A$5:$D$148,2,FALSE),"not in table")</f>
        <v>not in table</v>
      </c>
      <c r="F9287">
        <f t="shared" si="685"/>
        <v>0</v>
      </c>
      <c r="G9287">
        <f t="shared" si="686"/>
        <v>4.9739999999971474E-3</v>
      </c>
    </row>
    <row r="9288" spans="1:7" hidden="1" x14ac:dyDescent="0.35">
      <c r="A9288">
        <v>44.423743999999999</v>
      </c>
      <c r="B9288" t="s">
        <v>7317</v>
      </c>
      <c r="C9288">
        <v>1</v>
      </c>
      <c r="E9288" t="str">
        <f>IFERROR(VLOOKUP(C9288,Elster!$A$5:$D$148,2,FALSE),"not in table")</f>
        <v xml:space="preserve">   "FEHLERMELDUNG"                                    </v>
      </c>
      <c r="F9288">
        <f t="shared" si="685"/>
        <v>1</v>
      </c>
      <c r="G9288">
        <f t="shared" si="686"/>
        <v>4.9479999999988422E-3</v>
      </c>
    </row>
    <row r="9289" spans="1:7" hidden="1" x14ac:dyDescent="0.35">
      <c r="A9289">
        <v>44.428718000000003</v>
      </c>
      <c r="B9289" t="s">
        <v>7317</v>
      </c>
      <c r="C9289">
        <v>21</v>
      </c>
      <c r="E9289" t="str">
        <f>IFERROR(VLOOKUP(C9289,Elster!$A$5:$D$148,2,FALSE),"not in table")</f>
        <v xml:space="preserve">   "ANFAHRTEMP"                                       </v>
      </c>
      <c r="F9289">
        <f t="shared" si="685"/>
        <v>33</v>
      </c>
      <c r="G9289">
        <f t="shared" si="686"/>
        <v>4.9740000000042528E-3</v>
      </c>
    </row>
    <row r="9290" spans="1:7" hidden="1" x14ac:dyDescent="0.35">
      <c r="A9290">
        <v>44.435827000000003</v>
      </c>
      <c r="B9290" t="s">
        <v>7317</v>
      </c>
      <c r="C9290" t="s">
        <v>7378</v>
      </c>
      <c r="E9290" t="str">
        <f>IFERROR(VLOOKUP(C9290,Elster!$A$5:$D$148,2,FALSE),"not in table")</f>
        <v xml:space="preserve">   "SAMMLERISTTEMP"                                   </v>
      </c>
      <c r="F9290">
        <f t="shared" si="685"/>
        <v>13</v>
      </c>
      <c r="G9290">
        <f t="shared" si="686"/>
        <v>7.1089999999998099E-3</v>
      </c>
    </row>
    <row r="9291" spans="1:7" x14ac:dyDescent="0.35">
      <c r="A9291">
        <v>44.435827000000003</v>
      </c>
      <c r="B9291" t="s">
        <v>7319</v>
      </c>
      <c r="C9291" t="s">
        <v>7378</v>
      </c>
      <c r="D9291" t="str">
        <f>IFERROR(VLOOKUP(C9291,Elster!$A$5:$D$148,2,FALSE),"not in table")</f>
        <v xml:space="preserve">   "SAMMLERISTTEMP"                                   </v>
      </c>
      <c r="F9291">
        <f>HEX2DEC(C9291)</f>
        <v>13</v>
      </c>
      <c r="G9291">
        <f t="shared" si="686"/>
        <v>0</v>
      </c>
    </row>
    <row r="9292" spans="1:7" hidden="1" x14ac:dyDescent="0.35">
      <c r="A9292">
        <v>44.440826999999999</v>
      </c>
      <c r="B9292" t="s">
        <v>7317</v>
      </c>
      <c r="C9292">
        <v>0</v>
      </c>
      <c r="E9292" t="str">
        <f>IFERROR(VLOOKUP(C9292,Elster!$A$5:$D$148,2,FALSE),"not in table")</f>
        <v>not in table</v>
      </c>
      <c r="F9292">
        <f>HEX2DEC(C9292)</f>
        <v>0</v>
      </c>
      <c r="G9292">
        <f t="shared" si="686"/>
        <v>4.9999999999954525E-3</v>
      </c>
    </row>
    <row r="9293" spans="1:7" x14ac:dyDescent="0.35">
      <c r="A9293">
        <v>44.440826999999999</v>
      </c>
      <c r="B9293" t="s">
        <v>7319</v>
      </c>
      <c r="C9293">
        <v>0</v>
      </c>
      <c r="D9293" t="str">
        <f>IFERROR(VLOOKUP(C9293,Elster!$A$5:$D$148,2,FALSE),"not in table")</f>
        <v>not in table</v>
      </c>
      <c r="F9293">
        <f>HEX2DEC(C9293)</f>
        <v>0</v>
      </c>
      <c r="G9293">
        <f t="shared" si="686"/>
        <v>0</v>
      </c>
    </row>
    <row r="9294" spans="1:7" hidden="1" x14ac:dyDescent="0.35">
      <c r="A9294">
        <v>44.445827000000001</v>
      </c>
      <c r="B9294" t="s">
        <v>7317</v>
      </c>
      <c r="C9294">
        <v>3</v>
      </c>
      <c r="E9294" t="str">
        <f>IFERROR(VLOOKUP(C9294,Elster!$A$5:$D$148,2,FALSE),"not in table")</f>
        <v xml:space="preserve">   "SPEICHERSOLLTEMP"                                 </v>
      </c>
      <c r="F9294">
        <f>HEX2DEC(C9294)</f>
        <v>3</v>
      </c>
      <c r="G9294">
        <f t="shared" si="686"/>
        <v>5.000000000002558E-3</v>
      </c>
    </row>
    <row r="9295" spans="1:7" x14ac:dyDescent="0.35">
      <c r="A9295">
        <v>44.445827000000001</v>
      </c>
      <c r="B9295" t="s">
        <v>7319</v>
      </c>
      <c r="C9295">
        <v>3</v>
      </c>
      <c r="D9295" t="str">
        <f>IFERROR(VLOOKUP(C9295,Elster!$A$5:$D$148,2,FALSE),"not in table")</f>
        <v xml:space="preserve">   "SPEICHERSOLLTEMP"                                 </v>
      </c>
      <c r="F9295">
        <f>HEX2DEC(C9295)</f>
        <v>3</v>
      </c>
      <c r="G9295">
        <f t="shared" si="686"/>
        <v>0</v>
      </c>
    </row>
    <row r="9296" spans="1:7" hidden="1" x14ac:dyDescent="0.35">
      <c r="A9296">
        <v>44.450826999999997</v>
      </c>
      <c r="B9296" t="s">
        <v>7317</v>
      </c>
      <c r="C9296">
        <v>1</v>
      </c>
      <c r="E9296" t="str">
        <f>IFERROR(VLOOKUP(C9296,Elster!$A$5:$D$148,2,FALSE),"not in table")</f>
        <v xml:space="preserve">   "FEHLERMELDUNG"                                    </v>
      </c>
      <c r="F9296">
        <f>HEX2DEC(C9296)</f>
        <v>1</v>
      </c>
      <c r="G9296">
        <f t="shared" si="686"/>
        <v>4.9999999999954525E-3</v>
      </c>
    </row>
    <row r="9297" spans="1:7" x14ac:dyDescent="0.35">
      <c r="A9297">
        <v>44.450826999999997</v>
      </c>
      <c r="B9297" t="s">
        <v>7319</v>
      </c>
      <c r="C9297">
        <v>1</v>
      </c>
      <c r="D9297" t="str">
        <f>IFERROR(VLOOKUP(C9297,Elster!$A$5:$D$148,2,FALSE),"not in table")</f>
        <v xml:space="preserve">   "FEHLERMELDUNG"                                    </v>
      </c>
      <c r="F9297">
        <f>HEX2DEC(C9297)</f>
        <v>1</v>
      </c>
      <c r="G9297">
        <f t="shared" si="686"/>
        <v>0</v>
      </c>
    </row>
    <row r="9298" spans="1:7" hidden="1" x14ac:dyDescent="0.35">
      <c r="A9298">
        <v>44.455826999999999</v>
      </c>
      <c r="B9298" t="s">
        <v>7317</v>
      </c>
      <c r="C9298">
        <v>0</v>
      </c>
      <c r="E9298" t="str">
        <f>IFERROR(VLOOKUP(C9298,Elster!$A$5:$D$148,2,FALSE),"not in table")</f>
        <v>not in table</v>
      </c>
      <c r="F9298">
        <f>HEX2DEC(C9298)</f>
        <v>0</v>
      </c>
      <c r="G9298">
        <f t="shared" si="686"/>
        <v>5.000000000002558E-3</v>
      </c>
    </row>
    <row r="9299" spans="1:7" x14ac:dyDescent="0.35">
      <c r="A9299">
        <v>44.455826999999999</v>
      </c>
      <c r="B9299" t="s">
        <v>7319</v>
      </c>
      <c r="C9299">
        <v>0</v>
      </c>
      <c r="D9299" t="str">
        <f>IFERROR(VLOOKUP(C9299,Elster!$A$5:$D$148,2,FALSE),"not in table")</f>
        <v>not in table</v>
      </c>
      <c r="F9299">
        <f>HEX2DEC(C9299)</f>
        <v>0</v>
      </c>
      <c r="G9299">
        <f t="shared" si="686"/>
        <v>0</v>
      </c>
    </row>
    <row r="9300" spans="1:7" hidden="1" x14ac:dyDescent="0.35">
      <c r="A9300">
        <v>44.460825999999997</v>
      </c>
      <c r="B9300" t="s">
        <v>7317</v>
      </c>
      <c r="C9300" t="s">
        <v>7390</v>
      </c>
      <c r="E9300" t="str">
        <f>IFERROR(VLOOKUP(C9300,Elster!$A$5:$D$148,2,FALSE),"not in table")</f>
        <v xml:space="preserve">//   "ERWEITERUNGSTELEGRAMM"                            </v>
      </c>
      <c r="F9300">
        <f>HEX2DEC(C9300)</f>
        <v>250</v>
      </c>
      <c r="G9300">
        <f t="shared" si="686"/>
        <v>4.9989999999979773E-3</v>
      </c>
    </row>
    <row r="9301" spans="1:7" x14ac:dyDescent="0.35">
      <c r="A9301">
        <v>44.460825999999997</v>
      </c>
      <c r="B9301" t="s">
        <v>7319</v>
      </c>
      <c r="C9301" t="s">
        <v>7390</v>
      </c>
      <c r="D9301" t="str">
        <f>IFERROR(VLOOKUP(C9301,Elster!$A$5:$D$148,2,FALSE),"not in table")</f>
        <v xml:space="preserve">//   "ERWEITERUNGSTELEGRAMM"                            </v>
      </c>
      <c r="F9301">
        <f>HEX2DEC(C9301)</f>
        <v>250</v>
      </c>
      <c r="G9301">
        <f t="shared" si="686"/>
        <v>0</v>
      </c>
    </row>
    <row r="9302" spans="1:7" hidden="1" x14ac:dyDescent="0.35">
      <c r="A9302">
        <v>44.465826</v>
      </c>
      <c r="B9302" t="s">
        <v>7317</v>
      </c>
      <c r="C9302">
        <v>1</v>
      </c>
      <c r="E9302" t="str">
        <f>IFERROR(VLOOKUP(C9302,Elster!$A$5:$D$148,2,FALSE),"not in table")</f>
        <v xml:space="preserve">   "FEHLERMELDUNG"                                    </v>
      </c>
      <c r="F9302">
        <f>HEX2DEC(C9302)</f>
        <v>1</v>
      </c>
      <c r="G9302">
        <f t="shared" si="686"/>
        <v>5.000000000002558E-3</v>
      </c>
    </row>
    <row r="9303" spans="1:7" x14ac:dyDescent="0.35">
      <c r="A9303">
        <v>44.465826</v>
      </c>
      <c r="B9303" t="s">
        <v>7319</v>
      </c>
      <c r="C9303">
        <v>1</v>
      </c>
      <c r="D9303" t="str">
        <f>IFERROR(VLOOKUP(C9303,Elster!$A$5:$D$148,2,FALSE),"not in table")</f>
        <v xml:space="preserve">   "FEHLERMELDUNG"                                    </v>
      </c>
      <c r="F9303">
        <f>HEX2DEC(C9303)</f>
        <v>1</v>
      </c>
      <c r="G9303">
        <f t="shared" si="686"/>
        <v>0</v>
      </c>
    </row>
    <row r="9304" spans="1:7" hidden="1" x14ac:dyDescent="0.35">
      <c r="A9304">
        <v>44.470826000000002</v>
      </c>
      <c r="B9304" t="s">
        <v>7317</v>
      </c>
      <c r="C9304">
        <v>13</v>
      </c>
      <c r="E9304" t="str">
        <f>IFERROR(VLOOKUP(C9304,Elster!$A$5:$D$148,2,FALSE),"not in table")</f>
        <v xml:space="preserve">   "EINSTELL_SPEICHERSOLLTEMP"                        </v>
      </c>
      <c r="F9304">
        <f>HEX2DEC(C9304)</f>
        <v>19</v>
      </c>
      <c r="G9304">
        <f t="shared" si="686"/>
        <v>5.000000000002558E-3</v>
      </c>
    </row>
    <row r="9305" spans="1:7" x14ac:dyDescent="0.35">
      <c r="A9305">
        <v>44.470826000000002</v>
      </c>
      <c r="B9305" t="s">
        <v>7319</v>
      </c>
      <c r="C9305">
        <v>13</v>
      </c>
      <c r="D9305" t="str">
        <f>IFERROR(VLOOKUP(C9305,Elster!$A$5:$D$148,2,FALSE),"not in table")</f>
        <v xml:space="preserve">   "EINSTELL_SPEICHERSOLLTEMP"                        </v>
      </c>
      <c r="F9305">
        <f>HEX2DEC(C9305)</f>
        <v>19</v>
      </c>
      <c r="G9305">
        <f t="shared" si="686"/>
        <v>0</v>
      </c>
    </row>
    <row r="9306" spans="1:7" hidden="1" x14ac:dyDescent="0.35">
      <c r="A9306">
        <v>44.475825999999998</v>
      </c>
      <c r="B9306" t="s">
        <v>7317</v>
      </c>
      <c r="C9306">
        <v>0</v>
      </c>
      <c r="E9306" t="str">
        <f>IFERROR(VLOOKUP(C9306,Elster!$A$5:$D$148,2,FALSE),"not in table")</f>
        <v>not in table</v>
      </c>
      <c r="F9306">
        <f>HEX2DEC(C9306)</f>
        <v>0</v>
      </c>
      <c r="G9306">
        <f t="shared" si="686"/>
        <v>4.9999999999954525E-3</v>
      </c>
    </row>
    <row r="9307" spans="1:7" x14ac:dyDescent="0.35">
      <c r="A9307">
        <v>44.475825999999998</v>
      </c>
      <c r="B9307" t="s">
        <v>7319</v>
      </c>
      <c r="C9307">
        <v>0</v>
      </c>
      <c r="D9307" t="str">
        <f>IFERROR(VLOOKUP(C9307,Elster!$A$5:$D$148,2,FALSE),"not in table")</f>
        <v>not in table</v>
      </c>
      <c r="F9307">
        <f>HEX2DEC(C9307)</f>
        <v>0</v>
      </c>
      <c r="G9307">
        <f t="shared" si="686"/>
        <v>0</v>
      </c>
    </row>
    <row r="9308" spans="1:7" hidden="1" x14ac:dyDescent="0.35">
      <c r="A9308">
        <v>44.480826</v>
      </c>
      <c r="B9308" t="s">
        <v>7317</v>
      </c>
      <c r="C9308">
        <v>0</v>
      </c>
      <c r="E9308" t="str">
        <f>IFERROR(VLOOKUP(C9308,Elster!$A$5:$D$148,2,FALSE),"not in table")</f>
        <v>not in table</v>
      </c>
      <c r="F9308">
        <f>HEX2DEC(C9308)</f>
        <v>0</v>
      </c>
      <c r="G9308">
        <f t="shared" si="686"/>
        <v>5.000000000002558E-3</v>
      </c>
    </row>
    <row r="9309" spans="1:7" x14ac:dyDescent="0.35">
      <c r="A9309">
        <v>44.480826</v>
      </c>
      <c r="B9309" t="s">
        <v>7319</v>
      </c>
      <c r="C9309">
        <v>0</v>
      </c>
      <c r="D9309" t="str">
        <f>IFERROR(VLOOKUP(C9309,Elster!$A$5:$D$148,2,FALSE),"not in table")</f>
        <v>not in table</v>
      </c>
      <c r="F9309">
        <f t="shared" ref="F9309:F9312" si="687">HEX2DEC(C9309)</f>
        <v>0</v>
      </c>
      <c r="G9309">
        <f t="shared" si="686"/>
        <v>0</v>
      </c>
    </row>
    <row r="9310" spans="1:7" x14ac:dyDescent="0.35">
      <c r="A9310">
        <v>44.485826000000003</v>
      </c>
      <c r="B9310" t="s">
        <v>7319</v>
      </c>
      <c r="C9310">
        <v>1</v>
      </c>
      <c r="D9310" t="str">
        <f>IFERROR(VLOOKUP(C9310,Elster!$A$5:$D$148,2,FALSE),"not in table")</f>
        <v xml:space="preserve">   "FEHLERMELDUNG"                                    </v>
      </c>
      <c r="F9310">
        <f t="shared" si="687"/>
        <v>1</v>
      </c>
      <c r="G9310">
        <f t="shared" si="686"/>
        <v>5.000000000002558E-3</v>
      </c>
    </row>
    <row r="9311" spans="1:7" hidden="1" x14ac:dyDescent="0.35">
      <c r="A9311">
        <v>44.485852000000001</v>
      </c>
      <c r="B9311" t="s">
        <v>7317</v>
      </c>
      <c r="C9311">
        <v>1</v>
      </c>
      <c r="E9311" t="str">
        <f>IFERROR(VLOOKUP(C9311,Elster!$A$5:$D$148,2,FALSE),"not in table")</f>
        <v xml:space="preserve">   "FEHLERMELDUNG"                                    </v>
      </c>
      <c r="F9311">
        <f t="shared" si="687"/>
        <v>1</v>
      </c>
      <c r="G9311">
        <f t="shared" si="686"/>
        <v>2.5999999998305157E-5</v>
      </c>
    </row>
    <row r="9312" spans="1:7" hidden="1" x14ac:dyDescent="0.35">
      <c r="A9312">
        <v>44.490851999999997</v>
      </c>
      <c r="B9312" t="s">
        <v>7317</v>
      </c>
      <c r="C9312" t="s">
        <v>7388</v>
      </c>
      <c r="E9312" t="str">
        <f>IFERROR(VLOOKUP(C9312,Elster!$A$5:$D$148,2,FALSE),"not in table")</f>
        <v xml:space="preserve">   "WASSERDRUCK"                                      </v>
      </c>
      <c r="F9312">
        <f t="shared" si="687"/>
        <v>31</v>
      </c>
      <c r="G9312">
        <f t="shared" si="686"/>
        <v>4.9999999999954525E-3</v>
      </c>
    </row>
    <row r="9313" spans="1:7" x14ac:dyDescent="0.35">
      <c r="A9313">
        <v>44.490851999999997</v>
      </c>
      <c r="B9313" t="s">
        <v>7319</v>
      </c>
      <c r="C9313" t="s">
        <v>7388</v>
      </c>
      <c r="D9313" t="str">
        <f>IFERROR(VLOOKUP(C9313,Elster!$A$5:$D$148,2,FALSE),"not in table")</f>
        <v xml:space="preserve">   "WASSERDRUCK"                                      </v>
      </c>
      <c r="F9313">
        <f>HEX2DEC(C9313)</f>
        <v>31</v>
      </c>
      <c r="G9313">
        <f t="shared" si="686"/>
        <v>0</v>
      </c>
    </row>
    <row r="9314" spans="1:7" hidden="1" x14ac:dyDescent="0.35">
      <c r="A9314">
        <v>44.502361999999998</v>
      </c>
      <c r="B9314" t="s">
        <v>7317</v>
      </c>
      <c r="C9314">
        <v>3</v>
      </c>
      <c r="E9314" t="str">
        <f>IFERROR(VLOOKUP(C9314,Elster!$A$5:$D$148,2,FALSE),"not in table")</f>
        <v xml:space="preserve">   "SPEICHERSOLLTEMP"                                 </v>
      </c>
      <c r="F9314">
        <f t="shared" ref="F9314:F9325" si="688">HEX2DEC(C9314)</f>
        <v>3</v>
      </c>
      <c r="G9314">
        <f t="shared" si="686"/>
        <v>1.1510000000001241E-2</v>
      </c>
    </row>
    <row r="9315" spans="1:7" hidden="1" x14ac:dyDescent="0.35">
      <c r="A9315">
        <v>44.507336000000002</v>
      </c>
      <c r="B9315" t="s">
        <v>7317</v>
      </c>
      <c r="C9315">
        <v>0</v>
      </c>
      <c r="E9315" t="str">
        <f>IFERROR(VLOOKUP(C9315,Elster!$A$5:$D$148,2,FALSE),"not in table")</f>
        <v>not in table</v>
      </c>
      <c r="F9315">
        <f t="shared" si="688"/>
        <v>0</v>
      </c>
      <c r="G9315">
        <f t="shared" si="686"/>
        <v>4.9740000000042528E-3</v>
      </c>
    </row>
    <row r="9316" spans="1:7" hidden="1" x14ac:dyDescent="0.35">
      <c r="A9316">
        <v>44.512309999999999</v>
      </c>
      <c r="B9316" t="s">
        <v>7317</v>
      </c>
      <c r="C9316" t="s">
        <v>7378</v>
      </c>
      <c r="E9316" t="str">
        <f>IFERROR(VLOOKUP(C9316,Elster!$A$5:$D$148,2,FALSE),"not in table")</f>
        <v xml:space="preserve">   "SAMMLERISTTEMP"                                   </v>
      </c>
      <c r="F9316">
        <f t="shared" si="688"/>
        <v>13</v>
      </c>
      <c r="G9316">
        <f t="shared" si="686"/>
        <v>4.9739999999971474E-3</v>
      </c>
    </row>
    <row r="9317" spans="1:7" hidden="1" x14ac:dyDescent="0.35">
      <c r="A9317">
        <v>44.517257999999998</v>
      </c>
      <c r="B9317" t="s">
        <v>7317</v>
      </c>
      <c r="C9317">
        <v>2</v>
      </c>
      <c r="E9317" t="str">
        <f>IFERROR(VLOOKUP(C9317,Elster!$A$5:$D$148,2,FALSE),"not in table")</f>
        <v xml:space="preserve">   "KESSELSOLLTEMP"                                   </v>
      </c>
      <c r="F9317">
        <f t="shared" si="688"/>
        <v>2</v>
      </c>
      <c r="G9317">
        <f t="shared" si="686"/>
        <v>4.9479999999988422E-3</v>
      </c>
    </row>
    <row r="9318" spans="1:7" hidden="1" x14ac:dyDescent="0.35">
      <c r="A9318">
        <v>44.522232000000002</v>
      </c>
      <c r="B9318" t="s">
        <v>7317</v>
      </c>
      <c r="C9318">
        <v>0</v>
      </c>
      <c r="E9318" t="str">
        <f>IFERROR(VLOOKUP(C9318,Elster!$A$5:$D$148,2,FALSE),"not in table")</f>
        <v>not in table</v>
      </c>
      <c r="F9318">
        <f t="shared" si="688"/>
        <v>0</v>
      </c>
      <c r="G9318">
        <f t="shared" si="686"/>
        <v>4.9740000000042528E-3</v>
      </c>
    </row>
    <row r="9319" spans="1:7" hidden="1" x14ac:dyDescent="0.35">
      <c r="A9319">
        <v>44.527206</v>
      </c>
      <c r="B9319" t="s">
        <v>7317</v>
      </c>
      <c r="C9319" t="s">
        <v>7390</v>
      </c>
      <c r="E9319" t="str">
        <f>IFERROR(VLOOKUP(C9319,Elster!$A$5:$D$148,2,FALSE),"not in table")</f>
        <v xml:space="preserve">//   "ERWEITERUNGSTELEGRAMM"                            </v>
      </c>
      <c r="F9319">
        <f t="shared" si="688"/>
        <v>250</v>
      </c>
      <c r="G9319">
        <f t="shared" si="686"/>
        <v>4.9739999999971474E-3</v>
      </c>
    </row>
    <row r="9320" spans="1:7" hidden="1" x14ac:dyDescent="0.35">
      <c r="A9320">
        <v>44.532178999999999</v>
      </c>
      <c r="B9320" t="s">
        <v>7317</v>
      </c>
      <c r="C9320">
        <v>1</v>
      </c>
      <c r="E9320" t="str">
        <f>IFERROR(VLOOKUP(C9320,Elster!$A$5:$D$148,2,FALSE),"not in table")</f>
        <v xml:space="preserve">   "FEHLERMELDUNG"                                    </v>
      </c>
      <c r="F9320">
        <f t="shared" si="688"/>
        <v>1</v>
      </c>
      <c r="G9320">
        <f t="shared" si="686"/>
        <v>4.9729999999996721E-3</v>
      </c>
    </row>
    <row r="9321" spans="1:7" hidden="1" x14ac:dyDescent="0.35">
      <c r="A9321">
        <v>44.537126999999998</v>
      </c>
      <c r="B9321" t="s">
        <v>7317</v>
      </c>
      <c r="C9321">
        <v>13</v>
      </c>
      <c r="E9321" t="str">
        <f>IFERROR(VLOOKUP(C9321,Elster!$A$5:$D$148,2,FALSE),"not in table")</f>
        <v xml:space="preserve">   "EINSTELL_SPEICHERSOLLTEMP"                        </v>
      </c>
      <c r="F9321">
        <f t="shared" si="688"/>
        <v>19</v>
      </c>
      <c r="G9321">
        <f t="shared" si="686"/>
        <v>4.9479999999988422E-3</v>
      </c>
    </row>
    <row r="9322" spans="1:7" hidden="1" x14ac:dyDescent="0.35">
      <c r="A9322">
        <v>44.542101000000002</v>
      </c>
      <c r="B9322" t="s">
        <v>7317</v>
      </c>
      <c r="C9322">
        <v>0</v>
      </c>
      <c r="E9322" t="str">
        <f>IFERROR(VLOOKUP(C9322,Elster!$A$5:$D$148,2,FALSE),"not in table")</f>
        <v>not in table</v>
      </c>
      <c r="F9322">
        <f t="shared" si="688"/>
        <v>0</v>
      </c>
      <c r="G9322">
        <f t="shared" si="686"/>
        <v>4.9740000000042528E-3</v>
      </c>
    </row>
    <row r="9323" spans="1:7" hidden="1" x14ac:dyDescent="0.35">
      <c r="A9323">
        <v>44.547075</v>
      </c>
      <c r="B9323" t="s">
        <v>7317</v>
      </c>
      <c r="C9323">
        <v>0</v>
      </c>
      <c r="E9323" t="str">
        <f>IFERROR(VLOOKUP(C9323,Elster!$A$5:$D$148,2,FALSE),"not in table")</f>
        <v>not in table</v>
      </c>
      <c r="F9323">
        <f t="shared" si="688"/>
        <v>0</v>
      </c>
      <c r="G9323">
        <f t="shared" si="686"/>
        <v>4.9739999999971474E-3</v>
      </c>
    </row>
    <row r="9324" spans="1:7" hidden="1" x14ac:dyDescent="0.35">
      <c r="A9324">
        <v>44.552048999999997</v>
      </c>
      <c r="B9324" t="s">
        <v>7317</v>
      </c>
      <c r="C9324">
        <v>1</v>
      </c>
      <c r="E9324" t="str">
        <f>IFERROR(VLOOKUP(C9324,Elster!$A$5:$D$148,2,FALSE),"not in table")</f>
        <v xml:space="preserve">   "FEHLERMELDUNG"                                    </v>
      </c>
      <c r="F9324">
        <f t="shared" si="688"/>
        <v>1</v>
      </c>
      <c r="G9324">
        <f t="shared" si="686"/>
        <v>4.9739999999971474E-3</v>
      </c>
    </row>
    <row r="9325" spans="1:7" hidden="1" x14ac:dyDescent="0.35">
      <c r="A9325">
        <v>44.556997000000003</v>
      </c>
      <c r="B9325" t="s">
        <v>7317</v>
      </c>
      <c r="C9325">
        <v>20</v>
      </c>
      <c r="E9325" t="str">
        <f>IFERROR(VLOOKUP(C9325,Elster!$A$5:$D$148,2,FALSE),"not in table")</f>
        <v xml:space="preserve">   "MIN_TEMP_KESSEL"                                  </v>
      </c>
      <c r="F9325">
        <f t="shared" si="688"/>
        <v>32</v>
      </c>
      <c r="G9325">
        <f t="shared" si="686"/>
        <v>4.9480000000059476E-3</v>
      </c>
    </row>
    <row r="9326" spans="1:7" x14ac:dyDescent="0.35">
      <c r="A9326">
        <v>44.563766999999999</v>
      </c>
      <c r="B9326" t="s">
        <v>7319</v>
      </c>
      <c r="C9326" t="s">
        <v>7378</v>
      </c>
      <c r="D9326" t="str">
        <f>IFERROR(VLOOKUP(C9326,Elster!$A$5:$D$148,2,FALSE),"not in table")</f>
        <v xml:space="preserve">   "SAMMLERISTTEMP"                                   </v>
      </c>
      <c r="F9326">
        <f>HEX2DEC(C9326)</f>
        <v>13</v>
      </c>
      <c r="G9326">
        <f t="shared" si="686"/>
        <v>6.7699999999959459E-3</v>
      </c>
    </row>
    <row r="9327" spans="1:7" hidden="1" x14ac:dyDescent="0.35">
      <c r="A9327">
        <v>44.563792999999997</v>
      </c>
      <c r="B9327" t="s">
        <v>7317</v>
      </c>
      <c r="C9327" t="s">
        <v>7378</v>
      </c>
      <c r="E9327" t="str">
        <f>IFERROR(VLOOKUP(C9327,Elster!$A$5:$D$148,2,FALSE),"not in table")</f>
        <v xml:space="preserve">   "SAMMLERISTTEMP"                                   </v>
      </c>
      <c r="F9327">
        <f t="shared" ref="F9327:F9328" si="689">HEX2DEC(C9327)</f>
        <v>13</v>
      </c>
      <c r="G9327">
        <f t="shared" si="686"/>
        <v>2.5999999998305157E-5</v>
      </c>
    </row>
    <row r="9328" spans="1:7" hidden="1" x14ac:dyDescent="0.35">
      <c r="A9328">
        <v>44.568792999999999</v>
      </c>
      <c r="B9328" t="s">
        <v>7317</v>
      </c>
      <c r="C9328">
        <v>0</v>
      </c>
      <c r="E9328" t="str">
        <f>IFERROR(VLOOKUP(C9328,Elster!$A$5:$D$148,2,FALSE),"not in table")</f>
        <v>not in table</v>
      </c>
      <c r="F9328">
        <f t="shared" si="689"/>
        <v>0</v>
      </c>
      <c r="G9328">
        <f t="shared" si="686"/>
        <v>5.000000000002558E-3</v>
      </c>
    </row>
    <row r="9329" spans="1:7" x14ac:dyDescent="0.35">
      <c r="A9329">
        <v>44.568792999999999</v>
      </c>
      <c r="B9329" t="s">
        <v>7319</v>
      </c>
      <c r="C9329">
        <v>0</v>
      </c>
      <c r="D9329" t="str">
        <f>IFERROR(VLOOKUP(C9329,Elster!$A$5:$D$148,2,FALSE),"not in table")</f>
        <v>not in table</v>
      </c>
      <c r="F9329">
        <f>HEX2DEC(C9329)</f>
        <v>0</v>
      </c>
      <c r="G9329">
        <f t="shared" si="686"/>
        <v>0</v>
      </c>
    </row>
    <row r="9330" spans="1:7" hidden="1" x14ac:dyDescent="0.35">
      <c r="A9330">
        <v>44.573793000000002</v>
      </c>
      <c r="B9330" t="s">
        <v>7317</v>
      </c>
      <c r="C9330">
        <v>3</v>
      </c>
      <c r="E9330" t="str">
        <f>IFERROR(VLOOKUP(C9330,Elster!$A$5:$D$148,2,FALSE),"not in table")</f>
        <v xml:space="preserve">   "SPEICHERSOLLTEMP"                                 </v>
      </c>
      <c r="F9330">
        <f>HEX2DEC(C9330)</f>
        <v>3</v>
      </c>
      <c r="G9330">
        <f t="shared" si="686"/>
        <v>5.000000000002558E-3</v>
      </c>
    </row>
    <row r="9331" spans="1:7" x14ac:dyDescent="0.35">
      <c r="A9331">
        <v>44.573793000000002</v>
      </c>
      <c r="B9331" t="s">
        <v>7319</v>
      </c>
      <c r="C9331">
        <v>3</v>
      </c>
      <c r="D9331" t="str">
        <f>IFERROR(VLOOKUP(C9331,Elster!$A$5:$D$148,2,FALSE),"not in table")</f>
        <v xml:space="preserve">   "SPEICHERSOLLTEMP"                                 </v>
      </c>
      <c r="F9331">
        <f>HEX2DEC(C9331)</f>
        <v>3</v>
      </c>
      <c r="G9331">
        <f t="shared" si="686"/>
        <v>0</v>
      </c>
    </row>
    <row r="9332" spans="1:7" hidden="1" x14ac:dyDescent="0.35">
      <c r="A9332">
        <v>44.578792999999997</v>
      </c>
      <c r="B9332" t="s">
        <v>7317</v>
      </c>
      <c r="C9332">
        <v>1</v>
      </c>
      <c r="E9332" t="str">
        <f>IFERROR(VLOOKUP(C9332,Elster!$A$5:$D$148,2,FALSE),"not in table")</f>
        <v xml:space="preserve">   "FEHLERMELDUNG"                                    </v>
      </c>
      <c r="F9332">
        <f>HEX2DEC(C9332)</f>
        <v>1</v>
      </c>
      <c r="G9332">
        <f t="shared" si="686"/>
        <v>4.9999999999954525E-3</v>
      </c>
    </row>
    <row r="9333" spans="1:7" x14ac:dyDescent="0.35">
      <c r="A9333">
        <v>44.578792999999997</v>
      </c>
      <c r="B9333" t="s">
        <v>7319</v>
      </c>
      <c r="C9333">
        <v>1</v>
      </c>
      <c r="D9333" t="str">
        <f>IFERROR(VLOOKUP(C9333,Elster!$A$5:$D$148,2,FALSE),"not in table")</f>
        <v xml:space="preserve">   "FEHLERMELDUNG"                                    </v>
      </c>
      <c r="F9333">
        <f>HEX2DEC(C9333)</f>
        <v>1</v>
      </c>
      <c r="G9333">
        <f t="shared" si="686"/>
        <v>0</v>
      </c>
    </row>
    <row r="9334" spans="1:7" hidden="1" x14ac:dyDescent="0.35">
      <c r="A9334">
        <v>44.583793</v>
      </c>
      <c r="B9334" t="s">
        <v>7317</v>
      </c>
      <c r="C9334">
        <v>0</v>
      </c>
      <c r="E9334" t="str">
        <f>IFERROR(VLOOKUP(C9334,Elster!$A$5:$D$148,2,FALSE),"not in table")</f>
        <v>not in table</v>
      </c>
      <c r="F9334">
        <f>HEX2DEC(C9334)</f>
        <v>0</v>
      </c>
      <c r="G9334">
        <f t="shared" si="686"/>
        <v>5.000000000002558E-3</v>
      </c>
    </row>
    <row r="9335" spans="1:7" x14ac:dyDescent="0.35">
      <c r="A9335">
        <v>44.583793</v>
      </c>
      <c r="B9335" t="s">
        <v>7319</v>
      </c>
      <c r="C9335">
        <v>0</v>
      </c>
      <c r="D9335" t="str">
        <f>IFERROR(VLOOKUP(C9335,Elster!$A$5:$D$148,2,FALSE),"not in table")</f>
        <v>not in table</v>
      </c>
      <c r="F9335">
        <f>HEX2DEC(C9335)</f>
        <v>0</v>
      </c>
      <c r="G9335">
        <f t="shared" si="686"/>
        <v>0</v>
      </c>
    </row>
    <row r="9336" spans="1:7" hidden="1" x14ac:dyDescent="0.35">
      <c r="A9336">
        <v>44.588793000000003</v>
      </c>
      <c r="B9336" t="s">
        <v>7317</v>
      </c>
      <c r="C9336" t="s">
        <v>7390</v>
      </c>
      <c r="E9336" t="str">
        <f>IFERROR(VLOOKUP(C9336,Elster!$A$5:$D$148,2,FALSE),"not in table")</f>
        <v xml:space="preserve">//   "ERWEITERUNGSTELEGRAMM"                            </v>
      </c>
      <c r="F9336">
        <f>HEX2DEC(C9336)</f>
        <v>250</v>
      </c>
      <c r="G9336">
        <f t="shared" si="686"/>
        <v>5.000000000002558E-3</v>
      </c>
    </row>
    <row r="9337" spans="1:7" x14ac:dyDescent="0.35">
      <c r="A9337">
        <v>44.588793000000003</v>
      </c>
      <c r="B9337" t="s">
        <v>7319</v>
      </c>
      <c r="C9337" t="s">
        <v>7390</v>
      </c>
      <c r="D9337" t="str">
        <f>IFERROR(VLOOKUP(C9337,Elster!$A$5:$D$148,2,FALSE),"not in table")</f>
        <v xml:space="preserve">//   "ERWEITERUNGSTELEGRAMM"                            </v>
      </c>
      <c r="F9337">
        <f>HEX2DEC(C9337)</f>
        <v>250</v>
      </c>
      <c r="G9337">
        <f t="shared" si="686"/>
        <v>0</v>
      </c>
    </row>
    <row r="9338" spans="1:7" hidden="1" x14ac:dyDescent="0.35">
      <c r="A9338">
        <v>44.593792999999998</v>
      </c>
      <c r="B9338" t="s">
        <v>7317</v>
      </c>
      <c r="C9338">
        <v>1</v>
      </c>
      <c r="E9338" t="str">
        <f>IFERROR(VLOOKUP(C9338,Elster!$A$5:$D$148,2,FALSE),"not in table")</f>
        <v xml:space="preserve">   "FEHLERMELDUNG"                                    </v>
      </c>
      <c r="F9338">
        <f>HEX2DEC(C9338)</f>
        <v>1</v>
      </c>
      <c r="G9338">
        <f t="shared" si="686"/>
        <v>4.9999999999954525E-3</v>
      </c>
    </row>
    <row r="9339" spans="1:7" x14ac:dyDescent="0.35">
      <c r="A9339">
        <v>44.593792999999998</v>
      </c>
      <c r="B9339" t="s">
        <v>7319</v>
      </c>
      <c r="C9339">
        <v>1</v>
      </c>
      <c r="D9339" t="str">
        <f>IFERROR(VLOOKUP(C9339,Elster!$A$5:$D$148,2,FALSE),"not in table")</f>
        <v xml:space="preserve">   "FEHLERMELDUNG"                                    </v>
      </c>
      <c r="F9339">
        <f>HEX2DEC(C9339)</f>
        <v>1</v>
      </c>
      <c r="G9339">
        <f t="shared" si="686"/>
        <v>0</v>
      </c>
    </row>
    <row r="9340" spans="1:7" hidden="1" x14ac:dyDescent="0.35">
      <c r="A9340">
        <v>44.598793000000001</v>
      </c>
      <c r="B9340" t="s">
        <v>7317</v>
      </c>
      <c r="C9340">
        <v>22</v>
      </c>
      <c r="E9340" t="str">
        <f>IFERROR(VLOOKUP(C9340,Elster!$A$5:$D$148,2,FALSE),"not in table")</f>
        <v xml:space="preserve">   "HYSTERESEZEIT"                                    </v>
      </c>
      <c r="F9340">
        <f>HEX2DEC(C9340)</f>
        <v>34</v>
      </c>
      <c r="G9340">
        <f t="shared" si="686"/>
        <v>5.000000000002558E-3</v>
      </c>
    </row>
    <row r="9341" spans="1:7" x14ac:dyDescent="0.35">
      <c r="A9341">
        <v>44.598793000000001</v>
      </c>
      <c r="B9341" t="s">
        <v>7319</v>
      </c>
      <c r="C9341">
        <v>22</v>
      </c>
      <c r="D9341" t="str">
        <f>IFERROR(VLOOKUP(C9341,Elster!$A$5:$D$148,2,FALSE),"not in table")</f>
        <v xml:space="preserve">   "HYSTERESEZEIT"                                    </v>
      </c>
      <c r="F9341">
        <f>HEX2DEC(C9341)</f>
        <v>34</v>
      </c>
      <c r="G9341">
        <f t="shared" si="686"/>
        <v>0</v>
      </c>
    </row>
    <row r="9342" spans="1:7" hidden="1" x14ac:dyDescent="0.35">
      <c r="A9342">
        <v>44.603793000000003</v>
      </c>
      <c r="B9342" t="s">
        <v>7317</v>
      </c>
      <c r="C9342" t="s">
        <v>7386</v>
      </c>
      <c r="E9342" t="str">
        <f>IFERROR(VLOOKUP(C9342,Elster!$A$5:$D$148,2,FALSE),"not in table")</f>
        <v xml:space="preserve">   "SPEICHERISTTEMP"                                  </v>
      </c>
      <c r="F9342">
        <f>HEX2DEC(C9342)</f>
        <v>14</v>
      </c>
      <c r="G9342">
        <f t="shared" si="686"/>
        <v>5.000000000002558E-3</v>
      </c>
    </row>
    <row r="9343" spans="1:7" x14ac:dyDescent="0.35">
      <c r="A9343">
        <v>44.603793000000003</v>
      </c>
      <c r="B9343" t="s">
        <v>7319</v>
      </c>
      <c r="C9343" t="s">
        <v>7386</v>
      </c>
      <c r="D9343" t="str">
        <f>IFERROR(VLOOKUP(C9343,Elster!$A$5:$D$148,2,FALSE),"not in table")</f>
        <v xml:space="preserve">   "SPEICHERISTTEMP"                                  </v>
      </c>
      <c r="F9343">
        <f>HEX2DEC(C9343)</f>
        <v>14</v>
      </c>
      <c r="G9343">
        <f t="shared" si="686"/>
        <v>0</v>
      </c>
    </row>
    <row r="9344" spans="1:7" hidden="1" x14ac:dyDescent="0.35">
      <c r="A9344">
        <v>44.608792999999999</v>
      </c>
      <c r="B9344" t="s">
        <v>7317</v>
      </c>
      <c r="C9344">
        <v>0</v>
      </c>
      <c r="E9344" t="str">
        <f>IFERROR(VLOOKUP(C9344,Elster!$A$5:$D$148,2,FALSE),"not in table")</f>
        <v>not in table</v>
      </c>
      <c r="F9344">
        <f>HEX2DEC(C9344)</f>
        <v>0</v>
      </c>
      <c r="G9344">
        <f t="shared" si="686"/>
        <v>4.9999999999954525E-3</v>
      </c>
    </row>
    <row r="9345" spans="1:7" x14ac:dyDescent="0.35">
      <c r="A9345">
        <v>44.608792999999999</v>
      </c>
      <c r="B9345" t="s">
        <v>7319</v>
      </c>
      <c r="C9345">
        <v>0</v>
      </c>
      <c r="D9345" t="str">
        <f>IFERROR(VLOOKUP(C9345,Elster!$A$5:$D$148,2,FALSE),"not in table")</f>
        <v>not in table</v>
      </c>
      <c r="F9345">
        <f>HEX2DEC(C9345)</f>
        <v>0</v>
      </c>
      <c r="G9345">
        <f t="shared" si="686"/>
        <v>0</v>
      </c>
    </row>
    <row r="9346" spans="1:7" hidden="1" x14ac:dyDescent="0.35">
      <c r="A9346">
        <v>44.613793000000001</v>
      </c>
      <c r="B9346" t="s">
        <v>7317</v>
      </c>
      <c r="C9346">
        <v>1</v>
      </c>
      <c r="E9346" t="str">
        <f>IFERROR(VLOOKUP(C9346,Elster!$A$5:$D$148,2,FALSE),"not in table")</f>
        <v xml:space="preserve">   "FEHLERMELDUNG"                                    </v>
      </c>
      <c r="F9346">
        <f>HEX2DEC(C9346)</f>
        <v>1</v>
      </c>
      <c r="G9346">
        <f t="shared" si="686"/>
        <v>5.000000000002558E-3</v>
      </c>
    </row>
    <row r="9347" spans="1:7" x14ac:dyDescent="0.35">
      <c r="A9347">
        <v>44.613793000000001</v>
      </c>
      <c r="B9347" t="s">
        <v>7319</v>
      </c>
      <c r="C9347">
        <v>1</v>
      </c>
      <c r="D9347" t="str">
        <f>IFERROR(VLOOKUP(C9347,Elster!$A$5:$D$148,2,FALSE),"not in table")</f>
        <v xml:space="preserve">   "FEHLERMELDUNG"                                    </v>
      </c>
      <c r="F9347">
        <f>HEX2DEC(C9347)</f>
        <v>1</v>
      </c>
      <c r="G9347">
        <f t="shared" si="686"/>
        <v>0</v>
      </c>
    </row>
    <row r="9348" spans="1:7" hidden="1" x14ac:dyDescent="0.35">
      <c r="A9348">
        <v>44.618792999999997</v>
      </c>
      <c r="B9348" t="s">
        <v>7317</v>
      </c>
      <c r="C9348" t="s">
        <v>7408</v>
      </c>
      <c r="E9348" t="str">
        <f>IFERROR(VLOOKUP(C9348,Elster!$A$5:$D$148,2,FALSE),"not in table")</f>
        <v>not in table</v>
      </c>
      <c r="F9348">
        <f>HEX2DEC(C9348)</f>
        <v>60</v>
      </c>
      <c r="G9348">
        <f t="shared" ref="G9348:G9411" si="690">A9348-A9347</f>
        <v>4.9999999999954525E-3</v>
      </c>
    </row>
    <row r="9349" spans="1:7" x14ac:dyDescent="0.35">
      <c r="A9349">
        <v>44.618792999999997</v>
      </c>
      <c r="B9349" t="s">
        <v>7319</v>
      </c>
      <c r="C9349" t="s">
        <v>7408</v>
      </c>
      <c r="D9349" t="str">
        <f>IFERROR(VLOOKUP(C9349,Elster!$A$5:$D$148,2,FALSE),"not in table")</f>
        <v>not in table</v>
      </c>
      <c r="F9349">
        <f>HEX2DEC(C9349)</f>
        <v>60</v>
      </c>
      <c r="G9349">
        <f t="shared" si="690"/>
        <v>0</v>
      </c>
    </row>
    <row r="9350" spans="1:7" hidden="1" x14ac:dyDescent="0.35">
      <c r="A9350">
        <v>44.629989999999999</v>
      </c>
      <c r="B9350" t="s">
        <v>7317</v>
      </c>
      <c r="C9350">
        <v>3</v>
      </c>
      <c r="E9350" t="str">
        <f>IFERROR(VLOOKUP(C9350,Elster!$A$5:$D$148,2,FALSE),"not in table")</f>
        <v xml:space="preserve">   "SPEICHERSOLLTEMP"                                 </v>
      </c>
      <c r="F9350">
        <f t="shared" ref="F9350:F9362" si="691">HEX2DEC(C9350)</f>
        <v>3</v>
      </c>
      <c r="G9350">
        <f t="shared" si="690"/>
        <v>1.1197000000002788E-2</v>
      </c>
    </row>
    <row r="9351" spans="1:7" hidden="1" x14ac:dyDescent="0.35">
      <c r="A9351">
        <v>44.634963999999997</v>
      </c>
      <c r="B9351" t="s">
        <v>7317</v>
      </c>
      <c r="C9351">
        <v>0</v>
      </c>
      <c r="E9351" t="str">
        <f>IFERROR(VLOOKUP(C9351,Elster!$A$5:$D$148,2,FALSE),"not in table")</f>
        <v>not in table</v>
      </c>
      <c r="F9351">
        <f t="shared" si="691"/>
        <v>0</v>
      </c>
      <c r="G9351">
        <f t="shared" si="690"/>
        <v>4.9739999999971474E-3</v>
      </c>
    </row>
    <row r="9352" spans="1:7" hidden="1" x14ac:dyDescent="0.35">
      <c r="A9352">
        <v>44.639938000000001</v>
      </c>
      <c r="B9352" t="s">
        <v>7317</v>
      </c>
      <c r="C9352" t="s">
        <v>7378</v>
      </c>
      <c r="E9352" t="str">
        <f>IFERROR(VLOOKUP(C9352,Elster!$A$5:$D$148,2,FALSE),"not in table")</f>
        <v xml:space="preserve">   "SAMMLERISTTEMP"                                   </v>
      </c>
      <c r="F9352">
        <f t="shared" si="691"/>
        <v>13</v>
      </c>
      <c r="G9352">
        <f t="shared" si="690"/>
        <v>4.9740000000042528E-3</v>
      </c>
    </row>
    <row r="9353" spans="1:7" hidden="1" x14ac:dyDescent="0.35">
      <c r="A9353">
        <v>44.644886</v>
      </c>
      <c r="B9353" t="s">
        <v>7317</v>
      </c>
      <c r="C9353">
        <v>2</v>
      </c>
      <c r="E9353" t="str">
        <f>IFERROR(VLOOKUP(C9353,Elster!$A$5:$D$148,2,FALSE),"not in table")</f>
        <v xml:space="preserve">   "KESSELSOLLTEMP"                                   </v>
      </c>
      <c r="F9353">
        <f t="shared" si="691"/>
        <v>2</v>
      </c>
      <c r="G9353">
        <f t="shared" si="690"/>
        <v>4.9479999999988422E-3</v>
      </c>
    </row>
    <row r="9354" spans="1:7" hidden="1" x14ac:dyDescent="0.35">
      <c r="A9354">
        <v>44.649859999999997</v>
      </c>
      <c r="B9354" t="s">
        <v>7317</v>
      </c>
      <c r="C9354">
        <v>0</v>
      </c>
      <c r="E9354" t="str">
        <f>IFERROR(VLOOKUP(C9354,Elster!$A$5:$D$148,2,FALSE),"not in table")</f>
        <v>not in table</v>
      </c>
      <c r="F9354">
        <f t="shared" si="691"/>
        <v>0</v>
      </c>
      <c r="G9354">
        <f t="shared" si="690"/>
        <v>4.9739999999971474E-3</v>
      </c>
    </row>
    <row r="9355" spans="1:7" hidden="1" x14ac:dyDescent="0.35">
      <c r="A9355">
        <v>44.654834000000001</v>
      </c>
      <c r="B9355" t="s">
        <v>7317</v>
      </c>
      <c r="C9355" t="s">
        <v>7390</v>
      </c>
      <c r="E9355" t="str">
        <f>IFERROR(VLOOKUP(C9355,Elster!$A$5:$D$148,2,FALSE),"not in table")</f>
        <v xml:space="preserve">//   "ERWEITERUNGSTELEGRAMM"                            </v>
      </c>
      <c r="F9355">
        <f t="shared" si="691"/>
        <v>250</v>
      </c>
      <c r="G9355">
        <f t="shared" si="690"/>
        <v>4.9740000000042528E-3</v>
      </c>
    </row>
    <row r="9356" spans="1:7" hidden="1" x14ac:dyDescent="0.35">
      <c r="A9356">
        <v>44.659807000000001</v>
      </c>
      <c r="B9356" t="s">
        <v>7317</v>
      </c>
      <c r="C9356">
        <v>1</v>
      </c>
      <c r="E9356" t="str">
        <f>IFERROR(VLOOKUP(C9356,Elster!$A$5:$D$148,2,FALSE),"not in table")</f>
        <v xml:space="preserve">   "FEHLERMELDUNG"                                    </v>
      </c>
      <c r="F9356">
        <f t="shared" si="691"/>
        <v>1</v>
      </c>
      <c r="G9356">
        <f t="shared" si="690"/>
        <v>4.9729999999996721E-3</v>
      </c>
    </row>
    <row r="9357" spans="1:7" hidden="1" x14ac:dyDescent="0.35">
      <c r="A9357">
        <v>44.664755</v>
      </c>
      <c r="B9357" t="s">
        <v>7317</v>
      </c>
      <c r="C9357">
        <v>22</v>
      </c>
      <c r="E9357" t="str">
        <f>IFERROR(VLOOKUP(C9357,Elster!$A$5:$D$148,2,FALSE),"not in table")</f>
        <v xml:space="preserve">   "HYSTERESEZEIT"                                    </v>
      </c>
      <c r="F9357">
        <f t="shared" si="691"/>
        <v>34</v>
      </c>
      <c r="G9357">
        <f t="shared" si="690"/>
        <v>4.9479999999988422E-3</v>
      </c>
    </row>
    <row r="9358" spans="1:7" hidden="1" x14ac:dyDescent="0.35">
      <c r="A9358">
        <v>44.669728999999997</v>
      </c>
      <c r="B9358" t="s">
        <v>7317</v>
      </c>
      <c r="C9358" t="s">
        <v>7386</v>
      </c>
      <c r="E9358" t="str">
        <f>IFERROR(VLOOKUP(C9358,Elster!$A$5:$D$148,2,FALSE),"not in table")</f>
        <v xml:space="preserve">   "SPEICHERISTTEMP"                                  </v>
      </c>
      <c r="F9358">
        <f t="shared" si="691"/>
        <v>14</v>
      </c>
      <c r="G9358">
        <f t="shared" si="690"/>
        <v>4.9739999999971474E-3</v>
      </c>
    </row>
    <row r="9359" spans="1:7" hidden="1" x14ac:dyDescent="0.35">
      <c r="A9359">
        <v>44.674703000000001</v>
      </c>
      <c r="B9359" t="s">
        <v>7317</v>
      </c>
      <c r="C9359">
        <v>0</v>
      </c>
      <c r="E9359" t="str">
        <f>IFERROR(VLOOKUP(C9359,Elster!$A$5:$D$148,2,FALSE),"not in table")</f>
        <v>not in table</v>
      </c>
      <c r="F9359">
        <f t="shared" si="691"/>
        <v>0</v>
      </c>
      <c r="G9359">
        <f t="shared" si="690"/>
        <v>4.9740000000042528E-3</v>
      </c>
    </row>
    <row r="9360" spans="1:7" hidden="1" x14ac:dyDescent="0.35">
      <c r="A9360">
        <v>44.679676999999998</v>
      </c>
      <c r="B9360" t="s">
        <v>7317</v>
      </c>
      <c r="C9360">
        <v>1</v>
      </c>
      <c r="E9360" t="str">
        <f>IFERROR(VLOOKUP(C9360,Elster!$A$5:$D$148,2,FALSE),"not in table")</f>
        <v xml:space="preserve">   "FEHLERMELDUNG"                                    </v>
      </c>
      <c r="F9360">
        <f t="shared" si="691"/>
        <v>1</v>
      </c>
      <c r="G9360">
        <f t="shared" si="690"/>
        <v>4.9739999999971474E-3</v>
      </c>
    </row>
    <row r="9361" spans="1:7" hidden="1" x14ac:dyDescent="0.35">
      <c r="A9361">
        <v>44.684624999999997</v>
      </c>
      <c r="B9361" t="s">
        <v>7317</v>
      </c>
      <c r="C9361" t="s">
        <v>7417</v>
      </c>
      <c r="E9361" t="str">
        <f>IFERROR(VLOOKUP(C9361,Elster!$A$5:$D$148,2,FALSE),"not in table")</f>
        <v>not in table</v>
      </c>
      <c r="F9361">
        <f t="shared" si="691"/>
        <v>61</v>
      </c>
      <c r="G9361">
        <f t="shared" si="690"/>
        <v>4.9479999999988422E-3</v>
      </c>
    </row>
    <row r="9362" spans="1:7" hidden="1" x14ac:dyDescent="0.35">
      <c r="A9362">
        <v>44.691733999999997</v>
      </c>
      <c r="B9362" t="s">
        <v>7317</v>
      </c>
      <c r="C9362" t="s">
        <v>7378</v>
      </c>
      <c r="E9362" t="str">
        <f>IFERROR(VLOOKUP(C9362,Elster!$A$5:$D$148,2,FALSE),"not in table")</f>
        <v xml:space="preserve">   "SAMMLERISTTEMP"                                   </v>
      </c>
      <c r="F9362">
        <f t="shared" si="691"/>
        <v>13</v>
      </c>
      <c r="G9362">
        <f t="shared" si="690"/>
        <v>7.1089999999998099E-3</v>
      </c>
    </row>
    <row r="9363" spans="1:7" x14ac:dyDescent="0.35">
      <c r="A9363">
        <v>44.691733999999997</v>
      </c>
      <c r="B9363" t="s">
        <v>7319</v>
      </c>
      <c r="C9363" t="s">
        <v>7378</v>
      </c>
      <c r="D9363" t="str">
        <f>IFERROR(VLOOKUP(C9363,Elster!$A$5:$D$148,2,FALSE),"not in table")</f>
        <v xml:space="preserve">   "SAMMLERISTTEMP"                                   </v>
      </c>
      <c r="F9363">
        <f>HEX2DEC(C9363)</f>
        <v>13</v>
      </c>
      <c r="G9363">
        <f t="shared" si="690"/>
        <v>0</v>
      </c>
    </row>
    <row r="9364" spans="1:7" hidden="1" x14ac:dyDescent="0.35">
      <c r="A9364">
        <v>44.696733999999999</v>
      </c>
      <c r="B9364" t="s">
        <v>7317</v>
      </c>
      <c r="C9364">
        <v>0</v>
      </c>
      <c r="E9364" t="str">
        <f>IFERROR(VLOOKUP(C9364,Elster!$A$5:$D$148,2,FALSE),"not in table")</f>
        <v>not in table</v>
      </c>
      <c r="F9364">
        <f>HEX2DEC(C9364)</f>
        <v>0</v>
      </c>
      <c r="G9364">
        <f t="shared" si="690"/>
        <v>5.000000000002558E-3</v>
      </c>
    </row>
    <row r="9365" spans="1:7" x14ac:dyDescent="0.35">
      <c r="A9365">
        <v>44.696733999999999</v>
      </c>
      <c r="B9365" t="s">
        <v>7319</v>
      </c>
      <c r="C9365">
        <v>0</v>
      </c>
      <c r="D9365" t="str">
        <f>IFERROR(VLOOKUP(C9365,Elster!$A$5:$D$148,2,FALSE),"not in table")</f>
        <v>not in table</v>
      </c>
      <c r="F9365">
        <f>HEX2DEC(C9365)</f>
        <v>0</v>
      </c>
      <c r="G9365">
        <f t="shared" si="690"/>
        <v>0</v>
      </c>
    </row>
    <row r="9366" spans="1:7" hidden="1" x14ac:dyDescent="0.35">
      <c r="A9366">
        <v>44.701734000000002</v>
      </c>
      <c r="B9366" t="s">
        <v>7317</v>
      </c>
      <c r="C9366">
        <v>3</v>
      </c>
      <c r="E9366" t="str">
        <f>IFERROR(VLOOKUP(C9366,Elster!$A$5:$D$148,2,FALSE),"not in table")</f>
        <v xml:space="preserve">   "SPEICHERSOLLTEMP"                                 </v>
      </c>
      <c r="F9366">
        <f>HEX2DEC(C9366)</f>
        <v>3</v>
      </c>
      <c r="G9366">
        <f t="shared" si="690"/>
        <v>5.000000000002558E-3</v>
      </c>
    </row>
    <row r="9367" spans="1:7" x14ac:dyDescent="0.35">
      <c r="A9367">
        <v>44.701734000000002</v>
      </c>
      <c r="B9367" t="s">
        <v>7319</v>
      </c>
      <c r="C9367">
        <v>3</v>
      </c>
      <c r="D9367" t="str">
        <f>IFERROR(VLOOKUP(C9367,Elster!$A$5:$D$148,2,FALSE),"not in table")</f>
        <v xml:space="preserve">   "SPEICHERSOLLTEMP"                                 </v>
      </c>
      <c r="F9367">
        <f>HEX2DEC(C9367)</f>
        <v>3</v>
      </c>
      <c r="G9367">
        <f t="shared" si="690"/>
        <v>0</v>
      </c>
    </row>
    <row r="9368" spans="1:7" hidden="1" x14ac:dyDescent="0.35">
      <c r="A9368">
        <v>44.706733999999997</v>
      </c>
      <c r="B9368" t="s">
        <v>7317</v>
      </c>
      <c r="C9368">
        <v>1</v>
      </c>
      <c r="E9368" t="str">
        <f>IFERROR(VLOOKUP(C9368,Elster!$A$5:$D$148,2,FALSE),"not in table")</f>
        <v xml:space="preserve">   "FEHLERMELDUNG"                                    </v>
      </c>
      <c r="F9368">
        <f>HEX2DEC(C9368)</f>
        <v>1</v>
      </c>
      <c r="G9368">
        <f t="shared" si="690"/>
        <v>4.9999999999954525E-3</v>
      </c>
    </row>
    <row r="9369" spans="1:7" x14ac:dyDescent="0.35">
      <c r="A9369">
        <v>44.706733999999997</v>
      </c>
      <c r="B9369" t="s">
        <v>7319</v>
      </c>
      <c r="C9369">
        <v>1</v>
      </c>
      <c r="D9369" t="str">
        <f>IFERROR(VLOOKUP(C9369,Elster!$A$5:$D$148,2,FALSE),"not in table")</f>
        <v xml:space="preserve">   "FEHLERMELDUNG"                                    </v>
      </c>
      <c r="F9369">
        <f>HEX2DEC(C9369)</f>
        <v>1</v>
      </c>
      <c r="G9369">
        <f t="shared" si="690"/>
        <v>0</v>
      </c>
    </row>
    <row r="9370" spans="1:7" hidden="1" x14ac:dyDescent="0.35">
      <c r="A9370">
        <v>44.711734</v>
      </c>
      <c r="B9370" t="s">
        <v>7317</v>
      </c>
      <c r="C9370">
        <v>0</v>
      </c>
      <c r="E9370" t="str">
        <f>IFERROR(VLOOKUP(C9370,Elster!$A$5:$D$148,2,FALSE),"not in table")</f>
        <v>not in table</v>
      </c>
      <c r="F9370">
        <f>HEX2DEC(C9370)</f>
        <v>0</v>
      </c>
      <c r="G9370">
        <f t="shared" si="690"/>
        <v>5.000000000002558E-3</v>
      </c>
    </row>
    <row r="9371" spans="1:7" x14ac:dyDescent="0.35">
      <c r="A9371">
        <v>44.711734</v>
      </c>
      <c r="B9371" t="s">
        <v>7319</v>
      </c>
      <c r="C9371">
        <v>0</v>
      </c>
      <c r="D9371" t="str">
        <f>IFERROR(VLOOKUP(C9371,Elster!$A$5:$D$148,2,FALSE),"not in table")</f>
        <v>not in table</v>
      </c>
      <c r="F9371">
        <f t="shared" ref="F9371:F9372" si="692">HEX2DEC(C9371)</f>
        <v>0</v>
      </c>
      <c r="G9371">
        <f t="shared" si="690"/>
        <v>0</v>
      </c>
    </row>
    <row r="9372" spans="1:7" x14ac:dyDescent="0.35">
      <c r="A9372">
        <v>44.716734000000002</v>
      </c>
      <c r="B9372" t="s">
        <v>7319</v>
      </c>
      <c r="C9372" t="s">
        <v>7390</v>
      </c>
      <c r="D9372" t="str">
        <f>IFERROR(VLOOKUP(C9372,Elster!$A$5:$D$148,2,FALSE),"not in table")</f>
        <v xml:space="preserve">//   "ERWEITERUNGSTELEGRAMM"                            </v>
      </c>
      <c r="F9372">
        <f t="shared" si="692"/>
        <v>250</v>
      </c>
      <c r="G9372">
        <f t="shared" si="690"/>
        <v>5.000000000002558E-3</v>
      </c>
    </row>
    <row r="9373" spans="1:7" hidden="1" x14ac:dyDescent="0.35">
      <c r="A9373">
        <v>44.716760000000001</v>
      </c>
      <c r="B9373" t="s">
        <v>7317</v>
      </c>
      <c r="C9373" t="s">
        <v>7390</v>
      </c>
      <c r="E9373" t="str">
        <f>IFERROR(VLOOKUP(C9373,Elster!$A$5:$D$148,2,FALSE),"not in table")</f>
        <v xml:space="preserve">//   "ERWEITERUNGSTELEGRAMM"                            </v>
      </c>
      <c r="F9373">
        <f>HEX2DEC(C9373)</f>
        <v>250</v>
      </c>
      <c r="G9373">
        <f t="shared" si="690"/>
        <v>2.5999999998305157E-5</v>
      </c>
    </row>
    <row r="9374" spans="1:7" x14ac:dyDescent="0.35">
      <c r="A9374">
        <v>44.721733</v>
      </c>
      <c r="B9374" t="s">
        <v>7319</v>
      </c>
      <c r="C9374">
        <v>1</v>
      </c>
      <c r="D9374" t="str">
        <f>IFERROR(VLOOKUP(C9374,Elster!$A$5:$D$148,2,FALSE),"not in table")</f>
        <v xml:space="preserve">   "FEHLERMELDUNG"                                    </v>
      </c>
      <c r="F9374">
        <f>HEX2DEC(C9374)</f>
        <v>1</v>
      </c>
      <c r="G9374">
        <f t="shared" si="690"/>
        <v>4.9729999999996721E-3</v>
      </c>
    </row>
    <row r="9375" spans="1:7" hidden="1" x14ac:dyDescent="0.35">
      <c r="A9375">
        <v>44.721760000000003</v>
      </c>
      <c r="B9375" t="s">
        <v>7317</v>
      </c>
      <c r="C9375">
        <v>1</v>
      </c>
      <c r="E9375" t="str">
        <f>IFERROR(VLOOKUP(C9375,Elster!$A$5:$D$148,2,FALSE),"not in table")</f>
        <v xml:space="preserve">   "FEHLERMELDUNG"                                    </v>
      </c>
      <c r="F9375">
        <f t="shared" ref="F9375:F9376" si="693">HEX2DEC(C9375)</f>
        <v>1</v>
      </c>
      <c r="G9375">
        <f t="shared" si="690"/>
        <v>2.7000000002885827E-5</v>
      </c>
    </row>
    <row r="9376" spans="1:7" hidden="1" x14ac:dyDescent="0.35">
      <c r="A9376">
        <v>44.726759000000001</v>
      </c>
      <c r="B9376" t="s">
        <v>7317</v>
      </c>
      <c r="C9376">
        <v>23</v>
      </c>
      <c r="E9376" t="str">
        <f>IFERROR(VLOOKUP(C9376,Elster!$A$5:$D$148,2,FALSE),"not in table")</f>
        <v xml:space="preserve">   "MAX_HYSTERESE"                                    </v>
      </c>
      <c r="F9376">
        <f t="shared" si="693"/>
        <v>35</v>
      </c>
      <c r="G9376">
        <f t="shared" si="690"/>
        <v>4.9989999999979773E-3</v>
      </c>
    </row>
    <row r="9377" spans="1:7" x14ac:dyDescent="0.35">
      <c r="A9377">
        <v>44.726759000000001</v>
      </c>
      <c r="B9377" t="s">
        <v>7319</v>
      </c>
      <c r="C9377">
        <v>23</v>
      </c>
      <c r="D9377" t="str">
        <f>IFERROR(VLOOKUP(C9377,Elster!$A$5:$D$148,2,FALSE),"not in table")</f>
        <v xml:space="preserve">   "MAX_HYSTERESE"                                    </v>
      </c>
      <c r="F9377">
        <f>HEX2DEC(C9377)</f>
        <v>35</v>
      </c>
      <c r="G9377">
        <f t="shared" si="690"/>
        <v>0</v>
      </c>
    </row>
    <row r="9378" spans="1:7" hidden="1" x14ac:dyDescent="0.35">
      <c r="A9378">
        <v>44.731758999999997</v>
      </c>
      <c r="B9378" t="s">
        <v>7317</v>
      </c>
      <c r="C9378" t="s">
        <v>7379</v>
      </c>
      <c r="E9378" t="str">
        <f>IFERROR(VLOOKUP(C9378,Elster!$A$5:$D$148,2,FALSE),"not in table")</f>
        <v xml:space="preserve">   "GERAETE_ID"                                       </v>
      </c>
      <c r="F9378">
        <f>HEX2DEC(C9378)</f>
        <v>11</v>
      </c>
      <c r="G9378">
        <f t="shared" si="690"/>
        <v>4.9999999999954525E-3</v>
      </c>
    </row>
    <row r="9379" spans="1:7" x14ac:dyDescent="0.35">
      <c r="A9379">
        <v>44.731758999999997</v>
      </c>
      <c r="B9379" t="s">
        <v>7319</v>
      </c>
      <c r="C9379" t="s">
        <v>7379</v>
      </c>
      <c r="D9379" t="str">
        <f>IFERROR(VLOOKUP(C9379,Elster!$A$5:$D$148,2,FALSE),"not in table")</f>
        <v xml:space="preserve">   "GERAETE_ID"                                       </v>
      </c>
      <c r="F9379">
        <f>HEX2DEC(C9379)</f>
        <v>11</v>
      </c>
      <c r="G9379">
        <f t="shared" si="690"/>
        <v>0</v>
      </c>
    </row>
    <row r="9380" spans="1:7" hidden="1" x14ac:dyDescent="0.35">
      <c r="A9380">
        <v>44.736758999999999</v>
      </c>
      <c r="B9380" t="s">
        <v>7317</v>
      </c>
      <c r="C9380">
        <v>0</v>
      </c>
      <c r="E9380" t="str">
        <f>IFERROR(VLOOKUP(C9380,Elster!$A$5:$D$148,2,FALSE),"not in table")</f>
        <v>not in table</v>
      </c>
      <c r="F9380">
        <f>HEX2DEC(C9380)</f>
        <v>0</v>
      </c>
      <c r="G9380">
        <f t="shared" si="690"/>
        <v>5.000000000002558E-3</v>
      </c>
    </row>
    <row r="9381" spans="1:7" x14ac:dyDescent="0.35">
      <c r="A9381">
        <v>44.736758999999999</v>
      </c>
      <c r="B9381" t="s">
        <v>7319</v>
      </c>
      <c r="C9381">
        <v>0</v>
      </c>
      <c r="D9381" t="str">
        <f>IFERROR(VLOOKUP(C9381,Elster!$A$5:$D$148,2,FALSE),"not in table")</f>
        <v>not in table</v>
      </c>
      <c r="F9381">
        <f>HEX2DEC(C9381)</f>
        <v>0</v>
      </c>
      <c r="G9381">
        <f t="shared" si="690"/>
        <v>0</v>
      </c>
    </row>
    <row r="9382" spans="1:7" hidden="1" x14ac:dyDescent="0.35">
      <c r="A9382">
        <v>44.741759000000002</v>
      </c>
      <c r="B9382" t="s">
        <v>7317</v>
      </c>
      <c r="C9382">
        <v>1</v>
      </c>
      <c r="E9382" t="str">
        <f>IFERROR(VLOOKUP(C9382,Elster!$A$5:$D$148,2,FALSE),"not in table")</f>
        <v xml:space="preserve">   "FEHLERMELDUNG"                                    </v>
      </c>
      <c r="F9382">
        <f>HEX2DEC(C9382)</f>
        <v>1</v>
      </c>
      <c r="G9382">
        <f t="shared" si="690"/>
        <v>5.000000000002558E-3</v>
      </c>
    </row>
    <row r="9383" spans="1:7" x14ac:dyDescent="0.35">
      <c r="A9383">
        <v>44.741759000000002</v>
      </c>
      <c r="B9383" t="s">
        <v>7319</v>
      </c>
      <c r="C9383">
        <v>1</v>
      </c>
      <c r="D9383" t="str">
        <f>IFERROR(VLOOKUP(C9383,Elster!$A$5:$D$148,2,FALSE),"not in table")</f>
        <v xml:space="preserve">   "FEHLERMELDUNG"                                    </v>
      </c>
      <c r="F9383">
        <f>HEX2DEC(C9383)</f>
        <v>1</v>
      </c>
      <c r="G9383">
        <f t="shared" si="690"/>
        <v>0</v>
      </c>
    </row>
    <row r="9384" spans="1:7" hidden="1" x14ac:dyDescent="0.35">
      <c r="A9384">
        <v>44.746758999999997</v>
      </c>
      <c r="B9384" t="s">
        <v>7317</v>
      </c>
      <c r="C9384" t="s">
        <v>7418</v>
      </c>
      <c r="E9384" t="str">
        <f>IFERROR(VLOOKUP(C9384,Elster!$A$5:$D$148,2,FALSE),"not in table")</f>
        <v>not in table</v>
      </c>
      <c r="F9384">
        <f>HEX2DEC(C9384)</f>
        <v>58</v>
      </c>
      <c r="G9384">
        <f t="shared" si="690"/>
        <v>4.9999999999954525E-3</v>
      </c>
    </row>
    <row r="9385" spans="1:7" x14ac:dyDescent="0.35">
      <c r="A9385">
        <v>44.746758999999997</v>
      </c>
      <c r="B9385" t="s">
        <v>7319</v>
      </c>
      <c r="C9385" t="s">
        <v>7418</v>
      </c>
      <c r="D9385" t="str">
        <f>IFERROR(VLOOKUP(C9385,Elster!$A$5:$D$148,2,FALSE),"not in table")</f>
        <v>not in table</v>
      </c>
      <c r="F9385">
        <f>HEX2DEC(C9385)</f>
        <v>58</v>
      </c>
      <c r="G9385">
        <f t="shared" si="690"/>
        <v>0</v>
      </c>
    </row>
    <row r="9386" spans="1:7" hidden="1" x14ac:dyDescent="0.35">
      <c r="A9386">
        <v>44.762123000000003</v>
      </c>
      <c r="B9386" t="s">
        <v>7317</v>
      </c>
      <c r="C9386">
        <v>3</v>
      </c>
      <c r="E9386" t="str">
        <f>IFERROR(VLOOKUP(C9386,Elster!$A$5:$D$148,2,FALSE),"not in table")</f>
        <v xml:space="preserve">   "SPEICHERSOLLTEMP"                                 </v>
      </c>
      <c r="F9386">
        <f t="shared" ref="F9386:F9398" si="694">HEX2DEC(C9386)</f>
        <v>3</v>
      </c>
      <c r="G9386">
        <f t="shared" si="690"/>
        <v>1.5364000000005262E-2</v>
      </c>
    </row>
    <row r="9387" spans="1:7" hidden="1" x14ac:dyDescent="0.35">
      <c r="A9387">
        <v>44.767097</v>
      </c>
      <c r="B9387" t="s">
        <v>7317</v>
      </c>
      <c r="C9387">
        <v>0</v>
      </c>
      <c r="E9387" t="str">
        <f>IFERROR(VLOOKUP(C9387,Elster!$A$5:$D$148,2,FALSE),"not in table")</f>
        <v>not in table</v>
      </c>
      <c r="F9387">
        <f t="shared" si="694"/>
        <v>0</v>
      </c>
      <c r="G9387">
        <f t="shared" si="690"/>
        <v>4.9739999999971474E-3</v>
      </c>
    </row>
    <row r="9388" spans="1:7" hidden="1" x14ac:dyDescent="0.35">
      <c r="A9388">
        <v>44.772070999999997</v>
      </c>
      <c r="B9388" t="s">
        <v>7317</v>
      </c>
      <c r="C9388" t="s">
        <v>7378</v>
      </c>
      <c r="E9388" t="str">
        <f>IFERROR(VLOOKUP(C9388,Elster!$A$5:$D$148,2,FALSE),"not in table")</f>
        <v xml:space="preserve">   "SAMMLERISTTEMP"                                   </v>
      </c>
      <c r="F9388">
        <f t="shared" si="694"/>
        <v>13</v>
      </c>
      <c r="G9388">
        <f t="shared" si="690"/>
        <v>4.9739999999971474E-3</v>
      </c>
    </row>
    <row r="9389" spans="1:7" hidden="1" x14ac:dyDescent="0.35">
      <c r="A9389">
        <v>44.777045000000001</v>
      </c>
      <c r="B9389" t="s">
        <v>7317</v>
      </c>
      <c r="C9389">
        <v>2</v>
      </c>
      <c r="E9389" t="str">
        <f>IFERROR(VLOOKUP(C9389,Elster!$A$5:$D$148,2,FALSE),"not in table")</f>
        <v xml:space="preserve">   "KESSELSOLLTEMP"                                   </v>
      </c>
      <c r="F9389">
        <f t="shared" si="694"/>
        <v>2</v>
      </c>
      <c r="G9389">
        <f t="shared" si="690"/>
        <v>4.9740000000042528E-3</v>
      </c>
    </row>
    <row r="9390" spans="1:7" hidden="1" x14ac:dyDescent="0.35">
      <c r="A9390">
        <v>44.781993</v>
      </c>
      <c r="B9390" t="s">
        <v>7317</v>
      </c>
      <c r="C9390">
        <v>0</v>
      </c>
      <c r="E9390" t="str">
        <f>IFERROR(VLOOKUP(C9390,Elster!$A$5:$D$148,2,FALSE),"not in table")</f>
        <v>not in table</v>
      </c>
      <c r="F9390">
        <f t="shared" si="694"/>
        <v>0</v>
      </c>
      <c r="G9390">
        <f t="shared" si="690"/>
        <v>4.9479999999988422E-3</v>
      </c>
    </row>
    <row r="9391" spans="1:7" hidden="1" x14ac:dyDescent="0.35">
      <c r="A9391">
        <v>44.786966999999997</v>
      </c>
      <c r="B9391" t="s">
        <v>7317</v>
      </c>
      <c r="C9391" t="s">
        <v>7390</v>
      </c>
      <c r="E9391" t="str">
        <f>IFERROR(VLOOKUP(C9391,Elster!$A$5:$D$148,2,FALSE),"not in table")</f>
        <v xml:space="preserve">//   "ERWEITERUNGSTELEGRAMM"                            </v>
      </c>
      <c r="F9391">
        <f t="shared" si="694"/>
        <v>250</v>
      </c>
      <c r="G9391">
        <f t="shared" si="690"/>
        <v>4.9739999999971474E-3</v>
      </c>
    </row>
    <row r="9392" spans="1:7" hidden="1" x14ac:dyDescent="0.35">
      <c r="A9392">
        <v>44.791941000000001</v>
      </c>
      <c r="B9392" t="s">
        <v>7317</v>
      </c>
      <c r="C9392">
        <v>1</v>
      </c>
      <c r="E9392" t="str">
        <f>IFERROR(VLOOKUP(C9392,Elster!$A$5:$D$148,2,FALSE),"not in table")</f>
        <v xml:space="preserve">   "FEHLERMELDUNG"                                    </v>
      </c>
      <c r="F9392">
        <f t="shared" si="694"/>
        <v>1</v>
      </c>
      <c r="G9392">
        <f t="shared" si="690"/>
        <v>4.9740000000042528E-3</v>
      </c>
    </row>
    <row r="9393" spans="1:7" hidden="1" x14ac:dyDescent="0.35">
      <c r="A9393">
        <v>44.796914000000001</v>
      </c>
      <c r="B9393" t="s">
        <v>7317</v>
      </c>
      <c r="C9393">
        <v>23</v>
      </c>
      <c r="E9393" t="str">
        <f>IFERROR(VLOOKUP(C9393,Elster!$A$5:$D$148,2,FALSE),"not in table")</f>
        <v xml:space="preserve">   "MAX_HYSTERESE"                                    </v>
      </c>
      <c r="F9393">
        <f t="shared" si="694"/>
        <v>35</v>
      </c>
      <c r="G9393">
        <f t="shared" si="690"/>
        <v>4.9729999999996721E-3</v>
      </c>
    </row>
    <row r="9394" spans="1:7" hidden="1" x14ac:dyDescent="0.35">
      <c r="A9394">
        <v>44.801862</v>
      </c>
      <c r="B9394" t="s">
        <v>7317</v>
      </c>
      <c r="C9394" t="s">
        <v>7379</v>
      </c>
      <c r="E9394" t="str">
        <f>IFERROR(VLOOKUP(C9394,Elster!$A$5:$D$148,2,FALSE),"not in table")</f>
        <v xml:space="preserve">   "GERAETE_ID"                                       </v>
      </c>
      <c r="F9394">
        <f t="shared" si="694"/>
        <v>11</v>
      </c>
      <c r="G9394">
        <f t="shared" si="690"/>
        <v>4.9479999999988422E-3</v>
      </c>
    </row>
    <row r="9395" spans="1:7" hidden="1" x14ac:dyDescent="0.35">
      <c r="A9395">
        <v>44.806835999999997</v>
      </c>
      <c r="B9395" t="s">
        <v>7317</v>
      </c>
      <c r="C9395">
        <v>0</v>
      </c>
      <c r="E9395" t="str">
        <f>IFERROR(VLOOKUP(C9395,Elster!$A$5:$D$148,2,FALSE),"not in table")</f>
        <v>not in table</v>
      </c>
      <c r="F9395">
        <f t="shared" si="694"/>
        <v>0</v>
      </c>
      <c r="G9395">
        <f t="shared" si="690"/>
        <v>4.9739999999971474E-3</v>
      </c>
    </row>
    <row r="9396" spans="1:7" hidden="1" x14ac:dyDescent="0.35">
      <c r="A9396">
        <v>44.811810000000001</v>
      </c>
      <c r="B9396" t="s">
        <v>7317</v>
      </c>
      <c r="C9396">
        <v>1</v>
      </c>
      <c r="E9396" t="str">
        <f>IFERROR(VLOOKUP(C9396,Elster!$A$5:$D$148,2,FALSE),"not in table")</f>
        <v xml:space="preserve">   "FEHLERMELDUNG"                                    </v>
      </c>
      <c r="F9396">
        <f t="shared" si="694"/>
        <v>1</v>
      </c>
      <c r="G9396">
        <f t="shared" si="690"/>
        <v>4.9740000000042528E-3</v>
      </c>
    </row>
    <row r="9397" spans="1:7" hidden="1" x14ac:dyDescent="0.35">
      <c r="A9397">
        <v>44.816758</v>
      </c>
      <c r="B9397" t="s">
        <v>7317</v>
      </c>
      <c r="C9397" t="s">
        <v>7419</v>
      </c>
      <c r="E9397" t="str">
        <f>IFERROR(VLOOKUP(C9397,Elster!$A$5:$D$148,2,FALSE),"not in table")</f>
        <v>not in table</v>
      </c>
      <c r="F9397">
        <f t="shared" si="694"/>
        <v>59</v>
      </c>
      <c r="G9397">
        <f t="shared" si="690"/>
        <v>4.9479999999988422E-3</v>
      </c>
    </row>
    <row r="9398" spans="1:7" hidden="1" x14ac:dyDescent="0.35">
      <c r="A9398">
        <v>44.835949999999997</v>
      </c>
      <c r="B9398" t="s">
        <v>7317</v>
      </c>
      <c r="C9398" t="s">
        <v>7378</v>
      </c>
      <c r="E9398" t="str">
        <f>IFERROR(VLOOKUP(C9398,Elster!$A$5:$D$148,2,FALSE),"not in table")</f>
        <v xml:space="preserve">   "SAMMLERISTTEMP"                                   </v>
      </c>
      <c r="F9398">
        <f t="shared" si="694"/>
        <v>13</v>
      </c>
      <c r="G9398">
        <f t="shared" si="690"/>
        <v>1.9191999999996767E-2</v>
      </c>
    </row>
    <row r="9399" spans="1:7" x14ac:dyDescent="0.35">
      <c r="A9399">
        <v>44.835949999999997</v>
      </c>
      <c r="B9399" t="s">
        <v>7319</v>
      </c>
      <c r="C9399" t="s">
        <v>7378</v>
      </c>
      <c r="D9399" t="str">
        <f>IFERROR(VLOOKUP(C9399,Elster!$A$5:$D$148,2,FALSE),"not in table")</f>
        <v xml:space="preserve">   "SAMMLERISTTEMP"                                   </v>
      </c>
      <c r="F9399">
        <f>HEX2DEC(C9399)</f>
        <v>13</v>
      </c>
      <c r="G9399">
        <f t="shared" si="690"/>
        <v>0</v>
      </c>
    </row>
    <row r="9400" spans="1:7" hidden="1" x14ac:dyDescent="0.35">
      <c r="A9400">
        <v>44.840949999999999</v>
      </c>
      <c r="B9400" t="s">
        <v>7317</v>
      </c>
      <c r="C9400">
        <v>0</v>
      </c>
      <c r="E9400" t="str">
        <f>IFERROR(VLOOKUP(C9400,Elster!$A$5:$D$148,2,FALSE),"not in table")</f>
        <v>not in table</v>
      </c>
      <c r="F9400">
        <f>HEX2DEC(C9400)</f>
        <v>0</v>
      </c>
      <c r="G9400">
        <f t="shared" si="690"/>
        <v>5.000000000002558E-3</v>
      </c>
    </row>
    <row r="9401" spans="1:7" x14ac:dyDescent="0.35">
      <c r="A9401">
        <v>44.840949999999999</v>
      </c>
      <c r="B9401" t="s">
        <v>7319</v>
      </c>
      <c r="C9401">
        <v>0</v>
      </c>
      <c r="D9401" t="str">
        <f>IFERROR(VLOOKUP(C9401,Elster!$A$5:$D$148,2,FALSE),"not in table")</f>
        <v>not in table</v>
      </c>
      <c r="F9401">
        <f>HEX2DEC(C9401)</f>
        <v>0</v>
      </c>
      <c r="G9401">
        <f t="shared" si="690"/>
        <v>0</v>
      </c>
    </row>
    <row r="9402" spans="1:7" hidden="1" x14ac:dyDescent="0.35">
      <c r="A9402">
        <v>44.845950000000002</v>
      </c>
      <c r="B9402" t="s">
        <v>7317</v>
      </c>
      <c r="C9402">
        <v>3</v>
      </c>
      <c r="E9402" t="str">
        <f>IFERROR(VLOOKUP(C9402,Elster!$A$5:$D$148,2,FALSE),"not in table")</f>
        <v xml:space="preserve">   "SPEICHERSOLLTEMP"                                 </v>
      </c>
      <c r="F9402">
        <f>HEX2DEC(C9402)</f>
        <v>3</v>
      </c>
      <c r="G9402">
        <f t="shared" si="690"/>
        <v>5.000000000002558E-3</v>
      </c>
    </row>
    <row r="9403" spans="1:7" x14ac:dyDescent="0.35">
      <c r="A9403">
        <v>44.845950000000002</v>
      </c>
      <c r="B9403" t="s">
        <v>7319</v>
      </c>
      <c r="C9403">
        <v>3</v>
      </c>
      <c r="D9403" t="str">
        <f>IFERROR(VLOOKUP(C9403,Elster!$A$5:$D$148,2,FALSE),"not in table")</f>
        <v xml:space="preserve">   "SPEICHERSOLLTEMP"                                 </v>
      </c>
      <c r="F9403">
        <f>HEX2DEC(C9403)</f>
        <v>3</v>
      </c>
      <c r="G9403">
        <f t="shared" si="690"/>
        <v>0</v>
      </c>
    </row>
    <row r="9404" spans="1:7" hidden="1" x14ac:dyDescent="0.35">
      <c r="A9404">
        <v>44.850949999999997</v>
      </c>
      <c r="B9404" t="s">
        <v>7317</v>
      </c>
      <c r="C9404">
        <v>1</v>
      </c>
      <c r="E9404" t="str">
        <f>IFERROR(VLOOKUP(C9404,Elster!$A$5:$D$148,2,FALSE),"not in table")</f>
        <v xml:space="preserve">   "FEHLERMELDUNG"                                    </v>
      </c>
      <c r="F9404">
        <f>HEX2DEC(C9404)</f>
        <v>1</v>
      </c>
      <c r="G9404">
        <f t="shared" si="690"/>
        <v>4.9999999999954525E-3</v>
      </c>
    </row>
    <row r="9405" spans="1:7" x14ac:dyDescent="0.35">
      <c r="A9405">
        <v>44.850949999999997</v>
      </c>
      <c r="B9405" t="s">
        <v>7319</v>
      </c>
      <c r="C9405">
        <v>1</v>
      </c>
      <c r="D9405" t="str">
        <f>IFERROR(VLOOKUP(C9405,Elster!$A$5:$D$148,2,FALSE),"not in table")</f>
        <v xml:space="preserve">   "FEHLERMELDUNG"                                    </v>
      </c>
      <c r="F9405">
        <f>HEX2DEC(C9405)</f>
        <v>1</v>
      </c>
      <c r="G9405">
        <f t="shared" si="690"/>
        <v>0</v>
      </c>
    </row>
    <row r="9406" spans="1:7" hidden="1" x14ac:dyDescent="0.35">
      <c r="A9406">
        <v>44.85595</v>
      </c>
      <c r="B9406" t="s">
        <v>7317</v>
      </c>
      <c r="C9406">
        <v>0</v>
      </c>
      <c r="E9406" t="str">
        <f>IFERROR(VLOOKUP(C9406,Elster!$A$5:$D$148,2,FALSE),"not in table")</f>
        <v>not in table</v>
      </c>
      <c r="F9406">
        <f>HEX2DEC(C9406)</f>
        <v>0</v>
      </c>
      <c r="G9406">
        <f t="shared" si="690"/>
        <v>5.000000000002558E-3</v>
      </c>
    </row>
    <row r="9407" spans="1:7" x14ac:dyDescent="0.35">
      <c r="A9407">
        <v>44.85595</v>
      </c>
      <c r="B9407" t="s">
        <v>7319</v>
      </c>
      <c r="C9407">
        <v>0</v>
      </c>
      <c r="D9407" t="str">
        <f>IFERROR(VLOOKUP(C9407,Elster!$A$5:$D$148,2,FALSE),"not in table")</f>
        <v>not in table</v>
      </c>
      <c r="F9407">
        <f>HEX2DEC(C9407)</f>
        <v>0</v>
      </c>
      <c r="G9407">
        <f t="shared" si="690"/>
        <v>0</v>
      </c>
    </row>
    <row r="9408" spans="1:7" hidden="1" x14ac:dyDescent="0.35">
      <c r="A9408">
        <v>44.860950000000003</v>
      </c>
      <c r="B9408" t="s">
        <v>7317</v>
      </c>
      <c r="C9408" t="s">
        <v>7390</v>
      </c>
      <c r="E9408" t="str">
        <f>IFERROR(VLOOKUP(C9408,Elster!$A$5:$D$148,2,FALSE),"not in table")</f>
        <v xml:space="preserve">//   "ERWEITERUNGSTELEGRAMM"                            </v>
      </c>
      <c r="F9408">
        <f>HEX2DEC(C9408)</f>
        <v>250</v>
      </c>
      <c r="G9408">
        <f t="shared" si="690"/>
        <v>5.000000000002558E-3</v>
      </c>
    </row>
    <row r="9409" spans="1:7" x14ac:dyDescent="0.35">
      <c r="A9409">
        <v>44.860950000000003</v>
      </c>
      <c r="B9409" t="s">
        <v>7319</v>
      </c>
      <c r="C9409" t="s">
        <v>7390</v>
      </c>
      <c r="D9409" t="str">
        <f>IFERROR(VLOOKUP(C9409,Elster!$A$5:$D$148,2,FALSE),"not in table")</f>
        <v xml:space="preserve">//   "ERWEITERUNGSTELEGRAMM"                            </v>
      </c>
      <c r="F9409">
        <f>HEX2DEC(C9409)</f>
        <v>250</v>
      </c>
      <c r="G9409">
        <f t="shared" si="690"/>
        <v>0</v>
      </c>
    </row>
    <row r="9410" spans="1:7" hidden="1" x14ac:dyDescent="0.35">
      <c r="A9410">
        <v>44.865949999999998</v>
      </c>
      <c r="B9410" t="s">
        <v>7317</v>
      </c>
      <c r="C9410">
        <v>1</v>
      </c>
      <c r="E9410" t="str">
        <f>IFERROR(VLOOKUP(C9410,Elster!$A$5:$D$148,2,FALSE),"not in table")</f>
        <v xml:space="preserve">   "FEHLERMELDUNG"                                    </v>
      </c>
      <c r="F9410">
        <f>HEX2DEC(C9410)</f>
        <v>1</v>
      </c>
      <c r="G9410">
        <f t="shared" si="690"/>
        <v>4.9999999999954525E-3</v>
      </c>
    </row>
    <row r="9411" spans="1:7" x14ac:dyDescent="0.35">
      <c r="A9411">
        <v>44.865949999999998</v>
      </c>
      <c r="B9411" t="s">
        <v>7319</v>
      </c>
      <c r="C9411">
        <v>1</v>
      </c>
      <c r="D9411" t="str">
        <f>IFERROR(VLOOKUP(C9411,Elster!$A$5:$D$148,2,FALSE),"not in table")</f>
        <v xml:space="preserve">   "FEHLERMELDUNG"                                    </v>
      </c>
      <c r="F9411">
        <f>HEX2DEC(C9411)</f>
        <v>1</v>
      </c>
      <c r="G9411">
        <f t="shared" si="690"/>
        <v>0</v>
      </c>
    </row>
    <row r="9412" spans="1:7" hidden="1" x14ac:dyDescent="0.35">
      <c r="A9412">
        <v>44.870950000000001</v>
      </c>
      <c r="B9412" t="s">
        <v>7317</v>
      </c>
      <c r="C9412">
        <v>24</v>
      </c>
      <c r="E9412" t="str">
        <f>IFERROR(VLOOKUP(C9412,Elster!$A$5:$D$148,2,FALSE),"not in table")</f>
        <v xml:space="preserve">   "PPL"                                              </v>
      </c>
      <c r="F9412">
        <f>HEX2DEC(C9412)</f>
        <v>36</v>
      </c>
      <c r="G9412">
        <f t="shared" ref="G9412:G9475" si="695">A9412-A9411</f>
        <v>5.000000000002558E-3</v>
      </c>
    </row>
    <row r="9413" spans="1:7" x14ac:dyDescent="0.35">
      <c r="A9413">
        <v>44.870950000000001</v>
      </c>
      <c r="B9413" t="s">
        <v>7319</v>
      </c>
      <c r="C9413">
        <v>24</v>
      </c>
      <c r="D9413" t="str">
        <f>IFERROR(VLOOKUP(C9413,Elster!$A$5:$D$148,2,FALSE),"not in table")</f>
        <v xml:space="preserve">   "PPL"                                              </v>
      </c>
      <c r="F9413">
        <f t="shared" ref="F9413:F9414" si="696">HEX2DEC(C9413)</f>
        <v>36</v>
      </c>
      <c r="G9413">
        <f t="shared" si="695"/>
        <v>0</v>
      </c>
    </row>
    <row r="9414" spans="1:7" x14ac:dyDescent="0.35">
      <c r="A9414">
        <v>44.875950000000003</v>
      </c>
      <c r="B9414" t="s">
        <v>7319</v>
      </c>
      <c r="C9414">
        <v>18</v>
      </c>
      <c r="D9414" t="str">
        <f>IFERROR(VLOOKUP(C9414,Elster!$A$5:$D$148,2,FALSE),"not in table")</f>
        <v xml:space="preserve">   "SOLARZONENTEMP"                                   </v>
      </c>
      <c r="F9414">
        <f t="shared" si="696"/>
        <v>24</v>
      </c>
      <c r="G9414">
        <f t="shared" si="695"/>
        <v>5.000000000002558E-3</v>
      </c>
    </row>
    <row r="9415" spans="1:7" hidden="1" x14ac:dyDescent="0.35">
      <c r="A9415">
        <v>44.875976000000001</v>
      </c>
      <c r="B9415" t="s">
        <v>7317</v>
      </c>
      <c r="C9415">
        <v>18</v>
      </c>
      <c r="E9415" t="str">
        <f>IFERROR(VLOOKUP(C9415,Elster!$A$5:$D$148,2,FALSE),"not in table")</f>
        <v xml:space="preserve">   "SOLARZONENTEMP"                                   </v>
      </c>
      <c r="F9415">
        <f>HEX2DEC(C9415)</f>
        <v>24</v>
      </c>
      <c r="G9415">
        <f t="shared" si="695"/>
        <v>2.5999999998305157E-5</v>
      </c>
    </row>
    <row r="9416" spans="1:7" x14ac:dyDescent="0.35">
      <c r="A9416">
        <v>44.880949999999999</v>
      </c>
      <c r="B9416" t="s">
        <v>7319</v>
      </c>
      <c r="C9416">
        <v>0</v>
      </c>
      <c r="D9416" t="str">
        <f>IFERROR(VLOOKUP(C9416,Elster!$A$5:$D$148,2,FALSE),"not in table")</f>
        <v>not in table</v>
      </c>
      <c r="F9416">
        <f>HEX2DEC(C9416)</f>
        <v>0</v>
      </c>
      <c r="G9416">
        <f t="shared" si="695"/>
        <v>4.9739999999971474E-3</v>
      </c>
    </row>
    <row r="9417" spans="1:7" hidden="1" x14ac:dyDescent="0.35">
      <c r="A9417">
        <v>44.880975999999997</v>
      </c>
      <c r="B9417" t="s">
        <v>7317</v>
      </c>
      <c r="C9417">
        <v>0</v>
      </c>
      <c r="E9417" t="str">
        <f>IFERROR(VLOOKUP(C9417,Elster!$A$5:$D$148,2,FALSE),"not in table")</f>
        <v>not in table</v>
      </c>
      <c r="F9417">
        <f t="shared" ref="F9417:F9418" si="697">HEX2DEC(C9417)</f>
        <v>0</v>
      </c>
      <c r="G9417">
        <f t="shared" si="695"/>
        <v>2.5999999998305157E-5</v>
      </c>
    </row>
    <row r="9418" spans="1:7" hidden="1" x14ac:dyDescent="0.35">
      <c r="A9418">
        <v>44.885948999999997</v>
      </c>
      <c r="B9418" t="s">
        <v>7317</v>
      </c>
      <c r="C9418">
        <v>1</v>
      </c>
      <c r="E9418" t="str">
        <f>IFERROR(VLOOKUP(C9418,Elster!$A$5:$D$148,2,FALSE),"not in table")</f>
        <v xml:space="preserve">   "FEHLERMELDUNG"                                    </v>
      </c>
      <c r="F9418">
        <f t="shared" si="697"/>
        <v>1</v>
      </c>
      <c r="G9418">
        <f t="shared" si="695"/>
        <v>4.9729999999996721E-3</v>
      </c>
    </row>
    <row r="9419" spans="1:7" x14ac:dyDescent="0.35">
      <c r="A9419">
        <v>44.885948999999997</v>
      </c>
      <c r="B9419" t="s">
        <v>7319</v>
      </c>
      <c r="C9419">
        <v>1</v>
      </c>
      <c r="D9419" t="str">
        <f>IFERROR(VLOOKUP(C9419,Elster!$A$5:$D$148,2,FALSE),"not in table")</f>
        <v xml:space="preserve">   "FEHLERMELDUNG"                                    </v>
      </c>
      <c r="F9419">
        <f t="shared" ref="F9419:F9434" si="698">HEX2DEC(C9419)</f>
        <v>1</v>
      </c>
      <c r="G9419">
        <f t="shared" si="695"/>
        <v>0</v>
      </c>
    </row>
    <row r="9420" spans="1:7" x14ac:dyDescent="0.35">
      <c r="A9420">
        <v>44.890948999999999</v>
      </c>
      <c r="B9420" t="s">
        <v>7319</v>
      </c>
      <c r="C9420">
        <v>48</v>
      </c>
      <c r="D9420" t="str">
        <f>IFERROR(VLOOKUP(C9420,Elster!$A$5:$D$148,2,FALSE),"not in table")</f>
        <v>not in table</v>
      </c>
      <c r="F9420">
        <f t="shared" si="698"/>
        <v>72</v>
      </c>
      <c r="G9420">
        <f t="shared" si="695"/>
        <v>5.000000000002558E-3</v>
      </c>
    </row>
    <row r="9421" spans="1:7" hidden="1" x14ac:dyDescent="0.35">
      <c r="A9421">
        <v>44.890974999999997</v>
      </c>
      <c r="B9421" t="s">
        <v>7317</v>
      </c>
      <c r="C9421">
        <v>48</v>
      </c>
      <c r="E9421" t="str">
        <f>IFERROR(VLOOKUP(C9421,Elster!$A$5:$D$148,2,FALSE),"not in table")</f>
        <v>not in table</v>
      </c>
      <c r="F9421">
        <f t="shared" si="698"/>
        <v>72</v>
      </c>
      <c r="G9421">
        <f t="shared" si="695"/>
        <v>2.5999999998305157E-5</v>
      </c>
    </row>
    <row r="9422" spans="1:7" hidden="1" x14ac:dyDescent="0.35">
      <c r="A9422">
        <v>44.910688999999998</v>
      </c>
      <c r="B9422" t="s">
        <v>7317</v>
      </c>
      <c r="C9422">
        <v>3</v>
      </c>
      <c r="E9422" t="str">
        <f>IFERROR(VLOOKUP(C9422,Elster!$A$5:$D$148,2,FALSE),"not in table")</f>
        <v xml:space="preserve">   "SPEICHERSOLLTEMP"                                 </v>
      </c>
      <c r="F9422">
        <f t="shared" si="698"/>
        <v>3</v>
      </c>
      <c r="G9422">
        <f t="shared" si="695"/>
        <v>1.9714000000000453E-2</v>
      </c>
    </row>
    <row r="9423" spans="1:7" hidden="1" x14ac:dyDescent="0.35">
      <c r="A9423">
        <v>44.915661999999998</v>
      </c>
      <c r="B9423" t="s">
        <v>7317</v>
      </c>
      <c r="C9423">
        <v>0</v>
      </c>
      <c r="E9423" t="str">
        <f>IFERROR(VLOOKUP(C9423,Elster!$A$5:$D$148,2,FALSE),"not in table")</f>
        <v>not in table</v>
      </c>
      <c r="F9423">
        <f t="shared" si="698"/>
        <v>0</v>
      </c>
      <c r="G9423">
        <f t="shared" si="695"/>
        <v>4.9729999999996721E-3</v>
      </c>
    </row>
    <row r="9424" spans="1:7" hidden="1" x14ac:dyDescent="0.35">
      <c r="A9424">
        <v>44.920636000000002</v>
      </c>
      <c r="B9424" t="s">
        <v>7317</v>
      </c>
      <c r="C9424" t="s">
        <v>7378</v>
      </c>
      <c r="E9424" t="str">
        <f>IFERROR(VLOOKUP(C9424,Elster!$A$5:$D$148,2,FALSE),"not in table")</f>
        <v xml:space="preserve">   "SAMMLERISTTEMP"                                   </v>
      </c>
      <c r="F9424">
        <f t="shared" si="698"/>
        <v>13</v>
      </c>
      <c r="G9424">
        <f t="shared" si="695"/>
        <v>4.9740000000042528E-3</v>
      </c>
    </row>
    <row r="9425" spans="1:7" hidden="1" x14ac:dyDescent="0.35">
      <c r="A9425">
        <v>44.925609999999999</v>
      </c>
      <c r="B9425" t="s">
        <v>7317</v>
      </c>
      <c r="C9425">
        <v>2</v>
      </c>
      <c r="E9425" t="str">
        <f>IFERROR(VLOOKUP(C9425,Elster!$A$5:$D$148,2,FALSE),"not in table")</f>
        <v xml:space="preserve">   "KESSELSOLLTEMP"                                   </v>
      </c>
      <c r="F9425">
        <f t="shared" si="698"/>
        <v>2</v>
      </c>
      <c r="G9425">
        <f t="shared" si="695"/>
        <v>4.9739999999971474E-3</v>
      </c>
    </row>
    <row r="9426" spans="1:7" hidden="1" x14ac:dyDescent="0.35">
      <c r="A9426">
        <v>44.930557999999998</v>
      </c>
      <c r="B9426" t="s">
        <v>7317</v>
      </c>
      <c r="C9426">
        <v>0</v>
      </c>
      <c r="E9426" t="str">
        <f>IFERROR(VLOOKUP(C9426,Elster!$A$5:$D$148,2,FALSE),"not in table")</f>
        <v>not in table</v>
      </c>
      <c r="F9426">
        <f t="shared" si="698"/>
        <v>0</v>
      </c>
      <c r="G9426">
        <f t="shared" si="695"/>
        <v>4.9479999999988422E-3</v>
      </c>
    </row>
    <row r="9427" spans="1:7" hidden="1" x14ac:dyDescent="0.35">
      <c r="A9427">
        <v>44.935532000000002</v>
      </c>
      <c r="B9427" t="s">
        <v>7317</v>
      </c>
      <c r="C9427" t="s">
        <v>7390</v>
      </c>
      <c r="E9427" t="str">
        <f>IFERROR(VLOOKUP(C9427,Elster!$A$5:$D$148,2,FALSE),"not in table")</f>
        <v xml:space="preserve">//   "ERWEITERUNGSTELEGRAMM"                            </v>
      </c>
      <c r="F9427">
        <f t="shared" si="698"/>
        <v>250</v>
      </c>
      <c r="G9427">
        <f t="shared" si="695"/>
        <v>4.9740000000042528E-3</v>
      </c>
    </row>
    <row r="9428" spans="1:7" hidden="1" x14ac:dyDescent="0.35">
      <c r="A9428">
        <v>44.940505999999999</v>
      </c>
      <c r="B9428" t="s">
        <v>7317</v>
      </c>
      <c r="C9428">
        <v>1</v>
      </c>
      <c r="E9428" t="str">
        <f>IFERROR(VLOOKUP(C9428,Elster!$A$5:$D$148,2,FALSE),"not in table")</f>
        <v xml:space="preserve">   "FEHLERMELDUNG"                                    </v>
      </c>
      <c r="F9428">
        <f t="shared" si="698"/>
        <v>1</v>
      </c>
      <c r="G9428">
        <f t="shared" si="695"/>
        <v>4.9739999999971474E-3</v>
      </c>
    </row>
    <row r="9429" spans="1:7" hidden="1" x14ac:dyDescent="0.35">
      <c r="A9429">
        <v>44.945480000000003</v>
      </c>
      <c r="B9429" t="s">
        <v>7317</v>
      </c>
      <c r="C9429">
        <v>24</v>
      </c>
      <c r="E9429" t="str">
        <f>IFERROR(VLOOKUP(C9429,Elster!$A$5:$D$148,2,FALSE),"not in table")</f>
        <v xml:space="preserve">   "PPL"                                              </v>
      </c>
      <c r="F9429">
        <f t="shared" si="698"/>
        <v>36</v>
      </c>
      <c r="G9429">
        <f t="shared" si="695"/>
        <v>4.9740000000042528E-3</v>
      </c>
    </row>
    <row r="9430" spans="1:7" hidden="1" x14ac:dyDescent="0.35">
      <c r="A9430">
        <v>44.950428000000002</v>
      </c>
      <c r="B9430" t="s">
        <v>7317</v>
      </c>
      <c r="C9430">
        <v>18</v>
      </c>
      <c r="E9430" t="str">
        <f>IFERROR(VLOOKUP(C9430,Elster!$A$5:$D$148,2,FALSE),"not in table")</f>
        <v xml:space="preserve">   "SOLARZONENTEMP"                                   </v>
      </c>
      <c r="F9430">
        <f t="shared" si="698"/>
        <v>24</v>
      </c>
      <c r="G9430">
        <f t="shared" si="695"/>
        <v>4.9479999999988422E-3</v>
      </c>
    </row>
    <row r="9431" spans="1:7" hidden="1" x14ac:dyDescent="0.35">
      <c r="A9431">
        <v>44.955401000000002</v>
      </c>
      <c r="B9431" t="s">
        <v>7317</v>
      </c>
      <c r="C9431">
        <v>0</v>
      </c>
      <c r="E9431" t="str">
        <f>IFERROR(VLOOKUP(C9431,Elster!$A$5:$D$148,2,FALSE),"not in table")</f>
        <v>not in table</v>
      </c>
      <c r="F9431">
        <f t="shared" si="698"/>
        <v>0</v>
      </c>
      <c r="G9431">
        <f t="shared" si="695"/>
        <v>4.9729999999996721E-3</v>
      </c>
    </row>
    <row r="9432" spans="1:7" hidden="1" x14ac:dyDescent="0.35">
      <c r="A9432">
        <v>44.960374999999999</v>
      </c>
      <c r="B9432" t="s">
        <v>7317</v>
      </c>
      <c r="C9432">
        <v>1</v>
      </c>
      <c r="E9432" t="str">
        <f>IFERROR(VLOOKUP(C9432,Elster!$A$5:$D$148,2,FALSE),"not in table")</f>
        <v xml:space="preserve">   "FEHLERMELDUNG"                                    </v>
      </c>
      <c r="F9432">
        <f t="shared" si="698"/>
        <v>1</v>
      </c>
      <c r="G9432">
        <f t="shared" si="695"/>
        <v>4.9739999999971474E-3</v>
      </c>
    </row>
    <row r="9433" spans="1:7" hidden="1" x14ac:dyDescent="0.35">
      <c r="A9433">
        <v>44.965349000000003</v>
      </c>
      <c r="B9433" t="s">
        <v>7317</v>
      </c>
      <c r="C9433">
        <v>49</v>
      </c>
      <c r="E9433" t="str">
        <f>IFERROR(VLOOKUP(C9433,Elster!$A$5:$D$148,2,FALSE),"not in table")</f>
        <v>not in table</v>
      </c>
      <c r="F9433">
        <f t="shared" si="698"/>
        <v>73</v>
      </c>
      <c r="G9433">
        <f t="shared" si="695"/>
        <v>4.9740000000042528E-3</v>
      </c>
    </row>
    <row r="9434" spans="1:7" hidden="1" x14ac:dyDescent="0.35">
      <c r="A9434">
        <v>44.979750000000003</v>
      </c>
      <c r="B9434" t="s">
        <v>7317</v>
      </c>
      <c r="C9434" t="s">
        <v>7378</v>
      </c>
      <c r="E9434" t="str">
        <f>IFERROR(VLOOKUP(C9434,Elster!$A$5:$D$148,2,FALSE),"not in table")</f>
        <v xml:space="preserve">   "SAMMLERISTTEMP"                                   </v>
      </c>
      <c r="F9434">
        <f t="shared" si="698"/>
        <v>13</v>
      </c>
      <c r="G9434">
        <f t="shared" si="695"/>
        <v>1.4400999999999442E-2</v>
      </c>
    </row>
    <row r="9435" spans="1:7" x14ac:dyDescent="0.35">
      <c r="A9435">
        <v>44.979750000000003</v>
      </c>
      <c r="B9435" t="s">
        <v>7319</v>
      </c>
      <c r="C9435" t="s">
        <v>7378</v>
      </c>
      <c r="D9435" t="str">
        <f>IFERROR(VLOOKUP(C9435,Elster!$A$5:$D$148,2,FALSE),"not in table")</f>
        <v xml:space="preserve">   "SAMMLERISTTEMP"                                   </v>
      </c>
      <c r="F9435">
        <f>HEX2DEC(C9435)</f>
        <v>13</v>
      </c>
      <c r="G9435">
        <f t="shared" si="695"/>
        <v>0</v>
      </c>
    </row>
    <row r="9436" spans="1:7" hidden="1" x14ac:dyDescent="0.35">
      <c r="A9436">
        <v>44.984749999999998</v>
      </c>
      <c r="B9436" t="s">
        <v>7317</v>
      </c>
      <c r="C9436">
        <v>0</v>
      </c>
      <c r="E9436" t="str">
        <f>IFERROR(VLOOKUP(C9436,Elster!$A$5:$D$148,2,FALSE),"not in table")</f>
        <v>not in table</v>
      </c>
      <c r="F9436">
        <f>HEX2DEC(C9436)</f>
        <v>0</v>
      </c>
      <c r="G9436">
        <f t="shared" si="695"/>
        <v>4.9999999999954525E-3</v>
      </c>
    </row>
    <row r="9437" spans="1:7" x14ac:dyDescent="0.35">
      <c r="A9437">
        <v>44.984749999999998</v>
      </c>
      <c r="B9437" t="s">
        <v>7319</v>
      </c>
      <c r="C9437">
        <v>0</v>
      </c>
      <c r="D9437" t="str">
        <f>IFERROR(VLOOKUP(C9437,Elster!$A$5:$D$148,2,FALSE),"not in table")</f>
        <v>not in table</v>
      </c>
      <c r="F9437">
        <f>HEX2DEC(C9437)</f>
        <v>0</v>
      </c>
      <c r="G9437">
        <f t="shared" si="695"/>
        <v>0</v>
      </c>
    </row>
    <row r="9438" spans="1:7" hidden="1" x14ac:dyDescent="0.35">
      <c r="A9438">
        <v>44.989750000000001</v>
      </c>
      <c r="B9438" t="s">
        <v>7317</v>
      </c>
      <c r="C9438">
        <v>3</v>
      </c>
      <c r="E9438" t="str">
        <f>IFERROR(VLOOKUP(C9438,Elster!$A$5:$D$148,2,FALSE),"not in table")</f>
        <v xml:space="preserve">   "SPEICHERSOLLTEMP"                                 </v>
      </c>
      <c r="F9438">
        <f>HEX2DEC(C9438)</f>
        <v>3</v>
      </c>
      <c r="G9438">
        <f t="shared" si="695"/>
        <v>5.000000000002558E-3</v>
      </c>
    </row>
    <row r="9439" spans="1:7" x14ac:dyDescent="0.35">
      <c r="A9439">
        <v>44.989750000000001</v>
      </c>
      <c r="B9439" t="s">
        <v>7319</v>
      </c>
      <c r="C9439">
        <v>3</v>
      </c>
      <c r="D9439" t="str">
        <f>IFERROR(VLOOKUP(C9439,Elster!$A$5:$D$148,2,FALSE),"not in table")</f>
        <v xml:space="preserve">   "SPEICHERSOLLTEMP"                                 </v>
      </c>
      <c r="F9439">
        <f>HEX2DEC(C9439)</f>
        <v>3</v>
      </c>
      <c r="G9439">
        <f t="shared" si="695"/>
        <v>0</v>
      </c>
    </row>
    <row r="9440" spans="1:7" hidden="1" x14ac:dyDescent="0.35">
      <c r="A9440">
        <v>44.994750000000003</v>
      </c>
      <c r="B9440" t="s">
        <v>7317</v>
      </c>
      <c r="C9440">
        <v>1</v>
      </c>
      <c r="E9440" t="str">
        <f>IFERROR(VLOOKUP(C9440,Elster!$A$5:$D$148,2,FALSE),"not in table")</f>
        <v xml:space="preserve">   "FEHLERMELDUNG"                                    </v>
      </c>
      <c r="F9440">
        <f>HEX2DEC(C9440)</f>
        <v>1</v>
      </c>
      <c r="G9440">
        <f t="shared" si="695"/>
        <v>5.000000000002558E-3</v>
      </c>
    </row>
    <row r="9441" spans="1:7" x14ac:dyDescent="0.35">
      <c r="A9441">
        <v>44.994750000000003</v>
      </c>
      <c r="B9441" t="s">
        <v>7319</v>
      </c>
      <c r="C9441">
        <v>1</v>
      </c>
      <c r="D9441" t="str">
        <f>IFERROR(VLOOKUP(C9441,Elster!$A$5:$D$148,2,FALSE),"not in table")</f>
        <v xml:space="preserve">   "FEHLERMELDUNG"                                    </v>
      </c>
      <c r="F9441">
        <f>HEX2DEC(C9441)</f>
        <v>1</v>
      </c>
      <c r="G9441">
        <f t="shared" si="695"/>
        <v>0</v>
      </c>
    </row>
    <row r="9442" spans="1:7" hidden="1" x14ac:dyDescent="0.35">
      <c r="A9442">
        <v>44.999749999999999</v>
      </c>
      <c r="B9442" t="s">
        <v>7317</v>
      </c>
      <c r="C9442">
        <v>0</v>
      </c>
      <c r="E9442" t="str">
        <f>IFERROR(VLOOKUP(C9442,Elster!$A$5:$D$148,2,FALSE),"not in table")</f>
        <v>not in table</v>
      </c>
      <c r="F9442">
        <f>HEX2DEC(C9442)</f>
        <v>0</v>
      </c>
      <c r="G9442">
        <f t="shared" si="695"/>
        <v>4.9999999999954525E-3</v>
      </c>
    </row>
    <row r="9443" spans="1:7" x14ac:dyDescent="0.35">
      <c r="A9443">
        <v>44.999749999999999</v>
      </c>
      <c r="B9443" t="s">
        <v>7319</v>
      </c>
      <c r="C9443">
        <v>0</v>
      </c>
      <c r="D9443" t="str">
        <f>IFERROR(VLOOKUP(C9443,Elster!$A$5:$D$148,2,FALSE),"not in table")</f>
        <v>not in table</v>
      </c>
      <c r="F9443">
        <f>HEX2DEC(C9443)</f>
        <v>0</v>
      </c>
      <c r="G9443">
        <f t="shared" si="695"/>
        <v>0</v>
      </c>
    </row>
    <row r="9444" spans="1:7" hidden="1" x14ac:dyDescent="0.35">
      <c r="A9444">
        <v>45.004750000000001</v>
      </c>
      <c r="B9444" t="s">
        <v>7317</v>
      </c>
      <c r="C9444" t="s">
        <v>7390</v>
      </c>
      <c r="E9444" t="str">
        <f>IFERROR(VLOOKUP(C9444,Elster!$A$5:$D$148,2,FALSE),"not in table")</f>
        <v xml:space="preserve">//   "ERWEITERUNGSTELEGRAMM"                            </v>
      </c>
      <c r="F9444">
        <f>HEX2DEC(C9444)</f>
        <v>250</v>
      </c>
      <c r="G9444">
        <f t="shared" si="695"/>
        <v>5.000000000002558E-3</v>
      </c>
    </row>
    <row r="9445" spans="1:7" x14ac:dyDescent="0.35">
      <c r="A9445">
        <v>45.004750000000001</v>
      </c>
      <c r="B9445" t="s">
        <v>7319</v>
      </c>
      <c r="C9445" t="s">
        <v>7390</v>
      </c>
      <c r="D9445" t="str">
        <f>IFERROR(VLOOKUP(C9445,Elster!$A$5:$D$148,2,FALSE),"not in table")</f>
        <v xml:space="preserve">//   "ERWEITERUNGSTELEGRAMM"                            </v>
      </c>
      <c r="F9445">
        <f>HEX2DEC(C9445)</f>
        <v>250</v>
      </c>
      <c r="G9445">
        <f t="shared" si="695"/>
        <v>0</v>
      </c>
    </row>
    <row r="9446" spans="1:7" hidden="1" x14ac:dyDescent="0.35">
      <c r="A9446">
        <v>45.009748999999999</v>
      </c>
      <c r="B9446" t="s">
        <v>7317</v>
      </c>
      <c r="C9446">
        <v>1</v>
      </c>
      <c r="E9446" t="str">
        <f>IFERROR(VLOOKUP(C9446,Elster!$A$5:$D$148,2,FALSE),"not in table")</f>
        <v xml:space="preserve">   "FEHLERMELDUNG"                                    </v>
      </c>
      <c r="F9446">
        <f>HEX2DEC(C9446)</f>
        <v>1</v>
      </c>
      <c r="G9446">
        <f t="shared" si="695"/>
        <v>4.9989999999979773E-3</v>
      </c>
    </row>
    <row r="9447" spans="1:7" x14ac:dyDescent="0.35">
      <c r="A9447">
        <v>45.009748999999999</v>
      </c>
      <c r="B9447" t="s">
        <v>7319</v>
      </c>
      <c r="C9447">
        <v>1</v>
      </c>
      <c r="D9447" t="str">
        <f>IFERROR(VLOOKUP(C9447,Elster!$A$5:$D$148,2,FALSE),"not in table")</f>
        <v xml:space="preserve">   "FEHLERMELDUNG"                                    </v>
      </c>
      <c r="F9447">
        <f>HEX2DEC(C9447)</f>
        <v>1</v>
      </c>
      <c r="G9447">
        <f t="shared" si="695"/>
        <v>0</v>
      </c>
    </row>
    <row r="9448" spans="1:7" hidden="1" x14ac:dyDescent="0.35">
      <c r="A9448">
        <v>45.014749000000002</v>
      </c>
      <c r="B9448" t="s">
        <v>7317</v>
      </c>
      <c r="C9448">
        <v>25</v>
      </c>
      <c r="E9448" t="str">
        <f>IFERROR(VLOOKUP(C9448,Elster!$A$5:$D$148,2,FALSE),"not in table")</f>
        <v xml:space="preserve">   "SPEICHERSPERRE"                                   </v>
      </c>
      <c r="F9448">
        <f>HEX2DEC(C9448)</f>
        <v>37</v>
      </c>
      <c r="G9448">
        <f t="shared" si="695"/>
        <v>5.000000000002558E-3</v>
      </c>
    </row>
    <row r="9449" spans="1:7" x14ac:dyDescent="0.35">
      <c r="A9449">
        <v>45.014749000000002</v>
      </c>
      <c r="B9449" t="s">
        <v>7319</v>
      </c>
      <c r="C9449">
        <v>25</v>
      </c>
      <c r="D9449" t="str">
        <f>IFERROR(VLOOKUP(C9449,Elster!$A$5:$D$148,2,FALSE),"not in table")</f>
        <v xml:space="preserve">   "SPEICHERSPERRE"                                   </v>
      </c>
      <c r="F9449">
        <f>HEX2DEC(C9449)</f>
        <v>37</v>
      </c>
      <c r="G9449">
        <f t="shared" si="695"/>
        <v>0</v>
      </c>
    </row>
    <row r="9450" spans="1:7" hidden="1" x14ac:dyDescent="0.35">
      <c r="A9450">
        <v>45.019748999999997</v>
      </c>
      <c r="B9450" t="s">
        <v>7317</v>
      </c>
      <c r="C9450">
        <v>11</v>
      </c>
      <c r="E9450" t="str">
        <f>IFERROR(VLOOKUP(C9450,Elster!$A$5:$D$148,2,FALSE),"not in table")</f>
        <v xml:space="preserve">   "RAUMISTTEMP"                                      </v>
      </c>
      <c r="F9450">
        <f>HEX2DEC(C9450)</f>
        <v>17</v>
      </c>
      <c r="G9450">
        <f t="shared" si="695"/>
        <v>4.9999999999954525E-3</v>
      </c>
    </row>
    <row r="9451" spans="1:7" x14ac:dyDescent="0.35">
      <c r="A9451">
        <v>45.019748999999997</v>
      </c>
      <c r="B9451" t="s">
        <v>7319</v>
      </c>
      <c r="C9451">
        <v>11</v>
      </c>
      <c r="D9451" t="str">
        <f>IFERROR(VLOOKUP(C9451,Elster!$A$5:$D$148,2,FALSE),"not in table")</f>
        <v xml:space="preserve">   "RAUMISTTEMP"                                      </v>
      </c>
      <c r="F9451">
        <f>HEX2DEC(C9451)</f>
        <v>17</v>
      </c>
      <c r="G9451">
        <f t="shared" si="695"/>
        <v>0</v>
      </c>
    </row>
    <row r="9452" spans="1:7" hidden="1" x14ac:dyDescent="0.35">
      <c r="A9452">
        <v>45.024749</v>
      </c>
      <c r="B9452" t="s">
        <v>7317</v>
      </c>
      <c r="C9452">
        <v>0</v>
      </c>
      <c r="E9452" t="str">
        <f>IFERROR(VLOOKUP(C9452,Elster!$A$5:$D$148,2,FALSE),"not in table")</f>
        <v>not in table</v>
      </c>
      <c r="F9452">
        <f>HEX2DEC(C9452)</f>
        <v>0</v>
      </c>
      <c r="G9452">
        <f t="shared" si="695"/>
        <v>5.000000000002558E-3</v>
      </c>
    </row>
    <row r="9453" spans="1:7" x14ac:dyDescent="0.35">
      <c r="A9453">
        <v>45.024749</v>
      </c>
      <c r="B9453" t="s">
        <v>7319</v>
      </c>
      <c r="C9453">
        <v>0</v>
      </c>
      <c r="D9453" t="str">
        <f>IFERROR(VLOOKUP(C9453,Elster!$A$5:$D$148,2,FALSE),"not in table")</f>
        <v>not in table</v>
      </c>
      <c r="F9453">
        <f>HEX2DEC(C9453)</f>
        <v>0</v>
      </c>
      <c r="G9453">
        <f t="shared" si="695"/>
        <v>0</v>
      </c>
    </row>
    <row r="9454" spans="1:7" hidden="1" x14ac:dyDescent="0.35">
      <c r="A9454">
        <v>45.029749000000002</v>
      </c>
      <c r="B9454" t="s">
        <v>7317</v>
      </c>
      <c r="C9454">
        <v>1</v>
      </c>
      <c r="E9454" t="str">
        <f>IFERROR(VLOOKUP(C9454,Elster!$A$5:$D$148,2,FALSE),"not in table")</f>
        <v xml:space="preserve">   "FEHLERMELDUNG"                                    </v>
      </c>
      <c r="F9454">
        <f>HEX2DEC(C9454)</f>
        <v>1</v>
      </c>
      <c r="G9454">
        <f t="shared" si="695"/>
        <v>5.000000000002558E-3</v>
      </c>
    </row>
    <row r="9455" spans="1:7" x14ac:dyDescent="0.35">
      <c r="A9455">
        <v>45.029749000000002</v>
      </c>
      <c r="B9455" t="s">
        <v>7319</v>
      </c>
      <c r="C9455">
        <v>1</v>
      </c>
      <c r="D9455" t="str">
        <f>IFERROR(VLOOKUP(C9455,Elster!$A$5:$D$148,2,FALSE),"not in table")</f>
        <v xml:space="preserve">   "FEHLERMELDUNG"                                    </v>
      </c>
      <c r="F9455">
        <f>HEX2DEC(C9455)</f>
        <v>1</v>
      </c>
      <c r="G9455">
        <f t="shared" si="695"/>
        <v>0</v>
      </c>
    </row>
    <row r="9456" spans="1:7" hidden="1" x14ac:dyDescent="0.35">
      <c r="A9456">
        <v>45.034748999999998</v>
      </c>
      <c r="B9456" t="s">
        <v>7317</v>
      </c>
      <c r="C9456">
        <v>42</v>
      </c>
      <c r="E9456" t="str">
        <f>IFERROR(VLOOKUP(C9456,Elster!$A$5:$D$148,2,FALSE),"not in table")</f>
        <v>not in table</v>
      </c>
      <c r="F9456">
        <f>HEX2DEC(C9456)</f>
        <v>66</v>
      </c>
      <c r="G9456">
        <f t="shared" si="695"/>
        <v>4.9999999999954525E-3</v>
      </c>
    </row>
    <row r="9457" spans="1:7" x14ac:dyDescent="0.35">
      <c r="A9457">
        <v>45.034748999999998</v>
      </c>
      <c r="B9457" t="s">
        <v>7319</v>
      </c>
      <c r="C9457">
        <v>42</v>
      </c>
      <c r="D9457" t="str">
        <f>IFERROR(VLOOKUP(C9457,Elster!$A$5:$D$148,2,FALSE),"not in table")</f>
        <v>not in table</v>
      </c>
      <c r="F9457">
        <f>HEX2DEC(C9457)</f>
        <v>66</v>
      </c>
      <c r="G9457">
        <f t="shared" si="695"/>
        <v>0</v>
      </c>
    </row>
    <row r="9458" spans="1:7" hidden="1" x14ac:dyDescent="0.35">
      <c r="A9458">
        <v>45.059227999999997</v>
      </c>
      <c r="B9458" t="s">
        <v>7317</v>
      </c>
      <c r="C9458">
        <v>3</v>
      </c>
      <c r="E9458" t="str">
        <f>IFERROR(VLOOKUP(C9458,Elster!$A$5:$D$148,2,FALSE),"not in table")</f>
        <v xml:space="preserve">   "SPEICHERSOLLTEMP"                                 </v>
      </c>
      <c r="F9458">
        <f t="shared" ref="F9458:F9470" si="699">HEX2DEC(C9458)</f>
        <v>3</v>
      </c>
      <c r="G9458">
        <f t="shared" si="695"/>
        <v>2.4478999999999473E-2</v>
      </c>
    </row>
    <row r="9459" spans="1:7" hidden="1" x14ac:dyDescent="0.35">
      <c r="A9459">
        <v>45.064202000000002</v>
      </c>
      <c r="B9459" t="s">
        <v>7317</v>
      </c>
      <c r="C9459">
        <v>0</v>
      </c>
      <c r="E9459" t="str">
        <f>IFERROR(VLOOKUP(C9459,Elster!$A$5:$D$148,2,FALSE),"not in table")</f>
        <v>not in table</v>
      </c>
      <c r="F9459">
        <f t="shared" si="699"/>
        <v>0</v>
      </c>
      <c r="G9459">
        <f t="shared" si="695"/>
        <v>4.9740000000042528E-3</v>
      </c>
    </row>
    <row r="9460" spans="1:7" hidden="1" x14ac:dyDescent="0.35">
      <c r="A9460">
        <v>45.069175999999999</v>
      </c>
      <c r="B9460" t="s">
        <v>7317</v>
      </c>
      <c r="C9460" t="s">
        <v>7378</v>
      </c>
      <c r="E9460" t="str">
        <f>IFERROR(VLOOKUP(C9460,Elster!$A$5:$D$148,2,FALSE),"not in table")</f>
        <v xml:space="preserve">   "SAMMLERISTTEMP"                                   </v>
      </c>
      <c r="F9460">
        <f t="shared" si="699"/>
        <v>13</v>
      </c>
      <c r="G9460">
        <f t="shared" si="695"/>
        <v>4.9739999999971474E-3</v>
      </c>
    </row>
    <row r="9461" spans="1:7" hidden="1" x14ac:dyDescent="0.35">
      <c r="A9461">
        <v>45.074148999999998</v>
      </c>
      <c r="B9461" t="s">
        <v>7317</v>
      </c>
      <c r="C9461">
        <v>2</v>
      </c>
      <c r="E9461" t="str">
        <f>IFERROR(VLOOKUP(C9461,Elster!$A$5:$D$148,2,FALSE),"not in table")</f>
        <v xml:space="preserve">   "KESSELSOLLTEMP"                                   </v>
      </c>
      <c r="F9461">
        <f t="shared" si="699"/>
        <v>2</v>
      </c>
      <c r="G9461">
        <f t="shared" si="695"/>
        <v>4.9729999999996721E-3</v>
      </c>
    </row>
    <row r="9462" spans="1:7" hidden="1" x14ac:dyDescent="0.35">
      <c r="A9462">
        <v>45.079096999999997</v>
      </c>
      <c r="B9462" t="s">
        <v>7317</v>
      </c>
      <c r="C9462">
        <v>0</v>
      </c>
      <c r="E9462" t="str">
        <f>IFERROR(VLOOKUP(C9462,Elster!$A$5:$D$148,2,FALSE),"not in table")</f>
        <v>not in table</v>
      </c>
      <c r="F9462">
        <f t="shared" si="699"/>
        <v>0</v>
      </c>
      <c r="G9462">
        <f t="shared" si="695"/>
        <v>4.9479999999988422E-3</v>
      </c>
    </row>
    <row r="9463" spans="1:7" hidden="1" x14ac:dyDescent="0.35">
      <c r="A9463">
        <v>45.084071000000002</v>
      </c>
      <c r="B9463" t="s">
        <v>7317</v>
      </c>
      <c r="C9463" t="s">
        <v>7390</v>
      </c>
      <c r="E9463" t="str">
        <f>IFERROR(VLOOKUP(C9463,Elster!$A$5:$D$148,2,FALSE),"not in table")</f>
        <v xml:space="preserve">//   "ERWEITERUNGSTELEGRAMM"                            </v>
      </c>
      <c r="F9463">
        <f t="shared" si="699"/>
        <v>250</v>
      </c>
      <c r="G9463">
        <f t="shared" si="695"/>
        <v>4.9740000000042528E-3</v>
      </c>
    </row>
    <row r="9464" spans="1:7" hidden="1" x14ac:dyDescent="0.35">
      <c r="A9464">
        <v>45.089044999999999</v>
      </c>
      <c r="B9464" t="s">
        <v>7317</v>
      </c>
      <c r="C9464">
        <v>1</v>
      </c>
      <c r="E9464" t="str">
        <f>IFERROR(VLOOKUP(C9464,Elster!$A$5:$D$148,2,FALSE),"not in table")</f>
        <v xml:space="preserve">   "FEHLERMELDUNG"                                    </v>
      </c>
      <c r="F9464">
        <f t="shared" si="699"/>
        <v>1</v>
      </c>
      <c r="G9464">
        <f t="shared" si="695"/>
        <v>4.9739999999971474E-3</v>
      </c>
    </row>
    <row r="9465" spans="1:7" hidden="1" x14ac:dyDescent="0.35">
      <c r="A9465">
        <v>45.094019000000003</v>
      </c>
      <c r="B9465" t="s">
        <v>7317</v>
      </c>
      <c r="C9465">
        <v>25</v>
      </c>
      <c r="E9465" t="str">
        <f>IFERROR(VLOOKUP(C9465,Elster!$A$5:$D$148,2,FALSE),"not in table")</f>
        <v xml:space="preserve">   "SPEICHERSPERRE"                                   </v>
      </c>
      <c r="F9465">
        <f t="shared" si="699"/>
        <v>37</v>
      </c>
      <c r="G9465">
        <f t="shared" si="695"/>
        <v>4.9740000000042528E-3</v>
      </c>
    </row>
    <row r="9466" spans="1:7" hidden="1" x14ac:dyDescent="0.35">
      <c r="A9466">
        <v>45.098967000000002</v>
      </c>
      <c r="B9466" t="s">
        <v>7317</v>
      </c>
      <c r="C9466">
        <v>11</v>
      </c>
      <c r="E9466" t="str">
        <f>IFERROR(VLOOKUP(C9466,Elster!$A$5:$D$148,2,FALSE),"not in table")</f>
        <v xml:space="preserve">   "RAUMISTTEMP"                                      </v>
      </c>
      <c r="F9466">
        <f t="shared" si="699"/>
        <v>17</v>
      </c>
      <c r="G9466">
        <f t="shared" si="695"/>
        <v>4.9479999999988422E-3</v>
      </c>
    </row>
    <row r="9467" spans="1:7" hidden="1" x14ac:dyDescent="0.35">
      <c r="A9467">
        <v>45.103940999999999</v>
      </c>
      <c r="B9467" t="s">
        <v>7317</v>
      </c>
      <c r="C9467">
        <v>0</v>
      </c>
      <c r="E9467" t="str">
        <f>IFERROR(VLOOKUP(C9467,Elster!$A$5:$D$148,2,FALSE),"not in table")</f>
        <v>not in table</v>
      </c>
      <c r="F9467">
        <f t="shared" si="699"/>
        <v>0</v>
      </c>
      <c r="G9467">
        <f t="shared" si="695"/>
        <v>4.9739999999971474E-3</v>
      </c>
    </row>
    <row r="9468" spans="1:7" hidden="1" x14ac:dyDescent="0.35">
      <c r="A9468">
        <v>45.108913999999999</v>
      </c>
      <c r="B9468" t="s">
        <v>7317</v>
      </c>
      <c r="C9468">
        <v>1</v>
      </c>
      <c r="E9468" t="str">
        <f>IFERROR(VLOOKUP(C9468,Elster!$A$5:$D$148,2,FALSE),"not in table")</f>
        <v xml:space="preserve">   "FEHLERMELDUNG"                                    </v>
      </c>
      <c r="F9468">
        <f t="shared" si="699"/>
        <v>1</v>
      </c>
      <c r="G9468">
        <f t="shared" si="695"/>
        <v>4.9729999999996721E-3</v>
      </c>
    </row>
    <row r="9469" spans="1:7" hidden="1" x14ac:dyDescent="0.35">
      <c r="A9469">
        <v>45.113861999999997</v>
      </c>
      <c r="B9469" t="s">
        <v>7317</v>
      </c>
      <c r="C9469">
        <v>43</v>
      </c>
      <c r="E9469" t="str">
        <f>IFERROR(VLOOKUP(C9469,Elster!$A$5:$D$148,2,FALSE),"not in table")</f>
        <v>not in table</v>
      </c>
      <c r="F9469">
        <f t="shared" si="699"/>
        <v>67</v>
      </c>
      <c r="G9469">
        <f t="shared" si="695"/>
        <v>4.9479999999988422E-3</v>
      </c>
    </row>
    <row r="9470" spans="1:7" hidden="1" x14ac:dyDescent="0.35">
      <c r="A9470">
        <v>45.123939999999997</v>
      </c>
      <c r="B9470" t="s">
        <v>7317</v>
      </c>
      <c r="C9470" t="s">
        <v>7378</v>
      </c>
      <c r="E9470" t="str">
        <f>IFERROR(VLOOKUP(C9470,Elster!$A$5:$D$148,2,FALSE),"not in table")</f>
        <v xml:space="preserve">   "SAMMLERISTTEMP"                                   </v>
      </c>
      <c r="F9470">
        <f t="shared" si="699"/>
        <v>13</v>
      </c>
      <c r="G9470">
        <f t="shared" si="695"/>
        <v>1.0078000000000031E-2</v>
      </c>
    </row>
    <row r="9471" spans="1:7" x14ac:dyDescent="0.35">
      <c r="A9471">
        <v>45.123939999999997</v>
      </c>
      <c r="B9471" t="s">
        <v>7319</v>
      </c>
      <c r="C9471" t="s">
        <v>7378</v>
      </c>
      <c r="D9471" t="str">
        <f>IFERROR(VLOOKUP(C9471,Elster!$A$5:$D$148,2,FALSE),"not in table")</f>
        <v xml:space="preserve">   "SAMMLERISTTEMP"                                   </v>
      </c>
      <c r="F9471">
        <f>HEX2DEC(C9471)</f>
        <v>13</v>
      </c>
      <c r="G9471">
        <f t="shared" si="695"/>
        <v>0</v>
      </c>
    </row>
    <row r="9472" spans="1:7" hidden="1" x14ac:dyDescent="0.35">
      <c r="A9472">
        <v>45.12894</v>
      </c>
      <c r="B9472" t="s">
        <v>7317</v>
      </c>
      <c r="C9472">
        <v>0</v>
      </c>
      <c r="E9472" t="str">
        <f>IFERROR(VLOOKUP(C9472,Elster!$A$5:$D$148,2,FALSE),"not in table")</f>
        <v>not in table</v>
      </c>
      <c r="F9472">
        <f>HEX2DEC(C9472)</f>
        <v>0</v>
      </c>
      <c r="G9472">
        <f t="shared" si="695"/>
        <v>5.000000000002558E-3</v>
      </c>
    </row>
    <row r="9473" spans="1:7" x14ac:dyDescent="0.35">
      <c r="A9473">
        <v>45.12894</v>
      </c>
      <c r="B9473" t="s">
        <v>7319</v>
      </c>
      <c r="C9473">
        <v>0</v>
      </c>
      <c r="D9473" t="str">
        <f>IFERROR(VLOOKUP(C9473,Elster!$A$5:$D$148,2,FALSE),"not in table")</f>
        <v>not in table</v>
      </c>
      <c r="F9473">
        <f t="shared" ref="F9473:F9474" si="700">HEX2DEC(C9473)</f>
        <v>0</v>
      </c>
      <c r="G9473">
        <f t="shared" si="695"/>
        <v>0</v>
      </c>
    </row>
    <row r="9474" spans="1:7" x14ac:dyDescent="0.35">
      <c r="A9474">
        <v>45.133940000000003</v>
      </c>
      <c r="B9474" t="s">
        <v>7319</v>
      </c>
      <c r="C9474">
        <v>3</v>
      </c>
      <c r="D9474" t="str">
        <f>IFERROR(VLOOKUP(C9474,Elster!$A$5:$D$148,2,FALSE),"not in table")</f>
        <v xml:space="preserve">   "SPEICHERSOLLTEMP"                                 </v>
      </c>
      <c r="F9474">
        <f t="shared" si="700"/>
        <v>3</v>
      </c>
      <c r="G9474">
        <f t="shared" si="695"/>
        <v>5.000000000002558E-3</v>
      </c>
    </row>
    <row r="9475" spans="1:7" hidden="1" x14ac:dyDescent="0.35">
      <c r="A9475">
        <v>45.133966000000001</v>
      </c>
      <c r="B9475" t="s">
        <v>7317</v>
      </c>
      <c r="C9475">
        <v>3</v>
      </c>
      <c r="E9475" t="str">
        <f>IFERROR(VLOOKUP(C9475,Elster!$A$5:$D$148,2,FALSE),"not in table")</f>
        <v xml:space="preserve">   "SPEICHERSOLLTEMP"                                 </v>
      </c>
      <c r="F9475">
        <f>HEX2DEC(C9475)</f>
        <v>3</v>
      </c>
      <c r="G9475">
        <f t="shared" si="695"/>
        <v>2.5999999998305157E-5</v>
      </c>
    </row>
    <row r="9476" spans="1:7" x14ac:dyDescent="0.35">
      <c r="A9476">
        <v>45.138939999999998</v>
      </c>
      <c r="B9476" t="s">
        <v>7319</v>
      </c>
      <c r="C9476">
        <v>1</v>
      </c>
      <c r="D9476" t="str">
        <f>IFERROR(VLOOKUP(C9476,Elster!$A$5:$D$148,2,FALSE),"not in table")</f>
        <v xml:space="preserve">   "FEHLERMELDUNG"                                    </v>
      </c>
      <c r="F9476">
        <f>HEX2DEC(C9476)</f>
        <v>1</v>
      </c>
      <c r="G9476">
        <f t="shared" ref="G9476:G9539" si="701">A9476-A9475</f>
        <v>4.9739999999971474E-3</v>
      </c>
    </row>
    <row r="9477" spans="1:7" hidden="1" x14ac:dyDescent="0.35">
      <c r="A9477">
        <v>45.138966000000003</v>
      </c>
      <c r="B9477" t="s">
        <v>7317</v>
      </c>
      <c r="C9477">
        <v>1</v>
      </c>
      <c r="E9477" t="str">
        <f>IFERROR(VLOOKUP(C9477,Elster!$A$5:$D$148,2,FALSE),"not in table")</f>
        <v xml:space="preserve">   "FEHLERMELDUNG"                                    </v>
      </c>
      <c r="F9477">
        <f>HEX2DEC(C9477)</f>
        <v>1</v>
      </c>
      <c r="G9477">
        <f t="shared" si="701"/>
        <v>2.6000000005410584E-5</v>
      </c>
    </row>
    <row r="9478" spans="1:7" x14ac:dyDescent="0.35">
      <c r="A9478">
        <v>45.143940000000001</v>
      </c>
      <c r="B9478" t="s">
        <v>7319</v>
      </c>
      <c r="C9478">
        <v>0</v>
      </c>
      <c r="D9478" t="str">
        <f>IFERROR(VLOOKUP(C9478,Elster!$A$5:$D$148,2,FALSE),"not in table")</f>
        <v>not in table</v>
      </c>
      <c r="F9478">
        <f>HEX2DEC(C9478)</f>
        <v>0</v>
      </c>
      <c r="G9478">
        <f t="shared" si="701"/>
        <v>4.9739999999971474E-3</v>
      </c>
    </row>
    <row r="9479" spans="1:7" hidden="1" x14ac:dyDescent="0.35">
      <c r="A9479">
        <v>45.143965999999999</v>
      </c>
      <c r="B9479" t="s">
        <v>7317</v>
      </c>
      <c r="C9479">
        <v>0</v>
      </c>
      <c r="E9479" t="str">
        <f>IFERROR(VLOOKUP(C9479,Elster!$A$5:$D$148,2,FALSE),"not in table")</f>
        <v>not in table</v>
      </c>
      <c r="F9479">
        <f>HEX2DEC(C9479)</f>
        <v>0</v>
      </c>
      <c r="G9479">
        <f t="shared" si="701"/>
        <v>2.5999999998305157E-5</v>
      </c>
    </row>
    <row r="9480" spans="1:7" x14ac:dyDescent="0.35">
      <c r="A9480">
        <v>45.148940000000003</v>
      </c>
      <c r="B9480" t="s">
        <v>7319</v>
      </c>
      <c r="C9480" t="s">
        <v>7390</v>
      </c>
      <c r="D9480" t="str">
        <f>IFERROR(VLOOKUP(C9480,Elster!$A$5:$D$148,2,FALSE),"not in table")</f>
        <v xml:space="preserve">//   "ERWEITERUNGSTELEGRAMM"                            </v>
      </c>
      <c r="F9480">
        <f>HEX2DEC(C9480)</f>
        <v>250</v>
      </c>
      <c r="G9480">
        <f t="shared" si="701"/>
        <v>4.9740000000042528E-3</v>
      </c>
    </row>
    <row r="9481" spans="1:7" hidden="1" x14ac:dyDescent="0.35">
      <c r="A9481">
        <v>45.148966000000001</v>
      </c>
      <c r="B9481" t="s">
        <v>7317</v>
      </c>
      <c r="C9481" t="s">
        <v>7390</v>
      </c>
      <c r="E9481" t="str">
        <f>IFERROR(VLOOKUP(C9481,Elster!$A$5:$D$148,2,FALSE),"not in table")</f>
        <v xml:space="preserve">//   "ERWEITERUNGSTELEGRAMM"                            </v>
      </c>
      <c r="F9481">
        <f>HEX2DEC(C9481)</f>
        <v>250</v>
      </c>
      <c r="G9481">
        <f t="shared" si="701"/>
        <v>2.5999999998305157E-5</v>
      </c>
    </row>
    <row r="9482" spans="1:7" x14ac:dyDescent="0.35">
      <c r="A9482">
        <v>45.153939999999999</v>
      </c>
      <c r="B9482" t="s">
        <v>7319</v>
      </c>
      <c r="C9482">
        <v>1</v>
      </c>
      <c r="D9482" t="str">
        <f>IFERROR(VLOOKUP(C9482,Elster!$A$5:$D$148,2,FALSE),"not in table")</f>
        <v xml:space="preserve">   "FEHLERMELDUNG"                                    </v>
      </c>
      <c r="F9482">
        <f>HEX2DEC(C9482)</f>
        <v>1</v>
      </c>
      <c r="G9482">
        <f t="shared" si="701"/>
        <v>4.9739999999971474E-3</v>
      </c>
    </row>
    <row r="9483" spans="1:7" hidden="1" x14ac:dyDescent="0.35">
      <c r="A9483">
        <v>45.153965999999997</v>
      </c>
      <c r="B9483" t="s">
        <v>7317</v>
      </c>
      <c r="C9483">
        <v>1</v>
      </c>
      <c r="E9483" t="str">
        <f>IFERROR(VLOOKUP(C9483,Elster!$A$5:$D$148,2,FALSE),"not in table")</f>
        <v xml:space="preserve">   "FEHLERMELDUNG"                                    </v>
      </c>
      <c r="F9483">
        <f t="shared" ref="F9483:F9484" si="702">HEX2DEC(C9483)</f>
        <v>1</v>
      </c>
      <c r="G9483">
        <f t="shared" si="701"/>
        <v>2.5999999998305157E-5</v>
      </c>
    </row>
    <row r="9484" spans="1:7" hidden="1" x14ac:dyDescent="0.35">
      <c r="A9484">
        <v>45.158965999999999</v>
      </c>
      <c r="B9484" t="s">
        <v>7317</v>
      </c>
      <c r="C9484">
        <v>26</v>
      </c>
      <c r="E9484" t="str">
        <f>IFERROR(VLOOKUP(C9484,Elster!$A$5:$D$148,2,FALSE),"not in table")</f>
        <v xml:space="preserve">   "SPERRZEIT"                                        </v>
      </c>
      <c r="F9484">
        <f t="shared" si="702"/>
        <v>38</v>
      </c>
      <c r="G9484">
        <f t="shared" si="701"/>
        <v>5.000000000002558E-3</v>
      </c>
    </row>
    <row r="9485" spans="1:7" x14ac:dyDescent="0.35">
      <c r="A9485">
        <v>45.158965999999999</v>
      </c>
      <c r="B9485" t="s">
        <v>7319</v>
      </c>
      <c r="C9485">
        <v>26</v>
      </c>
      <c r="D9485" t="str">
        <f>IFERROR(VLOOKUP(C9485,Elster!$A$5:$D$148,2,FALSE),"not in table")</f>
        <v xml:space="preserve">   "SPERRZEIT"                                        </v>
      </c>
      <c r="F9485">
        <f>HEX2DEC(C9485)</f>
        <v>38</v>
      </c>
      <c r="G9485">
        <f t="shared" si="701"/>
        <v>0</v>
      </c>
    </row>
    <row r="9486" spans="1:7" hidden="1" x14ac:dyDescent="0.35">
      <c r="A9486">
        <v>45.163966000000002</v>
      </c>
      <c r="B9486" t="s">
        <v>7317</v>
      </c>
      <c r="C9486" t="s">
        <v>7420</v>
      </c>
      <c r="E9486" t="str">
        <f>IFERROR(VLOOKUP(C9486,Elster!$A$5:$D$148,2,FALSE),"not in table")</f>
        <v xml:space="preserve">   "KOLLEKTORTEMP"                                    </v>
      </c>
      <c r="F9486">
        <f>HEX2DEC(C9486)</f>
        <v>27</v>
      </c>
      <c r="G9486">
        <f t="shared" si="701"/>
        <v>5.000000000002558E-3</v>
      </c>
    </row>
    <row r="9487" spans="1:7" x14ac:dyDescent="0.35">
      <c r="A9487">
        <v>45.163966000000002</v>
      </c>
      <c r="B9487" t="s">
        <v>7319</v>
      </c>
      <c r="C9487" t="s">
        <v>7420</v>
      </c>
      <c r="D9487" t="str">
        <f>IFERROR(VLOOKUP(C9487,Elster!$A$5:$D$148,2,FALSE),"not in table")</f>
        <v xml:space="preserve">   "KOLLEKTORTEMP"                                    </v>
      </c>
      <c r="F9487">
        <f>HEX2DEC(C9487)</f>
        <v>27</v>
      </c>
      <c r="G9487">
        <f t="shared" si="701"/>
        <v>0</v>
      </c>
    </row>
    <row r="9488" spans="1:7" hidden="1" x14ac:dyDescent="0.35">
      <c r="A9488">
        <v>45.168965</v>
      </c>
      <c r="B9488" t="s">
        <v>7317</v>
      </c>
      <c r="C9488">
        <v>0</v>
      </c>
      <c r="E9488" t="str">
        <f>IFERROR(VLOOKUP(C9488,Elster!$A$5:$D$148,2,FALSE),"not in table")</f>
        <v>not in table</v>
      </c>
      <c r="F9488">
        <f>HEX2DEC(C9488)</f>
        <v>0</v>
      </c>
      <c r="G9488">
        <f t="shared" si="701"/>
        <v>4.9989999999979773E-3</v>
      </c>
    </row>
    <row r="9489" spans="1:7" x14ac:dyDescent="0.35">
      <c r="A9489">
        <v>45.168965999999998</v>
      </c>
      <c r="B9489" t="s">
        <v>7319</v>
      </c>
      <c r="C9489">
        <v>0</v>
      </c>
      <c r="D9489" t="str">
        <f>IFERROR(VLOOKUP(C9489,Elster!$A$5:$D$148,2,FALSE),"not in table")</f>
        <v>not in table</v>
      </c>
      <c r="F9489">
        <f>HEX2DEC(C9489)</f>
        <v>0</v>
      </c>
      <c r="G9489">
        <f t="shared" si="701"/>
        <v>9.9999999747524271E-7</v>
      </c>
    </row>
    <row r="9490" spans="1:7" hidden="1" x14ac:dyDescent="0.35">
      <c r="A9490">
        <v>45.173965000000003</v>
      </c>
      <c r="B9490" t="s">
        <v>7317</v>
      </c>
      <c r="C9490">
        <v>1</v>
      </c>
      <c r="E9490" t="str">
        <f>IFERROR(VLOOKUP(C9490,Elster!$A$5:$D$148,2,FALSE),"not in table")</f>
        <v xml:space="preserve">   "FEHLERMELDUNG"                                    </v>
      </c>
      <c r="F9490">
        <f>HEX2DEC(C9490)</f>
        <v>1</v>
      </c>
      <c r="G9490">
        <f t="shared" si="701"/>
        <v>4.9990000000050827E-3</v>
      </c>
    </row>
    <row r="9491" spans="1:7" x14ac:dyDescent="0.35">
      <c r="A9491">
        <v>45.173965000000003</v>
      </c>
      <c r="B9491" t="s">
        <v>7319</v>
      </c>
      <c r="C9491">
        <v>1</v>
      </c>
      <c r="D9491" t="str">
        <f>IFERROR(VLOOKUP(C9491,Elster!$A$5:$D$148,2,FALSE),"not in table")</f>
        <v xml:space="preserve">   "FEHLERMELDUNG"                                    </v>
      </c>
      <c r="F9491">
        <f>HEX2DEC(C9491)</f>
        <v>1</v>
      </c>
      <c r="G9491">
        <f t="shared" si="701"/>
        <v>0</v>
      </c>
    </row>
    <row r="9492" spans="1:7" hidden="1" x14ac:dyDescent="0.35">
      <c r="A9492">
        <v>45.178964999999998</v>
      </c>
      <c r="B9492" t="s">
        <v>7317</v>
      </c>
      <c r="C9492" t="s">
        <v>7421</v>
      </c>
      <c r="E9492" t="str">
        <f>IFERROR(VLOOKUP(C9492,Elster!$A$5:$D$148,2,FALSE),"not in table")</f>
        <v>not in table</v>
      </c>
      <c r="F9492">
        <f>HEX2DEC(C9492)</f>
        <v>77</v>
      </c>
      <c r="G9492">
        <f t="shared" si="701"/>
        <v>4.9999999999954525E-3</v>
      </c>
    </row>
    <row r="9493" spans="1:7" x14ac:dyDescent="0.35">
      <c r="A9493">
        <v>45.178964999999998</v>
      </c>
      <c r="B9493" t="s">
        <v>7319</v>
      </c>
      <c r="C9493" t="s">
        <v>7421</v>
      </c>
      <c r="D9493" t="str">
        <f>IFERROR(VLOOKUP(C9493,Elster!$A$5:$D$148,2,FALSE),"not in table")</f>
        <v>not in table</v>
      </c>
      <c r="F9493">
        <f>HEX2DEC(C9493)</f>
        <v>77</v>
      </c>
      <c r="G9493">
        <f t="shared" si="701"/>
        <v>0</v>
      </c>
    </row>
    <row r="9494" spans="1:7" hidden="1" x14ac:dyDescent="0.35">
      <c r="A9494">
        <v>45.186881999999997</v>
      </c>
      <c r="B9494" t="s">
        <v>7317</v>
      </c>
      <c r="C9494">
        <v>3</v>
      </c>
      <c r="E9494" t="str">
        <f>IFERROR(VLOOKUP(C9494,Elster!$A$5:$D$148,2,FALSE),"not in table")</f>
        <v xml:space="preserve">   "SPEICHERSOLLTEMP"                                 </v>
      </c>
      <c r="F9494">
        <f t="shared" ref="F9494:F9506" si="703">HEX2DEC(C9494)</f>
        <v>3</v>
      </c>
      <c r="G9494">
        <f t="shared" si="701"/>
        <v>7.9169999999990637E-3</v>
      </c>
    </row>
    <row r="9495" spans="1:7" hidden="1" x14ac:dyDescent="0.35">
      <c r="A9495">
        <v>45.191856000000001</v>
      </c>
      <c r="B9495" t="s">
        <v>7317</v>
      </c>
      <c r="C9495">
        <v>0</v>
      </c>
      <c r="E9495" t="str">
        <f>IFERROR(VLOOKUP(C9495,Elster!$A$5:$D$148,2,FALSE),"not in table")</f>
        <v>not in table</v>
      </c>
      <c r="F9495">
        <f t="shared" si="703"/>
        <v>0</v>
      </c>
      <c r="G9495">
        <f t="shared" si="701"/>
        <v>4.9740000000042528E-3</v>
      </c>
    </row>
    <row r="9496" spans="1:7" hidden="1" x14ac:dyDescent="0.35">
      <c r="A9496">
        <v>45.196829999999999</v>
      </c>
      <c r="B9496" t="s">
        <v>7317</v>
      </c>
      <c r="C9496" t="s">
        <v>7378</v>
      </c>
      <c r="E9496" t="str">
        <f>IFERROR(VLOOKUP(C9496,Elster!$A$5:$D$148,2,FALSE),"not in table")</f>
        <v xml:space="preserve">   "SAMMLERISTTEMP"                                   </v>
      </c>
      <c r="F9496">
        <f t="shared" si="703"/>
        <v>13</v>
      </c>
      <c r="G9496">
        <f t="shared" si="701"/>
        <v>4.9739999999971474E-3</v>
      </c>
    </row>
    <row r="9497" spans="1:7" hidden="1" x14ac:dyDescent="0.35">
      <c r="A9497">
        <v>45.201777</v>
      </c>
      <c r="B9497" t="s">
        <v>7317</v>
      </c>
      <c r="C9497">
        <v>2</v>
      </c>
      <c r="E9497" t="str">
        <f>IFERROR(VLOOKUP(C9497,Elster!$A$5:$D$148,2,FALSE),"not in table")</f>
        <v xml:space="preserve">   "KESSELSOLLTEMP"                                   </v>
      </c>
      <c r="F9497">
        <f t="shared" si="703"/>
        <v>2</v>
      </c>
      <c r="G9497">
        <f t="shared" si="701"/>
        <v>4.947000000001367E-3</v>
      </c>
    </row>
    <row r="9498" spans="1:7" hidden="1" x14ac:dyDescent="0.35">
      <c r="A9498">
        <v>45.206750999999997</v>
      </c>
      <c r="B9498" t="s">
        <v>7317</v>
      </c>
      <c r="C9498">
        <v>0</v>
      </c>
      <c r="E9498" t="str">
        <f>IFERROR(VLOOKUP(C9498,Elster!$A$5:$D$148,2,FALSE),"not in table")</f>
        <v>not in table</v>
      </c>
      <c r="F9498">
        <f t="shared" si="703"/>
        <v>0</v>
      </c>
      <c r="G9498">
        <f t="shared" si="701"/>
        <v>4.9739999999971474E-3</v>
      </c>
    </row>
    <row r="9499" spans="1:7" hidden="1" x14ac:dyDescent="0.35">
      <c r="A9499">
        <v>45.211725000000001</v>
      </c>
      <c r="B9499" t="s">
        <v>7317</v>
      </c>
      <c r="C9499" t="s">
        <v>7390</v>
      </c>
      <c r="E9499" t="str">
        <f>IFERROR(VLOOKUP(C9499,Elster!$A$5:$D$148,2,FALSE),"not in table")</f>
        <v xml:space="preserve">//   "ERWEITERUNGSTELEGRAMM"                            </v>
      </c>
      <c r="F9499">
        <f t="shared" si="703"/>
        <v>250</v>
      </c>
      <c r="G9499">
        <f t="shared" si="701"/>
        <v>4.9740000000042528E-3</v>
      </c>
    </row>
    <row r="9500" spans="1:7" hidden="1" x14ac:dyDescent="0.35">
      <c r="A9500">
        <v>45.216698999999998</v>
      </c>
      <c r="B9500" t="s">
        <v>7317</v>
      </c>
      <c r="C9500">
        <v>1</v>
      </c>
      <c r="E9500" t="str">
        <f>IFERROR(VLOOKUP(C9500,Elster!$A$5:$D$148,2,FALSE),"not in table")</f>
        <v xml:space="preserve">   "FEHLERMELDUNG"                                    </v>
      </c>
      <c r="F9500">
        <f t="shared" si="703"/>
        <v>1</v>
      </c>
      <c r="G9500">
        <f t="shared" si="701"/>
        <v>4.9739999999971474E-3</v>
      </c>
    </row>
    <row r="9501" spans="1:7" hidden="1" x14ac:dyDescent="0.35">
      <c r="A9501">
        <v>45.221646999999997</v>
      </c>
      <c r="B9501" t="s">
        <v>7317</v>
      </c>
      <c r="C9501">
        <v>26</v>
      </c>
      <c r="E9501" t="str">
        <f>IFERROR(VLOOKUP(C9501,Elster!$A$5:$D$148,2,FALSE),"not in table")</f>
        <v xml:space="preserve">   "SPERRZEIT"                                        </v>
      </c>
      <c r="F9501">
        <f t="shared" si="703"/>
        <v>38</v>
      </c>
      <c r="G9501">
        <f t="shared" si="701"/>
        <v>4.9479999999988422E-3</v>
      </c>
    </row>
    <row r="9502" spans="1:7" hidden="1" x14ac:dyDescent="0.35">
      <c r="A9502">
        <v>45.226621000000002</v>
      </c>
      <c r="B9502" t="s">
        <v>7317</v>
      </c>
      <c r="C9502" t="s">
        <v>7420</v>
      </c>
      <c r="E9502" t="str">
        <f>IFERROR(VLOOKUP(C9502,Elster!$A$5:$D$148,2,FALSE),"not in table")</f>
        <v xml:space="preserve">   "KOLLEKTORTEMP"                                    </v>
      </c>
      <c r="F9502">
        <f t="shared" si="703"/>
        <v>27</v>
      </c>
      <c r="G9502">
        <f t="shared" si="701"/>
        <v>4.9740000000042528E-3</v>
      </c>
    </row>
    <row r="9503" spans="1:7" hidden="1" x14ac:dyDescent="0.35">
      <c r="A9503">
        <v>45.231594999999999</v>
      </c>
      <c r="B9503" t="s">
        <v>7317</v>
      </c>
      <c r="C9503">
        <v>0</v>
      </c>
      <c r="E9503" t="str">
        <f>IFERROR(VLOOKUP(C9503,Elster!$A$5:$D$148,2,FALSE),"not in table")</f>
        <v>not in table</v>
      </c>
      <c r="F9503">
        <f t="shared" si="703"/>
        <v>0</v>
      </c>
      <c r="G9503">
        <f t="shared" si="701"/>
        <v>4.9739999999971474E-3</v>
      </c>
    </row>
    <row r="9504" spans="1:7" hidden="1" x14ac:dyDescent="0.35">
      <c r="A9504">
        <v>45.236569000000003</v>
      </c>
      <c r="B9504" t="s">
        <v>7317</v>
      </c>
      <c r="C9504">
        <v>1</v>
      </c>
      <c r="E9504" t="str">
        <f>IFERROR(VLOOKUP(C9504,Elster!$A$5:$D$148,2,FALSE),"not in table")</f>
        <v xml:space="preserve">   "FEHLERMELDUNG"                                    </v>
      </c>
      <c r="F9504">
        <f t="shared" si="703"/>
        <v>1</v>
      </c>
      <c r="G9504">
        <f t="shared" si="701"/>
        <v>4.9740000000042528E-3</v>
      </c>
    </row>
    <row r="9505" spans="1:7" hidden="1" x14ac:dyDescent="0.35">
      <c r="A9505">
        <v>45.241515999999997</v>
      </c>
      <c r="B9505" t="s">
        <v>7317</v>
      </c>
      <c r="C9505" t="s">
        <v>7422</v>
      </c>
      <c r="E9505" t="str">
        <f>IFERROR(VLOOKUP(C9505,Elster!$A$5:$D$148,2,FALSE),"not in table")</f>
        <v>not in table</v>
      </c>
      <c r="F9505">
        <f t="shared" si="703"/>
        <v>78</v>
      </c>
      <c r="G9505">
        <f t="shared" si="701"/>
        <v>4.9469999999942615E-3</v>
      </c>
    </row>
    <row r="9506" spans="1:7" hidden="1" x14ac:dyDescent="0.35">
      <c r="A9506">
        <v>45.251907000000003</v>
      </c>
      <c r="B9506" t="s">
        <v>7317</v>
      </c>
      <c r="C9506" t="s">
        <v>7378</v>
      </c>
      <c r="E9506" t="str">
        <f>IFERROR(VLOOKUP(C9506,Elster!$A$5:$D$148,2,FALSE),"not in table")</f>
        <v xml:space="preserve">   "SAMMLERISTTEMP"                                   </v>
      </c>
      <c r="F9506">
        <f t="shared" si="703"/>
        <v>13</v>
      </c>
      <c r="G9506">
        <f t="shared" si="701"/>
        <v>1.039100000000559E-2</v>
      </c>
    </row>
    <row r="9507" spans="1:7" x14ac:dyDescent="0.35">
      <c r="A9507">
        <v>45.251907000000003</v>
      </c>
      <c r="B9507" t="s">
        <v>7319</v>
      </c>
      <c r="C9507" t="s">
        <v>7378</v>
      </c>
      <c r="D9507" t="str">
        <f>IFERROR(VLOOKUP(C9507,Elster!$A$5:$D$148,2,FALSE),"not in table")</f>
        <v xml:space="preserve">   "SAMMLERISTTEMP"                                   </v>
      </c>
      <c r="F9507">
        <f>HEX2DEC(C9507)</f>
        <v>13</v>
      </c>
      <c r="G9507">
        <f t="shared" si="701"/>
        <v>0</v>
      </c>
    </row>
    <row r="9508" spans="1:7" hidden="1" x14ac:dyDescent="0.35">
      <c r="A9508">
        <v>45.256906999999998</v>
      </c>
      <c r="B9508" t="s">
        <v>7317</v>
      </c>
      <c r="C9508">
        <v>0</v>
      </c>
      <c r="E9508" t="str">
        <f>IFERROR(VLOOKUP(C9508,Elster!$A$5:$D$148,2,FALSE),"not in table")</f>
        <v>not in table</v>
      </c>
      <c r="F9508">
        <f>HEX2DEC(C9508)</f>
        <v>0</v>
      </c>
      <c r="G9508">
        <f t="shared" si="701"/>
        <v>4.9999999999954525E-3</v>
      </c>
    </row>
    <row r="9509" spans="1:7" x14ac:dyDescent="0.35">
      <c r="A9509">
        <v>45.256906999999998</v>
      </c>
      <c r="B9509" t="s">
        <v>7319</v>
      </c>
      <c r="C9509">
        <v>0</v>
      </c>
      <c r="D9509" t="str">
        <f>IFERROR(VLOOKUP(C9509,Elster!$A$5:$D$148,2,FALSE),"not in table")</f>
        <v>not in table</v>
      </c>
      <c r="F9509">
        <f>HEX2DEC(C9509)</f>
        <v>0</v>
      </c>
      <c r="G9509">
        <f t="shared" si="701"/>
        <v>0</v>
      </c>
    </row>
    <row r="9510" spans="1:7" hidden="1" x14ac:dyDescent="0.35">
      <c r="A9510">
        <v>45.261907000000001</v>
      </c>
      <c r="B9510" t="s">
        <v>7317</v>
      </c>
      <c r="C9510">
        <v>3</v>
      </c>
      <c r="E9510" t="str">
        <f>IFERROR(VLOOKUP(C9510,Elster!$A$5:$D$148,2,FALSE),"not in table")</f>
        <v xml:space="preserve">   "SPEICHERSOLLTEMP"                                 </v>
      </c>
      <c r="F9510">
        <f>HEX2DEC(C9510)</f>
        <v>3</v>
      </c>
      <c r="G9510">
        <f t="shared" si="701"/>
        <v>5.000000000002558E-3</v>
      </c>
    </row>
    <row r="9511" spans="1:7" x14ac:dyDescent="0.35">
      <c r="A9511">
        <v>45.261907000000001</v>
      </c>
      <c r="B9511" t="s">
        <v>7319</v>
      </c>
      <c r="C9511">
        <v>3</v>
      </c>
      <c r="D9511" t="str">
        <f>IFERROR(VLOOKUP(C9511,Elster!$A$5:$D$148,2,FALSE),"not in table")</f>
        <v xml:space="preserve">   "SPEICHERSOLLTEMP"                                 </v>
      </c>
      <c r="F9511">
        <f>HEX2DEC(C9511)</f>
        <v>3</v>
      </c>
      <c r="G9511">
        <f t="shared" si="701"/>
        <v>0</v>
      </c>
    </row>
    <row r="9512" spans="1:7" hidden="1" x14ac:dyDescent="0.35">
      <c r="A9512">
        <v>45.266907000000003</v>
      </c>
      <c r="B9512" t="s">
        <v>7317</v>
      </c>
      <c r="C9512">
        <v>1</v>
      </c>
      <c r="E9512" t="str">
        <f>IFERROR(VLOOKUP(C9512,Elster!$A$5:$D$148,2,FALSE),"not in table")</f>
        <v xml:space="preserve">   "FEHLERMELDUNG"                                    </v>
      </c>
      <c r="F9512">
        <f>HEX2DEC(C9512)</f>
        <v>1</v>
      </c>
      <c r="G9512">
        <f t="shared" si="701"/>
        <v>5.000000000002558E-3</v>
      </c>
    </row>
    <row r="9513" spans="1:7" x14ac:dyDescent="0.35">
      <c r="A9513">
        <v>45.266907000000003</v>
      </c>
      <c r="B9513" t="s">
        <v>7319</v>
      </c>
      <c r="C9513">
        <v>1</v>
      </c>
      <c r="D9513" t="str">
        <f>IFERROR(VLOOKUP(C9513,Elster!$A$5:$D$148,2,FALSE),"not in table")</f>
        <v xml:space="preserve">   "FEHLERMELDUNG"                                    </v>
      </c>
      <c r="F9513">
        <f>HEX2DEC(C9513)</f>
        <v>1</v>
      </c>
      <c r="G9513">
        <f t="shared" si="701"/>
        <v>0</v>
      </c>
    </row>
    <row r="9514" spans="1:7" hidden="1" x14ac:dyDescent="0.35">
      <c r="A9514">
        <v>45.271906000000001</v>
      </c>
      <c r="B9514" t="s">
        <v>7317</v>
      </c>
      <c r="C9514">
        <v>0</v>
      </c>
      <c r="E9514" t="str">
        <f>IFERROR(VLOOKUP(C9514,Elster!$A$5:$D$148,2,FALSE),"not in table")</f>
        <v>not in table</v>
      </c>
      <c r="F9514">
        <f>HEX2DEC(C9514)</f>
        <v>0</v>
      </c>
      <c r="G9514">
        <f t="shared" si="701"/>
        <v>4.9989999999979773E-3</v>
      </c>
    </row>
    <row r="9515" spans="1:7" x14ac:dyDescent="0.35">
      <c r="A9515">
        <v>45.271906000000001</v>
      </c>
      <c r="B9515" t="s">
        <v>7319</v>
      </c>
      <c r="C9515">
        <v>0</v>
      </c>
      <c r="D9515" t="str">
        <f>IFERROR(VLOOKUP(C9515,Elster!$A$5:$D$148,2,FALSE),"not in table")</f>
        <v>not in table</v>
      </c>
      <c r="F9515">
        <f>HEX2DEC(C9515)</f>
        <v>0</v>
      </c>
      <c r="G9515">
        <f t="shared" si="701"/>
        <v>0</v>
      </c>
    </row>
    <row r="9516" spans="1:7" hidden="1" x14ac:dyDescent="0.35">
      <c r="A9516">
        <v>45.276905999999997</v>
      </c>
      <c r="B9516" t="s">
        <v>7317</v>
      </c>
      <c r="C9516" t="s">
        <v>7390</v>
      </c>
      <c r="E9516" t="str">
        <f>IFERROR(VLOOKUP(C9516,Elster!$A$5:$D$148,2,FALSE),"not in table")</f>
        <v xml:space="preserve">//   "ERWEITERUNGSTELEGRAMM"                            </v>
      </c>
      <c r="F9516">
        <f>HEX2DEC(C9516)</f>
        <v>250</v>
      </c>
      <c r="G9516">
        <f t="shared" si="701"/>
        <v>4.9999999999954525E-3</v>
      </c>
    </row>
    <row r="9517" spans="1:7" x14ac:dyDescent="0.35">
      <c r="A9517">
        <v>45.276905999999997</v>
      </c>
      <c r="B9517" t="s">
        <v>7319</v>
      </c>
      <c r="C9517" t="s">
        <v>7390</v>
      </c>
      <c r="D9517" t="str">
        <f>IFERROR(VLOOKUP(C9517,Elster!$A$5:$D$148,2,FALSE),"not in table")</f>
        <v xml:space="preserve">//   "ERWEITERUNGSTELEGRAMM"                            </v>
      </c>
      <c r="F9517">
        <f>HEX2DEC(C9517)</f>
        <v>250</v>
      </c>
      <c r="G9517">
        <f t="shared" si="701"/>
        <v>0</v>
      </c>
    </row>
    <row r="9518" spans="1:7" hidden="1" x14ac:dyDescent="0.35">
      <c r="A9518">
        <v>45.281905999999999</v>
      </c>
      <c r="B9518" t="s">
        <v>7317</v>
      </c>
      <c r="C9518">
        <v>1</v>
      </c>
      <c r="E9518" t="str">
        <f>IFERROR(VLOOKUP(C9518,Elster!$A$5:$D$148,2,FALSE),"not in table")</f>
        <v xml:space="preserve">   "FEHLERMELDUNG"                                    </v>
      </c>
      <c r="F9518">
        <f>HEX2DEC(C9518)</f>
        <v>1</v>
      </c>
      <c r="G9518">
        <f t="shared" si="701"/>
        <v>5.000000000002558E-3</v>
      </c>
    </row>
    <row r="9519" spans="1:7" x14ac:dyDescent="0.35">
      <c r="A9519">
        <v>45.281905999999999</v>
      </c>
      <c r="B9519" t="s">
        <v>7319</v>
      </c>
      <c r="C9519">
        <v>1</v>
      </c>
      <c r="D9519" t="str">
        <f>IFERROR(VLOOKUP(C9519,Elster!$A$5:$D$148,2,FALSE),"not in table")</f>
        <v xml:space="preserve">   "FEHLERMELDUNG"                                    </v>
      </c>
      <c r="F9519">
        <f>HEX2DEC(C9519)</f>
        <v>1</v>
      </c>
      <c r="G9519">
        <f t="shared" si="701"/>
        <v>0</v>
      </c>
    </row>
    <row r="9520" spans="1:7" hidden="1" x14ac:dyDescent="0.35">
      <c r="A9520">
        <v>45.286906000000002</v>
      </c>
      <c r="B9520" t="s">
        <v>7317</v>
      </c>
      <c r="C9520">
        <v>27</v>
      </c>
      <c r="E9520" t="str">
        <f>IFERROR(VLOOKUP(C9520,Elster!$A$5:$D$148,2,FALSE),"not in table")</f>
        <v xml:space="preserve">   "HYSTERESE2"                                       </v>
      </c>
      <c r="F9520">
        <f>HEX2DEC(C9520)</f>
        <v>39</v>
      </c>
      <c r="G9520">
        <f t="shared" si="701"/>
        <v>5.000000000002558E-3</v>
      </c>
    </row>
    <row r="9521" spans="1:7" x14ac:dyDescent="0.35">
      <c r="A9521">
        <v>45.286906000000002</v>
      </c>
      <c r="B9521" t="s">
        <v>7319</v>
      </c>
      <c r="C9521">
        <v>27</v>
      </c>
      <c r="D9521" t="str">
        <f>IFERROR(VLOOKUP(C9521,Elster!$A$5:$D$148,2,FALSE),"not in table")</f>
        <v xml:space="preserve">   "HYSTERESE2"                                       </v>
      </c>
      <c r="F9521">
        <f>HEX2DEC(C9521)</f>
        <v>39</v>
      </c>
      <c r="G9521">
        <f t="shared" si="701"/>
        <v>0</v>
      </c>
    </row>
    <row r="9522" spans="1:7" hidden="1" x14ac:dyDescent="0.35">
      <c r="A9522">
        <v>45.291905999999997</v>
      </c>
      <c r="B9522" t="s">
        <v>7317</v>
      </c>
      <c r="C9522" t="s">
        <v>7384</v>
      </c>
      <c r="E9522" t="str">
        <f>IFERROR(VLOOKUP(C9522,Elster!$A$5:$D$148,2,FALSE),"not in table")</f>
        <v xml:space="preserve">   "MODGRAD"                                          </v>
      </c>
      <c r="F9522">
        <f>HEX2DEC(C9522)</f>
        <v>45</v>
      </c>
      <c r="G9522">
        <f t="shared" si="701"/>
        <v>4.9999999999954525E-3</v>
      </c>
    </row>
    <row r="9523" spans="1:7" x14ac:dyDescent="0.35">
      <c r="A9523">
        <v>45.291905999999997</v>
      </c>
      <c r="B9523" t="s">
        <v>7319</v>
      </c>
      <c r="C9523" t="s">
        <v>7384</v>
      </c>
      <c r="D9523" t="str">
        <f>IFERROR(VLOOKUP(C9523,Elster!$A$5:$D$148,2,FALSE),"not in table")</f>
        <v xml:space="preserve">   "MODGRAD"                                          </v>
      </c>
      <c r="F9523">
        <f t="shared" ref="F9523:F9526" si="704">HEX2DEC(C9523)</f>
        <v>45</v>
      </c>
      <c r="G9523">
        <f t="shared" si="701"/>
        <v>0</v>
      </c>
    </row>
    <row r="9524" spans="1:7" x14ac:dyDescent="0.35">
      <c r="A9524">
        <v>45.296906</v>
      </c>
      <c r="B9524" t="s">
        <v>7319</v>
      </c>
      <c r="C9524">
        <v>0</v>
      </c>
      <c r="D9524" t="str">
        <f>IFERROR(VLOOKUP(C9524,Elster!$A$5:$D$148,2,FALSE),"not in table")</f>
        <v>not in table</v>
      </c>
      <c r="F9524">
        <f t="shared" si="704"/>
        <v>0</v>
      </c>
      <c r="G9524">
        <f t="shared" si="701"/>
        <v>5.000000000002558E-3</v>
      </c>
    </row>
    <row r="9525" spans="1:7" hidden="1" x14ac:dyDescent="0.35">
      <c r="A9525">
        <v>45.296931999999998</v>
      </c>
      <c r="B9525" t="s">
        <v>7317</v>
      </c>
      <c r="C9525">
        <v>0</v>
      </c>
      <c r="E9525" t="str">
        <f>IFERROR(VLOOKUP(C9525,Elster!$A$5:$D$148,2,FALSE),"not in table")</f>
        <v>not in table</v>
      </c>
      <c r="F9525">
        <f t="shared" si="704"/>
        <v>0</v>
      </c>
      <c r="G9525">
        <f t="shared" si="701"/>
        <v>2.5999999998305157E-5</v>
      </c>
    </row>
    <row r="9526" spans="1:7" hidden="1" x14ac:dyDescent="0.35">
      <c r="A9526">
        <v>45.301932000000001</v>
      </c>
      <c r="B9526" t="s">
        <v>7317</v>
      </c>
      <c r="C9526">
        <v>1</v>
      </c>
      <c r="E9526" t="str">
        <f>IFERROR(VLOOKUP(C9526,Elster!$A$5:$D$148,2,FALSE),"not in table")</f>
        <v xml:space="preserve">   "FEHLERMELDUNG"                                    </v>
      </c>
      <c r="F9526">
        <f t="shared" si="704"/>
        <v>1</v>
      </c>
      <c r="G9526">
        <f t="shared" si="701"/>
        <v>5.000000000002558E-3</v>
      </c>
    </row>
    <row r="9527" spans="1:7" x14ac:dyDescent="0.35">
      <c r="A9527">
        <v>45.301932000000001</v>
      </c>
      <c r="B9527" t="s">
        <v>7319</v>
      </c>
      <c r="C9527">
        <v>1</v>
      </c>
      <c r="D9527" t="str">
        <f>IFERROR(VLOOKUP(C9527,Elster!$A$5:$D$148,2,FALSE),"not in table")</f>
        <v xml:space="preserve">   "FEHLERMELDUNG"                                    </v>
      </c>
      <c r="F9527">
        <f>HEX2DEC(C9527)</f>
        <v>1</v>
      </c>
      <c r="G9527">
        <f t="shared" si="701"/>
        <v>0</v>
      </c>
    </row>
    <row r="9528" spans="1:7" hidden="1" x14ac:dyDescent="0.35">
      <c r="A9528">
        <v>45.306932000000003</v>
      </c>
      <c r="B9528" t="s">
        <v>7317</v>
      </c>
      <c r="C9528">
        <v>60</v>
      </c>
      <c r="E9528" t="str">
        <f>IFERROR(VLOOKUP(C9528,Elster!$A$5:$D$148,2,FALSE),"not in table")</f>
        <v xml:space="preserve">   "SCHALTFKT_IWS"                                    </v>
      </c>
      <c r="F9528">
        <f>HEX2DEC(C9528)</f>
        <v>96</v>
      </c>
      <c r="G9528">
        <f t="shared" si="701"/>
        <v>5.000000000002558E-3</v>
      </c>
    </row>
    <row r="9529" spans="1:7" x14ac:dyDescent="0.35">
      <c r="A9529">
        <v>45.306932000000003</v>
      </c>
      <c r="B9529" t="s">
        <v>7319</v>
      </c>
      <c r="C9529">
        <v>60</v>
      </c>
      <c r="D9529" t="str">
        <f>IFERROR(VLOOKUP(C9529,Elster!$A$5:$D$148,2,FALSE),"not in table")</f>
        <v xml:space="preserve">   "SCHALTFKT_IWS"                                    </v>
      </c>
      <c r="F9529">
        <f>HEX2DEC(C9529)</f>
        <v>96</v>
      </c>
      <c r="G9529">
        <f t="shared" si="701"/>
        <v>0</v>
      </c>
    </row>
    <row r="9530" spans="1:7" hidden="1" x14ac:dyDescent="0.35">
      <c r="A9530">
        <v>45.314509999999999</v>
      </c>
      <c r="B9530" t="s">
        <v>7317</v>
      </c>
      <c r="C9530">
        <v>3</v>
      </c>
      <c r="E9530" t="str">
        <f>IFERROR(VLOOKUP(C9530,Elster!$A$5:$D$148,2,FALSE),"not in table")</f>
        <v xml:space="preserve">   "SPEICHERSOLLTEMP"                                 </v>
      </c>
      <c r="F9530">
        <f t="shared" ref="F9530:F9542" si="705">HEX2DEC(C9530)</f>
        <v>3</v>
      </c>
      <c r="G9530">
        <f t="shared" si="701"/>
        <v>7.5779999999951997E-3</v>
      </c>
    </row>
    <row r="9531" spans="1:7" hidden="1" x14ac:dyDescent="0.35">
      <c r="A9531">
        <v>45.319484000000003</v>
      </c>
      <c r="B9531" t="s">
        <v>7317</v>
      </c>
      <c r="C9531">
        <v>0</v>
      </c>
      <c r="E9531" t="str">
        <f>IFERROR(VLOOKUP(C9531,Elster!$A$5:$D$148,2,FALSE),"not in table")</f>
        <v>not in table</v>
      </c>
      <c r="F9531">
        <f t="shared" si="705"/>
        <v>0</v>
      </c>
      <c r="G9531">
        <f t="shared" si="701"/>
        <v>4.9740000000042528E-3</v>
      </c>
    </row>
    <row r="9532" spans="1:7" hidden="1" x14ac:dyDescent="0.35">
      <c r="A9532">
        <v>45.324458</v>
      </c>
      <c r="B9532" t="s">
        <v>7317</v>
      </c>
      <c r="C9532" t="s">
        <v>7378</v>
      </c>
      <c r="E9532" t="str">
        <f>IFERROR(VLOOKUP(C9532,Elster!$A$5:$D$148,2,FALSE),"not in table")</f>
        <v xml:space="preserve">   "SAMMLERISTTEMP"                                   </v>
      </c>
      <c r="F9532">
        <f t="shared" si="705"/>
        <v>13</v>
      </c>
      <c r="G9532">
        <f t="shared" si="701"/>
        <v>4.9739999999971474E-3</v>
      </c>
    </row>
    <row r="9533" spans="1:7" hidden="1" x14ac:dyDescent="0.35">
      <c r="A9533">
        <v>45.329405000000001</v>
      </c>
      <c r="B9533" t="s">
        <v>7317</v>
      </c>
      <c r="C9533">
        <v>2</v>
      </c>
      <c r="E9533" t="str">
        <f>IFERROR(VLOOKUP(C9533,Elster!$A$5:$D$148,2,FALSE),"not in table")</f>
        <v xml:space="preserve">   "KESSELSOLLTEMP"                                   </v>
      </c>
      <c r="F9533">
        <f t="shared" si="705"/>
        <v>2</v>
      </c>
      <c r="G9533">
        <f t="shared" si="701"/>
        <v>4.947000000001367E-3</v>
      </c>
    </row>
    <row r="9534" spans="1:7" hidden="1" x14ac:dyDescent="0.35">
      <c r="A9534">
        <v>45.334378999999998</v>
      </c>
      <c r="B9534" t="s">
        <v>7317</v>
      </c>
      <c r="C9534">
        <v>0</v>
      </c>
      <c r="E9534" t="str">
        <f>IFERROR(VLOOKUP(C9534,Elster!$A$5:$D$148,2,FALSE),"not in table")</f>
        <v>not in table</v>
      </c>
      <c r="F9534">
        <f t="shared" si="705"/>
        <v>0</v>
      </c>
      <c r="G9534">
        <f t="shared" si="701"/>
        <v>4.9739999999971474E-3</v>
      </c>
    </row>
    <row r="9535" spans="1:7" hidden="1" x14ac:dyDescent="0.35">
      <c r="A9535">
        <v>45.339353000000003</v>
      </c>
      <c r="B9535" t="s">
        <v>7317</v>
      </c>
      <c r="C9535" t="s">
        <v>7390</v>
      </c>
      <c r="E9535" t="str">
        <f>IFERROR(VLOOKUP(C9535,Elster!$A$5:$D$148,2,FALSE),"not in table")</f>
        <v xml:space="preserve">//   "ERWEITERUNGSTELEGRAMM"                            </v>
      </c>
      <c r="F9535">
        <f t="shared" si="705"/>
        <v>250</v>
      </c>
      <c r="G9535">
        <f t="shared" si="701"/>
        <v>4.9740000000042528E-3</v>
      </c>
    </row>
    <row r="9536" spans="1:7" hidden="1" x14ac:dyDescent="0.35">
      <c r="A9536">
        <v>45.344301000000002</v>
      </c>
      <c r="B9536" t="s">
        <v>7317</v>
      </c>
      <c r="C9536">
        <v>1</v>
      </c>
      <c r="E9536" t="str">
        <f>IFERROR(VLOOKUP(C9536,Elster!$A$5:$D$148,2,FALSE),"not in table")</f>
        <v xml:space="preserve">   "FEHLERMELDUNG"                                    </v>
      </c>
      <c r="F9536">
        <f t="shared" si="705"/>
        <v>1</v>
      </c>
      <c r="G9536">
        <f t="shared" si="701"/>
        <v>4.9479999999988422E-3</v>
      </c>
    </row>
    <row r="9537" spans="1:7" hidden="1" x14ac:dyDescent="0.35">
      <c r="A9537">
        <v>45.349274999999999</v>
      </c>
      <c r="B9537" t="s">
        <v>7317</v>
      </c>
      <c r="C9537">
        <v>27</v>
      </c>
      <c r="E9537" t="str">
        <f>IFERROR(VLOOKUP(C9537,Elster!$A$5:$D$148,2,FALSE),"not in table")</f>
        <v xml:space="preserve">   "HYSTERESE2"                                       </v>
      </c>
      <c r="F9537">
        <f t="shared" si="705"/>
        <v>39</v>
      </c>
      <c r="G9537">
        <f t="shared" si="701"/>
        <v>4.9739999999971474E-3</v>
      </c>
    </row>
    <row r="9538" spans="1:7" hidden="1" x14ac:dyDescent="0.35">
      <c r="A9538">
        <v>45.354249000000003</v>
      </c>
      <c r="B9538" t="s">
        <v>7317</v>
      </c>
      <c r="C9538">
        <v>30</v>
      </c>
      <c r="E9538" t="str">
        <f>IFERROR(VLOOKUP(C9538,Elster!$A$5:$D$148,2,FALSE),"not in table")</f>
        <v xml:space="preserve">   "ACCESS_EEPROM"                                    </v>
      </c>
      <c r="F9538">
        <f t="shared" si="705"/>
        <v>48</v>
      </c>
      <c r="G9538">
        <f t="shared" si="701"/>
        <v>4.9740000000042528E-3</v>
      </c>
    </row>
    <row r="9539" spans="1:7" hidden="1" x14ac:dyDescent="0.35">
      <c r="A9539">
        <v>45.359223</v>
      </c>
      <c r="B9539" t="s">
        <v>7317</v>
      </c>
      <c r="C9539">
        <v>0</v>
      </c>
      <c r="E9539" t="str">
        <f>IFERROR(VLOOKUP(C9539,Elster!$A$5:$D$148,2,FALSE),"not in table")</f>
        <v>not in table</v>
      </c>
      <c r="F9539">
        <f t="shared" si="705"/>
        <v>0</v>
      </c>
      <c r="G9539">
        <f t="shared" si="701"/>
        <v>4.9739999999971474E-3</v>
      </c>
    </row>
    <row r="9540" spans="1:7" hidden="1" x14ac:dyDescent="0.35">
      <c r="A9540">
        <v>45.364170999999999</v>
      </c>
      <c r="B9540" t="s">
        <v>7317</v>
      </c>
      <c r="C9540">
        <v>1</v>
      </c>
      <c r="E9540" t="str">
        <f>IFERROR(VLOOKUP(C9540,Elster!$A$5:$D$148,2,FALSE),"not in table")</f>
        <v xml:space="preserve">   "FEHLERMELDUNG"                                    </v>
      </c>
      <c r="F9540">
        <f t="shared" si="705"/>
        <v>1</v>
      </c>
      <c r="G9540">
        <f t="shared" ref="G9540:G9603" si="706">A9540-A9539</f>
        <v>4.9479999999988422E-3</v>
      </c>
    </row>
    <row r="9541" spans="1:7" hidden="1" x14ac:dyDescent="0.35">
      <c r="A9541">
        <v>45.369143999999999</v>
      </c>
      <c r="B9541" t="s">
        <v>7317</v>
      </c>
      <c r="C9541">
        <v>64</v>
      </c>
      <c r="E9541" t="str">
        <f>IFERROR(VLOOKUP(C9541,Elster!$A$5:$D$148,2,FALSE),"not in table")</f>
        <v xml:space="preserve">   "SAMMLER_PUMPE"                                    </v>
      </c>
      <c r="F9541">
        <f t="shared" si="705"/>
        <v>100</v>
      </c>
      <c r="G9541">
        <f t="shared" si="706"/>
        <v>4.9729999999996721E-3</v>
      </c>
    </row>
    <row r="9542" spans="1:7" hidden="1" x14ac:dyDescent="0.35">
      <c r="A9542">
        <v>45.379873000000003</v>
      </c>
      <c r="B9542" t="s">
        <v>7317</v>
      </c>
      <c r="C9542" t="s">
        <v>7378</v>
      </c>
      <c r="E9542" t="str">
        <f>IFERROR(VLOOKUP(C9542,Elster!$A$5:$D$148,2,FALSE),"not in table")</f>
        <v xml:space="preserve">   "SAMMLERISTTEMP"                                   </v>
      </c>
      <c r="F9542">
        <f t="shared" si="705"/>
        <v>13</v>
      </c>
      <c r="G9542">
        <f t="shared" si="706"/>
        <v>1.0729000000004874E-2</v>
      </c>
    </row>
    <row r="9543" spans="1:7" x14ac:dyDescent="0.35">
      <c r="A9543">
        <v>45.379873000000003</v>
      </c>
      <c r="B9543" t="s">
        <v>7319</v>
      </c>
      <c r="C9543" t="s">
        <v>7378</v>
      </c>
      <c r="D9543" t="str">
        <f>IFERROR(VLOOKUP(C9543,Elster!$A$5:$D$148,2,FALSE),"not in table")</f>
        <v xml:space="preserve">   "SAMMLERISTTEMP"                                   </v>
      </c>
      <c r="F9543">
        <f>HEX2DEC(C9543)</f>
        <v>13</v>
      </c>
      <c r="G9543">
        <f t="shared" si="706"/>
        <v>0</v>
      </c>
    </row>
    <row r="9544" spans="1:7" hidden="1" x14ac:dyDescent="0.35">
      <c r="A9544">
        <v>45.384872999999999</v>
      </c>
      <c r="B9544" t="s">
        <v>7317</v>
      </c>
      <c r="C9544">
        <v>0</v>
      </c>
      <c r="E9544" t="str">
        <f>IFERROR(VLOOKUP(C9544,Elster!$A$5:$D$148,2,FALSE),"not in table")</f>
        <v>not in table</v>
      </c>
      <c r="F9544">
        <f>HEX2DEC(C9544)</f>
        <v>0</v>
      </c>
      <c r="G9544">
        <f t="shared" si="706"/>
        <v>4.9999999999954525E-3</v>
      </c>
    </row>
    <row r="9545" spans="1:7" x14ac:dyDescent="0.35">
      <c r="A9545">
        <v>45.384872999999999</v>
      </c>
      <c r="B9545" t="s">
        <v>7319</v>
      </c>
      <c r="C9545">
        <v>0</v>
      </c>
      <c r="D9545" t="str">
        <f>IFERROR(VLOOKUP(C9545,Elster!$A$5:$D$148,2,FALSE),"not in table")</f>
        <v>not in table</v>
      </c>
      <c r="F9545">
        <f>HEX2DEC(C9545)</f>
        <v>0</v>
      </c>
      <c r="G9545">
        <f t="shared" si="706"/>
        <v>0</v>
      </c>
    </row>
    <row r="9546" spans="1:7" hidden="1" x14ac:dyDescent="0.35">
      <c r="A9546">
        <v>45.389873000000001</v>
      </c>
      <c r="B9546" t="s">
        <v>7317</v>
      </c>
      <c r="C9546">
        <v>3</v>
      </c>
      <c r="E9546" t="str">
        <f>IFERROR(VLOOKUP(C9546,Elster!$A$5:$D$148,2,FALSE),"not in table")</f>
        <v xml:space="preserve">   "SPEICHERSOLLTEMP"                                 </v>
      </c>
      <c r="F9546">
        <f>HEX2DEC(C9546)</f>
        <v>3</v>
      </c>
      <c r="G9546">
        <f t="shared" si="706"/>
        <v>5.000000000002558E-3</v>
      </c>
    </row>
    <row r="9547" spans="1:7" x14ac:dyDescent="0.35">
      <c r="A9547">
        <v>45.389873000000001</v>
      </c>
      <c r="B9547" t="s">
        <v>7319</v>
      </c>
      <c r="C9547">
        <v>3</v>
      </c>
      <c r="D9547" t="str">
        <f>IFERROR(VLOOKUP(C9547,Elster!$A$5:$D$148,2,FALSE),"not in table")</f>
        <v xml:space="preserve">   "SPEICHERSOLLTEMP"                                 </v>
      </c>
      <c r="F9547">
        <f>HEX2DEC(C9547)</f>
        <v>3</v>
      </c>
      <c r="G9547">
        <f t="shared" si="706"/>
        <v>0</v>
      </c>
    </row>
    <row r="9548" spans="1:7" hidden="1" x14ac:dyDescent="0.35">
      <c r="A9548">
        <v>45.394872999999997</v>
      </c>
      <c r="B9548" t="s">
        <v>7317</v>
      </c>
      <c r="C9548">
        <v>1</v>
      </c>
      <c r="E9548" t="str">
        <f>IFERROR(VLOOKUP(C9548,Elster!$A$5:$D$148,2,FALSE),"not in table")</f>
        <v xml:space="preserve">   "FEHLERMELDUNG"                                    </v>
      </c>
      <c r="F9548">
        <f>HEX2DEC(C9548)</f>
        <v>1</v>
      </c>
      <c r="G9548">
        <f t="shared" si="706"/>
        <v>4.9999999999954525E-3</v>
      </c>
    </row>
    <row r="9549" spans="1:7" x14ac:dyDescent="0.35">
      <c r="A9549">
        <v>45.394872999999997</v>
      </c>
      <c r="B9549" t="s">
        <v>7319</v>
      </c>
      <c r="C9549">
        <v>1</v>
      </c>
      <c r="D9549" t="str">
        <f>IFERROR(VLOOKUP(C9549,Elster!$A$5:$D$148,2,FALSE),"not in table")</f>
        <v xml:space="preserve">   "FEHLERMELDUNG"                                    </v>
      </c>
      <c r="F9549">
        <f>HEX2DEC(C9549)</f>
        <v>1</v>
      </c>
      <c r="G9549">
        <f t="shared" si="706"/>
        <v>0</v>
      </c>
    </row>
    <row r="9550" spans="1:7" hidden="1" x14ac:dyDescent="0.35">
      <c r="A9550">
        <v>45.399872999999999</v>
      </c>
      <c r="B9550" t="s">
        <v>7317</v>
      </c>
      <c r="C9550">
        <v>0</v>
      </c>
      <c r="E9550" t="str">
        <f>IFERROR(VLOOKUP(C9550,Elster!$A$5:$D$148,2,FALSE),"not in table")</f>
        <v>not in table</v>
      </c>
      <c r="F9550">
        <f>HEX2DEC(C9550)</f>
        <v>0</v>
      </c>
      <c r="G9550">
        <f t="shared" si="706"/>
        <v>5.000000000002558E-3</v>
      </c>
    </row>
    <row r="9551" spans="1:7" x14ac:dyDescent="0.35">
      <c r="A9551">
        <v>45.399872999999999</v>
      </c>
      <c r="B9551" t="s">
        <v>7319</v>
      </c>
      <c r="C9551">
        <v>0</v>
      </c>
      <c r="D9551" t="str">
        <f>IFERROR(VLOOKUP(C9551,Elster!$A$5:$D$148,2,FALSE),"not in table")</f>
        <v>not in table</v>
      </c>
      <c r="F9551">
        <f>HEX2DEC(C9551)</f>
        <v>0</v>
      </c>
      <c r="G9551">
        <f t="shared" si="706"/>
        <v>0</v>
      </c>
    </row>
    <row r="9552" spans="1:7" hidden="1" x14ac:dyDescent="0.35">
      <c r="A9552">
        <v>45.404873000000002</v>
      </c>
      <c r="B9552" t="s">
        <v>7317</v>
      </c>
      <c r="C9552" t="s">
        <v>7390</v>
      </c>
      <c r="E9552" t="str">
        <f>IFERROR(VLOOKUP(C9552,Elster!$A$5:$D$148,2,FALSE),"not in table")</f>
        <v xml:space="preserve">//   "ERWEITERUNGSTELEGRAMM"                            </v>
      </c>
      <c r="F9552">
        <f>HEX2DEC(C9552)</f>
        <v>250</v>
      </c>
      <c r="G9552">
        <f t="shared" si="706"/>
        <v>5.000000000002558E-3</v>
      </c>
    </row>
    <row r="9553" spans="1:7" x14ac:dyDescent="0.35">
      <c r="A9553">
        <v>45.404873000000002</v>
      </c>
      <c r="B9553" t="s">
        <v>7319</v>
      </c>
      <c r="C9553" t="s">
        <v>7390</v>
      </c>
      <c r="D9553" t="str">
        <f>IFERROR(VLOOKUP(C9553,Elster!$A$5:$D$148,2,FALSE),"not in table")</f>
        <v xml:space="preserve">//   "ERWEITERUNGSTELEGRAMM"                            </v>
      </c>
      <c r="F9553">
        <f>HEX2DEC(C9553)</f>
        <v>250</v>
      </c>
      <c r="G9553">
        <f t="shared" si="706"/>
        <v>0</v>
      </c>
    </row>
    <row r="9554" spans="1:7" hidden="1" x14ac:dyDescent="0.35">
      <c r="A9554">
        <v>45.409872999999997</v>
      </c>
      <c r="B9554" t="s">
        <v>7317</v>
      </c>
      <c r="C9554">
        <v>1</v>
      </c>
      <c r="E9554" t="str">
        <f>IFERROR(VLOOKUP(C9554,Elster!$A$5:$D$148,2,FALSE),"not in table")</f>
        <v xml:space="preserve">   "FEHLERMELDUNG"                                    </v>
      </c>
      <c r="F9554">
        <f>HEX2DEC(C9554)</f>
        <v>1</v>
      </c>
      <c r="G9554">
        <f t="shared" si="706"/>
        <v>4.9999999999954525E-3</v>
      </c>
    </row>
    <row r="9555" spans="1:7" x14ac:dyDescent="0.35">
      <c r="A9555">
        <v>45.409872999999997</v>
      </c>
      <c r="B9555" t="s">
        <v>7319</v>
      </c>
      <c r="C9555">
        <v>1</v>
      </c>
      <c r="D9555" t="str">
        <f>IFERROR(VLOOKUP(C9555,Elster!$A$5:$D$148,2,FALSE),"not in table")</f>
        <v xml:space="preserve">   "FEHLERMELDUNG"                                    </v>
      </c>
      <c r="F9555">
        <f>HEX2DEC(C9555)</f>
        <v>1</v>
      </c>
      <c r="G9555">
        <f t="shared" si="706"/>
        <v>0</v>
      </c>
    </row>
    <row r="9556" spans="1:7" hidden="1" x14ac:dyDescent="0.35">
      <c r="A9556">
        <v>45.414873</v>
      </c>
      <c r="B9556" t="s">
        <v>7317</v>
      </c>
      <c r="C9556" t="s">
        <v>7420</v>
      </c>
      <c r="E9556" t="str">
        <f>IFERROR(VLOOKUP(C9556,Elster!$A$5:$D$148,2,FALSE),"not in table")</f>
        <v xml:space="preserve">   "KOLLEKTORTEMP"                                    </v>
      </c>
      <c r="F9556">
        <f>HEX2DEC(C9556)</f>
        <v>27</v>
      </c>
      <c r="G9556">
        <f t="shared" si="706"/>
        <v>5.000000000002558E-3</v>
      </c>
    </row>
    <row r="9557" spans="1:7" x14ac:dyDescent="0.35">
      <c r="A9557">
        <v>45.414873</v>
      </c>
      <c r="B9557" t="s">
        <v>7319</v>
      </c>
      <c r="C9557" t="s">
        <v>7420</v>
      </c>
      <c r="D9557" t="str">
        <f>IFERROR(VLOOKUP(C9557,Elster!$A$5:$D$148,2,FALSE),"not in table")</f>
        <v xml:space="preserve">   "KOLLEKTORTEMP"                                    </v>
      </c>
      <c r="F9557">
        <f>HEX2DEC(C9557)</f>
        <v>27</v>
      </c>
      <c r="G9557">
        <f t="shared" si="706"/>
        <v>0</v>
      </c>
    </row>
    <row r="9558" spans="1:7" hidden="1" x14ac:dyDescent="0.35">
      <c r="A9558">
        <v>45.419873000000003</v>
      </c>
      <c r="B9558" t="s">
        <v>7317</v>
      </c>
      <c r="C9558">
        <v>1</v>
      </c>
      <c r="E9558" t="str">
        <f>IFERROR(VLOOKUP(C9558,Elster!$A$5:$D$148,2,FALSE),"not in table")</f>
        <v xml:space="preserve">   "FEHLERMELDUNG"                                    </v>
      </c>
      <c r="F9558">
        <f>HEX2DEC(C9558)</f>
        <v>1</v>
      </c>
      <c r="G9558">
        <f t="shared" si="706"/>
        <v>5.000000000002558E-3</v>
      </c>
    </row>
    <row r="9559" spans="1:7" x14ac:dyDescent="0.35">
      <c r="A9559">
        <v>45.419873000000003</v>
      </c>
      <c r="B9559" t="s">
        <v>7319</v>
      </c>
      <c r="C9559">
        <v>1</v>
      </c>
      <c r="D9559" t="str">
        <f>IFERROR(VLOOKUP(C9559,Elster!$A$5:$D$148,2,FALSE),"not in table")</f>
        <v xml:space="preserve">   "FEHLERMELDUNG"                                    </v>
      </c>
      <c r="F9559">
        <f>HEX2DEC(C9559)</f>
        <v>1</v>
      </c>
      <c r="G9559">
        <f t="shared" si="706"/>
        <v>0</v>
      </c>
    </row>
    <row r="9560" spans="1:7" hidden="1" x14ac:dyDescent="0.35">
      <c r="A9560">
        <v>45.424872999999998</v>
      </c>
      <c r="B9560" t="s">
        <v>7317</v>
      </c>
      <c r="C9560">
        <v>0</v>
      </c>
      <c r="E9560" t="str">
        <f>IFERROR(VLOOKUP(C9560,Elster!$A$5:$D$148,2,FALSE),"not in table")</f>
        <v>not in table</v>
      </c>
      <c r="F9560">
        <f>HEX2DEC(C9560)</f>
        <v>0</v>
      </c>
      <c r="G9560">
        <f t="shared" si="706"/>
        <v>4.9999999999954525E-3</v>
      </c>
    </row>
    <row r="9561" spans="1:7" x14ac:dyDescent="0.35">
      <c r="A9561">
        <v>45.424872999999998</v>
      </c>
      <c r="B9561" t="s">
        <v>7319</v>
      </c>
      <c r="C9561">
        <v>0</v>
      </c>
      <c r="D9561" t="str">
        <f>IFERROR(VLOOKUP(C9561,Elster!$A$5:$D$148,2,FALSE),"not in table")</f>
        <v>not in table</v>
      </c>
      <c r="F9561">
        <f>HEX2DEC(C9561)</f>
        <v>0</v>
      </c>
      <c r="G9561">
        <f t="shared" si="706"/>
        <v>0</v>
      </c>
    </row>
    <row r="9562" spans="1:7" hidden="1" x14ac:dyDescent="0.35">
      <c r="A9562">
        <v>45.429873000000001</v>
      </c>
      <c r="B9562" t="s">
        <v>7317</v>
      </c>
      <c r="C9562">
        <v>1</v>
      </c>
      <c r="E9562" t="str">
        <f>IFERROR(VLOOKUP(C9562,Elster!$A$5:$D$148,2,FALSE),"not in table")</f>
        <v xml:space="preserve">   "FEHLERMELDUNG"                                    </v>
      </c>
      <c r="F9562">
        <f>HEX2DEC(C9562)</f>
        <v>1</v>
      </c>
      <c r="G9562">
        <f t="shared" si="706"/>
        <v>5.000000000002558E-3</v>
      </c>
    </row>
    <row r="9563" spans="1:7" x14ac:dyDescent="0.35">
      <c r="A9563">
        <v>45.429873000000001</v>
      </c>
      <c r="B9563" t="s">
        <v>7319</v>
      </c>
      <c r="C9563">
        <v>1</v>
      </c>
      <c r="D9563" t="str">
        <f>IFERROR(VLOOKUP(C9563,Elster!$A$5:$D$148,2,FALSE),"not in table")</f>
        <v xml:space="preserve">   "FEHLERMELDUNG"                                    </v>
      </c>
      <c r="F9563">
        <f>HEX2DEC(C9563)</f>
        <v>1</v>
      </c>
      <c r="G9563">
        <f t="shared" si="706"/>
        <v>0</v>
      </c>
    </row>
    <row r="9564" spans="1:7" hidden="1" x14ac:dyDescent="0.35">
      <c r="A9564">
        <v>45.434871999999999</v>
      </c>
      <c r="B9564" t="s">
        <v>7317</v>
      </c>
      <c r="C9564">
        <v>28</v>
      </c>
      <c r="E9564" t="str">
        <f>IFERROR(VLOOKUP(C9564,Elster!$A$5:$D$148,2,FALSE),"not in table")</f>
        <v xml:space="preserve">   "MAX_TEMP_KESSEL"                                  </v>
      </c>
      <c r="F9564">
        <f>HEX2DEC(C9564)</f>
        <v>40</v>
      </c>
      <c r="G9564">
        <f t="shared" si="706"/>
        <v>4.9989999999979773E-3</v>
      </c>
    </row>
    <row r="9565" spans="1:7" x14ac:dyDescent="0.35">
      <c r="A9565">
        <v>45.434871999999999</v>
      </c>
      <c r="B9565" t="s">
        <v>7319</v>
      </c>
      <c r="C9565">
        <v>28</v>
      </c>
      <c r="D9565" t="str">
        <f>IFERROR(VLOOKUP(C9565,Elster!$A$5:$D$148,2,FALSE),"not in table")</f>
        <v xml:space="preserve">   "MAX_TEMP_KESSEL"                                  </v>
      </c>
      <c r="F9565">
        <f>HEX2DEC(C9565)</f>
        <v>40</v>
      </c>
      <c r="G9565">
        <f t="shared" si="706"/>
        <v>0</v>
      </c>
    </row>
    <row r="9566" spans="1:7" hidden="1" x14ac:dyDescent="0.35">
      <c r="A9566">
        <v>45.442892999999998</v>
      </c>
      <c r="B9566" t="s">
        <v>7317</v>
      </c>
      <c r="C9566">
        <v>3</v>
      </c>
      <c r="E9566" t="str">
        <f>IFERROR(VLOOKUP(C9566,Elster!$A$5:$D$148,2,FALSE),"not in table")</f>
        <v xml:space="preserve">   "SPEICHERSOLLTEMP"                                 </v>
      </c>
      <c r="F9566">
        <f t="shared" ref="F9566:F9578" si="707">HEX2DEC(C9566)</f>
        <v>3</v>
      </c>
      <c r="G9566">
        <f t="shared" si="706"/>
        <v>8.0209999999993897E-3</v>
      </c>
    </row>
    <row r="9567" spans="1:7" hidden="1" x14ac:dyDescent="0.35">
      <c r="A9567">
        <v>45.447867000000002</v>
      </c>
      <c r="B9567" t="s">
        <v>7317</v>
      </c>
      <c r="C9567">
        <v>0</v>
      </c>
      <c r="E9567" t="str">
        <f>IFERROR(VLOOKUP(C9567,Elster!$A$5:$D$148,2,FALSE),"not in table")</f>
        <v>not in table</v>
      </c>
      <c r="F9567">
        <f t="shared" si="707"/>
        <v>0</v>
      </c>
      <c r="G9567">
        <f t="shared" si="706"/>
        <v>4.9740000000042528E-3</v>
      </c>
    </row>
    <row r="9568" spans="1:7" hidden="1" x14ac:dyDescent="0.35">
      <c r="A9568">
        <v>45.452840999999999</v>
      </c>
      <c r="B9568" t="s">
        <v>7317</v>
      </c>
      <c r="C9568" t="s">
        <v>7378</v>
      </c>
      <c r="E9568" t="str">
        <f>IFERROR(VLOOKUP(C9568,Elster!$A$5:$D$148,2,FALSE),"not in table")</f>
        <v xml:space="preserve">   "SAMMLERISTTEMP"                                   </v>
      </c>
      <c r="F9568">
        <f t="shared" si="707"/>
        <v>13</v>
      </c>
      <c r="G9568">
        <f t="shared" si="706"/>
        <v>4.9739999999971474E-3</v>
      </c>
    </row>
    <row r="9569" spans="1:7" hidden="1" x14ac:dyDescent="0.35">
      <c r="A9569">
        <v>45.457788999999998</v>
      </c>
      <c r="B9569" t="s">
        <v>7317</v>
      </c>
      <c r="C9569">
        <v>2</v>
      </c>
      <c r="E9569" t="str">
        <f>IFERROR(VLOOKUP(C9569,Elster!$A$5:$D$148,2,FALSE),"not in table")</f>
        <v xml:space="preserve">   "KESSELSOLLTEMP"                                   </v>
      </c>
      <c r="F9569">
        <f t="shared" si="707"/>
        <v>2</v>
      </c>
      <c r="G9569">
        <f t="shared" si="706"/>
        <v>4.9479999999988422E-3</v>
      </c>
    </row>
    <row r="9570" spans="1:7" hidden="1" x14ac:dyDescent="0.35">
      <c r="A9570">
        <v>45.462763000000002</v>
      </c>
      <c r="B9570" t="s">
        <v>7317</v>
      </c>
      <c r="C9570">
        <v>0</v>
      </c>
      <c r="E9570" t="str">
        <f>IFERROR(VLOOKUP(C9570,Elster!$A$5:$D$148,2,FALSE),"not in table")</f>
        <v>not in table</v>
      </c>
      <c r="F9570">
        <f t="shared" si="707"/>
        <v>0</v>
      </c>
      <c r="G9570">
        <f t="shared" si="706"/>
        <v>4.9740000000042528E-3</v>
      </c>
    </row>
    <row r="9571" spans="1:7" hidden="1" x14ac:dyDescent="0.35">
      <c r="A9571">
        <v>45.467736000000002</v>
      </c>
      <c r="B9571" t="s">
        <v>7317</v>
      </c>
      <c r="C9571" t="s">
        <v>7390</v>
      </c>
      <c r="E9571" t="str">
        <f>IFERROR(VLOOKUP(C9571,Elster!$A$5:$D$148,2,FALSE),"not in table")</f>
        <v xml:space="preserve">//   "ERWEITERUNGSTELEGRAMM"                            </v>
      </c>
      <c r="F9571">
        <f t="shared" si="707"/>
        <v>250</v>
      </c>
      <c r="G9571">
        <f t="shared" si="706"/>
        <v>4.9729999999996721E-3</v>
      </c>
    </row>
    <row r="9572" spans="1:7" hidden="1" x14ac:dyDescent="0.35">
      <c r="A9572">
        <v>45.472709999999999</v>
      </c>
      <c r="B9572" t="s">
        <v>7317</v>
      </c>
      <c r="C9572">
        <v>1</v>
      </c>
      <c r="E9572" t="str">
        <f>IFERROR(VLOOKUP(C9572,Elster!$A$5:$D$148,2,FALSE),"not in table")</f>
        <v xml:space="preserve">   "FEHLERMELDUNG"                                    </v>
      </c>
      <c r="F9572">
        <f t="shared" si="707"/>
        <v>1</v>
      </c>
      <c r="G9572">
        <f t="shared" si="706"/>
        <v>4.9739999999971474E-3</v>
      </c>
    </row>
    <row r="9573" spans="1:7" hidden="1" x14ac:dyDescent="0.35">
      <c r="A9573">
        <v>45.477657999999998</v>
      </c>
      <c r="B9573" t="s">
        <v>7317</v>
      </c>
      <c r="C9573" t="s">
        <v>7420</v>
      </c>
      <c r="E9573" t="str">
        <f>IFERROR(VLOOKUP(C9573,Elster!$A$5:$D$148,2,FALSE),"not in table")</f>
        <v xml:space="preserve">   "KOLLEKTORTEMP"                                    </v>
      </c>
      <c r="F9573">
        <f t="shared" si="707"/>
        <v>27</v>
      </c>
      <c r="G9573">
        <f t="shared" si="706"/>
        <v>4.9479999999988422E-3</v>
      </c>
    </row>
    <row r="9574" spans="1:7" hidden="1" x14ac:dyDescent="0.35">
      <c r="A9574">
        <v>45.482632000000002</v>
      </c>
      <c r="B9574" t="s">
        <v>7317</v>
      </c>
      <c r="C9574">
        <v>1</v>
      </c>
      <c r="E9574" t="str">
        <f>IFERROR(VLOOKUP(C9574,Elster!$A$5:$D$148,2,FALSE),"not in table")</f>
        <v xml:space="preserve">   "FEHLERMELDUNG"                                    </v>
      </c>
      <c r="F9574">
        <f t="shared" si="707"/>
        <v>1</v>
      </c>
      <c r="G9574">
        <f t="shared" si="706"/>
        <v>4.9740000000042528E-3</v>
      </c>
    </row>
    <row r="9575" spans="1:7" hidden="1" x14ac:dyDescent="0.35">
      <c r="A9575">
        <v>45.487606</v>
      </c>
      <c r="B9575" t="s">
        <v>7317</v>
      </c>
      <c r="C9575">
        <v>0</v>
      </c>
      <c r="E9575" t="str">
        <f>IFERROR(VLOOKUP(C9575,Elster!$A$5:$D$148,2,FALSE),"not in table")</f>
        <v>not in table</v>
      </c>
      <c r="F9575">
        <f t="shared" si="707"/>
        <v>0</v>
      </c>
      <c r="G9575">
        <f t="shared" si="706"/>
        <v>4.9739999999971474E-3</v>
      </c>
    </row>
    <row r="9576" spans="1:7" hidden="1" x14ac:dyDescent="0.35">
      <c r="A9576">
        <v>45.492579999999997</v>
      </c>
      <c r="B9576" t="s">
        <v>7317</v>
      </c>
      <c r="C9576">
        <v>1</v>
      </c>
      <c r="E9576" t="str">
        <f>IFERROR(VLOOKUP(C9576,Elster!$A$5:$D$148,2,FALSE),"not in table")</f>
        <v xml:space="preserve">   "FEHLERMELDUNG"                                    </v>
      </c>
      <c r="F9576">
        <f t="shared" si="707"/>
        <v>1</v>
      </c>
      <c r="G9576">
        <f t="shared" si="706"/>
        <v>4.9739999999971474E-3</v>
      </c>
    </row>
    <row r="9577" spans="1:7" hidden="1" x14ac:dyDescent="0.35">
      <c r="A9577">
        <v>45.497528000000003</v>
      </c>
      <c r="B9577" t="s">
        <v>7317</v>
      </c>
      <c r="C9577">
        <v>29</v>
      </c>
      <c r="E9577" t="str">
        <f>IFERROR(VLOOKUP(C9577,Elster!$A$5:$D$148,2,FALSE),"not in table")</f>
        <v xml:space="preserve">   "MAX_TEMP_HZK"                                     </v>
      </c>
      <c r="F9577">
        <f t="shared" si="707"/>
        <v>41</v>
      </c>
      <c r="G9577">
        <f t="shared" si="706"/>
        <v>4.9480000000059476E-3</v>
      </c>
    </row>
    <row r="9578" spans="1:7" hidden="1" x14ac:dyDescent="0.35">
      <c r="A9578">
        <v>45.910828000000002</v>
      </c>
      <c r="B9578" t="s">
        <v>7317</v>
      </c>
      <c r="C9578" t="s">
        <v>7378</v>
      </c>
      <c r="E9578" t="str">
        <f>IFERROR(VLOOKUP(C9578,Elster!$A$5:$D$148,2,FALSE),"not in table")</f>
        <v xml:space="preserve">   "SAMMLERISTTEMP"                                   </v>
      </c>
      <c r="F9578">
        <f t="shared" si="707"/>
        <v>13</v>
      </c>
      <c r="G9578">
        <f t="shared" si="706"/>
        <v>0.41329999999999956</v>
      </c>
    </row>
    <row r="9579" spans="1:7" x14ac:dyDescent="0.35">
      <c r="A9579">
        <v>45.910828000000002</v>
      </c>
      <c r="B9579" t="s">
        <v>7319</v>
      </c>
      <c r="C9579" t="s">
        <v>7378</v>
      </c>
      <c r="D9579" t="str">
        <f>IFERROR(VLOOKUP(C9579,Elster!$A$5:$D$148,2,FALSE),"not in table")</f>
        <v xml:space="preserve">   "SAMMLERISTTEMP"                                   </v>
      </c>
      <c r="F9579">
        <f>HEX2DEC(C9579)</f>
        <v>13</v>
      </c>
      <c r="G9579">
        <f t="shared" si="706"/>
        <v>0</v>
      </c>
    </row>
    <row r="9580" spans="1:7" hidden="1" x14ac:dyDescent="0.35">
      <c r="A9580">
        <v>45.915827999999998</v>
      </c>
      <c r="B9580" t="s">
        <v>7317</v>
      </c>
      <c r="C9580">
        <v>0</v>
      </c>
      <c r="E9580" t="str">
        <f>IFERROR(VLOOKUP(C9580,Elster!$A$5:$D$148,2,FALSE),"not in table")</f>
        <v>not in table</v>
      </c>
      <c r="F9580">
        <f>HEX2DEC(C9580)</f>
        <v>0</v>
      </c>
      <c r="G9580">
        <f t="shared" si="706"/>
        <v>4.9999999999954525E-3</v>
      </c>
    </row>
    <row r="9581" spans="1:7" x14ac:dyDescent="0.35">
      <c r="A9581">
        <v>45.915827999999998</v>
      </c>
      <c r="B9581" t="s">
        <v>7319</v>
      </c>
      <c r="C9581">
        <v>0</v>
      </c>
      <c r="D9581" t="str">
        <f>IFERROR(VLOOKUP(C9581,Elster!$A$5:$D$148,2,FALSE),"not in table")</f>
        <v>not in table</v>
      </c>
      <c r="F9581">
        <f t="shared" ref="F9581:F9584" si="708">HEX2DEC(C9581)</f>
        <v>0</v>
      </c>
      <c r="G9581">
        <f t="shared" si="706"/>
        <v>0</v>
      </c>
    </row>
    <row r="9582" spans="1:7" x14ac:dyDescent="0.35">
      <c r="A9582">
        <v>45.920828</v>
      </c>
      <c r="B9582" t="s">
        <v>7319</v>
      </c>
      <c r="C9582">
        <v>6</v>
      </c>
      <c r="D9582" t="str">
        <f>IFERROR(VLOOKUP(C9582,Elster!$A$5:$D$148,2,FALSE),"not in table")</f>
        <v xml:space="preserve">   "RAUMSOLLTEMP_II"                                  </v>
      </c>
      <c r="F9582">
        <f t="shared" si="708"/>
        <v>6</v>
      </c>
      <c r="G9582">
        <f t="shared" si="706"/>
        <v>5.000000000002558E-3</v>
      </c>
    </row>
    <row r="9583" spans="1:7" hidden="1" x14ac:dyDescent="0.35">
      <c r="A9583">
        <v>45.920853999999999</v>
      </c>
      <c r="B9583" t="s">
        <v>7317</v>
      </c>
      <c r="C9583">
        <v>6</v>
      </c>
      <c r="E9583" t="str">
        <f>IFERROR(VLOOKUP(C9583,Elster!$A$5:$D$148,2,FALSE),"not in table")</f>
        <v xml:space="preserve">   "RAUMSOLLTEMP_II"                                  </v>
      </c>
      <c r="F9583">
        <f t="shared" si="708"/>
        <v>6</v>
      </c>
      <c r="G9583">
        <f t="shared" si="706"/>
        <v>2.5999999998305157E-5</v>
      </c>
    </row>
    <row r="9584" spans="1:7" hidden="1" x14ac:dyDescent="0.35">
      <c r="A9584">
        <v>45.925854000000001</v>
      </c>
      <c r="B9584" t="s">
        <v>7317</v>
      </c>
      <c r="C9584">
        <v>0</v>
      </c>
      <c r="E9584" t="str">
        <f>IFERROR(VLOOKUP(C9584,Elster!$A$5:$D$148,2,FALSE),"not in table")</f>
        <v>not in table</v>
      </c>
      <c r="F9584">
        <f t="shared" si="708"/>
        <v>0</v>
      </c>
      <c r="G9584">
        <f t="shared" si="706"/>
        <v>5.000000000002558E-3</v>
      </c>
    </row>
    <row r="9585" spans="1:7" x14ac:dyDescent="0.35">
      <c r="A9585">
        <v>45.925854000000001</v>
      </c>
      <c r="B9585" t="s">
        <v>7319</v>
      </c>
      <c r="C9585">
        <v>0</v>
      </c>
      <c r="D9585" t="str">
        <f>IFERROR(VLOOKUP(C9585,Elster!$A$5:$D$148,2,FALSE),"not in table")</f>
        <v>not in table</v>
      </c>
      <c r="F9585">
        <f>HEX2DEC(C9585)</f>
        <v>0</v>
      </c>
      <c r="G9585">
        <f t="shared" si="706"/>
        <v>0</v>
      </c>
    </row>
    <row r="9586" spans="1:7" hidden="1" x14ac:dyDescent="0.35">
      <c r="A9586">
        <v>45.930853999999997</v>
      </c>
      <c r="B9586" t="s">
        <v>7317</v>
      </c>
      <c r="C9586">
        <v>1</v>
      </c>
      <c r="E9586" t="str">
        <f>IFERROR(VLOOKUP(C9586,Elster!$A$5:$D$148,2,FALSE),"not in table")</f>
        <v xml:space="preserve">   "FEHLERMELDUNG"                                    </v>
      </c>
      <c r="F9586">
        <f>HEX2DEC(C9586)</f>
        <v>1</v>
      </c>
      <c r="G9586">
        <f t="shared" si="706"/>
        <v>4.9999999999954525E-3</v>
      </c>
    </row>
    <row r="9587" spans="1:7" x14ac:dyDescent="0.35">
      <c r="A9587">
        <v>45.930853999999997</v>
      </c>
      <c r="B9587" t="s">
        <v>7319</v>
      </c>
      <c r="C9587">
        <v>1</v>
      </c>
      <c r="D9587" t="str">
        <f>IFERROR(VLOOKUP(C9587,Elster!$A$5:$D$148,2,FALSE),"not in table")</f>
        <v xml:space="preserve">   "FEHLERMELDUNG"                                    </v>
      </c>
      <c r="F9587">
        <f>HEX2DEC(C9587)</f>
        <v>1</v>
      </c>
      <c r="G9587">
        <f t="shared" si="706"/>
        <v>0</v>
      </c>
    </row>
    <row r="9588" spans="1:7" hidden="1" x14ac:dyDescent="0.35">
      <c r="A9588">
        <v>45.935853999999999</v>
      </c>
      <c r="B9588" t="s">
        <v>7317</v>
      </c>
      <c r="C9588" t="s">
        <v>7390</v>
      </c>
      <c r="E9588" t="str">
        <f>IFERROR(VLOOKUP(C9588,Elster!$A$5:$D$148,2,FALSE),"not in table")</f>
        <v xml:space="preserve">//   "ERWEITERUNGSTELEGRAMM"                            </v>
      </c>
      <c r="F9588">
        <f>HEX2DEC(C9588)</f>
        <v>250</v>
      </c>
      <c r="G9588">
        <f t="shared" si="706"/>
        <v>5.000000000002558E-3</v>
      </c>
    </row>
    <row r="9589" spans="1:7" x14ac:dyDescent="0.35">
      <c r="A9589">
        <v>45.935853999999999</v>
      </c>
      <c r="B9589" t="s">
        <v>7319</v>
      </c>
      <c r="C9589" t="s">
        <v>7390</v>
      </c>
      <c r="D9589" t="str">
        <f>IFERROR(VLOOKUP(C9589,Elster!$A$5:$D$148,2,FALSE),"not in table")</f>
        <v xml:space="preserve">//   "ERWEITERUNGSTELEGRAMM"                            </v>
      </c>
      <c r="F9589">
        <f>HEX2DEC(C9589)</f>
        <v>250</v>
      </c>
      <c r="G9589">
        <f t="shared" si="706"/>
        <v>0</v>
      </c>
    </row>
    <row r="9590" spans="1:7" hidden="1" x14ac:dyDescent="0.35">
      <c r="A9590">
        <v>45.940852999999997</v>
      </c>
      <c r="B9590" t="s">
        <v>7317</v>
      </c>
      <c r="C9590">
        <v>0</v>
      </c>
      <c r="E9590" t="str">
        <f>IFERROR(VLOOKUP(C9590,Elster!$A$5:$D$148,2,FALSE),"not in table")</f>
        <v>not in table</v>
      </c>
      <c r="F9590">
        <f>HEX2DEC(C9590)</f>
        <v>0</v>
      </c>
      <c r="G9590">
        <f t="shared" si="706"/>
        <v>4.9989999999979773E-3</v>
      </c>
    </row>
    <row r="9591" spans="1:7" x14ac:dyDescent="0.35">
      <c r="A9591">
        <v>45.940852999999997</v>
      </c>
      <c r="B9591" t="s">
        <v>7319</v>
      </c>
      <c r="C9591">
        <v>0</v>
      </c>
      <c r="D9591" t="str">
        <f>IFERROR(VLOOKUP(C9591,Elster!$A$5:$D$148,2,FALSE),"not in table")</f>
        <v>not in table</v>
      </c>
      <c r="F9591">
        <f>HEX2DEC(C9591)</f>
        <v>0</v>
      </c>
      <c r="G9591">
        <f t="shared" si="706"/>
        <v>0</v>
      </c>
    </row>
    <row r="9592" spans="1:7" hidden="1" x14ac:dyDescent="0.35">
      <c r="A9592">
        <v>45.945853</v>
      </c>
      <c r="B9592" t="s">
        <v>7317</v>
      </c>
      <c r="C9592">
        <v>5</v>
      </c>
      <c r="E9592" t="str">
        <f>IFERROR(VLOOKUP(C9592,Elster!$A$5:$D$148,2,FALSE),"not in table")</f>
        <v xml:space="preserve">   "RAUMSOLLTEMP_I"                                   </v>
      </c>
      <c r="F9592">
        <f>HEX2DEC(C9592)</f>
        <v>5</v>
      </c>
      <c r="G9592" s="2">
        <f t="shared" si="706"/>
        <v>5.000000000002558E-3</v>
      </c>
    </row>
    <row r="9593" spans="1:7" x14ac:dyDescent="0.35">
      <c r="A9593">
        <v>45.945853</v>
      </c>
      <c r="B9593" t="s">
        <v>7319</v>
      </c>
      <c r="C9593">
        <v>5</v>
      </c>
      <c r="D9593" t="str">
        <f>IFERROR(VLOOKUP(C9593,Elster!$A$5:$D$148,2,FALSE),"not in table")</f>
        <v xml:space="preserve">   "RAUMSOLLTEMP_I"                                   </v>
      </c>
      <c r="F9593">
        <f>HEX2DEC(C9593)</f>
        <v>5</v>
      </c>
      <c r="G9593">
        <f t="shared" si="706"/>
        <v>0</v>
      </c>
    </row>
    <row r="9594" spans="1:7" hidden="1" x14ac:dyDescent="0.35">
      <c r="A9594">
        <v>45.950853000000002</v>
      </c>
      <c r="B9594" t="s">
        <v>7317</v>
      </c>
      <c r="C9594">
        <v>0</v>
      </c>
      <c r="E9594" t="str">
        <f>IFERROR(VLOOKUP(C9594,Elster!$A$5:$D$148,2,FALSE),"not in table")</f>
        <v>not in table</v>
      </c>
      <c r="F9594">
        <f>HEX2DEC(C9594)</f>
        <v>0</v>
      </c>
      <c r="G9594">
        <f t="shared" si="706"/>
        <v>5.000000000002558E-3</v>
      </c>
    </row>
    <row r="9595" spans="1:7" x14ac:dyDescent="0.35">
      <c r="A9595">
        <v>45.950853000000002</v>
      </c>
      <c r="B9595" t="s">
        <v>7319</v>
      </c>
      <c r="C9595">
        <v>0</v>
      </c>
      <c r="D9595" t="str">
        <f>IFERROR(VLOOKUP(C9595,Elster!$A$5:$D$148,2,FALSE),"not in table")</f>
        <v>not in table</v>
      </c>
      <c r="F9595">
        <f>HEX2DEC(C9595)</f>
        <v>0</v>
      </c>
      <c r="G9595">
        <f t="shared" si="706"/>
        <v>0</v>
      </c>
    </row>
    <row r="9596" spans="1:7" hidden="1" x14ac:dyDescent="0.35">
      <c r="A9596">
        <v>45.955852999999998</v>
      </c>
      <c r="B9596" t="s">
        <v>7317</v>
      </c>
      <c r="C9596" t="s">
        <v>7431</v>
      </c>
      <c r="E9596" t="str">
        <f>IFERROR(VLOOKUP(C9596,Elster!$A$5:$D$148,2,FALSE),"not in table")</f>
        <v>not in table</v>
      </c>
      <c r="F9596" s="3">
        <f>HEX2DEC(C9596)</f>
        <v>180</v>
      </c>
      <c r="G9596">
        <f t="shared" si="706"/>
        <v>4.9999999999954525E-3</v>
      </c>
    </row>
    <row r="9597" spans="1:7" x14ac:dyDescent="0.35">
      <c r="A9597">
        <v>45.955852999999998</v>
      </c>
      <c r="B9597" t="s">
        <v>7319</v>
      </c>
      <c r="C9597" t="s">
        <v>7431</v>
      </c>
      <c r="D9597" t="str">
        <f>IFERROR(VLOOKUP(C9597,Elster!$A$5:$D$148,2,FALSE),"not in table")</f>
        <v>not in table</v>
      </c>
      <c r="F9597" s="3">
        <f>HEX2DEC(C9597)</f>
        <v>180</v>
      </c>
      <c r="G9597">
        <f t="shared" si="706"/>
        <v>0</v>
      </c>
    </row>
    <row r="9598" spans="1:7" hidden="1" x14ac:dyDescent="0.35">
      <c r="A9598">
        <v>45.960853</v>
      </c>
      <c r="B9598" t="s">
        <v>7317</v>
      </c>
      <c r="C9598">
        <v>1</v>
      </c>
      <c r="E9598" t="str">
        <f>IFERROR(VLOOKUP(C9598,Elster!$A$5:$D$148,2,FALSE),"not in table")</f>
        <v xml:space="preserve">   "FEHLERMELDUNG"                                    </v>
      </c>
      <c r="F9598">
        <f>HEX2DEC(C9598)</f>
        <v>1</v>
      </c>
      <c r="G9598">
        <f t="shared" si="706"/>
        <v>5.000000000002558E-3</v>
      </c>
    </row>
    <row r="9599" spans="1:7" x14ac:dyDescent="0.35">
      <c r="A9599">
        <v>45.960853</v>
      </c>
      <c r="B9599" t="s">
        <v>7319</v>
      </c>
      <c r="C9599">
        <v>1</v>
      </c>
      <c r="D9599" t="str">
        <f>IFERROR(VLOOKUP(C9599,Elster!$A$5:$D$148,2,FALSE),"not in table")</f>
        <v xml:space="preserve">   "FEHLERMELDUNG"                                    </v>
      </c>
      <c r="F9599">
        <f t="shared" ref="F9599:F9614" si="709">HEX2DEC(C9599)</f>
        <v>1</v>
      </c>
      <c r="G9599">
        <f t="shared" si="706"/>
        <v>0</v>
      </c>
    </row>
    <row r="9600" spans="1:7" x14ac:dyDescent="0.35">
      <c r="A9600">
        <v>45.965853000000003</v>
      </c>
      <c r="B9600" t="s">
        <v>7319</v>
      </c>
      <c r="C9600" t="s">
        <v>7401</v>
      </c>
      <c r="D9600" t="str">
        <f>IFERROR(VLOOKUP(C9600,Elster!$A$5:$D$148,2,FALSE),"not in table")</f>
        <v>not in table</v>
      </c>
      <c r="F9600">
        <f t="shared" si="709"/>
        <v>199</v>
      </c>
      <c r="G9600">
        <f t="shared" si="706"/>
        <v>5.000000000002558E-3</v>
      </c>
    </row>
    <row r="9601" spans="1:7" hidden="1" x14ac:dyDescent="0.35">
      <c r="A9601">
        <v>45.965879000000001</v>
      </c>
      <c r="B9601" t="s">
        <v>7317</v>
      </c>
      <c r="C9601" t="s">
        <v>7401</v>
      </c>
      <c r="E9601" t="str">
        <f>IFERROR(VLOOKUP(C9601,Elster!$A$5:$D$148,2,FALSE),"not in table")</f>
        <v>not in table</v>
      </c>
      <c r="F9601">
        <f t="shared" si="709"/>
        <v>199</v>
      </c>
      <c r="G9601">
        <f t="shared" si="706"/>
        <v>2.5999999998305157E-5</v>
      </c>
    </row>
    <row r="9602" spans="1:7" hidden="1" x14ac:dyDescent="0.35">
      <c r="A9602">
        <v>45.971789999999999</v>
      </c>
      <c r="B9602" t="s">
        <v>7317</v>
      </c>
      <c r="C9602">
        <v>55</v>
      </c>
      <c r="E9602" t="str">
        <f>IFERROR(VLOOKUP(C9602,Elster!$A$5:$D$148,2,FALSE),"not in table")</f>
        <v xml:space="preserve">   "SPL_PUMPE"                                        </v>
      </c>
      <c r="F9602">
        <f t="shared" si="709"/>
        <v>85</v>
      </c>
      <c r="G9602">
        <f t="shared" si="706"/>
        <v>5.9109999999975571E-3</v>
      </c>
    </row>
    <row r="9603" spans="1:7" hidden="1" x14ac:dyDescent="0.35">
      <c r="A9603">
        <v>45.976764000000003</v>
      </c>
      <c r="B9603" t="s">
        <v>7317</v>
      </c>
      <c r="C9603">
        <v>55</v>
      </c>
      <c r="E9603" t="str">
        <f>IFERROR(VLOOKUP(C9603,Elster!$A$5:$D$148,2,FALSE),"not in table")</f>
        <v xml:space="preserve">   "SPL_PUMPE"                                        </v>
      </c>
      <c r="F9603">
        <f t="shared" si="709"/>
        <v>85</v>
      </c>
      <c r="G9603">
        <f t="shared" si="706"/>
        <v>4.9740000000042528E-3</v>
      </c>
    </row>
    <row r="9604" spans="1:7" hidden="1" x14ac:dyDescent="0.35">
      <c r="A9604">
        <v>45.981712000000002</v>
      </c>
      <c r="B9604" t="s">
        <v>7317</v>
      </c>
      <c r="C9604">
        <v>55</v>
      </c>
      <c r="E9604" t="str">
        <f>IFERROR(VLOOKUP(C9604,Elster!$A$5:$D$148,2,FALSE),"not in table")</f>
        <v xml:space="preserve">   "SPL_PUMPE"                                        </v>
      </c>
      <c r="F9604">
        <f t="shared" si="709"/>
        <v>85</v>
      </c>
      <c r="G9604">
        <f t="shared" ref="G9604:G9667" si="710">A9604-A9603</f>
        <v>4.9479999999988422E-3</v>
      </c>
    </row>
    <row r="9605" spans="1:7" hidden="1" x14ac:dyDescent="0.35">
      <c r="A9605">
        <v>45.986685999999999</v>
      </c>
      <c r="B9605" t="s">
        <v>7317</v>
      </c>
      <c r="C9605">
        <v>55</v>
      </c>
      <c r="E9605" t="str">
        <f>IFERROR(VLOOKUP(C9605,Elster!$A$5:$D$148,2,FALSE),"not in table")</f>
        <v xml:space="preserve">   "SPL_PUMPE"                                        </v>
      </c>
      <c r="F9605">
        <f t="shared" si="709"/>
        <v>85</v>
      </c>
      <c r="G9605">
        <f t="shared" si="710"/>
        <v>4.9739999999971474E-3</v>
      </c>
    </row>
    <row r="9606" spans="1:7" hidden="1" x14ac:dyDescent="0.35">
      <c r="A9606">
        <v>45.991660000000003</v>
      </c>
      <c r="B9606" t="s">
        <v>7317</v>
      </c>
      <c r="C9606">
        <v>55</v>
      </c>
      <c r="E9606" t="str">
        <f>IFERROR(VLOOKUP(C9606,Elster!$A$5:$D$148,2,FALSE),"not in table")</f>
        <v xml:space="preserve">   "SPL_PUMPE"                                        </v>
      </c>
      <c r="F9606">
        <f t="shared" si="709"/>
        <v>85</v>
      </c>
      <c r="G9606">
        <f t="shared" si="710"/>
        <v>4.9740000000042528E-3</v>
      </c>
    </row>
    <row r="9607" spans="1:7" hidden="1" x14ac:dyDescent="0.35">
      <c r="A9607">
        <v>45.996634</v>
      </c>
      <c r="B9607" t="s">
        <v>7317</v>
      </c>
      <c r="C9607">
        <v>55</v>
      </c>
      <c r="E9607" t="str">
        <f>IFERROR(VLOOKUP(C9607,Elster!$A$5:$D$148,2,FALSE),"not in table")</f>
        <v xml:space="preserve">   "SPL_PUMPE"                                        </v>
      </c>
      <c r="F9607">
        <f t="shared" si="709"/>
        <v>85</v>
      </c>
      <c r="G9607">
        <f t="shared" si="710"/>
        <v>4.9739999999971474E-3</v>
      </c>
    </row>
    <row r="9608" spans="1:7" hidden="1" x14ac:dyDescent="0.35">
      <c r="A9608">
        <v>46.001581999999999</v>
      </c>
      <c r="B9608" t="s">
        <v>7317</v>
      </c>
      <c r="C9608">
        <v>55</v>
      </c>
      <c r="E9608" t="str">
        <f>IFERROR(VLOOKUP(C9608,Elster!$A$5:$D$148,2,FALSE),"not in table")</f>
        <v xml:space="preserve">   "SPL_PUMPE"                                        </v>
      </c>
      <c r="F9608">
        <f t="shared" si="709"/>
        <v>85</v>
      </c>
      <c r="G9608">
        <f t="shared" si="710"/>
        <v>4.9479999999988422E-3</v>
      </c>
    </row>
    <row r="9609" spans="1:7" hidden="1" x14ac:dyDescent="0.35">
      <c r="A9609">
        <v>46.006554999999999</v>
      </c>
      <c r="B9609" t="s">
        <v>7317</v>
      </c>
      <c r="C9609">
        <v>55</v>
      </c>
      <c r="E9609" t="str">
        <f>IFERROR(VLOOKUP(C9609,Elster!$A$5:$D$148,2,FALSE),"not in table")</f>
        <v xml:space="preserve">   "SPL_PUMPE"                                        </v>
      </c>
      <c r="F9609">
        <f t="shared" si="709"/>
        <v>85</v>
      </c>
      <c r="G9609">
        <f t="shared" si="710"/>
        <v>4.9729999999996721E-3</v>
      </c>
    </row>
    <row r="9610" spans="1:7" hidden="1" x14ac:dyDescent="0.35">
      <c r="A9610">
        <v>46.011529000000003</v>
      </c>
      <c r="B9610" t="s">
        <v>7317</v>
      </c>
      <c r="C9610">
        <v>55</v>
      </c>
      <c r="E9610" t="str">
        <f>IFERROR(VLOOKUP(C9610,Elster!$A$5:$D$148,2,FALSE),"not in table")</f>
        <v xml:space="preserve">   "SPL_PUMPE"                                        </v>
      </c>
      <c r="F9610">
        <f t="shared" si="709"/>
        <v>85</v>
      </c>
      <c r="G9610">
        <f t="shared" si="710"/>
        <v>4.9740000000042528E-3</v>
      </c>
    </row>
    <row r="9611" spans="1:7" hidden="1" x14ac:dyDescent="0.35">
      <c r="A9611">
        <v>46.016503</v>
      </c>
      <c r="B9611" t="s">
        <v>7317</v>
      </c>
      <c r="C9611">
        <v>55</v>
      </c>
      <c r="E9611" t="str">
        <f>IFERROR(VLOOKUP(C9611,Elster!$A$5:$D$148,2,FALSE),"not in table")</f>
        <v xml:space="preserve">   "SPL_PUMPE"                                        </v>
      </c>
      <c r="F9611">
        <f t="shared" si="709"/>
        <v>85</v>
      </c>
      <c r="G9611">
        <f t="shared" si="710"/>
        <v>4.9739999999971474E-3</v>
      </c>
    </row>
    <row r="9612" spans="1:7" hidden="1" x14ac:dyDescent="0.35">
      <c r="A9612">
        <v>46.021450999999999</v>
      </c>
      <c r="B9612" t="s">
        <v>7317</v>
      </c>
      <c r="C9612">
        <v>3</v>
      </c>
      <c r="E9612" t="str">
        <f>IFERROR(VLOOKUP(C9612,Elster!$A$5:$D$148,2,FALSE),"not in table")</f>
        <v xml:space="preserve">   "SPEICHERSOLLTEMP"                                 </v>
      </c>
      <c r="F9612">
        <f t="shared" si="709"/>
        <v>3</v>
      </c>
      <c r="G9612">
        <f t="shared" si="710"/>
        <v>4.9479999999988422E-3</v>
      </c>
    </row>
    <row r="9613" spans="1:7" hidden="1" x14ac:dyDescent="0.35">
      <c r="A9613">
        <v>46.026425000000003</v>
      </c>
      <c r="B9613" t="s">
        <v>7317</v>
      </c>
      <c r="C9613">
        <v>52</v>
      </c>
      <c r="E9613" t="str">
        <f>IFERROR(VLOOKUP(C9613,Elster!$A$5:$D$148,2,FALSE),"not in table")</f>
        <v xml:space="preserve">   "BRENNER"                                          </v>
      </c>
      <c r="F9613">
        <f t="shared" si="709"/>
        <v>82</v>
      </c>
      <c r="G9613">
        <f t="shared" si="710"/>
        <v>4.9740000000042528E-3</v>
      </c>
    </row>
    <row r="9614" spans="1:7" hidden="1" x14ac:dyDescent="0.35">
      <c r="A9614">
        <v>46.508136</v>
      </c>
      <c r="B9614" t="s">
        <v>7317</v>
      </c>
      <c r="C9614" t="s">
        <v>7378</v>
      </c>
      <c r="E9614" t="str">
        <f>IFERROR(VLOOKUP(C9614,Elster!$A$5:$D$148,2,FALSE),"not in table")</f>
        <v xml:space="preserve">   "SAMMLERISTTEMP"                                   </v>
      </c>
      <c r="F9614">
        <f t="shared" si="709"/>
        <v>13</v>
      </c>
      <c r="G9614">
        <f t="shared" si="710"/>
        <v>0.48171099999999711</v>
      </c>
    </row>
    <row r="9615" spans="1:7" x14ac:dyDescent="0.35">
      <c r="A9615">
        <v>46.508136</v>
      </c>
      <c r="B9615" t="s">
        <v>7319</v>
      </c>
      <c r="C9615" t="s">
        <v>7378</v>
      </c>
      <c r="D9615" t="str">
        <f>IFERROR(VLOOKUP(C9615,Elster!$A$5:$D$148,2,FALSE),"not in table")</f>
        <v xml:space="preserve">   "SAMMLERISTTEMP"                                   </v>
      </c>
      <c r="F9615">
        <f>HEX2DEC(C9615)</f>
        <v>13</v>
      </c>
      <c r="G9615">
        <f t="shared" si="710"/>
        <v>0</v>
      </c>
    </row>
    <row r="9616" spans="1:7" hidden="1" x14ac:dyDescent="0.35">
      <c r="A9616">
        <v>46.513134999999998</v>
      </c>
      <c r="B9616" t="s">
        <v>7317</v>
      </c>
      <c r="C9616">
        <v>0</v>
      </c>
      <c r="E9616" t="str">
        <f>IFERROR(VLOOKUP(C9616,Elster!$A$5:$D$148,2,FALSE),"not in table")</f>
        <v>not in table</v>
      </c>
      <c r="F9616">
        <f>HEX2DEC(C9616)</f>
        <v>0</v>
      </c>
      <c r="G9616">
        <f t="shared" si="710"/>
        <v>4.9989999999979773E-3</v>
      </c>
    </row>
    <row r="9617" spans="1:7" x14ac:dyDescent="0.35">
      <c r="A9617">
        <v>46.513134999999998</v>
      </c>
      <c r="B9617" t="s">
        <v>7319</v>
      </c>
      <c r="C9617">
        <v>0</v>
      </c>
      <c r="D9617" t="str">
        <f>IFERROR(VLOOKUP(C9617,Elster!$A$5:$D$148,2,FALSE),"not in table")</f>
        <v>not in table</v>
      </c>
      <c r="F9617">
        <f>HEX2DEC(C9617)</f>
        <v>0</v>
      </c>
      <c r="G9617">
        <f t="shared" si="710"/>
        <v>0</v>
      </c>
    </row>
    <row r="9618" spans="1:7" hidden="1" x14ac:dyDescent="0.35">
      <c r="A9618">
        <v>46.518135000000001</v>
      </c>
      <c r="B9618" t="s">
        <v>7317</v>
      </c>
      <c r="C9618">
        <v>3</v>
      </c>
      <c r="E9618" t="str">
        <f>IFERROR(VLOOKUP(C9618,Elster!$A$5:$D$148,2,FALSE),"not in table")</f>
        <v xml:space="preserve">   "SPEICHERSOLLTEMP"                                 </v>
      </c>
      <c r="F9618">
        <f>HEX2DEC(C9618)</f>
        <v>3</v>
      </c>
      <c r="G9618">
        <f t="shared" si="710"/>
        <v>5.000000000002558E-3</v>
      </c>
    </row>
    <row r="9619" spans="1:7" x14ac:dyDescent="0.35">
      <c r="A9619">
        <v>46.518135000000001</v>
      </c>
      <c r="B9619" t="s">
        <v>7319</v>
      </c>
      <c r="C9619">
        <v>3</v>
      </c>
      <c r="D9619" t="str">
        <f>IFERROR(VLOOKUP(C9619,Elster!$A$5:$D$148,2,FALSE),"not in table")</f>
        <v xml:space="preserve">   "SPEICHERSOLLTEMP"                                 </v>
      </c>
      <c r="F9619">
        <f t="shared" ref="F9619:F9622" si="711">HEX2DEC(C9619)</f>
        <v>3</v>
      </c>
      <c r="G9619">
        <f t="shared" si="710"/>
        <v>0</v>
      </c>
    </row>
    <row r="9620" spans="1:7" x14ac:dyDescent="0.35">
      <c r="A9620">
        <v>46.523135000000003</v>
      </c>
      <c r="B9620" t="s">
        <v>7319</v>
      </c>
      <c r="C9620">
        <v>1</v>
      </c>
      <c r="D9620" t="str">
        <f>IFERROR(VLOOKUP(C9620,Elster!$A$5:$D$148,2,FALSE),"not in table")</f>
        <v xml:space="preserve">   "FEHLERMELDUNG"                                    </v>
      </c>
      <c r="F9620">
        <f t="shared" si="711"/>
        <v>1</v>
      </c>
      <c r="G9620">
        <f t="shared" si="710"/>
        <v>5.000000000002558E-3</v>
      </c>
    </row>
    <row r="9621" spans="1:7" hidden="1" x14ac:dyDescent="0.35">
      <c r="A9621">
        <v>46.523161000000002</v>
      </c>
      <c r="B9621" t="s">
        <v>7317</v>
      </c>
      <c r="C9621">
        <v>1</v>
      </c>
      <c r="E9621" t="str">
        <f>IFERROR(VLOOKUP(C9621,Elster!$A$5:$D$148,2,FALSE),"not in table")</f>
        <v xml:space="preserve">   "FEHLERMELDUNG"                                    </v>
      </c>
      <c r="F9621">
        <f t="shared" si="711"/>
        <v>1</v>
      </c>
      <c r="G9621">
        <f t="shared" si="710"/>
        <v>2.5999999998305157E-5</v>
      </c>
    </row>
    <row r="9622" spans="1:7" hidden="1" x14ac:dyDescent="0.35">
      <c r="A9622">
        <v>46.528160999999997</v>
      </c>
      <c r="B9622" t="s">
        <v>7317</v>
      </c>
      <c r="C9622">
        <v>0</v>
      </c>
      <c r="E9622" t="str">
        <f>IFERROR(VLOOKUP(C9622,Elster!$A$5:$D$148,2,FALSE),"not in table")</f>
        <v>not in table</v>
      </c>
      <c r="F9622">
        <f t="shared" si="711"/>
        <v>0</v>
      </c>
      <c r="G9622">
        <f t="shared" si="710"/>
        <v>4.9999999999954525E-3</v>
      </c>
    </row>
    <row r="9623" spans="1:7" x14ac:dyDescent="0.35">
      <c r="A9623">
        <v>46.528160999999997</v>
      </c>
      <c r="B9623" t="s">
        <v>7319</v>
      </c>
      <c r="C9623">
        <v>0</v>
      </c>
      <c r="D9623" t="str">
        <f>IFERROR(VLOOKUP(C9623,Elster!$A$5:$D$148,2,FALSE),"not in table")</f>
        <v>not in table</v>
      </c>
      <c r="F9623">
        <f>HEX2DEC(C9623)</f>
        <v>0</v>
      </c>
      <c r="G9623">
        <f t="shared" si="710"/>
        <v>0</v>
      </c>
    </row>
    <row r="9624" spans="1:7" hidden="1" x14ac:dyDescent="0.35">
      <c r="A9624">
        <v>46.533161</v>
      </c>
      <c r="B9624" t="s">
        <v>7317</v>
      </c>
      <c r="C9624" t="s">
        <v>7390</v>
      </c>
      <c r="E9624" t="str">
        <f>IFERROR(VLOOKUP(C9624,Elster!$A$5:$D$148,2,FALSE),"not in table")</f>
        <v xml:space="preserve">//   "ERWEITERUNGSTELEGRAMM"                            </v>
      </c>
      <c r="F9624">
        <f>HEX2DEC(C9624)</f>
        <v>250</v>
      </c>
      <c r="G9624">
        <f t="shared" si="710"/>
        <v>5.000000000002558E-3</v>
      </c>
    </row>
    <row r="9625" spans="1:7" x14ac:dyDescent="0.35">
      <c r="A9625">
        <v>46.533161</v>
      </c>
      <c r="B9625" t="s">
        <v>7319</v>
      </c>
      <c r="C9625" t="s">
        <v>7390</v>
      </c>
      <c r="D9625" t="str">
        <f>IFERROR(VLOOKUP(C9625,Elster!$A$5:$D$148,2,FALSE),"not in table")</f>
        <v xml:space="preserve">//   "ERWEITERUNGSTELEGRAMM"                            </v>
      </c>
      <c r="F9625">
        <f>HEX2DEC(C9625)</f>
        <v>250</v>
      </c>
      <c r="G9625">
        <f t="shared" si="710"/>
        <v>0</v>
      </c>
    </row>
    <row r="9626" spans="1:7" hidden="1" x14ac:dyDescent="0.35">
      <c r="A9626">
        <v>46.538161000000002</v>
      </c>
      <c r="B9626" t="s">
        <v>7317</v>
      </c>
      <c r="C9626">
        <v>1</v>
      </c>
      <c r="E9626" t="str">
        <f>IFERROR(VLOOKUP(C9626,Elster!$A$5:$D$148,2,FALSE),"not in table")</f>
        <v xml:space="preserve">   "FEHLERMELDUNG"                                    </v>
      </c>
      <c r="F9626">
        <f>HEX2DEC(C9626)</f>
        <v>1</v>
      </c>
      <c r="G9626">
        <f t="shared" si="710"/>
        <v>5.000000000002558E-3</v>
      </c>
    </row>
    <row r="9627" spans="1:7" x14ac:dyDescent="0.35">
      <c r="A9627">
        <v>46.538161000000002</v>
      </c>
      <c r="B9627" t="s">
        <v>7319</v>
      </c>
      <c r="C9627">
        <v>1</v>
      </c>
      <c r="D9627" t="str">
        <f>IFERROR(VLOOKUP(C9627,Elster!$A$5:$D$148,2,FALSE),"not in table")</f>
        <v xml:space="preserve">   "FEHLERMELDUNG"                                    </v>
      </c>
      <c r="F9627">
        <f>HEX2DEC(C9627)</f>
        <v>1</v>
      </c>
      <c r="G9627">
        <f t="shared" si="710"/>
        <v>0</v>
      </c>
    </row>
    <row r="9628" spans="1:7" hidden="1" x14ac:dyDescent="0.35">
      <c r="A9628">
        <v>46.543160999999998</v>
      </c>
      <c r="B9628" t="s">
        <v>7317</v>
      </c>
      <c r="C9628" t="s">
        <v>7389</v>
      </c>
      <c r="E9628" t="str">
        <f>IFERROR(VLOOKUP(C9628,Elster!$A$5:$D$148,2,FALSE),"not in table")</f>
        <v xml:space="preserve">   "FESTSTOFFKESSELTEMP"                              </v>
      </c>
      <c r="F9628">
        <f>HEX2DEC(C9628)</f>
        <v>28</v>
      </c>
      <c r="G9628">
        <f t="shared" si="710"/>
        <v>4.9999999999954525E-3</v>
      </c>
    </row>
    <row r="9629" spans="1:7" x14ac:dyDescent="0.35">
      <c r="A9629">
        <v>46.543160999999998</v>
      </c>
      <c r="B9629" t="s">
        <v>7319</v>
      </c>
      <c r="C9629" t="s">
        <v>7389</v>
      </c>
      <c r="D9629" t="str">
        <f>IFERROR(VLOOKUP(C9629,Elster!$A$5:$D$148,2,FALSE),"not in table")</f>
        <v xml:space="preserve">   "FESTSTOFFKESSELTEMP"                              </v>
      </c>
      <c r="F9629">
        <f>HEX2DEC(C9629)</f>
        <v>28</v>
      </c>
      <c r="G9629">
        <f t="shared" si="710"/>
        <v>0</v>
      </c>
    </row>
    <row r="9630" spans="1:7" hidden="1" x14ac:dyDescent="0.35">
      <c r="A9630">
        <v>46.548161</v>
      </c>
      <c r="B9630" t="s">
        <v>7317</v>
      </c>
      <c r="C9630">
        <v>1</v>
      </c>
      <c r="E9630" t="str">
        <f>IFERROR(VLOOKUP(C9630,Elster!$A$5:$D$148,2,FALSE),"not in table")</f>
        <v xml:space="preserve">   "FEHLERMELDUNG"                                    </v>
      </c>
      <c r="F9630">
        <f>HEX2DEC(C9630)</f>
        <v>1</v>
      </c>
      <c r="G9630">
        <f t="shared" si="710"/>
        <v>5.000000000002558E-3</v>
      </c>
    </row>
    <row r="9631" spans="1:7" x14ac:dyDescent="0.35">
      <c r="A9631">
        <v>46.548161</v>
      </c>
      <c r="B9631" t="s">
        <v>7319</v>
      </c>
      <c r="C9631">
        <v>1</v>
      </c>
      <c r="D9631" t="str">
        <f>IFERROR(VLOOKUP(C9631,Elster!$A$5:$D$148,2,FALSE),"not in table")</f>
        <v xml:space="preserve">   "FEHLERMELDUNG"                                    </v>
      </c>
      <c r="F9631">
        <f>HEX2DEC(C9631)</f>
        <v>1</v>
      </c>
      <c r="G9631">
        <f t="shared" si="710"/>
        <v>0</v>
      </c>
    </row>
    <row r="9632" spans="1:7" hidden="1" x14ac:dyDescent="0.35">
      <c r="A9632">
        <v>46.553161000000003</v>
      </c>
      <c r="B9632" t="s">
        <v>7317</v>
      </c>
      <c r="C9632">
        <v>0</v>
      </c>
      <c r="E9632" t="str">
        <f>IFERROR(VLOOKUP(C9632,Elster!$A$5:$D$148,2,FALSE),"not in table")</f>
        <v>not in table</v>
      </c>
      <c r="F9632">
        <f>HEX2DEC(C9632)</f>
        <v>0</v>
      </c>
      <c r="G9632">
        <f t="shared" si="710"/>
        <v>5.000000000002558E-3</v>
      </c>
    </row>
    <row r="9633" spans="1:7" x14ac:dyDescent="0.35">
      <c r="A9633">
        <v>46.553161000000003</v>
      </c>
      <c r="B9633" t="s">
        <v>7319</v>
      </c>
      <c r="C9633">
        <v>0</v>
      </c>
      <c r="D9633" t="str">
        <f>IFERROR(VLOOKUP(C9633,Elster!$A$5:$D$148,2,FALSE),"not in table")</f>
        <v>not in table</v>
      </c>
      <c r="F9633">
        <f>HEX2DEC(C9633)</f>
        <v>0</v>
      </c>
      <c r="G9633">
        <f t="shared" si="710"/>
        <v>0</v>
      </c>
    </row>
    <row r="9634" spans="1:7" hidden="1" x14ac:dyDescent="0.35">
      <c r="A9634">
        <v>46.558160999999998</v>
      </c>
      <c r="B9634" t="s">
        <v>7317</v>
      </c>
      <c r="C9634">
        <v>1</v>
      </c>
      <c r="E9634" t="str">
        <f>IFERROR(VLOOKUP(C9634,Elster!$A$5:$D$148,2,FALSE),"not in table")</f>
        <v xml:space="preserve">   "FEHLERMELDUNG"                                    </v>
      </c>
      <c r="F9634">
        <f>HEX2DEC(C9634)</f>
        <v>1</v>
      </c>
      <c r="G9634">
        <f t="shared" si="710"/>
        <v>4.9999999999954525E-3</v>
      </c>
    </row>
    <row r="9635" spans="1:7" x14ac:dyDescent="0.35">
      <c r="A9635">
        <v>46.558160999999998</v>
      </c>
      <c r="B9635" t="s">
        <v>7319</v>
      </c>
      <c r="C9635">
        <v>1</v>
      </c>
      <c r="D9635" t="str">
        <f>IFERROR(VLOOKUP(C9635,Elster!$A$5:$D$148,2,FALSE),"not in table")</f>
        <v xml:space="preserve">   "FEHLERMELDUNG"                                    </v>
      </c>
      <c r="F9635">
        <f>HEX2DEC(C9635)</f>
        <v>1</v>
      </c>
      <c r="G9635">
        <f t="shared" si="710"/>
        <v>0</v>
      </c>
    </row>
    <row r="9636" spans="1:7" hidden="1" x14ac:dyDescent="0.35">
      <c r="A9636">
        <v>46.563161000000001</v>
      </c>
      <c r="B9636" t="s">
        <v>7317</v>
      </c>
      <c r="C9636">
        <v>29</v>
      </c>
      <c r="E9636" t="str">
        <f>IFERROR(VLOOKUP(C9636,Elster!$A$5:$D$148,2,FALSE),"not in table")</f>
        <v xml:space="preserve">   "MAX_TEMP_HZK"                                     </v>
      </c>
      <c r="F9636">
        <f>HEX2DEC(C9636)</f>
        <v>41</v>
      </c>
      <c r="G9636">
        <f t="shared" si="710"/>
        <v>5.000000000002558E-3</v>
      </c>
    </row>
    <row r="9637" spans="1:7" x14ac:dyDescent="0.35">
      <c r="A9637">
        <v>46.563161000000001</v>
      </c>
      <c r="B9637" t="s">
        <v>7319</v>
      </c>
      <c r="C9637">
        <v>29</v>
      </c>
      <c r="D9637" t="str">
        <f>IFERROR(VLOOKUP(C9637,Elster!$A$5:$D$148,2,FALSE),"not in table")</f>
        <v xml:space="preserve">   "MAX_TEMP_HZK"                                     </v>
      </c>
      <c r="F9637">
        <f>HEX2DEC(C9637)</f>
        <v>41</v>
      </c>
      <c r="G9637">
        <f t="shared" si="710"/>
        <v>0</v>
      </c>
    </row>
    <row r="9638" spans="1:7" hidden="1" x14ac:dyDescent="0.35">
      <c r="A9638">
        <v>46.574879000000003</v>
      </c>
      <c r="B9638" t="s">
        <v>7317</v>
      </c>
      <c r="C9638">
        <v>3</v>
      </c>
      <c r="E9638" t="str">
        <f>IFERROR(VLOOKUP(C9638,Elster!$A$5:$D$148,2,FALSE),"not in table")</f>
        <v xml:space="preserve">   "SPEICHERSOLLTEMP"                                 </v>
      </c>
      <c r="F9638">
        <f t="shared" ref="F9638:F9650" si="712">HEX2DEC(C9638)</f>
        <v>3</v>
      </c>
      <c r="G9638">
        <f t="shared" si="710"/>
        <v>1.1718000000001894E-2</v>
      </c>
    </row>
    <row r="9639" spans="1:7" hidden="1" x14ac:dyDescent="0.35">
      <c r="A9639">
        <v>46.579853</v>
      </c>
      <c r="B9639" t="s">
        <v>7317</v>
      </c>
      <c r="C9639">
        <v>0</v>
      </c>
      <c r="E9639" t="str">
        <f>IFERROR(VLOOKUP(C9639,Elster!$A$5:$D$148,2,FALSE),"not in table")</f>
        <v>not in table</v>
      </c>
      <c r="F9639">
        <f t="shared" si="712"/>
        <v>0</v>
      </c>
      <c r="G9639">
        <f t="shared" si="710"/>
        <v>4.9739999999971474E-3</v>
      </c>
    </row>
    <row r="9640" spans="1:7" hidden="1" x14ac:dyDescent="0.35">
      <c r="A9640">
        <v>46.584826999999997</v>
      </c>
      <c r="B9640" t="s">
        <v>7317</v>
      </c>
      <c r="C9640" t="s">
        <v>7378</v>
      </c>
      <c r="E9640" t="str">
        <f>IFERROR(VLOOKUP(C9640,Elster!$A$5:$D$148,2,FALSE),"not in table")</f>
        <v xml:space="preserve">   "SAMMLERISTTEMP"                                   </v>
      </c>
      <c r="F9640">
        <f t="shared" si="712"/>
        <v>13</v>
      </c>
      <c r="G9640">
        <f t="shared" si="710"/>
        <v>4.9739999999971474E-3</v>
      </c>
    </row>
    <row r="9641" spans="1:7" hidden="1" x14ac:dyDescent="0.35">
      <c r="A9641">
        <v>46.589775000000003</v>
      </c>
      <c r="B9641" t="s">
        <v>7317</v>
      </c>
      <c r="C9641">
        <v>2</v>
      </c>
      <c r="E9641" t="str">
        <f>IFERROR(VLOOKUP(C9641,Elster!$A$5:$D$148,2,FALSE),"not in table")</f>
        <v xml:space="preserve">   "KESSELSOLLTEMP"                                   </v>
      </c>
      <c r="F9641">
        <f t="shared" si="712"/>
        <v>2</v>
      </c>
      <c r="G9641">
        <f t="shared" si="710"/>
        <v>4.9480000000059476E-3</v>
      </c>
    </row>
    <row r="9642" spans="1:7" hidden="1" x14ac:dyDescent="0.35">
      <c r="A9642">
        <v>46.594749</v>
      </c>
      <c r="B9642" t="s">
        <v>7317</v>
      </c>
      <c r="C9642">
        <v>0</v>
      </c>
      <c r="E9642" t="str">
        <f>IFERROR(VLOOKUP(C9642,Elster!$A$5:$D$148,2,FALSE),"not in table")</f>
        <v>not in table</v>
      </c>
      <c r="F9642">
        <f t="shared" si="712"/>
        <v>0</v>
      </c>
      <c r="G9642">
        <f t="shared" si="710"/>
        <v>4.9739999999971474E-3</v>
      </c>
    </row>
    <row r="9643" spans="1:7" hidden="1" x14ac:dyDescent="0.35">
      <c r="A9643">
        <v>46.599722999999997</v>
      </c>
      <c r="B9643" t="s">
        <v>7317</v>
      </c>
      <c r="C9643" t="s">
        <v>7390</v>
      </c>
      <c r="E9643" t="str">
        <f>IFERROR(VLOOKUP(C9643,Elster!$A$5:$D$148,2,FALSE),"not in table")</f>
        <v xml:space="preserve">//   "ERWEITERUNGSTELEGRAMM"                            </v>
      </c>
      <c r="F9643">
        <f t="shared" si="712"/>
        <v>250</v>
      </c>
      <c r="G9643">
        <f t="shared" si="710"/>
        <v>4.9739999999971474E-3</v>
      </c>
    </row>
    <row r="9644" spans="1:7" hidden="1" x14ac:dyDescent="0.35">
      <c r="A9644">
        <v>46.604695999999997</v>
      </c>
      <c r="B9644" t="s">
        <v>7317</v>
      </c>
      <c r="C9644">
        <v>1</v>
      </c>
      <c r="E9644" t="str">
        <f>IFERROR(VLOOKUP(C9644,Elster!$A$5:$D$148,2,FALSE),"not in table")</f>
        <v xml:space="preserve">   "FEHLERMELDUNG"                                    </v>
      </c>
      <c r="F9644">
        <f t="shared" si="712"/>
        <v>1</v>
      </c>
      <c r="G9644">
        <f t="shared" si="710"/>
        <v>4.9729999999996721E-3</v>
      </c>
    </row>
    <row r="9645" spans="1:7" hidden="1" x14ac:dyDescent="0.35">
      <c r="A9645">
        <v>46.609644000000003</v>
      </c>
      <c r="B9645" t="s">
        <v>7317</v>
      </c>
      <c r="C9645" t="s">
        <v>7389</v>
      </c>
      <c r="E9645" t="str">
        <f>IFERROR(VLOOKUP(C9645,Elster!$A$5:$D$148,2,FALSE),"not in table")</f>
        <v xml:space="preserve">   "FESTSTOFFKESSELTEMP"                              </v>
      </c>
      <c r="F9645">
        <f t="shared" si="712"/>
        <v>28</v>
      </c>
      <c r="G9645">
        <f t="shared" si="710"/>
        <v>4.9480000000059476E-3</v>
      </c>
    </row>
    <row r="9646" spans="1:7" hidden="1" x14ac:dyDescent="0.35">
      <c r="A9646">
        <v>46.614618</v>
      </c>
      <c r="B9646" t="s">
        <v>7317</v>
      </c>
      <c r="C9646">
        <v>1</v>
      </c>
      <c r="E9646" t="str">
        <f>IFERROR(VLOOKUP(C9646,Elster!$A$5:$D$148,2,FALSE),"not in table")</f>
        <v xml:space="preserve">   "FEHLERMELDUNG"                                    </v>
      </c>
      <c r="F9646">
        <f t="shared" si="712"/>
        <v>1</v>
      </c>
      <c r="G9646">
        <f t="shared" si="710"/>
        <v>4.9739999999971474E-3</v>
      </c>
    </row>
    <row r="9647" spans="1:7" hidden="1" x14ac:dyDescent="0.35">
      <c r="A9647">
        <v>46.619591999999997</v>
      </c>
      <c r="B9647" t="s">
        <v>7317</v>
      </c>
      <c r="C9647">
        <v>0</v>
      </c>
      <c r="E9647" t="str">
        <f>IFERROR(VLOOKUP(C9647,Elster!$A$5:$D$148,2,FALSE),"not in table")</f>
        <v>not in table</v>
      </c>
      <c r="F9647">
        <f t="shared" si="712"/>
        <v>0</v>
      </c>
      <c r="G9647">
        <f t="shared" si="710"/>
        <v>4.9739999999971474E-3</v>
      </c>
    </row>
    <row r="9648" spans="1:7" hidden="1" x14ac:dyDescent="0.35">
      <c r="A9648">
        <v>46.624540000000003</v>
      </c>
      <c r="B9648" t="s">
        <v>7317</v>
      </c>
      <c r="C9648">
        <v>1</v>
      </c>
      <c r="E9648" t="str">
        <f>IFERROR(VLOOKUP(C9648,Elster!$A$5:$D$148,2,FALSE),"not in table")</f>
        <v xml:space="preserve">   "FEHLERMELDUNG"                                    </v>
      </c>
      <c r="F9648">
        <f t="shared" si="712"/>
        <v>1</v>
      </c>
      <c r="G9648">
        <f t="shared" si="710"/>
        <v>4.9480000000059476E-3</v>
      </c>
    </row>
    <row r="9649" spans="1:7" hidden="1" x14ac:dyDescent="0.35">
      <c r="A9649">
        <v>46.629514</v>
      </c>
      <c r="B9649" t="s">
        <v>7317</v>
      </c>
      <c r="C9649" t="s">
        <v>7381</v>
      </c>
      <c r="E9649" t="str">
        <f>IFERROR(VLOOKUP(C9649,Elster!$A$5:$D$148,2,FALSE),"not in table")</f>
        <v xml:space="preserve">   "KP"                                               </v>
      </c>
      <c r="F9649">
        <f t="shared" si="712"/>
        <v>42</v>
      </c>
      <c r="G9649">
        <f t="shared" si="710"/>
        <v>4.9739999999971474E-3</v>
      </c>
    </row>
    <row r="9650" spans="1:7" hidden="1" x14ac:dyDescent="0.35">
      <c r="A9650">
        <v>47.645226000000001</v>
      </c>
      <c r="B9650" t="s">
        <v>7317</v>
      </c>
      <c r="C9650" t="s">
        <v>7378</v>
      </c>
      <c r="E9650" t="str">
        <f>IFERROR(VLOOKUP(C9650,Elster!$A$5:$D$148,2,FALSE),"not in table")</f>
        <v xml:space="preserve">   "SAMMLERISTTEMP"                                   </v>
      </c>
      <c r="F9650">
        <f t="shared" si="712"/>
        <v>13</v>
      </c>
      <c r="G9650">
        <f t="shared" si="710"/>
        <v>1.0157120000000006</v>
      </c>
    </row>
    <row r="9651" spans="1:7" x14ac:dyDescent="0.35">
      <c r="A9651">
        <v>47.645226000000001</v>
      </c>
      <c r="B9651" t="s">
        <v>7319</v>
      </c>
      <c r="C9651" t="s">
        <v>7378</v>
      </c>
      <c r="D9651" t="str">
        <f>IFERROR(VLOOKUP(C9651,Elster!$A$5:$D$148,2,FALSE),"not in table")</f>
        <v xml:space="preserve">   "SAMMLERISTTEMP"                                   </v>
      </c>
      <c r="F9651">
        <f>HEX2DEC(C9651)</f>
        <v>13</v>
      </c>
      <c r="G9651">
        <f t="shared" si="710"/>
        <v>0</v>
      </c>
    </row>
    <row r="9652" spans="1:7" hidden="1" x14ac:dyDescent="0.35">
      <c r="A9652">
        <v>47.650226000000004</v>
      </c>
      <c r="B9652" t="s">
        <v>7317</v>
      </c>
      <c r="C9652">
        <v>0</v>
      </c>
      <c r="E9652" t="str">
        <f>IFERROR(VLOOKUP(C9652,Elster!$A$5:$D$148,2,FALSE),"not in table")</f>
        <v>not in table</v>
      </c>
      <c r="F9652">
        <f>HEX2DEC(C9652)</f>
        <v>0</v>
      </c>
      <c r="G9652">
        <f t="shared" si="710"/>
        <v>5.000000000002558E-3</v>
      </c>
    </row>
    <row r="9653" spans="1:7" x14ac:dyDescent="0.35">
      <c r="A9653">
        <v>47.650226000000004</v>
      </c>
      <c r="B9653" t="s">
        <v>7319</v>
      </c>
      <c r="C9653">
        <v>0</v>
      </c>
      <c r="D9653" t="str">
        <f>IFERROR(VLOOKUP(C9653,Elster!$A$5:$D$148,2,FALSE),"not in table")</f>
        <v>not in table</v>
      </c>
      <c r="F9653">
        <f>HEX2DEC(C9653)</f>
        <v>0</v>
      </c>
      <c r="G9653">
        <f t="shared" si="710"/>
        <v>0</v>
      </c>
    </row>
    <row r="9654" spans="1:7" hidden="1" x14ac:dyDescent="0.35">
      <c r="A9654">
        <v>47.655225000000002</v>
      </c>
      <c r="B9654" t="s">
        <v>7317</v>
      </c>
      <c r="C9654">
        <v>3</v>
      </c>
      <c r="E9654" t="str">
        <f>IFERROR(VLOOKUP(C9654,Elster!$A$5:$D$148,2,FALSE),"not in table")</f>
        <v xml:space="preserve">   "SPEICHERSOLLTEMP"                                 </v>
      </c>
      <c r="F9654">
        <f>HEX2DEC(C9654)</f>
        <v>3</v>
      </c>
      <c r="G9654">
        <f t="shared" si="710"/>
        <v>4.9989999999979773E-3</v>
      </c>
    </row>
    <row r="9655" spans="1:7" x14ac:dyDescent="0.35">
      <c r="A9655">
        <v>47.655225999999999</v>
      </c>
      <c r="B9655" t="s">
        <v>7319</v>
      </c>
      <c r="C9655">
        <v>3</v>
      </c>
      <c r="D9655" t="str">
        <f>IFERROR(VLOOKUP(C9655,Elster!$A$5:$D$148,2,FALSE),"not in table")</f>
        <v xml:space="preserve">   "SPEICHERSOLLTEMP"                                 </v>
      </c>
      <c r="F9655">
        <f>HEX2DEC(C9655)</f>
        <v>3</v>
      </c>
      <c r="G9655">
        <f t="shared" si="710"/>
        <v>9.9999999747524271E-7</v>
      </c>
    </row>
    <row r="9656" spans="1:7" hidden="1" x14ac:dyDescent="0.35">
      <c r="A9656">
        <v>47.660224999999997</v>
      </c>
      <c r="B9656" t="s">
        <v>7317</v>
      </c>
      <c r="C9656">
        <v>1</v>
      </c>
      <c r="E9656" t="str">
        <f>IFERROR(VLOOKUP(C9656,Elster!$A$5:$D$148,2,FALSE),"not in table")</f>
        <v xml:space="preserve">   "FEHLERMELDUNG"                                    </v>
      </c>
      <c r="F9656">
        <f>HEX2DEC(C9656)</f>
        <v>1</v>
      </c>
      <c r="G9656">
        <f t="shared" si="710"/>
        <v>4.9989999999979773E-3</v>
      </c>
    </row>
    <row r="9657" spans="1:7" x14ac:dyDescent="0.35">
      <c r="A9657">
        <v>47.660224999999997</v>
      </c>
      <c r="B9657" t="s">
        <v>7319</v>
      </c>
      <c r="C9657">
        <v>1</v>
      </c>
      <c r="D9657" t="str">
        <f>IFERROR(VLOOKUP(C9657,Elster!$A$5:$D$148,2,FALSE),"not in table")</f>
        <v xml:space="preserve">   "FEHLERMELDUNG"                                    </v>
      </c>
      <c r="F9657">
        <f>HEX2DEC(C9657)</f>
        <v>1</v>
      </c>
      <c r="G9657">
        <f t="shared" si="710"/>
        <v>0</v>
      </c>
    </row>
    <row r="9658" spans="1:7" hidden="1" x14ac:dyDescent="0.35">
      <c r="A9658">
        <v>47.665225</v>
      </c>
      <c r="B9658" t="s">
        <v>7317</v>
      </c>
      <c r="C9658">
        <v>0</v>
      </c>
      <c r="E9658" t="str">
        <f>IFERROR(VLOOKUP(C9658,Elster!$A$5:$D$148,2,FALSE),"not in table")</f>
        <v>not in table</v>
      </c>
      <c r="F9658">
        <f>HEX2DEC(C9658)</f>
        <v>0</v>
      </c>
      <c r="G9658">
        <f t="shared" si="710"/>
        <v>5.000000000002558E-3</v>
      </c>
    </row>
    <row r="9659" spans="1:7" x14ac:dyDescent="0.35">
      <c r="A9659">
        <v>47.665225</v>
      </c>
      <c r="B9659" t="s">
        <v>7319</v>
      </c>
      <c r="C9659">
        <v>0</v>
      </c>
      <c r="D9659" t="str">
        <f>IFERROR(VLOOKUP(C9659,Elster!$A$5:$D$148,2,FALSE),"not in table")</f>
        <v>not in table</v>
      </c>
      <c r="F9659">
        <f>HEX2DEC(C9659)</f>
        <v>0</v>
      </c>
      <c r="G9659">
        <f t="shared" si="710"/>
        <v>0</v>
      </c>
    </row>
    <row r="9660" spans="1:7" hidden="1" x14ac:dyDescent="0.35">
      <c r="A9660">
        <v>47.670225000000002</v>
      </c>
      <c r="B9660" t="s">
        <v>7317</v>
      </c>
      <c r="C9660" t="s">
        <v>7390</v>
      </c>
      <c r="E9660" t="str">
        <f>IFERROR(VLOOKUP(C9660,Elster!$A$5:$D$148,2,FALSE),"not in table")</f>
        <v xml:space="preserve">//   "ERWEITERUNGSTELEGRAMM"                            </v>
      </c>
      <c r="F9660">
        <f>HEX2DEC(C9660)</f>
        <v>250</v>
      </c>
      <c r="G9660">
        <f t="shared" si="710"/>
        <v>5.000000000002558E-3</v>
      </c>
    </row>
    <row r="9661" spans="1:7" x14ac:dyDescent="0.35">
      <c r="A9661">
        <v>47.670225000000002</v>
      </c>
      <c r="B9661" t="s">
        <v>7319</v>
      </c>
      <c r="C9661" t="s">
        <v>7390</v>
      </c>
      <c r="D9661" t="str">
        <f>IFERROR(VLOOKUP(C9661,Elster!$A$5:$D$148,2,FALSE),"not in table")</f>
        <v xml:space="preserve">//   "ERWEITERUNGSTELEGRAMM"                            </v>
      </c>
      <c r="F9661">
        <f>HEX2DEC(C9661)</f>
        <v>250</v>
      </c>
      <c r="G9661">
        <f t="shared" si="710"/>
        <v>0</v>
      </c>
    </row>
    <row r="9662" spans="1:7" hidden="1" x14ac:dyDescent="0.35">
      <c r="A9662">
        <v>47.675224999999998</v>
      </c>
      <c r="B9662" t="s">
        <v>7317</v>
      </c>
      <c r="C9662">
        <v>1</v>
      </c>
      <c r="E9662" t="str">
        <f>IFERROR(VLOOKUP(C9662,Elster!$A$5:$D$148,2,FALSE),"not in table")</f>
        <v xml:space="preserve">   "FEHLERMELDUNG"                                    </v>
      </c>
      <c r="F9662">
        <f>HEX2DEC(C9662)</f>
        <v>1</v>
      </c>
      <c r="G9662">
        <f t="shared" si="710"/>
        <v>4.9999999999954525E-3</v>
      </c>
    </row>
    <row r="9663" spans="1:7" x14ac:dyDescent="0.35">
      <c r="A9663">
        <v>47.675224999999998</v>
      </c>
      <c r="B9663" t="s">
        <v>7319</v>
      </c>
      <c r="C9663">
        <v>1</v>
      </c>
      <c r="D9663" t="str">
        <f>IFERROR(VLOOKUP(C9663,Elster!$A$5:$D$148,2,FALSE),"not in table")</f>
        <v xml:space="preserve">   "FEHLERMELDUNG"                                    </v>
      </c>
      <c r="F9663">
        <f>HEX2DEC(C9663)</f>
        <v>1</v>
      </c>
      <c r="G9663">
        <f t="shared" si="710"/>
        <v>0</v>
      </c>
    </row>
    <row r="9664" spans="1:7" hidden="1" x14ac:dyDescent="0.35">
      <c r="A9664">
        <v>47.680225</v>
      </c>
      <c r="B9664" t="s">
        <v>7317</v>
      </c>
      <c r="C9664" t="s">
        <v>7424</v>
      </c>
      <c r="E9664" t="str">
        <f>IFERROR(VLOOKUP(C9664,Elster!$A$5:$D$148,2,FALSE),"not in table")</f>
        <v>not in table</v>
      </c>
      <c r="F9664">
        <f>HEX2DEC(C9664)</f>
        <v>29</v>
      </c>
      <c r="G9664">
        <f t="shared" si="710"/>
        <v>5.000000000002558E-3</v>
      </c>
    </row>
    <row r="9665" spans="1:7" x14ac:dyDescent="0.35">
      <c r="A9665">
        <v>47.680225</v>
      </c>
      <c r="B9665" t="s">
        <v>7319</v>
      </c>
      <c r="C9665" t="s">
        <v>7424</v>
      </c>
      <c r="D9665" t="str">
        <f>IFERROR(VLOOKUP(C9665,Elster!$A$5:$D$148,2,FALSE),"not in table")</f>
        <v>not in table</v>
      </c>
      <c r="F9665">
        <f>HEX2DEC(C9665)</f>
        <v>29</v>
      </c>
      <c r="G9665">
        <f t="shared" si="710"/>
        <v>0</v>
      </c>
    </row>
    <row r="9666" spans="1:7" hidden="1" x14ac:dyDescent="0.35">
      <c r="A9666">
        <v>47.685225000000003</v>
      </c>
      <c r="B9666" t="s">
        <v>7317</v>
      </c>
      <c r="C9666" t="s">
        <v>7378</v>
      </c>
      <c r="E9666" t="str">
        <f>IFERROR(VLOOKUP(C9666,Elster!$A$5:$D$148,2,FALSE),"not in table")</f>
        <v xml:space="preserve">   "SAMMLERISTTEMP"                                   </v>
      </c>
      <c r="F9666">
        <f>HEX2DEC(C9666)</f>
        <v>13</v>
      </c>
      <c r="G9666">
        <f t="shared" si="710"/>
        <v>5.000000000002558E-3</v>
      </c>
    </row>
    <row r="9667" spans="1:7" x14ac:dyDescent="0.35">
      <c r="A9667">
        <v>47.685225000000003</v>
      </c>
      <c r="B9667" t="s">
        <v>7319</v>
      </c>
      <c r="C9667" t="s">
        <v>7378</v>
      </c>
      <c r="D9667" t="str">
        <f>IFERROR(VLOOKUP(C9667,Elster!$A$5:$D$148,2,FALSE),"not in table")</f>
        <v xml:space="preserve">   "SAMMLERISTTEMP"                                   </v>
      </c>
      <c r="F9667">
        <f>HEX2DEC(C9667)</f>
        <v>13</v>
      </c>
      <c r="G9667">
        <f t="shared" si="710"/>
        <v>0</v>
      </c>
    </row>
    <row r="9668" spans="1:7" hidden="1" x14ac:dyDescent="0.35">
      <c r="A9668">
        <v>47.690224999999998</v>
      </c>
      <c r="B9668" t="s">
        <v>7317</v>
      </c>
      <c r="C9668">
        <v>0</v>
      </c>
      <c r="E9668" t="str">
        <f>IFERROR(VLOOKUP(C9668,Elster!$A$5:$D$148,2,FALSE),"not in table")</f>
        <v>not in table</v>
      </c>
      <c r="F9668">
        <f>HEX2DEC(C9668)</f>
        <v>0</v>
      </c>
      <c r="G9668">
        <f t="shared" ref="G9668:G9731" si="713">A9668-A9667</f>
        <v>4.9999999999954525E-3</v>
      </c>
    </row>
    <row r="9669" spans="1:7" x14ac:dyDescent="0.35">
      <c r="A9669">
        <v>47.690224999999998</v>
      </c>
      <c r="B9669" t="s">
        <v>7319</v>
      </c>
      <c r="C9669">
        <v>0</v>
      </c>
      <c r="D9669" t="str">
        <f>IFERROR(VLOOKUP(C9669,Elster!$A$5:$D$148,2,FALSE),"not in table")</f>
        <v>not in table</v>
      </c>
      <c r="F9669">
        <f t="shared" ref="F9669:F9670" si="714">HEX2DEC(C9669)</f>
        <v>0</v>
      </c>
      <c r="G9669">
        <f t="shared" si="713"/>
        <v>0</v>
      </c>
    </row>
    <row r="9670" spans="1:7" x14ac:dyDescent="0.35">
      <c r="A9670">
        <v>47.695225000000001</v>
      </c>
      <c r="B9670" t="s">
        <v>7319</v>
      </c>
      <c r="C9670">
        <v>1</v>
      </c>
      <c r="D9670" t="str">
        <f>IFERROR(VLOOKUP(C9670,Elster!$A$5:$D$148,2,FALSE),"not in table")</f>
        <v xml:space="preserve">   "FEHLERMELDUNG"                                    </v>
      </c>
      <c r="F9670">
        <f t="shared" si="714"/>
        <v>1</v>
      </c>
      <c r="G9670">
        <f t="shared" si="713"/>
        <v>5.000000000002558E-3</v>
      </c>
    </row>
    <row r="9671" spans="1:7" hidden="1" x14ac:dyDescent="0.35">
      <c r="A9671">
        <v>47.695250999999999</v>
      </c>
      <c r="B9671" t="s">
        <v>7317</v>
      </c>
      <c r="C9671">
        <v>1</v>
      </c>
      <c r="E9671" t="str">
        <f>IFERROR(VLOOKUP(C9671,Elster!$A$5:$D$148,2,FALSE),"not in table")</f>
        <v xml:space="preserve">   "FEHLERMELDUNG"                                    </v>
      </c>
      <c r="F9671">
        <f>HEX2DEC(C9671)</f>
        <v>1</v>
      </c>
      <c r="G9671">
        <f t="shared" si="713"/>
        <v>2.5999999998305157E-5</v>
      </c>
    </row>
    <row r="9672" spans="1:7" x14ac:dyDescent="0.35">
      <c r="A9672">
        <v>47.700225000000003</v>
      </c>
      <c r="B9672" t="s">
        <v>7319</v>
      </c>
      <c r="C9672">
        <v>36</v>
      </c>
      <c r="D9672" t="str">
        <f>IFERROR(VLOOKUP(C9672,Elster!$A$5:$D$148,2,FALSE),"not in table")</f>
        <v xml:space="preserve">   "KOLLEKTORTEMP_2"                                  </v>
      </c>
      <c r="F9672">
        <f>HEX2DEC(C9672)</f>
        <v>54</v>
      </c>
      <c r="G9672">
        <f t="shared" si="713"/>
        <v>4.9740000000042528E-3</v>
      </c>
    </row>
    <row r="9673" spans="1:7" hidden="1" x14ac:dyDescent="0.35">
      <c r="A9673">
        <v>47.700251000000002</v>
      </c>
      <c r="B9673" t="s">
        <v>7317</v>
      </c>
      <c r="C9673">
        <v>36</v>
      </c>
      <c r="E9673" t="str">
        <f>IFERROR(VLOOKUP(C9673,Elster!$A$5:$D$148,2,FALSE),"not in table")</f>
        <v xml:space="preserve">   "KOLLEKTORTEMP_2"                                  </v>
      </c>
      <c r="F9673">
        <f t="shared" ref="F9673:F9686" si="715">HEX2DEC(C9673)</f>
        <v>54</v>
      </c>
      <c r="G9673">
        <f t="shared" si="713"/>
        <v>2.5999999998305157E-5</v>
      </c>
    </row>
    <row r="9674" spans="1:7" hidden="1" x14ac:dyDescent="0.35">
      <c r="A9674">
        <v>47.716864999999999</v>
      </c>
      <c r="B9674" t="s">
        <v>7317</v>
      </c>
      <c r="C9674">
        <v>3</v>
      </c>
      <c r="E9674" t="str">
        <f>IFERROR(VLOOKUP(C9674,Elster!$A$5:$D$148,2,FALSE),"not in table")</f>
        <v xml:space="preserve">   "SPEICHERSOLLTEMP"                                 </v>
      </c>
      <c r="F9674">
        <f t="shared" si="715"/>
        <v>3</v>
      </c>
      <c r="G9674">
        <f t="shared" si="713"/>
        <v>1.661399999999702E-2</v>
      </c>
    </row>
    <row r="9675" spans="1:7" hidden="1" x14ac:dyDescent="0.35">
      <c r="A9675">
        <v>47.721839000000003</v>
      </c>
      <c r="B9675" t="s">
        <v>7317</v>
      </c>
      <c r="C9675">
        <v>0</v>
      </c>
      <c r="E9675" t="str">
        <f>IFERROR(VLOOKUP(C9675,Elster!$A$5:$D$148,2,FALSE),"not in table")</f>
        <v>not in table</v>
      </c>
      <c r="F9675">
        <f t="shared" si="715"/>
        <v>0</v>
      </c>
      <c r="G9675">
        <f t="shared" si="713"/>
        <v>4.9740000000042528E-3</v>
      </c>
    </row>
    <row r="9676" spans="1:7" hidden="1" x14ac:dyDescent="0.35">
      <c r="A9676">
        <v>47.726787000000002</v>
      </c>
      <c r="B9676" t="s">
        <v>7317</v>
      </c>
      <c r="C9676" t="s">
        <v>7378</v>
      </c>
      <c r="E9676" t="str">
        <f>IFERROR(VLOOKUP(C9676,Elster!$A$5:$D$148,2,FALSE),"not in table")</f>
        <v xml:space="preserve">   "SAMMLERISTTEMP"                                   </v>
      </c>
      <c r="F9676">
        <f t="shared" si="715"/>
        <v>13</v>
      </c>
      <c r="G9676">
        <f t="shared" si="713"/>
        <v>4.9479999999988422E-3</v>
      </c>
    </row>
    <row r="9677" spans="1:7" hidden="1" x14ac:dyDescent="0.35">
      <c r="A9677">
        <v>47.731760999999999</v>
      </c>
      <c r="B9677" t="s">
        <v>7317</v>
      </c>
      <c r="C9677">
        <v>2</v>
      </c>
      <c r="E9677" t="str">
        <f>IFERROR(VLOOKUP(C9677,Elster!$A$5:$D$148,2,FALSE),"not in table")</f>
        <v xml:space="preserve">   "KESSELSOLLTEMP"                                   </v>
      </c>
      <c r="F9677">
        <f t="shared" si="715"/>
        <v>2</v>
      </c>
      <c r="G9677">
        <f t="shared" si="713"/>
        <v>4.9739999999971474E-3</v>
      </c>
    </row>
    <row r="9678" spans="1:7" hidden="1" x14ac:dyDescent="0.35">
      <c r="A9678">
        <v>47.736735000000003</v>
      </c>
      <c r="B9678" t="s">
        <v>7317</v>
      </c>
      <c r="C9678">
        <v>0</v>
      </c>
      <c r="E9678" t="str">
        <f>IFERROR(VLOOKUP(C9678,Elster!$A$5:$D$148,2,FALSE),"not in table")</f>
        <v>not in table</v>
      </c>
      <c r="F9678">
        <f t="shared" si="715"/>
        <v>0</v>
      </c>
      <c r="G9678">
        <f t="shared" si="713"/>
        <v>4.9740000000042528E-3</v>
      </c>
    </row>
    <row r="9679" spans="1:7" hidden="1" x14ac:dyDescent="0.35">
      <c r="A9679">
        <v>47.741708000000003</v>
      </c>
      <c r="B9679" t="s">
        <v>7317</v>
      </c>
      <c r="C9679" t="s">
        <v>7390</v>
      </c>
      <c r="E9679" t="str">
        <f>IFERROR(VLOOKUP(C9679,Elster!$A$5:$D$148,2,FALSE),"not in table")</f>
        <v xml:space="preserve">//   "ERWEITERUNGSTELEGRAMM"                            </v>
      </c>
      <c r="F9679">
        <f t="shared" si="715"/>
        <v>250</v>
      </c>
      <c r="G9679">
        <f t="shared" si="713"/>
        <v>4.9729999999996721E-3</v>
      </c>
    </row>
    <row r="9680" spans="1:7" hidden="1" x14ac:dyDescent="0.35">
      <c r="A9680">
        <v>47.746656000000002</v>
      </c>
      <c r="B9680" t="s">
        <v>7317</v>
      </c>
      <c r="C9680">
        <v>1</v>
      </c>
      <c r="E9680" t="str">
        <f>IFERROR(VLOOKUP(C9680,Elster!$A$5:$D$148,2,FALSE),"not in table")</f>
        <v xml:space="preserve">   "FEHLERMELDUNG"                                    </v>
      </c>
      <c r="F9680">
        <f t="shared" si="715"/>
        <v>1</v>
      </c>
      <c r="G9680">
        <f t="shared" si="713"/>
        <v>4.9479999999988422E-3</v>
      </c>
    </row>
    <row r="9681" spans="1:7" hidden="1" x14ac:dyDescent="0.35">
      <c r="A9681">
        <v>47.751629999999999</v>
      </c>
      <c r="B9681" t="s">
        <v>7317</v>
      </c>
      <c r="C9681" t="s">
        <v>7424</v>
      </c>
      <c r="E9681" t="str">
        <f>IFERROR(VLOOKUP(C9681,Elster!$A$5:$D$148,2,FALSE),"not in table")</f>
        <v>not in table</v>
      </c>
      <c r="F9681">
        <f t="shared" si="715"/>
        <v>29</v>
      </c>
      <c r="G9681">
        <f t="shared" si="713"/>
        <v>4.9739999999971474E-3</v>
      </c>
    </row>
    <row r="9682" spans="1:7" hidden="1" x14ac:dyDescent="0.35">
      <c r="A9682">
        <v>47.756604000000003</v>
      </c>
      <c r="B9682" t="s">
        <v>7317</v>
      </c>
      <c r="C9682" t="s">
        <v>7378</v>
      </c>
      <c r="E9682" t="str">
        <f>IFERROR(VLOOKUP(C9682,Elster!$A$5:$D$148,2,FALSE),"not in table")</f>
        <v xml:space="preserve">   "SAMMLERISTTEMP"                                   </v>
      </c>
      <c r="F9682">
        <f t="shared" si="715"/>
        <v>13</v>
      </c>
      <c r="G9682">
        <f t="shared" si="713"/>
        <v>4.9740000000042528E-3</v>
      </c>
    </row>
    <row r="9683" spans="1:7" hidden="1" x14ac:dyDescent="0.35">
      <c r="A9683">
        <v>47.761578</v>
      </c>
      <c r="B9683" t="s">
        <v>7317</v>
      </c>
      <c r="C9683">
        <v>0</v>
      </c>
      <c r="E9683" t="str">
        <f>IFERROR(VLOOKUP(C9683,Elster!$A$5:$D$148,2,FALSE),"not in table")</f>
        <v>not in table</v>
      </c>
      <c r="F9683">
        <f t="shared" si="715"/>
        <v>0</v>
      </c>
      <c r="G9683">
        <f t="shared" si="713"/>
        <v>4.9739999999971474E-3</v>
      </c>
    </row>
    <row r="9684" spans="1:7" hidden="1" x14ac:dyDescent="0.35">
      <c r="A9684">
        <v>47.766525999999999</v>
      </c>
      <c r="B9684" t="s">
        <v>7317</v>
      </c>
      <c r="C9684">
        <v>1</v>
      </c>
      <c r="E9684" t="str">
        <f>IFERROR(VLOOKUP(C9684,Elster!$A$5:$D$148,2,FALSE),"not in table")</f>
        <v xml:space="preserve">   "FEHLERMELDUNG"                                    </v>
      </c>
      <c r="F9684">
        <f t="shared" si="715"/>
        <v>1</v>
      </c>
      <c r="G9684">
        <f t="shared" si="713"/>
        <v>4.9479999999988422E-3</v>
      </c>
    </row>
    <row r="9685" spans="1:7" hidden="1" x14ac:dyDescent="0.35">
      <c r="A9685">
        <v>47.771500000000003</v>
      </c>
      <c r="B9685" t="s">
        <v>7317</v>
      </c>
      <c r="C9685">
        <v>37</v>
      </c>
      <c r="E9685" t="str">
        <f>IFERROR(VLOOKUP(C9685,Elster!$A$5:$D$148,2,FALSE),"not in table")</f>
        <v>not in table</v>
      </c>
      <c r="F9685">
        <f t="shared" si="715"/>
        <v>55</v>
      </c>
      <c r="G9685">
        <f t="shared" si="713"/>
        <v>4.9740000000042528E-3</v>
      </c>
    </row>
    <row r="9686" spans="1:7" hidden="1" x14ac:dyDescent="0.35">
      <c r="A9686">
        <v>47.779442000000003</v>
      </c>
      <c r="B9686" t="s">
        <v>7317</v>
      </c>
      <c r="C9686" t="s">
        <v>7378</v>
      </c>
      <c r="E9686" t="str">
        <f>IFERROR(VLOOKUP(C9686,Elster!$A$5:$D$148,2,FALSE),"not in table")</f>
        <v xml:space="preserve">   "SAMMLERISTTEMP"                                   </v>
      </c>
      <c r="F9686">
        <f t="shared" si="715"/>
        <v>13</v>
      </c>
      <c r="G9686">
        <f t="shared" si="713"/>
        <v>7.9419999999998936E-3</v>
      </c>
    </row>
    <row r="9687" spans="1:7" x14ac:dyDescent="0.35">
      <c r="A9687">
        <v>47.779442000000003</v>
      </c>
      <c r="B9687" t="s">
        <v>7319</v>
      </c>
      <c r="C9687" t="s">
        <v>7378</v>
      </c>
      <c r="D9687" t="str">
        <f>IFERROR(VLOOKUP(C9687,Elster!$A$5:$D$148,2,FALSE),"not in table")</f>
        <v xml:space="preserve">   "SAMMLERISTTEMP"                                   </v>
      </c>
      <c r="F9687">
        <f>HEX2DEC(C9687)</f>
        <v>13</v>
      </c>
      <c r="G9687">
        <f t="shared" si="713"/>
        <v>0</v>
      </c>
    </row>
    <row r="9688" spans="1:7" hidden="1" x14ac:dyDescent="0.35">
      <c r="A9688">
        <v>47.784441999999999</v>
      </c>
      <c r="B9688" t="s">
        <v>7317</v>
      </c>
      <c r="C9688">
        <v>0</v>
      </c>
      <c r="E9688" t="str">
        <f>IFERROR(VLOOKUP(C9688,Elster!$A$5:$D$148,2,FALSE),"not in table")</f>
        <v>not in table</v>
      </c>
      <c r="F9688">
        <f>HEX2DEC(C9688)</f>
        <v>0</v>
      </c>
      <c r="G9688">
        <f t="shared" si="713"/>
        <v>4.9999999999954525E-3</v>
      </c>
    </row>
    <row r="9689" spans="1:7" x14ac:dyDescent="0.35">
      <c r="A9689">
        <v>47.784441999999999</v>
      </c>
      <c r="B9689" t="s">
        <v>7319</v>
      </c>
      <c r="C9689">
        <v>0</v>
      </c>
      <c r="D9689" t="str">
        <f>IFERROR(VLOOKUP(C9689,Elster!$A$5:$D$148,2,FALSE),"not in table")</f>
        <v>not in table</v>
      </c>
      <c r="F9689">
        <f>HEX2DEC(C9689)</f>
        <v>0</v>
      </c>
      <c r="G9689">
        <f t="shared" si="713"/>
        <v>0</v>
      </c>
    </row>
    <row r="9690" spans="1:7" hidden="1" x14ac:dyDescent="0.35">
      <c r="A9690">
        <v>47.789442000000001</v>
      </c>
      <c r="B9690" t="s">
        <v>7317</v>
      </c>
      <c r="C9690">
        <v>3</v>
      </c>
      <c r="E9690" t="str">
        <f>IFERROR(VLOOKUP(C9690,Elster!$A$5:$D$148,2,FALSE),"not in table")</f>
        <v xml:space="preserve">   "SPEICHERSOLLTEMP"                                 </v>
      </c>
      <c r="F9690">
        <f>HEX2DEC(C9690)</f>
        <v>3</v>
      </c>
      <c r="G9690">
        <f t="shared" si="713"/>
        <v>5.000000000002558E-3</v>
      </c>
    </row>
    <row r="9691" spans="1:7" x14ac:dyDescent="0.35">
      <c r="A9691">
        <v>47.789442000000001</v>
      </c>
      <c r="B9691" t="s">
        <v>7319</v>
      </c>
      <c r="C9691">
        <v>3</v>
      </c>
      <c r="D9691" t="str">
        <f>IFERROR(VLOOKUP(C9691,Elster!$A$5:$D$148,2,FALSE),"not in table")</f>
        <v xml:space="preserve">   "SPEICHERSOLLTEMP"                                 </v>
      </c>
      <c r="F9691">
        <f>HEX2DEC(C9691)</f>
        <v>3</v>
      </c>
      <c r="G9691">
        <f t="shared" si="713"/>
        <v>0</v>
      </c>
    </row>
    <row r="9692" spans="1:7" hidden="1" x14ac:dyDescent="0.35">
      <c r="A9692">
        <v>47.794441999999997</v>
      </c>
      <c r="B9692" t="s">
        <v>7317</v>
      </c>
      <c r="C9692">
        <v>1</v>
      </c>
      <c r="E9692" t="str">
        <f>IFERROR(VLOOKUP(C9692,Elster!$A$5:$D$148,2,FALSE),"not in table")</f>
        <v xml:space="preserve">   "FEHLERMELDUNG"                                    </v>
      </c>
      <c r="F9692">
        <f>HEX2DEC(C9692)</f>
        <v>1</v>
      </c>
      <c r="G9692">
        <f t="shared" si="713"/>
        <v>4.9999999999954525E-3</v>
      </c>
    </row>
    <row r="9693" spans="1:7" x14ac:dyDescent="0.35">
      <c r="A9693">
        <v>47.794441999999997</v>
      </c>
      <c r="B9693" t="s">
        <v>7319</v>
      </c>
      <c r="C9693">
        <v>1</v>
      </c>
      <c r="D9693" t="str">
        <f>IFERROR(VLOOKUP(C9693,Elster!$A$5:$D$148,2,FALSE),"not in table")</f>
        <v xml:space="preserve">   "FEHLERMELDUNG"                                    </v>
      </c>
      <c r="F9693">
        <f>HEX2DEC(C9693)</f>
        <v>1</v>
      </c>
      <c r="G9693">
        <f t="shared" si="713"/>
        <v>0</v>
      </c>
    </row>
    <row r="9694" spans="1:7" hidden="1" x14ac:dyDescent="0.35">
      <c r="A9694">
        <v>47.799441999999999</v>
      </c>
      <c r="B9694" t="s">
        <v>7317</v>
      </c>
      <c r="C9694">
        <v>0</v>
      </c>
      <c r="E9694" t="str">
        <f>IFERROR(VLOOKUP(C9694,Elster!$A$5:$D$148,2,FALSE),"not in table")</f>
        <v>not in table</v>
      </c>
      <c r="F9694">
        <f>HEX2DEC(C9694)</f>
        <v>0</v>
      </c>
      <c r="G9694">
        <f t="shared" si="713"/>
        <v>5.000000000002558E-3</v>
      </c>
    </row>
    <row r="9695" spans="1:7" x14ac:dyDescent="0.35">
      <c r="A9695">
        <v>47.799441999999999</v>
      </c>
      <c r="B9695" t="s">
        <v>7319</v>
      </c>
      <c r="C9695">
        <v>0</v>
      </c>
      <c r="D9695" t="str">
        <f>IFERROR(VLOOKUP(C9695,Elster!$A$5:$D$148,2,FALSE),"not in table")</f>
        <v>not in table</v>
      </c>
      <c r="F9695">
        <f>HEX2DEC(C9695)</f>
        <v>0</v>
      </c>
      <c r="G9695">
        <f t="shared" si="713"/>
        <v>0</v>
      </c>
    </row>
    <row r="9696" spans="1:7" hidden="1" x14ac:dyDescent="0.35">
      <c r="A9696">
        <v>47.804442000000002</v>
      </c>
      <c r="B9696" t="s">
        <v>7317</v>
      </c>
      <c r="C9696" t="s">
        <v>7390</v>
      </c>
      <c r="E9696" t="str">
        <f>IFERROR(VLOOKUP(C9696,Elster!$A$5:$D$148,2,FALSE),"not in table")</f>
        <v xml:space="preserve">//   "ERWEITERUNGSTELEGRAMM"                            </v>
      </c>
      <c r="F9696">
        <f>HEX2DEC(C9696)</f>
        <v>250</v>
      </c>
      <c r="G9696">
        <f t="shared" si="713"/>
        <v>5.000000000002558E-3</v>
      </c>
    </row>
    <row r="9697" spans="1:7" x14ac:dyDescent="0.35">
      <c r="A9697">
        <v>47.804442000000002</v>
      </c>
      <c r="B9697" t="s">
        <v>7319</v>
      </c>
      <c r="C9697" t="s">
        <v>7390</v>
      </c>
      <c r="D9697" t="str">
        <f>IFERROR(VLOOKUP(C9697,Elster!$A$5:$D$148,2,FALSE),"not in table")</f>
        <v xml:space="preserve">//   "ERWEITERUNGSTELEGRAMM"                            </v>
      </c>
      <c r="F9697">
        <f>HEX2DEC(C9697)</f>
        <v>250</v>
      </c>
      <c r="G9697">
        <f t="shared" si="713"/>
        <v>0</v>
      </c>
    </row>
    <row r="9698" spans="1:7" hidden="1" x14ac:dyDescent="0.35">
      <c r="A9698">
        <v>47.809441999999997</v>
      </c>
      <c r="B9698" t="s">
        <v>7317</v>
      </c>
      <c r="C9698">
        <v>1</v>
      </c>
      <c r="E9698" t="str">
        <f>IFERROR(VLOOKUP(C9698,Elster!$A$5:$D$148,2,FALSE),"not in table")</f>
        <v xml:space="preserve">   "FEHLERMELDUNG"                                    </v>
      </c>
      <c r="F9698">
        <f>HEX2DEC(C9698)</f>
        <v>1</v>
      </c>
      <c r="G9698">
        <f t="shared" si="713"/>
        <v>4.9999999999954525E-3</v>
      </c>
    </row>
    <row r="9699" spans="1:7" x14ac:dyDescent="0.35">
      <c r="A9699">
        <v>47.809441999999997</v>
      </c>
      <c r="B9699" t="s">
        <v>7319</v>
      </c>
      <c r="C9699">
        <v>1</v>
      </c>
      <c r="D9699" t="str">
        <f>IFERROR(VLOOKUP(C9699,Elster!$A$5:$D$148,2,FALSE),"not in table")</f>
        <v xml:space="preserve">   "FEHLERMELDUNG"                                    </v>
      </c>
      <c r="F9699">
        <f>HEX2DEC(C9699)</f>
        <v>1</v>
      </c>
      <c r="G9699">
        <f t="shared" si="713"/>
        <v>0</v>
      </c>
    </row>
    <row r="9700" spans="1:7" hidden="1" x14ac:dyDescent="0.35">
      <c r="A9700">
        <v>47.814442</v>
      </c>
      <c r="B9700" t="s">
        <v>7317</v>
      </c>
      <c r="C9700" t="s">
        <v>7380</v>
      </c>
      <c r="E9700" t="str">
        <f>IFERROR(VLOOKUP(C9700,Elster!$A$5:$D$148,2,FALSE),"not in table")</f>
        <v>not in table</v>
      </c>
      <c r="F9700">
        <f>HEX2DEC(C9700)</f>
        <v>30</v>
      </c>
      <c r="G9700">
        <f t="shared" si="713"/>
        <v>5.000000000002558E-3</v>
      </c>
    </row>
    <row r="9701" spans="1:7" x14ac:dyDescent="0.35">
      <c r="A9701">
        <v>47.814442</v>
      </c>
      <c r="B9701" t="s">
        <v>7319</v>
      </c>
      <c r="C9701" t="s">
        <v>7380</v>
      </c>
      <c r="D9701" t="str">
        <f>IFERROR(VLOOKUP(C9701,Elster!$A$5:$D$148,2,FALSE),"not in table")</f>
        <v>not in table</v>
      </c>
      <c r="F9701">
        <f>HEX2DEC(C9701)</f>
        <v>30</v>
      </c>
      <c r="G9701">
        <f t="shared" si="713"/>
        <v>0</v>
      </c>
    </row>
    <row r="9702" spans="1:7" hidden="1" x14ac:dyDescent="0.35">
      <c r="A9702">
        <v>47.819440999999998</v>
      </c>
      <c r="B9702" t="s">
        <v>7317</v>
      </c>
      <c r="C9702">
        <v>1</v>
      </c>
      <c r="E9702" t="str">
        <f>IFERROR(VLOOKUP(C9702,Elster!$A$5:$D$148,2,FALSE),"not in table")</f>
        <v xml:space="preserve">   "FEHLERMELDUNG"                                    </v>
      </c>
      <c r="F9702">
        <f>HEX2DEC(C9702)</f>
        <v>1</v>
      </c>
      <c r="G9702">
        <f t="shared" si="713"/>
        <v>4.9989999999979773E-3</v>
      </c>
    </row>
    <row r="9703" spans="1:7" x14ac:dyDescent="0.35">
      <c r="A9703">
        <v>47.819440999999998</v>
      </c>
      <c r="B9703" t="s">
        <v>7319</v>
      </c>
      <c r="C9703">
        <v>1</v>
      </c>
      <c r="D9703" t="str">
        <f>IFERROR(VLOOKUP(C9703,Elster!$A$5:$D$148,2,FALSE),"not in table")</f>
        <v xml:space="preserve">   "FEHLERMELDUNG"                                    </v>
      </c>
      <c r="F9703">
        <f>HEX2DEC(C9703)</f>
        <v>1</v>
      </c>
      <c r="G9703">
        <f t="shared" si="713"/>
        <v>0</v>
      </c>
    </row>
    <row r="9704" spans="1:7" hidden="1" x14ac:dyDescent="0.35">
      <c r="A9704">
        <v>47.824441</v>
      </c>
      <c r="B9704" t="s">
        <v>7317</v>
      </c>
      <c r="C9704">
        <v>0</v>
      </c>
      <c r="E9704" t="str">
        <f>IFERROR(VLOOKUP(C9704,Elster!$A$5:$D$148,2,FALSE),"not in table")</f>
        <v>not in table</v>
      </c>
      <c r="F9704">
        <f>HEX2DEC(C9704)</f>
        <v>0</v>
      </c>
      <c r="G9704">
        <f t="shared" si="713"/>
        <v>5.000000000002558E-3</v>
      </c>
    </row>
    <row r="9705" spans="1:7" x14ac:dyDescent="0.35">
      <c r="A9705">
        <v>47.824441</v>
      </c>
      <c r="B9705" t="s">
        <v>7319</v>
      </c>
      <c r="C9705">
        <v>0</v>
      </c>
      <c r="D9705" t="str">
        <f>IFERROR(VLOOKUP(C9705,Elster!$A$5:$D$148,2,FALSE),"not in table")</f>
        <v>not in table</v>
      </c>
      <c r="F9705">
        <f t="shared" ref="F9705:F9706" si="716">HEX2DEC(C9705)</f>
        <v>0</v>
      </c>
      <c r="G9705">
        <f t="shared" si="713"/>
        <v>0</v>
      </c>
    </row>
    <row r="9706" spans="1:7" x14ac:dyDescent="0.35">
      <c r="A9706">
        <v>47.829441000000003</v>
      </c>
      <c r="B9706" t="s">
        <v>7319</v>
      </c>
      <c r="C9706">
        <v>1</v>
      </c>
      <c r="D9706" t="str">
        <f>IFERROR(VLOOKUP(C9706,Elster!$A$5:$D$148,2,FALSE),"not in table")</f>
        <v xml:space="preserve">   "FEHLERMELDUNG"                                    </v>
      </c>
      <c r="F9706">
        <f t="shared" si="716"/>
        <v>1</v>
      </c>
      <c r="G9706">
        <f t="shared" si="713"/>
        <v>5.000000000002558E-3</v>
      </c>
    </row>
    <row r="9707" spans="1:7" hidden="1" x14ac:dyDescent="0.35">
      <c r="A9707">
        <v>47.829467000000001</v>
      </c>
      <c r="B9707" t="s">
        <v>7317</v>
      </c>
      <c r="C9707">
        <v>1</v>
      </c>
      <c r="E9707" t="str">
        <f>IFERROR(VLOOKUP(C9707,Elster!$A$5:$D$148,2,FALSE),"not in table")</f>
        <v xml:space="preserve">   "FEHLERMELDUNG"                                    </v>
      </c>
      <c r="F9707">
        <f>HEX2DEC(C9707)</f>
        <v>1</v>
      </c>
      <c r="G9707">
        <f t="shared" si="713"/>
        <v>2.5999999998305157E-5</v>
      </c>
    </row>
    <row r="9708" spans="1:7" x14ac:dyDescent="0.35">
      <c r="A9708">
        <v>47.834440999999998</v>
      </c>
      <c r="B9708" t="s">
        <v>7319</v>
      </c>
      <c r="C9708" t="s">
        <v>7382</v>
      </c>
      <c r="D9708" t="str">
        <f>IFERROR(VLOOKUP(C9708,Elster!$A$5:$D$148,2,FALSE),"not in table")</f>
        <v xml:space="preserve">   "TN"                                               </v>
      </c>
      <c r="F9708">
        <f>HEX2DEC(C9708)</f>
        <v>43</v>
      </c>
      <c r="G9708">
        <f t="shared" si="713"/>
        <v>4.9739999999971474E-3</v>
      </c>
    </row>
    <row r="9709" spans="1:7" hidden="1" x14ac:dyDescent="0.35">
      <c r="A9709">
        <v>47.834466999999997</v>
      </c>
      <c r="B9709" t="s">
        <v>7317</v>
      </c>
      <c r="C9709" t="s">
        <v>7382</v>
      </c>
      <c r="E9709" t="str">
        <f>IFERROR(VLOOKUP(C9709,Elster!$A$5:$D$148,2,FALSE),"not in table")</f>
        <v xml:space="preserve">   "TN"                                               </v>
      </c>
      <c r="F9709">
        <f t="shared" ref="F9709:F9722" si="717">HEX2DEC(C9709)</f>
        <v>43</v>
      </c>
      <c r="G9709">
        <f t="shared" si="713"/>
        <v>2.5999999998305157E-5</v>
      </c>
    </row>
    <row r="9710" spans="1:7" hidden="1" x14ac:dyDescent="0.35">
      <c r="A9710">
        <v>47.845247999999998</v>
      </c>
      <c r="B9710" t="s">
        <v>7317</v>
      </c>
      <c r="C9710">
        <v>3</v>
      </c>
      <c r="E9710" t="str">
        <f>IFERROR(VLOOKUP(C9710,Elster!$A$5:$D$148,2,FALSE),"not in table")</f>
        <v xml:space="preserve">   "SPEICHERSOLLTEMP"                                 </v>
      </c>
      <c r="F9710">
        <f t="shared" si="717"/>
        <v>3</v>
      </c>
      <c r="G9710">
        <f t="shared" si="713"/>
        <v>1.0781000000001484E-2</v>
      </c>
    </row>
    <row r="9711" spans="1:7" hidden="1" x14ac:dyDescent="0.35">
      <c r="A9711">
        <v>47.850222000000002</v>
      </c>
      <c r="B9711" t="s">
        <v>7317</v>
      </c>
      <c r="C9711">
        <v>0</v>
      </c>
      <c r="E9711" t="str">
        <f>IFERROR(VLOOKUP(C9711,Elster!$A$5:$D$148,2,FALSE),"not in table")</f>
        <v>not in table</v>
      </c>
      <c r="F9711">
        <f t="shared" si="717"/>
        <v>0</v>
      </c>
      <c r="G9711">
        <f t="shared" si="713"/>
        <v>4.9740000000042528E-3</v>
      </c>
    </row>
    <row r="9712" spans="1:7" hidden="1" x14ac:dyDescent="0.35">
      <c r="A9712">
        <v>47.855195999999999</v>
      </c>
      <c r="B9712" t="s">
        <v>7317</v>
      </c>
      <c r="C9712" t="s">
        <v>7378</v>
      </c>
      <c r="E9712" t="str">
        <f>IFERROR(VLOOKUP(C9712,Elster!$A$5:$D$148,2,FALSE),"not in table")</f>
        <v xml:space="preserve">   "SAMMLERISTTEMP"                                   </v>
      </c>
      <c r="F9712">
        <f t="shared" si="717"/>
        <v>13</v>
      </c>
      <c r="G9712">
        <f t="shared" si="713"/>
        <v>4.9739999999971474E-3</v>
      </c>
    </row>
    <row r="9713" spans="1:7" hidden="1" x14ac:dyDescent="0.35">
      <c r="A9713">
        <v>47.860169999999997</v>
      </c>
      <c r="B9713" t="s">
        <v>7317</v>
      </c>
      <c r="C9713">
        <v>2</v>
      </c>
      <c r="E9713" t="str">
        <f>IFERROR(VLOOKUP(C9713,Elster!$A$5:$D$148,2,FALSE),"not in table")</f>
        <v xml:space="preserve">   "KESSELSOLLTEMP"                                   </v>
      </c>
      <c r="F9713">
        <f t="shared" si="717"/>
        <v>2</v>
      </c>
      <c r="G9713">
        <f t="shared" si="713"/>
        <v>4.9739999999971474E-3</v>
      </c>
    </row>
    <row r="9714" spans="1:7" hidden="1" x14ac:dyDescent="0.35">
      <c r="A9714">
        <v>47.865118000000002</v>
      </c>
      <c r="B9714" t="s">
        <v>7317</v>
      </c>
      <c r="C9714">
        <v>0</v>
      </c>
      <c r="E9714" t="str">
        <f>IFERROR(VLOOKUP(C9714,Elster!$A$5:$D$148,2,FALSE),"not in table")</f>
        <v>not in table</v>
      </c>
      <c r="F9714">
        <f t="shared" si="717"/>
        <v>0</v>
      </c>
      <c r="G9714">
        <f t="shared" si="713"/>
        <v>4.9480000000059476E-3</v>
      </c>
    </row>
    <row r="9715" spans="1:7" hidden="1" x14ac:dyDescent="0.35">
      <c r="A9715">
        <v>47.870092</v>
      </c>
      <c r="B9715" t="s">
        <v>7317</v>
      </c>
      <c r="C9715" t="s">
        <v>7390</v>
      </c>
      <c r="E9715" t="str">
        <f>IFERROR(VLOOKUP(C9715,Elster!$A$5:$D$148,2,FALSE),"not in table")</f>
        <v xml:space="preserve">//   "ERWEITERUNGSTELEGRAMM"                            </v>
      </c>
      <c r="F9715">
        <f t="shared" si="717"/>
        <v>250</v>
      </c>
      <c r="G9715">
        <f t="shared" si="713"/>
        <v>4.9739999999971474E-3</v>
      </c>
    </row>
    <row r="9716" spans="1:7" hidden="1" x14ac:dyDescent="0.35">
      <c r="A9716">
        <v>47.875065999999997</v>
      </c>
      <c r="B9716" t="s">
        <v>7317</v>
      </c>
      <c r="C9716">
        <v>1</v>
      </c>
      <c r="E9716" t="str">
        <f>IFERROR(VLOOKUP(C9716,Elster!$A$5:$D$148,2,FALSE),"not in table")</f>
        <v xml:space="preserve">   "FEHLERMELDUNG"                                    </v>
      </c>
      <c r="F9716">
        <f t="shared" si="717"/>
        <v>1</v>
      </c>
      <c r="G9716">
        <f t="shared" si="713"/>
        <v>4.9739999999971474E-3</v>
      </c>
    </row>
    <row r="9717" spans="1:7" hidden="1" x14ac:dyDescent="0.35">
      <c r="A9717">
        <v>47.880038999999996</v>
      </c>
      <c r="B9717" t="s">
        <v>7317</v>
      </c>
      <c r="C9717" t="s">
        <v>7380</v>
      </c>
      <c r="E9717" t="str">
        <f>IFERROR(VLOOKUP(C9717,Elster!$A$5:$D$148,2,FALSE),"not in table")</f>
        <v>not in table</v>
      </c>
      <c r="F9717">
        <f t="shared" si="717"/>
        <v>30</v>
      </c>
      <c r="G9717">
        <f t="shared" si="713"/>
        <v>4.9729999999996721E-3</v>
      </c>
    </row>
    <row r="9718" spans="1:7" hidden="1" x14ac:dyDescent="0.35">
      <c r="A9718">
        <v>47.884987000000002</v>
      </c>
      <c r="B9718" t="s">
        <v>7317</v>
      </c>
      <c r="C9718">
        <v>1</v>
      </c>
      <c r="E9718" t="str">
        <f>IFERROR(VLOOKUP(C9718,Elster!$A$5:$D$148,2,FALSE),"not in table")</f>
        <v xml:space="preserve">   "FEHLERMELDUNG"                                    </v>
      </c>
      <c r="F9718">
        <f t="shared" si="717"/>
        <v>1</v>
      </c>
      <c r="G9718">
        <f t="shared" si="713"/>
        <v>4.9480000000059476E-3</v>
      </c>
    </row>
    <row r="9719" spans="1:7" hidden="1" x14ac:dyDescent="0.35">
      <c r="A9719">
        <v>47.889961</v>
      </c>
      <c r="B9719" t="s">
        <v>7317</v>
      </c>
      <c r="C9719">
        <v>0</v>
      </c>
      <c r="E9719" t="str">
        <f>IFERROR(VLOOKUP(C9719,Elster!$A$5:$D$148,2,FALSE),"not in table")</f>
        <v>not in table</v>
      </c>
      <c r="F9719">
        <f t="shared" si="717"/>
        <v>0</v>
      </c>
      <c r="G9719">
        <f t="shared" si="713"/>
        <v>4.9739999999971474E-3</v>
      </c>
    </row>
    <row r="9720" spans="1:7" hidden="1" x14ac:dyDescent="0.35">
      <c r="A9720">
        <v>47.894934999999997</v>
      </c>
      <c r="B9720" t="s">
        <v>7317</v>
      </c>
      <c r="C9720">
        <v>1</v>
      </c>
      <c r="E9720" t="str">
        <f>IFERROR(VLOOKUP(C9720,Elster!$A$5:$D$148,2,FALSE),"not in table")</f>
        <v xml:space="preserve">   "FEHLERMELDUNG"                                    </v>
      </c>
      <c r="F9720">
        <f t="shared" si="717"/>
        <v>1</v>
      </c>
      <c r="G9720">
        <f t="shared" si="713"/>
        <v>4.9739999999971474E-3</v>
      </c>
    </row>
    <row r="9721" spans="1:7" hidden="1" x14ac:dyDescent="0.35">
      <c r="A9721">
        <v>47.899883000000003</v>
      </c>
      <c r="B9721" t="s">
        <v>7317</v>
      </c>
      <c r="C9721" t="s">
        <v>7383</v>
      </c>
      <c r="E9721" t="str">
        <f>IFERROR(VLOOKUP(C9721,Elster!$A$5:$D$148,2,FALSE),"not in table")</f>
        <v xml:space="preserve">   "MISCHERLAUFZEIT"                                  </v>
      </c>
      <c r="F9721">
        <f t="shared" si="717"/>
        <v>44</v>
      </c>
      <c r="G9721">
        <f t="shared" si="713"/>
        <v>4.9480000000059476E-3</v>
      </c>
    </row>
    <row r="9722" spans="1:7" hidden="1" x14ac:dyDescent="0.35">
      <c r="A9722">
        <v>47.907383000000003</v>
      </c>
      <c r="B9722" t="s">
        <v>7317</v>
      </c>
      <c r="C9722" t="s">
        <v>7378</v>
      </c>
      <c r="E9722" t="str">
        <f>IFERROR(VLOOKUP(C9722,Elster!$A$5:$D$148,2,FALSE),"not in table")</f>
        <v xml:space="preserve">   "SAMMLERISTTEMP"                                   </v>
      </c>
      <c r="F9722">
        <f t="shared" si="717"/>
        <v>13</v>
      </c>
      <c r="G9722">
        <f t="shared" si="713"/>
        <v>7.5000000000002842E-3</v>
      </c>
    </row>
    <row r="9723" spans="1:7" x14ac:dyDescent="0.35">
      <c r="A9723">
        <v>47.907383000000003</v>
      </c>
      <c r="B9723" t="s">
        <v>7319</v>
      </c>
      <c r="C9723" t="s">
        <v>7378</v>
      </c>
      <c r="D9723" t="str">
        <f>IFERROR(VLOOKUP(C9723,Elster!$A$5:$D$148,2,FALSE),"not in table")</f>
        <v xml:space="preserve">   "SAMMLERISTTEMP"                                   </v>
      </c>
      <c r="F9723">
        <f>HEX2DEC(C9723)</f>
        <v>13</v>
      </c>
      <c r="G9723">
        <f t="shared" si="713"/>
        <v>0</v>
      </c>
    </row>
    <row r="9724" spans="1:7" hidden="1" x14ac:dyDescent="0.35">
      <c r="A9724">
        <v>47.912382999999998</v>
      </c>
      <c r="B9724" t="s">
        <v>7317</v>
      </c>
      <c r="C9724">
        <v>0</v>
      </c>
      <c r="E9724" t="str">
        <f>IFERROR(VLOOKUP(C9724,Elster!$A$5:$D$148,2,FALSE),"not in table")</f>
        <v>not in table</v>
      </c>
      <c r="F9724">
        <f>HEX2DEC(C9724)</f>
        <v>0</v>
      </c>
      <c r="G9724">
        <f t="shared" si="713"/>
        <v>4.9999999999954525E-3</v>
      </c>
    </row>
    <row r="9725" spans="1:7" x14ac:dyDescent="0.35">
      <c r="A9725">
        <v>47.912382999999998</v>
      </c>
      <c r="B9725" t="s">
        <v>7319</v>
      </c>
      <c r="C9725">
        <v>0</v>
      </c>
      <c r="D9725" t="str">
        <f>IFERROR(VLOOKUP(C9725,Elster!$A$5:$D$148,2,FALSE),"not in table")</f>
        <v>not in table</v>
      </c>
      <c r="F9725">
        <f t="shared" ref="F9725:F9728" si="718">HEX2DEC(C9725)</f>
        <v>0</v>
      </c>
      <c r="G9725">
        <f t="shared" si="713"/>
        <v>0</v>
      </c>
    </row>
    <row r="9726" spans="1:7" x14ac:dyDescent="0.35">
      <c r="A9726">
        <v>47.917382000000003</v>
      </c>
      <c r="B9726" t="s">
        <v>7319</v>
      </c>
      <c r="C9726">
        <v>3</v>
      </c>
      <c r="D9726" t="str">
        <f>IFERROR(VLOOKUP(C9726,Elster!$A$5:$D$148,2,FALSE),"not in table")</f>
        <v xml:space="preserve">   "SPEICHERSOLLTEMP"                                 </v>
      </c>
      <c r="F9726">
        <f t="shared" si="718"/>
        <v>3</v>
      </c>
      <c r="G9726">
        <f t="shared" si="713"/>
        <v>4.9990000000050827E-3</v>
      </c>
    </row>
    <row r="9727" spans="1:7" hidden="1" x14ac:dyDescent="0.35">
      <c r="A9727">
        <v>47.917408999999999</v>
      </c>
      <c r="B9727" t="s">
        <v>7317</v>
      </c>
      <c r="C9727">
        <v>3</v>
      </c>
      <c r="E9727" t="str">
        <f>IFERROR(VLOOKUP(C9727,Elster!$A$5:$D$148,2,FALSE),"not in table")</f>
        <v xml:space="preserve">   "SPEICHERSOLLTEMP"                                 </v>
      </c>
      <c r="F9727">
        <f t="shared" si="718"/>
        <v>3</v>
      </c>
      <c r="G9727">
        <f t="shared" si="713"/>
        <v>2.6999999995780399E-5</v>
      </c>
    </row>
    <row r="9728" spans="1:7" hidden="1" x14ac:dyDescent="0.35">
      <c r="A9728">
        <v>47.922407999999997</v>
      </c>
      <c r="B9728" t="s">
        <v>7317</v>
      </c>
      <c r="C9728">
        <v>1</v>
      </c>
      <c r="E9728" t="str">
        <f>IFERROR(VLOOKUP(C9728,Elster!$A$5:$D$148,2,FALSE),"not in table")</f>
        <v xml:space="preserve">   "FEHLERMELDUNG"                                    </v>
      </c>
      <c r="F9728">
        <f t="shared" si="718"/>
        <v>1</v>
      </c>
      <c r="G9728">
        <f t="shared" si="713"/>
        <v>4.9989999999979773E-3</v>
      </c>
    </row>
    <row r="9729" spans="1:7" x14ac:dyDescent="0.35">
      <c r="A9729">
        <v>47.922407999999997</v>
      </c>
      <c r="B9729" t="s">
        <v>7319</v>
      </c>
      <c r="C9729">
        <v>1</v>
      </c>
      <c r="D9729" t="str">
        <f>IFERROR(VLOOKUP(C9729,Elster!$A$5:$D$148,2,FALSE),"not in table")</f>
        <v xml:space="preserve">   "FEHLERMELDUNG"                                    </v>
      </c>
      <c r="F9729">
        <f>HEX2DEC(C9729)</f>
        <v>1</v>
      </c>
      <c r="G9729">
        <f t="shared" si="713"/>
        <v>0</v>
      </c>
    </row>
    <row r="9730" spans="1:7" hidden="1" x14ac:dyDescent="0.35">
      <c r="A9730">
        <v>47.927408</v>
      </c>
      <c r="B9730" t="s">
        <v>7317</v>
      </c>
      <c r="C9730">
        <v>0</v>
      </c>
      <c r="E9730" t="str">
        <f>IFERROR(VLOOKUP(C9730,Elster!$A$5:$D$148,2,FALSE),"not in table")</f>
        <v>not in table</v>
      </c>
      <c r="F9730">
        <f>HEX2DEC(C9730)</f>
        <v>0</v>
      </c>
      <c r="G9730">
        <f t="shared" si="713"/>
        <v>5.000000000002558E-3</v>
      </c>
    </row>
    <row r="9731" spans="1:7" x14ac:dyDescent="0.35">
      <c r="A9731">
        <v>47.927408</v>
      </c>
      <c r="B9731" t="s">
        <v>7319</v>
      </c>
      <c r="C9731">
        <v>0</v>
      </c>
      <c r="D9731" t="str">
        <f>IFERROR(VLOOKUP(C9731,Elster!$A$5:$D$148,2,FALSE),"not in table")</f>
        <v>not in table</v>
      </c>
      <c r="F9731">
        <f>HEX2DEC(C9731)</f>
        <v>0</v>
      </c>
      <c r="G9731">
        <f t="shared" si="713"/>
        <v>0</v>
      </c>
    </row>
    <row r="9732" spans="1:7" hidden="1" x14ac:dyDescent="0.35">
      <c r="A9732">
        <v>47.932408000000002</v>
      </c>
      <c r="B9732" t="s">
        <v>7317</v>
      </c>
      <c r="C9732" t="s">
        <v>7390</v>
      </c>
      <c r="E9732" t="str">
        <f>IFERROR(VLOOKUP(C9732,Elster!$A$5:$D$148,2,FALSE),"not in table")</f>
        <v xml:space="preserve">//   "ERWEITERUNGSTELEGRAMM"                            </v>
      </c>
      <c r="F9732">
        <f>HEX2DEC(C9732)</f>
        <v>250</v>
      </c>
      <c r="G9732">
        <f t="shared" ref="G9732:G9795" si="719">A9732-A9731</f>
        <v>5.000000000002558E-3</v>
      </c>
    </row>
    <row r="9733" spans="1:7" x14ac:dyDescent="0.35">
      <c r="A9733">
        <v>47.932408000000002</v>
      </c>
      <c r="B9733" t="s">
        <v>7319</v>
      </c>
      <c r="C9733" t="s">
        <v>7390</v>
      </c>
      <c r="D9733" t="str">
        <f>IFERROR(VLOOKUP(C9733,Elster!$A$5:$D$148,2,FALSE),"not in table")</f>
        <v xml:space="preserve">//   "ERWEITERUNGSTELEGRAMM"                            </v>
      </c>
      <c r="F9733">
        <f>HEX2DEC(C9733)</f>
        <v>250</v>
      </c>
      <c r="G9733">
        <f t="shared" si="719"/>
        <v>0</v>
      </c>
    </row>
    <row r="9734" spans="1:7" hidden="1" x14ac:dyDescent="0.35">
      <c r="A9734">
        <v>47.937407999999998</v>
      </c>
      <c r="B9734" t="s">
        <v>7317</v>
      </c>
      <c r="C9734">
        <v>1</v>
      </c>
      <c r="E9734" t="str">
        <f>IFERROR(VLOOKUP(C9734,Elster!$A$5:$D$148,2,FALSE),"not in table")</f>
        <v xml:space="preserve">   "FEHLERMELDUNG"                                    </v>
      </c>
      <c r="F9734">
        <f>HEX2DEC(C9734)</f>
        <v>1</v>
      </c>
      <c r="G9734">
        <f t="shared" si="719"/>
        <v>4.9999999999954525E-3</v>
      </c>
    </row>
    <row r="9735" spans="1:7" x14ac:dyDescent="0.35">
      <c r="A9735">
        <v>47.937407999999998</v>
      </c>
      <c r="B9735" t="s">
        <v>7319</v>
      </c>
      <c r="C9735">
        <v>1</v>
      </c>
      <c r="D9735" t="str">
        <f>IFERROR(VLOOKUP(C9735,Elster!$A$5:$D$148,2,FALSE),"not in table")</f>
        <v xml:space="preserve">   "FEHLERMELDUNG"                                    </v>
      </c>
      <c r="F9735">
        <f>HEX2DEC(C9735)</f>
        <v>1</v>
      </c>
      <c r="G9735">
        <f t="shared" si="719"/>
        <v>0</v>
      </c>
    </row>
    <row r="9736" spans="1:7" hidden="1" x14ac:dyDescent="0.35">
      <c r="A9736">
        <v>47.942408</v>
      </c>
      <c r="B9736" t="s">
        <v>7317</v>
      </c>
      <c r="C9736" t="s">
        <v>7388</v>
      </c>
      <c r="E9736" t="str">
        <f>IFERROR(VLOOKUP(C9736,Elster!$A$5:$D$148,2,FALSE),"not in table")</f>
        <v xml:space="preserve">   "WASSERDRUCK"                                      </v>
      </c>
      <c r="F9736">
        <f>HEX2DEC(C9736)</f>
        <v>31</v>
      </c>
      <c r="G9736">
        <f t="shared" si="719"/>
        <v>5.000000000002558E-3</v>
      </c>
    </row>
    <row r="9737" spans="1:7" x14ac:dyDescent="0.35">
      <c r="A9737">
        <v>47.942408</v>
      </c>
      <c r="B9737" t="s">
        <v>7319</v>
      </c>
      <c r="C9737" t="s">
        <v>7388</v>
      </c>
      <c r="D9737" t="str">
        <f>IFERROR(VLOOKUP(C9737,Elster!$A$5:$D$148,2,FALSE),"not in table")</f>
        <v xml:space="preserve">   "WASSERDRUCK"                                      </v>
      </c>
      <c r="F9737">
        <f>HEX2DEC(C9737)</f>
        <v>31</v>
      </c>
      <c r="G9737">
        <f t="shared" si="719"/>
        <v>0</v>
      </c>
    </row>
    <row r="9738" spans="1:7" hidden="1" x14ac:dyDescent="0.35">
      <c r="A9738">
        <v>47.947408000000003</v>
      </c>
      <c r="B9738" t="s">
        <v>7317</v>
      </c>
      <c r="C9738">
        <v>1</v>
      </c>
      <c r="E9738" t="str">
        <f>IFERROR(VLOOKUP(C9738,Elster!$A$5:$D$148,2,FALSE),"not in table")</f>
        <v xml:space="preserve">   "FEHLERMELDUNG"                                    </v>
      </c>
      <c r="F9738">
        <f>HEX2DEC(C9738)</f>
        <v>1</v>
      </c>
      <c r="G9738">
        <f t="shared" si="719"/>
        <v>5.000000000002558E-3</v>
      </c>
    </row>
    <row r="9739" spans="1:7" x14ac:dyDescent="0.35">
      <c r="A9739">
        <v>47.947408000000003</v>
      </c>
      <c r="B9739" t="s">
        <v>7319</v>
      </c>
      <c r="C9739">
        <v>1</v>
      </c>
      <c r="D9739" t="str">
        <f>IFERROR(VLOOKUP(C9739,Elster!$A$5:$D$148,2,FALSE),"not in table")</f>
        <v xml:space="preserve">   "FEHLERMELDUNG"                                    </v>
      </c>
      <c r="F9739">
        <f>HEX2DEC(C9739)</f>
        <v>1</v>
      </c>
      <c r="G9739">
        <f t="shared" si="719"/>
        <v>0</v>
      </c>
    </row>
    <row r="9740" spans="1:7" hidden="1" x14ac:dyDescent="0.35">
      <c r="A9740">
        <v>47.952407999999998</v>
      </c>
      <c r="B9740" t="s">
        <v>7317</v>
      </c>
      <c r="C9740">
        <v>0</v>
      </c>
      <c r="E9740" t="str">
        <f>IFERROR(VLOOKUP(C9740,Elster!$A$5:$D$148,2,FALSE),"not in table")</f>
        <v>not in table</v>
      </c>
      <c r="F9740">
        <f>HEX2DEC(C9740)</f>
        <v>0</v>
      </c>
      <c r="G9740">
        <f t="shared" si="719"/>
        <v>4.9999999999954525E-3</v>
      </c>
    </row>
    <row r="9741" spans="1:7" x14ac:dyDescent="0.35">
      <c r="A9741">
        <v>47.952407999999998</v>
      </c>
      <c r="B9741" t="s">
        <v>7319</v>
      </c>
      <c r="C9741">
        <v>0</v>
      </c>
      <c r="D9741" t="str">
        <f>IFERROR(VLOOKUP(C9741,Elster!$A$5:$D$148,2,FALSE),"not in table")</f>
        <v>not in table</v>
      </c>
      <c r="F9741">
        <f>HEX2DEC(C9741)</f>
        <v>0</v>
      </c>
      <c r="G9741">
        <f t="shared" si="719"/>
        <v>0</v>
      </c>
    </row>
    <row r="9742" spans="1:7" hidden="1" x14ac:dyDescent="0.35">
      <c r="A9742">
        <v>47.957408000000001</v>
      </c>
      <c r="B9742" t="s">
        <v>7317</v>
      </c>
      <c r="C9742">
        <v>1</v>
      </c>
      <c r="E9742" t="str">
        <f>IFERROR(VLOOKUP(C9742,Elster!$A$5:$D$148,2,FALSE),"not in table")</f>
        <v xml:space="preserve">   "FEHLERMELDUNG"                                    </v>
      </c>
      <c r="F9742">
        <f>HEX2DEC(C9742)</f>
        <v>1</v>
      </c>
      <c r="G9742">
        <f t="shared" si="719"/>
        <v>5.000000000002558E-3</v>
      </c>
    </row>
    <row r="9743" spans="1:7" x14ac:dyDescent="0.35">
      <c r="A9743">
        <v>47.957408000000001</v>
      </c>
      <c r="B9743" t="s">
        <v>7319</v>
      </c>
      <c r="C9743">
        <v>1</v>
      </c>
      <c r="D9743" t="str">
        <f>IFERROR(VLOOKUP(C9743,Elster!$A$5:$D$148,2,FALSE),"not in table")</f>
        <v xml:space="preserve">   "FEHLERMELDUNG"                                    </v>
      </c>
      <c r="F9743">
        <f>HEX2DEC(C9743)</f>
        <v>1</v>
      </c>
      <c r="G9743">
        <f t="shared" si="719"/>
        <v>0</v>
      </c>
    </row>
    <row r="9744" spans="1:7" hidden="1" x14ac:dyDescent="0.35">
      <c r="A9744">
        <v>47.962408000000003</v>
      </c>
      <c r="B9744" t="s">
        <v>7317</v>
      </c>
      <c r="C9744" t="s">
        <v>7383</v>
      </c>
      <c r="E9744" t="str">
        <f>IFERROR(VLOOKUP(C9744,Elster!$A$5:$D$148,2,FALSE),"not in table")</f>
        <v xml:space="preserve">   "MISCHERLAUFZEIT"                                  </v>
      </c>
      <c r="F9744">
        <f>HEX2DEC(C9744)</f>
        <v>44</v>
      </c>
      <c r="G9744">
        <f t="shared" si="719"/>
        <v>5.000000000002558E-3</v>
      </c>
    </row>
    <row r="9745" spans="1:7" x14ac:dyDescent="0.35">
      <c r="A9745">
        <v>47.962408000000003</v>
      </c>
      <c r="B9745" t="s">
        <v>7319</v>
      </c>
      <c r="C9745" t="s">
        <v>7383</v>
      </c>
      <c r="D9745" t="str">
        <f>IFERROR(VLOOKUP(C9745,Elster!$A$5:$D$148,2,FALSE),"not in table")</f>
        <v xml:space="preserve">   "MISCHERLAUFZEIT"                                  </v>
      </c>
      <c r="F9745">
        <f>HEX2DEC(C9745)</f>
        <v>44</v>
      </c>
      <c r="G9745">
        <f t="shared" si="719"/>
        <v>0</v>
      </c>
    </row>
    <row r="9746" spans="1:7" hidden="1" x14ac:dyDescent="0.35">
      <c r="A9746">
        <v>47.973658</v>
      </c>
      <c r="B9746" t="s">
        <v>7317</v>
      </c>
      <c r="C9746">
        <v>3</v>
      </c>
      <c r="E9746" t="str">
        <f>IFERROR(VLOOKUP(C9746,Elster!$A$5:$D$148,2,FALSE),"not in table")</f>
        <v xml:space="preserve">   "SPEICHERSOLLTEMP"                                 </v>
      </c>
      <c r="F9746">
        <f t="shared" ref="F9746:F9758" si="720">HEX2DEC(C9746)</f>
        <v>3</v>
      </c>
      <c r="G9746">
        <f t="shared" si="719"/>
        <v>1.1249999999996874E-2</v>
      </c>
    </row>
    <row r="9747" spans="1:7" hidden="1" x14ac:dyDescent="0.35">
      <c r="A9747">
        <v>47.978605000000002</v>
      </c>
      <c r="B9747" t="s">
        <v>7317</v>
      </c>
      <c r="C9747">
        <v>0</v>
      </c>
      <c r="E9747" t="str">
        <f>IFERROR(VLOOKUP(C9747,Elster!$A$5:$D$148,2,FALSE),"not in table")</f>
        <v>not in table</v>
      </c>
      <c r="F9747">
        <f t="shared" si="720"/>
        <v>0</v>
      </c>
      <c r="G9747">
        <f t="shared" si="719"/>
        <v>4.947000000001367E-3</v>
      </c>
    </row>
    <row r="9748" spans="1:7" hidden="1" x14ac:dyDescent="0.35">
      <c r="A9748">
        <v>47.983578999999999</v>
      </c>
      <c r="B9748" t="s">
        <v>7317</v>
      </c>
      <c r="C9748" t="s">
        <v>7378</v>
      </c>
      <c r="E9748" t="str">
        <f>IFERROR(VLOOKUP(C9748,Elster!$A$5:$D$148,2,FALSE),"not in table")</f>
        <v xml:space="preserve">   "SAMMLERISTTEMP"                                   </v>
      </c>
      <c r="F9748">
        <f t="shared" si="720"/>
        <v>13</v>
      </c>
      <c r="G9748">
        <f t="shared" si="719"/>
        <v>4.9739999999971474E-3</v>
      </c>
    </row>
    <row r="9749" spans="1:7" hidden="1" x14ac:dyDescent="0.35">
      <c r="A9749">
        <v>47.988553000000003</v>
      </c>
      <c r="B9749" t="s">
        <v>7317</v>
      </c>
      <c r="C9749">
        <v>2</v>
      </c>
      <c r="E9749" t="str">
        <f>IFERROR(VLOOKUP(C9749,Elster!$A$5:$D$148,2,FALSE),"not in table")</f>
        <v xml:space="preserve">   "KESSELSOLLTEMP"                                   </v>
      </c>
      <c r="F9749">
        <f t="shared" si="720"/>
        <v>2</v>
      </c>
      <c r="G9749">
        <f t="shared" si="719"/>
        <v>4.9740000000042528E-3</v>
      </c>
    </row>
    <row r="9750" spans="1:7" hidden="1" x14ac:dyDescent="0.35">
      <c r="A9750">
        <v>47.993527</v>
      </c>
      <c r="B9750" t="s">
        <v>7317</v>
      </c>
      <c r="C9750">
        <v>0</v>
      </c>
      <c r="E9750" t="str">
        <f>IFERROR(VLOOKUP(C9750,Elster!$A$5:$D$148,2,FALSE),"not in table")</f>
        <v>not in table</v>
      </c>
      <c r="F9750">
        <f t="shared" si="720"/>
        <v>0</v>
      </c>
      <c r="G9750">
        <f t="shared" si="719"/>
        <v>4.9739999999971474E-3</v>
      </c>
    </row>
    <row r="9751" spans="1:7" hidden="1" x14ac:dyDescent="0.35">
      <c r="A9751">
        <v>47.998474999999999</v>
      </c>
      <c r="B9751" t="s">
        <v>7317</v>
      </c>
      <c r="C9751" t="s">
        <v>7390</v>
      </c>
      <c r="E9751" t="str">
        <f>IFERROR(VLOOKUP(C9751,Elster!$A$5:$D$148,2,FALSE),"not in table")</f>
        <v xml:space="preserve">//   "ERWEITERUNGSTELEGRAMM"                            </v>
      </c>
      <c r="F9751">
        <f t="shared" si="720"/>
        <v>250</v>
      </c>
      <c r="G9751">
        <f t="shared" si="719"/>
        <v>4.9479999999988422E-3</v>
      </c>
    </row>
    <row r="9752" spans="1:7" hidden="1" x14ac:dyDescent="0.35">
      <c r="A9752">
        <v>48.003449000000003</v>
      </c>
      <c r="B9752" t="s">
        <v>7317</v>
      </c>
      <c r="C9752">
        <v>1</v>
      </c>
      <c r="E9752" t="str">
        <f>IFERROR(VLOOKUP(C9752,Elster!$A$5:$D$148,2,FALSE),"not in table")</f>
        <v xml:space="preserve">   "FEHLERMELDUNG"                                    </v>
      </c>
      <c r="F9752">
        <f t="shared" si="720"/>
        <v>1</v>
      </c>
      <c r="G9752">
        <f t="shared" si="719"/>
        <v>4.9740000000042528E-3</v>
      </c>
    </row>
    <row r="9753" spans="1:7" hidden="1" x14ac:dyDescent="0.35">
      <c r="A9753">
        <v>48.008423000000001</v>
      </c>
      <c r="B9753" t="s">
        <v>7317</v>
      </c>
      <c r="C9753" t="s">
        <v>7388</v>
      </c>
      <c r="E9753" t="str">
        <f>IFERROR(VLOOKUP(C9753,Elster!$A$5:$D$148,2,FALSE),"not in table")</f>
        <v xml:space="preserve">   "WASSERDRUCK"                                      </v>
      </c>
      <c r="F9753">
        <f t="shared" si="720"/>
        <v>31</v>
      </c>
      <c r="G9753">
        <f t="shared" si="719"/>
        <v>4.9739999999971474E-3</v>
      </c>
    </row>
    <row r="9754" spans="1:7" hidden="1" x14ac:dyDescent="0.35">
      <c r="A9754">
        <v>48.013396</v>
      </c>
      <c r="B9754" t="s">
        <v>7317</v>
      </c>
      <c r="C9754">
        <v>1</v>
      </c>
      <c r="E9754" t="str">
        <f>IFERROR(VLOOKUP(C9754,Elster!$A$5:$D$148,2,FALSE),"not in table")</f>
        <v xml:space="preserve">   "FEHLERMELDUNG"                                    </v>
      </c>
      <c r="F9754">
        <f t="shared" si="720"/>
        <v>1</v>
      </c>
      <c r="G9754">
        <f t="shared" si="719"/>
        <v>4.9729999999996721E-3</v>
      </c>
    </row>
    <row r="9755" spans="1:7" hidden="1" x14ac:dyDescent="0.35">
      <c r="A9755">
        <v>48.018343999999999</v>
      </c>
      <c r="B9755" t="s">
        <v>7317</v>
      </c>
      <c r="C9755">
        <v>0</v>
      </c>
      <c r="E9755" t="str">
        <f>IFERROR(VLOOKUP(C9755,Elster!$A$5:$D$148,2,FALSE),"not in table")</f>
        <v>not in table</v>
      </c>
      <c r="F9755">
        <f t="shared" si="720"/>
        <v>0</v>
      </c>
      <c r="G9755">
        <f t="shared" si="719"/>
        <v>4.9479999999988422E-3</v>
      </c>
    </row>
    <row r="9756" spans="1:7" hidden="1" x14ac:dyDescent="0.35">
      <c r="A9756">
        <v>48.023318000000003</v>
      </c>
      <c r="B9756" t="s">
        <v>7317</v>
      </c>
      <c r="C9756">
        <v>1</v>
      </c>
      <c r="E9756" t="str">
        <f>IFERROR(VLOOKUP(C9756,Elster!$A$5:$D$148,2,FALSE),"not in table")</f>
        <v xml:space="preserve">   "FEHLERMELDUNG"                                    </v>
      </c>
      <c r="F9756">
        <f t="shared" si="720"/>
        <v>1</v>
      </c>
      <c r="G9756">
        <f t="shared" si="719"/>
        <v>4.9740000000042528E-3</v>
      </c>
    </row>
    <row r="9757" spans="1:7" hidden="1" x14ac:dyDescent="0.35">
      <c r="A9757">
        <v>48.028292</v>
      </c>
      <c r="B9757" t="s">
        <v>7317</v>
      </c>
      <c r="C9757" t="s">
        <v>7384</v>
      </c>
      <c r="E9757" t="str">
        <f>IFERROR(VLOOKUP(C9757,Elster!$A$5:$D$148,2,FALSE),"not in table")</f>
        <v xml:space="preserve">   "MODGRAD"                                          </v>
      </c>
      <c r="F9757">
        <f t="shared" si="720"/>
        <v>45</v>
      </c>
      <c r="G9757">
        <f t="shared" si="719"/>
        <v>4.9739999999971474E-3</v>
      </c>
    </row>
    <row r="9758" spans="1:7" hidden="1" x14ac:dyDescent="0.35">
      <c r="A9758">
        <v>48.035766000000002</v>
      </c>
      <c r="B9758" t="s">
        <v>7317</v>
      </c>
      <c r="C9758" t="s">
        <v>7378</v>
      </c>
      <c r="E9758" t="str">
        <f>IFERROR(VLOOKUP(C9758,Elster!$A$5:$D$148,2,FALSE),"not in table")</f>
        <v xml:space="preserve">   "SAMMLERISTTEMP"                                   </v>
      </c>
      <c r="F9758">
        <f t="shared" si="720"/>
        <v>13</v>
      </c>
      <c r="G9758">
        <f t="shared" si="719"/>
        <v>7.4740000000019791E-3</v>
      </c>
    </row>
    <row r="9759" spans="1:7" x14ac:dyDescent="0.35">
      <c r="A9759">
        <v>48.035766000000002</v>
      </c>
      <c r="B9759" t="s">
        <v>7319</v>
      </c>
      <c r="C9759" t="s">
        <v>7378</v>
      </c>
      <c r="D9759" t="str">
        <f>IFERROR(VLOOKUP(C9759,Elster!$A$5:$D$148,2,FALSE),"not in table")</f>
        <v xml:space="preserve">   "SAMMLERISTTEMP"                                   </v>
      </c>
      <c r="F9759">
        <f>HEX2DEC(C9759)</f>
        <v>13</v>
      </c>
      <c r="G9759">
        <f t="shared" si="719"/>
        <v>0</v>
      </c>
    </row>
    <row r="9760" spans="1:7" hidden="1" x14ac:dyDescent="0.35">
      <c r="A9760">
        <v>48.040765999999998</v>
      </c>
      <c r="B9760" t="s">
        <v>7317</v>
      </c>
      <c r="C9760">
        <v>0</v>
      </c>
      <c r="E9760" t="str">
        <f>IFERROR(VLOOKUP(C9760,Elster!$A$5:$D$148,2,FALSE),"not in table")</f>
        <v>not in table</v>
      </c>
      <c r="F9760">
        <f>HEX2DEC(C9760)</f>
        <v>0</v>
      </c>
      <c r="G9760">
        <f t="shared" si="719"/>
        <v>4.9999999999954525E-3</v>
      </c>
    </row>
    <row r="9761" spans="1:7" x14ac:dyDescent="0.35">
      <c r="A9761">
        <v>48.040765999999998</v>
      </c>
      <c r="B9761" t="s">
        <v>7319</v>
      </c>
      <c r="C9761">
        <v>0</v>
      </c>
      <c r="D9761" t="str">
        <f>IFERROR(VLOOKUP(C9761,Elster!$A$5:$D$148,2,FALSE),"not in table")</f>
        <v>not in table</v>
      </c>
      <c r="F9761">
        <f>HEX2DEC(C9761)</f>
        <v>0</v>
      </c>
      <c r="G9761">
        <f t="shared" si="719"/>
        <v>0</v>
      </c>
    </row>
    <row r="9762" spans="1:7" hidden="1" x14ac:dyDescent="0.35">
      <c r="A9762">
        <v>48.045766</v>
      </c>
      <c r="B9762" t="s">
        <v>7317</v>
      </c>
      <c r="C9762">
        <v>3</v>
      </c>
      <c r="E9762" t="str">
        <f>IFERROR(VLOOKUP(C9762,Elster!$A$5:$D$148,2,FALSE),"not in table")</f>
        <v xml:space="preserve">   "SPEICHERSOLLTEMP"                                 </v>
      </c>
      <c r="F9762">
        <f>HEX2DEC(C9762)</f>
        <v>3</v>
      </c>
      <c r="G9762">
        <f t="shared" si="719"/>
        <v>5.000000000002558E-3</v>
      </c>
    </row>
    <row r="9763" spans="1:7" x14ac:dyDescent="0.35">
      <c r="A9763">
        <v>48.045766</v>
      </c>
      <c r="B9763" t="s">
        <v>7319</v>
      </c>
      <c r="C9763">
        <v>3</v>
      </c>
      <c r="D9763" t="str">
        <f>IFERROR(VLOOKUP(C9763,Elster!$A$5:$D$148,2,FALSE),"not in table")</f>
        <v xml:space="preserve">   "SPEICHERSOLLTEMP"                                 </v>
      </c>
      <c r="F9763">
        <f>HEX2DEC(C9763)</f>
        <v>3</v>
      </c>
      <c r="G9763">
        <f t="shared" si="719"/>
        <v>0</v>
      </c>
    </row>
    <row r="9764" spans="1:7" hidden="1" x14ac:dyDescent="0.35">
      <c r="A9764">
        <v>48.050766000000003</v>
      </c>
      <c r="B9764" t="s">
        <v>7317</v>
      </c>
      <c r="C9764">
        <v>1</v>
      </c>
      <c r="E9764" t="str">
        <f>IFERROR(VLOOKUP(C9764,Elster!$A$5:$D$148,2,FALSE),"not in table")</f>
        <v xml:space="preserve">   "FEHLERMELDUNG"                                    </v>
      </c>
      <c r="F9764">
        <f>HEX2DEC(C9764)</f>
        <v>1</v>
      </c>
      <c r="G9764">
        <f t="shared" si="719"/>
        <v>5.000000000002558E-3</v>
      </c>
    </row>
    <row r="9765" spans="1:7" x14ac:dyDescent="0.35">
      <c r="A9765">
        <v>48.050766000000003</v>
      </c>
      <c r="B9765" t="s">
        <v>7319</v>
      </c>
      <c r="C9765">
        <v>1</v>
      </c>
      <c r="D9765" t="str">
        <f>IFERROR(VLOOKUP(C9765,Elster!$A$5:$D$148,2,FALSE),"not in table")</f>
        <v xml:space="preserve">   "FEHLERMELDUNG"                                    </v>
      </c>
      <c r="F9765">
        <f>HEX2DEC(C9765)</f>
        <v>1</v>
      </c>
      <c r="G9765">
        <f t="shared" si="719"/>
        <v>0</v>
      </c>
    </row>
    <row r="9766" spans="1:7" hidden="1" x14ac:dyDescent="0.35">
      <c r="A9766">
        <v>48.055765999999998</v>
      </c>
      <c r="B9766" t="s">
        <v>7317</v>
      </c>
      <c r="C9766">
        <v>0</v>
      </c>
      <c r="E9766" t="str">
        <f>IFERROR(VLOOKUP(C9766,Elster!$A$5:$D$148,2,FALSE),"not in table")</f>
        <v>not in table</v>
      </c>
      <c r="F9766">
        <f>HEX2DEC(C9766)</f>
        <v>0</v>
      </c>
      <c r="G9766">
        <f t="shared" si="719"/>
        <v>4.9999999999954525E-3</v>
      </c>
    </row>
    <row r="9767" spans="1:7" x14ac:dyDescent="0.35">
      <c r="A9767">
        <v>48.055765999999998</v>
      </c>
      <c r="B9767" t="s">
        <v>7319</v>
      </c>
      <c r="C9767">
        <v>0</v>
      </c>
      <c r="D9767" t="str">
        <f>IFERROR(VLOOKUP(C9767,Elster!$A$5:$D$148,2,FALSE),"not in table")</f>
        <v>not in table</v>
      </c>
      <c r="F9767">
        <f>HEX2DEC(C9767)</f>
        <v>0</v>
      </c>
      <c r="G9767">
        <f t="shared" si="719"/>
        <v>0</v>
      </c>
    </row>
    <row r="9768" spans="1:7" hidden="1" x14ac:dyDescent="0.35">
      <c r="A9768">
        <v>48.060765000000004</v>
      </c>
      <c r="B9768" t="s">
        <v>7317</v>
      </c>
      <c r="C9768" t="s">
        <v>7390</v>
      </c>
      <c r="E9768" t="str">
        <f>IFERROR(VLOOKUP(C9768,Elster!$A$5:$D$148,2,FALSE),"not in table")</f>
        <v xml:space="preserve">//   "ERWEITERUNGSTELEGRAMM"                            </v>
      </c>
      <c r="F9768">
        <f>HEX2DEC(C9768)</f>
        <v>250</v>
      </c>
      <c r="G9768">
        <f t="shared" si="719"/>
        <v>4.9990000000050827E-3</v>
      </c>
    </row>
    <row r="9769" spans="1:7" x14ac:dyDescent="0.35">
      <c r="A9769">
        <v>48.060766000000001</v>
      </c>
      <c r="B9769" t="s">
        <v>7319</v>
      </c>
      <c r="C9769" t="s">
        <v>7390</v>
      </c>
      <c r="D9769" t="str">
        <f>IFERROR(VLOOKUP(C9769,Elster!$A$5:$D$148,2,FALSE),"not in table")</f>
        <v xml:space="preserve">//   "ERWEITERUNGSTELEGRAMM"                            </v>
      </c>
      <c r="F9769">
        <f>HEX2DEC(C9769)</f>
        <v>250</v>
      </c>
      <c r="G9769">
        <f t="shared" si="719"/>
        <v>9.9999999747524271E-7</v>
      </c>
    </row>
    <row r="9770" spans="1:7" hidden="1" x14ac:dyDescent="0.35">
      <c r="A9770">
        <v>48.065764999999999</v>
      </c>
      <c r="B9770" t="s">
        <v>7317</v>
      </c>
      <c r="C9770">
        <v>1</v>
      </c>
      <c r="E9770" t="str">
        <f>IFERROR(VLOOKUP(C9770,Elster!$A$5:$D$148,2,FALSE),"not in table")</f>
        <v xml:space="preserve">   "FEHLERMELDUNG"                                    </v>
      </c>
      <c r="F9770">
        <f>HEX2DEC(C9770)</f>
        <v>1</v>
      </c>
      <c r="G9770">
        <f t="shared" si="719"/>
        <v>4.9989999999979773E-3</v>
      </c>
    </row>
    <row r="9771" spans="1:7" x14ac:dyDescent="0.35">
      <c r="A9771">
        <v>48.065764999999999</v>
      </c>
      <c r="B9771" t="s">
        <v>7319</v>
      </c>
      <c r="C9771">
        <v>1</v>
      </c>
      <c r="D9771" t="str">
        <f>IFERROR(VLOOKUP(C9771,Elster!$A$5:$D$148,2,FALSE),"not in table")</f>
        <v xml:space="preserve">   "FEHLERMELDUNG"                                    </v>
      </c>
      <c r="F9771">
        <f>HEX2DEC(C9771)</f>
        <v>1</v>
      </c>
      <c r="G9771">
        <f t="shared" si="719"/>
        <v>0</v>
      </c>
    </row>
    <row r="9772" spans="1:7" hidden="1" x14ac:dyDescent="0.35">
      <c r="A9772">
        <v>48.070765000000002</v>
      </c>
      <c r="B9772" t="s">
        <v>7317</v>
      </c>
      <c r="C9772">
        <v>20</v>
      </c>
      <c r="E9772" t="str">
        <f>IFERROR(VLOOKUP(C9772,Elster!$A$5:$D$148,2,FALSE),"not in table")</f>
        <v xml:space="preserve">   "MIN_TEMP_KESSEL"                                  </v>
      </c>
      <c r="F9772">
        <f>HEX2DEC(C9772)</f>
        <v>32</v>
      </c>
      <c r="G9772">
        <f t="shared" si="719"/>
        <v>5.000000000002558E-3</v>
      </c>
    </row>
    <row r="9773" spans="1:7" x14ac:dyDescent="0.35">
      <c r="A9773">
        <v>48.070765000000002</v>
      </c>
      <c r="B9773" t="s">
        <v>7319</v>
      </c>
      <c r="C9773">
        <v>20</v>
      </c>
      <c r="D9773" t="str">
        <f>IFERROR(VLOOKUP(C9773,Elster!$A$5:$D$148,2,FALSE),"not in table")</f>
        <v xml:space="preserve">   "MIN_TEMP_KESSEL"                                  </v>
      </c>
      <c r="F9773">
        <f t="shared" ref="F9773:F9774" si="721">HEX2DEC(C9773)</f>
        <v>32</v>
      </c>
      <c r="G9773">
        <f t="shared" si="719"/>
        <v>0</v>
      </c>
    </row>
    <row r="9774" spans="1:7" x14ac:dyDescent="0.35">
      <c r="A9774">
        <v>48.075764999999997</v>
      </c>
      <c r="B9774" t="s">
        <v>7319</v>
      </c>
      <c r="C9774">
        <v>8</v>
      </c>
      <c r="D9774" t="str">
        <f>IFERROR(VLOOKUP(C9774,Elster!$A$5:$D$148,2,FALSE),"not in table")</f>
        <v xml:space="preserve">   "RAUMSOLLTEMP_NACHT"                               </v>
      </c>
      <c r="F9774">
        <f t="shared" si="721"/>
        <v>8</v>
      </c>
      <c r="G9774">
        <f t="shared" si="719"/>
        <v>4.9999999999954525E-3</v>
      </c>
    </row>
    <row r="9775" spans="1:7" hidden="1" x14ac:dyDescent="0.35">
      <c r="A9775">
        <v>48.075791000000002</v>
      </c>
      <c r="B9775" t="s">
        <v>7317</v>
      </c>
      <c r="C9775">
        <v>8</v>
      </c>
      <c r="E9775" t="str">
        <f>IFERROR(VLOOKUP(C9775,Elster!$A$5:$D$148,2,FALSE),"not in table")</f>
        <v xml:space="preserve">   "RAUMSOLLTEMP_NACHT"                               </v>
      </c>
      <c r="F9775">
        <f>HEX2DEC(C9775)</f>
        <v>8</v>
      </c>
      <c r="G9775">
        <f t="shared" si="719"/>
        <v>2.6000000005410584E-5</v>
      </c>
    </row>
    <row r="9776" spans="1:7" x14ac:dyDescent="0.35">
      <c r="A9776">
        <v>48.080765</v>
      </c>
      <c r="B9776" t="s">
        <v>7319</v>
      </c>
      <c r="C9776">
        <v>0</v>
      </c>
      <c r="D9776" t="str">
        <f>IFERROR(VLOOKUP(C9776,Elster!$A$5:$D$148,2,FALSE),"not in table")</f>
        <v>not in table</v>
      </c>
      <c r="F9776">
        <f>HEX2DEC(C9776)</f>
        <v>0</v>
      </c>
      <c r="G9776">
        <f t="shared" si="719"/>
        <v>4.9739999999971474E-3</v>
      </c>
    </row>
    <row r="9777" spans="1:7" hidden="1" x14ac:dyDescent="0.35">
      <c r="A9777">
        <v>48.080790999999998</v>
      </c>
      <c r="B9777" t="s">
        <v>7317</v>
      </c>
      <c r="C9777">
        <v>0</v>
      </c>
      <c r="E9777" t="str">
        <f>IFERROR(VLOOKUP(C9777,Elster!$A$5:$D$148,2,FALSE),"not in table")</f>
        <v>not in table</v>
      </c>
      <c r="F9777">
        <f t="shared" ref="F9777:F9778" si="722">HEX2DEC(C9777)</f>
        <v>0</v>
      </c>
      <c r="G9777">
        <f t="shared" si="719"/>
        <v>2.5999999998305157E-5</v>
      </c>
    </row>
    <row r="9778" spans="1:7" hidden="1" x14ac:dyDescent="0.35">
      <c r="A9778">
        <v>48.085791</v>
      </c>
      <c r="B9778" t="s">
        <v>7317</v>
      </c>
      <c r="C9778">
        <v>1</v>
      </c>
      <c r="E9778" t="str">
        <f>IFERROR(VLOOKUP(C9778,Elster!$A$5:$D$148,2,FALSE),"not in table")</f>
        <v xml:space="preserve">   "FEHLERMELDUNG"                                    </v>
      </c>
      <c r="F9778">
        <f t="shared" si="722"/>
        <v>1</v>
      </c>
      <c r="G9778">
        <f t="shared" si="719"/>
        <v>5.000000000002558E-3</v>
      </c>
    </row>
    <row r="9779" spans="1:7" x14ac:dyDescent="0.35">
      <c r="A9779">
        <v>48.085791</v>
      </c>
      <c r="B9779" t="s">
        <v>7319</v>
      </c>
      <c r="C9779">
        <v>1</v>
      </c>
      <c r="D9779" t="str">
        <f>IFERROR(VLOOKUP(C9779,Elster!$A$5:$D$148,2,FALSE),"not in table")</f>
        <v xml:space="preserve">   "FEHLERMELDUNG"                                    </v>
      </c>
      <c r="F9779">
        <f>HEX2DEC(C9779)</f>
        <v>1</v>
      </c>
      <c r="G9779">
        <f t="shared" si="719"/>
        <v>0</v>
      </c>
    </row>
    <row r="9780" spans="1:7" hidden="1" x14ac:dyDescent="0.35">
      <c r="A9780">
        <v>48.090791000000003</v>
      </c>
      <c r="B9780" t="s">
        <v>7317</v>
      </c>
      <c r="C9780">
        <v>34</v>
      </c>
      <c r="E9780" t="str">
        <f>IFERROR(VLOOKUP(C9780,Elster!$A$5:$D$148,2,FALSE),"not in table")</f>
        <v xml:space="preserve">   "MIN_WASSERDRUCK"                                  </v>
      </c>
      <c r="F9780">
        <f>HEX2DEC(C9780)</f>
        <v>52</v>
      </c>
      <c r="G9780">
        <f t="shared" si="719"/>
        <v>5.000000000002558E-3</v>
      </c>
    </row>
    <row r="9781" spans="1:7" x14ac:dyDescent="0.35">
      <c r="A9781">
        <v>48.090791000000003</v>
      </c>
      <c r="B9781" t="s">
        <v>7319</v>
      </c>
      <c r="C9781">
        <v>34</v>
      </c>
      <c r="D9781" t="str">
        <f>IFERROR(VLOOKUP(C9781,Elster!$A$5:$D$148,2,FALSE),"not in table")</f>
        <v xml:space="preserve">   "MIN_WASSERDRUCK"                                  </v>
      </c>
      <c r="F9781">
        <f>HEX2DEC(C9781)</f>
        <v>52</v>
      </c>
      <c r="G9781">
        <f t="shared" si="719"/>
        <v>0</v>
      </c>
    </row>
    <row r="9782" spans="1:7" hidden="1" x14ac:dyDescent="0.35">
      <c r="A9782">
        <v>48.102066999999998</v>
      </c>
      <c r="B9782" t="s">
        <v>7317</v>
      </c>
      <c r="C9782">
        <v>3</v>
      </c>
      <c r="E9782" t="str">
        <f>IFERROR(VLOOKUP(C9782,Elster!$A$5:$D$148,2,FALSE),"not in table")</f>
        <v xml:space="preserve">   "SPEICHERSOLLTEMP"                                 </v>
      </c>
      <c r="F9782">
        <f t="shared" ref="F9782:F9794" si="723">HEX2DEC(C9782)</f>
        <v>3</v>
      </c>
      <c r="G9782">
        <f t="shared" si="719"/>
        <v>1.1275999999995179E-2</v>
      </c>
    </row>
    <row r="9783" spans="1:7" hidden="1" x14ac:dyDescent="0.35">
      <c r="A9783">
        <v>48.107041000000002</v>
      </c>
      <c r="B9783" t="s">
        <v>7317</v>
      </c>
      <c r="C9783">
        <v>0</v>
      </c>
      <c r="E9783" t="str">
        <f>IFERROR(VLOOKUP(C9783,Elster!$A$5:$D$148,2,FALSE),"not in table")</f>
        <v>not in table</v>
      </c>
      <c r="F9783">
        <f t="shared" si="723"/>
        <v>0</v>
      </c>
      <c r="G9783">
        <f t="shared" si="719"/>
        <v>4.9740000000042528E-3</v>
      </c>
    </row>
    <row r="9784" spans="1:7" hidden="1" x14ac:dyDescent="0.35">
      <c r="A9784">
        <v>48.111989000000001</v>
      </c>
      <c r="B9784" t="s">
        <v>7317</v>
      </c>
      <c r="C9784" t="s">
        <v>7378</v>
      </c>
      <c r="E9784" t="str">
        <f>IFERROR(VLOOKUP(C9784,Elster!$A$5:$D$148,2,FALSE),"not in table")</f>
        <v xml:space="preserve">   "SAMMLERISTTEMP"                                   </v>
      </c>
      <c r="F9784">
        <f t="shared" si="723"/>
        <v>13</v>
      </c>
      <c r="G9784">
        <f t="shared" si="719"/>
        <v>4.9479999999988422E-3</v>
      </c>
    </row>
    <row r="9785" spans="1:7" hidden="1" x14ac:dyDescent="0.35">
      <c r="A9785">
        <v>48.116962000000001</v>
      </c>
      <c r="B9785" t="s">
        <v>7317</v>
      </c>
      <c r="C9785">
        <v>2</v>
      </c>
      <c r="E9785" t="str">
        <f>IFERROR(VLOOKUP(C9785,Elster!$A$5:$D$148,2,FALSE),"not in table")</f>
        <v xml:space="preserve">   "KESSELSOLLTEMP"                                   </v>
      </c>
      <c r="F9785">
        <f t="shared" si="723"/>
        <v>2</v>
      </c>
      <c r="G9785">
        <f t="shared" si="719"/>
        <v>4.9729999999996721E-3</v>
      </c>
    </row>
    <row r="9786" spans="1:7" hidden="1" x14ac:dyDescent="0.35">
      <c r="A9786">
        <v>48.121935999999998</v>
      </c>
      <c r="B9786" t="s">
        <v>7317</v>
      </c>
      <c r="C9786">
        <v>0</v>
      </c>
      <c r="E9786" t="str">
        <f>IFERROR(VLOOKUP(C9786,Elster!$A$5:$D$148,2,FALSE),"not in table")</f>
        <v>not in table</v>
      </c>
      <c r="F9786">
        <f t="shared" si="723"/>
        <v>0</v>
      </c>
      <c r="G9786">
        <f t="shared" si="719"/>
        <v>4.9739999999971474E-3</v>
      </c>
    </row>
    <row r="9787" spans="1:7" hidden="1" x14ac:dyDescent="0.35">
      <c r="A9787">
        <v>48.126910000000002</v>
      </c>
      <c r="B9787" t="s">
        <v>7317</v>
      </c>
      <c r="C9787" t="s">
        <v>7390</v>
      </c>
      <c r="E9787" t="str">
        <f>IFERROR(VLOOKUP(C9787,Elster!$A$5:$D$148,2,FALSE),"not in table")</f>
        <v xml:space="preserve">//   "ERWEITERUNGSTELEGRAMM"                            </v>
      </c>
      <c r="F9787">
        <f t="shared" si="723"/>
        <v>250</v>
      </c>
      <c r="G9787">
        <f t="shared" si="719"/>
        <v>4.9740000000042528E-3</v>
      </c>
    </row>
    <row r="9788" spans="1:7" hidden="1" x14ac:dyDescent="0.35">
      <c r="A9788">
        <v>48.131858000000001</v>
      </c>
      <c r="B9788" t="s">
        <v>7317</v>
      </c>
      <c r="C9788">
        <v>1</v>
      </c>
      <c r="E9788" t="str">
        <f>IFERROR(VLOOKUP(C9788,Elster!$A$5:$D$148,2,FALSE),"not in table")</f>
        <v xml:space="preserve">   "FEHLERMELDUNG"                                    </v>
      </c>
      <c r="F9788">
        <f t="shared" si="723"/>
        <v>1</v>
      </c>
      <c r="G9788">
        <f t="shared" si="719"/>
        <v>4.9479999999988422E-3</v>
      </c>
    </row>
    <row r="9789" spans="1:7" hidden="1" x14ac:dyDescent="0.35">
      <c r="A9789">
        <v>48.136831999999998</v>
      </c>
      <c r="B9789" t="s">
        <v>7317</v>
      </c>
      <c r="C9789">
        <v>20</v>
      </c>
      <c r="E9789" t="str">
        <f>IFERROR(VLOOKUP(C9789,Elster!$A$5:$D$148,2,FALSE),"not in table")</f>
        <v xml:space="preserve">   "MIN_TEMP_KESSEL"                                  </v>
      </c>
      <c r="F9789">
        <f t="shared" si="723"/>
        <v>32</v>
      </c>
      <c r="G9789">
        <f t="shared" si="719"/>
        <v>4.9739999999971474E-3</v>
      </c>
    </row>
    <row r="9790" spans="1:7" hidden="1" x14ac:dyDescent="0.35">
      <c r="A9790">
        <v>48.141806000000003</v>
      </c>
      <c r="B9790" t="s">
        <v>7317</v>
      </c>
      <c r="C9790">
        <v>8</v>
      </c>
      <c r="E9790" t="str">
        <f>IFERROR(VLOOKUP(C9790,Elster!$A$5:$D$148,2,FALSE),"not in table")</f>
        <v xml:space="preserve">   "RAUMSOLLTEMP_NACHT"                               </v>
      </c>
      <c r="F9790">
        <f t="shared" si="723"/>
        <v>8</v>
      </c>
      <c r="G9790">
        <f t="shared" si="719"/>
        <v>4.9740000000042528E-3</v>
      </c>
    </row>
    <row r="9791" spans="1:7" hidden="1" x14ac:dyDescent="0.35">
      <c r="A9791">
        <v>48.14678</v>
      </c>
      <c r="B9791" t="s">
        <v>7317</v>
      </c>
      <c r="C9791">
        <v>0</v>
      </c>
      <c r="E9791" t="str">
        <f>IFERROR(VLOOKUP(C9791,Elster!$A$5:$D$148,2,FALSE),"not in table")</f>
        <v>not in table</v>
      </c>
      <c r="F9791">
        <f t="shared" si="723"/>
        <v>0</v>
      </c>
      <c r="G9791">
        <f t="shared" si="719"/>
        <v>4.9739999999971474E-3</v>
      </c>
    </row>
    <row r="9792" spans="1:7" hidden="1" x14ac:dyDescent="0.35">
      <c r="A9792">
        <v>48.151727000000001</v>
      </c>
      <c r="B9792" t="s">
        <v>7317</v>
      </c>
      <c r="C9792">
        <v>1</v>
      </c>
      <c r="E9792" t="str">
        <f>IFERROR(VLOOKUP(C9792,Elster!$A$5:$D$148,2,FALSE),"not in table")</f>
        <v xml:space="preserve">   "FEHLERMELDUNG"                                    </v>
      </c>
      <c r="F9792">
        <f t="shared" si="723"/>
        <v>1</v>
      </c>
      <c r="G9792">
        <f t="shared" si="719"/>
        <v>4.947000000001367E-3</v>
      </c>
    </row>
    <row r="9793" spans="1:7" hidden="1" x14ac:dyDescent="0.35">
      <c r="A9793">
        <v>48.156700999999998</v>
      </c>
      <c r="B9793" t="s">
        <v>7317</v>
      </c>
      <c r="C9793">
        <v>35</v>
      </c>
      <c r="E9793" t="str">
        <f>IFERROR(VLOOKUP(C9793,Elster!$A$5:$D$148,2,FALSE),"not in table")</f>
        <v xml:space="preserve">   "LEISTUNGSKORREKTUR"                               </v>
      </c>
      <c r="F9793">
        <f t="shared" si="723"/>
        <v>53</v>
      </c>
      <c r="G9793">
        <f t="shared" si="719"/>
        <v>4.9739999999971474E-3</v>
      </c>
    </row>
    <row r="9794" spans="1:7" hidden="1" x14ac:dyDescent="0.35">
      <c r="A9794">
        <v>48.263756999999998</v>
      </c>
      <c r="B9794" t="s">
        <v>7317</v>
      </c>
      <c r="C9794" t="s">
        <v>7378</v>
      </c>
      <c r="E9794" t="str">
        <f>IFERROR(VLOOKUP(C9794,Elster!$A$5:$D$148,2,FALSE),"not in table")</f>
        <v xml:space="preserve">   "SAMMLERISTTEMP"                                   </v>
      </c>
      <c r="F9794">
        <f t="shared" si="723"/>
        <v>13</v>
      </c>
      <c r="G9794">
        <f t="shared" si="719"/>
        <v>0.10705600000000004</v>
      </c>
    </row>
    <row r="9795" spans="1:7" x14ac:dyDescent="0.35">
      <c r="A9795">
        <v>48.263756999999998</v>
      </c>
      <c r="B9795" t="s">
        <v>7319</v>
      </c>
      <c r="C9795" t="s">
        <v>7378</v>
      </c>
      <c r="D9795" t="str">
        <f>IFERROR(VLOOKUP(C9795,Elster!$A$5:$D$148,2,FALSE),"not in table")</f>
        <v xml:space="preserve">   "SAMMLERISTTEMP"                                   </v>
      </c>
      <c r="F9795">
        <f>HEX2DEC(C9795)</f>
        <v>13</v>
      </c>
      <c r="G9795">
        <f t="shared" si="719"/>
        <v>0</v>
      </c>
    </row>
    <row r="9796" spans="1:7" hidden="1" x14ac:dyDescent="0.35">
      <c r="A9796">
        <v>48.268757000000001</v>
      </c>
      <c r="B9796" t="s">
        <v>7317</v>
      </c>
      <c r="C9796">
        <v>0</v>
      </c>
      <c r="E9796" t="str">
        <f>IFERROR(VLOOKUP(C9796,Elster!$A$5:$D$148,2,FALSE),"not in table")</f>
        <v>not in table</v>
      </c>
      <c r="F9796">
        <f>HEX2DEC(C9796)</f>
        <v>0</v>
      </c>
      <c r="G9796">
        <f t="shared" ref="G9796:G9859" si="724">A9796-A9795</f>
        <v>5.000000000002558E-3</v>
      </c>
    </row>
    <row r="9797" spans="1:7" x14ac:dyDescent="0.35">
      <c r="A9797">
        <v>48.268757000000001</v>
      </c>
      <c r="B9797" t="s">
        <v>7319</v>
      </c>
      <c r="C9797">
        <v>0</v>
      </c>
      <c r="D9797" t="str">
        <f>IFERROR(VLOOKUP(C9797,Elster!$A$5:$D$148,2,FALSE),"not in table")</f>
        <v>not in table</v>
      </c>
      <c r="F9797">
        <f t="shared" ref="F9797:F9798" si="725">HEX2DEC(C9797)</f>
        <v>0</v>
      </c>
      <c r="G9797">
        <f t="shared" si="724"/>
        <v>0</v>
      </c>
    </row>
    <row r="9798" spans="1:7" x14ac:dyDescent="0.35">
      <c r="A9798">
        <v>48.273757000000003</v>
      </c>
      <c r="B9798" t="s">
        <v>7319</v>
      </c>
      <c r="C9798">
        <v>0</v>
      </c>
      <c r="D9798" t="str">
        <f>IFERROR(VLOOKUP(C9798,Elster!$A$5:$D$148,2,FALSE),"not in table")</f>
        <v>not in table</v>
      </c>
      <c r="F9798">
        <f t="shared" si="725"/>
        <v>0</v>
      </c>
      <c r="G9798">
        <f t="shared" si="724"/>
        <v>5.000000000002558E-3</v>
      </c>
    </row>
    <row r="9799" spans="1:7" hidden="1" x14ac:dyDescent="0.35">
      <c r="A9799">
        <v>48.273783000000002</v>
      </c>
      <c r="B9799" t="s">
        <v>7317</v>
      </c>
      <c r="C9799">
        <v>0</v>
      </c>
      <c r="E9799" t="str">
        <f>IFERROR(VLOOKUP(C9799,Elster!$A$5:$D$148,2,FALSE),"not in table")</f>
        <v>not in table</v>
      </c>
      <c r="F9799">
        <f>HEX2DEC(C9799)</f>
        <v>0</v>
      </c>
      <c r="G9799">
        <f t="shared" si="724"/>
        <v>2.5999999998305157E-5</v>
      </c>
    </row>
    <row r="9800" spans="1:7" x14ac:dyDescent="0.35">
      <c r="A9800">
        <v>48.278756999999999</v>
      </c>
      <c r="B9800" t="s">
        <v>7319</v>
      </c>
      <c r="C9800">
        <v>1</v>
      </c>
      <c r="D9800" t="str">
        <f>IFERROR(VLOOKUP(C9800,Elster!$A$5:$D$148,2,FALSE),"not in table")</f>
        <v xml:space="preserve">   "FEHLERMELDUNG"                                    </v>
      </c>
      <c r="F9800">
        <f>HEX2DEC(C9800)</f>
        <v>1</v>
      </c>
      <c r="G9800">
        <f t="shared" si="724"/>
        <v>4.9739999999971474E-3</v>
      </c>
    </row>
    <row r="9801" spans="1:7" hidden="1" x14ac:dyDescent="0.35">
      <c r="A9801">
        <v>48.278782999999997</v>
      </c>
      <c r="B9801" t="s">
        <v>7317</v>
      </c>
      <c r="C9801">
        <v>1</v>
      </c>
      <c r="E9801" t="str">
        <f>IFERROR(VLOOKUP(C9801,Elster!$A$5:$D$148,2,FALSE),"not in table")</f>
        <v xml:space="preserve">   "FEHLERMELDUNG"                                    </v>
      </c>
      <c r="F9801">
        <f>HEX2DEC(C9801)</f>
        <v>1</v>
      </c>
      <c r="G9801">
        <f t="shared" si="724"/>
        <v>2.5999999998305157E-5</v>
      </c>
    </row>
    <row r="9802" spans="1:7" x14ac:dyDescent="0.35">
      <c r="A9802">
        <v>48.283757000000001</v>
      </c>
      <c r="B9802" t="s">
        <v>7319</v>
      </c>
      <c r="C9802">
        <v>0</v>
      </c>
      <c r="D9802" t="str">
        <f>IFERROR(VLOOKUP(C9802,Elster!$A$5:$D$148,2,FALSE),"not in table")</f>
        <v>not in table</v>
      </c>
      <c r="F9802">
        <f>HEX2DEC(C9802)</f>
        <v>0</v>
      </c>
      <c r="G9802">
        <f t="shared" si="724"/>
        <v>4.9740000000042528E-3</v>
      </c>
    </row>
    <row r="9803" spans="1:7" hidden="1" x14ac:dyDescent="0.35">
      <c r="A9803">
        <v>48.283783</v>
      </c>
      <c r="B9803" t="s">
        <v>7317</v>
      </c>
      <c r="C9803">
        <v>0</v>
      </c>
      <c r="E9803" t="str">
        <f>IFERROR(VLOOKUP(C9803,Elster!$A$5:$D$148,2,FALSE),"not in table")</f>
        <v>not in table</v>
      </c>
      <c r="F9803">
        <f t="shared" ref="F9803:F9804" si="726">HEX2DEC(C9803)</f>
        <v>0</v>
      </c>
      <c r="G9803">
        <f t="shared" si="724"/>
        <v>2.5999999998305157E-5</v>
      </c>
    </row>
    <row r="9804" spans="1:7" hidden="1" x14ac:dyDescent="0.35">
      <c r="A9804">
        <v>48.288781999999998</v>
      </c>
      <c r="B9804" t="s">
        <v>7317</v>
      </c>
      <c r="C9804" t="s">
        <v>7390</v>
      </c>
      <c r="E9804" t="str">
        <f>IFERROR(VLOOKUP(C9804,Elster!$A$5:$D$148,2,FALSE),"not in table")</f>
        <v xml:space="preserve">//   "ERWEITERUNGSTELEGRAMM"                            </v>
      </c>
      <c r="F9804">
        <f t="shared" si="726"/>
        <v>250</v>
      </c>
      <c r="G9804">
        <f t="shared" si="724"/>
        <v>4.9989999999979773E-3</v>
      </c>
    </row>
    <row r="9805" spans="1:7" x14ac:dyDescent="0.35">
      <c r="A9805">
        <v>48.288781999999998</v>
      </c>
      <c r="B9805" t="s">
        <v>7319</v>
      </c>
      <c r="C9805" t="s">
        <v>7390</v>
      </c>
      <c r="D9805" t="str">
        <f>IFERROR(VLOOKUP(C9805,Elster!$A$5:$D$148,2,FALSE),"not in table")</f>
        <v xml:space="preserve">//   "ERWEITERUNGSTELEGRAMM"                            </v>
      </c>
      <c r="F9805">
        <f>HEX2DEC(C9805)</f>
        <v>250</v>
      </c>
      <c r="G9805">
        <f t="shared" si="724"/>
        <v>0</v>
      </c>
    </row>
    <row r="9806" spans="1:7" hidden="1" x14ac:dyDescent="0.35">
      <c r="A9806">
        <v>48.293782</v>
      </c>
      <c r="B9806" t="s">
        <v>7317</v>
      </c>
      <c r="C9806" t="s">
        <v>7385</v>
      </c>
      <c r="E9806" t="str">
        <f>IFERROR(VLOOKUP(C9806,Elster!$A$5:$D$148,2,FALSE),"not in table")</f>
        <v xml:space="preserve">   "DATUM"                                            </v>
      </c>
      <c r="F9806">
        <f>HEX2DEC(C9806)</f>
        <v>10</v>
      </c>
      <c r="G9806">
        <f t="shared" si="724"/>
        <v>5.000000000002558E-3</v>
      </c>
    </row>
    <row r="9807" spans="1:7" x14ac:dyDescent="0.35">
      <c r="A9807">
        <v>48.293782</v>
      </c>
      <c r="B9807" t="s">
        <v>7319</v>
      </c>
      <c r="C9807" t="s">
        <v>7385</v>
      </c>
      <c r="D9807" t="str">
        <f>IFERROR(VLOOKUP(C9807,Elster!$A$5:$D$148,2,FALSE),"not in table")</f>
        <v xml:space="preserve">   "DATUM"                                            </v>
      </c>
      <c r="F9807">
        <f>HEX2DEC(C9807)</f>
        <v>10</v>
      </c>
      <c r="G9807">
        <f t="shared" si="724"/>
        <v>0</v>
      </c>
    </row>
    <row r="9808" spans="1:7" hidden="1" x14ac:dyDescent="0.35">
      <c r="A9808">
        <v>48.298782000000003</v>
      </c>
      <c r="B9808" t="s">
        <v>7317</v>
      </c>
      <c r="C9808">
        <v>26</v>
      </c>
      <c r="E9808" t="str">
        <f>IFERROR(VLOOKUP(C9808,Elster!$A$5:$D$148,2,FALSE),"not in table")</f>
        <v xml:space="preserve">   "SPERRZEIT"                                        </v>
      </c>
      <c r="F9808">
        <f>HEX2DEC(C9808)</f>
        <v>38</v>
      </c>
      <c r="G9808">
        <f t="shared" si="724"/>
        <v>5.000000000002558E-3</v>
      </c>
    </row>
    <row r="9809" spans="1:7" x14ac:dyDescent="0.35">
      <c r="A9809">
        <v>48.298782000000003</v>
      </c>
      <c r="B9809" t="s">
        <v>7319</v>
      </c>
      <c r="C9809">
        <v>26</v>
      </c>
      <c r="D9809" t="str">
        <f>IFERROR(VLOOKUP(C9809,Elster!$A$5:$D$148,2,FALSE),"not in table")</f>
        <v xml:space="preserve">   "SPERRZEIT"                                        </v>
      </c>
      <c r="F9809">
        <f>HEX2DEC(C9809)</f>
        <v>38</v>
      </c>
      <c r="G9809">
        <f t="shared" si="724"/>
        <v>0</v>
      </c>
    </row>
    <row r="9810" spans="1:7" hidden="1" x14ac:dyDescent="0.35">
      <c r="A9810">
        <v>48.303781999999998</v>
      </c>
      <c r="B9810" t="s">
        <v>7317</v>
      </c>
      <c r="C9810">
        <v>0</v>
      </c>
      <c r="E9810" t="str">
        <f>IFERROR(VLOOKUP(C9810,Elster!$A$5:$D$148,2,FALSE),"not in table")</f>
        <v>not in table</v>
      </c>
      <c r="F9810">
        <f>HEX2DEC(C9810)</f>
        <v>0</v>
      </c>
      <c r="G9810">
        <f t="shared" si="724"/>
        <v>4.9999999999954525E-3</v>
      </c>
    </row>
    <row r="9811" spans="1:7" x14ac:dyDescent="0.35">
      <c r="A9811">
        <v>48.303781999999998</v>
      </c>
      <c r="B9811" t="s">
        <v>7319</v>
      </c>
      <c r="C9811">
        <v>0</v>
      </c>
      <c r="D9811" t="str">
        <f>IFERROR(VLOOKUP(C9811,Elster!$A$5:$D$148,2,FALSE),"not in table")</f>
        <v>not in table</v>
      </c>
      <c r="F9811">
        <f>HEX2DEC(C9811)</f>
        <v>0</v>
      </c>
      <c r="G9811">
        <f t="shared" si="724"/>
        <v>0</v>
      </c>
    </row>
    <row r="9812" spans="1:7" hidden="1" x14ac:dyDescent="0.35">
      <c r="A9812">
        <v>48.308782000000001</v>
      </c>
      <c r="B9812" t="s">
        <v>7317</v>
      </c>
      <c r="C9812">
        <v>0</v>
      </c>
      <c r="E9812" t="str">
        <f>IFERROR(VLOOKUP(C9812,Elster!$A$5:$D$148,2,FALSE),"not in table")</f>
        <v>not in table</v>
      </c>
      <c r="F9812">
        <f>HEX2DEC(C9812)</f>
        <v>0</v>
      </c>
      <c r="G9812">
        <f t="shared" si="724"/>
        <v>5.000000000002558E-3</v>
      </c>
    </row>
    <row r="9813" spans="1:7" x14ac:dyDescent="0.35">
      <c r="A9813">
        <v>48.308782000000001</v>
      </c>
      <c r="B9813" t="s">
        <v>7319</v>
      </c>
      <c r="C9813">
        <v>0</v>
      </c>
      <c r="D9813" t="str">
        <f>IFERROR(VLOOKUP(C9813,Elster!$A$5:$D$148,2,FALSE),"not in table")</f>
        <v>not in table</v>
      </c>
      <c r="F9813">
        <f>HEX2DEC(C9813)</f>
        <v>0</v>
      </c>
      <c r="G9813">
        <f t="shared" si="724"/>
        <v>0</v>
      </c>
    </row>
    <row r="9814" spans="1:7" hidden="1" x14ac:dyDescent="0.35">
      <c r="A9814">
        <v>48.313782000000003</v>
      </c>
      <c r="B9814" t="s">
        <v>7317</v>
      </c>
      <c r="C9814">
        <v>1</v>
      </c>
      <c r="E9814" t="str">
        <f>IFERROR(VLOOKUP(C9814,Elster!$A$5:$D$148,2,FALSE),"not in table")</f>
        <v xml:space="preserve">   "FEHLERMELDUNG"                                    </v>
      </c>
      <c r="F9814">
        <f>HEX2DEC(C9814)</f>
        <v>1</v>
      </c>
      <c r="G9814">
        <f t="shared" si="724"/>
        <v>5.000000000002558E-3</v>
      </c>
    </row>
    <row r="9815" spans="1:7" x14ac:dyDescent="0.35">
      <c r="A9815">
        <v>48.313782000000003</v>
      </c>
      <c r="B9815" t="s">
        <v>7319</v>
      </c>
      <c r="C9815">
        <v>1</v>
      </c>
      <c r="D9815" t="str">
        <f>IFERROR(VLOOKUP(C9815,Elster!$A$5:$D$148,2,FALSE),"not in table")</f>
        <v xml:space="preserve">   "FEHLERMELDUNG"                                    </v>
      </c>
      <c r="F9815">
        <f>HEX2DEC(C9815)</f>
        <v>1</v>
      </c>
      <c r="G9815">
        <f t="shared" si="724"/>
        <v>0</v>
      </c>
    </row>
    <row r="9816" spans="1:7" hidden="1" x14ac:dyDescent="0.35">
      <c r="A9816">
        <v>48.318781999999999</v>
      </c>
      <c r="B9816" t="s">
        <v>7317</v>
      </c>
      <c r="C9816">
        <v>38</v>
      </c>
      <c r="E9816" t="str">
        <f>IFERROR(VLOOKUP(C9816,Elster!$A$5:$D$148,2,FALSE),"not in table")</f>
        <v>not in table</v>
      </c>
      <c r="F9816">
        <f>HEX2DEC(C9816)</f>
        <v>56</v>
      </c>
      <c r="G9816">
        <f t="shared" si="724"/>
        <v>4.9999999999954525E-3</v>
      </c>
    </row>
    <row r="9817" spans="1:7" x14ac:dyDescent="0.35">
      <c r="A9817">
        <v>48.318781999999999</v>
      </c>
      <c r="B9817" t="s">
        <v>7319</v>
      </c>
      <c r="C9817">
        <v>38</v>
      </c>
      <c r="D9817" t="str">
        <f>IFERROR(VLOOKUP(C9817,Elster!$A$5:$D$148,2,FALSE),"not in table")</f>
        <v>not in table</v>
      </c>
      <c r="F9817">
        <f>HEX2DEC(C9817)</f>
        <v>56</v>
      </c>
      <c r="G9817">
        <f t="shared" si="724"/>
        <v>0</v>
      </c>
    </row>
    <row r="9818" spans="1:7" hidden="1" x14ac:dyDescent="0.35">
      <c r="A9818">
        <v>49.400013999999999</v>
      </c>
      <c r="B9818" t="s">
        <v>7317</v>
      </c>
      <c r="C9818" t="s">
        <v>7378</v>
      </c>
      <c r="E9818" t="str">
        <f>IFERROR(VLOOKUP(C9818,Elster!$A$5:$D$148,2,FALSE),"not in table")</f>
        <v xml:space="preserve">   "SAMMLERISTTEMP"                                   </v>
      </c>
      <c r="F9818">
        <f>HEX2DEC(C9818)</f>
        <v>13</v>
      </c>
      <c r="G9818">
        <f t="shared" si="724"/>
        <v>1.081232</v>
      </c>
    </row>
    <row r="9819" spans="1:7" x14ac:dyDescent="0.35">
      <c r="A9819">
        <v>49.400013999999999</v>
      </c>
      <c r="B9819" t="s">
        <v>7319</v>
      </c>
      <c r="C9819" t="s">
        <v>7378</v>
      </c>
      <c r="D9819" t="str">
        <f>IFERROR(VLOOKUP(C9819,Elster!$A$5:$D$148,2,FALSE),"not in table")</f>
        <v xml:space="preserve">   "SAMMLERISTTEMP"                                   </v>
      </c>
      <c r="F9819">
        <f>HEX2DEC(C9819)</f>
        <v>13</v>
      </c>
      <c r="G9819">
        <f t="shared" si="724"/>
        <v>0</v>
      </c>
    </row>
    <row r="9820" spans="1:7" hidden="1" x14ac:dyDescent="0.35">
      <c r="A9820">
        <v>49.405014000000001</v>
      </c>
      <c r="B9820" t="s">
        <v>7317</v>
      </c>
      <c r="C9820">
        <v>0</v>
      </c>
      <c r="E9820" t="str">
        <f>IFERROR(VLOOKUP(C9820,Elster!$A$5:$D$148,2,FALSE),"not in table")</f>
        <v>not in table</v>
      </c>
      <c r="F9820">
        <f>HEX2DEC(C9820)</f>
        <v>0</v>
      </c>
      <c r="G9820">
        <f t="shared" si="724"/>
        <v>5.000000000002558E-3</v>
      </c>
    </row>
    <row r="9821" spans="1:7" x14ac:dyDescent="0.35">
      <c r="A9821">
        <v>49.405014000000001</v>
      </c>
      <c r="B9821" t="s">
        <v>7319</v>
      </c>
      <c r="C9821">
        <v>0</v>
      </c>
      <c r="D9821" t="str">
        <f>IFERROR(VLOOKUP(C9821,Elster!$A$5:$D$148,2,FALSE),"not in table")</f>
        <v>not in table</v>
      </c>
      <c r="F9821">
        <f>HEX2DEC(C9821)</f>
        <v>0</v>
      </c>
      <c r="G9821">
        <f t="shared" si="724"/>
        <v>0</v>
      </c>
    </row>
    <row r="9822" spans="1:7" hidden="1" x14ac:dyDescent="0.35">
      <c r="A9822">
        <v>49.410012999999999</v>
      </c>
      <c r="B9822" t="s">
        <v>7317</v>
      </c>
      <c r="C9822">
        <v>9</v>
      </c>
      <c r="E9822" t="str">
        <f>IFERROR(VLOOKUP(C9822,Elster!$A$5:$D$148,2,FALSE),"not in table")</f>
        <v xml:space="preserve">   "UHRZEIT"                                          </v>
      </c>
      <c r="F9822">
        <f>HEX2DEC(C9822)</f>
        <v>9</v>
      </c>
      <c r="G9822">
        <f t="shared" si="724"/>
        <v>4.9989999999979773E-3</v>
      </c>
    </row>
    <row r="9823" spans="1:7" x14ac:dyDescent="0.35">
      <c r="A9823">
        <v>49.410013999999997</v>
      </c>
      <c r="B9823" t="s">
        <v>7319</v>
      </c>
      <c r="C9823">
        <v>9</v>
      </c>
      <c r="D9823" t="str">
        <f>IFERROR(VLOOKUP(C9823,Elster!$A$5:$D$148,2,FALSE),"not in table")</f>
        <v xml:space="preserve">   "UHRZEIT"                                          </v>
      </c>
      <c r="F9823">
        <f>HEX2DEC(C9823)</f>
        <v>9</v>
      </c>
      <c r="G9823">
        <f t="shared" si="724"/>
        <v>9.9999999747524271E-7</v>
      </c>
    </row>
    <row r="9824" spans="1:7" hidden="1" x14ac:dyDescent="0.35">
      <c r="A9824">
        <v>49.415013000000002</v>
      </c>
      <c r="B9824" t="s">
        <v>7317</v>
      </c>
      <c r="C9824">
        <v>1</v>
      </c>
      <c r="E9824" t="str">
        <f>IFERROR(VLOOKUP(C9824,Elster!$A$5:$D$148,2,FALSE),"not in table")</f>
        <v xml:space="preserve">   "FEHLERMELDUNG"                                    </v>
      </c>
      <c r="F9824">
        <f>HEX2DEC(C9824)</f>
        <v>1</v>
      </c>
      <c r="G9824">
        <f t="shared" si="724"/>
        <v>4.9990000000050827E-3</v>
      </c>
    </row>
    <row r="9825" spans="1:7" x14ac:dyDescent="0.35">
      <c r="A9825">
        <v>49.415013000000002</v>
      </c>
      <c r="B9825" t="s">
        <v>7319</v>
      </c>
      <c r="C9825">
        <v>1</v>
      </c>
      <c r="D9825" t="str">
        <f>IFERROR(VLOOKUP(C9825,Elster!$A$5:$D$148,2,FALSE),"not in table")</f>
        <v xml:space="preserve">   "FEHLERMELDUNG"                                    </v>
      </c>
      <c r="F9825">
        <f>HEX2DEC(C9825)</f>
        <v>1</v>
      </c>
      <c r="G9825">
        <f t="shared" si="724"/>
        <v>0</v>
      </c>
    </row>
    <row r="9826" spans="1:7" hidden="1" x14ac:dyDescent="0.35">
      <c r="A9826">
        <v>49.420012999999997</v>
      </c>
      <c r="B9826" t="s">
        <v>7317</v>
      </c>
      <c r="C9826">
        <v>0</v>
      </c>
      <c r="E9826" t="str">
        <f>IFERROR(VLOOKUP(C9826,Elster!$A$5:$D$148,2,FALSE),"not in table")</f>
        <v>not in table</v>
      </c>
      <c r="F9826">
        <f>HEX2DEC(C9826)</f>
        <v>0</v>
      </c>
      <c r="G9826">
        <f t="shared" si="724"/>
        <v>4.9999999999954525E-3</v>
      </c>
    </row>
    <row r="9827" spans="1:7" x14ac:dyDescent="0.35">
      <c r="A9827">
        <v>49.420012999999997</v>
      </c>
      <c r="B9827" t="s">
        <v>7319</v>
      </c>
      <c r="C9827">
        <v>0</v>
      </c>
      <c r="D9827" t="str">
        <f>IFERROR(VLOOKUP(C9827,Elster!$A$5:$D$148,2,FALSE),"not in table")</f>
        <v>not in table</v>
      </c>
      <c r="F9827">
        <f>HEX2DEC(C9827)</f>
        <v>0</v>
      </c>
      <c r="G9827">
        <f t="shared" si="724"/>
        <v>0</v>
      </c>
    </row>
    <row r="9828" spans="1:7" hidden="1" x14ac:dyDescent="0.35">
      <c r="A9828">
        <v>49.425013</v>
      </c>
      <c r="B9828" t="s">
        <v>7317</v>
      </c>
      <c r="C9828">
        <v>1</v>
      </c>
      <c r="E9828" t="str">
        <f>IFERROR(VLOOKUP(C9828,Elster!$A$5:$D$148,2,FALSE),"not in table")</f>
        <v xml:space="preserve">   "FEHLERMELDUNG"                                    </v>
      </c>
      <c r="F9828">
        <f>HEX2DEC(C9828)</f>
        <v>1</v>
      </c>
      <c r="G9828">
        <f t="shared" si="724"/>
        <v>5.000000000002558E-3</v>
      </c>
    </row>
    <row r="9829" spans="1:7" x14ac:dyDescent="0.35">
      <c r="A9829">
        <v>49.425013</v>
      </c>
      <c r="B9829" t="s">
        <v>7319</v>
      </c>
      <c r="C9829">
        <v>1</v>
      </c>
      <c r="D9829" t="str">
        <f>IFERROR(VLOOKUP(C9829,Elster!$A$5:$D$148,2,FALSE),"not in table")</f>
        <v xml:space="preserve">   "FEHLERMELDUNG"                                    </v>
      </c>
      <c r="F9829">
        <f>HEX2DEC(C9829)</f>
        <v>1</v>
      </c>
      <c r="G9829">
        <f t="shared" si="724"/>
        <v>0</v>
      </c>
    </row>
    <row r="9830" spans="1:7" hidden="1" x14ac:dyDescent="0.35">
      <c r="A9830">
        <v>49.430013000000002</v>
      </c>
      <c r="B9830" t="s">
        <v>7317</v>
      </c>
      <c r="C9830" t="s">
        <v>7393</v>
      </c>
      <c r="E9830" t="str">
        <f>IFERROR(VLOOKUP(C9830,Elster!$A$5:$D$148,2,FALSE),"not in table")</f>
        <v xml:space="preserve">   "UNGUELTIG"                                        </v>
      </c>
      <c r="F9830">
        <f>HEX2DEC(C9830)</f>
        <v>255</v>
      </c>
      <c r="G9830">
        <f t="shared" si="724"/>
        <v>5.000000000002558E-3</v>
      </c>
    </row>
    <row r="9831" spans="1:7" x14ac:dyDescent="0.35">
      <c r="A9831">
        <v>49.430013000000002</v>
      </c>
      <c r="B9831" t="s">
        <v>7319</v>
      </c>
      <c r="C9831" t="s">
        <v>7393</v>
      </c>
      <c r="D9831" t="str">
        <f>IFERROR(VLOOKUP(C9831,Elster!$A$5:$D$148,2,FALSE),"not in table")</f>
        <v xml:space="preserve">   "UNGUELTIG"                                        </v>
      </c>
      <c r="F9831">
        <f t="shared" ref="F9831:F9832" si="727">HEX2DEC(C9831)</f>
        <v>255</v>
      </c>
      <c r="G9831">
        <f t="shared" si="724"/>
        <v>0</v>
      </c>
    </row>
    <row r="9832" spans="1:7" x14ac:dyDescent="0.35">
      <c r="A9832">
        <v>49.435012999999998</v>
      </c>
      <c r="B9832" t="s">
        <v>7319</v>
      </c>
      <c r="C9832">
        <v>0</v>
      </c>
      <c r="D9832" t="str">
        <f>IFERROR(VLOOKUP(C9832,Elster!$A$5:$D$148,2,FALSE),"not in table")</f>
        <v>not in table</v>
      </c>
      <c r="F9832">
        <f t="shared" si="727"/>
        <v>0</v>
      </c>
      <c r="G9832">
        <f t="shared" si="724"/>
        <v>4.9999999999954525E-3</v>
      </c>
    </row>
    <row r="9833" spans="1:7" hidden="1" x14ac:dyDescent="0.35">
      <c r="A9833">
        <v>49.435039000000003</v>
      </c>
      <c r="B9833" t="s">
        <v>7317</v>
      </c>
      <c r="C9833">
        <v>0</v>
      </c>
      <c r="E9833" t="str">
        <f>IFERROR(VLOOKUP(C9833,Elster!$A$5:$D$148,2,FALSE),"not in table")</f>
        <v>not in table</v>
      </c>
      <c r="F9833">
        <f>HEX2DEC(C9833)</f>
        <v>0</v>
      </c>
      <c r="G9833">
        <f t="shared" si="724"/>
        <v>2.6000000005410584E-5</v>
      </c>
    </row>
    <row r="9834" spans="1:7" x14ac:dyDescent="0.35">
      <c r="A9834">
        <v>49.440013</v>
      </c>
      <c r="B9834" t="s">
        <v>7319</v>
      </c>
      <c r="C9834">
        <v>0</v>
      </c>
      <c r="D9834" t="str">
        <f>IFERROR(VLOOKUP(C9834,Elster!$A$5:$D$148,2,FALSE),"not in table")</f>
        <v>not in table</v>
      </c>
      <c r="F9834">
        <f>HEX2DEC(C9834)</f>
        <v>0</v>
      </c>
      <c r="G9834">
        <f t="shared" si="724"/>
        <v>4.9739999999971474E-3</v>
      </c>
    </row>
    <row r="9835" spans="1:7" hidden="1" x14ac:dyDescent="0.35">
      <c r="A9835">
        <v>49.440038999999999</v>
      </c>
      <c r="B9835" t="s">
        <v>7317</v>
      </c>
      <c r="C9835">
        <v>0</v>
      </c>
      <c r="E9835" t="str">
        <f>IFERROR(VLOOKUP(C9835,Elster!$A$5:$D$148,2,FALSE),"not in table")</f>
        <v>not in table</v>
      </c>
      <c r="F9835">
        <f>HEX2DEC(C9835)</f>
        <v>0</v>
      </c>
      <c r="G9835">
        <f t="shared" si="724"/>
        <v>2.5999999998305157E-5</v>
      </c>
    </row>
    <row r="9836" spans="1:7" x14ac:dyDescent="0.35">
      <c r="A9836">
        <v>49.445013000000003</v>
      </c>
      <c r="B9836" t="s">
        <v>7319</v>
      </c>
      <c r="C9836">
        <v>0</v>
      </c>
      <c r="D9836" t="str">
        <f>IFERROR(VLOOKUP(C9836,Elster!$A$5:$D$148,2,FALSE),"not in table")</f>
        <v>not in table</v>
      </c>
      <c r="F9836">
        <f>HEX2DEC(C9836)</f>
        <v>0</v>
      </c>
      <c r="G9836">
        <f t="shared" si="724"/>
        <v>4.9740000000042528E-3</v>
      </c>
    </row>
    <row r="9837" spans="1:7" hidden="1" x14ac:dyDescent="0.35">
      <c r="A9837">
        <v>49.445039000000001</v>
      </c>
      <c r="B9837" t="s">
        <v>7317</v>
      </c>
      <c r="C9837">
        <v>0</v>
      </c>
      <c r="E9837" t="str">
        <f>IFERROR(VLOOKUP(C9837,Elster!$A$5:$D$148,2,FALSE),"not in table")</f>
        <v>not in table</v>
      </c>
      <c r="F9837">
        <f t="shared" ref="F9837:F9838" si="728">HEX2DEC(C9837)</f>
        <v>0</v>
      </c>
      <c r="G9837">
        <f t="shared" si="724"/>
        <v>2.5999999998305157E-5</v>
      </c>
    </row>
    <row r="9838" spans="1:7" hidden="1" x14ac:dyDescent="0.35">
      <c r="A9838">
        <v>49.450038999999997</v>
      </c>
      <c r="B9838" t="s">
        <v>7317</v>
      </c>
      <c r="C9838">
        <v>1</v>
      </c>
      <c r="E9838" t="str">
        <f>IFERROR(VLOOKUP(C9838,Elster!$A$5:$D$148,2,FALSE),"not in table")</f>
        <v xml:space="preserve">   "FEHLERMELDUNG"                                    </v>
      </c>
      <c r="F9838">
        <f t="shared" si="728"/>
        <v>1</v>
      </c>
      <c r="G9838">
        <f t="shared" si="724"/>
        <v>4.9999999999954525E-3</v>
      </c>
    </row>
    <row r="9839" spans="1:7" x14ac:dyDescent="0.35">
      <c r="A9839">
        <v>49.450038999999997</v>
      </c>
      <c r="B9839" t="s">
        <v>7319</v>
      </c>
      <c r="C9839">
        <v>1</v>
      </c>
      <c r="D9839" t="str">
        <f>IFERROR(VLOOKUP(C9839,Elster!$A$5:$D$148,2,FALSE),"not in table")</f>
        <v xml:space="preserve">   "FEHLERMELDUNG"                                    </v>
      </c>
      <c r="F9839">
        <f>HEX2DEC(C9839)</f>
        <v>1</v>
      </c>
      <c r="G9839">
        <f t="shared" si="724"/>
        <v>0</v>
      </c>
    </row>
    <row r="9840" spans="1:7" hidden="1" x14ac:dyDescent="0.35">
      <c r="A9840">
        <v>49.455038999999999</v>
      </c>
      <c r="B9840" t="s">
        <v>7317</v>
      </c>
      <c r="C9840">
        <v>17</v>
      </c>
      <c r="E9840" t="str">
        <f>IFERROR(VLOOKUP(C9840,Elster!$A$5:$D$148,2,FALSE),"not in table")</f>
        <v xml:space="preserve">   "SPEICHER_UNTEN_TEMP"                              </v>
      </c>
      <c r="F9840">
        <f>HEX2DEC(C9840)</f>
        <v>23</v>
      </c>
      <c r="G9840">
        <f t="shared" si="724"/>
        <v>5.000000000002558E-3</v>
      </c>
    </row>
    <row r="9841" spans="1:7" x14ac:dyDescent="0.35">
      <c r="A9841">
        <v>49.455038999999999</v>
      </c>
      <c r="B9841" t="s">
        <v>7319</v>
      </c>
      <c r="C9841">
        <v>17</v>
      </c>
      <c r="D9841" t="str">
        <f>IFERROR(VLOOKUP(C9841,Elster!$A$5:$D$148,2,FALSE),"not in table")</f>
        <v xml:space="preserve">   "SPEICHER_UNTEN_TEMP"                              </v>
      </c>
      <c r="F9841">
        <f>HEX2DEC(C9841)</f>
        <v>23</v>
      </c>
      <c r="G9841">
        <f t="shared" si="724"/>
        <v>0</v>
      </c>
    </row>
    <row r="9842" spans="1:7" hidden="1" x14ac:dyDescent="0.35">
      <c r="A9842">
        <v>49.468345999999997</v>
      </c>
      <c r="B9842" t="s">
        <v>7317</v>
      </c>
      <c r="C9842">
        <v>9</v>
      </c>
      <c r="E9842" t="str">
        <f>IFERROR(VLOOKUP(C9842,Elster!$A$5:$D$148,2,FALSE),"not in table")</f>
        <v xml:space="preserve">   "UHRZEIT"                                          </v>
      </c>
      <c r="F9842">
        <f t="shared" ref="F9842:F9854" si="729">HEX2DEC(C9842)</f>
        <v>9</v>
      </c>
      <c r="G9842">
        <f t="shared" si="724"/>
        <v>1.3306999999997515E-2</v>
      </c>
    </row>
    <row r="9843" spans="1:7" hidden="1" x14ac:dyDescent="0.35">
      <c r="A9843">
        <v>49.473320000000001</v>
      </c>
      <c r="B9843" t="s">
        <v>7317</v>
      </c>
      <c r="C9843">
        <v>0</v>
      </c>
      <c r="E9843" t="str">
        <f>IFERROR(VLOOKUP(C9843,Elster!$A$5:$D$148,2,FALSE),"not in table")</f>
        <v>not in table</v>
      </c>
      <c r="F9843">
        <f t="shared" si="729"/>
        <v>0</v>
      </c>
      <c r="G9843">
        <f t="shared" si="724"/>
        <v>4.9740000000042528E-3</v>
      </c>
    </row>
    <row r="9844" spans="1:7" hidden="1" x14ac:dyDescent="0.35">
      <c r="A9844">
        <v>49.478293999999998</v>
      </c>
      <c r="B9844" t="s">
        <v>7317</v>
      </c>
      <c r="C9844" t="s">
        <v>7378</v>
      </c>
      <c r="E9844" t="str">
        <f>IFERROR(VLOOKUP(C9844,Elster!$A$5:$D$148,2,FALSE),"not in table")</f>
        <v xml:space="preserve">   "SAMMLERISTTEMP"                                   </v>
      </c>
      <c r="F9844">
        <f t="shared" si="729"/>
        <v>13</v>
      </c>
      <c r="G9844">
        <f t="shared" si="724"/>
        <v>4.9739999999971474E-3</v>
      </c>
    </row>
    <row r="9845" spans="1:7" hidden="1" x14ac:dyDescent="0.35">
      <c r="A9845">
        <v>49.483266999999998</v>
      </c>
      <c r="B9845" t="s">
        <v>7317</v>
      </c>
      <c r="C9845">
        <v>2</v>
      </c>
      <c r="E9845" t="str">
        <f>IFERROR(VLOOKUP(C9845,Elster!$A$5:$D$148,2,FALSE),"not in table")</f>
        <v xml:space="preserve">   "KESSELSOLLTEMP"                                   </v>
      </c>
      <c r="F9845">
        <f t="shared" si="729"/>
        <v>2</v>
      </c>
      <c r="G9845">
        <f t="shared" si="724"/>
        <v>4.9729999999996721E-3</v>
      </c>
    </row>
    <row r="9846" spans="1:7" hidden="1" x14ac:dyDescent="0.35">
      <c r="A9846">
        <v>49.488214999999997</v>
      </c>
      <c r="B9846" t="s">
        <v>7317</v>
      </c>
      <c r="C9846">
        <v>0</v>
      </c>
      <c r="E9846" t="str">
        <f>IFERROR(VLOOKUP(C9846,Elster!$A$5:$D$148,2,FALSE),"not in table")</f>
        <v>not in table</v>
      </c>
      <c r="F9846">
        <f t="shared" si="729"/>
        <v>0</v>
      </c>
      <c r="G9846">
        <f t="shared" si="724"/>
        <v>4.9479999999988422E-3</v>
      </c>
    </row>
    <row r="9847" spans="1:7" hidden="1" x14ac:dyDescent="0.35">
      <c r="A9847">
        <v>49.493189000000001</v>
      </c>
      <c r="B9847" t="s">
        <v>7317</v>
      </c>
      <c r="C9847">
        <v>1</v>
      </c>
      <c r="E9847" t="str">
        <f>IFERROR(VLOOKUP(C9847,Elster!$A$5:$D$148,2,FALSE),"not in table")</f>
        <v xml:space="preserve">   "FEHLERMELDUNG"                                    </v>
      </c>
      <c r="F9847">
        <f t="shared" si="729"/>
        <v>1</v>
      </c>
      <c r="G9847">
        <f t="shared" si="724"/>
        <v>4.9740000000042528E-3</v>
      </c>
    </row>
    <row r="9848" spans="1:7" hidden="1" x14ac:dyDescent="0.35">
      <c r="A9848">
        <v>49.498162999999998</v>
      </c>
      <c r="B9848" t="s">
        <v>7317</v>
      </c>
      <c r="C9848">
        <v>0</v>
      </c>
      <c r="E9848" t="str">
        <f>IFERROR(VLOOKUP(C9848,Elster!$A$5:$D$148,2,FALSE),"not in table")</f>
        <v>not in table</v>
      </c>
      <c r="F9848">
        <f t="shared" si="729"/>
        <v>0</v>
      </c>
      <c r="G9848">
        <f t="shared" si="724"/>
        <v>4.9739999999971474E-3</v>
      </c>
    </row>
    <row r="9849" spans="1:7" hidden="1" x14ac:dyDescent="0.35">
      <c r="A9849">
        <v>49.503137000000002</v>
      </c>
      <c r="B9849" t="s">
        <v>7317</v>
      </c>
      <c r="C9849">
        <v>45</v>
      </c>
      <c r="E9849" t="str">
        <f>IFERROR(VLOOKUP(C9849,Elster!$A$5:$D$148,2,FALSE),"not in table")</f>
        <v>not in table</v>
      </c>
      <c r="F9849">
        <f t="shared" si="729"/>
        <v>69</v>
      </c>
      <c r="G9849">
        <f t="shared" si="724"/>
        <v>4.9740000000042528E-3</v>
      </c>
    </row>
    <row r="9850" spans="1:7" hidden="1" x14ac:dyDescent="0.35">
      <c r="A9850">
        <v>49.508085000000001</v>
      </c>
      <c r="B9850" t="s">
        <v>7317</v>
      </c>
      <c r="C9850">
        <v>0</v>
      </c>
      <c r="E9850" t="str">
        <f>IFERROR(VLOOKUP(C9850,Elster!$A$5:$D$148,2,FALSE),"not in table")</f>
        <v>not in table</v>
      </c>
      <c r="F9850">
        <f t="shared" si="729"/>
        <v>0</v>
      </c>
      <c r="G9850">
        <f t="shared" si="724"/>
        <v>4.9479999999988422E-3</v>
      </c>
    </row>
    <row r="9851" spans="1:7" hidden="1" x14ac:dyDescent="0.35">
      <c r="A9851">
        <v>49.513058999999998</v>
      </c>
      <c r="B9851" t="s">
        <v>7317</v>
      </c>
      <c r="C9851">
        <v>0</v>
      </c>
      <c r="E9851" t="str">
        <f>IFERROR(VLOOKUP(C9851,Elster!$A$5:$D$148,2,FALSE),"not in table")</f>
        <v>not in table</v>
      </c>
      <c r="F9851">
        <f t="shared" si="729"/>
        <v>0</v>
      </c>
      <c r="G9851">
        <f t="shared" si="724"/>
        <v>4.9739999999971474E-3</v>
      </c>
    </row>
    <row r="9852" spans="1:7" hidden="1" x14ac:dyDescent="0.35">
      <c r="A9852">
        <v>49.518031999999998</v>
      </c>
      <c r="B9852" t="s">
        <v>7317</v>
      </c>
      <c r="C9852">
        <v>0</v>
      </c>
      <c r="E9852" t="str">
        <f>IFERROR(VLOOKUP(C9852,Elster!$A$5:$D$148,2,FALSE),"not in table")</f>
        <v>not in table</v>
      </c>
      <c r="F9852">
        <f t="shared" si="729"/>
        <v>0</v>
      </c>
      <c r="G9852">
        <f t="shared" si="724"/>
        <v>4.9729999999996721E-3</v>
      </c>
    </row>
    <row r="9853" spans="1:7" hidden="1" x14ac:dyDescent="0.35">
      <c r="A9853">
        <v>49.523006000000002</v>
      </c>
      <c r="B9853" t="s">
        <v>7317</v>
      </c>
      <c r="C9853" t="s">
        <v>7394</v>
      </c>
      <c r="E9853" t="str">
        <f>IFERROR(VLOOKUP(C9853,Elster!$A$5:$D$148,2,FALSE),"not in table")</f>
        <v xml:space="preserve">   "TEILVORRANG_WW"                                   </v>
      </c>
      <c r="F9853">
        <f t="shared" si="729"/>
        <v>94</v>
      </c>
      <c r="G9853">
        <f t="shared" si="724"/>
        <v>4.9740000000042528E-3</v>
      </c>
    </row>
    <row r="9854" spans="1:7" hidden="1" x14ac:dyDescent="0.35">
      <c r="A9854">
        <v>49.640529999999998</v>
      </c>
      <c r="B9854" t="s">
        <v>7317</v>
      </c>
      <c r="C9854" t="s">
        <v>7378</v>
      </c>
      <c r="E9854" t="str">
        <f>IFERROR(VLOOKUP(C9854,Elster!$A$5:$D$148,2,FALSE),"not in table")</f>
        <v xml:space="preserve">   "SAMMLERISTTEMP"                                   </v>
      </c>
      <c r="F9854">
        <f t="shared" si="729"/>
        <v>13</v>
      </c>
      <c r="G9854">
        <f t="shared" si="724"/>
        <v>0.11752399999999597</v>
      </c>
    </row>
    <row r="9855" spans="1:7" x14ac:dyDescent="0.35">
      <c r="A9855">
        <v>49.640529999999998</v>
      </c>
      <c r="B9855" t="s">
        <v>7319</v>
      </c>
      <c r="C9855" t="s">
        <v>7378</v>
      </c>
      <c r="D9855" t="str">
        <f>IFERROR(VLOOKUP(C9855,Elster!$A$5:$D$148,2,FALSE),"not in table")</f>
        <v xml:space="preserve">   "SAMMLERISTTEMP"                                   </v>
      </c>
      <c r="F9855">
        <f>HEX2DEC(C9855)</f>
        <v>13</v>
      </c>
      <c r="G9855">
        <f t="shared" si="724"/>
        <v>0</v>
      </c>
    </row>
    <row r="9856" spans="1:7" hidden="1" x14ac:dyDescent="0.35">
      <c r="A9856">
        <v>49.645530000000001</v>
      </c>
      <c r="B9856" t="s">
        <v>7317</v>
      </c>
      <c r="C9856">
        <v>0</v>
      </c>
      <c r="E9856" t="str">
        <f>IFERROR(VLOOKUP(C9856,Elster!$A$5:$D$148,2,FALSE),"not in table")</f>
        <v>not in table</v>
      </c>
      <c r="F9856">
        <f>HEX2DEC(C9856)</f>
        <v>0</v>
      </c>
      <c r="G9856">
        <f t="shared" si="724"/>
        <v>5.000000000002558E-3</v>
      </c>
    </row>
    <row r="9857" spans="1:7" x14ac:dyDescent="0.35">
      <c r="A9857">
        <v>49.645530000000001</v>
      </c>
      <c r="B9857" t="s">
        <v>7319</v>
      </c>
      <c r="C9857">
        <v>0</v>
      </c>
      <c r="D9857" t="str">
        <f>IFERROR(VLOOKUP(C9857,Elster!$A$5:$D$148,2,FALSE),"not in table")</f>
        <v>not in table</v>
      </c>
      <c r="F9857">
        <f>HEX2DEC(C9857)</f>
        <v>0</v>
      </c>
      <c r="G9857">
        <f t="shared" si="724"/>
        <v>0</v>
      </c>
    </row>
    <row r="9858" spans="1:7" hidden="1" x14ac:dyDescent="0.35">
      <c r="A9858">
        <v>49.650530000000003</v>
      </c>
      <c r="B9858" t="s">
        <v>7317</v>
      </c>
      <c r="C9858">
        <v>6</v>
      </c>
      <c r="E9858" t="str">
        <f>IFERROR(VLOOKUP(C9858,Elster!$A$5:$D$148,2,FALSE),"not in table")</f>
        <v xml:space="preserve">   "RAUMSOLLTEMP_II"                                  </v>
      </c>
      <c r="F9858">
        <f>HEX2DEC(C9858)</f>
        <v>6</v>
      </c>
      <c r="G9858">
        <f t="shared" si="724"/>
        <v>5.000000000002558E-3</v>
      </c>
    </row>
    <row r="9859" spans="1:7" x14ac:dyDescent="0.35">
      <c r="A9859">
        <v>49.650530000000003</v>
      </c>
      <c r="B9859" t="s">
        <v>7319</v>
      </c>
      <c r="C9859">
        <v>6</v>
      </c>
      <c r="D9859" t="str">
        <f>IFERROR(VLOOKUP(C9859,Elster!$A$5:$D$148,2,FALSE),"not in table")</f>
        <v xml:space="preserve">   "RAUMSOLLTEMP_II"                                  </v>
      </c>
      <c r="F9859">
        <f>HEX2DEC(C9859)</f>
        <v>6</v>
      </c>
      <c r="G9859">
        <f t="shared" si="724"/>
        <v>0</v>
      </c>
    </row>
    <row r="9860" spans="1:7" hidden="1" x14ac:dyDescent="0.35">
      <c r="A9860">
        <v>49.655529999999999</v>
      </c>
      <c r="B9860" t="s">
        <v>7317</v>
      </c>
      <c r="C9860">
        <v>1</v>
      </c>
      <c r="E9860" t="str">
        <f>IFERROR(VLOOKUP(C9860,Elster!$A$5:$D$148,2,FALSE),"not in table")</f>
        <v xml:space="preserve">   "FEHLERMELDUNG"                                    </v>
      </c>
      <c r="F9860">
        <f>HEX2DEC(C9860)</f>
        <v>1</v>
      </c>
      <c r="G9860">
        <f t="shared" ref="G9860:G9923" si="730">A9860-A9859</f>
        <v>4.9999999999954525E-3</v>
      </c>
    </row>
    <row r="9861" spans="1:7" x14ac:dyDescent="0.35">
      <c r="A9861">
        <v>49.655529999999999</v>
      </c>
      <c r="B9861" t="s">
        <v>7319</v>
      </c>
      <c r="C9861">
        <v>1</v>
      </c>
      <c r="D9861" t="str">
        <f>IFERROR(VLOOKUP(C9861,Elster!$A$5:$D$148,2,FALSE),"not in table")</f>
        <v xml:space="preserve">   "FEHLERMELDUNG"                                    </v>
      </c>
      <c r="F9861">
        <f>HEX2DEC(C9861)</f>
        <v>1</v>
      </c>
      <c r="G9861">
        <f t="shared" si="730"/>
        <v>0</v>
      </c>
    </row>
    <row r="9862" spans="1:7" hidden="1" x14ac:dyDescent="0.35">
      <c r="A9862">
        <v>49.660530000000001</v>
      </c>
      <c r="B9862" t="s">
        <v>7317</v>
      </c>
      <c r="C9862">
        <v>1</v>
      </c>
      <c r="E9862" t="str">
        <f>IFERROR(VLOOKUP(C9862,Elster!$A$5:$D$148,2,FALSE),"not in table")</f>
        <v xml:space="preserve">   "FEHLERMELDUNG"                                    </v>
      </c>
      <c r="F9862">
        <f>HEX2DEC(C9862)</f>
        <v>1</v>
      </c>
      <c r="G9862">
        <f t="shared" si="730"/>
        <v>5.000000000002558E-3</v>
      </c>
    </row>
    <row r="9863" spans="1:7" x14ac:dyDescent="0.35">
      <c r="A9863">
        <v>49.660530000000001</v>
      </c>
      <c r="B9863" t="s">
        <v>7319</v>
      </c>
      <c r="C9863">
        <v>1</v>
      </c>
      <c r="D9863" t="str">
        <f>IFERROR(VLOOKUP(C9863,Elster!$A$5:$D$148,2,FALSE),"not in table")</f>
        <v xml:space="preserve">   "FEHLERMELDUNG"                                    </v>
      </c>
      <c r="F9863">
        <f>HEX2DEC(C9863)</f>
        <v>1</v>
      </c>
      <c r="G9863">
        <f t="shared" si="730"/>
        <v>0</v>
      </c>
    </row>
    <row r="9864" spans="1:7" hidden="1" x14ac:dyDescent="0.35">
      <c r="A9864">
        <v>49.665529999999997</v>
      </c>
      <c r="B9864" t="s">
        <v>7317</v>
      </c>
      <c r="C9864" t="s">
        <v>7390</v>
      </c>
      <c r="E9864" t="str">
        <f>IFERROR(VLOOKUP(C9864,Elster!$A$5:$D$148,2,FALSE),"not in table")</f>
        <v xml:space="preserve">//   "ERWEITERUNGSTELEGRAMM"                            </v>
      </c>
      <c r="F9864">
        <f>HEX2DEC(C9864)</f>
        <v>250</v>
      </c>
      <c r="G9864">
        <f t="shared" si="730"/>
        <v>4.9999999999954525E-3</v>
      </c>
    </row>
    <row r="9865" spans="1:7" x14ac:dyDescent="0.35">
      <c r="A9865">
        <v>49.665529999999997</v>
      </c>
      <c r="B9865" t="s">
        <v>7319</v>
      </c>
      <c r="C9865" t="s">
        <v>7390</v>
      </c>
      <c r="D9865" t="str">
        <f>IFERROR(VLOOKUP(C9865,Elster!$A$5:$D$148,2,FALSE),"not in table")</f>
        <v xml:space="preserve">//   "ERWEITERUNGSTELEGRAMM"                            </v>
      </c>
      <c r="F9865">
        <f>HEX2DEC(C9865)</f>
        <v>250</v>
      </c>
      <c r="G9865">
        <f t="shared" si="730"/>
        <v>0</v>
      </c>
    </row>
    <row r="9866" spans="1:7" hidden="1" x14ac:dyDescent="0.35">
      <c r="A9866">
        <v>49.670529999999999</v>
      </c>
      <c r="B9866" t="s">
        <v>7317</v>
      </c>
      <c r="C9866">
        <v>0</v>
      </c>
      <c r="E9866" t="str">
        <f>IFERROR(VLOOKUP(C9866,Elster!$A$5:$D$148,2,FALSE),"not in table")</f>
        <v>not in table</v>
      </c>
      <c r="F9866">
        <f>HEX2DEC(C9866)</f>
        <v>0</v>
      </c>
      <c r="G9866">
        <f t="shared" si="730"/>
        <v>5.000000000002558E-3</v>
      </c>
    </row>
    <row r="9867" spans="1:7" x14ac:dyDescent="0.35">
      <c r="A9867">
        <v>49.670529999999999</v>
      </c>
      <c r="B9867" t="s">
        <v>7319</v>
      </c>
      <c r="C9867">
        <v>0</v>
      </c>
      <c r="D9867" t="str">
        <f>IFERROR(VLOOKUP(C9867,Elster!$A$5:$D$148,2,FALSE),"not in table")</f>
        <v>not in table</v>
      </c>
      <c r="F9867">
        <f>HEX2DEC(C9867)</f>
        <v>0</v>
      </c>
      <c r="G9867">
        <f t="shared" si="730"/>
        <v>0</v>
      </c>
    </row>
    <row r="9868" spans="1:7" hidden="1" x14ac:dyDescent="0.35">
      <c r="A9868">
        <v>49.675530000000002</v>
      </c>
      <c r="B9868" t="s">
        <v>7317</v>
      </c>
      <c r="C9868">
        <v>11</v>
      </c>
      <c r="E9868" t="str">
        <f>IFERROR(VLOOKUP(C9868,Elster!$A$5:$D$148,2,FALSE),"not in table")</f>
        <v xml:space="preserve">   "RAUMISTTEMP"                                      </v>
      </c>
      <c r="F9868">
        <f>HEX2DEC(C9868)</f>
        <v>17</v>
      </c>
      <c r="G9868">
        <f t="shared" si="730"/>
        <v>5.000000000002558E-3</v>
      </c>
    </row>
    <row r="9869" spans="1:7" x14ac:dyDescent="0.35">
      <c r="A9869">
        <v>49.675530000000002</v>
      </c>
      <c r="B9869" t="s">
        <v>7319</v>
      </c>
      <c r="C9869">
        <v>11</v>
      </c>
      <c r="D9869" t="str">
        <f>IFERROR(VLOOKUP(C9869,Elster!$A$5:$D$148,2,FALSE),"not in table")</f>
        <v xml:space="preserve">   "RAUMISTTEMP"                                      </v>
      </c>
      <c r="F9869">
        <f>HEX2DEC(C9869)</f>
        <v>17</v>
      </c>
      <c r="G9869">
        <f t="shared" si="730"/>
        <v>0</v>
      </c>
    </row>
    <row r="9870" spans="1:7" hidden="1" x14ac:dyDescent="0.35">
      <c r="A9870">
        <v>49.680556000000003</v>
      </c>
      <c r="B9870" t="s">
        <v>7317</v>
      </c>
      <c r="C9870" t="s">
        <v>7396</v>
      </c>
      <c r="E9870" t="str">
        <f>IFERROR(VLOOKUP(C9870,Elster!$A$5:$D$148,2,FALSE),"not in table")</f>
        <v xml:space="preserve">   "INITIALISIERUNG"                                  </v>
      </c>
      <c r="F9870">
        <f>HEX2DEC(C9870)</f>
        <v>254</v>
      </c>
      <c r="G9870">
        <f t="shared" si="730"/>
        <v>5.0260000000008631E-3</v>
      </c>
    </row>
    <row r="9871" spans="1:7" x14ac:dyDescent="0.35">
      <c r="A9871">
        <v>49.680556000000003</v>
      </c>
      <c r="B9871" t="s">
        <v>7319</v>
      </c>
      <c r="C9871" t="s">
        <v>7396</v>
      </c>
      <c r="D9871" t="str">
        <f>IFERROR(VLOOKUP(C9871,Elster!$A$5:$D$148,2,FALSE),"not in table")</f>
        <v xml:space="preserve">   "INITIALISIERUNG"                                  </v>
      </c>
      <c r="F9871">
        <f>HEX2DEC(C9871)</f>
        <v>254</v>
      </c>
      <c r="G9871">
        <f t="shared" si="730"/>
        <v>0</v>
      </c>
    </row>
    <row r="9872" spans="1:7" hidden="1" x14ac:dyDescent="0.35">
      <c r="A9872">
        <v>49.685555999999998</v>
      </c>
      <c r="B9872" t="s">
        <v>7317</v>
      </c>
      <c r="C9872">
        <v>70</v>
      </c>
      <c r="E9872" t="str">
        <f>IFERROR(VLOOKUP(C9872,Elster!$A$5:$D$148,2,FALSE),"not in table")</f>
        <v xml:space="preserve">   "DREHZAHLREG_JA_NEIN"                              </v>
      </c>
      <c r="F9872">
        <f>HEX2DEC(C9872)</f>
        <v>112</v>
      </c>
      <c r="G9872">
        <f t="shared" si="730"/>
        <v>4.9999999999954525E-3</v>
      </c>
    </row>
    <row r="9873" spans="1:7" x14ac:dyDescent="0.35">
      <c r="A9873">
        <v>49.685555999999998</v>
      </c>
      <c r="B9873" t="s">
        <v>7319</v>
      </c>
      <c r="C9873">
        <v>70</v>
      </c>
      <c r="D9873" t="str">
        <f>IFERROR(VLOOKUP(C9873,Elster!$A$5:$D$148,2,FALSE),"not in table")</f>
        <v xml:space="preserve">   "DREHZAHLREG_JA_NEIN"                              </v>
      </c>
      <c r="F9873">
        <f>HEX2DEC(C9873)</f>
        <v>112</v>
      </c>
      <c r="G9873">
        <f t="shared" si="730"/>
        <v>0</v>
      </c>
    </row>
    <row r="9874" spans="1:7" hidden="1" x14ac:dyDescent="0.35">
      <c r="A9874">
        <v>49.690556000000001</v>
      </c>
      <c r="B9874" t="s">
        <v>7317</v>
      </c>
      <c r="C9874">
        <v>2</v>
      </c>
      <c r="E9874" t="str">
        <f>IFERROR(VLOOKUP(C9874,Elster!$A$5:$D$148,2,FALSE),"not in table")</f>
        <v xml:space="preserve">   "KESSELSOLLTEMP"                                   </v>
      </c>
      <c r="F9874">
        <f>HEX2DEC(C9874)</f>
        <v>2</v>
      </c>
      <c r="G9874">
        <f t="shared" si="730"/>
        <v>5.000000000002558E-3</v>
      </c>
    </row>
    <row r="9875" spans="1:7" x14ac:dyDescent="0.35">
      <c r="A9875">
        <v>49.690556000000001</v>
      </c>
      <c r="B9875" t="s">
        <v>7319</v>
      </c>
      <c r="C9875">
        <v>2</v>
      </c>
      <c r="D9875" t="str">
        <f>IFERROR(VLOOKUP(C9875,Elster!$A$5:$D$148,2,FALSE),"not in table")</f>
        <v xml:space="preserve">   "KESSELSOLLTEMP"                                   </v>
      </c>
      <c r="F9875">
        <f>HEX2DEC(C9875)</f>
        <v>2</v>
      </c>
      <c r="G9875">
        <f t="shared" si="730"/>
        <v>0</v>
      </c>
    </row>
    <row r="9876" spans="1:7" hidden="1" x14ac:dyDescent="0.35">
      <c r="A9876">
        <v>49.695556000000003</v>
      </c>
      <c r="B9876" t="s">
        <v>7317</v>
      </c>
      <c r="C9876" t="s">
        <v>7398</v>
      </c>
      <c r="E9876" t="str">
        <f>IFERROR(VLOOKUP(C9876,Elster!$A$5:$D$148,2,FALSE),"not in table")</f>
        <v xml:space="preserve">   "FEUCHTE_HYSTERESE"                                </v>
      </c>
      <c r="F9876">
        <f>HEX2DEC(C9876)</f>
        <v>142</v>
      </c>
      <c r="G9876">
        <f t="shared" si="730"/>
        <v>5.000000000002558E-3</v>
      </c>
    </row>
    <row r="9877" spans="1:7" x14ac:dyDescent="0.35">
      <c r="A9877">
        <v>49.695556000000003</v>
      </c>
      <c r="B9877" t="s">
        <v>7319</v>
      </c>
      <c r="C9877" t="s">
        <v>7398</v>
      </c>
      <c r="D9877" t="str">
        <f>IFERROR(VLOOKUP(C9877,Elster!$A$5:$D$148,2,FALSE),"not in table")</f>
        <v xml:space="preserve">   "FEUCHTE_HYSTERESE"                                </v>
      </c>
      <c r="F9877">
        <f>HEX2DEC(C9877)</f>
        <v>142</v>
      </c>
      <c r="G9877">
        <f t="shared" si="730"/>
        <v>0</v>
      </c>
    </row>
    <row r="9878" spans="1:7" hidden="1" x14ac:dyDescent="0.35">
      <c r="A9878">
        <v>49.704200999999998</v>
      </c>
      <c r="B9878" t="s">
        <v>7317</v>
      </c>
      <c r="C9878">
        <v>6</v>
      </c>
      <c r="E9878" t="str">
        <f>IFERROR(VLOOKUP(C9878,Elster!$A$5:$D$148,2,FALSE),"not in table")</f>
        <v xml:space="preserve">   "RAUMSOLLTEMP_II"                                  </v>
      </c>
      <c r="F9878">
        <f t="shared" ref="F9878:F9890" si="731">HEX2DEC(C9878)</f>
        <v>6</v>
      </c>
      <c r="G9878">
        <f t="shared" si="730"/>
        <v>8.6449999999942406E-3</v>
      </c>
    </row>
    <row r="9879" spans="1:7" hidden="1" x14ac:dyDescent="0.35">
      <c r="A9879">
        <v>49.709175000000002</v>
      </c>
      <c r="B9879" t="s">
        <v>7317</v>
      </c>
      <c r="C9879">
        <v>1</v>
      </c>
      <c r="E9879" t="str">
        <f>IFERROR(VLOOKUP(C9879,Elster!$A$5:$D$148,2,FALSE),"not in table")</f>
        <v xml:space="preserve">   "FEHLERMELDUNG"                                    </v>
      </c>
      <c r="F9879">
        <f t="shared" si="731"/>
        <v>1</v>
      </c>
      <c r="G9879">
        <f t="shared" si="730"/>
        <v>4.9740000000042528E-3</v>
      </c>
    </row>
    <row r="9880" spans="1:7" hidden="1" x14ac:dyDescent="0.35">
      <c r="A9880">
        <v>49.714148999999999</v>
      </c>
      <c r="B9880" t="s">
        <v>7317</v>
      </c>
      <c r="C9880" t="s">
        <v>7378</v>
      </c>
      <c r="E9880" t="str">
        <f>IFERROR(VLOOKUP(C9880,Elster!$A$5:$D$148,2,FALSE),"not in table")</f>
        <v xml:space="preserve">   "SAMMLERISTTEMP"                                   </v>
      </c>
      <c r="F9880">
        <f t="shared" si="731"/>
        <v>13</v>
      </c>
      <c r="G9880">
        <f t="shared" si="730"/>
        <v>4.9739999999971474E-3</v>
      </c>
    </row>
    <row r="9881" spans="1:7" hidden="1" x14ac:dyDescent="0.35">
      <c r="A9881">
        <v>49.719096999999998</v>
      </c>
      <c r="B9881" t="s">
        <v>7317</v>
      </c>
      <c r="C9881">
        <v>2</v>
      </c>
      <c r="E9881" t="str">
        <f>IFERROR(VLOOKUP(C9881,Elster!$A$5:$D$148,2,FALSE),"not in table")</f>
        <v xml:space="preserve">   "KESSELSOLLTEMP"                                   </v>
      </c>
      <c r="F9881">
        <f t="shared" si="731"/>
        <v>2</v>
      </c>
      <c r="G9881">
        <f t="shared" si="730"/>
        <v>4.9479999999988422E-3</v>
      </c>
    </row>
    <row r="9882" spans="1:7" hidden="1" x14ac:dyDescent="0.35">
      <c r="A9882">
        <v>49.724071000000002</v>
      </c>
      <c r="B9882" t="s">
        <v>7317</v>
      </c>
      <c r="C9882">
        <v>0</v>
      </c>
      <c r="E9882" t="str">
        <f>IFERROR(VLOOKUP(C9882,Elster!$A$5:$D$148,2,FALSE),"not in table")</f>
        <v>not in table</v>
      </c>
      <c r="F9882">
        <f t="shared" si="731"/>
        <v>0</v>
      </c>
      <c r="G9882">
        <f t="shared" si="730"/>
        <v>4.9740000000042528E-3</v>
      </c>
    </row>
    <row r="9883" spans="1:7" hidden="1" x14ac:dyDescent="0.35">
      <c r="A9883">
        <v>49.729044999999999</v>
      </c>
      <c r="B9883" t="s">
        <v>7317</v>
      </c>
      <c r="C9883" t="s">
        <v>7390</v>
      </c>
      <c r="E9883" t="str">
        <f>IFERROR(VLOOKUP(C9883,Elster!$A$5:$D$148,2,FALSE),"not in table")</f>
        <v xml:space="preserve">//   "ERWEITERUNGSTELEGRAMM"                            </v>
      </c>
      <c r="F9883">
        <f t="shared" si="731"/>
        <v>250</v>
      </c>
      <c r="G9883">
        <f t="shared" si="730"/>
        <v>4.9739999999971474E-3</v>
      </c>
    </row>
    <row r="9884" spans="1:7" hidden="1" x14ac:dyDescent="0.35">
      <c r="A9884">
        <v>49.734017999999999</v>
      </c>
      <c r="B9884" t="s">
        <v>7317</v>
      </c>
      <c r="C9884">
        <v>0</v>
      </c>
      <c r="E9884" t="str">
        <f>IFERROR(VLOOKUP(C9884,Elster!$A$5:$D$148,2,FALSE),"not in table")</f>
        <v>not in table</v>
      </c>
      <c r="F9884">
        <f t="shared" si="731"/>
        <v>0</v>
      </c>
      <c r="G9884">
        <f t="shared" si="730"/>
        <v>4.9729999999996721E-3</v>
      </c>
    </row>
    <row r="9885" spans="1:7" hidden="1" x14ac:dyDescent="0.35">
      <c r="A9885">
        <v>49.738965999999998</v>
      </c>
      <c r="B9885" t="s">
        <v>7317</v>
      </c>
      <c r="C9885">
        <v>11</v>
      </c>
      <c r="E9885" t="str">
        <f>IFERROR(VLOOKUP(C9885,Elster!$A$5:$D$148,2,FALSE),"not in table")</f>
        <v xml:space="preserve">   "RAUMISTTEMP"                                      </v>
      </c>
      <c r="F9885">
        <f t="shared" si="731"/>
        <v>17</v>
      </c>
      <c r="G9885">
        <f t="shared" si="730"/>
        <v>4.9479999999988422E-3</v>
      </c>
    </row>
    <row r="9886" spans="1:7" hidden="1" x14ac:dyDescent="0.35">
      <c r="A9886">
        <v>49.743940000000002</v>
      </c>
      <c r="B9886" t="s">
        <v>7317</v>
      </c>
      <c r="C9886" t="s">
        <v>7396</v>
      </c>
      <c r="E9886" t="str">
        <f>IFERROR(VLOOKUP(C9886,Elster!$A$5:$D$148,2,FALSE),"not in table")</f>
        <v xml:space="preserve">   "INITIALISIERUNG"                                  </v>
      </c>
      <c r="F9886">
        <f t="shared" si="731"/>
        <v>254</v>
      </c>
      <c r="G9886">
        <f t="shared" si="730"/>
        <v>4.9740000000042528E-3</v>
      </c>
    </row>
    <row r="9887" spans="1:7" hidden="1" x14ac:dyDescent="0.35">
      <c r="A9887">
        <v>49.748913999999999</v>
      </c>
      <c r="B9887" t="s">
        <v>7317</v>
      </c>
      <c r="C9887">
        <v>70</v>
      </c>
      <c r="E9887" t="str">
        <f>IFERROR(VLOOKUP(C9887,Elster!$A$5:$D$148,2,FALSE),"not in table")</f>
        <v xml:space="preserve">   "DREHZAHLREG_JA_NEIN"                              </v>
      </c>
      <c r="F9887">
        <f t="shared" si="731"/>
        <v>112</v>
      </c>
      <c r="G9887">
        <f t="shared" si="730"/>
        <v>4.9739999999971474E-3</v>
      </c>
    </row>
    <row r="9888" spans="1:7" hidden="1" x14ac:dyDescent="0.35">
      <c r="A9888">
        <v>49.753888000000003</v>
      </c>
      <c r="B9888" t="s">
        <v>7317</v>
      </c>
      <c r="C9888">
        <v>2</v>
      </c>
      <c r="E9888" t="str">
        <f>IFERROR(VLOOKUP(C9888,Elster!$A$5:$D$148,2,FALSE),"not in table")</f>
        <v xml:space="preserve">   "KESSELSOLLTEMP"                                   </v>
      </c>
      <c r="F9888">
        <f t="shared" si="731"/>
        <v>2</v>
      </c>
      <c r="G9888">
        <f t="shared" si="730"/>
        <v>4.9740000000042528E-3</v>
      </c>
    </row>
    <row r="9889" spans="1:7" hidden="1" x14ac:dyDescent="0.35">
      <c r="A9889">
        <v>49.758836000000002</v>
      </c>
      <c r="B9889" t="s">
        <v>7317</v>
      </c>
      <c r="C9889" t="s">
        <v>7397</v>
      </c>
      <c r="E9889" t="str">
        <f>IFERROR(VLOOKUP(C9889,Elster!$A$5:$D$148,2,FALSE),"not in table")</f>
        <v>not in table</v>
      </c>
      <c r="F9889">
        <f t="shared" si="731"/>
        <v>143</v>
      </c>
      <c r="G9889">
        <f t="shared" si="730"/>
        <v>4.9479999999988422E-3</v>
      </c>
    </row>
    <row r="9890" spans="1:7" hidden="1" x14ac:dyDescent="0.35">
      <c r="A9890">
        <v>49.779330000000002</v>
      </c>
      <c r="B9890" t="s">
        <v>7317</v>
      </c>
      <c r="C9890" t="s">
        <v>7378</v>
      </c>
      <c r="E9890" t="str">
        <f>IFERROR(VLOOKUP(C9890,Elster!$A$5:$D$148,2,FALSE),"not in table")</f>
        <v xml:space="preserve">   "SAMMLERISTTEMP"                                   </v>
      </c>
      <c r="F9890">
        <f t="shared" si="731"/>
        <v>13</v>
      </c>
      <c r="G9890">
        <f t="shared" si="730"/>
        <v>2.0493999999999346E-2</v>
      </c>
    </row>
    <row r="9891" spans="1:7" x14ac:dyDescent="0.35">
      <c r="A9891">
        <v>49.779330000000002</v>
      </c>
      <c r="B9891" t="s">
        <v>7319</v>
      </c>
      <c r="C9891" t="s">
        <v>7378</v>
      </c>
      <c r="D9891" t="str">
        <f>IFERROR(VLOOKUP(C9891,Elster!$A$5:$D$148,2,FALSE),"not in table")</f>
        <v xml:space="preserve">   "SAMMLERISTTEMP"                                   </v>
      </c>
      <c r="F9891">
        <f>HEX2DEC(C9891)</f>
        <v>13</v>
      </c>
      <c r="G9891">
        <f t="shared" si="730"/>
        <v>0</v>
      </c>
    </row>
    <row r="9892" spans="1:7" hidden="1" x14ac:dyDescent="0.35">
      <c r="A9892">
        <v>49.784329999999997</v>
      </c>
      <c r="B9892" t="s">
        <v>7317</v>
      </c>
      <c r="C9892">
        <v>0</v>
      </c>
      <c r="E9892" t="str">
        <f>IFERROR(VLOOKUP(C9892,Elster!$A$5:$D$148,2,FALSE),"not in table")</f>
        <v>not in table</v>
      </c>
      <c r="F9892">
        <f>HEX2DEC(C9892)</f>
        <v>0</v>
      </c>
      <c r="G9892">
        <f t="shared" si="730"/>
        <v>4.9999999999954525E-3</v>
      </c>
    </row>
    <row r="9893" spans="1:7" x14ac:dyDescent="0.35">
      <c r="A9893">
        <v>49.784329999999997</v>
      </c>
      <c r="B9893" t="s">
        <v>7319</v>
      </c>
      <c r="C9893">
        <v>0</v>
      </c>
      <c r="D9893" t="str">
        <f>IFERROR(VLOOKUP(C9893,Elster!$A$5:$D$148,2,FALSE),"not in table")</f>
        <v>not in table</v>
      </c>
      <c r="F9893">
        <f>HEX2DEC(C9893)</f>
        <v>0</v>
      </c>
      <c r="G9893">
        <f t="shared" si="730"/>
        <v>0</v>
      </c>
    </row>
    <row r="9894" spans="1:7" hidden="1" x14ac:dyDescent="0.35">
      <c r="A9894">
        <v>49.78933</v>
      </c>
      <c r="B9894" t="s">
        <v>7317</v>
      </c>
      <c r="C9894">
        <v>3</v>
      </c>
      <c r="E9894" t="str">
        <f>IFERROR(VLOOKUP(C9894,Elster!$A$5:$D$148,2,FALSE),"not in table")</f>
        <v xml:space="preserve">   "SPEICHERSOLLTEMP"                                 </v>
      </c>
      <c r="F9894">
        <f>HEX2DEC(C9894)</f>
        <v>3</v>
      </c>
      <c r="G9894">
        <f t="shared" si="730"/>
        <v>5.000000000002558E-3</v>
      </c>
    </row>
    <row r="9895" spans="1:7" x14ac:dyDescent="0.35">
      <c r="A9895">
        <v>49.78933</v>
      </c>
      <c r="B9895" t="s">
        <v>7319</v>
      </c>
      <c r="C9895">
        <v>3</v>
      </c>
      <c r="D9895" t="str">
        <f>IFERROR(VLOOKUP(C9895,Elster!$A$5:$D$148,2,FALSE),"not in table")</f>
        <v xml:space="preserve">   "SPEICHERSOLLTEMP"                                 </v>
      </c>
      <c r="F9895">
        <f>HEX2DEC(C9895)</f>
        <v>3</v>
      </c>
      <c r="G9895">
        <f t="shared" si="730"/>
        <v>0</v>
      </c>
    </row>
    <row r="9896" spans="1:7" hidden="1" x14ac:dyDescent="0.35">
      <c r="A9896">
        <v>49.794330000000002</v>
      </c>
      <c r="B9896" t="s">
        <v>7317</v>
      </c>
      <c r="C9896">
        <v>1</v>
      </c>
      <c r="E9896" t="str">
        <f>IFERROR(VLOOKUP(C9896,Elster!$A$5:$D$148,2,FALSE),"not in table")</f>
        <v xml:space="preserve">   "FEHLERMELDUNG"                                    </v>
      </c>
      <c r="F9896">
        <f>HEX2DEC(C9896)</f>
        <v>1</v>
      </c>
      <c r="G9896">
        <f t="shared" si="730"/>
        <v>5.000000000002558E-3</v>
      </c>
    </row>
    <row r="9897" spans="1:7" x14ac:dyDescent="0.35">
      <c r="A9897">
        <v>49.794330000000002</v>
      </c>
      <c r="B9897" t="s">
        <v>7319</v>
      </c>
      <c r="C9897">
        <v>1</v>
      </c>
      <c r="D9897" t="str">
        <f>IFERROR(VLOOKUP(C9897,Elster!$A$5:$D$148,2,FALSE),"not in table")</f>
        <v xml:space="preserve">   "FEHLERMELDUNG"                                    </v>
      </c>
      <c r="F9897">
        <f>HEX2DEC(C9897)</f>
        <v>1</v>
      </c>
      <c r="G9897">
        <f t="shared" si="730"/>
        <v>0</v>
      </c>
    </row>
    <row r="9898" spans="1:7" hidden="1" x14ac:dyDescent="0.35">
      <c r="A9898">
        <v>49.799329999999998</v>
      </c>
      <c r="B9898" t="s">
        <v>7317</v>
      </c>
      <c r="C9898">
        <v>0</v>
      </c>
      <c r="E9898" t="str">
        <f>IFERROR(VLOOKUP(C9898,Elster!$A$5:$D$148,2,FALSE),"not in table")</f>
        <v>not in table</v>
      </c>
      <c r="F9898">
        <f>HEX2DEC(C9898)</f>
        <v>0</v>
      </c>
      <c r="G9898">
        <f t="shared" si="730"/>
        <v>4.9999999999954525E-3</v>
      </c>
    </row>
    <row r="9899" spans="1:7" x14ac:dyDescent="0.35">
      <c r="A9899">
        <v>49.799329999999998</v>
      </c>
      <c r="B9899" t="s">
        <v>7319</v>
      </c>
      <c r="C9899">
        <v>0</v>
      </c>
      <c r="D9899" t="str">
        <f>IFERROR(VLOOKUP(C9899,Elster!$A$5:$D$148,2,FALSE),"not in table")</f>
        <v>not in table</v>
      </c>
      <c r="F9899">
        <f>HEX2DEC(C9899)</f>
        <v>0</v>
      </c>
      <c r="G9899">
        <f t="shared" si="730"/>
        <v>0</v>
      </c>
    </row>
    <row r="9900" spans="1:7" hidden="1" x14ac:dyDescent="0.35">
      <c r="A9900">
        <v>49.80433</v>
      </c>
      <c r="B9900" t="s">
        <v>7317</v>
      </c>
      <c r="C9900" t="s">
        <v>7390</v>
      </c>
      <c r="E9900" t="str">
        <f>IFERROR(VLOOKUP(C9900,Elster!$A$5:$D$148,2,FALSE),"not in table")</f>
        <v xml:space="preserve">//   "ERWEITERUNGSTELEGRAMM"                            </v>
      </c>
      <c r="F9900">
        <f>HEX2DEC(C9900)</f>
        <v>250</v>
      </c>
      <c r="G9900">
        <f t="shared" si="730"/>
        <v>5.000000000002558E-3</v>
      </c>
    </row>
    <row r="9901" spans="1:7" x14ac:dyDescent="0.35">
      <c r="A9901">
        <v>49.80433</v>
      </c>
      <c r="B9901" t="s">
        <v>7319</v>
      </c>
      <c r="C9901" t="s">
        <v>7390</v>
      </c>
      <c r="D9901" t="str">
        <f>IFERROR(VLOOKUP(C9901,Elster!$A$5:$D$148,2,FALSE),"not in table")</f>
        <v xml:space="preserve">//   "ERWEITERUNGSTELEGRAMM"                            </v>
      </c>
      <c r="F9901">
        <f>HEX2DEC(C9901)</f>
        <v>250</v>
      </c>
      <c r="G9901">
        <f t="shared" si="730"/>
        <v>0</v>
      </c>
    </row>
    <row r="9902" spans="1:7" hidden="1" x14ac:dyDescent="0.35">
      <c r="A9902">
        <v>49.809330000000003</v>
      </c>
      <c r="B9902" t="s">
        <v>7317</v>
      </c>
      <c r="C9902">
        <v>1</v>
      </c>
      <c r="E9902" t="str">
        <f>IFERROR(VLOOKUP(C9902,Elster!$A$5:$D$148,2,FALSE),"not in table")</f>
        <v xml:space="preserve">   "FEHLERMELDUNG"                                    </v>
      </c>
      <c r="F9902">
        <f>HEX2DEC(C9902)</f>
        <v>1</v>
      </c>
      <c r="G9902">
        <f t="shared" si="730"/>
        <v>5.000000000002558E-3</v>
      </c>
    </row>
    <row r="9903" spans="1:7" x14ac:dyDescent="0.35">
      <c r="A9903">
        <v>49.809330000000003</v>
      </c>
      <c r="B9903" t="s">
        <v>7319</v>
      </c>
      <c r="C9903">
        <v>1</v>
      </c>
      <c r="D9903" t="str">
        <f>IFERROR(VLOOKUP(C9903,Elster!$A$5:$D$148,2,FALSE),"not in table")</f>
        <v xml:space="preserve">   "FEHLERMELDUNG"                                    </v>
      </c>
      <c r="F9903">
        <f>HEX2DEC(C9903)</f>
        <v>1</v>
      </c>
      <c r="G9903">
        <f t="shared" si="730"/>
        <v>0</v>
      </c>
    </row>
    <row r="9904" spans="1:7" hidden="1" x14ac:dyDescent="0.35">
      <c r="A9904">
        <v>49.814329999999998</v>
      </c>
      <c r="B9904" t="s">
        <v>7317</v>
      </c>
      <c r="C9904">
        <v>83</v>
      </c>
      <c r="E9904" t="str">
        <f>IFERROR(VLOOKUP(C9904,Elster!$A$5:$D$148,2,FALSE),"not in table")</f>
        <v xml:space="preserve">   "SOLAR_DURCHSCHNITT_VOLUMENSTROM"                  </v>
      </c>
      <c r="F9904">
        <f>HEX2DEC(C9904)</f>
        <v>131</v>
      </c>
      <c r="G9904">
        <f t="shared" si="730"/>
        <v>4.9999999999954525E-3</v>
      </c>
    </row>
    <row r="9905" spans="1:7" x14ac:dyDescent="0.35">
      <c r="A9905">
        <v>49.814329999999998</v>
      </c>
      <c r="B9905" t="s">
        <v>7319</v>
      </c>
      <c r="C9905">
        <v>83</v>
      </c>
      <c r="D9905" t="str">
        <f>IFERROR(VLOOKUP(C9905,Elster!$A$5:$D$148,2,FALSE),"not in table")</f>
        <v xml:space="preserve">   "SOLAR_DURCHSCHNITT_VOLUMENSTROM"                  </v>
      </c>
      <c r="F9905">
        <f>HEX2DEC(C9905)</f>
        <v>131</v>
      </c>
      <c r="G9905">
        <f t="shared" si="730"/>
        <v>0</v>
      </c>
    </row>
    <row r="9906" spans="1:7" hidden="1" x14ac:dyDescent="0.35">
      <c r="A9906">
        <v>49.819329000000003</v>
      </c>
      <c r="B9906" t="s">
        <v>7317</v>
      </c>
      <c r="C9906">
        <v>80</v>
      </c>
      <c r="E9906" t="str">
        <f>IFERROR(VLOOKUP(C9906,Elster!$A$5:$D$148,2,FALSE),"not in table")</f>
        <v xml:space="preserve">   "ECO_AKZEPTANZ_WW"                                 </v>
      </c>
      <c r="F9906">
        <f>HEX2DEC(C9906)</f>
        <v>128</v>
      </c>
      <c r="G9906">
        <f t="shared" si="730"/>
        <v>4.9990000000050827E-3</v>
      </c>
    </row>
    <row r="9907" spans="1:7" x14ac:dyDescent="0.35">
      <c r="A9907">
        <v>49.819330000000001</v>
      </c>
      <c r="B9907" t="s">
        <v>7319</v>
      </c>
      <c r="C9907">
        <v>80</v>
      </c>
      <c r="D9907" t="str">
        <f>IFERROR(VLOOKUP(C9907,Elster!$A$5:$D$148,2,FALSE),"not in table")</f>
        <v xml:space="preserve">   "ECO_AKZEPTANZ_WW"                                 </v>
      </c>
      <c r="F9907">
        <f>HEX2DEC(C9907)</f>
        <v>128</v>
      </c>
      <c r="G9907">
        <f t="shared" si="730"/>
        <v>9.9999999747524271E-7</v>
      </c>
    </row>
    <row r="9908" spans="1:7" hidden="1" x14ac:dyDescent="0.35">
      <c r="A9908">
        <v>49.824354999999997</v>
      </c>
      <c r="B9908" t="s">
        <v>7317</v>
      </c>
      <c r="C9908">
        <v>0</v>
      </c>
      <c r="E9908" t="str">
        <f>IFERROR(VLOOKUP(C9908,Elster!$A$5:$D$148,2,FALSE),"not in table")</f>
        <v>not in table</v>
      </c>
      <c r="F9908">
        <f>HEX2DEC(C9908)</f>
        <v>0</v>
      </c>
      <c r="G9908">
        <f t="shared" si="730"/>
        <v>5.0249999999962824E-3</v>
      </c>
    </row>
    <row r="9909" spans="1:7" x14ac:dyDescent="0.35">
      <c r="A9909">
        <v>49.824354999999997</v>
      </c>
      <c r="B9909" t="s">
        <v>7319</v>
      </c>
      <c r="C9909">
        <v>0</v>
      </c>
      <c r="D9909" t="str">
        <f>IFERROR(VLOOKUP(C9909,Elster!$A$5:$D$148,2,FALSE),"not in table")</f>
        <v>not in table</v>
      </c>
      <c r="F9909">
        <f>HEX2DEC(C9909)</f>
        <v>0</v>
      </c>
      <c r="G9909">
        <f t="shared" si="730"/>
        <v>0</v>
      </c>
    </row>
    <row r="9910" spans="1:7" hidden="1" x14ac:dyDescent="0.35">
      <c r="A9910">
        <v>49.829355</v>
      </c>
      <c r="B9910" t="s">
        <v>7317</v>
      </c>
      <c r="C9910">
        <v>2</v>
      </c>
      <c r="E9910" t="str">
        <f>IFERROR(VLOOKUP(C9910,Elster!$A$5:$D$148,2,FALSE),"not in table")</f>
        <v xml:space="preserve">   "KESSELSOLLTEMP"                                   </v>
      </c>
      <c r="F9910">
        <f>HEX2DEC(C9910)</f>
        <v>2</v>
      </c>
      <c r="G9910">
        <f t="shared" si="730"/>
        <v>5.000000000002558E-3</v>
      </c>
    </row>
    <row r="9911" spans="1:7" x14ac:dyDescent="0.35">
      <c r="A9911">
        <v>49.829355</v>
      </c>
      <c r="B9911" t="s">
        <v>7319</v>
      </c>
      <c r="C9911">
        <v>2</v>
      </c>
      <c r="D9911" t="str">
        <f>IFERROR(VLOOKUP(C9911,Elster!$A$5:$D$148,2,FALSE),"not in table")</f>
        <v xml:space="preserve">   "KESSELSOLLTEMP"                                   </v>
      </c>
      <c r="F9911">
        <f>HEX2DEC(C9911)</f>
        <v>2</v>
      </c>
      <c r="G9911">
        <f t="shared" si="730"/>
        <v>0</v>
      </c>
    </row>
    <row r="9912" spans="1:7" hidden="1" x14ac:dyDescent="0.35">
      <c r="A9912">
        <v>49.834355000000002</v>
      </c>
      <c r="B9912" t="s">
        <v>7317</v>
      </c>
      <c r="C9912" t="s">
        <v>7387</v>
      </c>
      <c r="E9912" t="str">
        <f>IFERROR(VLOOKUP(C9912,Elster!$A$5:$D$148,2,FALSE),"not in table")</f>
        <v xml:space="preserve">   "VORLAUFISTTEMP"                                   </v>
      </c>
      <c r="F9912">
        <f>HEX2DEC(C9912)</f>
        <v>15</v>
      </c>
      <c r="G9912">
        <f t="shared" si="730"/>
        <v>5.000000000002558E-3</v>
      </c>
    </row>
    <row r="9913" spans="1:7" x14ac:dyDescent="0.35">
      <c r="A9913">
        <v>49.834355000000002</v>
      </c>
      <c r="B9913" t="s">
        <v>7319</v>
      </c>
      <c r="C9913" t="s">
        <v>7387</v>
      </c>
      <c r="D9913" t="str">
        <f>IFERROR(VLOOKUP(C9913,Elster!$A$5:$D$148,2,FALSE),"not in table")</f>
        <v xml:space="preserve">   "VORLAUFISTTEMP"                                   </v>
      </c>
      <c r="F9913">
        <f>HEX2DEC(C9913)</f>
        <v>15</v>
      </c>
      <c r="G9913">
        <f t="shared" si="730"/>
        <v>0</v>
      </c>
    </row>
    <row r="9914" spans="1:7" hidden="1" x14ac:dyDescent="0.35">
      <c r="A9914">
        <v>49.851802999999997</v>
      </c>
      <c r="B9914" t="s">
        <v>7317</v>
      </c>
      <c r="C9914">
        <v>3</v>
      </c>
      <c r="E9914" t="str">
        <f>IFERROR(VLOOKUP(C9914,Elster!$A$5:$D$148,2,FALSE),"not in table")</f>
        <v xml:space="preserve">   "SPEICHERSOLLTEMP"                                 </v>
      </c>
      <c r="F9914">
        <f t="shared" ref="F9914:F9925" si="732">HEX2DEC(C9914)</f>
        <v>3</v>
      </c>
      <c r="G9914">
        <f t="shared" si="730"/>
        <v>1.7447999999994579E-2</v>
      </c>
    </row>
    <row r="9915" spans="1:7" hidden="1" x14ac:dyDescent="0.35">
      <c r="A9915">
        <v>49.856751000000003</v>
      </c>
      <c r="B9915" t="s">
        <v>7317</v>
      </c>
      <c r="C9915">
        <v>0</v>
      </c>
      <c r="E9915" t="str">
        <f>IFERROR(VLOOKUP(C9915,Elster!$A$5:$D$148,2,FALSE),"not in table")</f>
        <v>not in table</v>
      </c>
      <c r="F9915">
        <f t="shared" si="732"/>
        <v>0</v>
      </c>
      <c r="G9915">
        <f t="shared" si="730"/>
        <v>4.9480000000059476E-3</v>
      </c>
    </row>
    <row r="9916" spans="1:7" hidden="1" x14ac:dyDescent="0.35">
      <c r="A9916">
        <v>49.861725</v>
      </c>
      <c r="B9916" t="s">
        <v>7317</v>
      </c>
      <c r="C9916" t="s">
        <v>7378</v>
      </c>
      <c r="E9916" t="str">
        <f>IFERROR(VLOOKUP(C9916,Elster!$A$5:$D$148,2,FALSE),"not in table")</f>
        <v xml:space="preserve">   "SAMMLERISTTEMP"                                   </v>
      </c>
      <c r="F9916">
        <f t="shared" si="732"/>
        <v>13</v>
      </c>
      <c r="G9916">
        <f t="shared" si="730"/>
        <v>4.9739999999971474E-3</v>
      </c>
    </row>
    <row r="9917" spans="1:7" hidden="1" x14ac:dyDescent="0.35">
      <c r="A9917">
        <v>49.866698</v>
      </c>
      <c r="B9917" t="s">
        <v>7317</v>
      </c>
      <c r="C9917">
        <v>2</v>
      </c>
      <c r="E9917" t="str">
        <f>IFERROR(VLOOKUP(C9917,Elster!$A$5:$D$148,2,FALSE),"not in table")</f>
        <v xml:space="preserve">   "KESSELSOLLTEMP"                                   </v>
      </c>
      <c r="F9917">
        <f t="shared" si="732"/>
        <v>2</v>
      </c>
      <c r="G9917">
        <f t="shared" si="730"/>
        <v>4.9729999999996721E-3</v>
      </c>
    </row>
    <row r="9918" spans="1:7" hidden="1" x14ac:dyDescent="0.35">
      <c r="A9918">
        <v>49.871671999999997</v>
      </c>
      <c r="B9918" t="s">
        <v>7317</v>
      </c>
      <c r="C9918">
        <v>0</v>
      </c>
      <c r="E9918" t="str">
        <f>IFERROR(VLOOKUP(C9918,Elster!$A$5:$D$148,2,FALSE),"not in table")</f>
        <v>not in table</v>
      </c>
      <c r="F9918">
        <f t="shared" si="732"/>
        <v>0</v>
      </c>
      <c r="G9918">
        <f t="shared" si="730"/>
        <v>4.9739999999971474E-3</v>
      </c>
    </row>
    <row r="9919" spans="1:7" hidden="1" x14ac:dyDescent="0.35">
      <c r="A9919">
        <v>49.876620000000003</v>
      </c>
      <c r="B9919" t="s">
        <v>7317</v>
      </c>
      <c r="C9919" t="s">
        <v>7390</v>
      </c>
      <c r="E9919" t="str">
        <f>IFERROR(VLOOKUP(C9919,Elster!$A$5:$D$148,2,FALSE),"not in table")</f>
        <v xml:space="preserve">//   "ERWEITERUNGSTELEGRAMM"                            </v>
      </c>
      <c r="F9919">
        <f t="shared" si="732"/>
        <v>250</v>
      </c>
      <c r="G9919">
        <f t="shared" si="730"/>
        <v>4.9480000000059476E-3</v>
      </c>
    </row>
    <row r="9920" spans="1:7" hidden="1" x14ac:dyDescent="0.35">
      <c r="A9920">
        <v>49.881594</v>
      </c>
      <c r="B9920" t="s">
        <v>7317</v>
      </c>
      <c r="C9920">
        <v>1</v>
      </c>
      <c r="E9920" t="str">
        <f>IFERROR(VLOOKUP(C9920,Elster!$A$5:$D$148,2,FALSE),"not in table")</f>
        <v xml:space="preserve">   "FEHLERMELDUNG"                                    </v>
      </c>
      <c r="F9920">
        <f t="shared" si="732"/>
        <v>1</v>
      </c>
      <c r="G9920">
        <f t="shared" si="730"/>
        <v>4.9739999999971474E-3</v>
      </c>
    </row>
    <row r="9921" spans="1:7" hidden="1" x14ac:dyDescent="0.35">
      <c r="A9921">
        <v>49.886567999999997</v>
      </c>
      <c r="B9921" t="s">
        <v>7317</v>
      </c>
      <c r="C9921">
        <v>83</v>
      </c>
      <c r="E9921" t="str">
        <f>IFERROR(VLOOKUP(C9921,Elster!$A$5:$D$148,2,FALSE),"not in table")</f>
        <v xml:space="preserve">   "SOLAR_DURCHSCHNITT_VOLUMENSTROM"                  </v>
      </c>
      <c r="F9921">
        <f t="shared" si="732"/>
        <v>131</v>
      </c>
      <c r="G9921">
        <f t="shared" si="730"/>
        <v>4.9739999999971474E-3</v>
      </c>
    </row>
    <row r="9922" spans="1:7" hidden="1" x14ac:dyDescent="0.35">
      <c r="A9922">
        <v>49.891542000000001</v>
      </c>
      <c r="B9922" t="s">
        <v>7317</v>
      </c>
      <c r="C9922">
        <v>80</v>
      </c>
      <c r="E9922" t="str">
        <f>IFERROR(VLOOKUP(C9922,Elster!$A$5:$D$148,2,FALSE),"not in table")</f>
        <v xml:space="preserve">   "ECO_AKZEPTANZ_WW"                                 </v>
      </c>
      <c r="F9922">
        <f t="shared" si="732"/>
        <v>128</v>
      </c>
      <c r="G9922">
        <f t="shared" si="730"/>
        <v>4.9740000000042528E-3</v>
      </c>
    </row>
    <row r="9923" spans="1:7" hidden="1" x14ac:dyDescent="0.35">
      <c r="A9923">
        <v>49.89649</v>
      </c>
      <c r="B9923" t="s">
        <v>7317</v>
      </c>
      <c r="C9923">
        <v>0</v>
      </c>
      <c r="E9923" t="str">
        <f>IFERROR(VLOOKUP(C9923,Elster!$A$5:$D$148,2,FALSE),"not in table")</f>
        <v>not in table</v>
      </c>
      <c r="F9923">
        <f t="shared" si="732"/>
        <v>0</v>
      </c>
      <c r="G9923">
        <f t="shared" si="730"/>
        <v>4.9479999999988422E-3</v>
      </c>
    </row>
    <row r="9924" spans="1:7" hidden="1" x14ac:dyDescent="0.35">
      <c r="A9924">
        <v>49.901463</v>
      </c>
      <c r="B9924" t="s">
        <v>7317</v>
      </c>
      <c r="C9924">
        <v>2</v>
      </c>
      <c r="E9924" t="str">
        <f>IFERROR(VLOOKUP(C9924,Elster!$A$5:$D$148,2,FALSE),"not in table")</f>
        <v xml:space="preserve">   "KESSELSOLLTEMP"                                   </v>
      </c>
      <c r="F9924">
        <f t="shared" si="732"/>
        <v>2</v>
      </c>
      <c r="G9924">
        <f t="shared" ref="G9924:G9987" si="733">A9924-A9923</f>
        <v>4.9729999999996721E-3</v>
      </c>
    </row>
    <row r="9925" spans="1:7" hidden="1" x14ac:dyDescent="0.35">
      <c r="A9925">
        <v>49.906436999999997</v>
      </c>
      <c r="B9925" t="s">
        <v>7317</v>
      </c>
      <c r="C9925">
        <v>10</v>
      </c>
      <c r="E9925" t="str">
        <f>IFERROR(VLOOKUP(C9925,Elster!$A$5:$D$148,2,FALSE),"not in table")</f>
        <v xml:space="preserve">   "GERAETEKONFIGURATION"                             </v>
      </c>
      <c r="F9925">
        <f t="shared" si="732"/>
        <v>16</v>
      </c>
      <c r="G9925">
        <f t="shared" si="733"/>
        <v>4.9739999999971474E-3</v>
      </c>
    </row>
    <row r="9926" spans="1:7" x14ac:dyDescent="0.35">
      <c r="A9926">
        <v>49.923520000000003</v>
      </c>
      <c r="B9926" t="s">
        <v>7319</v>
      </c>
      <c r="C9926" t="s">
        <v>7378</v>
      </c>
      <c r="D9926" t="str">
        <f>IFERROR(VLOOKUP(C9926,Elster!$A$5:$D$148,2,FALSE),"not in table")</f>
        <v xml:space="preserve">   "SAMMLERISTTEMP"                                   </v>
      </c>
      <c r="F9926">
        <f>HEX2DEC(C9926)</f>
        <v>13</v>
      </c>
      <c r="G9926">
        <f t="shared" si="733"/>
        <v>1.7083000000006621E-2</v>
      </c>
    </row>
    <row r="9927" spans="1:7" hidden="1" x14ac:dyDescent="0.35">
      <c r="A9927">
        <v>49.923546000000002</v>
      </c>
      <c r="B9927" t="s">
        <v>7317</v>
      </c>
      <c r="C9927" t="s">
        <v>7378</v>
      </c>
      <c r="E9927" t="str">
        <f>IFERROR(VLOOKUP(C9927,Elster!$A$5:$D$148,2,FALSE),"not in table")</f>
        <v xml:space="preserve">   "SAMMLERISTTEMP"                                   </v>
      </c>
      <c r="F9927">
        <f>HEX2DEC(C9927)</f>
        <v>13</v>
      </c>
      <c r="G9927">
        <f t="shared" si="733"/>
        <v>2.5999999998305157E-5</v>
      </c>
    </row>
    <row r="9928" spans="1:7" x14ac:dyDescent="0.35">
      <c r="A9928">
        <v>49.928519999999999</v>
      </c>
      <c r="B9928" t="s">
        <v>7319</v>
      </c>
      <c r="C9928">
        <v>0</v>
      </c>
      <c r="D9928" t="str">
        <f>IFERROR(VLOOKUP(C9928,Elster!$A$5:$D$148,2,FALSE),"not in table")</f>
        <v>not in table</v>
      </c>
      <c r="F9928">
        <f>HEX2DEC(C9928)</f>
        <v>0</v>
      </c>
      <c r="G9928">
        <f t="shared" si="733"/>
        <v>4.9739999999971474E-3</v>
      </c>
    </row>
    <row r="9929" spans="1:7" hidden="1" x14ac:dyDescent="0.35">
      <c r="A9929">
        <v>49.928545999999997</v>
      </c>
      <c r="B9929" t="s">
        <v>7317</v>
      </c>
      <c r="C9929">
        <v>0</v>
      </c>
      <c r="E9929" t="str">
        <f>IFERROR(VLOOKUP(C9929,Elster!$A$5:$D$148,2,FALSE),"not in table")</f>
        <v>not in table</v>
      </c>
      <c r="F9929">
        <f>HEX2DEC(C9929)</f>
        <v>0</v>
      </c>
      <c r="G9929">
        <f t="shared" si="733"/>
        <v>2.5999999998305157E-5</v>
      </c>
    </row>
    <row r="9930" spans="1:7" x14ac:dyDescent="0.35">
      <c r="A9930">
        <v>49.933520000000001</v>
      </c>
      <c r="B9930" t="s">
        <v>7319</v>
      </c>
      <c r="C9930">
        <v>3</v>
      </c>
      <c r="D9930" t="str">
        <f>IFERROR(VLOOKUP(C9930,Elster!$A$5:$D$148,2,FALSE),"not in table")</f>
        <v xml:space="preserve">   "SPEICHERSOLLTEMP"                                 </v>
      </c>
      <c r="F9930">
        <f>HEX2DEC(C9930)</f>
        <v>3</v>
      </c>
      <c r="G9930">
        <f t="shared" si="733"/>
        <v>4.9740000000042528E-3</v>
      </c>
    </row>
    <row r="9931" spans="1:7" hidden="1" x14ac:dyDescent="0.35">
      <c r="A9931">
        <v>49.933546</v>
      </c>
      <c r="B9931" t="s">
        <v>7317</v>
      </c>
      <c r="C9931">
        <v>3</v>
      </c>
      <c r="E9931" t="str">
        <f>IFERROR(VLOOKUP(C9931,Elster!$A$5:$D$148,2,FALSE),"not in table")</f>
        <v xml:space="preserve">   "SPEICHERSOLLTEMP"                                 </v>
      </c>
      <c r="F9931">
        <f>HEX2DEC(C9931)</f>
        <v>3</v>
      </c>
      <c r="G9931">
        <f t="shared" si="733"/>
        <v>2.5999999998305157E-5</v>
      </c>
    </row>
    <row r="9932" spans="1:7" x14ac:dyDescent="0.35">
      <c r="A9932">
        <v>49.938519999999997</v>
      </c>
      <c r="B9932" t="s">
        <v>7319</v>
      </c>
      <c r="C9932">
        <v>1</v>
      </c>
      <c r="D9932" t="str">
        <f>IFERROR(VLOOKUP(C9932,Elster!$A$5:$D$148,2,FALSE),"not in table")</f>
        <v xml:space="preserve">   "FEHLERMELDUNG"                                    </v>
      </c>
      <c r="F9932">
        <f>HEX2DEC(C9932)</f>
        <v>1</v>
      </c>
      <c r="G9932">
        <f t="shared" si="733"/>
        <v>4.9739999999971474E-3</v>
      </c>
    </row>
    <row r="9933" spans="1:7" hidden="1" x14ac:dyDescent="0.35">
      <c r="A9933">
        <v>49.938546000000002</v>
      </c>
      <c r="B9933" t="s">
        <v>7317</v>
      </c>
      <c r="C9933">
        <v>1</v>
      </c>
      <c r="E9933" t="str">
        <f>IFERROR(VLOOKUP(C9933,Elster!$A$5:$D$148,2,FALSE),"not in table")</f>
        <v xml:space="preserve">   "FEHLERMELDUNG"                                    </v>
      </c>
      <c r="F9933">
        <f t="shared" ref="F9933:F9934" si="734">HEX2DEC(C9933)</f>
        <v>1</v>
      </c>
      <c r="G9933">
        <f t="shared" si="733"/>
        <v>2.6000000005410584E-5</v>
      </c>
    </row>
    <row r="9934" spans="1:7" hidden="1" x14ac:dyDescent="0.35">
      <c r="A9934">
        <v>49.943545999999998</v>
      </c>
      <c r="B9934" t="s">
        <v>7317</v>
      </c>
      <c r="C9934">
        <v>0</v>
      </c>
      <c r="E9934" t="str">
        <f>IFERROR(VLOOKUP(C9934,Elster!$A$5:$D$148,2,FALSE),"not in table")</f>
        <v>not in table</v>
      </c>
      <c r="F9934">
        <f t="shared" si="734"/>
        <v>0</v>
      </c>
      <c r="G9934">
        <f t="shared" si="733"/>
        <v>4.9999999999954525E-3</v>
      </c>
    </row>
    <row r="9935" spans="1:7" x14ac:dyDescent="0.35">
      <c r="A9935">
        <v>49.943545999999998</v>
      </c>
      <c r="B9935" t="s">
        <v>7319</v>
      </c>
      <c r="C9935">
        <v>0</v>
      </c>
      <c r="D9935" t="str">
        <f>IFERROR(VLOOKUP(C9935,Elster!$A$5:$D$148,2,FALSE),"not in table")</f>
        <v>not in table</v>
      </c>
      <c r="F9935">
        <f>HEX2DEC(C9935)</f>
        <v>0</v>
      </c>
      <c r="G9935">
        <f t="shared" si="733"/>
        <v>0</v>
      </c>
    </row>
    <row r="9936" spans="1:7" hidden="1" x14ac:dyDescent="0.35">
      <c r="A9936">
        <v>49.948546</v>
      </c>
      <c r="B9936" t="s">
        <v>7317</v>
      </c>
      <c r="C9936" t="s">
        <v>7390</v>
      </c>
      <c r="E9936" t="str">
        <f>IFERROR(VLOOKUP(C9936,Elster!$A$5:$D$148,2,FALSE),"not in table")</f>
        <v xml:space="preserve">//   "ERWEITERUNGSTELEGRAMM"                            </v>
      </c>
      <c r="F9936">
        <f>HEX2DEC(C9936)</f>
        <v>250</v>
      </c>
      <c r="G9936">
        <f t="shared" si="733"/>
        <v>5.000000000002558E-3</v>
      </c>
    </row>
    <row r="9937" spans="1:7" x14ac:dyDescent="0.35">
      <c r="A9937">
        <v>49.948546</v>
      </c>
      <c r="B9937" t="s">
        <v>7319</v>
      </c>
      <c r="C9937" t="s">
        <v>7390</v>
      </c>
      <c r="D9937" t="str">
        <f>IFERROR(VLOOKUP(C9937,Elster!$A$5:$D$148,2,FALSE),"not in table")</f>
        <v xml:space="preserve">//   "ERWEITERUNGSTELEGRAMM"                            </v>
      </c>
      <c r="F9937">
        <f>HEX2DEC(C9937)</f>
        <v>250</v>
      </c>
      <c r="G9937">
        <f t="shared" si="733"/>
        <v>0</v>
      </c>
    </row>
    <row r="9938" spans="1:7" hidden="1" x14ac:dyDescent="0.35">
      <c r="A9938">
        <v>49.953546000000003</v>
      </c>
      <c r="B9938" t="s">
        <v>7317</v>
      </c>
      <c r="C9938" t="s">
        <v>7399</v>
      </c>
      <c r="E9938" t="str">
        <f>IFERROR(VLOOKUP(C9938,Elster!$A$5:$D$148,2,FALSE),"not in table")</f>
        <v xml:space="preserve">   "BUSKONFIGURATION"                                 </v>
      </c>
      <c r="F9938">
        <f>HEX2DEC(C9938)</f>
        <v>253</v>
      </c>
      <c r="G9938">
        <f t="shared" si="733"/>
        <v>5.000000000002558E-3</v>
      </c>
    </row>
    <row r="9939" spans="1:7" x14ac:dyDescent="0.35">
      <c r="A9939">
        <v>49.953546000000003</v>
      </c>
      <c r="B9939" t="s">
        <v>7319</v>
      </c>
      <c r="C9939" t="s">
        <v>7399</v>
      </c>
      <c r="D9939" t="str">
        <f>IFERROR(VLOOKUP(C9939,Elster!$A$5:$D$148,2,FALSE),"not in table")</f>
        <v xml:space="preserve">   "BUSKONFIGURATION"                                 </v>
      </c>
      <c r="F9939">
        <f>HEX2DEC(C9939)</f>
        <v>253</v>
      </c>
      <c r="G9939">
        <f t="shared" si="733"/>
        <v>0</v>
      </c>
    </row>
    <row r="9940" spans="1:7" hidden="1" x14ac:dyDescent="0.35">
      <c r="A9940">
        <v>49.958545999999998</v>
      </c>
      <c r="B9940" t="s">
        <v>7317</v>
      </c>
      <c r="C9940" t="s">
        <v>7400</v>
      </c>
      <c r="E9940" t="str">
        <f>IFERROR(VLOOKUP(C9940,Elster!$A$5:$D$148,2,FALSE),"not in table")</f>
        <v>not in table</v>
      </c>
      <c r="F9940">
        <f>HEX2DEC(C9940)</f>
        <v>191</v>
      </c>
      <c r="G9940">
        <f t="shared" si="733"/>
        <v>4.9999999999954525E-3</v>
      </c>
    </row>
    <row r="9941" spans="1:7" x14ac:dyDescent="0.35">
      <c r="A9941">
        <v>49.958545999999998</v>
      </c>
      <c r="B9941" t="s">
        <v>7319</v>
      </c>
      <c r="C9941" t="s">
        <v>7400</v>
      </c>
      <c r="D9941" t="str">
        <f>IFERROR(VLOOKUP(C9941,Elster!$A$5:$D$148,2,FALSE),"not in table")</f>
        <v>not in table</v>
      </c>
      <c r="F9941">
        <f>HEX2DEC(C9941)</f>
        <v>191</v>
      </c>
      <c r="G9941">
        <f t="shared" si="733"/>
        <v>0</v>
      </c>
    </row>
    <row r="9942" spans="1:7" hidden="1" x14ac:dyDescent="0.35">
      <c r="A9942">
        <v>49.963546000000001</v>
      </c>
      <c r="B9942" t="s">
        <v>7317</v>
      </c>
      <c r="C9942">
        <v>0</v>
      </c>
      <c r="E9942" t="str">
        <f>IFERROR(VLOOKUP(C9942,Elster!$A$5:$D$148,2,FALSE),"not in table")</f>
        <v>not in table</v>
      </c>
      <c r="F9942">
        <f>HEX2DEC(C9942)</f>
        <v>0</v>
      </c>
      <c r="G9942">
        <f t="shared" si="733"/>
        <v>5.000000000002558E-3</v>
      </c>
    </row>
    <row r="9943" spans="1:7" x14ac:dyDescent="0.35">
      <c r="A9943">
        <v>49.963546000000001</v>
      </c>
      <c r="B9943" t="s">
        <v>7319</v>
      </c>
      <c r="C9943">
        <v>0</v>
      </c>
      <c r="D9943" t="str">
        <f>IFERROR(VLOOKUP(C9943,Elster!$A$5:$D$148,2,FALSE),"not in table")</f>
        <v>not in table</v>
      </c>
      <c r="F9943">
        <f>HEX2DEC(C9943)</f>
        <v>0</v>
      </c>
      <c r="G9943">
        <f t="shared" si="733"/>
        <v>0</v>
      </c>
    </row>
    <row r="9944" spans="1:7" hidden="1" x14ac:dyDescent="0.35">
      <c r="A9944">
        <v>49.968546000000003</v>
      </c>
      <c r="B9944" t="s">
        <v>7317</v>
      </c>
      <c r="C9944">
        <v>0</v>
      </c>
      <c r="E9944" t="str">
        <f>IFERROR(VLOOKUP(C9944,Elster!$A$5:$D$148,2,FALSE),"not in table")</f>
        <v>not in table</v>
      </c>
      <c r="F9944">
        <f>HEX2DEC(C9944)</f>
        <v>0</v>
      </c>
      <c r="G9944">
        <f t="shared" si="733"/>
        <v>5.000000000002558E-3</v>
      </c>
    </row>
    <row r="9945" spans="1:7" x14ac:dyDescent="0.35">
      <c r="A9945">
        <v>49.968546000000003</v>
      </c>
      <c r="B9945" t="s">
        <v>7319</v>
      </c>
      <c r="C9945">
        <v>0</v>
      </c>
      <c r="D9945" t="str">
        <f>IFERROR(VLOOKUP(C9945,Elster!$A$5:$D$148,2,FALSE),"not in table")</f>
        <v>not in table</v>
      </c>
      <c r="F9945">
        <f>HEX2DEC(C9945)</f>
        <v>0</v>
      </c>
      <c r="G9945">
        <f t="shared" si="733"/>
        <v>0</v>
      </c>
    </row>
    <row r="9946" spans="1:7" hidden="1" x14ac:dyDescent="0.35">
      <c r="A9946">
        <v>49.973545999999999</v>
      </c>
      <c r="B9946" t="s">
        <v>7317</v>
      </c>
      <c r="C9946">
        <v>2</v>
      </c>
      <c r="E9946" t="str">
        <f>IFERROR(VLOOKUP(C9946,Elster!$A$5:$D$148,2,FALSE),"not in table")</f>
        <v xml:space="preserve">   "KESSELSOLLTEMP"                                   </v>
      </c>
      <c r="F9946">
        <f>HEX2DEC(C9946)</f>
        <v>2</v>
      </c>
      <c r="G9946">
        <f t="shared" si="733"/>
        <v>4.9999999999954525E-3</v>
      </c>
    </row>
    <row r="9947" spans="1:7" x14ac:dyDescent="0.35">
      <c r="A9947">
        <v>49.973545999999999</v>
      </c>
      <c r="B9947" t="s">
        <v>7319</v>
      </c>
      <c r="C9947">
        <v>2</v>
      </c>
      <c r="D9947" t="str">
        <f>IFERROR(VLOOKUP(C9947,Elster!$A$5:$D$148,2,FALSE),"not in table")</f>
        <v xml:space="preserve">   "KESSELSOLLTEMP"                                   </v>
      </c>
      <c r="F9947">
        <f>HEX2DEC(C9947)</f>
        <v>2</v>
      </c>
      <c r="G9947">
        <f t="shared" si="733"/>
        <v>0</v>
      </c>
    </row>
    <row r="9948" spans="1:7" hidden="1" x14ac:dyDescent="0.35">
      <c r="A9948">
        <v>49.978546000000001</v>
      </c>
      <c r="B9948" t="s">
        <v>7317</v>
      </c>
      <c r="C9948" t="s">
        <v>7401</v>
      </c>
      <c r="E9948" t="str">
        <f>IFERROR(VLOOKUP(C9948,Elster!$A$5:$D$148,2,FALSE),"not in table")</f>
        <v>not in table</v>
      </c>
      <c r="F9948">
        <f>HEX2DEC(C9948)</f>
        <v>199</v>
      </c>
      <c r="G9948">
        <f t="shared" si="733"/>
        <v>5.000000000002558E-3</v>
      </c>
    </row>
    <row r="9949" spans="1:7" x14ac:dyDescent="0.35">
      <c r="A9949">
        <v>49.978546000000001</v>
      </c>
      <c r="B9949" t="s">
        <v>7319</v>
      </c>
      <c r="C9949" t="s">
        <v>7401</v>
      </c>
      <c r="D9949" t="str">
        <f>IFERROR(VLOOKUP(C9949,Elster!$A$5:$D$148,2,FALSE),"not in table")</f>
        <v>not in table</v>
      </c>
      <c r="F9949">
        <f>HEX2DEC(C9949)</f>
        <v>199</v>
      </c>
      <c r="G9949">
        <f t="shared" si="733"/>
        <v>0</v>
      </c>
    </row>
    <row r="9950" spans="1:7" hidden="1" x14ac:dyDescent="0.35">
      <c r="A9950">
        <v>50.001148999999998</v>
      </c>
      <c r="B9950" t="s">
        <v>7317</v>
      </c>
      <c r="C9950">
        <v>3</v>
      </c>
      <c r="E9950" t="str">
        <f>IFERROR(VLOOKUP(C9950,Elster!$A$5:$D$148,2,FALSE),"not in table")</f>
        <v xml:space="preserve">   "SPEICHERSOLLTEMP"                                 </v>
      </c>
      <c r="F9950">
        <f t="shared" ref="F9950:F9962" si="735">HEX2DEC(C9950)</f>
        <v>3</v>
      </c>
      <c r="G9950">
        <f t="shared" si="733"/>
        <v>2.2602999999996598E-2</v>
      </c>
    </row>
    <row r="9951" spans="1:7" hidden="1" x14ac:dyDescent="0.35">
      <c r="A9951">
        <v>50.006096999999997</v>
      </c>
      <c r="B9951" t="s">
        <v>7317</v>
      </c>
      <c r="C9951">
        <v>0</v>
      </c>
      <c r="E9951" t="str">
        <f>IFERROR(VLOOKUP(C9951,Elster!$A$5:$D$148,2,FALSE),"not in table")</f>
        <v>not in table</v>
      </c>
      <c r="F9951">
        <f t="shared" si="735"/>
        <v>0</v>
      </c>
      <c r="G9951">
        <f t="shared" si="733"/>
        <v>4.9479999999988422E-3</v>
      </c>
    </row>
    <row r="9952" spans="1:7" hidden="1" x14ac:dyDescent="0.35">
      <c r="A9952">
        <v>50.011071000000001</v>
      </c>
      <c r="B9952" t="s">
        <v>7317</v>
      </c>
      <c r="C9952" t="s">
        <v>7378</v>
      </c>
      <c r="E9952" t="str">
        <f>IFERROR(VLOOKUP(C9952,Elster!$A$5:$D$148,2,FALSE),"not in table")</f>
        <v xml:space="preserve">   "SAMMLERISTTEMP"                                   </v>
      </c>
      <c r="F9952">
        <f t="shared" si="735"/>
        <v>13</v>
      </c>
      <c r="G9952">
        <f t="shared" si="733"/>
        <v>4.9740000000042528E-3</v>
      </c>
    </row>
    <row r="9953" spans="1:7" hidden="1" x14ac:dyDescent="0.35">
      <c r="A9953">
        <v>50.016044999999998</v>
      </c>
      <c r="B9953" t="s">
        <v>7317</v>
      </c>
      <c r="C9953">
        <v>2</v>
      </c>
      <c r="E9953" t="str">
        <f>IFERROR(VLOOKUP(C9953,Elster!$A$5:$D$148,2,FALSE),"not in table")</f>
        <v xml:space="preserve">   "KESSELSOLLTEMP"                                   </v>
      </c>
      <c r="F9953">
        <f t="shared" si="735"/>
        <v>2</v>
      </c>
      <c r="G9953">
        <f t="shared" si="733"/>
        <v>4.9739999999971474E-3</v>
      </c>
    </row>
    <row r="9954" spans="1:7" hidden="1" x14ac:dyDescent="0.35">
      <c r="A9954">
        <v>50.020992999999997</v>
      </c>
      <c r="B9954" t="s">
        <v>7317</v>
      </c>
      <c r="C9954">
        <v>0</v>
      </c>
      <c r="E9954" t="str">
        <f>IFERROR(VLOOKUP(C9954,Elster!$A$5:$D$148,2,FALSE),"not in table")</f>
        <v>not in table</v>
      </c>
      <c r="F9954">
        <f t="shared" si="735"/>
        <v>0</v>
      </c>
      <c r="G9954">
        <f t="shared" si="733"/>
        <v>4.9479999999988422E-3</v>
      </c>
    </row>
    <row r="9955" spans="1:7" hidden="1" x14ac:dyDescent="0.35">
      <c r="A9955">
        <v>50.025967000000001</v>
      </c>
      <c r="B9955" t="s">
        <v>7317</v>
      </c>
      <c r="C9955" t="s">
        <v>7390</v>
      </c>
      <c r="E9955" t="str">
        <f>IFERROR(VLOOKUP(C9955,Elster!$A$5:$D$148,2,FALSE),"not in table")</f>
        <v xml:space="preserve">//   "ERWEITERUNGSTELEGRAMM"                            </v>
      </c>
      <c r="F9955">
        <f t="shared" si="735"/>
        <v>250</v>
      </c>
      <c r="G9955">
        <f t="shared" si="733"/>
        <v>4.9740000000042528E-3</v>
      </c>
    </row>
    <row r="9956" spans="1:7" hidden="1" x14ac:dyDescent="0.35">
      <c r="A9956">
        <v>50.030940000000001</v>
      </c>
      <c r="B9956" t="s">
        <v>7317</v>
      </c>
      <c r="C9956" t="s">
        <v>7399</v>
      </c>
      <c r="E9956" t="str">
        <f>IFERROR(VLOOKUP(C9956,Elster!$A$5:$D$148,2,FALSE),"not in table")</f>
        <v xml:space="preserve">   "BUSKONFIGURATION"                                 </v>
      </c>
      <c r="F9956">
        <f t="shared" si="735"/>
        <v>253</v>
      </c>
      <c r="G9956">
        <f t="shared" si="733"/>
        <v>4.9729999999996721E-3</v>
      </c>
    </row>
    <row r="9957" spans="1:7" hidden="1" x14ac:dyDescent="0.35">
      <c r="A9957">
        <v>50.035913999999998</v>
      </c>
      <c r="B9957" t="s">
        <v>7317</v>
      </c>
      <c r="C9957" t="s">
        <v>7400</v>
      </c>
      <c r="E9957" t="str">
        <f>IFERROR(VLOOKUP(C9957,Elster!$A$5:$D$148,2,FALSE),"not in table")</f>
        <v>not in table</v>
      </c>
      <c r="F9957">
        <f t="shared" si="735"/>
        <v>191</v>
      </c>
      <c r="G9957">
        <f t="shared" si="733"/>
        <v>4.9739999999971474E-3</v>
      </c>
    </row>
    <row r="9958" spans="1:7" hidden="1" x14ac:dyDescent="0.35">
      <c r="A9958">
        <v>50.040861999999997</v>
      </c>
      <c r="B9958" t="s">
        <v>7317</v>
      </c>
      <c r="C9958">
        <v>0</v>
      </c>
      <c r="E9958" t="str">
        <f>IFERROR(VLOOKUP(C9958,Elster!$A$5:$D$148,2,FALSE),"not in table")</f>
        <v>not in table</v>
      </c>
      <c r="F9958">
        <f t="shared" si="735"/>
        <v>0</v>
      </c>
      <c r="G9958">
        <f t="shared" si="733"/>
        <v>4.9479999999988422E-3</v>
      </c>
    </row>
    <row r="9959" spans="1:7" hidden="1" x14ac:dyDescent="0.35">
      <c r="A9959">
        <v>50.045836000000001</v>
      </c>
      <c r="B9959" t="s">
        <v>7317</v>
      </c>
      <c r="C9959">
        <v>0</v>
      </c>
      <c r="E9959" t="str">
        <f>IFERROR(VLOOKUP(C9959,Elster!$A$5:$D$148,2,FALSE),"not in table")</f>
        <v>not in table</v>
      </c>
      <c r="F9959">
        <f t="shared" si="735"/>
        <v>0</v>
      </c>
      <c r="G9959">
        <f t="shared" si="733"/>
        <v>4.9740000000042528E-3</v>
      </c>
    </row>
    <row r="9960" spans="1:7" hidden="1" x14ac:dyDescent="0.35">
      <c r="A9960">
        <v>50.050809999999998</v>
      </c>
      <c r="B9960" t="s">
        <v>7317</v>
      </c>
      <c r="C9960">
        <v>2</v>
      </c>
      <c r="E9960" t="str">
        <f>IFERROR(VLOOKUP(C9960,Elster!$A$5:$D$148,2,FALSE),"not in table")</f>
        <v xml:space="preserve">   "KESSELSOLLTEMP"                                   </v>
      </c>
      <c r="F9960">
        <f t="shared" si="735"/>
        <v>2</v>
      </c>
      <c r="G9960">
        <f t="shared" si="733"/>
        <v>4.9739999999971474E-3</v>
      </c>
    </row>
    <row r="9961" spans="1:7" hidden="1" x14ac:dyDescent="0.35">
      <c r="A9961">
        <v>50.055784000000003</v>
      </c>
      <c r="B9961" t="s">
        <v>7317</v>
      </c>
      <c r="C9961" t="s">
        <v>7402</v>
      </c>
      <c r="E9961" t="str">
        <f>IFERROR(VLOOKUP(C9961,Elster!$A$5:$D$148,2,FALSE),"not in table")</f>
        <v>not in table</v>
      </c>
      <c r="F9961">
        <f t="shared" si="735"/>
        <v>200</v>
      </c>
      <c r="G9961">
        <f t="shared" si="733"/>
        <v>4.9740000000042528E-3</v>
      </c>
    </row>
    <row r="9962" spans="1:7" hidden="1" x14ac:dyDescent="0.35">
      <c r="A9962">
        <v>50.067762999999999</v>
      </c>
      <c r="B9962" t="s">
        <v>7317</v>
      </c>
      <c r="C9962" t="s">
        <v>7378</v>
      </c>
      <c r="E9962" t="str">
        <f>IFERROR(VLOOKUP(C9962,Elster!$A$5:$D$148,2,FALSE),"not in table")</f>
        <v xml:space="preserve">   "SAMMLERISTTEMP"                                   </v>
      </c>
      <c r="F9962">
        <f t="shared" si="735"/>
        <v>13</v>
      </c>
      <c r="G9962">
        <f t="shared" si="733"/>
        <v>1.1978999999996631E-2</v>
      </c>
    </row>
    <row r="9963" spans="1:7" x14ac:dyDescent="0.35">
      <c r="A9963">
        <v>50.067762999999999</v>
      </c>
      <c r="B9963" t="s">
        <v>7319</v>
      </c>
      <c r="C9963" t="s">
        <v>7378</v>
      </c>
      <c r="D9963" t="str">
        <f>IFERROR(VLOOKUP(C9963,Elster!$A$5:$D$148,2,FALSE),"not in table")</f>
        <v xml:space="preserve">   "SAMMLERISTTEMP"                                   </v>
      </c>
      <c r="F9963">
        <f>HEX2DEC(C9963)</f>
        <v>13</v>
      </c>
      <c r="G9963">
        <f t="shared" si="733"/>
        <v>0</v>
      </c>
    </row>
    <row r="9964" spans="1:7" hidden="1" x14ac:dyDescent="0.35">
      <c r="A9964">
        <v>50.072763000000002</v>
      </c>
      <c r="B9964" t="s">
        <v>7317</v>
      </c>
      <c r="C9964">
        <v>0</v>
      </c>
      <c r="E9964" t="str">
        <f>IFERROR(VLOOKUP(C9964,Elster!$A$5:$D$148,2,FALSE),"not in table")</f>
        <v>not in table</v>
      </c>
      <c r="F9964">
        <f>HEX2DEC(C9964)</f>
        <v>0</v>
      </c>
      <c r="G9964">
        <f t="shared" si="733"/>
        <v>5.000000000002558E-3</v>
      </c>
    </row>
    <row r="9965" spans="1:7" x14ac:dyDescent="0.35">
      <c r="A9965">
        <v>50.072763000000002</v>
      </c>
      <c r="B9965" t="s">
        <v>7319</v>
      </c>
      <c r="C9965">
        <v>0</v>
      </c>
      <c r="D9965" t="str">
        <f>IFERROR(VLOOKUP(C9965,Elster!$A$5:$D$148,2,FALSE),"not in table")</f>
        <v>not in table</v>
      </c>
      <c r="F9965">
        <f>HEX2DEC(C9965)</f>
        <v>0</v>
      </c>
      <c r="G9965">
        <f t="shared" si="733"/>
        <v>0</v>
      </c>
    </row>
    <row r="9966" spans="1:7" hidden="1" x14ac:dyDescent="0.35">
      <c r="A9966">
        <v>50.077762999999997</v>
      </c>
      <c r="B9966" t="s">
        <v>7317</v>
      </c>
      <c r="C9966">
        <v>6</v>
      </c>
      <c r="E9966" t="str">
        <f>IFERROR(VLOOKUP(C9966,Elster!$A$5:$D$148,2,FALSE),"not in table")</f>
        <v xml:space="preserve">   "RAUMSOLLTEMP_II"                                  </v>
      </c>
      <c r="F9966">
        <f>HEX2DEC(C9966)</f>
        <v>6</v>
      </c>
      <c r="G9966">
        <f t="shared" si="733"/>
        <v>4.9999999999954525E-3</v>
      </c>
    </row>
    <row r="9967" spans="1:7" x14ac:dyDescent="0.35">
      <c r="A9967">
        <v>50.077762999999997</v>
      </c>
      <c r="B9967" t="s">
        <v>7319</v>
      </c>
      <c r="C9967">
        <v>6</v>
      </c>
      <c r="D9967" t="str">
        <f>IFERROR(VLOOKUP(C9967,Elster!$A$5:$D$148,2,FALSE),"not in table")</f>
        <v xml:space="preserve">   "RAUMSOLLTEMP_II"                                  </v>
      </c>
      <c r="F9967">
        <f>HEX2DEC(C9967)</f>
        <v>6</v>
      </c>
      <c r="G9967">
        <f t="shared" si="733"/>
        <v>0</v>
      </c>
    </row>
    <row r="9968" spans="1:7" hidden="1" x14ac:dyDescent="0.35">
      <c r="A9968">
        <v>50.082763</v>
      </c>
      <c r="B9968" t="s">
        <v>7317</v>
      </c>
      <c r="C9968">
        <v>1</v>
      </c>
      <c r="E9968" t="str">
        <f>IFERROR(VLOOKUP(C9968,Elster!$A$5:$D$148,2,FALSE),"not in table")</f>
        <v xml:space="preserve">   "FEHLERMELDUNG"                                    </v>
      </c>
      <c r="F9968">
        <f>HEX2DEC(C9968)</f>
        <v>1</v>
      </c>
      <c r="G9968">
        <f t="shared" si="733"/>
        <v>5.000000000002558E-3</v>
      </c>
    </row>
    <row r="9969" spans="1:7" x14ac:dyDescent="0.35">
      <c r="A9969">
        <v>50.082763</v>
      </c>
      <c r="B9969" t="s">
        <v>7319</v>
      </c>
      <c r="C9969">
        <v>1</v>
      </c>
      <c r="D9969" t="str">
        <f>IFERROR(VLOOKUP(C9969,Elster!$A$5:$D$148,2,FALSE),"not in table")</f>
        <v xml:space="preserve">   "FEHLERMELDUNG"                                    </v>
      </c>
      <c r="F9969">
        <f>HEX2DEC(C9969)</f>
        <v>1</v>
      </c>
      <c r="G9969">
        <f t="shared" si="733"/>
        <v>0</v>
      </c>
    </row>
    <row r="9970" spans="1:7" hidden="1" x14ac:dyDescent="0.35">
      <c r="A9970">
        <v>50.087761999999998</v>
      </c>
      <c r="B9970" t="s">
        <v>7317</v>
      </c>
      <c r="C9970">
        <v>1</v>
      </c>
      <c r="E9970" t="str">
        <f>IFERROR(VLOOKUP(C9970,Elster!$A$5:$D$148,2,FALSE),"not in table")</f>
        <v xml:space="preserve">   "FEHLERMELDUNG"                                    </v>
      </c>
      <c r="F9970">
        <f>HEX2DEC(C9970)</f>
        <v>1</v>
      </c>
      <c r="G9970">
        <f t="shared" si="733"/>
        <v>4.9989999999979773E-3</v>
      </c>
    </row>
    <row r="9971" spans="1:7" x14ac:dyDescent="0.35">
      <c r="A9971">
        <v>50.087761999999998</v>
      </c>
      <c r="B9971" t="s">
        <v>7319</v>
      </c>
      <c r="C9971">
        <v>1</v>
      </c>
      <c r="D9971" t="str">
        <f>IFERROR(VLOOKUP(C9971,Elster!$A$5:$D$148,2,FALSE),"not in table")</f>
        <v xml:space="preserve">   "FEHLERMELDUNG"                                    </v>
      </c>
      <c r="F9971">
        <f>HEX2DEC(C9971)</f>
        <v>1</v>
      </c>
      <c r="G9971">
        <f t="shared" si="733"/>
        <v>0</v>
      </c>
    </row>
    <row r="9972" spans="1:7" hidden="1" x14ac:dyDescent="0.35">
      <c r="A9972">
        <v>50.092762</v>
      </c>
      <c r="B9972" t="s">
        <v>7317</v>
      </c>
      <c r="C9972" t="s">
        <v>7390</v>
      </c>
      <c r="E9972" t="str">
        <f>IFERROR(VLOOKUP(C9972,Elster!$A$5:$D$148,2,FALSE),"not in table")</f>
        <v xml:space="preserve">//   "ERWEITERUNGSTELEGRAMM"                            </v>
      </c>
      <c r="F9972">
        <f>HEX2DEC(C9972)</f>
        <v>250</v>
      </c>
      <c r="G9972">
        <f t="shared" si="733"/>
        <v>5.000000000002558E-3</v>
      </c>
    </row>
    <row r="9973" spans="1:7" x14ac:dyDescent="0.35">
      <c r="A9973">
        <v>50.092762</v>
      </c>
      <c r="B9973" t="s">
        <v>7319</v>
      </c>
      <c r="C9973" t="s">
        <v>7390</v>
      </c>
      <c r="D9973" t="str">
        <f>IFERROR(VLOOKUP(C9973,Elster!$A$5:$D$148,2,FALSE),"not in table")</f>
        <v xml:space="preserve">//   "ERWEITERUNGSTELEGRAMM"                            </v>
      </c>
      <c r="F9973">
        <f>HEX2DEC(C9973)</f>
        <v>250</v>
      </c>
      <c r="G9973">
        <f t="shared" si="733"/>
        <v>0</v>
      </c>
    </row>
    <row r="9974" spans="1:7" hidden="1" x14ac:dyDescent="0.35">
      <c r="A9974">
        <v>50.097762000000003</v>
      </c>
      <c r="B9974" t="s">
        <v>7317</v>
      </c>
      <c r="C9974">
        <v>0</v>
      </c>
      <c r="E9974" t="str">
        <f>IFERROR(VLOOKUP(C9974,Elster!$A$5:$D$148,2,FALSE),"not in table")</f>
        <v>not in table</v>
      </c>
      <c r="F9974">
        <f>HEX2DEC(C9974)</f>
        <v>0</v>
      </c>
      <c r="G9974">
        <f t="shared" si="733"/>
        <v>5.000000000002558E-3</v>
      </c>
    </row>
    <row r="9975" spans="1:7" x14ac:dyDescent="0.35">
      <c r="A9975">
        <v>50.097762000000003</v>
      </c>
      <c r="B9975" t="s">
        <v>7319</v>
      </c>
      <c r="C9975">
        <v>0</v>
      </c>
      <c r="D9975" t="str">
        <f>IFERROR(VLOOKUP(C9975,Elster!$A$5:$D$148,2,FALSE),"not in table")</f>
        <v>not in table</v>
      </c>
      <c r="F9975">
        <f>HEX2DEC(C9975)</f>
        <v>0</v>
      </c>
      <c r="G9975">
        <f t="shared" si="733"/>
        <v>0</v>
      </c>
    </row>
    <row r="9976" spans="1:7" hidden="1" x14ac:dyDescent="0.35">
      <c r="A9976">
        <v>50.102761999999998</v>
      </c>
      <c r="B9976" t="s">
        <v>7317</v>
      </c>
      <c r="C9976">
        <v>5</v>
      </c>
      <c r="E9976" t="str">
        <f>IFERROR(VLOOKUP(C9976,Elster!$A$5:$D$148,2,FALSE),"not in table")</f>
        <v xml:space="preserve">   "RAUMSOLLTEMP_I"                                   </v>
      </c>
      <c r="F9976">
        <f>HEX2DEC(C9976)</f>
        <v>5</v>
      </c>
      <c r="G9976" s="2">
        <f t="shared" si="733"/>
        <v>4.9999999999954525E-3</v>
      </c>
    </row>
    <row r="9977" spans="1:7" x14ac:dyDescent="0.35">
      <c r="A9977">
        <v>50.102761999999998</v>
      </c>
      <c r="B9977" t="s">
        <v>7319</v>
      </c>
      <c r="C9977">
        <v>5</v>
      </c>
      <c r="D9977" t="str">
        <f>IFERROR(VLOOKUP(C9977,Elster!$A$5:$D$148,2,FALSE),"not in table")</f>
        <v xml:space="preserve">   "RAUMSOLLTEMP_I"                                   </v>
      </c>
      <c r="F9977">
        <f>HEX2DEC(C9977)</f>
        <v>5</v>
      </c>
      <c r="G9977">
        <f t="shared" si="733"/>
        <v>0</v>
      </c>
    </row>
    <row r="9978" spans="1:7" hidden="1" x14ac:dyDescent="0.35">
      <c r="A9978">
        <v>50.107762000000001</v>
      </c>
      <c r="B9978" t="s">
        <v>7317</v>
      </c>
      <c r="C9978">
        <v>0</v>
      </c>
      <c r="E9978" t="str">
        <f>IFERROR(VLOOKUP(C9978,Elster!$A$5:$D$148,2,FALSE),"not in table")</f>
        <v>not in table</v>
      </c>
      <c r="F9978">
        <f>HEX2DEC(C9978)</f>
        <v>0</v>
      </c>
      <c r="G9978">
        <f t="shared" si="733"/>
        <v>5.000000000002558E-3</v>
      </c>
    </row>
    <row r="9979" spans="1:7" x14ac:dyDescent="0.35">
      <c r="A9979">
        <v>50.107762000000001</v>
      </c>
      <c r="B9979" t="s">
        <v>7319</v>
      </c>
      <c r="C9979">
        <v>0</v>
      </c>
      <c r="D9979" t="str">
        <f>IFERROR(VLOOKUP(C9979,Elster!$A$5:$D$148,2,FALSE),"not in table")</f>
        <v>not in table</v>
      </c>
      <c r="F9979">
        <f>HEX2DEC(C9979)</f>
        <v>0</v>
      </c>
      <c r="G9979">
        <f t="shared" si="733"/>
        <v>0</v>
      </c>
    </row>
    <row r="9980" spans="1:7" hidden="1" x14ac:dyDescent="0.35">
      <c r="A9980">
        <v>50.112761999999996</v>
      </c>
      <c r="B9980" t="s">
        <v>7317</v>
      </c>
      <c r="C9980" t="s">
        <v>7431</v>
      </c>
      <c r="E9980" t="str">
        <f>IFERROR(VLOOKUP(C9980,Elster!$A$5:$D$148,2,FALSE),"not in table")</f>
        <v>not in table</v>
      </c>
      <c r="F9980" s="3">
        <f>HEX2DEC(C9980)</f>
        <v>180</v>
      </c>
      <c r="G9980">
        <f t="shared" si="733"/>
        <v>4.9999999999954525E-3</v>
      </c>
    </row>
    <row r="9981" spans="1:7" x14ac:dyDescent="0.35">
      <c r="A9981">
        <v>50.112761999999996</v>
      </c>
      <c r="B9981" t="s">
        <v>7319</v>
      </c>
      <c r="C9981" t="s">
        <v>7431</v>
      </c>
      <c r="D9981" t="str">
        <f>IFERROR(VLOOKUP(C9981,Elster!$A$5:$D$148,2,FALSE),"not in table")</f>
        <v>not in table</v>
      </c>
      <c r="F9981" s="3">
        <f>HEX2DEC(C9981)</f>
        <v>180</v>
      </c>
      <c r="G9981">
        <f t="shared" si="733"/>
        <v>0</v>
      </c>
    </row>
    <row r="9982" spans="1:7" hidden="1" x14ac:dyDescent="0.35">
      <c r="A9982">
        <v>50.117761999999999</v>
      </c>
      <c r="B9982" t="s">
        <v>7317</v>
      </c>
      <c r="C9982">
        <v>1</v>
      </c>
      <c r="E9982" t="str">
        <f>IFERROR(VLOOKUP(C9982,Elster!$A$5:$D$148,2,FALSE),"not in table")</f>
        <v xml:space="preserve">   "FEHLERMELDUNG"                                    </v>
      </c>
      <c r="F9982">
        <f>HEX2DEC(C9982)</f>
        <v>1</v>
      </c>
      <c r="G9982">
        <f t="shared" si="733"/>
        <v>5.000000000002558E-3</v>
      </c>
    </row>
    <row r="9983" spans="1:7" x14ac:dyDescent="0.35">
      <c r="A9983">
        <v>50.117761999999999</v>
      </c>
      <c r="B9983" t="s">
        <v>7319</v>
      </c>
      <c r="C9983">
        <v>1</v>
      </c>
      <c r="D9983" t="str">
        <f>IFERROR(VLOOKUP(C9983,Elster!$A$5:$D$148,2,FALSE),"not in table")</f>
        <v xml:space="preserve">   "FEHLERMELDUNG"                                    </v>
      </c>
      <c r="F9983">
        <f t="shared" ref="F9983:F9998" si="736">HEX2DEC(C9983)</f>
        <v>1</v>
      </c>
      <c r="G9983">
        <f t="shared" si="733"/>
        <v>0</v>
      </c>
    </row>
    <row r="9984" spans="1:7" x14ac:dyDescent="0.35">
      <c r="A9984">
        <v>50.122762000000002</v>
      </c>
      <c r="B9984" t="s">
        <v>7319</v>
      </c>
      <c r="C9984" t="s">
        <v>7402</v>
      </c>
      <c r="D9984" t="str">
        <f>IFERROR(VLOOKUP(C9984,Elster!$A$5:$D$148,2,FALSE),"not in table")</f>
        <v>not in table</v>
      </c>
      <c r="F9984">
        <f t="shared" si="736"/>
        <v>200</v>
      </c>
      <c r="G9984">
        <f t="shared" si="733"/>
        <v>5.000000000002558E-3</v>
      </c>
    </row>
    <row r="9985" spans="1:7" hidden="1" x14ac:dyDescent="0.35">
      <c r="A9985">
        <v>50.122788</v>
      </c>
      <c r="B9985" t="s">
        <v>7317</v>
      </c>
      <c r="C9985" t="s">
        <v>7402</v>
      </c>
      <c r="E9985" t="str">
        <f>IFERROR(VLOOKUP(C9985,Elster!$A$5:$D$148,2,FALSE),"not in table")</f>
        <v>not in table</v>
      </c>
      <c r="F9985">
        <f t="shared" si="736"/>
        <v>200</v>
      </c>
      <c r="G9985">
        <f t="shared" si="733"/>
        <v>2.5999999998305157E-5</v>
      </c>
    </row>
    <row r="9986" spans="1:7" hidden="1" x14ac:dyDescent="0.35">
      <c r="A9986">
        <v>50.129401999999999</v>
      </c>
      <c r="B9986" t="s">
        <v>7317</v>
      </c>
      <c r="C9986">
        <v>6</v>
      </c>
      <c r="E9986" t="str">
        <f>IFERROR(VLOOKUP(C9986,Elster!$A$5:$D$148,2,FALSE),"not in table")</f>
        <v xml:space="preserve">   "RAUMSOLLTEMP_II"                                  </v>
      </c>
      <c r="F9986">
        <f t="shared" si="736"/>
        <v>6</v>
      </c>
      <c r="G9986">
        <f t="shared" si="733"/>
        <v>6.6139999999990096E-3</v>
      </c>
    </row>
    <row r="9987" spans="1:7" hidden="1" x14ac:dyDescent="0.35">
      <c r="A9987">
        <v>50.134376000000003</v>
      </c>
      <c r="B9987" t="s">
        <v>7317</v>
      </c>
      <c r="C9987">
        <v>1</v>
      </c>
      <c r="E9987" t="str">
        <f>IFERROR(VLOOKUP(C9987,Elster!$A$5:$D$148,2,FALSE),"not in table")</f>
        <v xml:space="preserve">   "FEHLERMELDUNG"                                    </v>
      </c>
      <c r="F9987">
        <f t="shared" si="736"/>
        <v>1</v>
      </c>
      <c r="G9987">
        <f t="shared" si="733"/>
        <v>4.9740000000042528E-3</v>
      </c>
    </row>
    <row r="9988" spans="1:7" hidden="1" x14ac:dyDescent="0.35">
      <c r="A9988">
        <v>50.139324000000002</v>
      </c>
      <c r="B9988" t="s">
        <v>7317</v>
      </c>
      <c r="C9988" t="s">
        <v>7378</v>
      </c>
      <c r="E9988" t="str">
        <f>IFERROR(VLOOKUP(C9988,Elster!$A$5:$D$148,2,FALSE),"not in table")</f>
        <v xml:space="preserve">   "SAMMLERISTTEMP"                                   </v>
      </c>
      <c r="F9988">
        <f t="shared" si="736"/>
        <v>13</v>
      </c>
      <c r="G9988">
        <f t="shared" ref="G9988:G10051" si="737">A9988-A9987</f>
        <v>4.9479999999988422E-3</v>
      </c>
    </row>
    <row r="9989" spans="1:7" hidden="1" x14ac:dyDescent="0.35">
      <c r="A9989">
        <v>50.144297999999999</v>
      </c>
      <c r="B9989" t="s">
        <v>7317</v>
      </c>
      <c r="C9989">
        <v>2</v>
      </c>
      <c r="E9989" t="str">
        <f>IFERROR(VLOOKUP(C9989,Elster!$A$5:$D$148,2,FALSE),"not in table")</f>
        <v xml:space="preserve">   "KESSELSOLLTEMP"                                   </v>
      </c>
      <c r="F9989">
        <f t="shared" si="736"/>
        <v>2</v>
      </c>
      <c r="G9989">
        <f t="shared" si="737"/>
        <v>4.9739999999971474E-3</v>
      </c>
    </row>
    <row r="9990" spans="1:7" hidden="1" x14ac:dyDescent="0.35">
      <c r="A9990">
        <v>50.149272000000003</v>
      </c>
      <c r="B9990" t="s">
        <v>7317</v>
      </c>
      <c r="C9990">
        <v>0</v>
      </c>
      <c r="E9990" t="str">
        <f>IFERROR(VLOOKUP(C9990,Elster!$A$5:$D$148,2,FALSE),"not in table")</f>
        <v>not in table</v>
      </c>
      <c r="F9990">
        <f t="shared" si="736"/>
        <v>0</v>
      </c>
      <c r="G9990">
        <f t="shared" si="737"/>
        <v>4.9740000000042528E-3</v>
      </c>
    </row>
    <row r="9991" spans="1:7" hidden="1" x14ac:dyDescent="0.35">
      <c r="A9991">
        <v>50.154246000000001</v>
      </c>
      <c r="B9991" t="s">
        <v>7317</v>
      </c>
      <c r="C9991" t="s">
        <v>7390</v>
      </c>
      <c r="E9991" t="str">
        <f>IFERROR(VLOOKUP(C9991,Elster!$A$5:$D$148,2,FALSE),"not in table")</f>
        <v xml:space="preserve">//   "ERWEITERUNGSTELEGRAMM"                            </v>
      </c>
      <c r="F9991">
        <f t="shared" si="736"/>
        <v>250</v>
      </c>
      <c r="G9991">
        <f t="shared" si="737"/>
        <v>4.9739999999971474E-3</v>
      </c>
    </row>
    <row r="9992" spans="1:7" hidden="1" x14ac:dyDescent="0.35">
      <c r="A9992">
        <v>50.159193999999999</v>
      </c>
      <c r="B9992" t="s">
        <v>7317</v>
      </c>
      <c r="C9992">
        <v>0</v>
      </c>
      <c r="E9992" t="str">
        <f>IFERROR(VLOOKUP(C9992,Elster!$A$5:$D$148,2,FALSE),"not in table")</f>
        <v>not in table</v>
      </c>
      <c r="F9992">
        <f t="shared" si="736"/>
        <v>0</v>
      </c>
      <c r="G9992">
        <f t="shared" si="737"/>
        <v>4.9479999999988422E-3</v>
      </c>
    </row>
    <row r="9993" spans="1:7" hidden="1" x14ac:dyDescent="0.35">
      <c r="A9993">
        <v>50.164166999999999</v>
      </c>
      <c r="B9993" t="s">
        <v>7317</v>
      </c>
      <c r="C9993">
        <v>5</v>
      </c>
      <c r="E9993" t="str">
        <f>IFERROR(VLOOKUP(C9993,Elster!$A$5:$D$148,2,FALSE),"not in table")</f>
        <v xml:space="preserve">   "RAUMSOLLTEMP_I"                                   </v>
      </c>
      <c r="F9993">
        <f t="shared" si="736"/>
        <v>5</v>
      </c>
      <c r="G9993" s="2">
        <f t="shared" si="737"/>
        <v>4.9729999999996721E-3</v>
      </c>
    </row>
    <row r="9994" spans="1:7" hidden="1" x14ac:dyDescent="0.35">
      <c r="A9994">
        <v>50.169141000000003</v>
      </c>
      <c r="B9994" t="s">
        <v>7317</v>
      </c>
      <c r="C9994">
        <v>0</v>
      </c>
      <c r="E9994" t="str">
        <f>IFERROR(VLOOKUP(C9994,Elster!$A$5:$D$148,2,FALSE),"not in table")</f>
        <v>not in table</v>
      </c>
      <c r="F9994">
        <f t="shared" si="736"/>
        <v>0</v>
      </c>
      <c r="G9994">
        <f t="shared" si="737"/>
        <v>4.9740000000042528E-3</v>
      </c>
    </row>
    <row r="9995" spans="1:7" hidden="1" x14ac:dyDescent="0.35">
      <c r="A9995">
        <v>50.174115</v>
      </c>
      <c r="B9995" t="s">
        <v>7317</v>
      </c>
      <c r="C9995" t="s">
        <v>7431</v>
      </c>
      <c r="E9995" t="str">
        <f>IFERROR(VLOOKUP(C9995,Elster!$A$5:$D$148,2,FALSE),"not in table")</f>
        <v>not in table</v>
      </c>
      <c r="F9995" s="3">
        <f t="shared" si="736"/>
        <v>180</v>
      </c>
      <c r="G9995">
        <f t="shared" si="737"/>
        <v>4.9739999999971474E-3</v>
      </c>
    </row>
    <row r="9996" spans="1:7" hidden="1" x14ac:dyDescent="0.35">
      <c r="A9996">
        <v>50.179062999999999</v>
      </c>
      <c r="B9996" t="s">
        <v>7317</v>
      </c>
      <c r="C9996">
        <v>1</v>
      </c>
      <c r="E9996" t="str">
        <f>IFERROR(VLOOKUP(C9996,Elster!$A$5:$D$148,2,FALSE),"not in table")</f>
        <v xml:space="preserve">   "FEHLERMELDUNG"                                    </v>
      </c>
      <c r="F9996">
        <f t="shared" si="736"/>
        <v>1</v>
      </c>
      <c r="G9996">
        <f t="shared" si="737"/>
        <v>4.9479999999988422E-3</v>
      </c>
    </row>
    <row r="9997" spans="1:7" hidden="1" x14ac:dyDescent="0.35">
      <c r="A9997">
        <v>50.184036999999996</v>
      </c>
      <c r="B9997" t="s">
        <v>7317</v>
      </c>
      <c r="C9997" t="s">
        <v>7432</v>
      </c>
      <c r="E9997" t="str">
        <f>IFERROR(VLOOKUP(C9997,Elster!$A$5:$D$148,2,FALSE),"not in table")</f>
        <v>not in table</v>
      </c>
      <c r="F9997">
        <f t="shared" si="736"/>
        <v>201</v>
      </c>
      <c r="G9997">
        <f t="shared" si="737"/>
        <v>4.9739999999971474E-3</v>
      </c>
    </row>
    <row r="9998" spans="1:7" hidden="1" x14ac:dyDescent="0.35">
      <c r="A9998">
        <v>50.195287</v>
      </c>
      <c r="B9998" t="s">
        <v>7317</v>
      </c>
      <c r="C9998" t="s">
        <v>7378</v>
      </c>
      <c r="E9998" t="str">
        <f>IFERROR(VLOOKUP(C9998,Elster!$A$5:$D$148,2,FALSE),"not in table")</f>
        <v xml:space="preserve">   "SAMMLERISTTEMP"                                   </v>
      </c>
      <c r="F9998">
        <f t="shared" si="736"/>
        <v>13</v>
      </c>
      <c r="G9998">
        <f t="shared" si="737"/>
        <v>1.1250000000003979E-2</v>
      </c>
    </row>
    <row r="9999" spans="1:7" x14ac:dyDescent="0.35">
      <c r="A9999">
        <v>50.195287</v>
      </c>
      <c r="B9999" t="s">
        <v>7319</v>
      </c>
      <c r="C9999" t="s">
        <v>7378</v>
      </c>
      <c r="D9999" t="str">
        <f>IFERROR(VLOOKUP(C9999,Elster!$A$5:$D$148,2,FALSE),"not in table")</f>
        <v xml:space="preserve">   "SAMMLERISTTEMP"                                   </v>
      </c>
      <c r="F9999">
        <f>HEX2DEC(C9999)</f>
        <v>13</v>
      </c>
      <c r="G9999">
        <f t="shared" si="737"/>
        <v>0</v>
      </c>
    </row>
    <row r="10000" spans="1:7" hidden="1" x14ac:dyDescent="0.35">
      <c r="A10000">
        <v>50.200287000000003</v>
      </c>
      <c r="B10000" t="s">
        <v>7317</v>
      </c>
      <c r="C10000">
        <v>0</v>
      </c>
      <c r="E10000" t="str">
        <f>IFERROR(VLOOKUP(C10000,Elster!$A$5:$D$148,2,FALSE),"not in table")</f>
        <v>not in table</v>
      </c>
      <c r="F10000">
        <f>HEX2DEC(C10000)</f>
        <v>0</v>
      </c>
      <c r="G10000">
        <f t="shared" si="737"/>
        <v>5.000000000002558E-3</v>
      </c>
    </row>
    <row r="10001" spans="1:7" x14ac:dyDescent="0.35">
      <c r="A10001">
        <v>50.200287000000003</v>
      </c>
      <c r="B10001" t="s">
        <v>7319</v>
      </c>
      <c r="C10001">
        <v>0</v>
      </c>
      <c r="D10001" t="str">
        <f>IFERROR(VLOOKUP(C10001,Elster!$A$5:$D$148,2,FALSE),"not in table")</f>
        <v>not in table</v>
      </c>
      <c r="F10001">
        <f>HEX2DEC(C10001)</f>
        <v>0</v>
      </c>
      <c r="G10001">
        <f t="shared" si="737"/>
        <v>0</v>
      </c>
    </row>
    <row r="10002" spans="1:7" hidden="1" x14ac:dyDescent="0.35">
      <c r="A10002">
        <v>50.205286000000001</v>
      </c>
      <c r="B10002" t="s">
        <v>7317</v>
      </c>
      <c r="C10002">
        <v>6</v>
      </c>
      <c r="E10002" t="str">
        <f>IFERROR(VLOOKUP(C10002,Elster!$A$5:$D$148,2,FALSE),"not in table")</f>
        <v xml:space="preserve">   "RAUMSOLLTEMP_II"                                  </v>
      </c>
      <c r="F10002">
        <f>HEX2DEC(C10002)</f>
        <v>6</v>
      </c>
      <c r="G10002">
        <f t="shared" si="737"/>
        <v>4.9989999999979773E-3</v>
      </c>
    </row>
    <row r="10003" spans="1:7" x14ac:dyDescent="0.35">
      <c r="A10003">
        <v>50.205286999999998</v>
      </c>
      <c r="B10003" t="s">
        <v>7319</v>
      </c>
      <c r="C10003">
        <v>6</v>
      </c>
      <c r="D10003" t="str">
        <f>IFERROR(VLOOKUP(C10003,Elster!$A$5:$D$148,2,FALSE),"not in table")</f>
        <v xml:space="preserve">   "RAUMSOLLTEMP_II"                                  </v>
      </c>
      <c r="F10003">
        <f>HEX2DEC(C10003)</f>
        <v>6</v>
      </c>
      <c r="G10003">
        <f t="shared" si="737"/>
        <v>9.9999999747524271E-7</v>
      </c>
    </row>
    <row r="10004" spans="1:7" hidden="1" x14ac:dyDescent="0.35">
      <c r="A10004">
        <v>50.210286000000004</v>
      </c>
      <c r="B10004" t="s">
        <v>7317</v>
      </c>
      <c r="C10004">
        <v>1</v>
      </c>
      <c r="E10004" t="str">
        <f>IFERROR(VLOOKUP(C10004,Elster!$A$5:$D$148,2,FALSE),"not in table")</f>
        <v xml:space="preserve">   "FEHLERMELDUNG"                                    </v>
      </c>
      <c r="F10004">
        <f>HEX2DEC(C10004)</f>
        <v>1</v>
      </c>
      <c r="G10004">
        <f t="shared" si="737"/>
        <v>4.9990000000050827E-3</v>
      </c>
    </row>
    <row r="10005" spans="1:7" x14ac:dyDescent="0.35">
      <c r="A10005">
        <v>50.210286000000004</v>
      </c>
      <c r="B10005" t="s">
        <v>7319</v>
      </c>
      <c r="C10005">
        <v>1</v>
      </c>
      <c r="D10005" t="str">
        <f>IFERROR(VLOOKUP(C10005,Elster!$A$5:$D$148,2,FALSE),"not in table")</f>
        <v xml:space="preserve">   "FEHLERMELDUNG"                                    </v>
      </c>
      <c r="F10005">
        <f t="shared" ref="F10005:F10006" si="738">HEX2DEC(C10005)</f>
        <v>1</v>
      </c>
      <c r="G10005">
        <f t="shared" si="737"/>
        <v>0</v>
      </c>
    </row>
    <row r="10006" spans="1:7" x14ac:dyDescent="0.35">
      <c r="A10006">
        <v>50.215285999999999</v>
      </c>
      <c r="B10006" t="s">
        <v>7319</v>
      </c>
      <c r="C10006">
        <v>1</v>
      </c>
      <c r="D10006" t="str">
        <f>IFERROR(VLOOKUP(C10006,Elster!$A$5:$D$148,2,FALSE),"not in table")</f>
        <v xml:space="preserve">   "FEHLERMELDUNG"                                    </v>
      </c>
      <c r="F10006">
        <f t="shared" si="738"/>
        <v>1</v>
      </c>
      <c r="G10006">
        <f t="shared" si="737"/>
        <v>4.9999999999954525E-3</v>
      </c>
    </row>
    <row r="10007" spans="1:7" hidden="1" x14ac:dyDescent="0.35">
      <c r="A10007">
        <v>50.215311999999997</v>
      </c>
      <c r="B10007" t="s">
        <v>7317</v>
      </c>
      <c r="C10007">
        <v>1</v>
      </c>
      <c r="E10007" t="str">
        <f>IFERROR(VLOOKUP(C10007,Elster!$A$5:$D$148,2,FALSE),"not in table")</f>
        <v xml:space="preserve">   "FEHLERMELDUNG"                                    </v>
      </c>
      <c r="F10007">
        <f>HEX2DEC(C10007)</f>
        <v>1</v>
      </c>
      <c r="G10007">
        <f t="shared" si="737"/>
        <v>2.5999999998305157E-5</v>
      </c>
    </row>
    <row r="10008" spans="1:7" x14ac:dyDescent="0.35">
      <c r="A10008">
        <v>50.220286000000002</v>
      </c>
      <c r="B10008" t="s">
        <v>7319</v>
      </c>
      <c r="C10008" t="s">
        <v>7390</v>
      </c>
      <c r="D10008" t="str">
        <f>IFERROR(VLOOKUP(C10008,Elster!$A$5:$D$148,2,FALSE),"not in table")</f>
        <v xml:space="preserve">//   "ERWEITERUNGSTELEGRAMM"                            </v>
      </c>
      <c r="F10008">
        <f>HEX2DEC(C10008)</f>
        <v>250</v>
      </c>
      <c r="G10008">
        <f t="shared" si="737"/>
        <v>4.9740000000042528E-3</v>
      </c>
    </row>
    <row r="10009" spans="1:7" hidden="1" x14ac:dyDescent="0.35">
      <c r="A10009">
        <v>50.220312</v>
      </c>
      <c r="B10009" t="s">
        <v>7317</v>
      </c>
      <c r="C10009" t="s">
        <v>7390</v>
      </c>
      <c r="E10009" t="str">
        <f>IFERROR(VLOOKUP(C10009,Elster!$A$5:$D$148,2,FALSE),"not in table")</f>
        <v xml:space="preserve">//   "ERWEITERUNGSTELEGRAMM"                            </v>
      </c>
      <c r="F10009">
        <f t="shared" ref="F10009:F10010" si="739">HEX2DEC(C10009)</f>
        <v>250</v>
      </c>
      <c r="G10009">
        <f t="shared" si="737"/>
        <v>2.5999999998305157E-5</v>
      </c>
    </row>
    <row r="10010" spans="1:7" hidden="1" x14ac:dyDescent="0.35">
      <c r="A10010">
        <v>50.225312000000002</v>
      </c>
      <c r="B10010" t="s">
        <v>7317</v>
      </c>
      <c r="C10010">
        <v>0</v>
      </c>
      <c r="E10010" t="str">
        <f>IFERROR(VLOOKUP(C10010,Elster!$A$5:$D$148,2,FALSE),"not in table")</f>
        <v>not in table</v>
      </c>
      <c r="F10010">
        <f t="shared" si="739"/>
        <v>0</v>
      </c>
      <c r="G10010">
        <f t="shared" si="737"/>
        <v>5.000000000002558E-3</v>
      </c>
    </row>
    <row r="10011" spans="1:7" x14ac:dyDescent="0.35">
      <c r="A10011">
        <v>50.225312000000002</v>
      </c>
      <c r="B10011" t="s">
        <v>7319</v>
      </c>
      <c r="C10011">
        <v>0</v>
      </c>
      <c r="D10011" t="str">
        <f>IFERROR(VLOOKUP(C10011,Elster!$A$5:$D$148,2,FALSE),"not in table")</f>
        <v>not in table</v>
      </c>
      <c r="F10011">
        <f>HEX2DEC(C10011)</f>
        <v>0</v>
      </c>
      <c r="G10011">
        <f t="shared" si="737"/>
        <v>0</v>
      </c>
    </row>
    <row r="10012" spans="1:7" hidden="1" x14ac:dyDescent="0.35">
      <c r="A10012">
        <v>50.230311999999998</v>
      </c>
      <c r="B10012" t="s">
        <v>7317</v>
      </c>
      <c r="C10012">
        <v>8</v>
      </c>
      <c r="E10012" t="str">
        <f>IFERROR(VLOOKUP(C10012,Elster!$A$5:$D$148,2,FALSE),"not in table")</f>
        <v xml:space="preserve">   "RAUMSOLLTEMP_NACHT"                               </v>
      </c>
      <c r="F10012">
        <f>HEX2DEC(C10012)</f>
        <v>8</v>
      </c>
      <c r="G10012">
        <f t="shared" si="737"/>
        <v>4.9999999999954525E-3</v>
      </c>
    </row>
    <row r="10013" spans="1:7" x14ac:dyDescent="0.35">
      <c r="A10013">
        <v>50.230311999999998</v>
      </c>
      <c r="B10013" t="s">
        <v>7319</v>
      </c>
      <c r="C10013">
        <v>8</v>
      </c>
      <c r="D10013" t="str">
        <f>IFERROR(VLOOKUP(C10013,Elster!$A$5:$D$148,2,FALSE),"not in table")</f>
        <v xml:space="preserve">   "RAUMSOLLTEMP_NACHT"                               </v>
      </c>
      <c r="F10013">
        <f>HEX2DEC(C10013)</f>
        <v>8</v>
      </c>
      <c r="G10013">
        <f t="shared" si="737"/>
        <v>0</v>
      </c>
    </row>
    <row r="10014" spans="1:7" hidden="1" x14ac:dyDescent="0.35">
      <c r="A10014">
        <v>50.235312</v>
      </c>
      <c r="B10014" t="s">
        <v>7317</v>
      </c>
      <c r="C10014">
        <v>0</v>
      </c>
      <c r="E10014" t="str">
        <f>IFERROR(VLOOKUP(C10014,Elster!$A$5:$D$148,2,FALSE),"not in table")</f>
        <v>not in table</v>
      </c>
      <c r="F10014">
        <f>HEX2DEC(C10014)</f>
        <v>0</v>
      </c>
      <c r="G10014">
        <f t="shared" si="737"/>
        <v>5.000000000002558E-3</v>
      </c>
    </row>
    <row r="10015" spans="1:7" x14ac:dyDescent="0.35">
      <c r="A10015">
        <v>50.235312</v>
      </c>
      <c r="B10015" t="s">
        <v>7319</v>
      </c>
      <c r="C10015">
        <v>0</v>
      </c>
      <c r="D10015" t="str">
        <f>IFERROR(VLOOKUP(C10015,Elster!$A$5:$D$148,2,FALSE),"not in table")</f>
        <v>not in table</v>
      </c>
      <c r="F10015">
        <f>HEX2DEC(C10015)</f>
        <v>0</v>
      </c>
      <c r="G10015">
        <f t="shared" si="737"/>
        <v>0</v>
      </c>
    </row>
    <row r="10016" spans="1:7" hidden="1" x14ac:dyDescent="0.35">
      <c r="A10016">
        <v>50.240312000000003</v>
      </c>
      <c r="B10016" t="s">
        <v>7317</v>
      </c>
      <c r="C10016" t="s">
        <v>7406</v>
      </c>
      <c r="E10016" t="str">
        <f>IFERROR(VLOOKUP(C10016,Elster!$A$5:$D$148,2,FALSE),"not in table")</f>
        <v>not in table</v>
      </c>
      <c r="F10016">
        <f>HEX2DEC(C10016)</f>
        <v>170</v>
      </c>
      <c r="G10016">
        <f t="shared" si="737"/>
        <v>5.000000000002558E-3</v>
      </c>
    </row>
    <row r="10017" spans="1:7" x14ac:dyDescent="0.35">
      <c r="A10017">
        <v>50.240312000000003</v>
      </c>
      <c r="B10017" t="s">
        <v>7319</v>
      </c>
      <c r="C10017" t="s">
        <v>7406</v>
      </c>
      <c r="D10017" t="str">
        <f>IFERROR(VLOOKUP(C10017,Elster!$A$5:$D$148,2,FALSE),"not in table")</f>
        <v>not in table</v>
      </c>
      <c r="F10017">
        <f>HEX2DEC(C10017)</f>
        <v>170</v>
      </c>
      <c r="G10017">
        <f t="shared" si="737"/>
        <v>0</v>
      </c>
    </row>
    <row r="10018" spans="1:7" hidden="1" x14ac:dyDescent="0.35">
      <c r="A10018">
        <v>50.245311999999998</v>
      </c>
      <c r="B10018" t="s">
        <v>7317</v>
      </c>
      <c r="C10018">
        <v>1</v>
      </c>
      <c r="E10018" t="str">
        <f>IFERROR(VLOOKUP(C10018,Elster!$A$5:$D$148,2,FALSE),"not in table")</f>
        <v xml:space="preserve">   "FEHLERMELDUNG"                                    </v>
      </c>
      <c r="F10018">
        <f>HEX2DEC(C10018)</f>
        <v>1</v>
      </c>
      <c r="G10018">
        <f t="shared" si="737"/>
        <v>4.9999999999954525E-3</v>
      </c>
    </row>
    <row r="10019" spans="1:7" x14ac:dyDescent="0.35">
      <c r="A10019">
        <v>50.245311999999998</v>
      </c>
      <c r="B10019" t="s">
        <v>7319</v>
      </c>
      <c r="C10019">
        <v>1</v>
      </c>
      <c r="D10019" t="str">
        <f>IFERROR(VLOOKUP(C10019,Elster!$A$5:$D$148,2,FALSE),"not in table")</f>
        <v xml:space="preserve">   "FEHLERMELDUNG"                                    </v>
      </c>
      <c r="F10019">
        <f>HEX2DEC(C10019)</f>
        <v>1</v>
      </c>
      <c r="G10019">
        <f t="shared" si="737"/>
        <v>0</v>
      </c>
    </row>
    <row r="10020" spans="1:7" hidden="1" x14ac:dyDescent="0.35">
      <c r="A10020">
        <v>50.250312000000001</v>
      </c>
      <c r="B10020" t="s">
        <v>7317</v>
      </c>
      <c r="C10020" t="s">
        <v>7425</v>
      </c>
      <c r="E10020" t="str">
        <f>IFERROR(VLOOKUP(C10020,Elster!$A$5:$D$148,2,FALSE),"not in table")</f>
        <v>not in table</v>
      </c>
      <c r="F10020">
        <f>HEX2DEC(C10020)</f>
        <v>193</v>
      </c>
      <c r="G10020">
        <f t="shared" si="737"/>
        <v>5.000000000002558E-3</v>
      </c>
    </row>
    <row r="10021" spans="1:7" x14ac:dyDescent="0.35">
      <c r="A10021">
        <v>50.250312000000001</v>
      </c>
      <c r="B10021" t="s">
        <v>7319</v>
      </c>
      <c r="C10021" t="s">
        <v>7425</v>
      </c>
      <c r="D10021" t="str">
        <f>IFERROR(VLOOKUP(C10021,Elster!$A$5:$D$148,2,FALSE),"not in table")</f>
        <v>not in table</v>
      </c>
      <c r="F10021">
        <f>HEX2DEC(C10021)</f>
        <v>193</v>
      </c>
      <c r="G10021">
        <f t="shared" si="737"/>
        <v>0</v>
      </c>
    </row>
    <row r="10022" spans="1:7" hidden="1" x14ac:dyDescent="0.35">
      <c r="A10022">
        <v>50.257680999999998</v>
      </c>
      <c r="B10022" t="s">
        <v>7317</v>
      </c>
      <c r="C10022">
        <v>6</v>
      </c>
      <c r="E10022" t="str">
        <f>IFERROR(VLOOKUP(C10022,Elster!$A$5:$D$148,2,FALSE),"not in table")</f>
        <v xml:space="preserve">   "RAUMSOLLTEMP_II"                                  </v>
      </c>
      <c r="F10022">
        <f t="shared" ref="F10022:F10034" si="740">HEX2DEC(C10022)</f>
        <v>6</v>
      </c>
      <c r="G10022">
        <f t="shared" si="737"/>
        <v>7.3689999999970723E-3</v>
      </c>
    </row>
    <row r="10023" spans="1:7" hidden="1" x14ac:dyDescent="0.35">
      <c r="A10023">
        <v>50.262628999999997</v>
      </c>
      <c r="B10023" t="s">
        <v>7317</v>
      </c>
      <c r="C10023">
        <v>1</v>
      </c>
      <c r="E10023" t="str">
        <f>IFERROR(VLOOKUP(C10023,Elster!$A$5:$D$148,2,FALSE),"not in table")</f>
        <v xml:space="preserve">   "FEHLERMELDUNG"                                    </v>
      </c>
      <c r="F10023">
        <f t="shared" si="740"/>
        <v>1</v>
      </c>
      <c r="G10023">
        <f t="shared" si="737"/>
        <v>4.9479999999988422E-3</v>
      </c>
    </row>
    <row r="10024" spans="1:7" hidden="1" x14ac:dyDescent="0.35">
      <c r="A10024">
        <v>50.267603000000001</v>
      </c>
      <c r="B10024" t="s">
        <v>7317</v>
      </c>
      <c r="C10024" t="s">
        <v>7378</v>
      </c>
      <c r="E10024" t="str">
        <f>IFERROR(VLOOKUP(C10024,Elster!$A$5:$D$148,2,FALSE),"not in table")</f>
        <v xml:space="preserve">   "SAMMLERISTTEMP"                                   </v>
      </c>
      <c r="F10024">
        <f t="shared" si="740"/>
        <v>13</v>
      </c>
      <c r="G10024">
        <f t="shared" si="737"/>
        <v>4.9740000000042528E-3</v>
      </c>
    </row>
    <row r="10025" spans="1:7" hidden="1" x14ac:dyDescent="0.35">
      <c r="A10025">
        <v>50.272576999999998</v>
      </c>
      <c r="B10025" t="s">
        <v>7317</v>
      </c>
      <c r="C10025">
        <v>2</v>
      </c>
      <c r="E10025" t="str">
        <f>IFERROR(VLOOKUP(C10025,Elster!$A$5:$D$148,2,FALSE),"not in table")</f>
        <v xml:space="preserve">   "KESSELSOLLTEMP"                                   </v>
      </c>
      <c r="F10025">
        <f t="shared" si="740"/>
        <v>2</v>
      </c>
      <c r="G10025">
        <f t="shared" si="737"/>
        <v>4.9739999999971474E-3</v>
      </c>
    </row>
    <row r="10026" spans="1:7" hidden="1" x14ac:dyDescent="0.35">
      <c r="A10026">
        <v>50.277551000000003</v>
      </c>
      <c r="B10026" t="s">
        <v>7317</v>
      </c>
      <c r="C10026">
        <v>0</v>
      </c>
      <c r="E10026" t="str">
        <f>IFERROR(VLOOKUP(C10026,Elster!$A$5:$D$148,2,FALSE),"not in table")</f>
        <v>not in table</v>
      </c>
      <c r="F10026">
        <f t="shared" si="740"/>
        <v>0</v>
      </c>
      <c r="G10026">
        <f t="shared" si="737"/>
        <v>4.9740000000042528E-3</v>
      </c>
    </row>
    <row r="10027" spans="1:7" hidden="1" x14ac:dyDescent="0.35">
      <c r="A10027">
        <v>50.282499000000001</v>
      </c>
      <c r="B10027" t="s">
        <v>7317</v>
      </c>
      <c r="C10027" t="s">
        <v>7390</v>
      </c>
      <c r="E10027" t="str">
        <f>IFERROR(VLOOKUP(C10027,Elster!$A$5:$D$148,2,FALSE),"not in table")</f>
        <v xml:space="preserve">//   "ERWEITERUNGSTELEGRAMM"                            </v>
      </c>
      <c r="F10027">
        <f t="shared" si="740"/>
        <v>250</v>
      </c>
      <c r="G10027">
        <f t="shared" si="737"/>
        <v>4.9479999999988422E-3</v>
      </c>
    </row>
    <row r="10028" spans="1:7" hidden="1" x14ac:dyDescent="0.35">
      <c r="A10028">
        <v>50.287472999999999</v>
      </c>
      <c r="B10028" t="s">
        <v>7317</v>
      </c>
      <c r="C10028">
        <v>0</v>
      </c>
      <c r="E10028" t="str">
        <f>IFERROR(VLOOKUP(C10028,Elster!$A$5:$D$148,2,FALSE),"not in table")</f>
        <v>not in table</v>
      </c>
      <c r="F10028">
        <f t="shared" si="740"/>
        <v>0</v>
      </c>
      <c r="G10028">
        <f t="shared" si="737"/>
        <v>4.9739999999971474E-3</v>
      </c>
    </row>
    <row r="10029" spans="1:7" hidden="1" x14ac:dyDescent="0.35">
      <c r="A10029">
        <v>50.292445999999998</v>
      </c>
      <c r="B10029" t="s">
        <v>7317</v>
      </c>
      <c r="C10029">
        <v>8</v>
      </c>
      <c r="E10029" t="str">
        <f>IFERROR(VLOOKUP(C10029,Elster!$A$5:$D$148,2,FALSE),"not in table")</f>
        <v xml:space="preserve">   "RAUMSOLLTEMP_NACHT"                               </v>
      </c>
      <c r="F10029">
        <f t="shared" si="740"/>
        <v>8</v>
      </c>
      <c r="G10029">
        <f t="shared" si="737"/>
        <v>4.9729999999996721E-3</v>
      </c>
    </row>
    <row r="10030" spans="1:7" hidden="1" x14ac:dyDescent="0.35">
      <c r="A10030">
        <v>50.297420000000002</v>
      </c>
      <c r="B10030" t="s">
        <v>7317</v>
      </c>
      <c r="C10030">
        <v>0</v>
      </c>
      <c r="E10030" t="str">
        <f>IFERROR(VLOOKUP(C10030,Elster!$A$5:$D$148,2,FALSE),"not in table")</f>
        <v>not in table</v>
      </c>
      <c r="F10030">
        <f t="shared" si="740"/>
        <v>0</v>
      </c>
      <c r="G10030">
        <f t="shared" si="737"/>
        <v>4.9740000000042528E-3</v>
      </c>
    </row>
    <row r="10031" spans="1:7" hidden="1" x14ac:dyDescent="0.35">
      <c r="A10031">
        <v>50.302368000000001</v>
      </c>
      <c r="B10031" t="s">
        <v>7317</v>
      </c>
      <c r="C10031" t="s">
        <v>7406</v>
      </c>
      <c r="E10031" t="str">
        <f>IFERROR(VLOOKUP(C10031,Elster!$A$5:$D$148,2,FALSE),"not in table")</f>
        <v>not in table</v>
      </c>
      <c r="F10031">
        <f t="shared" si="740"/>
        <v>170</v>
      </c>
      <c r="G10031">
        <f t="shared" si="737"/>
        <v>4.9479999999988422E-3</v>
      </c>
    </row>
    <row r="10032" spans="1:7" hidden="1" x14ac:dyDescent="0.35">
      <c r="A10032">
        <v>50.307341999999998</v>
      </c>
      <c r="B10032" t="s">
        <v>7317</v>
      </c>
      <c r="C10032">
        <v>1</v>
      </c>
      <c r="E10032" t="str">
        <f>IFERROR(VLOOKUP(C10032,Elster!$A$5:$D$148,2,FALSE),"not in table")</f>
        <v xml:space="preserve">   "FEHLERMELDUNG"                                    </v>
      </c>
      <c r="F10032">
        <f t="shared" si="740"/>
        <v>1</v>
      </c>
      <c r="G10032">
        <f t="shared" si="737"/>
        <v>4.9739999999971474E-3</v>
      </c>
    </row>
    <row r="10033" spans="1:7" hidden="1" x14ac:dyDescent="0.35">
      <c r="A10033">
        <v>50.312316000000003</v>
      </c>
      <c r="B10033" t="s">
        <v>7317</v>
      </c>
      <c r="C10033" t="s">
        <v>7407</v>
      </c>
      <c r="E10033" t="str">
        <f>IFERROR(VLOOKUP(C10033,Elster!$A$5:$D$148,2,FALSE),"not in table")</f>
        <v>not in table</v>
      </c>
      <c r="F10033">
        <f t="shared" si="740"/>
        <v>194</v>
      </c>
      <c r="G10033">
        <f t="shared" si="737"/>
        <v>4.9740000000042528E-3</v>
      </c>
    </row>
    <row r="10034" spans="1:7" hidden="1" x14ac:dyDescent="0.35">
      <c r="A10034">
        <v>50.32367</v>
      </c>
      <c r="B10034" t="s">
        <v>7317</v>
      </c>
      <c r="C10034" t="s">
        <v>7378</v>
      </c>
      <c r="E10034" t="str">
        <f>IFERROR(VLOOKUP(C10034,Elster!$A$5:$D$148,2,FALSE),"not in table")</f>
        <v xml:space="preserve">   "SAMMLERISTTEMP"                                   </v>
      </c>
      <c r="F10034">
        <f t="shared" si="740"/>
        <v>13</v>
      </c>
      <c r="G10034">
        <f t="shared" si="737"/>
        <v>1.13539999999972E-2</v>
      </c>
    </row>
    <row r="10035" spans="1:7" x14ac:dyDescent="0.35">
      <c r="A10035">
        <v>50.32367</v>
      </c>
      <c r="B10035" t="s">
        <v>7319</v>
      </c>
      <c r="C10035" t="s">
        <v>7378</v>
      </c>
      <c r="D10035" t="str">
        <f>IFERROR(VLOOKUP(C10035,Elster!$A$5:$D$148,2,FALSE),"not in table")</f>
        <v xml:space="preserve">   "SAMMLERISTTEMP"                                   </v>
      </c>
      <c r="F10035">
        <f>HEX2DEC(C10035)</f>
        <v>13</v>
      </c>
      <c r="G10035">
        <f t="shared" si="737"/>
        <v>0</v>
      </c>
    </row>
    <row r="10036" spans="1:7" hidden="1" x14ac:dyDescent="0.35">
      <c r="A10036">
        <v>50.328670000000002</v>
      </c>
      <c r="B10036" t="s">
        <v>7317</v>
      </c>
      <c r="C10036">
        <v>0</v>
      </c>
      <c r="E10036" t="str">
        <f>IFERROR(VLOOKUP(C10036,Elster!$A$5:$D$148,2,FALSE),"not in table")</f>
        <v>not in table</v>
      </c>
      <c r="F10036">
        <f>HEX2DEC(C10036)</f>
        <v>0</v>
      </c>
      <c r="G10036">
        <f t="shared" si="737"/>
        <v>5.000000000002558E-3</v>
      </c>
    </row>
    <row r="10037" spans="1:7" x14ac:dyDescent="0.35">
      <c r="A10037">
        <v>50.328670000000002</v>
      </c>
      <c r="B10037" t="s">
        <v>7319</v>
      </c>
      <c r="C10037">
        <v>0</v>
      </c>
      <c r="D10037" t="str">
        <f>IFERROR(VLOOKUP(C10037,Elster!$A$5:$D$148,2,FALSE),"not in table")</f>
        <v>not in table</v>
      </c>
      <c r="F10037">
        <f>HEX2DEC(C10037)</f>
        <v>0</v>
      </c>
      <c r="G10037">
        <f t="shared" si="737"/>
        <v>0</v>
      </c>
    </row>
    <row r="10038" spans="1:7" hidden="1" x14ac:dyDescent="0.35">
      <c r="A10038">
        <v>50.333669999999998</v>
      </c>
      <c r="B10038" t="s">
        <v>7317</v>
      </c>
      <c r="C10038">
        <v>6</v>
      </c>
      <c r="E10038" t="str">
        <f>IFERROR(VLOOKUP(C10038,Elster!$A$5:$D$148,2,FALSE),"not in table")</f>
        <v xml:space="preserve">   "RAUMSOLLTEMP_II"                                  </v>
      </c>
      <c r="F10038">
        <f>HEX2DEC(C10038)</f>
        <v>6</v>
      </c>
      <c r="G10038">
        <f t="shared" si="737"/>
        <v>4.9999999999954525E-3</v>
      </c>
    </row>
    <row r="10039" spans="1:7" x14ac:dyDescent="0.35">
      <c r="A10039">
        <v>50.333669999999998</v>
      </c>
      <c r="B10039" t="s">
        <v>7319</v>
      </c>
      <c r="C10039">
        <v>6</v>
      </c>
      <c r="D10039" t="str">
        <f>IFERROR(VLOOKUP(C10039,Elster!$A$5:$D$148,2,FALSE),"not in table")</f>
        <v xml:space="preserve">   "RAUMSOLLTEMP_II"                                  </v>
      </c>
      <c r="F10039">
        <f>HEX2DEC(C10039)</f>
        <v>6</v>
      </c>
      <c r="G10039">
        <f t="shared" si="737"/>
        <v>0</v>
      </c>
    </row>
    <row r="10040" spans="1:7" hidden="1" x14ac:dyDescent="0.35">
      <c r="A10040">
        <v>50.33867</v>
      </c>
      <c r="B10040" t="s">
        <v>7317</v>
      </c>
      <c r="C10040">
        <v>1</v>
      </c>
      <c r="E10040" t="str">
        <f>IFERROR(VLOOKUP(C10040,Elster!$A$5:$D$148,2,FALSE),"not in table")</f>
        <v xml:space="preserve">   "FEHLERMELDUNG"                                    </v>
      </c>
      <c r="F10040">
        <f>HEX2DEC(C10040)</f>
        <v>1</v>
      </c>
      <c r="G10040">
        <f t="shared" si="737"/>
        <v>5.000000000002558E-3</v>
      </c>
    </row>
    <row r="10041" spans="1:7" x14ac:dyDescent="0.35">
      <c r="A10041">
        <v>50.33867</v>
      </c>
      <c r="B10041" t="s">
        <v>7319</v>
      </c>
      <c r="C10041">
        <v>1</v>
      </c>
      <c r="D10041" t="str">
        <f>IFERROR(VLOOKUP(C10041,Elster!$A$5:$D$148,2,FALSE),"not in table")</f>
        <v xml:space="preserve">   "FEHLERMELDUNG"                                    </v>
      </c>
      <c r="F10041">
        <f t="shared" ref="F10041:F10042" si="741">HEX2DEC(C10041)</f>
        <v>1</v>
      </c>
      <c r="G10041">
        <f t="shared" si="737"/>
        <v>0</v>
      </c>
    </row>
    <row r="10042" spans="1:7" x14ac:dyDescent="0.35">
      <c r="A10042">
        <v>50.343670000000003</v>
      </c>
      <c r="B10042" t="s">
        <v>7319</v>
      </c>
      <c r="C10042">
        <v>1</v>
      </c>
      <c r="D10042" t="str">
        <f>IFERROR(VLOOKUP(C10042,Elster!$A$5:$D$148,2,FALSE),"not in table")</f>
        <v xml:space="preserve">   "FEHLERMELDUNG"                                    </v>
      </c>
      <c r="F10042">
        <f t="shared" si="741"/>
        <v>1</v>
      </c>
      <c r="G10042">
        <f t="shared" si="737"/>
        <v>5.000000000002558E-3</v>
      </c>
    </row>
    <row r="10043" spans="1:7" hidden="1" x14ac:dyDescent="0.35">
      <c r="A10043">
        <v>50.343696000000001</v>
      </c>
      <c r="B10043" t="s">
        <v>7317</v>
      </c>
      <c r="C10043">
        <v>1</v>
      </c>
      <c r="E10043" t="str">
        <f>IFERROR(VLOOKUP(C10043,Elster!$A$5:$D$148,2,FALSE),"not in table")</f>
        <v xml:space="preserve">   "FEHLERMELDUNG"                                    </v>
      </c>
      <c r="F10043">
        <f>HEX2DEC(C10043)</f>
        <v>1</v>
      </c>
      <c r="G10043">
        <f t="shared" si="737"/>
        <v>2.5999999998305157E-5</v>
      </c>
    </row>
    <row r="10044" spans="1:7" x14ac:dyDescent="0.35">
      <c r="A10044">
        <v>50.348669000000001</v>
      </c>
      <c r="B10044" t="s">
        <v>7319</v>
      </c>
      <c r="C10044" t="s">
        <v>7390</v>
      </c>
      <c r="D10044" t="str">
        <f>IFERROR(VLOOKUP(C10044,Elster!$A$5:$D$148,2,FALSE),"not in table")</f>
        <v xml:space="preserve">//   "ERWEITERUNGSTELEGRAMM"                            </v>
      </c>
      <c r="F10044">
        <f>HEX2DEC(C10044)</f>
        <v>250</v>
      </c>
      <c r="G10044">
        <f t="shared" si="737"/>
        <v>4.9729999999996721E-3</v>
      </c>
    </row>
    <row r="10045" spans="1:7" hidden="1" x14ac:dyDescent="0.35">
      <c r="A10045">
        <v>50.348695999999997</v>
      </c>
      <c r="B10045" t="s">
        <v>7317</v>
      </c>
      <c r="C10045" t="s">
        <v>7390</v>
      </c>
      <c r="E10045" t="str">
        <f>IFERROR(VLOOKUP(C10045,Elster!$A$5:$D$148,2,FALSE),"not in table")</f>
        <v xml:space="preserve">//   "ERWEITERUNGSTELEGRAMM"                            </v>
      </c>
      <c r="F10045">
        <f t="shared" ref="F10045:F10046" si="742">HEX2DEC(C10045)</f>
        <v>250</v>
      </c>
      <c r="G10045">
        <f t="shared" si="737"/>
        <v>2.6999999995780399E-5</v>
      </c>
    </row>
    <row r="10046" spans="1:7" hidden="1" x14ac:dyDescent="0.35">
      <c r="A10046">
        <v>50.353695000000002</v>
      </c>
      <c r="B10046" t="s">
        <v>7317</v>
      </c>
      <c r="C10046">
        <v>1</v>
      </c>
      <c r="E10046" t="str">
        <f>IFERROR(VLOOKUP(C10046,Elster!$A$5:$D$148,2,FALSE),"not in table")</f>
        <v xml:space="preserve">   "FEHLERMELDUNG"                                    </v>
      </c>
      <c r="F10046">
        <f t="shared" si="742"/>
        <v>1</v>
      </c>
      <c r="G10046">
        <f t="shared" si="737"/>
        <v>4.9990000000050827E-3</v>
      </c>
    </row>
    <row r="10047" spans="1:7" x14ac:dyDescent="0.35">
      <c r="A10047">
        <v>50.353695000000002</v>
      </c>
      <c r="B10047" t="s">
        <v>7319</v>
      </c>
      <c r="C10047">
        <v>1</v>
      </c>
      <c r="D10047" t="str">
        <f>IFERROR(VLOOKUP(C10047,Elster!$A$5:$D$148,2,FALSE),"not in table")</f>
        <v xml:space="preserve">   "FEHLERMELDUNG"                                    </v>
      </c>
      <c r="F10047">
        <f>HEX2DEC(C10047)</f>
        <v>1</v>
      </c>
      <c r="G10047">
        <f t="shared" si="737"/>
        <v>0</v>
      </c>
    </row>
    <row r="10048" spans="1:7" hidden="1" x14ac:dyDescent="0.35">
      <c r="A10048">
        <v>50.358694999999997</v>
      </c>
      <c r="B10048" t="s">
        <v>7317</v>
      </c>
      <c r="C10048" t="s">
        <v>7386</v>
      </c>
      <c r="E10048" t="str">
        <f>IFERROR(VLOOKUP(C10048,Elster!$A$5:$D$148,2,FALSE),"not in table")</f>
        <v xml:space="preserve">   "SPEICHERISTTEMP"                                  </v>
      </c>
      <c r="F10048">
        <f>HEX2DEC(C10048)</f>
        <v>14</v>
      </c>
      <c r="G10048">
        <f t="shared" si="737"/>
        <v>4.9999999999954525E-3</v>
      </c>
    </row>
    <row r="10049" spans="1:7" x14ac:dyDescent="0.35">
      <c r="A10049">
        <v>50.358694999999997</v>
      </c>
      <c r="B10049" t="s">
        <v>7319</v>
      </c>
      <c r="C10049" t="s">
        <v>7386</v>
      </c>
      <c r="D10049" t="str">
        <f>IFERROR(VLOOKUP(C10049,Elster!$A$5:$D$148,2,FALSE),"not in table")</f>
        <v xml:space="preserve">   "SPEICHERISTTEMP"                                  </v>
      </c>
      <c r="F10049">
        <f>HEX2DEC(C10049)</f>
        <v>14</v>
      </c>
      <c r="G10049">
        <f t="shared" si="737"/>
        <v>0</v>
      </c>
    </row>
    <row r="10050" spans="1:7" hidden="1" x14ac:dyDescent="0.35">
      <c r="A10050">
        <v>50.363695</v>
      </c>
      <c r="B10050" t="s">
        <v>7317</v>
      </c>
      <c r="C10050">
        <v>0</v>
      </c>
      <c r="E10050" t="str">
        <f>IFERROR(VLOOKUP(C10050,Elster!$A$5:$D$148,2,FALSE),"not in table")</f>
        <v>not in table</v>
      </c>
      <c r="F10050">
        <f>HEX2DEC(C10050)</f>
        <v>0</v>
      </c>
      <c r="G10050">
        <f t="shared" si="737"/>
        <v>5.000000000002558E-3</v>
      </c>
    </row>
    <row r="10051" spans="1:7" x14ac:dyDescent="0.35">
      <c r="A10051">
        <v>50.363695</v>
      </c>
      <c r="B10051" t="s">
        <v>7319</v>
      </c>
      <c r="C10051">
        <v>0</v>
      </c>
      <c r="D10051" t="str">
        <f>IFERROR(VLOOKUP(C10051,Elster!$A$5:$D$148,2,FALSE),"not in table")</f>
        <v>not in table</v>
      </c>
      <c r="F10051">
        <f>HEX2DEC(C10051)</f>
        <v>0</v>
      </c>
      <c r="G10051">
        <f t="shared" si="737"/>
        <v>0</v>
      </c>
    </row>
    <row r="10052" spans="1:7" hidden="1" x14ac:dyDescent="0.35">
      <c r="A10052">
        <v>50.368695000000002</v>
      </c>
      <c r="B10052" t="s">
        <v>7317</v>
      </c>
      <c r="C10052">
        <v>41</v>
      </c>
      <c r="E10052" t="str">
        <f>IFERROR(VLOOKUP(C10052,Elster!$A$5:$D$148,2,FALSE),"not in table")</f>
        <v>not in table</v>
      </c>
      <c r="F10052">
        <f>HEX2DEC(C10052)</f>
        <v>65</v>
      </c>
      <c r="G10052">
        <f t="shared" ref="G10052:G10115" si="743">A10052-A10051</f>
        <v>5.000000000002558E-3</v>
      </c>
    </row>
    <row r="10053" spans="1:7" x14ac:dyDescent="0.35">
      <c r="A10053">
        <v>50.368695000000002</v>
      </c>
      <c r="B10053" t="s">
        <v>7319</v>
      </c>
      <c r="C10053">
        <v>41</v>
      </c>
      <c r="D10053" t="str">
        <f>IFERROR(VLOOKUP(C10053,Elster!$A$5:$D$148,2,FALSE),"not in table")</f>
        <v>not in table</v>
      </c>
      <c r="F10053">
        <f>HEX2DEC(C10053)</f>
        <v>65</v>
      </c>
      <c r="G10053">
        <f t="shared" si="743"/>
        <v>0</v>
      </c>
    </row>
    <row r="10054" spans="1:7" hidden="1" x14ac:dyDescent="0.35">
      <c r="A10054">
        <v>50.373694999999998</v>
      </c>
      <c r="B10054" t="s">
        <v>7317</v>
      </c>
      <c r="C10054">
        <v>1</v>
      </c>
      <c r="E10054" t="str">
        <f>IFERROR(VLOOKUP(C10054,Elster!$A$5:$D$148,2,FALSE),"not in table")</f>
        <v xml:space="preserve">   "FEHLERMELDUNG"                                    </v>
      </c>
      <c r="F10054">
        <f>HEX2DEC(C10054)</f>
        <v>1</v>
      </c>
      <c r="G10054">
        <f t="shared" si="743"/>
        <v>4.9999999999954525E-3</v>
      </c>
    </row>
    <row r="10055" spans="1:7" x14ac:dyDescent="0.35">
      <c r="A10055">
        <v>50.373694999999998</v>
      </c>
      <c r="B10055" t="s">
        <v>7319</v>
      </c>
      <c r="C10055">
        <v>1</v>
      </c>
      <c r="D10055" t="str">
        <f>IFERROR(VLOOKUP(C10055,Elster!$A$5:$D$148,2,FALSE),"not in table")</f>
        <v xml:space="preserve">   "FEHLERMELDUNG"                                    </v>
      </c>
      <c r="F10055">
        <f>HEX2DEC(C10055)</f>
        <v>1</v>
      </c>
      <c r="G10055">
        <f t="shared" si="743"/>
        <v>0</v>
      </c>
    </row>
    <row r="10056" spans="1:7" hidden="1" x14ac:dyDescent="0.35">
      <c r="A10056">
        <v>50.378695</v>
      </c>
      <c r="B10056" t="s">
        <v>7317</v>
      </c>
      <c r="C10056" t="s">
        <v>7426</v>
      </c>
      <c r="E10056" t="str">
        <f>IFERROR(VLOOKUP(C10056,Elster!$A$5:$D$148,2,FALSE),"not in table")</f>
        <v xml:space="preserve">   "SPEICHERBEDARF"                                   </v>
      </c>
      <c r="F10056">
        <f>HEX2DEC(C10056)</f>
        <v>95</v>
      </c>
      <c r="G10056">
        <f t="shared" si="743"/>
        <v>5.000000000002558E-3</v>
      </c>
    </row>
    <row r="10057" spans="1:7" x14ac:dyDescent="0.35">
      <c r="A10057">
        <v>50.378695</v>
      </c>
      <c r="B10057" t="s">
        <v>7319</v>
      </c>
      <c r="C10057" t="s">
        <v>7426</v>
      </c>
      <c r="D10057" t="str">
        <f>IFERROR(VLOOKUP(C10057,Elster!$A$5:$D$148,2,FALSE),"not in table")</f>
        <v xml:space="preserve">   "SPEICHERBEDARF"                                   </v>
      </c>
      <c r="F10057">
        <f>HEX2DEC(C10057)</f>
        <v>95</v>
      </c>
      <c r="G10057">
        <f t="shared" si="743"/>
        <v>0</v>
      </c>
    </row>
    <row r="10058" spans="1:7" hidden="1" x14ac:dyDescent="0.35">
      <c r="A10058">
        <v>50.385933999999999</v>
      </c>
      <c r="B10058" t="s">
        <v>7317</v>
      </c>
      <c r="C10058">
        <v>6</v>
      </c>
      <c r="E10058" t="str">
        <f>IFERROR(VLOOKUP(C10058,Elster!$A$5:$D$148,2,FALSE),"not in table")</f>
        <v xml:space="preserve">   "RAUMSOLLTEMP_II"                                  </v>
      </c>
      <c r="F10058">
        <f t="shared" ref="F10058:F10070" si="744">HEX2DEC(C10058)</f>
        <v>6</v>
      </c>
      <c r="G10058">
        <f t="shared" si="743"/>
        <v>7.2389999999984411E-3</v>
      </c>
    </row>
    <row r="10059" spans="1:7" hidden="1" x14ac:dyDescent="0.35">
      <c r="A10059">
        <v>50.390881999999998</v>
      </c>
      <c r="B10059" t="s">
        <v>7317</v>
      </c>
      <c r="C10059">
        <v>1</v>
      </c>
      <c r="E10059" t="str">
        <f>IFERROR(VLOOKUP(C10059,Elster!$A$5:$D$148,2,FALSE),"not in table")</f>
        <v xml:space="preserve">   "FEHLERMELDUNG"                                    </v>
      </c>
      <c r="F10059">
        <f t="shared" si="744"/>
        <v>1</v>
      </c>
      <c r="G10059">
        <f t="shared" si="743"/>
        <v>4.9479999999988422E-3</v>
      </c>
    </row>
    <row r="10060" spans="1:7" hidden="1" x14ac:dyDescent="0.35">
      <c r="A10060">
        <v>50.395856000000002</v>
      </c>
      <c r="B10060" t="s">
        <v>7317</v>
      </c>
      <c r="C10060" t="s">
        <v>7378</v>
      </c>
      <c r="E10060" t="str">
        <f>IFERROR(VLOOKUP(C10060,Elster!$A$5:$D$148,2,FALSE),"not in table")</f>
        <v xml:space="preserve">   "SAMMLERISTTEMP"                                   </v>
      </c>
      <c r="F10060">
        <f t="shared" si="744"/>
        <v>13</v>
      </c>
      <c r="G10060">
        <f t="shared" si="743"/>
        <v>4.9740000000042528E-3</v>
      </c>
    </row>
    <row r="10061" spans="1:7" hidden="1" x14ac:dyDescent="0.35">
      <c r="A10061">
        <v>50.400829999999999</v>
      </c>
      <c r="B10061" t="s">
        <v>7317</v>
      </c>
      <c r="C10061">
        <v>2</v>
      </c>
      <c r="E10061" t="str">
        <f>IFERROR(VLOOKUP(C10061,Elster!$A$5:$D$148,2,FALSE),"not in table")</f>
        <v xml:space="preserve">   "KESSELSOLLTEMP"                                   </v>
      </c>
      <c r="F10061">
        <f t="shared" si="744"/>
        <v>2</v>
      </c>
      <c r="G10061">
        <f t="shared" si="743"/>
        <v>4.9739999999971474E-3</v>
      </c>
    </row>
    <row r="10062" spans="1:7" hidden="1" x14ac:dyDescent="0.35">
      <c r="A10062">
        <v>50.405804000000003</v>
      </c>
      <c r="B10062" t="s">
        <v>7317</v>
      </c>
      <c r="C10062">
        <v>0</v>
      </c>
      <c r="E10062" t="str">
        <f>IFERROR(VLOOKUP(C10062,Elster!$A$5:$D$148,2,FALSE),"not in table")</f>
        <v>not in table</v>
      </c>
      <c r="F10062">
        <f t="shared" si="744"/>
        <v>0</v>
      </c>
      <c r="G10062">
        <f t="shared" si="743"/>
        <v>4.9740000000042528E-3</v>
      </c>
    </row>
    <row r="10063" spans="1:7" hidden="1" x14ac:dyDescent="0.35">
      <c r="A10063">
        <v>50.410752000000002</v>
      </c>
      <c r="B10063" t="s">
        <v>7317</v>
      </c>
      <c r="C10063" t="s">
        <v>7390</v>
      </c>
      <c r="E10063" t="str">
        <f>IFERROR(VLOOKUP(C10063,Elster!$A$5:$D$148,2,FALSE),"not in table")</f>
        <v xml:space="preserve">//   "ERWEITERUNGSTELEGRAMM"                            </v>
      </c>
      <c r="F10063">
        <f t="shared" si="744"/>
        <v>250</v>
      </c>
      <c r="G10063">
        <f t="shared" si="743"/>
        <v>4.9479999999988422E-3</v>
      </c>
    </row>
    <row r="10064" spans="1:7" hidden="1" x14ac:dyDescent="0.35">
      <c r="A10064">
        <v>50.415725999999999</v>
      </c>
      <c r="B10064" t="s">
        <v>7317</v>
      </c>
      <c r="C10064">
        <v>1</v>
      </c>
      <c r="E10064" t="str">
        <f>IFERROR(VLOOKUP(C10064,Elster!$A$5:$D$148,2,FALSE),"not in table")</f>
        <v xml:space="preserve">   "FEHLERMELDUNG"                                    </v>
      </c>
      <c r="F10064">
        <f t="shared" si="744"/>
        <v>1</v>
      </c>
      <c r="G10064">
        <f t="shared" si="743"/>
        <v>4.9739999999971474E-3</v>
      </c>
    </row>
    <row r="10065" spans="1:7" hidden="1" x14ac:dyDescent="0.35">
      <c r="A10065">
        <v>50.420698999999999</v>
      </c>
      <c r="B10065" t="s">
        <v>7317</v>
      </c>
      <c r="C10065" t="s">
        <v>7386</v>
      </c>
      <c r="E10065" t="str">
        <f>IFERROR(VLOOKUP(C10065,Elster!$A$5:$D$148,2,FALSE),"not in table")</f>
        <v xml:space="preserve">   "SPEICHERISTTEMP"                                  </v>
      </c>
      <c r="F10065">
        <f t="shared" si="744"/>
        <v>14</v>
      </c>
      <c r="G10065">
        <f t="shared" si="743"/>
        <v>4.9729999999996721E-3</v>
      </c>
    </row>
    <row r="10066" spans="1:7" hidden="1" x14ac:dyDescent="0.35">
      <c r="A10066">
        <v>50.425673000000003</v>
      </c>
      <c r="B10066" t="s">
        <v>7317</v>
      </c>
      <c r="C10066">
        <v>0</v>
      </c>
      <c r="E10066" t="str">
        <f>IFERROR(VLOOKUP(C10066,Elster!$A$5:$D$148,2,FALSE),"not in table")</f>
        <v>not in table</v>
      </c>
      <c r="F10066">
        <f t="shared" si="744"/>
        <v>0</v>
      </c>
      <c r="G10066">
        <f t="shared" si="743"/>
        <v>4.9740000000042528E-3</v>
      </c>
    </row>
    <row r="10067" spans="1:7" hidden="1" x14ac:dyDescent="0.35">
      <c r="A10067">
        <v>50.430621000000002</v>
      </c>
      <c r="B10067" t="s">
        <v>7317</v>
      </c>
      <c r="C10067">
        <v>41</v>
      </c>
      <c r="E10067" t="str">
        <f>IFERROR(VLOOKUP(C10067,Elster!$A$5:$D$148,2,FALSE),"not in table")</f>
        <v>not in table</v>
      </c>
      <c r="F10067">
        <f t="shared" si="744"/>
        <v>65</v>
      </c>
      <c r="G10067">
        <f t="shared" si="743"/>
        <v>4.9479999999988422E-3</v>
      </c>
    </row>
    <row r="10068" spans="1:7" hidden="1" x14ac:dyDescent="0.35">
      <c r="A10068">
        <v>50.435594999999999</v>
      </c>
      <c r="B10068" t="s">
        <v>7317</v>
      </c>
      <c r="C10068">
        <v>1</v>
      </c>
      <c r="E10068" t="str">
        <f>IFERROR(VLOOKUP(C10068,Elster!$A$5:$D$148,2,FALSE),"not in table")</f>
        <v xml:space="preserve">   "FEHLERMELDUNG"                                    </v>
      </c>
      <c r="F10068">
        <f t="shared" si="744"/>
        <v>1</v>
      </c>
      <c r="G10068">
        <f t="shared" si="743"/>
        <v>4.9739999999971474E-3</v>
      </c>
    </row>
    <row r="10069" spans="1:7" hidden="1" x14ac:dyDescent="0.35">
      <c r="A10069">
        <v>50.440569000000004</v>
      </c>
      <c r="B10069" t="s">
        <v>7317</v>
      </c>
      <c r="C10069">
        <v>60</v>
      </c>
      <c r="E10069" t="str">
        <f>IFERROR(VLOOKUP(C10069,Elster!$A$5:$D$148,2,FALSE),"not in table")</f>
        <v xml:space="preserve">   "SCHALTFKT_IWS"                                    </v>
      </c>
      <c r="F10069">
        <f t="shared" si="744"/>
        <v>96</v>
      </c>
      <c r="G10069">
        <f t="shared" si="743"/>
        <v>4.9740000000042528E-3</v>
      </c>
    </row>
    <row r="10070" spans="1:7" hidden="1" x14ac:dyDescent="0.35">
      <c r="A10070">
        <v>50.451636000000001</v>
      </c>
      <c r="B10070" t="s">
        <v>7317</v>
      </c>
      <c r="C10070" t="s">
        <v>7378</v>
      </c>
      <c r="E10070" t="str">
        <f>IFERROR(VLOOKUP(C10070,Elster!$A$5:$D$148,2,FALSE),"not in table")</f>
        <v xml:space="preserve">   "SAMMLERISTTEMP"                                   </v>
      </c>
      <c r="F10070">
        <f t="shared" si="744"/>
        <v>13</v>
      </c>
      <c r="G10070">
        <f t="shared" si="743"/>
        <v>1.1066999999997051E-2</v>
      </c>
    </row>
    <row r="10071" spans="1:7" x14ac:dyDescent="0.35">
      <c r="A10071">
        <v>50.451636999999998</v>
      </c>
      <c r="B10071" t="s">
        <v>7319</v>
      </c>
      <c r="C10071" t="s">
        <v>7378</v>
      </c>
      <c r="D10071" t="str">
        <f>IFERROR(VLOOKUP(C10071,Elster!$A$5:$D$148,2,FALSE),"not in table")</f>
        <v xml:space="preserve">   "SAMMLERISTTEMP"                                   </v>
      </c>
      <c r="F10071">
        <f>HEX2DEC(C10071)</f>
        <v>13</v>
      </c>
      <c r="G10071">
        <f t="shared" si="743"/>
        <v>9.9999999747524271E-7</v>
      </c>
    </row>
    <row r="10072" spans="1:7" hidden="1" x14ac:dyDescent="0.35">
      <c r="A10072">
        <v>50.456636000000003</v>
      </c>
      <c r="B10072" t="s">
        <v>7317</v>
      </c>
      <c r="C10072">
        <v>0</v>
      </c>
      <c r="E10072" t="str">
        <f>IFERROR(VLOOKUP(C10072,Elster!$A$5:$D$148,2,FALSE),"not in table")</f>
        <v>not in table</v>
      </c>
      <c r="F10072">
        <f>HEX2DEC(C10072)</f>
        <v>0</v>
      </c>
      <c r="G10072">
        <f t="shared" si="743"/>
        <v>4.9990000000050827E-3</v>
      </c>
    </row>
    <row r="10073" spans="1:7" x14ac:dyDescent="0.35">
      <c r="A10073">
        <v>50.456636000000003</v>
      </c>
      <c r="B10073" t="s">
        <v>7319</v>
      </c>
      <c r="C10073">
        <v>0</v>
      </c>
      <c r="D10073" t="str">
        <f>IFERROR(VLOOKUP(C10073,Elster!$A$5:$D$148,2,FALSE),"not in table")</f>
        <v>not in table</v>
      </c>
      <c r="F10073">
        <f>HEX2DEC(C10073)</f>
        <v>0</v>
      </c>
      <c r="G10073">
        <f t="shared" si="743"/>
        <v>0</v>
      </c>
    </row>
    <row r="10074" spans="1:7" hidden="1" x14ac:dyDescent="0.35">
      <c r="A10074">
        <v>50.461635999999999</v>
      </c>
      <c r="B10074" t="s">
        <v>7317</v>
      </c>
      <c r="C10074">
        <v>6</v>
      </c>
      <c r="E10074" t="str">
        <f>IFERROR(VLOOKUP(C10074,Elster!$A$5:$D$148,2,FALSE),"not in table")</f>
        <v xml:space="preserve">   "RAUMSOLLTEMP_II"                                  </v>
      </c>
      <c r="F10074">
        <f>HEX2DEC(C10074)</f>
        <v>6</v>
      </c>
      <c r="G10074">
        <f t="shared" si="743"/>
        <v>4.9999999999954525E-3</v>
      </c>
    </row>
    <row r="10075" spans="1:7" x14ac:dyDescent="0.35">
      <c r="A10075">
        <v>50.461635999999999</v>
      </c>
      <c r="B10075" t="s">
        <v>7319</v>
      </c>
      <c r="C10075">
        <v>6</v>
      </c>
      <c r="D10075" t="str">
        <f>IFERROR(VLOOKUP(C10075,Elster!$A$5:$D$148,2,FALSE),"not in table")</f>
        <v xml:space="preserve">   "RAUMSOLLTEMP_II"                                  </v>
      </c>
      <c r="F10075">
        <f>HEX2DEC(C10075)</f>
        <v>6</v>
      </c>
      <c r="G10075">
        <f t="shared" si="743"/>
        <v>0</v>
      </c>
    </row>
    <row r="10076" spans="1:7" hidden="1" x14ac:dyDescent="0.35">
      <c r="A10076">
        <v>50.466636000000001</v>
      </c>
      <c r="B10076" t="s">
        <v>7317</v>
      </c>
      <c r="C10076">
        <v>1</v>
      </c>
      <c r="E10076" t="str">
        <f>IFERROR(VLOOKUP(C10076,Elster!$A$5:$D$148,2,FALSE),"not in table")</f>
        <v xml:space="preserve">   "FEHLERMELDUNG"                                    </v>
      </c>
      <c r="F10076">
        <f>HEX2DEC(C10076)</f>
        <v>1</v>
      </c>
      <c r="G10076">
        <f t="shared" si="743"/>
        <v>5.000000000002558E-3</v>
      </c>
    </row>
    <row r="10077" spans="1:7" x14ac:dyDescent="0.35">
      <c r="A10077">
        <v>50.466636000000001</v>
      </c>
      <c r="B10077" t="s">
        <v>7319</v>
      </c>
      <c r="C10077">
        <v>1</v>
      </c>
      <c r="D10077" t="str">
        <f>IFERROR(VLOOKUP(C10077,Elster!$A$5:$D$148,2,FALSE),"not in table")</f>
        <v xml:space="preserve">   "FEHLERMELDUNG"                                    </v>
      </c>
      <c r="F10077">
        <f t="shared" ref="F10077:F10080" si="745">HEX2DEC(C10077)</f>
        <v>1</v>
      </c>
      <c r="G10077">
        <f t="shared" si="743"/>
        <v>0</v>
      </c>
    </row>
    <row r="10078" spans="1:7" x14ac:dyDescent="0.35">
      <c r="A10078">
        <v>50.471635999999997</v>
      </c>
      <c r="B10078" t="s">
        <v>7319</v>
      </c>
      <c r="C10078">
        <v>1</v>
      </c>
      <c r="D10078" t="str">
        <f>IFERROR(VLOOKUP(C10078,Elster!$A$5:$D$148,2,FALSE),"not in table")</f>
        <v xml:space="preserve">   "FEHLERMELDUNG"                                    </v>
      </c>
      <c r="F10078">
        <f t="shared" si="745"/>
        <v>1</v>
      </c>
      <c r="G10078">
        <f t="shared" si="743"/>
        <v>4.9999999999954525E-3</v>
      </c>
    </row>
    <row r="10079" spans="1:7" hidden="1" x14ac:dyDescent="0.35">
      <c r="A10079">
        <v>50.471662000000002</v>
      </c>
      <c r="B10079" t="s">
        <v>7317</v>
      </c>
      <c r="C10079">
        <v>1</v>
      </c>
      <c r="E10079" t="str">
        <f>IFERROR(VLOOKUP(C10079,Elster!$A$5:$D$148,2,FALSE),"not in table")</f>
        <v xml:space="preserve">   "FEHLERMELDUNG"                                    </v>
      </c>
      <c r="F10079">
        <f t="shared" si="745"/>
        <v>1</v>
      </c>
      <c r="G10079">
        <f t="shared" si="743"/>
        <v>2.6000000005410584E-5</v>
      </c>
    </row>
    <row r="10080" spans="1:7" hidden="1" x14ac:dyDescent="0.35">
      <c r="A10080">
        <v>50.476661999999997</v>
      </c>
      <c r="B10080" t="s">
        <v>7317</v>
      </c>
      <c r="C10080" t="s">
        <v>7390</v>
      </c>
      <c r="E10080" t="str">
        <f>IFERROR(VLOOKUP(C10080,Elster!$A$5:$D$148,2,FALSE),"not in table")</f>
        <v xml:space="preserve">//   "ERWEITERUNGSTELEGRAMM"                            </v>
      </c>
      <c r="F10080">
        <f t="shared" si="745"/>
        <v>250</v>
      </c>
      <c r="G10080">
        <f t="shared" si="743"/>
        <v>4.9999999999954525E-3</v>
      </c>
    </row>
    <row r="10081" spans="1:7" x14ac:dyDescent="0.35">
      <c r="A10081">
        <v>50.476661999999997</v>
      </c>
      <c r="B10081" t="s">
        <v>7319</v>
      </c>
      <c r="C10081" t="s">
        <v>7390</v>
      </c>
      <c r="D10081" t="str">
        <f>IFERROR(VLOOKUP(C10081,Elster!$A$5:$D$148,2,FALSE),"not in table")</f>
        <v xml:space="preserve">//   "ERWEITERUNGSTELEGRAMM"                            </v>
      </c>
      <c r="F10081">
        <f>HEX2DEC(C10081)</f>
        <v>250</v>
      </c>
      <c r="G10081">
        <f t="shared" si="743"/>
        <v>0</v>
      </c>
    </row>
    <row r="10082" spans="1:7" hidden="1" x14ac:dyDescent="0.35">
      <c r="A10082">
        <v>50.481662</v>
      </c>
      <c r="B10082" t="s">
        <v>7317</v>
      </c>
      <c r="C10082">
        <v>0</v>
      </c>
      <c r="E10082" t="str">
        <f>IFERROR(VLOOKUP(C10082,Elster!$A$5:$D$148,2,FALSE),"not in table")</f>
        <v>not in table</v>
      </c>
      <c r="F10082">
        <f>HEX2DEC(C10082)</f>
        <v>0</v>
      </c>
      <c r="G10082">
        <f t="shared" si="743"/>
        <v>5.000000000002558E-3</v>
      </c>
    </row>
    <row r="10083" spans="1:7" x14ac:dyDescent="0.35">
      <c r="A10083">
        <v>50.481662</v>
      </c>
      <c r="B10083" t="s">
        <v>7319</v>
      </c>
      <c r="C10083">
        <v>0</v>
      </c>
      <c r="D10083" t="str">
        <f>IFERROR(VLOOKUP(C10083,Elster!$A$5:$D$148,2,FALSE),"not in table")</f>
        <v>not in table</v>
      </c>
      <c r="F10083">
        <f>HEX2DEC(C10083)</f>
        <v>0</v>
      </c>
      <c r="G10083">
        <f t="shared" si="743"/>
        <v>0</v>
      </c>
    </row>
    <row r="10084" spans="1:7" hidden="1" x14ac:dyDescent="0.35">
      <c r="A10084">
        <v>50.486662000000003</v>
      </c>
      <c r="B10084" t="s">
        <v>7317</v>
      </c>
      <c r="C10084">
        <v>58</v>
      </c>
      <c r="E10084" t="str">
        <f>IFERROR(VLOOKUP(C10084,Elster!$A$5:$D$148,2,FALSE),"not in table")</f>
        <v xml:space="preserve">   "MISCHER_ZU"                                       </v>
      </c>
      <c r="F10084">
        <f>HEX2DEC(C10084)</f>
        <v>88</v>
      </c>
      <c r="G10084">
        <f t="shared" si="743"/>
        <v>5.000000000002558E-3</v>
      </c>
    </row>
    <row r="10085" spans="1:7" x14ac:dyDescent="0.35">
      <c r="A10085">
        <v>50.486662000000003</v>
      </c>
      <c r="B10085" t="s">
        <v>7319</v>
      </c>
      <c r="C10085">
        <v>58</v>
      </c>
      <c r="D10085" t="str">
        <f>IFERROR(VLOOKUP(C10085,Elster!$A$5:$D$148,2,FALSE),"not in table")</f>
        <v xml:space="preserve">   "MISCHER_ZU"                                       </v>
      </c>
      <c r="F10085">
        <f>HEX2DEC(C10085)</f>
        <v>88</v>
      </c>
      <c r="G10085">
        <f t="shared" si="743"/>
        <v>0</v>
      </c>
    </row>
    <row r="10086" spans="1:7" hidden="1" x14ac:dyDescent="0.35">
      <c r="A10086">
        <v>50.491661999999998</v>
      </c>
      <c r="B10086" t="s">
        <v>7317</v>
      </c>
      <c r="C10086">
        <v>2</v>
      </c>
      <c r="E10086" t="str">
        <f>IFERROR(VLOOKUP(C10086,Elster!$A$5:$D$148,2,FALSE),"not in table")</f>
        <v xml:space="preserve">   "KESSELSOLLTEMP"                                   </v>
      </c>
      <c r="F10086">
        <f>HEX2DEC(C10086)</f>
        <v>2</v>
      </c>
      <c r="G10086">
        <f t="shared" si="743"/>
        <v>4.9999999999954525E-3</v>
      </c>
    </row>
    <row r="10087" spans="1:7" x14ac:dyDescent="0.35">
      <c r="A10087">
        <v>50.491661999999998</v>
      </c>
      <c r="B10087" t="s">
        <v>7319</v>
      </c>
      <c r="C10087">
        <v>2</v>
      </c>
      <c r="D10087" t="str">
        <f>IFERROR(VLOOKUP(C10087,Elster!$A$5:$D$148,2,FALSE),"not in table")</f>
        <v xml:space="preserve">   "KESSELSOLLTEMP"                                   </v>
      </c>
      <c r="F10087">
        <f>HEX2DEC(C10087)</f>
        <v>2</v>
      </c>
      <c r="G10087">
        <f t="shared" si="743"/>
        <v>0</v>
      </c>
    </row>
    <row r="10088" spans="1:7" hidden="1" x14ac:dyDescent="0.35">
      <c r="A10088">
        <v>50.496662000000001</v>
      </c>
      <c r="B10088" t="s">
        <v>7317</v>
      </c>
      <c r="C10088">
        <v>0</v>
      </c>
      <c r="E10088" t="str">
        <f>IFERROR(VLOOKUP(C10088,Elster!$A$5:$D$148,2,FALSE),"not in table")</f>
        <v>not in table</v>
      </c>
      <c r="F10088">
        <f>HEX2DEC(C10088)</f>
        <v>0</v>
      </c>
      <c r="G10088">
        <f t="shared" si="743"/>
        <v>5.000000000002558E-3</v>
      </c>
    </row>
    <row r="10089" spans="1:7" x14ac:dyDescent="0.35">
      <c r="A10089">
        <v>50.496662000000001</v>
      </c>
      <c r="B10089" t="s">
        <v>7319</v>
      </c>
      <c r="C10089">
        <v>0</v>
      </c>
      <c r="D10089" t="str">
        <f>IFERROR(VLOOKUP(C10089,Elster!$A$5:$D$148,2,FALSE),"not in table")</f>
        <v>not in table</v>
      </c>
      <c r="F10089">
        <f>HEX2DEC(C10089)</f>
        <v>0</v>
      </c>
      <c r="G10089">
        <f t="shared" si="743"/>
        <v>0</v>
      </c>
    </row>
    <row r="10090" spans="1:7" hidden="1" x14ac:dyDescent="0.35">
      <c r="A10090">
        <v>50.501662000000003</v>
      </c>
      <c r="B10090" t="s">
        <v>7317</v>
      </c>
      <c r="C10090">
        <v>1</v>
      </c>
      <c r="E10090" t="str">
        <f>IFERROR(VLOOKUP(C10090,Elster!$A$5:$D$148,2,FALSE),"not in table")</f>
        <v xml:space="preserve">   "FEHLERMELDUNG"                                    </v>
      </c>
      <c r="F10090">
        <f>HEX2DEC(C10090)</f>
        <v>1</v>
      </c>
      <c r="G10090">
        <f t="shared" si="743"/>
        <v>5.000000000002558E-3</v>
      </c>
    </row>
    <row r="10091" spans="1:7" x14ac:dyDescent="0.35">
      <c r="A10091">
        <v>50.501662000000003</v>
      </c>
      <c r="B10091" t="s">
        <v>7319</v>
      </c>
      <c r="C10091">
        <v>1</v>
      </c>
      <c r="D10091" t="str">
        <f>IFERROR(VLOOKUP(C10091,Elster!$A$5:$D$148,2,FALSE),"not in table")</f>
        <v xml:space="preserve">   "FEHLERMELDUNG"                                    </v>
      </c>
      <c r="F10091">
        <f>HEX2DEC(C10091)</f>
        <v>1</v>
      </c>
      <c r="G10091">
        <f t="shared" si="743"/>
        <v>0</v>
      </c>
    </row>
    <row r="10092" spans="1:7" hidden="1" x14ac:dyDescent="0.35">
      <c r="A10092">
        <v>50.506661999999999</v>
      </c>
      <c r="B10092" t="s">
        <v>7317</v>
      </c>
      <c r="C10092">
        <v>69</v>
      </c>
      <c r="E10092" t="str">
        <f>IFERROR(VLOOKUP(C10092,Elster!$A$5:$D$148,2,FALSE),"not in table")</f>
        <v xml:space="preserve">   "IO_TEST"                                          </v>
      </c>
      <c r="F10092">
        <f>HEX2DEC(C10092)</f>
        <v>105</v>
      </c>
      <c r="G10092">
        <f t="shared" si="743"/>
        <v>4.9999999999954525E-3</v>
      </c>
    </row>
    <row r="10093" spans="1:7" x14ac:dyDescent="0.35">
      <c r="A10093">
        <v>50.506661999999999</v>
      </c>
      <c r="B10093" t="s">
        <v>7319</v>
      </c>
      <c r="C10093">
        <v>69</v>
      </c>
      <c r="D10093" t="str">
        <f>IFERROR(VLOOKUP(C10093,Elster!$A$5:$D$148,2,FALSE),"not in table")</f>
        <v xml:space="preserve">   "IO_TEST"                                          </v>
      </c>
      <c r="F10093">
        <f>HEX2DEC(C10093)</f>
        <v>105</v>
      </c>
      <c r="G10093">
        <f t="shared" si="743"/>
        <v>0</v>
      </c>
    </row>
    <row r="10094" spans="1:7" hidden="1" x14ac:dyDescent="0.35">
      <c r="A10094">
        <v>50.512625</v>
      </c>
      <c r="B10094" t="s">
        <v>7317</v>
      </c>
      <c r="C10094">
        <v>6</v>
      </c>
      <c r="E10094" t="str">
        <f>IFERROR(VLOOKUP(C10094,Elster!$A$5:$D$148,2,FALSE),"not in table")</f>
        <v xml:space="preserve">   "RAUMSOLLTEMP_II"                                  </v>
      </c>
      <c r="F10094">
        <f t="shared" ref="F10094:F10105" si="746">HEX2DEC(C10094)</f>
        <v>6</v>
      </c>
      <c r="G10094">
        <f t="shared" si="743"/>
        <v>5.9630000000012728E-3</v>
      </c>
    </row>
    <row r="10095" spans="1:7" hidden="1" x14ac:dyDescent="0.35">
      <c r="A10095">
        <v>50.517598999999997</v>
      </c>
      <c r="B10095" t="s">
        <v>7317</v>
      </c>
      <c r="C10095">
        <v>1</v>
      </c>
      <c r="E10095" t="str">
        <f>IFERROR(VLOOKUP(C10095,Elster!$A$5:$D$148,2,FALSE),"not in table")</f>
        <v xml:space="preserve">   "FEHLERMELDUNG"                                    </v>
      </c>
      <c r="F10095">
        <f t="shared" si="746"/>
        <v>1</v>
      </c>
      <c r="G10095">
        <f t="shared" si="743"/>
        <v>4.9739999999971474E-3</v>
      </c>
    </row>
    <row r="10096" spans="1:7" hidden="1" x14ac:dyDescent="0.35">
      <c r="A10096">
        <v>50.522573000000001</v>
      </c>
      <c r="B10096" t="s">
        <v>7317</v>
      </c>
      <c r="C10096" t="s">
        <v>7378</v>
      </c>
      <c r="E10096" t="str">
        <f>IFERROR(VLOOKUP(C10096,Elster!$A$5:$D$148,2,FALSE),"not in table")</f>
        <v xml:space="preserve">   "SAMMLERISTTEMP"                                   </v>
      </c>
      <c r="F10096">
        <f t="shared" si="746"/>
        <v>13</v>
      </c>
      <c r="G10096">
        <f t="shared" si="743"/>
        <v>4.9740000000042528E-3</v>
      </c>
    </row>
    <row r="10097" spans="1:7" hidden="1" x14ac:dyDescent="0.35">
      <c r="A10097">
        <v>50.527521</v>
      </c>
      <c r="B10097" t="s">
        <v>7317</v>
      </c>
      <c r="C10097">
        <v>2</v>
      </c>
      <c r="E10097" t="str">
        <f>IFERROR(VLOOKUP(C10097,Elster!$A$5:$D$148,2,FALSE),"not in table")</f>
        <v xml:space="preserve">   "KESSELSOLLTEMP"                                   </v>
      </c>
      <c r="F10097">
        <f t="shared" si="746"/>
        <v>2</v>
      </c>
      <c r="G10097">
        <f t="shared" si="743"/>
        <v>4.9479999999988422E-3</v>
      </c>
    </row>
    <row r="10098" spans="1:7" hidden="1" x14ac:dyDescent="0.35">
      <c r="A10098">
        <v>50.532494</v>
      </c>
      <c r="B10098" t="s">
        <v>7317</v>
      </c>
      <c r="C10098">
        <v>0</v>
      </c>
      <c r="E10098" t="str">
        <f>IFERROR(VLOOKUP(C10098,Elster!$A$5:$D$148,2,FALSE),"not in table")</f>
        <v>not in table</v>
      </c>
      <c r="F10098">
        <f t="shared" si="746"/>
        <v>0</v>
      </c>
      <c r="G10098">
        <f t="shared" si="743"/>
        <v>4.9729999999996721E-3</v>
      </c>
    </row>
    <row r="10099" spans="1:7" hidden="1" x14ac:dyDescent="0.35">
      <c r="A10099">
        <v>50.537467999999997</v>
      </c>
      <c r="B10099" t="s">
        <v>7317</v>
      </c>
      <c r="C10099" t="s">
        <v>7390</v>
      </c>
      <c r="E10099" t="str">
        <f>IFERROR(VLOOKUP(C10099,Elster!$A$5:$D$148,2,FALSE),"not in table")</f>
        <v xml:space="preserve">//   "ERWEITERUNGSTELEGRAMM"                            </v>
      </c>
      <c r="F10099">
        <f t="shared" si="746"/>
        <v>250</v>
      </c>
      <c r="G10099">
        <f t="shared" si="743"/>
        <v>4.9739999999971474E-3</v>
      </c>
    </row>
    <row r="10100" spans="1:7" hidden="1" x14ac:dyDescent="0.35">
      <c r="A10100">
        <v>50.542442000000001</v>
      </c>
      <c r="B10100" t="s">
        <v>7317</v>
      </c>
      <c r="C10100">
        <v>0</v>
      </c>
      <c r="E10100" t="str">
        <f>IFERROR(VLOOKUP(C10100,Elster!$A$5:$D$148,2,FALSE),"not in table")</f>
        <v>not in table</v>
      </c>
      <c r="F10100">
        <f t="shared" si="746"/>
        <v>0</v>
      </c>
      <c r="G10100">
        <f t="shared" si="743"/>
        <v>4.9740000000042528E-3</v>
      </c>
    </row>
    <row r="10101" spans="1:7" hidden="1" x14ac:dyDescent="0.35">
      <c r="A10101">
        <v>50.54739</v>
      </c>
      <c r="B10101" t="s">
        <v>7317</v>
      </c>
      <c r="C10101">
        <v>58</v>
      </c>
      <c r="E10101" t="str">
        <f>IFERROR(VLOOKUP(C10101,Elster!$A$5:$D$148,2,FALSE),"not in table")</f>
        <v xml:space="preserve">   "MISCHER_ZU"                                       </v>
      </c>
      <c r="F10101">
        <f t="shared" si="746"/>
        <v>88</v>
      </c>
      <c r="G10101">
        <f t="shared" si="743"/>
        <v>4.9479999999988422E-3</v>
      </c>
    </row>
    <row r="10102" spans="1:7" hidden="1" x14ac:dyDescent="0.35">
      <c r="A10102">
        <v>50.552363999999997</v>
      </c>
      <c r="B10102" t="s">
        <v>7317</v>
      </c>
      <c r="C10102">
        <v>2</v>
      </c>
      <c r="E10102" t="str">
        <f>IFERROR(VLOOKUP(C10102,Elster!$A$5:$D$148,2,FALSE),"not in table")</f>
        <v xml:space="preserve">   "KESSELSOLLTEMP"                                   </v>
      </c>
      <c r="F10102">
        <f t="shared" si="746"/>
        <v>2</v>
      </c>
      <c r="G10102">
        <f t="shared" si="743"/>
        <v>4.9739999999971474E-3</v>
      </c>
    </row>
    <row r="10103" spans="1:7" hidden="1" x14ac:dyDescent="0.35">
      <c r="A10103">
        <v>50.557338000000001</v>
      </c>
      <c r="B10103" t="s">
        <v>7317</v>
      </c>
      <c r="C10103">
        <v>0</v>
      </c>
      <c r="E10103" t="str">
        <f>IFERROR(VLOOKUP(C10103,Elster!$A$5:$D$148,2,FALSE),"not in table")</f>
        <v>not in table</v>
      </c>
      <c r="F10103">
        <f t="shared" si="746"/>
        <v>0</v>
      </c>
      <c r="G10103">
        <f t="shared" si="743"/>
        <v>4.9740000000042528E-3</v>
      </c>
    </row>
    <row r="10104" spans="1:7" hidden="1" x14ac:dyDescent="0.35">
      <c r="A10104">
        <v>50.562311999999999</v>
      </c>
      <c r="B10104" t="s">
        <v>7317</v>
      </c>
      <c r="C10104">
        <v>1</v>
      </c>
      <c r="E10104" t="str">
        <f>IFERROR(VLOOKUP(C10104,Elster!$A$5:$D$148,2,FALSE),"not in table")</f>
        <v xml:space="preserve">   "FEHLERMELDUNG"                                    </v>
      </c>
      <c r="F10104">
        <f t="shared" si="746"/>
        <v>1</v>
      </c>
      <c r="G10104">
        <f t="shared" si="743"/>
        <v>4.9739999999971474E-3</v>
      </c>
    </row>
    <row r="10105" spans="1:7" hidden="1" x14ac:dyDescent="0.35">
      <c r="A10105">
        <v>50.567259999999997</v>
      </c>
      <c r="B10105" t="s">
        <v>7317</v>
      </c>
      <c r="C10105" t="s">
        <v>7410</v>
      </c>
      <c r="E10105" t="str">
        <f>IFERROR(VLOOKUP(C10105,Elster!$A$5:$D$148,2,FALSE),"not in table")</f>
        <v xml:space="preserve">   "RESET_KONFIGURATION"                              </v>
      </c>
      <c r="F10105">
        <f t="shared" si="746"/>
        <v>106</v>
      </c>
      <c r="G10105">
        <f t="shared" si="743"/>
        <v>4.9479999999988422E-3</v>
      </c>
    </row>
    <row r="10106" spans="1:7" x14ac:dyDescent="0.35">
      <c r="A10106">
        <v>50.579577</v>
      </c>
      <c r="B10106" t="s">
        <v>7319</v>
      </c>
      <c r="C10106" t="s">
        <v>7378</v>
      </c>
      <c r="D10106" t="str">
        <f>IFERROR(VLOOKUP(C10106,Elster!$A$5:$D$148,2,FALSE),"not in table")</f>
        <v xml:space="preserve">   "SAMMLERISTTEMP"                                   </v>
      </c>
      <c r="F10106">
        <f>HEX2DEC(C10106)</f>
        <v>13</v>
      </c>
      <c r="G10106">
        <f t="shared" si="743"/>
        <v>1.231700000000302E-2</v>
      </c>
    </row>
    <row r="10107" spans="1:7" hidden="1" x14ac:dyDescent="0.35">
      <c r="A10107">
        <v>50.579602999999999</v>
      </c>
      <c r="B10107" t="s">
        <v>7317</v>
      </c>
      <c r="C10107" t="s">
        <v>7378</v>
      </c>
      <c r="E10107" t="str">
        <f>IFERROR(VLOOKUP(C10107,Elster!$A$5:$D$148,2,FALSE),"not in table")</f>
        <v xml:space="preserve">   "SAMMLERISTTEMP"                                   </v>
      </c>
      <c r="F10107">
        <f>HEX2DEC(C10107)</f>
        <v>13</v>
      </c>
      <c r="G10107">
        <f t="shared" si="743"/>
        <v>2.5999999998305157E-5</v>
      </c>
    </row>
    <row r="10108" spans="1:7" x14ac:dyDescent="0.35">
      <c r="A10108">
        <v>50.584577000000003</v>
      </c>
      <c r="B10108" t="s">
        <v>7319</v>
      </c>
      <c r="C10108">
        <v>0</v>
      </c>
      <c r="D10108" t="str">
        <f>IFERROR(VLOOKUP(C10108,Elster!$A$5:$D$148,2,FALSE),"not in table")</f>
        <v>not in table</v>
      </c>
      <c r="F10108">
        <f>HEX2DEC(C10108)</f>
        <v>0</v>
      </c>
      <c r="G10108">
        <f t="shared" si="743"/>
        <v>4.9740000000042528E-3</v>
      </c>
    </row>
    <row r="10109" spans="1:7" hidden="1" x14ac:dyDescent="0.35">
      <c r="A10109">
        <v>50.584603000000001</v>
      </c>
      <c r="B10109" t="s">
        <v>7317</v>
      </c>
      <c r="C10109">
        <v>0</v>
      </c>
      <c r="E10109" t="str">
        <f>IFERROR(VLOOKUP(C10109,Elster!$A$5:$D$148,2,FALSE),"not in table")</f>
        <v>not in table</v>
      </c>
      <c r="F10109">
        <f t="shared" ref="F10109:F10110" si="747">HEX2DEC(C10109)</f>
        <v>0</v>
      </c>
      <c r="G10109">
        <f t="shared" si="743"/>
        <v>2.5999999998305157E-5</v>
      </c>
    </row>
    <row r="10110" spans="1:7" hidden="1" x14ac:dyDescent="0.35">
      <c r="A10110">
        <v>50.589602999999997</v>
      </c>
      <c r="B10110" t="s">
        <v>7317</v>
      </c>
      <c r="C10110">
        <v>6</v>
      </c>
      <c r="E10110" t="str">
        <f>IFERROR(VLOOKUP(C10110,Elster!$A$5:$D$148,2,FALSE),"not in table")</f>
        <v xml:space="preserve">   "RAUMSOLLTEMP_II"                                  </v>
      </c>
      <c r="F10110">
        <f t="shared" si="747"/>
        <v>6</v>
      </c>
      <c r="G10110">
        <f t="shared" si="743"/>
        <v>4.9999999999954525E-3</v>
      </c>
    </row>
    <row r="10111" spans="1:7" x14ac:dyDescent="0.35">
      <c r="A10111">
        <v>50.589602999999997</v>
      </c>
      <c r="B10111" t="s">
        <v>7319</v>
      </c>
      <c r="C10111">
        <v>6</v>
      </c>
      <c r="D10111" t="str">
        <f>IFERROR(VLOOKUP(C10111,Elster!$A$5:$D$148,2,FALSE),"not in table")</f>
        <v xml:space="preserve">   "RAUMSOLLTEMP_II"                                  </v>
      </c>
      <c r="F10111">
        <f>HEX2DEC(C10111)</f>
        <v>6</v>
      </c>
      <c r="G10111">
        <f t="shared" si="743"/>
        <v>0</v>
      </c>
    </row>
    <row r="10112" spans="1:7" hidden="1" x14ac:dyDescent="0.35">
      <c r="A10112">
        <v>50.594602999999999</v>
      </c>
      <c r="B10112" t="s">
        <v>7317</v>
      </c>
      <c r="C10112">
        <v>1</v>
      </c>
      <c r="E10112" t="str">
        <f>IFERROR(VLOOKUP(C10112,Elster!$A$5:$D$148,2,FALSE),"not in table")</f>
        <v xml:space="preserve">   "FEHLERMELDUNG"                                    </v>
      </c>
      <c r="F10112">
        <f>HEX2DEC(C10112)</f>
        <v>1</v>
      </c>
      <c r="G10112">
        <f t="shared" si="743"/>
        <v>5.000000000002558E-3</v>
      </c>
    </row>
    <row r="10113" spans="1:7" x14ac:dyDescent="0.35">
      <c r="A10113">
        <v>50.594602999999999</v>
      </c>
      <c r="B10113" t="s">
        <v>7319</v>
      </c>
      <c r="C10113">
        <v>1</v>
      </c>
      <c r="D10113" t="str">
        <f>IFERROR(VLOOKUP(C10113,Elster!$A$5:$D$148,2,FALSE),"not in table")</f>
        <v xml:space="preserve">   "FEHLERMELDUNG"                                    </v>
      </c>
      <c r="F10113">
        <f>HEX2DEC(C10113)</f>
        <v>1</v>
      </c>
      <c r="G10113">
        <f t="shared" si="743"/>
        <v>0</v>
      </c>
    </row>
    <row r="10114" spans="1:7" hidden="1" x14ac:dyDescent="0.35">
      <c r="A10114">
        <v>50.599603000000002</v>
      </c>
      <c r="B10114" t="s">
        <v>7317</v>
      </c>
      <c r="C10114">
        <v>1</v>
      </c>
      <c r="E10114" t="str">
        <f>IFERROR(VLOOKUP(C10114,Elster!$A$5:$D$148,2,FALSE),"not in table")</f>
        <v xml:space="preserve">   "FEHLERMELDUNG"                                    </v>
      </c>
      <c r="F10114">
        <f>HEX2DEC(C10114)</f>
        <v>1</v>
      </c>
      <c r="G10114">
        <f t="shared" si="743"/>
        <v>5.000000000002558E-3</v>
      </c>
    </row>
    <row r="10115" spans="1:7" x14ac:dyDescent="0.35">
      <c r="A10115">
        <v>50.599603000000002</v>
      </c>
      <c r="B10115" t="s">
        <v>7319</v>
      </c>
      <c r="C10115">
        <v>1</v>
      </c>
      <c r="D10115" t="str">
        <f>IFERROR(VLOOKUP(C10115,Elster!$A$5:$D$148,2,FALSE),"not in table")</f>
        <v xml:space="preserve">   "FEHLERMELDUNG"                                    </v>
      </c>
      <c r="F10115">
        <f>HEX2DEC(C10115)</f>
        <v>1</v>
      </c>
      <c r="G10115">
        <f t="shared" si="743"/>
        <v>0</v>
      </c>
    </row>
    <row r="10116" spans="1:7" hidden="1" x14ac:dyDescent="0.35">
      <c r="A10116">
        <v>50.604602999999997</v>
      </c>
      <c r="B10116" t="s">
        <v>7317</v>
      </c>
      <c r="C10116" t="s">
        <v>7390</v>
      </c>
      <c r="E10116" t="str">
        <f>IFERROR(VLOOKUP(C10116,Elster!$A$5:$D$148,2,FALSE),"not in table")</f>
        <v xml:space="preserve">//   "ERWEITERUNGSTELEGRAMM"                            </v>
      </c>
      <c r="F10116">
        <f>HEX2DEC(C10116)</f>
        <v>250</v>
      </c>
      <c r="G10116">
        <f t="shared" ref="G10116:G10179" si="748">A10116-A10115</f>
        <v>4.9999999999954525E-3</v>
      </c>
    </row>
    <row r="10117" spans="1:7" x14ac:dyDescent="0.35">
      <c r="A10117">
        <v>50.604602999999997</v>
      </c>
      <c r="B10117" t="s">
        <v>7319</v>
      </c>
      <c r="C10117" t="s">
        <v>7390</v>
      </c>
      <c r="D10117" t="str">
        <f>IFERROR(VLOOKUP(C10117,Elster!$A$5:$D$148,2,FALSE),"not in table")</f>
        <v xml:space="preserve">//   "ERWEITERUNGSTELEGRAMM"                            </v>
      </c>
      <c r="F10117">
        <f>HEX2DEC(C10117)</f>
        <v>250</v>
      </c>
      <c r="G10117">
        <f t="shared" si="748"/>
        <v>0</v>
      </c>
    </row>
    <row r="10118" spans="1:7" hidden="1" x14ac:dyDescent="0.35">
      <c r="A10118">
        <v>50.609603</v>
      </c>
      <c r="B10118" t="s">
        <v>7317</v>
      </c>
      <c r="C10118">
        <v>0</v>
      </c>
      <c r="E10118" t="str">
        <f>IFERROR(VLOOKUP(C10118,Elster!$A$5:$D$148,2,FALSE),"not in table")</f>
        <v>not in table</v>
      </c>
      <c r="F10118">
        <f>HEX2DEC(C10118)</f>
        <v>0</v>
      </c>
      <c r="G10118">
        <f t="shared" si="748"/>
        <v>5.000000000002558E-3</v>
      </c>
    </row>
    <row r="10119" spans="1:7" x14ac:dyDescent="0.35">
      <c r="A10119">
        <v>50.609603</v>
      </c>
      <c r="B10119" t="s">
        <v>7319</v>
      </c>
      <c r="C10119">
        <v>0</v>
      </c>
      <c r="D10119" t="str">
        <f>IFERROR(VLOOKUP(C10119,Elster!$A$5:$D$148,2,FALSE),"not in table")</f>
        <v>not in table</v>
      </c>
      <c r="F10119">
        <f>HEX2DEC(C10119)</f>
        <v>0</v>
      </c>
      <c r="G10119">
        <f t="shared" si="748"/>
        <v>0</v>
      </c>
    </row>
    <row r="10120" spans="1:7" hidden="1" x14ac:dyDescent="0.35">
      <c r="A10120">
        <v>50.614601999999998</v>
      </c>
      <c r="B10120" t="s">
        <v>7317</v>
      </c>
      <c r="C10120">
        <v>28</v>
      </c>
      <c r="E10120" t="str">
        <f>IFERROR(VLOOKUP(C10120,Elster!$A$5:$D$148,2,FALSE),"not in table")</f>
        <v xml:space="preserve">   "MAX_TEMP_KESSEL"                                  </v>
      </c>
      <c r="F10120">
        <f>HEX2DEC(C10120)</f>
        <v>40</v>
      </c>
      <c r="G10120">
        <f t="shared" si="748"/>
        <v>4.9989999999979773E-3</v>
      </c>
    </row>
    <row r="10121" spans="1:7" x14ac:dyDescent="0.35">
      <c r="A10121">
        <v>50.614601999999998</v>
      </c>
      <c r="B10121" t="s">
        <v>7319</v>
      </c>
      <c r="C10121">
        <v>28</v>
      </c>
      <c r="D10121" t="str">
        <f>IFERROR(VLOOKUP(C10121,Elster!$A$5:$D$148,2,FALSE),"not in table")</f>
        <v xml:space="preserve">   "MAX_TEMP_KESSEL"                                  </v>
      </c>
      <c r="F10121">
        <f>HEX2DEC(C10121)</f>
        <v>40</v>
      </c>
      <c r="G10121">
        <f t="shared" si="748"/>
        <v>0</v>
      </c>
    </row>
    <row r="10122" spans="1:7" hidden="1" x14ac:dyDescent="0.35">
      <c r="A10122">
        <v>50.619602</v>
      </c>
      <c r="B10122" t="s">
        <v>7317</v>
      </c>
      <c r="C10122">
        <v>1</v>
      </c>
      <c r="E10122" t="str">
        <f>IFERROR(VLOOKUP(C10122,Elster!$A$5:$D$148,2,FALSE),"not in table")</f>
        <v xml:space="preserve">   "FEHLERMELDUNG"                                    </v>
      </c>
      <c r="F10122">
        <f>HEX2DEC(C10122)</f>
        <v>1</v>
      </c>
      <c r="G10122">
        <f t="shared" si="748"/>
        <v>5.000000000002558E-3</v>
      </c>
    </row>
    <row r="10123" spans="1:7" x14ac:dyDescent="0.35">
      <c r="A10123">
        <v>50.619602</v>
      </c>
      <c r="B10123" t="s">
        <v>7319</v>
      </c>
      <c r="C10123">
        <v>1</v>
      </c>
      <c r="D10123" t="str">
        <f>IFERROR(VLOOKUP(C10123,Elster!$A$5:$D$148,2,FALSE),"not in table")</f>
        <v xml:space="preserve">   "FEHLERMELDUNG"                                    </v>
      </c>
      <c r="F10123">
        <f>HEX2DEC(C10123)</f>
        <v>1</v>
      </c>
      <c r="G10123">
        <f t="shared" si="748"/>
        <v>0</v>
      </c>
    </row>
    <row r="10124" spans="1:7" hidden="1" x14ac:dyDescent="0.35">
      <c r="A10124">
        <v>50.624602000000003</v>
      </c>
      <c r="B10124" t="s">
        <v>7317</v>
      </c>
      <c r="C10124" t="s">
        <v>7411</v>
      </c>
      <c r="E10124" t="str">
        <f>IFERROR(VLOOKUP(C10124,Elster!$A$5:$D$148,2,FALSE),"not in table")</f>
        <v>not in table</v>
      </c>
      <c r="F10124">
        <f>HEX2DEC(C10124)</f>
        <v>244</v>
      </c>
      <c r="G10124">
        <f t="shared" si="748"/>
        <v>5.000000000002558E-3</v>
      </c>
    </row>
    <row r="10125" spans="1:7" x14ac:dyDescent="0.35">
      <c r="A10125">
        <v>50.624602000000003</v>
      </c>
      <c r="B10125" t="s">
        <v>7319</v>
      </c>
      <c r="C10125" t="s">
        <v>7411</v>
      </c>
      <c r="D10125" t="str">
        <f>IFERROR(VLOOKUP(C10125,Elster!$A$5:$D$148,2,FALSE),"not in table")</f>
        <v>not in table</v>
      </c>
      <c r="F10125">
        <f>HEX2DEC(C10125)</f>
        <v>244</v>
      </c>
      <c r="G10125">
        <f t="shared" si="748"/>
        <v>0</v>
      </c>
    </row>
    <row r="10126" spans="1:7" hidden="1" x14ac:dyDescent="0.35">
      <c r="A10126">
        <v>50.629601999999998</v>
      </c>
      <c r="B10126" t="s">
        <v>7317</v>
      </c>
      <c r="C10126">
        <v>2</v>
      </c>
      <c r="E10126" t="str">
        <f>IFERROR(VLOOKUP(C10126,Elster!$A$5:$D$148,2,FALSE),"not in table")</f>
        <v xml:space="preserve">   "KESSELSOLLTEMP"                                   </v>
      </c>
      <c r="F10126">
        <f>HEX2DEC(C10126)</f>
        <v>2</v>
      </c>
      <c r="G10126">
        <f t="shared" si="748"/>
        <v>4.9999999999954525E-3</v>
      </c>
    </row>
    <row r="10127" spans="1:7" x14ac:dyDescent="0.35">
      <c r="A10127">
        <v>50.629601999999998</v>
      </c>
      <c r="B10127" t="s">
        <v>7319</v>
      </c>
      <c r="C10127">
        <v>2</v>
      </c>
      <c r="D10127" t="str">
        <f>IFERROR(VLOOKUP(C10127,Elster!$A$5:$D$148,2,FALSE),"not in table")</f>
        <v xml:space="preserve">   "KESSELSOLLTEMP"                                   </v>
      </c>
      <c r="F10127">
        <f>HEX2DEC(C10127)</f>
        <v>2</v>
      </c>
      <c r="G10127">
        <f t="shared" si="748"/>
        <v>0</v>
      </c>
    </row>
    <row r="10128" spans="1:7" hidden="1" x14ac:dyDescent="0.35">
      <c r="A10128">
        <v>50.634602000000001</v>
      </c>
      <c r="B10128" t="s">
        <v>7317</v>
      </c>
      <c r="C10128" t="s">
        <v>7383</v>
      </c>
      <c r="E10128" t="str">
        <f>IFERROR(VLOOKUP(C10128,Elster!$A$5:$D$148,2,FALSE),"not in table")</f>
        <v xml:space="preserve">   "MISCHERLAUFZEIT"                                  </v>
      </c>
      <c r="F10128">
        <f>HEX2DEC(C10128)</f>
        <v>44</v>
      </c>
      <c r="G10128">
        <f t="shared" si="748"/>
        <v>5.000000000002558E-3</v>
      </c>
    </row>
    <row r="10129" spans="1:7" x14ac:dyDescent="0.35">
      <c r="A10129">
        <v>50.634602000000001</v>
      </c>
      <c r="B10129" t="s">
        <v>7319</v>
      </c>
      <c r="C10129" t="s">
        <v>7383</v>
      </c>
      <c r="D10129" t="str">
        <f>IFERROR(VLOOKUP(C10129,Elster!$A$5:$D$148,2,FALSE),"not in table")</f>
        <v xml:space="preserve">   "MISCHERLAUFZEIT"                                  </v>
      </c>
      <c r="F10129">
        <f>HEX2DEC(C10129)</f>
        <v>44</v>
      </c>
      <c r="G10129">
        <f t="shared" si="748"/>
        <v>0</v>
      </c>
    </row>
    <row r="10130" spans="1:7" hidden="1" x14ac:dyDescent="0.35">
      <c r="A10130">
        <v>50.640903999999999</v>
      </c>
      <c r="B10130" t="s">
        <v>7317</v>
      </c>
      <c r="C10130">
        <v>6</v>
      </c>
      <c r="E10130" t="str">
        <f>IFERROR(VLOOKUP(C10130,Elster!$A$5:$D$148,2,FALSE),"not in table")</f>
        <v xml:space="preserve">   "RAUMSOLLTEMP_II"                                  </v>
      </c>
      <c r="F10130">
        <f t="shared" ref="F10130:F10142" si="749">HEX2DEC(C10130)</f>
        <v>6</v>
      </c>
      <c r="G10130">
        <f t="shared" si="748"/>
        <v>6.3019999999980314E-3</v>
      </c>
    </row>
    <row r="10131" spans="1:7" hidden="1" x14ac:dyDescent="0.35">
      <c r="A10131">
        <v>50.645851999999998</v>
      </c>
      <c r="B10131" t="s">
        <v>7317</v>
      </c>
      <c r="C10131">
        <v>1</v>
      </c>
      <c r="E10131" t="str">
        <f>IFERROR(VLOOKUP(C10131,Elster!$A$5:$D$148,2,FALSE),"not in table")</f>
        <v xml:space="preserve">   "FEHLERMELDUNG"                                    </v>
      </c>
      <c r="F10131">
        <f t="shared" si="749"/>
        <v>1</v>
      </c>
      <c r="G10131">
        <f t="shared" si="748"/>
        <v>4.9479999999988422E-3</v>
      </c>
    </row>
    <row r="10132" spans="1:7" hidden="1" x14ac:dyDescent="0.35">
      <c r="A10132">
        <v>50.650826000000002</v>
      </c>
      <c r="B10132" t="s">
        <v>7317</v>
      </c>
      <c r="C10132" t="s">
        <v>7378</v>
      </c>
      <c r="E10132" t="str">
        <f>IFERROR(VLOOKUP(C10132,Elster!$A$5:$D$148,2,FALSE),"not in table")</f>
        <v xml:space="preserve">   "SAMMLERISTTEMP"                                   </v>
      </c>
      <c r="F10132">
        <f t="shared" si="749"/>
        <v>13</v>
      </c>
      <c r="G10132">
        <f t="shared" si="748"/>
        <v>4.9740000000042528E-3</v>
      </c>
    </row>
    <row r="10133" spans="1:7" hidden="1" x14ac:dyDescent="0.35">
      <c r="A10133">
        <v>50.655799999999999</v>
      </c>
      <c r="B10133" t="s">
        <v>7317</v>
      </c>
      <c r="C10133">
        <v>2</v>
      </c>
      <c r="E10133" t="str">
        <f>IFERROR(VLOOKUP(C10133,Elster!$A$5:$D$148,2,FALSE),"not in table")</f>
        <v xml:space="preserve">   "KESSELSOLLTEMP"                                   </v>
      </c>
      <c r="F10133">
        <f t="shared" si="749"/>
        <v>2</v>
      </c>
      <c r="G10133">
        <f t="shared" si="748"/>
        <v>4.9739999999971474E-3</v>
      </c>
    </row>
    <row r="10134" spans="1:7" hidden="1" x14ac:dyDescent="0.35">
      <c r="A10134">
        <v>50.660774000000004</v>
      </c>
      <c r="B10134" t="s">
        <v>7317</v>
      </c>
      <c r="C10134">
        <v>0</v>
      </c>
      <c r="E10134" t="str">
        <f>IFERROR(VLOOKUP(C10134,Elster!$A$5:$D$148,2,FALSE),"not in table")</f>
        <v>not in table</v>
      </c>
      <c r="F10134">
        <f t="shared" si="749"/>
        <v>0</v>
      </c>
      <c r="G10134">
        <f t="shared" si="748"/>
        <v>4.9740000000042528E-3</v>
      </c>
    </row>
    <row r="10135" spans="1:7" hidden="1" x14ac:dyDescent="0.35">
      <c r="A10135">
        <v>50.665720999999998</v>
      </c>
      <c r="B10135" t="s">
        <v>7317</v>
      </c>
      <c r="C10135" t="s">
        <v>7390</v>
      </c>
      <c r="E10135" t="str">
        <f>IFERROR(VLOOKUP(C10135,Elster!$A$5:$D$148,2,FALSE),"not in table")</f>
        <v xml:space="preserve">//   "ERWEITERUNGSTELEGRAMM"                            </v>
      </c>
      <c r="F10135">
        <f t="shared" si="749"/>
        <v>250</v>
      </c>
      <c r="G10135">
        <f t="shared" si="748"/>
        <v>4.9469999999942615E-3</v>
      </c>
    </row>
    <row r="10136" spans="1:7" hidden="1" x14ac:dyDescent="0.35">
      <c r="A10136">
        <v>50.670695000000002</v>
      </c>
      <c r="B10136" t="s">
        <v>7317</v>
      </c>
      <c r="C10136">
        <v>0</v>
      </c>
      <c r="E10136" t="str">
        <f>IFERROR(VLOOKUP(C10136,Elster!$A$5:$D$148,2,FALSE),"not in table")</f>
        <v>not in table</v>
      </c>
      <c r="F10136">
        <f t="shared" si="749"/>
        <v>0</v>
      </c>
      <c r="G10136">
        <f t="shared" si="748"/>
        <v>4.9740000000042528E-3</v>
      </c>
    </row>
    <row r="10137" spans="1:7" hidden="1" x14ac:dyDescent="0.35">
      <c r="A10137">
        <v>50.675668999999999</v>
      </c>
      <c r="B10137" t="s">
        <v>7317</v>
      </c>
      <c r="C10137">
        <v>28</v>
      </c>
      <c r="E10137" t="str">
        <f>IFERROR(VLOOKUP(C10137,Elster!$A$5:$D$148,2,FALSE),"not in table")</f>
        <v xml:space="preserve">   "MAX_TEMP_KESSEL"                                  </v>
      </c>
      <c r="F10137">
        <f t="shared" si="749"/>
        <v>40</v>
      </c>
      <c r="G10137">
        <f t="shared" si="748"/>
        <v>4.9739999999971474E-3</v>
      </c>
    </row>
    <row r="10138" spans="1:7" hidden="1" x14ac:dyDescent="0.35">
      <c r="A10138">
        <v>50.680643000000003</v>
      </c>
      <c r="B10138" t="s">
        <v>7317</v>
      </c>
      <c r="C10138">
        <v>1</v>
      </c>
      <c r="E10138" t="str">
        <f>IFERROR(VLOOKUP(C10138,Elster!$A$5:$D$148,2,FALSE),"not in table")</f>
        <v xml:space="preserve">   "FEHLERMELDUNG"                                    </v>
      </c>
      <c r="F10138">
        <f t="shared" si="749"/>
        <v>1</v>
      </c>
      <c r="G10138">
        <f t="shared" si="748"/>
        <v>4.9740000000042528E-3</v>
      </c>
    </row>
    <row r="10139" spans="1:7" hidden="1" x14ac:dyDescent="0.35">
      <c r="A10139">
        <v>50.685591000000002</v>
      </c>
      <c r="B10139" t="s">
        <v>7317</v>
      </c>
      <c r="C10139" t="s">
        <v>7411</v>
      </c>
      <c r="E10139" t="str">
        <f>IFERROR(VLOOKUP(C10139,Elster!$A$5:$D$148,2,FALSE),"not in table")</f>
        <v>not in table</v>
      </c>
      <c r="F10139">
        <f t="shared" si="749"/>
        <v>244</v>
      </c>
      <c r="G10139">
        <f t="shared" si="748"/>
        <v>4.9479999999988422E-3</v>
      </c>
    </row>
    <row r="10140" spans="1:7" hidden="1" x14ac:dyDescent="0.35">
      <c r="A10140">
        <v>50.690564999999999</v>
      </c>
      <c r="B10140" t="s">
        <v>7317</v>
      </c>
      <c r="C10140">
        <v>2</v>
      </c>
      <c r="E10140" t="str">
        <f>IFERROR(VLOOKUP(C10140,Elster!$A$5:$D$148,2,FALSE),"not in table")</f>
        <v xml:space="preserve">   "KESSELSOLLTEMP"                                   </v>
      </c>
      <c r="F10140">
        <f t="shared" si="749"/>
        <v>2</v>
      </c>
      <c r="G10140">
        <f t="shared" si="748"/>
        <v>4.9739999999971474E-3</v>
      </c>
    </row>
    <row r="10141" spans="1:7" hidden="1" x14ac:dyDescent="0.35">
      <c r="A10141">
        <v>50.695538999999997</v>
      </c>
      <c r="B10141" t="s">
        <v>7317</v>
      </c>
      <c r="C10141" t="s">
        <v>7384</v>
      </c>
      <c r="E10141" t="str">
        <f>IFERROR(VLOOKUP(C10141,Elster!$A$5:$D$148,2,FALSE),"not in table")</f>
        <v xml:space="preserve">   "MODGRAD"                                          </v>
      </c>
      <c r="F10141">
        <f t="shared" si="749"/>
        <v>45</v>
      </c>
      <c r="G10141">
        <f t="shared" si="748"/>
        <v>4.9739999999971474E-3</v>
      </c>
    </row>
    <row r="10142" spans="1:7" hidden="1" x14ac:dyDescent="0.35">
      <c r="A10142">
        <v>50.707543999999999</v>
      </c>
      <c r="B10142" t="s">
        <v>7317</v>
      </c>
      <c r="C10142" t="s">
        <v>7378</v>
      </c>
      <c r="E10142" t="str">
        <f>IFERROR(VLOOKUP(C10142,Elster!$A$5:$D$148,2,FALSE),"not in table")</f>
        <v xml:space="preserve">   "SAMMLERISTTEMP"                                   </v>
      </c>
      <c r="F10142">
        <f t="shared" si="749"/>
        <v>13</v>
      </c>
      <c r="G10142">
        <f t="shared" si="748"/>
        <v>1.2005000000002042E-2</v>
      </c>
    </row>
    <row r="10143" spans="1:7" x14ac:dyDescent="0.35">
      <c r="A10143">
        <v>50.707543999999999</v>
      </c>
      <c r="B10143" t="s">
        <v>7319</v>
      </c>
      <c r="C10143" t="s">
        <v>7378</v>
      </c>
      <c r="D10143" t="str">
        <f>IFERROR(VLOOKUP(C10143,Elster!$A$5:$D$148,2,FALSE),"not in table")</f>
        <v xml:space="preserve">   "SAMMLERISTTEMP"                                   </v>
      </c>
      <c r="F10143">
        <f>HEX2DEC(C10143)</f>
        <v>13</v>
      </c>
      <c r="G10143">
        <f t="shared" si="748"/>
        <v>0</v>
      </c>
    </row>
    <row r="10144" spans="1:7" hidden="1" x14ac:dyDescent="0.35">
      <c r="A10144">
        <v>50.712544000000001</v>
      </c>
      <c r="B10144" t="s">
        <v>7317</v>
      </c>
      <c r="C10144">
        <v>0</v>
      </c>
      <c r="E10144" t="str">
        <f>IFERROR(VLOOKUP(C10144,Elster!$A$5:$D$148,2,FALSE),"not in table")</f>
        <v>not in table</v>
      </c>
      <c r="F10144">
        <f>HEX2DEC(C10144)</f>
        <v>0</v>
      </c>
      <c r="G10144">
        <f t="shared" si="748"/>
        <v>5.000000000002558E-3</v>
      </c>
    </row>
    <row r="10145" spans="1:7" x14ac:dyDescent="0.35">
      <c r="A10145">
        <v>50.712544000000001</v>
      </c>
      <c r="B10145" t="s">
        <v>7319</v>
      </c>
      <c r="C10145">
        <v>0</v>
      </c>
      <c r="D10145" t="str">
        <f>IFERROR(VLOOKUP(C10145,Elster!$A$5:$D$148,2,FALSE),"not in table")</f>
        <v>not in table</v>
      </c>
      <c r="F10145">
        <f>HEX2DEC(C10145)</f>
        <v>0</v>
      </c>
      <c r="G10145">
        <f t="shared" si="748"/>
        <v>0</v>
      </c>
    </row>
    <row r="10146" spans="1:7" hidden="1" x14ac:dyDescent="0.35">
      <c r="A10146">
        <v>50.717542999999999</v>
      </c>
      <c r="B10146" t="s">
        <v>7317</v>
      </c>
      <c r="C10146">
        <v>3</v>
      </c>
      <c r="E10146" t="str">
        <f>IFERROR(VLOOKUP(C10146,Elster!$A$5:$D$148,2,FALSE),"not in table")</f>
        <v xml:space="preserve">   "SPEICHERSOLLTEMP"                                 </v>
      </c>
      <c r="F10146">
        <f>HEX2DEC(C10146)</f>
        <v>3</v>
      </c>
      <c r="G10146">
        <f t="shared" si="748"/>
        <v>4.9989999999979773E-3</v>
      </c>
    </row>
    <row r="10147" spans="1:7" x14ac:dyDescent="0.35">
      <c r="A10147">
        <v>50.717542999999999</v>
      </c>
      <c r="B10147" t="s">
        <v>7319</v>
      </c>
      <c r="C10147">
        <v>3</v>
      </c>
      <c r="D10147" t="str">
        <f>IFERROR(VLOOKUP(C10147,Elster!$A$5:$D$148,2,FALSE),"not in table")</f>
        <v xml:space="preserve">   "SPEICHERSOLLTEMP"                                 </v>
      </c>
      <c r="F10147">
        <f>HEX2DEC(C10147)</f>
        <v>3</v>
      </c>
      <c r="G10147">
        <f t="shared" si="748"/>
        <v>0</v>
      </c>
    </row>
    <row r="10148" spans="1:7" hidden="1" x14ac:dyDescent="0.35">
      <c r="A10148">
        <v>50.722543000000002</v>
      </c>
      <c r="B10148" t="s">
        <v>7317</v>
      </c>
      <c r="C10148">
        <v>1</v>
      </c>
      <c r="E10148" t="str">
        <f>IFERROR(VLOOKUP(C10148,Elster!$A$5:$D$148,2,FALSE),"not in table")</f>
        <v xml:space="preserve">   "FEHLERMELDUNG"                                    </v>
      </c>
      <c r="F10148">
        <f>HEX2DEC(C10148)</f>
        <v>1</v>
      </c>
      <c r="G10148">
        <f t="shared" si="748"/>
        <v>5.000000000002558E-3</v>
      </c>
    </row>
    <row r="10149" spans="1:7" x14ac:dyDescent="0.35">
      <c r="A10149">
        <v>50.722543000000002</v>
      </c>
      <c r="B10149" t="s">
        <v>7319</v>
      </c>
      <c r="C10149">
        <v>1</v>
      </c>
      <c r="D10149" t="str">
        <f>IFERROR(VLOOKUP(C10149,Elster!$A$5:$D$148,2,FALSE),"not in table")</f>
        <v xml:space="preserve">   "FEHLERMELDUNG"                                    </v>
      </c>
      <c r="F10149">
        <f t="shared" ref="F10149:F10150" si="750">HEX2DEC(C10149)</f>
        <v>1</v>
      </c>
      <c r="G10149">
        <f t="shared" si="748"/>
        <v>0</v>
      </c>
    </row>
    <row r="10150" spans="1:7" x14ac:dyDescent="0.35">
      <c r="A10150">
        <v>50.727542999999997</v>
      </c>
      <c r="B10150" t="s">
        <v>7319</v>
      </c>
      <c r="C10150">
        <v>0</v>
      </c>
      <c r="D10150" t="str">
        <f>IFERROR(VLOOKUP(C10150,Elster!$A$5:$D$148,2,FALSE),"not in table")</f>
        <v>not in table</v>
      </c>
      <c r="F10150">
        <f t="shared" si="750"/>
        <v>0</v>
      </c>
      <c r="G10150">
        <f t="shared" si="748"/>
        <v>4.9999999999954525E-3</v>
      </c>
    </row>
    <row r="10151" spans="1:7" hidden="1" x14ac:dyDescent="0.35">
      <c r="A10151">
        <v>50.727569000000003</v>
      </c>
      <c r="B10151" t="s">
        <v>7317</v>
      </c>
      <c r="C10151">
        <v>0</v>
      </c>
      <c r="E10151" t="str">
        <f>IFERROR(VLOOKUP(C10151,Elster!$A$5:$D$148,2,FALSE),"not in table")</f>
        <v>not in table</v>
      </c>
      <c r="F10151">
        <f>HEX2DEC(C10151)</f>
        <v>0</v>
      </c>
      <c r="G10151">
        <f t="shared" si="748"/>
        <v>2.6000000005410584E-5</v>
      </c>
    </row>
    <row r="10152" spans="1:7" x14ac:dyDescent="0.35">
      <c r="A10152">
        <v>50.732543</v>
      </c>
      <c r="B10152" t="s">
        <v>7319</v>
      </c>
      <c r="C10152" t="s">
        <v>7390</v>
      </c>
      <c r="D10152" t="str">
        <f>IFERROR(VLOOKUP(C10152,Elster!$A$5:$D$148,2,FALSE),"not in table")</f>
        <v xml:space="preserve">//   "ERWEITERUNGSTELEGRAMM"                            </v>
      </c>
      <c r="F10152">
        <f>HEX2DEC(C10152)</f>
        <v>250</v>
      </c>
      <c r="G10152">
        <f t="shared" si="748"/>
        <v>4.9739999999971474E-3</v>
      </c>
    </row>
    <row r="10153" spans="1:7" hidden="1" x14ac:dyDescent="0.35">
      <c r="A10153">
        <v>50.732568999999998</v>
      </c>
      <c r="B10153" t="s">
        <v>7317</v>
      </c>
      <c r="C10153" t="s">
        <v>7390</v>
      </c>
      <c r="E10153" t="str">
        <f>IFERROR(VLOOKUP(C10153,Elster!$A$5:$D$148,2,FALSE),"not in table")</f>
        <v xml:space="preserve">//   "ERWEITERUNGSTELEGRAMM"                            </v>
      </c>
      <c r="F10153">
        <f>HEX2DEC(C10153)</f>
        <v>250</v>
      </c>
      <c r="G10153">
        <f t="shared" si="748"/>
        <v>2.5999999998305157E-5</v>
      </c>
    </row>
    <row r="10154" spans="1:7" x14ac:dyDescent="0.35">
      <c r="A10154">
        <v>50.737543000000002</v>
      </c>
      <c r="B10154" t="s">
        <v>7319</v>
      </c>
      <c r="C10154">
        <v>0</v>
      </c>
      <c r="D10154" t="str">
        <f>IFERROR(VLOOKUP(C10154,Elster!$A$5:$D$148,2,FALSE),"not in table")</f>
        <v>not in table</v>
      </c>
      <c r="F10154">
        <f>HEX2DEC(C10154)</f>
        <v>0</v>
      </c>
      <c r="G10154">
        <f t="shared" si="748"/>
        <v>4.9740000000042528E-3</v>
      </c>
    </row>
    <row r="10155" spans="1:7" hidden="1" x14ac:dyDescent="0.35">
      <c r="A10155">
        <v>50.737569000000001</v>
      </c>
      <c r="B10155" t="s">
        <v>7317</v>
      </c>
      <c r="C10155">
        <v>0</v>
      </c>
      <c r="E10155" t="str">
        <f>IFERROR(VLOOKUP(C10155,Elster!$A$5:$D$148,2,FALSE),"not in table")</f>
        <v>not in table</v>
      </c>
      <c r="F10155">
        <f t="shared" ref="F10155:F10156" si="751">HEX2DEC(C10155)</f>
        <v>0</v>
      </c>
      <c r="G10155">
        <f t="shared" si="748"/>
        <v>2.5999999998305157E-5</v>
      </c>
    </row>
    <row r="10156" spans="1:7" hidden="1" x14ac:dyDescent="0.35">
      <c r="A10156">
        <v>50.742569000000003</v>
      </c>
      <c r="B10156" t="s">
        <v>7317</v>
      </c>
      <c r="C10156">
        <v>13</v>
      </c>
      <c r="E10156" t="str">
        <f>IFERROR(VLOOKUP(C10156,Elster!$A$5:$D$148,2,FALSE),"not in table")</f>
        <v xml:space="preserve">   "EINSTELL_SPEICHERSOLLTEMP"                        </v>
      </c>
      <c r="F10156">
        <f t="shared" si="751"/>
        <v>19</v>
      </c>
      <c r="G10156">
        <f t="shared" si="748"/>
        <v>5.000000000002558E-3</v>
      </c>
    </row>
    <row r="10157" spans="1:7" x14ac:dyDescent="0.35">
      <c r="A10157">
        <v>50.742569000000003</v>
      </c>
      <c r="B10157" t="s">
        <v>7319</v>
      </c>
      <c r="C10157">
        <v>13</v>
      </c>
      <c r="D10157" t="str">
        <f>IFERROR(VLOOKUP(C10157,Elster!$A$5:$D$148,2,FALSE),"not in table")</f>
        <v xml:space="preserve">   "EINSTELL_SPEICHERSOLLTEMP"                        </v>
      </c>
      <c r="F10157">
        <f>HEX2DEC(C10157)</f>
        <v>19</v>
      </c>
      <c r="G10157">
        <f t="shared" si="748"/>
        <v>0</v>
      </c>
    </row>
    <row r="10158" spans="1:7" hidden="1" x14ac:dyDescent="0.35">
      <c r="A10158">
        <v>50.747568999999999</v>
      </c>
      <c r="B10158" t="s">
        <v>7317</v>
      </c>
      <c r="C10158">
        <v>1</v>
      </c>
      <c r="E10158" t="str">
        <f>IFERROR(VLOOKUP(C10158,Elster!$A$5:$D$148,2,FALSE),"not in table")</f>
        <v xml:space="preserve">   "FEHLERMELDUNG"                                    </v>
      </c>
      <c r="F10158">
        <f>HEX2DEC(C10158)</f>
        <v>1</v>
      </c>
      <c r="G10158">
        <f t="shared" si="748"/>
        <v>4.9999999999954525E-3</v>
      </c>
    </row>
    <row r="10159" spans="1:7" x14ac:dyDescent="0.35">
      <c r="A10159">
        <v>50.747568999999999</v>
      </c>
      <c r="B10159" t="s">
        <v>7319</v>
      </c>
      <c r="C10159">
        <v>1</v>
      </c>
      <c r="D10159" t="str">
        <f>IFERROR(VLOOKUP(C10159,Elster!$A$5:$D$148,2,FALSE),"not in table")</f>
        <v xml:space="preserve">   "FEHLERMELDUNG"                                    </v>
      </c>
      <c r="F10159">
        <f>HEX2DEC(C10159)</f>
        <v>1</v>
      </c>
      <c r="G10159">
        <f t="shared" si="748"/>
        <v>0</v>
      </c>
    </row>
    <row r="10160" spans="1:7" hidden="1" x14ac:dyDescent="0.35">
      <c r="A10160">
        <v>50.752569000000001</v>
      </c>
      <c r="B10160" t="s">
        <v>7317</v>
      </c>
      <c r="C10160" t="s">
        <v>7412</v>
      </c>
      <c r="E10160" t="str">
        <f>IFERROR(VLOOKUP(C10160,Elster!$A$5:$D$148,2,FALSE),"not in table")</f>
        <v>not in table</v>
      </c>
      <c r="F10160">
        <f>HEX2DEC(C10160)</f>
        <v>214</v>
      </c>
      <c r="G10160">
        <f t="shared" si="748"/>
        <v>5.000000000002558E-3</v>
      </c>
    </row>
    <row r="10161" spans="1:7" x14ac:dyDescent="0.35">
      <c r="A10161">
        <v>50.752569000000001</v>
      </c>
      <c r="B10161" t="s">
        <v>7319</v>
      </c>
      <c r="C10161" t="s">
        <v>7412</v>
      </c>
      <c r="D10161" t="str">
        <f>IFERROR(VLOOKUP(C10161,Elster!$A$5:$D$148,2,FALSE),"not in table")</f>
        <v>not in table</v>
      </c>
      <c r="F10161">
        <f>HEX2DEC(C10161)</f>
        <v>214</v>
      </c>
      <c r="G10161">
        <f t="shared" si="748"/>
        <v>0</v>
      </c>
    </row>
    <row r="10162" spans="1:7" hidden="1" x14ac:dyDescent="0.35">
      <c r="A10162">
        <v>50.757568999999997</v>
      </c>
      <c r="B10162" t="s">
        <v>7317</v>
      </c>
      <c r="C10162">
        <v>1</v>
      </c>
      <c r="E10162" t="str">
        <f>IFERROR(VLOOKUP(C10162,Elster!$A$5:$D$148,2,FALSE),"not in table")</f>
        <v xml:space="preserve">   "FEHLERMELDUNG"                                    </v>
      </c>
      <c r="F10162">
        <f>HEX2DEC(C10162)</f>
        <v>1</v>
      </c>
      <c r="G10162">
        <f t="shared" si="748"/>
        <v>4.9999999999954525E-3</v>
      </c>
    </row>
    <row r="10163" spans="1:7" x14ac:dyDescent="0.35">
      <c r="A10163">
        <v>50.757568999999997</v>
      </c>
      <c r="B10163" t="s">
        <v>7319</v>
      </c>
      <c r="C10163">
        <v>1</v>
      </c>
      <c r="D10163" t="str">
        <f>IFERROR(VLOOKUP(C10163,Elster!$A$5:$D$148,2,FALSE),"not in table")</f>
        <v xml:space="preserve">   "FEHLERMELDUNG"                                    </v>
      </c>
      <c r="F10163">
        <f>HEX2DEC(C10163)</f>
        <v>1</v>
      </c>
      <c r="G10163">
        <f t="shared" si="748"/>
        <v>0</v>
      </c>
    </row>
    <row r="10164" spans="1:7" hidden="1" x14ac:dyDescent="0.35">
      <c r="A10164">
        <v>50.762568999999999</v>
      </c>
      <c r="B10164" t="s">
        <v>7317</v>
      </c>
      <c r="C10164" t="s">
        <v>7413</v>
      </c>
      <c r="E10164" t="str">
        <f>IFERROR(VLOOKUP(C10164,Elster!$A$5:$D$148,2,FALSE),"not in table")</f>
        <v>not in table</v>
      </c>
      <c r="F10164">
        <f>HEX2DEC(C10164)</f>
        <v>245</v>
      </c>
      <c r="G10164">
        <f t="shared" si="748"/>
        <v>5.000000000002558E-3</v>
      </c>
    </row>
    <row r="10165" spans="1:7" x14ac:dyDescent="0.35">
      <c r="A10165">
        <v>50.762568999999999</v>
      </c>
      <c r="B10165" t="s">
        <v>7319</v>
      </c>
      <c r="C10165" t="s">
        <v>7413</v>
      </c>
      <c r="D10165" t="str">
        <f>IFERROR(VLOOKUP(C10165,Elster!$A$5:$D$148,2,FALSE),"not in table")</f>
        <v>not in table</v>
      </c>
      <c r="F10165">
        <f>HEX2DEC(C10165)</f>
        <v>245</v>
      </c>
      <c r="G10165">
        <f t="shared" si="748"/>
        <v>0</v>
      </c>
    </row>
    <row r="10166" spans="1:7" hidden="1" x14ac:dyDescent="0.35">
      <c r="A10166">
        <v>50.773739999999997</v>
      </c>
      <c r="B10166" t="s">
        <v>7317</v>
      </c>
      <c r="C10166">
        <v>3</v>
      </c>
      <c r="E10166" t="str">
        <f>IFERROR(VLOOKUP(C10166,Elster!$A$5:$D$148,2,FALSE),"not in table")</f>
        <v xml:space="preserve">   "SPEICHERSOLLTEMP"                                 </v>
      </c>
      <c r="F10166">
        <f t="shared" ref="F10166:F10177" si="752">HEX2DEC(C10166)</f>
        <v>3</v>
      </c>
      <c r="G10166">
        <f t="shared" si="748"/>
        <v>1.1170999999997377E-2</v>
      </c>
    </row>
    <row r="10167" spans="1:7" hidden="1" x14ac:dyDescent="0.35">
      <c r="A10167">
        <v>50.778688000000002</v>
      </c>
      <c r="B10167" t="s">
        <v>7317</v>
      </c>
      <c r="C10167">
        <v>0</v>
      </c>
      <c r="E10167" t="str">
        <f>IFERROR(VLOOKUP(C10167,Elster!$A$5:$D$148,2,FALSE),"not in table")</f>
        <v>not in table</v>
      </c>
      <c r="F10167">
        <f t="shared" si="752"/>
        <v>0</v>
      </c>
      <c r="G10167">
        <f t="shared" si="748"/>
        <v>4.9480000000059476E-3</v>
      </c>
    </row>
    <row r="10168" spans="1:7" hidden="1" x14ac:dyDescent="0.35">
      <c r="A10168">
        <v>50.783662</v>
      </c>
      <c r="B10168" t="s">
        <v>7317</v>
      </c>
      <c r="C10168" t="s">
        <v>7378</v>
      </c>
      <c r="E10168" t="str">
        <f>IFERROR(VLOOKUP(C10168,Elster!$A$5:$D$148,2,FALSE),"not in table")</f>
        <v xml:space="preserve">   "SAMMLERISTTEMP"                                   </v>
      </c>
      <c r="F10168">
        <f t="shared" si="752"/>
        <v>13</v>
      </c>
      <c r="G10168">
        <f t="shared" si="748"/>
        <v>4.9739999999971474E-3</v>
      </c>
    </row>
    <row r="10169" spans="1:7" hidden="1" x14ac:dyDescent="0.35">
      <c r="A10169">
        <v>50.788635999999997</v>
      </c>
      <c r="B10169" t="s">
        <v>7317</v>
      </c>
      <c r="C10169">
        <v>2</v>
      </c>
      <c r="E10169" t="str">
        <f>IFERROR(VLOOKUP(C10169,Elster!$A$5:$D$148,2,FALSE),"not in table")</f>
        <v xml:space="preserve">   "KESSELSOLLTEMP"                                   </v>
      </c>
      <c r="F10169">
        <f t="shared" si="752"/>
        <v>2</v>
      </c>
      <c r="G10169">
        <f t="shared" si="748"/>
        <v>4.9739999999971474E-3</v>
      </c>
    </row>
    <row r="10170" spans="1:7" hidden="1" x14ac:dyDescent="0.35">
      <c r="A10170">
        <v>50.793610000000001</v>
      </c>
      <c r="B10170" t="s">
        <v>7317</v>
      </c>
      <c r="C10170">
        <v>0</v>
      </c>
      <c r="E10170" t="str">
        <f>IFERROR(VLOOKUP(C10170,Elster!$A$5:$D$148,2,FALSE),"not in table")</f>
        <v>not in table</v>
      </c>
      <c r="F10170">
        <f t="shared" si="752"/>
        <v>0</v>
      </c>
      <c r="G10170">
        <f t="shared" si="748"/>
        <v>4.9740000000042528E-3</v>
      </c>
    </row>
    <row r="10171" spans="1:7" hidden="1" x14ac:dyDescent="0.35">
      <c r="A10171">
        <v>50.798558</v>
      </c>
      <c r="B10171" t="s">
        <v>7317</v>
      </c>
      <c r="C10171" t="s">
        <v>7390</v>
      </c>
      <c r="E10171" t="str">
        <f>IFERROR(VLOOKUP(C10171,Elster!$A$5:$D$148,2,FALSE),"not in table")</f>
        <v xml:space="preserve">//   "ERWEITERUNGSTELEGRAMM"                            </v>
      </c>
      <c r="F10171">
        <f t="shared" si="752"/>
        <v>250</v>
      </c>
      <c r="G10171">
        <f t="shared" si="748"/>
        <v>4.9479999999988422E-3</v>
      </c>
    </row>
    <row r="10172" spans="1:7" hidden="1" x14ac:dyDescent="0.35">
      <c r="A10172">
        <v>50.803531999999997</v>
      </c>
      <c r="B10172" t="s">
        <v>7317</v>
      </c>
      <c r="C10172">
        <v>0</v>
      </c>
      <c r="E10172" t="str">
        <f>IFERROR(VLOOKUP(C10172,Elster!$A$5:$D$148,2,FALSE),"not in table")</f>
        <v>not in table</v>
      </c>
      <c r="F10172">
        <f t="shared" si="752"/>
        <v>0</v>
      </c>
      <c r="G10172">
        <f t="shared" si="748"/>
        <v>4.9739999999971474E-3</v>
      </c>
    </row>
    <row r="10173" spans="1:7" hidden="1" x14ac:dyDescent="0.35">
      <c r="A10173">
        <v>50.808504999999997</v>
      </c>
      <c r="B10173" t="s">
        <v>7317</v>
      </c>
      <c r="C10173">
        <v>13</v>
      </c>
      <c r="E10173" t="str">
        <f>IFERROR(VLOOKUP(C10173,Elster!$A$5:$D$148,2,FALSE),"not in table")</f>
        <v xml:space="preserve">   "EINSTELL_SPEICHERSOLLTEMP"                        </v>
      </c>
      <c r="F10173">
        <f t="shared" si="752"/>
        <v>19</v>
      </c>
      <c r="G10173">
        <f t="shared" si="748"/>
        <v>4.9729999999996721E-3</v>
      </c>
    </row>
    <row r="10174" spans="1:7" hidden="1" x14ac:dyDescent="0.35">
      <c r="A10174">
        <v>50.813479000000001</v>
      </c>
      <c r="B10174" t="s">
        <v>7317</v>
      </c>
      <c r="C10174">
        <v>1</v>
      </c>
      <c r="E10174" t="str">
        <f>IFERROR(VLOOKUP(C10174,Elster!$A$5:$D$148,2,FALSE),"not in table")</f>
        <v xml:space="preserve">   "FEHLERMELDUNG"                                    </v>
      </c>
      <c r="F10174">
        <f t="shared" si="752"/>
        <v>1</v>
      </c>
      <c r="G10174">
        <f t="shared" si="748"/>
        <v>4.9740000000042528E-3</v>
      </c>
    </row>
    <row r="10175" spans="1:7" hidden="1" x14ac:dyDescent="0.35">
      <c r="A10175">
        <v>50.818427</v>
      </c>
      <c r="B10175" t="s">
        <v>7317</v>
      </c>
      <c r="C10175" t="s">
        <v>7412</v>
      </c>
      <c r="E10175" t="str">
        <f>IFERROR(VLOOKUP(C10175,Elster!$A$5:$D$148,2,FALSE),"not in table")</f>
        <v>not in table</v>
      </c>
      <c r="F10175">
        <f t="shared" si="752"/>
        <v>214</v>
      </c>
      <c r="G10175">
        <f t="shared" si="748"/>
        <v>4.9479999999988422E-3</v>
      </c>
    </row>
    <row r="10176" spans="1:7" hidden="1" x14ac:dyDescent="0.35">
      <c r="A10176">
        <v>50.823400999999997</v>
      </c>
      <c r="B10176" t="s">
        <v>7317</v>
      </c>
      <c r="C10176">
        <v>1</v>
      </c>
      <c r="E10176" t="str">
        <f>IFERROR(VLOOKUP(C10176,Elster!$A$5:$D$148,2,FALSE),"not in table")</f>
        <v xml:space="preserve">   "FEHLERMELDUNG"                                    </v>
      </c>
      <c r="F10176">
        <f t="shared" si="752"/>
        <v>1</v>
      </c>
      <c r="G10176">
        <f t="shared" si="748"/>
        <v>4.9739999999971474E-3</v>
      </c>
    </row>
    <row r="10177" spans="1:7" hidden="1" x14ac:dyDescent="0.35">
      <c r="A10177">
        <v>50.828375000000001</v>
      </c>
      <c r="B10177" t="s">
        <v>7317</v>
      </c>
      <c r="C10177" t="s">
        <v>7414</v>
      </c>
      <c r="E10177" t="str">
        <f>IFERROR(VLOOKUP(C10177,Elster!$A$5:$D$148,2,FALSE),"not in table")</f>
        <v>not in table</v>
      </c>
      <c r="F10177">
        <f t="shared" si="752"/>
        <v>246</v>
      </c>
      <c r="G10177">
        <f t="shared" si="748"/>
        <v>4.9740000000042528E-3</v>
      </c>
    </row>
    <row r="10178" spans="1:7" x14ac:dyDescent="0.35">
      <c r="A10178">
        <v>50.835484000000001</v>
      </c>
      <c r="B10178" t="s">
        <v>7319</v>
      </c>
      <c r="C10178" t="s">
        <v>7378</v>
      </c>
      <c r="D10178" t="str">
        <f>IFERROR(VLOOKUP(C10178,Elster!$A$5:$D$148,2,FALSE),"not in table")</f>
        <v xml:space="preserve">   "SAMMLERISTTEMP"                                   </v>
      </c>
      <c r="F10178">
        <f>HEX2DEC(C10178)</f>
        <v>13</v>
      </c>
      <c r="G10178">
        <f t="shared" si="748"/>
        <v>7.1089999999998099E-3</v>
      </c>
    </row>
    <row r="10179" spans="1:7" hidden="1" x14ac:dyDescent="0.35">
      <c r="A10179">
        <v>50.835509999999999</v>
      </c>
      <c r="B10179" t="s">
        <v>7317</v>
      </c>
      <c r="C10179" t="s">
        <v>7378</v>
      </c>
      <c r="E10179" t="str">
        <f>IFERROR(VLOOKUP(C10179,Elster!$A$5:$D$148,2,FALSE),"not in table")</f>
        <v xml:space="preserve">   "SAMMLERISTTEMP"                                   </v>
      </c>
      <c r="F10179">
        <f t="shared" ref="F10179:F10180" si="753">HEX2DEC(C10179)</f>
        <v>13</v>
      </c>
      <c r="G10179">
        <f t="shared" si="748"/>
        <v>2.5999999998305157E-5</v>
      </c>
    </row>
    <row r="10180" spans="1:7" hidden="1" x14ac:dyDescent="0.35">
      <c r="A10180">
        <v>50.840510000000002</v>
      </c>
      <c r="B10180" t="s">
        <v>7317</v>
      </c>
      <c r="C10180">
        <v>0</v>
      </c>
      <c r="E10180" t="str">
        <f>IFERROR(VLOOKUP(C10180,Elster!$A$5:$D$148,2,FALSE),"not in table")</f>
        <v>not in table</v>
      </c>
      <c r="F10180">
        <f t="shared" si="753"/>
        <v>0</v>
      </c>
      <c r="G10180">
        <f t="shared" ref="G10180:G10243" si="754">A10180-A10179</f>
        <v>5.000000000002558E-3</v>
      </c>
    </row>
    <row r="10181" spans="1:7" x14ac:dyDescent="0.35">
      <c r="A10181">
        <v>50.840510000000002</v>
      </c>
      <c r="B10181" t="s">
        <v>7319</v>
      </c>
      <c r="C10181">
        <v>0</v>
      </c>
      <c r="D10181" t="str">
        <f>IFERROR(VLOOKUP(C10181,Elster!$A$5:$D$148,2,FALSE),"not in table")</f>
        <v>not in table</v>
      </c>
      <c r="F10181">
        <f>HEX2DEC(C10181)</f>
        <v>0</v>
      </c>
      <c r="G10181">
        <f t="shared" si="754"/>
        <v>0</v>
      </c>
    </row>
    <row r="10182" spans="1:7" hidden="1" x14ac:dyDescent="0.35">
      <c r="A10182">
        <v>50.845509999999997</v>
      </c>
      <c r="B10182" t="s">
        <v>7317</v>
      </c>
      <c r="C10182">
        <v>3</v>
      </c>
      <c r="E10182" t="str">
        <f>IFERROR(VLOOKUP(C10182,Elster!$A$5:$D$148,2,FALSE),"not in table")</f>
        <v xml:space="preserve">   "SPEICHERSOLLTEMP"                                 </v>
      </c>
      <c r="F10182">
        <f>HEX2DEC(C10182)</f>
        <v>3</v>
      </c>
      <c r="G10182">
        <f t="shared" si="754"/>
        <v>4.9999999999954525E-3</v>
      </c>
    </row>
    <row r="10183" spans="1:7" x14ac:dyDescent="0.35">
      <c r="A10183">
        <v>50.845509999999997</v>
      </c>
      <c r="B10183" t="s">
        <v>7319</v>
      </c>
      <c r="C10183">
        <v>3</v>
      </c>
      <c r="D10183" t="str">
        <f>IFERROR(VLOOKUP(C10183,Elster!$A$5:$D$148,2,FALSE),"not in table")</f>
        <v xml:space="preserve">   "SPEICHERSOLLTEMP"                                 </v>
      </c>
      <c r="F10183">
        <f>HEX2DEC(C10183)</f>
        <v>3</v>
      </c>
      <c r="G10183">
        <f t="shared" si="754"/>
        <v>0</v>
      </c>
    </row>
    <row r="10184" spans="1:7" hidden="1" x14ac:dyDescent="0.35">
      <c r="A10184">
        <v>50.85051</v>
      </c>
      <c r="B10184" t="s">
        <v>7317</v>
      </c>
      <c r="C10184">
        <v>1</v>
      </c>
      <c r="E10184" t="str">
        <f>IFERROR(VLOOKUP(C10184,Elster!$A$5:$D$148,2,FALSE),"not in table")</f>
        <v xml:space="preserve">   "FEHLERMELDUNG"                                    </v>
      </c>
      <c r="F10184">
        <f>HEX2DEC(C10184)</f>
        <v>1</v>
      </c>
      <c r="G10184">
        <f t="shared" si="754"/>
        <v>5.000000000002558E-3</v>
      </c>
    </row>
    <row r="10185" spans="1:7" x14ac:dyDescent="0.35">
      <c r="A10185">
        <v>50.85051</v>
      </c>
      <c r="B10185" t="s">
        <v>7319</v>
      </c>
      <c r="C10185">
        <v>1</v>
      </c>
      <c r="D10185" t="str">
        <f>IFERROR(VLOOKUP(C10185,Elster!$A$5:$D$148,2,FALSE),"not in table")</f>
        <v xml:space="preserve">   "FEHLERMELDUNG"                                    </v>
      </c>
      <c r="F10185">
        <f>HEX2DEC(C10185)</f>
        <v>1</v>
      </c>
      <c r="G10185">
        <f t="shared" si="754"/>
        <v>0</v>
      </c>
    </row>
    <row r="10186" spans="1:7" hidden="1" x14ac:dyDescent="0.35">
      <c r="A10186">
        <v>50.855510000000002</v>
      </c>
      <c r="B10186" t="s">
        <v>7317</v>
      </c>
      <c r="C10186">
        <v>0</v>
      </c>
      <c r="E10186" t="str">
        <f>IFERROR(VLOOKUP(C10186,Elster!$A$5:$D$148,2,FALSE),"not in table")</f>
        <v>not in table</v>
      </c>
      <c r="F10186">
        <f>HEX2DEC(C10186)</f>
        <v>0</v>
      </c>
      <c r="G10186">
        <f t="shared" si="754"/>
        <v>5.000000000002558E-3</v>
      </c>
    </row>
    <row r="10187" spans="1:7" x14ac:dyDescent="0.35">
      <c r="A10187">
        <v>50.855510000000002</v>
      </c>
      <c r="B10187" t="s">
        <v>7319</v>
      </c>
      <c r="C10187">
        <v>0</v>
      </c>
      <c r="D10187" t="str">
        <f>IFERROR(VLOOKUP(C10187,Elster!$A$5:$D$148,2,FALSE),"not in table")</f>
        <v>not in table</v>
      </c>
      <c r="F10187">
        <f>HEX2DEC(C10187)</f>
        <v>0</v>
      </c>
      <c r="G10187">
        <f t="shared" si="754"/>
        <v>0</v>
      </c>
    </row>
    <row r="10188" spans="1:7" hidden="1" x14ac:dyDescent="0.35">
      <c r="A10188">
        <v>50.860509999999998</v>
      </c>
      <c r="B10188" t="s">
        <v>7317</v>
      </c>
      <c r="C10188" t="s">
        <v>7390</v>
      </c>
      <c r="E10188" t="str">
        <f>IFERROR(VLOOKUP(C10188,Elster!$A$5:$D$148,2,FALSE),"not in table")</f>
        <v xml:space="preserve">//   "ERWEITERUNGSTELEGRAMM"                            </v>
      </c>
      <c r="F10188">
        <f>HEX2DEC(C10188)</f>
        <v>250</v>
      </c>
      <c r="G10188">
        <f t="shared" si="754"/>
        <v>4.9999999999954525E-3</v>
      </c>
    </row>
    <row r="10189" spans="1:7" x14ac:dyDescent="0.35">
      <c r="A10189">
        <v>50.860509999999998</v>
      </c>
      <c r="B10189" t="s">
        <v>7319</v>
      </c>
      <c r="C10189" t="s">
        <v>7390</v>
      </c>
      <c r="D10189" t="str">
        <f>IFERROR(VLOOKUP(C10189,Elster!$A$5:$D$148,2,FALSE),"not in table")</f>
        <v xml:space="preserve">//   "ERWEITERUNGSTELEGRAMM"                            </v>
      </c>
      <c r="F10189">
        <f>HEX2DEC(C10189)</f>
        <v>250</v>
      </c>
      <c r="G10189">
        <f t="shared" si="754"/>
        <v>0</v>
      </c>
    </row>
    <row r="10190" spans="1:7" hidden="1" x14ac:dyDescent="0.35">
      <c r="A10190">
        <v>50.86551</v>
      </c>
      <c r="B10190" t="s">
        <v>7317</v>
      </c>
      <c r="C10190" t="s">
        <v>7385</v>
      </c>
      <c r="E10190" t="str">
        <f>IFERROR(VLOOKUP(C10190,Elster!$A$5:$D$148,2,FALSE),"not in table")</f>
        <v xml:space="preserve">   "DATUM"                                            </v>
      </c>
      <c r="F10190">
        <f>HEX2DEC(C10190)</f>
        <v>10</v>
      </c>
      <c r="G10190">
        <f t="shared" si="754"/>
        <v>5.000000000002558E-3</v>
      </c>
    </row>
    <row r="10191" spans="1:7" x14ac:dyDescent="0.35">
      <c r="A10191">
        <v>50.86551</v>
      </c>
      <c r="B10191" t="s">
        <v>7319</v>
      </c>
      <c r="C10191" t="s">
        <v>7385</v>
      </c>
      <c r="D10191" t="str">
        <f>IFERROR(VLOOKUP(C10191,Elster!$A$5:$D$148,2,FALSE),"not in table")</f>
        <v xml:space="preserve">   "DATUM"                                            </v>
      </c>
      <c r="F10191">
        <f>HEX2DEC(C10191)</f>
        <v>10</v>
      </c>
      <c r="G10191">
        <f t="shared" si="754"/>
        <v>0</v>
      </c>
    </row>
    <row r="10192" spans="1:7" hidden="1" x14ac:dyDescent="0.35">
      <c r="A10192">
        <v>50.870510000000003</v>
      </c>
      <c r="B10192" t="s">
        <v>7317</v>
      </c>
      <c r="C10192">
        <v>6</v>
      </c>
      <c r="E10192" t="str">
        <f>IFERROR(VLOOKUP(C10192,Elster!$A$5:$D$148,2,FALSE),"not in table")</f>
        <v xml:space="preserve">   "RAUMSOLLTEMP_II"                                  </v>
      </c>
      <c r="F10192">
        <f>HEX2DEC(C10192)</f>
        <v>6</v>
      </c>
      <c r="G10192">
        <f t="shared" si="754"/>
        <v>5.000000000002558E-3</v>
      </c>
    </row>
    <row r="10193" spans="1:7" x14ac:dyDescent="0.35">
      <c r="A10193">
        <v>50.870510000000003</v>
      </c>
      <c r="B10193" t="s">
        <v>7319</v>
      </c>
      <c r="C10193">
        <v>6</v>
      </c>
      <c r="D10193" t="str">
        <f>IFERROR(VLOOKUP(C10193,Elster!$A$5:$D$148,2,FALSE),"not in table")</f>
        <v xml:space="preserve">   "RAUMSOLLTEMP_II"                                  </v>
      </c>
      <c r="F10193">
        <f>HEX2DEC(C10193)</f>
        <v>6</v>
      </c>
      <c r="G10193">
        <f t="shared" si="754"/>
        <v>0</v>
      </c>
    </row>
    <row r="10194" spans="1:7" hidden="1" x14ac:dyDescent="0.35">
      <c r="A10194">
        <v>50.875509999999998</v>
      </c>
      <c r="B10194" t="s">
        <v>7317</v>
      </c>
      <c r="C10194">
        <v>0</v>
      </c>
      <c r="E10194" t="str">
        <f>IFERROR(VLOOKUP(C10194,Elster!$A$5:$D$148,2,FALSE),"not in table")</f>
        <v>not in table</v>
      </c>
      <c r="F10194">
        <f>HEX2DEC(C10194)</f>
        <v>0</v>
      </c>
      <c r="G10194">
        <f t="shared" si="754"/>
        <v>4.9999999999954525E-3</v>
      </c>
    </row>
    <row r="10195" spans="1:7" x14ac:dyDescent="0.35">
      <c r="A10195">
        <v>50.875509999999998</v>
      </c>
      <c r="B10195" t="s">
        <v>7319</v>
      </c>
      <c r="C10195">
        <v>0</v>
      </c>
      <c r="D10195" t="str">
        <f>IFERROR(VLOOKUP(C10195,Elster!$A$5:$D$148,2,FALSE),"not in table")</f>
        <v>not in table</v>
      </c>
      <c r="F10195">
        <f t="shared" ref="F10195:F10198" si="755">HEX2DEC(C10195)</f>
        <v>0</v>
      </c>
      <c r="G10195">
        <f t="shared" si="754"/>
        <v>0</v>
      </c>
    </row>
    <row r="10196" spans="1:7" x14ac:dyDescent="0.35">
      <c r="A10196">
        <v>50.880509000000004</v>
      </c>
      <c r="B10196" t="s">
        <v>7319</v>
      </c>
      <c r="C10196">
        <v>64</v>
      </c>
      <c r="D10196" t="str">
        <f>IFERROR(VLOOKUP(C10196,Elster!$A$5:$D$148,2,FALSE),"not in table")</f>
        <v xml:space="preserve">   "SAMMLER_PUMPE"                                    </v>
      </c>
      <c r="F10196">
        <f t="shared" si="755"/>
        <v>100</v>
      </c>
      <c r="G10196">
        <f t="shared" si="754"/>
        <v>4.9990000000050827E-3</v>
      </c>
    </row>
    <row r="10197" spans="1:7" hidden="1" x14ac:dyDescent="0.35">
      <c r="A10197">
        <v>50.880535000000002</v>
      </c>
      <c r="B10197" t="s">
        <v>7317</v>
      </c>
      <c r="C10197">
        <v>64</v>
      </c>
      <c r="E10197" t="str">
        <f>IFERROR(VLOOKUP(C10197,Elster!$A$5:$D$148,2,FALSE),"not in table")</f>
        <v xml:space="preserve">   "SAMMLER_PUMPE"                                    </v>
      </c>
      <c r="F10197">
        <f t="shared" si="755"/>
        <v>100</v>
      </c>
      <c r="G10197">
        <f t="shared" si="754"/>
        <v>2.5999999998305157E-5</v>
      </c>
    </row>
    <row r="10198" spans="1:7" hidden="1" x14ac:dyDescent="0.35">
      <c r="A10198">
        <v>50.885534999999997</v>
      </c>
      <c r="B10198" t="s">
        <v>7317</v>
      </c>
      <c r="C10198">
        <v>1</v>
      </c>
      <c r="E10198" t="str">
        <f>IFERROR(VLOOKUP(C10198,Elster!$A$5:$D$148,2,FALSE),"not in table")</f>
        <v xml:space="preserve">   "FEHLERMELDUNG"                                    </v>
      </c>
      <c r="F10198">
        <f t="shared" si="755"/>
        <v>1</v>
      </c>
      <c r="G10198">
        <f t="shared" si="754"/>
        <v>4.9999999999954525E-3</v>
      </c>
    </row>
    <row r="10199" spans="1:7" x14ac:dyDescent="0.35">
      <c r="A10199">
        <v>50.885534999999997</v>
      </c>
      <c r="B10199" t="s">
        <v>7319</v>
      </c>
      <c r="C10199">
        <v>1</v>
      </c>
      <c r="D10199" t="str">
        <f>IFERROR(VLOOKUP(C10199,Elster!$A$5:$D$148,2,FALSE),"not in table")</f>
        <v xml:space="preserve">   "FEHLERMELDUNG"                                    </v>
      </c>
      <c r="F10199">
        <f>HEX2DEC(C10199)</f>
        <v>1</v>
      </c>
      <c r="G10199">
        <f t="shared" si="754"/>
        <v>0</v>
      </c>
    </row>
    <row r="10200" spans="1:7" hidden="1" x14ac:dyDescent="0.35">
      <c r="A10200">
        <v>50.890535</v>
      </c>
      <c r="B10200" t="s">
        <v>7317</v>
      </c>
      <c r="C10200" t="s">
        <v>7415</v>
      </c>
      <c r="E10200" t="str">
        <f>IFERROR(VLOOKUP(C10200,Elster!$A$5:$D$148,2,FALSE),"not in table")</f>
        <v xml:space="preserve">   "EINSTRAHLUNGS_SENSOR"                             </v>
      </c>
      <c r="F10200">
        <f>HEX2DEC(C10200)</f>
        <v>127</v>
      </c>
      <c r="G10200">
        <f t="shared" si="754"/>
        <v>5.000000000002558E-3</v>
      </c>
    </row>
    <row r="10201" spans="1:7" x14ac:dyDescent="0.35">
      <c r="A10201">
        <v>50.890535</v>
      </c>
      <c r="B10201" t="s">
        <v>7319</v>
      </c>
      <c r="C10201" t="s">
        <v>7415</v>
      </c>
      <c r="D10201" t="str">
        <f>IFERROR(VLOOKUP(C10201,Elster!$A$5:$D$148,2,FALSE),"not in table")</f>
        <v xml:space="preserve">   "EINSTRAHLUNGS_SENSOR"                             </v>
      </c>
      <c r="F10201">
        <f>HEX2DEC(C10201)</f>
        <v>127</v>
      </c>
      <c r="G10201">
        <f t="shared" si="754"/>
        <v>0</v>
      </c>
    </row>
    <row r="10202" spans="1:7" hidden="1" x14ac:dyDescent="0.35">
      <c r="A10202">
        <v>50.902071999999997</v>
      </c>
      <c r="B10202" t="s">
        <v>7317</v>
      </c>
      <c r="C10202">
        <v>3</v>
      </c>
      <c r="E10202" t="str">
        <f>IFERROR(VLOOKUP(C10202,Elster!$A$5:$D$148,2,FALSE),"not in table")</f>
        <v xml:space="preserve">   "SPEICHERSOLLTEMP"                                 </v>
      </c>
      <c r="F10202">
        <f t="shared" ref="F10202:F10214" si="756">HEX2DEC(C10202)</f>
        <v>3</v>
      </c>
      <c r="G10202">
        <f t="shared" si="754"/>
        <v>1.1536999999997022E-2</v>
      </c>
    </row>
    <row r="10203" spans="1:7" hidden="1" x14ac:dyDescent="0.35">
      <c r="A10203">
        <v>50.907018999999998</v>
      </c>
      <c r="B10203" t="s">
        <v>7317</v>
      </c>
      <c r="C10203">
        <v>0</v>
      </c>
      <c r="E10203" t="str">
        <f>IFERROR(VLOOKUP(C10203,Elster!$A$5:$D$148,2,FALSE),"not in table")</f>
        <v>not in table</v>
      </c>
      <c r="F10203">
        <f t="shared" si="756"/>
        <v>0</v>
      </c>
      <c r="G10203">
        <f t="shared" si="754"/>
        <v>4.947000000001367E-3</v>
      </c>
    </row>
    <row r="10204" spans="1:7" hidden="1" x14ac:dyDescent="0.35">
      <c r="A10204">
        <v>50.911993000000002</v>
      </c>
      <c r="B10204" t="s">
        <v>7317</v>
      </c>
      <c r="C10204" t="s">
        <v>7378</v>
      </c>
      <c r="E10204" t="str">
        <f>IFERROR(VLOOKUP(C10204,Elster!$A$5:$D$148,2,FALSE),"not in table")</f>
        <v xml:space="preserve">   "SAMMLERISTTEMP"                                   </v>
      </c>
      <c r="F10204">
        <f t="shared" si="756"/>
        <v>13</v>
      </c>
      <c r="G10204">
        <f t="shared" si="754"/>
        <v>4.9740000000042528E-3</v>
      </c>
    </row>
    <row r="10205" spans="1:7" hidden="1" x14ac:dyDescent="0.35">
      <c r="A10205">
        <v>50.916967</v>
      </c>
      <c r="B10205" t="s">
        <v>7317</v>
      </c>
      <c r="C10205">
        <v>2</v>
      </c>
      <c r="E10205" t="str">
        <f>IFERROR(VLOOKUP(C10205,Elster!$A$5:$D$148,2,FALSE),"not in table")</f>
        <v xml:space="preserve">   "KESSELSOLLTEMP"                                   </v>
      </c>
      <c r="F10205">
        <f t="shared" si="756"/>
        <v>2</v>
      </c>
      <c r="G10205">
        <f t="shared" si="754"/>
        <v>4.9739999999971474E-3</v>
      </c>
    </row>
    <row r="10206" spans="1:7" hidden="1" x14ac:dyDescent="0.35">
      <c r="A10206">
        <v>50.921940999999997</v>
      </c>
      <c r="B10206" t="s">
        <v>7317</v>
      </c>
      <c r="C10206">
        <v>0</v>
      </c>
      <c r="E10206" t="str">
        <f>IFERROR(VLOOKUP(C10206,Elster!$A$5:$D$148,2,FALSE),"not in table")</f>
        <v>not in table</v>
      </c>
      <c r="F10206">
        <f t="shared" si="756"/>
        <v>0</v>
      </c>
      <c r="G10206">
        <f t="shared" si="754"/>
        <v>4.9739999999971474E-3</v>
      </c>
    </row>
    <row r="10207" spans="1:7" hidden="1" x14ac:dyDescent="0.35">
      <c r="A10207">
        <v>50.926889000000003</v>
      </c>
      <c r="B10207" t="s">
        <v>7317</v>
      </c>
      <c r="C10207" t="s">
        <v>7390</v>
      </c>
      <c r="E10207" t="str">
        <f>IFERROR(VLOOKUP(C10207,Elster!$A$5:$D$148,2,FALSE),"not in table")</f>
        <v xml:space="preserve">//   "ERWEITERUNGSTELEGRAMM"                            </v>
      </c>
      <c r="F10207">
        <f t="shared" si="756"/>
        <v>250</v>
      </c>
      <c r="G10207">
        <f t="shared" si="754"/>
        <v>4.9480000000059476E-3</v>
      </c>
    </row>
    <row r="10208" spans="1:7" hidden="1" x14ac:dyDescent="0.35">
      <c r="A10208">
        <v>50.931863</v>
      </c>
      <c r="B10208" t="s">
        <v>7317</v>
      </c>
      <c r="C10208" t="s">
        <v>7385</v>
      </c>
      <c r="E10208" t="str">
        <f>IFERROR(VLOOKUP(C10208,Elster!$A$5:$D$148,2,FALSE),"not in table")</f>
        <v xml:space="preserve">   "DATUM"                                            </v>
      </c>
      <c r="F10208">
        <f t="shared" si="756"/>
        <v>10</v>
      </c>
      <c r="G10208">
        <f t="shared" si="754"/>
        <v>4.9739999999971474E-3</v>
      </c>
    </row>
    <row r="10209" spans="1:7" hidden="1" x14ac:dyDescent="0.35">
      <c r="A10209">
        <v>50.936836999999997</v>
      </c>
      <c r="B10209" t="s">
        <v>7317</v>
      </c>
      <c r="C10209">
        <v>6</v>
      </c>
      <c r="E10209" t="str">
        <f>IFERROR(VLOOKUP(C10209,Elster!$A$5:$D$148,2,FALSE),"not in table")</f>
        <v xml:space="preserve">   "RAUMSOLLTEMP_II"                                  </v>
      </c>
      <c r="F10209">
        <f t="shared" si="756"/>
        <v>6</v>
      </c>
      <c r="G10209">
        <f t="shared" si="754"/>
        <v>4.9739999999971474E-3</v>
      </c>
    </row>
    <row r="10210" spans="1:7" hidden="1" x14ac:dyDescent="0.35">
      <c r="A10210">
        <v>50.941809999999997</v>
      </c>
      <c r="B10210" t="s">
        <v>7317</v>
      </c>
      <c r="C10210">
        <v>0</v>
      </c>
      <c r="E10210" t="str">
        <f>IFERROR(VLOOKUP(C10210,Elster!$A$5:$D$148,2,FALSE),"not in table")</f>
        <v>not in table</v>
      </c>
      <c r="F10210">
        <f t="shared" si="756"/>
        <v>0</v>
      </c>
      <c r="G10210">
        <f t="shared" si="754"/>
        <v>4.9729999999996721E-3</v>
      </c>
    </row>
    <row r="10211" spans="1:7" hidden="1" x14ac:dyDescent="0.35">
      <c r="A10211">
        <v>50.946758000000003</v>
      </c>
      <c r="B10211" t="s">
        <v>7317</v>
      </c>
      <c r="C10211">
        <v>64</v>
      </c>
      <c r="E10211" t="str">
        <f>IFERROR(VLOOKUP(C10211,Elster!$A$5:$D$148,2,FALSE),"not in table")</f>
        <v xml:space="preserve">   "SAMMLER_PUMPE"                                    </v>
      </c>
      <c r="F10211">
        <f t="shared" si="756"/>
        <v>100</v>
      </c>
      <c r="G10211">
        <f t="shared" si="754"/>
        <v>4.9480000000059476E-3</v>
      </c>
    </row>
    <row r="10212" spans="1:7" hidden="1" x14ac:dyDescent="0.35">
      <c r="A10212">
        <v>50.951732</v>
      </c>
      <c r="B10212" t="s">
        <v>7317</v>
      </c>
      <c r="C10212">
        <v>1</v>
      </c>
      <c r="E10212" t="str">
        <f>IFERROR(VLOOKUP(C10212,Elster!$A$5:$D$148,2,FALSE),"not in table")</f>
        <v xml:space="preserve">   "FEHLERMELDUNG"                                    </v>
      </c>
      <c r="F10212">
        <f t="shared" si="756"/>
        <v>1</v>
      </c>
      <c r="G10212">
        <f t="shared" si="754"/>
        <v>4.9739999999971474E-3</v>
      </c>
    </row>
    <row r="10213" spans="1:7" hidden="1" x14ac:dyDescent="0.35">
      <c r="A10213">
        <v>50.956705999999997</v>
      </c>
      <c r="B10213" t="s">
        <v>7317</v>
      </c>
      <c r="C10213">
        <v>80</v>
      </c>
      <c r="E10213" t="str">
        <f>IFERROR(VLOOKUP(C10213,Elster!$A$5:$D$148,2,FALSE),"not in table")</f>
        <v xml:space="preserve">   "ECO_AKZEPTANZ_WW"                                 </v>
      </c>
      <c r="F10213">
        <f t="shared" si="756"/>
        <v>128</v>
      </c>
      <c r="G10213">
        <f t="shared" si="754"/>
        <v>4.9739999999971474E-3</v>
      </c>
    </row>
    <row r="10214" spans="1:7" hidden="1" x14ac:dyDescent="0.35">
      <c r="A10214">
        <v>50.963476999999997</v>
      </c>
      <c r="B10214" t="s">
        <v>7317</v>
      </c>
      <c r="C10214" t="s">
        <v>7378</v>
      </c>
      <c r="E10214" t="str">
        <f>IFERROR(VLOOKUP(C10214,Elster!$A$5:$D$148,2,FALSE),"not in table")</f>
        <v xml:space="preserve">   "SAMMLERISTTEMP"                                   </v>
      </c>
      <c r="F10214">
        <f t="shared" si="756"/>
        <v>13</v>
      </c>
      <c r="G10214">
        <f t="shared" si="754"/>
        <v>6.7710000000005266E-3</v>
      </c>
    </row>
    <row r="10215" spans="1:7" x14ac:dyDescent="0.35">
      <c r="A10215">
        <v>50.963476999999997</v>
      </c>
      <c r="B10215" t="s">
        <v>7319</v>
      </c>
      <c r="C10215" t="s">
        <v>7378</v>
      </c>
      <c r="D10215" t="str">
        <f>IFERROR(VLOOKUP(C10215,Elster!$A$5:$D$148,2,FALSE),"not in table")</f>
        <v xml:space="preserve">   "SAMMLERISTTEMP"                                   </v>
      </c>
      <c r="F10215">
        <f t="shared" ref="F10215:F10218" si="757">HEX2DEC(C10215)</f>
        <v>13</v>
      </c>
      <c r="G10215">
        <f t="shared" si="754"/>
        <v>0</v>
      </c>
    </row>
    <row r="10216" spans="1:7" x14ac:dyDescent="0.35">
      <c r="A10216">
        <v>50.968477</v>
      </c>
      <c r="B10216" t="s">
        <v>7319</v>
      </c>
      <c r="C10216">
        <v>0</v>
      </c>
      <c r="D10216" t="str">
        <f>IFERROR(VLOOKUP(C10216,Elster!$A$5:$D$148,2,FALSE),"not in table")</f>
        <v>not in table</v>
      </c>
      <c r="F10216">
        <f t="shared" si="757"/>
        <v>0</v>
      </c>
      <c r="G10216">
        <f t="shared" si="754"/>
        <v>5.000000000002558E-3</v>
      </c>
    </row>
    <row r="10217" spans="1:7" hidden="1" x14ac:dyDescent="0.35">
      <c r="A10217">
        <v>50.968502999999998</v>
      </c>
      <c r="B10217" t="s">
        <v>7317</v>
      </c>
      <c r="C10217">
        <v>0</v>
      </c>
      <c r="E10217" t="str">
        <f>IFERROR(VLOOKUP(C10217,Elster!$A$5:$D$148,2,FALSE),"not in table")</f>
        <v>not in table</v>
      </c>
      <c r="F10217">
        <f t="shared" si="757"/>
        <v>0</v>
      </c>
      <c r="G10217">
        <f t="shared" si="754"/>
        <v>2.5999999998305157E-5</v>
      </c>
    </row>
    <row r="10218" spans="1:7" hidden="1" x14ac:dyDescent="0.35">
      <c r="A10218">
        <v>50.973503000000001</v>
      </c>
      <c r="B10218" t="s">
        <v>7317</v>
      </c>
      <c r="C10218">
        <v>3</v>
      </c>
      <c r="E10218" t="str">
        <f>IFERROR(VLOOKUP(C10218,Elster!$A$5:$D$148,2,FALSE),"not in table")</f>
        <v xml:space="preserve">   "SPEICHERSOLLTEMP"                                 </v>
      </c>
      <c r="F10218">
        <f t="shared" si="757"/>
        <v>3</v>
      </c>
      <c r="G10218">
        <f t="shared" si="754"/>
        <v>5.000000000002558E-3</v>
      </c>
    </row>
    <row r="10219" spans="1:7" x14ac:dyDescent="0.35">
      <c r="A10219">
        <v>50.973503000000001</v>
      </c>
      <c r="B10219" t="s">
        <v>7319</v>
      </c>
      <c r="C10219">
        <v>3</v>
      </c>
      <c r="D10219" t="str">
        <f>IFERROR(VLOOKUP(C10219,Elster!$A$5:$D$148,2,FALSE),"not in table")</f>
        <v xml:space="preserve">   "SPEICHERSOLLTEMP"                                 </v>
      </c>
      <c r="F10219">
        <f>HEX2DEC(C10219)</f>
        <v>3</v>
      </c>
      <c r="G10219">
        <f t="shared" si="754"/>
        <v>0</v>
      </c>
    </row>
    <row r="10220" spans="1:7" hidden="1" x14ac:dyDescent="0.35">
      <c r="A10220">
        <v>50.978503000000003</v>
      </c>
      <c r="B10220" t="s">
        <v>7317</v>
      </c>
      <c r="C10220">
        <v>1</v>
      </c>
      <c r="E10220" t="str">
        <f>IFERROR(VLOOKUP(C10220,Elster!$A$5:$D$148,2,FALSE),"not in table")</f>
        <v xml:space="preserve">   "FEHLERMELDUNG"                                    </v>
      </c>
      <c r="F10220">
        <f>HEX2DEC(C10220)</f>
        <v>1</v>
      </c>
      <c r="G10220">
        <f t="shared" si="754"/>
        <v>5.000000000002558E-3</v>
      </c>
    </row>
    <row r="10221" spans="1:7" x14ac:dyDescent="0.35">
      <c r="A10221">
        <v>50.978503000000003</v>
      </c>
      <c r="B10221" t="s">
        <v>7319</v>
      </c>
      <c r="C10221">
        <v>1</v>
      </c>
      <c r="D10221" t="str">
        <f>IFERROR(VLOOKUP(C10221,Elster!$A$5:$D$148,2,FALSE),"not in table")</f>
        <v xml:space="preserve">   "FEHLERMELDUNG"                                    </v>
      </c>
      <c r="F10221">
        <f>HEX2DEC(C10221)</f>
        <v>1</v>
      </c>
      <c r="G10221">
        <f t="shared" si="754"/>
        <v>0</v>
      </c>
    </row>
    <row r="10222" spans="1:7" hidden="1" x14ac:dyDescent="0.35">
      <c r="A10222">
        <v>50.983502000000001</v>
      </c>
      <c r="B10222" t="s">
        <v>7317</v>
      </c>
      <c r="C10222">
        <v>0</v>
      </c>
      <c r="E10222" t="str">
        <f>IFERROR(VLOOKUP(C10222,Elster!$A$5:$D$148,2,FALSE),"not in table")</f>
        <v>not in table</v>
      </c>
      <c r="F10222">
        <f>HEX2DEC(C10222)</f>
        <v>0</v>
      </c>
      <c r="G10222">
        <f t="shared" si="754"/>
        <v>4.9989999999979773E-3</v>
      </c>
    </row>
    <row r="10223" spans="1:7" x14ac:dyDescent="0.35">
      <c r="A10223">
        <v>50.983502999999999</v>
      </c>
      <c r="B10223" t="s">
        <v>7319</v>
      </c>
      <c r="C10223">
        <v>0</v>
      </c>
      <c r="D10223" t="str">
        <f>IFERROR(VLOOKUP(C10223,Elster!$A$5:$D$148,2,FALSE),"not in table")</f>
        <v>not in table</v>
      </c>
      <c r="F10223">
        <f>HEX2DEC(C10223)</f>
        <v>0</v>
      </c>
      <c r="G10223">
        <f t="shared" si="754"/>
        <v>9.9999999747524271E-7</v>
      </c>
    </row>
    <row r="10224" spans="1:7" hidden="1" x14ac:dyDescent="0.35">
      <c r="A10224">
        <v>50.988501999999997</v>
      </c>
      <c r="B10224" t="s">
        <v>7317</v>
      </c>
      <c r="C10224" t="s">
        <v>7390</v>
      </c>
      <c r="E10224" t="str">
        <f>IFERROR(VLOOKUP(C10224,Elster!$A$5:$D$148,2,FALSE),"not in table")</f>
        <v xml:space="preserve">//   "ERWEITERUNGSTELEGRAMM"                            </v>
      </c>
      <c r="F10224">
        <f>HEX2DEC(C10224)</f>
        <v>250</v>
      </c>
      <c r="G10224">
        <f t="shared" si="754"/>
        <v>4.9989999999979773E-3</v>
      </c>
    </row>
    <row r="10225" spans="1:7" x14ac:dyDescent="0.35">
      <c r="A10225">
        <v>50.988501999999997</v>
      </c>
      <c r="B10225" t="s">
        <v>7319</v>
      </c>
      <c r="C10225" t="s">
        <v>7390</v>
      </c>
      <c r="D10225" t="str">
        <f>IFERROR(VLOOKUP(C10225,Elster!$A$5:$D$148,2,FALSE),"not in table")</f>
        <v xml:space="preserve">//   "ERWEITERUNGSTELEGRAMM"                            </v>
      </c>
      <c r="F10225">
        <f>HEX2DEC(C10225)</f>
        <v>250</v>
      </c>
      <c r="G10225">
        <f t="shared" si="754"/>
        <v>0</v>
      </c>
    </row>
    <row r="10226" spans="1:7" hidden="1" x14ac:dyDescent="0.35">
      <c r="A10226">
        <v>50.993501999999999</v>
      </c>
      <c r="B10226" t="s">
        <v>7317</v>
      </c>
      <c r="C10226">
        <v>0</v>
      </c>
      <c r="E10226" t="str">
        <f>IFERROR(VLOOKUP(C10226,Elster!$A$5:$D$148,2,FALSE),"not in table")</f>
        <v>not in table</v>
      </c>
      <c r="F10226">
        <f>HEX2DEC(C10226)</f>
        <v>0</v>
      </c>
      <c r="G10226">
        <f t="shared" si="754"/>
        <v>5.000000000002558E-3</v>
      </c>
    </row>
    <row r="10227" spans="1:7" x14ac:dyDescent="0.35">
      <c r="A10227">
        <v>50.993501999999999</v>
      </c>
      <c r="B10227" t="s">
        <v>7319</v>
      </c>
      <c r="C10227">
        <v>0</v>
      </c>
      <c r="D10227" t="str">
        <f>IFERROR(VLOOKUP(C10227,Elster!$A$5:$D$148,2,FALSE),"not in table")</f>
        <v>not in table</v>
      </c>
      <c r="F10227">
        <f>HEX2DEC(C10227)</f>
        <v>0</v>
      </c>
      <c r="G10227">
        <f t="shared" si="754"/>
        <v>0</v>
      </c>
    </row>
    <row r="10228" spans="1:7" hidden="1" x14ac:dyDescent="0.35">
      <c r="A10228">
        <v>50.998502000000002</v>
      </c>
      <c r="B10228" t="s">
        <v>7317</v>
      </c>
      <c r="C10228" t="s">
        <v>7386</v>
      </c>
      <c r="E10228" t="str">
        <f>IFERROR(VLOOKUP(C10228,Elster!$A$5:$D$148,2,FALSE),"not in table")</f>
        <v xml:space="preserve">   "SPEICHERISTTEMP"                                  </v>
      </c>
      <c r="F10228">
        <f>HEX2DEC(C10228)</f>
        <v>14</v>
      </c>
      <c r="G10228">
        <f t="shared" si="754"/>
        <v>5.000000000002558E-3</v>
      </c>
    </row>
    <row r="10229" spans="1:7" x14ac:dyDescent="0.35">
      <c r="A10229">
        <v>50.998502000000002</v>
      </c>
      <c r="B10229" t="s">
        <v>7319</v>
      </c>
      <c r="C10229" t="s">
        <v>7386</v>
      </c>
      <c r="D10229" t="str">
        <f>IFERROR(VLOOKUP(C10229,Elster!$A$5:$D$148,2,FALSE),"not in table")</f>
        <v xml:space="preserve">   "SPEICHERISTTEMP"                                  </v>
      </c>
      <c r="F10229">
        <f>HEX2DEC(C10229)</f>
        <v>14</v>
      </c>
      <c r="G10229">
        <f t="shared" si="754"/>
        <v>0</v>
      </c>
    </row>
    <row r="10230" spans="1:7" hidden="1" x14ac:dyDescent="0.35">
      <c r="A10230">
        <v>51.003501999999997</v>
      </c>
      <c r="B10230" t="s">
        <v>7317</v>
      </c>
      <c r="C10230" t="s">
        <v>7396</v>
      </c>
      <c r="E10230" t="str">
        <f>IFERROR(VLOOKUP(C10230,Elster!$A$5:$D$148,2,FALSE),"not in table")</f>
        <v xml:space="preserve">   "INITIALISIERUNG"                                  </v>
      </c>
      <c r="F10230">
        <f>HEX2DEC(C10230)</f>
        <v>254</v>
      </c>
      <c r="G10230">
        <f t="shared" si="754"/>
        <v>4.9999999999954525E-3</v>
      </c>
    </row>
    <row r="10231" spans="1:7" x14ac:dyDescent="0.35">
      <c r="A10231">
        <v>51.003501999999997</v>
      </c>
      <c r="B10231" t="s">
        <v>7319</v>
      </c>
      <c r="C10231" t="s">
        <v>7396</v>
      </c>
      <c r="D10231" t="str">
        <f>IFERROR(VLOOKUP(C10231,Elster!$A$5:$D$148,2,FALSE),"not in table")</f>
        <v xml:space="preserve">   "INITIALISIERUNG"                                  </v>
      </c>
      <c r="F10231">
        <f>HEX2DEC(C10231)</f>
        <v>254</v>
      </c>
      <c r="G10231">
        <f t="shared" si="754"/>
        <v>0</v>
      </c>
    </row>
    <row r="10232" spans="1:7" hidden="1" x14ac:dyDescent="0.35">
      <c r="A10232">
        <v>51.008502</v>
      </c>
      <c r="B10232" t="s">
        <v>7317</v>
      </c>
      <c r="C10232">
        <v>70</v>
      </c>
      <c r="E10232" t="str">
        <f>IFERROR(VLOOKUP(C10232,Elster!$A$5:$D$148,2,FALSE),"not in table")</f>
        <v xml:space="preserve">   "DREHZAHLREG_JA_NEIN"                              </v>
      </c>
      <c r="F10232">
        <f>HEX2DEC(C10232)</f>
        <v>112</v>
      </c>
      <c r="G10232">
        <f t="shared" si="754"/>
        <v>5.000000000002558E-3</v>
      </c>
    </row>
    <row r="10233" spans="1:7" x14ac:dyDescent="0.35">
      <c r="A10233">
        <v>51.008502</v>
      </c>
      <c r="B10233" t="s">
        <v>7319</v>
      </c>
      <c r="C10233">
        <v>70</v>
      </c>
      <c r="D10233" t="str">
        <f>IFERROR(VLOOKUP(C10233,Elster!$A$5:$D$148,2,FALSE),"not in table")</f>
        <v xml:space="preserve">   "DREHZAHLREG_JA_NEIN"                              </v>
      </c>
      <c r="F10233">
        <f>HEX2DEC(C10233)</f>
        <v>112</v>
      </c>
      <c r="G10233">
        <f t="shared" si="754"/>
        <v>0</v>
      </c>
    </row>
    <row r="10234" spans="1:7" hidden="1" x14ac:dyDescent="0.35">
      <c r="A10234">
        <v>51.013502000000003</v>
      </c>
      <c r="B10234" t="s">
        <v>7317</v>
      </c>
      <c r="C10234">
        <v>2</v>
      </c>
      <c r="E10234" t="str">
        <f>IFERROR(VLOOKUP(C10234,Elster!$A$5:$D$148,2,FALSE),"not in table")</f>
        <v xml:space="preserve">   "KESSELSOLLTEMP"                                   </v>
      </c>
      <c r="F10234">
        <f>HEX2DEC(C10234)</f>
        <v>2</v>
      </c>
      <c r="G10234">
        <f t="shared" si="754"/>
        <v>5.000000000002558E-3</v>
      </c>
    </row>
    <row r="10235" spans="1:7" x14ac:dyDescent="0.35">
      <c r="A10235">
        <v>51.013502000000003</v>
      </c>
      <c r="B10235" t="s">
        <v>7319</v>
      </c>
      <c r="C10235">
        <v>2</v>
      </c>
      <c r="D10235" t="str">
        <f>IFERROR(VLOOKUP(C10235,Elster!$A$5:$D$148,2,FALSE),"not in table")</f>
        <v xml:space="preserve">   "KESSELSOLLTEMP"                                   </v>
      </c>
      <c r="F10235">
        <f>HEX2DEC(C10235)</f>
        <v>2</v>
      </c>
      <c r="G10235">
        <f t="shared" si="754"/>
        <v>0</v>
      </c>
    </row>
    <row r="10236" spans="1:7" hidden="1" x14ac:dyDescent="0.35">
      <c r="A10236">
        <v>51.018501999999998</v>
      </c>
      <c r="B10236" t="s">
        <v>7317</v>
      </c>
      <c r="C10236">
        <v>87</v>
      </c>
      <c r="E10236" t="str">
        <f>IFERROR(VLOOKUP(C10236,Elster!$A$5:$D$148,2,FALSE),"not in table")</f>
        <v xml:space="preserve">   "SOLAR_GESAMTERTRAG_WH"                            </v>
      </c>
      <c r="F10236">
        <f>HEX2DEC(C10236)</f>
        <v>135</v>
      </c>
      <c r="G10236">
        <f t="shared" si="754"/>
        <v>4.9999999999954525E-3</v>
      </c>
    </row>
    <row r="10237" spans="1:7" x14ac:dyDescent="0.35">
      <c r="A10237">
        <v>51.018501999999998</v>
      </c>
      <c r="B10237" t="s">
        <v>7319</v>
      </c>
      <c r="C10237">
        <v>87</v>
      </c>
      <c r="D10237" t="str">
        <f>IFERROR(VLOOKUP(C10237,Elster!$A$5:$D$148,2,FALSE),"not in table")</f>
        <v xml:space="preserve">   "SOLAR_GESAMTERTRAG_WH"                            </v>
      </c>
      <c r="F10237">
        <f>HEX2DEC(C10237)</f>
        <v>135</v>
      </c>
      <c r="G10237">
        <f t="shared" si="754"/>
        <v>0</v>
      </c>
    </row>
    <row r="10238" spans="1:7" hidden="1" x14ac:dyDescent="0.35">
      <c r="A10238">
        <v>51.028762</v>
      </c>
      <c r="B10238" t="s">
        <v>7317</v>
      </c>
      <c r="C10238">
        <v>3</v>
      </c>
      <c r="E10238" t="str">
        <f>IFERROR(VLOOKUP(C10238,Elster!$A$5:$D$148,2,FALSE),"not in table")</f>
        <v xml:space="preserve">   "SPEICHERSOLLTEMP"                                 </v>
      </c>
      <c r="F10238">
        <f t="shared" ref="F10238:F10250" si="758">HEX2DEC(C10238)</f>
        <v>3</v>
      </c>
      <c r="G10238">
        <f t="shared" si="754"/>
        <v>1.0260000000002378E-2</v>
      </c>
    </row>
    <row r="10239" spans="1:7" hidden="1" x14ac:dyDescent="0.35">
      <c r="A10239">
        <v>51.033735999999998</v>
      </c>
      <c r="B10239" t="s">
        <v>7317</v>
      </c>
      <c r="C10239">
        <v>0</v>
      </c>
      <c r="E10239" t="str">
        <f>IFERROR(VLOOKUP(C10239,Elster!$A$5:$D$148,2,FALSE),"not in table")</f>
        <v>not in table</v>
      </c>
      <c r="F10239">
        <f t="shared" si="758"/>
        <v>0</v>
      </c>
      <c r="G10239">
        <f t="shared" si="754"/>
        <v>4.9739999999971474E-3</v>
      </c>
    </row>
    <row r="10240" spans="1:7" hidden="1" x14ac:dyDescent="0.35">
      <c r="A10240">
        <v>51.038710000000002</v>
      </c>
      <c r="B10240" t="s">
        <v>7317</v>
      </c>
      <c r="C10240" t="s">
        <v>7378</v>
      </c>
      <c r="E10240" t="str">
        <f>IFERROR(VLOOKUP(C10240,Elster!$A$5:$D$148,2,FALSE),"not in table")</f>
        <v xml:space="preserve">   "SAMMLERISTTEMP"                                   </v>
      </c>
      <c r="F10240">
        <f t="shared" si="758"/>
        <v>13</v>
      </c>
      <c r="G10240">
        <f t="shared" si="754"/>
        <v>4.9740000000042528E-3</v>
      </c>
    </row>
    <row r="10241" spans="1:7" hidden="1" x14ac:dyDescent="0.35">
      <c r="A10241">
        <v>51.043683999999999</v>
      </c>
      <c r="B10241" t="s">
        <v>7317</v>
      </c>
      <c r="C10241">
        <v>2</v>
      </c>
      <c r="E10241" t="str">
        <f>IFERROR(VLOOKUP(C10241,Elster!$A$5:$D$148,2,FALSE),"not in table")</f>
        <v xml:space="preserve">   "KESSELSOLLTEMP"                                   </v>
      </c>
      <c r="F10241">
        <f t="shared" si="758"/>
        <v>2</v>
      </c>
      <c r="G10241">
        <f t="shared" si="754"/>
        <v>4.9739999999971474E-3</v>
      </c>
    </row>
    <row r="10242" spans="1:7" hidden="1" x14ac:dyDescent="0.35">
      <c r="A10242">
        <v>51.048631999999998</v>
      </c>
      <c r="B10242" t="s">
        <v>7317</v>
      </c>
      <c r="C10242">
        <v>0</v>
      </c>
      <c r="E10242" t="str">
        <f>IFERROR(VLOOKUP(C10242,Elster!$A$5:$D$148,2,FALSE),"not in table")</f>
        <v>not in table</v>
      </c>
      <c r="F10242">
        <f t="shared" si="758"/>
        <v>0</v>
      </c>
      <c r="G10242">
        <f t="shared" si="754"/>
        <v>4.9479999999988422E-3</v>
      </c>
    </row>
    <row r="10243" spans="1:7" hidden="1" x14ac:dyDescent="0.35">
      <c r="A10243">
        <v>51.053604999999997</v>
      </c>
      <c r="B10243" t="s">
        <v>7317</v>
      </c>
      <c r="C10243" t="s">
        <v>7390</v>
      </c>
      <c r="E10243" t="str">
        <f>IFERROR(VLOOKUP(C10243,Elster!$A$5:$D$148,2,FALSE),"not in table")</f>
        <v xml:space="preserve">//   "ERWEITERUNGSTELEGRAMM"                            </v>
      </c>
      <c r="F10243">
        <f t="shared" si="758"/>
        <v>250</v>
      </c>
      <c r="G10243">
        <f t="shared" si="754"/>
        <v>4.9729999999996721E-3</v>
      </c>
    </row>
    <row r="10244" spans="1:7" hidden="1" x14ac:dyDescent="0.35">
      <c r="A10244">
        <v>51.058579000000002</v>
      </c>
      <c r="B10244" t="s">
        <v>7317</v>
      </c>
      <c r="C10244">
        <v>0</v>
      </c>
      <c r="E10244" t="str">
        <f>IFERROR(VLOOKUP(C10244,Elster!$A$5:$D$148,2,FALSE),"not in table")</f>
        <v>not in table</v>
      </c>
      <c r="F10244">
        <f t="shared" si="758"/>
        <v>0</v>
      </c>
      <c r="G10244">
        <f t="shared" ref="G10244:G10307" si="759">A10244-A10243</f>
        <v>4.9740000000042528E-3</v>
      </c>
    </row>
    <row r="10245" spans="1:7" hidden="1" x14ac:dyDescent="0.35">
      <c r="A10245">
        <v>51.063552999999999</v>
      </c>
      <c r="B10245" t="s">
        <v>7317</v>
      </c>
      <c r="C10245" t="s">
        <v>7386</v>
      </c>
      <c r="E10245" t="str">
        <f>IFERROR(VLOOKUP(C10245,Elster!$A$5:$D$148,2,FALSE),"not in table")</f>
        <v xml:space="preserve">   "SPEICHERISTTEMP"                                  </v>
      </c>
      <c r="F10245">
        <f t="shared" si="758"/>
        <v>14</v>
      </c>
      <c r="G10245">
        <f t="shared" si="759"/>
        <v>4.9739999999971474E-3</v>
      </c>
    </row>
    <row r="10246" spans="1:7" hidden="1" x14ac:dyDescent="0.35">
      <c r="A10246">
        <v>51.068500999999998</v>
      </c>
      <c r="B10246" t="s">
        <v>7317</v>
      </c>
      <c r="C10246" t="s">
        <v>7396</v>
      </c>
      <c r="E10246" t="str">
        <f>IFERROR(VLOOKUP(C10246,Elster!$A$5:$D$148,2,FALSE),"not in table")</f>
        <v xml:space="preserve">   "INITIALISIERUNG"                                  </v>
      </c>
      <c r="F10246">
        <f t="shared" si="758"/>
        <v>254</v>
      </c>
      <c r="G10246">
        <f t="shared" si="759"/>
        <v>4.9479999999988422E-3</v>
      </c>
    </row>
    <row r="10247" spans="1:7" hidden="1" x14ac:dyDescent="0.35">
      <c r="A10247">
        <v>51.073475000000002</v>
      </c>
      <c r="B10247" t="s">
        <v>7317</v>
      </c>
      <c r="C10247">
        <v>70</v>
      </c>
      <c r="E10247" t="str">
        <f>IFERROR(VLOOKUP(C10247,Elster!$A$5:$D$148,2,FALSE),"not in table")</f>
        <v xml:space="preserve">   "DREHZAHLREG_JA_NEIN"                              </v>
      </c>
      <c r="F10247">
        <f t="shared" si="758"/>
        <v>112</v>
      </c>
      <c r="G10247">
        <f t="shared" si="759"/>
        <v>4.9740000000042528E-3</v>
      </c>
    </row>
    <row r="10248" spans="1:7" hidden="1" x14ac:dyDescent="0.35">
      <c r="A10248">
        <v>51.078448999999999</v>
      </c>
      <c r="B10248" t="s">
        <v>7317</v>
      </c>
      <c r="C10248">
        <v>2</v>
      </c>
      <c r="E10248" t="str">
        <f>IFERROR(VLOOKUP(C10248,Elster!$A$5:$D$148,2,FALSE),"not in table")</f>
        <v xml:space="preserve">   "KESSELSOLLTEMP"                                   </v>
      </c>
      <c r="F10248">
        <f t="shared" si="758"/>
        <v>2</v>
      </c>
      <c r="G10248">
        <f t="shared" si="759"/>
        <v>4.9739999999971474E-3</v>
      </c>
    </row>
    <row r="10249" spans="1:7" hidden="1" x14ac:dyDescent="0.35">
      <c r="A10249">
        <v>51.083396999999998</v>
      </c>
      <c r="B10249" t="s">
        <v>7317</v>
      </c>
      <c r="C10249">
        <v>88</v>
      </c>
      <c r="E10249" t="str">
        <f>IFERROR(VLOOKUP(C10249,Elster!$A$5:$D$148,2,FALSE),"not in table")</f>
        <v xml:space="preserve">   "SOLAR_GESAMTERTRAG_KWH"                           </v>
      </c>
      <c r="F10249">
        <f t="shared" si="758"/>
        <v>136</v>
      </c>
      <c r="G10249">
        <f t="shared" si="759"/>
        <v>4.9479999999988422E-3</v>
      </c>
    </row>
    <row r="10250" spans="1:7" hidden="1" x14ac:dyDescent="0.35">
      <c r="A10250">
        <v>51.091442999999998</v>
      </c>
      <c r="B10250" t="s">
        <v>7317</v>
      </c>
      <c r="C10250" t="s">
        <v>7378</v>
      </c>
      <c r="E10250" t="str">
        <f>IFERROR(VLOOKUP(C10250,Elster!$A$5:$D$148,2,FALSE),"not in table")</f>
        <v xml:space="preserve">   "SAMMLERISTTEMP"                                   </v>
      </c>
      <c r="F10250">
        <f t="shared" si="758"/>
        <v>13</v>
      </c>
      <c r="G10250">
        <f t="shared" si="759"/>
        <v>8.0460000000002196E-3</v>
      </c>
    </row>
    <row r="10251" spans="1:7" x14ac:dyDescent="0.35">
      <c r="A10251">
        <v>51.091442999999998</v>
      </c>
      <c r="B10251" t="s">
        <v>7319</v>
      </c>
      <c r="C10251" t="s">
        <v>7378</v>
      </c>
      <c r="D10251" t="str">
        <f>IFERROR(VLOOKUP(C10251,Elster!$A$5:$D$148,2,FALSE),"not in table")</f>
        <v xml:space="preserve">   "SAMMLERISTTEMP"                                   </v>
      </c>
      <c r="F10251">
        <f>HEX2DEC(C10251)</f>
        <v>13</v>
      </c>
      <c r="G10251">
        <f t="shared" si="759"/>
        <v>0</v>
      </c>
    </row>
    <row r="10252" spans="1:7" hidden="1" x14ac:dyDescent="0.35">
      <c r="A10252">
        <v>51.096443000000001</v>
      </c>
      <c r="B10252" t="s">
        <v>7317</v>
      </c>
      <c r="C10252">
        <v>0</v>
      </c>
      <c r="E10252" t="str">
        <f>IFERROR(VLOOKUP(C10252,Elster!$A$5:$D$148,2,FALSE),"not in table")</f>
        <v>not in table</v>
      </c>
      <c r="F10252">
        <f>HEX2DEC(C10252)</f>
        <v>0</v>
      </c>
      <c r="G10252">
        <f t="shared" si="759"/>
        <v>5.000000000002558E-3</v>
      </c>
    </row>
    <row r="10253" spans="1:7" x14ac:dyDescent="0.35">
      <c r="A10253">
        <v>51.096443000000001</v>
      </c>
      <c r="B10253" t="s">
        <v>7319</v>
      </c>
      <c r="C10253">
        <v>0</v>
      </c>
      <c r="D10253" t="str">
        <f>IFERROR(VLOOKUP(C10253,Elster!$A$5:$D$148,2,FALSE),"not in table")</f>
        <v>not in table</v>
      </c>
      <c r="F10253">
        <f>HEX2DEC(C10253)</f>
        <v>0</v>
      </c>
      <c r="G10253">
        <f t="shared" si="759"/>
        <v>0</v>
      </c>
    </row>
    <row r="10254" spans="1:7" hidden="1" x14ac:dyDescent="0.35">
      <c r="A10254">
        <v>51.101443000000003</v>
      </c>
      <c r="B10254" t="s">
        <v>7317</v>
      </c>
      <c r="C10254">
        <v>3</v>
      </c>
      <c r="E10254" t="str">
        <f>IFERROR(VLOOKUP(C10254,Elster!$A$5:$D$148,2,FALSE),"not in table")</f>
        <v xml:space="preserve">   "SPEICHERSOLLTEMP"                                 </v>
      </c>
      <c r="F10254">
        <f>HEX2DEC(C10254)</f>
        <v>3</v>
      </c>
      <c r="G10254">
        <f t="shared" si="759"/>
        <v>5.000000000002558E-3</v>
      </c>
    </row>
    <row r="10255" spans="1:7" x14ac:dyDescent="0.35">
      <c r="A10255">
        <v>51.101443000000003</v>
      </c>
      <c r="B10255" t="s">
        <v>7319</v>
      </c>
      <c r="C10255">
        <v>3</v>
      </c>
      <c r="D10255" t="str">
        <f>IFERROR(VLOOKUP(C10255,Elster!$A$5:$D$148,2,FALSE),"not in table")</f>
        <v xml:space="preserve">   "SPEICHERSOLLTEMP"                                 </v>
      </c>
      <c r="F10255">
        <f>HEX2DEC(C10255)</f>
        <v>3</v>
      </c>
      <c r="G10255">
        <f t="shared" si="759"/>
        <v>0</v>
      </c>
    </row>
    <row r="10256" spans="1:7" hidden="1" x14ac:dyDescent="0.35">
      <c r="A10256">
        <v>51.106442999999999</v>
      </c>
      <c r="B10256" t="s">
        <v>7317</v>
      </c>
      <c r="C10256">
        <v>1</v>
      </c>
      <c r="E10256" t="str">
        <f>IFERROR(VLOOKUP(C10256,Elster!$A$5:$D$148,2,FALSE),"not in table")</f>
        <v xml:space="preserve">   "FEHLERMELDUNG"                                    </v>
      </c>
      <c r="F10256">
        <f>HEX2DEC(C10256)</f>
        <v>1</v>
      </c>
      <c r="G10256">
        <f t="shared" si="759"/>
        <v>4.9999999999954525E-3</v>
      </c>
    </row>
    <row r="10257" spans="1:7" x14ac:dyDescent="0.35">
      <c r="A10257">
        <v>51.106442999999999</v>
      </c>
      <c r="B10257" t="s">
        <v>7319</v>
      </c>
      <c r="C10257">
        <v>1</v>
      </c>
      <c r="D10257" t="str">
        <f>IFERROR(VLOOKUP(C10257,Elster!$A$5:$D$148,2,FALSE),"not in table")</f>
        <v xml:space="preserve">   "FEHLERMELDUNG"                                    </v>
      </c>
      <c r="F10257">
        <f>HEX2DEC(C10257)</f>
        <v>1</v>
      </c>
      <c r="G10257">
        <f t="shared" si="759"/>
        <v>0</v>
      </c>
    </row>
    <row r="10258" spans="1:7" hidden="1" x14ac:dyDescent="0.35">
      <c r="A10258">
        <v>51.111443000000001</v>
      </c>
      <c r="B10258" t="s">
        <v>7317</v>
      </c>
      <c r="C10258">
        <v>0</v>
      </c>
      <c r="E10258" t="str">
        <f>IFERROR(VLOOKUP(C10258,Elster!$A$5:$D$148,2,FALSE),"not in table")</f>
        <v>not in table</v>
      </c>
      <c r="F10258">
        <f>HEX2DEC(C10258)</f>
        <v>0</v>
      </c>
      <c r="G10258">
        <f t="shared" si="759"/>
        <v>5.000000000002558E-3</v>
      </c>
    </row>
    <row r="10259" spans="1:7" x14ac:dyDescent="0.35">
      <c r="A10259">
        <v>51.111443000000001</v>
      </c>
      <c r="B10259" t="s">
        <v>7319</v>
      </c>
      <c r="C10259">
        <v>0</v>
      </c>
      <c r="D10259" t="str">
        <f>IFERROR(VLOOKUP(C10259,Elster!$A$5:$D$148,2,FALSE),"not in table")</f>
        <v>not in table</v>
      </c>
      <c r="F10259">
        <f>HEX2DEC(C10259)</f>
        <v>0</v>
      </c>
      <c r="G10259">
        <f t="shared" si="759"/>
        <v>0</v>
      </c>
    </row>
    <row r="10260" spans="1:7" hidden="1" x14ac:dyDescent="0.35">
      <c r="A10260">
        <v>51.116442999999997</v>
      </c>
      <c r="B10260" t="s">
        <v>7317</v>
      </c>
      <c r="C10260" t="s">
        <v>7390</v>
      </c>
      <c r="E10260" t="str">
        <f>IFERROR(VLOOKUP(C10260,Elster!$A$5:$D$148,2,FALSE),"not in table")</f>
        <v xml:space="preserve">//   "ERWEITERUNGSTELEGRAMM"                            </v>
      </c>
      <c r="F10260">
        <f>HEX2DEC(C10260)</f>
        <v>250</v>
      </c>
      <c r="G10260">
        <f t="shared" si="759"/>
        <v>4.9999999999954525E-3</v>
      </c>
    </row>
    <row r="10261" spans="1:7" x14ac:dyDescent="0.35">
      <c r="A10261">
        <v>51.116442999999997</v>
      </c>
      <c r="B10261" t="s">
        <v>7319</v>
      </c>
      <c r="C10261" t="s">
        <v>7390</v>
      </c>
      <c r="D10261" t="str">
        <f>IFERROR(VLOOKUP(C10261,Elster!$A$5:$D$148,2,FALSE),"not in table")</f>
        <v xml:space="preserve">//   "ERWEITERUNGSTELEGRAMM"                            </v>
      </c>
      <c r="F10261">
        <f>HEX2DEC(C10261)</f>
        <v>250</v>
      </c>
      <c r="G10261">
        <f t="shared" si="759"/>
        <v>0</v>
      </c>
    </row>
    <row r="10262" spans="1:7" hidden="1" x14ac:dyDescent="0.35">
      <c r="A10262">
        <v>51.121442999999999</v>
      </c>
      <c r="B10262" t="s">
        <v>7317</v>
      </c>
      <c r="C10262">
        <v>1</v>
      </c>
      <c r="E10262" t="str">
        <f>IFERROR(VLOOKUP(C10262,Elster!$A$5:$D$148,2,FALSE),"not in table")</f>
        <v xml:space="preserve">   "FEHLERMELDUNG"                                    </v>
      </c>
      <c r="F10262">
        <f>HEX2DEC(C10262)</f>
        <v>1</v>
      </c>
      <c r="G10262">
        <f t="shared" si="759"/>
        <v>5.000000000002558E-3</v>
      </c>
    </row>
    <row r="10263" spans="1:7" x14ac:dyDescent="0.35">
      <c r="A10263">
        <v>51.121442999999999</v>
      </c>
      <c r="B10263" t="s">
        <v>7319</v>
      </c>
      <c r="C10263">
        <v>1</v>
      </c>
      <c r="D10263" t="str">
        <f>IFERROR(VLOOKUP(C10263,Elster!$A$5:$D$148,2,FALSE),"not in table")</f>
        <v xml:space="preserve">   "FEHLERMELDUNG"                                    </v>
      </c>
      <c r="F10263">
        <f>HEX2DEC(C10263)</f>
        <v>1</v>
      </c>
      <c r="G10263">
        <f t="shared" si="759"/>
        <v>0</v>
      </c>
    </row>
    <row r="10264" spans="1:7" hidden="1" x14ac:dyDescent="0.35">
      <c r="A10264">
        <v>51.126443000000002</v>
      </c>
      <c r="B10264" t="s">
        <v>7317</v>
      </c>
      <c r="C10264">
        <v>12</v>
      </c>
      <c r="E10264" t="str">
        <f>IFERROR(VLOOKUP(C10264,Elster!$A$5:$D$148,2,FALSE),"not in table")</f>
        <v xml:space="preserve">   "VERSTELLTE_RAUMSOLLTEMP"                          </v>
      </c>
      <c r="F10264">
        <f>HEX2DEC(C10264)</f>
        <v>18</v>
      </c>
      <c r="G10264">
        <f t="shared" si="759"/>
        <v>5.000000000002558E-3</v>
      </c>
    </row>
    <row r="10265" spans="1:7" x14ac:dyDescent="0.35">
      <c r="A10265">
        <v>51.126443000000002</v>
      </c>
      <c r="B10265" t="s">
        <v>7319</v>
      </c>
      <c r="C10265">
        <v>12</v>
      </c>
      <c r="D10265" t="str">
        <f>IFERROR(VLOOKUP(C10265,Elster!$A$5:$D$148,2,FALSE),"not in table")</f>
        <v xml:space="preserve">   "VERSTELLTE_RAUMSOLLTEMP"                          </v>
      </c>
      <c r="F10265">
        <f>HEX2DEC(C10265)</f>
        <v>18</v>
      </c>
      <c r="G10265">
        <f t="shared" si="759"/>
        <v>0</v>
      </c>
    </row>
    <row r="10266" spans="1:7" hidden="1" x14ac:dyDescent="0.35">
      <c r="A10266">
        <v>51.131442999999997</v>
      </c>
      <c r="B10266" t="s">
        <v>7317</v>
      </c>
      <c r="C10266">
        <v>2</v>
      </c>
      <c r="E10266" t="str">
        <f>IFERROR(VLOOKUP(C10266,Elster!$A$5:$D$148,2,FALSE),"not in table")</f>
        <v xml:space="preserve">   "KESSELSOLLTEMP"                                   </v>
      </c>
      <c r="F10266">
        <f>HEX2DEC(C10266)</f>
        <v>2</v>
      </c>
      <c r="G10266">
        <f t="shared" si="759"/>
        <v>4.9999999999954525E-3</v>
      </c>
    </row>
    <row r="10267" spans="1:7" x14ac:dyDescent="0.35">
      <c r="A10267">
        <v>51.131442999999997</v>
      </c>
      <c r="B10267" t="s">
        <v>7319</v>
      </c>
      <c r="C10267">
        <v>2</v>
      </c>
      <c r="D10267" t="str">
        <f>IFERROR(VLOOKUP(C10267,Elster!$A$5:$D$148,2,FALSE),"not in table")</f>
        <v xml:space="preserve">   "KESSELSOLLTEMP"                                   </v>
      </c>
      <c r="F10267">
        <f>HEX2DEC(C10267)</f>
        <v>2</v>
      </c>
      <c r="G10267">
        <f t="shared" si="759"/>
        <v>0</v>
      </c>
    </row>
    <row r="10268" spans="1:7" hidden="1" x14ac:dyDescent="0.35">
      <c r="A10268">
        <v>51.136443</v>
      </c>
      <c r="B10268" t="s">
        <v>7317</v>
      </c>
      <c r="C10268">
        <v>0</v>
      </c>
      <c r="E10268" t="str">
        <f>IFERROR(VLOOKUP(C10268,Elster!$A$5:$D$148,2,FALSE),"not in table")</f>
        <v>not in table</v>
      </c>
      <c r="F10268">
        <f>HEX2DEC(C10268)</f>
        <v>0</v>
      </c>
      <c r="G10268">
        <f t="shared" si="759"/>
        <v>5.000000000002558E-3</v>
      </c>
    </row>
    <row r="10269" spans="1:7" x14ac:dyDescent="0.35">
      <c r="A10269">
        <v>51.136443</v>
      </c>
      <c r="B10269" t="s">
        <v>7319</v>
      </c>
      <c r="C10269">
        <v>0</v>
      </c>
      <c r="D10269" t="str">
        <f>IFERROR(VLOOKUP(C10269,Elster!$A$5:$D$148,2,FALSE),"not in table")</f>
        <v>not in table</v>
      </c>
      <c r="F10269">
        <f t="shared" ref="F10269:F10272" si="760">HEX2DEC(C10269)</f>
        <v>0</v>
      </c>
      <c r="G10269">
        <f t="shared" si="759"/>
        <v>0</v>
      </c>
    </row>
    <row r="10270" spans="1:7" x14ac:dyDescent="0.35">
      <c r="A10270">
        <v>51.141443000000002</v>
      </c>
      <c r="B10270" t="s">
        <v>7319</v>
      </c>
      <c r="C10270">
        <v>1</v>
      </c>
      <c r="D10270" t="str">
        <f>IFERROR(VLOOKUP(C10270,Elster!$A$5:$D$148,2,FALSE),"not in table")</f>
        <v xml:space="preserve">   "FEHLERMELDUNG"                                    </v>
      </c>
      <c r="F10270">
        <f t="shared" si="760"/>
        <v>1</v>
      </c>
      <c r="G10270">
        <f t="shared" si="759"/>
        <v>5.000000000002558E-3</v>
      </c>
    </row>
    <row r="10271" spans="1:7" hidden="1" x14ac:dyDescent="0.35">
      <c r="A10271">
        <v>51.141469000000001</v>
      </c>
      <c r="B10271" t="s">
        <v>7317</v>
      </c>
      <c r="C10271">
        <v>1</v>
      </c>
      <c r="E10271" t="str">
        <f>IFERROR(VLOOKUP(C10271,Elster!$A$5:$D$148,2,FALSE),"not in table")</f>
        <v xml:space="preserve">   "FEHLERMELDUNG"                                    </v>
      </c>
      <c r="F10271">
        <f t="shared" si="760"/>
        <v>1</v>
      </c>
      <c r="G10271">
        <f t="shared" si="759"/>
        <v>2.5999999998305157E-5</v>
      </c>
    </row>
    <row r="10272" spans="1:7" hidden="1" x14ac:dyDescent="0.35">
      <c r="A10272">
        <v>51.146467999999999</v>
      </c>
      <c r="B10272" t="s">
        <v>7317</v>
      </c>
      <c r="C10272">
        <v>20</v>
      </c>
      <c r="E10272" t="str">
        <f>IFERROR(VLOOKUP(C10272,Elster!$A$5:$D$148,2,FALSE),"not in table")</f>
        <v xml:space="preserve">   "MIN_TEMP_KESSEL"                                  </v>
      </c>
      <c r="F10272">
        <f t="shared" si="760"/>
        <v>32</v>
      </c>
      <c r="G10272">
        <f t="shared" si="759"/>
        <v>4.9989999999979773E-3</v>
      </c>
    </row>
    <row r="10273" spans="1:7" x14ac:dyDescent="0.35">
      <c r="A10273">
        <v>51.146467999999999</v>
      </c>
      <c r="B10273" t="s">
        <v>7319</v>
      </c>
      <c r="C10273">
        <v>20</v>
      </c>
      <c r="D10273" t="str">
        <f>IFERROR(VLOOKUP(C10273,Elster!$A$5:$D$148,2,FALSE),"not in table")</f>
        <v xml:space="preserve">   "MIN_TEMP_KESSEL"                                  </v>
      </c>
      <c r="F10273">
        <f>HEX2DEC(C10273)</f>
        <v>32</v>
      </c>
      <c r="G10273">
        <f t="shared" si="759"/>
        <v>0</v>
      </c>
    </row>
    <row r="10274" spans="1:7" hidden="1" x14ac:dyDescent="0.35">
      <c r="A10274">
        <v>51.157093000000003</v>
      </c>
      <c r="B10274" t="s">
        <v>7317</v>
      </c>
      <c r="C10274">
        <v>3</v>
      </c>
      <c r="E10274" t="str">
        <f>IFERROR(VLOOKUP(C10274,Elster!$A$5:$D$148,2,FALSE),"not in table")</f>
        <v xml:space="preserve">   "SPEICHERSOLLTEMP"                                 </v>
      </c>
      <c r="F10274">
        <f t="shared" ref="F10274:F10286" si="761">HEX2DEC(C10274)</f>
        <v>3</v>
      </c>
      <c r="G10274">
        <f t="shared" si="759"/>
        <v>1.0625000000004547E-2</v>
      </c>
    </row>
    <row r="10275" spans="1:7" hidden="1" x14ac:dyDescent="0.35">
      <c r="A10275">
        <v>51.162041000000002</v>
      </c>
      <c r="B10275" t="s">
        <v>7317</v>
      </c>
      <c r="C10275">
        <v>0</v>
      </c>
      <c r="E10275" t="str">
        <f>IFERROR(VLOOKUP(C10275,Elster!$A$5:$D$148,2,FALSE),"not in table")</f>
        <v>not in table</v>
      </c>
      <c r="F10275">
        <f t="shared" si="761"/>
        <v>0</v>
      </c>
      <c r="G10275">
        <f t="shared" si="759"/>
        <v>4.9479999999988422E-3</v>
      </c>
    </row>
    <row r="10276" spans="1:7" hidden="1" x14ac:dyDescent="0.35">
      <c r="A10276">
        <v>51.167014999999999</v>
      </c>
      <c r="B10276" t="s">
        <v>7317</v>
      </c>
      <c r="C10276" t="s">
        <v>7378</v>
      </c>
      <c r="E10276" t="str">
        <f>IFERROR(VLOOKUP(C10276,Elster!$A$5:$D$148,2,FALSE),"not in table")</f>
        <v xml:space="preserve">   "SAMMLERISTTEMP"                                   </v>
      </c>
      <c r="F10276">
        <f t="shared" si="761"/>
        <v>13</v>
      </c>
      <c r="G10276">
        <f t="shared" si="759"/>
        <v>4.9739999999971474E-3</v>
      </c>
    </row>
    <row r="10277" spans="1:7" hidden="1" x14ac:dyDescent="0.35">
      <c r="A10277">
        <v>51.171989000000004</v>
      </c>
      <c r="B10277" t="s">
        <v>7317</v>
      </c>
      <c r="C10277">
        <v>2</v>
      </c>
      <c r="E10277" t="str">
        <f>IFERROR(VLOOKUP(C10277,Elster!$A$5:$D$148,2,FALSE),"not in table")</f>
        <v xml:space="preserve">   "KESSELSOLLTEMP"                                   </v>
      </c>
      <c r="F10277">
        <f t="shared" si="761"/>
        <v>2</v>
      </c>
      <c r="G10277">
        <f t="shared" si="759"/>
        <v>4.9740000000042528E-3</v>
      </c>
    </row>
    <row r="10278" spans="1:7" hidden="1" x14ac:dyDescent="0.35">
      <c r="A10278">
        <v>51.176937000000002</v>
      </c>
      <c r="B10278" t="s">
        <v>7317</v>
      </c>
      <c r="C10278">
        <v>0</v>
      </c>
      <c r="E10278" t="str">
        <f>IFERROR(VLOOKUP(C10278,Elster!$A$5:$D$148,2,FALSE),"not in table")</f>
        <v>not in table</v>
      </c>
      <c r="F10278">
        <f t="shared" si="761"/>
        <v>0</v>
      </c>
      <c r="G10278">
        <f t="shared" si="759"/>
        <v>4.9479999999988422E-3</v>
      </c>
    </row>
    <row r="10279" spans="1:7" hidden="1" x14ac:dyDescent="0.35">
      <c r="A10279">
        <v>51.181910999999999</v>
      </c>
      <c r="B10279" t="s">
        <v>7317</v>
      </c>
      <c r="C10279" t="s">
        <v>7390</v>
      </c>
      <c r="E10279" t="str">
        <f>IFERROR(VLOOKUP(C10279,Elster!$A$5:$D$148,2,FALSE),"not in table")</f>
        <v xml:space="preserve">//   "ERWEITERUNGSTELEGRAMM"                            </v>
      </c>
      <c r="F10279">
        <f t="shared" si="761"/>
        <v>250</v>
      </c>
      <c r="G10279">
        <f t="shared" si="759"/>
        <v>4.9739999999971474E-3</v>
      </c>
    </row>
    <row r="10280" spans="1:7" hidden="1" x14ac:dyDescent="0.35">
      <c r="A10280">
        <v>51.186883999999999</v>
      </c>
      <c r="B10280" t="s">
        <v>7317</v>
      </c>
      <c r="C10280">
        <v>1</v>
      </c>
      <c r="E10280" t="str">
        <f>IFERROR(VLOOKUP(C10280,Elster!$A$5:$D$148,2,FALSE),"not in table")</f>
        <v xml:space="preserve">   "FEHLERMELDUNG"                                    </v>
      </c>
      <c r="F10280">
        <f t="shared" si="761"/>
        <v>1</v>
      </c>
      <c r="G10280">
        <f t="shared" si="759"/>
        <v>4.9729999999996721E-3</v>
      </c>
    </row>
    <row r="10281" spans="1:7" hidden="1" x14ac:dyDescent="0.35">
      <c r="A10281">
        <v>51.191858000000003</v>
      </c>
      <c r="B10281" t="s">
        <v>7317</v>
      </c>
      <c r="C10281">
        <v>12</v>
      </c>
      <c r="E10281" t="str">
        <f>IFERROR(VLOOKUP(C10281,Elster!$A$5:$D$148,2,FALSE),"not in table")</f>
        <v xml:space="preserve">   "VERSTELLTE_RAUMSOLLTEMP"                          </v>
      </c>
      <c r="F10281">
        <f t="shared" si="761"/>
        <v>18</v>
      </c>
      <c r="G10281">
        <f t="shared" si="759"/>
        <v>4.9740000000042528E-3</v>
      </c>
    </row>
    <row r="10282" spans="1:7" hidden="1" x14ac:dyDescent="0.35">
      <c r="A10282">
        <v>51.196806000000002</v>
      </c>
      <c r="B10282" t="s">
        <v>7317</v>
      </c>
      <c r="C10282">
        <v>2</v>
      </c>
      <c r="E10282" t="str">
        <f>IFERROR(VLOOKUP(C10282,Elster!$A$5:$D$148,2,FALSE),"not in table")</f>
        <v xml:space="preserve">   "KESSELSOLLTEMP"                                   </v>
      </c>
      <c r="F10282">
        <f t="shared" si="761"/>
        <v>2</v>
      </c>
      <c r="G10282">
        <f t="shared" si="759"/>
        <v>4.9479999999988422E-3</v>
      </c>
    </row>
    <row r="10283" spans="1:7" hidden="1" x14ac:dyDescent="0.35">
      <c r="A10283">
        <v>51.201779999999999</v>
      </c>
      <c r="B10283" t="s">
        <v>7317</v>
      </c>
      <c r="C10283">
        <v>0</v>
      </c>
      <c r="E10283" t="str">
        <f>IFERROR(VLOOKUP(C10283,Elster!$A$5:$D$148,2,FALSE),"not in table")</f>
        <v>not in table</v>
      </c>
      <c r="F10283">
        <f t="shared" si="761"/>
        <v>0</v>
      </c>
      <c r="G10283">
        <f t="shared" si="759"/>
        <v>4.9739999999971474E-3</v>
      </c>
    </row>
    <row r="10284" spans="1:7" hidden="1" x14ac:dyDescent="0.35">
      <c r="A10284">
        <v>51.206753999999997</v>
      </c>
      <c r="B10284" t="s">
        <v>7317</v>
      </c>
      <c r="C10284">
        <v>1</v>
      </c>
      <c r="E10284" t="str">
        <f>IFERROR(VLOOKUP(C10284,Elster!$A$5:$D$148,2,FALSE),"not in table")</f>
        <v xml:space="preserve">   "FEHLERMELDUNG"                                    </v>
      </c>
      <c r="F10284">
        <f t="shared" si="761"/>
        <v>1</v>
      </c>
      <c r="G10284">
        <f t="shared" si="759"/>
        <v>4.9739999999971474E-3</v>
      </c>
    </row>
    <row r="10285" spans="1:7" hidden="1" x14ac:dyDescent="0.35">
      <c r="A10285">
        <v>51.211728000000001</v>
      </c>
      <c r="B10285" t="s">
        <v>7317</v>
      </c>
      <c r="C10285">
        <v>21</v>
      </c>
      <c r="E10285" t="str">
        <f>IFERROR(VLOOKUP(C10285,Elster!$A$5:$D$148,2,FALSE),"not in table")</f>
        <v xml:space="preserve">   "ANFAHRTEMP"                                       </v>
      </c>
      <c r="F10285">
        <f t="shared" si="761"/>
        <v>33</v>
      </c>
      <c r="G10285">
        <f t="shared" si="759"/>
        <v>4.9740000000042528E-3</v>
      </c>
    </row>
    <row r="10286" spans="1:7" hidden="1" x14ac:dyDescent="0.35">
      <c r="A10286">
        <v>51.219410000000003</v>
      </c>
      <c r="B10286" t="s">
        <v>7317</v>
      </c>
      <c r="C10286" t="s">
        <v>7378</v>
      </c>
      <c r="E10286" t="str">
        <f>IFERROR(VLOOKUP(C10286,Elster!$A$5:$D$148,2,FALSE),"not in table")</f>
        <v xml:space="preserve">   "SAMMLERISTTEMP"                                   </v>
      </c>
      <c r="F10286">
        <f t="shared" si="761"/>
        <v>13</v>
      </c>
      <c r="G10286">
        <f t="shared" si="759"/>
        <v>7.6820000000026312E-3</v>
      </c>
    </row>
    <row r="10287" spans="1:7" x14ac:dyDescent="0.35">
      <c r="A10287">
        <v>51.219410000000003</v>
      </c>
      <c r="B10287" t="s">
        <v>7319</v>
      </c>
      <c r="C10287" t="s">
        <v>7378</v>
      </c>
      <c r="D10287" t="str">
        <f>IFERROR(VLOOKUP(C10287,Elster!$A$5:$D$148,2,FALSE),"not in table")</f>
        <v xml:space="preserve">   "SAMMLERISTTEMP"                                   </v>
      </c>
      <c r="F10287">
        <f>HEX2DEC(C10287)</f>
        <v>13</v>
      </c>
      <c r="G10287">
        <f t="shared" si="759"/>
        <v>0</v>
      </c>
    </row>
    <row r="10288" spans="1:7" hidden="1" x14ac:dyDescent="0.35">
      <c r="A10288">
        <v>51.224409999999999</v>
      </c>
      <c r="B10288" t="s">
        <v>7317</v>
      </c>
      <c r="C10288">
        <v>0</v>
      </c>
      <c r="E10288" t="str">
        <f>IFERROR(VLOOKUP(C10288,Elster!$A$5:$D$148,2,FALSE),"not in table")</f>
        <v>not in table</v>
      </c>
      <c r="F10288">
        <f>HEX2DEC(C10288)</f>
        <v>0</v>
      </c>
      <c r="G10288">
        <f t="shared" si="759"/>
        <v>4.9999999999954525E-3</v>
      </c>
    </row>
    <row r="10289" spans="1:7" x14ac:dyDescent="0.35">
      <c r="A10289">
        <v>51.224409999999999</v>
      </c>
      <c r="B10289" t="s">
        <v>7319</v>
      </c>
      <c r="C10289">
        <v>0</v>
      </c>
      <c r="D10289" t="str">
        <f>IFERROR(VLOOKUP(C10289,Elster!$A$5:$D$148,2,FALSE),"not in table")</f>
        <v>not in table</v>
      </c>
      <c r="F10289">
        <f>HEX2DEC(C10289)</f>
        <v>0</v>
      </c>
      <c r="G10289">
        <f t="shared" si="759"/>
        <v>0</v>
      </c>
    </row>
    <row r="10290" spans="1:7" hidden="1" x14ac:dyDescent="0.35">
      <c r="A10290">
        <v>51.229410000000001</v>
      </c>
      <c r="B10290" t="s">
        <v>7317</v>
      </c>
      <c r="C10290">
        <v>3</v>
      </c>
      <c r="E10290" t="str">
        <f>IFERROR(VLOOKUP(C10290,Elster!$A$5:$D$148,2,FALSE),"not in table")</f>
        <v xml:space="preserve">   "SPEICHERSOLLTEMP"                                 </v>
      </c>
      <c r="F10290">
        <f>HEX2DEC(C10290)</f>
        <v>3</v>
      </c>
      <c r="G10290">
        <f t="shared" si="759"/>
        <v>5.000000000002558E-3</v>
      </c>
    </row>
    <row r="10291" spans="1:7" x14ac:dyDescent="0.35">
      <c r="A10291">
        <v>51.229410000000001</v>
      </c>
      <c r="B10291" t="s">
        <v>7319</v>
      </c>
      <c r="C10291">
        <v>3</v>
      </c>
      <c r="D10291" t="str">
        <f>IFERROR(VLOOKUP(C10291,Elster!$A$5:$D$148,2,FALSE),"not in table")</f>
        <v xml:space="preserve">   "SPEICHERSOLLTEMP"                                 </v>
      </c>
      <c r="F10291">
        <f>HEX2DEC(C10291)</f>
        <v>3</v>
      </c>
      <c r="G10291">
        <f t="shared" si="759"/>
        <v>0</v>
      </c>
    </row>
    <row r="10292" spans="1:7" hidden="1" x14ac:dyDescent="0.35">
      <c r="A10292">
        <v>51.234409999999997</v>
      </c>
      <c r="B10292" t="s">
        <v>7317</v>
      </c>
      <c r="C10292">
        <v>1</v>
      </c>
      <c r="E10292" t="str">
        <f>IFERROR(VLOOKUP(C10292,Elster!$A$5:$D$148,2,FALSE),"not in table")</f>
        <v xml:space="preserve">   "FEHLERMELDUNG"                                    </v>
      </c>
      <c r="F10292">
        <f>HEX2DEC(C10292)</f>
        <v>1</v>
      </c>
      <c r="G10292">
        <f t="shared" si="759"/>
        <v>4.9999999999954525E-3</v>
      </c>
    </row>
    <row r="10293" spans="1:7" x14ac:dyDescent="0.35">
      <c r="A10293">
        <v>51.234409999999997</v>
      </c>
      <c r="B10293" t="s">
        <v>7319</v>
      </c>
      <c r="C10293">
        <v>1</v>
      </c>
      <c r="D10293" t="str">
        <f>IFERROR(VLOOKUP(C10293,Elster!$A$5:$D$148,2,FALSE),"not in table")</f>
        <v xml:space="preserve">   "FEHLERMELDUNG"                                    </v>
      </c>
      <c r="F10293">
        <f>HEX2DEC(C10293)</f>
        <v>1</v>
      </c>
      <c r="G10293">
        <f t="shared" si="759"/>
        <v>0</v>
      </c>
    </row>
    <row r="10294" spans="1:7" hidden="1" x14ac:dyDescent="0.35">
      <c r="A10294">
        <v>51.239409999999999</v>
      </c>
      <c r="B10294" t="s">
        <v>7317</v>
      </c>
      <c r="C10294">
        <v>0</v>
      </c>
      <c r="E10294" t="str">
        <f>IFERROR(VLOOKUP(C10294,Elster!$A$5:$D$148,2,FALSE),"not in table")</f>
        <v>not in table</v>
      </c>
      <c r="F10294">
        <f>HEX2DEC(C10294)</f>
        <v>0</v>
      </c>
      <c r="G10294">
        <f t="shared" si="759"/>
        <v>5.000000000002558E-3</v>
      </c>
    </row>
    <row r="10295" spans="1:7" x14ac:dyDescent="0.35">
      <c r="A10295">
        <v>51.239409999999999</v>
      </c>
      <c r="B10295" t="s">
        <v>7319</v>
      </c>
      <c r="C10295">
        <v>0</v>
      </c>
      <c r="D10295" t="str">
        <f>IFERROR(VLOOKUP(C10295,Elster!$A$5:$D$148,2,FALSE),"not in table")</f>
        <v>not in table</v>
      </c>
      <c r="F10295">
        <f>HEX2DEC(C10295)</f>
        <v>0</v>
      </c>
      <c r="G10295">
        <f t="shared" si="759"/>
        <v>0</v>
      </c>
    </row>
    <row r="10296" spans="1:7" hidden="1" x14ac:dyDescent="0.35">
      <c r="A10296">
        <v>51.244410000000002</v>
      </c>
      <c r="B10296" t="s">
        <v>7317</v>
      </c>
      <c r="C10296" t="s">
        <v>7390</v>
      </c>
      <c r="E10296" t="str">
        <f>IFERROR(VLOOKUP(C10296,Elster!$A$5:$D$148,2,FALSE),"not in table")</f>
        <v xml:space="preserve">//   "ERWEITERUNGSTELEGRAMM"                            </v>
      </c>
      <c r="F10296">
        <f>HEX2DEC(C10296)</f>
        <v>250</v>
      </c>
      <c r="G10296">
        <f t="shared" si="759"/>
        <v>5.000000000002558E-3</v>
      </c>
    </row>
    <row r="10297" spans="1:7" x14ac:dyDescent="0.35">
      <c r="A10297">
        <v>51.244410000000002</v>
      </c>
      <c r="B10297" t="s">
        <v>7319</v>
      </c>
      <c r="C10297" t="s">
        <v>7390</v>
      </c>
      <c r="D10297" t="str">
        <f>IFERROR(VLOOKUP(C10297,Elster!$A$5:$D$148,2,FALSE),"not in table")</f>
        <v xml:space="preserve">//   "ERWEITERUNGSTELEGRAMM"                            </v>
      </c>
      <c r="F10297">
        <f>HEX2DEC(C10297)</f>
        <v>250</v>
      </c>
      <c r="G10297">
        <f t="shared" si="759"/>
        <v>0</v>
      </c>
    </row>
    <row r="10298" spans="1:7" hidden="1" x14ac:dyDescent="0.35">
      <c r="A10298">
        <v>51.249409</v>
      </c>
      <c r="B10298" t="s">
        <v>7317</v>
      </c>
      <c r="C10298">
        <v>1</v>
      </c>
      <c r="E10298" t="str">
        <f>IFERROR(VLOOKUP(C10298,Elster!$A$5:$D$148,2,FALSE),"not in table")</f>
        <v xml:space="preserve">   "FEHLERMELDUNG"                                    </v>
      </c>
      <c r="F10298">
        <f>HEX2DEC(C10298)</f>
        <v>1</v>
      </c>
      <c r="G10298">
        <f t="shared" si="759"/>
        <v>4.9989999999979773E-3</v>
      </c>
    </row>
    <row r="10299" spans="1:7" x14ac:dyDescent="0.35">
      <c r="A10299">
        <v>51.249409</v>
      </c>
      <c r="B10299" t="s">
        <v>7319</v>
      </c>
      <c r="C10299">
        <v>1</v>
      </c>
      <c r="D10299" t="str">
        <f>IFERROR(VLOOKUP(C10299,Elster!$A$5:$D$148,2,FALSE),"not in table")</f>
        <v xml:space="preserve">   "FEHLERMELDUNG"                                    </v>
      </c>
      <c r="F10299">
        <f>HEX2DEC(C10299)</f>
        <v>1</v>
      </c>
      <c r="G10299">
        <f t="shared" si="759"/>
        <v>0</v>
      </c>
    </row>
    <row r="10300" spans="1:7" hidden="1" x14ac:dyDescent="0.35">
      <c r="A10300">
        <v>51.254409000000003</v>
      </c>
      <c r="B10300" t="s">
        <v>7317</v>
      </c>
      <c r="C10300">
        <v>13</v>
      </c>
      <c r="E10300" t="str">
        <f>IFERROR(VLOOKUP(C10300,Elster!$A$5:$D$148,2,FALSE),"not in table")</f>
        <v xml:space="preserve">   "EINSTELL_SPEICHERSOLLTEMP"                        </v>
      </c>
      <c r="F10300">
        <f>HEX2DEC(C10300)</f>
        <v>19</v>
      </c>
      <c r="G10300">
        <f t="shared" si="759"/>
        <v>5.000000000002558E-3</v>
      </c>
    </row>
    <row r="10301" spans="1:7" x14ac:dyDescent="0.35">
      <c r="A10301">
        <v>51.254409000000003</v>
      </c>
      <c r="B10301" t="s">
        <v>7319</v>
      </c>
      <c r="C10301">
        <v>13</v>
      </c>
      <c r="D10301" t="str">
        <f>IFERROR(VLOOKUP(C10301,Elster!$A$5:$D$148,2,FALSE),"not in table")</f>
        <v xml:space="preserve">   "EINSTELL_SPEICHERSOLLTEMP"                        </v>
      </c>
      <c r="F10301">
        <f>HEX2DEC(C10301)</f>
        <v>19</v>
      </c>
      <c r="G10301">
        <f t="shared" si="759"/>
        <v>0</v>
      </c>
    </row>
    <row r="10302" spans="1:7" hidden="1" x14ac:dyDescent="0.35">
      <c r="A10302">
        <v>51.259408999999998</v>
      </c>
      <c r="B10302" t="s">
        <v>7317</v>
      </c>
      <c r="C10302">
        <v>0</v>
      </c>
      <c r="E10302" t="str">
        <f>IFERROR(VLOOKUP(C10302,Elster!$A$5:$D$148,2,FALSE),"not in table")</f>
        <v>not in table</v>
      </c>
      <c r="F10302">
        <f>HEX2DEC(C10302)</f>
        <v>0</v>
      </c>
      <c r="G10302">
        <f t="shared" si="759"/>
        <v>4.9999999999954525E-3</v>
      </c>
    </row>
    <row r="10303" spans="1:7" x14ac:dyDescent="0.35">
      <c r="A10303">
        <v>51.259408999999998</v>
      </c>
      <c r="B10303" t="s">
        <v>7319</v>
      </c>
      <c r="C10303">
        <v>0</v>
      </c>
      <c r="D10303" t="str">
        <f>IFERROR(VLOOKUP(C10303,Elster!$A$5:$D$148,2,FALSE),"not in table")</f>
        <v>not in table</v>
      </c>
      <c r="F10303">
        <f>HEX2DEC(C10303)</f>
        <v>0</v>
      </c>
      <c r="G10303">
        <f t="shared" si="759"/>
        <v>0</v>
      </c>
    </row>
    <row r="10304" spans="1:7" hidden="1" x14ac:dyDescent="0.35">
      <c r="A10304">
        <v>51.264409000000001</v>
      </c>
      <c r="B10304" t="s">
        <v>7317</v>
      </c>
      <c r="C10304">
        <v>0</v>
      </c>
      <c r="E10304" t="str">
        <f>IFERROR(VLOOKUP(C10304,Elster!$A$5:$D$148,2,FALSE),"not in table")</f>
        <v>not in table</v>
      </c>
      <c r="F10304">
        <f>HEX2DEC(C10304)</f>
        <v>0</v>
      </c>
      <c r="G10304">
        <f t="shared" si="759"/>
        <v>5.000000000002558E-3</v>
      </c>
    </row>
    <row r="10305" spans="1:7" x14ac:dyDescent="0.35">
      <c r="A10305">
        <v>51.264409000000001</v>
      </c>
      <c r="B10305" t="s">
        <v>7319</v>
      </c>
      <c r="C10305">
        <v>0</v>
      </c>
      <c r="D10305" t="str">
        <f>IFERROR(VLOOKUP(C10305,Elster!$A$5:$D$148,2,FALSE),"not in table")</f>
        <v>not in table</v>
      </c>
      <c r="F10305">
        <f>HEX2DEC(C10305)</f>
        <v>0</v>
      </c>
      <c r="G10305">
        <f t="shared" si="759"/>
        <v>0</v>
      </c>
    </row>
    <row r="10306" spans="1:7" hidden="1" x14ac:dyDescent="0.35">
      <c r="A10306">
        <v>51.269409000000003</v>
      </c>
      <c r="B10306" t="s">
        <v>7317</v>
      </c>
      <c r="C10306">
        <v>1</v>
      </c>
      <c r="E10306" t="str">
        <f>IFERROR(VLOOKUP(C10306,Elster!$A$5:$D$148,2,FALSE),"not in table")</f>
        <v xml:space="preserve">   "FEHLERMELDUNG"                                    </v>
      </c>
      <c r="F10306">
        <f>HEX2DEC(C10306)</f>
        <v>1</v>
      </c>
      <c r="G10306">
        <f t="shared" si="759"/>
        <v>5.000000000002558E-3</v>
      </c>
    </row>
    <row r="10307" spans="1:7" x14ac:dyDescent="0.35">
      <c r="A10307">
        <v>51.269409000000003</v>
      </c>
      <c r="B10307" t="s">
        <v>7319</v>
      </c>
      <c r="C10307">
        <v>1</v>
      </c>
      <c r="D10307" t="str">
        <f>IFERROR(VLOOKUP(C10307,Elster!$A$5:$D$148,2,FALSE),"not in table")</f>
        <v xml:space="preserve">   "FEHLERMELDUNG"                                    </v>
      </c>
      <c r="F10307">
        <f>HEX2DEC(C10307)</f>
        <v>1</v>
      </c>
      <c r="G10307">
        <f t="shared" si="759"/>
        <v>0</v>
      </c>
    </row>
    <row r="10308" spans="1:7" hidden="1" x14ac:dyDescent="0.35">
      <c r="A10308">
        <v>51.274408999999999</v>
      </c>
      <c r="B10308" t="s">
        <v>7317</v>
      </c>
      <c r="C10308" t="s">
        <v>7388</v>
      </c>
      <c r="E10308" t="str">
        <f>IFERROR(VLOOKUP(C10308,Elster!$A$5:$D$148,2,FALSE),"not in table")</f>
        <v xml:space="preserve">   "WASSERDRUCK"                                      </v>
      </c>
      <c r="F10308">
        <f>HEX2DEC(C10308)</f>
        <v>31</v>
      </c>
      <c r="G10308">
        <f t="shared" ref="G10308:G10371" si="762">A10308-A10307</f>
        <v>4.9999999999954525E-3</v>
      </c>
    </row>
    <row r="10309" spans="1:7" x14ac:dyDescent="0.35">
      <c r="A10309">
        <v>51.274408999999999</v>
      </c>
      <c r="B10309" t="s">
        <v>7319</v>
      </c>
      <c r="C10309" t="s">
        <v>7388</v>
      </c>
      <c r="D10309" t="str">
        <f>IFERROR(VLOOKUP(C10309,Elster!$A$5:$D$148,2,FALSE),"not in table")</f>
        <v xml:space="preserve">   "WASSERDRUCK"                                      </v>
      </c>
      <c r="F10309">
        <f>HEX2DEC(C10309)</f>
        <v>31</v>
      </c>
      <c r="G10309">
        <f t="shared" si="762"/>
        <v>0</v>
      </c>
    </row>
    <row r="10310" spans="1:7" hidden="1" x14ac:dyDescent="0.35">
      <c r="A10310">
        <v>51.285372000000002</v>
      </c>
      <c r="B10310" t="s">
        <v>7317</v>
      </c>
      <c r="C10310">
        <v>3</v>
      </c>
      <c r="E10310" t="str">
        <f>IFERROR(VLOOKUP(C10310,Elster!$A$5:$D$148,2,FALSE),"not in table")</f>
        <v xml:space="preserve">   "SPEICHERSOLLTEMP"                                 </v>
      </c>
      <c r="F10310">
        <f t="shared" ref="F10310:F10322" si="763">HEX2DEC(C10310)</f>
        <v>3</v>
      </c>
      <c r="G10310">
        <f t="shared" si="762"/>
        <v>1.0963000000003831E-2</v>
      </c>
    </row>
    <row r="10311" spans="1:7" hidden="1" x14ac:dyDescent="0.35">
      <c r="A10311">
        <v>51.290320000000001</v>
      </c>
      <c r="B10311" t="s">
        <v>7317</v>
      </c>
      <c r="C10311">
        <v>0</v>
      </c>
      <c r="E10311" t="str">
        <f>IFERROR(VLOOKUP(C10311,Elster!$A$5:$D$148,2,FALSE),"not in table")</f>
        <v>not in table</v>
      </c>
      <c r="F10311">
        <f t="shared" si="763"/>
        <v>0</v>
      </c>
      <c r="G10311">
        <f t="shared" si="762"/>
        <v>4.9479999999988422E-3</v>
      </c>
    </row>
    <row r="10312" spans="1:7" hidden="1" x14ac:dyDescent="0.35">
      <c r="A10312">
        <v>51.295293999999998</v>
      </c>
      <c r="B10312" t="s">
        <v>7317</v>
      </c>
      <c r="C10312" t="s">
        <v>7378</v>
      </c>
      <c r="E10312" t="str">
        <f>IFERROR(VLOOKUP(C10312,Elster!$A$5:$D$148,2,FALSE),"not in table")</f>
        <v xml:space="preserve">   "SAMMLERISTTEMP"                                   </v>
      </c>
      <c r="F10312">
        <f t="shared" si="763"/>
        <v>13</v>
      </c>
      <c r="G10312">
        <f t="shared" si="762"/>
        <v>4.9739999999971474E-3</v>
      </c>
    </row>
    <row r="10313" spans="1:7" hidden="1" x14ac:dyDescent="0.35">
      <c r="A10313">
        <v>51.300268000000003</v>
      </c>
      <c r="B10313" t="s">
        <v>7317</v>
      </c>
      <c r="C10313">
        <v>2</v>
      </c>
      <c r="E10313" t="str">
        <f>IFERROR(VLOOKUP(C10313,Elster!$A$5:$D$148,2,FALSE),"not in table")</f>
        <v xml:space="preserve">   "KESSELSOLLTEMP"                                   </v>
      </c>
      <c r="F10313">
        <f t="shared" si="763"/>
        <v>2</v>
      </c>
      <c r="G10313">
        <f t="shared" si="762"/>
        <v>4.9740000000042528E-3</v>
      </c>
    </row>
    <row r="10314" spans="1:7" hidden="1" x14ac:dyDescent="0.35">
      <c r="A10314">
        <v>51.305242</v>
      </c>
      <c r="B10314" t="s">
        <v>7317</v>
      </c>
      <c r="C10314">
        <v>0</v>
      </c>
      <c r="E10314" t="str">
        <f>IFERROR(VLOOKUP(C10314,Elster!$A$5:$D$148,2,FALSE),"not in table")</f>
        <v>not in table</v>
      </c>
      <c r="F10314">
        <f t="shared" si="763"/>
        <v>0</v>
      </c>
      <c r="G10314">
        <f t="shared" si="762"/>
        <v>4.9739999999971474E-3</v>
      </c>
    </row>
    <row r="10315" spans="1:7" hidden="1" x14ac:dyDescent="0.35">
      <c r="A10315">
        <v>51.310189999999999</v>
      </c>
      <c r="B10315" t="s">
        <v>7317</v>
      </c>
      <c r="C10315" t="s">
        <v>7390</v>
      </c>
      <c r="E10315" t="str">
        <f>IFERROR(VLOOKUP(C10315,Elster!$A$5:$D$148,2,FALSE),"not in table")</f>
        <v xml:space="preserve">//   "ERWEITERUNGSTELEGRAMM"                            </v>
      </c>
      <c r="F10315">
        <f t="shared" si="763"/>
        <v>250</v>
      </c>
      <c r="G10315">
        <f t="shared" si="762"/>
        <v>4.9479999999988422E-3</v>
      </c>
    </row>
    <row r="10316" spans="1:7" hidden="1" x14ac:dyDescent="0.35">
      <c r="A10316">
        <v>51.315164000000003</v>
      </c>
      <c r="B10316" t="s">
        <v>7317</v>
      </c>
      <c r="C10316">
        <v>1</v>
      </c>
      <c r="E10316" t="str">
        <f>IFERROR(VLOOKUP(C10316,Elster!$A$5:$D$148,2,FALSE),"not in table")</f>
        <v xml:space="preserve">   "FEHLERMELDUNG"                                    </v>
      </c>
      <c r="F10316">
        <f t="shared" si="763"/>
        <v>1</v>
      </c>
      <c r="G10316">
        <f t="shared" si="762"/>
        <v>4.9740000000042528E-3</v>
      </c>
    </row>
    <row r="10317" spans="1:7" hidden="1" x14ac:dyDescent="0.35">
      <c r="A10317">
        <v>51.320137000000003</v>
      </c>
      <c r="B10317" t="s">
        <v>7317</v>
      </c>
      <c r="C10317">
        <v>13</v>
      </c>
      <c r="E10317" t="str">
        <f>IFERROR(VLOOKUP(C10317,Elster!$A$5:$D$148,2,FALSE),"not in table")</f>
        <v xml:space="preserve">   "EINSTELL_SPEICHERSOLLTEMP"                        </v>
      </c>
      <c r="F10317">
        <f t="shared" si="763"/>
        <v>19</v>
      </c>
      <c r="G10317">
        <f t="shared" si="762"/>
        <v>4.9729999999996721E-3</v>
      </c>
    </row>
    <row r="10318" spans="1:7" hidden="1" x14ac:dyDescent="0.35">
      <c r="A10318">
        <v>51.325085000000001</v>
      </c>
      <c r="B10318" t="s">
        <v>7317</v>
      </c>
      <c r="C10318">
        <v>0</v>
      </c>
      <c r="E10318" t="str">
        <f>IFERROR(VLOOKUP(C10318,Elster!$A$5:$D$148,2,FALSE),"not in table")</f>
        <v>not in table</v>
      </c>
      <c r="F10318">
        <f t="shared" si="763"/>
        <v>0</v>
      </c>
      <c r="G10318">
        <f t="shared" si="762"/>
        <v>4.9479999999988422E-3</v>
      </c>
    </row>
    <row r="10319" spans="1:7" hidden="1" x14ac:dyDescent="0.35">
      <c r="A10319">
        <v>51.330058999999999</v>
      </c>
      <c r="B10319" t="s">
        <v>7317</v>
      </c>
      <c r="C10319">
        <v>0</v>
      </c>
      <c r="E10319" t="str">
        <f>IFERROR(VLOOKUP(C10319,Elster!$A$5:$D$148,2,FALSE),"not in table")</f>
        <v>not in table</v>
      </c>
      <c r="F10319">
        <f t="shared" si="763"/>
        <v>0</v>
      </c>
      <c r="G10319">
        <f t="shared" si="762"/>
        <v>4.9739999999971474E-3</v>
      </c>
    </row>
    <row r="10320" spans="1:7" hidden="1" x14ac:dyDescent="0.35">
      <c r="A10320">
        <v>51.335033000000003</v>
      </c>
      <c r="B10320" t="s">
        <v>7317</v>
      </c>
      <c r="C10320">
        <v>1</v>
      </c>
      <c r="E10320" t="str">
        <f>IFERROR(VLOOKUP(C10320,Elster!$A$5:$D$148,2,FALSE),"not in table")</f>
        <v xml:space="preserve">   "FEHLERMELDUNG"                                    </v>
      </c>
      <c r="F10320">
        <f t="shared" si="763"/>
        <v>1</v>
      </c>
      <c r="G10320">
        <f t="shared" si="762"/>
        <v>4.9740000000042528E-3</v>
      </c>
    </row>
    <row r="10321" spans="1:7" hidden="1" x14ac:dyDescent="0.35">
      <c r="A10321">
        <v>51.340007</v>
      </c>
      <c r="B10321" t="s">
        <v>7317</v>
      </c>
      <c r="C10321">
        <v>20</v>
      </c>
      <c r="E10321" t="str">
        <f>IFERROR(VLOOKUP(C10321,Elster!$A$5:$D$148,2,FALSE),"not in table")</f>
        <v xml:space="preserve">   "MIN_TEMP_KESSEL"                                  </v>
      </c>
      <c r="F10321">
        <f t="shared" si="763"/>
        <v>32</v>
      </c>
      <c r="G10321">
        <f t="shared" si="762"/>
        <v>4.9739999999971474E-3</v>
      </c>
    </row>
    <row r="10322" spans="1:7" hidden="1" x14ac:dyDescent="0.35">
      <c r="A10322">
        <v>51.347377000000002</v>
      </c>
      <c r="B10322" t="s">
        <v>7317</v>
      </c>
      <c r="C10322" t="s">
        <v>7378</v>
      </c>
      <c r="E10322" t="str">
        <f>IFERROR(VLOOKUP(C10322,Elster!$A$5:$D$148,2,FALSE),"not in table")</f>
        <v xml:space="preserve">   "SAMMLERISTTEMP"                                   </v>
      </c>
      <c r="F10322">
        <f t="shared" si="763"/>
        <v>13</v>
      </c>
      <c r="G10322">
        <f t="shared" si="762"/>
        <v>7.370000000001653E-3</v>
      </c>
    </row>
    <row r="10323" spans="1:7" x14ac:dyDescent="0.35">
      <c r="A10323">
        <v>51.347377000000002</v>
      </c>
      <c r="B10323" t="s">
        <v>7319</v>
      </c>
      <c r="C10323" t="s">
        <v>7378</v>
      </c>
      <c r="D10323" t="str">
        <f>IFERROR(VLOOKUP(C10323,Elster!$A$5:$D$148,2,FALSE),"not in table")</f>
        <v xml:space="preserve">   "SAMMLERISTTEMP"                                   </v>
      </c>
      <c r="F10323">
        <f>HEX2DEC(C10323)</f>
        <v>13</v>
      </c>
      <c r="G10323">
        <f t="shared" si="762"/>
        <v>0</v>
      </c>
    </row>
    <row r="10324" spans="1:7" hidden="1" x14ac:dyDescent="0.35">
      <c r="A10324">
        <v>51.352376</v>
      </c>
      <c r="B10324" t="s">
        <v>7317</v>
      </c>
      <c r="C10324">
        <v>0</v>
      </c>
      <c r="E10324" t="str">
        <f>IFERROR(VLOOKUP(C10324,Elster!$A$5:$D$148,2,FALSE),"not in table")</f>
        <v>not in table</v>
      </c>
      <c r="F10324">
        <f>HEX2DEC(C10324)</f>
        <v>0</v>
      </c>
      <c r="G10324">
        <f t="shared" si="762"/>
        <v>4.9989999999979773E-3</v>
      </c>
    </row>
    <row r="10325" spans="1:7" x14ac:dyDescent="0.35">
      <c r="A10325">
        <v>51.352376</v>
      </c>
      <c r="B10325" t="s">
        <v>7319</v>
      </c>
      <c r="C10325">
        <v>0</v>
      </c>
      <c r="D10325" t="str">
        <f>IFERROR(VLOOKUP(C10325,Elster!$A$5:$D$148,2,FALSE),"not in table")</f>
        <v>not in table</v>
      </c>
      <c r="F10325">
        <f>HEX2DEC(C10325)</f>
        <v>0</v>
      </c>
      <c r="G10325">
        <f t="shared" si="762"/>
        <v>0</v>
      </c>
    </row>
    <row r="10326" spans="1:7" hidden="1" x14ac:dyDescent="0.35">
      <c r="A10326">
        <v>51.357376000000002</v>
      </c>
      <c r="B10326" t="s">
        <v>7317</v>
      </c>
      <c r="C10326">
        <v>3</v>
      </c>
      <c r="E10326" t="str">
        <f>IFERROR(VLOOKUP(C10326,Elster!$A$5:$D$148,2,FALSE),"not in table")</f>
        <v xml:space="preserve">   "SPEICHERSOLLTEMP"                                 </v>
      </c>
      <c r="F10326">
        <f>HEX2DEC(C10326)</f>
        <v>3</v>
      </c>
      <c r="G10326">
        <f t="shared" si="762"/>
        <v>5.000000000002558E-3</v>
      </c>
    </row>
    <row r="10327" spans="1:7" x14ac:dyDescent="0.35">
      <c r="A10327">
        <v>51.357376000000002</v>
      </c>
      <c r="B10327" t="s">
        <v>7319</v>
      </c>
      <c r="C10327">
        <v>3</v>
      </c>
      <c r="D10327" t="str">
        <f>IFERROR(VLOOKUP(C10327,Elster!$A$5:$D$148,2,FALSE),"not in table")</f>
        <v xml:space="preserve">   "SPEICHERSOLLTEMP"                                 </v>
      </c>
      <c r="F10327">
        <f>HEX2DEC(C10327)</f>
        <v>3</v>
      </c>
      <c r="G10327">
        <f t="shared" si="762"/>
        <v>0</v>
      </c>
    </row>
    <row r="10328" spans="1:7" hidden="1" x14ac:dyDescent="0.35">
      <c r="A10328">
        <v>51.362375999999998</v>
      </c>
      <c r="B10328" t="s">
        <v>7317</v>
      </c>
      <c r="C10328">
        <v>1</v>
      </c>
      <c r="E10328" t="str">
        <f>IFERROR(VLOOKUP(C10328,Elster!$A$5:$D$148,2,FALSE),"not in table")</f>
        <v xml:space="preserve">   "FEHLERMELDUNG"                                    </v>
      </c>
      <c r="F10328">
        <f>HEX2DEC(C10328)</f>
        <v>1</v>
      </c>
      <c r="G10328">
        <f t="shared" si="762"/>
        <v>4.9999999999954525E-3</v>
      </c>
    </row>
    <row r="10329" spans="1:7" x14ac:dyDescent="0.35">
      <c r="A10329">
        <v>51.362375999999998</v>
      </c>
      <c r="B10329" t="s">
        <v>7319</v>
      </c>
      <c r="C10329">
        <v>1</v>
      </c>
      <c r="D10329" t="str">
        <f>IFERROR(VLOOKUP(C10329,Elster!$A$5:$D$148,2,FALSE),"not in table")</f>
        <v xml:space="preserve">   "FEHLERMELDUNG"                                    </v>
      </c>
      <c r="F10329">
        <f>HEX2DEC(C10329)</f>
        <v>1</v>
      </c>
      <c r="G10329">
        <f t="shared" si="762"/>
        <v>0</v>
      </c>
    </row>
    <row r="10330" spans="1:7" hidden="1" x14ac:dyDescent="0.35">
      <c r="A10330">
        <v>51.367376</v>
      </c>
      <c r="B10330" t="s">
        <v>7317</v>
      </c>
      <c r="C10330">
        <v>0</v>
      </c>
      <c r="E10330" t="str">
        <f>IFERROR(VLOOKUP(C10330,Elster!$A$5:$D$148,2,FALSE),"not in table")</f>
        <v>not in table</v>
      </c>
      <c r="F10330">
        <f>HEX2DEC(C10330)</f>
        <v>0</v>
      </c>
      <c r="G10330">
        <f t="shared" si="762"/>
        <v>5.000000000002558E-3</v>
      </c>
    </row>
    <row r="10331" spans="1:7" x14ac:dyDescent="0.35">
      <c r="A10331">
        <v>51.367376</v>
      </c>
      <c r="B10331" t="s">
        <v>7319</v>
      </c>
      <c r="C10331">
        <v>0</v>
      </c>
      <c r="D10331" t="str">
        <f>IFERROR(VLOOKUP(C10331,Elster!$A$5:$D$148,2,FALSE),"not in table")</f>
        <v>not in table</v>
      </c>
      <c r="F10331">
        <f>HEX2DEC(C10331)</f>
        <v>0</v>
      </c>
      <c r="G10331">
        <f t="shared" si="762"/>
        <v>0</v>
      </c>
    </row>
    <row r="10332" spans="1:7" hidden="1" x14ac:dyDescent="0.35">
      <c r="A10332">
        <v>51.372376000000003</v>
      </c>
      <c r="B10332" t="s">
        <v>7317</v>
      </c>
      <c r="C10332" t="s">
        <v>7390</v>
      </c>
      <c r="E10332" t="str">
        <f>IFERROR(VLOOKUP(C10332,Elster!$A$5:$D$148,2,FALSE),"not in table")</f>
        <v xml:space="preserve">//   "ERWEITERUNGSTELEGRAMM"                            </v>
      </c>
      <c r="F10332">
        <f>HEX2DEC(C10332)</f>
        <v>250</v>
      </c>
      <c r="G10332">
        <f t="shared" si="762"/>
        <v>5.000000000002558E-3</v>
      </c>
    </row>
    <row r="10333" spans="1:7" x14ac:dyDescent="0.35">
      <c r="A10333">
        <v>51.372376000000003</v>
      </c>
      <c r="B10333" t="s">
        <v>7319</v>
      </c>
      <c r="C10333" t="s">
        <v>7390</v>
      </c>
      <c r="D10333" t="str">
        <f>IFERROR(VLOOKUP(C10333,Elster!$A$5:$D$148,2,FALSE),"not in table")</f>
        <v xml:space="preserve">//   "ERWEITERUNGSTELEGRAMM"                            </v>
      </c>
      <c r="F10333">
        <f>HEX2DEC(C10333)</f>
        <v>250</v>
      </c>
      <c r="G10333">
        <f t="shared" si="762"/>
        <v>0</v>
      </c>
    </row>
    <row r="10334" spans="1:7" hidden="1" x14ac:dyDescent="0.35">
      <c r="A10334">
        <v>51.377375999999998</v>
      </c>
      <c r="B10334" t="s">
        <v>7317</v>
      </c>
      <c r="C10334">
        <v>1</v>
      </c>
      <c r="E10334" t="str">
        <f>IFERROR(VLOOKUP(C10334,Elster!$A$5:$D$148,2,FALSE),"not in table")</f>
        <v xml:space="preserve">   "FEHLERMELDUNG"                                    </v>
      </c>
      <c r="F10334">
        <f>HEX2DEC(C10334)</f>
        <v>1</v>
      </c>
      <c r="G10334">
        <f t="shared" si="762"/>
        <v>4.9999999999954525E-3</v>
      </c>
    </row>
    <row r="10335" spans="1:7" x14ac:dyDescent="0.35">
      <c r="A10335">
        <v>51.377375999999998</v>
      </c>
      <c r="B10335" t="s">
        <v>7319</v>
      </c>
      <c r="C10335">
        <v>1</v>
      </c>
      <c r="D10335" t="str">
        <f>IFERROR(VLOOKUP(C10335,Elster!$A$5:$D$148,2,FALSE),"not in table")</f>
        <v xml:space="preserve">   "FEHLERMELDUNG"                                    </v>
      </c>
      <c r="F10335">
        <f>HEX2DEC(C10335)</f>
        <v>1</v>
      </c>
      <c r="G10335">
        <f t="shared" si="762"/>
        <v>0</v>
      </c>
    </row>
    <row r="10336" spans="1:7" hidden="1" x14ac:dyDescent="0.35">
      <c r="A10336">
        <v>51.382376000000001</v>
      </c>
      <c r="B10336" t="s">
        <v>7317</v>
      </c>
      <c r="C10336">
        <v>22</v>
      </c>
      <c r="E10336" t="str">
        <f>IFERROR(VLOOKUP(C10336,Elster!$A$5:$D$148,2,FALSE),"not in table")</f>
        <v xml:space="preserve">   "HYSTERESEZEIT"                                    </v>
      </c>
      <c r="F10336">
        <f>HEX2DEC(C10336)</f>
        <v>34</v>
      </c>
      <c r="G10336">
        <f t="shared" si="762"/>
        <v>5.000000000002558E-3</v>
      </c>
    </row>
    <row r="10337" spans="1:7" x14ac:dyDescent="0.35">
      <c r="A10337">
        <v>51.382376000000001</v>
      </c>
      <c r="B10337" t="s">
        <v>7319</v>
      </c>
      <c r="C10337">
        <v>22</v>
      </c>
      <c r="D10337" t="str">
        <f>IFERROR(VLOOKUP(C10337,Elster!$A$5:$D$148,2,FALSE),"not in table")</f>
        <v xml:space="preserve">   "HYSTERESEZEIT"                                    </v>
      </c>
      <c r="F10337">
        <f>HEX2DEC(C10337)</f>
        <v>34</v>
      </c>
      <c r="G10337">
        <f t="shared" si="762"/>
        <v>0</v>
      </c>
    </row>
    <row r="10338" spans="1:7" hidden="1" x14ac:dyDescent="0.35">
      <c r="A10338">
        <v>51.387376000000003</v>
      </c>
      <c r="B10338" t="s">
        <v>7317</v>
      </c>
      <c r="C10338" t="s">
        <v>7386</v>
      </c>
      <c r="E10338" t="str">
        <f>IFERROR(VLOOKUP(C10338,Elster!$A$5:$D$148,2,FALSE),"not in table")</f>
        <v xml:space="preserve">   "SPEICHERISTTEMP"                                  </v>
      </c>
      <c r="F10338">
        <f>HEX2DEC(C10338)</f>
        <v>14</v>
      </c>
      <c r="G10338">
        <f t="shared" si="762"/>
        <v>5.000000000002558E-3</v>
      </c>
    </row>
    <row r="10339" spans="1:7" x14ac:dyDescent="0.35">
      <c r="A10339">
        <v>51.387376000000003</v>
      </c>
      <c r="B10339" t="s">
        <v>7319</v>
      </c>
      <c r="C10339" t="s">
        <v>7386</v>
      </c>
      <c r="D10339" t="str">
        <f>IFERROR(VLOOKUP(C10339,Elster!$A$5:$D$148,2,FALSE),"not in table")</f>
        <v xml:space="preserve">   "SPEICHERISTTEMP"                                  </v>
      </c>
      <c r="F10339">
        <f>HEX2DEC(C10339)</f>
        <v>14</v>
      </c>
      <c r="G10339">
        <f t="shared" si="762"/>
        <v>0</v>
      </c>
    </row>
    <row r="10340" spans="1:7" hidden="1" x14ac:dyDescent="0.35">
      <c r="A10340">
        <v>51.392375999999999</v>
      </c>
      <c r="B10340" t="s">
        <v>7317</v>
      </c>
      <c r="C10340">
        <v>0</v>
      </c>
      <c r="E10340" t="str">
        <f>IFERROR(VLOOKUP(C10340,Elster!$A$5:$D$148,2,FALSE),"not in table")</f>
        <v>not in table</v>
      </c>
      <c r="F10340">
        <f>HEX2DEC(C10340)</f>
        <v>0</v>
      </c>
      <c r="G10340">
        <f t="shared" si="762"/>
        <v>4.9999999999954525E-3</v>
      </c>
    </row>
    <row r="10341" spans="1:7" x14ac:dyDescent="0.35">
      <c r="A10341">
        <v>51.392375999999999</v>
      </c>
      <c r="B10341" t="s">
        <v>7319</v>
      </c>
      <c r="C10341">
        <v>0</v>
      </c>
      <c r="D10341" t="str">
        <f>IFERROR(VLOOKUP(C10341,Elster!$A$5:$D$148,2,FALSE),"not in table")</f>
        <v>not in table</v>
      </c>
      <c r="F10341">
        <f>HEX2DEC(C10341)</f>
        <v>0</v>
      </c>
      <c r="G10341">
        <f t="shared" si="762"/>
        <v>0</v>
      </c>
    </row>
    <row r="10342" spans="1:7" hidden="1" x14ac:dyDescent="0.35">
      <c r="A10342">
        <v>51.397376000000001</v>
      </c>
      <c r="B10342" t="s">
        <v>7317</v>
      </c>
      <c r="C10342">
        <v>1</v>
      </c>
      <c r="E10342" t="str">
        <f>IFERROR(VLOOKUP(C10342,Elster!$A$5:$D$148,2,FALSE),"not in table")</f>
        <v xml:space="preserve">   "FEHLERMELDUNG"                                    </v>
      </c>
      <c r="F10342">
        <f>HEX2DEC(C10342)</f>
        <v>1</v>
      </c>
      <c r="G10342">
        <f t="shared" si="762"/>
        <v>5.000000000002558E-3</v>
      </c>
    </row>
    <row r="10343" spans="1:7" x14ac:dyDescent="0.35">
      <c r="A10343">
        <v>51.397376000000001</v>
      </c>
      <c r="B10343" t="s">
        <v>7319</v>
      </c>
      <c r="C10343">
        <v>1</v>
      </c>
      <c r="D10343" t="str">
        <f>IFERROR(VLOOKUP(C10343,Elster!$A$5:$D$148,2,FALSE),"not in table")</f>
        <v xml:space="preserve">   "FEHLERMELDUNG"                                    </v>
      </c>
      <c r="F10343">
        <f>HEX2DEC(C10343)</f>
        <v>1</v>
      </c>
      <c r="G10343">
        <f t="shared" si="762"/>
        <v>0</v>
      </c>
    </row>
    <row r="10344" spans="1:7" hidden="1" x14ac:dyDescent="0.35">
      <c r="A10344">
        <v>51.402375999999997</v>
      </c>
      <c r="B10344" t="s">
        <v>7317</v>
      </c>
      <c r="C10344" t="s">
        <v>7408</v>
      </c>
      <c r="E10344" t="str">
        <f>IFERROR(VLOOKUP(C10344,Elster!$A$5:$D$148,2,FALSE),"not in table")</f>
        <v>not in table</v>
      </c>
      <c r="F10344">
        <f>HEX2DEC(C10344)</f>
        <v>60</v>
      </c>
      <c r="G10344">
        <f t="shared" si="762"/>
        <v>4.9999999999954525E-3</v>
      </c>
    </row>
    <row r="10345" spans="1:7" x14ac:dyDescent="0.35">
      <c r="A10345">
        <v>51.402375999999997</v>
      </c>
      <c r="B10345" t="s">
        <v>7319</v>
      </c>
      <c r="C10345" t="s">
        <v>7408</v>
      </c>
      <c r="D10345" t="str">
        <f>IFERROR(VLOOKUP(C10345,Elster!$A$5:$D$148,2,FALSE),"not in table")</f>
        <v>not in table</v>
      </c>
      <c r="F10345">
        <f>HEX2DEC(C10345)</f>
        <v>60</v>
      </c>
      <c r="G10345">
        <f t="shared" si="762"/>
        <v>0</v>
      </c>
    </row>
    <row r="10346" spans="1:7" hidden="1" x14ac:dyDescent="0.35">
      <c r="A10346">
        <v>51.412973999999998</v>
      </c>
      <c r="B10346" t="s">
        <v>7317</v>
      </c>
      <c r="C10346">
        <v>3</v>
      </c>
      <c r="E10346" t="str">
        <f>IFERROR(VLOOKUP(C10346,Elster!$A$5:$D$148,2,FALSE),"not in table")</f>
        <v xml:space="preserve">   "SPEICHERSOLLTEMP"                                 </v>
      </c>
      <c r="F10346">
        <f t="shared" ref="F10346:F10358" si="764">HEX2DEC(C10346)</f>
        <v>3</v>
      </c>
      <c r="G10346">
        <f t="shared" si="762"/>
        <v>1.0598000000001662E-2</v>
      </c>
    </row>
    <row r="10347" spans="1:7" hidden="1" x14ac:dyDescent="0.35">
      <c r="A10347">
        <v>51.417948000000003</v>
      </c>
      <c r="B10347" t="s">
        <v>7317</v>
      </c>
      <c r="C10347">
        <v>0</v>
      </c>
      <c r="E10347" t="str">
        <f>IFERROR(VLOOKUP(C10347,Elster!$A$5:$D$148,2,FALSE),"not in table")</f>
        <v>not in table</v>
      </c>
      <c r="F10347">
        <f t="shared" si="764"/>
        <v>0</v>
      </c>
      <c r="G10347">
        <f t="shared" si="762"/>
        <v>4.9740000000042528E-3</v>
      </c>
    </row>
    <row r="10348" spans="1:7" hidden="1" x14ac:dyDescent="0.35">
      <c r="A10348">
        <v>51.422922</v>
      </c>
      <c r="B10348" t="s">
        <v>7317</v>
      </c>
      <c r="C10348" t="s">
        <v>7378</v>
      </c>
      <c r="E10348" t="str">
        <f>IFERROR(VLOOKUP(C10348,Elster!$A$5:$D$148,2,FALSE),"not in table")</f>
        <v xml:space="preserve">   "SAMMLERISTTEMP"                                   </v>
      </c>
      <c r="F10348">
        <f t="shared" si="764"/>
        <v>13</v>
      </c>
      <c r="G10348">
        <f t="shared" si="762"/>
        <v>4.9739999999971474E-3</v>
      </c>
    </row>
    <row r="10349" spans="1:7" hidden="1" x14ac:dyDescent="0.35">
      <c r="A10349">
        <v>51.427869999999999</v>
      </c>
      <c r="B10349" t="s">
        <v>7317</v>
      </c>
      <c r="C10349">
        <v>2</v>
      </c>
      <c r="E10349" t="str">
        <f>IFERROR(VLOOKUP(C10349,Elster!$A$5:$D$148,2,FALSE),"not in table")</f>
        <v xml:space="preserve">   "KESSELSOLLTEMP"                                   </v>
      </c>
      <c r="F10349">
        <f t="shared" si="764"/>
        <v>2</v>
      </c>
      <c r="G10349">
        <f t="shared" si="762"/>
        <v>4.9479999999988422E-3</v>
      </c>
    </row>
    <row r="10350" spans="1:7" hidden="1" x14ac:dyDescent="0.35">
      <c r="A10350">
        <v>51.432844000000003</v>
      </c>
      <c r="B10350" t="s">
        <v>7317</v>
      </c>
      <c r="C10350">
        <v>0</v>
      </c>
      <c r="E10350" t="str">
        <f>IFERROR(VLOOKUP(C10350,Elster!$A$5:$D$148,2,FALSE),"not in table")</f>
        <v>not in table</v>
      </c>
      <c r="F10350">
        <f t="shared" si="764"/>
        <v>0</v>
      </c>
      <c r="G10350">
        <f t="shared" si="762"/>
        <v>4.9740000000042528E-3</v>
      </c>
    </row>
    <row r="10351" spans="1:7" hidden="1" x14ac:dyDescent="0.35">
      <c r="A10351">
        <v>51.437818</v>
      </c>
      <c r="B10351" t="s">
        <v>7317</v>
      </c>
      <c r="C10351" t="s">
        <v>7390</v>
      </c>
      <c r="E10351" t="str">
        <f>IFERROR(VLOOKUP(C10351,Elster!$A$5:$D$148,2,FALSE),"not in table")</f>
        <v xml:space="preserve">//   "ERWEITERUNGSTELEGRAMM"                            </v>
      </c>
      <c r="F10351">
        <f t="shared" si="764"/>
        <v>250</v>
      </c>
      <c r="G10351">
        <f t="shared" si="762"/>
        <v>4.9739999999971474E-3</v>
      </c>
    </row>
    <row r="10352" spans="1:7" hidden="1" x14ac:dyDescent="0.35">
      <c r="A10352">
        <v>51.442791999999997</v>
      </c>
      <c r="B10352" t="s">
        <v>7317</v>
      </c>
      <c r="C10352">
        <v>1</v>
      </c>
      <c r="E10352" t="str">
        <f>IFERROR(VLOOKUP(C10352,Elster!$A$5:$D$148,2,FALSE),"not in table")</f>
        <v xml:space="preserve">   "FEHLERMELDUNG"                                    </v>
      </c>
      <c r="F10352">
        <f t="shared" si="764"/>
        <v>1</v>
      </c>
      <c r="G10352">
        <f t="shared" si="762"/>
        <v>4.9739999999971474E-3</v>
      </c>
    </row>
    <row r="10353" spans="1:7" hidden="1" x14ac:dyDescent="0.35">
      <c r="A10353">
        <v>51.447738999999999</v>
      </c>
      <c r="B10353" t="s">
        <v>7317</v>
      </c>
      <c r="C10353">
        <v>22</v>
      </c>
      <c r="E10353" t="str">
        <f>IFERROR(VLOOKUP(C10353,Elster!$A$5:$D$148,2,FALSE),"not in table")</f>
        <v xml:space="preserve">   "HYSTERESEZEIT"                                    </v>
      </c>
      <c r="F10353">
        <f t="shared" si="764"/>
        <v>34</v>
      </c>
      <c r="G10353">
        <f t="shared" si="762"/>
        <v>4.947000000001367E-3</v>
      </c>
    </row>
    <row r="10354" spans="1:7" hidden="1" x14ac:dyDescent="0.35">
      <c r="A10354">
        <v>51.452713000000003</v>
      </c>
      <c r="B10354" t="s">
        <v>7317</v>
      </c>
      <c r="C10354" t="s">
        <v>7386</v>
      </c>
      <c r="E10354" t="str">
        <f>IFERROR(VLOOKUP(C10354,Elster!$A$5:$D$148,2,FALSE),"not in table")</f>
        <v xml:space="preserve">   "SPEICHERISTTEMP"                                  </v>
      </c>
      <c r="F10354">
        <f t="shared" si="764"/>
        <v>14</v>
      </c>
      <c r="G10354">
        <f t="shared" si="762"/>
        <v>4.9740000000042528E-3</v>
      </c>
    </row>
    <row r="10355" spans="1:7" hidden="1" x14ac:dyDescent="0.35">
      <c r="A10355">
        <v>51.457687</v>
      </c>
      <c r="B10355" t="s">
        <v>7317</v>
      </c>
      <c r="C10355">
        <v>0</v>
      </c>
      <c r="E10355" t="str">
        <f>IFERROR(VLOOKUP(C10355,Elster!$A$5:$D$148,2,FALSE),"not in table")</f>
        <v>not in table</v>
      </c>
      <c r="F10355">
        <f t="shared" si="764"/>
        <v>0</v>
      </c>
      <c r="G10355">
        <f t="shared" si="762"/>
        <v>4.9739999999971474E-3</v>
      </c>
    </row>
    <row r="10356" spans="1:7" hidden="1" x14ac:dyDescent="0.35">
      <c r="A10356">
        <v>51.462660999999997</v>
      </c>
      <c r="B10356" t="s">
        <v>7317</v>
      </c>
      <c r="C10356">
        <v>1</v>
      </c>
      <c r="E10356" t="str">
        <f>IFERROR(VLOOKUP(C10356,Elster!$A$5:$D$148,2,FALSE),"not in table")</f>
        <v xml:space="preserve">   "FEHLERMELDUNG"                                    </v>
      </c>
      <c r="F10356">
        <f t="shared" si="764"/>
        <v>1</v>
      </c>
      <c r="G10356">
        <f t="shared" si="762"/>
        <v>4.9739999999971474E-3</v>
      </c>
    </row>
    <row r="10357" spans="1:7" hidden="1" x14ac:dyDescent="0.35">
      <c r="A10357">
        <v>51.467609000000003</v>
      </c>
      <c r="B10357" t="s">
        <v>7317</v>
      </c>
      <c r="C10357" t="s">
        <v>7417</v>
      </c>
      <c r="E10357" t="str">
        <f>IFERROR(VLOOKUP(C10357,Elster!$A$5:$D$148,2,FALSE),"not in table")</f>
        <v>not in table</v>
      </c>
      <c r="F10357">
        <f t="shared" si="764"/>
        <v>61</v>
      </c>
      <c r="G10357">
        <f t="shared" si="762"/>
        <v>4.9480000000059476E-3</v>
      </c>
    </row>
    <row r="10358" spans="1:7" hidden="1" x14ac:dyDescent="0.35">
      <c r="A10358">
        <v>51.475316999999997</v>
      </c>
      <c r="B10358" t="s">
        <v>7317</v>
      </c>
      <c r="C10358" t="s">
        <v>7378</v>
      </c>
      <c r="E10358" t="str">
        <f>IFERROR(VLOOKUP(C10358,Elster!$A$5:$D$148,2,FALSE),"not in table")</f>
        <v xml:space="preserve">   "SAMMLERISTTEMP"                                   </v>
      </c>
      <c r="F10358">
        <f t="shared" si="764"/>
        <v>13</v>
      </c>
      <c r="G10358">
        <f t="shared" si="762"/>
        <v>7.7079999999938309E-3</v>
      </c>
    </row>
    <row r="10359" spans="1:7" x14ac:dyDescent="0.35">
      <c r="A10359">
        <v>51.475316999999997</v>
      </c>
      <c r="B10359" t="s">
        <v>7319</v>
      </c>
      <c r="C10359" t="s">
        <v>7378</v>
      </c>
      <c r="D10359" t="str">
        <f>IFERROR(VLOOKUP(C10359,Elster!$A$5:$D$148,2,FALSE),"not in table")</f>
        <v xml:space="preserve">   "SAMMLERISTTEMP"                                   </v>
      </c>
      <c r="F10359">
        <f>HEX2DEC(C10359)</f>
        <v>13</v>
      </c>
      <c r="G10359">
        <f t="shared" si="762"/>
        <v>0</v>
      </c>
    </row>
    <row r="10360" spans="1:7" hidden="1" x14ac:dyDescent="0.35">
      <c r="A10360">
        <v>51.480316999999999</v>
      </c>
      <c r="B10360" t="s">
        <v>7317</v>
      </c>
      <c r="C10360">
        <v>0</v>
      </c>
      <c r="E10360" t="str">
        <f>IFERROR(VLOOKUP(C10360,Elster!$A$5:$D$148,2,FALSE),"not in table")</f>
        <v>not in table</v>
      </c>
      <c r="F10360">
        <f>HEX2DEC(C10360)</f>
        <v>0</v>
      </c>
      <c r="G10360">
        <f t="shared" si="762"/>
        <v>5.000000000002558E-3</v>
      </c>
    </row>
    <row r="10361" spans="1:7" x14ac:dyDescent="0.35">
      <c r="A10361">
        <v>51.480316999999999</v>
      </c>
      <c r="B10361" t="s">
        <v>7319</v>
      </c>
      <c r="C10361">
        <v>0</v>
      </c>
      <c r="D10361" t="str">
        <f>IFERROR(VLOOKUP(C10361,Elster!$A$5:$D$148,2,FALSE),"not in table")</f>
        <v>not in table</v>
      </c>
      <c r="F10361">
        <f>HEX2DEC(C10361)</f>
        <v>0</v>
      </c>
      <c r="G10361">
        <f t="shared" si="762"/>
        <v>0</v>
      </c>
    </row>
    <row r="10362" spans="1:7" hidden="1" x14ac:dyDescent="0.35">
      <c r="A10362">
        <v>51.485317000000002</v>
      </c>
      <c r="B10362" t="s">
        <v>7317</v>
      </c>
      <c r="C10362">
        <v>3</v>
      </c>
      <c r="E10362" t="str">
        <f>IFERROR(VLOOKUP(C10362,Elster!$A$5:$D$148,2,FALSE),"not in table")</f>
        <v xml:space="preserve">   "SPEICHERSOLLTEMP"                                 </v>
      </c>
      <c r="F10362">
        <f>HEX2DEC(C10362)</f>
        <v>3</v>
      </c>
      <c r="G10362">
        <f t="shared" si="762"/>
        <v>5.000000000002558E-3</v>
      </c>
    </row>
    <row r="10363" spans="1:7" x14ac:dyDescent="0.35">
      <c r="A10363">
        <v>51.485317000000002</v>
      </c>
      <c r="B10363" t="s">
        <v>7319</v>
      </c>
      <c r="C10363">
        <v>3</v>
      </c>
      <c r="D10363" t="str">
        <f>IFERROR(VLOOKUP(C10363,Elster!$A$5:$D$148,2,FALSE),"not in table")</f>
        <v xml:space="preserve">   "SPEICHERSOLLTEMP"                                 </v>
      </c>
      <c r="F10363">
        <f>HEX2DEC(C10363)</f>
        <v>3</v>
      </c>
      <c r="G10363">
        <f t="shared" si="762"/>
        <v>0</v>
      </c>
    </row>
    <row r="10364" spans="1:7" hidden="1" x14ac:dyDescent="0.35">
      <c r="A10364">
        <v>51.490316999999997</v>
      </c>
      <c r="B10364" t="s">
        <v>7317</v>
      </c>
      <c r="C10364">
        <v>1</v>
      </c>
      <c r="E10364" t="str">
        <f>IFERROR(VLOOKUP(C10364,Elster!$A$5:$D$148,2,FALSE),"not in table")</f>
        <v xml:space="preserve">   "FEHLERMELDUNG"                                    </v>
      </c>
      <c r="F10364">
        <f>HEX2DEC(C10364)</f>
        <v>1</v>
      </c>
      <c r="G10364">
        <f t="shared" si="762"/>
        <v>4.9999999999954525E-3</v>
      </c>
    </row>
    <row r="10365" spans="1:7" x14ac:dyDescent="0.35">
      <c r="A10365">
        <v>51.490316999999997</v>
      </c>
      <c r="B10365" t="s">
        <v>7319</v>
      </c>
      <c r="C10365">
        <v>1</v>
      </c>
      <c r="D10365" t="str">
        <f>IFERROR(VLOOKUP(C10365,Elster!$A$5:$D$148,2,FALSE),"not in table")</f>
        <v xml:space="preserve">   "FEHLERMELDUNG"                                    </v>
      </c>
      <c r="F10365">
        <f t="shared" ref="F10365:F10366" si="765">HEX2DEC(C10365)</f>
        <v>1</v>
      </c>
      <c r="G10365">
        <f t="shared" si="762"/>
        <v>0</v>
      </c>
    </row>
    <row r="10366" spans="1:7" x14ac:dyDescent="0.35">
      <c r="A10366">
        <v>51.495317</v>
      </c>
      <c r="B10366" t="s">
        <v>7319</v>
      </c>
      <c r="C10366">
        <v>0</v>
      </c>
      <c r="D10366" t="str">
        <f>IFERROR(VLOOKUP(C10366,Elster!$A$5:$D$148,2,FALSE),"not in table")</f>
        <v>not in table</v>
      </c>
      <c r="F10366">
        <f t="shared" si="765"/>
        <v>0</v>
      </c>
      <c r="G10366">
        <f t="shared" si="762"/>
        <v>5.000000000002558E-3</v>
      </c>
    </row>
    <row r="10367" spans="1:7" hidden="1" x14ac:dyDescent="0.35">
      <c r="A10367">
        <v>51.495342999999998</v>
      </c>
      <c r="B10367" t="s">
        <v>7317</v>
      </c>
      <c r="C10367">
        <v>0</v>
      </c>
      <c r="E10367" t="str">
        <f>IFERROR(VLOOKUP(C10367,Elster!$A$5:$D$148,2,FALSE),"not in table")</f>
        <v>not in table</v>
      </c>
      <c r="F10367">
        <f>HEX2DEC(C10367)</f>
        <v>0</v>
      </c>
      <c r="G10367">
        <f t="shared" si="762"/>
        <v>2.5999999998305157E-5</v>
      </c>
    </row>
    <row r="10368" spans="1:7" x14ac:dyDescent="0.35">
      <c r="A10368">
        <v>51.500317000000003</v>
      </c>
      <c r="B10368" t="s">
        <v>7319</v>
      </c>
      <c r="C10368" t="s">
        <v>7390</v>
      </c>
      <c r="D10368" t="str">
        <f>IFERROR(VLOOKUP(C10368,Elster!$A$5:$D$148,2,FALSE),"not in table")</f>
        <v xml:space="preserve">//   "ERWEITERUNGSTELEGRAMM"                            </v>
      </c>
      <c r="F10368">
        <f>HEX2DEC(C10368)</f>
        <v>250</v>
      </c>
      <c r="G10368">
        <f t="shared" si="762"/>
        <v>4.9740000000042528E-3</v>
      </c>
    </row>
    <row r="10369" spans="1:7" hidden="1" x14ac:dyDescent="0.35">
      <c r="A10369">
        <v>51.500343000000001</v>
      </c>
      <c r="B10369" t="s">
        <v>7317</v>
      </c>
      <c r="C10369" t="s">
        <v>7390</v>
      </c>
      <c r="E10369" t="str">
        <f>IFERROR(VLOOKUP(C10369,Elster!$A$5:$D$148,2,FALSE),"not in table")</f>
        <v xml:space="preserve">//   "ERWEITERUNGSTELEGRAMM"                            </v>
      </c>
      <c r="F10369">
        <f t="shared" ref="F10369:F10370" si="766">HEX2DEC(C10369)</f>
        <v>250</v>
      </c>
      <c r="G10369">
        <f t="shared" si="762"/>
        <v>2.5999999998305157E-5</v>
      </c>
    </row>
    <row r="10370" spans="1:7" hidden="1" x14ac:dyDescent="0.35">
      <c r="A10370">
        <v>51.505343000000003</v>
      </c>
      <c r="B10370" t="s">
        <v>7317</v>
      </c>
      <c r="C10370">
        <v>1</v>
      </c>
      <c r="E10370" t="str">
        <f>IFERROR(VLOOKUP(C10370,Elster!$A$5:$D$148,2,FALSE),"not in table")</f>
        <v xml:space="preserve">   "FEHLERMELDUNG"                                    </v>
      </c>
      <c r="F10370">
        <f t="shared" si="766"/>
        <v>1</v>
      </c>
      <c r="G10370">
        <f t="shared" si="762"/>
        <v>5.000000000002558E-3</v>
      </c>
    </row>
    <row r="10371" spans="1:7" x14ac:dyDescent="0.35">
      <c r="A10371">
        <v>51.505343000000003</v>
      </c>
      <c r="B10371" t="s">
        <v>7319</v>
      </c>
      <c r="C10371">
        <v>1</v>
      </c>
      <c r="D10371" t="str">
        <f>IFERROR(VLOOKUP(C10371,Elster!$A$5:$D$148,2,FALSE),"not in table")</f>
        <v xml:space="preserve">   "FEHLERMELDUNG"                                    </v>
      </c>
      <c r="F10371">
        <f>HEX2DEC(C10371)</f>
        <v>1</v>
      </c>
      <c r="G10371">
        <f t="shared" si="762"/>
        <v>0</v>
      </c>
    </row>
    <row r="10372" spans="1:7" hidden="1" x14ac:dyDescent="0.35">
      <c r="A10372">
        <v>51.510342999999999</v>
      </c>
      <c r="B10372" t="s">
        <v>7317</v>
      </c>
      <c r="C10372">
        <v>23</v>
      </c>
      <c r="E10372" t="str">
        <f>IFERROR(VLOOKUP(C10372,Elster!$A$5:$D$148,2,FALSE),"not in table")</f>
        <v xml:space="preserve">   "MAX_HYSTERESE"                                    </v>
      </c>
      <c r="F10372">
        <f>HEX2DEC(C10372)</f>
        <v>35</v>
      </c>
      <c r="G10372">
        <f t="shared" ref="G10372:G10435" si="767">A10372-A10371</f>
        <v>4.9999999999954525E-3</v>
      </c>
    </row>
    <row r="10373" spans="1:7" x14ac:dyDescent="0.35">
      <c r="A10373">
        <v>51.510342999999999</v>
      </c>
      <c r="B10373" t="s">
        <v>7319</v>
      </c>
      <c r="C10373">
        <v>23</v>
      </c>
      <c r="D10373" t="str">
        <f>IFERROR(VLOOKUP(C10373,Elster!$A$5:$D$148,2,FALSE),"not in table")</f>
        <v xml:space="preserve">   "MAX_HYSTERESE"                                    </v>
      </c>
      <c r="F10373">
        <f>HEX2DEC(C10373)</f>
        <v>35</v>
      </c>
      <c r="G10373">
        <f t="shared" si="767"/>
        <v>0</v>
      </c>
    </row>
    <row r="10374" spans="1:7" hidden="1" x14ac:dyDescent="0.35">
      <c r="A10374">
        <v>51.515341999999997</v>
      </c>
      <c r="B10374" t="s">
        <v>7317</v>
      </c>
      <c r="C10374" t="s">
        <v>7379</v>
      </c>
      <c r="E10374" t="str">
        <f>IFERROR(VLOOKUP(C10374,Elster!$A$5:$D$148,2,FALSE),"not in table")</f>
        <v xml:space="preserve">   "GERAETE_ID"                                       </v>
      </c>
      <c r="F10374">
        <f>HEX2DEC(C10374)</f>
        <v>11</v>
      </c>
      <c r="G10374">
        <f t="shared" si="767"/>
        <v>4.9989999999979773E-3</v>
      </c>
    </row>
    <row r="10375" spans="1:7" x14ac:dyDescent="0.35">
      <c r="A10375">
        <v>51.515341999999997</v>
      </c>
      <c r="B10375" t="s">
        <v>7319</v>
      </c>
      <c r="C10375" t="s">
        <v>7379</v>
      </c>
      <c r="D10375" t="str">
        <f>IFERROR(VLOOKUP(C10375,Elster!$A$5:$D$148,2,FALSE),"not in table")</f>
        <v xml:space="preserve">   "GERAETE_ID"                                       </v>
      </c>
      <c r="F10375">
        <f>HEX2DEC(C10375)</f>
        <v>11</v>
      </c>
      <c r="G10375">
        <f t="shared" si="767"/>
        <v>0</v>
      </c>
    </row>
    <row r="10376" spans="1:7" hidden="1" x14ac:dyDescent="0.35">
      <c r="A10376">
        <v>51.520341999999999</v>
      </c>
      <c r="B10376" t="s">
        <v>7317</v>
      </c>
      <c r="C10376">
        <v>0</v>
      </c>
      <c r="E10376" t="str">
        <f>IFERROR(VLOOKUP(C10376,Elster!$A$5:$D$148,2,FALSE),"not in table")</f>
        <v>not in table</v>
      </c>
      <c r="F10376">
        <f>HEX2DEC(C10376)</f>
        <v>0</v>
      </c>
      <c r="G10376">
        <f t="shared" si="767"/>
        <v>5.000000000002558E-3</v>
      </c>
    </row>
    <row r="10377" spans="1:7" x14ac:dyDescent="0.35">
      <c r="A10377">
        <v>51.520341999999999</v>
      </c>
      <c r="B10377" t="s">
        <v>7319</v>
      </c>
      <c r="C10377">
        <v>0</v>
      </c>
      <c r="D10377" t="str">
        <f>IFERROR(VLOOKUP(C10377,Elster!$A$5:$D$148,2,FALSE),"not in table")</f>
        <v>not in table</v>
      </c>
      <c r="F10377">
        <f>HEX2DEC(C10377)</f>
        <v>0</v>
      </c>
      <c r="G10377">
        <f t="shared" si="767"/>
        <v>0</v>
      </c>
    </row>
    <row r="10378" spans="1:7" hidden="1" x14ac:dyDescent="0.35">
      <c r="A10378">
        <v>51.525342000000002</v>
      </c>
      <c r="B10378" t="s">
        <v>7317</v>
      </c>
      <c r="C10378">
        <v>1</v>
      </c>
      <c r="E10378" t="str">
        <f>IFERROR(VLOOKUP(C10378,Elster!$A$5:$D$148,2,FALSE),"not in table")</f>
        <v xml:space="preserve">   "FEHLERMELDUNG"                                    </v>
      </c>
      <c r="F10378">
        <f>HEX2DEC(C10378)</f>
        <v>1</v>
      </c>
      <c r="G10378">
        <f t="shared" si="767"/>
        <v>5.000000000002558E-3</v>
      </c>
    </row>
    <row r="10379" spans="1:7" x14ac:dyDescent="0.35">
      <c r="A10379">
        <v>51.525342000000002</v>
      </c>
      <c r="B10379" t="s">
        <v>7319</v>
      </c>
      <c r="C10379">
        <v>1</v>
      </c>
      <c r="D10379" t="str">
        <f>IFERROR(VLOOKUP(C10379,Elster!$A$5:$D$148,2,FALSE),"not in table")</f>
        <v xml:space="preserve">   "FEHLERMELDUNG"                                    </v>
      </c>
      <c r="F10379">
        <f>HEX2DEC(C10379)</f>
        <v>1</v>
      </c>
      <c r="G10379">
        <f t="shared" si="767"/>
        <v>0</v>
      </c>
    </row>
    <row r="10380" spans="1:7" hidden="1" x14ac:dyDescent="0.35">
      <c r="A10380">
        <v>51.530341999999997</v>
      </c>
      <c r="B10380" t="s">
        <v>7317</v>
      </c>
      <c r="C10380" t="s">
        <v>7418</v>
      </c>
      <c r="E10380" t="str">
        <f>IFERROR(VLOOKUP(C10380,Elster!$A$5:$D$148,2,FALSE),"not in table")</f>
        <v>not in table</v>
      </c>
      <c r="F10380">
        <f>HEX2DEC(C10380)</f>
        <v>58</v>
      </c>
      <c r="G10380">
        <f t="shared" si="767"/>
        <v>4.9999999999954525E-3</v>
      </c>
    </row>
    <row r="10381" spans="1:7" x14ac:dyDescent="0.35">
      <c r="A10381">
        <v>51.530341999999997</v>
      </c>
      <c r="B10381" t="s">
        <v>7319</v>
      </c>
      <c r="C10381" t="s">
        <v>7418</v>
      </c>
      <c r="D10381" t="str">
        <f>IFERROR(VLOOKUP(C10381,Elster!$A$5:$D$148,2,FALSE),"not in table")</f>
        <v>not in table</v>
      </c>
      <c r="F10381">
        <f>HEX2DEC(C10381)</f>
        <v>58</v>
      </c>
      <c r="G10381">
        <f t="shared" si="767"/>
        <v>0</v>
      </c>
    </row>
    <row r="10382" spans="1:7" hidden="1" x14ac:dyDescent="0.35">
      <c r="A10382">
        <v>51.540627999999998</v>
      </c>
      <c r="B10382" t="s">
        <v>7317</v>
      </c>
      <c r="C10382">
        <v>3</v>
      </c>
      <c r="E10382" t="str">
        <f>IFERROR(VLOOKUP(C10382,Elster!$A$5:$D$148,2,FALSE),"not in table")</f>
        <v xml:space="preserve">   "SPEICHERSOLLTEMP"                                 </v>
      </c>
      <c r="F10382">
        <f t="shared" ref="F10382:F10394" si="768">HEX2DEC(C10382)</f>
        <v>3</v>
      </c>
      <c r="G10382">
        <f t="shared" si="767"/>
        <v>1.0286000000000683E-2</v>
      </c>
    </row>
    <row r="10383" spans="1:7" hidden="1" x14ac:dyDescent="0.35">
      <c r="A10383">
        <v>51.545575999999997</v>
      </c>
      <c r="B10383" t="s">
        <v>7317</v>
      </c>
      <c r="C10383">
        <v>0</v>
      </c>
      <c r="E10383" t="str">
        <f>IFERROR(VLOOKUP(C10383,Elster!$A$5:$D$148,2,FALSE),"not in table")</f>
        <v>not in table</v>
      </c>
      <c r="F10383">
        <f t="shared" si="768"/>
        <v>0</v>
      </c>
      <c r="G10383">
        <f t="shared" si="767"/>
        <v>4.9479999999988422E-3</v>
      </c>
    </row>
    <row r="10384" spans="1:7" hidden="1" x14ac:dyDescent="0.35">
      <c r="A10384">
        <v>51.550550000000001</v>
      </c>
      <c r="B10384" t="s">
        <v>7317</v>
      </c>
      <c r="C10384" t="s">
        <v>7378</v>
      </c>
      <c r="E10384" t="str">
        <f>IFERROR(VLOOKUP(C10384,Elster!$A$5:$D$148,2,FALSE),"not in table")</f>
        <v xml:space="preserve">   "SAMMLERISTTEMP"                                   </v>
      </c>
      <c r="F10384">
        <f t="shared" si="768"/>
        <v>13</v>
      </c>
      <c r="G10384">
        <f t="shared" si="767"/>
        <v>4.9740000000042528E-3</v>
      </c>
    </row>
    <row r="10385" spans="1:7" hidden="1" x14ac:dyDescent="0.35">
      <c r="A10385">
        <v>51.555523999999998</v>
      </c>
      <c r="B10385" t="s">
        <v>7317</v>
      </c>
      <c r="C10385">
        <v>2</v>
      </c>
      <c r="E10385" t="str">
        <f>IFERROR(VLOOKUP(C10385,Elster!$A$5:$D$148,2,FALSE),"not in table")</f>
        <v xml:space="preserve">   "KESSELSOLLTEMP"                                   </v>
      </c>
      <c r="F10385">
        <f t="shared" si="768"/>
        <v>2</v>
      </c>
      <c r="G10385">
        <f t="shared" si="767"/>
        <v>4.9739999999971474E-3</v>
      </c>
    </row>
    <row r="10386" spans="1:7" hidden="1" x14ac:dyDescent="0.35">
      <c r="A10386">
        <v>51.560498000000003</v>
      </c>
      <c r="B10386" t="s">
        <v>7317</v>
      </c>
      <c r="C10386">
        <v>0</v>
      </c>
      <c r="E10386" t="str">
        <f>IFERROR(VLOOKUP(C10386,Elster!$A$5:$D$148,2,FALSE),"not in table")</f>
        <v>not in table</v>
      </c>
      <c r="F10386">
        <f t="shared" si="768"/>
        <v>0</v>
      </c>
      <c r="G10386">
        <f t="shared" si="767"/>
        <v>4.9740000000042528E-3</v>
      </c>
    </row>
    <row r="10387" spans="1:7" hidden="1" x14ac:dyDescent="0.35">
      <c r="A10387">
        <v>51.565446000000001</v>
      </c>
      <c r="B10387" t="s">
        <v>7317</v>
      </c>
      <c r="C10387" t="s">
        <v>7390</v>
      </c>
      <c r="E10387" t="str">
        <f>IFERROR(VLOOKUP(C10387,Elster!$A$5:$D$148,2,FALSE),"not in table")</f>
        <v xml:space="preserve">//   "ERWEITERUNGSTELEGRAMM"                            </v>
      </c>
      <c r="F10387">
        <f t="shared" si="768"/>
        <v>250</v>
      </c>
      <c r="G10387">
        <f t="shared" si="767"/>
        <v>4.9479999999988422E-3</v>
      </c>
    </row>
    <row r="10388" spans="1:7" hidden="1" x14ac:dyDescent="0.35">
      <c r="A10388">
        <v>51.570419999999999</v>
      </c>
      <c r="B10388" t="s">
        <v>7317</v>
      </c>
      <c r="C10388">
        <v>1</v>
      </c>
      <c r="E10388" t="str">
        <f>IFERROR(VLOOKUP(C10388,Elster!$A$5:$D$148,2,FALSE),"not in table")</f>
        <v xml:space="preserve">   "FEHLERMELDUNG"                                    </v>
      </c>
      <c r="F10388">
        <f t="shared" si="768"/>
        <v>1</v>
      </c>
      <c r="G10388">
        <f t="shared" si="767"/>
        <v>4.9739999999971474E-3</v>
      </c>
    </row>
    <row r="10389" spans="1:7" hidden="1" x14ac:dyDescent="0.35">
      <c r="A10389">
        <v>51.575392999999998</v>
      </c>
      <c r="B10389" t="s">
        <v>7317</v>
      </c>
      <c r="C10389">
        <v>23</v>
      </c>
      <c r="E10389" t="str">
        <f>IFERROR(VLOOKUP(C10389,Elster!$A$5:$D$148,2,FALSE),"not in table")</f>
        <v xml:space="preserve">   "MAX_HYSTERESE"                                    </v>
      </c>
      <c r="F10389">
        <f t="shared" si="768"/>
        <v>35</v>
      </c>
      <c r="G10389">
        <f t="shared" si="767"/>
        <v>4.9729999999996721E-3</v>
      </c>
    </row>
    <row r="10390" spans="1:7" hidden="1" x14ac:dyDescent="0.35">
      <c r="A10390">
        <v>51.580367000000003</v>
      </c>
      <c r="B10390" t="s">
        <v>7317</v>
      </c>
      <c r="C10390" t="s">
        <v>7379</v>
      </c>
      <c r="E10390" t="str">
        <f>IFERROR(VLOOKUP(C10390,Elster!$A$5:$D$148,2,FALSE),"not in table")</f>
        <v xml:space="preserve">   "GERAETE_ID"                                       </v>
      </c>
      <c r="F10390">
        <f t="shared" si="768"/>
        <v>11</v>
      </c>
      <c r="G10390">
        <f t="shared" si="767"/>
        <v>4.9740000000042528E-3</v>
      </c>
    </row>
    <row r="10391" spans="1:7" hidden="1" x14ac:dyDescent="0.35">
      <c r="A10391">
        <v>51.585315000000001</v>
      </c>
      <c r="B10391" t="s">
        <v>7317</v>
      </c>
      <c r="C10391">
        <v>0</v>
      </c>
      <c r="E10391" t="str">
        <f>IFERROR(VLOOKUP(C10391,Elster!$A$5:$D$148,2,FALSE),"not in table")</f>
        <v>not in table</v>
      </c>
      <c r="F10391">
        <f t="shared" si="768"/>
        <v>0</v>
      </c>
      <c r="G10391">
        <f t="shared" si="767"/>
        <v>4.9479999999988422E-3</v>
      </c>
    </row>
    <row r="10392" spans="1:7" hidden="1" x14ac:dyDescent="0.35">
      <c r="A10392">
        <v>51.590288999999999</v>
      </c>
      <c r="B10392" t="s">
        <v>7317</v>
      </c>
      <c r="C10392">
        <v>1</v>
      </c>
      <c r="E10392" t="str">
        <f>IFERROR(VLOOKUP(C10392,Elster!$A$5:$D$148,2,FALSE),"not in table")</f>
        <v xml:space="preserve">   "FEHLERMELDUNG"                                    </v>
      </c>
      <c r="F10392">
        <f t="shared" si="768"/>
        <v>1</v>
      </c>
      <c r="G10392">
        <f t="shared" si="767"/>
        <v>4.9739999999971474E-3</v>
      </c>
    </row>
    <row r="10393" spans="1:7" hidden="1" x14ac:dyDescent="0.35">
      <c r="A10393">
        <v>51.595263000000003</v>
      </c>
      <c r="B10393" t="s">
        <v>7317</v>
      </c>
      <c r="C10393" t="s">
        <v>7419</v>
      </c>
      <c r="E10393" t="str">
        <f>IFERROR(VLOOKUP(C10393,Elster!$A$5:$D$148,2,FALSE),"not in table")</f>
        <v>not in table</v>
      </c>
      <c r="F10393">
        <f t="shared" si="768"/>
        <v>59</v>
      </c>
      <c r="G10393">
        <f t="shared" si="767"/>
        <v>4.9740000000042528E-3</v>
      </c>
    </row>
    <row r="10394" spans="1:7" hidden="1" x14ac:dyDescent="0.35">
      <c r="A10394">
        <v>51.603700000000003</v>
      </c>
      <c r="B10394" t="s">
        <v>7317</v>
      </c>
      <c r="C10394" t="s">
        <v>7378</v>
      </c>
      <c r="E10394" t="str">
        <f>IFERROR(VLOOKUP(C10394,Elster!$A$5:$D$148,2,FALSE),"not in table")</f>
        <v xml:space="preserve">   "SAMMLERISTTEMP"                                   </v>
      </c>
      <c r="F10394">
        <f t="shared" si="768"/>
        <v>13</v>
      </c>
      <c r="G10394">
        <f t="shared" si="767"/>
        <v>8.4370000000006939E-3</v>
      </c>
    </row>
    <row r="10395" spans="1:7" x14ac:dyDescent="0.35">
      <c r="A10395">
        <v>51.603700000000003</v>
      </c>
      <c r="B10395" t="s">
        <v>7319</v>
      </c>
      <c r="C10395" t="s">
        <v>7378</v>
      </c>
      <c r="D10395" t="str">
        <f>IFERROR(VLOOKUP(C10395,Elster!$A$5:$D$148,2,FALSE),"not in table")</f>
        <v xml:space="preserve">   "SAMMLERISTTEMP"                                   </v>
      </c>
      <c r="F10395">
        <f>HEX2DEC(C10395)</f>
        <v>13</v>
      </c>
      <c r="G10395">
        <f t="shared" si="767"/>
        <v>0</v>
      </c>
    </row>
    <row r="10396" spans="1:7" hidden="1" x14ac:dyDescent="0.35">
      <c r="A10396">
        <v>51.608725999999997</v>
      </c>
      <c r="B10396" t="s">
        <v>7317</v>
      </c>
      <c r="C10396">
        <v>0</v>
      </c>
      <c r="E10396" t="str">
        <f>IFERROR(VLOOKUP(C10396,Elster!$A$5:$D$148,2,FALSE),"not in table")</f>
        <v>not in table</v>
      </c>
      <c r="F10396">
        <f>HEX2DEC(C10396)</f>
        <v>0</v>
      </c>
      <c r="G10396">
        <f t="shared" si="767"/>
        <v>5.0259999999937577E-3</v>
      </c>
    </row>
    <row r="10397" spans="1:7" x14ac:dyDescent="0.35">
      <c r="A10397">
        <v>51.608725999999997</v>
      </c>
      <c r="B10397" t="s">
        <v>7319</v>
      </c>
      <c r="C10397">
        <v>0</v>
      </c>
      <c r="D10397" t="str">
        <f>IFERROR(VLOOKUP(C10397,Elster!$A$5:$D$148,2,FALSE),"not in table")</f>
        <v>not in table</v>
      </c>
      <c r="F10397">
        <f>HEX2DEC(C10397)</f>
        <v>0</v>
      </c>
      <c r="G10397">
        <f t="shared" si="767"/>
        <v>0</v>
      </c>
    </row>
    <row r="10398" spans="1:7" hidden="1" x14ac:dyDescent="0.35">
      <c r="A10398">
        <v>51.613726</v>
      </c>
      <c r="B10398" t="s">
        <v>7317</v>
      </c>
      <c r="C10398">
        <v>3</v>
      </c>
      <c r="E10398" t="str">
        <f>IFERROR(VLOOKUP(C10398,Elster!$A$5:$D$148,2,FALSE),"not in table")</f>
        <v xml:space="preserve">   "SPEICHERSOLLTEMP"                                 </v>
      </c>
      <c r="F10398">
        <f>HEX2DEC(C10398)</f>
        <v>3</v>
      </c>
      <c r="G10398">
        <f t="shared" si="767"/>
        <v>5.000000000002558E-3</v>
      </c>
    </row>
    <row r="10399" spans="1:7" x14ac:dyDescent="0.35">
      <c r="A10399">
        <v>51.613726</v>
      </c>
      <c r="B10399" t="s">
        <v>7319</v>
      </c>
      <c r="C10399">
        <v>3</v>
      </c>
      <c r="D10399" t="str">
        <f>IFERROR(VLOOKUP(C10399,Elster!$A$5:$D$148,2,FALSE),"not in table")</f>
        <v xml:space="preserve">   "SPEICHERSOLLTEMP"                                 </v>
      </c>
      <c r="F10399">
        <f>HEX2DEC(C10399)</f>
        <v>3</v>
      </c>
      <c r="G10399">
        <f t="shared" si="767"/>
        <v>0</v>
      </c>
    </row>
    <row r="10400" spans="1:7" hidden="1" x14ac:dyDescent="0.35">
      <c r="A10400">
        <v>51.618726000000002</v>
      </c>
      <c r="B10400" t="s">
        <v>7317</v>
      </c>
      <c r="C10400">
        <v>1</v>
      </c>
      <c r="E10400" t="str">
        <f>IFERROR(VLOOKUP(C10400,Elster!$A$5:$D$148,2,FALSE),"not in table")</f>
        <v xml:space="preserve">   "FEHLERMELDUNG"                                    </v>
      </c>
      <c r="F10400">
        <f>HEX2DEC(C10400)</f>
        <v>1</v>
      </c>
      <c r="G10400">
        <f t="shared" si="767"/>
        <v>5.000000000002558E-3</v>
      </c>
    </row>
    <row r="10401" spans="1:7" x14ac:dyDescent="0.35">
      <c r="A10401">
        <v>51.618726000000002</v>
      </c>
      <c r="B10401" t="s">
        <v>7319</v>
      </c>
      <c r="C10401">
        <v>1</v>
      </c>
      <c r="D10401" t="str">
        <f>IFERROR(VLOOKUP(C10401,Elster!$A$5:$D$148,2,FALSE),"not in table")</f>
        <v xml:space="preserve">   "FEHLERMELDUNG"                                    </v>
      </c>
      <c r="F10401">
        <f>HEX2DEC(C10401)</f>
        <v>1</v>
      </c>
      <c r="G10401">
        <f t="shared" si="767"/>
        <v>0</v>
      </c>
    </row>
    <row r="10402" spans="1:7" hidden="1" x14ac:dyDescent="0.35">
      <c r="A10402">
        <v>51.623725999999998</v>
      </c>
      <c r="B10402" t="s">
        <v>7317</v>
      </c>
      <c r="C10402">
        <v>0</v>
      </c>
      <c r="E10402" t="str">
        <f>IFERROR(VLOOKUP(C10402,Elster!$A$5:$D$148,2,FALSE),"not in table")</f>
        <v>not in table</v>
      </c>
      <c r="F10402">
        <f>HEX2DEC(C10402)</f>
        <v>0</v>
      </c>
      <c r="G10402">
        <f t="shared" si="767"/>
        <v>4.9999999999954525E-3</v>
      </c>
    </row>
    <row r="10403" spans="1:7" x14ac:dyDescent="0.35">
      <c r="A10403">
        <v>51.623725999999998</v>
      </c>
      <c r="B10403" t="s">
        <v>7319</v>
      </c>
      <c r="C10403">
        <v>0</v>
      </c>
      <c r="D10403" t="str">
        <f>IFERROR(VLOOKUP(C10403,Elster!$A$5:$D$148,2,FALSE),"not in table")</f>
        <v>not in table</v>
      </c>
      <c r="F10403">
        <f>HEX2DEC(C10403)</f>
        <v>0</v>
      </c>
      <c r="G10403">
        <f t="shared" si="767"/>
        <v>0</v>
      </c>
    </row>
    <row r="10404" spans="1:7" hidden="1" x14ac:dyDescent="0.35">
      <c r="A10404">
        <v>51.628726</v>
      </c>
      <c r="B10404" t="s">
        <v>7317</v>
      </c>
      <c r="C10404" t="s">
        <v>7390</v>
      </c>
      <c r="E10404" t="str">
        <f>IFERROR(VLOOKUP(C10404,Elster!$A$5:$D$148,2,FALSE),"not in table")</f>
        <v xml:space="preserve">//   "ERWEITERUNGSTELEGRAMM"                            </v>
      </c>
      <c r="F10404">
        <f>HEX2DEC(C10404)</f>
        <v>250</v>
      </c>
      <c r="G10404">
        <f t="shared" si="767"/>
        <v>5.000000000002558E-3</v>
      </c>
    </row>
    <row r="10405" spans="1:7" x14ac:dyDescent="0.35">
      <c r="A10405">
        <v>51.628726</v>
      </c>
      <c r="B10405" t="s">
        <v>7319</v>
      </c>
      <c r="C10405" t="s">
        <v>7390</v>
      </c>
      <c r="D10405" t="str">
        <f>IFERROR(VLOOKUP(C10405,Elster!$A$5:$D$148,2,FALSE),"not in table")</f>
        <v xml:space="preserve">//   "ERWEITERUNGSTELEGRAMM"                            </v>
      </c>
      <c r="F10405">
        <f>HEX2DEC(C10405)</f>
        <v>250</v>
      </c>
      <c r="G10405">
        <f t="shared" si="767"/>
        <v>0</v>
      </c>
    </row>
    <row r="10406" spans="1:7" hidden="1" x14ac:dyDescent="0.35">
      <c r="A10406">
        <v>51.633726000000003</v>
      </c>
      <c r="B10406" t="s">
        <v>7317</v>
      </c>
      <c r="C10406">
        <v>1</v>
      </c>
      <c r="E10406" t="str">
        <f>IFERROR(VLOOKUP(C10406,Elster!$A$5:$D$148,2,FALSE),"not in table")</f>
        <v xml:space="preserve">   "FEHLERMELDUNG"                                    </v>
      </c>
      <c r="F10406">
        <f>HEX2DEC(C10406)</f>
        <v>1</v>
      </c>
      <c r="G10406">
        <f t="shared" si="767"/>
        <v>5.000000000002558E-3</v>
      </c>
    </row>
    <row r="10407" spans="1:7" x14ac:dyDescent="0.35">
      <c r="A10407">
        <v>51.633726000000003</v>
      </c>
      <c r="B10407" t="s">
        <v>7319</v>
      </c>
      <c r="C10407">
        <v>1</v>
      </c>
      <c r="D10407" t="str">
        <f>IFERROR(VLOOKUP(C10407,Elster!$A$5:$D$148,2,FALSE),"not in table")</f>
        <v xml:space="preserve">   "FEHLERMELDUNG"                                    </v>
      </c>
      <c r="F10407">
        <f>HEX2DEC(C10407)</f>
        <v>1</v>
      </c>
      <c r="G10407">
        <f t="shared" si="767"/>
        <v>0</v>
      </c>
    </row>
    <row r="10408" spans="1:7" hidden="1" x14ac:dyDescent="0.35">
      <c r="A10408">
        <v>51.638725999999998</v>
      </c>
      <c r="B10408" t="s">
        <v>7317</v>
      </c>
      <c r="C10408">
        <v>24</v>
      </c>
      <c r="E10408" t="str">
        <f>IFERROR(VLOOKUP(C10408,Elster!$A$5:$D$148,2,FALSE),"not in table")</f>
        <v xml:space="preserve">   "PPL"                                              </v>
      </c>
      <c r="F10408">
        <f>HEX2DEC(C10408)</f>
        <v>36</v>
      </c>
      <c r="G10408">
        <f t="shared" si="767"/>
        <v>4.9999999999954525E-3</v>
      </c>
    </row>
    <row r="10409" spans="1:7" x14ac:dyDescent="0.35">
      <c r="A10409">
        <v>51.638725999999998</v>
      </c>
      <c r="B10409" t="s">
        <v>7319</v>
      </c>
      <c r="C10409">
        <v>24</v>
      </c>
      <c r="D10409" t="str">
        <f>IFERROR(VLOOKUP(C10409,Elster!$A$5:$D$148,2,FALSE),"not in table")</f>
        <v xml:space="preserve">   "PPL"                                              </v>
      </c>
      <c r="F10409">
        <f>HEX2DEC(C10409)</f>
        <v>36</v>
      </c>
      <c r="G10409">
        <f t="shared" si="767"/>
        <v>0</v>
      </c>
    </row>
    <row r="10410" spans="1:7" hidden="1" x14ac:dyDescent="0.35">
      <c r="A10410">
        <v>51.643726000000001</v>
      </c>
      <c r="B10410" t="s">
        <v>7317</v>
      </c>
      <c r="C10410">
        <v>18</v>
      </c>
      <c r="E10410" t="str">
        <f>IFERROR(VLOOKUP(C10410,Elster!$A$5:$D$148,2,FALSE),"not in table")</f>
        <v xml:space="preserve">   "SOLARZONENTEMP"                                   </v>
      </c>
      <c r="F10410">
        <f>HEX2DEC(C10410)</f>
        <v>24</v>
      </c>
      <c r="G10410">
        <f t="shared" si="767"/>
        <v>5.000000000002558E-3</v>
      </c>
    </row>
    <row r="10411" spans="1:7" x14ac:dyDescent="0.35">
      <c r="A10411">
        <v>51.643726000000001</v>
      </c>
      <c r="B10411" t="s">
        <v>7319</v>
      </c>
      <c r="C10411">
        <v>18</v>
      </c>
      <c r="D10411" t="str">
        <f>IFERROR(VLOOKUP(C10411,Elster!$A$5:$D$148,2,FALSE),"not in table")</f>
        <v xml:space="preserve">   "SOLARZONENTEMP"                                   </v>
      </c>
      <c r="F10411">
        <f>HEX2DEC(C10411)</f>
        <v>24</v>
      </c>
      <c r="G10411">
        <f t="shared" si="767"/>
        <v>0</v>
      </c>
    </row>
    <row r="10412" spans="1:7" hidden="1" x14ac:dyDescent="0.35">
      <c r="A10412">
        <v>51.648726000000003</v>
      </c>
      <c r="B10412" t="s">
        <v>7317</v>
      </c>
      <c r="C10412">
        <v>0</v>
      </c>
      <c r="E10412" t="str">
        <f>IFERROR(VLOOKUP(C10412,Elster!$A$5:$D$148,2,FALSE),"not in table")</f>
        <v>not in table</v>
      </c>
      <c r="F10412">
        <f>HEX2DEC(C10412)</f>
        <v>0</v>
      </c>
      <c r="G10412">
        <f t="shared" si="767"/>
        <v>5.000000000002558E-3</v>
      </c>
    </row>
    <row r="10413" spans="1:7" x14ac:dyDescent="0.35">
      <c r="A10413">
        <v>51.648726000000003</v>
      </c>
      <c r="B10413" t="s">
        <v>7319</v>
      </c>
      <c r="C10413">
        <v>0</v>
      </c>
      <c r="D10413" t="str">
        <f>IFERROR(VLOOKUP(C10413,Elster!$A$5:$D$148,2,FALSE),"not in table")</f>
        <v>not in table</v>
      </c>
      <c r="F10413">
        <f>HEX2DEC(C10413)</f>
        <v>0</v>
      </c>
      <c r="G10413">
        <f t="shared" si="767"/>
        <v>0</v>
      </c>
    </row>
    <row r="10414" spans="1:7" hidden="1" x14ac:dyDescent="0.35">
      <c r="A10414">
        <v>51.653725999999999</v>
      </c>
      <c r="B10414" t="s">
        <v>7317</v>
      </c>
      <c r="C10414">
        <v>1</v>
      </c>
      <c r="E10414" t="str">
        <f>IFERROR(VLOOKUP(C10414,Elster!$A$5:$D$148,2,FALSE),"not in table")</f>
        <v xml:space="preserve">   "FEHLERMELDUNG"                                    </v>
      </c>
      <c r="F10414">
        <f>HEX2DEC(C10414)</f>
        <v>1</v>
      </c>
      <c r="G10414">
        <f t="shared" si="767"/>
        <v>4.9999999999954525E-3</v>
      </c>
    </row>
    <row r="10415" spans="1:7" x14ac:dyDescent="0.35">
      <c r="A10415">
        <v>51.653725999999999</v>
      </c>
      <c r="B10415" t="s">
        <v>7319</v>
      </c>
      <c r="C10415">
        <v>1</v>
      </c>
      <c r="D10415" t="str">
        <f>IFERROR(VLOOKUP(C10415,Elster!$A$5:$D$148,2,FALSE),"not in table")</f>
        <v xml:space="preserve">   "FEHLERMELDUNG"                                    </v>
      </c>
      <c r="F10415">
        <f t="shared" ref="F10415:F10430" si="769">HEX2DEC(C10415)</f>
        <v>1</v>
      </c>
      <c r="G10415">
        <f t="shared" si="767"/>
        <v>0</v>
      </c>
    </row>
    <row r="10416" spans="1:7" x14ac:dyDescent="0.35">
      <c r="A10416">
        <v>51.658724999999997</v>
      </c>
      <c r="B10416" t="s">
        <v>7319</v>
      </c>
      <c r="C10416">
        <v>48</v>
      </c>
      <c r="D10416" t="str">
        <f>IFERROR(VLOOKUP(C10416,Elster!$A$5:$D$148,2,FALSE),"not in table")</f>
        <v>not in table</v>
      </c>
      <c r="F10416">
        <f t="shared" si="769"/>
        <v>72</v>
      </c>
      <c r="G10416">
        <f t="shared" si="767"/>
        <v>4.9989999999979773E-3</v>
      </c>
    </row>
    <row r="10417" spans="1:7" hidden="1" x14ac:dyDescent="0.35">
      <c r="A10417">
        <v>51.658751000000002</v>
      </c>
      <c r="B10417" t="s">
        <v>7317</v>
      </c>
      <c r="C10417">
        <v>48</v>
      </c>
      <c r="E10417" t="str">
        <f>IFERROR(VLOOKUP(C10417,Elster!$A$5:$D$148,2,FALSE),"not in table")</f>
        <v>not in table</v>
      </c>
      <c r="F10417">
        <f t="shared" si="769"/>
        <v>72</v>
      </c>
      <c r="G10417">
        <f t="shared" si="767"/>
        <v>2.6000000005410584E-5</v>
      </c>
    </row>
    <row r="10418" spans="1:7" hidden="1" x14ac:dyDescent="0.35">
      <c r="A10418">
        <v>51.672736</v>
      </c>
      <c r="B10418" t="s">
        <v>7317</v>
      </c>
      <c r="C10418">
        <v>3</v>
      </c>
      <c r="E10418" t="str">
        <f>IFERROR(VLOOKUP(C10418,Elster!$A$5:$D$148,2,FALSE),"not in table")</f>
        <v xml:space="preserve">   "SPEICHERSOLLTEMP"                                 </v>
      </c>
      <c r="F10418">
        <f t="shared" si="769"/>
        <v>3</v>
      </c>
      <c r="G10418">
        <f t="shared" si="767"/>
        <v>1.3984999999998138E-2</v>
      </c>
    </row>
    <row r="10419" spans="1:7" hidden="1" x14ac:dyDescent="0.35">
      <c r="A10419">
        <v>51.677709</v>
      </c>
      <c r="B10419" t="s">
        <v>7317</v>
      </c>
      <c r="C10419">
        <v>0</v>
      </c>
      <c r="E10419" t="str">
        <f>IFERROR(VLOOKUP(C10419,Elster!$A$5:$D$148,2,FALSE),"not in table")</f>
        <v>not in table</v>
      </c>
      <c r="F10419">
        <f t="shared" si="769"/>
        <v>0</v>
      </c>
      <c r="G10419">
        <f t="shared" si="767"/>
        <v>4.9729999999996721E-3</v>
      </c>
    </row>
    <row r="10420" spans="1:7" hidden="1" x14ac:dyDescent="0.35">
      <c r="A10420">
        <v>51.682656999999999</v>
      </c>
      <c r="B10420" t="s">
        <v>7317</v>
      </c>
      <c r="C10420" t="s">
        <v>7378</v>
      </c>
      <c r="E10420" t="str">
        <f>IFERROR(VLOOKUP(C10420,Elster!$A$5:$D$148,2,FALSE),"not in table")</f>
        <v xml:space="preserve">   "SAMMLERISTTEMP"                                   </v>
      </c>
      <c r="F10420">
        <f t="shared" si="769"/>
        <v>13</v>
      </c>
      <c r="G10420">
        <f t="shared" si="767"/>
        <v>4.9479999999988422E-3</v>
      </c>
    </row>
    <row r="10421" spans="1:7" hidden="1" x14ac:dyDescent="0.35">
      <c r="A10421">
        <v>51.687631000000003</v>
      </c>
      <c r="B10421" t="s">
        <v>7317</v>
      </c>
      <c r="C10421">
        <v>2</v>
      </c>
      <c r="E10421" t="str">
        <f>IFERROR(VLOOKUP(C10421,Elster!$A$5:$D$148,2,FALSE),"not in table")</f>
        <v xml:space="preserve">   "KESSELSOLLTEMP"                                   </v>
      </c>
      <c r="F10421">
        <f t="shared" si="769"/>
        <v>2</v>
      </c>
      <c r="G10421">
        <f t="shared" si="767"/>
        <v>4.9740000000042528E-3</v>
      </c>
    </row>
    <row r="10422" spans="1:7" hidden="1" x14ac:dyDescent="0.35">
      <c r="A10422">
        <v>51.692605</v>
      </c>
      <c r="B10422" t="s">
        <v>7317</v>
      </c>
      <c r="C10422">
        <v>0</v>
      </c>
      <c r="E10422" t="str">
        <f>IFERROR(VLOOKUP(C10422,Elster!$A$5:$D$148,2,FALSE),"not in table")</f>
        <v>not in table</v>
      </c>
      <c r="F10422">
        <f t="shared" si="769"/>
        <v>0</v>
      </c>
      <c r="G10422">
        <f t="shared" si="767"/>
        <v>4.9739999999971474E-3</v>
      </c>
    </row>
    <row r="10423" spans="1:7" hidden="1" x14ac:dyDescent="0.35">
      <c r="A10423">
        <v>51.697578999999998</v>
      </c>
      <c r="B10423" t="s">
        <v>7317</v>
      </c>
      <c r="C10423" t="s">
        <v>7390</v>
      </c>
      <c r="E10423" t="str">
        <f>IFERROR(VLOOKUP(C10423,Elster!$A$5:$D$148,2,FALSE),"not in table")</f>
        <v xml:space="preserve">//   "ERWEITERUNGSTELEGRAMM"                            </v>
      </c>
      <c r="F10423">
        <f t="shared" si="769"/>
        <v>250</v>
      </c>
      <c r="G10423">
        <f t="shared" si="767"/>
        <v>4.9739999999971474E-3</v>
      </c>
    </row>
    <row r="10424" spans="1:7" hidden="1" x14ac:dyDescent="0.35">
      <c r="A10424">
        <v>51.702527000000003</v>
      </c>
      <c r="B10424" t="s">
        <v>7317</v>
      </c>
      <c r="C10424">
        <v>1</v>
      </c>
      <c r="E10424" t="str">
        <f>IFERROR(VLOOKUP(C10424,Elster!$A$5:$D$148,2,FALSE),"not in table")</f>
        <v xml:space="preserve">   "FEHLERMELDUNG"                                    </v>
      </c>
      <c r="F10424">
        <f t="shared" si="769"/>
        <v>1</v>
      </c>
      <c r="G10424">
        <f t="shared" si="767"/>
        <v>4.9480000000059476E-3</v>
      </c>
    </row>
    <row r="10425" spans="1:7" hidden="1" x14ac:dyDescent="0.35">
      <c r="A10425">
        <v>51.707501000000001</v>
      </c>
      <c r="B10425" t="s">
        <v>7317</v>
      </c>
      <c r="C10425">
        <v>24</v>
      </c>
      <c r="E10425" t="str">
        <f>IFERROR(VLOOKUP(C10425,Elster!$A$5:$D$148,2,FALSE),"not in table")</f>
        <v xml:space="preserve">   "PPL"                                              </v>
      </c>
      <c r="F10425">
        <f t="shared" si="769"/>
        <v>36</v>
      </c>
      <c r="G10425">
        <f t="shared" si="767"/>
        <v>4.9739999999971474E-3</v>
      </c>
    </row>
    <row r="10426" spans="1:7" hidden="1" x14ac:dyDescent="0.35">
      <c r="A10426">
        <v>51.712474999999998</v>
      </c>
      <c r="B10426" t="s">
        <v>7317</v>
      </c>
      <c r="C10426">
        <v>18</v>
      </c>
      <c r="E10426" t="str">
        <f>IFERROR(VLOOKUP(C10426,Elster!$A$5:$D$148,2,FALSE),"not in table")</f>
        <v xml:space="preserve">   "SOLARZONENTEMP"                                   </v>
      </c>
      <c r="F10426">
        <f t="shared" si="769"/>
        <v>24</v>
      </c>
      <c r="G10426">
        <f t="shared" si="767"/>
        <v>4.9739999999971474E-3</v>
      </c>
    </row>
    <row r="10427" spans="1:7" hidden="1" x14ac:dyDescent="0.35">
      <c r="A10427">
        <v>51.717447999999997</v>
      </c>
      <c r="B10427" t="s">
        <v>7317</v>
      </c>
      <c r="C10427">
        <v>0</v>
      </c>
      <c r="E10427" t="str">
        <f>IFERROR(VLOOKUP(C10427,Elster!$A$5:$D$148,2,FALSE),"not in table")</f>
        <v>not in table</v>
      </c>
      <c r="F10427">
        <f t="shared" si="769"/>
        <v>0</v>
      </c>
      <c r="G10427">
        <f t="shared" si="767"/>
        <v>4.9729999999996721E-3</v>
      </c>
    </row>
    <row r="10428" spans="1:7" hidden="1" x14ac:dyDescent="0.35">
      <c r="A10428">
        <v>51.722396000000003</v>
      </c>
      <c r="B10428" t="s">
        <v>7317</v>
      </c>
      <c r="C10428">
        <v>1</v>
      </c>
      <c r="E10428" t="str">
        <f>IFERROR(VLOOKUP(C10428,Elster!$A$5:$D$148,2,FALSE),"not in table")</f>
        <v xml:space="preserve">   "FEHLERMELDUNG"                                    </v>
      </c>
      <c r="F10428">
        <f t="shared" si="769"/>
        <v>1</v>
      </c>
      <c r="G10428">
        <f t="shared" si="767"/>
        <v>4.9480000000059476E-3</v>
      </c>
    </row>
    <row r="10429" spans="1:7" hidden="1" x14ac:dyDescent="0.35">
      <c r="A10429">
        <v>51.727370000000001</v>
      </c>
      <c r="B10429" t="s">
        <v>7317</v>
      </c>
      <c r="C10429">
        <v>49</v>
      </c>
      <c r="E10429" t="str">
        <f>IFERROR(VLOOKUP(C10429,Elster!$A$5:$D$148,2,FALSE),"not in table")</f>
        <v>not in table</v>
      </c>
      <c r="F10429">
        <f t="shared" si="769"/>
        <v>73</v>
      </c>
      <c r="G10429">
        <f t="shared" si="767"/>
        <v>4.9739999999971474E-3</v>
      </c>
    </row>
    <row r="10430" spans="1:7" hidden="1" x14ac:dyDescent="0.35">
      <c r="A10430">
        <v>51.747526000000001</v>
      </c>
      <c r="B10430" t="s">
        <v>7317</v>
      </c>
      <c r="C10430" t="s">
        <v>7378</v>
      </c>
      <c r="E10430" t="str">
        <f>IFERROR(VLOOKUP(C10430,Elster!$A$5:$D$148,2,FALSE),"not in table")</f>
        <v xml:space="preserve">   "SAMMLERISTTEMP"                                   </v>
      </c>
      <c r="F10430">
        <f t="shared" si="769"/>
        <v>13</v>
      </c>
      <c r="G10430">
        <f t="shared" si="767"/>
        <v>2.0156000000000063E-2</v>
      </c>
    </row>
    <row r="10431" spans="1:7" x14ac:dyDescent="0.35">
      <c r="A10431">
        <v>51.747526000000001</v>
      </c>
      <c r="B10431" t="s">
        <v>7319</v>
      </c>
      <c r="C10431" t="s">
        <v>7378</v>
      </c>
      <c r="D10431" t="str">
        <f>IFERROR(VLOOKUP(C10431,Elster!$A$5:$D$148,2,FALSE),"not in table")</f>
        <v xml:space="preserve">   "SAMMLERISTTEMP"                                   </v>
      </c>
      <c r="F10431">
        <f>HEX2DEC(C10431)</f>
        <v>13</v>
      </c>
      <c r="G10431">
        <f t="shared" si="767"/>
        <v>0</v>
      </c>
    </row>
    <row r="10432" spans="1:7" hidden="1" x14ac:dyDescent="0.35">
      <c r="A10432">
        <v>51.752526000000003</v>
      </c>
      <c r="B10432" t="s">
        <v>7317</v>
      </c>
      <c r="C10432">
        <v>0</v>
      </c>
      <c r="E10432" t="str">
        <f>IFERROR(VLOOKUP(C10432,Elster!$A$5:$D$148,2,FALSE),"not in table")</f>
        <v>not in table</v>
      </c>
      <c r="F10432">
        <f>HEX2DEC(C10432)</f>
        <v>0</v>
      </c>
      <c r="G10432">
        <f t="shared" si="767"/>
        <v>5.000000000002558E-3</v>
      </c>
    </row>
    <row r="10433" spans="1:7" x14ac:dyDescent="0.35">
      <c r="A10433">
        <v>51.752526000000003</v>
      </c>
      <c r="B10433" t="s">
        <v>7319</v>
      </c>
      <c r="C10433">
        <v>0</v>
      </c>
      <c r="D10433" t="str">
        <f>IFERROR(VLOOKUP(C10433,Elster!$A$5:$D$148,2,FALSE),"not in table")</f>
        <v>not in table</v>
      </c>
      <c r="F10433">
        <f>HEX2DEC(C10433)</f>
        <v>0</v>
      </c>
      <c r="G10433">
        <f t="shared" si="767"/>
        <v>0</v>
      </c>
    </row>
    <row r="10434" spans="1:7" hidden="1" x14ac:dyDescent="0.35">
      <c r="A10434">
        <v>51.757525999999999</v>
      </c>
      <c r="B10434" t="s">
        <v>7317</v>
      </c>
      <c r="C10434">
        <v>3</v>
      </c>
      <c r="E10434" t="str">
        <f>IFERROR(VLOOKUP(C10434,Elster!$A$5:$D$148,2,FALSE),"not in table")</f>
        <v xml:space="preserve">   "SPEICHERSOLLTEMP"                                 </v>
      </c>
      <c r="F10434">
        <f>HEX2DEC(C10434)</f>
        <v>3</v>
      </c>
      <c r="G10434">
        <f t="shared" si="767"/>
        <v>4.9999999999954525E-3</v>
      </c>
    </row>
    <row r="10435" spans="1:7" x14ac:dyDescent="0.35">
      <c r="A10435">
        <v>51.757525999999999</v>
      </c>
      <c r="B10435" t="s">
        <v>7319</v>
      </c>
      <c r="C10435">
        <v>3</v>
      </c>
      <c r="D10435" t="str">
        <f>IFERROR(VLOOKUP(C10435,Elster!$A$5:$D$148,2,FALSE),"not in table")</f>
        <v xml:space="preserve">   "SPEICHERSOLLTEMP"                                 </v>
      </c>
      <c r="F10435">
        <f>HEX2DEC(C10435)</f>
        <v>3</v>
      </c>
      <c r="G10435">
        <f t="shared" si="767"/>
        <v>0</v>
      </c>
    </row>
    <row r="10436" spans="1:7" hidden="1" x14ac:dyDescent="0.35">
      <c r="A10436">
        <v>51.762526000000001</v>
      </c>
      <c r="B10436" t="s">
        <v>7317</v>
      </c>
      <c r="C10436">
        <v>1</v>
      </c>
      <c r="E10436" t="str">
        <f>IFERROR(VLOOKUP(C10436,Elster!$A$5:$D$148,2,FALSE),"not in table")</f>
        <v xml:space="preserve">   "FEHLERMELDUNG"                                    </v>
      </c>
      <c r="F10436">
        <f>HEX2DEC(C10436)</f>
        <v>1</v>
      </c>
      <c r="G10436">
        <f t="shared" ref="G10436:G10499" si="770">A10436-A10435</f>
        <v>5.000000000002558E-3</v>
      </c>
    </row>
    <row r="10437" spans="1:7" x14ac:dyDescent="0.35">
      <c r="A10437">
        <v>51.762526000000001</v>
      </c>
      <c r="B10437" t="s">
        <v>7319</v>
      </c>
      <c r="C10437">
        <v>1</v>
      </c>
      <c r="D10437" t="str">
        <f>IFERROR(VLOOKUP(C10437,Elster!$A$5:$D$148,2,FALSE),"not in table")</f>
        <v xml:space="preserve">   "FEHLERMELDUNG"                                    </v>
      </c>
      <c r="F10437">
        <f>HEX2DEC(C10437)</f>
        <v>1</v>
      </c>
      <c r="G10437">
        <f t="shared" si="770"/>
        <v>0</v>
      </c>
    </row>
    <row r="10438" spans="1:7" hidden="1" x14ac:dyDescent="0.35">
      <c r="A10438">
        <v>51.767525999999997</v>
      </c>
      <c r="B10438" t="s">
        <v>7317</v>
      </c>
      <c r="C10438">
        <v>0</v>
      </c>
      <c r="E10438" t="str">
        <f>IFERROR(VLOOKUP(C10438,Elster!$A$5:$D$148,2,FALSE),"not in table")</f>
        <v>not in table</v>
      </c>
      <c r="F10438">
        <f>HEX2DEC(C10438)</f>
        <v>0</v>
      </c>
      <c r="G10438">
        <f t="shared" si="770"/>
        <v>4.9999999999954525E-3</v>
      </c>
    </row>
    <row r="10439" spans="1:7" x14ac:dyDescent="0.35">
      <c r="A10439">
        <v>51.767525999999997</v>
      </c>
      <c r="B10439" t="s">
        <v>7319</v>
      </c>
      <c r="C10439">
        <v>0</v>
      </c>
      <c r="D10439" t="str">
        <f>IFERROR(VLOOKUP(C10439,Elster!$A$5:$D$148,2,FALSE),"not in table")</f>
        <v>not in table</v>
      </c>
      <c r="F10439">
        <f>HEX2DEC(C10439)</f>
        <v>0</v>
      </c>
      <c r="G10439">
        <f t="shared" si="770"/>
        <v>0</v>
      </c>
    </row>
    <row r="10440" spans="1:7" hidden="1" x14ac:dyDescent="0.35">
      <c r="A10440">
        <v>51.772525999999999</v>
      </c>
      <c r="B10440" t="s">
        <v>7317</v>
      </c>
      <c r="C10440" t="s">
        <v>7390</v>
      </c>
      <c r="E10440" t="str">
        <f>IFERROR(VLOOKUP(C10440,Elster!$A$5:$D$148,2,FALSE),"not in table")</f>
        <v xml:space="preserve">//   "ERWEITERUNGSTELEGRAMM"                            </v>
      </c>
      <c r="F10440">
        <f>HEX2DEC(C10440)</f>
        <v>250</v>
      </c>
      <c r="G10440">
        <f t="shared" si="770"/>
        <v>5.000000000002558E-3</v>
      </c>
    </row>
    <row r="10441" spans="1:7" x14ac:dyDescent="0.35">
      <c r="A10441">
        <v>51.772525999999999</v>
      </c>
      <c r="B10441" t="s">
        <v>7319</v>
      </c>
      <c r="C10441" t="s">
        <v>7390</v>
      </c>
      <c r="D10441" t="str">
        <f>IFERROR(VLOOKUP(C10441,Elster!$A$5:$D$148,2,FALSE),"not in table")</f>
        <v xml:space="preserve">//   "ERWEITERUNGSTELEGRAMM"                            </v>
      </c>
      <c r="F10441">
        <f>HEX2DEC(C10441)</f>
        <v>250</v>
      </c>
      <c r="G10441">
        <f t="shared" si="770"/>
        <v>0</v>
      </c>
    </row>
    <row r="10442" spans="1:7" hidden="1" x14ac:dyDescent="0.35">
      <c r="A10442">
        <v>51.777524999999997</v>
      </c>
      <c r="B10442" t="s">
        <v>7317</v>
      </c>
      <c r="C10442">
        <v>1</v>
      </c>
      <c r="E10442" t="str">
        <f>IFERROR(VLOOKUP(C10442,Elster!$A$5:$D$148,2,FALSE),"not in table")</f>
        <v xml:space="preserve">   "FEHLERMELDUNG"                                    </v>
      </c>
      <c r="F10442">
        <f>HEX2DEC(C10442)</f>
        <v>1</v>
      </c>
      <c r="G10442">
        <f t="shared" si="770"/>
        <v>4.9989999999979773E-3</v>
      </c>
    </row>
    <row r="10443" spans="1:7" x14ac:dyDescent="0.35">
      <c r="A10443">
        <v>51.777526000000002</v>
      </c>
      <c r="B10443" t="s">
        <v>7319</v>
      </c>
      <c r="C10443">
        <v>1</v>
      </c>
      <c r="D10443" t="str">
        <f>IFERROR(VLOOKUP(C10443,Elster!$A$5:$D$148,2,FALSE),"not in table")</f>
        <v xml:space="preserve">   "FEHLERMELDUNG"                                    </v>
      </c>
      <c r="F10443">
        <f>HEX2DEC(C10443)</f>
        <v>1</v>
      </c>
      <c r="G10443">
        <f t="shared" si="770"/>
        <v>1.0000000045806701E-6</v>
      </c>
    </row>
    <row r="10444" spans="1:7" hidden="1" x14ac:dyDescent="0.35">
      <c r="A10444">
        <v>51.782525</v>
      </c>
      <c r="B10444" t="s">
        <v>7317</v>
      </c>
      <c r="C10444">
        <v>25</v>
      </c>
      <c r="E10444" t="str">
        <f>IFERROR(VLOOKUP(C10444,Elster!$A$5:$D$148,2,FALSE),"not in table")</f>
        <v xml:space="preserve">   "SPEICHERSPERRE"                                   </v>
      </c>
      <c r="F10444">
        <f>HEX2DEC(C10444)</f>
        <v>37</v>
      </c>
      <c r="G10444">
        <f t="shared" si="770"/>
        <v>4.9989999999979773E-3</v>
      </c>
    </row>
    <row r="10445" spans="1:7" x14ac:dyDescent="0.35">
      <c r="A10445">
        <v>51.782525</v>
      </c>
      <c r="B10445" t="s">
        <v>7319</v>
      </c>
      <c r="C10445">
        <v>25</v>
      </c>
      <c r="D10445" t="str">
        <f>IFERROR(VLOOKUP(C10445,Elster!$A$5:$D$148,2,FALSE),"not in table")</f>
        <v xml:space="preserve">   "SPEICHERSPERRE"                                   </v>
      </c>
      <c r="F10445">
        <f>HEX2DEC(C10445)</f>
        <v>37</v>
      </c>
      <c r="G10445">
        <f t="shared" si="770"/>
        <v>0</v>
      </c>
    </row>
    <row r="10446" spans="1:7" hidden="1" x14ac:dyDescent="0.35">
      <c r="A10446">
        <v>51.787525000000002</v>
      </c>
      <c r="B10446" t="s">
        <v>7317</v>
      </c>
      <c r="C10446">
        <v>11</v>
      </c>
      <c r="E10446" t="str">
        <f>IFERROR(VLOOKUP(C10446,Elster!$A$5:$D$148,2,FALSE),"not in table")</f>
        <v xml:space="preserve">   "RAUMISTTEMP"                                      </v>
      </c>
      <c r="F10446">
        <f>HEX2DEC(C10446)</f>
        <v>17</v>
      </c>
      <c r="G10446">
        <f t="shared" si="770"/>
        <v>5.000000000002558E-3</v>
      </c>
    </row>
    <row r="10447" spans="1:7" x14ac:dyDescent="0.35">
      <c r="A10447">
        <v>51.787525000000002</v>
      </c>
      <c r="B10447" t="s">
        <v>7319</v>
      </c>
      <c r="C10447">
        <v>11</v>
      </c>
      <c r="D10447" t="str">
        <f>IFERROR(VLOOKUP(C10447,Elster!$A$5:$D$148,2,FALSE),"not in table")</f>
        <v xml:space="preserve">   "RAUMISTTEMP"                                      </v>
      </c>
      <c r="F10447">
        <f>HEX2DEC(C10447)</f>
        <v>17</v>
      </c>
      <c r="G10447">
        <f t="shared" si="770"/>
        <v>0</v>
      </c>
    </row>
    <row r="10448" spans="1:7" hidden="1" x14ac:dyDescent="0.35">
      <c r="A10448">
        <v>51.792524999999998</v>
      </c>
      <c r="B10448" t="s">
        <v>7317</v>
      </c>
      <c r="C10448">
        <v>0</v>
      </c>
      <c r="E10448" t="str">
        <f>IFERROR(VLOOKUP(C10448,Elster!$A$5:$D$148,2,FALSE),"not in table")</f>
        <v>not in table</v>
      </c>
      <c r="F10448">
        <f>HEX2DEC(C10448)</f>
        <v>0</v>
      </c>
      <c r="G10448">
        <f t="shared" si="770"/>
        <v>4.9999999999954525E-3</v>
      </c>
    </row>
    <row r="10449" spans="1:7" x14ac:dyDescent="0.35">
      <c r="A10449">
        <v>51.792524999999998</v>
      </c>
      <c r="B10449" t="s">
        <v>7319</v>
      </c>
      <c r="C10449">
        <v>0</v>
      </c>
      <c r="D10449" t="str">
        <f>IFERROR(VLOOKUP(C10449,Elster!$A$5:$D$148,2,FALSE),"not in table")</f>
        <v>not in table</v>
      </c>
      <c r="F10449">
        <f>HEX2DEC(C10449)</f>
        <v>0</v>
      </c>
      <c r="G10449">
        <f t="shared" si="770"/>
        <v>0</v>
      </c>
    </row>
    <row r="10450" spans="1:7" hidden="1" x14ac:dyDescent="0.35">
      <c r="A10450">
        <v>51.797525</v>
      </c>
      <c r="B10450" t="s">
        <v>7317</v>
      </c>
      <c r="C10450">
        <v>1</v>
      </c>
      <c r="E10450" t="str">
        <f>IFERROR(VLOOKUP(C10450,Elster!$A$5:$D$148,2,FALSE),"not in table")</f>
        <v xml:space="preserve">   "FEHLERMELDUNG"                                    </v>
      </c>
      <c r="F10450">
        <f>HEX2DEC(C10450)</f>
        <v>1</v>
      </c>
      <c r="G10450">
        <f t="shared" si="770"/>
        <v>5.000000000002558E-3</v>
      </c>
    </row>
    <row r="10451" spans="1:7" x14ac:dyDescent="0.35">
      <c r="A10451">
        <v>51.797525</v>
      </c>
      <c r="B10451" t="s">
        <v>7319</v>
      </c>
      <c r="C10451">
        <v>1</v>
      </c>
      <c r="D10451" t="str">
        <f>IFERROR(VLOOKUP(C10451,Elster!$A$5:$D$148,2,FALSE),"not in table")</f>
        <v xml:space="preserve">   "FEHLERMELDUNG"                                    </v>
      </c>
      <c r="F10451">
        <f>HEX2DEC(C10451)</f>
        <v>1</v>
      </c>
      <c r="G10451">
        <f t="shared" si="770"/>
        <v>0</v>
      </c>
    </row>
    <row r="10452" spans="1:7" hidden="1" x14ac:dyDescent="0.35">
      <c r="A10452">
        <v>51.802525000000003</v>
      </c>
      <c r="B10452" t="s">
        <v>7317</v>
      </c>
      <c r="C10452">
        <v>42</v>
      </c>
      <c r="E10452" t="str">
        <f>IFERROR(VLOOKUP(C10452,Elster!$A$5:$D$148,2,FALSE),"not in table")</f>
        <v>not in table</v>
      </c>
      <c r="F10452">
        <f>HEX2DEC(C10452)</f>
        <v>66</v>
      </c>
      <c r="G10452">
        <f t="shared" si="770"/>
        <v>5.000000000002558E-3</v>
      </c>
    </row>
    <row r="10453" spans="1:7" x14ac:dyDescent="0.35">
      <c r="A10453">
        <v>51.802525000000003</v>
      </c>
      <c r="B10453" t="s">
        <v>7319</v>
      </c>
      <c r="C10453">
        <v>42</v>
      </c>
      <c r="D10453" t="str">
        <f>IFERROR(VLOOKUP(C10453,Elster!$A$5:$D$148,2,FALSE),"not in table")</f>
        <v>not in table</v>
      </c>
      <c r="F10453">
        <f>HEX2DEC(C10453)</f>
        <v>66</v>
      </c>
      <c r="G10453">
        <f t="shared" si="770"/>
        <v>0</v>
      </c>
    </row>
    <row r="10454" spans="1:7" hidden="1" x14ac:dyDescent="0.35">
      <c r="A10454">
        <v>51.821300999999998</v>
      </c>
      <c r="B10454" t="s">
        <v>7317</v>
      </c>
      <c r="C10454">
        <v>3</v>
      </c>
      <c r="E10454" t="str">
        <f>IFERROR(VLOOKUP(C10454,Elster!$A$5:$D$148,2,FALSE),"not in table")</f>
        <v xml:space="preserve">   "SPEICHERSOLLTEMP"                                 </v>
      </c>
      <c r="F10454">
        <f t="shared" ref="F10454:F10465" si="771">HEX2DEC(C10454)</f>
        <v>3</v>
      </c>
      <c r="G10454">
        <f t="shared" si="770"/>
        <v>1.8775999999995463E-2</v>
      </c>
    </row>
    <row r="10455" spans="1:7" hidden="1" x14ac:dyDescent="0.35">
      <c r="A10455">
        <v>51.826275000000003</v>
      </c>
      <c r="B10455" t="s">
        <v>7317</v>
      </c>
      <c r="C10455">
        <v>0</v>
      </c>
      <c r="E10455" t="str">
        <f>IFERROR(VLOOKUP(C10455,Elster!$A$5:$D$148,2,FALSE),"not in table")</f>
        <v>not in table</v>
      </c>
      <c r="F10455">
        <f t="shared" si="771"/>
        <v>0</v>
      </c>
      <c r="G10455">
        <f t="shared" si="770"/>
        <v>4.9740000000042528E-3</v>
      </c>
    </row>
    <row r="10456" spans="1:7" hidden="1" x14ac:dyDescent="0.35">
      <c r="A10456">
        <v>51.831221999999997</v>
      </c>
      <c r="B10456" t="s">
        <v>7317</v>
      </c>
      <c r="C10456" t="s">
        <v>7378</v>
      </c>
      <c r="E10456" t="str">
        <f>IFERROR(VLOOKUP(C10456,Elster!$A$5:$D$148,2,FALSE),"not in table")</f>
        <v xml:space="preserve">   "SAMMLERISTTEMP"                                   </v>
      </c>
      <c r="F10456">
        <f t="shared" si="771"/>
        <v>13</v>
      </c>
      <c r="G10456">
        <f t="shared" si="770"/>
        <v>4.9469999999942615E-3</v>
      </c>
    </row>
    <row r="10457" spans="1:7" hidden="1" x14ac:dyDescent="0.35">
      <c r="A10457">
        <v>51.836196000000001</v>
      </c>
      <c r="B10457" t="s">
        <v>7317</v>
      </c>
      <c r="C10457">
        <v>2</v>
      </c>
      <c r="E10457" t="str">
        <f>IFERROR(VLOOKUP(C10457,Elster!$A$5:$D$148,2,FALSE),"not in table")</f>
        <v xml:space="preserve">   "KESSELSOLLTEMP"                                   </v>
      </c>
      <c r="F10457">
        <f t="shared" si="771"/>
        <v>2</v>
      </c>
      <c r="G10457">
        <f t="shared" si="770"/>
        <v>4.9740000000042528E-3</v>
      </c>
    </row>
    <row r="10458" spans="1:7" hidden="1" x14ac:dyDescent="0.35">
      <c r="A10458">
        <v>51.841169999999998</v>
      </c>
      <c r="B10458" t="s">
        <v>7317</v>
      </c>
      <c r="C10458">
        <v>0</v>
      </c>
      <c r="E10458" t="str">
        <f>IFERROR(VLOOKUP(C10458,Elster!$A$5:$D$148,2,FALSE),"not in table")</f>
        <v>not in table</v>
      </c>
      <c r="F10458">
        <f t="shared" si="771"/>
        <v>0</v>
      </c>
      <c r="G10458">
        <f t="shared" si="770"/>
        <v>4.9739999999971474E-3</v>
      </c>
    </row>
    <row r="10459" spans="1:7" hidden="1" x14ac:dyDescent="0.35">
      <c r="A10459">
        <v>51.846144000000002</v>
      </c>
      <c r="B10459" t="s">
        <v>7317</v>
      </c>
      <c r="C10459" t="s">
        <v>7390</v>
      </c>
      <c r="E10459" t="str">
        <f>IFERROR(VLOOKUP(C10459,Elster!$A$5:$D$148,2,FALSE),"not in table")</f>
        <v xml:space="preserve">//   "ERWEITERUNGSTELEGRAMM"                            </v>
      </c>
      <c r="F10459">
        <f t="shared" si="771"/>
        <v>250</v>
      </c>
      <c r="G10459">
        <f t="shared" si="770"/>
        <v>4.9740000000042528E-3</v>
      </c>
    </row>
    <row r="10460" spans="1:7" hidden="1" x14ac:dyDescent="0.35">
      <c r="A10460">
        <v>51.851092000000001</v>
      </c>
      <c r="B10460" t="s">
        <v>7317</v>
      </c>
      <c r="C10460">
        <v>1</v>
      </c>
      <c r="E10460" t="str">
        <f>IFERROR(VLOOKUP(C10460,Elster!$A$5:$D$148,2,FALSE),"not in table")</f>
        <v xml:space="preserve">   "FEHLERMELDUNG"                                    </v>
      </c>
      <c r="F10460">
        <f t="shared" si="771"/>
        <v>1</v>
      </c>
      <c r="G10460">
        <f t="shared" si="770"/>
        <v>4.9479999999988422E-3</v>
      </c>
    </row>
    <row r="10461" spans="1:7" hidden="1" x14ac:dyDescent="0.35">
      <c r="A10461">
        <v>51.856065999999998</v>
      </c>
      <c r="B10461" t="s">
        <v>7317</v>
      </c>
      <c r="C10461">
        <v>25</v>
      </c>
      <c r="E10461" t="str">
        <f>IFERROR(VLOOKUP(C10461,Elster!$A$5:$D$148,2,FALSE),"not in table")</f>
        <v xml:space="preserve">   "SPEICHERSPERRE"                                   </v>
      </c>
      <c r="F10461">
        <f t="shared" si="771"/>
        <v>37</v>
      </c>
      <c r="G10461">
        <f t="shared" si="770"/>
        <v>4.9739999999971474E-3</v>
      </c>
    </row>
    <row r="10462" spans="1:7" hidden="1" x14ac:dyDescent="0.35">
      <c r="A10462">
        <v>51.861040000000003</v>
      </c>
      <c r="B10462" t="s">
        <v>7317</v>
      </c>
      <c r="C10462">
        <v>11</v>
      </c>
      <c r="E10462" t="str">
        <f>IFERROR(VLOOKUP(C10462,Elster!$A$5:$D$148,2,FALSE),"not in table")</f>
        <v xml:space="preserve">   "RAUMISTTEMP"                                      </v>
      </c>
      <c r="F10462">
        <f t="shared" si="771"/>
        <v>17</v>
      </c>
      <c r="G10462">
        <f t="shared" si="770"/>
        <v>4.9740000000042528E-3</v>
      </c>
    </row>
    <row r="10463" spans="1:7" hidden="1" x14ac:dyDescent="0.35">
      <c r="A10463">
        <v>51.866014</v>
      </c>
      <c r="B10463" t="s">
        <v>7317</v>
      </c>
      <c r="C10463">
        <v>0</v>
      </c>
      <c r="E10463" t="str">
        <f>IFERROR(VLOOKUP(C10463,Elster!$A$5:$D$148,2,FALSE),"not in table")</f>
        <v>not in table</v>
      </c>
      <c r="F10463">
        <f t="shared" si="771"/>
        <v>0</v>
      </c>
      <c r="G10463">
        <f t="shared" si="770"/>
        <v>4.9739999999971474E-3</v>
      </c>
    </row>
    <row r="10464" spans="1:7" hidden="1" x14ac:dyDescent="0.35">
      <c r="A10464">
        <v>51.870961000000001</v>
      </c>
      <c r="B10464" t="s">
        <v>7317</v>
      </c>
      <c r="C10464">
        <v>1</v>
      </c>
      <c r="E10464" t="str">
        <f>IFERROR(VLOOKUP(C10464,Elster!$A$5:$D$148,2,FALSE),"not in table")</f>
        <v xml:space="preserve">   "FEHLERMELDUNG"                                    </v>
      </c>
      <c r="F10464">
        <f t="shared" si="771"/>
        <v>1</v>
      </c>
      <c r="G10464">
        <f t="shared" si="770"/>
        <v>4.947000000001367E-3</v>
      </c>
    </row>
    <row r="10465" spans="1:7" hidden="1" x14ac:dyDescent="0.35">
      <c r="A10465">
        <v>51.875934999999998</v>
      </c>
      <c r="B10465" t="s">
        <v>7317</v>
      </c>
      <c r="C10465">
        <v>43</v>
      </c>
      <c r="E10465" t="str">
        <f>IFERROR(VLOOKUP(C10465,Elster!$A$5:$D$148,2,FALSE),"not in table")</f>
        <v>not in table</v>
      </c>
      <c r="F10465">
        <f t="shared" si="771"/>
        <v>67</v>
      </c>
      <c r="G10465">
        <f t="shared" si="770"/>
        <v>4.9739999999971474E-3</v>
      </c>
    </row>
    <row r="10466" spans="1:7" x14ac:dyDescent="0.35">
      <c r="A10466">
        <v>51.891300000000001</v>
      </c>
      <c r="B10466" t="s">
        <v>7319</v>
      </c>
      <c r="C10466" t="s">
        <v>7378</v>
      </c>
      <c r="D10466" t="str">
        <f>IFERROR(VLOOKUP(C10466,Elster!$A$5:$D$148,2,FALSE),"not in table")</f>
        <v xml:space="preserve">   "SAMMLERISTTEMP"                                   </v>
      </c>
      <c r="F10466">
        <f>HEX2DEC(C10466)</f>
        <v>13</v>
      </c>
      <c r="G10466">
        <f t="shared" si="770"/>
        <v>1.5365000000002738E-2</v>
      </c>
    </row>
    <row r="10467" spans="1:7" hidden="1" x14ac:dyDescent="0.35">
      <c r="A10467">
        <v>51.891325999999999</v>
      </c>
      <c r="B10467" t="s">
        <v>7317</v>
      </c>
      <c r="C10467" t="s">
        <v>7378</v>
      </c>
      <c r="E10467" t="str">
        <f>IFERROR(VLOOKUP(C10467,Elster!$A$5:$D$148,2,FALSE),"not in table")</f>
        <v xml:space="preserve">   "SAMMLERISTTEMP"                                   </v>
      </c>
      <c r="F10467">
        <f>HEX2DEC(C10467)</f>
        <v>13</v>
      </c>
      <c r="G10467">
        <f t="shared" si="770"/>
        <v>2.5999999998305157E-5</v>
      </c>
    </row>
    <row r="10468" spans="1:7" x14ac:dyDescent="0.35">
      <c r="A10468">
        <v>51.896299999999997</v>
      </c>
      <c r="B10468" t="s">
        <v>7319</v>
      </c>
      <c r="C10468">
        <v>0</v>
      </c>
      <c r="D10468" t="str">
        <f>IFERROR(VLOOKUP(C10468,Elster!$A$5:$D$148,2,FALSE),"not in table")</f>
        <v>not in table</v>
      </c>
      <c r="F10468">
        <f>HEX2DEC(C10468)</f>
        <v>0</v>
      </c>
      <c r="G10468">
        <f t="shared" si="770"/>
        <v>4.9739999999971474E-3</v>
      </c>
    </row>
    <row r="10469" spans="1:7" hidden="1" x14ac:dyDescent="0.35">
      <c r="A10469">
        <v>51.896326000000002</v>
      </c>
      <c r="B10469" t="s">
        <v>7317</v>
      </c>
      <c r="C10469">
        <v>0</v>
      </c>
      <c r="E10469" t="str">
        <f>IFERROR(VLOOKUP(C10469,Elster!$A$5:$D$148,2,FALSE),"not in table")</f>
        <v>not in table</v>
      </c>
      <c r="F10469">
        <f t="shared" ref="F10469:F10470" si="772">HEX2DEC(C10469)</f>
        <v>0</v>
      </c>
      <c r="G10469">
        <f t="shared" si="770"/>
        <v>2.6000000005410584E-5</v>
      </c>
    </row>
    <row r="10470" spans="1:7" hidden="1" x14ac:dyDescent="0.35">
      <c r="A10470">
        <v>51.901325</v>
      </c>
      <c r="B10470" t="s">
        <v>7317</v>
      </c>
      <c r="C10470">
        <v>3</v>
      </c>
      <c r="E10470" t="str">
        <f>IFERROR(VLOOKUP(C10470,Elster!$A$5:$D$148,2,FALSE),"not in table")</f>
        <v xml:space="preserve">   "SPEICHERSOLLTEMP"                                 </v>
      </c>
      <c r="F10470">
        <f t="shared" si="772"/>
        <v>3</v>
      </c>
      <c r="G10470">
        <f t="shared" si="770"/>
        <v>4.9989999999979773E-3</v>
      </c>
    </row>
    <row r="10471" spans="1:7" x14ac:dyDescent="0.35">
      <c r="A10471">
        <v>51.901325999999997</v>
      </c>
      <c r="B10471" t="s">
        <v>7319</v>
      </c>
      <c r="C10471">
        <v>3</v>
      </c>
      <c r="D10471" t="str">
        <f>IFERROR(VLOOKUP(C10471,Elster!$A$5:$D$148,2,FALSE),"not in table")</f>
        <v xml:space="preserve">   "SPEICHERSOLLTEMP"                                 </v>
      </c>
      <c r="F10471">
        <f>HEX2DEC(C10471)</f>
        <v>3</v>
      </c>
      <c r="G10471">
        <f t="shared" si="770"/>
        <v>9.9999999747524271E-7</v>
      </c>
    </row>
    <row r="10472" spans="1:7" hidden="1" x14ac:dyDescent="0.35">
      <c r="A10472">
        <v>51.906325000000002</v>
      </c>
      <c r="B10472" t="s">
        <v>7317</v>
      </c>
      <c r="C10472">
        <v>1</v>
      </c>
      <c r="E10472" t="str">
        <f>IFERROR(VLOOKUP(C10472,Elster!$A$5:$D$148,2,FALSE),"not in table")</f>
        <v xml:space="preserve">   "FEHLERMELDUNG"                                    </v>
      </c>
      <c r="F10472">
        <f>HEX2DEC(C10472)</f>
        <v>1</v>
      </c>
      <c r="G10472">
        <f t="shared" si="770"/>
        <v>4.9990000000050827E-3</v>
      </c>
    </row>
    <row r="10473" spans="1:7" x14ac:dyDescent="0.35">
      <c r="A10473">
        <v>51.906325000000002</v>
      </c>
      <c r="B10473" t="s">
        <v>7319</v>
      </c>
      <c r="C10473">
        <v>1</v>
      </c>
      <c r="D10473" t="str">
        <f>IFERROR(VLOOKUP(C10473,Elster!$A$5:$D$148,2,FALSE),"not in table")</f>
        <v xml:space="preserve">   "FEHLERMELDUNG"                                    </v>
      </c>
      <c r="F10473">
        <f>HEX2DEC(C10473)</f>
        <v>1</v>
      </c>
      <c r="G10473">
        <f t="shared" si="770"/>
        <v>0</v>
      </c>
    </row>
    <row r="10474" spans="1:7" hidden="1" x14ac:dyDescent="0.35">
      <c r="A10474">
        <v>51.911324999999998</v>
      </c>
      <c r="B10474" t="s">
        <v>7317</v>
      </c>
      <c r="C10474">
        <v>0</v>
      </c>
      <c r="E10474" t="str">
        <f>IFERROR(VLOOKUP(C10474,Elster!$A$5:$D$148,2,FALSE),"not in table")</f>
        <v>not in table</v>
      </c>
      <c r="F10474">
        <f>HEX2DEC(C10474)</f>
        <v>0</v>
      </c>
      <c r="G10474">
        <f t="shared" si="770"/>
        <v>4.9999999999954525E-3</v>
      </c>
    </row>
    <row r="10475" spans="1:7" x14ac:dyDescent="0.35">
      <c r="A10475">
        <v>51.911324999999998</v>
      </c>
      <c r="B10475" t="s">
        <v>7319</v>
      </c>
      <c r="C10475">
        <v>0</v>
      </c>
      <c r="D10475" t="str">
        <f>IFERROR(VLOOKUP(C10475,Elster!$A$5:$D$148,2,FALSE),"not in table")</f>
        <v>not in table</v>
      </c>
      <c r="F10475">
        <f>HEX2DEC(C10475)</f>
        <v>0</v>
      </c>
      <c r="G10475">
        <f t="shared" si="770"/>
        <v>0</v>
      </c>
    </row>
    <row r="10476" spans="1:7" hidden="1" x14ac:dyDescent="0.35">
      <c r="A10476">
        <v>51.916325000000001</v>
      </c>
      <c r="B10476" t="s">
        <v>7317</v>
      </c>
      <c r="C10476" t="s">
        <v>7390</v>
      </c>
      <c r="E10476" t="str">
        <f>IFERROR(VLOOKUP(C10476,Elster!$A$5:$D$148,2,FALSE),"not in table")</f>
        <v xml:space="preserve">//   "ERWEITERUNGSTELEGRAMM"                            </v>
      </c>
      <c r="F10476">
        <f>HEX2DEC(C10476)</f>
        <v>250</v>
      </c>
      <c r="G10476">
        <f t="shared" si="770"/>
        <v>5.000000000002558E-3</v>
      </c>
    </row>
    <row r="10477" spans="1:7" x14ac:dyDescent="0.35">
      <c r="A10477">
        <v>51.916325000000001</v>
      </c>
      <c r="B10477" t="s">
        <v>7319</v>
      </c>
      <c r="C10477" t="s">
        <v>7390</v>
      </c>
      <c r="D10477" t="str">
        <f>IFERROR(VLOOKUP(C10477,Elster!$A$5:$D$148,2,FALSE),"not in table")</f>
        <v xml:space="preserve">//   "ERWEITERUNGSTELEGRAMM"                            </v>
      </c>
      <c r="F10477">
        <f>HEX2DEC(C10477)</f>
        <v>250</v>
      </c>
      <c r="G10477">
        <f t="shared" si="770"/>
        <v>0</v>
      </c>
    </row>
    <row r="10478" spans="1:7" hidden="1" x14ac:dyDescent="0.35">
      <c r="A10478">
        <v>51.921325000000003</v>
      </c>
      <c r="B10478" t="s">
        <v>7317</v>
      </c>
      <c r="C10478">
        <v>1</v>
      </c>
      <c r="E10478" t="str">
        <f>IFERROR(VLOOKUP(C10478,Elster!$A$5:$D$148,2,FALSE),"not in table")</f>
        <v xml:space="preserve">   "FEHLERMELDUNG"                                    </v>
      </c>
      <c r="F10478">
        <f>HEX2DEC(C10478)</f>
        <v>1</v>
      </c>
      <c r="G10478">
        <f t="shared" si="770"/>
        <v>5.000000000002558E-3</v>
      </c>
    </row>
    <row r="10479" spans="1:7" x14ac:dyDescent="0.35">
      <c r="A10479">
        <v>51.921325000000003</v>
      </c>
      <c r="B10479" t="s">
        <v>7319</v>
      </c>
      <c r="C10479">
        <v>1</v>
      </c>
      <c r="D10479" t="str">
        <f>IFERROR(VLOOKUP(C10479,Elster!$A$5:$D$148,2,FALSE),"not in table")</f>
        <v xml:space="preserve">   "FEHLERMELDUNG"                                    </v>
      </c>
      <c r="F10479">
        <f>HEX2DEC(C10479)</f>
        <v>1</v>
      </c>
      <c r="G10479">
        <f t="shared" si="770"/>
        <v>0</v>
      </c>
    </row>
    <row r="10480" spans="1:7" hidden="1" x14ac:dyDescent="0.35">
      <c r="A10480">
        <v>51.926324999999999</v>
      </c>
      <c r="B10480" t="s">
        <v>7317</v>
      </c>
      <c r="C10480">
        <v>26</v>
      </c>
      <c r="E10480" t="str">
        <f>IFERROR(VLOOKUP(C10480,Elster!$A$5:$D$148,2,FALSE),"not in table")</f>
        <v xml:space="preserve">   "SPERRZEIT"                                        </v>
      </c>
      <c r="F10480">
        <f>HEX2DEC(C10480)</f>
        <v>38</v>
      </c>
      <c r="G10480">
        <f t="shared" si="770"/>
        <v>4.9999999999954525E-3</v>
      </c>
    </row>
    <row r="10481" spans="1:7" x14ac:dyDescent="0.35">
      <c r="A10481">
        <v>51.926324999999999</v>
      </c>
      <c r="B10481" t="s">
        <v>7319</v>
      </c>
      <c r="C10481">
        <v>26</v>
      </c>
      <c r="D10481" t="str">
        <f>IFERROR(VLOOKUP(C10481,Elster!$A$5:$D$148,2,FALSE),"not in table")</f>
        <v xml:space="preserve">   "SPERRZEIT"                                        </v>
      </c>
      <c r="F10481">
        <f>HEX2DEC(C10481)</f>
        <v>38</v>
      </c>
      <c r="G10481">
        <f t="shared" si="770"/>
        <v>0</v>
      </c>
    </row>
    <row r="10482" spans="1:7" hidden="1" x14ac:dyDescent="0.35">
      <c r="A10482">
        <v>51.931325000000001</v>
      </c>
      <c r="B10482" t="s">
        <v>7317</v>
      </c>
      <c r="C10482" t="s">
        <v>7420</v>
      </c>
      <c r="E10482" t="str">
        <f>IFERROR(VLOOKUP(C10482,Elster!$A$5:$D$148,2,FALSE),"not in table")</f>
        <v xml:space="preserve">   "KOLLEKTORTEMP"                                    </v>
      </c>
      <c r="F10482">
        <f>HEX2DEC(C10482)</f>
        <v>27</v>
      </c>
      <c r="G10482">
        <f t="shared" si="770"/>
        <v>5.000000000002558E-3</v>
      </c>
    </row>
    <row r="10483" spans="1:7" x14ac:dyDescent="0.35">
      <c r="A10483">
        <v>51.931325000000001</v>
      </c>
      <c r="B10483" t="s">
        <v>7319</v>
      </c>
      <c r="C10483" t="s">
        <v>7420</v>
      </c>
      <c r="D10483" t="str">
        <f>IFERROR(VLOOKUP(C10483,Elster!$A$5:$D$148,2,FALSE),"not in table")</f>
        <v xml:space="preserve">   "KOLLEKTORTEMP"                                    </v>
      </c>
      <c r="F10483">
        <f>HEX2DEC(C10483)</f>
        <v>27</v>
      </c>
      <c r="G10483">
        <f t="shared" si="770"/>
        <v>0</v>
      </c>
    </row>
    <row r="10484" spans="1:7" hidden="1" x14ac:dyDescent="0.35">
      <c r="A10484">
        <v>51.936324999999997</v>
      </c>
      <c r="B10484" t="s">
        <v>7317</v>
      </c>
      <c r="C10484">
        <v>0</v>
      </c>
      <c r="E10484" t="str">
        <f>IFERROR(VLOOKUP(C10484,Elster!$A$5:$D$148,2,FALSE),"not in table")</f>
        <v>not in table</v>
      </c>
      <c r="F10484">
        <f>HEX2DEC(C10484)</f>
        <v>0</v>
      </c>
      <c r="G10484">
        <f t="shared" si="770"/>
        <v>4.9999999999954525E-3</v>
      </c>
    </row>
    <row r="10485" spans="1:7" x14ac:dyDescent="0.35">
      <c r="A10485">
        <v>51.936324999999997</v>
      </c>
      <c r="B10485" t="s">
        <v>7319</v>
      </c>
      <c r="C10485">
        <v>0</v>
      </c>
      <c r="D10485" t="str">
        <f>IFERROR(VLOOKUP(C10485,Elster!$A$5:$D$148,2,FALSE),"not in table")</f>
        <v>not in table</v>
      </c>
      <c r="F10485">
        <f>HEX2DEC(C10485)</f>
        <v>0</v>
      </c>
      <c r="G10485">
        <f t="shared" si="770"/>
        <v>0</v>
      </c>
    </row>
    <row r="10486" spans="1:7" hidden="1" x14ac:dyDescent="0.35">
      <c r="A10486">
        <v>51.941324999999999</v>
      </c>
      <c r="B10486" t="s">
        <v>7317</v>
      </c>
      <c r="C10486">
        <v>1</v>
      </c>
      <c r="E10486" t="str">
        <f>IFERROR(VLOOKUP(C10486,Elster!$A$5:$D$148,2,FALSE),"not in table")</f>
        <v xml:space="preserve">   "FEHLERMELDUNG"                                    </v>
      </c>
      <c r="F10486">
        <f>HEX2DEC(C10486)</f>
        <v>1</v>
      </c>
      <c r="G10486">
        <f t="shared" si="770"/>
        <v>5.000000000002558E-3</v>
      </c>
    </row>
    <row r="10487" spans="1:7" x14ac:dyDescent="0.35">
      <c r="A10487">
        <v>51.941324999999999</v>
      </c>
      <c r="B10487" t="s">
        <v>7319</v>
      </c>
      <c r="C10487">
        <v>1</v>
      </c>
      <c r="D10487" t="str">
        <f>IFERROR(VLOOKUP(C10487,Elster!$A$5:$D$148,2,FALSE),"not in table")</f>
        <v xml:space="preserve">   "FEHLERMELDUNG"                                    </v>
      </c>
      <c r="F10487">
        <f>HEX2DEC(C10487)</f>
        <v>1</v>
      </c>
      <c r="G10487">
        <f t="shared" si="770"/>
        <v>0</v>
      </c>
    </row>
    <row r="10488" spans="1:7" hidden="1" x14ac:dyDescent="0.35">
      <c r="A10488">
        <v>51.946325000000002</v>
      </c>
      <c r="B10488" t="s">
        <v>7317</v>
      </c>
      <c r="C10488" t="s">
        <v>7421</v>
      </c>
      <c r="E10488" t="str">
        <f>IFERROR(VLOOKUP(C10488,Elster!$A$5:$D$148,2,FALSE),"not in table")</f>
        <v>not in table</v>
      </c>
      <c r="F10488">
        <f>HEX2DEC(C10488)</f>
        <v>77</v>
      </c>
      <c r="G10488">
        <f t="shared" si="770"/>
        <v>5.000000000002558E-3</v>
      </c>
    </row>
    <row r="10489" spans="1:7" x14ac:dyDescent="0.35">
      <c r="A10489">
        <v>51.946325000000002</v>
      </c>
      <c r="B10489" t="s">
        <v>7319</v>
      </c>
      <c r="C10489" t="s">
        <v>7421</v>
      </c>
      <c r="D10489" t="str">
        <f>IFERROR(VLOOKUP(C10489,Elster!$A$5:$D$148,2,FALSE),"not in table")</f>
        <v>not in table</v>
      </c>
      <c r="F10489">
        <f>HEX2DEC(C10489)</f>
        <v>77</v>
      </c>
      <c r="G10489">
        <f t="shared" si="770"/>
        <v>0</v>
      </c>
    </row>
    <row r="10490" spans="1:7" hidden="1" x14ac:dyDescent="0.35">
      <c r="A10490">
        <v>51.969839999999998</v>
      </c>
      <c r="B10490" t="s">
        <v>7317</v>
      </c>
      <c r="C10490">
        <v>3</v>
      </c>
      <c r="E10490" t="str">
        <f>IFERROR(VLOOKUP(C10490,Elster!$A$5:$D$148,2,FALSE),"not in table")</f>
        <v xml:space="preserve">   "SPEICHERSOLLTEMP"                                 </v>
      </c>
      <c r="F10490">
        <f t="shared" ref="F10490:F10502" si="773">HEX2DEC(C10490)</f>
        <v>3</v>
      </c>
      <c r="G10490">
        <f t="shared" si="770"/>
        <v>2.3514999999996178E-2</v>
      </c>
    </row>
    <row r="10491" spans="1:7" hidden="1" x14ac:dyDescent="0.35">
      <c r="A10491">
        <v>51.974814000000002</v>
      </c>
      <c r="B10491" t="s">
        <v>7317</v>
      </c>
      <c r="C10491">
        <v>0</v>
      </c>
      <c r="E10491" t="str">
        <f>IFERROR(VLOOKUP(C10491,Elster!$A$5:$D$148,2,FALSE),"not in table")</f>
        <v>not in table</v>
      </c>
      <c r="F10491">
        <f t="shared" si="773"/>
        <v>0</v>
      </c>
      <c r="G10491">
        <f t="shared" si="770"/>
        <v>4.9740000000042528E-3</v>
      </c>
    </row>
    <row r="10492" spans="1:7" hidden="1" x14ac:dyDescent="0.35">
      <c r="A10492">
        <v>51.979787999999999</v>
      </c>
      <c r="B10492" t="s">
        <v>7317</v>
      </c>
      <c r="C10492" t="s">
        <v>7378</v>
      </c>
      <c r="E10492" t="str">
        <f>IFERROR(VLOOKUP(C10492,Elster!$A$5:$D$148,2,FALSE),"not in table")</f>
        <v xml:space="preserve">   "SAMMLERISTTEMP"                                   </v>
      </c>
      <c r="F10492">
        <f t="shared" si="773"/>
        <v>13</v>
      </c>
      <c r="G10492">
        <f t="shared" si="770"/>
        <v>4.9739999999971474E-3</v>
      </c>
    </row>
    <row r="10493" spans="1:7" hidden="1" x14ac:dyDescent="0.35">
      <c r="A10493">
        <v>51.984735999999998</v>
      </c>
      <c r="B10493" t="s">
        <v>7317</v>
      </c>
      <c r="C10493">
        <v>2</v>
      </c>
      <c r="E10493" t="str">
        <f>IFERROR(VLOOKUP(C10493,Elster!$A$5:$D$148,2,FALSE),"not in table")</f>
        <v xml:space="preserve">   "KESSELSOLLTEMP"                                   </v>
      </c>
      <c r="F10493">
        <f t="shared" si="773"/>
        <v>2</v>
      </c>
      <c r="G10493">
        <f t="shared" si="770"/>
        <v>4.9479999999988422E-3</v>
      </c>
    </row>
    <row r="10494" spans="1:7" hidden="1" x14ac:dyDescent="0.35">
      <c r="A10494">
        <v>51.989708999999998</v>
      </c>
      <c r="B10494" t="s">
        <v>7317</v>
      </c>
      <c r="C10494">
        <v>0</v>
      </c>
      <c r="E10494" t="str">
        <f>IFERROR(VLOOKUP(C10494,Elster!$A$5:$D$148,2,FALSE),"not in table")</f>
        <v>not in table</v>
      </c>
      <c r="F10494">
        <f t="shared" si="773"/>
        <v>0</v>
      </c>
      <c r="G10494">
        <f t="shared" si="770"/>
        <v>4.9729999999996721E-3</v>
      </c>
    </row>
    <row r="10495" spans="1:7" hidden="1" x14ac:dyDescent="0.35">
      <c r="A10495">
        <v>51.994683000000002</v>
      </c>
      <c r="B10495" t="s">
        <v>7317</v>
      </c>
      <c r="C10495" t="s">
        <v>7390</v>
      </c>
      <c r="E10495" t="str">
        <f>IFERROR(VLOOKUP(C10495,Elster!$A$5:$D$148,2,FALSE),"not in table")</f>
        <v xml:space="preserve">//   "ERWEITERUNGSTELEGRAMM"                            </v>
      </c>
      <c r="F10495">
        <f t="shared" si="773"/>
        <v>250</v>
      </c>
      <c r="G10495">
        <f t="shared" si="770"/>
        <v>4.9740000000042528E-3</v>
      </c>
    </row>
    <row r="10496" spans="1:7" hidden="1" x14ac:dyDescent="0.35">
      <c r="A10496">
        <v>51.999656999999999</v>
      </c>
      <c r="B10496" t="s">
        <v>7317</v>
      </c>
      <c r="C10496">
        <v>1</v>
      </c>
      <c r="E10496" t="str">
        <f>IFERROR(VLOOKUP(C10496,Elster!$A$5:$D$148,2,FALSE),"not in table")</f>
        <v xml:space="preserve">   "FEHLERMELDUNG"                                    </v>
      </c>
      <c r="F10496">
        <f t="shared" si="773"/>
        <v>1</v>
      </c>
      <c r="G10496">
        <f t="shared" si="770"/>
        <v>4.9739999999971474E-3</v>
      </c>
    </row>
    <row r="10497" spans="1:7" hidden="1" x14ac:dyDescent="0.35">
      <c r="A10497">
        <v>52.004604999999998</v>
      </c>
      <c r="B10497" t="s">
        <v>7317</v>
      </c>
      <c r="C10497">
        <v>26</v>
      </c>
      <c r="E10497" t="str">
        <f>IFERROR(VLOOKUP(C10497,Elster!$A$5:$D$148,2,FALSE),"not in table")</f>
        <v xml:space="preserve">   "SPERRZEIT"                                        </v>
      </c>
      <c r="F10497">
        <f t="shared" si="773"/>
        <v>38</v>
      </c>
      <c r="G10497">
        <f t="shared" si="770"/>
        <v>4.9479999999988422E-3</v>
      </c>
    </row>
    <row r="10498" spans="1:7" hidden="1" x14ac:dyDescent="0.35">
      <c r="A10498">
        <v>52.009579000000002</v>
      </c>
      <c r="B10498" t="s">
        <v>7317</v>
      </c>
      <c r="C10498" t="s">
        <v>7420</v>
      </c>
      <c r="E10498" t="str">
        <f>IFERROR(VLOOKUP(C10498,Elster!$A$5:$D$148,2,FALSE),"not in table")</f>
        <v xml:space="preserve">   "KOLLEKTORTEMP"                                    </v>
      </c>
      <c r="F10498">
        <f t="shared" si="773"/>
        <v>27</v>
      </c>
      <c r="G10498">
        <f t="shared" si="770"/>
        <v>4.9740000000042528E-3</v>
      </c>
    </row>
    <row r="10499" spans="1:7" hidden="1" x14ac:dyDescent="0.35">
      <c r="A10499">
        <v>52.014552999999999</v>
      </c>
      <c r="B10499" t="s">
        <v>7317</v>
      </c>
      <c r="C10499">
        <v>0</v>
      </c>
      <c r="E10499" t="str">
        <f>IFERROR(VLOOKUP(C10499,Elster!$A$5:$D$148,2,FALSE),"not in table")</f>
        <v>not in table</v>
      </c>
      <c r="F10499">
        <f t="shared" si="773"/>
        <v>0</v>
      </c>
      <c r="G10499">
        <f t="shared" si="770"/>
        <v>4.9739999999971474E-3</v>
      </c>
    </row>
    <row r="10500" spans="1:7" hidden="1" x14ac:dyDescent="0.35">
      <c r="A10500">
        <v>52.019526999999997</v>
      </c>
      <c r="B10500" t="s">
        <v>7317</v>
      </c>
      <c r="C10500">
        <v>1</v>
      </c>
      <c r="E10500" t="str">
        <f>IFERROR(VLOOKUP(C10500,Elster!$A$5:$D$148,2,FALSE),"not in table")</f>
        <v xml:space="preserve">   "FEHLERMELDUNG"                                    </v>
      </c>
      <c r="F10500">
        <f t="shared" si="773"/>
        <v>1</v>
      </c>
      <c r="G10500">
        <f t="shared" ref="G10500:G10563" si="774">A10500-A10499</f>
        <v>4.9739999999971474E-3</v>
      </c>
    </row>
    <row r="10501" spans="1:7" hidden="1" x14ac:dyDescent="0.35">
      <c r="A10501">
        <v>52.024473999999998</v>
      </c>
      <c r="B10501" t="s">
        <v>7317</v>
      </c>
      <c r="C10501" t="s">
        <v>7422</v>
      </c>
      <c r="E10501" t="str">
        <f>IFERROR(VLOOKUP(C10501,Elster!$A$5:$D$148,2,FALSE),"not in table")</f>
        <v>not in table</v>
      </c>
      <c r="F10501">
        <f t="shared" si="773"/>
        <v>78</v>
      </c>
      <c r="G10501">
        <f t="shared" si="774"/>
        <v>4.947000000001367E-3</v>
      </c>
    </row>
    <row r="10502" spans="1:7" hidden="1" x14ac:dyDescent="0.35">
      <c r="A10502">
        <v>52.035516000000001</v>
      </c>
      <c r="B10502" t="s">
        <v>7317</v>
      </c>
      <c r="C10502" t="s">
        <v>7378</v>
      </c>
      <c r="E10502" t="str">
        <f>IFERROR(VLOOKUP(C10502,Elster!$A$5:$D$148,2,FALSE),"not in table")</f>
        <v xml:space="preserve">   "SAMMLERISTTEMP"                                   </v>
      </c>
      <c r="F10502">
        <f t="shared" si="773"/>
        <v>13</v>
      </c>
      <c r="G10502">
        <f t="shared" si="774"/>
        <v>1.1042000000003327E-2</v>
      </c>
    </row>
    <row r="10503" spans="1:7" x14ac:dyDescent="0.35">
      <c r="A10503">
        <v>52.035516000000001</v>
      </c>
      <c r="B10503" t="s">
        <v>7319</v>
      </c>
      <c r="C10503" t="s">
        <v>7378</v>
      </c>
      <c r="D10503" t="str">
        <f>IFERROR(VLOOKUP(C10503,Elster!$A$5:$D$148,2,FALSE),"not in table")</f>
        <v xml:space="preserve">   "SAMMLERISTTEMP"                                   </v>
      </c>
      <c r="F10503">
        <f t="shared" ref="F10503:F10506" si="775">HEX2DEC(C10503)</f>
        <v>13</v>
      </c>
      <c r="G10503">
        <f t="shared" si="774"/>
        <v>0</v>
      </c>
    </row>
    <row r="10504" spans="1:7" x14ac:dyDescent="0.35">
      <c r="A10504">
        <v>52.040515999999997</v>
      </c>
      <c r="B10504" t="s">
        <v>7319</v>
      </c>
      <c r="C10504">
        <v>0</v>
      </c>
      <c r="D10504" t="str">
        <f>IFERROR(VLOOKUP(C10504,Elster!$A$5:$D$148,2,FALSE),"not in table")</f>
        <v>not in table</v>
      </c>
      <c r="F10504">
        <f t="shared" si="775"/>
        <v>0</v>
      </c>
      <c r="G10504">
        <f t="shared" si="774"/>
        <v>4.9999999999954525E-3</v>
      </c>
    </row>
    <row r="10505" spans="1:7" hidden="1" x14ac:dyDescent="0.35">
      <c r="A10505">
        <v>52.040542000000002</v>
      </c>
      <c r="B10505" t="s">
        <v>7317</v>
      </c>
      <c r="C10505">
        <v>0</v>
      </c>
      <c r="E10505" t="str">
        <f>IFERROR(VLOOKUP(C10505,Elster!$A$5:$D$148,2,FALSE),"not in table")</f>
        <v>not in table</v>
      </c>
      <c r="F10505">
        <f t="shared" si="775"/>
        <v>0</v>
      </c>
      <c r="G10505">
        <f t="shared" si="774"/>
        <v>2.6000000005410584E-5</v>
      </c>
    </row>
    <row r="10506" spans="1:7" hidden="1" x14ac:dyDescent="0.35">
      <c r="A10506">
        <v>52.045541999999998</v>
      </c>
      <c r="B10506" t="s">
        <v>7317</v>
      </c>
      <c r="C10506">
        <v>3</v>
      </c>
      <c r="E10506" t="str">
        <f>IFERROR(VLOOKUP(C10506,Elster!$A$5:$D$148,2,FALSE),"not in table")</f>
        <v xml:space="preserve">   "SPEICHERSOLLTEMP"                                 </v>
      </c>
      <c r="F10506">
        <f t="shared" si="775"/>
        <v>3</v>
      </c>
      <c r="G10506">
        <f t="shared" si="774"/>
        <v>4.9999999999954525E-3</v>
      </c>
    </row>
    <row r="10507" spans="1:7" x14ac:dyDescent="0.35">
      <c r="A10507">
        <v>52.045541999999998</v>
      </c>
      <c r="B10507" t="s">
        <v>7319</v>
      </c>
      <c r="C10507">
        <v>3</v>
      </c>
      <c r="D10507" t="str">
        <f>IFERROR(VLOOKUP(C10507,Elster!$A$5:$D$148,2,FALSE),"not in table")</f>
        <v xml:space="preserve">   "SPEICHERSOLLTEMP"                                 </v>
      </c>
      <c r="F10507">
        <f>HEX2DEC(C10507)</f>
        <v>3</v>
      </c>
      <c r="G10507">
        <f t="shared" si="774"/>
        <v>0</v>
      </c>
    </row>
    <row r="10508" spans="1:7" hidden="1" x14ac:dyDescent="0.35">
      <c r="A10508">
        <v>52.050542</v>
      </c>
      <c r="B10508" t="s">
        <v>7317</v>
      </c>
      <c r="C10508">
        <v>1</v>
      </c>
      <c r="E10508" t="str">
        <f>IFERROR(VLOOKUP(C10508,Elster!$A$5:$D$148,2,FALSE),"not in table")</f>
        <v xml:space="preserve">   "FEHLERMELDUNG"                                    </v>
      </c>
      <c r="F10508">
        <f>HEX2DEC(C10508)</f>
        <v>1</v>
      </c>
      <c r="G10508">
        <f t="shared" si="774"/>
        <v>5.000000000002558E-3</v>
      </c>
    </row>
    <row r="10509" spans="1:7" x14ac:dyDescent="0.35">
      <c r="A10509">
        <v>52.050542</v>
      </c>
      <c r="B10509" t="s">
        <v>7319</v>
      </c>
      <c r="C10509">
        <v>1</v>
      </c>
      <c r="D10509" t="str">
        <f>IFERROR(VLOOKUP(C10509,Elster!$A$5:$D$148,2,FALSE),"not in table")</f>
        <v xml:space="preserve">   "FEHLERMELDUNG"                                    </v>
      </c>
      <c r="F10509">
        <f>HEX2DEC(C10509)</f>
        <v>1</v>
      </c>
      <c r="G10509">
        <f t="shared" si="774"/>
        <v>0</v>
      </c>
    </row>
    <row r="10510" spans="1:7" hidden="1" x14ac:dyDescent="0.35">
      <c r="A10510">
        <v>52.055542000000003</v>
      </c>
      <c r="B10510" t="s">
        <v>7317</v>
      </c>
      <c r="C10510">
        <v>0</v>
      </c>
      <c r="E10510" t="str">
        <f>IFERROR(VLOOKUP(C10510,Elster!$A$5:$D$148,2,FALSE),"not in table")</f>
        <v>not in table</v>
      </c>
      <c r="F10510">
        <f>HEX2DEC(C10510)</f>
        <v>0</v>
      </c>
      <c r="G10510">
        <f t="shared" si="774"/>
        <v>5.000000000002558E-3</v>
      </c>
    </row>
    <row r="10511" spans="1:7" x14ac:dyDescent="0.35">
      <c r="A10511">
        <v>52.055542000000003</v>
      </c>
      <c r="B10511" t="s">
        <v>7319</v>
      </c>
      <c r="C10511">
        <v>0</v>
      </c>
      <c r="D10511" t="str">
        <f>IFERROR(VLOOKUP(C10511,Elster!$A$5:$D$148,2,FALSE),"not in table")</f>
        <v>not in table</v>
      </c>
      <c r="F10511">
        <f>HEX2DEC(C10511)</f>
        <v>0</v>
      </c>
      <c r="G10511">
        <f t="shared" si="774"/>
        <v>0</v>
      </c>
    </row>
    <row r="10512" spans="1:7" hidden="1" x14ac:dyDescent="0.35">
      <c r="A10512">
        <v>52.060541999999998</v>
      </c>
      <c r="B10512" t="s">
        <v>7317</v>
      </c>
      <c r="C10512" t="s">
        <v>7390</v>
      </c>
      <c r="E10512" t="str">
        <f>IFERROR(VLOOKUP(C10512,Elster!$A$5:$D$148,2,FALSE),"not in table")</f>
        <v xml:space="preserve">//   "ERWEITERUNGSTELEGRAMM"                            </v>
      </c>
      <c r="F10512">
        <f>HEX2DEC(C10512)</f>
        <v>250</v>
      </c>
      <c r="G10512">
        <f t="shared" si="774"/>
        <v>4.9999999999954525E-3</v>
      </c>
    </row>
    <row r="10513" spans="1:7" x14ac:dyDescent="0.35">
      <c r="A10513">
        <v>52.060541999999998</v>
      </c>
      <c r="B10513" t="s">
        <v>7319</v>
      </c>
      <c r="C10513" t="s">
        <v>7390</v>
      </c>
      <c r="D10513" t="str">
        <f>IFERROR(VLOOKUP(C10513,Elster!$A$5:$D$148,2,FALSE),"not in table")</f>
        <v xml:space="preserve">//   "ERWEITERUNGSTELEGRAMM"                            </v>
      </c>
      <c r="F10513">
        <f>HEX2DEC(C10513)</f>
        <v>250</v>
      </c>
      <c r="G10513">
        <f t="shared" si="774"/>
        <v>0</v>
      </c>
    </row>
    <row r="10514" spans="1:7" hidden="1" x14ac:dyDescent="0.35">
      <c r="A10514">
        <v>52.065541000000003</v>
      </c>
      <c r="B10514" t="s">
        <v>7317</v>
      </c>
      <c r="C10514">
        <v>1</v>
      </c>
      <c r="E10514" t="str">
        <f>IFERROR(VLOOKUP(C10514,Elster!$A$5:$D$148,2,FALSE),"not in table")</f>
        <v xml:space="preserve">   "FEHLERMELDUNG"                                    </v>
      </c>
      <c r="F10514">
        <f>HEX2DEC(C10514)</f>
        <v>1</v>
      </c>
      <c r="G10514">
        <f t="shared" si="774"/>
        <v>4.9990000000050827E-3</v>
      </c>
    </row>
    <row r="10515" spans="1:7" x14ac:dyDescent="0.35">
      <c r="A10515">
        <v>52.065541000000003</v>
      </c>
      <c r="B10515" t="s">
        <v>7319</v>
      </c>
      <c r="C10515">
        <v>1</v>
      </c>
      <c r="D10515" t="str">
        <f>IFERROR(VLOOKUP(C10515,Elster!$A$5:$D$148,2,FALSE),"not in table")</f>
        <v xml:space="preserve">   "FEHLERMELDUNG"                                    </v>
      </c>
      <c r="F10515">
        <f>HEX2DEC(C10515)</f>
        <v>1</v>
      </c>
      <c r="G10515">
        <f t="shared" si="774"/>
        <v>0</v>
      </c>
    </row>
    <row r="10516" spans="1:7" hidden="1" x14ac:dyDescent="0.35">
      <c r="A10516">
        <v>52.070540999999999</v>
      </c>
      <c r="B10516" t="s">
        <v>7317</v>
      </c>
      <c r="C10516">
        <v>27</v>
      </c>
      <c r="E10516" t="str">
        <f>IFERROR(VLOOKUP(C10516,Elster!$A$5:$D$148,2,FALSE),"not in table")</f>
        <v xml:space="preserve">   "HYSTERESE2"                                       </v>
      </c>
      <c r="F10516">
        <f>HEX2DEC(C10516)</f>
        <v>39</v>
      </c>
      <c r="G10516">
        <f t="shared" si="774"/>
        <v>4.9999999999954525E-3</v>
      </c>
    </row>
    <row r="10517" spans="1:7" x14ac:dyDescent="0.35">
      <c r="A10517">
        <v>52.070540999999999</v>
      </c>
      <c r="B10517" t="s">
        <v>7319</v>
      </c>
      <c r="C10517">
        <v>27</v>
      </c>
      <c r="D10517" t="str">
        <f>IFERROR(VLOOKUP(C10517,Elster!$A$5:$D$148,2,FALSE),"not in table")</f>
        <v xml:space="preserve">   "HYSTERESE2"                                       </v>
      </c>
      <c r="F10517">
        <f>HEX2DEC(C10517)</f>
        <v>39</v>
      </c>
      <c r="G10517">
        <f t="shared" si="774"/>
        <v>0</v>
      </c>
    </row>
    <row r="10518" spans="1:7" hidden="1" x14ac:dyDescent="0.35">
      <c r="A10518">
        <v>52.075541000000001</v>
      </c>
      <c r="B10518" t="s">
        <v>7317</v>
      </c>
      <c r="C10518">
        <v>30</v>
      </c>
      <c r="E10518" t="str">
        <f>IFERROR(VLOOKUP(C10518,Elster!$A$5:$D$148,2,FALSE),"not in table")</f>
        <v xml:space="preserve">   "ACCESS_EEPROM"                                    </v>
      </c>
      <c r="F10518">
        <f>HEX2DEC(C10518)</f>
        <v>48</v>
      </c>
      <c r="G10518">
        <f t="shared" si="774"/>
        <v>5.000000000002558E-3</v>
      </c>
    </row>
    <row r="10519" spans="1:7" x14ac:dyDescent="0.35">
      <c r="A10519">
        <v>52.075541000000001</v>
      </c>
      <c r="B10519" t="s">
        <v>7319</v>
      </c>
      <c r="C10519">
        <v>30</v>
      </c>
      <c r="D10519" t="str">
        <f>IFERROR(VLOOKUP(C10519,Elster!$A$5:$D$148,2,FALSE),"not in table")</f>
        <v xml:space="preserve">   "ACCESS_EEPROM"                                    </v>
      </c>
      <c r="F10519">
        <f>HEX2DEC(C10519)</f>
        <v>48</v>
      </c>
      <c r="G10519">
        <f t="shared" si="774"/>
        <v>0</v>
      </c>
    </row>
    <row r="10520" spans="1:7" hidden="1" x14ac:dyDescent="0.35">
      <c r="A10520">
        <v>52.080540999999997</v>
      </c>
      <c r="B10520" t="s">
        <v>7317</v>
      </c>
      <c r="C10520">
        <v>0</v>
      </c>
      <c r="E10520" t="str">
        <f>IFERROR(VLOOKUP(C10520,Elster!$A$5:$D$148,2,FALSE),"not in table")</f>
        <v>not in table</v>
      </c>
      <c r="F10520">
        <f>HEX2DEC(C10520)</f>
        <v>0</v>
      </c>
      <c r="G10520">
        <f t="shared" si="774"/>
        <v>4.9999999999954525E-3</v>
      </c>
    </row>
    <row r="10521" spans="1:7" x14ac:dyDescent="0.35">
      <c r="A10521">
        <v>52.080540999999997</v>
      </c>
      <c r="B10521" t="s">
        <v>7319</v>
      </c>
      <c r="C10521">
        <v>0</v>
      </c>
      <c r="D10521" t="str">
        <f>IFERROR(VLOOKUP(C10521,Elster!$A$5:$D$148,2,FALSE),"not in table")</f>
        <v>not in table</v>
      </c>
      <c r="F10521">
        <f>HEX2DEC(C10521)</f>
        <v>0</v>
      </c>
      <c r="G10521">
        <f t="shared" si="774"/>
        <v>0</v>
      </c>
    </row>
    <row r="10522" spans="1:7" hidden="1" x14ac:dyDescent="0.35">
      <c r="A10522">
        <v>52.085540999999999</v>
      </c>
      <c r="B10522" t="s">
        <v>7317</v>
      </c>
      <c r="C10522">
        <v>1</v>
      </c>
      <c r="E10522" t="str">
        <f>IFERROR(VLOOKUP(C10522,Elster!$A$5:$D$148,2,FALSE),"not in table")</f>
        <v xml:space="preserve">   "FEHLERMELDUNG"                                    </v>
      </c>
      <c r="F10522">
        <f>HEX2DEC(C10522)</f>
        <v>1</v>
      </c>
      <c r="G10522">
        <f t="shared" si="774"/>
        <v>5.000000000002558E-3</v>
      </c>
    </row>
    <row r="10523" spans="1:7" x14ac:dyDescent="0.35">
      <c r="A10523">
        <v>52.085540999999999</v>
      </c>
      <c r="B10523" t="s">
        <v>7319</v>
      </c>
      <c r="C10523">
        <v>1</v>
      </c>
      <c r="D10523" t="str">
        <f>IFERROR(VLOOKUP(C10523,Elster!$A$5:$D$148,2,FALSE),"not in table")</f>
        <v xml:space="preserve">   "FEHLERMELDUNG"                                    </v>
      </c>
      <c r="F10523">
        <f>HEX2DEC(C10523)</f>
        <v>1</v>
      </c>
      <c r="G10523">
        <f t="shared" si="774"/>
        <v>0</v>
      </c>
    </row>
    <row r="10524" spans="1:7" hidden="1" x14ac:dyDescent="0.35">
      <c r="A10524">
        <v>52.090541000000002</v>
      </c>
      <c r="B10524" t="s">
        <v>7317</v>
      </c>
      <c r="C10524">
        <v>63</v>
      </c>
      <c r="E10524" t="str">
        <f>IFERROR(VLOOKUP(C10524,Elster!$A$5:$D$148,2,FALSE),"not in table")</f>
        <v xml:space="preserve">   "KESSELSTATUS"                                     </v>
      </c>
      <c r="F10524">
        <f>HEX2DEC(C10524)</f>
        <v>99</v>
      </c>
      <c r="G10524">
        <f t="shared" si="774"/>
        <v>5.000000000002558E-3</v>
      </c>
    </row>
    <row r="10525" spans="1:7" x14ac:dyDescent="0.35">
      <c r="A10525">
        <v>52.090541000000002</v>
      </c>
      <c r="B10525" t="s">
        <v>7319</v>
      </c>
      <c r="C10525">
        <v>63</v>
      </c>
      <c r="D10525" t="str">
        <f>IFERROR(VLOOKUP(C10525,Elster!$A$5:$D$148,2,FALSE),"not in table")</f>
        <v xml:space="preserve">   "KESSELSTATUS"                                     </v>
      </c>
      <c r="F10525">
        <f>HEX2DEC(C10525)</f>
        <v>99</v>
      </c>
      <c r="G10525">
        <f t="shared" si="774"/>
        <v>0</v>
      </c>
    </row>
    <row r="10526" spans="1:7" hidden="1" x14ac:dyDescent="0.35">
      <c r="A10526">
        <v>52.097467999999999</v>
      </c>
      <c r="B10526" t="s">
        <v>7317</v>
      </c>
      <c r="C10526">
        <v>3</v>
      </c>
      <c r="E10526" t="str">
        <f>IFERROR(VLOOKUP(C10526,Elster!$A$5:$D$148,2,FALSE),"not in table")</f>
        <v xml:space="preserve">   "SPEICHERSOLLTEMP"                                 </v>
      </c>
      <c r="F10526">
        <f t="shared" ref="F10526:F10538" si="776">HEX2DEC(C10526)</f>
        <v>3</v>
      </c>
      <c r="G10526">
        <f t="shared" si="774"/>
        <v>6.926999999997463E-3</v>
      </c>
    </row>
    <row r="10527" spans="1:7" hidden="1" x14ac:dyDescent="0.35">
      <c r="A10527">
        <v>52.102415999999998</v>
      </c>
      <c r="B10527" t="s">
        <v>7317</v>
      </c>
      <c r="C10527">
        <v>0</v>
      </c>
      <c r="E10527" t="str">
        <f>IFERROR(VLOOKUP(C10527,Elster!$A$5:$D$148,2,FALSE),"not in table")</f>
        <v>not in table</v>
      </c>
      <c r="F10527">
        <f t="shared" si="776"/>
        <v>0</v>
      </c>
      <c r="G10527">
        <f t="shared" si="774"/>
        <v>4.9479999999988422E-3</v>
      </c>
    </row>
    <row r="10528" spans="1:7" hidden="1" x14ac:dyDescent="0.35">
      <c r="A10528">
        <v>52.107390000000002</v>
      </c>
      <c r="B10528" t="s">
        <v>7317</v>
      </c>
      <c r="C10528" t="s">
        <v>7378</v>
      </c>
      <c r="E10528" t="str">
        <f>IFERROR(VLOOKUP(C10528,Elster!$A$5:$D$148,2,FALSE),"not in table")</f>
        <v xml:space="preserve">   "SAMMLERISTTEMP"                                   </v>
      </c>
      <c r="F10528">
        <f t="shared" si="776"/>
        <v>13</v>
      </c>
      <c r="G10528">
        <f t="shared" si="774"/>
        <v>4.9740000000042528E-3</v>
      </c>
    </row>
    <row r="10529" spans="1:7" hidden="1" x14ac:dyDescent="0.35">
      <c r="A10529">
        <v>52.112363999999999</v>
      </c>
      <c r="B10529" t="s">
        <v>7317</v>
      </c>
      <c r="C10529">
        <v>2</v>
      </c>
      <c r="E10529" t="str">
        <f>IFERROR(VLOOKUP(C10529,Elster!$A$5:$D$148,2,FALSE),"not in table")</f>
        <v xml:space="preserve">   "KESSELSOLLTEMP"                                   </v>
      </c>
      <c r="F10529">
        <f t="shared" si="776"/>
        <v>2</v>
      </c>
      <c r="G10529">
        <f t="shared" si="774"/>
        <v>4.9739999999971474E-3</v>
      </c>
    </row>
    <row r="10530" spans="1:7" hidden="1" x14ac:dyDescent="0.35">
      <c r="A10530">
        <v>52.117311000000001</v>
      </c>
      <c r="B10530" t="s">
        <v>7317</v>
      </c>
      <c r="C10530">
        <v>0</v>
      </c>
      <c r="E10530" t="str">
        <f>IFERROR(VLOOKUP(C10530,Elster!$A$5:$D$148,2,FALSE),"not in table")</f>
        <v>not in table</v>
      </c>
      <c r="F10530">
        <f t="shared" si="776"/>
        <v>0</v>
      </c>
      <c r="G10530">
        <f t="shared" si="774"/>
        <v>4.947000000001367E-3</v>
      </c>
    </row>
    <row r="10531" spans="1:7" hidden="1" x14ac:dyDescent="0.35">
      <c r="A10531">
        <v>52.122284999999998</v>
      </c>
      <c r="B10531" t="s">
        <v>7317</v>
      </c>
      <c r="C10531" t="s">
        <v>7390</v>
      </c>
      <c r="E10531" t="str">
        <f>IFERROR(VLOOKUP(C10531,Elster!$A$5:$D$148,2,FALSE),"not in table")</f>
        <v xml:space="preserve">//   "ERWEITERUNGSTELEGRAMM"                            </v>
      </c>
      <c r="F10531">
        <f t="shared" si="776"/>
        <v>250</v>
      </c>
      <c r="G10531">
        <f t="shared" si="774"/>
        <v>4.9739999999971474E-3</v>
      </c>
    </row>
    <row r="10532" spans="1:7" hidden="1" x14ac:dyDescent="0.35">
      <c r="A10532">
        <v>52.127259000000002</v>
      </c>
      <c r="B10532" t="s">
        <v>7317</v>
      </c>
      <c r="C10532">
        <v>1</v>
      </c>
      <c r="E10532" t="str">
        <f>IFERROR(VLOOKUP(C10532,Elster!$A$5:$D$148,2,FALSE),"not in table")</f>
        <v xml:space="preserve">   "FEHLERMELDUNG"                                    </v>
      </c>
      <c r="F10532">
        <f t="shared" si="776"/>
        <v>1</v>
      </c>
      <c r="G10532">
        <f t="shared" si="774"/>
        <v>4.9740000000042528E-3</v>
      </c>
    </row>
    <row r="10533" spans="1:7" hidden="1" x14ac:dyDescent="0.35">
      <c r="A10533">
        <v>52.132232999999999</v>
      </c>
      <c r="B10533" t="s">
        <v>7317</v>
      </c>
      <c r="C10533">
        <v>27</v>
      </c>
      <c r="E10533" t="str">
        <f>IFERROR(VLOOKUP(C10533,Elster!$A$5:$D$148,2,FALSE),"not in table")</f>
        <v xml:space="preserve">   "HYSTERESE2"                                       </v>
      </c>
      <c r="F10533">
        <f t="shared" si="776"/>
        <v>39</v>
      </c>
      <c r="G10533">
        <f t="shared" si="774"/>
        <v>4.9739999999971474E-3</v>
      </c>
    </row>
    <row r="10534" spans="1:7" hidden="1" x14ac:dyDescent="0.35">
      <c r="A10534">
        <v>52.137180999999998</v>
      </c>
      <c r="B10534" t="s">
        <v>7317</v>
      </c>
      <c r="C10534">
        <v>37</v>
      </c>
      <c r="E10534" t="str">
        <f>IFERROR(VLOOKUP(C10534,Elster!$A$5:$D$148,2,FALSE),"not in table")</f>
        <v>not in table</v>
      </c>
      <c r="F10534">
        <f t="shared" si="776"/>
        <v>55</v>
      </c>
      <c r="G10534">
        <f t="shared" si="774"/>
        <v>4.9479999999988422E-3</v>
      </c>
    </row>
    <row r="10535" spans="1:7" hidden="1" x14ac:dyDescent="0.35">
      <c r="A10535">
        <v>52.142155000000002</v>
      </c>
      <c r="B10535" t="s">
        <v>7317</v>
      </c>
      <c r="C10535">
        <v>0</v>
      </c>
      <c r="E10535" t="str">
        <f>IFERROR(VLOOKUP(C10535,Elster!$A$5:$D$148,2,FALSE),"not in table")</f>
        <v>not in table</v>
      </c>
      <c r="F10535">
        <f t="shared" si="776"/>
        <v>0</v>
      </c>
      <c r="G10535">
        <f t="shared" si="774"/>
        <v>4.9740000000042528E-3</v>
      </c>
    </row>
    <row r="10536" spans="1:7" hidden="1" x14ac:dyDescent="0.35">
      <c r="A10536">
        <v>52.147129</v>
      </c>
      <c r="B10536" t="s">
        <v>7317</v>
      </c>
      <c r="C10536">
        <v>1</v>
      </c>
      <c r="E10536" t="str">
        <f>IFERROR(VLOOKUP(C10536,Elster!$A$5:$D$148,2,FALSE),"not in table")</f>
        <v xml:space="preserve">   "FEHLERMELDUNG"                                    </v>
      </c>
      <c r="F10536">
        <f t="shared" si="776"/>
        <v>1</v>
      </c>
      <c r="G10536">
        <f t="shared" si="774"/>
        <v>4.9739999999971474E-3</v>
      </c>
    </row>
    <row r="10537" spans="1:7" hidden="1" x14ac:dyDescent="0.35">
      <c r="A10537">
        <v>52.152101999999999</v>
      </c>
      <c r="B10537" t="s">
        <v>7317</v>
      </c>
      <c r="C10537" t="s">
        <v>7433</v>
      </c>
      <c r="E10537" t="str">
        <f>IFERROR(VLOOKUP(C10537,Elster!$A$5:$D$148,2,FALSE),"not in table")</f>
        <v xml:space="preserve">   "PARTY_EIN_AUS"                                    </v>
      </c>
      <c r="F10537">
        <f t="shared" si="776"/>
        <v>107</v>
      </c>
      <c r="G10537">
        <f t="shared" si="774"/>
        <v>4.9729999999996721E-3</v>
      </c>
    </row>
    <row r="10538" spans="1:7" hidden="1" x14ac:dyDescent="0.35">
      <c r="A10538">
        <v>52.163482000000002</v>
      </c>
      <c r="B10538" t="s">
        <v>7317</v>
      </c>
      <c r="C10538" t="s">
        <v>7378</v>
      </c>
      <c r="E10538" t="str">
        <f>IFERROR(VLOOKUP(C10538,Elster!$A$5:$D$148,2,FALSE),"not in table")</f>
        <v xml:space="preserve">   "SAMMLERISTTEMP"                                   </v>
      </c>
      <c r="F10538">
        <f t="shared" si="776"/>
        <v>13</v>
      </c>
      <c r="G10538">
        <f t="shared" si="774"/>
        <v>1.138000000000261E-2</v>
      </c>
    </row>
    <row r="10539" spans="1:7" x14ac:dyDescent="0.35">
      <c r="A10539">
        <v>52.163482999999999</v>
      </c>
      <c r="B10539" t="s">
        <v>7319</v>
      </c>
      <c r="C10539" t="s">
        <v>7378</v>
      </c>
      <c r="D10539" t="str">
        <f>IFERROR(VLOOKUP(C10539,Elster!$A$5:$D$148,2,FALSE),"not in table")</f>
        <v xml:space="preserve">   "SAMMLERISTTEMP"                                   </v>
      </c>
      <c r="F10539">
        <f>HEX2DEC(C10539)</f>
        <v>13</v>
      </c>
      <c r="G10539">
        <f t="shared" si="774"/>
        <v>9.9999999747524271E-7</v>
      </c>
    </row>
    <row r="10540" spans="1:7" hidden="1" x14ac:dyDescent="0.35">
      <c r="A10540">
        <v>52.168481999999997</v>
      </c>
      <c r="B10540" t="s">
        <v>7317</v>
      </c>
      <c r="C10540">
        <v>0</v>
      </c>
      <c r="E10540" t="str">
        <f>IFERROR(VLOOKUP(C10540,Elster!$A$5:$D$148,2,FALSE),"not in table")</f>
        <v>not in table</v>
      </c>
      <c r="F10540">
        <f>HEX2DEC(C10540)</f>
        <v>0</v>
      </c>
      <c r="G10540">
        <f t="shared" si="774"/>
        <v>4.9989999999979773E-3</v>
      </c>
    </row>
    <row r="10541" spans="1:7" x14ac:dyDescent="0.35">
      <c r="A10541">
        <v>52.168481999999997</v>
      </c>
      <c r="B10541" t="s">
        <v>7319</v>
      </c>
      <c r="C10541">
        <v>0</v>
      </c>
      <c r="D10541" t="str">
        <f>IFERROR(VLOOKUP(C10541,Elster!$A$5:$D$148,2,FALSE),"not in table")</f>
        <v>not in table</v>
      </c>
      <c r="F10541">
        <f>HEX2DEC(C10541)</f>
        <v>0</v>
      </c>
      <c r="G10541">
        <f t="shared" si="774"/>
        <v>0</v>
      </c>
    </row>
    <row r="10542" spans="1:7" hidden="1" x14ac:dyDescent="0.35">
      <c r="A10542">
        <v>52.173482</v>
      </c>
      <c r="B10542" t="s">
        <v>7317</v>
      </c>
      <c r="C10542">
        <v>3</v>
      </c>
      <c r="E10542" t="str">
        <f>IFERROR(VLOOKUP(C10542,Elster!$A$5:$D$148,2,FALSE),"not in table")</f>
        <v xml:space="preserve">   "SPEICHERSOLLTEMP"                                 </v>
      </c>
      <c r="F10542">
        <f>HEX2DEC(C10542)</f>
        <v>3</v>
      </c>
      <c r="G10542">
        <f t="shared" si="774"/>
        <v>5.000000000002558E-3</v>
      </c>
    </row>
    <row r="10543" spans="1:7" x14ac:dyDescent="0.35">
      <c r="A10543">
        <v>52.173482</v>
      </c>
      <c r="B10543" t="s">
        <v>7319</v>
      </c>
      <c r="C10543">
        <v>3</v>
      </c>
      <c r="D10543" t="str">
        <f>IFERROR(VLOOKUP(C10543,Elster!$A$5:$D$148,2,FALSE),"not in table")</f>
        <v xml:space="preserve">   "SPEICHERSOLLTEMP"                                 </v>
      </c>
      <c r="F10543">
        <f>HEX2DEC(C10543)</f>
        <v>3</v>
      </c>
      <c r="G10543">
        <f t="shared" si="774"/>
        <v>0</v>
      </c>
    </row>
    <row r="10544" spans="1:7" hidden="1" x14ac:dyDescent="0.35">
      <c r="A10544">
        <v>52.178482000000002</v>
      </c>
      <c r="B10544" t="s">
        <v>7317</v>
      </c>
      <c r="C10544">
        <v>1</v>
      </c>
      <c r="E10544" t="str">
        <f>IFERROR(VLOOKUP(C10544,Elster!$A$5:$D$148,2,FALSE),"not in table")</f>
        <v xml:space="preserve">   "FEHLERMELDUNG"                                    </v>
      </c>
      <c r="F10544">
        <f>HEX2DEC(C10544)</f>
        <v>1</v>
      </c>
      <c r="G10544">
        <f t="shared" si="774"/>
        <v>5.000000000002558E-3</v>
      </c>
    </row>
    <row r="10545" spans="1:7" x14ac:dyDescent="0.35">
      <c r="A10545">
        <v>52.178482000000002</v>
      </c>
      <c r="B10545" t="s">
        <v>7319</v>
      </c>
      <c r="C10545">
        <v>1</v>
      </c>
      <c r="D10545" t="str">
        <f>IFERROR(VLOOKUP(C10545,Elster!$A$5:$D$148,2,FALSE),"not in table")</f>
        <v xml:space="preserve">   "FEHLERMELDUNG"                                    </v>
      </c>
      <c r="F10545">
        <f>HEX2DEC(C10545)</f>
        <v>1</v>
      </c>
      <c r="G10545">
        <f t="shared" si="774"/>
        <v>0</v>
      </c>
    </row>
    <row r="10546" spans="1:7" hidden="1" x14ac:dyDescent="0.35">
      <c r="A10546">
        <v>52.183508000000003</v>
      </c>
      <c r="B10546" t="s">
        <v>7317</v>
      </c>
      <c r="C10546">
        <v>0</v>
      </c>
      <c r="E10546" t="str">
        <f>IFERROR(VLOOKUP(C10546,Elster!$A$5:$D$148,2,FALSE),"not in table")</f>
        <v>not in table</v>
      </c>
      <c r="F10546">
        <f>HEX2DEC(C10546)</f>
        <v>0</v>
      </c>
      <c r="G10546">
        <f t="shared" si="774"/>
        <v>5.0260000000008631E-3</v>
      </c>
    </row>
    <row r="10547" spans="1:7" x14ac:dyDescent="0.35">
      <c r="A10547">
        <v>52.183508000000003</v>
      </c>
      <c r="B10547" t="s">
        <v>7319</v>
      </c>
      <c r="C10547">
        <v>0</v>
      </c>
      <c r="D10547" t="str">
        <f>IFERROR(VLOOKUP(C10547,Elster!$A$5:$D$148,2,FALSE),"not in table")</f>
        <v>not in table</v>
      </c>
      <c r="F10547">
        <f>HEX2DEC(C10547)</f>
        <v>0</v>
      </c>
      <c r="G10547">
        <f t="shared" si="774"/>
        <v>0</v>
      </c>
    </row>
    <row r="10548" spans="1:7" hidden="1" x14ac:dyDescent="0.35">
      <c r="A10548">
        <v>52.188507999999999</v>
      </c>
      <c r="B10548" t="s">
        <v>7317</v>
      </c>
      <c r="C10548" t="s">
        <v>7390</v>
      </c>
      <c r="E10548" t="str">
        <f>IFERROR(VLOOKUP(C10548,Elster!$A$5:$D$148,2,FALSE),"not in table")</f>
        <v xml:space="preserve">//   "ERWEITERUNGSTELEGRAMM"                            </v>
      </c>
      <c r="F10548">
        <f>HEX2DEC(C10548)</f>
        <v>250</v>
      </c>
      <c r="G10548">
        <f t="shared" si="774"/>
        <v>4.9999999999954525E-3</v>
      </c>
    </row>
    <row r="10549" spans="1:7" x14ac:dyDescent="0.35">
      <c r="A10549">
        <v>52.188507999999999</v>
      </c>
      <c r="B10549" t="s">
        <v>7319</v>
      </c>
      <c r="C10549" t="s">
        <v>7390</v>
      </c>
      <c r="D10549" t="str">
        <f>IFERROR(VLOOKUP(C10549,Elster!$A$5:$D$148,2,FALSE),"not in table")</f>
        <v xml:space="preserve">//   "ERWEITERUNGSTELEGRAMM"                            </v>
      </c>
      <c r="F10549">
        <f>HEX2DEC(C10549)</f>
        <v>250</v>
      </c>
      <c r="G10549">
        <f t="shared" si="774"/>
        <v>0</v>
      </c>
    </row>
    <row r="10550" spans="1:7" hidden="1" x14ac:dyDescent="0.35">
      <c r="A10550">
        <v>52.193508000000001</v>
      </c>
      <c r="B10550" t="s">
        <v>7317</v>
      </c>
      <c r="C10550">
        <v>1</v>
      </c>
      <c r="E10550" t="str">
        <f>IFERROR(VLOOKUP(C10550,Elster!$A$5:$D$148,2,FALSE),"not in table")</f>
        <v xml:space="preserve">   "FEHLERMELDUNG"                                    </v>
      </c>
      <c r="F10550">
        <f>HEX2DEC(C10550)</f>
        <v>1</v>
      </c>
      <c r="G10550">
        <f t="shared" si="774"/>
        <v>5.000000000002558E-3</v>
      </c>
    </row>
    <row r="10551" spans="1:7" x14ac:dyDescent="0.35">
      <c r="A10551">
        <v>52.193508000000001</v>
      </c>
      <c r="B10551" t="s">
        <v>7319</v>
      </c>
      <c r="C10551">
        <v>1</v>
      </c>
      <c r="D10551" t="str">
        <f>IFERROR(VLOOKUP(C10551,Elster!$A$5:$D$148,2,FALSE),"not in table")</f>
        <v xml:space="preserve">   "FEHLERMELDUNG"                                    </v>
      </c>
      <c r="F10551">
        <f>HEX2DEC(C10551)</f>
        <v>1</v>
      </c>
      <c r="G10551">
        <f t="shared" si="774"/>
        <v>0</v>
      </c>
    </row>
    <row r="10552" spans="1:7" hidden="1" x14ac:dyDescent="0.35">
      <c r="A10552">
        <v>52.198507999999997</v>
      </c>
      <c r="B10552" t="s">
        <v>7317</v>
      </c>
      <c r="C10552" t="s">
        <v>7420</v>
      </c>
      <c r="E10552" t="str">
        <f>IFERROR(VLOOKUP(C10552,Elster!$A$5:$D$148,2,FALSE),"not in table")</f>
        <v xml:space="preserve">   "KOLLEKTORTEMP"                                    </v>
      </c>
      <c r="F10552">
        <f>HEX2DEC(C10552)</f>
        <v>27</v>
      </c>
      <c r="G10552">
        <f t="shared" si="774"/>
        <v>4.9999999999954525E-3</v>
      </c>
    </row>
    <row r="10553" spans="1:7" x14ac:dyDescent="0.35">
      <c r="A10553">
        <v>52.198507999999997</v>
      </c>
      <c r="B10553" t="s">
        <v>7319</v>
      </c>
      <c r="C10553" t="s">
        <v>7420</v>
      </c>
      <c r="D10553" t="str">
        <f>IFERROR(VLOOKUP(C10553,Elster!$A$5:$D$148,2,FALSE),"not in table")</f>
        <v xml:space="preserve">   "KOLLEKTORTEMP"                                    </v>
      </c>
      <c r="F10553">
        <f>HEX2DEC(C10553)</f>
        <v>27</v>
      </c>
      <c r="G10553">
        <f t="shared" si="774"/>
        <v>0</v>
      </c>
    </row>
    <row r="10554" spans="1:7" hidden="1" x14ac:dyDescent="0.35">
      <c r="A10554">
        <v>52.203507999999999</v>
      </c>
      <c r="B10554" t="s">
        <v>7317</v>
      </c>
      <c r="C10554">
        <v>1</v>
      </c>
      <c r="E10554" t="str">
        <f>IFERROR(VLOOKUP(C10554,Elster!$A$5:$D$148,2,FALSE),"not in table")</f>
        <v xml:space="preserve">   "FEHLERMELDUNG"                                    </v>
      </c>
      <c r="F10554">
        <f>HEX2DEC(C10554)</f>
        <v>1</v>
      </c>
      <c r="G10554">
        <f t="shared" si="774"/>
        <v>5.000000000002558E-3</v>
      </c>
    </row>
    <row r="10555" spans="1:7" x14ac:dyDescent="0.35">
      <c r="A10555">
        <v>52.203507999999999</v>
      </c>
      <c r="B10555" t="s">
        <v>7319</v>
      </c>
      <c r="C10555">
        <v>1</v>
      </c>
      <c r="D10555" t="str">
        <f>IFERROR(VLOOKUP(C10555,Elster!$A$5:$D$148,2,FALSE),"not in table")</f>
        <v xml:space="preserve">   "FEHLERMELDUNG"                                    </v>
      </c>
      <c r="F10555">
        <f>HEX2DEC(C10555)</f>
        <v>1</v>
      </c>
      <c r="G10555">
        <f t="shared" si="774"/>
        <v>0</v>
      </c>
    </row>
    <row r="10556" spans="1:7" hidden="1" x14ac:dyDescent="0.35">
      <c r="A10556">
        <v>52.208508000000002</v>
      </c>
      <c r="B10556" t="s">
        <v>7317</v>
      </c>
      <c r="C10556">
        <v>0</v>
      </c>
      <c r="E10556" t="str">
        <f>IFERROR(VLOOKUP(C10556,Elster!$A$5:$D$148,2,FALSE),"not in table")</f>
        <v>not in table</v>
      </c>
      <c r="F10556">
        <f>HEX2DEC(C10556)</f>
        <v>0</v>
      </c>
      <c r="G10556">
        <f t="shared" si="774"/>
        <v>5.000000000002558E-3</v>
      </c>
    </row>
    <row r="10557" spans="1:7" x14ac:dyDescent="0.35">
      <c r="A10557">
        <v>52.208508000000002</v>
      </c>
      <c r="B10557" t="s">
        <v>7319</v>
      </c>
      <c r="C10557">
        <v>0</v>
      </c>
      <c r="D10557" t="str">
        <f>IFERROR(VLOOKUP(C10557,Elster!$A$5:$D$148,2,FALSE),"not in table")</f>
        <v>not in table</v>
      </c>
      <c r="F10557">
        <f>HEX2DEC(C10557)</f>
        <v>0</v>
      </c>
      <c r="G10557">
        <f t="shared" si="774"/>
        <v>0</v>
      </c>
    </row>
    <row r="10558" spans="1:7" hidden="1" x14ac:dyDescent="0.35">
      <c r="A10558">
        <v>52.213507999999997</v>
      </c>
      <c r="B10558" t="s">
        <v>7317</v>
      </c>
      <c r="C10558">
        <v>1</v>
      </c>
      <c r="E10558" t="str">
        <f>IFERROR(VLOOKUP(C10558,Elster!$A$5:$D$148,2,FALSE),"not in table")</f>
        <v xml:space="preserve">   "FEHLERMELDUNG"                                    </v>
      </c>
      <c r="F10558">
        <f>HEX2DEC(C10558)</f>
        <v>1</v>
      </c>
      <c r="G10558">
        <f t="shared" si="774"/>
        <v>4.9999999999954525E-3</v>
      </c>
    </row>
    <row r="10559" spans="1:7" x14ac:dyDescent="0.35">
      <c r="A10559">
        <v>52.213507999999997</v>
      </c>
      <c r="B10559" t="s">
        <v>7319</v>
      </c>
      <c r="C10559">
        <v>1</v>
      </c>
      <c r="D10559" t="str">
        <f>IFERROR(VLOOKUP(C10559,Elster!$A$5:$D$148,2,FALSE),"not in table")</f>
        <v xml:space="preserve">   "FEHLERMELDUNG"                                    </v>
      </c>
      <c r="F10559">
        <f>HEX2DEC(C10559)</f>
        <v>1</v>
      </c>
      <c r="G10559">
        <f t="shared" si="774"/>
        <v>0</v>
      </c>
    </row>
    <row r="10560" spans="1:7" hidden="1" x14ac:dyDescent="0.35">
      <c r="A10560">
        <v>52.218508</v>
      </c>
      <c r="B10560" t="s">
        <v>7317</v>
      </c>
      <c r="C10560">
        <v>28</v>
      </c>
      <c r="E10560" t="str">
        <f>IFERROR(VLOOKUP(C10560,Elster!$A$5:$D$148,2,FALSE),"not in table")</f>
        <v xml:space="preserve">   "MAX_TEMP_KESSEL"                                  </v>
      </c>
      <c r="F10560">
        <f>HEX2DEC(C10560)</f>
        <v>40</v>
      </c>
      <c r="G10560">
        <f t="shared" si="774"/>
        <v>5.000000000002558E-3</v>
      </c>
    </row>
    <row r="10561" spans="1:7" x14ac:dyDescent="0.35">
      <c r="A10561">
        <v>52.218508</v>
      </c>
      <c r="B10561" t="s">
        <v>7319</v>
      </c>
      <c r="C10561">
        <v>28</v>
      </c>
      <c r="D10561" t="str">
        <f>IFERROR(VLOOKUP(C10561,Elster!$A$5:$D$148,2,FALSE),"not in table")</f>
        <v xml:space="preserve">   "MAX_TEMP_KESSEL"                                  </v>
      </c>
      <c r="F10561">
        <f>HEX2DEC(C10561)</f>
        <v>40</v>
      </c>
      <c r="G10561">
        <f t="shared" si="774"/>
        <v>0</v>
      </c>
    </row>
    <row r="10562" spans="1:7" hidden="1" x14ac:dyDescent="0.35">
      <c r="A10562">
        <v>52.225825</v>
      </c>
      <c r="B10562" t="s">
        <v>7317</v>
      </c>
      <c r="C10562">
        <v>3</v>
      </c>
      <c r="E10562" t="str">
        <f>IFERROR(VLOOKUP(C10562,Elster!$A$5:$D$148,2,FALSE),"not in table")</f>
        <v xml:space="preserve">   "SPEICHERSOLLTEMP"                                 </v>
      </c>
      <c r="F10562">
        <f t="shared" ref="F10562:F10574" si="777">HEX2DEC(C10562)</f>
        <v>3</v>
      </c>
      <c r="G10562">
        <f t="shared" si="774"/>
        <v>7.317000000000462E-3</v>
      </c>
    </row>
    <row r="10563" spans="1:7" hidden="1" x14ac:dyDescent="0.35">
      <c r="A10563">
        <v>52.230798999999998</v>
      </c>
      <c r="B10563" t="s">
        <v>7317</v>
      </c>
      <c r="C10563">
        <v>0</v>
      </c>
      <c r="E10563" t="str">
        <f>IFERROR(VLOOKUP(C10563,Elster!$A$5:$D$148,2,FALSE),"not in table")</f>
        <v>not in table</v>
      </c>
      <c r="F10563">
        <f t="shared" si="777"/>
        <v>0</v>
      </c>
      <c r="G10563">
        <f t="shared" si="774"/>
        <v>4.9739999999971474E-3</v>
      </c>
    </row>
    <row r="10564" spans="1:7" hidden="1" x14ac:dyDescent="0.35">
      <c r="A10564">
        <v>52.235773000000002</v>
      </c>
      <c r="B10564" t="s">
        <v>7317</v>
      </c>
      <c r="C10564" t="s">
        <v>7378</v>
      </c>
      <c r="E10564" t="str">
        <f>IFERROR(VLOOKUP(C10564,Elster!$A$5:$D$148,2,FALSE),"not in table")</f>
        <v xml:space="preserve">   "SAMMLERISTTEMP"                                   </v>
      </c>
      <c r="F10564">
        <f t="shared" si="777"/>
        <v>13</v>
      </c>
      <c r="G10564">
        <f t="shared" ref="G10564:G10627" si="778">A10564-A10563</f>
        <v>4.9740000000042528E-3</v>
      </c>
    </row>
    <row r="10565" spans="1:7" hidden="1" x14ac:dyDescent="0.35">
      <c r="A10565">
        <v>52.240721000000001</v>
      </c>
      <c r="B10565" t="s">
        <v>7317</v>
      </c>
      <c r="C10565">
        <v>2</v>
      </c>
      <c r="E10565" t="str">
        <f>IFERROR(VLOOKUP(C10565,Elster!$A$5:$D$148,2,FALSE),"not in table")</f>
        <v xml:space="preserve">   "KESSELSOLLTEMP"                                   </v>
      </c>
      <c r="F10565">
        <f t="shared" si="777"/>
        <v>2</v>
      </c>
      <c r="G10565">
        <f t="shared" si="778"/>
        <v>4.9479999999988422E-3</v>
      </c>
    </row>
    <row r="10566" spans="1:7" hidden="1" x14ac:dyDescent="0.35">
      <c r="A10566">
        <v>52.245694999999998</v>
      </c>
      <c r="B10566" t="s">
        <v>7317</v>
      </c>
      <c r="C10566">
        <v>0</v>
      </c>
      <c r="E10566" t="str">
        <f>IFERROR(VLOOKUP(C10566,Elster!$A$5:$D$148,2,FALSE),"not in table")</f>
        <v>not in table</v>
      </c>
      <c r="F10566">
        <f t="shared" si="777"/>
        <v>0</v>
      </c>
      <c r="G10566">
        <f t="shared" si="778"/>
        <v>4.9739999999971474E-3</v>
      </c>
    </row>
    <row r="10567" spans="1:7" hidden="1" x14ac:dyDescent="0.35">
      <c r="A10567">
        <v>52.250669000000002</v>
      </c>
      <c r="B10567" t="s">
        <v>7317</v>
      </c>
      <c r="C10567" t="s">
        <v>7390</v>
      </c>
      <c r="E10567" t="str">
        <f>IFERROR(VLOOKUP(C10567,Elster!$A$5:$D$148,2,FALSE),"not in table")</f>
        <v xml:space="preserve">//   "ERWEITERUNGSTELEGRAMM"                            </v>
      </c>
      <c r="F10567">
        <f t="shared" si="777"/>
        <v>250</v>
      </c>
      <c r="G10567">
        <f t="shared" si="778"/>
        <v>4.9740000000042528E-3</v>
      </c>
    </row>
    <row r="10568" spans="1:7" hidden="1" x14ac:dyDescent="0.35">
      <c r="A10568">
        <v>52.255642000000002</v>
      </c>
      <c r="B10568" t="s">
        <v>7317</v>
      </c>
      <c r="C10568">
        <v>1</v>
      </c>
      <c r="E10568" t="str">
        <f>IFERROR(VLOOKUP(C10568,Elster!$A$5:$D$148,2,FALSE),"not in table")</f>
        <v xml:space="preserve">   "FEHLERMELDUNG"                                    </v>
      </c>
      <c r="F10568">
        <f t="shared" si="777"/>
        <v>1</v>
      </c>
      <c r="G10568">
        <f t="shared" si="778"/>
        <v>4.9729999999996721E-3</v>
      </c>
    </row>
    <row r="10569" spans="1:7" hidden="1" x14ac:dyDescent="0.35">
      <c r="A10569">
        <v>52.260590000000001</v>
      </c>
      <c r="B10569" t="s">
        <v>7317</v>
      </c>
      <c r="C10569" t="s">
        <v>7420</v>
      </c>
      <c r="E10569" t="str">
        <f>IFERROR(VLOOKUP(C10569,Elster!$A$5:$D$148,2,FALSE),"not in table")</f>
        <v xml:space="preserve">   "KOLLEKTORTEMP"                                    </v>
      </c>
      <c r="F10569">
        <f t="shared" si="777"/>
        <v>27</v>
      </c>
      <c r="G10569">
        <f t="shared" si="778"/>
        <v>4.9479999999988422E-3</v>
      </c>
    </row>
    <row r="10570" spans="1:7" hidden="1" x14ac:dyDescent="0.35">
      <c r="A10570">
        <v>52.265563999999998</v>
      </c>
      <c r="B10570" t="s">
        <v>7317</v>
      </c>
      <c r="C10570">
        <v>1</v>
      </c>
      <c r="E10570" t="str">
        <f>IFERROR(VLOOKUP(C10570,Elster!$A$5:$D$148,2,FALSE),"not in table")</f>
        <v xml:space="preserve">   "FEHLERMELDUNG"                                    </v>
      </c>
      <c r="F10570">
        <f t="shared" si="777"/>
        <v>1</v>
      </c>
      <c r="G10570">
        <f t="shared" si="778"/>
        <v>4.9739999999971474E-3</v>
      </c>
    </row>
    <row r="10571" spans="1:7" hidden="1" x14ac:dyDescent="0.35">
      <c r="A10571">
        <v>52.270538000000002</v>
      </c>
      <c r="B10571" t="s">
        <v>7317</v>
      </c>
      <c r="C10571">
        <v>0</v>
      </c>
      <c r="E10571" t="str">
        <f>IFERROR(VLOOKUP(C10571,Elster!$A$5:$D$148,2,FALSE),"not in table")</f>
        <v>not in table</v>
      </c>
      <c r="F10571">
        <f t="shared" si="777"/>
        <v>0</v>
      </c>
      <c r="G10571">
        <f t="shared" si="778"/>
        <v>4.9740000000042528E-3</v>
      </c>
    </row>
    <row r="10572" spans="1:7" hidden="1" x14ac:dyDescent="0.35">
      <c r="A10572">
        <v>52.275511999999999</v>
      </c>
      <c r="B10572" t="s">
        <v>7317</v>
      </c>
      <c r="C10572">
        <v>1</v>
      </c>
      <c r="E10572" t="str">
        <f>IFERROR(VLOOKUP(C10572,Elster!$A$5:$D$148,2,FALSE),"not in table")</f>
        <v xml:space="preserve">   "FEHLERMELDUNG"                                    </v>
      </c>
      <c r="F10572">
        <f t="shared" si="777"/>
        <v>1</v>
      </c>
      <c r="G10572">
        <f t="shared" si="778"/>
        <v>4.9739999999971474E-3</v>
      </c>
    </row>
    <row r="10573" spans="1:7" hidden="1" x14ac:dyDescent="0.35">
      <c r="A10573">
        <v>52.280459999999998</v>
      </c>
      <c r="B10573" t="s">
        <v>7317</v>
      </c>
      <c r="C10573">
        <v>29</v>
      </c>
      <c r="E10573" t="str">
        <f>IFERROR(VLOOKUP(C10573,Elster!$A$5:$D$148,2,FALSE),"not in table")</f>
        <v xml:space="preserve">   "MAX_TEMP_HZK"                                     </v>
      </c>
      <c r="F10573">
        <f t="shared" si="777"/>
        <v>41</v>
      </c>
      <c r="G10573">
        <f t="shared" si="778"/>
        <v>4.9479999999988422E-3</v>
      </c>
    </row>
    <row r="10574" spans="1:7" hidden="1" x14ac:dyDescent="0.35">
      <c r="A10574">
        <v>52.291449</v>
      </c>
      <c r="B10574" t="s">
        <v>7317</v>
      </c>
      <c r="C10574" t="s">
        <v>7378</v>
      </c>
      <c r="E10574" t="str">
        <f>IFERROR(VLOOKUP(C10574,Elster!$A$5:$D$148,2,FALSE),"not in table")</f>
        <v xml:space="preserve">   "SAMMLERISTTEMP"                                   </v>
      </c>
      <c r="F10574">
        <f t="shared" si="777"/>
        <v>13</v>
      </c>
      <c r="G10574">
        <f t="shared" si="778"/>
        <v>1.0989000000002136E-2</v>
      </c>
    </row>
    <row r="10575" spans="1:7" x14ac:dyDescent="0.35">
      <c r="A10575">
        <v>52.291449</v>
      </c>
      <c r="B10575" t="s">
        <v>7319</v>
      </c>
      <c r="C10575" t="s">
        <v>7378</v>
      </c>
      <c r="D10575" t="str">
        <f>IFERROR(VLOOKUP(C10575,Elster!$A$5:$D$148,2,FALSE),"not in table")</f>
        <v xml:space="preserve">   "SAMMLERISTTEMP"                                   </v>
      </c>
      <c r="F10575">
        <f>HEX2DEC(C10575)</f>
        <v>13</v>
      </c>
      <c r="G10575">
        <f t="shared" si="778"/>
        <v>0</v>
      </c>
    </row>
    <row r="10576" spans="1:7" hidden="1" x14ac:dyDescent="0.35">
      <c r="A10576">
        <v>52.296449000000003</v>
      </c>
      <c r="B10576" t="s">
        <v>7317</v>
      </c>
      <c r="C10576">
        <v>0</v>
      </c>
      <c r="E10576" t="str">
        <f>IFERROR(VLOOKUP(C10576,Elster!$A$5:$D$148,2,FALSE),"not in table")</f>
        <v>not in table</v>
      </c>
      <c r="F10576">
        <f>HEX2DEC(C10576)</f>
        <v>0</v>
      </c>
      <c r="G10576">
        <f t="shared" si="778"/>
        <v>5.000000000002558E-3</v>
      </c>
    </row>
    <row r="10577" spans="1:7" x14ac:dyDescent="0.35">
      <c r="A10577">
        <v>52.296449000000003</v>
      </c>
      <c r="B10577" t="s">
        <v>7319</v>
      </c>
      <c r="C10577">
        <v>0</v>
      </c>
      <c r="D10577" t="str">
        <f>IFERROR(VLOOKUP(C10577,Elster!$A$5:$D$148,2,FALSE),"not in table")</f>
        <v>not in table</v>
      </c>
      <c r="F10577">
        <f>HEX2DEC(C10577)</f>
        <v>0</v>
      </c>
      <c r="G10577">
        <f t="shared" si="778"/>
        <v>0</v>
      </c>
    </row>
    <row r="10578" spans="1:7" hidden="1" x14ac:dyDescent="0.35">
      <c r="A10578">
        <v>52.301448999999998</v>
      </c>
      <c r="B10578" t="s">
        <v>7317</v>
      </c>
      <c r="C10578">
        <v>3</v>
      </c>
      <c r="E10578" t="str">
        <f>IFERROR(VLOOKUP(C10578,Elster!$A$5:$D$148,2,FALSE),"not in table")</f>
        <v xml:space="preserve">   "SPEICHERSOLLTEMP"                                 </v>
      </c>
      <c r="F10578">
        <f>HEX2DEC(C10578)</f>
        <v>3</v>
      </c>
      <c r="G10578">
        <f t="shared" si="778"/>
        <v>4.9999999999954525E-3</v>
      </c>
    </row>
    <row r="10579" spans="1:7" x14ac:dyDescent="0.35">
      <c r="A10579">
        <v>52.301448999999998</v>
      </c>
      <c r="B10579" t="s">
        <v>7319</v>
      </c>
      <c r="C10579">
        <v>3</v>
      </c>
      <c r="D10579" t="str">
        <f>IFERROR(VLOOKUP(C10579,Elster!$A$5:$D$148,2,FALSE),"not in table")</f>
        <v xml:space="preserve">   "SPEICHERSOLLTEMP"                                 </v>
      </c>
      <c r="F10579">
        <f>HEX2DEC(C10579)</f>
        <v>3</v>
      </c>
      <c r="G10579">
        <f t="shared" si="778"/>
        <v>0</v>
      </c>
    </row>
    <row r="10580" spans="1:7" hidden="1" x14ac:dyDescent="0.35">
      <c r="A10580">
        <v>52.306449000000001</v>
      </c>
      <c r="B10580" t="s">
        <v>7317</v>
      </c>
      <c r="C10580">
        <v>1</v>
      </c>
      <c r="E10580" t="str">
        <f>IFERROR(VLOOKUP(C10580,Elster!$A$5:$D$148,2,FALSE),"not in table")</f>
        <v xml:space="preserve">   "FEHLERMELDUNG"                                    </v>
      </c>
      <c r="F10580">
        <f>HEX2DEC(C10580)</f>
        <v>1</v>
      </c>
      <c r="G10580">
        <f t="shared" si="778"/>
        <v>5.000000000002558E-3</v>
      </c>
    </row>
    <row r="10581" spans="1:7" x14ac:dyDescent="0.35">
      <c r="A10581">
        <v>52.306449000000001</v>
      </c>
      <c r="B10581" t="s">
        <v>7319</v>
      </c>
      <c r="C10581">
        <v>1</v>
      </c>
      <c r="D10581" t="str">
        <f>IFERROR(VLOOKUP(C10581,Elster!$A$5:$D$148,2,FALSE),"not in table")</f>
        <v xml:space="preserve">   "FEHLERMELDUNG"                                    </v>
      </c>
      <c r="F10581">
        <f t="shared" ref="F10581:F10584" si="779">HEX2DEC(C10581)</f>
        <v>1</v>
      </c>
      <c r="G10581">
        <f t="shared" si="778"/>
        <v>0</v>
      </c>
    </row>
    <row r="10582" spans="1:7" x14ac:dyDescent="0.35">
      <c r="A10582">
        <v>52.311449000000003</v>
      </c>
      <c r="B10582" t="s">
        <v>7319</v>
      </c>
      <c r="C10582">
        <v>0</v>
      </c>
      <c r="D10582" t="str">
        <f>IFERROR(VLOOKUP(C10582,Elster!$A$5:$D$148,2,FALSE),"not in table")</f>
        <v>not in table</v>
      </c>
      <c r="F10582">
        <f t="shared" si="779"/>
        <v>0</v>
      </c>
      <c r="G10582">
        <f t="shared" si="778"/>
        <v>5.000000000002558E-3</v>
      </c>
    </row>
    <row r="10583" spans="1:7" hidden="1" x14ac:dyDescent="0.35">
      <c r="A10583">
        <v>52.311475000000002</v>
      </c>
      <c r="B10583" t="s">
        <v>7317</v>
      </c>
      <c r="C10583">
        <v>0</v>
      </c>
      <c r="E10583" t="str">
        <f>IFERROR(VLOOKUP(C10583,Elster!$A$5:$D$148,2,FALSE),"not in table")</f>
        <v>not in table</v>
      </c>
      <c r="F10583">
        <f t="shared" si="779"/>
        <v>0</v>
      </c>
      <c r="G10583">
        <f t="shared" si="778"/>
        <v>2.5999999998305157E-5</v>
      </c>
    </row>
    <row r="10584" spans="1:7" hidden="1" x14ac:dyDescent="0.35">
      <c r="A10584">
        <v>52.316474999999997</v>
      </c>
      <c r="B10584" t="s">
        <v>7317</v>
      </c>
      <c r="C10584" t="s">
        <v>7390</v>
      </c>
      <c r="E10584" t="str">
        <f>IFERROR(VLOOKUP(C10584,Elster!$A$5:$D$148,2,FALSE),"not in table")</f>
        <v xml:space="preserve">//   "ERWEITERUNGSTELEGRAMM"                            </v>
      </c>
      <c r="F10584">
        <f t="shared" si="779"/>
        <v>250</v>
      </c>
      <c r="G10584">
        <f t="shared" si="778"/>
        <v>4.9999999999954525E-3</v>
      </c>
    </row>
    <row r="10585" spans="1:7" x14ac:dyDescent="0.35">
      <c r="A10585">
        <v>52.316474999999997</v>
      </c>
      <c r="B10585" t="s">
        <v>7319</v>
      </c>
      <c r="C10585" t="s">
        <v>7390</v>
      </c>
      <c r="D10585" t="str">
        <f>IFERROR(VLOOKUP(C10585,Elster!$A$5:$D$148,2,FALSE),"not in table")</f>
        <v xml:space="preserve">//   "ERWEITERUNGSTELEGRAMM"                            </v>
      </c>
      <c r="F10585">
        <f>HEX2DEC(C10585)</f>
        <v>250</v>
      </c>
      <c r="G10585">
        <f t="shared" si="778"/>
        <v>0</v>
      </c>
    </row>
    <row r="10586" spans="1:7" hidden="1" x14ac:dyDescent="0.35">
      <c r="A10586">
        <v>52.321475</v>
      </c>
      <c r="B10586" t="s">
        <v>7317</v>
      </c>
      <c r="C10586">
        <v>1</v>
      </c>
      <c r="E10586" t="str">
        <f>IFERROR(VLOOKUP(C10586,Elster!$A$5:$D$148,2,FALSE),"not in table")</f>
        <v xml:space="preserve">   "FEHLERMELDUNG"                                    </v>
      </c>
      <c r="F10586">
        <f>HEX2DEC(C10586)</f>
        <v>1</v>
      </c>
      <c r="G10586">
        <f t="shared" si="778"/>
        <v>5.000000000002558E-3</v>
      </c>
    </row>
    <row r="10587" spans="1:7" x14ac:dyDescent="0.35">
      <c r="A10587">
        <v>52.321475</v>
      </c>
      <c r="B10587" t="s">
        <v>7319</v>
      </c>
      <c r="C10587">
        <v>1</v>
      </c>
      <c r="D10587" t="str">
        <f>IFERROR(VLOOKUP(C10587,Elster!$A$5:$D$148,2,FALSE),"not in table")</f>
        <v xml:space="preserve">   "FEHLERMELDUNG"                                    </v>
      </c>
      <c r="F10587">
        <f>HEX2DEC(C10587)</f>
        <v>1</v>
      </c>
      <c r="G10587">
        <f t="shared" si="778"/>
        <v>0</v>
      </c>
    </row>
    <row r="10588" spans="1:7" hidden="1" x14ac:dyDescent="0.35">
      <c r="A10588">
        <v>52.326475000000002</v>
      </c>
      <c r="B10588" t="s">
        <v>7317</v>
      </c>
      <c r="C10588" t="s">
        <v>7389</v>
      </c>
      <c r="E10588" t="str">
        <f>IFERROR(VLOOKUP(C10588,Elster!$A$5:$D$148,2,FALSE),"not in table")</f>
        <v xml:space="preserve">   "FESTSTOFFKESSELTEMP"                              </v>
      </c>
      <c r="F10588">
        <f>HEX2DEC(C10588)</f>
        <v>28</v>
      </c>
      <c r="G10588">
        <f t="shared" si="778"/>
        <v>5.000000000002558E-3</v>
      </c>
    </row>
    <row r="10589" spans="1:7" x14ac:dyDescent="0.35">
      <c r="A10589">
        <v>52.326475000000002</v>
      </c>
      <c r="B10589" t="s">
        <v>7319</v>
      </c>
      <c r="C10589" t="s">
        <v>7389</v>
      </c>
      <c r="D10589" t="str">
        <f>IFERROR(VLOOKUP(C10589,Elster!$A$5:$D$148,2,FALSE),"not in table")</f>
        <v xml:space="preserve">   "FESTSTOFFKESSELTEMP"                              </v>
      </c>
      <c r="F10589">
        <f>HEX2DEC(C10589)</f>
        <v>28</v>
      </c>
      <c r="G10589">
        <f t="shared" si="778"/>
        <v>0</v>
      </c>
    </row>
    <row r="10590" spans="1:7" hidden="1" x14ac:dyDescent="0.35">
      <c r="A10590">
        <v>52.331474</v>
      </c>
      <c r="B10590" t="s">
        <v>7317</v>
      </c>
      <c r="C10590">
        <v>1</v>
      </c>
      <c r="E10590" t="str">
        <f>IFERROR(VLOOKUP(C10590,Elster!$A$5:$D$148,2,FALSE),"not in table")</f>
        <v xml:space="preserve">   "FEHLERMELDUNG"                                    </v>
      </c>
      <c r="F10590">
        <f>HEX2DEC(C10590)</f>
        <v>1</v>
      </c>
      <c r="G10590">
        <f t="shared" si="778"/>
        <v>4.9989999999979773E-3</v>
      </c>
    </row>
    <row r="10591" spans="1:7" x14ac:dyDescent="0.35">
      <c r="A10591">
        <v>52.331474</v>
      </c>
      <c r="B10591" t="s">
        <v>7319</v>
      </c>
      <c r="C10591">
        <v>1</v>
      </c>
      <c r="D10591" t="str">
        <f>IFERROR(VLOOKUP(C10591,Elster!$A$5:$D$148,2,FALSE),"not in table")</f>
        <v xml:space="preserve">   "FEHLERMELDUNG"                                    </v>
      </c>
      <c r="F10591">
        <f>HEX2DEC(C10591)</f>
        <v>1</v>
      </c>
      <c r="G10591">
        <f t="shared" si="778"/>
        <v>0</v>
      </c>
    </row>
    <row r="10592" spans="1:7" hidden="1" x14ac:dyDescent="0.35">
      <c r="A10592">
        <v>52.336474000000003</v>
      </c>
      <c r="B10592" t="s">
        <v>7317</v>
      </c>
      <c r="C10592">
        <v>0</v>
      </c>
      <c r="E10592" t="str">
        <f>IFERROR(VLOOKUP(C10592,Elster!$A$5:$D$148,2,FALSE),"not in table")</f>
        <v>not in table</v>
      </c>
      <c r="F10592">
        <f>HEX2DEC(C10592)</f>
        <v>0</v>
      </c>
      <c r="G10592">
        <f t="shared" si="778"/>
        <v>5.000000000002558E-3</v>
      </c>
    </row>
    <row r="10593" spans="1:7" x14ac:dyDescent="0.35">
      <c r="A10593">
        <v>52.336474000000003</v>
      </c>
      <c r="B10593" t="s">
        <v>7319</v>
      </c>
      <c r="C10593">
        <v>0</v>
      </c>
      <c r="D10593" t="str">
        <f>IFERROR(VLOOKUP(C10593,Elster!$A$5:$D$148,2,FALSE),"not in table")</f>
        <v>not in table</v>
      </c>
      <c r="F10593">
        <f>HEX2DEC(C10593)</f>
        <v>0</v>
      </c>
      <c r="G10593">
        <f t="shared" si="778"/>
        <v>0</v>
      </c>
    </row>
    <row r="10594" spans="1:7" hidden="1" x14ac:dyDescent="0.35">
      <c r="A10594">
        <v>52.341473999999998</v>
      </c>
      <c r="B10594" t="s">
        <v>7317</v>
      </c>
      <c r="C10594">
        <v>1</v>
      </c>
      <c r="E10594" t="str">
        <f>IFERROR(VLOOKUP(C10594,Elster!$A$5:$D$148,2,FALSE),"not in table")</f>
        <v xml:space="preserve">   "FEHLERMELDUNG"                                    </v>
      </c>
      <c r="F10594">
        <f>HEX2DEC(C10594)</f>
        <v>1</v>
      </c>
      <c r="G10594">
        <f t="shared" si="778"/>
        <v>4.9999999999954525E-3</v>
      </c>
    </row>
    <row r="10595" spans="1:7" x14ac:dyDescent="0.35">
      <c r="A10595">
        <v>52.341473999999998</v>
      </c>
      <c r="B10595" t="s">
        <v>7319</v>
      </c>
      <c r="C10595">
        <v>1</v>
      </c>
      <c r="D10595" t="str">
        <f>IFERROR(VLOOKUP(C10595,Elster!$A$5:$D$148,2,FALSE),"not in table")</f>
        <v xml:space="preserve">   "FEHLERMELDUNG"                                    </v>
      </c>
      <c r="F10595">
        <f>HEX2DEC(C10595)</f>
        <v>1</v>
      </c>
      <c r="G10595">
        <f t="shared" si="778"/>
        <v>0</v>
      </c>
    </row>
    <row r="10596" spans="1:7" hidden="1" x14ac:dyDescent="0.35">
      <c r="A10596">
        <v>52.346474000000001</v>
      </c>
      <c r="B10596" t="s">
        <v>7317</v>
      </c>
      <c r="C10596">
        <v>29</v>
      </c>
      <c r="E10596" t="str">
        <f>IFERROR(VLOOKUP(C10596,Elster!$A$5:$D$148,2,FALSE),"not in table")</f>
        <v xml:space="preserve">   "MAX_TEMP_HZK"                                     </v>
      </c>
      <c r="F10596">
        <f>HEX2DEC(C10596)</f>
        <v>41</v>
      </c>
      <c r="G10596">
        <f t="shared" si="778"/>
        <v>5.000000000002558E-3</v>
      </c>
    </row>
    <row r="10597" spans="1:7" x14ac:dyDescent="0.35">
      <c r="A10597">
        <v>52.346474000000001</v>
      </c>
      <c r="B10597" t="s">
        <v>7319</v>
      </c>
      <c r="C10597">
        <v>29</v>
      </c>
      <c r="D10597" t="str">
        <f>IFERROR(VLOOKUP(C10597,Elster!$A$5:$D$148,2,FALSE),"not in table")</f>
        <v xml:space="preserve">   "MAX_TEMP_HZK"                                     </v>
      </c>
      <c r="F10597">
        <f>HEX2DEC(C10597)</f>
        <v>41</v>
      </c>
      <c r="G10597">
        <f t="shared" si="778"/>
        <v>0</v>
      </c>
    </row>
    <row r="10598" spans="1:7" hidden="1" x14ac:dyDescent="0.35">
      <c r="A10598">
        <v>52.354208</v>
      </c>
      <c r="B10598" t="s">
        <v>7317</v>
      </c>
      <c r="C10598">
        <v>3</v>
      </c>
      <c r="E10598" t="str">
        <f>IFERROR(VLOOKUP(C10598,Elster!$A$5:$D$148,2,FALSE),"not in table")</f>
        <v xml:space="preserve">   "SPEICHERSOLLTEMP"                                 </v>
      </c>
      <c r="F10598">
        <f t="shared" ref="F10598:F10610" si="780">HEX2DEC(C10598)</f>
        <v>3</v>
      </c>
      <c r="G10598">
        <f t="shared" si="778"/>
        <v>7.7339999999992415E-3</v>
      </c>
    </row>
    <row r="10599" spans="1:7" hidden="1" x14ac:dyDescent="0.35">
      <c r="A10599">
        <v>52.359155999999999</v>
      </c>
      <c r="B10599" t="s">
        <v>7317</v>
      </c>
      <c r="C10599">
        <v>0</v>
      </c>
      <c r="E10599" t="str">
        <f>IFERROR(VLOOKUP(C10599,Elster!$A$5:$D$148,2,FALSE),"not in table")</f>
        <v>not in table</v>
      </c>
      <c r="F10599">
        <f t="shared" si="780"/>
        <v>0</v>
      </c>
      <c r="G10599">
        <f t="shared" si="778"/>
        <v>4.9479999999988422E-3</v>
      </c>
    </row>
    <row r="10600" spans="1:7" hidden="1" x14ac:dyDescent="0.35">
      <c r="A10600">
        <v>52.364130000000003</v>
      </c>
      <c r="B10600" t="s">
        <v>7317</v>
      </c>
      <c r="C10600" t="s">
        <v>7378</v>
      </c>
      <c r="E10600" t="str">
        <f>IFERROR(VLOOKUP(C10600,Elster!$A$5:$D$148,2,FALSE),"not in table")</f>
        <v xml:space="preserve">   "SAMMLERISTTEMP"                                   </v>
      </c>
      <c r="F10600">
        <f t="shared" si="780"/>
        <v>13</v>
      </c>
      <c r="G10600">
        <f t="shared" si="778"/>
        <v>4.9740000000042528E-3</v>
      </c>
    </row>
    <row r="10601" spans="1:7" hidden="1" x14ac:dyDescent="0.35">
      <c r="A10601">
        <v>52.369104</v>
      </c>
      <c r="B10601" t="s">
        <v>7317</v>
      </c>
      <c r="C10601">
        <v>2</v>
      </c>
      <c r="E10601" t="str">
        <f>IFERROR(VLOOKUP(C10601,Elster!$A$5:$D$148,2,FALSE),"not in table")</f>
        <v xml:space="preserve">   "KESSELSOLLTEMP"                                   </v>
      </c>
      <c r="F10601">
        <f t="shared" si="780"/>
        <v>2</v>
      </c>
      <c r="G10601">
        <f t="shared" si="778"/>
        <v>4.9739999999971474E-3</v>
      </c>
    </row>
    <row r="10602" spans="1:7" hidden="1" x14ac:dyDescent="0.35">
      <c r="A10602">
        <v>52.374077999999997</v>
      </c>
      <c r="B10602" t="s">
        <v>7317</v>
      </c>
      <c r="C10602">
        <v>0</v>
      </c>
      <c r="E10602" t="str">
        <f>IFERROR(VLOOKUP(C10602,Elster!$A$5:$D$148,2,FALSE),"not in table")</f>
        <v>not in table</v>
      </c>
      <c r="F10602">
        <f t="shared" si="780"/>
        <v>0</v>
      </c>
      <c r="G10602">
        <f t="shared" si="778"/>
        <v>4.9739999999971474E-3</v>
      </c>
    </row>
    <row r="10603" spans="1:7" hidden="1" x14ac:dyDescent="0.35">
      <c r="A10603">
        <v>52.379026000000003</v>
      </c>
      <c r="B10603" t="s">
        <v>7317</v>
      </c>
      <c r="C10603" t="s">
        <v>7390</v>
      </c>
      <c r="E10603" t="str">
        <f>IFERROR(VLOOKUP(C10603,Elster!$A$5:$D$148,2,FALSE),"not in table")</f>
        <v xml:space="preserve">//   "ERWEITERUNGSTELEGRAMM"                            </v>
      </c>
      <c r="F10603">
        <f t="shared" si="780"/>
        <v>250</v>
      </c>
      <c r="G10603">
        <f t="shared" si="778"/>
        <v>4.9480000000059476E-3</v>
      </c>
    </row>
    <row r="10604" spans="1:7" hidden="1" x14ac:dyDescent="0.35">
      <c r="A10604">
        <v>52.384</v>
      </c>
      <c r="B10604" t="s">
        <v>7317</v>
      </c>
      <c r="C10604">
        <v>1</v>
      </c>
      <c r="E10604" t="str">
        <f>IFERROR(VLOOKUP(C10604,Elster!$A$5:$D$148,2,FALSE),"not in table")</f>
        <v xml:space="preserve">   "FEHLERMELDUNG"                                    </v>
      </c>
      <c r="F10604">
        <f t="shared" si="780"/>
        <v>1</v>
      </c>
      <c r="G10604">
        <f t="shared" si="778"/>
        <v>4.9739999999971474E-3</v>
      </c>
    </row>
    <row r="10605" spans="1:7" hidden="1" x14ac:dyDescent="0.35">
      <c r="A10605">
        <v>52.388973</v>
      </c>
      <c r="B10605" t="s">
        <v>7317</v>
      </c>
      <c r="C10605" t="s">
        <v>7389</v>
      </c>
      <c r="E10605" t="str">
        <f>IFERROR(VLOOKUP(C10605,Elster!$A$5:$D$148,2,FALSE),"not in table")</f>
        <v xml:space="preserve">   "FESTSTOFFKESSELTEMP"                              </v>
      </c>
      <c r="F10605">
        <f t="shared" si="780"/>
        <v>28</v>
      </c>
      <c r="G10605">
        <f t="shared" si="778"/>
        <v>4.9729999999996721E-3</v>
      </c>
    </row>
    <row r="10606" spans="1:7" hidden="1" x14ac:dyDescent="0.35">
      <c r="A10606">
        <v>52.393946999999997</v>
      </c>
      <c r="B10606" t="s">
        <v>7317</v>
      </c>
      <c r="C10606">
        <v>1</v>
      </c>
      <c r="E10606" t="str">
        <f>IFERROR(VLOOKUP(C10606,Elster!$A$5:$D$148,2,FALSE),"not in table")</f>
        <v xml:space="preserve">   "FEHLERMELDUNG"                                    </v>
      </c>
      <c r="F10606">
        <f t="shared" si="780"/>
        <v>1</v>
      </c>
      <c r="G10606">
        <f t="shared" si="778"/>
        <v>4.9739999999971474E-3</v>
      </c>
    </row>
    <row r="10607" spans="1:7" hidden="1" x14ac:dyDescent="0.35">
      <c r="A10607">
        <v>52.398895000000003</v>
      </c>
      <c r="B10607" t="s">
        <v>7317</v>
      </c>
      <c r="C10607">
        <v>0</v>
      </c>
      <c r="E10607" t="str">
        <f>IFERROR(VLOOKUP(C10607,Elster!$A$5:$D$148,2,FALSE),"not in table")</f>
        <v>not in table</v>
      </c>
      <c r="F10607">
        <f t="shared" si="780"/>
        <v>0</v>
      </c>
      <c r="G10607">
        <f t="shared" si="778"/>
        <v>4.9480000000059476E-3</v>
      </c>
    </row>
    <row r="10608" spans="1:7" hidden="1" x14ac:dyDescent="0.35">
      <c r="A10608">
        <v>52.403869</v>
      </c>
      <c r="B10608" t="s">
        <v>7317</v>
      </c>
      <c r="C10608">
        <v>1</v>
      </c>
      <c r="E10608" t="str">
        <f>IFERROR(VLOOKUP(C10608,Elster!$A$5:$D$148,2,FALSE),"not in table")</f>
        <v xml:space="preserve">   "FEHLERMELDUNG"                                    </v>
      </c>
      <c r="F10608">
        <f t="shared" si="780"/>
        <v>1</v>
      </c>
      <c r="G10608">
        <f t="shared" si="778"/>
        <v>4.9739999999971474E-3</v>
      </c>
    </row>
    <row r="10609" spans="1:7" hidden="1" x14ac:dyDescent="0.35">
      <c r="A10609">
        <v>52.408842999999997</v>
      </c>
      <c r="B10609" t="s">
        <v>7317</v>
      </c>
      <c r="C10609" t="s">
        <v>7381</v>
      </c>
      <c r="E10609" t="str">
        <f>IFERROR(VLOOKUP(C10609,Elster!$A$5:$D$148,2,FALSE),"not in table")</f>
        <v xml:space="preserve">   "KP"                                               </v>
      </c>
      <c r="F10609">
        <f t="shared" si="780"/>
        <v>42</v>
      </c>
      <c r="G10609">
        <f t="shared" si="778"/>
        <v>4.9739999999971474E-3</v>
      </c>
    </row>
    <row r="10610" spans="1:7" hidden="1" x14ac:dyDescent="0.35">
      <c r="A10610">
        <v>52.419441999999997</v>
      </c>
      <c r="B10610" t="s">
        <v>7317</v>
      </c>
      <c r="C10610" t="s">
        <v>7378</v>
      </c>
      <c r="E10610" t="str">
        <f>IFERROR(VLOOKUP(C10610,Elster!$A$5:$D$148,2,FALSE),"not in table")</f>
        <v xml:space="preserve">   "SAMMLERISTTEMP"                                   </v>
      </c>
      <c r="F10610">
        <f t="shared" si="780"/>
        <v>13</v>
      </c>
      <c r="G10610">
        <f t="shared" si="778"/>
        <v>1.0598999999999137E-2</v>
      </c>
    </row>
    <row r="10611" spans="1:7" x14ac:dyDescent="0.35">
      <c r="A10611">
        <v>52.419441999999997</v>
      </c>
      <c r="B10611" t="s">
        <v>7319</v>
      </c>
      <c r="C10611" t="s">
        <v>7378</v>
      </c>
      <c r="D10611" t="str">
        <f>IFERROR(VLOOKUP(C10611,Elster!$A$5:$D$148,2,FALSE),"not in table")</f>
        <v xml:space="preserve">   "SAMMLERISTTEMP"                                   </v>
      </c>
      <c r="F10611">
        <f>HEX2DEC(C10611)</f>
        <v>13</v>
      </c>
      <c r="G10611">
        <f t="shared" si="778"/>
        <v>0</v>
      </c>
    </row>
    <row r="10612" spans="1:7" hidden="1" x14ac:dyDescent="0.35">
      <c r="A10612">
        <v>52.424441999999999</v>
      </c>
      <c r="B10612" t="s">
        <v>7317</v>
      </c>
      <c r="C10612">
        <v>0</v>
      </c>
      <c r="E10612" t="str">
        <f>IFERROR(VLOOKUP(C10612,Elster!$A$5:$D$148,2,FALSE),"not in table")</f>
        <v>not in table</v>
      </c>
      <c r="F10612">
        <f>HEX2DEC(C10612)</f>
        <v>0</v>
      </c>
      <c r="G10612">
        <f t="shared" si="778"/>
        <v>5.000000000002558E-3</v>
      </c>
    </row>
    <row r="10613" spans="1:7" x14ac:dyDescent="0.35">
      <c r="A10613">
        <v>52.424441999999999</v>
      </c>
      <c r="B10613" t="s">
        <v>7319</v>
      </c>
      <c r="C10613">
        <v>0</v>
      </c>
      <c r="D10613" t="str">
        <f>IFERROR(VLOOKUP(C10613,Elster!$A$5:$D$148,2,FALSE),"not in table")</f>
        <v>not in table</v>
      </c>
      <c r="F10613">
        <f>HEX2DEC(C10613)</f>
        <v>0</v>
      </c>
      <c r="G10613">
        <f t="shared" si="778"/>
        <v>0</v>
      </c>
    </row>
    <row r="10614" spans="1:7" hidden="1" x14ac:dyDescent="0.35">
      <c r="A10614">
        <v>52.429442000000002</v>
      </c>
      <c r="B10614" t="s">
        <v>7317</v>
      </c>
      <c r="C10614">
        <v>3</v>
      </c>
      <c r="E10614" t="str">
        <f>IFERROR(VLOOKUP(C10614,Elster!$A$5:$D$148,2,FALSE),"not in table")</f>
        <v xml:space="preserve">   "SPEICHERSOLLTEMP"                                 </v>
      </c>
      <c r="F10614">
        <f>HEX2DEC(C10614)</f>
        <v>3</v>
      </c>
      <c r="G10614">
        <f t="shared" si="778"/>
        <v>5.000000000002558E-3</v>
      </c>
    </row>
    <row r="10615" spans="1:7" x14ac:dyDescent="0.35">
      <c r="A10615">
        <v>52.429442000000002</v>
      </c>
      <c r="B10615" t="s">
        <v>7319</v>
      </c>
      <c r="C10615">
        <v>3</v>
      </c>
      <c r="D10615" t="str">
        <f>IFERROR(VLOOKUP(C10615,Elster!$A$5:$D$148,2,FALSE),"not in table")</f>
        <v xml:space="preserve">   "SPEICHERSOLLTEMP"                                 </v>
      </c>
      <c r="F10615">
        <f>HEX2DEC(C10615)</f>
        <v>3</v>
      </c>
      <c r="G10615">
        <f t="shared" si="778"/>
        <v>0</v>
      </c>
    </row>
    <row r="10616" spans="1:7" hidden="1" x14ac:dyDescent="0.35">
      <c r="A10616">
        <v>52.434441</v>
      </c>
      <c r="B10616" t="s">
        <v>7317</v>
      </c>
      <c r="C10616">
        <v>1</v>
      </c>
      <c r="E10616" t="str">
        <f>IFERROR(VLOOKUP(C10616,Elster!$A$5:$D$148,2,FALSE),"not in table")</f>
        <v xml:space="preserve">   "FEHLERMELDUNG"                                    </v>
      </c>
      <c r="F10616">
        <f>HEX2DEC(C10616)</f>
        <v>1</v>
      </c>
      <c r="G10616">
        <f t="shared" si="778"/>
        <v>4.9989999999979773E-3</v>
      </c>
    </row>
    <row r="10617" spans="1:7" x14ac:dyDescent="0.35">
      <c r="A10617">
        <v>52.434441</v>
      </c>
      <c r="B10617" t="s">
        <v>7319</v>
      </c>
      <c r="C10617">
        <v>1</v>
      </c>
      <c r="D10617" t="str">
        <f>IFERROR(VLOOKUP(C10617,Elster!$A$5:$D$148,2,FALSE),"not in table")</f>
        <v xml:space="preserve">   "FEHLERMELDUNG"                                    </v>
      </c>
      <c r="F10617">
        <f>HEX2DEC(C10617)</f>
        <v>1</v>
      </c>
      <c r="G10617">
        <f t="shared" si="778"/>
        <v>0</v>
      </c>
    </row>
    <row r="10618" spans="1:7" hidden="1" x14ac:dyDescent="0.35">
      <c r="A10618">
        <v>52.439441000000002</v>
      </c>
      <c r="B10618" t="s">
        <v>7317</v>
      </c>
      <c r="C10618">
        <v>0</v>
      </c>
      <c r="E10618" t="str">
        <f>IFERROR(VLOOKUP(C10618,Elster!$A$5:$D$148,2,FALSE),"not in table")</f>
        <v>not in table</v>
      </c>
      <c r="F10618">
        <f>HEX2DEC(C10618)</f>
        <v>0</v>
      </c>
      <c r="G10618">
        <f t="shared" si="778"/>
        <v>5.000000000002558E-3</v>
      </c>
    </row>
    <row r="10619" spans="1:7" x14ac:dyDescent="0.35">
      <c r="A10619">
        <v>52.439441000000002</v>
      </c>
      <c r="B10619" t="s">
        <v>7319</v>
      </c>
      <c r="C10619">
        <v>0</v>
      </c>
      <c r="D10619" t="str">
        <f>IFERROR(VLOOKUP(C10619,Elster!$A$5:$D$148,2,FALSE),"not in table")</f>
        <v>not in table</v>
      </c>
      <c r="F10619">
        <f>HEX2DEC(C10619)</f>
        <v>0</v>
      </c>
      <c r="G10619">
        <f t="shared" si="778"/>
        <v>0</v>
      </c>
    </row>
    <row r="10620" spans="1:7" hidden="1" x14ac:dyDescent="0.35">
      <c r="A10620">
        <v>52.444440999999998</v>
      </c>
      <c r="B10620" t="s">
        <v>7317</v>
      </c>
      <c r="C10620" t="s">
        <v>7390</v>
      </c>
      <c r="E10620" t="str">
        <f>IFERROR(VLOOKUP(C10620,Elster!$A$5:$D$148,2,FALSE),"not in table")</f>
        <v xml:space="preserve">//   "ERWEITERUNGSTELEGRAMM"                            </v>
      </c>
      <c r="F10620">
        <f>HEX2DEC(C10620)</f>
        <v>250</v>
      </c>
      <c r="G10620">
        <f t="shared" si="778"/>
        <v>4.9999999999954525E-3</v>
      </c>
    </row>
    <row r="10621" spans="1:7" x14ac:dyDescent="0.35">
      <c r="A10621">
        <v>52.444440999999998</v>
      </c>
      <c r="B10621" t="s">
        <v>7319</v>
      </c>
      <c r="C10621" t="s">
        <v>7390</v>
      </c>
      <c r="D10621" t="str">
        <f>IFERROR(VLOOKUP(C10621,Elster!$A$5:$D$148,2,FALSE),"not in table")</f>
        <v xml:space="preserve">//   "ERWEITERUNGSTELEGRAMM"                            </v>
      </c>
      <c r="F10621">
        <f>HEX2DEC(C10621)</f>
        <v>250</v>
      </c>
      <c r="G10621">
        <f t="shared" si="778"/>
        <v>0</v>
      </c>
    </row>
    <row r="10622" spans="1:7" hidden="1" x14ac:dyDescent="0.35">
      <c r="A10622">
        <v>52.449441</v>
      </c>
      <c r="B10622" t="s">
        <v>7317</v>
      </c>
      <c r="C10622">
        <v>1</v>
      </c>
      <c r="E10622" t="str">
        <f>IFERROR(VLOOKUP(C10622,Elster!$A$5:$D$148,2,FALSE),"not in table")</f>
        <v xml:space="preserve">   "FEHLERMELDUNG"                                    </v>
      </c>
      <c r="F10622">
        <f>HEX2DEC(C10622)</f>
        <v>1</v>
      </c>
      <c r="G10622">
        <f t="shared" si="778"/>
        <v>5.000000000002558E-3</v>
      </c>
    </row>
    <row r="10623" spans="1:7" x14ac:dyDescent="0.35">
      <c r="A10623">
        <v>52.449441</v>
      </c>
      <c r="B10623" t="s">
        <v>7319</v>
      </c>
      <c r="C10623">
        <v>1</v>
      </c>
      <c r="D10623" t="str">
        <f>IFERROR(VLOOKUP(C10623,Elster!$A$5:$D$148,2,FALSE),"not in table")</f>
        <v xml:space="preserve">   "FEHLERMELDUNG"                                    </v>
      </c>
      <c r="F10623">
        <f>HEX2DEC(C10623)</f>
        <v>1</v>
      </c>
      <c r="G10623">
        <f t="shared" si="778"/>
        <v>0</v>
      </c>
    </row>
    <row r="10624" spans="1:7" hidden="1" x14ac:dyDescent="0.35">
      <c r="A10624">
        <v>52.454441000000003</v>
      </c>
      <c r="B10624" t="s">
        <v>7317</v>
      </c>
      <c r="C10624" t="s">
        <v>7424</v>
      </c>
      <c r="E10624" t="str">
        <f>IFERROR(VLOOKUP(C10624,Elster!$A$5:$D$148,2,FALSE),"not in table")</f>
        <v>not in table</v>
      </c>
      <c r="F10624">
        <f>HEX2DEC(C10624)</f>
        <v>29</v>
      </c>
      <c r="G10624">
        <f t="shared" si="778"/>
        <v>5.000000000002558E-3</v>
      </c>
    </row>
    <row r="10625" spans="1:7" x14ac:dyDescent="0.35">
      <c r="A10625">
        <v>52.454441000000003</v>
      </c>
      <c r="B10625" t="s">
        <v>7319</v>
      </c>
      <c r="C10625" t="s">
        <v>7424</v>
      </c>
      <c r="D10625" t="str">
        <f>IFERROR(VLOOKUP(C10625,Elster!$A$5:$D$148,2,FALSE),"not in table")</f>
        <v>not in table</v>
      </c>
      <c r="F10625">
        <f t="shared" ref="F10625:F10628" si="781">HEX2DEC(C10625)</f>
        <v>29</v>
      </c>
      <c r="G10625">
        <f t="shared" si="778"/>
        <v>0</v>
      </c>
    </row>
    <row r="10626" spans="1:7" x14ac:dyDescent="0.35">
      <c r="A10626">
        <v>52.459440999999998</v>
      </c>
      <c r="B10626" t="s">
        <v>7319</v>
      </c>
      <c r="C10626" t="s">
        <v>7378</v>
      </c>
      <c r="D10626" t="str">
        <f>IFERROR(VLOOKUP(C10626,Elster!$A$5:$D$148,2,FALSE),"not in table")</f>
        <v xml:space="preserve">   "SAMMLERISTTEMP"                                   </v>
      </c>
      <c r="F10626">
        <f t="shared" si="781"/>
        <v>13</v>
      </c>
      <c r="G10626">
        <f t="shared" si="778"/>
        <v>4.9999999999954525E-3</v>
      </c>
    </row>
    <row r="10627" spans="1:7" hidden="1" x14ac:dyDescent="0.35">
      <c r="A10627">
        <v>52.459466999999997</v>
      </c>
      <c r="B10627" t="s">
        <v>7317</v>
      </c>
      <c r="C10627" t="s">
        <v>7378</v>
      </c>
      <c r="E10627" t="str">
        <f>IFERROR(VLOOKUP(C10627,Elster!$A$5:$D$148,2,FALSE),"not in table")</f>
        <v xml:space="preserve">   "SAMMLERISTTEMP"                                   </v>
      </c>
      <c r="F10627">
        <f t="shared" si="781"/>
        <v>13</v>
      </c>
      <c r="G10627">
        <f t="shared" si="778"/>
        <v>2.5999999998305157E-5</v>
      </c>
    </row>
    <row r="10628" spans="1:7" hidden="1" x14ac:dyDescent="0.35">
      <c r="A10628">
        <v>52.464466999999999</v>
      </c>
      <c r="B10628" t="s">
        <v>7317</v>
      </c>
      <c r="C10628">
        <v>0</v>
      </c>
      <c r="E10628" t="str">
        <f>IFERROR(VLOOKUP(C10628,Elster!$A$5:$D$148,2,FALSE),"not in table")</f>
        <v>not in table</v>
      </c>
      <c r="F10628">
        <f t="shared" si="781"/>
        <v>0</v>
      </c>
      <c r="G10628">
        <f t="shared" ref="G10628:G10691" si="782">A10628-A10627</f>
        <v>5.000000000002558E-3</v>
      </c>
    </row>
    <row r="10629" spans="1:7" x14ac:dyDescent="0.35">
      <c r="A10629">
        <v>52.464466999999999</v>
      </c>
      <c r="B10629" t="s">
        <v>7319</v>
      </c>
      <c r="C10629">
        <v>0</v>
      </c>
      <c r="D10629" t="str">
        <f>IFERROR(VLOOKUP(C10629,Elster!$A$5:$D$148,2,FALSE),"not in table")</f>
        <v>not in table</v>
      </c>
      <c r="F10629">
        <f>HEX2DEC(C10629)</f>
        <v>0</v>
      </c>
      <c r="G10629">
        <f t="shared" si="782"/>
        <v>0</v>
      </c>
    </row>
    <row r="10630" spans="1:7" hidden="1" x14ac:dyDescent="0.35">
      <c r="A10630">
        <v>52.469467000000002</v>
      </c>
      <c r="B10630" t="s">
        <v>7317</v>
      </c>
      <c r="C10630">
        <v>1</v>
      </c>
      <c r="E10630" t="str">
        <f>IFERROR(VLOOKUP(C10630,Elster!$A$5:$D$148,2,FALSE),"not in table")</f>
        <v xml:space="preserve">   "FEHLERMELDUNG"                                    </v>
      </c>
      <c r="F10630">
        <f>HEX2DEC(C10630)</f>
        <v>1</v>
      </c>
      <c r="G10630">
        <f t="shared" si="782"/>
        <v>5.000000000002558E-3</v>
      </c>
    </row>
    <row r="10631" spans="1:7" x14ac:dyDescent="0.35">
      <c r="A10631">
        <v>52.469467000000002</v>
      </c>
      <c r="B10631" t="s">
        <v>7319</v>
      </c>
      <c r="C10631">
        <v>1</v>
      </c>
      <c r="D10631" t="str">
        <f>IFERROR(VLOOKUP(C10631,Elster!$A$5:$D$148,2,FALSE),"not in table")</f>
        <v xml:space="preserve">   "FEHLERMELDUNG"                                    </v>
      </c>
      <c r="F10631">
        <f>HEX2DEC(C10631)</f>
        <v>1</v>
      </c>
      <c r="G10631">
        <f t="shared" si="782"/>
        <v>0</v>
      </c>
    </row>
    <row r="10632" spans="1:7" hidden="1" x14ac:dyDescent="0.35">
      <c r="A10632">
        <v>52.474466999999997</v>
      </c>
      <c r="B10632" t="s">
        <v>7317</v>
      </c>
      <c r="C10632">
        <v>36</v>
      </c>
      <c r="E10632" t="str">
        <f>IFERROR(VLOOKUP(C10632,Elster!$A$5:$D$148,2,FALSE),"not in table")</f>
        <v xml:space="preserve">   "KOLLEKTORTEMP_2"                                  </v>
      </c>
      <c r="F10632">
        <f>HEX2DEC(C10632)</f>
        <v>54</v>
      </c>
      <c r="G10632">
        <f t="shared" si="782"/>
        <v>4.9999999999954525E-3</v>
      </c>
    </row>
    <row r="10633" spans="1:7" x14ac:dyDescent="0.35">
      <c r="A10633">
        <v>52.474466999999997</v>
      </c>
      <c r="B10633" t="s">
        <v>7319</v>
      </c>
      <c r="C10633">
        <v>36</v>
      </c>
      <c r="D10633" t="str">
        <f>IFERROR(VLOOKUP(C10633,Elster!$A$5:$D$148,2,FALSE),"not in table")</f>
        <v xml:space="preserve">   "KOLLEKTORTEMP_2"                                  </v>
      </c>
      <c r="F10633">
        <f>HEX2DEC(C10633)</f>
        <v>54</v>
      </c>
      <c r="G10633">
        <f t="shared" si="782"/>
        <v>0</v>
      </c>
    </row>
    <row r="10634" spans="1:7" hidden="1" x14ac:dyDescent="0.35">
      <c r="A10634">
        <v>52.482591999999997</v>
      </c>
      <c r="B10634" t="s">
        <v>7317</v>
      </c>
      <c r="C10634">
        <v>3</v>
      </c>
      <c r="E10634" t="str">
        <f>IFERROR(VLOOKUP(C10634,Elster!$A$5:$D$148,2,FALSE),"not in table")</f>
        <v xml:space="preserve">   "SPEICHERSOLLTEMP"                                 </v>
      </c>
      <c r="F10634">
        <f t="shared" ref="F10634:F10646" si="783">HEX2DEC(C10634)</f>
        <v>3</v>
      </c>
      <c r="G10634">
        <f t="shared" si="782"/>
        <v>8.1249999999997158E-3</v>
      </c>
    </row>
    <row r="10635" spans="1:7" hidden="1" x14ac:dyDescent="0.35">
      <c r="A10635">
        <v>52.487566000000001</v>
      </c>
      <c r="B10635" t="s">
        <v>7317</v>
      </c>
      <c r="C10635">
        <v>0</v>
      </c>
      <c r="E10635" t="str">
        <f>IFERROR(VLOOKUP(C10635,Elster!$A$5:$D$148,2,FALSE),"not in table")</f>
        <v>not in table</v>
      </c>
      <c r="F10635">
        <f t="shared" si="783"/>
        <v>0</v>
      </c>
      <c r="G10635">
        <f t="shared" si="782"/>
        <v>4.9740000000042528E-3</v>
      </c>
    </row>
    <row r="10636" spans="1:7" hidden="1" x14ac:dyDescent="0.35">
      <c r="A10636">
        <v>52.492539000000001</v>
      </c>
      <c r="B10636" t="s">
        <v>7317</v>
      </c>
      <c r="C10636" t="s">
        <v>7378</v>
      </c>
      <c r="E10636" t="str">
        <f>IFERROR(VLOOKUP(C10636,Elster!$A$5:$D$148,2,FALSE),"not in table")</f>
        <v xml:space="preserve">   "SAMMLERISTTEMP"                                   </v>
      </c>
      <c r="F10636">
        <f t="shared" si="783"/>
        <v>13</v>
      </c>
      <c r="G10636">
        <f t="shared" si="782"/>
        <v>4.9729999999996721E-3</v>
      </c>
    </row>
    <row r="10637" spans="1:7" hidden="1" x14ac:dyDescent="0.35">
      <c r="A10637">
        <v>52.497487</v>
      </c>
      <c r="B10637" t="s">
        <v>7317</v>
      </c>
      <c r="C10637">
        <v>2</v>
      </c>
      <c r="E10637" t="str">
        <f>IFERROR(VLOOKUP(C10637,Elster!$A$5:$D$148,2,FALSE),"not in table")</f>
        <v xml:space="preserve">   "KESSELSOLLTEMP"                                   </v>
      </c>
      <c r="F10637">
        <f t="shared" si="783"/>
        <v>2</v>
      </c>
      <c r="G10637">
        <f t="shared" si="782"/>
        <v>4.9479999999988422E-3</v>
      </c>
    </row>
    <row r="10638" spans="1:7" hidden="1" x14ac:dyDescent="0.35">
      <c r="A10638">
        <v>52.502460999999997</v>
      </c>
      <c r="B10638" t="s">
        <v>7317</v>
      </c>
      <c r="C10638">
        <v>0</v>
      </c>
      <c r="E10638" t="str">
        <f>IFERROR(VLOOKUP(C10638,Elster!$A$5:$D$148,2,FALSE),"not in table")</f>
        <v>not in table</v>
      </c>
      <c r="F10638">
        <f t="shared" si="783"/>
        <v>0</v>
      </c>
      <c r="G10638">
        <f t="shared" si="782"/>
        <v>4.9739999999971474E-3</v>
      </c>
    </row>
    <row r="10639" spans="1:7" hidden="1" x14ac:dyDescent="0.35">
      <c r="A10639">
        <v>52.507435000000001</v>
      </c>
      <c r="B10639" t="s">
        <v>7317</v>
      </c>
      <c r="C10639" t="s">
        <v>7390</v>
      </c>
      <c r="E10639" t="str">
        <f>IFERROR(VLOOKUP(C10639,Elster!$A$5:$D$148,2,FALSE),"not in table")</f>
        <v xml:space="preserve">//   "ERWEITERUNGSTELEGRAMM"                            </v>
      </c>
      <c r="F10639">
        <f t="shared" si="783"/>
        <v>250</v>
      </c>
      <c r="G10639">
        <f t="shared" si="782"/>
        <v>4.9740000000042528E-3</v>
      </c>
    </row>
    <row r="10640" spans="1:7" hidden="1" x14ac:dyDescent="0.35">
      <c r="A10640">
        <v>52.512408999999998</v>
      </c>
      <c r="B10640" t="s">
        <v>7317</v>
      </c>
      <c r="C10640">
        <v>1</v>
      </c>
      <c r="E10640" t="str">
        <f>IFERROR(VLOOKUP(C10640,Elster!$A$5:$D$148,2,FALSE),"not in table")</f>
        <v xml:space="preserve">   "FEHLERMELDUNG"                                    </v>
      </c>
      <c r="F10640">
        <f t="shared" si="783"/>
        <v>1</v>
      </c>
      <c r="G10640">
        <f t="shared" si="782"/>
        <v>4.9739999999971474E-3</v>
      </c>
    </row>
    <row r="10641" spans="1:7" hidden="1" x14ac:dyDescent="0.35">
      <c r="A10641">
        <v>52.517356999999997</v>
      </c>
      <c r="B10641" t="s">
        <v>7317</v>
      </c>
      <c r="C10641" t="s">
        <v>7424</v>
      </c>
      <c r="E10641" t="str">
        <f>IFERROR(VLOOKUP(C10641,Elster!$A$5:$D$148,2,FALSE),"not in table")</f>
        <v>not in table</v>
      </c>
      <c r="F10641">
        <f t="shared" si="783"/>
        <v>29</v>
      </c>
      <c r="G10641">
        <f t="shared" si="782"/>
        <v>4.9479999999988422E-3</v>
      </c>
    </row>
    <row r="10642" spans="1:7" hidden="1" x14ac:dyDescent="0.35">
      <c r="A10642">
        <v>52.522331000000001</v>
      </c>
      <c r="B10642" t="s">
        <v>7317</v>
      </c>
      <c r="C10642" t="s">
        <v>7378</v>
      </c>
      <c r="E10642" t="str">
        <f>IFERROR(VLOOKUP(C10642,Elster!$A$5:$D$148,2,FALSE),"not in table")</f>
        <v xml:space="preserve">   "SAMMLERISTTEMP"                                   </v>
      </c>
      <c r="F10642">
        <f t="shared" si="783"/>
        <v>13</v>
      </c>
      <c r="G10642">
        <f t="shared" si="782"/>
        <v>4.9740000000042528E-3</v>
      </c>
    </row>
    <row r="10643" spans="1:7" hidden="1" x14ac:dyDescent="0.35">
      <c r="A10643">
        <v>52.527304000000001</v>
      </c>
      <c r="B10643" t="s">
        <v>7317</v>
      </c>
      <c r="C10643">
        <v>0</v>
      </c>
      <c r="E10643" t="str">
        <f>IFERROR(VLOOKUP(C10643,Elster!$A$5:$D$148,2,FALSE),"not in table")</f>
        <v>not in table</v>
      </c>
      <c r="F10643">
        <f t="shared" si="783"/>
        <v>0</v>
      </c>
      <c r="G10643">
        <f t="shared" si="782"/>
        <v>4.9729999999996721E-3</v>
      </c>
    </row>
    <row r="10644" spans="1:7" hidden="1" x14ac:dyDescent="0.35">
      <c r="A10644">
        <v>52.532277999999998</v>
      </c>
      <c r="B10644" t="s">
        <v>7317</v>
      </c>
      <c r="C10644">
        <v>1</v>
      </c>
      <c r="E10644" t="str">
        <f>IFERROR(VLOOKUP(C10644,Elster!$A$5:$D$148,2,FALSE),"not in table")</f>
        <v xml:space="preserve">   "FEHLERMELDUNG"                                    </v>
      </c>
      <c r="F10644">
        <f t="shared" si="783"/>
        <v>1</v>
      </c>
      <c r="G10644">
        <f t="shared" si="782"/>
        <v>4.9739999999971474E-3</v>
      </c>
    </row>
    <row r="10645" spans="1:7" hidden="1" x14ac:dyDescent="0.35">
      <c r="A10645">
        <v>52.537225999999997</v>
      </c>
      <c r="B10645" t="s">
        <v>7317</v>
      </c>
      <c r="C10645">
        <v>37</v>
      </c>
      <c r="E10645" t="str">
        <f>IFERROR(VLOOKUP(C10645,Elster!$A$5:$D$148,2,FALSE),"not in table")</f>
        <v>not in table</v>
      </c>
      <c r="F10645">
        <f t="shared" si="783"/>
        <v>55</v>
      </c>
      <c r="G10645">
        <f t="shared" si="782"/>
        <v>4.9479999999988422E-3</v>
      </c>
    </row>
    <row r="10646" spans="1:7" hidden="1" x14ac:dyDescent="0.35">
      <c r="A10646">
        <v>52.547407999999997</v>
      </c>
      <c r="B10646" t="s">
        <v>7317</v>
      </c>
      <c r="C10646" t="s">
        <v>7378</v>
      </c>
      <c r="E10646" t="str">
        <f>IFERROR(VLOOKUP(C10646,Elster!$A$5:$D$148,2,FALSE),"not in table")</f>
        <v xml:space="preserve">   "SAMMLERISTTEMP"                                   </v>
      </c>
      <c r="F10646">
        <f t="shared" si="783"/>
        <v>13</v>
      </c>
      <c r="G10646">
        <f t="shared" si="782"/>
        <v>1.0182000000000357E-2</v>
      </c>
    </row>
    <row r="10647" spans="1:7" x14ac:dyDescent="0.35">
      <c r="A10647">
        <v>52.547407999999997</v>
      </c>
      <c r="B10647" t="s">
        <v>7319</v>
      </c>
      <c r="C10647" t="s">
        <v>7378</v>
      </c>
      <c r="D10647" t="str">
        <f>IFERROR(VLOOKUP(C10647,Elster!$A$5:$D$148,2,FALSE),"not in table")</f>
        <v xml:space="preserve">   "SAMMLERISTTEMP"                                   </v>
      </c>
      <c r="F10647">
        <f>HEX2DEC(C10647)</f>
        <v>13</v>
      </c>
      <c r="G10647">
        <f t="shared" si="782"/>
        <v>0</v>
      </c>
    </row>
    <row r="10648" spans="1:7" hidden="1" x14ac:dyDescent="0.35">
      <c r="A10648">
        <v>52.552408</v>
      </c>
      <c r="B10648" t="s">
        <v>7317</v>
      </c>
      <c r="C10648">
        <v>0</v>
      </c>
      <c r="E10648" t="str">
        <f>IFERROR(VLOOKUP(C10648,Elster!$A$5:$D$148,2,FALSE),"not in table")</f>
        <v>not in table</v>
      </c>
      <c r="F10648">
        <f>HEX2DEC(C10648)</f>
        <v>0</v>
      </c>
      <c r="G10648">
        <f t="shared" si="782"/>
        <v>5.000000000002558E-3</v>
      </c>
    </row>
    <row r="10649" spans="1:7" x14ac:dyDescent="0.35">
      <c r="A10649">
        <v>52.552408</v>
      </c>
      <c r="B10649" t="s">
        <v>7319</v>
      </c>
      <c r="C10649">
        <v>0</v>
      </c>
      <c r="D10649" t="str">
        <f>IFERROR(VLOOKUP(C10649,Elster!$A$5:$D$148,2,FALSE),"not in table")</f>
        <v>not in table</v>
      </c>
      <c r="F10649">
        <f>HEX2DEC(C10649)</f>
        <v>0</v>
      </c>
      <c r="G10649">
        <f t="shared" si="782"/>
        <v>0</v>
      </c>
    </row>
    <row r="10650" spans="1:7" hidden="1" x14ac:dyDescent="0.35">
      <c r="A10650">
        <v>52.557408000000002</v>
      </c>
      <c r="B10650" t="s">
        <v>7317</v>
      </c>
      <c r="C10650">
        <v>3</v>
      </c>
      <c r="E10650" t="str">
        <f>IFERROR(VLOOKUP(C10650,Elster!$A$5:$D$148,2,FALSE),"not in table")</f>
        <v xml:space="preserve">   "SPEICHERSOLLTEMP"                                 </v>
      </c>
      <c r="F10650">
        <f>HEX2DEC(C10650)</f>
        <v>3</v>
      </c>
      <c r="G10650">
        <f t="shared" si="782"/>
        <v>5.000000000002558E-3</v>
      </c>
    </row>
    <row r="10651" spans="1:7" x14ac:dyDescent="0.35">
      <c r="A10651">
        <v>52.557408000000002</v>
      </c>
      <c r="B10651" t="s">
        <v>7319</v>
      </c>
      <c r="C10651">
        <v>3</v>
      </c>
      <c r="D10651" t="str">
        <f>IFERROR(VLOOKUP(C10651,Elster!$A$5:$D$148,2,FALSE),"not in table")</f>
        <v xml:space="preserve">   "SPEICHERSOLLTEMP"                                 </v>
      </c>
      <c r="F10651">
        <f>HEX2DEC(C10651)</f>
        <v>3</v>
      </c>
      <c r="G10651">
        <f t="shared" si="782"/>
        <v>0</v>
      </c>
    </row>
    <row r="10652" spans="1:7" hidden="1" x14ac:dyDescent="0.35">
      <c r="A10652">
        <v>52.562407999999998</v>
      </c>
      <c r="B10652" t="s">
        <v>7317</v>
      </c>
      <c r="C10652">
        <v>1</v>
      </c>
      <c r="E10652" t="str">
        <f>IFERROR(VLOOKUP(C10652,Elster!$A$5:$D$148,2,FALSE),"not in table")</f>
        <v xml:space="preserve">   "FEHLERMELDUNG"                                    </v>
      </c>
      <c r="F10652">
        <f>HEX2DEC(C10652)</f>
        <v>1</v>
      </c>
      <c r="G10652">
        <f t="shared" si="782"/>
        <v>4.9999999999954525E-3</v>
      </c>
    </row>
    <row r="10653" spans="1:7" x14ac:dyDescent="0.35">
      <c r="A10653">
        <v>52.562407999999998</v>
      </c>
      <c r="B10653" t="s">
        <v>7319</v>
      </c>
      <c r="C10653">
        <v>1</v>
      </c>
      <c r="D10653" t="str">
        <f>IFERROR(VLOOKUP(C10653,Elster!$A$5:$D$148,2,FALSE),"not in table")</f>
        <v xml:space="preserve">   "FEHLERMELDUNG"                                    </v>
      </c>
      <c r="F10653">
        <f>HEX2DEC(C10653)</f>
        <v>1</v>
      </c>
      <c r="G10653">
        <f t="shared" si="782"/>
        <v>0</v>
      </c>
    </row>
    <row r="10654" spans="1:7" hidden="1" x14ac:dyDescent="0.35">
      <c r="A10654">
        <v>52.567408</v>
      </c>
      <c r="B10654" t="s">
        <v>7317</v>
      </c>
      <c r="C10654">
        <v>0</v>
      </c>
      <c r="E10654" t="str">
        <f>IFERROR(VLOOKUP(C10654,Elster!$A$5:$D$148,2,FALSE),"not in table")</f>
        <v>not in table</v>
      </c>
      <c r="F10654">
        <f>HEX2DEC(C10654)</f>
        <v>0</v>
      </c>
      <c r="G10654">
        <f t="shared" si="782"/>
        <v>5.000000000002558E-3</v>
      </c>
    </row>
    <row r="10655" spans="1:7" x14ac:dyDescent="0.35">
      <c r="A10655">
        <v>52.567408</v>
      </c>
      <c r="B10655" t="s">
        <v>7319</v>
      </c>
      <c r="C10655">
        <v>0</v>
      </c>
      <c r="D10655" t="str">
        <f>IFERROR(VLOOKUP(C10655,Elster!$A$5:$D$148,2,FALSE),"not in table")</f>
        <v>not in table</v>
      </c>
      <c r="F10655">
        <f>HEX2DEC(C10655)</f>
        <v>0</v>
      </c>
      <c r="G10655">
        <f t="shared" si="782"/>
        <v>0</v>
      </c>
    </row>
    <row r="10656" spans="1:7" hidden="1" x14ac:dyDescent="0.35">
      <c r="A10656">
        <v>52.572408000000003</v>
      </c>
      <c r="B10656" t="s">
        <v>7317</v>
      </c>
      <c r="C10656" t="s">
        <v>7390</v>
      </c>
      <c r="E10656" t="str">
        <f>IFERROR(VLOOKUP(C10656,Elster!$A$5:$D$148,2,FALSE),"not in table")</f>
        <v xml:space="preserve">//   "ERWEITERUNGSTELEGRAMM"                            </v>
      </c>
      <c r="F10656">
        <f>HEX2DEC(C10656)</f>
        <v>250</v>
      </c>
      <c r="G10656">
        <f t="shared" si="782"/>
        <v>5.000000000002558E-3</v>
      </c>
    </row>
    <row r="10657" spans="1:7" x14ac:dyDescent="0.35">
      <c r="A10657">
        <v>52.572408000000003</v>
      </c>
      <c r="B10657" t="s">
        <v>7319</v>
      </c>
      <c r="C10657" t="s">
        <v>7390</v>
      </c>
      <c r="D10657" t="str">
        <f>IFERROR(VLOOKUP(C10657,Elster!$A$5:$D$148,2,FALSE),"not in table")</f>
        <v xml:space="preserve">//   "ERWEITERUNGSTELEGRAMM"                            </v>
      </c>
      <c r="F10657">
        <f>HEX2DEC(C10657)</f>
        <v>250</v>
      </c>
      <c r="G10657">
        <f t="shared" si="782"/>
        <v>0</v>
      </c>
    </row>
    <row r="10658" spans="1:7" hidden="1" x14ac:dyDescent="0.35">
      <c r="A10658">
        <v>52.577407999999998</v>
      </c>
      <c r="B10658" t="s">
        <v>7317</v>
      </c>
      <c r="C10658">
        <v>1</v>
      </c>
      <c r="E10658" t="str">
        <f>IFERROR(VLOOKUP(C10658,Elster!$A$5:$D$148,2,FALSE),"not in table")</f>
        <v xml:space="preserve">   "FEHLERMELDUNG"                                    </v>
      </c>
      <c r="F10658">
        <f>HEX2DEC(C10658)</f>
        <v>1</v>
      </c>
      <c r="G10658">
        <f t="shared" si="782"/>
        <v>4.9999999999954525E-3</v>
      </c>
    </row>
    <row r="10659" spans="1:7" x14ac:dyDescent="0.35">
      <c r="A10659">
        <v>52.577407999999998</v>
      </c>
      <c r="B10659" t="s">
        <v>7319</v>
      </c>
      <c r="C10659">
        <v>1</v>
      </c>
      <c r="D10659" t="str">
        <f>IFERROR(VLOOKUP(C10659,Elster!$A$5:$D$148,2,FALSE),"not in table")</f>
        <v xml:space="preserve">   "FEHLERMELDUNG"                                    </v>
      </c>
      <c r="F10659">
        <f>HEX2DEC(C10659)</f>
        <v>1</v>
      </c>
      <c r="G10659">
        <f t="shared" si="782"/>
        <v>0</v>
      </c>
    </row>
    <row r="10660" spans="1:7" hidden="1" x14ac:dyDescent="0.35">
      <c r="A10660">
        <v>52.582408000000001</v>
      </c>
      <c r="B10660" t="s">
        <v>7317</v>
      </c>
      <c r="C10660" t="s">
        <v>7380</v>
      </c>
      <c r="E10660" t="str">
        <f>IFERROR(VLOOKUP(C10660,Elster!$A$5:$D$148,2,FALSE),"not in table")</f>
        <v>not in table</v>
      </c>
      <c r="F10660">
        <f>HEX2DEC(C10660)</f>
        <v>30</v>
      </c>
      <c r="G10660">
        <f t="shared" si="782"/>
        <v>5.000000000002558E-3</v>
      </c>
    </row>
    <row r="10661" spans="1:7" x14ac:dyDescent="0.35">
      <c r="A10661">
        <v>52.582408000000001</v>
      </c>
      <c r="B10661" t="s">
        <v>7319</v>
      </c>
      <c r="C10661" t="s">
        <v>7380</v>
      </c>
      <c r="D10661" t="str">
        <f>IFERROR(VLOOKUP(C10661,Elster!$A$5:$D$148,2,FALSE),"not in table")</f>
        <v>not in table</v>
      </c>
      <c r="F10661">
        <f t="shared" ref="F10661:F10662" si="784">HEX2DEC(C10661)</f>
        <v>30</v>
      </c>
      <c r="G10661">
        <f t="shared" si="782"/>
        <v>0</v>
      </c>
    </row>
    <row r="10662" spans="1:7" x14ac:dyDescent="0.35">
      <c r="A10662">
        <v>52.587408000000003</v>
      </c>
      <c r="B10662" t="s">
        <v>7319</v>
      </c>
      <c r="C10662">
        <v>1</v>
      </c>
      <c r="D10662" t="str">
        <f>IFERROR(VLOOKUP(C10662,Elster!$A$5:$D$148,2,FALSE),"not in table")</f>
        <v xml:space="preserve">   "FEHLERMELDUNG"                                    </v>
      </c>
      <c r="F10662">
        <f t="shared" si="784"/>
        <v>1</v>
      </c>
      <c r="G10662">
        <f t="shared" si="782"/>
        <v>5.000000000002558E-3</v>
      </c>
    </row>
    <row r="10663" spans="1:7" hidden="1" x14ac:dyDescent="0.35">
      <c r="A10663">
        <v>52.587434000000002</v>
      </c>
      <c r="B10663" t="s">
        <v>7317</v>
      </c>
      <c r="C10663">
        <v>1</v>
      </c>
      <c r="E10663" t="str">
        <f>IFERROR(VLOOKUP(C10663,Elster!$A$5:$D$148,2,FALSE),"not in table")</f>
        <v xml:space="preserve">   "FEHLERMELDUNG"                                    </v>
      </c>
      <c r="F10663">
        <f>HEX2DEC(C10663)</f>
        <v>1</v>
      </c>
      <c r="G10663">
        <f t="shared" si="782"/>
        <v>2.5999999998305157E-5</v>
      </c>
    </row>
    <row r="10664" spans="1:7" x14ac:dyDescent="0.35">
      <c r="A10664">
        <v>52.592407999999999</v>
      </c>
      <c r="B10664" t="s">
        <v>7319</v>
      </c>
      <c r="C10664">
        <v>0</v>
      </c>
      <c r="D10664" t="str">
        <f>IFERROR(VLOOKUP(C10664,Elster!$A$5:$D$148,2,FALSE),"not in table")</f>
        <v>not in table</v>
      </c>
      <c r="F10664">
        <f>HEX2DEC(C10664)</f>
        <v>0</v>
      </c>
      <c r="G10664">
        <f t="shared" si="782"/>
        <v>4.9739999999971474E-3</v>
      </c>
    </row>
    <row r="10665" spans="1:7" hidden="1" x14ac:dyDescent="0.35">
      <c r="A10665">
        <v>52.592433999999997</v>
      </c>
      <c r="B10665" t="s">
        <v>7317</v>
      </c>
      <c r="C10665">
        <v>0</v>
      </c>
      <c r="E10665" t="str">
        <f>IFERROR(VLOOKUP(C10665,Elster!$A$5:$D$148,2,FALSE),"not in table")</f>
        <v>not in table</v>
      </c>
      <c r="F10665">
        <f>HEX2DEC(C10665)</f>
        <v>0</v>
      </c>
      <c r="G10665">
        <f t="shared" si="782"/>
        <v>2.5999999998305157E-5</v>
      </c>
    </row>
    <row r="10666" spans="1:7" x14ac:dyDescent="0.35">
      <c r="A10666">
        <v>52.597406999999997</v>
      </c>
      <c r="B10666" t="s">
        <v>7319</v>
      </c>
      <c r="C10666">
        <v>1</v>
      </c>
      <c r="D10666" t="str">
        <f>IFERROR(VLOOKUP(C10666,Elster!$A$5:$D$148,2,FALSE),"not in table")</f>
        <v xml:space="preserve">   "FEHLERMELDUNG"                                    </v>
      </c>
      <c r="F10666">
        <f>HEX2DEC(C10666)</f>
        <v>1</v>
      </c>
      <c r="G10666">
        <f t="shared" si="782"/>
        <v>4.9729999999996721E-3</v>
      </c>
    </row>
    <row r="10667" spans="1:7" hidden="1" x14ac:dyDescent="0.35">
      <c r="A10667">
        <v>52.597433000000002</v>
      </c>
      <c r="B10667" t="s">
        <v>7317</v>
      </c>
      <c r="C10667">
        <v>1</v>
      </c>
      <c r="E10667" t="str">
        <f>IFERROR(VLOOKUP(C10667,Elster!$A$5:$D$148,2,FALSE),"not in table")</f>
        <v xml:space="preserve">   "FEHLERMELDUNG"                                    </v>
      </c>
      <c r="F10667">
        <f t="shared" ref="F10667:F10668" si="785">HEX2DEC(C10667)</f>
        <v>1</v>
      </c>
      <c r="G10667">
        <f t="shared" si="782"/>
        <v>2.6000000005410584E-5</v>
      </c>
    </row>
    <row r="10668" spans="1:7" hidden="1" x14ac:dyDescent="0.35">
      <c r="A10668">
        <v>52.602432999999998</v>
      </c>
      <c r="B10668" t="s">
        <v>7317</v>
      </c>
      <c r="C10668" t="s">
        <v>7382</v>
      </c>
      <c r="E10668" t="str">
        <f>IFERROR(VLOOKUP(C10668,Elster!$A$5:$D$148,2,FALSE),"not in table")</f>
        <v xml:space="preserve">   "TN"                                               </v>
      </c>
      <c r="F10668">
        <f t="shared" si="785"/>
        <v>43</v>
      </c>
      <c r="G10668">
        <f t="shared" si="782"/>
        <v>4.9999999999954525E-3</v>
      </c>
    </row>
    <row r="10669" spans="1:7" x14ac:dyDescent="0.35">
      <c r="A10669">
        <v>52.602432999999998</v>
      </c>
      <c r="B10669" t="s">
        <v>7319</v>
      </c>
      <c r="C10669" t="s">
        <v>7382</v>
      </c>
      <c r="D10669" t="str">
        <f>IFERROR(VLOOKUP(C10669,Elster!$A$5:$D$148,2,FALSE),"not in table")</f>
        <v xml:space="preserve">   "TN"                                               </v>
      </c>
      <c r="F10669">
        <f>HEX2DEC(C10669)</f>
        <v>43</v>
      </c>
      <c r="G10669">
        <f t="shared" si="782"/>
        <v>0</v>
      </c>
    </row>
    <row r="10670" spans="1:7" hidden="1" x14ac:dyDescent="0.35">
      <c r="A10670">
        <v>52.610975000000003</v>
      </c>
      <c r="B10670" t="s">
        <v>7317</v>
      </c>
      <c r="C10670">
        <v>3</v>
      </c>
      <c r="E10670" t="str">
        <f>IFERROR(VLOOKUP(C10670,Elster!$A$5:$D$148,2,FALSE),"not in table")</f>
        <v xml:space="preserve">   "SPEICHERSOLLTEMP"                                 </v>
      </c>
      <c r="F10670">
        <f t="shared" ref="F10670:F10682" si="786">HEX2DEC(C10670)</f>
        <v>3</v>
      </c>
      <c r="G10670">
        <f t="shared" si="782"/>
        <v>8.5420000000056007E-3</v>
      </c>
    </row>
    <row r="10671" spans="1:7" hidden="1" x14ac:dyDescent="0.35">
      <c r="A10671">
        <v>52.615949000000001</v>
      </c>
      <c r="B10671" t="s">
        <v>7317</v>
      </c>
      <c r="C10671">
        <v>0</v>
      </c>
      <c r="E10671" t="str">
        <f>IFERROR(VLOOKUP(C10671,Elster!$A$5:$D$148,2,FALSE),"not in table")</f>
        <v>not in table</v>
      </c>
      <c r="F10671">
        <f t="shared" si="786"/>
        <v>0</v>
      </c>
      <c r="G10671">
        <f t="shared" si="782"/>
        <v>4.9739999999971474E-3</v>
      </c>
    </row>
    <row r="10672" spans="1:7" hidden="1" x14ac:dyDescent="0.35">
      <c r="A10672">
        <v>52.620922999999998</v>
      </c>
      <c r="B10672" t="s">
        <v>7317</v>
      </c>
      <c r="C10672" t="s">
        <v>7378</v>
      </c>
      <c r="E10672" t="str">
        <f>IFERROR(VLOOKUP(C10672,Elster!$A$5:$D$148,2,FALSE),"not in table")</f>
        <v xml:space="preserve">   "SAMMLERISTTEMP"                                   </v>
      </c>
      <c r="F10672">
        <f t="shared" si="786"/>
        <v>13</v>
      </c>
      <c r="G10672">
        <f t="shared" si="782"/>
        <v>4.9739999999971474E-3</v>
      </c>
    </row>
    <row r="10673" spans="1:7" hidden="1" x14ac:dyDescent="0.35">
      <c r="A10673">
        <v>52.625897000000002</v>
      </c>
      <c r="B10673" t="s">
        <v>7317</v>
      </c>
      <c r="C10673">
        <v>2</v>
      </c>
      <c r="E10673" t="str">
        <f>IFERROR(VLOOKUP(C10673,Elster!$A$5:$D$148,2,FALSE),"not in table")</f>
        <v xml:space="preserve">   "KESSELSOLLTEMP"                                   </v>
      </c>
      <c r="F10673">
        <f t="shared" si="786"/>
        <v>2</v>
      </c>
      <c r="G10673">
        <f t="shared" si="782"/>
        <v>4.9740000000042528E-3</v>
      </c>
    </row>
    <row r="10674" spans="1:7" hidden="1" x14ac:dyDescent="0.35">
      <c r="A10674">
        <v>52.630844000000003</v>
      </c>
      <c r="B10674" t="s">
        <v>7317</v>
      </c>
      <c r="C10674">
        <v>0</v>
      </c>
      <c r="E10674" t="str">
        <f>IFERROR(VLOOKUP(C10674,Elster!$A$5:$D$148,2,FALSE),"not in table")</f>
        <v>not in table</v>
      </c>
      <c r="F10674">
        <f t="shared" si="786"/>
        <v>0</v>
      </c>
      <c r="G10674">
        <f t="shared" si="782"/>
        <v>4.947000000001367E-3</v>
      </c>
    </row>
    <row r="10675" spans="1:7" hidden="1" x14ac:dyDescent="0.35">
      <c r="A10675">
        <v>52.635818</v>
      </c>
      <c r="B10675" t="s">
        <v>7317</v>
      </c>
      <c r="C10675" t="s">
        <v>7390</v>
      </c>
      <c r="E10675" t="str">
        <f>IFERROR(VLOOKUP(C10675,Elster!$A$5:$D$148,2,FALSE),"not in table")</f>
        <v xml:space="preserve">//   "ERWEITERUNGSTELEGRAMM"                            </v>
      </c>
      <c r="F10675">
        <f t="shared" si="786"/>
        <v>250</v>
      </c>
      <c r="G10675">
        <f t="shared" si="782"/>
        <v>4.9739999999971474E-3</v>
      </c>
    </row>
    <row r="10676" spans="1:7" hidden="1" x14ac:dyDescent="0.35">
      <c r="A10676">
        <v>52.640791999999998</v>
      </c>
      <c r="B10676" t="s">
        <v>7317</v>
      </c>
      <c r="C10676">
        <v>1</v>
      </c>
      <c r="E10676" t="str">
        <f>IFERROR(VLOOKUP(C10676,Elster!$A$5:$D$148,2,FALSE),"not in table")</f>
        <v xml:space="preserve">   "FEHLERMELDUNG"                                    </v>
      </c>
      <c r="F10676">
        <f t="shared" si="786"/>
        <v>1</v>
      </c>
      <c r="G10676">
        <f t="shared" si="782"/>
        <v>4.9739999999971474E-3</v>
      </c>
    </row>
    <row r="10677" spans="1:7" hidden="1" x14ac:dyDescent="0.35">
      <c r="A10677">
        <v>52.645766000000002</v>
      </c>
      <c r="B10677" t="s">
        <v>7317</v>
      </c>
      <c r="C10677" t="s">
        <v>7380</v>
      </c>
      <c r="E10677" t="str">
        <f>IFERROR(VLOOKUP(C10677,Elster!$A$5:$D$148,2,FALSE),"not in table")</f>
        <v>not in table</v>
      </c>
      <c r="F10677">
        <f t="shared" si="786"/>
        <v>30</v>
      </c>
      <c r="G10677">
        <f t="shared" si="782"/>
        <v>4.9740000000042528E-3</v>
      </c>
    </row>
    <row r="10678" spans="1:7" hidden="1" x14ac:dyDescent="0.35">
      <c r="A10678">
        <v>52.650714000000001</v>
      </c>
      <c r="B10678" t="s">
        <v>7317</v>
      </c>
      <c r="C10678">
        <v>1</v>
      </c>
      <c r="E10678" t="str">
        <f>IFERROR(VLOOKUP(C10678,Elster!$A$5:$D$148,2,FALSE),"not in table")</f>
        <v xml:space="preserve">   "FEHLERMELDUNG"                                    </v>
      </c>
      <c r="F10678">
        <f t="shared" si="786"/>
        <v>1</v>
      </c>
      <c r="G10678">
        <f t="shared" si="782"/>
        <v>4.9479999999988422E-3</v>
      </c>
    </row>
    <row r="10679" spans="1:7" hidden="1" x14ac:dyDescent="0.35">
      <c r="A10679">
        <v>52.655687999999998</v>
      </c>
      <c r="B10679" t="s">
        <v>7317</v>
      </c>
      <c r="C10679">
        <v>0</v>
      </c>
      <c r="E10679" t="str">
        <f>IFERROR(VLOOKUP(C10679,Elster!$A$5:$D$148,2,FALSE),"not in table")</f>
        <v>not in table</v>
      </c>
      <c r="F10679">
        <f t="shared" si="786"/>
        <v>0</v>
      </c>
      <c r="G10679">
        <f t="shared" si="782"/>
        <v>4.9739999999971474E-3</v>
      </c>
    </row>
    <row r="10680" spans="1:7" hidden="1" x14ac:dyDescent="0.35">
      <c r="A10680">
        <v>52.660662000000002</v>
      </c>
      <c r="B10680" t="s">
        <v>7317</v>
      </c>
      <c r="C10680">
        <v>1</v>
      </c>
      <c r="E10680" t="str">
        <f>IFERROR(VLOOKUP(C10680,Elster!$A$5:$D$148,2,FALSE),"not in table")</f>
        <v xml:space="preserve">   "FEHLERMELDUNG"                                    </v>
      </c>
      <c r="F10680">
        <f t="shared" si="786"/>
        <v>1</v>
      </c>
      <c r="G10680">
        <f t="shared" si="782"/>
        <v>4.9740000000042528E-3</v>
      </c>
    </row>
    <row r="10681" spans="1:7" hidden="1" x14ac:dyDescent="0.35">
      <c r="A10681">
        <v>52.665635000000002</v>
      </c>
      <c r="B10681" t="s">
        <v>7317</v>
      </c>
      <c r="C10681" t="s">
        <v>7383</v>
      </c>
      <c r="E10681" t="str">
        <f>IFERROR(VLOOKUP(C10681,Elster!$A$5:$D$148,2,FALSE),"not in table")</f>
        <v xml:space="preserve">   "MISCHERLAUFZEIT"                                  </v>
      </c>
      <c r="F10681">
        <f t="shared" si="786"/>
        <v>44</v>
      </c>
      <c r="G10681">
        <f t="shared" si="782"/>
        <v>4.9729999999996721E-3</v>
      </c>
    </row>
    <row r="10682" spans="1:7" hidden="1" x14ac:dyDescent="0.35">
      <c r="A10682">
        <v>52.675375000000003</v>
      </c>
      <c r="B10682" t="s">
        <v>7317</v>
      </c>
      <c r="C10682" t="s">
        <v>7378</v>
      </c>
      <c r="E10682" t="str">
        <f>IFERROR(VLOOKUP(C10682,Elster!$A$5:$D$148,2,FALSE),"not in table")</f>
        <v xml:space="preserve">   "SAMMLERISTTEMP"                                   </v>
      </c>
      <c r="F10682">
        <f t="shared" si="786"/>
        <v>13</v>
      </c>
      <c r="G10682">
        <f t="shared" si="782"/>
        <v>9.7400000000007481E-3</v>
      </c>
    </row>
    <row r="10683" spans="1:7" x14ac:dyDescent="0.35">
      <c r="A10683">
        <v>52.675375000000003</v>
      </c>
      <c r="B10683" t="s">
        <v>7319</v>
      </c>
      <c r="C10683" t="s">
        <v>7378</v>
      </c>
      <c r="D10683" t="str">
        <f>IFERROR(VLOOKUP(C10683,Elster!$A$5:$D$148,2,FALSE),"not in table")</f>
        <v xml:space="preserve">   "SAMMLERISTTEMP"                                   </v>
      </c>
      <c r="F10683">
        <f>HEX2DEC(C10683)</f>
        <v>13</v>
      </c>
      <c r="G10683">
        <f t="shared" si="782"/>
        <v>0</v>
      </c>
    </row>
    <row r="10684" spans="1:7" hidden="1" x14ac:dyDescent="0.35">
      <c r="A10684">
        <v>52.680374999999998</v>
      </c>
      <c r="B10684" t="s">
        <v>7317</v>
      </c>
      <c r="C10684">
        <v>0</v>
      </c>
      <c r="E10684" t="str">
        <f>IFERROR(VLOOKUP(C10684,Elster!$A$5:$D$148,2,FALSE),"not in table")</f>
        <v>not in table</v>
      </c>
      <c r="F10684">
        <f>HEX2DEC(C10684)</f>
        <v>0</v>
      </c>
      <c r="G10684">
        <f t="shared" si="782"/>
        <v>4.9999999999954525E-3</v>
      </c>
    </row>
    <row r="10685" spans="1:7" x14ac:dyDescent="0.35">
      <c r="A10685">
        <v>52.680374999999998</v>
      </c>
      <c r="B10685" t="s">
        <v>7319</v>
      </c>
      <c r="C10685">
        <v>0</v>
      </c>
      <c r="D10685" t="str">
        <f>IFERROR(VLOOKUP(C10685,Elster!$A$5:$D$148,2,FALSE),"not in table")</f>
        <v>not in table</v>
      </c>
      <c r="F10685">
        <f>HEX2DEC(C10685)</f>
        <v>0</v>
      </c>
      <c r="G10685">
        <f t="shared" si="782"/>
        <v>0</v>
      </c>
    </row>
    <row r="10686" spans="1:7" hidden="1" x14ac:dyDescent="0.35">
      <c r="A10686">
        <v>52.685375000000001</v>
      </c>
      <c r="B10686" t="s">
        <v>7317</v>
      </c>
      <c r="C10686">
        <v>3</v>
      </c>
      <c r="E10686" t="str">
        <f>IFERROR(VLOOKUP(C10686,Elster!$A$5:$D$148,2,FALSE),"not in table")</f>
        <v xml:space="preserve">   "SPEICHERSOLLTEMP"                                 </v>
      </c>
      <c r="F10686">
        <f>HEX2DEC(C10686)</f>
        <v>3</v>
      </c>
      <c r="G10686">
        <f t="shared" si="782"/>
        <v>5.000000000002558E-3</v>
      </c>
    </row>
    <row r="10687" spans="1:7" x14ac:dyDescent="0.35">
      <c r="A10687">
        <v>52.685375000000001</v>
      </c>
      <c r="B10687" t="s">
        <v>7319</v>
      </c>
      <c r="C10687">
        <v>3</v>
      </c>
      <c r="D10687" t="str">
        <f>IFERROR(VLOOKUP(C10687,Elster!$A$5:$D$148,2,FALSE),"not in table")</f>
        <v xml:space="preserve">   "SPEICHERSOLLTEMP"                                 </v>
      </c>
      <c r="F10687">
        <f>HEX2DEC(C10687)</f>
        <v>3</v>
      </c>
      <c r="G10687">
        <f t="shared" si="782"/>
        <v>0</v>
      </c>
    </row>
    <row r="10688" spans="1:7" hidden="1" x14ac:dyDescent="0.35">
      <c r="A10688">
        <v>52.690375000000003</v>
      </c>
      <c r="B10688" t="s">
        <v>7317</v>
      </c>
      <c r="C10688">
        <v>1</v>
      </c>
      <c r="E10688" t="str">
        <f>IFERROR(VLOOKUP(C10688,Elster!$A$5:$D$148,2,FALSE),"not in table")</f>
        <v xml:space="preserve">   "FEHLERMELDUNG"                                    </v>
      </c>
      <c r="F10688">
        <f>HEX2DEC(C10688)</f>
        <v>1</v>
      </c>
      <c r="G10688">
        <f t="shared" si="782"/>
        <v>5.000000000002558E-3</v>
      </c>
    </row>
    <row r="10689" spans="1:7" x14ac:dyDescent="0.35">
      <c r="A10689">
        <v>52.690375000000003</v>
      </c>
      <c r="B10689" t="s">
        <v>7319</v>
      </c>
      <c r="C10689">
        <v>1</v>
      </c>
      <c r="D10689" t="str">
        <f>IFERROR(VLOOKUP(C10689,Elster!$A$5:$D$148,2,FALSE),"not in table")</f>
        <v xml:space="preserve">   "FEHLERMELDUNG"                                    </v>
      </c>
      <c r="F10689">
        <f t="shared" ref="F10689:F10690" si="787">HEX2DEC(C10689)</f>
        <v>1</v>
      </c>
      <c r="G10689">
        <f t="shared" si="782"/>
        <v>0</v>
      </c>
    </row>
    <row r="10690" spans="1:7" x14ac:dyDescent="0.35">
      <c r="A10690">
        <v>52.695374999999999</v>
      </c>
      <c r="B10690" t="s">
        <v>7319</v>
      </c>
      <c r="C10690">
        <v>0</v>
      </c>
      <c r="D10690" t="str">
        <f>IFERROR(VLOOKUP(C10690,Elster!$A$5:$D$148,2,FALSE),"not in table")</f>
        <v>not in table</v>
      </c>
      <c r="F10690">
        <f t="shared" si="787"/>
        <v>0</v>
      </c>
      <c r="G10690">
        <f t="shared" si="782"/>
        <v>4.9999999999954525E-3</v>
      </c>
    </row>
    <row r="10691" spans="1:7" hidden="1" x14ac:dyDescent="0.35">
      <c r="A10691">
        <v>52.695400999999997</v>
      </c>
      <c r="B10691" t="s">
        <v>7317</v>
      </c>
      <c r="C10691">
        <v>0</v>
      </c>
      <c r="E10691" t="str">
        <f>IFERROR(VLOOKUP(C10691,Elster!$A$5:$D$148,2,FALSE),"not in table")</f>
        <v>not in table</v>
      </c>
      <c r="F10691">
        <f>HEX2DEC(C10691)</f>
        <v>0</v>
      </c>
      <c r="G10691">
        <f t="shared" si="782"/>
        <v>2.5999999998305157E-5</v>
      </c>
    </row>
    <row r="10692" spans="1:7" x14ac:dyDescent="0.35">
      <c r="A10692">
        <v>52.700373999999996</v>
      </c>
      <c r="B10692" t="s">
        <v>7319</v>
      </c>
      <c r="C10692" t="s">
        <v>7390</v>
      </c>
      <c r="D10692" t="str">
        <f>IFERROR(VLOOKUP(C10692,Elster!$A$5:$D$148,2,FALSE),"not in table")</f>
        <v xml:space="preserve">//   "ERWEITERUNGSTELEGRAMM"                            </v>
      </c>
      <c r="F10692">
        <f>HEX2DEC(C10692)</f>
        <v>250</v>
      </c>
      <c r="G10692">
        <f t="shared" ref="G10692:G10755" si="788">A10692-A10691</f>
        <v>4.9729999999996721E-3</v>
      </c>
    </row>
    <row r="10693" spans="1:7" hidden="1" x14ac:dyDescent="0.35">
      <c r="A10693">
        <v>52.700400000000002</v>
      </c>
      <c r="B10693" t="s">
        <v>7317</v>
      </c>
      <c r="C10693" t="s">
        <v>7390</v>
      </c>
      <c r="E10693" t="str">
        <f>IFERROR(VLOOKUP(C10693,Elster!$A$5:$D$148,2,FALSE),"not in table")</f>
        <v xml:space="preserve">//   "ERWEITERUNGSTELEGRAMM"                            </v>
      </c>
      <c r="F10693">
        <f>HEX2DEC(C10693)</f>
        <v>250</v>
      </c>
      <c r="G10693">
        <f t="shared" si="788"/>
        <v>2.6000000005410584E-5</v>
      </c>
    </row>
    <row r="10694" spans="1:7" x14ac:dyDescent="0.35">
      <c r="A10694">
        <v>52.705373999999999</v>
      </c>
      <c r="B10694" t="s">
        <v>7319</v>
      </c>
      <c r="C10694">
        <v>1</v>
      </c>
      <c r="D10694" t="str">
        <f>IFERROR(VLOOKUP(C10694,Elster!$A$5:$D$148,2,FALSE),"not in table")</f>
        <v xml:space="preserve">   "FEHLERMELDUNG"                                    </v>
      </c>
      <c r="F10694">
        <f>HEX2DEC(C10694)</f>
        <v>1</v>
      </c>
      <c r="G10694">
        <f t="shared" si="788"/>
        <v>4.9739999999971474E-3</v>
      </c>
    </row>
    <row r="10695" spans="1:7" hidden="1" x14ac:dyDescent="0.35">
      <c r="A10695">
        <v>52.705399999999997</v>
      </c>
      <c r="B10695" t="s">
        <v>7317</v>
      </c>
      <c r="C10695">
        <v>1</v>
      </c>
      <c r="E10695" t="str">
        <f>IFERROR(VLOOKUP(C10695,Elster!$A$5:$D$148,2,FALSE),"not in table")</f>
        <v xml:space="preserve">   "FEHLERMELDUNG"                                    </v>
      </c>
      <c r="F10695">
        <f>HEX2DEC(C10695)</f>
        <v>1</v>
      </c>
      <c r="G10695">
        <f t="shared" si="788"/>
        <v>2.5999999998305157E-5</v>
      </c>
    </row>
    <row r="10696" spans="1:7" x14ac:dyDescent="0.35">
      <c r="A10696">
        <v>52.710374000000002</v>
      </c>
      <c r="B10696" t="s">
        <v>7319</v>
      </c>
      <c r="C10696" t="s">
        <v>7388</v>
      </c>
      <c r="D10696" t="str">
        <f>IFERROR(VLOOKUP(C10696,Elster!$A$5:$D$148,2,FALSE),"not in table")</f>
        <v xml:space="preserve">   "WASSERDRUCK"                                      </v>
      </c>
      <c r="F10696">
        <f>HEX2DEC(C10696)</f>
        <v>31</v>
      </c>
      <c r="G10696">
        <f t="shared" si="788"/>
        <v>4.9740000000042528E-3</v>
      </c>
    </row>
    <row r="10697" spans="1:7" hidden="1" x14ac:dyDescent="0.35">
      <c r="A10697">
        <v>52.7104</v>
      </c>
      <c r="B10697" t="s">
        <v>7317</v>
      </c>
      <c r="C10697" t="s">
        <v>7388</v>
      </c>
      <c r="E10697" t="str">
        <f>IFERROR(VLOOKUP(C10697,Elster!$A$5:$D$148,2,FALSE),"not in table")</f>
        <v xml:space="preserve">   "WASSERDRUCK"                                      </v>
      </c>
      <c r="F10697">
        <f t="shared" ref="F10697:F10698" si="789">HEX2DEC(C10697)</f>
        <v>31</v>
      </c>
      <c r="G10697">
        <f t="shared" si="788"/>
        <v>2.5999999998305157E-5</v>
      </c>
    </row>
    <row r="10698" spans="1:7" hidden="1" x14ac:dyDescent="0.35">
      <c r="A10698">
        <v>52.715400000000002</v>
      </c>
      <c r="B10698" t="s">
        <v>7317</v>
      </c>
      <c r="C10698">
        <v>1</v>
      </c>
      <c r="E10698" t="str">
        <f>IFERROR(VLOOKUP(C10698,Elster!$A$5:$D$148,2,FALSE),"not in table")</f>
        <v xml:space="preserve">   "FEHLERMELDUNG"                                    </v>
      </c>
      <c r="F10698">
        <f t="shared" si="789"/>
        <v>1</v>
      </c>
      <c r="G10698">
        <f t="shared" si="788"/>
        <v>5.000000000002558E-3</v>
      </c>
    </row>
    <row r="10699" spans="1:7" x14ac:dyDescent="0.35">
      <c r="A10699">
        <v>52.715400000000002</v>
      </c>
      <c r="B10699" t="s">
        <v>7319</v>
      </c>
      <c r="C10699">
        <v>1</v>
      </c>
      <c r="D10699" t="str">
        <f>IFERROR(VLOOKUP(C10699,Elster!$A$5:$D$148,2,FALSE),"not in table")</f>
        <v xml:space="preserve">   "FEHLERMELDUNG"                                    </v>
      </c>
      <c r="F10699">
        <f>HEX2DEC(C10699)</f>
        <v>1</v>
      </c>
      <c r="G10699">
        <f t="shared" si="788"/>
        <v>0</v>
      </c>
    </row>
    <row r="10700" spans="1:7" hidden="1" x14ac:dyDescent="0.35">
      <c r="A10700">
        <v>52.720399999999998</v>
      </c>
      <c r="B10700" t="s">
        <v>7317</v>
      </c>
      <c r="C10700">
        <v>0</v>
      </c>
      <c r="E10700" t="str">
        <f>IFERROR(VLOOKUP(C10700,Elster!$A$5:$D$148,2,FALSE),"not in table")</f>
        <v>not in table</v>
      </c>
      <c r="F10700">
        <f>HEX2DEC(C10700)</f>
        <v>0</v>
      </c>
      <c r="G10700">
        <f t="shared" si="788"/>
        <v>4.9999999999954525E-3</v>
      </c>
    </row>
    <row r="10701" spans="1:7" x14ac:dyDescent="0.35">
      <c r="A10701">
        <v>52.720399999999998</v>
      </c>
      <c r="B10701" t="s">
        <v>7319</v>
      </c>
      <c r="C10701">
        <v>0</v>
      </c>
      <c r="D10701" t="str">
        <f>IFERROR(VLOOKUP(C10701,Elster!$A$5:$D$148,2,FALSE),"not in table")</f>
        <v>not in table</v>
      </c>
      <c r="F10701">
        <f>HEX2DEC(C10701)</f>
        <v>0</v>
      </c>
      <c r="G10701">
        <f t="shared" si="788"/>
        <v>0</v>
      </c>
    </row>
    <row r="10702" spans="1:7" hidden="1" x14ac:dyDescent="0.35">
      <c r="A10702">
        <v>52.7254</v>
      </c>
      <c r="B10702" t="s">
        <v>7317</v>
      </c>
      <c r="C10702">
        <v>1</v>
      </c>
      <c r="E10702" t="str">
        <f>IFERROR(VLOOKUP(C10702,Elster!$A$5:$D$148,2,FALSE),"not in table")</f>
        <v xml:space="preserve">   "FEHLERMELDUNG"                                    </v>
      </c>
      <c r="F10702">
        <f>HEX2DEC(C10702)</f>
        <v>1</v>
      </c>
      <c r="G10702">
        <f t="shared" si="788"/>
        <v>5.000000000002558E-3</v>
      </c>
    </row>
    <row r="10703" spans="1:7" x14ac:dyDescent="0.35">
      <c r="A10703">
        <v>52.7254</v>
      </c>
      <c r="B10703" t="s">
        <v>7319</v>
      </c>
      <c r="C10703">
        <v>1</v>
      </c>
      <c r="D10703" t="str">
        <f>IFERROR(VLOOKUP(C10703,Elster!$A$5:$D$148,2,FALSE),"not in table")</f>
        <v xml:space="preserve">   "FEHLERMELDUNG"                                    </v>
      </c>
      <c r="F10703">
        <f>HEX2DEC(C10703)</f>
        <v>1</v>
      </c>
      <c r="G10703">
        <f t="shared" si="788"/>
        <v>0</v>
      </c>
    </row>
    <row r="10704" spans="1:7" hidden="1" x14ac:dyDescent="0.35">
      <c r="A10704">
        <v>52.730400000000003</v>
      </c>
      <c r="B10704" t="s">
        <v>7317</v>
      </c>
      <c r="C10704" t="s">
        <v>7383</v>
      </c>
      <c r="E10704" t="str">
        <f>IFERROR(VLOOKUP(C10704,Elster!$A$5:$D$148,2,FALSE),"not in table")</f>
        <v xml:space="preserve">   "MISCHERLAUFZEIT"                                  </v>
      </c>
      <c r="F10704">
        <f>HEX2DEC(C10704)</f>
        <v>44</v>
      </c>
      <c r="G10704">
        <f t="shared" si="788"/>
        <v>5.000000000002558E-3</v>
      </c>
    </row>
    <row r="10705" spans="1:7" x14ac:dyDescent="0.35">
      <c r="A10705">
        <v>52.730400000000003</v>
      </c>
      <c r="B10705" t="s">
        <v>7319</v>
      </c>
      <c r="C10705" t="s">
        <v>7383</v>
      </c>
      <c r="D10705" t="str">
        <f>IFERROR(VLOOKUP(C10705,Elster!$A$5:$D$148,2,FALSE),"not in table")</f>
        <v xml:space="preserve">   "MISCHERLAUFZEIT"                                  </v>
      </c>
      <c r="F10705">
        <f>HEX2DEC(C10705)</f>
        <v>44</v>
      </c>
      <c r="G10705">
        <f t="shared" si="788"/>
        <v>0</v>
      </c>
    </row>
    <row r="10706" spans="1:7" hidden="1" x14ac:dyDescent="0.35">
      <c r="A10706">
        <v>52.743889000000003</v>
      </c>
      <c r="B10706" t="s">
        <v>7317</v>
      </c>
      <c r="C10706">
        <v>3</v>
      </c>
      <c r="E10706" t="str">
        <f>IFERROR(VLOOKUP(C10706,Elster!$A$5:$D$148,2,FALSE),"not in table")</f>
        <v xml:space="preserve">   "SPEICHERSOLLTEMP"                                 </v>
      </c>
      <c r="F10706">
        <f t="shared" ref="F10706:F10718" si="790">HEX2DEC(C10706)</f>
        <v>3</v>
      </c>
      <c r="G10706">
        <f t="shared" si="788"/>
        <v>1.3488999999999862E-2</v>
      </c>
    </row>
    <row r="10707" spans="1:7" hidden="1" x14ac:dyDescent="0.35">
      <c r="A10707">
        <v>52.748863</v>
      </c>
      <c r="B10707" t="s">
        <v>7317</v>
      </c>
      <c r="C10707">
        <v>0</v>
      </c>
      <c r="E10707" t="str">
        <f>IFERROR(VLOOKUP(C10707,Elster!$A$5:$D$148,2,FALSE),"not in table")</f>
        <v>not in table</v>
      </c>
      <c r="F10707">
        <f t="shared" si="790"/>
        <v>0</v>
      </c>
      <c r="G10707">
        <f t="shared" si="788"/>
        <v>4.9739999999971474E-3</v>
      </c>
    </row>
    <row r="10708" spans="1:7" hidden="1" x14ac:dyDescent="0.35">
      <c r="A10708">
        <v>52.753810999999999</v>
      </c>
      <c r="B10708" t="s">
        <v>7317</v>
      </c>
      <c r="C10708" t="s">
        <v>7378</v>
      </c>
      <c r="E10708" t="str">
        <f>IFERROR(VLOOKUP(C10708,Elster!$A$5:$D$148,2,FALSE),"not in table")</f>
        <v xml:space="preserve">   "SAMMLERISTTEMP"                                   </v>
      </c>
      <c r="F10708">
        <f t="shared" si="790"/>
        <v>13</v>
      </c>
      <c r="G10708">
        <f t="shared" si="788"/>
        <v>4.9479999999988422E-3</v>
      </c>
    </row>
    <row r="10709" spans="1:7" hidden="1" x14ac:dyDescent="0.35">
      <c r="A10709">
        <v>52.758785000000003</v>
      </c>
      <c r="B10709" t="s">
        <v>7317</v>
      </c>
      <c r="C10709">
        <v>2</v>
      </c>
      <c r="E10709" t="str">
        <f>IFERROR(VLOOKUP(C10709,Elster!$A$5:$D$148,2,FALSE),"not in table")</f>
        <v xml:space="preserve">   "KESSELSOLLTEMP"                                   </v>
      </c>
      <c r="F10709">
        <f t="shared" si="790"/>
        <v>2</v>
      </c>
      <c r="G10709">
        <f t="shared" si="788"/>
        <v>4.9740000000042528E-3</v>
      </c>
    </row>
    <row r="10710" spans="1:7" hidden="1" x14ac:dyDescent="0.35">
      <c r="A10710">
        <v>52.763759</v>
      </c>
      <c r="B10710" t="s">
        <v>7317</v>
      </c>
      <c r="C10710">
        <v>0</v>
      </c>
      <c r="E10710" t="str">
        <f>IFERROR(VLOOKUP(C10710,Elster!$A$5:$D$148,2,FALSE),"not in table")</f>
        <v>not in table</v>
      </c>
      <c r="F10710">
        <f t="shared" si="790"/>
        <v>0</v>
      </c>
      <c r="G10710">
        <f t="shared" si="788"/>
        <v>4.9739999999971474E-3</v>
      </c>
    </row>
    <row r="10711" spans="1:7" hidden="1" x14ac:dyDescent="0.35">
      <c r="A10711">
        <v>52.768732999999997</v>
      </c>
      <c r="B10711" t="s">
        <v>7317</v>
      </c>
      <c r="C10711" t="s">
        <v>7390</v>
      </c>
      <c r="E10711" t="str">
        <f>IFERROR(VLOOKUP(C10711,Elster!$A$5:$D$148,2,FALSE),"not in table")</f>
        <v xml:space="preserve">//   "ERWEITERUNGSTELEGRAMM"                            </v>
      </c>
      <c r="F10711">
        <f t="shared" si="790"/>
        <v>250</v>
      </c>
      <c r="G10711">
        <f t="shared" si="788"/>
        <v>4.9739999999971474E-3</v>
      </c>
    </row>
    <row r="10712" spans="1:7" hidden="1" x14ac:dyDescent="0.35">
      <c r="A10712">
        <v>52.773681000000003</v>
      </c>
      <c r="B10712" t="s">
        <v>7317</v>
      </c>
      <c r="C10712">
        <v>1</v>
      </c>
      <c r="E10712" t="str">
        <f>IFERROR(VLOOKUP(C10712,Elster!$A$5:$D$148,2,FALSE),"not in table")</f>
        <v xml:space="preserve">   "FEHLERMELDUNG"                                    </v>
      </c>
      <c r="F10712">
        <f t="shared" si="790"/>
        <v>1</v>
      </c>
      <c r="G10712">
        <f t="shared" si="788"/>
        <v>4.9480000000059476E-3</v>
      </c>
    </row>
    <row r="10713" spans="1:7" hidden="1" x14ac:dyDescent="0.35">
      <c r="A10713">
        <v>52.778654000000003</v>
      </c>
      <c r="B10713" t="s">
        <v>7317</v>
      </c>
      <c r="C10713" t="s">
        <v>7388</v>
      </c>
      <c r="E10713" t="str">
        <f>IFERROR(VLOOKUP(C10713,Elster!$A$5:$D$148,2,FALSE),"not in table")</f>
        <v xml:space="preserve">   "WASSERDRUCK"                                      </v>
      </c>
      <c r="F10713">
        <f t="shared" si="790"/>
        <v>31</v>
      </c>
      <c r="G10713">
        <f t="shared" si="788"/>
        <v>4.9729999999996721E-3</v>
      </c>
    </row>
    <row r="10714" spans="1:7" hidden="1" x14ac:dyDescent="0.35">
      <c r="A10714">
        <v>52.783628</v>
      </c>
      <c r="B10714" t="s">
        <v>7317</v>
      </c>
      <c r="C10714">
        <v>1</v>
      </c>
      <c r="E10714" t="str">
        <f>IFERROR(VLOOKUP(C10714,Elster!$A$5:$D$148,2,FALSE),"not in table")</f>
        <v xml:space="preserve">   "FEHLERMELDUNG"                                    </v>
      </c>
      <c r="F10714">
        <f t="shared" si="790"/>
        <v>1</v>
      </c>
      <c r="G10714">
        <f t="shared" si="788"/>
        <v>4.9739999999971474E-3</v>
      </c>
    </row>
    <row r="10715" spans="1:7" hidden="1" x14ac:dyDescent="0.35">
      <c r="A10715">
        <v>52.788601999999997</v>
      </c>
      <c r="B10715" t="s">
        <v>7317</v>
      </c>
      <c r="C10715">
        <v>0</v>
      </c>
      <c r="E10715" t="str">
        <f>IFERROR(VLOOKUP(C10715,Elster!$A$5:$D$148,2,FALSE),"not in table")</f>
        <v>not in table</v>
      </c>
      <c r="F10715">
        <f t="shared" si="790"/>
        <v>0</v>
      </c>
      <c r="G10715">
        <f t="shared" si="788"/>
        <v>4.9739999999971474E-3</v>
      </c>
    </row>
    <row r="10716" spans="1:7" hidden="1" x14ac:dyDescent="0.35">
      <c r="A10716">
        <v>52.793550000000003</v>
      </c>
      <c r="B10716" t="s">
        <v>7317</v>
      </c>
      <c r="C10716">
        <v>1</v>
      </c>
      <c r="E10716" t="str">
        <f>IFERROR(VLOOKUP(C10716,Elster!$A$5:$D$148,2,FALSE),"not in table")</f>
        <v xml:space="preserve">   "FEHLERMELDUNG"                                    </v>
      </c>
      <c r="F10716">
        <f t="shared" si="790"/>
        <v>1</v>
      </c>
      <c r="G10716">
        <f t="shared" si="788"/>
        <v>4.9480000000059476E-3</v>
      </c>
    </row>
    <row r="10717" spans="1:7" hidden="1" x14ac:dyDescent="0.35">
      <c r="A10717">
        <v>52.798524</v>
      </c>
      <c r="B10717" t="s">
        <v>7317</v>
      </c>
      <c r="C10717" t="s">
        <v>7384</v>
      </c>
      <c r="E10717" t="str">
        <f>IFERROR(VLOOKUP(C10717,Elster!$A$5:$D$148,2,FALSE),"not in table")</f>
        <v xml:space="preserve">   "MODGRAD"                                          </v>
      </c>
      <c r="F10717">
        <f t="shared" si="790"/>
        <v>45</v>
      </c>
      <c r="G10717">
        <f t="shared" si="788"/>
        <v>4.9739999999971474E-3</v>
      </c>
    </row>
    <row r="10718" spans="1:7" hidden="1" x14ac:dyDescent="0.35">
      <c r="A10718">
        <v>52.819175000000001</v>
      </c>
      <c r="B10718" t="s">
        <v>7317</v>
      </c>
      <c r="C10718" t="s">
        <v>7378</v>
      </c>
      <c r="E10718" t="str">
        <f>IFERROR(VLOOKUP(C10718,Elster!$A$5:$D$148,2,FALSE),"not in table")</f>
        <v xml:space="preserve">   "SAMMLERISTTEMP"                                   </v>
      </c>
      <c r="F10718">
        <f t="shared" si="790"/>
        <v>13</v>
      </c>
      <c r="G10718">
        <f t="shared" si="788"/>
        <v>2.0651000000000863E-2</v>
      </c>
    </row>
    <row r="10719" spans="1:7" x14ac:dyDescent="0.35">
      <c r="A10719">
        <v>52.819175000000001</v>
      </c>
      <c r="B10719" t="s">
        <v>7319</v>
      </c>
      <c r="C10719" t="s">
        <v>7378</v>
      </c>
      <c r="D10719" t="str">
        <f>IFERROR(VLOOKUP(C10719,Elster!$A$5:$D$148,2,FALSE),"not in table")</f>
        <v xml:space="preserve">   "SAMMLERISTTEMP"                                   </v>
      </c>
      <c r="F10719">
        <f>HEX2DEC(C10719)</f>
        <v>13</v>
      </c>
      <c r="G10719">
        <f t="shared" si="788"/>
        <v>0</v>
      </c>
    </row>
    <row r="10720" spans="1:7" hidden="1" x14ac:dyDescent="0.35">
      <c r="A10720">
        <v>52.824173999999999</v>
      </c>
      <c r="B10720" t="s">
        <v>7317</v>
      </c>
      <c r="C10720">
        <v>0</v>
      </c>
      <c r="E10720" t="str">
        <f>IFERROR(VLOOKUP(C10720,Elster!$A$5:$D$148,2,FALSE),"not in table")</f>
        <v>not in table</v>
      </c>
      <c r="F10720">
        <f>HEX2DEC(C10720)</f>
        <v>0</v>
      </c>
      <c r="G10720">
        <f t="shared" si="788"/>
        <v>4.9989999999979773E-3</v>
      </c>
    </row>
    <row r="10721" spans="1:7" x14ac:dyDescent="0.35">
      <c r="A10721">
        <v>52.824173999999999</v>
      </c>
      <c r="B10721" t="s">
        <v>7319</v>
      </c>
      <c r="C10721">
        <v>0</v>
      </c>
      <c r="D10721" t="str">
        <f>IFERROR(VLOOKUP(C10721,Elster!$A$5:$D$148,2,FALSE),"not in table")</f>
        <v>not in table</v>
      </c>
      <c r="F10721">
        <f>HEX2DEC(C10721)</f>
        <v>0</v>
      </c>
      <c r="G10721">
        <f t="shared" si="788"/>
        <v>0</v>
      </c>
    </row>
    <row r="10722" spans="1:7" hidden="1" x14ac:dyDescent="0.35">
      <c r="A10722">
        <v>52.829174000000002</v>
      </c>
      <c r="B10722" t="s">
        <v>7317</v>
      </c>
      <c r="C10722">
        <v>3</v>
      </c>
      <c r="E10722" t="str">
        <f>IFERROR(VLOOKUP(C10722,Elster!$A$5:$D$148,2,FALSE),"not in table")</f>
        <v xml:space="preserve">   "SPEICHERSOLLTEMP"                                 </v>
      </c>
      <c r="F10722">
        <f>HEX2DEC(C10722)</f>
        <v>3</v>
      </c>
      <c r="G10722">
        <f t="shared" si="788"/>
        <v>5.000000000002558E-3</v>
      </c>
    </row>
    <row r="10723" spans="1:7" x14ac:dyDescent="0.35">
      <c r="A10723">
        <v>52.829174000000002</v>
      </c>
      <c r="B10723" t="s">
        <v>7319</v>
      </c>
      <c r="C10723">
        <v>3</v>
      </c>
      <c r="D10723" t="str">
        <f>IFERROR(VLOOKUP(C10723,Elster!$A$5:$D$148,2,FALSE),"not in table")</f>
        <v xml:space="preserve">   "SPEICHERSOLLTEMP"                                 </v>
      </c>
      <c r="F10723">
        <f>HEX2DEC(C10723)</f>
        <v>3</v>
      </c>
      <c r="G10723">
        <f t="shared" si="788"/>
        <v>0</v>
      </c>
    </row>
    <row r="10724" spans="1:7" hidden="1" x14ac:dyDescent="0.35">
      <c r="A10724">
        <v>52.834173999999997</v>
      </c>
      <c r="B10724" t="s">
        <v>7317</v>
      </c>
      <c r="C10724">
        <v>1</v>
      </c>
      <c r="E10724" t="str">
        <f>IFERROR(VLOOKUP(C10724,Elster!$A$5:$D$148,2,FALSE),"not in table")</f>
        <v xml:space="preserve">   "FEHLERMELDUNG"                                    </v>
      </c>
      <c r="F10724">
        <f>HEX2DEC(C10724)</f>
        <v>1</v>
      </c>
      <c r="G10724">
        <f t="shared" si="788"/>
        <v>4.9999999999954525E-3</v>
      </c>
    </row>
    <row r="10725" spans="1:7" x14ac:dyDescent="0.35">
      <c r="A10725">
        <v>52.834173999999997</v>
      </c>
      <c r="B10725" t="s">
        <v>7319</v>
      </c>
      <c r="C10725">
        <v>1</v>
      </c>
      <c r="D10725" t="str">
        <f>IFERROR(VLOOKUP(C10725,Elster!$A$5:$D$148,2,FALSE),"not in table")</f>
        <v xml:space="preserve">   "FEHLERMELDUNG"                                    </v>
      </c>
      <c r="F10725">
        <f t="shared" ref="F10725:F10726" si="791">HEX2DEC(C10725)</f>
        <v>1</v>
      </c>
      <c r="G10725">
        <f t="shared" si="788"/>
        <v>0</v>
      </c>
    </row>
    <row r="10726" spans="1:7" x14ac:dyDescent="0.35">
      <c r="A10726">
        <v>52.839174</v>
      </c>
      <c r="B10726" t="s">
        <v>7319</v>
      </c>
      <c r="C10726">
        <v>0</v>
      </c>
      <c r="D10726" t="str">
        <f>IFERROR(VLOOKUP(C10726,Elster!$A$5:$D$148,2,FALSE),"not in table")</f>
        <v>not in table</v>
      </c>
      <c r="F10726">
        <f t="shared" si="791"/>
        <v>0</v>
      </c>
      <c r="G10726">
        <f t="shared" si="788"/>
        <v>5.000000000002558E-3</v>
      </c>
    </row>
    <row r="10727" spans="1:7" hidden="1" x14ac:dyDescent="0.35">
      <c r="A10727">
        <v>52.839199999999998</v>
      </c>
      <c r="B10727" t="s">
        <v>7317</v>
      </c>
      <c r="C10727">
        <v>0</v>
      </c>
      <c r="E10727" t="str">
        <f>IFERROR(VLOOKUP(C10727,Elster!$A$5:$D$148,2,FALSE),"not in table")</f>
        <v>not in table</v>
      </c>
      <c r="F10727">
        <f>HEX2DEC(C10727)</f>
        <v>0</v>
      </c>
      <c r="G10727">
        <f t="shared" si="788"/>
        <v>2.5999999998305157E-5</v>
      </c>
    </row>
    <row r="10728" spans="1:7" x14ac:dyDescent="0.35">
      <c r="A10728">
        <v>52.844174000000002</v>
      </c>
      <c r="B10728" t="s">
        <v>7319</v>
      </c>
      <c r="C10728" t="s">
        <v>7390</v>
      </c>
      <c r="D10728" t="str">
        <f>IFERROR(VLOOKUP(C10728,Elster!$A$5:$D$148,2,FALSE),"not in table")</f>
        <v xml:space="preserve">//   "ERWEITERUNGSTELEGRAMM"                            </v>
      </c>
      <c r="F10728">
        <f>HEX2DEC(C10728)</f>
        <v>250</v>
      </c>
      <c r="G10728">
        <f t="shared" si="788"/>
        <v>4.9740000000042528E-3</v>
      </c>
    </row>
    <row r="10729" spans="1:7" hidden="1" x14ac:dyDescent="0.35">
      <c r="A10729">
        <v>52.844200000000001</v>
      </c>
      <c r="B10729" t="s">
        <v>7317</v>
      </c>
      <c r="C10729" t="s">
        <v>7390</v>
      </c>
      <c r="E10729" t="str">
        <f>IFERROR(VLOOKUP(C10729,Elster!$A$5:$D$148,2,FALSE),"not in table")</f>
        <v xml:space="preserve">//   "ERWEITERUNGSTELEGRAMM"                            </v>
      </c>
      <c r="F10729">
        <f>HEX2DEC(C10729)</f>
        <v>250</v>
      </c>
      <c r="G10729">
        <f t="shared" si="788"/>
        <v>2.5999999998305157E-5</v>
      </c>
    </row>
    <row r="10730" spans="1:7" x14ac:dyDescent="0.35">
      <c r="A10730">
        <v>52.849173999999998</v>
      </c>
      <c r="B10730" t="s">
        <v>7319</v>
      </c>
      <c r="C10730">
        <v>1</v>
      </c>
      <c r="D10730" t="str">
        <f>IFERROR(VLOOKUP(C10730,Elster!$A$5:$D$148,2,FALSE),"not in table")</f>
        <v xml:space="preserve">   "FEHLERMELDUNG"                                    </v>
      </c>
      <c r="F10730">
        <f>HEX2DEC(C10730)</f>
        <v>1</v>
      </c>
      <c r="G10730">
        <f t="shared" si="788"/>
        <v>4.9739999999971474E-3</v>
      </c>
    </row>
    <row r="10731" spans="1:7" hidden="1" x14ac:dyDescent="0.35">
      <c r="A10731">
        <v>52.849200000000003</v>
      </c>
      <c r="B10731" t="s">
        <v>7317</v>
      </c>
      <c r="C10731">
        <v>1</v>
      </c>
      <c r="E10731" t="str">
        <f>IFERROR(VLOOKUP(C10731,Elster!$A$5:$D$148,2,FALSE),"not in table")</f>
        <v xml:space="preserve">   "FEHLERMELDUNG"                                    </v>
      </c>
      <c r="F10731">
        <f t="shared" ref="F10731:F10732" si="792">HEX2DEC(C10731)</f>
        <v>1</v>
      </c>
      <c r="G10731">
        <f t="shared" si="788"/>
        <v>2.6000000005410584E-5</v>
      </c>
    </row>
    <row r="10732" spans="1:7" hidden="1" x14ac:dyDescent="0.35">
      <c r="A10732">
        <v>52.854199999999999</v>
      </c>
      <c r="B10732" t="s">
        <v>7317</v>
      </c>
      <c r="C10732">
        <v>20</v>
      </c>
      <c r="E10732" t="str">
        <f>IFERROR(VLOOKUP(C10732,Elster!$A$5:$D$148,2,FALSE),"not in table")</f>
        <v xml:space="preserve">   "MIN_TEMP_KESSEL"                                  </v>
      </c>
      <c r="F10732">
        <f t="shared" si="792"/>
        <v>32</v>
      </c>
      <c r="G10732">
        <f t="shared" si="788"/>
        <v>4.9999999999954525E-3</v>
      </c>
    </row>
    <row r="10733" spans="1:7" x14ac:dyDescent="0.35">
      <c r="A10733">
        <v>52.854199999999999</v>
      </c>
      <c r="B10733" t="s">
        <v>7319</v>
      </c>
      <c r="C10733">
        <v>20</v>
      </c>
      <c r="D10733" t="str">
        <f>IFERROR(VLOOKUP(C10733,Elster!$A$5:$D$148,2,FALSE),"not in table")</f>
        <v xml:space="preserve">   "MIN_TEMP_KESSEL"                                  </v>
      </c>
      <c r="F10733">
        <f>HEX2DEC(C10733)</f>
        <v>32</v>
      </c>
      <c r="G10733">
        <f t="shared" si="788"/>
        <v>0</v>
      </c>
    </row>
    <row r="10734" spans="1:7" hidden="1" x14ac:dyDescent="0.35">
      <c r="A10734">
        <v>52.859200000000001</v>
      </c>
      <c r="B10734" t="s">
        <v>7317</v>
      </c>
      <c r="C10734">
        <v>8</v>
      </c>
      <c r="E10734" t="str">
        <f>IFERROR(VLOOKUP(C10734,Elster!$A$5:$D$148,2,FALSE),"not in table")</f>
        <v xml:space="preserve">   "RAUMSOLLTEMP_NACHT"                               </v>
      </c>
      <c r="F10734">
        <f>HEX2DEC(C10734)</f>
        <v>8</v>
      </c>
      <c r="G10734">
        <f t="shared" si="788"/>
        <v>5.000000000002558E-3</v>
      </c>
    </row>
    <row r="10735" spans="1:7" x14ac:dyDescent="0.35">
      <c r="A10735">
        <v>52.859200000000001</v>
      </c>
      <c r="B10735" t="s">
        <v>7319</v>
      </c>
      <c r="C10735">
        <v>8</v>
      </c>
      <c r="D10735" t="str">
        <f>IFERROR(VLOOKUP(C10735,Elster!$A$5:$D$148,2,FALSE),"not in table")</f>
        <v xml:space="preserve">   "RAUMSOLLTEMP_NACHT"                               </v>
      </c>
      <c r="F10735">
        <f>HEX2DEC(C10735)</f>
        <v>8</v>
      </c>
      <c r="G10735">
        <f t="shared" si="788"/>
        <v>0</v>
      </c>
    </row>
    <row r="10736" spans="1:7" hidden="1" x14ac:dyDescent="0.35">
      <c r="A10736">
        <v>52.864199999999997</v>
      </c>
      <c r="B10736" t="s">
        <v>7317</v>
      </c>
      <c r="C10736">
        <v>0</v>
      </c>
      <c r="E10736" t="str">
        <f>IFERROR(VLOOKUP(C10736,Elster!$A$5:$D$148,2,FALSE),"not in table")</f>
        <v>not in table</v>
      </c>
      <c r="F10736">
        <f>HEX2DEC(C10736)</f>
        <v>0</v>
      </c>
      <c r="G10736">
        <f t="shared" si="788"/>
        <v>4.9999999999954525E-3</v>
      </c>
    </row>
    <row r="10737" spans="1:7" x14ac:dyDescent="0.35">
      <c r="A10737">
        <v>52.864199999999997</v>
      </c>
      <c r="B10737" t="s">
        <v>7319</v>
      </c>
      <c r="C10737">
        <v>0</v>
      </c>
      <c r="D10737" t="str">
        <f>IFERROR(VLOOKUP(C10737,Elster!$A$5:$D$148,2,FALSE),"not in table")</f>
        <v>not in table</v>
      </c>
      <c r="F10737">
        <f>HEX2DEC(C10737)</f>
        <v>0</v>
      </c>
      <c r="G10737">
        <f t="shared" si="788"/>
        <v>0</v>
      </c>
    </row>
    <row r="10738" spans="1:7" hidden="1" x14ac:dyDescent="0.35">
      <c r="A10738">
        <v>52.869199999999999</v>
      </c>
      <c r="B10738" t="s">
        <v>7317</v>
      </c>
      <c r="C10738">
        <v>1</v>
      </c>
      <c r="E10738" t="str">
        <f>IFERROR(VLOOKUP(C10738,Elster!$A$5:$D$148,2,FALSE),"not in table")</f>
        <v xml:space="preserve">   "FEHLERMELDUNG"                                    </v>
      </c>
      <c r="F10738">
        <f>HEX2DEC(C10738)</f>
        <v>1</v>
      </c>
      <c r="G10738">
        <f t="shared" si="788"/>
        <v>5.000000000002558E-3</v>
      </c>
    </row>
    <row r="10739" spans="1:7" x14ac:dyDescent="0.35">
      <c r="A10739">
        <v>52.869199999999999</v>
      </c>
      <c r="B10739" t="s">
        <v>7319</v>
      </c>
      <c r="C10739">
        <v>1</v>
      </c>
      <c r="D10739" t="str">
        <f>IFERROR(VLOOKUP(C10739,Elster!$A$5:$D$148,2,FALSE),"not in table")</f>
        <v xml:space="preserve">   "FEHLERMELDUNG"                                    </v>
      </c>
      <c r="F10739">
        <f>HEX2DEC(C10739)</f>
        <v>1</v>
      </c>
      <c r="G10739">
        <f t="shared" si="788"/>
        <v>0</v>
      </c>
    </row>
    <row r="10740" spans="1:7" hidden="1" x14ac:dyDescent="0.35">
      <c r="A10740">
        <v>52.874200000000002</v>
      </c>
      <c r="B10740" t="s">
        <v>7317</v>
      </c>
      <c r="C10740">
        <v>34</v>
      </c>
      <c r="E10740" t="str">
        <f>IFERROR(VLOOKUP(C10740,Elster!$A$5:$D$148,2,FALSE),"not in table")</f>
        <v xml:space="preserve">   "MIN_WASSERDRUCK"                                  </v>
      </c>
      <c r="F10740">
        <f>HEX2DEC(C10740)</f>
        <v>52</v>
      </c>
      <c r="G10740">
        <f t="shared" si="788"/>
        <v>5.000000000002558E-3</v>
      </c>
    </row>
    <row r="10741" spans="1:7" x14ac:dyDescent="0.35">
      <c r="A10741">
        <v>52.874200000000002</v>
      </c>
      <c r="B10741" t="s">
        <v>7319</v>
      </c>
      <c r="C10741">
        <v>34</v>
      </c>
      <c r="D10741" t="str">
        <f>IFERROR(VLOOKUP(C10741,Elster!$A$5:$D$148,2,FALSE),"not in table")</f>
        <v xml:space="preserve">   "MIN_WASSERDRUCK"                                  </v>
      </c>
      <c r="F10741">
        <f>HEX2DEC(C10741)</f>
        <v>52</v>
      </c>
      <c r="G10741">
        <f t="shared" si="788"/>
        <v>0</v>
      </c>
    </row>
    <row r="10742" spans="1:7" hidden="1" x14ac:dyDescent="0.35">
      <c r="A10742">
        <v>52.893210000000003</v>
      </c>
      <c r="B10742" t="s">
        <v>7317</v>
      </c>
      <c r="C10742">
        <v>3</v>
      </c>
      <c r="E10742" t="str">
        <f>IFERROR(VLOOKUP(C10742,Elster!$A$5:$D$148,2,FALSE),"not in table")</f>
        <v xml:space="preserve">   "SPEICHERSOLLTEMP"                                 </v>
      </c>
      <c r="F10742">
        <f t="shared" ref="F10742:F10753" si="793">HEX2DEC(C10742)</f>
        <v>3</v>
      </c>
      <c r="G10742">
        <f t="shared" si="788"/>
        <v>1.9010000000001526E-2</v>
      </c>
    </row>
    <row r="10743" spans="1:7" hidden="1" x14ac:dyDescent="0.35">
      <c r="A10743">
        <v>52.898184000000001</v>
      </c>
      <c r="B10743" t="s">
        <v>7317</v>
      </c>
      <c r="C10743">
        <v>0</v>
      </c>
      <c r="E10743" t="str">
        <f>IFERROR(VLOOKUP(C10743,Elster!$A$5:$D$148,2,FALSE),"not in table")</f>
        <v>not in table</v>
      </c>
      <c r="F10743">
        <f t="shared" si="793"/>
        <v>0</v>
      </c>
      <c r="G10743">
        <f t="shared" si="788"/>
        <v>4.9739999999971474E-3</v>
      </c>
    </row>
    <row r="10744" spans="1:7" hidden="1" x14ac:dyDescent="0.35">
      <c r="A10744">
        <v>52.903131000000002</v>
      </c>
      <c r="B10744" t="s">
        <v>7317</v>
      </c>
      <c r="C10744" t="s">
        <v>7378</v>
      </c>
      <c r="E10744" t="str">
        <f>IFERROR(VLOOKUP(C10744,Elster!$A$5:$D$148,2,FALSE),"not in table")</f>
        <v xml:space="preserve">   "SAMMLERISTTEMP"                                   </v>
      </c>
      <c r="F10744">
        <f t="shared" si="793"/>
        <v>13</v>
      </c>
      <c r="G10744">
        <f t="shared" si="788"/>
        <v>4.947000000001367E-3</v>
      </c>
    </row>
    <row r="10745" spans="1:7" hidden="1" x14ac:dyDescent="0.35">
      <c r="A10745">
        <v>52.908104999999999</v>
      </c>
      <c r="B10745" t="s">
        <v>7317</v>
      </c>
      <c r="C10745">
        <v>2</v>
      </c>
      <c r="E10745" t="str">
        <f>IFERROR(VLOOKUP(C10745,Elster!$A$5:$D$148,2,FALSE),"not in table")</f>
        <v xml:space="preserve">   "KESSELSOLLTEMP"                                   </v>
      </c>
      <c r="F10745">
        <f t="shared" si="793"/>
        <v>2</v>
      </c>
      <c r="G10745">
        <f t="shared" si="788"/>
        <v>4.9739999999971474E-3</v>
      </c>
    </row>
    <row r="10746" spans="1:7" hidden="1" x14ac:dyDescent="0.35">
      <c r="A10746">
        <v>52.913079000000003</v>
      </c>
      <c r="B10746" t="s">
        <v>7317</v>
      </c>
      <c r="C10746">
        <v>0</v>
      </c>
      <c r="E10746" t="str">
        <f>IFERROR(VLOOKUP(C10746,Elster!$A$5:$D$148,2,FALSE),"not in table")</f>
        <v>not in table</v>
      </c>
      <c r="F10746">
        <f t="shared" si="793"/>
        <v>0</v>
      </c>
      <c r="G10746">
        <f t="shared" si="788"/>
        <v>4.9740000000042528E-3</v>
      </c>
    </row>
    <row r="10747" spans="1:7" hidden="1" x14ac:dyDescent="0.35">
      <c r="A10747">
        <v>52.918053</v>
      </c>
      <c r="B10747" t="s">
        <v>7317</v>
      </c>
      <c r="C10747" t="s">
        <v>7390</v>
      </c>
      <c r="E10747" t="str">
        <f>IFERROR(VLOOKUP(C10747,Elster!$A$5:$D$148,2,FALSE),"not in table")</f>
        <v xml:space="preserve">//   "ERWEITERUNGSTELEGRAMM"                            </v>
      </c>
      <c r="F10747">
        <f t="shared" si="793"/>
        <v>250</v>
      </c>
      <c r="G10747">
        <f t="shared" si="788"/>
        <v>4.9739999999971474E-3</v>
      </c>
    </row>
    <row r="10748" spans="1:7" hidden="1" x14ac:dyDescent="0.35">
      <c r="A10748">
        <v>52.923000999999999</v>
      </c>
      <c r="B10748" t="s">
        <v>7317</v>
      </c>
      <c r="C10748">
        <v>1</v>
      </c>
      <c r="E10748" t="str">
        <f>IFERROR(VLOOKUP(C10748,Elster!$A$5:$D$148,2,FALSE),"not in table")</f>
        <v xml:space="preserve">   "FEHLERMELDUNG"                                    </v>
      </c>
      <c r="F10748">
        <f t="shared" si="793"/>
        <v>1</v>
      </c>
      <c r="G10748">
        <f t="shared" si="788"/>
        <v>4.9479999999988422E-3</v>
      </c>
    </row>
    <row r="10749" spans="1:7" hidden="1" x14ac:dyDescent="0.35">
      <c r="A10749">
        <v>52.927975000000004</v>
      </c>
      <c r="B10749" t="s">
        <v>7317</v>
      </c>
      <c r="C10749">
        <v>20</v>
      </c>
      <c r="E10749" t="str">
        <f>IFERROR(VLOOKUP(C10749,Elster!$A$5:$D$148,2,FALSE),"not in table")</f>
        <v xml:space="preserve">   "MIN_TEMP_KESSEL"                                  </v>
      </c>
      <c r="F10749">
        <f t="shared" si="793"/>
        <v>32</v>
      </c>
      <c r="G10749">
        <f t="shared" si="788"/>
        <v>4.9740000000042528E-3</v>
      </c>
    </row>
    <row r="10750" spans="1:7" hidden="1" x14ac:dyDescent="0.35">
      <c r="A10750">
        <v>52.932949000000001</v>
      </c>
      <c r="B10750" t="s">
        <v>7317</v>
      </c>
      <c r="C10750">
        <v>8</v>
      </c>
      <c r="E10750" t="str">
        <f>IFERROR(VLOOKUP(C10750,Elster!$A$5:$D$148,2,FALSE),"not in table")</f>
        <v xml:space="preserve">   "RAUMSOLLTEMP_NACHT"                               </v>
      </c>
      <c r="F10750">
        <f t="shared" si="793"/>
        <v>8</v>
      </c>
      <c r="G10750">
        <f t="shared" si="788"/>
        <v>4.9739999999971474E-3</v>
      </c>
    </row>
    <row r="10751" spans="1:7" hidden="1" x14ac:dyDescent="0.35">
      <c r="A10751">
        <v>52.937922999999998</v>
      </c>
      <c r="B10751" t="s">
        <v>7317</v>
      </c>
      <c r="C10751">
        <v>0</v>
      </c>
      <c r="E10751" t="str">
        <f>IFERROR(VLOOKUP(C10751,Elster!$A$5:$D$148,2,FALSE),"not in table")</f>
        <v>not in table</v>
      </c>
      <c r="F10751">
        <f t="shared" si="793"/>
        <v>0</v>
      </c>
      <c r="G10751">
        <f t="shared" si="788"/>
        <v>4.9739999999971474E-3</v>
      </c>
    </row>
    <row r="10752" spans="1:7" hidden="1" x14ac:dyDescent="0.35">
      <c r="A10752">
        <v>52.942869999999999</v>
      </c>
      <c r="B10752" t="s">
        <v>7317</v>
      </c>
      <c r="C10752">
        <v>1</v>
      </c>
      <c r="E10752" t="str">
        <f>IFERROR(VLOOKUP(C10752,Elster!$A$5:$D$148,2,FALSE),"not in table")</f>
        <v xml:space="preserve">   "FEHLERMELDUNG"                                    </v>
      </c>
      <c r="F10752">
        <f t="shared" si="793"/>
        <v>1</v>
      </c>
      <c r="G10752">
        <f t="shared" si="788"/>
        <v>4.947000000001367E-3</v>
      </c>
    </row>
    <row r="10753" spans="1:7" hidden="1" x14ac:dyDescent="0.35">
      <c r="A10753">
        <v>52.947844000000003</v>
      </c>
      <c r="B10753" t="s">
        <v>7317</v>
      </c>
      <c r="C10753">
        <v>35</v>
      </c>
      <c r="E10753" t="str">
        <f>IFERROR(VLOOKUP(C10753,Elster!$A$5:$D$148,2,FALSE),"not in table")</f>
        <v xml:space="preserve">   "LEISTUNGSKORREKTUR"                               </v>
      </c>
      <c r="F10753">
        <f t="shared" si="793"/>
        <v>53</v>
      </c>
      <c r="G10753">
        <f t="shared" si="788"/>
        <v>4.9740000000042528E-3</v>
      </c>
    </row>
    <row r="10754" spans="1:7" x14ac:dyDescent="0.35">
      <c r="A10754">
        <v>53.063831999999998</v>
      </c>
      <c r="B10754" t="s">
        <v>7319</v>
      </c>
      <c r="C10754" t="s">
        <v>7378</v>
      </c>
      <c r="D10754" t="str">
        <f>IFERROR(VLOOKUP(C10754,Elster!$A$5:$D$148,2,FALSE),"not in table")</f>
        <v xml:space="preserve">   "SAMMLERISTTEMP"                                   </v>
      </c>
      <c r="F10754">
        <f>HEX2DEC(C10754)</f>
        <v>13</v>
      </c>
      <c r="G10754">
        <f t="shared" si="788"/>
        <v>0.11598799999999443</v>
      </c>
    </row>
    <row r="10755" spans="1:7" hidden="1" x14ac:dyDescent="0.35">
      <c r="A10755">
        <v>53.063858000000003</v>
      </c>
      <c r="B10755" t="s">
        <v>7317</v>
      </c>
      <c r="C10755" t="s">
        <v>7378</v>
      </c>
      <c r="E10755" t="str">
        <f>IFERROR(VLOOKUP(C10755,Elster!$A$5:$D$148,2,FALSE),"not in table")</f>
        <v xml:space="preserve">   "SAMMLERISTTEMP"                                   </v>
      </c>
      <c r="F10755">
        <f>HEX2DEC(C10755)</f>
        <v>13</v>
      </c>
      <c r="G10755">
        <f t="shared" si="788"/>
        <v>2.6000000005410584E-5</v>
      </c>
    </row>
    <row r="10756" spans="1:7" x14ac:dyDescent="0.35">
      <c r="A10756">
        <v>53.068832</v>
      </c>
      <c r="B10756" t="s">
        <v>7319</v>
      </c>
      <c r="C10756">
        <v>0</v>
      </c>
      <c r="D10756" t="str">
        <f>IFERROR(VLOOKUP(C10756,Elster!$A$5:$D$148,2,FALSE),"not in table")</f>
        <v>not in table</v>
      </c>
      <c r="F10756">
        <f>HEX2DEC(C10756)</f>
        <v>0</v>
      </c>
      <c r="G10756">
        <f t="shared" ref="G10756:G10819" si="794">A10756-A10755</f>
        <v>4.9739999999971474E-3</v>
      </c>
    </row>
    <row r="10757" spans="1:7" hidden="1" x14ac:dyDescent="0.35">
      <c r="A10757">
        <v>53.068857999999999</v>
      </c>
      <c r="B10757" t="s">
        <v>7317</v>
      </c>
      <c r="C10757">
        <v>0</v>
      </c>
      <c r="E10757" t="str">
        <f>IFERROR(VLOOKUP(C10757,Elster!$A$5:$D$148,2,FALSE),"not in table")</f>
        <v>not in table</v>
      </c>
      <c r="F10757">
        <f t="shared" ref="F10757:F10758" si="795">HEX2DEC(C10757)</f>
        <v>0</v>
      </c>
      <c r="G10757">
        <f t="shared" si="794"/>
        <v>2.5999999998305157E-5</v>
      </c>
    </row>
    <row r="10758" spans="1:7" hidden="1" x14ac:dyDescent="0.35">
      <c r="A10758">
        <v>53.073858000000001</v>
      </c>
      <c r="B10758" t="s">
        <v>7317</v>
      </c>
      <c r="C10758">
        <v>9</v>
      </c>
      <c r="E10758" t="str">
        <f>IFERROR(VLOOKUP(C10758,Elster!$A$5:$D$148,2,FALSE),"not in table")</f>
        <v xml:space="preserve">   "UHRZEIT"                                          </v>
      </c>
      <c r="F10758">
        <f t="shared" si="795"/>
        <v>9</v>
      </c>
      <c r="G10758">
        <f t="shared" si="794"/>
        <v>5.000000000002558E-3</v>
      </c>
    </row>
    <row r="10759" spans="1:7" x14ac:dyDescent="0.35">
      <c r="A10759">
        <v>53.073858000000001</v>
      </c>
      <c r="B10759" t="s">
        <v>7319</v>
      </c>
      <c r="C10759">
        <v>9</v>
      </c>
      <c r="D10759" t="str">
        <f>IFERROR(VLOOKUP(C10759,Elster!$A$5:$D$148,2,FALSE),"not in table")</f>
        <v xml:space="preserve">   "UHRZEIT"                                          </v>
      </c>
      <c r="F10759">
        <f>HEX2DEC(C10759)</f>
        <v>9</v>
      </c>
      <c r="G10759">
        <f t="shared" si="794"/>
        <v>0</v>
      </c>
    </row>
    <row r="10760" spans="1:7" hidden="1" x14ac:dyDescent="0.35">
      <c r="A10760">
        <v>53.078857999999997</v>
      </c>
      <c r="B10760" t="s">
        <v>7317</v>
      </c>
      <c r="C10760">
        <v>1</v>
      </c>
      <c r="E10760" t="str">
        <f>IFERROR(VLOOKUP(C10760,Elster!$A$5:$D$148,2,FALSE),"not in table")</f>
        <v xml:space="preserve">   "FEHLERMELDUNG"                                    </v>
      </c>
      <c r="F10760">
        <f>HEX2DEC(C10760)</f>
        <v>1</v>
      </c>
      <c r="G10760">
        <f t="shared" si="794"/>
        <v>4.9999999999954525E-3</v>
      </c>
    </row>
    <row r="10761" spans="1:7" x14ac:dyDescent="0.35">
      <c r="A10761">
        <v>53.078857999999997</v>
      </c>
      <c r="B10761" t="s">
        <v>7319</v>
      </c>
      <c r="C10761">
        <v>1</v>
      </c>
      <c r="D10761" t="str">
        <f>IFERROR(VLOOKUP(C10761,Elster!$A$5:$D$148,2,FALSE),"not in table")</f>
        <v xml:space="preserve">   "FEHLERMELDUNG"                                    </v>
      </c>
      <c r="F10761">
        <f>HEX2DEC(C10761)</f>
        <v>1</v>
      </c>
      <c r="G10761">
        <f t="shared" si="794"/>
        <v>0</v>
      </c>
    </row>
    <row r="10762" spans="1:7" hidden="1" x14ac:dyDescent="0.35">
      <c r="A10762">
        <v>53.083857999999999</v>
      </c>
      <c r="B10762" t="s">
        <v>7317</v>
      </c>
      <c r="C10762">
        <v>0</v>
      </c>
      <c r="E10762" t="str">
        <f>IFERROR(VLOOKUP(C10762,Elster!$A$5:$D$148,2,FALSE),"not in table")</f>
        <v>not in table</v>
      </c>
      <c r="F10762">
        <f>HEX2DEC(C10762)</f>
        <v>0</v>
      </c>
      <c r="G10762">
        <f t="shared" si="794"/>
        <v>5.000000000002558E-3</v>
      </c>
    </row>
    <row r="10763" spans="1:7" x14ac:dyDescent="0.35">
      <c r="A10763">
        <v>53.083857999999999</v>
      </c>
      <c r="B10763" t="s">
        <v>7319</v>
      </c>
      <c r="C10763">
        <v>0</v>
      </c>
      <c r="D10763" t="str">
        <f>IFERROR(VLOOKUP(C10763,Elster!$A$5:$D$148,2,FALSE),"not in table")</f>
        <v>not in table</v>
      </c>
      <c r="F10763">
        <f>HEX2DEC(C10763)</f>
        <v>0</v>
      </c>
      <c r="G10763">
        <f t="shared" si="794"/>
        <v>0</v>
      </c>
    </row>
    <row r="10764" spans="1:7" hidden="1" x14ac:dyDescent="0.35">
      <c r="A10764">
        <v>53.088856999999997</v>
      </c>
      <c r="B10764" t="s">
        <v>7317</v>
      </c>
      <c r="C10764">
        <v>1</v>
      </c>
      <c r="E10764" t="str">
        <f>IFERROR(VLOOKUP(C10764,Elster!$A$5:$D$148,2,FALSE),"not in table")</f>
        <v xml:space="preserve">   "FEHLERMELDUNG"                                    </v>
      </c>
      <c r="F10764">
        <f>HEX2DEC(C10764)</f>
        <v>1</v>
      </c>
      <c r="G10764">
        <f t="shared" si="794"/>
        <v>4.9989999999979773E-3</v>
      </c>
    </row>
    <row r="10765" spans="1:7" x14ac:dyDescent="0.35">
      <c r="A10765">
        <v>53.088856999999997</v>
      </c>
      <c r="B10765" t="s">
        <v>7319</v>
      </c>
      <c r="C10765">
        <v>1</v>
      </c>
      <c r="D10765" t="str">
        <f>IFERROR(VLOOKUP(C10765,Elster!$A$5:$D$148,2,FALSE),"not in table")</f>
        <v xml:space="preserve">   "FEHLERMELDUNG"                                    </v>
      </c>
      <c r="F10765">
        <f>HEX2DEC(C10765)</f>
        <v>1</v>
      </c>
      <c r="G10765">
        <f t="shared" si="794"/>
        <v>0</v>
      </c>
    </row>
    <row r="10766" spans="1:7" hidden="1" x14ac:dyDescent="0.35">
      <c r="A10766">
        <v>53.093857</v>
      </c>
      <c r="B10766" t="s">
        <v>7317</v>
      </c>
      <c r="C10766" t="s">
        <v>7393</v>
      </c>
      <c r="E10766" t="str">
        <f>IFERROR(VLOOKUP(C10766,Elster!$A$5:$D$148,2,FALSE),"not in table")</f>
        <v xml:space="preserve">   "UNGUELTIG"                                        </v>
      </c>
      <c r="F10766">
        <f>HEX2DEC(C10766)</f>
        <v>255</v>
      </c>
      <c r="G10766">
        <f t="shared" si="794"/>
        <v>5.000000000002558E-3</v>
      </c>
    </row>
    <row r="10767" spans="1:7" x14ac:dyDescent="0.35">
      <c r="A10767">
        <v>53.093857</v>
      </c>
      <c r="B10767" t="s">
        <v>7319</v>
      </c>
      <c r="C10767" t="s">
        <v>7393</v>
      </c>
      <c r="D10767" t="str">
        <f>IFERROR(VLOOKUP(C10767,Elster!$A$5:$D$148,2,FALSE),"not in table")</f>
        <v xml:space="preserve">   "UNGUELTIG"                                        </v>
      </c>
      <c r="F10767">
        <f>HEX2DEC(C10767)</f>
        <v>255</v>
      </c>
      <c r="G10767">
        <f t="shared" si="794"/>
        <v>0</v>
      </c>
    </row>
    <row r="10768" spans="1:7" hidden="1" x14ac:dyDescent="0.35">
      <c r="A10768">
        <v>53.098857000000002</v>
      </c>
      <c r="B10768" t="s">
        <v>7317</v>
      </c>
      <c r="C10768">
        <v>0</v>
      </c>
      <c r="E10768" t="str">
        <f>IFERROR(VLOOKUP(C10768,Elster!$A$5:$D$148,2,FALSE),"not in table")</f>
        <v>not in table</v>
      </c>
      <c r="F10768">
        <f>HEX2DEC(C10768)</f>
        <v>0</v>
      </c>
      <c r="G10768">
        <f t="shared" si="794"/>
        <v>5.000000000002558E-3</v>
      </c>
    </row>
    <row r="10769" spans="1:7" x14ac:dyDescent="0.35">
      <c r="A10769">
        <v>53.098857000000002</v>
      </c>
      <c r="B10769" t="s">
        <v>7319</v>
      </c>
      <c r="C10769">
        <v>0</v>
      </c>
      <c r="D10769" t="str">
        <f>IFERROR(VLOOKUP(C10769,Elster!$A$5:$D$148,2,FALSE),"not in table")</f>
        <v>not in table</v>
      </c>
      <c r="F10769">
        <f>HEX2DEC(C10769)</f>
        <v>0</v>
      </c>
      <c r="G10769">
        <f t="shared" si="794"/>
        <v>0</v>
      </c>
    </row>
    <row r="10770" spans="1:7" hidden="1" x14ac:dyDescent="0.35">
      <c r="A10770">
        <v>53.103856999999998</v>
      </c>
      <c r="B10770" t="s">
        <v>7317</v>
      </c>
      <c r="C10770">
        <v>0</v>
      </c>
      <c r="E10770" t="str">
        <f>IFERROR(VLOOKUP(C10770,Elster!$A$5:$D$148,2,FALSE),"not in table")</f>
        <v>not in table</v>
      </c>
      <c r="F10770">
        <f>HEX2DEC(C10770)</f>
        <v>0</v>
      </c>
      <c r="G10770">
        <f t="shared" si="794"/>
        <v>4.9999999999954525E-3</v>
      </c>
    </row>
    <row r="10771" spans="1:7" x14ac:dyDescent="0.35">
      <c r="A10771">
        <v>53.103856999999998</v>
      </c>
      <c r="B10771" t="s">
        <v>7319</v>
      </c>
      <c r="C10771">
        <v>0</v>
      </c>
      <c r="D10771" t="str">
        <f>IFERROR(VLOOKUP(C10771,Elster!$A$5:$D$148,2,FALSE),"not in table")</f>
        <v>not in table</v>
      </c>
      <c r="F10771">
        <f>HEX2DEC(C10771)</f>
        <v>0</v>
      </c>
      <c r="G10771">
        <f t="shared" si="794"/>
        <v>0</v>
      </c>
    </row>
    <row r="10772" spans="1:7" hidden="1" x14ac:dyDescent="0.35">
      <c r="A10772">
        <v>53.108857</v>
      </c>
      <c r="B10772" t="s">
        <v>7317</v>
      </c>
      <c r="C10772">
        <v>0</v>
      </c>
      <c r="E10772" t="str">
        <f>IFERROR(VLOOKUP(C10772,Elster!$A$5:$D$148,2,FALSE),"not in table")</f>
        <v>not in table</v>
      </c>
      <c r="F10772">
        <f>HEX2DEC(C10772)</f>
        <v>0</v>
      </c>
      <c r="G10772">
        <f t="shared" si="794"/>
        <v>5.000000000002558E-3</v>
      </c>
    </row>
    <row r="10773" spans="1:7" x14ac:dyDescent="0.35">
      <c r="A10773">
        <v>53.108857</v>
      </c>
      <c r="B10773" t="s">
        <v>7319</v>
      </c>
      <c r="C10773">
        <v>0</v>
      </c>
      <c r="D10773" t="str">
        <f>IFERROR(VLOOKUP(C10773,Elster!$A$5:$D$148,2,FALSE),"not in table")</f>
        <v>not in table</v>
      </c>
      <c r="F10773">
        <f>HEX2DEC(C10773)</f>
        <v>0</v>
      </c>
      <c r="G10773">
        <f t="shared" si="794"/>
        <v>0</v>
      </c>
    </row>
    <row r="10774" spans="1:7" hidden="1" x14ac:dyDescent="0.35">
      <c r="A10774">
        <v>53.113857000000003</v>
      </c>
      <c r="B10774" t="s">
        <v>7317</v>
      </c>
      <c r="C10774">
        <v>1</v>
      </c>
      <c r="E10774" t="str">
        <f>IFERROR(VLOOKUP(C10774,Elster!$A$5:$D$148,2,FALSE),"not in table")</f>
        <v xml:space="preserve">   "FEHLERMELDUNG"                                    </v>
      </c>
      <c r="F10774">
        <f>HEX2DEC(C10774)</f>
        <v>1</v>
      </c>
      <c r="G10774">
        <f t="shared" si="794"/>
        <v>5.000000000002558E-3</v>
      </c>
    </row>
    <row r="10775" spans="1:7" x14ac:dyDescent="0.35">
      <c r="A10775">
        <v>53.113857000000003</v>
      </c>
      <c r="B10775" t="s">
        <v>7319</v>
      </c>
      <c r="C10775">
        <v>1</v>
      </c>
      <c r="D10775" t="str">
        <f>IFERROR(VLOOKUP(C10775,Elster!$A$5:$D$148,2,FALSE),"not in table")</f>
        <v xml:space="preserve">   "FEHLERMELDUNG"                                    </v>
      </c>
      <c r="F10775">
        <f>HEX2DEC(C10775)</f>
        <v>1</v>
      </c>
      <c r="G10775">
        <f t="shared" si="794"/>
        <v>0</v>
      </c>
    </row>
    <row r="10776" spans="1:7" hidden="1" x14ac:dyDescent="0.35">
      <c r="A10776">
        <v>53.118856999999998</v>
      </c>
      <c r="B10776" t="s">
        <v>7317</v>
      </c>
      <c r="C10776">
        <v>17</v>
      </c>
      <c r="E10776" t="str">
        <f>IFERROR(VLOOKUP(C10776,Elster!$A$5:$D$148,2,FALSE),"not in table")</f>
        <v xml:space="preserve">   "SPEICHER_UNTEN_TEMP"                              </v>
      </c>
      <c r="F10776">
        <f>HEX2DEC(C10776)</f>
        <v>23</v>
      </c>
      <c r="G10776">
        <f t="shared" si="794"/>
        <v>4.9999999999954525E-3</v>
      </c>
    </row>
    <row r="10777" spans="1:7" x14ac:dyDescent="0.35">
      <c r="A10777">
        <v>53.118856999999998</v>
      </c>
      <c r="B10777" t="s">
        <v>7319</v>
      </c>
      <c r="C10777">
        <v>17</v>
      </c>
      <c r="D10777" t="str">
        <f>IFERROR(VLOOKUP(C10777,Elster!$A$5:$D$148,2,FALSE),"not in table")</f>
        <v xml:space="preserve">   "SPEICHER_UNTEN_TEMP"                              </v>
      </c>
      <c r="F10777">
        <f>HEX2DEC(C10777)</f>
        <v>23</v>
      </c>
      <c r="G10777">
        <f t="shared" si="794"/>
        <v>0</v>
      </c>
    </row>
    <row r="10778" spans="1:7" hidden="1" x14ac:dyDescent="0.35">
      <c r="A10778">
        <v>53.124482</v>
      </c>
      <c r="B10778" t="s">
        <v>7317</v>
      </c>
      <c r="C10778">
        <v>9</v>
      </c>
      <c r="E10778" t="str">
        <f>IFERROR(VLOOKUP(C10778,Elster!$A$5:$D$148,2,FALSE),"not in table")</f>
        <v xml:space="preserve">   "UHRZEIT"                                          </v>
      </c>
      <c r="F10778">
        <f t="shared" ref="F10778:F10790" si="796">HEX2DEC(C10778)</f>
        <v>9</v>
      </c>
      <c r="G10778">
        <f t="shared" si="794"/>
        <v>5.6250000000019895E-3</v>
      </c>
    </row>
    <row r="10779" spans="1:7" hidden="1" x14ac:dyDescent="0.35">
      <c r="A10779">
        <v>53.129455999999998</v>
      </c>
      <c r="B10779" t="s">
        <v>7317</v>
      </c>
      <c r="C10779">
        <v>0</v>
      </c>
      <c r="E10779" t="str">
        <f>IFERROR(VLOOKUP(C10779,Elster!$A$5:$D$148,2,FALSE),"not in table")</f>
        <v>not in table</v>
      </c>
      <c r="F10779">
        <f t="shared" si="796"/>
        <v>0</v>
      </c>
      <c r="G10779">
        <f t="shared" si="794"/>
        <v>4.9739999999971474E-3</v>
      </c>
    </row>
    <row r="10780" spans="1:7" hidden="1" x14ac:dyDescent="0.35">
      <c r="A10780">
        <v>53.134430000000002</v>
      </c>
      <c r="B10780" t="s">
        <v>7317</v>
      </c>
      <c r="C10780" t="s">
        <v>7378</v>
      </c>
      <c r="E10780" t="str">
        <f>IFERROR(VLOOKUP(C10780,Elster!$A$5:$D$148,2,FALSE),"not in table")</f>
        <v xml:space="preserve">   "SAMMLERISTTEMP"                                   </v>
      </c>
      <c r="F10780">
        <f t="shared" si="796"/>
        <v>13</v>
      </c>
      <c r="G10780">
        <f t="shared" si="794"/>
        <v>4.9740000000042528E-3</v>
      </c>
    </row>
    <row r="10781" spans="1:7" hidden="1" x14ac:dyDescent="0.35">
      <c r="A10781">
        <v>53.139377000000003</v>
      </c>
      <c r="B10781" t="s">
        <v>7317</v>
      </c>
      <c r="C10781">
        <v>2</v>
      </c>
      <c r="E10781" t="str">
        <f>IFERROR(VLOOKUP(C10781,Elster!$A$5:$D$148,2,FALSE),"not in table")</f>
        <v xml:space="preserve">   "KESSELSOLLTEMP"                                   </v>
      </c>
      <c r="F10781">
        <f t="shared" si="796"/>
        <v>2</v>
      </c>
      <c r="G10781">
        <f t="shared" si="794"/>
        <v>4.947000000001367E-3</v>
      </c>
    </row>
    <row r="10782" spans="1:7" hidden="1" x14ac:dyDescent="0.35">
      <c r="A10782">
        <v>53.144351</v>
      </c>
      <c r="B10782" t="s">
        <v>7317</v>
      </c>
      <c r="C10782">
        <v>0</v>
      </c>
      <c r="E10782" t="str">
        <f>IFERROR(VLOOKUP(C10782,Elster!$A$5:$D$148,2,FALSE),"not in table")</f>
        <v>not in table</v>
      </c>
      <c r="F10782">
        <f t="shared" si="796"/>
        <v>0</v>
      </c>
      <c r="G10782">
        <f t="shared" si="794"/>
        <v>4.9739999999971474E-3</v>
      </c>
    </row>
    <row r="10783" spans="1:7" hidden="1" x14ac:dyDescent="0.35">
      <c r="A10783">
        <v>53.149324999999997</v>
      </c>
      <c r="B10783" t="s">
        <v>7317</v>
      </c>
      <c r="C10783">
        <v>1</v>
      </c>
      <c r="E10783" t="str">
        <f>IFERROR(VLOOKUP(C10783,Elster!$A$5:$D$148,2,FALSE),"not in table")</f>
        <v xml:space="preserve">   "FEHLERMELDUNG"                                    </v>
      </c>
      <c r="F10783">
        <f t="shared" si="796"/>
        <v>1</v>
      </c>
      <c r="G10783">
        <f t="shared" si="794"/>
        <v>4.9739999999971474E-3</v>
      </c>
    </row>
    <row r="10784" spans="1:7" hidden="1" x14ac:dyDescent="0.35">
      <c r="A10784">
        <v>53.154273000000003</v>
      </c>
      <c r="B10784" t="s">
        <v>7317</v>
      </c>
      <c r="C10784">
        <v>0</v>
      </c>
      <c r="E10784" t="str">
        <f>IFERROR(VLOOKUP(C10784,Elster!$A$5:$D$148,2,FALSE),"not in table")</f>
        <v>not in table</v>
      </c>
      <c r="F10784">
        <f t="shared" si="796"/>
        <v>0</v>
      </c>
      <c r="G10784">
        <f t="shared" si="794"/>
        <v>4.9480000000059476E-3</v>
      </c>
    </row>
    <row r="10785" spans="1:7" hidden="1" x14ac:dyDescent="0.35">
      <c r="A10785">
        <v>53.159247000000001</v>
      </c>
      <c r="B10785" t="s">
        <v>7317</v>
      </c>
      <c r="C10785">
        <v>45</v>
      </c>
      <c r="E10785" t="str">
        <f>IFERROR(VLOOKUP(C10785,Elster!$A$5:$D$148,2,FALSE),"not in table")</f>
        <v>not in table</v>
      </c>
      <c r="F10785">
        <f t="shared" si="796"/>
        <v>69</v>
      </c>
      <c r="G10785">
        <f t="shared" si="794"/>
        <v>4.9739999999971474E-3</v>
      </c>
    </row>
    <row r="10786" spans="1:7" hidden="1" x14ac:dyDescent="0.35">
      <c r="A10786">
        <v>53.164220999999998</v>
      </c>
      <c r="B10786" t="s">
        <v>7317</v>
      </c>
      <c r="C10786">
        <v>0</v>
      </c>
      <c r="E10786" t="str">
        <f>IFERROR(VLOOKUP(C10786,Elster!$A$5:$D$148,2,FALSE),"not in table")</f>
        <v>not in table</v>
      </c>
      <c r="F10786">
        <f t="shared" si="796"/>
        <v>0</v>
      </c>
      <c r="G10786">
        <f t="shared" si="794"/>
        <v>4.9739999999971474E-3</v>
      </c>
    </row>
    <row r="10787" spans="1:7" hidden="1" x14ac:dyDescent="0.35">
      <c r="A10787">
        <v>53.169195000000002</v>
      </c>
      <c r="B10787" t="s">
        <v>7317</v>
      </c>
      <c r="C10787">
        <v>0</v>
      </c>
      <c r="E10787" t="str">
        <f>IFERROR(VLOOKUP(C10787,Elster!$A$5:$D$148,2,FALSE),"not in table")</f>
        <v>not in table</v>
      </c>
      <c r="F10787">
        <f t="shared" si="796"/>
        <v>0</v>
      </c>
      <c r="G10787">
        <f t="shared" si="794"/>
        <v>4.9740000000042528E-3</v>
      </c>
    </row>
    <row r="10788" spans="1:7" hidden="1" x14ac:dyDescent="0.35">
      <c r="A10788">
        <v>53.174142000000003</v>
      </c>
      <c r="B10788" t="s">
        <v>7317</v>
      </c>
      <c r="C10788">
        <v>0</v>
      </c>
      <c r="E10788" t="str">
        <f>IFERROR(VLOOKUP(C10788,Elster!$A$5:$D$148,2,FALSE),"not in table")</f>
        <v>not in table</v>
      </c>
      <c r="F10788">
        <f t="shared" si="796"/>
        <v>0</v>
      </c>
      <c r="G10788">
        <f t="shared" si="794"/>
        <v>4.947000000001367E-3</v>
      </c>
    </row>
    <row r="10789" spans="1:7" hidden="1" x14ac:dyDescent="0.35">
      <c r="A10789">
        <v>53.179116</v>
      </c>
      <c r="B10789" t="s">
        <v>7317</v>
      </c>
      <c r="C10789" t="s">
        <v>7394</v>
      </c>
      <c r="E10789" t="str">
        <f>IFERROR(VLOOKUP(C10789,Elster!$A$5:$D$148,2,FALSE),"not in table")</f>
        <v xml:space="preserve">   "TEILVORRANG_WW"                                   </v>
      </c>
      <c r="F10789">
        <f t="shared" si="796"/>
        <v>94</v>
      </c>
      <c r="G10789">
        <f t="shared" si="794"/>
        <v>4.9739999999971474E-3</v>
      </c>
    </row>
    <row r="10790" spans="1:7" hidden="1" x14ac:dyDescent="0.35">
      <c r="A10790">
        <v>53.287681999999997</v>
      </c>
      <c r="B10790" t="s">
        <v>7317</v>
      </c>
      <c r="C10790" t="s">
        <v>7378</v>
      </c>
      <c r="E10790" t="str">
        <f>IFERROR(VLOOKUP(C10790,Elster!$A$5:$D$148,2,FALSE),"not in table")</f>
        <v xml:space="preserve">   "SAMMLERISTTEMP"                                   </v>
      </c>
      <c r="F10790">
        <f t="shared" si="796"/>
        <v>13</v>
      </c>
      <c r="G10790">
        <f t="shared" si="794"/>
        <v>0.10856599999999617</v>
      </c>
    </row>
    <row r="10791" spans="1:7" x14ac:dyDescent="0.35">
      <c r="A10791">
        <v>53.287681999999997</v>
      </c>
      <c r="B10791" t="s">
        <v>7319</v>
      </c>
      <c r="C10791" t="s">
        <v>7378</v>
      </c>
      <c r="D10791" t="str">
        <f>IFERROR(VLOOKUP(C10791,Elster!$A$5:$D$148,2,FALSE),"not in table")</f>
        <v xml:space="preserve">   "SAMMLERISTTEMP"                                   </v>
      </c>
      <c r="F10791">
        <f>HEX2DEC(C10791)</f>
        <v>13</v>
      </c>
      <c r="G10791">
        <f t="shared" si="794"/>
        <v>0</v>
      </c>
    </row>
    <row r="10792" spans="1:7" hidden="1" x14ac:dyDescent="0.35">
      <c r="A10792">
        <v>53.292681999999999</v>
      </c>
      <c r="B10792" t="s">
        <v>7317</v>
      </c>
      <c r="C10792">
        <v>0</v>
      </c>
      <c r="E10792" t="str">
        <f>IFERROR(VLOOKUP(C10792,Elster!$A$5:$D$148,2,FALSE),"not in table")</f>
        <v>not in table</v>
      </c>
      <c r="F10792">
        <f>HEX2DEC(C10792)</f>
        <v>0</v>
      </c>
      <c r="G10792">
        <f t="shared" si="794"/>
        <v>5.000000000002558E-3</v>
      </c>
    </row>
    <row r="10793" spans="1:7" x14ac:dyDescent="0.35">
      <c r="A10793">
        <v>53.292681999999999</v>
      </c>
      <c r="B10793" t="s">
        <v>7319</v>
      </c>
      <c r="C10793">
        <v>0</v>
      </c>
      <c r="D10793" t="str">
        <f>IFERROR(VLOOKUP(C10793,Elster!$A$5:$D$148,2,FALSE),"not in table")</f>
        <v>not in table</v>
      </c>
      <c r="F10793">
        <f>HEX2DEC(C10793)</f>
        <v>0</v>
      </c>
      <c r="G10793">
        <f t="shared" si="794"/>
        <v>0</v>
      </c>
    </row>
    <row r="10794" spans="1:7" hidden="1" x14ac:dyDescent="0.35">
      <c r="A10794">
        <v>53.297682000000002</v>
      </c>
      <c r="B10794" t="s">
        <v>7317</v>
      </c>
      <c r="C10794">
        <v>6</v>
      </c>
      <c r="E10794" t="str">
        <f>IFERROR(VLOOKUP(C10794,Elster!$A$5:$D$148,2,FALSE),"not in table")</f>
        <v xml:space="preserve">   "RAUMSOLLTEMP_II"                                  </v>
      </c>
      <c r="F10794">
        <f>HEX2DEC(C10794)</f>
        <v>6</v>
      </c>
      <c r="G10794">
        <f t="shared" si="794"/>
        <v>5.000000000002558E-3</v>
      </c>
    </row>
    <row r="10795" spans="1:7" x14ac:dyDescent="0.35">
      <c r="A10795">
        <v>53.297682000000002</v>
      </c>
      <c r="B10795" t="s">
        <v>7319</v>
      </c>
      <c r="C10795">
        <v>6</v>
      </c>
      <c r="D10795" t="str">
        <f>IFERROR(VLOOKUP(C10795,Elster!$A$5:$D$148,2,FALSE),"not in table")</f>
        <v xml:space="preserve">   "RAUMSOLLTEMP_II"                                  </v>
      </c>
      <c r="F10795">
        <f>HEX2DEC(C10795)</f>
        <v>6</v>
      </c>
      <c r="G10795">
        <f t="shared" si="794"/>
        <v>0</v>
      </c>
    </row>
    <row r="10796" spans="1:7" hidden="1" x14ac:dyDescent="0.35">
      <c r="A10796">
        <v>53.302681999999997</v>
      </c>
      <c r="B10796" t="s">
        <v>7317</v>
      </c>
      <c r="C10796">
        <v>1</v>
      </c>
      <c r="E10796" t="str">
        <f>IFERROR(VLOOKUP(C10796,Elster!$A$5:$D$148,2,FALSE),"not in table")</f>
        <v xml:space="preserve">   "FEHLERMELDUNG"                                    </v>
      </c>
      <c r="F10796">
        <f>HEX2DEC(C10796)</f>
        <v>1</v>
      </c>
      <c r="G10796">
        <f t="shared" si="794"/>
        <v>4.9999999999954525E-3</v>
      </c>
    </row>
    <row r="10797" spans="1:7" x14ac:dyDescent="0.35">
      <c r="A10797">
        <v>53.302681999999997</v>
      </c>
      <c r="B10797" t="s">
        <v>7319</v>
      </c>
      <c r="C10797">
        <v>1</v>
      </c>
      <c r="D10797" t="str">
        <f>IFERROR(VLOOKUP(C10797,Elster!$A$5:$D$148,2,FALSE),"not in table")</f>
        <v xml:space="preserve">   "FEHLERMELDUNG"                                    </v>
      </c>
      <c r="F10797">
        <f>HEX2DEC(C10797)</f>
        <v>1</v>
      </c>
      <c r="G10797">
        <f t="shared" si="794"/>
        <v>0</v>
      </c>
    </row>
    <row r="10798" spans="1:7" hidden="1" x14ac:dyDescent="0.35">
      <c r="A10798">
        <v>53.307682</v>
      </c>
      <c r="B10798" t="s">
        <v>7317</v>
      </c>
      <c r="C10798">
        <v>1</v>
      </c>
      <c r="E10798" t="str">
        <f>IFERROR(VLOOKUP(C10798,Elster!$A$5:$D$148,2,FALSE),"not in table")</f>
        <v xml:space="preserve">   "FEHLERMELDUNG"                                    </v>
      </c>
      <c r="F10798">
        <f>HEX2DEC(C10798)</f>
        <v>1</v>
      </c>
      <c r="G10798">
        <f t="shared" si="794"/>
        <v>5.000000000002558E-3</v>
      </c>
    </row>
    <row r="10799" spans="1:7" x14ac:dyDescent="0.35">
      <c r="A10799">
        <v>53.307682</v>
      </c>
      <c r="B10799" t="s">
        <v>7319</v>
      </c>
      <c r="C10799">
        <v>1</v>
      </c>
      <c r="D10799" t="str">
        <f>IFERROR(VLOOKUP(C10799,Elster!$A$5:$D$148,2,FALSE),"not in table")</f>
        <v xml:space="preserve">   "FEHLERMELDUNG"                                    </v>
      </c>
      <c r="F10799">
        <f>HEX2DEC(C10799)</f>
        <v>1</v>
      </c>
      <c r="G10799">
        <f t="shared" si="794"/>
        <v>0</v>
      </c>
    </row>
    <row r="10800" spans="1:7" hidden="1" x14ac:dyDescent="0.35">
      <c r="A10800">
        <v>53.312682000000002</v>
      </c>
      <c r="B10800" t="s">
        <v>7317</v>
      </c>
      <c r="C10800" t="s">
        <v>7390</v>
      </c>
      <c r="E10800" t="str">
        <f>IFERROR(VLOOKUP(C10800,Elster!$A$5:$D$148,2,FALSE),"not in table")</f>
        <v xml:space="preserve">//   "ERWEITERUNGSTELEGRAMM"                            </v>
      </c>
      <c r="F10800">
        <f>HEX2DEC(C10800)</f>
        <v>250</v>
      </c>
      <c r="G10800">
        <f t="shared" si="794"/>
        <v>5.000000000002558E-3</v>
      </c>
    </row>
    <row r="10801" spans="1:7" x14ac:dyDescent="0.35">
      <c r="A10801">
        <v>53.312682000000002</v>
      </c>
      <c r="B10801" t="s">
        <v>7319</v>
      </c>
      <c r="C10801" t="s">
        <v>7390</v>
      </c>
      <c r="D10801" t="str">
        <f>IFERROR(VLOOKUP(C10801,Elster!$A$5:$D$148,2,FALSE),"not in table")</f>
        <v xml:space="preserve">//   "ERWEITERUNGSTELEGRAMM"                            </v>
      </c>
      <c r="F10801">
        <f>HEX2DEC(C10801)</f>
        <v>250</v>
      </c>
      <c r="G10801">
        <f t="shared" si="794"/>
        <v>0</v>
      </c>
    </row>
    <row r="10802" spans="1:7" hidden="1" x14ac:dyDescent="0.35">
      <c r="A10802">
        <v>53.317681999999998</v>
      </c>
      <c r="B10802" t="s">
        <v>7317</v>
      </c>
      <c r="C10802">
        <v>0</v>
      </c>
      <c r="E10802" t="str">
        <f>IFERROR(VLOOKUP(C10802,Elster!$A$5:$D$148,2,FALSE),"not in table")</f>
        <v>not in table</v>
      </c>
      <c r="F10802">
        <f>HEX2DEC(C10802)</f>
        <v>0</v>
      </c>
      <c r="G10802">
        <f t="shared" si="794"/>
        <v>4.9999999999954525E-3</v>
      </c>
    </row>
    <row r="10803" spans="1:7" x14ac:dyDescent="0.35">
      <c r="A10803">
        <v>53.317681999999998</v>
      </c>
      <c r="B10803" t="s">
        <v>7319</v>
      </c>
      <c r="C10803">
        <v>0</v>
      </c>
      <c r="D10803" t="str">
        <f>IFERROR(VLOOKUP(C10803,Elster!$A$5:$D$148,2,FALSE),"not in table")</f>
        <v>not in table</v>
      </c>
      <c r="F10803">
        <f>HEX2DEC(C10803)</f>
        <v>0</v>
      </c>
      <c r="G10803">
        <f t="shared" si="794"/>
        <v>0</v>
      </c>
    </row>
    <row r="10804" spans="1:7" hidden="1" x14ac:dyDescent="0.35">
      <c r="A10804">
        <v>53.322682</v>
      </c>
      <c r="B10804" t="s">
        <v>7317</v>
      </c>
      <c r="C10804">
        <v>11</v>
      </c>
      <c r="E10804" t="str">
        <f>IFERROR(VLOOKUP(C10804,Elster!$A$5:$D$148,2,FALSE),"not in table")</f>
        <v xml:space="preserve">   "RAUMISTTEMP"                                      </v>
      </c>
      <c r="F10804">
        <f>HEX2DEC(C10804)</f>
        <v>17</v>
      </c>
      <c r="G10804">
        <f t="shared" si="794"/>
        <v>5.000000000002558E-3</v>
      </c>
    </row>
    <row r="10805" spans="1:7" x14ac:dyDescent="0.35">
      <c r="A10805">
        <v>53.322682</v>
      </c>
      <c r="B10805" t="s">
        <v>7319</v>
      </c>
      <c r="C10805">
        <v>11</v>
      </c>
      <c r="D10805" t="str">
        <f>IFERROR(VLOOKUP(C10805,Elster!$A$5:$D$148,2,FALSE),"not in table")</f>
        <v xml:space="preserve">   "RAUMISTTEMP"                                      </v>
      </c>
      <c r="F10805">
        <f>HEX2DEC(C10805)</f>
        <v>17</v>
      </c>
      <c r="G10805">
        <f t="shared" si="794"/>
        <v>0</v>
      </c>
    </row>
    <row r="10806" spans="1:7" hidden="1" x14ac:dyDescent="0.35">
      <c r="A10806">
        <v>53.327682000000003</v>
      </c>
      <c r="B10806" t="s">
        <v>7317</v>
      </c>
      <c r="C10806" t="s">
        <v>7396</v>
      </c>
      <c r="E10806" t="str">
        <f>IFERROR(VLOOKUP(C10806,Elster!$A$5:$D$148,2,FALSE),"not in table")</f>
        <v xml:space="preserve">   "INITIALISIERUNG"                                  </v>
      </c>
      <c r="F10806">
        <f>HEX2DEC(C10806)</f>
        <v>254</v>
      </c>
      <c r="G10806">
        <f t="shared" si="794"/>
        <v>5.000000000002558E-3</v>
      </c>
    </row>
    <row r="10807" spans="1:7" x14ac:dyDescent="0.35">
      <c r="A10807">
        <v>53.327682000000003</v>
      </c>
      <c r="B10807" t="s">
        <v>7319</v>
      </c>
      <c r="C10807" t="s">
        <v>7396</v>
      </c>
      <c r="D10807" t="str">
        <f>IFERROR(VLOOKUP(C10807,Elster!$A$5:$D$148,2,FALSE),"not in table")</f>
        <v xml:space="preserve">   "INITIALISIERUNG"                                  </v>
      </c>
      <c r="F10807">
        <f>HEX2DEC(C10807)</f>
        <v>254</v>
      </c>
      <c r="G10807">
        <f t="shared" si="794"/>
        <v>0</v>
      </c>
    </row>
    <row r="10808" spans="1:7" hidden="1" x14ac:dyDescent="0.35">
      <c r="A10808">
        <v>53.332681000000001</v>
      </c>
      <c r="B10808" t="s">
        <v>7317</v>
      </c>
      <c r="C10808">
        <v>70</v>
      </c>
      <c r="E10808" t="str">
        <f>IFERROR(VLOOKUP(C10808,Elster!$A$5:$D$148,2,FALSE),"not in table")</f>
        <v xml:space="preserve">   "DREHZAHLREG_JA_NEIN"                              </v>
      </c>
      <c r="F10808">
        <f>HEX2DEC(C10808)</f>
        <v>112</v>
      </c>
      <c r="G10808">
        <f t="shared" si="794"/>
        <v>4.9989999999979773E-3</v>
      </c>
    </row>
    <row r="10809" spans="1:7" x14ac:dyDescent="0.35">
      <c r="A10809">
        <v>53.332681000000001</v>
      </c>
      <c r="B10809" t="s">
        <v>7319</v>
      </c>
      <c r="C10809">
        <v>70</v>
      </c>
      <c r="D10809" t="str">
        <f>IFERROR(VLOOKUP(C10809,Elster!$A$5:$D$148,2,FALSE),"not in table")</f>
        <v xml:space="preserve">   "DREHZAHLREG_JA_NEIN"                              </v>
      </c>
      <c r="F10809">
        <f>HEX2DEC(C10809)</f>
        <v>112</v>
      </c>
      <c r="G10809">
        <f t="shared" si="794"/>
        <v>0</v>
      </c>
    </row>
    <row r="10810" spans="1:7" hidden="1" x14ac:dyDescent="0.35">
      <c r="A10810">
        <v>53.337681000000003</v>
      </c>
      <c r="B10810" t="s">
        <v>7317</v>
      </c>
      <c r="C10810">
        <v>2</v>
      </c>
      <c r="E10810" t="str">
        <f>IFERROR(VLOOKUP(C10810,Elster!$A$5:$D$148,2,FALSE),"not in table")</f>
        <v xml:space="preserve">   "KESSELSOLLTEMP"                                   </v>
      </c>
      <c r="F10810">
        <f>HEX2DEC(C10810)</f>
        <v>2</v>
      </c>
      <c r="G10810">
        <f t="shared" si="794"/>
        <v>5.000000000002558E-3</v>
      </c>
    </row>
    <row r="10811" spans="1:7" x14ac:dyDescent="0.35">
      <c r="A10811">
        <v>53.337681000000003</v>
      </c>
      <c r="B10811" t="s">
        <v>7319</v>
      </c>
      <c r="C10811">
        <v>2</v>
      </c>
      <c r="D10811" t="str">
        <f>IFERROR(VLOOKUP(C10811,Elster!$A$5:$D$148,2,FALSE),"not in table")</f>
        <v xml:space="preserve">   "KESSELSOLLTEMP"                                   </v>
      </c>
      <c r="F10811">
        <f t="shared" ref="F10811:F10826" si="797">HEX2DEC(C10811)</f>
        <v>2</v>
      </c>
      <c r="G10811">
        <f t="shared" si="794"/>
        <v>0</v>
      </c>
    </row>
    <row r="10812" spans="1:7" x14ac:dyDescent="0.35">
      <c r="A10812">
        <v>53.342680999999999</v>
      </c>
      <c r="B10812" t="s">
        <v>7319</v>
      </c>
      <c r="C10812" t="s">
        <v>7398</v>
      </c>
      <c r="D10812" t="str">
        <f>IFERROR(VLOOKUP(C10812,Elster!$A$5:$D$148,2,FALSE),"not in table")</f>
        <v xml:space="preserve">   "FEUCHTE_HYSTERESE"                                </v>
      </c>
      <c r="F10812">
        <f t="shared" si="797"/>
        <v>142</v>
      </c>
      <c r="G10812">
        <f t="shared" si="794"/>
        <v>4.9999999999954525E-3</v>
      </c>
    </row>
    <row r="10813" spans="1:7" hidden="1" x14ac:dyDescent="0.35">
      <c r="A10813">
        <v>53.342706999999997</v>
      </c>
      <c r="B10813" t="s">
        <v>7317</v>
      </c>
      <c r="C10813" t="s">
        <v>7398</v>
      </c>
      <c r="E10813" t="str">
        <f>IFERROR(VLOOKUP(C10813,Elster!$A$5:$D$148,2,FALSE),"not in table")</f>
        <v xml:space="preserve">   "FEUCHTE_HYSTERESE"                                </v>
      </c>
      <c r="F10813">
        <f t="shared" si="797"/>
        <v>142</v>
      </c>
      <c r="G10813">
        <f t="shared" si="794"/>
        <v>2.5999999998305157E-5</v>
      </c>
    </row>
    <row r="10814" spans="1:7" hidden="1" x14ac:dyDescent="0.35">
      <c r="A10814">
        <v>53.355806000000001</v>
      </c>
      <c r="B10814" t="s">
        <v>7317</v>
      </c>
      <c r="C10814">
        <v>6</v>
      </c>
      <c r="E10814" t="str">
        <f>IFERROR(VLOOKUP(C10814,Elster!$A$5:$D$148,2,FALSE),"not in table")</f>
        <v xml:space="preserve">   "RAUMSOLLTEMP_II"                                  </v>
      </c>
      <c r="F10814">
        <f t="shared" si="797"/>
        <v>6</v>
      </c>
      <c r="G10814">
        <f t="shared" si="794"/>
        <v>1.3099000000003969E-2</v>
      </c>
    </row>
    <row r="10815" spans="1:7" hidden="1" x14ac:dyDescent="0.35">
      <c r="A10815">
        <v>53.360779999999998</v>
      </c>
      <c r="B10815" t="s">
        <v>7317</v>
      </c>
      <c r="C10815">
        <v>1</v>
      </c>
      <c r="E10815" t="str">
        <f>IFERROR(VLOOKUP(C10815,Elster!$A$5:$D$148,2,FALSE),"not in table")</f>
        <v xml:space="preserve">   "FEHLERMELDUNG"                                    </v>
      </c>
      <c r="F10815">
        <f t="shared" si="797"/>
        <v>1</v>
      </c>
      <c r="G10815">
        <f t="shared" si="794"/>
        <v>4.9739999999971474E-3</v>
      </c>
    </row>
    <row r="10816" spans="1:7" hidden="1" x14ac:dyDescent="0.35">
      <c r="A10816">
        <v>53.365754000000003</v>
      </c>
      <c r="B10816" t="s">
        <v>7317</v>
      </c>
      <c r="C10816" t="s">
        <v>7378</v>
      </c>
      <c r="E10816" t="str">
        <f>IFERROR(VLOOKUP(C10816,Elster!$A$5:$D$148,2,FALSE),"not in table")</f>
        <v xml:space="preserve">   "SAMMLERISTTEMP"                                   </v>
      </c>
      <c r="F10816">
        <f t="shared" si="797"/>
        <v>13</v>
      </c>
      <c r="G10816">
        <f t="shared" si="794"/>
        <v>4.9740000000042528E-3</v>
      </c>
    </row>
    <row r="10817" spans="1:7" hidden="1" x14ac:dyDescent="0.35">
      <c r="A10817">
        <v>53.370702000000001</v>
      </c>
      <c r="B10817" t="s">
        <v>7317</v>
      </c>
      <c r="C10817">
        <v>2</v>
      </c>
      <c r="E10817" t="str">
        <f>IFERROR(VLOOKUP(C10817,Elster!$A$5:$D$148,2,FALSE),"not in table")</f>
        <v xml:space="preserve">   "KESSELSOLLTEMP"                                   </v>
      </c>
      <c r="F10817">
        <f t="shared" si="797"/>
        <v>2</v>
      </c>
      <c r="G10817">
        <f t="shared" si="794"/>
        <v>4.9479999999988422E-3</v>
      </c>
    </row>
    <row r="10818" spans="1:7" hidden="1" x14ac:dyDescent="0.35">
      <c r="A10818">
        <v>53.375675999999999</v>
      </c>
      <c r="B10818" t="s">
        <v>7317</v>
      </c>
      <c r="C10818">
        <v>0</v>
      </c>
      <c r="E10818" t="str">
        <f>IFERROR(VLOOKUP(C10818,Elster!$A$5:$D$148,2,FALSE),"not in table")</f>
        <v>not in table</v>
      </c>
      <c r="F10818">
        <f t="shared" si="797"/>
        <v>0</v>
      </c>
      <c r="G10818">
        <f t="shared" si="794"/>
        <v>4.9739999999971474E-3</v>
      </c>
    </row>
    <row r="10819" spans="1:7" hidden="1" x14ac:dyDescent="0.35">
      <c r="A10819">
        <v>53.380648999999998</v>
      </c>
      <c r="B10819" t="s">
        <v>7317</v>
      </c>
      <c r="C10819" t="s">
        <v>7390</v>
      </c>
      <c r="E10819" t="str">
        <f>IFERROR(VLOOKUP(C10819,Elster!$A$5:$D$148,2,FALSE),"not in table")</f>
        <v xml:space="preserve">//   "ERWEITERUNGSTELEGRAMM"                            </v>
      </c>
      <c r="F10819">
        <f t="shared" si="797"/>
        <v>250</v>
      </c>
      <c r="G10819">
        <f t="shared" si="794"/>
        <v>4.9729999999996721E-3</v>
      </c>
    </row>
    <row r="10820" spans="1:7" hidden="1" x14ac:dyDescent="0.35">
      <c r="A10820">
        <v>53.385623000000002</v>
      </c>
      <c r="B10820" t="s">
        <v>7317</v>
      </c>
      <c r="C10820">
        <v>0</v>
      </c>
      <c r="E10820" t="str">
        <f>IFERROR(VLOOKUP(C10820,Elster!$A$5:$D$148,2,FALSE),"not in table")</f>
        <v>not in table</v>
      </c>
      <c r="F10820">
        <f t="shared" si="797"/>
        <v>0</v>
      </c>
      <c r="G10820">
        <f t="shared" ref="G10820:G10883" si="798">A10820-A10819</f>
        <v>4.9740000000042528E-3</v>
      </c>
    </row>
    <row r="10821" spans="1:7" hidden="1" x14ac:dyDescent="0.35">
      <c r="A10821">
        <v>53.390571000000001</v>
      </c>
      <c r="B10821" t="s">
        <v>7317</v>
      </c>
      <c r="C10821">
        <v>11</v>
      </c>
      <c r="E10821" t="str">
        <f>IFERROR(VLOOKUP(C10821,Elster!$A$5:$D$148,2,FALSE),"not in table")</f>
        <v xml:space="preserve">   "RAUMISTTEMP"                                      </v>
      </c>
      <c r="F10821">
        <f t="shared" si="797"/>
        <v>17</v>
      </c>
      <c r="G10821">
        <f t="shared" si="798"/>
        <v>4.9479999999988422E-3</v>
      </c>
    </row>
    <row r="10822" spans="1:7" hidden="1" x14ac:dyDescent="0.35">
      <c r="A10822">
        <v>53.395544999999998</v>
      </c>
      <c r="B10822" t="s">
        <v>7317</v>
      </c>
      <c r="C10822" t="s">
        <v>7396</v>
      </c>
      <c r="E10822" t="str">
        <f>IFERROR(VLOOKUP(C10822,Elster!$A$5:$D$148,2,FALSE),"not in table")</f>
        <v xml:space="preserve">   "INITIALISIERUNG"                                  </v>
      </c>
      <c r="F10822">
        <f t="shared" si="797"/>
        <v>254</v>
      </c>
      <c r="G10822">
        <f t="shared" si="798"/>
        <v>4.9739999999971474E-3</v>
      </c>
    </row>
    <row r="10823" spans="1:7" hidden="1" x14ac:dyDescent="0.35">
      <c r="A10823">
        <v>53.400519000000003</v>
      </c>
      <c r="B10823" t="s">
        <v>7317</v>
      </c>
      <c r="C10823">
        <v>70</v>
      </c>
      <c r="E10823" t="str">
        <f>IFERROR(VLOOKUP(C10823,Elster!$A$5:$D$148,2,FALSE),"not in table")</f>
        <v xml:space="preserve">   "DREHZAHLREG_JA_NEIN"                              </v>
      </c>
      <c r="F10823">
        <f t="shared" si="797"/>
        <v>112</v>
      </c>
      <c r="G10823">
        <f t="shared" si="798"/>
        <v>4.9740000000042528E-3</v>
      </c>
    </row>
    <row r="10824" spans="1:7" hidden="1" x14ac:dyDescent="0.35">
      <c r="A10824">
        <v>53.405493</v>
      </c>
      <c r="B10824" t="s">
        <v>7317</v>
      </c>
      <c r="C10824">
        <v>2</v>
      </c>
      <c r="E10824" t="str">
        <f>IFERROR(VLOOKUP(C10824,Elster!$A$5:$D$148,2,FALSE),"not in table")</f>
        <v xml:space="preserve">   "KESSELSOLLTEMP"                                   </v>
      </c>
      <c r="F10824">
        <f t="shared" si="797"/>
        <v>2</v>
      </c>
      <c r="G10824">
        <f t="shared" si="798"/>
        <v>4.9739999999971474E-3</v>
      </c>
    </row>
    <row r="10825" spans="1:7" hidden="1" x14ac:dyDescent="0.35">
      <c r="A10825">
        <v>53.410440999999999</v>
      </c>
      <c r="B10825" t="s">
        <v>7317</v>
      </c>
      <c r="C10825" t="s">
        <v>7397</v>
      </c>
      <c r="E10825" t="str">
        <f>IFERROR(VLOOKUP(C10825,Elster!$A$5:$D$148,2,FALSE),"not in table")</f>
        <v>not in table</v>
      </c>
      <c r="F10825">
        <f t="shared" si="797"/>
        <v>143</v>
      </c>
      <c r="G10825">
        <f t="shared" si="798"/>
        <v>4.9479999999988422E-3</v>
      </c>
    </row>
    <row r="10826" spans="1:7" hidden="1" x14ac:dyDescent="0.35">
      <c r="A10826">
        <v>53.427315</v>
      </c>
      <c r="B10826" t="s">
        <v>7317</v>
      </c>
      <c r="C10826" t="s">
        <v>7378</v>
      </c>
      <c r="E10826" t="str">
        <f>IFERROR(VLOOKUP(C10826,Elster!$A$5:$D$148,2,FALSE),"not in table")</f>
        <v xml:space="preserve">   "SAMMLERISTTEMP"                                   </v>
      </c>
      <c r="F10826">
        <f t="shared" si="797"/>
        <v>13</v>
      </c>
      <c r="G10826">
        <f t="shared" si="798"/>
        <v>1.6874000000001388E-2</v>
      </c>
    </row>
    <row r="10827" spans="1:7" x14ac:dyDescent="0.35">
      <c r="A10827">
        <v>53.427315</v>
      </c>
      <c r="B10827" t="s">
        <v>7319</v>
      </c>
      <c r="C10827" t="s">
        <v>7378</v>
      </c>
      <c r="D10827" t="str">
        <f>IFERROR(VLOOKUP(C10827,Elster!$A$5:$D$148,2,FALSE),"not in table")</f>
        <v xml:space="preserve">   "SAMMLERISTTEMP"                                   </v>
      </c>
      <c r="F10827">
        <f>HEX2DEC(C10827)</f>
        <v>13</v>
      </c>
      <c r="G10827">
        <f t="shared" si="798"/>
        <v>0</v>
      </c>
    </row>
    <row r="10828" spans="1:7" hidden="1" x14ac:dyDescent="0.35">
      <c r="A10828">
        <v>53.432315000000003</v>
      </c>
      <c r="B10828" t="s">
        <v>7317</v>
      </c>
      <c r="C10828">
        <v>0</v>
      </c>
      <c r="E10828" t="str">
        <f>IFERROR(VLOOKUP(C10828,Elster!$A$5:$D$148,2,FALSE),"not in table")</f>
        <v>not in table</v>
      </c>
      <c r="F10828">
        <f>HEX2DEC(C10828)</f>
        <v>0</v>
      </c>
      <c r="G10828">
        <f t="shared" si="798"/>
        <v>5.000000000002558E-3</v>
      </c>
    </row>
    <row r="10829" spans="1:7" x14ac:dyDescent="0.35">
      <c r="A10829">
        <v>53.432315000000003</v>
      </c>
      <c r="B10829" t="s">
        <v>7319</v>
      </c>
      <c r="C10829">
        <v>0</v>
      </c>
      <c r="D10829" t="str">
        <f>IFERROR(VLOOKUP(C10829,Elster!$A$5:$D$148,2,FALSE),"not in table")</f>
        <v>not in table</v>
      </c>
      <c r="F10829">
        <f>HEX2DEC(C10829)</f>
        <v>0</v>
      </c>
      <c r="G10829">
        <f t="shared" si="798"/>
        <v>0</v>
      </c>
    </row>
    <row r="10830" spans="1:7" hidden="1" x14ac:dyDescent="0.35">
      <c r="A10830">
        <v>53.437314999999998</v>
      </c>
      <c r="B10830" t="s">
        <v>7317</v>
      </c>
      <c r="C10830">
        <v>3</v>
      </c>
      <c r="E10830" t="str">
        <f>IFERROR(VLOOKUP(C10830,Elster!$A$5:$D$148,2,FALSE),"not in table")</f>
        <v xml:space="preserve">   "SPEICHERSOLLTEMP"                                 </v>
      </c>
      <c r="F10830">
        <f>HEX2DEC(C10830)</f>
        <v>3</v>
      </c>
      <c r="G10830">
        <f t="shared" si="798"/>
        <v>4.9999999999954525E-3</v>
      </c>
    </row>
    <row r="10831" spans="1:7" x14ac:dyDescent="0.35">
      <c r="A10831">
        <v>53.437314999999998</v>
      </c>
      <c r="B10831" t="s">
        <v>7319</v>
      </c>
      <c r="C10831">
        <v>3</v>
      </c>
      <c r="D10831" t="str">
        <f>IFERROR(VLOOKUP(C10831,Elster!$A$5:$D$148,2,FALSE),"not in table")</f>
        <v xml:space="preserve">   "SPEICHERSOLLTEMP"                                 </v>
      </c>
      <c r="F10831">
        <f>HEX2DEC(C10831)</f>
        <v>3</v>
      </c>
      <c r="G10831">
        <f t="shared" si="798"/>
        <v>0</v>
      </c>
    </row>
    <row r="10832" spans="1:7" hidden="1" x14ac:dyDescent="0.35">
      <c r="A10832">
        <v>53.442315000000001</v>
      </c>
      <c r="B10832" t="s">
        <v>7317</v>
      </c>
      <c r="C10832">
        <v>1</v>
      </c>
      <c r="E10832" t="str">
        <f>IFERROR(VLOOKUP(C10832,Elster!$A$5:$D$148,2,FALSE),"not in table")</f>
        <v xml:space="preserve">   "FEHLERMELDUNG"                                    </v>
      </c>
      <c r="F10832">
        <f>HEX2DEC(C10832)</f>
        <v>1</v>
      </c>
      <c r="G10832">
        <f t="shared" si="798"/>
        <v>5.000000000002558E-3</v>
      </c>
    </row>
    <row r="10833" spans="1:7" x14ac:dyDescent="0.35">
      <c r="A10833">
        <v>53.442315000000001</v>
      </c>
      <c r="B10833" t="s">
        <v>7319</v>
      </c>
      <c r="C10833">
        <v>1</v>
      </c>
      <c r="D10833" t="str">
        <f>IFERROR(VLOOKUP(C10833,Elster!$A$5:$D$148,2,FALSE),"not in table")</f>
        <v xml:space="preserve">   "FEHLERMELDUNG"                                    </v>
      </c>
      <c r="F10833">
        <f>HEX2DEC(C10833)</f>
        <v>1</v>
      </c>
      <c r="G10833">
        <f t="shared" si="798"/>
        <v>0</v>
      </c>
    </row>
    <row r="10834" spans="1:7" hidden="1" x14ac:dyDescent="0.35">
      <c r="A10834">
        <v>53.447315000000003</v>
      </c>
      <c r="B10834" t="s">
        <v>7317</v>
      </c>
      <c r="C10834">
        <v>0</v>
      </c>
      <c r="E10834" t="str">
        <f>IFERROR(VLOOKUP(C10834,Elster!$A$5:$D$148,2,FALSE),"not in table")</f>
        <v>not in table</v>
      </c>
      <c r="F10834">
        <f>HEX2DEC(C10834)</f>
        <v>0</v>
      </c>
      <c r="G10834">
        <f t="shared" si="798"/>
        <v>5.000000000002558E-3</v>
      </c>
    </row>
    <row r="10835" spans="1:7" x14ac:dyDescent="0.35">
      <c r="A10835">
        <v>53.447315000000003</v>
      </c>
      <c r="B10835" t="s">
        <v>7319</v>
      </c>
      <c r="C10835">
        <v>0</v>
      </c>
      <c r="D10835" t="str">
        <f>IFERROR(VLOOKUP(C10835,Elster!$A$5:$D$148,2,FALSE),"not in table")</f>
        <v>not in table</v>
      </c>
      <c r="F10835">
        <f>HEX2DEC(C10835)</f>
        <v>0</v>
      </c>
      <c r="G10835">
        <f t="shared" si="798"/>
        <v>0</v>
      </c>
    </row>
    <row r="10836" spans="1:7" hidden="1" x14ac:dyDescent="0.35">
      <c r="A10836">
        <v>53.452314999999999</v>
      </c>
      <c r="B10836" t="s">
        <v>7317</v>
      </c>
      <c r="C10836" t="s">
        <v>7390</v>
      </c>
      <c r="E10836" t="str">
        <f>IFERROR(VLOOKUP(C10836,Elster!$A$5:$D$148,2,FALSE),"not in table")</f>
        <v xml:space="preserve">//   "ERWEITERUNGSTELEGRAMM"                            </v>
      </c>
      <c r="F10836">
        <f>HEX2DEC(C10836)</f>
        <v>250</v>
      </c>
      <c r="G10836">
        <f t="shared" si="798"/>
        <v>4.9999999999954525E-3</v>
      </c>
    </row>
    <row r="10837" spans="1:7" x14ac:dyDescent="0.35">
      <c r="A10837">
        <v>53.452314999999999</v>
      </c>
      <c r="B10837" t="s">
        <v>7319</v>
      </c>
      <c r="C10837" t="s">
        <v>7390</v>
      </c>
      <c r="D10837" t="str">
        <f>IFERROR(VLOOKUP(C10837,Elster!$A$5:$D$148,2,FALSE),"not in table")</f>
        <v xml:space="preserve">//   "ERWEITERUNGSTELEGRAMM"                            </v>
      </c>
      <c r="F10837">
        <f>HEX2DEC(C10837)</f>
        <v>250</v>
      </c>
      <c r="G10837">
        <f t="shared" si="798"/>
        <v>0</v>
      </c>
    </row>
    <row r="10838" spans="1:7" hidden="1" x14ac:dyDescent="0.35">
      <c r="A10838">
        <v>53.457315000000001</v>
      </c>
      <c r="B10838" t="s">
        <v>7317</v>
      </c>
      <c r="C10838">
        <v>1</v>
      </c>
      <c r="E10838" t="str">
        <f>IFERROR(VLOOKUP(C10838,Elster!$A$5:$D$148,2,FALSE),"not in table")</f>
        <v xml:space="preserve">   "FEHLERMELDUNG"                                    </v>
      </c>
      <c r="F10838">
        <f>HEX2DEC(C10838)</f>
        <v>1</v>
      </c>
      <c r="G10838">
        <f t="shared" si="798"/>
        <v>5.000000000002558E-3</v>
      </c>
    </row>
    <row r="10839" spans="1:7" x14ac:dyDescent="0.35">
      <c r="A10839">
        <v>53.457315000000001</v>
      </c>
      <c r="B10839" t="s">
        <v>7319</v>
      </c>
      <c r="C10839">
        <v>1</v>
      </c>
      <c r="D10839" t="str">
        <f>IFERROR(VLOOKUP(C10839,Elster!$A$5:$D$148,2,FALSE),"not in table")</f>
        <v xml:space="preserve">   "FEHLERMELDUNG"                                    </v>
      </c>
      <c r="F10839">
        <f>HEX2DEC(C10839)</f>
        <v>1</v>
      </c>
      <c r="G10839">
        <f t="shared" si="798"/>
        <v>0</v>
      </c>
    </row>
    <row r="10840" spans="1:7" hidden="1" x14ac:dyDescent="0.35">
      <c r="A10840">
        <v>53.462314999999997</v>
      </c>
      <c r="B10840" t="s">
        <v>7317</v>
      </c>
      <c r="C10840">
        <v>83</v>
      </c>
      <c r="E10840" t="str">
        <f>IFERROR(VLOOKUP(C10840,Elster!$A$5:$D$148,2,FALSE),"not in table")</f>
        <v xml:space="preserve">   "SOLAR_DURCHSCHNITT_VOLUMENSTROM"                  </v>
      </c>
      <c r="F10840">
        <f>HEX2DEC(C10840)</f>
        <v>131</v>
      </c>
      <c r="G10840">
        <f t="shared" si="798"/>
        <v>4.9999999999954525E-3</v>
      </c>
    </row>
    <row r="10841" spans="1:7" x14ac:dyDescent="0.35">
      <c r="A10841">
        <v>53.462314999999997</v>
      </c>
      <c r="B10841" t="s">
        <v>7319</v>
      </c>
      <c r="C10841">
        <v>83</v>
      </c>
      <c r="D10841" t="str">
        <f>IFERROR(VLOOKUP(C10841,Elster!$A$5:$D$148,2,FALSE),"not in table")</f>
        <v xml:space="preserve">   "SOLAR_DURCHSCHNITT_VOLUMENSTROM"                  </v>
      </c>
      <c r="F10841">
        <f>HEX2DEC(C10841)</f>
        <v>131</v>
      </c>
      <c r="G10841">
        <f t="shared" si="798"/>
        <v>0</v>
      </c>
    </row>
    <row r="10842" spans="1:7" hidden="1" x14ac:dyDescent="0.35">
      <c r="A10842">
        <v>53.467314999999999</v>
      </c>
      <c r="B10842" t="s">
        <v>7317</v>
      </c>
      <c r="C10842">
        <v>80</v>
      </c>
      <c r="E10842" t="str">
        <f>IFERROR(VLOOKUP(C10842,Elster!$A$5:$D$148,2,FALSE),"not in table")</f>
        <v xml:space="preserve">   "ECO_AKZEPTANZ_WW"                                 </v>
      </c>
      <c r="F10842">
        <f>HEX2DEC(C10842)</f>
        <v>128</v>
      </c>
      <c r="G10842">
        <f t="shared" si="798"/>
        <v>5.000000000002558E-3</v>
      </c>
    </row>
    <row r="10843" spans="1:7" x14ac:dyDescent="0.35">
      <c r="A10843">
        <v>53.467314999999999</v>
      </c>
      <c r="B10843" t="s">
        <v>7319</v>
      </c>
      <c r="C10843">
        <v>80</v>
      </c>
      <c r="D10843" t="str">
        <f>IFERROR(VLOOKUP(C10843,Elster!$A$5:$D$148,2,FALSE),"not in table")</f>
        <v xml:space="preserve">   "ECO_AKZEPTANZ_WW"                                 </v>
      </c>
      <c r="F10843">
        <f>HEX2DEC(C10843)</f>
        <v>128</v>
      </c>
      <c r="G10843">
        <f t="shared" si="798"/>
        <v>0</v>
      </c>
    </row>
    <row r="10844" spans="1:7" hidden="1" x14ac:dyDescent="0.35">
      <c r="A10844">
        <v>53.472315000000002</v>
      </c>
      <c r="B10844" t="s">
        <v>7317</v>
      </c>
      <c r="C10844">
        <v>0</v>
      </c>
      <c r="E10844" t="str">
        <f>IFERROR(VLOOKUP(C10844,Elster!$A$5:$D$148,2,FALSE),"not in table")</f>
        <v>not in table</v>
      </c>
      <c r="F10844">
        <f>HEX2DEC(C10844)</f>
        <v>0</v>
      </c>
      <c r="G10844">
        <f t="shared" si="798"/>
        <v>5.000000000002558E-3</v>
      </c>
    </row>
    <row r="10845" spans="1:7" x14ac:dyDescent="0.35">
      <c r="A10845">
        <v>53.472315000000002</v>
      </c>
      <c r="B10845" t="s">
        <v>7319</v>
      </c>
      <c r="C10845">
        <v>0</v>
      </c>
      <c r="D10845" t="str">
        <f>IFERROR(VLOOKUP(C10845,Elster!$A$5:$D$148,2,FALSE),"not in table")</f>
        <v>not in table</v>
      </c>
      <c r="F10845">
        <f>HEX2DEC(C10845)</f>
        <v>0</v>
      </c>
      <c r="G10845">
        <f t="shared" si="798"/>
        <v>0</v>
      </c>
    </row>
    <row r="10846" spans="1:7" hidden="1" x14ac:dyDescent="0.35">
      <c r="A10846">
        <v>53.477314</v>
      </c>
      <c r="B10846" t="s">
        <v>7317</v>
      </c>
      <c r="C10846">
        <v>2</v>
      </c>
      <c r="E10846" t="str">
        <f>IFERROR(VLOOKUP(C10846,Elster!$A$5:$D$148,2,FALSE),"not in table")</f>
        <v xml:space="preserve">   "KESSELSOLLTEMP"                                   </v>
      </c>
      <c r="F10846">
        <f>HEX2DEC(C10846)</f>
        <v>2</v>
      </c>
      <c r="G10846">
        <f t="shared" si="798"/>
        <v>4.9989999999979773E-3</v>
      </c>
    </row>
    <row r="10847" spans="1:7" x14ac:dyDescent="0.35">
      <c r="A10847">
        <v>53.477314</v>
      </c>
      <c r="B10847" t="s">
        <v>7319</v>
      </c>
      <c r="C10847">
        <v>2</v>
      </c>
      <c r="D10847" t="str">
        <f>IFERROR(VLOOKUP(C10847,Elster!$A$5:$D$148,2,FALSE),"not in table")</f>
        <v xml:space="preserve">   "KESSELSOLLTEMP"                                   </v>
      </c>
      <c r="F10847">
        <f>HEX2DEC(C10847)</f>
        <v>2</v>
      </c>
      <c r="G10847">
        <f t="shared" si="798"/>
        <v>0</v>
      </c>
    </row>
    <row r="10848" spans="1:7" hidden="1" x14ac:dyDescent="0.35">
      <c r="A10848">
        <v>53.482314000000002</v>
      </c>
      <c r="B10848" t="s">
        <v>7317</v>
      </c>
      <c r="C10848" t="s">
        <v>7387</v>
      </c>
      <c r="E10848" t="str">
        <f>IFERROR(VLOOKUP(C10848,Elster!$A$5:$D$148,2,FALSE),"not in table")</f>
        <v xml:space="preserve">   "VORLAUFISTTEMP"                                   </v>
      </c>
      <c r="F10848">
        <f>HEX2DEC(C10848)</f>
        <v>15</v>
      </c>
      <c r="G10848">
        <f t="shared" si="798"/>
        <v>5.000000000002558E-3</v>
      </c>
    </row>
    <row r="10849" spans="1:7" x14ac:dyDescent="0.35">
      <c r="A10849">
        <v>53.482314000000002</v>
      </c>
      <c r="B10849" t="s">
        <v>7319</v>
      </c>
      <c r="C10849" t="s">
        <v>7387</v>
      </c>
      <c r="D10849" t="str">
        <f>IFERROR(VLOOKUP(C10849,Elster!$A$5:$D$148,2,FALSE),"not in table")</f>
        <v xml:space="preserve">   "VORLAUFISTTEMP"                                   </v>
      </c>
      <c r="F10849">
        <f>HEX2DEC(C10849)</f>
        <v>15</v>
      </c>
      <c r="G10849">
        <f t="shared" si="798"/>
        <v>0</v>
      </c>
    </row>
    <row r="10850" spans="1:7" hidden="1" x14ac:dyDescent="0.35">
      <c r="A10850">
        <v>53.503408</v>
      </c>
      <c r="B10850" t="s">
        <v>7317</v>
      </c>
      <c r="C10850">
        <v>3</v>
      </c>
      <c r="E10850" t="str">
        <f>IFERROR(VLOOKUP(C10850,Elster!$A$5:$D$148,2,FALSE),"not in table")</f>
        <v xml:space="preserve">   "SPEICHERSOLLTEMP"                                 </v>
      </c>
      <c r="F10850">
        <f t="shared" ref="F10850:F10861" si="799">HEX2DEC(C10850)</f>
        <v>3</v>
      </c>
      <c r="G10850">
        <f t="shared" si="798"/>
        <v>2.1093999999997948E-2</v>
      </c>
    </row>
    <row r="10851" spans="1:7" hidden="1" x14ac:dyDescent="0.35">
      <c r="A10851">
        <v>53.508381999999997</v>
      </c>
      <c r="B10851" t="s">
        <v>7317</v>
      </c>
      <c r="C10851">
        <v>0</v>
      </c>
      <c r="E10851" t="str">
        <f>IFERROR(VLOOKUP(C10851,Elster!$A$5:$D$148,2,FALSE),"not in table")</f>
        <v>not in table</v>
      </c>
      <c r="F10851">
        <f t="shared" si="799"/>
        <v>0</v>
      </c>
      <c r="G10851">
        <f t="shared" si="798"/>
        <v>4.9739999999971474E-3</v>
      </c>
    </row>
    <row r="10852" spans="1:7" hidden="1" x14ac:dyDescent="0.35">
      <c r="A10852">
        <v>53.513328999999999</v>
      </c>
      <c r="B10852" t="s">
        <v>7317</v>
      </c>
      <c r="C10852" t="s">
        <v>7378</v>
      </c>
      <c r="E10852" t="str">
        <f>IFERROR(VLOOKUP(C10852,Elster!$A$5:$D$148,2,FALSE),"not in table")</f>
        <v xml:space="preserve">   "SAMMLERISTTEMP"                                   </v>
      </c>
      <c r="F10852">
        <f t="shared" si="799"/>
        <v>13</v>
      </c>
      <c r="G10852">
        <f t="shared" si="798"/>
        <v>4.947000000001367E-3</v>
      </c>
    </row>
    <row r="10853" spans="1:7" hidden="1" x14ac:dyDescent="0.35">
      <c r="A10853">
        <v>53.518303000000003</v>
      </c>
      <c r="B10853" t="s">
        <v>7317</v>
      </c>
      <c r="C10853">
        <v>2</v>
      </c>
      <c r="E10853" t="str">
        <f>IFERROR(VLOOKUP(C10853,Elster!$A$5:$D$148,2,FALSE),"not in table")</f>
        <v xml:space="preserve">   "KESSELSOLLTEMP"                                   </v>
      </c>
      <c r="F10853">
        <f t="shared" si="799"/>
        <v>2</v>
      </c>
      <c r="G10853">
        <f t="shared" si="798"/>
        <v>4.9740000000042528E-3</v>
      </c>
    </row>
    <row r="10854" spans="1:7" hidden="1" x14ac:dyDescent="0.35">
      <c r="A10854">
        <v>53.523277</v>
      </c>
      <c r="B10854" t="s">
        <v>7317</v>
      </c>
      <c r="C10854">
        <v>0</v>
      </c>
      <c r="E10854" t="str">
        <f>IFERROR(VLOOKUP(C10854,Elster!$A$5:$D$148,2,FALSE),"not in table")</f>
        <v>not in table</v>
      </c>
      <c r="F10854">
        <f t="shared" si="799"/>
        <v>0</v>
      </c>
      <c r="G10854">
        <f t="shared" si="798"/>
        <v>4.9739999999971474E-3</v>
      </c>
    </row>
    <row r="10855" spans="1:7" hidden="1" x14ac:dyDescent="0.35">
      <c r="A10855">
        <v>53.528250999999997</v>
      </c>
      <c r="B10855" t="s">
        <v>7317</v>
      </c>
      <c r="C10855" t="s">
        <v>7390</v>
      </c>
      <c r="E10855" t="str">
        <f>IFERROR(VLOOKUP(C10855,Elster!$A$5:$D$148,2,FALSE),"not in table")</f>
        <v xml:space="preserve">//   "ERWEITERUNGSTELEGRAMM"                            </v>
      </c>
      <c r="F10855">
        <f t="shared" si="799"/>
        <v>250</v>
      </c>
      <c r="G10855">
        <f t="shared" si="798"/>
        <v>4.9739999999971474E-3</v>
      </c>
    </row>
    <row r="10856" spans="1:7" hidden="1" x14ac:dyDescent="0.35">
      <c r="A10856">
        <v>53.533199000000003</v>
      </c>
      <c r="B10856" t="s">
        <v>7317</v>
      </c>
      <c r="C10856">
        <v>1</v>
      </c>
      <c r="E10856" t="str">
        <f>IFERROR(VLOOKUP(C10856,Elster!$A$5:$D$148,2,FALSE),"not in table")</f>
        <v xml:space="preserve">   "FEHLERMELDUNG"                                    </v>
      </c>
      <c r="F10856">
        <f t="shared" si="799"/>
        <v>1</v>
      </c>
      <c r="G10856">
        <f t="shared" si="798"/>
        <v>4.9480000000059476E-3</v>
      </c>
    </row>
    <row r="10857" spans="1:7" hidden="1" x14ac:dyDescent="0.35">
      <c r="A10857">
        <v>53.538173</v>
      </c>
      <c r="B10857" t="s">
        <v>7317</v>
      </c>
      <c r="C10857">
        <v>83</v>
      </c>
      <c r="E10857" t="str">
        <f>IFERROR(VLOOKUP(C10857,Elster!$A$5:$D$148,2,FALSE),"not in table")</f>
        <v xml:space="preserve">   "SOLAR_DURCHSCHNITT_VOLUMENSTROM"                  </v>
      </c>
      <c r="F10857">
        <f t="shared" si="799"/>
        <v>131</v>
      </c>
      <c r="G10857">
        <f t="shared" si="798"/>
        <v>4.9739999999971474E-3</v>
      </c>
    </row>
    <row r="10858" spans="1:7" hidden="1" x14ac:dyDescent="0.35">
      <c r="A10858">
        <v>53.543146999999998</v>
      </c>
      <c r="B10858" t="s">
        <v>7317</v>
      </c>
      <c r="C10858">
        <v>80</v>
      </c>
      <c r="E10858" t="str">
        <f>IFERROR(VLOOKUP(C10858,Elster!$A$5:$D$148,2,FALSE),"not in table")</f>
        <v xml:space="preserve">   "ECO_AKZEPTANZ_WW"                                 </v>
      </c>
      <c r="F10858">
        <f t="shared" si="799"/>
        <v>128</v>
      </c>
      <c r="G10858">
        <f t="shared" si="798"/>
        <v>4.9739999999971474E-3</v>
      </c>
    </row>
    <row r="10859" spans="1:7" hidden="1" x14ac:dyDescent="0.35">
      <c r="A10859">
        <v>53.548121000000002</v>
      </c>
      <c r="B10859" t="s">
        <v>7317</v>
      </c>
      <c r="C10859">
        <v>0</v>
      </c>
      <c r="E10859" t="str">
        <f>IFERROR(VLOOKUP(C10859,Elster!$A$5:$D$148,2,FALSE),"not in table")</f>
        <v>not in table</v>
      </c>
      <c r="F10859">
        <f t="shared" si="799"/>
        <v>0</v>
      </c>
      <c r="G10859">
        <f t="shared" si="798"/>
        <v>4.9740000000042528E-3</v>
      </c>
    </row>
    <row r="10860" spans="1:7" hidden="1" x14ac:dyDescent="0.35">
      <c r="A10860">
        <v>53.553068000000003</v>
      </c>
      <c r="B10860" t="s">
        <v>7317</v>
      </c>
      <c r="C10860">
        <v>2</v>
      </c>
      <c r="E10860" t="str">
        <f>IFERROR(VLOOKUP(C10860,Elster!$A$5:$D$148,2,FALSE),"not in table")</f>
        <v xml:space="preserve">   "KESSELSOLLTEMP"                                   </v>
      </c>
      <c r="F10860">
        <f t="shared" si="799"/>
        <v>2</v>
      </c>
      <c r="G10860">
        <f t="shared" si="798"/>
        <v>4.947000000001367E-3</v>
      </c>
    </row>
    <row r="10861" spans="1:7" hidden="1" x14ac:dyDescent="0.35">
      <c r="A10861">
        <v>53.558042</v>
      </c>
      <c r="B10861" t="s">
        <v>7317</v>
      </c>
      <c r="C10861">
        <v>10</v>
      </c>
      <c r="E10861" t="str">
        <f>IFERROR(VLOOKUP(C10861,Elster!$A$5:$D$148,2,FALSE),"not in table")</f>
        <v xml:space="preserve">   "GERAETEKONFIGURATION"                             </v>
      </c>
      <c r="F10861">
        <f t="shared" si="799"/>
        <v>16</v>
      </c>
      <c r="G10861">
        <f t="shared" si="798"/>
        <v>4.9739999999971474E-3</v>
      </c>
    </row>
    <row r="10862" spans="1:7" x14ac:dyDescent="0.35">
      <c r="A10862">
        <v>53.571089000000001</v>
      </c>
      <c r="B10862" t="s">
        <v>7319</v>
      </c>
      <c r="C10862" t="s">
        <v>7378</v>
      </c>
      <c r="D10862" t="str">
        <f>IFERROR(VLOOKUP(C10862,Elster!$A$5:$D$148,2,FALSE),"not in table")</f>
        <v xml:space="preserve">   "SAMMLERISTTEMP"                                   </v>
      </c>
      <c r="F10862">
        <f>HEX2DEC(C10862)</f>
        <v>13</v>
      </c>
      <c r="G10862">
        <f t="shared" si="798"/>
        <v>1.3047000000000253E-2</v>
      </c>
    </row>
    <row r="10863" spans="1:7" hidden="1" x14ac:dyDescent="0.35">
      <c r="A10863">
        <v>53.571114999999999</v>
      </c>
      <c r="B10863" t="s">
        <v>7317</v>
      </c>
      <c r="C10863" t="s">
        <v>7378</v>
      </c>
      <c r="E10863" t="str">
        <f>IFERROR(VLOOKUP(C10863,Elster!$A$5:$D$148,2,FALSE),"not in table")</f>
        <v xml:space="preserve">   "SAMMLERISTTEMP"                                   </v>
      </c>
      <c r="F10863">
        <f t="shared" ref="F10863:F10864" si="800">HEX2DEC(C10863)</f>
        <v>13</v>
      </c>
      <c r="G10863">
        <f t="shared" si="798"/>
        <v>2.5999999998305157E-5</v>
      </c>
    </row>
    <row r="10864" spans="1:7" hidden="1" x14ac:dyDescent="0.35">
      <c r="A10864">
        <v>53.576115000000001</v>
      </c>
      <c r="B10864" t="s">
        <v>7317</v>
      </c>
      <c r="C10864">
        <v>0</v>
      </c>
      <c r="E10864" t="str">
        <f>IFERROR(VLOOKUP(C10864,Elster!$A$5:$D$148,2,FALSE),"not in table")</f>
        <v>not in table</v>
      </c>
      <c r="F10864">
        <f t="shared" si="800"/>
        <v>0</v>
      </c>
      <c r="G10864">
        <f t="shared" si="798"/>
        <v>5.000000000002558E-3</v>
      </c>
    </row>
    <row r="10865" spans="1:7" x14ac:dyDescent="0.35">
      <c r="A10865">
        <v>53.576115000000001</v>
      </c>
      <c r="B10865" t="s">
        <v>7319</v>
      </c>
      <c r="C10865">
        <v>0</v>
      </c>
      <c r="D10865" t="str">
        <f>IFERROR(VLOOKUP(C10865,Elster!$A$5:$D$148,2,FALSE),"not in table")</f>
        <v>not in table</v>
      </c>
      <c r="F10865">
        <f t="shared" ref="F10865:F10868" si="801">HEX2DEC(C10865)</f>
        <v>0</v>
      </c>
      <c r="G10865">
        <f t="shared" si="798"/>
        <v>0</v>
      </c>
    </row>
    <row r="10866" spans="1:7" x14ac:dyDescent="0.35">
      <c r="A10866">
        <v>53.581088999999999</v>
      </c>
      <c r="B10866" t="s">
        <v>7319</v>
      </c>
      <c r="C10866">
        <v>3</v>
      </c>
      <c r="D10866" t="str">
        <f>IFERROR(VLOOKUP(C10866,Elster!$A$5:$D$148,2,FALSE),"not in table")</f>
        <v xml:space="preserve">   "SPEICHERSOLLTEMP"                                 </v>
      </c>
      <c r="F10866">
        <f t="shared" si="801"/>
        <v>3</v>
      </c>
      <c r="G10866">
        <f t="shared" si="798"/>
        <v>4.9739999999971474E-3</v>
      </c>
    </row>
    <row r="10867" spans="1:7" hidden="1" x14ac:dyDescent="0.35">
      <c r="A10867">
        <v>53.581114999999997</v>
      </c>
      <c r="B10867" t="s">
        <v>7317</v>
      </c>
      <c r="C10867">
        <v>3</v>
      </c>
      <c r="E10867" t="str">
        <f>IFERROR(VLOOKUP(C10867,Elster!$A$5:$D$148,2,FALSE),"not in table")</f>
        <v xml:space="preserve">   "SPEICHERSOLLTEMP"                                 </v>
      </c>
      <c r="F10867">
        <f t="shared" si="801"/>
        <v>3</v>
      </c>
      <c r="G10867">
        <f t="shared" si="798"/>
        <v>2.5999999998305157E-5</v>
      </c>
    </row>
    <row r="10868" spans="1:7" hidden="1" x14ac:dyDescent="0.35">
      <c r="A10868">
        <v>53.586114999999999</v>
      </c>
      <c r="B10868" t="s">
        <v>7317</v>
      </c>
      <c r="C10868">
        <v>1</v>
      </c>
      <c r="E10868" t="str">
        <f>IFERROR(VLOOKUP(C10868,Elster!$A$5:$D$148,2,FALSE),"not in table")</f>
        <v xml:space="preserve">   "FEHLERMELDUNG"                                    </v>
      </c>
      <c r="F10868">
        <f t="shared" si="801"/>
        <v>1</v>
      </c>
      <c r="G10868">
        <f t="shared" si="798"/>
        <v>5.000000000002558E-3</v>
      </c>
    </row>
    <row r="10869" spans="1:7" x14ac:dyDescent="0.35">
      <c r="A10869">
        <v>53.586114999999999</v>
      </c>
      <c r="B10869" t="s">
        <v>7319</v>
      </c>
      <c r="C10869">
        <v>1</v>
      </c>
      <c r="D10869" t="str">
        <f>IFERROR(VLOOKUP(C10869,Elster!$A$5:$D$148,2,FALSE),"not in table")</f>
        <v xml:space="preserve">   "FEHLERMELDUNG"                                    </v>
      </c>
      <c r="F10869">
        <f>HEX2DEC(C10869)</f>
        <v>1</v>
      </c>
      <c r="G10869">
        <f t="shared" si="798"/>
        <v>0</v>
      </c>
    </row>
    <row r="10870" spans="1:7" hidden="1" x14ac:dyDescent="0.35">
      <c r="A10870">
        <v>53.591115000000002</v>
      </c>
      <c r="B10870" t="s">
        <v>7317</v>
      </c>
      <c r="C10870">
        <v>0</v>
      </c>
      <c r="E10870" t="str">
        <f>IFERROR(VLOOKUP(C10870,Elster!$A$5:$D$148,2,FALSE),"not in table")</f>
        <v>not in table</v>
      </c>
      <c r="F10870">
        <f>HEX2DEC(C10870)</f>
        <v>0</v>
      </c>
      <c r="G10870">
        <f t="shared" si="798"/>
        <v>5.000000000002558E-3</v>
      </c>
    </row>
    <row r="10871" spans="1:7" x14ac:dyDescent="0.35">
      <c r="A10871">
        <v>53.591115000000002</v>
      </c>
      <c r="B10871" t="s">
        <v>7319</v>
      </c>
      <c r="C10871">
        <v>0</v>
      </c>
      <c r="D10871" t="str">
        <f>IFERROR(VLOOKUP(C10871,Elster!$A$5:$D$148,2,FALSE),"not in table")</f>
        <v>not in table</v>
      </c>
      <c r="F10871">
        <f>HEX2DEC(C10871)</f>
        <v>0</v>
      </c>
      <c r="G10871">
        <f t="shared" si="798"/>
        <v>0</v>
      </c>
    </row>
    <row r="10872" spans="1:7" hidden="1" x14ac:dyDescent="0.35">
      <c r="A10872">
        <v>53.596114</v>
      </c>
      <c r="B10872" t="s">
        <v>7317</v>
      </c>
      <c r="C10872" t="s">
        <v>7390</v>
      </c>
      <c r="E10872" t="str">
        <f>IFERROR(VLOOKUP(C10872,Elster!$A$5:$D$148,2,FALSE),"not in table")</f>
        <v xml:space="preserve">//   "ERWEITERUNGSTELEGRAMM"                            </v>
      </c>
      <c r="F10872">
        <f>HEX2DEC(C10872)</f>
        <v>250</v>
      </c>
      <c r="G10872">
        <f t="shared" si="798"/>
        <v>4.9989999999979773E-3</v>
      </c>
    </row>
    <row r="10873" spans="1:7" x14ac:dyDescent="0.35">
      <c r="A10873">
        <v>53.596114999999998</v>
      </c>
      <c r="B10873" t="s">
        <v>7319</v>
      </c>
      <c r="C10873" t="s">
        <v>7390</v>
      </c>
      <c r="D10873" t="str">
        <f>IFERROR(VLOOKUP(C10873,Elster!$A$5:$D$148,2,FALSE),"not in table")</f>
        <v xml:space="preserve">//   "ERWEITERUNGSTELEGRAMM"                            </v>
      </c>
      <c r="F10873">
        <f>HEX2DEC(C10873)</f>
        <v>250</v>
      </c>
      <c r="G10873">
        <f t="shared" si="798"/>
        <v>9.9999999747524271E-7</v>
      </c>
    </row>
    <row r="10874" spans="1:7" hidden="1" x14ac:dyDescent="0.35">
      <c r="A10874">
        <v>53.601114000000003</v>
      </c>
      <c r="B10874" t="s">
        <v>7317</v>
      </c>
      <c r="C10874" t="s">
        <v>7399</v>
      </c>
      <c r="E10874" t="str">
        <f>IFERROR(VLOOKUP(C10874,Elster!$A$5:$D$148,2,FALSE),"not in table")</f>
        <v xml:space="preserve">   "BUSKONFIGURATION"                                 </v>
      </c>
      <c r="F10874">
        <f>HEX2DEC(C10874)</f>
        <v>253</v>
      </c>
      <c r="G10874">
        <f t="shared" si="798"/>
        <v>4.9990000000050827E-3</v>
      </c>
    </row>
    <row r="10875" spans="1:7" x14ac:dyDescent="0.35">
      <c r="A10875">
        <v>53.601114000000003</v>
      </c>
      <c r="B10875" t="s">
        <v>7319</v>
      </c>
      <c r="C10875" t="s">
        <v>7399</v>
      </c>
      <c r="D10875" t="str">
        <f>IFERROR(VLOOKUP(C10875,Elster!$A$5:$D$148,2,FALSE),"not in table")</f>
        <v xml:space="preserve">   "BUSKONFIGURATION"                                 </v>
      </c>
      <c r="F10875">
        <f>HEX2DEC(C10875)</f>
        <v>253</v>
      </c>
      <c r="G10875">
        <f t="shared" si="798"/>
        <v>0</v>
      </c>
    </row>
    <row r="10876" spans="1:7" hidden="1" x14ac:dyDescent="0.35">
      <c r="A10876">
        <v>53.606113999999998</v>
      </c>
      <c r="B10876" t="s">
        <v>7317</v>
      </c>
      <c r="C10876" t="s">
        <v>7400</v>
      </c>
      <c r="E10876" t="str">
        <f>IFERROR(VLOOKUP(C10876,Elster!$A$5:$D$148,2,FALSE),"not in table")</f>
        <v>not in table</v>
      </c>
      <c r="F10876">
        <f>HEX2DEC(C10876)</f>
        <v>191</v>
      </c>
      <c r="G10876">
        <f t="shared" si="798"/>
        <v>4.9999999999954525E-3</v>
      </c>
    </row>
    <row r="10877" spans="1:7" x14ac:dyDescent="0.35">
      <c r="A10877">
        <v>53.606113999999998</v>
      </c>
      <c r="B10877" t="s">
        <v>7319</v>
      </c>
      <c r="C10877" t="s">
        <v>7400</v>
      </c>
      <c r="D10877" t="str">
        <f>IFERROR(VLOOKUP(C10877,Elster!$A$5:$D$148,2,FALSE),"not in table")</f>
        <v>not in table</v>
      </c>
      <c r="F10877">
        <f>HEX2DEC(C10877)</f>
        <v>191</v>
      </c>
      <c r="G10877">
        <f t="shared" si="798"/>
        <v>0</v>
      </c>
    </row>
    <row r="10878" spans="1:7" hidden="1" x14ac:dyDescent="0.35">
      <c r="A10878">
        <v>53.611114000000001</v>
      </c>
      <c r="B10878" t="s">
        <v>7317</v>
      </c>
      <c r="C10878">
        <v>0</v>
      </c>
      <c r="E10878" t="str">
        <f>IFERROR(VLOOKUP(C10878,Elster!$A$5:$D$148,2,FALSE),"not in table")</f>
        <v>not in table</v>
      </c>
      <c r="F10878">
        <f>HEX2DEC(C10878)</f>
        <v>0</v>
      </c>
      <c r="G10878">
        <f t="shared" si="798"/>
        <v>5.000000000002558E-3</v>
      </c>
    </row>
    <row r="10879" spans="1:7" x14ac:dyDescent="0.35">
      <c r="A10879">
        <v>53.611114000000001</v>
      </c>
      <c r="B10879" t="s">
        <v>7319</v>
      </c>
      <c r="C10879">
        <v>0</v>
      </c>
      <c r="D10879" t="str">
        <f>IFERROR(VLOOKUP(C10879,Elster!$A$5:$D$148,2,FALSE),"not in table")</f>
        <v>not in table</v>
      </c>
      <c r="F10879">
        <f>HEX2DEC(C10879)</f>
        <v>0</v>
      </c>
      <c r="G10879">
        <f t="shared" si="798"/>
        <v>0</v>
      </c>
    </row>
    <row r="10880" spans="1:7" hidden="1" x14ac:dyDescent="0.35">
      <c r="A10880">
        <v>53.616114000000003</v>
      </c>
      <c r="B10880" t="s">
        <v>7317</v>
      </c>
      <c r="C10880">
        <v>0</v>
      </c>
      <c r="E10880" t="str">
        <f>IFERROR(VLOOKUP(C10880,Elster!$A$5:$D$148,2,FALSE),"not in table")</f>
        <v>not in table</v>
      </c>
      <c r="F10880">
        <f>HEX2DEC(C10880)</f>
        <v>0</v>
      </c>
      <c r="G10880">
        <f t="shared" si="798"/>
        <v>5.000000000002558E-3</v>
      </c>
    </row>
    <row r="10881" spans="1:7" x14ac:dyDescent="0.35">
      <c r="A10881">
        <v>53.616114000000003</v>
      </c>
      <c r="B10881" t="s">
        <v>7319</v>
      </c>
      <c r="C10881">
        <v>0</v>
      </c>
      <c r="D10881" t="str">
        <f>IFERROR(VLOOKUP(C10881,Elster!$A$5:$D$148,2,FALSE),"not in table")</f>
        <v>not in table</v>
      </c>
      <c r="F10881">
        <f>HEX2DEC(C10881)</f>
        <v>0</v>
      </c>
      <c r="G10881">
        <f t="shared" si="798"/>
        <v>0</v>
      </c>
    </row>
    <row r="10882" spans="1:7" hidden="1" x14ac:dyDescent="0.35">
      <c r="A10882">
        <v>53.621113999999999</v>
      </c>
      <c r="B10882" t="s">
        <v>7317</v>
      </c>
      <c r="C10882">
        <v>2</v>
      </c>
      <c r="E10882" t="str">
        <f>IFERROR(VLOOKUP(C10882,Elster!$A$5:$D$148,2,FALSE),"not in table")</f>
        <v xml:space="preserve">   "KESSELSOLLTEMP"                                   </v>
      </c>
      <c r="F10882">
        <f>HEX2DEC(C10882)</f>
        <v>2</v>
      </c>
      <c r="G10882">
        <f t="shared" si="798"/>
        <v>4.9999999999954525E-3</v>
      </c>
    </row>
    <row r="10883" spans="1:7" x14ac:dyDescent="0.35">
      <c r="A10883">
        <v>53.621113999999999</v>
      </c>
      <c r="B10883" t="s">
        <v>7319</v>
      </c>
      <c r="C10883">
        <v>2</v>
      </c>
      <c r="D10883" t="str">
        <f>IFERROR(VLOOKUP(C10883,Elster!$A$5:$D$148,2,FALSE),"not in table")</f>
        <v xml:space="preserve">   "KESSELSOLLTEMP"                                   </v>
      </c>
      <c r="F10883">
        <f>HEX2DEC(C10883)</f>
        <v>2</v>
      </c>
      <c r="G10883">
        <f t="shared" si="798"/>
        <v>0</v>
      </c>
    </row>
    <row r="10884" spans="1:7" hidden="1" x14ac:dyDescent="0.35">
      <c r="A10884">
        <v>53.626114000000001</v>
      </c>
      <c r="B10884" t="s">
        <v>7317</v>
      </c>
      <c r="C10884" t="s">
        <v>7401</v>
      </c>
      <c r="E10884" t="str">
        <f>IFERROR(VLOOKUP(C10884,Elster!$A$5:$D$148,2,FALSE),"not in table")</f>
        <v>not in table</v>
      </c>
      <c r="F10884">
        <f>HEX2DEC(C10884)</f>
        <v>199</v>
      </c>
      <c r="G10884">
        <f t="shared" ref="G10884:G10947" si="802">A10884-A10883</f>
        <v>5.000000000002558E-3</v>
      </c>
    </row>
    <row r="10885" spans="1:7" x14ac:dyDescent="0.35">
      <c r="A10885">
        <v>53.626114000000001</v>
      </c>
      <c r="B10885" t="s">
        <v>7319</v>
      </c>
      <c r="C10885" t="s">
        <v>7401</v>
      </c>
      <c r="D10885" t="str">
        <f>IFERROR(VLOOKUP(C10885,Elster!$A$5:$D$148,2,FALSE),"not in table")</f>
        <v>not in table</v>
      </c>
      <c r="F10885">
        <f>HEX2DEC(C10885)</f>
        <v>199</v>
      </c>
      <c r="G10885">
        <f t="shared" si="802"/>
        <v>0</v>
      </c>
    </row>
    <row r="10886" spans="1:7" hidden="1" x14ac:dyDescent="0.35">
      <c r="A10886">
        <v>53.652754000000002</v>
      </c>
      <c r="B10886" t="s">
        <v>7317</v>
      </c>
      <c r="C10886">
        <v>3</v>
      </c>
      <c r="E10886" t="str">
        <f>IFERROR(VLOOKUP(C10886,Elster!$A$5:$D$148,2,FALSE),"not in table")</f>
        <v xml:space="preserve">   "SPEICHERSOLLTEMP"                                 </v>
      </c>
      <c r="F10886">
        <f t="shared" ref="F10886:F10898" si="803">HEX2DEC(C10886)</f>
        <v>3</v>
      </c>
      <c r="G10886">
        <f t="shared" si="802"/>
        <v>2.6640000000000441E-2</v>
      </c>
    </row>
    <row r="10887" spans="1:7" hidden="1" x14ac:dyDescent="0.35">
      <c r="A10887">
        <v>53.657702</v>
      </c>
      <c r="B10887" t="s">
        <v>7317</v>
      </c>
      <c r="C10887">
        <v>0</v>
      </c>
      <c r="E10887" t="str">
        <f>IFERROR(VLOOKUP(C10887,Elster!$A$5:$D$148,2,FALSE),"not in table")</f>
        <v>not in table</v>
      </c>
      <c r="F10887">
        <f t="shared" si="803"/>
        <v>0</v>
      </c>
      <c r="G10887">
        <f t="shared" si="802"/>
        <v>4.9479999999988422E-3</v>
      </c>
    </row>
    <row r="10888" spans="1:7" hidden="1" x14ac:dyDescent="0.35">
      <c r="A10888">
        <v>53.662675999999998</v>
      </c>
      <c r="B10888" t="s">
        <v>7317</v>
      </c>
      <c r="C10888" t="s">
        <v>7378</v>
      </c>
      <c r="E10888" t="str">
        <f>IFERROR(VLOOKUP(C10888,Elster!$A$5:$D$148,2,FALSE),"not in table")</f>
        <v xml:space="preserve">   "SAMMLERISTTEMP"                                   </v>
      </c>
      <c r="F10888">
        <f t="shared" si="803"/>
        <v>13</v>
      </c>
      <c r="G10888">
        <f t="shared" si="802"/>
        <v>4.9739999999971474E-3</v>
      </c>
    </row>
    <row r="10889" spans="1:7" hidden="1" x14ac:dyDescent="0.35">
      <c r="A10889">
        <v>53.667650000000002</v>
      </c>
      <c r="B10889" t="s">
        <v>7317</v>
      </c>
      <c r="C10889">
        <v>2</v>
      </c>
      <c r="E10889" t="str">
        <f>IFERROR(VLOOKUP(C10889,Elster!$A$5:$D$148,2,FALSE),"not in table")</f>
        <v xml:space="preserve">   "KESSELSOLLTEMP"                                   </v>
      </c>
      <c r="F10889">
        <f t="shared" si="803"/>
        <v>2</v>
      </c>
      <c r="G10889">
        <f t="shared" si="802"/>
        <v>4.9740000000042528E-3</v>
      </c>
    </row>
    <row r="10890" spans="1:7" hidden="1" x14ac:dyDescent="0.35">
      <c r="A10890">
        <v>53.672623999999999</v>
      </c>
      <c r="B10890" t="s">
        <v>7317</v>
      </c>
      <c r="C10890">
        <v>0</v>
      </c>
      <c r="E10890" t="str">
        <f>IFERROR(VLOOKUP(C10890,Elster!$A$5:$D$148,2,FALSE),"not in table")</f>
        <v>not in table</v>
      </c>
      <c r="F10890">
        <f t="shared" si="803"/>
        <v>0</v>
      </c>
      <c r="G10890">
        <f t="shared" si="802"/>
        <v>4.9739999999971474E-3</v>
      </c>
    </row>
    <row r="10891" spans="1:7" hidden="1" x14ac:dyDescent="0.35">
      <c r="A10891">
        <v>53.677571</v>
      </c>
      <c r="B10891" t="s">
        <v>7317</v>
      </c>
      <c r="C10891" t="s">
        <v>7390</v>
      </c>
      <c r="E10891" t="str">
        <f>IFERROR(VLOOKUP(C10891,Elster!$A$5:$D$148,2,FALSE),"not in table")</f>
        <v xml:space="preserve">//   "ERWEITERUNGSTELEGRAMM"                            </v>
      </c>
      <c r="F10891">
        <f t="shared" si="803"/>
        <v>250</v>
      </c>
      <c r="G10891">
        <f t="shared" si="802"/>
        <v>4.947000000001367E-3</v>
      </c>
    </row>
    <row r="10892" spans="1:7" hidden="1" x14ac:dyDescent="0.35">
      <c r="A10892">
        <v>53.682544999999998</v>
      </c>
      <c r="B10892" t="s">
        <v>7317</v>
      </c>
      <c r="C10892" t="s">
        <v>7399</v>
      </c>
      <c r="E10892" t="str">
        <f>IFERROR(VLOOKUP(C10892,Elster!$A$5:$D$148,2,FALSE),"not in table")</f>
        <v xml:space="preserve">   "BUSKONFIGURATION"                                 </v>
      </c>
      <c r="F10892">
        <f t="shared" si="803"/>
        <v>253</v>
      </c>
      <c r="G10892">
        <f t="shared" si="802"/>
        <v>4.9739999999971474E-3</v>
      </c>
    </row>
    <row r="10893" spans="1:7" hidden="1" x14ac:dyDescent="0.35">
      <c r="A10893">
        <v>53.687519000000002</v>
      </c>
      <c r="B10893" t="s">
        <v>7317</v>
      </c>
      <c r="C10893" t="s">
        <v>7400</v>
      </c>
      <c r="E10893" t="str">
        <f>IFERROR(VLOOKUP(C10893,Elster!$A$5:$D$148,2,FALSE),"not in table")</f>
        <v>not in table</v>
      </c>
      <c r="F10893">
        <f t="shared" si="803"/>
        <v>191</v>
      </c>
      <c r="G10893">
        <f t="shared" si="802"/>
        <v>4.9740000000042528E-3</v>
      </c>
    </row>
    <row r="10894" spans="1:7" hidden="1" x14ac:dyDescent="0.35">
      <c r="A10894">
        <v>53.692492999999999</v>
      </c>
      <c r="B10894" t="s">
        <v>7317</v>
      </c>
      <c r="C10894">
        <v>0</v>
      </c>
      <c r="E10894" t="str">
        <f>IFERROR(VLOOKUP(C10894,Elster!$A$5:$D$148,2,FALSE),"not in table")</f>
        <v>not in table</v>
      </c>
      <c r="F10894">
        <f t="shared" si="803"/>
        <v>0</v>
      </c>
      <c r="G10894">
        <f t="shared" si="802"/>
        <v>4.9739999999971474E-3</v>
      </c>
    </row>
    <row r="10895" spans="1:7" hidden="1" x14ac:dyDescent="0.35">
      <c r="A10895">
        <v>53.697440999999998</v>
      </c>
      <c r="B10895" t="s">
        <v>7317</v>
      </c>
      <c r="C10895">
        <v>0</v>
      </c>
      <c r="E10895" t="str">
        <f>IFERROR(VLOOKUP(C10895,Elster!$A$5:$D$148,2,FALSE),"not in table")</f>
        <v>not in table</v>
      </c>
      <c r="F10895">
        <f t="shared" si="803"/>
        <v>0</v>
      </c>
      <c r="G10895">
        <f t="shared" si="802"/>
        <v>4.9479999999988422E-3</v>
      </c>
    </row>
    <row r="10896" spans="1:7" hidden="1" x14ac:dyDescent="0.35">
      <c r="A10896">
        <v>53.702415000000002</v>
      </c>
      <c r="B10896" t="s">
        <v>7317</v>
      </c>
      <c r="C10896">
        <v>2</v>
      </c>
      <c r="E10896" t="str">
        <f>IFERROR(VLOOKUP(C10896,Elster!$A$5:$D$148,2,FALSE),"not in table")</f>
        <v xml:space="preserve">   "KESSELSOLLTEMP"                                   </v>
      </c>
      <c r="F10896">
        <f t="shared" si="803"/>
        <v>2</v>
      </c>
      <c r="G10896">
        <f t="shared" si="802"/>
        <v>4.9740000000042528E-3</v>
      </c>
    </row>
    <row r="10897" spans="1:7" hidden="1" x14ac:dyDescent="0.35">
      <c r="A10897">
        <v>53.707388999999999</v>
      </c>
      <c r="B10897" t="s">
        <v>7317</v>
      </c>
      <c r="C10897" t="s">
        <v>7402</v>
      </c>
      <c r="E10897" t="str">
        <f>IFERROR(VLOOKUP(C10897,Elster!$A$5:$D$148,2,FALSE),"not in table")</f>
        <v>not in table</v>
      </c>
      <c r="F10897">
        <f t="shared" si="803"/>
        <v>200</v>
      </c>
      <c r="G10897">
        <f t="shared" si="802"/>
        <v>4.9739999999971474E-3</v>
      </c>
    </row>
    <row r="10898" spans="1:7" hidden="1" x14ac:dyDescent="0.35">
      <c r="A10898">
        <v>53.715330999999999</v>
      </c>
      <c r="B10898" t="s">
        <v>7317</v>
      </c>
      <c r="C10898" t="s">
        <v>7378</v>
      </c>
      <c r="E10898" t="str">
        <f>IFERROR(VLOOKUP(C10898,Elster!$A$5:$D$148,2,FALSE),"not in table")</f>
        <v xml:space="preserve">   "SAMMLERISTTEMP"                                   </v>
      </c>
      <c r="F10898">
        <f t="shared" si="803"/>
        <v>13</v>
      </c>
      <c r="G10898">
        <f t="shared" si="802"/>
        <v>7.9419999999998936E-3</v>
      </c>
    </row>
    <row r="10899" spans="1:7" x14ac:dyDescent="0.35">
      <c r="A10899">
        <v>53.715330999999999</v>
      </c>
      <c r="B10899" t="s">
        <v>7319</v>
      </c>
      <c r="C10899" t="s">
        <v>7378</v>
      </c>
      <c r="D10899" t="str">
        <f>IFERROR(VLOOKUP(C10899,Elster!$A$5:$D$148,2,FALSE),"not in table")</f>
        <v xml:space="preserve">   "SAMMLERISTTEMP"                                   </v>
      </c>
      <c r="F10899">
        <f>HEX2DEC(C10899)</f>
        <v>13</v>
      </c>
      <c r="G10899">
        <f t="shared" si="802"/>
        <v>0</v>
      </c>
    </row>
    <row r="10900" spans="1:7" hidden="1" x14ac:dyDescent="0.35">
      <c r="A10900">
        <v>53.720331000000002</v>
      </c>
      <c r="B10900" t="s">
        <v>7317</v>
      </c>
      <c r="C10900">
        <v>0</v>
      </c>
      <c r="E10900" t="str">
        <f>IFERROR(VLOOKUP(C10900,Elster!$A$5:$D$148,2,FALSE),"not in table")</f>
        <v>not in table</v>
      </c>
      <c r="F10900">
        <f>HEX2DEC(C10900)</f>
        <v>0</v>
      </c>
      <c r="G10900">
        <f t="shared" si="802"/>
        <v>5.000000000002558E-3</v>
      </c>
    </row>
    <row r="10901" spans="1:7" x14ac:dyDescent="0.35">
      <c r="A10901">
        <v>53.720331000000002</v>
      </c>
      <c r="B10901" t="s">
        <v>7319</v>
      </c>
      <c r="C10901">
        <v>0</v>
      </c>
      <c r="D10901" t="str">
        <f>IFERROR(VLOOKUP(C10901,Elster!$A$5:$D$148,2,FALSE),"not in table")</f>
        <v>not in table</v>
      </c>
      <c r="F10901">
        <f>HEX2DEC(C10901)</f>
        <v>0</v>
      </c>
      <c r="G10901">
        <f t="shared" si="802"/>
        <v>0</v>
      </c>
    </row>
    <row r="10902" spans="1:7" hidden="1" x14ac:dyDescent="0.35">
      <c r="A10902">
        <v>53.725330999999997</v>
      </c>
      <c r="B10902" t="s">
        <v>7317</v>
      </c>
      <c r="C10902">
        <v>6</v>
      </c>
      <c r="E10902" t="str">
        <f>IFERROR(VLOOKUP(C10902,Elster!$A$5:$D$148,2,FALSE),"not in table")</f>
        <v xml:space="preserve">   "RAUMSOLLTEMP_II"                                  </v>
      </c>
      <c r="F10902">
        <f>HEX2DEC(C10902)</f>
        <v>6</v>
      </c>
      <c r="G10902">
        <f t="shared" si="802"/>
        <v>4.9999999999954525E-3</v>
      </c>
    </row>
    <row r="10903" spans="1:7" x14ac:dyDescent="0.35">
      <c r="A10903">
        <v>53.725330999999997</v>
      </c>
      <c r="B10903" t="s">
        <v>7319</v>
      </c>
      <c r="C10903">
        <v>6</v>
      </c>
      <c r="D10903" t="str">
        <f>IFERROR(VLOOKUP(C10903,Elster!$A$5:$D$148,2,FALSE),"not in table")</f>
        <v xml:space="preserve">   "RAUMSOLLTEMP_II"                                  </v>
      </c>
      <c r="F10903">
        <f>HEX2DEC(C10903)</f>
        <v>6</v>
      </c>
      <c r="G10903">
        <f t="shared" si="802"/>
        <v>0</v>
      </c>
    </row>
    <row r="10904" spans="1:7" hidden="1" x14ac:dyDescent="0.35">
      <c r="A10904">
        <v>53.730331</v>
      </c>
      <c r="B10904" t="s">
        <v>7317</v>
      </c>
      <c r="C10904">
        <v>1</v>
      </c>
      <c r="E10904" t="str">
        <f>IFERROR(VLOOKUP(C10904,Elster!$A$5:$D$148,2,FALSE),"not in table")</f>
        <v xml:space="preserve">   "FEHLERMELDUNG"                                    </v>
      </c>
      <c r="F10904">
        <f>HEX2DEC(C10904)</f>
        <v>1</v>
      </c>
      <c r="G10904">
        <f t="shared" si="802"/>
        <v>5.000000000002558E-3</v>
      </c>
    </row>
    <row r="10905" spans="1:7" x14ac:dyDescent="0.35">
      <c r="A10905">
        <v>53.730331</v>
      </c>
      <c r="B10905" t="s">
        <v>7319</v>
      </c>
      <c r="C10905">
        <v>1</v>
      </c>
      <c r="D10905" t="str">
        <f>IFERROR(VLOOKUP(C10905,Elster!$A$5:$D$148,2,FALSE),"not in table")</f>
        <v xml:space="preserve">   "FEHLERMELDUNG"                                    </v>
      </c>
      <c r="F10905">
        <f>HEX2DEC(C10905)</f>
        <v>1</v>
      </c>
      <c r="G10905">
        <f t="shared" si="802"/>
        <v>0</v>
      </c>
    </row>
    <row r="10906" spans="1:7" hidden="1" x14ac:dyDescent="0.35">
      <c r="A10906">
        <v>53.735331000000002</v>
      </c>
      <c r="B10906" t="s">
        <v>7317</v>
      </c>
      <c r="C10906">
        <v>1</v>
      </c>
      <c r="E10906" t="str">
        <f>IFERROR(VLOOKUP(C10906,Elster!$A$5:$D$148,2,FALSE),"not in table")</f>
        <v xml:space="preserve">   "FEHLERMELDUNG"                                    </v>
      </c>
      <c r="F10906">
        <f>HEX2DEC(C10906)</f>
        <v>1</v>
      </c>
      <c r="G10906">
        <f t="shared" si="802"/>
        <v>5.000000000002558E-3</v>
      </c>
    </row>
    <row r="10907" spans="1:7" x14ac:dyDescent="0.35">
      <c r="A10907">
        <v>53.735331000000002</v>
      </c>
      <c r="B10907" t="s">
        <v>7319</v>
      </c>
      <c r="C10907">
        <v>1</v>
      </c>
      <c r="D10907" t="str">
        <f>IFERROR(VLOOKUP(C10907,Elster!$A$5:$D$148,2,FALSE),"not in table")</f>
        <v xml:space="preserve">   "FEHLERMELDUNG"                                    </v>
      </c>
      <c r="F10907">
        <f>HEX2DEC(C10907)</f>
        <v>1</v>
      </c>
      <c r="G10907">
        <f t="shared" si="802"/>
        <v>0</v>
      </c>
    </row>
    <row r="10908" spans="1:7" hidden="1" x14ac:dyDescent="0.35">
      <c r="A10908">
        <v>53.740330999999998</v>
      </c>
      <c r="B10908" t="s">
        <v>7317</v>
      </c>
      <c r="C10908" t="s">
        <v>7390</v>
      </c>
      <c r="E10908" t="str">
        <f>IFERROR(VLOOKUP(C10908,Elster!$A$5:$D$148,2,FALSE),"not in table")</f>
        <v xml:space="preserve">//   "ERWEITERUNGSTELEGRAMM"                            </v>
      </c>
      <c r="F10908">
        <f>HEX2DEC(C10908)</f>
        <v>250</v>
      </c>
      <c r="G10908">
        <f t="shared" si="802"/>
        <v>4.9999999999954525E-3</v>
      </c>
    </row>
    <row r="10909" spans="1:7" x14ac:dyDescent="0.35">
      <c r="A10909">
        <v>53.740330999999998</v>
      </c>
      <c r="B10909" t="s">
        <v>7319</v>
      </c>
      <c r="C10909" t="s">
        <v>7390</v>
      </c>
      <c r="D10909" t="str">
        <f>IFERROR(VLOOKUP(C10909,Elster!$A$5:$D$148,2,FALSE),"not in table")</f>
        <v xml:space="preserve">//   "ERWEITERUNGSTELEGRAMM"                            </v>
      </c>
      <c r="F10909">
        <f>HEX2DEC(C10909)</f>
        <v>250</v>
      </c>
      <c r="G10909">
        <f t="shared" si="802"/>
        <v>0</v>
      </c>
    </row>
    <row r="10910" spans="1:7" hidden="1" x14ac:dyDescent="0.35">
      <c r="A10910">
        <v>53.745331</v>
      </c>
      <c r="B10910" t="s">
        <v>7317</v>
      </c>
      <c r="C10910">
        <v>0</v>
      </c>
      <c r="E10910" t="str">
        <f>IFERROR(VLOOKUP(C10910,Elster!$A$5:$D$148,2,FALSE),"not in table")</f>
        <v>not in table</v>
      </c>
      <c r="F10910">
        <f>HEX2DEC(C10910)</f>
        <v>0</v>
      </c>
      <c r="G10910">
        <f t="shared" si="802"/>
        <v>5.000000000002558E-3</v>
      </c>
    </row>
    <row r="10911" spans="1:7" x14ac:dyDescent="0.35">
      <c r="A10911">
        <v>53.745331</v>
      </c>
      <c r="B10911" t="s">
        <v>7319</v>
      </c>
      <c r="C10911">
        <v>0</v>
      </c>
      <c r="D10911" t="str">
        <f>IFERROR(VLOOKUP(C10911,Elster!$A$5:$D$148,2,FALSE),"not in table")</f>
        <v>not in table</v>
      </c>
      <c r="F10911">
        <f t="shared" ref="F10911:F10914" si="804">HEX2DEC(C10911)</f>
        <v>0</v>
      </c>
      <c r="G10911">
        <f t="shared" si="802"/>
        <v>0</v>
      </c>
    </row>
    <row r="10912" spans="1:7" x14ac:dyDescent="0.35">
      <c r="A10912">
        <v>53.750331000000003</v>
      </c>
      <c r="B10912" t="s">
        <v>7319</v>
      </c>
      <c r="C10912">
        <v>5</v>
      </c>
      <c r="D10912" t="str">
        <f>IFERROR(VLOOKUP(C10912,Elster!$A$5:$D$148,2,FALSE),"not in table")</f>
        <v xml:space="preserve">   "RAUMSOLLTEMP_I"                                   </v>
      </c>
      <c r="F10912">
        <f t="shared" si="804"/>
        <v>5</v>
      </c>
      <c r="G10912">
        <f t="shared" si="802"/>
        <v>5.000000000002558E-3</v>
      </c>
    </row>
    <row r="10913" spans="1:7" hidden="1" x14ac:dyDescent="0.35">
      <c r="A10913">
        <v>53.750357000000001</v>
      </c>
      <c r="B10913" t="s">
        <v>7317</v>
      </c>
      <c r="C10913">
        <v>5</v>
      </c>
      <c r="E10913" t="str">
        <f>IFERROR(VLOOKUP(C10913,Elster!$A$5:$D$148,2,FALSE),"not in table")</f>
        <v xml:space="preserve">   "RAUMSOLLTEMP_I"                                   </v>
      </c>
      <c r="F10913">
        <f t="shared" si="804"/>
        <v>5</v>
      </c>
      <c r="G10913" s="2">
        <f t="shared" si="802"/>
        <v>2.5999999998305157E-5</v>
      </c>
    </row>
    <row r="10914" spans="1:7" hidden="1" x14ac:dyDescent="0.35">
      <c r="A10914">
        <v>53.755356999999997</v>
      </c>
      <c r="B10914" t="s">
        <v>7317</v>
      </c>
      <c r="C10914">
        <v>0</v>
      </c>
      <c r="E10914" t="str">
        <f>IFERROR(VLOOKUP(C10914,Elster!$A$5:$D$148,2,FALSE),"not in table")</f>
        <v>not in table</v>
      </c>
      <c r="F10914">
        <f t="shared" si="804"/>
        <v>0</v>
      </c>
      <c r="G10914">
        <f t="shared" si="802"/>
        <v>4.9999999999954525E-3</v>
      </c>
    </row>
    <row r="10915" spans="1:7" x14ac:dyDescent="0.35">
      <c r="A10915">
        <v>53.755356999999997</v>
      </c>
      <c r="B10915" t="s">
        <v>7319</v>
      </c>
      <c r="C10915">
        <v>0</v>
      </c>
      <c r="D10915" t="str">
        <f>IFERROR(VLOOKUP(C10915,Elster!$A$5:$D$148,2,FALSE),"not in table")</f>
        <v>not in table</v>
      </c>
      <c r="F10915">
        <f>HEX2DEC(C10915)</f>
        <v>0</v>
      </c>
      <c r="G10915">
        <f t="shared" si="802"/>
        <v>0</v>
      </c>
    </row>
    <row r="10916" spans="1:7" hidden="1" x14ac:dyDescent="0.35">
      <c r="A10916">
        <v>53.760356999999999</v>
      </c>
      <c r="B10916" t="s">
        <v>7317</v>
      </c>
      <c r="C10916" t="s">
        <v>7431</v>
      </c>
      <c r="E10916" t="str">
        <f>IFERROR(VLOOKUP(C10916,Elster!$A$5:$D$148,2,FALSE),"not in table")</f>
        <v>not in table</v>
      </c>
      <c r="F10916" s="3">
        <f>HEX2DEC(C10916)</f>
        <v>180</v>
      </c>
      <c r="G10916">
        <f t="shared" si="802"/>
        <v>5.000000000002558E-3</v>
      </c>
    </row>
    <row r="10917" spans="1:7" x14ac:dyDescent="0.35">
      <c r="A10917">
        <v>53.760356999999999</v>
      </c>
      <c r="B10917" t="s">
        <v>7319</v>
      </c>
      <c r="C10917" t="s">
        <v>7431</v>
      </c>
      <c r="D10917" t="str">
        <f>IFERROR(VLOOKUP(C10917,Elster!$A$5:$D$148,2,FALSE),"not in table")</f>
        <v>not in table</v>
      </c>
      <c r="F10917" s="3">
        <f>HEX2DEC(C10917)</f>
        <v>180</v>
      </c>
      <c r="G10917">
        <f t="shared" si="802"/>
        <v>0</v>
      </c>
    </row>
    <row r="10918" spans="1:7" hidden="1" x14ac:dyDescent="0.35">
      <c r="A10918">
        <v>53.765355999999997</v>
      </c>
      <c r="B10918" t="s">
        <v>7317</v>
      </c>
      <c r="C10918">
        <v>1</v>
      </c>
      <c r="E10918" t="str">
        <f>IFERROR(VLOOKUP(C10918,Elster!$A$5:$D$148,2,FALSE),"not in table")</f>
        <v xml:space="preserve">   "FEHLERMELDUNG"                                    </v>
      </c>
      <c r="F10918">
        <f>HEX2DEC(C10918)</f>
        <v>1</v>
      </c>
      <c r="G10918">
        <f t="shared" si="802"/>
        <v>4.9989999999979773E-3</v>
      </c>
    </row>
    <row r="10919" spans="1:7" x14ac:dyDescent="0.35">
      <c r="A10919">
        <v>53.765355999999997</v>
      </c>
      <c r="B10919" t="s">
        <v>7319</v>
      </c>
      <c r="C10919">
        <v>1</v>
      </c>
      <c r="D10919" t="str">
        <f>IFERROR(VLOOKUP(C10919,Elster!$A$5:$D$148,2,FALSE),"not in table")</f>
        <v xml:space="preserve">   "FEHLERMELDUNG"                                    </v>
      </c>
      <c r="F10919">
        <f>HEX2DEC(C10919)</f>
        <v>1</v>
      </c>
      <c r="G10919">
        <f t="shared" si="802"/>
        <v>0</v>
      </c>
    </row>
    <row r="10920" spans="1:7" hidden="1" x14ac:dyDescent="0.35">
      <c r="A10920">
        <v>53.770356</v>
      </c>
      <c r="B10920" t="s">
        <v>7317</v>
      </c>
      <c r="C10920" t="s">
        <v>7402</v>
      </c>
      <c r="E10920" t="str">
        <f>IFERROR(VLOOKUP(C10920,Elster!$A$5:$D$148,2,FALSE),"not in table")</f>
        <v>not in table</v>
      </c>
      <c r="F10920">
        <f>HEX2DEC(C10920)</f>
        <v>200</v>
      </c>
      <c r="G10920">
        <f t="shared" si="802"/>
        <v>5.000000000002558E-3</v>
      </c>
    </row>
    <row r="10921" spans="1:7" x14ac:dyDescent="0.35">
      <c r="A10921">
        <v>53.770356</v>
      </c>
      <c r="B10921" t="s">
        <v>7319</v>
      </c>
      <c r="C10921" t="s">
        <v>7402</v>
      </c>
      <c r="D10921" t="str">
        <f>IFERROR(VLOOKUP(C10921,Elster!$A$5:$D$148,2,FALSE),"not in table")</f>
        <v>not in table</v>
      </c>
      <c r="F10921">
        <f>HEX2DEC(C10921)</f>
        <v>200</v>
      </c>
      <c r="G10921">
        <f t="shared" si="802"/>
        <v>0</v>
      </c>
    </row>
    <row r="10922" spans="1:7" hidden="1" x14ac:dyDescent="0.35">
      <c r="A10922">
        <v>53.785511999999997</v>
      </c>
      <c r="B10922" t="s">
        <v>7317</v>
      </c>
      <c r="C10922">
        <v>6</v>
      </c>
      <c r="E10922" t="str">
        <f>IFERROR(VLOOKUP(C10922,Elster!$A$5:$D$148,2,FALSE),"not in table")</f>
        <v xml:space="preserve">   "RAUMSOLLTEMP_II"                                  </v>
      </c>
      <c r="F10922">
        <f t="shared" ref="F10922:F10934" si="805">HEX2DEC(C10922)</f>
        <v>6</v>
      </c>
      <c r="G10922">
        <f t="shared" si="802"/>
        <v>1.5155999999997505E-2</v>
      </c>
    </row>
    <row r="10923" spans="1:7" hidden="1" x14ac:dyDescent="0.35">
      <c r="A10923">
        <v>53.790486000000001</v>
      </c>
      <c r="B10923" t="s">
        <v>7317</v>
      </c>
      <c r="C10923">
        <v>1</v>
      </c>
      <c r="E10923" t="str">
        <f>IFERROR(VLOOKUP(C10923,Elster!$A$5:$D$148,2,FALSE),"not in table")</f>
        <v xml:space="preserve">   "FEHLERMELDUNG"                                    </v>
      </c>
      <c r="F10923">
        <f t="shared" si="805"/>
        <v>1</v>
      </c>
      <c r="G10923">
        <f t="shared" si="802"/>
        <v>4.9740000000042528E-3</v>
      </c>
    </row>
    <row r="10924" spans="1:7" hidden="1" x14ac:dyDescent="0.35">
      <c r="A10924">
        <v>53.795434</v>
      </c>
      <c r="B10924" t="s">
        <v>7317</v>
      </c>
      <c r="C10924" t="s">
        <v>7378</v>
      </c>
      <c r="E10924" t="str">
        <f>IFERROR(VLOOKUP(C10924,Elster!$A$5:$D$148,2,FALSE),"not in table")</f>
        <v xml:space="preserve">   "SAMMLERISTTEMP"                                   </v>
      </c>
      <c r="F10924">
        <f t="shared" si="805"/>
        <v>13</v>
      </c>
      <c r="G10924">
        <f t="shared" si="802"/>
        <v>4.9479999999988422E-3</v>
      </c>
    </row>
    <row r="10925" spans="1:7" hidden="1" x14ac:dyDescent="0.35">
      <c r="A10925">
        <v>53.800407999999997</v>
      </c>
      <c r="B10925" t="s">
        <v>7317</v>
      </c>
      <c r="C10925">
        <v>2</v>
      </c>
      <c r="E10925" t="str">
        <f>IFERROR(VLOOKUP(C10925,Elster!$A$5:$D$148,2,FALSE),"not in table")</f>
        <v xml:space="preserve">   "KESSELSOLLTEMP"                                   </v>
      </c>
      <c r="F10925">
        <f t="shared" si="805"/>
        <v>2</v>
      </c>
      <c r="G10925">
        <f t="shared" si="802"/>
        <v>4.9739999999971474E-3</v>
      </c>
    </row>
    <row r="10926" spans="1:7" hidden="1" x14ac:dyDescent="0.35">
      <c r="A10926">
        <v>53.805382000000002</v>
      </c>
      <c r="B10926" t="s">
        <v>7317</v>
      </c>
      <c r="C10926">
        <v>0</v>
      </c>
      <c r="E10926" t="str">
        <f>IFERROR(VLOOKUP(C10926,Elster!$A$5:$D$148,2,FALSE),"not in table")</f>
        <v>not in table</v>
      </c>
      <c r="F10926">
        <f t="shared" si="805"/>
        <v>0</v>
      </c>
      <c r="G10926">
        <f t="shared" si="802"/>
        <v>4.9740000000042528E-3</v>
      </c>
    </row>
    <row r="10927" spans="1:7" hidden="1" x14ac:dyDescent="0.35">
      <c r="A10927">
        <v>53.810355999999999</v>
      </c>
      <c r="B10927" t="s">
        <v>7317</v>
      </c>
      <c r="C10927" t="s">
        <v>7390</v>
      </c>
      <c r="E10927" t="str">
        <f>IFERROR(VLOOKUP(C10927,Elster!$A$5:$D$148,2,FALSE),"not in table")</f>
        <v xml:space="preserve">//   "ERWEITERUNGSTELEGRAMM"                            </v>
      </c>
      <c r="F10927">
        <f t="shared" si="805"/>
        <v>250</v>
      </c>
      <c r="G10927">
        <f t="shared" si="802"/>
        <v>4.9739999999971474E-3</v>
      </c>
    </row>
    <row r="10928" spans="1:7" hidden="1" x14ac:dyDescent="0.35">
      <c r="A10928">
        <v>53.815303</v>
      </c>
      <c r="B10928" t="s">
        <v>7317</v>
      </c>
      <c r="C10928">
        <v>0</v>
      </c>
      <c r="E10928" t="str">
        <f>IFERROR(VLOOKUP(C10928,Elster!$A$5:$D$148,2,FALSE),"not in table")</f>
        <v>not in table</v>
      </c>
      <c r="F10928">
        <f t="shared" si="805"/>
        <v>0</v>
      </c>
      <c r="G10928">
        <f t="shared" si="802"/>
        <v>4.947000000001367E-3</v>
      </c>
    </row>
    <row r="10929" spans="1:7" hidden="1" x14ac:dyDescent="0.35">
      <c r="A10929">
        <v>53.820276999999997</v>
      </c>
      <c r="B10929" t="s">
        <v>7317</v>
      </c>
      <c r="C10929">
        <v>5</v>
      </c>
      <c r="E10929" t="str">
        <f>IFERROR(VLOOKUP(C10929,Elster!$A$5:$D$148,2,FALSE),"not in table")</f>
        <v xml:space="preserve">   "RAUMSOLLTEMP_I"                                   </v>
      </c>
      <c r="F10929">
        <f t="shared" si="805"/>
        <v>5</v>
      </c>
      <c r="G10929" s="2">
        <f t="shared" si="802"/>
        <v>4.9739999999971474E-3</v>
      </c>
    </row>
    <row r="10930" spans="1:7" hidden="1" x14ac:dyDescent="0.35">
      <c r="A10930">
        <v>53.825251000000002</v>
      </c>
      <c r="B10930" t="s">
        <v>7317</v>
      </c>
      <c r="C10930">
        <v>0</v>
      </c>
      <c r="E10930" t="str">
        <f>IFERROR(VLOOKUP(C10930,Elster!$A$5:$D$148,2,FALSE),"not in table")</f>
        <v>not in table</v>
      </c>
      <c r="F10930">
        <f t="shared" si="805"/>
        <v>0</v>
      </c>
      <c r="G10930">
        <f t="shared" si="802"/>
        <v>4.9740000000042528E-3</v>
      </c>
    </row>
    <row r="10931" spans="1:7" hidden="1" x14ac:dyDescent="0.35">
      <c r="A10931">
        <v>53.830224999999999</v>
      </c>
      <c r="B10931" t="s">
        <v>7317</v>
      </c>
      <c r="C10931" t="s">
        <v>7431</v>
      </c>
      <c r="E10931" t="str">
        <f>IFERROR(VLOOKUP(C10931,Elster!$A$5:$D$148,2,FALSE),"not in table")</f>
        <v>not in table</v>
      </c>
      <c r="F10931" s="3">
        <f t="shared" si="805"/>
        <v>180</v>
      </c>
      <c r="G10931">
        <f t="shared" si="802"/>
        <v>4.9739999999971474E-3</v>
      </c>
    </row>
    <row r="10932" spans="1:7" hidden="1" x14ac:dyDescent="0.35">
      <c r="A10932">
        <v>53.835172999999998</v>
      </c>
      <c r="B10932" t="s">
        <v>7317</v>
      </c>
      <c r="C10932">
        <v>1</v>
      </c>
      <c r="E10932" t="str">
        <f>IFERROR(VLOOKUP(C10932,Elster!$A$5:$D$148,2,FALSE),"not in table")</f>
        <v xml:space="preserve">   "FEHLERMELDUNG"                                    </v>
      </c>
      <c r="F10932">
        <f t="shared" si="805"/>
        <v>1</v>
      </c>
      <c r="G10932">
        <f t="shared" si="802"/>
        <v>4.9479999999988422E-3</v>
      </c>
    </row>
    <row r="10933" spans="1:7" hidden="1" x14ac:dyDescent="0.35">
      <c r="A10933">
        <v>53.840147000000002</v>
      </c>
      <c r="B10933" t="s">
        <v>7317</v>
      </c>
      <c r="C10933" t="s">
        <v>7432</v>
      </c>
      <c r="E10933" t="str">
        <f>IFERROR(VLOOKUP(C10933,Elster!$A$5:$D$148,2,FALSE),"not in table")</f>
        <v>not in table</v>
      </c>
      <c r="F10933">
        <f t="shared" si="805"/>
        <v>201</v>
      </c>
      <c r="G10933">
        <f t="shared" si="802"/>
        <v>4.9740000000042528E-3</v>
      </c>
    </row>
    <row r="10934" spans="1:7" hidden="1" x14ac:dyDescent="0.35">
      <c r="A10934">
        <v>53.859157000000003</v>
      </c>
      <c r="B10934" t="s">
        <v>7317</v>
      </c>
      <c r="C10934" t="s">
        <v>7378</v>
      </c>
      <c r="E10934" t="str">
        <f>IFERROR(VLOOKUP(C10934,Elster!$A$5:$D$148,2,FALSE),"not in table")</f>
        <v xml:space="preserve">   "SAMMLERISTTEMP"                                   </v>
      </c>
      <c r="F10934">
        <f t="shared" si="805"/>
        <v>13</v>
      </c>
      <c r="G10934">
        <f t="shared" si="802"/>
        <v>1.9010000000001526E-2</v>
      </c>
    </row>
    <row r="10935" spans="1:7" x14ac:dyDescent="0.35">
      <c r="A10935">
        <v>53.859157000000003</v>
      </c>
      <c r="B10935" t="s">
        <v>7319</v>
      </c>
      <c r="C10935" t="s">
        <v>7378</v>
      </c>
      <c r="D10935" t="str">
        <f>IFERROR(VLOOKUP(C10935,Elster!$A$5:$D$148,2,FALSE),"not in table")</f>
        <v xml:space="preserve">   "SAMMLERISTTEMP"                                   </v>
      </c>
      <c r="F10935">
        <f>HEX2DEC(C10935)</f>
        <v>13</v>
      </c>
      <c r="G10935">
        <f t="shared" si="802"/>
        <v>0</v>
      </c>
    </row>
    <row r="10936" spans="1:7" hidden="1" x14ac:dyDescent="0.35">
      <c r="A10936">
        <v>53.864156999999999</v>
      </c>
      <c r="B10936" t="s">
        <v>7317</v>
      </c>
      <c r="C10936">
        <v>0</v>
      </c>
      <c r="E10936" t="str">
        <f>IFERROR(VLOOKUP(C10936,Elster!$A$5:$D$148,2,FALSE),"not in table")</f>
        <v>not in table</v>
      </c>
      <c r="F10936">
        <f>HEX2DEC(C10936)</f>
        <v>0</v>
      </c>
      <c r="G10936">
        <f t="shared" si="802"/>
        <v>4.9999999999954525E-3</v>
      </c>
    </row>
    <row r="10937" spans="1:7" x14ac:dyDescent="0.35">
      <c r="A10937">
        <v>53.864156999999999</v>
      </c>
      <c r="B10937" t="s">
        <v>7319</v>
      </c>
      <c r="C10937">
        <v>0</v>
      </c>
      <c r="D10937" t="str">
        <f>IFERROR(VLOOKUP(C10937,Elster!$A$5:$D$148,2,FALSE),"not in table")</f>
        <v>not in table</v>
      </c>
      <c r="F10937">
        <f>HEX2DEC(C10937)</f>
        <v>0</v>
      </c>
      <c r="G10937">
        <f t="shared" si="802"/>
        <v>0</v>
      </c>
    </row>
    <row r="10938" spans="1:7" hidden="1" x14ac:dyDescent="0.35">
      <c r="A10938">
        <v>53.869157000000001</v>
      </c>
      <c r="B10938" t="s">
        <v>7317</v>
      </c>
      <c r="C10938">
        <v>6</v>
      </c>
      <c r="E10938" t="str">
        <f>IFERROR(VLOOKUP(C10938,Elster!$A$5:$D$148,2,FALSE),"not in table")</f>
        <v xml:space="preserve">   "RAUMSOLLTEMP_II"                                  </v>
      </c>
      <c r="F10938">
        <f>HEX2DEC(C10938)</f>
        <v>6</v>
      </c>
      <c r="G10938">
        <f t="shared" si="802"/>
        <v>5.000000000002558E-3</v>
      </c>
    </row>
    <row r="10939" spans="1:7" x14ac:dyDescent="0.35">
      <c r="A10939">
        <v>53.869157000000001</v>
      </c>
      <c r="B10939" t="s">
        <v>7319</v>
      </c>
      <c r="C10939">
        <v>6</v>
      </c>
      <c r="D10939" t="str">
        <f>IFERROR(VLOOKUP(C10939,Elster!$A$5:$D$148,2,FALSE),"not in table")</f>
        <v xml:space="preserve">   "RAUMSOLLTEMP_II"                                  </v>
      </c>
      <c r="F10939">
        <f>HEX2DEC(C10939)</f>
        <v>6</v>
      </c>
      <c r="G10939">
        <f t="shared" si="802"/>
        <v>0</v>
      </c>
    </row>
    <row r="10940" spans="1:7" hidden="1" x14ac:dyDescent="0.35">
      <c r="A10940">
        <v>53.874156999999997</v>
      </c>
      <c r="B10940" t="s">
        <v>7317</v>
      </c>
      <c r="C10940">
        <v>1</v>
      </c>
      <c r="E10940" t="str">
        <f>IFERROR(VLOOKUP(C10940,Elster!$A$5:$D$148,2,FALSE),"not in table")</f>
        <v xml:space="preserve">   "FEHLERMELDUNG"                                    </v>
      </c>
      <c r="F10940">
        <f>HEX2DEC(C10940)</f>
        <v>1</v>
      </c>
      <c r="G10940">
        <f t="shared" si="802"/>
        <v>4.9999999999954525E-3</v>
      </c>
    </row>
    <row r="10941" spans="1:7" x14ac:dyDescent="0.35">
      <c r="A10941">
        <v>53.874156999999997</v>
      </c>
      <c r="B10941" t="s">
        <v>7319</v>
      </c>
      <c r="C10941">
        <v>1</v>
      </c>
      <c r="D10941" t="str">
        <f>IFERROR(VLOOKUP(C10941,Elster!$A$5:$D$148,2,FALSE),"not in table")</f>
        <v xml:space="preserve">   "FEHLERMELDUNG"                                    </v>
      </c>
      <c r="F10941">
        <f>HEX2DEC(C10941)</f>
        <v>1</v>
      </c>
      <c r="G10941">
        <f t="shared" si="802"/>
        <v>0</v>
      </c>
    </row>
    <row r="10942" spans="1:7" hidden="1" x14ac:dyDescent="0.35">
      <c r="A10942">
        <v>53.879156999999999</v>
      </c>
      <c r="B10942" t="s">
        <v>7317</v>
      </c>
      <c r="C10942">
        <v>1</v>
      </c>
      <c r="E10942" t="str">
        <f>IFERROR(VLOOKUP(C10942,Elster!$A$5:$D$148,2,FALSE),"not in table")</f>
        <v xml:space="preserve">   "FEHLERMELDUNG"                                    </v>
      </c>
      <c r="F10942">
        <f>HEX2DEC(C10942)</f>
        <v>1</v>
      </c>
      <c r="G10942">
        <f t="shared" si="802"/>
        <v>5.000000000002558E-3</v>
      </c>
    </row>
    <row r="10943" spans="1:7" x14ac:dyDescent="0.35">
      <c r="A10943">
        <v>53.879156999999999</v>
      </c>
      <c r="B10943" t="s">
        <v>7319</v>
      </c>
      <c r="C10943">
        <v>1</v>
      </c>
      <c r="D10943" t="str">
        <f>IFERROR(VLOOKUP(C10943,Elster!$A$5:$D$148,2,FALSE),"not in table")</f>
        <v xml:space="preserve">   "FEHLERMELDUNG"                                    </v>
      </c>
      <c r="F10943">
        <f>HEX2DEC(C10943)</f>
        <v>1</v>
      </c>
      <c r="G10943">
        <f t="shared" si="802"/>
        <v>0</v>
      </c>
    </row>
    <row r="10944" spans="1:7" hidden="1" x14ac:dyDescent="0.35">
      <c r="A10944">
        <v>53.884155999999997</v>
      </c>
      <c r="B10944" t="s">
        <v>7317</v>
      </c>
      <c r="C10944" t="s">
        <v>7390</v>
      </c>
      <c r="E10944" t="str">
        <f>IFERROR(VLOOKUP(C10944,Elster!$A$5:$D$148,2,FALSE),"not in table")</f>
        <v xml:space="preserve">//   "ERWEITERUNGSTELEGRAMM"                            </v>
      </c>
      <c r="F10944">
        <f>HEX2DEC(C10944)</f>
        <v>250</v>
      </c>
      <c r="G10944">
        <f t="shared" si="802"/>
        <v>4.9989999999979773E-3</v>
      </c>
    </row>
    <row r="10945" spans="1:7" x14ac:dyDescent="0.35">
      <c r="A10945">
        <v>53.884157000000002</v>
      </c>
      <c r="B10945" t="s">
        <v>7319</v>
      </c>
      <c r="C10945" t="s">
        <v>7390</v>
      </c>
      <c r="D10945" t="str">
        <f>IFERROR(VLOOKUP(C10945,Elster!$A$5:$D$148,2,FALSE),"not in table")</f>
        <v xml:space="preserve">//   "ERWEITERUNGSTELEGRAMM"                            </v>
      </c>
      <c r="F10945">
        <f t="shared" ref="F10945:F10948" si="806">HEX2DEC(C10945)</f>
        <v>250</v>
      </c>
      <c r="G10945">
        <f t="shared" si="802"/>
        <v>1.0000000045806701E-6</v>
      </c>
    </row>
    <row r="10946" spans="1:7" x14ac:dyDescent="0.35">
      <c r="A10946">
        <v>53.889156</v>
      </c>
      <c r="B10946" t="s">
        <v>7319</v>
      </c>
      <c r="C10946">
        <v>0</v>
      </c>
      <c r="D10946" t="str">
        <f>IFERROR(VLOOKUP(C10946,Elster!$A$5:$D$148,2,FALSE),"not in table")</f>
        <v>not in table</v>
      </c>
      <c r="F10946">
        <f t="shared" si="806"/>
        <v>0</v>
      </c>
      <c r="G10946">
        <f t="shared" si="802"/>
        <v>4.9989999999979773E-3</v>
      </c>
    </row>
    <row r="10947" spans="1:7" hidden="1" x14ac:dyDescent="0.35">
      <c r="A10947">
        <v>53.889181999999998</v>
      </c>
      <c r="B10947" t="s">
        <v>7317</v>
      </c>
      <c r="C10947">
        <v>0</v>
      </c>
      <c r="E10947" t="str">
        <f>IFERROR(VLOOKUP(C10947,Elster!$A$5:$D$148,2,FALSE),"not in table")</f>
        <v>not in table</v>
      </c>
      <c r="F10947">
        <f t="shared" si="806"/>
        <v>0</v>
      </c>
      <c r="G10947">
        <f t="shared" si="802"/>
        <v>2.5999999998305157E-5</v>
      </c>
    </row>
    <row r="10948" spans="1:7" hidden="1" x14ac:dyDescent="0.35">
      <c r="A10948">
        <v>53.894156000000002</v>
      </c>
      <c r="B10948" t="s">
        <v>7317</v>
      </c>
      <c r="C10948">
        <v>8</v>
      </c>
      <c r="E10948" t="str">
        <f>IFERROR(VLOOKUP(C10948,Elster!$A$5:$D$148,2,FALSE),"not in table")</f>
        <v xml:space="preserve">   "RAUMSOLLTEMP_NACHT"                               </v>
      </c>
      <c r="F10948">
        <f t="shared" si="806"/>
        <v>8</v>
      </c>
      <c r="G10948">
        <f t="shared" ref="G10948:G11011" si="807">A10948-A10947</f>
        <v>4.9740000000042528E-3</v>
      </c>
    </row>
    <row r="10949" spans="1:7" x14ac:dyDescent="0.35">
      <c r="A10949">
        <v>53.894156000000002</v>
      </c>
      <c r="B10949" t="s">
        <v>7319</v>
      </c>
      <c r="C10949">
        <v>8</v>
      </c>
      <c r="D10949" t="str">
        <f>IFERROR(VLOOKUP(C10949,Elster!$A$5:$D$148,2,FALSE),"not in table")</f>
        <v xml:space="preserve">   "RAUMSOLLTEMP_NACHT"                               </v>
      </c>
      <c r="F10949">
        <f t="shared" ref="F10949:F10950" si="808">HEX2DEC(C10949)</f>
        <v>8</v>
      </c>
      <c r="G10949">
        <f t="shared" si="807"/>
        <v>0</v>
      </c>
    </row>
    <row r="10950" spans="1:7" x14ac:dyDescent="0.35">
      <c r="A10950">
        <v>53.899155999999998</v>
      </c>
      <c r="B10950" t="s">
        <v>7319</v>
      </c>
      <c r="C10950">
        <v>0</v>
      </c>
      <c r="D10950" t="str">
        <f>IFERROR(VLOOKUP(C10950,Elster!$A$5:$D$148,2,FALSE),"not in table")</f>
        <v>not in table</v>
      </c>
      <c r="F10950">
        <f t="shared" si="808"/>
        <v>0</v>
      </c>
      <c r="G10950">
        <f t="shared" si="807"/>
        <v>4.9999999999954525E-3</v>
      </c>
    </row>
    <row r="10951" spans="1:7" hidden="1" x14ac:dyDescent="0.35">
      <c r="A10951">
        <v>53.899182000000003</v>
      </c>
      <c r="B10951" t="s">
        <v>7317</v>
      </c>
      <c r="C10951">
        <v>0</v>
      </c>
      <c r="E10951" t="str">
        <f>IFERROR(VLOOKUP(C10951,Elster!$A$5:$D$148,2,FALSE),"not in table")</f>
        <v>not in table</v>
      </c>
      <c r="F10951">
        <f>HEX2DEC(C10951)</f>
        <v>0</v>
      </c>
      <c r="G10951">
        <f t="shared" si="807"/>
        <v>2.6000000005410584E-5</v>
      </c>
    </row>
    <row r="10952" spans="1:7" x14ac:dyDescent="0.35">
      <c r="A10952">
        <v>53.904156</v>
      </c>
      <c r="B10952" t="s">
        <v>7319</v>
      </c>
      <c r="C10952" t="s">
        <v>7406</v>
      </c>
      <c r="D10952" t="str">
        <f>IFERROR(VLOOKUP(C10952,Elster!$A$5:$D$148,2,FALSE),"not in table")</f>
        <v>not in table</v>
      </c>
      <c r="F10952">
        <f>HEX2DEC(C10952)</f>
        <v>170</v>
      </c>
      <c r="G10952">
        <f t="shared" si="807"/>
        <v>4.9739999999971474E-3</v>
      </c>
    </row>
    <row r="10953" spans="1:7" hidden="1" x14ac:dyDescent="0.35">
      <c r="A10953">
        <v>53.904181999999999</v>
      </c>
      <c r="B10953" t="s">
        <v>7317</v>
      </c>
      <c r="C10953" t="s">
        <v>7406</v>
      </c>
      <c r="E10953" t="str">
        <f>IFERROR(VLOOKUP(C10953,Elster!$A$5:$D$148,2,FALSE),"not in table")</f>
        <v>not in table</v>
      </c>
      <c r="F10953">
        <f>HEX2DEC(C10953)</f>
        <v>170</v>
      </c>
      <c r="G10953">
        <f t="shared" si="807"/>
        <v>2.5999999998305157E-5</v>
      </c>
    </row>
    <row r="10954" spans="1:7" x14ac:dyDescent="0.35">
      <c r="A10954">
        <v>53.909156000000003</v>
      </c>
      <c r="B10954" t="s">
        <v>7319</v>
      </c>
      <c r="C10954">
        <v>1</v>
      </c>
      <c r="D10954" t="str">
        <f>IFERROR(VLOOKUP(C10954,Elster!$A$5:$D$148,2,FALSE),"not in table")</f>
        <v xml:space="preserve">   "FEHLERMELDUNG"                                    </v>
      </c>
      <c r="F10954">
        <f>HEX2DEC(C10954)</f>
        <v>1</v>
      </c>
      <c r="G10954">
        <f t="shared" si="807"/>
        <v>4.9740000000042528E-3</v>
      </c>
    </row>
    <row r="10955" spans="1:7" hidden="1" x14ac:dyDescent="0.35">
      <c r="A10955">
        <v>53.909182000000001</v>
      </c>
      <c r="B10955" t="s">
        <v>7317</v>
      </c>
      <c r="C10955">
        <v>1</v>
      </c>
      <c r="E10955" t="str">
        <f>IFERROR(VLOOKUP(C10955,Elster!$A$5:$D$148,2,FALSE),"not in table")</f>
        <v xml:space="preserve">   "FEHLERMELDUNG"                                    </v>
      </c>
      <c r="F10955">
        <f t="shared" ref="F10955:F10956" si="809">HEX2DEC(C10955)</f>
        <v>1</v>
      </c>
      <c r="G10955">
        <f t="shared" si="807"/>
        <v>2.5999999998305157E-5</v>
      </c>
    </row>
    <row r="10956" spans="1:7" hidden="1" x14ac:dyDescent="0.35">
      <c r="A10956">
        <v>53.914181999999997</v>
      </c>
      <c r="B10956" t="s">
        <v>7317</v>
      </c>
      <c r="C10956" t="s">
        <v>7425</v>
      </c>
      <c r="E10956" t="str">
        <f>IFERROR(VLOOKUP(C10956,Elster!$A$5:$D$148,2,FALSE),"not in table")</f>
        <v>not in table</v>
      </c>
      <c r="F10956">
        <f t="shared" si="809"/>
        <v>193</v>
      </c>
      <c r="G10956">
        <f t="shared" si="807"/>
        <v>4.9999999999954525E-3</v>
      </c>
    </row>
    <row r="10957" spans="1:7" x14ac:dyDescent="0.35">
      <c r="A10957">
        <v>53.914181999999997</v>
      </c>
      <c r="B10957" t="s">
        <v>7319</v>
      </c>
      <c r="C10957" t="s">
        <v>7425</v>
      </c>
      <c r="D10957" t="str">
        <f>IFERROR(VLOOKUP(C10957,Elster!$A$5:$D$148,2,FALSE),"not in table")</f>
        <v>not in table</v>
      </c>
      <c r="F10957">
        <f>HEX2DEC(C10957)</f>
        <v>193</v>
      </c>
      <c r="G10957">
        <f t="shared" si="807"/>
        <v>0</v>
      </c>
    </row>
    <row r="10958" spans="1:7" hidden="1" x14ac:dyDescent="0.35">
      <c r="A10958">
        <v>53.934702999999999</v>
      </c>
      <c r="B10958" t="s">
        <v>7317</v>
      </c>
      <c r="C10958">
        <v>6</v>
      </c>
      <c r="E10958" t="str">
        <f>IFERROR(VLOOKUP(C10958,Elster!$A$5:$D$148,2,FALSE),"not in table")</f>
        <v xml:space="preserve">   "RAUMSOLLTEMP_II"                                  </v>
      </c>
      <c r="F10958">
        <f t="shared" ref="F10958:F10970" si="810">HEX2DEC(C10958)</f>
        <v>6</v>
      </c>
      <c r="G10958">
        <f t="shared" si="807"/>
        <v>2.0521000000002232E-2</v>
      </c>
    </row>
    <row r="10959" spans="1:7" hidden="1" x14ac:dyDescent="0.35">
      <c r="A10959">
        <v>53.939675999999999</v>
      </c>
      <c r="B10959" t="s">
        <v>7317</v>
      </c>
      <c r="C10959">
        <v>1</v>
      </c>
      <c r="E10959" t="str">
        <f>IFERROR(VLOOKUP(C10959,Elster!$A$5:$D$148,2,FALSE),"not in table")</f>
        <v xml:space="preserve">   "FEHLERMELDUNG"                                    </v>
      </c>
      <c r="F10959">
        <f t="shared" si="810"/>
        <v>1</v>
      </c>
      <c r="G10959">
        <f t="shared" si="807"/>
        <v>4.9729999999996721E-3</v>
      </c>
    </row>
    <row r="10960" spans="1:7" hidden="1" x14ac:dyDescent="0.35">
      <c r="A10960">
        <v>53.944650000000003</v>
      </c>
      <c r="B10960" t="s">
        <v>7317</v>
      </c>
      <c r="C10960" t="s">
        <v>7378</v>
      </c>
      <c r="E10960" t="str">
        <f>IFERROR(VLOOKUP(C10960,Elster!$A$5:$D$148,2,FALSE),"not in table")</f>
        <v xml:space="preserve">   "SAMMLERISTTEMP"                                   </v>
      </c>
      <c r="F10960">
        <f t="shared" si="810"/>
        <v>13</v>
      </c>
      <c r="G10960">
        <f t="shared" si="807"/>
        <v>4.9740000000042528E-3</v>
      </c>
    </row>
    <row r="10961" spans="1:7" hidden="1" x14ac:dyDescent="0.35">
      <c r="A10961">
        <v>53.949624</v>
      </c>
      <c r="B10961" t="s">
        <v>7317</v>
      </c>
      <c r="C10961">
        <v>2</v>
      </c>
      <c r="E10961" t="str">
        <f>IFERROR(VLOOKUP(C10961,Elster!$A$5:$D$148,2,FALSE),"not in table")</f>
        <v xml:space="preserve">   "KESSELSOLLTEMP"                                   </v>
      </c>
      <c r="F10961">
        <f t="shared" si="810"/>
        <v>2</v>
      </c>
      <c r="G10961">
        <f t="shared" si="807"/>
        <v>4.9739999999971474E-3</v>
      </c>
    </row>
    <row r="10962" spans="1:7" hidden="1" x14ac:dyDescent="0.35">
      <c r="A10962">
        <v>53.954571999999999</v>
      </c>
      <c r="B10962" t="s">
        <v>7317</v>
      </c>
      <c r="C10962">
        <v>0</v>
      </c>
      <c r="E10962" t="str">
        <f>IFERROR(VLOOKUP(C10962,Elster!$A$5:$D$148,2,FALSE),"not in table")</f>
        <v>not in table</v>
      </c>
      <c r="F10962">
        <f t="shared" si="810"/>
        <v>0</v>
      </c>
      <c r="G10962">
        <f t="shared" si="807"/>
        <v>4.9479999999988422E-3</v>
      </c>
    </row>
    <row r="10963" spans="1:7" hidden="1" x14ac:dyDescent="0.35">
      <c r="A10963">
        <v>53.959546000000003</v>
      </c>
      <c r="B10963" t="s">
        <v>7317</v>
      </c>
      <c r="C10963" t="s">
        <v>7390</v>
      </c>
      <c r="E10963" t="str">
        <f>IFERROR(VLOOKUP(C10963,Elster!$A$5:$D$148,2,FALSE),"not in table")</f>
        <v xml:space="preserve">//   "ERWEITERUNGSTELEGRAMM"                            </v>
      </c>
      <c r="F10963">
        <f t="shared" si="810"/>
        <v>250</v>
      </c>
      <c r="G10963">
        <f t="shared" si="807"/>
        <v>4.9740000000042528E-3</v>
      </c>
    </row>
    <row r="10964" spans="1:7" hidden="1" x14ac:dyDescent="0.35">
      <c r="A10964">
        <v>53.96452</v>
      </c>
      <c r="B10964" t="s">
        <v>7317</v>
      </c>
      <c r="C10964">
        <v>0</v>
      </c>
      <c r="E10964" t="str">
        <f>IFERROR(VLOOKUP(C10964,Elster!$A$5:$D$148,2,FALSE),"not in table")</f>
        <v>not in table</v>
      </c>
      <c r="F10964">
        <f t="shared" si="810"/>
        <v>0</v>
      </c>
      <c r="G10964">
        <f t="shared" si="807"/>
        <v>4.9739999999971474E-3</v>
      </c>
    </row>
    <row r="10965" spans="1:7" hidden="1" x14ac:dyDescent="0.35">
      <c r="A10965">
        <v>53.969493999999997</v>
      </c>
      <c r="B10965" t="s">
        <v>7317</v>
      </c>
      <c r="C10965">
        <v>8</v>
      </c>
      <c r="E10965" t="str">
        <f>IFERROR(VLOOKUP(C10965,Elster!$A$5:$D$148,2,FALSE),"not in table")</f>
        <v xml:space="preserve">   "RAUMSOLLTEMP_NACHT"                               </v>
      </c>
      <c r="F10965">
        <f t="shared" si="810"/>
        <v>8</v>
      </c>
      <c r="G10965">
        <f t="shared" si="807"/>
        <v>4.9739999999971474E-3</v>
      </c>
    </row>
    <row r="10966" spans="1:7" hidden="1" x14ac:dyDescent="0.35">
      <c r="A10966">
        <v>53.974440999999999</v>
      </c>
      <c r="B10966" t="s">
        <v>7317</v>
      </c>
      <c r="C10966">
        <v>0</v>
      </c>
      <c r="E10966" t="str">
        <f>IFERROR(VLOOKUP(C10966,Elster!$A$5:$D$148,2,FALSE),"not in table")</f>
        <v>not in table</v>
      </c>
      <c r="F10966">
        <f t="shared" si="810"/>
        <v>0</v>
      </c>
      <c r="G10966">
        <f t="shared" si="807"/>
        <v>4.947000000001367E-3</v>
      </c>
    </row>
    <row r="10967" spans="1:7" hidden="1" x14ac:dyDescent="0.35">
      <c r="A10967">
        <v>53.979415000000003</v>
      </c>
      <c r="B10967" t="s">
        <v>7317</v>
      </c>
      <c r="C10967" t="s">
        <v>7406</v>
      </c>
      <c r="E10967" t="str">
        <f>IFERROR(VLOOKUP(C10967,Elster!$A$5:$D$148,2,FALSE),"not in table")</f>
        <v>not in table</v>
      </c>
      <c r="F10967">
        <f t="shared" si="810"/>
        <v>170</v>
      </c>
      <c r="G10967">
        <f t="shared" si="807"/>
        <v>4.9740000000042528E-3</v>
      </c>
    </row>
    <row r="10968" spans="1:7" hidden="1" x14ac:dyDescent="0.35">
      <c r="A10968">
        <v>53.984389</v>
      </c>
      <c r="B10968" t="s">
        <v>7317</v>
      </c>
      <c r="C10968">
        <v>1</v>
      </c>
      <c r="E10968" t="str">
        <f>IFERROR(VLOOKUP(C10968,Elster!$A$5:$D$148,2,FALSE),"not in table")</f>
        <v xml:space="preserve">   "FEHLERMELDUNG"                                    </v>
      </c>
      <c r="F10968">
        <f t="shared" si="810"/>
        <v>1</v>
      </c>
      <c r="G10968">
        <f t="shared" si="807"/>
        <v>4.9739999999971474E-3</v>
      </c>
    </row>
    <row r="10969" spans="1:7" hidden="1" x14ac:dyDescent="0.35">
      <c r="A10969">
        <v>53.989362999999997</v>
      </c>
      <c r="B10969" t="s">
        <v>7317</v>
      </c>
      <c r="C10969" t="s">
        <v>7407</v>
      </c>
      <c r="E10969" t="str">
        <f>IFERROR(VLOOKUP(C10969,Elster!$A$5:$D$148,2,FALSE),"not in table")</f>
        <v>not in table</v>
      </c>
      <c r="F10969">
        <f t="shared" si="810"/>
        <v>194</v>
      </c>
      <c r="G10969">
        <f t="shared" si="807"/>
        <v>4.9739999999971474E-3</v>
      </c>
    </row>
    <row r="10970" spans="1:7" hidden="1" x14ac:dyDescent="0.35">
      <c r="A10970">
        <v>54.003373000000003</v>
      </c>
      <c r="B10970" t="s">
        <v>7317</v>
      </c>
      <c r="C10970" t="s">
        <v>7378</v>
      </c>
      <c r="E10970" t="str">
        <f>IFERROR(VLOOKUP(C10970,Elster!$A$5:$D$148,2,FALSE),"not in table")</f>
        <v xml:space="preserve">   "SAMMLERISTTEMP"                                   </v>
      </c>
      <c r="F10970">
        <f t="shared" si="810"/>
        <v>13</v>
      </c>
      <c r="G10970">
        <f t="shared" si="807"/>
        <v>1.4010000000006073E-2</v>
      </c>
    </row>
    <row r="10971" spans="1:7" x14ac:dyDescent="0.35">
      <c r="A10971">
        <v>54.003373000000003</v>
      </c>
      <c r="B10971" t="s">
        <v>7319</v>
      </c>
      <c r="C10971" t="s">
        <v>7378</v>
      </c>
      <c r="D10971" t="str">
        <f>IFERROR(VLOOKUP(C10971,Elster!$A$5:$D$148,2,FALSE),"not in table")</f>
        <v xml:space="preserve">   "SAMMLERISTTEMP"                                   </v>
      </c>
      <c r="F10971">
        <f>HEX2DEC(C10971)</f>
        <v>13</v>
      </c>
      <c r="G10971">
        <f t="shared" si="807"/>
        <v>0</v>
      </c>
    </row>
    <row r="10972" spans="1:7" hidden="1" x14ac:dyDescent="0.35">
      <c r="A10972">
        <v>54.008372999999999</v>
      </c>
      <c r="B10972" t="s">
        <v>7317</v>
      </c>
      <c r="C10972">
        <v>0</v>
      </c>
      <c r="E10972" t="str">
        <f>IFERROR(VLOOKUP(C10972,Elster!$A$5:$D$148,2,FALSE),"not in table")</f>
        <v>not in table</v>
      </c>
      <c r="F10972">
        <f>HEX2DEC(C10972)</f>
        <v>0</v>
      </c>
      <c r="G10972">
        <f t="shared" si="807"/>
        <v>4.9999999999954525E-3</v>
      </c>
    </row>
    <row r="10973" spans="1:7" x14ac:dyDescent="0.35">
      <c r="A10973">
        <v>54.008372999999999</v>
      </c>
      <c r="B10973" t="s">
        <v>7319</v>
      </c>
      <c r="C10973">
        <v>0</v>
      </c>
      <c r="D10973" t="str">
        <f>IFERROR(VLOOKUP(C10973,Elster!$A$5:$D$148,2,FALSE),"not in table")</f>
        <v>not in table</v>
      </c>
      <c r="F10973">
        <f>HEX2DEC(C10973)</f>
        <v>0</v>
      </c>
      <c r="G10973">
        <f t="shared" si="807"/>
        <v>0</v>
      </c>
    </row>
    <row r="10974" spans="1:7" hidden="1" x14ac:dyDescent="0.35">
      <c r="A10974">
        <v>54.013373000000001</v>
      </c>
      <c r="B10974" t="s">
        <v>7317</v>
      </c>
      <c r="C10974">
        <v>6</v>
      </c>
      <c r="E10974" t="str">
        <f>IFERROR(VLOOKUP(C10974,Elster!$A$5:$D$148,2,FALSE),"not in table")</f>
        <v xml:space="preserve">   "RAUMSOLLTEMP_II"                                  </v>
      </c>
      <c r="F10974">
        <f>HEX2DEC(C10974)</f>
        <v>6</v>
      </c>
      <c r="G10974">
        <f t="shared" si="807"/>
        <v>5.000000000002558E-3</v>
      </c>
    </row>
    <row r="10975" spans="1:7" x14ac:dyDescent="0.35">
      <c r="A10975">
        <v>54.013373000000001</v>
      </c>
      <c r="B10975" t="s">
        <v>7319</v>
      </c>
      <c r="C10975">
        <v>6</v>
      </c>
      <c r="D10975" t="str">
        <f>IFERROR(VLOOKUP(C10975,Elster!$A$5:$D$148,2,FALSE),"not in table")</f>
        <v xml:space="preserve">   "RAUMSOLLTEMP_II"                                  </v>
      </c>
      <c r="F10975">
        <f>HEX2DEC(C10975)</f>
        <v>6</v>
      </c>
      <c r="G10975">
        <f t="shared" si="807"/>
        <v>0</v>
      </c>
    </row>
    <row r="10976" spans="1:7" hidden="1" x14ac:dyDescent="0.35">
      <c r="A10976">
        <v>54.018372999999997</v>
      </c>
      <c r="B10976" t="s">
        <v>7317</v>
      </c>
      <c r="C10976">
        <v>1</v>
      </c>
      <c r="E10976" t="str">
        <f>IFERROR(VLOOKUP(C10976,Elster!$A$5:$D$148,2,FALSE),"not in table")</f>
        <v xml:space="preserve">   "FEHLERMELDUNG"                                    </v>
      </c>
      <c r="F10976">
        <f>HEX2DEC(C10976)</f>
        <v>1</v>
      </c>
      <c r="G10976">
        <f t="shared" si="807"/>
        <v>4.9999999999954525E-3</v>
      </c>
    </row>
    <row r="10977" spans="1:7" x14ac:dyDescent="0.35">
      <c r="A10977">
        <v>54.018372999999997</v>
      </c>
      <c r="B10977" t="s">
        <v>7319</v>
      </c>
      <c r="C10977">
        <v>1</v>
      </c>
      <c r="D10977" t="str">
        <f>IFERROR(VLOOKUP(C10977,Elster!$A$5:$D$148,2,FALSE),"not in table")</f>
        <v xml:space="preserve">   "FEHLERMELDUNG"                                    </v>
      </c>
      <c r="F10977">
        <f>HEX2DEC(C10977)</f>
        <v>1</v>
      </c>
      <c r="G10977">
        <f t="shared" si="807"/>
        <v>0</v>
      </c>
    </row>
    <row r="10978" spans="1:7" hidden="1" x14ac:dyDescent="0.35">
      <c r="A10978">
        <v>54.023372999999999</v>
      </c>
      <c r="B10978" t="s">
        <v>7317</v>
      </c>
      <c r="C10978">
        <v>1</v>
      </c>
      <c r="E10978" t="str">
        <f>IFERROR(VLOOKUP(C10978,Elster!$A$5:$D$148,2,FALSE),"not in table")</f>
        <v xml:space="preserve">   "FEHLERMELDUNG"                                    </v>
      </c>
      <c r="F10978">
        <f>HEX2DEC(C10978)</f>
        <v>1</v>
      </c>
      <c r="G10978">
        <f t="shared" si="807"/>
        <v>5.000000000002558E-3</v>
      </c>
    </row>
    <row r="10979" spans="1:7" x14ac:dyDescent="0.35">
      <c r="A10979">
        <v>54.023372999999999</v>
      </c>
      <c r="B10979" t="s">
        <v>7319</v>
      </c>
      <c r="C10979">
        <v>1</v>
      </c>
      <c r="D10979" t="str">
        <f>IFERROR(VLOOKUP(C10979,Elster!$A$5:$D$148,2,FALSE),"not in table")</f>
        <v xml:space="preserve">   "FEHLERMELDUNG"                                    </v>
      </c>
      <c r="F10979">
        <f>HEX2DEC(C10979)</f>
        <v>1</v>
      </c>
      <c r="G10979">
        <f t="shared" si="807"/>
        <v>0</v>
      </c>
    </row>
    <row r="10980" spans="1:7" hidden="1" x14ac:dyDescent="0.35">
      <c r="A10980">
        <v>54.028373000000002</v>
      </c>
      <c r="B10980" t="s">
        <v>7317</v>
      </c>
      <c r="C10980" t="s">
        <v>7390</v>
      </c>
      <c r="E10980" t="str">
        <f>IFERROR(VLOOKUP(C10980,Elster!$A$5:$D$148,2,FALSE),"not in table")</f>
        <v xml:space="preserve">//   "ERWEITERUNGSTELEGRAMM"                            </v>
      </c>
      <c r="F10980">
        <f>HEX2DEC(C10980)</f>
        <v>250</v>
      </c>
      <c r="G10980">
        <f t="shared" si="807"/>
        <v>5.000000000002558E-3</v>
      </c>
    </row>
    <row r="10981" spans="1:7" x14ac:dyDescent="0.35">
      <c r="A10981">
        <v>54.028373000000002</v>
      </c>
      <c r="B10981" t="s">
        <v>7319</v>
      </c>
      <c r="C10981" t="s">
        <v>7390</v>
      </c>
      <c r="D10981" t="str">
        <f>IFERROR(VLOOKUP(C10981,Elster!$A$5:$D$148,2,FALSE),"not in table")</f>
        <v xml:space="preserve">//   "ERWEITERUNGSTELEGRAMM"                            </v>
      </c>
      <c r="F10981">
        <f>HEX2DEC(C10981)</f>
        <v>250</v>
      </c>
      <c r="G10981">
        <f t="shared" si="807"/>
        <v>0</v>
      </c>
    </row>
    <row r="10982" spans="1:7" hidden="1" x14ac:dyDescent="0.35">
      <c r="A10982">
        <v>54.033372999999997</v>
      </c>
      <c r="B10982" t="s">
        <v>7317</v>
      </c>
      <c r="C10982">
        <v>1</v>
      </c>
      <c r="E10982" t="str">
        <f>IFERROR(VLOOKUP(C10982,Elster!$A$5:$D$148,2,FALSE),"not in table")</f>
        <v xml:space="preserve">   "FEHLERMELDUNG"                                    </v>
      </c>
      <c r="F10982">
        <f>HEX2DEC(C10982)</f>
        <v>1</v>
      </c>
      <c r="G10982">
        <f t="shared" si="807"/>
        <v>4.9999999999954525E-3</v>
      </c>
    </row>
    <row r="10983" spans="1:7" x14ac:dyDescent="0.35">
      <c r="A10983">
        <v>54.033372999999997</v>
      </c>
      <c r="B10983" t="s">
        <v>7319</v>
      </c>
      <c r="C10983">
        <v>1</v>
      </c>
      <c r="D10983" t="str">
        <f>IFERROR(VLOOKUP(C10983,Elster!$A$5:$D$148,2,FALSE),"not in table")</f>
        <v xml:space="preserve">   "FEHLERMELDUNG"                                    </v>
      </c>
      <c r="F10983">
        <f t="shared" ref="F10983:F10984" si="811">HEX2DEC(C10983)</f>
        <v>1</v>
      </c>
      <c r="G10983">
        <f t="shared" si="807"/>
        <v>0</v>
      </c>
    </row>
    <row r="10984" spans="1:7" x14ac:dyDescent="0.35">
      <c r="A10984">
        <v>54.038373</v>
      </c>
      <c r="B10984" t="s">
        <v>7319</v>
      </c>
      <c r="C10984" t="s">
        <v>7386</v>
      </c>
      <c r="D10984" t="str">
        <f>IFERROR(VLOOKUP(C10984,Elster!$A$5:$D$148,2,FALSE),"not in table")</f>
        <v xml:space="preserve">   "SPEICHERISTTEMP"                                  </v>
      </c>
      <c r="F10984">
        <f t="shared" si="811"/>
        <v>14</v>
      </c>
      <c r="G10984">
        <f t="shared" si="807"/>
        <v>5.000000000002558E-3</v>
      </c>
    </row>
    <row r="10985" spans="1:7" hidden="1" x14ac:dyDescent="0.35">
      <c r="A10985">
        <v>54.038398999999998</v>
      </c>
      <c r="B10985" t="s">
        <v>7317</v>
      </c>
      <c r="C10985" t="s">
        <v>7386</v>
      </c>
      <c r="E10985" t="str">
        <f>IFERROR(VLOOKUP(C10985,Elster!$A$5:$D$148,2,FALSE),"not in table")</f>
        <v xml:space="preserve">   "SPEICHERISTTEMP"                                  </v>
      </c>
      <c r="F10985">
        <f>HEX2DEC(C10985)</f>
        <v>14</v>
      </c>
      <c r="G10985">
        <f t="shared" si="807"/>
        <v>2.5999999998305157E-5</v>
      </c>
    </row>
    <row r="10986" spans="1:7" x14ac:dyDescent="0.35">
      <c r="A10986">
        <v>54.043373000000003</v>
      </c>
      <c r="B10986" t="s">
        <v>7319</v>
      </c>
      <c r="C10986">
        <v>0</v>
      </c>
      <c r="D10986" t="str">
        <f>IFERROR(VLOOKUP(C10986,Elster!$A$5:$D$148,2,FALSE),"not in table")</f>
        <v>not in table</v>
      </c>
      <c r="F10986">
        <f>HEX2DEC(C10986)</f>
        <v>0</v>
      </c>
      <c r="G10986">
        <f t="shared" si="807"/>
        <v>4.9740000000042528E-3</v>
      </c>
    </row>
    <row r="10987" spans="1:7" hidden="1" x14ac:dyDescent="0.35">
      <c r="A10987">
        <v>54.043399000000001</v>
      </c>
      <c r="B10987" t="s">
        <v>7317</v>
      </c>
      <c r="C10987">
        <v>0</v>
      </c>
      <c r="E10987" t="str">
        <f>IFERROR(VLOOKUP(C10987,Elster!$A$5:$D$148,2,FALSE),"not in table")</f>
        <v>not in table</v>
      </c>
      <c r="F10987">
        <f>HEX2DEC(C10987)</f>
        <v>0</v>
      </c>
      <c r="G10987">
        <f t="shared" si="807"/>
        <v>2.5999999998305157E-5</v>
      </c>
    </row>
    <row r="10988" spans="1:7" x14ac:dyDescent="0.35">
      <c r="A10988">
        <v>54.048372000000001</v>
      </c>
      <c r="B10988" t="s">
        <v>7319</v>
      </c>
      <c r="C10988">
        <v>41</v>
      </c>
      <c r="D10988" t="str">
        <f>IFERROR(VLOOKUP(C10988,Elster!$A$5:$D$148,2,FALSE),"not in table")</f>
        <v>not in table</v>
      </c>
      <c r="F10988">
        <f>HEX2DEC(C10988)</f>
        <v>65</v>
      </c>
      <c r="G10988">
        <f t="shared" si="807"/>
        <v>4.9729999999996721E-3</v>
      </c>
    </row>
    <row r="10989" spans="1:7" hidden="1" x14ac:dyDescent="0.35">
      <c r="A10989">
        <v>54.048399000000003</v>
      </c>
      <c r="B10989" t="s">
        <v>7317</v>
      </c>
      <c r="C10989">
        <v>41</v>
      </c>
      <c r="E10989" t="str">
        <f>IFERROR(VLOOKUP(C10989,Elster!$A$5:$D$148,2,FALSE),"not in table")</f>
        <v>not in table</v>
      </c>
      <c r="F10989">
        <f>HEX2DEC(C10989)</f>
        <v>65</v>
      </c>
      <c r="G10989">
        <f t="shared" si="807"/>
        <v>2.7000000002885827E-5</v>
      </c>
    </row>
    <row r="10990" spans="1:7" x14ac:dyDescent="0.35">
      <c r="A10990">
        <v>54.053372000000003</v>
      </c>
      <c r="B10990" t="s">
        <v>7319</v>
      </c>
      <c r="C10990">
        <v>1</v>
      </c>
      <c r="D10990" t="str">
        <f>IFERROR(VLOOKUP(C10990,Elster!$A$5:$D$148,2,FALSE),"not in table")</f>
        <v xml:space="preserve">   "FEHLERMELDUNG"                                    </v>
      </c>
      <c r="F10990">
        <f>HEX2DEC(C10990)</f>
        <v>1</v>
      </c>
      <c r="G10990">
        <f t="shared" si="807"/>
        <v>4.9729999999996721E-3</v>
      </c>
    </row>
    <row r="10991" spans="1:7" hidden="1" x14ac:dyDescent="0.35">
      <c r="A10991">
        <v>54.053398000000001</v>
      </c>
      <c r="B10991" t="s">
        <v>7317</v>
      </c>
      <c r="C10991">
        <v>1</v>
      </c>
      <c r="E10991" t="str">
        <f>IFERROR(VLOOKUP(C10991,Elster!$A$5:$D$148,2,FALSE),"not in table")</f>
        <v xml:space="preserve">   "FEHLERMELDUNG"                                    </v>
      </c>
      <c r="F10991">
        <f t="shared" ref="F10991:F10992" si="812">HEX2DEC(C10991)</f>
        <v>1</v>
      </c>
      <c r="G10991">
        <f t="shared" si="807"/>
        <v>2.5999999998305157E-5</v>
      </c>
    </row>
    <row r="10992" spans="1:7" hidden="1" x14ac:dyDescent="0.35">
      <c r="A10992">
        <v>54.058397999999997</v>
      </c>
      <c r="B10992" t="s">
        <v>7317</v>
      </c>
      <c r="C10992" t="s">
        <v>7426</v>
      </c>
      <c r="E10992" t="str">
        <f>IFERROR(VLOOKUP(C10992,Elster!$A$5:$D$148,2,FALSE),"not in table")</f>
        <v xml:space="preserve">   "SPEICHERBEDARF"                                   </v>
      </c>
      <c r="F10992">
        <f t="shared" si="812"/>
        <v>95</v>
      </c>
      <c r="G10992">
        <f t="shared" si="807"/>
        <v>4.9999999999954525E-3</v>
      </c>
    </row>
    <row r="10993" spans="1:7" x14ac:dyDescent="0.35">
      <c r="A10993">
        <v>54.058397999999997</v>
      </c>
      <c r="B10993" t="s">
        <v>7319</v>
      </c>
      <c r="C10993" t="s">
        <v>7426</v>
      </c>
      <c r="D10993" t="str">
        <f>IFERROR(VLOOKUP(C10993,Elster!$A$5:$D$148,2,FALSE),"not in table")</f>
        <v xml:space="preserve">   "SPEICHERBEDARF"                                   </v>
      </c>
      <c r="F10993">
        <f>HEX2DEC(C10993)</f>
        <v>95</v>
      </c>
      <c r="G10993">
        <f t="shared" si="807"/>
        <v>0</v>
      </c>
    </row>
    <row r="10994" spans="1:7" hidden="1" x14ac:dyDescent="0.35">
      <c r="A10994">
        <v>54.083893000000003</v>
      </c>
      <c r="B10994" t="s">
        <v>7317</v>
      </c>
      <c r="C10994">
        <v>6</v>
      </c>
      <c r="E10994" t="str">
        <f>IFERROR(VLOOKUP(C10994,Elster!$A$5:$D$148,2,FALSE),"not in table")</f>
        <v xml:space="preserve">   "RAUMSOLLTEMP_II"                                  </v>
      </c>
      <c r="F10994">
        <f t="shared" ref="F10994:F11006" si="813">HEX2DEC(C10994)</f>
        <v>6</v>
      </c>
      <c r="G10994">
        <f t="shared" si="807"/>
        <v>2.5495000000006485E-2</v>
      </c>
    </row>
    <row r="10995" spans="1:7" hidden="1" x14ac:dyDescent="0.35">
      <c r="A10995">
        <v>54.088867</v>
      </c>
      <c r="B10995" t="s">
        <v>7317</v>
      </c>
      <c r="C10995">
        <v>1</v>
      </c>
      <c r="E10995" t="str">
        <f>IFERROR(VLOOKUP(C10995,Elster!$A$5:$D$148,2,FALSE),"not in table")</f>
        <v xml:space="preserve">   "FEHLERMELDUNG"                                    </v>
      </c>
      <c r="F10995">
        <f t="shared" si="813"/>
        <v>1</v>
      </c>
      <c r="G10995">
        <f t="shared" si="807"/>
        <v>4.9739999999971474E-3</v>
      </c>
    </row>
    <row r="10996" spans="1:7" hidden="1" x14ac:dyDescent="0.35">
      <c r="A10996">
        <v>54.093814000000002</v>
      </c>
      <c r="B10996" t="s">
        <v>7317</v>
      </c>
      <c r="C10996" t="s">
        <v>7378</v>
      </c>
      <c r="E10996" t="str">
        <f>IFERROR(VLOOKUP(C10996,Elster!$A$5:$D$148,2,FALSE),"not in table")</f>
        <v xml:space="preserve">   "SAMMLERISTTEMP"                                   </v>
      </c>
      <c r="F10996">
        <f t="shared" si="813"/>
        <v>13</v>
      </c>
      <c r="G10996">
        <f t="shared" si="807"/>
        <v>4.947000000001367E-3</v>
      </c>
    </row>
    <row r="10997" spans="1:7" hidden="1" x14ac:dyDescent="0.35">
      <c r="A10997">
        <v>54.098787999999999</v>
      </c>
      <c r="B10997" t="s">
        <v>7317</v>
      </c>
      <c r="C10997">
        <v>2</v>
      </c>
      <c r="E10997" t="str">
        <f>IFERROR(VLOOKUP(C10997,Elster!$A$5:$D$148,2,FALSE),"not in table")</f>
        <v xml:space="preserve">   "KESSELSOLLTEMP"                                   </v>
      </c>
      <c r="F10997">
        <f t="shared" si="813"/>
        <v>2</v>
      </c>
      <c r="G10997">
        <f t="shared" si="807"/>
        <v>4.9739999999971474E-3</v>
      </c>
    </row>
    <row r="10998" spans="1:7" hidden="1" x14ac:dyDescent="0.35">
      <c r="A10998">
        <v>54.103762000000003</v>
      </c>
      <c r="B10998" t="s">
        <v>7317</v>
      </c>
      <c r="C10998">
        <v>0</v>
      </c>
      <c r="E10998" t="str">
        <f>IFERROR(VLOOKUP(C10998,Elster!$A$5:$D$148,2,FALSE),"not in table")</f>
        <v>not in table</v>
      </c>
      <c r="F10998">
        <f t="shared" si="813"/>
        <v>0</v>
      </c>
      <c r="G10998">
        <f t="shared" si="807"/>
        <v>4.9740000000042528E-3</v>
      </c>
    </row>
    <row r="10999" spans="1:7" hidden="1" x14ac:dyDescent="0.35">
      <c r="A10999">
        <v>54.108736</v>
      </c>
      <c r="B10999" t="s">
        <v>7317</v>
      </c>
      <c r="C10999" t="s">
        <v>7390</v>
      </c>
      <c r="E10999" t="str">
        <f>IFERROR(VLOOKUP(C10999,Elster!$A$5:$D$148,2,FALSE),"not in table")</f>
        <v xml:space="preserve">//   "ERWEITERUNGSTELEGRAMM"                            </v>
      </c>
      <c r="F10999">
        <f t="shared" si="813"/>
        <v>250</v>
      </c>
      <c r="G10999">
        <f t="shared" si="807"/>
        <v>4.9739999999971474E-3</v>
      </c>
    </row>
    <row r="11000" spans="1:7" hidden="1" x14ac:dyDescent="0.35">
      <c r="A11000">
        <v>54.113683999999999</v>
      </c>
      <c r="B11000" t="s">
        <v>7317</v>
      </c>
      <c r="C11000">
        <v>1</v>
      </c>
      <c r="E11000" t="str">
        <f>IFERROR(VLOOKUP(C11000,Elster!$A$5:$D$148,2,FALSE),"not in table")</f>
        <v xml:space="preserve">   "FEHLERMELDUNG"                                    </v>
      </c>
      <c r="F11000">
        <f t="shared" si="813"/>
        <v>1</v>
      </c>
      <c r="G11000">
        <f t="shared" si="807"/>
        <v>4.9479999999988422E-3</v>
      </c>
    </row>
    <row r="11001" spans="1:7" hidden="1" x14ac:dyDescent="0.35">
      <c r="A11001">
        <v>54.118658000000003</v>
      </c>
      <c r="B11001" t="s">
        <v>7317</v>
      </c>
      <c r="C11001" t="s">
        <v>7386</v>
      </c>
      <c r="E11001" t="str">
        <f>IFERROR(VLOOKUP(C11001,Elster!$A$5:$D$148,2,FALSE),"not in table")</f>
        <v xml:space="preserve">   "SPEICHERISTTEMP"                                  </v>
      </c>
      <c r="F11001">
        <f t="shared" si="813"/>
        <v>14</v>
      </c>
      <c r="G11001">
        <f t="shared" si="807"/>
        <v>4.9740000000042528E-3</v>
      </c>
    </row>
    <row r="11002" spans="1:7" hidden="1" x14ac:dyDescent="0.35">
      <c r="A11002">
        <v>54.123632000000001</v>
      </c>
      <c r="B11002" t="s">
        <v>7317</v>
      </c>
      <c r="C11002">
        <v>0</v>
      </c>
      <c r="E11002" t="str">
        <f>IFERROR(VLOOKUP(C11002,Elster!$A$5:$D$148,2,FALSE),"not in table")</f>
        <v>not in table</v>
      </c>
      <c r="F11002">
        <f t="shared" si="813"/>
        <v>0</v>
      </c>
      <c r="G11002">
        <f t="shared" si="807"/>
        <v>4.9739999999971474E-3</v>
      </c>
    </row>
    <row r="11003" spans="1:7" hidden="1" x14ac:dyDescent="0.35">
      <c r="A11003">
        <v>54.128605</v>
      </c>
      <c r="B11003" t="s">
        <v>7317</v>
      </c>
      <c r="C11003">
        <v>41</v>
      </c>
      <c r="E11003" t="str">
        <f>IFERROR(VLOOKUP(C11003,Elster!$A$5:$D$148,2,FALSE),"not in table")</f>
        <v>not in table</v>
      </c>
      <c r="F11003">
        <f t="shared" si="813"/>
        <v>65</v>
      </c>
      <c r="G11003">
        <f t="shared" si="807"/>
        <v>4.9729999999996721E-3</v>
      </c>
    </row>
    <row r="11004" spans="1:7" hidden="1" x14ac:dyDescent="0.35">
      <c r="A11004">
        <v>54.133552999999999</v>
      </c>
      <c r="B11004" t="s">
        <v>7317</v>
      </c>
      <c r="C11004">
        <v>1</v>
      </c>
      <c r="E11004" t="str">
        <f>IFERROR(VLOOKUP(C11004,Elster!$A$5:$D$148,2,FALSE),"not in table")</f>
        <v xml:space="preserve">   "FEHLERMELDUNG"                                    </v>
      </c>
      <c r="F11004">
        <f t="shared" si="813"/>
        <v>1</v>
      </c>
      <c r="G11004">
        <f t="shared" si="807"/>
        <v>4.9479999999988422E-3</v>
      </c>
    </row>
    <row r="11005" spans="1:7" hidden="1" x14ac:dyDescent="0.35">
      <c r="A11005">
        <v>54.138527000000003</v>
      </c>
      <c r="B11005" t="s">
        <v>7317</v>
      </c>
      <c r="C11005">
        <v>60</v>
      </c>
      <c r="E11005" t="str">
        <f>IFERROR(VLOOKUP(C11005,Elster!$A$5:$D$148,2,FALSE),"not in table")</f>
        <v xml:space="preserve">   "SCHALTFKT_IWS"                                    </v>
      </c>
      <c r="F11005">
        <f t="shared" si="813"/>
        <v>96</v>
      </c>
      <c r="G11005">
        <f t="shared" si="807"/>
        <v>4.9740000000042528E-3</v>
      </c>
    </row>
    <row r="11006" spans="1:7" hidden="1" x14ac:dyDescent="0.35">
      <c r="A11006">
        <v>54.147173000000002</v>
      </c>
      <c r="B11006" t="s">
        <v>7317</v>
      </c>
      <c r="C11006" t="s">
        <v>7378</v>
      </c>
      <c r="E11006" t="str">
        <f>IFERROR(VLOOKUP(C11006,Elster!$A$5:$D$148,2,FALSE),"not in table")</f>
        <v xml:space="preserve">   "SAMMLERISTTEMP"                                   </v>
      </c>
      <c r="F11006">
        <f t="shared" si="813"/>
        <v>13</v>
      </c>
      <c r="G11006">
        <f t="shared" si="807"/>
        <v>8.6459999999988213E-3</v>
      </c>
    </row>
    <row r="11007" spans="1:7" x14ac:dyDescent="0.35">
      <c r="A11007">
        <v>54.147173000000002</v>
      </c>
      <c r="B11007" t="s">
        <v>7319</v>
      </c>
      <c r="C11007" t="s">
        <v>7378</v>
      </c>
      <c r="D11007" t="str">
        <f>IFERROR(VLOOKUP(C11007,Elster!$A$5:$D$148,2,FALSE),"not in table")</f>
        <v xml:space="preserve">   "SAMMLERISTTEMP"                                   </v>
      </c>
      <c r="F11007">
        <f>HEX2DEC(C11007)</f>
        <v>13</v>
      </c>
      <c r="G11007">
        <f t="shared" si="807"/>
        <v>0</v>
      </c>
    </row>
    <row r="11008" spans="1:7" hidden="1" x14ac:dyDescent="0.35">
      <c r="A11008">
        <v>54.152172999999998</v>
      </c>
      <c r="B11008" t="s">
        <v>7317</v>
      </c>
      <c r="C11008">
        <v>0</v>
      </c>
      <c r="E11008" t="str">
        <f>IFERROR(VLOOKUP(C11008,Elster!$A$5:$D$148,2,FALSE),"not in table")</f>
        <v>not in table</v>
      </c>
      <c r="F11008">
        <f>HEX2DEC(C11008)</f>
        <v>0</v>
      </c>
      <c r="G11008">
        <f t="shared" si="807"/>
        <v>4.9999999999954525E-3</v>
      </c>
    </row>
    <row r="11009" spans="1:7" x14ac:dyDescent="0.35">
      <c r="A11009">
        <v>54.152172999999998</v>
      </c>
      <c r="B11009" t="s">
        <v>7319</v>
      </c>
      <c r="C11009">
        <v>0</v>
      </c>
      <c r="D11009" t="str">
        <f>IFERROR(VLOOKUP(C11009,Elster!$A$5:$D$148,2,FALSE),"not in table")</f>
        <v>not in table</v>
      </c>
      <c r="F11009">
        <f>HEX2DEC(C11009)</f>
        <v>0</v>
      </c>
      <c r="G11009">
        <f t="shared" si="807"/>
        <v>0</v>
      </c>
    </row>
    <row r="11010" spans="1:7" hidden="1" x14ac:dyDescent="0.35">
      <c r="A11010">
        <v>54.157173</v>
      </c>
      <c r="B11010" t="s">
        <v>7317</v>
      </c>
      <c r="C11010">
        <v>6</v>
      </c>
      <c r="E11010" t="str">
        <f>IFERROR(VLOOKUP(C11010,Elster!$A$5:$D$148,2,FALSE),"not in table")</f>
        <v xml:space="preserve">   "RAUMSOLLTEMP_II"                                  </v>
      </c>
      <c r="F11010">
        <f>HEX2DEC(C11010)</f>
        <v>6</v>
      </c>
      <c r="G11010">
        <f t="shared" si="807"/>
        <v>5.000000000002558E-3</v>
      </c>
    </row>
    <row r="11011" spans="1:7" x14ac:dyDescent="0.35">
      <c r="A11011">
        <v>54.157173</v>
      </c>
      <c r="B11011" t="s">
        <v>7319</v>
      </c>
      <c r="C11011">
        <v>6</v>
      </c>
      <c r="D11011" t="str">
        <f>IFERROR(VLOOKUP(C11011,Elster!$A$5:$D$148,2,FALSE),"not in table")</f>
        <v xml:space="preserve">   "RAUMSOLLTEMP_II"                                  </v>
      </c>
      <c r="F11011">
        <f>HEX2DEC(C11011)</f>
        <v>6</v>
      </c>
      <c r="G11011">
        <f t="shared" si="807"/>
        <v>0</v>
      </c>
    </row>
    <row r="11012" spans="1:7" hidden="1" x14ac:dyDescent="0.35">
      <c r="A11012">
        <v>54.162173000000003</v>
      </c>
      <c r="B11012" t="s">
        <v>7317</v>
      </c>
      <c r="C11012">
        <v>1</v>
      </c>
      <c r="E11012" t="str">
        <f>IFERROR(VLOOKUP(C11012,Elster!$A$5:$D$148,2,FALSE),"not in table")</f>
        <v xml:space="preserve">   "FEHLERMELDUNG"                                    </v>
      </c>
      <c r="F11012">
        <f>HEX2DEC(C11012)</f>
        <v>1</v>
      </c>
      <c r="G11012">
        <f t="shared" ref="G11012:G11075" si="814">A11012-A11011</f>
        <v>5.000000000002558E-3</v>
      </c>
    </row>
    <row r="11013" spans="1:7" x14ac:dyDescent="0.35">
      <c r="A11013">
        <v>54.162173000000003</v>
      </c>
      <c r="B11013" t="s">
        <v>7319</v>
      </c>
      <c r="C11013">
        <v>1</v>
      </c>
      <c r="D11013" t="str">
        <f>IFERROR(VLOOKUP(C11013,Elster!$A$5:$D$148,2,FALSE),"not in table")</f>
        <v xml:space="preserve">   "FEHLERMELDUNG"                                    </v>
      </c>
      <c r="F11013">
        <f>HEX2DEC(C11013)</f>
        <v>1</v>
      </c>
      <c r="G11013">
        <f t="shared" si="814"/>
        <v>0</v>
      </c>
    </row>
    <row r="11014" spans="1:7" hidden="1" x14ac:dyDescent="0.35">
      <c r="A11014">
        <v>54.167172999999998</v>
      </c>
      <c r="B11014" t="s">
        <v>7317</v>
      </c>
      <c r="C11014">
        <v>1</v>
      </c>
      <c r="E11014" t="str">
        <f>IFERROR(VLOOKUP(C11014,Elster!$A$5:$D$148,2,FALSE),"not in table")</f>
        <v xml:space="preserve">   "FEHLERMELDUNG"                                    </v>
      </c>
      <c r="F11014">
        <f>HEX2DEC(C11014)</f>
        <v>1</v>
      </c>
      <c r="G11014">
        <f t="shared" si="814"/>
        <v>4.9999999999954525E-3</v>
      </c>
    </row>
    <row r="11015" spans="1:7" x14ac:dyDescent="0.35">
      <c r="A11015">
        <v>54.167172999999998</v>
      </c>
      <c r="B11015" t="s">
        <v>7319</v>
      </c>
      <c r="C11015">
        <v>1</v>
      </c>
      <c r="D11015" t="str">
        <f>IFERROR(VLOOKUP(C11015,Elster!$A$5:$D$148,2,FALSE),"not in table")</f>
        <v xml:space="preserve">   "FEHLERMELDUNG"                                    </v>
      </c>
      <c r="F11015">
        <f>HEX2DEC(C11015)</f>
        <v>1</v>
      </c>
      <c r="G11015">
        <f t="shared" si="814"/>
        <v>0</v>
      </c>
    </row>
    <row r="11016" spans="1:7" hidden="1" x14ac:dyDescent="0.35">
      <c r="A11016">
        <v>54.172172000000003</v>
      </c>
      <c r="B11016" t="s">
        <v>7317</v>
      </c>
      <c r="C11016" t="s">
        <v>7390</v>
      </c>
      <c r="E11016" t="str">
        <f>IFERROR(VLOOKUP(C11016,Elster!$A$5:$D$148,2,FALSE),"not in table")</f>
        <v xml:space="preserve">//   "ERWEITERUNGSTELEGRAMM"                            </v>
      </c>
      <c r="F11016">
        <f>HEX2DEC(C11016)</f>
        <v>250</v>
      </c>
      <c r="G11016">
        <f t="shared" si="814"/>
        <v>4.9990000000050827E-3</v>
      </c>
    </row>
    <row r="11017" spans="1:7" x14ac:dyDescent="0.35">
      <c r="A11017">
        <v>54.172172000000003</v>
      </c>
      <c r="B11017" t="s">
        <v>7319</v>
      </c>
      <c r="C11017" t="s">
        <v>7390</v>
      </c>
      <c r="D11017" t="str">
        <f>IFERROR(VLOOKUP(C11017,Elster!$A$5:$D$148,2,FALSE),"not in table")</f>
        <v xml:space="preserve">//   "ERWEITERUNGSTELEGRAMM"                            </v>
      </c>
      <c r="F11017">
        <f>HEX2DEC(C11017)</f>
        <v>250</v>
      </c>
      <c r="G11017">
        <f t="shared" si="814"/>
        <v>0</v>
      </c>
    </row>
    <row r="11018" spans="1:7" hidden="1" x14ac:dyDescent="0.35">
      <c r="A11018">
        <v>54.177171999999999</v>
      </c>
      <c r="B11018" t="s">
        <v>7317</v>
      </c>
      <c r="C11018">
        <v>0</v>
      </c>
      <c r="E11018" t="str">
        <f>IFERROR(VLOOKUP(C11018,Elster!$A$5:$D$148,2,FALSE),"not in table")</f>
        <v>not in table</v>
      </c>
      <c r="F11018">
        <f>HEX2DEC(C11018)</f>
        <v>0</v>
      </c>
      <c r="G11018">
        <f t="shared" si="814"/>
        <v>4.9999999999954525E-3</v>
      </c>
    </row>
    <row r="11019" spans="1:7" x14ac:dyDescent="0.35">
      <c r="A11019">
        <v>54.177171999999999</v>
      </c>
      <c r="B11019" t="s">
        <v>7319</v>
      </c>
      <c r="C11019">
        <v>0</v>
      </c>
      <c r="D11019" t="str">
        <f>IFERROR(VLOOKUP(C11019,Elster!$A$5:$D$148,2,FALSE),"not in table")</f>
        <v>not in table</v>
      </c>
      <c r="F11019">
        <f>HEX2DEC(C11019)</f>
        <v>0</v>
      </c>
      <c r="G11019">
        <f t="shared" si="814"/>
        <v>0</v>
      </c>
    </row>
    <row r="11020" spans="1:7" hidden="1" x14ac:dyDescent="0.35">
      <c r="A11020">
        <v>54.182172000000001</v>
      </c>
      <c r="B11020" t="s">
        <v>7317</v>
      </c>
      <c r="C11020">
        <v>58</v>
      </c>
      <c r="E11020" t="str">
        <f>IFERROR(VLOOKUP(C11020,Elster!$A$5:$D$148,2,FALSE),"not in table")</f>
        <v xml:space="preserve">   "MISCHER_ZU"                                       </v>
      </c>
      <c r="F11020">
        <f>HEX2DEC(C11020)</f>
        <v>88</v>
      </c>
      <c r="G11020">
        <f t="shared" si="814"/>
        <v>5.000000000002558E-3</v>
      </c>
    </row>
    <row r="11021" spans="1:7" x14ac:dyDescent="0.35">
      <c r="A11021">
        <v>54.182172000000001</v>
      </c>
      <c r="B11021" t="s">
        <v>7319</v>
      </c>
      <c r="C11021">
        <v>58</v>
      </c>
      <c r="D11021" t="str">
        <f>IFERROR(VLOOKUP(C11021,Elster!$A$5:$D$148,2,FALSE),"not in table")</f>
        <v xml:space="preserve">   "MISCHER_ZU"                                       </v>
      </c>
      <c r="F11021">
        <f>HEX2DEC(C11021)</f>
        <v>88</v>
      </c>
      <c r="G11021">
        <f t="shared" si="814"/>
        <v>0</v>
      </c>
    </row>
    <row r="11022" spans="1:7" hidden="1" x14ac:dyDescent="0.35">
      <c r="A11022">
        <v>54.187171999999997</v>
      </c>
      <c r="B11022" t="s">
        <v>7317</v>
      </c>
      <c r="C11022">
        <v>2</v>
      </c>
      <c r="E11022" t="str">
        <f>IFERROR(VLOOKUP(C11022,Elster!$A$5:$D$148,2,FALSE),"not in table")</f>
        <v xml:space="preserve">   "KESSELSOLLTEMP"                                   </v>
      </c>
      <c r="F11022">
        <f>HEX2DEC(C11022)</f>
        <v>2</v>
      </c>
      <c r="G11022">
        <f t="shared" si="814"/>
        <v>4.9999999999954525E-3</v>
      </c>
    </row>
    <row r="11023" spans="1:7" x14ac:dyDescent="0.35">
      <c r="A11023">
        <v>54.187171999999997</v>
      </c>
      <c r="B11023" t="s">
        <v>7319</v>
      </c>
      <c r="C11023">
        <v>2</v>
      </c>
      <c r="D11023" t="str">
        <f>IFERROR(VLOOKUP(C11023,Elster!$A$5:$D$148,2,FALSE),"not in table")</f>
        <v xml:space="preserve">   "KESSELSOLLTEMP"                                   </v>
      </c>
      <c r="F11023">
        <f>HEX2DEC(C11023)</f>
        <v>2</v>
      </c>
      <c r="G11023">
        <f t="shared" si="814"/>
        <v>0</v>
      </c>
    </row>
    <row r="11024" spans="1:7" hidden="1" x14ac:dyDescent="0.35">
      <c r="A11024">
        <v>54.192171999999999</v>
      </c>
      <c r="B11024" t="s">
        <v>7317</v>
      </c>
      <c r="C11024">
        <v>0</v>
      </c>
      <c r="E11024" t="str">
        <f>IFERROR(VLOOKUP(C11024,Elster!$A$5:$D$148,2,FALSE),"not in table")</f>
        <v>not in table</v>
      </c>
      <c r="F11024">
        <f>HEX2DEC(C11024)</f>
        <v>0</v>
      </c>
      <c r="G11024">
        <f t="shared" si="814"/>
        <v>5.000000000002558E-3</v>
      </c>
    </row>
    <row r="11025" spans="1:7" x14ac:dyDescent="0.35">
      <c r="A11025">
        <v>54.192171999999999</v>
      </c>
      <c r="B11025" t="s">
        <v>7319</v>
      </c>
      <c r="C11025">
        <v>0</v>
      </c>
      <c r="D11025" t="str">
        <f>IFERROR(VLOOKUP(C11025,Elster!$A$5:$D$148,2,FALSE),"not in table")</f>
        <v>not in table</v>
      </c>
      <c r="F11025">
        <f>HEX2DEC(C11025)</f>
        <v>0</v>
      </c>
      <c r="G11025">
        <f t="shared" si="814"/>
        <v>0</v>
      </c>
    </row>
    <row r="11026" spans="1:7" hidden="1" x14ac:dyDescent="0.35">
      <c r="A11026">
        <v>54.197172000000002</v>
      </c>
      <c r="B11026" t="s">
        <v>7317</v>
      </c>
      <c r="C11026">
        <v>1</v>
      </c>
      <c r="E11026" t="str">
        <f>IFERROR(VLOOKUP(C11026,Elster!$A$5:$D$148,2,FALSE),"not in table")</f>
        <v xml:space="preserve">   "FEHLERMELDUNG"                                    </v>
      </c>
      <c r="F11026">
        <f>HEX2DEC(C11026)</f>
        <v>1</v>
      </c>
      <c r="G11026">
        <f t="shared" si="814"/>
        <v>5.000000000002558E-3</v>
      </c>
    </row>
    <row r="11027" spans="1:7" x14ac:dyDescent="0.35">
      <c r="A11027">
        <v>54.197172000000002</v>
      </c>
      <c r="B11027" t="s">
        <v>7319</v>
      </c>
      <c r="C11027">
        <v>1</v>
      </c>
      <c r="D11027" t="str">
        <f>IFERROR(VLOOKUP(C11027,Elster!$A$5:$D$148,2,FALSE),"not in table")</f>
        <v xml:space="preserve">   "FEHLERMELDUNG"                                    </v>
      </c>
      <c r="F11027">
        <f>HEX2DEC(C11027)</f>
        <v>1</v>
      </c>
      <c r="G11027">
        <f t="shared" si="814"/>
        <v>0</v>
      </c>
    </row>
    <row r="11028" spans="1:7" hidden="1" x14ac:dyDescent="0.35">
      <c r="A11028">
        <v>54.202171999999997</v>
      </c>
      <c r="B11028" t="s">
        <v>7317</v>
      </c>
      <c r="C11028">
        <v>69</v>
      </c>
      <c r="E11028" t="str">
        <f>IFERROR(VLOOKUP(C11028,Elster!$A$5:$D$148,2,FALSE),"not in table")</f>
        <v xml:space="preserve">   "IO_TEST"                                          </v>
      </c>
      <c r="F11028">
        <f>HEX2DEC(C11028)</f>
        <v>105</v>
      </c>
      <c r="G11028">
        <f t="shared" si="814"/>
        <v>4.9999999999954525E-3</v>
      </c>
    </row>
    <row r="11029" spans="1:7" x14ac:dyDescent="0.35">
      <c r="A11029">
        <v>54.202171999999997</v>
      </c>
      <c r="B11029" t="s">
        <v>7319</v>
      </c>
      <c r="C11029">
        <v>69</v>
      </c>
      <c r="D11029" t="str">
        <f>IFERROR(VLOOKUP(C11029,Elster!$A$5:$D$148,2,FALSE),"not in table")</f>
        <v xml:space="preserve">   "IO_TEST"                                          </v>
      </c>
      <c r="F11029">
        <f>HEX2DEC(C11029)</f>
        <v>105</v>
      </c>
      <c r="G11029">
        <f t="shared" si="814"/>
        <v>0</v>
      </c>
    </row>
    <row r="11030" spans="1:7" hidden="1" x14ac:dyDescent="0.35">
      <c r="A11030">
        <v>54.210583</v>
      </c>
      <c r="B11030" t="s">
        <v>7317</v>
      </c>
      <c r="C11030">
        <v>6</v>
      </c>
      <c r="E11030" t="str">
        <f>IFERROR(VLOOKUP(C11030,Elster!$A$5:$D$148,2,FALSE),"not in table")</f>
        <v xml:space="preserve">   "RAUMSOLLTEMP_II"                                  </v>
      </c>
      <c r="F11030">
        <f t="shared" ref="F11030:F11042" si="815">HEX2DEC(C11030)</f>
        <v>6</v>
      </c>
      <c r="G11030">
        <f t="shared" si="814"/>
        <v>8.4110000000023888E-3</v>
      </c>
    </row>
    <row r="11031" spans="1:7" hidden="1" x14ac:dyDescent="0.35">
      <c r="A11031">
        <v>54.215556999999997</v>
      </c>
      <c r="B11031" t="s">
        <v>7317</v>
      </c>
      <c r="C11031">
        <v>1</v>
      </c>
      <c r="E11031" t="str">
        <f>IFERROR(VLOOKUP(C11031,Elster!$A$5:$D$148,2,FALSE),"not in table")</f>
        <v xml:space="preserve">   "FEHLERMELDUNG"                                    </v>
      </c>
      <c r="F11031">
        <f t="shared" si="815"/>
        <v>1</v>
      </c>
      <c r="G11031">
        <f t="shared" si="814"/>
        <v>4.9739999999971474E-3</v>
      </c>
    </row>
    <row r="11032" spans="1:7" hidden="1" x14ac:dyDescent="0.35">
      <c r="A11032">
        <v>54.220531000000001</v>
      </c>
      <c r="B11032" t="s">
        <v>7317</v>
      </c>
      <c r="C11032" t="s">
        <v>7378</v>
      </c>
      <c r="E11032" t="str">
        <f>IFERROR(VLOOKUP(C11032,Elster!$A$5:$D$148,2,FALSE),"not in table")</f>
        <v xml:space="preserve">   "SAMMLERISTTEMP"                                   </v>
      </c>
      <c r="F11032">
        <f t="shared" si="815"/>
        <v>13</v>
      </c>
      <c r="G11032">
        <f t="shared" si="814"/>
        <v>4.9740000000042528E-3</v>
      </c>
    </row>
    <row r="11033" spans="1:7" hidden="1" x14ac:dyDescent="0.35">
      <c r="A11033">
        <v>54.225504999999998</v>
      </c>
      <c r="B11033" t="s">
        <v>7317</v>
      </c>
      <c r="C11033">
        <v>2</v>
      </c>
      <c r="E11033" t="str">
        <f>IFERROR(VLOOKUP(C11033,Elster!$A$5:$D$148,2,FALSE),"not in table")</f>
        <v xml:space="preserve">   "KESSELSOLLTEMP"                                   </v>
      </c>
      <c r="F11033">
        <f t="shared" si="815"/>
        <v>2</v>
      </c>
      <c r="G11033">
        <f t="shared" si="814"/>
        <v>4.9739999999971474E-3</v>
      </c>
    </row>
    <row r="11034" spans="1:7" hidden="1" x14ac:dyDescent="0.35">
      <c r="A11034">
        <v>54.230452999999997</v>
      </c>
      <c r="B11034" t="s">
        <v>7317</v>
      </c>
      <c r="C11034">
        <v>0</v>
      </c>
      <c r="E11034" t="str">
        <f>IFERROR(VLOOKUP(C11034,Elster!$A$5:$D$148,2,FALSE),"not in table")</f>
        <v>not in table</v>
      </c>
      <c r="F11034">
        <f t="shared" si="815"/>
        <v>0</v>
      </c>
      <c r="G11034">
        <f t="shared" si="814"/>
        <v>4.9479999999988422E-3</v>
      </c>
    </row>
    <row r="11035" spans="1:7" hidden="1" x14ac:dyDescent="0.35">
      <c r="A11035">
        <v>54.235427000000001</v>
      </c>
      <c r="B11035" t="s">
        <v>7317</v>
      </c>
      <c r="C11035" t="s">
        <v>7390</v>
      </c>
      <c r="E11035" t="str">
        <f>IFERROR(VLOOKUP(C11035,Elster!$A$5:$D$148,2,FALSE),"not in table")</f>
        <v xml:space="preserve">//   "ERWEITERUNGSTELEGRAMM"                            </v>
      </c>
      <c r="F11035">
        <f t="shared" si="815"/>
        <v>250</v>
      </c>
      <c r="G11035">
        <f t="shared" si="814"/>
        <v>4.9740000000042528E-3</v>
      </c>
    </row>
    <row r="11036" spans="1:7" hidden="1" x14ac:dyDescent="0.35">
      <c r="A11036">
        <v>54.240400000000001</v>
      </c>
      <c r="B11036" t="s">
        <v>7317</v>
      </c>
      <c r="C11036">
        <v>0</v>
      </c>
      <c r="E11036" t="str">
        <f>IFERROR(VLOOKUP(C11036,Elster!$A$5:$D$148,2,FALSE),"not in table")</f>
        <v>not in table</v>
      </c>
      <c r="F11036">
        <f t="shared" si="815"/>
        <v>0</v>
      </c>
      <c r="G11036">
        <f t="shared" si="814"/>
        <v>4.9729999999996721E-3</v>
      </c>
    </row>
    <row r="11037" spans="1:7" hidden="1" x14ac:dyDescent="0.35">
      <c r="A11037">
        <v>54.245373999999998</v>
      </c>
      <c r="B11037" t="s">
        <v>7317</v>
      </c>
      <c r="C11037">
        <v>58</v>
      </c>
      <c r="E11037" t="str">
        <f>IFERROR(VLOOKUP(C11037,Elster!$A$5:$D$148,2,FALSE),"not in table")</f>
        <v xml:space="preserve">   "MISCHER_ZU"                                       </v>
      </c>
      <c r="F11037">
        <f t="shared" si="815"/>
        <v>88</v>
      </c>
      <c r="G11037">
        <f t="shared" si="814"/>
        <v>4.9739999999971474E-3</v>
      </c>
    </row>
    <row r="11038" spans="1:7" hidden="1" x14ac:dyDescent="0.35">
      <c r="A11038">
        <v>54.250321999999997</v>
      </c>
      <c r="B11038" t="s">
        <v>7317</v>
      </c>
      <c r="C11038">
        <v>2</v>
      </c>
      <c r="E11038" t="str">
        <f>IFERROR(VLOOKUP(C11038,Elster!$A$5:$D$148,2,FALSE),"not in table")</f>
        <v xml:space="preserve">   "KESSELSOLLTEMP"                                   </v>
      </c>
      <c r="F11038">
        <f t="shared" si="815"/>
        <v>2</v>
      </c>
      <c r="G11038">
        <f t="shared" si="814"/>
        <v>4.9479999999988422E-3</v>
      </c>
    </row>
    <row r="11039" spans="1:7" hidden="1" x14ac:dyDescent="0.35">
      <c r="A11039">
        <v>54.255296000000001</v>
      </c>
      <c r="B11039" t="s">
        <v>7317</v>
      </c>
      <c r="C11039">
        <v>0</v>
      </c>
      <c r="E11039" t="str">
        <f>IFERROR(VLOOKUP(C11039,Elster!$A$5:$D$148,2,FALSE),"not in table")</f>
        <v>not in table</v>
      </c>
      <c r="F11039">
        <f t="shared" si="815"/>
        <v>0</v>
      </c>
      <c r="G11039">
        <f t="shared" si="814"/>
        <v>4.9740000000042528E-3</v>
      </c>
    </row>
    <row r="11040" spans="1:7" hidden="1" x14ac:dyDescent="0.35">
      <c r="A11040">
        <v>54.260269999999998</v>
      </c>
      <c r="B11040" t="s">
        <v>7317</v>
      </c>
      <c r="C11040">
        <v>1</v>
      </c>
      <c r="E11040" t="str">
        <f>IFERROR(VLOOKUP(C11040,Elster!$A$5:$D$148,2,FALSE),"not in table")</f>
        <v xml:space="preserve">   "FEHLERMELDUNG"                                    </v>
      </c>
      <c r="F11040">
        <f t="shared" si="815"/>
        <v>1</v>
      </c>
      <c r="G11040">
        <f t="shared" si="814"/>
        <v>4.9739999999971474E-3</v>
      </c>
    </row>
    <row r="11041" spans="1:7" hidden="1" x14ac:dyDescent="0.35">
      <c r="A11041">
        <v>54.265244000000003</v>
      </c>
      <c r="B11041" t="s">
        <v>7317</v>
      </c>
      <c r="C11041" t="s">
        <v>7410</v>
      </c>
      <c r="E11041" t="str">
        <f>IFERROR(VLOOKUP(C11041,Elster!$A$5:$D$148,2,FALSE),"not in table")</f>
        <v xml:space="preserve">   "RESET_KONFIGURATION"                              </v>
      </c>
      <c r="F11041">
        <f t="shared" si="815"/>
        <v>106</v>
      </c>
      <c r="G11041">
        <f t="shared" si="814"/>
        <v>4.9740000000042528E-3</v>
      </c>
    </row>
    <row r="11042" spans="1:7" hidden="1" x14ac:dyDescent="0.35">
      <c r="A11042">
        <v>54.275112999999997</v>
      </c>
      <c r="B11042" t="s">
        <v>7317</v>
      </c>
      <c r="C11042" t="s">
        <v>7378</v>
      </c>
      <c r="E11042" t="str">
        <f>IFERROR(VLOOKUP(C11042,Elster!$A$5:$D$148,2,FALSE),"not in table")</f>
        <v xml:space="preserve">   "SAMMLERISTTEMP"                                   </v>
      </c>
      <c r="F11042">
        <f t="shared" si="815"/>
        <v>13</v>
      </c>
      <c r="G11042">
        <f t="shared" si="814"/>
        <v>9.8689999999947986E-3</v>
      </c>
    </row>
    <row r="11043" spans="1:7" x14ac:dyDescent="0.35">
      <c r="A11043">
        <v>54.275112999999997</v>
      </c>
      <c r="B11043" t="s">
        <v>7319</v>
      </c>
      <c r="C11043" t="s">
        <v>7378</v>
      </c>
      <c r="D11043" t="str">
        <f>IFERROR(VLOOKUP(C11043,Elster!$A$5:$D$148,2,FALSE),"not in table")</f>
        <v xml:space="preserve">   "SAMMLERISTTEMP"                                   </v>
      </c>
      <c r="F11043">
        <f>HEX2DEC(C11043)</f>
        <v>13</v>
      </c>
      <c r="G11043">
        <f t="shared" si="814"/>
        <v>0</v>
      </c>
    </row>
    <row r="11044" spans="1:7" hidden="1" x14ac:dyDescent="0.35">
      <c r="A11044">
        <v>54.280113</v>
      </c>
      <c r="B11044" t="s">
        <v>7317</v>
      </c>
      <c r="C11044">
        <v>0</v>
      </c>
      <c r="E11044" t="str">
        <f>IFERROR(VLOOKUP(C11044,Elster!$A$5:$D$148,2,FALSE),"not in table")</f>
        <v>not in table</v>
      </c>
      <c r="F11044">
        <f>HEX2DEC(C11044)</f>
        <v>0</v>
      </c>
      <c r="G11044">
        <f t="shared" si="814"/>
        <v>5.000000000002558E-3</v>
      </c>
    </row>
    <row r="11045" spans="1:7" x14ac:dyDescent="0.35">
      <c r="A11045">
        <v>54.280113</v>
      </c>
      <c r="B11045" t="s">
        <v>7319</v>
      </c>
      <c r="C11045">
        <v>0</v>
      </c>
      <c r="D11045" t="str">
        <f>IFERROR(VLOOKUP(C11045,Elster!$A$5:$D$148,2,FALSE),"not in table")</f>
        <v>not in table</v>
      </c>
      <c r="F11045">
        <f>HEX2DEC(C11045)</f>
        <v>0</v>
      </c>
      <c r="G11045">
        <f t="shared" si="814"/>
        <v>0</v>
      </c>
    </row>
    <row r="11046" spans="1:7" hidden="1" x14ac:dyDescent="0.35">
      <c r="A11046">
        <v>54.285113000000003</v>
      </c>
      <c r="B11046" t="s">
        <v>7317</v>
      </c>
      <c r="C11046">
        <v>6</v>
      </c>
      <c r="E11046" t="str">
        <f>IFERROR(VLOOKUP(C11046,Elster!$A$5:$D$148,2,FALSE),"not in table")</f>
        <v xml:space="preserve">   "RAUMSOLLTEMP_II"                                  </v>
      </c>
      <c r="F11046">
        <f>HEX2DEC(C11046)</f>
        <v>6</v>
      </c>
      <c r="G11046">
        <f t="shared" si="814"/>
        <v>5.000000000002558E-3</v>
      </c>
    </row>
    <row r="11047" spans="1:7" x14ac:dyDescent="0.35">
      <c r="A11047">
        <v>54.285113000000003</v>
      </c>
      <c r="B11047" t="s">
        <v>7319</v>
      </c>
      <c r="C11047">
        <v>6</v>
      </c>
      <c r="D11047" t="str">
        <f>IFERROR(VLOOKUP(C11047,Elster!$A$5:$D$148,2,FALSE),"not in table")</f>
        <v xml:space="preserve">   "RAUMSOLLTEMP_II"                                  </v>
      </c>
      <c r="F11047">
        <f>HEX2DEC(C11047)</f>
        <v>6</v>
      </c>
      <c r="G11047">
        <f t="shared" si="814"/>
        <v>0</v>
      </c>
    </row>
    <row r="11048" spans="1:7" hidden="1" x14ac:dyDescent="0.35">
      <c r="A11048">
        <v>54.290112999999998</v>
      </c>
      <c r="B11048" t="s">
        <v>7317</v>
      </c>
      <c r="C11048">
        <v>1</v>
      </c>
      <c r="E11048" t="str">
        <f>IFERROR(VLOOKUP(C11048,Elster!$A$5:$D$148,2,FALSE),"not in table")</f>
        <v xml:space="preserve">   "FEHLERMELDUNG"                                    </v>
      </c>
      <c r="F11048">
        <f>HEX2DEC(C11048)</f>
        <v>1</v>
      </c>
      <c r="G11048">
        <f t="shared" si="814"/>
        <v>4.9999999999954525E-3</v>
      </c>
    </row>
    <row r="11049" spans="1:7" x14ac:dyDescent="0.35">
      <c r="A11049">
        <v>54.290112999999998</v>
      </c>
      <c r="B11049" t="s">
        <v>7319</v>
      </c>
      <c r="C11049">
        <v>1</v>
      </c>
      <c r="D11049" t="str">
        <f>IFERROR(VLOOKUP(C11049,Elster!$A$5:$D$148,2,FALSE),"not in table")</f>
        <v xml:space="preserve">   "FEHLERMELDUNG"                                    </v>
      </c>
      <c r="F11049">
        <f>HEX2DEC(C11049)</f>
        <v>1</v>
      </c>
      <c r="G11049">
        <f t="shared" si="814"/>
        <v>0</v>
      </c>
    </row>
    <row r="11050" spans="1:7" hidden="1" x14ac:dyDescent="0.35">
      <c r="A11050">
        <v>54.295113000000001</v>
      </c>
      <c r="B11050" t="s">
        <v>7317</v>
      </c>
      <c r="C11050">
        <v>1</v>
      </c>
      <c r="E11050" t="str">
        <f>IFERROR(VLOOKUP(C11050,Elster!$A$5:$D$148,2,FALSE),"not in table")</f>
        <v xml:space="preserve">   "FEHLERMELDUNG"                                    </v>
      </c>
      <c r="F11050">
        <f>HEX2DEC(C11050)</f>
        <v>1</v>
      </c>
      <c r="G11050">
        <f t="shared" si="814"/>
        <v>5.000000000002558E-3</v>
      </c>
    </row>
    <row r="11051" spans="1:7" x14ac:dyDescent="0.35">
      <c r="A11051">
        <v>54.295113000000001</v>
      </c>
      <c r="B11051" t="s">
        <v>7319</v>
      </c>
      <c r="C11051">
        <v>1</v>
      </c>
      <c r="D11051" t="str">
        <f>IFERROR(VLOOKUP(C11051,Elster!$A$5:$D$148,2,FALSE),"not in table")</f>
        <v xml:space="preserve">   "FEHLERMELDUNG"                                    </v>
      </c>
      <c r="F11051">
        <f>HEX2DEC(C11051)</f>
        <v>1</v>
      </c>
      <c r="G11051">
        <f t="shared" si="814"/>
        <v>0</v>
      </c>
    </row>
    <row r="11052" spans="1:7" hidden="1" x14ac:dyDescent="0.35">
      <c r="A11052">
        <v>54.300113000000003</v>
      </c>
      <c r="B11052" t="s">
        <v>7317</v>
      </c>
      <c r="C11052" t="s">
        <v>7390</v>
      </c>
      <c r="E11052" t="str">
        <f>IFERROR(VLOOKUP(C11052,Elster!$A$5:$D$148,2,FALSE),"not in table")</f>
        <v xml:space="preserve">//   "ERWEITERUNGSTELEGRAMM"                            </v>
      </c>
      <c r="F11052">
        <f>HEX2DEC(C11052)</f>
        <v>250</v>
      </c>
      <c r="G11052">
        <f t="shared" si="814"/>
        <v>5.000000000002558E-3</v>
      </c>
    </row>
    <row r="11053" spans="1:7" x14ac:dyDescent="0.35">
      <c r="A11053">
        <v>54.300113000000003</v>
      </c>
      <c r="B11053" t="s">
        <v>7319</v>
      </c>
      <c r="C11053" t="s">
        <v>7390</v>
      </c>
      <c r="D11053" t="str">
        <f>IFERROR(VLOOKUP(C11053,Elster!$A$5:$D$148,2,FALSE),"not in table")</f>
        <v xml:space="preserve">//   "ERWEITERUNGSTELEGRAMM"                            </v>
      </c>
      <c r="F11053">
        <f>HEX2DEC(C11053)</f>
        <v>250</v>
      </c>
      <c r="G11053">
        <f t="shared" si="814"/>
        <v>0</v>
      </c>
    </row>
    <row r="11054" spans="1:7" hidden="1" x14ac:dyDescent="0.35">
      <c r="A11054">
        <v>54.305112999999999</v>
      </c>
      <c r="B11054" t="s">
        <v>7317</v>
      </c>
      <c r="C11054">
        <v>0</v>
      </c>
      <c r="E11054" t="str">
        <f>IFERROR(VLOOKUP(C11054,Elster!$A$5:$D$148,2,FALSE),"not in table")</f>
        <v>not in table</v>
      </c>
      <c r="F11054">
        <f>HEX2DEC(C11054)</f>
        <v>0</v>
      </c>
      <c r="G11054">
        <f t="shared" si="814"/>
        <v>4.9999999999954525E-3</v>
      </c>
    </row>
    <row r="11055" spans="1:7" x14ac:dyDescent="0.35">
      <c r="A11055">
        <v>54.305112999999999</v>
      </c>
      <c r="B11055" t="s">
        <v>7319</v>
      </c>
      <c r="C11055">
        <v>0</v>
      </c>
      <c r="D11055" t="str">
        <f>IFERROR(VLOOKUP(C11055,Elster!$A$5:$D$148,2,FALSE),"not in table")</f>
        <v>not in table</v>
      </c>
      <c r="F11055">
        <f>HEX2DEC(C11055)</f>
        <v>0</v>
      </c>
      <c r="G11055">
        <f t="shared" si="814"/>
        <v>0</v>
      </c>
    </row>
    <row r="11056" spans="1:7" hidden="1" x14ac:dyDescent="0.35">
      <c r="A11056">
        <v>54.310113000000001</v>
      </c>
      <c r="B11056" t="s">
        <v>7317</v>
      </c>
      <c r="C11056">
        <v>28</v>
      </c>
      <c r="E11056" t="str">
        <f>IFERROR(VLOOKUP(C11056,Elster!$A$5:$D$148,2,FALSE),"not in table")</f>
        <v xml:space="preserve">   "MAX_TEMP_KESSEL"                                  </v>
      </c>
      <c r="F11056">
        <f>HEX2DEC(C11056)</f>
        <v>40</v>
      </c>
      <c r="G11056">
        <f t="shared" si="814"/>
        <v>5.000000000002558E-3</v>
      </c>
    </row>
    <row r="11057" spans="1:7" x14ac:dyDescent="0.35">
      <c r="A11057">
        <v>54.310113000000001</v>
      </c>
      <c r="B11057" t="s">
        <v>7319</v>
      </c>
      <c r="C11057">
        <v>28</v>
      </c>
      <c r="D11057" t="str">
        <f>IFERROR(VLOOKUP(C11057,Elster!$A$5:$D$148,2,FALSE),"not in table")</f>
        <v xml:space="preserve">   "MAX_TEMP_KESSEL"                                  </v>
      </c>
      <c r="F11057">
        <f>HEX2DEC(C11057)</f>
        <v>40</v>
      </c>
      <c r="G11057">
        <f t="shared" si="814"/>
        <v>0</v>
      </c>
    </row>
    <row r="11058" spans="1:7" hidden="1" x14ac:dyDescent="0.35">
      <c r="A11058">
        <v>54.315112999999997</v>
      </c>
      <c r="B11058" t="s">
        <v>7317</v>
      </c>
      <c r="C11058">
        <v>1</v>
      </c>
      <c r="E11058" t="str">
        <f>IFERROR(VLOOKUP(C11058,Elster!$A$5:$D$148,2,FALSE),"not in table")</f>
        <v xml:space="preserve">   "FEHLERMELDUNG"                                    </v>
      </c>
      <c r="F11058">
        <f>HEX2DEC(C11058)</f>
        <v>1</v>
      </c>
      <c r="G11058">
        <f t="shared" si="814"/>
        <v>4.9999999999954525E-3</v>
      </c>
    </row>
    <row r="11059" spans="1:7" x14ac:dyDescent="0.35">
      <c r="A11059">
        <v>54.315112999999997</v>
      </c>
      <c r="B11059" t="s">
        <v>7319</v>
      </c>
      <c r="C11059">
        <v>1</v>
      </c>
      <c r="D11059" t="str">
        <f>IFERROR(VLOOKUP(C11059,Elster!$A$5:$D$148,2,FALSE),"not in table")</f>
        <v xml:space="preserve">   "FEHLERMELDUNG"                                    </v>
      </c>
      <c r="F11059">
        <f t="shared" ref="F11059:F11060" si="816">HEX2DEC(C11059)</f>
        <v>1</v>
      </c>
      <c r="G11059">
        <f t="shared" si="814"/>
        <v>0</v>
      </c>
    </row>
    <row r="11060" spans="1:7" x14ac:dyDescent="0.35">
      <c r="A11060">
        <v>54.320112999999999</v>
      </c>
      <c r="B11060" t="s">
        <v>7319</v>
      </c>
      <c r="C11060" t="s">
        <v>7411</v>
      </c>
      <c r="D11060" t="str">
        <f>IFERROR(VLOOKUP(C11060,Elster!$A$5:$D$148,2,FALSE),"not in table")</f>
        <v>not in table</v>
      </c>
      <c r="F11060">
        <f t="shared" si="816"/>
        <v>244</v>
      </c>
      <c r="G11060">
        <f t="shared" si="814"/>
        <v>5.000000000002558E-3</v>
      </c>
    </row>
    <row r="11061" spans="1:7" hidden="1" x14ac:dyDescent="0.35">
      <c r="A11061">
        <v>54.320138999999998</v>
      </c>
      <c r="B11061" t="s">
        <v>7317</v>
      </c>
      <c r="C11061" t="s">
        <v>7411</v>
      </c>
      <c r="E11061" t="str">
        <f>IFERROR(VLOOKUP(C11061,Elster!$A$5:$D$148,2,FALSE),"not in table")</f>
        <v>not in table</v>
      </c>
      <c r="F11061">
        <f>HEX2DEC(C11061)</f>
        <v>244</v>
      </c>
      <c r="G11061">
        <f t="shared" si="814"/>
        <v>2.5999999998305157E-5</v>
      </c>
    </row>
    <row r="11062" spans="1:7" x14ac:dyDescent="0.35">
      <c r="A11062">
        <v>54.325113000000002</v>
      </c>
      <c r="B11062" t="s">
        <v>7319</v>
      </c>
      <c r="C11062">
        <v>2</v>
      </c>
      <c r="D11062" t="str">
        <f>IFERROR(VLOOKUP(C11062,Elster!$A$5:$D$148,2,FALSE),"not in table")</f>
        <v xml:space="preserve">   "KESSELSOLLTEMP"                                   </v>
      </c>
      <c r="F11062">
        <f>HEX2DEC(C11062)</f>
        <v>2</v>
      </c>
      <c r="G11062">
        <f t="shared" si="814"/>
        <v>4.9740000000042528E-3</v>
      </c>
    </row>
    <row r="11063" spans="1:7" hidden="1" x14ac:dyDescent="0.35">
      <c r="A11063">
        <v>54.325139</v>
      </c>
      <c r="B11063" t="s">
        <v>7317</v>
      </c>
      <c r="C11063">
        <v>2</v>
      </c>
      <c r="E11063" t="str">
        <f>IFERROR(VLOOKUP(C11063,Elster!$A$5:$D$148,2,FALSE),"not in table")</f>
        <v xml:space="preserve">   "KESSELSOLLTEMP"                                   </v>
      </c>
      <c r="F11063">
        <f>HEX2DEC(C11063)</f>
        <v>2</v>
      </c>
      <c r="G11063">
        <f t="shared" si="814"/>
        <v>2.5999999998305157E-5</v>
      </c>
    </row>
    <row r="11064" spans="1:7" x14ac:dyDescent="0.35">
      <c r="A11064">
        <v>54.330112</v>
      </c>
      <c r="B11064" t="s">
        <v>7319</v>
      </c>
      <c r="C11064" t="s">
        <v>7383</v>
      </c>
      <c r="D11064" t="str">
        <f>IFERROR(VLOOKUP(C11064,Elster!$A$5:$D$148,2,FALSE),"not in table")</f>
        <v xml:space="preserve">   "MISCHERLAUFZEIT"                                  </v>
      </c>
      <c r="F11064">
        <f>HEX2DEC(C11064)</f>
        <v>44</v>
      </c>
      <c r="G11064">
        <f t="shared" si="814"/>
        <v>4.9729999999996721E-3</v>
      </c>
    </row>
    <row r="11065" spans="1:7" hidden="1" x14ac:dyDescent="0.35">
      <c r="A11065">
        <v>54.330139000000003</v>
      </c>
      <c r="B11065" t="s">
        <v>7317</v>
      </c>
      <c r="C11065" t="s">
        <v>7383</v>
      </c>
      <c r="E11065" t="str">
        <f>IFERROR(VLOOKUP(C11065,Elster!$A$5:$D$148,2,FALSE),"not in table")</f>
        <v xml:space="preserve">   "MISCHERLAUFZEIT"                                  </v>
      </c>
      <c r="F11065">
        <f t="shared" ref="F11065:F11077" si="817">HEX2DEC(C11065)</f>
        <v>44</v>
      </c>
      <c r="G11065">
        <f t="shared" si="814"/>
        <v>2.7000000002885827E-5</v>
      </c>
    </row>
    <row r="11066" spans="1:7" hidden="1" x14ac:dyDescent="0.35">
      <c r="A11066">
        <v>54.338836000000001</v>
      </c>
      <c r="B11066" t="s">
        <v>7317</v>
      </c>
      <c r="C11066">
        <v>6</v>
      </c>
      <c r="E11066" t="str">
        <f>IFERROR(VLOOKUP(C11066,Elster!$A$5:$D$148,2,FALSE),"not in table")</f>
        <v xml:space="preserve">   "RAUMSOLLTEMP_II"                                  </v>
      </c>
      <c r="F11066">
        <f t="shared" si="817"/>
        <v>6</v>
      </c>
      <c r="G11066">
        <f t="shared" si="814"/>
        <v>8.6969999999979564E-3</v>
      </c>
    </row>
    <row r="11067" spans="1:7" hidden="1" x14ac:dyDescent="0.35">
      <c r="A11067">
        <v>54.343809999999998</v>
      </c>
      <c r="B11067" t="s">
        <v>7317</v>
      </c>
      <c r="C11067">
        <v>1</v>
      </c>
      <c r="E11067" t="str">
        <f>IFERROR(VLOOKUP(C11067,Elster!$A$5:$D$148,2,FALSE),"not in table")</f>
        <v xml:space="preserve">   "FEHLERMELDUNG"                                    </v>
      </c>
      <c r="F11067">
        <f t="shared" si="817"/>
        <v>1</v>
      </c>
      <c r="G11067">
        <f t="shared" si="814"/>
        <v>4.9739999999971474E-3</v>
      </c>
    </row>
    <row r="11068" spans="1:7" hidden="1" x14ac:dyDescent="0.35">
      <c r="A11068">
        <v>54.348784000000002</v>
      </c>
      <c r="B11068" t="s">
        <v>7317</v>
      </c>
      <c r="C11068" t="s">
        <v>7378</v>
      </c>
      <c r="E11068" t="str">
        <f>IFERROR(VLOOKUP(C11068,Elster!$A$5:$D$148,2,FALSE),"not in table")</f>
        <v xml:space="preserve">   "SAMMLERISTTEMP"                                   </v>
      </c>
      <c r="F11068">
        <f t="shared" si="817"/>
        <v>13</v>
      </c>
      <c r="G11068">
        <f t="shared" si="814"/>
        <v>4.9740000000042528E-3</v>
      </c>
    </row>
    <row r="11069" spans="1:7" hidden="1" x14ac:dyDescent="0.35">
      <c r="A11069">
        <v>54.353757999999999</v>
      </c>
      <c r="B11069" t="s">
        <v>7317</v>
      </c>
      <c r="C11069">
        <v>2</v>
      </c>
      <c r="E11069" t="str">
        <f>IFERROR(VLOOKUP(C11069,Elster!$A$5:$D$148,2,FALSE),"not in table")</f>
        <v xml:space="preserve">   "KESSELSOLLTEMP"                                   </v>
      </c>
      <c r="F11069">
        <f t="shared" si="817"/>
        <v>2</v>
      </c>
      <c r="G11069">
        <f t="shared" si="814"/>
        <v>4.9739999999971474E-3</v>
      </c>
    </row>
    <row r="11070" spans="1:7" hidden="1" x14ac:dyDescent="0.35">
      <c r="A11070">
        <v>54.358705999999998</v>
      </c>
      <c r="B11070" t="s">
        <v>7317</v>
      </c>
      <c r="C11070">
        <v>0</v>
      </c>
      <c r="E11070" t="str">
        <f>IFERROR(VLOOKUP(C11070,Elster!$A$5:$D$148,2,FALSE),"not in table")</f>
        <v>not in table</v>
      </c>
      <c r="F11070">
        <f t="shared" si="817"/>
        <v>0</v>
      </c>
      <c r="G11070">
        <f t="shared" si="814"/>
        <v>4.9479999999988422E-3</v>
      </c>
    </row>
    <row r="11071" spans="1:7" hidden="1" x14ac:dyDescent="0.35">
      <c r="A11071">
        <v>54.363680000000002</v>
      </c>
      <c r="B11071" t="s">
        <v>7317</v>
      </c>
      <c r="C11071" t="s">
        <v>7390</v>
      </c>
      <c r="E11071" t="str">
        <f>IFERROR(VLOOKUP(C11071,Elster!$A$5:$D$148,2,FALSE),"not in table")</f>
        <v xml:space="preserve">//   "ERWEITERUNGSTELEGRAMM"                            </v>
      </c>
      <c r="F11071">
        <f t="shared" si="817"/>
        <v>250</v>
      </c>
      <c r="G11071">
        <f t="shared" si="814"/>
        <v>4.9740000000042528E-3</v>
      </c>
    </row>
    <row r="11072" spans="1:7" hidden="1" x14ac:dyDescent="0.35">
      <c r="A11072">
        <v>54.368653999999999</v>
      </c>
      <c r="B11072" t="s">
        <v>7317</v>
      </c>
      <c r="C11072">
        <v>0</v>
      </c>
      <c r="E11072" t="str">
        <f>IFERROR(VLOOKUP(C11072,Elster!$A$5:$D$148,2,FALSE),"not in table")</f>
        <v>not in table</v>
      </c>
      <c r="F11072">
        <f t="shared" si="817"/>
        <v>0</v>
      </c>
      <c r="G11072">
        <f t="shared" si="814"/>
        <v>4.9739999999971474E-3</v>
      </c>
    </row>
    <row r="11073" spans="1:7" hidden="1" x14ac:dyDescent="0.35">
      <c r="A11073">
        <v>54.373626999999999</v>
      </c>
      <c r="B11073" t="s">
        <v>7317</v>
      </c>
      <c r="C11073">
        <v>28</v>
      </c>
      <c r="E11073" t="str">
        <f>IFERROR(VLOOKUP(C11073,Elster!$A$5:$D$148,2,FALSE),"not in table")</f>
        <v xml:space="preserve">   "MAX_TEMP_KESSEL"                                  </v>
      </c>
      <c r="F11073">
        <f t="shared" si="817"/>
        <v>40</v>
      </c>
      <c r="G11073">
        <f t="shared" si="814"/>
        <v>4.9729999999996721E-3</v>
      </c>
    </row>
    <row r="11074" spans="1:7" hidden="1" x14ac:dyDescent="0.35">
      <c r="A11074">
        <v>54.378574999999998</v>
      </c>
      <c r="B11074" t="s">
        <v>7317</v>
      </c>
      <c r="C11074">
        <v>1</v>
      </c>
      <c r="E11074" t="str">
        <f>IFERROR(VLOOKUP(C11074,Elster!$A$5:$D$148,2,FALSE),"not in table")</f>
        <v xml:space="preserve">   "FEHLERMELDUNG"                                    </v>
      </c>
      <c r="F11074">
        <f t="shared" si="817"/>
        <v>1</v>
      </c>
      <c r="G11074">
        <f t="shared" si="814"/>
        <v>4.9479999999988422E-3</v>
      </c>
    </row>
    <row r="11075" spans="1:7" hidden="1" x14ac:dyDescent="0.35">
      <c r="A11075">
        <v>54.383549000000002</v>
      </c>
      <c r="B11075" t="s">
        <v>7317</v>
      </c>
      <c r="C11075" t="s">
        <v>7411</v>
      </c>
      <c r="E11075" t="str">
        <f>IFERROR(VLOOKUP(C11075,Elster!$A$5:$D$148,2,FALSE),"not in table")</f>
        <v>not in table</v>
      </c>
      <c r="F11075">
        <f t="shared" si="817"/>
        <v>244</v>
      </c>
      <c r="G11075">
        <f t="shared" si="814"/>
        <v>4.9740000000042528E-3</v>
      </c>
    </row>
    <row r="11076" spans="1:7" hidden="1" x14ac:dyDescent="0.35">
      <c r="A11076">
        <v>54.388522999999999</v>
      </c>
      <c r="B11076" t="s">
        <v>7317</v>
      </c>
      <c r="C11076">
        <v>2</v>
      </c>
      <c r="E11076" t="str">
        <f>IFERROR(VLOOKUP(C11076,Elster!$A$5:$D$148,2,FALSE),"not in table")</f>
        <v xml:space="preserve">   "KESSELSOLLTEMP"                                   </v>
      </c>
      <c r="F11076">
        <f t="shared" si="817"/>
        <v>2</v>
      </c>
      <c r="G11076">
        <f t="shared" ref="G11076:G11139" si="818">A11076-A11075</f>
        <v>4.9739999999971474E-3</v>
      </c>
    </row>
    <row r="11077" spans="1:7" hidden="1" x14ac:dyDescent="0.35">
      <c r="A11077">
        <v>54.393497000000004</v>
      </c>
      <c r="B11077" t="s">
        <v>7317</v>
      </c>
      <c r="C11077" t="s">
        <v>7384</v>
      </c>
      <c r="E11077" t="str">
        <f>IFERROR(VLOOKUP(C11077,Elster!$A$5:$D$148,2,FALSE),"not in table")</f>
        <v xml:space="preserve">   "MODGRAD"                                          </v>
      </c>
      <c r="F11077">
        <f t="shared" si="817"/>
        <v>45</v>
      </c>
      <c r="G11077">
        <f t="shared" si="818"/>
        <v>4.9740000000042528E-3</v>
      </c>
    </row>
    <row r="11078" spans="1:7" x14ac:dyDescent="0.35">
      <c r="A11078">
        <v>54.403053999999997</v>
      </c>
      <c r="B11078" t="s">
        <v>7319</v>
      </c>
      <c r="C11078" t="s">
        <v>7378</v>
      </c>
      <c r="D11078" t="str">
        <f>IFERROR(VLOOKUP(C11078,Elster!$A$5:$D$148,2,FALSE),"not in table")</f>
        <v xml:space="preserve">   "SAMMLERISTTEMP"                                   </v>
      </c>
      <c r="F11078">
        <f>HEX2DEC(C11078)</f>
        <v>13</v>
      </c>
      <c r="G11078">
        <f t="shared" si="818"/>
        <v>9.5569999999938204E-3</v>
      </c>
    </row>
    <row r="11079" spans="1:7" hidden="1" x14ac:dyDescent="0.35">
      <c r="A11079">
        <v>54.403080000000003</v>
      </c>
      <c r="B11079" t="s">
        <v>7317</v>
      </c>
      <c r="C11079" t="s">
        <v>7378</v>
      </c>
      <c r="E11079" t="str">
        <f>IFERROR(VLOOKUP(C11079,Elster!$A$5:$D$148,2,FALSE),"not in table")</f>
        <v xml:space="preserve">   "SAMMLERISTTEMP"                                   </v>
      </c>
      <c r="F11079">
        <f t="shared" ref="F11079:F11080" si="819">HEX2DEC(C11079)</f>
        <v>13</v>
      </c>
      <c r="G11079">
        <f t="shared" si="818"/>
        <v>2.6000000005410584E-5</v>
      </c>
    </row>
    <row r="11080" spans="1:7" hidden="1" x14ac:dyDescent="0.35">
      <c r="A11080">
        <v>54.408079999999998</v>
      </c>
      <c r="B11080" t="s">
        <v>7317</v>
      </c>
      <c r="C11080">
        <v>0</v>
      </c>
      <c r="E11080" t="str">
        <f>IFERROR(VLOOKUP(C11080,Elster!$A$5:$D$148,2,FALSE),"not in table")</f>
        <v>not in table</v>
      </c>
      <c r="F11080">
        <f t="shared" si="819"/>
        <v>0</v>
      </c>
      <c r="G11080">
        <f t="shared" si="818"/>
        <v>4.9999999999954525E-3</v>
      </c>
    </row>
    <row r="11081" spans="1:7" x14ac:dyDescent="0.35">
      <c r="A11081">
        <v>54.408079999999998</v>
      </c>
      <c r="B11081" t="s">
        <v>7319</v>
      </c>
      <c r="C11081">
        <v>0</v>
      </c>
      <c r="D11081" t="str">
        <f>IFERROR(VLOOKUP(C11081,Elster!$A$5:$D$148,2,FALSE),"not in table")</f>
        <v>not in table</v>
      </c>
      <c r="F11081">
        <f>HEX2DEC(C11081)</f>
        <v>0</v>
      </c>
      <c r="G11081">
        <f t="shared" si="818"/>
        <v>0</v>
      </c>
    </row>
    <row r="11082" spans="1:7" hidden="1" x14ac:dyDescent="0.35">
      <c r="A11082">
        <v>54.413080000000001</v>
      </c>
      <c r="B11082" t="s">
        <v>7317</v>
      </c>
      <c r="C11082">
        <v>3</v>
      </c>
      <c r="E11082" t="str">
        <f>IFERROR(VLOOKUP(C11082,Elster!$A$5:$D$148,2,FALSE),"not in table")</f>
        <v xml:space="preserve">   "SPEICHERSOLLTEMP"                                 </v>
      </c>
      <c r="F11082">
        <f>HEX2DEC(C11082)</f>
        <v>3</v>
      </c>
      <c r="G11082">
        <f t="shared" si="818"/>
        <v>5.000000000002558E-3</v>
      </c>
    </row>
    <row r="11083" spans="1:7" x14ac:dyDescent="0.35">
      <c r="A11083">
        <v>54.413080000000001</v>
      </c>
      <c r="B11083" t="s">
        <v>7319</v>
      </c>
      <c r="C11083">
        <v>3</v>
      </c>
      <c r="D11083" t="str">
        <f>IFERROR(VLOOKUP(C11083,Elster!$A$5:$D$148,2,FALSE),"not in table")</f>
        <v xml:space="preserve">   "SPEICHERSOLLTEMP"                                 </v>
      </c>
      <c r="F11083">
        <f>HEX2DEC(C11083)</f>
        <v>3</v>
      </c>
      <c r="G11083">
        <f t="shared" si="818"/>
        <v>0</v>
      </c>
    </row>
    <row r="11084" spans="1:7" hidden="1" x14ac:dyDescent="0.35">
      <c r="A11084">
        <v>54.418080000000003</v>
      </c>
      <c r="B11084" t="s">
        <v>7317</v>
      </c>
      <c r="C11084">
        <v>1</v>
      </c>
      <c r="E11084" t="str">
        <f>IFERROR(VLOOKUP(C11084,Elster!$A$5:$D$148,2,FALSE),"not in table")</f>
        <v xml:space="preserve">   "FEHLERMELDUNG"                                    </v>
      </c>
      <c r="F11084">
        <f>HEX2DEC(C11084)</f>
        <v>1</v>
      </c>
      <c r="G11084">
        <f t="shared" si="818"/>
        <v>5.000000000002558E-3</v>
      </c>
    </row>
    <row r="11085" spans="1:7" x14ac:dyDescent="0.35">
      <c r="A11085">
        <v>54.418080000000003</v>
      </c>
      <c r="B11085" t="s">
        <v>7319</v>
      </c>
      <c r="C11085">
        <v>1</v>
      </c>
      <c r="D11085" t="str">
        <f>IFERROR(VLOOKUP(C11085,Elster!$A$5:$D$148,2,FALSE),"not in table")</f>
        <v xml:space="preserve">   "FEHLERMELDUNG"                                    </v>
      </c>
      <c r="F11085">
        <f>HEX2DEC(C11085)</f>
        <v>1</v>
      </c>
      <c r="G11085">
        <f t="shared" si="818"/>
        <v>0</v>
      </c>
    </row>
    <row r="11086" spans="1:7" hidden="1" x14ac:dyDescent="0.35">
      <c r="A11086">
        <v>54.423079999999999</v>
      </c>
      <c r="B11086" t="s">
        <v>7317</v>
      </c>
      <c r="C11086">
        <v>0</v>
      </c>
      <c r="E11086" t="str">
        <f>IFERROR(VLOOKUP(C11086,Elster!$A$5:$D$148,2,FALSE),"not in table")</f>
        <v>not in table</v>
      </c>
      <c r="F11086">
        <f>HEX2DEC(C11086)</f>
        <v>0</v>
      </c>
      <c r="G11086">
        <f t="shared" si="818"/>
        <v>4.9999999999954525E-3</v>
      </c>
    </row>
    <row r="11087" spans="1:7" x14ac:dyDescent="0.35">
      <c r="A11087">
        <v>54.423079999999999</v>
      </c>
      <c r="B11087" t="s">
        <v>7319</v>
      </c>
      <c r="C11087">
        <v>0</v>
      </c>
      <c r="D11087" t="str">
        <f>IFERROR(VLOOKUP(C11087,Elster!$A$5:$D$148,2,FALSE),"not in table")</f>
        <v>not in table</v>
      </c>
      <c r="F11087">
        <f>HEX2DEC(C11087)</f>
        <v>0</v>
      </c>
      <c r="G11087">
        <f t="shared" si="818"/>
        <v>0</v>
      </c>
    </row>
    <row r="11088" spans="1:7" hidden="1" x14ac:dyDescent="0.35">
      <c r="A11088">
        <v>54.428080000000001</v>
      </c>
      <c r="B11088" t="s">
        <v>7317</v>
      </c>
      <c r="C11088" t="s">
        <v>7390</v>
      </c>
      <c r="E11088" t="str">
        <f>IFERROR(VLOOKUP(C11088,Elster!$A$5:$D$148,2,FALSE),"not in table")</f>
        <v xml:space="preserve">//   "ERWEITERUNGSTELEGRAMM"                            </v>
      </c>
      <c r="F11088">
        <f>HEX2DEC(C11088)</f>
        <v>250</v>
      </c>
      <c r="G11088">
        <f t="shared" si="818"/>
        <v>5.000000000002558E-3</v>
      </c>
    </row>
    <row r="11089" spans="1:7" x14ac:dyDescent="0.35">
      <c r="A11089">
        <v>54.428080000000001</v>
      </c>
      <c r="B11089" t="s">
        <v>7319</v>
      </c>
      <c r="C11089" t="s">
        <v>7390</v>
      </c>
      <c r="D11089" t="str">
        <f>IFERROR(VLOOKUP(C11089,Elster!$A$5:$D$148,2,FALSE),"not in table")</f>
        <v xml:space="preserve">//   "ERWEITERUNGSTELEGRAMM"                            </v>
      </c>
      <c r="F11089">
        <f>HEX2DEC(C11089)</f>
        <v>250</v>
      </c>
      <c r="G11089">
        <f t="shared" si="818"/>
        <v>0</v>
      </c>
    </row>
    <row r="11090" spans="1:7" hidden="1" x14ac:dyDescent="0.35">
      <c r="A11090">
        <v>54.433078999999999</v>
      </c>
      <c r="B11090" t="s">
        <v>7317</v>
      </c>
      <c r="C11090">
        <v>0</v>
      </c>
      <c r="E11090" t="str">
        <f>IFERROR(VLOOKUP(C11090,Elster!$A$5:$D$148,2,FALSE),"not in table")</f>
        <v>not in table</v>
      </c>
      <c r="F11090">
        <f>HEX2DEC(C11090)</f>
        <v>0</v>
      </c>
      <c r="G11090">
        <f t="shared" si="818"/>
        <v>4.9989999999979773E-3</v>
      </c>
    </row>
    <row r="11091" spans="1:7" x14ac:dyDescent="0.35">
      <c r="A11091">
        <v>54.433079999999997</v>
      </c>
      <c r="B11091" t="s">
        <v>7319</v>
      </c>
      <c r="C11091">
        <v>0</v>
      </c>
      <c r="D11091" t="str">
        <f>IFERROR(VLOOKUP(C11091,Elster!$A$5:$D$148,2,FALSE),"not in table")</f>
        <v>not in table</v>
      </c>
      <c r="F11091">
        <f>HEX2DEC(C11091)</f>
        <v>0</v>
      </c>
      <c r="G11091">
        <f t="shared" si="818"/>
        <v>9.9999999747524271E-7</v>
      </c>
    </row>
    <row r="11092" spans="1:7" hidden="1" x14ac:dyDescent="0.35">
      <c r="A11092">
        <v>54.438079000000002</v>
      </c>
      <c r="B11092" t="s">
        <v>7317</v>
      </c>
      <c r="C11092">
        <v>13</v>
      </c>
      <c r="E11092" t="str">
        <f>IFERROR(VLOOKUP(C11092,Elster!$A$5:$D$148,2,FALSE),"not in table")</f>
        <v xml:space="preserve">   "EINSTELL_SPEICHERSOLLTEMP"                        </v>
      </c>
      <c r="F11092">
        <f>HEX2DEC(C11092)</f>
        <v>19</v>
      </c>
      <c r="G11092">
        <f t="shared" si="818"/>
        <v>4.9990000000050827E-3</v>
      </c>
    </row>
    <row r="11093" spans="1:7" x14ac:dyDescent="0.35">
      <c r="A11093">
        <v>54.438079000000002</v>
      </c>
      <c r="B11093" t="s">
        <v>7319</v>
      </c>
      <c r="C11093">
        <v>13</v>
      </c>
      <c r="D11093" t="str">
        <f>IFERROR(VLOOKUP(C11093,Elster!$A$5:$D$148,2,FALSE),"not in table")</f>
        <v xml:space="preserve">   "EINSTELL_SPEICHERSOLLTEMP"                        </v>
      </c>
      <c r="F11093">
        <f>HEX2DEC(C11093)</f>
        <v>19</v>
      </c>
      <c r="G11093">
        <f t="shared" si="818"/>
        <v>0</v>
      </c>
    </row>
    <row r="11094" spans="1:7" hidden="1" x14ac:dyDescent="0.35">
      <c r="A11094">
        <v>54.443078999999997</v>
      </c>
      <c r="B11094" t="s">
        <v>7317</v>
      </c>
      <c r="C11094">
        <v>1</v>
      </c>
      <c r="E11094" t="str">
        <f>IFERROR(VLOOKUP(C11094,Elster!$A$5:$D$148,2,FALSE),"not in table")</f>
        <v xml:space="preserve">   "FEHLERMELDUNG"                                    </v>
      </c>
      <c r="F11094">
        <f>HEX2DEC(C11094)</f>
        <v>1</v>
      </c>
      <c r="G11094">
        <f t="shared" si="818"/>
        <v>4.9999999999954525E-3</v>
      </c>
    </row>
    <row r="11095" spans="1:7" x14ac:dyDescent="0.35">
      <c r="A11095">
        <v>54.443078999999997</v>
      </c>
      <c r="B11095" t="s">
        <v>7319</v>
      </c>
      <c r="C11095">
        <v>1</v>
      </c>
      <c r="D11095" t="str">
        <f>IFERROR(VLOOKUP(C11095,Elster!$A$5:$D$148,2,FALSE),"not in table")</f>
        <v xml:space="preserve">   "FEHLERMELDUNG"                                    </v>
      </c>
      <c r="F11095">
        <f>HEX2DEC(C11095)</f>
        <v>1</v>
      </c>
      <c r="G11095">
        <f t="shared" si="818"/>
        <v>0</v>
      </c>
    </row>
    <row r="11096" spans="1:7" hidden="1" x14ac:dyDescent="0.35">
      <c r="A11096">
        <v>54.448079</v>
      </c>
      <c r="B11096" t="s">
        <v>7317</v>
      </c>
      <c r="C11096" t="s">
        <v>7412</v>
      </c>
      <c r="E11096" t="str">
        <f>IFERROR(VLOOKUP(C11096,Elster!$A$5:$D$148,2,FALSE),"not in table")</f>
        <v>not in table</v>
      </c>
      <c r="F11096">
        <f>HEX2DEC(C11096)</f>
        <v>214</v>
      </c>
      <c r="G11096">
        <f t="shared" si="818"/>
        <v>5.000000000002558E-3</v>
      </c>
    </row>
    <row r="11097" spans="1:7" x14ac:dyDescent="0.35">
      <c r="A11097">
        <v>54.448079</v>
      </c>
      <c r="B11097" t="s">
        <v>7319</v>
      </c>
      <c r="C11097" t="s">
        <v>7412</v>
      </c>
      <c r="D11097" t="str">
        <f>IFERROR(VLOOKUP(C11097,Elster!$A$5:$D$148,2,FALSE),"not in table")</f>
        <v>not in table</v>
      </c>
      <c r="F11097">
        <f t="shared" ref="F11097:F11098" si="820">HEX2DEC(C11097)</f>
        <v>214</v>
      </c>
      <c r="G11097">
        <f t="shared" si="818"/>
        <v>0</v>
      </c>
    </row>
    <row r="11098" spans="1:7" x14ac:dyDescent="0.35">
      <c r="A11098">
        <v>54.453079000000002</v>
      </c>
      <c r="B11098" t="s">
        <v>7319</v>
      </c>
      <c r="C11098">
        <v>1</v>
      </c>
      <c r="D11098" t="str">
        <f>IFERROR(VLOOKUP(C11098,Elster!$A$5:$D$148,2,FALSE),"not in table")</f>
        <v xml:space="preserve">   "FEHLERMELDUNG"                                    </v>
      </c>
      <c r="F11098">
        <f t="shared" si="820"/>
        <v>1</v>
      </c>
      <c r="G11098">
        <f t="shared" si="818"/>
        <v>5.000000000002558E-3</v>
      </c>
    </row>
    <row r="11099" spans="1:7" hidden="1" x14ac:dyDescent="0.35">
      <c r="A11099">
        <v>54.453105000000001</v>
      </c>
      <c r="B11099" t="s">
        <v>7317</v>
      </c>
      <c r="C11099">
        <v>1</v>
      </c>
      <c r="E11099" t="str">
        <f>IFERROR(VLOOKUP(C11099,Elster!$A$5:$D$148,2,FALSE),"not in table")</f>
        <v xml:space="preserve">   "FEHLERMELDUNG"                                    </v>
      </c>
      <c r="F11099">
        <f>HEX2DEC(C11099)</f>
        <v>1</v>
      </c>
      <c r="G11099">
        <f t="shared" si="818"/>
        <v>2.5999999998305157E-5</v>
      </c>
    </row>
    <row r="11100" spans="1:7" x14ac:dyDescent="0.35">
      <c r="A11100">
        <v>54.458078999999998</v>
      </c>
      <c r="B11100" t="s">
        <v>7319</v>
      </c>
      <c r="C11100" t="s">
        <v>7413</v>
      </c>
      <c r="D11100" t="str">
        <f>IFERROR(VLOOKUP(C11100,Elster!$A$5:$D$148,2,FALSE),"not in table")</f>
        <v>not in table</v>
      </c>
      <c r="F11100">
        <f>HEX2DEC(C11100)</f>
        <v>245</v>
      </c>
      <c r="G11100">
        <f t="shared" si="818"/>
        <v>4.9739999999971474E-3</v>
      </c>
    </row>
    <row r="11101" spans="1:7" hidden="1" x14ac:dyDescent="0.35">
      <c r="A11101">
        <v>54.458105000000003</v>
      </c>
      <c r="B11101" t="s">
        <v>7317</v>
      </c>
      <c r="C11101" t="s">
        <v>7413</v>
      </c>
      <c r="E11101" t="str">
        <f>IFERROR(VLOOKUP(C11101,Elster!$A$5:$D$148,2,FALSE),"not in table")</f>
        <v>not in table</v>
      </c>
      <c r="F11101">
        <f t="shared" ref="F11101:F11113" si="821">HEX2DEC(C11101)</f>
        <v>245</v>
      </c>
      <c r="G11101">
        <f t="shared" si="818"/>
        <v>2.6000000005410584E-5</v>
      </c>
    </row>
    <row r="11102" spans="1:7" hidden="1" x14ac:dyDescent="0.35">
      <c r="A11102">
        <v>54.467167000000003</v>
      </c>
      <c r="B11102" t="s">
        <v>7317</v>
      </c>
      <c r="C11102">
        <v>3</v>
      </c>
      <c r="E11102" t="str">
        <f>IFERROR(VLOOKUP(C11102,Elster!$A$5:$D$148,2,FALSE),"not in table")</f>
        <v xml:space="preserve">   "SPEICHERSOLLTEMP"                                 </v>
      </c>
      <c r="F11102">
        <f t="shared" si="821"/>
        <v>3</v>
      </c>
      <c r="G11102">
        <f t="shared" si="818"/>
        <v>9.0620000000001255E-3</v>
      </c>
    </row>
    <row r="11103" spans="1:7" hidden="1" x14ac:dyDescent="0.35">
      <c r="A11103">
        <v>54.472141000000001</v>
      </c>
      <c r="B11103" t="s">
        <v>7317</v>
      </c>
      <c r="C11103">
        <v>0</v>
      </c>
      <c r="E11103" t="str">
        <f>IFERROR(VLOOKUP(C11103,Elster!$A$5:$D$148,2,FALSE),"not in table")</f>
        <v>not in table</v>
      </c>
      <c r="F11103">
        <f t="shared" si="821"/>
        <v>0</v>
      </c>
      <c r="G11103">
        <f t="shared" si="818"/>
        <v>4.9739999999971474E-3</v>
      </c>
    </row>
    <row r="11104" spans="1:7" hidden="1" x14ac:dyDescent="0.35">
      <c r="A11104">
        <v>54.477114999999998</v>
      </c>
      <c r="B11104" t="s">
        <v>7317</v>
      </c>
      <c r="C11104" t="s">
        <v>7378</v>
      </c>
      <c r="E11104" t="str">
        <f>IFERROR(VLOOKUP(C11104,Elster!$A$5:$D$148,2,FALSE),"not in table")</f>
        <v xml:space="preserve">   "SAMMLERISTTEMP"                                   </v>
      </c>
      <c r="F11104">
        <f t="shared" si="821"/>
        <v>13</v>
      </c>
      <c r="G11104">
        <f t="shared" si="818"/>
        <v>4.9739999999971474E-3</v>
      </c>
    </row>
    <row r="11105" spans="1:7" hidden="1" x14ac:dyDescent="0.35">
      <c r="A11105">
        <v>54.482062999999997</v>
      </c>
      <c r="B11105" t="s">
        <v>7317</v>
      </c>
      <c r="C11105">
        <v>2</v>
      </c>
      <c r="E11105" t="str">
        <f>IFERROR(VLOOKUP(C11105,Elster!$A$5:$D$148,2,FALSE),"not in table")</f>
        <v xml:space="preserve">   "KESSELSOLLTEMP"                                   </v>
      </c>
      <c r="F11105">
        <f t="shared" si="821"/>
        <v>2</v>
      </c>
      <c r="G11105">
        <f t="shared" si="818"/>
        <v>4.9479999999988422E-3</v>
      </c>
    </row>
    <row r="11106" spans="1:7" hidden="1" x14ac:dyDescent="0.35">
      <c r="A11106">
        <v>54.487037000000001</v>
      </c>
      <c r="B11106" t="s">
        <v>7317</v>
      </c>
      <c r="C11106">
        <v>0</v>
      </c>
      <c r="E11106" t="str">
        <f>IFERROR(VLOOKUP(C11106,Elster!$A$5:$D$148,2,FALSE),"not in table")</f>
        <v>not in table</v>
      </c>
      <c r="F11106">
        <f t="shared" si="821"/>
        <v>0</v>
      </c>
      <c r="G11106">
        <f t="shared" si="818"/>
        <v>4.9740000000042528E-3</v>
      </c>
    </row>
    <row r="11107" spans="1:7" hidden="1" x14ac:dyDescent="0.35">
      <c r="A11107">
        <v>54.492010999999998</v>
      </c>
      <c r="B11107" t="s">
        <v>7317</v>
      </c>
      <c r="C11107" t="s">
        <v>7390</v>
      </c>
      <c r="E11107" t="str">
        <f>IFERROR(VLOOKUP(C11107,Elster!$A$5:$D$148,2,FALSE),"not in table")</f>
        <v xml:space="preserve">//   "ERWEITERUNGSTELEGRAMM"                            </v>
      </c>
      <c r="F11107">
        <f t="shared" si="821"/>
        <v>250</v>
      </c>
      <c r="G11107">
        <f t="shared" si="818"/>
        <v>4.9739999999971474E-3</v>
      </c>
    </row>
    <row r="11108" spans="1:7" hidden="1" x14ac:dyDescent="0.35">
      <c r="A11108">
        <v>54.496985000000002</v>
      </c>
      <c r="B11108" t="s">
        <v>7317</v>
      </c>
      <c r="C11108">
        <v>0</v>
      </c>
      <c r="E11108" t="str">
        <f>IFERROR(VLOOKUP(C11108,Elster!$A$5:$D$148,2,FALSE),"not in table")</f>
        <v>not in table</v>
      </c>
      <c r="F11108">
        <f t="shared" si="821"/>
        <v>0</v>
      </c>
      <c r="G11108">
        <f t="shared" si="818"/>
        <v>4.9740000000042528E-3</v>
      </c>
    </row>
    <row r="11109" spans="1:7" hidden="1" x14ac:dyDescent="0.35">
      <c r="A11109">
        <v>54.501931999999996</v>
      </c>
      <c r="B11109" t="s">
        <v>7317</v>
      </c>
      <c r="C11109">
        <v>13</v>
      </c>
      <c r="E11109" t="str">
        <f>IFERROR(VLOOKUP(C11109,Elster!$A$5:$D$148,2,FALSE),"not in table")</f>
        <v xml:space="preserve">   "EINSTELL_SPEICHERSOLLTEMP"                        </v>
      </c>
      <c r="F11109">
        <f t="shared" si="821"/>
        <v>19</v>
      </c>
      <c r="G11109">
        <f t="shared" si="818"/>
        <v>4.9469999999942615E-3</v>
      </c>
    </row>
    <row r="11110" spans="1:7" hidden="1" x14ac:dyDescent="0.35">
      <c r="A11110">
        <v>54.506906000000001</v>
      </c>
      <c r="B11110" t="s">
        <v>7317</v>
      </c>
      <c r="C11110">
        <v>1</v>
      </c>
      <c r="E11110" t="str">
        <f>IFERROR(VLOOKUP(C11110,Elster!$A$5:$D$148,2,FALSE),"not in table")</f>
        <v xml:space="preserve">   "FEHLERMELDUNG"                                    </v>
      </c>
      <c r="F11110">
        <f t="shared" si="821"/>
        <v>1</v>
      </c>
      <c r="G11110">
        <f t="shared" si="818"/>
        <v>4.9740000000042528E-3</v>
      </c>
    </row>
    <row r="11111" spans="1:7" hidden="1" x14ac:dyDescent="0.35">
      <c r="A11111">
        <v>54.511879999999998</v>
      </c>
      <c r="B11111" t="s">
        <v>7317</v>
      </c>
      <c r="C11111" t="s">
        <v>7412</v>
      </c>
      <c r="E11111" t="str">
        <f>IFERROR(VLOOKUP(C11111,Elster!$A$5:$D$148,2,FALSE),"not in table")</f>
        <v>not in table</v>
      </c>
      <c r="F11111">
        <f t="shared" si="821"/>
        <v>214</v>
      </c>
      <c r="G11111">
        <f t="shared" si="818"/>
        <v>4.9739999999971474E-3</v>
      </c>
    </row>
    <row r="11112" spans="1:7" hidden="1" x14ac:dyDescent="0.35">
      <c r="A11112">
        <v>54.516854000000002</v>
      </c>
      <c r="B11112" t="s">
        <v>7317</v>
      </c>
      <c r="C11112">
        <v>1</v>
      </c>
      <c r="E11112" t="str">
        <f>IFERROR(VLOOKUP(C11112,Elster!$A$5:$D$148,2,FALSE),"not in table")</f>
        <v xml:space="preserve">   "FEHLERMELDUNG"                                    </v>
      </c>
      <c r="F11112">
        <f t="shared" si="821"/>
        <v>1</v>
      </c>
      <c r="G11112">
        <f t="shared" si="818"/>
        <v>4.9740000000042528E-3</v>
      </c>
    </row>
    <row r="11113" spans="1:7" hidden="1" x14ac:dyDescent="0.35">
      <c r="A11113">
        <v>54.521802000000001</v>
      </c>
      <c r="B11113" t="s">
        <v>7317</v>
      </c>
      <c r="C11113" t="s">
        <v>7414</v>
      </c>
      <c r="E11113" t="str">
        <f>IFERROR(VLOOKUP(C11113,Elster!$A$5:$D$148,2,FALSE),"not in table")</f>
        <v>not in table</v>
      </c>
      <c r="F11113">
        <f t="shared" si="821"/>
        <v>246</v>
      </c>
      <c r="G11113">
        <f t="shared" si="818"/>
        <v>4.9479999999988422E-3</v>
      </c>
    </row>
    <row r="11114" spans="1:7" x14ac:dyDescent="0.35">
      <c r="A11114">
        <v>54.531021000000003</v>
      </c>
      <c r="B11114" t="s">
        <v>7319</v>
      </c>
      <c r="C11114" t="s">
        <v>7378</v>
      </c>
      <c r="D11114" t="str">
        <f>IFERROR(VLOOKUP(C11114,Elster!$A$5:$D$148,2,FALSE),"not in table")</f>
        <v xml:space="preserve">   "SAMMLERISTTEMP"                                   </v>
      </c>
      <c r="F11114">
        <f>HEX2DEC(C11114)</f>
        <v>13</v>
      </c>
      <c r="G11114">
        <f t="shared" si="818"/>
        <v>9.2190000000016425E-3</v>
      </c>
    </row>
    <row r="11115" spans="1:7" hidden="1" x14ac:dyDescent="0.35">
      <c r="A11115">
        <v>54.531047000000001</v>
      </c>
      <c r="B11115" t="s">
        <v>7317</v>
      </c>
      <c r="C11115" t="s">
        <v>7378</v>
      </c>
      <c r="E11115" t="str">
        <f>IFERROR(VLOOKUP(C11115,Elster!$A$5:$D$148,2,FALSE),"not in table")</f>
        <v xml:space="preserve">   "SAMMLERISTTEMP"                                   </v>
      </c>
      <c r="F11115">
        <f>HEX2DEC(C11115)</f>
        <v>13</v>
      </c>
      <c r="G11115">
        <f t="shared" si="818"/>
        <v>2.5999999998305157E-5</v>
      </c>
    </row>
    <row r="11116" spans="1:7" x14ac:dyDescent="0.35">
      <c r="A11116">
        <v>54.536020000000001</v>
      </c>
      <c r="B11116" t="s">
        <v>7319</v>
      </c>
      <c r="C11116">
        <v>0</v>
      </c>
      <c r="D11116" t="str">
        <f>IFERROR(VLOOKUP(C11116,Elster!$A$5:$D$148,2,FALSE),"not in table")</f>
        <v>not in table</v>
      </c>
      <c r="F11116">
        <f>HEX2DEC(C11116)</f>
        <v>0</v>
      </c>
      <c r="G11116">
        <f t="shared" si="818"/>
        <v>4.9729999999996721E-3</v>
      </c>
    </row>
    <row r="11117" spans="1:7" hidden="1" x14ac:dyDescent="0.35">
      <c r="A11117">
        <v>54.536047000000003</v>
      </c>
      <c r="B11117" t="s">
        <v>7317</v>
      </c>
      <c r="C11117">
        <v>0</v>
      </c>
      <c r="E11117" t="str">
        <f>IFERROR(VLOOKUP(C11117,Elster!$A$5:$D$148,2,FALSE),"not in table")</f>
        <v>not in table</v>
      </c>
      <c r="F11117">
        <f>HEX2DEC(C11117)</f>
        <v>0</v>
      </c>
      <c r="G11117">
        <f t="shared" si="818"/>
        <v>2.7000000002885827E-5</v>
      </c>
    </row>
    <row r="11118" spans="1:7" x14ac:dyDescent="0.35">
      <c r="A11118">
        <v>54.541020000000003</v>
      </c>
      <c r="B11118" t="s">
        <v>7319</v>
      </c>
      <c r="C11118">
        <v>3</v>
      </c>
      <c r="D11118" t="str">
        <f>IFERROR(VLOOKUP(C11118,Elster!$A$5:$D$148,2,FALSE),"not in table")</f>
        <v xml:space="preserve">   "SPEICHERSOLLTEMP"                                 </v>
      </c>
      <c r="F11118">
        <f>HEX2DEC(C11118)</f>
        <v>3</v>
      </c>
      <c r="G11118">
        <f t="shared" si="818"/>
        <v>4.9729999999996721E-3</v>
      </c>
    </row>
    <row r="11119" spans="1:7" hidden="1" x14ac:dyDescent="0.35">
      <c r="A11119">
        <v>54.541046000000001</v>
      </c>
      <c r="B11119" t="s">
        <v>7317</v>
      </c>
      <c r="C11119">
        <v>3</v>
      </c>
      <c r="E11119" t="str">
        <f>IFERROR(VLOOKUP(C11119,Elster!$A$5:$D$148,2,FALSE),"not in table")</f>
        <v xml:space="preserve">   "SPEICHERSOLLTEMP"                                 </v>
      </c>
      <c r="F11119">
        <f t="shared" ref="F11119:F11120" si="822">HEX2DEC(C11119)</f>
        <v>3</v>
      </c>
      <c r="G11119">
        <f t="shared" si="818"/>
        <v>2.5999999998305157E-5</v>
      </c>
    </row>
    <row r="11120" spans="1:7" hidden="1" x14ac:dyDescent="0.35">
      <c r="A11120">
        <v>54.546045999999997</v>
      </c>
      <c r="B11120" t="s">
        <v>7317</v>
      </c>
      <c r="C11120">
        <v>1</v>
      </c>
      <c r="E11120" t="str">
        <f>IFERROR(VLOOKUP(C11120,Elster!$A$5:$D$148,2,FALSE),"not in table")</f>
        <v xml:space="preserve">   "FEHLERMELDUNG"                                    </v>
      </c>
      <c r="F11120">
        <f t="shared" si="822"/>
        <v>1</v>
      </c>
      <c r="G11120">
        <f t="shared" si="818"/>
        <v>4.9999999999954525E-3</v>
      </c>
    </row>
    <row r="11121" spans="1:7" x14ac:dyDescent="0.35">
      <c r="A11121">
        <v>54.546045999999997</v>
      </c>
      <c r="B11121" t="s">
        <v>7319</v>
      </c>
      <c r="C11121">
        <v>1</v>
      </c>
      <c r="D11121" t="str">
        <f>IFERROR(VLOOKUP(C11121,Elster!$A$5:$D$148,2,FALSE),"not in table")</f>
        <v xml:space="preserve">   "FEHLERMELDUNG"                                    </v>
      </c>
      <c r="F11121">
        <f>HEX2DEC(C11121)</f>
        <v>1</v>
      </c>
      <c r="G11121">
        <f t="shared" si="818"/>
        <v>0</v>
      </c>
    </row>
    <row r="11122" spans="1:7" hidden="1" x14ac:dyDescent="0.35">
      <c r="A11122">
        <v>54.551045999999999</v>
      </c>
      <c r="B11122" t="s">
        <v>7317</v>
      </c>
      <c r="C11122">
        <v>0</v>
      </c>
      <c r="E11122" t="str">
        <f>IFERROR(VLOOKUP(C11122,Elster!$A$5:$D$148,2,FALSE),"not in table")</f>
        <v>not in table</v>
      </c>
      <c r="F11122">
        <f>HEX2DEC(C11122)</f>
        <v>0</v>
      </c>
      <c r="G11122">
        <f t="shared" si="818"/>
        <v>5.000000000002558E-3</v>
      </c>
    </row>
    <row r="11123" spans="1:7" x14ac:dyDescent="0.35">
      <c r="A11123">
        <v>54.551045999999999</v>
      </c>
      <c r="B11123" t="s">
        <v>7319</v>
      </c>
      <c r="C11123">
        <v>0</v>
      </c>
      <c r="D11123" t="str">
        <f>IFERROR(VLOOKUP(C11123,Elster!$A$5:$D$148,2,FALSE),"not in table")</f>
        <v>not in table</v>
      </c>
      <c r="F11123">
        <f>HEX2DEC(C11123)</f>
        <v>0</v>
      </c>
      <c r="G11123">
        <f t="shared" si="818"/>
        <v>0</v>
      </c>
    </row>
    <row r="11124" spans="1:7" hidden="1" x14ac:dyDescent="0.35">
      <c r="A11124">
        <v>54.556046000000002</v>
      </c>
      <c r="B11124" t="s">
        <v>7317</v>
      </c>
      <c r="C11124" t="s">
        <v>7390</v>
      </c>
      <c r="E11124" t="str">
        <f>IFERROR(VLOOKUP(C11124,Elster!$A$5:$D$148,2,FALSE),"not in table")</f>
        <v xml:space="preserve">//   "ERWEITERUNGSTELEGRAMM"                            </v>
      </c>
      <c r="F11124">
        <f>HEX2DEC(C11124)</f>
        <v>250</v>
      </c>
      <c r="G11124">
        <f t="shared" si="818"/>
        <v>5.000000000002558E-3</v>
      </c>
    </row>
    <row r="11125" spans="1:7" x14ac:dyDescent="0.35">
      <c r="A11125">
        <v>54.556046000000002</v>
      </c>
      <c r="B11125" t="s">
        <v>7319</v>
      </c>
      <c r="C11125" t="s">
        <v>7390</v>
      </c>
      <c r="D11125" t="str">
        <f>IFERROR(VLOOKUP(C11125,Elster!$A$5:$D$148,2,FALSE),"not in table")</f>
        <v xml:space="preserve">//   "ERWEITERUNGSTELEGRAMM"                            </v>
      </c>
      <c r="F11125">
        <f>HEX2DEC(C11125)</f>
        <v>250</v>
      </c>
      <c r="G11125">
        <f t="shared" si="818"/>
        <v>0</v>
      </c>
    </row>
    <row r="11126" spans="1:7" hidden="1" x14ac:dyDescent="0.35">
      <c r="A11126">
        <v>54.561045999999997</v>
      </c>
      <c r="B11126" t="s">
        <v>7317</v>
      </c>
      <c r="C11126" t="s">
        <v>7385</v>
      </c>
      <c r="E11126" t="str">
        <f>IFERROR(VLOOKUP(C11126,Elster!$A$5:$D$148,2,FALSE),"not in table")</f>
        <v xml:space="preserve">   "DATUM"                                            </v>
      </c>
      <c r="F11126">
        <f>HEX2DEC(C11126)</f>
        <v>10</v>
      </c>
      <c r="G11126">
        <f t="shared" si="818"/>
        <v>4.9999999999954525E-3</v>
      </c>
    </row>
    <row r="11127" spans="1:7" x14ac:dyDescent="0.35">
      <c r="A11127">
        <v>54.561045999999997</v>
      </c>
      <c r="B11127" t="s">
        <v>7319</v>
      </c>
      <c r="C11127" t="s">
        <v>7385</v>
      </c>
      <c r="D11127" t="str">
        <f>IFERROR(VLOOKUP(C11127,Elster!$A$5:$D$148,2,FALSE),"not in table")</f>
        <v xml:space="preserve">   "DATUM"                                            </v>
      </c>
      <c r="F11127">
        <f>HEX2DEC(C11127)</f>
        <v>10</v>
      </c>
      <c r="G11127">
        <f t="shared" si="818"/>
        <v>0</v>
      </c>
    </row>
    <row r="11128" spans="1:7" hidden="1" x14ac:dyDescent="0.35">
      <c r="A11128">
        <v>54.566046</v>
      </c>
      <c r="B11128" t="s">
        <v>7317</v>
      </c>
      <c r="C11128">
        <v>6</v>
      </c>
      <c r="E11128" t="str">
        <f>IFERROR(VLOOKUP(C11128,Elster!$A$5:$D$148,2,FALSE),"not in table")</f>
        <v xml:space="preserve">   "RAUMSOLLTEMP_II"                                  </v>
      </c>
      <c r="F11128">
        <f>HEX2DEC(C11128)</f>
        <v>6</v>
      </c>
      <c r="G11128">
        <f t="shared" si="818"/>
        <v>5.000000000002558E-3</v>
      </c>
    </row>
    <row r="11129" spans="1:7" x14ac:dyDescent="0.35">
      <c r="A11129">
        <v>54.566046</v>
      </c>
      <c r="B11129" t="s">
        <v>7319</v>
      </c>
      <c r="C11129">
        <v>6</v>
      </c>
      <c r="D11129" t="str">
        <f>IFERROR(VLOOKUP(C11129,Elster!$A$5:$D$148,2,FALSE),"not in table")</f>
        <v xml:space="preserve">   "RAUMSOLLTEMP_II"                                  </v>
      </c>
      <c r="F11129">
        <f t="shared" ref="F11129:F11132" si="823">HEX2DEC(C11129)</f>
        <v>6</v>
      </c>
      <c r="G11129">
        <f t="shared" si="818"/>
        <v>0</v>
      </c>
    </row>
    <row r="11130" spans="1:7" x14ac:dyDescent="0.35">
      <c r="A11130">
        <v>54.571019999999997</v>
      </c>
      <c r="B11130" t="s">
        <v>7319</v>
      </c>
      <c r="C11130">
        <v>0</v>
      </c>
      <c r="D11130" t="str">
        <f>IFERROR(VLOOKUP(C11130,Elster!$A$5:$D$148,2,FALSE),"not in table")</f>
        <v>not in table</v>
      </c>
      <c r="F11130">
        <f t="shared" si="823"/>
        <v>0</v>
      </c>
      <c r="G11130">
        <f t="shared" si="818"/>
        <v>4.9739999999971474E-3</v>
      </c>
    </row>
    <row r="11131" spans="1:7" hidden="1" x14ac:dyDescent="0.35">
      <c r="A11131">
        <v>54.571046000000003</v>
      </c>
      <c r="B11131" t="s">
        <v>7317</v>
      </c>
      <c r="C11131">
        <v>0</v>
      </c>
      <c r="E11131" t="str">
        <f>IFERROR(VLOOKUP(C11131,Elster!$A$5:$D$148,2,FALSE),"not in table")</f>
        <v>not in table</v>
      </c>
      <c r="F11131">
        <f t="shared" si="823"/>
        <v>0</v>
      </c>
      <c r="G11131">
        <f t="shared" si="818"/>
        <v>2.6000000005410584E-5</v>
      </c>
    </row>
    <row r="11132" spans="1:7" hidden="1" x14ac:dyDescent="0.35">
      <c r="A11132">
        <v>54.576045999999998</v>
      </c>
      <c r="B11132" t="s">
        <v>7317</v>
      </c>
      <c r="C11132">
        <v>64</v>
      </c>
      <c r="E11132" t="str">
        <f>IFERROR(VLOOKUP(C11132,Elster!$A$5:$D$148,2,FALSE),"not in table")</f>
        <v xml:space="preserve">   "SAMMLER_PUMPE"                                    </v>
      </c>
      <c r="F11132">
        <f t="shared" si="823"/>
        <v>100</v>
      </c>
      <c r="G11132">
        <f t="shared" si="818"/>
        <v>4.9999999999954525E-3</v>
      </c>
    </row>
    <row r="11133" spans="1:7" x14ac:dyDescent="0.35">
      <c r="A11133">
        <v>54.576045999999998</v>
      </c>
      <c r="B11133" t="s">
        <v>7319</v>
      </c>
      <c r="C11133">
        <v>64</v>
      </c>
      <c r="D11133" t="str">
        <f>IFERROR(VLOOKUP(C11133,Elster!$A$5:$D$148,2,FALSE),"not in table")</f>
        <v xml:space="preserve">   "SAMMLER_PUMPE"                                    </v>
      </c>
      <c r="F11133">
        <f>HEX2DEC(C11133)</f>
        <v>100</v>
      </c>
      <c r="G11133">
        <f t="shared" si="818"/>
        <v>0</v>
      </c>
    </row>
    <row r="11134" spans="1:7" hidden="1" x14ac:dyDescent="0.35">
      <c r="A11134">
        <v>54.581046000000001</v>
      </c>
      <c r="B11134" t="s">
        <v>7317</v>
      </c>
      <c r="C11134">
        <v>1</v>
      </c>
      <c r="E11134" t="str">
        <f>IFERROR(VLOOKUP(C11134,Elster!$A$5:$D$148,2,FALSE),"not in table")</f>
        <v xml:space="preserve">   "FEHLERMELDUNG"                                    </v>
      </c>
      <c r="F11134">
        <f>HEX2DEC(C11134)</f>
        <v>1</v>
      </c>
      <c r="G11134">
        <f t="shared" si="818"/>
        <v>5.000000000002558E-3</v>
      </c>
    </row>
    <row r="11135" spans="1:7" x14ac:dyDescent="0.35">
      <c r="A11135">
        <v>54.581046000000001</v>
      </c>
      <c r="B11135" t="s">
        <v>7319</v>
      </c>
      <c r="C11135">
        <v>1</v>
      </c>
      <c r="D11135" t="str">
        <f>IFERROR(VLOOKUP(C11135,Elster!$A$5:$D$148,2,FALSE),"not in table")</f>
        <v xml:space="preserve">   "FEHLERMELDUNG"                                    </v>
      </c>
      <c r="F11135">
        <f>HEX2DEC(C11135)</f>
        <v>1</v>
      </c>
      <c r="G11135">
        <f t="shared" si="818"/>
        <v>0</v>
      </c>
    </row>
    <row r="11136" spans="1:7" hidden="1" x14ac:dyDescent="0.35">
      <c r="A11136">
        <v>54.586046000000003</v>
      </c>
      <c r="B11136" t="s">
        <v>7317</v>
      </c>
      <c r="C11136" t="s">
        <v>7415</v>
      </c>
      <c r="E11136" t="str">
        <f>IFERROR(VLOOKUP(C11136,Elster!$A$5:$D$148,2,FALSE),"not in table")</f>
        <v xml:space="preserve">   "EINSTRAHLUNGS_SENSOR"                             </v>
      </c>
      <c r="F11136">
        <f>HEX2DEC(C11136)</f>
        <v>127</v>
      </c>
      <c r="G11136">
        <f t="shared" si="818"/>
        <v>5.000000000002558E-3</v>
      </c>
    </row>
    <row r="11137" spans="1:7" x14ac:dyDescent="0.35">
      <c r="A11137">
        <v>54.586046000000003</v>
      </c>
      <c r="B11137" t="s">
        <v>7319</v>
      </c>
      <c r="C11137" t="s">
        <v>7415</v>
      </c>
      <c r="D11137" t="str">
        <f>IFERROR(VLOOKUP(C11137,Elster!$A$5:$D$148,2,FALSE),"not in table")</f>
        <v xml:space="preserve">   "EINSTRAHLUNGS_SENSOR"                             </v>
      </c>
      <c r="F11137">
        <f>HEX2DEC(C11137)</f>
        <v>127</v>
      </c>
      <c r="G11137">
        <f t="shared" si="818"/>
        <v>0</v>
      </c>
    </row>
    <row r="11138" spans="1:7" hidden="1" x14ac:dyDescent="0.35">
      <c r="A11138">
        <v>54.595498999999997</v>
      </c>
      <c r="B11138" t="s">
        <v>7317</v>
      </c>
      <c r="C11138">
        <v>3</v>
      </c>
      <c r="E11138" t="str">
        <f>IFERROR(VLOOKUP(C11138,Elster!$A$5:$D$148,2,FALSE),"not in table")</f>
        <v xml:space="preserve">   "SPEICHERSOLLTEMP"                                 </v>
      </c>
      <c r="F11138">
        <f t="shared" ref="F11138:F11150" si="824">HEX2DEC(C11138)</f>
        <v>3</v>
      </c>
      <c r="G11138">
        <f t="shared" si="818"/>
        <v>9.4529999999934944E-3</v>
      </c>
    </row>
    <row r="11139" spans="1:7" hidden="1" x14ac:dyDescent="0.35">
      <c r="A11139">
        <v>54.600472000000003</v>
      </c>
      <c r="B11139" t="s">
        <v>7317</v>
      </c>
      <c r="C11139">
        <v>0</v>
      </c>
      <c r="E11139" t="str">
        <f>IFERROR(VLOOKUP(C11139,Elster!$A$5:$D$148,2,FALSE),"not in table")</f>
        <v>not in table</v>
      </c>
      <c r="F11139">
        <f t="shared" si="824"/>
        <v>0</v>
      </c>
      <c r="G11139">
        <f t="shared" si="818"/>
        <v>4.9730000000067776E-3</v>
      </c>
    </row>
    <row r="11140" spans="1:7" hidden="1" x14ac:dyDescent="0.35">
      <c r="A11140">
        <v>54.605446000000001</v>
      </c>
      <c r="B11140" t="s">
        <v>7317</v>
      </c>
      <c r="C11140" t="s">
        <v>7378</v>
      </c>
      <c r="E11140" t="str">
        <f>IFERROR(VLOOKUP(C11140,Elster!$A$5:$D$148,2,FALSE),"not in table")</f>
        <v xml:space="preserve">   "SAMMLERISTTEMP"                                   </v>
      </c>
      <c r="F11140">
        <f t="shared" si="824"/>
        <v>13</v>
      </c>
      <c r="G11140">
        <f t="shared" ref="G11140:G11203" si="825">A11140-A11139</f>
        <v>4.9739999999971474E-3</v>
      </c>
    </row>
    <row r="11141" spans="1:7" hidden="1" x14ac:dyDescent="0.35">
      <c r="A11141">
        <v>54.610393999999999</v>
      </c>
      <c r="B11141" t="s">
        <v>7317</v>
      </c>
      <c r="C11141">
        <v>2</v>
      </c>
      <c r="E11141" t="str">
        <f>IFERROR(VLOOKUP(C11141,Elster!$A$5:$D$148,2,FALSE),"not in table")</f>
        <v xml:space="preserve">   "KESSELSOLLTEMP"                                   </v>
      </c>
      <c r="F11141">
        <f t="shared" si="824"/>
        <v>2</v>
      </c>
      <c r="G11141">
        <f t="shared" si="825"/>
        <v>4.9479999999988422E-3</v>
      </c>
    </row>
    <row r="11142" spans="1:7" hidden="1" x14ac:dyDescent="0.35">
      <c r="A11142">
        <v>54.615367999999997</v>
      </c>
      <c r="B11142" t="s">
        <v>7317</v>
      </c>
      <c r="C11142">
        <v>0</v>
      </c>
      <c r="E11142" t="str">
        <f>IFERROR(VLOOKUP(C11142,Elster!$A$5:$D$148,2,FALSE),"not in table")</f>
        <v>not in table</v>
      </c>
      <c r="F11142">
        <f t="shared" si="824"/>
        <v>0</v>
      </c>
      <c r="G11142">
        <f t="shared" si="825"/>
        <v>4.9739999999971474E-3</v>
      </c>
    </row>
    <row r="11143" spans="1:7" hidden="1" x14ac:dyDescent="0.35">
      <c r="A11143">
        <v>54.620342000000001</v>
      </c>
      <c r="B11143" t="s">
        <v>7317</v>
      </c>
      <c r="C11143" t="s">
        <v>7390</v>
      </c>
      <c r="E11143" t="str">
        <f>IFERROR(VLOOKUP(C11143,Elster!$A$5:$D$148,2,FALSE),"not in table")</f>
        <v xml:space="preserve">//   "ERWEITERUNGSTELEGRAMM"                            </v>
      </c>
      <c r="F11143">
        <f t="shared" si="824"/>
        <v>250</v>
      </c>
      <c r="G11143">
        <f t="shared" si="825"/>
        <v>4.9740000000042528E-3</v>
      </c>
    </row>
    <row r="11144" spans="1:7" hidden="1" x14ac:dyDescent="0.35">
      <c r="A11144">
        <v>54.625315999999998</v>
      </c>
      <c r="B11144" t="s">
        <v>7317</v>
      </c>
      <c r="C11144" t="s">
        <v>7385</v>
      </c>
      <c r="E11144" t="str">
        <f>IFERROR(VLOOKUP(C11144,Elster!$A$5:$D$148,2,FALSE),"not in table")</f>
        <v xml:space="preserve">   "DATUM"                                            </v>
      </c>
      <c r="F11144">
        <f t="shared" si="824"/>
        <v>10</v>
      </c>
      <c r="G11144">
        <f t="shared" si="825"/>
        <v>4.9739999999971474E-3</v>
      </c>
    </row>
    <row r="11145" spans="1:7" hidden="1" x14ac:dyDescent="0.35">
      <c r="A11145">
        <v>54.630263999999997</v>
      </c>
      <c r="B11145" t="s">
        <v>7317</v>
      </c>
      <c r="C11145">
        <v>6</v>
      </c>
      <c r="E11145" t="str">
        <f>IFERROR(VLOOKUP(C11145,Elster!$A$5:$D$148,2,FALSE),"not in table")</f>
        <v xml:space="preserve">   "RAUMSOLLTEMP_II"                                  </v>
      </c>
      <c r="F11145">
        <f t="shared" si="824"/>
        <v>6</v>
      </c>
      <c r="G11145">
        <f t="shared" si="825"/>
        <v>4.9479999999988422E-3</v>
      </c>
    </row>
    <row r="11146" spans="1:7" hidden="1" x14ac:dyDescent="0.35">
      <c r="A11146">
        <v>54.635238000000001</v>
      </c>
      <c r="B11146" t="s">
        <v>7317</v>
      </c>
      <c r="C11146">
        <v>0</v>
      </c>
      <c r="E11146" t="str">
        <f>IFERROR(VLOOKUP(C11146,Elster!$A$5:$D$148,2,FALSE),"not in table")</f>
        <v>not in table</v>
      </c>
      <c r="F11146">
        <f t="shared" si="824"/>
        <v>0</v>
      </c>
      <c r="G11146">
        <f t="shared" si="825"/>
        <v>4.9740000000042528E-3</v>
      </c>
    </row>
    <row r="11147" spans="1:7" hidden="1" x14ac:dyDescent="0.35">
      <c r="A11147">
        <v>54.640211000000001</v>
      </c>
      <c r="B11147" t="s">
        <v>7317</v>
      </c>
      <c r="C11147">
        <v>64</v>
      </c>
      <c r="E11147" t="str">
        <f>IFERROR(VLOOKUP(C11147,Elster!$A$5:$D$148,2,FALSE),"not in table")</f>
        <v xml:space="preserve">   "SAMMLER_PUMPE"                                    </v>
      </c>
      <c r="F11147">
        <f t="shared" si="824"/>
        <v>100</v>
      </c>
      <c r="G11147">
        <f t="shared" si="825"/>
        <v>4.9729999999996721E-3</v>
      </c>
    </row>
    <row r="11148" spans="1:7" hidden="1" x14ac:dyDescent="0.35">
      <c r="A11148">
        <v>54.645184999999998</v>
      </c>
      <c r="B11148" t="s">
        <v>7317</v>
      </c>
      <c r="C11148">
        <v>1</v>
      </c>
      <c r="E11148" t="str">
        <f>IFERROR(VLOOKUP(C11148,Elster!$A$5:$D$148,2,FALSE),"not in table")</f>
        <v xml:space="preserve">   "FEHLERMELDUNG"                                    </v>
      </c>
      <c r="F11148">
        <f t="shared" si="824"/>
        <v>1</v>
      </c>
      <c r="G11148">
        <f t="shared" si="825"/>
        <v>4.9739999999971474E-3</v>
      </c>
    </row>
    <row r="11149" spans="1:7" hidden="1" x14ac:dyDescent="0.35">
      <c r="A11149">
        <v>54.650132999999997</v>
      </c>
      <c r="B11149" t="s">
        <v>7317</v>
      </c>
      <c r="C11149">
        <v>80</v>
      </c>
      <c r="E11149" t="str">
        <f>IFERROR(VLOOKUP(C11149,Elster!$A$5:$D$148,2,FALSE),"not in table")</f>
        <v xml:space="preserve">   "ECO_AKZEPTANZ_WW"                                 </v>
      </c>
      <c r="F11149">
        <f t="shared" si="824"/>
        <v>128</v>
      </c>
      <c r="G11149">
        <f t="shared" si="825"/>
        <v>4.9479999999988422E-3</v>
      </c>
    </row>
    <row r="11150" spans="1:7" hidden="1" x14ac:dyDescent="0.35">
      <c r="A11150">
        <v>54.658987000000003</v>
      </c>
      <c r="B11150" t="s">
        <v>7317</v>
      </c>
      <c r="C11150" t="s">
        <v>7378</v>
      </c>
      <c r="E11150" t="str">
        <f>IFERROR(VLOOKUP(C11150,Elster!$A$5:$D$148,2,FALSE),"not in table")</f>
        <v xml:space="preserve">   "SAMMLERISTTEMP"                                   </v>
      </c>
      <c r="F11150">
        <f t="shared" si="824"/>
        <v>13</v>
      </c>
      <c r="G11150">
        <f t="shared" si="825"/>
        <v>8.8540000000065788E-3</v>
      </c>
    </row>
    <row r="11151" spans="1:7" x14ac:dyDescent="0.35">
      <c r="A11151">
        <v>54.658987000000003</v>
      </c>
      <c r="B11151" t="s">
        <v>7319</v>
      </c>
      <c r="C11151" t="s">
        <v>7378</v>
      </c>
      <c r="D11151" t="str">
        <f>IFERROR(VLOOKUP(C11151,Elster!$A$5:$D$148,2,FALSE),"not in table")</f>
        <v xml:space="preserve">   "SAMMLERISTTEMP"                                   </v>
      </c>
      <c r="F11151">
        <f>HEX2DEC(C11151)</f>
        <v>13</v>
      </c>
      <c r="G11151">
        <f t="shared" si="825"/>
        <v>0</v>
      </c>
    </row>
    <row r="11152" spans="1:7" hidden="1" x14ac:dyDescent="0.35">
      <c r="A11152">
        <v>54.663986999999999</v>
      </c>
      <c r="B11152" t="s">
        <v>7317</v>
      </c>
      <c r="C11152">
        <v>0</v>
      </c>
      <c r="E11152" t="str">
        <f>IFERROR(VLOOKUP(C11152,Elster!$A$5:$D$148,2,FALSE),"not in table")</f>
        <v>not in table</v>
      </c>
      <c r="F11152">
        <f>HEX2DEC(C11152)</f>
        <v>0</v>
      </c>
      <c r="G11152">
        <f t="shared" si="825"/>
        <v>4.9999999999954525E-3</v>
      </c>
    </row>
    <row r="11153" spans="1:7" x14ac:dyDescent="0.35">
      <c r="A11153">
        <v>54.663986999999999</v>
      </c>
      <c r="B11153" t="s">
        <v>7319</v>
      </c>
      <c r="C11153">
        <v>0</v>
      </c>
      <c r="D11153" t="str">
        <f>IFERROR(VLOOKUP(C11153,Elster!$A$5:$D$148,2,FALSE),"not in table")</f>
        <v>not in table</v>
      </c>
      <c r="F11153">
        <f>HEX2DEC(C11153)</f>
        <v>0</v>
      </c>
      <c r="G11153">
        <f t="shared" si="825"/>
        <v>0</v>
      </c>
    </row>
    <row r="11154" spans="1:7" hidden="1" x14ac:dyDescent="0.35">
      <c r="A11154">
        <v>54.668987000000001</v>
      </c>
      <c r="B11154" t="s">
        <v>7317</v>
      </c>
      <c r="C11154">
        <v>3</v>
      </c>
      <c r="E11154" t="str">
        <f>IFERROR(VLOOKUP(C11154,Elster!$A$5:$D$148,2,FALSE),"not in table")</f>
        <v xml:space="preserve">   "SPEICHERSOLLTEMP"                                 </v>
      </c>
      <c r="F11154">
        <f>HEX2DEC(C11154)</f>
        <v>3</v>
      </c>
      <c r="G11154">
        <f t="shared" si="825"/>
        <v>5.000000000002558E-3</v>
      </c>
    </row>
    <row r="11155" spans="1:7" x14ac:dyDescent="0.35">
      <c r="A11155">
        <v>54.668987000000001</v>
      </c>
      <c r="B11155" t="s">
        <v>7319</v>
      </c>
      <c r="C11155">
        <v>3</v>
      </c>
      <c r="D11155" t="str">
        <f>IFERROR(VLOOKUP(C11155,Elster!$A$5:$D$148,2,FALSE),"not in table")</f>
        <v xml:space="preserve">   "SPEICHERSOLLTEMP"                                 </v>
      </c>
      <c r="F11155">
        <f>HEX2DEC(C11155)</f>
        <v>3</v>
      </c>
      <c r="G11155">
        <f t="shared" si="825"/>
        <v>0</v>
      </c>
    </row>
    <row r="11156" spans="1:7" hidden="1" x14ac:dyDescent="0.35">
      <c r="A11156">
        <v>54.673986999999997</v>
      </c>
      <c r="B11156" t="s">
        <v>7317</v>
      </c>
      <c r="C11156">
        <v>1</v>
      </c>
      <c r="E11156" t="str">
        <f>IFERROR(VLOOKUP(C11156,Elster!$A$5:$D$148,2,FALSE),"not in table")</f>
        <v xml:space="preserve">   "FEHLERMELDUNG"                                    </v>
      </c>
      <c r="F11156">
        <f>HEX2DEC(C11156)</f>
        <v>1</v>
      </c>
      <c r="G11156">
        <f t="shared" si="825"/>
        <v>4.9999999999954525E-3</v>
      </c>
    </row>
    <row r="11157" spans="1:7" x14ac:dyDescent="0.35">
      <c r="A11157">
        <v>54.673986999999997</v>
      </c>
      <c r="B11157" t="s">
        <v>7319</v>
      </c>
      <c r="C11157">
        <v>1</v>
      </c>
      <c r="D11157" t="str">
        <f>IFERROR(VLOOKUP(C11157,Elster!$A$5:$D$148,2,FALSE),"not in table")</f>
        <v xml:space="preserve">   "FEHLERMELDUNG"                                    </v>
      </c>
      <c r="F11157">
        <f>HEX2DEC(C11157)</f>
        <v>1</v>
      </c>
      <c r="G11157">
        <f t="shared" si="825"/>
        <v>0</v>
      </c>
    </row>
    <row r="11158" spans="1:7" hidden="1" x14ac:dyDescent="0.35">
      <c r="A11158">
        <v>54.678986999999999</v>
      </c>
      <c r="B11158" t="s">
        <v>7317</v>
      </c>
      <c r="C11158">
        <v>0</v>
      </c>
      <c r="E11158" t="str">
        <f>IFERROR(VLOOKUP(C11158,Elster!$A$5:$D$148,2,FALSE),"not in table")</f>
        <v>not in table</v>
      </c>
      <c r="F11158">
        <f>HEX2DEC(C11158)</f>
        <v>0</v>
      </c>
      <c r="G11158">
        <f t="shared" si="825"/>
        <v>5.000000000002558E-3</v>
      </c>
    </row>
    <row r="11159" spans="1:7" x14ac:dyDescent="0.35">
      <c r="A11159">
        <v>54.678986999999999</v>
      </c>
      <c r="B11159" t="s">
        <v>7319</v>
      </c>
      <c r="C11159">
        <v>0</v>
      </c>
      <c r="D11159" t="str">
        <f>IFERROR(VLOOKUP(C11159,Elster!$A$5:$D$148,2,FALSE),"not in table")</f>
        <v>not in table</v>
      </c>
      <c r="F11159">
        <f>HEX2DEC(C11159)</f>
        <v>0</v>
      </c>
      <c r="G11159">
        <f t="shared" si="825"/>
        <v>0</v>
      </c>
    </row>
    <row r="11160" spans="1:7" hidden="1" x14ac:dyDescent="0.35">
      <c r="A11160">
        <v>54.683987000000002</v>
      </c>
      <c r="B11160" t="s">
        <v>7317</v>
      </c>
      <c r="C11160" t="s">
        <v>7390</v>
      </c>
      <c r="E11160" t="str">
        <f>IFERROR(VLOOKUP(C11160,Elster!$A$5:$D$148,2,FALSE),"not in table")</f>
        <v xml:space="preserve">//   "ERWEITERUNGSTELEGRAMM"                            </v>
      </c>
      <c r="F11160">
        <f>HEX2DEC(C11160)</f>
        <v>250</v>
      </c>
      <c r="G11160">
        <f t="shared" si="825"/>
        <v>5.000000000002558E-3</v>
      </c>
    </row>
    <row r="11161" spans="1:7" x14ac:dyDescent="0.35">
      <c r="A11161">
        <v>54.683987000000002</v>
      </c>
      <c r="B11161" t="s">
        <v>7319</v>
      </c>
      <c r="C11161" t="s">
        <v>7390</v>
      </c>
      <c r="D11161" t="str">
        <f>IFERROR(VLOOKUP(C11161,Elster!$A$5:$D$148,2,FALSE),"not in table")</f>
        <v xml:space="preserve">//   "ERWEITERUNGSTELEGRAMM"                            </v>
      </c>
      <c r="F11161">
        <f>HEX2DEC(C11161)</f>
        <v>250</v>
      </c>
      <c r="G11161">
        <f t="shared" si="825"/>
        <v>0</v>
      </c>
    </row>
    <row r="11162" spans="1:7" hidden="1" x14ac:dyDescent="0.35">
      <c r="A11162">
        <v>54.688986999999997</v>
      </c>
      <c r="B11162" t="s">
        <v>7317</v>
      </c>
      <c r="C11162">
        <v>0</v>
      </c>
      <c r="E11162" t="str">
        <f>IFERROR(VLOOKUP(C11162,Elster!$A$5:$D$148,2,FALSE),"not in table")</f>
        <v>not in table</v>
      </c>
      <c r="F11162">
        <f>HEX2DEC(C11162)</f>
        <v>0</v>
      </c>
      <c r="G11162">
        <f t="shared" si="825"/>
        <v>4.9999999999954525E-3</v>
      </c>
    </row>
    <row r="11163" spans="1:7" x14ac:dyDescent="0.35">
      <c r="A11163">
        <v>54.688986999999997</v>
      </c>
      <c r="B11163" t="s">
        <v>7319</v>
      </c>
      <c r="C11163">
        <v>0</v>
      </c>
      <c r="D11163" t="str">
        <f>IFERROR(VLOOKUP(C11163,Elster!$A$5:$D$148,2,FALSE),"not in table")</f>
        <v>not in table</v>
      </c>
      <c r="F11163">
        <f>HEX2DEC(C11163)</f>
        <v>0</v>
      </c>
      <c r="G11163">
        <f t="shared" si="825"/>
        <v>0</v>
      </c>
    </row>
    <row r="11164" spans="1:7" hidden="1" x14ac:dyDescent="0.35">
      <c r="A11164">
        <v>54.693987</v>
      </c>
      <c r="B11164" t="s">
        <v>7317</v>
      </c>
      <c r="C11164" t="s">
        <v>7386</v>
      </c>
      <c r="E11164" t="str">
        <f>IFERROR(VLOOKUP(C11164,Elster!$A$5:$D$148,2,FALSE),"not in table")</f>
        <v xml:space="preserve">   "SPEICHERISTTEMP"                                  </v>
      </c>
      <c r="F11164">
        <f>HEX2DEC(C11164)</f>
        <v>14</v>
      </c>
      <c r="G11164">
        <f t="shared" si="825"/>
        <v>5.000000000002558E-3</v>
      </c>
    </row>
    <row r="11165" spans="1:7" x14ac:dyDescent="0.35">
      <c r="A11165">
        <v>54.693987</v>
      </c>
      <c r="B11165" t="s">
        <v>7319</v>
      </c>
      <c r="C11165" t="s">
        <v>7386</v>
      </c>
      <c r="D11165" t="str">
        <f>IFERROR(VLOOKUP(C11165,Elster!$A$5:$D$148,2,FALSE),"not in table")</f>
        <v xml:space="preserve">   "SPEICHERISTTEMP"                                  </v>
      </c>
      <c r="F11165">
        <f>HEX2DEC(C11165)</f>
        <v>14</v>
      </c>
      <c r="G11165">
        <f t="shared" si="825"/>
        <v>0</v>
      </c>
    </row>
    <row r="11166" spans="1:7" hidden="1" x14ac:dyDescent="0.35">
      <c r="A11166">
        <v>54.698985999999998</v>
      </c>
      <c r="B11166" t="s">
        <v>7317</v>
      </c>
      <c r="C11166" t="s">
        <v>7396</v>
      </c>
      <c r="E11166" t="str">
        <f>IFERROR(VLOOKUP(C11166,Elster!$A$5:$D$148,2,FALSE),"not in table")</f>
        <v xml:space="preserve">   "INITIALISIERUNG"                                  </v>
      </c>
      <c r="F11166">
        <f>HEX2DEC(C11166)</f>
        <v>254</v>
      </c>
      <c r="G11166">
        <f t="shared" si="825"/>
        <v>4.9989999999979773E-3</v>
      </c>
    </row>
    <row r="11167" spans="1:7" x14ac:dyDescent="0.35">
      <c r="A11167">
        <v>54.698985999999998</v>
      </c>
      <c r="B11167" t="s">
        <v>7319</v>
      </c>
      <c r="C11167" t="s">
        <v>7396</v>
      </c>
      <c r="D11167" t="str">
        <f>IFERROR(VLOOKUP(C11167,Elster!$A$5:$D$148,2,FALSE),"not in table")</f>
        <v xml:space="preserve">   "INITIALISIERUNG"                                  </v>
      </c>
      <c r="F11167">
        <f>HEX2DEC(C11167)</f>
        <v>254</v>
      </c>
      <c r="G11167">
        <f t="shared" si="825"/>
        <v>0</v>
      </c>
    </row>
    <row r="11168" spans="1:7" hidden="1" x14ac:dyDescent="0.35">
      <c r="A11168">
        <v>54.703986</v>
      </c>
      <c r="B11168" t="s">
        <v>7317</v>
      </c>
      <c r="C11168">
        <v>70</v>
      </c>
      <c r="E11168" t="str">
        <f>IFERROR(VLOOKUP(C11168,Elster!$A$5:$D$148,2,FALSE),"not in table")</f>
        <v xml:space="preserve">   "DREHZAHLREG_JA_NEIN"                              </v>
      </c>
      <c r="F11168">
        <f>HEX2DEC(C11168)</f>
        <v>112</v>
      </c>
      <c r="G11168">
        <f t="shared" si="825"/>
        <v>5.000000000002558E-3</v>
      </c>
    </row>
    <row r="11169" spans="1:7" x14ac:dyDescent="0.35">
      <c r="A11169">
        <v>54.703986</v>
      </c>
      <c r="B11169" t="s">
        <v>7319</v>
      </c>
      <c r="C11169">
        <v>70</v>
      </c>
      <c r="D11169" t="str">
        <f>IFERROR(VLOOKUP(C11169,Elster!$A$5:$D$148,2,FALSE),"not in table")</f>
        <v xml:space="preserve">   "DREHZAHLREG_JA_NEIN"                              </v>
      </c>
      <c r="F11169">
        <f>HEX2DEC(C11169)</f>
        <v>112</v>
      </c>
      <c r="G11169">
        <f t="shared" si="825"/>
        <v>0</v>
      </c>
    </row>
    <row r="11170" spans="1:7" hidden="1" x14ac:dyDescent="0.35">
      <c r="A11170">
        <v>54.708986000000003</v>
      </c>
      <c r="B11170" t="s">
        <v>7317</v>
      </c>
      <c r="C11170">
        <v>2</v>
      </c>
      <c r="E11170" t="str">
        <f>IFERROR(VLOOKUP(C11170,Elster!$A$5:$D$148,2,FALSE),"not in table")</f>
        <v xml:space="preserve">   "KESSELSOLLTEMP"                                   </v>
      </c>
      <c r="F11170">
        <f>HEX2DEC(C11170)</f>
        <v>2</v>
      </c>
      <c r="G11170">
        <f t="shared" si="825"/>
        <v>5.000000000002558E-3</v>
      </c>
    </row>
    <row r="11171" spans="1:7" x14ac:dyDescent="0.35">
      <c r="A11171">
        <v>54.708986000000003</v>
      </c>
      <c r="B11171" t="s">
        <v>7319</v>
      </c>
      <c r="C11171">
        <v>2</v>
      </c>
      <c r="D11171" t="str">
        <f>IFERROR(VLOOKUP(C11171,Elster!$A$5:$D$148,2,FALSE),"not in table")</f>
        <v xml:space="preserve">   "KESSELSOLLTEMP"                                   </v>
      </c>
      <c r="F11171">
        <f>HEX2DEC(C11171)</f>
        <v>2</v>
      </c>
      <c r="G11171">
        <f t="shared" si="825"/>
        <v>0</v>
      </c>
    </row>
    <row r="11172" spans="1:7" hidden="1" x14ac:dyDescent="0.35">
      <c r="A11172">
        <v>54.713985999999998</v>
      </c>
      <c r="B11172" t="s">
        <v>7317</v>
      </c>
      <c r="C11172">
        <v>87</v>
      </c>
      <c r="E11172" t="str">
        <f>IFERROR(VLOOKUP(C11172,Elster!$A$5:$D$148,2,FALSE),"not in table")</f>
        <v xml:space="preserve">   "SOLAR_GESAMTERTRAG_WH"                            </v>
      </c>
      <c r="F11172">
        <f>HEX2DEC(C11172)</f>
        <v>135</v>
      </c>
      <c r="G11172">
        <f t="shared" si="825"/>
        <v>4.9999999999954525E-3</v>
      </c>
    </row>
    <row r="11173" spans="1:7" x14ac:dyDescent="0.35">
      <c r="A11173">
        <v>54.713985999999998</v>
      </c>
      <c r="B11173" t="s">
        <v>7319</v>
      </c>
      <c r="C11173">
        <v>87</v>
      </c>
      <c r="D11173" t="str">
        <f>IFERROR(VLOOKUP(C11173,Elster!$A$5:$D$148,2,FALSE),"not in table")</f>
        <v xml:space="preserve">   "SOLAR_GESAMTERTRAG_WH"                            </v>
      </c>
      <c r="F11173">
        <f>HEX2DEC(C11173)</f>
        <v>135</v>
      </c>
      <c r="G11173">
        <f t="shared" si="825"/>
        <v>0</v>
      </c>
    </row>
    <row r="11174" spans="1:7" hidden="1" x14ac:dyDescent="0.35">
      <c r="A11174">
        <v>54.726694000000002</v>
      </c>
      <c r="B11174" t="s">
        <v>7317</v>
      </c>
      <c r="C11174">
        <v>3</v>
      </c>
      <c r="E11174" t="str">
        <f>IFERROR(VLOOKUP(C11174,Elster!$A$5:$D$148,2,FALSE),"not in table")</f>
        <v xml:space="preserve">   "SPEICHERSOLLTEMP"                                 </v>
      </c>
      <c r="F11174">
        <f t="shared" ref="F11174:F11186" si="826">HEX2DEC(C11174)</f>
        <v>3</v>
      </c>
      <c r="G11174">
        <f t="shared" si="825"/>
        <v>1.2708000000003494E-2</v>
      </c>
    </row>
    <row r="11175" spans="1:7" hidden="1" x14ac:dyDescent="0.35">
      <c r="A11175">
        <v>54.731667999999999</v>
      </c>
      <c r="B11175" t="s">
        <v>7317</v>
      </c>
      <c r="C11175">
        <v>0</v>
      </c>
      <c r="E11175" t="str">
        <f>IFERROR(VLOOKUP(C11175,Elster!$A$5:$D$148,2,FALSE),"not in table")</f>
        <v>not in table</v>
      </c>
      <c r="F11175">
        <f t="shared" si="826"/>
        <v>0</v>
      </c>
      <c r="G11175">
        <f t="shared" si="825"/>
        <v>4.9739999999971474E-3</v>
      </c>
    </row>
    <row r="11176" spans="1:7" hidden="1" x14ac:dyDescent="0.35">
      <c r="A11176">
        <v>54.736642000000003</v>
      </c>
      <c r="B11176" t="s">
        <v>7317</v>
      </c>
      <c r="C11176" t="s">
        <v>7378</v>
      </c>
      <c r="E11176" t="str">
        <f>IFERROR(VLOOKUP(C11176,Elster!$A$5:$D$148,2,FALSE),"not in table")</f>
        <v xml:space="preserve">   "SAMMLERISTTEMP"                                   </v>
      </c>
      <c r="F11176">
        <f t="shared" si="826"/>
        <v>13</v>
      </c>
      <c r="G11176">
        <f t="shared" si="825"/>
        <v>4.9740000000042528E-3</v>
      </c>
    </row>
    <row r="11177" spans="1:7" hidden="1" x14ac:dyDescent="0.35">
      <c r="A11177">
        <v>54.741590000000002</v>
      </c>
      <c r="B11177" t="s">
        <v>7317</v>
      </c>
      <c r="C11177">
        <v>2</v>
      </c>
      <c r="E11177" t="str">
        <f>IFERROR(VLOOKUP(C11177,Elster!$A$5:$D$148,2,FALSE),"not in table")</f>
        <v xml:space="preserve">   "KESSELSOLLTEMP"                                   </v>
      </c>
      <c r="F11177">
        <f t="shared" si="826"/>
        <v>2</v>
      </c>
      <c r="G11177">
        <f t="shared" si="825"/>
        <v>4.9479999999988422E-3</v>
      </c>
    </row>
    <row r="11178" spans="1:7" hidden="1" x14ac:dyDescent="0.35">
      <c r="A11178">
        <v>54.746563999999999</v>
      </c>
      <c r="B11178" t="s">
        <v>7317</v>
      </c>
      <c r="C11178">
        <v>0</v>
      </c>
      <c r="E11178" t="str">
        <f>IFERROR(VLOOKUP(C11178,Elster!$A$5:$D$148,2,FALSE),"not in table")</f>
        <v>not in table</v>
      </c>
      <c r="F11178">
        <f t="shared" si="826"/>
        <v>0</v>
      </c>
      <c r="G11178">
        <f t="shared" si="825"/>
        <v>4.9739999999971474E-3</v>
      </c>
    </row>
    <row r="11179" spans="1:7" hidden="1" x14ac:dyDescent="0.35">
      <c r="A11179">
        <v>54.751537999999996</v>
      </c>
      <c r="B11179" t="s">
        <v>7317</v>
      </c>
      <c r="C11179" t="s">
        <v>7390</v>
      </c>
      <c r="E11179" t="str">
        <f>IFERROR(VLOOKUP(C11179,Elster!$A$5:$D$148,2,FALSE),"not in table")</f>
        <v xml:space="preserve">//   "ERWEITERUNGSTELEGRAMM"                            </v>
      </c>
      <c r="F11179">
        <f t="shared" si="826"/>
        <v>250</v>
      </c>
      <c r="G11179">
        <f t="shared" si="825"/>
        <v>4.9739999999971474E-3</v>
      </c>
    </row>
    <row r="11180" spans="1:7" hidden="1" x14ac:dyDescent="0.35">
      <c r="A11180">
        <v>54.756512000000001</v>
      </c>
      <c r="B11180" t="s">
        <v>7317</v>
      </c>
      <c r="C11180">
        <v>0</v>
      </c>
      <c r="E11180" t="str">
        <f>IFERROR(VLOOKUP(C11180,Elster!$A$5:$D$148,2,FALSE),"not in table")</f>
        <v>not in table</v>
      </c>
      <c r="F11180">
        <f t="shared" si="826"/>
        <v>0</v>
      </c>
      <c r="G11180">
        <f t="shared" si="825"/>
        <v>4.9740000000042528E-3</v>
      </c>
    </row>
    <row r="11181" spans="1:7" hidden="1" x14ac:dyDescent="0.35">
      <c r="A11181">
        <v>54.761459000000002</v>
      </c>
      <c r="B11181" t="s">
        <v>7317</v>
      </c>
      <c r="C11181" t="s">
        <v>7386</v>
      </c>
      <c r="E11181" t="str">
        <f>IFERROR(VLOOKUP(C11181,Elster!$A$5:$D$148,2,FALSE),"not in table")</f>
        <v xml:space="preserve">   "SPEICHERISTTEMP"                                  </v>
      </c>
      <c r="F11181">
        <f t="shared" si="826"/>
        <v>14</v>
      </c>
      <c r="G11181">
        <f t="shared" si="825"/>
        <v>4.947000000001367E-3</v>
      </c>
    </row>
    <row r="11182" spans="1:7" hidden="1" x14ac:dyDescent="0.35">
      <c r="A11182">
        <v>54.766432999999999</v>
      </c>
      <c r="B11182" t="s">
        <v>7317</v>
      </c>
      <c r="C11182" t="s">
        <v>7396</v>
      </c>
      <c r="E11182" t="str">
        <f>IFERROR(VLOOKUP(C11182,Elster!$A$5:$D$148,2,FALSE),"not in table")</f>
        <v xml:space="preserve">   "INITIALISIERUNG"                                  </v>
      </c>
      <c r="F11182">
        <f t="shared" si="826"/>
        <v>254</v>
      </c>
      <c r="G11182">
        <f t="shared" si="825"/>
        <v>4.9739999999971474E-3</v>
      </c>
    </row>
    <row r="11183" spans="1:7" hidden="1" x14ac:dyDescent="0.35">
      <c r="A11183">
        <v>54.771407000000004</v>
      </c>
      <c r="B11183" t="s">
        <v>7317</v>
      </c>
      <c r="C11183">
        <v>70</v>
      </c>
      <c r="E11183" t="str">
        <f>IFERROR(VLOOKUP(C11183,Elster!$A$5:$D$148,2,FALSE),"not in table")</f>
        <v xml:space="preserve">   "DREHZAHLREG_JA_NEIN"                              </v>
      </c>
      <c r="F11183">
        <f t="shared" si="826"/>
        <v>112</v>
      </c>
      <c r="G11183">
        <f t="shared" si="825"/>
        <v>4.9740000000042528E-3</v>
      </c>
    </row>
    <row r="11184" spans="1:7" hidden="1" x14ac:dyDescent="0.35">
      <c r="A11184">
        <v>54.776381000000001</v>
      </c>
      <c r="B11184" t="s">
        <v>7317</v>
      </c>
      <c r="C11184">
        <v>2</v>
      </c>
      <c r="E11184" t="str">
        <f>IFERROR(VLOOKUP(C11184,Elster!$A$5:$D$148,2,FALSE),"not in table")</f>
        <v xml:space="preserve">   "KESSELSOLLTEMP"                                   </v>
      </c>
      <c r="F11184">
        <f t="shared" si="826"/>
        <v>2</v>
      </c>
      <c r="G11184">
        <f t="shared" si="825"/>
        <v>4.9739999999971474E-3</v>
      </c>
    </row>
    <row r="11185" spans="1:7" hidden="1" x14ac:dyDescent="0.35">
      <c r="A11185">
        <v>54.781328999999999</v>
      </c>
      <c r="B11185" t="s">
        <v>7317</v>
      </c>
      <c r="C11185">
        <v>88</v>
      </c>
      <c r="E11185" t="str">
        <f>IFERROR(VLOOKUP(C11185,Elster!$A$5:$D$148,2,FALSE),"not in table")</f>
        <v xml:space="preserve">   "SOLAR_GESAMTERTRAG_KWH"                           </v>
      </c>
      <c r="F11185">
        <f t="shared" si="826"/>
        <v>136</v>
      </c>
      <c r="G11185">
        <f t="shared" si="825"/>
        <v>4.9479999999988422E-3</v>
      </c>
    </row>
    <row r="11186" spans="1:7" hidden="1" x14ac:dyDescent="0.35">
      <c r="A11186">
        <v>54.787343999999997</v>
      </c>
      <c r="B11186" t="s">
        <v>7317</v>
      </c>
      <c r="C11186" t="s">
        <v>7378</v>
      </c>
      <c r="E11186" t="str">
        <f>IFERROR(VLOOKUP(C11186,Elster!$A$5:$D$148,2,FALSE),"not in table")</f>
        <v xml:space="preserve">   "SAMMLERISTTEMP"                                   </v>
      </c>
      <c r="F11186">
        <f t="shared" si="826"/>
        <v>13</v>
      </c>
      <c r="G11186">
        <f t="shared" si="825"/>
        <v>6.0149999999978832E-3</v>
      </c>
    </row>
    <row r="11187" spans="1:7" x14ac:dyDescent="0.35">
      <c r="A11187">
        <v>54.787343999999997</v>
      </c>
      <c r="B11187" t="s">
        <v>7319</v>
      </c>
      <c r="C11187" t="s">
        <v>7378</v>
      </c>
      <c r="D11187" t="str">
        <f>IFERROR(VLOOKUP(C11187,Elster!$A$5:$D$148,2,FALSE),"not in table")</f>
        <v xml:space="preserve">   "SAMMLERISTTEMP"                                   </v>
      </c>
      <c r="F11187">
        <f>HEX2DEC(C11187)</f>
        <v>13</v>
      </c>
      <c r="G11187">
        <f t="shared" si="825"/>
        <v>0</v>
      </c>
    </row>
    <row r="11188" spans="1:7" hidden="1" x14ac:dyDescent="0.35">
      <c r="A11188">
        <v>54.792344</v>
      </c>
      <c r="B11188" t="s">
        <v>7317</v>
      </c>
      <c r="C11188">
        <v>0</v>
      </c>
      <c r="E11188" t="str">
        <f>IFERROR(VLOOKUP(C11188,Elster!$A$5:$D$148,2,FALSE),"not in table")</f>
        <v>not in table</v>
      </c>
      <c r="F11188">
        <f>HEX2DEC(C11188)</f>
        <v>0</v>
      </c>
      <c r="G11188">
        <f t="shared" si="825"/>
        <v>5.000000000002558E-3</v>
      </c>
    </row>
    <row r="11189" spans="1:7" x14ac:dyDescent="0.35">
      <c r="A11189">
        <v>54.792344</v>
      </c>
      <c r="B11189" t="s">
        <v>7319</v>
      </c>
      <c r="C11189">
        <v>0</v>
      </c>
      <c r="D11189" t="str">
        <f>IFERROR(VLOOKUP(C11189,Elster!$A$5:$D$148,2,FALSE),"not in table")</f>
        <v>not in table</v>
      </c>
      <c r="F11189">
        <f t="shared" ref="F11189:F11192" si="827">HEX2DEC(C11189)</f>
        <v>0</v>
      </c>
      <c r="G11189">
        <f t="shared" si="825"/>
        <v>0</v>
      </c>
    </row>
    <row r="11190" spans="1:7" x14ac:dyDescent="0.35">
      <c r="A11190">
        <v>54.797344000000002</v>
      </c>
      <c r="B11190" t="s">
        <v>7319</v>
      </c>
      <c r="C11190">
        <v>3</v>
      </c>
      <c r="D11190" t="str">
        <f>IFERROR(VLOOKUP(C11190,Elster!$A$5:$D$148,2,FALSE),"not in table")</f>
        <v xml:space="preserve">   "SPEICHERSOLLTEMP"                                 </v>
      </c>
      <c r="F11190">
        <f t="shared" si="827"/>
        <v>3</v>
      </c>
      <c r="G11190">
        <f t="shared" si="825"/>
        <v>5.000000000002558E-3</v>
      </c>
    </row>
    <row r="11191" spans="1:7" hidden="1" x14ac:dyDescent="0.35">
      <c r="A11191">
        <v>54.797370000000001</v>
      </c>
      <c r="B11191" t="s">
        <v>7317</v>
      </c>
      <c r="C11191">
        <v>3</v>
      </c>
      <c r="E11191" t="str">
        <f>IFERROR(VLOOKUP(C11191,Elster!$A$5:$D$148,2,FALSE),"not in table")</f>
        <v xml:space="preserve">   "SPEICHERSOLLTEMP"                                 </v>
      </c>
      <c r="F11191">
        <f t="shared" si="827"/>
        <v>3</v>
      </c>
      <c r="G11191">
        <f t="shared" si="825"/>
        <v>2.5999999998305157E-5</v>
      </c>
    </row>
    <row r="11192" spans="1:7" hidden="1" x14ac:dyDescent="0.35">
      <c r="A11192">
        <v>54.802370000000003</v>
      </c>
      <c r="B11192" t="s">
        <v>7317</v>
      </c>
      <c r="C11192">
        <v>1</v>
      </c>
      <c r="E11192" t="str">
        <f>IFERROR(VLOOKUP(C11192,Elster!$A$5:$D$148,2,FALSE),"not in table")</f>
        <v xml:space="preserve">   "FEHLERMELDUNG"                                    </v>
      </c>
      <c r="F11192">
        <f t="shared" si="827"/>
        <v>1</v>
      </c>
      <c r="G11192">
        <f t="shared" si="825"/>
        <v>5.000000000002558E-3</v>
      </c>
    </row>
    <row r="11193" spans="1:7" x14ac:dyDescent="0.35">
      <c r="A11193">
        <v>54.802370000000003</v>
      </c>
      <c r="B11193" t="s">
        <v>7319</v>
      </c>
      <c r="C11193">
        <v>1</v>
      </c>
      <c r="D11193" t="str">
        <f>IFERROR(VLOOKUP(C11193,Elster!$A$5:$D$148,2,FALSE),"not in table")</f>
        <v xml:space="preserve">   "FEHLERMELDUNG"                                    </v>
      </c>
      <c r="F11193">
        <f>HEX2DEC(C11193)</f>
        <v>1</v>
      </c>
      <c r="G11193">
        <f t="shared" si="825"/>
        <v>0</v>
      </c>
    </row>
    <row r="11194" spans="1:7" hidden="1" x14ac:dyDescent="0.35">
      <c r="A11194">
        <v>54.807369999999999</v>
      </c>
      <c r="B11194" t="s">
        <v>7317</v>
      </c>
      <c r="C11194">
        <v>0</v>
      </c>
      <c r="E11194" t="str">
        <f>IFERROR(VLOOKUP(C11194,Elster!$A$5:$D$148,2,FALSE),"not in table")</f>
        <v>not in table</v>
      </c>
      <c r="F11194">
        <f>HEX2DEC(C11194)</f>
        <v>0</v>
      </c>
      <c r="G11194">
        <f t="shared" si="825"/>
        <v>4.9999999999954525E-3</v>
      </c>
    </row>
    <row r="11195" spans="1:7" x14ac:dyDescent="0.35">
      <c r="A11195">
        <v>54.807369999999999</v>
      </c>
      <c r="B11195" t="s">
        <v>7319</v>
      </c>
      <c r="C11195">
        <v>0</v>
      </c>
      <c r="D11195" t="str">
        <f>IFERROR(VLOOKUP(C11195,Elster!$A$5:$D$148,2,FALSE),"not in table")</f>
        <v>not in table</v>
      </c>
      <c r="F11195">
        <f>HEX2DEC(C11195)</f>
        <v>0</v>
      </c>
      <c r="G11195">
        <f t="shared" si="825"/>
        <v>0</v>
      </c>
    </row>
    <row r="11196" spans="1:7" hidden="1" x14ac:dyDescent="0.35">
      <c r="A11196">
        <v>54.812370000000001</v>
      </c>
      <c r="B11196" t="s">
        <v>7317</v>
      </c>
      <c r="C11196" t="s">
        <v>7390</v>
      </c>
      <c r="E11196" t="str">
        <f>IFERROR(VLOOKUP(C11196,Elster!$A$5:$D$148,2,FALSE),"not in table")</f>
        <v xml:space="preserve">//   "ERWEITERUNGSTELEGRAMM"                            </v>
      </c>
      <c r="F11196">
        <f>HEX2DEC(C11196)</f>
        <v>250</v>
      </c>
      <c r="G11196">
        <f t="shared" si="825"/>
        <v>5.000000000002558E-3</v>
      </c>
    </row>
    <row r="11197" spans="1:7" x14ac:dyDescent="0.35">
      <c r="A11197">
        <v>54.812370000000001</v>
      </c>
      <c r="B11197" t="s">
        <v>7319</v>
      </c>
      <c r="C11197" t="s">
        <v>7390</v>
      </c>
      <c r="D11197" t="str">
        <f>IFERROR(VLOOKUP(C11197,Elster!$A$5:$D$148,2,FALSE),"not in table")</f>
        <v xml:space="preserve">//   "ERWEITERUNGSTELEGRAMM"                            </v>
      </c>
      <c r="F11197">
        <f>HEX2DEC(C11197)</f>
        <v>250</v>
      </c>
      <c r="G11197">
        <f t="shared" si="825"/>
        <v>0</v>
      </c>
    </row>
    <row r="11198" spans="1:7" hidden="1" x14ac:dyDescent="0.35">
      <c r="A11198">
        <v>54.817369999999997</v>
      </c>
      <c r="B11198" t="s">
        <v>7317</v>
      </c>
      <c r="C11198">
        <v>1</v>
      </c>
      <c r="E11198" t="str">
        <f>IFERROR(VLOOKUP(C11198,Elster!$A$5:$D$148,2,FALSE),"not in table")</f>
        <v xml:space="preserve">   "FEHLERMELDUNG"                                    </v>
      </c>
      <c r="F11198">
        <f>HEX2DEC(C11198)</f>
        <v>1</v>
      </c>
      <c r="G11198">
        <f t="shared" si="825"/>
        <v>4.9999999999954525E-3</v>
      </c>
    </row>
    <row r="11199" spans="1:7" x14ac:dyDescent="0.35">
      <c r="A11199">
        <v>54.817369999999997</v>
      </c>
      <c r="B11199" t="s">
        <v>7319</v>
      </c>
      <c r="C11199">
        <v>1</v>
      </c>
      <c r="D11199" t="str">
        <f>IFERROR(VLOOKUP(C11199,Elster!$A$5:$D$148,2,FALSE),"not in table")</f>
        <v xml:space="preserve">   "FEHLERMELDUNG"                                    </v>
      </c>
      <c r="F11199">
        <f>HEX2DEC(C11199)</f>
        <v>1</v>
      </c>
      <c r="G11199">
        <f t="shared" si="825"/>
        <v>0</v>
      </c>
    </row>
    <row r="11200" spans="1:7" hidden="1" x14ac:dyDescent="0.35">
      <c r="A11200">
        <v>54.822369999999999</v>
      </c>
      <c r="B11200" t="s">
        <v>7317</v>
      </c>
      <c r="C11200">
        <v>12</v>
      </c>
      <c r="E11200" t="str">
        <f>IFERROR(VLOOKUP(C11200,Elster!$A$5:$D$148,2,FALSE),"not in table")</f>
        <v xml:space="preserve">   "VERSTELLTE_RAUMSOLLTEMP"                          </v>
      </c>
      <c r="F11200">
        <f>HEX2DEC(C11200)</f>
        <v>18</v>
      </c>
      <c r="G11200">
        <f t="shared" si="825"/>
        <v>5.000000000002558E-3</v>
      </c>
    </row>
    <row r="11201" spans="1:7" x14ac:dyDescent="0.35">
      <c r="A11201">
        <v>54.822369999999999</v>
      </c>
      <c r="B11201" t="s">
        <v>7319</v>
      </c>
      <c r="C11201">
        <v>12</v>
      </c>
      <c r="D11201" t="str">
        <f>IFERROR(VLOOKUP(C11201,Elster!$A$5:$D$148,2,FALSE),"not in table")</f>
        <v xml:space="preserve">   "VERSTELLTE_RAUMSOLLTEMP"                          </v>
      </c>
      <c r="F11201">
        <f>HEX2DEC(C11201)</f>
        <v>18</v>
      </c>
      <c r="G11201">
        <f t="shared" si="825"/>
        <v>0</v>
      </c>
    </row>
    <row r="11202" spans="1:7" hidden="1" x14ac:dyDescent="0.35">
      <c r="A11202">
        <v>54.827370000000002</v>
      </c>
      <c r="B11202" t="s">
        <v>7317</v>
      </c>
      <c r="C11202">
        <v>2</v>
      </c>
      <c r="E11202" t="str">
        <f>IFERROR(VLOOKUP(C11202,Elster!$A$5:$D$148,2,FALSE),"not in table")</f>
        <v xml:space="preserve">   "KESSELSOLLTEMP"                                   </v>
      </c>
      <c r="F11202">
        <f>HEX2DEC(C11202)</f>
        <v>2</v>
      </c>
      <c r="G11202">
        <f t="shared" si="825"/>
        <v>5.000000000002558E-3</v>
      </c>
    </row>
    <row r="11203" spans="1:7" x14ac:dyDescent="0.35">
      <c r="A11203">
        <v>54.827370000000002</v>
      </c>
      <c r="B11203" t="s">
        <v>7319</v>
      </c>
      <c r="C11203">
        <v>2</v>
      </c>
      <c r="D11203" t="str">
        <f>IFERROR(VLOOKUP(C11203,Elster!$A$5:$D$148,2,FALSE),"not in table")</f>
        <v xml:space="preserve">   "KESSELSOLLTEMP"                                   </v>
      </c>
      <c r="F11203">
        <f>HEX2DEC(C11203)</f>
        <v>2</v>
      </c>
      <c r="G11203">
        <f t="shared" si="825"/>
        <v>0</v>
      </c>
    </row>
    <row r="11204" spans="1:7" hidden="1" x14ac:dyDescent="0.35">
      <c r="A11204">
        <v>54.832369999999997</v>
      </c>
      <c r="B11204" t="s">
        <v>7317</v>
      </c>
      <c r="C11204">
        <v>0</v>
      </c>
      <c r="E11204" t="str">
        <f>IFERROR(VLOOKUP(C11204,Elster!$A$5:$D$148,2,FALSE),"not in table")</f>
        <v>not in table</v>
      </c>
      <c r="F11204">
        <f>HEX2DEC(C11204)</f>
        <v>0</v>
      </c>
      <c r="G11204">
        <f t="shared" ref="G11204:G11257" si="828">A11204-A11203</f>
        <v>4.9999999999954525E-3</v>
      </c>
    </row>
    <row r="11205" spans="1:7" x14ac:dyDescent="0.35">
      <c r="A11205">
        <v>54.832369999999997</v>
      </c>
      <c r="B11205" t="s">
        <v>7319</v>
      </c>
      <c r="C11205">
        <v>0</v>
      </c>
      <c r="D11205" t="str">
        <f>IFERROR(VLOOKUP(C11205,Elster!$A$5:$D$148,2,FALSE),"not in table")</f>
        <v>not in table</v>
      </c>
      <c r="F11205">
        <f>HEX2DEC(C11205)</f>
        <v>0</v>
      </c>
      <c r="G11205">
        <f t="shared" si="828"/>
        <v>0</v>
      </c>
    </row>
    <row r="11206" spans="1:7" hidden="1" x14ac:dyDescent="0.35">
      <c r="A11206">
        <v>54.83737</v>
      </c>
      <c r="B11206" t="s">
        <v>7317</v>
      </c>
      <c r="C11206">
        <v>1</v>
      </c>
      <c r="E11206" t="str">
        <f>IFERROR(VLOOKUP(C11206,Elster!$A$5:$D$148,2,FALSE),"not in table")</f>
        <v xml:space="preserve">   "FEHLERMELDUNG"                                    </v>
      </c>
      <c r="F11206">
        <f>HEX2DEC(C11206)</f>
        <v>1</v>
      </c>
      <c r="G11206">
        <f t="shared" si="828"/>
        <v>5.000000000002558E-3</v>
      </c>
    </row>
    <row r="11207" spans="1:7" x14ac:dyDescent="0.35">
      <c r="A11207">
        <v>54.83737</v>
      </c>
      <c r="B11207" t="s">
        <v>7319</v>
      </c>
      <c r="C11207">
        <v>1</v>
      </c>
      <c r="D11207" t="str">
        <f>IFERROR(VLOOKUP(C11207,Elster!$A$5:$D$148,2,FALSE),"not in table")</f>
        <v xml:space="preserve">   "FEHLERMELDUNG"                                    </v>
      </c>
      <c r="F11207">
        <f>HEX2DEC(C11207)</f>
        <v>1</v>
      </c>
      <c r="G11207">
        <f t="shared" si="828"/>
        <v>0</v>
      </c>
    </row>
    <row r="11208" spans="1:7" hidden="1" x14ac:dyDescent="0.35">
      <c r="A11208">
        <v>54.842368999999998</v>
      </c>
      <c r="B11208" t="s">
        <v>7317</v>
      </c>
      <c r="C11208">
        <v>20</v>
      </c>
      <c r="E11208" t="str">
        <f>IFERROR(VLOOKUP(C11208,Elster!$A$5:$D$148,2,FALSE),"not in table")</f>
        <v xml:space="preserve">   "MIN_TEMP_KESSEL"                                  </v>
      </c>
      <c r="F11208">
        <f>HEX2DEC(C11208)</f>
        <v>32</v>
      </c>
      <c r="G11208">
        <f t="shared" si="828"/>
        <v>4.9989999999979773E-3</v>
      </c>
    </row>
    <row r="11209" spans="1:7" x14ac:dyDescent="0.35">
      <c r="A11209">
        <v>54.842368999999998</v>
      </c>
      <c r="B11209" t="s">
        <v>7319</v>
      </c>
      <c r="C11209">
        <v>20</v>
      </c>
      <c r="D11209" t="str">
        <f>IFERROR(VLOOKUP(C11209,Elster!$A$5:$D$148,2,FALSE),"not in table")</f>
        <v xml:space="preserve">   "MIN_TEMP_KESSEL"                                  </v>
      </c>
      <c r="F11209">
        <f>HEX2DEC(C11209)</f>
        <v>32</v>
      </c>
      <c r="G11209">
        <f t="shared" si="828"/>
        <v>0</v>
      </c>
    </row>
    <row r="11210" spans="1:7" hidden="1" x14ac:dyDescent="0.35">
      <c r="A11210">
        <v>54.855024999999998</v>
      </c>
      <c r="B11210" t="s">
        <v>7317</v>
      </c>
      <c r="C11210">
        <v>3</v>
      </c>
      <c r="E11210" t="str">
        <f>IFERROR(VLOOKUP(C11210,Elster!$A$5:$D$148,2,FALSE),"not in table")</f>
        <v xml:space="preserve">   "SPEICHERSOLLTEMP"                                 </v>
      </c>
      <c r="F11210">
        <f t="shared" ref="F11210:F11222" si="829">HEX2DEC(C11210)</f>
        <v>3</v>
      </c>
      <c r="G11210">
        <f t="shared" si="828"/>
        <v>1.2655999999999779E-2</v>
      </c>
    </row>
    <row r="11211" spans="1:7" hidden="1" x14ac:dyDescent="0.35">
      <c r="A11211">
        <v>54.859999000000002</v>
      </c>
      <c r="B11211" t="s">
        <v>7317</v>
      </c>
      <c r="C11211">
        <v>0</v>
      </c>
      <c r="E11211" t="str">
        <f>IFERROR(VLOOKUP(C11211,Elster!$A$5:$D$148,2,FALSE),"not in table")</f>
        <v>not in table</v>
      </c>
      <c r="F11211">
        <f t="shared" si="829"/>
        <v>0</v>
      </c>
      <c r="G11211">
        <f t="shared" si="828"/>
        <v>4.9740000000042528E-3</v>
      </c>
    </row>
    <row r="11212" spans="1:7" hidden="1" x14ac:dyDescent="0.35">
      <c r="A11212">
        <v>54.864972999999999</v>
      </c>
      <c r="B11212" t="s">
        <v>7317</v>
      </c>
      <c r="C11212" t="s">
        <v>7378</v>
      </c>
      <c r="E11212" t="str">
        <f>IFERROR(VLOOKUP(C11212,Elster!$A$5:$D$148,2,FALSE),"not in table")</f>
        <v xml:space="preserve">   "SAMMLERISTTEMP"                                   </v>
      </c>
      <c r="F11212">
        <f t="shared" si="829"/>
        <v>13</v>
      </c>
      <c r="G11212">
        <f t="shared" si="828"/>
        <v>4.9739999999971474E-3</v>
      </c>
    </row>
    <row r="11213" spans="1:7" hidden="1" x14ac:dyDescent="0.35">
      <c r="A11213">
        <v>54.869920999999998</v>
      </c>
      <c r="B11213" t="s">
        <v>7317</v>
      </c>
      <c r="C11213">
        <v>2</v>
      </c>
      <c r="E11213" t="str">
        <f>IFERROR(VLOOKUP(C11213,Elster!$A$5:$D$148,2,FALSE),"not in table")</f>
        <v xml:space="preserve">   "KESSELSOLLTEMP"                                   </v>
      </c>
      <c r="F11213">
        <f t="shared" si="829"/>
        <v>2</v>
      </c>
      <c r="G11213">
        <f t="shared" si="828"/>
        <v>4.9479999999988422E-3</v>
      </c>
    </row>
    <row r="11214" spans="1:7" hidden="1" x14ac:dyDescent="0.35">
      <c r="A11214">
        <v>54.874895000000002</v>
      </c>
      <c r="B11214" t="s">
        <v>7317</v>
      </c>
      <c r="C11214">
        <v>0</v>
      </c>
      <c r="E11214" t="str">
        <f>IFERROR(VLOOKUP(C11214,Elster!$A$5:$D$148,2,FALSE),"not in table")</f>
        <v>not in table</v>
      </c>
      <c r="F11214">
        <f t="shared" si="829"/>
        <v>0</v>
      </c>
      <c r="G11214">
        <f t="shared" si="828"/>
        <v>4.9740000000042528E-3</v>
      </c>
    </row>
    <row r="11215" spans="1:7" hidden="1" x14ac:dyDescent="0.35">
      <c r="A11215">
        <v>54.879868999999999</v>
      </c>
      <c r="B11215" t="s">
        <v>7317</v>
      </c>
      <c r="C11215" t="s">
        <v>7390</v>
      </c>
      <c r="E11215" t="str">
        <f>IFERROR(VLOOKUP(C11215,Elster!$A$5:$D$148,2,FALSE),"not in table")</f>
        <v xml:space="preserve">//   "ERWEITERUNGSTELEGRAMM"                            </v>
      </c>
      <c r="F11215">
        <f t="shared" si="829"/>
        <v>250</v>
      </c>
      <c r="G11215">
        <f t="shared" si="828"/>
        <v>4.9739999999971474E-3</v>
      </c>
    </row>
    <row r="11216" spans="1:7" hidden="1" x14ac:dyDescent="0.35">
      <c r="A11216">
        <v>54.884842999999996</v>
      </c>
      <c r="B11216" t="s">
        <v>7317</v>
      </c>
      <c r="C11216">
        <v>1</v>
      </c>
      <c r="E11216" t="str">
        <f>IFERROR(VLOOKUP(C11216,Elster!$A$5:$D$148,2,FALSE),"not in table")</f>
        <v xml:space="preserve">   "FEHLERMELDUNG"                                    </v>
      </c>
      <c r="F11216">
        <f t="shared" si="829"/>
        <v>1</v>
      </c>
      <c r="G11216">
        <f t="shared" si="828"/>
        <v>4.9739999999971474E-3</v>
      </c>
    </row>
    <row r="11217" spans="1:7" hidden="1" x14ac:dyDescent="0.35">
      <c r="A11217">
        <v>54.889791000000002</v>
      </c>
      <c r="B11217" t="s">
        <v>7317</v>
      </c>
      <c r="C11217">
        <v>12</v>
      </c>
      <c r="E11217" t="str">
        <f>IFERROR(VLOOKUP(C11217,Elster!$A$5:$D$148,2,FALSE),"not in table")</f>
        <v xml:space="preserve">   "VERSTELLTE_RAUMSOLLTEMP"                          </v>
      </c>
      <c r="F11217">
        <f t="shared" si="829"/>
        <v>18</v>
      </c>
      <c r="G11217">
        <f t="shared" si="828"/>
        <v>4.9480000000059476E-3</v>
      </c>
    </row>
    <row r="11218" spans="1:7" hidden="1" x14ac:dyDescent="0.35">
      <c r="A11218">
        <v>54.894764000000002</v>
      </c>
      <c r="B11218" t="s">
        <v>7317</v>
      </c>
      <c r="C11218">
        <v>2</v>
      </c>
      <c r="E11218" t="str">
        <f>IFERROR(VLOOKUP(C11218,Elster!$A$5:$D$148,2,FALSE),"not in table")</f>
        <v xml:space="preserve">   "KESSELSOLLTEMP"                                   </v>
      </c>
      <c r="F11218">
        <f t="shared" si="829"/>
        <v>2</v>
      </c>
      <c r="G11218">
        <f t="shared" si="828"/>
        <v>4.9729999999996721E-3</v>
      </c>
    </row>
    <row r="11219" spans="1:7" hidden="1" x14ac:dyDescent="0.35">
      <c r="A11219">
        <v>54.899737999999999</v>
      </c>
      <c r="B11219" t="s">
        <v>7317</v>
      </c>
      <c r="C11219">
        <v>0</v>
      </c>
      <c r="E11219" t="str">
        <f>IFERROR(VLOOKUP(C11219,Elster!$A$5:$D$148,2,FALSE),"not in table")</f>
        <v>not in table</v>
      </c>
      <c r="F11219">
        <f t="shared" si="829"/>
        <v>0</v>
      </c>
      <c r="G11219">
        <f t="shared" si="828"/>
        <v>4.9739999999971474E-3</v>
      </c>
    </row>
    <row r="11220" spans="1:7" hidden="1" x14ac:dyDescent="0.35">
      <c r="A11220">
        <v>54.904712000000004</v>
      </c>
      <c r="B11220" t="s">
        <v>7317</v>
      </c>
      <c r="C11220">
        <v>1</v>
      </c>
      <c r="E11220" t="str">
        <f>IFERROR(VLOOKUP(C11220,Elster!$A$5:$D$148,2,FALSE),"not in table")</f>
        <v xml:space="preserve">   "FEHLERMELDUNG"                                    </v>
      </c>
      <c r="F11220">
        <f t="shared" si="829"/>
        <v>1</v>
      </c>
      <c r="G11220">
        <f t="shared" si="828"/>
        <v>4.9740000000042528E-3</v>
      </c>
    </row>
    <row r="11221" spans="1:7" hidden="1" x14ac:dyDescent="0.35">
      <c r="A11221">
        <v>54.909660000000002</v>
      </c>
      <c r="B11221" t="s">
        <v>7317</v>
      </c>
      <c r="C11221">
        <v>21</v>
      </c>
      <c r="E11221" t="str">
        <f>IFERROR(VLOOKUP(C11221,Elster!$A$5:$D$148,2,FALSE),"not in table")</f>
        <v xml:space="preserve">   "ANFAHRTEMP"                                       </v>
      </c>
      <c r="F11221">
        <f t="shared" si="829"/>
        <v>33</v>
      </c>
      <c r="G11221">
        <f t="shared" si="828"/>
        <v>4.9479999999988422E-3</v>
      </c>
    </row>
    <row r="11222" spans="1:7" hidden="1" x14ac:dyDescent="0.35">
      <c r="A11222">
        <v>54.931170000000002</v>
      </c>
      <c r="B11222" t="s">
        <v>7317</v>
      </c>
      <c r="C11222" t="s">
        <v>7378</v>
      </c>
      <c r="E11222" t="str">
        <f>IFERROR(VLOOKUP(C11222,Elster!$A$5:$D$148,2,FALSE),"not in table")</f>
        <v xml:space="preserve">   "SAMMLERISTTEMP"                                   </v>
      </c>
      <c r="F11222">
        <f t="shared" si="829"/>
        <v>13</v>
      </c>
      <c r="G11222">
        <f t="shared" si="828"/>
        <v>2.1509999999999252E-2</v>
      </c>
    </row>
    <row r="11223" spans="1:7" x14ac:dyDescent="0.35">
      <c r="A11223">
        <v>54.931170000000002</v>
      </c>
      <c r="B11223" t="s">
        <v>7319</v>
      </c>
      <c r="C11223" t="s">
        <v>7378</v>
      </c>
      <c r="D11223" t="str">
        <f>IFERROR(VLOOKUP(C11223,Elster!$A$5:$D$148,2,FALSE),"not in table")</f>
        <v xml:space="preserve">   "SAMMLERISTTEMP"                                   </v>
      </c>
      <c r="F11223">
        <f>HEX2DEC(C11223)</f>
        <v>13</v>
      </c>
      <c r="G11223">
        <f t="shared" si="828"/>
        <v>0</v>
      </c>
    </row>
    <row r="11224" spans="1:7" hidden="1" x14ac:dyDescent="0.35">
      <c r="A11224">
        <v>54.936169999999997</v>
      </c>
      <c r="B11224" t="s">
        <v>7317</v>
      </c>
      <c r="C11224">
        <v>0</v>
      </c>
      <c r="E11224" t="str">
        <f>IFERROR(VLOOKUP(C11224,Elster!$A$5:$D$148,2,FALSE),"not in table")</f>
        <v>not in table</v>
      </c>
      <c r="F11224">
        <f>HEX2DEC(C11224)</f>
        <v>0</v>
      </c>
      <c r="G11224">
        <f t="shared" si="828"/>
        <v>4.9999999999954525E-3</v>
      </c>
    </row>
    <row r="11225" spans="1:7" x14ac:dyDescent="0.35">
      <c r="A11225">
        <v>54.936169999999997</v>
      </c>
      <c r="B11225" t="s">
        <v>7319</v>
      </c>
      <c r="C11225">
        <v>0</v>
      </c>
      <c r="D11225" t="str">
        <f>IFERROR(VLOOKUP(C11225,Elster!$A$5:$D$148,2,FALSE),"not in table")</f>
        <v>not in table</v>
      </c>
      <c r="F11225">
        <f>HEX2DEC(C11225)</f>
        <v>0</v>
      </c>
      <c r="G11225">
        <f t="shared" si="828"/>
        <v>0</v>
      </c>
    </row>
    <row r="11226" spans="1:7" hidden="1" x14ac:dyDescent="0.35">
      <c r="A11226">
        <v>54.94117</v>
      </c>
      <c r="B11226" t="s">
        <v>7317</v>
      </c>
      <c r="C11226">
        <v>3</v>
      </c>
      <c r="E11226" t="str">
        <f>IFERROR(VLOOKUP(C11226,Elster!$A$5:$D$148,2,FALSE),"not in table")</f>
        <v xml:space="preserve">   "SPEICHERSOLLTEMP"                                 </v>
      </c>
      <c r="F11226">
        <f>HEX2DEC(C11226)</f>
        <v>3</v>
      </c>
      <c r="G11226">
        <f t="shared" si="828"/>
        <v>5.000000000002558E-3</v>
      </c>
    </row>
    <row r="11227" spans="1:7" x14ac:dyDescent="0.35">
      <c r="A11227">
        <v>54.94117</v>
      </c>
      <c r="B11227" t="s">
        <v>7319</v>
      </c>
      <c r="C11227">
        <v>3</v>
      </c>
      <c r="D11227" t="str">
        <f>IFERROR(VLOOKUP(C11227,Elster!$A$5:$D$148,2,FALSE),"not in table")</f>
        <v xml:space="preserve">   "SPEICHERSOLLTEMP"                                 </v>
      </c>
      <c r="F11227">
        <f>HEX2DEC(C11227)</f>
        <v>3</v>
      </c>
      <c r="G11227">
        <f t="shared" si="828"/>
        <v>0</v>
      </c>
    </row>
    <row r="11228" spans="1:7" hidden="1" x14ac:dyDescent="0.35">
      <c r="A11228">
        <v>54.946170000000002</v>
      </c>
      <c r="B11228" t="s">
        <v>7317</v>
      </c>
      <c r="C11228">
        <v>1</v>
      </c>
      <c r="E11228" t="str">
        <f>IFERROR(VLOOKUP(C11228,Elster!$A$5:$D$148,2,FALSE),"not in table")</f>
        <v xml:space="preserve">   "FEHLERMELDUNG"                                    </v>
      </c>
      <c r="F11228">
        <f>HEX2DEC(C11228)</f>
        <v>1</v>
      </c>
      <c r="G11228">
        <f t="shared" si="828"/>
        <v>5.000000000002558E-3</v>
      </c>
    </row>
    <row r="11229" spans="1:7" x14ac:dyDescent="0.35">
      <c r="A11229">
        <v>54.946170000000002</v>
      </c>
      <c r="B11229" t="s">
        <v>7319</v>
      </c>
      <c r="C11229">
        <v>1</v>
      </c>
      <c r="D11229" t="str">
        <f>IFERROR(VLOOKUP(C11229,Elster!$A$5:$D$148,2,FALSE),"not in table")</f>
        <v xml:space="preserve">   "FEHLERMELDUNG"                                    </v>
      </c>
      <c r="F11229">
        <f>HEX2DEC(C11229)</f>
        <v>1</v>
      </c>
      <c r="G11229">
        <f t="shared" si="828"/>
        <v>0</v>
      </c>
    </row>
    <row r="11230" spans="1:7" hidden="1" x14ac:dyDescent="0.35">
      <c r="A11230">
        <v>54.951169999999998</v>
      </c>
      <c r="B11230" t="s">
        <v>7317</v>
      </c>
      <c r="C11230">
        <v>0</v>
      </c>
      <c r="E11230" t="str">
        <f>IFERROR(VLOOKUP(C11230,Elster!$A$5:$D$148,2,FALSE),"not in table")</f>
        <v>not in table</v>
      </c>
      <c r="F11230">
        <f>HEX2DEC(C11230)</f>
        <v>0</v>
      </c>
      <c r="G11230">
        <f t="shared" si="828"/>
        <v>4.9999999999954525E-3</v>
      </c>
    </row>
    <row r="11231" spans="1:7" x14ac:dyDescent="0.35">
      <c r="A11231">
        <v>54.951169999999998</v>
      </c>
      <c r="B11231" t="s">
        <v>7319</v>
      </c>
      <c r="C11231">
        <v>0</v>
      </c>
      <c r="D11231" t="str">
        <f>IFERROR(VLOOKUP(C11231,Elster!$A$5:$D$148,2,FALSE),"not in table")</f>
        <v>not in table</v>
      </c>
      <c r="F11231">
        <f t="shared" ref="F11231:F11234" si="830">HEX2DEC(C11231)</f>
        <v>0</v>
      </c>
      <c r="G11231">
        <f t="shared" si="828"/>
        <v>0</v>
      </c>
    </row>
    <row r="11232" spans="1:7" x14ac:dyDescent="0.35">
      <c r="A11232">
        <v>54.95617</v>
      </c>
      <c r="B11232" t="s">
        <v>7319</v>
      </c>
      <c r="C11232" t="s">
        <v>7390</v>
      </c>
      <c r="D11232" t="str">
        <f>IFERROR(VLOOKUP(C11232,Elster!$A$5:$D$148,2,FALSE),"not in table")</f>
        <v xml:space="preserve">//   "ERWEITERUNGSTELEGRAMM"                            </v>
      </c>
      <c r="F11232">
        <f t="shared" si="830"/>
        <v>250</v>
      </c>
      <c r="G11232">
        <f t="shared" si="828"/>
        <v>5.000000000002558E-3</v>
      </c>
    </row>
    <row r="11233" spans="1:7" hidden="1" x14ac:dyDescent="0.35">
      <c r="A11233">
        <v>54.956195999999998</v>
      </c>
      <c r="B11233" t="s">
        <v>7317</v>
      </c>
      <c r="C11233" t="s">
        <v>7390</v>
      </c>
      <c r="E11233" t="str">
        <f>IFERROR(VLOOKUP(C11233,Elster!$A$5:$D$148,2,FALSE),"not in table")</f>
        <v xml:space="preserve">//   "ERWEITERUNGSTELEGRAMM"                            </v>
      </c>
      <c r="F11233">
        <f t="shared" si="830"/>
        <v>250</v>
      </c>
      <c r="G11233">
        <f t="shared" si="828"/>
        <v>2.5999999998305157E-5</v>
      </c>
    </row>
    <row r="11234" spans="1:7" hidden="1" x14ac:dyDescent="0.35">
      <c r="A11234">
        <v>54.961196000000001</v>
      </c>
      <c r="B11234" t="s">
        <v>7317</v>
      </c>
      <c r="C11234">
        <v>1</v>
      </c>
      <c r="E11234" t="str">
        <f>IFERROR(VLOOKUP(C11234,Elster!$A$5:$D$148,2,FALSE),"not in table")</f>
        <v xml:space="preserve">   "FEHLERMELDUNG"                                    </v>
      </c>
      <c r="F11234">
        <f t="shared" si="830"/>
        <v>1</v>
      </c>
      <c r="G11234">
        <f t="shared" si="828"/>
        <v>5.000000000002558E-3</v>
      </c>
    </row>
    <row r="11235" spans="1:7" x14ac:dyDescent="0.35">
      <c r="A11235">
        <v>54.961196000000001</v>
      </c>
      <c r="B11235" t="s">
        <v>7319</v>
      </c>
      <c r="C11235">
        <v>1</v>
      </c>
      <c r="D11235" t="str">
        <f>IFERROR(VLOOKUP(C11235,Elster!$A$5:$D$148,2,FALSE),"not in table")</f>
        <v xml:space="preserve">   "FEHLERMELDUNG"                                    </v>
      </c>
      <c r="F11235">
        <f>HEX2DEC(C11235)</f>
        <v>1</v>
      </c>
      <c r="G11235">
        <f t="shared" si="828"/>
        <v>0</v>
      </c>
    </row>
    <row r="11236" spans="1:7" hidden="1" x14ac:dyDescent="0.35">
      <c r="A11236">
        <v>54.966194999999999</v>
      </c>
      <c r="B11236" t="s">
        <v>7317</v>
      </c>
      <c r="C11236">
        <v>13</v>
      </c>
      <c r="E11236" t="str">
        <f>IFERROR(VLOOKUP(C11236,Elster!$A$5:$D$148,2,FALSE),"not in table")</f>
        <v xml:space="preserve">   "EINSTELL_SPEICHERSOLLTEMP"                        </v>
      </c>
      <c r="F11236">
        <f>HEX2DEC(C11236)</f>
        <v>19</v>
      </c>
      <c r="G11236">
        <f t="shared" si="828"/>
        <v>4.9989999999979773E-3</v>
      </c>
    </row>
    <row r="11237" spans="1:7" x14ac:dyDescent="0.35">
      <c r="A11237">
        <v>54.966195999999997</v>
      </c>
      <c r="B11237" t="s">
        <v>7319</v>
      </c>
      <c r="C11237">
        <v>13</v>
      </c>
      <c r="D11237" t="str">
        <f>IFERROR(VLOOKUP(C11237,Elster!$A$5:$D$148,2,FALSE),"not in table")</f>
        <v xml:space="preserve">   "EINSTELL_SPEICHERSOLLTEMP"                        </v>
      </c>
      <c r="F11237">
        <f>HEX2DEC(C11237)</f>
        <v>19</v>
      </c>
      <c r="G11237">
        <f t="shared" si="828"/>
        <v>9.9999999747524271E-7</v>
      </c>
    </row>
    <row r="11238" spans="1:7" hidden="1" x14ac:dyDescent="0.35">
      <c r="A11238">
        <v>54.971195000000002</v>
      </c>
      <c r="B11238" t="s">
        <v>7317</v>
      </c>
      <c r="C11238">
        <v>0</v>
      </c>
      <c r="E11238" t="str">
        <f>IFERROR(VLOOKUP(C11238,Elster!$A$5:$D$148,2,FALSE),"not in table")</f>
        <v>not in table</v>
      </c>
      <c r="F11238">
        <f>HEX2DEC(C11238)</f>
        <v>0</v>
      </c>
      <c r="G11238">
        <f t="shared" si="828"/>
        <v>4.9990000000050827E-3</v>
      </c>
    </row>
    <row r="11239" spans="1:7" x14ac:dyDescent="0.35">
      <c r="A11239">
        <v>54.971195000000002</v>
      </c>
      <c r="B11239" t="s">
        <v>7319</v>
      </c>
      <c r="C11239">
        <v>0</v>
      </c>
      <c r="D11239" t="str">
        <f>IFERROR(VLOOKUP(C11239,Elster!$A$5:$D$148,2,FALSE),"not in table")</f>
        <v>not in table</v>
      </c>
      <c r="F11239">
        <f>HEX2DEC(C11239)</f>
        <v>0</v>
      </c>
      <c r="G11239">
        <f t="shared" si="828"/>
        <v>0</v>
      </c>
    </row>
    <row r="11240" spans="1:7" hidden="1" x14ac:dyDescent="0.35">
      <c r="A11240">
        <v>54.976194999999997</v>
      </c>
      <c r="B11240" t="s">
        <v>7317</v>
      </c>
      <c r="C11240">
        <v>0</v>
      </c>
      <c r="E11240" t="str">
        <f>IFERROR(VLOOKUP(C11240,Elster!$A$5:$D$148,2,FALSE),"not in table")</f>
        <v>not in table</v>
      </c>
      <c r="F11240">
        <f>HEX2DEC(C11240)</f>
        <v>0</v>
      </c>
      <c r="G11240">
        <f t="shared" si="828"/>
        <v>4.9999999999954525E-3</v>
      </c>
    </row>
    <row r="11241" spans="1:7" x14ac:dyDescent="0.35">
      <c r="A11241">
        <v>54.976194999999997</v>
      </c>
      <c r="B11241" t="s">
        <v>7319</v>
      </c>
      <c r="C11241">
        <v>0</v>
      </c>
      <c r="D11241" t="str">
        <f>IFERROR(VLOOKUP(C11241,Elster!$A$5:$D$148,2,FALSE),"not in table")</f>
        <v>not in table</v>
      </c>
      <c r="F11241">
        <f>HEX2DEC(C11241)</f>
        <v>0</v>
      </c>
      <c r="G11241">
        <f t="shared" si="828"/>
        <v>0</v>
      </c>
    </row>
    <row r="11242" spans="1:7" hidden="1" x14ac:dyDescent="0.35">
      <c r="A11242">
        <v>54.981195</v>
      </c>
      <c r="B11242" t="s">
        <v>7317</v>
      </c>
      <c r="C11242">
        <v>1</v>
      </c>
      <c r="E11242" t="str">
        <f>IFERROR(VLOOKUP(C11242,Elster!$A$5:$D$148,2,FALSE),"not in table")</f>
        <v xml:space="preserve">   "FEHLERMELDUNG"                                    </v>
      </c>
      <c r="F11242">
        <f>HEX2DEC(C11242)</f>
        <v>1</v>
      </c>
      <c r="G11242">
        <f t="shared" si="828"/>
        <v>5.000000000002558E-3</v>
      </c>
    </row>
    <row r="11243" spans="1:7" x14ac:dyDescent="0.35">
      <c r="A11243">
        <v>54.981195</v>
      </c>
      <c r="B11243" t="s">
        <v>7319</v>
      </c>
      <c r="C11243">
        <v>1</v>
      </c>
      <c r="D11243" t="str">
        <f>IFERROR(VLOOKUP(C11243,Elster!$A$5:$D$148,2,FALSE),"not in table")</f>
        <v xml:space="preserve">   "FEHLERMELDUNG"                                    </v>
      </c>
      <c r="F11243">
        <f>HEX2DEC(C11243)</f>
        <v>1</v>
      </c>
      <c r="G11243">
        <f t="shared" si="828"/>
        <v>0</v>
      </c>
    </row>
    <row r="11244" spans="1:7" hidden="1" x14ac:dyDescent="0.35">
      <c r="A11244">
        <v>54.986195000000002</v>
      </c>
      <c r="B11244" t="s">
        <v>7317</v>
      </c>
      <c r="C11244" t="s">
        <v>7388</v>
      </c>
      <c r="E11244" t="str">
        <f>IFERROR(VLOOKUP(C11244,Elster!$A$5:$D$148,2,FALSE),"not in table")</f>
        <v xml:space="preserve">   "WASSERDRUCK"                                      </v>
      </c>
      <c r="F11244">
        <f>HEX2DEC(C11244)</f>
        <v>31</v>
      </c>
      <c r="G11244">
        <f t="shared" si="828"/>
        <v>5.000000000002558E-3</v>
      </c>
    </row>
    <row r="11245" spans="1:7" x14ac:dyDescent="0.35">
      <c r="A11245">
        <v>54.986195000000002</v>
      </c>
      <c r="B11245" t="s">
        <v>7319</v>
      </c>
      <c r="C11245" t="s">
        <v>7388</v>
      </c>
      <c r="D11245" t="str">
        <f>IFERROR(VLOOKUP(C11245,Elster!$A$5:$D$148,2,FALSE),"not in table")</f>
        <v xml:space="preserve">   "WASSERDRUCK"                                      </v>
      </c>
      <c r="F11245">
        <f>HEX2DEC(C11245)</f>
        <v>31</v>
      </c>
      <c r="G11245">
        <f t="shared" si="828"/>
        <v>0</v>
      </c>
    </row>
    <row r="11246" spans="1:7" hidden="1" x14ac:dyDescent="0.35">
      <c r="A11246">
        <v>55.004241999999998</v>
      </c>
      <c r="B11246" t="s">
        <v>7317</v>
      </c>
      <c r="C11246">
        <v>3</v>
      </c>
      <c r="E11246" t="str">
        <f>IFERROR(VLOOKUP(C11246,Elster!$A$5:$D$148,2,FALSE),"not in table")</f>
        <v xml:space="preserve">   "SPEICHERSOLLTEMP"                                 </v>
      </c>
      <c r="F11246">
        <f t="shared" ref="F11246:F11257" si="831">HEX2DEC(C11246)</f>
        <v>3</v>
      </c>
      <c r="G11246">
        <f t="shared" si="828"/>
        <v>1.8046999999995705E-2</v>
      </c>
    </row>
    <row r="11247" spans="1:7" hidden="1" x14ac:dyDescent="0.35">
      <c r="A11247">
        <v>55.009216000000002</v>
      </c>
      <c r="B11247" t="s">
        <v>7317</v>
      </c>
      <c r="C11247">
        <v>0</v>
      </c>
      <c r="E11247" t="str">
        <f>IFERROR(VLOOKUP(C11247,Elster!$A$5:$D$148,2,FALSE),"not in table")</f>
        <v>not in table</v>
      </c>
      <c r="F11247">
        <f t="shared" si="831"/>
        <v>0</v>
      </c>
      <c r="G11247">
        <f t="shared" si="828"/>
        <v>4.9740000000042528E-3</v>
      </c>
    </row>
    <row r="11248" spans="1:7" hidden="1" x14ac:dyDescent="0.35">
      <c r="A11248">
        <v>55.014163000000003</v>
      </c>
      <c r="B11248" t="s">
        <v>7317</v>
      </c>
      <c r="C11248" t="s">
        <v>7378</v>
      </c>
      <c r="E11248" t="str">
        <f>IFERROR(VLOOKUP(C11248,Elster!$A$5:$D$148,2,FALSE),"not in table")</f>
        <v xml:space="preserve">   "SAMMLERISTTEMP"                                   </v>
      </c>
      <c r="F11248">
        <f t="shared" si="831"/>
        <v>13</v>
      </c>
      <c r="G11248">
        <f t="shared" si="828"/>
        <v>4.947000000001367E-3</v>
      </c>
    </row>
    <row r="11249" spans="1:7" hidden="1" x14ac:dyDescent="0.35">
      <c r="A11249">
        <v>55.019137000000001</v>
      </c>
      <c r="B11249" t="s">
        <v>7317</v>
      </c>
      <c r="C11249">
        <v>2</v>
      </c>
      <c r="E11249" t="str">
        <f>IFERROR(VLOOKUP(C11249,Elster!$A$5:$D$148,2,FALSE),"not in table")</f>
        <v xml:space="preserve">   "KESSELSOLLTEMP"                                   </v>
      </c>
      <c r="F11249">
        <f t="shared" si="831"/>
        <v>2</v>
      </c>
      <c r="G11249">
        <f t="shared" si="828"/>
        <v>4.9739999999971474E-3</v>
      </c>
    </row>
    <row r="11250" spans="1:7" hidden="1" x14ac:dyDescent="0.35">
      <c r="A11250">
        <v>55.024110999999998</v>
      </c>
      <c r="B11250" t="s">
        <v>7317</v>
      </c>
      <c r="C11250">
        <v>0</v>
      </c>
      <c r="E11250" t="str">
        <f>IFERROR(VLOOKUP(C11250,Elster!$A$5:$D$148,2,FALSE),"not in table")</f>
        <v>not in table</v>
      </c>
      <c r="F11250">
        <f t="shared" si="831"/>
        <v>0</v>
      </c>
      <c r="G11250">
        <f t="shared" si="828"/>
        <v>4.9739999999971474E-3</v>
      </c>
    </row>
    <row r="11251" spans="1:7" hidden="1" x14ac:dyDescent="0.35">
      <c r="A11251">
        <v>55.029085000000002</v>
      </c>
      <c r="B11251" t="s">
        <v>7317</v>
      </c>
      <c r="C11251" t="s">
        <v>7390</v>
      </c>
      <c r="E11251" t="str">
        <f>IFERROR(VLOOKUP(C11251,Elster!$A$5:$D$148,2,FALSE),"not in table")</f>
        <v xml:space="preserve">//   "ERWEITERUNGSTELEGRAMM"                            </v>
      </c>
      <c r="F11251">
        <f t="shared" si="831"/>
        <v>250</v>
      </c>
      <c r="G11251">
        <f t="shared" si="828"/>
        <v>4.9740000000042528E-3</v>
      </c>
    </row>
    <row r="11252" spans="1:7" hidden="1" x14ac:dyDescent="0.35">
      <c r="A11252">
        <v>55.034033000000001</v>
      </c>
      <c r="B11252" t="s">
        <v>7317</v>
      </c>
      <c r="C11252">
        <v>1</v>
      </c>
      <c r="E11252" t="str">
        <f>IFERROR(VLOOKUP(C11252,Elster!$A$5:$D$148,2,FALSE),"not in table")</f>
        <v xml:space="preserve">   "FEHLERMELDUNG"                                    </v>
      </c>
      <c r="F11252">
        <f t="shared" si="831"/>
        <v>1</v>
      </c>
      <c r="G11252">
        <f t="shared" si="828"/>
        <v>4.9479999999988422E-3</v>
      </c>
    </row>
    <row r="11253" spans="1:7" hidden="1" x14ac:dyDescent="0.35">
      <c r="A11253">
        <v>55.039006999999998</v>
      </c>
      <c r="B11253" t="s">
        <v>7317</v>
      </c>
      <c r="C11253">
        <v>13</v>
      </c>
      <c r="E11253" t="str">
        <f>IFERROR(VLOOKUP(C11253,Elster!$A$5:$D$148,2,FALSE),"not in table")</f>
        <v xml:space="preserve">   "EINSTELL_SPEICHERSOLLTEMP"                        </v>
      </c>
      <c r="F11253">
        <f t="shared" si="831"/>
        <v>19</v>
      </c>
      <c r="G11253">
        <f t="shared" si="828"/>
        <v>4.9739999999971474E-3</v>
      </c>
    </row>
    <row r="11254" spans="1:7" hidden="1" x14ac:dyDescent="0.35">
      <c r="A11254">
        <v>55.043981000000002</v>
      </c>
      <c r="B11254" t="s">
        <v>7317</v>
      </c>
      <c r="C11254">
        <v>0</v>
      </c>
      <c r="E11254" t="str">
        <f>IFERROR(VLOOKUP(C11254,Elster!$A$5:$D$148,2,FALSE),"not in table")</f>
        <v>not in table</v>
      </c>
      <c r="F11254">
        <f t="shared" si="831"/>
        <v>0</v>
      </c>
      <c r="G11254">
        <f t="shared" si="828"/>
        <v>4.9740000000042528E-3</v>
      </c>
    </row>
    <row r="11255" spans="1:7" hidden="1" x14ac:dyDescent="0.35">
      <c r="A11255">
        <v>55.048954000000002</v>
      </c>
      <c r="B11255" t="s">
        <v>7317</v>
      </c>
      <c r="C11255">
        <v>0</v>
      </c>
      <c r="E11255" t="str">
        <f>IFERROR(VLOOKUP(C11255,Elster!$A$5:$D$148,2,FALSE),"not in table")</f>
        <v>not in table</v>
      </c>
      <c r="F11255">
        <f t="shared" si="831"/>
        <v>0</v>
      </c>
      <c r="G11255">
        <f t="shared" si="828"/>
        <v>4.9729999999996721E-3</v>
      </c>
    </row>
    <row r="11256" spans="1:7" hidden="1" x14ac:dyDescent="0.35">
      <c r="A11256">
        <v>55.053902000000001</v>
      </c>
      <c r="B11256" t="s">
        <v>7317</v>
      </c>
      <c r="C11256">
        <v>1</v>
      </c>
      <c r="E11256" t="str">
        <f>IFERROR(VLOOKUP(C11256,Elster!$A$5:$D$148,2,FALSE),"not in table")</f>
        <v xml:space="preserve">   "FEHLERMELDUNG"                                    </v>
      </c>
      <c r="F11256">
        <f t="shared" si="831"/>
        <v>1</v>
      </c>
      <c r="G11256">
        <f t="shared" si="828"/>
        <v>4.9479999999988422E-3</v>
      </c>
    </row>
    <row r="11257" spans="1:7" hidden="1" x14ac:dyDescent="0.35">
      <c r="A11257">
        <v>55.058875999999998</v>
      </c>
      <c r="B11257" t="s">
        <v>7317</v>
      </c>
      <c r="C11257">
        <v>20</v>
      </c>
      <c r="E11257" t="str">
        <f>IFERROR(VLOOKUP(C11257,Elster!$A$5:$D$148,2,FALSE),"not in table")</f>
        <v xml:space="preserve">   "MIN_TEMP_KESSEL"                                  </v>
      </c>
      <c r="F11257">
        <f t="shared" si="831"/>
        <v>32</v>
      </c>
      <c r="G11257">
        <f t="shared" si="828"/>
        <v>4.9739999999971474E-3</v>
      </c>
    </row>
    <row r="11258" spans="1:7" x14ac:dyDescent="0.35">
      <c r="F11258" s="3"/>
    </row>
  </sheetData>
  <autoFilter ref="A1:G11257">
    <filterColumn colId="1">
      <filters>
        <filter val="A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03"/>
  <sheetViews>
    <sheetView workbookViewId="0">
      <pane ySplit="1" topLeftCell="A9386" activePane="bottomLeft" state="frozen"/>
      <selection pane="bottomLeft" activeCell="G9316" sqref="G9316"/>
    </sheetView>
  </sheetViews>
  <sheetFormatPr defaultRowHeight="14.5" x14ac:dyDescent="0.35"/>
  <cols>
    <col min="3" max="3" width="6.08984375" bestFit="1" customWidth="1"/>
    <col min="4" max="5" width="47.90625" bestFit="1" customWidth="1"/>
    <col min="7" max="7" width="9.36328125" bestFit="1" customWidth="1"/>
  </cols>
  <sheetData>
    <row r="1" spans="1:12" x14ac:dyDescent="0.35">
      <c r="A1" t="s">
        <v>7314</v>
      </c>
      <c r="B1" t="s">
        <v>7315</v>
      </c>
      <c r="C1" s="1" t="s">
        <v>7316</v>
      </c>
      <c r="D1" t="s">
        <v>7391</v>
      </c>
      <c r="E1" t="s">
        <v>7392</v>
      </c>
      <c r="F1" t="s">
        <v>7377</v>
      </c>
      <c r="G1" t="s">
        <v>7434</v>
      </c>
      <c r="K1" t="s">
        <v>21840</v>
      </c>
    </row>
    <row r="2" spans="1:12" x14ac:dyDescent="0.35">
      <c r="A2" t="s">
        <v>7435</v>
      </c>
      <c r="B2" t="s">
        <v>7317</v>
      </c>
      <c r="C2" t="s">
        <v>7354</v>
      </c>
      <c r="D2" t="str">
        <f>IF($B2="B","",IFERROR(VLOOKUP($C2,Elster!$I$5:$M$148,3,FALSE),$C2))</f>
        <v/>
      </c>
      <c r="E2" t="str">
        <f>IF($B2="A","",IFERROR(VLOOKUP($C2,Elster!$I$5:$M$148,3,FALSE),$C2))</f>
        <v xml:space="preserve">   "VORLAUFISTTEMP"                                   </v>
      </c>
      <c r="F2">
        <f>HEX2DEC(REPLACE(C2,1,2,""))</f>
        <v>15</v>
      </c>
      <c r="G2" s="2">
        <v>0</v>
      </c>
      <c r="I2" t="str">
        <f>SUBSTITUTE(A2,"s","")</f>
        <v>0.006487000</v>
      </c>
      <c r="K2">
        <v>1</v>
      </c>
      <c r="L2" s="5" t="s">
        <v>21826</v>
      </c>
    </row>
    <row r="3" spans="1:12" x14ac:dyDescent="0.35">
      <c r="A3" t="s">
        <v>7435</v>
      </c>
      <c r="B3" t="s">
        <v>7319</v>
      </c>
      <c r="C3" t="s">
        <v>7354</v>
      </c>
      <c r="D3" t="str">
        <f>IF($B3="B","",IFERROR(VLOOKUP($C3,Elster!$I$5:$M$148,3,FALSE),$C3))</f>
        <v xml:space="preserve">   "VORLAUFISTTEMP"                                   </v>
      </c>
      <c r="E3" t="str">
        <f>IF($B3="A","",IFERROR(VLOOKUP($C3,Elster!$I$5:$M$148,3,FALSE),$C3))</f>
        <v/>
      </c>
      <c r="F3">
        <f t="shared" ref="F3:F66" si="0">HEX2DEC(REPLACE(C3,1,2,""))</f>
        <v>15</v>
      </c>
      <c r="G3" s="2">
        <f>SUBSTITUTE(A3,"s","")-SUBSTITUTE(A2,"s","")</f>
        <v>0</v>
      </c>
      <c r="K3">
        <v>2</v>
      </c>
      <c r="L3" s="5" t="s">
        <v>21827</v>
      </c>
    </row>
    <row r="4" spans="1:12" x14ac:dyDescent="0.35">
      <c r="A4" t="s">
        <v>7436</v>
      </c>
      <c r="B4" t="s">
        <v>7317</v>
      </c>
      <c r="C4" t="s">
        <v>7325</v>
      </c>
      <c r="D4" t="str">
        <f>IF($B4="B","",IFERROR(VLOOKUP($C4,Elster!$I$5:$M$148,3,FALSE),$C4))</f>
        <v/>
      </c>
      <c r="E4" t="str">
        <f>IF($B4="A","",IFERROR(VLOOKUP($C4,Elster!$I$5:$M$148,3,FALSE),$C4))</f>
        <v xml:space="preserve">   "SPEICHERSOLLTEMP"                                 </v>
      </c>
      <c r="F4">
        <f t="shared" si="0"/>
        <v>3</v>
      </c>
      <c r="G4" s="2">
        <f t="shared" ref="G4:G67" si="1">SUBSTITUTE(A4,"s","")-SUBSTITUTE(A3,"s","")</f>
        <v>1.2993999999999999E-2</v>
      </c>
      <c r="K4">
        <v>3</v>
      </c>
      <c r="L4" s="5" t="s">
        <v>21828</v>
      </c>
    </row>
    <row r="5" spans="1:12" x14ac:dyDescent="0.35">
      <c r="A5" t="s">
        <v>7437</v>
      </c>
      <c r="B5" t="s">
        <v>7317</v>
      </c>
      <c r="C5" t="s">
        <v>7320</v>
      </c>
      <c r="D5" t="str">
        <f>IF($B5="B","",IFERROR(VLOOKUP($C5,Elster!$I$5:$M$148,3,FALSE),$C5))</f>
        <v/>
      </c>
      <c r="E5" t="str">
        <f>IF($B5="A","",IFERROR(VLOOKUP($C5,Elster!$I$5:$M$148,3,FALSE),$C5))</f>
        <v>0x000</v>
      </c>
      <c r="F5">
        <f t="shared" si="0"/>
        <v>0</v>
      </c>
      <c r="G5" s="2">
        <f t="shared" si="1"/>
        <v>4.9740000000000027E-3</v>
      </c>
      <c r="K5">
        <v>4</v>
      </c>
      <c r="L5" s="5" t="s">
        <v>21829</v>
      </c>
    </row>
    <row r="6" spans="1:12" x14ac:dyDescent="0.35">
      <c r="A6" t="s">
        <v>7438</v>
      </c>
      <c r="B6" t="s">
        <v>7317</v>
      </c>
      <c r="C6" t="s">
        <v>7318</v>
      </c>
      <c r="D6" t="str">
        <f>IF($B6="B","",IFERROR(VLOOKUP($C6,Elster!$I$5:$M$148,3,FALSE),$C6))</f>
        <v/>
      </c>
      <c r="E6" t="str">
        <f>IF($B6="A","",IFERROR(VLOOKUP($C6,Elster!$I$5:$M$148,3,FALSE),$C6))</f>
        <v xml:space="preserve">   "SAMMLERISTTEMP"                                   </v>
      </c>
      <c r="F6">
        <f t="shared" si="0"/>
        <v>13</v>
      </c>
      <c r="G6" s="2">
        <f t="shared" si="1"/>
        <v>4.9479999999999975E-3</v>
      </c>
      <c r="K6">
        <v>5</v>
      </c>
      <c r="L6" s="5" t="s">
        <v>21830</v>
      </c>
    </row>
    <row r="7" spans="1:12" x14ac:dyDescent="0.35">
      <c r="A7" t="s">
        <v>7439</v>
      </c>
      <c r="B7" t="s">
        <v>7317</v>
      </c>
      <c r="C7" t="s">
        <v>7329</v>
      </c>
      <c r="D7" t="str">
        <f>IF($B7="B","",IFERROR(VLOOKUP($C7,Elster!$I$5:$M$148,3,FALSE),$C7))</f>
        <v/>
      </c>
      <c r="E7" t="str">
        <f>IF($B7="A","",IFERROR(VLOOKUP($C7,Elster!$I$5:$M$148,3,FALSE),$C7))</f>
        <v xml:space="preserve">   "KESSELSOLLTEMP"                                   </v>
      </c>
      <c r="F7">
        <f t="shared" si="0"/>
        <v>2</v>
      </c>
      <c r="G7" s="2">
        <f t="shared" si="1"/>
        <v>4.9739999999999993E-3</v>
      </c>
      <c r="K7">
        <v>6</v>
      </c>
      <c r="L7" s="5" t="s">
        <v>21831</v>
      </c>
    </row>
    <row r="8" spans="1:12" x14ac:dyDescent="0.35">
      <c r="A8" t="s">
        <v>7440</v>
      </c>
      <c r="B8" t="s">
        <v>7317</v>
      </c>
      <c r="C8" t="s">
        <v>7320</v>
      </c>
      <c r="D8" t="str">
        <f>IF($B8="B","",IFERROR(VLOOKUP($C8,Elster!$I$5:$M$148,3,FALSE),$C8))</f>
        <v/>
      </c>
      <c r="E8" t="str">
        <f>IF($B8="A","",IFERROR(VLOOKUP($C8,Elster!$I$5:$M$148,3,FALSE),$C8))</f>
        <v>0x000</v>
      </c>
      <c r="F8">
        <f t="shared" si="0"/>
        <v>0</v>
      </c>
      <c r="G8" s="2">
        <f t="shared" si="1"/>
        <v>4.9739999999999993E-3</v>
      </c>
      <c r="K8">
        <v>7</v>
      </c>
      <c r="L8" s="5" t="s">
        <v>21832</v>
      </c>
    </row>
    <row r="9" spans="1:12" x14ac:dyDescent="0.35">
      <c r="A9" t="s">
        <v>7441</v>
      </c>
      <c r="B9" t="s">
        <v>7317</v>
      </c>
      <c r="C9" t="s">
        <v>7366</v>
      </c>
      <c r="D9" t="str">
        <f>IF($B9="B","",IFERROR(VLOOKUP($C9,Elster!$I$5:$M$148,3,FALSE),$C9))</f>
        <v/>
      </c>
      <c r="E9" t="str">
        <f>IF($B9="A","",IFERROR(VLOOKUP($C9,Elster!$I$5:$M$148,3,FALSE),$C9))</f>
        <v xml:space="preserve">//   "ERWEITERUNGSTELEGRAMM"                            </v>
      </c>
      <c r="F9">
        <f t="shared" si="0"/>
        <v>250</v>
      </c>
      <c r="G9" s="2">
        <f t="shared" si="1"/>
        <v>4.9730000000000052E-3</v>
      </c>
      <c r="K9">
        <v>8</v>
      </c>
      <c r="L9" s="5" t="s">
        <v>21833</v>
      </c>
    </row>
    <row r="10" spans="1:12" x14ac:dyDescent="0.35">
      <c r="A10" t="s">
        <v>7442</v>
      </c>
      <c r="B10" t="s">
        <v>7317</v>
      </c>
      <c r="C10" t="s">
        <v>7321</v>
      </c>
      <c r="D10" t="str">
        <f>IF($B10="B","",IFERROR(VLOOKUP($C10,Elster!$I$5:$M$148,3,FALSE),$C10))</f>
        <v/>
      </c>
      <c r="E10" t="str">
        <f>IF($B10="A","",IFERROR(VLOOKUP($C10,Elster!$I$5:$M$148,3,FALSE),$C10))</f>
        <v xml:space="preserve">   "FEHLERMELDUNG"                                    </v>
      </c>
      <c r="F10">
        <f t="shared" si="0"/>
        <v>1</v>
      </c>
      <c r="G10" s="2">
        <f t="shared" si="1"/>
        <v>4.948000000000001E-3</v>
      </c>
      <c r="K10">
        <v>9</v>
      </c>
      <c r="L10" s="5" t="s">
        <v>21834</v>
      </c>
    </row>
    <row r="11" spans="1:12" x14ac:dyDescent="0.35">
      <c r="A11" t="s">
        <v>7443</v>
      </c>
      <c r="B11" t="s">
        <v>7317</v>
      </c>
      <c r="C11" t="s">
        <v>7444</v>
      </c>
      <c r="D11" t="str">
        <f>IF($B11="B","",IFERROR(VLOOKUP($C11,Elster!$I$5:$M$148,3,FALSE),$C11))</f>
        <v/>
      </c>
      <c r="E11" t="str">
        <f>IF($B11="A","",IFERROR(VLOOKUP($C11,Elster!$I$5:$M$148,3,FALSE),$C11))</f>
        <v xml:space="preserve">   "SOLAR_DURCHSCHNITT_VOLUMENSTROM"                  </v>
      </c>
      <c r="F11">
        <f t="shared" si="0"/>
        <v>131</v>
      </c>
      <c r="G11" s="2">
        <f t="shared" si="1"/>
        <v>4.9739999999999993E-3</v>
      </c>
      <c r="K11">
        <v>10</v>
      </c>
      <c r="L11" s="5" t="s">
        <v>21835</v>
      </c>
    </row>
    <row r="12" spans="1:12" x14ac:dyDescent="0.35">
      <c r="A12" t="s">
        <v>7445</v>
      </c>
      <c r="B12" t="s">
        <v>7317</v>
      </c>
      <c r="C12" t="s">
        <v>7368</v>
      </c>
      <c r="D12" t="str">
        <f>IF($B12="B","",IFERROR(VLOOKUP($C12,Elster!$I$5:$M$148,3,FALSE),$C12))</f>
        <v/>
      </c>
      <c r="E12" t="str">
        <f>IF($B12="A","",IFERROR(VLOOKUP($C12,Elster!$I$5:$M$148,3,FALSE),$C12))</f>
        <v xml:space="preserve">   "ECO_AKZEPTANZ_WW"                                 </v>
      </c>
      <c r="F12">
        <f t="shared" si="0"/>
        <v>128</v>
      </c>
      <c r="G12" s="2">
        <f t="shared" si="1"/>
        <v>4.9739999999999993E-3</v>
      </c>
      <c r="K12" s="6" t="s">
        <v>21841</v>
      </c>
      <c r="L12" s="5" t="s">
        <v>21836</v>
      </c>
    </row>
    <row r="13" spans="1:12" x14ac:dyDescent="0.35">
      <c r="A13" t="s">
        <v>7446</v>
      </c>
      <c r="B13" t="s">
        <v>7317</v>
      </c>
      <c r="C13" t="s">
        <v>7320</v>
      </c>
      <c r="D13" t="str">
        <f>IF($B13="B","",IFERROR(VLOOKUP($C13,Elster!$I$5:$M$148,3,FALSE),$C13))</f>
        <v/>
      </c>
      <c r="E13" t="str">
        <f>IF($B13="A","",IFERROR(VLOOKUP($C13,Elster!$I$5:$M$148,3,FALSE),$C13))</f>
        <v>0x000</v>
      </c>
      <c r="F13">
        <f t="shared" si="0"/>
        <v>0</v>
      </c>
      <c r="G13" s="2">
        <f t="shared" si="1"/>
        <v>4.9739999999999993E-3</v>
      </c>
      <c r="L13" s="5" t="s">
        <v>21837</v>
      </c>
    </row>
    <row r="14" spans="1:12" x14ac:dyDescent="0.35">
      <c r="A14" t="s">
        <v>7447</v>
      </c>
      <c r="B14" t="s">
        <v>7317</v>
      </c>
      <c r="C14" t="s">
        <v>7329</v>
      </c>
      <c r="D14" t="str">
        <f>IF($B14="B","",IFERROR(VLOOKUP($C14,Elster!$I$5:$M$148,3,FALSE),$C14))</f>
        <v/>
      </c>
      <c r="E14" t="str">
        <f>IF($B14="A","",IFERROR(VLOOKUP($C14,Elster!$I$5:$M$148,3,FALSE),$C14))</f>
        <v xml:space="preserve">   "KESSELSOLLTEMP"                                   </v>
      </c>
      <c r="F14">
        <f t="shared" si="0"/>
        <v>2</v>
      </c>
      <c r="G14" s="2">
        <f t="shared" si="1"/>
        <v>4.9479999999999941E-3</v>
      </c>
      <c r="L14" s="5" t="s">
        <v>21838</v>
      </c>
    </row>
    <row r="15" spans="1:12" x14ac:dyDescent="0.35">
      <c r="A15" t="s">
        <v>7448</v>
      </c>
      <c r="B15" t="s">
        <v>7317</v>
      </c>
      <c r="C15" t="s">
        <v>7373</v>
      </c>
      <c r="D15" t="str">
        <f>IF($B15="B","",IFERROR(VLOOKUP($C15,Elster!$I$5:$M$148,3,FALSE),$C15))</f>
        <v/>
      </c>
      <c r="E15" t="str">
        <f>IF($B15="A","",IFERROR(VLOOKUP($C15,Elster!$I$5:$M$148,3,FALSE),$C15))</f>
        <v xml:space="preserve">   "GERAETEKONFIGURATION"                             </v>
      </c>
      <c r="F15">
        <f t="shared" si="0"/>
        <v>16</v>
      </c>
      <c r="G15" s="2">
        <f t="shared" si="1"/>
        <v>4.9740000000000062E-3</v>
      </c>
      <c r="K15" s="7" t="s">
        <v>21842</v>
      </c>
      <c r="L15" s="5" t="s">
        <v>21839</v>
      </c>
    </row>
    <row r="16" spans="1:12" x14ac:dyDescent="0.35">
      <c r="A16" t="s">
        <v>7449</v>
      </c>
      <c r="B16" t="s">
        <v>7317</v>
      </c>
      <c r="C16" t="s">
        <v>7318</v>
      </c>
      <c r="D16" t="str">
        <f>IF($B16="B","",IFERROR(VLOOKUP($C16,Elster!$I$5:$M$148,3,FALSE),$C16))</f>
        <v/>
      </c>
      <c r="E16" t="str">
        <f>IF($B16="A","",IFERROR(VLOOKUP($C16,Elster!$I$5:$M$148,3,FALSE),$C16))</f>
        <v xml:space="preserve">   "SAMMLERISTTEMP"                                   </v>
      </c>
      <c r="F16">
        <f t="shared" si="0"/>
        <v>13</v>
      </c>
      <c r="G16" s="2">
        <f t="shared" si="1"/>
        <v>2.1561999999999998E-2</v>
      </c>
    </row>
    <row r="17" spans="1:7" x14ac:dyDescent="0.35">
      <c r="A17" t="s">
        <v>7449</v>
      </c>
      <c r="B17" t="s">
        <v>7319</v>
      </c>
      <c r="C17" t="s">
        <v>7318</v>
      </c>
      <c r="D17" t="str">
        <f>IF($B17="B","",IFERROR(VLOOKUP($C17,Elster!$I$5:$M$148,3,FALSE),$C17))</f>
        <v xml:space="preserve">   "SAMMLERISTTEMP"                                   </v>
      </c>
      <c r="E17" t="str">
        <f>IF($B17="A","",IFERROR(VLOOKUP($C17,Elster!$I$5:$M$148,3,FALSE),$C17))</f>
        <v/>
      </c>
      <c r="F17">
        <f t="shared" si="0"/>
        <v>13</v>
      </c>
      <c r="G17" s="2">
        <f t="shared" si="1"/>
        <v>0</v>
      </c>
    </row>
    <row r="18" spans="1:7" x14ac:dyDescent="0.35">
      <c r="A18" t="s">
        <v>7450</v>
      </c>
      <c r="B18" t="s">
        <v>7317</v>
      </c>
      <c r="C18" t="s">
        <v>7320</v>
      </c>
      <c r="D18" t="str">
        <f>IF($B18="B","",IFERROR(VLOOKUP($C18,Elster!$I$5:$M$148,3,FALSE),$C18))</f>
        <v/>
      </c>
      <c r="E18" t="str">
        <f>IF($B18="A","",IFERROR(VLOOKUP($C18,Elster!$I$5:$M$148,3,FALSE),$C18))</f>
        <v>0x000</v>
      </c>
      <c r="F18">
        <f t="shared" si="0"/>
        <v>0</v>
      </c>
      <c r="G18" s="2">
        <f t="shared" si="1"/>
        <v>5.0000000000000044E-3</v>
      </c>
    </row>
    <row r="19" spans="1:7" x14ac:dyDescent="0.35">
      <c r="A19" t="s">
        <v>7450</v>
      </c>
      <c r="B19" t="s">
        <v>7319</v>
      </c>
      <c r="C19" t="s">
        <v>7320</v>
      </c>
      <c r="D19" t="str">
        <f>IF($B19="B","",IFERROR(VLOOKUP($C19,Elster!$I$5:$M$148,3,FALSE),$C19))</f>
        <v>0x000</v>
      </c>
      <c r="E19" t="str">
        <f>IF($B19="A","",IFERROR(VLOOKUP($C19,Elster!$I$5:$M$148,3,FALSE),$C19))</f>
        <v/>
      </c>
      <c r="F19">
        <f t="shared" si="0"/>
        <v>0</v>
      </c>
      <c r="G19" s="2">
        <f t="shared" si="1"/>
        <v>0</v>
      </c>
    </row>
    <row r="20" spans="1:7" x14ac:dyDescent="0.35">
      <c r="A20" t="s">
        <v>7451</v>
      </c>
      <c r="B20" t="s">
        <v>7317</v>
      </c>
      <c r="C20" t="s">
        <v>7325</v>
      </c>
      <c r="D20" t="str">
        <f>IF($B20="B","",IFERROR(VLOOKUP($C20,Elster!$I$5:$M$148,3,FALSE),$C20))</f>
        <v/>
      </c>
      <c r="E20" t="str">
        <f>IF($B20="A","",IFERROR(VLOOKUP($C20,Elster!$I$5:$M$148,3,FALSE),$C20))</f>
        <v xml:space="preserve">   "SPEICHERSOLLTEMP"                                 </v>
      </c>
      <c r="F20">
        <f t="shared" si="0"/>
        <v>3</v>
      </c>
      <c r="G20" s="2">
        <f t="shared" si="1"/>
        <v>4.9999999999999906E-3</v>
      </c>
    </row>
    <row r="21" spans="1:7" x14ac:dyDescent="0.35">
      <c r="A21" t="s">
        <v>7451</v>
      </c>
      <c r="B21" t="s">
        <v>7319</v>
      </c>
      <c r="C21" t="s">
        <v>7325</v>
      </c>
      <c r="D21" t="str">
        <f>IF($B21="B","",IFERROR(VLOOKUP($C21,Elster!$I$5:$M$148,3,FALSE),$C21))</f>
        <v xml:space="preserve">   "SPEICHERSOLLTEMP"                                 </v>
      </c>
      <c r="E21" t="str">
        <f>IF($B21="A","",IFERROR(VLOOKUP($C21,Elster!$I$5:$M$148,3,FALSE),$C21))</f>
        <v/>
      </c>
      <c r="F21">
        <f t="shared" si="0"/>
        <v>3</v>
      </c>
      <c r="G21" s="2">
        <f t="shared" si="1"/>
        <v>0</v>
      </c>
    </row>
    <row r="22" spans="1:7" x14ac:dyDescent="0.35">
      <c r="A22" t="s">
        <v>7452</v>
      </c>
      <c r="B22" t="s">
        <v>7317</v>
      </c>
      <c r="C22" t="s">
        <v>7321</v>
      </c>
      <c r="D22" t="str">
        <f>IF($B22="B","",IFERROR(VLOOKUP($C22,Elster!$I$5:$M$148,3,FALSE),$C22))</f>
        <v/>
      </c>
      <c r="E22" t="str">
        <f>IF($B22="A","",IFERROR(VLOOKUP($C22,Elster!$I$5:$M$148,3,FALSE),$C22))</f>
        <v xml:space="preserve">   "FEHLERMELDUNG"                                    </v>
      </c>
      <c r="F22">
        <f t="shared" si="0"/>
        <v>1</v>
      </c>
      <c r="G22" s="2">
        <f t="shared" si="1"/>
        <v>5.0000000000000044E-3</v>
      </c>
    </row>
    <row r="23" spans="1:7" x14ac:dyDescent="0.35">
      <c r="A23" t="s">
        <v>7452</v>
      </c>
      <c r="B23" t="s">
        <v>7319</v>
      </c>
      <c r="C23" t="s">
        <v>7321</v>
      </c>
      <c r="D23" t="str">
        <f>IF($B23="B","",IFERROR(VLOOKUP($C23,Elster!$I$5:$M$148,3,FALSE),$C23))</f>
        <v xml:space="preserve">   "FEHLERMELDUNG"                                    </v>
      </c>
      <c r="E23" t="str">
        <f>IF($B23="A","",IFERROR(VLOOKUP($C23,Elster!$I$5:$M$148,3,FALSE),$C23))</f>
        <v/>
      </c>
      <c r="F23">
        <f t="shared" si="0"/>
        <v>1</v>
      </c>
      <c r="G23" s="2">
        <f t="shared" si="1"/>
        <v>0</v>
      </c>
    </row>
    <row r="24" spans="1:7" x14ac:dyDescent="0.35">
      <c r="A24" t="s">
        <v>7453</v>
      </c>
      <c r="B24" t="s">
        <v>7317</v>
      </c>
      <c r="C24" t="s">
        <v>7320</v>
      </c>
      <c r="D24" t="str">
        <f>IF($B24="B","",IFERROR(VLOOKUP($C24,Elster!$I$5:$M$148,3,FALSE),$C24))</f>
        <v/>
      </c>
      <c r="E24" t="str">
        <f>IF($B24="A","",IFERROR(VLOOKUP($C24,Elster!$I$5:$M$148,3,FALSE),$C24))</f>
        <v>0x000</v>
      </c>
      <c r="F24">
        <f t="shared" si="0"/>
        <v>0</v>
      </c>
      <c r="G24" s="2">
        <f t="shared" si="1"/>
        <v>4.9990000000000034E-3</v>
      </c>
    </row>
    <row r="25" spans="1:7" x14ac:dyDescent="0.35">
      <c r="A25" t="s">
        <v>7453</v>
      </c>
      <c r="B25" t="s">
        <v>7319</v>
      </c>
      <c r="C25" t="s">
        <v>7320</v>
      </c>
      <c r="D25" t="str">
        <f>IF($B25="B","",IFERROR(VLOOKUP($C25,Elster!$I$5:$M$148,3,FALSE),$C25))</f>
        <v>0x000</v>
      </c>
      <c r="E25" t="str">
        <f>IF($B25="A","",IFERROR(VLOOKUP($C25,Elster!$I$5:$M$148,3,FALSE),$C25))</f>
        <v/>
      </c>
      <c r="F25">
        <f t="shared" si="0"/>
        <v>0</v>
      </c>
      <c r="G25" s="2">
        <f t="shared" si="1"/>
        <v>0</v>
      </c>
    </row>
    <row r="26" spans="1:7" x14ac:dyDescent="0.35">
      <c r="A26" t="s">
        <v>7454</v>
      </c>
      <c r="B26" t="s">
        <v>7317</v>
      </c>
      <c r="C26" t="s">
        <v>7366</v>
      </c>
      <c r="D26" t="str">
        <f>IF($B26="B","",IFERROR(VLOOKUP($C26,Elster!$I$5:$M$148,3,FALSE),$C26))</f>
        <v/>
      </c>
      <c r="E26" t="str">
        <f>IF($B26="A","",IFERROR(VLOOKUP($C26,Elster!$I$5:$M$148,3,FALSE),$C26))</f>
        <v xml:space="preserve">//   "ERWEITERUNGSTELEGRAMM"                            </v>
      </c>
      <c r="F26">
        <f t="shared" si="0"/>
        <v>250</v>
      </c>
      <c r="G26" s="2">
        <f t="shared" si="1"/>
        <v>5.0000000000000044E-3</v>
      </c>
    </row>
    <row r="27" spans="1:7" x14ac:dyDescent="0.35">
      <c r="A27" t="s">
        <v>7454</v>
      </c>
      <c r="B27" t="s">
        <v>7319</v>
      </c>
      <c r="C27" t="s">
        <v>7366</v>
      </c>
      <c r="D27" t="str">
        <f>IF($B27="B","",IFERROR(VLOOKUP($C27,Elster!$I$5:$M$148,3,FALSE),$C27))</f>
        <v xml:space="preserve">//   "ERWEITERUNGSTELEGRAMM"                            </v>
      </c>
      <c r="E27" t="str">
        <f>IF($B27="A","",IFERROR(VLOOKUP($C27,Elster!$I$5:$M$148,3,FALSE),$C27))</f>
        <v/>
      </c>
      <c r="F27">
        <f t="shared" si="0"/>
        <v>250</v>
      </c>
      <c r="G27" s="2">
        <f t="shared" si="1"/>
        <v>0</v>
      </c>
    </row>
    <row r="28" spans="1:7" x14ac:dyDescent="0.35">
      <c r="A28" t="s">
        <v>7455</v>
      </c>
      <c r="B28" t="s">
        <v>7317</v>
      </c>
      <c r="C28" t="s">
        <v>7456</v>
      </c>
      <c r="D28" t="str">
        <f>IF($B28="B","",IFERROR(VLOOKUP($C28,Elster!$I$5:$M$148,3,FALSE),$C28))</f>
        <v/>
      </c>
      <c r="E28" t="str">
        <f>IF($B28="A","",IFERROR(VLOOKUP($C28,Elster!$I$5:$M$148,3,FALSE),$C28))</f>
        <v xml:space="preserve">   "BUSKONFIGURATION"                                 </v>
      </c>
      <c r="F28">
        <f t="shared" si="0"/>
        <v>253</v>
      </c>
      <c r="G28" s="2">
        <f t="shared" si="1"/>
        <v>5.0000000000000044E-3</v>
      </c>
    </row>
    <row r="29" spans="1:7" x14ac:dyDescent="0.35">
      <c r="A29" t="s">
        <v>7455</v>
      </c>
      <c r="B29" t="s">
        <v>7319</v>
      </c>
      <c r="C29" t="s">
        <v>7456</v>
      </c>
      <c r="D29" t="str">
        <f>IF($B29="B","",IFERROR(VLOOKUP($C29,Elster!$I$5:$M$148,3,FALSE),$C29))</f>
        <v xml:space="preserve">   "BUSKONFIGURATION"                                 </v>
      </c>
      <c r="E29" t="str">
        <f>IF($B29="A","",IFERROR(VLOOKUP($C29,Elster!$I$5:$M$148,3,FALSE),$C29))</f>
        <v/>
      </c>
      <c r="F29">
        <f t="shared" si="0"/>
        <v>253</v>
      </c>
      <c r="G29" s="2">
        <f t="shared" si="1"/>
        <v>0</v>
      </c>
    </row>
    <row r="30" spans="1:7" x14ac:dyDescent="0.35">
      <c r="A30" t="s">
        <v>7457</v>
      </c>
      <c r="B30" t="s">
        <v>7317</v>
      </c>
      <c r="C30" t="s">
        <v>7458</v>
      </c>
      <c r="D30" t="str">
        <f>IF($B30="B","",IFERROR(VLOOKUP($C30,Elster!$I$5:$M$148,3,FALSE),$C30))</f>
        <v/>
      </c>
      <c r="E30" t="str">
        <f>IF($B30="A","",IFERROR(VLOOKUP($C30,Elster!$I$5:$M$148,3,FALSE),$C30))</f>
        <v>0x0BF</v>
      </c>
      <c r="F30">
        <f t="shared" si="0"/>
        <v>191</v>
      </c>
      <c r="G30" s="2">
        <f t="shared" si="1"/>
        <v>4.9999999999999767E-3</v>
      </c>
    </row>
    <row r="31" spans="1:7" x14ac:dyDescent="0.35">
      <c r="A31" t="s">
        <v>7457</v>
      </c>
      <c r="B31" t="s">
        <v>7319</v>
      </c>
      <c r="C31" t="s">
        <v>7458</v>
      </c>
      <c r="D31" t="str">
        <f>IF($B31="B","",IFERROR(VLOOKUP($C31,Elster!$I$5:$M$148,3,FALSE),$C31))</f>
        <v>0x0BF</v>
      </c>
      <c r="E31" t="str">
        <f>IF($B31="A","",IFERROR(VLOOKUP($C31,Elster!$I$5:$M$148,3,FALSE),$C31))</f>
        <v/>
      </c>
      <c r="F31">
        <f t="shared" si="0"/>
        <v>191</v>
      </c>
      <c r="G31" s="2">
        <f t="shared" si="1"/>
        <v>0</v>
      </c>
    </row>
    <row r="32" spans="1:7" x14ac:dyDescent="0.35">
      <c r="A32" t="s">
        <v>7459</v>
      </c>
      <c r="B32" t="s">
        <v>7319</v>
      </c>
      <c r="C32" t="s">
        <v>7320</v>
      </c>
      <c r="D32" t="str">
        <f>IF($B32="B","",IFERROR(VLOOKUP($C32,Elster!$I$5:$M$148,3,FALSE),$C32))</f>
        <v>0x000</v>
      </c>
      <c r="E32" t="str">
        <f>IF($B32="A","",IFERROR(VLOOKUP($C32,Elster!$I$5:$M$148,3,FALSE),$C32))</f>
        <v/>
      </c>
      <c r="F32">
        <f t="shared" si="0"/>
        <v>0</v>
      </c>
      <c r="G32" s="2">
        <f t="shared" si="1"/>
        <v>5.0000000000000044E-3</v>
      </c>
    </row>
    <row r="33" spans="1:7" x14ac:dyDescent="0.35">
      <c r="A33" t="s">
        <v>7460</v>
      </c>
      <c r="B33" t="s">
        <v>7317</v>
      </c>
      <c r="C33" t="s">
        <v>7320</v>
      </c>
      <c r="D33" t="str">
        <f>IF($B33="B","",IFERROR(VLOOKUP($C33,Elster!$I$5:$M$148,3,FALSE),$C33))</f>
        <v/>
      </c>
      <c r="E33" t="str">
        <f>IF($B33="A","",IFERROR(VLOOKUP($C33,Elster!$I$5:$M$148,3,FALSE),$C33))</f>
        <v>0x000</v>
      </c>
      <c r="F33">
        <f t="shared" si="0"/>
        <v>0</v>
      </c>
      <c r="G33" s="2">
        <f t="shared" si="1"/>
        <v>2.5999999999998247E-5</v>
      </c>
    </row>
    <row r="34" spans="1:7" x14ac:dyDescent="0.35">
      <c r="A34" t="s">
        <v>7461</v>
      </c>
      <c r="B34" t="s">
        <v>7319</v>
      </c>
      <c r="C34" t="s">
        <v>7320</v>
      </c>
      <c r="D34" t="str">
        <f>IF($B34="B","",IFERROR(VLOOKUP($C34,Elster!$I$5:$M$148,3,FALSE),$C34))</f>
        <v>0x000</v>
      </c>
      <c r="E34" t="str">
        <f>IF($B34="A","",IFERROR(VLOOKUP($C34,Elster!$I$5:$M$148,3,FALSE),$C34))</f>
        <v/>
      </c>
      <c r="F34">
        <f t="shared" si="0"/>
        <v>0</v>
      </c>
      <c r="G34" s="2">
        <f t="shared" si="1"/>
        <v>4.9740000000000062E-3</v>
      </c>
    </row>
    <row r="35" spans="1:7" x14ac:dyDescent="0.35">
      <c r="A35" t="s">
        <v>7462</v>
      </c>
      <c r="B35" t="s">
        <v>7317</v>
      </c>
      <c r="C35" t="s">
        <v>7320</v>
      </c>
      <c r="D35" t="str">
        <f>IF($B35="B","",IFERROR(VLOOKUP($C35,Elster!$I$5:$M$148,3,FALSE),$C35))</f>
        <v/>
      </c>
      <c r="E35" t="str">
        <f>IF($B35="A","",IFERROR(VLOOKUP($C35,Elster!$I$5:$M$148,3,FALSE),$C35))</f>
        <v>0x000</v>
      </c>
      <c r="F35">
        <f t="shared" si="0"/>
        <v>0</v>
      </c>
      <c r="G35" s="2">
        <f t="shared" si="1"/>
        <v>2.5999999999998247E-5</v>
      </c>
    </row>
    <row r="36" spans="1:7" x14ac:dyDescent="0.35">
      <c r="A36" t="s">
        <v>7463</v>
      </c>
      <c r="B36" t="s">
        <v>7317</v>
      </c>
      <c r="C36" t="s">
        <v>7329</v>
      </c>
      <c r="D36" t="str">
        <f>IF($B36="B","",IFERROR(VLOOKUP($C36,Elster!$I$5:$M$148,3,FALSE),$C36))</f>
        <v/>
      </c>
      <c r="E36" t="str">
        <f>IF($B36="A","",IFERROR(VLOOKUP($C36,Elster!$I$5:$M$148,3,FALSE),$C36))</f>
        <v xml:space="preserve">   "KESSELSOLLTEMP"                                   </v>
      </c>
      <c r="F36">
        <f t="shared" si="0"/>
        <v>2</v>
      </c>
      <c r="G36" s="2">
        <f t="shared" si="1"/>
        <v>5.0000000000000044E-3</v>
      </c>
    </row>
    <row r="37" spans="1:7" x14ac:dyDescent="0.35">
      <c r="A37" t="s">
        <v>7463</v>
      </c>
      <c r="B37" t="s">
        <v>7319</v>
      </c>
      <c r="C37" t="s">
        <v>7329</v>
      </c>
      <c r="D37" t="str">
        <f>IF($B37="B","",IFERROR(VLOOKUP($C37,Elster!$I$5:$M$148,3,FALSE),$C37))</f>
        <v xml:space="preserve">   "KESSELSOLLTEMP"                                   </v>
      </c>
      <c r="E37" t="str">
        <f>IF($B37="A","",IFERROR(VLOOKUP($C37,Elster!$I$5:$M$148,3,FALSE),$C37))</f>
        <v/>
      </c>
      <c r="F37">
        <f t="shared" si="0"/>
        <v>2</v>
      </c>
      <c r="G37" s="2">
        <f t="shared" si="1"/>
        <v>0</v>
      </c>
    </row>
    <row r="38" spans="1:7" x14ac:dyDescent="0.35">
      <c r="A38" t="s">
        <v>7464</v>
      </c>
      <c r="B38" t="s">
        <v>7317</v>
      </c>
      <c r="C38" t="s">
        <v>7465</v>
      </c>
      <c r="D38" t="str">
        <f>IF($B38="B","",IFERROR(VLOOKUP($C38,Elster!$I$5:$M$148,3,FALSE),$C38))</f>
        <v/>
      </c>
      <c r="E38" t="str">
        <f>IF($B38="A","",IFERROR(VLOOKUP($C38,Elster!$I$5:$M$148,3,FALSE),$C38))</f>
        <v>0x0C7</v>
      </c>
      <c r="F38">
        <f t="shared" si="0"/>
        <v>199</v>
      </c>
      <c r="G38" s="2">
        <f t="shared" si="1"/>
        <v>5.0000000000000044E-3</v>
      </c>
    </row>
    <row r="39" spans="1:7" x14ac:dyDescent="0.35">
      <c r="A39" t="s">
        <v>7464</v>
      </c>
      <c r="B39" t="s">
        <v>7319</v>
      </c>
      <c r="C39" t="s">
        <v>7465</v>
      </c>
      <c r="D39" t="str">
        <f>IF($B39="B","",IFERROR(VLOOKUP($C39,Elster!$I$5:$M$148,3,FALSE),$C39))</f>
        <v>0x0C7</v>
      </c>
      <c r="E39" t="str">
        <f>IF($B39="A","",IFERROR(VLOOKUP($C39,Elster!$I$5:$M$148,3,FALSE),$C39))</f>
        <v/>
      </c>
      <c r="F39">
        <f t="shared" si="0"/>
        <v>199</v>
      </c>
      <c r="G39" s="2">
        <f t="shared" si="1"/>
        <v>0</v>
      </c>
    </row>
    <row r="40" spans="1:7" x14ac:dyDescent="0.35">
      <c r="A40" t="s">
        <v>7466</v>
      </c>
      <c r="B40" t="s">
        <v>7317</v>
      </c>
      <c r="C40" t="s">
        <v>7325</v>
      </c>
      <c r="D40" t="str">
        <f>IF($B40="B","",IFERROR(VLOOKUP($C40,Elster!$I$5:$M$148,3,FALSE),$C40))</f>
        <v/>
      </c>
      <c r="E40" t="str">
        <f>IF($B40="A","",IFERROR(VLOOKUP($C40,Elster!$I$5:$M$148,3,FALSE),$C40))</f>
        <v xml:space="preserve">   "SPEICHERSOLLTEMP"                                 </v>
      </c>
      <c r="F40">
        <f t="shared" si="0"/>
        <v>3</v>
      </c>
      <c r="G40" s="2">
        <f t="shared" si="1"/>
        <v>1.8151E-2</v>
      </c>
    </row>
    <row r="41" spans="1:7" x14ac:dyDescent="0.35">
      <c r="A41" t="s">
        <v>7467</v>
      </c>
      <c r="B41" t="s">
        <v>7317</v>
      </c>
      <c r="C41" t="s">
        <v>7320</v>
      </c>
      <c r="D41" t="str">
        <f>IF($B41="B","",IFERROR(VLOOKUP($C41,Elster!$I$5:$M$148,3,FALSE),$C41))</f>
        <v/>
      </c>
      <c r="E41" t="str">
        <f>IF($B41="A","",IFERROR(VLOOKUP($C41,Elster!$I$5:$M$148,3,FALSE),$C41))</f>
        <v>0x000</v>
      </c>
      <c r="F41">
        <f t="shared" si="0"/>
        <v>0</v>
      </c>
      <c r="G41" s="2">
        <f t="shared" si="1"/>
        <v>4.9470000000000069E-3</v>
      </c>
    </row>
    <row r="42" spans="1:7" x14ac:dyDescent="0.35">
      <c r="A42" t="s">
        <v>7468</v>
      </c>
      <c r="B42" t="s">
        <v>7317</v>
      </c>
      <c r="C42" t="s">
        <v>7318</v>
      </c>
      <c r="D42" t="str">
        <f>IF($B42="B","",IFERROR(VLOOKUP($C42,Elster!$I$5:$M$148,3,FALSE),$C42))</f>
        <v/>
      </c>
      <c r="E42" t="str">
        <f>IF($B42="A","",IFERROR(VLOOKUP($C42,Elster!$I$5:$M$148,3,FALSE),$C42))</f>
        <v xml:space="preserve">   "SAMMLERISTTEMP"                                   </v>
      </c>
      <c r="F42">
        <f t="shared" si="0"/>
        <v>13</v>
      </c>
      <c r="G42" s="2">
        <f t="shared" si="1"/>
        <v>4.9739999999999784E-3</v>
      </c>
    </row>
    <row r="43" spans="1:7" x14ac:dyDescent="0.35">
      <c r="A43" t="s">
        <v>7469</v>
      </c>
      <c r="B43" t="s">
        <v>7317</v>
      </c>
      <c r="C43" t="s">
        <v>7329</v>
      </c>
      <c r="D43" t="str">
        <f>IF($B43="B","",IFERROR(VLOOKUP($C43,Elster!$I$5:$M$148,3,FALSE),$C43))</f>
        <v/>
      </c>
      <c r="E43" t="str">
        <f>IF($B43="A","",IFERROR(VLOOKUP($C43,Elster!$I$5:$M$148,3,FALSE),$C43))</f>
        <v xml:space="preserve">   "KESSELSOLLTEMP"                                   </v>
      </c>
      <c r="F43">
        <f t="shared" si="0"/>
        <v>2</v>
      </c>
      <c r="G43" s="2">
        <f t="shared" si="1"/>
        <v>4.9740000000000062E-3</v>
      </c>
    </row>
    <row r="44" spans="1:7" x14ac:dyDescent="0.35">
      <c r="A44" t="s">
        <v>7470</v>
      </c>
      <c r="B44" t="s">
        <v>7317</v>
      </c>
      <c r="C44" t="s">
        <v>7320</v>
      </c>
      <c r="D44" t="str">
        <f>IF($B44="B","",IFERROR(VLOOKUP($C44,Elster!$I$5:$M$148,3,FALSE),$C44))</f>
        <v/>
      </c>
      <c r="E44" t="str">
        <f>IF($B44="A","",IFERROR(VLOOKUP($C44,Elster!$I$5:$M$148,3,FALSE),$C44))</f>
        <v>0x000</v>
      </c>
      <c r="F44">
        <f t="shared" si="0"/>
        <v>0</v>
      </c>
      <c r="G44" s="2">
        <f t="shared" si="1"/>
        <v>4.9740000000000062E-3</v>
      </c>
    </row>
    <row r="45" spans="1:7" x14ac:dyDescent="0.35">
      <c r="A45" t="s">
        <v>7471</v>
      </c>
      <c r="B45" t="s">
        <v>7317</v>
      </c>
      <c r="C45" t="s">
        <v>7366</v>
      </c>
      <c r="D45" t="str">
        <f>IF($B45="B","",IFERROR(VLOOKUP($C45,Elster!$I$5:$M$148,3,FALSE),$C45))</f>
        <v/>
      </c>
      <c r="E45" t="str">
        <f>IF($B45="A","",IFERROR(VLOOKUP($C45,Elster!$I$5:$M$148,3,FALSE),$C45))</f>
        <v xml:space="preserve">//   "ERWEITERUNGSTELEGRAMM"                            </v>
      </c>
      <c r="F45">
        <f t="shared" si="0"/>
        <v>250</v>
      </c>
      <c r="G45" s="2">
        <f t="shared" si="1"/>
        <v>4.9480000000000079E-3</v>
      </c>
    </row>
    <row r="46" spans="1:7" x14ac:dyDescent="0.35">
      <c r="A46" t="s">
        <v>7472</v>
      </c>
      <c r="B46" t="s">
        <v>7317</v>
      </c>
      <c r="C46" t="s">
        <v>7456</v>
      </c>
      <c r="D46" t="str">
        <f>IF($B46="B","",IFERROR(VLOOKUP($C46,Elster!$I$5:$M$148,3,FALSE),$C46))</f>
        <v/>
      </c>
      <c r="E46" t="str">
        <f>IF($B46="A","",IFERROR(VLOOKUP($C46,Elster!$I$5:$M$148,3,FALSE),$C46))</f>
        <v xml:space="preserve">   "BUSKONFIGURATION"                                 </v>
      </c>
      <c r="F46">
        <f t="shared" si="0"/>
        <v>253</v>
      </c>
      <c r="G46" s="2">
        <f t="shared" si="1"/>
        <v>4.9739999999999784E-3</v>
      </c>
    </row>
    <row r="47" spans="1:7" x14ac:dyDescent="0.35">
      <c r="A47" t="s">
        <v>7473</v>
      </c>
      <c r="B47" t="s">
        <v>7317</v>
      </c>
      <c r="C47" t="s">
        <v>7458</v>
      </c>
      <c r="D47" t="str">
        <f>IF($B47="B","",IFERROR(VLOOKUP($C47,Elster!$I$5:$M$148,3,FALSE),$C47))</f>
        <v/>
      </c>
      <c r="E47" t="str">
        <f>IF($B47="A","",IFERROR(VLOOKUP($C47,Elster!$I$5:$M$148,3,FALSE),$C47))</f>
        <v>0x0BF</v>
      </c>
      <c r="F47">
        <f t="shared" si="0"/>
        <v>191</v>
      </c>
      <c r="G47" s="2">
        <f t="shared" si="1"/>
        <v>4.9740000000000062E-3</v>
      </c>
    </row>
    <row r="48" spans="1:7" x14ac:dyDescent="0.35">
      <c r="A48" t="s">
        <v>7474</v>
      </c>
      <c r="B48" t="s">
        <v>7317</v>
      </c>
      <c r="C48" t="s">
        <v>7320</v>
      </c>
      <c r="D48" t="str">
        <f>IF($B48="B","",IFERROR(VLOOKUP($C48,Elster!$I$5:$M$148,3,FALSE),$C48))</f>
        <v/>
      </c>
      <c r="E48" t="str">
        <f>IF($B48="A","",IFERROR(VLOOKUP($C48,Elster!$I$5:$M$148,3,FALSE),$C48))</f>
        <v>0x000</v>
      </c>
      <c r="F48">
        <f t="shared" si="0"/>
        <v>0</v>
      </c>
      <c r="G48" s="2">
        <f t="shared" si="1"/>
        <v>4.9740000000000062E-3</v>
      </c>
    </row>
    <row r="49" spans="1:7" x14ac:dyDescent="0.35">
      <c r="A49" t="s">
        <v>7475</v>
      </c>
      <c r="B49" t="s">
        <v>7317</v>
      </c>
      <c r="C49" t="s">
        <v>7320</v>
      </c>
      <c r="D49" t="str">
        <f>IF($B49="B","",IFERROR(VLOOKUP($C49,Elster!$I$5:$M$148,3,FALSE),$C49))</f>
        <v/>
      </c>
      <c r="E49" t="str">
        <f>IF($B49="A","",IFERROR(VLOOKUP($C49,Elster!$I$5:$M$148,3,FALSE),$C49))</f>
        <v>0x000</v>
      </c>
      <c r="F49">
        <f t="shared" si="0"/>
        <v>0</v>
      </c>
      <c r="G49" s="2">
        <f t="shared" si="1"/>
        <v>4.9470000000000069E-3</v>
      </c>
    </row>
    <row r="50" spans="1:7" x14ac:dyDescent="0.35">
      <c r="A50" t="s">
        <v>7476</v>
      </c>
      <c r="B50" t="s">
        <v>7317</v>
      </c>
      <c r="C50" t="s">
        <v>7329</v>
      </c>
      <c r="D50" t="str">
        <f>IF($B50="B","",IFERROR(VLOOKUP($C50,Elster!$I$5:$M$148,3,FALSE),$C50))</f>
        <v/>
      </c>
      <c r="E50" t="str">
        <f>IF($B50="A","",IFERROR(VLOOKUP($C50,Elster!$I$5:$M$148,3,FALSE),$C50))</f>
        <v xml:space="preserve">   "KESSELSOLLTEMP"                                   </v>
      </c>
      <c r="F50">
        <f t="shared" si="0"/>
        <v>2</v>
      </c>
      <c r="G50" s="2">
        <f t="shared" si="1"/>
        <v>4.9740000000000062E-3</v>
      </c>
    </row>
    <row r="51" spans="1:7" x14ac:dyDescent="0.35">
      <c r="A51" t="s">
        <v>7477</v>
      </c>
      <c r="B51" t="s">
        <v>7317</v>
      </c>
      <c r="C51" t="s">
        <v>7478</v>
      </c>
      <c r="D51" t="str">
        <f>IF($B51="B","",IFERROR(VLOOKUP($C51,Elster!$I$5:$M$148,3,FALSE),$C51))</f>
        <v/>
      </c>
      <c r="E51" t="str">
        <f>IF($B51="A","",IFERROR(VLOOKUP($C51,Elster!$I$5:$M$148,3,FALSE),$C51))</f>
        <v>0x0C8</v>
      </c>
      <c r="F51">
        <f t="shared" si="0"/>
        <v>200</v>
      </c>
      <c r="G51" s="2">
        <f t="shared" si="1"/>
        <v>4.9739999999999784E-3</v>
      </c>
    </row>
    <row r="52" spans="1:7" x14ac:dyDescent="0.35">
      <c r="A52" t="s">
        <v>7479</v>
      </c>
      <c r="B52" t="s">
        <v>7317</v>
      </c>
      <c r="C52" t="s">
        <v>7318</v>
      </c>
      <c r="D52" t="str">
        <f>IF($B52="B","",IFERROR(VLOOKUP($C52,Elster!$I$5:$M$148,3,FALSE),$C52))</f>
        <v/>
      </c>
      <c r="E52" t="str">
        <f>IF($B52="A","",IFERROR(VLOOKUP($C52,Elster!$I$5:$M$148,3,FALSE),$C52))</f>
        <v xml:space="preserve">   "SAMMLERISTTEMP"                                   </v>
      </c>
      <c r="F52">
        <f t="shared" si="0"/>
        <v>13</v>
      </c>
      <c r="G52" s="2">
        <f t="shared" si="1"/>
        <v>1.5989000000000003E-2</v>
      </c>
    </row>
    <row r="53" spans="1:7" x14ac:dyDescent="0.35">
      <c r="A53" t="s">
        <v>7479</v>
      </c>
      <c r="B53" t="s">
        <v>7319</v>
      </c>
      <c r="C53" t="s">
        <v>7318</v>
      </c>
      <c r="D53" t="str">
        <f>IF($B53="B","",IFERROR(VLOOKUP($C53,Elster!$I$5:$M$148,3,FALSE),$C53))</f>
        <v xml:space="preserve">   "SAMMLERISTTEMP"                                   </v>
      </c>
      <c r="E53" t="str">
        <f>IF($B53="A","",IFERROR(VLOOKUP($C53,Elster!$I$5:$M$148,3,FALSE),$C53))</f>
        <v/>
      </c>
      <c r="F53">
        <f t="shared" si="0"/>
        <v>13</v>
      </c>
      <c r="G53" s="2">
        <f t="shared" si="1"/>
        <v>0</v>
      </c>
    </row>
    <row r="54" spans="1:7" x14ac:dyDescent="0.35">
      <c r="A54" t="s">
        <v>7480</v>
      </c>
      <c r="B54" t="s">
        <v>7317</v>
      </c>
      <c r="C54" t="s">
        <v>7320</v>
      </c>
      <c r="D54" t="str">
        <f>IF($B54="B","",IFERROR(VLOOKUP($C54,Elster!$I$5:$M$148,3,FALSE),$C54))</f>
        <v/>
      </c>
      <c r="E54" t="str">
        <f>IF($B54="A","",IFERROR(VLOOKUP($C54,Elster!$I$5:$M$148,3,FALSE),$C54))</f>
        <v>0x000</v>
      </c>
      <c r="F54">
        <f t="shared" si="0"/>
        <v>0</v>
      </c>
      <c r="G54" s="2">
        <f t="shared" si="1"/>
        <v>5.0000000000000044E-3</v>
      </c>
    </row>
    <row r="55" spans="1:7" x14ac:dyDescent="0.35">
      <c r="A55" t="s">
        <v>7480</v>
      </c>
      <c r="B55" t="s">
        <v>7319</v>
      </c>
      <c r="C55" t="s">
        <v>7320</v>
      </c>
      <c r="D55" t="str">
        <f>IF($B55="B","",IFERROR(VLOOKUP($C55,Elster!$I$5:$M$148,3,FALSE),$C55))</f>
        <v>0x000</v>
      </c>
      <c r="E55" t="str">
        <f>IF($B55="A","",IFERROR(VLOOKUP($C55,Elster!$I$5:$M$148,3,FALSE),$C55))</f>
        <v/>
      </c>
      <c r="F55">
        <f t="shared" si="0"/>
        <v>0</v>
      </c>
      <c r="G55" s="2">
        <f t="shared" si="1"/>
        <v>0</v>
      </c>
    </row>
    <row r="56" spans="1:7" x14ac:dyDescent="0.35">
      <c r="A56" t="s">
        <v>7481</v>
      </c>
      <c r="B56" t="s">
        <v>7317</v>
      </c>
      <c r="C56" t="s">
        <v>7339</v>
      </c>
      <c r="D56" t="str">
        <f>IF($B56="B","",IFERROR(VLOOKUP($C56,Elster!$I$5:$M$148,3,FALSE),$C56))</f>
        <v/>
      </c>
      <c r="E56" t="str">
        <f>IF($B56="A","",IFERROR(VLOOKUP($C56,Elster!$I$5:$M$148,3,FALSE),$C56))</f>
        <v xml:space="preserve">   "RAUMSOLLTEMP_II"                                  </v>
      </c>
      <c r="F56">
        <f t="shared" si="0"/>
        <v>6</v>
      </c>
      <c r="G56" s="2">
        <f t="shared" si="1"/>
        <v>5.0000000000000044E-3</v>
      </c>
    </row>
    <row r="57" spans="1:7" x14ac:dyDescent="0.35">
      <c r="A57" t="s">
        <v>7481</v>
      </c>
      <c r="B57" t="s">
        <v>7319</v>
      </c>
      <c r="C57" t="s">
        <v>7339</v>
      </c>
      <c r="D57" t="str">
        <f>IF($B57="B","",IFERROR(VLOOKUP($C57,Elster!$I$5:$M$148,3,FALSE),$C57))</f>
        <v xml:space="preserve">   "RAUMSOLLTEMP_II"                                  </v>
      </c>
      <c r="E57" t="str">
        <f>IF($B57="A","",IFERROR(VLOOKUP($C57,Elster!$I$5:$M$148,3,FALSE),$C57))</f>
        <v/>
      </c>
      <c r="F57">
        <f t="shared" si="0"/>
        <v>6</v>
      </c>
      <c r="G57" s="2">
        <f t="shared" si="1"/>
        <v>0</v>
      </c>
    </row>
    <row r="58" spans="1:7" x14ac:dyDescent="0.35">
      <c r="A58" t="s">
        <v>7482</v>
      </c>
      <c r="B58" t="s">
        <v>7319</v>
      </c>
      <c r="C58" t="s">
        <v>7321</v>
      </c>
      <c r="D58" t="str">
        <f>IF($B58="B","",IFERROR(VLOOKUP($C58,Elster!$I$5:$M$148,3,FALSE),$C58))</f>
        <v xml:space="preserve">   "FEHLERMELDUNG"                                    </v>
      </c>
      <c r="E58" t="str">
        <f>IF($B58="A","",IFERROR(VLOOKUP($C58,Elster!$I$5:$M$148,3,FALSE),$C58))</f>
        <v/>
      </c>
      <c r="F58">
        <f t="shared" si="0"/>
        <v>1</v>
      </c>
      <c r="G58" s="2">
        <f t="shared" si="1"/>
        <v>5.0000000000000044E-3</v>
      </c>
    </row>
    <row r="59" spans="1:7" x14ac:dyDescent="0.35">
      <c r="A59" t="s">
        <v>7483</v>
      </c>
      <c r="B59" t="s">
        <v>7317</v>
      </c>
      <c r="C59" t="s">
        <v>7321</v>
      </c>
      <c r="D59" t="str">
        <f>IF($B59="B","",IFERROR(VLOOKUP($C59,Elster!$I$5:$M$148,3,FALSE),$C59))</f>
        <v/>
      </c>
      <c r="E59" t="str">
        <f>IF($B59="A","",IFERROR(VLOOKUP($C59,Elster!$I$5:$M$148,3,FALSE),$C59))</f>
        <v xml:space="preserve">   "FEHLERMELDUNG"                                    </v>
      </c>
      <c r="F59">
        <f t="shared" si="0"/>
        <v>1</v>
      </c>
      <c r="G59" s="2">
        <f t="shared" si="1"/>
        <v>2.5999999999970491E-5</v>
      </c>
    </row>
    <row r="60" spans="1:7" x14ac:dyDescent="0.35">
      <c r="A60" t="s">
        <v>7484</v>
      </c>
      <c r="B60" t="s">
        <v>7319</v>
      </c>
      <c r="C60" t="s">
        <v>7321</v>
      </c>
      <c r="D60" t="str">
        <f>IF($B60="B","",IFERROR(VLOOKUP($C60,Elster!$I$5:$M$148,3,FALSE),$C60))</f>
        <v xml:space="preserve">   "FEHLERMELDUNG"                                    </v>
      </c>
      <c r="E60" t="str">
        <f>IF($B60="A","",IFERROR(VLOOKUP($C60,Elster!$I$5:$M$148,3,FALSE),$C60))</f>
        <v/>
      </c>
      <c r="F60">
        <f t="shared" si="0"/>
        <v>1</v>
      </c>
      <c r="G60" s="2">
        <f t="shared" si="1"/>
        <v>4.9740000000000339E-3</v>
      </c>
    </row>
    <row r="61" spans="1:7" x14ac:dyDescent="0.35">
      <c r="A61" t="s">
        <v>7485</v>
      </c>
      <c r="B61" t="s">
        <v>7317</v>
      </c>
      <c r="C61" t="s">
        <v>7321</v>
      </c>
      <c r="D61" t="str">
        <f>IF($B61="B","",IFERROR(VLOOKUP($C61,Elster!$I$5:$M$148,3,FALSE),$C61))</f>
        <v/>
      </c>
      <c r="E61" t="str">
        <f>IF($B61="A","",IFERROR(VLOOKUP($C61,Elster!$I$5:$M$148,3,FALSE),$C61))</f>
        <v xml:space="preserve">   "FEHLERMELDUNG"                                    </v>
      </c>
      <c r="F61">
        <f t="shared" si="0"/>
        <v>1</v>
      </c>
      <c r="G61" s="2">
        <f t="shared" si="1"/>
        <v>2.5999999999970491E-5</v>
      </c>
    </row>
    <row r="62" spans="1:7" x14ac:dyDescent="0.35">
      <c r="A62" t="s">
        <v>7486</v>
      </c>
      <c r="B62" t="s">
        <v>7319</v>
      </c>
      <c r="C62" t="s">
        <v>7366</v>
      </c>
      <c r="D62" t="str">
        <f>IF($B62="B","",IFERROR(VLOOKUP($C62,Elster!$I$5:$M$148,3,FALSE),$C62))</f>
        <v xml:space="preserve">//   "ERWEITERUNGSTELEGRAMM"                            </v>
      </c>
      <c r="E62" t="str">
        <f>IF($B62="A","",IFERROR(VLOOKUP($C62,Elster!$I$5:$M$148,3,FALSE),$C62))</f>
        <v/>
      </c>
      <c r="F62">
        <f t="shared" si="0"/>
        <v>250</v>
      </c>
      <c r="G62" s="2">
        <f t="shared" si="1"/>
        <v>4.9740000000000339E-3</v>
      </c>
    </row>
    <row r="63" spans="1:7" x14ac:dyDescent="0.35">
      <c r="A63" t="s">
        <v>7487</v>
      </c>
      <c r="B63" t="s">
        <v>7317</v>
      </c>
      <c r="C63" t="s">
        <v>7366</v>
      </c>
      <c r="D63" t="str">
        <f>IF($B63="B","",IFERROR(VLOOKUP($C63,Elster!$I$5:$M$148,3,FALSE),$C63))</f>
        <v/>
      </c>
      <c r="E63" t="str">
        <f>IF($B63="A","",IFERROR(VLOOKUP($C63,Elster!$I$5:$M$148,3,FALSE),$C63))</f>
        <v xml:space="preserve">//   "ERWEITERUNGSTELEGRAMM"                            </v>
      </c>
      <c r="F63">
        <f t="shared" si="0"/>
        <v>250</v>
      </c>
      <c r="G63" s="2">
        <f t="shared" si="1"/>
        <v>2.5999999999970491E-5</v>
      </c>
    </row>
    <row r="64" spans="1:7" x14ac:dyDescent="0.35">
      <c r="A64" t="s">
        <v>7488</v>
      </c>
      <c r="B64" t="s">
        <v>7317</v>
      </c>
      <c r="C64" t="s">
        <v>7320</v>
      </c>
      <c r="D64" t="str">
        <f>IF($B64="B","",IFERROR(VLOOKUP($C64,Elster!$I$5:$M$148,3,FALSE),$C64))</f>
        <v/>
      </c>
      <c r="E64" t="str">
        <f>IF($B64="A","",IFERROR(VLOOKUP($C64,Elster!$I$5:$M$148,3,FALSE),$C64))</f>
        <v>0x000</v>
      </c>
      <c r="F64">
        <f t="shared" si="0"/>
        <v>0</v>
      </c>
      <c r="G64" s="2">
        <f t="shared" si="1"/>
        <v>5.0000000000000044E-3</v>
      </c>
    </row>
    <row r="65" spans="1:7" x14ac:dyDescent="0.35">
      <c r="A65" t="s">
        <v>7488</v>
      </c>
      <c r="B65" t="s">
        <v>7319</v>
      </c>
      <c r="C65" t="s">
        <v>7320</v>
      </c>
      <c r="D65" t="str">
        <f>IF($B65="B","",IFERROR(VLOOKUP($C65,Elster!$I$5:$M$148,3,FALSE),$C65))</f>
        <v>0x000</v>
      </c>
      <c r="E65" t="str">
        <f>IF($B65="A","",IFERROR(VLOOKUP($C65,Elster!$I$5:$M$148,3,FALSE),$C65))</f>
        <v/>
      </c>
      <c r="F65">
        <f t="shared" si="0"/>
        <v>0</v>
      </c>
      <c r="G65" s="2">
        <f t="shared" si="1"/>
        <v>0</v>
      </c>
    </row>
    <row r="66" spans="1:7" s="8" customFormat="1" x14ac:dyDescent="0.35">
      <c r="A66" s="8" t="s">
        <v>7489</v>
      </c>
      <c r="B66" s="8" t="s">
        <v>7317</v>
      </c>
      <c r="C66" s="8" t="s">
        <v>7337</v>
      </c>
      <c r="D66" s="8" t="str">
        <f>IF($B66="B","",IFERROR(VLOOKUP($C66,Elster!$I$5:$M$148,3,FALSE),$C66))</f>
        <v/>
      </c>
      <c r="E66" s="8" t="str">
        <f>IF($B66="A","",IFERROR(VLOOKUP($C66,Elster!$I$5:$M$148,3,FALSE),$C66))</f>
        <v xml:space="preserve">   "RAUMSOLLTEMP_I"                                   </v>
      </c>
      <c r="F66" s="8">
        <f t="shared" si="0"/>
        <v>5</v>
      </c>
      <c r="G66" s="9">
        <f t="shared" si="1"/>
        <v>5.0000000000000044E-3</v>
      </c>
    </row>
    <row r="67" spans="1:7" s="8" customFormat="1" x14ac:dyDescent="0.35">
      <c r="A67" s="8" t="s">
        <v>7489</v>
      </c>
      <c r="B67" s="8" t="s">
        <v>7319</v>
      </c>
      <c r="C67" s="8" t="s">
        <v>7337</v>
      </c>
      <c r="D67" s="8" t="str">
        <f>IF($B67="B","",IFERROR(VLOOKUP($C67,Elster!$I$5:$M$148,3,FALSE),$C67))</f>
        <v xml:space="preserve">   "RAUMSOLLTEMP_I"                                   </v>
      </c>
      <c r="E67" s="8" t="str">
        <f>IF($B67="A","",IFERROR(VLOOKUP($C67,Elster!$I$5:$M$148,3,FALSE),$C67))</f>
        <v/>
      </c>
      <c r="F67" s="8">
        <f t="shared" ref="F67:F130" si="2">HEX2DEC(REPLACE(C67,1,2,""))</f>
        <v>5</v>
      </c>
      <c r="G67" s="9">
        <f t="shared" si="1"/>
        <v>0</v>
      </c>
    </row>
    <row r="68" spans="1:7" x14ac:dyDescent="0.35">
      <c r="A68" t="s">
        <v>7490</v>
      </c>
      <c r="B68" t="s">
        <v>7317</v>
      </c>
      <c r="C68" t="s">
        <v>7321</v>
      </c>
      <c r="D68" t="str">
        <f>IF($B68="B","",IFERROR(VLOOKUP($C68,Elster!$I$5:$M$148,3,FALSE),$C68))</f>
        <v/>
      </c>
      <c r="E68" t="str">
        <f>IF($B68="A","",IFERROR(VLOOKUP($C68,Elster!$I$5:$M$148,3,FALSE),$C68))</f>
        <v xml:space="preserve">   "FEHLERMELDUNG"                                    </v>
      </c>
      <c r="F68">
        <f t="shared" si="2"/>
        <v>1</v>
      </c>
      <c r="G68" s="2">
        <f t="shared" ref="G68:G131" si="3">SUBSTITUTE(A68,"s","")-SUBSTITUTE(A67,"s","")</f>
        <v>5.0000000000000044E-3</v>
      </c>
    </row>
    <row r="69" spans="1:7" x14ac:dyDescent="0.35">
      <c r="A69" t="s">
        <v>7490</v>
      </c>
      <c r="B69" t="s">
        <v>7319</v>
      </c>
      <c r="C69" t="s">
        <v>7321</v>
      </c>
      <c r="D69" t="str">
        <f>IF($B69="B","",IFERROR(VLOOKUP($C69,Elster!$I$5:$M$148,3,FALSE),$C69))</f>
        <v xml:space="preserve">   "FEHLERMELDUNG"                                    </v>
      </c>
      <c r="E69" t="str">
        <f>IF($B69="A","",IFERROR(VLOOKUP($C69,Elster!$I$5:$M$148,3,FALSE),$C69))</f>
        <v/>
      </c>
      <c r="F69">
        <f t="shared" si="2"/>
        <v>1</v>
      </c>
      <c r="G69" s="2">
        <f t="shared" si="3"/>
        <v>0</v>
      </c>
    </row>
    <row r="70" spans="1:7" x14ac:dyDescent="0.35">
      <c r="A70" t="s">
        <v>7491</v>
      </c>
      <c r="B70" t="s">
        <v>7317</v>
      </c>
      <c r="C70" t="s">
        <v>7342</v>
      </c>
      <c r="D70" t="str">
        <f>IF($B70="B","",IFERROR(VLOOKUP($C70,Elster!$I$5:$M$148,3,FALSE),$C70))</f>
        <v/>
      </c>
      <c r="E70" t="str">
        <f>IF($B70="A","",IFERROR(VLOOKUP($C70,Elster!$I$5:$M$148,3,FALSE),$C70))</f>
        <v xml:space="preserve">   "MISCHERLAUFZEIT"                                  </v>
      </c>
      <c r="F70">
        <f t="shared" si="2"/>
        <v>44</v>
      </c>
      <c r="G70" s="2">
        <f t="shared" si="3"/>
        <v>5.0000000000000044E-3</v>
      </c>
    </row>
    <row r="71" spans="1:7" x14ac:dyDescent="0.35">
      <c r="A71" t="s">
        <v>7491</v>
      </c>
      <c r="B71" t="s">
        <v>7319</v>
      </c>
      <c r="C71" t="s">
        <v>7342</v>
      </c>
      <c r="D71" t="str">
        <f>IF($B71="B","",IFERROR(VLOOKUP($C71,Elster!$I$5:$M$148,3,FALSE),$C71))</f>
        <v xml:space="preserve">   "MISCHERLAUFZEIT"                                  </v>
      </c>
      <c r="E71" t="str">
        <f>IF($B71="A","",IFERROR(VLOOKUP($C71,Elster!$I$5:$M$148,3,FALSE),$C71))</f>
        <v/>
      </c>
      <c r="F71">
        <f t="shared" si="2"/>
        <v>44</v>
      </c>
      <c r="G71" s="2">
        <f t="shared" si="3"/>
        <v>0</v>
      </c>
    </row>
    <row r="72" spans="1:7" x14ac:dyDescent="0.35">
      <c r="A72" t="s">
        <v>7492</v>
      </c>
      <c r="B72" t="s">
        <v>7317</v>
      </c>
      <c r="C72" t="s">
        <v>7321</v>
      </c>
      <c r="D72" t="str">
        <f>IF($B72="B","",IFERROR(VLOOKUP($C72,Elster!$I$5:$M$148,3,FALSE),$C72))</f>
        <v/>
      </c>
      <c r="E72" t="str">
        <f>IF($B72="A","",IFERROR(VLOOKUP($C72,Elster!$I$5:$M$148,3,FALSE),$C72))</f>
        <v xml:space="preserve">   "FEHLERMELDUNG"                                    </v>
      </c>
      <c r="F72">
        <f t="shared" si="2"/>
        <v>1</v>
      </c>
      <c r="G72" s="2">
        <f t="shared" si="3"/>
        <v>5.0000000000000044E-3</v>
      </c>
    </row>
    <row r="73" spans="1:7" x14ac:dyDescent="0.35">
      <c r="A73" t="s">
        <v>7492</v>
      </c>
      <c r="B73" t="s">
        <v>7319</v>
      </c>
      <c r="C73" t="s">
        <v>7321</v>
      </c>
      <c r="D73" t="str">
        <f>IF($B73="B","",IFERROR(VLOOKUP($C73,Elster!$I$5:$M$148,3,FALSE),$C73))</f>
        <v xml:space="preserve">   "FEHLERMELDUNG"                                    </v>
      </c>
      <c r="E73" t="str">
        <f>IF($B73="A","",IFERROR(VLOOKUP($C73,Elster!$I$5:$M$148,3,FALSE),$C73))</f>
        <v/>
      </c>
      <c r="F73">
        <f t="shared" si="2"/>
        <v>1</v>
      </c>
      <c r="G73" s="2">
        <f t="shared" si="3"/>
        <v>0</v>
      </c>
    </row>
    <row r="74" spans="1:7" x14ac:dyDescent="0.35">
      <c r="A74" t="s">
        <v>7493</v>
      </c>
      <c r="B74" t="s">
        <v>7317</v>
      </c>
      <c r="C74" t="s">
        <v>7494</v>
      </c>
      <c r="D74" t="str">
        <f>IF($B74="B","",IFERROR(VLOOKUP($C74,Elster!$I$5:$M$148,3,FALSE),$C74))</f>
        <v/>
      </c>
      <c r="E74" t="str">
        <f>IF($B74="A","",IFERROR(VLOOKUP($C74,Elster!$I$5:$M$148,3,FALSE),$C74))</f>
        <v>0x041</v>
      </c>
      <c r="F74">
        <f t="shared" si="2"/>
        <v>65</v>
      </c>
      <c r="G74" s="2">
        <f t="shared" si="3"/>
        <v>5.0000000000000044E-3</v>
      </c>
    </row>
    <row r="75" spans="1:7" x14ac:dyDescent="0.35">
      <c r="A75" t="s">
        <v>7493</v>
      </c>
      <c r="B75" t="s">
        <v>7319</v>
      </c>
      <c r="C75" t="s">
        <v>7494</v>
      </c>
      <c r="D75" t="str">
        <f>IF($B75="B","",IFERROR(VLOOKUP($C75,Elster!$I$5:$M$148,3,FALSE),$C75))</f>
        <v>0x041</v>
      </c>
      <c r="E75" t="str">
        <f>IF($B75="A","",IFERROR(VLOOKUP($C75,Elster!$I$5:$M$148,3,FALSE),$C75))</f>
        <v/>
      </c>
      <c r="F75">
        <f t="shared" si="2"/>
        <v>65</v>
      </c>
      <c r="G75" s="2">
        <f t="shared" si="3"/>
        <v>0</v>
      </c>
    </row>
    <row r="76" spans="1:7" x14ac:dyDescent="0.35">
      <c r="A76" t="s">
        <v>7495</v>
      </c>
      <c r="B76" t="s">
        <v>7317</v>
      </c>
      <c r="C76" t="s">
        <v>7339</v>
      </c>
      <c r="D76" t="str">
        <f>IF($B76="B","",IFERROR(VLOOKUP($C76,Elster!$I$5:$M$148,3,FALSE),$C76))</f>
        <v/>
      </c>
      <c r="E76" t="str">
        <f>IF($B76="A","",IFERROR(VLOOKUP($C76,Elster!$I$5:$M$148,3,FALSE),$C76))</f>
        <v xml:space="preserve">   "RAUMSOLLTEMP_II"                                  </v>
      </c>
      <c r="F76">
        <f t="shared" si="2"/>
        <v>6</v>
      </c>
      <c r="G76" s="2">
        <f t="shared" si="3"/>
        <v>2.3567000000000005E-2</v>
      </c>
    </row>
    <row r="77" spans="1:7" x14ac:dyDescent="0.35">
      <c r="A77" t="s">
        <v>7496</v>
      </c>
      <c r="B77" t="s">
        <v>7317</v>
      </c>
      <c r="C77" t="s">
        <v>7321</v>
      </c>
      <c r="D77" t="str">
        <f>IF($B77="B","",IFERROR(VLOOKUP($C77,Elster!$I$5:$M$148,3,FALSE),$C77))</f>
        <v/>
      </c>
      <c r="E77" t="str">
        <f>IF($B77="A","",IFERROR(VLOOKUP($C77,Elster!$I$5:$M$148,3,FALSE),$C77))</f>
        <v xml:space="preserve">   "FEHLERMELDUNG"                                    </v>
      </c>
      <c r="F77">
        <f t="shared" si="2"/>
        <v>1</v>
      </c>
      <c r="G77" s="2">
        <f t="shared" si="3"/>
        <v>4.9739999999999784E-3</v>
      </c>
    </row>
    <row r="78" spans="1:7" x14ac:dyDescent="0.35">
      <c r="A78" t="s">
        <v>7497</v>
      </c>
      <c r="B78" t="s">
        <v>7317</v>
      </c>
      <c r="C78" t="s">
        <v>7318</v>
      </c>
      <c r="D78" t="str">
        <f>IF($B78="B","",IFERROR(VLOOKUP($C78,Elster!$I$5:$M$148,3,FALSE),$C78))</f>
        <v/>
      </c>
      <c r="E78" t="str">
        <f>IF($B78="A","",IFERROR(VLOOKUP($C78,Elster!$I$5:$M$148,3,FALSE),$C78))</f>
        <v xml:space="preserve">   "SAMMLERISTTEMP"                                   </v>
      </c>
      <c r="F78">
        <f t="shared" si="2"/>
        <v>13</v>
      </c>
      <c r="G78" s="2">
        <f t="shared" si="3"/>
        <v>4.9480000000000079E-3</v>
      </c>
    </row>
    <row r="79" spans="1:7" x14ac:dyDescent="0.35">
      <c r="A79" t="s">
        <v>7498</v>
      </c>
      <c r="B79" t="s">
        <v>7317</v>
      </c>
      <c r="C79" t="s">
        <v>7329</v>
      </c>
      <c r="D79" t="str">
        <f>IF($B79="B","",IFERROR(VLOOKUP($C79,Elster!$I$5:$M$148,3,FALSE),$C79))</f>
        <v/>
      </c>
      <c r="E79" t="str">
        <f>IF($B79="A","",IFERROR(VLOOKUP($C79,Elster!$I$5:$M$148,3,FALSE),$C79))</f>
        <v xml:space="preserve">   "KESSELSOLLTEMP"                                   </v>
      </c>
      <c r="F79">
        <f t="shared" si="2"/>
        <v>2</v>
      </c>
      <c r="G79" s="2">
        <f t="shared" si="3"/>
        <v>4.9730000000000052E-3</v>
      </c>
    </row>
    <row r="80" spans="1:7" x14ac:dyDescent="0.35">
      <c r="A80" t="s">
        <v>7499</v>
      </c>
      <c r="B80" t="s">
        <v>7317</v>
      </c>
      <c r="C80" t="s">
        <v>7320</v>
      </c>
      <c r="D80" t="str">
        <f>IF($B80="B","",IFERROR(VLOOKUP($C80,Elster!$I$5:$M$148,3,FALSE),$C80))</f>
        <v/>
      </c>
      <c r="E80" t="str">
        <f>IF($B80="A","",IFERROR(VLOOKUP($C80,Elster!$I$5:$M$148,3,FALSE),$C80))</f>
        <v>0x000</v>
      </c>
      <c r="F80">
        <f t="shared" si="2"/>
        <v>0</v>
      </c>
      <c r="G80" s="2">
        <f t="shared" si="3"/>
        <v>4.9739999999999784E-3</v>
      </c>
    </row>
    <row r="81" spans="1:7" x14ac:dyDescent="0.35">
      <c r="A81" t="s">
        <v>7500</v>
      </c>
      <c r="B81" t="s">
        <v>7317</v>
      </c>
      <c r="C81" t="s">
        <v>7366</v>
      </c>
      <c r="D81" t="str">
        <f>IF($B81="B","",IFERROR(VLOOKUP($C81,Elster!$I$5:$M$148,3,FALSE),$C81))</f>
        <v/>
      </c>
      <c r="E81" t="str">
        <f>IF($B81="A","",IFERROR(VLOOKUP($C81,Elster!$I$5:$M$148,3,FALSE),$C81))</f>
        <v xml:space="preserve">//   "ERWEITERUNGSTELEGRAMM"                            </v>
      </c>
      <c r="F81">
        <f t="shared" si="2"/>
        <v>250</v>
      </c>
      <c r="G81" s="2">
        <f t="shared" si="3"/>
        <v>4.9740000000000339E-3</v>
      </c>
    </row>
    <row r="82" spans="1:7" x14ac:dyDescent="0.35">
      <c r="A82" t="s">
        <v>7501</v>
      </c>
      <c r="B82" t="s">
        <v>7317</v>
      </c>
      <c r="C82" t="s">
        <v>7320</v>
      </c>
      <c r="D82" t="str">
        <f>IF($B82="B","",IFERROR(VLOOKUP($C82,Elster!$I$5:$M$148,3,FALSE),$C82))</f>
        <v/>
      </c>
      <c r="E82" t="str">
        <f>IF($B82="A","",IFERROR(VLOOKUP($C82,Elster!$I$5:$M$148,3,FALSE),$C82))</f>
        <v>0x000</v>
      </c>
      <c r="F82">
        <f t="shared" si="2"/>
        <v>0</v>
      </c>
      <c r="G82" s="2">
        <f t="shared" si="3"/>
        <v>4.9479999999999524E-3</v>
      </c>
    </row>
    <row r="83" spans="1:7" s="8" customFormat="1" x14ac:dyDescent="0.35">
      <c r="A83" s="8" t="s">
        <v>7502</v>
      </c>
      <c r="B83" s="8" t="s">
        <v>7317</v>
      </c>
      <c r="C83" s="8" t="s">
        <v>7337</v>
      </c>
      <c r="D83" s="8" t="str">
        <f>IF($B83="B","",IFERROR(VLOOKUP($C83,Elster!$I$5:$M$148,3,FALSE),$C83))</f>
        <v/>
      </c>
      <c r="E83" s="8" t="str">
        <f>IF($B83="A","",IFERROR(VLOOKUP($C83,Elster!$I$5:$M$148,3,FALSE),$C83))</f>
        <v xml:space="preserve">   "RAUMSOLLTEMP_I"                                   </v>
      </c>
      <c r="F83" s="8">
        <f t="shared" si="2"/>
        <v>5</v>
      </c>
      <c r="G83" s="9">
        <f t="shared" si="3"/>
        <v>4.9740000000000339E-3</v>
      </c>
    </row>
    <row r="84" spans="1:7" x14ac:dyDescent="0.35">
      <c r="A84" t="s">
        <v>7503</v>
      </c>
      <c r="B84" t="s">
        <v>7317</v>
      </c>
      <c r="C84" t="s">
        <v>7321</v>
      </c>
      <c r="D84" t="str">
        <f>IF($B84="B","",IFERROR(VLOOKUP($C84,Elster!$I$5:$M$148,3,FALSE),$C84))</f>
        <v/>
      </c>
      <c r="E84" t="str">
        <f>IF($B84="A","",IFERROR(VLOOKUP($C84,Elster!$I$5:$M$148,3,FALSE),$C84))</f>
        <v xml:space="preserve">   "FEHLERMELDUNG"                                    </v>
      </c>
      <c r="F84">
        <f t="shared" si="2"/>
        <v>1</v>
      </c>
      <c r="G84" s="2">
        <f t="shared" si="3"/>
        <v>4.9739999999999784E-3</v>
      </c>
    </row>
    <row r="85" spans="1:7" x14ac:dyDescent="0.35">
      <c r="A85" t="s">
        <v>7504</v>
      </c>
      <c r="B85" t="s">
        <v>7317</v>
      </c>
      <c r="C85" t="s">
        <v>7342</v>
      </c>
      <c r="D85" t="str">
        <f>IF($B85="B","",IFERROR(VLOOKUP($C85,Elster!$I$5:$M$148,3,FALSE),$C85))</f>
        <v/>
      </c>
      <c r="E85" t="str">
        <f>IF($B85="A","",IFERROR(VLOOKUP($C85,Elster!$I$5:$M$148,3,FALSE),$C85))</f>
        <v xml:space="preserve">   "MISCHERLAUFZEIT"                                  </v>
      </c>
      <c r="F85">
        <f t="shared" si="2"/>
        <v>44</v>
      </c>
      <c r="G85" s="2">
        <f t="shared" si="3"/>
        <v>4.9740000000000339E-3</v>
      </c>
    </row>
    <row r="86" spans="1:7" x14ac:dyDescent="0.35">
      <c r="A86" t="s">
        <v>7505</v>
      </c>
      <c r="B86" t="s">
        <v>7317</v>
      </c>
      <c r="C86" t="s">
        <v>7321</v>
      </c>
      <c r="D86" t="str">
        <f>IF($B86="B","",IFERROR(VLOOKUP($C86,Elster!$I$5:$M$148,3,FALSE),$C86))</f>
        <v/>
      </c>
      <c r="E86" t="str">
        <f>IF($B86="A","",IFERROR(VLOOKUP($C86,Elster!$I$5:$M$148,3,FALSE),$C86))</f>
        <v xml:space="preserve">   "FEHLERMELDUNG"                                    </v>
      </c>
      <c r="F86">
        <f t="shared" si="2"/>
        <v>1</v>
      </c>
      <c r="G86" s="2">
        <f t="shared" si="3"/>
        <v>4.9469999999999792E-3</v>
      </c>
    </row>
    <row r="87" spans="1:7" x14ac:dyDescent="0.35">
      <c r="A87" t="s">
        <v>7506</v>
      </c>
      <c r="B87" t="s">
        <v>7317</v>
      </c>
      <c r="C87" t="s">
        <v>7507</v>
      </c>
      <c r="D87" t="str">
        <f>IF($B87="B","",IFERROR(VLOOKUP($C87,Elster!$I$5:$M$148,3,FALSE),$C87))</f>
        <v/>
      </c>
      <c r="E87" t="str">
        <f>IF($B87="A","",IFERROR(VLOOKUP($C87,Elster!$I$5:$M$148,3,FALSE),$C87))</f>
        <v>0x042</v>
      </c>
      <c r="F87">
        <f t="shared" si="2"/>
        <v>66</v>
      </c>
      <c r="G87" s="2">
        <f t="shared" si="3"/>
        <v>4.9739999999999784E-3</v>
      </c>
    </row>
    <row r="88" spans="1:7" x14ac:dyDescent="0.35">
      <c r="A88" t="s">
        <v>7508</v>
      </c>
      <c r="B88" t="s">
        <v>7317</v>
      </c>
      <c r="C88" t="s">
        <v>7318</v>
      </c>
      <c r="D88" t="str">
        <f>IF($B88="B","",IFERROR(VLOOKUP($C88,Elster!$I$5:$M$148,3,FALSE),$C88))</f>
        <v/>
      </c>
      <c r="E88" t="str">
        <f>IF($B88="A","",IFERROR(VLOOKUP($C88,Elster!$I$5:$M$148,3,FALSE),$C88))</f>
        <v xml:space="preserve">   "SAMMLERISTTEMP"                                   </v>
      </c>
      <c r="F88">
        <f t="shared" si="2"/>
        <v>13</v>
      </c>
      <c r="G88" s="2">
        <f t="shared" si="3"/>
        <v>1.099E-2</v>
      </c>
    </row>
    <row r="89" spans="1:7" x14ac:dyDescent="0.35">
      <c r="A89" t="s">
        <v>7508</v>
      </c>
      <c r="B89" t="s">
        <v>7319</v>
      </c>
      <c r="C89" t="s">
        <v>7318</v>
      </c>
      <c r="D89" t="str">
        <f>IF($B89="B","",IFERROR(VLOOKUP($C89,Elster!$I$5:$M$148,3,FALSE),$C89))</f>
        <v xml:space="preserve">   "SAMMLERISTTEMP"                                   </v>
      </c>
      <c r="E89" t="str">
        <f>IF($B89="A","",IFERROR(VLOOKUP($C89,Elster!$I$5:$M$148,3,FALSE),$C89))</f>
        <v/>
      </c>
      <c r="F89">
        <f t="shared" si="2"/>
        <v>13</v>
      </c>
      <c r="G89" s="2">
        <f t="shared" si="3"/>
        <v>0</v>
      </c>
    </row>
    <row r="90" spans="1:7" x14ac:dyDescent="0.35">
      <c r="A90" t="s">
        <v>7509</v>
      </c>
      <c r="B90" t="s">
        <v>7317</v>
      </c>
      <c r="C90" t="s">
        <v>7320</v>
      </c>
      <c r="D90" t="str">
        <f>IF($B90="B","",IFERROR(VLOOKUP($C90,Elster!$I$5:$M$148,3,FALSE),$C90))</f>
        <v/>
      </c>
      <c r="E90" t="str">
        <f>IF($B90="A","",IFERROR(VLOOKUP($C90,Elster!$I$5:$M$148,3,FALSE),$C90))</f>
        <v>0x000</v>
      </c>
      <c r="F90">
        <f t="shared" si="2"/>
        <v>0</v>
      </c>
      <c r="G90" s="2">
        <f t="shared" si="3"/>
        <v>5.0000000000000044E-3</v>
      </c>
    </row>
    <row r="91" spans="1:7" x14ac:dyDescent="0.35">
      <c r="A91" t="s">
        <v>7509</v>
      </c>
      <c r="B91" t="s">
        <v>7319</v>
      </c>
      <c r="C91" t="s">
        <v>7320</v>
      </c>
      <c r="D91" t="str">
        <f>IF($B91="B","",IFERROR(VLOOKUP($C91,Elster!$I$5:$M$148,3,FALSE),$C91))</f>
        <v>0x000</v>
      </c>
      <c r="E91" t="str">
        <f>IF($B91="A","",IFERROR(VLOOKUP($C91,Elster!$I$5:$M$148,3,FALSE),$C91))</f>
        <v/>
      </c>
      <c r="F91">
        <f t="shared" si="2"/>
        <v>0</v>
      </c>
      <c r="G91" s="2">
        <f t="shared" si="3"/>
        <v>0</v>
      </c>
    </row>
    <row r="92" spans="1:7" x14ac:dyDescent="0.35">
      <c r="A92" t="s">
        <v>7510</v>
      </c>
      <c r="B92" t="s">
        <v>7317</v>
      </c>
      <c r="C92" t="s">
        <v>7339</v>
      </c>
      <c r="D92" t="str">
        <f>IF($B92="B","",IFERROR(VLOOKUP($C92,Elster!$I$5:$M$148,3,FALSE),$C92))</f>
        <v/>
      </c>
      <c r="E92" t="str">
        <f>IF($B92="A","",IFERROR(VLOOKUP($C92,Elster!$I$5:$M$148,3,FALSE),$C92))</f>
        <v xml:space="preserve">   "RAUMSOLLTEMP_II"                                  </v>
      </c>
      <c r="F92">
        <f t="shared" si="2"/>
        <v>6</v>
      </c>
      <c r="G92" s="2">
        <f t="shared" si="3"/>
        <v>5.0000000000000044E-3</v>
      </c>
    </row>
    <row r="93" spans="1:7" x14ac:dyDescent="0.35">
      <c r="A93" t="s">
        <v>7510</v>
      </c>
      <c r="B93" t="s">
        <v>7319</v>
      </c>
      <c r="C93" t="s">
        <v>7339</v>
      </c>
      <c r="D93" t="str">
        <f>IF($B93="B","",IFERROR(VLOOKUP($C93,Elster!$I$5:$M$148,3,FALSE),$C93))</f>
        <v xml:space="preserve">   "RAUMSOLLTEMP_II"                                  </v>
      </c>
      <c r="E93" t="str">
        <f>IF($B93="A","",IFERROR(VLOOKUP($C93,Elster!$I$5:$M$148,3,FALSE),$C93))</f>
        <v/>
      </c>
      <c r="F93">
        <f t="shared" si="2"/>
        <v>6</v>
      </c>
      <c r="G93" s="2">
        <f t="shared" si="3"/>
        <v>0</v>
      </c>
    </row>
    <row r="94" spans="1:7" x14ac:dyDescent="0.35">
      <c r="A94" t="s">
        <v>7511</v>
      </c>
      <c r="B94" t="s">
        <v>7317</v>
      </c>
      <c r="C94" t="s">
        <v>7321</v>
      </c>
      <c r="D94" t="str">
        <f>IF($B94="B","",IFERROR(VLOOKUP($C94,Elster!$I$5:$M$148,3,FALSE),$C94))</f>
        <v/>
      </c>
      <c r="E94" t="str">
        <f>IF($B94="A","",IFERROR(VLOOKUP($C94,Elster!$I$5:$M$148,3,FALSE),$C94))</f>
        <v xml:space="preserve">   "FEHLERMELDUNG"                                    </v>
      </c>
      <c r="F94">
        <f t="shared" si="2"/>
        <v>1</v>
      </c>
      <c r="G94" s="2">
        <f t="shared" si="3"/>
        <v>4.9990000000000312E-3</v>
      </c>
    </row>
    <row r="95" spans="1:7" x14ac:dyDescent="0.35">
      <c r="A95" t="s">
        <v>7512</v>
      </c>
      <c r="B95" t="s">
        <v>7319</v>
      </c>
      <c r="C95" t="s">
        <v>7321</v>
      </c>
      <c r="D95" t="str">
        <f>IF($B95="B","",IFERROR(VLOOKUP($C95,Elster!$I$5:$M$148,3,FALSE),$C95))</f>
        <v xml:space="preserve">   "FEHLERMELDUNG"                                    </v>
      </c>
      <c r="E95" t="str">
        <f>IF($B95="A","",IFERROR(VLOOKUP($C95,Elster!$I$5:$M$148,3,FALSE),$C95))</f>
        <v/>
      </c>
      <c r="F95">
        <f t="shared" si="2"/>
        <v>1</v>
      </c>
      <c r="G95" s="2">
        <f t="shared" si="3"/>
        <v>9.9999999997324451E-7</v>
      </c>
    </row>
    <row r="96" spans="1:7" x14ac:dyDescent="0.35">
      <c r="A96" t="s">
        <v>7513</v>
      </c>
      <c r="B96" t="s">
        <v>7317</v>
      </c>
      <c r="C96" t="s">
        <v>7321</v>
      </c>
      <c r="D96" t="str">
        <f>IF($B96="B","",IFERROR(VLOOKUP($C96,Elster!$I$5:$M$148,3,FALSE),$C96))</f>
        <v/>
      </c>
      <c r="E96" t="str">
        <f>IF($B96="A","",IFERROR(VLOOKUP($C96,Elster!$I$5:$M$148,3,FALSE),$C96))</f>
        <v xml:space="preserve">   "FEHLERMELDUNG"                                    </v>
      </c>
      <c r="F96">
        <f t="shared" si="2"/>
        <v>1</v>
      </c>
      <c r="G96" s="2">
        <f t="shared" si="3"/>
        <v>4.9990000000000312E-3</v>
      </c>
    </row>
    <row r="97" spans="1:7" x14ac:dyDescent="0.35">
      <c r="A97" t="s">
        <v>7513</v>
      </c>
      <c r="B97" t="s">
        <v>7319</v>
      </c>
      <c r="C97" t="s">
        <v>7321</v>
      </c>
      <c r="D97" t="str">
        <f>IF($B97="B","",IFERROR(VLOOKUP($C97,Elster!$I$5:$M$148,3,FALSE),$C97))</f>
        <v xml:space="preserve">   "FEHLERMELDUNG"                                    </v>
      </c>
      <c r="E97" t="str">
        <f>IF($B97="A","",IFERROR(VLOOKUP($C97,Elster!$I$5:$M$148,3,FALSE),$C97))</f>
        <v/>
      </c>
      <c r="F97">
        <f t="shared" si="2"/>
        <v>1</v>
      </c>
      <c r="G97" s="2">
        <f t="shared" si="3"/>
        <v>0</v>
      </c>
    </row>
    <row r="98" spans="1:7" x14ac:dyDescent="0.35">
      <c r="A98" t="s">
        <v>7514</v>
      </c>
      <c r="B98" t="s">
        <v>7317</v>
      </c>
      <c r="C98" t="s">
        <v>7366</v>
      </c>
      <c r="D98" t="str">
        <f>IF($B98="B","",IFERROR(VLOOKUP($C98,Elster!$I$5:$M$148,3,FALSE),$C98))</f>
        <v/>
      </c>
      <c r="E98" t="str">
        <f>IF($B98="A","",IFERROR(VLOOKUP($C98,Elster!$I$5:$M$148,3,FALSE),$C98))</f>
        <v xml:space="preserve">//   "ERWEITERUNGSTELEGRAMM"                            </v>
      </c>
      <c r="F98">
        <f t="shared" si="2"/>
        <v>250</v>
      </c>
      <c r="G98" s="2">
        <f t="shared" si="3"/>
        <v>4.9999999999999489E-3</v>
      </c>
    </row>
    <row r="99" spans="1:7" x14ac:dyDescent="0.35">
      <c r="A99" t="s">
        <v>7514</v>
      </c>
      <c r="B99" t="s">
        <v>7319</v>
      </c>
      <c r="C99" t="s">
        <v>7366</v>
      </c>
      <c r="D99" t="str">
        <f>IF($B99="B","",IFERROR(VLOOKUP($C99,Elster!$I$5:$M$148,3,FALSE),$C99))</f>
        <v xml:space="preserve">//   "ERWEITERUNGSTELEGRAMM"                            </v>
      </c>
      <c r="E99" t="str">
        <f>IF($B99="A","",IFERROR(VLOOKUP($C99,Elster!$I$5:$M$148,3,FALSE),$C99))</f>
        <v/>
      </c>
      <c r="F99">
        <f t="shared" si="2"/>
        <v>250</v>
      </c>
      <c r="G99" s="2">
        <f t="shared" si="3"/>
        <v>0</v>
      </c>
    </row>
    <row r="100" spans="1:7" x14ac:dyDescent="0.35">
      <c r="A100" t="s">
        <v>7515</v>
      </c>
      <c r="B100" t="s">
        <v>7317</v>
      </c>
      <c r="C100" t="s">
        <v>7320</v>
      </c>
      <c r="D100" t="str">
        <f>IF($B100="B","",IFERROR(VLOOKUP($C100,Elster!$I$5:$M$148,3,FALSE),$C100))</f>
        <v/>
      </c>
      <c r="E100" t="str">
        <f>IF($B100="A","",IFERROR(VLOOKUP($C100,Elster!$I$5:$M$148,3,FALSE),$C100))</f>
        <v>0x000</v>
      </c>
      <c r="F100">
        <f t="shared" si="2"/>
        <v>0</v>
      </c>
      <c r="G100" s="2">
        <f t="shared" si="3"/>
        <v>5.0000000000000044E-3</v>
      </c>
    </row>
    <row r="101" spans="1:7" x14ac:dyDescent="0.35">
      <c r="A101" t="s">
        <v>7515</v>
      </c>
      <c r="B101" t="s">
        <v>7319</v>
      </c>
      <c r="C101" t="s">
        <v>7320</v>
      </c>
      <c r="D101" t="str">
        <f>IF($B101="B","",IFERROR(VLOOKUP($C101,Elster!$I$5:$M$148,3,FALSE),$C101))</f>
        <v>0x000</v>
      </c>
      <c r="E101" t="str">
        <f>IF($B101="A","",IFERROR(VLOOKUP($C101,Elster!$I$5:$M$148,3,FALSE),$C101))</f>
        <v/>
      </c>
      <c r="F101">
        <f t="shared" si="2"/>
        <v>0</v>
      </c>
      <c r="G101" s="2">
        <f t="shared" si="3"/>
        <v>0</v>
      </c>
    </row>
    <row r="102" spans="1:7" x14ac:dyDescent="0.35">
      <c r="A102" t="s">
        <v>7516</v>
      </c>
      <c r="B102" t="s">
        <v>7319</v>
      </c>
      <c r="C102" t="s">
        <v>7343</v>
      </c>
      <c r="D102" t="str">
        <f>IF($B102="B","",IFERROR(VLOOKUP($C102,Elster!$I$5:$M$148,3,FALSE),$C102))</f>
        <v xml:space="preserve">   "RAUMSOLLTEMP_NACHT"                               </v>
      </c>
      <c r="E102" t="str">
        <f>IF($B102="A","",IFERROR(VLOOKUP($C102,Elster!$I$5:$M$148,3,FALSE),$C102))</f>
        <v/>
      </c>
      <c r="F102">
        <f t="shared" si="2"/>
        <v>8</v>
      </c>
      <c r="G102" s="2">
        <f t="shared" si="3"/>
        <v>5.0000000000000044E-3</v>
      </c>
    </row>
    <row r="103" spans="1:7" x14ac:dyDescent="0.35">
      <c r="A103" t="s">
        <v>7517</v>
      </c>
      <c r="B103" t="s">
        <v>7317</v>
      </c>
      <c r="C103" t="s">
        <v>7343</v>
      </c>
      <c r="D103" t="str">
        <f>IF($B103="B","",IFERROR(VLOOKUP($C103,Elster!$I$5:$M$148,3,FALSE),$C103))</f>
        <v/>
      </c>
      <c r="E103" t="str">
        <f>IF($B103="A","",IFERROR(VLOOKUP($C103,Elster!$I$5:$M$148,3,FALSE),$C103))</f>
        <v xml:space="preserve">   "RAUMSOLLTEMP_NACHT"                               </v>
      </c>
      <c r="F103">
        <f t="shared" si="2"/>
        <v>8</v>
      </c>
      <c r="G103" s="2">
        <f t="shared" si="3"/>
        <v>2.6000000000026002E-5</v>
      </c>
    </row>
    <row r="104" spans="1:7" x14ac:dyDescent="0.35">
      <c r="A104" t="s">
        <v>7518</v>
      </c>
      <c r="B104" t="s">
        <v>7319</v>
      </c>
      <c r="C104" t="s">
        <v>7320</v>
      </c>
      <c r="D104" t="str">
        <f>IF($B104="B","",IFERROR(VLOOKUP($C104,Elster!$I$5:$M$148,3,FALSE),$C104))</f>
        <v>0x000</v>
      </c>
      <c r="E104" t="str">
        <f>IF($B104="A","",IFERROR(VLOOKUP($C104,Elster!$I$5:$M$148,3,FALSE),$C104))</f>
        <v/>
      </c>
      <c r="F104">
        <f t="shared" si="2"/>
        <v>0</v>
      </c>
      <c r="G104" s="2">
        <f t="shared" si="3"/>
        <v>4.9739999999999784E-3</v>
      </c>
    </row>
    <row r="105" spans="1:7" x14ac:dyDescent="0.35">
      <c r="A105" t="s">
        <v>7519</v>
      </c>
      <c r="B105" t="s">
        <v>7317</v>
      </c>
      <c r="C105" t="s">
        <v>7320</v>
      </c>
      <c r="D105" t="str">
        <f>IF($B105="B","",IFERROR(VLOOKUP($C105,Elster!$I$5:$M$148,3,FALSE),$C105))</f>
        <v/>
      </c>
      <c r="E105" t="str">
        <f>IF($B105="A","",IFERROR(VLOOKUP($C105,Elster!$I$5:$M$148,3,FALSE),$C105))</f>
        <v>0x000</v>
      </c>
      <c r="F105">
        <f t="shared" si="2"/>
        <v>0</v>
      </c>
      <c r="G105" s="2">
        <f t="shared" si="3"/>
        <v>2.6000000000026002E-5</v>
      </c>
    </row>
    <row r="106" spans="1:7" x14ac:dyDescent="0.35">
      <c r="A106" t="s">
        <v>7520</v>
      </c>
      <c r="B106" t="s">
        <v>7319</v>
      </c>
      <c r="C106" t="s">
        <v>7521</v>
      </c>
      <c r="D106" t="str">
        <f>IF($B106="B","",IFERROR(VLOOKUP($C106,Elster!$I$5:$M$148,3,FALSE),$C106))</f>
        <v>0x0AA</v>
      </c>
      <c r="E106" t="str">
        <f>IF($B106="A","",IFERROR(VLOOKUP($C106,Elster!$I$5:$M$148,3,FALSE),$C106))</f>
        <v/>
      </c>
      <c r="F106">
        <f t="shared" si="2"/>
        <v>170</v>
      </c>
      <c r="G106" s="2">
        <f t="shared" si="3"/>
        <v>4.9739999999999784E-3</v>
      </c>
    </row>
    <row r="107" spans="1:7" x14ac:dyDescent="0.35">
      <c r="A107" t="s">
        <v>7522</v>
      </c>
      <c r="B107" t="s">
        <v>7317</v>
      </c>
      <c r="C107" t="s">
        <v>7521</v>
      </c>
      <c r="D107" t="str">
        <f>IF($B107="B","",IFERROR(VLOOKUP($C107,Elster!$I$5:$M$148,3,FALSE),$C107))</f>
        <v/>
      </c>
      <c r="E107" t="str">
        <f>IF($B107="A","",IFERROR(VLOOKUP($C107,Elster!$I$5:$M$148,3,FALSE),$C107))</f>
        <v>0x0AA</v>
      </c>
      <c r="F107">
        <f t="shared" si="2"/>
        <v>170</v>
      </c>
      <c r="G107" s="2">
        <f t="shared" si="3"/>
        <v>2.6000000000026002E-5</v>
      </c>
    </row>
    <row r="108" spans="1:7" x14ac:dyDescent="0.35">
      <c r="A108" t="s">
        <v>7523</v>
      </c>
      <c r="B108" t="s">
        <v>7317</v>
      </c>
      <c r="C108" t="s">
        <v>7321</v>
      </c>
      <c r="D108" t="str">
        <f>IF($B108="B","",IFERROR(VLOOKUP($C108,Elster!$I$5:$M$148,3,FALSE),$C108))</f>
        <v/>
      </c>
      <c r="E108" t="str">
        <f>IF($B108="A","",IFERROR(VLOOKUP($C108,Elster!$I$5:$M$148,3,FALSE),$C108))</f>
        <v xml:space="preserve">   "FEHLERMELDUNG"                                    </v>
      </c>
      <c r="F108">
        <f t="shared" si="2"/>
        <v>1</v>
      </c>
      <c r="G108" s="2">
        <f t="shared" si="3"/>
        <v>5.0000000000000044E-3</v>
      </c>
    </row>
    <row r="109" spans="1:7" x14ac:dyDescent="0.35">
      <c r="A109" t="s">
        <v>7523</v>
      </c>
      <c r="B109" t="s">
        <v>7319</v>
      </c>
      <c r="C109" t="s">
        <v>7321</v>
      </c>
      <c r="D109" t="str">
        <f>IF($B109="B","",IFERROR(VLOOKUP($C109,Elster!$I$5:$M$148,3,FALSE),$C109))</f>
        <v xml:space="preserve">   "FEHLERMELDUNG"                                    </v>
      </c>
      <c r="E109" t="str">
        <f>IF($B109="A","",IFERROR(VLOOKUP($C109,Elster!$I$5:$M$148,3,FALSE),$C109))</f>
        <v/>
      </c>
      <c r="F109">
        <f t="shared" si="2"/>
        <v>1</v>
      </c>
      <c r="G109" s="2">
        <f t="shared" si="3"/>
        <v>0</v>
      </c>
    </row>
    <row r="110" spans="1:7" x14ac:dyDescent="0.35">
      <c r="A110" t="s">
        <v>7524</v>
      </c>
      <c r="B110" t="s">
        <v>7319</v>
      </c>
      <c r="C110" t="s">
        <v>7525</v>
      </c>
      <c r="D110" t="str">
        <f>IF($B110="B","",IFERROR(VLOOKUP($C110,Elster!$I$5:$M$148,3,FALSE),$C110))</f>
        <v>0x0C1</v>
      </c>
      <c r="E110" t="str">
        <f>IF($B110="A","",IFERROR(VLOOKUP($C110,Elster!$I$5:$M$148,3,FALSE),$C110))</f>
        <v/>
      </c>
      <c r="F110">
        <f t="shared" si="2"/>
        <v>193</v>
      </c>
      <c r="G110" s="2">
        <f t="shared" si="3"/>
        <v>4.9739999999999784E-3</v>
      </c>
    </row>
    <row r="111" spans="1:7" x14ac:dyDescent="0.35">
      <c r="A111" t="s">
        <v>7526</v>
      </c>
      <c r="B111" t="s">
        <v>7317</v>
      </c>
      <c r="C111" t="s">
        <v>7525</v>
      </c>
      <c r="D111" t="str">
        <f>IF($B111="B","",IFERROR(VLOOKUP($C111,Elster!$I$5:$M$148,3,FALSE),$C111))</f>
        <v/>
      </c>
      <c r="E111" t="str">
        <f>IF($B111="A","",IFERROR(VLOOKUP($C111,Elster!$I$5:$M$148,3,FALSE),$C111))</f>
        <v>0x0C1</v>
      </c>
      <c r="F111">
        <f t="shared" si="2"/>
        <v>193</v>
      </c>
      <c r="G111" s="2">
        <f t="shared" si="3"/>
        <v>2.6000000000026002E-5</v>
      </c>
    </row>
    <row r="112" spans="1:7" x14ac:dyDescent="0.35">
      <c r="A112" t="s">
        <v>7527</v>
      </c>
      <c r="B112" t="s">
        <v>7317</v>
      </c>
      <c r="C112" t="s">
        <v>7339</v>
      </c>
      <c r="D112" t="str">
        <f>IF($B112="B","",IFERROR(VLOOKUP($C112,Elster!$I$5:$M$148,3,FALSE),$C112))</f>
        <v/>
      </c>
      <c r="E112" t="str">
        <f>IF($B112="A","",IFERROR(VLOOKUP($C112,Elster!$I$5:$M$148,3,FALSE),$C112))</f>
        <v xml:space="preserve">   "RAUMSOLLTEMP_II"                                  </v>
      </c>
      <c r="F112">
        <f t="shared" si="2"/>
        <v>6</v>
      </c>
      <c r="G112" s="2">
        <f t="shared" si="3"/>
        <v>7.6559999999999961E-3</v>
      </c>
    </row>
    <row r="113" spans="1:7" x14ac:dyDescent="0.35">
      <c r="A113" t="s">
        <v>7528</v>
      </c>
      <c r="B113" t="s">
        <v>7317</v>
      </c>
      <c r="C113" t="s">
        <v>7321</v>
      </c>
      <c r="D113" t="str">
        <f>IF($B113="B","",IFERROR(VLOOKUP($C113,Elster!$I$5:$M$148,3,FALSE),$C113))</f>
        <v/>
      </c>
      <c r="E113" t="str">
        <f>IF($B113="A","",IFERROR(VLOOKUP($C113,Elster!$I$5:$M$148,3,FALSE),$C113))</f>
        <v xml:space="preserve">   "FEHLERMELDUNG"                                    </v>
      </c>
      <c r="F113">
        <f t="shared" si="2"/>
        <v>1</v>
      </c>
      <c r="G113" s="2">
        <f t="shared" si="3"/>
        <v>4.9739999999999784E-3</v>
      </c>
    </row>
    <row r="114" spans="1:7" x14ac:dyDescent="0.35">
      <c r="A114" t="s">
        <v>7529</v>
      </c>
      <c r="B114" t="s">
        <v>7317</v>
      </c>
      <c r="C114" t="s">
        <v>7318</v>
      </c>
      <c r="D114" t="str">
        <f>IF($B114="B","",IFERROR(VLOOKUP($C114,Elster!$I$5:$M$148,3,FALSE),$C114))</f>
        <v/>
      </c>
      <c r="E114" t="str">
        <f>IF($B114="A","",IFERROR(VLOOKUP($C114,Elster!$I$5:$M$148,3,FALSE),$C114))</f>
        <v xml:space="preserve">   "SAMMLERISTTEMP"                                   </v>
      </c>
      <c r="F114">
        <f t="shared" si="2"/>
        <v>13</v>
      </c>
      <c r="G114" s="2">
        <f t="shared" si="3"/>
        <v>4.9739999999999784E-3</v>
      </c>
    </row>
    <row r="115" spans="1:7" x14ac:dyDescent="0.35">
      <c r="A115" t="s">
        <v>7530</v>
      </c>
      <c r="B115" t="s">
        <v>7317</v>
      </c>
      <c r="C115" t="s">
        <v>7329</v>
      </c>
      <c r="D115" t="str">
        <f>IF($B115="B","",IFERROR(VLOOKUP($C115,Elster!$I$5:$M$148,3,FALSE),$C115))</f>
        <v/>
      </c>
      <c r="E115" t="str">
        <f>IF($B115="A","",IFERROR(VLOOKUP($C115,Elster!$I$5:$M$148,3,FALSE),$C115))</f>
        <v xml:space="preserve">   "KESSELSOLLTEMP"                                   </v>
      </c>
      <c r="F115">
        <f t="shared" si="2"/>
        <v>2</v>
      </c>
      <c r="G115" s="2">
        <f t="shared" si="3"/>
        <v>4.9740000000000339E-3</v>
      </c>
    </row>
    <row r="116" spans="1:7" x14ac:dyDescent="0.35">
      <c r="A116" t="s">
        <v>7531</v>
      </c>
      <c r="B116" t="s">
        <v>7317</v>
      </c>
      <c r="C116" t="s">
        <v>7320</v>
      </c>
      <c r="D116" t="str">
        <f>IF($B116="B","",IFERROR(VLOOKUP($C116,Elster!$I$5:$M$148,3,FALSE),$C116))</f>
        <v/>
      </c>
      <c r="E116" t="str">
        <f>IF($B116="A","",IFERROR(VLOOKUP($C116,Elster!$I$5:$M$148,3,FALSE),$C116))</f>
        <v>0x000</v>
      </c>
      <c r="F116">
        <f t="shared" si="2"/>
        <v>0</v>
      </c>
      <c r="G116" s="2">
        <f t="shared" si="3"/>
        <v>4.9469999999999792E-3</v>
      </c>
    </row>
    <row r="117" spans="1:7" x14ac:dyDescent="0.35">
      <c r="A117" t="s">
        <v>7532</v>
      </c>
      <c r="B117" t="s">
        <v>7317</v>
      </c>
      <c r="C117" t="s">
        <v>7366</v>
      </c>
      <c r="D117" t="str">
        <f>IF($B117="B","",IFERROR(VLOOKUP($C117,Elster!$I$5:$M$148,3,FALSE),$C117))</f>
        <v/>
      </c>
      <c r="E117" t="str">
        <f>IF($B117="A","",IFERROR(VLOOKUP($C117,Elster!$I$5:$M$148,3,FALSE),$C117))</f>
        <v xml:space="preserve">//   "ERWEITERUNGSTELEGRAMM"                            </v>
      </c>
      <c r="F117">
        <f t="shared" si="2"/>
        <v>250</v>
      </c>
      <c r="G117" s="2">
        <f t="shared" si="3"/>
        <v>4.9740000000000339E-3</v>
      </c>
    </row>
    <row r="118" spans="1:7" x14ac:dyDescent="0.35">
      <c r="A118" t="s">
        <v>7533</v>
      </c>
      <c r="B118" t="s">
        <v>7317</v>
      </c>
      <c r="C118" t="s">
        <v>7320</v>
      </c>
      <c r="D118" t="str">
        <f>IF($B118="B","",IFERROR(VLOOKUP($C118,Elster!$I$5:$M$148,3,FALSE),$C118))</f>
        <v/>
      </c>
      <c r="E118" t="str">
        <f>IF($B118="A","",IFERROR(VLOOKUP($C118,Elster!$I$5:$M$148,3,FALSE),$C118))</f>
        <v>0x000</v>
      </c>
      <c r="F118">
        <f t="shared" si="2"/>
        <v>0</v>
      </c>
      <c r="G118" s="2">
        <f t="shared" si="3"/>
        <v>4.9739999999999784E-3</v>
      </c>
    </row>
    <row r="119" spans="1:7" x14ac:dyDescent="0.35">
      <c r="A119" t="s">
        <v>7534</v>
      </c>
      <c r="B119" t="s">
        <v>7317</v>
      </c>
      <c r="C119" t="s">
        <v>7343</v>
      </c>
      <c r="D119" t="str">
        <f>IF($B119="B","",IFERROR(VLOOKUP($C119,Elster!$I$5:$M$148,3,FALSE),$C119))</f>
        <v/>
      </c>
      <c r="E119" t="str">
        <f>IF($B119="A","",IFERROR(VLOOKUP($C119,Elster!$I$5:$M$148,3,FALSE),$C119))</f>
        <v xml:space="preserve">   "RAUMSOLLTEMP_NACHT"                               </v>
      </c>
      <c r="F119">
        <f t="shared" si="2"/>
        <v>8</v>
      </c>
      <c r="G119" s="2">
        <f t="shared" si="3"/>
        <v>4.9739999999999784E-3</v>
      </c>
    </row>
    <row r="120" spans="1:7" x14ac:dyDescent="0.35">
      <c r="A120" t="s">
        <v>7535</v>
      </c>
      <c r="B120" t="s">
        <v>7317</v>
      </c>
      <c r="C120" t="s">
        <v>7320</v>
      </c>
      <c r="D120" t="str">
        <f>IF($B120="B","",IFERROR(VLOOKUP($C120,Elster!$I$5:$M$148,3,FALSE),$C120))</f>
        <v/>
      </c>
      <c r="E120" t="str">
        <f>IF($B120="A","",IFERROR(VLOOKUP($C120,Elster!$I$5:$M$148,3,FALSE),$C120))</f>
        <v>0x000</v>
      </c>
      <c r="F120">
        <f t="shared" si="2"/>
        <v>0</v>
      </c>
      <c r="G120" s="2">
        <f t="shared" si="3"/>
        <v>4.9480000000000079E-3</v>
      </c>
    </row>
    <row r="121" spans="1:7" x14ac:dyDescent="0.35">
      <c r="A121" t="s">
        <v>7536</v>
      </c>
      <c r="B121" t="s">
        <v>7317</v>
      </c>
      <c r="C121" t="s">
        <v>7521</v>
      </c>
      <c r="D121" t="str">
        <f>IF($B121="B","",IFERROR(VLOOKUP($C121,Elster!$I$5:$M$148,3,FALSE),$C121))</f>
        <v/>
      </c>
      <c r="E121" t="str">
        <f>IF($B121="A","",IFERROR(VLOOKUP($C121,Elster!$I$5:$M$148,3,FALSE),$C121))</f>
        <v>0x0AA</v>
      </c>
      <c r="F121">
        <f t="shared" si="2"/>
        <v>170</v>
      </c>
      <c r="G121" s="2">
        <f t="shared" si="3"/>
        <v>4.9740000000000339E-3</v>
      </c>
    </row>
    <row r="122" spans="1:7" x14ac:dyDescent="0.35">
      <c r="A122" t="s">
        <v>7537</v>
      </c>
      <c r="B122" t="s">
        <v>7317</v>
      </c>
      <c r="C122" t="s">
        <v>7321</v>
      </c>
      <c r="D122" t="str">
        <f>IF($B122="B","",IFERROR(VLOOKUP($C122,Elster!$I$5:$M$148,3,FALSE),$C122))</f>
        <v/>
      </c>
      <c r="E122" t="str">
        <f>IF($B122="A","",IFERROR(VLOOKUP($C122,Elster!$I$5:$M$148,3,FALSE),$C122))</f>
        <v xml:space="preserve">   "FEHLERMELDUNG"                                    </v>
      </c>
      <c r="F122">
        <f t="shared" si="2"/>
        <v>1</v>
      </c>
      <c r="G122" s="2">
        <f t="shared" si="3"/>
        <v>4.9739999999999784E-3</v>
      </c>
    </row>
    <row r="123" spans="1:7" x14ac:dyDescent="0.35">
      <c r="A123" t="s">
        <v>7538</v>
      </c>
      <c r="B123" t="s">
        <v>7317</v>
      </c>
      <c r="C123" t="s">
        <v>7539</v>
      </c>
      <c r="D123" t="str">
        <f>IF($B123="B","",IFERROR(VLOOKUP($C123,Elster!$I$5:$M$148,3,FALSE),$C123))</f>
        <v/>
      </c>
      <c r="E123" t="str">
        <f>IF($B123="A","",IFERROR(VLOOKUP($C123,Elster!$I$5:$M$148,3,FALSE),$C123))</f>
        <v>0x0C2</v>
      </c>
      <c r="F123">
        <f t="shared" si="2"/>
        <v>194</v>
      </c>
      <c r="G123" s="2">
        <f t="shared" si="3"/>
        <v>4.9470000000000347E-3</v>
      </c>
    </row>
    <row r="124" spans="1:7" x14ac:dyDescent="0.35">
      <c r="A124" t="s">
        <v>7540</v>
      </c>
      <c r="B124" t="s">
        <v>7317</v>
      </c>
      <c r="C124" t="s">
        <v>7318</v>
      </c>
      <c r="D124" t="str">
        <f>IF($B124="B","",IFERROR(VLOOKUP($C124,Elster!$I$5:$M$148,3,FALSE),$C124))</f>
        <v/>
      </c>
      <c r="E124" t="str">
        <f>IF($B124="A","",IFERROR(VLOOKUP($C124,Elster!$I$5:$M$148,3,FALSE),$C124))</f>
        <v xml:space="preserve">   "SAMMLERISTTEMP"                                   </v>
      </c>
      <c r="F124">
        <f t="shared" si="2"/>
        <v>13</v>
      </c>
      <c r="G124" s="2">
        <f t="shared" si="3"/>
        <v>1.0234999999999994E-2</v>
      </c>
    </row>
    <row r="125" spans="1:7" x14ac:dyDescent="0.35">
      <c r="A125" t="s">
        <v>7540</v>
      </c>
      <c r="B125" t="s">
        <v>7319</v>
      </c>
      <c r="C125" t="s">
        <v>7318</v>
      </c>
      <c r="D125" t="str">
        <f>IF($B125="B","",IFERROR(VLOOKUP($C125,Elster!$I$5:$M$148,3,FALSE),$C125))</f>
        <v xml:space="preserve">   "SAMMLERISTTEMP"                                   </v>
      </c>
      <c r="E125" t="str">
        <f>IF($B125="A","",IFERROR(VLOOKUP($C125,Elster!$I$5:$M$148,3,FALSE),$C125))</f>
        <v/>
      </c>
      <c r="F125">
        <f t="shared" si="2"/>
        <v>13</v>
      </c>
      <c r="G125" s="2">
        <f t="shared" si="3"/>
        <v>0</v>
      </c>
    </row>
    <row r="126" spans="1:7" x14ac:dyDescent="0.35">
      <c r="A126" t="s">
        <v>7541</v>
      </c>
      <c r="B126" t="s">
        <v>7317</v>
      </c>
      <c r="C126" t="s">
        <v>7320</v>
      </c>
      <c r="D126" t="str">
        <f>IF($B126="B","",IFERROR(VLOOKUP($C126,Elster!$I$5:$M$148,3,FALSE),$C126))</f>
        <v/>
      </c>
      <c r="E126" t="str">
        <f>IF($B126="A","",IFERROR(VLOOKUP($C126,Elster!$I$5:$M$148,3,FALSE),$C126))</f>
        <v>0x000</v>
      </c>
      <c r="F126">
        <f t="shared" si="2"/>
        <v>0</v>
      </c>
      <c r="G126" s="2">
        <f t="shared" si="3"/>
        <v>5.0000000000000044E-3</v>
      </c>
    </row>
    <row r="127" spans="1:7" x14ac:dyDescent="0.35">
      <c r="A127" t="s">
        <v>7541</v>
      </c>
      <c r="B127" t="s">
        <v>7319</v>
      </c>
      <c r="C127" t="s">
        <v>7320</v>
      </c>
      <c r="D127" t="str">
        <f>IF($B127="B","",IFERROR(VLOOKUP($C127,Elster!$I$5:$M$148,3,FALSE),$C127))</f>
        <v>0x000</v>
      </c>
      <c r="E127" t="str">
        <f>IF($B127="A","",IFERROR(VLOOKUP($C127,Elster!$I$5:$M$148,3,FALSE),$C127))</f>
        <v/>
      </c>
      <c r="F127">
        <f t="shared" si="2"/>
        <v>0</v>
      </c>
      <c r="G127" s="2">
        <f t="shared" si="3"/>
        <v>0</v>
      </c>
    </row>
    <row r="128" spans="1:7" x14ac:dyDescent="0.35">
      <c r="A128" t="s">
        <v>7542</v>
      </c>
      <c r="B128" t="s">
        <v>7317</v>
      </c>
      <c r="C128" t="s">
        <v>7339</v>
      </c>
      <c r="D128" t="str">
        <f>IF($B128="B","",IFERROR(VLOOKUP($C128,Elster!$I$5:$M$148,3,FALSE),$C128))</f>
        <v/>
      </c>
      <c r="E128" t="str">
        <f>IF($B128="A","",IFERROR(VLOOKUP($C128,Elster!$I$5:$M$148,3,FALSE),$C128))</f>
        <v xml:space="preserve">   "RAUMSOLLTEMP_II"                                  </v>
      </c>
      <c r="F128">
        <f t="shared" si="2"/>
        <v>6</v>
      </c>
      <c r="G128" s="2">
        <f t="shared" si="3"/>
        <v>4.9989999999999757E-3</v>
      </c>
    </row>
    <row r="129" spans="1:7" x14ac:dyDescent="0.35">
      <c r="A129" t="s">
        <v>7543</v>
      </c>
      <c r="B129" t="s">
        <v>7319</v>
      </c>
      <c r="C129" t="s">
        <v>7339</v>
      </c>
      <c r="D129" t="str">
        <f>IF($B129="B","",IFERROR(VLOOKUP($C129,Elster!$I$5:$M$148,3,FALSE),$C129))</f>
        <v xml:space="preserve">   "RAUMSOLLTEMP_II"                                  </v>
      </c>
      <c r="E129" t="str">
        <f>IF($B129="A","",IFERROR(VLOOKUP($C129,Elster!$I$5:$M$148,3,FALSE),$C129))</f>
        <v/>
      </c>
      <c r="F129">
        <f t="shared" si="2"/>
        <v>6</v>
      </c>
      <c r="G129" s="2">
        <f t="shared" si="3"/>
        <v>1.0000000000287557E-6</v>
      </c>
    </row>
    <row r="130" spans="1:7" x14ac:dyDescent="0.35">
      <c r="A130" t="s">
        <v>7544</v>
      </c>
      <c r="B130" t="s">
        <v>7317</v>
      </c>
      <c r="C130" t="s">
        <v>7321</v>
      </c>
      <c r="D130" t="str">
        <f>IF($B130="B","",IFERROR(VLOOKUP($C130,Elster!$I$5:$M$148,3,FALSE),$C130))</f>
        <v/>
      </c>
      <c r="E130" t="str">
        <f>IF($B130="A","",IFERROR(VLOOKUP($C130,Elster!$I$5:$M$148,3,FALSE),$C130))</f>
        <v xml:space="preserve">   "FEHLERMELDUNG"                                    </v>
      </c>
      <c r="F130">
        <f t="shared" si="2"/>
        <v>1</v>
      </c>
      <c r="G130" s="2">
        <f t="shared" si="3"/>
        <v>4.9989999999999757E-3</v>
      </c>
    </row>
    <row r="131" spans="1:7" x14ac:dyDescent="0.35">
      <c r="A131" t="s">
        <v>7544</v>
      </c>
      <c r="B131" t="s">
        <v>7319</v>
      </c>
      <c r="C131" t="s">
        <v>7321</v>
      </c>
      <c r="D131" t="str">
        <f>IF($B131="B","",IFERROR(VLOOKUP($C131,Elster!$I$5:$M$148,3,FALSE),$C131))</f>
        <v xml:space="preserve">   "FEHLERMELDUNG"                                    </v>
      </c>
      <c r="E131" t="str">
        <f>IF($B131="A","",IFERROR(VLOOKUP($C131,Elster!$I$5:$M$148,3,FALSE),$C131))</f>
        <v/>
      </c>
      <c r="F131">
        <f t="shared" ref="F131:F194" si="4">HEX2DEC(REPLACE(C131,1,2,""))</f>
        <v>1</v>
      </c>
      <c r="G131" s="2">
        <f t="shared" si="3"/>
        <v>0</v>
      </c>
    </row>
    <row r="132" spans="1:7" x14ac:dyDescent="0.35">
      <c r="A132" t="s">
        <v>7545</v>
      </c>
      <c r="B132" t="s">
        <v>7317</v>
      </c>
      <c r="C132" t="s">
        <v>7321</v>
      </c>
      <c r="D132" t="str">
        <f>IF($B132="B","",IFERROR(VLOOKUP($C132,Elster!$I$5:$M$148,3,FALSE),$C132))</f>
        <v/>
      </c>
      <c r="E132" t="str">
        <f>IF($B132="A","",IFERROR(VLOOKUP($C132,Elster!$I$5:$M$148,3,FALSE),$C132))</f>
        <v xml:space="preserve">   "FEHLERMELDUNG"                                    </v>
      </c>
      <c r="F132">
        <f t="shared" si="4"/>
        <v>1</v>
      </c>
      <c r="G132" s="2">
        <f t="shared" ref="G132:G195" si="5">SUBSTITUTE(A132,"s","")-SUBSTITUTE(A131,"s","")</f>
        <v>5.0000000000000044E-3</v>
      </c>
    </row>
    <row r="133" spans="1:7" x14ac:dyDescent="0.35">
      <c r="A133" t="s">
        <v>7545</v>
      </c>
      <c r="B133" t="s">
        <v>7319</v>
      </c>
      <c r="C133" t="s">
        <v>7321</v>
      </c>
      <c r="D133" t="str">
        <f>IF($B133="B","",IFERROR(VLOOKUP($C133,Elster!$I$5:$M$148,3,FALSE),$C133))</f>
        <v xml:space="preserve">   "FEHLERMELDUNG"                                    </v>
      </c>
      <c r="E133" t="str">
        <f>IF($B133="A","",IFERROR(VLOOKUP($C133,Elster!$I$5:$M$148,3,FALSE),$C133))</f>
        <v/>
      </c>
      <c r="F133">
        <f t="shared" si="4"/>
        <v>1</v>
      </c>
      <c r="G133" s="2">
        <f t="shared" si="5"/>
        <v>0</v>
      </c>
    </row>
    <row r="134" spans="1:7" x14ac:dyDescent="0.35">
      <c r="A134" t="s">
        <v>7546</v>
      </c>
      <c r="B134" t="s">
        <v>7317</v>
      </c>
      <c r="C134" t="s">
        <v>7366</v>
      </c>
      <c r="D134" t="str">
        <f>IF($B134="B","",IFERROR(VLOOKUP($C134,Elster!$I$5:$M$148,3,FALSE),$C134))</f>
        <v/>
      </c>
      <c r="E134" t="str">
        <f>IF($B134="A","",IFERROR(VLOOKUP($C134,Elster!$I$5:$M$148,3,FALSE),$C134))</f>
        <v xml:space="preserve">//   "ERWEITERUNGSTELEGRAMM"                            </v>
      </c>
      <c r="F134">
        <f t="shared" si="4"/>
        <v>250</v>
      </c>
      <c r="G134" s="2">
        <f t="shared" si="5"/>
        <v>5.0000000000000044E-3</v>
      </c>
    </row>
    <row r="135" spans="1:7" x14ac:dyDescent="0.35">
      <c r="A135" t="s">
        <v>7546</v>
      </c>
      <c r="B135" t="s">
        <v>7319</v>
      </c>
      <c r="C135" t="s">
        <v>7366</v>
      </c>
      <c r="D135" t="str">
        <f>IF($B135="B","",IFERROR(VLOOKUP($C135,Elster!$I$5:$M$148,3,FALSE),$C135))</f>
        <v xml:space="preserve">//   "ERWEITERUNGSTELEGRAMM"                            </v>
      </c>
      <c r="E135" t="str">
        <f>IF($B135="A","",IFERROR(VLOOKUP($C135,Elster!$I$5:$M$148,3,FALSE),$C135))</f>
        <v/>
      </c>
      <c r="F135">
        <f t="shared" si="4"/>
        <v>250</v>
      </c>
      <c r="G135" s="2">
        <f t="shared" si="5"/>
        <v>0</v>
      </c>
    </row>
    <row r="136" spans="1:7" x14ac:dyDescent="0.35">
      <c r="A136" t="s">
        <v>7547</v>
      </c>
      <c r="B136" t="s">
        <v>7317</v>
      </c>
      <c r="C136" t="s">
        <v>7321</v>
      </c>
      <c r="D136" t="str">
        <f>IF($B136="B","",IFERROR(VLOOKUP($C136,Elster!$I$5:$M$148,3,FALSE),$C136))</f>
        <v/>
      </c>
      <c r="E136" t="str">
        <f>IF($B136="A","",IFERROR(VLOOKUP($C136,Elster!$I$5:$M$148,3,FALSE),$C136))</f>
        <v xml:space="preserve">   "FEHLERMELDUNG"                                    </v>
      </c>
      <c r="F136">
        <f t="shared" si="4"/>
        <v>1</v>
      </c>
      <c r="G136" s="2">
        <f t="shared" si="5"/>
        <v>5.0000000000000044E-3</v>
      </c>
    </row>
    <row r="137" spans="1:7" x14ac:dyDescent="0.35">
      <c r="A137" t="s">
        <v>7547</v>
      </c>
      <c r="B137" t="s">
        <v>7319</v>
      </c>
      <c r="C137" t="s">
        <v>7321</v>
      </c>
      <c r="D137" t="str">
        <f>IF($B137="B","",IFERROR(VLOOKUP($C137,Elster!$I$5:$M$148,3,FALSE),$C137))</f>
        <v xml:space="preserve">   "FEHLERMELDUNG"                                    </v>
      </c>
      <c r="E137" t="str">
        <f>IF($B137="A","",IFERROR(VLOOKUP($C137,Elster!$I$5:$M$148,3,FALSE),$C137))</f>
        <v/>
      </c>
      <c r="F137">
        <f t="shared" si="4"/>
        <v>1</v>
      </c>
      <c r="G137" s="2">
        <f t="shared" si="5"/>
        <v>0</v>
      </c>
    </row>
    <row r="138" spans="1:7" x14ac:dyDescent="0.35">
      <c r="A138" t="s">
        <v>7548</v>
      </c>
      <c r="B138" t="s">
        <v>7317</v>
      </c>
      <c r="C138" t="s">
        <v>7352</v>
      </c>
      <c r="D138" t="str">
        <f>IF($B138="B","",IFERROR(VLOOKUP($C138,Elster!$I$5:$M$148,3,FALSE),$C138))</f>
        <v/>
      </c>
      <c r="E138" t="str">
        <f>IF($B138="A","",IFERROR(VLOOKUP($C138,Elster!$I$5:$M$148,3,FALSE),$C138))</f>
        <v xml:space="preserve">   "SPEICHERISTTEMP"                                  </v>
      </c>
      <c r="F138">
        <f t="shared" si="4"/>
        <v>14</v>
      </c>
      <c r="G138" s="2">
        <f t="shared" si="5"/>
        <v>5.0000000000000044E-3</v>
      </c>
    </row>
    <row r="139" spans="1:7" x14ac:dyDescent="0.35">
      <c r="A139" t="s">
        <v>7548</v>
      </c>
      <c r="B139" t="s">
        <v>7319</v>
      </c>
      <c r="C139" t="s">
        <v>7352</v>
      </c>
      <c r="D139" t="str">
        <f>IF($B139="B","",IFERROR(VLOOKUP($C139,Elster!$I$5:$M$148,3,FALSE),$C139))</f>
        <v xml:space="preserve">   "SPEICHERISTTEMP"                                  </v>
      </c>
      <c r="E139" t="str">
        <f>IF($B139="A","",IFERROR(VLOOKUP($C139,Elster!$I$5:$M$148,3,FALSE),$C139))</f>
        <v/>
      </c>
      <c r="F139">
        <f t="shared" si="4"/>
        <v>14</v>
      </c>
      <c r="G139" s="2">
        <f t="shared" si="5"/>
        <v>0</v>
      </c>
    </row>
    <row r="140" spans="1:7" x14ac:dyDescent="0.35">
      <c r="A140" t="s">
        <v>7549</v>
      </c>
      <c r="B140" t="s">
        <v>7317</v>
      </c>
      <c r="C140" t="s">
        <v>7320</v>
      </c>
      <c r="D140" t="str">
        <f>IF($B140="B","",IFERROR(VLOOKUP($C140,Elster!$I$5:$M$148,3,FALSE),$C140))</f>
        <v/>
      </c>
      <c r="E140" t="str">
        <f>IF($B140="A","",IFERROR(VLOOKUP($C140,Elster!$I$5:$M$148,3,FALSE),$C140))</f>
        <v>0x000</v>
      </c>
      <c r="F140">
        <f t="shared" si="4"/>
        <v>0</v>
      </c>
      <c r="G140" s="2">
        <f t="shared" si="5"/>
        <v>5.0000000000000044E-3</v>
      </c>
    </row>
    <row r="141" spans="1:7" x14ac:dyDescent="0.35">
      <c r="A141" t="s">
        <v>7549</v>
      </c>
      <c r="B141" t="s">
        <v>7319</v>
      </c>
      <c r="C141" t="s">
        <v>7320</v>
      </c>
      <c r="D141" t="str">
        <f>IF($B141="B","",IFERROR(VLOOKUP($C141,Elster!$I$5:$M$148,3,FALSE),$C141))</f>
        <v>0x000</v>
      </c>
      <c r="E141" t="str">
        <f>IF($B141="A","",IFERROR(VLOOKUP($C141,Elster!$I$5:$M$148,3,FALSE),$C141))</f>
        <v/>
      </c>
      <c r="F141">
        <f t="shared" si="4"/>
        <v>0</v>
      </c>
      <c r="G141" s="2">
        <f t="shared" si="5"/>
        <v>0</v>
      </c>
    </row>
    <row r="142" spans="1:7" x14ac:dyDescent="0.35">
      <c r="A142" t="s">
        <v>7550</v>
      </c>
      <c r="B142" t="s">
        <v>7317</v>
      </c>
      <c r="C142" t="s">
        <v>7494</v>
      </c>
      <c r="D142" t="str">
        <f>IF($B142="B","",IFERROR(VLOOKUP($C142,Elster!$I$5:$M$148,3,FALSE),$C142))</f>
        <v/>
      </c>
      <c r="E142" t="str">
        <f>IF($B142="A","",IFERROR(VLOOKUP($C142,Elster!$I$5:$M$148,3,FALSE),$C142))</f>
        <v>0x041</v>
      </c>
      <c r="F142">
        <f t="shared" si="4"/>
        <v>65</v>
      </c>
      <c r="G142" s="2">
        <f t="shared" si="5"/>
        <v>5.0000000000000044E-3</v>
      </c>
    </row>
    <row r="143" spans="1:7" x14ac:dyDescent="0.35">
      <c r="A143" t="s">
        <v>7550</v>
      </c>
      <c r="B143" t="s">
        <v>7319</v>
      </c>
      <c r="C143" t="s">
        <v>7494</v>
      </c>
      <c r="D143" t="str">
        <f>IF($B143="B","",IFERROR(VLOOKUP($C143,Elster!$I$5:$M$148,3,FALSE),$C143))</f>
        <v>0x041</v>
      </c>
      <c r="E143" t="str">
        <f>IF($B143="A","",IFERROR(VLOOKUP($C143,Elster!$I$5:$M$148,3,FALSE),$C143))</f>
        <v/>
      </c>
      <c r="F143">
        <f t="shared" si="4"/>
        <v>65</v>
      </c>
      <c r="G143" s="2">
        <f t="shared" si="5"/>
        <v>0</v>
      </c>
    </row>
    <row r="144" spans="1:7" x14ac:dyDescent="0.35">
      <c r="A144" t="s">
        <v>7551</v>
      </c>
      <c r="B144" t="s">
        <v>7317</v>
      </c>
      <c r="C144" t="s">
        <v>7321</v>
      </c>
      <c r="D144" t="str">
        <f>IF($B144="B","",IFERROR(VLOOKUP($C144,Elster!$I$5:$M$148,3,FALSE),$C144))</f>
        <v/>
      </c>
      <c r="E144" t="str">
        <f>IF($B144="A","",IFERROR(VLOOKUP($C144,Elster!$I$5:$M$148,3,FALSE),$C144))</f>
        <v xml:space="preserve">   "FEHLERMELDUNG"                                    </v>
      </c>
      <c r="F144">
        <f t="shared" si="4"/>
        <v>1</v>
      </c>
      <c r="G144" s="2">
        <f t="shared" si="5"/>
        <v>5.0000000000000044E-3</v>
      </c>
    </row>
    <row r="145" spans="1:7" x14ac:dyDescent="0.35">
      <c r="A145" t="s">
        <v>7551</v>
      </c>
      <c r="B145" t="s">
        <v>7319</v>
      </c>
      <c r="C145" t="s">
        <v>7321</v>
      </c>
      <c r="D145" t="str">
        <f>IF($B145="B","",IFERROR(VLOOKUP($C145,Elster!$I$5:$M$148,3,FALSE),$C145))</f>
        <v xml:space="preserve">   "FEHLERMELDUNG"                                    </v>
      </c>
      <c r="E145" t="str">
        <f>IF($B145="A","",IFERROR(VLOOKUP($C145,Elster!$I$5:$M$148,3,FALSE),$C145))</f>
        <v/>
      </c>
      <c r="F145">
        <f t="shared" si="4"/>
        <v>1</v>
      </c>
      <c r="G145" s="2">
        <f t="shared" si="5"/>
        <v>0</v>
      </c>
    </row>
    <row r="146" spans="1:7" x14ac:dyDescent="0.35">
      <c r="A146" t="s">
        <v>7552</v>
      </c>
      <c r="B146" t="s">
        <v>7319</v>
      </c>
      <c r="C146" t="s">
        <v>7553</v>
      </c>
      <c r="D146" t="str">
        <f>IF($B146="B","",IFERROR(VLOOKUP($C146,Elster!$I$5:$M$148,3,FALSE),$C146))</f>
        <v xml:space="preserve">   "SPEICHERBEDARF"                                   </v>
      </c>
      <c r="E146" t="str">
        <f>IF($B146="A","",IFERROR(VLOOKUP($C146,Elster!$I$5:$M$148,3,FALSE),$C146))</f>
        <v/>
      </c>
      <c r="F146">
        <f t="shared" si="4"/>
        <v>95</v>
      </c>
      <c r="G146" s="2">
        <f t="shared" si="5"/>
        <v>5.0000000000000044E-3</v>
      </c>
    </row>
    <row r="147" spans="1:7" x14ac:dyDescent="0.35">
      <c r="A147" t="s">
        <v>7554</v>
      </c>
      <c r="B147" t="s">
        <v>7317</v>
      </c>
      <c r="C147" t="s">
        <v>7553</v>
      </c>
      <c r="D147" t="str">
        <f>IF($B147="B","",IFERROR(VLOOKUP($C147,Elster!$I$5:$M$148,3,FALSE),$C147))</f>
        <v/>
      </c>
      <c r="E147" t="str">
        <f>IF($B147="A","",IFERROR(VLOOKUP($C147,Elster!$I$5:$M$148,3,FALSE),$C147))</f>
        <v xml:space="preserve">   "SPEICHERBEDARF"                                   </v>
      </c>
      <c r="F147">
        <f t="shared" si="4"/>
        <v>95</v>
      </c>
      <c r="G147" s="2">
        <f t="shared" si="5"/>
        <v>2.5999999999970491E-5</v>
      </c>
    </row>
    <row r="148" spans="1:7" x14ac:dyDescent="0.35">
      <c r="A148" t="s">
        <v>7555</v>
      </c>
      <c r="B148" t="s">
        <v>7317</v>
      </c>
      <c r="C148" t="s">
        <v>7339</v>
      </c>
      <c r="D148" t="str">
        <f>IF($B148="B","",IFERROR(VLOOKUP($C148,Elster!$I$5:$M$148,3,FALSE),$C148))</f>
        <v/>
      </c>
      <c r="E148" t="str">
        <f>IF($B148="A","",IFERROR(VLOOKUP($C148,Elster!$I$5:$M$148,3,FALSE),$C148))</f>
        <v xml:space="preserve">   "RAUMSOLLTEMP_II"                                  </v>
      </c>
      <c r="F148">
        <f t="shared" si="4"/>
        <v>6</v>
      </c>
      <c r="G148" s="2">
        <f t="shared" si="5"/>
        <v>8.3849999999999758E-3</v>
      </c>
    </row>
    <row r="149" spans="1:7" x14ac:dyDescent="0.35">
      <c r="A149" t="s">
        <v>7556</v>
      </c>
      <c r="B149" t="s">
        <v>7317</v>
      </c>
      <c r="C149" t="s">
        <v>7321</v>
      </c>
      <c r="D149" t="str">
        <f>IF($B149="B","",IFERROR(VLOOKUP($C149,Elster!$I$5:$M$148,3,FALSE),$C149))</f>
        <v/>
      </c>
      <c r="E149" t="str">
        <f>IF($B149="A","",IFERROR(VLOOKUP($C149,Elster!$I$5:$M$148,3,FALSE),$C149))</f>
        <v xml:space="preserve">   "FEHLERMELDUNG"                                    </v>
      </c>
      <c r="F149">
        <f t="shared" si="4"/>
        <v>1</v>
      </c>
      <c r="G149" s="2">
        <f t="shared" si="5"/>
        <v>4.9740000000000339E-3</v>
      </c>
    </row>
    <row r="150" spans="1:7" x14ac:dyDescent="0.35">
      <c r="A150" t="s">
        <v>7557</v>
      </c>
      <c r="B150" t="s">
        <v>7317</v>
      </c>
      <c r="C150" t="s">
        <v>7318</v>
      </c>
      <c r="D150" t="str">
        <f>IF($B150="B","",IFERROR(VLOOKUP($C150,Elster!$I$5:$M$148,3,FALSE),$C150))</f>
        <v/>
      </c>
      <c r="E150" t="str">
        <f>IF($B150="A","",IFERROR(VLOOKUP($C150,Elster!$I$5:$M$148,3,FALSE),$C150))</f>
        <v xml:space="preserve">   "SAMMLERISTTEMP"                                   </v>
      </c>
      <c r="F150">
        <f t="shared" si="4"/>
        <v>13</v>
      </c>
      <c r="G150" s="2">
        <f t="shared" si="5"/>
        <v>4.9739999999999229E-3</v>
      </c>
    </row>
    <row r="151" spans="1:7" x14ac:dyDescent="0.35">
      <c r="A151" t="s">
        <v>7558</v>
      </c>
      <c r="B151" t="s">
        <v>7317</v>
      </c>
      <c r="C151" t="s">
        <v>7329</v>
      </c>
      <c r="D151" t="str">
        <f>IF($B151="B","",IFERROR(VLOOKUP($C151,Elster!$I$5:$M$148,3,FALSE),$C151))</f>
        <v/>
      </c>
      <c r="E151" t="str">
        <f>IF($B151="A","",IFERROR(VLOOKUP($C151,Elster!$I$5:$M$148,3,FALSE),$C151))</f>
        <v xml:space="preserve">   "KESSELSOLLTEMP"                                   </v>
      </c>
      <c r="F151">
        <f t="shared" si="4"/>
        <v>2</v>
      </c>
      <c r="G151" s="2">
        <f t="shared" si="5"/>
        <v>4.9480000000000635E-3</v>
      </c>
    </row>
    <row r="152" spans="1:7" x14ac:dyDescent="0.35">
      <c r="A152" t="s">
        <v>7559</v>
      </c>
      <c r="B152" t="s">
        <v>7317</v>
      </c>
      <c r="C152" t="s">
        <v>7320</v>
      </c>
      <c r="D152" t="str">
        <f>IF($B152="B","",IFERROR(VLOOKUP($C152,Elster!$I$5:$M$148,3,FALSE),$C152))</f>
        <v/>
      </c>
      <c r="E152" t="str">
        <f>IF($B152="A","",IFERROR(VLOOKUP($C152,Elster!$I$5:$M$148,3,FALSE),$C152))</f>
        <v>0x000</v>
      </c>
      <c r="F152">
        <f t="shared" si="4"/>
        <v>0</v>
      </c>
      <c r="G152" s="2">
        <f t="shared" si="5"/>
        <v>4.9730000000000052E-3</v>
      </c>
    </row>
    <row r="153" spans="1:7" x14ac:dyDescent="0.35">
      <c r="A153" t="s">
        <v>7560</v>
      </c>
      <c r="B153" t="s">
        <v>7317</v>
      </c>
      <c r="C153" t="s">
        <v>7366</v>
      </c>
      <c r="D153" t="str">
        <f>IF($B153="B","",IFERROR(VLOOKUP($C153,Elster!$I$5:$M$148,3,FALSE),$C153))</f>
        <v/>
      </c>
      <c r="E153" t="str">
        <f>IF($B153="A","",IFERROR(VLOOKUP($C153,Elster!$I$5:$M$148,3,FALSE),$C153))</f>
        <v xml:space="preserve">//   "ERWEITERUNGSTELEGRAMM"                            </v>
      </c>
      <c r="F153">
        <f t="shared" si="4"/>
        <v>250</v>
      </c>
      <c r="G153" s="2">
        <f t="shared" si="5"/>
        <v>4.9739999999999229E-3</v>
      </c>
    </row>
    <row r="154" spans="1:7" x14ac:dyDescent="0.35">
      <c r="A154" t="s">
        <v>7561</v>
      </c>
      <c r="B154" t="s">
        <v>7317</v>
      </c>
      <c r="C154" t="s">
        <v>7321</v>
      </c>
      <c r="D154" t="str">
        <f>IF($B154="B","",IFERROR(VLOOKUP($C154,Elster!$I$5:$M$148,3,FALSE),$C154))</f>
        <v/>
      </c>
      <c r="E154" t="str">
        <f>IF($B154="A","",IFERROR(VLOOKUP($C154,Elster!$I$5:$M$148,3,FALSE),$C154))</f>
        <v xml:space="preserve">   "FEHLERMELDUNG"                                    </v>
      </c>
      <c r="F154">
        <f t="shared" si="4"/>
        <v>1</v>
      </c>
      <c r="G154" s="2">
        <f t="shared" si="5"/>
        <v>4.9740000000000339E-3</v>
      </c>
    </row>
    <row r="155" spans="1:7" x14ac:dyDescent="0.35">
      <c r="A155" t="s">
        <v>7562</v>
      </c>
      <c r="B155" t="s">
        <v>7317</v>
      </c>
      <c r="C155" t="s">
        <v>7352</v>
      </c>
      <c r="D155" t="str">
        <f>IF($B155="B","",IFERROR(VLOOKUP($C155,Elster!$I$5:$M$148,3,FALSE),$C155))</f>
        <v/>
      </c>
      <c r="E155" t="str">
        <f>IF($B155="A","",IFERROR(VLOOKUP($C155,Elster!$I$5:$M$148,3,FALSE),$C155))</f>
        <v xml:space="preserve">   "SPEICHERISTTEMP"                                  </v>
      </c>
      <c r="F155">
        <f t="shared" si="4"/>
        <v>14</v>
      </c>
      <c r="G155" s="2">
        <f t="shared" si="5"/>
        <v>4.9480000000000635E-3</v>
      </c>
    </row>
    <row r="156" spans="1:7" x14ac:dyDescent="0.35">
      <c r="A156" t="s">
        <v>7563</v>
      </c>
      <c r="B156" t="s">
        <v>7317</v>
      </c>
      <c r="C156" t="s">
        <v>7320</v>
      </c>
      <c r="D156" t="str">
        <f>IF($B156="B","",IFERROR(VLOOKUP($C156,Elster!$I$5:$M$148,3,FALSE),$C156))</f>
        <v/>
      </c>
      <c r="E156" t="str">
        <f>IF($B156="A","",IFERROR(VLOOKUP($C156,Elster!$I$5:$M$148,3,FALSE),$C156))</f>
        <v>0x000</v>
      </c>
      <c r="F156">
        <f t="shared" si="4"/>
        <v>0</v>
      </c>
      <c r="G156" s="2">
        <f t="shared" si="5"/>
        <v>4.9739999999999229E-3</v>
      </c>
    </row>
    <row r="157" spans="1:7" x14ac:dyDescent="0.35">
      <c r="A157" t="s">
        <v>7564</v>
      </c>
      <c r="B157" t="s">
        <v>7317</v>
      </c>
      <c r="C157" t="s">
        <v>7494</v>
      </c>
      <c r="D157" t="str">
        <f>IF($B157="B","",IFERROR(VLOOKUP($C157,Elster!$I$5:$M$148,3,FALSE),$C157))</f>
        <v/>
      </c>
      <c r="E157" t="str">
        <f>IF($B157="A","",IFERROR(VLOOKUP($C157,Elster!$I$5:$M$148,3,FALSE),$C157))</f>
        <v>0x041</v>
      </c>
      <c r="F157">
        <f t="shared" si="4"/>
        <v>65</v>
      </c>
      <c r="G157" s="2">
        <f t="shared" si="5"/>
        <v>4.9740000000000339E-3</v>
      </c>
    </row>
    <row r="158" spans="1:7" x14ac:dyDescent="0.35">
      <c r="A158" t="s">
        <v>7565</v>
      </c>
      <c r="B158" t="s">
        <v>7317</v>
      </c>
      <c r="C158" t="s">
        <v>7321</v>
      </c>
      <c r="D158" t="str">
        <f>IF($B158="B","",IFERROR(VLOOKUP($C158,Elster!$I$5:$M$148,3,FALSE),$C158))</f>
        <v/>
      </c>
      <c r="E158" t="str">
        <f>IF($B158="A","",IFERROR(VLOOKUP($C158,Elster!$I$5:$M$148,3,FALSE),$C158))</f>
        <v xml:space="preserve">   "FEHLERMELDUNG"                                    </v>
      </c>
      <c r="F158">
        <f t="shared" si="4"/>
        <v>1</v>
      </c>
      <c r="G158" s="2">
        <f t="shared" si="5"/>
        <v>4.9740000000000339E-3</v>
      </c>
    </row>
    <row r="159" spans="1:7" x14ac:dyDescent="0.35">
      <c r="A159" t="s">
        <v>7566</v>
      </c>
      <c r="B159" t="s">
        <v>7317</v>
      </c>
      <c r="C159" t="s">
        <v>7567</v>
      </c>
      <c r="D159" t="str">
        <f>IF($B159="B","",IFERROR(VLOOKUP($C159,Elster!$I$5:$M$148,3,FALSE),$C159))</f>
        <v/>
      </c>
      <c r="E159" t="str">
        <f>IF($B159="A","",IFERROR(VLOOKUP($C159,Elster!$I$5:$M$148,3,FALSE),$C159))</f>
        <v xml:space="preserve">   "SCHALTFKT_IWS"                                    </v>
      </c>
      <c r="F159">
        <f t="shared" si="4"/>
        <v>96</v>
      </c>
      <c r="G159" s="2">
        <f t="shared" si="5"/>
        <v>4.9479999999999524E-3</v>
      </c>
    </row>
    <row r="160" spans="1:7" x14ac:dyDescent="0.35">
      <c r="A160" t="s">
        <v>7568</v>
      </c>
      <c r="B160" t="s">
        <v>7317</v>
      </c>
      <c r="C160" t="s">
        <v>7318</v>
      </c>
      <c r="D160" t="str">
        <f>IF($B160="B","",IFERROR(VLOOKUP($C160,Elster!$I$5:$M$148,3,FALSE),$C160))</f>
        <v/>
      </c>
      <c r="E160" t="str">
        <f>IF($B160="A","",IFERROR(VLOOKUP($C160,Elster!$I$5:$M$148,3,FALSE),$C160))</f>
        <v xml:space="preserve">   "SAMMLERISTTEMP"                                   </v>
      </c>
      <c r="F160">
        <f t="shared" si="4"/>
        <v>13</v>
      </c>
      <c r="G160" s="2">
        <f t="shared" si="5"/>
        <v>1.0337999999999958E-2</v>
      </c>
    </row>
    <row r="161" spans="1:7" x14ac:dyDescent="0.35">
      <c r="A161" t="s">
        <v>7568</v>
      </c>
      <c r="B161" t="s">
        <v>7319</v>
      </c>
      <c r="C161" t="s">
        <v>7318</v>
      </c>
      <c r="D161" t="str">
        <f>IF($B161="B","",IFERROR(VLOOKUP($C161,Elster!$I$5:$M$148,3,FALSE),$C161))</f>
        <v xml:space="preserve">   "SAMMLERISTTEMP"                                   </v>
      </c>
      <c r="E161" t="str">
        <f>IF($B161="A","",IFERROR(VLOOKUP($C161,Elster!$I$5:$M$148,3,FALSE),$C161))</f>
        <v/>
      </c>
      <c r="F161">
        <f t="shared" si="4"/>
        <v>13</v>
      </c>
      <c r="G161" s="2">
        <f t="shared" si="5"/>
        <v>0</v>
      </c>
    </row>
    <row r="162" spans="1:7" x14ac:dyDescent="0.35">
      <c r="A162" t="s">
        <v>7569</v>
      </c>
      <c r="B162" t="s">
        <v>7317</v>
      </c>
      <c r="C162" t="s">
        <v>7320</v>
      </c>
      <c r="D162" t="str">
        <f>IF($B162="B","",IFERROR(VLOOKUP($C162,Elster!$I$5:$M$148,3,FALSE),$C162))</f>
        <v/>
      </c>
      <c r="E162" t="str">
        <f>IF($B162="A","",IFERROR(VLOOKUP($C162,Elster!$I$5:$M$148,3,FALSE),$C162))</f>
        <v>0x000</v>
      </c>
      <c r="F162">
        <f t="shared" si="4"/>
        <v>0</v>
      </c>
      <c r="G162" s="2">
        <f t="shared" si="5"/>
        <v>5.0000000000000044E-3</v>
      </c>
    </row>
    <row r="163" spans="1:7" x14ac:dyDescent="0.35">
      <c r="A163" t="s">
        <v>7569</v>
      </c>
      <c r="B163" t="s">
        <v>7319</v>
      </c>
      <c r="C163" t="s">
        <v>7320</v>
      </c>
      <c r="D163" t="str">
        <f>IF($B163="B","",IFERROR(VLOOKUP($C163,Elster!$I$5:$M$148,3,FALSE),$C163))</f>
        <v>0x000</v>
      </c>
      <c r="E163" t="str">
        <f>IF($B163="A","",IFERROR(VLOOKUP($C163,Elster!$I$5:$M$148,3,FALSE),$C163))</f>
        <v/>
      </c>
      <c r="F163">
        <f t="shared" si="4"/>
        <v>0</v>
      </c>
      <c r="G163" s="2">
        <f t="shared" si="5"/>
        <v>0</v>
      </c>
    </row>
    <row r="164" spans="1:7" x14ac:dyDescent="0.35">
      <c r="A164" t="s">
        <v>7570</v>
      </c>
      <c r="B164" t="s">
        <v>7317</v>
      </c>
      <c r="C164" t="s">
        <v>7339</v>
      </c>
      <c r="D164" t="str">
        <f>IF($B164="B","",IFERROR(VLOOKUP($C164,Elster!$I$5:$M$148,3,FALSE),$C164))</f>
        <v/>
      </c>
      <c r="E164" t="str">
        <f>IF($B164="A","",IFERROR(VLOOKUP($C164,Elster!$I$5:$M$148,3,FALSE),$C164))</f>
        <v xml:space="preserve">   "RAUMSOLLTEMP_II"                                  </v>
      </c>
      <c r="F164">
        <f t="shared" si="4"/>
        <v>6</v>
      </c>
      <c r="G164" s="2">
        <f t="shared" si="5"/>
        <v>5.0000000000000044E-3</v>
      </c>
    </row>
    <row r="165" spans="1:7" x14ac:dyDescent="0.35">
      <c r="A165" t="s">
        <v>7570</v>
      </c>
      <c r="B165" t="s">
        <v>7319</v>
      </c>
      <c r="C165" t="s">
        <v>7339</v>
      </c>
      <c r="D165" t="str">
        <f>IF($B165="B","",IFERROR(VLOOKUP($C165,Elster!$I$5:$M$148,3,FALSE),$C165))</f>
        <v xml:space="preserve">   "RAUMSOLLTEMP_II"                                  </v>
      </c>
      <c r="E165" t="str">
        <f>IF($B165="A","",IFERROR(VLOOKUP($C165,Elster!$I$5:$M$148,3,FALSE),$C165))</f>
        <v/>
      </c>
      <c r="F165">
        <f t="shared" si="4"/>
        <v>6</v>
      </c>
      <c r="G165" s="2">
        <f t="shared" si="5"/>
        <v>0</v>
      </c>
    </row>
    <row r="166" spans="1:7" x14ac:dyDescent="0.35">
      <c r="A166" t="s">
        <v>7571</v>
      </c>
      <c r="B166" t="s">
        <v>7317</v>
      </c>
      <c r="C166" t="s">
        <v>7321</v>
      </c>
      <c r="D166" t="str">
        <f>IF($B166="B","",IFERROR(VLOOKUP($C166,Elster!$I$5:$M$148,3,FALSE),$C166))</f>
        <v/>
      </c>
      <c r="E166" t="str">
        <f>IF($B166="A","",IFERROR(VLOOKUP($C166,Elster!$I$5:$M$148,3,FALSE),$C166))</f>
        <v xml:space="preserve">   "FEHLERMELDUNG"                                    </v>
      </c>
      <c r="F166">
        <f t="shared" si="4"/>
        <v>1</v>
      </c>
      <c r="G166" s="2">
        <f t="shared" si="5"/>
        <v>5.0000000000000044E-3</v>
      </c>
    </row>
    <row r="167" spans="1:7" x14ac:dyDescent="0.35">
      <c r="A167" t="s">
        <v>7571</v>
      </c>
      <c r="B167" t="s">
        <v>7319</v>
      </c>
      <c r="C167" t="s">
        <v>7321</v>
      </c>
      <c r="D167" t="str">
        <f>IF($B167="B","",IFERROR(VLOOKUP($C167,Elster!$I$5:$M$148,3,FALSE),$C167))</f>
        <v xml:space="preserve">   "FEHLERMELDUNG"                                    </v>
      </c>
      <c r="E167" t="str">
        <f>IF($B167="A","",IFERROR(VLOOKUP($C167,Elster!$I$5:$M$148,3,FALSE),$C167))</f>
        <v/>
      </c>
      <c r="F167">
        <f t="shared" si="4"/>
        <v>1</v>
      </c>
      <c r="G167" s="2">
        <f t="shared" si="5"/>
        <v>0</v>
      </c>
    </row>
    <row r="168" spans="1:7" x14ac:dyDescent="0.35">
      <c r="A168" t="s">
        <v>7572</v>
      </c>
      <c r="B168" t="s">
        <v>7317</v>
      </c>
      <c r="C168" t="s">
        <v>7321</v>
      </c>
      <c r="D168" t="str">
        <f>IF($B168="B","",IFERROR(VLOOKUP($C168,Elster!$I$5:$M$148,3,FALSE),$C168))</f>
        <v/>
      </c>
      <c r="E168" t="str">
        <f>IF($B168="A","",IFERROR(VLOOKUP($C168,Elster!$I$5:$M$148,3,FALSE),$C168))</f>
        <v xml:space="preserve">   "FEHLERMELDUNG"                                    </v>
      </c>
      <c r="F168">
        <f t="shared" si="4"/>
        <v>1</v>
      </c>
      <c r="G168" s="2">
        <f t="shared" si="5"/>
        <v>5.0000000000000044E-3</v>
      </c>
    </row>
    <row r="169" spans="1:7" x14ac:dyDescent="0.35">
      <c r="A169" t="s">
        <v>7572</v>
      </c>
      <c r="B169" t="s">
        <v>7319</v>
      </c>
      <c r="C169" t="s">
        <v>7321</v>
      </c>
      <c r="D169" t="str">
        <f>IF($B169="B","",IFERROR(VLOOKUP($C169,Elster!$I$5:$M$148,3,FALSE),$C169))</f>
        <v xml:space="preserve">   "FEHLERMELDUNG"                                    </v>
      </c>
      <c r="E169" t="str">
        <f>IF($B169="A","",IFERROR(VLOOKUP($C169,Elster!$I$5:$M$148,3,FALSE),$C169))</f>
        <v/>
      </c>
      <c r="F169">
        <f t="shared" si="4"/>
        <v>1</v>
      </c>
      <c r="G169" s="2">
        <f t="shared" si="5"/>
        <v>0</v>
      </c>
    </row>
    <row r="170" spans="1:7" x14ac:dyDescent="0.35">
      <c r="A170" t="s">
        <v>7573</v>
      </c>
      <c r="B170" t="s">
        <v>7317</v>
      </c>
      <c r="C170" t="s">
        <v>7366</v>
      </c>
      <c r="D170" t="str">
        <f>IF($B170="B","",IFERROR(VLOOKUP($C170,Elster!$I$5:$M$148,3,FALSE),$C170))</f>
        <v/>
      </c>
      <c r="E170" t="str">
        <f>IF($B170="A","",IFERROR(VLOOKUP($C170,Elster!$I$5:$M$148,3,FALSE),$C170))</f>
        <v xml:space="preserve">//   "ERWEITERUNGSTELEGRAMM"                            </v>
      </c>
      <c r="F170">
        <f t="shared" si="4"/>
        <v>250</v>
      </c>
      <c r="G170" s="2">
        <f t="shared" si="5"/>
        <v>4.9990000000000867E-3</v>
      </c>
    </row>
    <row r="171" spans="1:7" x14ac:dyDescent="0.35">
      <c r="A171" t="s">
        <v>7574</v>
      </c>
      <c r="B171" t="s">
        <v>7319</v>
      </c>
      <c r="C171" t="s">
        <v>7366</v>
      </c>
      <c r="D171" t="str">
        <f>IF($B171="B","",IFERROR(VLOOKUP($C171,Elster!$I$5:$M$148,3,FALSE),$C171))</f>
        <v xml:space="preserve">//   "ERWEITERUNGSTELEGRAMM"                            </v>
      </c>
      <c r="E171" t="str">
        <f>IF($B171="A","",IFERROR(VLOOKUP($C171,Elster!$I$5:$M$148,3,FALSE),$C171))</f>
        <v/>
      </c>
      <c r="F171">
        <f t="shared" si="4"/>
        <v>250</v>
      </c>
      <c r="G171" s="2">
        <f t="shared" si="5"/>
        <v>9.9999999991773336E-7</v>
      </c>
    </row>
    <row r="172" spans="1:7" x14ac:dyDescent="0.35">
      <c r="A172" t="s">
        <v>7575</v>
      </c>
      <c r="B172" t="s">
        <v>7317</v>
      </c>
      <c r="C172" t="s">
        <v>7320</v>
      </c>
      <c r="D172" t="str">
        <f>IF($B172="B","",IFERROR(VLOOKUP($C172,Elster!$I$5:$M$148,3,FALSE),$C172))</f>
        <v/>
      </c>
      <c r="E172" t="str">
        <f>IF($B172="A","",IFERROR(VLOOKUP($C172,Elster!$I$5:$M$148,3,FALSE),$C172))</f>
        <v>0x000</v>
      </c>
      <c r="F172">
        <f t="shared" si="4"/>
        <v>0</v>
      </c>
      <c r="G172" s="2">
        <f t="shared" si="5"/>
        <v>4.9990000000000867E-3</v>
      </c>
    </row>
    <row r="173" spans="1:7" x14ac:dyDescent="0.35">
      <c r="A173" t="s">
        <v>7575</v>
      </c>
      <c r="B173" t="s">
        <v>7319</v>
      </c>
      <c r="C173" t="s">
        <v>7320</v>
      </c>
      <c r="D173" t="str">
        <f>IF($B173="B","",IFERROR(VLOOKUP($C173,Elster!$I$5:$M$148,3,FALSE),$C173))</f>
        <v>0x000</v>
      </c>
      <c r="E173" t="str">
        <f>IF($B173="A","",IFERROR(VLOOKUP($C173,Elster!$I$5:$M$148,3,FALSE),$C173))</f>
        <v/>
      </c>
      <c r="F173">
        <f t="shared" si="4"/>
        <v>0</v>
      </c>
      <c r="G173" s="2">
        <f t="shared" si="5"/>
        <v>0</v>
      </c>
    </row>
    <row r="174" spans="1:7" x14ac:dyDescent="0.35">
      <c r="A174" t="s">
        <v>7576</v>
      </c>
      <c r="B174" t="s">
        <v>7317</v>
      </c>
      <c r="C174" t="s">
        <v>7577</v>
      </c>
      <c r="D174" t="str">
        <f>IF($B174="B","",IFERROR(VLOOKUP($C174,Elster!$I$5:$M$148,3,FALSE),$C174))</f>
        <v/>
      </c>
      <c r="E174" t="str">
        <f>IF($B174="A","",IFERROR(VLOOKUP($C174,Elster!$I$5:$M$148,3,FALSE),$C174))</f>
        <v xml:space="preserve">   "MISCHER_ZU"                                       </v>
      </c>
      <c r="F174">
        <f t="shared" si="4"/>
        <v>88</v>
      </c>
      <c r="G174" s="2">
        <f t="shared" si="5"/>
        <v>4.9999999999998934E-3</v>
      </c>
    </row>
    <row r="175" spans="1:7" x14ac:dyDescent="0.35">
      <c r="A175" t="s">
        <v>7576</v>
      </c>
      <c r="B175" t="s">
        <v>7319</v>
      </c>
      <c r="C175" t="s">
        <v>7577</v>
      </c>
      <c r="D175" t="str">
        <f>IF($B175="B","",IFERROR(VLOOKUP($C175,Elster!$I$5:$M$148,3,FALSE),$C175))</f>
        <v xml:space="preserve">   "MISCHER_ZU"                                       </v>
      </c>
      <c r="E175" t="str">
        <f>IF($B175="A","",IFERROR(VLOOKUP($C175,Elster!$I$5:$M$148,3,FALSE),$C175))</f>
        <v/>
      </c>
      <c r="F175">
        <f t="shared" si="4"/>
        <v>88</v>
      </c>
      <c r="G175" s="2">
        <f t="shared" si="5"/>
        <v>0</v>
      </c>
    </row>
    <row r="176" spans="1:7" x14ac:dyDescent="0.35">
      <c r="A176" t="s">
        <v>7578</v>
      </c>
      <c r="B176" t="s">
        <v>7317</v>
      </c>
      <c r="C176" t="s">
        <v>7329</v>
      </c>
      <c r="D176" t="str">
        <f>IF($B176="B","",IFERROR(VLOOKUP($C176,Elster!$I$5:$M$148,3,FALSE),$C176))</f>
        <v/>
      </c>
      <c r="E176" t="str">
        <f>IF($B176="A","",IFERROR(VLOOKUP($C176,Elster!$I$5:$M$148,3,FALSE),$C176))</f>
        <v xml:space="preserve">   "KESSELSOLLTEMP"                                   </v>
      </c>
      <c r="F176">
        <f t="shared" si="4"/>
        <v>2</v>
      </c>
      <c r="G176" s="2">
        <f t="shared" si="5"/>
        <v>5.0000000000000044E-3</v>
      </c>
    </row>
    <row r="177" spans="1:7" x14ac:dyDescent="0.35">
      <c r="A177" t="s">
        <v>7578</v>
      </c>
      <c r="B177" t="s">
        <v>7319</v>
      </c>
      <c r="C177" t="s">
        <v>7329</v>
      </c>
      <c r="D177" t="str">
        <f>IF($B177="B","",IFERROR(VLOOKUP($C177,Elster!$I$5:$M$148,3,FALSE),$C177))</f>
        <v xml:space="preserve">   "KESSELSOLLTEMP"                                   </v>
      </c>
      <c r="E177" t="str">
        <f>IF($B177="A","",IFERROR(VLOOKUP($C177,Elster!$I$5:$M$148,3,FALSE),$C177))</f>
        <v/>
      </c>
      <c r="F177">
        <f t="shared" si="4"/>
        <v>2</v>
      </c>
      <c r="G177" s="2">
        <f t="shared" si="5"/>
        <v>0</v>
      </c>
    </row>
    <row r="178" spans="1:7" x14ac:dyDescent="0.35">
      <c r="A178" t="s">
        <v>7579</v>
      </c>
      <c r="B178" t="s">
        <v>7317</v>
      </c>
      <c r="C178" t="s">
        <v>7320</v>
      </c>
      <c r="D178" t="str">
        <f>IF($B178="B","",IFERROR(VLOOKUP($C178,Elster!$I$5:$M$148,3,FALSE),$C178))</f>
        <v/>
      </c>
      <c r="E178" t="str">
        <f>IF($B178="A","",IFERROR(VLOOKUP($C178,Elster!$I$5:$M$148,3,FALSE),$C178))</f>
        <v>0x000</v>
      </c>
      <c r="F178">
        <f t="shared" si="4"/>
        <v>0</v>
      </c>
      <c r="G178" s="2">
        <f t="shared" si="5"/>
        <v>5.0000000000000044E-3</v>
      </c>
    </row>
    <row r="179" spans="1:7" x14ac:dyDescent="0.35">
      <c r="A179" t="s">
        <v>7579</v>
      </c>
      <c r="B179" t="s">
        <v>7319</v>
      </c>
      <c r="C179" t="s">
        <v>7320</v>
      </c>
      <c r="D179" t="str">
        <f>IF($B179="B","",IFERROR(VLOOKUP($C179,Elster!$I$5:$M$148,3,FALSE),$C179))</f>
        <v>0x000</v>
      </c>
      <c r="E179" t="str">
        <f>IF($B179="A","",IFERROR(VLOOKUP($C179,Elster!$I$5:$M$148,3,FALSE),$C179))</f>
        <v/>
      </c>
      <c r="F179">
        <f t="shared" si="4"/>
        <v>0</v>
      </c>
      <c r="G179" s="2">
        <f t="shared" si="5"/>
        <v>0</v>
      </c>
    </row>
    <row r="180" spans="1:7" x14ac:dyDescent="0.35">
      <c r="A180" t="s">
        <v>7580</v>
      </c>
      <c r="B180" t="s">
        <v>7317</v>
      </c>
      <c r="C180" t="s">
        <v>7321</v>
      </c>
      <c r="D180" t="str">
        <f>IF($B180="B","",IFERROR(VLOOKUP($C180,Elster!$I$5:$M$148,3,FALSE),$C180))</f>
        <v/>
      </c>
      <c r="E180" t="str">
        <f>IF($B180="A","",IFERROR(VLOOKUP($C180,Elster!$I$5:$M$148,3,FALSE),$C180))</f>
        <v xml:space="preserve">   "FEHLERMELDUNG"                                    </v>
      </c>
      <c r="F180">
        <f t="shared" si="4"/>
        <v>1</v>
      </c>
      <c r="G180" s="2">
        <f t="shared" si="5"/>
        <v>5.0000000000000044E-3</v>
      </c>
    </row>
    <row r="181" spans="1:7" x14ac:dyDescent="0.35">
      <c r="A181" t="s">
        <v>7580</v>
      </c>
      <c r="B181" t="s">
        <v>7319</v>
      </c>
      <c r="C181" t="s">
        <v>7321</v>
      </c>
      <c r="D181" t="str">
        <f>IF($B181="B","",IFERROR(VLOOKUP($C181,Elster!$I$5:$M$148,3,FALSE),$C181))</f>
        <v xml:space="preserve">   "FEHLERMELDUNG"                                    </v>
      </c>
      <c r="E181" t="str">
        <f>IF($B181="A","",IFERROR(VLOOKUP($C181,Elster!$I$5:$M$148,3,FALSE),$C181))</f>
        <v/>
      </c>
      <c r="F181">
        <f t="shared" si="4"/>
        <v>1</v>
      </c>
      <c r="G181" s="2">
        <f t="shared" si="5"/>
        <v>0</v>
      </c>
    </row>
    <row r="182" spans="1:7" x14ac:dyDescent="0.35">
      <c r="A182" t="s">
        <v>7581</v>
      </c>
      <c r="B182" t="s">
        <v>7317</v>
      </c>
      <c r="C182" t="s">
        <v>7582</v>
      </c>
      <c r="D182" t="str">
        <f>IF($B182="B","",IFERROR(VLOOKUP($C182,Elster!$I$5:$M$148,3,FALSE),$C182))</f>
        <v/>
      </c>
      <c r="E182" t="str">
        <f>IF($B182="A","",IFERROR(VLOOKUP($C182,Elster!$I$5:$M$148,3,FALSE),$C182))</f>
        <v xml:space="preserve">   "IO_TEST"                                          </v>
      </c>
      <c r="F182">
        <f t="shared" si="4"/>
        <v>105</v>
      </c>
      <c r="G182" s="2">
        <f t="shared" si="5"/>
        <v>5.0000000000000044E-3</v>
      </c>
    </row>
    <row r="183" spans="1:7" x14ac:dyDescent="0.35">
      <c r="A183" t="s">
        <v>7581</v>
      </c>
      <c r="B183" t="s">
        <v>7319</v>
      </c>
      <c r="C183" t="s">
        <v>7582</v>
      </c>
      <c r="D183" t="str">
        <f>IF($B183="B","",IFERROR(VLOOKUP($C183,Elster!$I$5:$M$148,3,FALSE),$C183))</f>
        <v xml:space="preserve">   "IO_TEST"                                          </v>
      </c>
      <c r="E183" t="str">
        <f>IF($B183="A","",IFERROR(VLOOKUP($C183,Elster!$I$5:$M$148,3,FALSE),$C183))</f>
        <v/>
      </c>
      <c r="F183">
        <f t="shared" si="4"/>
        <v>105</v>
      </c>
      <c r="G183" s="2">
        <f t="shared" si="5"/>
        <v>0</v>
      </c>
    </row>
    <row r="184" spans="1:7" x14ac:dyDescent="0.35">
      <c r="A184" t="s">
        <v>7583</v>
      </c>
      <c r="B184" t="s">
        <v>7317</v>
      </c>
      <c r="C184" t="s">
        <v>7339</v>
      </c>
      <c r="D184" t="str">
        <f>IF($B184="B","",IFERROR(VLOOKUP($C184,Elster!$I$5:$M$148,3,FALSE),$C184))</f>
        <v/>
      </c>
      <c r="E184" t="str">
        <f>IF($B184="A","",IFERROR(VLOOKUP($C184,Elster!$I$5:$M$148,3,FALSE),$C184))</f>
        <v xml:space="preserve">   "RAUMSOLLTEMP_II"                                  </v>
      </c>
      <c r="F184">
        <f t="shared" si="4"/>
        <v>6</v>
      </c>
      <c r="G184" s="2">
        <f t="shared" si="5"/>
        <v>6.7710000000000825E-3</v>
      </c>
    </row>
    <row r="185" spans="1:7" x14ac:dyDescent="0.35">
      <c r="A185" t="s">
        <v>7584</v>
      </c>
      <c r="B185" t="s">
        <v>7317</v>
      </c>
      <c r="C185" t="s">
        <v>7321</v>
      </c>
      <c r="D185" t="str">
        <f>IF($B185="B","",IFERROR(VLOOKUP($C185,Elster!$I$5:$M$148,3,FALSE),$C185))</f>
        <v/>
      </c>
      <c r="E185" t="str">
        <f>IF($B185="A","",IFERROR(VLOOKUP($C185,Elster!$I$5:$M$148,3,FALSE),$C185))</f>
        <v xml:space="preserve">   "FEHLERMELDUNG"                                    </v>
      </c>
      <c r="F185">
        <f t="shared" si="4"/>
        <v>1</v>
      </c>
      <c r="G185" s="2">
        <f t="shared" si="5"/>
        <v>4.9739999999999229E-3</v>
      </c>
    </row>
    <row r="186" spans="1:7" x14ac:dyDescent="0.35">
      <c r="A186" t="s">
        <v>7585</v>
      </c>
      <c r="B186" t="s">
        <v>7317</v>
      </c>
      <c r="C186" t="s">
        <v>7318</v>
      </c>
      <c r="D186" t="str">
        <f>IF($B186="B","",IFERROR(VLOOKUP($C186,Elster!$I$5:$M$148,3,FALSE),$C186))</f>
        <v/>
      </c>
      <c r="E186" t="str">
        <f>IF($B186="A","",IFERROR(VLOOKUP($C186,Elster!$I$5:$M$148,3,FALSE),$C186))</f>
        <v xml:space="preserve">   "SAMMLERISTTEMP"                                   </v>
      </c>
      <c r="F186">
        <f t="shared" si="4"/>
        <v>13</v>
      </c>
      <c r="G186" s="2">
        <f t="shared" si="5"/>
        <v>4.9470000000000347E-3</v>
      </c>
    </row>
    <row r="187" spans="1:7" x14ac:dyDescent="0.35">
      <c r="A187" t="s">
        <v>7586</v>
      </c>
      <c r="B187" t="s">
        <v>7317</v>
      </c>
      <c r="C187" t="s">
        <v>7329</v>
      </c>
      <c r="D187" t="str">
        <f>IF($B187="B","",IFERROR(VLOOKUP($C187,Elster!$I$5:$M$148,3,FALSE),$C187))</f>
        <v/>
      </c>
      <c r="E187" t="str">
        <f>IF($B187="A","",IFERROR(VLOOKUP($C187,Elster!$I$5:$M$148,3,FALSE),$C187))</f>
        <v xml:space="preserve">   "KESSELSOLLTEMP"                                   </v>
      </c>
      <c r="F187">
        <f t="shared" si="4"/>
        <v>2</v>
      </c>
      <c r="G187" s="2">
        <f t="shared" si="5"/>
        <v>4.9740000000000339E-3</v>
      </c>
    </row>
    <row r="188" spans="1:7" x14ac:dyDescent="0.35">
      <c r="A188" t="s">
        <v>7587</v>
      </c>
      <c r="B188" t="s">
        <v>7317</v>
      </c>
      <c r="C188" t="s">
        <v>7320</v>
      </c>
      <c r="D188" t="str">
        <f>IF($B188="B","",IFERROR(VLOOKUP($C188,Elster!$I$5:$M$148,3,FALSE),$C188))</f>
        <v/>
      </c>
      <c r="E188" t="str">
        <f>IF($B188="A","",IFERROR(VLOOKUP($C188,Elster!$I$5:$M$148,3,FALSE),$C188))</f>
        <v>0x000</v>
      </c>
      <c r="F188">
        <f t="shared" si="4"/>
        <v>0</v>
      </c>
      <c r="G188" s="2">
        <f t="shared" si="5"/>
        <v>4.9739999999999229E-3</v>
      </c>
    </row>
    <row r="189" spans="1:7" x14ac:dyDescent="0.35">
      <c r="A189" t="s">
        <v>7588</v>
      </c>
      <c r="B189" t="s">
        <v>7317</v>
      </c>
      <c r="C189" t="s">
        <v>7366</v>
      </c>
      <c r="D189" t="str">
        <f>IF($B189="B","",IFERROR(VLOOKUP($C189,Elster!$I$5:$M$148,3,FALSE),$C189))</f>
        <v/>
      </c>
      <c r="E189" t="str">
        <f>IF($B189="A","",IFERROR(VLOOKUP($C189,Elster!$I$5:$M$148,3,FALSE),$C189))</f>
        <v xml:space="preserve">//   "ERWEITERUNGSTELEGRAMM"                            </v>
      </c>
      <c r="F189">
        <f t="shared" si="4"/>
        <v>250</v>
      </c>
      <c r="G189" s="2">
        <f t="shared" si="5"/>
        <v>4.9740000000000339E-3</v>
      </c>
    </row>
    <row r="190" spans="1:7" x14ac:dyDescent="0.35">
      <c r="A190" t="s">
        <v>7589</v>
      </c>
      <c r="B190" t="s">
        <v>7317</v>
      </c>
      <c r="C190" t="s">
        <v>7320</v>
      </c>
      <c r="D190" t="str">
        <f>IF($B190="B","",IFERROR(VLOOKUP($C190,Elster!$I$5:$M$148,3,FALSE),$C190))</f>
        <v/>
      </c>
      <c r="E190" t="str">
        <f>IF($B190="A","",IFERROR(VLOOKUP($C190,Elster!$I$5:$M$148,3,FALSE),$C190))</f>
        <v>0x000</v>
      </c>
      <c r="F190">
        <f t="shared" si="4"/>
        <v>0</v>
      </c>
      <c r="G190" s="2">
        <f t="shared" si="5"/>
        <v>4.9479999999999524E-3</v>
      </c>
    </row>
    <row r="191" spans="1:7" x14ac:dyDescent="0.35">
      <c r="A191" t="s">
        <v>7590</v>
      </c>
      <c r="B191" t="s">
        <v>7317</v>
      </c>
      <c r="C191" t="s">
        <v>7577</v>
      </c>
      <c r="D191" t="str">
        <f>IF($B191="B","",IFERROR(VLOOKUP($C191,Elster!$I$5:$M$148,3,FALSE),$C191))</f>
        <v/>
      </c>
      <c r="E191" t="str">
        <f>IF($B191="A","",IFERROR(VLOOKUP($C191,Elster!$I$5:$M$148,3,FALSE),$C191))</f>
        <v xml:space="preserve">   "MISCHER_ZU"                                       </v>
      </c>
      <c r="F191">
        <f t="shared" si="4"/>
        <v>88</v>
      </c>
      <c r="G191" s="2">
        <f t="shared" si="5"/>
        <v>4.9740000000000339E-3</v>
      </c>
    </row>
    <row r="192" spans="1:7" x14ac:dyDescent="0.35">
      <c r="A192" t="s">
        <v>7591</v>
      </c>
      <c r="B192" t="s">
        <v>7317</v>
      </c>
      <c r="C192" t="s">
        <v>7329</v>
      </c>
      <c r="D192" t="str">
        <f>IF($B192="B","",IFERROR(VLOOKUP($C192,Elster!$I$5:$M$148,3,FALSE),$C192))</f>
        <v/>
      </c>
      <c r="E192" t="str">
        <f>IF($B192="A","",IFERROR(VLOOKUP($C192,Elster!$I$5:$M$148,3,FALSE),$C192))</f>
        <v xml:space="preserve">   "KESSELSOLLTEMP"                                   </v>
      </c>
      <c r="F192">
        <f t="shared" si="4"/>
        <v>2</v>
      </c>
      <c r="G192" s="2">
        <f t="shared" si="5"/>
        <v>4.9740000000000339E-3</v>
      </c>
    </row>
    <row r="193" spans="1:7" x14ac:dyDescent="0.35">
      <c r="A193" t="s">
        <v>7592</v>
      </c>
      <c r="B193" t="s">
        <v>7317</v>
      </c>
      <c r="C193" t="s">
        <v>7320</v>
      </c>
      <c r="D193" t="str">
        <f>IF($B193="B","",IFERROR(VLOOKUP($C193,Elster!$I$5:$M$148,3,FALSE),$C193))</f>
        <v/>
      </c>
      <c r="E193" t="str">
        <f>IF($B193="A","",IFERROR(VLOOKUP($C193,Elster!$I$5:$M$148,3,FALSE),$C193))</f>
        <v>0x000</v>
      </c>
      <c r="F193">
        <f t="shared" si="4"/>
        <v>0</v>
      </c>
      <c r="G193" s="2">
        <f t="shared" si="5"/>
        <v>4.9730000000000052E-3</v>
      </c>
    </row>
    <row r="194" spans="1:7" x14ac:dyDescent="0.35">
      <c r="A194" t="s">
        <v>7593</v>
      </c>
      <c r="B194" t="s">
        <v>7317</v>
      </c>
      <c r="C194" t="s">
        <v>7321</v>
      </c>
      <c r="D194" t="str">
        <f>IF($B194="B","",IFERROR(VLOOKUP($C194,Elster!$I$5:$M$148,3,FALSE),$C194))</f>
        <v/>
      </c>
      <c r="E194" t="str">
        <f>IF($B194="A","",IFERROR(VLOOKUP($C194,Elster!$I$5:$M$148,3,FALSE),$C194))</f>
        <v xml:space="preserve">   "FEHLERMELDUNG"                                    </v>
      </c>
      <c r="F194">
        <f t="shared" si="4"/>
        <v>1</v>
      </c>
      <c r="G194" s="2">
        <f t="shared" si="5"/>
        <v>4.9479999999999524E-3</v>
      </c>
    </row>
    <row r="195" spans="1:7" x14ac:dyDescent="0.35">
      <c r="A195" t="s">
        <v>7594</v>
      </c>
      <c r="B195" t="s">
        <v>7317</v>
      </c>
      <c r="C195" t="s">
        <v>7595</v>
      </c>
      <c r="D195" t="str">
        <f>IF($B195="B","",IFERROR(VLOOKUP($C195,Elster!$I$5:$M$148,3,FALSE),$C195))</f>
        <v/>
      </c>
      <c r="E195" t="str">
        <f>IF($B195="A","",IFERROR(VLOOKUP($C195,Elster!$I$5:$M$148,3,FALSE),$C195))</f>
        <v xml:space="preserve">   "RESET_KONFIGURATION"                              </v>
      </c>
      <c r="F195">
        <f t="shared" ref="F195:F258" si="6">HEX2DEC(REPLACE(C195,1,2,""))</f>
        <v>106</v>
      </c>
      <c r="G195" s="2">
        <f t="shared" si="5"/>
        <v>4.9740000000000339E-3</v>
      </c>
    </row>
    <row r="196" spans="1:7" x14ac:dyDescent="0.35">
      <c r="A196" t="s">
        <v>7596</v>
      </c>
      <c r="B196" t="s">
        <v>7317</v>
      </c>
      <c r="C196" t="s">
        <v>7318</v>
      </c>
      <c r="D196" t="str">
        <f>IF($B196="B","",IFERROR(VLOOKUP($C196,Elster!$I$5:$M$148,3,FALSE),$C196))</f>
        <v/>
      </c>
      <c r="E196" t="str">
        <f>IF($B196="A","",IFERROR(VLOOKUP($C196,Elster!$I$5:$M$148,3,FALSE),$C196))</f>
        <v xml:space="preserve">   "SAMMLERISTTEMP"                                   </v>
      </c>
      <c r="F196">
        <f t="shared" si="6"/>
        <v>13</v>
      </c>
      <c r="G196" s="2">
        <f t="shared" ref="G196:G259" si="7">SUBSTITUTE(A196,"s","")-SUBSTITUTE(A195,"s","")</f>
        <v>1.1561999999999961E-2</v>
      </c>
    </row>
    <row r="197" spans="1:7" x14ac:dyDescent="0.35">
      <c r="A197" t="s">
        <v>7597</v>
      </c>
      <c r="B197" t="s">
        <v>7319</v>
      </c>
      <c r="C197" t="s">
        <v>7318</v>
      </c>
      <c r="D197" t="str">
        <f>IF($B197="B","",IFERROR(VLOOKUP($C197,Elster!$I$5:$M$148,3,FALSE),$C197))</f>
        <v xml:space="preserve">   "SAMMLERISTTEMP"                                   </v>
      </c>
      <c r="E197" t="str">
        <f>IF($B197="A","",IFERROR(VLOOKUP($C197,Elster!$I$5:$M$148,3,FALSE),$C197))</f>
        <v/>
      </c>
      <c r="F197">
        <f t="shared" si="6"/>
        <v>13</v>
      </c>
      <c r="G197" s="2">
        <f t="shared" si="7"/>
        <v>1.0000000000287557E-6</v>
      </c>
    </row>
    <row r="198" spans="1:7" x14ac:dyDescent="0.35">
      <c r="A198" t="s">
        <v>7598</v>
      </c>
      <c r="B198" t="s">
        <v>7317</v>
      </c>
      <c r="C198" t="s">
        <v>7320</v>
      </c>
      <c r="D198" t="str">
        <f>IF($B198="B","",IFERROR(VLOOKUP($C198,Elster!$I$5:$M$148,3,FALSE),$C198))</f>
        <v/>
      </c>
      <c r="E198" t="str">
        <f>IF($B198="A","",IFERROR(VLOOKUP($C198,Elster!$I$5:$M$148,3,FALSE),$C198))</f>
        <v>0x000</v>
      </c>
      <c r="F198">
        <f t="shared" si="6"/>
        <v>0</v>
      </c>
      <c r="G198" s="2">
        <f t="shared" si="7"/>
        <v>4.9989999999999757E-3</v>
      </c>
    </row>
    <row r="199" spans="1:7" x14ac:dyDescent="0.35">
      <c r="A199" t="s">
        <v>7598</v>
      </c>
      <c r="B199" t="s">
        <v>7319</v>
      </c>
      <c r="C199" t="s">
        <v>7320</v>
      </c>
      <c r="D199" t="str">
        <f>IF($B199="B","",IFERROR(VLOOKUP($C199,Elster!$I$5:$M$148,3,FALSE),$C199))</f>
        <v>0x000</v>
      </c>
      <c r="E199" t="str">
        <f>IF($B199="A","",IFERROR(VLOOKUP($C199,Elster!$I$5:$M$148,3,FALSE),$C199))</f>
        <v/>
      </c>
      <c r="F199">
        <f t="shared" si="6"/>
        <v>0</v>
      </c>
      <c r="G199" s="2">
        <f t="shared" si="7"/>
        <v>0</v>
      </c>
    </row>
    <row r="200" spans="1:7" x14ac:dyDescent="0.35">
      <c r="A200" t="s">
        <v>7599</v>
      </c>
      <c r="B200" t="s">
        <v>7317</v>
      </c>
      <c r="C200" t="s">
        <v>7339</v>
      </c>
      <c r="D200" t="str">
        <f>IF($B200="B","",IFERROR(VLOOKUP($C200,Elster!$I$5:$M$148,3,FALSE),$C200))</f>
        <v/>
      </c>
      <c r="E200" t="str">
        <f>IF($B200="A","",IFERROR(VLOOKUP($C200,Elster!$I$5:$M$148,3,FALSE),$C200))</f>
        <v xml:space="preserve">   "RAUMSOLLTEMP_II"                                  </v>
      </c>
      <c r="F200">
        <f t="shared" si="6"/>
        <v>6</v>
      </c>
      <c r="G200" s="2">
        <f t="shared" si="7"/>
        <v>5.0000000000000044E-3</v>
      </c>
    </row>
    <row r="201" spans="1:7" x14ac:dyDescent="0.35">
      <c r="A201" t="s">
        <v>7599</v>
      </c>
      <c r="B201" t="s">
        <v>7319</v>
      </c>
      <c r="C201" t="s">
        <v>7339</v>
      </c>
      <c r="D201" t="str">
        <f>IF($B201="B","",IFERROR(VLOOKUP($C201,Elster!$I$5:$M$148,3,FALSE),$C201))</f>
        <v xml:space="preserve">   "RAUMSOLLTEMP_II"                                  </v>
      </c>
      <c r="E201" t="str">
        <f>IF($B201="A","",IFERROR(VLOOKUP($C201,Elster!$I$5:$M$148,3,FALSE),$C201))</f>
        <v/>
      </c>
      <c r="F201">
        <f t="shared" si="6"/>
        <v>6</v>
      </c>
      <c r="G201" s="2">
        <f t="shared" si="7"/>
        <v>0</v>
      </c>
    </row>
    <row r="202" spans="1:7" x14ac:dyDescent="0.35">
      <c r="A202" t="s">
        <v>7600</v>
      </c>
      <c r="B202" t="s">
        <v>7317</v>
      </c>
      <c r="C202" t="s">
        <v>7321</v>
      </c>
      <c r="D202" t="str">
        <f>IF($B202="B","",IFERROR(VLOOKUP($C202,Elster!$I$5:$M$148,3,FALSE),$C202))</f>
        <v/>
      </c>
      <c r="E202" t="str">
        <f>IF($B202="A","",IFERROR(VLOOKUP($C202,Elster!$I$5:$M$148,3,FALSE),$C202))</f>
        <v xml:space="preserve">   "FEHLERMELDUNG"                                    </v>
      </c>
      <c r="F202">
        <f t="shared" si="6"/>
        <v>1</v>
      </c>
      <c r="G202" s="2">
        <f t="shared" si="7"/>
        <v>5.0000000000000044E-3</v>
      </c>
    </row>
    <row r="203" spans="1:7" x14ac:dyDescent="0.35">
      <c r="A203" t="s">
        <v>7600</v>
      </c>
      <c r="B203" t="s">
        <v>7319</v>
      </c>
      <c r="C203" t="s">
        <v>7321</v>
      </c>
      <c r="D203" t="str">
        <f>IF($B203="B","",IFERROR(VLOOKUP($C203,Elster!$I$5:$M$148,3,FALSE),$C203))</f>
        <v xml:space="preserve">   "FEHLERMELDUNG"                                    </v>
      </c>
      <c r="E203" t="str">
        <f>IF($B203="A","",IFERROR(VLOOKUP($C203,Elster!$I$5:$M$148,3,FALSE),$C203))</f>
        <v/>
      </c>
      <c r="F203">
        <f t="shared" si="6"/>
        <v>1</v>
      </c>
      <c r="G203" s="2">
        <f t="shared" si="7"/>
        <v>0</v>
      </c>
    </row>
    <row r="204" spans="1:7" x14ac:dyDescent="0.35">
      <c r="A204" t="s">
        <v>7601</v>
      </c>
      <c r="B204" t="s">
        <v>7317</v>
      </c>
      <c r="C204" t="s">
        <v>7321</v>
      </c>
      <c r="D204" t="str">
        <f>IF($B204="B","",IFERROR(VLOOKUP($C204,Elster!$I$5:$M$148,3,FALSE),$C204))</f>
        <v/>
      </c>
      <c r="E204" t="str">
        <f>IF($B204="A","",IFERROR(VLOOKUP($C204,Elster!$I$5:$M$148,3,FALSE),$C204))</f>
        <v xml:space="preserve">   "FEHLERMELDUNG"                                    </v>
      </c>
      <c r="F204">
        <f t="shared" si="6"/>
        <v>1</v>
      </c>
      <c r="G204" s="2">
        <f t="shared" si="7"/>
        <v>5.0000000000000044E-3</v>
      </c>
    </row>
    <row r="205" spans="1:7" x14ac:dyDescent="0.35">
      <c r="A205" t="s">
        <v>7601</v>
      </c>
      <c r="B205" t="s">
        <v>7319</v>
      </c>
      <c r="C205" t="s">
        <v>7321</v>
      </c>
      <c r="D205" t="str">
        <f>IF($B205="B","",IFERROR(VLOOKUP($C205,Elster!$I$5:$M$148,3,FALSE),$C205))</f>
        <v xml:space="preserve">   "FEHLERMELDUNG"                                    </v>
      </c>
      <c r="E205" t="str">
        <f>IF($B205="A","",IFERROR(VLOOKUP($C205,Elster!$I$5:$M$148,3,FALSE),$C205))</f>
        <v/>
      </c>
      <c r="F205">
        <f t="shared" si="6"/>
        <v>1</v>
      </c>
      <c r="G205" s="2">
        <f t="shared" si="7"/>
        <v>0</v>
      </c>
    </row>
    <row r="206" spans="1:7" x14ac:dyDescent="0.35">
      <c r="A206" t="s">
        <v>7602</v>
      </c>
      <c r="B206" t="s">
        <v>7319</v>
      </c>
      <c r="C206" t="s">
        <v>7366</v>
      </c>
      <c r="D206" t="str">
        <f>IF($B206="B","",IFERROR(VLOOKUP($C206,Elster!$I$5:$M$148,3,FALSE),$C206))</f>
        <v xml:space="preserve">//   "ERWEITERUNGSTELEGRAMM"                            </v>
      </c>
      <c r="E206" t="str">
        <f>IF($B206="A","",IFERROR(VLOOKUP($C206,Elster!$I$5:$M$148,3,FALSE),$C206))</f>
        <v/>
      </c>
      <c r="F206">
        <f t="shared" si="6"/>
        <v>250</v>
      </c>
      <c r="G206" s="2">
        <f t="shared" si="7"/>
        <v>5.0000000000000044E-3</v>
      </c>
    </row>
    <row r="207" spans="1:7" x14ac:dyDescent="0.35">
      <c r="A207" t="s">
        <v>7603</v>
      </c>
      <c r="B207" t="s">
        <v>7317</v>
      </c>
      <c r="C207" t="s">
        <v>7366</v>
      </c>
      <c r="D207" t="str">
        <f>IF($B207="B","",IFERROR(VLOOKUP($C207,Elster!$I$5:$M$148,3,FALSE),$C207))</f>
        <v/>
      </c>
      <c r="E207" t="str">
        <f>IF($B207="A","",IFERROR(VLOOKUP($C207,Elster!$I$5:$M$148,3,FALSE),$C207))</f>
        <v xml:space="preserve">//   "ERWEITERUNGSTELEGRAMM"                            </v>
      </c>
      <c r="F207">
        <f t="shared" si="6"/>
        <v>250</v>
      </c>
      <c r="G207" s="2">
        <f t="shared" si="7"/>
        <v>2.5999999999970491E-5</v>
      </c>
    </row>
    <row r="208" spans="1:7" x14ac:dyDescent="0.35">
      <c r="A208" t="s">
        <v>7604</v>
      </c>
      <c r="B208" t="s">
        <v>7319</v>
      </c>
      <c r="C208" t="s">
        <v>7320</v>
      </c>
      <c r="D208" t="str">
        <f>IF($B208="B","",IFERROR(VLOOKUP($C208,Elster!$I$5:$M$148,3,FALSE),$C208))</f>
        <v>0x000</v>
      </c>
      <c r="E208" t="str">
        <f>IF($B208="A","",IFERROR(VLOOKUP($C208,Elster!$I$5:$M$148,3,FALSE),$C208))</f>
        <v/>
      </c>
      <c r="F208">
        <f t="shared" si="6"/>
        <v>0</v>
      </c>
      <c r="G208" s="2">
        <f t="shared" si="7"/>
        <v>4.9740000000000339E-3</v>
      </c>
    </row>
    <row r="209" spans="1:7" x14ac:dyDescent="0.35">
      <c r="A209" t="s">
        <v>7605</v>
      </c>
      <c r="B209" t="s">
        <v>7317</v>
      </c>
      <c r="C209" t="s">
        <v>7320</v>
      </c>
      <c r="D209" t="str">
        <f>IF($B209="B","",IFERROR(VLOOKUP($C209,Elster!$I$5:$M$148,3,FALSE),$C209))</f>
        <v/>
      </c>
      <c r="E209" t="str">
        <f>IF($B209="A","",IFERROR(VLOOKUP($C209,Elster!$I$5:$M$148,3,FALSE),$C209))</f>
        <v>0x000</v>
      </c>
      <c r="F209">
        <f t="shared" si="6"/>
        <v>0</v>
      </c>
      <c r="G209" s="2">
        <f t="shared" si="7"/>
        <v>2.5999999999970491E-5</v>
      </c>
    </row>
    <row r="210" spans="1:7" x14ac:dyDescent="0.35">
      <c r="A210" t="s">
        <v>7606</v>
      </c>
      <c r="B210" t="s">
        <v>7317</v>
      </c>
      <c r="C210" t="s">
        <v>7334</v>
      </c>
      <c r="D210" t="str">
        <f>IF($B210="B","",IFERROR(VLOOKUP($C210,Elster!$I$5:$M$148,3,FALSE),$C210))</f>
        <v/>
      </c>
      <c r="E210" t="str">
        <f>IF($B210="A","",IFERROR(VLOOKUP($C210,Elster!$I$5:$M$148,3,FALSE),$C210))</f>
        <v xml:space="preserve">   "MAX_TEMP_KESSEL"                                  </v>
      </c>
      <c r="F210">
        <f t="shared" si="6"/>
        <v>40</v>
      </c>
      <c r="G210" s="2">
        <f t="shared" si="7"/>
        <v>5.0000000000000044E-3</v>
      </c>
    </row>
    <row r="211" spans="1:7" x14ac:dyDescent="0.35">
      <c r="A211" t="s">
        <v>7606</v>
      </c>
      <c r="B211" t="s">
        <v>7319</v>
      </c>
      <c r="C211" t="s">
        <v>7334</v>
      </c>
      <c r="D211" t="str">
        <f>IF($B211="B","",IFERROR(VLOOKUP($C211,Elster!$I$5:$M$148,3,FALSE),$C211))</f>
        <v xml:space="preserve">   "MAX_TEMP_KESSEL"                                  </v>
      </c>
      <c r="E211" t="str">
        <f>IF($B211="A","",IFERROR(VLOOKUP($C211,Elster!$I$5:$M$148,3,FALSE),$C211))</f>
        <v/>
      </c>
      <c r="F211">
        <f t="shared" si="6"/>
        <v>40</v>
      </c>
      <c r="G211" s="2">
        <f t="shared" si="7"/>
        <v>0</v>
      </c>
    </row>
    <row r="212" spans="1:7" x14ac:dyDescent="0.35">
      <c r="A212" t="s">
        <v>7607</v>
      </c>
      <c r="B212" t="s">
        <v>7317</v>
      </c>
      <c r="C212" t="s">
        <v>7321</v>
      </c>
      <c r="D212" t="str">
        <f>IF($B212="B","",IFERROR(VLOOKUP($C212,Elster!$I$5:$M$148,3,FALSE),$C212))</f>
        <v/>
      </c>
      <c r="E212" t="str">
        <f>IF($B212="A","",IFERROR(VLOOKUP($C212,Elster!$I$5:$M$148,3,FALSE),$C212))</f>
        <v xml:space="preserve">   "FEHLERMELDUNG"                                    </v>
      </c>
      <c r="F212">
        <f t="shared" si="6"/>
        <v>1</v>
      </c>
      <c r="G212" s="2">
        <f t="shared" si="7"/>
        <v>5.0000000000000044E-3</v>
      </c>
    </row>
    <row r="213" spans="1:7" x14ac:dyDescent="0.35">
      <c r="A213" t="s">
        <v>7607</v>
      </c>
      <c r="B213" t="s">
        <v>7319</v>
      </c>
      <c r="C213" t="s">
        <v>7321</v>
      </c>
      <c r="D213" t="str">
        <f>IF($B213="B","",IFERROR(VLOOKUP($C213,Elster!$I$5:$M$148,3,FALSE),$C213))</f>
        <v xml:space="preserve">   "FEHLERMELDUNG"                                    </v>
      </c>
      <c r="E213" t="str">
        <f>IF($B213="A","",IFERROR(VLOOKUP($C213,Elster!$I$5:$M$148,3,FALSE),$C213))</f>
        <v/>
      </c>
      <c r="F213">
        <f t="shared" si="6"/>
        <v>1</v>
      </c>
      <c r="G213" s="2">
        <f t="shared" si="7"/>
        <v>0</v>
      </c>
    </row>
    <row r="214" spans="1:7" x14ac:dyDescent="0.35">
      <c r="A214" t="s">
        <v>7608</v>
      </c>
      <c r="B214" t="s">
        <v>7317</v>
      </c>
      <c r="C214" t="s">
        <v>7609</v>
      </c>
      <c r="D214" t="str">
        <f>IF($B214="B","",IFERROR(VLOOKUP($C214,Elster!$I$5:$M$148,3,FALSE),$C214))</f>
        <v/>
      </c>
      <c r="E214" t="str">
        <f>IF($B214="A","",IFERROR(VLOOKUP($C214,Elster!$I$5:$M$148,3,FALSE),$C214))</f>
        <v>0x0F4</v>
      </c>
      <c r="F214">
        <f t="shared" si="6"/>
        <v>244</v>
      </c>
      <c r="G214" s="2">
        <f t="shared" si="7"/>
        <v>5.0000000000000044E-3</v>
      </c>
    </row>
    <row r="215" spans="1:7" x14ac:dyDescent="0.35">
      <c r="A215" t="s">
        <v>7608</v>
      </c>
      <c r="B215" t="s">
        <v>7319</v>
      </c>
      <c r="C215" t="s">
        <v>7609</v>
      </c>
      <c r="D215" t="str">
        <f>IF($B215="B","",IFERROR(VLOOKUP($C215,Elster!$I$5:$M$148,3,FALSE),$C215))</f>
        <v>0x0F4</v>
      </c>
      <c r="E215" t="str">
        <f>IF($B215="A","",IFERROR(VLOOKUP($C215,Elster!$I$5:$M$148,3,FALSE),$C215))</f>
        <v/>
      </c>
      <c r="F215">
        <f t="shared" si="6"/>
        <v>244</v>
      </c>
      <c r="G215" s="2">
        <f t="shared" si="7"/>
        <v>0</v>
      </c>
    </row>
    <row r="216" spans="1:7" x14ac:dyDescent="0.35">
      <c r="A216" t="s">
        <v>7610</v>
      </c>
      <c r="B216" t="s">
        <v>7317</v>
      </c>
      <c r="C216" t="s">
        <v>7329</v>
      </c>
      <c r="D216" t="str">
        <f>IF($B216="B","",IFERROR(VLOOKUP($C216,Elster!$I$5:$M$148,3,FALSE),$C216))</f>
        <v/>
      </c>
      <c r="E216" t="str">
        <f>IF($B216="A","",IFERROR(VLOOKUP($C216,Elster!$I$5:$M$148,3,FALSE),$C216))</f>
        <v xml:space="preserve">   "KESSELSOLLTEMP"                                   </v>
      </c>
      <c r="F216">
        <f t="shared" si="6"/>
        <v>2</v>
      </c>
      <c r="G216" s="2">
        <f t="shared" si="7"/>
        <v>5.0000000000000044E-3</v>
      </c>
    </row>
    <row r="217" spans="1:7" x14ac:dyDescent="0.35">
      <c r="A217" t="s">
        <v>7610</v>
      </c>
      <c r="B217" t="s">
        <v>7319</v>
      </c>
      <c r="C217" t="s">
        <v>7329</v>
      </c>
      <c r="D217" t="str">
        <f>IF($B217="B","",IFERROR(VLOOKUP($C217,Elster!$I$5:$M$148,3,FALSE),$C217))</f>
        <v xml:space="preserve">   "KESSELSOLLTEMP"                                   </v>
      </c>
      <c r="E217" t="str">
        <f>IF($B217="A","",IFERROR(VLOOKUP($C217,Elster!$I$5:$M$148,3,FALSE),$C217))</f>
        <v/>
      </c>
      <c r="F217">
        <f t="shared" si="6"/>
        <v>2</v>
      </c>
      <c r="G217" s="2">
        <f t="shared" si="7"/>
        <v>0</v>
      </c>
    </row>
    <row r="218" spans="1:7" x14ac:dyDescent="0.35">
      <c r="A218" t="s">
        <v>7611</v>
      </c>
      <c r="B218" t="s">
        <v>7317</v>
      </c>
      <c r="C218" t="s">
        <v>7342</v>
      </c>
      <c r="D218" t="str">
        <f>IF($B218="B","",IFERROR(VLOOKUP($C218,Elster!$I$5:$M$148,3,FALSE),$C218))</f>
        <v/>
      </c>
      <c r="E218" t="str">
        <f>IF($B218="A","",IFERROR(VLOOKUP($C218,Elster!$I$5:$M$148,3,FALSE),$C218))</f>
        <v xml:space="preserve">   "MISCHERLAUFZEIT"                                  </v>
      </c>
      <c r="F218">
        <f t="shared" si="6"/>
        <v>44</v>
      </c>
      <c r="G218" s="2">
        <f t="shared" si="7"/>
        <v>5.0000000000000044E-3</v>
      </c>
    </row>
    <row r="219" spans="1:7" x14ac:dyDescent="0.35">
      <c r="A219" t="s">
        <v>7611</v>
      </c>
      <c r="B219" t="s">
        <v>7319</v>
      </c>
      <c r="C219" t="s">
        <v>7342</v>
      </c>
      <c r="D219" t="str">
        <f>IF($B219="B","",IFERROR(VLOOKUP($C219,Elster!$I$5:$M$148,3,FALSE),$C219))</f>
        <v xml:space="preserve">   "MISCHERLAUFZEIT"                                  </v>
      </c>
      <c r="E219" t="str">
        <f>IF($B219="A","",IFERROR(VLOOKUP($C219,Elster!$I$5:$M$148,3,FALSE),$C219))</f>
        <v/>
      </c>
      <c r="F219">
        <f t="shared" si="6"/>
        <v>44</v>
      </c>
      <c r="G219" s="2">
        <f t="shared" si="7"/>
        <v>0</v>
      </c>
    </row>
    <row r="220" spans="1:7" x14ac:dyDescent="0.35">
      <c r="A220" t="s">
        <v>7612</v>
      </c>
      <c r="B220" t="s">
        <v>7317</v>
      </c>
      <c r="C220" t="s">
        <v>7339</v>
      </c>
      <c r="D220" t="str">
        <f>IF($B220="B","",IFERROR(VLOOKUP($C220,Elster!$I$5:$M$148,3,FALSE),$C220))</f>
        <v/>
      </c>
      <c r="E220" t="str">
        <f>IF($B220="A","",IFERROR(VLOOKUP($C220,Elster!$I$5:$M$148,3,FALSE),$C220))</f>
        <v xml:space="preserve">   "RAUMSOLLTEMP_II"                                  </v>
      </c>
      <c r="F220">
        <f t="shared" si="6"/>
        <v>6</v>
      </c>
      <c r="G220" s="2">
        <f t="shared" si="7"/>
        <v>7.05699999999998E-3</v>
      </c>
    </row>
    <row r="221" spans="1:7" x14ac:dyDescent="0.35">
      <c r="A221" t="s">
        <v>7613</v>
      </c>
      <c r="B221" t="s">
        <v>7317</v>
      </c>
      <c r="C221" t="s">
        <v>7321</v>
      </c>
      <c r="D221" t="str">
        <f>IF($B221="B","",IFERROR(VLOOKUP($C221,Elster!$I$5:$M$148,3,FALSE),$C221))</f>
        <v/>
      </c>
      <c r="E221" t="str">
        <f>IF($B221="A","",IFERROR(VLOOKUP($C221,Elster!$I$5:$M$148,3,FALSE),$C221))</f>
        <v xml:space="preserve">   "FEHLERMELDUNG"                                    </v>
      </c>
      <c r="F221">
        <f t="shared" si="6"/>
        <v>1</v>
      </c>
      <c r="G221" s="2">
        <f t="shared" si="7"/>
        <v>4.9740000000000339E-3</v>
      </c>
    </row>
    <row r="222" spans="1:7" x14ac:dyDescent="0.35">
      <c r="A222" t="s">
        <v>7614</v>
      </c>
      <c r="B222" t="s">
        <v>7317</v>
      </c>
      <c r="C222" t="s">
        <v>7318</v>
      </c>
      <c r="D222" t="str">
        <f>IF($B222="B","",IFERROR(VLOOKUP($C222,Elster!$I$5:$M$148,3,FALSE),$C222))</f>
        <v/>
      </c>
      <c r="E222" t="str">
        <f>IF($B222="A","",IFERROR(VLOOKUP($C222,Elster!$I$5:$M$148,3,FALSE),$C222))</f>
        <v xml:space="preserve">   "SAMMLERISTTEMP"                                   </v>
      </c>
      <c r="F222">
        <f t="shared" si="6"/>
        <v>13</v>
      </c>
      <c r="G222" s="2">
        <f t="shared" si="7"/>
        <v>4.9470000000000347E-3</v>
      </c>
    </row>
    <row r="223" spans="1:7" x14ac:dyDescent="0.35">
      <c r="A223" t="s">
        <v>7615</v>
      </c>
      <c r="B223" t="s">
        <v>7317</v>
      </c>
      <c r="C223" t="s">
        <v>7329</v>
      </c>
      <c r="D223" t="str">
        <f>IF($B223="B","",IFERROR(VLOOKUP($C223,Elster!$I$5:$M$148,3,FALSE),$C223))</f>
        <v/>
      </c>
      <c r="E223" t="str">
        <f>IF($B223="A","",IFERROR(VLOOKUP($C223,Elster!$I$5:$M$148,3,FALSE),$C223))</f>
        <v xml:space="preserve">   "KESSELSOLLTEMP"                                   </v>
      </c>
      <c r="F223">
        <f t="shared" si="6"/>
        <v>2</v>
      </c>
      <c r="G223" s="2">
        <f t="shared" si="7"/>
        <v>4.9739999999999229E-3</v>
      </c>
    </row>
    <row r="224" spans="1:7" x14ac:dyDescent="0.35">
      <c r="A224" t="s">
        <v>7616</v>
      </c>
      <c r="B224" t="s">
        <v>7317</v>
      </c>
      <c r="C224" t="s">
        <v>7320</v>
      </c>
      <c r="D224" t="str">
        <f>IF($B224="B","",IFERROR(VLOOKUP($C224,Elster!$I$5:$M$148,3,FALSE),$C224))</f>
        <v/>
      </c>
      <c r="E224" t="str">
        <f>IF($B224="A","",IFERROR(VLOOKUP($C224,Elster!$I$5:$M$148,3,FALSE),$C224))</f>
        <v>0x000</v>
      </c>
      <c r="F224">
        <f t="shared" si="6"/>
        <v>0</v>
      </c>
      <c r="G224" s="2">
        <f t="shared" si="7"/>
        <v>4.9740000000000339E-3</v>
      </c>
    </row>
    <row r="225" spans="1:7" x14ac:dyDescent="0.35">
      <c r="A225" t="s">
        <v>7617</v>
      </c>
      <c r="B225" t="s">
        <v>7317</v>
      </c>
      <c r="C225" t="s">
        <v>7366</v>
      </c>
      <c r="D225" t="str">
        <f>IF($B225="B","",IFERROR(VLOOKUP($C225,Elster!$I$5:$M$148,3,FALSE),$C225))</f>
        <v/>
      </c>
      <c r="E225" t="str">
        <f>IF($B225="A","",IFERROR(VLOOKUP($C225,Elster!$I$5:$M$148,3,FALSE),$C225))</f>
        <v xml:space="preserve">//   "ERWEITERUNGSTELEGRAMM"                            </v>
      </c>
      <c r="F225">
        <f t="shared" si="6"/>
        <v>250</v>
      </c>
      <c r="G225" s="2">
        <f t="shared" si="7"/>
        <v>4.9740000000000339E-3</v>
      </c>
    </row>
    <row r="226" spans="1:7" x14ac:dyDescent="0.35">
      <c r="A226" t="s">
        <v>7618</v>
      </c>
      <c r="B226" t="s">
        <v>7317</v>
      </c>
      <c r="C226" t="s">
        <v>7320</v>
      </c>
      <c r="D226" t="str">
        <f>IF($B226="B","",IFERROR(VLOOKUP($C226,Elster!$I$5:$M$148,3,FALSE),$C226))</f>
        <v/>
      </c>
      <c r="E226" t="str">
        <f>IF($B226="A","",IFERROR(VLOOKUP($C226,Elster!$I$5:$M$148,3,FALSE),$C226))</f>
        <v>0x000</v>
      </c>
      <c r="F226">
        <f t="shared" si="6"/>
        <v>0</v>
      </c>
      <c r="G226" s="2">
        <f t="shared" si="7"/>
        <v>4.9479999999999524E-3</v>
      </c>
    </row>
    <row r="227" spans="1:7" x14ac:dyDescent="0.35">
      <c r="A227" t="s">
        <v>7619</v>
      </c>
      <c r="B227" t="s">
        <v>7317</v>
      </c>
      <c r="C227" t="s">
        <v>7334</v>
      </c>
      <c r="D227" t="str">
        <f>IF($B227="B","",IFERROR(VLOOKUP($C227,Elster!$I$5:$M$148,3,FALSE),$C227))</f>
        <v/>
      </c>
      <c r="E227" t="str">
        <f>IF($B227="A","",IFERROR(VLOOKUP($C227,Elster!$I$5:$M$148,3,FALSE),$C227))</f>
        <v xml:space="preserve">   "MAX_TEMP_KESSEL"                                  </v>
      </c>
      <c r="F227">
        <f t="shared" si="6"/>
        <v>40</v>
      </c>
      <c r="G227" s="2">
        <f t="shared" si="7"/>
        <v>4.9740000000000339E-3</v>
      </c>
    </row>
    <row r="228" spans="1:7" x14ac:dyDescent="0.35">
      <c r="A228" t="s">
        <v>7620</v>
      </c>
      <c r="B228" t="s">
        <v>7317</v>
      </c>
      <c r="C228" t="s">
        <v>7321</v>
      </c>
      <c r="D228" t="str">
        <f>IF($B228="B","",IFERROR(VLOOKUP($C228,Elster!$I$5:$M$148,3,FALSE),$C228))</f>
        <v/>
      </c>
      <c r="E228" t="str">
        <f>IF($B228="A","",IFERROR(VLOOKUP($C228,Elster!$I$5:$M$148,3,FALSE),$C228))</f>
        <v xml:space="preserve">   "FEHLERMELDUNG"                                    </v>
      </c>
      <c r="F228">
        <f t="shared" si="6"/>
        <v>1</v>
      </c>
      <c r="G228" s="2">
        <f t="shared" si="7"/>
        <v>4.9740000000000339E-3</v>
      </c>
    </row>
    <row r="229" spans="1:7" x14ac:dyDescent="0.35">
      <c r="A229" t="s">
        <v>7621</v>
      </c>
      <c r="B229" t="s">
        <v>7317</v>
      </c>
      <c r="C229" t="s">
        <v>7609</v>
      </c>
      <c r="D229" t="str">
        <f>IF($B229="B","",IFERROR(VLOOKUP($C229,Elster!$I$5:$M$148,3,FALSE),$C229))</f>
        <v/>
      </c>
      <c r="E229" t="str">
        <f>IF($B229="A","",IFERROR(VLOOKUP($C229,Elster!$I$5:$M$148,3,FALSE),$C229))</f>
        <v>0x0F4</v>
      </c>
      <c r="F229">
        <f t="shared" si="6"/>
        <v>244</v>
      </c>
      <c r="G229" s="2">
        <f t="shared" si="7"/>
        <v>4.9739999999999229E-3</v>
      </c>
    </row>
    <row r="230" spans="1:7" x14ac:dyDescent="0.35">
      <c r="A230" t="s">
        <v>7622</v>
      </c>
      <c r="B230" t="s">
        <v>7317</v>
      </c>
      <c r="C230" t="s">
        <v>7329</v>
      </c>
      <c r="D230" t="str">
        <f>IF($B230="B","",IFERROR(VLOOKUP($C230,Elster!$I$5:$M$148,3,FALSE),$C230))</f>
        <v/>
      </c>
      <c r="E230" t="str">
        <f>IF($B230="A","",IFERROR(VLOOKUP($C230,Elster!$I$5:$M$148,3,FALSE),$C230))</f>
        <v xml:space="preserve">   "KESSELSOLLTEMP"                                   </v>
      </c>
      <c r="F230">
        <f t="shared" si="6"/>
        <v>2</v>
      </c>
      <c r="G230" s="2">
        <f t="shared" si="7"/>
        <v>4.9470000000000347E-3</v>
      </c>
    </row>
    <row r="231" spans="1:7" x14ac:dyDescent="0.35">
      <c r="A231" t="s">
        <v>7623</v>
      </c>
      <c r="B231" t="s">
        <v>7317</v>
      </c>
      <c r="C231" t="s">
        <v>7344</v>
      </c>
      <c r="D231" t="str">
        <f>IF($B231="B","",IFERROR(VLOOKUP($C231,Elster!$I$5:$M$148,3,FALSE),$C231))</f>
        <v/>
      </c>
      <c r="E231" t="str">
        <f>IF($B231="A","",IFERROR(VLOOKUP($C231,Elster!$I$5:$M$148,3,FALSE),$C231))</f>
        <v xml:space="preserve">   "MODGRAD"                                          </v>
      </c>
      <c r="F231">
        <f t="shared" si="6"/>
        <v>45</v>
      </c>
      <c r="G231" s="2">
        <f t="shared" si="7"/>
        <v>4.9740000000000339E-3</v>
      </c>
    </row>
    <row r="232" spans="1:7" x14ac:dyDescent="0.35">
      <c r="A232" t="s">
        <v>7624</v>
      </c>
      <c r="B232" t="s">
        <v>7317</v>
      </c>
      <c r="C232" t="s">
        <v>7318</v>
      </c>
      <c r="D232" t="str">
        <f>IF($B232="B","",IFERROR(VLOOKUP($C232,Elster!$I$5:$M$148,3,FALSE),$C232))</f>
        <v/>
      </c>
      <c r="E232" t="str">
        <f>IF($B232="A","",IFERROR(VLOOKUP($C232,Elster!$I$5:$M$148,3,FALSE),$C232))</f>
        <v xml:space="preserve">   "SAMMLERISTTEMP"                                   </v>
      </c>
      <c r="F232">
        <f t="shared" si="6"/>
        <v>13</v>
      </c>
      <c r="G232" s="2">
        <f t="shared" si="7"/>
        <v>1.1275999999999953E-2</v>
      </c>
    </row>
    <row r="233" spans="1:7" x14ac:dyDescent="0.35">
      <c r="A233" t="s">
        <v>7624</v>
      </c>
      <c r="B233" t="s">
        <v>7319</v>
      </c>
      <c r="C233" t="s">
        <v>7318</v>
      </c>
      <c r="D233" t="str">
        <f>IF($B233="B","",IFERROR(VLOOKUP($C233,Elster!$I$5:$M$148,3,FALSE),$C233))</f>
        <v xml:space="preserve">   "SAMMLERISTTEMP"                                   </v>
      </c>
      <c r="E233" t="str">
        <f>IF($B233="A","",IFERROR(VLOOKUP($C233,Elster!$I$5:$M$148,3,FALSE),$C233))</f>
        <v/>
      </c>
      <c r="F233">
        <f t="shared" si="6"/>
        <v>13</v>
      </c>
      <c r="G233" s="2">
        <f t="shared" si="7"/>
        <v>0</v>
      </c>
    </row>
    <row r="234" spans="1:7" x14ac:dyDescent="0.35">
      <c r="A234" t="s">
        <v>7625</v>
      </c>
      <c r="B234" t="s">
        <v>7317</v>
      </c>
      <c r="C234" t="s">
        <v>7320</v>
      </c>
      <c r="D234" t="str">
        <f>IF($B234="B","",IFERROR(VLOOKUP($C234,Elster!$I$5:$M$148,3,FALSE),$C234))</f>
        <v/>
      </c>
      <c r="E234" t="str">
        <f>IF($B234="A","",IFERROR(VLOOKUP($C234,Elster!$I$5:$M$148,3,FALSE),$C234))</f>
        <v>0x000</v>
      </c>
      <c r="F234">
        <f t="shared" si="6"/>
        <v>0</v>
      </c>
      <c r="G234" s="2">
        <f t="shared" si="7"/>
        <v>5.0000000000000044E-3</v>
      </c>
    </row>
    <row r="235" spans="1:7" x14ac:dyDescent="0.35">
      <c r="A235" t="s">
        <v>7625</v>
      </c>
      <c r="B235" t="s">
        <v>7319</v>
      </c>
      <c r="C235" t="s">
        <v>7320</v>
      </c>
      <c r="D235" t="str">
        <f>IF($B235="B","",IFERROR(VLOOKUP($C235,Elster!$I$5:$M$148,3,FALSE),$C235))</f>
        <v>0x000</v>
      </c>
      <c r="E235" t="str">
        <f>IF($B235="A","",IFERROR(VLOOKUP($C235,Elster!$I$5:$M$148,3,FALSE),$C235))</f>
        <v/>
      </c>
      <c r="F235">
        <f t="shared" si="6"/>
        <v>0</v>
      </c>
      <c r="G235" s="2">
        <f t="shared" si="7"/>
        <v>0</v>
      </c>
    </row>
    <row r="236" spans="1:7" x14ac:dyDescent="0.35">
      <c r="A236" t="s">
        <v>7626</v>
      </c>
      <c r="B236" t="s">
        <v>7317</v>
      </c>
      <c r="C236" t="s">
        <v>7325</v>
      </c>
      <c r="D236" t="str">
        <f>IF($B236="B","",IFERROR(VLOOKUP($C236,Elster!$I$5:$M$148,3,FALSE),$C236))</f>
        <v/>
      </c>
      <c r="E236" t="str">
        <f>IF($B236="A","",IFERROR(VLOOKUP($C236,Elster!$I$5:$M$148,3,FALSE),$C236))</f>
        <v xml:space="preserve">   "SPEICHERSOLLTEMP"                                 </v>
      </c>
      <c r="F236">
        <f t="shared" si="6"/>
        <v>3</v>
      </c>
      <c r="G236" s="2">
        <f t="shared" si="7"/>
        <v>5.0000000000000044E-3</v>
      </c>
    </row>
    <row r="237" spans="1:7" x14ac:dyDescent="0.35">
      <c r="A237" t="s">
        <v>7626</v>
      </c>
      <c r="B237" t="s">
        <v>7319</v>
      </c>
      <c r="C237" t="s">
        <v>7325</v>
      </c>
      <c r="D237" t="str">
        <f>IF($B237="B","",IFERROR(VLOOKUP($C237,Elster!$I$5:$M$148,3,FALSE),$C237))</f>
        <v xml:space="preserve">   "SPEICHERSOLLTEMP"                                 </v>
      </c>
      <c r="E237" t="str">
        <f>IF($B237="A","",IFERROR(VLOOKUP($C237,Elster!$I$5:$M$148,3,FALSE),$C237))</f>
        <v/>
      </c>
      <c r="F237">
        <f t="shared" si="6"/>
        <v>3</v>
      </c>
      <c r="G237" s="2">
        <f t="shared" si="7"/>
        <v>0</v>
      </c>
    </row>
    <row r="238" spans="1:7" x14ac:dyDescent="0.35">
      <c r="A238" t="s">
        <v>7627</v>
      </c>
      <c r="B238" t="s">
        <v>7317</v>
      </c>
      <c r="C238" t="s">
        <v>7321</v>
      </c>
      <c r="D238" t="str">
        <f>IF($B238="B","",IFERROR(VLOOKUP($C238,Elster!$I$5:$M$148,3,FALSE),$C238))</f>
        <v/>
      </c>
      <c r="E238" t="str">
        <f>IF($B238="A","",IFERROR(VLOOKUP($C238,Elster!$I$5:$M$148,3,FALSE),$C238))</f>
        <v xml:space="preserve">   "FEHLERMELDUNG"                                    </v>
      </c>
      <c r="F238">
        <f t="shared" si="6"/>
        <v>1</v>
      </c>
      <c r="G238" s="2">
        <f t="shared" si="7"/>
        <v>5.0000000000000044E-3</v>
      </c>
    </row>
    <row r="239" spans="1:7" x14ac:dyDescent="0.35">
      <c r="A239" t="s">
        <v>7627</v>
      </c>
      <c r="B239" t="s">
        <v>7319</v>
      </c>
      <c r="C239" t="s">
        <v>7321</v>
      </c>
      <c r="D239" t="str">
        <f>IF($B239="B","",IFERROR(VLOOKUP($C239,Elster!$I$5:$M$148,3,FALSE),$C239))</f>
        <v xml:space="preserve">   "FEHLERMELDUNG"                                    </v>
      </c>
      <c r="E239" t="str">
        <f>IF($B239="A","",IFERROR(VLOOKUP($C239,Elster!$I$5:$M$148,3,FALSE),$C239))</f>
        <v/>
      </c>
      <c r="F239">
        <f t="shared" si="6"/>
        <v>1</v>
      </c>
      <c r="G239" s="2">
        <f t="shared" si="7"/>
        <v>0</v>
      </c>
    </row>
    <row r="240" spans="1:7" x14ac:dyDescent="0.35">
      <c r="A240" t="s">
        <v>7628</v>
      </c>
      <c r="B240" t="s">
        <v>7317</v>
      </c>
      <c r="C240" t="s">
        <v>7320</v>
      </c>
      <c r="D240" t="str">
        <f>IF($B240="B","",IFERROR(VLOOKUP($C240,Elster!$I$5:$M$148,3,FALSE),$C240))</f>
        <v/>
      </c>
      <c r="E240" t="str">
        <f>IF($B240="A","",IFERROR(VLOOKUP($C240,Elster!$I$5:$M$148,3,FALSE),$C240))</f>
        <v>0x000</v>
      </c>
      <c r="F240">
        <f t="shared" si="6"/>
        <v>0</v>
      </c>
      <c r="G240" s="2">
        <f t="shared" si="7"/>
        <v>5.0000000000000044E-3</v>
      </c>
    </row>
    <row r="241" spans="1:7" x14ac:dyDescent="0.35">
      <c r="A241" t="s">
        <v>7628</v>
      </c>
      <c r="B241" t="s">
        <v>7319</v>
      </c>
      <c r="C241" t="s">
        <v>7320</v>
      </c>
      <c r="D241" t="str">
        <f>IF($B241="B","",IFERROR(VLOOKUP($C241,Elster!$I$5:$M$148,3,FALSE),$C241))</f>
        <v>0x000</v>
      </c>
      <c r="E241" t="str">
        <f>IF($B241="A","",IFERROR(VLOOKUP($C241,Elster!$I$5:$M$148,3,FALSE),$C241))</f>
        <v/>
      </c>
      <c r="F241">
        <f t="shared" si="6"/>
        <v>0</v>
      </c>
      <c r="G241" s="2">
        <f t="shared" si="7"/>
        <v>0</v>
      </c>
    </row>
    <row r="242" spans="1:7" x14ac:dyDescent="0.35">
      <c r="A242" t="s">
        <v>7629</v>
      </c>
      <c r="B242" t="s">
        <v>7317</v>
      </c>
      <c r="C242" t="s">
        <v>7366</v>
      </c>
      <c r="D242" t="str">
        <f>IF($B242="B","",IFERROR(VLOOKUP($C242,Elster!$I$5:$M$148,3,FALSE),$C242))</f>
        <v/>
      </c>
      <c r="E242" t="str">
        <f>IF($B242="A","",IFERROR(VLOOKUP($C242,Elster!$I$5:$M$148,3,FALSE),$C242))</f>
        <v xml:space="preserve">//   "ERWEITERUNGSTELEGRAMM"                            </v>
      </c>
      <c r="F242">
        <f t="shared" si="6"/>
        <v>250</v>
      </c>
      <c r="G242" s="2">
        <f t="shared" si="7"/>
        <v>5.0000000000000044E-3</v>
      </c>
    </row>
    <row r="243" spans="1:7" x14ac:dyDescent="0.35">
      <c r="A243" t="s">
        <v>7629</v>
      </c>
      <c r="B243" t="s">
        <v>7319</v>
      </c>
      <c r="C243" t="s">
        <v>7366</v>
      </c>
      <c r="D243" t="str">
        <f>IF($B243="B","",IFERROR(VLOOKUP($C243,Elster!$I$5:$M$148,3,FALSE),$C243))</f>
        <v xml:space="preserve">//   "ERWEITERUNGSTELEGRAMM"                            </v>
      </c>
      <c r="E243" t="str">
        <f>IF($B243="A","",IFERROR(VLOOKUP($C243,Elster!$I$5:$M$148,3,FALSE),$C243))</f>
        <v/>
      </c>
      <c r="F243">
        <f t="shared" si="6"/>
        <v>250</v>
      </c>
      <c r="G243" s="2">
        <f t="shared" si="7"/>
        <v>0</v>
      </c>
    </row>
    <row r="244" spans="1:7" x14ac:dyDescent="0.35">
      <c r="A244" t="s">
        <v>7630</v>
      </c>
      <c r="B244" t="s">
        <v>7317</v>
      </c>
      <c r="C244" t="s">
        <v>7320</v>
      </c>
      <c r="D244" t="str">
        <f>IF($B244="B","",IFERROR(VLOOKUP($C244,Elster!$I$5:$M$148,3,FALSE),$C244))</f>
        <v/>
      </c>
      <c r="E244" t="str">
        <f>IF($B244="A","",IFERROR(VLOOKUP($C244,Elster!$I$5:$M$148,3,FALSE),$C244))</f>
        <v>0x000</v>
      </c>
      <c r="F244">
        <f t="shared" si="6"/>
        <v>0</v>
      </c>
      <c r="G244" s="2">
        <f t="shared" si="7"/>
        <v>5.0000000000000044E-3</v>
      </c>
    </row>
    <row r="245" spans="1:7" x14ac:dyDescent="0.35">
      <c r="A245" t="s">
        <v>7630</v>
      </c>
      <c r="B245" t="s">
        <v>7319</v>
      </c>
      <c r="C245" t="s">
        <v>7320</v>
      </c>
      <c r="D245" t="str">
        <f>IF($B245="B","",IFERROR(VLOOKUP($C245,Elster!$I$5:$M$148,3,FALSE),$C245))</f>
        <v>0x000</v>
      </c>
      <c r="E245" t="str">
        <f>IF($B245="A","",IFERROR(VLOOKUP($C245,Elster!$I$5:$M$148,3,FALSE),$C245))</f>
        <v/>
      </c>
      <c r="F245">
        <f t="shared" si="6"/>
        <v>0</v>
      </c>
      <c r="G245" s="2">
        <f t="shared" si="7"/>
        <v>0</v>
      </c>
    </row>
    <row r="246" spans="1:7" x14ac:dyDescent="0.35">
      <c r="A246" t="s">
        <v>7631</v>
      </c>
      <c r="B246" t="s">
        <v>7317</v>
      </c>
      <c r="C246" t="s">
        <v>7632</v>
      </c>
      <c r="D246" t="str">
        <f>IF($B246="B","",IFERROR(VLOOKUP($C246,Elster!$I$5:$M$148,3,FALSE),$C246))</f>
        <v/>
      </c>
      <c r="E246" t="str">
        <f>IF($B246="A","",IFERROR(VLOOKUP($C246,Elster!$I$5:$M$148,3,FALSE),$C246))</f>
        <v xml:space="preserve">   "EINSTELL_SPEICHERSOLLTEMP"                        </v>
      </c>
      <c r="F246">
        <f t="shared" si="6"/>
        <v>19</v>
      </c>
      <c r="G246" s="2">
        <f t="shared" si="7"/>
        <v>5.0000000000000044E-3</v>
      </c>
    </row>
    <row r="247" spans="1:7" x14ac:dyDescent="0.35">
      <c r="A247" t="s">
        <v>7631</v>
      </c>
      <c r="B247" t="s">
        <v>7319</v>
      </c>
      <c r="C247" t="s">
        <v>7632</v>
      </c>
      <c r="D247" t="str">
        <f>IF($B247="B","",IFERROR(VLOOKUP($C247,Elster!$I$5:$M$148,3,FALSE),$C247))</f>
        <v xml:space="preserve">   "EINSTELL_SPEICHERSOLLTEMP"                        </v>
      </c>
      <c r="E247" t="str">
        <f>IF($B247="A","",IFERROR(VLOOKUP($C247,Elster!$I$5:$M$148,3,FALSE),$C247))</f>
        <v/>
      </c>
      <c r="F247">
        <f t="shared" si="6"/>
        <v>19</v>
      </c>
      <c r="G247" s="2">
        <f t="shared" si="7"/>
        <v>0</v>
      </c>
    </row>
    <row r="248" spans="1:7" x14ac:dyDescent="0.35">
      <c r="A248" t="s">
        <v>7633</v>
      </c>
      <c r="B248" t="s">
        <v>7317</v>
      </c>
      <c r="C248" t="s">
        <v>7321</v>
      </c>
      <c r="D248" t="str">
        <f>IF($B248="B","",IFERROR(VLOOKUP($C248,Elster!$I$5:$M$148,3,FALSE),$C248))</f>
        <v/>
      </c>
      <c r="E248" t="str">
        <f>IF($B248="A","",IFERROR(VLOOKUP($C248,Elster!$I$5:$M$148,3,FALSE),$C248))</f>
        <v xml:space="preserve">   "FEHLERMELDUNG"                                    </v>
      </c>
      <c r="F248">
        <f t="shared" si="6"/>
        <v>1</v>
      </c>
      <c r="G248" s="2">
        <f t="shared" si="7"/>
        <v>4.9989999999999757E-3</v>
      </c>
    </row>
    <row r="249" spans="1:7" x14ac:dyDescent="0.35">
      <c r="A249" t="s">
        <v>7633</v>
      </c>
      <c r="B249" t="s">
        <v>7319</v>
      </c>
      <c r="C249" t="s">
        <v>7321</v>
      </c>
      <c r="D249" t="str">
        <f>IF($B249="B","",IFERROR(VLOOKUP($C249,Elster!$I$5:$M$148,3,FALSE),$C249))</f>
        <v xml:space="preserve">   "FEHLERMELDUNG"                                    </v>
      </c>
      <c r="E249" t="str">
        <f>IF($B249="A","",IFERROR(VLOOKUP($C249,Elster!$I$5:$M$148,3,FALSE),$C249))</f>
        <v/>
      </c>
      <c r="F249">
        <f t="shared" si="6"/>
        <v>1</v>
      </c>
      <c r="G249" s="2">
        <f t="shared" si="7"/>
        <v>0</v>
      </c>
    </row>
    <row r="250" spans="1:7" x14ac:dyDescent="0.35">
      <c r="A250" t="s">
        <v>7634</v>
      </c>
      <c r="B250" t="s">
        <v>7317</v>
      </c>
      <c r="C250" t="s">
        <v>7635</v>
      </c>
      <c r="D250" t="str">
        <f>IF($B250="B","",IFERROR(VLOOKUP($C250,Elster!$I$5:$M$148,3,FALSE),$C250))</f>
        <v/>
      </c>
      <c r="E250" t="str">
        <f>IF($B250="A","",IFERROR(VLOOKUP($C250,Elster!$I$5:$M$148,3,FALSE),$C250))</f>
        <v>0x0D6</v>
      </c>
      <c r="F250">
        <f t="shared" si="6"/>
        <v>214</v>
      </c>
      <c r="G250" s="2">
        <f t="shared" si="7"/>
        <v>5.0000000000000044E-3</v>
      </c>
    </row>
    <row r="251" spans="1:7" x14ac:dyDescent="0.35">
      <c r="A251" t="s">
        <v>7634</v>
      </c>
      <c r="B251" t="s">
        <v>7319</v>
      </c>
      <c r="C251" t="s">
        <v>7635</v>
      </c>
      <c r="D251" t="str">
        <f>IF($B251="B","",IFERROR(VLOOKUP($C251,Elster!$I$5:$M$148,3,FALSE),$C251))</f>
        <v>0x0D6</v>
      </c>
      <c r="E251" t="str">
        <f>IF($B251="A","",IFERROR(VLOOKUP($C251,Elster!$I$5:$M$148,3,FALSE),$C251))</f>
        <v/>
      </c>
      <c r="F251">
        <f t="shared" si="6"/>
        <v>214</v>
      </c>
      <c r="G251" s="2">
        <f t="shared" si="7"/>
        <v>0</v>
      </c>
    </row>
    <row r="252" spans="1:7" x14ac:dyDescent="0.35">
      <c r="A252" t="s">
        <v>7636</v>
      </c>
      <c r="B252" t="s">
        <v>7319</v>
      </c>
      <c r="C252" t="s">
        <v>7321</v>
      </c>
      <c r="D252" t="str">
        <f>IF($B252="B","",IFERROR(VLOOKUP($C252,Elster!$I$5:$M$148,3,FALSE),$C252))</f>
        <v xml:space="preserve">   "FEHLERMELDUNG"                                    </v>
      </c>
      <c r="E252" t="str">
        <f>IF($B252="A","",IFERROR(VLOOKUP($C252,Elster!$I$5:$M$148,3,FALSE),$C252))</f>
        <v/>
      </c>
      <c r="F252">
        <f t="shared" si="6"/>
        <v>1</v>
      </c>
      <c r="G252" s="2">
        <f t="shared" si="7"/>
        <v>5.0000000000000044E-3</v>
      </c>
    </row>
    <row r="253" spans="1:7" x14ac:dyDescent="0.35">
      <c r="A253" t="s">
        <v>7637</v>
      </c>
      <c r="B253" t="s">
        <v>7317</v>
      </c>
      <c r="C253" t="s">
        <v>7321</v>
      </c>
      <c r="D253" t="str">
        <f>IF($B253="B","",IFERROR(VLOOKUP($C253,Elster!$I$5:$M$148,3,FALSE),$C253))</f>
        <v/>
      </c>
      <c r="E253" t="str">
        <f>IF($B253="A","",IFERROR(VLOOKUP($C253,Elster!$I$5:$M$148,3,FALSE),$C253))</f>
        <v xml:space="preserve">   "FEHLERMELDUNG"                                    </v>
      </c>
      <c r="F253">
        <f t="shared" si="6"/>
        <v>1</v>
      </c>
      <c r="G253" s="2">
        <f t="shared" si="7"/>
        <v>2.5999999999970491E-5</v>
      </c>
    </row>
    <row r="254" spans="1:7" x14ac:dyDescent="0.35">
      <c r="A254" t="s">
        <v>7638</v>
      </c>
      <c r="B254" t="s">
        <v>7317</v>
      </c>
      <c r="C254" t="s">
        <v>7639</v>
      </c>
      <c r="D254" t="str">
        <f>IF($B254="B","",IFERROR(VLOOKUP($C254,Elster!$I$5:$M$148,3,FALSE),$C254))</f>
        <v/>
      </c>
      <c r="E254" t="str">
        <f>IF($B254="A","",IFERROR(VLOOKUP($C254,Elster!$I$5:$M$148,3,FALSE),$C254))</f>
        <v>0x0F5</v>
      </c>
      <c r="F254">
        <f t="shared" si="6"/>
        <v>245</v>
      </c>
      <c r="G254" s="2">
        <f t="shared" si="7"/>
        <v>4.9740000000000339E-3</v>
      </c>
    </row>
    <row r="255" spans="1:7" x14ac:dyDescent="0.35">
      <c r="A255" t="s">
        <v>7638</v>
      </c>
      <c r="B255" t="s">
        <v>7319</v>
      </c>
      <c r="C255" t="s">
        <v>7639</v>
      </c>
      <c r="D255" t="str">
        <f>IF($B255="B","",IFERROR(VLOOKUP($C255,Elster!$I$5:$M$148,3,FALSE),$C255))</f>
        <v>0x0F5</v>
      </c>
      <c r="E255" t="str">
        <f>IF($B255="A","",IFERROR(VLOOKUP($C255,Elster!$I$5:$M$148,3,FALSE),$C255))</f>
        <v/>
      </c>
      <c r="F255">
        <f t="shared" si="6"/>
        <v>245</v>
      </c>
      <c r="G255" s="2">
        <f t="shared" si="7"/>
        <v>0</v>
      </c>
    </row>
    <row r="256" spans="1:7" x14ac:dyDescent="0.35">
      <c r="A256" t="s">
        <v>7640</v>
      </c>
      <c r="B256" t="s">
        <v>7317</v>
      </c>
      <c r="C256" t="s">
        <v>7325</v>
      </c>
      <c r="D256" t="str">
        <f>IF($B256="B","",IFERROR(VLOOKUP($C256,Elster!$I$5:$M$148,3,FALSE),$C256))</f>
        <v/>
      </c>
      <c r="E256" t="str">
        <f>IF($B256="A","",IFERROR(VLOOKUP($C256,Elster!$I$5:$M$148,3,FALSE),$C256))</f>
        <v xml:space="preserve">   "SPEICHERSOLLTEMP"                                 </v>
      </c>
      <c r="F256">
        <f t="shared" si="6"/>
        <v>3</v>
      </c>
      <c r="G256" s="2">
        <f t="shared" si="7"/>
        <v>1.1952999999999991E-2</v>
      </c>
    </row>
    <row r="257" spans="1:7" x14ac:dyDescent="0.35">
      <c r="A257" t="s">
        <v>7641</v>
      </c>
      <c r="B257" t="s">
        <v>7317</v>
      </c>
      <c r="C257" t="s">
        <v>7320</v>
      </c>
      <c r="D257" t="str">
        <f>IF($B257="B","",IFERROR(VLOOKUP($C257,Elster!$I$5:$M$148,3,FALSE),$C257))</f>
        <v/>
      </c>
      <c r="E257" t="str">
        <f>IF($B257="A","",IFERROR(VLOOKUP($C257,Elster!$I$5:$M$148,3,FALSE),$C257))</f>
        <v>0x000</v>
      </c>
      <c r="F257">
        <f t="shared" si="6"/>
        <v>0</v>
      </c>
      <c r="G257" s="2">
        <f t="shared" si="7"/>
        <v>4.9479999999999524E-3</v>
      </c>
    </row>
    <row r="258" spans="1:7" x14ac:dyDescent="0.35">
      <c r="A258" t="s">
        <v>7642</v>
      </c>
      <c r="B258" t="s">
        <v>7317</v>
      </c>
      <c r="C258" t="s">
        <v>7318</v>
      </c>
      <c r="D258" t="str">
        <f>IF($B258="B","",IFERROR(VLOOKUP($C258,Elster!$I$5:$M$148,3,FALSE),$C258))</f>
        <v/>
      </c>
      <c r="E258" t="str">
        <f>IF($B258="A","",IFERROR(VLOOKUP($C258,Elster!$I$5:$M$148,3,FALSE),$C258))</f>
        <v xml:space="preserve">   "SAMMLERISTTEMP"                                   </v>
      </c>
      <c r="F258">
        <f t="shared" si="6"/>
        <v>13</v>
      </c>
      <c r="G258" s="2">
        <f t="shared" si="7"/>
        <v>4.9740000000000339E-3</v>
      </c>
    </row>
    <row r="259" spans="1:7" x14ac:dyDescent="0.35">
      <c r="A259" t="s">
        <v>7643</v>
      </c>
      <c r="B259" t="s">
        <v>7317</v>
      </c>
      <c r="C259" t="s">
        <v>7329</v>
      </c>
      <c r="D259" t="str">
        <f>IF($B259="B","",IFERROR(VLOOKUP($C259,Elster!$I$5:$M$148,3,FALSE),$C259))</f>
        <v/>
      </c>
      <c r="E259" t="str">
        <f>IF($B259="A","",IFERROR(VLOOKUP($C259,Elster!$I$5:$M$148,3,FALSE),$C259))</f>
        <v xml:space="preserve">   "KESSELSOLLTEMP"                                   </v>
      </c>
      <c r="F259">
        <f t="shared" ref="F259:F322" si="8">HEX2DEC(REPLACE(C259,1,2,""))</f>
        <v>2</v>
      </c>
      <c r="G259" s="2">
        <f t="shared" si="7"/>
        <v>4.9740000000000339E-3</v>
      </c>
    </row>
    <row r="260" spans="1:7" x14ac:dyDescent="0.35">
      <c r="A260" t="s">
        <v>7644</v>
      </c>
      <c r="B260" t="s">
        <v>7317</v>
      </c>
      <c r="C260" t="s">
        <v>7320</v>
      </c>
      <c r="D260" t="str">
        <f>IF($B260="B","",IFERROR(VLOOKUP($C260,Elster!$I$5:$M$148,3,FALSE),$C260))</f>
        <v/>
      </c>
      <c r="E260" t="str">
        <f>IF($B260="A","",IFERROR(VLOOKUP($C260,Elster!$I$5:$M$148,3,FALSE),$C260))</f>
        <v>0x000</v>
      </c>
      <c r="F260">
        <f t="shared" si="8"/>
        <v>0</v>
      </c>
      <c r="G260" s="2">
        <f t="shared" ref="G260:G323" si="9">SUBSTITUTE(A260,"s","")-SUBSTITUTE(A259,"s","")</f>
        <v>4.9739999999999229E-3</v>
      </c>
    </row>
    <row r="261" spans="1:7" x14ac:dyDescent="0.35">
      <c r="A261" t="s">
        <v>7645</v>
      </c>
      <c r="B261" t="s">
        <v>7317</v>
      </c>
      <c r="C261" t="s">
        <v>7366</v>
      </c>
      <c r="D261" t="str">
        <f>IF($B261="B","",IFERROR(VLOOKUP($C261,Elster!$I$5:$M$148,3,FALSE),$C261))</f>
        <v/>
      </c>
      <c r="E261" t="str">
        <f>IF($B261="A","",IFERROR(VLOOKUP($C261,Elster!$I$5:$M$148,3,FALSE),$C261))</f>
        <v xml:space="preserve">//   "ERWEITERUNGSTELEGRAMM"                            </v>
      </c>
      <c r="F261">
        <f t="shared" si="8"/>
        <v>250</v>
      </c>
      <c r="G261" s="2">
        <f t="shared" si="9"/>
        <v>4.9470000000000347E-3</v>
      </c>
    </row>
    <row r="262" spans="1:7" x14ac:dyDescent="0.35">
      <c r="A262" t="s">
        <v>7646</v>
      </c>
      <c r="B262" t="s">
        <v>7317</v>
      </c>
      <c r="C262" t="s">
        <v>7320</v>
      </c>
      <c r="D262" t="str">
        <f>IF($B262="B","",IFERROR(VLOOKUP($C262,Elster!$I$5:$M$148,3,FALSE),$C262))</f>
        <v/>
      </c>
      <c r="E262" t="str">
        <f>IF($B262="A","",IFERROR(VLOOKUP($C262,Elster!$I$5:$M$148,3,FALSE),$C262))</f>
        <v>0x000</v>
      </c>
      <c r="F262">
        <f t="shared" si="8"/>
        <v>0</v>
      </c>
      <c r="G262" s="2">
        <f t="shared" si="9"/>
        <v>4.9740000000000339E-3</v>
      </c>
    </row>
    <row r="263" spans="1:7" x14ac:dyDescent="0.35">
      <c r="A263" t="s">
        <v>7647</v>
      </c>
      <c r="B263" t="s">
        <v>7317</v>
      </c>
      <c r="C263" t="s">
        <v>7632</v>
      </c>
      <c r="D263" t="str">
        <f>IF($B263="B","",IFERROR(VLOOKUP($C263,Elster!$I$5:$M$148,3,FALSE),$C263))</f>
        <v/>
      </c>
      <c r="E263" t="str">
        <f>IF($B263="A","",IFERROR(VLOOKUP($C263,Elster!$I$5:$M$148,3,FALSE),$C263))</f>
        <v xml:space="preserve">   "EINSTELL_SPEICHERSOLLTEMP"                        </v>
      </c>
      <c r="F263">
        <f t="shared" si="8"/>
        <v>19</v>
      </c>
      <c r="G263" s="2">
        <f t="shared" si="9"/>
        <v>4.9740000000000339E-3</v>
      </c>
    </row>
    <row r="264" spans="1:7" x14ac:dyDescent="0.35">
      <c r="A264" t="s">
        <v>7648</v>
      </c>
      <c r="B264" t="s">
        <v>7317</v>
      </c>
      <c r="C264" t="s">
        <v>7321</v>
      </c>
      <c r="D264" t="str">
        <f>IF($B264="B","",IFERROR(VLOOKUP($C264,Elster!$I$5:$M$148,3,FALSE),$C264))</f>
        <v/>
      </c>
      <c r="E264" t="str">
        <f>IF($B264="A","",IFERROR(VLOOKUP($C264,Elster!$I$5:$M$148,3,FALSE),$C264))</f>
        <v xml:space="preserve">   "FEHLERMELDUNG"                                    </v>
      </c>
      <c r="F264">
        <f t="shared" si="8"/>
        <v>1</v>
      </c>
      <c r="G264" s="2">
        <f t="shared" si="9"/>
        <v>4.9740000000000339E-3</v>
      </c>
    </row>
    <row r="265" spans="1:7" x14ac:dyDescent="0.35">
      <c r="A265" t="s">
        <v>7649</v>
      </c>
      <c r="B265" t="s">
        <v>7317</v>
      </c>
      <c r="C265" t="s">
        <v>7635</v>
      </c>
      <c r="D265" t="str">
        <f>IF($B265="B","",IFERROR(VLOOKUP($C265,Elster!$I$5:$M$148,3,FALSE),$C265))</f>
        <v/>
      </c>
      <c r="E265" t="str">
        <f>IF($B265="A","",IFERROR(VLOOKUP($C265,Elster!$I$5:$M$148,3,FALSE),$C265))</f>
        <v>0x0D6</v>
      </c>
      <c r="F265">
        <f t="shared" si="8"/>
        <v>214</v>
      </c>
      <c r="G265" s="2">
        <f t="shared" si="9"/>
        <v>4.9479999999999524E-3</v>
      </c>
    </row>
    <row r="266" spans="1:7" x14ac:dyDescent="0.35">
      <c r="A266" t="s">
        <v>7650</v>
      </c>
      <c r="B266" t="s">
        <v>7317</v>
      </c>
      <c r="C266" t="s">
        <v>7321</v>
      </c>
      <c r="D266" t="str">
        <f>IF($B266="B","",IFERROR(VLOOKUP($C266,Elster!$I$5:$M$148,3,FALSE),$C266))</f>
        <v/>
      </c>
      <c r="E266" t="str">
        <f>IF($B266="A","",IFERROR(VLOOKUP($C266,Elster!$I$5:$M$148,3,FALSE),$C266))</f>
        <v xml:space="preserve">   "FEHLERMELDUNG"                                    </v>
      </c>
      <c r="F266">
        <f t="shared" si="8"/>
        <v>1</v>
      </c>
      <c r="G266" s="2">
        <f t="shared" si="9"/>
        <v>4.9740000000000339E-3</v>
      </c>
    </row>
    <row r="267" spans="1:7" x14ac:dyDescent="0.35">
      <c r="A267" t="s">
        <v>7651</v>
      </c>
      <c r="B267" t="s">
        <v>7317</v>
      </c>
      <c r="C267" t="s">
        <v>7652</v>
      </c>
      <c r="D267" t="str">
        <f>IF($B267="B","",IFERROR(VLOOKUP($C267,Elster!$I$5:$M$148,3,FALSE),$C267))</f>
        <v/>
      </c>
      <c r="E267" t="str">
        <f>IF($B267="A","",IFERROR(VLOOKUP($C267,Elster!$I$5:$M$148,3,FALSE),$C267))</f>
        <v>0x0F6</v>
      </c>
      <c r="F267">
        <f t="shared" si="8"/>
        <v>246</v>
      </c>
      <c r="G267" s="2">
        <f t="shared" si="9"/>
        <v>4.9740000000000339E-3</v>
      </c>
    </row>
    <row r="268" spans="1:7" x14ac:dyDescent="0.35">
      <c r="A268" t="s">
        <v>7653</v>
      </c>
      <c r="B268" t="s">
        <v>7317</v>
      </c>
      <c r="C268" t="s">
        <v>7318</v>
      </c>
      <c r="D268" t="str">
        <f>IF($B268="B","",IFERROR(VLOOKUP($C268,Elster!$I$5:$M$148,3,FALSE),$C268))</f>
        <v/>
      </c>
      <c r="E268" t="str">
        <f>IF($B268="A","",IFERROR(VLOOKUP($C268,Elster!$I$5:$M$148,3,FALSE),$C268))</f>
        <v xml:space="preserve">   "SAMMLERISTTEMP"                                   </v>
      </c>
      <c r="F268">
        <f t="shared" si="8"/>
        <v>13</v>
      </c>
      <c r="G268" s="2">
        <f t="shared" si="9"/>
        <v>6.3539999999999708E-3</v>
      </c>
    </row>
    <row r="269" spans="1:7" x14ac:dyDescent="0.35">
      <c r="A269" t="s">
        <v>7653</v>
      </c>
      <c r="B269" t="s">
        <v>7319</v>
      </c>
      <c r="C269" t="s">
        <v>7318</v>
      </c>
      <c r="D269" t="str">
        <f>IF($B269="B","",IFERROR(VLOOKUP($C269,Elster!$I$5:$M$148,3,FALSE),$C269))</f>
        <v xml:space="preserve">   "SAMMLERISTTEMP"                                   </v>
      </c>
      <c r="E269" t="str">
        <f>IF($B269="A","",IFERROR(VLOOKUP($C269,Elster!$I$5:$M$148,3,FALSE),$C269))</f>
        <v/>
      </c>
      <c r="F269">
        <f t="shared" si="8"/>
        <v>13</v>
      </c>
      <c r="G269" s="2">
        <f t="shared" si="9"/>
        <v>0</v>
      </c>
    </row>
    <row r="270" spans="1:7" x14ac:dyDescent="0.35">
      <c r="A270" t="s">
        <v>7654</v>
      </c>
      <c r="B270" t="s">
        <v>7317</v>
      </c>
      <c r="C270" t="s">
        <v>7320</v>
      </c>
      <c r="D270" t="str">
        <f>IF($B270="B","",IFERROR(VLOOKUP($C270,Elster!$I$5:$M$148,3,FALSE),$C270))</f>
        <v/>
      </c>
      <c r="E270" t="str">
        <f>IF($B270="A","",IFERROR(VLOOKUP($C270,Elster!$I$5:$M$148,3,FALSE),$C270))</f>
        <v>0x000</v>
      </c>
      <c r="F270">
        <f t="shared" si="8"/>
        <v>0</v>
      </c>
      <c r="G270" s="2">
        <f t="shared" si="9"/>
        <v>4.9999999999998934E-3</v>
      </c>
    </row>
    <row r="271" spans="1:7" x14ac:dyDescent="0.35">
      <c r="A271" t="s">
        <v>7654</v>
      </c>
      <c r="B271" t="s">
        <v>7319</v>
      </c>
      <c r="C271" t="s">
        <v>7320</v>
      </c>
      <c r="D271" t="str">
        <f>IF($B271="B","",IFERROR(VLOOKUP($C271,Elster!$I$5:$M$148,3,FALSE),$C271))</f>
        <v>0x000</v>
      </c>
      <c r="E271" t="str">
        <f>IF($B271="A","",IFERROR(VLOOKUP($C271,Elster!$I$5:$M$148,3,FALSE),$C271))</f>
        <v/>
      </c>
      <c r="F271">
        <f t="shared" si="8"/>
        <v>0</v>
      </c>
      <c r="G271" s="2">
        <f t="shared" si="9"/>
        <v>0</v>
      </c>
    </row>
    <row r="272" spans="1:7" x14ac:dyDescent="0.35">
      <c r="A272" t="s">
        <v>7655</v>
      </c>
      <c r="B272" t="s">
        <v>7319</v>
      </c>
      <c r="C272" t="s">
        <v>7325</v>
      </c>
      <c r="D272" t="str">
        <f>IF($B272="B","",IFERROR(VLOOKUP($C272,Elster!$I$5:$M$148,3,FALSE),$C272))</f>
        <v xml:space="preserve">   "SPEICHERSOLLTEMP"                                 </v>
      </c>
      <c r="E272" t="str">
        <f>IF($B272="A","",IFERROR(VLOOKUP($C272,Elster!$I$5:$M$148,3,FALSE),$C272))</f>
        <v/>
      </c>
      <c r="F272">
        <f t="shared" si="8"/>
        <v>3</v>
      </c>
      <c r="G272" s="2">
        <f t="shared" si="9"/>
        <v>4.9989999999999757E-3</v>
      </c>
    </row>
    <row r="273" spans="1:7" x14ac:dyDescent="0.35">
      <c r="A273" t="s">
        <v>7656</v>
      </c>
      <c r="B273" t="s">
        <v>7317</v>
      </c>
      <c r="C273" t="s">
        <v>7325</v>
      </c>
      <c r="D273" t="str">
        <f>IF($B273="B","",IFERROR(VLOOKUP($C273,Elster!$I$5:$M$148,3,FALSE),$C273))</f>
        <v/>
      </c>
      <c r="E273" t="str">
        <f>IF($B273="A","",IFERROR(VLOOKUP($C273,Elster!$I$5:$M$148,3,FALSE),$C273))</f>
        <v xml:space="preserve">   "SPEICHERSOLLTEMP"                                 </v>
      </c>
      <c r="F273">
        <f t="shared" si="8"/>
        <v>3</v>
      </c>
      <c r="G273" s="2">
        <f t="shared" si="9"/>
        <v>2.6999999999999247E-5</v>
      </c>
    </row>
    <row r="274" spans="1:7" x14ac:dyDescent="0.35">
      <c r="A274" t="s">
        <v>7657</v>
      </c>
      <c r="B274" t="s">
        <v>7317</v>
      </c>
      <c r="C274" t="s">
        <v>7321</v>
      </c>
      <c r="D274" t="str">
        <f>IF($B274="B","",IFERROR(VLOOKUP($C274,Elster!$I$5:$M$148,3,FALSE),$C274))</f>
        <v/>
      </c>
      <c r="E274" t="str">
        <f>IF($B274="A","",IFERROR(VLOOKUP($C274,Elster!$I$5:$M$148,3,FALSE),$C274))</f>
        <v xml:space="preserve">   "FEHLERMELDUNG"                                    </v>
      </c>
      <c r="F274">
        <f t="shared" si="8"/>
        <v>1</v>
      </c>
      <c r="G274" s="2">
        <f t="shared" si="9"/>
        <v>4.9989999999999757E-3</v>
      </c>
    </row>
    <row r="275" spans="1:7" x14ac:dyDescent="0.35">
      <c r="A275" t="s">
        <v>7657</v>
      </c>
      <c r="B275" t="s">
        <v>7319</v>
      </c>
      <c r="C275" t="s">
        <v>7321</v>
      </c>
      <c r="D275" t="str">
        <f>IF($B275="B","",IFERROR(VLOOKUP($C275,Elster!$I$5:$M$148,3,FALSE),$C275))</f>
        <v xml:space="preserve">   "FEHLERMELDUNG"                                    </v>
      </c>
      <c r="E275" t="str">
        <f>IF($B275="A","",IFERROR(VLOOKUP($C275,Elster!$I$5:$M$148,3,FALSE),$C275))</f>
        <v/>
      </c>
      <c r="F275">
        <f t="shared" si="8"/>
        <v>1</v>
      </c>
      <c r="G275" s="2">
        <f t="shared" si="9"/>
        <v>0</v>
      </c>
    </row>
    <row r="276" spans="1:7" x14ac:dyDescent="0.35">
      <c r="A276" t="s">
        <v>7658</v>
      </c>
      <c r="B276" t="s">
        <v>7317</v>
      </c>
      <c r="C276" t="s">
        <v>7320</v>
      </c>
      <c r="D276" t="str">
        <f>IF($B276="B","",IFERROR(VLOOKUP($C276,Elster!$I$5:$M$148,3,FALSE),$C276))</f>
        <v/>
      </c>
      <c r="E276" t="str">
        <f>IF($B276="A","",IFERROR(VLOOKUP($C276,Elster!$I$5:$M$148,3,FALSE),$C276))</f>
        <v>0x000</v>
      </c>
      <c r="F276">
        <f t="shared" si="8"/>
        <v>0</v>
      </c>
      <c r="G276" s="2">
        <f t="shared" si="9"/>
        <v>5.0000000000001155E-3</v>
      </c>
    </row>
    <row r="277" spans="1:7" x14ac:dyDescent="0.35">
      <c r="A277" t="s">
        <v>7658</v>
      </c>
      <c r="B277" t="s">
        <v>7319</v>
      </c>
      <c r="C277" t="s">
        <v>7320</v>
      </c>
      <c r="D277" t="str">
        <f>IF($B277="B","",IFERROR(VLOOKUP($C277,Elster!$I$5:$M$148,3,FALSE),$C277))</f>
        <v>0x000</v>
      </c>
      <c r="E277" t="str">
        <f>IF($B277="A","",IFERROR(VLOOKUP($C277,Elster!$I$5:$M$148,3,FALSE),$C277))</f>
        <v/>
      </c>
      <c r="F277">
        <f t="shared" si="8"/>
        <v>0</v>
      </c>
      <c r="G277" s="2">
        <f t="shared" si="9"/>
        <v>0</v>
      </c>
    </row>
    <row r="278" spans="1:7" x14ac:dyDescent="0.35">
      <c r="A278" t="s">
        <v>7659</v>
      </c>
      <c r="B278" t="s">
        <v>7317</v>
      </c>
      <c r="C278" t="s">
        <v>7366</v>
      </c>
      <c r="D278" t="str">
        <f>IF($B278="B","",IFERROR(VLOOKUP($C278,Elster!$I$5:$M$148,3,FALSE),$C278))</f>
        <v/>
      </c>
      <c r="E278" t="str">
        <f>IF($B278="A","",IFERROR(VLOOKUP($C278,Elster!$I$5:$M$148,3,FALSE),$C278))</f>
        <v xml:space="preserve">//   "ERWEITERUNGSTELEGRAMM"                            </v>
      </c>
      <c r="F278">
        <f t="shared" si="8"/>
        <v>250</v>
      </c>
      <c r="G278" s="2">
        <f t="shared" si="9"/>
        <v>4.9999999999998934E-3</v>
      </c>
    </row>
    <row r="279" spans="1:7" x14ac:dyDescent="0.35">
      <c r="A279" t="s">
        <v>7659</v>
      </c>
      <c r="B279" t="s">
        <v>7319</v>
      </c>
      <c r="C279" t="s">
        <v>7366</v>
      </c>
      <c r="D279" t="str">
        <f>IF($B279="B","",IFERROR(VLOOKUP($C279,Elster!$I$5:$M$148,3,FALSE),$C279))</f>
        <v xml:space="preserve">//   "ERWEITERUNGSTELEGRAMM"                            </v>
      </c>
      <c r="E279" t="str">
        <f>IF($B279="A","",IFERROR(VLOOKUP($C279,Elster!$I$5:$M$148,3,FALSE),$C279))</f>
        <v/>
      </c>
      <c r="F279">
        <f t="shared" si="8"/>
        <v>250</v>
      </c>
      <c r="G279" s="2">
        <f t="shared" si="9"/>
        <v>0</v>
      </c>
    </row>
    <row r="280" spans="1:7" x14ac:dyDescent="0.35">
      <c r="A280" t="s">
        <v>7660</v>
      </c>
      <c r="B280" t="s">
        <v>7317</v>
      </c>
      <c r="C280" t="s">
        <v>7347</v>
      </c>
      <c r="D280" t="str">
        <f>IF($B280="B","",IFERROR(VLOOKUP($C280,Elster!$I$5:$M$148,3,FALSE),$C280))</f>
        <v/>
      </c>
      <c r="E280" t="str">
        <f>IF($B280="A","",IFERROR(VLOOKUP($C280,Elster!$I$5:$M$148,3,FALSE),$C280))</f>
        <v xml:space="preserve">   "DATUM"                                            </v>
      </c>
      <c r="F280">
        <f t="shared" si="8"/>
        <v>10</v>
      </c>
      <c r="G280" s="2">
        <f t="shared" si="9"/>
        <v>5.0000000000001155E-3</v>
      </c>
    </row>
    <row r="281" spans="1:7" x14ac:dyDescent="0.35">
      <c r="A281" t="s">
        <v>7660</v>
      </c>
      <c r="B281" t="s">
        <v>7319</v>
      </c>
      <c r="C281" t="s">
        <v>7347</v>
      </c>
      <c r="D281" t="str">
        <f>IF($B281="B","",IFERROR(VLOOKUP($C281,Elster!$I$5:$M$148,3,FALSE),$C281))</f>
        <v xml:space="preserve">   "DATUM"                                            </v>
      </c>
      <c r="E281" t="str">
        <f>IF($B281="A","",IFERROR(VLOOKUP($C281,Elster!$I$5:$M$148,3,FALSE),$C281))</f>
        <v/>
      </c>
      <c r="F281">
        <f t="shared" si="8"/>
        <v>10</v>
      </c>
      <c r="G281" s="2">
        <f t="shared" si="9"/>
        <v>0</v>
      </c>
    </row>
    <row r="282" spans="1:7" x14ac:dyDescent="0.35">
      <c r="A282" t="s">
        <v>7661</v>
      </c>
      <c r="B282" t="s">
        <v>7317</v>
      </c>
      <c r="C282" t="s">
        <v>7339</v>
      </c>
      <c r="D282" t="str">
        <f>IF($B282="B","",IFERROR(VLOOKUP($C282,Elster!$I$5:$M$148,3,FALSE),$C282))</f>
        <v/>
      </c>
      <c r="E282" t="str">
        <f>IF($B282="A","",IFERROR(VLOOKUP($C282,Elster!$I$5:$M$148,3,FALSE),$C282))</f>
        <v xml:space="preserve">   "RAUMSOLLTEMP_II"                                  </v>
      </c>
      <c r="F282">
        <f t="shared" si="8"/>
        <v>6</v>
      </c>
      <c r="G282" s="2">
        <f t="shared" si="9"/>
        <v>4.9999999999998934E-3</v>
      </c>
    </row>
    <row r="283" spans="1:7" x14ac:dyDescent="0.35">
      <c r="A283" t="s">
        <v>7661</v>
      </c>
      <c r="B283" t="s">
        <v>7319</v>
      </c>
      <c r="C283" t="s">
        <v>7339</v>
      </c>
      <c r="D283" t="str">
        <f>IF($B283="B","",IFERROR(VLOOKUP($C283,Elster!$I$5:$M$148,3,FALSE),$C283))</f>
        <v xml:space="preserve">   "RAUMSOLLTEMP_II"                                  </v>
      </c>
      <c r="E283" t="str">
        <f>IF($B283="A","",IFERROR(VLOOKUP($C283,Elster!$I$5:$M$148,3,FALSE),$C283))</f>
        <v/>
      </c>
      <c r="F283">
        <f t="shared" si="8"/>
        <v>6</v>
      </c>
      <c r="G283" s="2">
        <f t="shared" si="9"/>
        <v>0</v>
      </c>
    </row>
    <row r="284" spans="1:7" x14ac:dyDescent="0.35">
      <c r="A284" t="s">
        <v>7662</v>
      </c>
      <c r="B284" t="s">
        <v>7317</v>
      </c>
      <c r="C284" t="s">
        <v>7320</v>
      </c>
      <c r="D284" t="str">
        <f>IF($B284="B","",IFERROR(VLOOKUP($C284,Elster!$I$5:$M$148,3,FALSE),$C284))</f>
        <v/>
      </c>
      <c r="E284" t="str">
        <f>IF($B284="A","",IFERROR(VLOOKUP($C284,Elster!$I$5:$M$148,3,FALSE),$C284))</f>
        <v>0x000</v>
      </c>
      <c r="F284">
        <f t="shared" si="8"/>
        <v>0</v>
      </c>
      <c r="G284" s="2">
        <f t="shared" si="9"/>
        <v>5.0000000000001155E-3</v>
      </c>
    </row>
    <row r="285" spans="1:7" x14ac:dyDescent="0.35">
      <c r="A285" t="s">
        <v>7662</v>
      </c>
      <c r="B285" t="s">
        <v>7319</v>
      </c>
      <c r="C285" t="s">
        <v>7320</v>
      </c>
      <c r="D285" t="str">
        <f>IF($B285="B","",IFERROR(VLOOKUP($C285,Elster!$I$5:$M$148,3,FALSE),$C285))</f>
        <v>0x000</v>
      </c>
      <c r="E285" t="str">
        <f>IF($B285="A","",IFERROR(VLOOKUP($C285,Elster!$I$5:$M$148,3,FALSE),$C285))</f>
        <v/>
      </c>
      <c r="F285">
        <f t="shared" si="8"/>
        <v>0</v>
      </c>
      <c r="G285" s="2">
        <f t="shared" si="9"/>
        <v>0</v>
      </c>
    </row>
    <row r="286" spans="1:7" x14ac:dyDescent="0.35">
      <c r="A286" t="s">
        <v>7663</v>
      </c>
      <c r="B286" t="s">
        <v>7317</v>
      </c>
      <c r="C286" t="s">
        <v>7664</v>
      </c>
      <c r="D286" t="str">
        <f>IF($B286="B","",IFERROR(VLOOKUP($C286,Elster!$I$5:$M$148,3,FALSE),$C286))</f>
        <v/>
      </c>
      <c r="E286" t="str">
        <f>IF($B286="A","",IFERROR(VLOOKUP($C286,Elster!$I$5:$M$148,3,FALSE),$C286))</f>
        <v xml:space="preserve">   "SAMMLER_PUMPE"                                    </v>
      </c>
      <c r="F286">
        <f t="shared" si="8"/>
        <v>100</v>
      </c>
      <c r="G286" s="2">
        <f t="shared" si="9"/>
        <v>4.9999999999998934E-3</v>
      </c>
    </row>
    <row r="287" spans="1:7" x14ac:dyDescent="0.35">
      <c r="A287" t="s">
        <v>7663</v>
      </c>
      <c r="B287" t="s">
        <v>7319</v>
      </c>
      <c r="C287" t="s">
        <v>7664</v>
      </c>
      <c r="D287" t="str">
        <f>IF($B287="B","",IFERROR(VLOOKUP($C287,Elster!$I$5:$M$148,3,FALSE),$C287))</f>
        <v xml:space="preserve">   "SAMMLER_PUMPE"                                    </v>
      </c>
      <c r="E287" t="str">
        <f>IF($B287="A","",IFERROR(VLOOKUP($C287,Elster!$I$5:$M$148,3,FALSE),$C287))</f>
        <v/>
      </c>
      <c r="F287">
        <f t="shared" si="8"/>
        <v>100</v>
      </c>
      <c r="G287" s="2">
        <f t="shared" si="9"/>
        <v>0</v>
      </c>
    </row>
    <row r="288" spans="1:7" x14ac:dyDescent="0.35">
      <c r="A288" t="s">
        <v>7665</v>
      </c>
      <c r="B288" t="s">
        <v>7317</v>
      </c>
      <c r="C288" t="s">
        <v>7321</v>
      </c>
      <c r="D288" t="str">
        <f>IF($B288="B","",IFERROR(VLOOKUP($C288,Elster!$I$5:$M$148,3,FALSE),$C288))</f>
        <v/>
      </c>
      <c r="E288" t="str">
        <f>IF($B288="A","",IFERROR(VLOOKUP($C288,Elster!$I$5:$M$148,3,FALSE),$C288))</f>
        <v xml:space="preserve">   "FEHLERMELDUNG"                                    </v>
      </c>
      <c r="F288">
        <f t="shared" si="8"/>
        <v>1</v>
      </c>
      <c r="G288" s="2">
        <f t="shared" si="9"/>
        <v>5.0000000000001155E-3</v>
      </c>
    </row>
    <row r="289" spans="1:7" x14ac:dyDescent="0.35">
      <c r="A289" t="s">
        <v>7665</v>
      </c>
      <c r="B289" t="s">
        <v>7319</v>
      </c>
      <c r="C289" t="s">
        <v>7321</v>
      </c>
      <c r="D289" t="str">
        <f>IF($B289="B","",IFERROR(VLOOKUP($C289,Elster!$I$5:$M$148,3,FALSE),$C289))</f>
        <v xml:space="preserve">   "FEHLERMELDUNG"                                    </v>
      </c>
      <c r="E289" t="str">
        <f>IF($B289="A","",IFERROR(VLOOKUP($C289,Elster!$I$5:$M$148,3,FALSE),$C289))</f>
        <v/>
      </c>
      <c r="F289">
        <f t="shared" si="8"/>
        <v>1</v>
      </c>
      <c r="G289" s="2">
        <f t="shared" si="9"/>
        <v>0</v>
      </c>
    </row>
    <row r="290" spans="1:7" x14ac:dyDescent="0.35">
      <c r="A290" t="s">
        <v>7666</v>
      </c>
      <c r="B290" t="s">
        <v>7317</v>
      </c>
      <c r="C290" t="s">
        <v>7667</v>
      </c>
      <c r="D290" t="str">
        <f>IF($B290="B","",IFERROR(VLOOKUP($C290,Elster!$I$5:$M$148,3,FALSE),$C290))</f>
        <v/>
      </c>
      <c r="E290" t="str">
        <f>IF($B290="A","",IFERROR(VLOOKUP($C290,Elster!$I$5:$M$148,3,FALSE),$C290))</f>
        <v xml:space="preserve">   "EINSTRAHLUNGS_SENSOR"                             </v>
      </c>
      <c r="F290">
        <f t="shared" si="8"/>
        <v>127</v>
      </c>
      <c r="G290" s="2">
        <f t="shared" si="9"/>
        <v>4.9999999999998934E-3</v>
      </c>
    </row>
    <row r="291" spans="1:7" x14ac:dyDescent="0.35">
      <c r="A291" t="s">
        <v>7666</v>
      </c>
      <c r="B291" t="s">
        <v>7319</v>
      </c>
      <c r="C291" t="s">
        <v>7667</v>
      </c>
      <c r="D291" t="str">
        <f>IF($B291="B","",IFERROR(VLOOKUP($C291,Elster!$I$5:$M$148,3,FALSE),$C291))</f>
        <v xml:space="preserve">   "EINSTRAHLUNGS_SENSOR"                             </v>
      </c>
      <c r="E291" t="str">
        <f>IF($B291="A","",IFERROR(VLOOKUP($C291,Elster!$I$5:$M$148,3,FALSE),$C291))</f>
        <v/>
      </c>
      <c r="F291">
        <f t="shared" si="8"/>
        <v>127</v>
      </c>
      <c r="G291" s="2">
        <f t="shared" si="9"/>
        <v>0</v>
      </c>
    </row>
    <row r="292" spans="1:7" x14ac:dyDescent="0.35">
      <c r="A292" t="s">
        <v>7668</v>
      </c>
      <c r="B292" t="s">
        <v>7317</v>
      </c>
      <c r="C292" t="s">
        <v>7325</v>
      </c>
      <c r="D292" t="str">
        <f>IF($B292="B","",IFERROR(VLOOKUP($C292,Elster!$I$5:$M$148,3,FALSE),$C292))</f>
        <v/>
      </c>
      <c r="E292" t="str">
        <f>IF($B292="A","",IFERROR(VLOOKUP($C292,Elster!$I$5:$M$148,3,FALSE),$C292))</f>
        <v xml:space="preserve">   "SPEICHERSOLLTEMP"                                 </v>
      </c>
      <c r="F292">
        <f t="shared" si="8"/>
        <v>3</v>
      </c>
      <c r="G292" s="2">
        <f t="shared" si="9"/>
        <v>1.2342999999999993E-2</v>
      </c>
    </row>
    <row r="293" spans="1:7" x14ac:dyDescent="0.35">
      <c r="A293" t="s">
        <v>7669</v>
      </c>
      <c r="B293" t="s">
        <v>7317</v>
      </c>
      <c r="C293" t="s">
        <v>7320</v>
      </c>
      <c r="D293" t="str">
        <f>IF($B293="B","",IFERROR(VLOOKUP($C293,Elster!$I$5:$M$148,3,FALSE),$C293))</f>
        <v/>
      </c>
      <c r="E293" t="str">
        <f>IF($B293="A","",IFERROR(VLOOKUP($C293,Elster!$I$5:$M$148,3,FALSE),$C293))</f>
        <v>0x000</v>
      </c>
      <c r="F293">
        <f t="shared" si="8"/>
        <v>0</v>
      </c>
      <c r="G293" s="2">
        <f t="shared" si="9"/>
        <v>4.9740000000000339E-3</v>
      </c>
    </row>
    <row r="294" spans="1:7" x14ac:dyDescent="0.35">
      <c r="A294" t="s">
        <v>7670</v>
      </c>
      <c r="B294" t="s">
        <v>7317</v>
      </c>
      <c r="C294" t="s">
        <v>7318</v>
      </c>
      <c r="D294" t="str">
        <f>IF($B294="B","",IFERROR(VLOOKUP($C294,Elster!$I$5:$M$148,3,FALSE),$C294))</f>
        <v/>
      </c>
      <c r="E294" t="str">
        <f>IF($B294="A","",IFERROR(VLOOKUP($C294,Elster!$I$5:$M$148,3,FALSE),$C294))</f>
        <v xml:space="preserve">   "SAMMLERISTTEMP"                                   </v>
      </c>
      <c r="F294">
        <f t="shared" si="8"/>
        <v>13</v>
      </c>
      <c r="G294" s="2">
        <f t="shared" si="9"/>
        <v>4.9479999999999524E-3</v>
      </c>
    </row>
    <row r="295" spans="1:7" x14ac:dyDescent="0.35">
      <c r="A295" t="s">
        <v>7671</v>
      </c>
      <c r="B295" t="s">
        <v>7317</v>
      </c>
      <c r="C295" t="s">
        <v>7329</v>
      </c>
      <c r="D295" t="str">
        <f>IF($B295="B","",IFERROR(VLOOKUP($C295,Elster!$I$5:$M$148,3,FALSE),$C295))</f>
        <v/>
      </c>
      <c r="E295" t="str">
        <f>IF($B295="A","",IFERROR(VLOOKUP($C295,Elster!$I$5:$M$148,3,FALSE),$C295))</f>
        <v xml:space="preserve">   "KESSELSOLLTEMP"                                   </v>
      </c>
      <c r="F295">
        <f t="shared" si="8"/>
        <v>2</v>
      </c>
      <c r="G295" s="2">
        <f t="shared" si="9"/>
        <v>4.9740000000000339E-3</v>
      </c>
    </row>
    <row r="296" spans="1:7" x14ac:dyDescent="0.35">
      <c r="A296" t="s">
        <v>7672</v>
      </c>
      <c r="B296" t="s">
        <v>7317</v>
      </c>
      <c r="C296" t="s">
        <v>7320</v>
      </c>
      <c r="D296" t="str">
        <f>IF($B296="B","",IFERROR(VLOOKUP($C296,Elster!$I$5:$M$148,3,FALSE),$C296))</f>
        <v/>
      </c>
      <c r="E296" t="str">
        <f>IF($B296="A","",IFERROR(VLOOKUP($C296,Elster!$I$5:$M$148,3,FALSE),$C296))</f>
        <v>0x000</v>
      </c>
      <c r="F296">
        <f t="shared" si="8"/>
        <v>0</v>
      </c>
      <c r="G296" s="2">
        <f t="shared" si="9"/>
        <v>4.9740000000000339E-3</v>
      </c>
    </row>
    <row r="297" spans="1:7" x14ac:dyDescent="0.35">
      <c r="A297" t="s">
        <v>7673</v>
      </c>
      <c r="B297" t="s">
        <v>7317</v>
      </c>
      <c r="C297" t="s">
        <v>7366</v>
      </c>
      <c r="D297" t="str">
        <f>IF($B297="B","",IFERROR(VLOOKUP($C297,Elster!$I$5:$M$148,3,FALSE),$C297))</f>
        <v/>
      </c>
      <c r="E297" t="str">
        <f>IF($B297="A","",IFERROR(VLOOKUP($C297,Elster!$I$5:$M$148,3,FALSE),$C297))</f>
        <v xml:space="preserve">//   "ERWEITERUNGSTELEGRAMM"                            </v>
      </c>
      <c r="F297">
        <f t="shared" si="8"/>
        <v>250</v>
      </c>
      <c r="G297" s="2">
        <f t="shared" si="9"/>
        <v>4.9740000000000339E-3</v>
      </c>
    </row>
    <row r="298" spans="1:7" x14ac:dyDescent="0.35">
      <c r="A298" t="s">
        <v>7674</v>
      </c>
      <c r="B298" t="s">
        <v>7317</v>
      </c>
      <c r="C298" t="s">
        <v>7347</v>
      </c>
      <c r="D298" t="str">
        <f>IF($B298="B","",IFERROR(VLOOKUP($C298,Elster!$I$5:$M$148,3,FALSE),$C298))</f>
        <v/>
      </c>
      <c r="E298" t="str">
        <f>IF($B298="A","",IFERROR(VLOOKUP($C298,Elster!$I$5:$M$148,3,FALSE),$C298))</f>
        <v xml:space="preserve">   "DATUM"                                            </v>
      </c>
      <c r="F298">
        <f t="shared" si="8"/>
        <v>10</v>
      </c>
      <c r="G298" s="2">
        <f t="shared" si="9"/>
        <v>4.9470000000000347E-3</v>
      </c>
    </row>
    <row r="299" spans="1:7" x14ac:dyDescent="0.35">
      <c r="A299" t="s">
        <v>7675</v>
      </c>
      <c r="B299" t="s">
        <v>7317</v>
      </c>
      <c r="C299" t="s">
        <v>7339</v>
      </c>
      <c r="D299" t="str">
        <f>IF($B299="B","",IFERROR(VLOOKUP($C299,Elster!$I$5:$M$148,3,FALSE),$C299))</f>
        <v/>
      </c>
      <c r="E299" t="str">
        <f>IF($B299="A","",IFERROR(VLOOKUP($C299,Elster!$I$5:$M$148,3,FALSE),$C299))</f>
        <v xml:space="preserve">   "RAUMSOLLTEMP_II"                                  </v>
      </c>
      <c r="F299">
        <f t="shared" si="8"/>
        <v>6</v>
      </c>
      <c r="G299" s="2">
        <f t="shared" si="9"/>
        <v>4.9740000000000339E-3</v>
      </c>
    </row>
    <row r="300" spans="1:7" x14ac:dyDescent="0.35">
      <c r="A300" t="s">
        <v>7676</v>
      </c>
      <c r="B300" t="s">
        <v>7317</v>
      </c>
      <c r="C300" t="s">
        <v>7320</v>
      </c>
      <c r="D300" t="str">
        <f>IF($B300="B","",IFERROR(VLOOKUP($C300,Elster!$I$5:$M$148,3,FALSE),$C300))</f>
        <v/>
      </c>
      <c r="E300" t="str">
        <f>IF($B300="A","",IFERROR(VLOOKUP($C300,Elster!$I$5:$M$148,3,FALSE),$C300))</f>
        <v>0x000</v>
      </c>
      <c r="F300">
        <f t="shared" si="8"/>
        <v>0</v>
      </c>
      <c r="G300" s="2">
        <f t="shared" si="9"/>
        <v>4.9739999999998119E-3</v>
      </c>
    </row>
    <row r="301" spans="1:7" x14ac:dyDescent="0.35">
      <c r="A301" t="s">
        <v>7677</v>
      </c>
      <c r="B301" t="s">
        <v>7317</v>
      </c>
      <c r="C301" t="s">
        <v>7664</v>
      </c>
      <c r="D301" t="str">
        <f>IF($B301="B","",IFERROR(VLOOKUP($C301,Elster!$I$5:$M$148,3,FALSE),$C301))</f>
        <v/>
      </c>
      <c r="E301" t="str">
        <f>IF($B301="A","",IFERROR(VLOOKUP($C301,Elster!$I$5:$M$148,3,FALSE),$C301))</f>
        <v xml:space="preserve">   "SAMMLER_PUMPE"                                    </v>
      </c>
      <c r="F301">
        <f t="shared" si="8"/>
        <v>100</v>
      </c>
      <c r="G301" s="2">
        <f t="shared" si="9"/>
        <v>4.9480000000001745E-3</v>
      </c>
    </row>
    <row r="302" spans="1:7" x14ac:dyDescent="0.35">
      <c r="A302" t="s">
        <v>7678</v>
      </c>
      <c r="B302" t="s">
        <v>7317</v>
      </c>
      <c r="C302" t="s">
        <v>7321</v>
      </c>
      <c r="D302" t="str">
        <f>IF($B302="B","",IFERROR(VLOOKUP($C302,Elster!$I$5:$M$148,3,FALSE),$C302))</f>
        <v/>
      </c>
      <c r="E302" t="str">
        <f>IF($B302="A","",IFERROR(VLOOKUP($C302,Elster!$I$5:$M$148,3,FALSE),$C302))</f>
        <v xml:space="preserve">   "FEHLERMELDUNG"                                    </v>
      </c>
      <c r="F302">
        <f t="shared" si="8"/>
        <v>1</v>
      </c>
      <c r="G302" s="2">
        <f t="shared" si="9"/>
        <v>4.9739999999998119E-3</v>
      </c>
    </row>
    <row r="303" spans="1:7" x14ac:dyDescent="0.35">
      <c r="A303" t="s">
        <v>7679</v>
      </c>
      <c r="B303" t="s">
        <v>7317</v>
      </c>
      <c r="C303" t="s">
        <v>7368</v>
      </c>
      <c r="D303" t="str">
        <f>IF($B303="B","",IFERROR(VLOOKUP($C303,Elster!$I$5:$M$148,3,FALSE),$C303))</f>
        <v/>
      </c>
      <c r="E303" t="str">
        <f>IF($B303="A","",IFERROR(VLOOKUP($C303,Elster!$I$5:$M$148,3,FALSE),$C303))</f>
        <v xml:space="preserve">   "ECO_AKZEPTANZ_WW"                                 </v>
      </c>
      <c r="F303">
        <f t="shared" si="8"/>
        <v>128</v>
      </c>
      <c r="G303" s="2">
        <f t="shared" si="9"/>
        <v>4.9740000000000339E-3</v>
      </c>
    </row>
    <row r="304" spans="1:7" x14ac:dyDescent="0.35">
      <c r="A304" t="s">
        <v>7680</v>
      </c>
      <c r="B304" t="s">
        <v>7317</v>
      </c>
      <c r="C304" t="s">
        <v>7318</v>
      </c>
      <c r="D304" t="str">
        <f>IF($B304="B","",IFERROR(VLOOKUP($C304,Elster!$I$5:$M$148,3,FALSE),$C304))</f>
        <v/>
      </c>
      <c r="E304" t="str">
        <f>IF($B304="A","",IFERROR(VLOOKUP($C304,Elster!$I$5:$M$148,3,FALSE),$C304))</f>
        <v xml:space="preserve">   "SAMMLERISTTEMP"                                   </v>
      </c>
      <c r="F304">
        <f t="shared" si="8"/>
        <v>13</v>
      </c>
      <c r="G304" s="2">
        <f t="shared" si="9"/>
        <v>5.9630000000001626E-3</v>
      </c>
    </row>
    <row r="305" spans="1:7" x14ac:dyDescent="0.35">
      <c r="A305" t="s">
        <v>7680</v>
      </c>
      <c r="B305" t="s">
        <v>7319</v>
      </c>
      <c r="C305" t="s">
        <v>7318</v>
      </c>
      <c r="D305" t="str">
        <f>IF($B305="B","",IFERROR(VLOOKUP($C305,Elster!$I$5:$M$148,3,FALSE),$C305))</f>
        <v xml:space="preserve">   "SAMMLERISTTEMP"                                   </v>
      </c>
      <c r="E305" t="str">
        <f>IF($B305="A","",IFERROR(VLOOKUP($C305,Elster!$I$5:$M$148,3,FALSE),$C305))</f>
        <v/>
      </c>
      <c r="F305">
        <f t="shared" si="8"/>
        <v>13</v>
      </c>
      <c r="G305" s="2">
        <f t="shared" si="9"/>
        <v>0</v>
      </c>
    </row>
    <row r="306" spans="1:7" x14ac:dyDescent="0.35">
      <c r="A306" t="s">
        <v>7681</v>
      </c>
      <c r="B306" t="s">
        <v>7317</v>
      </c>
      <c r="C306" t="s">
        <v>7320</v>
      </c>
      <c r="D306" t="str">
        <f>IF($B306="B","",IFERROR(VLOOKUP($C306,Elster!$I$5:$M$148,3,FALSE),$C306))</f>
        <v/>
      </c>
      <c r="E306" t="str">
        <f>IF($B306="A","",IFERROR(VLOOKUP($C306,Elster!$I$5:$M$148,3,FALSE),$C306))</f>
        <v>0x000</v>
      </c>
      <c r="F306">
        <f t="shared" si="8"/>
        <v>0</v>
      </c>
      <c r="G306" s="2">
        <f t="shared" si="9"/>
        <v>4.9999999999998934E-3</v>
      </c>
    </row>
    <row r="307" spans="1:7" x14ac:dyDescent="0.35">
      <c r="A307" t="s">
        <v>7681</v>
      </c>
      <c r="B307" t="s">
        <v>7319</v>
      </c>
      <c r="C307" t="s">
        <v>7320</v>
      </c>
      <c r="D307" t="str">
        <f>IF($B307="B","",IFERROR(VLOOKUP($C307,Elster!$I$5:$M$148,3,FALSE),$C307))</f>
        <v>0x000</v>
      </c>
      <c r="E307" t="str">
        <f>IF($B307="A","",IFERROR(VLOOKUP($C307,Elster!$I$5:$M$148,3,FALSE),$C307))</f>
        <v/>
      </c>
      <c r="F307">
        <f t="shared" si="8"/>
        <v>0</v>
      </c>
      <c r="G307" s="2">
        <f t="shared" si="9"/>
        <v>0</v>
      </c>
    </row>
    <row r="308" spans="1:7" x14ac:dyDescent="0.35">
      <c r="A308" t="s">
        <v>7682</v>
      </c>
      <c r="B308" t="s">
        <v>7317</v>
      </c>
      <c r="C308" t="s">
        <v>7325</v>
      </c>
      <c r="D308" t="str">
        <f>IF($B308="B","",IFERROR(VLOOKUP($C308,Elster!$I$5:$M$148,3,FALSE),$C308))</f>
        <v/>
      </c>
      <c r="E308" t="str">
        <f>IF($B308="A","",IFERROR(VLOOKUP($C308,Elster!$I$5:$M$148,3,FALSE),$C308))</f>
        <v xml:space="preserve">   "SPEICHERSOLLTEMP"                                 </v>
      </c>
      <c r="F308">
        <f t="shared" si="8"/>
        <v>3</v>
      </c>
      <c r="G308" s="2">
        <f t="shared" si="9"/>
        <v>5.0000000000001155E-3</v>
      </c>
    </row>
    <row r="309" spans="1:7" x14ac:dyDescent="0.35">
      <c r="A309" t="s">
        <v>7682</v>
      </c>
      <c r="B309" t="s">
        <v>7319</v>
      </c>
      <c r="C309" t="s">
        <v>7325</v>
      </c>
      <c r="D309" t="str">
        <f>IF($B309="B","",IFERROR(VLOOKUP($C309,Elster!$I$5:$M$148,3,FALSE),$C309))</f>
        <v xml:space="preserve">   "SPEICHERSOLLTEMP"                                 </v>
      </c>
      <c r="E309" t="str">
        <f>IF($B309="A","",IFERROR(VLOOKUP($C309,Elster!$I$5:$M$148,3,FALSE),$C309))</f>
        <v/>
      </c>
      <c r="F309">
        <f t="shared" si="8"/>
        <v>3</v>
      </c>
      <c r="G309" s="2">
        <f t="shared" si="9"/>
        <v>0</v>
      </c>
    </row>
    <row r="310" spans="1:7" x14ac:dyDescent="0.35">
      <c r="A310" t="s">
        <v>7683</v>
      </c>
      <c r="B310" t="s">
        <v>7317</v>
      </c>
      <c r="C310" t="s">
        <v>7321</v>
      </c>
      <c r="D310" t="str">
        <f>IF($B310="B","",IFERROR(VLOOKUP($C310,Elster!$I$5:$M$148,3,FALSE),$C310))</f>
        <v/>
      </c>
      <c r="E310" t="str">
        <f>IF($B310="A","",IFERROR(VLOOKUP($C310,Elster!$I$5:$M$148,3,FALSE),$C310))</f>
        <v xml:space="preserve">   "FEHLERMELDUNG"                                    </v>
      </c>
      <c r="F310">
        <f t="shared" si="8"/>
        <v>1</v>
      </c>
      <c r="G310" s="2">
        <f t="shared" si="9"/>
        <v>4.9999999999998934E-3</v>
      </c>
    </row>
    <row r="311" spans="1:7" x14ac:dyDescent="0.35">
      <c r="A311" t="s">
        <v>7683</v>
      </c>
      <c r="B311" t="s">
        <v>7319</v>
      </c>
      <c r="C311" t="s">
        <v>7321</v>
      </c>
      <c r="D311" t="str">
        <f>IF($B311="B","",IFERROR(VLOOKUP($C311,Elster!$I$5:$M$148,3,FALSE),$C311))</f>
        <v xml:space="preserve">   "FEHLERMELDUNG"                                    </v>
      </c>
      <c r="E311" t="str">
        <f>IF($B311="A","",IFERROR(VLOOKUP($C311,Elster!$I$5:$M$148,3,FALSE),$C311))</f>
        <v/>
      </c>
      <c r="F311">
        <f t="shared" si="8"/>
        <v>1</v>
      </c>
      <c r="G311" s="2">
        <f t="shared" si="9"/>
        <v>0</v>
      </c>
    </row>
    <row r="312" spans="1:7" x14ac:dyDescent="0.35">
      <c r="A312" t="s">
        <v>7684</v>
      </c>
      <c r="B312" t="s">
        <v>7317</v>
      </c>
      <c r="C312" t="s">
        <v>7320</v>
      </c>
      <c r="D312" t="str">
        <f>IF($B312="B","",IFERROR(VLOOKUP($C312,Elster!$I$5:$M$148,3,FALSE),$C312))</f>
        <v/>
      </c>
      <c r="E312" t="str">
        <f>IF($B312="A","",IFERROR(VLOOKUP($C312,Elster!$I$5:$M$148,3,FALSE),$C312))</f>
        <v>0x000</v>
      </c>
      <c r="F312">
        <f t="shared" si="8"/>
        <v>0</v>
      </c>
      <c r="G312" s="2">
        <f t="shared" si="9"/>
        <v>5.0259999999999749E-3</v>
      </c>
    </row>
    <row r="313" spans="1:7" x14ac:dyDescent="0.35">
      <c r="A313" t="s">
        <v>7684</v>
      </c>
      <c r="B313" t="s">
        <v>7319</v>
      </c>
      <c r="C313" t="s">
        <v>7320</v>
      </c>
      <c r="D313" t="str">
        <f>IF($B313="B","",IFERROR(VLOOKUP($C313,Elster!$I$5:$M$148,3,FALSE),$C313))</f>
        <v>0x000</v>
      </c>
      <c r="E313" t="str">
        <f>IF($B313="A","",IFERROR(VLOOKUP($C313,Elster!$I$5:$M$148,3,FALSE),$C313))</f>
        <v/>
      </c>
      <c r="F313">
        <f t="shared" si="8"/>
        <v>0</v>
      </c>
      <c r="G313" s="2">
        <f t="shared" si="9"/>
        <v>0</v>
      </c>
    </row>
    <row r="314" spans="1:7" x14ac:dyDescent="0.35">
      <c r="A314" t="s">
        <v>7685</v>
      </c>
      <c r="B314" t="s">
        <v>7317</v>
      </c>
      <c r="C314" t="s">
        <v>7366</v>
      </c>
      <c r="D314" t="str">
        <f>IF($B314="B","",IFERROR(VLOOKUP($C314,Elster!$I$5:$M$148,3,FALSE),$C314))</f>
        <v/>
      </c>
      <c r="E314" t="str">
        <f>IF($B314="A","",IFERROR(VLOOKUP($C314,Elster!$I$5:$M$148,3,FALSE),$C314))</f>
        <v xml:space="preserve">//   "ERWEITERUNGSTELEGRAMM"                            </v>
      </c>
      <c r="F314">
        <f t="shared" si="8"/>
        <v>250</v>
      </c>
      <c r="G314" s="2">
        <f t="shared" si="9"/>
        <v>5.0000000000001155E-3</v>
      </c>
    </row>
    <row r="315" spans="1:7" x14ac:dyDescent="0.35">
      <c r="A315" t="s">
        <v>7685</v>
      </c>
      <c r="B315" t="s">
        <v>7319</v>
      </c>
      <c r="C315" t="s">
        <v>7366</v>
      </c>
      <c r="D315" t="str">
        <f>IF($B315="B","",IFERROR(VLOOKUP($C315,Elster!$I$5:$M$148,3,FALSE),$C315))</f>
        <v xml:space="preserve">//   "ERWEITERUNGSTELEGRAMM"                            </v>
      </c>
      <c r="E315" t="str">
        <f>IF($B315="A","",IFERROR(VLOOKUP($C315,Elster!$I$5:$M$148,3,FALSE),$C315))</f>
        <v/>
      </c>
      <c r="F315">
        <f t="shared" si="8"/>
        <v>250</v>
      </c>
      <c r="G315" s="2">
        <f t="shared" si="9"/>
        <v>0</v>
      </c>
    </row>
    <row r="316" spans="1:7" x14ac:dyDescent="0.35">
      <c r="A316" t="s">
        <v>7686</v>
      </c>
      <c r="B316" t="s">
        <v>7317</v>
      </c>
      <c r="C316" t="s">
        <v>7320</v>
      </c>
      <c r="D316" t="str">
        <f>IF($B316="B","",IFERROR(VLOOKUP($C316,Elster!$I$5:$M$148,3,FALSE),$C316))</f>
        <v/>
      </c>
      <c r="E316" t="str">
        <f>IF($B316="A","",IFERROR(VLOOKUP($C316,Elster!$I$5:$M$148,3,FALSE),$C316))</f>
        <v>0x000</v>
      </c>
      <c r="F316">
        <f t="shared" si="8"/>
        <v>0</v>
      </c>
      <c r="G316" s="2">
        <f t="shared" si="9"/>
        <v>4.9999999999998934E-3</v>
      </c>
    </row>
    <row r="317" spans="1:7" x14ac:dyDescent="0.35">
      <c r="A317" t="s">
        <v>7686</v>
      </c>
      <c r="B317" t="s">
        <v>7319</v>
      </c>
      <c r="C317" t="s">
        <v>7320</v>
      </c>
      <c r="D317" t="str">
        <f>IF($B317="B","",IFERROR(VLOOKUP($C317,Elster!$I$5:$M$148,3,FALSE),$C317))</f>
        <v>0x000</v>
      </c>
      <c r="E317" t="str">
        <f>IF($B317="A","",IFERROR(VLOOKUP($C317,Elster!$I$5:$M$148,3,FALSE),$C317))</f>
        <v/>
      </c>
      <c r="F317">
        <f t="shared" si="8"/>
        <v>0</v>
      </c>
      <c r="G317" s="2">
        <f t="shared" si="9"/>
        <v>0</v>
      </c>
    </row>
    <row r="318" spans="1:7" x14ac:dyDescent="0.35">
      <c r="A318" t="s">
        <v>7687</v>
      </c>
      <c r="B318" t="s">
        <v>7317</v>
      </c>
      <c r="C318" t="s">
        <v>7352</v>
      </c>
      <c r="D318" t="str">
        <f>IF($B318="B","",IFERROR(VLOOKUP($C318,Elster!$I$5:$M$148,3,FALSE),$C318))</f>
        <v/>
      </c>
      <c r="E318" t="str">
        <f>IF($B318="A","",IFERROR(VLOOKUP($C318,Elster!$I$5:$M$148,3,FALSE),$C318))</f>
        <v xml:space="preserve">   "SPEICHERISTTEMP"                                  </v>
      </c>
      <c r="F318">
        <f t="shared" si="8"/>
        <v>14</v>
      </c>
      <c r="G318" s="2">
        <f t="shared" si="9"/>
        <v>5.0000000000001155E-3</v>
      </c>
    </row>
    <row r="319" spans="1:7" x14ac:dyDescent="0.35">
      <c r="A319" t="s">
        <v>7687</v>
      </c>
      <c r="B319" t="s">
        <v>7319</v>
      </c>
      <c r="C319" t="s">
        <v>7352</v>
      </c>
      <c r="D319" t="str">
        <f>IF($B319="B","",IFERROR(VLOOKUP($C319,Elster!$I$5:$M$148,3,FALSE),$C319))</f>
        <v xml:space="preserve">   "SPEICHERISTTEMP"                                  </v>
      </c>
      <c r="E319" t="str">
        <f>IF($B319="A","",IFERROR(VLOOKUP($C319,Elster!$I$5:$M$148,3,FALSE),$C319))</f>
        <v/>
      </c>
      <c r="F319">
        <f t="shared" si="8"/>
        <v>14</v>
      </c>
      <c r="G319" s="2">
        <f t="shared" si="9"/>
        <v>0</v>
      </c>
    </row>
    <row r="320" spans="1:7" x14ac:dyDescent="0.35">
      <c r="A320" t="s">
        <v>7688</v>
      </c>
      <c r="B320" t="s">
        <v>7317</v>
      </c>
      <c r="C320" t="s">
        <v>7689</v>
      </c>
      <c r="D320" t="str">
        <f>IF($B320="B","",IFERROR(VLOOKUP($C320,Elster!$I$5:$M$148,3,FALSE),$C320))</f>
        <v/>
      </c>
      <c r="E320" t="str">
        <f>IF($B320="A","",IFERROR(VLOOKUP($C320,Elster!$I$5:$M$148,3,FALSE),$C320))</f>
        <v xml:space="preserve">   "INITIALISIERUNG"                                  </v>
      </c>
      <c r="F320">
        <f t="shared" si="8"/>
        <v>254</v>
      </c>
      <c r="G320" s="2">
        <f t="shared" si="9"/>
        <v>4.9999999999998934E-3</v>
      </c>
    </row>
    <row r="321" spans="1:7" x14ac:dyDescent="0.35">
      <c r="A321" t="s">
        <v>7688</v>
      </c>
      <c r="B321" t="s">
        <v>7319</v>
      </c>
      <c r="C321" t="s">
        <v>7689</v>
      </c>
      <c r="D321" t="str">
        <f>IF($B321="B","",IFERROR(VLOOKUP($C321,Elster!$I$5:$M$148,3,FALSE),$C321))</f>
        <v xml:space="preserve">   "INITIALISIERUNG"                                  </v>
      </c>
      <c r="E321" t="str">
        <f>IF($B321="A","",IFERROR(VLOOKUP($C321,Elster!$I$5:$M$148,3,FALSE),$C321))</f>
        <v/>
      </c>
      <c r="F321">
        <f t="shared" si="8"/>
        <v>254</v>
      </c>
      <c r="G321" s="2">
        <f t="shared" si="9"/>
        <v>0</v>
      </c>
    </row>
    <row r="322" spans="1:7" x14ac:dyDescent="0.35">
      <c r="A322" t="s">
        <v>7690</v>
      </c>
      <c r="B322" t="s">
        <v>7317</v>
      </c>
      <c r="C322" t="s">
        <v>7691</v>
      </c>
      <c r="D322" t="str">
        <f>IF($B322="B","",IFERROR(VLOOKUP($C322,Elster!$I$5:$M$148,3,FALSE),$C322))</f>
        <v/>
      </c>
      <c r="E322" t="str">
        <f>IF($B322="A","",IFERROR(VLOOKUP($C322,Elster!$I$5:$M$148,3,FALSE),$C322))</f>
        <v xml:space="preserve">   "DREHZAHLREG_JA_NEIN"                              </v>
      </c>
      <c r="F322">
        <f t="shared" si="8"/>
        <v>112</v>
      </c>
      <c r="G322" s="2">
        <f t="shared" si="9"/>
        <v>5.0000000000001155E-3</v>
      </c>
    </row>
    <row r="323" spans="1:7" x14ac:dyDescent="0.35">
      <c r="A323" t="s">
        <v>7690</v>
      </c>
      <c r="B323" t="s">
        <v>7319</v>
      </c>
      <c r="C323" t="s">
        <v>7691</v>
      </c>
      <c r="D323" t="str">
        <f>IF($B323="B","",IFERROR(VLOOKUP($C323,Elster!$I$5:$M$148,3,FALSE),$C323))</f>
        <v xml:space="preserve">   "DREHZAHLREG_JA_NEIN"                              </v>
      </c>
      <c r="E323" t="str">
        <f>IF($B323="A","",IFERROR(VLOOKUP($C323,Elster!$I$5:$M$148,3,FALSE),$C323))</f>
        <v/>
      </c>
      <c r="F323">
        <f t="shared" ref="F323:F386" si="10">HEX2DEC(REPLACE(C323,1,2,""))</f>
        <v>112</v>
      </c>
      <c r="G323" s="2">
        <f t="shared" si="9"/>
        <v>0</v>
      </c>
    </row>
    <row r="324" spans="1:7" x14ac:dyDescent="0.35">
      <c r="A324" t="s">
        <v>7692</v>
      </c>
      <c r="B324" t="s">
        <v>7317</v>
      </c>
      <c r="C324" t="s">
        <v>7329</v>
      </c>
      <c r="D324" t="str">
        <f>IF($B324="B","",IFERROR(VLOOKUP($C324,Elster!$I$5:$M$148,3,FALSE),$C324))</f>
        <v/>
      </c>
      <c r="E324" t="str">
        <f>IF($B324="A","",IFERROR(VLOOKUP($C324,Elster!$I$5:$M$148,3,FALSE),$C324))</f>
        <v xml:space="preserve">   "KESSELSOLLTEMP"                                   </v>
      </c>
      <c r="F324">
        <f t="shared" si="10"/>
        <v>2</v>
      </c>
      <c r="G324" s="2">
        <f t="shared" ref="G324:G387" si="11">SUBSTITUTE(A324,"s","")-SUBSTITUTE(A323,"s","")</f>
        <v>4.9989999999999757E-3</v>
      </c>
    </row>
    <row r="325" spans="1:7" x14ac:dyDescent="0.35">
      <c r="A325" t="s">
        <v>7692</v>
      </c>
      <c r="B325" t="s">
        <v>7319</v>
      </c>
      <c r="C325" t="s">
        <v>7329</v>
      </c>
      <c r="D325" t="str">
        <f>IF($B325="B","",IFERROR(VLOOKUP($C325,Elster!$I$5:$M$148,3,FALSE),$C325))</f>
        <v xml:space="preserve">   "KESSELSOLLTEMP"                                   </v>
      </c>
      <c r="E325" t="str">
        <f>IF($B325="A","",IFERROR(VLOOKUP($C325,Elster!$I$5:$M$148,3,FALSE),$C325))</f>
        <v/>
      </c>
      <c r="F325">
        <f t="shared" si="10"/>
        <v>2</v>
      </c>
      <c r="G325" s="2">
        <f t="shared" si="11"/>
        <v>0</v>
      </c>
    </row>
    <row r="326" spans="1:7" x14ac:dyDescent="0.35">
      <c r="A326" t="s">
        <v>7693</v>
      </c>
      <c r="B326" t="s">
        <v>7317</v>
      </c>
      <c r="C326" t="s">
        <v>7372</v>
      </c>
      <c r="D326" t="str">
        <f>IF($B326="B","",IFERROR(VLOOKUP($C326,Elster!$I$5:$M$148,3,FALSE),$C326))</f>
        <v/>
      </c>
      <c r="E326" t="str">
        <f>IF($B326="A","",IFERROR(VLOOKUP($C326,Elster!$I$5:$M$148,3,FALSE),$C326))</f>
        <v xml:space="preserve">   "SOLAR_GESAMTERTRAG_WH"                            </v>
      </c>
      <c r="F326">
        <f t="shared" si="10"/>
        <v>135</v>
      </c>
      <c r="G326" s="2">
        <f t="shared" si="11"/>
        <v>4.9999999999998934E-3</v>
      </c>
    </row>
    <row r="327" spans="1:7" x14ac:dyDescent="0.35">
      <c r="A327" t="s">
        <v>7693</v>
      </c>
      <c r="B327" t="s">
        <v>7319</v>
      </c>
      <c r="C327" t="s">
        <v>7372</v>
      </c>
      <c r="D327" t="str">
        <f>IF($B327="B","",IFERROR(VLOOKUP($C327,Elster!$I$5:$M$148,3,FALSE),$C327))</f>
        <v xml:space="preserve">   "SOLAR_GESAMTERTRAG_WH"                            </v>
      </c>
      <c r="E327" t="str">
        <f>IF($B327="A","",IFERROR(VLOOKUP($C327,Elster!$I$5:$M$148,3,FALSE),$C327))</f>
        <v/>
      </c>
      <c r="F327">
        <f t="shared" si="10"/>
        <v>135</v>
      </c>
      <c r="G327" s="2">
        <f t="shared" si="11"/>
        <v>0</v>
      </c>
    </row>
    <row r="328" spans="1:7" x14ac:dyDescent="0.35">
      <c r="A328" t="s">
        <v>7694</v>
      </c>
      <c r="B328" t="s">
        <v>7317</v>
      </c>
      <c r="C328" t="s">
        <v>7325</v>
      </c>
      <c r="D328" t="str">
        <f>IF($B328="B","",IFERROR(VLOOKUP($C328,Elster!$I$5:$M$148,3,FALSE),$C328))</f>
        <v/>
      </c>
      <c r="E328" t="str">
        <f>IF($B328="A","",IFERROR(VLOOKUP($C328,Elster!$I$5:$M$148,3,FALSE),$C328))</f>
        <v xml:space="preserve">   "SPEICHERSOLLTEMP"                                 </v>
      </c>
      <c r="F328">
        <f t="shared" si="10"/>
        <v>3</v>
      </c>
      <c r="G328" s="2">
        <f t="shared" si="11"/>
        <v>1.1120000000000019E-2</v>
      </c>
    </row>
    <row r="329" spans="1:7" x14ac:dyDescent="0.35">
      <c r="A329" t="s">
        <v>7695</v>
      </c>
      <c r="B329" t="s">
        <v>7317</v>
      </c>
      <c r="C329" t="s">
        <v>7320</v>
      </c>
      <c r="D329" t="str">
        <f>IF($B329="B","",IFERROR(VLOOKUP($C329,Elster!$I$5:$M$148,3,FALSE),$C329))</f>
        <v/>
      </c>
      <c r="E329" t="str">
        <f>IF($B329="A","",IFERROR(VLOOKUP($C329,Elster!$I$5:$M$148,3,FALSE),$C329))</f>
        <v>0x000</v>
      </c>
      <c r="F329">
        <f t="shared" si="10"/>
        <v>0</v>
      </c>
      <c r="G329" s="2">
        <f t="shared" si="11"/>
        <v>4.9740000000000339E-3</v>
      </c>
    </row>
    <row r="330" spans="1:7" x14ac:dyDescent="0.35">
      <c r="A330" t="s">
        <v>7696</v>
      </c>
      <c r="B330" t="s">
        <v>7317</v>
      </c>
      <c r="C330" t="s">
        <v>7318</v>
      </c>
      <c r="D330" t="str">
        <f>IF($B330="B","",IFERROR(VLOOKUP($C330,Elster!$I$5:$M$148,3,FALSE),$C330))</f>
        <v/>
      </c>
      <c r="E330" t="str">
        <f>IF($B330="A","",IFERROR(VLOOKUP($C330,Elster!$I$5:$M$148,3,FALSE),$C330))</f>
        <v xml:space="preserve">   "SAMMLERISTTEMP"                                   </v>
      </c>
      <c r="F330">
        <f t="shared" si="10"/>
        <v>13</v>
      </c>
      <c r="G330" s="2">
        <f t="shared" si="11"/>
        <v>4.9740000000000339E-3</v>
      </c>
    </row>
    <row r="331" spans="1:7" x14ac:dyDescent="0.35">
      <c r="A331" t="s">
        <v>7697</v>
      </c>
      <c r="B331" t="s">
        <v>7317</v>
      </c>
      <c r="C331" t="s">
        <v>7329</v>
      </c>
      <c r="D331" t="str">
        <f>IF($B331="B","",IFERROR(VLOOKUP($C331,Elster!$I$5:$M$148,3,FALSE),$C331))</f>
        <v/>
      </c>
      <c r="E331" t="str">
        <f>IF($B331="A","",IFERROR(VLOOKUP($C331,Elster!$I$5:$M$148,3,FALSE),$C331))</f>
        <v xml:space="preserve">   "KESSELSOLLTEMP"                                   </v>
      </c>
      <c r="F331">
        <f t="shared" si="10"/>
        <v>2</v>
      </c>
      <c r="G331" s="2">
        <f t="shared" si="11"/>
        <v>4.9479999999999524E-3</v>
      </c>
    </row>
    <row r="332" spans="1:7" x14ac:dyDescent="0.35">
      <c r="A332" t="s">
        <v>7698</v>
      </c>
      <c r="B332" t="s">
        <v>7317</v>
      </c>
      <c r="C332" t="s">
        <v>7320</v>
      </c>
      <c r="D332" t="str">
        <f>IF($B332="B","",IFERROR(VLOOKUP($C332,Elster!$I$5:$M$148,3,FALSE),$C332))</f>
        <v/>
      </c>
      <c r="E332" t="str">
        <f>IF($B332="A","",IFERROR(VLOOKUP($C332,Elster!$I$5:$M$148,3,FALSE),$C332))</f>
        <v>0x000</v>
      </c>
      <c r="F332">
        <f t="shared" si="10"/>
        <v>0</v>
      </c>
      <c r="G332" s="2">
        <f t="shared" si="11"/>
        <v>4.9729999999998942E-3</v>
      </c>
    </row>
    <row r="333" spans="1:7" x14ac:dyDescent="0.35">
      <c r="A333" t="s">
        <v>7699</v>
      </c>
      <c r="B333" t="s">
        <v>7317</v>
      </c>
      <c r="C333" t="s">
        <v>7366</v>
      </c>
      <c r="D333" t="str">
        <f>IF($B333="B","",IFERROR(VLOOKUP($C333,Elster!$I$5:$M$148,3,FALSE),$C333))</f>
        <v/>
      </c>
      <c r="E333" t="str">
        <f>IF($B333="A","",IFERROR(VLOOKUP($C333,Elster!$I$5:$M$148,3,FALSE),$C333))</f>
        <v xml:space="preserve">//   "ERWEITERUNGSTELEGRAMM"                            </v>
      </c>
      <c r="F333">
        <f t="shared" si="10"/>
        <v>250</v>
      </c>
      <c r="G333" s="2">
        <f t="shared" si="11"/>
        <v>4.9740000000000339E-3</v>
      </c>
    </row>
    <row r="334" spans="1:7" x14ac:dyDescent="0.35">
      <c r="A334" t="s">
        <v>7700</v>
      </c>
      <c r="B334" t="s">
        <v>7317</v>
      </c>
      <c r="C334" t="s">
        <v>7320</v>
      </c>
      <c r="D334" t="str">
        <f>IF($B334="B","",IFERROR(VLOOKUP($C334,Elster!$I$5:$M$148,3,FALSE),$C334))</f>
        <v/>
      </c>
      <c r="E334" t="str">
        <f>IF($B334="A","",IFERROR(VLOOKUP($C334,Elster!$I$5:$M$148,3,FALSE),$C334))</f>
        <v>0x000</v>
      </c>
      <c r="F334">
        <f t="shared" si="10"/>
        <v>0</v>
      </c>
      <c r="G334" s="2">
        <f t="shared" si="11"/>
        <v>4.9740000000000339E-3</v>
      </c>
    </row>
    <row r="335" spans="1:7" x14ac:dyDescent="0.35">
      <c r="A335" t="s">
        <v>7701</v>
      </c>
      <c r="B335" t="s">
        <v>7317</v>
      </c>
      <c r="C335" t="s">
        <v>7352</v>
      </c>
      <c r="D335" t="str">
        <f>IF($B335="B","",IFERROR(VLOOKUP($C335,Elster!$I$5:$M$148,3,FALSE),$C335))</f>
        <v/>
      </c>
      <c r="E335" t="str">
        <f>IF($B335="A","",IFERROR(VLOOKUP($C335,Elster!$I$5:$M$148,3,FALSE),$C335))</f>
        <v xml:space="preserve">   "SPEICHERISTTEMP"                                  </v>
      </c>
      <c r="F335">
        <f t="shared" si="10"/>
        <v>14</v>
      </c>
      <c r="G335" s="2">
        <f t="shared" si="11"/>
        <v>4.9479999999999524E-3</v>
      </c>
    </row>
    <row r="336" spans="1:7" x14ac:dyDescent="0.35">
      <c r="A336" t="s">
        <v>7702</v>
      </c>
      <c r="B336" t="s">
        <v>7317</v>
      </c>
      <c r="C336" t="s">
        <v>7689</v>
      </c>
      <c r="D336" t="str">
        <f>IF($B336="B","",IFERROR(VLOOKUP($C336,Elster!$I$5:$M$148,3,FALSE),$C336))</f>
        <v/>
      </c>
      <c r="E336" t="str">
        <f>IF($B336="A","",IFERROR(VLOOKUP($C336,Elster!$I$5:$M$148,3,FALSE),$C336))</f>
        <v xml:space="preserve">   "INITIALISIERUNG"                                  </v>
      </c>
      <c r="F336">
        <f t="shared" si="10"/>
        <v>254</v>
      </c>
      <c r="G336" s="2">
        <f t="shared" si="11"/>
        <v>4.9740000000000339E-3</v>
      </c>
    </row>
    <row r="337" spans="1:7" x14ac:dyDescent="0.35">
      <c r="A337" t="s">
        <v>7703</v>
      </c>
      <c r="B337" t="s">
        <v>7317</v>
      </c>
      <c r="C337" t="s">
        <v>7691</v>
      </c>
      <c r="D337" t="str">
        <f>IF($B337="B","",IFERROR(VLOOKUP($C337,Elster!$I$5:$M$148,3,FALSE),$C337))</f>
        <v/>
      </c>
      <c r="E337" t="str">
        <f>IF($B337="A","",IFERROR(VLOOKUP($C337,Elster!$I$5:$M$148,3,FALSE),$C337))</f>
        <v xml:space="preserve">   "DREHZAHLREG_JA_NEIN"                              </v>
      </c>
      <c r="F337">
        <f t="shared" si="10"/>
        <v>112</v>
      </c>
      <c r="G337" s="2">
        <f t="shared" si="11"/>
        <v>4.9740000000000339E-3</v>
      </c>
    </row>
    <row r="338" spans="1:7" x14ac:dyDescent="0.35">
      <c r="A338" t="s">
        <v>7704</v>
      </c>
      <c r="B338" t="s">
        <v>7317</v>
      </c>
      <c r="C338" t="s">
        <v>7329</v>
      </c>
      <c r="D338" t="str">
        <f>IF($B338="B","",IFERROR(VLOOKUP($C338,Elster!$I$5:$M$148,3,FALSE),$C338))</f>
        <v/>
      </c>
      <c r="E338" t="str">
        <f>IF($B338="A","",IFERROR(VLOOKUP($C338,Elster!$I$5:$M$148,3,FALSE),$C338))</f>
        <v xml:space="preserve">   "KESSELSOLLTEMP"                                   </v>
      </c>
      <c r="F338">
        <f t="shared" si="10"/>
        <v>2</v>
      </c>
      <c r="G338" s="2">
        <f t="shared" si="11"/>
        <v>4.9740000000000339E-3</v>
      </c>
    </row>
    <row r="339" spans="1:7" x14ac:dyDescent="0.35">
      <c r="A339" t="s">
        <v>7705</v>
      </c>
      <c r="B339" t="s">
        <v>7317</v>
      </c>
      <c r="C339" t="s">
        <v>7706</v>
      </c>
      <c r="D339" t="str">
        <f>IF($B339="B","",IFERROR(VLOOKUP($C339,Elster!$I$5:$M$148,3,FALSE),$C339))</f>
        <v/>
      </c>
      <c r="E339" t="str">
        <f>IF($B339="A","",IFERROR(VLOOKUP($C339,Elster!$I$5:$M$148,3,FALSE),$C339))</f>
        <v xml:space="preserve">   "SOLAR_GESAMTERTRAG_KWH"                           </v>
      </c>
      <c r="F339">
        <f t="shared" si="10"/>
        <v>136</v>
      </c>
      <c r="G339" s="2">
        <f t="shared" si="11"/>
        <v>4.9470000000000347E-3</v>
      </c>
    </row>
    <row r="340" spans="1:7" x14ac:dyDescent="0.35">
      <c r="A340" t="s">
        <v>7707</v>
      </c>
      <c r="B340" t="s">
        <v>7317</v>
      </c>
      <c r="C340" t="s">
        <v>7318</v>
      </c>
      <c r="D340" t="str">
        <f>IF($B340="B","",IFERROR(VLOOKUP($C340,Elster!$I$5:$M$148,3,FALSE),$C340))</f>
        <v/>
      </c>
      <c r="E340" t="str">
        <f>IF($B340="A","",IFERROR(VLOOKUP($C340,Elster!$I$5:$M$148,3,FALSE),$C340))</f>
        <v xml:space="preserve">   "SAMMLERISTTEMP"                                   </v>
      </c>
      <c r="F340">
        <f t="shared" si="10"/>
        <v>13</v>
      </c>
      <c r="G340" s="2">
        <f t="shared" si="11"/>
        <v>7.1879999999999722E-3</v>
      </c>
    </row>
    <row r="341" spans="1:7" x14ac:dyDescent="0.35">
      <c r="A341" t="s">
        <v>7707</v>
      </c>
      <c r="B341" t="s">
        <v>7319</v>
      </c>
      <c r="C341" t="s">
        <v>7318</v>
      </c>
      <c r="D341" t="str">
        <f>IF($B341="B","",IFERROR(VLOOKUP($C341,Elster!$I$5:$M$148,3,FALSE),$C341))</f>
        <v xml:space="preserve">   "SAMMLERISTTEMP"                                   </v>
      </c>
      <c r="E341" t="str">
        <f>IF($B341="A","",IFERROR(VLOOKUP($C341,Elster!$I$5:$M$148,3,FALSE),$C341))</f>
        <v/>
      </c>
      <c r="F341">
        <f t="shared" si="10"/>
        <v>13</v>
      </c>
      <c r="G341" s="2">
        <f t="shared" si="11"/>
        <v>0</v>
      </c>
    </row>
    <row r="342" spans="1:7" x14ac:dyDescent="0.35">
      <c r="A342" t="s">
        <v>7708</v>
      </c>
      <c r="B342" t="s">
        <v>7317</v>
      </c>
      <c r="C342" t="s">
        <v>7320</v>
      </c>
      <c r="D342" t="str">
        <f>IF($B342="B","",IFERROR(VLOOKUP($C342,Elster!$I$5:$M$148,3,FALSE),$C342))</f>
        <v/>
      </c>
      <c r="E342" t="str">
        <f>IF($B342="A","",IFERROR(VLOOKUP($C342,Elster!$I$5:$M$148,3,FALSE),$C342))</f>
        <v>0x000</v>
      </c>
      <c r="F342">
        <f t="shared" si="10"/>
        <v>0</v>
      </c>
      <c r="G342" s="2">
        <f t="shared" si="11"/>
        <v>4.9999999999998934E-3</v>
      </c>
    </row>
    <row r="343" spans="1:7" x14ac:dyDescent="0.35">
      <c r="A343" t="s">
        <v>7708</v>
      </c>
      <c r="B343" t="s">
        <v>7319</v>
      </c>
      <c r="C343" t="s">
        <v>7320</v>
      </c>
      <c r="D343" t="str">
        <f>IF($B343="B","",IFERROR(VLOOKUP($C343,Elster!$I$5:$M$148,3,FALSE),$C343))</f>
        <v>0x000</v>
      </c>
      <c r="E343" t="str">
        <f>IF($B343="A","",IFERROR(VLOOKUP($C343,Elster!$I$5:$M$148,3,FALSE),$C343))</f>
        <v/>
      </c>
      <c r="F343">
        <f t="shared" si="10"/>
        <v>0</v>
      </c>
      <c r="G343" s="2">
        <f t="shared" si="11"/>
        <v>0</v>
      </c>
    </row>
    <row r="344" spans="1:7" x14ac:dyDescent="0.35">
      <c r="A344" t="s">
        <v>7709</v>
      </c>
      <c r="B344" t="s">
        <v>7319</v>
      </c>
      <c r="C344" t="s">
        <v>7325</v>
      </c>
      <c r="D344" t="str">
        <f>IF($B344="B","",IFERROR(VLOOKUP($C344,Elster!$I$5:$M$148,3,FALSE),$C344))</f>
        <v xml:space="preserve">   "SPEICHERSOLLTEMP"                                 </v>
      </c>
      <c r="E344" t="str">
        <f>IF($B344="A","",IFERROR(VLOOKUP($C344,Elster!$I$5:$M$148,3,FALSE),$C344))</f>
        <v/>
      </c>
      <c r="F344">
        <f t="shared" si="10"/>
        <v>3</v>
      </c>
      <c r="G344" s="2">
        <f t="shared" si="11"/>
        <v>5.0000000000001155E-3</v>
      </c>
    </row>
    <row r="345" spans="1:7" x14ac:dyDescent="0.35">
      <c r="A345" t="s">
        <v>7710</v>
      </c>
      <c r="B345" t="s">
        <v>7317</v>
      </c>
      <c r="C345" t="s">
        <v>7325</v>
      </c>
      <c r="D345" t="str">
        <f>IF($B345="B","",IFERROR(VLOOKUP($C345,Elster!$I$5:$M$148,3,FALSE),$C345))</f>
        <v/>
      </c>
      <c r="E345" t="str">
        <f>IF($B345="A","",IFERROR(VLOOKUP($C345,Elster!$I$5:$M$148,3,FALSE),$C345))</f>
        <v xml:space="preserve">   "SPEICHERSOLLTEMP"                                 </v>
      </c>
      <c r="F345">
        <f t="shared" si="10"/>
        <v>3</v>
      </c>
      <c r="G345" s="2">
        <f t="shared" si="11"/>
        <v>2.5999999999859469E-5</v>
      </c>
    </row>
    <row r="346" spans="1:7" x14ac:dyDescent="0.35">
      <c r="A346" t="s">
        <v>7711</v>
      </c>
      <c r="B346" t="s">
        <v>7317</v>
      </c>
      <c r="C346" t="s">
        <v>7321</v>
      </c>
      <c r="D346" t="str">
        <f>IF($B346="B","",IFERROR(VLOOKUP($C346,Elster!$I$5:$M$148,3,FALSE),$C346))</f>
        <v/>
      </c>
      <c r="E346" t="str">
        <f>IF($B346="A","",IFERROR(VLOOKUP($C346,Elster!$I$5:$M$148,3,FALSE),$C346))</f>
        <v xml:space="preserve">   "FEHLERMELDUNG"                                    </v>
      </c>
      <c r="F346">
        <f t="shared" si="10"/>
        <v>1</v>
      </c>
      <c r="G346" s="2">
        <f t="shared" si="11"/>
        <v>5.0000000000001155E-3</v>
      </c>
    </row>
    <row r="347" spans="1:7" x14ac:dyDescent="0.35">
      <c r="A347" t="s">
        <v>7711</v>
      </c>
      <c r="B347" t="s">
        <v>7319</v>
      </c>
      <c r="C347" t="s">
        <v>7321</v>
      </c>
      <c r="D347" t="str">
        <f>IF($B347="B","",IFERROR(VLOOKUP($C347,Elster!$I$5:$M$148,3,FALSE),$C347))</f>
        <v xml:space="preserve">   "FEHLERMELDUNG"                                    </v>
      </c>
      <c r="E347" t="str">
        <f>IF($B347="A","",IFERROR(VLOOKUP($C347,Elster!$I$5:$M$148,3,FALSE),$C347))</f>
        <v/>
      </c>
      <c r="F347">
        <f t="shared" si="10"/>
        <v>1</v>
      </c>
      <c r="G347" s="2">
        <f t="shared" si="11"/>
        <v>0</v>
      </c>
    </row>
    <row r="348" spans="1:7" x14ac:dyDescent="0.35">
      <c r="A348" t="s">
        <v>7712</v>
      </c>
      <c r="B348" t="s">
        <v>7317</v>
      </c>
      <c r="C348" t="s">
        <v>7320</v>
      </c>
      <c r="D348" t="str">
        <f>IF($B348="B","",IFERROR(VLOOKUP($C348,Elster!$I$5:$M$148,3,FALSE),$C348))</f>
        <v/>
      </c>
      <c r="E348" t="str">
        <f>IF($B348="A","",IFERROR(VLOOKUP($C348,Elster!$I$5:$M$148,3,FALSE),$C348))</f>
        <v>0x000</v>
      </c>
      <c r="F348">
        <f t="shared" si="10"/>
        <v>0</v>
      </c>
      <c r="G348" s="2">
        <f t="shared" si="11"/>
        <v>4.9999999999998934E-3</v>
      </c>
    </row>
    <row r="349" spans="1:7" x14ac:dyDescent="0.35">
      <c r="A349" t="s">
        <v>7712</v>
      </c>
      <c r="B349" t="s">
        <v>7319</v>
      </c>
      <c r="C349" t="s">
        <v>7320</v>
      </c>
      <c r="D349" t="str">
        <f>IF($B349="B","",IFERROR(VLOOKUP($C349,Elster!$I$5:$M$148,3,FALSE),$C349))</f>
        <v>0x000</v>
      </c>
      <c r="E349" t="str">
        <f>IF($B349="A","",IFERROR(VLOOKUP($C349,Elster!$I$5:$M$148,3,FALSE),$C349))</f>
        <v/>
      </c>
      <c r="F349">
        <f t="shared" si="10"/>
        <v>0</v>
      </c>
      <c r="G349" s="2">
        <f t="shared" si="11"/>
        <v>0</v>
      </c>
    </row>
    <row r="350" spans="1:7" x14ac:dyDescent="0.35">
      <c r="A350" t="s">
        <v>7713</v>
      </c>
      <c r="B350" t="s">
        <v>7317</v>
      </c>
      <c r="C350" t="s">
        <v>7366</v>
      </c>
      <c r="D350" t="str">
        <f>IF($B350="B","",IFERROR(VLOOKUP($C350,Elster!$I$5:$M$148,3,FALSE),$C350))</f>
        <v/>
      </c>
      <c r="E350" t="str">
        <f>IF($B350="A","",IFERROR(VLOOKUP($C350,Elster!$I$5:$M$148,3,FALSE),$C350))</f>
        <v xml:space="preserve">//   "ERWEITERUNGSTELEGRAMM"                            </v>
      </c>
      <c r="F350">
        <f t="shared" si="10"/>
        <v>250</v>
      </c>
      <c r="G350" s="2">
        <f t="shared" si="11"/>
        <v>4.9989999999999757E-3</v>
      </c>
    </row>
    <row r="351" spans="1:7" x14ac:dyDescent="0.35">
      <c r="A351" t="s">
        <v>7713</v>
      </c>
      <c r="B351" t="s">
        <v>7319</v>
      </c>
      <c r="C351" t="s">
        <v>7366</v>
      </c>
      <c r="D351" t="str">
        <f>IF($B351="B","",IFERROR(VLOOKUP($C351,Elster!$I$5:$M$148,3,FALSE),$C351))</f>
        <v xml:space="preserve">//   "ERWEITERUNGSTELEGRAMM"                            </v>
      </c>
      <c r="E351" t="str">
        <f>IF($B351="A","",IFERROR(VLOOKUP($C351,Elster!$I$5:$M$148,3,FALSE),$C351))</f>
        <v/>
      </c>
      <c r="F351">
        <f t="shared" si="10"/>
        <v>250</v>
      </c>
      <c r="G351" s="2">
        <f t="shared" si="11"/>
        <v>0</v>
      </c>
    </row>
    <row r="352" spans="1:7" x14ac:dyDescent="0.35">
      <c r="A352" t="s">
        <v>7714</v>
      </c>
      <c r="B352" t="s">
        <v>7317</v>
      </c>
      <c r="C352" t="s">
        <v>7321</v>
      </c>
      <c r="D352" t="str">
        <f>IF($B352="B","",IFERROR(VLOOKUP($C352,Elster!$I$5:$M$148,3,FALSE),$C352))</f>
        <v/>
      </c>
      <c r="E352" t="str">
        <f>IF($B352="A","",IFERROR(VLOOKUP($C352,Elster!$I$5:$M$148,3,FALSE),$C352))</f>
        <v xml:space="preserve">   "FEHLERMELDUNG"                                    </v>
      </c>
      <c r="F352">
        <f t="shared" si="10"/>
        <v>1</v>
      </c>
      <c r="G352" s="2">
        <f t="shared" si="11"/>
        <v>5.0000000000001155E-3</v>
      </c>
    </row>
    <row r="353" spans="1:7" x14ac:dyDescent="0.35">
      <c r="A353" t="s">
        <v>7714</v>
      </c>
      <c r="B353" t="s">
        <v>7319</v>
      </c>
      <c r="C353" t="s">
        <v>7321</v>
      </c>
      <c r="D353" t="str">
        <f>IF($B353="B","",IFERROR(VLOOKUP($C353,Elster!$I$5:$M$148,3,FALSE),$C353))</f>
        <v xml:space="preserve">   "FEHLERMELDUNG"                                    </v>
      </c>
      <c r="E353" t="str">
        <f>IF($B353="A","",IFERROR(VLOOKUP($C353,Elster!$I$5:$M$148,3,FALSE),$C353))</f>
        <v/>
      </c>
      <c r="F353">
        <f t="shared" si="10"/>
        <v>1</v>
      </c>
      <c r="G353" s="2">
        <f t="shared" si="11"/>
        <v>0</v>
      </c>
    </row>
    <row r="354" spans="1:7" x14ac:dyDescent="0.35">
      <c r="A354" t="s">
        <v>7715</v>
      </c>
      <c r="B354" t="s">
        <v>7317</v>
      </c>
      <c r="C354" t="s">
        <v>7716</v>
      </c>
      <c r="D354" t="str">
        <f>IF($B354="B","",IFERROR(VLOOKUP($C354,Elster!$I$5:$M$148,3,FALSE),$C354))</f>
        <v/>
      </c>
      <c r="E354" t="str">
        <f>IF($B354="A","",IFERROR(VLOOKUP($C354,Elster!$I$5:$M$148,3,FALSE),$C354))</f>
        <v xml:space="preserve">   "VERSTELLTE_RAUMSOLLTEMP"                          </v>
      </c>
      <c r="F354">
        <f t="shared" si="10"/>
        <v>18</v>
      </c>
      <c r="G354" s="2">
        <f t="shared" si="11"/>
        <v>4.9999999999998934E-3</v>
      </c>
    </row>
    <row r="355" spans="1:7" x14ac:dyDescent="0.35">
      <c r="A355" t="s">
        <v>7715</v>
      </c>
      <c r="B355" t="s">
        <v>7319</v>
      </c>
      <c r="C355" t="s">
        <v>7716</v>
      </c>
      <c r="D355" t="str">
        <f>IF($B355="B","",IFERROR(VLOOKUP($C355,Elster!$I$5:$M$148,3,FALSE),$C355))</f>
        <v xml:space="preserve">   "VERSTELLTE_RAUMSOLLTEMP"                          </v>
      </c>
      <c r="E355" t="str">
        <f>IF($B355="A","",IFERROR(VLOOKUP($C355,Elster!$I$5:$M$148,3,FALSE),$C355))</f>
        <v/>
      </c>
      <c r="F355">
        <f t="shared" si="10"/>
        <v>18</v>
      </c>
      <c r="G355" s="2">
        <f t="shared" si="11"/>
        <v>0</v>
      </c>
    </row>
    <row r="356" spans="1:7" x14ac:dyDescent="0.35">
      <c r="A356" t="s">
        <v>7717</v>
      </c>
      <c r="B356" t="s">
        <v>7317</v>
      </c>
      <c r="C356" t="s">
        <v>7329</v>
      </c>
      <c r="D356" t="str">
        <f>IF($B356="B","",IFERROR(VLOOKUP($C356,Elster!$I$5:$M$148,3,FALSE),$C356))</f>
        <v/>
      </c>
      <c r="E356" t="str">
        <f>IF($B356="A","",IFERROR(VLOOKUP($C356,Elster!$I$5:$M$148,3,FALSE),$C356))</f>
        <v xml:space="preserve">   "KESSELSOLLTEMP"                                   </v>
      </c>
      <c r="F356">
        <f t="shared" si="10"/>
        <v>2</v>
      </c>
      <c r="G356" s="2">
        <f t="shared" si="11"/>
        <v>5.026000000000197E-3</v>
      </c>
    </row>
    <row r="357" spans="1:7" x14ac:dyDescent="0.35">
      <c r="A357" t="s">
        <v>7717</v>
      </c>
      <c r="B357" t="s">
        <v>7319</v>
      </c>
      <c r="C357" t="s">
        <v>7329</v>
      </c>
      <c r="D357" t="str">
        <f>IF($B357="B","",IFERROR(VLOOKUP($C357,Elster!$I$5:$M$148,3,FALSE),$C357))</f>
        <v xml:space="preserve">   "KESSELSOLLTEMP"                                   </v>
      </c>
      <c r="E357" t="str">
        <f>IF($B357="A","",IFERROR(VLOOKUP($C357,Elster!$I$5:$M$148,3,FALSE),$C357))</f>
        <v/>
      </c>
      <c r="F357">
        <f t="shared" si="10"/>
        <v>2</v>
      </c>
      <c r="G357" s="2">
        <f t="shared" si="11"/>
        <v>0</v>
      </c>
    </row>
    <row r="358" spans="1:7" x14ac:dyDescent="0.35">
      <c r="A358" t="s">
        <v>7718</v>
      </c>
      <c r="B358" t="s">
        <v>7317</v>
      </c>
      <c r="C358" t="s">
        <v>7320</v>
      </c>
      <c r="D358" t="str">
        <f>IF($B358="B","",IFERROR(VLOOKUP($C358,Elster!$I$5:$M$148,3,FALSE),$C358))</f>
        <v/>
      </c>
      <c r="E358" t="str">
        <f>IF($B358="A","",IFERROR(VLOOKUP($C358,Elster!$I$5:$M$148,3,FALSE),$C358))</f>
        <v>0x000</v>
      </c>
      <c r="F358">
        <f t="shared" si="10"/>
        <v>0</v>
      </c>
      <c r="G358" s="2">
        <f t="shared" si="11"/>
        <v>4.9999999999998934E-3</v>
      </c>
    </row>
    <row r="359" spans="1:7" x14ac:dyDescent="0.35">
      <c r="A359" t="s">
        <v>7718</v>
      </c>
      <c r="B359" t="s">
        <v>7319</v>
      </c>
      <c r="C359" t="s">
        <v>7320</v>
      </c>
      <c r="D359" t="str">
        <f>IF($B359="B","",IFERROR(VLOOKUP($C359,Elster!$I$5:$M$148,3,FALSE),$C359))</f>
        <v>0x000</v>
      </c>
      <c r="E359" t="str">
        <f>IF($B359="A","",IFERROR(VLOOKUP($C359,Elster!$I$5:$M$148,3,FALSE),$C359))</f>
        <v/>
      </c>
      <c r="F359">
        <f t="shared" si="10"/>
        <v>0</v>
      </c>
      <c r="G359" s="2">
        <f t="shared" si="11"/>
        <v>0</v>
      </c>
    </row>
    <row r="360" spans="1:7" x14ac:dyDescent="0.35">
      <c r="A360" t="s">
        <v>7719</v>
      </c>
      <c r="B360" t="s">
        <v>7317</v>
      </c>
      <c r="C360" t="s">
        <v>7321</v>
      </c>
      <c r="D360" t="str">
        <f>IF($B360="B","",IFERROR(VLOOKUP($C360,Elster!$I$5:$M$148,3,FALSE),$C360))</f>
        <v/>
      </c>
      <c r="E360" t="str">
        <f>IF($B360="A","",IFERROR(VLOOKUP($C360,Elster!$I$5:$M$148,3,FALSE),$C360))</f>
        <v xml:space="preserve">   "FEHLERMELDUNG"                                    </v>
      </c>
      <c r="F360">
        <f t="shared" si="10"/>
        <v>1</v>
      </c>
      <c r="G360" s="2">
        <f t="shared" si="11"/>
        <v>5.0000000000001155E-3</v>
      </c>
    </row>
    <row r="361" spans="1:7" x14ac:dyDescent="0.35">
      <c r="A361" t="s">
        <v>7719</v>
      </c>
      <c r="B361" t="s">
        <v>7319</v>
      </c>
      <c r="C361" t="s">
        <v>7321</v>
      </c>
      <c r="D361" t="str">
        <f>IF($B361="B","",IFERROR(VLOOKUP($C361,Elster!$I$5:$M$148,3,FALSE),$C361))</f>
        <v xml:space="preserve">   "FEHLERMELDUNG"                                    </v>
      </c>
      <c r="E361" t="str">
        <f>IF($B361="A","",IFERROR(VLOOKUP($C361,Elster!$I$5:$M$148,3,FALSE),$C361))</f>
        <v/>
      </c>
      <c r="F361">
        <f t="shared" si="10"/>
        <v>1</v>
      </c>
      <c r="G361" s="2">
        <f t="shared" si="11"/>
        <v>0</v>
      </c>
    </row>
    <row r="362" spans="1:7" x14ac:dyDescent="0.35">
      <c r="A362" t="s">
        <v>7720</v>
      </c>
      <c r="B362" t="s">
        <v>7317</v>
      </c>
      <c r="C362" t="s">
        <v>7357</v>
      </c>
      <c r="D362" t="str">
        <f>IF($B362="B","",IFERROR(VLOOKUP($C362,Elster!$I$5:$M$148,3,FALSE),$C362))</f>
        <v/>
      </c>
      <c r="E362" t="str">
        <f>IF($B362="A","",IFERROR(VLOOKUP($C362,Elster!$I$5:$M$148,3,FALSE),$C362))</f>
        <v xml:space="preserve">   "MIN_TEMP_KESSEL"                                  </v>
      </c>
      <c r="F362">
        <f t="shared" si="10"/>
        <v>32</v>
      </c>
      <c r="G362" s="2">
        <f t="shared" si="11"/>
        <v>4.9999999999998934E-3</v>
      </c>
    </row>
    <row r="363" spans="1:7" x14ac:dyDescent="0.35">
      <c r="A363" t="s">
        <v>7720</v>
      </c>
      <c r="B363" t="s">
        <v>7319</v>
      </c>
      <c r="C363" t="s">
        <v>7357</v>
      </c>
      <c r="D363" t="str">
        <f>IF($B363="B","",IFERROR(VLOOKUP($C363,Elster!$I$5:$M$148,3,FALSE),$C363))</f>
        <v xml:space="preserve">   "MIN_TEMP_KESSEL"                                  </v>
      </c>
      <c r="E363" t="str">
        <f>IF($B363="A","",IFERROR(VLOOKUP($C363,Elster!$I$5:$M$148,3,FALSE),$C363))</f>
        <v/>
      </c>
      <c r="F363">
        <f t="shared" si="10"/>
        <v>32</v>
      </c>
      <c r="G363" s="2">
        <f t="shared" si="11"/>
        <v>0</v>
      </c>
    </row>
    <row r="364" spans="1:7" x14ac:dyDescent="0.35">
      <c r="A364" t="s">
        <v>7721</v>
      </c>
      <c r="B364" t="s">
        <v>7317</v>
      </c>
      <c r="C364" t="s">
        <v>7325</v>
      </c>
      <c r="D364" t="str">
        <f>IF($B364="B","",IFERROR(VLOOKUP($C364,Elster!$I$5:$M$148,3,FALSE),$C364))</f>
        <v/>
      </c>
      <c r="E364" t="str">
        <f>IF($B364="A","",IFERROR(VLOOKUP($C364,Elster!$I$5:$M$148,3,FALSE),$C364))</f>
        <v xml:space="preserve">   "SPEICHERSOLLTEMP"                                 </v>
      </c>
      <c r="F364">
        <f t="shared" si="10"/>
        <v>3</v>
      </c>
      <c r="G364" s="2">
        <f t="shared" si="11"/>
        <v>1.148400000000005E-2</v>
      </c>
    </row>
    <row r="365" spans="1:7" x14ac:dyDescent="0.35">
      <c r="A365" t="s">
        <v>7722</v>
      </c>
      <c r="B365" t="s">
        <v>7317</v>
      </c>
      <c r="C365" t="s">
        <v>7320</v>
      </c>
      <c r="D365" t="str">
        <f>IF($B365="B","",IFERROR(VLOOKUP($C365,Elster!$I$5:$M$148,3,FALSE),$C365))</f>
        <v/>
      </c>
      <c r="E365" t="str">
        <f>IF($B365="A","",IFERROR(VLOOKUP($C365,Elster!$I$5:$M$148,3,FALSE),$C365))</f>
        <v>0x000</v>
      </c>
      <c r="F365">
        <f t="shared" si="10"/>
        <v>0</v>
      </c>
      <c r="G365" s="2">
        <f t="shared" si="11"/>
        <v>4.9479999999999524E-3</v>
      </c>
    </row>
    <row r="366" spans="1:7" x14ac:dyDescent="0.35">
      <c r="A366" t="s">
        <v>7723</v>
      </c>
      <c r="B366" t="s">
        <v>7317</v>
      </c>
      <c r="C366" t="s">
        <v>7318</v>
      </c>
      <c r="D366" t="str">
        <f>IF($B366="B","",IFERROR(VLOOKUP($C366,Elster!$I$5:$M$148,3,FALSE),$C366))</f>
        <v/>
      </c>
      <c r="E366" t="str">
        <f>IF($B366="A","",IFERROR(VLOOKUP($C366,Elster!$I$5:$M$148,3,FALSE),$C366))</f>
        <v xml:space="preserve">   "SAMMLERISTTEMP"                                   </v>
      </c>
      <c r="F366">
        <f t="shared" si="10"/>
        <v>13</v>
      </c>
      <c r="G366" s="2">
        <f t="shared" si="11"/>
        <v>4.9740000000000339E-3</v>
      </c>
    </row>
    <row r="367" spans="1:7" x14ac:dyDescent="0.35">
      <c r="A367" t="s">
        <v>7724</v>
      </c>
      <c r="B367" t="s">
        <v>7317</v>
      </c>
      <c r="C367" t="s">
        <v>7329</v>
      </c>
      <c r="D367" t="str">
        <f>IF($B367="B","",IFERROR(VLOOKUP($C367,Elster!$I$5:$M$148,3,FALSE),$C367))</f>
        <v/>
      </c>
      <c r="E367" t="str">
        <f>IF($B367="A","",IFERROR(VLOOKUP($C367,Elster!$I$5:$M$148,3,FALSE),$C367))</f>
        <v xml:space="preserve">   "KESSELSOLLTEMP"                                   </v>
      </c>
      <c r="F367">
        <f t="shared" si="10"/>
        <v>2</v>
      </c>
      <c r="G367" s="2">
        <f t="shared" si="11"/>
        <v>4.9740000000000339E-3</v>
      </c>
    </row>
    <row r="368" spans="1:7" x14ac:dyDescent="0.35">
      <c r="A368" t="s">
        <v>7725</v>
      </c>
      <c r="B368" t="s">
        <v>7317</v>
      </c>
      <c r="C368" t="s">
        <v>7320</v>
      </c>
      <c r="D368" t="str">
        <f>IF($B368="B","",IFERROR(VLOOKUP($C368,Elster!$I$5:$M$148,3,FALSE),$C368))</f>
        <v/>
      </c>
      <c r="E368" t="str">
        <f>IF($B368="A","",IFERROR(VLOOKUP($C368,Elster!$I$5:$M$148,3,FALSE),$C368))</f>
        <v>0x000</v>
      </c>
      <c r="F368">
        <f t="shared" si="10"/>
        <v>0</v>
      </c>
      <c r="G368" s="2">
        <f t="shared" si="11"/>
        <v>4.9740000000000339E-3</v>
      </c>
    </row>
    <row r="369" spans="1:7" x14ac:dyDescent="0.35">
      <c r="A369" t="s">
        <v>7726</v>
      </c>
      <c r="B369" t="s">
        <v>7317</v>
      </c>
      <c r="C369" t="s">
        <v>7366</v>
      </c>
      <c r="D369" t="str">
        <f>IF($B369="B","",IFERROR(VLOOKUP($C369,Elster!$I$5:$M$148,3,FALSE),$C369))</f>
        <v/>
      </c>
      <c r="E369" t="str">
        <f>IF($B369="A","",IFERROR(VLOOKUP($C369,Elster!$I$5:$M$148,3,FALSE),$C369))</f>
        <v xml:space="preserve">//   "ERWEITERUNGSTELEGRAMM"                            </v>
      </c>
      <c r="F369">
        <f t="shared" si="10"/>
        <v>250</v>
      </c>
      <c r="G369" s="2">
        <f t="shared" si="11"/>
        <v>4.9469999999998127E-3</v>
      </c>
    </row>
    <row r="370" spans="1:7" x14ac:dyDescent="0.35">
      <c r="A370" t="s">
        <v>7727</v>
      </c>
      <c r="B370" t="s">
        <v>7317</v>
      </c>
      <c r="C370" t="s">
        <v>7321</v>
      </c>
      <c r="D370" t="str">
        <f>IF($B370="B","",IFERROR(VLOOKUP($C370,Elster!$I$5:$M$148,3,FALSE),$C370))</f>
        <v/>
      </c>
      <c r="E370" t="str">
        <f>IF($B370="A","",IFERROR(VLOOKUP($C370,Elster!$I$5:$M$148,3,FALSE),$C370))</f>
        <v xml:space="preserve">   "FEHLERMELDUNG"                                    </v>
      </c>
      <c r="F370">
        <f t="shared" si="10"/>
        <v>1</v>
      </c>
      <c r="G370" s="2">
        <f t="shared" si="11"/>
        <v>4.9740000000000339E-3</v>
      </c>
    </row>
    <row r="371" spans="1:7" x14ac:dyDescent="0.35">
      <c r="A371" t="s">
        <v>7728</v>
      </c>
      <c r="B371" t="s">
        <v>7317</v>
      </c>
      <c r="C371" t="s">
        <v>7716</v>
      </c>
      <c r="D371" t="str">
        <f>IF($B371="B","",IFERROR(VLOOKUP($C371,Elster!$I$5:$M$148,3,FALSE),$C371))</f>
        <v/>
      </c>
      <c r="E371" t="str">
        <f>IF($B371="A","",IFERROR(VLOOKUP($C371,Elster!$I$5:$M$148,3,FALSE),$C371))</f>
        <v xml:space="preserve">   "VERSTELLTE_RAUMSOLLTEMP"                          </v>
      </c>
      <c r="F371">
        <f t="shared" si="10"/>
        <v>18</v>
      </c>
      <c r="G371" s="2">
        <f t="shared" si="11"/>
        <v>4.9740000000000339E-3</v>
      </c>
    </row>
    <row r="372" spans="1:7" x14ac:dyDescent="0.35">
      <c r="A372" t="s">
        <v>7729</v>
      </c>
      <c r="B372" t="s">
        <v>7317</v>
      </c>
      <c r="C372" t="s">
        <v>7329</v>
      </c>
      <c r="D372" t="str">
        <f>IF($B372="B","",IFERROR(VLOOKUP($C372,Elster!$I$5:$M$148,3,FALSE),$C372))</f>
        <v/>
      </c>
      <c r="E372" t="str">
        <f>IF($B372="A","",IFERROR(VLOOKUP($C372,Elster!$I$5:$M$148,3,FALSE),$C372))</f>
        <v xml:space="preserve">   "KESSELSOLLTEMP"                                   </v>
      </c>
      <c r="F372">
        <f t="shared" si="10"/>
        <v>2</v>
      </c>
      <c r="G372" s="2">
        <f t="shared" si="11"/>
        <v>4.9479999999999524E-3</v>
      </c>
    </row>
    <row r="373" spans="1:7" x14ac:dyDescent="0.35">
      <c r="A373" t="s">
        <v>7730</v>
      </c>
      <c r="B373" t="s">
        <v>7317</v>
      </c>
      <c r="C373" t="s">
        <v>7320</v>
      </c>
      <c r="D373" t="str">
        <f>IF($B373="B","",IFERROR(VLOOKUP($C373,Elster!$I$5:$M$148,3,FALSE),$C373))</f>
        <v/>
      </c>
      <c r="E373" t="str">
        <f>IF($B373="A","",IFERROR(VLOOKUP($C373,Elster!$I$5:$M$148,3,FALSE),$C373))</f>
        <v>0x000</v>
      </c>
      <c r="F373">
        <f t="shared" si="10"/>
        <v>0</v>
      </c>
      <c r="G373" s="2">
        <f t="shared" si="11"/>
        <v>4.9740000000000339E-3</v>
      </c>
    </row>
    <row r="374" spans="1:7" x14ac:dyDescent="0.35">
      <c r="A374" t="s">
        <v>7731</v>
      </c>
      <c r="B374" t="s">
        <v>7317</v>
      </c>
      <c r="C374" t="s">
        <v>7321</v>
      </c>
      <c r="D374" t="str">
        <f>IF($B374="B","",IFERROR(VLOOKUP($C374,Elster!$I$5:$M$148,3,FALSE),$C374))</f>
        <v/>
      </c>
      <c r="E374" t="str">
        <f>IF($B374="A","",IFERROR(VLOOKUP($C374,Elster!$I$5:$M$148,3,FALSE),$C374))</f>
        <v xml:space="preserve">   "FEHLERMELDUNG"                                    </v>
      </c>
      <c r="F374">
        <f t="shared" si="10"/>
        <v>1</v>
      </c>
      <c r="G374" s="2">
        <f t="shared" si="11"/>
        <v>4.9740000000000339E-3</v>
      </c>
    </row>
    <row r="375" spans="1:7" x14ac:dyDescent="0.35">
      <c r="A375" t="s">
        <v>7732</v>
      </c>
      <c r="B375" t="s">
        <v>7317</v>
      </c>
      <c r="C375" t="s">
        <v>7359</v>
      </c>
      <c r="D375" t="str">
        <f>IF($B375="B","",IFERROR(VLOOKUP($C375,Elster!$I$5:$M$148,3,FALSE),$C375))</f>
        <v/>
      </c>
      <c r="E375" t="str">
        <f>IF($B375="A","",IFERROR(VLOOKUP($C375,Elster!$I$5:$M$148,3,FALSE),$C375))</f>
        <v xml:space="preserve">   "ANFAHRTEMP"                                       </v>
      </c>
      <c r="F375">
        <f t="shared" si="10"/>
        <v>33</v>
      </c>
      <c r="G375" s="2">
        <f t="shared" si="11"/>
        <v>4.9740000000000339E-3</v>
      </c>
    </row>
    <row r="376" spans="1:7" x14ac:dyDescent="0.35">
      <c r="A376" t="s">
        <v>7733</v>
      </c>
      <c r="B376" t="s">
        <v>7317</v>
      </c>
      <c r="C376" t="s">
        <v>7318</v>
      </c>
      <c r="D376" t="str">
        <f>IF($B376="B","",IFERROR(VLOOKUP($C376,Elster!$I$5:$M$148,3,FALSE),$C376))</f>
        <v/>
      </c>
      <c r="E376" t="str">
        <f>IF($B376="A","",IFERROR(VLOOKUP($C376,Elster!$I$5:$M$148,3,FALSE),$C376))</f>
        <v xml:space="preserve">   "SAMMLERISTTEMP"                                   </v>
      </c>
      <c r="F376">
        <f t="shared" si="10"/>
        <v>13</v>
      </c>
      <c r="G376" s="2">
        <f t="shared" si="11"/>
        <v>6.8219999999998837E-3</v>
      </c>
    </row>
    <row r="377" spans="1:7" x14ac:dyDescent="0.35">
      <c r="A377" t="s">
        <v>7733</v>
      </c>
      <c r="B377" t="s">
        <v>7319</v>
      </c>
      <c r="C377" t="s">
        <v>7318</v>
      </c>
      <c r="D377" t="str">
        <f>IF($B377="B","",IFERROR(VLOOKUP($C377,Elster!$I$5:$M$148,3,FALSE),$C377))</f>
        <v xml:space="preserve">   "SAMMLERISTTEMP"                                   </v>
      </c>
      <c r="E377" t="str">
        <f>IF($B377="A","",IFERROR(VLOOKUP($C377,Elster!$I$5:$M$148,3,FALSE),$C377))</f>
        <v/>
      </c>
      <c r="F377">
        <f t="shared" si="10"/>
        <v>13</v>
      </c>
      <c r="G377" s="2">
        <f t="shared" si="11"/>
        <v>0</v>
      </c>
    </row>
    <row r="378" spans="1:7" x14ac:dyDescent="0.35">
      <c r="A378" t="s">
        <v>7734</v>
      </c>
      <c r="B378" t="s">
        <v>7317</v>
      </c>
      <c r="C378" t="s">
        <v>7320</v>
      </c>
      <c r="D378" t="str">
        <f>IF($B378="B","",IFERROR(VLOOKUP($C378,Elster!$I$5:$M$148,3,FALSE),$C378))</f>
        <v/>
      </c>
      <c r="E378" t="str">
        <f>IF($B378="A","",IFERROR(VLOOKUP($C378,Elster!$I$5:$M$148,3,FALSE),$C378))</f>
        <v>0x000</v>
      </c>
      <c r="F378">
        <f t="shared" si="10"/>
        <v>0</v>
      </c>
      <c r="G378" s="2">
        <f t="shared" si="11"/>
        <v>5.0000000000001155E-3</v>
      </c>
    </row>
    <row r="379" spans="1:7" x14ac:dyDescent="0.35">
      <c r="A379" t="s">
        <v>7734</v>
      </c>
      <c r="B379" t="s">
        <v>7319</v>
      </c>
      <c r="C379" t="s">
        <v>7320</v>
      </c>
      <c r="D379" t="str">
        <f>IF($B379="B","",IFERROR(VLOOKUP($C379,Elster!$I$5:$M$148,3,FALSE),$C379))</f>
        <v>0x000</v>
      </c>
      <c r="E379" t="str">
        <f>IF($B379="A","",IFERROR(VLOOKUP($C379,Elster!$I$5:$M$148,3,FALSE),$C379))</f>
        <v/>
      </c>
      <c r="F379">
        <f t="shared" si="10"/>
        <v>0</v>
      </c>
      <c r="G379" s="2">
        <f t="shared" si="11"/>
        <v>0</v>
      </c>
    </row>
    <row r="380" spans="1:7" x14ac:dyDescent="0.35">
      <c r="A380" t="s">
        <v>7735</v>
      </c>
      <c r="B380" t="s">
        <v>7317</v>
      </c>
      <c r="C380" t="s">
        <v>7325</v>
      </c>
      <c r="D380" t="str">
        <f>IF($B380="B","",IFERROR(VLOOKUP($C380,Elster!$I$5:$M$148,3,FALSE),$C380))</f>
        <v/>
      </c>
      <c r="E380" t="str">
        <f>IF($B380="A","",IFERROR(VLOOKUP($C380,Elster!$I$5:$M$148,3,FALSE),$C380))</f>
        <v xml:space="preserve">   "SPEICHERSOLLTEMP"                                 </v>
      </c>
      <c r="F380">
        <f t="shared" si="10"/>
        <v>3</v>
      </c>
      <c r="G380" s="2">
        <f t="shared" si="11"/>
        <v>4.9999999999998934E-3</v>
      </c>
    </row>
    <row r="381" spans="1:7" x14ac:dyDescent="0.35">
      <c r="A381" t="s">
        <v>7735</v>
      </c>
      <c r="B381" t="s">
        <v>7319</v>
      </c>
      <c r="C381" t="s">
        <v>7325</v>
      </c>
      <c r="D381" t="str">
        <f>IF($B381="B","",IFERROR(VLOOKUP($C381,Elster!$I$5:$M$148,3,FALSE),$C381))</f>
        <v xml:space="preserve">   "SPEICHERSOLLTEMP"                                 </v>
      </c>
      <c r="E381" t="str">
        <f>IF($B381="A","",IFERROR(VLOOKUP($C381,Elster!$I$5:$M$148,3,FALSE),$C381))</f>
        <v/>
      </c>
      <c r="F381">
        <f t="shared" si="10"/>
        <v>3</v>
      </c>
      <c r="G381" s="2">
        <f t="shared" si="11"/>
        <v>0</v>
      </c>
    </row>
    <row r="382" spans="1:7" x14ac:dyDescent="0.35">
      <c r="A382" t="s">
        <v>7736</v>
      </c>
      <c r="B382" t="s">
        <v>7317</v>
      </c>
      <c r="C382" t="s">
        <v>7321</v>
      </c>
      <c r="D382" t="str">
        <f>IF($B382="B","",IFERROR(VLOOKUP($C382,Elster!$I$5:$M$148,3,FALSE),$C382))</f>
        <v/>
      </c>
      <c r="E382" t="str">
        <f>IF($B382="A","",IFERROR(VLOOKUP($C382,Elster!$I$5:$M$148,3,FALSE),$C382))</f>
        <v xml:space="preserve">   "FEHLERMELDUNG"                                    </v>
      </c>
      <c r="F382">
        <f t="shared" si="10"/>
        <v>1</v>
      </c>
      <c r="G382" s="2">
        <f t="shared" si="11"/>
        <v>5.0000000000001155E-3</v>
      </c>
    </row>
    <row r="383" spans="1:7" x14ac:dyDescent="0.35">
      <c r="A383" t="s">
        <v>7736</v>
      </c>
      <c r="B383" t="s">
        <v>7319</v>
      </c>
      <c r="C383" t="s">
        <v>7321</v>
      </c>
      <c r="D383" t="str">
        <f>IF($B383="B","",IFERROR(VLOOKUP($C383,Elster!$I$5:$M$148,3,FALSE),$C383))</f>
        <v xml:space="preserve">   "FEHLERMELDUNG"                                    </v>
      </c>
      <c r="E383" t="str">
        <f>IF($B383="A","",IFERROR(VLOOKUP($C383,Elster!$I$5:$M$148,3,FALSE),$C383))</f>
        <v/>
      </c>
      <c r="F383">
        <f t="shared" si="10"/>
        <v>1</v>
      </c>
      <c r="G383" s="2">
        <f t="shared" si="11"/>
        <v>0</v>
      </c>
    </row>
    <row r="384" spans="1:7" x14ac:dyDescent="0.35">
      <c r="A384" t="s">
        <v>7737</v>
      </c>
      <c r="B384" t="s">
        <v>7317</v>
      </c>
      <c r="C384" t="s">
        <v>7320</v>
      </c>
      <c r="D384" t="str">
        <f>IF($B384="B","",IFERROR(VLOOKUP($C384,Elster!$I$5:$M$148,3,FALSE),$C384))</f>
        <v/>
      </c>
      <c r="E384" t="str">
        <f>IF($B384="A","",IFERROR(VLOOKUP($C384,Elster!$I$5:$M$148,3,FALSE),$C384))</f>
        <v>0x000</v>
      </c>
      <c r="F384">
        <f t="shared" si="10"/>
        <v>0</v>
      </c>
      <c r="G384" s="2">
        <f t="shared" si="11"/>
        <v>4.9999999999998934E-3</v>
      </c>
    </row>
    <row r="385" spans="1:7" x14ac:dyDescent="0.35">
      <c r="A385" t="s">
        <v>7737</v>
      </c>
      <c r="B385" t="s">
        <v>7319</v>
      </c>
      <c r="C385" t="s">
        <v>7320</v>
      </c>
      <c r="D385" t="str">
        <f>IF($B385="B","",IFERROR(VLOOKUP($C385,Elster!$I$5:$M$148,3,FALSE),$C385))</f>
        <v>0x000</v>
      </c>
      <c r="E385" t="str">
        <f>IF($B385="A","",IFERROR(VLOOKUP($C385,Elster!$I$5:$M$148,3,FALSE),$C385))</f>
        <v/>
      </c>
      <c r="F385">
        <f t="shared" si="10"/>
        <v>0</v>
      </c>
      <c r="G385" s="2">
        <f t="shared" si="11"/>
        <v>0</v>
      </c>
    </row>
    <row r="386" spans="1:7" x14ac:dyDescent="0.35">
      <c r="A386" t="s">
        <v>7738</v>
      </c>
      <c r="B386" t="s">
        <v>7317</v>
      </c>
      <c r="C386" t="s">
        <v>7366</v>
      </c>
      <c r="D386" t="str">
        <f>IF($B386="B","",IFERROR(VLOOKUP($C386,Elster!$I$5:$M$148,3,FALSE),$C386))</f>
        <v/>
      </c>
      <c r="E386" t="str">
        <f>IF($B386="A","",IFERROR(VLOOKUP($C386,Elster!$I$5:$M$148,3,FALSE),$C386))</f>
        <v xml:space="preserve">//   "ERWEITERUNGSTELEGRAMM"                            </v>
      </c>
      <c r="F386">
        <f t="shared" si="10"/>
        <v>250</v>
      </c>
      <c r="G386" s="2">
        <f t="shared" si="11"/>
        <v>5.0000000000001155E-3</v>
      </c>
    </row>
    <row r="387" spans="1:7" x14ac:dyDescent="0.35">
      <c r="A387" t="s">
        <v>7738</v>
      </c>
      <c r="B387" t="s">
        <v>7319</v>
      </c>
      <c r="C387" t="s">
        <v>7366</v>
      </c>
      <c r="D387" t="str">
        <f>IF($B387="B","",IFERROR(VLOOKUP($C387,Elster!$I$5:$M$148,3,FALSE),$C387))</f>
        <v xml:space="preserve">//   "ERWEITERUNGSTELEGRAMM"                            </v>
      </c>
      <c r="E387" t="str">
        <f>IF($B387="A","",IFERROR(VLOOKUP($C387,Elster!$I$5:$M$148,3,FALSE),$C387))</f>
        <v/>
      </c>
      <c r="F387">
        <f t="shared" ref="F387:F450" si="12">HEX2DEC(REPLACE(C387,1,2,""))</f>
        <v>250</v>
      </c>
      <c r="G387" s="2">
        <f t="shared" si="11"/>
        <v>0</v>
      </c>
    </row>
    <row r="388" spans="1:7" x14ac:dyDescent="0.35">
      <c r="A388" t="s">
        <v>7739</v>
      </c>
      <c r="B388" t="s">
        <v>7317</v>
      </c>
      <c r="C388" t="s">
        <v>7321</v>
      </c>
      <c r="D388" t="str">
        <f>IF($B388="B","",IFERROR(VLOOKUP($C388,Elster!$I$5:$M$148,3,FALSE),$C388))</f>
        <v/>
      </c>
      <c r="E388" t="str">
        <f>IF($B388="A","",IFERROR(VLOOKUP($C388,Elster!$I$5:$M$148,3,FALSE),$C388))</f>
        <v xml:space="preserve">   "FEHLERMELDUNG"                                    </v>
      </c>
      <c r="F388">
        <f t="shared" si="12"/>
        <v>1</v>
      </c>
      <c r="G388" s="2">
        <f t="shared" ref="G388:G451" si="13">SUBSTITUTE(A388,"s","")-SUBSTITUTE(A387,"s","")</f>
        <v>4.9999999999998934E-3</v>
      </c>
    </row>
    <row r="389" spans="1:7" x14ac:dyDescent="0.35">
      <c r="A389" t="s">
        <v>7739</v>
      </c>
      <c r="B389" t="s">
        <v>7319</v>
      </c>
      <c r="C389" t="s">
        <v>7321</v>
      </c>
      <c r="D389" t="str">
        <f>IF($B389="B","",IFERROR(VLOOKUP($C389,Elster!$I$5:$M$148,3,FALSE),$C389))</f>
        <v xml:space="preserve">   "FEHLERMELDUNG"                                    </v>
      </c>
      <c r="E389" t="str">
        <f>IF($B389="A","",IFERROR(VLOOKUP($C389,Elster!$I$5:$M$148,3,FALSE),$C389))</f>
        <v/>
      </c>
      <c r="F389">
        <f t="shared" si="12"/>
        <v>1</v>
      </c>
      <c r="G389" s="2">
        <f t="shared" si="13"/>
        <v>0</v>
      </c>
    </row>
    <row r="390" spans="1:7" x14ac:dyDescent="0.35">
      <c r="A390" t="s">
        <v>7740</v>
      </c>
      <c r="B390" t="s">
        <v>7319</v>
      </c>
      <c r="C390" t="s">
        <v>7632</v>
      </c>
      <c r="D390" t="str">
        <f>IF($B390="B","",IFERROR(VLOOKUP($C390,Elster!$I$5:$M$148,3,FALSE),$C390))</f>
        <v xml:space="preserve">   "EINSTELL_SPEICHERSOLLTEMP"                        </v>
      </c>
      <c r="E390" t="str">
        <f>IF($B390="A","",IFERROR(VLOOKUP($C390,Elster!$I$5:$M$148,3,FALSE),$C390))</f>
        <v/>
      </c>
      <c r="F390">
        <f t="shared" si="12"/>
        <v>19</v>
      </c>
      <c r="G390" s="2">
        <f t="shared" si="13"/>
        <v>5.0000000000001155E-3</v>
      </c>
    </row>
    <row r="391" spans="1:7" x14ac:dyDescent="0.35">
      <c r="A391" t="s">
        <v>7741</v>
      </c>
      <c r="B391" t="s">
        <v>7317</v>
      </c>
      <c r="C391" t="s">
        <v>7632</v>
      </c>
      <c r="D391" t="str">
        <f>IF($B391="B","",IFERROR(VLOOKUP($C391,Elster!$I$5:$M$148,3,FALSE),$C391))</f>
        <v/>
      </c>
      <c r="E391" t="str">
        <f>IF($B391="A","",IFERROR(VLOOKUP($C391,Elster!$I$5:$M$148,3,FALSE),$C391))</f>
        <v xml:space="preserve">   "EINSTELL_SPEICHERSOLLTEMP"                        </v>
      </c>
      <c r="F391">
        <f t="shared" si="12"/>
        <v>19</v>
      </c>
      <c r="G391" s="2">
        <f t="shared" si="13"/>
        <v>2.5999999999859469E-5</v>
      </c>
    </row>
    <row r="392" spans="1:7" x14ac:dyDescent="0.35">
      <c r="A392" t="s">
        <v>7742</v>
      </c>
      <c r="B392" t="s">
        <v>7319</v>
      </c>
      <c r="C392" t="s">
        <v>7320</v>
      </c>
      <c r="D392" t="str">
        <f>IF($B392="B","",IFERROR(VLOOKUP($C392,Elster!$I$5:$M$148,3,FALSE),$C392))</f>
        <v>0x000</v>
      </c>
      <c r="E392" t="str">
        <f>IF($B392="A","",IFERROR(VLOOKUP($C392,Elster!$I$5:$M$148,3,FALSE),$C392))</f>
        <v/>
      </c>
      <c r="F392">
        <f t="shared" si="12"/>
        <v>0</v>
      </c>
      <c r="G392" s="2">
        <f t="shared" si="13"/>
        <v>4.9740000000000339E-3</v>
      </c>
    </row>
    <row r="393" spans="1:7" x14ac:dyDescent="0.35">
      <c r="A393" t="s">
        <v>7743</v>
      </c>
      <c r="B393" t="s">
        <v>7317</v>
      </c>
      <c r="C393" t="s">
        <v>7320</v>
      </c>
      <c r="D393" t="str">
        <f>IF($B393="B","",IFERROR(VLOOKUP($C393,Elster!$I$5:$M$148,3,FALSE),$C393))</f>
        <v/>
      </c>
      <c r="E393" t="str">
        <f>IF($B393="A","",IFERROR(VLOOKUP($C393,Elster!$I$5:$M$148,3,FALSE),$C393))</f>
        <v>0x000</v>
      </c>
      <c r="F393">
        <f t="shared" si="12"/>
        <v>0</v>
      </c>
      <c r="G393" s="2">
        <f t="shared" si="13"/>
        <v>2.6000000000081513E-5</v>
      </c>
    </row>
    <row r="394" spans="1:7" x14ac:dyDescent="0.35">
      <c r="A394" t="s">
        <v>7744</v>
      </c>
      <c r="B394" t="s">
        <v>7317</v>
      </c>
      <c r="C394" t="s">
        <v>7320</v>
      </c>
      <c r="D394" t="str">
        <f>IF($B394="B","",IFERROR(VLOOKUP($C394,Elster!$I$5:$M$148,3,FALSE),$C394))</f>
        <v/>
      </c>
      <c r="E394" t="str">
        <f>IF($B394="A","",IFERROR(VLOOKUP($C394,Elster!$I$5:$M$148,3,FALSE),$C394))</f>
        <v>0x000</v>
      </c>
      <c r="F394">
        <f t="shared" si="12"/>
        <v>0</v>
      </c>
      <c r="G394" s="2">
        <f t="shared" si="13"/>
        <v>4.9999999999998934E-3</v>
      </c>
    </row>
    <row r="395" spans="1:7" x14ac:dyDescent="0.35">
      <c r="A395" t="s">
        <v>7744</v>
      </c>
      <c r="B395" t="s">
        <v>7319</v>
      </c>
      <c r="C395" t="s">
        <v>7320</v>
      </c>
      <c r="D395" t="str">
        <f>IF($B395="B","",IFERROR(VLOOKUP($C395,Elster!$I$5:$M$148,3,FALSE),$C395))</f>
        <v>0x000</v>
      </c>
      <c r="E395" t="str">
        <f>IF($B395="A","",IFERROR(VLOOKUP($C395,Elster!$I$5:$M$148,3,FALSE),$C395))</f>
        <v/>
      </c>
      <c r="F395">
        <f t="shared" si="12"/>
        <v>0</v>
      </c>
      <c r="G395" s="2">
        <f t="shared" si="13"/>
        <v>0</v>
      </c>
    </row>
    <row r="396" spans="1:7" x14ac:dyDescent="0.35">
      <c r="A396" t="s">
        <v>7745</v>
      </c>
      <c r="B396" t="s">
        <v>7317</v>
      </c>
      <c r="C396" t="s">
        <v>7321</v>
      </c>
      <c r="D396" t="str">
        <f>IF($B396="B","",IFERROR(VLOOKUP($C396,Elster!$I$5:$M$148,3,FALSE),$C396))</f>
        <v/>
      </c>
      <c r="E396" t="str">
        <f>IF($B396="A","",IFERROR(VLOOKUP($C396,Elster!$I$5:$M$148,3,FALSE),$C396))</f>
        <v xml:space="preserve">   "FEHLERMELDUNG"                                    </v>
      </c>
      <c r="F396">
        <f t="shared" si="12"/>
        <v>1</v>
      </c>
      <c r="G396" s="2">
        <f t="shared" si="13"/>
        <v>5.0000000000001155E-3</v>
      </c>
    </row>
    <row r="397" spans="1:7" x14ac:dyDescent="0.35">
      <c r="A397" t="s">
        <v>7745</v>
      </c>
      <c r="B397" t="s">
        <v>7319</v>
      </c>
      <c r="C397" t="s">
        <v>7321</v>
      </c>
      <c r="D397" t="str">
        <f>IF($B397="B","",IFERROR(VLOOKUP($C397,Elster!$I$5:$M$148,3,FALSE),$C397))</f>
        <v xml:space="preserve">   "FEHLERMELDUNG"                                    </v>
      </c>
      <c r="E397" t="str">
        <f>IF($B397="A","",IFERROR(VLOOKUP($C397,Elster!$I$5:$M$148,3,FALSE),$C397))</f>
        <v/>
      </c>
      <c r="F397">
        <f t="shared" si="12"/>
        <v>1</v>
      </c>
      <c r="G397" s="2">
        <f t="shared" si="13"/>
        <v>0</v>
      </c>
    </row>
    <row r="398" spans="1:7" x14ac:dyDescent="0.35">
      <c r="A398" t="s">
        <v>7746</v>
      </c>
      <c r="B398" t="s">
        <v>7317</v>
      </c>
      <c r="C398" t="s">
        <v>7356</v>
      </c>
      <c r="D398" t="str">
        <f>IF($B398="B","",IFERROR(VLOOKUP($C398,Elster!$I$5:$M$148,3,FALSE),$C398))</f>
        <v/>
      </c>
      <c r="E398" t="str">
        <f>IF($B398="A","",IFERROR(VLOOKUP($C398,Elster!$I$5:$M$148,3,FALSE),$C398))</f>
        <v xml:space="preserve">   "WASSERDRUCK"                                      </v>
      </c>
      <c r="F398">
        <f t="shared" si="12"/>
        <v>31</v>
      </c>
      <c r="G398" s="2">
        <f t="shared" si="13"/>
        <v>4.9999999999998934E-3</v>
      </c>
    </row>
    <row r="399" spans="1:7" x14ac:dyDescent="0.35">
      <c r="A399" t="s">
        <v>7746</v>
      </c>
      <c r="B399" t="s">
        <v>7319</v>
      </c>
      <c r="C399" t="s">
        <v>7356</v>
      </c>
      <c r="D399" t="str">
        <f>IF($B399="B","",IFERROR(VLOOKUP($C399,Elster!$I$5:$M$148,3,FALSE),$C399))</f>
        <v xml:space="preserve">   "WASSERDRUCK"                                      </v>
      </c>
      <c r="E399" t="str">
        <f>IF($B399="A","",IFERROR(VLOOKUP($C399,Elster!$I$5:$M$148,3,FALSE),$C399))</f>
        <v/>
      </c>
      <c r="F399">
        <f t="shared" si="12"/>
        <v>31</v>
      </c>
      <c r="G399" s="2">
        <f t="shared" si="13"/>
        <v>0</v>
      </c>
    </row>
    <row r="400" spans="1:7" x14ac:dyDescent="0.35">
      <c r="A400" t="s">
        <v>7747</v>
      </c>
      <c r="B400" t="s">
        <v>7317</v>
      </c>
      <c r="C400" t="s">
        <v>7325</v>
      </c>
      <c r="D400" t="str">
        <f>IF($B400="B","",IFERROR(VLOOKUP($C400,Elster!$I$5:$M$148,3,FALSE),$C400))</f>
        <v/>
      </c>
      <c r="E400" t="str">
        <f>IF($B400="A","",IFERROR(VLOOKUP($C400,Elster!$I$5:$M$148,3,FALSE),$C400))</f>
        <v xml:space="preserve">   "SPEICHERSOLLTEMP"                                 </v>
      </c>
      <c r="F400">
        <f t="shared" si="12"/>
        <v>3</v>
      </c>
      <c r="G400" s="2">
        <f t="shared" si="13"/>
        <v>1.1821999999999999E-2</v>
      </c>
    </row>
    <row r="401" spans="1:7" x14ac:dyDescent="0.35">
      <c r="A401" t="s">
        <v>7748</v>
      </c>
      <c r="B401" t="s">
        <v>7317</v>
      </c>
      <c r="C401" t="s">
        <v>7320</v>
      </c>
      <c r="D401" t="str">
        <f>IF($B401="B","",IFERROR(VLOOKUP($C401,Elster!$I$5:$M$148,3,FALSE),$C401))</f>
        <v/>
      </c>
      <c r="E401" t="str">
        <f>IF($B401="A","",IFERROR(VLOOKUP($C401,Elster!$I$5:$M$148,3,FALSE),$C401))</f>
        <v>0x000</v>
      </c>
      <c r="F401">
        <f t="shared" si="12"/>
        <v>0</v>
      </c>
      <c r="G401" s="2">
        <f t="shared" si="13"/>
        <v>4.9479999999999524E-3</v>
      </c>
    </row>
    <row r="402" spans="1:7" x14ac:dyDescent="0.35">
      <c r="A402" t="s">
        <v>7749</v>
      </c>
      <c r="B402" t="s">
        <v>7317</v>
      </c>
      <c r="C402" t="s">
        <v>7318</v>
      </c>
      <c r="D402" t="str">
        <f>IF($B402="B","",IFERROR(VLOOKUP($C402,Elster!$I$5:$M$148,3,FALSE),$C402))</f>
        <v/>
      </c>
      <c r="E402" t="str">
        <f>IF($B402="A","",IFERROR(VLOOKUP($C402,Elster!$I$5:$M$148,3,FALSE),$C402))</f>
        <v xml:space="preserve">   "SAMMLERISTTEMP"                                   </v>
      </c>
      <c r="F402">
        <f t="shared" si="12"/>
        <v>13</v>
      </c>
      <c r="G402" s="2">
        <f t="shared" si="13"/>
        <v>4.9740000000000339E-3</v>
      </c>
    </row>
    <row r="403" spans="1:7" x14ac:dyDescent="0.35">
      <c r="A403" t="s">
        <v>7750</v>
      </c>
      <c r="B403" t="s">
        <v>7317</v>
      </c>
      <c r="C403" t="s">
        <v>7329</v>
      </c>
      <c r="D403" t="str">
        <f>IF($B403="B","",IFERROR(VLOOKUP($C403,Elster!$I$5:$M$148,3,FALSE),$C403))</f>
        <v/>
      </c>
      <c r="E403" t="str">
        <f>IF($B403="A","",IFERROR(VLOOKUP($C403,Elster!$I$5:$M$148,3,FALSE),$C403))</f>
        <v xml:space="preserve">   "KESSELSOLLTEMP"                                   </v>
      </c>
      <c r="F403">
        <f t="shared" si="12"/>
        <v>2</v>
      </c>
      <c r="G403" s="2">
        <f t="shared" si="13"/>
        <v>4.9740000000000339E-3</v>
      </c>
    </row>
    <row r="404" spans="1:7" x14ac:dyDescent="0.35">
      <c r="A404" t="s">
        <v>7751</v>
      </c>
      <c r="B404" t="s">
        <v>7317</v>
      </c>
      <c r="C404" t="s">
        <v>7320</v>
      </c>
      <c r="D404" t="str">
        <f>IF($B404="B","",IFERROR(VLOOKUP($C404,Elster!$I$5:$M$148,3,FALSE),$C404))</f>
        <v/>
      </c>
      <c r="E404" t="str">
        <f>IF($B404="A","",IFERROR(VLOOKUP($C404,Elster!$I$5:$M$148,3,FALSE),$C404))</f>
        <v>0x000</v>
      </c>
      <c r="F404">
        <f t="shared" si="12"/>
        <v>0</v>
      </c>
      <c r="G404" s="2">
        <f t="shared" si="13"/>
        <v>4.9740000000000339E-3</v>
      </c>
    </row>
    <row r="405" spans="1:7" x14ac:dyDescent="0.35">
      <c r="A405" t="s">
        <v>7752</v>
      </c>
      <c r="B405" t="s">
        <v>7317</v>
      </c>
      <c r="C405" t="s">
        <v>7366</v>
      </c>
      <c r="D405" t="str">
        <f>IF($B405="B","",IFERROR(VLOOKUP($C405,Elster!$I$5:$M$148,3,FALSE),$C405))</f>
        <v/>
      </c>
      <c r="E405" t="str">
        <f>IF($B405="A","",IFERROR(VLOOKUP($C405,Elster!$I$5:$M$148,3,FALSE),$C405))</f>
        <v xml:space="preserve">//   "ERWEITERUNGSTELEGRAMM"                            </v>
      </c>
      <c r="F405">
        <f t="shared" si="12"/>
        <v>250</v>
      </c>
      <c r="G405" s="2">
        <f t="shared" si="13"/>
        <v>4.9479999999999524E-3</v>
      </c>
    </row>
    <row r="406" spans="1:7" x14ac:dyDescent="0.35">
      <c r="A406" t="s">
        <v>7753</v>
      </c>
      <c r="B406" t="s">
        <v>7317</v>
      </c>
      <c r="C406" t="s">
        <v>7321</v>
      </c>
      <c r="D406" t="str">
        <f>IF($B406="B","",IFERROR(VLOOKUP($C406,Elster!$I$5:$M$148,3,FALSE),$C406))</f>
        <v/>
      </c>
      <c r="E406" t="str">
        <f>IF($B406="A","",IFERROR(VLOOKUP($C406,Elster!$I$5:$M$148,3,FALSE),$C406))</f>
        <v xml:space="preserve">   "FEHLERMELDUNG"                                    </v>
      </c>
      <c r="F406">
        <f t="shared" si="12"/>
        <v>1</v>
      </c>
      <c r="G406" s="2">
        <f t="shared" si="13"/>
        <v>4.9730000000001162E-3</v>
      </c>
    </row>
    <row r="407" spans="1:7" x14ac:dyDescent="0.35">
      <c r="A407" t="s">
        <v>7754</v>
      </c>
      <c r="B407" t="s">
        <v>7317</v>
      </c>
      <c r="C407" t="s">
        <v>7632</v>
      </c>
      <c r="D407" t="str">
        <f>IF($B407="B","",IFERROR(VLOOKUP($C407,Elster!$I$5:$M$148,3,FALSE),$C407))</f>
        <v/>
      </c>
      <c r="E407" t="str">
        <f>IF($B407="A","",IFERROR(VLOOKUP($C407,Elster!$I$5:$M$148,3,FALSE),$C407))</f>
        <v xml:space="preserve">   "EINSTELL_SPEICHERSOLLTEMP"                        </v>
      </c>
      <c r="F407">
        <f t="shared" si="12"/>
        <v>19</v>
      </c>
      <c r="G407" s="2">
        <f t="shared" si="13"/>
        <v>4.9740000000000339E-3</v>
      </c>
    </row>
    <row r="408" spans="1:7" x14ac:dyDescent="0.35">
      <c r="A408" t="s">
        <v>7755</v>
      </c>
      <c r="B408" t="s">
        <v>7317</v>
      </c>
      <c r="C408" t="s">
        <v>7320</v>
      </c>
      <c r="D408" t="str">
        <f>IF($B408="B","",IFERROR(VLOOKUP($C408,Elster!$I$5:$M$148,3,FALSE),$C408))</f>
        <v/>
      </c>
      <c r="E408" t="str">
        <f>IF($B408="A","",IFERROR(VLOOKUP($C408,Elster!$I$5:$M$148,3,FALSE),$C408))</f>
        <v>0x000</v>
      </c>
      <c r="F408">
        <f t="shared" si="12"/>
        <v>0</v>
      </c>
      <c r="G408" s="2">
        <f t="shared" si="13"/>
        <v>4.9479999999999524E-3</v>
      </c>
    </row>
    <row r="409" spans="1:7" x14ac:dyDescent="0.35">
      <c r="A409" t="s">
        <v>7756</v>
      </c>
      <c r="B409" t="s">
        <v>7317</v>
      </c>
      <c r="C409" t="s">
        <v>7320</v>
      </c>
      <c r="D409" t="str">
        <f>IF($B409="B","",IFERROR(VLOOKUP($C409,Elster!$I$5:$M$148,3,FALSE),$C409))</f>
        <v/>
      </c>
      <c r="E409" t="str">
        <f>IF($B409="A","",IFERROR(VLOOKUP($C409,Elster!$I$5:$M$148,3,FALSE),$C409))</f>
        <v>0x000</v>
      </c>
      <c r="F409">
        <f t="shared" si="12"/>
        <v>0</v>
      </c>
      <c r="G409" s="2">
        <f t="shared" si="13"/>
        <v>4.9740000000000339E-3</v>
      </c>
    </row>
    <row r="410" spans="1:7" x14ac:dyDescent="0.35">
      <c r="A410" t="s">
        <v>7757</v>
      </c>
      <c r="B410" t="s">
        <v>7317</v>
      </c>
      <c r="C410" t="s">
        <v>7321</v>
      </c>
      <c r="D410" t="str">
        <f>IF($B410="B","",IFERROR(VLOOKUP($C410,Elster!$I$5:$M$148,3,FALSE),$C410))</f>
        <v/>
      </c>
      <c r="E410" t="str">
        <f>IF($B410="A","",IFERROR(VLOOKUP($C410,Elster!$I$5:$M$148,3,FALSE),$C410))</f>
        <v xml:space="preserve">   "FEHLERMELDUNG"                                    </v>
      </c>
      <c r="F410">
        <f t="shared" si="12"/>
        <v>1</v>
      </c>
      <c r="G410" s="2">
        <f t="shared" si="13"/>
        <v>4.9739999999998119E-3</v>
      </c>
    </row>
    <row r="411" spans="1:7" x14ac:dyDescent="0.35">
      <c r="A411" t="s">
        <v>7758</v>
      </c>
      <c r="B411" t="s">
        <v>7317</v>
      </c>
      <c r="C411" t="s">
        <v>7357</v>
      </c>
      <c r="D411" t="str">
        <f>IF($B411="B","",IFERROR(VLOOKUP($C411,Elster!$I$5:$M$148,3,FALSE),$C411))</f>
        <v/>
      </c>
      <c r="E411" t="str">
        <f>IF($B411="A","",IFERROR(VLOOKUP($C411,Elster!$I$5:$M$148,3,FALSE),$C411))</f>
        <v xml:space="preserve">   "MIN_TEMP_KESSEL"                                  </v>
      </c>
      <c r="F411">
        <f t="shared" si="12"/>
        <v>32</v>
      </c>
      <c r="G411" s="2">
        <f t="shared" si="13"/>
        <v>4.9740000000000339E-3</v>
      </c>
    </row>
    <row r="412" spans="1:7" x14ac:dyDescent="0.35">
      <c r="A412" t="s">
        <v>7759</v>
      </c>
      <c r="B412" t="s">
        <v>7319</v>
      </c>
      <c r="C412" t="s">
        <v>7318</v>
      </c>
      <c r="D412" t="str">
        <f>IF($B412="B","",IFERROR(VLOOKUP($C412,Elster!$I$5:$M$148,3,FALSE),$C412))</f>
        <v xml:space="preserve">   "SAMMLERISTTEMP"                                   </v>
      </c>
      <c r="E412" t="str">
        <f>IF($B412="A","",IFERROR(VLOOKUP($C412,Elster!$I$5:$M$148,3,FALSE),$C412))</f>
        <v/>
      </c>
      <c r="F412">
        <f t="shared" si="12"/>
        <v>13</v>
      </c>
      <c r="G412" s="2">
        <f t="shared" si="13"/>
        <v>6.4580000000000748E-3</v>
      </c>
    </row>
    <row r="413" spans="1:7" x14ac:dyDescent="0.35">
      <c r="A413" t="s">
        <v>7760</v>
      </c>
      <c r="B413" t="s">
        <v>7317</v>
      </c>
      <c r="C413" t="s">
        <v>7318</v>
      </c>
      <c r="D413" t="str">
        <f>IF($B413="B","",IFERROR(VLOOKUP($C413,Elster!$I$5:$M$148,3,FALSE),$C413))</f>
        <v/>
      </c>
      <c r="E413" t="str">
        <f>IF($B413="A","",IFERROR(VLOOKUP($C413,Elster!$I$5:$M$148,3,FALSE),$C413))</f>
        <v xml:space="preserve">   "SAMMLERISTTEMP"                                   </v>
      </c>
      <c r="F413">
        <f t="shared" si="12"/>
        <v>13</v>
      </c>
      <c r="G413" s="2">
        <f t="shared" si="13"/>
        <v>2.6000000000081513E-5</v>
      </c>
    </row>
    <row r="414" spans="1:7" x14ac:dyDescent="0.35">
      <c r="A414" t="s">
        <v>7761</v>
      </c>
      <c r="B414" t="s">
        <v>7319</v>
      </c>
      <c r="C414" t="s">
        <v>7320</v>
      </c>
      <c r="D414" t="str">
        <f>IF($B414="B","",IFERROR(VLOOKUP($C414,Elster!$I$5:$M$148,3,FALSE),$C414))</f>
        <v>0x000</v>
      </c>
      <c r="E414" t="str">
        <f>IF($B414="A","",IFERROR(VLOOKUP($C414,Elster!$I$5:$M$148,3,FALSE),$C414))</f>
        <v/>
      </c>
      <c r="F414">
        <f t="shared" si="12"/>
        <v>0</v>
      </c>
      <c r="G414" s="2">
        <f t="shared" si="13"/>
        <v>4.9739999999998119E-3</v>
      </c>
    </row>
    <row r="415" spans="1:7" x14ac:dyDescent="0.35">
      <c r="A415" t="s">
        <v>7762</v>
      </c>
      <c r="B415" t="s">
        <v>7317</v>
      </c>
      <c r="C415" t="s">
        <v>7320</v>
      </c>
      <c r="D415" t="str">
        <f>IF($B415="B","",IFERROR(VLOOKUP($C415,Elster!$I$5:$M$148,3,FALSE),$C415))</f>
        <v/>
      </c>
      <c r="E415" t="str">
        <f>IF($B415="A","",IFERROR(VLOOKUP($C415,Elster!$I$5:$M$148,3,FALSE),$C415))</f>
        <v>0x000</v>
      </c>
      <c r="F415">
        <f t="shared" si="12"/>
        <v>0</v>
      </c>
      <c r="G415" s="2">
        <f t="shared" si="13"/>
        <v>2.6000000000081513E-5</v>
      </c>
    </row>
    <row r="416" spans="1:7" x14ac:dyDescent="0.35">
      <c r="A416" t="s">
        <v>7763</v>
      </c>
      <c r="B416" t="s">
        <v>7319</v>
      </c>
      <c r="C416" t="s">
        <v>7325</v>
      </c>
      <c r="D416" t="str">
        <f>IF($B416="B","",IFERROR(VLOOKUP($C416,Elster!$I$5:$M$148,3,FALSE),$C416))</f>
        <v xml:space="preserve">   "SPEICHERSOLLTEMP"                                 </v>
      </c>
      <c r="E416" t="str">
        <f>IF($B416="A","",IFERROR(VLOOKUP($C416,Elster!$I$5:$M$148,3,FALSE),$C416))</f>
        <v/>
      </c>
      <c r="F416">
        <f t="shared" si="12"/>
        <v>3</v>
      </c>
      <c r="G416" s="2">
        <f t="shared" si="13"/>
        <v>4.9740000000000339E-3</v>
      </c>
    </row>
    <row r="417" spans="1:7" x14ac:dyDescent="0.35">
      <c r="A417" t="s">
        <v>7764</v>
      </c>
      <c r="B417" t="s">
        <v>7317</v>
      </c>
      <c r="C417" t="s">
        <v>7325</v>
      </c>
      <c r="D417" t="str">
        <f>IF($B417="B","",IFERROR(VLOOKUP($C417,Elster!$I$5:$M$148,3,FALSE),$C417))</f>
        <v/>
      </c>
      <c r="E417" t="str">
        <f>IF($B417="A","",IFERROR(VLOOKUP($C417,Elster!$I$5:$M$148,3,FALSE),$C417))</f>
        <v xml:space="preserve">   "SPEICHERSOLLTEMP"                                 </v>
      </c>
      <c r="F417">
        <f t="shared" si="12"/>
        <v>3</v>
      </c>
      <c r="G417" s="2">
        <f t="shared" si="13"/>
        <v>2.6000000000081513E-5</v>
      </c>
    </row>
    <row r="418" spans="1:7" x14ac:dyDescent="0.35">
      <c r="A418" t="s">
        <v>7765</v>
      </c>
      <c r="B418" t="s">
        <v>7319</v>
      </c>
      <c r="C418" t="s">
        <v>7321</v>
      </c>
      <c r="D418" t="str">
        <f>IF($B418="B","",IFERROR(VLOOKUP($C418,Elster!$I$5:$M$148,3,FALSE),$C418))</f>
        <v xml:space="preserve">   "FEHLERMELDUNG"                                    </v>
      </c>
      <c r="E418" t="str">
        <f>IF($B418="A","",IFERROR(VLOOKUP($C418,Elster!$I$5:$M$148,3,FALSE),$C418))</f>
        <v/>
      </c>
      <c r="F418">
        <f t="shared" si="12"/>
        <v>1</v>
      </c>
      <c r="G418" s="2">
        <f t="shared" si="13"/>
        <v>4.9739999999998119E-3</v>
      </c>
    </row>
    <row r="419" spans="1:7" x14ac:dyDescent="0.35">
      <c r="A419" t="s">
        <v>7766</v>
      </c>
      <c r="B419" t="s">
        <v>7317</v>
      </c>
      <c r="C419" t="s">
        <v>7321</v>
      </c>
      <c r="D419" t="str">
        <f>IF($B419="B","",IFERROR(VLOOKUP($C419,Elster!$I$5:$M$148,3,FALSE),$C419))</f>
        <v/>
      </c>
      <c r="E419" t="str">
        <f>IF($B419="A","",IFERROR(VLOOKUP($C419,Elster!$I$5:$M$148,3,FALSE),$C419))</f>
        <v xml:space="preserve">   "FEHLERMELDUNG"                                    </v>
      </c>
      <c r="F419">
        <f t="shared" si="12"/>
        <v>1</v>
      </c>
      <c r="G419" s="2">
        <f t="shared" si="13"/>
        <v>2.6000000000081513E-5</v>
      </c>
    </row>
    <row r="420" spans="1:7" x14ac:dyDescent="0.35">
      <c r="A420" t="s">
        <v>7767</v>
      </c>
      <c r="B420" t="s">
        <v>7317</v>
      </c>
      <c r="C420" t="s">
        <v>7320</v>
      </c>
      <c r="D420" t="str">
        <f>IF($B420="B","",IFERROR(VLOOKUP($C420,Elster!$I$5:$M$148,3,FALSE),$C420))</f>
        <v/>
      </c>
      <c r="E420" t="str">
        <f>IF($B420="A","",IFERROR(VLOOKUP($C420,Elster!$I$5:$M$148,3,FALSE),$C420))</f>
        <v>0x000</v>
      </c>
      <c r="F420">
        <f t="shared" si="12"/>
        <v>0</v>
      </c>
      <c r="G420" s="2">
        <f t="shared" si="13"/>
        <v>4.9740000000000339E-3</v>
      </c>
    </row>
    <row r="421" spans="1:7" x14ac:dyDescent="0.35">
      <c r="A421" t="s">
        <v>7767</v>
      </c>
      <c r="B421" t="s">
        <v>7319</v>
      </c>
      <c r="C421" t="s">
        <v>7320</v>
      </c>
      <c r="D421" t="str">
        <f>IF($B421="B","",IFERROR(VLOOKUP($C421,Elster!$I$5:$M$148,3,FALSE),$C421))</f>
        <v>0x000</v>
      </c>
      <c r="E421" t="str">
        <f>IF($B421="A","",IFERROR(VLOOKUP($C421,Elster!$I$5:$M$148,3,FALSE),$C421))</f>
        <v/>
      </c>
      <c r="F421">
        <f t="shared" si="12"/>
        <v>0</v>
      </c>
      <c r="G421" s="2">
        <f t="shared" si="13"/>
        <v>0</v>
      </c>
    </row>
    <row r="422" spans="1:7" x14ac:dyDescent="0.35">
      <c r="A422" t="s">
        <v>7768</v>
      </c>
      <c r="B422" t="s">
        <v>7319</v>
      </c>
      <c r="C422" t="s">
        <v>7366</v>
      </c>
      <c r="D422" t="str">
        <f>IF($B422="B","",IFERROR(VLOOKUP($C422,Elster!$I$5:$M$148,3,FALSE),$C422))</f>
        <v xml:space="preserve">//   "ERWEITERUNGSTELEGRAMM"                            </v>
      </c>
      <c r="E422" t="str">
        <f>IF($B422="A","",IFERROR(VLOOKUP($C422,Elster!$I$5:$M$148,3,FALSE),$C422))</f>
        <v/>
      </c>
      <c r="F422">
        <f t="shared" si="12"/>
        <v>250</v>
      </c>
      <c r="G422" s="2">
        <f t="shared" si="13"/>
        <v>4.9999999999998934E-3</v>
      </c>
    </row>
    <row r="423" spans="1:7" x14ac:dyDescent="0.35">
      <c r="A423" t="s">
        <v>7769</v>
      </c>
      <c r="B423" t="s">
        <v>7317</v>
      </c>
      <c r="C423" t="s">
        <v>7366</v>
      </c>
      <c r="D423" t="str">
        <f>IF($B423="B","",IFERROR(VLOOKUP($C423,Elster!$I$5:$M$148,3,FALSE),$C423))</f>
        <v/>
      </c>
      <c r="E423" t="str">
        <f>IF($B423="A","",IFERROR(VLOOKUP($C423,Elster!$I$5:$M$148,3,FALSE),$C423))</f>
        <v xml:space="preserve">//   "ERWEITERUNGSTELEGRAMM"                            </v>
      </c>
      <c r="F423">
        <f t="shared" si="12"/>
        <v>250</v>
      </c>
      <c r="G423" s="2">
        <f t="shared" si="13"/>
        <v>2.6000000000081513E-5</v>
      </c>
    </row>
    <row r="424" spans="1:7" x14ac:dyDescent="0.35">
      <c r="A424" t="s">
        <v>7770</v>
      </c>
      <c r="B424" t="s">
        <v>7319</v>
      </c>
      <c r="C424" t="s">
        <v>7321</v>
      </c>
      <c r="D424" t="str">
        <f>IF($B424="B","",IFERROR(VLOOKUP($C424,Elster!$I$5:$M$148,3,FALSE),$C424))</f>
        <v xml:space="preserve">   "FEHLERMELDUNG"                                    </v>
      </c>
      <c r="E424" t="str">
        <f>IF($B424="A","",IFERROR(VLOOKUP($C424,Elster!$I$5:$M$148,3,FALSE),$C424))</f>
        <v/>
      </c>
      <c r="F424">
        <f t="shared" si="12"/>
        <v>1</v>
      </c>
      <c r="G424" s="2">
        <f t="shared" si="13"/>
        <v>4.9729999999998942E-3</v>
      </c>
    </row>
    <row r="425" spans="1:7" x14ac:dyDescent="0.35">
      <c r="A425" t="s">
        <v>7771</v>
      </c>
      <c r="B425" t="s">
        <v>7317</v>
      </c>
      <c r="C425" t="s">
        <v>7321</v>
      </c>
      <c r="D425" t="str">
        <f>IF($B425="B","",IFERROR(VLOOKUP($C425,Elster!$I$5:$M$148,3,FALSE),$C425))</f>
        <v/>
      </c>
      <c r="E425" t="str">
        <f>IF($B425="A","",IFERROR(VLOOKUP($C425,Elster!$I$5:$M$148,3,FALSE),$C425))</f>
        <v xml:space="preserve">   "FEHLERMELDUNG"                                    </v>
      </c>
      <c r="F425">
        <f t="shared" si="12"/>
        <v>1</v>
      </c>
      <c r="G425" s="2">
        <f t="shared" si="13"/>
        <v>2.6999999999999247E-5</v>
      </c>
    </row>
    <row r="426" spans="1:7" x14ac:dyDescent="0.35">
      <c r="A426" t="s">
        <v>7772</v>
      </c>
      <c r="B426" t="s">
        <v>7319</v>
      </c>
      <c r="C426" t="s">
        <v>7360</v>
      </c>
      <c r="D426" t="str">
        <f>IF($B426="B","",IFERROR(VLOOKUP($C426,Elster!$I$5:$M$148,3,FALSE),$C426))</f>
        <v xml:space="preserve">   "HYSTERESEZEIT"                                    </v>
      </c>
      <c r="E426" t="str">
        <f>IF($B426="A","",IFERROR(VLOOKUP($C426,Elster!$I$5:$M$148,3,FALSE),$C426))</f>
        <v/>
      </c>
      <c r="F426">
        <f t="shared" si="12"/>
        <v>34</v>
      </c>
      <c r="G426" s="2">
        <f t="shared" si="13"/>
        <v>4.9730000000001162E-3</v>
      </c>
    </row>
    <row r="427" spans="1:7" x14ac:dyDescent="0.35">
      <c r="A427" t="s">
        <v>7773</v>
      </c>
      <c r="B427" t="s">
        <v>7317</v>
      </c>
      <c r="C427" t="s">
        <v>7360</v>
      </c>
      <c r="D427" t="str">
        <f>IF($B427="B","",IFERROR(VLOOKUP($C427,Elster!$I$5:$M$148,3,FALSE),$C427))</f>
        <v/>
      </c>
      <c r="E427" t="str">
        <f>IF($B427="A","",IFERROR(VLOOKUP($C427,Elster!$I$5:$M$148,3,FALSE),$C427))</f>
        <v xml:space="preserve">   "HYSTERESEZEIT"                                    </v>
      </c>
      <c r="F427">
        <f t="shared" si="12"/>
        <v>34</v>
      </c>
      <c r="G427" s="2">
        <f t="shared" si="13"/>
        <v>2.6000000000081513E-5</v>
      </c>
    </row>
    <row r="428" spans="1:7" x14ac:dyDescent="0.35">
      <c r="A428" t="s">
        <v>7774</v>
      </c>
      <c r="B428" t="s">
        <v>7317</v>
      </c>
      <c r="C428" t="s">
        <v>7352</v>
      </c>
      <c r="D428" t="str">
        <f>IF($B428="B","",IFERROR(VLOOKUP($C428,Elster!$I$5:$M$148,3,FALSE),$C428))</f>
        <v/>
      </c>
      <c r="E428" t="str">
        <f>IF($B428="A","",IFERROR(VLOOKUP($C428,Elster!$I$5:$M$148,3,FALSE),$C428))</f>
        <v xml:space="preserve">   "SPEICHERISTTEMP"                                  </v>
      </c>
      <c r="F428">
        <f t="shared" si="12"/>
        <v>14</v>
      </c>
      <c r="G428" s="2">
        <f t="shared" si="13"/>
        <v>4.9999999999998934E-3</v>
      </c>
    </row>
    <row r="429" spans="1:7" x14ac:dyDescent="0.35">
      <c r="A429" t="s">
        <v>7774</v>
      </c>
      <c r="B429" t="s">
        <v>7319</v>
      </c>
      <c r="C429" t="s">
        <v>7352</v>
      </c>
      <c r="D429" t="str">
        <f>IF($B429="B","",IFERROR(VLOOKUP($C429,Elster!$I$5:$M$148,3,FALSE),$C429))</f>
        <v xml:space="preserve">   "SPEICHERISTTEMP"                                  </v>
      </c>
      <c r="E429" t="str">
        <f>IF($B429="A","",IFERROR(VLOOKUP($C429,Elster!$I$5:$M$148,3,FALSE),$C429))</f>
        <v/>
      </c>
      <c r="F429">
        <f t="shared" si="12"/>
        <v>14</v>
      </c>
      <c r="G429" s="2">
        <f t="shared" si="13"/>
        <v>0</v>
      </c>
    </row>
    <row r="430" spans="1:7" x14ac:dyDescent="0.35">
      <c r="A430" t="s">
        <v>7775</v>
      </c>
      <c r="B430" t="s">
        <v>7317</v>
      </c>
      <c r="C430" t="s">
        <v>7320</v>
      </c>
      <c r="D430" t="str">
        <f>IF($B430="B","",IFERROR(VLOOKUP($C430,Elster!$I$5:$M$148,3,FALSE),$C430))</f>
        <v/>
      </c>
      <c r="E430" t="str">
        <f>IF($B430="A","",IFERROR(VLOOKUP($C430,Elster!$I$5:$M$148,3,FALSE),$C430))</f>
        <v>0x000</v>
      </c>
      <c r="F430">
        <f t="shared" si="12"/>
        <v>0</v>
      </c>
      <c r="G430" s="2">
        <f t="shared" si="13"/>
        <v>5.0000000000001155E-3</v>
      </c>
    </row>
    <row r="431" spans="1:7" x14ac:dyDescent="0.35">
      <c r="A431" t="s">
        <v>7775</v>
      </c>
      <c r="B431" t="s">
        <v>7319</v>
      </c>
      <c r="C431" t="s">
        <v>7320</v>
      </c>
      <c r="D431" t="str">
        <f>IF($B431="B","",IFERROR(VLOOKUP($C431,Elster!$I$5:$M$148,3,FALSE),$C431))</f>
        <v>0x000</v>
      </c>
      <c r="E431" t="str">
        <f>IF($B431="A","",IFERROR(VLOOKUP($C431,Elster!$I$5:$M$148,3,FALSE),$C431))</f>
        <v/>
      </c>
      <c r="F431">
        <f t="shared" si="12"/>
        <v>0</v>
      </c>
      <c r="G431" s="2">
        <f t="shared" si="13"/>
        <v>0</v>
      </c>
    </row>
    <row r="432" spans="1:7" x14ac:dyDescent="0.35">
      <c r="A432" t="s">
        <v>7776</v>
      </c>
      <c r="B432" t="s">
        <v>7317</v>
      </c>
      <c r="C432" t="s">
        <v>7321</v>
      </c>
      <c r="D432" t="str">
        <f>IF($B432="B","",IFERROR(VLOOKUP($C432,Elster!$I$5:$M$148,3,FALSE),$C432))</f>
        <v/>
      </c>
      <c r="E432" t="str">
        <f>IF($B432="A","",IFERROR(VLOOKUP($C432,Elster!$I$5:$M$148,3,FALSE),$C432))</f>
        <v xml:space="preserve">   "FEHLERMELDUNG"                                    </v>
      </c>
      <c r="F432">
        <f t="shared" si="12"/>
        <v>1</v>
      </c>
      <c r="G432" s="2">
        <f t="shared" si="13"/>
        <v>4.9999999999998934E-3</v>
      </c>
    </row>
    <row r="433" spans="1:7" x14ac:dyDescent="0.35">
      <c r="A433" t="s">
        <v>7776</v>
      </c>
      <c r="B433" t="s">
        <v>7319</v>
      </c>
      <c r="C433" t="s">
        <v>7321</v>
      </c>
      <c r="D433" t="str">
        <f>IF($B433="B","",IFERROR(VLOOKUP($C433,Elster!$I$5:$M$148,3,FALSE),$C433))</f>
        <v xml:space="preserve">   "FEHLERMELDUNG"                                    </v>
      </c>
      <c r="E433" t="str">
        <f>IF($B433="A","",IFERROR(VLOOKUP($C433,Elster!$I$5:$M$148,3,FALSE),$C433))</f>
        <v/>
      </c>
      <c r="F433">
        <f t="shared" si="12"/>
        <v>1</v>
      </c>
      <c r="G433" s="2">
        <f t="shared" si="13"/>
        <v>0</v>
      </c>
    </row>
    <row r="434" spans="1:7" x14ac:dyDescent="0.35">
      <c r="A434" t="s">
        <v>7777</v>
      </c>
      <c r="B434" t="s">
        <v>7317</v>
      </c>
      <c r="C434" t="s">
        <v>7778</v>
      </c>
      <c r="D434" t="str">
        <f>IF($B434="B","",IFERROR(VLOOKUP($C434,Elster!$I$5:$M$148,3,FALSE),$C434))</f>
        <v/>
      </c>
      <c r="E434" t="str">
        <f>IF($B434="A","",IFERROR(VLOOKUP($C434,Elster!$I$5:$M$148,3,FALSE),$C434))</f>
        <v>0x03C</v>
      </c>
      <c r="F434">
        <f t="shared" si="12"/>
        <v>60</v>
      </c>
      <c r="G434" s="2">
        <f t="shared" si="13"/>
        <v>5.0000000000001155E-3</v>
      </c>
    </row>
    <row r="435" spans="1:7" x14ac:dyDescent="0.35">
      <c r="A435" t="s">
        <v>7777</v>
      </c>
      <c r="B435" t="s">
        <v>7319</v>
      </c>
      <c r="C435" t="s">
        <v>7778</v>
      </c>
      <c r="D435" t="str">
        <f>IF($B435="B","",IFERROR(VLOOKUP($C435,Elster!$I$5:$M$148,3,FALSE),$C435))</f>
        <v>0x03C</v>
      </c>
      <c r="E435" t="str">
        <f>IF($B435="A","",IFERROR(VLOOKUP($C435,Elster!$I$5:$M$148,3,FALSE),$C435))</f>
        <v/>
      </c>
      <c r="F435">
        <f t="shared" si="12"/>
        <v>60</v>
      </c>
      <c r="G435" s="2">
        <f t="shared" si="13"/>
        <v>0</v>
      </c>
    </row>
    <row r="436" spans="1:7" x14ac:dyDescent="0.35">
      <c r="A436" t="s">
        <v>7779</v>
      </c>
      <c r="B436" t="s">
        <v>7317</v>
      </c>
      <c r="C436" t="s">
        <v>7325</v>
      </c>
      <c r="D436" t="str">
        <f>IF($B436="B","",IFERROR(VLOOKUP($C436,Elster!$I$5:$M$148,3,FALSE),$C436))</f>
        <v/>
      </c>
      <c r="E436" t="str">
        <f>IF($B436="A","",IFERROR(VLOOKUP($C436,Elster!$I$5:$M$148,3,FALSE),$C436))</f>
        <v xml:space="preserve">   "SPEICHERSOLLTEMP"                                 </v>
      </c>
      <c r="F436">
        <f t="shared" si="12"/>
        <v>3</v>
      </c>
      <c r="G436" s="2">
        <f t="shared" si="13"/>
        <v>1.1509999999999909E-2</v>
      </c>
    </row>
    <row r="437" spans="1:7" x14ac:dyDescent="0.35">
      <c r="A437" t="s">
        <v>7780</v>
      </c>
      <c r="B437" t="s">
        <v>7317</v>
      </c>
      <c r="C437" t="s">
        <v>7320</v>
      </c>
      <c r="D437" t="str">
        <f>IF($B437="B","",IFERROR(VLOOKUP($C437,Elster!$I$5:$M$148,3,FALSE),$C437))</f>
        <v/>
      </c>
      <c r="E437" t="str">
        <f>IF($B437="A","",IFERROR(VLOOKUP($C437,Elster!$I$5:$M$148,3,FALSE),$C437))</f>
        <v>0x000</v>
      </c>
      <c r="F437">
        <f t="shared" si="12"/>
        <v>0</v>
      </c>
      <c r="G437" s="2">
        <f t="shared" si="13"/>
        <v>4.9740000000000339E-3</v>
      </c>
    </row>
    <row r="438" spans="1:7" x14ac:dyDescent="0.35">
      <c r="A438" t="s">
        <v>7781</v>
      </c>
      <c r="B438" t="s">
        <v>7317</v>
      </c>
      <c r="C438" t="s">
        <v>7318</v>
      </c>
      <c r="D438" t="str">
        <f>IF($B438="B","",IFERROR(VLOOKUP($C438,Elster!$I$5:$M$148,3,FALSE),$C438))</f>
        <v/>
      </c>
      <c r="E438" t="str">
        <f>IF($B438="A","",IFERROR(VLOOKUP($C438,Elster!$I$5:$M$148,3,FALSE),$C438))</f>
        <v xml:space="preserve">   "SAMMLERISTTEMP"                                   </v>
      </c>
      <c r="F438">
        <f t="shared" si="12"/>
        <v>13</v>
      </c>
      <c r="G438" s="2">
        <f t="shared" si="13"/>
        <v>4.9740000000000339E-3</v>
      </c>
    </row>
    <row r="439" spans="1:7" x14ac:dyDescent="0.35">
      <c r="A439" t="s">
        <v>7782</v>
      </c>
      <c r="B439" t="s">
        <v>7317</v>
      </c>
      <c r="C439" t="s">
        <v>7329</v>
      </c>
      <c r="D439" t="str">
        <f>IF($B439="B","",IFERROR(VLOOKUP($C439,Elster!$I$5:$M$148,3,FALSE),$C439))</f>
        <v/>
      </c>
      <c r="E439" t="str">
        <f>IF($B439="A","",IFERROR(VLOOKUP($C439,Elster!$I$5:$M$148,3,FALSE),$C439))</f>
        <v xml:space="preserve">   "KESSELSOLLTEMP"                                   </v>
      </c>
      <c r="F439">
        <f t="shared" si="12"/>
        <v>2</v>
      </c>
      <c r="G439" s="2">
        <f t="shared" si="13"/>
        <v>4.9739999999998119E-3</v>
      </c>
    </row>
    <row r="440" spans="1:7" x14ac:dyDescent="0.35">
      <c r="A440" t="s">
        <v>7783</v>
      </c>
      <c r="B440" t="s">
        <v>7317</v>
      </c>
      <c r="C440" t="s">
        <v>7320</v>
      </c>
      <c r="D440" t="str">
        <f>IF($B440="B","",IFERROR(VLOOKUP($C440,Elster!$I$5:$M$148,3,FALSE),$C440))</f>
        <v/>
      </c>
      <c r="E440" t="str">
        <f>IF($B440="A","",IFERROR(VLOOKUP($C440,Elster!$I$5:$M$148,3,FALSE),$C440))</f>
        <v>0x000</v>
      </c>
      <c r="F440">
        <f t="shared" si="12"/>
        <v>0</v>
      </c>
      <c r="G440" s="2">
        <f t="shared" si="13"/>
        <v>4.9480000000001745E-3</v>
      </c>
    </row>
    <row r="441" spans="1:7" x14ac:dyDescent="0.35">
      <c r="A441" t="s">
        <v>7784</v>
      </c>
      <c r="B441" t="s">
        <v>7317</v>
      </c>
      <c r="C441" t="s">
        <v>7366</v>
      </c>
      <c r="D441" t="str">
        <f>IF($B441="B","",IFERROR(VLOOKUP($C441,Elster!$I$5:$M$148,3,FALSE),$C441))</f>
        <v/>
      </c>
      <c r="E441" t="str">
        <f>IF($B441="A","",IFERROR(VLOOKUP($C441,Elster!$I$5:$M$148,3,FALSE),$C441))</f>
        <v xml:space="preserve">//   "ERWEITERUNGSTELEGRAMM"                            </v>
      </c>
      <c r="F441">
        <f t="shared" si="12"/>
        <v>250</v>
      </c>
      <c r="G441" s="2">
        <f t="shared" si="13"/>
        <v>4.9740000000000339E-3</v>
      </c>
    </row>
    <row r="442" spans="1:7" x14ac:dyDescent="0.35">
      <c r="A442" t="s">
        <v>7785</v>
      </c>
      <c r="B442" t="s">
        <v>7317</v>
      </c>
      <c r="C442" t="s">
        <v>7321</v>
      </c>
      <c r="D442" t="str">
        <f>IF($B442="B","",IFERROR(VLOOKUP($C442,Elster!$I$5:$M$148,3,FALSE),$C442))</f>
        <v/>
      </c>
      <c r="E442" t="str">
        <f>IF($B442="A","",IFERROR(VLOOKUP($C442,Elster!$I$5:$M$148,3,FALSE),$C442))</f>
        <v xml:space="preserve">   "FEHLERMELDUNG"                                    </v>
      </c>
      <c r="F442">
        <f t="shared" si="12"/>
        <v>1</v>
      </c>
      <c r="G442" s="2">
        <f t="shared" si="13"/>
        <v>4.9739999999998119E-3</v>
      </c>
    </row>
    <row r="443" spans="1:7" x14ac:dyDescent="0.35">
      <c r="A443" t="s">
        <v>7786</v>
      </c>
      <c r="B443" t="s">
        <v>7317</v>
      </c>
      <c r="C443" t="s">
        <v>7360</v>
      </c>
      <c r="D443" t="str">
        <f>IF($B443="B","",IFERROR(VLOOKUP($C443,Elster!$I$5:$M$148,3,FALSE),$C443))</f>
        <v/>
      </c>
      <c r="E443" t="str">
        <f>IF($B443="A","",IFERROR(VLOOKUP($C443,Elster!$I$5:$M$148,3,FALSE),$C443))</f>
        <v xml:space="preserve">   "HYSTERESEZEIT"                                    </v>
      </c>
      <c r="F443">
        <f t="shared" si="12"/>
        <v>34</v>
      </c>
      <c r="G443" s="2">
        <f t="shared" si="13"/>
        <v>4.9730000000001162E-3</v>
      </c>
    </row>
    <row r="444" spans="1:7" x14ac:dyDescent="0.35">
      <c r="A444" t="s">
        <v>7787</v>
      </c>
      <c r="B444" t="s">
        <v>7317</v>
      </c>
      <c r="C444" t="s">
        <v>7352</v>
      </c>
      <c r="D444" t="str">
        <f>IF($B444="B","",IFERROR(VLOOKUP($C444,Elster!$I$5:$M$148,3,FALSE),$C444))</f>
        <v/>
      </c>
      <c r="E444" t="str">
        <f>IF($B444="A","",IFERROR(VLOOKUP($C444,Elster!$I$5:$M$148,3,FALSE),$C444))</f>
        <v xml:space="preserve">   "SPEICHERISTTEMP"                                  </v>
      </c>
      <c r="F444">
        <f t="shared" si="12"/>
        <v>14</v>
      </c>
      <c r="G444" s="2">
        <f t="shared" si="13"/>
        <v>4.9479999999999524E-3</v>
      </c>
    </row>
    <row r="445" spans="1:7" x14ac:dyDescent="0.35">
      <c r="A445" t="s">
        <v>7788</v>
      </c>
      <c r="B445" t="s">
        <v>7317</v>
      </c>
      <c r="C445" t="s">
        <v>7320</v>
      </c>
      <c r="D445" t="str">
        <f>IF($B445="B","",IFERROR(VLOOKUP($C445,Elster!$I$5:$M$148,3,FALSE),$C445))</f>
        <v/>
      </c>
      <c r="E445" t="str">
        <f>IF($B445="A","",IFERROR(VLOOKUP($C445,Elster!$I$5:$M$148,3,FALSE),$C445))</f>
        <v>0x000</v>
      </c>
      <c r="F445">
        <f t="shared" si="12"/>
        <v>0</v>
      </c>
      <c r="G445" s="2">
        <f t="shared" si="13"/>
        <v>4.9740000000000339E-3</v>
      </c>
    </row>
    <row r="446" spans="1:7" x14ac:dyDescent="0.35">
      <c r="A446" t="s">
        <v>7789</v>
      </c>
      <c r="B446" t="s">
        <v>7317</v>
      </c>
      <c r="C446" t="s">
        <v>7321</v>
      </c>
      <c r="D446" t="str">
        <f>IF($B446="B","",IFERROR(VLOOKUP($C446,Elster!$I$5:$M$148,3,FALSE),$C446))</f>
        <v/>
      </c>
      <c r="E446" t="str">
        <f>IF($B446="A","",IFERROR(VLOOKUP($C446,Elster!$I$5:$M$148,3,FALSE),$C446))</f>
        <v xml:space="preserve">   "FEHLERMELDUNG"                                    </v>
      </c>
      <c r="F446">
        <f t="shared" si="12"/>
        <v>1</v>
      </c>
      <c r="G446" s="2">
        <f t="shared" si="13"/>
        <v>4.9740000000000339E-3</v>
      </c>
    </row>
    <row r="447" spans="1:7" x14ac:dyDescent="0.35">
      <c r="A447" t="s">
        <v>7790</v>
      </c>
      <c r="B447" t="s">
        <v>7317</v>
      </c>
      <c r="C447" t="s">
        <v>7791</v>
      </c>
      <c r="D447" t="str">
        <f>IF($B447="B","",IFERROR(VLOOKUP($C447,Elster!$I$5:$M$148,3,FALSE),$C447))</f>
        <v/>
      </c>
      <c r="E447" t="str">
        <f>IF($B447="A","",IFERROR(VLOOKUP($C447,Elster!$I$5:$M$148,3,FALSE),$C447))</f>
        <v>0x03D</v>
      </c>
      <c r="F447">
        <f t="shared" si="12"/>
        <v>61</v>
      </c>
      <c r="G447" s="2">
        <f t="shared" si="13"/>
        <v>4.9740000000000339E-3</v>
      </c>
    </row>
    <row r="448" spans="1:7" x14ac:dyDescent="0.35">
      <c r="A448" t="s">
        <v>7792</v>
      </c>
      <c r="B448" t="s">
        <v>7319</v>
      </c>
      <c r="C448" t="s">
        <v>7318</v>
      </c>
      <c r="D448" t="str">
        <f>IF($B448="B","",IFERROR(VLOOKUP($C448,Elster!$I$5:$M$148,3,FALSE),$C448))</f>
        <v xml:space="preserve">   "SAMMLERISTTEMP"                                   </v>
      </c>
      <c r="E448" t="str">
        <f>IF($B448="A","",IFERROR(VLOOKUP($C448,Elster!$I$5:$M$148,3,FALSE),$C448))</f>
        <v/>
      </c>
      <c r="F448">
        <f t="shared" si="12"/>
        <v>13</v>
      </c>
      <c r="G448" s="2">
        <f t="shared" si="13"/>
        <v>6.745000000000001E-3</v>
      </c>
    </row>
    <row r="449" spans="1:7" x14ac:dyDescent="0.35">
      <c r="A449" t="s">
        <v>7793</v>
      </c>
      <c r="B449" t="s">
        <v>7317</v>
      </c>
      <c r="C449" t="s">
        <v>7318</v>
      </c>
      <c r="D449" t="str">
        <f>IF($B449="B","",IFERROR(VLOOKUP($C449,Elster!$I$5:$M$148,3,FALSE),$C449))</f>
        <v/>
      </c>
      <c r="E449" t="str">
        <f>IF($B449="A","",IFERROR(VLOOKUP($C449,Elster!$I$5:$M$148,3,FALSE),$C449))</f>
        <v xml:space="preserve">   "SAMMLERISTTEMP"                                   </v>
      </c>
      <c r="F449">
        <f t="shared" si="12"/>
        <v>13</v>
      </c>
      <c r="G449" s="2">
        <f t="shared" si="13"/>
        <v>2.5999999999859469E-5</v>
      </c>
    </row>
    <row r="450" spans="1:7" x14ac:dyDescent="0.35">
      <c r="A450" t="s">
        <v>7794</v>
      </c>
      <c r="B450" t="s">
        <v>7317</v>
      </c>
      <c r="C450" t="s">
        <v>7320</v>
      </c>
      <c r="D450" t="str">
        <f>IF($B450="B","",IFERROR(VLOOKUP($C450,Elster!$I$5:$M$148,3,FALSE),$C450))</f>
        <v/>
      </c>
      <c r="E450" t="str">
        <f>IF($B450="A","",IFERROR(VLOOKUP($C450,Elster!$I$5:$M$148,3,FALSE),$C450))</f>
        <v>0x000</v>
      </c>
      <c r="F450">
        <f t="shared" si="12"/>
        <v>0</v>
      </c>
      <c r="G450" s="2">
        <f t="shared" si="13"/>
        <v>4.9989999999999757E-3</v>
      </c>
    </row>
    <row r="451" spans="1:7" x14ac:dyDescent="0.35">
      <c r="A451" t="s">
        <v>7795</v>
      </c>
      <c r="B451" t="s">
        <v>7319</v>
      </c>
      <c r="C451" t="s">
        <v>7320</v>
      </c>
      <c r="D451" t="str">
        <f>IF($B451="B","",IFERROR(VLOOKUP($C451,Elster!$I$5:$M$148,3,FALSE),$C451))</f>
        <v>0x000</v>
      </c>
      <c r="E451" t="str">
        <f>IF($B451="A","",IFERROR(VLOOKUP($C451,Elster!$I$5:$M$148,3,FALSE),$C451))</f>
        <v/>
      </c>
      <c r="F451">
        <f t="shared" ref="F451:F514" si="14">HEX2DEC(REPLACE(C451,1,2,""))</f>
        <v>0</v>
      </c>
      <c r="G451" s="2">
        <f t="shared" si="13"/>
        <v>1.000000000139778E-6</v>
      </c>
    </row>
    <row r="452" spans="1:7" x14ac:dyDescent="0.35">
      <c r="A452" t="s">
        <v>7796</v>
      </c>
      <c r="B452" t="s">
        <v>7317</v>
      </c>
      <c r="C452" t="s">
        <v>7325</v>
      </c>
      <c r="D452" t="str">
        <f>IF($B452="B","",IFERROR(VLOOKUP($C452,Elster!$I$5:$M$148,3,FALSE),$C452))</f>
        <v/>
      </c>
      <c r="E452" t="str">
        <f>IF($B452="A","",IFERROR(VLOOKUP($C452,Elster!$I$5:$M$148,3,FALSE),$C452))</f>
        <v xml:space="preserve">   "SPEICHERSOLLTEMP"                                 </v>
      </c>
      <c r="F452">
        <f t="shared" si="14"/>
        <v>3</v>
      </c>
      <c r="G452" s="2">
        <f t="shared" ref="G452:G515" si="15">SUBSTITUTE(A452,"s","")-SUBSTITUTE(A451,"s","")</f>
        <v>4.9989999999999757E-3</v>
      </c>
    </row>
    <row r="453" spans="1:7" x14ac:dyDescent="0.35">
      <c r="A453" t="s">
        <v>7796</v>
      </c>
      <c r="B453" t="s">
        <v>7319</v>
      </c>
      <c r="C453" t="s">
        <v>7325</v>
      </c>
      <c r="D453" t="str">
        <f>IF($B453="B","",IFERROR(VLOOKUP($C453,Elster!$I$5:$M$148,3,FALSE),$C453))</f>
        <v xml:space="preserve">   "SPEICHERSOLLTEMP"                                 </v>
      </c>
      <c r="E453" t="str">
        <f>IF($B453="A","",IFERROR(VLOOKUP($C453,Elster!$I$5:$M$148,3,FALSE),$C453))</f>
        <v/>
      </c>
      <c r="F453">
        <f t="shared" si="14"/>
        <v>3</v>
      </c>
      <c r="G453" s="2">
        <f t="shared" si="15"/>
        <v>0</v>
      </c>
    </row>
    <row r="454" spans="1:7" x14ac:dyDescent="0.35">
      <c r="A454" t="s">
        <v>7797</v>
      </c>
      <c r="B454" t="s">
        <v>7317</v>
      </c>
      <c r="C454" t="s">
        <v>7321</v>
      </c>
      <c r="D454" t="str">
        <f>IF($B454="B","",IFERROR(VLOOKUP($C454,Elster!$I$5:$M$148,3,FALSE),$C454))</f>
        <v/>
      </c>
      <c r="E454" t="str">
        <f>IF($B454="A","",IFERROR(VLOOKUP($C454,Elster!$I$5:$M$148,3,FALSE),$C454))</f>
        <v xml:space="preserve">   "FEHLERMELDUNG"                                    </v>
      </c>
      <c r="F454">
        <f t="shared" si="14"/>
        <v>1</v>
      </c>
      <c r="G454" s="2">
        <f t="shared" si="15"/>
        <v>4.9999999999998934E-3</v>
      </c>
    </row>
    <row r="455" spans="1:7" x14ac:dyDescent="0.35">
      <c r="A455" t="s">
        <v>7797</v>
      </c>
      <c r="B455" t="s">
        <v>7319</v>
      </c>
      <c r="C455" t="s">
        <v>7321</v>
      </c>
      <c r="D455" t="str">
        <f>IF($B455="B","",IFERROR(VLOOKUP($C455,Elster!$I$5:$M$148,3,FALSE),$C455))</f>
        <v xml:space="preserve">   "FEHLERMELDUNG"                                    </v>
      </c>
      <c r="E455" t="str">
        <f>IF($B455="A","",IFERROR(VLOOKUP($C455,Elster!$I$5:$M$148,3,FALSE),$C455))</f>
        <v/>
      </c>
      <c r="F455">
        <f t="shared" si="14"/>
        <v>1</v>
      </c>
      <c r="G455" s="2">
        <f t="shared" si="15"/>
        <v>0</v>
      </c>
    </row>
    <row r="456" spans="1:7" x14ac:dyDescent="0.35">
      <c r="A456" t="s">
        <v>7798</v>
      </c>
      <c r="B456" t="s">
        <v>7317</v>
      </c>
      <c r="C456" t="s">
        <v>7320</v>
      </c>
      <c r="D456" t="str">
        <f>IF($B456="B","",IFERROR(VLOOKUP($C456,Elster!$I$5:$M$148,3,FALSE),$C456))</f>
        <v/>
      </c>
      <c r="E456" t="str">
        <f>IF($B456="A","",IFERROR(VLOOKUP($C456,Elster!$I$5:$M$148,3,FALSE),$C456))</f>
        <v>0x000</v>
      </c>
      <c r="F456">
        <f t="shared" si="14"/>
        <v>0</v>
      </c>
      <c r="G456" s="2">
        <f t="shared" si="15"/>
        <v>5.0000000000001155E-3</v>
      </c>
    </row>
    <row r="457" spans="1:7" x14ac:dyDescent="0.35">
      <c r="A457" t="s">
        <v>7798</v>
      </c>
      <c r="B457" t="s">
        <v>7319</v>
      </c>
      <c r="C457" t="s">
        <v>7320</v>
      </c>
      <c r="D457" t="str">
        <f>IF($B457="B","",IFERROR(VLOOKUP($C457,Elster!$I$5:$M$148,3,FALSE),$C457))</f>
        <v>0x000</v>
      </c>
      <c r="E457" t="str">
        <f>IF($B457="A","",IFERROR(VLOOKUP($C457,Elster!$I$5:$M$148,3,FALSE),$C457))</f>
        <v/>
      </c>
      <c r="F457">
        <f t="shared" si="14"/>
        <v>0</v>
      </c>
      <c r="G457" s="2">
        <f t="shared" si="15"/>
        <v>0</v>
      </c>
    </row>
    <row r="458" spans="1:7" x14ac:dyDescent="0.35">
      <c r="A458" t="s">
        <v>7799</v>
      </c>
      <c r="B458" t="s">
        <v>7317</v>
      </c>
      <c r="C458" t="s">
        <v>7366</v>
      </c>
      <c r="D458" t="str">
        <f>IF($B458="B","",IFERROR(VLOOKUP($C458,Elster!$I$5:$M$148,3,FALSE),$C458))</f>
        <v/>
      </c>
      <c r="E458" t="str">
        <f>IF($B458="A","",IFERROR(VLOOKUP($C458,Elster!$I$5:$M$148,3,FALSE),$C458))</f>
        <v xml:space="preserve">//   "ERWEITERUNGSTELEGRAMM"                            </v>
      </c>
      <c r="F458">
        <f t="shared" si="14"/>
        <v>250</v>
      </c>
      <c r="G458" s="2">
        <f t="shared" si="15"/>
        <v>4.9999999999998934E-3</v>
      </c>
    </row>
    <row r="459" spans="1:7" x14ac:dyDescent="0.35">
      <c r="A459" t="s">
        <v>7799</v>
      </c>
      <c r="B459" t="s">
        <v>7319</v>
      </c>
      <c r="C459" t="s">
        <v>7366</v>
      </c>
      <c r="D459" t="str">
        <f>IF($B459="B","",IFERROR(VLOOKUP($C459,Elster!$I$5:$M$148,3,FALSE),$C459))</f>
        <v xml:space="preserve">//   "ERWEITERUNGSTELEGRAMM"                            </v>
      </c>
      <c r="E459" t="str">
        <f>IF($B459="A","",IFERROR(VLOOKUP($C459,Elster!$I$5:$M$148,3,FALSE),$C459))</f>
        <v/>
      </c>
      <c r="F459">
        <f t="shared" si="14"/>
        <v>250</v>
      </c>
      <c r="G459" s="2">
        <f t="shared" si="15"/>
        <v>0</v>
      </c>
    </row>
    <row r="460" spans="1:7" x14ac:dyDescent="0.35">
      <c r="A460" t="s">
        <v>7800</v>
      </c>
      <c r="B460" t="s">
        <v>7317</v>
      </c>
      <c r="C460" t="s">
        <v>7321</v>
      </c>
      <c r="D460" t="str">
        <f>IF($B460="B","",IFERROR(VLOOKUP($C460,Elster!$I$5:$M$148,3,FALSE),$C460))</f>
        <v/>
      </c>
      <c r="E460" t="str">
        <f>IF($B460="A","",IFERROR(VLOOKUP($C460,Elster!$I$5:$M$148,3,FALSE),$C460))</f>
        <v xml:space="preserve">   "FEHLERMELDUNG"                                    </v>
      </c>
      <c r="F460">
        <f t="shared" si="14"/>
        <v>1</v>
      </c>
      <c r="G460" s="2">
        <f t="shared" si="15"/>
        <v>5.0000000000001155E-3</v>
      </c>
    </row>
    <row r="461" spans="1:7" x14ac:dyDescent="0.35">
      <c r="A461" t="s">
        <v>7800</v>
      </c>
      <c r="B461" t="s">
        <v>7319</v>
      </c>
      <c r="C461" t="s">
        <v>7321</v>
      </c>
      <c r="D461" t="str">
        <f>IF($B461="B","",IFERROR(VLOOKUP($C461,Elster!$I$5:$M$148,3,FALSE),$C461))</f>
        <v xml:space="preserve">   "FEHLERMELDUNG"                                    </v>
      </c>
      <c r="E461" t="str">
        <f>IF($B461="A","",IFERROR(VLOOKUP($C461,Elster!$I$5:$M$148,3,FALSE),$C461))</f>
        <v/>
      </c>
      <c r="F461">
        <f t="shared" si="14"/>
        <v>1</v>
      </c>
      <c r="G461" s="2">
        <f t="shared" si="15"/>
        <v>0</v>
      </c>
    </row>
    <row r="462" spans="1:7" x14ac:dyDescent="0.35">
      <c r="A462" t="s">
        <v>7801</v>
      </c>
      <c r="B462" t="s">
        <v>7317</v>
      </c>
      <c r="C462" t="s">
        <v>7361</v>
      </c>
      <c r="D462" t="str">
        <f>IF($B462="B","",IFERROR(VLOOKUP($C462,Elster!$I$5:$M$148,3,FALSE),$C462))</f>
        <v/>
      </c>
      <c r="E462" t="str">
        <f>IF($B462="A","",IFERROR(VLOOKUP($C462,Elster!$I$5:$M$148,3,FALSE),$C462))</f>
        <v xml:space="preserve">   "MAX_HYSTERESE"                                    </v>
      </c>
      <c r="F462">
        <f t="shared" si="14"/>
        <v>35</v>
      </c>
      <c r="G462" s="2">
        <f t="shared" si="15"/>
        <v>4.9999999999998934E-3</v>
      </c>
    </row>
    <row r="463" spans="1:7" x14ac:dyDescent="0.35">
      <c r="A463" t="s">
        <v>7801</v>
      </c>
      <c r="B463" t="s">
        <v>7319</v>
      </c>
      <c r="C463" t="s">
        <v>7361</v>
      </c>
      <c r="D463" t="str">
        <f>IF($B463="B","",IFERROR(VLOOKUP($C463,Elster!$I$5:$M$148,3,FALSE),$C463))</f>
        <v xml:space="preserve">   "MAX_HYSTERESE"                                    </v>
      </c>
      <c r="E463" t="str">
        <f>IF($B463="A","",IFERROR(VLOOKUP($C463,Elster!$I$5:$M$148,3,FALSE),$C463))</f>
        <v/>
      </c>
      <c r="F463">
        <f t="shared" si="14"/>
        <v>35</v>
      </c>
      <c r="G463" s="2">
        <f t="shared" si="15"/>
        <v>0</v>
      </c>
    </row>
    <row r="464" spans="1:7" x14ac:dyDescent="0.35">
      <c r="A464" t="s">
        <v>7802</v>
      </c>
      <c r="B464" t="s">
        <v>7317</v>
      </c>
      <c r="C464" t="s">
        <v>7322</v>
      </c>
      <c r="D464" t="str">
        <f>IF($B464="B","",IFERROR(VLOOKUP($C464,Elster!$I$5:$M$148,3,FALSE),$C464))</f>
        <v/>
      </c>
      <c r="E464" t="str">
        <f>IF($B464="A","",IFERROR(VLOOKUP($C464,Elster!$I$5:$M$148,3,FALSE),$C464))</f>
        <v xml:space="preserve">   "GERAETE_ID"                                       </v>
      </c>
      <c r="F464">
        <f t="shared" si="14"/>
        <v>11</v>
      </c>
      <c r="G464" s="2">
        <f t="shared" si="15"/>
        <v>5.0000000000001155E-3</v>
      </c>
    </row>
    <row r="465" spans="1:7" x14ac:dyDescent="0.35">
      <c r="A465" t="s">
        <v>7802</v>
      </c>
      <c r="B465" t="s">
        <v>7319</v>
      </c>
      <c r="C465" t="s">
        <v>7322</v>
      </c>
      <c r="D465" t="str">
        <f>IF($B465="B","",IFERROR(VLOOKUP($C465,Elster!$I$5:$M$148,3,FALSE),$C465))</f>
        <v xml:space="preserve">   "GERAETE_ID"                                       </v>
      </c>
      <c r="E465" t="str">
        <f>IF($B465="A","",IFERROR(VLOOKUP($C465,Elster!$I$5:$M$148,3,FALSE),$C465))</f>
        <v/>
      </c>
      <c r="F465">
        <f t="shared" si="14"/>
        <v>11</v>
      </c>
      <c r="G465" s="2">
        <f t="shared" si="15"/>
        <v>0</v>
      </c>
    </row>
    <row r="466" spans="1:7" x14ac:dyDescent="0.35">
      <c r="A466" t="s">
        <v>7803</v>
      </c>
      <c r="B466" t="s">
        <v>7317</v>
      </c>
      <c r="C466" t="s">
        <v>7320</v>
      </c>
      <c r="D466" t="str">
        <f>IF($B466="B","",IFERROR(VLOOKUP($C466,Elster!$I$5:$M$148,3,FALSE),$C466))</f>
        <v/>
      </c>
      <c r="E466" t="str">
        <f>IF($B466="A","",IFERROR(VLOOKUP($C466,Elster!$I$5:$M$148,3,FALSE),$C466))</f>
        <v>0x000</v>
      </c>
      <c r="F466">
        <f t="shared" si="14"/>
        <v>0</v>
      </c>
      <c r="G466" s="2">
        <f t="shared" si="15"/>
        <v>4.9999999999998934E-3</v>
      </c>
    </row>
    <row r="467" spans="1:7" x14ac:dyDescent="0.35">
      <c r="A467" t="s">
        <v>7803</v>
      </c>
      <c r="B467" t="s">
        <v>7319</v>
      </c>
      <c r="C467" t="s">
        <v>7320</v>
      </c>
      <c r="D467" t="str">
        <f>IF($B467="B","",IFERROR(VLOOKUP($C467,Elster!$I$5:$M$148,3,FALSE),$C467))</f>
        <v>0x000</v>
      </c>
      <c r="E467" t="str">
        <f>IF($B467="A","",IFERROR(VLOOKUP($C467,Elster!$I$5:$M$148,3,FALSE),$C467))</f>
        <v/>
      </c>
      <c r="F467">
        <f t="shared" si="14"/>
        <v>0</v>
      </c>
      <c r="G467" s="2">
        <f t="shared" si="15"/>
        <v>0</v>
      </c>
    </row>
    <row r="468" spans="1:7" x14ac:dyDescent="0.35">
      <c r="A468" t="s">
        <v>7804</v>
      </c>
      <c r="B468" t="s">
        <v>7319</v>
      </c>
      <c r="C468" t="s">
        <v>7321</v>
      </c>
      <c r="D468" t="str">
        <f>IF($B468="B","",IFERROR(VLOOKUP($C468,Elster!$I$5:$M$148,3,FALSE),$C468))</f>
        <v xml:space="preserve">   "FEHLERMELDUNG"                                    </v>
      </c>
      <c r="E468" t="str">
        <f>IF($B468="A","",IFERROR(VLOOKUP($C468,Elster!$I$5:$M$148,3,FALSE),$C468))</f>
        <v/>
      </c>
      <c r="F468">
        <f t="shared" si="14"/>
        <v>1</v>
      </c>
      <c r="G468" s="2">
        <f t="shared" si="15"/>
        <v>5.0000000000001155E-3</v>
      </c>
    </row>
    <row r="469" spans="1:7" x14ac:dyDescent="0.35">
      <c r="A469" t="s">
        <v>7805</v>
      </c>
      <c r="B469" t="s">
        <v>7317</v>
      </c>
      <c r="C469" t="s">
        <v>7321</v>
      </c>
      <c r="D469" t="str">
        <f>IF($B469="B","",IFERROR(VLOOKUP($C469,Elster!$I$5:$M$148,3,FALSE),$C469))</f>
        <v/>
      </c>
      <c r="E469" t="str">
        <f>IF($B469="A","",IFERROR(VLOOKUP($C469,Elster!$I$5:$M$148,3,FALSE),$C469))</f>
        <v xml:space="preserve">   "FEHLERMELDUNG"                                    </v>
      </c>
      <c r="F469">
        <f t="shared" si="14"/>
        <v>1</v>
      </c>
      <c r="G469" s="2">
        <f t="shared" si="15"/>
        <v>2.5999999999859469E-5</v>
      </c>
    </row>
    <row r="470" spans="1:7" x14ac:dyDescent="0.35">
      <c r="A470" t="s">
        <v>7806</v>
      </c>
      <c r="B470" t="s">
        <v>7317</v>
      </c>
      <c r="C470" t="s">
        <v>7807</v>
      </c>
      <c r="D470" t="str">
        <f>IF($B470="B","",IFERROR(VLOOKUP($C470,Elster!$I$5:$M$148,3,FALSE),$C470))</f>
        <v/>
      </c>
      <c r="E470" t="str">
        <f>IF($B470="A","",IFERROR(VLOOKUP($C470,Elster!$I$5:$M$148,3,FALSE),$C470))</f>
        <v>0x03A</v>
      </c>
      <c r="F470">
        <f t="shared" si="14"/>
        <v>58</v>
      </c>
      <c r="G470" s="2">
        <f t="shared" si="15"/>
        <v>5.0000000000001155E-3</v>
      </c>
    </row>
    <row r="471" spans="1:7" x14ac:dyDescent="0.35">
      <c r="A471" t="s">
        <v>7806</v>
      </c>
      <c r="B471" t="s">
        <v>7319</v>
      </c>
      <c r="C471" t="s">
        <v>7807</v>
      </c>
      <c r="D471" t="str">
        <f>IF($B471="B","",IFERROR(VLOOKUP($C471,Elster!$I$5:$M$148,3,FALSE),$C471))</f>
        <v>0x03A</v>
      </c>
      <c r="E471" t="str">
        <f>IF($B471="A","",IFERROR(VLOOKUP($C471,Elster!$I$5:$M$148,3,FALSE),$C471))</f>
        <v/>
      </c>
      <c r="F471">
        <f t="shared" si="14"/>
        <v>58</v>
      </c>
      <c r="G471" s="2">
        <f t="shared" si="15"/>
        <v>0</v>
      </c>
    </row>
    <row r="472" spans="1:7" x14ac:dyDescent="0.35">
      <c r="A472" t="s">
        <v>7808</v>
      </c>
      <c r="B472" t="s">
        <v>7317</v>
      </c>
      <c r="C472" t="s">
        <v>7325</v>
      </c>
      <c r="D472" t="str">
        <f>IF($B472="B","",IFERROR(VLOOKUP($C472,Elster!$I$5:$M$148,3,FALSE),$C472))</f>
        <v/>
      </c>
      <c r="E472" t="str">
        <f>IF($B472="A","",IFERROR(VLOOKUP($C472,Elster!$I$5:$M$148,3,FALSE),$C472))</f>
        <v xml:space="preserve">   "SPEICHERSOLLTEMP"                                 </v>
      </c>
      <c r="F472">
        <f t="shared" si="14"/>
        <v>3</v>
      </c>
      <c r="G472" s="2">
        <f t="shared" si="15"/>
        <v>1.1196999999999901E-2</v>
      </c>
    </row>
    <row r="473" spans="1:7" x14ac:dyDescent="0.35">
      <c r="A473" t="s">
        <v>7809</v>
      </c>
      <c r="B473" t="s">
        <v>7317</v>
      </c>
      <c r="C473" t="s">
        <v>7320</v>
      </c>
      <c r="D473" t="str">
        <f>IF($B473="B","",IFERROR(VLOOKUP($C473,Elster!$I$5:$M$148,3,FALSE),$C473))</f>
        <v/>
      </c>
      <c r="E473" t="str">
        <f>IF($B473="A","",IFERROR(VLOOKUP($C473,Elster!$I$5:$M$148,3,FALSE),$C473))</f>
        <v>0x000</v>
      </c>
      <c r="F473">
        <f t="shared" si="14"/>
        <v>0</v>
      </c>
      <c r="G473" s="2">
        <f t="shared" si="15"/>
        <v>4.9740000000000339E-3</v>
      </c>
    </row>
    <row r="474" spans="1:7" x14ac:dyDescent="0.35">
      <c r="A474" t="s">
        <v>7810</v>
      </c>
      <c r="B474" t="s">
        <v>7317</v>
      </c>
      <c r="C474" t="s">
        <v>7318</v>
      </c>
      <c r="D474" t="str">
        <f>IF($B474="B","",IFERROR(VLOOKUP($C474,Elster!$I$5:$M$148,3,FALSE),$C474))</f>
        <v/>
      </c>
      <c r="E474" t="str">
        <f>IF($B474="A","",IFERROR(VLOOKUP($C474,Elster!$I$5:$M$148,3,FALSE),$C474))</f>
        <v xml:space="preserve">   "SAMMLERISTTEMP"                                   </v>
      </c>
      <c r="F474">
        <f t="shared" si="14"/>
        <v>13</v>
      </c>
      <c r="G474" s="2">
        <f t="shared" si="15"/>
        <v>4.9479999999999524E-3</v>
      </c>
    </row>
    <row r="475" spans="1:7" x14ac:dyDescent="0.35">
      <c r="A475" t="s">
        <v>7811</v>
      </c>
      <c r="B475" t="s">
        <v>7317</v>
      </c>
      <c r="C475" t="s">
        <v>7329</v>
      </c>
      <c r="D475" t="str">
        <f>IF($B475="B","",IFERROR(VLOOKUP($C475,Elster!$I$5:$M$148,3,FALSE),$C475))</f>
        <v/>
      </c>
      <c r="E475" t="str">
        <f>IF($B475="A","",IFERROR(VLOOKUP($C475,Elster!$I$5:$M$148,3,FALSE),$C475))</f>
        <v xml:space="preserve">   "KESSELSOLLTEMP"                                   </v>
      </c>
      <c r="F475">
        <f t="shared" si="14"/>
        <v>2</v>
      </c>
      <c r="G475" s="2">
        <f t="shared" si="15"/>
        <v>4.9740000000000339E-3</v>
      </c>
    </row>
    <row r="476" spans="1:7" x14ac:dyDescent="0.35">
      <c r="A476" t="s">
        <v>7812</v>
      </c>
      <c r="B476" t="s">
        <v>7317</v>
      </c>
      <c r="C476" t="s">
        <v>7320</v>
      </c>
      <c r="D476" t="str">
        <f>IF($B476="B","",IFERROR(VLOOKUP($C476,Elster!$I$5:$M$148,3,FALSE),$C476))</f>
        <v/>
      </c>
      <c r="E476" t="str">
        <f>IF($B476="A","",IFERROR(VLOOKUP($C476,Elster!$I$5:$M$148,3,FALSE),$C476))</f>
        <v>0x000</v>
      </c>
      <c r="F476">
        <f t="shared" si="14"/>
        <v>0</v>
      </c>
      <c r="G476" s="2">
        <f t="shared" si="15"/>
        <v>4.9740000000000339E-3</v>
      </c>
    </row>
    <row r="477" spans="1:7" x14ac:dyDescent="0.35">
      <c r="A477" t="s">
        <v>7813</v>
      </c>
      <c r="B477" t="s">
        <v>7317</v>
      </c>
      <c r="C477" t="s">
        <v>7366</v>
      </c>
      <c r="D477" t="str">
        <f>IF($B477="B","",IFERROR(VLOOKUP($C477,Elster!$I$5:$M$148,3,FALSE),$C477))</f>
        <v/>
      </c>
      <c r="E477" t="str">
        <f>IF($B477="A","",IFERROR(VLOOKUP($C477,Elster!$I$5:$M$148,3,FALSE),$C477))</f>
        <v xml:space="preserve">//   "ERWEITERUNGSTELEGRAMM"                            </v>
      </c>
      <c r="F477">
        <f t="shared" si="14"/>
        <v>250</v>
      </c>
      <c r="G477" s="2">
        <f t="shared" si="15"/>
        <v>4.9740000000000339E-3</v>
      </c>
    </row>
    <row r="478" spans="1:7" x14ac:dyDescent="0.35">
      <c r="A478" t="s">
        <v>7814</v>
      </c>
      <c r="B478" t="s">
        <v>7317</v>
      </c>
      <c r="C478" t="s">
        <v>7321</v>
      </c>
      <c r="D478" t="str">
        <f>IF($B478="B","",IFERROR(VLOOKUP($C478,Elster!$I$5:$M$148,3,FALSE),$C478))</f>
        <v/>
      </c>
      <c r="E478" t="str">
        <f>IF($B478="A","",IFERROR(VLOOKUP($C478,Elster!$I$5:$M$148,3,FALSE),$C478))</f>
        <v xml:space="preserve">   "FEHLERMELDUNG"                                    </v>
      </c>
      <c r="F478">
        <f t="shared" si="14"/>
        <v>1</v>
      </c>
      <c r="G478" s="2">
        <f t="shared" si="15"/>
        <v>4.9479999999999524E-3</v>
      </c>
    </row>
    <row r="479" spans="1:7" x14ac:dyDescent="0.35">
      <c r="A479" t="s">
        <v>7815</v>
      </c>
      <c r="B479" t="s">
        <v>7317</v>
      </c>
      <c r="C479" t="s">
        <v>7361</v>
      </c>
      <c r="D479" t="str">
        <f>IF($B479="B","",IFERROR(VLOOKUP($C479,Elster!$I$5:$M$148,3,FALSE),$C479))</f>
        <v/>
      </c>
      <c r="E479" t="str">
        <f>IF($B479="A","",IFERROR(VLOOKUP($C479,Elster!$I$5:$M$148,3,FALSE),$C479))</f>
        <v xml:space="preserve">   "MAX_HYSTERESE"                                    </v>
      </c>
      <c r="F479">
        <f t="shared" si="14"/>
        <v>35</v>
      </c>
      <c r="G479" s="2">
        <f t="shared" si="15"/>
        <v>4.9730000000001162E-3</v>
      </c>
    </row>
    <row r="480" spans="1:7" x14ac:dyDescent="0.35">
      <c r="A480" t="s">
        <v>7816</v>
      </c>
      <c r="B480" t="s">
        <v>7317</v>
      </c>
      <c r="C480" t="s">
        <v>7322</v>
      </c>
      <c r="D480" t="str">
        <f>IF($B480="B","",IFERROR(VLOOKUP($C480,Elster!$I$5:$M$148,3,FALSE),$C480))</f>
        <v/>
      </c>
      <c r="E480" t="str">
        <f>IF($B480="A","",IFERROR(VLOOKUP($C480,Elster!$I$5:$M$148,3,FALSE),$C480))</f>
        <v xml:space="preserve">   "GERAETE_ID"                                       </v>
      </c>
      <c r="F480">
        <f t="shared" si="14"/>
        <v>11</v>
      </c>
      <c r="G480" s="2">
        <f t="shared" si="15"/>
        <v>4.9739999999998119E-3</v>
      </c>
    </row>
    <row r="481" spans="1:7" x14ac:dyDescent="0.35">
      <c r="A481" t="s">
        <v>7817</v>
      </c>
      <c r="B481" t="s">
        <v>7317</v>
      </c>
      <c r="C481" t="s">
        <v>7320</v>
      </c>
      <c r="D481" t="str">
        <f>IF($B481="B","",IFERROR(VLOOKUP($C481,Elster!$I$5:$M$148,3,FALSE),$C481))</f>
        <v/>
      </c>
      <c r="E481" t="str">
        <f>IF($B481="A","",IFERROR(VLOOKUP($C481,Elster!$I$5:$M$148,3,FALSE),$C481))</f>
        <v>0x000</v>
      </c>
      <c r="F481">
        <f t="shared" si="14"/>
        <v>0</v>
      </c>
      <c r="G481" s="2">
        <f t="shared" si="15"/>
        <v>4.9740000000000339E-3</v>
      </c>
    </row>
    <row r="482" spans="1:7" x14ac:dyDescent="0.35">
      <c r="A482" t="s">
        <v>7818</v>
      </c>
      <c r="B482" t="s">
        <v>7317</v>
      </c>
      <c r="C482" t="s">
        <v>7321</v>
      </c>
      <c r="D482" t="str">
        <f>IF($B482="B","",IFERROR(VLOOKUP($C482,Elster!$I$5:$M$148,3,FALSE),$C482))</f>
        <v/>
      </c>
      <c r="E482" t="str">
        <f>IF($B482="A","",IFERROR(VLOOKUP($C482,Elster!$I$5:$M$148,3,FALSE),$C482))</f>
        <v xml:space="preserve">   "FEHLERMELDUNG"                                    </v>
      </c>
      <c r="F482">
        <f t="shared" si="14"/>
        <v>1</v>
      </c>
      <c r="G482" s="2">
        <f t="shared" si="15"/>
        <v>4.9479999999999524E-3</v>
      </c>
    </row>
    <row r="483" spans="1:7" x14ac:dyDescent="0.35">
      <c r="A483" t="s">
        <v>7819</v>
      </c>
      <c r="B483" t="s">
        <v>7317</v>
      </c>
      <c r="C483" t="s">
        <v>7820</v>
      </c>
      <c r="D483" t="str">
        <f>IF($B483="B","",IFERROR(VLOOKUP($C483,Elster!$I$5:$M$148,3,FALSE),$C483))</f>
        <v/>
      </c>
      <c r="E483" t="str">
        <f>IF($B483="A","",IFERROR(VLOOKUP($C483,Elster!$I$5:$M$148,3,FALSE),$C483))</f>
        <v>0x03B</v>
      </c>
      <c r="F483">
        <f t="shared" si="14"/>
        <v>59</v>
      </c>
      <c r="G483" s="2">
        <f t="shared" si="15"/>
        <v>4.9740000000000339E-3</v>
      </c>
    </row>
    <row r="484" spans="1:7" x14ac:dyDescent="0.35">
      <c r="A484" t="s">
        <v>7821</v>
      </c>
      <c r="B484" t="s">
        <v>7319</v>
      </c>
      <c r="C484" t="s">
        <v>7318</v>
      </c>
      <c r="D484" t="str">
        <f>IF($B484="B","",IFERROR(VLOOKUP($C484,Elster!$I$5:$M$148,3,FALSE),$C484))</f>
        <v xml:space="preserve">   "SAMMLERISTTEMP"                                   </v>
      </c>
      <c r="E484" t="str">
        <f>IF($B484="A","",IFERROR(VLOOKUP($C484,Elster!$I$5:$M$148,3,FALSE),$C484))</f>
        <v/>
      </c>
      <c r="F484">
        <f t="shared" si="14"/>
        <v>13</v>
      </c>
      <c r="G484" s="2">
        <f t="shared" si="15"/>
        <v>7.0829999999999504E-3</v>
      </c>
    </row>
    <row r="485" spans="1:7" x14ac:dyDescent="0.35">
      <c r="A485" t="s">
        <v>7822</v>
      </c>
      <c r="B485" t="s">
        <v>7317</v>
      </c>
      <c r="C485" t="s">
        <v>7318</v>
      </c>
      <c r="D485" t="str">
        <f>IF($B485="B","",IFERROR(VLOOKUP($C485,Elster!$I$5:$M$148,3,FALSE),$C485))</f>
        <v/>
      </c>
      <c r="E485" t="str">
        <f>IF($B485="A","",IFERROR(VLOOKUP($C485,Elster!$I$5:$M$148,3,FALSE),$C485))</f>
        <v xml:space="preserve">   "SAMMLERISTTEMP"                                   </v>
      </c>
      <c r="F485">
        <f t="shared" si="14"/>
        <v>13</v>
      </c>
      <c r="G485" s="2">
        <f t="shared" si="15"/>
        <v>2.6000000000081513E-5</v>
      </c>
    </row>
    <row r="486" spans="1:7" x14ac:dyDescent="0.35">
      <c r="A486" t="s">
        <v>7823</v>
      </c>
      <c r="B486" t="s">
        <v>7317</v>
      </c>
      <c r="C486" t="s">
        <v>7320</v>
      </c>
      <c r="D486" t="str">
        <f>IF($B486="B","",IFERROR(VLOOKUP($C486,Elster!$I$5:$M$148,3,FALSE),$C486))</f>
        <v/>
      </c>
      <c r="E486" t="str">
        <f>IF($B486="A","",IFERROR(VLOOKUP($C486,Elster!$I$5:$M$148,3,FALSE),$C486))</f>
        <v>0x000</v>
      </c>
      <c r="F486">
        <f t="shared" si="14"/>
        <v>0</v>
      </c>
      <c r="G486" s="2">
        <f t="shared" si="15"/>
        <v>5.0000000000001155E-3</v>
      </c>
    </row>
    <row r="487" spans="1:7" x14ac:dyDescent="0.35">
      <c r="A487" t="s">
        <v>7823</v>
      </c>
      <c r="B487" t="s">
        <v>7319</v>
      </c>
      <c r="C487" t="s">
        <v>7320</v>
      </c>
      <c r="D487" t="str">
        <f>IF($B487="B","",IFERROR(VLOOKUP($C487,Elster!$I$5:$M$148,3,FALSE),$C487))</f>
        <v>0x000</v>
      </c>
      <c r="E487" t="str">
        <f>IF($B487="A","",IFERROR(VLOOKUP($C487,Elster!$I$5:$M$148,3,FALSE),$C487))</f>
        <v/>
      </c>
      <c r="F487">
        <f t="shared" si="14"/>
        <v>0</v>
      </c>
      <c r="G487" s="2">
        <f t="shared" si="15"/>
        <v>0</v>
      </c>
    </row>
    <row r="488" spans="1:7" x14ac:dyDescent="0.35">
      <c r="A488" t="s">
        <v>7824</v>
      </c>
      <c r="B488" t="s">
        <v>7317</v>
      </c>
      <c r="C488" t="s">
        <v>7325</v>
      </c>
      <c r="D488" t="str">
        <f>IF($B488="B","",IFERROR(VLOOKUP($C488,Elster!$I$5:$M$148,3,FALSE),$C488))</f>
        <v/>
      </c>
      <c r="E488" t="str">
        <f>IF($B488="A","",IFERROR(VLOOKUP($C488,Elster!$I$5:$M$148,3,FALSE),$C488))</f>
        <v xml:space="preserve">   "SPEICHERSOLLTEMP"                                 </v>
      </c>
      <c r="F488">
        <f t="shared" si="14"/>
        <v>3</v>
      </c>
      <c r="G488" s="2">
        <f t="shared" si="15"/>
        <v>4.9999999999998934E-3</v>
      </c>
    </row>
    <row r="489" spans="1:7" x14ac:dyDescent="0.35">
      <c r="A489" t="s">
        <v>7824</v>
      </c>
      <c r="B489" t="s">
        <v>7319</v>
      </c>
      <c r="C489" t="s">
        <v>7325</v>
      </c>
      <c r="D489" t="str">
        <f>IF($B489="B","",IFERROR(VLOOKUP($C489,Elster!$I$5:$M$148,3,FALSE),$C489))</f>
        <v xml:space="preserve">   "SPEICHERSOLLTEMP"                                 </v>
      </c>
      <c r="E489" t="str">
        <f>IF($B489="A","",IFERROR(VLOOKUP($C489,Elster!$I$5:$M$148,3,FALSE),$C489))</f>
        <v/>
      </c>
      <c r="F489">
        <f t="shared" si="14"/>
        <v>3</v>
      </c>
      <c r="G489" s="2">
        <f t="shared" si="15"/>
        <v>0</v>
      </c>
    </row>
    <row r="490" spans="1:7" x14ac:dyDescent="0.35">
      <c r="A490" t="s">
        <v>7825</v>
      </c>
      <c r="B490" t="s">
        <v>7317</v>
      </c>
      <c r="C490" t="s">
        <v>7321</v>
      </c>
      <c r="D490" t="str">
        <f>IF($B490="B","",IFERROR(VLOOKUP($C490,Elster!$I$5:$M$148,3,FALSE),$C490))</f>
        <v/>
      </c>
      <c r="E490" t="str">
        <f>IF($B490="A","",IFERROR(VLOOKUP($C490,Elster!$I$5:$M$148,3,FALSE),$C490))</f>
        <v xml:space="preserve">   "FEHLERMELDUNG"                                    </v>
      </c>
      <c r="F490">
        <f t="shared" si="14"/>
        <v>1</v>
      </c>
      <c r="G490" s="2">
        <f t="shared" si="15"/>
        <v>5.0000000000001155E-3</v>
      </c>
    </row>
    <row r="491" spans="1:7" x14ac:dyDescent="0.35">
      <c r="A491" t="s">
        <v>7825</v>
      </c>
      <c r="B491" t="s">
        <v>7319</v>
      </c>
      <c r="C491" t="s">
        <v>7321</v>
      </c>
      <c r="D491" t="str">
        <f>IF($B491="B","",IFERROR(VLOOKUP($C491,Elster!$I$5:$M$148,3,FALSE),$C491))</f>
        <v xml:space="preserve">   "FEHLERMELDUNG"                                    </v>
      </c>
      <c r="E491" t="str">
        <f>IF($B491="A","",IFERROR(VLOOKUP($C491,Elster!$I$5:$M$148,3,FALSE),$C491))</f>
        <v/>
      </c>
      <c r="F491">
        <f t="shared" si="14"/>
        <v>1</v>
      </c>
      <c r="G491" s="2">
        <f t="shared" si="15"/>
        <v>0</v>
      </c>
    </row>
    <row r="492" spans="1:7" x14ac:dyDescent="0.35">
      <c r="A492" t="s">
        <v>7826</v>
      </c>
      <c r="B492" t="s">
        <v>7317</v>
      </c>
      <c r="C492" t="s">
        <v>7320</v>
      </c>
      <c r="D492" t="str">
        <f>IF($B492="B","",IFERROR(VLOOKUP($C492,Elster!$I$5:$M$148,3,FALSE),$C492))</f>
        <v/>
      </c>
      <c r="E492" t="str">
        <f>IF($B492="A","",IFERROR(VLOOKUP($C492,Elster!$I$5:$M$148,3,FALSE),$C492))</f>
        <v>0x000</v>
      </c>
      <c r="F492">
        <f t="shared" si="14"/>
        <v>0</v>
      </c>
      <c r="G492" s="2">
        <f t="shared" si="15"/>
        <v>4.9999999999998934E-3</v>
      </c>
    </row>
    <row r="493" spans="1:7" x14ac:dyDescent="0.35">
      <c r="A493" t="s">
        <v>7826</v>
      </c>
      <c r="B493" t="s">
        <v>7319</v>
      </c>
      <c r="C493" t="s">
        <v>7320</v>
      </c>
      <c r="D493" t="str">
        <f>IF($B493="B","",IFERROR(VLOOKUP($C493,Elster!$I$5:$M$148,3,FALSE),$C493))</f>
        <v>0x000</v>
      </c>
      <c r="E493" t="str">
        <f>IF($B493="A","",IFERROR(VLOOKUP($C493,Elster!$I$5:$M$148,3,FALSE),$C493))</f>
        <v/>
      </c>
      <c r="F493">
        <f t="shared" si="14"/>
        <v>0</v>
      </c>
      <c r="G493" s="2">
        <f t="shared" si="15"/>
        <v>0</v>
      </c>
    </row>
    <row r="494" spans="1:7" x14ac:dyDescent="0.35">
      <c r="A494" t="s">
        <v>7827</v>
      </c>
      <c r="B494" t="s">
        <v>7317</v>
      </c>
      <c r="C494" t="s">
        <v>7366</v>
      </c>
      <c r="D494" t="str">
        <f>IF($B494="B","",IFERROR(VLOOKUP($C494,Elster!$I$5:$M$148,3,FALSE),$C494))</f>
        <v/>
      </c>
      <c r="E494" t="str">
        <f>IF($B494="A","",IFERROR(VLOOKUP($C494,Elster!$I$5:$M$148,3,FALSE),$C494))</f>
        <v xml:space="preserve">//   "ERWEITERUNGSTELEGRAMM"                            </v>
      </c>
      <c r="F494">
        <f t="shared" si="14"/>
        <v>250</v>
      </c>
      <c r="G494" s="2">
        <f t="shared" si="15"/>
        <v>5.0000000000001155E-3</v>
      </c>
    </row>
    <row r="495" spans="1:7" x14ac:dyDescent="0.35">
      <c r="A495" t="s">
        <v>7827</v>
      </c>
      <c r="B495" t="s">
        <v>7319</v>
      </c>
      <c r="C495" t="s">
        <v>7366</v>
      </c>
      <c r="D495" t="str">
        <f>IF($B495="B","",IFERROR(VLOOKUP($C495,Elster!$I$5:$M$148,3,FALSE),$C495))</f>
        <v xml:space="preserve">//   "ERWEITERUNGSTELEGRAMM"                            </v>
      </c>
      <c r="E495" t="str">
        <f>IF($B495="A","",IFERROR(VLOOKUP($C495,Elster!$I$5:$M$148,3,FALSE),$C495))</f>
        <v/>
      </c>
      <c r="F495">
        <f t="shared" si="14"/>
        <v>250</v>
      </c>
      <c r="G495" s="2">
        <f t="shared" si="15"/>
        <v>0</v>
      </c>
    </row>
    <row r="496" spans="1:7" x14ac:dyDescent="0.35">
      <c r="A496" t="s">
        <v>7828</v>
      </c>
      <c r="B496" t="s">
        <v>7317</v>
      </c>
      <c r="C496" t="s">
        <v>7321</v>
      </c>
      <c r="D496" t="str">
        <f>IF($B496="B","",IFERROR(VLOOKUP($C496,Elster!$I$5:$M$148,3,FALSE),$C496))</f>
        <v/>
      </c>
      <c r="E496" t="str">
        <f>IF($B496="A","",IFERROR(VLOOKUP($C496,Elster!$I$5:$M$148,3,FALSE),$C496))</f>
        <v xml:space="preserve">   "FEHLERMELDUNG"                                    </v>
      </c>
      <c r="F496">
        <f t="shared" si="14"/>
        <v>1</v>
      </c>
      <c r="G496" s="2">
        <f t="shared" si="15"/>
        <v>4.9999999999998934E-3</v>
      </c>
    </row>
    <row r="497" spans="1:7" x14ac:dyDescent="0.35">
      <c r="A497" t="s">
        <v>7828</v>
      </c>
      <c r="B497" t="s">
        <v>7319</v>
      </c>
      <c r="C497" t="s">
        <v>7321</v>
      </c>
      <c r="D497" t="str">
        <f>IF($B497="B","",IFERROR(VLOOKUP($C497,Elster!$I$5:$M$148,3,FALSE),$C497))</f>
        <v xml:space="preserve">   "FEHLERMELDUNG"                                    </v>
      </c>
      <c r="E497" t="str">
        <f>IF($B497="A","",IFERROR(VLOOKUP($C497,Elster!$I$5:$M$148,3,FALSE),$C497))</f>
        <v/>
      </c>
      <c r="F497">
        <f t="shared" si="14"/>
        <v>1</v>
      </c>
      <c r="G497" s="2">
        <f t="shared" si="15"/>
        <v>0</v>
      </c>
    </row>
    <row r="498" spans="1:7" x14ac:dyDescent="0.35">
      <c r="A498" t="s">
        <v>7829</v>
      </c>
      <c r="B498" t="s">
        <v>7317</v>
      </c>
      <c r="C498" t="s">
        <v>7362</v>
      </c>
      <c r="D498" t="str">
        <f>IF($B498="B","",IFERROR(VLOOKUP($C498,Elster!$I$5:$M$148,3,FALSE),$C498))</f>
        <v/>
      </c>
      <c r="E498" t="str">
        <f>IF($B498="A","",IFERROR(VLOOKUP($C498,Elster!$I$5:$M$148,3,FALSE),$C498))</f>
        <v xml:space="preserve">   "PPL"                                              </v>
      </c>
      <c r="F498">
        <f t="shared" si="14"/>
        <v>36</v>
      </c>
      <c r="G498" s="2">
        <f t="shared" si="15"/>
        <v>4.9999999999998934E-3</v>
      </c>
    </row>
    <row r="499" spans="1:7" x14ac:dyDescent="0.35">
      <c r="A499" t="s">
        <v>7829</v>
      </c>
      <c r="B499" t="s">
        <v>7319</v>
      </c>
      <c r="C499" t="s">
        <v>7362</v>
      </c>
      <c r="D499" t="str">
        <f>IF($B499="B","",IFERROR(VLOOKUP($C499,Elster!$I$5:$M$148,3,FALSE),$C499))</f>
        <v xml:space="preserve">   "PPL"                                              </v>
      </c>
      <c r="E499" t="str">
        <f>IF($B499="A","",IFERROR(VLOOKUP($C499,Elster!$I$5:$M$148,3,FALSE),$C499))</f>
        <v/>
      </c>
      <c r="F499">
        <f t="shared" si="14"/>
        <v>36</v>
      </c>
      <c r="G499" s="2">
        <f t="shared" si="15"/>
        <v>0</v>
      </c>
    </row>
    <row r="500" spans="1:7" x14ac:dyDescent="0.35">
      <c r="A500" t="s">
        <v>7830</v>
      </c>
      <c r="B500" t="s">
        <v>7317</v>
      </c>
      <c r="C500" t="s">
        <v>7831</v>
      </c>
      <c r="D500" t="str">
        <f>IF($B500="B","",IFERROR(VLOOKUP($C500,Elster!$I$5:$M$148,3,FALSE),$C500))</f>
        <v/>
      </c>
      <c r="E500" t="str">
        <f>IF($B500="A","",IFERROR(VLOOKUP($C500,Elster!$I$5:$M$148,3,FALSE),$C500))</f>
        <v xml:space="preserve">   "SOLARZONENTEMP"                                   </v>
      </c>
      <c r="F500">
        <f t="shared" si="14"/>
        <v>24</v>
      </c>
      <c r="G500" s="2">
        <f t="shared" si="15"/>
        <v>4.9990000000001977E-3</v>
      </c>
    </row>
    <row r="501" spans="1:7" x14ac:dyDescent="0.35">
      <c r="A501" t="s">
        <v>7832</v>
      </c>
      <c r="B501" t="s">
        <v>7319</v>
      </c>
      <c r="C501" t="s">
        <v>7831</v>
      </c>
      <c r="D501" t="str">
        <f>IF($B501="B","",IFERROR(VLOOKUP($C501,Elster!$I$5:$M$148,3,FALSE),$C501))</f>
        <v xml:space="preserve">   "SOLARZONENTEMP"                                   </v>
      </c>
      <c r="E501" t="str">
        <f>IF($B501="A","",IFERROR(VLOOKUP($C501,Elster!$I$5:$M$148,3,FALSE),$C501))</f>
        <v/>
      </c>
      <c r="F501">
        <f t="shared" si="14"/>
        <v>24</v>
      </c>
      <c r="G501" s="2">
        <f t="shared" si="15"/>
        <v>9.9999999991773336E-7</v>
      </c>
    </row>
    <row r="502" spans="1:7" x14ac:dyDescent="0.35">
      <c r="A502" t="s">
        <v>7833</v>
      </c>
      <c r="B502" t="s">
        <v>7317</v>
      </c>
      <c r="C502" t="s">
        <v>7320</v>
      </c>
      <c r="D502" t="str">
        <f>IF($B502="B","",IFERROR(VLOOKUP($C502,Elster!$I$5:$M$148,3,FALSE),$C502))</f>
        <v/>
      </c>
      <c r="E502" t="str">
        <f>IF($B502="A","",IFERROR(VLOOKUP($C502,Elster!$I$5:$M$148,3,FALSE),$C502))</f>
        <v>0x000</v>
      </c>
      <c r="F502">
        <f t="shared" si="14"/>
        <v>0</v>
      </c>
      <c r="G502" s="2">
        <f t="shared" si="15"/>
        <v>4.9989999999999757E-3</v>
      </c>
    </row>
    <row r="503" spans="1:7" x14ac:dyDescent="0.35">
      <c r="A503" t="s">
        <v>7833</v>
      </c>
      <c r="B503" t="s">
        <v>7319</v>
      </c>
      <c r="C503" t="s">
        <v>7320</v>
      </c>
      <c r="D503" t="str">
        <f>IF($B503="B","",IFERROR(VLOOKUP($C503,Elster!$I$5:$M$148,3,FALSE),$C503))</f>
        <v>0x000</v>
      </c>
      <c r="E503" t="str">
        <f>IF($B503="A","",IFERROR(VLOOKUP($C503,Elster!$I$5:$M$148,3,FALSE),$C503))</f>
        <v/>
      </c>
      <c r="F503">
        <f t="shared" si="14"/>
        <v>0</v>
      </c>
      <c r="G503" s="2">
        <f t="shared" si="15"/>
        <v>0</v>
      </c>
    </row>
    <row r="504" spans="1:7" x14ac:dyDescent="0.35">
      <c r="A504" t="s">
        <v>7834</v>
      </c>
      <c r="B504" t="s">
        <v>7317</v>
      </c>
      <c r="C504" t="s">
        <v>7321</v>
      </c>
      <c r="D504" t="str">
        <f>IF($B504="B","",IFERROR(VLOOKUP($C504,Elster!$I$5:$M$148,3,FALSE),$C504))</f>
        <v/>
      </c>
      <c r="E504" t="str">
        <f>IF($B504="A","",IFERROR(VLOOKUP($C504,Elster!$I$5:$M$148,3,FALSE),$C504))</f>
        <v xml:space="preserve">   "FEHLERMELDUNG"                                    </v>
      </c>
      <c r="F504">
        <f t="shared" si="14"/>
        <v>1</v>
      </c>
      <c r="G504" s="2">
        <f t="shared" si="15"/>
        <v>5.0000000000001155E-3</v>
      </c>
    </row>
    <row r="505" spans="1:7" x14ac:dyDescent="0.35">
      <c r="A505" t="s">
        <v>7834</v>
      </c>
      <c r="B505" t="s">
        <v>7319</v>
      </c>
      <c r="C505" t="s">
        <v>7321</v>
      </c>
      <c r="D505" t="str">
        <f>IF($B505="B","",IFERROR(VLOOKUP($C505,Elster!$I$5:$M$148,3,FALSE),$C505))</f>
        <v xml:space="preserve">   "FEHLERMELDUNG"                                    </v>
      </c>
      <c r="E505" t="str">
        <f>IF($B505="A","",IFERROR(VLOOKUP($C505,Elster!$I$5:$M$148,3,FALSE),$C505))</f>
        <v/>
      </c>
      <c r="F505">
        <f t="shared" si="14"/>
        <v>1</v>
      </c>
      <c r="G505" s="2">
        <f t="shared" si="15"/>
        <v>0</v>
      </c>
    </row>
    <row r="506" spans="1:7" x14ac:dyDescent="0.35">
      <c r="A506" t="s">
        <v>7835</v>
      </c>
      <c r="B506" t="s">
        <v>7317</v>
      </c>
      <c r="C506" t="s">
        <v>7836</v>
      </c>
      <c r="D506" t="str">
        <f>IF($B506="B","",IFERROR(VLOOKUP($C506,Elster!$I$5:$M$148,3,FALSE),$C506))</f>
        <v/>
      </c>
      <c r="E506" t="str">
        <f>IF($B506="A","",IFERROR(VLOOKUP($C506,Elster!$I$5:$M$148,3,FALSE),$C506))</f>
        <v>0x048</v>
      </c>
      <c r="F506">
        <f t="shared" si="14"/>
        <v>72</v>
      </c>
      <c r="G506" s="2">
        <f t="shared" si="15"/>
        <v>4.9999999999998934E-3</v>
      </c>
    </row>
    <row r="507" spans="1:7" x14ac:dyDescent="0.35">
      <c r="A507" t="s">
        <v>7835</v>
      </c>
      <c r="B507" t="s">
        <v>7319</v>
      </c>
      <c r="C507" t="s">
        <v>7836</v>
      </c>
      <c r="D507" t="str">
        <f>IF($B507="B","",IFERROR(VLOOKUP($C507,Elster!$I$5:$M$148,3,FALSE),$C507))</f>
        <v>0x048</v>
      </c>
      <c r="E507" t="str">
        <f>IF($B507="A","",IFERROR(VLOOKUP($C507,Elster!$I$5:$M$148,3,FALSE),$C507))</f>
        <v/>
      </c>
      <c r="F507">
        <f t="shared" si="14"/>
        <v>72</v>
      </c>
      <c r="G507" s="2">
        <f t="shared" si="15"/>
        <v>0</v>
      </c>
    </row>
    <row r="508" spans="1:7" x14ac:dyDescent="0.35">
      <c r="A508" t="s">
        <v>7837</v>
      </c>
      <c r="B508" t="s">
        <v>7317</v>
      </c>
      <c r="C508" t="s">
        <v>7325</v>
      </c>
      <c r="D508" t="str">
        <f>IF($B508="B","",IFERROR(VLOOKUP($C508,Elster!$I$5:$M$148,3,FALSE),$C508))</f>
        <v/>
      </c>
      <c r="E508" t="str">
        <f>IF($B508="A","",IFERROR(VLOOKUP($C508,Elster!$I$5:$M$148,3,FALSE),$C508))</f>
        <v xml:space="preserve">   "SPEICHERSOLLTEMP"                                 </v>
      </c>
      <c r="F508">
        <f t="shared" si="14"/>
        <v>3</v>
      </c>
      <c r="G508" s="2">
        <f t="shared" si="15"/>
        <v>1.0911000000000115E-2</v>
      </c>
    </row>
    <row r="509" spans="1:7" x14ac:dyDescent="0.35">
      <c r="A509" t="s">
        <v>7838</v>
      </c>
      <c r="B509" t="s">
        <v>7317</v>
      </c>
      <c r="C509" t="s">
        <v>7320</v>
      </c>
      <c r="D509" t="str">
        <f>IF($B509="B","",IFERROR(VLOOKUP($C509,Elster!$I$5:$M$148,3,FALSE),$C509))</f>
        <v/>
      </c>
      <c r="E509" t="str">
        <f>IF($B509="A","",IFERROR(VLOOKUP($C509,Elster!$I$5:$M$148,3,FALSE),$C509))</f>
        <v>0x000</v>
      </c>
      <c r="F509">
        <f t="shared" si="14"/>
        <v>0</v>
      </c>
      <c r="G509" s="2">
        <f t="shared" si="15"/>
        <v>4.9479999999999524E-3</v>
      </c>
    </row>
    <row r="510" spans="1:7" x14ac:dyDescent="0.35">
      <c r="A510" t="s">
        <v>7839</v>
      </c>
      <c r="B510" t="s">
        <v>7317</v>
      </c>
      <c r="C510" t="s">
        <v>7318</v>
      </c>
      <c r="D510" t="str">
        <f>IF($B510="B","",IFERROR(VLOOKUP($C510,Elster!$I$5:$M$148,3,FALSE),$C510))</f>
        <v/>
      </c>
      <c r="E510" t="str">
        <f>IF($B510="A","",IFERROR(VLOOKUP($C510,Elster!$I$5:$M$148,3,FALSE),$C510))</f>
        <v xml:space="preserve">   "SAMMLERISTTEMP"                                   </v>
      </c>
      <c r="F510">
        <f t="shared" si="14"/>
        <v>13</v>
      </c>
      <c r="G510" s="2">
        <f t="shared" si="15"/>
        <v>4.9740000000000339E-3</v>
      </c>
    </row>
    <row r="511" spans="1:7" x14ac:dyDescent="0.35">
      <c r="A511" t="s">
        <v>7840</v>
      </c>
      <c r="B511" t="s">
        <v>7317</v>
      </c>
      <c r="C511" t="s">
        <v>7329</v>
      </c>
      <c r="D511" t="str">
        <f>IF($B511="B","",IFERROR(VLOOKUP($C511,Elster!$I$5:$M$148,3,FALSE),$C511))</f>
        <v/>
      </c>
      <c r="E511" t="str">
        <f>IF($B511="A","",IFERROR(VLOOKUP($C511,Elster!$I$5:$M$148,3,FALSE),$C511))</f>
        <v xml:space="preserve">   "KESSELSOLLTEMP"                                   </v>
      </c>
      <c r="F511">
        <f t="shared" si="14"/>
        <v>2</v>
      </c>
      <c r="G511" s="2">
        <f t="shared" si="15"/>
        <v>4.9739999999998119E-3</v>
      </c>
    </row>
    <row r="512" spans="1:7" x14ac:dyDescent="0.35">
      <c r="A512" t="s">
        <v>7841</v>
      </c>
      <c r="B512" t="s">
        <v>7317</v>
      </c>
      <c r="C512" t="s">
        <v>7320</v>
      </c>
      <c r="D512" t="str">
        <f>IF($B512="B","",IFERROR(VLOOKUP($C512,Elster!$I$5:$M$148,3,FALSE),$C512))</f>
        <v/>
      </c>
      <c r="E512" t="str">
        <f>IF($B512="A","",IFERROR(VLOOKUP($C512,Elster!$I$5:$M$148,3,FALSE),$C512))</f>
        <v>0x000</v>
      </c>
      <c r="F512">
        <f t="shared" si="14"/>
        <v>0</v>
      </c>
      <c r="G512" s="2">
        <f t="shared" si="15"/>
        <v>4.9740000000000339E-3</v>
      </c>
    </row>
    <row r="513" spans="1:7" x14ac:dyDescent="0.35">
      <c r="A513" t="s">
        <v>7842</v>
      </c>
      <c r="B513" t="s">
        <v>7317</v>
      </c>
      <c r="C513" t="s">
        <v>7366</v>
      </c>
      <c r="D513" t="str">
        <f>IF($B513="B","",IFERROR(VLOOKUP($C513,Elster!$I$5:$M$148,3,FALSE),$C513))</f>
        <v/>
      </c>
      <c r="E513" t="str">
        <f>IF($B513="A","",IFERROR(VLOOKUP($C513,Elster!$I$5:$M$148,3,FALSE),$C513))</f>
        <v xml:space="preserve">//   "ERWEITERUNGSTELEGRAMM"                            </v>
      </c>
      <c r="F513">
        <f t="shared" si="14"/>
        <v>250</v>
      </c>
      <c r="G513" s="2">
        <f t="shared" si="15"/>
        <v>4.9479999999999524E-3</v>
      </c>
    </row>
    <row r="514" spans="1:7" x14ac:dyDescent="0.35">
      <c r="A514" t="s">
        <v>7843</v>
      </c>
      <c r="B514" t="s">
        <v>7317</v>
      </c>
      <c r="C514" t="s">
        <v>7321</v>
      </c>
      <c r="D514" t="str">
        <f>IF($B514="B","",IFERROR(VLOOKUP($C514,Elster!$I$5:$M$148,3,FALSE),$C514))</f>
        <v/>
      </c>
      <c r="E514" t="str">
        <f>IF($B514="A","",IFERROR(VLOOKUP($C514,Elster!$I$5:$M$148,3,FALSE),$C514))</f>
        <v xml:space="preserve">   "FEHLERMELDUNG"                                    </v>
      </c>
      <c r="F514">
        <f t="shared" si="14"/>
        <v>1</v>
      </c>
      <c r="G514" s="2">
        <f t="shared" si="15"/>
        <v>4.9740000000000339E-3</v>
      </c>
    </row>
    <row r="515" spans="1:7" x14ac:dyDescent="0.35">
      <c r="A515" t="s">
        <v>7844</v>
      </c>
      <c r="B515" t="s">
        <v>7317</v>
      </c>
      <c r="C515" t="s">
        <v>7362</v>
      </c>
      <c r="D515" t="str">
        <f>IF($B515="B","",IFERROR(VLOOKUP($C515,Elster!$I$5:$M$148,3,FALSE),$C515))</f>
        <v/>
      </c>
      <c r="E515" t="str">
        <f>IF($B515="A","",IFERROR(VLOOKUP($C515,Elster!$I$5:$M$148,3,FALSE),$C515))</f>
        <v xml:space="preserve">   "PPL"                                              </v>
      </c>
      <c r="F515">
        <f t="shared" ref="F515:F578" si="16">HEX2DEC(REPLACE(C515,1,2,""))</f>
        <v>36</v>
      </c>
      <c r="G515" s="2">
        <f t="shared" si="15"/>
        <v>4.9740000000000339E-3</v>
      </c>
    </row>
    <row r="516" spans="1:7" x14ac:dyDescent="0.35">
      <c r="A516" t="s">
        <v>7845</v>
      </c>
      <c r="B516" t="s">
        <v>7317</v>
      </c>
      <c r="C516" t="s">
        <v>7831</v>
      </c>
      <c r="D516" t="str">
        <f>IF($B516="B","",IFERROR(VLOOKUP($C516,Elster!$I$5:$M$148,3,FALSE),$C516))</f>
        <v/>
      </c>
      <c r="E516" t="str">
        <f>IF($B516="A","",IFERROR(VLOOKUP($C516,Elster!$I$5:$M$148,3,FALSE),$C516))</f>
        <v xml:space="preserve">   "SOLARZONENTEMP"                                   </v>
      </c>
      <c r="F516">
        <f t="shared" si="16"/>
        <v>24</v>
      </c>
      <c r="G516" s="2">
        <f t="shared" ref="G516:G579" si="17">SUBSTITUTE(A516,"s","")-SUBSTITUTE(A515,"s","")</f>
        <v>4.9730000000001162E-3</v>
      </c>
    </row>
    <row r="517" spans="1:7" x14ac:dyDescent="0.35">
      <c r="A517" t="s">
        <v>7846</v>
      </c>
      <c r="B517" t="s">
        <v>7317</v>
      </c>
      <c r="C517" t="s">
        <v>7320</v>
      </c>
      <c r="D517" t="str">
        <f>IF($B517="B","",IFERROR(VLOOKUP($C517,Elster!$I$5:$M$148,3,FALSE),$C517))</f>
        <v/>
      </c>
      <c r="E517" t="str">
        <f>IF($B517="A","",IFERROR(VLOOKUP($C517,Elster!$I$5:$M$148,3,FALSE),$C517))</f>
        <v>0x000</v>
      </c>
      <c r="F517">
        <f t="shared" si="16"/>
        <v>0</v>
      </c>
      <c r="G517" s="2">
        <f t="shared" si="17"/>
        <v>4.9479999999999524E-3</v>
      </c>
    </row>
    <row r="518" spans="1:7" x14ac:dyDescent="0.35">
      <c r="A518" t="s">
        <v>7847</v>
      </c>
      <c r="B518" t="s">
        <v>7317</v>
      </c>
      <c r="C518" t="s">
        <v>7321</v>
      </c>
      <c r="D518" t="str">
        <f>IF($B518="B","",IFERROR(VLOOKUP($C518,Elster!$I$5:$M$148,3,FALSE),$C518))</f>
        <v/>
      </c>
      <c r="E518" t="str">
        <f>IF($B518="A","",IFERROR(VLOOKUP($C518,Elster!$I$5:$M$148,3,FALSE),$C518))</f>
        <v xml:space="preserve">   "FEHLERMELDUNG"                                    </v>
      </c>
      <c r="F518">
        <f t="shared" si="16"/>
        <v>1</v>
      </c>
      <c r="G518" s="2">
        <f t="shared" si="17"/>
        <v>4.9740000000000339E-3</v>
      </c>
    </row>
    <row r="519" spans="1:7" x14ac:dyDescent="0.35">
      <c r="A519" t="s">
        <v>7848</v>
      </c>
      <c r="B519" t="s">
        <v>7317</v>
      </c>
      <c r="C519" t="s">
        <v>7849</v>
      </c>
      <c r="D519" t="str">
        <f>IF($B519="B","",IFERROR(VLOOKUP($C519,Elster!$I$5:$M$148,3,FALSE),$C519))</f>
        <v/>
      </c>
      <c r="E519" t="str">
        <f>IF($B519="A","",IFERROR(VLOOKUP($C519,Elster!$I$5:$M$148,3,FALSE),$C519))</f>
        <v>0x049</v>
      </c>
      <c r="F519">
        <f t="shared" si="16"/>
        <v>73</v>
      </c>
      <c r="G519" s="2">
        <f t="shared" si="17"/>
        <v>4.9740000000000339E-3</v>
      </c>
    </row>
    <row r="520" spans="1:7" x14ac:dyDescent="0.35">
      <c r="A520" t="s">
        <v>7850</v>
      </c>
      <c r="B520" t="s">
        <v>7317</v>
      </c>
      <c r="C520" t="s">
        <v>7318</v>
      </c>
      <c r="D520" t="str">
        <f>IF($B520="B","",IFERROR(VLOOKUP($C520,Elster!$I$5:$M$148,3,FALSE),$C520))</f>
        <v/>
      </c>
      <c r="E520" t="str">
        <f>IF($B520="A","",IFERROR(VLOOKUP($C520,Elster!$I$5:$M$148,3,FALSE),$C520))</f>
        <v xml:space="preserve">   "SAMMLERISTTEMP"                                   </v>
      </c>
      <c r="F520">
        <f t="shared" si="16"/>
        <v>13</v>
      </c>
      <c r="G520" s="2">
        <f t="shared" si="17"/>
        <v>7.3959999999999582E-3</v>
      </c>
    </row>
    <row r="521" spans="1:7" x14ac:dyDescent="0.35">
      <c r="A521" t="s">
        <v>7850</v>
      </c>
      <c r="B521" t="s">
        <v>7319</v>
      </c>
      <c r="C521" t="s">
        <v>7318</v>
      </c>
      <c r="D521" t="str">
        <f>IF($B521="B","",IFERROR(VLOOKUP($C521,Elster!$I$5:$M$148,3,FALSE),$C521))</f>
        <v xml:space="preserve">   "SAMMLERISTTEMP"                                   </v>
      </c>
      <c r="E521" t="str">
        <f>IF($B521="A","",IFERROR(VLOOKUP($C521,Elster!$I$5:$M$148,3,FALSE),$C521))</f>
        <v/>
      </c>
      <c r="F521">
        <f t="shared" si="16"/>
        <v>13</v>
      </c>
      <c r="G521" s="2">
        <f t="shared" si="17"/>
        <v>0</v>
      </c>
    </row>
    <row r="522" spans="1:7" x14ac:dyDescent="0.35">
      <c r="A522" t="s">
        <v>7851</v>
      </c>
      <c r="B522" t="s">
        <v>7317</v>
      </c>
      <c r="C522" t="s">
        <v>7320</v>
      </c>
      <c r="D522" t="str">
        <f>IF($B522="B","",IFERROR(VLOOKUP($C522,Elster!$I$5:$M$148,3,FALSE),$C522))</f>
        <v/>
      </c>
      <c r="E522" t="str">
        <f>IF($B522="A","",IFERROR(VLOOKUP($C522,Elster!$I$5:$M$148,3,FALSE),$C522))</f>
        <v>0x000</v>
      </c>
      <c r="F522">
        <f t="shared" si="16"/>
        <v>0</v>
      </c>
      <c r="G522" s="2">
        <f t="shared" si="17"/>
        <v>4.9999999999998934E-3</v>
      </c>
    </row>
    <row r="523" spans="1:7" x14ac:dyDescent="0.35">
      <c r="A523" t="s">
        <v>7851</v>
      </c>
      <c r="B523" t="s">
        <v>7319</v>
      </c>
      <c r="C523" t="s">
        <v>7320</v>
      </c>
      <c r="D523" t="str">
        <f>IF($B523="B","",IFERROR(VLOOKUP($C523,Elster!$I$5:$M$148,3,FALSE),$C523))</f>
        <v>0x000</v>
      </c>
      <c r="E523" t="str">
        <f>IF($B523="A","",IFERROR(VLOOKUP($C523,Elster!$I$5:$M$148,3,FALSE),$C523))</f>
        <v/>
      </c>
      <c r="F523">
        <f t="shared" si="16"/>
        <v>0</v>
      </c>
      <c r="G523" s="2">
        <f t="shared" si="17"/>
        <v>0</v>
      </c>
    </row>
    <row r="524" spans="1:7" x14ac:dyDescent="0.35">
      <c r="A524" t="s">
        <v>7852</v>
      </c>
      <c r="B524" t="s">
        <v>7319</v>
      </c>
      <c r="C524" t="s">
        <v>7325</v>
      </c>
      <c r="D524" t="str">
        <f>IF($B524="B","",IFERROR(VLOOKUP($C524,Elster!$I$5:$M$148,3,FALSE),$C524))</f>
        <v xml:space="preserve">   "SPEICHERSOLLTEMP"                                 </v>
      </c>
      <c r="E524" t="str">
        <f>IF($B524="A","",IFERROR(VLOOKUP($C524,Elster!$I$5:$M$148,3,FALSE),$C524))</f>
        <v/>
      </c>
      <c r="F524">
        <f t="shared" si="16"/>
        <v>3</v>
      </c>
      <c r="G524" s="2">
        <f t="shared" si="17"/>
        <v>5.0000000000001155E-3</v>
      </c>
    </row>
    <row r="525" spans="1:7" x14ac:dyDescent="0.35">
      <c r="A525" t="s">
        <v>7853</v>
      </c>
      <c r="B525" t="s">
        <v>7317</v>
      </c>
      <c r="C525" t="s">
        <v>7325</v>
      </c>
      <c r="D525" t="str">
        <f>IF($B525="B","",IFERROR(VLOOKUP($C525,Elster!$I$5:$M$148,3,FALSE),$C525))</f>
        <v/>
      </c>
      <c r="E525" t="str">
        <f>IF($B525="A","",IFERROR(VLOOKUP($C525,Elster!$I$5:$M$148,3,FALSE),$C525))</f>
        <v xml:space="preserve">   "SPEICHERSOLLTEMP"                                 </v>
      </c>
      <c r="F525">
        <f t="shared" si="16"/>
        <v>3</v>
      </c>
      <c r="G525" s="2">
        <f t="shared" si="17"/>
        <v>2.5999999999859469E-5</v>
      </c>
    </row>
    <row r="526" spans="1:7" x14ac:dyDescent="0.35">
      <c r="A526" t="s">
        <v>7854</v>
      </c>
      <c r="B526" t="s">
        <v>7319</v>
      </c>
      <c r="C526" t="s">
        <v>7321</v>
      </c>
      <c r="D526" t="str">
        <f>IF($B526="B","",IFERROR(VLOOKUP($C526,Elster!$I$5:$M$148,3,FALSE),$C526))</f>
        <v xml:space="preserve">   "FEHLERMELDUNG"                                    </v>
      </c>
      <c r="E526" t="str">
        <f>IF($B526="A","",IFERROR(VLOOKUP($C526,Elster!$I$5:$M$148,3,FALSE),$C526))</f>
        <v/>
      </c>
      <c r="F526">
        <f t="shared" si="16"/>
        <v>1</v>
      </c>
      <c r="G526" s="2">
        <f t="shared" si="17"/>
        <v>4.9730000000001162E-3</v>
      </c>
    </row>
    <row r="527" spans="1:7" x14ac:dyDescent="0.35">
      <c r="A527" t="s">
        <v>7855</v>
      </c>
      <c r="B527" t="s">
        <v>7317</v>
      </c>
      <c r="C527" t="s">
        <v>7321</v>
      </c>
      <c r="D527" t="str">
        <f>IF($B527="B","",IFERROR(VLOOKUP($C527,Elster!$I$5:$M$148,3,FALSE),$C527))</f>
        <v/>
      </c>
      <c r="E527" t="str">
        <f>IF($B527="A","",IFERROR(VLOOKUP($C527,Elster!$I$5:$M$148,3,FALSE),$C527))</f>
        <v xml:space="preserve">   "FEHLERMELDUNG"                                    </v>
      </c>
      <c r="F527">
        <f t="shared" si="16"/>
        <v>1</v>
      </c>
      <c r="G527" s="2">
        <f t="shared" si="17"/>
        <v>2.5999999999859469E-5</v>
      </c>
    </row>
    <row r="528" spans="1:7" x14ac:dyDescent="0.35">
      <c r="A528" t="s">
        <v>7856</v>
      </c>
      <c r="B528" t="s">
        <v>7317</v>
      </c>
      <c r="C528" t="s">
        <v>7320</v>
      </c>
      <c r="D528" t="str">
        <f>IF($B528="B","",IFERROR(VLOOKUP($C528,Elster!$I$5:$M$148,3,FALSE),$C528))</f>
        <v/>
      </c>
      <c r="E528" t="str">
        <f>IF($B528="A","",IFERROR(VLOOKUP($C528,Elster!$I$5:$M$148,3,FALSE),$C528))</f>
        <v>0x000</v>
      </c>
      <c r="F528">
        <f t="shared" si="16"/>
        <v>0</v>
      </c>
      <c r="G528" s="2">
        <f t="shared" si="17"/>
        <v>5.0000000000001155E-3</v>
      </c>
    </row>
    <row r="529" spans="1:7" x14ac:dyDescent="0.35">
      <c r="A529" t="s">
        <v>7856</v>
      </c>
      <c r="B529" t="s">
        <v>7319</v>
      </c>
      <c r="C529" t="s">
        <v>7320</v>
      </c>
      <c r="D529" t="str">
        <f>IF($B529="B","",IFERROR(VLOOKUP($C529,Elster!$I$5:$M$148,3,FALSE),$C529))</f>
        <v>0x000</v>
      </c>
      <c r="E529" t="str">
        <f>IF($B529="A","",IFERROR(VLOOKUP($C529,Elster!$I$5:$M$148,3,FALSE),$C529))</f>
        <v/>
      </c>
      <c r="F529">
        <f t="shared" si="16"/>
        <v>0</v>
      </c>
      <c r="G529" s="2">
        <f t="shared" si="17"/>
        <v>0</v>
      </c>
    </row>
    <row r="530" spans="1:7" x14ac:dyDescent="0.35">
      <c r="A530" t="s">
        <v>7857</v>
      </c>
      <c r="B530" t="s">
        <v>7317</v>
      </c>
      <c r="C530" t="s">
        <v>7366</v>
      </c>
      <c r="D530" t="str">
        <f>IF($B530="B","",IFERROR(VLOOKUP($C530,Elster!$I$5:$M$148,3,FALSE),$C530))</f>
        <v/>
      </c>
      <c r="E530" t="str">
        <f>IF($B530="A","",IFERROR(VLOOKUP($C530,Elster!$I$5:$M$148,3,FALSE),$C530))</f>
        <v xml:space="preserve">//   "ERWEITERUNGSTELEGRAMM"                            </v>
      </c>
      <c r="F530">
        <f t="shared" si="16"/>
        <v>250</v>
      </c>
      <c r="G530" s="2">
        <f t="shared" si="17"/>
        <v>4.9999999999998934E-3</v>
      </c>
    </row>
    <row r="531" spans="1:7" x14ac:dyDescent="0.35">
      <c r="A531" t="s">
        <v>7857</v>
      </c>
      <c r="B531" t="s">
        <v>7319</v>
      </c>
      <c r="C531" t="s">
        <v>7366</v>
      </c>
      <c r="D531" t="str">
        <f>IF($B531="B","",IFERROR(VLOOKUP($C531,Elster!$I$5:$M$148,3,FALSE),$C531))</f>
        <v xml:space="preserve">//   "ERWEITERUNGSTELEGRAMM"                            </v>
      </c>
      <c r="E531" t="str">
        <f>IF($B531="A","",IFERROR(VLOOKUP($C531,Elster!$I$5:$M$148,3,FALSE),$C531))</f>
        <v/>
      </c>
      <c r="F531">
        <f t="shared" si="16"/>
        <v>250</v>
      </c>
      <c r="G531" s="2">
        <f t="shared" si="17"/>
        <v>0</v>
      </c>
    </row>
    <row r="532" spans="1:7" x14ac:dyDescent="0.35">
      <c r="A532" t="s">
        <v>7858</v>
      </c>
      <c r="B532" t="s">
        <v>7317</v>
      </c>
      <c r="C532" t="s">
        <v>7321</v>
      </c>
      <c r="D532" t="str">
        <f>IF($B532="B","",IFERROR(VLOOKUP($C532,Elster!$I$5:$M$148,3,FALSE),$C532))</f>
        <v/>
      </c>
      <c r="E532" t="str">
        <f>IF($B532="A","",IFERROR(VLOOKUP($C532,Elster!$I$5:$M$148,3,FALSE),$C532))</f>
        <v xml:space="preserve">   "FEHLERMELDUNG"                                    </v>
      </c>
      <c r="F532">
        <f t="shared" si="16"/>
        <v>1</v>
      </c>
      <c r="G532" s="2">
        <f t="shared" si="17"/>
        <v>5.0000000000001155E-3</v>
      </c>
    </row>
    <row r="533" spans="1:7" x14ac:dyDescent="0.35">
      <c r="A533" t="s">
        <v>7858</v>
      </c>
      <c r="B533" t="s">
        <v>7319</v>
      </c>
      <c r="C533" t="s">
        <v>7321</v>
      </c>
      <c r="D533" t="str">
        <f>IF($B533="B","",IFERROR(VLOOKUP($C533,Elster!$I$5:$M$148,3,FALSE),$C533))</f>
        <v xml:space="preserve">   "FEHLERMELDUNG"                                    </v>
      </c>
      <c r="E533" t="str">
        <f>IF($B533="A","",IFERROR(VLOOKUP($C533,Elster!$I$5:$M$148,3,FALSE),$C533))</f>
        <v/>
      </c>
      <c r="F533">
        <f t="shared" si="16"/>
        <v>1</v>
      </c>
      <c r="G533" s="2">
        <f t="shared" si="17"/>
        <v>0</v>
      </c>
    </row>
    <row r="534" spans="1:7" x14ac:dyDescent="0.35">
      <c r="A534" t="s">
        <v>7859</v>
      </c>
      <c r="B534" t="s">
        <v>7317</v>
      </c>
      <c r="C534" t="s">
        <v>7328</v>
      </c>
      <c r="D534" t="str">
        <f>IF($B534="B","",IFERROR(VLOOKUP($C534,Elster!$I$5:$M$148,3,FALSE),$C534))</f>
        <v/>
      </c>
      <c r="E534" t="str">
        <f>IF($B534="A","",IFERROR(VLOOKUP($C534,Elster!$I$5:$M$148,3,FALSE),$C534))</f>
        <v xml:space="preserve">   "SPEICHERSPERRE"                                   </v>
      </c>
      <c r="F534">
        <f t="shared" si="16"/>
        <v>37</v>
      </c>
      <c r="G534" s="2">
        <f t="shared" si="17"/>
        <v>4.9999999999998934E-3</v>
      </c>
    </row>
    <row r="535" spans="1:7" x14ac:dyDescent="0.35">
      <c r="A535" t="s">
        <v>7859</v>
      </c>
      <c r="B535" t="s">
        <v>7319</v>
      </c>
      <c r="C535" t="s">
        <v>7328</v>
      </c>
      <c r="D535" t="str">
        <f>IF($B535="B","",IFERROR(VLOOKUP($C535,Elster!$I$5:$M$148,3,FALSE),$C535))</f>
        <v xml:space="preserve">   "SPEICHERSPERRE"                                   </v>
      </c>
      <c r="E535" t="str">
        <f>IF($B535="A","",IFERROR(VLOOKUP($C535,Elster!$I$5:$M$148,3,FALSE),$C535))</f>
        <v/>
      </c>
      <c r="F535">
        <f t="shared" si="16"/>
        <v>37</v>
      </c>
      <c r="G535" s="2">
        <f t="shared" si="17"/>
        <v>0</v>
      </c>
    </row>
    <row r="536" spans="1:7" x14ac:dyDescent="0.35">
      <c r="A536" t="s">
        <v>7860</v>
      </c>
      <c r="B536" t="s">
        <v>7317</v>
      </c>
      <c r="C536" t="s">
        <v>7861</v>
      </c>
      <c r="D536" t="str">
        <f>IF($B536="B","",IFERROR(VLOOKUP($C536,Elster!$I$5:$M$148,3,FALSE),$C536))</f>
        <v/>
      </c>
      <c r="E536" t="str">
        <f>IF($B536="A","",IFERROR(VLOOKUP($C536,Elster!$I$5:$M$148,3,FALSE),$C536))</f>
        <v xml:space="preserve">   "RAUMISTTEMP"                                      </v>
      </c>
      <c r="F536">
        <f t="shared" si="16"/>
        <v>17</v>
      </c>
      <c r="G536" s="2">
        <f t="shared" si="17"/>
        <v>5.0000000000001155E-3</v>
      </c>
    </row>
    <row r="537" spans="1:7" x14ac:dyDescent="0.35">
      <c r="A537" t="s">
        <v>7860</v>
      </c>
      <c r="B537" t="s">
        <v>7319</v>
      </c>
      <c r="C537" t="s">
        <v>7861</v>
      </c>
      <c r="D537" t="str">
        <f>IF($B537="B","",IFERROR(VLOOKUP($C537,Elster!$I$5:$M$148,3,FALSE),$C537))</f>
        <v xml:space="preserve">   "RAUMISTTEMP"                                      </v>
      </c>
      <c r="E537" t="str">
        <f>IF($B537="A","",IFERROR(VLOOKUP($C537,Elster!$I$5:$M$148,3,FALSE),$C537))</f>
        <v/>
      </c>
      <c r="F537">
        <f t="shared" si="16"/>
        <v>17</v>
      </c>
      <c r="G537" s="2">
        <f t="shared" si="17"/>
        <v>0</v>
      </c>
    </row>
    <row r="538" spans="1:7" x14ac:dyDescent="0.35">
      <c r="A538" t="s">
        <v>7862</v>
      </c>
      <c r="B538" t="s">
        <v>7317</v>
      </c>
      <c r="C538" t="s">
        <v>7320</v>
      </c>
      <c r="D538" t="str">
        <f>IF($B538="B","",IFERROR(VLOOKUP($C538,Elster!$I$5:$M$148,3,FALSE),$C538))</f>
        <v/>
      </c>
      <c r="E538" t="str">
        <f>IF($B538="A","",IFERROR(VLOOKUP($C538,Elster!$I$5:$M$148,3,FALSE),$C538))</f>
        <v>0x000</v>
      </c>
      <c r="F538">
        <f t="shared" si="16"/>
        <v>0</v>
      </c>
      <c r="G538" s="2">
        <f t="shared" si="17"/>
        <v>4.9999999999998934E-3</v>
      </c>
    </row>
    <row r="539" spans="1:7" x14ac:dyDescent="0.35">
      <c r="A539" t="s">
        <v>7862</v>
      </c>
      <c r="B539" t="s">
        <v>7319</v>
      </c>
      <c r="C539" t="s">
        <v>7320</v>
      </c>
      <c r="D539" t="str">
        <f>IF($B539="B","",IFERROR(VLOOKUP($C539,Elster!$I$5:$M$148,3,FALSE),$C539))</f>
        <v>0x000</v>
      </c>
      <c r="E539" t="str">
        <f>IF($B539="A","",IFERROR(VLOOKUP($C539,Elster!$I$5:$M$148,3,FALSE),$C539))</f>
        <v/>
      </c>
      <c r="F539">
        <f t="shared" si="16"/>
        <v>0</v>
      </c>
      <c r="G539" s="2">
        <f t="shared" si="17"/>
        <v>0</v>
      </c>
    </row>
    <row r="540" spans="1:7" x14ac:dyDescent="0.35">
      <c r="A540" t="s">
        <v>7863</v>
      </c>
      <c r="B540" t="s">
        <v>7317</v>
      </c>
      <c r="C540" t="s">
        <v>7321</v>
      </c>
      <c r="D540" t="str">
        <f>IF($B540="B","",IFERROR(VLOOKUP($C540,Elster!$I$5:$M$148,3,FALSE),$C540))</f>
        <v/>
      </c>
      <c r="E540" t="str">
        <f>IF($B540="A","",IFERROR(VLOOKUP($C540,Elster!$I$5:$M$148,3,FALSE),$C540))</f>
        <v xml:space="preserve">   "FEHLERMELDUNG"                                    </v>
      </c>
      <c r="F540">
        <f t="shared" si="16"/>
        <v>1</v>
      </c>
      <c r="G540" s="2">
        <f t="shared" si="17"/>
        <v>5.0000000000001155E-3</v>
      </c>
    </row>
    <row r="541" spans="1:7" x14ac:dyDescent="0.35">
      <c r="A541" t="s">
        <v>7863</v>
      </c>
      <c r="B541" t="s">
        <v>7319</v>
      </c>
      <c r="C541" t="s">
        <v>7321</v>
      </c>
      <c r="D541" t="str">
        <f>IF($B541="B","",IFERROR(VLOOKUP($C541,Elster!$I$5:$M$148,3,FALSE),$C541))</f>
        <v xml:space="preserve">   "FEHLERMELDUNG"                                    </v>
      </c>
      <c r="E541" t="str">
        <f>IF($B541="A","",IFERROR(VLOOKUP($C541,Elster!$I$5:$M$148,3,FALSE),$C541))</f>
        <v/>
      </c>
      <c r="F541">
        <f t="shared" si="16"/>
        <v>1</v>
      </c>
      <c r="G541" s="2">
        <f t="shared" si="17"/>
        <v>0</v>
      </c>
    </row>
    <row r="542" spans="1:7" x14ac:dyDescent="0.35">
      <c r="A542" t="s">
        <v>7864</v>
      </c>
      <c r="B542" t="s">
        <v>7317</v>
      </c>
      <c r="C542" t="s">
        <v>7507</v>
      </c>
      <c r="D542" t="str">
        <f>IF($B542="B","",IFERROR(VLOOKUP($C542,Elster!$I$5:$M$148,3,FALSE),$C542))</f>
        <v/>
      </c>
      <c r="E542" t="str">
        <f>IF($B542="A","",IFERROR(VLOOKUP($C542,Elster!$I$5:$M$148,3,FALSE),$C542))</f>
        <v>0x042</v>
      </c>
      <c r="F542">
        <f t="shared" si="16"/>
        <v>66</v>
      </c>
      <c r="G542" s="2">
        <f t="shared" si="17"/>
        <v>4.9999999999998934E-3</v>
      </c>
    </row>
    <row r="543" spans="1:7" x14ac:dyDescent="0.35">
      <c r="A543" t="s">
        <v>7864</v>
      </c>
      <c r="B543" t="s">
        <v>7319</v>
      </c>
      <c r="C543" t="s">
        <v>7507</v>
      </c>
      <c r="D543" t="str">
        <f>IF($B543="B","",IFERROR(VLOOKUP($C543,Elster!$I$5:$M$148,3,FALSE),$C543))</f>
        <v>0x042</v>
      </c>
      <c r="E543" t="str">
        <f>IF($B543="A","",IFERROR(VLOOKUP($C543,Elster!$I$5:$M$148,3,FALSE),$C543))</f>
        <v/>
      </c>
      <c r="F543">
        <f t="shared" si="16"/>
        <v>66</v>
      </c>
      <c r="G543" s="2">
        <f t="shared" si="17"/>
        <v>0</v>
      </c>
    </row>
    <row r="544" spans="1:7" x14ac:dyDescent="0.35">
      <c r="A544" t="s">
        <v>7865</v>
      </c>
      <c r="B544" t="s">
        <v>7317</v>
      </c>
      <c r="C544" t="s">
        <v>7325</v>
      </c>
      <c r="D544" t="str">
        <f>IF($B544="B","",IFERROR(VLOOKUP($C544,Elster!$I$5:$M$148,3,FALSE),$C544))</f>
        <v/>
      </c>
      <c r="E544" t="str">
        <f>IF($B544="A","",IFERROR(VLOOKUP($C544,Elster!$I$5:$M$148,3,FALSE),$C544))</f>
        <v xml:space="preserve">   "SPEICHERSOLLTEMP"                                 </v>
      </c>
      <c r="F544">
        <f t="shared" si="16"/>
        <v>3</v>
      </c>
      <c r="G544" s="2">
        <f t="shared" si="17"/>
        <v>1.5130000000000088E-2</v>
      </c>
    </row>
    <row r="545" spans="1:7" x14ac:dyDescent="0.35">
      <c r="A545" t="s">
        <v>7866</v>
      </c>
      <c r="B545" t="s">
        <v>7317</v>
      </c>
      <c r="C545" t="s">
        <v>7320</v>
      </c>
      <c r="D545" t="str">
        <f>IF($B545="B","",IFERROR(VLOOKUP($C545,Elster!$I$5:$M$148,3,FALSE),$C545))</f>
        <v/>
      </c>
      <c r="E545" t="str">
        <f>IF($B545="A","",IFERROR(VLOOKUP($C545,Elster!$I$5:$M$148,3,FALSE),$C545))</f>
        <v>0x000</v>
      </c>
      <c r="F545">
        <f t="shared" si="16"/>
        <v>0</v>
      </c>
      <c r="G545" s="2">
        <f t="shared" si="17"/>
        <v>4.9740000000000339E-3</v>
      </c>
    </row>
    <row r="546" spans="1:7" x14ac:dyDescent="0.35">
      <c r="A546" t="s">
        <v>7867</v>
      </c>
      <c r="B546" t="s">
        <v>7317</v>
      </c>
      <c r="C546" t="s">
        <v>7318</v>
      </c>
      <c r="D546" t="str">
        <f>IF($B546="B","",IFERROR(VLOOKUP($C546,Elster!$I$5:$M$148,3,FALSE),$C546))</f>
        <v/>
      </c>
      <c r="E546" t="str">
        <f>IF($B546="A","",IFERROR(VLOOKUP($C546,Elster!$I$5:$M$148,3,FALSE),$C546))</f>
        <v xml:space="preserve">   "SAMMLERISTTEMP"                                   </v>
      </c>
      <c r="F546">
        <f t="shared" si="16"/>
        <v>13</v>
      </c>
      <c r="G546" s="2">
        <f t="shared" si="17"/>
        <v>4.9470000000000347E-3</v>
      </c>
    </row>
    <row r="547" spans="1:7" x14ac:dyDescent="0.35">
      <c r="A547" t="s">
        <v>7868</v>
      </c>
      <c r="B547" t="s">
        <v>7317</v>
      </c>
      <c r="C547" t="s">
        <v>7329</v>
      </c>
      <c r="D547" t="str">
        <f>IF($B547="B","",IFERROR(VLOOKUP($C547,Elster!$I$5:$M$148,3,FALSE),$C547))</f>
        <v/>
      </c>
      <c r="E547" t="str">
        <f>IF($B547="A","",IFERROR(VLOOKUP($C547,Elster!$I$5:$M$148,3,FALSE),$C547))</f>
        <v xml:space="preserve">   "KESSELSOLLTEMP"                                   </v>
      </c>
      <c r="F547">
        <f t="shared" si="16"/>
        <v>2</v>
      </c>
      <c r="G547" s="2">
        <f t="shared" si="17"/>
        <v>4.9739999999998119E-3</v>
      </c>
    </row>
    <row r="548" spans="1:7" x14ac:dyDescent="0.35">
      <c r="A548" t="s">
        <v>7869</v>
      </c>
      <c r="B548" t="s">
        <v>7317</v>
      </c>
      <c r="C548" t="s">
        <v>7320</v>
      </c>
      <c r="D548" t="str">
        <f>IF($B548="B","",IFERROR(VLOOKUP($C548,Elster!$I$5:$M$148,3,FALSE),$C548))</f>
        <v/>
      </c>
      <c r="E548" t="str">
        <f>IF($B548="A","",IFERROR(VLOOKUP($C548,Elster!$I$5:$M$148,3,FALSE),$C548))</f>
        <v>0x000</v>
      </c>
      <c r="F548">
        <f t="shared" si="16"/>
        <v>0</v>
      </c>
      <c r="G548" s="2">
        <f t="shared" si="17"/>
        <v>4.974000000000256E-3</v>
      </c>
    </row>
    <row r="549" spans="1:7" x14ac:dyDescent="0.35">
      <c r="A549" t="s">
        <v>7870</v>
      </c>
      <c r="B549" t="s">
        <v>7317</v>
      </c>
      <c r="C549" t="s">
        <v>7366</v>
      </c>
      <c r="D549" t="str">
        <f>IF($B549="B","",IFERROR(VLOOKUP($C549,Elster!$I$5:$M$148,3,FALSE),$C549))</f>
        <v/>
      </c>
      <c r="E549" t="str">
        <f>IF($B549="A","",IFERROR(VLOOKUP($C549,Elster!$I$5:$M$148,3,FALSE),$C549))</f>
        <v xml:space="preserve">//   "ERWEITERUNGSTELEGRAMM"                            </v>
      </c>
      <c r="F549">
        <f t="shared" si="16"/>
        <v>250</v>
      </c>
      <c r="G549" s="2">
        <f t="shared" si="17"/>
        <v>4.9739999999998119E-3</v>
      </c>
    </row>
    <row r="550" spans="1:7" x14ac:dyDescent="0.35">
      <c r="A550" t="s">
        <v>7871</v>
      </c>
      <c r="B550" t="s">
        <v>7317</v>
      </c>
      <c r="C550" t="s">
        <v>7321</v>
      </c>
      <c r="D550" t="str">
        <f>IF($B550="B","",IFERROR(VLOOKUP($C550,Elster!$I$5:$M$148,3,FALSE),$C550))</f>
        <v/>
      </c>
      <c r="E550" t="str">
        <f>IF($B550="A","",IFERROR(VLOOKUP($C550,Elster!$I$5:$M$148,3,FALSE),$C550))</f>
        <v xml:space="preserve">   "FEHLERMELDUNG"                                    </v>
      </c>
      <c r="F550">
        <f t="shared" si="16"/>
        <v>1</v>
      </c>
      <c r="G550" s="2">
        <f t="shared" si="17"/>
        <v>4.9480000000001745E-3</v>
      </c>
    </row>
    <row r="551" spans="1:7" x14ac:dyDescent="0.35">
      <c r="A551" t="s">
        <v>7872</v>
      </c>
      <c r="B551" t="s">
        <v>7317</v>
      </c>
      <c r="C551" t="s">
        <v>7328</v>
      </c>
      <c r="D551" t="str">
        <f>IF($B551="B","",IFERROR(VLOOKUP($C551,Elster!$I$5:$M$148,3,FALSE),$C551))</f>
        <v/>
      </c>
      <c r="E551" t="str">
        <f>IF($B551="A","",IFERROR(VLOOKUP($C551,Elster!$I$5:$M$148,3,FALSE),$C551))</f>
        <v xml:space="preserve">   "SPEICHERSPERRE"                                   </v>
      </c>
      <c r="F551">
        <f t="shared" si="16"/>
        <v>37</v>
      </c>
      <c r="G551" s="2">
        <f t="shared" si="17"/>
        <v>4.9739999999998119E-3</v>
      </c>
    </row>
    <row r="552" spans="1:7" x14ac:dyDescent="0.35">
      <c r="A552" t="s">
        <v>7873</v>
      </c>
      <c r="B552" t="s">
        <v>7317</v>
      </c>
      <c r="C552" t="s">
        <v>7861</v>
      </c>
      <c r="D552" t="str">
        <f>IF($B552="B","",IFERROR(VLOOKUP($C552,Elster!$I$5:$M$148,3,FALSE),$C552))</f>
        <v/>
      </c>
      <c r="E552" t="str">
        <f>IF($B552="A","",IFERROR(VLOOKUP($C552,Elster!$I$5:$M$148,3,FALSE),$C552))</f>
        <v xml:space="preserve">   "RAUMISTTEMP"                                      </v>
      </c>
      <c r="F552">
        <f t="shared" si="16"/>
        <v>17</v>
      </c>
      <c r="G552" s="2">
        <f t="shared" si="17"/>
        <v>4.974000000000256E-3</v>
      </c>
    </row>
    <row r="553" spans="1:7" x14ac:dyDescent="0.35">
      <c r="A553" t="s">
        <v>7874</v>
      </c>
      <c r="B553" t="s">
        <v>7317</v>
      </c>
      <c r="C553" t="s">
        <v>7320</v>
      </c>
      <c r="D553" t="str">
        <f>IF($B553="B","",IFERROR(VLOOKUP($C553,Elster!$I$5:$M$148,3,FALSE),$C553))</f>
        <v/>
      </c>
      <c r="E553" t="str">
        <f>IF($B553="A","",IFERROR(VLOOKUP($C553,Elster!$I$5:$M$148,3,FALSE),$C553))</f>
        <v>0x000</v>
      </c>
      <c r="F553">
        <f t="shared" si="16"/>
        <v>0</v>
      </c>
      <c r="G553" s="2">
        <f t="shared" si="17"/>
        <v>4.9469999999995906E-3</v>
      </c>
    </row>
    <row r="554" spans="1:7" x14ac:dyDescent="0.35">
      <c r="A554" t="s">
        <v>7875</v>
      </c>
      <c r="B554" t="s">
        <v>7317</v>
      </c>
      <c r="C554" t="s">
        <v>7321</v>
      </c>
      <c r="D554" t="str">
        <f>IF($B554="B","",IFERROR(VLOOKUP($C554,Elster!$I$5:$M$148,3,FALSE),$C554))</f>
        <v/>
      </c>
      <c r="E554" t="str">
        <f>IF($B554="A","",IFERROR(VLOOKUP($C554,Elster!$I$5:$M$148,3,FALSE),$C554))</f>
        <v xml:space="preserve">   "FEHLERMELDUNG"                                    </v>
      </c>
      <c r="F554">
        <f t="shared" si="16"/>
        <v>1</v>
      </c>
      <c r="G554" s="2">
        <f t="shared" si="17"/>
        <v>4.974000000000256E-3</v>
      </c>
    </row>
    <row r="555" spans="1:7" x14ac:dyDescent="0.35">
      <c r="A555" t="s">
        <v>7876</v>
      </c>
      <c r="B555" t="s">
        <v>7317</v>
      </c>
      <c r="C555" t="s">
        <v>7877</v>
      </c>
      <c r="D555" t="str">
        <f>IF($B555="B","",IFERROR(VLOOKUP($C555,Elster!$I$5:$M$148,3,FALSE),$C555))</f>
        <v/>
      </c>
      <c r="E555" t="str">
        <f>IF($B555="A","",IFERROR(VLOOKUP($C555,Elster!$I$5:$M$148,3,FALSE),$C555))</f>
        <v>0x043</v>
      </c>
      <c r="F555">
        <f t="shared" si="16"/>
        <v>67</v>
      </c>
      <c r="G555" s="2">
        <f t="shared" si="17"/>
        <v>4.9739999999998119E-3</v>
      </c>
    </row>
    <row r="556" spans="1:7" x14ac:dyDescent="0.35">
      <c r="A556" t="s">
        <v>7878</v>
      </c>
      <c r="B556" t="s">
        <v>7317</v>
      </c>
      <c r="C556" t="s">
        <v>7318</v>
      </c>
      <c r="D556" t="str">
        <f>IF($B556="B","",IFERROR(VLOOKUP($C556,Elster!$I$5:$M$148,3,FALSE),$C556))</f>
        <v/>
      </c>
      <c r="E556" t="str">
        <f>IF($B556="A","",IFERROR(VLOOKUP($C556,Elster!$I$5:$M$148,3,FALSE),$C556))</f>
        <v xml:space="preserve">   "SAMMLERISTTEMP"                                   </v>
      </c>
      <c r="F556">
        <f t="shared" si="16"/>
        <v>13</v>
      </c>
      <c r="G556" s="2">
        <f t="shared" si="17"/>
        <v>1.9452999999999943E-2</v>
      </c>
    </row>
    <row r="557" spans="1:7" x14ac:dyDescent="0.35">
      <c r="A557" t="s">
        <v>7878</v>
      </c>
      <c r="B557" t="s">
        <v>7319</v>
      </c>
      <c r="C557" t="s">
        <v>7318</v>
      </c>
      <c r="D557" t="str">
        <f>IF($B557="B","",IFERROR(VLOOKUP($C557,Elster!$I$5:$M$148,3,FALSE),$C557))</f>
        <v xml:space="preserve">   "SAMMLERISTTEMP"                                   </v>
      </c>
      <c r="E557" t="str">
        <f>IF($B557="A","",IFERROR(VLOOKUP($C557,Elster!$I$5:$M$148,3,FALSE),$C557))</f>
        <v/>
      </c>
      <c r="F557">
        <f t="shared" si="16"/>
        <v>13</v>
      </c>
      <c r="G557" s="2">
        <f t="shared" si="17"/>
        <v>0</v>
      </c>
    </row>
    <row r="558" spans="1:7" x14ac:dyDescent="0.35">
      <c r="A558" t="s">
        <v>7879</v>
      </c>
      <c r="B558" t="s">
        <v>7317</v>
      </c>
      <c r="C558" t="s">
        <v>7320</v>
      </c>
      <c r="D558" t="str">
        <f>IF($B558="B","",IFERROR(VLOOKUP($C558,Elster!$I$5:$M$148,3,FALSE),$C558))</f>
        <v/>
      </c>
      <c r="E558" t="str">
        <f>IF($B558="A","",IFERROR(VLOOKUP($C558,Elster!$I$5:$M$148,3,FALSE),$C558))</f>
        <v>0x000</v>
      </c>
      <c r="F558">
        <f t="shared" si="16"/>
        <v>0</v>
      </c>
      <c r="G558" s="2">
        <f t="shared" si="17"/>
        <v>5.0000000000003375E-3</v>
      </c>
    </row>
    <row r="559" spans="1:7" x14ac:dyDescent="0.35">
      <c r="A559" t="s">
        <v>7879</v>
      </c>
      <c r="B559" t="s">
        <v>7319</v>
      </c>
      <c r="C559" t="s">
        <v>7320</v>
      </c>
      <c r="D559" t="str">
        <f>IF($B559="B","",IFERROR(VLOOKUP($C559,Elster!$I$5:$M$148,3,FALSE),$C559))</f>
        <v>0x000</v>
      </c>
      <c r="E559" t="str">
        <f>IF($B559="A","",IFERROR(VLOOKUP($C559,Elster!$I$5:$M$148,3,FALSE),$C559))</f>
        <v/>
      </c>
      <c r="F559">
        <f t="shared" si="16"/>
        <v>0</v>
      </c>
      <c r="G559" s="2">
        <f t="shared" si="17"/>
        <v>0</v>
      </c>
    </row>
    <row r="560" spans="1:7" x14ac:dyDescent="0.35">
      <c r="A560" t="s">
        <v>7880</v>
      </c>
      <c r="B560" t="s">
        <v>7317</v>
      </c>
      <c r="C560" t="s">
        <v>7325</v>
      </c>
      <c r="D560" t="str">
        <f>IF($B560="B","",IFERROR(VLOOKUP($C560,Elster!$I$5:$M$148,3,FALSE),$C560))</f>
        <v/>
      </c>
      <c r="E560" t="str">
        <f>IF($B560="A","",IFERROR(VLOOKUP($C560,Elster!$I$5:$M$148,3,FALSE),$C560))</f>
        <v xml:space="preserve">   "SPEICHERSOLLTEMP"                                 </v>
      </c>
      <c r="F560">
        <f t="shared" si="16"/>
        <v>3</v>
      </c>
      <c r="G560" s="2">
        <f t="shared" si="17"/>
        <v>4.9999999999998934E-3</v>
      </c>
    </row>
    <row r="561" spans="1:7" x14ac:dyDescent="0.35">
      <c r="A561" t="s">
        <v>7880</v>
      </c>
      <c r="B561" t="s">
        <v>7319</v>
      </c>
      <c r="C561" t="s">
        <v>7325</v>
      </c>
      <c r="D561" t="str">
        <f>IF($B561="B","",IFERROR(VLOOKUP($C561,Elster!$I$5:$M$148,3,FALSE),$C561))</f>
        <v xml:space="preserve">   "SPEICHERSOLLTEMP"                                 </v>
      </c>
      <c r="E561" t="str">
        <f>IF($B561="A","",IFERROR(VLOOKUP($C561,Elster!$I$5:$M$148,3,FALSE),$C561))</f>
        <v/>
      </c>
      <c r="F561">
        <f t="shared" si="16"/>
        <v>3</v>
      </c>
      <c r="G561" s="2">
        <f t="shared" si="17"/>
        <v>0</v>
      </c>
    </row>
    <row r="562" spans="1:7" x14ac:dyDescent="0.35">
      <c r="A562" t="s">
        <v>7881</v>
      </c>
      <c r="B562" t="s">
        <v>7317</v>
      </c>
      <c r="C562" t="s">
        <v>7321</v>
      </c>
      <c r="D562" t="str">
        <f>IF($B562="B","",IFERROR(VLOOKUP($C562,Elster!$I$5:$M$148,3,FALSE),$C562))</f>
        <v/>
      </c>
      <c r="E562" t="str">
        <f>IF($B562="A","",IFERROR(VLOOKUP($C562,Elster!$I$5:$M$148,3,FALSE),$C562))</f>
        <v xml:space="preserve">   "FEHLERMELDUNG"                                    </v>
      </c>
      <c r="F562">
        <f t="shared" si="16"/>
        <v>1</v>
      </c>
      <c r="G562" s="2">
        <f t="shared" si="17"/>
        <v>4.9999999999998934E-3</v>
      </c>
    </row>
    <row r="563" spans="1:7" x14ac:dyDescent="0.35">
      <c r="A563" t="s">
        <v>7881</v>
      </c>
      <c r="B563" t="s">
        <v>7319</v>
      </c>
      <c r="C563" t="s">
        <v>7321</v>
      </c>
      <c r="D563" t="str">
        <f>IF($B563="B","",IFERROR(VLOOKUP($C563,Elster!$I$5:$M$148,3,FALSE),$C563))</f>
        <v xml:space="preserve">   "FEHLERMELDUNG"                                    </v>
      </c>
      <c r="E563" t="str">
        <f>IF($B563="A","",IFERROR(VLOOKUP($C563,Elster!$I$5:$M$148,3,FALSE),$C563))</f>
        <v/>
      </c>
      <c r="F563">
        <f t="shared" si="16"/>
        <v>1</v>
      </c>
      <c r="G563" s="2">
        <f t="shared" si="17"/>
        <v>0</v>
      </c>
    </row>
    <row r="564" spans="1:7" x14ac:dyDescent="0.35">
      <c r="A564" t="s">
        <v>7882</v>
      </c>
      <c r="B564" t="s">
        <v>7317</v>
      </c>
      <c r="C564" t="s">
        <v>7320</v>
      </c>
      <c r="D564" t="str">
        <f>IF($B564="B","",IFERROR(VLOOKUP($C564,Elster!$I$5:$M$148,3,FALSE),$C564))</f>
        <v/>
      </c>
      <c r="E564" t="str">
        <f>IF($B564="A","",IFERROR(VLOOKUP($C564,Elster!$I$5:$M$148,3,FALSE),$C564))</f>
        <v>0x000</v>
      </c>
      <c r="F564">
        <f t="shared" si="16"/>
        <v>0</v>
      </c>
      <c r="G564" s="2">
        <f t="shared" si="17"/>
        <v>4.9999999999998934E-3</v>
      </c>
    </row>
    <row r="565" spans="1:7" x14ac:dyDescent="0.35">
      <c r="A565" t="s">
        <v>7882</v>
      </c>
      <c r="B565" t="s">
        <v>7319</v>
      </c>
      <c r="C565" t="s">
        <v>7320</v>
      </c>
      <c r="D565" t="str">
        <f>IF($B565="B","",IFERROR(VLOOKUP($C565,Elster!$I$5:$M$148,3,FALSE),$C565))</f>
        <v>0x000</v>
      </c>
      <c r="E565" t="str">
        <f>IF($B565="A","",IFERROR(VLOOKUP($C565,Elster!$I$5:$M$148,3,FALSE),$C565))</f>
        <v/>
      </c>
      <c r="F565">
        <f t="shared" si="16"/>
        <v>0</v>
      </c>
      <c r="G565" s="2">
        <f t="shared" si="17"/>
        <v>0</v>
      </c>
    </row>
    <row r="566" spans="1:7" x14ac:dyDescent="0.35">
      <c r="A566" t="s">
        <v>7883</v>
      </c>
      <c r="B566" t="s">
        <v>7317</v>
      </c>
      <c r="C566" t="s">
        <v>7366</v>
      </c>
      <c r="D566" t="str">
        <f>IF($B566="B","",IFERROR(VLOOKUP($C566,Elster!$I$5:$M$148,3,FALSE),$C566))</f>
        <v/>
      </c>
      <c r="E566" t="str">
        <f>IF($B566="A","",IFERROR(VLOOKUP($C566,Elster!$I$5:$M$148,3,FALSE),$C566))</f>
        <v xml:space="preserve">//   "ERWEITERUNGSTELEGRAMM"                            </v>
      </c>
      <c r="F566">
        <f t="shared" si="16"/>
        <v>250</v>
      </c>
      <c r="G566" s="2">
        <f t="shared" si="17"/>
        <v>5.0000000000003375E-3</v>
      </c>
    </row>
    <row r="567" spans="1:7" x14ac:dyDescent="0.35">
      <c r="A567" t="s">
        <v>7883</v>
      </c>
      <c r="B567" t="s">
        <v>7319</v>
      </c>
      <c r="C567" t="s">
        <v>7366</v>
      </c>
      <c r="D567" t="str">
        <f>IF($B567="B","",IFERROR(VLOOKUP($C567,Elster!$I$5:$M$148,3,FALSE),$C567))</f>
        <v xml:space="preserve">//   "ERWEITERUNGSTELEGRAMM"                            </v>
      </c>
      <c r="E567" t="str">
        <f>IF($B567="A","",IFERROR(VLOOKUP($C567,Elster!$I$5:$M$148,3,FALSE),$C567))</f>
        <v/>
      </c>
      <c r="F567">
        <f t="shared" si="16"/>
        <v>250</v>
      </c>
      <c r="G567" s="2">
        <f t="shared" si="17"/>
        <v>0</v>
      </c>
    </row>
    <row r="568" spans="1:7" x14ac:dyDescent="0.35">
      <c r="A568" t="s">
        <v>7884</v>
      </c>
      <c r="B568" t="s">
        <v>7317</v>
      </c>
      <c r="C568" t="s">
        <v>7321</v>
      </c>
      <c r="D568" t="str">
        <f>IF($B568="B","",IFERROR(VLOOKUP($C568,Elster!$I$5:$M$148,3,FALSE),$C568))</f>
        <v/>
      </c>
      <c r="E568" t="str">
        <f>IF($B568="A","",IFERROR(VLOOKUP($C568,Elster!$I$5:$M$148,3,FALSE),$C568))</f>
        <v xml:space="preserve">   "FEHLERMELDUNG"                                    </v>
      </c>
      <c r="F568">
        <f t="shared" si="16"/>
        <v>1</v>
      </c>
      <c r="G568" s="2">
        <f t="shared" si="17"/>
        <v>4.9999999999998934E-3</v>
      </c>
    </row>
    <row r="569" spans="1:7" x14ac:dyDescent="0.35">
      <c r="A569" t="s">
        <v>7884</v>
      </c>
      <c r="B569" t="s">
        <v>7319</v>
      </c>
      <c r="C569" t="s">
        <v>7321</v>
      </c>
      <c r="D569" t="str">
        <f>IF($B569="B","",IFERROR(VLOOKUP($C569,Elster!$I$5:$M$148,3,FALSE),$C569))</f>
        <v xml:space="preserve">   "FEHLERMELDUNG"                                    </v>
      </c>
      <c r="E569" t="str">
        <f>IF($B569="A","",IFERROR(VLOOKUP($C569,Elster!$I$5:$M$148,3,FALSE),$C569))</f>
        <v/>
      </c>
      <c r="F569">
        <f t="shared" si="16"/>
        <v>1</v>
      </c>
      <c r="G569" s="2">
        <f t="shared" si="17"/>
        <v>0</v>
      </c>
    </row>
    <row r="570" spans="1:7" x14ac:dyDescent="0.35">
      <c r="A570" t="s">
        <v>7885</v>
      </c>
      <c r="B570" t="s">
        <v>7319</v>
      </c>
      <c r="C570" t="s">
        <v>7323</v>
      </c>
      <c r="D570" t="str">
        <f>IF($B570="B","",IFERROR(VLOOKUP($C570,Elster!$I$5:$M$148,3,FALSE),$C570))</f>
        <v xml:space="preserve">   "SPERRZEIT"                                        </v>
      </c>
      <c r="E570" t="str">
        <f>IF($B570="A","",IFERROR(VLOOKUP($C570,Elster!$I$5:$M$148,3,FALSE),$C570))</f>
        <v/>
      </c>
      <c r="F570">
        <f t="shared" si="16"/>
        <v>38</v>
      </c>
      <c r="G570" s="2">
        <f t="shared" si="17"/>
        <v>4.9989999999997536E-3</v>
      </c>
    </row>
    <row r="571" spans="1:7" x14ac:dyDescent="0.35">
      <c r="A571" t="s">
        <v>7886</v>
      </c>
      <c r="B571" t="s">
        <v>7317</v>
      </c>
      <c r="C571" t="s">
        <v>7323</v>
      </c>
      <c r="D571" t="str">
        <f>IF($B571="B","",IFERROR(VLOOKUP($C571,Elster!$I$5:$M$148,3,FALSE),$C571))</f>
        <v/>
      </c>
      <c r="E571" t="str">
        <f>IF($B571="A","",IFERROR(VLOOKUP($C571,Elster!$I$5:$M$148,3,FALSE),$C571))</f>
        <v xml:space="preserve">   "SPERRZEIT"                                        </v>
      </c>
      <c r="F571">
        <f t="shared" si="16"/>
        <v>38</v>
      </c>
      <c r="G571" s="2">
        <f t="shared" si="17"/>
        <v>2.6000000000081513E-5</v>
      </c>
    </row>
    <row r="572" spans="1:7" x14ac:dyDescent="0.35">
      <c r="A572" t="s">
        <v>7887</v>
      </c>
      <c r="B572" t="s">
        <v>7319</v>
      </c>
      <c r="C572" t="s">
        <v>7340</v>
      </c>
      <c r="D572" t="str">
        <f>IF($B572="B","",IFERROR(VLOOKUP($C572,Elster!$I$5:$M$148,3,FALSE),$C572))</f>
        <v xml:space="preserve">   "TN"                                               </v>
      </c>
      <c r="E572" t="str">
        <f>IF($B572="A","",IFERROR(VLOOKUP($C572,Elster!$I$5:$M$148,3,FALSE),$C572))</f>
        <v/>
      </c>
      <c r="F572">
        <f t="shared" si="16"/>
        <v>43</v>
      </c>
      <c r="G572" s="2">
        <f t="shared" si="17"/>
        <v>4.974000000000256E-3</v>
      </c>
    </row>
    <row r="573" spans="1:7" x14ac:dyDescent="0.35">
      <c r="A573" t="s">
        <v>7888</v>
      </c>
      <c r="B573" t="s">
        <v>7317</v>
      </c>
      <c r="C573" t="s">
        <v>7340</v>
      </c>
      <c r="D573" t="str">
        <f>IF($B573="B","",IFERROR(VLOOKUP($C573,Elster!$I$5:$M$148,3,FALSE),$C573))</f>
        <v/>
      </c>
      <c r="E573" t="str">
        <f>IF($B573="A","",IFERROR(VLOOKUP($C573,Elster!$I$5:$M$148,3,FALSE),$C573))</f>
        <v xml:space="preserve">   "TN"                                               </v>
      </c>
      <c r="F573">
        <f t="shared" si="16"/>
        <v>43</v>
      </c>
      <c r="G573" s="2">
        <f t="shared" si="17"/>
        <v>2.5999999999637424E-5</v>
      </c>
    </row>
    <row r="574" spans="1:7" x14ac:dyDescent="0.35">
      <c r="A574" t="s">
        <v>7889</v>
      </c>
      <c r="B574" t="s">
        <v>7319</v>
      </c>
      <c r="C574" t="s">
        <v>7320</v>
      </c>
      <c r="D574" t="str">
        <f>IF($B574="B","",IFERROR(VLOOKUP($C574,Elster!$I$5:$M$148,3,FALSE),$C574))</f>
        <v>0x000</v>
      </c>
      <c r="E574" t="str">
        <f>IF($B574="A","",IFERROR(VLOOKUP($C574,Elster!$I$5:$M$148,3,FALSE),$C574))</f>
        <v/>
      </c>
      <c r="F574">
        <f t="shared" si="16"/>
        <v>0</v>
      </c>
      <c r="G574" s="2">
        <f t="shared" si="17"/>
        <v>4.974000000000256E-3</v>
      </c>
    </row>
    <row r="575" spans="1:7" x14ac:dyDescent="0.35">
      <c r="A575" t="s">
        <v>7890</v>
      </c>
      <c r="B575" t="s">
        <v>7317</v>
      </c>
      <c r="C575" t="s">
        <v>7320</v>
      </c>
      <c r="D575" t="str">
        <f>IF($B575="B","",IFERROR(VLOOKUP($C575,Elster!$I$5:$M$148,3,FALSE),$C575))</f>
        <v/>
      </c>
      <c r="E575" t="str">
        <f>IF($B575="A","",IFERROR(VLOOKUP($C575,Elster!$I$5:$M$148,3,FALSE),$C575))</f>
        <v>0x000</v>
      </c>
      <c r="F575">
        <f t="shared" si="16"/>
        <v>0</v>
      </c>
      <c r="G575" s="2">
        <f t="shared" si="17"/>
        <v>2.6000000000081513E-5</v>
      </c>
    </row>
    <row r="576" spans="1:7" x14ac:dyDescent="0.35">
      <c r="A576" t="s">
        <v>7891</v>
      </c>
      <c r="B576" t="s">
        <v>7317</v>
      </c>
      <c r="C576" t="s">
        <v>7321</v>
      </c>
      <c r="D576" t="str">
        <f>IF($B576="B","",IFERROR(VLOOKUP($C576,Elster!$I$5:$M$148,3,FALSE),$C576))</f>
        <v/>
      </c>
      <c r="E576" t="str">
        <f>IF($B576="A","",IFERROR(VLOOKUP($C576,Elster!$I$5:$M$148,3,FALSE),$C576))</f>
        <v xml:space="preserve">   "FEHLERMELDUNG"                                    </v>
      </c>
      <c r="F576">
        <f t="shared" si="16"/>
        <v>1</v>
      </c>
      <c r="G576" s="2">
        <f t="shared" si="17"/>
        <v>4.9999999999998934E-3</v>
      </c>
    </row>
    <row r="577" spans="1:7" x14ac:dyDescent="0.35">
      <c r="A577" t="s">
        <v>7891</v>
      </c>
      <c r="B577" t="s">
        <v>7319</v>
      </c>
      <c r="C577" t="s">
        <v>7321</v>
      </c>
      <c r="D577" t="str">
        <f>IF($B577="B","",IFERROR(VLOOKUP($C577,Elster!$I$5:$M$148,3,FALSE),$C577))</f>
        <v xml:space="preserve">   "FEHLERMELDUNG"                                    </v>
      </c>
      <c r="E577" t="str">
        <f>IF($B577="A","",IFERROR(VLOOKUP($C577,Elster!$I$5:$M$148,3,FALSE),$C577))</f>
        <v/>
      </c>
      <c r="F577">
        <f t="shared" si="16"/>
        <v>1</v>
      </c>
      <c r="G577" s="2">
        <f t="shared" si="17"/>
        <v>0</v>
      </c>
    </row>
    <row r="578" spans="1:7" x14ac:dyDescent="0.35">
      <c r="A578" t="s">
        <v>7892</v>
      </c>
      <c r="B578" t="s">
        <v>7317</v>
      </c>
      <c r="C578" t="s">
        <v>7893</v>
      </c>
      <c r="D578" t="str">
        <f>IF($B578="B","",IFERROR(VLOOKUP($C578,Elster!$I$5:$M$148,3,FALSE),$C578))</f>
        <v/>
      </c>
      <c r="E578" t="str">
        <f>IF($B578="A","",IFERROR(VLOOKUP($C578,Elster!$I$5:$M$148,3,FALSE),$C578))</f>
        <v xml:space="preserve">   "ANFAHRENT"                                        </v>
      </c>
      <c r="F578">
        <f t="shared" si="16"/>
        <v>93</v>
      </c>
      <c r="G578" s="2">
        <f t="shared" si="17"/>
        <v>4.9999999999998934E-3</v>
      </c>
    </row>
    <row r="579" spans="1:7" x14ac:dyDescent="0.35">
      <c r="A579" t="s">
        <v>7892</v>
      </c>
      <c r="B579" t="s">
        <v>7319</v>
      </c>
      <c r="C579" t="s">
        <v>7893</v>
      </c>
      <c r="D579" t="str">
        <f>IF($B579="B","",IFERROR(VLOOKUP($C579,Elster!$I$5:$M$148,3,FALSE),$C579))</f>
        <v xml:space="preserve">   "ANFAHRENT"                                        </v>
      </c>
      <c r="E579" t="str">
        <f>IF($B579="A","",IFERROR(VLOOKUP($C579,Elster!$I$5:$M$148,3,FALSE),$C579))</f>
        <v/>
      </c>
      <c r="F579">
        <f t="shared" ref="F579:F642" si="18">HEX2DEC(REPLACE(C579,1,2,""))</f>
        <v>93</v>
      </c>
      <c r="G579" s="2">
        <f t="shared" si="17"/>
        <v>0</v>
      </c>
    </row>
    <row r="580" spans="1:7" x14ac:dyDescent="0.35">
      <c r="A580" t="s">
        <v>7894</v>
      </c>
      <c r="B580" t="s">
        <v>7317</v>
      </c>
      <c r="C580" t="s">
        <v>7325</v>
      </c>
      <c r="D580" t="str">
        <f>IF($B580="B","",IFERROR(VLOOKUP($C580,Elster!$I$5:$M$148,3,FALSE),$C580))</f>
        <v/>
      </c>
      <c r="E580" t="str">
        <f>IF($B580="A","",IFERROR(VLOOKUP($C580,Elster!$I$5:$M$148,3,FALSE),$C580))</f>
        <v xml:space="preserve">   "SPEICHERSOLLTEMP"                                 </v>
      </c>
      <c r="F580">
        <f t="shared" si="18"/>
        <v>3</v>
      </c>
      <c r="G580" s="2">
        <f t="shared" ref="G580:G643" si="19">SUBSTITUTE(A580,"s","")-SUBSTITUTE(A579,"s","")</f>
        <v>1.9426999999999861E-2</v>
      </c>
    </row>
    <row r="581" spans="1:7" x14ac:dyDescent="0.35">
      <c r="A581" t="s">
        <v>7895</v>
      </c>
      <c r="B581" t="s">
        <v>7317</v>
      </c>
      <c r="C581" t="s">
        <v>7320</v>
      </c>
      <c r="D581" t="str">
        <f>IF($B581="B","",IFERROR(VLOOKUP($C581,Elster!$I$5:$M$148,3,FALSE),$C581))</f>
        <v/>
      </c>
      <c r="E581" t="str">
        <f>IF($B581="A","",IFERROR(VLOOKUP($C581,Elster!$I$5:$M$148,3,FALSE),$C581))</f>
        <v>0x000</v>
      </c>
      <c r="F581">
        <f t="shared" si="18"/>
        <v>0</v>
      </c>
      <c r="G581" s="2">
        <f t="shared" si="19"/>
        <v>4.974000000000256E-3</v>
      </c>
    </row>
    <row r="582" spans="1:7" x14ac:dyDescent="0.35">
      <c r="A582" t="s">
        <v>7896</v>
      </c>
      <c r="B582" t="s">
        <v>7317</v>
      </c>
      <c r="C582" t="s">
        <v>7318</v>
      </c>
      <c r="D582" t="str">
        <f>IF($B582="B","",IFERROR(VLOOKUP($C582,Elster!$I$5:$M$148,3,FALSE),$C582))</f>
        <v/>
      </c>
      <c r="E582" t="str">
        <f>IF($B582="A","",IFERROR(VLOOKUP($C582,Elster!$I$5:$M$148,3,FALSE),$C582))</f>
        <v xml:space="preserve">   "SAMMLERISTTEMP"                                   </v>
      </c>
      <c r="F582">
        <f t="shared" si="18"/>
        <v>13</v>
      </c>
      <c r="G582" s="2">
        <f t="shared" si="19"/>
        <v>4.9739999999998119E-3</v>
      </c>
    </row>
    <row r="583" spans="1:7" x14ac:dyDescent="0.35">
      <c r="A583" t="s">
        <v>7897</v>
      </c>
      <c r="B583" t="s">
        <v>7317</v>
      </c>
      <c r="C583" t="s">
        <v>7329</v>
      </c>
      <c r="D583" t="str">
        <f>IF($B583="B","",IFERROR(VLOOKUP($C583,Elster!$I$5:$M$148,3,FALSE),$C583))</f>
        <v/>
      </c>
      <c r="E583" t="str">
        <f>IF($B583="A","",IFERROR(VLOOKUP($C583,Elster!$I$5:$M$148,3,FALSE),$C583))</f>
        <v xml:space="preserve">   "KESSELSOLLTEMP"                                   </v>
      </c>
      <c r="F583">
        <f t="shared" si="18"/>
        <v>2</v>
      </c>
      <c r="G583" s="2">
        <f t="shared" si="19"/>
        <v>4.9470000000000347E-3</v>
      </c>
    </row>
    <row r="584" spans="1:7" x14ac:dyDescent="0.35">
      <c r="A584" t="s">
        <v>7898</v>
      </c>
      <c r="B584" t="s">
        <v>7317</v>
      </c>
      <c r="C584" t="s">
        <v>7320</v>
      </c>
      <c r="D584" t="str">
        <f>IF($B584="B","",IFERROR(VLOOKUP($C584,Elster!$I$5:$M$148,3,FALSE),$C584))</f>
        <v/>
      </c>
      <c r="E584" t="str">
        <f>IF($B584="A","",IFERROR(VLOOKUP($C584,Elster!$I$5:$M$148,3,FALSE),$C584))</f>
        <v>0x000</v>
      </c>
      <c r="F584">
        <f t="shared" si="18"/>
        <v>0</v>
      </c>
      <c r="G584" s="2">
        <f t="shared" si="19"/>
        <v>4.974000000000256E-3</v>
      </c>
    </row>
    <row r="585" spans="1:7" x14ac:dyDescent="0.35">
      <c r="A585" t="s">
        <v>7899</v>
      </c>
      <c r="B585" t="s">
        <v>7317</v>
      </c>
      <c r="C585" t="s">
        <v>7366</v>
      </c>
      <c r="D585" t="str">
        <f>IF($B585="B","",IFERROR(VLOOKUP($C585,Elster!$I$5:$M$148,3,FALSE),$C585))</f>
        <v/>
      </c>
      <c r="E585" t="str">
        <f>IF($B585="A","",IFERROR(VLOOKUP($C585,Elster!$I$5:$M$148,3,FALSE),$C585))</f>
        <v xml:space="preserve">//   "ERWEITERUNGSTELEGRAMM"                            </v>
      </c>
      <c r="F585">
        <f t="shared" si="18"/>
        <v>250</v>
      </c>
      <c r="G585" s="2">
        <f t="shared" si="19"/>
        <v>4.9739999999998119E-3</v>
      </c>
    </row>
    <row r="586" spans="1:7" x14ac:dyDescent="0.35">
      <c r="A586" t="s">
        <v>7900</v>
      </c>
      <c r="B586" t="s">
        <v>7317</v>
      </c>
      <c r="C586" t="s">
        <v>7321</v>
      </c>
      <c r="D586" t="str">
        <f>IF($B586="B","",IFERROR(VLOOKUP($C586,Elster!$I$5:$M$148,3,FALSE),$C586))</f>
        <v/>
      </c>
      <c r="E586" t="str">
        <f>IF($B586="A","",IFERROR(VLOOKUP($C586,Elster!$I$5:$M$148,3,FALSE),$C586))</f>
        <v xml:space="preserve">   "FEHLERMELDUNG"                                    </v>
      </c>
      <c r="F586">
        <f t="shared" si="18"/>
        <v>1</v>
      </c>
      <c r="G586" s="2">
        <f t="shared" si="19"/>
        <v>4.974000000000256E-3</v>
      </c>
    </row>
    <row r="587" spans="1:7" x14ac:dyDescent="0.35">
      <c r="A587" t="s">
        <v>7901</v>
      </c>
      <c r="B587" t="s">
        <v>7317</v>
      </c>
      <c r="C587" t="s">
        <v>7323</v>
      </c>
      <c r="D587" t="str">
        <f>IF($B587="B","",IFERROR(VLOOKUP($C587,Elster!$I$5:$M$148,3,FALSE),$C587))</f>
        <v/>
      </c>
      <c r="E587" t="str">
        <f>IF($B587="A","",IFERROR(VLOOKUP($C587,Elster!$I$5:$M$148,3,FALSE),$C587))</f>
        <v xml:space="preserve">   "SPERRZEIT"                                        </v>
      </c>
      <c r="F587">
        <f t="shared" si="18"/>
        <v>38</v>
      </c>
      <c r="G587" s="2">
        <f t="shared" si="19"/>
        <v>4.9479999999997304E-3</v>
      </c>
    </row>
    <row r="588" spans="1:7" x14ac:dyDescent="0.35">
      <c r="A588" t="s">
        <v>7902</v>
      </c>
      <c r="B588" t="s">
        <v>7317</v>
      </c>
      <c r="C588" t="s">
        <v>7340</v>
      </c>
      <c r="D588" t="str">
        <f>IF($B588="B","",IFERROR(VLOOKUP($C588,Elster!$I$5:$M$148,3,FALSE),$C588))</f>
        <v/>
      </c>
      <c r="E588" t="str">
        <f>IF($B588="A","",IFERROR(VLOOKUP($C588,Elster!$I$5:$M$148,3,FALSE),$C588))</f>
        <v xml:space="preserve">   "TN"                                               </v>
      </c>
      <c r="F588">
        <f t="shared" si="18"/>
        <v>43</v>
      </c>
      <c r="G588" s="2">
        <f t="shared" si="19"/>
        <v>4.974000000000256E-3</v>
      </c>
    </row>
    <row r="589" spans="1:7" x14ac:dyDescent="0.35">
      <c r="A589" t="s">
        <v>7903</v>
      </c>
      <c r="B589" t="s">
        <v>7317</v>
      </c>
      <c r="C589" t="s">
        <v>7320</v>
      </c>
      <c r="D589" t="str">
        <f>IF($B589="B","",IFERROR(VLOOKUP($C589,Elster!$I$5:$M$148,3,FALSE),$C589))</f>
        <v/>
      </c>
      <c r="E589" t="str">
        <f>IF($B589="A","",IFERROR(VLOOKUP($C589,Elster!$I$5:$M$148,3,FALSE),$C589))</f>
        <v>0x000</v>
      </c>
      <c r="F589">
        <f t="shared" si="18"/>
        <v>0</v>
      </c>
      <c r="G589" s="2">
        <f t="shared" si="19"/>
        <v>4.9739999999998119E-3</v>
      </c>
    </row>
    <row r="590" spans="1:7" x14ac:dyDescent="0.35">
      <c r="A590" t="s">
        <v>7904</v>
      </c>
      <c r="B590" t="s">
        <v>7317</v>
      </c>
      <c r="C590" t="s">
        <v>7321</v>
      </c>
      <c r="D590" t="str">
        <f>IF($B590="B","",IFERROR(VLOOKUP($C590,Elster!$I$5:$M$148,3,FALSE),$C590))</f>
        <v/>
      </c>
      <c r="E590" t="str">
        <f>IF($B590="A","",IFERROR(VLOOKUP($C590,Elster!$I$5:$M$148,3,FALSE),$C590))</f>
        <v xml:space="preserve">   "FEHLERMELDUNG"                                    </v>
      </c>
      <c r="F590">
        <f t="shared" si="18"/>
        <v>1</v>
      </c>
      <c r="G590" s="2">
        <f t="shared" si="19"/>
        <v>4.9739999999998119E-3</v>
      </c>
    </row>
    <row r="591" spans="1:7" x14ac:dyDescent="0.35">
      <c r="A591" t="s">
        <v>7905</v>
      </c>
      <c r="B591" t="s">
        <v>7317</v>
      </c>
      <c r="C591" t="s">
        <v>7906</v>
      </c>
      <c r="D591" t="str">
        <f>IF($B591="B","",IFERROR(VLOOKUP($C591,Elster!$I$5:$M$148,3,FALSE),$C591))</f>
        <v/>
      </c>
      <c r="E591" t="str">
        <f>IF($B591="A","",IFERROR(VLOOKUP($C591,Elster!$I$5:$M$148,3,FALSE),$C591))</f>
        <v xml:space="preserve">   "TEILVORRANG_WW"                                   </v>
      </c>
      <c r="F591">
        <f t="shared" si="18"/>
        <v>94</v>
      </c>
      <c r="G591" s="2">
        <f t="shared" si="19"/>
        <v>4.9470000000000347E-3</v>
      </c>
    </row>
    <row r="592" spans="1:7" x14ac:dyDescent="0.35">
      <c r="A592" t="s">
        <v>7907</v>
      </c>
      <c r="B592" t="s">
        <v>7317</v>
      </c>
      <c r="C592" t="s">
        <v>7318</v>
      </c>
      <c r="D592" t="str">
        <f>IF($B592="B","",IFERROR(VLOOKUP($C592,Elster!$I$5:$M$148,3,FALSE),$C592))</f>
        <v/>
      </c>
      <c r="E592" t="str">
        <f>IF($B592="A","",IFERROR(VLOOKUP($C592,Elster!$I$5:$M$148,3,FALSE),$C592))</f>
        <v xml:space="preserve">   "SAMMLERISTTEMP"                                   </v>
      </c>
      <c r="F592">
        <f t="shared" si="18"/>
        <v>13</v>
      </c>
      <c r="G592" s="2">
        <f t="shared" si="19"/>
        <v>1.4714000000000116E-2</v>
      </c>
    </row>
    <row r="593" spans="1:7" x14ac:dyDescent="0.35">
      <c r="A593" t="s">
        <v>7907</v>
      </c>
      <c r="B593" t="s">
        <v>7319</v>
      </c>
      <c r="C593" t="s">
        <v>7318</v>
      </c>
      <c r="D593" t="str">
        <f>IF($B593="B","",IFERROR(VLOOKUP($C593,Elster!$I$5:$M$148,3,FALSE),$C593))</f>
        <v xml:space="preserve">   "SAMMLERISTTEMP"                                   </v>
      </c>
      <c r="E593" t="str">
        <f>IF($B593="A","",IFERROR(VLOOKUP($C593,Elster!$I$5:$M$148,3,FALSE),$C593))</f>
        <v/>
      </c>
      <c r="F593">
        <f t="shared" si="18"/>
        <v>13</v>
      </c>
      <c r="G593" s="2">
        <f t="shared" si="19"/>
        <v>0</v>
      </c>
    </row>
    <row r="594" spans="1:7" x14ac:dyDescent="0.35">
      <c r="A594" t="s">
        <v>7908</v>
      </c>
      <c r="B594" t="s">
        <v>7317</v>
      </c>
      <c r="C594" t="s">
        <v>7320</v>
      </c>
      <c r="D594" t="str">
        <f>IF($B594="B","",IFERROR(VLOOKUP($C594,Elster!$I$5:$M$148,3,FALSE),$C594))</f>
        <v/>
      </c>
      <c r="E594" t="str">
        <f>IF($B594="A","",IFERROR(VLOOKUP($C594,Elster!$I$5:$M$148,3,FALSE),$C594))</f>
        <v>0x000</v>
      </c>
      <c r="F594">
        <f t="shared" si="18"/>
        <v>0</v>
      </c>
      <c r="G594" s="2">
        <f t="shared" si="19"/>
        <v>4.9999999999998934E-3</v>
      </c>
    </row>
    <row r="595" spans="1:7" x14ac:dyDescent="0.35">
      <c r="A595" t="s">
        <v>7908</v>
      </c>
      <c r="B595" t="s">
        <v>7319</v>
      </c>
      <c r="C595" t="s">
        <v>7320</v>
      </c>
      <c r="D595" t="str">
        <f>IF($B595="B","",IFERROR(VLOOKUP($C595,Elster!$I$5:$M$148,3,FALSE),$C595))</f>
        <v>0x000</v>
      </c>
      <c r="E595" t="str">
        <f>IF($B595="A","",IFERROR(VLOOKUP($C595,Elster!$I$5:$M$148,3,FALSE),$C595))</f>
        <v/>
      </c>
      <c r="F595">
        <f t="shared" si="18"/>
        <v>0</v>
      </c>
      <c r="G595" s="2">
        <f t="shared" si="19"/>
        <v>0</v>
      </c>
    </row>
    <row r="596" spans="1:7" x14ac:dyDescent="0.35">
      <c r="A596" t="s">
        <v>7909</v>
      </c>
      <c r="B596" t="s">
        <v>7317</v>
      </c>
      <c r="C596" t="s">
        <v>7325</v>
      </c>
      <c r="D596" t="str">
        <f>IF($B596="B","",IFERROR(VLOOKUP($C596,Elster!$I$5:$M$148,3,FALSE),$C596))</f>
        <v/>
      </c>
      <c r="E596" t="str">
        <f>IF($B596="A","",IFERROR(VLOOKUP($C596,Elster!$I$5:$M$148,3,FALSE),$C596))</f>
        <v xml:space="preserve">   "SPEICHERSOLLTEMP"                                 </v>
      </c>
      <c r="F596">
        <f t="shared" si="18"/>
        <v>3</v>
      </c>
      <c r="G596" s="2">
        <f t="shared" si="19"/>
        <v>5.0000000000003375E-3</v>
      </c>
    </row>
    <row r="597" spans="1:7" x14ac:dyDescent="0.35">
      <c r="A597" t="s">
        <v>7909</v>
      </c>
      <c r="B597" t="s">
        <v>7319</v>
      </c>
      <c r="C597" t="s">
        <v>7325</v>
      </c>
      <c r="D597" t="str">
        <f>IF($B597="B","",IFERROR(VLOOKUP($C597,Elster!$I$5:$M$148,3,FALSE),$C597))</f>
        <v xml:space="preserve">   "SPEICHERSOLLTEMP"                                 </v>
      </c>
      <c r="E597" t="str">
        <f>IF($B597="A","",IFERROR(VLOOKUP($C597,Elster!$I$5:$M$148,3,FALSE),$C597))</f>
        <v/>
      </c>
      <c r="F597">
        <f t="shared" si="18"/>
        <v>3</v>
      </c>
      <c r="G597" s="2">
        <f t="shared" si="19"/>
        <v>0</v>
      </c>
    </row>
    <row r="598" spans="1:7" x14ac:dyDescent="0.35">
      <c r="A598" t="s">
        <v>7910</v>
      </c>
      <c r="B598" t="s">
        <v>7319</v>
      </c>
      <c r="C598" t="s">
        <v>7321</v>
      </c>
      <c r="D598" t="str">
        <f>IF($B598="B","",IFERROR(VLOOKUP($C598,Elster!$I$5:$M$148,3,FALSE),$C598))</f>
        <v xml:space="preserve">   "FEHLERMELDUNG"                                    </v>
      </c>
      <c r="E598" t="str">
        <f>IF($B598="A","",IFERROR(VLOOKUP($C598,Elster!$I$5:$M$148,3,FALSE),$C598))</f>
        <v/>
      </c>
      <c r="F598">
        <f t="shared" si="18"/>
        <v>1</v>
      </c>
      <c r="G598" s="2">
        <f t="shared" si="19"/>
        <v>4.9989999999997536E-3</v>
      </c>
    </row>
    <row r="599" spans="1:7" x14ac:dyDescent="0.35">
      <c r="A599" t="s">
        <v>7911</v>
      </c>
      <c r="B599" t="s">
        <v>7317</v>
      </c>
      <c r="C599" t="s">
        <v>7321</v>
      </c>
      <c r="D599" t="str">
        <f>IF($B599="B","",IFERROR(VLOOKUP($C599,Elster!$I$5:$M$148,3,FALSE),$C599))</f>
        <v/>
      </c>
      <c r="E599" t="str">
        <f>IF($B599="A","",IFERROR(VLOOKUP($C599,Elster!$I$5:$M$148,3,FALSE),$C599))</f>
        <v xml:space="preserve">   "FEHLERMELDUNG"                                    </v>
      </c>
      <c r="F599">
        <f t="shared" si="18"/>
        <v>1</v>
      </c>
      <c r="G599" s="2">
        <f t="shared" si="19"/>
        <v>2.6000000000081513E-5</v>
      </c>
    </row>
    <row r="600" spans="1:7" x14ac:dyDescent="0.35">
      <c r="A600" t="s">
        <v>7912</v>
      </c>
      <c r="B600" t="s">
        <v>7319</v>
      </c>
      <c r="C600" t="s">
        <v>7320</v>
      </c>
      <c r="D600" t="str">
        <f>IF($B600="B","",IFERROR(VLOOKUP($C600,Elster!$I$5:$M$148,3,FALSE),$C600))</f>
        <v>0x000</v>
      </c>
      <c r="E600" t="str">
        <f>IF($B600="A","",IFERROR(VLOOKUP($C600,Elster!$I$5:$M$148,3,FALSE),$C600))</f>
        <v/>
      </c>
      <c r="F600">
        <f t="shared" si="18"/>
        <v>0</v>
      </c>
      <c r="G600" s="2">
        <f t="shared" si="19"/>
        <v>4.9739999999998119E-3</v>
      </c>
    </row>
    <row r="601" spans="1:7" x14ac:dyDescent="0.35">
      <c r="A601" t="s">
        <v>7913</v>
      </c>
      <c r="B601" t="s">
        <v>7317</v>
      </c>
      <c r="C601" t="s">
        <v>7320</v>
      </c>
      <c r="D601" t="str">
        <f>IF($B601="B","",IFERROR(VLOOKUP($C601,Elster!$I$5:$M$148,3,FALSE),$C601))</f>
        <v/>
      </c>
      <c r="E601" t="str">
        <f>IF($B601="A","",IFERROR(VLOOKUP($C601,Elster!$I$5:$M$148,3,FALSE),$C601))</f>
        <v>0x000</v>
      </c>
      <c r="F601">
        <f t="shared" si="18"/>
        <v>0</v>
      </c>
      <c r="G601" s="2">
        <f t="shared" si="19"/>
        <v>2.6000000000081513E-5</v>
      </c>
    </row>
    <row r="602" spans="1:7" x14ac:dyDescent="0.35">
      <c r="A602" t="s">
        <v>7914</v>
      </c>
      <c r="B602" t="s">
        <v>7317</v>
      </c>
      <c r="C602" t="s">
        <v>7366</v>
      </c>
      <c r="D602" t="str">
        <f>IF($B602="B","",IFERROR(VLOOKUP($C602,Elster!$I$5:$M$148,3,FALSE),$C602))</f>
        <v/>
      </c>
      <c r="E602" t="str">
        <f>IF($B602="A","",IFERROR(VLOOKUP($C602,Elster!$I$5:$M$148,3,FALSE),$C602))</f>
        <v xml:space="preserve">//   "ERWEITERUNGSTELEGRAMM"                            </v>
      </c>
      <c r="F602">
        <f t="shared" si="18"/>
        <v>250</v>
      </c>
      <c r="G602" s="2">
        <f t="shared" si="19"/>
        <v>4.9999999999998934E-3</v>
      </c>
    </row>
    <row r="603" spans="1:7" x14ac:dyDescent="0.35">
      <c r="A603" t="s">
        <v>7914</v>
      </c>
      <c r="B603" t="s">
        <v>7319</v>
      </c>
      <c r="C603" t="s">
        <v>7366</v>
      </c>
      <c r="D603" t="str">
        <f>IF($B603="B","",IFERROR(VLOOKUP($C603,Elster!$I$5:$M$148,3,FALSE),$C603))</f>
        <v xml:space="preserve">//   "ERWEITERUNGSTELEGRAMM"                            </v>
      </c>
      <c r="E603" t="str">
        <f>IF($B603="A","",IFERROR(VLOOKUP($C603,Elster!$I$5:$M$148,3,FALSE),$C603))</f>
        <v/>
      </c>
      <c r="F603">
        <f t="shared" si="18"/>
        <v>250</v>
      </c>
      <c r="G603" s="2">
        <f t="shared" si="19"/>
        <v>0</v>
      </c>
    </row>
    <row r="604" spans="1:7" x14ac:dyDescent="0.35">
      <c r="A604" t="s">
        <v>7915</v>
      </c>
      <c r="B604" t="s">
        <v>7317</v>
      </c>
      <c r="C604" t="s">
        <v>7321</v>
      </c>
      <c r="D604" t="str">
        <f>IF($B604="B","",IFERROR(VLOOKUP($C604,Elster!$I$5:$M$148,3,FALSE),$C604))</f>
        <v/>
      </c>
      <c r="E604" t="str">
        <f>IF($B604="A","",IFERROR(VLOOKUP($C604,Elster!$I$5:$M$148,3,FALSE),$C604))</f>
        <v xml:space="preserve">   "FEHLERMELDUNG"                                    </v>
      </c>
      <c r="F604">
        <f t="shared" si="18"/>
        <v>1</v>
      </c>
      <c r="G604" s="2">
        <f t="shared" si="19"/>
        <v>5.0000000000003375E-3</v>
      </c>
    </row>
    <row r="605" spans="1:7" x14ac:dyDescent="0.35">
      <c r="A605" t="s">
        <v>7915</v>
      </c>
      <c r="B605" t="s">
        <v>7319</v>
      </c>
      <c r="C605" t="s">
        <v>7321</v>
      </c>
      <c r="D605" t="str">
        <f>IF($B605="B","",IFERROR(VLOOKUP($C605,Elster!$I$5:$M$148,3,FALSE),$C605))</f>
        <v xml:space="preserve">   "FEHLERMELDUNG"                                    </v>
      </c>
      <c r="E605" t="str">
        <f>IF($B605="A","",IFERROR(VLOOKUP($C605,Elster!$I$5:$M$148,3,FALSE),$C605))</f>
        <v/>
      </c>
      <c r="F605">
        <f t="shared" si="18"/>
        <v>1</v>
      </c>
      <c r="G605" s="2">
        <f t="shared" si="19"/>
        <v>0</v>
      </c>
    </row>
    <row r="606" spans="1:7" x14ac:dyDescent="0.35">
      <c r="A606" t="s">
        <v>7916</v>
      </c>
      <c r="B606" t="s">
        <v>7317</v>
      </c>
      <c r="C606" t="s">
        <v>7333</v>
      </c>
      <c r="D606" t="str">
        <f>IF($B606="B","",IFERROR(VLOOKUP($C606,Elster!$I$5:$M$148,3,FALSE),$C606))</f>
        <v/>
      </c>
      <c r="E606" t="str">
        <f>IF($B606="A","",IFERROR(VLOOKUP($C606,Elster!$I$5:$M$148,3,FALSE),$C606))</f>
        <v xml:space="preserve">   "HYSTERESE2"                                       </v>
      </c>
      <c r="F606">
        <f t="shared" si="18"/>
        <v>39</v>
      </c>
      <c r="G606" s="2">
        <f t="shared" si="19"/>
        <v>4.9999999999998934E-3</v>
      </c>
    </row>
    <row r="607" spans="1:7" x14ac:dyDescent="0.35">
      <c r="A607" t="s">
        <v>7916</v>
      </c>
      <c r="B607" t="s">
        <v>7319</v>
      </c>
      <c r="C607" t="s">
        <v>7333</v>
      </c>
      <c r="D607" t="str">
        <f>IF($B607="B","",IFERROR(VLOOKUP($C607,Elster!$I$5:$M$148,3,FALSE),$C607))</f>
        <v xml:space="preserve">   "HYSTERESE2"                                       </v>
      </c>
      <c r="E607" t="str">
        <f>IF($B607="A","",IFERROR(VLOOKUP($C607,Elster!$I$5:$M$148,3,FALSE),$C607))</f>
        <v/>
      </c>
      <c r="F607">
        <f t="shared" si="18"/>
        <v>39</v>
      </c>
      <c r="G607" s="2">
        <f t="shared" si="19"/>
        <v>0</v>
      </c>
    </row>
    <row r="608" spans="1:7" x14ac:dyDescent="0.35">
      <c r="A608" t="s">
        <v>7917</v>
      </c>
      <c r="B608" t="s">
        <v>7317</v>
      </c>
      <c r="C608" t="s">
        <v>7918</v>
      </c>
      <c r="D608" t="str">
        <f>IF($B608="B","",IFERROR(VLOOKUP($C608,Elster!$I$5:$M$148,3,FALSE),$C608))</f>
        <v/>
      </c>
      <c r="E608" t="str">
        <f>IF($B608="A","",IFERROR(VLOOKUP($C608,Elster!$I$5:$M$148,3,FALSE),$C608))</f>
        <v xml:space="preserve">   "SAMMLERSOLLTEMP"                                  </v>
      </c>
      <c r="F608">
        <f t="shared" si="18"/>
        <v>21</v>
      </c>
      <c r="G608" s="2">
        <f t="shared" si="19"/>
        <v>4.9999999999998934E-3</v>
      </c>
    </row>
    <row r="609" spans="1:7" x14ac:dyDescent="0.35">
      <c r="A609" t="s">
        <v>7917</v>
      </c>
      <c r="B609" t="s">
        <v>7319</v>
      </c>
      <c r="C609" t="s">
        <v>7918</v>
      </c>
      <c r="D609" t="str">
        <f>IF($B609="B","",IFERROR(VLOOKUP($C609,Elster!$I$5:$M$148,3,FALSE),$C609))</f>
        <v xml:space="preserve">   "SAMMLERSOLLTEMP"                                  </v>
      </c>
      <c r="E609" t="str">
        <f>IF($B609="A","",IFERROR(VLOOKUP($C609,Elster!$I$5:$M$148,3,FALSE),$C609))</f>
        <v/>
      </c>
      <c r="F609">
        <f t="shared" si="18"/>
        <v>21</v>
      </c>
      <c r="G609" s="2">
        <f t="shared" si="19"/>
        <v>0</v>
      </c>
    </row>
    <row r="610" spans="1:7" x14ac:dyDescent="0.35">
      <c r="A610" t="s">
        <v>7919</v>
      </c>
      <c r="B610" t="s">
        <v>7317</v>
      </c>
      <c r="C610" t="s">
        <v>7320</v>
      </c>
      <c r="D610" t="str">
        <f>IF($B610="B","",IFERROR(VLOOKUP($C610,Elster!$I$5:$M$148,3,FALSE),$C610))</f>
        <v/>
      </c>
      <c r="E610" t="str">
        <f>IF($B610="A","",IFERROR(VLOOKUP($C610,Elster!$I$5:$M$148,3,FALSE),$C610))</f>
        <v>0x000</v>
      </c>
      <c r="F610">
        <f t="shared" si="18"/>
        <v>0</v>
      </c>
      <c r="G610" s="2">
        <f t="shared" si="19"/>
        <v>4.9999999999998934E-3</v>
      </c>
    </row>
    <row r="611" spans="1:7" x14ac:dyDescent="0.35">
      <c r="A611" t="s">
        <v>7919</v>
      </c>
      <c r="B611" t="s">
        <v>7319</v>
      </c>
      <c r="C611" t="s">
        <v>7320</v>
      </c>
      <c r="D611" t="str">
        <f>IF($B611="B","",IFERROR(VLOOKUP($C611,Elster!$I$5:$M$148,3,FALSE),$C611))</f>
        <v>0x000</v>
      </c>
      <c r="E611" t="str">
        <f>IF($B611="A","",IFERROR(VLOOKUP($C611,Elster!$I$5:$M$148,3,FALSE),$C611))</f>
        <v/>
      </c>
      <c r="F611">
        <f t="shared" si="18"/>
        <v>0</v>
      </c>
      <c r="G611" s="2">
        <f t="shared" si="19"/>
        <v>0</v>
      </c>
    </row>
    <row r="612" spans="1:7" x14ac:dyDescent="0.35">
      <c r="A612" t="s">
        <v>7920</v>
      </c>
      <c r="B612" t="s">
        <v>7317</v>
      </c>
      <c r="C612" t="s">
        <v>7321</v>
      </c>
      <c r="D612" t="str">
        <f>IF($B612="B","",IFERROR(VLOOKUP($C612,Elster!$I$5:$M$148,3,FALSE),$C612))</f>
        <v/>
      </c>
      <c r="E612" t="str">
        <f>IF($B612="A","",IFERROR(VLOOKUP($C612,Elster!$I$5:$M$148,3,FALSE),$C612))</f>
        <v xml:space="preserve">   "FEHLERMELDUNG"                                    </v>
      </c>
      <c r="F612">
        <f t="shared" si="18"/>
        <v>1</v>
      </c>
      <c r="G612" s="2">
        <f t="shared" si="19"/>
        <v>5.0000000000003375E-3</v>
      </c>
    </row>
    <row r="613" spans="1:7" x14ac:dyDescent="0.35">
      <c r="A613" t="s">
        <v>7920</v>
      </c>
      <c r="B613" t="s">
        <v>7319</v>
      </c>
      <c r="C613" t="s">
        <v>7321</v>
      </c>
      <c r="D613" t="str">
        <f>IF($B613="B","",IFERROR(VLOOKUP($C613,Elster!$I$5:$M$148,3,FALSE),$C613))</f>
        <v xml:space="preserve">   "FEHLERMELDUNG"                                    </v>
      </c>
      <c r="E613" t="str">
        <f>IF($B613="A","",IFERROR(VLOOKUP($C613,Elster!$I$5:$M$148,3,FALSE),$C613))</f>
        <v/>
      </c>
      <c r="F613">
        <f t="shared" si="18"/>
        <v>1</v>
      </c>
      <c r="G613" s="2">
        <f t="shared" si="19"/>
        <v>0</v>
      </c>
    </row>
    <row r="614" spans="1:7" x14ac:dyDescent="0.35">
      <c r="A614" t="s">
        <v>7921</v>
      </c>
      <c r="B614" t="s">
        <v>7319</v>
      </c>
      <c r="C614" t="s">
        <v>7836</v>
      </c>
      <c r="D614" t="str">
        <f>IF($B614="B","",IFERROR(VLOOKUP($C614,Elster!$I$5:$M$148,3,FALSE),$C614))</f>
        <v>0x048</v>
      </c>
      <c r="E614" t="str">
        <f>IF($B614="A","",IFERROR(VLOOKUP($C614,Elster!$I$5:$M$148,3,FALSE),$C614))</f>
        <v/>
      </c>
      <c r="F614">
        <f t="shared" si="18"/>
        <v>72</v>
      </c>
      <c r="G614" s="2">
        <f t="shared" si="19"/>
        <v>4.9999999999998934E-3</v>
      </c>
    </row>
    <row r="615" spans="1:7" x14ac:dyDescent="0.35">
      <c r="A615" t="s">
        <v>7922</v>
      </c>
      <c r="B615" t="s">
        <v>7317</v>
      </c>
      <c r="C615" t="s">
        <v>7836</v>
      </c>
      <c r="D615" t="str">
        <f>IF($B615="B","",IFERROR(VLOOKUP($C615,Elster!$I$5:$M$148,3,FALSE),$C615))</f>
        <v/>
      </c>
      <c r="E615" t="str">
        <f>IF($B615="A","",IFERROR(VLOOKUP($C615,Elster!$I$5:$M$148,3,FALSE),$C615))</f>
        <v>0x048</v>
      </c>
      <c r="F615">
        <f t="shared" si="18"/>
        <v>72</v>
      </c>
      <c r="G615" s="2">
        <f t="shared" si="19"/>
        <v>2.6000000000081513E-5</v>
      </c>
    </row>
    <row r="616" spans="1:7" x14ac:dyDescent="0.35">
      <c r="A616" t="s">
        <v>7923</v>
      </c>
      <c r="B616" t="s">
        <v>7317</v>
      </c>
      <c r="C616" t="s">
        <v>7325</v>
      </c>
      <c r="D616" t="str">
        <f>IF($B616="B","",IFERROR(VLOOKUP($C616,Elster!$I$5:$M$148,3,FALSE),$C616))</f>
        <v/>
      </c>
      <c r="E616" t="str">
        <f>IF($B616="A","",IFERROR(VLOOKUP($C616,Elster!$I$5:$M$148,3,FALSE),$C616))</f>
        <v xml:space="preserve">   "SPEICHERSOLLTEMP"                                 </v>
      </c>
      <c r="F616">
        <f t="shared" si="18"/>
        <v>3</v>
      </c>
      <c r="G616" s="2">
        <f t="shared" si="19"/>
        <v>2.4191999999999769E-2</v>
      </c>
    </row>
    <row r="617" spans="1:7" x14ac:dyDescent="0.35">
      <c r="A617" t="s">
        <v>7924</v>
      </c>
      <c r="B617" t="s">
        <v>7317</v>
      </c>
      <c r="C617" t="s">
        <v>7320</v>
      </c>
      <c r="D617" t="str">
        <f>IF($B617="B","",IFERROR(VLOOKUP($C617,Elster!$I$5:$M$148,3,FALSE),$C617))</f>
        <v/>
      </c>
      <c r="E617" t="str">
        <f>IF($B617="A","",IFERROR(VLOOKUP($C617,Elster!$I$5:$M$148,3,FALSE),$C617))</f>
        <v>0x000</v>
      </c>
      <c r="F617">
        <f t="shared" si="18"/>
        <v>0</v>
      </c>
      <c r="G617" s="2">
        <f t="shared" si="19"/>
        <v>4.9480000000001745E-3</v>
      </c>
    </row>
    <row r="618" spans="1:7" x14ac:dyDescent="0.35">
      <c r="A618" t="s">
        <v>7925</v>
      </c>
      <c r="B618" t="s">
        <v>7317</v>
      </c>
      <c r="C618" t="s">
        <v>7318</v>
      </c>
      <c r="D618" t="str">
        <f>IF($B618="B","",IFERROR(VLOOKUP($C618,Elster!$I$5:$M$148,3,FALSE),$C618))</f>
        <v/>
      </c>
      <c r="E618" t="str">
        <f>IF($B618="A","",IFERROR(VLOOKUP($C618,Elster!$I$5:$M$148,3,FALSE),$C618))</f>
        <v xml:space="preserve">   "SAMMLERISTTEMP"                                   </v>
      </c>
      <c r="F618">
        <f t="shared" si="18"/>
        <v>13</v>
      </c>
      <c r="G618" s="2">
        <f t="shared" si="19"/>
        <v>4.9739999999998119E-3</v>
      </c>
    </row>
    <row r="619" spans="1:7" x14ac:dyDescent="0.35">
      <c r="A619" t="s">
        <v>7926</v>
      </c>
      <c r="B619" t="s">
        <v>7317</v>
      </c>
      <c r="C619" t="s">
        <v>7329</v>
      </c>
      <c r="D619" t="str">
        <f>IF($B619="B","",IFERROR(VLOOKUP($C619,Elster!$I$5:$M$148,3,FALSE),$C619))</f>
        <v/>
      </c>
      <c r="E619" t="str">
        <f>IF($B619="A","",IFERROR(VLOOKUP($C619,Elster!$I$5:$M$148,3,FALSE),$C619))</f>
        <v xml:space="preserve">   "KESSELSOLLTEMP"                                   </v>
      </c>
      <c r="F619">
        <f t="shared" si="18"/>
        <v>2</v>
      </c>
      <c r="G619" s="2">
        <f t="shared" si="19"/>
        <v>4.974000000000256E-3</v>
      </c>
    </row>
    <row r="620" spans="1:7" x14ac:dyDescent="0.35">
      <c r="A620" t="s">
        <v>7927</v>
      </c>
      <c r="B620" t="s">
        <v>7317</v>
      </c>
      <c r="C620" t="s">
        <v>7320</v>
      </c>
      <c r="D620" t="str">
        <f>IF($B620="B","",IFERROR(VLOOKUP($C620,Elster!$I$5:$M$148,3,FALSE),$C620))</f>
        <v/>
      </c>
      <c r="E620" t="str">
        <f>IF($B620="A","",IFERROR(VLOOKUP($C620,Elster!$I$5:$M$148,3,FALSE),$C620))</f>
        <v>0x000</v>
      </c>
      <c r="F620">
        <f t="shared" si="18"/>
        <v>0</v>
      </c>
      <c r="G620" s="2">
        <f t="shared" si="19"/>
        <v>4.9739999999998119E-3</v>
      </c>
    </row>
    <row r="621" spans="1:7" x14ac:dyDescent="0.35">
      <c r="A621" t="s">
        <v>7928</v>
      </c>
      <c r="B621" t="s">
        <v>7317</v>
      </c>
      <c r="C621" t="s">
        <v>7366</v>
      </c>
      <c r="D621" t="str">
        <f>IF($B621="B","",IFERROR(VLOOKUP($C621,Elster!$I$5:$M$148,3,FALSE),$C621))</f>
        <v/>
      </c>
      <c r="E621" t="str">
        <f>IF($B621="A","",IFERROR(VLOOKUP($C621,Elster!$I$5:$M$148,3,FALSE),$C621))</f>
        <v xml:space="preserve">//   "ERWEITERUNGSTELEGRAMM"                            </v>
      </c>
      <c r="F621">
        <f t="shared" si="18"/>
        <v>250</v>
      </c>
      <c r="G621" s="2">
        <f t="shared" si="19"/>
        <v>4.9470000000000347E-3</v>
      </c>
    </row>
    <row r="622" spans="1:7" x14ac:dyDescent="0.35">
      <c r="A622" t="s">
        <v>7929</v>
      </c>
      <c r="B622" t="s">
        <v>7317</v>
      </c>
      <c r="C622" t="s">
        <v>7321</v>
      </c>
      <c r="D622" t="str">
        <f>IF($B622="B","",IFERROR(VLOOKUP($C622,Elster!$I$5:$M$148,3,FALSE),$C622))</f>
        <v/>
      </c>
      <c r="E622" t="str">
        <f>IF($B622="A","",IFERROR(VLOOKUP($C622,Elster!$I$5:$M$148,3,FALSE),$C622))</f>
        <v xml:space="preserve">   "FEHLERMELDUNG"                                    </v>
      </c>
      <c r="F622">
        <f t="shared" si="18"/>
        <v>1</v>
      </c>
      <c r="G622" s="2">
        <f t="shared" si="19"/>
        <v>4.9739999999998119E-3</v>
      </c>
    </row>
    <row r="623" spans="1:7" x14ac:dyDescent="0.35">
      <c r="A623" t="s">
        <v>7930</v>
      </c>
      <c r="B623" t="s">
        <v>7317</v>
      </c>
      <c r="C623" t="s">
        <v>7333</v>
      </c>
      <c r="D623" t="str">
        <f>IF($B623="B","",IFERROR(VLOOKUP($C623,Elster!$I$5:$M$148,3,FALSE),$C623))</f>
        <v/>
      </c>
      <c r="E623" t="str">
        <f>IF($B623="A","",IFERROR(VLOOKUP($C623,Elster!$I$5:$M$148,3,FALSE),$C623))</f>
        <v xml:space="preserve">   "HYSTERESE2"                                       </v>
      </c>
      <c r="F623">
        <f t="shared" si="18"/>
        <v>39</v>
      </c>
      <c r="G623" s="2">
        <f t="shared" si="19"/>
        <v>4.974000000000256E-3</v>
      </c>
    </row>
    <row r="624" spans="1:7" x14ac:dyDescent="0.35">
      <c r="A624" t="s">
        <v>7931</v>
      </c>
      <c r="B624" t="s">
        <v>7317</v>
      </c>
      <c r="C624" t="s">
        <v>7932</v>
      </c>
      <c r="D624" t="str">
        <f>IF($B624="B","",IFERROR(VLOOKUP($C624,Elster!$I$5:$M$148,3,FALSE),$C624))</f>
        <v/>
      </c>
      <c r="E624" t="str">
        <f>IF($B624="A","",IFERROR(VLOOKUP($C624,Elster!$I$5:$M$148,3,FALSE),$C624))</f>
        <v xml:space="preserve">   "SPEICHER_OBEN_TEMP"                               </v>
      </c>
      <c r="F624">
        <f t="shared" si="18"/>
        <v>25</v>
      </c>
      <c r="G624" s="2">
        <f t="shared" si="19"/>
        <v>4.9739999999998119E-3</v>
      </c>
    </row>
    <row r="625" spans="1:7" x14ac:dyDescent="0.35">
      <c r="A625" t="s">
        <v>7933</v>
      </c>
      <c r="B625" t="s">
        <v>7317</v>
      </c>
      <c r="C625" t="s">
        <v>7320</v>
      </c>
      <c r="D625" t="str">
        <f>IF($B625="B","",IFERROR(VLOOKUP($C625,Elster!$I$5:$M$148,3,FALSE),$C625))</f>
        <v/>
      </c>
      <c r="E625" t="str">
        <f>IF($B625="A","",IFERROR(VLOOKUP($C625,Elster!$I$5:$M$148,3,FALSE),$C625))</f>
        <v>0x000</v>
      </c>
      <c r="F625">
        <f t="shared" si="18"/>
        <v>0</v>
      </c>
      <c r="G625" s="2">
        <f t="shared" si="19"/>
        <v>4.9480000000001745E-3</v>
      </c>
    </row>
    <row r="626" spans="1:7" x14ac:dyDescent="0.35">
      <c r="A626" t="s">
        <v>7934</v>
      </c>
      <c r="B626" t="s">
        <v>7317</v>
      </c>
      <c r="C626" t="s">
        <v>7321</v>
      </c>
      <c r="D626" t="str">
        <f>IF($B626="B","",IFERROR(VLOOKUP($C626,Elster!$I$5:$M$148,3,FALSE),$C626))</f>
        <v/>
      </c>
      <c r="E626" t="str">
        <f>IF($B626="A","",IFERROR(VLOOKUP($C626,Elster!$I$5:$M$148,3,FALSE),$C626))</f>
        <v xml:space="preserve">   "FEHLERMELDUNG"                                    </v>
      </c>
      <c r="F626">
        <f t="shared" si="18"/>
        <v>1</v>
      </c>
      <c r="G626" s="2">
        <f t="shared" si="19"/>
        <v>4.9739999999998119E-3</v>
      </c>
    </row>
    <row r="627" spans="1:7" x14ac:dyDescent="0.35">
      <c r="A627" t="s">
        <v>7935</v>
      </c>
      <c r="B627" t="s">
        <v>7317</v>
      </c>
      <c r="C627" t="s">
        <v>7936</v>
      </c>
      <c r="D627" t="str">
        <f>IF($B627="B","",IFERROR(VLOOKUP($C627,Elster!$I$5:$M$148,3,FALSE),$C627))</f>
        <v/>
      </c>
      <c r="E627" t="str">
        <f>IF($B627="A","",IFERROR(VLOOKUP($C627,Elster!$I$5:$M$148,3,FALSE),$C627))</f>
        <v>0x04D</v>
      </c>
      <c r="F627">
        <f t="shared" si="18"/>
        <v>77</v>
      </c>
      <c r="G627" s="2">
        <f t="shared" si="19"/>
        <v>4.974000000000256E-3</v>
      </c>
    </row>
    <row r="628" spans="1:7" x14ac:dyDescent="0.35">
      <c r="A628" t="s">
        <v>7937</v>
      </c>
      <c r="B628" t="s">
        <v>7319</v>
      </c>
      <c r="C628" t="s">
        <v>7318</v>
      </c>
      <c r="D628" t="str">
        <f>IF($B628="B","",IFERROR(VLOOKUP($C628,Elster!$I$5:$M$148,3,FALSE),$C628))</f>
        <v xml:space="preserve">   "SAMMLERISTTEMP"                                   </v>
      </c>
      <c r="E628" t="str">
        <f>IF($B628="A","",IFERROR(VLOOKUP($C628,Elster!$I$5:$M$148,3,FALSE),$C628))</f>
        <v/>
      </c>
      <c r="F628">
        <f t="shared" si="18"/>
        <v>13</v>
      </c>
      <c r="G628" s="2">
        <f t="shared" si="19"/>
        <v>1.0337999999999958E-2</v>
      </c>
    </row>
    <row r="629" spans="1:7" x14ac:dyDescent="0.35">
      <c r="A629" t="s">
        <v>7938</v>
      </c>
      <c r="B629" t="s">
        <v>7317</v>
      </c>
      <c r="C629" t="s">
        <v>7318</v>
      </c>
      <c r="D629" t="str">
        <f>IF($B629="B","",IFERROR(VLOOKUP($C629,Elster!$I$5:$M$148,3,FALSE),$C629))</f>
        <v/>
      </c>
      <c r="E629" t="str">
        <f>IF($B629="A","",IFERROR(VLOOKUP($C629,Elster!$I$5:$M$148,3,FALSE),$C629))</f>
        <v xml:space="preserve">   "SAMMLERISTTEMP"                                   </v>
      </c>
      <c r="F629">
        <f t="shared" si="18"/>
        <v>13</v>
      </c>
      <c r="G629" s="2">
        <f t="shared" si="19"/>
        <v>2.6000000000081513E-5</v>
      </c>
    </row>
    <row r="630" spans="1:7" x14ac:dyDescent="0.35">
      <c r="A630" t="s">
        <v>7939</v>
      </c>
      <c r="B630" t="s">
        <v>7317</v>
      </c>
      <c r="C630" t="s">
        <v>7320</v>
      </c>
      <c r="D630" t="str">
        <f>IF($B630="B","",IFERROR(VLOOKUP($C630,Elster!$I$5:$M$148,3,FALSE),$C630))</f>
        <v/>
      </c>
      <c r="E630" t="str">
        <f>IF($B630="A","",IFERROR(VLOOKUP($C630,Elster!$I$5:$M$148,3,FALSE),$C630))</f>
        <v>0x000</v>
      </c>
      <c r="F630">
        <f t="shared" si="18"/>
        <v>0</v>
      </c>
      <c r="G630" s="2">
        <f t="shared" si="19"/>
        <v>4.9999999999998934E-3</v>
      </c>
    </row>
    <row r="631" spans="1:7" x14ac:dyDescent="0.35">
      <c r="A631" t="s">
        <v>7939</v>
      </c>
      <c r="B631" t="s">
        <v>7319</v>
      </c>
      <c r="C631" t="s">
        <v>7320</v>
      </c>
      <c r="D631" t="str">
        <f>IF($B631="B","",IFERROR(VLOOKUP($C631,Elster!$I$5:$M$148,3,FALSE),$C631))</f>
        <v>0x000</v>
      </c>
      <c r="E631" t="str">
        <f>IF($B631="A","",IFERROR(VLOOKUP($C631,Elster!$I$5:$M$148,3,FALSE),$C631))</f>
        <v/>
      </c>
      <c r="F631">
        <f t="shared" si="18"/>
        <v>0</v>
      </c>
      <c r="G631" s="2">
        <f t="shared" si="19"/>
        <v>0</v>
      </c>
    </row>
    <row r="632" spans="1:7" x14ac:dyDescent="0.35">
      <c r="A632" t="s">
        <v>7940</v>
      </c>
      <c r="B632" t="s">
        <v>7317</v>
      </c>
      <c r="C632" t="s">
        <v>7325</v>
      </c>
      <c r="D632" t="str">
        <f>IF($B632="B","",IFERROR(VLOOKUP($C632,Elster!$I$5:$M$148,3,FALSE),$C632))</f>
        <v/>
      </c>
      <c r="E632" t="str">
        <f>IF($B632="A","",IFERROR(VLOOKUP($C632,Elster!$I$5:$M$148,3,FALSE),$C632))</f>
        <v xml:space="preserve">   "SPEICHERSOLLTEMP"                                 </v>
      </c>
      <c r="F632">
        <f t="shared" si="18"/>
        <v>3</v>
      </c>
      <c r="G632" s="2">
        <f t="shared" si="19"/>
        <v>4.9999999999998934E-3</v>
      </c>
    </row>
    <row r="633" spans="1:7" x14ac:dyDescent="0.35">
      <c r="A633" t="s">
        <v>7940</v>
      </c>
      <c r="B633" t="s">
        <v>7319</v>
      </c>
      <c r="C633" t="s">
        <v>7325</v>
      </c>
      <c r="D633" t="str">
        <f>IF($B633="B","",IFERROR(VLOOKUP($C633,Elster!$I$5:$M$148,3,FALSE),$C633))</f>
        <v xml:space="preserve">   "SPEICHERSOLLTEMP"                                 </v>
      </c>
      <c r="E633" t="str">
        <f>IF($B633="A","",IFERROR(VLOOKUP($C633,Elster!$I$5:$M$148,3,FALSE),$C633))</f>
        <v/>
      </c>
      <c r="F633">
        <f t="shared" si="18"/>
        <v>3</v>
      </c>
      <c r="G633" s="2">
        <f t="shared" si="19"/>
        <v>0</v>
      </c>
    </row>
    <row r="634" spans="1:7" x14ac:dyDescent="0.35">
      <c r="A634" t="s">
        <v>7941</v>
      </c>
      <c r="B634" t="s">
        <v>7317</v>
      </c>
      <c r="C634" t="s">
        <v>7321</v>
      </c>
      <c r="D634" t="str">
        <f>IF($B634="B","",IFERROR(VLOOKUP($C634,Elster!$I$5:$M$148,3,FALSE),$C634))</f>
        <v/>
      </c>
      <c r="E634" t="str">
        <f>IF($B634="A","",IFERROR(VLOOKUP($C634,Elster!$I$5:$M$148,3,FALSE),$C634))</f>
        <v xml:space="preserve">   "FEHLERMELDUNG"                                    </v>
      </c>
      <c r="F634">
        <f t="shared" si="18"/>
        <v>1</v>
      </c>
      <c r="G634" s="2">
        <f t="shared" si="19"/>
        <v>4.9999999999998934E-3</v>
      </c>
    </row>
    <row r="635" spans="1:7" x14ac:dyDescent="0.35">
      <c r="A635" t="s">
        <v>7941</v>
      </c>
      <c r="B635" t="s">
        <v>7319</v>
      </c>
      <c r="C635" t="s">
        <v>7321</v>
      </c>
      <c r="D635" t="str">
        <f>IF($B635="B","",IFERROR(VLOOKUP($C635,Elster!$I$5:$M$148,3,FALSE),$C635))</f>
        <v xml:space="preserve">   "FEHLERMELDUNG"                                    </v>
      </c>
      <c r="E635" t="str">
        <f>IF($B635="A","",IFERROR(VLOOKUP($C635,Elster!$I$5:$M$148,3,FALSE),$C635))</f>
        <v/>
      </c>
      <c r="F635">
        <f t="shared" si="18"/>
        <v>1</v>
      </c>
      <c r="G635" s="2">
        <f t="shared" si="19"/>
        <v>0</v>
      </c>
    </row>
    <row r="636" spans="1:7" x14ac:dyDescent="0.35">
      <c r="A636" t="s">
        <v>7942</v>
      </c>
      <c r="B636" t="s">
        <v>7317</v>
      </c>
      <c r="C636" t="s">
        <v>7320</v>
      </c>
      <c r="D636" t="str">
        <f>IF($B636="B","",IFERROR(VLOOKUP($C636,Elster!$I$5:$M$148,3,FALSE),$C636))</f>
        <v/>
      </c>
      <c r="E636" t="str">
        <f>IF($B636="A","",IFERROR(VLOOKUP($C636,Elster!$I$5:$M$148,3,FALSE),$C636))</f>
        <v>0x000</v>
      </c>
      <c r="F636">
        <f t="shared" si="18"/>
        <v>0</v>
      </c>
      <c r="G636" s="2">
        <f t="shared" si="19"/>
        <v>5.0000000000003375E-3</v>
      </c>
    </row>
    <row r="637" spans="1:7" x14ac:dyDescent="0.35">
      <c r="A637" t="s">
        <v>7942</v>
      </c>
      <c r="B637" t="s">
        <v>7319</v>
      </c>
      <c r="C637" t="s">
        <v>7320</v>
      </c>
      <c r="D637" t="str">
        <f>IF($B637="B","",IFERROR(VLOOKUP($C637,Elster!$I$5:$M$148,3,FALSE),$C637))</f>
        <v>0x000</v>
      </c>
      <c r="E637" t="str">
        <f>IF($B637="A","",IFERROR(VLOOKUP($C637,Elster!$I$5:$M$148,3,FALSE),$C637))</f>
        <v/>
      </c>
      <c r="F637">
        <f t="shared" si="18"/>
        <v>0</v>
      </c>
      <c r="G637" s="2">
        <f t="shared" si="19"/>
        <v>0</v>
      </c>
    </row>
    <row r="638" spans="1:7" x14ac:dyDescent="0.35">
      <c r="A638" t="s">
        <v>7943</v>
      </c>
      <c r="B638" t="s">
        <v>7317</v>
      </c>
      <c r="C638" t="s">
        <v>7366</v>
      </c>
      <c r="D638" t="str">
        <f>IF($B638="B","",IFERROR(VLOOKUP($C638,Elster!$I$5:$M$148,3,FALSE),$C638))</f>
        <v/>
      </c>
      <c r="E638" t="str">
        <f>IF($B638="A","",IFERROR(VLOOKUP($C638,Elster!$I$5:$M$148,3,FALSE),$C638))</f>
        <v xml:space="preserve">//   "ERWEITERUNGSTELEGRAMM"                            </v>
      </c>
      <c r="F638">
        <f t="shared" si="18"/>
        <v>250</v>
      </c>
      <c r="G638" s="2">
        <f t="shared" si="19"/>
        <v>4.9999999999998934E-3</v>
      </c>
    </row>
    <row r="639" spans="1:7" x14ac:dyDescent="0.35">
      <c r="A639" t="s">
        <v>7943</v>
      </c>
      <c r="B639" t="s">
        <v>7319</v>
      </c>
      <c r="C639" t="s">
        <v>7366</v>
      </c>
      <c r="D639" t="str">
        <f>IF($B639="B","",IFERROR(VLOOKUP($C639,Elster!$I$5:$M$148,3,FALSE),$C639))</f>
        <v xml:space="preserve">//   "ERWEITERUNGSTELEGRAMM"                            </v>
      </c>
      <c r="E639" t="str">
        <f>IF($B639="A","",IFERROR(VLOOKUP($C639,Elster!$I$5:$M$148,3,FALSE),$C639))</f>
        <v/>
      </c>
      <c r="F639">
        <f t="shared" si="18"/>
        <v>250</v>
      </c>
      <c r="G639" s="2">
        <f t="shared" si="19"/>
        <v>0</v>
      </c>
    </row>
    <row r="640" spans="1:7" x14ac:dyDescent="0.35">
      <c r="A640" t="s">
        <v>7944</v>
      </c>
      <c r="B640" t="s">
        <v>7317</v>
      </c>
      <c r="C640" t="s">
        <v>7321</v>
      </c>
      <c r="D640" t="str">
        <f>IF($B640="B","",IFERROR(VLOOKUP($C640,Elster!$I$5:$M$148,3,FALSE),$C640))</f>
        <v/>
      </c>
      <c r="E640" t="str">
        <f>IF($B640="A","",IFERROR(VLOOKUP($C640,Elster!$I$5:$M$148,3,FALSE),$C640))</f>
        <v xml:space="preserve">   "FEHLERMELDUNG"                                    </v>
      </c>
      <c r="F640">
        <f t="shared" si="18"/>
        <v>1</v>
      </c>
      <c r="G640" s="2">
        <f t="shared" si="19"/>
        <v>4.9999999999998934E-3</v>
      </c>
    </row>
    <row r="641" spans="1:7" x14ac:dyDescent="0.35">
      <c r="A641" t="s">
        <v>7944</v>
      </c>
      <c r="B641" t="s">
        <v>7319</v>
      </c>
      <c r="C641" t="s">
        <v>7321</v>
      </c>
      <c r="D641" t="str">
        <f>IF($B641="B","",IFERROR(VLOOKUP($C641,Elster!$I$5:$M$148,3,FALSE),$C641))</f>
        <v xml:space="preserve">   "FEHLERMELDUNG"                                    </v>
      </c>
      <c r="E641" t="str">
        <f>IF($B641="A","",IFERROR(VLOOKUP($C641,Elster!$I$5:$M$148,3,FALSE),$C641))</f>
        <v/>
      </c>
      <c r="F641">
        <f t="shared" si="18"/>
        <v>1</v>
      </c>
      <c r="G641" s="2">
        <f t="shared" si="19"/>
        <v>0</v>
      </c>
    </row>
    <row r="642" spans="1:7" x14ac:dyDescent="0.35">
      <c r="A642" t="s">
        <v>7945</v>
      </c>
      <c r="B642" t="s">
        <v>7317</v>
      </c>
      <c r="C642" t="s">
        <v>7946</v>
      </c>
      <c r="D642" t="str">
        <f>IF($B642="B","",IFERROR(VLOOKUP($C642,Elster!$I$5:$M$148,3,FALSE),$C642))</f>
        <v/>
      </c>
      <c r="E642" t="str">
        <f>IF($B642="A","",IFERROR(VLOOKUP($C642,Elster!$I$5:$M$148,3,FALSE),$C642))</f>
        <v xml:space="preserve">   "KOLLEKTORTEMP"                                    </v>
      </c>
      <c r="F642">
        <f t="shared" si="18"/>
        <v>27</v>
      </c>
      <c r="G642" s="2">
        <f t="shared" si="19"/>
        <v>4.9990000000001977E-3</v>
      </c>
    </row>
    <row r="643" spans="1:7" x14ac:dyDescent="0.35">
      <c r="A643" t="s">
        <v>7945</v>
      </c>
      <c r="B643" t="s">
        <v>7319</v>
      </c>
      <c r="C643" t="s">
        <v>7946</v>
      </c>
      <c r="D643" t="str">
        <f>IF($B643="B","",IFERROR(VLOOKUP($C643,Elster!$I$5:$M$148,3,FALSE),$C643))</f>
        <v xml:space="preserve">   "KOLLEKTORTEMP"                                    </v>
      </c>
      <c r="E643" t="str">
        <f>IF($B643="A","",IFERROR(VLOOKUP($C643,Elster!$I$5:$M$148,3,FALSE),$C643))</f>
        <v/>
      </c>
      <c r="F643">
        <f t="shared" ref="F643:F706" si="20">HEX2DEC(REPLACE(C643,1,2,""))</f>
        <v>27</v>
      </c>
      <c r="G643" s="2">
        <f t="shared" si="19"/>
        <v>0</v>
      </c>
    </row>
    <row r="644" spans="1:7" x14ac:dyDescent="0.35">
      <c r="A644" t="s">
        <v>7947</v>
      </c>
      <c r="B644" t="s">
        <v>7317</v>
      </c>
      <c r="C644" t="s">
        <v>7321</v>
      </c>
      <c r="D644" t="str">
        <f>IF($B644="B","",IFERROR(VLOOKUP($C644,Elster!$I$5:$M$148,3,FALSE),$C644))</f>
        <v/>
      </c>
      <c r="E644" t="str">
        <f>IF($B644="A","",IFERROR(VLOOKUP($C644,Elster!$I$5:$M$148,3,FALSE),$C644))</f>
        <v xml:space="preserve">   "FEHLERMELDUNG"                                    </v>
      </c>
      <c r="F644">
        <f t="shared" si="20"/>
        <v>1</v>
      </c>
      <c r="G644" s="2">
        <f t="shared" ref="G644:G707" si="21">SUBSTITUTE(A644,"s","")-SUBSTITUTE(A643,"s","")</f>
        <v>4.9999999999998934E-3</v>
      </c>
    </row>
    <row r="645" spans="1:7" x14ac:dyDescent="0.35">
      <c r="A645" t="s">
        <v>7947</v>
      </c>
      <c r="B645" t="s">
        <v>7319</v>
      </c>
      <c r="C645" t="s">
        <v>7321</v>
      </c>
      <c r="D645" t="str">
        <f>IF($B645="B","",IFERROR(VLOOKUP($C645,Elster!$I$5:$M$148,3,FALSE),$C645))</f>
        <v xml:space="preserve">   "FEHLERMELDUNG"                                    </v>
      </c>
      <c r="E645" t="str">
        <f>IF($B645="A","",IFERROR(VLOOKUP($C645,Elster!$I$5:$M$148,3,FALSE),$C645))</f>
        <v/>
      </c>
      <c r="F645">
        <f t="shared" si="20"/>
        <v>1</v>
      </c>
      <c r="G645" s="2">
        <f t="shared" si="21"/>
        <v>0</v>
      </c>
    </row>
    <row r="646" spans="1:7" x14ac:dyDescent="0.35">
      <c r="A646" t="s">
        <v>7948</v>
      </c>
      <c r="B646" t="s">
        <v>7317</v>
      </c>
      <c r="C646" t="s">
        <v>7320</v>
      </c>
      <c r="D646" t="str">
        <f>IF($B646="B","",IFERROR(VLOOKUP($C646,Elster!$I$5:$M$148,3,FALSE),$C646))</f>
        <v/>
      </c>
      <c r="E646" t="str">
        <f>IF($B646="A","",IFERROR(VLOOKUP($C646,Elster!$I$5:$M$148,3,FALSE),$C646))</f>
        <v>0x000</v>
      </c>
      <c r="F646">
        <f t="shared" si="20"/>
        <v>0</v>
      </c>
      <c r="G646" s="2">
        <f t="shared" si="21"/>
        <v>4.9999999999998934E-3</v>
      </c>
    </row>
    <row r="647" spans="1:7" x14ac:dyDescent="0.35">
      <c r="A647" t="s">
        <v>7948</v>
      </c>
      <c r="B647" t="s">
        <v>7319</v>
      </c>
      <c r="C647" t="s">
        <v>7320</v>
      </c>
      <c r="D647" t="str">
        <f>IF($B647="B","",IFERROR(VLOOKUP($C647,Elster!$I$5:$M$148,3,FALSE),$C647))</f>
        <v>0x000</v>
      </c>
      <c r="E647" t="str">
        <f>IF($B647="A","",IFERROR(VLOOKUP($C647,Elster!$I$5:$M$148,3,FALSE),$C647))</f>
        <v/>
      </c>
      <c r="F647">
        <f t="shared" si="20"/>
        <v>0</v>
      </c>
      <c r="G647" s="2">
        <f t="shared" si="21"/>
        <v>0</v>
      </c>
    </row>
    <row r="648" spans="1:7" x14ac:dyDescent="0.35">
      <c r="A648" t="s">
        <v>7949</v>
      </c>
      <c r="B648" t="s">
        <v>7317</v>
      </c>
      <c r="C648" t="s">
        <v>7321</v>
      </c>
      <c r="D648" t="str">
        <f>IF($B648="B","",IFERROR(VLOOKUP($C648,Elster!$I$5:$M$148,3,FALSE),$C648))</f>
        <v/>
      </c>
      <c r="E648" t="str">
        <f>IF($B648="A","",IFERROR(VLOOKUP($C648,Elster!$I$5:$M$148,3,FALSE),$C648))</f>
        <v xml:space="preserve">   "FEHLERMELDUNG"                                    </v>
      </c>
      <c r="F648">
        <f t="shared" si="20"/>
        <v>1</v>
      </c>
      <c r="G648" s="2">
        <f t="shared" si="21"/>
        <v>4.9999999999998934E-3</v>
      </c>
    </row>
    <row r="649" spans="1:7" x14ac:dyDescent="0.35">
      <c r="A649" t="s">
        <v>7949</v>
      </c>
      <c r="B649" t="s">
        <v>7319</v>
      </c>
      <c r="C649" t="s">
        <v>7321</v>
      </c>
      <c r="D649" t="str">
        <f>IF($B649="B","",IFERROR(VLOOKUP($C649,Elster!$I$5:$M$148,3,FALSE),$C649))</f>
        <v xml:space="preserve">   "FEHLERMELDUNG"                                    </v>
      </c>
      <c r="E649" t="str">
        <f>IF($B649="A","",IFERROR(VLOOKUP($C649,Elster!$I$5:$M$148,3,FALSE),$C649))</f>
        <v/>
      </c>
      <c r="F649">
        <f t="shared" si="20"/>
        <v>1</v>
      </c>
      <c r="G649" s="2">
        <f t="shared" si="21"/>
        <v>0</v>
      </c>
    </row>
    <row r="650" spans="1:7" x14ac:dyDescent="0.35">
      <c r="A650" t="s">
        <v>7950</v>
      </c>
      <c r="B650" t="s">
        <v>7317</v>
      </c>
      <c r="C650" t="s">
        <v>7334</v>
      </c>
      <c r="D650" t="str">
        <f>IF($B650="B","",IFERROR(VLOOKUP($C650,Elster!$I$5:$M$148,3,FALSE),$C650))</f>
        <v/>
      </c>
      <c r="E650" t="str">
        <f>IF($B650="A","",IFERROR(VLOOKUP($C650,Elster!$I$5:$M$148,3,FALSE),$C650))</f>
        <v xml:space="preserve">   "MAX_TEMP_KESSEL"                                  </v>
      </c>
      <c r="F650">
        <f t="shared" si="20"/>
        <v>40</v>
      </c>
      <c r="G650" s="2">
        <f t="shared" si="21"/>
        <v>5.0000000000003375E-3</v>
      </c>
    </row>
    <row r="651" spans="1:7" x14ac:dyDescent="0.35">
      <c r="A651" t="s">
        <v>7950</v>
      </c>
      <c r="B651" t="s">
        <v>7319</v>
      </c>
      <c r="C651" t="s">
        <v>7334</v>
      </c>
      <c r="D651" t="str">
        <f>IF($B651="B","",IFERROR(VLOOKUP($C651,Elster!$I$5:$M$148,3,FALSE),$C651))</f>
        <v xml:space="preserve">   "MAX_TEMP_KESSEL"                                  </v>
      </c>
      <c r="E651" t="str">
        <f>IF($B651="A","",IFERROR(VLOOKUP($C651,Elster!$I$5:$M$148,3,FALSE),$C651))</f>
        <v/>
      </c>
      <c r="F651">
        <f t="shared" si="20"/>
        <v>40</v>
      </c>
      <c r="G651" s="2">
        <f t="shared" si="21"/>
        <v>0</v>
      </c>
    </row>
    <row r="652" spans="1:7" x14ac:dyDescent="0.35">
      <c r="A652" t="s">
        <v>7951</v>
      </c>
      <c r="B652" t="s">
        <v>7317</v>
      </c>
      <c r="C652" t="s">
        <v>7325</v>
      </c>
      <c r="D652" t="str">
        <f>IF($B652="B","",IFERROR(VLOOKUP($C652,Elster!$I$5:$M$148,3,FALSE),$C652))</f>
        <v/>
      </c>
      <c r="E652" t="str">
        <f>IF($B652="A","",IFERROR(VLOOKUP($C652,Elster!$I$5:$M$148,3,FALSE),$C652))</f>
        <v xml:space="preserve">   "SPEICHERSOLLTEMP"                                 </v>
      </c>
      <c r="F652">
        <f t="shared" si="20"/>
        <v>3</v>
      </c>
      <c r="G652" s="2">
        <f t="shared" si="21"/>
        <v>8.4109999999997243E-3</v>
      </c>
    </row>
    <row r="653" spans="1:7" x14ac:dyDescent="0.35">
      <c r="A653" t="s">
        <v>7952</v>
      </c>
      <c r="B653" t="s">
        <v>7317</v>
      </c>
      <c r="C653" t="s">
        <v>7320</v>
      </c>
      <c r="D653" t="str">
        <f>IF($B653="B","",IFERROR(VLOOKUP($C653,Elster!$I$5:$M$148,3,FALSE),$C653))</f>
        <v/>
      </c>
      <c r="E653" t="str">
        <f>IF($B653="A","",IFERROR(VLOOKUP($C653,Elster!$I$5:$M$148,3,FALSE),$C653))</f>
        <v>0x000</v>
      </c>
      <c r="F653">
        <f t="shared" si="20"/>
        <v>0</v>
      </c>
      <c r="G653" s="2">
        <f t="shared" si="21"/>
        <v>4.974000000000256E-3</v>
      </c>
    </row>
    <row r="654" spans="1:7" x14ac:dyDescent="0.35">
      <c r="A654" t="s">
        <v>7953</v>
      </c>
      <c r="B654" t="s">
        <v>7317</v>
      </c>
      <c r="C654" t="s">
        <v>7318</v>
      </c>
      <c r="D654" t="str">
        <f>IF($B654="B","",IFERROR(VLOOKUP($C654,Elster!$I$5:$M$148,3,FALSE),$C654))</f>
        <v/>
      </c>
      <c r="E654" t="str">
        <f>IF($B654="A","",IFERROR(VLOOKUP($C654,Elster!$I$5:$M$148,3,FALSE),$C654))</f>
        <v xml:space="preserve">   "SAMMLERISTTEMP"                                   </v>
      </c>
      <c r="F654">
        <f t="shared" si="20"/>
        <v>13</v>
      </c>
      <c r="G654" s="2">
        <f t="shared" si="21"/>
        <v>4.9739999999998119E-3</v>
      </c>
    </row>
    <row r="655" spans="1:7" x14ac:dyDescent="0.35">
      <c r="A655" t="s">
        <v>7954</v>
      </c>
      <c r="B655" t="s">
        <v>7317</v>
      </c>
      <c r="C655" t="s">
        <v>7329</v>
      </c>
      <c r="D655" t="str">
        <f>IF($B655="B","",IFERROR(VLOOKUP($C655,Elster!$I$5:$M$148,3,FALSE),$C655))</f>
        <v/>
      </c>
      <c r="E655" t="str">
        <f>IF($B655="A","",IFERROR(VLOOKUP($C655,Elster!$I$5:$M$148,3,FALSE),$C655))</f>
        <v xml:space="preserve">   "KESSELSOLLTEMP"                                   </v>
      </c>
      <c r="F655">
        <f t="shared" si="20"/>
        <v>2</v>
      </c>
      <c r="G655" s="2">
        <f t="shared" si="21"/>
        <v>4.9480000000001745E-3</v>
      </c>
    </row>
    <row r="656" spans="1:7" x14ac:dyDescent="0.35">
      <c r="A656" t="s">
        <v>7955</v>
      </c>
      <c r="B656" t="s">
        <v>7317</v>
      </c>
      <c r="C656" t="s">
        <v>7320</v>
      </c>
      <c r="D656" t="str">
        <f>IF($B656="B","",IFERROR(VLOOKUP($C656,Elster!$I$5:$M$148,3,FALSE),$C656))</f>
        <v/>
      </c>
      <c r="E656" t="str">
        <f>IF($B656="A","",IFERROR(VLOOKUP($C656,Elster!$I$5:$M$148,3,FALSE),$C656))</f>
        <v>0x000</v>
      </c>
      <c r="F656">
        <f t="shared" si="20"/>
        <v>0</v>
      </c>
      <c r="G656" s="2">
        <f t="shared" si="21"/>
        <v>4.9739999999998119E-3</v>
      </c>
    </row>
    <row r="657" spans="1:7" x14ac:dyDescent="0.35">
      <c r="A657" t="s">
        <v>7956</v>
      </c>
      <c r="B657" t="s">
        <v>7317</v>
      </c>
      <c r="C657" t="s">
        <v>7366</v>
      </c>
      <c r="D657" t="str">
        <f>IF($B657="B","",IFERROR(VLOOKUP($C657,Elster!$I$5:$M$148,3,FALSE),$C657))</f>
        <v/>
      </c>
      <c r="E657" t="str">
        <f>IF($B657="A","",IFERROR(VLOOKUP($C657,Elster!$I$5:$M$148,3,FALSE),$C657))</f>
        <v xml:space="preserve">//   "ERWEITERUNGSTELEGRAMM"                            </v>
      </c>
      <c r="F657">
        <f t="shared" si="20"/>
        <v>250</v>
      </c>
      <c r="G657" s="2">
        <f t="shared" si="21"/>
        <v>4.9739999999998119E-3</v>
      </c>
    </row>
    <row r="658" spans="1:7" x14ac:dyDescent="0.35">
      <c r="A658" t="s">
        <v>7957</v>
      </c>
      <c r="B658" t="s">
        <v>7317</v>
      </c>
      <c r="C658" t="s">
        <v>7321</v>
      </c>
      <c r="D658" t="str">
        <f>IF($B658="B","",IFERROR(VLOOKUP($C658,Elster!$I$5:$M$148,3,FALSE),$C658))</f>
        <v/>
      </c>
      <c r="E658" t="str">
        <f>IF($B658="A","",IFERROR(VLOOKUP($C658,Elster!$I$5:$M$148,3,FALSE),$C658))</f>
        <v xml:space="preserve">   "FEHLERMELDUNG"                                    </v>
      </c>
      <c r="F658">
        <f t="shared" si="20"/>
        <v>1</v>
      </c>
      <c r="G658" s="2">
        <f t="shared" si="21"/>
        <v>4.974000000000256E-3</v>
      </c>
    </row>
    <row r="659" spans="1:7" x14ac:dyDescent="0.35">
      <c r="A659" t="s">
        <v>7958</v>
      </c>
      <c r="B659" t="s">
        <v>7317</v>
      </c>
      <c r="C659" t="s">
        <v>7946</v>
      </c>
      <c r="D659" t="str">
        <f>IF($B659="B","",IFERROR(VLOOKUP($C659,Elster!$I$5:$M$148,3,FALSE),$C659))</f>
        <v/>
      </c>
      <c r="E659" t="str">
        <f>IF($B659="A","",IFERROR(VLOOKUP($C659,Elster!$I$5:$M$148,3,FALSE),$C659))</f>
        <v xml:space="preserve">   "KOLLEKTORTEMP"                                    </v>
      </c>
      <c r="F659">
        <f t="shared" si="20"/>
        <v>27</v>
      </c>
      <c r="G659" s="2">
        <f t="shared" si="21"/>
        <v>4.9470000000000347E-3</v>
      </c>
    </row>
    <row r="660" spans="1:7" x14ac:dyDescent="0.35">
      <c r="A660" t="s">
        <v>7959</v>
      </c>
      <c r="B660" t="s">
        <v>7317</v>
      </c>
      <c r="C660" t="s">
        <v>7321</v>
      </c>
      <c r="D660" t="str">
        <f>IF($B660="B","",IFERROR(VLOOKUP($C660,Elster!$I$5:$M$148,3,FALSE),$C660))</f>
        <v/>
      </c>
      <c r="E660" t="str">
        <f>IF($B660="A","",IFERROR(VLOOKUP($C660,Elster!$I$5:$M$148,3,FALSE),$C660))</f>
        <v xml:space="preserve">   "FEHLERMELDUNG"                                    </v>
      </c>
      <c r="F660">
        <f t="shared" si="20"/>
        <v>1</v>
      </c>
      <c r="G660" s="2">
        <f t="shared" si="21"/>
        <v>4.9739999999998119E-3</v>
      </c>
    </row>
    <row r="661" spans="1:7" x14ac:dyDescent="0.35">
      <c r="A661" t="s">
        <v>7960</v>
      </c>
      <c r="B661" t="s">
        <v>7317</v>
      </c>
      <c r="C661" t="s">
        <v>7320</v>
      </c>
      <c r="D661" t="str">
        <f>IF($B661="B","",IFERROR(VLOOKUP($C661,Elster!$I$5:$M$148,3,FALSE),$C661))</f>
        <v/>
      </c>
      <c r="E661" t="str">
        <f>IF($B661="A","",IFERROR(VLOOKUP($C661,Elster!$I$5:$M$148,3,FALSE),$C661))</f>
        <v>0x000</v>
      </c>
      <c r="F661">
        <f t="shared" si="20"/>
        <v>0</v>
      </c>
      <c r="G661" s="2">
        <f t="shared" si="21"/>
        <v>4.974000000000256E-3</v>
      </c>
    </row>
    <row r="662" spans="1:7" x14ac:dyDescent="0.35">
      <c r="A662" t="s">
        <v>7961</v>
      </c>
      <c r="B662" t="s">
        <v>7317</v>
      </c>
      <c r="C662" t="s">
        <v>7321</v>
      </c>
      <c r="D662" t="str">
        <f>IF($B662="B","",IFERROR(VLOOKUP($C662,Elster!$I$5:$M$148,3,FALSE),$C662))</f>
        <v/>
      </c>
      <c r="E662" t="str">
        <f>IF($B662="A","",IFERROR(VLOOKUP($C662,Elster!$I$5:$M$148,3,FALSE),$C662))</f>
        <v xml:space="preserve">   "FEHLERMELDUNG"                                    </v>
      </c>
      <c r="F662">
        <f t="shared" si="20"/>
        <v>1</v>
      </c>
      <c r="G662" s="2">
        <f t="shared" si="21"/>
        <v>4.9479999999997304E-3</v>
      </c>
    </row>
    <row r="663" spans="1:7" x14ac:dyDescent="0.35">
      <c r="A663" t="s">
        <v>7962</v>
      </c>
      <c r="B663" t="s">
        <v>7317</v>
      </c>
      <c r="C663" t="s">
        <v>7336</v>
      </c>
      <c r="D663" t="str">
        <f>IF($B663="B","",IFERROR(VLOOKUP($C663,Elster!$I$5:$M$148,3,FALSE),$C663))</f>
        <v/>
      </c>
      <c r="E663" t="str">
        <f>IF($B663="A","",IFERROR(VLOOKUP($C663,Elster!$I$5:$M$148,3,FALSE),$C663))</f>
        <v xml:space="preserve">   "MAX_TEMP_HZK"                                     </v>
      </c>
      <c r="F663">
        <f t="shared" si="20"/>
        <v>41</v>
      </c>
      <c r="G663" s="2">
        <f t="shared" si="21"/>
        <v>4.974000000000256E-3</v>
      </c>
    </row>
    <row r="664" spans="1:7" x14ac:dyDescent="0.35">
      <c r="A664" t="s">
        <v>7963</v>
      </c>
      <c r="B664" t="s">
        <v>7317</v>
      </c>
      <c r="C664" t="s">
        <v>7318</v>
      </c>
      <c r="D664" t="str">
        <f>IF($B664="B","",IFERROR(VLOOKUP($C664,Elster!$I$5:$M$148,3,FALSE),$C664))</f>
        <v/>
      </c>
      <c r="E664" t="str">
        <f>IF($B664="A","",IFERROR(VLOOKUP($C664,Elster!$I$5:$M$148,3,FALSE),$C664))</f>
        <v xml:space="preserve">   "SAMMLERISTTEMP"                                   </v>
      </c>
      <c r="F664">
        <f t="shared" si="20"/>
        <v>13</v>
      </c>
      <c r="G664" s="2">
        <f t="shared" si="21"/>
        <v>9.8959999999999049E-3</v>
      </c>
    </row>
    <row r="665" spans="1:7" x14ac:dyDescent="0.35">
      <c r="A665" t="s">
        <v>7963</v>
      </c>
      <c r="B665" t="s">
        <v>7319</v>
      </c>
      <c r="C665" t="s">
        <v>7318</v>
      </c>
      <c r="D665" t="str">
        <f>IF($B665="B","",IFERROR(VLOOKUP($C665,Elster!$I$5:$M$148,3,FALSE),$C665))</f>
        <v xml:space="preserve">   "SAMMLERISTTEMP"                                   </v>
      </c>
      <c r="E665" t="str">
        <f>IF($B665="A","",IFERROR(VLOOKUP($C665,Elster!$I$5:$M$148,3,FALSE),$C665))</f>
        <v/>
      </c>
      <c r="F665">
        <f t="shared" si="20"/>
        <v>13</v>
      </c>
      <c r="G665" s="2">
        <f t="shared" si="21"/>
        <v>0</v>
      </c>
    </row>
    <row r="666" spans="1:7" x14ac:dyDescent="0.35">
      <c r="A666" t="s">
        <v>7964</v>
      </c>
      <c r="B666" t="s">
        <v>7317</v>
      </c>
      <c r="C666" t="s">
        <v>7320</v>
      </c>
      <c r="D666" t="str">
        <f>IF($B666="B","",IFERROR(VLOOKUP($C666,Elster!$I$5:$M$148,3,FALSE),$C666))</f>
        <v/>
      </c>
      <c r="E666" t="str">
        <f>IF($B666="A","",IFERROR(VLOOKUP($C666,Elster!$I$5:$M$148,3,FALSE),$C666))</f>
        <v>0x000</v>
      </c>
      <c r="F666">
        <f t="shared" si="20"/>
        <v>0</v>
      </c>
      <c r="G666" s="2">
        <f t="shared" si="21"/>
        <v>4.9989999999997536E-3</v>
      </c>
    </row>
    <row r="667" spans="1:7" x14ac:dyDescent="0.35">
      <c r="A667" t="s">
        <v>7965</v>
      </c>
      <c r="B667" t="s">
        <v>7319</v>
      </c>
      <c r="C667" t="s">
        <v>7320</v>
      </c>
      <c r="D667" t="str">
        <f>IF($B667="B","",IFERROR(VLOOKUP($C667,Elster!$I$5:$M$148,3,FALSE),$C667))</f>
        <v>0x000</v>
      </c>
      <c r="E667" t="str">
        <f>IF($B667="A","",IFERROR(VLOOKUP($C667,Elster!$I$5:$M$148,3,FALSE),$C667))</f>
        <v/>
      </c>
      <c r="F667">
        <f t="shared" si="20"/>
        <v>0</v>
      </c>
      <c r="G667" s="2">
        <f t="shared" si="21"/>
        <v>1.000000000139778E-6</v>
      </c>
    </row>
    <row r="668" spans="1:7" x14ac:dyDescent="0.35">
      <c r="A668" t="s">
        <v>7966</v>
      </c>
      <c r="B668" t="s">
        <v>7317</v>
      </c>
      <c r="C668" t="s">
        <v>7325</v>
      </c>
      <c r="D668" t="str">
        <f>IF($B668="B","",IFERROR(VLOOKUP($C668,Elster!$I$5:$M$148,3,FALSE),$C668))</f>
        <v/>
      </c>
      <c r="E668" t="str">
        <f>IF($B668="A","",IFERROR(VLOOKUP($C668,Elster!$I$5:$M$148,3,FALSE),$C668))</f>
        <v xml:space="preserve">   "SPEICHERSOLLTEMP"                                 </v>
      </c>
      <c r="F668">
        <f t="shared" si="20"/>
        <v>3</v>
      </c>
      <c r="G668" s="2">
        <f t="shared" si="21"/>
        <v>5.0250000000002792E-3</v>
      </c>
    </row>
    <row r="669" spans="1:7" x14ac:dyDescent="0.35">
      <c r="A669" t="s">
        <v>7966</v>
      </c>
      <c r="B669" t="s">
        <v>7319</v>
      </c>
      <c r="C669" t="s">
        <v>7325</v>
      </c>
      <c r="D669" t="str">
        <f>IF($B669="B","",IFERROR(VLOOKUP($C669,Elster!$I$5:$M$148,3,FALSE),$C669))</f>
        <v xml:space="preserve">   "SPEICHERSOLLTEMP"                                 </v>
      </c>
      <c r="E669" t="str">
        <f>IF($B669="A","",IFERROR(VLOOKUP($C669,Elster!$I$5:$M$148,3,FALSE),$C669))</f>
        <v/>
      </c>
      <c r="F669">
        <f t="shared" si="20"/>
        <v>3</v>
      </c>
      <c r="G669" s="2">
        <f t="shared" si="21"/>
        <v>0</v>
      </c>
    </row>
    <row r="670" spans="1:7" x14ac:dyDescent="0.35">
      <c r="A670" t="s">
        <v>7967</v>
      </c>
      <c r="B670" t="s">
        <v>7317</v>
      </c>
      <c r="C670" t="s">
        <v>7321</v>
      </c>
      <c r="D670" t="str">
        <f>IF($B670="B","",IFERROR(VLOOKUP($C670,Elster!$I$5:$M$148,3,FALSE),$C670))</f>
        <v/>
      </c>
      <c r="E670" t="str">
        <f>IF($B670="A","",IFERROR(VLOOKUP($C670,Elster!$I$5:$M$148,3,FALSE),$C670))</f>
        <v xml:space="preserve">   "FEHLERMELDUNG"                                    </v>
      </c>
      <c r="F670">
        <f t="shared" si="20"/>
        <v>1</v>
      </c>
      <c r="G670" s="2">
        <f t="shared" si="21"/>
        <v>4.9999999999998934E-3</v>
      </c>
    </row>
    <row r="671" spans="1:7" x14ac:dyDescent="0.35">
      <c r="A671" t="s">
        <v>7967</v>
      </c>
      <c r="B671" t="s">
        <v>7319</v>
      </c>
      <c r="C671" t="s">
        <v>7321</v>
      </c>
      <c r="D671" t="str">
        <f>IF($B671="B","",IFERROR(VLOOKUP($C671,Elster!$I$5:$M$148,3,FALSE),$C671))</f>
        <v xml:space="preserve">   "FEHLERMELDUNG"                                    </v>
      </c>
      <c r="E671" t="str">
        <f>IF($B671="A","",IFERROR(VLOOKUP($C671,Elster!$I$5:$M$148,3,FALSE),$C671))</f>
        <v/>
      </c>
      <c r="F671">
        <f t="shared" si="20"/>
        <v>1</v>
      </c>
      <c r="G671" s="2">
        <f t="shared" si="21"/>
        <v>0</v>
      </c>
    </row>
    <row r="672" spans="1:7" x14ac:dyDescent="0.35">
      <c r="A672" t="s">
        <v>7968</v>
      </c>
      <c r="B672" t="s">
        <v>7317</v>
      </c>
      <c r="C672" t="s">
        <v>7320</v>
      </c>
      <c r="D672" t="str">
        <f>IF($B672="B","",IFERROR(VLOOKUP($C672,Elster!$I$5:$M$148,3,FALSE),$C672))</f>
        <v/>
      </c>
      <c r="E672" t="str">
        <f>IF($B672="A","",IFERROR(VLOOKUP($C672,Elster!$I$5:$M$148,3,FALSE),$C672))</f>
        <v>0x000</v>
      </c>
      <c r="F672">
        <f t="shared" si="20"/>
        <v>0</v>
      </c>
      <c r="G672" s="2">
        <f t="shared" si="21"/>
        <v>4.9999999999998934E-3</v>
      </c>
    </row>
    <row r="673" spans="1:7" x14ac:dyDescent="0.35">
      <c r="A673" t="s">
        <v>7968</v>
      </c>
      <c r="B673" t="s">
        <v>7319</v>
      </c>
      <c r="C673" t="s">
        <v>7320</v>
      </c>
      <c r="D673" t="str">
        <f>IF($B673="B","",IFERROR(VLOOKUP($C673,Elster!$I$5:$M$148,3,FALSE),$C673))</f>
        <v>0x000</v>
      </c>
      <c r="E673" t="str">
        <f>IF($B673="A","",IFERROR(VLOOKUP($C673,Elster!$I$5:$M$148,3,FALSE),$C673))</f>
        <v/>
      </c>
      <c r="F673">
        <f t="shared" si="20"/>
        <v>0</v>
      </c>
      <c r="G673" s="2">
        <f t="shared" si="21"/>
        <v>0</v>
      </c>
    </row>
    <row r="674" spans="1:7" x14ac:dyDescent="0.35">
      <c r="A674" t="s">
        <v>7969</v>
      </c>
      <c r="B674" t="s">
        <v>7317</v>
      </c>
      <c r="C674" t="s">
        <v>7366</v>
      </c>
      <c r="D674" t="str">
        <f>IF($B674="B","",IFERROR(VLOOKUP($C674,Elster!$I$5:$M$148,3,FALSE),$C674))</f>
        <v/>
      </c>
      <c r="E674" t="str">
        <f>IF($B674="A","",IFERROR(VLOOKUP($C674,Elster!$I$5:$M$148,3,FALSE),$C674))</f>
        <v xml:space="preserve">//   "ERWEITERUNGSTELEGRAMM"                            </v>
      </c>
      <c r="F674">
        <f t="shared" si="20"/>
        <v>250</v>
      </c>
      <c r="G674" s="2">
        <f t="shared" si="21"/>
        <v>4.9999999999998934E-3</v>
      </c>
    </row>
    <row r="675" spans="1:7" x14ac:dyDescent="0.35">
      <c r="A675" t="s">
        <v>7969</v>
      </c>
      <c r="B675" t="s">
        <v>7319</v>
      </c>
      <c r="C675" t="s">
        <v>7366</v>
      </c>
      <c r="D675" t="str">
        <f>IF($B675="B","",IFERROR(VLOOKUP($C675,Elster!$I$5:$M$148,3,FALSE),$C675))</f>
        <v xml:space="preserve">//   "ERWEITERUNGSTELEGRAMM"                            </v>
      </c>
      <c r="E675" t="str">
        <f>IF($B675="A","",IFERROR(VLOOKUP($C675,Elster!$I$5:$M$148,3,FALSE),$C675))</f>
        <v/>
      </c>
      <c r="F675">
        <f t="shared" si="20"/>
        <v>250</v>
      </c>
      <c r="G675" s="2">
        <f t="shared" si="21"/>
        <v>0</v>
      </c>
    </row>
    <row r="676" spans="1:7" x14ac:dyDescent="0.35">
      <c r="A676" t="s">
        <v>7970</v>
      </c>
      <c r="B676" t="s">
        <v>7317</v>
      </c>
      <c r="C676" t="s">
        <v>7321</v>
      </c>
      <c r="D676" t="str">
        <f>IF($B676="B","",IFERROR(VLOOKUP($C676,Elster!$I$5:$M$148,3,FALSE),$C676))</f>
        <v/>
      </c>
      <c r="E676" t="str">
        <f>IF($B676="A","",IFERROR(VLOOKUP($C676,Elster!$I$5:$M$148,3,FALSE),$C676))</f>
        <v xml:space="preserve">   "FEHLERMELDUNG"                                    </v>
      </c>
      <c r="F676">
        <f t="shared" si="20"/>
        <v>1</v>
      </c>
      <c r="G676" s="2">
        <f t="shared" si="21"/>
        <v>5.0000000000003375E-3</v>
      </c>
    </row>
    <row r="677" spans="1:7" x14ac:dyDescent="0.35">
      <c r="A677" t="s">
        <v>7970</v>
      </c>
      <c r="B677" t="s">
        <v>7319</v>
      </c>
      <c r="C677" t="s">
        <v>7321</v>
      </c>
      <c r="D677" t="str">
        <f>IF($B677="B","",IFERROR(VLOOKUP($C677,Elster!$I$5:$M$148,3,FALSE),$C677))</f>
        <v xml:space="preserve">   "FEHLERMELDUNG"                                    </v>
      </c>
      <c r="E677" t="str">
        <f>IF($B677="A","",IFERROR(VLOOKUP($C677,Elster!$I$5:$M$148,3,FALSE),$C677))</f>
        <v/>
      </c>
      <c r="F677">
        <f t="shared" si="20"/>
        <v>1</v>
      </c>
      <c r="G677" s="2">
        <f t="shared" si="21"/>
        <v>0</v>
      </c>
    </row>
    <row r="678" spans="1:7" x14ac:dyDescent="0.35">
      <c r="A678" t="s">
        <v>7971</v>
      </c>
      <c r="B678" t="s">
        <v>7317</v>
      </c>
      <c r="C678" t="s">
        <v>7363</v>
      </c>
      <c r="D678" t="str">
        <f>IF($B678="B","",IFERROR(VLOOKUP($C678,Elster!$I$5:$M$148,3,FALSE),$C678))</f>
        <v/>
      </c>
      <c r="E678" t="str">
        <f>IF($B678="A","",IFERROR(VLOOKUP($C678,Elster!$I$5:$M$148,3,FALSE),$C678))</f>
        <v xml:space="preserve">   "FESTSTOFFKESSELTEMP"                              </v>
      </c>
      <c r="F678">
        <f t="shared" si="20"/>
        <v>28</v>
      </c>
      <c r="G678" s="2">
        <f t="shared" si="21"/>
        <v>4.9999999999998934E-3</v>
      </c>
    </row>
    <row r="679" spans="1:7" x14ac:dyDescent="0.35">
      <c r="A679" t="s">
        <v>7971</v>
      </c>
      <c r="B679" t="s">
        <v>7319</v>
      </c>
      <c r="C679" t="s">
        <v>7363</v>
      </c>
      <c r="D679" t="str">
        <f>IF($B679="B","",IFERROR(VLOOKUP($C679,Elster!$I$5:$M$148,3,FALSE),$C679))</f>
        <v xml:space="preserve">   "FESTSTOFFKESSELTEMP"                              </v>
      </c>
      <c r="E679" t="str">
        <f>IF($B679="A","",IFERROR(VLOOKUP($C679,Elster!$I$5:$M$148,3,FALSE),$C679))</f>
        <v/>
      </c>
      <c r="F679">
        <f t="shared" si="20"/>
        <v>28</v>
      </c>
      <c r="G679" s="2">
        <f t="shared" si="21"/>
        <v>0</v>
      </c>
    </row>
    <row r="680" spans="1:7" x14ac:dyDescent="0.35">
      <c r="A680" t="s">
        <v>7972</v>
      </c>
      <c r="B680" t="s">
        <v>7317</v>
      </c>
      <c r="C680" t="s">
        <v>7321</v>
      </c>
      <c r="D680" t="str">
        <f>IF($B680="B","",IFERROR(VLOOKUP($C680,Elster!$I$5:$M$148,3,FALSE),$C680))</f>
        <v/>
      </c>
      <c r="E680" t="str">
        <f>IF($B680="A","",IFERROR(VLOOKUP($C680,Elster!$I$5:$M$148,3,FALSE),$C680))</f>
        <v xml:space="preserve">   "FEHLERMELDUNG"                                    </v>
      </c>
      <c r="F680">
        <f t="shared" si="20"/>
        <v>1</v>
      </c>
      <c r="G680" s="2">
        <f t="shared" si="21"/>
        <v>4.9999999999998934E-3</v>
      </c>
    </row>
    <row r="681" spans="1:7" x14ac:dyDescent="0.35">
      <c r="A681" t="s">
        <v>7972</v>
      </c>
      <c r="B681" t="s">
        <v>7319</v>
      </c>
      <c r="C681" t="s">
        <v>7321</v>
      </c>
      <c r="D681" t="str">
        <f>IF($B681="B","",IFERROR(VLOOKUP($C681,Elster!$I$5:$M$148,3,FALSE),$C681))</f>
        <v xml:space="preserve">   "FEHLERMELDUNG"                                    </v>
      </c>
      <c r="E681" t="str">
        <f>IF($B681="A","",IFERROR(VLOOKUP($C681,Elster!$I$5:$M$148,3,FALSE),$C681))</f>
        <v/>
      </c>
      <c r="F681">
        <f t="shared" si="20"/>
        <v>1</v>
      </c>
      <c r="G681" s="2">
        <f t="shared" si="21"/>
        <v>0</v>
      </c>
    </row>
    <row r="682" spans="1:7" x14ac:dyDescent="0.35">
      <c r="A682" t="s">
        <v>7973</v>
      </c>
      <c r="B682" t="s">
        <v>7317</v>
      </c>
      <c r="C682" t="s">
        <v>7320</v>
      </c>
      <c r="D682" t="str">
        <f>IF($B682="B","",IFERROR(VLOOKUP($C682,Elster!$I$5:$M$148,3,FALSE),$C682))</f>
        <v/>
      </c>
      <c r="E682" t="str">
        <f>IF($B682="A","",IFERROR(VLOOKUP($C682,Elster!$I$5:$M$148,3,FALSE),$C682))</f>
        <v>0x000</v>
      </c>
      <c r="F682">
        <f t="shared" si="20"/>
        <v>0</v>
      </c>
      <c r="G682" s="2">
        <f t="shared" si="21"/>
        <v>4.9999999999998934E-3</v>
      </c>
    </row>
    <row r="683" spans="1:7" x14ac:dyDescent="0.35">
      <c r="A683" t="s">
        <v>7973</v>
      </c>
      <c r="B683" t="s">
        <v>7319</v>
      </c>
      <c r="C683" t="s">
        <v>7320</v>
      </c>
      <c r="D683" t="str">
        <f>IF($B683="B","",IFERROR(VLOOKUP($C683,Elster!$I$5:$M$148,3,FALSE),$C683))</f>
        <v>0x000</v>
      </c>
      <c r="E683" t="str">
        <f>IF($B683="A","",IFERROR(VLOOKUP($C683,Elster!$I$5:$M$148,3,FALSE),$C683))</f>
        <v/>
      </c>
      <c r="F683">
        <f t="shared" si="20"/>
        <v>0</v>
      </c>
      <c r="G683" s="2">
        <f t="shared" si="21"/>
        <v>0</v>
      </c>
    </row>
    <row r="684" spans="1:7" x14ac:dyDescent="0.35">
      <c r="A684" t="s">
        <v>7974</v>
      </c>
      <c r="B684" t="s">
        <v>7317</v>
      </c>
      <c r="C684" t="s">
        <v>7321</v>
      </c>
      <c r="D684" t="str">
        <f>IF($B684="B","",IFERROR(VLOOKUP($C684,Elster!$I$5:$M$148,3,FALSE),$C684))</f>
        <v/>
      </c>
      <c r="E684" t="str">
        <f>IF($B684="A","",IFERROR(VLOOKUP($C684,Elster!$I$5:$M$148,3,FALSE),$C684))</f>
        <v xml:space="preserve">   "FEHLERMELDUNG"                                    </v>
      </c>
      <c r="F684">
        <f t="shared" si="20"/>
        <v>1</v>
      </c>
      <c r="G684" s="2">
        <f t="shared" si="21"/>
        <v>4.9999999999998934E-3</v>
      </c>
    </row>
    <row r="685" spans="1:7" x14ac:dyDescent="0.35">
      <c r="A685" t="s">
        <v>7974</v>
      </c>
      <c r="B685" t="s">
        <v>7319</v>
      </c>
      <c r="C685" t="s">
        <v>7321</v>
      </c>
      <c r="D685" t="str">
        <f>IF($B685="B","",IFERROR(VLOOKUP($C685,Elster!$I$5:$M$148,3,FALSE),$C685))</f>
        <v xml:space="preserve">   "FEHLERMELDUNG"                                    </v>
      </c>
      <c r="E685" t="str">
        <f>IF($B685="A","",IFERROR(VLOOKUP($C685,Elster!$I$5:$M$148,3,FALSE),$C685))</f>
        <v/>
      </c>
      <c r="F685">
        <f t="shared" si="20"/>
        <v>1</v>
      </c>
      <c r="G685" s="2">
        <f t="shared" si="21"/>
        <v>0</v>
      </c>
    </row>
    <row r="686" spans="1:7" x14ac:dyDescent="0.35">
      <c r="A686" t="s">
        <v>7975</v>
      </c>
      <c r="B686" t="s">
        <v>7317</v>
      </c>
      <c r="C686" t="s">
        <v>7336</v>
      </c>
      <c r="D686" t="str">
        <f>IF($B686="B","",IFERROR(VLOOKUP($C686,Elster!$I$5:$M$148,3,FALSE),$C686))</f>
        <v/>
      </c>
      <c r="E686" t="str">
        <f>IF($B686="A","",IFERROR(VLOOKUP($C686,Elster!$I$5:$M$148,3,FALSE),$C686))</f>
        <v xml:space="preserve">   "MAX_TEMP_HZK"                                     </v>
      </c>
      <c r="F686">
        <f t="shared" si="20"/>
        <v>41</v>
      </c>
      <c r="G686" s="2">
        <f t="shared" si="21"/>
        <v>5.0000000000003375E-3</v>
      </c>
    </row>
    <row r="687" spans="1:7" x14ac:dyDescent="0.35">
      <c r="A687" t="s">
        <v>7975</v>
      </c>
      <c r="B687" t="s">
        <v>7319</v>
      </c>
      <c r="C687" t="s">
        <v>7336</v>
      </c>
      <c r="D687" t="str">
        <f>IF($B687="B","",IFERROR(VLOOKUP($C687,Elster!$I$5:$M$148,3,FALSE),$C687))</f>
        <v xml:space="preserve">   "MAX_TEMP_HZK"                                     </v>
      </c>
      <c r="E687" t="str">
        <f>IF($B687="A","",IFERROR(VLOOKUP($C687,Elster!$I$5:$M$148,3,FALSE),$C687))</f>
        <v/>
      </c>
      <c r="F687">
        <f t="shared" si="20"/>
        <v>41</v>
      </c>
      <c r="G687" s="2">
        <f t="shared" si="21"/>
        <v>0</v>
      </c>
    </row>
    <row r="688" spans="1:7" x14ac:dyDescent="0.35">
      <c r="A688" t="s">
        <v>7976</v>
      </c>
      <c r="B688" t="s">
        <v>7317</v>
      </c>
      <c r="C688" t="s">
        <v>7325</v>
      </c>
      <c r="D688" t="str">
        <f>IF($B688="B","",IFERROR(VLOOKUP($C688,Elster!$I$5:$M$148,3,FALSE),$C688))</f>
        <v/>
      </c>
      <c r="E688" t="str">
        <f>IF($B688="A","",IFERROR(VLOOKUP($C688,Elster!$I$5:$M$148,3,FALSE),$C688))</f>
        <v xml:space="preserve">   "SPEICHERSOLLTEMP"                                 </v>
      </c>
      <c r="F688">
        <f t="shared" si="20"/>
        <v>3</v>
      </c>
      <c r="G688" s="2">
        <f t="shared" si="21"/>
        <v>8.827999999999836E-3</v>
      </c>
    </row>
    <row r="689" spans="1:7" x14ac:dyDescent="0.35">
      <c r="A689" t="s">
        <v>7977</v>
      </c>
      <c r="B689" t="s">
        <v>7317</v>
      </c>
      <c r="C689" t="s">
        <v>7320</v>
      </c>
      <c r="D689" t="str">
        <f>IF($B689="B","",IFERROR(VLOOKUP($C689,Elster!$I$5:$M$148,3,FALSE),$C689))</f>
        <v/>
      </c>
      <c r="E689" t="str">
        <f>IF($B689="A","",IFERROR(VLOOKUP($C689,Elster!$I$5:$M$148,3,FALSE),$C689))</f>
        <v>0x000</v>
      </c>
      <c r="F689">
        <f t="shared" si="20"/>
        <v>0</v>
      </c>
      <c r="G689" s="2">
        <f t="shared" si="21"/>
        <v>4.9739999999998119E-3</v>
      </c>
    </row>
    <row r="690" spans="1:7" x14ac:dyDescent="0.35">
      <c r="A690" t="s">
        <v>7978</v>
      </c>
      <c r="B690" t="s">
        <v>7317</v>
      </c>
      <c r="C690" t="s">
        <v>7318</v>
      </c>
      <c r="D690" t="str">
        <f>IF($B690="B","",IFERROR(VLOOKUP($C690,Elster!$I$5:$M$148,3,FALSE),$C690))</f>
        <v/>
      </c>
      <c r="E690" t="str">
        <f>IF($B690="A","",IFERROR(VLOOKUP($C690,Elster!$I$5:$M$148,3,FALSE),$C690))</f>
        <v xml:space="preserve">   "SAMMLERISTTEMP"                                   </v>
      </c>
      <c r="F690">
        <f t="shared" si="20"/>
        <v>13</v>
      </c>
      <c r="G690" s="2">
        <f t="shared" si="21"/>
        <v>4.9730000000001162E-3</v>
      </c>
    </row>
    <row r="691" spans="1:7" x14ac:dyDescent="0.35">
      <c r="A691" t="s">
        <v>7979</v>
      </c>
      <c r="B691" t="s">
        <v>7317</v>
      </c>
      <c r="C691" t="s">
        <v>7329</v>
      </c>
      <c r="D691" t="str">
        <f>IF($B691="B","",IFERROR(VLOOKUP($C691,Elster!$I$5:$M$148,3,FALSE),$C691))</f>
        <v/>
      </c>
      <c r="E691" t="str">
        <f>IF($B691="A","",IFERROR(VLOOKUP($C691,Elster!$I$5:$M$148,3,FALSE),$C691))</f>
        <v xml:space="preserve">   "KESSELSOLLTEMP"                                   </v>
      </c>
      <c r="F691">
        <f t="shared" si="20"/>
        <v>2</v>
      </c>
      <c r="G691" s="2">
        <f t="shared" si="21"/>
        <v>4.974000000000256E-3</v>
      </c>
    </row>
    <row r="692" spans="1:7" x14ac:dyDescent="0.35">
      <c r="A692" t="s">
        <v>7980</v>
      </c>
      <c r="B692" t="s">
        <v>7317</v>
      </c>
      <c r="C692" t="s">
        <v>7320</v>
      </c>
      <c r="D692" t="str">
        <f>IF($B692="B","",IFERROR(VLOOKUP($C692,Elster!$I$5:$M$148,3,FALSE),$C692))</f>
        <v/>
      </c>
      <c r="E692" t="str">
        <f>IF($B692="A","",IFERROR(VLOOKUP($C692,Elster!$I$5:$M$148,3,FALSE),$C692))</f>
        <v>0x000</v>
      </c>
      <c r="F692">
        <f t="shared" si="20"/>
        <v>0</v>
      </c>
      <c r="G692" s="2">
        <f t="shared" si="21"/>
        <v>4.9479999999997304E-3</v>
      </c>
    </row>
    <row r="693" spans="1:7" x14ac:dyDescent="0.35">
      <c r="A693" t="s">
        <v>7981</v>
      </c>
      <c r="B693" t="s">
        <v>7317</v>
      </c>
      <c r="C693" t="s">
        <v>7366</v>
      </c>
      <c r="D693" t="str">
        <f>IF($B693="B","",IFERROR(VLOOKUP($C693,Elster!$I$5:$M$148,3,FALSE),$C693))</f>
        <v/>
      </c>
      <c r="E693" t="str">
        <f>IF($B693="A","",IFERROR(VLOOKUP($C693,Elster!$I$5:$M$148,3,FALSE),$C693))</f>
        <v xml:space="preserve">//   "ERWEITERUNGSTELEGRAMM"                            </v>
      </c>
      <c r="F693">
        <f t="shared" si="20"/>
        <v>250</v>
      </c>
      <c r="G693" s="2">
        <f t="shared" si="21"/>
        <v>4.974000000000256E-3</v>
      </c>
    </row>
    <row r="694" spans="1:7" x14ac:dyDescent="0.35">
      <c r="A694" t="s">
        <v>7982</v>
      </c>
      <c r="B694" t="s">
        <v>7317</v>
      </c>
      <c r="C694" t="s">
        <v>7321</v>
      </c>
      <c r="D694" t="str">
        <f>IF($B694="B","",IFERROR(VLOOKUP($C694,Elster!$I$5:$M$148,3,FALSE),$C694))</f>
        <v/>
      </c>
      <c r="E694" t="str">
        <f>IF($B694="A","",IFERROR(VLOOKUP($C694,Elster!$I$5:$M$148,3,FALSE),$C694))</f>
        <v xml:space="preserve">   "FEHLERMELDUNG"                                    </v>
      </c>
      <c r="F694">
        <f t="shared" si="20"/>
        <v>1</v>
      </c>
      <c r="G694" s="2">
        <f t="shared" si="21"/>
        <v>4.9739999999998119E-3</v>
      </c>
    </row>
    <row r="695" spans="1:7" x14ac:dyDescent="0.35">
      <c r="A695" t="s">
        <v>7983</v>
      </c>
      <c r="B695" t="s">
        <v>7317</v>
      </c>
      <c r="C695" t="s">
        <v>7363</v>
      </c>
      <c r="D695" t="str">
        <f>IF($B695="B","",IFERROR(VLOOKUP($C695,Elster!$I$5:$M$148,3,FALSE),$C695))</f>
        <v/>
      </c>
      <c r="E695" t="str">
        <f>IF($B695="A","",IFERROR(VLOOKUP($C695,Elster!$I$5:$M$148,3,FALSE),$C695))</f>
        <v xml:space="preserve">   "FESTSTOFFKESSELTEMP"                              </v>
      </c>
      <c r="F695">
        <f t="shared" si="20"/>
        <v>28</v>
      </c>
      <c r="G695" s="2">
        <f t="shared" si="21"/>
        <v>4.974000000000256E-3</v>
      </c>
    </row>
    <row r="696" spans="1:7" x14ac:dyDescent="0.35">
      <c r="A696" t="s">
        <v>7984</v>
      </c>
      <c r="B696" t="s">
        <v>7317</v>
      </c>
      <c r="C696" t="s">
        <v>7321</v>
      </c>
      <c r="D696" t="str">
        <f>IF($B696="B","",IFERROR(VLOOKUP($C696,Elster!$I$5:$M$148,3,FALSE),$C696))</f>
        <v/>
      </c>
      <c r="E696" t="str">
        <f>IF($B696="A","",IFERROR(VLOOKUP($C696,Elster!$I$5:$M$148,3,FALSE),$C696))</f>
        <v xml:space="preserve">   "FEHLERMELDUNG"                                    </v>
      </c>
      <c r="F696">
        <f t="shared" si="20"/>
        <v>1</v>
      </c>
      <c r="G696" s="2">
        <f t="shared" si="21"/>
        <v>4.9479999999997304E-3</v>
      </c>
    </row>
    <row r="697" spans="1:7" x14ac:dyDescent="0.35">
      <c r="A697" t="s">
        <v>7985</v>
      </c>
      <c r="B697" t="s">
        <v>7317</v>
      </c>
      <c r="C697" t="s">
        <v>7320</v>
      </c>
      <c r="D697" t="str">
        <f>IF($B697="B","",IFERROR(VLOOKUP($C697,Elster!$I$5:$M$148,3,FALSE),$C697))</f>
        <v/>
      </c>
      <c r="E697" t="str">
        <f>IF($B697="A","",IFERROR(VLOOKUP($C697,Elster!$I$5:$M$148,3,FALSE),$C697))</f>
        <v>0x000</v>
      </c>
      <c r="F697">
        <f t="shared" si="20"/>
        <v>0</v>
      </c>
      <c r="G697" s="2">
        <f t="shared" si="21"/>
        <v>4.9730000000001162E-3</v>
      </c>
    </row>
    <row r="698" spans="1:7" x14ac:dyDescent="0.35">
      <c r="A698" t="s">
        <v>7986</v>
      </c>
      <c r="B698" t="s">
        <v>7317</v>
      </c>
      <c r="C698" t="s">
        <v>7321</v>
      </c>
      <c r="D698" t="str">
        <f>IF($B698="B","",IFERROR(VLOOKUP($C698,Elster!$I$5:$M$148,3,FALSE),$C698))</f>
        <v/>
      </c>
      <c r="E698" t="str">
        <f>IF($B698="A","",IFERROR(VLOOKUP($C698,Elster!$I$5:$M$148,3,FALSE),$C698))</f>
        <v xml:space="preserve">   "FEHLERMELDUNG"                                    </v>
      </c>
      <c r="F698">
        <f t="shared" si="20"/>
        <v>1</v>
      </c>
      <c r="G698" s="2">
        <f t="shared" si="21"/>
        <v>4.9739999999998119E-3</v>
      </c>
    </row>
    <row r="699" spans="1:7" x14ac:dyDescent="0.35">
      <c r="A699" t="s">
        <v>7987</v>
      </c>
      <c r="B699" t="s">
        <v>7317</v>
      </c>
      <c r="C699" t="s">
        <v>7338</v>
      </c>
      <c r="D699" t="str">
        <f>IF($B699="B","",IFERROR(VLOOKUP($C699,Elster!$I$5:$M$148,3,FALSE),$C699))</f>
        <v/>
      </c>
      <c r="E699" t="str">
        <f>IF($B699="A","",IFERROR(VLOOKUP($C699,Elster!$I$5:$M$148,3,FALSE),$C699))</f>
        <v xml:space="preserve">   "KP"                                               </v>
      </c>
      <c r="F699">
        <f t="shared" si="20"/>
        <v>42</v>
      </c>
      <c r="G699" s="2">
        <f t="shared" si="21"/>
        <v>4.974000000000256E-3</v>
      </c>
    </row>
    <row r="700" spans="1:7" x14ac:dyDescent="0.35">
      <c r="A700" t="s">
        <v>7988</v>
      </c>
      <c r="B700" t="s">
        <v>7317</v>
      </c>
      <c r="C700" t="s">
        <v>7318</v>
      </c>
      <c r="D700" t="str">
        <f>IF($B700="B","",IFERROR(VLOOKUP($C700,Elster!$I$5:$M$148,3,FALSE),$C700))</f>
        <v/>
      </c>
      <c r="E700" t="str">
        <f>IF($B700="A","",IFERROR(VLOOKUP($C700,Elster!$I$5:$M$148,3,FALSE),$C700))</f>
        <v xml:space="preserve">   "SAMMLERISTTEMP"                                   </v>
      </c>
      <c r="F700">
        <f t="shared" si="20"/>
        <v>13</v>
      </c>
      <c r="G700" s="2">
        <f t="shared" si="21"/>
        <v>9.4529999999997116E-3</v>
      </c>
    </row>
    <row r="701" spans="1:7" x14ac:dyDescent="0.35">
      <c r="A701" t="s">
        <v>7988</v>
      </c>
      <c r="B701" t="s">
        <v>7319</v>
      </c>
      <c r="C701" t="s">
        <v>7318</v>
      </c>
      <c r="D701" t="str">
        <f>IF($B701="B","",IFERROR(VLOOKUP($C701,Elster!$I$5:$M$148,3,FALSE),$C701))</f>
        <v xml:space="preserve">   "SAMMLERISTTEMP"                                   </v>
      </c>
      <c r="E701" t="str">
        <f>IF($B701="A","",IFERROR(VLOOKUP($C701,Elster!$I$5:$M$148,3,FALSE),$C701))</f>
        <v/>
      </c>
      <c r="F701">
        <f t="shared" si="20"/>
        <v>13</v>
      </c>
      <c r="G701" s="2">
        <f t="shared" si="21"/>
        <v>0</v>
      </c>
    </row>
    <row r="702" spans="1:7" x14ac:dyDescent="0.35">
      <c r="A702" t="s">
        <v>7989</v>
      </c>
      <c r="B702" t="s">
        <v>7317</v>
      </c>
      <c r="C702" t="s">
        <v>7320</v>
      </c>
      <c r="D702" t="str">
        <f>IF($B702="B","",IFERROR(VLOOKUP($C702,Elster!$I$5:$M$148,3,FALSE),$C702))</f>
        <v/>
      </c>
      <c r="E702" t="str">
        <f>IF($B702="A","",IFERROR(VLOOKUP($C702,Elster!$I$5:$M$148,3,FALSE),$C702))</f>
        <v>0x000</v>
      </c>
      <c r="F702">
        <f t="shared" si="20"/>
        <v>0</v>
      </c>
      <c r="G702" s="2">
        <f t="shared" si="21"/>
        <v>5.0000000000003375E-3</v>
      </c>
    </row>
    <row r="703" spans="1:7" x14ac:dyDescent="0.35">
      <c r="A703" t="s">
        <v>7989</v>
      </c>
      <c r="B703" t="s">
        <v>7319</v>
      </c>
      <c r="C703" t="s">
        <v>7320</v>
      </c>
      <c r="D703" t="str">
        <f>IF($B703="B","",IFERROR(VLOOKUP($C703,Elster!$I$5:$M$148,3,FALSE),$C703))</f>
        <v>0x000</v>
      </c>
      <c r="E703" t="str">
        <f>IF($B703="A","",IFERROR(VLOOKUP($C703,Elster!$I$5:$M$148,3,FALSE),$C703))</f>
        <v/>
      </c>
      <c r="F703">
        <f t="shared" si="20"/>
        <v>0</v>
      </c>
      <c r="G703" s="2">
        <f t="shared" si="21"/>
        <v>0</v>
      </c>
    </row>
    <row r="704" spans="1:7" x14ac:dyDescent="0.35">
      <c r="A704" t="s">
        <v>7990</v>
      </c>
      <c r="B704" t="s">
        <v>7317</v>
      </c>
      <c r="C704" t="s">
        <v>7325</v>
      </c>
      <c r="D704" t="str">
        <f>IF($B704="B","",IFERROR(VLOOKUP($C704,Elster!$I$5:$M$148,3,FALSE),$C704))</f>
        <v/>
      </c>
      <c r="E704" t="str">
        <f>IF($B704="A","",IFERROR(VLOOKUP($C704,Elster!$I$5:$M$148,3,FALSE),$C704))</f>
        <v xml:space="preserve">   "SPEICHERSOLLTEMP"                                 </v>
      </c>
      <c r="F704">
        <f t="shared" si="20"/>
        <v>3</v>
      </c>
      <c r="G704" s="2">
        <f t="shared" si="21"/>
        <v>4.9999999999998934E-3</v>
      </c>
    </row>
    <row r="705" spans="1:7" x14ac:dyDescent="0.35">
      <c r="A705" t="s">
        <v>7990</v>
      </c>
      <c r="B705" t="s">
        <v>7319</v>
      </c>
      <c r="C705" t="s">
        <v>7325</v>
      </c>
      <c r="D705" t="str">
        <f>IF($B705="B","",IFERROR(VLOOKUP($C705,Elster!$I$5:$M$148,3,FALSE),$C705))</f>
        <v xml:space="preserve">   "SPEICHERSOLLTEMP"                                 </v>
      </c>
      <c r="E705" t="str">
        <f>IF($B705="A","",IFERROR(VLOOKUP($C705,Elster!$I$5:$M$148,3,FALSE),$C705))</f>
        <v/>
      </c>
      <c r="F705">
        <f t="shared" si="20"/>
        <v>3</v>
      </c>
      <c r="G705" s="2">
        <f t="shared" si="21"/>
        <v>0</v>
      </c>
    </row>
    <row r="706" spans="1:7" x14ac:dyDescent="0.35">
      <c r="A706" t="s">
        <v>7991</v>
      </c>
      <c r="B706" t="s">
        <v>7317</v>
      </c>
      <c r="C706" t="s">
        <v>7321</v>
      </c>
      <c r="D706" t="str">
        <f>IF($B706="B","",IFERROR(VLOOKUP($C706,Elster!$I$5:$M$148,3,FALSE),$C706))</f>
        <v/>
      </c>
      <c r="E706" t="str">
        <f>IF($B706="A","",IFERROR(VLOOKUP($C706,Elster!$I$5:$M$148,3,FALSE),$C706))</f>
        <v xml:space="preserve">   "FEHLERMELDUNG"                                    </v>
      </c>
      <c r="F706">
        <f t="shared" si="20"/>
        <v>1</v>
      </c>
      <c r="G706" s="2">
        <f t="shared" si="21"/>
        <v>4.9999999999998934E-3</v>
      </c>
    </row>
    <row r="707" spans="1:7" x14ac:dyDescent="0.35">
      <c r="A707" t="s">
        <v>7991</v>
      </c>
      <c r="B707" t="s">
        <v>7319</v>
      </c>
      <c r="C707" t="s">
        <v>7321</v>
      </c>
      <c r="D707" t="str">
        <f>IF($B707="B","",IFERROR(VLOOKUP($C707,Elster!$I$5:$M$148,3,FALSE),$C707))</f>
        <v xml:space="preserve">   "FEHLERMELDUNG"                                    </v>
      </c>
      <c r="E707" t="str">
        <f>IF($B707="A","",IFERROR(VLOOKUP($C707,Elster!$I$5:$M$148,3,FALSE),$C707))</f>
        <v/>
      </c>
      <c r="F707">
        <f t="shared" ref="F707:F770" si="22">HEX2DEC(REPLACE(C707,1,2,""))</f>
        <v>1</v>
      </c>
      <c r="G707" s="2">
        <f t="shared" si="21"/>
        <v>0</v>
      </c>
    </row>
    <row r="708" spans="1:7" x14ac:dyDescent="0.35">
      <c r="A708" t="s">
        <v>7992</v>
      </c>
      <c r="B708" t="s">
        <v>7317</v>
      </c>
      <c r="C708" t="s">
        <v>7320</v>
      </c>
      <c r="D708" t="str">
        <f>IF($B708="B","",IFERROR(VLOOKUP($C708,Elster!$I$5:$M$148,3,FALSE),$C708))</f>
        <v/>
      </c>
      <c r="E708" t="str">
        <f>IF($B708="A","",IFERROR(VLOOKUP($C708,Elster!$I$5:$M$148,3,FALSE),$C708))</f>
        <v>0x000</v>
      </c>
      <c r="F708">
        <f t="shared" si="22"/>
        <v>0</v>
      </c>
      <c r="G708" s="2">
        <f t="shared" ref="G708:G771" si="23">SUBSTITUTE(A708,"s","")-SUBSTITUTE(A707,"s","")</f>
        <v>4.9999999999998934E-3</v>
      </c>
    </row>
    <row r="709" spans="1:7" x14ac:dyDescent="0.35">
      <c r="A709" t="s">
        <v>7992</v>
      </c>
      <c r="B709" t="s">
        <v>7319</v>
      </c>
      <c r="C709" t="s">
        <v>7320</v>
      </c>
      <c r="D709" t="str">
        <f>IF($B709="B","",IFERROR(VLOOKUP($C709,Elster!$I$5:$M$148,3,FALSE),$C709))</f>
        <v>0x000</v>
      </c>
      <c r="E709" t="str">
        <f>IF($B709="A","",IFERROR(VLOOKUP($C709,Elster!$I$5:$M$148,3,FALSE),$C709))</f>
        <v/>
      </c>
      <c r="F709">
        <f t="shared" si="22"/>
        <v>0</v>
      </c>
      <c r="G709" s="2">
        <f t="shared" si="23"/>
        <v>0</v>
      </c>
    </row>
    <row r="710" spans="1:7" x14ac:dyDescent="0.35">
      <c r="A710" t="s">
        <v>7993</v>
      </c>
      <c r="B710" t="s">
        <v>7319</v>
      </c>
      <c r="C710" t="s">
        <v>7366</v>
      </c>
      <c r="D710" t="str">
        <f>IF($B710="B","",IFERROR(VLOOKUP($C710,Elster!$I$5:$M$148,3,FALSE),$C710))</f>
        <v xml:space="preserve">//   "ERWEITERUNGSTELEGRAMM"                            </v>
      </c>
      <c r="E710" t="str">
        <f>IF($B710="A","",IFERROR(VLOOKUP($C710,Elster!$I$5:$M$148,3,FALSE),$C710))</f>
        <v/>
      </c>
      <c r="F710">
        <f t="shared" si="22"/>
        <v>250</v>
      </c>
      <c r="G710" s="2">
        <f t="shared" si="23"/>
        <v>5.0000000000003375E-3</v>
      </c>
    </row>
    <row r="711" spans="1:7" x14ac:dyDescent="0.35">
      <c r="A711" t="s">
        <v>7994</v>
      </c>
      <c r="B711" t="s">
        <v>7317</v>
      </c>
      <c r="C711" t="s">
        <v>7366</v>
      </c>
      <c r="D711" t="str">
        <f>IF($B711="B","",IFERROR(VLOOKUP($C711,Elster!$I$5:$M$148,3,FALSE),$C711))</f>
        <v/>
      </c>
      <c r="E711" t="str">
        <f>IF($B711="A","",IFERROR(VLOOKUP($C711,Elster!$I$5:$M$148,3,FALSE),$C711))</f>
        <v xml:space="preserve">//   "ERWEITERUNGSTELEGRAMM"                            </v>
      </c>
      <c r="F711">
        <f t="shared" si="22"/>
        <v>250</v>
      </c>
      <c r="G711" s="2">
        <f t="shared" si="23"/>
        <v>2.5999999999637424E-5</v>
      </c>
    </row>
    <row r="712" spans="1:7" x14ac:dyDescent="0.35">
      <c r="A712" t="s">
        <v>7995</v>
      </c>
      <c r="B712" t="s">
        <v>7319</v>
      </c>
      <c r="C712" t="s">
        <v>7321</v>
      </c>
      <c r="D712" t="str">
        <f>IF($B712="B","",IFERROR(VLOOKUP($C712,Elster!$I$5:$M$148,3,FALSE),$C712))</f>
        <v xml:space="preserve">   "FEHLERMELDUNG"                                    </v>
      </c>
      <c r="E712" t="str">
        <f>IF($B712="A","",IFERROR(VLOOKUP($C712,Elster!$I$5:$M$148,3,FALSE),$C712))</f>
        <v/>
      </c>
      <c r="F712">
        <f t="shared" si="22"/>
        <v>1</v>
      </c>
      <c r="G712" s="2">
        <f t="shared" si="23"/>
        <v>4.974000000000256E-3</v>
      </c>
    </row>
    <row r="713" spans="1:7" x14ac:dyDescent="0.35">
      <c r="A713" t="s">
        <v>7996</v>
      </c>
      <c r="B713" t="s">
        <v>7317</v>
      </c>
      <c r="C713" t="s">
        <v>7321</v>
      </c>
      <c r="D713" t="str">
        <f>IF($B713="B","",IFERROR(VLOOKUP($C713,Elster!$I$5:$M$148,3,FALSE),$C713))</f>
        <v/>
      </c>
      <c r="E713" t="str">
        <f>IF($B713="A","",IFERROR(VLOOKUP($C713,Elster!$I$5:$M$148,3,FALSE),$C713))</f>
        <v xml:space="preserve">   "FEHLERMELDUNG"                                    </v>
      </c>
      <c r="F713">
        <f t="shared" si="22"/>
        <v>1</v>
      </c>
      <c r="G713" s="2">
        <f t="shared" si="23"/>
        <v>2.6000000000081513E-5</v>
      </c>
    </row>
    <row r="714" spans="1:7" x14ac:dyDescent="0.35">
      <c r="A714" t="s">
        <v>7997</v>
      </c>
      <c r="B714" t="s">
        <v>7317</v>
      </c>
      <c r="C714" t="s">
        <v>7998</v>
      </c>
      <c r="D714" t="str">
        <f>IF($B714="B","",IFERROR(VLOOKUP($C714,Elster!$I$5:$M$148,3,FALSE),$C714))</f>
        <v/>
      </c>
      <c r="E714" t="str">
        <f>IF($B714="A","",IFERROR(VLOOKUP($C714,Elster!$I$5:$M$148,3,FALSE),$C714))</f>
        <v>0x01D</v>
      </c>
      <c r="F714">
        <f t="shared" si="22"/>
        <v>29</v>
      </c>
      <c r="G714" s="2">
        <f t="shared" si="23"/>
        <v>4.9999999999998934E-3</v>
      </c>
    </row>
    <row r="715" spans="1:7" x14ac:dyDescent="0.35">
      <c r="A715" t="s">
        <v>7997</v>
      </c>
      <c r="B715" t="s">
        <v>7319</v>
      </c>
      <c r="C715" t="s">
        <v>7998</v>
      </c>
      <c r="D715" t="str">
        <f>IF($B715="B","",IFERROR(VLOOKUP($C715,Elster!$I$5:$M$148,3,FALSE),$C715))</f>
        <v>0x01D</v>
      </c>
      <c r="E715" t="str">
        <f>IF($B715="A","",IFERROR(VLOOKUP($C715,Elster!$I$5:$M$148,3,FALSE),$C715))</f>
        <v/>
      </c>
      <c r="F715">
        <f t="shared" si="22"/>
        <v>29</v>
      </c>
      <c r="G715" s="2">
        <f t="shared" si="23"/>
        <v>0</v>
      </c>
    </row>
    <row r="716" spans="1:7" x14ac:dyDescent="0.35">
      <c r="A716" t="s">
        <v>7999</v>
      </c>
      <c r="B716" t="s">
        <v>7317</v>
      </c>
      <c r="C716" t="s">
        <v>7318</v>
      </c>
      <c r="D716" t="str">
        <f>IF($B716="B","",IFERROR(VLOOKUP($C716,Elster!$I$5:$M$148,3,FALSE),$C716))</f>
        <v/>
      </c>
      <c r="E716" t="str">
        <f>IF($B716="A","",IFERROR(VLOOKUP($C716,Elster!$I$5:$M$148,3,FALSE),$C716))</f>
        <v xml:space="preserve">   "SAMMLERISTTEMP"                                   </v>
      </c>
      <c r="F716">
        <f t="shared" si="22"/>
        <v>13</v>
      </c>
      <c r="G716" s="2">
        <f t="shared" si="23"/>
        <v>4.9999999999998934E-3</v>
      </c>
    </row>
    <row r="717" spans="1:7" x14ac:dyDescent="0.35">
      <c r="A717" t="s">
        <v>7999</v>
      </c>
      <c r="B717" t="s">
        <v>7319</v>
      </c>
      <c r="C717" t="s">
        <v>7318</v>
      </c>
      <c r="D717" t="str">
        <f>IF($B717="B","",IFERROR(VLOOKUP($C717,Elster!$I$5:$M$148,3,FALSE),$C717))</f>
        <v xml:space="preserve">   "SAMMLERISTTEMP"                                   </v>
      </c>
      <c r="E717" t="str">
        <f>IF($B717="A","",IFERROR(VLOOKUP($C717,Elster!$I$5:$M$148,3,FALSE),$C717))</f>
        <v/>
      </c>
      <c r="F717">
        <f t="shared" si="22"/>
        <v>13</v>
      </c>
      <c r="G717" s="2">
        <f t="shared" si="23"/>
        <v>0</v>
      </c>
    </row>
    <row r="718" spans="1:7" x14ac:dyDescent="0.35">
      <c r="A718" t="s">
        <v>8000</v>
      </c>
      <c r="B718" t="s">
        <v>7317</v>
      </c>
      <c r="C718" t="s">
        <v>7320</v>
      </c>
      <c r="D718" t="str">
        <f>IF($B718="B","",IFERROR(VLOOKUP($C718,Elster!$I$5:$M$148,3,FALSE),$C718))</f>
        <v/>
      </c>
      <c r="E718" t="str">
        <f>IF($B718="A","",IFERROR(VLOOKUP($C718,Elster!$I$5:$M$148,3,FALSE),$C718))</f>
        <v>0x000</v>
      </c>
      <c r="F718">
        <f t="shared" si="22"/>
        <v>0</v>
      </c>
      <c r="G718" s="2">
        <f t="shared" si="23"/>
        <v>4.9990000000001977E-3</v>
      </c>
    </row>
    <row r="719" spans="1:7" x14ac:dyDescent="0.35">
      <c r="A719" t="s">
        <v>8000</v>
      </c>
      <c r="B719" t="s">
        <v>7319</v>
      </c>
      <c r="C719" t="s">
        <v>7320</v>
      </c>
      <c r="D719" t="str">
        <f>IF($B719="B","",IFERROR(VLOOKUP($C719,Elster!$I$5:$M$148,3,FALSE),$C719))</f>
        <v>0x000</v>
      </c>
      <c r="E719" t="str">
        <f>IF($B719="A","",IFERROR(VLOOKUP($C719,Elster!$I$5:$M$148,3,FALSE),$C719))</f>
        <v/>
      </c>
      <c r="F719">
        <f t="shared" si="22"/>
        <v>0</v>
      </c>
      <c r="G719" s="2">
        <f t="shared" si="23"/>
        <v>0</v>
      </c>
    </row>
    <row r="720" spans="1:7" x14ac:dyDescent="0.35">
      <c r="A720" t="s">
        <v>8001</v>
      </c>
      <c r="B720" t="s">
        <v>7317</v>
      </c>
      <c r="C720" t="s">
        <v>7321</v>
      </c>
      <c r="D720" t="str">
        <f>IF($B720="B","",IFERROR(VLOOKUP($C720,Elster!$I$5:$M$148,3,FALSE),$C720))</f>
        <v/>
      </c>
      <c r="E720" t="str">
        <f>IF($B720="A","",IFERROR(VLOOKUP($C720,Elster!$I$5:$M$148,3,FALSE),$C720))</f>
        <v xml:space="preserve">   "FEHLERMELDUNG"                                    </v>
      </c>
      <c r="F720">
        <f t="shared" si="22"/>
        <v>1</v>
      </c>
      <c r="G720" s="2">
        <f t="shared" si="23"/>
        <v>4.9999999999998934E-3</v>
      </c>
    </row>
    <row r="721" spans="1:7" x14ac:dyDescent="0.35">
      <c r="A721" t="s">
        <v>8001</v>
      </c>
      <c r="B721" t="s">
        <v>7319</v>
      </c>
      <c r="C721" t="s">
        <v>7321</v>
      </c>
      <c r="D721" t="str">
        <f>IF($B721="B","",IFERROR(VLOOKUP($C721,Elster!$I$5:$M$148,3,FALSE),$C721))</f>
        <v xml:space="preserve">   "FEHLERMELDUNG"                                    </v>
      </c>
      <c r="E721" t="str">
        <f>IF($B721="A","",IFERROR(VLOOKUP($C721,Elster!$I$5:$M$148,3,FALSE),$C721))</f>
        <v/>
      </c>
      <c r="F721">
        <f t="shared" si="22"/>
        <v>1</v>
      </c>
      <c r="G721" s="2">
        <f t="shared" si="23"/>
        <v>0</v>
      </c>
    </row>
    <row r="722" spans="1:7" x14ac:dyDescent="0.35">
      <c r="A722" t="s">
        <v>8002</v>
      </c>
      <c r="B722" t="s">
        <v>7317</v>
      </c>
      <c r="C722" t="s">
        <v>8003</v>
      </c>
      <c r="D722" t="str">
        <f>IF($B722="B","",IFERROR(VLOOKUP($C722,Elster!$I$5:$M$148,3,FALSE),$C722))</f>
        <v/>
      </c>
      <c r="E722" t="str">
        <f>IF($B722="A","",IFERROR(VLOOKUP($C722,Elster!$I$5:$M$148,3,FALSE),$C722))</f>
        <v xml:space="preserve">   "KOLLEKTORTEMP_2"                                  </v>
      </c>
      <c r="F722">
        <f t="shared" si="22"/>
        <v>54</v>
      </c>
      <c r="G722" s="2">
        <f t="shared" si="23"/>
        <v>4.9999999999998934E-3</v>
      </c>
    </row>
    <row r="723" spans="1:7" x14ac:dyDescent="0.35">
      <c r="A723" t="s">
        <v>8002</v>
      </c>
      <c r="B723" t="s">
        <v>7319</v>
      </c>
      <c r="C723" t="s">
        <v>8003</v>
      </c>
      <c r="D723" t="str">
        <f>IF($B723="B","",IFERROR(VLOOKUP($C723,Elster!$I$5:$M$148,3,FALSE),$C723))</f>
        <v xml:space="preserve">   "KOLLEKTORTEMP_2"                                  </v>
      </c>
      <c r="E723" t="str">
        <f>IF($B723="A","",IFERROR(VLOOKUP($C723,Elster!$I$5:$M$148,3,FALSE),$C723))</f>
        <v/>
      </c>
      <c r="F723">
        <f t="shared" si="22"/>
        <v>54</v>
      </c>
      <c r="G723" s="2">
        <f t="shared" si="23"/>
        <v>0</v>
      </c>
    </row>
    <row r="724" spans="1:7" x14ac:dyDescent="0.35">
      <c r="A724" t="s">
        <v>8004</v>
      </c>
      <c r="B724" t="s">
        <v>7317</v>
      </c>
      <c r="C724" t="s">
        <v>7325</v>
      </c>
      <c r="D724" t="str">
        <f>IF($B724="B","",IFERROR(VLOOKUP($C724,Elster!$I$5:$M$148,3,FALSE),$C724))</f>
        <v/>
      </c>
      <c r="E724" t="str">
        <f>IF($B724="A","",IFERROR(VLOOKUP($C724,Elster!$I$5:$M$148,3,FALSE),$C724))</f>
        <v xml:space="preserve">   "SPEICHERSOLLTEMP"                                 </v>
      </c>
      <c r="F724">
        <f t="shared" si="22"/>
        <v>3</v>
      </c>
      <c r="G724" s="2">
        <f t="shared" si="23"/>
        <v>9.2970000000001107E-3</v>
      </c>
    </row>
    <row r="725" spans="1:7" x14ac:dyDescent="0.35">
      <c r="A725" t="s">
        <v>8005</v>
      </c>
      <c r="B725" t="s">
        <v>7317</v>
      </c>
      <c r="C725" t="s">
        <v>7320</v>
      </c>
      <c r="D725" t="str">
        <f>IF($B725="B","",IFERROR(VLOOKUP($C725,Elster!$I$5:$M$148,3,FALSE),$C725))</f>
        <v/>
      </c>
      <c r="E725" t="str">
        <f>IF($B725="A","",IFERROR(VLOOKUP($C725,Elster!$I$5:$M$148,3,FALSE),$C725))</f>
        <v>0x000</v>
      </c>
      <c r="F725">
        <f t="shared" si="22"/>
        <v>0</v>
      </c>
      <c r="G725" s="2">
        <f t="shared" si="23"/>
        <v>4.9480000000001745E-3</v>
      </c>
    </row>
    <row r="726" spans="1:7" x14ac:dyDescent="0.35">
      <c r="A726" t="s">
        <v>8006</v>
      </c>
      <c r="B726" t="s">
        <v>7317</v>
      </c>
      <c r="C726" t="s">
        <v>7318</v>
      </c>
      <c r="D726" t="str">
        <f>IF($B726="B","",IFERROR(VLOOKUP($C726,Elster!$I$5:$M$148,3,FALSE),$C726))</f>
        <v/>
      </c>
      <c r="E726" t="str">
        <f>IF($B726="A","",IFERROR(VLOOKUP($C726,Elster!$I$5:$M$148,3,FALSE),$C726))</f>
        <v xml:space="preserve">   "SAMMLERISTTEMP"                                   </v>
      </c>
      <c r="F726">
        <f t="shared" si="22"/>
        <v>13</v>
      </c>
      <c r="G726" s="2">
        <f t="shared" si="23"/>
        <v>4.9739999999998119E-3</v>
      </c>
    </row>
    <row r="727" spans="1:7" x14ac:dyDescent="0.35">
      <c r="A727" t="s">
        <v>8007</v>
      </c>
      <c r="B727" t="s">
        <v>7317</v>
      </c>
      <c r="C727" t="s">
        <v>7329</v>
      </c>
      <c r="D727" t="str">
        <f>IF($B727="B","",IFERROR(VLOOKUP($C727,Elster!$I$5:$M$148,3,FALSE),$C727))</f>
        <v/>
      </c>
      <c r="E727" t="str">
        <f>IF($B727="A","",IFERROR(VLOOKUP($C727,Elster!$I$5:$M$148,3,FALSE),$C727))</f>
        <v xml:space="preserve">   "KESSELSOLLTEMP"                                   </v>
      </c>
      <c r="F727">
        <f t="shared" si="22"/>
        <v>2</v>
      </c>
      <c r="G727" s="2">
        <f t="shared" si="23"/>
        <v>4.9739999999998119E-3</v>
      </c>
    </row>
    <row r="728" spans="1:7" x14ac:dyDescent="0.35">
      <c r="A728" t="s">
        <v>8008</v>
      </c>
      <c r="B728" t="s">
        <v>7317</v>
      </c>
      <c r="C728" t="s">
        <v>7320</v>
      </c>
      <c r="D728" t="str">
        <f>IF($B728="B","",IFERROR(VLOOKUP($C728,Elster!$I$5:$M$148,3,FALSE),$C728))</f>
        <v/>
      </c>
      <c r="E728" t="str">
        <f>IF($B728="A","",IFERROR(VLOOKUP($C728,Elster!$I$5:$M$148,3,FALSE),$C728))</f>
        <v>0x000</v>
      </c>
      <c r="F728">
        <f t="shared" si="22"/>
        <v>0</v>
      </c>
      <c r="G728" s="2">
        <f t="shared" si="23"/>
        <v>4.9730000000001162E-3</v>
      </c>
    </row>
    <row r="729" spans="1:7" x14ac:dyDescent="0.35">
      <c r="A729" t="s">
        <v>8009</v>
      </c>
      <c r="B729" t="s">
        <v>7317</v>
      </c>
      <c r="C729" t="s">
        <v>7366</v>
      </c>
      <c r="D729" t="str">
        <f>IF($B729="B","",IFERROR(VLOOKUP($C729,Elster!$I$5:$M$148,3,FALSE),$C729))</f>
        <v/>
      </c>
      <c r="E729" t="str">
        <f>IF($B729="A","",IFERROR(VLOOKUP($C729,Elster!$I$5:$M$148,3,FALSE),$C729))</f>
        <v xml:space="preserve">//   "ERWEITERUNGSTELEGRAMM"                            </v>
      </c>
      <c r="F729">
        <f t="shared" si="22"/>
        <v>250</v>
      </c>
      <c r="G729" s="2">
        <f t="shared" si="23"/>
        <v>4.9480000000001745E-3</v>
      </c>
    </row>
    <row r="730" spans="1:7" x14ac:dyDescent="0.35">
      <c r="A730" t="s">
        <v>8010</v>
      </c>
      <c r="B730" t="s">
        <v>7317</v>
      </c>
      <c r="C730" t="s">
        <v>7321</v>
      </c>
      <c r="D730" t="str">
        <f>IF($B730="B","",IFERROR(VLOOKUP($C730,Elster!$I$5:$M$148,3,FALSE),$C730))</f>
        <v/>
      </c>
      <c r="E730" t="str">
        <f>IF($B730="A","",IFERROR(VLOOKUP($C730,Elster!$I$5:$M$148,3,FALSE),$C730))</f>
        <v xml:space="preserve">   "FEHLERMELDUNG"                                    </v>
      </c>
      <c r="F730">
        <f t="shared" si="22"/>
        <v>1</v>
      </c>
      <c r="G730" s="2">
        <f t="shared" si="23"/>
        <v>4.9739999999998119E-3</v>
      </c>
    </row>
    <row r="731" spans="1:7" x14ac:dyDescent="0.35">
      <c r="A731" t="s">
        <v>8011</v>
      </c>
      <c r="B731" t="s">
        <v>7317</v>
      </c>
      <c r="C731" t="s">
        <v>7998</v>
      </c>
      <c r="D731" t="str">
        <f>IF($B731="B","",IFERROR(VLOOKUP($C731,Elster!$I$5:$M$148,3,FALSE),$C731))</f>
        <v/>
      </c>
      <c r="E731" t="str">
        <f>IF($B731="A","",IFERROR(VLOOKUP($C731,Elster!$I$5:$M$148,3,FALSE),$C731))</f>
        <v>0x01D</v>
      </c>
      <c r="F731">
        <f t="shared" si="22"/>
        <v>29</v>
      </c>
      <c r="G731" s="2">
        <f t="shared" si="23"/>
        <v>4.974000000000256E-3</v>
      </c>
    </row>
    <row r="732" spans="1:7" x14ac:dyDescent="0.35">
      <c r="A732" t="s">
        <v>8012</v>
      </c>
      <c r="B732" t="s">
        <v>7317</v>
      </c>
      <c r="C732" t="s">
        <v>7318</v>
      </c>
      <c r="D732" t="str">
        <f>IF($B732="B","",IFERROR(VLOOKUP($C732,Elster!$I$5:$M$148,3,FALSE),$C732))</f>
        <v/>
      </c>
      <c r="E732" t="str">
        <f>IF($B732="A","",IFERROR(VLOOKUP($C732,Elster!$I$5:$M$148,3,FALSE),$C732))</f>
        <v xml:space="preserve">   "SAMMLERISTTEMP"                                   </v>
      </c>
      <c r="F732">
        <f t="shared" si="22"/>
        <v>13</v>
      </c>
      <c r="G732" s="2">
        <f t="shared" si="23"/>
        <v>4.9739999999998119E-3</v>
      </c>
    </row>
    <row r="733" spans="1:7" x14ac:dyDescent="0.35">
      <c r="A733" t="s">
        <v>8013</v>
      </c>
      <c r="B733" t="s">
        <v>7317</v>
      </c>
      <c r="C733" t="s">
        <v>7320</v>
      </c>
      <c r="D733" t="str">
        <f>IF($B733="B","",IFERROR(VLOOKUP($C733,Elster!$I$5:$M$148,3,FALSE),$C733))</f>
        <v/>
      </c>
      <c r="E733" t="str">
        <f>IF($B733="A","",IFERROR(VLOOKUP($C733,Elster!$I$5:$M$148,3,FALSE),$C733))</f>
        <v>0x000</v>
      </c>
      <c r="F733">
        <f t="shared" si="22"/>
        <v>0</v>
      </c>
      <c r="G733" s="2">
        <f t="shared" si="23"/>
        <v>4.9480000000001745E-3</v>
      </c>
    </row>
    <row r="734" spans="1:7" x14ac:dyDescent="0.35">
      <c r="A734" t="s">
        <v>8014</v>
      </c>
      <c r="B734" t="s">
        <v>7317</v>
      </c>
      <c r="C734" t="s">
        <v>7321</v>
      </c>
      <c r="D734" t="str">
        <f>IF($B734="B","",IFERROR(VLOOKUP($C734,Elster!$I$5:$M$148,3,FALSE),$C734))</f>
        <v/>
      </c>
      <c r="E734" t="str">
        <f>IF($B734="A","",IFERROR(VLOOKUP($C734,Elster!$I$5:$M$148,3,FALSE),$C734))</f>
        <v xml:space="preserve">   "FEHLERMELDUNG"                                    </v>
      </c>
      <c r="F734">
        <f t="shared" si="22"/>
        <v>1</v>
      </c>
      <c r="G734" s="2">
        <f t="shared" si="23"/>
        <v>4.9739999999998119E-3</v>
      </c>
    </row>
    <row r="735" spans="1:7" x14ac:dyDescent="0.35">
      <c r="A735" t="s">
        <v>8015</v>
      </c>
      <c r="B735" t="s">
        <v>7317</v>
      </c>
      <c r="C735" t="s">
        <v>8016</v>
      </c>
      <c r="D735" t="str">
        <f>IF($B735="B","",IFERROR(VLOOKUP($C735,Elster!$I$5:$M$148,3,FALSE),$C735))</f>
        <v/>
      </c>
      <c r="E735" t="str">
        <f>IF($B735="A","",IFERROR(VLOOKUP($C735,Elster!$I$5:$M$148,3,FALSE),$C735))</f>
        <v>0x037</v>
      </c>
      <c r="F735">
        <f t="shared" si="22"/>
        <v>55</v>
      </c>
      <c r="G735" s="2">
        <f t="shared" si="23"/>
        <v>4.9730000000001162E-3</v>
      </c>
    </row>
    <row r="736" spans="1:7" x14ac:dyDescent="0.35">
      <c r="A736" t="s">
        <v>8017</v>
      </c>
      <c r="B736" t="s">
        <v>7317</v>
      </c>
      <c r="C736" t="s">
        <v>7318</v>
      </c>
      <c r="D736" t="str">
        <f>IF($B736="B","",IFERROR(VLOOKUP($C736,Elster!$I$5:$M$148,3,FALSE),$C736))</f>
        <v/>
      </c>
      <c r="E736" t="str">
        <f>IF($B736="A","",IFERROR(VLOOKUP($C736,Elster!$I$5:$M$148,3,FALSE),$C736))</f>
        <v xml:space="preserve">   "SAMMLERISTTEMP"                                   </v>
      </c>
      <c r="F736">
        <f t="shared" si="22"/>
        <v>13</v>
      </c>
      <c r="G736" s="2">
        <f t="shared" si="23"/>
        <v>9.0110000000001023E-3</v>
      </c>
    </row>
    <row r="737" spans="1:7" x14ac:dyDescent="0.35">
      <c r="A737" t="s">
        <v>8017</v>
      </c>
      <c r="B737" t="s">
        <v>7319</v>
      </c>
      <c r="C737" t="s">
        <v>7318</v>
      </c>
      <c r="D737" t="str">
        <f>IF($B737="B","",IFERROR(VLOOKUP($C737,Elster!$I$5:$M$148,3,FALSE),$C737))</f>
        <v xml:space="preserve">   "SAMMLERISTTEMP"                                   </v>
      </c>
      <c r="E737" t="str">
        <f>IF($B737="A","",IFERROR(VLOOKUP($C737,Elster!$I$5:$M$148,3,FALSE),$C737))</f>
        <v/>
      </c>
      <c r="F737">
        <f t="shared" si="22"/>
        <v>13</v>
      </c>
      <c r="G737" s="2">
        <f t="shared" si="23"/>
        <v>0</v>
      </c>
    </row>
    <row r="738" spans="1:7" x14ac:dyDescent="0.35">
      <c r="A738" t="s">
        <v>8018</v>
      </c>
      <c r="B738" t="s">
        <v>7317</v>
      </c>
      <c r="C738" t="s">
        <v>7320</v>
      </c>
      <c r="D738" t="str">
        <f>IF($B738="B","",IFERROR(VLOOKUP($C738,Elster!$I$5:$M$148,3,FALSE),$C738))</f>
        <v/>
      </c>
      <c r="E738" t="str">
        <f>IF($B738="A","",IFERROR(VLOOKUP($C738,Elster!$I$5:$M$148,3,FALSE),$C738))</f>
        <v>0x000</v>
      </c>
      <c r="F738">
        <f t="shared" si="22"/>
        <v>0</v>
      </c>
      <c r="G738" s="2">
        <f t="shared" si="23"/>
        <v>4.9999999999998934E-3</v>
      </c>
    </row>
    <row r="739" spans="1:7" x14ac:dyDescent="0.35">
      <c r="A739" t="s">
        <v>8018</v>
      </c>
      <c r="B739" t="s">
        <v>7319</v>
      </c>
      <c r="C739" t="s">
        <v>7320</v>
      </c>
      <c r="D739" t="str">
        <f>IF($B739="B","",IFERROR(VLOOKUP($C739,Elster!$I$5:$M$148,3,FALSE),$C739))</f>
        <v>0x000</v>
      </c>
      <c r="E739" t="str">
        <f>IF($B739="A","",IFERROR(VLOOKUP($C739,Elster!$I$5:$M$148,3,FALSE),$C739))</f>
        <v/>
      </c>
      <c r="F739">
        <f t="shared" si="22"/>
        <v>0</v>
      </c>
      <c r="G739" s="2">
        <f t="shared" si="23"/>
        <v>0</v>
      </c>
    </row>
    <row r="740" spans="1:7" x14ac:dyDescent="0.35">
      <c r="A740" t="s">
        <v>8019</v>
      </c>
      <c r="B740" t="s">
        <v>7317</v>
      </c>
      <c r="C740" t="s">
        <v>7325</v>
      </c>
      <c r="D740" t="str">
        <f>IF($B740="B","",IFERROR(VLOOKUP($C740,Elster!$I$5:$M$148,3,FALSE),$C740))</f>
        <v/>
      </c>
      <c r="E740" t="str">
        <f>IF($B740="A","",IFERROR(VLOOKUP($C740,Elster!$I$5:$M$148,3,FALSE),$C740))</f>
        <v xml:space="preserve">   "SPEICHERSOLLTEMP"                                 </v>
      </c>
      <c r="F740">
        <f t="shared" si="22"/>
        <v>3</v>
      </c>
      <c r="G740" s="2">
        <f t="shared" si="23"/>
        <v>4.9999999999998934E-3</v>
      </c>
    </row>
    <row r="741" spans="1:7" x14ac:dyDescent="0.35">
      <c r="A741" t="s">
        <v>8019</v>
      </c>
      <c r="B741" t="s">
        <v>7319</v>
      </c>
      <c r="C741" t="s">
        <v>7325</v>
      </c>
      <c r="D741" t="str">
        <f>IF($B741="B","",IFERROR(VLOOKUP($C741,Elster!$I$5:$M$148,3,FALSE),$C741))</f>
        <v xml:space="preserve">   "SPEICHERSOLLTEMP"                                 </v>
      </c>
      <c r="E741" t="str">
        <f>IF($B741="A","",IFERROR(VLOOKUP($C741,Elster!$I$5:$M$148,3,FALSE),$C741))</f>
        <v/>
      </c>
      <c r="F741">
        <f t="shared" si="22"/>
        <v>3</v>
      </c>
      <c r="G741" s="2">
        <f t="shared" si="23"/>
        <v>0</v>
      </c>
    </row>
    <row r="742" spans="1:7" x14ac:dyDescent="0.35">
      <c r="A742" t="s">
        <v>8020</v>
      </c>
      <c r="B742" t="s">
        <v>7317</v>
      </c>
      <c r="C742" t="s">
        <v>7321</v>
      </c>
      <c r="D742" t="str">
        <f>IF($B742="B","",IFERROR(VLOOKUP($C742,Elster!$I$5:$M$148,3,FALSE),$C742))</f>
        <v/>
      </c>
      <c r="E742" t="str">
        <f>IF($B742="A","",IFERROR(VLOOKUP($C742,Elster!$I$5:$M$148,3,FALSE),$C742))</f>
        <v xml:space="preserve">   "FEHLERMELDUNG"                                    </v>
      </c>
      <c r="F742">
        <f t="shared" si="22"/>
        <v>1</v>
      </c>
      <c r="G742" s="2">
        <f t="shared" si="23"/>
        <v>4.9990000000001977E-3</v>
      </c>
    </row>
    <row r="743" spans="1:7" x14ac:dyDescent="0.35">
      <c r="A743" t="s">
        <v>8021</v>
      </c>
      <c r="B743" t="s">
        <v>7319</v>
      </c>
      <c r="C743" t="s">
        <v>7321</v>
      </c>
      <c r="D743" t="str">
        <f>IF($B743="B","",IFERROR(VLOOKUP($C743,Elster!$I$5:$M$148,3,FALSE),$C743))</f>
        <v xml:space="preserve">   "FEHLERMELDUNG"                                    </v>
      </c>
      <c r="E743" t="str">
        <f>IF($B743="A","",IFERROR(VLOOKUP($C743,Elster!$I$5:$M$148,3,FALSE),$C743))</f>
        <v/>
      </c>
      <c r="F743">
        <f t="shared" si="22"/>
        <v>1</v>
      </c>
      <c r="G743" s="2">
        <f t="shared" si="23"/>
        <v>9.9999999969568876E-7</v>
      </c>
    </row>
    <row r="744" spans="1:7" x14ac:dyDescent="0.35">
      <c r="A744" t="s">
        <v>8022</v>
      </c>
      <c r="B744" t="s">
        <v>7317</v>
      </c>
      <c r="C744" t="s">
        <v>7320</v>
      </c>
      <c r="D744" t="str">
        <f>IF($B744="B","",IFERROR(VLOOKUP($C744,Elster!$I$5:$M$148,3,FALSE),$C744))</f>
        <v/>
      </c>
      <c r="E744" t="str">
        <f>IF($B744="A","",IFERROR(VLOOKUP($C744,Elster!$I$5:$M$148,3,FALSE),$C744))</f>
        <v>0x000</v>
      </c>
      <c r="F744">
        <f t="shared" si="22"/>
        <v>0</v>
      </c>
      <c r="G744" s="2">
        <f t="shared" si="23"/>
        <v>4.9990000000001977E-3</v>
      </c>
    </row>
    <row r="745" spans="1:7" x14ac:dyDescent="0.35">
      <c r="A745" t="s">
        <v>8022</v>
      </c>
      <c r="B745" t="s">
        <v>7319</v>
      </c>
      <c r="C745" t="s">
        <v>7320</v>
      </c>
      <c r="D745" t="str">
        <f>IF($B745="B","",IFERROR(VLOOKUP($C745,Elster!$I$5:$M$148,3,FALSE),$C745))</f>
        <v>0x000</v>
      </c>
      <c r="E745" t="str">
        <f>IF($B745="A","",IFERROR(VLOOKUP($C745,Elster!$I$5:$M$148,3,FALSE),$C745))</f>
        <v/>
      </c>
      <c r="F745">
        <f t="shared" si="22"/>
        <v>0</v>
      </c>
      <c r="G745" s="2">
        <f t="shared" si="23"/>
        <v>0</v>
      </c>
    </row>
    <row r="746" spans="1:7" x14ac:dyDescent="0.35">
      <c r="A746" t="s">
        <v>8023</v>
      </c>
      <c r="B746" t="s">
        <v>7317</v>
      </c>
      <c r="C746" t="s">
        <v>7366</v>
      </c>
      <c r="D746" t="str">
        <f>IF($B746="B","",IFERROR(VLOOKUP($C746,Elster!$I$5:$M$148,3,FALSE),$C746))</f>
        <v/>
      </c>
      <c r="E746" t="str">
        <f>IF($B746="A","",IFERROR(VLOOKUP($C746,Elster!$I$5:$M$148,3,FALSE),$C746))</f>
        <v xml:space="preserve">//   "ERWEITERUNGSTELEGRAMM"                            </v>
      </c>
      <c r="F746">
        <f t="shared" si="22"/>
        <v>250</v>
      </c>
      <c r="G746" s="2">
        <f t="shared" si="23"/>
        <v>4.9999999999998934E-3</v>
      </c>
    </row>
    <row r="747" spans="1:7" x14ac:dyDescent="0.35">
      <c r="A747" t="s">
        <v>8023</v>
      </c>
      <c r="B747" t="s">
        <v>7319</v>
      </c>
      <c r="C747" t="s">
        <v>7366</v>
      </c>
      <c r="D747" t="str">
        <f>IF($B747="B","",IFERROR(VLOOKUP($C747,Elster!$I$5:$M$148,3,FALSE),$C747))</f>
        <v xml:space="preserve">//   "ERWEITERUNGSTELEGRAMM"                            </v>
      </c>
      <c r="E747" t="str">
        <f>IF($B747="A","",IFERROR(VLOOKUP($C747,Elster!$I$5:$M$148,3,FALSE),$C747))</f>
        <v/>
      </c>
      <c r="F747">
        <f t="shared" si="22"/>
        <v>250</v>
      </c>
      <c r="G747" s="2">
        <f t="shared" si="23"/>
        <v>0</v>
      </c>
    </row>
    <row r="748" spans="1:7" x14ac:dyDescent="0.35">
      <c r="A748" t="s">
        <v>8024</v>
      </c>
      <c r="B748" t="s">
        <v>7317</v>
      </c>
      <c r="C748" t="s">
        <v>7321</v>
      </c>
      <c r="D748" t="str">
        <f>IF($B748="B","",IFERROR(VLOOKUP($C748,Elster!$I$5:$M$148,3,FALSE),$C748))</f>
        <v/>
      </c>
      <c r="E748" t="str">
        <f>IF($B748="A","",IFERROR(VLOOKUP($C748,Elster!$I$5:$M$148,3,FALSE),$C748))</f>
        <v xml:space="preserve">   "FEHLERMELDUNG"                                    </v>
      </c>
      <c r="F748">
        <f t="shared" si="22"/>
        <v>1</v>
      </c>
      <c r="G748" s="2">
        <f t="shared" si="23"/>
        <v>4.9999999999998934E-3</v>
      </c>
    </row>
    <row r="749" spans="1:7" x14ac:dyDescent="0.35">
      <c r="A749" t="s">
        <v>8024</v>
      </c>
      <c r="B749" t="s">
        <v>7319</v>
      </c>
      <c r="C749" t="s">
        <v>7321</v>
      </c>
      <c r="D749" t="str">
        <f>IF($B749="B","",IFERROR(VLOOKUP($C749,Elster!$I$5:$M$148,3,FALSE),$C749))</f>
        <v xml:space="preserve">   "FEHLERMELDUNG"                                    </v>
      </c>
      <c r="E749" t="str">
        <f>IF($B749="A","",IFERROR(VLOOKUP($C749,Elster!$I$5:$M$148,3,FALSE),$C749))</f>
        <v/>
      </c>
      <c r="F749">
        <f t="shared" si="22"/>
        <v>1</v>
      </c>
      <c r="G749" s="2">
        <f t="shared" si="23"/>
        <v>0</v>
      </c>
    </row>
    <row r="750" spans="1:7" x14ac:dyDescent="0.35">
      <c r="A750" t="s">
        <v>8025</v>
      </c>
      <c r="B750" t="s">
        <v>7317</v>
      </c>
      <c r="C750" t="s">
        <v>7331</v>
      </c>
      <c r="D750" t="str">
        <f>IF($B750="B","",IFERROR(VLOOKUP($C750,Elster!$I$5:$M$148,3,FALSE),$C750))</f>
        <v/>
      </c>
      <c r="E750" t="str">
        <f>IF($B750="A","",IFERROR(VLOOKUP($C750,Elster!$I$5:$M$148,3,FALSE),$C750))</f>
        <v>0x01E</v>
      </c>
      <c r="F750">
        <f t="shared" si="22"/>
        <v>30</v>
      </c>
      <c r="G750" s="2">
        <f t="shared" si="23"/>
        <v>5.0000000000003375E-3</v>
      </c>
    </row>
    <row r="751" spans="1:7" x14ac:dyDescent="0.35">
      <c r="A751" t="s">
        <v>8025</v>
      </c>
      <c r="B751" t="s">
        <v>7319</v>
      </c>
      <c r="C751" t="s">
        <v>7331</v>
      </c>
      <c r="D751" t="str">
        <f>IF($B751="B","",IFERROR(VLOOKUP($C751,Elster!$I$5:$M$148,3,FALSE),$C751))</f>
        <v>0x01E</v>
      </c>
      <c r="E751" t="str">
        <f>IF($B751="A","",IFERROR(VLOOKUP($C751,Elster!$I$5:$M$148,3,FALSE),$C751))</f>
        <v/>
      </c>
      <c r="F751">
        <f t="shared" si="22"/>
        <v>30</v>
      </c>
      <c r="G751" s="2">
        <f t="shared" si="23"/>
        <v>0</v>
      </c>
    </row>
    <row r="752" spans="1:7" x14ac:dyDescent="0.35">
      <c r="A752" t="s">
        <v>8026</v>
      </c>
      <c r="B752" t="s">
        <v>7319</v>
      </c>
      <c r="C752" t="s">
        <v>7321</v>
      </c>
      <c r="D752" t="str">
        <f>IF($B752="B","",IFERROR(VLOOKUP($C752,Elster!$I$5:$M$148,3,FALSE),$C752))</f>
        <v xml:space="preserve">   "FEHLERMELDUNG"                                    </v>
      </c>
      <c r="E752" t="str">
        <f>IF($B752="A","",IFERROR(VLOOKUP($C752,Elster!$I$5:$M$148,3,FALSE),$C752))</f>
        <v/>
      </c>
      <c r="F752">
        <f t="shared" si="22"/>
        <v>1</v>
      </c>
      <c r="G752" s="2">
        <f t="shared" si="23"/>
        <v>4.9999999999998934E-3</v>
      </c>
    </row>
    <row r="753" spans="1:7" x14ac:dyDescent="0.35">
      <c r="A753" t="s">
        <v>8027</v>
      </c>
      <c r="B753" t="s">
        <v>7317</v>
      </c>
      <c r="C753" t="s">
        <v>7321</v>
      </c>
      <c r="D753" t="str">
        <f>IF($B753="B","",IFERROR(VLOOKUP($C753,Elster!$I$5:$M$148,3,FALSE),$C753))</f>
        <v/>
      </c>
      <c r="E753" t="str">
        <f>IF($B753="A","",IFERROR(VLOOKUP($C753,Elster!$I$5:$M$148,3,FALSE),$C753))</f>
        <v xml:space="preserve">   "FEHLERMELDUNG"                                    </v>
      </c>
      <c r="F753">
        <f t="shared" si="22"/>
        <v>1</v>
      </c>
      <c r="G753" s="2">
        <f t="shared" si="23"/>
        <v>2.6000000000081513E-5</v>
      </c>
    </row>
    <row r="754" spans="1:7" x14ac:dyDescent="0.35">
      <c r="A754" t="s">
        <v>8028</v>
      </c>
      <c r="B754" t="s">
        <v>7319</v>
      </c>
      <c r="C754" t="s">
        <v>7320</v>
      </c>
      <c r="D754" t="str">
        <f>IF($B754="B","",IFERROR(VLOOKUP($C754,Elster!$I$5:$M$148,3,FALSE),$C754))</f>
        <v>0x000</v>
      </c>
      <c r="E754" t="str">
        <f>IF($B754="A","",IFERROR(VLOOKUP($C754,Elster!$I$5:$M$148,3,FALSE),$C754))</f>
        <v/>
      </c>
      <c r="F754">
        <f t="shared" si="22"/>
        <v>0</v>
      </c>
      <c r="G754" s="2">
        <f t="shared" si="23"/>
        <v>4.9739999999998119E-3</v>
      </c>
    </row>
    <row r="755" spans="1:7" x14ac:dyDescent="0.35">
      <c r="A755" t="s">
        <v>8029</v>
      </c>
      <c r="B755" t="s">
        <v>7317</v>
      </c>
      <c r="C755" t="s">
        <v>7320</v>
      </c>
      <c r="D755" t="str">
        <f>IF($B755="B","",IFERROR(VLOOKUP($C755,Elster!$I$5:$M$148,3,FALSE),$C755))</f>
        <v/>
      </c>
      <c r="E755" t="str">
        <f>IF($B755="A","",IFERROR(VLOOKUP($C755,Elster!$I$5:$M$148,3,FALSE),$C755))</f>
        <v>0x000</v>
      </c>
      <c r="F755">
        <f t="shared" si="22"/>
        <v>0</v>
      </c>
      <c r="G755" s="2">
        <f t="shared" si="23"/>
        <v>2.6000000000081513E-5</v>
      </c>
    </row>
    <row r="756" spans="1:7" x14ac:dyDescent="0.35">
      <c r="A756" t="s">
        <v>8030</v>
      </c>
      <c r="B756" t="s">
        <v>7317</v>
      </c>
      <c r="C756" t="s">
        <v>7321</v>
      </c>
      <c r="D756" t="str">
        <f>IF($B756="B","",IFERROR(VLOOKUP($C756,Elster!$I$5:$M$148,3,FALSE),$C756))</f>
        <v/>
      </c>
      <c r="E756" t="str">
        <f>IF($B756="A","",IFERROR(VLOOKUP($C756,Elster!$I$5:$M$148,3,FALSE),$C756))</f>
        <v xml:space="preserve">   "FEHLERMELDUNG"                                    </v>
      </c>
      <c r="F756">
        <f t="shared" si="22"/>
        <v>1</v>
      </c>
      <c r="G756" s="2">
        <f t="shared" si="23"/>
        <v>4.9999999999998934E-3</v>
      </c>
    </row>
    <row r="757" spans="1:7" x14ac:dyDescent="0.35">
      <c r="A757" t="s">
        <v>8030</v>
      </c>
      <c r="B757" t="s">
        <v>7319</v>
      </c>
      <c r="C757" t="s">
        <v>7321</v>
      </c>
      <c r="D757" t="str">
        <f>IF($B757="B","",IFERROR(VLOOKUP($C757,Elster!$I$5:$M$148,3,FALSE),$C757))</f>
        <v xml:space="preserve">   "FEHLERMELDUNG"                                    </v>
      </c>
      <c r="E757" t="str">
        <f>IF($B757="A","",IFERROR(VLOOKUP($C757,Elster!$I$5:$M$148,3,FALSE),$C757))</f>
        <v/>
      </c>
      <c r="F757">
        <f t="shared" si="22"/>
        <v>1</v>
      </c>
      <c r="G757" s="2">
        <f t="shared" si="23"/>
        <v>0</v>
      </c>
    </row>
    <row r="758" spans="1:7" x14ac:dyDescent="0.35">
      <c r="A758" t="s">
        <v>8031</v>
      </c>
      <c r="B758" t="s">
        <v>7317</v>
      </c>
      <c r="C758" t="s">
        <v>7340</v>
      </c>
      <c r="D758" t="str">
        <f>IF($B758="B","",IFERROR(VLOOKUP($C758,Elster!$I$5:$M$148,3,FALSE),$C758))</f>
        <v/>
      </c>
      <c r="E758" t="str">
        <f>IF($B758="A","",IFERROR(VLOOKUP($C758,Elster!$I$5:$M$148,3,FALSE),$C758))</f>
        <v xml:space="preserve">   "TN"                                               </v>
      </c>
      <c r="F758">
        <f t="shared" si="22"/>
        <v>43</v>
      </c>
      <c r="G758" s="2">
        <f t="shared" si="23"/>
        <v>4.9999999999998934E-3</v>
      </c>
    </row>
    <row r="759" spans="1:7" x14ac:dyDescent="0.35">
      <c r="A759" t="s">
        <v>8031</v>
      </c>
      <c r="B759" t="s">
        <v>7319</v>
      </c>
      <c r="C759" t="s">
        <v>7340</v>
      </c>
      <c r="D759" t="str">
        <f>IF($B759="B","",IFERROR(VLOOKUP($C759,Elster!$I$5:$M$148,3,FALSE),$C759))</f>
        <v xml:space="preserve">   "TN"                                               </v>
      </c>
      <c r="E759" t="str">
        <f>IF($B759="A","",IFERROR(VLOOKUP($C759,Elster!$I$5:$M$148,3,FALSE),$C759))</f>
        <v/>
      </c>
      <c r="F759">
        <f t="shared" si="22"/>
        <v>43</v>
      </c>
      <c r="G759" s="2">
        <f t="shared" si="23"/>
        <v>0</v>
      </c>
    </row>
    <row r="760" spans="1:7" x14ac:dyDescent="0.35">
      <c r="A760" t="s">
        <v>8032</v>
      </c>
      <c r="B760" t="s">
        <v>7317</v>
      </c>
      <c r="C760" t="s">
        <v>7325</v>
      </c>
      <c r="D760" t="str">
        <f>IF($B760="B","",IFERROR(VLOOKUP($C760,Elster!$I$5:$M$148,3,FALSE),$C760))</f>
        <v/>
      </c>
      <c r="E760" t="str">
        <f>IF($B760="A","",IFERROR(VLOOKUP($C760,Elster!$I$5:$M$148,3,FALSE),$C760))</f>
        <v xml:space="preserve">   "SPEICHERSOLLTEMP"                                 </v>
      </c>
      <c r="F760">
        <f t="shared" si="22"/>
        <v>3</v>
      </c>
      <c r="G760" s="2">
        <f t="shared" si="23"/>
        <v>9.7390000000001642E-3</v>
      </c>
    </row>
    <row r="761" spans="1:7" x14ac:dyDescent="0.35">
      <c r="A761" t="s">
        <v>8033</v>
      </c>
      <c r="B761" t="s">
        <v>7317</v>
      </c>
      <c r="C761" t="s">
        <v>7320</v>
      </c>
      <c r="D761" t="str">
        <f>IF($B761="B","",IFERROR(VLOOKUP($C761,Elster!$I$5:$M$148,3,FALSE),$C761))</f>
        <v/>
      </c>
      <c r="E761" t="str">
        <f>IF($B761="A","",IFERROR(VLOOKUP($C761,Elster!$I$5:$M$148,3,FALSE),$C761))</f>
        <v>0x000</v>
      </c>
      <c r="F761">
        <f t="shared" si="22"/>
        <v>0</v>
      </c>
      <c r="G761" s="2">
        <f t="shared" si="23"/>
        <v>4.9739999999998119E-3</v>
      </c>
    </row>
    <row r="762" spans="1:7" x14ac:dyDescent="0.35">
      <c r="A762" t="s">
        <v>8034</v>
      </c>
      <c r="B762" t="s">
        <v>7317</v>
      </c>
      <c r="C762" t="s">
        <v>7318</v>
      </c>
      <c r="D762" t="str">
        <f>IF($B762="B","",IFERROR(VLOOKUP($C762,Elster!$I$5:$M$148,3,FALSE),$C762))</f>
        <v/>
      </c>
      <c r="E762" t="str">
        <f>IF($B762="A","",IFERROR(VLOOKUP($C762,Elster!$I$5:$M$148,3,FALSE),$C762))</f>
        <v xml:space="preserve">   "SAMMLERISTTEMP"                                   </v>
      </c>
      <c r="F762">
        <f t="shared" si="22"/>
        <v>13</v>
      </c>
      <c r="G762" s="2">
        <f t="shared" si="23"/>
        <v>4.974000000000256E-3</v>
      </c>
    </row>
    <row r="763" spans="1:7" x14ac:dyDescent="0.35">
      <c r="A763" t="s">
        <v>8035</v>
      </c>
      <c r="B763" t="s">
        <v>7317</v>
      </c>
      <c r="C763" t="s">
        <v>7329</v>
      </c>
      <c r="D763" t="str">
        <f>IF($B763="B","",IFERROR(VLOOKUP($C763,Elster!$I$5:$M$148,3,FALSE),$C763))</f>
        <v/>
      </c>
      <c r="E763" t="str">
        <f>IF($B763="A","",IFERROR(VLOOKUP($C763,Elster!$I$5:$M$148,3,FALSE),$C763))</f>
        <v xml:space="preserve">   "KESSELSOLLTEMP"                                   </v>
      </c>
      <c r="F763">
        <f t="shared" si="22"/>
        <v>2</v>
      </c>
      <c r="G763" s="2">
        <f t="shared" si="23"/>
        <v>4.9479999999997304E-3</v>
      </c>
    </row>
    <row r="764" spans="1:7" x14ac:dyDescent="0.35">
      <c r="A764" t="s">
        <v>8036</v>
      </c>
      <c r="B764" t="s">
        <v>7317</v>
      </c>
      <c r="C764" t="s">
        <v>7320</v>
      </c>
      <c r="D764" t="str">
        <f>IF($B764="B","",IFERROR(VLOOKUP($C764,Elster!$I$5:$M$148,3,FALSE),$C764))</f>
        <v/>
      </c>
      <c r="E764" t="str">
        <f>IF($B764="A","",IFERROR(VLOOKUP($C764,Elster!$I$5:$M$148,3,FALSE),$C764))</f>
        <v>0x000</v>
      </c>
      <c r="F764">
        <f t="shared" si="22"/>
        <v>0</v>
      </c>
      <c r="G764" s="2">
        <f t="shared" si="23"/>
        <v>4.974000000000256E-3</v>
      </c>
    </row>
    <row r="765" spans="1:7" x14ac:dyDescent="0.35">
      <c r="A765" t="s">
        <v>8037</v>
      </c>
      <c r="B765" t="s">
        <v>7317</v>
      </c>
      <c r="C765" t="s">
        <v>7366</v>
      </c>
      <c r="D765" t="str">
        <f>IF($B765="B","",IFERROR(VLOOKUP($C765,Elster!$I$5:$M$148,3,FALSE),$C765))</f>
        <v/>
      </c>
      <c r="E765" t="str">
        <f>IF($B765="A","",IFERROR(VLOOKUP($C765,Elster!$I$5:$M$148,3,FALSE),$C765))</f>
        <v xml:space="preserve">//   "ERWEITERUNGSTELEGRAMM"                            </v>
      </c>
      <c r="F765">
        <f t="shared" si="22"/>
        <v>250</v>
      </c>
      <c r="G765" s="2">
        <f t="shared" si="23"/>
        <v>4.9739999999998119E-3</v>
      </c>
    </row>
    <row r="766" spans="1:7" x14ac:dyDescent="0.35">
      <c r="A766" t="s">
        <v>8038</v>
      </c>
      <c r="B766" t="s">
        <v>7317</v>
      </c>
      <c r="C766" t="s">
        <v>7321</v>
      </c>
      <c r="D766" t="str">
        <f>IF($B766="B","",IFERROR(VLOOKUP($C766,Elster!$I$5:$M$148,3,FALSE),$C766))</f>
        <v/>
      </c>
      <c r="E766" t="str">
        <f>IF($B766="A","",IFERROR(VLOOKUP($C766,Elster!$I$5:$M$148,3,FALSE),$C766))</f>
        <v xml:space="preserve">   "FEHLERMELDUNG"                                    </v>
      </c>
      <c r="F766">
        <f t="shared" si="22"/>
        <v>1</v>
      </c>
      <c r="G766" s="2">
        <f t="shared" si="23"/>
        <v>4.9730000000001162E-3</v>
      </c>
    </row>
    <row r="767" spans="1:7" x14ac:dyDescent="0.35">
      <c r="A767" t="s">
        <v>8039</v>
      </c>
      <c r="B767" t="s">
        <v>7317</v>
      </c>
      <c r="C767" t="s">
        <v>7331</v>
      </c>
      <c r="D767" t="str">
        <f>IF($B767="B","",IFERROR(VLOOKUP($C767,Elster!$I$5:$M$148,3,FALSE),$C767))</f>
        <v/>
      </c>
      <c r="E767" t="str">
        <f>IF($B767="A","",IFERROR(VLOOKUP($C767,Elster!$I$5:$M$148,3,FALSE),$C767))</f>
        <v>0x01E</v>
      </c>
      <c r="F767">
        <f t="shared" si="22"/>
        <v>30</v>
      </c>
      <c r="G767" s="2">
        <f t="shared" si="23"/>
        <v>4.9480000000001745E-3</v>
      </c>
    </row>
    <row r="768" spans="1:7" x14ac:dyDescent="0.35">
      <c r="A768" t="s">
        <v>8040</v>
      </c>
      <c r="B768" t="s">
        <v>7317</v>
      </c>
      <c r="C768" t="s">
        <v>7321</v>
      </c>
      <c r="D768" t="str">
        <f>IF($B768="B","",IFERROR(VLOOKUP($C768,Elster!$I$5:$M$148,3,FALSE),$C768))</f>
        <v/>
      </c>
      <c r="E768" t="str">
        <f>IF($B768="A","",IFERROR(VLOOKUP($C768,Elster!$I$5:$M$148,3,FALSE),$C768))</f>
        <v xml:space="preserve">   "FEHLERMELDUNG"                                    </v>
      </c>
      <c r="F768">
        <f t="shared" si="22"/>
        <v>1</v>
      </c>
      <c r="G768" s="2">
        <f t="shared" si="23"/>
        <v>4.9739999999998119E-3</v>
      </c>
    </row>
    <row r="769" spans="1:7" x14ac:dyDescent="0.35">
      <c r="A769" t="s">
        <v>8041</v>
      </c>
      <c r="B769" t="s">
        <v>7317</v>
      </c>
      <c r="C769" t="s">
        <v>7320</v>
      </c>
      <c r="D769" t="str">
        <f>IF($B769="B","",IFERROR(VLOOKUP($C769,Elster!$I$5:$M$148,3,FALSE),$C769))</f>
        <v/>
      </c>
      <c r="E769" t="str">
        <f>IF($B769="A","",IFERROR(VLOOKUP($C769,Elster!$I$5:$M$148,3,FALSE),$C769))</f>
        <v>0x000</v>
      </c>
      <c r="F769">
        <f t="shared" si="22"/>
        <v>0</v>
      </c>
      <c r="G769" s="2">
        <f t="shared" si="23"/>
        <v>4.9739999999998119E-3</v>
      </c>
    </row>
    <row r="770" spans="1:7" x14ac:dyDescent="0.35">
      <c r="A770" t="s">
        <v>8042</v>
      </c>
      <c r="B770" t="s">
        <v>7317</v>
      </c>
      <c r="C770" t="s">
        <v>7321</v>
      </c>
      <c r="D770" t="str">
        <f>IF($B770="B","",IFERROR(VLOOKUP($C770,Elster!$I$5:$M$148,3,FALSE),$C770))</f>
        <v/>
      </c>
      <c r="E770" t="str">
        <f>IF($B770="A","",IFERROR(VLOOKUP($C770,Elster!$I$5:$M$148,3,FALSE),$C770))</f>
        <v xml:space="preserve">   "FEHLERMELDUNG"                                    </v>
      </c>
      <c r="F770">
        <f t="shared" si="22"/>
        <v>1</v>
      </c>
      <c r="G770" s="2">
        <f t="shared" si="23"/>
        <v>4.974000000000256E-3</v>
      </c>
    </row>
    <row r="771" spans="1:7" x14ac:dyDescent="0.35">
      <c r="A771" t="s">
        <v>8043</v>
      </c>
      <c r="B771" t="s">
        <v>7317</v>
      </c>
      <c r="C771" t="s">
        <v>7342</v>
      </c>
      <c r="D771" t="str">
        <f>IF($B771="B","",IFERROR(VLOOKUP($C771,Elster!$I$5:$M$148,3,FALSE),$C771))</f>
        <v/>
      </c>
      <c r="E771" t="str">
        <f>IF($B771="A","",IFERROR(VLOOKUP($C771,Elster!$I$5:$M$148,3,FALSE),$C771))</f>
        <v xml:space="preserve">   "MISCHERLAUFZEIT"                                  </v>
      </c>
      <c r="F771">
        <f t="shared" ref="F771:F834" si="24">HEX2DEC(REPLACE(C771,1,2,""))</f>
        <v>44</v>
      </c>
      <c r="G771" s="2">
        <f t="shared" si="23"/>
        <v>4.9479999999997304E-3</v>
      </c>
    </row>
    <row r="772" spans="1:7" x14ac:dyDescent="0.35">
      <c r="A772" t="s">
        <v>8044</v>
      </c>
      <c r="B772" t="s">
        <v>7317</v>
      </c>
      <c r="C772" t="s">
        <v>7318</v>
      </c>
      <c r="D772" t="str">
        <f>IF($B772="B","",IFERROR(VLOOKUP($C772,Elster!$I$5:$M$148,3,FALSE),$C772))</f>
        <v/>
      </c>
      <c r="E772" t="str">
        <f>IF($B772="A","",IFERROR(VLOOKUP($C772,Elster!$I$5:$M$148,3,FALSE),$C772))</f>
        <v xml:space="preserve">   "SAMMLERISTTEMP"                                   </v>
      </c>
      <c r="F772">
        <f t="shared" si="24"/>
        <v>13</v>
      </c>
      <c r="G772" s="2">
        <f t="shared" ref="G772:G835" si="25">SUBSTITUTE(A772,"s","")-SUBSTITUTE(A771,"s","")</f>
        <v>8.5670000000002133E-3</v>
      </c>
    </row>
    <row r="773" spans="1:7" x14ac:dyDescent="0.35">
      <c r="A773" t="s">
        <v>8044</v>
      </c>
      <c r="B773" t="s">
        <v>7319</v>
      </c>
      <c r="C773" t="s">
        <v>7318</v>
      </c>
      <c r="D773" t="str">
        <f>IF($B773="B","",IFERROR(VLOOKUP($C773,Elster!$I$5:$M$148,3,FALSE),$C773))</f>
        <v xml:space="preserve">   "SAMMLERISTTEMP"                                   </v>
      </c>
      <c r="E773" t="str">
        <f>IF($B773="A","",IFERROR(VLOOKUP($C773,Elster!$I$5:$M$148,3,FALSE),$C773))</f>
        <v/>
      </c>
      <c r="F773">
        <f t="shared" si="24"/>
        <v>13</v>
      </c>
      <c r="G773" s="2">
        <f t="shared" si="25"/>
        <v>0</v>
      </c>
    </row>
    <row r="774" spans="1:7" x14ac:dyDescent="0.35">
      <c r="A774" t="s">
        <v>8045</v>
      </c>
      <c r="B774" t="s">
        <v>7317</v>
      </c>
      <c r="C774" t="s">
        <v>7320</v>
      </c>
      <c r="D774" t="str">
        <f>IF($B774="B","",IFERROR(VLOOKUP($C774,Elster!$I$5:$M$148,3,FALSE),$C774))</f>
        <v/>
      </c>
      <c r="E774" t="str">
        <f>IF($B774="A","",IFERROR(VLOOKUP($C774,Elster!$I$5:$M$148,3,FALSE),$C774))</f>
        <v>0x000</v>
      </c>
      <c r="F774">
        <f t="shared" si="24"/>
        <v>0</v>
      </c>
      <c r="G774" s="2">
        <f t="shared" si="25"/>
        <v>4.9999999999998934E-3</v>
      </c>
    </row>
    <row r="775" spans="1:7" x14ac:dyDescent="0.35">
      <c r="A775" t="s">
        <v>8045</v>
      </c>
      <c r="B775" t="s">
        <v>7319</v>
      </c>
      <c r="C775" t="s">
        <v>7320</v>
      </c>
      <c r="D775" t="str">
        <f>IF($B775="B","",IFERROR(VLOOKUP($C775,Elster!$I$5:$M$148,3,FALSE),$C775))</f>
        <v>0x000</v>
      </c>
      <c r="E775" t="str">
        <f>IF($B775="A","",IFERROR(VLOOKUP($C775,Elster!$I$5:$M$148,3,FALSE),$C775))</f>
        <v/>
      </c>
      <c r="F775">
        <f t="shared" si="24"/>
        <v>0</v>
      </c>
      <c r="G775" s="2">
        <f t="shared" si="25"/>
        <v>0</v>
      </c>
    </row>
    <row r="776" spans="1:7" x14ac:dyDescent="0.35">
      <c r="A776" t="s">
        <v>8046</v>
      </c>
      <c r="B776" t="s">
        <v>7317</v>
      </c>
      <c r="C776" t="s">
        <v>7325</v>
      </c>
      <c r="D776" t="str">
        <f>IF($B776="B","",IFERROR(VLOOKUP($C776,Elster!$I$5:$M$148,3,FALSE),$C776))</f>
        <v/>
      </c>
      <c r="E776" t="str">
        <f>IF($B776="A","",IFERROR(VLOOKUP($C776,Elster!$I$5:$M$148,3,FALSE),$C776))</f>
        <v xml:space="preserve">   "SPEICHERSOLLTEMP"                                 </v>
      </c>
      <c r="F776">
        <f t="shared" si="24"/>
        <v>3</v>
      </c>
      <c r="G776" s="2">
        <f t="shared" si="25"/>
        <v>4.9999999999998934E-3</v>
      </c>
    </row>
    <row r="777" spans="1:7" x14ac:dyDescent="0.35">
      <c r="A777" t="s">
        <v>8046</v>
      </c>
      <c r="B777" t="s">
        <v>7319</v>
      </c>
      <c r="C777" t="s">
        <v>7325</v>
      </c>
      <c r="D777" t="str">
        <f>IF($B777="B","",IFERROR(VLOOKUP($C777,Elster!$I$5:$M$148,3,FALSE),$C777))</f>
        <v xml:space="preserve">   "SPEICHERSOLLTEMP"                                 </v>
      </c>
      <c r="E777" t="str">
        <f>IF($B777="A","",IFERROR(VLOOKUP($C777,Elster!$I$5:$M$148,3,FALSE),$C777))</f>
        <v/>
      </c>
      <c r="F777">
        <f t="shared" si="24"/>
        <v>3</v>
      </c>
      <c r="G777" s="2">
        <f t="shared" si="25"/>
        <v>0</v>
      </c>
    </row>
    <row r="778" spans="1:7" x14ac:dyDescent="0.35">
      <c r="A778" t="s">
        <v>8047</v>
      </c>
      <c r="B778" t="s">
        <v>7317</v>
      </c>
      <c r="C778" t="s">
        <v>7321</v>
      </c>
      <c r="D778" t="str">
        <f>IF($B778="B","",IFERROR(VLOOKUP($C778,Elster!$I$5:$M$148,3,FALSE),$C778))</f>
        <v/>
      </c>
      <c r="E778" t="str">
        <f>IF($B778="A","",IFERROR(VLOOKUP($C778,Elster!$I$5:$M$148,3,FALSE),$C778))</f>
        <v xml:space="preserve">   "FEHLERMELDUNG"                                    </v>
      </c>
      <c r="F778">
        <f t="shared" si="24"/>
        <v>1</v>
      </c>
      <c r="G778" s="2">
        <f t="shared" si="25"/>
        <v>5.0000000000003375E-3</v>
      </c>
    </row>
    <row r="779" spans="1:7" x14ac:dyDescent="0.35">
      <c r="A779" t="s">
        <v>8047</v>
      </c>
      <c r="B779" t="s">
        <v>7319</v>
      </c>
      <c r="C779" t="s">
        <v>7321</v>
      </c>
      <c r="D779" t="str">
        <f>IF($B779="B","",IFERROR(VLOOKUP($C779,Elster!$I$5:$M$148,3,FALSE),$C779))</f>
        <v xml:space="preserve">   "FEHLERMELDUNG"                                    </v>
      </c>
      <c r="E779" t="str">
        <f>IF($B779="A","",IFERROR(VLOOKUP($C779,Elster!$I$5:$M$148,3,FALSE),$C779))</f>
        <v/>
      </c>
      <c r="F779">
        <f t="shared" si="24"/>
        <v>1</v>
      </c>
      <c r="G779" s="2">
        <f t="shared" si="25"/>
        <v>0</v>
      </c>
    </row>
    <row r="780" spans="1:7" x14ac:dyDescent="0.35">
      <c r="A780" t="s">
        <v>8048</v>
      </c>
      <c r="B780" t="s">
        <v>7317</v>
      </c>
      <c r="C780" t="s">
        <v>7320</v>
      </c>
      <c r="D780" t="str">
        <f>IF($B780="B","",IFERROR(VLOOKUP($C780,Elster!$I$5:$M$148,3,FALSE),$C780))</f>
        <v/>
      </c>
      <c r="E780" t="str">
        <f>IF($B780="A","",IFERROR(VLOOKUP($C780,Elster!$I$5:$M$148,3,FALSE),$C780))</f>
        <v>0x000</v>
      </c>
      <c r="F780">
        <f t="shared" si="24"/>
        <v>0</v>
      </c>
      <c r="G780" s="2">
        <f t="shared" si="25"/>
        <v>4.9999999999998934E-3</v>
      </c>
    </row>
    <row r="781" spans="1:7" x14ac:dyDescent="0.35">
      <c r="A781" t="s">
        <v>8048</v>
      </c>
      <c r="B781" t="s">
        <v>7319</v>
      </c>
      <c r="C781" t="s">
        <v>7320</v>
      </c>
      <c r="D781" t="str">
        <f>IF($B781="B","",IFERROR(VLOOKUP($C781,Elster!$I$5:$M$148,3,FALSE),$C781))</f>
        <v>0x000</v>
      </c>
      <c r="E781" t="str">
        <f>IF($B781="A","",IFERROR(VLOOKUP($C781,Elster!$I$5:$M$148,3,FALSE),$C781))</f>
        <v/>
      </c>
      <c r="F781">
        <f t="shared" si="24"/>
        <v>0</v>
      </c>
      <c r="G781" s="2">
        <f t="shared" si="25"/>
        <v>0</v>
      </c>
    </row>
    <row r="782" spans="1:7" x14ac:dyDescent="0.35">
      <c r="A782" t="s">
        <v>8049</v>
      </c>
      <c r="B782" t="s">
        <v>7317</v>
      </c>
      <c r="C782" t="s">
        <v>7366</v>
      </c>
      <c r="D782" t="str">
        <f>IF($B782="B","",IFERROR(VLOOKUP($C782,Elster!$I$5:$M$148,3,FALSE),$C782))</f>
        <v/>
      </c>
      <c r="E782" t="str">
        <f>IF($B782="A","",IFERROR(VLOOKUP($C782,Elster!$I$5:$M$148,3,FALSE),$C782))</f>
        <v xml:space="preserve">//   "ERWEITERUNGSTELEGRAMM"                            </v>
      </c>
      <c r="F782">
        <f t="shared" si="24"/>
        <v>250</v>
      </c>
      <c r="G782" s="2">
        <f t="shared" si="25"/>
        <v>4.9999999999998934E-3</v>
      </c>
    </row>
    <row r="783" spans="1:7" x14ac:dyDescent="0.35">
      <c r="A783" t="s">
        <v>8049</v>
      </c>
      <c r="B783" t="s">
        <v>7319</v>
      </c>
      <c r="C783" t="s">
        <v>7366</v>
      </c>
      <c r="D783" t="str">
        <f>IF($B783="B","",IFERROR(VLOOKUP($C783,Elster!$I$5:$M$148,3,FALSE),$C783))</f>
        <v xml:space="preserve">//   "ERWEITERUNGSTELEGRAMM"                            </v>
      </c>
      <c r="E783" t="str">
        <f>IF($B783="A","",IFERROR(VLOOKUP($C783,Elster!$I$5:$M$148,3,FALSE),$C783))</f>
        <v/>
      </c>
      <c r="F783">
        <f t="shared" si="24"/>
        <v>250</v>
      </c>
      <c r="G783" s="2">
        <f t="shared" si="25"/>
        <v>0</v>
      </c>
    </row>
    <row r="784" spans="1:7" x14ac:dyDescent="0.35">
      <c r="A784" t="s">
        <v>8050</v>
      </c>
      <c r="B784" t="s">
        <v>7317</v>
      </c>
      <c r="C784" t="s">
        <v>7321</v>
      </c>
      <c r="D784" t="str">
        <f>IF($B784="B","",IFERROR(VLOOKUP($C784,Elster!$I$5:$M$148,3,FALSE),$C784))</f>
        <v/>
      </c>
      <c r="E784" t="str">
        <f>IF($B784="A","",IFERROR(VLOOKUP($C784,Elster!$I$5:$M$148,3,FALSE),$C784))</f>
        <v xml:space="preserve">   "FEHLERMELDUNG"                                    </v>
      </c>
      <c r="F784">
        <f t="shared" si="24"/>
        <v>1</v>
      </c>
      <c r="G784" s="2">
        <f t="shared" si="25"/>
        <v>4.9999999999998934E-3</v>
      </c>
    </row>
    <row r="785" spans="1:7" x14ac:dyDescent="0.35">
      <c r="A785" t="s">
        <v>8050</v>
      </c>
      <c r="B785" t="s">
        <v>7319</v>
      </c>
      <c r="C785" t="s">
        <v>7321</v>
      </c>
      <c r="D785" t="str">
        <f>IF($B785="B","",IFERROR(VLOOKUP($C785,Elster!$I$5:$M$148,3,FALSE),$C785))</f>
        <v xml:space="preserve">   "FEHLERMELDUNG"                                    </v>
      </c>
      <c r="E785" t="str">
        <f>IF($B785="A","",IFERROR(VLOOKUP($C785,Elster!$I$5:$M$148,3,FALSE),$C785))</f>
        <v/>
      </c>
      <c r="F785">
        <f t="shared" si="24"/>
        <v>1</v>
      </c>
      <c r="G785" s="2">
        <f t="shared" si="25"/>
        <v>0</v>
      </c>
    </row>
    <row r="786" spans="1:7" x14ac:dyDescent="0.35">
      <c r="A786" t="s">
        <v>8051</v>
      </c>
      <c r="B786" t="s">
        <v>7317</v>
      </c>
      <c r="C786" t="s">
        <v>7356</v>
      </c>
      <c r="D786" t="str">
        <f>IF($B786="B","",IFERROR(VLOOKUP($C786,Elster!$I$5:$M$148,3,FALSE),$C786))</f>
        <v/>
      </c>
      <c r="E786" t="str">
        <f>IF($B786="A","",IFERROR(VLOOKUP($C786,Elster!$I$5:$M$148,3,FALSE),$C786))</f>
        <v xml:space="preserve">   "WASSERDRUCK"                                      </v>
      </c>
      <c r="F786">
        <f t="shared" si="24"/>
        <v>31</v>
      </c>
      <c r="G786" s="2">
        <f t="shared" si="25"/>
        <v>5.0000000000003375E-3</v>
      </c>
    </row>
    <row r="787" spans="1:7" x14ac:dyDescent="0.35">
      <c r="A787" t="s">
        <v>8051</v>
      </c>
      <c r="B787" t="s">
        <v>7319</v>
      </c>
      <c r="C787" t="s">
        <v>7356</v>
      </c>
      <c r="D787" t="str">
        <f>IF($B787="B","",IFERROR(VLOOKUP($C787,Elster!$I$5:$M$148,3,FALSE),$C787))</f>
        <v xml:space="preserve">   "WASSERDRUCK"                                      </v>
      </c>
      <c r="E787" t="str">
        <f>IF($B787="A","",IFERROR(VLOOKUP($C787,Elster!$I$5:$M$148,3,FALSE),$C787))</f>
        <v/>
      </c>
      <c r="F787">
        <f t="shared" si="24"/>
        <v>31</v>
      </c>
      <c r="G787" s="2">
        <f t="shared" si="25"/>
        <v>0</v>
      </c>
    </row>
    <row r="788" spans="1:7" x14ac:dyDescent="0.35">
      <c r="A788" t="s">
        <v>8052</v>
      </c>
      <c r="B788" t="s">
        <v>7317</v>
      </c>
      <c r="C788" t="s">
        <v>7321</v>
      </c>
      <c r="D788" t="str">
        <f>IF($B788="B","",IFERROR(VLOOKUP($C788,Elster!$I$5:$M$148,3,FALSE),$C788))</f>
        <v/>
      </c>
      <c r="E788" t="str">
        <f>IF($B788="A","",IFERROR(VLOOKUP($C788,Elster!$I$5:$M$148,3,FALSE),$C788))</f>
        <v xml:space="preserve">   "FEHLERMELDUNG"                                    </v>
      </c>
      <c r="F788">
        <f t="shared" si="24"/>
        <v>1</v>
      </c>
      <c r="G788" s="2">
        <f t="shared" si="25"/>
        <v>4.9999999999998934E-3</v>
      </c>
    </row>
    <row r="789" spans="1:7" x14ac:dyDescent="0.35">
      <c r="A789" t="s">
        <v>8052</v>
      </c>
      <c r="B789" t="s">
        <v>7319</v>
      </c>
      <c r="C789" t="s">
        <v>7321</v>
      </c>
      <c r="D789" t="str">
        <f>IF($B789="B","",IFERROR(VLOOKUP($C789,Elster!$I$5:$M$148,3,FALSE),$C789))</f>
        <v xml:space="preserve">   "FEHLERMELDUNG"                                    </v>
      </c>
      <c r="E789" t="str">
        <f>IF($B789="A","",IFERROR(VLOOKUP($C789,Elster!$I$5:$M$148,3,FALSE),$C789))</f>
        <v/>
      </c>
      <c r="F789">
        <f t="shared" si="24"/>
        <v>1</v>
      </c>
      <c r="G789" s="2">
        <f t="shared" si="25"/>
        <v>0</v>
      </c>
    </row>
    <row r="790" spans="1:7" x14ac:dyDescent="0.35">
      <c r="A790" t="s">
        <v>8053</v>
      </c>
      <c r="B790" t="s">
        <v>7317</v>
      </c>
      <c r="C790" t="s">
        <v>7320</v>
      </c>
      <c r="D790" t="str">
        <f>IF($B790="B","",IFERROR(VLOOKUP($C790,Elster!$I$5:$M$148,3,FALSE),$C790))</f>
        <v/>
      </c>
      <c r="E790" t="str">
        <f>IF($B790="A","",IFERROR(VLOOKUP($C790,Elster!$I$5:$M$148,3,FALSE),$C790))</f>
        <v>0x000</v>
      </c>
      <c r="F790">
        <f t="shared" si="24"/>
        <v>0</v>
      </c>
      <c r="G790" s="2">
        <f t="shared" si="25"/>
        <v>4.9999999999998934E-3</v>
      </c>
    </row>
    <row r="791" spans="1:7" x14ac:dyDescent="0.35">
      <c r="A791" t="s">
        <v>8053</v>
      </c>
      <c r="B791" t="s">
        <v>7319</v>
      </c>
      <c r="C791" t="s">
        <v>7320</v>
      </c>
      <c r="D791" t="str">
        <f>IF($B791="B","",IFERROR(VLOOKUP($C791,Elster!$I$5:$M$148,3,FALSE),$C791))</f>
        <v>0x000</v>
      </c>
      <c r="E791" t="str">
        <f>IF($B791="A","",IFERROR(VLOOKUP($C791,Elster!$I$5:$M$148,3,FALSE),$C791))</f>
        <v/>
      </c>
      <c r="F791">
        <f t="shared" si="24"/>
        <v>0</v>
      </c>
      <c r="G791" s="2">
        <f t="shared" si="25"/>
        <v>0</v>
      </c>
    </row>
    <row r="792" spans="1:7" x14ac:dyDescent="0.35">
      <c r="A792" t="s">
        <v>8054</v>
      </c>
      <c r="B792" t="s">
        <v>7317</v>
      </c>
      <c r="C792" t="s">
        <v>7321</v>
      </c>
      <c r="D792" t="str">
        <f>IF($B792="B","",IFERROR(VLOOKUP($C792,Elster!$I$5:$M$148,3,FALSE),$C792))</f>
        <v/>
      </c>
      <c r="E792" t="str">
        <f>IF($B792="A","",IFERROR(VLOOKUP($C792,Elster!$I$5:$M$148,3,FALSE),$C792))</f>
        <v xml:space="preserve">   "FEHLERMELDUNG"                                    </v>
      </c>
      <c r="F792">
        <f t="shared" si="24"/>
        <v>1</v>
      </c>
      <c r="G792" s="2">
        <f t="shared" si="25"/>
        <v>4.9990000000001977E-3</v>
      </c>
    </row>
    <row r="793" spans="1:7" x14ac:dyDescent="0.35">
      <c r="A793" t="s">
        <v>8055</v>
      </c>
      <c r="B793" t="s">
        <v>7319</v>
      </c>
      <c r="C793" t="s">
        <v>7321</v>
      </c>
      <c r="D793" t="str">
        <f>IF($B793="B","",IFERROR(VLOOKUP($C793,Elster!$I$5:$M$148,3,FALSE),$C793))</f>
        <v xml:space="preserve">   "FEHLERMELDUNG"                                    </v>
      </c>
      <c r="E793" t="str">
        <f>IF($B793="A","",IFERROR(VLOOKUP($C793,Elster!$I$5:$M$148,3,FALSE),$C793))</f>
        <v/>
      </c>
      <c r="F793">
        <f t="shared" si="24"/>
        <v>1</v>
      </c>
      <c r="G793" s="2">
        <f t="shared" si="25"/>
        <v>9.9999999969568876E-7</v>
      </c>
    </row>
    <row r="794" spans="1:7" x14ac:dyDescent="0.35">
      <c r="A794" t="s">
        <v>8056</v>
      </c>
      <c r="B794" t="s">
        <v>7317</v>
      </c>
      <c r="C794" t="s">
        <v>7342</v>
      </c>
      <c r="D794" t="str">
        <f>IF($B794="B","",IFERROR(VLOOKUP($C794,Elster!$I$5:$M$148,3,FALSE),$C794))</f>
        <v/>
      </c>
      <c r="E794" t="str">
        <f>IF($B794="A","",IFERROR(VLOOKUP($C794,Elster!$I$5:$M$148,3,FALSE),$C794))</f>
        <v xml:space="preserve">   "MISCHERLAUFZEIT"                                  </v>
      </c>
      <c r="F794">
        <f t="shared" si="24"/>
        <v>44</v>
      </c>
      <c r="G794" s="2">
        <f t="shared" si="25"/>
        <v>4.9990000000001977E-3</v>
      </c>
    </row>
    <row r="795" spans="1:7" x14ac:dyDescent="0.35">
      <c r="A795" t="s">
        <v>8056</v>
      </c>
      <c r="B795" t="s">
        <v>7319</v>
      </c>
      <c r="C795" t="s">
        <v>7342</v>
      </c>
      <c r="D795" t="str">
        <f>IF($B795="B","",IFERROR(VLOOKUP($C795,Elster!$I$5:$M$148,3,FALSE),$C795))</f>
        <v xml:space="preserve">   "MISCHERLAUFZEIT"                                  </v>
      </c>
      <c r="E795" t="str">
        <f>IF($B795="A","",IFERROR(VLOOKUP($C795,Elster!$I$5:$M$148,3,FALSE),$C795))</f>
        <v/>
      </c>
      <c r="F795">
        <f t="shared" si="24"/>
        <v>44</v>
      </c>
      <c r="G795" s="2">
        <f t="shared" si="25"/>
        <v>0</v>
      </c>
    </row>
    <row r="796" spans="1:7" x14ac:dyDescent="0.35">
      <c r="A796" t="s">
        <v>8057</v>
      </c>
      <c r="B796" t="s">
        <v>7317</v>
      </c>
      <c r="C796" t="s">
        <v>7325</v>
      </c>
      <c r="D796" t="str">
        <f>IF($B796="B","",IFERROR(VLOOKUP($C796,Elster!$I$5:$M$148,3,FALSE),$C796))</f>
        <v/>
      </c>
      <c r="E796" t="str">
        <f>IF($B796="A","",IFERROR(VLOOKUP($C796,Elster!$I$5:$M$148,3,FALSE),$C796))</f>
        <v xml:space="preserve">   "SPEICHERSOLLTEMP"                                 </v>
      </c>
      <c r="F796">
        <f t="shared" si="24"/>
        <v>3</v>
      </c>
      <c r="G796" s="2">
        <f t="shared" si="25"/>
        <v>1.0234999999999772E-2</v>
      </c>
    </row>
    <row r="797" spans="1:7" x14ac:dyDescent="0.35">
      <c r="A797" t="s">
        <v>8058</v>
      </c>
      <c r="B797" t="s">
        <v>7317</v>
      </c>
      <c r="C797" t="s">
        <v>7320</v>
      </c>
      <c r="D797" t="str">
        <f>IF($B797="B","",IFERROR(VLOOKUP($C797,Elster!$I$5:$M$148,3,FALSE),$C797))</f>
        <v/>
      </c>
      <c r="E797" t="str">
        <f>IF($B797="A","",IFERROR(VLOOKUP($C797,Elster!$I$5:$M$148,3,FALSE),$C797))</f>
        <v>0x000</v>
      </c>
      <c r="F797">
        <f t="shared" si="24"/>
        <v>0</v>
      </c>
      <c r="G797" s="2">
        <f t="shared" si="25"/>
        <v>4.9470000000000347E-3</v>
      </c>
    </row>
    <row r="798" spans="1:7" x14ac:dyDescent="0.35">
      <c r="A798" t="s">
        <v>8059</v>
      </c>
      <c r="B798" t="s">
        <v>7317</v>
      </c>
      <c r="C798" t="s">
        <v>7318</v>
      </c>
      <c r="D798" t="str">
        <f>IF($B798="B","",IFERROR(VLOOKUP($C798,Elster!$I$5:$M$148,3,FALSE),$C798))</f>
        <v/>
      </c>
      <c r="E798" t="str">
        <f>IF($B798="A","",IFERROR(VLOOKUP($C798,Elster!$I$5:$M$148,3,FALSE),$C798))</f>
        <v xml:space="preserve">   "SAMMLERISTTEMP"                                   </v>
      </c>
      <c r="F798">
        <f t="shared" si="24"/>
        <v>13</v>
      </c>
      <c r="G798" s="2">
        <f t="shared" si="25"/>
        <v>4.974000000000256E-3</v>
      </c>
    </row>
    <row r="799" spans="1:7" x14ac:dyDescent="0.35">
      <c r="A799" t="s">
        <v>8060</v>
      </c>
      <c r="B799" t="s">
        <v>7317</v>
      </c>
      <c r="C799" t="s">
        <v>7329</v>
      </c>
      <c r="D799" t="str">
        <f>IF($B799="B","",IFERROR(VLOOKUP($C799,Elster!$I$5:$M$148,3,FALSE),$C799))</f>
        <v/>
      </c>
      <c r="E799" t="str">
        <f>IF($B799="A","",IFERROR(VLOOKUP($C799,Elster!$I$5:$M$148,3,FALSE),$C799))</f>
        <v xml:space="preserve">   "KESSELSOLLTEMP"                                   </v>
      </c>
      <c r="F799">
        <f t="shared" si="24"/>
        <v>2</v>
      </c>
      <c r="G799" s="2">
        <f t="shared" si="25"/>
        <v>4.9739999999998119E-3</v>
      </c>
    </row>
    <row r="800" spans="1:7" x14ac:dyDescent="0.35">
      <c r="A800" t="s">
        <v>8061</v>
      </c>
      <c r="B800" t="s">
        <v>7317</v>
      </c>
      <c r="C800" t="s">
        <v>7320</v>
      </c>
      <c r="D800" t="str">
        <f>IF($B800="B","",IFERROR(VLOOKUP($C800,Elster!$I$5:$M$148,3,FALSE),$C800))</f>
        <v/>
      </c>
      <c r="E800" t="str">
        <f>IF($B800="A","",IFERROR(VLOOKUP($C800,Elster!$I$5:$M$148,3,FALSE),$C800))</f>
        <v>0x000</v>
      </c>
      <c r="F800">
        <f t="shared" si="24"/>
        <v>0</v>
      </c>
      <c r="G800" s="2">
        <f t="shared" si="25"/>
        <v>4.974000000000256E-3</v>
      </c>
    </row>
    <row r="801" spans="1:7" x14ac:dyDescent="0.35">
      <c r="A801" t="s">
        <v>8062</v>
      </c>
      <c r="B801" t="s">
        <v>7317</v>
      </c>
      <c r="C801" t="s">
        <v>7366</v>
      </c>
      <c r="D801" t="str">
        <f>IF($B801="B","",IFERROR(VLOOKUP($C801,Elster!$I$5:$M$148,3,FALSE),$C801))</f>
        <v/>
      </c>
      <c r="E801" t="str">
        <f>IF($B801="A","",IFERROR(VLOOKUP($C801,Elster!$I$5:$M$148,3,FALSE),$C801))</f>
        <v xml:space="preserve">//   "ERWEITERUNGSTELEGRAMM"                            </v>
      </c>
      <c r="F801">
        <f t="shared" si="24"/>
        <v>250</v>
      </c>
      <c r="G801" s="2">
        <f t="shared" si="25"/>
        <v>4.9479999999997304E-3</v>
      </c>
    </row>
    <row r="802" spans="1:7" x14ac:dyDescent="0.35">
      <c r="A802" t="s">
        <v>8063</v>
      </c>
      <c r="B802" t="s">
        <v>7317</v>
      </c>
      <c r="C802" t="s">
        <v>7321</v>
      </c>
      <c r="D802" t="str">
        <f>IF($B802="B","",IFERROR(VLOOKUP($C802,Elster!$I$5:$M$148,3,FALSE),$C802))</f>
        <v/>
      </c>
      <c r="E802" t="str">
        <f>IF($B802="A","",IFERROR(VLOOKUP($C802,Elster!$I$5:$M$148,3,FALSE),$C802))</f>
        <v xml:space="preserve">   "FEHLERMELDUNG"                                    </v>
      </c>
      <c r="F802">
        <f t="shared" si="24"/>
        <v>1</v>
      </c>
      <c r="G802" s="2">
        <f t="shared" si="25"/>
        <v>4.974000000000256E-3</v>
      </c>
    </row>
    <row r="803" spans="1:7" x14ac:dyDescent="0.35">
      <c r="A803" t="s">
        <v>8064</v>
      </c>
      <c r="B803" t="s">
        <v>7317</v>
      </c>
      <c r="C803" t="s">
        <v>7356</v>
      </c>
      <c r="D803" t="str">
        <f>IF($B803="B","",IFERROR(VLOOKUP($C803,Elster!$I$5:$M$148,3,FALSE),$C803))</f>
        <v/>
      </c>
      <c r="E803" t="str">
        <f>IF($B803="A","",IFERROR(VLOOKUP($C803,Elster!$I$5:$M$148,3,FALSE),$C803))</f>
        <v xml:space="preserve">   "WASSERDRUCK"                                      </v>
      </c>
      <c r="F803">
        <f t="shared" si="24"/>
        <v>31</v>
      </c>
      <c r="G803" s="2">
        <f t="shared" si="25"/>
        <v>4.9739999999998119E-3</v>
      </c>
    </row>
    <row r="804" spans="1:7" x14ac:dyDescent="0.35">
      <c r="A804" t="s">
        <v>8065</v>
      </c>
      <c r="B804" t="s">
        <v>7317</v>
      </c>
      <c r="C804" t="s">
        <v>7321</v>
      </c>
      <c r="D804" t="str">
        <f>IF($B804="B","",IFERROR(VLOOKUP($C804,Elster!$I$5:$M$148,3,FALSE),$C804))</f>
        <v/>
      </c>
      <c r="E804" t="str">
        <f>IF($B804="A","",IFERROR(VLOOKUP($C804,Elster!$I$5:$M$148,3,FALSE),$C804))</f>
        <v xml:space="preserve">   "FEHLERMELDUNG"                                    </v>
      </c>
      <c r="F804">
        <f t="shared" si="24"/>
        <v>1</v>
      </c>
      <c r="G804" s="2">
        <f t="shared" si="25"/>
        <v>4.9739999999998119E-3</v>
      </c>
    </row>
    <row r="805" spans="1:7" x14ac:dyDescent="0.35">
      <c r="A805" t="s">
        <v>8066</v>
      </c>
      <c r="B805" t="s">
        <v>7317</v>
      </c>
      <c r="C805" t="s">
        <v>7320</v>
      </c>
      <c r="D805" t="str">
        <f>IF($B805="B","",IFERROR(VLOOKUP($C805,Elster!$I$5:$M$148,3,FALSE),$C805))</f>
        <v/>
      </c>
      <c r="E805" t="str">
        <f>IF($B805="A","",IFERROR(VLOOKUP($C805,Elster!$I$5:$M$148,3,FALSE),$C805))</f>
        <v>0x000</v>
      </c>
      <c r="F805">
        <f t="shared" si="24"/>
        <v>0</v>
      </c>
      <c r="G805" s="2">
        <f t="shared" si="25"/>
        <v>4.9470000000000347E-3</v>
      </c>
    </row>
    <row r="806" spans="1:7" x14ac:dyDescent="0.35">
      <c r="A806" t="s">
        <v>8067</v>
      </c>
      <c r="B806" t="s">
        <v>7317</v>
      </c>
      <c r="C806" t="s">
        <v>7321</v>
      </c>
      <c r="D806" t="str">
        <f>IF($B806="B","",IFERROR(VLOOKUP($C806,Elster!$I$5:$M$148,3,FALSE),$C806))</f>
        <v/>
      </c>
      <c r="E806" t="str">
        <f>IF($B806="A","",IFERROR(VLOOKUP($C806,Elster!$I$5:$M$148,3,FALSE),$C806))</f>
        <v xml:space="preserve">   "FEHLERMELDUNG"                                    </v>
      </c>
      <c r="F806">
        <f t="shared" si="24"/>
        <v>1</v>
      </c>
      <c r="G806" s="2">
        <f t="shared" si="25"/>
        <v>4.974000000000256E-3</v>
      </c>
    </row>
    <row r="807" spans="1:7" x14ac:dyDescent="0.35">
      <c r="A807" t="s">
        <v>8068</v>
      </c>
      <c r="B807" t="s">
        <v>7317</v>
      </c>
      <c r="C807" t="s">
        <v>7344</v>
      </c>
      <c r="D807" t="str">
        <f>IF($B807="B","",IFERROR(VLOOKUP($C807,Elster!$I$5:$M$148,3,FALSE),$C807))</f>
        <v/>
      </c>
      <c r="E807" t="str">
        <f>IF($B807="A","",IFERROR(VLOOKUP($C807,Elster!$I$5:$M$148,3,FALSE),$C807))</f>
        <v xml:space="preserve">   "MODGRAD"                                          </v>
      </c>
      <c r="F807">
        <f t="shared" si="24"/>
        <v>45</v>
      </c>
      <c r="G807" s="2">
        <f t="shared" si="25"/>
        <v>4.9739999999998119E-3</v>
      </c>
    </row>
    <row r="808" spans="1:7" x14ac:dyDescent="0.35">
      <c r="A808" t="s">
        <v>8069</v>
      </c>
      <c r="B808" t="s">
        <v>7317</v>
      </c>
      <c r="C808" t="s">
        <v>7318</v>
      </c>
      <c r="D808" t="str">
        <f>IF($B808="B","",IFERROR(VLOOKUP($C808,Elster!$I$5:$M$148,3,FALSE),$C808))</f>
        <v/>
      </c>
      <c r="E808" t="str">
        <f>IF($B808="A","",IFERROR(VLOOKUP($C808,Elster!$I$5:$M$148,3,FALSE),$C808))</f>
        <v xml:space="preserve">   "SAMMLERISTTEMP"                                   </v>
      </c>
      <c r="F808">
        <f t="shared" si="24"/>
        <v>13</v>
      </c>
      <c r="G808" s="2">
        <f t="shared" si="25"/>
        <v>8.0990000000000784E-3</v>
      </c>
    </row>
    <row r="809" spans="1:7" x14ac:dyDescent="0.35">
      <c r="A809" t="s">
        <v>8069</v>
      </c>
      <c r="B809" t="s">
        <v>7319</v>
      </c>
      <c r="C809" t="s">
        <v>7318</v>
      </c>
      <c r="D809" t="str">
        <f>IF($B809="B","",IFERROR(VLOOKUP($C809,Elster!$I$5:$M$148,3,FALSE),$C809))</f>
        <v xml:space="preserve">   "SAMMLERISTTEMP"                                   </v>
      </c>
      <c r="E809" t="str">
        <f>IF($B809="A","",IFERROR(VLOOKUP($C809,Elster!$I$5:$M$148,3,FALSE),$C809))</f>
        <v/>
      </c>
      <c r="F809">
        <f t="shared" si="24"/>
        <v>13</v>
      </c>
      <c r="G809" s="2">
        <f t="shared" si="25"/>
        <v>0</v>
      </c>
    </row>
    <row r="810" spans="1:7" x14ac:dyDescent="0.35">
      <c r="A810" t="s">
        <v>8070</v>
      </c>
      <c r="B810" t="s">
        <v>7317</v>
      </c>
      <c r="C810" t="s">
        <v>7320</v>
      </c>
      <c r="D810" t="str">
        <f>IF($B810="B","",IFERROR(VLOOKUP($C810,Elster!$I$5:$M$148,3,FALSE),$C810))</f>
        <v/>
      </c>
      <c r="E810" t="str">
        <f>IF($B810="A","",IFERROR(VLOOKUP($C810,Elster!$I$5:$M$148,3,FALSE),$C810))</f>
        <v>0x000</v>
      </c>
      <c r="F810">
        <f t="shared" si="24"/>
        <v>0</v>
      </c>
      <c r="G810" s="2">
        <f t="shared" si="25"/>
        <v>4.9999999999998934E-3</v>
      </c>
    </row>
    <row r="811" spans="1:7" x14ac:dyDescent="0.35">
      <c r="A811" t="s">
        <v>8070</v>
      </c>
      <c r="B811" t="s">
        <v>7319</v>
      </c>
      <c r="C811" t="s">
        <v>7320</v>
      </c>
      <c r="D811" t="str">
        <f>IF($B811="B","",IFERROR(VLOOKUP($C811,Elster!$I$5:$M$148,3,FALSE),$C811))</f>
        <v>0x000</v>
      </c>
      <c r="E811" t="str">
        <f>IF($B811="A","",IFERROR(VLOOKUP($C811,Elster!$I$5:$M$148,3,FALSE),$C811))</f>
        <v/>
      </c>
      <c r="F811">
        <f t="shared" si="24"/>
        <v>0</v>
      </c>
      <c r="G811" s="2">
        <f t="shared" si="25"/>
        <v>0</v>
      </c>
    </row>
    <row r="812" spans="1:7" x14ac:dyDescent="0.35">
      <c r="A812" t="s">
        <v>8071</v>
      </c>
      <c r="B812" t="s">
        <v>7317</v>
      </c>
      <c r="C812" t="s">
        <v>7325</v>
      </c>
      <c r="D812" t="str">
        <f>IF($B812="B","",IFERROR(VLOOKUP($C812,Elster!$I$5:$M$148,3,FALSE),$C812))</f>
        <v/>
      </c>
      <c r="E812" t="str">
        <f>IF($B812="A","",IFERROR(VLOOKUP($C812,Elster!$I$5:$M$148,3,FALSE),$C812))</f>
        <v xml:space="preserve">   "SPEICHERSOLLTEMP"                                 </v>
      </c>
      <c r="F812">
        <f t="shared" si="24"/>
        <v>3</v>
      </c>
      <c r="G812" s="2">
        <f t="shared" si="25"/>
        <v>5.0000000000003375E-3</v>
      </c>
    </row>
    <row r="813" spans="1:7" x14ac:dyDescent="0.35">
      <c r="A813" t="s">
        <v>8071</v>
      </c>
      <c r="B813" t="s">
        <v>7319</v>
      </c>
      <c r="C813" t="s">
        <v>7325</v>
      </c>
      <c r="D813" t="str">
        <f>IF($B813="B","",IFERROR(VLOOKUP($C813,Elster!$I$5:$M$148,3,FALSE),$C813))</f>
        <v xml:space="preserve">   "SPEICHERSOLLTEMP"                                 </v>
      </c>
      <c r="E813" t="str">
        <f>IF($B813="A","",IFERROR(VLOOKUP($C813,Elster!$I$5:$M$148,3,FALSE),$C813))</f>
        <v/>
      </c>
      <c r="F813">
        <f t="shared" si="24"/>
        <v>3</v>
      </c>
      <c r="G813" s="2">
        <f t="shared" si="25"/>
        <v>0</v>
      </c>
    </row>
    <row r="814" spans="1:7" x14ac:dyDescent="0.35">
      <c r="A814" t="s">
        <v>8072</v>
      </c>
      <c r="B814" t="s">
        <v>7317</v>
      </c>
      <c r="C814" t="s">
        <v>7321</v>
      </c>
      <c r="D814" t="str">
        <f>IF($B814="B","",IFERROR(VLOOKUP($C814,Elster!$I$5:$M$148,3,FALSE),$C814))</f>
        <v/>
      </c>
      <c r="E814" t="str">
        <f>IF($B814="A","",IFERROR(VLOOKUP($C814,Elster!$I$5:$M$148,3,FALSE),$C814))</f>
        <v xml:space="preserve">   "FEHLERMELDUNG"                                    </v>
      </c>
      <c r="F814">
        <f t="shared" si="24"/>
        <v>1</v>
      </c>
      <c r="G814" s="2">
        <f t="shared" si="25"/>
        <v>4.9999999999998934E-3</v>
      </c>
    </row>
    <row r="815" spans="1:7" x14ac:dyDescent="0.35">
      <c r="A815" t="s">
        <v>8072</v>
      </c>
      <c r="B815" t="s">
        <v>7319</v>
      </c>
      <c r="C815" t="s">
        <v>7321</v>
      </c>
      <c r="D815" t="str">
        <f>IF($B815="B","",IFERROR(VLOOKUP($C815,Elster!$I$5:$M$148,3,FALSE),$C815))</f>
        <v xml:space="preserve">   "FEHLERMELDUNG"                                    </v>
      </c>
      <c r="E815" t="str">
        <f>IF($B815="A","",IFERROR(VLOOKUP($C815,Elster!$I$5:$M$148,3,FALSE),$C815))</f>
        <v/>
      </c>
      <c r="F815">
        <f t="shared" si="24"/>
        <v>1</v>
      </c>
      <c r="G815" s="2">
        <f t="shared" si="25"/>
        <v>0</v>
      </c>
    </row>
    <row r="816" spans="1:7" x14ac:dyDescent="0.35">
      <c r="A816" t="s">
        <v>8073</v>
      </c>
      <c r="B816" t="s">
        <v>7317</v>
      </c>
      <c r="C816" t="s">
        <v>7320</v>
      </c>
      <c r="D816" t="str">
        <f>IF($B816="B","",IFERROR(VLOOKUP($C816,Elster!$I$5:$M$148,3,FALSE),$C816))</f>
        <v/>
      </c>
      <c r="E816" t="str">
        <f>IF($B816="A","",IFERROR(VLOOKUP($C816,Elster!$I$5:$M$148,3,FALSE),$C816))</f>
        <v>0x000</v>
      </c>
      <c r="F816">
        <f t="shared" si="24"/>
        <v>0</v>
      </c>
      <c r="G816" s="2">
        <f t="shared" si="25"/>
        <v>4.9999999999998934E-3</v>
      </c>
    </row>
    <row r="817" spans="1:7" x14ac:dyDescent="0.35">
      <c r="A817" t="s">
        <v>8073</v>
      </c>
      <c r="B817" t="s">
        <v>7319</v>
      </c>
      <c r="C817" t="s">
        <v>7320</v>
      </c>
      <c r="D817" t="str">
        <f>IF($B817="B","",IFERROR(VLOOKUP($C817,Elster!$I$5:$M$148,3,FALSE),$C817))</f>
        <v>0x000</v>
      </c>
      <c r="E817" t="str">
        <f>IF($B817="A","",IFERROR(VLOOKUP($C817,Elster!$I$5:$M$148,3,FALSE),$C817))</f>
        <v/>
      </c>
      <c r="F817">
        <f t="shared" si="24"/>
        <v>0</v>
      </c>
      <c r="G817" s="2">
        <f t="shared" si="25"/>
        <v>0</v>
      </c>
    </row>
    <row r="818" spans="1:7" x14ac:dyDescent="0.35">
      <c r="A818" t="s">
        <v>8074</v>
      </c>
      <c r="B818" t="s">
        <v>7317</v>
      </c>
      <c r="C818" t="s">
        <v>7366</v>
      </c>
      <c r="D818" t="str">
        <f>IF($B818="B","",IFERROR(VLOOKUP($C818,Elster!$I$5:$M$148,3,FALSE),$C818))</f>
        <v/>
      </c>
      <c r="E818" t="str">
        <f>IF($B818="A","",IFERROR(VLOOKUP($C818,Elster!$I$5:$M$148,3,FALSE),$C818))</f>
        <v xml:space="preserve">//   "ERWEITERUNGSTELEGRAMM"                            </v>
      </c>
      <c r="F818">
        <f t="shared" si="24"/>
        <v>250</v>
      </c>
      <c r="G818" s="2">
        <f t="shared" si="25"/>
        <v>4.9990000000001977E-3</v>
      </c>
    </row>
    <row r="819" spans="1:7" x14ac:dyDescent="0.35">
      <c r="A819" t="s">
        <v>8075</v>
      </c>
      <c r="B819" t="s">
        <v>7319</v>
      </c>
      <c r="C819" t="s">
        <v>7366</v>
      </c>
      <c r="D819" t="str">
        <f>IF($B819="B","",IFERROR(VLOOKUP($C819,Elster!$I$5:$M$148,3,FALSE),$C819))</f>
        <v xml:space="preserve">//   "ERWEITERUNGSTELEGRAMM"                            </v>
      </c>
      <c r="E819" t="str">
        <f>IF($B819="A","",IFERROR(VLOOKUP($C819,Elster!$I$5:$M$148,3,FALSE),$C819))</f>
        <v/>
      </c>
      <c r="F819">
        <f t="shared" si="24"/>
        <v>250</v>
      </c>
      <c r="G819" s="2">
        <f t="shared" si="25"/>
        <v>9.9999999969568876E-7</v>
      </c>
    </row>
    <row r="820" spans="1:7" x14ac:dyDescent="0.35">
      <c r="A820" t="s">
        <v>8076</v>
      </c>
      <c r="B820" t="s">
        <v>7319</v>
      </c>
      <c r="C820" t="s">
        <v>7321</v>
      </c>
      <c r="D820" t="str">
        <f>IF($B820="B","",IFERROR(VLOOKUP($C820,Elster!$I$5:$M$148,3,FALSE),$C820))</f>
        <v xml:space="preserve">   "FEHLERMELDUNG"                                    </v>
      </c>
      <c r="E820" t="str">
        <f>IF($B820="A","",IFERROR(VLOOKUP($C820,Elster!$I$5:$M$148,3,FALSE),$C820))</f>
        <v/>
      </c>
      <c r="F820">
        <f t="shared" si="24"/>
        <v>1</v>
      </c>
      <c r="G820" s="2">
        <f t="shared" si="25"/>
        <v>4.9990000000001977E-3</v>
      </c>
    </row>
    <row r="821" spans="1:7" x14ac:dyDescent="0.35">
      <c r="A821" t="s">
        <v>8077</v>
      </c>
      <c r="B821" t="s">
        <v>7317</v>
      </c>
      <c r="C821" t="s">
        <v>7321</v>
      </c>
      <c r="D821" t="str">
        <f>IF($B821="B","",IFERROR(VLOOKUP($C821,Elster!$I$5:$M$148,3,FALSE),$C821))</f>
        <v/>
      </c>
      <c r="E821" t="str">
        <f>IF($B821="A","",IFERROR(VLOOKUP($C821,Elster!$I$5:$M$148,3,FALSE),$C821))</f>
        <v xml:space="preserve">   "FEHLERMELDUNG"                                    </v>
      </c>
      <c r="F821">
        <f t="shared" si="24"/>
        <v>1</v>
      </c>
      <c r="G821" s="2">
        <f t="shared" si="25"/>
        <v>2.6000000000081513E-5</v>
      </c>
    </row>
    <row r="822" spans="1:7" x14ac:dyDescent="0.35">
      <c r="A822" t="s">
        <v>8078</v>
      </c>
      <c r="B822" t="s">
        <v>7317</v>
      </c>
      <c r="C822" t="s">
        <v>7357</v>
      </c>
      <c r="D822" t="str">
        <f>IF($B822="B","",IFERROR(VLOOKUP($C822,Elster!$I$5:$M$148,3,FALSE),$C822))</f>
        <v/>
      </c>
      <c r="E822" t="str">
        <f>IF($B822="A","",IFERROR(VLOOKUP($C822,Elster!$I$5:$M$148,3,FALSE),$C822))</f>
        <v xml:space="preserve">   "MIN_TEMP_KESSEL"                                  </v>
      </c>
      <c r="F822">
        <f t="shared" si="24"/>
        <v>32</v>
      </c>
      <c r="G822" s="2">
        <f t="shared" si="25"/>
        <v>4.9999999999998934E-3</v>
      </c>
    </row>
    <row r="823" spans="1:7" x14ac:dyDescent="0.35">
      <c r="A823" t="s">
        <v>8078</v>
      </c>
      <c r="B823" t="s">
        <v>7319</v>
      </c>
      <c r="C823" t="s">
        <v>7357</v>
      </c>
      <c r="D823" t="str">
        <f>IF($B823="B","",IFERROR(VLOOKUP($C823,Elster!$I$5:$M$148,3,FALSE),$C823))</f>
        <v xml:space="preserve">   "MIN_TEMP_KESSEL"                                  </v>
      </c>
      <c r="E823" t="str">
        <f>IF($B823="A","",IFERROR(VLOOKUP($C823,Elster!$I$5:$M$148,3,FALSE),$C823))</f>
        <v/>
      </c>
      <c r="F823">
        <f t="shared" si="24"/>
        <v>32</v>
      </c>
      <c r="G823" s="2">
        <f t="shared" si="25"/>
        <v>0</v>
      </c>
    </row>
    <row r="824" spans="1:7" x14ac:dyDescent="0.35">
      <c r="A824" t="s">
        <v>8079</v>
      </c>
      <c r="B824" t="s">
        <v>7317</v>
      </c>
      <c r="C824" t="s">
        <v>7343</v>
      </c>
      <c r="D824" t="str">
        <f>IF($B824="B","",IFERROR(VLOOKUP($C824,Elster!$I$5:$M$148,3,FALSE),$C824))</f>
        <v/>
      </c>
      <c r="E824" t="str">
        <f>IF($B824="A","",IFERROR(VLOOKUP($C824,Elster!$I$5:$M$148,3,FALSE),$C824))</f>
        <v xml:space="preserve">   "RAUMSOLLTEMP_NACHT"                               </v>
      </c>
      <c r="F824">
        <f t="shared" si="24"/>
        <v>8</v>
      </c>
      <c r="G824" s="2">
        <f t="shared" si="25"/>
        <v>4.9999999999998934E-3</v>
      </c>
    </row>
    <row r="825" spans="1:7" x14ac:dyDescent="0.35">
      <c r="A825" t="s">
        <v>8079</v>
      </c>
      <c r="B825" t="s">
        <v>7319</v>
      </c>
      <c r="C825" t="s">
        <v>7343</v>
      </c>
      <c r="D825" t="str">
        <f>IF($B825="B","",IFERROR(VLOOKUP($C825,Elster!$I$5:$M$148,3,FALSE),$C825))</f>
        <v xml:space="preserve">   "RAUMSOLLTEMP_NACHT"                               </v>
      </c>
      <c r="E825" t="str">
        <f>IF($B825="A","",IFERROR(VLOOKUP($C825,Elster!$I$5:$M$148,3,FALSE),$C825))</f>
        <v/>
      </c>
      <c r="F825">
        <f t="shared" si="24"/>
        <v>8</v>
      </c>
      <c r="G825" s="2">
        <f t="shared" si="25"/>
        <v>0</v>
      </c>
    </row>
    <row r="826" spans="1:7" x14ac:dyDescent="0.35">
      <c r="A826" t="s">
        <v>8080</v>
      </c>
      <c r="B826" t="s">
        <v>7317</v>
      </c>
      <c r="C826" t="s">
        <v>7320</v>
      </c>
      <c r="D826" t="str">
        <f>IF($B826="B","",IFERROR(VLOOKUP($C826,Elster!$I$5:$M$148,3,FALSE),$C826))</f>
        <v/>
      </c>
      <c r="E826" t="str">
        <f>IF($B826="A","",IFERROR(VLOOKUP($C826,Elster!$I$5:$M$148,3,FALSE),$C826))</f>
        <v>0x000</v>
      </c>
      <c r="F826">
        <f t="shared" si="24"/>
        <v>0</v>
      </c>
      <c r="G826" s="2">
        <f t="shared" si="25"/>
        <v>4.9999999999998934E-3</v>
      </c>
    </row>
    <row r="827" spans="1:7" x14ac:dyDescent="0.35">
      <c r="A827" t="s">
        <v>8080</v>
      </c>
      <c r="B827" t="s">
        <v>7319</v>
      </c>
      <c r="C827" t="s">
        <v>7320</v>
      </c>
      <c r="D827" t="str">
        <f>IF($B827="B","",IFERROR(VLOOKUP($C827,Elster!$I$5:$M$148,3,FALSE),$C827))</f>
        <v>0x000</v>
      </c>
      <c r="E827" t="str">
        <f>IF($B827="A","",IFERROR(VLOOKUP($C827,Elster!$I$5:$M$148,3,FALSE),$C827))</f>
        <v/>
      </c>
      <c r="F827">
        <f t="shared" si="24"/>
        <v>0</v>
      </c>
      <c r="G827" s="2">
        <f t="shared" si="25"/>
        <v>0</v>
      </c>
    </row>
    <row r="828" spans="1:7" x14ac:dyDescent="0.35">
      <c r="A828" t="s">
        <v>8081</v>
      </c>
      <c r="B828" t="s">
        <v>7317</v>
      </c>
      <c r="C828" t="s">
        <v>7321</v>
      </c>
      <c r="D828" t="str">
        <f>IF($B828="B","",IFERROR(VLOOKUP($C828,Elster!$I$5:$M$148,3,FALSE),$C828))</f>
        <v/>
      </c>
      <c r="E828" t="str">
        <f>IF($B828="A","",IFERROR(VLOOKUP($C828,Elster!$I$5:$M$148,3,FALSE),$C828))</f>
        <v xml:space="preserve">   "FEHLERMELDUNG"                                    </v>
      </c>
      <c r="F828">
        <f t="shared" si="24"/>
        <v>1</v>
      </c>
      <c r="G828" s="2">
        <f t="shared" si="25"/>
        <v>5.0000000000003375E-3</v>
      </c>
    </row>
    <row r="829" spans="1:7" x14ac:dyDescent="0.35">
      <c r="A829" t="s">
        <v>8081</v>
      </c>
      <c r="B829" t="s">
        <v>7319</v>
      </c>
      <c r="C829" t="s">
        <v>7321</v>
      </c>
      <c r="D829" t="str">
        <f>IF($B829="B","",IFERROR(VLOOKUP($C829,Elster!$I$5:$M$148,3,FALSE),$C829))</f>
        <v xml:space="preserve">   "FEHLERMELDUNG"                                    </v>
      </c>
      <c r="E829" t="str">
        <f>IF($B829="A","",IFERROR(VLOOKUP($C829,Elster!$I$5:$M$148,3,FALSE),$C829))</f>
        <v/>
      </c>
      <c r="F829">
        <f t="shared" si="24"/>
        <v>1</v>
      </c>
      <c r="G829" s="2">
        <f t="shared" si="25"/>
        <v>0</v>
      </c>
    </row>
    <row r="830" spans="1:7" x14ac:dyDescent="0.35">
      <c r="A830" t="s">
        <v>8082</v>
      </c>
      <c r="B830" t="s">
        <v>7317</v>
      </c>
      <c r="C830" t="s">
        <v>7355</v>
      </c>
      <c r="D830" t="str">
        <f>IF($B830="B","",IFERROR(VLOOKUP($C830,Elster!$I$5:$M$148,3,FALSE),$C830))</f>
        <v/>
      </c>
      <c r="E830" t="str">
        <f>IF($B830="A","",IFERROR(VLOOKUP($C830,Elster!$I$5:$M$148,3,FALSE),$C830))</f>
        <v xml:space="preserve">   "MIN_WASSERDRUCK"                                  </v>
      </c>
      <c r="F830">
        <f t="shared" si="24"/>
        <v>52</v>
      </c>
      <c r="G830" s="2">
        <f t="shared" si="25"/>
        <v>4.9999999999998934E-3</v>
      </c>
    </row>
    <row r="831" spans="1:7" x14ac:dyDescent="0.35">
      <c r="A831" t="s">
        <v>8082</v>
      </c>
      <c r="B831" t="s">
        <v>7319</v>
      </c>
      <c r="C831" t="s">
        <v>7355</v>
      </c>
      <c r="D831" t="str">
        <f>IF($B831="B","",IFERROR(VLOOKUP($C831,Elster!$I$5:$M$148,3,FALSE),$C831))</f>
        <v xml:space="preserve">   "MIN_WASSERDRUCK"                                  </v>
      </c>
      <c r="E831" t="str">
        <f>IF($B831="A","",IFERROR(VLOOKUP($C831,Elster!$I$5:$M$148,3,FALSE),$C831))</f>
        <v/>
      </c>
      <c r="F831">
        <f t="shared" si="24"/>
        <v>52</v>
      </c>
      <c r="G831" s="2">
        <f t="shared" si="25"/>
        <v>0</v>
      </c>
    </row>
    <row r="832" spans="1:7" x14ac:dyDescent="0.35">
      <c r="A832" t="s">
        <v>8083</v>
      </c>
      <c r="B832" t="s">
        <v>7317</v>
      </c>
      <c r="C832" t="s">
        <v>7325</v>
      </c>
      <c r="D832" t="str">
        <f>IF($B832="B","",IFERROR(VLOOKUP($C832,Elster!$I$5:$M$148,3,FALSE),$C832))</f>
        <v/>
      </c>
      <c r="E832" t="str">
        <f>IF($B832="A","",IFERROR(VLOOKUP($C832,Elster!$I$5:$M$148,3,FALSE),$C832))</f>
        <v xml:space="preserve">   "SPEICHERSOLLTEMP"                                 </v>
      </c>
      <c r="F832">
        <f t="shared" si="24"/>
        <v>3</v>
      </c>
      <c r="G832" s="2">
        <f t="shared" si="25"/>
        <v>1.5181999999999807E-2</v>
      </c>
    </row>
    <row r="833" spans="1:7" x14ac:dyDescent="0.35">
      <c r="A833" t="s">
        <v>8084</v>
      </c>
      <c r="B833" t="s">
        <v>7317</v>
      </c>
      <c r="C833" t="s">
        <v>7320</v>
      </c>
      <c r="D833" t="str">
        <f>IF($B833="B","",IFERROR(VLOOKUP($C833,Elster!$I$5:$M$148,3,FALSE),$C833))</f>
        <v/>
      </c>
      <c r="E833" t="str">
        <f>IF($B833="A","",IFERROR(VLOOKUP($C833,Elster!$I$5:$M$148,3,FALSE),$C833))</f>
        <v>0x000</v>
      </c>
      <c r="F833">
        <f t="shared" si="24"/>
        <v>0</v>
      </c>
      <c r="G833" s="2">
        <f t="shared" si="25"/>
        <v>4.9480000000001745E-3</v>
      </c>
    </row>
    <row r="834" spans="1:7" x14ac:dyDescent="0.35">
      <c r="A834" t="s">
        <v>8085</v>
      </c>
      <c r="B834" t="s">
        <v>7317</v>
      </c>
      <c r="C834" t="s">
        <v>7318</v>
      </c>
      <c r="D834" t="str">
        <f>IF($B834="B","",IFERROR(VLOOKUP($C834,Elster!$I$5:$M$148,3,FALSE),$C834))</f>
        <v/>
      </c>
      <c r="E834" t="str">
        <f>IF($B834="A","",IFERROR(VLOOKUP($C834,Elster!$I$5:$M$148,3,FALSE),$C834))</f>
        <v xml:space="preserve">   "SAMMLERISTTEMP"                                   </v>
      </c>
      <c r="F834">
        <f t="shared" si="24"/>
        <v>13</v>
      </c>
      <c r="G834" s="2">
        <f t="shared" si="25"/>
        <v>4.9739999999998119E-3</v>
      </c>
    </row>
    <row r="835" spans="1:7" x14ac:dyDescent="0.35">
      <c r="A835" t="s">
        <v>8086</v>
      </c>
      <c r="B835" t="s">
        <v>7317</v>
      </c>
      <c r="C835" t="s">
        <v>7329</v>
      </c>
      <c r="D835" t="str">
        <f>IF($B835="B","",IFERROR(VLOOKUP($C835,Elster!$I$5:$M$148,3,FALSE),$C835))</f>
        <v/>
      </c>
      <c r="E835" t="str">
        <f>IF($B835="A","",IFERROR(VLOOKUP($C835,Elster!$I$5:$M$148,3,FALSE),$C835))</f>
        <v xml:space="preserve">   "KESSELSOLLTEMP"                                   </v>
      </c>
      <c r="F835">
        <f t="shared" ref="F835:F898" si="26">HEX2DEC(REPLACE(C835,1,2,""))</f>
        <v>2</v>
      </c>
      <c r="G835" s="2">
        <f t="shared" si="25"/>
        <v>4.974000000000256E-3</v>
      </c>
    </row>
    <row r="836" spans="1:7" x14ac:dyDescent="0.35">
      <c r="A836" t="s">
        <v>8087</v>
      </c>
      <c r="B836" t="s">
        <v>7317</v>
      </c>
      <c r="C836" t="s">
        <v>7320</v>
      </c>
      <c r="D836" t="str">
        <f>IF($B836="B","",IFERROR(VLOOKUP($C836,Elster!$I$5:$M$148,3,FALSE),$C836))</f>
        <v/>
      </c>
      <c r="E836" t="str">
        <f>IF($B836="A","",IFERROR(VLOOKUP($C836,Elster!$I$5:$M$148,3,FALSE),$C836))</f>
        <v>0x000</v>
      </c>
      <c r="F836">
        <f t="shared" si="26"/>
        <v>0</v>
      </c>
      <c r="G836" s="2">
        <f t="shared" ref="G836:G899" si="27">SUBSTITUTE(A836,"s","")-SUBSTITUTE(A835,"s","")</f>
        <v>4.9739999999998119E-3</v>
      </c>
    </row>
    <row r="837" spans="1:7" x14ac:dyDescent="0.35">
      <c r="A837" t="s">
        <v>8088</v>
      </c>
      <c r="B837" t="s">
        <v>7317</v>
      </c>
      <c r="C837" t="s">
        <v>7366</v>
      </c>
      <c r="D837" t="str">
        <f>IF($B837="B","",IFERROR(VLOOKUP($C837,Elster!$I$5:$M$148,3,FALSE),$C837))</f>
        <v/>
      </c>
      <c r="E837" t="str">
        <f>IF($B837="A","",IFERROR(VLOOKUP($C837,Elster!$I$5:$M$148,3,FALSE),$C837))</f>
        <v xml:space="preserve">//   "ERWEITERUNGSTELEGRAMM"                            </v>
      </c>
      <c r="F837">
        <f t="shared" si="26"/>
        <v>250</v>
      </c>
      <c r="G837" s="2">
        <f t="shared" si="27"/>
        <v>4.9470000000000347E-3</v>
      </c>
    </row>
    <row r="838" spans="1:7" x14ac:dyDescent="0.35">
      <c r="A838" t="s">
        <v>8089</v>
      </c>
      <c r="B838" t="s">
        <v>7317</v>
      </c>
      <c r="C838" t="s">
        <v>7321</v>
      </c>
      <c r="D838" t="str">
        <f>IF($B838="B","",IFERROR(VLOOKUP($C838,Elster!$I$5:$M$148,3,FALSE),$C838))</f>
        <v/>
      </c>
      <c r="E838" t="str">
        <f>IF($B838="A","",IFERROR(VLOOKUP($C838,Elster!$I$5:$M$148,3,FALSE),$C838))</f>
        <v xml:space="preserve">   "FEHLERMELDUNG"                                    </v>
      </c>
      <c r="F838">
        <f t="shared" si="26"/>
        <v>1</v>
      </c>
      <c r="G838" s="2">
        <f t="shared" si="27"/>
        <v>4.974000000000256E-3</v>
      </c>
    </row>
    <row r="839" spans="1:7" x14ac:dyDescent="0.35">
      <c r="A839" t="s">
        <v>8090</v>
      </c>
      <c r="B839" t="s">
        <v>7317</v>
      </c>
      <c r="C839" t="s">
        <v>7357</v>
      </c>
      <c r="D839" t="str">
        <f>IF($B839="B","",IFERROR(VLOOKUP($C839,Elster!$I$5:$M$148,3,FALSE),$C839))</f>
        <v/>
      </c>
      <c r="E839" t="str">
        <f>IF($B839="A","",IFERROR(VLOOKUP($C839,Elster!$I$5:$M$148,3,FALSE),$C839))</f>
        <v xml:space="preserve">   "MIN_TEMP_KESSEL"                                  </v>
      </c>
      <c r="F839">
        <f t="shared" si="26"/>
        <v>32</v>
      </c>
      <c r="G839" s="2">
        <f t="shared" si="27"/>
        <v>4.9739999999998119E-3</v>
      </c>
    </row>
    <row r="840" spans="1:7" x14ac:dyDescent="0.35">
      <c r="A840" t="s">
        <v>8091</v>
      </c>
      <c r="B840" t="s">
        <v>7317</v>
      </c>
      <c r="C840" t="s">
        <v>7343</v>
      </c>
      <c r="D840" t="str">
        <f>IF($B840="B","",IFERROR(VLOOKUP($C840,Elster!$I$5:$M$148,3,FALSE),$C840))</f>
        <v/>
      </c>
      <c r="E840" t="str">
        <f>IF($B840="A","",IFERROR(VLOOKUP($C840,Elster!$I$5:$M$148,3,FALSE),$C840))</f>
        <v xml:space="preserve">   "RAUMSOLLTEMP_NACHT"                               </v>
      </c>
      <c r="F840">
        <f t="shared" si="26"/>
        <v>8</v>
      </c>
      <c r="G840" s="2">
        <f t="shared" si="27"/>
        <v>4.9739999999998119E-3</v>
      </c>
    </row>
    <row r="841" spans="1:7" x14ac:dyDescent="0.35">
      <c r="A841" t="s">
        <v>8092</v>
      </c>
      <c r="B841" t="s">
        <v>7317</v>
      </c>
      <c r="C841" t="s">
        <v>7320</v>
      </c>
      <c r="D841" t="str">
        <f>IF($B841="B","",IFERROR(VLOOKUP($C841,Elster!$I$5:$M$148,3,FALSE),$C841))</f>
        <v/>
      </c>
      <c r="E841" t="str">
        <f>IF($B841="A","",IFERROR(VLOOKUP($C841,Elster!$I$5:$M$148,3,FALSE),$C841))</f>
        <v>0x000</v>
      </c>
      <c r="F841">
        <f t="shared" si="26"/>
        <v>0</v>
      </c>
      <c r="G841" s="2">
        <f t="shared" si="27"/>
        <v>4.9480000000001745E-3</v>
      </c>
    </row>
    <row r="842" spans="1:7" x14ac:dyDescent="0.35">
      <c r="A842" t="s">
        <v>8093</v>
      </c>
      <c r="B842" t="s">
        <v>7317</v>
      </c>
      <c r="C842" t="s">
        <v>7321</v>
      </c>
      <c r="D842" t="str">
        <f>IF($B842="B","",IFERROR(VLOOKUP($C842,Elster!$I$5:$M$148,3,FALSE),$C842))</f>
        <v/>
      </c>
      <c r="E842" t="str">
        <f>IF($B842="A","",IFERROR(VLOOKUP($C842,Elster!$I$5:$M$148,3,FALSE),$C842))</f>
        <v xml:space="preserve">   "FEHLERMELDUNG"                                    </v>
      </c>
      <c r="F842">
        <f t="shared" si="26"/>
        <v>1</v>
      </c>
      <c r="G842" s="2">
        <f t="shared" si="27"/>
        <v>4.9739999999998119E-3</v>
      </c>
    </row>
    <row r="843" spans="1:7" x14ac:dyDescent="0.35">
      <c r="A843" t="s">
        <v>8094</v>
      </c>
      <c r="B843" t="s">
        <v>7317</v>
      </c>
      <c r="C843" t="s">
        <v>8095</v>
      </c>
      <c r="D843" t="str">
        <f>IF($B843="B","",IFERROR(VLOOKUP($C843,Elster!$I$5:$M$148,3,FALSE),$C843))</f>
        <v/>
      </c>
      <c r="E843" t="str">
        <f>IF($B843="A","",IFERROR(VLOOKUP($C843,Elster!$I$5:$M$148,3,FALSE),$C843))</f>
        <v xml:space="preserve">   "LEISTUNGSKORREKTUR"                               </v>
      </c>
      <c r="F843">
        <f t="shared" si="26"/>
        <v>53</v>
      </c>
      <c r="G843" s="2">
        <f t="shared" si="27"/>
        <v>4.974000000000256E-3</v>
      </c>
    </row>
    <row r="844" spans="1:7" x14ac:dyDescent="0.35">
      <c r="A844" t="s">
        <v>8096</v>
      </c>
      <c r="B844" t="s">
        <v>7319</v>
      </c>
      <c r="C844" t="s">
        <v>7318</v>
      </c>
      <c r="D844" t="str">
        <f>IF($B844="B","",IFERROR(VLOOKUP($C844,Elster!$I$5:$M$148,3,FALSE),$C844))</f>
        <v xml:space="preserve">   "SAMMLERISTTEMP"                                   </v>
      </c>
      <c r="E844" t="str">
        <f>IF($B844="A","",IFERROR(VLOOKUP($C844,Elster!$I$5:$M$148,3,FALSE),$C844))</f>
        <v/>
      </c>
      <c r="F844">
        <f t="shared" si="26"/>
        <v>13</v>
      </c>
      <c r="G844" s="2">
        <f t="shared" si="27"/>
        <v>0.11939900000000003</v>
      </c>
    </row>
    <row r="845" spans="1:7" x14ac:dyDescent="0.35">
      <c r="A845" t="s">
        <v>8097</v>
      </c>
      <c r="B845" t="s">
        <v>7317</v>
      </c>
      <c r="C845" t="s">
        <v>7318</v>
      </c>
      <c r="D845" t="str">
        <f>IF($B845="B","",IFERROR(VLOOKUP($C845,Elster!$I$5:$M$148,3,FALSE),$C845))</f>
        <v/>
      </c>
      <c r="E845" t="str">
        <f>IF($B845="A","",IFERROR(VLOOKUP($C845,Elster!$I$5:$M$148,3,FALSE),$C845))</f>
        <v xml:space="preserve">   "SAMMLERISTTEMP"                                   </v>
      </c>
      <c r="F845">
        <f t="shared" si="26"/>
        <v>13</v>
      </c>
      <c r="G845" s="2">
        <f t="shared" si="27"/>
        <v>2.6000000000081513E-5</v>
      </c>
    </row>
    <row r="846" spans="1:7" x14ac:dyDescent="0.35">
      <c r="A846" t="s">
        <v>8098</v>
      </c>
      <c r="B846" t="s">
        <v>7319</v>
      </c>
      <c r="C846" t="s">
        <v>7320</v>
      </c>
      <c r="D846" t="str">
        <f>IF($B846="B","",IFERROR(VLOOKUP($C846,Elster!$I$5:$M$148,3,FALSE),$C846))</f>
        <v>0x000</v>
      </c>
      <c r="E846" t="str">
        <f>IF($B846="A","",IFERROR(VLOOKUP($C846,Elster!$I$5:$M$148,3,FALSE),$C846))</f>
        <v/>
      </c>
      <c r="F846">
        <f t="shared" si="26"/>
        <v>0</v>
      </c>
      <c r="G846" s="2">
        <f t="shared" si="27"/>
        <v>4.9729999999996721E-3</v>
      </c>
    </row>
    <row r="847" spans="1:7" x14ac:dyDescent="0.35">
      <c r="A847" t="s">
        <v>8099</v>
      </c>
      <c r="B847" t="s">
        <v>7317</v>
      </c>
      <c r="C847" t="s">
        <v>7320</v>
      </c>
      <c r="D847" t="str">
        <f>IF($B847="B","",IFERROR(VLOOKUP($C847,Elster!$I$5:$M$148,3,FALSE),$C847))</f>
        <v/>
      </c>
      <c r="E847" t="str">
        <f>IF($B847="A","",IFERROR(VLOOKUP($C847,Elster!$I$5:$M$148,3,FALSE),$C847))</f>
        <v>0x000</v>
      </c>
      <c r="F847">
        <f t="shared" si="26"/>
        <v>0</v>
      </c>
      <c r="G847" s="2">
        <f t="shared" si="27"/>
        <v>2.7000000000221291E-5</v>
      </c>
    </row>
    <row r="848" spans="1:7" x14ac:dyDescent="0.35">
      <c r="A848" t="s">
        <v>8100</v>
      </c>
      <c r="B848" t="s">
        <v>7317</v>
      </c>
      <c r="C848" t="s">
        <v>7345</v>
      </c>
      <c r="D848" t="str">
        <f>IF($B848="B","",IFERROR(VLOOKUP($C848,Elster!$I$5:$M$148,3,FALSE),$C848))</f>
        <v/>
      </c>
      <c r="E848" t="str">
        <f>IF($B848="A","",IFERROR(VLOOKUP($C848,Elster!$I$5:$M$148,3,FALSE),$C848))</f>
        <v xml:space="preserve">   "UHRZEIT"                                          </v>
      </c>
      <c r="F848">
        <f t="shared" si="26"/>
        <v>9</v>
      </c>
      <c r="G848" s="2">
        <f t="shared" si="27"/>
        <v>4.9989999999997536E-3</v>
      </c>
    </row>
    <row r="849" spans="1:7" x14ac:dyDescent="0.35">
      <c r="A849" t="s">
        <v>8100</v>
      </c>
      <c r="B849" t="s">
        <v>7319</v>
      </c>
      <c r="C849" t="s">
        <v>7345</v>
      </c>
      <c r="D849" t="str">
        <f>IF($B849="B","",IFERROR(VLOOKUP($C849,Elster!$I$5:$M$148,3,FALSE),$C849))</f>
        <v xml:space="preserve">   "UHRZEIT"                                          </v>
      </c>
      <c r="E849" t="str">
        <f>IF($B849="A","",IFERROR(VLOOKUP($C849,Elster!$I$5:$M$148,3,FALSE),$C849))</f>
        <v/>
      </c>
      <c r="F849">
        <f t="shared" si="26"/>
        <v>9</v>
      </c>
      <c r="G849" s="2">
        <f t="shared" si="27"/>
        <v>0</v>
      </c>
    </row>
    <row r="850" spans="1:7" x14ac:dyDescent="0.35">
      <c r="A850" t="s">
        <v>8101</v>
      </c>
      <c r="B850" t="s">
        <v>7317</v>
      </c>
      <c r="C850" t="s">
        <v>7321</v>
      </c>
      <c r="D850" t="str">
        <f>IF($B850="B","",IFERROR(VLOOKUP($C850,Elster!$I$5:$M$148,3,FALSE),$C850))</f>
        <v/>
      </c>
      <c r="E850" t="str">
        <f>IF($B850="A","",IFERROR(VLOOKUP($C850,Elster!$I$5:$M$148,3,FALSE),$C850))</f>
        <v xml:space="preserve">   "FEHLERMELDUNG"                                    </v>
      </c>
      <c r="F850">
        <f t="shared" si="26"/>
        <v>1</v>
      </c>
      <c r="G850" s="2">
        <f t="shared" si="27"/>
        <v>5.0000000000003375E-3</v>
      </c>
    </row>
    <row r="851" spans="1:7" x14ac:dyDescent="0.35">
      <c r="A851" t="s">
        <v>8101</v>
      </c>
      <c r="B851" t="s">
        <v>7319</v>
      </c>
      <c r="C851" t="s">
        <v>7321</v>
      </c>
      <c r="D851" t="str">
        <f>IF($B851="B","",IFERROR(VLOOKUP($C851,Elster!$I$5:$M$148,3,FALSE),$C851))</f>
        <v xml:space="preserve">   "FEHLERMELDUNG"                                    </v>
      </c>
      <c r="E851" t="str">
        <f>IF($B851="A","",IFERROR(VLOOKUP($C851,Elster!$I$5:$M$148,3,FALSE),$C851))</f>
        <v/>
      </c>
      <c r="F851">
        <f t="shared" si="26"/>
        <v>1</v>
      </c>
      <c r="G851" s="2">
        <f t="shared" si="27"/>
        <v>0</v>
      </c>
    </row>
    <row r="852" spans="1:7" x14ac:dyDescent="0.35">
      <c r="A852" t="s">
        <v>8102</v>
      </c>
      <c r="B852" t="s">
        <v>7317</v>
      </c>
      <c r="C852" t="s">
        <v>7320</v>
      </c>
      <c r="D852" t="str">
        <f>IF($B852="B","",IFERROR(VLOOKUP($C852,Elster!$I$5:$M$148,3,FALSE),$C852))</f>
        <v/>
      </c>
      <c r="E852" t="str">
        <f>IF($B852="A","",IFERROR(VLOOKUP($C852,Elster!$I$5:$M$148,3,FALSE),$C852))</f>
        <v>0x000</v>
      </c>
      <c r="F852">
        <f t="shared" si="26"/>
        <v>0</v>
      </c>
      <c r="G852" s="2">
        <f t="shared" si="27"/>
        <v>4.9999999999998934E-3</v>
      </c>
    </row>
    <row r="853" spans="1:7" x14ac:dyDescent="0.35">
      <c r="A853" t="s">
        <v>8102</v>
      </c>
      <c r="B853" t="s">
        <v>7319</v>
      </c>
      <c r="C853" t="s">
        <v>7320</v>
      </c>
      <c r="D853" t="str">
        <f>IF($B853="B","",IFERROR(VLOOKUP($C853,Elster!$I$5:$M$148,3,FALSE),$C853))</f>
        <v>0x000</v>
      </c>
      <c r="E853" t="str">
        <f>IF($B853="A","",IFERROR(VLOOKUP($C853,Elster!$I$5:$M$148,3,FALSE),$C853))</f>
        <v/>
      </c>
      <c r="F853">
        <f t="shared" si="26"/>
        <v>0</v>
      </c>
      <c r="G853" s="2">
        <f t="shared" si="27"/>
        <v>0</v>
      </c>
    </row>
    <row r="854" spans="1:7" x14ac:dyDescent="0.35">
      <c r="A854" t="s">
        <v>8103</v>
      </c>
      <c r="B854" t="s">
        <v>7317</v>
      </c>
      <c r="C854" t="s">
        <v>7321</v>
      </c>
      <c r="D854" t="str">
        <f>IF($B854="B","",IFERROR(VLOOKUP($C854,Elster!$I$5:$M$148,3,FALSE),$C854))</f>
        <v/>
      </c>
      <c r="E854" t="str">
        <f>IF($B854="A","",IFERROR(VLOOKUP($C854,Elster!$I$5:$M$148,3,FALSE),$C854))</f>
        <v xml:space="preserve">   "FEHLERMELDUNG"                                    </v>
      </c>
      <c r="F854">
        <f t="shared" si="26"/>
        <v>1</v>
      </c>
      <c r="G854" s="2">
        <f t="shared" si="27"/>
        <v>4.9999999999998934E-3</v>
      </c>
    </row>
    <row r="855" spans="1:7" x14ac:dyDescent="0.35">
      <c r="A855" t="s">
        <v>8103</v>
      </c>
      <c r="B855" t="s">
        <v>7319</v>
      </c>
      <c r="C855" t="s">
        <v>7321</v>
      </c>
      <c r="D855" t="str">
        <f>IF($B855="B","",IFERROR(VLOOKUP($C855,Elster!$I$5:$M$148,3,FALSE),$C855))</f>
        <v xml:space="preserve">   "FEHLERMELDUNG"                                    </v>
      </c>
      <c r="E855" t="str">
        <f>IF($B855="A","",IFERROR(VLOOKUP($C855,Elster!$I$5:$M$148,3,FALSE),$C855))</f>
        <v/>
      </c>
      <c r="F855">
        <f t="shared" si="26"/>
        <v>1</v>
      </c>
      <c r="G855" s="2">
        <f t="shared" si="27"/>
        <v>0</v>
      </c>
    </row>
    <row r="856" spans="1:7" x14ac:dyDescent="0.35">
      <c r="A856" t="s">
        <v>8104</v>
      </c>
      <c r="B856" t="s">
        <v>7317</v>
      </c>
      <c r="C856" t="s">
        <v>8105</v>
      </c>
      <c r="D856" t="str">
        <f>IF($B856="B","",IFERROR(VLOOKUP($C856,Elster!$I$5:$M$148,3,FALSE),$C856))</f>
        <v/>
      </c>
      <c r="E856" t="str">
        <f>IF($B856="A","",IFERROR(VLOOKUP($C856,Elster!$I$5:$M$148,3,FALSE),$C856))</f>
        <v xml:space="preserve">   "UNGUELTIG"                                        </v>
      </c>
      <c r="F856">
        <f t="shared" si="26"/>
        <v>255</v>
      </c>
      <c r="G856" s="2">
        <f t="shared" si="27"/>
        <v>4.9999999999998934E-3</v>
      </c>
    </row>
    <row r="857" spans="1:7" x14ac:dyDescent="0.35">
      <c r="A857" t="s">
        <v>8104</v>
      </c>
      <c r="B857" t="s">
        <v>7319</v>
      </c>
      <c r="C857" t="s">
        <v>8105</v>
      </c>
      <c r="D857" t="str">
        <f>IF($B857="B","",IFERROR(VLOOKUP($C857,Elster!$I$5:$M$148,3,FALSE),$C857))</f>
        <v xml:space="preserve">   "UNGUELTIG"                                        </v>
      </c>
      <c r="E857" t="str">
        <f>IF($B857="A","",IFERROR(VLOOKUP($C857,Elster!$I$5:$M$148,3,FALSE),$C857))</f>
        <v/>
      </c>
      <c r="F857">
        <f t="shared" si="26"/>
        <v>255</v>
      </c>
      <c r="G857" s="2">
        <f t="shared" si="27"/>
        <v>0</v>
      </c>
    </row>
    <row r="858" spans="1:7" x14ac:dyDescent="0.35">
      <c r="A858" t="s">
        <v>8106</v>
      </c>
      <c r="B858" t="s">
        <v>7317</v>
      </c>
      <c r="C858" t="s">
        <v>7320</v>
      </c>
      <c r="D858" t="str">
        <f>IF($B858="B","",IFERROR(VLOOKUP($C858,Elster!$I$5:$M$148,3,FALSE),$C858))</f>
        <v/>
      </c>
      <c r="E858" t="str">
        <f>IF($B858="A","",IFERROR(VLOOKUP($C858,Elster!$I$5:$M$148,3,FALSE),$C858))</f>
        <v>0x000</v>
      </c>
      <c r="F858">
        <f t="shared" si="26"/>
        <v>0</v>
      </c>
      <c r="G858" s="2">
        <f t="shared" si="27"/>
        <v>5.0000000000003375E-3</v>
      </c>
    </row>
    <row r="859" spans="1:7" x14ac:dyDescent="0.35">
      <c r="A859" t="s">
        <v>8106</v>
      </c>
      <c r="B859" t="s">
        <v>7319</v>
      </c>
      <c r="C859" t="s">
        <v>7320</v>
      </c>
      <c r="D859" t="str">
        <f>IF($B859="B","",IFERROR(VLOOKUP($C859,Elster!$I$5:$M$148,3,FALSE),$C859))</f>
        <v>0x000</v>
      </c>
      <c r="E859" t="str">
        <f>IF($B859="A","",IFERROR(VLOOKUP($C859,Elster!$I$5:$M$148,3,FALSE),$C859))</f>
        <v/>
      </c>
      <c r="F859">
        <f t="shared" si="26"/>
        <v>0</v>
      </c>
      <c r="G859" s="2">
        <f t="shared" si="27"/>
        <v>0</v>
      </c>
    </row>
    <row r="860" spans="1:7" x14ac:dyDescent="0.35">
      <c r="A860" t="s">
        <v>8107</v>
      </c>
      <c r="B860" t="s">
        <v>7317</v>
      </c>
      <c r="C860" t="s">
        <v>7320</v>
      </c>
      <c r="D860" t="str">
        <f>IF($B860="B","",IFERROR(VLOOKUP($C860,Elster!$I$5:$M$148,3,FALSE),$C860))</f>
        <v/>
      </c>
      <c r="E860" t="str">
        <f>IF($B860="A","",IFERROR(VLOOKUP($C860,Elster!$I$5:$M$148,3,FALSE),$C860))</f>
        <v>0x000</v>
      </c>
      <c r="F860">
        <f t="shared" si="26"/>
        <v>0</v>
      </c>
      <c r="G860" s="2">
        <f t="shared" si="27"/>
        <v>4.9999999999998934E-3</v>
      </c>
    </row>
    <row r="861" spans="1:7" x14ac:dyDescent="0.35">
      <c r="A861" t="s">
        <v>8107</v>
      </c>
      <c r="B861" t="s">
        <v>7319</v>
      </c>
      <c r="C861" t="s">
        <v>7320</v>
      </c>
      <c r="D861" t="str">
        <f>IF($B861="B","",IFERROR(VLOOKUP($C861,Elster!$I$5:$M$148,3,FALSE),$C861))</f>
        <v>0x000</v>
      </c>
      <c r="E861" t="str">
        <f>IF($B861="A","",IFERROR(VLOOKUP($C861,Elster!$I$5:$M$148,3,FALSE),$C861))</f>
        <v/>
      </c>
      <c r="F861">
        <f t="shared" si="26"/>
        <v>0</v>
      </c>
      <c r="G861" s="2">
        <f t="shared" si="27"/>
        <v>0</v>
      </c>
    </row>
    <row r="862" spans="1:7" x14ac:dyDescent="0.35">
      <c r="A862" t="s">
        <v>8108</v>
      </c>
      <c r="B862" t="s">
        <v>7317</v>
      </c>
      <c r="C862" t="s">
        <v>7320</v>
      </c>
      <c r="D862" t="str">
        <f>IF($B862="B","",IFERROR(VLOOKUP($C862,Elster!$I$5:$M$148,3,FALSE),$C862))</f>
        <v/>
      </c>
      <c r="E862" t="str">
        <f>IF($B862="A","",IFERROR(VLOOKUP($C862,Elster!$I$5:$M$148,3,FALSE),$C862))</f>
        <v>0x000</v>
      </c>
      <c r="F862">
        <f t="shared" si="26"/>
        <v>0</v>
      </c>
      <c r="G862" s="2">
        <f t="shared" si="27"/>
        <v>4.9999999999998934E-3</v>
      </c>
    </row>
    <row r="863" spans="1:7" x14ac:dyDescent="0.35">
      <c r="A863" t="s">
        <v>8108</v>
      </c>
      <c r="B863" t="s">
        <v>7319</v>
      </c>
      <c r="C863" t="s">
        <v>7320</v>
      </c>
      <c r="D863" t="str">
        <f>IF($B863="B","",IFERROR(VLOOKUP($C863,Elster!$I$5:$M$148,3,FALSE),$C863))</f>
        <v>0x000</v>
      </c>
      <c r="E863" t="str">
        <f>IF($B863="A","",IFERROR(VLOOKUP($C863,Elster!$I$5:$M$148,3,FALSE),$C863))</f>
        <v/>
      </c>
      <c r="F863">
        <f t="shared" si="26"/>
        <v>0</v>
      </c>
      <c r="G863" s="2">
        <f t="shared" si="27"/>
        <v>0</v>
      </c>
    </row>
    <row r="864" spans="1:7" x14ac:dyDescent="0.35">
      <c r="A864" t="s">
        <v>8109</v>
      </c>
      <c r="B864" t="s">
        <v>7317</v>
      </c>
      <c r="C864" t="s">
        <v>7321</v>
      </c>
      <c r="D864" t="str">
        <f>IF($B864="B","",IFERROR(VLOOKUP($C864,Elster!$I$5:$M$148,3,FALSE),$C864))</f>
        <v/>
      </c>
      <c r="E864" t="str">
        <f>IF($B864="A","",IFERROR(VLOOKUP($C864,Elster!$I$5:$M$148,3,FALSE),$C864))</f>
        <v xml:space="preserve">   "FEHLERMELDUNG"                                    </v>
      </c>
      <c r="F864">
        <f t="shared" si="26"/>
        <v>1</v>
      </c>
      <c r="G864" s="2">
        <f t="shared" si="27"/>
        <v>4.9999999999998934E-3</v>
      </c>
    </row>
    <row r="865" spans="1:7" x14ac:dyDescent="0.35">
      <c r="A865" t="s">
        <v>8109</v>
      </c>
      <c r="B865" t="s">
        <v>7319</v>
      </c>
      <c r="C865" t="s">
        <v>7321</v>
      </c>
      <c r="D865" t="str">
        <f>IF($B865="B","",IFERROR(VLOOKUP($C865,Elster!$I$5:$M$148,3,FALSE),$C865))</f>
        <v xml:space="preserve">   "FEHLERMELDUNG"                                    </v>
      </c>
      <c r="E865" t="str">
        <f>IF($B865="A","",IFERROR(VLOOKUP($C865,Elster!$I$5:$M$148,3,FALSE),$C865))</f>
        <v/>
      </c>
      <c r="F865">
        <f t="shared" si="26"/>
        <v>1</v>
      </c>
      <c r="G865" s="2">
        <f t="shared" si="27"/>
        <v>0</v>
      </c>
    </row>
    <row r="866" spans="1:7" x14ac:dyDescent="0.35">
      <c r="A866" t="s">
        <v>8110</v>
      </c>
      <c r="B866" t="s">
        <v>7317</v>
      </c>
      <c r="C866" t="s">
        <v>8111</v>
      </c>
      <c r="D866" t="str">
        <f>IF($B866="B","",IFERROR(VLOOKUP($C866,Elster!$I$5:$M$148,3,FALSE),$C866))</f>
        <v/>
      </c>
      <c r="E866" t="str">
        <f>IF($B866="A","",IFERROR(VLOOKUP($C866,Elster!$I$5:$M$148,3,FALSE),$C866))</f>
        <v xml:space="preserve">   "SPEICHER_UNTEN_TEMP"                              </v>
      </c>
      <c r="F866">
        <f t="shared" si="26"/>
        <v>23</v>
      </c>
      <c r="G866" s="2">
        <f t="shared" si="27"/>
        <v>5.0000000000003375E-3</v>
      </c>
    </row>
    <row r="867" spans="1:7" x14ac:dyDescent="0.35">
      <c r="A867" t="s">
        <v>8110</v>
      </c>
      <c r="B867" t="s">
        <v>7319</v>
      </c>
      <c r="C867" t="s">
        <v>8111</v>
      </c>
      <c r="D867" t="str">
        <f>IF($B867="B","",IFERROR(VLOOKUP($C867,Elster!$I$5:$M$148,3,FALSE),$C867))</f>
        <v xml:space="preserve">   "SPEICHER_UNTEN_TEMP"                              </v>
      </c>
      <c r="E867" t="str">
        <f>IF($B867="A","",IFERROR(VLOOKUP($C867,Elster!$I$5:$M$148,3,FALSE),$C867))</f>
        <v/>
      </c>
      <c r="F867">
        <f t="shared" si="26"/>
        <v>23</v>
      </c>
      <c r="G867" s="2">
        <f t="shared" si="27"/>
        <v>0</v>
      </c>
    </row>
    <row r="868" spans="1:7" x14ac:dyDescent="0.35">
      <c r="A868" t="s">
        <v>8112</v>
      </c>
      <c r="B868" t="s">
        <v>7317</v>
      </c>
      <c r="C868" t="s">
        <v>7345</v>
      </c>
      <c r="D868" t="str">
        <f>IF($B868="B","",IFERROR(VLOOKUP($C868,Elster!$I$5:$M$148,3,FALSE),$C868))</f>
        <v/>
      </c>
      <c r="E868" t="str">
        <f>IF($B868="A","",IFERROR(VLOOKUP($C868,Elster!$I$5:$M$148,3,FALSE),$C868))</f>
        <v xml:space="preserve">   "UHRZEIT"                                          </v>
      </c>
      <c r="F868">
        <f t="shared" si="26"/>
        <v>9</v>
      </c>
      <c r="G868" s="2">
        <f t="shared" si="27"/>
        <v>2.3175999999999863E-2</v>
      </c>
    </row>
    <row r="869" spans="1:7" x14ac:dyDescent="0.35">
      <c r="A869" t="s">
        <v>8113</v>
      </c>
      <c r="B869" t="s">
        <v>7317</v>
      </c>
      <c r="C869" t="s">
        <v>7320</v>
      </c>
      <c r="D869" t="str">
        <f>IF($B869="B","",IFERROR(VLOOKUP($C869,Elster!$I$5:$M$148,3,FALSE),$C869))</f>
        <v/>
      </c>
      <c r="E869" t="str">
        <f>IF($B869="A","",IFERROR(VLOOKUP($C869,Elster!$I$5:$M$148,3,FALSE),$C869))</f>
        <v>0x000</v>
      </c>
      <c r="F869">
        <f t="shared" si="26"/>
        <v>0</v>
      </c>
      <c r="G869" s="2">
        <f t="shared" si="27"/>
        <v>4.9739999999998119E-3</v>
      </c>
    </row>
    <row r="870" spans="1:7" x14ac:dyDescent="0.35">
      <c r="A870" t="s">
        <v>8114</v>
      </c>
      <c r="B870" t="s">
        <v>7317</v>
      </c>
      <c r="C870" t="s">
        <v>7318</v>
      </c>
      <c r="D870" t="str">
        <f>IF($B870="B","",IFERROR(VLOOKUP($C870,Elster!$I$5:$M$148,3,FALSE),$C870))</f>
        <v/>
      </c>
      <c r="E870" t="str">
        <f>IF($B870="A","",IFERROR(VLOOKUP($C870,Elster!$I$5:$M$148,3,FALSE),$C870))</f>
        <v xml:space="preserve">   "SAMMLERISTTEMP"                                   </v>
      </c>
      <c r="F870">
        <f t="shared" si="26"/>
        <v>13</v>
      </c>
      <c r="G870" s="2">
        <f t="shared" si="27"/>
        <v>4.974000000000256E-3</v>
      </c>
    </row>
    <row r="871" spans="1:7" x14ac:dyDescent="0.35">
      <c r="A871" t="s">
        <v>8115</v>
      </c>
      <c r="B871" t="s">
        <v>7317</v>
      </c>
      <c r="C871" t="s">
        <v>7329</v>
      </c>
      <c r="D871" t="str">
        <f>IF($B871="B","",IFERROR(VLOOKUP($C871,Elster!$I$5:$M$148,3,FALSE),$C871))</f>
        <v/>
      </c>
      <c r="E871" t="str">
        <f>IF($B871="A","",IFERROR(VLOOKUP($C871,Elster!$I$5:$M$148,3,FALSE),$C871))</f>
        <v xml:space="preserve">   "KESSELSOLLTEMP"                                   </v>
      </c>
      <c r="F871">
        <f t="shared" si="26"/>
        <v>2</v>
      </c>
      <c r="G871" s="2">
        <f t="shared" si="27"/>
        <v>4.9479999999997304E-3</v>
      </c>
    </row>
    <row r="872" spans="1:7" x14ac:dyDescent="0.35">
      <c r="A872" t="s">
        <v>8116</v>
      </c>
      <c r="B872" t="s">
        <v>7317</v>
      </c>
      <c r="C872" t="s">
        <v>7320</v>
      </c>
      <c r="D872" t="str">
        <f>IF($B872="B","",IFERROR(VLOOKUP($C872,Elster!$I$5:$M$148,3,FALSE),$C872))</f>
        <v/>
      </c>
      <c r="E872" t="str">
        <f>IF($B872="A","",IFERROR(VLOOKUP($C872,Elster!$I$5:$M$148,3,FALSE),$C872))</f>
        <v>0x000</v>
      </c>
      <c r="F872">
        <f t="shared" si="26"/>
        <v>0</v>
      </c>
      <c r="G872" s="2">
        <f t="shared" si="27"/>
        <v>4.974000000000256E-3</v>
      </c>
    </row>
    <row r="873" spans="1:7" x14ac:dyDescent="0.35">
      <c r="A873" t="s">
        <v>8117</v>
      </c>
      <c r="B873" t="s">
        <v>7317</v>
      </c>
      <c r="C873" t="s">
        <v>7321</v>
      </c>
      <c r="D873" t="str">
        <f>IF($B873="B","",IFERROR(VLOOKUP($C873,Elster!$I$5:$M$148,3,FALSE),$C873))</f>
        <v/>
      </c>
      <c r="E873" t="str">
        <f>IF($B873="A","",IFERROR(VLOOKUP($C873,Elster!$I$5:$M$148,3,FALSE),$C873))</f>
        <v xml:space="preserve">   "FEHLERMELDUNG"                                    </v>
      </c>
      <c r="F873">
        <f t="shared" si="26"/>
        <v>1</v>
      </c>
      <c r="G873" s="2">
        <f t="shared" si="27"/>
        <v>4.9739999999998119E-3</v>
      </c>
    </row>
    <row r="874" spans="1:7" x14ac:dyDescent="0.35">
      <c r="A874" t="s">
        <v>8118</v>
      </c>
      <c r="B874" t="s">
        <v>7317</v>
      </c>
      <c r="C874" t="s">
        <v>7320</v>
      </c>
      <c r="D874" t="str">
        <f>IF($B874="B","",IFERROR(VLOOKUP($C874,Elster!$I$5:$M$148,3,FALSE),$C874))</f>
        <v/>
      </c>
      <c r="E874" t="str">
        <f>IF($B874="A","",IFERROR(VLOOKUP($C874,Elster!$I$5:$M$148,3,FALSE),$C874))</f>
        <v>0x000</v>
      </c>
      <c r="F874">
        <f t="shared" si="26"/>
        <v>0</v>
      </c>
      <c r="G874" s="2">
        <f t="shared" si="27"/>
        <v>4.974000000000256E-3</v>
      </c>
    </row>
    <row r="875" spans="1:7" x14ac:dyDescent="0.35">
      <c r="A875" t="s">
        <v>8119</v>
      </c>
      <c r="B875" t="s">
        <v>7317</v>
      </c>
      <c r="C875" t="s">
        <v>8120</v>
      </c>
      <c r="D875" t="str">
        <f>IF($B875="B","",IFERROR(VLOOKUP($C875,Elster!$I$5:$M$148,3,FALSE),$C875))</f>
        <v/>
      </c>
      <c r="E875" t="str">
        <f>IF($B875="A","",IFERROR(VLOOKUP($C875,Elster!$I$5:$M$148,3,FALSE),$C875))</f>
        <v>0x045</v>
      </c>
      <c r="F875">
        <f t="shared" si="26"/>
        <v>69</v>
      </c>
      <c r="G875" s="2">
        <f t="shared" si="27"/>
        <v>4.9469999999995906E-3</v>
      </c>
    </row>
    <row r="876" spans="1:7" x14ac:dyDescent="0.35">
      <c r="A876" t="s">
        <v>8121</v>
      </c>
      <c r="B876" t="s">
        <v>7317</v>
      </c>
      <c r="C876" t="s">
        <v>7320</v>
      </c>
      <c r="D876" t="str">
        <f>IF($B876="B","",IFERROR(VLOOKUP($C876,Elster!$I$5:$M$148,3,FALSE),$C876))</f>
        <v/>
      </c>
      <c r="E876" t="str">
        <f>IF($B876="A","",IFERROR(VLOOKUP($C876,Elster!$I$5:$M$148,3,FALSE),$C876))</f>
        <v>0x000</v>
      </c>
      <c r="F876">
        <f t="shared" si="26"/>
        <v>0</v>
      </c>
      <c r="G876" s="2">
        <f t="shared" si="27"/>
        <v>4.974000000000256E-3</v>
      </c>
    </row>
    <row r="877" spans="1:7" x14ac:dyDescent="0.35">
      <c r="A877" t="s">
        <v>8122</v>
      </c>
      <c r="B877" t="s">
        <v>7317</v>
      </c>
      <c r="C877" t="s">
        <v>7320</v>
      </c>
      <c r="D877" t="str">
        <f>IF($B877="B","",IFERROR(VLOOKUP($C877,Elster!$I$5:$M$148,3,FALSE),$C877))</f>
        <v/>
      </c>
      <c r="E877" t="str">
        <f>IF($B877="A","",IFERROR(VLOOKUP($C877,Elster!$I$5:$M$148,3,FALSE),$C877))</f>
        <v>0x000</v>
      </c>
      <c r="F877">
        <f t="shared" si="26"/>
        <v>0</v>
      </c>
      <c r="G877" s="2">
        <f t="shared" si="27"/>
        <v>4.9739999999998119E-3</v>
      </c>
    </row>
    <row r="878" spans="1:7" x14ac:dyDescent="0.35">
      <c r="A878" t="s">
        <v>8123</v>
      </c>
      <c r="B878" t="s">
        <v>7317</v>
      </c>
      <c r="C878" t="s">
        <v>7320</v>
      </c>
      <c r="D878" t="str">
        <f>IF($B878="B","",IFERROR(VLOOKUP($C878,Elster!$I$5:$M$148,3,FALSE),$C878))</f>
        <v/>
      </c>
      <c r="E878" t="str">
        <f>IF($B878="A","",IFERROR(VLOOKUP($C878,Elster!$I$5:$M$148,3,FALSE),$C878))</f>
        <v>0x000</v>
      </c>
      <c r="F878">
        <f t="shared" si="26"/>
        <v>0</v>
      </c>
      <c r="G878" s="2">
        <f t="shared" si="27"/>
        <v>4.974000000000256E-3</v>
      </c>
    </row>
    <row r="879" spans="1:7" x14ac:dyDescent="0.35">
      <c r="A879" t="s">
        <v>8124</v>
      </c>
      <c r="B879" t="s">
        <v>7317</v>
      </c>
      <c r="C879" t="s">
        <v>7906</v>
      </c>
      <c r="D879" t="str">
        <f>IF($B879="B","",IFERROR(VLOOKUP($C879,Elster!$I$5:$M$148,3,FALSE),$C879))</f>
        <v/>
      </c>
      <c r="E879" t="str">
        <f>IF($B879="A","",IFERROR(VLOOKUP($C879,Elster!$I$5:$M$148,3,FALSE),$C879))</f>
        <v xml:space="preserve">   "TEILVORRANG_WW"                                   </v>
      </c>
      <c r="F879">
        <f t="shared" si="26"/>
        <v>94</v>
      </c>
      <c r="G879" s="2">
        <f t="shared" si="27"/>
        <v>4.9479999999997304E-3</v>
      </c>
    </row>
    <row r="880" spans="1:7" x14ac:dyDescent="0.35">
      <c r="A880" t="s">
        <v>8125</v>
      </c>
      <c r="B880" t="s">
        <v>7317</v>
      </c>
      <c r="C880" t="s">
        <v>7318</v>
      </c>
      <c r="D880" t="str">
        <f>IF($B880="B","",IFERROR(VLOOKUP($C880,Elster!$I$5:$M$148,3,FALSE),$C880))</f>
        <v/>
      </c>
      <c r="E880" t="str">
        <f>IF($B880="A","",IFERROR(VLOOKUP($C880,Elster!$I$5:$M$148,3,FALSE),$C880))</f>
        <v xml:space="preserve">   "SAMMLERISTTEMP"                                   </v>
      </c>
      <c r="F880">
        <f t="shared" si="26"/>
        <v>13</v>
      </c>
      <c r="G880" s="2">
        <f t="shared" si="27"/>
        <v>0.10726400000000025</v>
      </c>
    </row>
    <row r="881" spans="1:7" x14ac:dyDescent="0.35">
      <c r="A881" t="s">
        <v>8125</v>
      </c>
      <c r="B881" t="s">
        <v>7319</v>
      </c>
      <c r="C881" t="s">
        <v>7318</v>
      </c>
      <c r="D881" t="str">
        <f>IF($B881="B","",IFERROR(VLOOKUP($C881,Elster!$I$5:$M$148,3,FALSE),$C881))</f>
        <v xml:space="preserve">   "SAMMLERISTTEMP"                                   </v>
      </c>
      <c r="E881" t="str">
        <f>IF($B881="A","",IFERROR(VLOOKUP($C881,Elster!$I$5:$M$148,3,FALSE),$C881))</f>
        <v/>
      </c>
      <c r="F881">
        <f t="shared" si="26"/>
        <v>13</v>
      </c>
      <c r="G881" s="2">
        <f t="shared" si="27"/>
        <v>0</v>
      </c>
    </row>
    <row r="882" spans="1:7" x14ac:dyDescent="0.35">
      <c r="A882" t="s">
        <v>8126</v>
      </c>
      <c r="B882" t="s">
        <v>7317</v>
      </c>
      <c r="C882" t="s">
        <v>7320</v>
      </c>
      <c r="D882" t="str">
        <f>IF($B882="B","",IFERROR(VLOOKUP($C882,Elster!$I$5:$M$148,3,FALSE),$C882))</f>
        <v/>
      </c>
      <c r="E882" t="str">
        <f>IF($B882="A","",IFERROR(VLOOKUP($C882,Elster!$I$5:$M$148,3,FALSE),$C882))</f>
        <v>0x000</v>
      </c>
      <c r="F882">
        <f t="shared" si="26"/>
        <v>0</v>
      </c>
      <c r="G882" s="2">
        <f t="shared" si="27"/>
        <v>4.9999999999998934E-3</v>
      </c>
    </row>
    <row r="883" spans="1:7" x14ac:dyDescent="0.35">
      <c r="A883" t="s">
        <v>8126</v>
      </c>
      <c r="B883" t="s">
        <v>7319</v>
      </c>
      <c r="C883" t="s">
        <v>7320</v>
      </c>
      <c r="D883" t="str">
        <f>IF($B883="B","",IFERROR(VLOOKUP($C883,Elster!$I$5:$M$148,3,FALSE),$C883))</f>
        <v>0x000</v>
      </c>
      <c r="E883" t="str">
        <f>IF($B883="A","",IFERROR(VLOOKUP($C883,Elster!$I$5:$M$148,3,FALSE),$C883))</f>
        <v/>
      </c>
      <c r="F883">
        <f t="shared" si="26"/>
        <v>0</v>
      </c>
      <c r="G883" s="2">
        <f t="shared" si="27"/>
        <v>0</v>
      </c>
    </row>
    <row r="884" spans="1:7" x14ac:dyDescent="0.35">
      <c r="A884" t="s">
        <v>8127</v>
      </c>
      <c r="B884" t="s">
        <v>7317</v>
      </c>
      <c r="C884" t="s">
        <v>7339</v>
      </c>
      <c r="D884" t="str">
        <f>IF($B884="B","",IFERROR(VLOOKUP($C884,Elster!$I$5:$M$148,3,FALSE),$C884))</f>
        <v/>
      </c>
      <c r="E884" t="str">
        <f>IF($B884="A","",IFERROR(VLOOKUP($C884,Elster!$I$5:$M$148,3,FALSE),$C884))</f>
        <v xml:space="preserve">   "RAUMSOLLTEMP_II"                                  </v>
      </c>
      <c r="F884">
        <f t="shared" si="26"/>
        <v>6</v>
      </c>
      <c r="G884" s="2">
        <f t="shared" si="27"/>
        <v>4.9999999999998934E-3</v>
      </c>
    </row>
    <row r="885" spans="1:7" x14ac:dyDescent="0.35">
      <c r="A885" t="s">
        <v>8127</v>
      </c>
      <c r="B885" t="s">
        <v>7319</v>
      </c>
      <c r="C885" t="s">
        <v>7339</v>
      </c>
      <c r="D885" t="str">
        <f>IF($B885="B","",IFERROR(VLOOKUP($C885,Elster!$I$5:$M$148,3,FALSE),$C885))</f>
        <v xml:space="preserve">   "RAUMSOLLTEMP_II"                                  </v>
      </c>
      <c r="E885" t="str">
        <f>IF($B885="A","",IFERROR(VLOOKUP($C885,Elster!$I$5:$M$148,3,FALSE),$C885))</f>
        <v/>
      </c>
      <c r="F885">
        <f t="shared" si="26"/>
        <v>6</v>
      </c>
      <c r="G885" s="2">
        <f t="shared" si="27"/>
        <v>0</v>
      </c>
    </row>
    <row r="886" spans="1:7" x14ac:dyDescent="0.35">
      <c r="A886" t="s">
        <v>8128</v>
      </c>
      <c r="B886" t="s">
        <v>7319</v>
      </c>
      <c r="C886" t="s">
        <v>7321</v>
      </c>
      <c r="D886" t="str">
        <f>IF($B886="B","",IFERROR(VLOOKUP($C886,Elster!$I$5:$M$148,3,FALSE),$C886))</f>
        <v xml:space="preserve">   "FEHLERMELDUNG"                                    </v>
      </c>
      <c r="E886" t="str">
        <f>IF($B886="A","",IFERROR(VLOOKUP($C886,Elster!$I$5:$M$148,3,FALSE),$C886))</f>
        <v/>
      </c>
      <c r="F886">
        <f t="shared" si="26"/>
        <v>1</v>
      </c>
      <c r="G886" s="2">
        <f t="shared" si="27"/>
        <v>4.9990000000001977E-3</v>
      </c>
    </row>
    <row r="887" spans="1:7" x14ac:dyDescent="0.35">
      <c r="A887" t="s">
        <v>8129</v>
      </c>
      <c r="B887" t="s">
        <v>7317</v>
      </c>
      <c r="C887" t="s">
        <v>7321</v>
      </c>
      <c r="D887" t="str">
        <f>IF($B887="B","",IFERROR(VLOOKUP($C887,Elster!$I$5:$M$148,3,FALSE),$C887))</f>
        <v/>
      </c>
      <c r="E887" t="str">
        <f>IF($B887="A","",IFERROR(VLOOKUP($C887,Elster!$I$5:$M$148,3,FALSE),$C887))</f>
        <v xml:space="preserve">   "FEHLERMELDUNG"                                    </v>
      </c>
      <c r="F887">
        <f t="shared" si="26"/>
        <v>1</v>
      </c>
      <c r="G887" s="2">
        <f t="shared" si="27"/>
        <v>2.6000000000081513E-5</v>
      </c>
    </row>
    <row r="888" spans="1:7" x14ac:dyDescent="0.35">
      <c r="A888" t="s">
        <v>8130</v>
      </c>
      <c r="B888" t="s">
        <v>7319</v>
      </c>
      <c r="C888" t="s">
        <v>7321</v>
      </c>
      <c r="D888" t="str">
        <f>IF($B888="B","",IFERROR(VLOOKUP($C888,Elster!$I$5:$M$148,3,FALSE),$C888))</f>
        <v xml:space="preserve">   "FEHLERMELDUNG"                                    </v>
      </c>
      <c r="E888" t="str">
        <f>IF($B888="A","",IFERROR(VLOOKUP($C888,Elster!$I$5:$M$148,3,FALSE),$C888))</f>
        <v/>
      </c>
      <c r="F888">
        <f t="shared" si="26"/>
        <v>1</v>
      </c>
      <c r="G888" s="2">
        <f t="shared" si="27"/>
        <v>4.9739999999998119E-3</v>
      </c>
    </row>
    <row r="889" spans="1:7" x14ac:dyDescent="0.35">
      <c r="A889" t="s">
        <v>8131</v>
      </c>
      <c r="B889" t="s">
        <v>7317</v>
      </c>
      <c r="C889" t="s">
        <v>7321</v>
      </c>
      <c r="D889" t="str">
        <f>IF($B889="B","",IFERROR(VLOOKUP($C889,Elster!$I$5:$M$148,3,FALSE),$C889))</f>
        <v/>
      </c>
      <c r="E889" t="str">
        <f>IF($B889="A","",IFERROR(VLOOKUP($C889,Elster!$I$5:$M$148,3,FALSE),$C889))</f>
        <v xml:space="preserve">   "FEHLERMELDUNG"                                    </v>
      </c>
      <c r="F889">
        <f t="shared" si="26"/>
        <v>1</v>
      </c>
      <c r="G889" s="2">
        <f t="shared" si="27"/>
        <v>2.6000000000081513E-5</v>
      </c>
    </row>
    <row r="890" spans="1:7" x14ac:dyDescent="0.35">
      <c r="A890" t="s">
        <v>8132</v>
      </c>
      <c r="B890" t="s">
        <v>7317</v>
      </c>
      <c r="C890" t="s">
        <v>7366</v>
      </c>
      <c r="D890" t="str">
        <f>IF($B890="B","",IFERROR(VLOOKUP($C890,Elster!$I$5:$M$148,3,FALSE),$C890))</f>
        <v/>
      </c>
      <c r="E890" t="str">
        <f>IF($B890="A","",IFERROR(VLOOKUP($C890,Elster!$I$5:$M$148,3,FALSE),$C890))</f>
        <v xml:space="preserve">//   "ERWEITERUNGSTELEGRAMM"                            </v>
      </c>
      <c r="F890">
        <f t="shared" si="26"/>
        <v>250</v>
      </c>
      <c r="G890" s="2">
        <f t="shared" si="27"/>
        <v>4.9999999999998934E-3</v>
      </c>
    </row>
    <row r="891" spans="1:7" x14ac:dyDescent="0.35">
      <c r="A891" t="s">
        <v>8132</v>
      </c>
      <c r="B891" t="s">
        <v>7319</v>
      </c>
      <c r="C891" t="s">
        <v>7366</v>
      </c>
      <c r="D891" t="str">
        <f>IF($B891="B","",IFERROR(VLOOKUP($C891,Elster!$I$5:$M$148,3,FALSE),$C891))</f>
        <v xml:space="preserve">//   "ERWEITERUNGSTELEGRAMM"                            </v>
      </c>
      <c r="E891" t="str">
        <f>IF($B891="A","",IFERROR(VLOOKUP($C891,Elster!$I$5:$M$148,3,FALSE),$C891))</f>
        <v/>
      </c>
      <c r="F891">
        <f t="shared" si="26"/>
        <v>250</v>
      </c>
      <c r="G891" s="2">
        <f t="shared" si="27"/>
        <v>0</v>
      </c>
    </row>
    <row r="892" spans="1:7" x14ac:dyDescent="0.35">
      <c r="A892" t="s">
        <v>8133</v>
      </c>
      <c r="B892" t="s">
        <v>7317</v>
      </c>
      <c r="C892" t="s">
        <v>7320</v>
      </c>
      <c r="D892" t="str">
        <f>IF($B892="B","",IFERROR(VLOOKUP($C892,Elster!$I$5:$M$148,3,FALSE),$C892))</f>
        <v/>
      </c>
      <c r="E892" t="str">
        <f>IF($B892="A","",IFERROR(VLOOKUP($C892,Elster!$I$5:$M$148,3,FALSE),$C892))</f>
        <v>0x000</v>
      </c>
      <c r="F892">
        <f t="shared" si="26"/>
        <v>0</v>
      </c>
      <c r="G892" s="2">
        <f t="shared" si="27"/>
        <v>4.9999999999998934E-3</v>
      </c>
    </row>
    <row r="893" spans="1:7" x14ac:dyDescent="0.35">
      <c r="A893" t="s">
        <v>8133</v>
      </c>
      <c r="B893" t="s">
        <v>7319</v>
      </c>
      <c r="C893" t="s">
        <v>7320</v>
      </c>
      <c r="D893" t="str">
        <f>IF($B893="B","",IFERROR(VLOOKUP($C893,Elster!$I$5:$M$148,3,FALSE),$C893))</f>
        <v>0x000</v>
      </c>
      <c r="E893" t="str">
        <f>IF($B893="A","",IFERROR(VLOOKUP($C893,Elster!$I$5:$M$148,3,FALSE),$C893))</f>
        <v/>
      </c>
      <c r="F893">
        <f t="shared" si="26"/>
        <v>0</v>
      </c>
      <c r="G893" s="2">
        <f t="shared" si="27"/>
        <v>0</v>
      </c>
    </row>
    <row r="894" spans="1:7" x14ac:dyDescent="0.35">
      <c r="A894" t="s">
        <v>8134</v>
      </c>
      <c r="B894" t="s">
        <v>7317</v>
      </c>
      <c r="C894" t="s">
        <v>7861</v>
      </c>
      <c r="D894" t="str">
        <f>IF($B894="B","",IFERROR(VLOOKUP($C894,Elster!$I$5:$M$148,3,FALSE),$C894))</f>
        <v/>
      </c>
      <c r="E894" t="str">
        <f>IF($B894="A","",IFERROR(VLOOKUP($C894,Elster!$I$5:$M$148,3,FALSE),$C894))</f>
        <v xml:space="preserve">   "RAUMISTTEMP"                                      </v>
      </c>
      <c r="F894">
        <f t="shared" si="26"/>
        <v>17</v>
      </c>
      <c r="G894" s="2">
        <f t="shared" si="27"/>
        <v>5.0000000000003375E-3</v>
      </c>
    </row>
    <row r="895" spans="1:7" x14ac:dyDescent="0.35">
      <c r="A895" t="s">
        <v>8134</v>
      </c>
      <c r="B895" t="s">
        <v>7319</v>
      </c>
      <c r="C895" t="s">
        <v>7861</v>
      </c>
      <c r="D895" t="str">
        <f>IF($B895="B","",IFERROR(VLOOKUP($C895,Elster!$I$5:$M$148,3,FALSE),$C895))</f>
        <v xml:space="preserve">   "RAUMISTTEMP"                                      </v>
      </c>
      <c r="E895" t="str">
        <f>IF($B895="A","",IFERROR(VLOOKUP($C895,Elster!$I$5:$M$148,3,FALSE),$C895))</f>
        <v/>
      </c>
      <c r="F895">
        <f t="shared" si="26"/>
        <v>17</v>
      </c>
      <c r="G895" s="2">
        <f t="shared" si="27"/>
        <v>0</v>
      </c>
    </row>
    <row r="896" spans="1:7" x14ac:dyDescent="0.35">
      <c r="A896" t="s">
        <v>8135</v>
      </c>
      <c r="B896" t="s">
        <v>7317</v>
      </c>
      <c r="C896" t="s">
        <v>7689</v>
      </c>
      <c r="D896" t="str">
        <f>IF($B896="B","",IFERROR(VLOOKUP($C896,Elster!$I$5:$M$148,3,FALSE),$C896))</f>
        <v/>
      </c>
      <c r="E896" t="str">
        <f>IF($B896="A","",IFERROR(VLOOKUP($C896,Elster!$I$5:$M$148,3,FALSE),$C896))</f>
        <v xml:space="preserve">   "INITIALISIERUNG"                                  </v>
      </c>
      <c r="F896">
        <f t="shared" si="26"/>
        <v>254</v>
      </c>
      <c r="G896" s="2">
        <f t="shared" si="27"/>
        <v>4.9999999999998934E-3</v>
      </c>
    </row>
    <row r="897" spans="1:7" x14ac:dyDescent="0.35">
      <c r="A897" t="s">
        <v>8135</v>
      </c>
      <c r="B897" t="s">
        <v>7319</v>
      </c>
      <c r="C897" t="s">
        <v>7689</v>
      </c>
      <c r="D897" t="str">
        <f>IF($B897="B","",IFERROR(VLOOKUP($C897,Elster!$I$5:$M$148,3,FALSE),$C897))</f>
        <v xml:space="preserve">   "INITIALISIERUNG"                                  </v>
      </c>
      <c r="E897" t="str">
        <f>IF($B897="A","",IFERROR(VLOOKUP($C897,Elster!$I$5:$M$148,3,FALSE),$C897))</f>
        <v/>
      </c>
      <c r="F897">
        <f t="shared" si="26"/>
        <v>254</v>
      </c>
      <c r="G897" s="2">
        <f t="shared" si="27"/>
        <v>0</v>
      </c>
    </row>
    <row r="898" spans="1:7" x14ac:dyDescent="0.35">
      <c r="A898" t="s">
        <v>8136</v>
      </c>
      <c r="B898" t="s">
        <v>7317</v>
      </c>
      <c r="C898" t="s">
        <v>7691</v>
      </c>
      <c r="D898" t="str">
        <f>IF($B898="B","",IFERROR(VLOOKUP($C898,Elster!$I$5:$M$148,3,FALSE),$C898))</f>
        <v/>
      </c>
      <c r="E898" t="str">
        <f>IF($B898="A","",IFERROR(VLOOKUP($C898,Elster!$I$5:$M$148,3,FALSE),$C898))</f>
        <v xml:space="preserve">   "DREHZAHLREG_JA_NEIN"                              </v>
      </c>
      <c r="F898">
        <f t="shared" si="26"/>
        <v>112</v>
      </c>
      <c r="G898" s="2">
        <f t="shared" si="27"/>
        <v>4.9999999999998934E-3</v>
      </c>
    </row>
    <row r="899" spans="1:7" x14ac:dyDescent="0.35">
      <c r="A899" t="s">
        <v>8136</v>
      </c>
      <c r="B899" t="s">
        <v>7319</v>
      </c>
      <c r="C899" t="s">
        <v>7691</v>
      </c>
      <c r="D899" t="str">
        <f>IF($B899="B","",IFERROR(VLOOKUP($C899,Elster!$I$5:$M$148,3,FALSE),$C899))</f>
        <v xml:space="preserve">   "DREHZAHLREG_JA_NEIN"                              </v>
      </c>
      <c r="E899" t="str">
        <f>IF($B899="A","",IFERROR(VLOOKUP($C899,Elster!$I$5:$M$148,3,FALSE),$C899))</f>
        <v/>
      </c>
      <c r="F899">
        <f t="shared" ref="F899:F962" si="28">HEX2DEC(REPLACE(C899,1,2,""))</f>
        <v>112</v>
      </c>
      <c r="G899" s="2">
        <f t="shared" si="27"/>
        <v>0</v>
      </c>
    </row>
    <row r="900" spans="1:7" x14ac:dyDescent="0.35">
      <c r="A900" t="s">
        <v>8137</v>
      </c>
      <c r="B900" t="s">
        <v>7317</v>
      </c>
      <c r="C900" t="s">
        <v>7329</v>
      </c>
      <c r="D900" t="str">
        <f>IF($B900="B","",IFERROR(VLOOKUP($C900,Elster!$I$5:$M$148,3,FALSE),$C900))</f>
        <v/>
      </c>
      <c r="E900" t="str">
        <f>IF($B900="A","",IFERROR(VLOOKUP($C900,Elster!$I$5:$M$148,3,FALSE),$C900))</f>
        <v xml:space="preserve">   "KESSELSOLLTEMP"                                   </v>
      </c>
      <c r="F900">
        <f t="shared" si="28"/>
        <v>2</v>
      </c>
      <c r="G900" s="2">
        <f t="shared" ref="G900:G963" si="29">SUBSTITUTE(A900,"s","")-SUBSTITUTE(A899,"s","")</f>
        <v>4.9999999999998934E-3</v>
      </c>
    </row>
    <row r="901" spans="1:7" x14ac:dyDescent="0.35">
      <c r="A901" t="s">
        <v>8137</v>
      </c>
      <c r="B901" t="s">
        <v>7319</v>
      </c>
      <c r="C901" t="s">
        <v>7329</v>
      </c>
      <c r="D901" t="str">
        <f>IF($B901="B","",IFERROR(VLOOKUP($C901,Elster!$I$5:$M$148,3,FALSE),$C901))</f>
        <v xml:space="preserve">   "KESSELSOLLTEMP"                                   </v>
      </c>
      <c r="E901" t="str">
        <f>IF($B901="A","",IFERROR(VLOOKUP($C901,Elster!$I$5:$M$148,3,FALSE),$C901))</f>
        <v/>
      </c>
      <c r="F901">
        <f t="shared" si="28"/>
        <v>2</v>
      </c>
      <c r="G901" s="2">
        <f t="shared" si="29"/>
        <v>0</v>
      </c>
    </row>
    <row r="902" spans="1:7" x14ac:dyDescent="0.35">
      <c r="A902" t="s">
        <v>8138</v>
      </c>
      <c r="B902" t="s">
        <v>7317</v>
      </c>
      <c r="C902" t="s">
        <v>8139</v>
      </c>
      <c r="D902" t="str">
        <f>IF($B902="B","",IFERROR(VLOOKUP($C902,Elster!$I$5:$M$148,3,FALSE),$C902))</f>
        <v/>
      </c>
      <c r="E902" t="str">
        <f>IF($B902="A","",IFERROR(VLOOKUP($C902,Elster!$I$5:$M$148,3,FALSE),$C902))</f>
        <v xml:space="preserve">   "FEUCHTE_HYSTERESE"                                </v>
      </c>
      <c r="F902">
        <f t="shared" si="28"/>
        <v>142</v>
      </c>
      <c r="G902" s="2">
        <f t="shared" si="29"/>
        <v>5.0000000000003375E-3</v>
      </c>
    </row>
    <row r="903" spans="1:7" x14ac:dyDescent="0.35">
      <c r="A903" t="s">
        <v>8138</v>
      </c>
      <c r="B903" t="s">
        <v>7319</v>
      </c>
      <c r="C903" t="s">
        <v>8139</v>
      </c>
      <c r="D903" t="str">
        <f>IF($B903="B","",IFERROR(VLOOKUP($C903,Elster!$I$5:$M$148,3,FALSE),$C903))</f>
        <v xml:space="preserve">   "FEUCHTE_HYSTERESE"                                </v>
      </c>
      <c r="E903" t="str">
        <f>IF($B903="A","",IFERROR(VLOOKUP($C903,Elster!$I$5:$M$148,3,FALSE),$C903))</f>
        <v/>
      </c>
      <c r="F903">
        <f t="shared" si="28"/>
        <v>142</v>
      </c>
      <c r="G903" s="2">
        <f t="shared" si="29"/>
        <v>0</v>
      </c>
    </row>
    <row r="904" spans="1:7" x14ac:dyDescent="0.35">
      <c r="A904" t="s">
        <v>8140</v>
      </c>
      <c r="B904" t="s">
        <v>7317</v>
      </c>
      <c r="C904" t="s">
        <v>7339</v>
      </c>
      <c r="D904" t="str">
        <f>IF($B904="B","",IFERROR(VLOOKUP($C904,Elster!$I$5:$M$148,3,FALSE),$C904))</f>
        <v/>
      </c>
      <c r="E904" t="str">
        <f>IF($B904="A","",IFERROR(VLOOKUP($C904,Elster!$I$5:$M$148,3,FALSE),$C904))</f>
        <v xml:space="preserve">   "RAUMSOLLTEMP_II"                                  </v>
      </c>
      <c r="F904">
        <f t="shared" si="28"/>
        <v>6</v>
      </c>
      <c r="G904" s="2">
        <f t="shared" si="29"/>
        <v>1.4478999999999687E-2</v>
      </c>
    </row>
    <row r="905" spans="1:7" x14ac:dyDescent="0.35">
      <c r="A905" t="s">
        <v>8141</v>
      </c>
      <c r="B905" t="s">
        <v>7317</v>
      </c>
      <c r="C905" t="s">
        <v>7321</v>
      </c>
      <c r="D905" t="str">
        <f>IF($B905="B","",IFERROR(VLOOKUP($C905,Elster!$I$5:$M$148,3,FALSE),$C905))</f>
        <v/>
      </c>
      <c r="E905" t="str">
        <f>IF($B905="A","",IFERROR(VLOOKUP($C905,Elster!$I$5:$M$148,3,FALSE),$C905))</f>
        <v xml:space="preserve">   "FEHLERMELDUNG"                                    </v>
      </c>
      <c r="F905">
        <f t="shared" si="28"/>
        <v>1</v>
      </c>
      <c r="G905" s="2">
        <f t="shared" si="29"/>
        <v>4.9480000000001745E-3</v>
      </c>
    </row>
    <row r="906" spans="1:7" x14ac:dyDescent="0.35">
      <c r="A906" t="s">
        <v>8142</v>
      </c>
      <c r="B906" t="s">
        <v>7317</v>
      </c>
      <c r="C906" t="s">
        <v>7318</v>
      </c>
      <c r="D906" t="str">
        <f>IF($B906="B","",IFERROR(VLOOKUP($C906,Elster!$I$5:$M$148,3,FALSE),$C906))</f>
        <v/>
      </c>
      <c r="E906" t="str">
        <f>IF($B906="A","",IFERROR(VLOOKUP($C906,Elster!$I$5:$M$148,3,FALSE),$C906))</f>
        <v xml:space="preserve">   "SAMMLERISTTEMP"                                   </v>
      </c>
      <c r="F906">
        <f t="shared" si="28"/>
        <v>13</v>
      </c>
      <c r="G906" s="2">
        <f t="shared" si="29"/>
        <v>4.9730000000001162E-3</v>
      </c>
    </row>
    <row r="907" spans="1:7" x14ac:dyDescent="0.35">
      <c r="A907" t="s">
        <v>8143</v>
      </c>
      <c r="B907" t="s">
        <v>7317</v>
      </c>
      <c r="C907" t="s">
        <v>7329</v>
      </c>
      <c r="D907" t="str">
        <f>IF($B907="B","",IFERROR(VLOOKUP($C907,Elster!$I$5:$M$148,3,FALSE),$C907))</f>
        <v/>
      </c>
      <c r="E907" t="str">
        <f>IF($B907="A","",IFERROR(VLOOKUP($C907,Elster!$I$5:$M$148,3,FALSE),$C907))</f>
        <v xml:space="preserve">   "KESSELSOLLTEMP"                                   </v>
      </c>
      <c r="F907">
        <f t="shared" si="28"/>
        <v>2</v>
      </c>
      <c r="G907" s="2">
        <f t="shared" si="29"/>
        <v>4.9739999999998119E-3</v>
      </c>
    </row>
    <row r="908" spans="1:7" x14ac:dyDescent="0.35">
      <c r="A908" t="s">
        <v>8144</v>
      </c>
      <c r="B908" t="s">
        <v>7317</v>
      </c>
      <c r="C908" t="s">
        <v>7320</v>
      </c>
      <c r="D908" t="str">
        <f>IF($B908="B","",IFERROR(VLOOKUP($C908,Elster!$I$5:$M$148,3,FALSE),$C908))</f>
        <v/>
      </c>
      <c r="E908" t="str">
        <f>IF($B908="A","",IFERROR(VLOOKUP($C908,Elster!$I$5:$M$148,3,FALSE),$C908))</f>
        <v>0x000</v>
      </c>
      <c r="F908">
        <f t="shared" si="28"/>
        <v>0</v>
      </c>
      <c r="G908" s="2">
        <f t="shared" si="29"/>
        <v>4.9739999999998119E-3</v>
      </c>
    </row>
    <row r="909" spans="1:7" x14ac:dyDescent="0.35">
      <c r="A909" t="s">
        <v>8145</v>
      </c>
      <c r="B909" t="s">
        <v>7317</v>
      </c>
      <c r="C909" t="s">
        <v>7366</v>
      </c>
      <c r="D909" t="str">
        <f>IF($B909="B","",IFERROR(VLOOKUP($C909,Elster!$I$5:$M$148,3,FALSE),$C909))</f>
        <v/>
      </c>
      <c r="E909" t="str">
        <f>IF($B909="A","",IFERROR(VLOOKUP($C909,Elster!$I$5:$M$148,3,FALSE),$C909))</f>
        <v xml:space="preserve">//   "ERWEITERUNGSTELEGRAMM"                            </v>
      </c>
      <c r="F909">
        <f t="shared" si="28"/>
        <v>250</v>
      </c>
      <c r="G909" s="2">
        <f t="shared" si="29"/>
        <v>4.9480000000001745E-3</v>
      </c>
    </row>
    <row r="910" spans="1:7" x14ac:dyDescent="0.35">
      <c r="A910" t="s">
        <v>8146</v>
      </c>
      <c r="B910" t="s">
        <v>7317</v>
      </c>
      <c r="C910" t="s">
        <v>7320</v>
      </c>
      <c r="D910" t="str">
        <f>IF($B910="B","",IFERROR(VLOOKUP($C910,Elster!$I$5:$M$148,3,FALSE),$C910))</f>
        <v/>
      </c>
      <c r="E910" t="str">
        <f>IF($B910="A","",IFERROR(VLOOKUP($C910,Elster!$I$5:$M$148,3,FALSE),$C910))</f>
        <v>0x000</v>
      </c>
      <c r="F910">
        <f t="shared" si="28"/>
        <v>0</v>
      </c>
      <c r="G910" s="2">
        <f t="shared" si="29"/>
        <v>4.9739999999998119E-3</v>
      </c>
    </row>
    <row r="911" spans="1:7" x14ac:dyDescent="0.35">
      <c r="A911" t="s">
        <v>8147</v>
      </c>
      <c r="B911" t="s">
        <v>7317</v>
      </c>
      <c r="C911" t="s">
        <v>7861</v>
      </c>
      <c r="D911" t="str">
        <f>IF($B911="B","",IFERROR(VLOOKUP($C911,Elster!$I$5:$M$148,3,FALSE),$C911))</f>
        <v/>
      </c>
      <c r="E911" t="str">
        <f>IF($B911="A","",IFERROR(VLOOKUP($C911,Elster!$I$5:$M$148,3,FALSE),$C911))</f>
        <v xml:space="preserve">   "RAUMISTTEMP"                                      </v>
      </c>
      <c r="F911">
        <f t="shared" si="28"/>
        <v>17</v>
      </c>
      <c r="G911" s="2">
        <f t="shared" si="29"/>
        <v>4.974000000000256E-3</v>
      </c>
    </row>
    <row r="912" spans="1:7" x14ac:dyDescent="0.35">
      <c r="A912" t="s">
        <v>8148</v>
      </c>
      <c r="B912" t="s">
        <v>7317</v>
      </c>
      <c r="C912" t="s">
        <v>7689</v>
      </c>
      <c r="D912" t="str">
        <f>IF($B912="B","",IFERROR(VLOOKUP($C912,Elster!$I$5:$M$148,3,FALSE),$C912))</f>
        <v/>
      </c>
      <c r="E912" t="str">
        <f>IF($B912="A","",IFERROR(VLOOKUP($C912,Elster!$I$5:$M$148,3,FALSE),$C912))</f>
        <v xml:space="preserve">   "INITIALISIERUNG"                                  </v>
      </c>
      <c r="F912">
        <f t="shared" si="28"/>
        <v>254</v>
      </c>
      <c r="G912" s="2">
        <f t="shared" si="29"/>
        <v>4.9480000000001745E-3</v>
      </c>
    </row>
    <row r="913" spans="1:7" x14ac:dyDescent="0.35">
      <c r="A913" t="s">
        <v>8149</v>
      </c>
      <c r="B913" t="s">
        <v>7317</v>
      </c>
      <c r="C913" t="s">
        <v>7691</v>
      </c>
      <c r="D913" t="str">
        <f>IF($B913="B","",IFERROR(VLOOKUP($C913,Elster!$I$5:$M$148,3,FALSE),$C913))</f>
        <v/>
      </c>
      <c r="E913" t="str">
        <f>IF($B913="A","",IFERROR(VLOOKUP($C913,Elster!$I$5:$M$148,3,FALSE),$C913))</f>
        <v xml:space="preserve">   "DREHZAHLREG_JA_NEIN"                              </v>
      </c>
      <c r="F913">
        <f t="shared" si="28"/>
        <v>112</v>
      </c>
      <c r="G913" s="2">
        <f t="shared" si="29"/>
        <v>4.9729999999996721E-3</v>
      </c>
    </row>
    <row r="914" spans="1:7" x14ac:dyDescent="0.35">
      <c r="A914" t="s">
        <v>8150</v>
      </c>
      <c r="B914" t="s">
        <v>7317</v>
      </c>
      <c r="C914" t="s">
        <v>7329</v>
      </c>
      <c r="D914" t="str">
        <f>IF($B914="B","",IFERROR(VLOOKUP($C914,Elster!$I$5:$M$148,3,FALSE),$C914))</f>
        <v/>
      </c>
      <c r="E914" t="str">
        <f>IF($B914="A","",IFERROR(VLOOKUP($C914,Elster!$I$5:$M$148,3,FALSE),$C914))</f>
        <v xml:space="preserve">   "KESSELSOLLTEMP"                                   </v>
      </c>
      <c r="F914">
        <f t="shared" si="28"/>
        <v>2</v>
      </c>
      <c r="G914" s="2">
        <f t="shared" si="29"/>
        <v>4.974000000000256E-3</v>
      </c>
    </row>
    <row r="915" spans="1:7" x14ac:dyDescent="0.35">
      <c r="A915" t="s">
        <v>8151</v>
      </c>
      <c r="B915" t="s">
        <v>7317</v>
      </c>
      <c r="C915" t="s">
        <v>8152</v>
      </c>
      <c r="D915" t="str">
        <f>IF($B915="B","",IFERROR(VLOOKUP($C915,Elster!$I$5:$M$148,3,FALSE),$C915))</f>
        <v/>
      </c>
      <c r="E915" t="str">
        <f>IF($B915="A","",IFERROR(VLOOKUP($C915,Elster!$I$5:$M$148,3,FALSE),$C915))</f>
        <v>0x08F</v>
      </c>
      <c r="F915">
        <f t="shared" si="28"/>
        <v>143</v>
      </c>
      <c r="G915" s="2">
        <f t="shared" si="29"/>
        <v>4.9739999999998119E-3</v>
      </c>
    </row>
    <row r="916" spans="1:7" x14ac:dyDescent="0.35">
      <c r="A916" t="s">
        <v>8153</v>
      </c>
      <c r="B916" t="s">
        <v>7317</v>
      </c>
      <c r="C916" t="s">
        <v>7318</v>
      </c>
      <c r="D916" t="str">
        <f>IF($B916="B","",IFERROR(VLOOKUP($C916,Elster!$I$5:$M$148,3,FALSE),$C916))</f>
        <v/>
      </c>
      <c r="E916" t="str">
        <f>IF($B916="A","",IFERROR(VLOOKUP($C916,Elster!$I$5:$M$148,3,FALSE),$C916))</f>
        <v xml:space="preserve">   "SAMMLERISTTEMP"                                   </v>
      </c>
      <c r="F916">
        <f t="shared" si="28"/>
        <v>13</v>
      </c>
      <c r="G916" s="2">
        <f t="shared" si="29"/>
        <v>1.5495000000000037E-2</v>
      </c>
    </row>
    <row r="917" spans="1:7" x14ac:dyDescent="0.35">
      <c r="A917" t="s">
        <v>8153</v>
      </c>
      <c r="B917" t="s">
        <v>7319</v>
      </c>
      <c r="C917" t="s">
        <v>7318</v>
      </c>
      <c r="D917" t="str">
        <f>IF($B917="B","",IFERROR(VLOOKUP($C917,Elster!$I$5:$M$148,3,FALSE),$C917))</f>
        <v xml:space="preserve">   "SAMMLERISTTEMP"                                   </v>
      </c>
      <c r="E917" t="str">
        <f>IF($B917="A","",IFERROR(VLOOKUP($C917,Elster!$I$5:$M$148,3,FALSE),$C917))</f>
        <v/>
      </c>
      <c r="F917">
        <f t="shared" si="28"/>
        <v>13</v>
      </c>
      <c r="G917" s="2">
        <f t="shared" si="29"/>
        <v>0</v>
      </c>
    </row>
    <row r="918" spans="1:7" x14ac:dyDescent="0.35">
      <c r="A918" t="s">
        <v>8154</v>
      </c>
      <c r="B918" t="s">
        <v>7317</v>
      </c>
      <c r="C918" t="s">
        <v>7320</v>
      </c>
      <c r="D918" t="str">
        <f>IF($B918="B","",IFERROR(VLOOKUP($C918,Elster!$I$5:$M$148,3,FALSE),$C918))</f>
        <v/>
      </c>
      <c r="E918" t="str">
        <f>IF($B918="A","",IFERROR(VLOOKUP($C918,Elster!$I$5:$M$148,3,FALSE),$C918))</f>
        <v>0x000</v>
      </c>
      <c r="F918">
        <f t="shared" si="28"/>
        <v>0</v>
      </c>
      <c r="G918" s="2">
        <f t="shared" si="29"/>
        <v>4.9999999999998934E-3</v>
      </c>
    </row>
    <row r="919" spans="1:7" x14ac:dyDescent="0.35">
      <c r="A919" t="s">
        <v>8154</v>
      </c>
      <c r="B919" t="s">
        <v>7319</v>
      </c>
      <c r="C919" t="s">
        <v>7320</v>
      </c>
      <c r="D919" t="str">
        <f>IF($B919="B","",IFERROR(VLOOKUP($C919,Elster!$I$5:$M$148,3,FALSE),$C919))</f>
        <v>0x000</v>
      </c>
      <c r="E919" t="str">
        <f>IF($B919="A","",IFERROR(VLOOKUP($C919,Elster!$I$5:$M$148,3,FALSE),$C919))</f>
        <v/>
      </c>
      <c r="F919">
        <f t="shared" si="28"/>
        <v>0</v>
      </c>
      <c r="G919" s="2">
        <f t="shared" si="29"/>
        <v>0</v>
      </c>
    </row>
    <row r="920" spans="1:7" x14ac:dyDescent="0.35">
      <c r="A920" t="s">
        <v>8155</v>
      </c>
      <c r="B920" t="s">
        <v>7317</v>
      </c>
      <c r="C920" t="s">
        <v>7325</v>
      </c>
      <c r="D920" t="str">
        <f>IF($B920="B","",IFERROR(VLOOKUP($C920,Elster!$I$5:$M$148,3,FALSE),$C920))</f>
        <v/>
      </c>
      <c r="E920" t="str">
        <f>IF($B920="A","",IFERROR(VLOOKUP($C920,Elster!$I$5:$M$148,3,FALSE),$C920))</f>
        <v xml:space="preserve">   "SPEICHERSOLLTEMP"                                 </v>
      </c>
      <c r="F920">
        <f t="shared" si="28"/>
        <v>3</v>
      </c>
      <c r="G920" s="2">
        <f t="shared" si="29"/>
        <v>5.0000000000003375E-3</v>
      </c>
    </row>
    <row r="921" spans="1:7" x14ac:dyDescent="0.35">
      <c r="A921" t="s">
        <v>8155</v>
      </c>
      <c r="B921" t="s">
        <v>7319</v>
      </c>
      <c r="C921" t="s">
        <v>7325</v>
      </c>
      <c r="D921" t="str">
        <f>IF($B921="B","",IFERROR(VLOOKUP($C921,Elster!$I$5:$M$148,3,FALSE),$C921))</f>
        <v xml:space="preserve">   "SPEICHERSOLLTEMP"                                 </v>
      </c>
      <c r="E921" t="str">
        <f>IF($B921="A","",IFERROR(VLOOKUP($C921,Elster!$I$5:$M$148,3,FALSE),$C921))</f>
        <v/>
      </c>
      <c r="F921">
        <f t="shared" si="28"/>
        <v>3</v>
      </c>
      <c r="G921" s="2">
        <f t="shared" si="29"/>
        <v>0</v>
      </c>
    </row>
    <row r="922" spans="1:7" x14ac:dyDescent="0.35">
      <c r="A922" t="s">
        <v>8156</v>
      </c>
      <c r="B922" t="s">
        <v>7319</v>
      </c>
      <c r="C922" t="s">
        <v>7321</v>
      </c>
      <c r="D922" t="str">
        <f>IF($B922="B","",IFERROR(VLOOKUP($C922,Elster!$I$5:$M$148,3,FALSE),$C922))</f>
        <v xml:space="preserve">   "FEHLERMELDUNG"                                    </v>
      </c>
      <c r="E922" t="str">
        <f>IF($B922="A","",IFERROR(VLOOKUP($C922,Elster!$I$5:$M$148,3,FALSE),$C922))</f>
        <v/>
      </c>
      <c r="F922">
        <f t="shared" si="28"/>
        <v>1</v>
      </c>
      <c r="G922" s="2">
        <f t="shared" si="29"/>
        <v>4.9989999999997536E-3</v>
      </c>
    </row>
    <row r="923" spans="1:7" x14ac:dyDescent="0.35">
      <c r="A923" t="s">
        <v>8157</v>
      </c>
      <c r="B923" t="s">
        <v>7317</v>
      </c>
      <c r="C923" t="s">
        <v>7321</v>
      </c>
      <c r="D923" t="str">
        <f>IF($B923="B","",IFERROR(VLOOKUP($C923,Elster!$I$5:$M$148,3,FALSE),$C923))</f>
        <v/>
      </c>
      <c r="E923" t="str">
        <f>IF($B923="A","",IFERROR(VLOOKUP($C923,Elster!$I$5:$M$148,3,FALSE),$C923))</f>
        <v xml:space="preserve">   "FEHLERMELDUNG"                                    </v>
      </c>
      <c r="F923">
        <f t="shared" si="28"/>
        <v>1</v>
      </c>
      <c r="G923" s="2">
        <f t="shared" si="29"/>
        <v>2.7000000000221291E-5</v>
      </c>
    </row>
    <row r="924" spans="1:7" x14ac:dyDescent="0.35">
      <c r="A924" t="s">
        <v>8158</v>
      </c>
      <c r="B924" t="s">
        <v>7319</v>
      </c>
      <c r="C924" t="s">
        <v>7320</v>
      </c>
      <c r="D924" t="str">
        <f>IF($B924="B","",IFERROR(VLOOKUP($C924,Elster!$I$5:$M$148,3,FALSE),$C924))</f>
        <v>0x000</v>
      </c>
      <c r="E924" t="str">
        <f>IF($B924="A","",IFERROR(VLOOKUP($C924,Elster!$I$5:$M$148,3,FALSE),$C924))</f>
        <v/>
      </c>
      <c r="F924">
        <f t="shared" si="28"/>
        <v>0</v>
      </c>
      <c r="G924" s="2">
        <f t="shared" si="29"/>
        <v>4.9729999999996721E-3</v>
      </c>
    </row>
    <row r="925" spans="1:7" x14ac:dyDescent="0.35">
      <c r="A925" t="s">
        <v>8159</v>
      </c>
      <c r="B925" t="s">
        <v>7317</v>
      </c>
      <c r="C925" t="s">
        <v>7320</v>
      </c>
      <c r="D925" t="str">
        <f>IF($B925="B","",IFERROR(VLOOKUP($C925,Elster!$I$5:$M$148,3,FALSE),$C925))</f>
        <v/>
      </c>
      <c r="E925" t="str">
        <f>IF($B925="A","",IFERROR(VLOOKUP($C925,Elster!$I$5:$M$148,3,FALSE),$C925))</f>
        <v>0x000</v>
      </c>
      <c r="F925">
        <f t="shared" si="28"/>
        <v>0</v>
      </c>
      <c r="G925" s="2">
        <f t="shared" si="29"/>
        <v>2.6000000000081513E-5</v>
      </c>
    </row>
    <row r="926" spans="1:7" x14ac:dyDescent="0.35">
      <c r="A926" t="s">
        <v>8160</v>
      </c>
      <c r="B926" t="s">
        <v>7319</v>
      </c>
      <c r="C926" t="s">
        <v>7366</v>
      </c>
      <c r="D926" t="str">
        <f>IF($B926="B","",IFERROR(VLOOKUP($C926,Elster!$I$5:$M$148,3,FALSE),$C926))</f>
        <v xml:space="preserve">//   "ERWEITERUNGSTELEGRAMM"                            </v>
      </c>
      <c r="E926" t="str">
        <f>IF($B926="A","",IFERROR(VLOOKUP($C926,Elster!$I$5:$M$148,3,FALSE),$C926))</f>
        <v/>
      </c>
      <c r="F926">
        <f t="shared" si="28"/>
        <v>250</v>
      </c>
      <c r="G926" s="2">
        <f t="shared" si="29"/>
        <v>4.974000000000256E-3</v>
      </c>
    </row>
    <row r="927" spans="1:7" x14ac:dyDescent="0.35">
      <c r="A927" t="s">
        <v>8161</v>
      </c>
      <c r="B927" t="s">
        <v>7317</v>
      </c>
      <c r="C927" t="s">
        <v>7366</v>
      </c>
      <c r="D927" t="str">
        <f>IF($B927="B","",IFERROR(VLOOKUP($C927,Elster!$I$5:$M$148,3,FALSE),$C927))</f>
        <v/>
      </c>
      <c r="E927" t="str">
        <f>IF($B927="A","",IFERROR(VLOOKUP($C927,Elster!$I$5:$M$148,3,FALSE),$C927))</f>
        <v xml:space="preserve">//   "ERWEITERUNGSTELEGRAMM"                            </v>
      </c>
      <c r="F927">
        <f t="shared" si="28"/>
        <v>250</v>
      </c>
      <c r="G927" s="2">
        <f t="shared" si="29"/>
        <v>2.5999999999637424E-5</v>
      </c>
    </row>
    <row r="928" spans="1:7" x14ac:dyDescent="0.35">
      <c r="A928" t="s">
        <v>8162</v>
      </c>
      <c r="B928" t="s">
        <v>7319</v>
      </c>
      <c r="C928" t="s">
        <v>7321</v>
      </c>
      <c r="D928" t="str">
        <f>IF($B928="B","",IFERROR(VLOOKUP($C928,Elster!$I$5:$M$148,3,FALSE),$C928))</f>
        <v xml:space="preserve">   "FEHLERMELDUNG"                                    </v>
      </c>
      <c r="E928" t="str">
        <f>IF($B928="A","",IFERROR(VLOOKUP($C928,Elster!$I$5:$M$148,3,FALSE),$C928))</f>
        <v/>
      </c>
      <c r="F928">
        <f t="shared" si="28"/>
        <v>1</v>
      </c>
      <c r="G928" s="2">
        <f t="shared" si="29"/>
        <v>4.974000000000256E-3</v>
      </c>
    </row>
    <row r="929" spans="1:7" x14ac:dyDescent="0.35">
      <c r="A929" t="s">
        <v>8163</v>
      </c>
      <c r="B929" t="s">
        <v>7317</v>
      </c>
      <c r="C929" t="s">
        <v>7321</v>
      </c>
      <c r="D929" t="str">
        <f>IF($B929="B","",IFERROR(VLOOKUP($C929,Elster!$I$5:$M$148,3,FALSE),$C929))</f>
        <v/>
      </c>
      <c r="E929" t="str">
        <f>IF($B929="A","",IFERROR(VLOOKUP($C929,Elster!$I$5:$M$148,3,FALSE),$C929))</f>
        <v xml:space="preserve">   "FEHLERMELDUNG"                                    </v>
      </c>
      <c r="F929">
        <f t="shared" si="28"/>
        <v>1</v>
      </c>
      <c r="G929" s="2">
        <f t="shared" si="29"/>
        <v>2.6000000000081513E-5</v>
      </c>
    </row>
    <row r="930" spans="1:7" x14ac:dyDescent="0.35">
      <c r="A930" t="s">
        <v>8164</v>
      </c>
      <c r="B930" t="s">
        <v>7317</v>
      </c>
      <c r="C930" t="s">
        <v>7444</v>
      </c>
      <c r="D930" t="str">
        <f>IF($B930="B","",IFERROR(VLOOKUP($C930,Elster!$I$5:$M$148,3,FALSE),$C930))</f>
        <v/>
      </c>
      <c r="E930" t="str">
        <f>IF($B930="A","",IFERROR(VLOOKUP($C930,Elster!$I$5:$M$148,3,FALSE),$C930))</f>
        <v xml:space="preserve">   "SOLAR_DURCHSCHNITT_VOLUMENSTROM"                  </v>
      </c>
      <c r="F930">
        <f t="shared" si="28"/>
        <v>131</v>
      </c>
      <c r="G930" s="2">
        <f t="shared" si="29"/>
        <v>4.9999999999998934E-3</v>
      </c>
    </row>
    <row r="931" spans="1:7" x14ac:dyDescent="0.35">
      <c r="A931" t="s">
        <v>8164</v>
      </c>
      <c r="B931" t="s">
        <v>7319</v>
      </c>
      <c r="C931" t="s">
        <v>7444</v>
      </c>
      <c r="D931" t="str">
        <f>IF($B931="B","",IFERROR(VLOOKUP($C931,Elster!$I$5:$M$148,3,FALSE),$C931))</f>
        <v xml:space="preserve">   "SOLAR_DURCHSCHNITT_VOLUMENSTROM"                  </v>
      </c>
      <c r="E931" t="str">
        <f>IF($B931="A","",IFERROR(VLOOKUP($C931,Elster!$I$5:$M$148,3,FALSE),$C931))</f>
        <v/>
      </c>
      <c r="F931">
        <f t="shared" si="28"/>
        <v>131</v>
      </c>
      <c r="G931" s="2">
        <f t="shared" si="29"/>
        <v>0</v>
      </c>
    </row>
    <row r="932" spans="1:7" x14ac:dyDescent="0.35">
      <c r="A932" t="s">
        <v>8165</v>
      </c>
      <c r="B932" t="s">
        <v>7317</v>
      </c>
      <c r="C932" t="s">
        <v>7368</v>
      </c>
      <c r="D932" t="str">
        <f>IF($B932="B","",IFERROR(VLOOKUP($C932,Elster!$I$5:$M$148,3,FALSE),$C932))</f>
        <v/>
      </c>
      <c r="E932" t="str">
        <f>IF($B932="A","",IFERROR(VLOOKUP($C932,Elster!$I$5:$M$148,3,FALSE),$C932))</f>
        <v xml:space="preserve">   "ECO_AKZEPTANZ_WW"                                 </v>
      </c>
      <c r="F932">
        <f t="shared" si="28"/>
        <v>128</v>
      </c>
      <c r="G932" s="2">
        <f t="shared" si="29"/>
        <v>4.9999999999998934E-3</v>
      </c>
    </row>
    <row r="933" spans="1:7" x14ac:dyDescent="0.35">
      <c r="A933" t="s">
        <v>8165</v>
      </c>
      <c r="B933" t="s">
        <v>7319</v>
      </c>
      <c r="C933" t="s">
        <v>7368</v>
      </c>
      <c r="D933" t="str">
        <f>IF($B933="B","",IFERROR(VLOOKUP($C933,Elster!$I$5:$M$148,3,FALSE),$C933))</f>
        <v xml:space="preserve">   "ECO_AKZEPTANZ_WW"                                 </v>
      </c>
      <c r="E933" t="str">
        <f>IF($B933="A","",IFERROR(VLOOKUP($C933,Elster!$I$5:$M$148,3,FALSE),$C933))</f>
        <v/>
      </c>
      <c r="F933">
        <f t="shared" si="28"/>
        <v>128</v>
      </c>
      <c r="G933" s="2">
        <f t="shared" si="29"/>
        <v>0</v>
      </c>
    </row>
    <row r="934" spans="1:7" x14ac:dyDescent="0.35">
      <c r="A934" t="s">
        <v>8166</v>
      </c>
      <c r="B934" t="s">
        <v>7317</v>
      </c>
      <c r="C934" t="s">
        <v>7320</v>
      </c>
      <c r="D934" t="str">
        <f>IF($B934="B","",IFERROR(VLOOKUP($C934,Elster!$I$5:$M$148,3,FALSE),$C934))</f>
        <v/>
      </c>
      <c r="E934" t="str">
        <f>IF($B934="A","",IFERROR(VLOOKUP($C934,Elster!$I$5:$M$148,3,FALSE),$C934))</f>
        <v>0x000</v>
      </c>
      <c r="F934">
        <f t="shared" si="28"/>
        <v>0</v>
      </c>
      <c r="G934" s="2">
        <f t="shared" si="29"/>
        <v>4.9999999999998934E-3</v>
      </c>
    </row>
    <row r="935" spans="1:7" x14ac:dyDescent="0.35">
      <c r="A935" t="s">
        <v>8166</v>
      </c>
      <c r="B935" t="s">
        <v>7319</v>
      </c>
      <c r="C935" t="s">
        <v>7320</v>
      </c>
      <c r="D935" t="str">
        <f>IF($B935="B","",IFERROR(VLOOKUP($C935,Elster!$I$5:$M$148,3,FALSE),$C935))</f>
        <v>0x000</v>
      </c>
      <c r="E935" t="str">
        <f>IF($B935="A","",IFERROR(VLOOKUP($C935,Elster!$I$5:$M$148,3,FALSE),$C935))</f>
        <v/>
      </c>
      <c r="F935">
        <f t="shared" si="28"/>
        <v>0</v>
      </c>
      <c r="G935" s="2">
        <f t="shared" si="29"/>
        <v>0</v>
      </c>
    </row>
    <row r="936" spans="1:7" x14ac:dyDescent="0.35">
      <c r="A936" t="s">
        <v>8167</v>
      </c>
      <c r="B936" t="s">
        <v>7317</v>
      </c>
      <c r="C936" t="s">
        <v>7329</v>
      </c>
      <c r="D936" t="str">
        <f>IF($B936="B","",IFERROR(VLOOKUP($C936,Elster!$I$5:$M$148,3,FALSE),$C936))</f>
        <v/>
      </c>
      <c r="E936" t="str">
        <f>IF($B936="A","",IFERROR(VLOOKUP($C936,Elster!$I$5:$M$148,3,FALSE),$C936))</f>
        <v xml:space="preserve">   "KESSELSOLLTEMP"                                   </v>
      </c>
      <c r="F936">
        <f t="shared" si="28"/>
        <v>2</v>
      </c>
      <c r="G936" s="2">
        <f t="shared" si="29"/>
        <v>5.0000000000003375E-3</v>
      </c>
    </row>
    <row r="937" spans="1:7" x14ac:dyDescent="0.35">
      <c r="A937" t="s">
        <v>8167</v>
      </c>
      <c r="B937" t="s">
        <v>7319</v>
      </c>
      <c r="C937" t="s">
        <v>7329</v>
      </c>
      <c r="D937" t="str">
        <f>IF($B937="B","",IFERROR(VLOOKUP($C937,Elster!$I$5:$M$148,3,FALSE),$C937))</f>
        <v xml:space="preserve">   "KESSELSOLLTEMP"                                   </v>
      </c>
      <c r="E937" t="str">
        <f>IF($B937="A","",IFERROR(VLOOKUP($C937,Elster!$I$5:$M$148,3,FALSE),$C937))</f>
        <v/>
      </c>
      <c r="F937">
        <f t="shared" si="28"/>
        <v>2</v>
      </c>
      <c r="G937" s="2">
        <f t="shared" si="29"/>
        <v>0</v>
      </c>
    </row>
    <row r="938" spans="1:7" x14ac:dyDescent="0.35">
      <c r="A938" t="s">
        <v>8168</v>
      </c>
      <c r="B938" t="s">
        <v>7317</v>
      </c>
      <c r="C938" t="s">
        <v>7354</v>
      </c>
      <c r="D938" t="str">
        <f>IF($B938="B","",IFERROR(VLOOKUP($C938,Elster!$I$5:$M$148,3,FALSE),$C938))</f>
        <v/>
      </c>
      <c r="E938" t="str">
        <f>IF($B938="A","",IFERROR(VLOOKUP($C938,Elster!$I$5:$M$148,3,FALSE),$C938))</f>
        <v xml:space="preserve">   "VORLAUFISTTEMP"                                   </v>
      </c>
      <c r="F938">
        <f t="shared" si="28"/>
        <v>15</v>
      </c>
      <c r="G938" s="2">
        <f t="shared" si="29"/>
        <v>4.9999999999998934E-3</v>
      </c>
    </row>
    <row r="939" spans="1:7" x14ac:dyDescent="0.35">
      <c r="A939" t="s">
        <v>8168</v>
      </c>
      <c r="B939" t="s">
        <v>7319</v>
      </c>
      <c r="C939" t="s">
        <v>7354</v>
      </c>
      <c r="D939" t="str">
        <f>IF($B939="B","",IFERROR(VLOOKUP($C939,Elster!$I$5:$M$148,3,FALSE),$C939))</f>
        <v xml:space="preserve">   "VORLAUFISTTEMP"                                   </v>
      </c>
      <c r="E939" t="str">
        <f>IF($B939="A","",IFERROR(VLOOKUP($C939,Elster!$I$5:$M$148,3,FALSE),$C939))</f>
        <v/>
      </c>
      <c r="F939">
        <f t="shared" si="28"/>
        <v>15</v>
      </c>
      <c r="G939" s="2">
        <f t="shared" si="29"/>
        <v>0</v>
      </c>
    </row>
    <row r="940" spans="1:7" x14ac:dyDescent="0.35">
      <c r="A940" t="s">
        <v>8169</v>
      </c>
      <c r="B940" t="s">
        <v>7317</v>
      </c>
      <c r="C940" t="s">
        <v>7325</v>
      </c>
      <c r="D940" t="str">
        <f>IF($B940="B","",IFERROR(VLOOKUP($C940,Elster!$I$5:$M$148,3,FALSE),$C940))</f>
        <v/>
      </c>
      <c r="E940" t="str">
        <f>IF($B940="A","",IFERROR(VLOOKUP($C940,Elster!$I$5:$M$148,3,FALSE),$C940))</f>
        <v xml:space="preserve">   "SPEICHERSOLLTEMP"                                 </v>
      </c>
      <c r="F940">
        <f t="shared" si="28"/>
        <v>3</v>
      </c>
      <c r="G940" s="2">
        <f t="shared" si="29"/>
        <v>2.2447000000000106E-2</v>
      </c>
    </row>
    <row r="941" spans="1:7" x14ac:dyDescent="0.35">
      <c r="A941" t="s">
        <v>8170</v>
      </c>
      <c r="B941" t="s">
        <v>7317</v>
      </c>
      <c r="C941" t="s">
        <v>7320</v>
      </c>
      <c r="D941" t="str">
        <f>IF($B941="B","",IFERROR(VLOOKUP($C941,Elster!$I$5:$M$148,3,FALSE),$C941))</f>
        <v/>
      </c>
      <c r="E941" t="str">
        <f>IF($B941="A","",IFERROR(VLOOKUP($C941,Elster!$I$5:$M$148,3,FALSE),$C941))</f>
        <v>0x000</v>
      </c>
      <c r="F941">
        <f t="shared" si="28"/>
        <v>0</v>
      </c>
      <c r="G941" s="2">
        <f t="shared" si="29"/>
        <v>4.9739999999998119E-3</v>
      </c>
    </row>
    <row r="942" spans="1:7" x14ac:dyDescent="0.35">
      <c r="A942" t="s">
        <v>8171</v>
      </c>
      <c r="B942" t="s">
        <v>7317</v>
      </c>
      <c r="C942" t="s">
        <v>7318</v>
      </c>
      <c r="D942" t="str">
        <f>IF($B942="B","",IFERROR(VLOOKUP($C942,Elster!$I$5:$M$148,3,FALSE),$C942))</f>
        <v/>
      </c>
      <c r="E942" t="str">
        <f>IF($B942="A","",IFERROR(VLOOKUP($C942,Elster!$I$5:$M$148,3,FALSE),$C942))</f>
        <v xml:space="preserve">   "SAMMLERISTTEMP"                                   </v>
      </c>
      <c r="F942">
        <f t="shared" si="28"/>
        <v>13</v>
      </c>
      <c r="G942" s="2">
        <f t="shared" si="29"/>
        <v>4.9739999999998119E-3</v>
      </c>
    </row>
    <row r="943" spans="1:7" x14ac:dyDescent="0.35">
      <c r="A943" t="s">
        <v>8172</v>
      </c>
      <c r="B943" t="s">
        <v>7317</v>
      </c>
      <c r="C943" t="s">
        <v>7329</v>
      </c>
      <c r="D943" t="str">
        <f>IF($B943="B","",IFERROR(VLOOKUP($C943,Elster!$I$5:$M$148,3,FALSE),$C943))</f>
        <v/>
      </c>
      <c r="E943" t="str">
        <f>IF($B943="A","",IFERROR(VLOOKUP($C943,Elster!$I$5:$M$148,3,FALSE),$C943))</f>
        <v xml:space="preserve">   "KESSELSOLLTEMP"                                   </v>
      </c>
      <c r="F943">
        <f t="shared" si="28"/>
        <v>2</v>
      </c>
      <c r="G943" s="2">
        <f t="shared" si="29"/>
        <v>4.974000000000256E-3</v>
      </c>
    </row>
    <row r="944" spans="1:7" x14ac:dyDescent="0.35">
      <c r="A944" t="s">
        <v>8173</v>
      </c>
      <c r="B944" t="s">
        <v>7317</v>
      </c>
      <c r="C944" t="s">
        <v>7320</v>
      </c>
      <c r="D944" t="str">
        <f>IF($B944="B","",IFERROR(VLOOKUP($C944,Elster!$I$5:$M$148,3,FALSE),$C944))</f>
        <v/>
      </c>
      <c r="E944" t="str">
        <f>IF($B944="A","",IFERROR(VLOOKUP($C944,Elster!$I$5:$M$148,3,FALSE),$C944))</f>
        <v>0x000</v>
      </c>
      <c r="F944">
        <f t="shared" si="28"/>
        <v>0</v>
      </c>
      <c r="G944" s="2">
        <f t="shared" si="29"/>
        <v>4.9479999999997304E-3</v>
      </c>
    </row>
    <row r="945" spans="1:7" x14ac:dyDescent="0.35">
      <c r="A945" t="s">
        <v>8174</v>
      </c>
      <c r="B945" t="s">
        <v>7317</v>
      </c>
      <c r="C945" t="s">
        <v>7366</v>
      </c>
      <c r="D945" t="str">
        <f>IF($B945="B","",IFERROR(VLOOKUP($C945,Elster!$I$5:$M$148,3,FALSE),$C945))</f>
        <v/>
      </c>
      <c r="E945" t="str">
        <f>IF($B945="A","",IFERROR(VLOOKUP($C945,Elster!$I$5:$M$148,3,FALSE),$C945))</f>
        <v xml:space="preserve">//   "ERWEITERUNGSTELEGRAMM"                            </v>
      </c>
      <c r="F945">
        <f t="shared" si="28"/>
        <v>250</v>
      </c>
      <c r="G945" s="2">
        <f t="shared" si="29"/>
        <v>4.974000000000256E-3</v>
      </c>
    </row>
    <row r="946" spans="1:7" x14ac:dyDescent="0.35">
      <c r="A946" t="s">
        <v>8175</v>
      </c>
      <c r="B946" t="s">
        <v>7317</v>
      </c>
      <c r="C946" t="s">
        <v>7321</v>
      </c>
      <c r="D946" t="str">
        <f>IF($B946="B","",IFERROR(VLOOKUP($C946,Elster!$I$5:$M$148,3,FALSE),$C946))</f>
        <v/>
      </c>
      <c r="E946" t="str">
        <f>IF($B946="A","",IFERROR(VLOOKUP($C946,Elster!$I$5:$M$148,3,FALSE),$C946))</f>
        <v xml:space="preserve">   "FEHLERMELDUNG"                                    </v>
      </c>
      <c r="F946">
        <f t="shared" si="28"/>
        <v>1</v>
      </c>
      <c r="G946" s="2">
        <f t="shared" si="29"/>
        <v>4.9739999999998119E-3</v>
      </c>
    </row>
    <row r="947" spans="1:7" x14ac:dyDescent="0.35">
      <c r="A947" t="s">
        <v>8176</v>
      </c>
      <c r="B947" t="s">
        <v>7317</v>
      </c>
      <c r="C947" t="s">
        <v>7444</v>
      </c>
      <c r="D947" t="str">
        <f>IF($B947="B","",IFERROR(VLOOKUP($C947,Elster!$I$5:$M$148,3,FALSE),$C947))</f>
        <v/>
      </c>
      <c r="E947" t="str">
        <f>IF($B947="A","",IFERROR(VLOOKUP($C947,Elster!$I$5:$M$148,3,FALSE),$C947))</f>
        <v xml:space="preserve">   "SOLAR_DURCHSCHNITT_VOLUMENSTROM"                  </v>
      </c>
      <c r="F947">
        <f t="shared" si="28"/>
        <v>131</v>
      </c>
      <c r="G947" s="2">
        <f t="shared" si="29"/>
        <v>4.9470000000000347E-3</v>
      </c>
    </row>
    <row r="948" spans="1:7" x14ac:dyDescent="0.35">
      <c r="A948" t="s">
        <v>8177</v>
      </c>
      <c r="B948" t="s">
        <v>7317</v>
      </c>
      <c r="C948" t="s">
        <v>7368</v>
      </c>
      <c r="D948" t="str">
        <f>IF($B948="B","",IFERROR(VLOOKUP($C948,Elster!$I$5:$M$148,3,FALSE),$C948))</f>
        <v/>
      </c>
      <c r="E948" t="str">
        <f>IF($B948="A","",IFERROR(VLOOKUP($C948,Elster!$I$5:$M$148,3,FALSE),$C948))</f>
        <v xml:space="preserve">   "ECO_AKZEPTANZ_WW"                                 </v>
      </c>
      <c r="F948">
        <f t="shared" si="28"/>
        <v>128</v>
      </c>
      <c r="G948" s="2">
        <f t="shared" si="29"/>
        <v>4.974000000000256E-3</v>
      </c>
    </row>
    <row r="949" spans="1:7" x14ac:dyDescent="0.35">
      <c r="A949" t="s">
        <v>8178</v>
      </c>
      <c r="B949" t="s">
        <v>7317</v>
      </c>
      <c r="C949" t="s">
        <v>7320</v>
      </c>
      <c r="D949" t="str">
        <f>IF($B949="B","",IFERROR(VLOOKUP($C949,Elster!$I$5:$M$148,3,FALSE),$C949))</f>
        <v/>
      </c>
      <c r="E949" t="str">
        <f>IF($B949="A","",IFERROR(VLOOKUP($C949,Elster!$I$5:$M$148,3,FALSE),$C949))</f>
        <v>0x000</v>
      </c>
      <c r="F949">
        <f t="shared" si="28"/>
        <v>0</v>
      </c>
      <c r="G949" s="2">
        <f t="shared" si="29"/>
        <v>4.9739999999998119E-3</v>
      </c>
    </row>
    <row r="950" spans="1:7" x14ac:dyDescent="0.35">
      <c r="A950" t="s">
        <v>8179</v>
      </c>
      <c r="B950" t="s">
        <v>7317</v>
      </c>
      <c r="C950" t="s">
        <v>7329</v>
      </c>
      <c r="D950" t="str">
        <f>IF($B950="B","",IFERROR(VLOOKUP($C950,Elster!$I$5:$M$148,3,FALSE),$C950))</f>
        <v/>
      </c>
      <c r="E950" t="str">
        <f>IF($B950="A","",IFERROR(VLOOKUP($C950,Elster!$I$5:$M$148,3,FALSE),$C950))</f>
        <v xml:space="preserve">   "KESSELSOLLTEMP"                                   </v>
      </c>
      <c r="F950">
        <f t="shared" si="28"/>
        <v>2</v>
      </c>
      <c r="G950" s="2">
        <f t="shared" si="29"/>
        <v>4.9739999999998119E-3</v>
      </c>
    </row>
    <row r="951" spans="1:7" x14ac:dyDescent="0.35">
      <c r="A951" t="s">
        <v>8180</v>
      </c>
      <c r="B951" t="s">
        <v>7317</v>
      </c>
      <c r="C951" t="s">
        <v>7373</v>
      </c>
      <c r="D951" t="str">
        <f>IF($B951="B","",IFERROR(VLOOKUP($C951,Elster!$I$5:$M$148,3,FALSE),$C951))</f>
        <v/>
      </c>
      <c r="E951" t="str">
        <f>IF($B951="A","",IFERROR(VLOOKUP($C951,Elster!$I$5:$M$148,3,FALSE),$C951))</f>
        <v xml:space="preserve">   "GERAETEKONFIGURATION"                             </v>
      </c>
      <c r="F951">
        <f t="shared" si="28"/>
        <v>16</v>
      </c>
      <c r="G951" s="2">
        <f t="shared" si="29"/>
        <v>4.9480000000001745E-3</v>
      </c>
    </row>
    <row r="952" spans="1:7" x14ac:dyDescent="0.35">
      <c r="A952" t="s">
        <v>8181</v>
      </c>
      <c r="B952" t="s">
        <v>7317</v>
      </c>
      <c r="C952" t="s">
        <v>7318</v>
      </c>
      <c r="D952" t="str">
        <f>IF($B952="B","",IFERROR(VLOOKUP($C952,Elster!$I$5:$M$148,3,FALSE),$C952))</f>
        <v/>
      </c>
      <c r="E952" t="str">
        <f>IF($B952="A","",IFERROR(VLOOKUP($C952,Elster!$I$5:$M$148,3,FALSE),$C952))</f>
        <v xml:space="preserve">   "SAMMLERISTTEMP"                                   </v>
      </c>
      <c r="F952">
        <f t="shared" si="28"/>
        <v>13</v>
      </c>
      <c r="G952" s="2">
        <f t="shared" si="29"/>
        <v>1.2135000000000229E-2</v>
      </c>
    </row>
    <row r="953" spans="1:7" x14ac:dyDescent="0.35">
      <c r="A953" t="s">
        <v>8181</v>
      </c>
      <c r="B953" t="s">
        <v>7319</v>
      </c>
      <c r="C953" t="s">
        <v>7318</v>
      </c>
      <c r="D953" t="str">
        <f>IF($B953="B","",IFERROR(VLOOKUP($C953,Elster!$I$5:$M$148,3,FALSE),$C953))</f>
        <v xml:space="preserve">   "SAMMLERISTTEMP"                                   </v>
      </c>
      <c r="E953" t="str">
        <f>IF($B953="A","",IFERROR(VLOOKUP($C953,Elster!$I$5:$M$148,3,FALSE),$C953))</f>
        <v/>
      </c>
      <c r="F953">
        <f t="shared" si="28"/>
        <v>13</v>
      </c>
      <c r="G953" s="2">
        <f t="shared" si="29"/>
        <v>0</v>
      </c>
    </row>
    <row r="954" spans="1:7" x14ac:dyDescent="0.35">
      <c r="A954" t="s">
        <v>8182</v>
      </c>
      <c r="B954" t="s">
        <v>7317</v>
      </c>
      <c r="C954" t="s">
        <v>7320</v>
      </c>
      <c r="D954" t="str">
        <f>IF($B954="B","",IFERROR(VLOOKUP($C954,Elster!$I$5:$M$148,3,FALSE),$C954))</f>
        <v/>
      </c>
      <c r="E954" t="str">
        <f>IF($B954="A","",IFERROR(VLOOKUP($C954,Elster!$I$5:$M$148,3,FALSE),$C954))</f>
        <v>0x000</v>
      </c>
      <c r="F954">
        <f t="shared" si="28"/>
        <v>0</v>
      </c>
      <c r="G954" s="2">
        <f t="shared" si="29"/>
        <v>4.9999999999998934E-3</v>
      </c>
    </row>
    <row r="955" spans="1:7" x14ac:dyDescent="0.35">
      <c r="A955" t="s">
        <v>8182</v>
      </c>
      <c r="B955" t="s">
        <v>7319</v>
      </c>
      <c r="C955" t="s">
        <v>7320</v>
      </c>
      <c r="D955" t="str">
        <f>IF($B955="B","",IFERROR(VLOOKUP($C955,Elster!$I$5:$M$148,3,FALSE),$C955))</f>
        <v>0x000</v>
      </c>
      <c r="E955" t="str">
        <f>IF($B955="A","",IFERROR(VLOOKUP($C955,Elster!$I$5:$M$148,3,FALSE),$C955))</f>
        <v/>
      </c>
      <c r="F955">
        <f t="shared" si="28"/>
        <v>0</v>
      </c>
      <c r="G955" s="2">
        <f t="shared" si="29"/>
        <v>0</v>
      </c>
    </row>
    <row r="956" spans="1:7" x14ac:dyDescent="0.35">
      <c r="A956" t="s">
        <v>8183</v>
      </c>
      <c r="B956" t="s">
        <v>7317</v>
      </c>
      <c r="C956" t="s">
        <v>7325</v>
      </c>
      <c r="D956" t="str">
        <f>IF($B956="B","",IFERROR(VLOOKUP($C956,Elster!$I$5:$M$148,3,FALSE),$C956))</f>
        <v/>
      </c>
      <c r="E956" t="str">
        <f>IF($B956="A","",IFERROR(VLOOKUP($C956,Elster!$I$5:$M$148,3,FALSE),$C956))</f>
        <v xml:space="preserve">   "SPEICHERSOLLTEMP"                                 </v>
      </c>
      <c r="F956">
        <f t="shared" si="28"/>
        <v>3</v>
      </c>
      <c r="G956" s="2">
        <f t="shared" si="29"/>
        <v>4.9999999999998934E-3</v>
      </c>
    </row>
    <row r="957" spans="1:7" x14ac:dyDescent="0.35">
      <c r="A957" t="s">
        <v>8183</v>
      </c>
      <c r="B957" t="s">
        <v>7319</v>
      </c>
      <c r="C957" t="s">
        <v>7325</v>
      </c>
      <c r="D957" t="str">
        <f>IF($B957="B","",IFERROR(VLOOKUP($C957,Elster!$I$5:$M$148,3,FALSE),$C957))</f>
        <v xml:space="preserve">   "SPEICHERSOLLTEMP"                                 </v>
      </c>
      <c r="E957" t="str">
        <f>IF($B957="A","",IFERROR(VLOOKUP($C957,Elster!$I$5:$M$148,3,FALSE),$C957))</f>
        <v/>
      </c>
      <c r="F957">
        <f t="shared" si="28"/>
        <v>3</v>
      </c>
      <c r="G957" s="2">
        <f t="shared" si="29"/>
        <v>0</v>
      </c>
    </row>
    <row r="958" spans="1:7" x14ac:dyDescent="0.35">
      <c r="A958" t="s">
        <v>8184</v>
      </c>
      <c r="B958" t="s">
        <v>7317</v>
      </c>
      <c r="C958" t="s">
        <v>7321</v>
      </c>
      <c r="D958" t="str">
        <f>IF($B958="B","",IFERROR(VLOOKUP($C958,Elster!$I$5:$M$148,3,FALSE),$C958))</f>
        <v/>
      </c>
      <c r="E958" t="str">
        <f>IF($B958="A","",IFERROR(VLOOKUP($C958,Elster!$I$5:$M$148,3,FALSE),$C958))</f>
        <v xml:space="preserve">   "FEHLERMELDUNG"                                    </v>
      </c>
      <c r="F958">
        <f t="shared" si="28"/>
        <v>1</v>
      </c>
      <c r="G958" s="2">
        <f t="shared" si="29"/>
        <v>4.9999999999998934E-3</v>
      </c>
    </row>
    <row r="959" spans="1:7" x14ac:dyDescent="0.35">
      <c r="A959" t="s">
        <v>8184</v>
      </c>
      <c r="B959" t="s">
        <v>7319</v>
      </c>
      <c r="C959" t="s">
        <v>7321</v>
      </c>
      <c r="D959" t="str">
        <f>IF($B959="B","",IFERROR(VLOOKUP($C959,Elster!$I$5:$M$148,3,FALSE),$C959))</f>
        <v xml:space="preserve">   "FEHLERMELDUNG"                                    </v>
      </c>
      <c r="E959" t="str">
        <f>IF($B959="A","",IFERROR(VLOOKUP($C959,Elster!$I$5:$M$148,3,FALSE),$C959))</f>
        <v/>
      </c>
      <c r="F959">
        <f t="shared" si="28"/>
        <v>1</v>
      </c>
      <c r="G959" s="2">
        <f t="shared" si="29"/>
        <v>0</v>
      </c>
    </row>
    <row r="960" spans="1:7" x14ac:dyDescent="0.35">
      <c r="A960" t="s">
        <v>8185</v>
      </c>
      <c r="B960" t="s">
        <v>7317</v>
      </c>
      <c r="C960" t="s">
        <v>7320</v>
      </c>
      <c r="D960" t="str">
        <f>IF($B960="B","",IFERROR(VLOOKUP($C960,Elster!$I$5:$M$148,3,FALSE),$C960))</f>
        <v/>
      </c>
      <c r="E960" t="str">
        <f>IF($B960="A","",IFERROR(VLOOKUP($C960,Elster!$I$5:$M$148,3,FALSE),$C960))</f>
        <v>0x000</v>
      </c>
      <c r="F960">
        <f t="shared" si="28"/>
        <v>0</v>
      </c>
      <c r="G960" s="2">
        <f t="shared" si="29"/>
        <v>5.0000000000003375E-3</v>
      </c>
    </row>
    <row r="961" spans="1:7" x14ac:dyDescent="0.35">
      <c r="A961" t="s">
        <v>8185</v>
      </c>
      <c r="B961" t="s">
        <v>7319</v>
      </c>
      <c r="C961" t="s">
        <v>7320</v>
      </c>
      <c r="D961" t="str">
        <f>IF($B961="B","",IFERROR(VLOOKUP($C961,Elster!$I$5:$M$148,3,FALSE),$C961))</f>
        <v>0x000</v>
      </c>
      <c r="E961" t="str">
        <f>IF($B961="A","",IFERROR(VLOOKUP($C961,Elster!$I$5:$M$148,3,FALSE),$C961))</f>
        <v/>
      </c>
      <c r="F961">
        <f t="shared" si="28"/>
        <v>0</v>
      </c>
      <c r="G961" s="2">
        <f t="shared" si="29"/>
        <v>0</v>
      </c>
    </row>
    <row r="962" spans="1:7" x14ac:dyDescent="0.35">
      <c r="A962" t="s">
        <v>8186</v>
      </c>
      <c r="B962" t="s">
        <v>7317</v>
      </c>
      <c r="C962" t="s">
        <v>7366</v>
      </c>
      <c r="D962" t="str">
        <f>IF($B962="B","",IFERROR(VLOOKUP($C962,Elster!$I$5:$M$148,3,FALSE),$C962))</f>
        <v/>
      </c>
      <c r="E962" t="str">
        <f>IF($B962="A","",IFERROR(VLOOKUP($C962,Elster!$I$5:$M$148,3,FALSE),$C962))</f>
        <v xml:space="preserve">//   "ERWEITERUNGSTELEGRAMM"                            </v>
      </c>
      <c r="F962">
        <f t="shared" si="28"/>
        <v>250</v>
      </c>
      <c r="G962" s="2">
        <f t="shared" si="29"/>
        <v>4.9999999999998934E-3</v>
      </c>
    </row>
    <row r="963" spans="1:7" x14ac:dyDescent="0.35">
      <c r="A963" t="s">
        <v>8186</v>
      </c>
      <c r="B963" t="s">
        <v>7319</v>
      </c>
      <c r="C963" t="s">
        <v>7366</v>
      </c>
      <c r="D963" t="str">
        <f>IF($B963="B","",IFERROR(VLOOKUP($C963,Elster!$I$5:$M$148,3,FALSE),$C963))</f>
        <v xml:space="preserve">//   "ERWEITERUNGSTELEGRAMM"                            </v>
      </c>
      <c r="E963" t="str">
        <f>IF($B963="A","",IFERROR(VLOOKUP($C963,Elster!$I$5:$M$148,3,FALSE),$C963))</f>
        <v/>
      </c>
      <c r="F963">
        <f t="shared" ref="F963:F1026" si="30">HEX2DEC(REPLACE(C963,1,2,""))</f>
        <v>250</v>
      </c>
      <c r="G963" s="2">
        <f t="shared" si="29"/>
        <v>0</v>
      </c>
    </row>
    <row r="964" spans="1:7" x14ac:dyDescent="0.35">
      <c r="A964" t="s">
        <v>8187</v>
      </c>
      <c r="B964" t="s">
        <v>7317</v>
      </c>
      <c r="C964" t="s">
        <v>7456</v>
      </c>
      <c r="D964" t="str">
        <f>IF($B964="B","",IFERROR(VLOOKUP($C964,Elster!$I$5:$M$148,3,FALSE),$C964))</f>
        <v/>
      </c>
      <c r="E964" t="str">
        <f>IF($B964="A","",IFERROR(VLOOKUP($C964,Elster!$I$5:$M$148,3,FALSE),$C964))</f>
        <v xml:space="preserve">   "BUSKONFIGURATION"                                 </v>
      </c>
      <c r="F964">
        <f t="shared" si="30"/>
        <v>253</v>
      </c>
      <c r="G964" s="2">
        <f t="shared" ref="G964:G1027" si="31">SUBSTITUTE(A964,"s","")-SUBSTITUTE(A963,"s","")</f>
        <v>4.9999999999998934E-3</v>
      </c>
    </row>
    <row r="965" spans="1:7" x14ac:dyDescent="0.35">
      <c r="A965" t="s">
        <v>8187</v>
      </c>
      <c r="B965" t="s">
        <v>7319</v>
      </c>
      <c r="C965" t="s">
        <v>7456</v>
      </c>
      <c r="D965" t="str">
        <f>IF($B965="B","",IFERROR(VLOOKUP($C965,Elster!$I$5:$M$148,3,FALSE),$C965))</f>
        <v xml:space="preserve">   "BUSKONFIGURATION"                                 </v>
      </c>
      <c r="E965" t="str">
        <f>IF($B965="A","",IFERROR(VLOOKUP($C965,Elster!$I$5:$M$148,3,FALSE),$C965))</f>
        <v/>
      </c>
      <c r="F965">
        <f t="shared" si="30"/>
        <v>253</v>
      </c>
      <c r="G965" s="2">
        <f t="shared" si="31"/>
        <v>0</v>
      </c>
    </row>
    <row r="966" spans="1:7" x14ac:dyDescent="0.35">
      <c r="A966" t="s">
        <v>8188</v>
      </c>
      <c r="B966" t="s">
        <v>7317</v>
      </c>
      <c r="C966" t="s">
        <v>7458</v>
      </c>
      <c r="D966" t="str">
        <f>IF($B966="B","",IFERROR(VLOOKUP($C966,Elster!$I$5:$M$148,3,FALSE),$C966))</f>
        <v/>
      </c>
      <c r="E966" t="str">
        <f>IF($B966="A","",IFERROR(VLOOKUP($C966,Elster!$I$5:$M$148,3,FALSE),$C966))</f>
        <v>0x0BF</v>
      </c>
      <c r="F966">
        <f t="shared" si="30"/>
        <v>191</v>
      </c>
      <c r="G966" s="2">
        <f t="shared" si="31"/>
        <v>4.9990000000001977E-3</v>
      </c>
    </row>
    <row r="967" spans="1:7" x14ac:dyDescent="0.35">
      <c r="A967" t="s">
        <v>8189</v>
      </c>
      <c r="B967" t="s">
        <v>7319</v>
      </c>
      <c r="C967" t="s">
        <v>7458</v>
      </c>
      <c r="D967" t="str">
        <f>IF($B967="B","",IFERROR(VLOOKUP($C967,Elster!$I$5:$M$148,3,FALSE),$C967))</f>
        <v>0x0BF</v>
      </c>
      <c r="E967" t="str">
        <f>IF($B967="A","",IFERROR(VLOOKUP($C967,Elster!$I$5:$M$148,3,FALSE),$C967))</f>
        <v/>
      </c>
      <c r="F967">
        <f t="shared" si="30"/>
        <v>191</v>
      </c>
      <c r="G967" s="2">
        <f t="shared" si="31"/>
        <v>9.9999999969568876E-7</v>
      </c>
    </row>
    <row r="968" spans="1:7" x14ac:dyDescent="0.35">
      <c r="A968" t="s">
        <v>8190</v>
      </c>
      <c r="B968" t="s">
        <v>7319</v>
      </c>
      <c r="C968" t="s">
        <v>7320</v>
      </c>
      <c r="D968" t="str">
        <f>IF($B968="B","",IFERROR(VLOOKUP($C968,Elster!$I$5:$M$148,3,FALSE),$C968))</f>
        <v>0x000</v>
      </c>
      <c r="E968" t="str">
        <f>IF($B968="A","",IFERROR(VLOOKUP($C968,Elster!$I$5:$M$148,3,FALSE),$C968))</f>
        <v/>
      </c>
      <c r="F968">
        <f t="shared" si="30"/>
        <v>0</v>
      </c>
      <c r="G968" s="2">
        <f t="shared" si="31"/>
        <v>4.9990000000001977E-3</v>
      </c>
    </row>
    <row r="969" spans="1:7" x14ac:dyDescent="0.35">
      <c r="A969" t="s">
        <v>8191</v>
      </c>
      <c r="B969" t="s">
        <v>7317</v>
      </c>
      <c r="C969" t="s">
        <v>7320</v>
      </c>
      <c r="D969" t="str">
        <f>IF($B969="B","",IFERROR(VLOOKUP($C969,Elster!$I$5:$M$148,3,FALSE),$C969))</f>
        <v/>
      </c>
      <c r="E969" t="str">
        <f>IF($B969="A","",IFERROR(VLOOKUP($C969,Elster!$I$5:$M$148,3,FALSE),$C969))</f>
        <v>0x000</v>
      </c>
      <c r="F969">
        <f t="shared" si="30"/>
        <v>0</v>
      </c>
      <c r="G969" s="2">
        <f t="shared" si="31"/>
        <v>2.6000000000081513E-5</v>
      </c>
    </row>
    <row r="970" spans="1:7" x14ac:dyDescent="0.35">
      <c r="A970" t="s">
        <v>8192</v>
      </c>
      <c r="B970" t="s">
        <v>7317</v>
      </c>
      <c r="C970" t="s">
        <v>7320</v>
      </c>
      <c r="D970" t="str">
        <f>IF($B970="B","",IFERROR(VLOOKUP($C970,Elster!$I$5:$M$148,3,FALSE),$C970))</f>
        <v/>
      </c>
      <c r="E970" t="str">
        <f>IF($B970="A","",IFERROR(VLOOKUP($C970,Elster!$I$5:$M$148,3,FALSE),$C970))</f>
        <v>0x000</v>
      </c>
      <c r="F970">
        <f t="shared" si="30"/>
        <v>0</v>
      </c>
      <c r="G970" s="2">
        <f t="shared" si="31"/>
        <v>4.9999999999998934E-3</v>
      </c>
    </row>
    <row r="971" spans="1:7" x14ac:dyDescent="0.35">
      <c r="A971" t="s">
        <v>8192</v>
      </c>
      <c r="B971" t="s">
        <v>7319</v>
      </c>
      <c r="C971" t="s">
        <v>7320</v>
      </c>
      <c r="D971" t="str">
        <f>IF($B971="B","",IFERROR(VLOOKUP($C971,Elster!$I$5:$M$148,3,FALSE),$C971))</f>
        <v>0x000</v>
      </c>
      <c r="E971" t="str">
        <f>IF($B971="A","",IFERROR(VLOOKUP($C971,Elster!$I$5:$M$148,3,FALSE),$C971))</f>
        <v/>
      </c>
      <c r="F971">
        <f t="shared" si="30"/>
        <v>0</v>
      </c>
      <c r="G971" s="2">
        <f t="shared" si="31"/>
        <v>0</v>
      </c>
    </row>
    <row r="972" spans="1:7" x14ac:dyDescent="0.35">
      <c r="A972" t="s">
        <v>8193</v>
      </c>
      <c r="B972" t="s">
        <v>7317</v>
      </c>
      <c r="C972" t="s">
        <v>7329</v>
      </c>
      <c r="D972" t="str">
        <f>IF($B972="B","",IFERROR(VLOOKUP($C972,Elster!$I$5:$M$148,3,FALSE),$C972))</f>
        <v/>
      </c>
      <c r="E972" t="str">
        <f>IF($B972="A","",IFERROR(VLOOKUP($C972,Elster!$I$5:$M$148,3,FALSE),$C972))</f>
        <v xml:space="preserve">   "KESSELSOLLTEMP"                                   </v>
      </c>
      <c r="F972">
        <f t="shared" si="30"/>
        <v>2</v>
      </c>
      <c r="G972" s="2">
        <f t="shared" si="31"/>
        <v>4.9999999999998934E-3</v>
      </c>
    </row>
    <row r="973" spans="1:7" x14ac:dyDescent="0.35">
      <c r="A973" t="s">
        <v>8193</v>
      </c>
      <c r="B973" t="s">
        <v>7319</v>
      </c>
      <c r="C973" t="s">
        <v>7329</v>
      </c>
      <c r="D973" t="str">
        <f>IF($B973="B","",IFERROR(VLOOKUP($C973,Elster!$I$5:$M$148,3,FALSE),$C973))</f>
        <v xml:space="preserve">   "KESSELSOLLTEMP"                                   </v>
      </c>
      <c r="E973" t="str">
        <f>IF($B973="A","",IFERROR(VLOOKUP($C973,Elster!$I$5:$M$148,3,FALSE),$C973))</f>
        <v/>
      </c>
      <c r="F973">
        <f t="shared" si="30"/>
        <v>2</v>
      </c>
      <c r="G973" s="2">
        <f t="shared" si="31"/>
        <v>0</v>
      </c>
    </row>
    <row r="974" spans="1:7" x14ac:dyDescent="0.35">
      <c r="A974" t="s">
        <v>8194</v>
      </c>
      <c r="B974" t="s">
        <v>7317</v>
      </c>
      <c r="C974" t="s">
        <v>7465</v>
      </c>
      <c r="D974" t="str">
        <f>IF($B974="B","",IFERROR(VLOOKUP($C974,Elster!$I$5:$M$148,3,FALSE),$C974))</f>
        <v/>
      </c>
      <c r="E974" t="str">
        <f>IF($B974="A","",IFERROR(VLOOKUP($C974,Elster!$I$5:$M$148,3,FALSE),$C974))</f>
        <v>0x0C7</v>
      </c>
      <c r="F974">
        <f t="shared" si="30"/>
        <v>199</v>
      </c>
      <c r="G974" s="2">
        <f t="shared" si="31"/>
        <v>4.9999999999998934E-3</v>
      </c>
    </row>
    <row r="975" spans="1:7" x14ac:dyDescent="0.35">
      <c r="A975" t="s">
        <v>8194</v>
      </c>
      <c r="B975" t="s">
        <v>7319</v>
      </c>
      <c r="C975" t="s">
        <v>7465</v>
      </c>
      <c r="D975" t="str">
        <f>IF($B975="B","",IFERROR(VLOOKUP($C975,Elster!$I$5:$M$148,3,FALSE),$C975))</f>
        <v>0x0C7</v>
      </c>
      <c r="E975" t="str">
        <f>IF($B975="A","",IFERROR(VLOOKUP($C975,Elster!$I$5:$M$148,3,FALSE),$C975))</f>
        <v/>
      </c>
      <c r="F975">
        <f t="shared" si="30"/>
        <v>199</v>
      </c>
      <c r="G975" s="2">
        <f t="shared" si="31"/>
        <v>0</v>
      </c>
    </row>
    <row r="976" spans="1:7" x14ac:dyDescent="0.35">
      <c r="A976" t="s">
        <v>8195</v>
      </c>
      <c r="B976" t="s">
        <v>7317</v>
      </c>
      <c r="C976" t="s">
        <v>7325</v>
      </c>
      <c r="D976" t="str">
        <f>IF($B976="B","",IFERROR(VLOOKUP($C976,Elster!$I$5:$M$148,3,FALSE),$C976))</f>
        <v/>
      </c>
      <c r="E976" t="str">
        <f>IF($B976="A","",IFERROR(VLOOKUP($C976,Elster!$I$5:$M$148,3,FALSE),$C976))</f>
        <v xml:space="preserve">   "SPEICHERSOLLTEMP"                                 </v>
      </c>
      <c r="F976">
        <f t="shared" si="30"/>
        <v>3</v>
      </c>
      <c r="G976" s="2">
        <f t="shared" si="31"/>
        <v>6.641000000000119E-3</v>
      </c>
    </row>
    <row r="977" spans="1:7" x14ac:dyDescent="0.35">
      <c r="A977" t="s">
        <v>8196</v>
      </c>
      <c r="B977" t="s">
        <v>7317</v>
      </c>
      <c r="C977" t="s">
        <v>7320</v>
      </c>
      <c r="D977" t="str">
        <f>IF($B977="B","",IFERROR(VLOOKUP($C977,Elster!$I$5:$M$148,3,FALSE),$C977))</f>
        <v/>
      </c>
      <c r="E977" t="str">
        <f>IF($B977="A","",IFERROR(VLOOKUP($C977,Elster!$I$5:$M$148,3,FALSE),$C977))</f>
        <v>0x000</v>
      </c>
      <c r="F977">
        <f t="shared" si="30"/>
        <v>0</v>
      </c>
      <c r="G977" s="2">
        <f t="shared" si="31"/>
        <v>4.9739999999998119E-3</v>
      </c>
    </row>
    <row r="978" spans="1:7" x14ac:dyDescent="0.35">
      <c r="A978" t="s">
        <v>8197</v>
      </c>
      <c r="B978" t="s">
        <v>7317</v>
      </c>
      <c r="C978" t="s">
        <v>7318</v>
      </c>
      <c r="D978" t="str">
        <f>IF($B978="B","",IFERROR(VLOOKUP($C978,Elster!$I$5:$M$148,3,FALSE),$C978))</f>
        <v/>
      </c>
      <c r="E978" t="str">
        <f>IF($B978="A","",IFERROR(VLOOKUP($C978,Elster!$I$5:$M$148,3,FALSE),$C978))</f>
        <v xml:space="preserve">   "SAMMLERISTTEMP"                                   </v>
      </c>
      <c r="F978">
        <f t="shared" si="30"/>
        <v>13</v>
      </c>
      <c r="G978" s="2">
        <f t="shared" si="31"/>
        <v>4.9730000000001162E-3</v>
      </c>
    </row>
    <row r="979" spans="1:7" x14ac:dyDescent="0.35">
      <c r="A979" t="s">
        <v>8198</v>
      </c>
      <c r="B979" t="s">
        <v>7317</v>
      </c>
      <c r="C979" t="s">
        <v>7329</v>
      </c>
      <c r="D979" t="str">
        <f>IF($B979="B","",IFERROR(VLOOKUP($C979,Elster!$I$5:$M$148,3,FALSE),$C979))</f>
        <v/>
      </c>
      <c r="E979" t="str">
        <f>IF($B979="A","",IFERROR(VLOOKUP($C979,Elster!$I$5:$M$148,3,FALSE),$C979))</f>
        <v xml:space="preserve">   "KESSELSOLLTEMP"                                   </v>
      </c>
      <c r="F979">
        <f t="shared" si="30"/>
        <v>2</v>
      </c>
      <c r="G979" s="2">
        <f t="shared" si="31"/>
        <v>4.974000000000256E-3</v>
      </c>
    </row>
    <row r="980" spans="1:7" x14ac:dyDescent="0.35">
      <c r="A980" t="s">
        <v>8199</v>
      </c>
      <c r="B980" t="s">
        <v>7317</v>
      </c>
      <c r="C980" t="s">
        <v>7320</v>
      </c>
      <c r="D980" t="str">
        <f>IF($B980="B","",IFERROR(VLOOKUP($C980,Elster!$I$5:$M$148,3,FALSE),$C980))</f>
        <v/>
      </c>
      <c r="E980" t="str">
        <f>IF($B980="A","",IFERROR(VLOOKUP($C980,Elster!$I$5:$M$148,3,FALSE),$C980))</f>
        <v>0x000</v>
      </c>
      <c r="F980">
        <f t="shared" si="30"/>
        <v>0</v>
      </c>
      <c r="G980" s="2">
        <f t="shared" si="31"/>
        <v>4.9479999999997304E-3</v>
      </c>
    </row>
    <row r="981" spans="1:7" x14ac:dyDescent="0.35">
      <c r="A981" t="s">
        <v>8200</v>
      </c>
      <c r="B981" t="s">
        <v>7317</v>
      </c>
      <c r="C981" t="s">
        <v>7366</v>
      </c>
      <c r="D981" t="str">
        <f>IF($B981="B","",IFERROR(VLOOKUP($C981,Elster!$I$5:$M$148,3,FALSE),$C981))</f>
        <v/>
      </c>
      <c r="E981" t="str">
        <f>IF($B981="A","",IFERROR(VLOOKUP($C981,Elster!$I$5:$M$148,3,FALSE),$C981))</f>
        <v xml:space="preserve">//   "ERWEITERUNGSTELEGRAMM"                            </v>
      </c>
      <c r="F981">
        <f t="shared" si="30"/>
        <v>250</v>
      </c>
      <c r="G981" s="2">
        <f t="shared" si="31"/>
        <v>4.974000000000256E-3</v>
      </c>
    </row>
    <row r="982" spans="1:7" x14ac:dyDescent="0.35">
      <c r="A982" t="s">
        <v>8201</v>
      </c>
      <c r="B982" t="s">
        <v>7317</v>
      </c>
      <c r="C982" t="s">
        <v>7456</v>
      </c>
      <c r="D982" t="str">
        <f>IF($B982="B","",IFERROR(VLOOKUP($C982,Elster!$I$5:$M$148,3,FALSE),$C982))</f>
        <v/>
      </c>
      <c r="E982" t="str">
        <f>IF($B982="A","",IFERROR(VLOOKUP($C982,Elster!$I$5:$M$148,3,FALSE),$C982))</f>
        <v xml:space="preserve">   "BUSKONFIGURATION"                                 </v>
      </c>
      <c r="F982">
        <f t="shared" si="30"/>
        <v>253</v>
      </c>
      <c r="G982" s="2">
        <f t="shared" si="31"/>
        <v>4.9739999999998119E-3</v>
      </c>
    </row>
    <row r="983" spans="1:7" x14ac:dyDescent="0.35">
      <c r="A983" t="s">
        <v>8202</v>
      </c>
      <c r="B983" t="s">
        <v>7317</v>
      </c>
      <c r="C983" t="s">
        <v>7458</v>
      </c>
      <c r="D983" t="str">
        <f>IF($B983="B","",IFERROR(VLOOKUP($C983,Elster!$I$5:$M$148,3,FALSE),$C983))</f>
        <v/>
      </c>
      <c r="E983" t="str">
        <f>IF($B983="A","",IFERROR(VLOOKUP($C983,Elster!$I$5:$M$148,3,FALSE),$C983))</f>
        <v>0x0BF</v>
      </c>
      <c r="F983">
        <f t="shared" si="30"/>
        <v>191</v>
      </c>
      <c r="G983" s="2">
        <f t="shared" si="31"/>
        <v>4.974000000000256E-3</v>
      </c>
    </row>
    <row r="984" spans="1:7" x14ac:dyDescent="0.35">
      <c r="A984" t="s">
        <v>8203</v>
      </c>
      <c r="B984" t="s">
        <v>7317</v>
      </c>
      <c r="C984" t="s">
        <v>7320</v>
      </c>
      <c r="D984" t="str">
        <f>IF($B984="B","",IFERROR(VLOOKUP($C984,Elster!$I$5:$M$148,3,FALSE),$C984))</f>
        <v/>
      </c>
      <c r="E984" t="str">
        <f>IF($B984="A","",IFERROR(VLOOKUP($C984,Elster!$I$5:$M$148,3,FALSE),$C984))</f>
        <v>0x000</v>
      </c>
      <c r="F984">
        <f t="shared" si="30"/>
        <v>0</v>
      </c>
      <c r="G984" s="2">
        <f t="shared" si="31"/>
        <v>4.9479999999997304E-3</v>
      </c>
    </row>
    <row r="985" spans="1:7" x14ac:dyDescent="0.35">
      <c r="A985" t="s">
        <v>8204</v>
      </c>
      <c r="B985" t="s">
        <v>7317</v>
      </c>
      <c r="C985" t="s">
        <v>7320</v>
      </c>
      <c r="D985" t="str">
        <f>IF($B985="B","",IFERROR(VLOOKUP($C985,Elster!$I$5:$M$148,3,FALSE),$C985))</f>
        <v/>
      </c>
      <c r="E985" t="str">
        <f>IF($B985="A","",IFERROR(VLOOKUP($C985,Elster!$I$5:$M$148,3,FALSE),$C985))</f>
        <v>0x000</v>
      </c>
      <c r="F985">
        <f t="shared" si="30"/>
        <v>0</v>
      </c>
      <c r="G985" s="2">
        <f t="shared" si="31"/>
        <v>4.9730000000001162E-3</v>
      </c>
    </row>
    <row r="986" spans="1:7" x14ac:dyDescent="0.35">
      <c r="A986" t="s">
        <v>8205</v>
      </c>
      <c r="B986" t="s">
        <v>7317</v>
      </c>
      <c r="C986" t="s">
        <v>7329</v>
      </c>
      <c r="D986" t="str">
        <f>IF($B986="B","",IFERROR(VLOOKUP($C986,Elster!$I$5:$M$148,3,FALSE),$C986))</f>
        <v/>
      </c>
      <c r="E986" t="str">
        <f>IF($B986="A","",IFERROR(VLOOKUP($C986,Elster!$I$5:$M$148,3,FALSE),$C986))</f>
        <v xml:space="preserve">   "KESSELSOLLTEMP"                                   </v>
      </c>
      <c r="F986">
        <f t="shared" si="30"/>
        <v>2</v>
      </c>
      <c r="G986" s="2">
        <f t="shared" si="31"/>
        <v>4.9739999999998119E-3</v>
      </c>
    </row>
    <row r="987" spans="1:7" x14ac:dyDescent="0.35">
      <c r="A987" t="s">
        <v>8206</v>
      </c>
      <c r="B987" t="s">
        <v>7317</v>
      </c>
      <c r="C987" t="s">
        <v>7478</v>
      </c>
      <c r="D987" t="str">
        <f>IF($B987="B","",IFERROR(VLOOKUP($C987,Elster!$I$5:$M$148,3,FALSE),$C987))</f>
        <v/>
      </c>
      <c r="E987" t="str">
        <f>IF($B987="A","",IFERROR(VLOOKUP($C987,Elster!$I$5:$M$148,3,FALSE),$C987))</f>
        <v>0x0C8</v>
      </c>
      <c r="F987">
        <f t="shared" si="30"/>
        <v>200</v>
      </c>
      <c r="G987" s="2">
        <f t="shared" si="31"/>
        <v>4.9480000000001745E-3</v>
      </c>
    </row>
    <row r="988" spans="1:7" x14ac:dyDescent="0.35">
      <c r="A988" t="s">
        <v>8207</v>
      </c>
      <c r="B988" t="s">
        <v>7317</v>
      </c>
      <c r="C988" t="s">
        <v>7318</v>
      </c>
      <c r="D988" t="str">
        <f>IF($B988="B","",IFERROR(VLOOKUP($C988,Elster!$I$5:$M$148,3,FALSE),$C988))</f>
        <v/>
      </c>
      <c r="E988" t="str">
        <f>IF($B988="A","",IFERROR(VLOOKUP($C988,Elster!$I$5:$M$148,3,FALSE),$C988))</f>
        <v xml:space="preserve">   "SAMMLERISTTEMP"                                   </v>
      </c>
      <c r="F988">
        <f t="shared" si="30"/>
        <v>13</v>
      </c>
      <c r="G988" s="2">
        <f t="shared" si="31"/>
        <v>1.1667000000000094E-2</v>
      </c>
    </row>
    <row r="989" spans="1:7" x14ac:dyDescent="0.35">
      <c r="A989" t="s">
        <v>8207</v>
      </c>
      <c r="B989" t="s">
        <v>7319</v>
      </c>
      <c r="C989" t="s">
        <v>7318</v>
      </c>
      <c r="D989" t="str">
        <f>IF($B989="B","",IFERROR(VLOOKUP($C989,Elster!$I$5:$M$148,3,FALSE),$C989))</f>
        <v xml:space="preserve">   "SAMMLERISTTEMP"                                   </v>
      </c>
      <c r="E989" t="str">
        <f>IF($B989="A","",IFERROR(VLOOKUP($C989,Elster!$I$5:$M$148,3,FALSE),$C989))</f>
        <v/>
      </c>
      <c r="F989">
        <f t="shared" si="30"/>
        <v>13</v>
      </c>
      <c r="G989" s="2">
        <f t="shared" si="31"/>
        <v>0</v>
      </c>
    </row>
    <row r="990" spans="1:7" x14ac:dyDescent="0.35">
      <c r="A990" t="s">
        <v>8208</v>
      </c>
      <c r="B990" t="s">
        <v>7317</v>
      </c>
      <c r="C990" t="s">
        <v>7320</v>
      </c>
      <c r="D990" t="str">
        <f>IF($B990="B","",IFERROR(VLOOKUP($C990,Elster!$I$5:$M$148,3,FALSE),$C990))</f>
        <v/>
      </c>
      <c r="E990" t="str">
        <f>IF($B990="A","",IFERROR(VLOOKUP($C990,Elster!$I$5:$M$148,3,FALSE),$C990))</f>
        <v>0x000</v>
      </c>
      <c r="F990">
        <f t="shared" si="30"/>
        <v>0</v>
      </c>
      <c r="G990" s="2">
        <f t="shared" si="31"/>
        <v>4.9999999999998934E-3</v>
      </c>
    </row>
    <row r="991" spans="1:7" x14ac:dyDescent="0.35">
      <c r="A991" t="s">
        <v>8208</v>
      </c>
      <c r="B991" t="s">
        <v>7319</v>
      </c>
      <c r="C991" t="s">
        <v>7320</v>
      </c>
      <c r="D991" t="str">
        <f>IF($B991="B","",IFERROR(VLOOKUP($C991,Elster!$I$5:$M$148,3,FALSE),$C991))</f>
        <v>0x000</v>
      </c>
      <c r="E991" t="str">
        <f>IF($B991="A","",IFERROR(VLOOKUP($C991,Elster!$I$5:$M$148,3,FALSE),$C991))</f>
        <v/>
      </c>
      <c r="F991">
        <f t="shared" si="30"/>
        <v>0</v>
      </c>
      <c r="G991" s="2">
        <f t="shared" si="31"/>
        <v>0</v>
      </c>
    </row>
    <row r="992" spans="1:7" x14ac:dyDescent="0.35">
      <c r="A992" t="s">
        <v>8209</v>
      </c>
      <c r="B992" t="s">
        <v>7317</v>
      </c>
      <c r="C992" t="s">
        <v>7339</v>
      </c>
      <c r="D992" t="str">
        <f>IF($B992="B","",IFERROR(VLOOKUP($C992,Elster!$I$5:$M$148,3,FALSE),$C992))</f>
        <v/>
      </c>
      <c r="E992" t="str">
        <f>IF($B992="A","",IFERROR(VLOOKUP($C992,Elster!$I$5:$M$148,3,FALSE),$C992))</f>
        <v xml:space="preserve">   "RAUMSOLLTEMP_II"                                  </v>
      </c>
      <c r="F992">
        <f t="shared" si="30"/>
        <v>6</v>
      </c>
      <c r="G992" s="2">
        <f t="shared" si="31"/>
        <v>4.9989999999997536E-3</v>
      </c>
    </row>
    <row r="993" spans="1:7" x14ac:dyDescent="0.35">
      <c r="A993" t="s">
        <v>8210</v>
      </c>
      <c r="B993" t="s">
        <v>7319</v>
      </c>
      <c r="C993" t="s">
        <v>7339</v>
      </c>
      <c r="D993" t="str">
        <f>IF($B993="B","",IFERROR(VLOOKUP($C993,Elster!$I$5:$M$148,3,FALSE),$C993))</f>
        <v xml:space="preserve">   "RAUMSOLLTEMP_II"                                  </v>
      </c>
      <c r="E993" t="str">
        <f>IF($B993="A","",IFERROR(VLOOKUP($C993,Elster!$I$5:$M$148,3,FALSE),$C993))</f>
        <v/>
      </c>
      <c r="F993">
        <f t="shared" si="30"/>
        <v>6</v>
      </c>
      <c r="G993" s="2">
        <f t="shared" si="31"/>
        <v>1.000000000139778E-6</v>
      </c>
    </row>
    <row r="994" spans="1:7" x14ac:dyDescent="0.35">
      <c r="A994" t="s">
        <v>8211</v>
      </c>
      <c r="B994" t="s">
        <v>7317</v>
      </c>
      <c r="C994" t="s">
        <v>7321</v>
      </c>
      <c r="D994" t="str">
        <f>IF($B994="B","",IFERROR(VLOOKUP($C994,Elster!$I$5:$M$148,3,FALSE),$C994))</f>
        <v/>
      </c>
      <c r="E994" t="str">
        <f>IF($B994="A","",IFERROR(VLOOKUP($C994,Elster!$I$5:$M$148,3,FALSE),$C994))</f>
        <v xml:space="preserve">   "FEHLERMELDUNG"                                    </v>
      </c>
      <c r="F994">
        <f t="shared" si="30"/>
        <v>1</v>
      </c>
      <c r="G994" s="2">
        <f t="shared" si="31"/>
        <v>4.9990000000001977E-3</v>
      </c>
    </row>
    <row r="995" spans="1:7" x14ac:dyDescent="0.35">
      <c r="A995" t="s">
        <v>8211</v>
      </c>
      <c r="B995" t="s">
        <v>7319</v>
      </c>
      <c r="C995" t="s">
        <v>7321</v>
      </c>
      <c r="D995" t="str">
        <f>IF($B995="B","",IFERROR(VLOOKUP($C995,Elster!$I$5:$M$148,3,FALSE),$C995))</f>
        <v xml:space="preserve">   "FEHLERMELDUNG"                                    </v>
      </c>
      <c r="E995" t="str">
        <f>IF($B995="A","",IFERROR(VLOOKUP($C995,Elster!$I$5:$M$148,3,FALSE),$C995))</f>
        <v/>
      </c>
      <c r="F995">
        <f t="shared" si="30"/>
        <v>1</v>
      </c>
      <c r="G995" s="2">
        <f t="shared" si="31"/>
        <v>0</v>
      </c>
    </row>
    <row r="996" spans="1:7" x14ac:dyDescent="0.35">
      <c r="A996" t="s">
        <v>8212</v>
      </c>
      <c r="B996" t="s">
        <v>7317</v>
      </c>
      <c r="C996" t="s">
        <v>7321</v>
      </c>
      <c r="D996" t="str">
        <f>IF($B996="B","",IFERROR(VLOOKUP($C996,Elster!$I$5:$M$148,3,FALSE),$C996))</f>
        <v/>
      </c>
      <c r="E996" t="str">
        <f>IF($B996="A","",IFERROR(VLOOKUP($C996,Elster!$I$5:$M$148,3,FALSE),$C996))</f>
        <v xml:space="preserve">   "FEHLERMELDUNG"                                    </v>
      </c>
      <c r="F996">
        <f t="shared" si="30"/>
        <v>1</v>
      </c>
      <c r="G996" s="2">
        <f t="shared" si="31"/>
        <v>4.9999999999998934E-3</v>
      </c>
    </row>
    <row r="997" spans="1:7" x14ac:dyDescent="0.35">
      <c r="A997" t="s">
        <v>8212</v>
      </c>
      <c r="B997" t="s">
        <v>7319</v>
      </c>
      <c r="C997" t="s">
        <v>7321</v>
      </c>
      <c r="D997" t="str">
        <f>IF($B997="B","",IFERROR(VLOOKUP($C997,Elster!$I$5:$M$148,3,FALSE),$C997))</f>
        <v xml:space="preserve">   "FEHLERMELDUNG"                                    </v>
      </c>
      <c r="E997" t="str">
        <f>IF($B997="A","",IFERROR(VLOOKUP($C997,Elster!$I$5:$M$148,3,FALSE),$C997))</f>
        <v/>
      </c>
      <c r="F997">
        <f t="shared" si="30"/>
        <v>1</v>
      </c>
      <c r="G997" s="2">
        <f t="shared" si="31"/>
        <v>0</v>
      </c>
    </row>
    <row r="998" spans="1:7" x14ac:dyDescent="0.35">
      <c r="A998" t="s">
        <v>8213</v>
      </c>
      <c r="B998" t="s">
        <v>7317</v>
      </c>
      <c r="C998" t="s">
        <v>7366</v>
      </c>
      <c r="D998" t="str">
        <f>IF($B998="B","",IFERROR(VLOOKUP($C998,Elster!$I$5:$M$148,3,FALSE),$C998))</f>
        <v/>
      </c>
      <c r="E998" t="str">
        <f>IF($B998="A","",IFERROR(VLOOKUP($C998,Elster!$I$5:$M$148,3,FALSE),$C998))</f>
        <v xml:space="preserve">//   "ERWEITERUNGSTELEGRAMM"                            </v>
      </c>
      <c r="F998">
        <f t="shared" si="30"/>
        <v>250</v>
      </c>
      <c r="G998" s="2">
        <f t="shared" si="31"/>
        <v>4.9999999999998934E-3</v>
      </c>
    </row>
    <row r="999" spans="1:7" x14ac:dyDescent="0.35">
      <c r="A999" t="s">
        <v>8213</v>
      </c>
      <c r="B999" t="s">
        <v>7319</v>
      </c>
      <c r="C999" t="s">
        <v>7366</v>
      </c>
      <c r="D999" t="str">
        <f>IF($B999="B","",IFERROR(VLOOKUP($C999,Elster!$I$5:$M$148,3,FALSE),$C999))</f>
        <v xml:space="preserve">//   "ERWEITERUNGSTELEGRAMM"                            </v>
      </c>
      <c r="E999" t="str">
        <f>IF($B999="A","",IFERROR(VLOOKUP($C999,Elster!$I$5:$M$148,3,FALSE),$C999))</f>
        <v/>
      </c>
      <c r="F999">
        <f t="shared" si="30"/>
        <v>250</v>
      </c>
      <c r="G999" s="2">
        <f t="shared" si="31"/>
        <v>0</v>
      </c>
    </row>
    <row r="1000" spans="1:7" x14ac:dyDescent="0.35">
      <c r="A1000" t="s">
        <v>8214</v>
      </c>
      <c r="B1000" t="s">
        <v>7317</v>
      </c>
      <c r="C1000" t="s">
        <v>7320</v>
      </c>
      <c r="D1000" t="str">
        <f>IF($B1000="B","",IFERROR(VLOOKUP($C1000,Elster!$I$5:$M$148,3,FALSE),$C1000))</f>
        <v/>
      </c>
      <c r="E1000" t="str">
        <f>IF($B1000="A","",IFERROR(VLOOKUP($C1000,Elster!$I$5:$M$148,3,FALSE),$C1000))</f>
        <v>0x000</v>
      </c>
      <c r="F1000">
        <f t="shared" si="30"/>
        <v>0</v>
      </c>
      <c r="G1000" s="2">
        <f t="shared" si="31"/>
        <v>4.9999999999998934E-3</v>
      </c>
    </row>
    <row r="1001" spans="1:7" x14ac:dyDescent="0.35">
      <c r="A1001" t="s">
        <v>8214</v>
      </c>
      <c r="B1001" t="s">
        <v>7319</v>
      </c>
      <c r="C1001" t="s">
        <v>7320</v>
      </c>
      <c r="D1001" t="str">
        <f>IF($B1001="B","",IFERROR(VLOOKUP($C1001,Elster!$I$5:$M$148,3,FALSE),$C1001))</f>
        <v>0x000</v>
      </c>
      <c r="E1001" t="str">
        <f>IF($B1001="A","",IFERROR(VLOOKUP($C1001,Elster!$I$5:$M$148,3,FALSE),$C1001))</f>
        <v/>
      </c>
      <c r="F1001">
        <f t="shared" si="30"/>
        <v>0</v>
      </c>
      <c r="G1001" s="2">
        <f t="shared" si="31"/>
        <v>0</v>
      </c>
    </row>
    <row r="1002" spans="1:7" s="8" customFormat="1" x14ac:dyDescent="0.35">
      <c r="A1002" s="8" t="s">
        <v>8215</v>
      </c>
      <c r="B1002" s="8" t="s">
        <v>7317</v>
      </c>
      <c r="C1002" s="8" t="s">
        <v>7337</v>
      </c>
      <c r="D1002" s="8" t="str">
        <f>IF($B1002="B","",IFERROR(VLOOKUP($C1002,Elster!$I$5:$M$148,3,FALSE),$C1002))</f>
        <v/>
      </c>
      <c r="E1002" s="8" t="str">
        <f>IF($B1002="A","",IFERROR(VLOOKUP($C1002,Elster!$I$5:$M$148,3,FALSE),$C1002))</f>
        <v xml:space="preserve">   "RAUMSOLLTEMP_I"                                   </v>
      </c>
      <c r="F1002" s="8">
        <f t="shared" si="30"/>
        <v>5</v>
      </c>
      <c r="G1002" s="9">
        <f t="shared" si="31"/>
        <v>5.0000000000003375E-3</v>
      </c>
    </row>
    <row r="1003" spans="1:7" s="8" customFormat="1" x14ac:dyDescent="0.35">
      <c r="A1003" s="8" t="s">
        <v>8215</v>
      </c>
      <c r="B1003" s="8" t="s">
        <v>7319</v>
      </c>
      <c r="C1003" s="8" t="s">
        <v>7337</v>
      </c>
      <c r="D1003" s="8" t="str">
        <f>IF($B1003="B","",IFERROR(VLOOKUP($C1003,Elster!$I$5:$M$148,3,FALSE),$C1003))</f>
        <v xml:space="preserve">   "RAUMSOLLTEMP_I"                                   </v>
      </c>
      <c r="E1003" s="8" t="str">
        <f>IF($B1003="A","",IFERROR(VLOOKUP($C1003,Elster!$I$5:$M$148,3,FALSE),$C1003))</f>
        <v/>
      </c>
      <c r="F1003" s="8">
        <f t="shared" si="30"/>
        <v>5</v>
      </c>
      <c r="G1003" s="9">
        <f t="shared" si="31"/>
        <v>0</v>
      </c>
    </row>
    <row r="1004" spans="1:7" x14ac:dyDescent="0.35">
      <c r="A1004" t="s">
        <v>8216</v>
      </c>
      <c r="B1004" t="s">
        <v>7317</v>
      </c>
      <c r="C1004" t="s">
        <v>7321</v>
      </c>
      <c r="D1004" t="str">
        <f>IF($B1004="B","",IFERROR(VLOOKUP($C1004,Elster!$I$5:$M$148,3,FALSE),$C1004))</f>
        <v/>
      </c>
      <c r="E1004" t="str">
        <f>IF($B1004="A","",IFERROR(VLOOKUP($C1004,Elster!$I$5:$M$148,3,FALSE),$C1004))</f>
        <v xml:space="preserve">   "FEHLERMELDUNG"                                    </v>
      </c>
      <c r="F1004">
        <f t="shared" si="30"/>
        <v>1</v>
      </c>
      <c r="G1004" s="2">
        <f t="shared" si="31"/>
        <v>4.9999999999998934E-3</v>
      </c>
    </row>
    <row r="1005" spans="1:7" x14ac:dyDescent="0.35">
      <c r="A1005" t="s">
        <v>8216</v>
      </c>
      <c r="B1005" t="s">
        <v>7319</v>
      </c>
      <c r="C1005" t="s">
        <v>7321</v>
      </c>
      <c r="D1005" t="str">
        <f>IF($B1005="B","",IFERROR(VLOOKUP($C1005,Elster!$I$5:$M$148,3,FALSE),$C1005))</f>
        <v xml:space="preserve">   "FEHLERMELDUNG"                                    </v>
      </c>
      <c r="E1005" t="str">
        <f>IF($B1005="A","",IFERROR(VLOOKUP($C1005,Elster!$I$5:$M$148,3,FALSE),$C1005))</f>
        <v/>
      </c>
      <c r="F1005">
        <f t="shared" si="30"/>
        <v>1</v>
      </c>
      <c r="G1005" s="2">
        <f t="shared" si="31"/>
        <v>0</v>
      </c>
    </row>
    <row r="1006" spans="1:7" x14ac:dyDescent="0.35">
      <c r="A1006" t="s">
        <v>8217</v>
      </c>
      <c r="B1006" t="s">
        <v>7317</v>
      </c>
      <c r="C1006" t="s">
        <v>7342</v>
      </c>
      <c r="D1006" t="str">
        <f>IF($B1006="B","",IFERROR(VLOOKUP($C1006,Elster!$I$5:$M$148,3,FALSE),$C1006))</f>
        <v/>
      </c>
      <c r="E1006" t="str">
        <f>IF($B1006="A","",IFERROR(VLOOKUP($C1006,Elster!$I$5:$M$148,3,FALSE),$C1006))</f>
        <v xml:space="preserve">   "MISCHERLAUFZEIT"                                  </v>
      </c>
      <c r="F1006">
        <f t="shared" si="30"/>
        <v>44</v>
      </c>
      <c r="G1006" s="2">
        <f t="shared" si="31"/>
        <v>4.9999999999998934E-3</v>
      </c>
    </row>
    <row r="1007" spans="1:7" x14ac:dyDescent="0.35">
      <c r="A1007" t="s">
        <v>8217</v>
      </c>
      <c r="B1007" t="s">
        <v>7319</v>
      </c>
      <c r="C1007" t="s">
        <v>7342</v>
      </c>
      <c r="D1007" t="str">
        <f>IF($B1007="B","",IFERROR(VLOOKUP($C1007,Elster!$I$5:$M$148,3,FALSE),$C1007))</f>
        <v xml:space="preserve">   "MISCHERLAUFZEIT"                                  </v>
      </c>
      <c r="E1007" t="str">
        <f>IF($B1007="A","",IFERROR(VLOOKUP($C1007,Elster!$I$5:$M$148,3,FALSE),$C1007))</f>
        <v/>
      </c>
      <c r="F1007">
        <f t="shared" si="30"/>
        <v>44</v>
      </c>
      <c r="G1007" s="2">
        <f t="shared" si="31"/>
        <v>0</v>
      </c>
    </row>
    <row r="1008" spans="1:7" x14ac:dyDescent="0.35">
      <c r="A1008" t="s">
        <v>8218</v>
      </c>
      <c r="B1008" t="s">
        <v>7319</v>
      </c>
      <c r="C1008" t="s">
        <v>7321</v>
      </c>
      <c r="D1008" t="str">
        <f>IF($B1008="B","",IFERROR(VLOOKUP($C1008,Elster!$I$5:$M$148,3,FALSE),$C1008))</f>
        <v xml:space="preserve">   "FEHLERMELDUNG"                                    </v>
      </c>
      <c r="E1008" t="str">
        <f>IF($B1008="A","",IFERROR(VLOOKUP($C1008,Elster!$I$5:$M$148,3,FALSE),$C1008))</f>
        <v/>
      </c>
      <c r="F1008">
        <f t="shared" si="30"/>
        <v>1</v>
      </c>
      <c r="G1008" s="2">
        <f t="shared" si="31"/>
        <v>4.9999999999998934E-3</v>
      </c>
    </row>
    <row r="1009" spans="1:7" x14ac:dyDescent="0.35">
      <c r="A1009" t="s">
        <v>8219</v>
      </c>
      <c r="B1009" t="s">
        <v>7317</v>
      </c>
      <c r="C1009" t="s">
        <v>7321</v>
      </c>
      <c r="D1009" t="str">
        <f>IF($B1009="B","",IFERROR(VLOOKUP($C1009,Elster!$I$5:$M$148,3,FALSE),$C1009))</f>
        <v/>
      </c>
      <c r="E1009" t="str">
        <f>IF($B1009="A","",IFERROR(VLOOKUP($C1009,Elster!$I$5:$M$148,3,FALSE),$C1009))</f>
        <v xml:space="preserve">   "FEHLERMELDUNG"                                    </v>
      </c>
      <c r="F1009">
        <f t="shared" si="30"/>
        <v>1</v>
      </c>
      <c r="G1009" s="2">
        <f t="shared" si="31"/>
        <v>2.6000000000081513E-5</v>
      </c>
    </row>
    <row r="1010" spans="1:7" x14ac:dyDescent="0.35">
      <c r="A1010" t="s">
        <v>8220</v>
      </c>
      <c r="B1010" t="s">
        <v>7317</v>
      </c>
      <c r="C1010" t="s">
        <v>7494</v>
      </c>
      <c r="D1010" t="str">
        <f>IF($B1010="B","",IFERROR(VLOOKUP($C1010,Elster!$I$5:$M$148,3,FALSE),$C1010))</f>
        <v/>
      </c>
      <c r="E1010" t="str">
        <f>IF($B1010="A","",IFERROR(VLOOKUP($C1010,Elster!$I$5:$M$148,3,FALSE),$C1010))</f>
        <v>0x041</v>
      </c>
      <c r="F1010">
        <f t="shared" si="30"/>
        <v>65</v>
      </c>
      <c r="G1010" s="2">
        <f t="shared" si="31"/>
        <v>4.9999999999998934E-3</v>
      </c>
    </row>
    <row r="1011" spans="1:7" x14ac:dyDescent="0.35">
      <c r="A1011" t="s">
        <v>8220</v>
      </c>
      <c r="B1011" t="s">
        <v>7319</v>
      </c>
      <c r="C1011" t="s">
        <v>7494</v>
      </c>
      <c r="D1011" t="str">
        <f>IF($B1011="B","",IFERROR(VLOOKUP($C1011,Elster!$I$5:$M$148,3,FALSE),$C1011))</f>
        <v>0x041</v>
      </c>
      <c r="E1011" t="str">
        <f>IF($B1011="A","",IFERROR(VLOOKUP($C1011,Elster!$I$5:$M$148,3,FALSE),$C1011))</f>
        <v/>
      </c>
      <c r="F1011">
        <f t="shared" si="30"/>
        <v>65</v>
      </c>
      <c r="G1011" s="2">
        <f t="shared" si="31"/>
        <v>0</v>
      </c>
    </row>
    <row r="1012" spans="1:7" x14ac:dyDescent="0.35">
      <c r="A1012" t="s">
        <v>8221</v>
      </c>
      <c r="B1012" t="s">
        <v>7317</v>
      </c>
      <c r="C1012" t="s">
        <v>7339</v>
      </c>
      <c r="D1012" t="str">
        <f>IF($B1012="B","",IFERROR(VLOOKUP($C1012,Elster!$I$5:$M$148,3,FALSE),$C1012))</f>
        <v/>
      </c>
      <c r="E1012" t="str">
        <f>IF($B1012="A","",IFERROR(VLOOKUP($C1012,Elster!$I$5:$M$148,3,FALSE),$C1012))</f>
        <v xml:space="preserve">   "RAUMSOLLTEMP_II"                                  </v>
      </c>
      <c r="F1012">
        <f t="shared" si="30"/>
        <v>6</v>
      </c>
      <c r="G1012" s="2">
        <f t="shared" si="31"/>
        <v>6.9790000000002905E-3</v>
      </c>
    </row>
    <row r="1013" spans="1:7" x14ac:dyDescent="0.35">
      <c r="A1013" t="s">
        <v>8222</v>
      </c>
      <c r="B1013" t="s">
        <v>7317</v>
      </c>
      <c r="C1013" t="s">
        <v>7321</v>
      </c>
      <c r="D1013" t="str">
        <f>IF($B1013="B","",IFERROR(VLOOKUP($C1013,Elster!$I$5:$M$148,3,FALSE),$C1013))</f>
        <v/>
      </c>
      <c r="E1013" t="str">
        <f>IF($B1013="A","",IFERROR(VLOOKUP($C1013,Elster!$I$5:$M$148,3,FALSE),$C1013))</f>
        <v xml:space="preserve">   "FEHLERMELDUNG"                                    </v>
      </c>
      <c r="F1013">
        <f t="shared" si="30"/>
        <v>1</v>
      </c>
      <c r="G1013" s="2">
        <f t="shared" si="31"/>
        <v>4.9739999999998119E-3</v>
      </c>
    </row>
    <row r="1014" spans="1:7" x14ac:dyDescent="0.35">
      <c r="A1014" t="s">
        <v>8223</v>
      </c>
      <c r="B1014" t="s">
        <v>7317</v>
      </c>
      <c r="C1014" t="s">
        <v>7318</v>
      </c>
      <c r="D1014" t="str">
        <f>IF($B1014="B","",IFERROR(VLOOKUP($C1014,Elster!$I$5:$M$148,3,FALSE),$C1014))</f>
        <v/>
      </c>
      <c r="E1014" t="str">
        <f>IF($B1014="A","",IFERROR(VLOOKUP($C1014,Elster!$I$5:$M$148,3,FALSE),$C1014))</f>
        <v xml:space="preserve">   "SAMMLERISTTEMP"                                   </v>
      </c>
      <c r="F1014">
        <f t="shared" si="30"/>
        <v>13</v>
      </c>
      <c r="G1014" s="2">
        <f t="shared" si="31"/>
        <v>4.9480000000001745E-3</v>
      </c>
    </row>
    <row r="1015" spans="1:7" x14ac:dyDescent="0.35">
      <c r="A1015" t="s">
        <v>8224</v>
      </c>
      <c r="B1015" t="s">
        <v>7317</v>
      </c>
      <c r="C1015" t="s">
        <v>7329</v>
      </c>
      <c r="D1015" t="str">
        <f>IF($B1015="B","",IFERROR(VLOOKUP($C1015,Elster!$I$5:$M$148,3,FALSE),$C1015))</f>
        <v/>
      </c>
      <c r="E1015" t="str">
        <f>IF($B1015="A","",IFERROR(VLOOKUP($C1015,Elster!$I$5:$M$148,3,FALSE),$C1015))</f>
        <v xml:space="preserve">   "KESSELSOLLTEMP"                                   </v>
      </c>
      <c r="F1015">
        <f t="shared" si="30"/>
        <v>2</v>
      </c>
      <c r="G1015" s="2">
        <f t="shared" si="31"/>
        <v>4.9730000000001162E-3</v>
      </c>
    </row>
    <row r="1016" spans="1:7" x14ac:dyDescent="0.35">
      <c r="A1016" t="s">
        <v>8225</v>
      </c>
      <c r="B1016" t="s">
        <v>7317</v>
      </c>
      <c r="C1016" t="s">
        <v>7320</v>
      </c>
      <c r="D1016" t="str">
        <f>IF($B1016="B","",IFERROR(VLOOKUP($C1016,Elster!$I$5:$M$148,3,FALSE),$C1016))</f>
        <v/>
      </c>
      <c r="E1016" t="str">
        <f>IF($B1016="A","",IFERROR(VLOOKUP($C1016,Elster!$I$5:$M$148,3,FALSE),$C1016))</f>
        <v>0x000</v>
      </c>
      <c r="F1016">
        <f t="shared" si="30"/>
        <v>0</v>
      </c>
      <c r="G1016" s="2">
        <f t="shared" si="31"/>
        <v>4.9739999999998119E-3</v>
      </c>
    </row>
    <row r="1017" spans="1:7" x14ac:dyDescent="0.35">
      <c r="A1017" t="s">
        <v>8226</v>
      </c>
      <c r="B1017" t="s">
        <v>7317</v>
      </c>
      <c r="C1017" t="s">
        <v>7366</v>
      </c>
      <c r="D1017" t="str">
        <f>IF($B1017="B","",IFERROR(VLOOKUP($C1017,Elster!$I$5:$M$148,3,FALSE),$C1017))</f>
        <v/>
      </c>
      <c r="E1017" t="str">
        <f>IF($B1017="A","",IFERROR(VLOOKUP($C1017,Elster!$I$5:$M$148,3,FALSE),$C1017))</f>
        <v xml:space="preserve">//   "ERWEITERUNGSTELEGRAMM"                            </v>
      </c>
      <c r="F1017">
        <f t="shared" si="30"/>
        <v>250</v>
      </c>
      <c r="G1017" s="2">
        <f t="shared" si="31"/>
        <v>4.9739999999998119E-3</v>
      </c>
    </row>
    <row r="1018" spans="1:7" x14ac:dyDescent="0.35">
      <c r="A1018" t="s">
        <v>8227</v>
      </c>
      <c r="B1018" t="s">
        <v>7317</v>
      </c>
      <c r="C1018" t="s">
        <v>7320</v>
      </c>
      <c r="D1018" t="str">
        <f>IF($B1018="B","",IFERROR(VLOOKUP($C1018,Elster!$I$5:$M$148,3,FALSE),$C1018))</f>
        <v/>
      </c>
      <c r="E1018" t="str">
        <f>IF($B1018="A","",IFERROR(VLOOKUP($C1018,Elster!$I$5:$M$148,3,FALSE),$C1018))</f>
        <v>0x000</v>
      </c>
      <c r="F1018">
        <f t="shared" si="30"/>
        <v>0</v>
      </c>
      <c r="G1018" s="2">
        <f t="shared" si="31"/>
        <v>4.9480000000001745E-3</v>
      </c>
    </row>
    <row r="1019" spans="1:7" s="8" customFormat="1" x14ac:dyDescent="0.35">
      <c r="A1019" s="8" t="s">
        <v>8228</v>
      </c>
      <c r="B1019" s="8" t="s">
        <v>7317</v>
      </c>
      <c r="C1019" s="8" t="s">
        <v>7337</v>
      </c>
      <c r="D1019" s="8" t="str">
        <f>IF($B1019="B","",IFERROR(VLOOKUP($C1019,Elster!$I$5:$M$148,3,FALSE),$C1019))</f>
        <v/>
      </c>
      <c r="E1019" s="8" t="str">
        <f>IF($B1019="A","",IFERROR(VLOOKUP($C1019,Elster!$I$5:$M$148,3,FALSE),$C1019))</f>
        <v xml:space="preserve">   "RAUMSOLLTEMP_I"                                   </v>
      </c>
      <c r="F1019" s="8">
        <f t="shared" si="30"/>
        <v>5</v>
      </c>
      <c r="G1019" s="9">
        <f t="shared" si="31"/>
        <v>4.9739999999998119E-3</v>
      </c>
    </row>
    <row r="1020" spans="1:7" x14ac:dyDescent="0.35">
      <c r="A1020" t="s">
        <v>8229</v>
      </c>
      <c r="B1020" t="s">
        <v>7317</v>
      </c>
      <c r="C1020" t="s">
        <v>7321</v>
      </c>
      <c r="D1020" t="str">
        <f>IF($B1020="B","",IFERROR(VLOOKUP($C1020,Elster!$I$5:$M$148,3,FALSE),$C1020))</f>
        <v/>
      </c>
      <c r="E1020" t="str">
        <f>IF($B1020="A","",IFERROR(VLOOKUP($C1020,Elster!$I$5:$M$148,3,FALSE),$C1020))</f>
        <v xml:space="preserve">   "FEHLERMELDUNG"                                    </v>
      </c>
      <c r="F1020">
        <f t="shared" si="30"/>
        <v>1</v>
      </c>
      <c r="G1020" s="2">
        <f t="shared" si="31"/>
        <v>4.974000000000256E-3</v>
      </c>
    </row>
    <row r="1021" spans="1:7" x14ac:dyDescent="0.35">
      <c r="A1021" t="s">
        <v>8230</v>
      </c>
      <c r="B1021" t="s">
        <v>7317</v>
      </c>
      <c r="C1021" t="s">
        <v>7342</v>
      </c>
      <c r="D1021" t="str">
        <f>IF($B1021="B","",IFERROR(VLOOKUP($C1021,Elster!$I$5:$M$148,3,FALSE),$C1021))</f>
        <v/>
      </c>
      <c r="E1021" t="str">
        <f>IF($B1021="A","",IFERROR(VLOOKUP($C1021,Elster!$I$5:$M$148,3,FALSE),$C1021))</f>
        <v xml:space="preserve">   "MISCHERLAUFZEIT"                                  </v>
      </c>
      <c r="F1021">
        <f t="shared" si="30"/>
        <v>44</v>
      </c>
      <c r="G1021" s="2">
        <f t="shared" si="31"/>
        <v>4.9739999999998119E-3</v>
      </c>
    </row>
    <row r="1022" spans="1:7" x14ac:dyDescent="0.35">
      <c r="A1022" t="s">
        <v>8231</v>
      </c>
      <c r="B1022" t="s">
        <v>7317</v>
      </c>
      <c r="C1022" t="s">
        <v>7321</v>
      </c>
      <c r="D1022" t="str">
        <f>IF($B1022="B","",IFERROR(VLOOKUP($C1022,Elster!$I$5:$M$148,3,FALSE),$C1022))</f>
        <v/>
      </c>
      <c r="E1022" t="str">
        <f>IF($B1022="A","",IFERROR(VLOOKUP($C1022,Elster!$I$5:$M$148,3,FALSE),$C1022))</f>
        <v xml:space="preserve">   "FEHLERMELDUNG"                                    </v>
      </c>
      <c r="F1022">
        <f t="shared" si="30"/>
        <v>1</v>
      </c>
      <c r="G1022" s="2">
        <f t="shared" si="31"/>
        <v>4.9470000000000347E-3</v>
      </c>
    </row>
    <row r="1023" spans="1:7" x14ac:dyDescent="0.35">
      <c r="A1023" t="s">
        <v>8232</v>
      </c>
      <c r="B1023" t="s">
        <v>7317</v>
      </c>
      <c r="C1023" t="s">
        <v>7507</v>
      </c>
      <c r="D1023" t="str">
        <f>IF($B1023="B","",IFERROR(VLOOKUP($C1023,Elster!$I$5:$M$148,3,FALSE),$C1023))</f>
        <v/>
      </c>
      <c r="E1023" t="str">
        <f>IF($B1023="A","",IFERROR(VLOOKUP($C1023,Elster!$I$5:$M$148,3,FALSE),$C1023))</f>
        <v>0x042</v>
      </c>
      <c r="F1023">
        <f t="shared" si="30"/>
        <v>66</v>
      </c>
      <c r="G1023" s="2">
        <f t="shared" si="31"/>
        <v>4.9739999999998119E-3</v>
      </c>
    </row>
    <row r="1024" spans="1:7" x14ac:dyDescent="0.35">
      <c r="A1024" t="s">
        <v>8233</v>
      </c>
      <c r="B1024" t="s">
        <v>7317</v>
      </c>
      <c r="C1024" t="s">
        <v>7318</v>
      </c>
      <c r="D1024" t="str">
        <f>IF($B1024="B","",IFERROR(VLOOKUP($C1024,Elster!$I$5:$M$148,3,FALSE),$C1024))</f>
        <v/>
      </c>
      <c r="E1024" t="str">
        <f>IF($B1024="A","",IFERROR(VLOOKUP($C1024,Elster!$I$5:$M$148,3,FALSE),$C1024))</f>
        <v xml:space="preserve">   "SAMMLERISTTEMP"                                   </v>
      </c>
      <c r="F1024">
        <f t="shared" si="30"/>
        <v>13</v>
      </c>
      <c r="G1024" s="2">
        <f t="shared" si="31"/>
        <v>1.0912000000000255E-2</v>
      </c>
    </row>
    <row r="1025" spans="1:7" x14ac:dyDescent="0.35">
      <c r="A1025" t="s">
        <v>8233</v>
      </c>
      <c r="B1025" t="s">
        <v>7319</v>
      </c>
      <c r="C1025" t="s">
        <v>7318</v>
      </c>
      <c r="D1025" t="str">
        <f>IF($B1025="B","",IFERROR(VLOOKUP($C1025,Elster!$I$5:$M$148,3,FALSE),$C1025))</f>
        <v xml:space="preserve">   "SAMMLERISTTEMP"                                   </v>
      </c>
      <c r="E1025" t="str">
        <f>IF($B1025="A","",IFERROR(VLOOKUP($C1025,Elster!$I$5:$M$148,3,FALSE),$C1025))</f>
        <v/>
      </c>
      <c r="F1025">
        <f t="shared" si="30"/>
        <v>13</v>
      </c>
      <c r="G1025" s="2">
        <f t="shared" si="31"/>
        <v>0</v>
      </c>
    </row>
    <row r="1026" spans="1:7" x14ac:dyDescent="0.35">
      <c r="A1026" t="s">
        <v>8234</v>
      </c>
      <c r="B1026" t="s">
        <v>7317</v>
      </c>
      <c r="C1026" t="s">
        <v>7320</v>
      </c>
      <c r="D1026" t="str">
        <f>IF($B1026="B","",IFERROR(VLOOKUP($C1026,Elster!$I$5:$M$148,3,FALSE),$C1026))</f>
        <v/>
      </c>
      <c r="E1026" t="str">
        <f>IF($B1026="A","",IFERROR(VLOOKUP($C1026,Elster!$I$5:$M$148,3,FALSE),$C1026))</f>
        <v>0x000</v>
      </c>
      <c r="F1026">
        <f t="shared" si="30"/>
        <v>0</v>
      </c>
      <c r="G1026" s="2">
        <f t="shared" si="31"/>
        <v>4.9999999999998934E-3</v>
      </c>
    </row>
    <row r="1027" spans="1:7" x14ac:dyDescent="0.35">
      <c r="A1027" t="s">
        <v>8234</v>
      </c>
      <c r="B1027" t="s">
        <v>7319</v>
      </c>
      <c r="C1027" t="s">
        <v>7320</v>
      </c>
      <c r="D1027" t="str">
        <f>IF($B1027="B","",IFERROR(VLOOKUP($C1027,Elster!$I$5:$M$148,3,FALSE),$C1027))</f>
        <v>0x000</v>
      </c>
      <c r="E1027" t="str">
        <f>IF($B1027="A","",IFERROR(VLOOKUP($C1027,Elster!$I$5:$M$148,3,FALSE),$C1027))</f>
        <v/>
      </c>
      <c r="F1027">
        <f t="shared" ref="F1027:F1090" si="32">HEX2DEC(REPLACE(C1027,1,2,""))</f>
        <v>0</v>
      </c>
      <c r="G1027" s="2">
        <f t="shared" si="31"/>
        <v>0</v>
      </c>
    </row>
    <row r="1028" spans="1:7" x14ac:dyDescent="0.35">
      <c r="A1028" t="s">
        <v>8235</v>
      </c>
      <c r="B1028" t="s">
        <v>7317</v>
      </c>
      <c r="C1028" t="s">
        <v>7339</v>
      </c>
      <c r="D1028" t="str">
        <f>IF($B1028="B","",IFERROR(VLOOKUP($C1028,Elster!$I$5:$M$148,3,FALSE),$C1028))</f>
        <v/>
      </c>
      <c r="E1028" t="str">
        <f>IF($B1028="A","",IFERROR(VLOOKUP($C1028,Elster!$I$5:$M$148,3,FALSE),$C1028))</f>
        <v xml:space="preserve">   "RAUMSOLLTEMP_II"                                  </v>
      </c>
      <c r="F1028">
        <f t="shared" si="32"/>
        <v>6</v>
      </c>
      <c r="G1028" s="2">
        <f t="shared" ref="G1028:G1091" si="33">SUBSTITUTE(A1028,"s","")-SUBSTITUTE(A1027,"s","")</f>
        <v>4.9989999999997536E-3</v>
      </c>
    </row>
    <row r="1029" spans="1:7" x14ac:dyDescent="0.35">
      <c r="A1029" t="s">
        <v>8235</v>
      </c>
      <c r="B1029" t="s">
        <v>7319</v>
      </c>
      <c r="C1029" t="s">
        <v>7339</v>
      </c>
      <c r="D1029" t="str">
        <f>IF($B1029="B","",IFERROR(VLOOKUP($C1029,Elster!$I$5:$M$148,3,FALSE),$C1029))</f>
        <v xml:space="preserve">   "RAUMSOLLTEMP_II"                                  </v>
      </c>
      <c r="E1029" t="str">
        <f>IF($B1029="A","",IFERROR(VLOOKUP($C1029,Elster!$I$5:$M$148,3,FALSE),$C1029))</f>
        <v/>
      </c>
      <c r="F1029">
        <f t="shared" si="32"/>
        <v>6</v>
      </c>
      <c r="G1029" s="2">
        <f t="shared" si="33"/>
        <v>0</v>
      </c>
    </row>
    <row r="1030" spans="1:7" x14ac:dyDescent="0.35">
      <c r="A1030" t="s">
        <v>8236</v>
      </c>
      <c r="B1030" t="s">
        <v>7317</v>
      </c>
      <c r="C1030" t="s">
        <v>7321</v>
      </c>
      <c r="D1030" t="str">
        <f>IF($B1030="B","",IFERROR(VLOOKUP($C1030,Elster!$I$5:$M$148,3,FALSE),$C1030))</f>
        <v/>
      </c>
      <c r="E1030" t="str">
        <f>IF($B1030="A","",IFERROR(VLOOKUP($C1030,Elster!$I$5:$M$148,3,FALSE),$C1030))</f>
        <v xml:space="preserve">   "FEHLERMELDUNG"                                    </v>
      </c>
      <c r="F1030">
        <f t="shared" si="32"/>
        <v>1</v>
      </c>
      <c r="G1030" s="2">
        <f t="shared" si="33"/>
        <v>5.0000000000007816E-3</v>
      </c>
    </row>
    <row r="1031" spans="1:7" x14ac:dyDescent="0.35">
      <c r="A1031" t="s">
        <v>8236</v>
      </c>
      <c r="B1031" t="s">
        <v>7319</v>
      </c>
      <c r="C1031" t="s">
        <v>7321</v>
      </c>
      <c r="D1031" t="str">
        <f>IF($B1031="B","",IFERROR(VLOOKUP($C1031,Elster!$I$5:$M$148,3,FALSE),$C1031))</f>
        <v xml:space="preserve">   "FEHLERMELDUNG"                                    </v>
      </c>
      <c r="E1031" t="str">
        <f>IF($B1031="A","",IFERROR(VLOOKUP($C1031,Elster!$I$5:$M$148,3,FALSE),$C1031))</f>
        <v/>
      </c>
      <c r="F1031">
        <f t="shared" si="32"/>
        <v>1</v>
      </c>
      <c r="G1031" s="2">
        <f t="shared" si="33"/>
        <v>0</v>
      </c>
    </row>
    <row r="1032" spans="1:7" x14ac:dyDescent="0.35">
      <c r="A1032" t="s">
        <v>8237</v>
      </c>
      <c r="B1032" t="s">
        <v>7317</v>
      </c>
      <c r="C1032" t="s">
        <v>7321</v>
      </c>
      <c r="D1032" t="str">
        <f>IF($B1032="B","",IFERROR(VLOOKUP($C1032,Elster!$I$5:$M$148,3,FALSE),$C1032))</f>
        <v/>
      </c>
      <c r="E1032" t="str">
        <f>IF($B1032="A","",IFERROR(VLOOKUP($C1032,Elster!$I$5:$M$148,3,FALSE),$C1032))</f>
        <v xml:space="preserve">   "FEHLERMELDUNG"                                    </v>
      </c>
      <c r="F1032">
        <f t="shared" si="32"/>
        <v>1</v>
      </c>
      <c r="G1032" s="2">
        <f t="shared" si="33"/>
        <v>4.9999999999998934E-3</v>
      </c>
    </row>
    <row r="1033" spans="1:7" x14ac:dyDescent="0.35">
      <c r="A1033" t="s">
        <v>8237</v>
      </c>
      <c r="B1033" t="s">
        <v>7319</v>
      </c>
      <c r="C1033" t="s">
        <v>7321</v>
      </c>
      <c r="D1033" t="str">
        <f>IF($B1033="B","",IFERROR(VLOOKUP($C1033,Elster!$I$5:$M$148,3,FALSE),$C1033))</f>
        <v xml:space="preserve">   "FEHLERMELDUNG"                                    </v>
      </c>
      <c r="E1033" t="str">
        <f>IF($B1033="A","",IFERROR(VLOOKUP($C1033,Elster!$I$5:$M$148,3,FALSE),$C1033))</f>
        <v/>
      </c>
      <c r="F1033">
        <f t="shared" si="32"/>
        <v>1</v>
      </c>
      <c r="G1033" s="2">
        <f t="shared" si="33"/>
        <v>0</v>
      </c>
    </row>
    <row r="1034" spans="1:7" x14ac:dyDescent="0.35">
      <c r="A1034" t="s">
        <v>8238</v>
      </c>
      <c r="B1034" t="s">
        <v>7317</v>
      </c>
      <c r="C1034" t="s">
        <v>7366</v>
      </c>
      <c r="D1034" t="str">
        <f>IF($B1034="B","",IFERROR(VLOOKUP($C1034,Elster!$I$5:$M$148,3,FALSE),$C1034))</f>
        <v/>
      </c>
      <c r="E1034" t="str">
        <f>IF($B1034="A","",IFERROR(VLOOKUP($C1034,Elster!$I$5:$M$148,3,FALSE),$C1034))</f>
        <v xml:space="preserve">//   "ERWEITERUNGSTELEGRAMM"                            </v>
      </c>
      <c r="F1034">
        <f t="shared" si="32"/>
        <v>250</v>
      </c>
      <c r="G1034" s="2">
        <f t="shared" si="33"/>
        <v>4.9999999999998934E-3</v>
      </c>
    </row>
    <row r="1035" spans="1:7" x14ac:dyDescent="0.35">
      <c r="A1035" t="s">
        <v>8238</v>
      </c>
      <c r="B1035" t="s">
        <v>7319</v>
      </c>
      <c r="C1035" t="s">
        <v>7366</v>
      </c>
      <c r="D1035" t="str">
        <f>IF($B1035="B","",IFERROR(VLOOKUP($C1035,Elster!$I$5:$M$148,3,FALSE),$C1035))</f>
        <v xml:space="preserve">//   "ERWEITERUNGSTELEGRAMM"                            </v>
      </c>
      <c r="E1035" t="str">
        <f>IF($B1035="A","",IFERROR(VLOOKUP($C1035,Elster!$I$5:$M$148,3,FALSE),$C1035))</f>
        <v/>
      </c>
      <c r="F1035">
        <f t="shared" si="32"/>
        <v>250</v>
      </c>
      <c r="G1035" s="2">
        <f t="shared" si="33"/>
        <v>0</v>
      </c>
    </row>
    <row r="1036" spans="1:7" x14ac:dyDescent="0.35">
      <c r="A1036" t="s">
        <v>8239</v>
      </c>
      <c r="B1036" t="s">
        <v>7317</v>
      </c>
      <c r="C1036" t="s">
        <v>7320</v>
      </c>
      <c r="D1036" t="str">
        <f>IF($B1036="B","",IFERROR(VLOOKUP($C1036,Elster!$I$5:$M$148,3,FALSE),$C1036))</f>
        <v/>
      </c>
      <c r="E1036" t="str">
        <f>IF($B1036="A","",IFERROR(VLOOKUP($C1036,Elster!$I$5:$M$148,3,FALSE),$C1036))</f>
        <v>0x000</v>
      </c>
      <c r="F1036">
        <f t="shared" si="32"/>
        <v>0</v>
      </c>
      <c r="G1036" s="2">
        <f t="shared" si="33"/>
        <v>4.9999999999998934E-3</v>
      </c>
    </row>
    <row r="1037" spans="1:7" x14ac:dyDescent="0.35">
      <c r="A1037" t="s">
        <v>8239</v>
      </c>
      <c r="B1037" t="s">
        <v>7319</v>
      </c>
      <c r="C1037" t="s">
        <v>7320</v>
      </c>
      <c r="D1037" t="str">
        <f>IF($B1037="B","",IFERROR(VLOOKUP($C1037,Elster!$I$5:$M$148,3,FALSE),$C1037))</f>
        <v>0x000</v>
      </c>
      <c r="E1037" t="str">
        <f>IF($B1037="A","",IFERROR(VLOOKUP($C1037,Elster!$I$5:$M$148,3,FALSE),$C1037))</f>
        <v/>
      </c>
      <c r="F1037">
        <f t="shared" si="32"/>
        <v>0</v>
      </c>
      <c r="G1037" s="2">
        <f t="shared" si="33"/>
        <v>0</v>
      </c>
    </row>
    <row r="1038" spans="1:7" x14ac:dyDescent="0.35">
      <c r="A1038" t="s">
        <v>8240</v>
      </c>
      <c r="B1038" t="s">
        <v>7317</v>
      </c>
      <c r="C1038" t="s">
        <v>7343</v>
      </c>
      <c r="D1038" t="str">
        <f>IF($B1038="B","",IFERROR(VLOOKUP($C1038,Elster!$I$5:$M$148,3,FALSE),$C1038))</f>
        <v/>
      </c>
      <c r="E1038" t="str">
        <f>IF($B1038="A","",IFERROR(VLOOKUP($C1038,Elster!$I$5:$M$148,3,FALSE),$C1038))</f>
        <v xml:space="preserve">   "RAUMSOLLTEMP_NACHT"                               </v>
      </c>
      <c r="F1038">
        <f t="shared" si="32"/>
        <v>8</v>
      </c>
      <c r="G1038" s="2">
        <f t="shared" si="33"/>
        <v>4.9999999999998934E-3</v>
      </c>
    </row>
    <row r="1039" spans="1:7" x14ac:dyDescent="0.35">
      <c r="A1039" t="s">
        <v>8240</v>
      </c>
      <c r="B1039" t="s">
        <v>7319</v>
      </c>
      <c r="C1039" t="s">
        <v>7343</v>
      </c>
      <c r="D1039" t="str">
        <f>IF($B1039="B","",IFERROR(VLOOKUP($C1039,Elster!$I$5:$M$148,3,FALSE),$C1039))</f>
        <v xml:space="preserve">   "RAUMSOLLTEMP_NACHT"                               </v>
      </c>
      <c r="E1039" t="str">
        <f>IF($B1039="A","",IFERROR(VLOOKUP($C1039,Elster!$I$5:$M$148,3,FALSE),$C1039))</f>
        <v/>
      </c>
      <c r="F1039">
        <f t="shared" si="32"/>
        <v>8</v>
      </c>
      <c r="G1039" s="2">
        <f t="shared" si="33"/>
        <v>0</v>
      </c>
    </row>
    <row r="1040" spans="1:7" x14ac:dyDescent="0.35">
      <c r="A1040" t="s">
        <v>8241</v>
      </c>
      <c r="B1040" t="s">
        <v>7317</v>
      </c>
      <c r="C1040" t="s">
        <v>7320</v>
      </c>
      <c r="D1040" t="str">
        <f>IF($B1040="B","",IFERROR(VLOOKUP($C1040,Elster!$I$5:$M$148,3,FALSE),$C1040))</f>
        <v/>
      </c>
      <c r="E1040" t="str">
        <f>IF($B1040="A","",IFERROR(VLOOKUP($C1040,Elster!$I$5:$M$148,3,FALSE),$C1040))</f>
        <v>0x000</v>
      </c>
      <c r="F1040">
        <f t="shared" si="32"/>
        <v>0</v>
      </c>
      <c r="G1040" s="2">
        <f t="shared" si="33"/>
        <v>4.9999999999998934E-3</v>
      </c>
    </row>
    <row r="1041" spans="1:7" x14ac:dyDescent="0.35">
      <c r="A1041" t="s">
        <v>8241</v>
      </c>
      <c r="B1041" t="s">
        <v>7319</v>
      </c>
      <c r="C1041" t="s">
        <v>7320</v>
      </c>
      <c r="D1041" t="str">
        <f>IF($B1041="B","",IFERROR(VLOOKUP($C1041,Elster!$I$5:$M$148,3,FALSE),$C1041))</f>
        <v>0x000</v>
      </c>
      <c r="E1041" t="str">
        <f>IF($B1041="A","",IFERROR(VLOOKUP($C1041,Elster!$I$5:$M$148,3,FALSE),$C1041))</f>
        <v/>
      </c>
      <c r="F1041">
        <f t="shared" si="32"/>
        <v>0</v>
      </c>
      <c r="G1041" s="2">
        <f t="shared" si="33"/>
        <v>0</v>
      </c>
    </row>
    <row r="1042" spans="1:7" x14ac:dyDescent="0.35">
      <c r="A1042" t="s">
        <v>8242</v>
      </c>
      <c r="B1042" t="s">
        <v>7317</v>
      </c>
      <c r="C1042" t="s">
        <v>7521</v>
      </c>
      <c r="D1042" t="str">
        <f>IF($B1042="B","",IFERROR(VLOOKUP($C1042,Elster!$I$5:$M$148,3,FALSE),$C1042))</f>
        <v/>
      </c>
      <c r="E1042" t="str">
        <f>IF($B1042="A","",IFERROR(VLOOKUP($C1042,Elster!$I$5:$M$148,3,FALSE),$C1042))</f>
        <v>0x0AA</v>
      </c>
      <c r="F1042">
        <f t="shared" si="32"/>
        <v>170</v>
      </c>
      <c r="G1042" s="2">
        <f t="shared" si="33"/>
        <v>4.9999999999998934E-3</v>
      </c>
    </row>
    <row r="1043" spans="1:7" x14ac:dyDescent="0.35">
      <c r="A1043" t="s">
        <v>8242</v>
      </c>
      <c r="B1043" t="s">
        <v>7319</v>
      </c>
      <c r="C1043" t="s">
        <v>7521</v>
      </c>
      <c r="D1043" t="str">
        <f>IF($B1043="B","",IFERROR(VLOOKUP($C1043,Elster!$I$5:$M$148,3,FALSE),$C1043))</f>
        <v>0x0AA</v>
      </c>
      <c r="E1043" t="str">
        <f>IF($B1043="A","",IFERROR(VLOOKUP($C1043,Elster!$I$5:$M$148,3,FALSE),$C1043))</f>
        <v/>
      </c>
      <c r="F1043">
        <f t="shared" si="32"/>
        <v>170</v>
      </c>
      <c r="G1043" s="2">
        <f t="shared" si="33"/>
        <v>0</v>
      </c>
    </row>
    <row r="1044" spans="1:7" x14ac:dyDescent="0.35">
      <c r="A1044" t="s">
        <v>8243</v>
      </c>
      <c r="B1044" t="s">
        <v>7317</v>
      </c>
      <c r="C1044" t="s">
        <v>7321</v>
      </c>
      <c r="D1044" t="str">
        <f>IF($B1044="B","",IFERROR(VLOOKUP($C1044,Elster!$I$5:$M$148,3,FALSE),$C1044))</f>
        <v/>
      </c>
      <c r="E1044" t="str">
        <f>IF($B1044="A","",IFERROR(VLOOKUP($C1044,Elster!$I$5:$M$148,3,FALSE),$C1044))</f>
        <v xml:space="preserve">   "FEHLERMELDUNG"                                    </v>
      </c>
      <c r="F1044">
        <f t="shared" si="32"/>
        <v>1</v>
      </c>
      <c r="G1044" s="2">
        <f t="shared" si="33"/>
        <v>4.9999999999998934E-3</v>
      </c>
    </row>
    <row r="1045" spans="1:7" x14ac:dyDescent="0.35">
      <c r="A1045" t="s">
        <v>8243</v>
      </c>
      <c r="B1045" t="s">
        <v>7319</v>
      </c>
      <c r="C1045" t="s">
        <v>7321</v>
      </c>
      <c r="D1045" t="str">
        <f>IF($B1045="B","",IFERROR(VLOOKUP($C1045,Elster!$I$5:$M$148,3,FALSE),$C1045))</f>
        <v xml:space="preserve">   "FEHLERMELDUNG"                                    </v>
      </c>
      <c r="E1045" t="str">
        <f>IF($B1045="A","",IFERROR(VLOOKUP($C1045,Elster!$I$5:$M$148,3,FALSE),$C1045))</f>
        <v/>
      </c>
      <c r="F1045">
        <f t="shared" si="32"/>
        <v>1</v>
      </c>
      <c r="G1045" s="2">
        <f t="shared" si="33"/>
        <v>0</v>
      </c>
    </row>
    <row r="1046" spans="1:7" x14ac:dyDescent="0.35">
      <c r="A1046" t="s">
        <v>8244</v>
      </c>
      <c r="B1046" t="s">
        <v>7317</v>
      </c>
      <c r="C1046" t="s">
        <v>7525</v>
      </c>
      <c r="D1046" t="str">
        <f>IF($B1046="B","",IFERROR(VLOOKUP($C1046,Elster!$I$5:$M$148,3,FALSE),$C1046))</f>
        <v/>
      </c>
      <c r="E1046" t="str">
        <f>IF($B1046="A","",IFERROR(VLOOKUP($C1046,Elster!$I$5:$M$148,3,FALSE),$C1046))</f>
        <v>0x0C1</v>
      </c>
      <c r="F1046">
        <f t="shared" si="32"/>
        <v>193</v>
      </c>
      <c r="G1046" s="2">
        <f t="shared" si="33"/>
        <v>5.0000000000007816E-3</v>
      </c>
    </row>
    <row r="1047" spans="1:7" x14ac:dyDescent="0.35">
      <c r="A1047" t="s">
        <v>8244</v>
      </c>
      <c r="B1047" t="s">
        <v>7319</v>
      </c>
      <c r="C1047" t="s">
        <v>7525</v>
      </c>
      <c r="D1047" t="str">
        <f>IF($B1047="B","",IFERROR(VLOOKUP($C1047,Elster!$I$5:$M$148,3,FALSE),$C1047))</f>
        <v>0x0C1</v>
      </c>
      <c r="E1047" t="str">
        <f>IF($B1047="A","",IFERROR(VLOOKUP($C1047,Elster!$I$5:$M$148,3,FALSE),$C1047))</f>
        <v/>
      </c>
      <c r="F1047">
        <f t="shared" si="32"/>
        <v>193</v>
      </c>
      <c r="G1047" s="2">
        <f t="shared" si="33"/>
        <v>0</v>
      </c>
    </row>
    <row r="1048" spans="1:7" x14ac:dyDescent="0.35">
      <c r="A1048" t="s">
        <v>8245</v>
      </c>
      <c r="B1048" t="s">
        <v>7317</v>
      </c>
      <c r="C1048" t="s">
        <v>7339</v>
      </c>
      <c r="D1048" t="str">
        <f>IF($B1048="B","",IFERROR(VLOOKUP($C1048,Elster!$I$5:$M$148,3,FALSE),$C1048))</f>
        <v/>
      </c>
      <c r="E1048" t="str">
        <f>IF($B1048="A","",IFERROR(VLOOKUP($C1048,Elster!$I$5:$M$148,3,FALSE),$C1048))</f>
        <v xml:space="preserve">   "RAUMSOLLTEMP_II"                                  </v>
      </c>
      <c r="F1048">
        <f t="shared" si="32"/>
        <v>6</v>
      </c>
      <c r="G1048" s="2">
        <f t="shared" si="33"/>
        <v>1.2264999999999304E-2</v>
      </c>
    </row>
    <row r="1049" spans="1:7" x14ac:dyDescent="0.35">
      <c r="A1049" t="s">
        <v>8246</v>
      </c>
      <c r="B1049" t="s">
        <v>7317</v>
      </c>
      <c r="C1049" t="s">
        <v>7321</v>
      </c>
      <c r="D1049" t="str">
        <f>IF($B1049="B","",IFERROR(VLOOKUP($C1049,Elster!$I$5:$M$148,3,FALSE),$C1049))</f>
        <v/>
      </c>
      <c r="E1049" t="str">
        <f>IF($B1049="A","",IFERROR(VLOOKUP($C1049,Elster!$I$5:$M$148,3,FALSE),$C1049))</f>
        <v xml:space="preserve">   "FEHLERMELDUNG"                                    </v>
      </c>
      <c r="F1049">
        <f t="shared" si="32"/>
        <v>1</v>
      </c>
      <c r="G1049" s="2">
        <f t="shared" si="33"/>
        <v>4.9740000000007001E-3</v>
      </c>
    </row>
    <row r="1050" spans="1:7" x14ac:dyDescent="0.35">
      <c r="A1050" t="s">
        <v>8247</v>
      </c>
      <c r="B1050" t="s">
        <v>7317</v>
      </c>
      <c r="C1050" t="s">
        <v>7318</v>
      </c>
      <c r="D1050" t="str">
        <f>IF($B1050="B","",IFERROR(VLOOKUP($C1050,Elster!$I$5:$M$148,3,FALSE),$C1050))</f>
        <v/>
      </c>
      <c r="E1050" t="str">
        <f>IF($B1050="A","",IFERROR(VLOOKUP($C1050,Elster!$I$5:$M$148,3,FALSE),$C1050))</f>
        <v xml:space="preserve">   "SAMMLERISTTEMP"                                   </v>
      </c>
      <c r="F1050">
        <f t="shared" si="32"/>
        <v>13</v>
      </c>
      <c r="G1050" s="2">
        <f t="shared" si="33"/>
        <v>4.9739999999998119E-3</v>
      </c>
    </row>
    <row r="1051" spans="1:7" x14ac:dyDescent="0.35">
      <c r="A1051" t="s">
        <v>8248</v>
      </c>
      <c r="B1051" t="s">
        <v>7317</v>
      </c>
      <c r="C1051" t="s">
        <v>7329</v>
      </c>
      <c r="D1051" t="str">
        <f>IF($B1051="B","",IFERROR(VLOOKUP($C1051,Elster!$I$5:$M$148,3,FALSE),$C1051))</f>
        <v/>
      </c>
      <c r="E1051" t="str">
        <f>IF($B1051="A","",IFERROR(VLOOKUP($C1051,Elster!$I$5:$M$148,3,FALSE),$C1051))</f>
        <v xml:space="preserve">   "KESSELSOLLTEMP"                                   </v>
      </c>
      <c r="F1051">
        <f t="shared" si="32"/>
        <v>2</v>
      </c>
      <c r="G1051" s="2">
        <f t="shared" si="33"/>
        <v>4.9479999999997304E-3</v>
      </c>
    </row>
    <row r="1052" spans="1:7" x14ac:dyDescent="0.35">
      <c r="A1052" t="s">
        <v>8249</v>
      </c>
      <c r="B1052" t="s">
        <v>7317</v>
      </c>
      <c r="C1052" t="s">
        <v>7320</v>
      </c>
      <c r="D1052" t="str">
        <f>IF($B1052="B","",IFERROR(VLOOKUP($C1052,Elster!$I$5:$M$148,3,FALSE),$C1052))</f>
        <v/>
      </c>
      <c r="E1052" t="str">
        <f>IF($B1052="A","",IFERROR(VLOOKUP($C1052,Elster!$I$5:$M$148,3,FALSE),$C1052))</f>
        <v>0x000</v>
      </c>
      <c r="F1052">
        <f t="shared" si="32"/>
        <v>0</v>
      </c>
      <c r="G1052" s="2">
        <f t="shared" si="33"/>
        <v>4.9739999999998119E-3</v>
      </c>
    </row>
    <row r="1053" spans="1:7" x14ac:dyDescent="0.35">
      <c r="A1053" t="s">
        <v>8250</v>
      </c>
      <c r="B1053" t="s">
        <v>7317</v>
      </c>
      <c r="C1053" t="s">
        <v>7366</v>
      </c>
      <c r="D1053" t="str">
        <f>IF($B1053="B","",IFERROR(VLOOKUP($C1053,Elster!$I$5:$M$148,3,FALSE),$C1053))</f>
        <v/>
      </c>
      <c r="E1053" t="str">
        <f>IF($B1053="A","",IFERROR(VLOOKUP($C1053,Elster!$I$5:$M$148,3,FALSE),$C1053))</f>
        <v xml:space="preserve">//   "ERWEITERUNGSTELEGRAMM"                            </v>
      </c>
      <c r="F1053">
        <f t="shared" si="32"/>
        <v>250</v>
      </c>
      <c r="G1053" s="2">
        <f t="shared" si="33"/>
        <v>4.9730000000005603E-3</v>
      </c>
    </row>
    <row r="1054" spans="1:7" x14ac:dyDescent="0.35">
      <c r="A1054" t="s">
        <v>8251</v>
      </c>
      <c r="B1054" t="s">
        <v>7317</v>
      </c>
      <c r="C1054" t="s">
        <v>7320</v>
      </c>
      <c r="D1054" t="str">
        <f>IF($B1054="B","",IFERROR(VLOOKUP($C1054,Elster!$I$5:$M$148,3,FALSE),$C1054))</f>
        <v/>
      </c>
      <c r="E1054" t="str">
        <f>IF($B1054="A","",IFERROR(VLOOKUP($C1054,Elster!$I$5:$M$148,3,FALSE),$C1054))</f>
        <v>0x000</v>
      </c>
      <c r="F1054">
        <f t="shared" si="32"/>
        <v>0</v>
      </c>
      <c r="G1054" s="2">
        <f t="shared" si="33"/>
        <v>4.9739999999998119E-3</v>
      </c>
    </row>
    <row r="1055" spans="1:7" x14ac:dyDescent="0.35">
      <c r="A1055" t="s">
        <v>8252</v>
      </c>
      <c r="B1055" t="s">
        <v>7317</v>
      </c>
      <c r="C1055" t="s">
        <v>7343</v>
      </c>
      <c r="D1055" t="str">
        <f>IF($B1055="B","",IFERROR(VLOOKUP($C1055,Elster!$I$5:$M$148,3,FALSE),$C1055))</f>
        <v/>
      </c>
      <c r="E1055" t="str">
        <f>IF($B1055="A","",IFERROR(VLOOKUP($C1055,Elster!$I$5:$M$148,3,FALSE),$C1055))</f>
        <v xml:space="preserve">   "RAUMSOLLTEMP_NACHT"                               </v>
      </c>
      <c r="F1055">
        <f t="shared" si="32"/>
        <v>8</v>
      </c>
      <c r="G1055" s="2">
        <f t="shared" si="33"/>
        <v>4.9479999999997304E-3</v>
      </c>
    </row>
    <row r="1056" spans="1:7" x14ac:dyDescent="0.35">
      <c r="A1056" t="s">
        <v>8253</v>
      </c>
      <c r="B1056" t="s">
        <v>7317</v>
      </c>
      <c r="C1056" t="s">
        <v>7320</v>
      </c>
      <c r="D1056" t="str">
        <f>IF($B1056="B","",IFERROR(VLOOKUP($C1056,Elster!$I$5:$M$148,3,FALSE),$C1056))</f>
        <v/>
      </c>
      <c r="E1056" t="str">
        <f>IF($B1056="A","",IFERROR(VLOOKUP($C1056,Elster!$I$5:$M$148,3,FALSE),$C1056))</f>
        <v>0x000</v>
      </c>
      <c r="F1056">
        <f t="shared" si="32"/>
        <v>0</v>
      </c>
      <c r="G1056" s="2">
        <f t="shared" si="33"/>
        <v>4.9739999999998119E-3</v>
      </c>
    </row>
    <row r="1057" spans="1:7" x14ac:dyDescent="0.35">
      <c r="A1057" t="s">
        <v>8254</v>
      </c>
      <c r="B1057" t="s">
        <v>7317</v>
      </c>
      <c r="C1057" t="s">
        <v>7521</v>
      </c>
      <c r="D1057" t="str">
        <f>IF($B1057="B","",IFERROR(VLOOKUP($C1057,Elster!$I$5:$M$148,3,FALSE),$C1057))</f>
        <v/>
      </c>
      <c r="E1057" t="str">
        <f>IF($B1057="A","",IFERROR(VLOOKUP($C1057,Elster!$I$5:$M$148,3,FALSE),$C1057))</f>
        <v>0x0AA</v>
      </c>
      <c r="F1057">
        <f t="shared" si="32"/>
        <v>170</v>
      </c>
      <c r="G1057" s="2">
        <f t="shared" si="33"/>
        <v>4.9740000000007001E-3</v>
      </c>
    </row>
    <row r="1058" spans="1:7" x14ac:dyDescent="0.35">
      <c r="A1058" t="s">
        <v>8255</v>
      </c>
      <c r="B1058" t="s">
        <v>7317</v>
      </c>
      <c r="C1058" t="s">
        <v>7321</v>
      </c>
      <c r="D1058" t="str">
        <f>IF($B1058="B","",IFERROR(VLOOKUP($C1058,Elster!$I$5:$M$148,3,FALSE),$C1058))</f>
        <v/>
      </c>
      <c r="E1058" t="str">
        <f>IF($B1058="A","",IFERROR(VLOOKUP($C1058,Elster!$I$5:$M$148,3,FALSE),$C1058))</f>
        <v xml:space="preserve">   "FEHLERMELDUNG"                                    </v>
      </c>
      <c r="F1058">
        <f t="shared" si="32"/>
        <v>1</v>
      </c>
      <c r="G1058" s="2">
        <f t="shared" si="33"/>
        <v>4.9739999999998119E-3</v>
      </c>
    </row>
    <row r="1059" spans="1:7" x14ac:dyDescent="0.35">
      <c r="A1059" t="s">
        <v>8256</v>
      </c>
      <c r="B1059" t="s">
        <v>7317</v>
      </c>
      <c r="C1059" t="s">
        <v>7539</v>
      </c>
      <c r="D1059" t="str">
        <f>IF($B1059="B","",IFERROR(VLOOKUP($C1059,Elster!$I$5:$M$148,3,FALSE),$C1059))</f>
        <v/>
      </c>
      <c r="E1059" t="str">
        <f>IF($B1059="A","",IFERROR(VLOOKUP($C1059,Elster!$I$5:$M$148,3,FALSE),$C1059))</f>
        <v>0x0C2</v>
      </c>
      <c r="F1059">
        <f t="shared" si="32"/>
        <v>194</v>
      </c>
      <c r="G1059" s="2">
        <f t="shared" si="33"/>
        <v>4.9479999999997304E-3</v>
      </c>
    </row>
    <row r="1060" spans="1:7" x14ac:dyDescent="0.35">
      <c r="A1060" t="s">
        <v>8257</v>
      </c>
      <c r="B1060" t="s">
        <v>7319</v>
      </c>
      <c r="C1060" t="s">
        <v>7318</v>
      </c>
      <c r="D1060" t="str">
        <f>IF($B1060="B","",IFERROR(VLOOKUP($C1060,Elster!$I$5:$M$148,3,FALSE),$C1060))</f>
        <v xml:space="preserve">   "SAMMLERISTTEMP"                                   </v>
      </c>
      <c r="E1060" t="str">
        <f>IF($B1060="A","",IFERROR(VLOOKUP($C1060,Elster!$I$5:$M$148,3,FALSE),$C1060))</f>
        <v/>
      </c>
      <c r="F1060">
        <f t="shared" si="32"/>
        <v>13</v>
      </c>
      <c r="G1060" s="2">
        <f t="shared" si="33"/>
        <v>6.4580000000002968E-3</v>
      </c>
    </row>
    <row r="1061" spans="1:7" x14ac:dyDescent="0.35">
      <c r="A1061" t="s">
        <v>8258</v>
      </c>
      <c r="B1061" t="s">
        <v>7317</v>
      </c>
      <c r="C1061" t="s">
        <v>7318</v>
      </c>
      <c r="D1061" t="str">
        <f>IF($B1061="B","",IFERROR(VLOOKUP($C1061,Elster!$I$5:$M$148,3,FALSE),$C1061))</f>
        <v/>
      </c>
      <c r="E1061" t="str">
        <f>IF($B1061="A","",IFERROR(VLOOKUP($C1061,Elster!$I$5:$M$148,3,FALSE),$C1061))</f>
        <v xml:space="preserve">   "SAMMLERISTTEMP"                                   </v>
      </c>
      <c r="F1061">
        <f t="shared" si="32"/>
        <v>13</v>
      </c>
      <c r="G1061" s="2">
        <f t="shared" si="33"/>
        <v>2.6000000000081513E-5</v>
      </c>
    </row>
    <row r="1062" spans="1:7" x14ac:dyDescent="0.35">
      <c r="A1062" t="s">
        <v>8259</v>
      </c>
      <c r="B1062" t="s">
        <v>7317</v>
      </c>
      <c r="C1062" t="s">
        <v>7320</v>
      </c>
      <c r="D1062" t="str">
        <f>IF($B1062="B","",IFERROR(VLOOKUP($C1062,Elster!$I$5:$M$148,3,FALSE),$C1062))</f>
        <v/>
      </c>
      <c r="E1062" t="str">
        <f>IF($B1062="A","",IFERROR(VLOOKUP($C1062,Elster!$I$5:$M$148,3,FALSE),$C1062))</f>
        <v>0x000</v>
      </c>
      <c r="F1062">
        <f t="shared" si="32"/>
        <v>0</v>
      </c>
      <c r="G1062" s="2">
        <f t="shared" si="33"/>
        <v>4.9999999999998934E-3</v>
      </c>
    </row>
    <row r="1063" spans="1:7" x14ac:dyDescent="0.35">
      <c r="A1063" t="s">
        <v>8259</v>
      </c>
      <c r="B1063" t="s">
        <v>7319</v>
      </c>
      <c r="C1063" t="s">
        <v>7320</v>
      </c>
      <c r="D1063" t="str">
        <f>IF($B1063="B","",IFERROR(VLOOKUP($C1063,Elster!$I$5:$M$148,3,FALSE),$C1063))</f>
        <v>0x000</v>
      </c>
      <c r="E1063" t="str">
        <f>IF($B1063="A","",IFERROR(VLOOKUP($C1063,Elster!$I$5:$M$148,3,FALSE),$C1063))</f>
        <v/>
      </c>
      <c r="F1063">
        <f t="shared" si="32"/>
        <v>0</v>
      </c>
      <c r="G1063" s="2">
        <f t="shared" si="33"/>
        <v>0</v>
      </c>
    </row>
    <row r="1064" spans="1:7" x14ac:dyDescent="0.35">
      <c r="A1064" t="s">
        <v>8260</v>
      </c>
      <c r="B1064" t="s">
        <v>7317</v>
      </c>
      <c r="C1064" t="s">
        <v>7339</v>
      </c>
      <c r="D1064" t="str">
        <f>IF($B1064="B","",IFERROR(VLOOKUP($C1064,Elster!$I$5:$M$148,3,FALSE),$C1064))</f>
        <v/>
      </c>
      <c r="E1064" t="str">
        <f>IF($B1064="A","",IFERROR(VLOOKUP($C1064,Elster!$I$5:$M$148,3,FALSE),$C1064))</f>
        <v xml:space="preserve">   "RAUMSOLLTEMP_II"                                  </v>
      </c>
      <c r="F1064">
        <f t="shared" si="32"/>
        <v>6</v>
      </c>
      <c r="G1064" s="2">
        <f t="shared" si="33"/>
        <v>4.9999999999998934E-3</v>
      </c>
    </row>
    <row r="1065" spans="1:7" x14ac:dyDescent="0.35">
      <c r="A1065" t="s">
        <v>8260</v>
      </c>
      <c r="B1065" t="s">
        <v>7319</v>
      </c>
      <c r="C1065" t="s">
        <v>7339</v>
      </c>
      <c r="D1065" t="str">
        <f>IF($B1065="B","",IFERROR(VLOOKUP($C1065,Elster!$I$5:$M$148,3,FALSE),$C1065))</f>
        <v xml:space="preserve">   "RAUMSOLLTEMP_II"                                  </v>
      </c>
      <c r="E1065" t="str">
        <f>IF($B1065="A","",IFERROR(VLOOKUP($C1065,Elster!$I$5:$M$148,3,FALSE),$C1065))</f>
        <v/>
      </c>
      <c r="F1065">
        <f t="shared" si="32"/>
        <v>6</v>
      </c>
      <c r="G1065" s="2">
        <f t="shared" si="33"/>
        <v>0</v>
      </c>
    </row>
    <row r="1066" spans="1:7" x14ac:dyDescent="0.35">
      <c r="A1066" t="s">
        <v>8261</v>
      </c>
      <c r="B1066" t="s">
        <v>7317</v>
      </c>
      <c r="C1066" t="s">
        <v>7321</v>
      </c>
      <c r="D1066" t="str">
        <f>IF($B1066="B","",IFERROR(VLOOKUP($C1066,Elster!$I$5:$M$148,3,FALSE),$C1066))</f>
        <v/>
      </c>
      <c r="E1066" t="str">
        <f>IF($B1066="A","",IFERROR(VLOOKUP($C1066,Elster!$I$5:$M$148,3,FALSE),$C1066))</f>
        <v xml:space="preserve">   "FEHLERMELDUNG"                                    </v>
      </c>
      <c r="F1066">
        <f t="shared" si="32"/>
        <v>1</v>
      </c>
      <c r="G1066" s="2">
        <f t="shared" si="33"/>
        <v>4.9999999999998934E-3</v>
      </c>
    </row>
    <row r="1067" spans="1:7" x14ac:dyDescent="0.35">
      <c r="A1067" t="s">
        <v>8261</v>
      </c>
      <c r="B1067" t="s">
        <v>7319</v>
      </c>
      <c r="C1067" t="s">
        <v>7321</v>
      </c>
      <c r="D1067" t="str">
        <f>IF($B1067="B","",IFERROR(VLOOKUP($C1067,Elster!$I$5:$M$148,3,FALSE),$C1067))</f>
        <v xml:space="preserve">   "FEHLERMELDUNG"                                    </v>
      </c>
      <c r="E1067" t="str">
        <f>IF($B1067="A","",IFERROR(VLOOKUP($C1067,Elster!$I$5:$M$148,3,FALSE),$C1067))</f>
        <v/>
      </c>
      <c r="F1067">
        <f t="shared" si="32"/>
        <v>1</v>
      </c>
      <c r="G1067" s="2">
        <f t="shared" si="33"/>
        <v>0</v>
      </c>
    </row>
    <row r="1068" spans="1:7" x14ac:dyDescent="0.35">
      <c r="A1068" t="s">
        <v>8262</v>
      </c>
      <c r="B1068" t="s">
        <v>7317</v>
      </c>
      <c r="C1068" t="s">
        <v>7321</v>
      </c>
      <c r="D1068" t="str">
        <f>IF($B1068="B","",IFERROR(VLOOKUP($C1068,Elster!$I$5:$M$148,3,FALSE),$C1068))</f>
        <v/>
      </c>
      <c r="E1068" t="str">
        <f>IF($B1068="A","",IFERROR(VLOOKUP($C1068,Elster!$I$5:$M$148,3,FALSE),$C1068))</f>
        <v xml:space="preserve">   "FEHLERMELDUNG"                                    </v>
      </c>
      <c r="F1068">
        <f t="shared" si="32"/>
        <v>1</v>
      </c>
      <c r="G1068" s="2">
        <f t="shared" si="33"/>
        <v>4.9989999999997536E-3</v>
      </c>
    </row>
    <row r="1069" spans="1:7" x14ac:dyDescent="0.35">
      <c r="A1069" t="s">
        <v>8263</v>
      </c>
      <c r="B1069" t="s">
        <v>7319</v>
      </c>
      <c r="C1069" t="s">
        <v>7321</v>
      </c>
      <c r="D1069" t="str">
        <f>IF($B1069="B","",IFERROR(VLOOKUP($C1069,Elster!$I$5:$M$148,3,FALSE),$C1069))</f>
        <v xml:space="preserve">   "FEHLERMELDUNG"                                    </v>
      </c>
      <c r="E1069" t="str">
        <f>IF($B1069="A","",IFERROR(VLOOKUP($C1069,Elster!$I$5:$M$148,3,FALSE),$C1069))</f>
        <v/>
      </c>
      <c r="F1069">
        <f t="shared" si="32"/>
        <v>1</v>
      </c>
      <c r="G1069" s="2">
        <f t="shared" si="33"/>
        <v>1.000000000139778E-6</v>
      </c>
    </row>
    <row r="1070" spans="1:7" x14ac:dyDescent="0.35">
      <c r="A1070" t="s">
        <v>8264</v>
      </c>
      <c r="B1070" t="s">
        <v>7317</v>
      </c>
      <c r="C1070" t="s">
        <v>7366</v>
      </c>
      <c r="D1070" t="str">
        <f>IF($B1070="B","",IFERROR(VLOOKUP($C1070,Elster!$I$5:$M$148,3,FALSE),$C1070))</f>
        <v/>
      </c>
      <c r="E1070" t="str">
        <f>IF($B1070="A","",IFERROR(VLOOKUP($C1070,Elster!$I$5:$M$148,3,FALSE),$C1070))</f>
        <v xml:space="preserve">//   "ERWEITERUNGSTELEGRAMM"                            </v>
      </c>
      <c r="F1070">
        <f t="shared" si="32"/>
        <v>250</v>
      </c>
      <c r="G1070" s="2">
        <f t="shared" si="33"/>
        <v>4.9989999999997536E-3</v>
      </c>
    </row>
    <row r="1071" spans="1:7" x14ac:dyDescent="0.35">
      <c r="A1071" t="s">
        <v>8264</v>
      </c>
      <c r="B1071" t="s">
        <v>7319</v>
      </c>
      <c r="C1071" t="s">
        <v>7366</v>
      </c>
      <c r="D1071" t="str">
        <f>IF($B1071="B","",IFERROR(VLOOKUP($C1071,Elster!$I$5:$M$148,3,FALSE),$C1071))</f>
        <v xml:space="preserve">//   "ERWEITERUNGSTELEGRAMM"                            </v>
      </c>
      <c r="E1071" t="str">
        <f>IF($B1071="A","",IFERROR(VLOOKUP($C1071,Elster!$I$5:$M$148,3,FALSE),$C1071))</f>
        <v/>
      </c>
      <c r="F1071">
        <f t="shared" si="32"/>
        <v>250</v>
      </c>
      <c r="G1071" s="2">
        <f t="shared" si="33"/>
        <v>0</v>
      </c>
    </row>
    <row r="1072" spans="1:7" x14ac:dyDescent="0.35">
      <c r="A1072" t="s">
        <v>8265</v>
      </c>
      <c r="B1072" t="s">
        <v>7317</v>
      </c>
      <c r="C1072" t="s">
        <v>7321</v>
      </c>
      <c r="D1072" t="str">
        <f>IF($B1072="B","",IFERROR(VLOOKUP($C1072,Elster!$I$5:$M$148,3,FALSE),$C1072))</f>
        <v/>
      </c>
      <c r="E1072" t="str">
        <f>IF($B1072="A","",IFERROR(VLOOKUP($C1072,Elster!$I$5:$M$148,3,FALSE),$C1072))</f>
        <v xml:space="preserve">   "FEHLERMELDUNG"                                    </v>
      </c>
      <c r="F1072">
        <f t="shared" si="32"/>
        <v>1</v>
      </c>
      <c r="G1072" s="2">
        <f t="shared" si="33"/>
        <v>5.0000000000007816E-3</v>
      </c>
    </row>
    <row r="1073" spans="1:7" x14ac:dyDescent="0.35">
      <c r="A1073" t="s">
        <v>8265</v>
      </c>
      <c r="B1073" t="s">
        <v>7319</v>
      </c>
      <c r="C1073" t="s">
        <v>7321</v>
      </c>
      <c r="D1073" t="str">
        <f>IF($B1073="B","",IFERROR(VLOOKUP($C1073,Elster!$I$5:$M$148,3,FALSE),$C1073))</f>
        <v xml:space="preserve">   "FEHLERMELDUNG"                                    </v>
      </c>
      <c r="E1073" t="str">
        <f>IF($B1073="A","",IFERROR(VLOOKUP($C1073,Elster!$I$5:$M$148,3,FALSE),$C1073))</f>
        <v/>
      </c>
      <c r="F1073">
        <f t="shared" si="32"/>
        <v>1</v>
      </c>
      <c r="G1073" s="2">
        <f t="shared" si="33"/>
        <v>0</v>
      </c>
    </row>
    <row r="1074" spans="1:7" x14ac:dyDescent="0.35">
      <c r="A1074" t="s">
        <v>8266</v>
      </c>
      <c r="B1074" t="s">
        <v>7317</v>
      </c>
      <c r="C1074" t="s">
        <v>7352</v>
      </c>
      <c r="D1074" t="str">
        <f>IF($B1074="B","",IFERROR(VLOOKUP($C1074,Elster!$I$5:$M$148,3,FALSE),$C1074))</f>
        <v/>
      </c>
      <c r="E1074" t="str">
        <f>IF($B1074="A","",IFERROR(VLOOKUP($C1074,Elster!$I$5:$M$148,3,FALSE),$C1074))</f>
        <v xml:space="preserve">   "SPEICHERISTTEMP"                                  </v>
      </c>
      <c r="F1074">
        <f t="shared" si="32"/>
        <v>14</v>
      </c>
      <c r="G1074" s="2">
        <f t="shared" si="33"/>
        <v>4.9999999999998934E-3</v>
      </c>
    </row>
    <row r="1075" spans="1:7" x14ac:dyDescent="0.35">
      <c r="A1075" t="s">
        <v>8266</v>
      </c>
      <c r="B1075" t="s">
        <v>7319</v>
      </c>
      <c r="C1075" t="s">
        <v>7352</v>
      </c>
      <c r="D1075" t="str">
        <f>IF($B1075="B","",IFERROR(VLOOKUP($C1075,Elster!$I$5:$M$148,3,FALSE),$C1075))</f>
        <v xml:space="preserve">   "SPEICHERISTTEMP"                                  </v>
      </c>
      <c r="E1075" t="str">
        <f>IF($B1075="A","",IFERROR(VLOOKUP($C1075,Elster!$I$5:$M$148,3,FALSE),$C1075))</f>
        <v/>
      </c>
      <c r="F1075">
        <f t="shared" si="32"/>
        <v>14</v>
      </c>
      <c r="G1075" s="2">
        <f t="shared" si="33"/>
        <v>0</v>
      </c>
    </row>
    <row r="1076" spans="1:7" x14ac:dyDescent="0.35">
      <c r="A1076" t="s">
        <v>8267</v>
      </c>
      <c r="B1076" t="s">
        <v>7317</v>
      </c>
      <c r="C1076" t="s">
        <v>7320</v>
      </c>
      <c r="D1076" t="str">
        <f>IF($B1076="B","",IFERROR(VLOOKUP($C1076,Elster!$I$5:$M$148,3,FALSE),$C1076))</f>
        <v/>
      </c>
      <c r="E1076" t="str">
        <f>IF($B1076="A","",IFERROR(VLOOKUP($C1076,Elster!$I$5:$M$148,3,FALSE),$C1076))</f>
        <v>0x000</v>
      </c>
      <c r="F1076">
        <f t="shared" si="32"/>
        <v>0</v>
      </c>
      <c r="G1076" s="2">
        <f t="shared" si="33"/>
        <v>4.9999999999998934E-3</v>
      </c>
    </row>
    <row r="1077" spans="1:7" x14ac:dyDescent="0.35">
      <c r="A1077" t="s">
        <v>8267</v>
      </c>
      <c r="B1077" t="s">
        <v>7319</v>
      </c>
      <c r="C1077" t="s">
        <v>7320</v>
      </c>
      <c r="D1077" t="str">
        <f>IF($B1077="B","",IFERROR(VLOOKUP($C1077,Elster!$I$5:$M$148,3,FALSE),$C1077))</f>
        <v>0x000</v>
      </c>
      <c r="E1077" t="str">
        <f>IF($B1077="A","",IFERROR(VLOOKUP($C1077,Elster!$I$5:$M$148,3,FALSE),$C1077))</f>
        <v/>
      </c>
      <c r="F1077">
        <f t="shared" si="32"/>
        <v>0</v>
      </c>
      <c r="G1077" s="2">
        <f t="shared" si="33"/>
        <v>0</v>
      </c>
    </row>
    <row r="1078" spans="1:7" x14ac:dyDescent="0.35">
      <c r="A1078" t="s">
        <v>8268</v>
      </c>
      <c r="B1078" t="s">
        <v>7317</v>
      </c>
      <c r="C1078" t="s">
        <v>7494</v>
      </c>
      <c r="D1078" t="str">
        <f>IF($B1078="B","",IFERROR(VLOOKUP($C1078,Elster!$I$5:$M$148,3,FALSE),$C1078))</f>
        <v/>
      </c>
      <c r="E1078" t="str">
        <f>IF($B1078="A","",IFERROR(VLOOKUP($C1078,Elster!$I$5:$M$148,3,FALSE),$C1078))</f>
        <v>0x041</v>
      </c>
      <c r="F1078">
        <f t="shared" si="32"/>
        <v>65</v>
      </c>
      <c r="G1078" s="2">
        <f t="shared" si="33"/>
        <v>4.9999999999998934E-3</v>
      </c>
    </row>
    <row r="1079" spans="1:7" x14ac:dyDescent="0.35">
      <c r="A1079" t="s">
        <v>8268</v>
      </c>
      <c r="B1079" t="s">
        <v>7319</v>
      </c>
      <c r="C1079" t="s">
        <v>7494</v>
      </c>
      <c r="D1079" t="str">
        <f>IF($B1079="B","",IFERROR(VLOOKUP($C1079,Elster!$I$5:$M$148,3,FALSE),$C1079))</f>
        <v>0x041</v>
      </c>
      <c r="E1079" t="str">
        <f>IF($B1079="A","",IFERROR(VLOOKUP($C1079,Elster!$I$5:$M$148,3,FALSE),$C1079))</f>
        <v/>
      </c>
      <c r="F1079">
        <f t="shared" si="32"/>
        <v>65</v>
      </c>
      <c r="G1079" s="2">
        <f t="shared" si="33"/>
        <v>0</v>
      </c>
    </row>
    <row r="1080" spans="1:7" x14ac:dyDescent="0.35">
      <c r="A1080" t="s">
        <v>8269</v>
      </c>
      <c r="B1080" t="s">
        <v>7317</v>
      </c>
      <c r="C1080" t="s">
        <v>7321</v>
      </c>
      <c r="D1080" t="str">
        <f>IF($B1080="B","",IFERROR(VLOOKUP($C1080,Elster!$I$5:$M$148,3,FALSE),$C1080))</f>
        <v/>
      </c>
      <c r="E1080" t="str">
        <f>IF($B1080="A","",IFERROR(VLOOKUP($C1080,Elster!$I$5:$M$148,3,FALSE),$C1080))</f>
        <v xml:space="preserve">   "FEHLERMELDUNG"                                    </v>
      </c>
      <c r="F1080">
        <f t="shared" si="32"/>
        <v>1</v>
      </c>
      <c r="G1080" s="2">
        <f t="shared" si="33"/>
        <v>4.9999999999998934E-3</v>
      </c>
    </row>
    <row r="1081" spans="1:7" x14ac:dyDescent="0.35">
      <c r="A1081" t="s">
        <v>8269</v>
      </c>
      <c r="B1081" t="s">
        <v>7319</v>
      </c>
      <c r="C1081" t="s">
        <v>7321</v>
      </c>
      <c r="D1081" t="str">
        <f>IF($B1081="B","",IFERROR(VLOOKUP($C1081,Elster!$I$5:$M$148,3,FALSE),$C1081))</f>
        <v xml:space="preserve">   "FEHLERMELDUNG"                                    </v>
      </c>
      <c r="E1081" t="str">
        <f>IF($B1081="A","",IFERROR(VLOOKUP($C1081,Elster!$I$5:$M$148,3,FALSE),$C1081))</f>
        <v/>
      </c>
      <c r="F1081">
        <f t="shared" si="32"/>
        <v>1</v>
      </c>
      <c r="G1081" s="2">
        <f t="shared" si="33"/>
        <v>0</v>
      </c>
    </row>
    <row r="1082" spans="1:7" x14ac:dyDescent="0.35">
      <c r="A1082" t="s">
        <v>8270</v>
      </c>
      <c r="B1082" t="s">
        <v>7317</v>
      </c>
      <c r="C1082" t="s">
        <v>7553</v>
      </c>
      <c r="D1082" t="str">
        <f>IF($B1082="B","",IFERROR(VLOOKUP($C1082,Elster!$I$5:$M$148,3,FALSE),$C1082))</f>
        <v/>
      </c>
      <c r="E1082" t="str">
        <f>IF($B1082="A","",IFERROR(VLOOKUP($C1082,Elster!$I$5:$M$148,3,FALSE),$C1082))</f>
        <v xml:space="preserve">   "SPEICHERBEDARF"                                   </v>
      </c>
      <c r="F1082">
        <f t="shared" si="32"/>
        <v>95</v>
      </c>
      <c r="G1082" s="2">
        <f t="shared" si="33"/>
        <v>4.9999999999998934E-3</v>
      </c>
    </row>
    <row r="1083" spans="1:7" x14ac:dyDescent="0.35">
      <c r="A1083" t="s">
        <v>8270</v>
      </c>
      <c r="B1083" t="s">
        <v>7319</v>
      </c>
      <c r="C1083" t="s">
        <v>7553</v>
      </c>
      <c r="D1083" t="str">
        <f>IF($B1083="B","",IFERROR(VLOOKUP($C1083,Elster!$I$5:$M$148,3,FALSE),$C1083))</f>
        <v xml:space="preserve">   "SPEICHERBEDARF"                                   </v>
      </c>
      <c r="E1083" t="str">
        <f>IF($B1083="A","",IFERROR(VLOOKUP($C1083,Elster!$I$5:$M$148,3,FALSE),$C1083))</f>
        <v/>
      </c>
      <c r="F1083">
        <f t="shared" si="32"/>
        <v>95</v>
      </c>
      <c r="G1083" s="2">
        <f t="shared" si="33"/>
        <v>0</v>
      </c>
    </row>
    <row r="1084" spans="1:7" x14ac:dyDescent="0.35">
      <c r="A1084" t="s">
        <v>8271</v>
      </c>
      <c r="B1084" t="s">
        <v>7317</v>
      </c>
      <c r="C1084" t="s">
        <v>7339</v>
      </c>
      <c r="D1084" t="str">
        <f>IF($B1084="B","",IFERROR(VLOOKUP($C1084,Elster!$I$5:$M$148,3,FALSE),$C1084))</f>
        <v/>
      </c>
      <c r="E1084" t="str">
        <f>IF($B1084="A","",IFERROR(VLOOKUP($C1084,Elster!$I$5:$M$148,3,FALSE),$C1084))</f>
        <v xml:space="preserve">   "RAUMSOLLTEMP_II"                                  </v>
      </c>
      <c r="F1084">
        <f t="shared" si="32"/>
        <v>6</v>
      </c>
      <c r="G1084" s="2">
        <f t="shared" si="33"/>
        <v>1.2160999999999866E-2</v>
      </c>
    </row>
    <row r="1085" spans="1:7" x14ac:dyDescent="0.35">
      <c r="A1085" t="s">
        <v>8272</v>
      </c>
      <c r="B1085" t="s">
        <v>7317</v>
      </c>
      <c r="C1085" t="s">
        <v>7321</v>
      </c>
      <c r="D1085" t="str">
        <f>IF($B1085="B","",IFERROR(VLOOKUP($C1085,Elster!$I$5:$M$148,3,FALSE),$C1085))</f>
        <v/>
      </c>
      <c r="E1085" t="str">
        <f>IF($B1085="A","",IFERROR(VLOOKUP($C1085,Elster!$I$5:$M$148,3,FALSE),$C1085))</f>
        <v xml:space="preserve">   "FEHLERMELDUNG"                                    </v>
      </c>
      <c r="F1085">
        <f t="shared" si="32"/>
        <v>1</v>
      </c>
      <c r="G1085" s="2">
        <f t="shared" si="33"/>
        <v>4.9739999999998119E-3</v>
      </c>
    </row>
    <row r="1086" spans="1:7" x14ac:dyDescent="0.35">
      <c r="A1086" t="s">
        <v>8273</v>
      </c>
      <c r="B1086" t="s">
        <v>7317</v>
      </c>
      <c r="C1086" t="s">
        <v>7318</v>
      </c>
      <c r="D1086" t="str">
        <f>IF($B1086="B","",IFERROR(VLOOKUP($C1086,Elster!$I$5:$M$148,3,FALSE),$C1086))</f>
        <v/>
      </c>
      <c r="E1086" t="str">
        <f>IF($B1086="A","",IFERROR(VLOOKUP($C1086,Elster!$I$5:$M$148,3,FALSE),$C1086))</f>
        <v xml:space="preserve">   "SAMMLERISTTEMP"                                   </v>
      </c>
      <c r="F1086">
        <f t="shared" si="32"/>
        <v>13</v>
      </c>
      <c r="G1086" s="2">
        <f t="shared" si="33"/>
        <v>4.9480000000006186E-3</v>
      </c>
    </row>
    <row r="1087" spans="1:7" x14ac:dyDescent="0.35">
      <c r="A1087" t="s">
        <v>8274</v>
      </c>
      <c r="B1087" t="s">
        <v>7317</v>
      </c>
      <c r="C1087" t="s">
        <v>7329</v>
      </c>
      <c r="D1087" t="str">
        <f>IF($B1087="B","",IFERROR(VLOOKUP($C1087,Elster!$I$5:$M$148,3,FALSE),$C1087))</f>
        <v/>
      </c>
      <c r="E1087" t="str">
        <f>IF($B1087="A","",IFERROR(VLOOKUP($C1087,Elster!$I$5:$M$148,3,FALSE),$C1087))</f>
        <v xml:space="preserve">   "KESSELSOLLTEMP"                                   </v>
      </c>
      <c r="F1087">
        <f t="shared" si="32"/>
        <v>2</v>
      </c>
      <c r="G1087" s="2">
        <f t="shared" si="33"/>
        <v>4.9739999999998119E-3</v>
      </c>
    </row>
    <row r="1088" spans="1:7" x14ac:dyDescent="0.35">
      <c r="A1088" t="s">
        <v>8275</v>
      </c>
      <c r="B1088" t="s">
        <v>7317</v>
      </c>
      <c r="C1088" t="s">
        <v>7320</v>
      </c>
      <c r="D1088" t="str">
        <f>IF($B1088="B","",IFERROR(VLOOKUP($C1088,Elster!$I$5:$M$148,3,FALSE),$C1088))</f>
        <v/>
      </c>
      <c r="E1088" t="str">
        <f>IF($B1088="A","",IFERROR(VLOOKUP($C1088,Elster!$I$5:$M$148,3,FALSE),$C1088))</f>
        <v>0x000</v>
      </c>
      <c r="F1088">
        <f t="shared" si="32"/>
        <v>0</v>
      </c>
      <c r="G1088" s="2">
        <f t="shared" si="33"/>
        <v>4.9739999999998119E-3</v>
      </c>
    </row>
    <row r="1089" spans="1:7" x14ac:dyDescent="0.35">
      <c r="A1089" t="s">
        <v>8276</v>
      </c>
      <c r="B1089" t="s">
        <v>7317</v>
      </c>
      <c r="C1089" t="s">
        <v>7366</v>
      </c>
      <c r="D1089" t="str">
        <f>IF($B1089="B","",IFERROR(VLOOKUP($C1089,Elster!$I$5:$M$148,3,FALSE),$C1089))</f>
        <v/>
      </c>
      <c r="E1089" t="str">
        <f>IF($B1089="A","",IFERROR(VLOOKUP($C1089,Elster!$I$5:$M$148,3,FALSE),$C1089))</f>
        <v xml:space="preserve">//   "ERWEITERUNGSTELEGRAMM"                            </v>
      </c>
      <c r="F1089">
        <f t="shared" si="32"/>
        <v>250</v>
      </c>
      <c r="G1089" s="2">
        <f t="shared" si="33"/>
        <v>4.9730000000005603E-3</v>
      </c>
    </row>
    <row r="1090" spans="1:7" x14ac:dyDescent="0.35">
      <c r="A1090" t="s">
        <v>8277</v>
      </c>
      <c r="B1090" t="s">
        <v>7317</v>
      </c>
      <c r="C1090" t="s">
        <v>7321</v>
      </c>
      <c r="D1090" t="str">
        <f>IF($B1090="B","",IFERROR(VLOOKUP($C1090,Elster!$I$5:$M$148,3,FALSE),$C1090))</f>
        <v/>
      </c>
      <c r="E1090" t="str">
        <f>IF($B1090="A","",IFERROR(VLOOKUP($C1090,Elster!$I$5:$M$148,3,FALSE),$C1090))</f>
        <v xml:space="preserve">   "FEHLERMELDUNG"                                    </v>
      </c>
      <c r="F1090">
        <f t="shared" si="32"/>
        <v>1</v>
      </c>
      <c r="G1090" s="2">
        <f t="shared" si="33"/>
        <v>4.9479999999997304E-3</v>
      </c>
    </row>
    <row r="1091" spans="1:7" x14ac:dyDescent="0.35">
      <c r="A1091" t="s">
        <v>8278</v>
      </c>
      <c r="B1091" t="s">
        <v>7317</v>
      </c>
      <c r="C1091" t="s">
        <v>7352</v>
      </c>
      <c r="D1091" t="str">
        <f>IF($B1091="B","",IFERROR(VLOOKUP($C1091,Elster!$I$5:$M$148,3,FALSE),$C1091))</f>
        <v/>
      </c>
      <c r="E1091" t="str">
        <f>IF($B1091="A","",IFERROR(VLOOKUP($C1091,Elster!$I$5:$M$148,3,FALSE),$C1091))</f>
        <v xml:space="preserve">   "SPEICHERISTTEMP"                                  </v>
      </c>
      <c r="F1091">
        <f t="shared" ref="F1091:F1154" si="34">HEX2DEC(REPLACE(C1091,1,2,""))</f>
        <v>14</v>
      </c>
      <c r="G1091" s="2">
        <f t="shared" si="33"/>
        <v>4.9739999999998119E-3</v>
      </c>
    </row>
    <row r="1092" spans="1:7" x14ac:dyDescent="0.35">
      <c r="A1092" t="s">
        <v>8279</v>
      </c>
      <c r="B1092" t="s">
        <v>7317</v>
      </c>
      <c r="C1092" t="s">
        <v>7320</v>
      </c>
      <c r="D1092" t="str">
        <f>IF($B1092="B","",IFERROR(VLOOKUP($C1092,Elster!$I$5:$M$148,3,FALSE),$C1092))</f>
        <v/>
      </c>
      <c r="E1092" t="str">
        <f>IF($B1092="A","",IFERROR(VLOOKUP($C1092,Elster!$I$5:$M$148,3,FALSE),$C1092))</f>
        <v>0x000</v>
      </c>
      <c r="F1092">
        <f t="shared" si="34"/>
        <v>0</v>
      </c>
      <c r="G1092" s="2">
        <f t="shared" ref="G1092:G1155" si="35">SUBSTITUTE(A1092,"s","")-SUBSTITUTE(A1091,"s","")</f>
        <v>4.9739999999998119E-3</v>
      </c>
    </row>
    <row r="1093" spans="1:7" x14ac:dyDescent="0.35">
      <c r="A1093" t="s">
        <v>8280</v>
      </c>
      <c r="B1093" t="s">
        <v>7317</v>
      </c>
      <c r="C1093" t="s">
        <v>7494</v>
      </c>
      <c r="D1093" t="str">
        <f>IF($B1093="B","",IFERROR(VLOOKUP($C1093,Elster!$I$5:$M$148,3,FALSE),$C1093))</f>
        <v/>
      </c>
      <c r="E1093" t="str">
        <f>IF($B1093="A","",IFERROR(VLOOKUP($C1093,Elster!$I$5:$M$148,3,FALSE),$C1093))</f>
        <v>0x041</v>
      </c>
      <c r="F1093">
        <f t="shared" si="34"/>
        <v>65</v>
      </c>
      <c r="G1093" s="2">
        <f t="shared" si="35"/>
        <v>4.9740000000007001E-3</v>
      </c>
    </row>
    <row r="1094" spans="1:7" x14ac:dyDescent="0.35">
      <c r="A1094" t="s">
        <v>8281</v>
      </c>
      <c r="B1094" t="s">
        <v>7317</v>
      </c>
      <c r="C1094" t="s">
        <v>7321</v>
      </c>
      <c r="D1094" t="str">
        <f>IF($B1094="B","",IFERROR(VLOOKUP($C1094,Elster!$I$5:$M$148,3,FALSE),$C1094))</f>
        <v/>
      </c>
      <c r="E1094" t="str">
        <f>IF($B1094="A","",IFERROR(VLOOKUP($C1094,Elster!$I$5:$M$148,3,FALSE),$C1094))</f>
        <v xml:space="preserve">   "FEHLERMELDUNG"                                    </v>
      </c>
      <c r="F1094">
        <f t="shared" si="34"/>
        <v>1</v>
      </c>
      <c r="G1094" s="2">
        <f t="shared" si="35"/>
        <v>4.9479999999997304E-3</v>
      </c>
    </row>
    <row r="1095" spans="1:7" x14ac:dyDescent="0.35">
      <c r="A1095" t="s">
        <v>8282</v>
      </c>
      <c r="B1095" t="s">
        <v>7317</v>
      </c>
      <c r="C1095" t="s">
        <v>7567</v>
      </c>
      <c r="D1095" t="str">
        <f>IF($B1095="B","",IFERROR(VLOOKUP($C1095,Elster!$I$5:$M$148,3,FALSE),$C1095))</f>
        <v/>
      </c>
      <c r="E1095" t="str">
        <f>IF($B1095="A","",IFERROR(VLOOKUP($C1095,Elster!$I$5:$M$148,3,FALSE),$C1095))</f>
        <v xml:space="preserve">   "SCHALTFKT_IWS"                                    </v>
      </c>
      <c r="F1095">
        <f t="shared" si="34"/>
        <v>96</v>
      </c>
      <c r="G1095" s="2">
        <f t="shared" si="35"/>
        <v>4.9739999999998119E-3</v>
      </c>
    </row>
    <row r="1096" spans="1:7" x14ac:dyDescent="0.35">
      <c r="A1096" t="s">
        <v>8283</v>
      </c>
      <c r="B1096" t="s">
        <v>7317</v>
      </c>
      <c r="C1096" t="s">
        <v>7318</v>
      </c>
      <c r="D1096" t="str">
        <f>IF($B1096="B","",IFERROR(VLOOKUP($C1096,Elster!$I$5:$M$148,3,FALSE),$C1096))</f>
        <v/>
      </c>
      <c r="E1096" t="str">
        <f>IF($B1096="A","",IFERROR(VLOOKUP($C1096,Elster!$I$5:$M$148,3,FALSE),$C1096))</f>
        <v xml:space="preserve">   "SAMMLERISTTEMP"                                   </v>
      </c>
      <c r="F1096">
        <f t="shared" si="34"/>
        <v>13</v>
      </c>
      <c r="G1096" s="2">
        <f t="shared" si="35"/>
        <v>5.7549999999997326E-3</v>
      </c>
    </row>
    <row r="1097" spans="1:7" x14ac:dyDescent="0.35">
      <c r="A1097" t="s">
        <v>8283</v>
      </c>
      <c r="B1097" t="s">
        <v>7319</v>
      </c>
      <c r="C1097" t="s">
        <v>7318</v>
      </c>
      <c r="D1097" t="str">
        <f>IF($B1097="B","",IFERROR(VLOOKUP($C1097,Elster!$I$5:$M$148,3,FALSE),$C1097))</f>
        <v xml:space="preserve">   "SAMMLERISTTEMP"                                   </v>
      </c>
      <c r="E1097" t="str">
        <f>IF($B1097="A","",IFERROR(VLOOKUP($C1097,Elster!$I$5:$M$148,3,FALSE),$C1097))</f>
        <v/>
      </c>
      <c r="F1097">
        <f t="shared" si="34"/>
        <v>13</v>
      </c>
      <c r="G1097" s="2">
        <f t="shared" si="35"/>
        <v>0</v>
      </c>
    </row>
    <row r="1098" spans="1:7" x14ac:dyDescent="0.35">
      <c r="A1098" t="s">
        <v>8284</v>
      </c>
      <c r="B1098" t="s">
        <v>7317</v>
      </c>
      <c r="C1098" t="s">
        <v>7320</v>
      </c>
      <c r="D1098" t="str">
        <f>IF($B1098="B","",IFERROR(VLOOKUP($C1098,Elster!$I$5:$M$148,3,FALSE),$C1098))</f>
        <v/>
      </c>
      <c r="E1098" t="str">
        <f>IF($B1098="A","",IFERROR(VLOOKUP($C1098,Elster!$I$5:$M$148,3,FALSE),$C1098))</f>
        <v>0x000</v>
      </c>
      <c r="F1098">
        <f t="shared" si="34"/>
        <v>0</v>
      </c>
      <c r="G1098" s="2">
        <f t="shared" si="35"/>
        <v>4.9999999999998934E-3</v>
      </c>
    </row>
    <row r="1099" spans="1:7" x14ac:dyDescent="0.35">
      <c r="A1099" t="s">
        <v>8284</v>
      </c>
      <c r="B1099" t="s">
        <v>7319</v>
      </c>
      <c r="C1099" t="s">
        <v>7320</v>
      </c>
      <c r="D1099" t="str">
        <f>IF($B1099="B","",IFERROR(VLOOKUP($C1099,Elster!$I$5:$M$148,3,FALSE),$C1099))</f>
        <v>0x000</v>
      </c>
      <c r="E1099" t="str">
        <f>IF($B1099="A","",IFERROR(VLOOKUP($C1099,Elster!$I$5:$M$148,3,FALSE),$C1099))</f>
        <v/>
      </c>
      <c r="F1099">
        <f t="shared" si="34"/>
        <v>0</v>
      </c>
      <c r="G1099" s="2">
        <f t="shared" si="35"/>
        <v>0</v>
      </c>
    </row>
    <row r="1100" spans="1:7" x14ac:dyDescent="0.35">
      <c r="A1100" t="s">
        <v>8285</v>
      </c>
      <c r="B1100" t="s">
        <v>7317</v>
      </c>
      <c r="C1100" t="s">
        <v>7339</v>
      </c>
      <c r="D1100" t="str">
        <f>IF($B1100="B","",IFERROR(VLOOKUP($C1100,Elster!$I$5:$M$148,3,FALSE),$C1100))</f>
        <v/>
      </c>
      <c r="E1100" t="str">
        <f>IF($B1100="A","",IFERROR(VLOOKUP($C1100,Elster!$I$5:$M$148,3,FALSE),$C1100))</f>
        <v xml:space="preserve">   "RAUMSOLLTEMP_II"                                  </v>
      </c>
      <c r="F1100">
        <f t="shared" si="34"/>
        <v>6</v>
      </c>
      <c r="G1100" s="2">
        <f t="shared" si="35"/>
        <v>5.0000000000007816E-3</v>
      </c>
    </row>
    <row r="1101" spans="1:7" x14ac:dyDescent="0.35">
      <c r="A1101" t="s">
        <v>8285</v>
      </c>
      <c r="B1101" t="s">
        <v>7319</v>
      </c>
      <c r="C1101" t="s">
        <v>7339</v>
      </c>
      <c r="D1101" t="str">
        <f>IF($B1101="B","",IFERROR(VLOOKUP($C1101,Elster!$I$5:$M$148,3,FALSE),$C1101))</f>
        <v xml:space="preserve">   "RAUMSOLLTEMP_II"                                  </v>
      </c>
      <c r="E1101" t="str">
        <f>IF($B1101="A","",IFERROR(VLOOKUP($C1101,Elster!$I$5:$M$148,3,FALSE),$C1101))</f>
        <v/>
      </c>
      <c r="F1101">
        <f t="shared" si="34"/>
        <v>6</v>
      </c>
      <c r="G1101" s="2">
        <f t="shared" si="35"/>
        <v>0</v>
      </c>
    </row>
    <row r="1102" spans="1:7" x14ac:dyDescent="0.35">
      <c r="A1102" t="s">
        <v>8286</v>
      </c>
      <c r="B1102" t="s">
        <v>7317</v>
      </c>
      <c r="C1102" t="s">
        <v>7321</v>
      </c>
      <c r="D1102" t="str">
        <f>IF($B1102="B","",IFERROR(VLOOKUP($C1102,Elster!$I$5:$M$148,3,FALSE),$C1102))</f>
        <v/>
      </c>
      <c r="E1102" t="str">
        <f>IF($B1102="A","",IFERROR(VLOOKUP($C1102,Elster!$I$5:$M$148,3,FALSE),$C1102))</f>
        <v xml:space="preserve">   "FEHLERMELDUNG"                                    </v>
      </c>
      <c r="F1102">
        <f t="shared" si="34"/>
        <v>1</v>
      </c>
      <c r="G1102" s="2">
        <f t="shared" si="35"/>
        <v>4.9999999999998934E-3</v>
      </c>
    </row>
    <row r="1103" spans="1:7" x14ac:dyDescent="0.35">
      <c r="A1103" t="s">
        <v>8286</v>
      </c>
      <c r="B1103" t="s">
        <v>7319</v>
      </c>
      <c r="C1103" t="s">
        <v>7321</v>
      </c>
      <c r="D1103" t="str">
        <f>IF($B1103="B","",IFERROR(VLOOKUP($C1103,Elster!$I$5:$M$148,3,FALSE),$C1103))</f>
        <v xml:space="preserve">   "FEHLERMELDUNG"                                    </v>
      </c>
      <c r="E1103" t="str">
        <f>IF($B1103="A","",IFERROR(VLOOKUP($C1103,Elster!$I$5:$M$148,3,FALSE),$C1103))</f>
        <v/>
      </c>
      <c r="F1103">
        <f t="shared" si="34"/>
        <v>1</v>
      </c>
      <c r="G1103" s="2">
        <f t="shared" si="35"/>
        <v>0</v>
      </c>
    </row>
    <row r="1104" spans="1:7" x14ac:dyDescent="0.35">
      <c r="A1104" t="s">
        <v>8287</v>
      </c>
      <c r="B1104" t="s">
        <v>7317</v>
      </c>
      <c r="C1104" t="s">
        <v>7321</v>
      </c>
      <c r="D1104" t="str">
        <f>IF($B1104="B","",IFERROR(VLOOKUP($C1104,Elster!$I$5:$M$148,3,FALSE),$C1104))</f>
        <v/>
      </c>
      <c r="E1104" t="str">
        <f>IF($B1104="A","",IFERROR(VLOOKUP($C1104,Elster!$I$5:$M$148,3,FALSE),$C1104))</f>
        <v xml:space="preserve">   "FEHLERMELDUNG"                                    </v>
      </c>
      <c r="F1104">
        <f t="shared" si="34"/>
        <v>1</v>
      </c>
      <c r="G1104" s="2">
        <f t="shared" si="35"/>
        <v>4.9989999999997536E-3</v>
      </c>
    </row>
    <row r="1105" spans="1:7" x14ac:dyDescent="0.35">
      <c r="A1105" t="s">
        <v>8287</v>
      </c>
      <c r="B1105" t="s">
        <v>7319</v>
      </c>
      <c r="C1105" t="s">
        <v>7321</v>
      </c>
      <c r="D1105" t="str">
        <f>IF($B1105="B","",IFERROR(VLOOKUP($C1105,Elster!$I$5:$M$148,3,FALSE),$C1105))</f>
        <v xml:space="preserve">   "FEHLERMELDUNG"                                    </v>
      </c>
      <c r="E1105" t="str">
        <f>IF($B1105="A","",IFERROR(VLOOKUP($C1105,Elster!$I$5:$M$148,3,FALSE),$C1105))</f>
        <v/>
      </c>
      <c r="F1105">
        <f t="shared" si="34"/>
        <v>1</v>
      </c>
      <c r="G1105" s="2">
        <f t="shared" si="35"/>
        <v>0</v>
      </c>
    </row>
    <row r="1106" spans="1:7" x14ac:dyDescent="0.35">
      <c r="A1106" t="s">
        <v>8288</v>
      </c>
      <c r="B1106" t="s">
        <v>7317</v>
      </c>
      <c r="C1106" t="s">
        <v>7366</v>
      </c>
      <c r="D1106" t="str">
        <f>IF($B1106="B","",IFERROR(VLOOKUP($C1106,Elster!$I$5:$M$148,3,FALSE),$C1106))</f>
        <v/>
      </c>
      <c r="E1106" t="str">
        <f>IF($B1106="A","",IFERROR(VLOOKUP($C1106,Elster!$I$5:$M$148,3,FALSE),$C1106))</f>
        <v xml:space="preserve">//   "ERWEITERUNGSTELEGRAMM"                            </v>
      </c>
      <c r="F1106">
        <f t="shared" si="34"/>
        <v>250</v>
      </c>
      <c r="G1106" s="2">
        <f t="shared" si="35"/>
        <v>4.9999999999998934E-3</v>
      </c>
    </row>
    <row r="1107" spans="1:7" x14ac:dyDescent="0.35">
      <c r="A1107" t="s">
        <v>8288</v>
      </c>
      <c r="B1107" t="s">
        <v>7319</v>
      </c>
      <c r="C1107" t="s">
        <v>7366</v>
      </c>
      <c r="D1107" t="str">
        <f>IF($B1107="B","",IFERROR(VLOOKUP($C1107,Elster!$I$5:$M$148,3,FALSE),$C1107))</f>
        <v xml:space="preserve">//   "ERWEITERUNGSTELEGRAMM"                            </v>
      </c>
      <c r="E1107" t="str">
        <f>IF($B1107="A","",IFERROR(VLOOKUP($C1107,Elster!$I$5:$M$148,3,FALSE),$C1107))</f>
        <v/>
      </c>
      <c r="F1107">
        <f t="shared" si="34"/>
        <v>250</v>
      </c>
      <c r="G1107" s="2">
        <f t="shared" si="35"/>
        <v>0</v>
      </c>
    </row>
    <row r="1108" spans="1:7" x14ac:dyDescent="0.35">
      <c r="A1108" t="s">
        <v>8289</v>
      </c>
      <c r="B1108" t="s">
        <v>7317</v>
      </c>
      <c r="C1108" t="s">
        <v>7320</v>
      </c>
      <c r="D1108" t="str">
        <f>IF($B1108="B","",IFERROR(VLOOKUP($C1108,Elster!$I$5:$M$148,3,FALSE),$C1108))</f>
        <v/>
      </c>
      <c r="E1108" t="str">
        <f>IF($B1108="A","",IFERROR(VLOOKUP($C1108,Elster!$I$5:$M$148,3,FALSE),$C1108))</f>
        <v>0x000</v>
      </c>
      <c r="F1108">
        <f t="shared" si="34"/>
        <v>0</v>
      </c>
      <c r="G1108" s="2">
        <f t="shared" si="35"/>
        <v>4.9999999999998934E-3</v>
      </c>
    </row>
    <row r="1109" spans="1:7" x14ac:dyDescent="0.35">
      <c r="A1109" t="s">
        <v>8289</v>
      </c>
      <c r="B1109" t="s">
        <v>7319</v>
      </c>
      <c r="C1109" t="s">
        <v>7320</v>
      </c>
      <c r="D1109" t="str">
        <f>IF($B1109="B","",IFERROR(VLOOKUP($C1109,Elster!$I$5:$M$148,3,FALSE),$C1109))</f>
        <v>0x000</v>
      </c>
      <c r="E1109" t="str">
        <f>IF($B1109="A","",IFERROR(VLOOKUP($C1109,Elster!$I$5:$M$148,3,FALSE),$C1109))</f>
        <v/>
      </c>
      <c r="F1109">
        <f t="shared" si="34"/>
        <v>0</v>
      </c>
      <c r="G1109" s="2">
        <f t="shared" si="35"/>
        <v>0</v>
      </c>
    </row>
    <row r="1110" spans="1:7" x14ac:dyDescent="0.35">
      <c r="A1110" t="s">
        <v>8290</v>
      </c>
      <c r="B1110" t="s">
        <v>7317</v>
      </c>
      <c r="C1110" t="s">
        <v>7577</v>
      </c>
      <c r="D1110" t="str">
        <f>IF($B1110="B","",IFERROR(VLOOKUP($C1110,Elster!$I$5:$M$148,3,FALSE),$C1110))</f>
        <v/>
      </c>
      <c r="E1110" t="str">
        <f>IF($B1110="A","",IFERROR(VLOOKUP($C1110,Elster!$I$5:$M$148,3,FALSE),$C1110))</f>
        <v xml:space="preserve">   "MISCHER_ZU"                                       </v>
      </c>
      <c r="F1110">
        <f t="shared" si="34"/>
        <v>88</v>
      </c>
      <c r="G1110" s="2">
        <f t="shared" si="35"/>
        <v>4.9999999999998934E-3</v>
      </c>
    </row>
    <row r="1111" spans="1:7" x14ac:dyDescent="0.35">
      <c r="A1111" t="s">
        <v>8290</v>
      </c>
      <c r="B1111" t="s">
        <v>7319</v>
      </c>
      <c r="C1111" t="s">
        <v>7577</v>
      </c>
      <c r="D1111" t="str">
        <f>IF($B1111="B","",IFERROR(VLOOKUP($C1111,Elster!$I$5:$M$148,3,FALSE),$C1111))</f>
        <v xml:space="preserve">   "MISCHER_ZU"                                       </v>
      </c>
      <c r="E1111" t="str">
        <f>IF($B1111="A","",IFERROR(VLOOKUP($C1111,Elster!$I$5:$M$148,3,FALSE),$C1111))</f>
        <v/>
      </c>
      <c r="F1111">
        <f t="shared" si="34"/>
        <v>88</v>
      </c>
      <c r="G1111" s="2">
        <f t="shared" si="35"/>
        <v>0</v>
      </c>
    </row>
    <row r="1112" spans="1:7" x14ac:dyDescent="0.35">
      <c r="A1112" t="s">
        <v>8291</v>
      </c>
      <c r="B1112" t="s">
        <v>7317</v>
      </c>
      <c r="C1112" t="s">
        <v>7329</v>
      </c>
      <c r="D1112" t="str">
        <f>IF($B1112="B","",IFERROR(VLOOKUP($C1112,Elster!$I$5:$M$148,3,FALSE),$C1112))</f>
        <v/>
      </c>
      <c r="E1112" t="str">
        <f>IF($B1112="A","",IFERROR(VLOOKUP($C1112,Elster!$I$5:$M$148,3,FALSE),$C1112))</f>
        <v xml:space="preserve">   "KESSELSOLLTEMP"                                   </v>
      </c>
      <c r="F1112">
        <f t="shared" si="34"/>
        <v>2</v>
      </c>
      <c r="G1112" s="2">
        <f t="shared" si="35"/>
        <v>4.9999999999998934E-3</v>
      </c>
    </row>
    <row r="1113" spans="1:7" x14ac:dyDescent="0.35">
      <c r="A1113" t="s">
        <v>8291</v>
      </c>
      <c r="B1113" t="s">
        <v>7319</v>
      </c>
      <c r="C1113" t="s">
        <v>7329</v>
      </c>
      <c r="D1113" t="str">
        <f>IF($B1113="B","",IFERROR(VLOOKUP($C1113,Elster!$I$5:$M$148,3,FALSE),$C1113))</f>
        <v xml:space="preserve">   "KESSELSOLLTEMP"                                   </v>
      </c>
      <c r="E1113" t="str">
        <f>IF($B1113="A","",IFERROR(VLOOKUP($C1113,Elster!$I$5:$M$148,3,FALSE),$C1113))</f>
        <v/>
      </c>
      <c r="F1113">
        <f t="shared" si="34"/>
        <v>2</v>
      </c>
      <c r="G1113" s="2">
        <f t="shared" si="35"/>
        <v>0</v>
      </c>
    </row>
    <row r="1114" spans="1:7" x14ac:dyDescent="0.35">
      <c r="A1114" t="s">
        <v>8292</v>
      </c>
      <c r="B1114" t="s">
        <v>7317</v>
      </c>
      <c r="C1114" t="s">
        <v>7320</v>
      </c>
      <c r="D1114" t="str">
        <f>IF($B1114="B","",IFERROR(VLOOKUP($C1114,Elster!$I$5:$M$148,3,FALSE),$C1114))</f>
        <v/>
      </c>
      <c r="E1114" t="str">
        <f>IF($B1114="A","",IFERROR(VLOOKUP($C1114,Elster!$I$5:$M$148,3,FALSE),$C1114))</f>
        <v>0x000</v>
      </c>
      <c r="F1114">
        <f t="shared" si="34"/>
        <v>0</v>
      </c>
      <c r="G1114" s="2">
        <f t="shared" si="35"/>
        <v>5.0000000000007816E-3</v>
      </c>
    </row>
    <row r="1115" spans="1:7" x14ac:dyDescent="0.35">
      <c r="A1115" t="s">
        <v>8292</v>
      </c>
      <c r="B1115" t="s">
        <v>7319</v>
      </c>
      <c r="C1115" t="s">
        <v>7320</v>
      </c>
      <c r="D1115" t="str">
        <f>IF($B1115="B","",IFERROR(VLOOKUP($C1115,Elster!$I$5:$M$148,3,FALSE),$C1115))</f>
        <v>0x000</v>
      </c>
      <c r="E1115" t="str">
        <f>IF($B1115="A","",IFERROR(VLOOKUP($C1115,Elster!$I$5:$M$148,3,FALSE),$C1115))</f>
        <v/>
      </c>
      <c r="F1115">
        <f t="shared" si="34"/>
        <v>0</v>
      </c>
      <c r="G1115" s="2">
        <f t="shared" si="35"/>
        <v>0</v>
      </c>
    </row>
    <row r="1116" spans="1:7" x14ac:dyDescent="0.35">
      <c r="A1116" t="s">
        <v>8293</v>
      </c>
      <c r="B1116" t="s">
        <v>7319</v>
      </c>
      <c r="C1116" t="s">
        <v>7321</v>
      </c>
      <c r="D1116" t="str">
        <f>IF($B1116="B","",IFERROR(VLOOKUP($C1116,Elster!$I$5:$M$148,3,FALSE),$C1116))</f>
        <v xml:space="preserve">   "FEHLERMELDUNG"                                    </v>
      </c>
      <c r="E1116" t="str">
        <f>IF($B1116="A","",IFERROR(VLOOKUP($C1116,Elster!$I$5:$M$148,3,FALSE),$C1116))</f>
        <v/>
      </c>
      <c r="F1116">
        <f t="shared" si="34"/>
        <v>1</v>
      </c>
      <c r="G1116" s="2">
        <f t="shared" si="35"/>
        <v>4.9999999999998934E-3</v>
      </c>
    </row>
    <row r="1117" spans="1:7" x14ac:dyDescent="0.35">
      <c r="A1117" t="s">
        <v>8294</v>
      </c>
      <c r="B1117" t="s">
        <v>7317</v>
      </c>
      <c r="C1117" t="s">
        <v>7321</v>
      </c>
      <c r="D1117" t="str">
        <f>IF($B1117="B","",IFERROR(VLOOKUP($C1117,Elster!$I$5:$M$148,3,FALSE),$C1117))</f>
        <v/>
      </c>
      <c r="E1117" t="str">
        <f>IF($B1117="A","",IFERROR(VLOOKUP($C1117,Elster!$I$5:$M$148,3,FALSE),$C1117))</f>
        <v xml:space="preserve">   "FEHLERMELDUNG"                                    </v>
      </c>
      <c r="F1117">
        <f t="shared" si="34"/>
        <v>1</v>
      </c>
      <c r="G1117" s="2">
        <f t="shared" si="35"/>
        <v>2.6000000000081513E-5</v>
      </c>
    </row>
    <row r="1118" spans="1:7" x14ac:dyDescent="0.35">
      <c r="A1118" t="s">
        <v>8295</v>
      </c>
      <c r="B1118" t="s">
        <v>7317</v>
      </c>
      <c r="C1118" t="s">
        <v>7582</v>
      </c>
      <c r="D1118" t="str">
        <f>IF($B1118="B","",IFERROR(VLOOKUP($C1118,Elster!$I$5:$M$148,3,FALSE),$C1118))</f>
        <v/>
      </c>
      <c r="E1118" t="str">
        <f>IF($B1118="A","",IFERROR(VLOOKUP($C1118,Elster!$I$5:$M$148,3,FALSE),$C1118))</f>
        <v xml:space="preserve">   "IO_TEST"                                          </v>
      </c>
      <c r="F1118">
        <f t="shared" si="34"/>
        <v>105</v>
      </c>
      <c r="G1118" s="2">
        <f t="shared" si="35"/>
        <v>4.9999999999998934E-3</v>
      </c>
    </row>
    <row r="1119" spans="1:7" x14ac:dyDescent="0.35">
      <c r="A1119" t="s">
        <v>8295</v>
      </c>
      <c r="B1119" t="s">
        <v>7319</v>
      </c>
      <c r="C1119" t="s">
        <v>7582</v>
      </c>
      <c r="D1119" t="str">
        <f>IF($B1119="B","",IFERROR(VLOOKUP($C1119,Elster!$I$5:$M$148,3,FALSE),$C1119))</f>
        <v xml:space="preserve">   "IO_TEST"                                          </v>
      </c>
      <c r="E1119" t="str">
        <f>IF($B1119="A","",IFERROR(VLOOKUP($C1119,Elster!$I$5:$M$148,3,FALSE),$C1119))</f>
        <v/>
      </c>
      <c r="F1119">
        <f t="shared" si="34"/>
        <v>105</v>
      </c>
      <c r="G1119" s="2">
        <f t="shared" si="35"/>
        <v>0</v>
      </c>
    </row>
    <row r="1120" spans="1:7" x14ac:dyDescent="0.35">
      <c r="A1120" t="s">
        <v>8296</v>
      </c>
      <c r="B1120" t="s">
        <v>7317</v>
      </c>
      <c r="C1120" t="s">
        <v>7339</v>
      </c>
      <c r="D1120" t="str">
        <f>IF($B1120="B","",IFERROR(VLOOKUP($C1120,Elster!$I$5:$M$148,3,FALSE),$C1120))</f>
        <v/>
      </c>
      <c r="E1120" t="str">
        <f>IF($B1120="A","",IFERROR(VLOOKUP($C1120,Elster!$I$5:$M$148,3,FALSE),$C1120))</f>
        <v xml:space="preserve">   "RAUMSOLLTEMP_II"                                  </v>
      </c>
      <c r="F1120">
        <f t="shared" si="34"/>
        <v>6</v>
      </c>
      <c r="G1120" s="2">
        <f t="shared" si="35"/>
        <v>1.1301999999999701E-2</v>
      </c>
    </row>
    <row r="1121" spans="1:7" x14ac:dyDescent="0.35">
      <c r="A1121" t="s">
        <v>8297</v>
      </c>
      <c r="B1121" t="s">
        <v>7317</v>
      </c>
      <c r="C1121" t="s">
        <v>7321</v>
      </c>
      <c r="D1121" t="str">
        <f>IF($B1121="B","",IFERROR(VLOOKUP($C1121,Elster!$I$5:$M$148,3,FALSE),$C1121))</f>
        <v/>
      </c>
      <c r="E1121" t="str">
        <f>IF($B1121="A","",IFERROR(VLOOKUP($C1121,Elster!$I$5:$M$148,3,FALSE),$C1121))</f>
        <v xml:space="preserve">   "FEHLERMELDUNG"                                    </v>
      </c>
      <c r="F1121">
        <f t="shared" si="34"/>
        <v>1</v>
      </c>
      <c r="G1121" s="2">
        <f t="shared" si="35"/>
        <v>4.9739999999998119E-3</v>
      </c>
    </row>
    <row r="1122" spans="1:7" x14ac:dyDescent="0.35">
      <c r="A1122" t="s">
        <v>8298</v>
      </c>
      <c r="B1122" t="s">
        <v>7317</v>
      </c>
      <c r="C1122" t="s">
        <v>7318</v>
      </c>
      <c r="D1122" t="str">
        <f>IF($B1122="B","",IFERROR(VLOOKUP($C1122,Elster!$I$5:$M$148,3,FALSE),$C1122))</f>
        <v/>
      </c>
      <c r="E1122" t="str">
        <f>IF($B1122="A","",IFERROR(VLOOKUP($C1122,Elster!$I$5:$M$148,3,FALSE),$C1122))</f>
        <v xml:space="preserve">   "SAMMLERISTTEMP"                                   </v>
      </c>
      <c r="F1122">
        <f t="shared" si="34"/>
        <v>13</v>
      </c>
      <c r="G1122" s="2">
        <f t="shared" si="35"/>
        <v>4.9739999999998119E-3</v>
      </c>
    </row>
    <row r="1123" spans="1:7" x14ac:dyDescent="0.35">
      <c r="A1123" t="s">
        <v>8299</v>
      </c>
      <c r="B1123" t="s">
        <v>7317</v>
      </c>
      <c r="C1123" t="s">
        <v>7329</v>
      </c>
      <c r="D1123" t="str">
        <f>IF($B1123="B","",IFERROR(VLOOKUP($C1123,Elster!$I$5:$M$148,3,FALSE),$C1123))</f>
        <v/>
      </c>
      <c r="E1123" t="str">
        <f>IF($B1123="A","",IFERROR(VLOOKUP($C1123,Elster!$I$5:$M$148,3,FALSE),$C1123))</f>
        <v xml:space="preserve">   "KESSELSOLLTEMP"                                   </v>
      </c>
      <c r="F1123">
        <f t="shared" si="34"/>
        <v>2</v>
      </c>
      <c r="G1123" s="2">
        <f t="shared" si="35"/>
        <v>4.9730000000005603E-3</v>
      </c>
    </row>
    <row r="1124" spans="1:7" x14ac:dyDescent="0.35">
      <c r="A1124" t="s">
        <v>8300</v>
      </c>
      <c r="B1124" t="s">
        <v>7317</v>
      </c>
      <c r="C1124" t="s">
        <v>7320</v>
      </c>
      <c r="D1124" t="str">
        <f>IF($B1124="B","",IFERROR(VLOOKUP($C1124,Elster!$I$5:$M$148,3,FALSE),$C1124))</f>
        <v/>
      </c>
      <c r="E1124" t="str">
        <f>IF($B1124="A","",IFERROR(VLOOKUP($C1124,Elster!$I$5:$M$148,3,FALSE),$C1124))</f>
        <v>0x000</v>
      </c>
      <c r="F1124">
        <f t="shared" si="34"/>
        <v>0</v>
      </c>
      <c r="G1124" s="2">
        <f t="shared" si="35"/>
        <v>4.9479999999997304E-3</v>
      </c>
    </row>
    <row r="1125" spans="1:7" x14ac:dyDescent="0.35">
      <c r="A1125" t="s">
        <v>8301</v>
      </c>
      <c r="B1125" t="s">
        <v>7317</v>
      </c>
      <c r="C1125" t="s">
        <v>7366</v>
      </c>
      <c r="D1125" t="str">
        <f>IF($B1125="B","",IFERROR(VLOOKUP($C1125,Elster!$I$5:$M$148,3,FALSE),$C1125))</f>
        <v/>
      </c>
      <c r="E1125" t="str">
        <f>IF($B1125="A","",IFERROR(VLOOKUP($C1125,Elster!$I$5:$M$148,3,FALSE),$C1125))</f>
        <v xml:space="preserve">//   "ERWEITERUNGSTELEGRAMM"                            </v>
      </c>
      <c r="F1125">
        <f t="shared" si="34"/>
        <v>250</v>
      </c>
      <c r="G1125" s="2">
        <f t="shared" si="35"/>
        <v>4.9739999999998119E-3</v>
      </c>
    </row>
    <row r="1126" spans="1:7" x14ac:dyDescent="0.35">
      <c r="A1126" t="s">
        <v>8302</v>
      </c>
      <c r="B1126" t="s">
        <v>7317</v>
      </c>
      <c r="C1126" t="s">
        <v>7320</v>
      </c>
      <c r="D1126" t="str">
        <f>IF($B1126="B","",IFERROR(VLOOKUP($C1126,Elster!$I$5:$M$148,3,FALSE),$C1126))</f>
        <v/>
      </c>
      <c r="E1126" t="str">
        <f>IF($B1126="A","",IFERROR(VLOOKUP($C1126,Elster!$I$5:$M$148,3,FALSE),$C1126))</f>
        <v>0x000</v>
      </c>
      <c r="F1126">
        <f t="shared" si="34"/>
        <v>0</v>
      </c>
      <c r="G1126" s="2">
        <f t="shared" si="35"/>
        <v>4.9740000000007001E-3</v>
      </c>
    </row>
    <row r="1127" spans="1:7" x14ac:dyDescent="0.35">
      <c r="A1127" t="s">
        <v>8303</v>
      </c>
      <c r="B1127" t="s">
        <v>7317</v>
      </c>
      <c r="C1127" t="s">
        <v>7577</v>
      </c>
      <c r="D1127" t="str">
        <f>IF($B1127="B","",IFERROR(VLOOKUP($C1127,Elster!$I$5:$M$148,3,FALSE),$C1127))</f>
        <v/>
      </c>
      <c r="E1127" t="str">
        <f>IF($B1127="A","",IFERROR(VLOOKUP($C1127,Elster!$I$5:$M$148,3,FALSE),$C1127))</f>
        <v xml:space="preserve">   "MISCHER_ZU"                                       </v>
      </c>
      <c r="F1127">
        <f t="shared" si="34"/>
        <v>88</v>
      </c>
      <c r="G1127" s="2">
        <f t="shared" si="35"/>
        <v>4.9739999999998119E-3</v>
      </c>
    </row>
    <row r="1128" spans="1:7" x14ac:dyDescent="0.35">
      <c r="A1128" t="s">
        <v>8304</v>
      </c>
      <c r="B1128" t="s">
        <v>7317</v>
      </c>
      <c r="C1128" t="s">
        <v>7329</v>
      </c>
      <c r="D1128" t="str">
        <f>IF($B1128="B","",IFERROR(VLOOKUP($C1128,Elster!$I$5:$M$148,3,FALSE),$C1128))</f>
        <v/>
      </c>
      <c r="E1128" t="str">
        <f>IF($B1128="A","",IFERROR(VLOOKUP($C1128,Elster!$I$5:$M$148,3,FALSE),$C1128))</f>
        <v xml:space="preserve">   "KESSELSOLLTEMP"                                   </v>
      </c>
      <c r="F1128">
        <f t="shared" si="34"/>
        <v>2</v>
      </c>
      <c r="G1128" s="2">
        <f t="shared" si="35"/>
        <v>4.9479999999997304E-3</v>
      </c>
    </row>
    <row r="1129" spans="1:7" x14ac:dyDescent="0.35">
      <c r="A1129" t="s">
        <v>8305</v>
      </c>
      <c r="B1129" t="s">
        <v>7317</v>
      </c>
      <c r="C1129" t="s">
        <v>7320</v>
      </c>
      <c r="D1129" t="str">
        <f>IF($B1129="B","",IFERROR(VLOOKUP($C1129,Elster!$I$5:$M$148,3,FALSE),$C1129))</f>
        <v/>
      </c>
      <c r="E1129" t="str">
        <f>IF($B1129="A","",IFERROR(VLOOKUP($C1129,Elster!$I$5:$M$148,3,FALSE),$C1129))</f>
        <v>0x000</v>
      </c>
      <c r="F1129">
        <f t="shared" si="34"/>
        <v>0</v>
      </c>
      <c r="G1129" s="2">
        <f t="shared" si="35"/>
        <v>4.9739999999998119E-3</v>
      </c>
    </row>
    <row r="1130" spans="1:7" x14ac:dyDescent="0.35">
      <c r="A1130" t="s">
        <v>8306</v>
      </c>
      <c r="B1130" t="s">
        <v>7317</v>
      </c>
      <c r="C1130" t="s">
        <v>7321</v>
      </c>
      <c r="D1130" t="str">
        <f>IF($B1130="B","",IFERROR(VLOOKUP($C1130,Elster!$I$5:$M$148,3,FALSE),$C1130))</f>
        <v/>
      </c>
      <c r="E1130" t="str">
        <f>IF($B1130="A","",IFERROR(VLOOKUP($C1130,Elster!$I$5:$M$148,3,FALSE),$C1130))</f>
        <v xml:space="preserve">   "FEHLERMELDUNG"                                    </v>
      </c>
      <c r="F1130">
        <f t="shared" si="34"/>
        <v>1</v>
      </c>
      <c r="G1130" s="2">
        <f t="shared" si="35"/>
        <v>4.9730000000005603E-3</v>
      </c>
    </row>
    <row r="1131" spans="1:7" x14ac:dyDescent="0.35">
      <c r="A1131" t="s">
        <v>8307</v>
      </c>
      <c r="B1131" t="s">
        <v>7317</v>
      </c>
      <c r="C1131" t="s">
        <v>7595</v>
      </c>
      <c r="D1131" t="str">
        <f>IF($B1131="B","",IFERROR(VLOOKUP($C1131,Elster!$I$5:$M$148,3,FALSE),$C1131))</f>
        <v/>
      </c>
      <c r="E1131" t="str">
        <f>IF($B1131="A","",IFERROR(VLOOKUP($C1131,Elster!$I$5:$M$148,3,FALSE),$C1131))</f>
        <v xml:space="preserve">   "RESET_KONFIGURATION"                              </v>
      </c>
      <c r="F1131">
        <f t="shared" si="34"/>
        <v>106</v>
      </c>
      <c r="G1131" s="2">
        <f t="shared" si="35"/>
        <v>4.9739999999998119E-3</v>
      </c>
    </row>
    <row r="1132" spans="1:7" x14ac:dyDescent="0.35">
      <c r="A1132" t="s">
        <v>8308</v>
      </c>
      <c r="B1132" t="s">
        <v>7317</v>
      </c>
      <c r="C1132" t="s">
        <v>7318</v>
      </c>
      <c r="D1132" t="str">
        <f>IF($B1132="B","",IFERROR(VLOOKUP($C1132,Elster!$I$5:$M$148,3,FALSE),$C1132))</f>
        <v/>
      </c>
      <c r="E1132" t="str">
        <f>IF($B1132="A","",IFERROR(VLOOKUP($C1132,Elster!$I$5:$M$148,3,FALSE),$C1132))</f>
        <v xml:space="preserve">   "SAMMLERISTTEMP"                                   </v>
      </c>
      <c r="F1132">
        <f t="shared" si="34"/>
        <v>13</v>
      </c>
      <c r="G1132" s="2">
        <f t="shared" si="35"/>
        <v>7.3959999999999582E-3</v>
      </c>
    </row>
    <row r="1133" spans="1:7" x14ac:dyDescent="0.35">
      <c r="A1133" t="s">
        <v>8308</v>
      </c>
      <c r="B1133" t="s">
        <v>7319</v>
      </c>
      <c r="C1133" t="s">
        <v>7318</v>
      </c>
      <c r="D1133" t="str">
        <f>IF($B1133="B","",IFERROR(VLOOKUP($C1133,Elster!$I$5:$M$148,3,FALSE),$C1133))</f>
        <v xml:space="preserve">   "SAMMLERISTTEMP"                                   </v>
      </c>
      <c r="E1133" t="str">
        <f>IF($B1133="A","",IFERROR(VLOOKUP($C1133,Elster!$I$5:$M$148,3,FALSE),$C1133))</f>
        <v/>
      </c>
      <c r="F1133">
        <f t="shared" si="34"/>
        <v>13</v>
      </c>
      <c r="G1133" s="2">
        <f t="shared" si="35"/>
        <v>0</v>
      </c>
    </row>
    <row r="1134" spans="1:7" x14ac:dyDescent="0.35">
      <c r="A1134" t="s">
        <v>8309</v>
      </c>
      <c r="B1134" t="s">
        <v>7317</v>
      </c>
      <c r="C1134" t="s">
        <v>7320</v>
      </c>
      <c r="D1134" t="str">
        <f>IF($B1134="B","",IFERROR(VLOOKUP($C1134,Elster!$I$5:$M$148,3,FALSE),$C1134))</f>
        <v/>
      </c>
      <c r="E1134" t="str">
        <f>IF($B1134="A","",IFERROR(VLOOKUP($C1134,Elster!$I$5:$M$148,3,FALSE),$C1134))</f>
        <v>0x000</v>
      </c>
      <c r="F1134">
        <f t="shared" si="34"/>
        <v>0</v>
      </c>
      <c r="G1134" s="2">
        <f t="shared" si="35"/>
        <v>4.9999999999998934E-3</v>
      </c>
    </row>
    <row r="1135" spans="1:7" x14ac:dyDescent="0.35">
      <c r="A1135" t="s">
        <v>8309</v>
      </c>
      <c r="B1135" t="s">
        <v>7319</v>
      </c>
      <c r="C1135" t="s">
        <v>7320</v>
      </c>
      <c r="D1135" t="str">
        <f>IF($B1135="B","",IFERROR(VLOOKUP($C1135,Elster!$I$5:$M$148,3,FALSE),$C1135))</f>
        <v>0x000</v>
      </c>
      <c r="E1135" t="str">
        <f>IF($B1135="A","",IFERROR(VLOOKUP($C1135,Elster!$I$5:$M$148,3,FALSE),$C1135))</f>
        <v/>
      </c>
      <c r="F1135">
        <f t="shared" si="34"/>
        <v>0</v>
      </c>
      <c r="G1135" s="2">
        <f t="shared" si="35"/>
        <v>0</v>
      </c>
    </row>
    <row r="1136" spans="1:7" x14ac:dyDescent="0.35">
      <c r="A1136" t="s">
        <v>8310</v>
      </c>
      <c r="B1136" t="s">
        <v>7317</v>
      </c>
      <c r="C1136" t="s">
        <v>7339</v>
      </c>
      <c r="D1136" t="str">
        <f>IF($B1136="B","",IFERROR(VLOOKUP($C1136,Elster!$I$5:$M$148,3,FALSE),$C1136))</f>
        <v/>
      </c>
      <c r="E1136" t="str">
        <f>IF($B1136="A","",IFERROR(VLOOKUP($C1136,Elster!$I$5:$M$148,3,FALSE),$C1136))</f>
        <v xml:space="preserve">   "RAUMSOLLTEMP_II"                                  </v>
      </c>
      <c r="F1136">
        <f t="shared" si="34"/>
        <v>6</v>
      </c>
      <c r="G1136" s="2">
        <f t="shared" si="35"/>
        <v>4.9999999999998934E-3</v>
      </c>
    </row>
    <row r="1137" spans="1:7" x14ac:dyDescent="0.35">
      <c r="A1137" t="s">
        <v>8310</v>
      </c>
      <c r="B1137" t="s">
        <v>7319</v>
      </c>
      <c r="C1137" t="s">
        <v>7339</v>
      </c>
      <c r="D1137" t="str">
        <f>IF($B1137="B","",IFERROR(VLOOKUP($C1137,Elster!$I$5:$M$148,3,FALSE),$C1137))</f>
        <v xml:space="preserve">   "RAUMSOLLTEMP_II"                                  </v>
      </c>
      <c r="E1137" t="str">
        <f>IF($B1137="A","",IFERROR(VLOOKUP($C1137,Elster!$I$5:$M$148,3,FALSE),$C1137))</f>
        <v/>
      </c>
      <c r="F1137">
        <f t="shared" si="34"/>
        <v>6</v>
      </c>
      <c r="G1137" s="2">
        <f t="shared" si="35"/>
        <v>0</v>
      </c>
    </row>
    <row r="1138" spans="1:7" x14ac:dyDescent="0.35">
      <c r="A1138" t="s">
        <v>8311</v>
      </c>
      <c r="B1138" t="s">
        <v>7317</v>
      </c>
      <c r="C1138" t="s">
        <v>7321</v>
      </c>
      <c r="D1138" t="str">
        <f>IF($B1138="B","",IFERROR(VLOOKUP($C1138,Elster!$I$5:$M$148,3,FALSE),$C1138))</f>
        <v/>
      </c>
      <c r="E1138" t="str">
        <f>IF($B1138="A","",IFERROR(VLOOKUP($C1138,Elster!$I$5:$M$148,3,FALSE),$C1138))</f>
        <v xml:space="preserve">   "FEHLERMELDUNG"                                    </v>
      </c>
      <c r="F1138">
        <f t="shared" si="34"/>
        <v>1</v>
      </c>
      <c r="G1138" s="2">
        <f t="shared" si="35"/>
        <v>4.9999999999998934E-3</v>
      </c>
    </row>
    <row r="1139" spans="1:7" x14ac:dyDescent="0.35">
      <c r="A1139" t="s">
        <v>8311</v>
      </c>
      <c r="B1139" t="s">
        <v>7319</v>
      </c>
      <c r="C1139" t="s">
        <v>7321</v>
      </c>
      <c r="D1139" t="str">
        <f>IF($B1139="B","",IFERROR(VLOOKUP($C1139,Elster!$I$5:$M$148,3,FALSE),$C1139))</f>
        <v xml:space="preserve">   "FEHLERMELDUNG"                                    </v>
      </c>
      <c r="E1139" t="str">
        <f>IF($B1139="A","",IFERROR(VLOOKUP($C1139,Elster!$I$5:$M$148,3,FALSE),$C1139))</f>
        <v/>
      </c>
      <c r="F1139">
        <f t="shared" si="34"/>
        <v>1</v>
      </c>
      <c r="G1139" s="2">
        <f t="shared" si="35"/>
        <v>0</v>
      </c>
    </row>
    <row r="1140" spans="1:7" x14ac:dyDescent="0.35">
      <c r="A1140" t="s">
        <v>8312</v>
      </c>
      <c r="B1140" t="s">
        <v>7317</v>
      </c>
      <c r="C1140" t="s">
        <v>7321</v>
      </c>
      <c r="D1140" t="str">
        <f>IF($B1140="B","",IFERROR(VLOOKUP($C1140,Elster!$I$5:$M$148,3,FALSE),$C1140))</f>
        <v/>
      </c>
      <c r="E1140" t="str">
        <f>IF($B1140="A","",IFERROR(VLOOKUP($C1140,Elster!$I$5:$M$148,3,FALSE),$C1140))</f>
        <v xml:space="preserve">   "FEHLERMELDUNG"                                    </v>
      </c>
      <c r="F1140">
        <f t="shared" si="34"/>
        <v>1</v>
      </c>
      <c r="G1140" s="2">
        <f t="shared" si="35"/>
        <v>4.9999999999998934E-3</v>
      </c>
    </row>
    <row r="1141" spans="1:7" x14ac:dyDescent="0.35">
      <c r="A1141" t="s">
        <v>8312</v>
      </c>
      <c r="B1141" t="s">
        <v>7319</v>
      </c>
      <c r="C1141" t="s">
        <v>7321</v>
      </c>
      <c r="D1141" t="str">
        <f>IF($B1141="B","",IFERROR(VLOOKUP($C1141,Elster!$I$5:$M$148,3,FALSE),$C1141))</f>
        <v xml:space="preserve">   "FEHLERMELDUNG"                                    </v>
      </c>
      <c r="E1141" t="str">
        <f>IF($B1141="A","",IFERROR(VLOOKUP($C1141,Elster!$I$5:$M$148,3,FALSE),$C1141))</f>
        <v/>
      </c>
      <c r="F1141">
        <f t="shared" si="34"/>
        <v>1</v>
      </c>
      <c r="G1141" s="2">
        <f t="shared" si="35"/>
        <v>0</v>
      </c>
    </row>
    <row r="1142" spans="1:7" x14ac:dyDescent="0.35">
      <c r="A1142" t="s">
        <v>8313</v>
      </c>
      <c r="B1142" t="s">
        <v>7317</v>
      </c>
      <c r="C1142" t="s">
        <v>7366</v>
      </c>
      <c r="D1142" t="str">
        <f>IF($B1142="B","",IFERROR(VLOOKUP($C1142,Elster!$I$5:$M$148,3,FALSE),$C1142))</f>
        <v/>
      </c>
      <c r="E1142" t="str">
        <f>IF($B1142="A","",IFERROR(VLOOKUP($C1142,Elster!$I$5:$M$148,3,FALSE),$C1142))</f>
        <v xml:space="preserve">//   "ERWEITERUNGSTELEGRAMM"                            </v>
      </c>
      <c r="F1142">
        <f t="shared" si="34"/>
        <v>250</v>
      </c>
      <c r="G1142" s="2">
        <f t="shared" si="35"/>
        <v>5.0000000000007816E-3</v>
      </c>
    </row>
    <row r="1143" spans="1:7" x14ac:dyDescent="0.35">
      <c r="A1143" t="s">
        <v>8313</v>
      </c>
      <c r="B1143" t="s">
        <v>7319</v>
      </c>
      <c r="C1143" t="s">
        <v>7366</v>
      </c>
      <c r="D1143" t="str">
        <f>IF($B1143="B","",IFERROR(VLOOKUP($C1143,Elster!$I$5:$M$148,3,FALSE),$C1143))</f>
        <v xml:space="preserve">//   "ERWEITERUNGSTELEGRAMM"                            </v>
      </c>
      <c r="E1143" t="str">
        <f>IF($B1143="A","",IFERROR(VLOOKUP($C1143,Elster!$I$5:$M$148,3,FALSE),$C1143))</f>
        <v/>
      </c>
      <c r="F1143">
        <f t="shared" si="34"/>
        <v>250</v>
      </c>
      <c r="G1143" s="2">
        <f t="shared" si="35"/>
        <v>0</v>
      </c>
    </row>
    <row r="1144" spans="1:7" x14ac:dyDescent="0.35">
      <c r="A1144" t="s">
        <v>8314</v>
      </c>
      <c r="B1144" t="s">
        <v>7317</v>
      </c>
      <c r="C1144" t="s">
        <v>7320</v>
      </c>
      <c r="D1144" t="str">
        <f>IF($B1144="B","",IFERROR(VLOOKUP($C1144,Elster!$I$5:$M$148,3,FALSE),$C1144))</f>
        <v/>
      </c>
      <c r="E1144" t="str">
        <f>IF($B1144="A","",IFERROR(VLOOKUP($C1144,Elster!$I$5:$M$148,3,FALSE),$C1144))</f>
        <v>0x000</v>
      </c>
      <c r="F1144">
        <f t="shared" si="34"/>
        <v>0</v>
      </c>
      <c r="G1144" s="2">
        <f t="shared" si="35"/>
        <v>4.9989999999997536E-3</v>
      </c>
    </row>
    <row r="1145" spans="1:7" x14ac:dyDescent="0.35">
      <c r="A1145" t="s">
        <v>8315</v>
      </c>
      <c r="B1145" t="s">
        <v>7319</v>
      </c>
      <c r="C1145" t="s">
        <v>7320</v>
      </c>
      <c r="D1145" t="str">
        <f>IF($B1145="B","",IFERROR(VLOOKUP($C1145,Elster!$I$5:$M$148,3,FALSE),$C1145))</f>
        <v>0x000</v>
      </c>
      <c r="E1145" t="str">
        <f>IF($B1145="A","",IFERROR(VLOOKUP($C1145,Elster!$I$5:$M$148,3,FALSE),$C1145))</f>
        <v/>
      </c>
      <c r="F1145">
        <f t="shared" si="34"/>
        <v>0</v>
      </c>
      <c r="G1145" s="2">
        <f t="shared" si="35"/>
        <v>1.000000000139778E-6</v>
      </c>
    </row>
    <row r="1146" spans="1:7" x14ac:dyDescent="0.35">
      <c r="A1146" t="s">
        <v>8316</v>
      </c>
      <c r="B1146" t="s">
        <v>7317</v>
      </c>
      <c r="C1146" t="s">
        <v>7334</v>
      </c>
      <c r="D1146" t="str">
        <f>IF($B1146="B","",IFERROR(VLOOKUP($C1146,Elster!$I$5:$M$148,3,FALSE),$C1146))</f>
        <v/>
      </c>
      <c r="E1146" t="str">
        <f>IF($B1146="A","",IFERROR(VLOOKUP($C1146,Elster!$I$5:$M$148,3,FALSE),$C1146))</f>
        <v xml:space="preserve">   "MAX_TEMP_KESSEL"                                  </v>
      </c>
      <c r="F1146">
        <f t="shared" si="34"/>
        <v>40</v>
      </c>
      <c r="G1146" s="2">
        <f t="shared" si="35"/>
        <v>4.9989999999997536E-3</v>
      </c>
    </row>
    <row r="1147" spans="1:7" x14ac:dyDescent="0.35">
      <c r="A1147" t="s">
        <v>8316</v>
      </c>
      <c r="B1147" t="s">
        <v>7319</v>
      </c>
      <c r="C1147" t="s">
        <v>7334</v>
      </c>
      <c r="D1147" t="str">
        <f>IF($B1147="B","",IFERROR(VLOOKUP($C1147,Elster!$I$5:$M$148,3,FALSE),$C1147))</f>
        <v xml:space="preserve">   "MAX_TEMP_KESSEL"                                  </v>
      </c>
      <c r="E1147" t="str">
        <f>IF($B1147="A","",IFERROR(VLOOKUP($C1147,Elster!$I$5:$M$148,3,FALSE),$C1147))</f>
        <v/>
      </c>
      <c r="F1147">
        <f t="shared" si="34"/>
        <v>40</v>
      </c>
      <c r="G1147" s="2">
        <f t="shared" si="35"/>
        <v>0</v>
      </c>
    </row>
    <row r="1148" spans="1:7" x14ac:dyDescent="0.35">
      <c r="A1148" t="s">
        <v>8317</v>
      </c>
      <c r="B1148" t="s">
        <v>7317</v>
      </c>
      <c r="C1148" t="s">
        <v>7321</v>
      </c>
      <c r="D1148" t="str">
        <f>IF($B1148="B","",IFERROR(VLOOKUP($C1148,Elster!$I$5:$M$148,3,FALSE),$C1148))</f>
        <v/>
      </c>
      <c r="E1148" t="str">
        <f>IF($B1148="A","",IFERROR(VLOOKUP($C1148,Elster!$I$5:$M$148,3,FALSE),$C1148))</f>
        <v xml:space="preserve">   "FEHLERMELDUNG"                                    </v>
      </c>
      <c r="F1148">
        <f t="shared" si="34"/>
        <v>1</v>
      </c>
      <c r="G1148" s="2">
        <f t="shared" si="35"/>
        <v>4.9999999999998934E-3</v>
      </c>
    </row>
    <row r="1149" spans="1:7" x14ac:dyDescent="0.35">
      <c r="A1149" t="s">
        <v>8317</v>
      </c>
      <c r="B1149" t="s">
        <v>7319</v>
      </c>
      <c r="C1149" t="s">
        <v>7321</v>
      </c>
      <c r="D1149" t="str">
        <f>IF($B1149="B","",IFERROR(VLOOKUP($C1149,Elster!$I$5:$M$148,3,FALSE),$C1149))</f>
        <v xml:space="preserve">   "FEHLERMELDUNG"                                    </v>
      </c>
      <c r="E1149" t="str">
        <f>IF($B1149="A","",IFERROR(VLOOKUP($C1149,Elster!$I$5:$M$148,3,FALSE),$C1149))</f>
        <v/>
      </c>
      <c r="F1149">
        <f t="shared" si="34"/>
        <v>1</v>
      </c>
      <c r="G1149" s="2">
        <f t="shared" si="35"/>
        <v>0</v>
      </c>
    </row>
    <row r="1150" spans="1:7" x14ac:dyDescent="0.35">
      <c r="A1150" t="s">
        <v>8318</v>
      </c>
      <c r="B1150" t="s">
        <v>7319</v>
      </c>
      <c r="C1150" t="s">
        <v>7609</v>
      </c>
      <c r="D1150" t="str">
        <f>IF($B1150="B","",IFERROR(VLOOKUP($C1150,Elster!$I$5:$M$148,3,FALSE),$C1150))</f>
        <v>0x0F4</v>
      </c>
      <c r="E1150" t="str">
        <f>IF($B1150="A","",IFERROR(VLOOKUP($C1150,Elster!$I$5:$M$148,3,FALSE),$C1150))</f>
        <v/>
      </c>
      <c r="F1150">
        <f t="shared" si="34"/>
        <v>244</v>
      </c>
      <c r="G1150" s="2">
        <f t="shared" si="35"/>
        <v>4.9999999999998934E-3</v>
      </c>
    </row>
    <row r="1151" spans="1:7" x14ac:dyDescent="0.35">
      <c r="A1151" t="s">
        <v>8319</v>
      </c>
      <c r="B1151" t="s">
        <v>7317</v>
      </c>
      <c r="C1151" t="s">
        <v>7609</v>
      </c>
      <c r="D1151" t="str">
        <f>IF($B1151="B","",IFERROR(VLOOKUP($C1151,Elster!$I$5:$M$148,3,FALSE),$C1151))</f>
        <v/>
      </c>
      <c r="E1151" t="str">
        <f>IF($B1151="A","",IFERROR(VLOOKUP($C1151,Elster!$I$5:$M$148,3,FALSE),$C1151))</f>
        <v>0x0F4</v>
      </c>
      <c r="F1151">
        <f t="shared" si="34"/>
        <v>244</v>
      </c>
      <c r="G1151" s="2">
        <f t="shared" si="35"/>
        <v>2.6000000000081513E-5</v>
      </c>
    </row>
    <row r="1152" spans="1:7" x14ac:dyDescent="0.35">
      <c r="A1152" t="s">
        <v>8320</v>
      </c>
      <c r="B1152" t="s">
        <v>7317</v>
      </c>
      <c r="C1152" t="s">
        <v>7329</v>
      </c>
      <c r="D1152" t="str">
        <f>IF($B1152="B","",IFERROR(VLOOKUP($C1152,Elster!$I$5:$M$148,3,FALSE),$C1152))</f>
        <v/>
      </c>
      <c r="E1152" t="str">
        <f>IF($B1152="A","",IFERROR(VLOOKUP($C1152,Elster!$I$5:$M$148,3,FALSE),$C1152))</f>
        <v xml:space="preserve">   "KESSELSOLLTEMP"                                   </v>
      </c>
      <c r="F1152">
        <f t="shared" si="34"/>
        <v>2</v>
      </c>
      <c r="G1152" s="2">
        <f t="shared" si="35"/>
        <v>4.9999999999998934E-3</v>
      </c>
    </row>
    <row r="1153" spans="1:7" x14ac:dyDescent="0.35">
      <c r="A1153" t="s">
        <v>8320</v>
      </c>
      <c r="B1153" t="s">
        <v>7319</v>
      </c>
      <c r="C1153" t="s">
        <v>7329</v>
      </c>
      <c r="D1153" t="str">
        <f>IF($B1153="B","",IFERROR(VLOOKUP($C1153,Elster!$I$5:$M$148,3,FALSE),$C1153))</f>
        <v xml:space="preserve">   "KESSELSOLLTEMP"                                   </v>
      </c>
      <c r="E1153" t="str">
        <f>IF($B1153="A","",IFERROR(VLOOKUP($C1153,Elster!$I$5:$M$148,3,FALSE),$C1153))</f>
        <v/>
      </c>
      <c r="F1153">
        <f t="shared" si="34"/>
        <v>2</v>
      </c>
      <c r="G1153" s="2">
        <f t="shared" si="35"/>
        <v>0</v>
      </c>
    </row>
    <row r="1154" spans="1:7" x14ac:dyDescent="0.35">
      <c r="A1154" t="s">
        <v>8321</v>
      </c>
      <c r="B1154" t="s">
        <v>7317</v>
      </c>
      <c r="C1154" t="s">
        <v>7342</v>
      </c>
      <c r="D1154" t="str">
        <f>IF($B1154="B","",IFERROR(VLOOKUP($C1154,Elster!$I$5:$M$148,3,FALSE),$C1154))</f>
        <v/>
      </c>
      <c r="E1154" t="str">
        <f>IF($B1154="A","",IFERROR(VLOOKUP($C1154,Elster!$I$5:$M$148,3,FALSE),$C1154))</f>
        <v xml:space="preserve">   "MISCHERLAUFZEIT"                                  </v>
      </c>
      <c r="F1154">
        <f t="shared" si="34"/>
        <v>44</v>
      </c>
      <c r="G1154" s="2">
        <f t="shared" si="35"/>
        <v>4.9999999999998934E-3</v>
      </c>
    </row>
    <row r="1155" spans="1:7" x14ac:dyDescent="0.35">
      <c r="A1155" t="s">
        <v>8321</v>
      </c>
      <c r="B1155" t="s">
        <v>7319</v>
      </c>
      <c r="C1155" t="s">
        <v>7342</v>
      </c>
      <c r="D1155" t="str">
        <f>IF($B1155="B","",IFERROR(VLOOKUP($C1155,Elster!$I$5:$M$148,3,FALSE),$C1155))</f>
        <v xml:space="preserve">   "MISCHERLAUFZEIT"                                  </v>
      </c>
      <c r="E1155" t="str">
        <f>IF($B1155="A","",IFERROR(VLOOKUP($C1155,Elster!$I$5:$M$148,3,FALSE),$C1155))</f>
        <v/>
      </c>
      <c r="F1155">
        <f t="shared" ref="F1155:F1218" si="36">HEX2DEC(REPLACE(C1155,1,2,""))</f>
        <v>44</v>
      </c>
      <c r="G1155" s="2">
        <f t="shared" si="35"/>
        <v>0</v>
      </c>
    </row>
    <row r="1156" spans="1:7" x14ac:dyDescent="0.35">
      <c r="A1156" t="s">
        <v>8322</v>
      </c>
      <c r="B1156" t="s">
        <v>7317</v>
      </c>
      <c r="C1156" t="s">
        <v>7339</v>
      </c>
      <c r="D1156" t="str">
        <f>IF($B1156="B","",IFERROR(VLOOKUP($C1156,Elster!$I$5:$M$148,3,FALSE),$C1156))</f>
        <v/>
      </c>
      <c r="E1156" t="str">
        <f>IF($B1156="A","",IFERROR(VLOOKUP($C1156,Elster!$I$5:$M$148,3,FALSE),$C1156))</f>
        <v xml:space="preserve">   "RAUMSOLLTEMP_II"                                  </v>
      </c>
      <c r="F1156">
        <f t="shared" si="36"/>
        <v>6</v>
      </c>
      <c r="G1156" s="2">
        <f t="shared" ref="G1156:G1219" si="37">SUBSTITUTE(A1156,"s","")-SUBSTITUTE(A1155,"s","")</f>
        <v>1.1198000000000263E-2</v>
      </c>
    </row>
    <row r="1157" spans="1:7" x14ac:dyDescent="0.35">
      <c r="A1157" t="s">
        <v>8323</v>
      </c>
      <c r="B1157" t="s">
        <v>7317</v>
      </c>
      <c r="C1157" t="s">
        <v>7321</v>
      </c>
      <c r="D1157" t="str">
        <f>IF($B1157="B","",IFERROR(VLOOKUP($C1157,Elster!$I$5:$M$148,3,FALSE),$C1157))</f>
        <v/>
      </c>
      <c r="E1157" t="str">
        <f>IF($B1157="A","",IFERROR(VLOOKUP($C1157,Elster!$I$5:$M$148,3,FALSE),$C1157))</f>
        <v xml:space="preserve">   "FEHLERMELDUNG"                                    </v>
      </c>
      <c r="F1157">
        <f t="shared" si="36"/>
        <v>1</v>
      </c>
      <c r="G1157" s="2">
        <f t="shared" si="37"/>
        <v>4.9739999999998119E-3</v>
      </c>
    </row>
    <row r="1158" spans="1:7" x14ac:dyDescent="0.35">
      <c r="A1158" t="s">
        <v>8324</v>
      </c>
      <c r="B1158" t="s">
        <v>7317</v>
      </c>
      <c r="C1158" t="s">
        <v>7318</v>
      </c>
      <c r="D1158" t="str">
        <f>IF($B1158="B","",IFERROR(VLOOKUP($C1158,Elster!$I$5:$M$148,3,FALSE),$C1158))</f>
        <v/>
      </c>
      <c r="E1158" t="str">
        <f>IF($B1158="A","",IFERROR(VLOOKUP($C1158,Elster!$I$5:$M$148,3,FALSE),$C1158))</f>
        <v xml:space="preserve">   "SAMMLERISTTEMP"                                   </v>
      </c>
      <c r="F1158">
        <f t="shared" si="36"/>
        <v>13</v>
      </c>
      <c r="G1158" s="2">
        <f t="shared" si="37"/>
        <v>4.9739999999998119E-3</v>
      </c>
    </row>
    <row r="1159" spans="1:7" x14ac:dyDescent="0.35">
      <c r="A1159" t="s">
        <v>8325</v>
      </c>
      <c r="B1159" t="s">
        <v>7317</v>
      </c>
      <c r="C1159" t="s">
        <v>7329</v>
      </c>
      <c r="D1159" t="str">
        <f>IF($B1159="B","",IFERROR(VLOOKUP($C1159,Elster!$I$5:$M$148,3,FALSE),$C1159))</f>
        <v/>
      </c>
      <c r="E1159" t="str">
        <f>IF($B1159="A","",IFERROR(VLOOKUP($C1159,Elster!$I$5:$M$148,3,FALSE),$C1159))</f>
        <v xml:space="preserve">   "KESSELSOLLTEMP"                                   </v>
      </c>
      <c r="F1159">
        <f t="shared" si="36"/>
        <v>2</v>
      </c>
      <c r="G1159" s="2">
        <f t="shared" si="37"/>
        <v>4.9730000000005603E-3</v>
      </c>
    </row>
    <row r="1160" spans="1:7" x14ac:dyDescent="0.35">
      <c r="A1160" t="s">
        <v>8326</v>
      </c>
      <c r="B1160" t="s">
        <v>7317</v>
      </c>
      <c r="C1160" t="s">
        <v>7320</v>
      </c>
      <c r="D1160" t="str">
        <f>IF($B1160="B","",IFERROR(VLOOKUP($C1160,Elster!$I$5:$M$148,3,FALSE),$C1160))</f>
        <v/>
      </c>
      <c r="E1160" t="str">
        <f>IF($B1160="A","",IFERROR(VLOOKUP($C1160,Elster!$I$5:$M$148,3,FALSE),$C1160))</f>
        <v>0x000</v>
      </c>
      <c r="F1160">
        <f t="shared" si="36"/>
        <v>0</v>
      </c>
      <c r="G1160" s="2">
        <f t="shared" si="37"/>
        <v>4.9479999999997304E-3</v>
      </c>
    </row>
    <row r="1161" spans="1:7" x14ac:dyDescent="0.35">
      <c r="A1161" t="s">
        <v>8327</v>
      </c>
      <c r="B1161" t="s">
        <v>7317</v>
      </c>
      <c r="C1161" t="s">
        <v>7366</v>
      </c>
      <c r="D1161" t="str">
        <f>IF($B1161="B","",IFERROR(VLOOKUP($C1161,Elster!$I$5:$M$148,3,FALSE),$C1161))</f>
        <v/>
      </c>
      <c r="E1161" t="str">
        <f>IF($B1161="A","",IFERROR(VLOOKUP($C1161,Elster!$I$5:$M$148,3,FALSE),$C1161))</f>
        <v xml:space="preserve">//   "ERWEITERUNGSTELEGRAMM"                            </v>
      </c>
      <c r="F1161">
        <f t="shared" si="36"/>
        <v>250</v>
      </c>
      <c r="G1161" s="2">
        <f t="shared" si="37"/>
        <v>4.9739999999998119E-3</v>
      </c>
    </row>
    <row r="1162" spans="1:7" x14ac:dyDescent="0.35">
      <c r="A1162" t="s">
        <v>8328</v>
      </c>
      <c r="B1162" t="s">
        <v>7317</v>
      </c>
      <c r="C1162" t="s">
        <v>7320</v>
      </c>
      <c r="D1162" t="str">
        <f>IF($B1162="B","",IFERROR(VLOOKUP($C1162,Elster!$I$5:$M$148,3,FALSE),$C1162))</f>
        <v/>
      </c>
      <c r="E1162" t="str">
        <f>IF($B1162="A","",IFERROR(VLOOKUP($C1162,Elster!$I$5:$M$148,3,FALSE),$C1162))</f>
        <v>0x000</v>
      </c>
      <c r="F1162">
        <f t="shared" si="36"/>
        <v>0</v>
      </c>
      <c r="G1162" s="2">
        <f t="shared" si="37"/>
        <v>4.9740000000007001E-3</v>
      </c>
    </row>
    <row r="1163" spans="1:7" x14ac:dyDescent="0.35">
      <c r="A1163" t="s">
        <v>8329</v>
      </c>
      <c r="B1163" t="s">
        <v>7317</v>
      </c>
      <c r="C1163" t="s">
        <v>7334</v>
      </c>
      <c r="D1163" t="str">
        <f>IF($B1163="B","",IFERROR(VLOOKUP($C1163,Elster!$I$5:$M$148,3,FALSE),$C1163))</f>
        <v/>
      </c>
      <c r="E1163" t="str">
        <f>IF($B1163="A","",IFERROR(VLOOKUP($C1163,Elster!$I$5:$M$148,3,FALSE),$C1163))</f>
        <v xml:space="preserve">   "MAX_TEMP_KESSEL"                                  </v>
      </c>
      <c r="F1163">
        <f t="shared" si="36"/>
        <v>40</v>
      </c>
      <c r="G1163" s="2">
        <f t="shared" si="37"/>
        <v>4.9739999999998119E-3</v>
      </c>
    </row>
    <row r="1164" spans="1:7" x14ac:dyDescent="0.35">
      <c r="A1164" t="s">
        <v>8330</v>
      </c>
      <c r="B1164" t="s">
        <v>7317</v>
      </c>
      <c r="C1164" t="s">
        <v>7321</v>
      </c>
      <c r="D1164" t="str">
        <f>IF($B1164="B","",IFERROR(VLOOKUP($C1164,Elster!$I$5:$M$148,3,FALSE),$C1164))</f>
        <v/>
      </c>
      <c r="E1164" t="str">
        <f>IF($B1164="A","",IFERROR(VLOOKUP($C1164,Elster!$I$5:$M$148,3,FALSE),$C1164))</f>
        <v xml:space="preserve">   "FEHLERMELDUNG"                                    </v>
      </c>
      <c r="F1164">
        <f t="shared" si="36"/>
        <v>1</v>
      </c>
      <c r="G1164" s="2">
        <f t="shared" si="37"/>
        <v>4.9479999999997304E-3</v>
      </c>
    </row>
    <row r="1165" spans="1:7" x14ac:dyDescent="0.35">
      <c r="A1165" t="s">
        <v>8331</v>
      </c>
      <c r="B1165" t="s">
        <v>7317</v>
      </c>
      <c r="C1165" t="s">
        <v>7609</v>
      </c>
      <c r="D1165" t="str">
        <f>IF($B1165="B","",IFERROR(VLOOKUP($C1165,Elster!$I$5:$M$148,3,FALSE),$C1165))</f>
        <v/>
      </c>
      <c r="E1165" t="str">
        <f>IF($B1165="A","",IFERROR(VLOOKUP($C1165,Elster!$I$5:$M$148,3,FALSE),$C1165))</f>
        <v>0x0F4</v>
      </c>
      <c r="F1165">
        <f t="shared" si="36"/>
        <v>244</v>
      </c>
      <c r="G1165" s="2">
        <f t="shared" si="37"/>
        <v>4.9739999999998119E-3</v>
      </c>
    </row>
    <row r="1166" spans="1:7" x14ac:dyDescent="0.35">
      <c r="A1166" t="s">
        <v>8332</v>
      </c>
      <c r="B1166" t="s">
        <v>7317</v>
      </c>
      <c r="C1166" t="s">
        <v>7329</v>
      </c>
      <c r="D1166" t="str">
        <f>IF($B1166="B","",IFERROR(VLOOKUP($C1166,Elster!$I$5:$M$148,3,FALSE),$C1166))</f>
        <v/>
      </c>
      <c r="E1166" t="str">
        <f>IF($B1166="A","",IFERROR(VLOOKUP($C1166,Elster!$I$5:$M$148,3,FALSE),$C1166))</f>
        <v xml:space="preserve">   "KESSELSOLLTEMP"                                   </v>
      </c>
      <c r="F1166">
        <f t="shared" si="36"/>
        <v>2</v>
      </c>
      <c r="G1166" s="2">
        <f t="shared" si="37"/>
        <v>4.9730000000005603E-3</v>
      </c>
    </row>
    <row r="1167" spans="1:7" x14ac:dyDescent="0.35">
      <c r="A1167" t="s">
        <v>8333</v>
      </c>
      <c r="B1167" t="s">
        <v>7317</v>
      </c>
      <c r="C1167" t="s">
        <v>7344</v>
      </c>
      <c r="D1167" t="str">
        <f>IF($B1167="B","",IFERROR(VLOOKUP($C1167,Elster!$I$5:$M$148,3,FALSE),$C1167))</f>
        <v/>
      </c>
      <c r="E1167" t="str">
        <f>IF($B1167="A","",IFERROR(VLOOKUP($C1167,Elster!$I$5:$M$148,3,FALSE),$C1167))</f>
        <v xml:space="preserve">   "MODGRAD"                                          </v>
      </c>
      <c r="F1167">
        <f t="shared" si="36"/>
        <v>45</v>
      </c>
      <c r="G1167" s="2">
        <f t="shared" si="37"/>
        <v>4.9739999999998119E-3</v>
      </c>
    </row>
    <row r="1168" spans="1:7" x14ac:dyDescent="0.35">
      <c r="A1168" t="s">
        <v>8334</v>
      </c>
      <c r="B1168" t="s">
        <v>7317</v>
      </c>
      <c r="C1168" t="s">
        <v>7318</v>
      </c>
      <c r="D1168" t="str">
        <f>IF($B1168="B","",IFERROR(VLOOKUP($C1168,Elster!$I$5:$M$148,3,FALSE),$C1168))</f>
        <v/>
      </c>
      <c r="E1168" t="str">
        <f>IF($B1168="A","",IFERROR(VLOOKUP($C1168,Elster!$I$5:$M$148,3,FALSE),$C1168))</f>
        <v xml:space="preserve">   "SAMMLERISTTEMP"                                   </v>
      </c>
      <c r="F1168">
        <f t="shared" si="36"/>
        <v>13</v>
      </c>
      <c r="G1168" s="2">
        <f t="shared" si="37"/>
        <v>7.0579999999997867E-3</v>
      </c>
    </row>
    <row r="1169" spans="1:7" x14ac:dyDescent="0.35">
      <c r="A1169" t="s">
        <v>8334</v>
      </c>
      <c r="B1169" t="s">
        <v>7319</v>
      </c>
      <c r="C1169" t="s">
        <v>7318</v>
      </c>
      <c r="D1169" t="str">
        <f>IF($B1169="B","",IFERROR(VLOOKUP($C1169,Elster!$I$5:$M$148,3,FALSE),$C1169))</f>
        <v xml:space="preserve">   "SAMMLERISTTEMP"                                   </v>
      </c>
      <c r="E1169" t="str">
        <f>IF($B1169="A","",IFERROR(VLOOKUP($C1169,Elster!$I$5:$M$148,3,FALSE),$C1169))</f>
        <v/>
      </c>
      <c r="F1169">
        <f t="shared" si="36"/>
        <v>13</v>
      </c>
      <c r="G1169" s="2">
        <f t="shared" si="37"/>
        <v>0</v>
      </c>
    </row>
    <row r="1170" spans="1:7" x14ac:dyDescent="0.35">
      <c r="A1170" t="s">
        <v>8335</v>
      </c>
      <c r="B1170" t="s">
        <v>7319</v>
      </c>
      <c r="C1170" t="s">
        <v>7320</v>
      </c>
      <c r="D1170" t="str">
        <f>IF($B1170="B","",IFERROR(VLOOKUP($C1170,Elster!$I$5:$M$148,3,FALSE),$C1170))</f>
        <v>0x000</v>
      </c>
      <c r="E1170" t="str">
        <f>IF($B1170="A","",IFERROR(VLOOKUP($C1170,Elster!$I$5:$M$148,3,FALSE),$C1170))</f>
        <v/>
      </c>
      <c r="F1170">
        <f t="shared" si="36"/>
        <v>0</v>
      </c>
      <c r="G1170" s="2">
        <f t="shared" si="37"/>
        <v>4.9989999999997536E-3</v>
      </c>
    </row>
    <row r="1171" spans="1:7" x14ac:dyDescent="0.35">
      <c r="A1171" t="s">
        <v>8336</v>
      </c>
      <c r="B1171" t="s">
        <v>7317</v>
      </c>
      <c r="C1171" t="s">
        <v>7320</v>
      </c>
      <c r="D1171" t="str">
        <f>IF($B1171="B","",IFERROR(VLOOKUP($C1171,Elster!$I$5:$M$148,3,FALSE),$C1171))</f>
        <v/>
      </c>
      <c r="E1171" t="str">
        <f>IF($B1171="A","",IFERROR(VLOOKUP($C1171,Elster!$I$5:$M$148,3,FALSE),$C1171))</f>
        <v>0x000</v>
      </c>
      <c r="F1171">
        <f t="shared" si="36"/>
        <v>0</v>
      </c>
      <c r="G1171" s="2">
        <f t="shared" si="37"/>
        <v>2.7000000000221291E-5</v>
      </c>
    </row>
    <row r="1172" spans="1:7" x14ac:dyDescent="0.35">
      <c r="A1172" t="s">
        <v>8337</v>
      </c>
      <c r="B1172" t="s">
        <v>7317</v>
      </c>
      <c r="C1172" t="s">
        <v>7325</v>
      </c>
      <c r="D1172" t="str">
        <f>IF($B1172="B","",IFERROR(VLOOKUP($C1172,Elster!$I$5:$M$148,3,FALSE),$C1172))</f>
        <v/>
      </c>
      <c r="E1172" t="str">
        <f>IF($B1172="A","",IFERROR(VLOOKUP($C1172,Elster!$I$5:$M$148,3,FALSE),$C1172))</f>
        <v xml:space="preserve">   "SPEICHERSOLLTEMP"                                 </v>
      </c>
      <c r="F1172">
        <f t="shared" si="36"/>
        <v>3</v>
      </c>
      <c r="G1172" s="2">
        <f t="shared" si="37"/>
        <v>4.9989999999997536E-3</v>
      </c>
    </row>
    <row r="1173" spans="1:7" x14ac:dyDescent="0.35">
      <c r="A1173" t="s">
        <v>8337</v>
      </c>
      <c r="B1173" t="s">
        <v>7319</v>
      </c>
      <c r="C1173" t="s">
        <v>7325</v>
      </c>
      <c r="D1173" t="str">
        <f>IF($B1173="B","",IFERROR(VLOOKUP($C1173,Elster!$I$5:$M$148,3,FALSE),$C1173))</f>
        <v xml:space="preserve">   "SPEICHERSOLLTEMP"                                 </v>
      </c>
      <c r="E1173" t="str">
        <f>IF($B1173="A","",IFERROR(VLOOKUP($C1173,Elster!$I$5:$M$148,3,FALSE),$C1173))</f>
        <v/>
      </c>
      <c r="F1173">
        <f t="shared" si="36"/>
        <v>3</v>
      </c>
      <c r="G1173" s="2">
        <f t="shared" si="37"/>
        <v>0</v>
      </c>
    </row>
    <row r="1174" spans="1:7" x14ac:dyDescent="0.35">
      <c r="A1174" t="s">
        <v>8338</v>
      </c>
      <c r="B1174" t="s">
        <v>7317</v>
      </c>
      <c r="C1174" t="s">
        <v>7321</v>
      </c>
      <c r="D1174" t="str">
        <f>IF($B1174="B","",IFERROR(VLOOKUP($C1174,Elster!$I$5:$M$148,3,FALSE),$C1174))</f>
        <v/>
      </c>
      <c r="E1174" t="str">
        <f>IF($B1174="A","",IFERROR(VLOOKUP($C1174,Elster!$I$5:$M$148,3,FALSE),$C1174))</f>
        <v xml:space="preserve">   "FEHLERMELDUNG"                                    </v>
      </c>
      <c r="F1174">
        <f t="shared" si="36"/>
        <v>1</v>
      </c>
      <c r="G1174" s="2">
        <f t="shared" si="37"/>
        <v>5.0000000000007816E-3</v>
      </c>
    </row>
    <row r="1175" spans="1:7" x14ac:dyDescent="0.35">
      <c r="A1175" t="s">
        <v>8338</v>
      </c>
      <c r="B1175" t="s">
        <v>7319</v>
      </c>
      <c r="C1175" t="s">
        <v>7321</v>
      </c>
      <c r="D1175" t="str">
        <f>IF($B1175="B","",IFERROR(VLOOKUP($C1175,Elster!$I$5:$M$148,3,FALSE),$C1175))</f>
        <v xml:space="preserve">   "FEHLERMELDUNG"                                    </v>
      </c>
      <c r="E1175" t="str">
        <f>IF($B1175="A","",IFERROR(VLOOKUP($C1175,Elster!$I$5:$M$148,3,FALSE),$C1175))</f>
        <v/>
      </c>
      <c r="F1175">
        <f t="shared" si="36"/>
        <v>1</v>
      </c>
      <c r="G1175" s="2">
        <f t="shared" si="37"/>
        <v>0</v>
      </c>
    </row>
    <row r="1176" spans="1:7" x14ac:dyDescent="0.35">
      <c r="A1176" t="s">
        <v>8339</v>
      </c>
      <c r="B1176" t="s">
        <v>7317</v>
      </c>
      <c r="C1176" t="s">
        <v>7320</v>
      </c>
      <c r="D1176" t="str">
        <f>IF($B1176="B","",IFERROR(VLOOKUP($C1176,Elster!$I$5:$M$148,3,FALSE),$C1176))</f>
        <v/>
      </c>
      <c r="E1176" t="str">
        <f>IF($B1176="A","",IFERROR(VLOOKUP($C1176,Elster!$I$5:$M$148,3,FALSE),$C1176))</f>
        <v>0x000</v>
      </c>
      <c r="F1176">
        <f t="shared" si="36"/>
        <v>0</v>
      </c>
      <c r="G1176" s="2">
        <f t="shared" si="37"/>
        <v>4.9999999999998934E-3</v>
      </c>
    </row>
    <row r="1177" spans="1:7" x14ac:dyDescent="0.35">
      <c r="A1177" t="s">
        <v>8339</v>
      </c>
      <c r="B1177" t="s">
        <v>7319</v>
      </c>
      <c r="C1177" t="s">
        <v>7320</v>
      </c>
      <c r="D1177" t="str">
        <f>IF($B1177="B","",IFERROR(VLOOKUP($C1177,Elster!$I$5:$M$148,3,FALSE),$C1177))</f>
        <v>0x000</v>
      </c>
      <c r="E1177" t="str">
        <f>IF($B1177="A","",IFERROR(VLOOKUP($C1177,Elster!$I$5:$M$148,3,FALSE),$C1177))</f>
        <v/>
      </c>
      <c r="F1177">
        <f t="shared" si="36"/>
        <v>0</v>
      </c>
      <c r="G1177" s="2">
        <f t="shared" si="37"/>
        <v>0</v>
      </c>
    </row>
    <row r="1178" spans="1:7" x14ac:dyDescent="0.35">
      <c r="A1178" t="s">
        <v>8340</v>
      </c>
      <c r="B1178" t="s">
        <v>7317</v>
      </c>
      <c r="C1178" t="s">
        <v>7366</v>
      </c>
      <c r="D1178" t="str">
        <f>IF($B1178="B","",IFERROR(VLOOKUP($C1178,Elster!$I$5:$M$148,3,FALSE),$C1178))</f>
        <v/>
      </c>
      <c r="E1178" t="str">
        <f>IF($B1178="A","",IFERROR(VLOOKUP($C1178,Elster!$I$5:$M$148,3,FALSE),$C1178))</f>
        <v xml:space="preserve">//   "ERWEITERUNGSTELEGRAMM"                            </v>
      </c>
      <c r="F1178">
        <f t="shared" si="36"/>
        <v>250</v>
      </c>
      <c r="G1178" s="2">
        <f t="shared" si="37"/>
        <v>4.9999999999998934E-3</v>
      </c>
    </row>
    <row r="1179" spans="1:7" x14ac:dyDescent="0.35">
      <c r="A1179" t="s">
        <v>8340</v>
      </c>
      <c r="B1179" t="s">
        <v>7319</v>
      </c>
      <c r="C1179" t="s">
        <v>7366</v>
      </c>
      <c r="D1179" t="str">
        <f>IF($B1179="B","",IFERROR(VLOOKUP($C1179,Elster!$I$5:$M$148,3,FALSE),$C1179))</f>
        <v xml:space="preserve">//   "ERWEITERUNGSTELEGRAMM"                            </v>
      </c>
      <c r="E1179" t="str">
        <f>IF($B1179="A","",IFERROR(VLOOKUP($C1179,Elster!$I$5:$M$148,3,FALSE),$C1179))</f>
        <v/>
      </c>
      <c r="F1179">
        <f t="shared" si="36"/>
        <v>250</v>
      </c>
      <c r="G1179" s="2">
        <f t="shared" si="37"/>
        <v>0</v>
      </c>
    </row>
    <row r="1180" spans="1:7" x14ac:dyDescent="0.35">
      <c r="A1180" t="s">
        <v>8341</v>
      </c>
      <c r="B1180" t="s">
        <v>7317</v>
      </c>
      <c r="C1180" t="s">
        <v>7320</v>
      </c>
      <c r="D1180" t="str">
        <f>IF($B1180="B","",IFERROR(VLOOKUP($C1180,Elster!$I$5:$M$148,3,FALSE),$C1180))</f>
        <v/>
      </c>
      <c r="E1180" t="str">
        <f>IF($B1180="A","",IFERROR(VLOOKUP($C1180,Elster!$I$5:$M$148,3,FALSE),$C1180))</f>
        <v>0x000</v>
      </c>
      <c r="F1180">
        <f t="shared" si="36"/>
        <v>0</v>
      </c>
      <c r="G1180" s="2">
        <f t="shared" si="37"/>
        <v>4.9999999999998934E-3</v>
      </c>
    </row>
    <row r="1181" spans="1:7" x14ac:dyDescent="0.35">
      <c r="A1181" t="s">
        <v>8341</v>
      </c>
      <c r="B1181" t="s">
        <v>7319</v>
      </c>
      <c r="C1181" t="s">
        <v>7320</v>
      </c>
      <c r="D1181" t="str">
        <f>IF($B1181="B","",IFERROR(VLOOKUP($C1181,Elster!$I$5:$M$148,3,FALSE),$C1181))</f>
        <v>0x000</v>
      </c>
      <c r="E1181" t="str">
        <f>IF($B1181="A","",IFERROR(VLOOKUP($C1181,Elster!$I$5:$M$148,3,FALSE),$C1181))</f>
        <v/>
      </c>
      <c r="F1181">
        <f t="shared" si="36"/>
        <v>0</v>
      </c>
      <c r="G1181" s="2">
        <f t="shared" si="37"/>
        <v>0</v>
      </c>
    </row>
    <row r="1182" spans="1:7" x14ac:dyDescent="0.35">
      <c r="A1182" t="s">
        <v>8342</v>
      </c>
      <c r="B1182" t="s">
        <v>7317</v>
      </c>
      <c r="C1182" t="s">
        <v>7632</v>
      </c>
      <c r="D1182" t="str">
        <f>IF($B1182="B","",IFERROR(VLOOKUP($C1182,Elster!$I$5:$M$148,3,FALSE),$C1182))</f>
        <v/>
      </c>
      <c r="E1182" t="str">
        <f>IF($B1182="A","",IFERROR(VLOOKUP($C1182,Elster!$I$5:$M$148,3,FALSE),$C1182))</f>
        <v xml:space="preserve">   "EINSTELL_SPEICHERSOLLTEMP"                        </v>
      </c>
      <c r="F1182">
        <f t="shared" si="36"/>
        <v>19</v>
      </c>
      <c r="G1182" s="2">
        <f t="shared" si="37"/>
        <v>4.9999999999998934E-3</v>
      </c>
    </row>
    <row r="1183" spans="1:7" x14ac:dyDescent="0.35">
      <c r="A1183" t="s">
        <v>8342</v>
      </c>
      <c r="B1183" t="s">
        <v>7319</v>
      </c>
      <c r="C1183" t="s">
        <v>7632</v>
      </c>
      <c r="D1183" t="str">
        <f>IF($B1183="B","",IFERROR(VLOOKUP($C1183,Elster!$I$5:$M$148,3,FALSE),$C1183))</f>
        <v xml:space="preserve">   "EINSTELL_SPEICHERSOLLTEMP"                        </v>
      </c>
      <c r="E1183" t="str">
        <f>IF($B1183="A","",IFERROR(VLOOKUP($C1183,Elster!$I$5:$M$148,3,FALSE),$C1183))</f>
        <v/>
      </c>
      <c r="F1183">
        <f t="shared" si="36"/>
        <v>19</v>
      </c>
      <c r="G1183" s="2">
        <f t="shared" si="37"/>
        <v>0</v>
      </c>
    </row>
    <row r="1184" spans="1:7" x14ac:dyDescent="0.35">
      <c r="A1184" t="s">
        <v>8343</v>
      </c>
      <c r="B1184" t="s">
        <v>7317</v>
      </c>
      <c r="C1184" t="s">
        <v>7321</v>
      </c>
      <c r="D1184" t="str">
        <f>IF($B1184="B","",IFERROR(VLOOKUP($C1184,Elster!$I$5:$M$148,3,FALSE),$C1184))</f>
        <v/>
      </c>
      <c r="E1184" t="str">
        <f>IF($B1184="A","",IFERROR(VLOOKUP($C1184,Elster!$I$5:$M$148,3,FALSE),$C1184))</f>
        <v xml:space="preserve">   "FEHLERMELDUNG"                                    </v>
      </c>
      <c r="F1184">
        <f t="shared" si="36"/>
        <v>1</v>
      </c>
      <c r="G1184" s="2">
        <f t="shared" si="37"/>
        <v>4.9999999999998934E-3</v>
      </c>
    </row>
    <row r="1185" spans="1:7" x14ac:dyDescent="0.35">
      <c r="A1185" t="s">
        <v>8343</v>
      </c>
      <c r="B1185" t="s">
        <v>7319</v>
      </c>
      <c r="C1185" t="s">
        <v>7321</v>
      </c>
      <c r="D1185" t="str">
        <f>IF($B1185="B","",IFERROR(VLOOKUP($C1185,Elster!$I$5:$M$148,3,FALSE),$C1185))</f>
        <v xml:space="preserve">   "FEHLERMELDUNG"                                    </v>
      </c>
      <c r="E1185" t="str">
        <f>IF($B1185="A","",IFERROR(VLOOKUP($C1185,Elster!$I$5:$M$148,3,FALSE),$C1185))</f>
        <v/>
      </c>
      <c r="F1185">
        <f t="shared" si="36"/>
        <v>1</v>
      </c>
      <c r="G1185" s="2">
        <f t="shared" si="37"/>
        <v>0</v>
      </c>
    </row>
    <row r="1186" spans="1:7" x14ac:dyDescent="0.35">
      <c r="A1186" t="s">
        <v>8344</v>
      </c>
      <c r="B1186" t="s">
        <v>7317</v>
      </c>
      <c r="C1186" t="s">
        <v>7635</v>
      </c>
      <c r="D1186" t="str">
        <f>IF($B1186="B","",IFERROR(VLOOKUP($C1186,Elster!$I$5:$M$148,3,FALSE),$C1186))</f>
        <v/>
      </c>
      <c r="E1186" t="str">
        <f>IF($B1186="A","",IFERROR(VLOOKUP($C1186,Elster!$I$5:$M$148,3,FALSE),$C1186))</f>
        <v>0x0D6</v>
      </c>
      <c r="F1186">
        <f t="shared" si="36"/>
        <v>214</v>
      </c>
      <c r="G1186" s="2">
        <f t="shared" si="37"/>
        <v>4.9999999999998934E-3</v>
      </c>
    </row>
    <row r="1187" spans="1:7" x14ac:dyDescent="0.35">
      <c r="A1187" t="s">
        <v>8344</v>
      </c>
      <c r="B1187" t="s">
        <v>7319</v>
      </c>
      <c r="C1187" t="s">
        <v>7635</v>
      </c>
      <c r="D1187" t="str">
        <f>IF($B1187="B","",IFERROR(VLOOKUP($C1187,Elster!$I$5:$M$148,3,FALSE),$C1187))</f>
        <v>0x0D6</v>
      </c>
      <c r="E1187" t="str">
        <f>IF($B1187="A","",IFERROR(VLOOKUP($C1187,Elster!$I$5:$M$148,3,FALSE),$C1187))</f>
        <v/>
      </c>
      <c r="F1187">
        <f t="shared" si="36"/>
        <v>214</v>
      </c>
      <c r="G1187" s="2">
        <f t="shared" si="37"/>
        <v>0</v>
      </c>
    </row>
    <row r="1188" spans="1:7" x14ac:dyDescent="0.35">
      <c r="A1188" t="s">
        <v>8345</v>
      </c>
      <c r="B1188" t="s">
        <v>7317</v>
      </c>
      <c r="C1188" t="s">
        <v>7321</v>
      </c>
      <c r="D1188" t="str">
        <f>IF($B1188="B","",IFERROR(VLOOKUP($C1188,Elster!$I$5:$M$148,3,FALSE),$C1188))</f>
        <v/>
      </c>
      <c r="E1188" t="str">
        <f>IF($B1188="A","",IFERROR(VLOOKUP($C1188,Elster!$I$5:$M$148,3,FALSE),$C1188))</f>
        <v xml:space="preserve">   "FEHLERMELDUNG"                                    </v>
      </c>
      <c r="F1188">
        <f t="shared" si="36"/>
        <v>1</v>
      </c>
      <c r="G1188" s="2">
        <f t="shared" si="37"/>
        <v>4.9999999999998934E-3</v>
      </c>
    </row>
    <row r="1189" spans="1:7" x14ac:dyDescent="0.35">
      <c r="A1189" t="s">
        <v>8345</v>
      </c>
      <c r="B1189" t="s">
        <v>7319</v>
      </c>
      <c r="C1189" t="s">
        <v>7321</v>
      </c>
      <c r="D1189" t="str">
        <f>IF($B1189="B","",IFERROR(VLOOKUP($C1189,Elster!$I$5:$M$148,3,FALSE),$C1189))</f>
        <v xml:space="preserve">   "FEHLERMELDUNG"                                    </v>
      </c>
      <c r="E1189" t="str">
        <f>IF($B1189="A","",IFERROR(VLOOKUP($C1189,Elster!$I$5:$M$148,3,FALSE),$C1189))</f>
        <v/>
      </c>
      <c r="F1189">
        <f t="shared" si="36"/>
        <v>1</v>
      </c>
      <c r="G1189" s="2">
        <f t="shared" si="37"/>
        <v>0</v>
      </c>
    </row>
    <row r="1190" spans="1:7" x14ac:dyDescent="0.35">
      <c r="A1190" t="s">
        <v>8346</v>
      </c>
      <c r="B1190" t="s">
        <v>7317</v>
      </c>
      <c r="C1190" t="s">
        <v>7639</v>
      </c>
      <c r="D1190" t="str">
        <f>IF($B1190="B","",IFERROR(VLOOKUP($C1190,Elster!$I$5:$M$148,3,FALSE),$C1190))</f>
        <v/>
      </c>
      <c r="E1190" t="str">
        <f>IF($B1190="A","",IFERROR(VLOOKUP($C1190,Elster!$I$5:$M$148,3,FALSE),$C1190))</f>
        <v>0x0F5</v>
      </c>
      <c r="F1190">
        <f t="shared" si="36"/>
        <v>245</v>
      </c>
      <c r="G1190" s="2">
        <f t="shared" si="37"/>
        <v>4.9999999999998934E-3</v>
      </c>
    </row>
    <row r="1191" spans="1:7" x14ac:dyDescent="0.35">
      <c r="A1191" t="s">
        <v>8346</v>
      </c>
      <c r="B1191" t="s">
        <v>7319</v>
      </c>
      <c r="C1191" t="s">
        <v>7639</v>
      </c>
      <c r="D1191" t="str">
        <f>IF($B1191="B","",IFERROR(VLOOKUP($C1191,Elster!$I$5:$M$148,3,FALSE),$C1191))</f>
        <v>0x0F5</v>
      </c>
      <c r="E1191" t="str">
        <f>IF($B1191="A","",IFERROR(VLOOKUP($C1191,Elster!$I$5:$M$148,3,FALSE),$C1191))</f>
        <v/>
      </c>
      <c r="F1191">
        <f t="shared" si="36"/>
        <v>245</v>
      </c>
      <c r="G1191" s="2">
        <f t="shared" si="37"/>
        <v>0</v>
      </c>
    </row>
    <row r="1192" spans="1:7" x14ac:dyDescent="0.35">
      <c r="A1192" t="s">
        <v>8347</v>
      </c>
      <c r="B1192" t="s">
        <v>7317</v>
      </c>
      <c r="C1192" t="s">
        <v>7325</v>
      </c>
      <c r="D1192" t="str">
        <f>IF($B1192="B","",IFERROR(VLOOKUP($C1192,Elster!$I$5:$M$148,3,FALSE),$C1192))</f>
        <v/>
      </c>
      <c r="E1192" t="str">
        <f>IF($B1192="A","",IFERROR(VLOOKUP($C1192,Elster!$I$5:$M$148,3,FALSE),$C1192))</f>
        <v xml:space="preserve">   "SPEICHERSOLLTEMP"                                 </v>
      </c>
      <c r="F1192">
        <f t="shared" si="36"/>
        <v>3</v>
      </c>
      <c r="G1192" s="2">
        <f t="shared" si="37"/>
        <v>1.1614000000000679E-2</v>
      </c>
    </row>
    <row r="1193" spans="1:7" x14ac:dyDescent="0.35">
      <c r="A1193" t="s">
        <v>8348</v>
      </c>
      <c r="B1193" t="s">
        <v>7317</v>
      </c>
      <c r="C1193" t="s">
        <v>7320</v>
      </c>
      <c r="D1193" t="str">
        <f>IF($B1193="B","",IFERROR(VLOOKUP($C1193,Elster!$I$5:$M$148,3,FALSE),$C1193))</f>
        <v/>
      </c>
      <c r="E1193" t="str">
        <f>IF($B1193="A","",IFERROR(VLOOKUP($C1193,Elster!$I$5:$M$148,3,FALSE),$C1193))</f>
        <v>0x000</v>
      </c>
      <c r="F1193">
        <f t="shared" si="36"/>
        <v>0</v>
      </c>
      <c r="G1193" s="2">
        <f t="shared" si="37"/>
        <v>4.9739999999998119E-3</v>
      </c>
    </row>
    <row r="1194" spans="1:7" x14ac:dyDescent="0.35">
      <c r="A1194" t="s">
        <v>8349</v>
      </c>
      <c r="B1194" t="s">
        <v>7317</v>
      </c>
      <c r="C1194" t="s">
        <v>7318</v>
      </c>
      <c r="D1194" t="str">
        <f>IF($B1194="B","",IFERROR(VLOOKUP($C1194,Elster!$I$5:$M$148,3,FALSE),$C1194))</f>
        <v/>
      </c>
      <c r="E1194" t="str">
        <f>IF($B1194="A","",IFERROR(VLOOKUP($C1194,Elster!$I$5:$M$148,3,FALSE),$C1194))</f>
        <v xml:space="preserve">   "SAMMLERISTTEMP"                                   </v>
      </c>
      <c r="F1194">
        <f t="shared" si="36"/>
        <v>13</v>
      </c>
      <c r="G1194" s="2">
        <f t="shared" si="37"/>
        <v>4.9739999999998119E-3</v>
      </c>
    </row>
    <row r="1195" spans="1:7" x14ac:dyDescent="0.35">
      <c r="A1195" t="s">
        <v>8350</v>
      </c>
      <c r="B1195" t="s">
        <v>7317</v>
      </c>
      <c r="C1195" t="s">
        <v>7329</v>
      </c>
      <c r="D1195" t="str">
        <f>IF($B1195="B","",IFERROR(VLOOKUP($C1195,Elster!$I$5:$M$148,3,FALSE),$C1195))</f>
        <v/>
      </c>
      <c r="E1195" t="str">
        <f>IF($B1195="A","",IFERROR(VLOOKUP($C1195,Elster!$I$5:$M$148,3,FALSE),$C1195))</f>
        <v xml:space="preserve">   "KESSELSOLLTEMP"                                   </v>
      </c>
      <c r="F1195">
        <f t="shared" si="36"/>
        <v>2</v>
      </c>
      <c r="G1195" s="2">
        <f t="shared" si="37"/>
        <v>4.9739999999998119E-3</v>
      </c>
    </row>
    <row r="1196" spans="1:7" x14ac:dyDescent="0.35">
      <c r="A1196" t="s">
        <v>8351</v>
      </c>
      <c r="B1196" t="s">
        <v>7317</v>
      </c>
      <c r="C1196" t="s">
        <v>7320</v>
      </c>
      <c r="D1196" t="str">
        <f>IF($B1196="B","",IFERROR(VLOOKUP($C1196,Elster!$I$5:$M$148,3,FALSE),$C1196))</f>
        <v/>
      </c>
      <c r="E1196" t="str">
        <f>IF($B1196="A","",IFERROR(VLOOKUP($C1196,Elster!$I$5:$M$148,3,FALSE),$C1196))</f>
        <v>0x000</v>
      </c>
      <c r="F1196">
        <f t="shared" si="36"/>
        <v>0</v>
      </c>
      <c r="G1196" s="2">
        <f t="shared" si="37"/>
        <v>4.9470000000004788E-3</v>
      </c>
    </row>
    <row r="1197" spans="1:7" x14ac:dyDescent="0.35">
      <c r="A1197" t="s">
        <v>8352</v>
      </c>
      <c r="B1197" t="s">
        <v>7317</v>
      </c>
      <c r="C1197" t="s">
        <v>7366</v>
      </c>
      <c r="D1197" t="str">
        <f>IF($B1197="B","",IFERROR(VLOOKUP($C1197,Elster!$I$5:$M$148,3,FALSE),$C1197))</f>
        <v/>
      </c>
      <c r="E1197" t="str">
        <f>IF($B1197="A","",IFERROR(VLOOKUP($C1197,Elster!$I$5:$M$148,3,FALSE),$C1197))</f>
        <v xml:space="preserve">//   "ERWEITERUNGSTELEGRAMM"                            </v>
      </c>
      <c r="F1197">
        <f t="shared" si="36"/>
        <v>250</v>
      </c>
      <c r="G1197" s="2">
        <f t="shared" si="37"/>
        <v>4.9739999999998119E-3</v>
      </c>
    </row>
    <row r="1198" spans="1:7" x14ac:dyDescent="0.35">
      <c r="A1198" t="s">
        <v>8353</v>
      </c>
      <c r="B1198" t="s">
        <v>7317</v>
      </c>
      <c r="C1198" t="s">
        <v>7320</v>
      </c>
      <c r="D1198" t="str">
        <f>IF($B1198="B","",IFERROR(VLOOKUP($C1198,Elster!$I$5:$M$148,3,FALSE),$C1198))</f>
        <v/>
      </c>
      <c r="E1198" t="str">
        <f>IF($B1198="A","",IFERROR(VLOOKUP($C1198,Elster!$I$5:$M$148,3,FALSE),$C1198))</f>
        <v>0x000</v>
      </c>
      <c r="F1198">
        <f t="shared" si="36"/>
        <v>0</v>
      </c>
      <c r="G1198" s="2">
        <f t="shared" si="37"/>
        <v>4.9739999999998119E-3</v>
      </c>
    </row>
    <row r="1199" spans="1:7" x14ac:dyDescent="0.35">
      <c r="A1199" t="s">
        <v>8354</v>
      </c>
      <c r="B1199" t="s">
        <v>7317</v>
      </c>
      <c r="C1199" t="s">
        <v>7632</v>
      </c>
      <c r="D1199" t="str">
        <f>IF($B1199="B","",IFERROR(VLOOKUP($C1199,Elster!$I$5:$M$148,3,FALSE),$C1199))</f>
        <v/>
      </c>
      <c r="E1199" t="str">
        <f>IF($B1199="A","",IFERROR(VLOOKUP($C1199,Elster!$I$5:$M$148,3,FALSE),$C1199))</f>
        <v xml:space="preserve">   "EINSTELL_SPEICHERSOLLTEMP"                        </v>
      </c>
      <c r="F1199">
        <f t="shared" si="36"/>
        <v>19</v>
      </c>
      <c r="G1199" s="2">
        <f t="shared" si="37"/>
        <v>4.9739999999998119E-3</v>
      </c>
    </row>
    <row r="1200" spans="1:7" x14ac:dyDescent="0.35">
      <c r="A1200" t="s">
        <v>8355</v>
      </c>
      <c r="B1200" t="s">
        <v>7317</v>
      </c>
      <c r="C1200" t="s">
        <v>7321</v>
      </c>
      <c r="D1200" t="str">
        <f>IF($B1200="B","",IFERROR(VLOOKUP($C1200,Elster!$I$5:$M$148,3,FALSE),$C1200))</f>
        <v/>
      </c>
      <c r="E1200" t="str">
        <f>IF($B1200="A","",IFERROR(VLOOKUP($C1200,Elster!$I$5:$M$148,3,FALSE),$C1200))</f>
        <v xml:space="preserve">   "FEHLERMELDUNG"                                    </v>
      </c>
      <c r="F1200">
        <f t="shared" si="36"/>
        <v>1</v>
      </c>
      <c r="G1200" s="2">
        <f t="shared" si="37"/>
        <v>4.9480000000006186E-3</v>
      </c>
    </row>
    <row r="1201" spans="1:7" x14ac:dyDescent="0.35">
      <c r="A1201" t="s">
        <v>8356</v>
      </c>
      <c r="B1201" t="s">
        <v>7317</v>
      </c>
      <c r="C1201" t="s">
        <v>7635</v>
      </c>
      <c r="D1201" t="str">
        <f>IF($B1201="B","",IFERROR(VLOOKUP($C1201,Elster!$I$5:$M$148,3,FALSE),$C1201))</f>
        <v/>
      </c>
      <c r="E1201" t="str">
        <f>IF($B1201="A","",IFERROR(VLOOKUP($C1201,Elster!$I$5:$M$148,3,FALSE),$C1201))</f>
        <v>0x0D6</v>
      </c>
      <c r="F1201">
        <f t="shared" si="36"/>
        <v>214</v>
      </c>
      <c r="G1201" s="2">
        <f t="shared" si="37"/>
        <v>4.9739999999998119E-3</v>
      </c>
    </row>
    <row r="1202" spans="1:7" x14ac:dyDescent="0.35">
      <c r="A1202" t="s">
        <v>8357</v>
      </c>
      <c r="B1202" t="s">
        <v>7317</v>
      </c>
      <c r="C1202" t="s">
        <v>7321</v>
      </c>
      <c r="D1202" t="str">
        <f>IF($B1202="B","",IFERROR(VLOOKUP($C1202,Elster!$I$5:$M$148,3,FALSE),$C1202))</f>
        <v/>
      </c>
      <c r="E1202" t="str">
        <f>IF($B1202="A","",IFERROR(VLOOKUP($C1202,Elster!$I$5:$M$148,3,FALSE),$C1202))</f>
        <v xml:space="preserve">   "FEHLERMELDUNG"                                    </v>
      </c>
      <c r="F1202">
        <f t="shared" si="36"/>
        <v>1</v>
      </c>
      <c r="G1202" s="2">
        <f t="shared" si="37"/>
        <v>4.9739999999998119E-3</v>
      </c>
    </row>
    <row r="1203" spans="1:7" x14ac:dyDescent="0.35">
      <c r="A1203" t="s">
        <v>8358</v>
      </c>
      <c r="B1203" t="s">
        <v>7317</v>
      </c>
      <c r="C1203" t="s">
        <v>7652</v>
      </c>
      <c r="D1203" t="str">
        <f>IF($B1203="B","",IFERROR(VLOOKUP($C1203,Elster!$I$5:$M$148,3,FALSE),$C1203))</f>
        <v/>
      </c>
      <c r="E1203" t="str">
        <f>IF($B1203="A","",IFERROR(VLOOKUP($C1203,Elster!$I$5:$M$148,3,FALSE),$C1203))</f>
        <v>0x0F6</v>
      </c>
      <c r="F1203">
        <f t="shared" si="36"/>
        <v>246</v>
      </c>
      <c r="G1203" s="2">
        <f t="shared" si="37"/>
        <v>4.9739999999998119E-3</v>
      </c>
    </row>
    <row r="1204" spans="1:7" x14ac:dyDescent="0.35">
      <c r="A1204" t="s">
        <v>8359</v>
      </c>
      <c r="B1204" t="s">
        <v>7317</v>
      </c>
      <c r="C1204" t="s">
        <v>7318</v>
      </c>
      <c r="D1204" t="str">
        <f>IF($B1204="B","",IFERROR(VLOOKUP($C1204,Elster!$I$5:$M$148,3,FALSE),$C1204))</f>
        <v/>
      </c>
      <c r="E1204" t="str">
        <f>IF($B1204="A","",IFERROR(VLOOKUP($C1204,Elster!$I$5:$M$148,3,FALSE),$C1204))</f>
        <v xml:space="preserve">   "SAMMLERISTTEMP"                                   </v>
      </c>
      <c r="F1204">
        <f t="shared" si="36"/>
        <v>13</v>
      </c>
      <c r="G1204" s="2">
        <f t="shared" si="37"/>
        <v>6.6920000000001423E-3</v>
      </c>
    </row>
    <row r="1205" spans="1:7" x14ac:dyDescent="0.35">
      <c r="A1205" t="s">
        <v>8359</v>
      </c>
      <c r="B1205" t="s">
        <v>7319</v>
      </c>
      <c r="C1205" t="s">
        <v>7318</v>
      </c>
      <c r="D1205" t="str">
        <f>IF($B1205="B","",IFERROR(VLOOKUP($C1205,Elster!$I$5:$M$148,3,FALSE),$C1205))</f>
        <v xml:space="preserve">   "SAMMLERISTTEMP"                                   </v>
      </c>
      <c r="E1205" t="str">
        <f>IF($B1205="A","",IFERROR(VLOOKUP($C1205,Elster!$I$5:$M$148,3,FALSE),$C1205))</f>
        <v/>
      </c>
      <c r="F1205">
        <f t="shared" si="36"/>
        <v>13</v>
      </c>
      <c r="G1205" s="2">
        <f t="shared" si="37"/>
        <v>0</v>
      </c>
    </row>
    <row r="1206" spans="1:7" x14ac:dyDescent="0.35">
      <c r="A1206" t="s">
        <v>8360</v>
      </c>
      <c r="B1206" t="s">
        <v>7317</v>
      </c>
      <c r="C1206" t="s">
        <v>7320</v>
      </c>
      <c r="D1206" t="str">
        <f>IF($B1206="B","",IFERROR(VLOOKUP($C1206,Elster!$I$5:$M$148,3,FALSE),$C1206))</f>
        <v/>
      </c>
      <c r="E1206" t="str">
        <f>IF($B1206="A","",IFERROR(VLOOKUP($C1206,Elster!$I$5:$M$148,3,FALSE),$C1206))</f>
        <v>0x000</v>
      </c>
      <c r="F1206">
        <f t="shared" si="36"/>
        <v>0</v>
      </c>
      <c r="G1206" s="2">
        <f t="shared" si="37"/>
        <v>4.9999999999998934E-3</v>
      </c>
    </row>
    <row r="1207" spans="1:7" x14ac:dyDescent="0.35">
      <c r="A1207" t="s">
        <v>8360</v>
      </c>
      <c r="B1207" t="s">
        <v>7319</v>
      </c>
      <c r="C1207" t="s">
        <v>7320</v>
      </c>
      <c r="D1207" t="str">
        <f>IF($B1207="B","",IFERROR(VLOOKUP($C1207,Elster!$I$5:$M$148,3,FALSE),$C1207))</f>
        <v>0x000</v>
      </c>
      <c r="E1207" t="str">
        <f>IF($B1207="A","",IFERROR(VLOOKUP($C1207,Elster!$I$5:$M$148,3,FALSE),$C1207))</f>
        <v/>
      </c>
      <c r="F1207">
        <f t="shared" si="36"/>
        <v>0</v>
      </c>
      <c r="G1207" s="2">
        <f t="shared" si="37"/>
        <v>0</v>
      </c>
    </row>
    <row r="1208" spans="1:7" x14ac:dyDescent="0.35">
      <c r="A1208" t="s">
        <v>8361</v>
      </c>
      <c r="B1208" t="s">
        <v>7317</v>
      </c>
      <c r="C1208" t="s">
        <v>7325</v>
      </c>
      <c r="D1208" t="str">
        <f>IF($B1208="B","",IFERROR(VLOOKUP($C1208,Elster!$I$5:$M$148,3,FALSE),$C1208))</f>
        <v/>
      </c>
      <c r="E1208" t="str">
        <f>IF($B1208="A","",IFERROR(VLOOKUP($C1208,Elster!$I$5:$M$148,3,FALSE),$C1208))</f>
        <v xml:space="preserve">   "SPEICHERSOLLTEMP"                                 </v>
      </c>
      <c r="F1208">
        <f t="shared" si="36"/>
        <v>3</v>
      </c>
      <c r="G1208" s="2">
        <f t="shared" si="37"/>
        <v>4.9999999999998934E-3</v>
      </c>
    </row>
    <row r="1209" spans="1:7" x14ac:dyDescent="0.35">
      <c r="A1209" t="s">
        <v>8361</v>
      </c>
      <c r="B1209" t="s">
        <v>7319</v>
      </c>
      <c r="C1209" t="s">
        <v>7325</v>
      </c>
      <c r="D1209" t="str">
        <f>IF($B1209="B","",IFERROR(VLOOKUP($C1209,Elster!$I$5:$M$148,3,FALSE),$C1209))</f>
        <v xml:space="preserve">   "SPEICHERSOLLTEMP"                                 </v>
      </c>
      <c r="E1209" t="str">
        <f>IF($B1209="A","",IFERROR(VLOOKUP($C1209,Elster!$I$5:$M$148,3,FALSE),$C1209))</f>
        <v/>
      </c>
      <c r="F1209">
        <f t="shared" si="36"/>
        <v>3</v>
      </c>
      <c r="G1209" s="2">
        <f t="shared" si="37"/>
        <v>0</v>
      </c>
    </row>
    <row r="1210" spans="1:7" x14ac:dyDescent="0.35">
      <c r="A1210" t="s">
        <v>8362</v>
      </c>
      <c r="B1210" t="s">
        <v>7317</v>
      </c>
      <c r="C1210" t="s">
        <v>7321</v>
      </c>
      <c r="D1210" t="str">
        <f>IF($B1210="B","",IFERROR(VLOOKUP($C1210,Elster!$I$5:$M$148,3,FALSE),$C1210))</f>
        <v/>
      </c>
      <c r="E1210" t="str">
        <f>IF($B1210="A","",IFERROR(VLOOKUP($C1210,Elster!$I$5:$M$148,3,FALSE),$C1210))</f>
        <v xml:space="preserve">   "FEHLERMELDUNG"                                    </v>
      </c>
      <c r="F1210">
        <f t="shared" si="36"/>
        <v>1</v>
      </c>
      <c r="G1210" s="2">
        <f t="shared" si="37"/>
        <v>5.0000000000007816E-3</v>
      </c>
    </row>
    <row r="1211" spans="1:7" x14ac:dyDescent="0.35">
      <c r="A1211" t="s">
        <v>8362</v>
      </c>
      <c r="B1211" t="s">
        <v>7319</v>
      </c>
      <c r="C1211" t="s">
        <v>7321</v>
      </c>
      <c r="D1211" t="str">
        <f>IF($B1211="B","",IFERROR(VLOOKUP($C1211,Elster!$I$5:$M$148,3,FALSE),$C1211))</f>
        <v xml:space="preserve">   "FEHLERMELDUNG"                                    </v>
      </c>
      <c r="E1211" t="str">
        <f>IF($B1211="A","",IFERROR(VLOOKUP($C1211,Elster!$I$5:$M$148,3,FALSE),$C1211))</f>
        <v/>
      </c>
      <c r="F1211">
        <f t="shared" si="36"/>
        <v>1</v>
      </c>
      <c r="G1211" s="2">
        <f t="shared" si="37"/>
        <v>0</v>
      </c>
    </row>
    <row r="1212" spans="1:7" x14ac:dyDescent="0.35">
      <c r="A1212" t="s">
        <v>8363</v>
      </c>
      <c r="B1212" t="s">
        <v>7317</v>
      </c>
      <c r="C1212" t="s">
        <v>7320</v>
      </c>
      <c r="D1212" t="str">
        <f>IF($B1212="B","",IFERROR(VLOOKUP($C1212,Elster!$I$5:$M$148,3,FALSE),$C1212))</f>
        <v/>
      </c>
      <c r="E1212" t="str">
        <f>IF($B1212="A","",IFERROR(VLOOKUP($C1212,Elster!$I$5:$M$148,3,FALSE),$C1212))</f>
        <v>0x000</v>
      </c>
      <c r="F1212">
        <f t="shared" si="36"/>
        <v>0</v>
      </c>
      <c r="G1212" s="2">
        <f t="shared" si="37"/>
        <v>4.9999999999998934E-3</v>
      </c>
    </row>
    <row r="1213" spans="1:7" x14ac:dyDescent="0.35">
      <c r="A1213" t="s">
        <v>8363</v>
      </c>
      <c r="B1213" t="s">
        <v>7319</v>
      </c>
      <c r="C1213" t="s">
        <v>7320</v>
      </c>
      <c r="D1213" t="str">
        <f>IF($B1213="B","",IFERROR(VLOOKUP($C1213,Elster!$I$5:$M$148,3,FALSE),$C1213))</f>
        <v>0x000</v>
      </c>
      <c r="E1213" t="str">
        <f>IF($B1213="A","",IFERROR(VLOOKUP($C1213,Elster!$I$5:$M$148,3,FALSE),$C1213))</f>
        <v/>
      </c>
      <c r="F1213">
        <f t="shared" si="36"/>
        <v>0</v>
      </c>
      <c r="G1213" s="2">
        <f t="shared" si="37"/>
        <v>0</v>
      </c>
    </row>
    <row r="1214" spans="1:7" x14ac:dyDescent="0.35">
      <c r="A1214" t="s">
        <v>8364</v>
      </c>
      <c r="B1214" t="s">
        <v>7317</v>
      </c>
      <c r="C1214" t="s">
        <v>7366</v>
      </c>
      <c r="D1214" t="str">
        <f>IF($B1214="B","",IFERROR(VLOOKUP($C1214,Elster!$I$5:$M$148,3,FALSE),$C1214))</f>
        <v/>
      </c>
      <c r="E1214" t="str">
        <f>IF($B1214="A","",IFERROR(VLOOKUP($C1214,Elster!$I$5:$M$148,3,FALSE),$C1214))</f>
        <v xml:space="preserve">//   "ERWEITERUNGSTELEGRAMM"                            </v>
      </c>
      <c r="F1214">
        <f t="shared" si="36"/>
        <v>250</v>
      </c>
      <c r="G1214" s="2">
        <f t="shared" si="37"/>
        <v>4.9999999999998934E-3</v>
      </c>
    </row>
    <row r="1215" spans="1:7" x14ac:dyDescent="0.35">
      <c r="A1215" t="s">
        <v>8364</v>
      </c>
      <c r="B1215" t="s">
        <v>7319</v>
      </c>
      <c r="C1215" t="s">
        <v>7366</v>
      </c>
      <c r="D1215" t="str">
        <f>IF($B1215="B","",IFERROR(VLOOKUP($C1215,Elster!$I$5:$M$148,3,FALSE),$C1215))</f>
        <v xml:space="preserve">//   "ERWEITERUNGSTELEGRAMM"                            </v>
      </c>
      <c r="E1215" t="str">
        <f>IF($B1215="A","",IFERROR(VLOOKUP($C1215,Elster!$I$5:$M$148,3,FALSE),$C1215))</f>
        <v/>
      </c>
      <c r="F1215">
        <f t="shared" si="36"/>
        <v>250</v>
      </c>
      <c r="G1215" s="2">
        <f t="shared" si="37"/>
        <v>0</v>
      </c>
    </row>
    <row r="1216" spans="1:7" x14ac:dyDescent="0.35">
      <c r="A1216" t="s">
        <v>8365</v>
      </c>
      <c r="B1216" t="s">
        <v>7317</v>
      </c>
      <c r="C1216" t="s">
        <v>7347</v>
      </c>
      <c r="D1216" t="str">
        <f>IF($B1216="B","",IFERROR(VLOOKUP($C1216,Elster!$I$5:$M$148,3,FALSE),$C1216))</f>
        <v/>
      </c>
      <c r="E1216" t="str">
        <f>IF($B1216="A","",IFERROR(VLOOKUP($C1216,Elster!$I$5:$M$148,3,FALSE),$C1216))</f>
        <v xml:space="preserve">   "DATUM"                                            </v>
      </c>
      <c r="F1216">
        <f t="shared" si="36"/>
        <v>10</v>
      </c>
      <c r="G1216" s="2">
        <f t="shared" si="37"/>
        <v>4.9999999999998934E-3</v>
      </c>
    </row>
    <row r="1217" spans="1:7" x14ac:dyDescent="0.35">
      <c r="A1217" t="s">
        <v>8365</v>
      </c>
      <c r="B1217" t="s">
        <v>7319</v>
      </c>
      <c r="C1217" t="s">
        <v>7347</v>
      </c>
      <c r="D1217" t="str">
        <f>IF($B1217="B","",IFERROR(VLOOKUP($C1217,Elster!$I$5:$M$148,3,FALSE),$C1217))</f>
        <v xml:space="preserve">   "DATUM"                                            </v>
      </c>
      <c r="E1217" t="str">
        <f>IF($B1217="A","",IFERROR(VLOOKUP($C1217,Elster!$I$5:$M$148,3,FALSE),$C1217))</f>
        <v/>
      </c>
      <c r="F1217">
        <f t="shared" si="36"/>
        <v>10</v>
      </c>
      <c r="G1217" s="2">
        <f t="shared" si="37"/>
        <v>0</v>
      </c>
    </row>
    <row r="1218" spans="1:7" x14ac:dyDescent="0.35">
      <c r="A1218" t="s">
        <v>8366</v>
      </c>
      <c r="B1218" t="s">
        <v>7317</v>
      </c>
      <c r="C1218" t="s">
        <v>7339</v>
      </c>
      <c r="D1218" t="str">
        <f>IF($B1218="B","",IFERROR(VLOOKUP($C1218,Elster!$I$5:$M$148,3,FALSE),$C1218))</f>
        <v/>
      </c>
      <c r="E1218" t="str">
        <f>IF($B1218="A","",IFERROR(VLOOKUP($C1218,Elster!$I$5:$M$148,3,FALSE),$C1218))</f>
        <v xml:space="preserve">   "RAUMSOLLTEMP_II"                                  </v>
      </c>
      <c r="F1218">
        <f t="shared" si="36"/>
        <v>6</v>
      </c>
      <c r="G1218" s="2">
        <f t="shared" si="37"/>
        <v>4.9999999999998934E-3</v>
      </c>
    </row>
    <row r="1219" spans="1:7" x14ac:dyDescent="0.35">
      <c r="A1219" t="s">
        <v>8366</v>
      </c>
      <c r="B1219" t="s">
        <v>7319</v>
      </c>
      <c r="C1219" t="s">
        <v>7339</v>
      </c>
      <c r="D1219" t="str">
        <f>IF($B1219="B","",IFERROR(VLOOKUP($C1219,Elster!$I$5:$M$148,3,FALSE),$C1219))</f>
        <v xml:space="preserve">   "RAUMSOLLTEMP_II"                                  </v>
      </c>
      <c r="E1219" t="str">
        <f>IF($B1219="A","",IFERROR(VLOOKUP($C1219,Elster!$I$5:$M$148,3,FALSE),$C1219))</f>
        <v/>
      </c>
      <c r="F1219">
        <f t="shared" ref="F1219:F1282" si="38">HEX2DEC(REPLACE(C1219,1,2,""))</f>
        <v>6</v>
      </c>
      <c r="G1219" s="2">
        <f t="shared" si="37"/>
        <v>0</v>
      </c>
    </row>
    <row r="1220" spans="1:7" x14ac:dyDescent="0.35">
      <c r="A1220" t="s">
        <v>8367</v>
      </c>
      <c r="B1220" t="s">
        <v>7317</v>
      </c>
      <c r="C1220" t="s">
        <v>7320</v>
      </c>
      <c r="D1220" t="str">
        <f>IF($B1220="B","",IFERROR(VLOOKUP($C1220,Elster!$I$5:$M$148,3,FALSE),$C1220))</f>
        <v/>
      </c>
      <c r="E1220" t="str">
        <f>IF($B1220="A","",IFERROR(VLOOKUP($C1220,Elster!$I$5:$M$148,3,FALSE),$C1220))</f>
        <v>0x000</v>
      </c>
      <c r="F1220">
        <f t="shared" si="38"/>
        <v>0</v>
      </c>
      <c r="G1220" s="2">
        <f t="shared" ref="G1220:G1283" si="39">SUBSTITUTE(A1220,"s","")-SUBSTITUTE(A1219,"s","")</f>
        <v>4.9989999999997536E-3</v>
      </c>
    </row>
    <row r="1221" spans="1:7" x14ac:dyDescent="0.35">
      <c r="A1221" t="s">
        <v>8368</v>
      </c>
      <c r="B1221" t="s">
        <v>7319</v>
      </c>
      <c r="C1221" t="s">
        <v>7320</v>
      </c>
      <c r="D1221" t="str">
        <f>IF($B1221="B","",IFERROR(VLOOKUP($C1221,Elster!$I$5:$M$148,3,FALSE),$C1221))</f>
        <v>0x000</v>
      </c>
      <c r="E1221" t="str">
        <f>IF($B1221="A","",IFERROR(VLOOKUP($C1221,Elster!$I$5:$M$148,3,FALSE),$C1221))</f>
        <v/>
      </c>
      <c r="F1221">
        <f t="shared" si="38"/>
        <v>0</v>
      </c>
      <c r="G1221" s="2">
        <f t="shared" si="39"/>
        <v>1.000000000139778E-6</v>
      </c>
    </row>
    <row r="1222" spans="1:7" x14ac:dyDescent="0.35">
      <c r="A1222" t="s">
        <v>8369</v>
      </c>
      <c r="B1222" t="s">
        <v>7317</v>
      </c>
      <c r="C1222" t="s">
        <v>7664</v>
      </c>
      <c r="D1222" t="str">
        <f>IF($B1222="B","",IFERROR(VLOOKUP($C1222,Elster!$I$5:$M$148,3,FALSE),$C1222))</f>
        <v/>
      </c>
      <c r="E1222" t="str">
        <f>IF($B1222="A","",IFERROR(VLOOKUP($C1222,Elster!$I$5:$M$148,3,FALSE),$C1222))</f>
        <v xml:space="preserve">   "SAMMLER_PUMPE"                                    </v>
      </c>
      <c r="F1222">
        <f t="shared" si="38"/>
        <v>100</v>
      </c>
      <c r="G1222" s="2">
        <f t="shared" si="39"/>
        <v>4.9989999999997536E-3</v>
      </c>
    </row>
    <row r="1223" spans="1:7" x14ac:dyDescent="0.35">
      <c r="A1223" t="s">
        <v>8369</v>
      </c>
      <c r="B1223" t="s">
        <v>7319</v>
      </c>
      <c r="C1223" t="s">
        <v>7664</v>
      </c>
      <c r="D1223" t="str">
        <f>IF($B1223="B","",IFERROR(VLOOKUP($C1223,Elster!$I$5:$M$148,3,FALSE),$C1223))</f>
        <v xml:space="preserve">   "SAMMLER_PUMPE"                                    </v>
      </c>
      <c r="E1223" t="str">
        <f>IF($B1223="A","",IFERROR(VLOOKUP($C1223,Elster!$I$5:$M$148,3,FALSE),$C1223))</f>
        <v/>
      </c>
      <c r="F1223">
        <f t="shared" si="38"/>
        <v>100</v>
      </c>
      <c r="G1223" s="2">
        <f t="shared" si="39"/>
        <v>0</v>
      </c>
    </row>
    <row r="1224" spans="1:7" x14ac:dyDescent="0.35">
      <c r="A1224" t="s">
        <v>8370</v>
      </c>
      <c r="B1224" t="s">
        <v>7319</v>
      </c>
      <c r="C1224" t="s">
        <v>7321</v>
      </c>
      <c r="D1224" t="str">
        <f>IF($B1224="B","",IFERROR(VLOOKUP($C1224,Elster!$I$5:$M$148,3,FALSE),$C1224))</f>
        <v xml:space="preserve">   "FEHLERMELDUNG"                                    </v>
      </c>
      <c r="E1224" t="str">
        <f>IF($B1224="A","",IFERROR(VLOOKUP($C1224,Elster!$I$5:$M$148,3,FALSE),$C1224))</f>
        <v/>
      </c>
      <c r="F1224">
        <f t="shared" si="38"/>
        <v>1</v>
      </c>
      <c r="G1224" s="2">
        <f t="shared" si="39"/>
        <v>5.0000000000007816E-3</v>
      </c>
    </row>
    <row r="1225" spans="1:7" x14ac:dyDescent="0.35">
      <c r="A1225" t="s">
        <v>8371</v>
      </c>
      <c r="B1225" t="s">
        <v>7317</v>
      </c>
      <c r="C1225" t="s">
        <v>7321</v>
      </c>
      <c r="D1225" t="str">
        <f>IF($B1225="B","",IFERROR(VLOOKUP($C1225,Elster!$I$5:$M$148,3,FALSE),$C1225))</f>
        <v/>
      </c>
      <c r="E1225" t="str">
        <f>IF($B1225="A","",IFERROR(VLOOKUP($C1225,Elster!$I$5:$M$148,3,FALSE),$C1225))</f>
        <v xml:space="preserve">   "FEHLERMELDUNG"                                    </v>
      </c>
      <c r="F1225">
        <f t="shared" si="38"/>
        <v>1</v>
      </c>
      <c r="G1225" s="2">
        <f t="shared" si="39"/>
        <v>2.5999999999193335E-5</v>
      </c>
    </row>
    <row r="1226" spans="1:7" x14ac:dyDescent="0.35">
      <c r="A1226" t="s">
        <v>8372</v>
      </c>
      <c r="B1226" t="s">
        <v>7319</v>
      </c>
      <c r="C1226" t="s">
        <v>7667</v>
      </c>
      <c r="D1226" t="str">
        <f>IF($B1226="B","",IFERROR(VLOOKUP($C1226,Elster!$I$5:$M$148,3,FALSE),$C1226))</f>
        <v xml:space="preserve">   "EINSTRAHLUNGS_SENSOR"                             </v>
      </c>
      <c r="E1226" t="str">
        <f>IF($B1226="A","",IFERROR(VLOOKUP($C1226,Elster!$I$5:$M$148,3,FALSE),$C1226))</f>
        <v/>
      </c>
      <c r="F1226">
        <f t="shared" si="38"/>
        <v>127</v>
      </c>
      <c r="G1226" s="2">
        <f t="shared" si="39"/>
        <v>4.9740000000007001E-3</v>
      </c>
    </row>
    <row r="1227" spans="1:7" x14ac:dyDescent="0.35">
      <c r="A1227" t="s">
        <v>8373</v>
      </c>
      <c r="B1227" t="s">
        <v>7317</v>
      </c>
      <c r="C1227" t="s">
        <v>7667</v>
      </c>
      <c r="D1227" t="str">
        <f>IF($B1227="B","",IFERROR(VLOOKUP($C1227,Elster!$I$5:$M$148,3,FALSE),$C1227))</f>
        <v/>
      </c>
      <c r="E1227" t="str">
        <f>IF($B1227="A","",IFERROR(VLOOKUP($C1227,Elster!$I$5:$M$148,3,FALSE),$C1227))</f>
        <v xml:space="preserve">   "EINSTRAHLUNGS_SENSOR"                             </v>
      </c>
      <c r="F1227">
        <f t="shared" si="38"/>
        <v>127</v>
      </c>
      <c r="G1227" s="2">
        <f t="shared" si="39"/>
        <v>2.6000000000081513E-5</v>
      </c>
    </row>
    <row r="1228" spans="1:7" x14ac:dyDescent="0.35">
      <c r="A1228" t="s">
        <v>8374</v>
      </c>
      <c r="B1228" t="s">
        <v>7317</v>
      </c>
      <c r="C1228" t="s">
        <v>7325</v>
      </c>
      <c r="D1228" t="str">
        <f>IF($B1228="B","",IFERROR(VLOOKUP($C1228,Elster!$I$5:$M$148,3,FALSE),$C1228))</f>
        <v/>
      </c>
      <c r="E1228" t="str">
        <f>IF($B1228="A","",IFERROR(VLOOKUP($C1228,Elster!$I$5:$M$148,3,FALSE),$C1228))</f>
        <v xml:space="preserve">   "SPEICHERSOLLTEMP"                                 </v>
      </c>
      <c r="F1228">
        <f t="shared" si="38"/>
        <v>3</v>
      </c>
      <c r="G1228" s="2">
        <f t="shared" si="39"/>
        <v>1.1978999999999296E-2</v>
      </c>
    </row>
    <row r="1229" spans="1:7" x14ac:dyDescent="0.35">
      <c r="A1229" t="s">
        <v>8375</v>
      </c>
      <c r="B1229" t="s">
        <v>7317</v>
      </c>
      <c r="C1229" t="s">
        <v>7320</v>
      </c>
      <c r="D1229" t="str">
        <f>IF($B1229="B","",IFERROR(VLOOKUP($C1229,Elster!$I$5:$M$148,3,FALSE),$C1229))</f>
        <v/>
      </c>
      <c r="E1229" t="str">
        <f>IF($B1229="A","",IFERROR(VLOOKUP($C1229,Elster!$I$5:$M$148,3,FALSE),$C1229))</f>
        <v>0x000</v>
      </c>
      <c r="F1229">
        <f t="shared" si="38"/>
        <v>0</v>
      </c>
      <c r="G1229" s="2">
        <f t="shared" si="39"/>
        <v>4.9740000000007001E-3</v>
      </c>
    </row>
    <row r="1230" spans="1:7" x14ac:dyDescent="0.35">
      <c r="A1230" t="s">
        <v>8376</v>
      </c>
      <c r="B1230" t="s">
        <v>7317</v>
      </c>
      <c r="C1230" t="s">
        <v>7318</v>
      </c>
      <c r="D1230" t="str">
        <f>IF($B1230="B","",IFERROR(VLOOKUP($C1230,Elster!$I$5:$M$148,3,FALSE),$C1230))</f>
        <v/>
      </c>
      <c r="E1230" t="str">
        <f>IF($B1230="A","",IFERROR(VLOOKUP($C1230,Elster!$I$5:$M$148,3,FALSE),$C1230))</f>
        <v xml:space="preserve">   "SAMMLERISTTEMP"                                   </v>
      </c>
      <c r="F1230">
        <f t="shared" si="38"/>
        <v>13</v>
      </c>
      <c r="G1230" s="2">
        <f t="shared" si="39"/>
        <v>4.9739999999998119E-3</v>
      </c>
    </row>
    <row r="1231" spans="1:7" x14ac:dyDescent="0.35">
      <c r="A1231" t="s">
        <v>8377</v>
      </c>
      <c r="B1231" t="s">
        <v>7317</v>
      </c>
      <c r="C1231" t="s">
        <v>7329</v>
      </c>
      <c r="D1231" t="str">
        <f>IF($B1231="B","",IFERROR(VLOOKUP($C1231,Elster!$I$5:$M$148,3,FALSE),$C1231))</f>
        <v/>
      </c>
      <c r="E1231" t="str">
        <f>IF($B1231="A","",IFERROR(VLOOKUP($C1231,Elster!$I$5:$M$148,3,FALSE),$C1231))</f>
        <v xml:space="preserve">   "KESSELSOLLTEMP"                                   </v>
      </c>
      <c r="F1231">
        <f t="shared" si="38"/>
        <v>2</v>
      </c>
      <c r="G1231" s="2">
        <f t="shared" si="39"/>
        <v>4.9479999999997304E-3</v>
      </c>
    </row>
    <row r="1232" spans="1:7" x14ac:dyDescent="0.35">
      <c r="A1232" t="s">
        <v>8378</v>
      </c>
      <c r="B1232" t="s">
        <v>7317</v>
      </c>
      <c r="C1232" t="s">
        <v>7320</v>
      </c>
      <c r="D1232" t="str">
        <f>IF($B1232="B","",IFERROR(VLOOKUP($C1232,Elster!$I$5:$M$148,3,FALSE),$C1232))</f>
        <v/>
      </c>
      <c r="E1232" t="str">
        <f>IF($B1232="A","",IFERROR(VLOOKUP($C1232,Elster!$I$5:$M$148,3,FALSE),$C1232))</f>
        <v>0x000</v>
      </c>
      <c r="F1232">
        <f t="shared" si="38"/>
        <v>0</v>
      </c>
      <c r="G1232" s="2">
        <f t="shared" si="39"/>
        <v>4.9739999999998119E-3</v>
      </c>
    </row>
    <row r="1233" spans="1:7" x14ac:dyDescent="0.35">
      <c r="A1233" t="s">
        <v>8379</v>
      </c>
      <c r="B1233" t="s">
        <v>7317</v>
      </c>
      <c r="C1233" t="s">
        <v>7366</v>
      </c>
      <c r="D1233" t="str">
        <f>IF($B1233="B","",IFERROR(VLOOKUP($C1233,Elster!$I$5:$M$148,3,FALSE),$C1233))</f>
        <v/>
      </c>
      <c r="E1233" t="str">
        <f>IF($B1233="A","",IFERROR(VLOOKUP($C1233,Elster!$I$5:$M$148,3,FALSE),$C1233))</f>
        <v xml:space="preserve">//   "ERWEITERUNGSTELEGRAMM"                            </v>
      </c>
      <c r="F1233">
        <f t="shared" si="38"/>
        <v>250</v>
      </c>
      <c r="G1233" s="2">
        <f t="shared" si="39"/>
        <v>4.9740000000007001E-3</v>
      </c>
    </row>
    <row r="1234" spans="1:7" x14ac:dyDescent="0.35">
      <c r="A1234" t="s">
        <v>8380</v>
      </c>
      <c r="B1234" t="s">
        <v>7317</v>
      </c>
      <c r="C1234" t="s">
        <v>7347</v>
      </c>
      <c r="D1234" t="str">
        <f>IF($B1234="B","",IFERROR(VLOOKUP($C1234,Elster!$I$5:$M$148,3,FALSE),$C1234))</f>
        <v/>
      </c>
      <c r="E1234" t="str">
        <f>IF($B1234="A","",IFERROR(VLOOKUP($C1234,Elster!$I$5:$M$148,3,FALSE),$C1234))</f>
        <v xml:space="preserve">   "DATUM"                                            </v>
      </c>
      <c r="F1234">
        <f t="shared" si="38"/>
        <v>10</v>
      </c>
      <c r="G1234" s="2">
        <f t="shared" si="39"/>
        <v>4.9729999999996721E-3</v>
      </c>
    </row>
    <row r="1235" spans="1:7" x14ac:dyDescent="0.35">
      <c r="A1235" t="s">
        <v>8381</v>
      </c>
      <c r="B1235" t="s">
        <v>7317</v>
      </c>
      <c r="C1235" t="s">
        <v>7339</v>
      </c>
      <c r="D1235" t="str">
        <f>IF($B1235="B","",IFERROR(VLOOKUP($C1235,Elster!$I$5:$M$148,3,FALSE),$C1235))</f>
        <v/>
      </c>
      <c r="E1235" t="str">
        <f>IF($B1235="A","",IFERROR(VLOOKUP($C1235,Elster!$I$5:$M$148,3,FALSE),$C1235))</f>
        <v xml:space="preserve">   "RAUMSOLLTEMP_II"                                  </v>
      </c>
      <c r="F1235">
        <f t="shared" si="38"/>
        <v>6</v>
      </c>
      <c r="G1235" s="2">
        <f t="shared" si="39"/>
        <v>4.9479999999997304E-3</v>
      </c>
    </row>
    <row r="1236" spans="1:7" x14ac:dyDescent="0.35">
      <c r="A1236" t="s">
        <v>8382</v>
      </c>
      <c r="B1236" t="s">
        <v>7317</v>
      </c>
      <c r="C1236" t="s">
        <v>7320</v>
      </c>
      <c r="D1236" t="str">
        <f>IF($B1236="B","",IFERROR(VLOOKUP($C1236,Elster!$I$5:$M$148,3,FALSE),$C1236))</f>
        <v/>
      </c>
      <c r="E1236" t="str">
        <f>IF($B1236="A","",IFERROR(VLOOKUP($C1236,Elster!$I$5:$M$148,3,FALSE),$C1236))</f>
        <v>0x000</v>
      </c>
      <c r="F1236">
        <f t="shared" si="38"/>
        <v>0</v>
      </c>
      <c r="G1236" s="2">
        <f t="shared" si="39"/>
        <v>4.9739999999998119E-3</v>
      </c>
    </row>
    <row r="1237" spans="1:7" x14ac:dyDescent="0.35">
      <c r="A1237" t="s">
        <v>8383</v>
      </c>
      <c r="B1237" t="s">
        <v>7317</v>
      </c>
      <c r="C1237" t="s">
        <v>7664</v>
      </c>
      <c r="D1237" t="str">
        <f>IF($B1237="B","",IFERROR(VLOOKUP($C1237,Elster!$I$5:$M$148,3,FALSE),$C1237))</f>
        <v/>
      </c>
      <c r="E1237" t="str">
        <f>IF($B1237="A","",IFERROR(VLOOKUP($C1237,Elster!$I$5:$M$148,3,FALSE),$C1237))</f>
        <v xml:space="preserve">   "SAMMLER_PUMPE"                                    </v>
      </c>
      <c r="F1237">
        <f t="shared" si="38"/>
        <v>100</v>
      </c>
      <c r="G1237" s="2">
        <f t="shared" si="39"/>
        <v>4.9740000000007001E-3</v>
      </c>
    </row>
    <row r="1238" spans="1:7" x14ac:dyDescent="0.35">
      <c r="A1238" t="s">
        <v>8384</v>
      </c>
      <c r="B1238" t="s">
        <v>7317</v>
      </c>
      <c r="C1238" t="s">
        <v>7321</v>
      </c>
      <c r="D1238" t="str">
        <f>IF($B1238="B","",IFERROR(VLOOKUP($C1238,Elster!$I$5:$M$148,3,FALSE),$C1238))</f>
        <v/>
      </c>
      <c r="E1238" t="str">
        <f>IF($B1238="A","",IFERROR(VLOOKUP($C1238,Elster!$I$5:$M$148,3,FALSE),$C1238))</f>
        <v xml:space="preserve">   "FEHLERMELDUNG"                                    </v>
      </c>
      <c r="F1238">
        <f t="shared" si="38"/>
        <v>1</v>
      </c>
      <c r="G1238" s="2">
        <f t="shared" si="39"/>
        <v>4.9739999999998119E-3</v>
      </c>
    </row>
    <row r="1239" spans="1:7" x14ac:dyDescent="0.35">
      <c r="A1239" t="s">
        <v>8385</v>
      </c>
      <c r="B1239" t="s">
        <v>7317</v>
      </c>
      <c r="C1239" t="s">
        <v>7368</v>
      </c>
      <c r="D1239" t="str">
        <f>IF($B1239="B","",IFERROR(VLOOKUP($C1239,Elster!$I$5:$M$148,3,FALSE),$C1239))</f>
        <v/>
      </c>
      <c r="E1239" t="str">
        <f>IF($B1239="A","",IFERROR(VLOOKUP($C1239,Elster!$I$5:$M$148,3,FALSE),$C1239))</f>
        <v xml:space="preserve">   "ECO_AKZEPTANZ_WW"                                 </v>
      </c>
      <c r="F1239">
        <f t="shared" si="38"/>
        <v>128</v>
      </c>
      <c r="G1239" s="2">
        <f t="shared" si="39"/>
        <v>4.9479999999997304E-3</v>
      </c>
    </row>
    <row r="1240" spans="1:7" x14ac:dyDescent="0.35">
      <c r="A1240" t="s">
        <v>8386</v>
      </c>
      <c r="B1240" t="s">
        <v>7317</v>
      </c>
      <c r="C1240" t="s">
        <v>7318</v>
      </c>
      <c r="D1240" t="str">
        <f>IF($B1240="B","",IFERROR(VLOOKUP($C1240,Elster!$I$5:$M$148,3,FALSE),$C1240))</f>
        <v/>
      </c>
      <c r="E1240" t="str">
        <f>IF($B1240="A","",IFERROR(VLOOKUP($C1240,Elster!$I$5:$M$148,3,FALSE),$C1240))</f>
        <v xml:space="preserve">   "SAMMLERISTTEMP"                                   </v>
      </c>
      <c r="F1240">
        <f t="shared" si="38"/>
        <v>13</v>
      </c>
      <c r="G1240" s="2">
        <f t="shared" si="39"/>
        <v>6.3019999999998078E-3</v>
      </c>
    </row>
    <row r="1241" spans="1:7" x14ac:dyDescent="0.35">
      <c r="A1241" t="s">
        <v>8386</v>
      </c>
      <c r="B1241" t="s">
        <v>7319</v>
      </c>
      <c r="C1241" t="s">
        <v>7318</v>
      </c>
      <c r="D1241" t="str">
        <f>IF($B1241="B","",IFERROR(VLOOKUP($C1241,Elster!$I$5:$M$148,3,FALSE),$C1241))</f>
        <v xml:space="preserve">   "SAMMLERISTTEMP"                                   </v>
      </c>
      <c r="E1241" t="str">
        <f>IF($B1241="A","",IFERROR(VLOOKUP($C1241,Elster!$I$5:$M$148,3,FALSE),$C1241))</f>
        <v/>
      </c>
      <c r="F1241">
        <f t="shared" si="38"/>
        <v>13</v>
      </c>
      <c r="G1241" s="2">
        <f t="shared" si="39"/>
        <v>0</v>
      </c>
    </row>
    <row r="1242" spans="1:7" x14ac:dyDescent="0.35">
      <c r="A1242" t="s">
        <v>8387</v>
      </c>
      <c r="B1242" t="s">
        <v>7317</v>
      </c>
      <c r="C1242" t="s">
        <v>7320</v>
      </c>
      <c r="D1242" t="str">
        <f>IF($B1242="B","",IFERROR(VLOOKUP($C1242,Elster!$I$5:$M$148,3,FALSE),$C1242))</f>
        <v/>
      </c>
      <c r="E1242" t="str">
        <f>IF($B1242="A","",IFERROR(VLOOKUP($C1242,Elster!$I$5:$M$148,3,FALSE),$C1242))</f>
        <v>0x000</v>
      </c>
      <c r="F1242">
        <f t="shared" si="38"/>
        <v>0</v>
      </c>
      <c r="G1242" s="2">
        <f t="shared" si="39"/>
        <v>5.0259999999999749E-3</v>
      </c>
    </row>
    <row r="1243" spans="1:7" x14ac:dyDescent="0.35">
      <c r="A1243" t="s">
        <v>8387</v>
      </c>
      <c r="B1243" t="s">
        <v>7319</v>
      </c>
      <c r="C1243" t="s">
        <v>7320</v>
      </c>
      <c r="D1243" t="str">
        <f>IF($B1243="B","",IFERROR(VLOOKUP($C1243,Elster!$I$5:$M$148,3,FALSE),$C1243))</f>
        <v>0x000</v>
      </c>
      <c r="E1243" t="str">
        <f>IF($B1243="A","",IFERROR(VLOOKUP($C1243,Elster!$I$5:$M$148,3,FALSE),$C1243))</f>
        <v/>
      </c>
      <c r="F1243">
        <f t="shared" si="38"/>
        <v>0</v>
      </c>
      <c r="G1243" s="2">
        <f t="shared" si="39"/>
        <v>0</v>
      </c>
    </row>
    <row r="1244" spans="1:7" x14ac:dyDescent="0.35">
      <c r="A1244" t="s">
        <v>8388</v>
      </c>
      <c r="B1244" t="s">
        <v>7317</v>
      </c>
      <c r="C1244" t="s">
        <v>7325</v>
      </c>
      <c r="D1244" t="str">
        <f>IF($B1244="B","",IFERROR(VLOOKUP($C1244,Elster!$I$5:$M$148,3,FALSE),$C1244))</f>
        <v/>
      </c>
      <c r="E1244" t="str">
        <f>IF($B1244="A","",IFERROR(VLOOKUP($C1244,Elster!$I$5:$M$148,3,FALSE),$C1244))</f>
        <v xml:space="preserve">   "SPEICHERSOLLTEMP"                                 </v>
      </c>
      <c r="F1244">
        <f t="shared" si="38"/>
        <v>3</v>
      </c>
      <c r="G1244" s="2">
        <f t="shared" si="39"/>
        <v>5.0000000000007816E-3</v>
      </c>
    </row>
    <row r="1245" spans="1:7" x14ac:dyDescent="0.35">
      <c r="A1245" t="s">
        <v>8388</v>
      </c>
      <c r="B1245" t="s">
        <v>7319</v>
      </c>
      <c r="C1245" t="s">
        <v>7325</v>
      </c>
      <c r="D1245" t="str">
        <f>IF($B1245="B","",IFERROR(VLOOKUP($C1245,Elster!$I$5:$M$148,3,FALSE),$C1245))</f>
        <v xml:space="preserve">   "SPEICHERSOLLTEMP"                                 </v>
      </c>
      <c r="E1245" t="str">
        <f>IF($B1245="A","",IFERROR(VLOOKUP($C1245,Elster!$I$5:$M$148,3,FALSE),$C1245))</f>
        <v/>
      </c>
      <c r="F1245">
        <f t="shared" si="38"/>
        <v>3</v>
      </c>
      <c r="G1245" s="2">
        <f t="shared" si="39"/>
        <v>0</v>
      </c>
    </row>
    <row r="1246" spans="1:7" x14ac:dyDescent="0.35">
      <c r="A1246" t="s">
        <v>8389</v>
      </c>
      <c r="B1246" t="s">
        <v>7317</v>
      </c>
      <c r="C1246" t="s">
        <v>7321</v>
      </c>
      <c r="D1246" t="str">
        <f>IF($B1246="B","",IFERROR(VLOOKUP($C1246,Elster!$I$5:$M$148,3,FALSE),$C1246))</f>
        <v/>
      </c>
      <c r="E1246" t="str">
        <f>IF($B1246="A","",IFERROR(VLOOKUP($C1246,Elster!$I$5:$M$148,3,FALSE),$C1246))</f>
        <v xml:space="preserve">   "FEHLERMELDUNG"                                    </v>
      </c>
      <c r="F1246">
        <f t="shared" si="38"/>
        <v>1</v>
      </c>
      <c r="G1246" s="2">
        <f t="shared" si="39"/>
        <v>4.9989999999997536E-3</v>
      </c>
    </row>
    <row r="1247" spans="1:7" x14ac:dyDescent="0.35">
      <c r="A1247" t="s">
        <v>8390</v>
      </c>
      <c r="B1247" t="s">
        <v>7319</v>
      </c>
      <c r="C1247" t="s">
        <v>7321</v>
      </c>
      <c r="D1247" t="str">
        <f>IF($B1247="B","",IFERROR(VLOOKUP($C1247,Elster!$I$5:$M$148,3,FALSE),$C1247))</f>
        <v xml:space="preserve">   "FEHLERMELDUNG"                                    </v>
      </c>
      <c r="E1247" t="str">
        <f>IF($B1247="A","",IFERROR(VLOOKUP($C1247,Elster!$I$5:$M$148,3,FALSE),$C1247))</f>
        <v/>
      </c>
      <c r="F1247">
        <f t="shared" si="38"/>
        <v>1</v>
      </c>
      <c r="G1247" s="2">
        <f t="shared" si="39"/>
        <v>1.000000000139778E-6</v>
      </c>
    </row>
    <row r="1248" spans="1:7" x14ac:dyDescent="0.35">
      <c r="A1248" t="s">
        <v>8391</v>
      </c>
      <c r="B1248" t="s">
        <v>7317</v>
      </c>
      <c r="C1248" t="s">
        <v>7320</v>
      </c>
      <c r="D1248" t="str">
        <f>IF($B1248="B","",IFERROR(VLOOKUP($C1248,Elster!$I$5:$M$148,3,FALSE),$C1248))</f>
        <v/>
      </c>
      <c r="E1248" t="str">
        <f>IF($B1248="A","",IFERROR(VLOOKUP($C1248,Elster!$I$5:$M$148,3,FALSE),$C1248))</f>
        <v>0x000</v>
      </c>
      <c r="F1248">
        <f t="shared" si="38"/>
        <v>0</v>
      </c>
      <c r="G1248" s="2">
        <f t="shared" si="39"/>
        <v>4.9989999999997536E-3</v>
      </c>
    </row>
    <row r="1249" spans="1:7" x14ac:dyDescent="0.35">
      <c r="A1249" t="s">
        <v>8391</v>
      </c>
      <c r="B1249" t="s">
        <v>7319</v>
      </c>
      <c r="C1249" t="s">
        <v>7320</v>
      </c>
      <c r="D1249" t="str">
        <f>IF($B1249="B","",IFERROR(VLOOKUP($C1249,Elster!$I$5:$M$148,3,FALSE),$C1249))</f>
        <v>0x000</v>
      </c>
      <c r="E1249" t="str">
        <f>IF($B1249="A","",IFERROR(VLOOKUP($C1249,Elster!$I$5:$M$148,3,FALSE),$C1249))</f>
        <v/>
      </c>
      <c r="F1249">
        <f t="shared" si="38"/>
        <v>0</v>
      </c>
      <c r="G1249" s="2">
        <f t="shared" si="39"/>
        <v>0</v>
      </c>
    </row>
    <row r="1250" spans="1:7" x14ac:dyDescent="0.35">
      <c r="A1250" t="s">
        <v>8392</v>
      </c>
      <c r="B1250" t="s">
        <v>7317</v>
      </c>
      <c r="C1250" t="s">
        <v>7366</v>
      </c>
      <c r="D1250" t="str">
        <f>IF($B1250="B","",IFERROR(VLOOKUP($C1250,Elster!$I$5:$M$148,3,FALSE),$C1250))</f>
        <v/>
      </c>
      <c r="E1250" t="str">
        <f>IF($B1250="A","",IFERROR(VLOOKUP($C1250,Elster!$I$5:$M$148,3,FALSE),$C1250))</f>
        <v xml:space="preserve">//   "ERWEITERUNGSTELEGRAMM"                            </v>
      </c>
      <c r="F1250">
        <f t="shared" si="38"/>
        <v>250</v>
      </c>
      <c r="G1250" s="2">
        <f t="shared" si="39"/>
        <v>4.9999999999998934E-3</v>
      </c>
    </row>
    <row r="1251" spans="1:7" x14ac:dyDescent="0.35">
      <c r="A1251" t="s">
        <v>8392</v>
      </c>
      <c r="B1251" t="s">
        <v>7319</v>
      </c>
      <c r="C1251" t="s">
        <v>7366</v>
      </c>
      <c r="D1251" t="str">
        <f>IF($B1251="B","",IFERROR(VLOOKUP($C1251,Elster!$I$5:$M$148,3,FALSE),$C1251))</f>
        <v xml:space="preserve">//   "ERWEITERUNGSTELEGRAMM"                            </v>
      </c>
      <c r="E1251" t="str">
        <f>IF($B1251="A","",IFERROR(VLOOKUP($C1251,Elster!$I$5:$M$148,3,FALSE),$C1251))</f>
        <v/>
      </c>
      <c r="F1251">
        <f t="shared" si="38"/>
        <v>250</v>
      </c>
      <c r="G1251" s="2">
        <f t="shared" si="39"/>
        <v>0</v>
      </c>
    </row>
    <row r="1252" spans="1:7" x14ac:dyDescent="0.35">
      <c r="A1252" t="s">
        <v>8393</v>
      </c>
      <c r="B1252" t="s">
        <v>7317</v>
      </c>
      <c r="C1252" t="s">
        <v>7320</v>
      </c>
      <c r="D1252" t="str">
        <f>IF($B1252="B","",IFERROR(VLOOKUP($C1252,Elster!$I$5:$M$148,3,FALSE),$C1252))</f>
        <v/>
      </c>
      <c r="E1252" t="str">
        <f>IF($B1252="A","",IFERROR(VLOOKUP($C1252,Elster!$I$5:$M$148,3,FALSE),$C1252))</f>
        <v>0x000</v>
      </c>
      <c r="F1252">
        <f t="shared" si="38"/>
        <v>0</v>
      </c>
      <c r="G1252" s="2">
        <f t="shared" si="39"/>
        <v>4.9999999999998934E-3</v>
      </c>
    </row>
    <row r="1253" spans="1:7" x14ac:dyDescent="0.35">
      <c r="A1253" t="s">
        <v>8393</v>
      </c>
      <c r="B1253" t="s">
        <v>7319</v>
      </c>
      <c r="C1253" t="s">
        <v>7320</v>
      </c>
      <c r="D1253" t="str">
        <f>IF($B1253="B","",IFERROR(VLOOKUP($C1253,Elster!$I$5:$M$148,3,FALSE),$C1253))</f>
        <v>0x000</v>
      </c>
      <c r="E1253" t="str">
        <f>IF($B1253="A","",IFERROR(VLOOKUP($C1253,Elster!$I$5:$M$148,3,FALSE),$C1253))</f>
        <v/>
      </c>
      <c r="F1253">
        <f t="shared" si="38"/>
        <v>0</v>
      </c>
      <c r="G1253" s="2">
        <f t="shared" si="39"/>
        <v>0</v>
      </c>
    </row>
    <row r="1254" spans="1:7" x14ac:dyDescent="0.35">
      <c r="A1254" t="s">
        <v>8394</v>
      </c>
      <c r="B1254" t="s">
        <v>7317</v>
      </c>
      <c r="C1254" t="s">
        <v>7352</v>
      </c>
      <c r="D1254" t="str">
        <f>IF($B1254="B","",IFERROR(VLOOKUP($C1254,Elster!$I$5:$M$148,3,FALSE),$C1254))</f>
        <v/>
      </c>
      <c r="E1254" t="str">
        <f>IF($B1254="A","",IFERROR(VLOOKUP($C1254,Elster!$I$5:$M$148,3,FALSE),$C1254))</f>
        <v xml:space="preserve">   "SPEICHERISTTEMP"                                  </v>
      </c>
      <c r="F1254">
        <f t="shared" si="38"/>
        <v>14</v>
      </c>
      <c r="G1254" s="2">
        <f t="shared" si="39"/>
        <v>4.9999999999998934E-3</v>
      </c>
    </row>
    <row r="1255" spans="1:7" x14ac:dyDescent="0.35">
      <c r="A1255" t="s">
        <v>8394</v>
      </c>
      <c r="B1255" t="s">
        <v>7319</v>
      </c>
      <c r="C1255" t="s">
        <v>7352</v>
      </c>
      <c r="D1255" t="str">
        <f>IF($B1255="B","",IFERROR(VLOOKUP($C1255,Elster!$I$5:$M$148,3,FALSE),$C1255))</f>
        <v xml:space="preserve">   "SPEICHERISTTEMP"                                  </v>
      </c>
      <c r="E1255" t="str">
        <f>IF($B1255="A","",IFERROR(VLOOKUP($C1255,Elster!$I$5:$M$148,3,FALSE),$C1255))</f>
        <v/>
      </c>
      <c r="F1255">
        <f t="shared" si="38"/>
        <v>14</v>
      </c>
      <c r="G1255" s="2">
        <f t="shared" si="39"/>
        <v>0</v>
      </c>
    </row>
    <row r="1256" spans="1:7" x14ac:dyDescent="0.35">
      <c r="A1256" t="s">
        <v>8395</v>
      </c>
      <c r="B1256" t="s">
        <v>7317</v>
      </c>
      <c r="C1256" t="s">
        <v>7689</v>
      </c>
      <c r="D1256" t="str">
        <f>IF($B1256="B","",IFERROR(VLOOKUP($C1256,Elster!$I$5:$M$148,3,FALSE),$C1256))</f>
        <v/>
      </c>
      <c r="E1256" t="str">
        <f>IF($B1256="A","",IFERROR(VLOOKUP($C1256,Elster!$I$5:$M$148,3,FALSE),$C1256))</f>
        <v xml:space="preserve">   "INITIALISIERUNG"                                  </v>
      </c>
      <c r="F1256">
        <f t="shared" si="38"/>
        <v>254</v>
      </c>
      <c r="G1256" s="2">
        <f t="shared" si="39"/>
        <v>4.9999999999998934E-3</v>
      </c>
    </row>
    <row r="1257" spans="1:7" x14ac:dyDescent="0.35">
      <c r="A1257" t="s">
        <v>8395</v>
      </c>
      <c r="B1257" t="s">
        <v>7319</v>
      </c>
      <c r="C1257" t="s">
        <v>7689</v>
      </c>
      <c r="D1257" t="str">
        <f>IF($B1257="B","",IFERROR(VLOOKUP($C1257,Elster!$I$5:$M$148,3,FALSE),$C1257))</f>
        <v xml:space="preserve">   "INITIALISIERUNG"                                  </v>
      </c>
      <c r="E1257" t="str">
        <f>IF($B1257="A","",IFERROR(VLOOKUP($C1257,Elster!$I$5:$M$148,3,FALSE),$C1257))</f>
        <v/>
      </c>
      <c r="F1257">
        <f t="shared" si="38"/>
        <v>254</v>
      </c>
      <c r="G1257" s="2">
        <f t="shared" si="39"/>
        <v>0</v>
      </c>
    </row>
    <row r="1258" spans="1:7" x14ac:dyDescent="0.35">
      <c r="A1258" t="s">
        <v>8396</v>
      </c>
      <c r="B1258" t="s">
        <v>7317</v>
      </c>
      <c r="C1258" t="s">
        <v>7691</v>
      </c>
      <c r="D1258" t="str">
        <f>IF($B1258="B","",IFERROR(VLOOKUP($C1258,Elster!$I$5:$M$148,3,FALSE),$C1258))</f>
        <v/>
      </c>
      <c r="E1258" t="str">
        <f>IF($B1258="A","",IFERROR(VLOOKUP($C1258,Elster!$I$5:$M$148,3,FALSE),$C1258))</f>
        <v xml:space="preserve">   "DREHZAHLREG_JA_NEIN"                              </v>
      </c>
      <c r="F1258">
        <f t="shared" si="38"/>
        <v>112</v>
      </c>
      <c r="G1258" s="2">
        <f t="shared" si="39"/>
        <v>5.0000000000007816E-3</v>
      </c>
    </row>
    <row r="1259" spans="1:7" x14ac:dyDescent="0.35">
      <c r="A1259" t="s">
        <v>8396</v>
      </c>
      <c r="B1259" t="s">
        <v>7319</v>
      </c>
      <c r="C1259" t="s">
        <v>7691</v>
      </c>
      <c r="D1259" t="str">
        <f>IF($B1259="B","",IFERROR(VLOOKUP($C1259,Elster!$I$5:$M$148,3,FALSE),$C1259))</f>
        <v xml:space="preserve">   "DREHZAHLREG_JA_NEIN"                              </v>
      </c>
      <c r="E1259" t="str">
        <f>IF($B1259="A","",IFERROR(VLOOKUP($C1259,Elster!$I$5:$M$148,3,FALSE),$C1259))</f>
        <v/>
      </c>
      <c r="F1259">
        <f t="shared" si="38"/>
        <v>112</v>
      </c>
      <c r="G1259" s="2">
        <f t="shared" si="39"/>
        <v>0</v>
      </c>
    </row>
    <row r="1260" spans="1:7" x14ac:dyDescent="0.35">
      <c r="A1260" t="s">
        <v>8397</v>
      </c>
      <c r="B1260" t="s">
        <v>7317</v>
      </c>
      <c r="C1260" t="s">
        <v>7329</v>
      </c>
      <c r="D1260" t="str">
        <f>IF($B1260="B","",IFERROR(VLOOKUP($C1260,Elster!$I$5:$M$148,3,FALSE),$C1260))</f>
        <v/>
      </c>
      <c r="E1260" t="str">
        <f>IF($B1260="A","",IFERROR(VLOOKUP($C1260,Elster!$I$5:$M$148,3,FALSE),$C1260))</f>
        <v xml:space="preserve">   "KESSELSOLLTEMP"                                   </v>
      </c>
      <c r="F1260">
        <f t="shared" si="38"/>
        <v>2</v>
      </c>
      <c r="G1260" s="2">
        <f t="shared" si="39"/>
        <v>4.9999999999998934E-3</v>
      </c>
    </row>
    <row r="1261" spans="1:7" x14ac:dyDescent="0.35">
      <c r="A1261" t="s">
        <v>8397</v>
      </c>
      <c r="B1261" t="s">
        <v>7319</v>
      </c>
      <c r="C1261" t="s">
        <v>7329</v>
      </c>
      <c r="D1261" t="str">
        <f>IF($B1261="B","",IFERROR(VLOOKUP($C1261,Elster!$I$5:$M$148,3,FALSE),$C1261))</f>
        <v xml:space="preserve">   "KESSELSOLLTEMP"                                   </v>
      </c>
      <c r="E1261" t="str">
        <f>IF($B1261="A","",IFERROR(VLOOKUP($C1261,Elster!$I$5:$M$148,3,FALSE),$C1261))</f>
        <v/>
      </c>
      <c r="F1261">
        <f t="shared" si="38"/>
        <v>2</v>
      </c>
      <c r="G1261" s="2">
        <f t="shared" si="39"/>
        <v>0</v>
      </c>
    </row>
    <row r="1262" spans="1:7" x14ac:dyDescent="0.35">
      <c r="A1262" t="s">
        <v>8398</v>
      </c>
      <c r="B1262" t="s">
        <v>7317</v>
      </c>
      <c r="C1262" t="s">
        <v>7372</v>
      </c>
      <c r="D1262" t="str">
        <f>IF($B1262="B","",IFERROR(VLOOKUP($C1262,Elster!$I$5:$M$148,3,FALSE),$C1262))</f>
        <v/>
      </c>
      <c r="E1262" t="str">
        <f>IF($B1262="A","",IFERROR(VLOOKUP($C1262,Elster!$I$5:$M$148,3,FALSE),$C1262))</f>
        <v xml:space="preserve">   "SOLAR_GESAMTERTRAG_WH"                            </v>
      </c>
      <c r="F1262">
        <f t="shared" si="38"/>
        <v>135</v>
      </c>
      <c r="G1262" s="2">
        <f t="shared" si="39"/>
        <v>4.9999999999998934E-3</v>
      </c>
    </row>
    <row r="1263" spans="1:7" x14ac:dyDescent="0.35">
      <c r="A1263" t="s">
        <v>8398</v>
      </c>
      <c r="B1263" t="s">
        <v>7319</v>
      </c>
      <c r="C1263" t="s">
        <v>7372</v>
      </c>
      <c r="D1263" t="str">
        <f>IF($B1263="B","",IFERROR(VLOOKUP($C1263,Elster!$I$5:$M$148,3,FALSE),$C1263))</f>
        <v xml:space="preserve">   "SOLAR_GESAMTERTRAG_WH"                            </v>
      </c>
      <c r="E1263" t="str">
        <f>IF($B1263="A","",IFERROR(VLOOKUP($C1263,Elster!$I$5:$M$148,3,FALSE),$C1263))</f>
        <v/>
      </c>
      <c r="F1263">
        <f t="shared" si="38"/>
        <v>135</v>
      </c>
      <c r="G1263" s="2">
        <f t="shared" si="39"/>
        <v>0</v>
      </c>
    </row>
    <row r="1264" spans="1:7" x14ac:dyDescent="0.35">
      <c r="A1264" t="s">
        <v>8399</v>
      </c>
      <c r="B1264" t="s">
        <v>7317</v>
      </c>
      <c r="C1264" t="s">
        <v>7325</v>
      </c>
      <c r="D1264" t="str">
        <f>IF($B1264="B","",IFERROR(VLOOKUP($C1264,Elster!$I$5:$M$148,3,FALSE),$C1264))</f>
        <v/>
      </c>
      <c r="E1264" t="str">
        <f>IF($B1264="A","",IFERROR(VLOOKUP($C1264,Elster!$I$5:$M$148,3,FALSE),$C1264))</f>
        <v xml:space="preserve">   "SPEICHERSOLLTEMP"                                 </v>
      </c>
      <c r="F1264">
        <f t="shared" si="38"/>
        <v>3</v>
      </c>
      <c r="G1264" s="2">
        <f t="shared" si="39"/>
        <v>1.0780999999999707E-2</v>
      </c>
    </row>
    <row r="1265" spans="1:7" x14ac:dyDescent="0.35">
      <c r="A1265" t="s">
        <v>8400</v>
      </c>
      <c r="B1265" t="s">
        <v>7317</v>
      </c>
      <c r="C1265" t="s">
        <v>7320</v>
      </c>
      <c r="D1265" t="str">
        <f>IF($B1265="B","",IFERROR(VLOOKUP($C1265,Elster!$I$5:$M$148,3,FALSE),$C1265))</f>
        <v/>
      </c>
      <c r="E1265" t="str">
        <f>IF($B1265="A","",IFERROR(VLOOKUP($C1265,Elster!$I$5:$M$148,3,FALSE),$C1265))</f>
        <v>0x000</v>
      </c>
      <c r="F1265">
        <f t="shared" si="38"/>
        <v>0</v>
      </c>
      <c r="G1265" s="2">
        <f t="shared" si="39"/>
        <v>4.9479999999997304E-3</v>
      </c>
    </row>
    <row r="1266" spans="1:7" x14ac:dyDescent="0.35">
      <c r="A1266" t="s">
        <v>8401</v>
      </c>
      <c r="B1266" t="s">
        <v>7317</v>
      </c>
      <c r="C1266" t="s">
        <v>7318</v>
      </c>
      <c r="D1266" t="str">
        <f>IF($B1266="B","",IFERROR(VLOOKUP($C1266,Elster!$I$5:$M$148,3,FALSE),$C1266))</f>
        <v/>
      </c>
      <c r="E1266" t="str">
        <f>IF($B1266="A","",IFERROR(VLOOKUP($C1266,Elster!$I$5:$M$148,3,FALSE),$C1266))</f>
        <v xml:space="preserve">   "SAMMLERISTTEMP"                                   </v>
      </c>
      <c r="F1266">
        <f t="shared" si="38"/>
        <v>13</v>
      </c>
      <c r="G1266" s="2">
        <f t="shared" si="39"/>
        <v>4.9740000000007001E-3</v>
      </c>
    </row>
    <row r="1267" spans="1:7" x14ac:dyDescent="0.35">
      <c r="A1267" t="s">
        <v>8402</v>
      </c>
      <c r="B1267" t="s">
        <v>7317</v>
      </c>
      <c r="C1267" t="s">
        <v>7329</v>
      </c>
      <c r="D1267" t="str">
        <f>IF($B1267="B","",IFERROR(VLOOKUP($C1267,Elster!$I$5:$M$148,3,FALSE),$C1267))</f>
        <v/>
      </c>
      <c r="E1267" t="str">
        <f>IF($B1267="A","",IFERROR(VLOOKUP($C1267,Elster!$I$5:$M$148,3,FALSE),$C1267))</f>
        <v xml:space="preserve">   "KESSELSOLLTEMP"                                   </v>
      </c>
      <c r="F1267">
        <f t="shared" si="38"/>
        <v>2</v>
      </c>
      <c r="G1267" s="2">
        <f t="shared" si="39"/>
        <v>4.9729999999996721E-3</v>
      </c>
    </row>
    <row r="1268" spans="1:7" x14ac:dyDescent="0.35">
      <c r="A1268" t="s">
        <v>8403</v>
      </c>
      <c r="B1268" t="s">
        <v>7317</v>
      </c>
      <c r="C1268" t="s">
        <v>7320</v>
      </c>
      <c r="D1268" t="str">
        <f>IF($B1268="B","",IFERROR(VLOOKUP($C1268,Elster!$I$5:$M$148,3,FALSE),$C1268))</f>
        <v/>
      </c>
      <c r="E1268" t="str">
        <f>IF($B1268="A","",IFERROR(VLOOKUP($C1268,Elster!$I$5:$M$148,3,FALSE),$C1268))</f>
        <v>0x000</v>
      </c>
      <c r="F1268">
        <f t="shared" si="38"/>
        <v>0</v>
      </c>
      <c r="G1268" s="2">
        <f t="shared" si="39"/>
        <v>4.9739999999998119E-3</v>
      </c>
    </row>
    <row r="1269" spans="1:7" x14ac:dyDescent="0.35">
      <c r="A1269" t="s">
        <v>8404</v>
      </c>
      <c r="B1269" t="s">
        <v>7317</v>
      </c>
      <c r="C1269" t="s">
        <v>7366</v>
      </c>
      <c r="D1269" t="str">
        <f>IF($B1269="B","",IFERROR(VLOOKUP($C1269,Elster!$I$5:$M$148,3,FALSE),$C1269))</f>
        <v/>
      </c>
      <c r="E1269" t="str">
        <f>IF($B1269="A","",IFERROR(VLOOKUP($C1269,Elster!$I$5:$M$148,3,FALSE),$C1269))</f>
        <v xml:space="preserve">//   "ERWEITERUNGSTELEGRAMM"                            </v>
      </c>
      <c r="F1269">
        <f t="shared" si="38"/>
        <v>250</v>
      </c>
      <c r="G1269" s="2">
        <f t="shared" si="39"/>
        <v>4.9479999999997304E-3</v>
      </c>
    </row>
    <row r="1270" spans="1:7" x14ac:dyDescent="0.35">
      <c r="A1270" t="s">
        <v>8405</v>
      </c>
      <c r="B1270" t="s">
        <v>7317</v>
      </c>
      <c r="C1270" t="s">
        <v>7320</v>
      </c>
      <c r="D1270" t="str">
        <f>IF($B1270="B","",IFERROR(VLOOKUP($C1270,Elster!$I$5:$M$148,3,FALSE),$C1270))</f>
        <v/>
      </c>
      <c r="E1270" t="str">
        <f>IF($B1270="A","",IFERROR(VLOOKUP($C1270,Elster!$I$5:$M$148,3,FALSE),$C1270))</f>
        <v>0x000</v>
      </c>
      <c r="F1270">
        <f t="shared" si="38"/>
        <v>0</v>
      </c>
      <c r="G1270" s="2">
        <f t="shared" si="39"/>
        <v>4.9740000000007001E-3</v>
      </c>
    </row>
    <row r="1271" spans="1:7" x14ac:dyDescent="0.35">
      <c r="A1271" t="s">
        <v>8406</v>
      </c>
      <c r="B1271" t="s">
        <v>7317</v>
      </c>
      <c r="C1271" t="s">
        <v>7352</v>
      </c>
      <c r="D1271" t="str">
        <f>IF($B1271="B","",IFERROR(VLOOKUP($C1271,Elster!$I$5:$M$148,3,FALSE),$C1271))</f>
        <v/>
      </c>
      <c r="E1271" t="str">
        <f>IF($B1271="A","",IFERROR(VLOOKUP($C1271,Elster!$I$5:$M$148,3,FALSE),$C1271))</f>
        <v xml:space="preserve">   "SPEICHERISTTEMP"                                  </v>
      </c>
      <c r="F1271">
        <f t="shared" si="38"/>
        <v>14</v>
      </c>
      <c r="G1271" s="2">
        <f t="shared" si="39"/>
        <v>4.9739999999998119E-3</v>
      </c>
    </row>
    <row r="1272" spans="1:7" x14ac:dyDescent="0.35">
      <c r="A1272" t="s">
        <v>8407</v>
      </c>
      <c r="B1272" t="s">
        <v>7317</v>
      </c>
      <c r="C1272" t="s">
        <v>7689</v>
      </c>
      <c r="D1272" t="str">
        <f>IF($B1272="B","",IFERROR(VLOOKUP($C1272,Elster!$I$5:$M$148,3,FALSE),$C1272))</f>
        <v/>
      </c>
      <c r="E1272" t="str">
        <f>IF($B1272="A","",IFERROR(VLOOKUP($C1272,Elster!$I$5:$M$148,3,FALSE),$C1272))</f>
        <v xml:space="preserve">   "INITIALISIERUNG"                                  </v>
      </c>
      <c r="F1272">
        <f t="shared" si="38"/>
        <v>254</v>
      </c>
      <c r="G1272" s="2">
        <f t="shared" si="39"/>
        <v>4.9739999999998119E-3</v>
      </c>
    </row>
    <row r="1273" spans="1:7" x14ac:dyDescent="0.35">
      <c r="A1273" t="s">
        <v>8408</v>
      </c>
      <c r="B1273" t="s">
        <v>7317</v>
      </c>
      <c r="C1273" t="s">
        <v>7691</v>
      </c>
      <c r="D1273" t="str">
        <f>IF($B1273="B","",IFERROR(VLOOKUP($C1273,Elster!$I$5:$M$148,3,FALSE),$C1273))</f>
        <v/>
      </c>
      <c r="E1273" t="str">
        <f>IF($B1273="A","",IFERROR(VLOOKUP($C1273,Elster!$I$5:$M$148,3,FALSE),$C1273))</f>
        <v xml:space="preserve">   "DREHZAHLREG_JA_NEIN"                              </v>
      </c>
      <c r="F1273">
        <f t="shared" si="38"/>
        <v>112</v>
      </c>
      <c r="G1273" s="2">
        <f t="shared" si="39"/>
        <v>4.9479999999997304E-3</v>
      </c>
    </row>
    <row r="1274" spans="1:7" x14ac:dyDescent="0.35">
      <c r="A1274" t="s">
        <v>8409</v>
      </c>
      <c r="B1274" t="s">
        <v>7317</v>
      </c>
      <c r="C1274" t="s">
        <v>7329</v>
      </c>
      <c r="D1274" t="str">
        <f>IF($B1274="B","",IFERROR(VLOOKUP($C1274,Elster!$I$5:$M$148,3,FALSE),$C1274))</f>
        <v/>
      </c>
      <c r="E1274" t="str">
        <f>IF($B1274="A","",IFERROR(VLOOKUP($C1274,Elster!$I$5:$M$148,3,FALSE),$C1274))</f>
        <v xml:space="preserve">   "KESSELSOLLTEMP"                                   </v>
      </c>
      <c r="F1274">
        <f t="shared" si="38"/>
        <v>2</v>
      </c>
      <c r="G1274" s="2">
        <f t="shared" si="39"/>
        <v>4.9740000000007001E-3</v>
      </c>
    </row>
    <row r="1275" spans="1:7" x14ac:dyDescent="0.35">
      <c r="A1275" t="s">
        <v>8410</v>
      </c>
      <c r="B1275" t="s">
        <v>7317</v>
      </c>
      <c r="C1275" t="s">
        <v>7706</v>
      </c>
      <c r="D1275" t="str">
        <f>IF($B1275="B","",IFERROR(VLOOKUP($C1275,Elster!$I$5:$M$148,3,FALSE),$C1275))</f>
        <v/>
      </c>
      <c r="E1275" t="str">
        <f>IF($B1275="A","",IFERROR(VLOOKUP($C1275,Elster!$I$5:$M$148,3,FALSE),$C1275))</f>
        <v xml:space="preserve">   "SOLAR_GESAMTERTRAG_KWH"                           </v>
      </c>
      <c r="F1275">
        <f t="shared" si="38"/>
        <v>136</v>
      </c>
      <c r="G1275" s="2">
        <f t="shared" si="39"/>
        <v>4.9729999999996721E-3</v>
      </c>
    </row>
    <row r="1276" spans="1:7" x14ac:dyDescent="0.35">
      <c r="A1276" t="s">
        <v>8411</v>
      </c>
      <c r="B1276" t="s">
        <v>7317</v>
      </c>
      <c r="C1276" t="s">
        <v>7318</v>
      </c>
      <c r="D1276" t="str">
        <f>IF($B1276="B","",IFERROR(VLOOKUP($C1276,Elster!$I$5:$M$148,3,FALSE),$C1276))</f>
        <v/>
      </c>
      <c r="E1276" t="str">
        <f>IF($B1276="A","",IFERROR(VLOOKUP($C1276,Elster!$I$5:$M$148,3,FALSE),$C1276))</f>
        <v xml:space="preserve">   "SAMMLERISTTEMP"                                   </v>
      </c>
      <c r="F1276">
        <f t="shared" si="38"/>
        <v>13</v>
      </c>
      <c r="G1276" s="2">
        <f t="shared" si="39"/>
        <v>7.5520000000004472E-3</v>
      </c>
    </row>
    <row r="1277" spans="1:7" x14ac:dyDescent="0.35">
      <c r="A1277" t="s">
        <v>8411</v>
      </c>
      <c r="B1277" t="s">
        <v>7319</v>
      </c>
      <c r="C1277" t="s">
        <v>7318</v>
      </c>
      <c r="D1277" t="str">
        <f>IF($B1277="B","",IFERROR(VLOOKUP($C1277,Elster!$I$5:$M$148,3,FALSE),$C1277))</f>
        <v xml:space="preserve">   "SAMMLERISTTEMP"                                   </v>
      </c>
      <c r="E1277" t="str">
        <f>IF($B1277="A","",IFERROR(VLOOKUP($C1277,Elster!$I$5:$M$148,3,FALSE),$C1277))</f>
        <v/>
      </c>
      <c r="F1277">
        <f t="shared" si="38"/>
        <v>13</v>
      </c>
      <c r="G1277" s="2">
        <f t="shared" si="39"/>
        <v>0</v>
      </c>
    </row>
    <row r="1278" spans="1:7" x14ac:dyDescent="0.35">
      <c r="A1278" t="s">
        <v>8412</v>
      </c>
      <c r="B1278" t="s">
        <v>7317</v>
      </c>
      <c r="C1278" t="s">
        <v>7320</v>
      </c>
      <c r="D1278" t="str">
        <f>IF($B1278="B","",IFERROR(VLOOKUP($C1278,Elster!$I$5:$M$148,3,FALSE),$C1278))</f>
        <v/>
      </c>
      <c r="E1278" t="str">
        <f>IF($B1278="A","",IFERROR(VLOOKUP($C1278,Elster!$I$5:$M$148,3,FALSE),$C1278))</f>
        <v>0x000</v>
      </c>
      <c r="F1278">
        <f t="shared" si="38"/>
        <v>0</v>
      </c>
      <c r="G1278" s="2">
        <f t="shared" si="39"/>
        <v>4.9999999999998934E-3</v>
      </c>
    </row>
    <row r="1279" spans="1:7" x14ac:dyDescent="0.35">
      <c r="A1279" t="s">
        <v>8412</v>
      </c>
      <c r="B1279" t="s">
        <v>7319</v>
      </c>
      <c r="C1279" t="s">
        <v>7320</v>
      </c>
      <c r="D1279" t="str">
        <f>IF($B1279="B","",IFERROR(VLOOKUP($C1279,Elster!$I$5:$M$148,3,FALSE),$C1279))</f>
        <v>0x000</v>
      </c>
      <c r="E1279" t="str">
        <f>IF($B1279="A","",IFERROR(VLOOKUP($C1279,Elster!$I$5:$M$148,3,FALSE),$C1279))</f>
        <v/>
      </c>
      <c r="F1279">
        <f t="shared" si="38"/>
        <v>0</v>
      </c>
      <c r="G1279" s="2">
        <f t="shared" si="39"/>
        <v>0</v>
      </c>
    </row>
    <row r="1280" spans="1:7" x14ac:dyDescent="0.35">
      <c r="A1280" t="s">
        <v>8413</v>
      </c>
      <c r="B1280" t="s">
        <v>7317</v>
      </c>
      <c r="C1280" t="s">
        <v>7325</v>
      </c>
      <c r="D1280" t="str">
        <f>IF($B1280="B","",IFERROR(VLOOKUP($C1280,Elster!$I$5:$M$148,3,FALSE),$C1280))</f>
        <v/>
      </c>
      <c r="E1280" t="str">
        <f>IF($B1280="A","",IFERROR(VLOOKUP($C1280,Elster!$I$5:$M$148,3,FALSE),$C1280))</f>
        <v xml:space="preserve">   "SPEICHERSOLLTEMP"                                 </v>
      </c>
      <c r="F1280">
        <f t="shared" si="38"/>
        <v>3</v>
      </c>
      <c r="G1280" s="2">
        <f t="shared" si="39"/>
        <v>4.9999999999998934E-3</v>
      </c>
    </row>
    <row r="1281" spans="1:7" x14ac:dyDescent="0.35">
      <c r="A1281" t="s">
        <v>8413</v>
      </c>
      <c r="B1281" t="s">
        <v>7319</v>
      </c>
      <c r="C1281" t="s">
        <v>7325</v>
      </c>
      <c r="D1281" t="str">
        <f>IF($B1281="B","",IFERROR(VLOOKUP($C1281,Elster!$I$5:$M$148,3,FALSE),$C1281))</f>
        <v xml:space="preserve">   "SPEICHERSOLLTEMP"                                 </v>
      </c>
      <c r="E1281" t="str">
        <f>IF($B1281="A","",IFERROR(VLOOKUP($C1281,Elster!$I$5:$M$148,3,FALSE),$C1281))</f>
        <v/>
      </c>
      <c r="F1281">
        <f t="shared" si="38"/>
        <v>3</v>
      </c>
      <c r="G1281" s="2">
        <f t="shared" si="39"/>
        <v>0</v>
      </c>
    </row>
    <row r="1282" spans="1:7" x14ac:dyDescent="0.35">
      <c r="A1282" t="s">
        <v>8414</v>
      </c>
      <c r="B1282" t="s">
        <v>7317</v>
      </c>
      <c r="C1282" t="s">
        <v>7321</v>
      </c>
      <c r="D1282" t="str">
        <f>IF($B1282="B","",IFERROR(VLOOKUP($C1282,Elster!$I$5:$M$148,3,FALSE),$C1282))</f>
        <v/>
      </c>
      <c r="E1282" t="str">
        <f>IF($B1282="A","",IFERROR(VLOOKUP($C1282,Elster!$I$5:$M$148,3,FALSE),$C1282))</f>
        <v xml:space="preserve">   "FEHLERMELDUNG"                                    </v>
      </c>
      <c r="F1282">
        <f t="shared" si="38"/>
        <v>1</v>
      </c>
      <c r="G1282" s="2">
        <f t="shared" si="39"/>
        <v>4.9999999999998934E-3</v>
      </c>
    </row>
    <row r="1283" spans="1:7" x14ac:dyDescent="0.35">
      <c r="A1283" t="s">
        <v>8414</v>
      </c>
      <c r="B1283" t="s">
        <v>7319</v>
      </c>
      <c r="C1283" t="s">
        <v>7321</v>
      </c>
      <c r="D1283" t="str">
        <f>IF($B1283="B","",IFERROR(VLOOKUP($C1283,Elster!$I$5:$M$148,3,FALSE),$C1283))</f>
        <v xml:space="preserve">   "FEHLERMELDUNG"                                    </v>
      </c>
      <c r="E1283" t="str">
        <f>IF($B1283="A","",IFERROR(VLOOKUP($C1283,Elster!$I$5:$M$148,3,FALSE),$C1283))</f>
        <v/>
      </c>
      <c r="F1283">
        <f t="shared" ref="F1283:F1346" si="40">HEX2DEC(REPLACE(C1283,1,2,""))</f>
        <v>1</v>
      </c>
      <c r="G1283" s="2">
        <f t="shared" si="39"/>
        <v>0</v>
      </c>
    </row>
    <row r="1284" spans="1:7" x14ac:dyDescent="0.35">
      <c r="A1284" t="s">
        <v>8415</v>
      </c>
      <c r="B1284" t="s">
        <v>7317</v>
      </c>
      <c r="C1284" t="s">
        <v>7320</v>
      </c>
      <c r="D1284" t="str">
        <f>IF($B1284="B","",IFERROR(VLOOKUP($C1284,Elster!$I$5:$M$148,3,FALSE),$C1284))</f>
        <v/>
      </c>
      <c r="E1284" t="str">
        <f>IF($B1284="A","",IFERROR(VLOOKUP($C1284,Elster!$I$5:$M$148,3,FALSE),$C1284))</f>
        <v>0x000</v>
      </c>
      <c r="F1284">
        <f t="shared" si="40"/>
        <v>0</v>
      </c>
      <c r="G1284" s="2">
        <f t="shared" ref="G1284:G1347" si="41">SUBSTITUTE(A1284,"s","")-SUBSTITUTE(A1283,"s","")</f>
        <v>4.9999999999998934E-3</v>
      </c>
    </row>
    <row r="1285" spans="1:7" x14ac:dyDescent="0.35">
      <c r="A1285" t="s">
        <v>8415</v>
      </c>
      <c r="B1285" t="s">
        <v>7319</v>
      </c>
      <c r="C1285" t="s">
        <v>7320</v>
      </c>
      <c r="D1285" t="str">
        <f>IF($B1285="B","",IFERROR(VLOOKUP($C1285,Elster!$I$5:$M$148,3,FALSE),$C1285))</f>
        <v>0x000</v>
      </c>
      <c r="E1285" t="str">
        <f>IF($B1285="A","",IFERROR(VLOOKUP($C1285,Elster!$I$5:$M$148,3,FALSE),$C1285))</f>
        <v/>
      </c>
      <c r="F1285">
        <f t="shared" si="40"/>
        <v>0</v>
      </c>
      <c r="G1285" s="2">
        <f t="shared" si="41"/>
        <v>0</v>
      </c>
    </row>
    <row r="1286" spans="1:7" x14ac:dyDescent="0.35">
      <c r="A1286" t="s">
        <v>8416</v>
      </c>
      <c r="B1286" t="s">
        <v>7317</v>
      </c>
      <c r="C1286" t="s">
        <v>7366</v>
      </c>
      <c r="D1286" t="str">
        <f>IF($B1286="B","",IFERROR(VLOOKUP($C1286,Elster!$I$5:$M$148,3,FALSE),$C1286))</f>
        <v/>
      </c>
      <c r="E1286" t="str">
        <f>IF($B1286="A","",IFERROR(VLOOKUP($C1286,Elster!$I$5:$M$148,3,FALSE),$C1286))</f>
        <v xml:space="preserve">//   "ERWEITERUNGSTELEGRAMM"                            </v>
      </c>
      <c r="F1286">
        <f t="shared" si="40"/>
        <v>250</v>
      </c>
      <c r="G1286" s="2">
        <f t="shared" si="41"/>
        <v>4.9999999999998934E-3</v>
      </c>
    </row>
    <row r="1287" spans="1:7" x14ac:dyDescent="0.35">
      <c r="A1287" t="s">
        <v>8416</v>
      </c>
      <c r="B1287" t="s">
        <v>7319</v>
      </c>
      <c r="C1287" t="s">
        <v>7366</v>
      </c>
      <c r="D1287" t="str">
        <f>IF($B1287="B","",IFERROR(VLOOKUP($C1287,Elster!$I$5:$M$148,3,FALSE),$C1287))</f>
        <v xml:space="preserve">//   "ERWEITERUNGSTELEGRAMM"                            </v>
      </c>
      <c r="E1287" t="str">
        <f>IF($B1287="A","",IFERROR(VLOOKUP($C1287,Elster!$I$5:$M$148,3,FALSE),$C1287))</f>
        <v/>
      </c>
      <c r="F1287">
        <f t="shared" si="40"/>
        <v>250</v>
      </c>
      <c r="G1287" s="2">
        <f t="shared" si="41"/>
        <v>0</v>
      </c>
    </row>
    <row r="1288" spans="1:7" x14ac:dyDescent="0.35">
      <c r="A1288" t="s">
        <v>8417</v>
      </c>
      <c r="B1288" t="s">
        <v>7317</v>
      </c>
      <c r="C1288" t="s">
        <v>7321</v>
      </c>
      <c r="D1288" t="str">
        <f>IF($B1288="B","",IFERROR(VLOOKUP($C1288,Elster!$I$5:$M$148,3,FALSE),$C1288))</f>
        <v/>
      </c>
      <c r="E1288" t="str">
        <f>IF($B1288="A","",IFERROR(VLOOKUP($C1288,Elster!$I$5:$M$148,3,FALSE),$C1288))</f>
        <v xml:space="preserve">   "FEHLERMELDUNG"                                    </v>
      </c>
      <c r="F1288">
        <f t="shared" si="40"/>
        <v>1</v>
      </c>
      <c r="G1288" s="2">
        <f t="shared" si="41"/>
        <v>4.9999999999998934E-3</v>
      </c>
    </row>
    <row r="1289" spans="1:7" x14ac:dyDescent="0.35">
      <c r="A1289" t="s">
        <v>8417</v>
      </c>
      <c r="B1289" t="s">
        <v>7319</v>
      </c>
      <c r="C1289" t="s">
        <v>7321</v>
      </c>
      <c r="D1289" t="str">
        <f>IF($B1289="B","",IFERROR(VLOOKUP($C1289,Elster!$I$5:$M$148,3,FALSE),$C1289))</f>
        <v xml:space="preserve">   "FEHLERMELDUNG"                                    </v>
      </c>
      <c r="E1289" t="str">
        <f>IF($B1289="A","",IFERROR(VLOOKUP($C1289,Elster!$I$5:$M$148,3,FALSE),$C1289))</f>
        <v/>
      </c>
      <c r="F1289">
        <f t="shared" si="40"/>
        <v>1</v>
      </c>
      <c r="G1289" s="2">
        <f t="shared" si="41"/>
        <v>0</v>
      </c>
    </row>
    <row r="1290" spans="1:7" x14ac:dyDescent="0.35">
      <c r="A1290" t="s">
        <v>8418</v>
      </c>
      <c r="B1290" t="s">
        <v>7317</v>
      </c>
      <c r="C1290" t="s">
        <v>7716</v>
      </c>
      <c r="D1290" t="str">
        <f>IF($B1290="B","",IFERROR(VLOOKUP($C1290,Elster!$I$5:$M$148,3,FALSE),$C1290))</f>
        <v/>
      </c>
      <c r="E1290" t="str">
        <f>IF($B1290="A","",IFERROR(VLOOKUP($C1290,Elster!$I$5:$M$148,3,FALSE),$C1290))</f>
        <v xml:space="preserve">   "VERSTELLTE_RAUMSOLLTEMP"                          </v>
      </c>
      <c r="F1290">
        <f t="shared" si="40"/>
        <v>18</v>
      </c>
      <c r="G1290" s="2">
        <f t="shared" si="41"/>
        <v>4.9999999999998934E-3</v>
      </c>
    </row>
    <row r="1291" spans="1:7" x14ac:dyDescent="0.35">
      <c r="A1291" t="s">
        <v>8418</v>
      </c>
      <c r="B1291" t="s">
        <v>7319</v>
      </c>
      <c r="C1291" t="s">
        <v>7716</v>
      </c>
      <c r="D1291" t="str">
        <f>IF($B1291="B","",IFERROR(VLOOKUP($C1291,Elster!$I$5:$M$148,3,FALSE),$C1291))</f>
        <v xml:space="preserve">   "VERSTELLTE_RAUMSOLLTEMP"                          </v>
      </c>
      <c r="E1291" t="str">
        <f>IF($B1291="A","",IFERROR(VLOOKUP($C1291,Elster!$I$5:$M$148,3,FALSE),$C1291))</f>
        <v/>
      </c>
      <c r="F1291">
        <f t="shared" si="40"/>
        <v>18</v>
      </c>
      <c r="G1291" s="2">
        <f t="shared" si="41"/>
        <v>0</v>
      </c>
    </row>
    <row r="1292" spans="1:7" x14ac:dyDescent="0.35">
      <c r="A1292" t="s">
        <v>8419</v>
      </c>
      <c r="B1292" t="s">
        <v>7317</v>
      </c>
      <c r="C1292" t="s">
        <v>7329</v>
      </c>
      <c r="D1292" t="str">
        <f>IF($B1292="B","",IFERROR(VLOOKUP($C1292,Elster!$I$5:$M$148,3,FALSE),$C1292))</f>
        <v/>
      </c>
      <c r="E1292" t="str">
        <f>IF($B1292="A","",IFERROR(VLOOKUP($C1292,Elster!$I$5:$M$148,3,FALSE),$C1292))</f>
        <v xml:space="preserve">   "KESSELSOLLTEMP"                                   </v>
      </c>
      <c r="F1292">
        <f t="shared" si="40"/>
        <v>2</v>
      </c>
      <c r="G1292" s="2">
        <f t="shared" si="41"/>
        <v>4.9999999999998934E-3</v>
      </c>
    </row>
    <row r="1293" spans="1:7" x14ac:dyDescent="0.35">
      <c r="A1293" t="s">
        <v>8419</v>
      </c>
      <c r="B1293" t="s">
        <v>7319</v>
      </c>
      <c r="C1293" t="s">
        <v>7329</v>
      </c>
      <c r="D1293" t="str">
        <f>IF($B1293="B","",IFERROR(VLOOKUP($C1293,Elster!$I$5:$M$148,3,FALSE),$C1293))</f>
        <v xml:space="preserve">   "KESSELSOLLTEMP"                                   </v>
      </c>
      <c r="E1293" t="str">
        <f>IF($B1293="A","",IFERROR(VLOOKUP($C1293,Elster!$I$5:$M$148,3,FALSE),$C1293))</f>
        <v/>
      </c>
      <c r="F1293">
        <f t="shared" si="40"/>
        <v>2</v>
      </c>
      <c r="G1293" s="2">
        <f t="shared" si="41"/>
        <v>0</v>
      </c>
    </row>
    <row r="1294" spans="1:7" x14ac:dyDescent="0.35">
      <c r="A1294" t="s">
        <v>8420</v>
      </c>
      <c r="B1294" t="s">
        <v>7317</v>
      </c>
      <c r="C1294" t="s">
        <v>7320</v>
      </c>
      <c r="D1294" t="str">
        <f>IF($B1294="B","",IFERROR(VLOOKUP($C1294,Elster!$I$5:$M$148,3,FALSE),$C1294))</f>
        <v/>
      </c>
      <c r="E1294" t="str">
        <f>IF($B1294="A","",IFERROR(VLOOKUP($C1294,Elster!$I$5:$M$148,3,FALSE),$C1294))</f>
        <v>0x000</v>
      </c>
      <c r="F1294">
        <f t="shared" si="40"/>
        <v>0</v>
      </c>
      <c r="G1294" s="2">
        <f t="shared" si="41"/>
        <v>5.0000000000007816E-3</v>
      </c>
    </row>
    <row r="1295" spans="1:7" x14ac:dyDescent="0.35">
      <c r="A1295" t="s">
        <v>8420</v>
      </c>
      <c r="B1295" t="s">
        <v>7319</v>
      </c>
      <c r="C1295" t="s">
        <v>7320</v>
      </c>
      <c r="D1295" t="str">
        <f>IF($B1295="B","",IFERROR(VLOOKUP($C1295,Elster!$I$5:$M$148,3,FALSE),$C1295))</f>
        <v>0x000</v>
      </c>
      <c r="E1295" t="str">
        <f>IF($B1295="A","",IFERROR(VLOOKUP($C1295,Elster!$I$5:$M$148,3,FALSE),$C1295))</f>
        <v/>
      </c>
      <c r="F1295">
        <f t="shared" si="40"/>
        <v>0</v>
      </c>
      <c r="G1295" s="2">
        <f t="shared" si="41"/>
        <v>0</v>
      </c>
    </row>
    <row r="1296" spans="1:7" x14ac:dyDescent="0.35">
      <c r="A1296" t="s">
        <v>8421</v>
      </c>
      <c r="B1296" t="s">
        <v>7317</v>
      </c>
      <c r="C1296" t="s">
        <v>7321</v>
      </c>
      <c r="D1296" t="str">
        <f>IF($B1296="B","",IFERROR(VLOOKUP($C1296,Elster!$I$5:$M$148,3,FALSE),$C1296))</f>
        <v/>
      </c>
      <c r="E1296" t="str">
        <f>IF($B1296="A","",IFERROR(VLOOKUP($C1296,Elster!$I$5:$M$148,3,FALSE),$C1296))</f>
        <v xml:space="preserve">   "FEHLERMELDUNG"                                    </v>
      </c>
      <c r="F1296">
        <f t="shared" si="40"/>
        <v>1</v>
      </c>
      <c r="G1296" s="2">
        <f t="shared" si="41"/>
        <v>4.9989999999997536E-3</v>
      </c>
    </row>
    <row r="1297" spans="1:7" x14ac:dyDescent="0.35">
      <c r="A1297" t="s">
        <v>8422</v>
      </c>
      <c r="B1297" t="s">
        <v>7319</v>
      </c>
      <c r="C1297" t="s">
        <v>7321</v>
      </c>
      <c r="D1297" t="str">
        <f>IF($B1297="B","",IFERROR(VLOOKUP($C1297,Elster!$I$5:$M$148,3,FALSE),$C1297))</f>
        <v xml:space="preserve">   "FEHLERMELDUNG"                                    </v>
      </c>
      <c r="E1297" t="str">
        <f>IF($B1297="A","",IFERROR(VLOOKUP($C1297,Elster!$I$5:$M$148,3,FALSE),$C1297))</f>
        <v/>
      </c>
      <c r="F1297">
        <f t="shared" si="40"/>
        <v>1</v>
      </c>
      <c r="G1297" s="2">
        <f t="shared" si="41"/>
        <v>1.000000000139778E-6</v>
      </c>
    </row>
    <row r="1298" spans="1:7" x14ac:dyDescent="0.35">
      <c r="A1298" t="s">
        <v>8423</v>
      </c>
      <c r="B1298" t="s">
        <v>7317</v>
      </c>
      <c r="C1298" t="s">
        <v>7357</v>
      </c>
      <c r="D1298" t="str">
        <f>IF($B1298="B","",IFERROR(VLOOKUP($C1298,Elster!$I$5:$M$148,3,FALSE),$C1298))</f>
        <v/>
      </c>
      <c r="E1298" t="str">
        <f>IF($B1298="A","",IFERROR(VLOOKUP($C1298,Elster!$I$5:$M$148,3,FALSE),$C1298))</f>
        <v xml:space="preserve">   "MIN_TEMP_KESSEL"                                  </v>
      </c>
      <c r="F1298">
        <f t="shared" si="40"/>
        <v>32</v>
      </c>
      <c r="G1298" s="2">
        <f t="shared" si="41"/>
        <v>4.9989999999997536E-3</v>
      </c>
    </row>
    <row r="1299" spans="1:7" x14ac:dyDescent="0.35">
      <c r="A1299" t="s">
        <v>8423</v>
      </c>
      <c r="B1299" t="s">
        <v>7319</v>
      </c>
      <c r="C1299" t="s">
        <v>7357</v>
      </c>
      <c r="D1299" t="str">
        <f>IF($B1299="B","",IFERROR(VLOOKUP($C1299,Elster!$I$5:$M$148,3,FALSE),$C1299))</f>
        <v xml:space="preserve">   "MIN_TEMP_KESSEL"                                  </v>
      </c>
      <c r="E1299" t="str">
        <f>IF($B1299="A","",IFERROR(VLOOKUP($C1299,Elster!$I$5:$M$148,3,FALSE),$C1299))</f>
        <v/>
      </c>
      <c r="F1299">
        <f t="shared" si="40"/>
        <v>32</v>
      </c>
      <c r="G1299" s="2">
        <f t="shared" si="41"/>
        <v>0</v>
      </c>
    </row>
    <row r="1300" spans="1:7" x14ac:dyDescent="0.35">
      <c r="A1300" t="s">
        <v>8424</v>
      </c>
      <c r="B1300" t="s">
        <v>7317</v>
      </c>
      <c r="C1300" t="s">
        <v>7325</v>
      </c>
      <c r="D1300" t="str">
        <f>IF($B1300="B","",IFERROR(VLOOKUP($C1300,Elster!$I$5:$M$148,3,FALSE),$C1300))</f>
        <v/>
      </c>
      <c r="E1300" t="str">
        <f>IF($B1300="A","",IFERROR(VLOOKUP($C1300,Elster!$I$5:$M$148,3,FALSE),$C1300))</f>
        <v xml:space="preserve">   "SPEICHERSOLLTEMP"                                 </v>
      </c>
      <c r="F1300">
        <f t="shared" si="40"/>
        <v>3</v>
      </c>
      <c r="G1300" s="2">
        <f t="shared" si="41"/>
        <v>1.5677000000000163E-2</v>
      </c>
    </row>
    <row r="1301" spans="1:7" x14ac:dyDescent="0.35">
      <c r="A1301" t="s">
        <v>8425</v>
      </c>
      <c r="B1301" t="s">
        <v>7317</v>
      </c>
      <c r="C1301" t="s">
        <v>7320</v>
      </c>
      <c r="D1301" t="str">
        <f>IF($B1301="B","",IFERROR(VLOOKUP($C1301,Elster!$I$5:$M$148,3,FALSE),$C1301))</f>
        <v/>
      </c>
      <c r="E1301" t="str">
        <f>IF($B1301="A","",IFERROR(VLOOKUP($C1301,Elster!$I$5:$M$148,3,FALSE),$C1301))</f>
        <v>0x000</v>
      </c>
      <c r="F1301">
        <f t="shared" si="40"/>
        <v>0</v>
      </c>
      <c r="G1301" s="2">
        <f t="shared" si="41"/>
        <v>4.9479999999997304E-3</v>
      </c>
    </row>
    <row r="1302" spans="1:7" x14ac:dyDescent="0.35">
      <c r="A1302" t="s">
        <v>8426</v>
      </c>
      <c r="B1302" t="s">
        <v>7317</v>
      </c>
      <c r="C1302" t="s">
        <v>7318</v>
      </c>
      <c r="D1302" t="str">
        <f>IF($B1302="B","",IFERROR(VLOOKUP($C1302,Elster!$I$5:$M$148,3,FALSE),$C1302))</f>
        <v/>
      </c>
      <c r="E1302" t="str">
        <f>IF($B1302="A","",IFERROR(VLOOKUP($C1302,Elster!$I$5:$M$148,3,FALSE),$C1302))</f>
        <v xml:space="preserve">   "SAMMLERISTTEMP"                                   </v>
      </c>
      <c r="F1302">
        <f t="shared" si="40"/>
        <v>13</v>
      </c>
      <c r="G1302" s="2">
        <f t="shared" si="41"/>
        <v>4.9739999999998119E-3</v>
      </c>
    </row>
    <row r="1303" spans="1:7" x14ac:dyDescent="0.35">
      <c r="A1303" t="s">
        <v>8427</v>
      </c>
      <c r="B1303" t="s">
        <v>7317</v>
      </c>
      <c r="C1303" t="s">
        <v>7329</v>
      </c>
      <c r="D1303" t="str">
        <f>IF($B1303="B","",IFERROR(VLOOKUP($C1303,Elster!$I$5:$M$148,3,FALSE),$C1303))</f>
        <v/>
      </c>
      <c r="E1303" t="str">
        <f>IF($B1303="A","",IFERROR(VLOOKUP($C1303,Elster!$I$5:$M$148,3,FALSE),$C1303))</f>
        <v xml:space="preserve">   "KESSELSOLLTEMP"                                   </v>
      </c>
      <c r="F1303">
        <f t="shared" si="40"/>
        <v>2</v>
      </c>
      <c r="G1303" s="2">
        <f t="shared" si="41"/>
        <v>4.9740000000007001E-3</v>
      </c>
    </row>
    <row r="1304" spans="1:7" x14ac:dyDescent="0.35">
      <c r="A1304" t="s">
        <v>8428</v>
      </c>
      <c r="B1304" t="s">
        <v>7317</v>
      </c>
      <c r="C1304" t="s">
        <v>7320</v>
      </c>
      <c r="D1304" t="str">
        <f>IF($B1304="B","",IFERROR(VLOOKUP($C1304,Elster!$I$5:$M$148,3,FALSE),$C1304))</f>
        <v/>
      </c>
      <c r="E1304" t="str">
        <f>IF($B1304="A","",IFERROR(VLOOKUP($C1304,Elster!$I$5:$M$148,3,FALSE),$C1304))</f>
        <v>0x000</v>
      </c>
      <c r="F1304">
        <f t="shared" si="40"/>
        <v>0</v>
      </c>
      <c r="G1304" s="2">
        <f t="shared" si="41"/>
        <v>4.9739999999998119E-3</v>
      </c>
    </row>
    <row r="1305" spans="1:7" x14ac:dyDescent="0.35">
      <c r="A1305" t="s">
        <v>8429</v>
      </c>
      <c r="B1305" t="s">
        <v>7317</v>
      </c>
      <c r="C1305" t="s">
        <v>7366</v>
      </c>
      <c r="D1305" t="str">
        <f>IF($B1305="B","",IFERROR(VLOOKUP($C1305,Elster!$I$5:$M$148,3,FALSE),$C1305))</f>
        <v/>
      </c>
      <c r="E1305" t="str">
        <f>IF($B1305="A","",IFERROR(VLOOKUP($C1305,Elster!$I$5:$M$148,3,FALSE),$C1305))</f>
        <v xml:space="preserve">//   "ERWEITERUNGSTELEGRAMM"                            </v>
      </c>
      <c r="F1305">
        <f t="shared" si="40"/>
        <v>250</v>
      </c>
      <c r="G1305" s="2">
        <f t="shared" si="41"/>
        <v>4.9479999999997304E-3</v>
      </c>
    </row>
    <row r="1306" spans="1:7" x14ac:dyDescent="0.35">
      <c r="A1306" t="s">
        <v>8430</v>
      </c>
      <c r="B1306" t="s">
        <v>7317</v>
      </c>
      <c r="C1306" t="s">
        <v>7321</v>
      </c>
      <c r="D1306" t="str">
        <f>IF($B1306="B","",IFERROR(VLOOKUP($C1306,Elster!$I$5:$M$148,3,FALSE),$C1306))</f>
        <v/>
      </c>
      <c r="E1306" t="str">
        <f>IF($B1306="A","",IFERROR(VLOOKUP($C1306,Elster!$I$5:$M$148,3,FALSE),$C1306))</f>
        <v xml:space="preserve">   "FEHLERMELDUNG"                                    </v>
      </c>
      <c r="F1306">
        <f t="shared" si="40"/>
        <v>1</v>
      </c>
      <c r="G1306" s="2">
        <f t="shared" si="41"/>
        <v>4.9729999999996721E-3</v>
      </c>
    </row>
    <row r="1307" spans="1:7" x14ac:dyDescent="0.35">
      <c r="A1307" t="s">
        <v>8431</v>
      </c>
      <c r="B1307" t="s">
        <v>7317</v>
      </c>
      <c r="C1307" t="s">
        <v>7716</v>
      </c>
      <c r="D1307" t="str">
        <f>IF($B1307="B","",IFERROR(VLOOKUP($C1307,Elster!$I$5:$M$148,3,FALSE),$C1307))</f>
        <v/>
      </c>
      <c r="E1307" t="str">
        <f>IF($B1307="A","",IFERROR(VLOOKUP($C1307,Elster!$I$5:$M$148,3,FALSE),$C1307))</f>
        <v xml:space="preserve">   "VERSTELLTE_RAUMSOLLTEMP"                          </v>
      </c>
      <c r="F1307">
        <f t="shared" si="40"/>
        <v>18</v>
      </c>
      <c r="G1307" s="2">
        <f t="shared" si="41"/>
        <v>4.9740000000007001E-3</v>
      </c>
    </row>
    <row r="1308" spans="1:7" x14ac:dyDescent="0.35">
      <c r="A1308" t="s">
        <v>8432</v>
      </c>
      <c r="B1308" t="s">
        <v>7317</v>
      </c>
      <c r="C1308" t="s">
        <v>7329</v>
      </c>
      <c r="D1308" t="str">
        <f>IF($B1308="B","",IFERROR(VLOOKUP($C1308,Elster!$I$5:$M$148,3,FALSE),$C1308))</f>
        <v/>
      </c>
      <c r="E1308" t="str">
        <f>IF($B1308="A","",IFERROR(VLOOKUP($C1308,Elster!$I$5:$M$148,3,FALSE),$C1308))</f>
        <v xml:space="preserve">   "KESSELSOLLTEMP"                                   </v>
      </c>
      <c r="F1308">
        <f t="shared" si="40"/>
        <v>2</v>
      </c>
      <c r="G1308" s="2">
        <f t="shared" si="41"/>
        <v>4.9479999999997304E-3</v>
      </c>
    </row>
    <row r="1309" spans="1:7" x14ac:dyDescent="0.35">
      <c r="A1309" t="s">
        <v>8433</v>
      </c>
      <c r="B1309" t="s">
        <v>7317</v>
      </c>
      <c r="C1309" t="s">
        <v>7320</v>
      </c>
      <c r="D1309" t="str">
        <f>IF($B1309="B","",IFERROR(VLOOKUP($C1309,Elster!$I$5:$M$148,3,FALSE),$C1309))</f>
        <v/>
      </c>
      <c r="E1309" t="str">
        <f>IF($B1309="A","",IFERROR(VLOOKUP($C1309,Elster!$I$5:$M$148,3,FALSE),$C1309))</f>
        <v>0x000</v>
      </c>
      <c r="F1309">
        <f t="shared" si="40"/>
        <v>0</v>
      </c>
      <c r="G1309" s="2">
        <f t="shared" si="41"/>
        <v>4.9739999999998119E-3</v>
      </c>
    </row>
    <row r="1310" spans="1:7" x14ac:dyDescent="0.35">
      <c r="A1310" t="s">
        <v>8434</v>
      </c>
      <c r="B1310" t="s">
        <v>7317</v>
      </c>
      <c r="C1310" t="s">
        <v>7321</v>
      </c>
      <c r="D1310" t="str">
        <f>IF($B1310="B","",IFERROR(VLOOKUP($C1310,Elster!$I$5:$M$148,3,FALSE),$C1310))</f>
        <v/>
      </c>
      <c r="E1310" t="str">
        <f>IF($B1310="A","",IFERROR(VLOOKUP($C1310,Elster!$I$5:$M$148,3,FALSE),$C1310))</f>
        <v xml:space="preserve">   "FEHLERMELDUNG"                                    </v>
      </c>
      <c r="F1310">
        <f t="shared" si="40"/>
        <v>1</v>
      </c>
      <c r="G1310" s="2">
        <f t="shared" si="41"/>
        <v>4.9739999999998119E-3</v>
      </c>
    </row>
    <row r="1311" spans="1:7" x14ac:dyDescent="0.35">
      <c r="A1311" t="s">
        <v>8435</v>
      </c>
      <c r="B1311" t="s">
        <v>7317</v>
      </c>
      <c r="C1311" t="s">
        <v>7359</v>
      </c>
      <c r="D1311" t="str">
        <f>IF($B1311="B","",IFERROR(VLOOKUP($C1311,Elster!$I$5:$M$148,3,FALSE),$C1311))</f>
        <v/>
      </c>
      <c r="E1311" t="str">
        <f>IF($B1311="A","",IFERROR(VLOOKUP($C1311,Elster!$I$5:$M$148,3,FALSE),$C1311))</f>
        <v xml:space="preserve">   "ANFAHRTEMP"                                       </v>
      </c>
      <c r="F1311">
        <f t="shared" si="40"/>
        <v>33</v>
      </c>
      <c r="G1311" s="2">
        <f t="shared" si="41"/>
        <v>4.9740000000007001E-3</v>
      </c>
    </row>
    <row r="1312" spans="1:7" x14ac:dyDescent="0.35">
      <c r="A1312" t="s">
        <v>8436</v>
      </c>
      <c r="B1312" t="s">
        <v>7317</v>
      </c>
      <c r="C1312" t="s">
        <v>7318</v>
      </c>
      <c r="D1312" t="str">
        <f>IF($B1312="B","",IFERROR(VLOOKUP($C1312,Elster!$I$5:$M$148,3,FALSE),$C1312))</f>
        <v/>
      </c>
      <c r="E1312" t="str">
        <f>IF($B1312="A","",IFERROR(VLOOKUP($C1312,Elster!$I$5:$M$148,3,FALSE),$C1312))</f>
        <v xml:space="preserve">   "SAMMLERISTTEMP"                                   </v>
      </c>
      <c r="F1312">
        <f t="shared" si="40"/>
        <v>13</v>
      </c>
      <c r="G1312" s="2">
        <f t="shared" si="41"/>
        <v>1.8488999999999756E-2</v>
      </c>
    </row>
    <row r="1313" spans="1:7" x14ac:dyDescent="0.35">
      <c r="A1313" t="s">
        <v>8436</v>
      </c>
      <c r="B1313" t="s">
        <v>7319</v>
      </c>
      <c r="C1313" t="s">
        <v>7318</v>
      </c>
      <c r="D1313" t="str">
        <f>IF($B1313="B","",IFERROR(VLOOKUP($C1313,Elster!$I$5:$M$148,3,FALSE),$C1313))</f>
        <v xml:space="preserve">   "SAMMLERISTTEMP"                                   </v>
      </c>
      <c r="E1313" t="str">
        <f>IF($B1313="A","",IFERROR(VLOOKUP($C1313,Elster!$I$5:$M$148,3,FALSE),$C1313))</f>
        <v/>
      </c>
      <c r="F1313">
        <f t="shared" si="40"/>
        <v>13</v>
      </c>
      <c r="G1313" s="2">
        <f t="shared" si="41"/>
        <v>0</v>
      </c>
    </row>
    <row r="1314" spans="1:7" x14ac:dyDescent="0.35">
      <c r="A1314" t="s">
        <v>8437</v>
      </c>
      <c r="B1314" t="s">
        <v>7317</v>
      </c>
      <c r="C1314" t="s">
        <v>7320</v>
      </c>
      <c r="D1314" t="str">
        <f>IF($B1314="B","",IFERROR(VLOOKUP($C1314,Elster!$I$5:$M$148,3,FALSE),$C1314))</f>
        <v/>
      </c>
      <c r="E1314" t="str">
        <f>IF($B1314="A","",IFERROR(VLOOKUP($C1314,Elster!$I$5:$M$148,3,FALSE),$C1314))</f>
        <v>0x000</v>
      </c>
      <c r="F1314">
        <f t="shared" si="40"/>
        <v>0</v>
      </c>
      <c r="G1314" s="2">
        <f t="shared" si="41"/>
        <v>4.9999999999998934E-3</v>
      </c>
    </row>
    <row r="1315" spans="1:7" x14ac:dyDescent="0.35">
      <c r="A1315" t="s">
        <v>8437</v>
      </c>
      <c r="B1315" t="s">
        <v>7319</v>
      </c>
      <c r="C1315" t="s">
        <v>7320</v>
      </c>
      <c r="D1315" t="str">
        <f>IF($B1315="B","",IFERROR(VLOOKUP($C1315,Elster!$I$5:$M$148,3,FALSE),$C1315))</f>
        <v>0x000</v>
      </c>
      <c r="E1315" t="str">
        <f>IF($B1315="A","",IFERROR(VLOOKUP($C1315,Elster!$I$5:$M$148,3,FALSE),$C1315))</f>
        <v/>
      </c>
      <c r="F1315">
        <f t="shared" si="40"/>
        <v>0</v>
      </c>
      <c r="G1315" s="2">
        <f t="shared" si="41"/>
        <v>0</v>
      </c>
    </row>
    <row r="1316" spans="1:7" x14ac:dyDescent="0.35">
      <c r="A1316" t="s">
        <v>8438</v>
      </c>
      <c r="B1316" t="s">
        <v>7317</v>
      </c>
      <c r="C1316" t="s">
        <v>7325</v>
      </c>
      <c r="D1316" t="str">
        <f>IF($B1316="B","",IFERROR(VLOOKUP($C1316,Elster!$I$5:$M$148,3,FALSE),$C1316))</f>
        <v/>
      </c>
      <c r="E1316" t="str">
        <f>IF($B1316="A","",IFERROR(VLOOKUP($C1316,Elster!$I$5:$M$148,3,FALSE),$C1316))</f>
        <v xml:space="preserve">   "SPEICHERSOLLTEMP"                                 </v>
      </c>
      <c r="F1316">
        <f t="shared" si="40"/>
        <v>3</v>
      </c>
      <c r="G1316" s="2">
        <f t="shared" si="41"/>
        <v>4.9999999999998934E-3</v>
      </c>
    </row>
    <row r="1317" spans="1:7" x14ac:dyDescent="0.35">
      <c r="A1317" t="s">
        <v>8438</v>
      </c>
      <c r="B1317" t="s">
        <v>7319</v>
      </c>
      <c r="C1317" t="s">
        <v>7325</v>
      </c>
      <c r="D1317" t="str">
        <f>IF($B1317="B","",IFERROR(VLOOKUP($C1317,Elster!$I$5:$M$148,3,FALSE),$C1317))</f>
        <v xml:space="preserve">   "SPEICHERSOLLTEMP"                                 </v>
      </c>
      <c r="E1317" t="str">
        <f>IF($B1317="A","",IFERROR(VLOOKUP($C1317,Elster!$I$5:$M$148,3,FALSE),$C1317))</f>
        <v/>
      </c>
      <c r="F1317">
        <f t="shared" si="40"/>
        <v>3</v>
      </c>
      <c r="G1317" s="2">
        <f t="shared" si="41"/>
        <v>0</v>
      </c>
    </row>
    <row r="1318" spans="1:7" x14ac:dyDescent="0.35">
      <c r="A1318" t="s">
        <v>8439</v>
      </c>
      <c r="B1318" t="s">
        <v>7317</v>
      </c>
      <c r="C1318" t="s">
        <v>7321</v>
      </c>
      <c r="D1318" t="str">
        <f>IF($B1318="B","",IFERROR(VLOOKUP($C1318,Elster!$I$5:$M$148,3,FALSE),$C1318))</f>
        <v/>
      </c>
      <c r="E1318" t="str">
        <f>IF($B1318="A","",IFERROR(VLOOKUP($C1318,Elster!$I$5:$M$148,3,FALSE),$C1318))</f>
        <v xml:space="preserve">   "FEHLERMELDUNG"                                    </v>
      </c>
      <c r="F1318">
        <f t="shared" si="40"/>
        <v>1</v>
      </c>
      <c r="G1318" s="2">
        <f t="shared" si="41"/>
        <v>4.9999999999998934E-3</v>
      </c>
    </row>
    <row r="1319" spans="1:7" x14ac:dyDescent="0.35">
      <c r="A1319" t="s">
        <v>8439</v>
      </c>
      <c r="B1319" t="s">
        <v>7319</v>
      </c>
      <c r="C1319" t="s">
        <v>7321</v>
      </c>
      <c r="D1319" t="str">
        <f>IF($B1319="B","",IFERROR(VLOOKUP($C1319,Elster!$I$5:$M$148,3,FALSE),$C1319))</f>
        <v xml:space="preserve">   "FEHLERMELDUNG"                                    </v>
      </c>
      <c r="E1319" t="str">
        <f>IF($B1319="A","",IFERROR(VLOOKUP($C1319,Elster!$I$5:$M$148,3,FALSE),$C1319))</f>
        <v/>
      </c>
      <c r="F1319">
        <f t="shared" si="40"/>
        <v>1</v>
      </c>
      <c r="G1319" s="2">
        <f t="shared" si="41"/>
        <v>0</v>
      </c>
    </row>
    <row r="1320" spans="1:7" x14ac:dyDescent="0.35">
      <c r="A1320" t="s">
        <v>8440</v>
      </c>
      <c r="B1320" t="s">
        <v>7317</v>
      </c>
      <c r="C1320" t="s">
        <v>7320</v>
      </c>
      <c r="D1320" t="str">
        <f>IF($B1320="B","",IFERROR(VLOOKUP($C1320,Elster!$I$5:$M$148,3,FALSE),$C1320))</f>
        <v/>
      </c>
      <c r="E1320" t="str">
        <f>IF($B1320="A","",IFERROR(VLOOKUP($C1320,Elster!$I$5:$M$148,3,FALSE),$C1320))</f>
        <v>0x000</v>
      </c>
      <c r="F1320">
        <f t="shared" si="40"/>
        <v>0</v>
      </c>
      <c r="G1320" s="2">
        <f t="shared" si="41"/>
        <v>4.9999999999998934E-3</v>
      </c>
    </row>
    <row r="1321" spans="1:7" x14ac:dyDescent="0.35">
      <c r="A1321" t="s">
        <v>8440</v>
      </c>
      <c r="B1321" t="s">
        <v>7319</v>
      </c>
      <c r="C1321" t="s">
        <v>7320</v>
      </c>
      <c r="D1321" t="str">
        <f>IF($B1321="B","",IFERROR(VLOOKUP($C1321,Elster!$I$5:$M$148,3,FALSE),$C1321))</f>
        <v>0x000</v>
      </c>
      <c r="E1321" t="str">
        <f>IF($B1321="A","",IFERROR(VLOOKUP($C1321,Elster!$I$5:$M$148,3,FALSE),$C1321))</f>
        <v/>
      </c>
      <c r="F1321">
        <f t="shared" si="40"/>
        <v>0</v>
      </c>
      <c r="G1321" s="2">
        <f t="shared" si="41"/>
        <v>0</v>
      </c>
    </row>
    <row r="1322" spans="1:7" x14ac:dyDescent="0.35">
      <c r="A1322" t="s">
        <v>8441</v>
      </c>
      <c r="B1322" t="s">
        <v>7317</v>
      </c>
      <c r="C1322" t="s">
        <v>7366</v>
      </c>
      <c r="D1322" t="str">
        <f>IF($B1322="B","",IFERROR(VLOOKUP($C1322,Elster!$I$5:$M$148,3,FALSE),$C1322))</f>
        <v/>
      </c>
      <c r="E1322" t="str">
        <f>IF($B1322="A","",IFERROR(VLOOKUP($C1322,Elster!$I$5:$M$148,3,FALSE),$C1322))</f>
        <v xml:space="preserve">//   "ERWEITERUNGSTELEGRAMM"                            </v>
      </c>
      <c r="F1322">
        <f t="shared" si="40"/>
        <v>250</v>
      </c>
      <c r="G1322" s="2">
        <f t="shared" si="41"/>
        <v>4.9999999999998934E-3</v>
      </c>
    </row>
    <row r="1323" spans="1:7" x14ac:dyDescent="0.35">
      <c r="A1323" t="s">
        <v>8441</v>
      </c>
      <c r="B1323" t="s">
        <v>7319</v>
      </c>
      <c r="C1323" t="s">
        <v>7366</v>
      </c>
      <c r="D1323" t="str">
        <f>IF($B1323="B","",IFERROR(VLOOKUP($C1323,Elster!$I$5:$M$148,3,FALSE),$C1323))</f>
        <v xml:space="preserve">//   "ERWEITERUNGSTELEGRAMM"                            </v>
      </c>
      <c r="E1323" t="str">
        <f>IF($B1323="A","",IFERROR(VLOOKUP($C1323,Elster!$I$5:$M$148,3,FALSE),$C1323))</f>
        <v/>
      </c>
      <c r="F1323">
        <f t="shared" si="40"/>
        <v>250</v>
      </c>
      <c r="G1323" s="2">
        <f t="shared" si="41"/>
        <v>0</v>
      </c>
    </row>
    <row r="1324" spans="1:7" x14ac:dyDescent="0.35">
      <c r="A1324" t="s">
        <v>8442</v>
      </c>
      <c r="B1324" t="s">
        <v>7317</v>
      </c>
      <c r="C1324" t="s">
        <v>7321</v>
      </c>
      <c r="D1324" t="str">
        <f>IF($B1324="B","",IFERROR(VLOOKUP($C1324,Elster!$I$5:$M$148,3,FALSE),$C1324))</f>
        <v/>
      </c>
      <c r="E1324" t="str">
        <f>IF($B1324="A","",IFERROR(VLOOKUP($C1324,Elster!$I$5:$M$148,3,FALSE),$C1324))</f>
        <v xml:space="preserve">   "FEHLERMELDUNG"                                    </v>
      </c>
      <c r="F1324">
        <f t="shared" si="40"/>
        <v>1</v>
      </c>
      <c r="G1324" s="2">
        <f t="shared" si="41"/>
        <v>4.9990000000006418E-3</v>
      </c>
    </row>
    <row r="1325" spans="1:7" x14ac:dyDescent="0.35">
      <c r="A1325" t="s">
        <v>8443</v>
      </c>
      <c r="B1325" t="s">
        <v>7319</v>
      </c>
      <c r="C1325" t="s">
        <v>7321</v>
      </c>
      <c r="D1325" t="str">
        <f>IF($B1325="B","",IFERROR(VLOOKUP($C1325,Elster!$I$5:$M$148,3,FALSE),$C1325))</f>
        <v xml:space="preserve">   "FEHLERMELDUNG"                                    </v>
      </c>
      <c r="E1325" t="str">
        <f>IF($B1325="A","",IFERROR(VLOOKUP($C1325,Elster!$I$5:$M$148,3,FALSE),$C1325))</f>
        <v/>
      </c>
      <c r="F1325">
        <f t="shared" si="40"/>
        <v>1</v>
      </c>
      <c r="G1325" s="2">
        <f t="shared" si="41"/>
        <v>1.000000000139778E-6</v>
      </c>
    </row>
    <row r="1326" spans="1:7" x14ac:dyDescent="0.35">
      <c r="A1326" t="s">
        <v>8444</v>
      </c>
      <c r="B1326" t="s">
        <v>7317</v>
      </c>
      <c r="C1326" t="s">
        <v>7632</v>
      </c>
      <c r="D1326" t="str">
        <f>IF($B1326="B","",IFERROR(VLOOKUP($C1326,Elster!$I$5:$M$148,3,FALSE),$C1326))</f>
        <v/>
      </c>
      <c r="E1326" t="str">
        <f>IF($B1326="A","",IFERROR(VLOOKUP($C1326,Elster!$I$5:$M$148,3,FALSE),$C1326))</f>
        <v xml:space="preserve">   "EINSTELL_SPEICHERSOLLTEMP"                        </v>
      </c>
      <c r="F1326">
        <f t="shared" si="40"/>
        <v>19</v>
      </c>
      <c r="G1326" s="2">
        <f t="shared" si="41"/>
        <v>4.9989999999997536E-3</v>
      </c>
    </row>
    <row r="1327" spans="1:7" x14ac:dyDescent="0.35">
      <c r="A1327" t="s">
        <v>8444</v>
      </c>
      <c r="B1327" t="s">
        <v>7319</v>
      </c>
      <c r="C1327" t="s">
        <v>7632</v>
      </c>
      <c r="D1327" t="str">
        <f>IF($B1327="B","",IFERROR(VLOOKUP($C1327,Elster!$I$5:$M$148,3,FALSE),$C1327))</f>
        <v xml:space="preserve">   "EINSTELL_SPEICHERSOLLTEMP"                        </v>
      </c>
      <c r="E1327" t="str">
        <f>IF($B1327="A","",IFERROR(VLOOKUP($C1327,Elster!$I$5:$M$148,3,FALSE),$C1327))</f>
        <v/>
      </c>
      <c r="F1327">
        <f t="shared" si="40"/>
        <v>19</v>
      </c>
      <c r="G1327" s="2">
        <f t="shared" si="41"/>
        <v>0</v>
      </c>
    </row>
    <row r="1328" spans="1:7" x14ac:dyDescent="0.35">
      <c r="A1328" t="s">
        <v>8445</v>
      </c>
      <c r="B1328" t="s">
        <v>7317</v>
      </c>
      <c r="C1328" t="s">
        <v>7320</v>
      </c>
      <c r="D1328" t="str">
        <f>IF($B1328="B","",IFERROR(VLOOKUP($C1328,Elster!$I$5:$M$148,3,FALSE),$C1328))</f>
        <v/>
      </c>
      <c r="E1328" t="str">
        <f>IF($B1328="A","",IFERROR(VLOOKUP($C1328,Elster!$I$5:$M$148,3,FALSE),$C1328))</f>
        <v>0x000</v>
      </c>
      <c r="F1328">
        <f t="shared" si="40"/>
        <v>0</v>
      </c>
      <c r="G1328" s="2">
        <f t="shared" si="41"/>
        <v>4.9999999999998934E-3</v>
      </c>
    </row>
    <row r="1329" spans="1:7" x14ac:dyDescent="0.35">
      <c r="A1329" t="s">
        <v>8445</v>
      </c>
      <c r="B1329" t="s">
        <v>7319</v>
      </c>
      <c r="C1329" t="s">
        <v>7320</v>
      </c>
      <c r="D1329" t="str">
        <f>IF($B1329="B","",IFERROR(VLOOKUP($C1329,Elster!$I$5:$M$148,3,FALSE),$C1329))</f>
        <v>0x000</v>
      </c>
      <c r="E1329" t="str">
        <f>IF($B1329="A","",IFERROR(VLOOKUP($C1329,Elster!$I$5:$M$148,3,FALSE),$C1329))</f>
        <v/>
      </c>
      <c r="F1329">
        <f t="shared" si="40"/>
        <v>0</v>
      </c>
      <c r="G1329" s="2">
        <f t="shared" si="41"/>
        <v>0</v>
      </c>
    </row>
    <row r="1330" spans="1:7" x14ac:dyDescent="0.35">
      <c r="A1330" t="s">
        <v>8446</v>
      </c>
      <c r="B1330" t="s">
        <v>7317</v>
      </c>
      <c r="C1330" t="s">
        <v>7320</v>
      </c>
      <c r="D1330" t="str">
        <f>IF($B1330="B","",IFERROR(VLOOKUP($C1330,Elster!$I$5:$M$148,3,FALSE),$C1330))</f>
        <v/>
      </c>
      <c r="E1330" t="str">
        <f>IF($B1330="A","",IFERROR(VLOOKUP($C1330,Elster!$I$5:$M$148,3,FALSE),$C1330))</f>
        <v>0x000</v>
      </c>
      <c r="F1330">
        <f t="shared" si="40"/>
        <v>0</v>
      </c>
      <c r="G1330" s="2">
        <f t="shared" si="41"/>
        <v>4.9999999999998934E-3</v>
      </c>
    </row>
    <row r="1331" spans="1:7" x14ac:dyDescent="0.35">
      <c r="A1331" t="s">
        <v>8446</v>
      </c>
      <c r="B1331" t="s">
        <v>7319</v>
      </c>
      <c r="C1331" t="s">
        <v>7320</v>
      </c>
      <c r="D1331" t="str">
        <f>IF($B1331="B","",IFERROR(VLOOKUP($C1331,Elster!$I$5:$M$148,3,FALSE),$C1331))</f>
        <v>0x000</v>
      </c>
      <c r="E1331" t="str">
        <f>IF($B1331="A","",IFERROR(VLOOKUP($C1331,Elster!$I$5:$M$148,3,FALSE),$C1331))</f>
        <v/>
      </c>
      <c r="F1331">
        <f t="shared" si="40"/>
        <v>0</v>
      </c>
      <c r="G1331" s="2">
        <f t="shared" si="41"/>
        <v>0</v>
      </c>
    </row>
    <row r="1332" spans="1:7" x14ac:dyDescent="0.35">
      <c r="A1332" t="s">
        <v>8447</v>
      </c>
      <c r="B1332" t="s">
        <v>7317</v>
      </c>
      <c r="C1332" t="s">
        <v>7321</v>
      </c>
      <c r="D1332" t="str">
        <f>IF($B1332="B","",IFERROR(VLOOKUP($C1332,Elster!$I$5:$M$148,3,FALSE),$C1332))</f>
        <v/>
      </c>
      <c r="E1332" t="str">
        <f>IF($B1332="A","",IFERROR(VLOOKUP($C1332,Elster!$I$5:$M$148,3,FALSE),$C1332))</f>
        <v xml:space="preserve">   "FEHLERMELDUNG"                                    </v>
      </c>
      <c r="F1332">
        <f t="shared" si="40"/>
        <v>1</v>
      </c>
      <c r="G1332" s="2">
        <f t="shared" si="41"/>
        <v>4.9999999999998934E-3</v>
      </c>
    </row>
    <row r="1333" spans="1:7" x14ac:dyDescent="0.35">
      <c r="A1333" t="s">
        <v>8447</v>
      </c>
      <c r="B1333" t="s">
        <v>7319</v>
      </c>
      <c r="C1333" t="s">
        <v>7321</v>
      </c>
      <c r="D1333" t="str">
        <f>IF($B1333="B","",IFERROR(VLOOKUP($C1333,Elster!$I$5:$M$148,3,FALSE),$C1333))</f>
        <v xml:space="preserve">   "FEHLERMELDUNG"                                    </v>
      </c>
      <c r="E1333" t="str">
        <f>IF($B1333="A","",IFERROR(VLOOKUP($C1333,Elster!$I$5:$M$148,3,FALSE),$C1333))</f>
        <v/>
      </c>
      <c r="F1333">
        <f t="shared" si="40"/>
        <v>1</v>
      </c>
      <c r="G1333" s="2">
        <f t="shared" si="41"/>
        <v>0</v>
      </c>
    </row>
    <row r="1334" spans="1:7" x14ac:dyDescent="0.35">
      <c r="A1334" t="s">
        <v>8448</v>
      </c>
      <c r="B1334" t="s">
        <v>7317</v>
      </c>
      <c r="C1334" t="s">
        <v>7356</v>
      </c>
      <c r="D1334" t="str">
        <f>IF($B1334="B","",IFERROR(VLOOKUP($C1334,Elster!$I$5:$M$148,3,FALSE),$C1334))</f>
        <v/>
      </c>
      <c r="E1334" t="str">
        <f>IF($B1334="A","",IFERROR(VLOOKUP($C1334,Elster!$I$5:$M$148,3,FALSE),$C1334))</f>
        <v xml:space="preserve">   "WASSERDRUCK"                                      </v>
      </c>
      <c r="F1334">
        <f t="shared" si="40"/>
        <v>31</v>
      </c>
      <c r="G1334" s="2">
        <f t="shared" si="41"/>
        <v>4.9999999999998934E-3</v>
      </c>
    </row>
    <row r="1335" spans="1:7" x14ac:dyDescent="0.35">
      <c r="A1335" t="s">
        <v>8448</v>
      </c>
      <c r="B1335" t="s">
        <v>7319</v>
      </c>
      <c r="C1335" t="s">
        <v>7356</v>
      </c>
      <c r="D1335" t="str">
        <f>IF($B1335="B","",IFERROR(VLOOKUP($C1335,Elster!$I$5:$M$148,3,FALSE),$C1335))</f>
        <v xml:space="preserve">   "WASSERDRUCK"                                      </v>
      </c>
      <c r="E1335" t="str">
        <f>IF($B1335="A","",IFERROR(VLOOKUP($C1335,Elster!$I$5:$M$148,3,FALSE),$C1335))</f>
        <v/>
      </c>
      <c r="F1335">
        <f t="shared" si="40"/>
        <v>31</v>
      </c>
      <c r="G1335" s="2">
        <f t="shared" si="41"/>
        <v>0</v>
      </c>
    </row>
    <row r="1336" spans="1:7" x14ac:dyDescent="0.35">
      <c r="A1336" t="s">
        <v>8449</v>
      </c>
      <c r="B1336" t="s">
        <v>7317</v>
      </c>
      <c r="C1336" t="s">
        <v>7325</v>
      </c>
      <c r="D1336" t="str">
        <f>IF($B1336="B","",IFERROR(VLOOKUP($C1336,Elster!$I$5:$M$148,3,FALSE),$C1336))</f>
        <v/>
      </c>
      <c r="E1336" t="str">
        <f>IF($B1336="A","",IFERROR(VLOOKUP($C1336,Elster!$I$5:$M$148,3,FALSE),$C1336))</f>
        <v xml:space="preserve">   "SPEICHERSOLLTEMP"                                 </v>
      </c>
      <c r="F1336">
        <f t="shared" si="40"/>
        <v>3</v>
      </c>
      <c r="G1336" s="2">
        <f t="shared" si="41"/>
        <v>2.1093000000000472E-2</v>
      </c>
    </row>
    <row r="1337" spans="1:7" x14ac:dyDescent="0.35">
      <c r="A1337" t="s">
        <v>8450</v>
      </c>
      <c r="B1337" t="s">
        <v>7317</v>
      </c>
      <c r="C1337" t="s">
        <v>7320</v>
      </c>
      <c r="D1337" t="str">
        <f>IF($B1337="B","",IFERROR(VLOOKUP($C1337,Elster!$I$5:$M$148,3,FALSE),$C1337))</f>
        <v/>
      </c>
      <c r="E1337" t="str">
        <f>IF($B1337="A","",IFERROR(VLOOKUP($C1337,Elster!$I$5:$M$148,3,FALSE),$C1337))</f>
        <v>0x000</v>
      </c>
      <c r="F1337">
        <f t="shared" si="40"/>
        <v>0</v>
      </c>
      <c r="G1337" s="2">
        <f t="shared" si="41"/>
        <v>4.9739999999998119E-3</v>
      </c>
    </row>
    <row r="1338" spans="1:7" x14ac:dyDescent="0.35">
      <c r="A1338" t="s">
        <v>8451</v>
      </c>
      <c r="B1338" t="s">
        <v>7317</v>
      </c>
      <c r="C1338" t="s">
        <v>7318</v>
      </c>
      <c r="D1338" t="str">
        <f>IF($B1338="B","",IFERROR(VLOOKUP($C1338,Elster!$I$5:$M$148,3,FALSE),$C1338))</f>
        <v/>
      </c>
      <c r="E1338" t="str">
        <f>IF($B1338="A","",IFERROR(VLOOKUP($C1338,Elster!$I$5:$M$148,3,FALSE),$C1338))</f>
        <v xml:space="preserve">   "SAMMLERISTTEMP"                                   </v>
      </c>
      <c r="F1338">
        <f t="shared" si="40"/>
        <v>13</v>
      </c>
      <c r="G1338" s="2">
        <f t="shared" si="41"/>
        <v>4.9739999999998119E-3</v>
      </c>
    </row>
    <row r="1339" spans="1:7" x14ac:dyDescent="0.35">
      <c r="A1339" t="s">
        <v>8452</v>
      </c>
      <c r="B1339" t="s">
        <v>7317</v>
      </c>
      <c r="C1339" t="s">
        <v>7329</v>
      </c>
      <c r="D1339" t="str">
        <f>IF($B1339="B","",IFERROR(VLOOKUP($C1339,Elster!$I$5:$M$148,3,FALSE),$C1339))</f>
        <v/>
      </c>
      <c r="E1339" t="str">
        <f>IF($B1339="A","",IFERROR(VLOOKUP($C1339,Elster!$I$5:$M$148,3,FALSE),$C1339))</f>
        <v xml:space="preserve">   "KESSELSOLLTEMP"                                   </v>
      </c>
      <c r="F1339">
        <f t="shared" si="40"/>
        <v>2</v>
      </c>
      <c r="G1339" s="2">
        <f t="shared" si="41"/>
        <v>4.9480000000006186E-3</v>
      </c>
    </row>
    <row r="1340" spans="1:7" x14ac:dyDescent="0.35">
      <c r="A1340" t="s">
        <v>8453</v>
      </c>
      <c r="B1340" t="s">
        <v>7317</v>
      </c>
      <c r="C1340" t="s">
        <v>7320</v>
      </c>
      <c r="D1340" t="str">
        <f>IF($B1340="B","",IFERROR(VLOOKUP($C1340,Elster!$I$5:$M$148,3,FALSE),$C1340))</f>
        <v/>
      </c>
      <c r="E1340" t="str">
        <f>IF($B1340="A","",IFERROR(VLOOKUP($C1340,Elster!$I$5:$M$148,3,FALSE),$C1340))</f>
        <v>0x000</v>
      </c>
      <c r="F1340">
        <f t="shared" si="40"/>
        <v>0</v>
      </c>
      <c r="G1340" s="2">
        <f t="shared" si="41"/>
        <v>4.9739999999998119E-3</v>
      </c>
    </row>
    <row r="1341" spans="1:7" x14ac:dyDescent="0.35">
      <c r="A1341" t="s">
        <v>8454</v>
      </c>
      <c r="B1341" t="s">
        <v>7317</v>
      </c>
      <c r="C1341" t="s">
        <v>7366</v>
      </c>
      <c r="D1341" t="str">
        <f>IF($B1341="B","",IFERROR(VLOOKUP($C1341,Elster!$I$5:$M$148,3,FALSE),$C1341))</f>
        <v/>
      </c>
      <c r="E1341" t="str">
        <f>IF($B1341="A","",IFERROR(VLOOKUP($C1341,Elster!$I$5:$M$148,3,FALSE),$C1341))</f>
        <v xml:space="preserve">//   "ERWEITERUNGSTELEGRAMM"                            </v>
      </c>
      <c r="F1341">
        <f t="shared" si="40"/>
        <v>250</v>
      </c>
      <c r="G1341" s="2">
        <f t="shared" si="41"/>
        <v>4.9739999999998119E-3</v>
      </c>
    </row>
    <row r="1342" spans="1:7" x14ac:dyDescent="0.35">
      <c r="A1342" t="s">
        <v>8455</v>
      </c>
      <c r="B1342" t="s">
        <v>7317</v>
      </c>
      <c r="C1342" t="s">
        <v>7321</v>
      </c>
      <c r="D1342" t="str">
        <f>IF($B1342="B","",IFERROR(VLOOKUP($C1342,Elster!$I$5:$M$148,3,FALSE),$C1342))</f>
        <v/>
      </c>
      <c r="E1342" t="str">
        <f>IF($B1342="A","",IFERROR(VLOOKUP($C1342,Elster!$I$5:$M$148,3,FALSE),$C1342))</f>
        <v xml:space="preserve">   "FEHLERMELDUNG"                                    </v>
      </c>
      <c r="F1342">
        <f t="shared" si="40"/>
        <v>1</v>
      </c>
      <c r="G1342" s="2">
        <f t="shared" si="41"/>
        <v>4.9739999999998119E-3</v>
      </c>
    </row>
    <row r="1343" spans="1:7" x14ac:dyDescent="0.35">
      <c r="A1343" t="s">
        <v>8456</v>
      </c>
      <c r="B1343" t="s">
        <v>7317</v>
      </c>
      <c r="C1343" t="s">
        <v>7632</v>
      </c>
      <c r="D1343" t="str">
        <f>IF($B1343="B","",IFERROR(VLOOKUP($C1343,Elster!$I$5:$M$148,3,FALSE),$C1343))</f>
        <v/>
      </c>
      <c r="E1343" t="str">
        <f>IF($B1343="A","",IFERROR(VLOOKUP($C1343,Elster!$I$5:$M$148,3,FALSE),$C1343))</f>
        <v xml:space="preserve">   "EINSTELL_SPEICHERSOLLTEMP"                        </v>
      </c>
      <c r="F1343">
        <f t="shared" si="40"/>
        <v>19</v>
      </c>
      <c r="G1343" s="2">
        <f t="shared" si="41"/>
        <v>4.9470000000004788E-3</v>
      </c>
    </row>
    <row r="1344" spans="1:7" x14ac:dyDescent="0.35">
      <c r="A1344" t="s">
        <v>8457</v>
      </c>
      <c r="B1344" t="s">
        <v>7317</v>
      </c>
      <c r="C1344" t="s">
        <v>7320</v>
      </c>
      <c r="D1344" t="str">
        <f>IF($B1344="B","",IFERROR(VLOOKUP($C1344,Elster!$I$5:$M$148,3,FALSE),$C1344))</f>
        <v/>
      </c>
      <c r="E1344" t="str">
        <f>IF($B1344="A","",IFERROR(VLOOKUP($C1344,Elster!$I$5:$M$148,3,FALSE),$C1344))</f>
        <v>0x000</v>
      </c>
      <c r="F1344">
        <f t="shared" si="40"/>
        <v>0</v>
      </c>
      <c r="G1344" s="2">
        <f t="shared" si="41"/>
        <v>4.9739999999998119E-3</v>
      </c>
    </row>
    <row r="1345" spans="1:7" x14ac:dyDescent="0.35">
      <c r="A1345" t="s">
        <v>8458</v>
      </c>
      <c r="B1345" t="s">
        <v>7317</v>
      </c>
      <c r="C1345" t="s">
        <v>7320</v>
      </c>
      <c r="D1345" t="str">
        <f>IF($B1345="B","",IFERROR(VLOOKUP($C1345,Elster!$I$5:$M$148,3,FALSE),$C1345))</f>
        <v/>
      </c>
      <c r="E1345" t="str">
        <f>IF($B1345="A","",IFERROR(VLOOKUP($C1345,Elster!$I$5:$M$148,3,FALSE),$C1345))</f>
        <v>0x000</v>
      </c>
      <c r="F1345">
        <f t="shared" si="40"/>
        <v>0</v>
      </c>
      <c r="G1345" s="2">
        <f t="shared" si="41"/>
        <v>4.9739999999998119E-3</v>
      </c>
    </row>
    <row r="1346" spans="1:7" x14ac:dyDescent="0.35">
      <c r="A1346" t="s">
        <v>8459</v>
      </c>
      <c r="B1346" t="s">
        <v>7317</v>
      </c>
      <c r="C1346" t="s">
        <v>7321</v>
      </c>
      <c r="D1346" t="str">
        <f>IF($B1346="B","",IFERROR(VLOOKUP($C1346,Elster!$I$5:$M$148,3,FALSE),$C1346))</f>
        <v/>
      </c>
      <c r="E1346" t="str">
        <f>IF($B1346="A","",IFERROR(VLOOKUP($C1346,Elster!$I$5:$M$148,3,FALSE),$C1346))</f>
        <v xml:space="preserve">   "FEHLERMELDUNG"                                    </v>
      </c>
      <c r="F1346">
        <f t="shared" si="40"/>
        <v>1</v>
      </c>
      <c r="G1346" s="2">
        <f t="shared" si="41"/>
        <v>4.9739999999998119E-3</v>
      </c>
    </row>
    <row r="1347" spans="1:7" x14ac:dyDescent="0.35">
      <c r="A1347" t="s">
        <v>8460</v>
      </c>
      <c r="B1347" t="s">
        <v>7317</v>
      </c>
      <c r="C1347" t="s">
        <v>7357</v>
      </c>
      <c r="D1347" t="str">
        <f>IF($B1347="B","",IFERROR(VLOOKUP($C1347,Elster!$I$5:$M$148,3,FALSE),$C1347))</f>
        <v/>
      </c>
      <c r="E1347" t="str">
        <f>IF($B1347="A","",IFERROR(VLOOKUP($C1347,Elster!$I$5:$M$148,3,FALSE),$C1347))</f>
        <v xml:space="preserve">   "MIN_TEMP_KESSEL"                                  </v>
      </c>
      <c r="F1347">
        <f t="shared" ref="F1347:F1410" si="42">HEX2DEC(REPLACE(C1347,1,2,""))</f>
        <v>32</v>
      </c>
      <c r="G1347" s="2">
        <f t="shared" si="41"/>
        <v>4.9480000000006186E-3</v>
      </c>
    </row>
    <row r="1348" spans="1:7" x14ac:dyDescent="0.35">
      <c r="A1348" t="s">
        <v>8461</v>
      </c>
      <c r="B1348" t="s">
        <v>7317</v>
      </c>
      <c r="C1348" t="s">
        <v>7318</v>
      </c>
      <c r="D1348" t="str">
        <f>IF($B1348="B","",IFERROR(VLOOKUP($C1348,Elster!$I$5:$M$148,3,FALSE),$C1348))</f>
        <v/>
      </c>
      <c r="E1348" t="str">
        <f>IF($B1348="A","",IFERROR(VLOOKUP($C1348,Elster!$I$5:$M$148,3,FALSE),$C1348))</f>
        <v xml:space="preserve">   "SAMMLERISTTEMP"                                   </v>
      </c>
      <c r="F1348">
        <f t="shared" si="42"/>
        <v>13</v>
      </c>
      <c r="G1348" s="2">
        <f t="shared" ref="G1348:G1411" si="43">SUBSTITUTE(A1348,"s","")-SUBSTITUTE(A1347,"s","")</f>
        <v>1.3488999999999862E-2</v>
      </c>
    </row>
    <row r="1349" spans="1:7" x14ac:dyDescent="0.35">
      <c r="A1349" t="s">
        <v>8461</v>
      </c>
      <c r="B1349" t="s">
        <v>7319</v>
      </c>
      <c r="C1349" t="s">
        <v>7318</v>
      </c>
      <c r="D1349" t="str">
        <f>IF($B1349="B","",IFERROR(VLOOKUP($C1349,Elster!$I$5:$M$148,3,FALSE),$C1349))</f>
        <v xml:space="preserve">   "SAMMLERISTTEMP"                                   </v>
      </c>
      <c r="E1349" t="str">
        <f>IF($B1349="A","",IFERROR(VLOOKUP($C1349,Elster!$I$5:$M$148,3,FALSE),$C1349))</f>
        <v/>
      </c>
      <c r="F1349">
        <f t="shared" si="42"/>
        <v>13</v>
      </c>
      <c r="G1349" s="2">
        <f t="shared" si="43"/>
        <v>0</v>
      </c>
    </row>
    <row r="1350" spans="1:7" x14ac:dyDescent="0.35">
      <c r="A1350" t="s">
        <v>8462</v>
      </c>
      <c r="B1350" t="s">
        <v>7317</v>
      </c>
      <c r="C1350" t="s">
        <v>7320</v>
      </c>
      <c r="D1350" t="str">
        <f>IF($B1350="B","",IFERROR(VLOOKUP($C1350,Elster!$I$5:$M$148,3,FALSE),$C1350))</f>
        <v/>
      </c>
      <c r="E1350" t="str">
        <f>IF($B1350="A","",IFERROR(VLOOKUP($C1350,Elster!$I$5:$M$148,3,FALSE),$C1350))</f>
        <v>0x000</v>
      </c>
      <c r="F1350">
        <f t="shared" si="42"/>
        <v>0</v>
      </c>
      <c r="G1350" s="2">
        <f t="shared" si="43"/>
        <v>4.9999999999998934E-3</v>
      </c>
    </row>
    <row r="1351" spans="1:7" x14ac:dyDescent="0.35">
      <c r="A1351" t="s">
        <v>8462</v>
      </c>
      <c r="B1351" t="s">
        <v>7319</v>
      </c>
      <c r="C1351" t="s">
        <v>7320</v>
      </c>
      <c r="D1351" t="str">
        <f>IF($B1351="B","",IFERROR(VLOOKUP($C1351,Elster!$I$5:$M$148,3,FALSE),$C1351))</f>
        <v>0x000</v>
      </c>
      <c r="E1351" t="str">
        <f>IF($B1351="A","",IFERROR(VLOOKUP($C1351,Elster!$I$5:$M$148,3,FALSE),$C1351))</f>
        <v/>
      </c>
      <c r="F1351">
        <f t="shared" si="42"/>
        <v>0</v>
      </c>
      <c r="G1351" s="2">
        <f t="shared" si="43"/>
        <v>0</v>
      </c>
    </row>
    <row r="1352" spans="1:7" x14ac:dyDescent="0.35">
      <c r="A1352" t="s">
        <v>8463</v>
      </c>
      <c r="B1352" t="s">
        <v>7317</v>
      </c>
      <c r="C1352" t="s">
        <v>7325</v>
      </c>
      <c r="D1352" t="str">
        <f>IF($B1352="B","",IFERROR(VLOOKUP($C1352,Elster!$I$5:$M$148,3,FALSE),$C1352))</f>
        <v/>
      </c>
      <c r="E1352" t="str">
        <f>IF($B1352="A","",IFERROR(VLOOKUP($C1352,Elster!$I$5:$M$148,3,FALSE),$C1352))</f>
        <v xml:space="preserve">   "SPEICHERSOLLTEMP"                                 </v>
      </c>
      <c r="F1352">
        <f t="shared" si="42"/>
        <v>3</v>
      </c>
      <c r="G1352" s="2">
        <f t="shared" si="43"/>
        <v>4.9999999999998934E-3</v>
      </c>
    </row>
    <row r="1353" spans="1:7" x14ac:dyDescent="0.35">
      <c r="A1353" t="s">
        <v>8463</v>
      </c>
      <c r="B1353" t="s">
        <v>7319</v>
      </c>
      <c r="C1353" t="s">
        <v>7325</v>
      </c>
      <c r="D1353" t="str">
        <f>IF($B1353="B","",IFERROR(VLOOKUP($C1353,Elster!$I$5:$M$148,3,FALSE),$C1353))</f>
        <v xml:space="preserve">   "SPEICHERSOLLTEMP"                                 </v>
      </c>
      <c r="E1353" t="str">
        <f>IF($B1353="A","",IFERROR(VLOOKUP($C1353,Elster!$I$5:$M$148,3,FALSE),$C1353))</f>
        <v/>
      </c>
      <c r="F1353">
        <f t="shared" si="42"/>
        <v>3</v>
      </c>
      <c r="G1353" s="2">
        <f t="shared" si="43"/>
        <v>0</v>
      </c>
    </row>
    <row r="1354" spans="1:7" x14ac:dyDescent="0.35">
      <c r="A1354" t="s">
        <v>8464</v>
      </c>
      <c r="B1354" t="s">
        <v>7317</v>
      </c>
      <c r="C1354" t="s">
        <v>7321</v>
      </c>
      <c r="D1354" t="str">
        <f>IF($B1354="B","",IFERROR(VLOOKUP($C1354,Elster!$I$5:$M$148,3,FALSE),$C1354))</f>
        <v/>
      </c>
      <c r="E1354" t="str">
        <f>IF($B1354="A","",IFERROR(VLOOKUP($C1354,Elster!$I$5:$M$148,3,FALSE),$C1354))</f>
        <v xml:space="preserve">   "FEHLERMELDUNG"                                    </v>
      </c>
      <c r="F1354">
        <f t="shared" si="42"/>
        <v>1</v>
      </c>
      <c r="G1354" s="2">
        <f t="shared" si="43"/>
        <v>4.9999999999998934E-3</v>
      </c>
    </row>
    <row r="1355" spans="1:7" x14ac:dyDescent="0.35">
      <c r="A1355" t="s">
        <v>8464</v>
      </c>
      <c r="B1355" t="s">
        <v>7319</v>
      </c>
      <c r="C1355" t="s">
        <v>7321</v>
      </c>
      <c r="D1355" t="str">
        <f>IF($B1355="B","",IFERROR(VLOOKUP($C1355,Elster!$I$5:$M$148,3,FALSE),$C1355))</f>
        <v xml:space="preserve">   "FEHLERMELDUNG"                                    </v>
      </c>
      <c r="E1355" t="str">
        <f>IF($B1355="A","",IFERROR(VLOOKUP($C1355,Elster!$I$5:$M$148,3,FALSE),$C1355))</f>
        <v/>
      </c>
      <c r="F1355">
        <f t="shared" si="42"/>
        <v>1</v>
      </c>
      <c r="G1355" s="2">
        <f t="shared" si="43"/>
        <v>0</v>
      </c>
    </row>
    <row r="1356" spans="1:7" x14ac:dyDescent="0.35">
      <c r="A1356" t="s">
        <v>8465</v>
      </c>
      <c r="B1356" t="s">
        <v>7317</v>
      </c>
      <c r="C1356" t="s">
        <v>7320</v>
      </c>
      <c r="D1356" t="str">
        <f>IF($B1356="B","",IFERROR(VLOOKUP($C1356,Elster!$I$5:$M$148,3,FALSE),$C1356))</f>
        <v/>
      </c>
      <c r="E1356" t="str">
        <f>IF($B1356="A","",IFERROR(VLOOKUP($C1356,Elster!$I$5:$M$148,3,FALSE),$C1356))</f>
        <v>0x000</v>
      </c>
      <c r="F1356">
        <f t="shared" si="42"/>
        <v>0</v>
      </c>
      <c r="G1356" s="2">
        <f t="shared" si="43"/>
        <v>4.9999999999998934E-3</v>
      </c>
    </row>
    <row r="1357" spans="1:7" x14ac:dyDescent="0.35">
      <c r="A1357" t="s">
        <v>8465</v>
      </c>
      <c r="B1357" t="s">
        <v>7319</v>
      </c>
      <c r="C1357" t="s">
        <v>7320</v>
      </c>
      <c r="D1357" t="str">
        <f>IF($B1357="B","",IFERROR(VLOOKUP($C1357,Elster!$I$5:$M$148,3,FALSE),$C1357))</f>
        <v>0x000</v>
      </c>
      <c r="E1357" t="str">
        <f>IF($B1357="A","",IFERROR(VLOOKUP($C1357,Elster!$I$5:$M$148,3,FALSE),$C1357))</f>
        <v/>
      </c>
      <c r="F1357">
        <f t="shared" si="42"/>
        <v>0</v>
      </c>
      <c r="G1357" s="2">
        <f t="shared" si="43"/>
        <v>0</v>
      </c>
    </row>
    <row r="1358" spans="1:7" x14ac:dyDescent="0.35">
      <c r="A1358" t="s">
        <v>8466</v>
      </c>
      <c r="B1358" t="s">
        <v>7317</v>
      </c>
      <c r="C1358" t="s">
        <v>7366</v>
      </c>
      <c r="D1358" t="str">
        <f>IF($B1358="B","",IFERROR(VLOOKUP($C1358,Elster!$I$5:$M$148,3,FALSE),$C1358))</f>
        <v/>
      </c>
      <c r="E1358" t="str">
        <f>IF($B1358="A","",IFERROR(VLOOKUP($C1358,Elster!$I$5:$M$148,3,FALSE),$C1358))</f>
        <v xml:space="preserve">//   "ERWEITERUNGSTELEGRAMM"                            </v>
      </c>
      <c r="F1358">
        <f t="shared" si="42"/>
        <v>250</v>
      </c>
      <c r="G1358" s="2">
        <f t="shared" si="43"/>
        <v>4.9999999999998934E-3</v>
      </c>
    </row>
    <row r="1359" spans="1:7" x14ac:dyDescent="0.35">
      <c r="A1359" t="s">
        <v>8466</v>
      </c>
      <c r="B1359" t="s">
        <v>7319</v>
      </c>
      <c r="C1359" t="s">
        <v>7366</v>
      </c>
      <c r="D1359" t="str">
        <f>IF($B1359="B","",IFERROR(VLOOKUP($C1359,Elster!$I$5:$M$148,3,FALSE),$C1359))</f>
        <v xml:space="preserve">//   "ERWEITERUNGSTELEGRAMM"                            </v>
      </c>
      <c r="E1359" t="str">
        <f>IF($B1359="A","",IFERROR(VLOOKUP($C1359,Elster!$I$5:$M$148,3,FALSE),$C1359))</f>
        <v/>
      </c>
      <c r="F1359">
        <f t="shared" si="42"/>
        <v>250</v>
      </c>
      <c r="G1359" s="2">
        <f t="shared" si="43"/>
        <v>0</v>
      </c>
    </row>
    <row r="1360" spans="1:7" x14ac:dyDescent="0.35">
      <c r="A1360" t="s">
        <v>8467</v>
      </c>
      <c r="B1360" t="s">
        <v>7317</v>
      </c>
      <c r="C1360" t="s">
        <v>7321</v>
      </c>
      <c r="D1360" t="str">
        <f>IF($B1360="B","",IFERROR(VLOOKUP($C1360,Elster!$I$5:$M$148,3,FALSE),$C1360))</f>
        <v/>
      </c>
      <c r="E1360" t="str">
        <f>IF($B1360="A","",IFERROR(VLOOKUP($C1360,Elster!$I$5:$M$148,3,FALSE),$C1360))</f>
        <v xml:space="preserve">   "FEHLERMELDUNG"                                    </v>
      </c>
      <c r="F1360">
        <f t="shared" si="42"/>
        <v>1</v>
      </c>
      <c r="G1360" s="2">
        <f t="shared" si="43"/>
        <v>4.9999999999998934E-3</v>
      </c>
    </row>
    <row r="1361" spans="1:7" x14ac:dyDescent="0.35">
      <c r="A1361" t="s">
        <v>8467</v>
      </c>
      <c r="B1361" t="s">
        <v>7319</v>
      </c>
      <c r="C1361" t="s">
        <v>7321</v>
      </c>
      <c r="D1361" t="str">
        <f>IF($B1361="B","",IFERROR(VLOOKUP($C1361,Elster!$I$5:$M$148,3,FALSE),$C1361))</f>
        <v xml:space="preserve">   "FEHLERMELDUNG"                                    </v>
      </c>
      <c r="E1361" t="str">
        <f>IF($B1361="A","",IFERROR(VLOOKUP($C1361,Elster!$I$5:$M$148,3,FALSE),$C1361))</f>
        <v/>
      </c>
      <c r="F1361">
        <f t="shared" si="42"/>
        <v>1</v>
      </c>
      <c r="G1361" s="2">
        <f t="shared" si="43"/>
        <v>0</v>
      </c>
    </row>
    <row r="1362" spans="1:7" x14ac:dyDescent="0.35">
      <c r="A1362" t="s">
        <v>8468</v>
      </c>
      <c r="B1362" t="s">
        <v>7317</v>
      </c>
      <c r="C1362" t="s">
        <v>7360</v>
      </c>
      <c r="D1362" t="str">
        <f>IF($B1362="B","",IFERROR(VLOOKUP($C1362,Elster!$I$5:$M$148,3,FALSE),$C1362))</f>
        <v/>
      </c>
      <c r="E1362" t="str">
        <f>IF($B1362="A","",IFERROR(VLOOKUP($C1362,Elster!$I$5:$M$148,3,FALSE),$C1362))</f>
        <v xml:space="preserve">   "HYSTERESEZEIT"                                    </v>
      </c>
      <c r="F1362">
        <f t="shared" si="42"/>
        <v>34</v>
      </c>
      <c r="G1362" s="2">
        <f t="shared" si="43"/>
        <v>5.0000000000007816E-3</v>
      </c>
    </row>
    <row r="1363" spans="1:7" x14ac:dyDescent="0.35">
      <c r="A1363" t="s">
        <v>8468</v>
      </c>
      <c r="B1363" t="s">
        <v>7319</v>
      </c>
      <c r="C1363" t="s">
        <v>7360</v>
      </c>
      <c r="D1363" t="str">
        <f>IF($B1363="B","",IFERROR(VLOOKUP($C1363,Elster!$I$5:$M$148,3,FALSE),$C1363))</f>
        <v xml:space="preserve">   "HYSTERESEZEIT"                                    </v>
      </c>
      <c r="E1363" t="str">
        <f>IF($B1363="A","",IFERROR(VLOOKUP($C1363,Elster!$I$5:$M$148,3,FALSE),$C1363))</f>
        <v/>
      </c>
      <c r="F1363">
        <f t="shared" si="42"/>
        <v>34</v>
      </c>
      <c r="G1363" s="2">
        <f t="shared" si="43"/>
        <v>0</v>
      </c>
    </row>
    <row r="1364" spans="1:7" x14ac:dyDescent="0.35">
      <c r="A1364" t="s">
        <v>8469</v>
      </c>
      <c r="B1364" t="s">
        <v>7319</v>
      </c>
      <c r="C1364" t="s">
        <v>7352</v>
      </c>
      <c r="D1364" t="str">
        <f>IF($B1364="B","",IFERROR(VLOOKUP($C1364,Elster!$I$5:$M$148,3,FALSE),$C1364))</f>
        <v xml:space="preserve">   "SPEICHERISTTEMP"                                  </v>
      </c>
      <c r="E1364" t="str">
        <f>IF($B1364="A","",IFERROR(VLOOKUP($C1364,Elster!$I$5:$M$148,3,FALSE),$C1364))</f>
        <v/>
      </c>
      <c r="F1364">
        <f t="shared" si="42"/>
        <v>14</v>
      </c>
      <c r="G1364" s="2">
        <f t="shared" si="43"/>
        <v>4.9999999999998934E-3</v>
      </c>
    </row>
    <row r="1365" spans="1:7" x14ac:dyDescent="0.35">
      <c r="A1365" t="s">
        <v>8470</v>
      </c>
      <c r="B1365" t="s">
        <v>7317</v>
      </c>
      <c r="C1365" t="s">
        <v>7352</v>
      </c>
      <c r="D1365" t="str">
        <f>IF($B1365="B","",IFERROR(VLOOKUP($C1365,Elster!$I$5:$M$148,3,FALSE),$C1365))</f>
        <v/>
      </c>
      <c r="E1365" t="str">
        <f>IF($B1365="A","",IFERROR(VLOOKUP($C1365,Elster!$I$5:$M$148,3,FALSE),$C1365))</f>
        <v xml:space="preserve">   "SPEICHERISTTEMP"                                  </v>
      </c>
      <c r="F1365">
        <f t="shared" si="42"/>
        <v>14</v>
      </c>
      <c r="G1365" s="2">
        <f t="shared" si="43"/>
        <v>2.6000000000081513E-5</v>
      </c>
    </row>
    <row r="1366" spans="1:7" x14ac:dyDescent="0.35">
      <c r="A1366" t="s">
        <v>8471</v>
      </c>
      <c r="B1366" t="s">
        <v>7317</v>
      </c>
      <c r="C1366" t="s">
        <v>7320</v>
      </c>
      <c r="D1366" t="str">
        <f>IF($B1366="B","",IFERROR(VLOOKUP($C1366,Elster!$I$5:$M$148,3,FALSE),$C1366))</f>
        <v/>
      </c>
      <c r="E1366" t="str">
        <f>IF($B1366="A","",IFERROR(VLOOKUP($C1366,Elster!$I$5:$M$148,3,FALSE),$C1366))</f>
        <v>0x000</v>
      </c>
      <c r="F1366">
        <f t="shared" si="42"/>
        <v>0</v>
      </c>
      <c r="G1366" s="2">
        <f t="shared" si="43"/>
        <v>4.9999999999998934E-3</v>
      </c>
    </row>
    <row r="1367" spans="1:7" x14ac:dyDescent="0.35">
      <c r="A1367" t="s">
        <v>8471</v>
      </c>
      <c r="B1367" t="s">
        <v>7319</v>
      </c>
      <c r="C1367" t="s">
        <v>7320</v>
      </c>
      <c r="D1367" t="str">
        <f>IF($B1367="B","",IFERROR(VLOOKUP($C1367,Elster!$I$5:$M$148,3,FALSE),$C1367))</f>
        <v>0x000</v>
      </c>
      <c r="E1367" t="str">
        <f>IF($B1367="A","",IFERROR(VLOOKUP($C1367,Elster!$I$5:$M$148,3,FALSE),$C1367))</f>
        <v/>
      </c>
      <c r="F1367">
        <f t="shared" si="42"/>
        <v>0</v>
      </c>
      <c r="G1367" s="2">
        <f t="shared" si="43"/>
        <v>0</v>
      </c>
    </row>
    <row r="1368" spans="1:7" x14ac:dyDescent="0.35">
      <c r="A1368" t="s">
        <v>8472</v>
      </c>
      <c r="B1368" t="s">
        <v>7317</v>
      </c>
      <c r="C1368" t="s">
        <v>7321</v>
      </c>
      <c r="D1368" t="str">
        <f>IF($B1368="B","",IFERROR(VLOOKUP($C1368,Elster!$I$5:$M$148,3,FALSE),$C1368))</f>
        <v/>
      </c>
      <c r="E1368" t="str">
        <f>IF($B1368="A","",IFERROR(VLOOKUP($C1368,Elster!$I$5:$M$148,3,FALSE),$C1368))</f>
        <v xml:space="preserve">   "FEHLERMELDUNG"                                    </v>
      </c>
      <c r="F1368">
        <f t="shared" si="42"/>
        <v>1</v>
      </c>
      <c r="G1368" s="2">
        <f t="shared" si="43"/>
        <v>4.9989999999997536E-3</v>
      </c>
    </row>
    <row r="1369" spans="1:7" x14ac:dyDescent="0.35">
      <c r="A1369" t="s">
        <v>8473</v>
      </c>
      <c r="B1369" t="s">
        <v>7319</v>
      </c>
      <c r="C1369" t="s">
        <v>7321</v>
      </c>
      <c r="D1369" t="str">
        <f>IF($B1369="B","",IFERROR(VLOOKUP($C1369,Elster!$I$5:$M$148,3,FALSE),$C1369))</f>
        <v xml:space="preserve">   "FEHLERMELDUNG"                                    </v>
      </c>
      <c r="E1369" t="str">
        <f>IF($B1369="A","",IFERROR(VLOOKUP($C1369,Elster!$I$5:$M$148,3,FALSE),$C1369))</f>
        <v/>
      </c>
      <c r="F1369">
        <f t="shared" si="42"/>
        <v>1</v>
      </c>
      <c r="G1369" s="2">
        <f t="shared" si="43"/>
        <v>1.000000000139778E-6</v>
      </c>
    </row>
    <row r="1370" spans="1:7" x14ac:dyDescent="0.35">
      <c r="A1370" t="s">
        <v>8474</v>
      </c>
      <c r="B1370" t="s">
        <v>7317</v>
      </c>
      <c r="C1370" t="s">
        <v>7778</v>
      </c>
      <c r="D1370" t="str">
        <f>IF($B1370="B","",IFERROR(VLOOKUP($C1370,Elster!$I$5:$M$148,3,FALSE),$C1370))</f>
        <v/>
      </c>
      <c r="E1370" t="str">
        <f>IF($B1370="A","",IFERROR(VLOOKUP($C1370,Elster!$I$5:$M$148,3,FALSE),$C1370))</f>
        <v>0x03C</v>
      </c>
      <c r="F1370">
        <f t="shared" si="42"/>
        <v>60</v>
      </c>
      <c r="G1370" s="2">
        <f t="shared" si="43"/>
        <v>4.9989999999997536E-3</v>
      </c>
    </row>
    <row r="1371" spans="1:7" x14ac:dyDescent="0.35">
      <c r="A1371" t="s">
        <v>8474</v>
      </c>
      <c r="B1371" t="s">
        <v>7319</v>
      </c>
      <c r="C1371" t="s">
        <v>7778</v>
      </c>
      <c r="D1371" t="str">
        <f>IF($B1371="B","",IFERROR(VLOOKUP($C1371,Elster!$I$5:$M$148,3,FALSE),$C1371))</f>
        <v>0x03C</v>
      </c>
      <c r="E1371" t="str">
        <f>IF($B1371="A","",IFERROR(VLOOKUP($C1371,Elster!$I$5:$M$148,3,FALSE),$C1371))</f>
        <v/>
      </c>
      <c r="F1371">
        <f t="shared" si="42"/>
        <v>60</v>
      </c>
      <c r="G1371" s="2">
        <f t="shared" si="43"/>
        <v>0</v>
      </c>
    </row>
    <row r="1372" spans="1:7" x14ac:dyDescent="0.35">
      <c r="A1372" t="s">
        <v>8475</v>
      </c>
      <c r="B1372" t="s">
        <v>7317</v>
      </c>
      <c r="C1372" t="s">
        <v>7325</v>
      </c>
      <c r="D1372" t="str">
        <f>IF($B1372="B","",IFERROR(VLOOKUP($C1372,Elster!$I$5:$M$148,3,FALSE),$C1372))</f>
        <v/>
      </c>
      <c r="E1372" t="str">
        <f>IF($B1372="A","",IFERROR(VLOOKUP($C1372,Elster!$I$5:$M$148,3,FALSE),$C1372))</f>
        <v xml:space="preserve">   "SPEICHERSOLLTEMP"                                 </v>
      </c>
      <c r="F1372">
        <f t="shared" si="42"/>
        <v>3</v>
      </c>
      <c r="G1372" s="2">
        <f t="shared" si="43"/>
        <v>2.5443000000000104E-2</v>
      </c>
    </row>
    <row r="1373" spans="1:7" x14ac:dyDescent="0.35">
      <c r="A1373" t="s">
        <v>8476</v>
      </c>
      <c r="B1373" t="s">
        <v>7317</v>
      </c>
      <c r="C1373" t="s">
        <v>7320</v>
      </c>
      <c r="D1373" t="str">
        <f>IF($B1373="B","",IFERROR(VLOOKUP($C1373,Elster!$I$5:$M$148,3,FALSE),$C1373))</f>
        <v/>
      </c>
      <c r="E1373" t="str">
        <f>IF($B1373="A","",IFERROR(VLOOKUP($C1373,Elster!$I$5:$M$148,3,FALSE),$C1373))</f>
        <v>0x000</v>
      </c>
      <c r="F1373">
        <f t="shared" si="42"/>
        <v>0</v>
      </c>
      <c r="G1373" s="2">
        <f t="shared" si="43"/>
        <v>4.9739999999998119E-3</v>
      </c>
    </row>
    <row r="1374" spans="1:7" x14ac:dyDescent="0.35">
      <c r="A1374" t="s">
        <v>8477</v>
      </c>
      <c r="B1374" t="s">
        <v>7317</v>
      </c>
      <c r="C1374" t="s">
        <v>7318</v>
      </c>
      <c r="D1374" t="str">
        <f>IF($B1374="B","",IFERROR(VLOOKUP($C1374,Elster!$I$5:$M$148,3,FALSE),$C1374))</f>
        <v/>
      </c>
      <c r="E1374" t="str">
        <f>IF($B1374="A","",IFERROR(VLOOKUP($C1374,Elster!$I$5:$M$148,3,FALSE),$C1374))</f>
        <v xml:space="preserve">   "SAMMLERISTTEMP"                                   </v>
      </c>
      <c r="F1374">
        <f t="shared" si="42"/>
        <v>13</v>
      </c>
      <c r="G1374" s="2">
        <f t="shared" si="43"/>
        <v>4.9470000000004788E-3</v>
      </c>
    </row>
    <row r="1375" spans="1:7" x14ac:dyDescent="0.35">
      <c r="A1375" t="s">
        <v>8478</v>
      </c>
      <c r="B1375" t="s">
        <v>7317</v>
      </c>
      <c r="C1375" t="s">
        <v>7329</v>
      </c>
      <c r="D1375" t="str">
        <f>IF($B1375="B","",IFERROR(VLOOKUP($C1375,Elster!$I$5:$M$148,3,FALSE),$C1375))</f>
        <v/>
      </c>
      <c r="E1375" t="str">
        <f>IF($B1375="A","",IFERROR(VLOOKUP($C1375,Elster!$I$5:$M$148,3,FALSE),$C1375))</f>
        <v xml:space="preserve">   "KESSELSOLLTEMP"                                   </v>
      </c>
      <c r="F1375">
        <f t="shared" si="42"/>
        <v>2</v>
      </c>
      <c r="G1375" s="2">
        <f t="shared" si="43"/>
        <v>4.9739999999998119E-3</v>
      </c>
    </row>
    <row r="1376" spans="1:7" x14ac:dyDescent="0.35">
      <c r="A1376" t="s">
        <v>8479</v>
      </c>
      <c r="B1376" t="s">
        <v>7317</v>
      </c>
      <c r="C1376" t="s">
        <v>7320</v>
      </c>
      <c r="D1376" t="str">
        <f>IF($B1376="B","",IFERROR(VLOOKUP($C1376,Elster!$I$5:$M$148,3,FALSE),$C1376))</f>
        <v/>
      </c>
      <c r="E1376" t="str">
        <f>IF($B1376="A","",IFERROR(VLOOKUP($C1376,Elster!$I$5:$M$148,3,FALSE),$C1376))</f>
        <v>0x000</v>
      </c>
      <c r="F1376">
        <f t="shared" si="42"/>
        <v>0</v>
      </c>
      <c r="G1376" s="2">
        <f t="shared" si="43"/>
        <v>4.9739999999998119E-3</v>
      </c>
    </row>
    <row r="1377" spans="1:7" x14ac:dyDescent="0.35">
      <c r="A1377" t="s">
        <v>8480</v>
      </c>
      <c r="B1377" t="s">
        <v>7317</v>
      </c>
      <c r="C1377" t="s">
        <v>7366</v>
      </c>
      <c r="D1377" t="str">
        <f>IF($B1377="B","",IFERROR(VLOOKUP($C1377,Elster!$I$5:$M$148,3,FALSE),$C1377))</f>
        <v/>
      </c>
      <c r="E1377" t="str">
        <f>IF($B1377="A","",IFERROR(VLOOKUP($C1377,Elster!$I$5:$M$148,3,FALSE),$C1377))</f>
        <v xml:space="preserve">//   "ERWEITERUNGSTELEGRAMM"                            </v>
      </c>
      <c r="F1377">
        <f t="shared" si="42"/>
        <v>250</v>
      </c>
      <c r="G1377" s="2">
        <f t="shared" si="43"/>
        <v>4.9739999999998119E-3</v>
      </c>
    </row>
    <row r="1378" spans="1:7" x14ac:dyDescent="0.35">
      <c r="A1378" t="s">
        <v>8481</v>
      </c>
      <c r="B1378" t="s">
        <v>7317</v>
      </c>
      <c r="C1378" t="s">
        <v>7321</v>
      </c>
      <c r="D1378" t="str">
        <f>IF($B1378="B","",IFERROR(VLOOKUP($C1378,Elster!$I$5:$M$148,3,FALSE),$C1378))</f>
        <v/>
      </c>
      <c r="E1378" t="str">
        <f>IF($B1378="A","",IFERROR(VLOOKUP($C1378,Elster!$I$5:$M$148,3,FALSE),$C1378))</f>
        <v xml:space="preserve">   "FEHLERMELDUNG"                                    </v>
      </c>
      <c r="F1378">
        <f t="shared" si="42"/>
        <v>1</v>
      </c>
      <c r="G1378" s="2">
        <f t="shared" si="43"/>
        <v>4.9480000000006186E-3</v>
      </c>
    </row>
    <row r="1379" spans="1:7" x14ac:dyDescent="0.35">
      <c r="A1379" t="s">
        <v>8482</v>
      </c>
      <c r="B1379" t="s">
        <v>7317</v>
      </c>
      <c r="C1379" t="s">
        <v>7360</v>
      </c>
      <c r="D1379" t="str">
        <f>IF($B1379="B","",IFERROR(VLOOKUP($C1379,Elster!$I$5:$M$148,3,FALSE),$C1379))</f>
        <v/>
      </c>
      <c r="E1379" t="str">
        <f>IF($B1379="A","",IFERROR(VLOOKUP($C1379,Elster!$I$5:$M$148,3,FALSE),$C1379))</f>
        <v xml:space="preserve">   "HYSTERESEZEIT"                                    </v>
      </c>
      <c r="F1379">
        <f t="shared" si="42"/>
        <v>34</v>
      </c>
      <c r="G1379" s="2">
        <f t="shared" si="43"/>
        <v>4.9739999999998119E-3</v>
      </c>
    </row>
    <row r="1380" spans="1:7" x14ac:dyDescent="0.35">
      <c r="A1380" t="s">
        <v>8483</v>
      </c>
      <c r="B1380" t="s">
        <v>7317</v>
      </c>
      <c r="C1380" t="s">
        <v>7352</v>
      </c>
      <c r="D1380" t="str">
        <f>IF($B1380="B","",IFERROR(VLOOKUP($C1380,Elster!$I$5:$M$148,3,FALSE),$C1380))</f>
        <v/>
      </c>
      <c r="E1380" t="str">
        <f>IF($B1380="A","",IFERROR(VLOOKUP($C1380,Elster!$I$5:$M$148,3,FALSE),$C1380))</f>
        <v xml:space="preserve">   "SPEICHERISTTEMP"                                  </v>
      </c>
      <c r="F1380">
        <f t="shared" si="42"/>
        <v>14</v>
      </c>
      <c r="G1380" s="2">
        <f t="shared" si="43"/>
        <v>4.9739999999998119E-3</v>
      </c>
    </row>
    <row r="1381" spans="1:7" x14ac:dyDescent="0.35">
      <c r="A1381" t="s">
        <v>8484</v>
      </c>
      <c r="B1381" t="s">
        <v>7317</v>
      </c>
      <c r="C1381" t="s">
        <v>7320</v>
      </c>
      <c r="D1381" t="str">
        <f>IF($B1381="B","",IFERROR(VLOOKUP($C1381,Elster!$I$5:$M$148,3,FALSE),$C1381))</f>
        <v/>
      </c>
      <c r="E1381" t="str">
        <f>IF($B1381="A","",IFERROR(VLOOKUP($C1381,Elster!$I$5:$M$148,3,FALSE),$C1381))</f>
        <v>0x000</v>
      </c>
      <c r="F1381">
        <f t="shared" si="42"/>
        <v>0</v>
      </c>
      <c r="G1381" s="2">
        <f t="shared" si="43"/>
        <v>4.9729999999996721E-3</v>
      </c>
    </row>
    <row r="1382" spans="1:7" x14ac:dyDescent="0.35">
      <c r="A1382" t="s">
        <v>8485</v>
      </c>
      <c r="B1382" t="s">
        <v>7317</v>
      </c>
      <c r="C1382" t="s">
        <v>7321</v>
      </c>
      <c r="D1382" t="str">
        <f>IF($B1382="B","",IFERROR(VLOOKUP($C1382,Elster!$I$5:$M$148,3,FALSE),$C1382))</f>
        <v/>
      </c>
      <c r="E1382" t="str">
        <f>IF($B1382="A","",IFERROR(VLOOKUP($C1382,Elster!$I$5:$M$148,3,FALSE),$C1382))</f>
        <v xml:space="preserve">   "FEHLERMELDUNG"                                    </v>
      </c>
      <c r="F1382">
        <f t="shared" si="42"/>
        <v>1</v>
      </c>
      <c r="G1382" s="2">
        <f t="shared" si="43"/>
        <v>4.9480000000006186E-3</v>
      </c>
    </row>
    <row r="1383" spans="1:7" x14ac:dyDescent="0.35">
      <c r="A1383" t="s">
        <v>8486</v>
      </c>
      <c r="B1383" t="s">
        <v>7317</v>
      </c>
      <c r="C1383" t="s">
        <v>7791</v>
      </c>
      <c r="D1383" t="str">
        <f>IF($B1383="B","",IFERROR(VLOOKUP($C1383,Elster!$I$5:$M$148,3,FALSE),$C1383))</f>
        <v/>
      </c>
      <c r="E1383" t="str">
        <f>IF($B1383="A","",IFERROR(VLOOKUP($C1383,Elster!$I$5:$M$148,3,FALSE),$C1383))</f>
        <v>0x03D</v>
      </c>
      <c r="F1383">
        <f t="shared" si="42"/>
        <v>61</v>
      </c>
      <c r="G1383" s="2">
        <f t="shared" si="43"/>
        <v>4.9739999999998119E-3</v>
      </c>
    </row>
    <row r="1384" spans="1:7" x14ac:dyDescent="0.35">
      <c r="A1384" t="s">
        <v>8487</v>
      </c>
      <c r="B1384" t="s">
        <v>7317</v>
      </c>
      <c r="C1384" t="s">
        <v>7318</v>
      </c>
      <c r="D1384" t="str">
        <f>IF($B1384="B","",IFERROR(VLOOKUP($C1384,Elster!$I$5:$M$148,3,FALSE),$C1384))</f>
        <v/>
      </c>
      <c r="E1384" t="str">
        <f>IF($B1384="A","",IFERROR(VLOOKUP($C1384,Elster!$I$5:$M$148,3,FALSE),$C1384))</f>
        <v xml:space="preserve">   "SAMMLERISTTEMP"                                   </v>
      </c>
      <c r="F1384">
        <f t="shared" si="42"/>
        <v>13</v>
      </c>
      <c r="G1384" s="2">
        <f t="shared" si="43"/>
        <v>8.6979999999998725E-3</v>
      </c>
    </row>
    <row r="1385" spans="1:7" x14ac:dyDescent="0.35">
      <c r="A1385" t="s">
        <v>8487</v>
      </c>
      <c r="B1385" t="s">
        <v>7319</v>
      </c>
      <c r="C1385" t="s">
        <v>7318</v>
      </c>
      <c r="D1385" t="str">
        <f>IF($B1385="B","",IFERROR(VLOOKUP($C1385,Elster!$I$5:$M$148,3,FALSE),$C1385))</f>
        <v xml:space="preserve">   "SAMMLERISTTEMP"                                   </v>
      </c>
      <c r="E1385" t="str">
        <f>IF($B1385="A","",IFERROR(VLOOKUP($C1385,Elster!$I$5:$M$148,3,FALSE),$C1385))</f>
        <v/>
      </c>
      <c r="F1385">
        <f t="shared" si="42"/>
        <v>13</v>
      </c>
      <c r="G1385" s="2">
        <f t="shared" si="43"/>
        <v>0</v>
      </c>
    </row>
    <row r="1386" spans="1:7" x14ac:dyDescent="0.35">
      <c r="A1386" t="s">
        <v>8488</v>
      </c>
      <c r="B1386" t="s">
        <v>7317</v>
      </c>
      <c r="C1386" t="s">
        <v>7320</v>
      </c>
      <c r="D1386" t="str">
        <f>IF($B1386="B","",IFERROR(VLOOKUP($C1386,Elster!$I$5:$M$148,3,FALSE),$C1386))</f>
        <v/>
      </c>
      <c r="E1386" t="str">
        <f>IF($B1386="A","",IFERROR(VLOOKUP($C1386,Elster!$I$5:$M$148,3,FALSE),$C1386))</f>
        <v>0x000</v>
      </c>
      <c r="F1386">
        <f t="shared" si="42"/>
        <v>0</v>
      </c>
      <c r="G1386" s="2">
        <f t="shared" si="43"/>
        <v>4.9999999999998934E-3</v>
      </c>
    </row>
    <row r="1387" spans="1:7" x14ac:dyDescent="0.35">
      <c r="A1387" t="s">
        <v>8488</v>
      </c>
      <c r="B1387" t="s">
        <v>7319</v>
      </c>
      <c r="C1387" t="s">
        <v>7320</v>
      </c>
      <c r="D1387" t="str">
        <f>IF($B1387="B","",IFERROR(VLOOKUP($C1387,Elster!$I$5:$M$148,3,FALSE),$C1387))</f>
        <v>0x000</v>
      </c>
      <c r="E1387" t="str">
        <f>IF($B1387="A","",IFERROR(VLOOKUP($C1387,Elster!$I$5:$M$148,3,FALSE),$C1387))</f>
        <v/>
      </c>
      <c r="F1387">
        <f t="shared" si="42"/>
        <v>0</v>
      </c>
      <c r="G1387" s="2">
        <f t="shared" si="43"/>
        <v>0</v>
      </c>
    </row>
    <row r="1388" spans="1:7" x14ac:dyDescent="0.35">
      <c r="A1388" t="s">
        <v>8489</v>
      </c>
      <c r="B1388" t="s">
        <v>7317</v>
      </c>
      <c r="C1388" t="s">
        <v>7325</v>
      </c>
      <c r="D1388" t="str">
        <f>IF($B1388="B","",IFERROR(VLOOKUP($C1388,Elster!$I$5:$M$148,3,FALSE),$C1388))</f>
        <v/>
      </c>
      <c r="E1388" t="str">
        <f>IF($B1388="A","",IFERROR(VLOOKUP($C1388,Elster!$I$5:$M$148,3,FALSE),$C1388))</f>
        <v xml:space="preserve">   "SPEICHERSOLLTEMP"                                 </v>
      </c>
      <c r="F1388">
        <f t="shared" si="42"/>
        <v>3</v>
      </c>
      <c r="G1388" s="2">
        <f t="shared" si="43"/>
        <v>4.9999999999998934E-3</v>
      </c>
    </row>
    <row r="1389" spans="1:7" x14ac:dyDescent="0.35">
      <c r="A1389" t="s">
        <v>8489</v>
      </c>
      <c r="B1389" t="s">
        <v>7319</v>
      </c>
      <c r="C1389" t="s">
        <v>7325</v>
      </c>
      <c r="D1389" t="str">
        <f>IF($B1389="B","",IFERROR(VLOOKUP($C1389,Elster!$I$5:$M$148,3,FALSE),$C1389))</f>
        <v xml:space="preserve">   "SPEICHERSOLLTEMP"                                 </v>
      </c>
      <c r="E1389" t="str">
        <f>IF($B1389="A","",IFERROR(VLOOKUP($C1389,Elster!$I$5:$M$148,3,FALSE),$C1389))</f>
        <v/>
      </c>
      <c r="F1389">
        <f t="shared" si="42"/>
        <v>3</v>
      </c>
      <c r="G1389" s="2">
        <f t="shared" si="43"/>
        <v>0</v>
      </c>
    </row>
    <row r="1390" spans="1:7" x14ac:dyDescent="0.35">
      <c r="A1390" t="s">
        <v>8490</v>
      </c>
      <c r="B1390" t="s">
        <v>7317</v>
      </c>
      <c r="C1390" t="s">
        <v>7321</v>
      </c>
      <c r="D1390" t="str">
        <f>IF($B1390="B","",IFERROR(VLOOKUP($C1390,Elster!$I$5:$M$148,3,FALSE),$C1390))</f>
        <v/>
      </c>
      <c r="E1390" t="str">
        <f>IF($B1390="A","",IFERROR(VLOOKUP($C1390,Elster!$I$5:$M$148,3,FALSE),$C1390))</f>
        <v xml:space="preserve">   "FEHLERMELDUNG"                                    </v>
      </c>
      <c r="F1390">
        <f t="shared" si="42"/>
        <v>1</v>
      </c>
      <c r="G1390" s="2">
        <f t="shared" si="43"/>
        <v>4.9999999999998934E-3</v>
      </c>
    </row>
    <row r="1391" spans="1:7" x14ac:dyDescent="0.35">
      <c r="A1391" t="s">
        <v>8490</v>
      </c>
      <c r="B1391" t="s">
        <v>7319</v>
      </c>
      <c r="C1391" t="s">
        <v>7321</v>
      </c>
      <c r="D1391" t="str">
        <f>IF($B1391="B","",IFERROR(VLOOKUP($C1391,Elster!$I$5:$M$148,3,FALSE),$C1391))</f>
        <v xml:space="preserve">   "FEHLERMELDUNG"                                    </v>
      </c>
      <c r="E1391" t="str">
        <f>IF($B1391="A","",IFERROR(VLOOKUP($C1391,Elster!$I$5:$M$148,3,FALSE),$C1391))</f>
        <v/>
      </c>
      <c r="F1391">
        <f t="shared" si="42"/>
        <v>1</v>
      </c>
      <c r="G1391" s="2">
        <f t="shared" si="43"/>
        <v>0</v>
      </c>
    </row>
    <row r="1392" spans="1:7" x14ac:dyDescent="0.35">
      <c r="A1392" t="s">
        <v>8491</v>
      </c>
      <c r="B1392" t="s">
        <v>7317</v>
      </c>
      <c r="C1392" t="s">
        <v>7320</v>
      </c>
      <c r="D1392" t="str">
        <f>IF($B1392="B","",IFERROR(VLOOKUP($C1392,Elster!$I$5:$M$148,3,FALSE),$C1392))</f>
        <v/>
      </c>
      <c r="E1392" t="str">
        <f>IF($B1392="A","",IFERROR(VLOOKUP($C1392,Elster!$I$5:$M$148,3,FALSE),$C1392))</f>
        <v>0x000</v>
      </c>
      <c r="F1392">
        <f t="shared" si="42"/>
        <v>0</v>
      </c>
      <c r="G1392" s="2">
        <f t="shared" si="43"/>
        <v>5.0000000000007816E-3</v>
      </c>
    </row>
    <row r="1393" spans="1:7" x14ac:dyDescent="0.35">
      <c r="A1393" t="s">
        <v>8491</v>
      </c>
      <c r="B1393" t="s">
        <v>7319</v>
      </c>
      <c r="C1393" t="s">
        <v>7320</v>
      </c>
      <c r="D1393" t="str">
        <f>IF($B1393="B","",IFERROR(VLOOKUP($C1393,Elster!$I$5:$M$148,3,FALSE),$C1393))</f>
        <v>0x000</v>
      </c>
      <c r="E1393" t="str">
        <f>IF($B1393="A","",IFERROR(VLOOKUP($C1393,Elster!$I$5:$M$148,3,FALSE),$C1393))</f>
        <v/>
      </c>
      <c r="F1393">
        <f t="shared" si="42"/>
        <v>0</v>
      </c>
      <c r="G1393" s="2">
        <f t="shared" si="43"/>
        <v>0</v>
      </c>
    </row>
    <row r="1394" spans="1:7" x14ac:dyDescent="0.35">
      <c r="A1394" t="s">
        <v>8492</v>
      </c>
      <c r="B1394" t="s">
        <v>7319</v>
      </c>
      <c r="C1394" t="s">
        <v>7366</v>
      </c>
      <c r="D1394" t="str">
        <f>IF($B1394="B","",IFERROR(VLOOKUP($C1394,Elster!$I$5:$M$148,3,FALSE),$C1394))</f>
        <v xml:space="preserve">//   "ERWEITERUNGSTELEGRAMM"                            </v>
      </c>
      <c r="E1394" t="str">
        <f>IF($B1394="A","",IFERROR(VLOOKUP($C1394,Elster!$I$5:$M$148,3,FALSE),$C1394))</f>
        <v/>
      </c>
      <c r="F1394">
        <f t="shared" si="42"/>
        <v>250</v>
      </c>
      <c r="G1394" s="2">
        <f t="shared" si="43"/>
        <v>4.9999999999998934E-3</v>
      </c>
    </row>
    <row r="1395" spans="1:7" x14ac:dyDescent="0.35">
      <c r="A1395" t="s">
        <v>8493</v>
      </c>
      <c r="B1395" t="s">
        <v>7317</v>
      </c>
      <c r="C1395" t="s">
        <v>7366</v>
      </c>
      <c r="D1395" t="str">
        <f>IF($B1395="B","",IFERROR(VLOOKUP($C1395,Elster!$I$5:$M$148,3,FALSE),$C1395))</f>
        <v/>
      </c>
      <c r="E1395" t="str">
        <f>IF($B1395="A","",IFERROR(VLOOKUP($C1395,Elster!$I$5:$M$148,3,FALSE),$C1395))</f>
        <v xml:space="preserve">//   "ERWEITERUNGSTELEGRAMM"                            </v>
      </c>
      <c r="F1395">
        <f t="shared" si="42"/>
        <v>250</v>
      </c>
      <c r="G1395" s="2">
        <f t="shared" si="43"/>
        <v>2.6000000000081513E-5</v>
      </c>
    </row>
    <row r="1396" spans="1:7" x14ac:dyDescent="0.35">
      <c r="A1396" t="s">
        <v>8494</v>
      </c>
      <c r="B1396" t="s">
        <v>7319</v>
      </c>
      <c r="C1396" t="s">
        <v>7321</v>
      </c>
      <c r="D1396" t="str">
        <f>IF($B1396="B","",IFERROR(VLOOKUP($C1396,Elster!$I$5:$M$148,3,FALSE),$C1396))</f>
        <v xml:space="preserve">   "FEHLERMELDUNG"                                    </v>
      </c>
      <c r="E1396" t="str">
        <f>IF($B1396="A","",IFERROR(VLOOKUP($C1396,Elster!$I$5:$M$148,3,FALSE),$C1396))</f>
        <v/>
      </c>
      <c r="F1396">
        <f t="shared" si="42"/>
        <v>1</v>
      </c>
      <c r="G1396" s="2">
        <f t="shared" si="43"/>
        <v>4.9729999999996721E-3</v>
      </c>
    </row>
    <row r="1397" spans="1:7" x14ac:dyDescent="0.35">
      <c r="A1397" t="s">
        <v>8495</v>
      </c>
      <c r="B1397" t="s">
        <v>7317</v>
      </c>
      <c r="C1397" t="s">
        <v>7321</v>
      </c>
      <c r="D1397" t="str">
        <f>IF($B1397="B","",IFERROR(VLOOKUP($C1397,Elster!$I$5:$M$148,3,FALSE),$C1397))</f>
        <v/>
      </c>
      <c r="E1397" t="str">
        <f>IF($B1397="A","",IFERROR(VLOOKUP($C1397,Elster!$I$5:$M$148,3,FALSE),$C1397))</f>
        <v xml:space="preserve">   "FEHLERMELDUNG"                                    </v>
      </c>
      <c r="F1397">
        <f t="shared" si="42"/>
        <v>1</v>
      </c>
      <c r="G1397" s="2">
        <f t="shared" si="43"/>
        <v>2.6000000000081513E-5</v>
      </c>
    </row>
    <row r="1398" spans="1:7" x14ac:dyDescent="0.35">
      <c r="A1398" t="s">
        <v>8496</v>
      </c>
      <c r="B1398" t="s">
        <v>7319</v>
      </c>
      <c r="C1398" t="s">
        <v>7361</v>
      </c>
      <c r="D1398" t="str">
        <f>IF($B1398="B","",IFERROR(VLOOKUP($C1398,Elster!$I$5:$M$148,3,FALSE),$C1398))</f>
        <v xml:space="preserve">   "MAX_HYSTERESE"                                    </v>
      </c>
      <c r="E1398" t="str">
        <f>IF($B1398="A","",IFERROR(VLOOKUP($C1398,Elster!$I$5:$M$148,3,FALSE),$C1398))</f>
        <v/>
      </c>
      <c r="F1398">
        <f t="shared" si="42"/>
        <v>35</v>
      </c>
      <c r="G1398" s="2">
        <f t="shared" si="43"/>
        <v>4.9739999999998119E-3</v>
      </c>
    </row>
    <row r="1399" spans="1:7" x14ac:dyDescent="0.35">
      <c r="A1399" t="s">
        <v>8497</v>
      </c>
      <c r="B1399" t="s">
        <v>7317</v>
      </c>
      <c r="C1399" t="s">
        <v>7361</v>
      </c>
      <c r="D1399" t="str">
        <f>IF($B1399="B","",IFERROR(VLOOKUP($C1399,Elster!$I$5:$M$148,3,FALSE),$C1399))</f>
        <v/>
      </c>
      <c r="E1399" t="str">
        <f>IF($B1399="A","",IFERROR(VLOOKUP($C1399,Elster!$I$5:$M$148,3,FALSE),$C1399))</f>
        <v xml:space="preserve">   "MAX_HYSTERESE"                                    </v>
      </c>
      <c r="F1399">
        <f t="shared" si="42"/>
        <v>35</v>
      </c>
      <c r="G1399" s="2">
        <f t="shared" si="43"/>
        <v>2.6000000000081513E-5</v>
      </c>
    </row>
    <row r="1400" spans="1:7" x14ac:dyDescent="0.35">
      <c r="A1400" t="s">
        <v>8498</v>
      </c>
      <c r="B1400" t="s">
        <v>7317</v>
      </c>
      <c r="C1400" t="s">
        <v>7322</v>
      </c>
      <c r="D1400" t="str">
        <f>IF($B1400="B","",IFERROR(VLOOKUP($C1400,Elster!$I$5:$M$148,3,FALSE),$C1400))</f>
        <v/>
      </c>
      <c r="E1400" t="str">
        <f>IF($B1400="A","",IFERROR(VLOOKUP($C1400,Elster!$I$5:$M$148,3,FALSE),$C1400))</f>
        <v xml:space="preserve">   "GERAETE_ID"                                       </v>
      </c>
      <c r="F1400">
        <f t="shared" si="42"/>
        <v>11</v>
      </c>
      <c r="G1400" s="2">
        <f t="shared" si="43"/>
        <v>4.9999999999998934E-3</v>
      </c>
    </row>
    <row r="1401" spans="1:7" x14ac:dyDescent="0.35">
      <c r="A1401" t="s">
        <v>8498</v>
      </c>
      <c r="B1401" t="s">
        <v>7319</v>
      </c>
      <c r="C1401" t="s">
        <v>7322</v>
      </c>
      <c r="D1401" t="str">
        <f>IF($B1401="B","",IFERROR(VLOOKUP($C1401,Elster!$I$5:$M$148,3,FALSE),$C1401))</f>
        <v xml:space="preserve">   "GERAETE_ID"                                       </v>
      </c>
      <c r="E1401" t="str">
        <f>IF($B1401="A","",IFERROR(VLOOKUP($C1401,Elster!$I$5:$M$148,3,FALSE),$C1401))</f>
        <v/>
      </c>
      <c r="F1401">
        <f t="shared" si="42"/>
        <v>11</v>
      </c>
      <c r="G1401" s="2">
        <f t="shared" si="43"/>
        <v>0</v>
      </c>
    </row>
    <row r="1402" spans="1:7" x14ac:dyDescent="0.35">
      <c r="A1402" t="s">
        <v>8499</v>
      </c>
      <c r="B1402" t="s">
        <v>7317</v>
      </c>
      <c r="C1402" t="s">
        <v>7320</v>
      </c>
      <c r="D1402" t="str">
        <f>IF($B1402="B","",IFERROR(VLOOKUP($C1402,Elster!$I$5:$M$148,3,FALSE),$C1402))</f>
        <v/>
      </c>
      <c r="E1402" t="str">
        <f>IF($B1402="A","",IFERROR(VLOOKUP($C1402,Elster!$I$5:$M$148,3,FALSE),$C1402))</f>
        <v>0x000</v>
      </c>
      <c r="F1402">
        <f t="shared" si="42"/>
        <v>0</v>
      </c>
      <c r="G1402" s="2">
        <f t="shared" si="43"/>
        <v>4.9999999999998934E-3</v>
      </c>
    </row>
    <row r="1403" spans="1:7" x14ac:dyDescent="0.35">
      <c r="A1403" t="s">
        <v>8499</v>
      </c>
      <c r="B1403" t="s">
        <v>7319</v>
      </c>
      <c r="C1403" t="s">
        <v>7320</v>
      </c>
      <c r="D1403" t="str">
        <f>IF($B1403="B","",IFERROR(VLOOKUP($C1403,Elster!$I$5:$M$148,3,FALSE),$C1403))</f>
        <v>0x000</v>
      </c>
      <c r="E1403" t="str">
        <f>IF($B1403="A","",IFERROR(VLOOKUP($C1403,Elster!$I$5:$M$148,3,FALSE),$C1403))</f>
        <v/>
      </c>
      <c r="F1403">
        <f t="shared" si="42"/>
        <v>0</v>
      </c>
      <c r="G1403" s="2">
        <f t="shared" si="43"/>
        <v>0</v>
      </c>
    </row>
    <row r="1404" spans="1:7" x14ac:dyDescent="0.35">
      <c r="A1404" t="s">
        <v>8500</v>
      </c>
      <c r="B1404" t="s">
        <v>7317</v>
      </c>
      <c r="C1404" t="s">
        <v>7321</v>
      </c>
      <c r="D1404" t="str">
        <f>IF($B1404="B","",IFERROR(VLOOKUP($C1404,Elster!$I$5:$M$148,3,FALSE),$C1404))</f>
        <v/>
      </c>
      <c r="E1404" t="str">
        <f>IF($B1404="A","",IFERROR(VLOOKUP($C1404,Elster!$I$5:$M$148,3,FALSE),$C1404))</f>
        <v xml:space="preserve">   "FEHLERMELDUNG"                                    </v>
      </c>
      <c r="F1404">
        <f t="shared" si="42"/>
        <v>1</v>
      </c>
      <c r="G1404" s="2">
        <f t="shared" si="43"/>
        <v>4.9999999999998934E-3</v>
      </c>
    </row>
    <row r="1405" spans="1:7" x14ac:dyDescent="0.35">
      <c r="A1405" t="s">
        <v>8500</v>
      </c>
      <c r="B1405" t="s">
        <v>7319</v>
      </c>
      <c r="C1405" t="s">
        <v>7321</v>
      </c>
      <c r="D1405" t="str">
        <f>IF($B1405="B","",IFERROR(VLOOKUP($C1405,Elster!$I$5:$M$148,3,FALSE),$C1405))</f>
        <v xml:space="preserve">   "FEHLERMELDUNG"                                    </v>
      </c>
      <c r="E1405" t="str">
        <f>IF($B1405="A","",IFERROR(VLOOKUP($C1405,Elster!$I$5:$M$148,3,FALSE),$C1405))</f>
        <v/>
      </c>
      <c r="F1405">
        <f t="shared" si="42"/>
        <v>1</v>
      </c>
      <c r="G1405" s="2">
        <f t="shared" si="43"/>
        <v>0</v>
      </c>
    </row>
    <row r="1406" spans="1:7" x14ac:dyDescent="0.35">
      <c r="A1406" t="s">
        <v>8501</v>
      </c>
      <c r="B1406" t="s">
        <v>7317</v>
      </c>
      <c r="C1406" t="s">
        <v>7807</v>
      </c>
      <c r="D1406" t="str">
        <f>IF($B1406="B","",IFERROR(VLOOKUP($C1406,Elster!$I$5:$M$148,3,FALSE),$C1406))</f>
        <v/>
      </c>
      <c r="E1406" t="str">
        <f>IF($B1406="A","",IFERROR(VLOOKUP($C1406,Elster!$I$5:$M$148,3,FALSE),$C1406))</f>
        <v>0x03A</v>
      </c>
      <c r="F1406">
        <f t="shared" si="42"/>
        <v>58</v>
      </c>
      <c r="G1406" s="2">
        <f t="shared" si="43"/>
        <v>4.9999999999998934E-3</v>
      </c>
    </row>
    <row r="1407" spans="1:7" x14ac:dyDescent="0.35">
      <c r="A1407" t="s">
        <v>8501</v>
      </c>
      <c r="B1407" t="s">
        <v>7319</v>
      </c>
      <c r="C1407" t="s">
        <v>7807</v>
      </c>
      <c r="D1407" t="str">
        <f>IF($B1407="B","",IFERROR(VLOOKUP($C1407,Elster!$I$5:$M$148,3,FALSE),$C1407))</f>
        <v>0x03A</v>
      </c>
      <c r="E1407" t="str">
        <f>IF($B1407="A","",IFERROR(VLOOKUP($C1407,Elster!$I$5:$M$148,3,FALSE),$C1407))</f>
        <v/>
      </c>
      <c r="F1407">
        <f t="shared" si="42"/>
        <v>58</v>
      </c>
      <c r="G1407" s="2">
        <f t="shared" si="43"/>
        <v>0</v>
      </c>
    </row>
    <row r="1408" spans="1:7" x14ac:dyDescent="0.35">
      <c r="A1408" t="s">
        <v>8502</v>
      </c>
      <c r="B1408" t="s">
        <v>7317</v>
      </c>
      <c r="C1408" t="s">
        <v>7325</v>
      </c>
      <c r="D1408" t="str">
        <f>IF($B1408="B","",IFERROR(VLOOKUP($C1408,Elster!$I$5:$M$148,3,FALSE),$C1408))</f>
        <v/>
      </c>
      <c r="E1408" t="str">
        <f>IF($B1408="A","",IFERROR(VLOOKUP($C1408,Elster!$I$5:$M$148,3,FALSE),$C1408))</f>
        <v xml:space="preserve">   "SPEICHERSOLLTEMP"                                 </v>
      </c>
      <c r="F1408">
        <f t="shared" si="42"/>
        <v>3</v>
      </c>
      <c r="G1408" s="2">
        <f t="shared" si="43"/>
        <v>9.2970000000001107E-3</v>
      </c>
    </row>
    <row r="1409" spans="1:7" x14ac:dyDescent="0.35">
      <c r="A1409" t="s">
        <v>8503</v>
      </c>
      <c r="B1409" t="s">
        <v>7317</v>
      </c>
      <c r="C1409" t="s">
        <v>7320</v>
      </c>
      <c r="D1409" t="str">
        <f>IF($B1409="B","",IFERROR(VLOOKUP($C1409,Elster!$I$5:$M$148,3,FALSE),$C1409))</f>
        <v/>
      </c>
      <c r="E1409" t="str">
        <f>IF($B1409="A","",IFERROR(VLOOKUP($C1409,Elster!$I$5:$M$148,3,FALSE),$C1409))</f>
        <v>0x000</v>
      </c>
      <c r="F1409">
        <f t="shared" si="42"/>
        <v>0</v>
      </c>
      <c r="G1409" s="2">
        <f t="shared" si="43"/>
        <v>4.9480000000006186E-3</v>
      </c>
    </row>
    <row r="1410" spans="1:7" x14ac:dyDescent="0.35">
      <c r="A1410" t="s">
        <v>8504</v>
      </c>
      <c r="B1410" t="s">
        <v>7317</v>
      </c>
      <c r="C1410" t="s">
        <v>7318</v>
      </c>
      <c r="D1410" t="str">
        <f>IF($B1410="B","",IFERROR(VLOOKUP($C1410,Elster!$I$5:$M$148,3,FALSE),$C1410))</f>
        <v/>
      </c>
      <c r="E1410" t="str">
        <f>IF($B1410="A","",IFERROR(VLOOKUP($C1410,Elster!$I$5:$M$148,3,FALSE),$C1410))</f>
        <v xml:space="preserve">   "SAMMLERISTTEMP"                                   </v>
      </c>
      <c r="F1410">
        <f t="shared" si="42"/>
        <v>13</v>
      </c>
      <c r="G1410" s="2">
        <f t="shared" si="43"/>
        <v>4.9729999999996721E-3</v>
      </c>
    </row>
    <row r="1411" spans="1:7" x14ac:dyDescent="0.35">
      <c r="A1411" t="s">
        <v>8505</v>
      </c>
      <c r="B1411" t="s">
        <v>7317</v>
      </c>
      <c r="C1411" t="s">
        <v>7329</v>
      </c>
      <c r="D1411" t="str">
        <f>IF($B1411="B","",IFERROR(VLOOKUP($C1411,Elster!$I$5:$M$148,3,FALSE),$C1411))</f>
        <v/>
      </c>
      <c r="E1411" t="str">
        <f>IF($B1411="A","",IFERROR(VLOOKUP($C1411,Elster!$I$5:$M$148,3,FALSE),$C1411))</f>
        <v xml:space="preserve">   "KESSELSOLLTEMP"                                   </v>
      </c>
      <c r="F1411">
        <f t="shared" ref="F1411:F1474" si="44">HEX2DEC(REPLACE(C1411,1,2,""))</f>
        <v>2</v>
      </c>
      <c r="G1411" s="2">
        <f t="shared" si="43"/>
        <v>4.9739999999998119E-3</v>
      </c>
    </row>
    <row r="1412" spans="1:7" x14ac:dyDescent="0.35">
      <c r="A1412" t="s">
        <v>8506</v>
      </c>
      <c r="B1412" t="s">
        <v>7317</v>
      </c>
      <c r="C1412" t="s">
        <v>7320</v>
      </c>
      <c r="D1412" t="str">
        <f>IF($B1412="B","",IFERROR(VLOOKUP($C1412,Elster!$I$5:$M$148,3,FALSE),$C1412))</f>
        <v/>
      </c>
      <c r="E1412" t="str">
        <f>IF($B1412="A","",IFERROR(VLOOKUP($C1412,Elster!$I$5:$M$148,3,FALSE),$C1412))</f>
        <v>0x000</v>
      </c>
      <c r="F1412">
        <f t="shared" si="44"/>
        <v>0</v>
      </c>
      <c r="G1412" s="2">
        <f t="shared" ref="G1412:G1475" si="45">SUBSTITUTE(A1412,"s","")-SUBSTITUTE(A1411,"s","")</f>
        <v>4.9739999999998119E-3</v>
      </c>
    </row>
    <row r="1413" spans="1:7" x14ac:dyDescent="0.35">
      <c r="A1413" t="s">
        <v>8507</v>
      </c>
      <c r="B1413" t="s">
        <v>7317</v>
      </c>
      <c r="C1413" t="s">
        <v>7366</v>
      </c>
      <c r="D1413" t="str">
        <f>IF($B1413="B","",IFERROR(VLOOKUP($C1413,Elster!$I$5:$M$148,3,FALSE),$C1413))</f>
        <v/>
      </c>
      <c r="E1413" t="str">
        <f>IF($B1413="A","",IFERROR(VLOOKUP($C1413,Elster!$I$5:$M$148,3,FALSE),$C1413))</f>
        <v xml:space="preserve">//   "ERWEITERUNGSTELEGRAMM"                            </v>
      </c>
      <c r="F1413">
        <f t="shared" si="44"/>
        <v>250</v>
      </c>
      <c r="G1413" s="2">
        <f t="shared" si="45"/>
        <v>4.9480000000006186E-3</v>
      </c>
    </row>
    <row r="1414" spans="1:7" x14ac:dyDescent="0.35">
      <c r="A1414" t="s">
        <v>8508</v>
      </c>
      <c r="B1414" t="s">
        <v>7317</v>
      </c>
      <c r="C1414" t="s">
        <v>7321</v>
      </c>
      <c r="D1414" t="str">
        <f>IF($B1414="B","",IFERROR(VLOOKUP($C1414,Elster!$I$5:$M$148,3,FALSE),$C1414))</f>
        <v/>
      </c>
      <c r="E1414" t="str">
        <f>IF($B1414="A","",IFERROR(VLOOKUP($C1414,Elster!$I$5:$M$148,3,FALSE),$C1414))</f>
        <v xml:space="preserve">   "FEHLERMELDUNG"                                    </v>
      </c>
      <c r="F1414">
        <f t="shared" si="44"/>
        <v>1</v>
      </c>
      <c r="G1414" s="2">
        <f t="shared" si="45"/>
        <v>4.9739999999998119E-3</v>
      </c>
    </row>
    <row r="1415" spans="1:7" x14ac:dyDescent="0.35">
      <c r="A1415" t="s">
        <v>8509</v>
      </c>
      <c r="B1415" t="s">
        <v>7317</v>
      </c>
      <c r="C1415" t="s">
        <v>7361</v>
      </c>
      <c r="D1415" t="str">
        <f>IF($B1415="B","",IFERROR(VLOOKUP($C1415,Elster!$I$5:$M$148,3,FALSE),$C1415))</f>
        <v/>
      </c>
      <c r="E1415" t="str">
        <f>IF($B1415="A","",IFERROR(VLOOKUP($C1415,Elster!$I$5:$M$148,3,FALSE),$C1415))</f>
        <v xml:space="preserve">   "MAX_HYSTERESE"                                    </v>
      </c>
      <c r="F1415">
        <f t="shared" si="44"/>
        <v>35</v>
      </c>
      <c r="G1415" s="2">
        <f t="shared" si="45"/>
        <v>4.9739999999998119E-3</v>
      </c>
    </row>
    <row r="1416" spans="1:7" x14ac:dyDescent="0.35">
      <c r="A1416" t="s">
        <v>8510</v>
      </c>
      <c r="B1416" t="s">
        <v>7317</v>
      </c>
      <c r="C1416" t="s">
        <v>7322</v>
      </c>
      <c r="D1416" t="str">
        <f>IF($B1416="B","",IFERROR(VLOOKUP($C1416,Elster!$I$5:$M$148,3,FALSE),$C1416))</f>
        <v/>
      </c>
      <c r="E1416" t="str">
        <f>IF($B1416="A","",IFERROR(VLOOKUP($C1416,Elster!$I$5:$M$148,3,FALSE),$C1416))</f>
        <v xml:space="preserve">   "GERAETE_ID"                                       </v>
      </c>
      <c r="F1416">
        <f t="shared" si="44"/>
        <v>11</v>
      </c>
      <c r="G1416" s="2">
        <f t="shared" si="45"/>
        <v>4.9739999999998119E-3</v>
      </c>
    </row>
    <row r="1417" spans="1:7" x14ac:dyDescent="0.35">
      <c r="A1417" t="s">
        <v>8511</v>
      </c>
      <c r="B1417" t="s">
        <v>7317</v>
      </c>
      <c r="C1417" t="s">
        <v>7320</v>
      </c>
      <c r="D1417" t="str">
        <f>IF($B1417="B","",IFERROR(VLOOKUP($C1417,Elster!$I$5:$M$148,3,FALSE),$C1417))</f>
        <v/>
      </c>
      <c r="E1417" t="str">
        <f>IF($B1417="A","",IFERROR(VLOOKUP($C1417,Elster!$I$5:$M$148,3,FALSE),$C1417))</f>
        <v>0x000</v>
      </c>
      <c r="F1417">
        <f t="shared" si="44"/>
        <v>0</v>
      </c>
      <c r="G1417" s="2">
        <f t="shared" si="45"/>
        <v>4.9480000000006186E-3</v>
      </c>
    </row>
    <row r="1418" spans="1:7" x14ac:dyDescent="0.35">
      <c r="A1418" t="s">
        <v>8512</v>
      </c>
      <c r="B1418" t="s">
        <v>7317</v>
      </c>
      <c r="C1418" t="s">
        <v>7321</v>
      </c>
      <c r="D1418" t="str">
        <f>IF($B1418="B","",IFERROR(VLOOKUP($C1418,Elster!$I$5:$M$148,3,FALSE),$C1418))</f>
        <v/>
      </c>
      <c r="E1418" t="str">
        <f>IF($B1418="A","",IFERROR(VLOOKUP($C1418,Elster!$I$5:$M$148,3,FALSE),$C1418))</f>
        <v xml:space="preserve">   "FEHLERMELDUNG"                                    </v>
      </c>
      <c r="F1418">
        <f t="shared" si="44"/>
        <v>1</v>
      </c>
      <c r="G1418" s="2">
        <f t="shared" si="45"/>
        <v>4.9729999999996721E-3</v>
      </c>
    </row>
    <row r="1419" spans="1:7" x14ac:dyDescent="0.35">
      <c r="A1419" t="s">
        <v>8513</v>
      </c>
      <c r="B1419" t="s">
        <v>7317</v>
      </c>
      <c r="C1419" t="s">
        <v>7820</v>
      </c>
      <c r="D1419" t="str">
        <f>IF($B1419="B","",IFERROR(VLOOKUP($C1419,Elster!$I$5:$M$148,3,FALSE),$C1419))</f>
        <v/>
      </c>
      <c r="E1419" t="str">
        <f>IF($B1419="A","",IFERROR(VLOOKUP($C1419,Elster!$I$5:$M$148,3,FALSE),$C1419))</f>
        <v>0x03B</v>
      </c>
      <c r="F1419">
        <f t="shared" si="44"/>
        <v>59</v>
      </c>
      <c r="G1419" s="2">
        <f t="shared" si="45"/>
        <v>4.9739999999998119E-3</v>
      </c>
    </row>
    <row r="1420" spans="1:7" x14ac:dyDescent="0.35">
      <c r="A1420" t="s">
        <v>8514</v>
      </c>
      <c r="B1420" t="s">
        <v>7317</v>
      </c>
      <c r="C1420" t="s">
        <v>7318</v>
      </c>
      <c r="D1420" t="str">
        <f>IF($B1420="B","",IFERROR(VLOOKUP($C1420,Elster!$I$5:$M$148,3,FALSE),$C1420))</f>
        <v/>
      </c>
      <c r="E1420" t="str">
        <f>IF($B1420="A","",IFERROR(VLOOKUP($C1420,Elster!$I$5:$M$148,3,FALSE),$C1420))</f>
        <v xml:space="preserve">   "SAMMLERISTTEMP"                                   </v>
      </c>
      <c r="F1420">
        <f t="shared" si="44"/>
        <v>13</v>
      </c>
      <c r="G1420" s="2">
        <f t="shared" si="45"/>
        <v>9.0110000000001023E-3</v>
      </c>
    </row>
    <row r="1421" spans="1:7" x14ac:dyDescent="0.35">
      <c r="A1421" t="s">
        <v>8514</v>
      </c>
      <c r="B1421" t="s">
        <v>7319</v>
      </c>
      <c r="C1421" t="s">
        <v>7318</v>
      </c>
      <c r="D1421" t="str">
        <f>IF($B1421="B","",IFERROR(VLOOKUP($C1421,Elster!$I$5:$M$148,3,FALSE),$C1421))</f>
        <v xml:space="preserve">   "SAMMLERISTTEMP"                                   </v>
      </c>
      <c r="E1421" t="str">
        <f>IF($B1421="A","",IFERROR(VLOOKUP($C1421,Elster!$I$5:$M$148,3,FALSE),$C1421))</f>
        <v/>
      </c>
      <c r="F1421">
        <f t="shared" si="44"/>
        <v>13</v>
      </c>
      <c r="G1421" s="2">
        <f t="shared" si="45"/>
        <v>0</v>
      </c>
    </row>
    <row r="1422" spans="1:7" x14ac:dyDescent="0.35">
      <c r="A1422" t="s">
        <v>8515</v>
      </c>
      <c r="B1422" t="s">
        <v>7317</v>
      </c>
      <c r="C1422" t="s">
        <v>7320</v>
      </c>
      <c r="D1422" t="str">
        <f>IF($B1422="B","",IFERROR(VLOOKUP($C1422,Elster!$I$5:$M$148,3,FALSE),$C1422))</f>
        <v/>
      </c>
      <c r="E1422" t="str">
        <f>IF($B1422="A","",IFERROR(VLOOKUP($C1422,Elster!$I$5:$M$148,3,FALSE),$C1422))</f>
        <v>0x000</v>
      </c>
      <c r="F1422">
        <f t="shared" si="44"/>
        <v>0</v>
      </c>
      <c r="G1422" s="2">
        <f t="shared" si="45"/>
        <v>4.9989999999997536E-3</v>
      </c>
    </row>
    <row r="1423" spans="1:7" x14ac:dyDescent="0.35">
      <c r="A1423" t="s">
        <v>8515</v>
      </c>
      <c r="B1423" t="s">
        <v>7319</v>
      </c>
      <c r="C1423" t="s">
        <v>7320</v>
      </c>
      <c r="D1423" t="str">
        <f>IF($B1423="B","",IFERROR(VLOOKUP($C1423,Elster!$I$5:$M$148,3,FALSE),$C1423))</f>
        <v>0x000</v>
      </c>
      <c r="E1423" t="str">
        <f>IF($B1423="A","",IFERROR(VLOOKUP($C1423,Elster!$I$5:$M$148,3,FALSE),$C1423))</f>
        <v/>
      </c>
      <c r="F1423">
        <f t="shared" si="44"/>
        <v>0</v>
      </c>
      <c r="G1423" s="2">
        <f t="shared" si="45"/>
        <v>0</v>
      </c>
    </row>
    <row r="1424" spans="1:7" x14ac:dyDescent="0.35">
      <c r="A1424" t="s">
        <v>8516</v>
      </c>
      <c r="B1424" t="s">
        <v>7317</v>
      </c>
      <c r="C1424" t="s">
        <v>7325</v>
      </c>
      <c r="D1424" t="str">
        <f>IF($B1424="B","",IFERROR(VLOOKUP($C1424,Elster!$I$5:$M$148,3,FALSE),$C1424))</f>
        <v/>
      </c>
      <c r="E1424" t="str">
        <f>IF($B1424="A","",IFERROR(VLOOKUP($C1424,Elster!$I$5:$M$148,3,FALSE),$C1424))</f>
        <v xml:space="preserve">   "SPEICHERSOLLTEMP"                                 </v>
      </c>
      <c r="F1424">
        <f t="shared" si="44"/>
        <v>3</v>
      </c>
      <c r="G1424" s="2">
        <f t="shared" si="45"/>
        <v>4.9999999999998934E-3</v>
      </c>
    </row>
    <row r="1425" spans="1:7" x14ac:dyDescent="0.35">
      <c r="A1425" t="s">
        <v>8516</v>
      </c>
      <c r="B1425" t="s">
        <v>7319</v>
      </c>
      <c r="C1425" t="s">
        <v>7325</v>
      </c>
      <c r="D1425" t="str">
        <f>IF($B1425="B","",IFERROR(VLOOKUP($C1425,Elster!$I$5:$M$148,3,FALSE),$C1425))</f>
        <v xml:space="preserve">   "SPEICHERSOLLTEMP"                                 </v>
      </c>
      <c r="E1425" t="str">
        <f>IF($B1425="A","",IFERROR(VLOOKUP($C1425,Elster!$I$5:$M$148,3,FALSE),$C1425))</f>
        <v/>
      </c>
      <c r="F1425">
        <f t="shared" si="44"/>
        <v>3</v>
      </c>
      <c r="G1425" s="2">
        <f t="shared" si="45"/>
        <v>0</v>
      </c>
    </row>
    <row r="1426" spans="1:7" x14ac:dyDescent="0.35">
      <c r="A1426" t="s">
        <v>8517</v>
      </c>
      <c r="B1426" t="s">
        <v>7319</v>
      </c>
      <c r="C1426" t="s">
        <v>7321</v>
      </c>
      <c r="D1426" t="str">
        <f>IF($B1426="B","",IFERROR(VLOOKUP($C1426,Elster!$I$5:$M$148,3,FALSE),$C1426))</f>
        <v xml:space="preserve">   "FEHLERMELDUNG"                                    </v>
      </c>
      <c r="E1426" t="str">
        <f>IF($B1426="A","",IFERROR(VLOOKUP($C1426,Elster!$I$5:$M$148,3,FALSE),$C1426))</f>
        <v/>
      </c>
      <c r="F1426">
        <f t="shared" si="44"/>
        <v>1</v>
      </c>
      <c r="G1426" s="2">
        <f t="shared" si="45"/>
        <v>5.0000000000007816E-3</v>
      </c>
    </row>
    <row r="1427" spans="1:7" x14ac:dyDescent="0.35">
      <c r="A1427" t="s">
        <v>8518</v>
      </c>
      <c r="B1427" t="s">
        <v>7317</v>
      </c>
      <c r="C1427" t="s">
        <v>7321</v>
      </c>
      <c r="D1427" t="str">
        <f>IF($B1427="B","",IFERROR(VLOOKUP($C1427,Elster!$I$5:$M$148,3,FALSE),$C1427))</f>
        <v/>
      </c>
      <c r="E1427" t="str">
        <f>IF($B1427="A","",IFERROR(VLOOKUP($C1427,Elster!$I$5:$M$148,3,FALSE),$C1427))</f>
        <v xml:space="preserve">   "FEHLERMELDUNG"                                    </v>
      </c>
      <c r="F1427">
        <f t="shared" si="44"/>
        <v>1</v>
      </c>
      <c r="G1427" s="2">
        <f t="shared" si="45"/>
        <v>2.6000000000081513E-5</v>
      </c>
    </row>
    <row r="1428" spans="1:7" x14ac:dyDescent="0.35">
      <c r="A1428" t="s">
        <v>8519</v>
      </c>
      <c r="B1428" t="s">
        <v>7319</v>
      </c>
      <c r="C1428" t="s">
        <v>7320</v>
      </c>
      <c r="D1428" t="str">
        <f>IF($B1428="B","",IFERROR(VLOOKUP($C1428,Elster!$I$5:$M$148,3,FALSE),$C1428))</f>
        <v>0x000</v>
      </c>
      <c r="E1428" t="str">
        <f>IF($B1428="A","",IFERROR(VLOOKUP($C1428,Elster!$I$5:$M$148,3,FALSE),$C1428))</f>
        <v/>
      </c>
      <c r="F1428">
        <f t="shared" si="44"/>
        <v>0</v>
      </c>
      <c r="G1428" s="2">
        <f t="shared" si="45"/>
        <v>4.9739999999998119E-3</v>
      </c>
    </row>
    <row r="1429" spans="1:7" x14ac:dyDescent="0.35">
      <c r="A1429" t="s">
        <v>8520</v>
      </c>
      <c r="B1429" t="s">
        <v>7317</v>
      </c>
      <c r="C1429" t="s">
        <v>7320</v>
      </c>
      <c r="D1429" t="str">
        <f>IF($B1429="B","",IFERROR(VLOOKUP($C1429,Elster!$I$5:$M$148,3,FALSE),$C1429))</f>
        <v/>
      </c>
      <c r="E1429" t="str">
        <f>IF($B1429="A","",IFERROR(VLOOKUP($C1429,Elster!$I$5:$M$148,3,FALSE),$C1429))</f>
        <v>0x000</v>
      </c>
      <c r="F1429">
        <f t="shared" si="44"/>
        <v>0</v>
      </c>
      <c r="G1429" s="2">
        <f t="shared" si="45"/>
        <v>2.6000000000081513E-5</v>
      </c>
    </row>
    <row r="1430" spans="1:7" x14ac:dyDescent="0.35">
      <c r="A1430" t="s">
        <v>8521</v>
      </c>
      <c r="B1430" t="s">
        <v>7317</v>
      </c>
      <c r="C1430" t="s">
        <v>7366</v>
      </c>
      <c r="D1430" t="str">
        <f>IF($B1430="B","",IFERROR(VLOOKUP($C1430,Elster!$I$5:$M$148,3,FALSE),$C1430))</f>
        <v/>
      </c>
      <c r="E1430" t="str">
        <f>IF($B1430="A","",IFERROR(VLOOKUP($C1430,Elster!$I$5:$M$148,3,FALSE),$C1430))</f>
        <v xml:space="preserve">//   "ERWEITERUNGSTELEGRAMM"                            </v>
      </c>
      <c r="F1430">
        <f t="shared" si="44"/>
        <v>250</v>
      </c>
      <c r="G1430" s="2">
        <f t="shared" si="45"/>
        <v>4.9999999999998934E-3</v>
      </c>
    </row>
    <row r="1431" spans="1:7" x14ac:dyDescent="0.35">
      <c r="A1431" t="s">
        <v>8521</v>
      </c>
      <c r="B1431" t="s">
        <v>7319</v>
      </c>
      <c r="C1431" t="s">
        <v>7366</v>
      </c>
      <c r="D1431" t="str">
        <f>IF($B1431="B","",IFERROR(VLOOKUP($C1431,Elster!$I$5:$M$148,3,FALSE),$C1431))</f>
        <v xml:space="preserve">//   "ERWEITERUNGSTELEGRAMM"                            </v>
      </c>
      <c r="E1431" t="str">
        <f>IF($B1431="A","",IFERROR(VLOOKUP($C1431,Elster!$I$5:$M$148,3,FALSE),$C1431))</f>
        <v/>
      </c>
      <c r="F1431">
        <f t="shared" si="44"/>
        <v>250</v>
      </c>
      <c r="G1431" s="2">
        <f t="shared" si="45"/>
        <v>0</v>
      </c>
    </row>
    <row r="1432" spans="1:7" x14ac:dyDescent="0.35">
      <c r="A1432" t="s">
        <v>8522</v>
      </c>
      <c r="B1432" t="s">
        <v>7317</v>
      </c>
      <c r="C1432" t="s">
        <v>7321</v>
      </c>
      <c r="D1432" t="str">
        <f>IF($B1432="B","",IFERROR(VLOOKUP($C1432,Elster!$I$5:$M$148,3,FALSE),$C1432))</f>
        <v/>
      </c>
      <c r="E1432" t="str">
        <f>IF($B1432="A","",IFERROR(VLOOKUP($C1432,Elster!$I$5:$M$148,3,FALSE),$C1432))</f>
        <v xml:space="preserve">   "FEHLERMELDUNG"                                    </v>
      </c>
      <c r="F1432">
        <f t="shared" si="44"/>
        <v>1</v>
      </c>
      <c r="G1432" s="2">
        <f t="shared" si="45"/>
        <v>4.9999999999998934E-3</v>
      </c>
    </row>
    <row r="1433" spans="1:7" x14ac:dyDescent="0.35">
      <c r="A1433" t="s">
        <v>8522</v>
      </c>
      <c r="B1433" t="s">
        <v>7319</v>
      </c>
      <c r="C1433" t="s">
        <v>7321</v>
      </c>
      <c r="D1433" t="str">
        <f>IF($B1433="B","",IFERROR(VLOOKUP($C1433,Elster!$I$5:$M$148,3,FALSE),$C1433))</f>
        <v xml:space="preserve">   "FEHLERMELDUNG"                                    </v>
      </c>
      <c r="E1433" t="str">
        <f>IF($B1433="A","",IFERROR(VLOOKUP($C1433,Elster!$I$5:$M$148,3,FALSE),$C1433))</f>
        <v/>
      </c>
      <c r="F1433">
        <f t="shared" si="44"/>
        <v>1</v>
      </c>
      <c r="G1433" s="2">
        <f t="shared" si="45"/>
        <v>0</v>
      </c>
    </row>
    <row r="1434" spans="1:7" x14ac:dyDescent="0.35">
      <c r="A1434" t="s">
        <v>8523</v>
      </c>
      <c r="B1434" t="s">
        <v>7317</v>
      </c>
      <c r="C1434" t="s">
        <v>7362</v>
      </c>
      <c r="D1434" t="str">
        <f>IF($B1434="B","",IFERROR(VLOOKUP($C1434,Elster!$I$5:$M$148,3,FALSE),$C1434))</f>
        <v/>
      </c>
      <c r="E1434" t="str">
        <f>IF($B1434="A","",IFERROR(VLOOKUP($C1434,Elster!$I$5:$M$148,3,FALSE),$C1434))</f>
        <v xml:space="preserve">   "PPL"                                              </v>
      </c>
      <c r="F1434">
        <f t="shared" si="44"/>
        <v>36</v>
      </c>
      <c r="G1434" s="2">
        <f t="shared" si="45"/>
        <v>4.9999999999998934E-3</v>
      </c>
    </row>
    <row r="1435" spans="1:7" x14ac:dyDescent="0.35">
      <c r="A1435" t="s">
        <v>8523</v>
      </c>
      <c r="B1435" t="s">
        <v>7319</v>
      </c>
      <c r="C1435" t="s">
        <v>7362</v>
      </c>
      <c r="D1435" t="str">
        <f>IF($B1435="B","",IFERROR(VLOOKUP($C1435,Elster!$I$5:$M$148,3,FALSE),$C1435))</f>
        <v xml:space="preserve">   "PPL"                                              </v>
      </c>
      <c r="E1435" t="str">
        <f>IF($B1435="A","",IFERROR(VLOOKUP($C1435,Elster!$I$5:$M$148,3,FALSE),$C1435))</f>
        <v/>
      </c>
      <c r="F1435">
        <f t="shared" si="44"/>
        <v>36</v>
      </c>
      <c r="G1435" s="2">
        <f t="shared" si="45"/>
        <v>0</v>
      </c>
    </row>
    <row r="1436" spans="1:7" x14ac:dyDescent="0.35">
      <c r="A1436" t="s">
        <v>8524</v>
      </c>
      <c r="B1436" t="s">
        <v>7317</v>
      </c>
      <c r="C1436" t="s">
        <v>7831</v>
      </c>
      <c r="D1436" t="str">
        <f>IF($B1436="B","",IFERROR(VLOOKUP($C1436,Elster!$I$5:$M$148,3,FALSE),$C1436))</f>
        <v/>
      </c>
      <c r="E1436" t="str">
        <f>IF($B1436="A","",IFERROR(VLOOKUP($C1436,Elster!$I$5:$M$148,3,FALSE),$C1436))</f>
        <v xml:space="preserve">   "SOLARZONENTEMP"                                   </v>
      </c>
      <c r="F1436">
        <f t="shared" si="44"/>
        <v>24</v>
      </c>
      <c r="G1436" s="2">
        <f t="shared" si="45"/>
        <v>4.9999999999998934E-3</v>
      </c>
    </row>
    <row r="1437" spans="1:7" x14ac:dyDescent="0.35">
      <c r="A1437" t="s">
        <v>8524</v>
      </c>
      <c r="B1437" t="s">
        <v>7319</v>
      </c>
      <c r="C1437" t="s">
        <v>7831</v>
      </c>
      <c r="D1437" t="str">
        <f>IF($B1437="B","",IFERROR(VLOOKUP($C1437,Elster!$I$5:$M$148,3,FALSE),$C1437))</f>
        <v xml:space="preserve">   "SOLARZONENTEMP"                                   </v>
      </c>
      <c r="E1437" t="str">
        <f>IF($B1437="A","",IFERROR(VLOOKUP($C1437,Elster!$I$5:$M$148,3,FALSE),$C1437))</f>
        <v/>
      </c>
      <c r="F1437">
        <f t="shared" si="44"/>
        <v>24</v>
      </c>
      <c r="G1437" s="2">
        <f t="shared" si="45"/>
        <v>0</v>
      </c>
    </row>
    <row r="1438" spans="1:7" x14ac:dyDescent="0.35">
      <c r="A1438" t="s">
        <v>8525</v>
      </c>
      <c r="B1438" t="s">
        <v>7317</v>
      </c>
      <c r="C1438" t="s">
        <v>7320</v>
      </c>
      <c r="D1438" t="str">
        <f>IF($B1438="B","",IFERROR(VLOOKUP($C1438,Elster!$I$5:$M$148,3,FALSE),$C1438))</f>
        <v/>
      </c>
      <c r="E1438" t="str">
        <f>IF($B1438="A","",IFERROR(VLOOKUP($C1438,Elster!$I$5:$M$148,3,FALSE),$C1438))</f>
        <v>0x000</v>
      </c>
      <c r="F1438">
        <f t="shared" si="44"/>
        <v>0</v>
      </c>
      <c r="G1438" s="2">
        <f t="shared" si="45"/>
        <v>4.9999999999998934E-3</v>
      </c>
    </row>
    <row r="1439" spans="1:7" x14ac:dyDescent="0.35">
      <c r="A1439" t="s">
        <v>8525</v>
      </c>
      <c r="B1439" t="s">
        <v>7319</v>
      </c>
      <c r="C1439" t="s">
        <v>7320</v>
      </c>
      <c r="D1439" t="str">
        <f>IF($B1439="B","",IFERROR(VLOOKUP($C1439,Elster!$I$5:$M$148,3,FALSE),$C1439))</f>
        <v>0x000</v>
      </c>
      <c r="E1439" t="str">
        <f>IF($B1439="A","",IFERROR(VLOOKUP($C1439,Elster!$I$5:$M$148,3,FALSE),$C1439))</f>
        <v/>
      </c>
      <c r="F1439">
        <f t="shared" si="44"/>
        <v>0</v>
      </c>
      <c r="G1439" s="2">
        <f t="shared" si="45"/>
        <v>0</v>
      </c>
    </row>
    <row r="1440" spans="1:7" x14ac:dyDescent="0.35">
      <c r="A1440" t="s">
        <v>8526</v>
      </c>
      <c r="B1440" t="s">
        <v>7317</v>
      </c>
      <c r="C1440" t="s">
        <v>7321</v>
      </c>
      <c r="D1440" t="str">
        <f>IF($B1440="B","",IFERROR(VLOOKUP($C1440,Elster!$I$5:$M$148,3,FALSE),$C1440))</f>
        <v/>
      </c>
      <c r="E1440" t="str">
        <f>IF($B1440="A","",IFERROR(VLOOKUP($C1440,Elster!$I$5:$M$148,3,FALSE),$C1440))</f>
        <v xml:space="preserve">   "FEHLERMELDUNG"                                    </v>
      </c>
      <c r="F1440">
        <f t="shared" si="44"/>
        <v>1</v>
      </c>
      <c r="G1440" s="2">
        <f t="shared" si="45"/>
        <v>4.9999999999998934E-3</v>
      </c>
    </row>
    <row r="1441" spans="1:7" x14ac:dyDescent="0.35">
      <c r="A1441" t="s">
        <v>8526</v>
      </c>
      <c r="B1441" t="s">
        <v>7319</v>
      </c>
      <c r="C1441" t="s">
        <v>7321</v>
      </c>
      <c r="D1441" t="str">
        <f>IF($B1441="B","",IFERROR(VLOOKUP($C1441,Elster!$I$5:$M$148,3,FALSE),$C1441))</f>
        <v xml:space="preserve">   "FEHLERMELDUNG"                                    </v>
      </c>
      <c r="E1441" t="str">
        <f>IF($B1441="A","",IFERROR(VLOOKUP($C1441,Elster!$I$5:$M$148,3,FALSE),$C1441))</f>
        <v/>
      </c>
      <c r="F1441">
        <f t="shared" si="44"/>
        <v>1</v>
      </c>
      <c r="G1441" s="2">
        <f t="shared" si="45"/>
        <v>0</v>
      </c>
    </row>
    <row r="1442" spans="1:7" x14ac:dyDescent="0.35">
      <c r="A1442" t="s">
        <v>8527</v>
      </c>
      <c r="B1442" t="s">
        <v>7317</v>
      </c>
      <c r="C1442" t="s">
        <v>7836</v>
      </c>
      <c r="D1442" t="str">
        <f>IF($B1442="B","",IFERROR(VLOOKUP($C1442,Elster!$I$5:$M$148,3,FALSE),$C1442))</f>
        <v/>
      </c>
      <c r="E1442" t="str">
        <f>IF($B1442="A","",IFERROR(VLOOKUP($C1442,Elster!$I$5:$M$148,3,FALSE),$C1442))</f>
        <v>0x048</v>
      </c>
      <c r="F1442">
        <f t="shared" si="44"/>
        <v>72</v>
      </c>
      <c r="G1442" s="2">
        <f t="shared" si="45"/>
        <v>4.9999999999998934E-3</v>
      </c>
    </row>
    <row r="1443" spans="1:7" x14ac:dyDescent="0.35">
      <c r="A1443" t="s">
        <v>8527</v>
      </c>
      <c r="B1443" t="s">
        <v>7319</v>
      </c>
      <c r="C1443" t="s">
        <v>7836</v>
      </c>
      <c r="D1443" t="str">
        <f>IF($B1443="B","",IFERROR(VLOOKUP($C1443,Elster!$I$5:$M$148,3,FALSE),$C1443))</f>
        <v>0x048</v>
      </c>
      <c r="E1443" t="str">
        <f>IF($B1443="A","",IFERROR(VLOOKUP($C1443,Elster!$I$5:$M$148,3,FALSE),$C1443))</f>
        <v/>
      </c>
      <c r="F1443">
        <f t="shared" si="44"/>
        <v>72</v>
      </c>
      <c r="G1443" s="2">
        <f t="shared" si="45"/>
        <v>0</v>
      </c>
    </row>
    <row r="1444" spans="1:7" x14ac:dyDescent="0.35">
      <c r="A1444" t="s">
        <v>8528</v>
      </c>
      <c r="B1444" t="s">
        <v>7317</v>
      </c>
      <c r="C1444" t="s">
        <v>7325</v>
      </c>
      <c r="D1444" t="str">
        <f>IF($B1444="B","",IFERROR(VLOOKUP($C1444,Elster!$I$5:$M$148,3,FALSE),$C1444))</f>
        <v/>
      </c>
      <c r="E1444" t="str">
        <f>IF($B1444="A","",IFERROR(VLOOKUP($C1444,Elster!$I$5:$M$148,3,FALSE),$C1444))</f>
        <v xml:space="preserve">   "SPEICHERSOLLTEMP"                                 </v>
      </c>
      <c r="F1444">
        <f t="shared" si="44"/>
        <v>3</v>
      </c>
      <c r="G1444" s="2">
        <f t="shared" si="45"/>
        <v>8.9580000000006876E-3</v>
      </c>
    </row>
    <row r="1445" spans="1:7" x14ac:dyDescent="0.35">
      <c r="A1445" t="s">
        <v>8529</v>
      </c>
      <c r="B1445" t="s">
        <v>7317</v>
      </c>
      <c r="C1445" t="s">
        <v>7320</v>
      </c>
      <c r="D1445" t="str">
        <f>IF($B1445="B","",IFERROR(VLOOKUP($C1445,Elster!$I$5:$M$148,3,FALSE),$C1445))</f>
        <v/>
      </c>
      <c r="E1445" t="str">
        <f>IF($B1445="A","",IFERROR(VLOOKUP($C1445,Elster!$I$5:$M$148,3,FALSE),$C1445))</f>
        <v>0x000</v>
      </c>
      <c r="F1445">
        <f t="shared" si="44"/>
        <v>0</v>
      </c>
      <c r="G1445" s="2">
        <f t="shared" si="45"/>
        <v>4.9739999999998119E-3</v>
      </c>
    </row>
    <row r="1446" spans="1:7" x14ac:dyDescent="0.35">
      <c r="A1446" t="s">
        <v>8530</v>
      </c>
      <c r="B1446" t="s">
        <v>7317</v>
      </c>
      <c r="C1446" t="s">
        <v>7318</v>
      </c>
      <c r="D1446" t="str">
        <f>IF($B1446="B","",IFERROR(VLOOKUP($C1446,Elster!$I$5:$M$148,3,FALSE),$C1446))</f>
        <v/>
      </c>
      <c r="E1446" t="str">
        <f>IF($B1446="A","",IFERROR(VLOOKUP($C1446,Elster!$I$5:$M$148,3,FALSE),$C1446))</f>
        <v xml:space="preserve">   "SAMMLERISTTEMP"                                   </v>
      </c>
      <c r="F1446">
        <f t="shared" si="44"/>
        <v>13</v>
      </c>
      <c r="G1446" s="2">
        <f t="shared" si="45"/>
        <v>4.9739999999998119E-3</v>
      </c>
    </row>
    <row r="1447" spans="1:7" x14ac:dyDescent="0.35">
      <c r="A1447" t="s">
        <v>8531</v>
      </c>
      <c r="B1447" t="s">
        <v>7317</v>
      </c>
      <c r="C1447" t="s">
        <v>7329</v>
      </c>
      <c r="D1447" t="str">
        <f>IF($B1447="B","",IFERROR(VLOOKUP($C1447,Elster!$I$5:$M$148,3,FALSE),$C1447))</f>
        <v/>
      </c>
      <c r="E1447" t="str">
        <f>IF($B1447="A","",IFERROR(VLOOKUP($C1447,Elster!$I$5:$M$148,3,FALSE),$C1447))</f>
        <v xml:space="preserve">   "KESSELSOLLTEMP"                                   </v>
      </c>
      <c r="F1447">
        <f t="shared" si="44"/>
        <v>2</v>
      </c>
      <c r="G1447" s="2">
        <f t="shared" si="45"/>
        <v>4.9729999999996721E-3</v>
      </c>
    </row>
    <row r="1448" spans="1:7" x14ac:dyDescent="0.35">
      <c r="A1448" t="s">
        <v>8532</v>
      </c>
      <c r="B1448" t="s">
        <v>7317</v>
      </c>
      <c r="C1448" t="s">
        <v>7320</v>
      </c>
      <c r="D1448" t="str">
        <f>IF($B1448="B","",IFERROR(VLOOKUP($C1448,Elster!$I$5:$M$148,3,FALSE),$C1448))</f>
        <v/>
      </c>
      <c r="E1448" t="str">
        <f>IF($B1448="A","",IFERROR(VLOOKUP($C1448,Elster!$I$5:$M$148,3,FALSE),$C1448))</f>
        <v>0x000</v>
      </c>
      <c r="F1448">
        <f t="shared" si="44"/>
        <v>0</v>
      </c>
      <c r="G1448" s="2">
        <f t="shared" si="45"/>
        <v>4.9480000000006186E-3</v>
      </c>
    </row>
    <row r="1449" spans="1:7" x14ac:dyDescent="0.35">
      <c r="A1449" t="s">
        <v>8533</v>
      </c>
      <c r="B1449" t="s">
        <v>7317</v>
      </c>
      <c r="C1449" t="s">
        <v>7366</v>
      </c>
      <c r="D1449" t="str">
        <f>IF($B1449="B","",IFERROR(VLOOKUP($C1449,Elster!$I$5:$M$148,3,FALSE),$C1449))</f>
        <v/>
      </c>
      <c r="E1449" t="str">
        <f>IF($B1449="A","",IFERROR(VLOOKUP($C1449,Elster!$I$5:$M$148,3,FALSE),$C1449))</f>
        <v xml:space="preserve">//   "ERWEITERUNGSTELEGRAMM"                            </v>
      </c>
      <c r="F1449">
        <f t="shared" si="44"/>
        <v>250</v>
      </c>
      <c r="G1449" s="2">
        <f t="shared" si="45"/>
        <v>4.9739999999998119E-3</v>
      </c>
    </row>
    <row r="1450" spans="1:7" x14ac:dyDescent="0.35">
      <c r="A1450" t="s">
        <v>8534</v>
      </c>
      <c r="B1450" t="s">
        <v>7317</v>
      </c>
      <c r="C1450" t="s">
        <v>7321</v>
      </c>
      <c r="D1450" t="str">
        <f>IF($B1450="B","",IFERROR(VLOOKUP($C1450,Elster!$I$5:$M$148,3,FALSE),$C1450))</f>
        <v/>
      </c>
      <c r="E1450" t="str">
        <f>IF($B1450="A","",IFERROR(VLOOKUP($C1450,Elster!$I$5:$M$148,3,FALSE),$C1450))</f>
        <v xml:space="preserve">   "FEHLERMELDUNG"                                    </v>
      </c>
      <c r="F1450">
        <f t="shared" si="44"/>
        <v>1</v>
      </c>
      <c r="G1450" s="2">
        <f t="shared" si="45"/>
        <v>4.9739999999998119E-3</v>
      </c>
    </row>
    <row r="1451" spans="1:7" x14ac:dyDescent="0.35">
      <c r="A1451" t="s">
        <v>8535</v>
      </c>
      <c r="B1451" t="s">
        <v>7317</v>
      </c>
      <c r="C1451" t="s">
        <v>7362</v>
      </c>
      <c r="D1451" t="str">
        <f>IF($B1451="B","",IFERROR(VLOOKUP($C1451,Elster!$I$5:$M$148,3,FALSE),$C1451))</f>
        <v/>
      </c>
      <c r="E1451" t="str">
        <f>IF($B1451="A","",IFERROR(VLOOKUP($C1451,Elster!$I$5:$M$148,3,FALSE),$C1451))</f>
        <v xml:space="preserve">   "PPL"                                              </v>
      </c>
      <c r="F1451">
        <f t="shared" si="44"/>
        <v>36</v>
      </c>
      <c r="G1451" s="2">
        <f t="shared" si="45"/>
        <v>4.9480000000006186E-3</v>
      </c>
    </row>
    <row r="1452" spans="1:7" x14ac:dyDescent="0.35">
      <c r="A1452" t="s">
        <v>8536</v>
      </c>
      <c r="B1452" t="s">
        <v>7317</v>
      </c>
      <c r="C1452" t="s">
        <v>7831</v>
      </c>
      <c r="D1452" t="str">
        <f>IF($B1452="B","",IFERROR(VLOOKUP($C1452,Elster!$I$5:$M$148,3,FALSE),$C1452))</f>
        <v/>
      </c>
      <c r="E1452" t="str">
        <f>IF($B1452="A","",IFERROR(VLOOKUP($C1452,Elster!$I$5:$M$148,3,FALSE),$C1452))</f>
        <v xml:space="preserve">   "SOLARZONENTEMP"                                   </v>
      </c>
      <c r="F1452">
        <f t="shared" si="44"/>
        <v>24</v>
      </c>
      <c r="G1452" s="2">
        <f t="shared" si="45"/>
        <v>4.9739999999998119E-3</v>
      </c>
    </row>
    <row r="1453" spans="1:7" x14ac:dyDescent="0.35">
      <c r="A1453" t="s">
        <v>8537</v>
      </c>
      <c r="B1453" t="s">
        <v>7317</v>
      </c>
      <c r="C1453" t="s">
        <v>7320</v>
      </c>
      <c r="D1453" t="str">
        <f>IF($B1453="B","",IFERROR(VLOOKUP($C1453,Elster!$I$5:$M$148,3,FALSE),$C1453))</f>
        <v/>
      </c>
      <c r="E1453" t="str">
        <f>IF($B1453="A","",IFERROR(VLOOKUP($C1453,Elster!$I$5:$M$148,3,FALSE),$C1453))</f>
        <v>0x000</v>
      </c>
      <c r="F1453">
        <f t="shared" si="44"/>
        <v>0</v>
      </c>
      <c r="G1453" s="2">
        <f t="shared" si="45"/>
        <v>4.9739999999998119E-3</v>
      </c>
    </row>
    <row r="1454" spans="1:7" x14ac:dyDescent="0.35">
      <c r="A1454" t="s">
        <v>8538</v>
      </c>
      <c r="B1454" t="s">
        <v>7317</v>
      </c>
      <c r="C1454" t="s">
        <v>7321</v>
      </c>
      <c r="D1454" t="str">
        <f>IF($B1454="B","",IFERROR(VLOOKUP($C1454,Elster!$I$5:$M$148,3,FALSE),$C1454))</f>
        <v/>
      </c>
      <c r="E1454" t="str">
        <f>IF($B1454="A","",IFERROR(VLOOKUP($C1454,Elster!$I$5:$M$148,3,FALSE),$C1454))</f>
        <v xml:space="preserve">   "FEHLERMELDUNG"                                    </v>
      </c>
      <c r="F1454">
        <f t="shared" si="44"/>
        <v>1</v>
      </c>
      <c r="G1454" s="2">
        <f t="shared" si="45"/>
        <v>4.9729999999996721E-3</v>
      </c>
    </row>
    <row r="1455" spans="1:7" x14ac:dyDescent="0.35">
      <c r="A1455" t="s">
        <v>8539</v>
      </c>
      <c r="B1455" t="s">
        <v>7317</v>
      </c>
      <c r="C1455" t="s">
        <v>7849</v>
      </c>
      <c r="D1455" t="str">
        <f>IF($B1455="B","",IFERROR(VLOOKUP($C1455,Elster!$I$5:$M$148,3,FALSE),$C1455))</f>
        <v/>
      </c>
      <c r="E1455" t="str">
        <f>IF($B1455="A","",IFERROR(VLOOKUP($C1455,Elster!$I$5:$M$148,3,FALSE),$C1455))</f>
        <v>0x049</v>
      </c>
      <c r="F1455">
        <f t="shared" si="44"/>
        <v>73</v>
      </c>
      <c r="G1455" s="2">
        <f t="shared" si="45"/>
        <v>4.9480000000006186E-3</v>
      </c>
    </row>
    <row r="1456" spans="1:7" x14ac:dyDescent="0.35">
      <c r="A1456" t="s">
        <v>8540</v>
      </c>
      <c r="B1456" t="s">
        <v>7317</v>
      </c>
      <c r="C1456" t="s">
        <v>7318</v>
      </c>
      <c r="D1456" t="str">
        <f>IF($B1456="B","",IFERROR(VLOOKUP($C1456,Elster!$I$5:$M$148,3,FALSE),$C1456))</f>
        <v/>
      </c>
      <c r="E1456" t="str">
        <f>IF($B1456="A","",IFERROR(VLOOKUP($C1456,Elster!$I$5:$M$148,3,FALSE),$C1456))</f>
        <v xml:space="preserve">   "SAMMLERISTTEMP"                                   </v>
      </c>
      <c r="F1456">
        <f t="shared" si="44"/>
        <v>13</v>
      </c>
      <c r="G1456" s="2">
        <f t="shared" si="45"/>
        <v>9.3229999999993041E-3</v>
      </c>
    </row>
    <row r="1457" spans="1:7" x14ac:dyDescent="0.35">
      <c r="A1457" t="s">
        <v>8540</v>
      </c>
      <c r="B1457" t="s">
        <v>7319</v>
      </c>
      <c r="C1457" t="s">
        <v>7318</v>
      </c>
      <c r="D1457" t="str">
        <f>IF($B1457="B","",IFERROR(VLOOKUP($C1457,Elster!$I$5:$M$148,3,FALSE),$C1457))</f>
        <v xml:space="preserve">   "SAMMLERISTTEMP"                                   </v>
      </c>
      <c r="E1457" t="str">
        <f>IF($B1457="A","",IFERROR(VLOOKUP($C1457,Elster!$I$5:$M$148,3,FALSE),$C1457))</f>
        <v/>
      </c>
      <c r="F1457">
        <f t="shared" si="44"/>
        <v>13</v>
      </c>
      <c r="G1457" s="2">
        <f t="shared" si="45"/>
        <v>0</v>
      </c>
    </row>
    <row r="1458" spans="1:7" x14ac:dyDescent="0.35">
      <c r="A1458" t="s">
        <v>8541</v>
      </c>
      <c r="B1458" t="s">
        <v>7317</v>
      </c>
      <c r="C1458" t="s">
        <v>7320</v>
      </c>
      <c r="D1458" t="str">
        <f>IF($B1458="B","",IFERROR(VLOOKUP($C1458,Elster!$I$5:$M$148,3,FALSE),$C1458))</f>
        <v/>
      </c>
      <c r="E1458" t="str">
        <f>IF($B1458="A","",IFERROR(VLOOKUP($C1458,Elster!$I$5:$M$148,3,FALSE),$C1458))</f>
        <v>0x000</v>
      </c>
      <c r="F1458">
        <f t="shared" si="44"/>
        <v>0</v>
      </c>
      <c r="G1458" s="2">
        <f t="shared" si="45"/>
        <v>5.0000000000007816E-3</v>
      </c>
    </row>
    <row r="1459" spans="1:7" x14ac:dyDescent="0.35">
      <c r="A1459" t="s">
        <v>8541</v>
      </c>
      <c r="B1459" t="s">
        <v>7319</v>
      </c>
      <c r="C1459" t="s">
        <v>7320</v>
      </c>
      <c r="D1459" t="str">
        <f>IF($B1459="B","",IFERROR(VLOOKUP($C1459,Elster!$I$5:$M$148,3,FALSE),$C1459))</f>
        <v>0x000</v>
      </c>
      <c r="E1459" t="str">
        <f>IF($B1459="A","",IFERROR(VLOOKUP($C1459,Elster!$I$5:$M$148,3,FALSE),$C1459))</f>
        <v/>
      </c>
      <c r="F1459">
        <f t="shared" si="44"/>
        <v>0</v>
      </c>
      <c r="G1459" s="2">
        <f t="shared" si="45"/>
        <v>0</v>
      </c>
    </row>
    <row r="1460" spans="1:7" x14ac:dyDescent="0.35">
      <c r="A1460" t="s">
        <v>8542</v>
      </c>
      <c r="B1460" t="s">
        <v>7317</v>
      </c>
      <c r="C1460" t="s">
        <v>7325</v>
      </c>
      <c r="D1460" t="str">
        <f>IF($B1460="B","",IFERROR(VLOOKUP($C1460,Elster!$I$5:$M$148,3,FALSE),$C1460))</f>
        <v/>
      </c>
      <c r="E1460" t="str">
        <f>IF($B1460="A","",IFERROR(VLOOKUP($C1460,Elster!$I$5:$M$148,3,FALSE),$C1460))</f>
        <v xml:space="preserve">   "SPEICHERSOLLTEMP"                                 </v>
      </c>
      <c r="F1460">
        <f t="shared" si="44"/>
        <v>3</v>
      </c>
      <c r="G1460" s="2">
        <f t="shared" si="45"/>
        <v>4.9999999999998934E-3</v>
      </c>
    </row>
    <row r="1461" spans="1:7" x14ac:dyDescent="0.35">
      <c r="A1461" t="s">
        <v>8542</v>
      </c>
      <c r="B1461" t="s">
        <v>7319</v>
      </c>
      <c r="C1461" t="s">
        <v>7325</v>
      </c>
      <c r="D1461" t="str">
        <f>IF($B1461="B","",IFERROR(VLOOKUP($C1461,Elster!$I$5:$M$148,3,FALSE),$C1461))</f>
        <v xml:space="preserve">   "SPEICHERSOLLTEMP"                                 </v>
      </c>
      <c r="E1461" t="str">
        <f>IF($B1461="A","",IFERROR(VLOOKUP($C1461,Elster!$I$5:$M$148,3,FALSE),$C1461))</f>
        <v/>
      </c>
      <c r="F1461">
        <f t="shared" si="44"/>
        <v>3</v>
      </c>
      <c r="G1461" s="2">
        <f t="shared" si="45"/>
        <v>0</v>
      </c>
    </row>
    <row r="1462" spans="1:7" x14ac:dyDescent="0.35">
      <c r="A1462" t="s">
        <v>8543</v>
      </c>
      <c r="B1462" t="s">
        <v>7317</v>
      </c>
      <c r="C1462" t="s">
        <v>7321</v>
      </c>
      <c r="D1462" t="str">
        <f>IF($B1462="B","",IFERROR(VLOOKUP($C1462,Elster!$I$5:$M$148,3,FALSE),$C1462))</f>
        <v/>
      </c>
      <c r="E1462" t="str">
        <f>IF($B1462="A","",IFERROR(VLOOKUP($C1462,Elster!$I$5:$M$148,3,FALSE),$C1462))</f>
        <v xml:space="preserve">   "FEHLERMELDUNG"                                    </v>
      </c>
      <c r="F1462">
        <f t="shared" si="44"/>
        <v>1</v>
      </c>
      <c r="G1462" s="2">
        <f t="shared" si="45"/>
        <v>5.0259999999999749E-3</v>
      </c>
    </row>
    <row r="1463" spans="1:7" x14ac:dyDescent="0.35">
      <c r="A1463" t="s">
        <v>8543</v>
      </c>
      <c r="B1463" t="s">
        <v>7319</v>
      </c>
      <c r="C1463" t="s">
        <v>7321</v>
      </c>
      <c r="D1463" t="str">
        <f>IF($B1463="B","",IFERROR(VLOOKUP($C1463,Elster!$I$5:$M$148,3,FALSE),$C1463))</f>
        <v xml:space="preserve">   "FEHLERMELDUNG"                                    </v>
      </c>
      <c r="E1463" t="str">
        <f>IF($B1463="A","",IFERROR(VLOOKUP($C1463,Elster!$I$5:$M$148,3,FALSE),$C1463))</f>
        <v/>
      </c>
      <c r="F1463">
        <f t="shared" si="44"/>
        <v>1</v>
      </c>
      <c r="G1463" s="2">
        <f t="shared" si="45"/>
        <v>0</v>
      </c>
    </row>
    <row r="1464" spans="1:7" x14ac:dyDescent="0.35">
      <c r="A1464" t="s">
        <v>8544</v>
      </c>
      <c r="B1464" t="s">
        <v>7317</v>
      </c>
      <c r="C1464" t="s">
        <v>7320</v>
      </c>
      <c r="D1464" t="str">
        <f>IF($B1464="B","",IFERROR(VLOOKUP($C1464,Elster!$I$5:$M$148,3,FALSE),$C1464))</f>
        <v/>
      </c>
      <c r="E1464" t="str">
        <f>IF($B1464="A","",IFERROR(VLOOKUP($C1464,Elster!$I$5:$M$148,3,FALSE),$C1464))</f>
        <v>0x000</v>
      </c>
      <c r="F1464">
        <f t="shared" si="44"/>
        <v>0</v>
      </c>
      <c r="G1464" s="2">
        <f t="shared" si="45"/>
        <v>4.9999999999998934E-3</v>
      </c>
    </row>
    <row r="1465" spans="1:7" x14ac:dyDescent="0.35">
      <c r="A1465" t="s">
        <v>8544</v>
      </c>
      <c r="B1465" t="s">
        <v>7319</v>
      </c>
      <c r="C1465" t="s">
        <v>7320</v>
      </c>
      <c r="D1465" t="str">
        <f>IF($B1465="B","",IFERROR(VLOOKUP($C1465,Elster!$I$5:$M$148,3,FALSE),$C1465))</f>
        <v>0x000</v>
      </c>
      <c r="E1465" t="str">
        <f>IF($B1465="A","",IFERROR(VLOOKUP($C1465,Elster!$I$5:$M$148,3,FALSE),$C1465))</f>
        <v/>
      </c>
      <c r="F1465">
        <f t="shared" si="44"/>
        <v>0</v>
      </c>
      <c r="G1465" s="2">
        <f t="shared" si="45"/>
        <v>0</v>
      </c>
    </row>
    <row r="1466" spans="1:7" x14ac:dyDescent="0.35">
      <c r="A1466" t="s">
        <v>8545</v>
      </c>
      <c r="B1466" t="s">
        <v>7317</v>
      </c>
      <c r="C1466" t="s">
        <v>7366</v>
      </c>
      <c r="D1466" t="str">
        <f>IF($B1466="B","",IFERROR(VLOOKUP($C1466,Elster!$I$5:$M$148,3,FALSE),$C1466))</f>
        <v/>
      </c>
      <c r="E1466" t="str">
        <f>IF($B1466="A","",IFERROR(VLOOKUP($C1466,Elster!$I$5:$M$148,3,FALSE),$C1466))</f>
        <v xml:space="preserve">//   "ERWEITERUNGSTELEGRAMM"                            </v>
      </c>
      <c r="F1466">
        <f t="shared" si="44"/>
        <v>250</v>
      </c>
      <c r="G1466" s="2">
        <f t="shared" si="45"/>
        <v>4.9999999999998934E-3</v>
      </c>
    </row>
    <row r="1467" spans="1:7" x14ac:dyDescent="0.35">
      <c r="A1467" t="s">
        <v>8545</v>
      </c>
      <c r="B1467" t="s">
        <v>7319</v>
      </c>
      <c r="C1467" t="s">
        <v>7366</v>
      </c>
      <c r="D1467" t="str">
        <f>IF($B1467="B","",IFERROR(VLOOKUP($C1467,Elster!$I$5:$M$148,3,FALSE),$C1467))</f>
        <v xml:space="preserve">//   "ERWEITERUNGSTELEGRAMM"                            </v>
      </c>
      <c r="E1467" t="str">
        <f>IF($B1467="A","",IFERROR(VLOOKUP($C1467,Elster!$I$5:$M$148,3,FALSE),$C1467))</f>
        <v/>
      </c>
      <c r="F1467">
        <f t="shared" si="44"/>
        <v>250</v>
      </c>
      <c r="G1467" s="2">
        <f t="shared" si="45"/>
        <v>0</v>
      </c>
    </row>
    <row r="1468" spans="1:7" x14ac:dyDescent="0.35">
      <c r="A1468" t="s">
        <v>8546</v>
      </c>
      <c r="B1468" t="s">
        <v>7317</v>
      </c>
      <c r="C1468" t="s">
        <v>7321</v>
      </c>
      <c r="D1468" t="str">
        <f>IF($B1468="B","",IFERROR(VLOOKUP($C1468,Elster!$I$5:$M$148,3,FALSE),$C1468))</f>
        <v/>
      </c>
      <c r="E1468" t="str">
        <f>IF($B1468="A","",IFERROR(VLOOKUP($C1468,Elster!$I$5:$M$148,3,FALSE),$C1468))</f>
        <v xml:space="preserve">   "FEHLERMELDUNG"                                    </v>
      </c>
      <c r="F1468">
        <f t="shared" si="44"/>
        <v>1</v>
      </c>
      <c r="G1468" s="2">
        <f t="shared" si="45"/>
        <v>4.9999999999998934E-3</v>
      </c>
    </row>
    <row r="1469" spans="1:7" x14ac:dyDescent="0.35">
      <c r="A1469" t="s">
        <v>8546</v>
      </c>
      <c r="B1469" t="s">
        <v>7319</v>
      </c>
      <c r="C1469" t="s">
        <v>7321</v>
      </c>
      <c r="D1469" t="str">
        <f>IF($B1469="B","",IFERROR(VLOOKUP($C1469,Elster!$I$5:$M$148,3,FALSE),$C1469))</f>
        <v xml:space="preserve">   "FEHLERMELDUNG"                                    </v>
      </c>
      <c r="E1469" t="str">
        <f>IF($B1469="A","",IFERROR(VLOOKUP($C1469,Elster!$I$5:$M$148,3,FALSE),$C1469))</f>
        <v/>
      </c>
      <c r="F1469">
        <f t="shared" si="44"/>
        <v>1</v>
      </c>
      <c r="G1469" s="2">
        <f t="shared" si="45"/>
        <v>0</v>
      </c>
    </row>
    <row r="1470" spans="1:7" x14ac:dyDescent="0.35">
      <c r="A1470" t="s">
        <v>8547</v>
      </c>
      <c r="B1470" t="s">
        <v>7317</v>
      </c>
      <c r="C1470" t="s">
        <v>7328</v>
      </c>
      <c r="D1470" t="str">
        <f>IF($B1470="B","",IFERROR(VLOOKUP($C1470,Elster!$I$5:$M$148,3,FALSE),$C1470))</f>
        <v/>
      </c>
      <c r="E1470" t="str">
        <f>IF($B1470="A","",IFERROR(VLOOKUP($C1470,Elster!$I$5:$M$148,3,FALSE),$C1470))</f>
        <v xml:space="preserve">   "SPEICHERSPERRE"                                   </v>
      </c>
      <c r="F1470">
        <f t="shared" si="44"/>
        <v>37</v>
      </c>
      <c r="G1470" s="2">
        <f t="shared" si="45"/>
        <v>4.9999999999998934E-3</v>
      </c>
    </row>
    <row r="1471" spans="1:7" x14ac:dyDescent="0.35">
      <c r="A1471" t="s">
        <v>8547</v>
      </c>
      <c r="B1471" t="s">
        <v>7319</v>
      </c>
      <c r="C1471" t="s">
        <v>7328</v>
      </c>
      <c r="D1471" t="str">
        <f>IF($B1471="B","",IFERROR(VLOOKUP($C1471,Elster!$I$5:$M$148,3,FALSE),$C1471))</f>
        <v xml:space="preserve">   "SPEICHERSPERRE"                                   </v>
      </c>
      <c r="E1471" t="str">
        <f>IF($B1471="A","",IFERROR(VLOOKUP($C1471,Elster!$I$5:$M$148,3,FALSE),$C1471))</f>
        <v/>
      </c>
      <c r="F1471">
        <f t="shared" si="44"/>
        <v>37</v>
      </c>
      <c r="G1471" s="2">
        <f t="shared" si="45"/>
        <v>0</v>
      </c>
    </row>
    <row r="1472" spans="1:7" x14ac:dyDescent="0.35">
      <c r="A1472" t="s">
        <v>8548</v>
      </c>
      <c r="B1472" t="s">
        <v>7317</v>
      </c>
      <c r="C1472" t="s">
        <v>7861</v>
      </c>
      <c r="D1472" t="str">
        <f>IF($B1472="B","",IFERROR(VLOOKUP($C1472,Elster!$I$5:$M$148,3,FALSE),$C1472))</f>
        <v/>
      </c>
      <c r="E1472" t="str">
        <f>IF($B1472="A","",IFERROR(VLOOKUP($C1472,Elster!$I$5:$M$148,3,FALSE),$C1472))</f>
        <v xml:space="preserve">   "RAUMISTTEMP"                                      </v>
      </c>
      <c r="F1472">
        <f t="shared" si="44"/>
        <v>17</v>
      </c>
      <c r="G1472" s="2">
        <f t="shared" si="45"/>
        <v>4.9989999999997536E-3</v>
      </c>
    </row>
    <row r="1473" spans="1:7" x14ac:dyDescent="0.35">
      <c r="A1473" t="s">
        <v>8548</v>
      </c>
      <c r="B1473" t="s">
        <v>7319</v>
      </c>
      <c r="C1473" t="s">
        <v>7861</v>
      </c>
      <c r="D1473" t="str">
        <f>IF($B1473="B","",IFERROR(VLOOKUP($C1473,Elster!$I$5:$M$148,3,FALSE),$C1473))</f>
        <v xml:space="preserve">   "RAUMISTTEMP"                                      </v>
      </c>
      <c r="E1473" t="str">
        <f>IF($B1473="A","",IFERROR(VLOOKUP($C1473,Elster!$I$5:$M$148,3,FALSE),$C1473))</f>
        <v/>
      </c>
      <c r="F1473">
        <f t="shared" si="44"/>
        <v>17</v>
      </c>
      <c r="G1473" s="2">
        <f t="shared" si="45"/>
        <v>0</v>
      </c>
    </row>
    <row r="1474" spans="1:7" x14ac:dyDescent="0.35">
      <c r="A1474" t="s">
        <v>8549</v>
      </c>
      <c r="B1474" t="s">
        <v>7317</v>
      </c>
      <c r="C1474" t="s">
        <v>7320</v>
      </c>
      <c r="D1474" t="str">
        <f>IF($B1474="B","",IFERROR(VLOOKUP($C1474,Elster!$I$5:$M$148,3,FALSE),$C1474))</f>
        <v/>
      </c>
      <c r="E1474" t="str">
        <f>IF($B1474="A","",IFERROR(VLOOKUP($C1474,Elster!$I$5:$M$148,3,FALSE),$C1474))</f>
        <v>0x000</v>
      </c>
      <c r="F1474">
        <f t="shared" si="44"/>
        <v>0</v>
      </c>
      <c r="G1474" s="2">
        <f t="shared" si="45"/>
        <v>5.0000000000007816E-3</v>
      </c>
    </row>
    <row r="1475" spans="1:7" x14ac:dyDescent="0.35">
      <c r="A1475" t="s">
        <v>8549</v>
      </c>
      <c r="B1475" t="s">
        <v>7319</v>
      </c>
      <c r="C1475" t="s">
        <v>7320</v>
      </c>
      <c r="D1475" t="str">
        <f>IF($B1475="B","",IFERROR(VLOOKUP($C1475,Elster!$I$5:$M$148,3,FALSE),$C1475))</f>
        <v>0x000</v>
      </c>
      <c r="E1475" t="str">
        <f>IF($B1475="A","",IFERROR(VLOOKUP($C1475,Elster!$I$5:$M$148,3,FALSE),$C1475))</f>
        <v/>
      </c>
      <c r="F1475">
        <f t="shared" ref="F1475:F1538" si="46">HEX2DEC(REPLACE(C1475,1,2,""))</f>
        <v>0</v>
      </c>
      <c r="G1475" s="2">
        <f t="shared" si="45"/>
        <v>0</v>
      </c>
    </row>
    <row r="1476" spans="1:7" x14ac:dyDescent="0.35">
      <c r="A1476" t="s">
        <v>8550</v>
      </c>
      <c r="B1476" t="s">
        <v>7317</v>
      </c>
      <c r="C1476" t="s">
        <v>7321</v>
      </c>
      <c r="D1476" t="str">
        <f>IF($B1476="B","",IFERROR(VLOOKUP($C1476,Elster!$I$5:$M$148,3,FALSE),$C1476))</f>
        <v/>
      </c>
      <c r="E1476" t="str">
        <f>IF($B1476="A","",IFERROR(VLOOKUP($C1476,Elster!$I$5:$M$148,3,FALSE),$C1476))</f>
        <v xml:space="preserve">   "FEHLERMELDUNG"                                    </v>
      </c>
      <c r="F1476">
        <f t="shared" si="46"/>
        <v>1</v>
      </c>
      <c r="G1476" s="2">
        <f t="shared" ref="G1476:G1539" si="47">SUBSTITUTE(A1476,"s","")-SUBSTITUTE(A1475,"s","")</f>
        <v>4.9999999999998934E-3</v>
      </c>
    </row>
    <row r="1477" spans="1:7" x14ac:dyDescent="0.35">
      <c r="A1477" t="s">
        <v>8550</v>
      </c>
      <c r="B1477" t="s">
        <v>7319</v>
      </c>
      <c r="C1477" t="s">
        <v>7321</v>
      </c>
      <c r="D1477" t="str">
        <f>IF($B1477="B","",IFERROR(VLOOKUP($C1477,Elster!$I$5:$M$148,3,FALSE),$C1477))</f>
        <v xml:space="preserve">   "FEHLERMELDUNG"                                    </v>
      </c>
      <c r="E1477" t="str">
        <f>IF($B1477="A","",IFERROR(VLOOKUP($C1477,Elster!$I$5:$M$148,3,FALSE),$C1477))</f>
        <v/>
      </c>
      <c r="F1477">
        <f t="shared" si="46"/>
        <v>1</v>
      </c>
      <c r="G1477" s="2">
        <f t="shared" si="47"/>
        <v>0</v>
      </c>
    </row>
    <row r="1478" spans="1:7" x14ac:dyDescent="0.35">
      <c r="A1478" t="s">
        <v>8551</v>
      </c>
      <c r="B1478" t="s">
        <v>7317</v>
      </c>
      <c r="C1478" t="s">
        <v>7507</v>
      </c>
      <c r="D1478" t="str">
        <f>IF($B1478="B","",IFERROR(VLOOKUP($C1478,Elster!$I$5:$M$148,3,FALSE),$C1478))</f>
        <v/>
      </c>
      <c r="E1478" t="str">
        <f>IF($B1478="A","",IFERROR(VLOOKUP($C1478,Elster!$I$5:$M$148,3,FALSE),$C1478))</f>
        <v>0x042</v>
      </c>
      <c r="F1478">
        <f t="shared" si="46"/>
        <v>66</v>
      </c>
      <c r="G1478" s="2">
        <f t="shared" si="47"/>
        <v>4.9999999999998934E-3</v>
      </c>
    </row>
    <row r="1479" spans="1:7" x14ac:dyDescent="0.35">
      <c r="A1479" t="s">
        <v>8551</v>
      </c>
      <c r="B1479" t="s">
        <v>7319</v>
      </c>
      <c r="C1479" t="s">
        <v>7507</v>
      </c>
      <c r="D1479" t="str">
        <f>IF($B1479="B","",IFERROR(VLOOKUP($C1479,Elster!$I$5:$M$148,3,FALSE),$C1479))</f>
        <v>0x042</v>
      </c>
      <c r="E1479" t="str">
        <f>IF($B1479="A","",IFERROR(VLOOKUP($C1479,Elster!$I$5:$M$148,3,FALSE),$C1479))</f>
        <v/>
      </c>
      <c r="F1479">
        <f t="shared" si="46"/>
        <v>66</v>
      </c>
      <c r="G1479" s="2">
        <f t="shared" si="47"/>
        <v>0</v>
      </c>
    </row>
    <row r="1480" spans="1:7" x14ac:dyDescent="0.35">
      <c r="A1480" t="s">
        <v>8552</v>
      </c>
      <c r="B1480" t="s">
        <v>7317</v>
      </c>
      <c r="C1480" t="s">
        <v>7325</v>
      </c>
      <c r="D1480" t="str">
        <f>IF($B1480="B","",IFERROR(VLOOKUP($C1480,Elster!$I$5:$M$148,3,FALSE),$C1480))</f>
        <v/>
      </c>
      <c r="E1480" t="str">
        <f>IF($B1480="A","",IFERROR(VLOOKUP($C1480,Elster!$I$5:$M$148,3,FALSE),$C1480))</f>
        <v xml:space="preserve">   "SPEICHERSOLLTEMP"                                 </v>
      </c>
      <c r="F1480">
        <f t="shared" si="46"/>
        <v>3</v>
      </c>
      <c r="G1480" s="2">
        <f t="shared" si="47"/>
        <v>8.671999999999791E-3</v>
      </c>
    </row>
    <row r="1481" spans="1:7" x14ac:dyDescent="0.35">
      <c r="A1481" t="s">
        <v>8553</v>
      </c>
      <c r="B1481" t="s">
        <v>7317</v>
      </c>
      <c r="C1481" t="s">
        <v>7320</v>
      </c>
      <c r="D1481" t="str">
        <f>IF($B1481="B","",IFERROR(VLOOKUP($C1481,Elster!$I$5:$M$148,3,FALSE),$C1481))</f>
        <v/>
      </c>
      <c r="E1481" t="str">
        <f>IF($B1481="A","",IFERROR(VLOOKUP($C1481,Elster!$I$5:$M$148,3,FALSE),$C1481))</f>
        <v>0x000</v>
      </c>
      <c r="F1481">
        <f t="shared" si="46"/>
        <v>0</v>
      </c>
      <c r="G1481" s="2">
        <f t="shared" si="47"/>
        <v>4.9479999999997304E-3</v>
      </c>
    </row>
    <row r="1482" spans="1:7" x14ac:dyDescent="0.35">
      <c r="A1482" t="s">
        <v>8554</v>
      </c>
      <c r="B1482" t="s">
        <v>7317</v>
      </c>
      <c r="C1482" t="s">
        <v>7318</v>
      </c>
      <c r="D1482" t="str">
        <f>IF($B1482="B","",IFERROR(VLOOKUP($C1482,Elster!$I$5:$M$148,3,FALSE),$C1482))</f>
        <v/>
      </c>
      <c r="E1482" t="str">
        <f>IF($B1482="A","",IFERROR(VLOOKUP($C1482,Elster!$I$5:$M$148,3,FALSE),$C1482))</f>
        <v xml:space="preserve">   "SAMMLERISTTEMP"                                   </v>
      </c>
      <c r="F1482">
        <f t="shared" si="46"/>
        <v>13</v>
      </c>
      <c r="G1482" s="2">
        <f t="shared" si="47"/>
        <v>4.9740000000007001E-3</v>
      </c>
    </row>
    <row r="1483" spans="1:7" x14ac:dyDescent="0.35">
      <c r="A1483" t="s">
        <v>8555</v>
      </c>
      <c r="B1483" t="s">
        <v>7317</v>
      </c>
      <c r="C1483" t="s">
        <v>7329</v>
      </c>
      <c r="D1483" t="str">
        <f>IF($B1483="B","",IFERROR(VLOOKUP($C1483,Elster!$I$5:$M$148,3,FALSE),$C1483))</f>
        <v/>
      </c>
      <c r="E1483" t="str">
        <f>IF($B1483="A","",IFERROR(VLOOKUP($C1483,Elster!$I$5:$M$148,3,FALSE),$C1483))</f>
        <v xml:space="preserve">   "KESSELSOLLTEMP"                                   </v>
      </c>
      <c r="F1483">
        <f t="shared" si="46"/>
        <v>2</v>
      </c>
      <c r="G1483" s="2">
        <f t="shared" si="47"/>
        <v>4.9729999999996721E-3</v>
      </c>
    </row>
    <row r="1484" spans="1:7" x14ac:dyDescent="0.35">
      <c r="A1484" t="s">
        <v>8556</v>
      </c>
      <c r="B1484" t="s">
        <v>7317</v>
      </c>
      <c r="C1484" t="s">
        <v>7320</v>
      </c>
      <c r="D1484" t="str">
        <f>IF($B1484="B","",IFERROR(VLOOKUP($C1484,Elster!$I$5:$M$148,3,FALSE),$C1484))</f>
        <v/>
      </c>
      <c r="E1484" t="str">
        <f>IF($B1484="A","",IFERROR(VLOOKUP($C1484,Elster!$I$5:$M$148,3,FALSE),$C1484))</f>
        <v>0x000</v>
      </c>
      <c r="F1484">
        <f t="shared" si="46"/>
        <v>0</v>
      </c>
      <c r="G1484" s="2">
        <f t="shared" si="47"/>
        <v>4.9739999999998119E-3</v>
      </c>
    </row>
    <row r="1485" spans="1:7" x14ac:dyDescent="0.35">
      <c r="A1485" t="s">
        <v>8557</v>
      </c>
      <c r="B1485" t="s">
        <v>7317</v>
      </c>
      <c r="C1485" t="s">
        <v>7366</v>
      </c>
      <c r="D1485" t="str">
        <f>IF($B1485="B","",IFERROR(VLOOKUP($C1485,Elster!$I$5:$M$148,3,FALSE),$C1485))</f>
        <v/>
      </c>
      <c r="E1485" t="str">
        <f>IF($B1485="A","",IFERROR(VLOOKUP($C1485,Elster!$I$5:$M$148,3,FALSE),$C1485))</f>
        <v xml:space="preserve">//   "ERWEITERUNGSTELEGRAMM"                            </v>
      </c>
      <c r="F1485">
        <f t="shared" si="46"/>
        <v>250</v>
      </c>
      <c r="G1485" s="2">
        <f t="shared" si="47"/>
        <v>4.9479999999997304E-3</v>
      </c>
    </row>
    <row r="1486" spans="1:7" x14ac:dyDescent="0.35">
      <c r="A1486" t="s">
        <v>8558</v>
      </c>
      <c r="B1486" t="s">
        <v>7317</v>
      </c>
      <c r="C1486" t="s">
        <v>7321</v>
      </c>
      <c r="D1486" t="str">
        <f>IF($B1486="B","",IFERROR(VLOOKUP($C1486,Elster!$I$5:$M$148,3,FALSE),$C1486))</f>
        <v/>
      </c>
      <c r="E1486" t="str">
        <f>IF($B1486="A","",IFERROR(VLOOKUP($C1486,Elster!$I$5:$M$148,3,FALSE),$C1486))</f>
        <v xml:space="preserve">   "FEHLERMELDUNG"                                    </v>
      </c>
      <c r="F1486">
        <f t="shared" si="46"/>
        <v>1</v>
      </c>
      <c r="G1486" s="2">
        <f t="shared" si="47"/>
        <v>4.9740000000007001E-3</v>
      </c>
    </row>
    <row r="1487" spans="1:7" x14ac:dyDescent="0.35">
      <c r="A1487" t="s">
        <v>8559</v>
      </c>
      <c r="B1487" t="s">
        <v>7317</v>
      </c>
      <c r="C1487" t="s">
        <v>7328</v>
      </c>
      <c r="D1487" t="str">
        <f>IF($B1487="B","",IFERROR(VLOOKUP($C1487,Elster!$I$5:$M$148,3,FALSE),$C1487))</f>
        <v/>
      </c>
      <c r="E1487" t="str">
        <f>IF($B1487="A","",IFERROR(VLOOKUP($C1487,Elster!$I$5:$M$148,3,FALSE),$C1487))</f>
        <v xml:space="preserve">   "SPEICHERSPERRE"                                   </v>
      </c>
      <c r="F1487">
        <f t="shared" si="46"/>
        <v>37</v>
      </c>
      <c r="G1487" s="2">
        <f t="shared" si="47"/>
        <v>4.9739999999998119E-3</v>
      </c>
    </row>
    <row r="1488" spans="1:7" x14ac:dyDescent="0.35">
      <c r="A1488" t="s">
        <v>8560</v>
      </c>
      <c r="B1488" t="s">
        <v>7317</v>
      </c>
      <c r="C1488" t="s">
        <v>7861</v>
      </c>
      <c r="D1488" t="str">
        <f>IF($B1488="B","",IFERROR(VLOOKUP($C1488,Elster!$I$5:$M$148,3,FALSE),$C1488))</f>
        <v/>
      </c>
      <c r="E1488" t="str">
        <f>IF($B1488="A","",IFERROR(VLOOKUP($C1488,Elster!$I$5:$M$148,3,FALSE),$C1488))</f>
        <v xml:space="preserve">   "RAUMISTTEMP"                                      </v>
      </c>
      <c r="F1488">
        <f t="shared" si="46"/>
        <v>17</v>
      </c>
      <c r="G1488" s="2">
        <f t="shared" si="47"/>
        <v>4.9739999999998119E-3</v>
      </c>
    </row>
    <row r="1489" spans="1:7" x14ac:dyDescent="0.35">
      <c r="A1489" t="s">
        <v>8561</v>
      </c>
      <c r="B1489" t="s">
        <v>7317</v>
      </c>
      <c r="C1489" t="s">
        <v>7320</v>
      </c>
      <c r="D1489" t="str">
        <f>IF($B1489="B","",IFERROR(VLOOKUP($C1489,Elster!$I$5:$M$148,3,FALSE),$C1489))</f>
        <v/>
      </c>
      <c r="E1489" t="str">
        <f>IF($B1489="A","",IFERROR(VLOOKUP($C1489,Elster!$I$5:$M$148,3,FALSE),$C1489))</f>
        <v>0x000</v>
      </c>
      <c r="F1489">
        <f t="shared" si="46"/>
        <v>0</v>
      </c>
      <c r="G1489" s="2">
        <f t="shared" si="47"/>
        <v>4.9479999999997304E-3</v>
      </c>
    </row>
    <row r="1490" spans="1:7" x14ac:dyDescent="0.35">
      <c r="A1490" t="s">
        <v>8562</v>
      </c>
      <c r="B1490" t="s">
        <v>7317</v>
      </c>
      <c r="C1490" t="s">
        <v>7321</v>
      </c>
      <c r="D1490" t="str">
        <f>IF($B1490="B","",IFERROR(VLOOKUP($C1490,Elster!$I$5:$M$148,3,FALSE),$C1490))</f>
        <v/>
      </c>
      <c r="E1490" t="str">
        <f>IF($B1490="A","",IFERROR(VLOOKUP($C1490,Elster!$I$5:$M$148,3,FALSE),$C1490))</f>
        <v xml:space="preserve">   "FEHLERMELDUNG"                                    </v>
      </c>
      <c r="F1490">
        <f t="shared" si="46"/>
        <v>1</v>
      </c>
      <c r="G1490" s="2">
        <f t="shared" si="47"/>
        <v>4.9740000000007001E-3</v>
      </c>
    </row>
    <row r="1491" spans="1:7" x14ac:dyDescent="0.35">
      <c r="A1491" t="s">
        <v>8563</v>
      </c>
      <c r="B1491" t="s">
        <v>7317</v>
      </c>
      <c r="C1491" t="s">
        <v>7877</v>
      </c>
      <c r="D1491" t="str">
        <f>IF($B1491="B","",IFERROR(VLOOKUP($C1491,Elster!$I$5:$M$148,3,FALSE),$C1491))</f>
        <v/>
      </c>
      <c r="E1491" t="str">
        <f>IF($B1491="A","",IFERROR(VLOOKUP($C1491,Elster!$I$5:$M$148,3,FALSE),$C1491))</f>
        <v>0x043</v>
      </c>
      <c r="F1491">
        <f t="shared" si="46"/>
        <v>67</v>
      </c>
      <c r="G1491" s="2">
        <f t="shared" si="47"/>
        <v>4.9729999999996721E-3</v>
      </c>
    </row>
    <row r="1492" spans="1:7" x14ac:dyDescent="0.35">
      <c r="A1492" t="s">
        <v>8564</v>
      </c>
      <c r="B1492" t="s">
        <v>7317</v>
      </c>
      <c r="C1492" t="s">
        <v>7318</v>
      </c>
      <c r="D1492" t="str">
        <f>IF($B1492="B","",IFERROR(VLOOKUP($C1492,Elster!$I$5:$M$148,3,FALSE),$C1492))</f>
        <v/>
      </c>
      <c r="E1492" t="str">
        <f>IF($B1492="A","",IFERROR(VLOOKUP($C1492,Elster!$I$5:$M$148,3,FALSE),$C1492))</f>
        <v xml:space="preserve">   "SAMMLERISTTEMP"                                   </v>
      </c>
      <c r="F1492">
        <f t="shared" si="46"/>
        <v>13</v>
      </c>
      <c r="G1492" s="2">
        <f t="shared" si="47"/>
        <v>1.005199999999995E-2</v>
      </c>
    </row>
    <row r="1493" spans="1:7" x14ac:dyDescent="0.35">
      <c r="A1493" t="s">
        <v>8564</v>
      </c>
      <c r="B1493" t="s">
        <v>7319</v>
      </c>
      <c r="C1493" t="s">
        <v>7318</v>
      </c>
      <c r="D1493" t="str">
        <f>IF($B1493="B","",IFERROR(VLOOKUP($C1493,Elster!$I$5:$M$148,3,FALSE),$C1493))</f>
        <v xml:space="preserve">   "SAMMLERISTTEMP"                                   </v>
      </c>
      <c r="E1493" t="str">
        <f>IF($B1493="A","",IFERROR(VLOOKUP($C1493,Elster!$I$5:$M$148,3,FALSE),$C1493))</f>
        <v/>
      </c>
      <c r="F1493">
        <f t="shared" si="46"/>
        <v>13</v>
      </c>
      <c r="G1493" s="2">
        <f t="shared" si="47"/>
        <v>0</v>
      </c>
    </row>
    <row r="1494" spans="1:7" x14ac:dyDescent="0.35">
      <c r="A1494" t="s">
        <v>8565</v>
      </c>
      <c r="B1494" t="s">
        <v>7317</v>
      </c>
      <c r="C1494" t="s">
        <v>7320</v>
      </c>
      <c r="D1494" t="str">
        <f>IF($B1494="B","",IFERROR(VLOOKUP($C1494,Elster!$I$5:$M$148,3,FALSE),$C1494))</f>
        <v/>
      </c>
      <c r="E1494" t="str">
        <f>IF($B1494="A","",IFERROR(VLOOKUP($C1494,Elster!$I$5:$M$148,3,FALSE),$C1494))</f>
        <v>0x000</v>
      </c>
      <c r="F1494">
        <f t="shared" si="46"/>
        <v>0</v>
      </c>
      <c r="G1494" s="2">
        <f t="shared" si="47"/>
        <v>4.9999999999998934E-3</v>
      </c>
    </row>
    <row r="1495" spans="1:7" x14ac:dyDescent="0.35">
      <c r="A1495" t="s">
        <v>8565</v>
      </c>
      <c r="B1495" t="s">
        <v>7319</v>
      </c>
      <c r="C1495" t="s">
        <v>7320</v>
      </c>
      <c r="D1495" t="str">
        <f>IF($B1495="B","",IFERROR(VLOOKUP($C1495,Elster!$I$5:$M$148,3,FALSE),$C1495))</f>
        <v>0x000</v>
      </c>
      <c r="E1495" t="str">
        <f>IF($B1495="A","",IFERROR(VLOOKUP($C1495,Elster!$I$5:$M$148,3,FALSE),$C1495))</f>
        <v/>
      </c>
      <c r="F1495">
        <f t="shared" si="46"/>
        <v>0</v>
      </c>
      <c r="G1495" s="2">
        <f t="shared" si="47"/>
        <v>0</v>
      </c>
    </row>
    <row r="1496" spans="1:7" x14ac:dyDescent="0.35">
      <c r="A1496" t="s">
        <v>8566</v>
      </c>
      <c r="B1496" t="s">
        <v>7317</v>
      </c>
      <c r="C1496" t="s">
        <v>7325</v>
      </c>
      <c r="D1496" t="str">
        <f>IF($B1496="B","",IFERROR(VLOOKUP($C1496,Elster!$I$5:$M$148,3,FALSE),$C1496))</f>
        <v/>
      </c>
      <c r="E1496" t="str">
        <f>IF($B1496="A","",IFERROR(VLOOKUP($C1496,Elster!$I$5:$M$148,3,FALSE),$C1496))</f>
        <v xml:space="preserve">   "SPEICHERSOLLTEMP"                                 </v>
      </c>
      <c r="F1496">
        <f t="shared" si="46"/>
        <v>3</v>
      </c>
      <c r="G1496" s="2">
        <f t="shared" si="47"/>
        <v>4.9999999999998934E-3</v>
      </c>
    </row>
    <row r="1497" spans="1:7" x14ac:dyDescent="0.35">
      <c r="A1497" t="s">
        <v>8566</v>
      </c>
      <c r="B1497" t="s">
        <v>7319</v>
      </c>
      <c r="C1497" t="s">
        <v>7325</v>
      </c>
      <c r="D1497" t="str">
        <f>IF($B1497="B","",IFERROR(VLOOKUP($C1497,Elster!$I$5:$M$148,3,FALSE),$C1497))</f>
        <v xml:space="preserve">   "SPEICHERSOLLTEMP"                                 </v>
      </c>
      <c r="E1497" t="str">
        <f>IF($B1497="A","",IFERROR(VLOOKUP($C1497,Elster!$I$5:$M$148,3,FALSE),$C1497))</f>
        <v/>
      </c>
      <c r="F1497">
        <f t="shared" si="46"/>
        <v>3</v>
      </c>
      <c r="G1497" s="2">
        <f t="shared" si="47"/>
        <v>0</v>
      </c>
    </row>
    <row r="1498" spans="1:7" x14ac:dyDescent="0.35">
      <c r="A1498" t="s">
        <v>8567</v>
      </c>
      <c r="B1498" t="s">
        <v>7317</v>
      </c>
      <c r="C1498" t="s">
        <v>7321</v>
      </c>
      <c r="D1498" t="str">
        <f>IF($B1498="B","",IFERROR(VLOOKUP($C1498,Elster!$I$5:$M$148,3,FALSE),$C1498))</f>
        <v/>
      </c>
      <c r="E1498" t="str">
        <f>IF($B1498="A","",IFERROR(VLOOKUP($C1498,Elster!$I$5:$M$148,3,FALSE),$C1498))</f>
        <v xml:space="preserve">   "FEHLERMELDUNG"                                    </v>
      </c>
      <c r="F1498">
        <f t="shared" si="46"/>
        <v>1</v>
      </c>
      <c r="G1498" s="2">
        <f t="shared" si="47"/>
        <v>4.9999999999998934E-3</v>
      </c>
    </row>
    <row r="1499" spans="1:7" x14ac:dyDescent="0.35">
      <c r="A1499" t="s">
        <v>8567</v>
      </c>
      <c r="B1499" t="s">
        <v>7319</v>
      </c>
      <c r="C1499" t="s">
        <v>7321</v>
      </c>
      <c r="D1499" t="str">
        <f>IF($B1499="B","",IFERROR(VLOOKUP($C1499,Elster!$I$5:$M$148,3,FALSE),$C1499))</f>
        <v xml:space="preserve">   "FEHLERMELDUNG"                                    </v>
      </c>
      <c r="E1499" t="str">
        <f>IF($B1499="A","",IFERROR(VLOOKUP($C1499,Elster!$I$5:$M$148,3,FALSE),$C1499))</f>
        <v/>
      </c>
      <c r="F1499">
        <f t="shared" si="46"/>
        <v>1</v>
      </c>
      <c r="G1499" s="2">
        <f t="shared" si="47"/>
        <v>0</v>
      </c>
    </row>
    <row r="1500" spans="1:7" x14ac:dyDescent="0.35">
      <c r="A1500" t="s">
        <v>8568</v>
      </c>
      <c r="B1500" t="s">
        <v>7319</v>
      </c>
      <c r="C1500" t="s">
        <v>7320</v>
      </c>
      <c r="D1500" t="str">
        <f>IF($B1500="B","",IFERROR(VLOOKUP($C1500,Elster!$I$5:$M$148,3,FALSE),$C1500))</f>
        <v>0x000</v>
      </c>
      <c r="E1500" t="str">
        <f>IF($B1500="A","",IFERROR(VLOOKUP($C1500,Elster!$I$5:$M$148,3,FALSE),$C1500))</f>
        <v/>
      </c>
      <c r="F1500">
        <f t="shared" si="46"/>
        <v>0</v>
      </c>
      <c r="G1500" s="2">
        <f t="shared" si="47"/>
        <v>4.9999999999998934E-3</v>
      </c>
    </row>
    <row r="1501" spans="1:7" x14ac:dyDescent="0.35">
      <c r="A1501" t="s">
        <v>8569</v>
      </c>
      <c r="B1501" t="s">
        <v>7317</v>
      </c>
      <c r="C1501" t="s">
        <v>7320</v>
      </c>
      <c r="D1501" t="str">
        <f>IF($B1501="B","",IFERROR(VLOOKUP($C1501,Elster!$I$5:$M$148,3,FALSE),$C1501))</f>
        <v/>
      </c>
      <c r="E1501" t="str">
        <f>IF($B1501="A","",IFERROR(VLOOKUP($C1501,Elster!$I$5:$M$148,3,FALSE),$C1501))</f>
        <v>0x000</v>
      </c>
      <c r="F1501">
        <f t="shared" si="46"/>
        <v>0</v>
      </c>
      <c r="G1501" s="2">
        <f t="shared" si="47"/>
        <v>2.6000000000081513E-5</v>
      </c>
    </row>
    <row r="1502" spans="1:7" x14ac:dyDescent="0.35">
      <c r="A1502" t="s">
        <v>8570</v>
      </c>
      <c r="B1502" t="s">
        <v>7319</v>
      </c>
      <c r="C1502" t="s">
        <v>7366</v>
      </c>
      <c r="D1502" t="str">
        <f>IF($B1502="B","",IFERROR(VLOOKUP($C1502,Elster!$I$5:$M$148,3,FALSE),$C1502))</f>
        <v xml:space="preserve">//   "ERWEITERUNGSTELEGRAMM"                            </v>
      </c>
      <c r="E1502" t="str">
        <f>IF($B1502="A","",IFERROR(VLOOKUP($C1502,Elster!$I$5:$M$148,3,FALSE),$C1502))</f>
        <v/>
      </c>
      <c r="F1502">
        <f t="shared" si="46"/>
        <v>250</v>
      </c>
      <c r="G1502" s="2">
        <f t="shared" si="47"/>
        <v>4.9740000000007001E-3</v>
      </c>
    </row>
    <row r="1503" spans="1:7" x14ac:dyDescent="0.35">
      <c r="A1503" t="s">
        <v>8571</v>
      </c>
      <c r="B1503" t="s">
        <v>7317</v>
      </c>
      <c r="C1503" t="s">
        <v>7366</v>
      </c>
      <c r="D1503" t="str">
        <f>IF($B1503="B","",IFERROR(VLOOKUP($C1503,Elster!$I$5:$M$148,3,FALSE),$C1503))</f>
        <v/>
      </c>
      <c r="E1503" t="str">
        <f>IF($B1503="A","",IFERROR(VLOOKUP($C1503,Elster!$I$5:$M$148,3,FALSE),$C1503))</f>
        <v xml:space="preserve">//   "ERWEITERUNGSTELEGRAMM"                            </v>
      </c>
      <c r="F1503">
        <f t="shared" si="46"/>
        <v>250</v>
      </c>
      <c r="G1503" s="2">
        <f t="shared" si="47"/>
        <v>2.6000000000081513E-5</v>
      </c>
    </row>
    <row r="1504" spans="1:7" x14ac:dyDescent="0.35">
      <c r="A1504" t="s">
        <v>8572</v>
      </c>
      <c r="B1504" t="s">
        <v>7317</v>
      </c>
      <c r="C1504" t="s">
        <v>7321</v>
      </c>
      <c r="D1504" t="str">
        <f>IF($B1504="B","",IFERROR(VLOOKUP($C1504,Elster!$I$5:$M$148,3,FALSE),$C1504))</f>
        <v/>
      </c>
      <c r="E1504" t="str">
        <f>IF($B1504="A","",IFERROR(VLOOKUP($C1504,Elster!$I$5:$M$148,3,FALSE),$C1504))</f>
        <v xml:space="preserve">   "FEHLERMELDUNG"                                    </v>
      </c>
      <c r="F1504">
        <f t="shared" si="46"/>
        <v>1</v>
      </c>
      <c r="G1504" s="2">
        <f t="shared" si="47"/>
        <v>4.9739999999998119E-3</v>
      </c>
    </row>
    <row r="1505" spans="1:7" x14ac:dyDescent="0.35">
      <c r="A1505" t="s">
        <v>8572</v>
      </c>
      <c r="B1505" t="s">
        <v>7319</v>
      </c>
      <c r="C1505" t="s">
        <v>7321</v>
      </c>
      <c r="D1505" t="str">
        <f>IF($B1505="B","",IFERROR(VLOOKUP($C1505,Elster!$I$5:$M$148,3,FALSE),$C1505))</f>
        <v xml:space="preserve">   "FEHLERMELDUNG"                                    </v>
      </c>
      <c r="E1505" t="str">
        <f>IF($B1505="A","",IFERROR(VLOOKUP($C1505,Elster!$I$5:$M$148,3,FALSE),$C1505))</f>
        <v/>
      </c>
      <c r="F1505">
        <f t="shared" si="46"/>
        <v>1</v>
      </c>
      <c r="G1505" s="2">
        <f t="shared" si="47"/>
        <v>0</v>
      </c>
    </row>
    <row r="1506" spans="1:7" x14ac:dyDescent="0.35">
      <c r="A1506" t="s">
        <v>8573</v>
      </c>
      <c r="B1506" t="s">
        <v>7319</v>
      </c>
      <c r="C1506" t="s">
        <v>7323</v>
      </c>
      <c r="D1506" t="str">
        <f>IF($B1506="B","",IFERROR(VLOOKUP($C1506,Elster!$I$5:$M$148,3,FALSE),$C1506))</f>
        <v xml:space="preserve">   "SPERRZEIT"                                        </v>
      </c>
      <c r="E1506" t="str">
        <f>IF($B1506="A","",IFERROR(VLOOKUP($C1506,Elster!$I$5:$M$148,3,FALSE),$C1506))</f>
        <v/>
      </c>
      <c r="F1506">
        <f t="shared" si="46"/>
        <v>38</v>
      </c>
      <c r="G1506" s="2">
        <f t="shared" si="47"/>
        <v>4.9999999999998934E-3</v>
      </c>
    </row>
    <row r="1507" spans="1:7" x14ac:dyDescent="0.35">
      <c r="A1507" t="s">
        <v>8574</v>
      </c>
      <c r="B1507" t="s">
        <v>7317</v>
      </c>
      <c r="C1507" t="s">
        <v>7323</v>
      </c>
      <c r="D1507" t="str">
        <f>IF($B1507="B","",IFERROR(VLOOKUP($C1507,Elster!$I$5:$M$148,3,FALSE),$C1507))</f>
        <v/>
      </c>
      <c r="E1507" t="str">
        <f>IF($B1507="A","",IFERROR(VLOOKUP($C1507,Elster!$I$5:$M$148,3,FALSE),$C1507))</f>
        <v xml:space="preserve">   "SPERRZEIT"                                        </v>
      </c>
      <c r="F1507">
        <f t="shared" si="46"/>
        <v>38</v>
      </c>
      <c r="G1507" s="2">
        <f t="shared" si="47"/>
        <v>2.6000000000081513E-5</v>
      </c>
    </row>
    <row r="1508" spans="1:7" x14ac:dyDescent="0.35">
      <c r="A1508" t="s">
        <v>8575</v>
      </c>
      <c r="B1508" t="s">
        <v>7317</v>
      </c>
      <c r="C1508" t="s">
        <v>7340</v>
      </c>
      <c r="D1508" t="str">
        <f>IF($B1508="B","",IFERROR(VLOOKUP($C1508,Elster!$I$5:$M$148,3,FALSE),$C1508))</f>
        <v/>
      </c>
      <c r="E1508" t="str">
        <f>IF($B1508="A","",IFERROR(VLOOKUP($C1508,Elster!$I$5:$M$148,3,FALSE),$C1508))</f>
        <v xml:space="preserve">   "TN"                                               </v>
      </c>
      <c r="F1508">
        <f t="shared" si="46"/>
        <v>43</v>
      </c>
      <c r="G1508" s="2">
        <f t="shared" si="47"/>
        <v>4.9999999999998934E-3</v>
      </c>
    </row>
    <row r="1509" spans="1:7" x14ac:dyDescent="0.35">
      <c r="A1509" t="s">
        <v>8575</v>
      </c>
      <c r="B1509" t="s">
        <v>7319</v>
      </c>
      <c r="C1509" t="s">
        <v>7340</v>
      </c>
      <c r="D1509" t="str">
        <f>IF($B1509="B","",IFERROR(VLOOKUP($C1509,Elster!$I$5:$M$148,3,FALSE),$C1509))</f>
        <v xml:space="preserve">   "TN"                                               </v>
      </c>
      <c r="E1509" t="str">
        <f>IF($B1509="A","",IFERROR(VLOOKUP($C1509,Elster!$I$5:$M$148,3,FALSE),$C1509))</f>
        <v/>
      </c>
      <c r="F1509">
        <f t="shared" si="46"/>
        <v>43</v>
      </c>
      <c r="G1509" s="2">
        <f t="shared" si="47"/>
        <v>0</v>
      </c>
    </row>
    <row r="1510" spans="1:7" x14ac:dyDescent="0.35">
      <c r="A1510" t="s">
        <v>8576</v>
      </c>
      <c r="B1510" t="s">
        <v>7317</v>
      </c>
      <c r="C1510" t="s">
        <v>7320</v>
      </c>
      <c r="D1510" t="str">
        <f>IF($B1510="B","",IFERROR(VLOOKUP($C1510,Elster!$I$5:$M$148,3,FALSE),$C1510))</f>
        <v/>
      </c>
      <c r="E1510" t="str">
        <f>IF($B1510="A","",IFERROR(VLOOKUP($C1510,Elster!$I$5:$M$148,3,FALSE),$C1510))</f>
        <v>0x000</v>
      </c>
      <c r="F1510">
        <f t="shared" si="46"/>
        <v>0</v>
      </c>
      <c r="G1510" s="2">
        <f t="shared" si="47"/>
        <v>4.9999999999998934E-3</v>
      </c>
    </row>
    <row r="1511" spans="1:7" x14ac:dyDescent="0.35">
      <c r="A1511" t="s">
        <v>8576</v>
      </c>
      <c r="B1511" t="s">
        <v>7319</v>
      </c>
      <c r="C1511" t="s">
        <v>7320</v>
      </c>
      <c r="D1511" t="str">
        <f>IF($B1511="B","",IFERROR(VLOOKUP($C1511,Elster!$I$5:$M$148,3,FALSE),$C1511))</f>
        <v>0x000</v>
      </c>
      <c r="E1511" t="str">
        <f>IF($B1511="A","",IFERROR(VLOOKUP($C1511,Elster!$I$5:$M$148,3,FALSE),$C1511))</f>
        <v/>
      </c>
      <c r="F1511">
        <f t="shared" si="46"/>
        <v>0</v>
      </c>
      <c r="G1511" s="2">
        <f t="shared" si="47"/>
        <v>0</v>
      </c>
    </row>
    <row r="1512" spans="1:7" x14ac:dyDescent="0.35">
      <c r="A1512" t="s">
        <v>8577</v>
      </c>
      <c r="B1512" t="s">
        <v>7317</v>
      </c>
      <c r="C1512" t="s">
        <v>7321</v>
      </c>
      <c r="D1512" t="str">
        <f>IF($B1512="B","",IFERROR(VLOOKUP($C1512,Elster!$I$5:$M$148,3,FALSE),$C1512))</f>
        <v/>
      </c>
      <c r="E1512" t="str">
        <f>IF($B1512="A","",IFERROR(VLOOKUP($C1512,Elster!$I$5:$M$148,3,FALSE),$C1512))</f>
        <v xml:space="preserve">   "FEHLERMELDUNG"                                    </v>
      </c>
      <c r="F1512">
        <f t="shared" si="46"/>
        <v>1</v>
      </c>
      <c r="G1512" s="2">
        <f t="shared" si="47"/>
        <v>4.9999999999998934E-3</v>
      </c>
    </row>
    <row r="1513" spans="1:7" x14ac:dyDescent="0.35">
      <c r="A1513" t="s">
        <v>8577</v>
      </c>
      <c r="B1513" t="s">
        <v>7319</v>
      </c>
      <c r="C1513" t="s">
        <v>7321</v>
      </c>
      <c r="D1513" t="str">
        <f>IF($B1513="B","",IFERROR(VLOOKUP($C1513,Elster!$I$5:$M$148,3,FALSE),$C1513))</f>
        <v xml:space="preserve">   "FEHLERMELDUNG"                                    </v>
      </c>
      <c r="E1513" t="str">
        <f>IF($B1513="A","",IFERROR(VLOOKUP($C1513,Elster!$I$5:$M$148,3,FALSE),$C1513))</f>
        <v/>
      </c>
      <c r="F1513">
        <f t="shared" si="46"/>
        <v>1</v>
      </c>
      <c r="G1513" s="2">
        <f t="shared" si="47"/>
        <v>0</v>
      </c>
    </row>
    <row r="1514" spans="1:7" x14ac:dyDescent="0.35">
      <c r="A1514" t="s">
        <v>8578</v>
      </c>
      <c r="B1514" t="s">
        <v>7317</v>
      </c>
      <c r="C1514" t="s">
        <v>7893</v>
      </c>
      <c r="D1514" t="str">
        <f>IF($B1514="B","",IFERROR(VLOOKUP($C1514,Elster!$I$5:$M$148,3,FALSE),$C1514))</f>
        <v/>
      </c>
      <c r="E1514" t="str">
        <f>IF($B1514="A","",IFERROR(VLOOKUP($C1514,Elster!$I$5:$M$148,3,FALSE),$C1514))</f>
        <v xml:space="preserve">   "ANFAHRENT"                                        </v>
      </c>
      <c r="F1514">
        <f t="shared" si="46"/>
        <v>93</v>
      </c>
      <c r="G1514" s="2">
        <f t="shared" si="47"/>
        <v>4.9989999999997536E-3</v>
      </c>
    </row>
    <row r="1515" spans="1:7" x14ac:dyDescent="0.35">
      <c r="A1515" t="s">
        <v>8578</v>
      </c>
      <c r="B1515" t="s">
        <v>7319</v>
      </c>
      <c r="C1515" t="s">
        <v>7893</v>
      </c>
      <c r="D1515" t="str">
        <f>IF($B1515="B","",IFERROR(VLOOKUP($C1515,Elster!$I$5:$M$148,3,FALSE),$C1515))</f>
        <v xml:space="preserve">   "ANFAHRENT"                                        </v>
      </c>
      <c r="E1515" t="str">
        <f>IF($B1515="A","",IFERROR(VLOOKUP($C1515,Elster!$I$5:$M$148,3,FALSE),$C1515))</f>
        <v/>
      </c>
      <c r="F1515">
        <f t="shared" si="46"/>
        <v>93</v>
      </c>
      <c r="G1515" s="2">
        <f t="shared" si="47"/>
        <v>0</v>
      </c>
    </row>
    <row r="1516" spans="1:7" x14ac:dyDescent="0.35">
      <c r="A1516" t="s">
        <v>8579</v>
      </c>
      <c r="B1516" t="s">
        <v>7317</v>
      </c>
      <c r="C1516" t="s">
        <v>7325</v>
      </c>
      <c r="D1516" t="str">
        <f>IF($B1516="B","",IFERROR(VLOOKUP($C1516,Elster!$I$5:$M$148,3,FALSE),$C1516))</f>
        <v/>
      </c>
      <c r="E1516" t="str">
        <f>IF($B1516="A","",IFERROR(VLOOKUP($C1516,Elster!$I$5:$M$148,3,FALSE),$C1516))</f>
        <v xml:space="preserve">   "SPEICHERSOLLTEMP"                                 </v>
      </c>
      <c r="F1516">
        <f t="shared" si="46"/>
        <v>3</v>
      </c>
      <c r="G1516" s="2">
        <f t="shared" si="47"/>
        <v>7.9169999999999519E-3</v>
      </c>
    </row>
    <row r="1517" spans="1:7" x14ac:dyDescent="0.35">
      <c r="A1517" t="s">
        <v>8580</v>
      </c>
      <c r="B1517" t="s">
        <v>7317</v>
      </c>
      <c r="C1517" t="s">
        <v>7320</v>
      </c>
      <c r="D1517" t="str">
        <f>IF($B1517="B","",IFERROR(VLOOKUP($C1517,Elster!$I$5:$M$148,3,FALSE),$C1517))</f>
        <v/>
      </c>
      <c r="E1517" t="str">
        <f>IF($B1517="A","",IFERROR(VLOOKUP($C1517,Elster!$I$5:$M$148,3,FALSE),$C1517))</f>
        <v>0x000</v>
      </c>
      <c r="F1517">
        <f t="shared" si="46"/>
        <v>0</v>
      </c>
      <c r="G1517" s="2">
        <f t="shared" si="47"/>
        <v>4.9740000000007001E-3</v>
      </c>
    </row>
    <row r="1518" spans="1:7" x14ac:dyDescent="0.35">
      <c r="A1518" t="s">
        <v>8581</v>
      </c>
      <c r="B1518" t="s">
        <v>7317</v>
      </c>
      <c r="C1518" t="s">
        <v>7318</v>
      </c>
      <c r="D1518" t="str">
        <f>IF($B1518="B","",IFERROR(VLOOKUP($C1518,Elster!$I$5:$M$148,3,FALSE),$C1518))</f>
        <v/>
      </c>
      <c r="E1518" t="str">
        <f>IF($B1518="A","",IFERROR(VLOOKUP($C1518,Elster!$I$5:$M$148,3,FALSE),$C1518))</f>
        <v xml:space="preserve">   "SAMMLERISTTEMP"                                   </v>
      </c>
      <c r="F1518">
        <f t="shared" si="46"/>
        <v>13</v>
      </c>
      <c r="G1518" s="2">
        <f t="shared" si="47"/>
        <v>4.9739999999998119E-3</v>
      </c>
    </row>
    <row r="1519" spans="1:7" x14ac:dyDescent="0.35">
      <c r="A1519" t="s">
        <v>8582</v>
      </c>
      <c r="B1519" t="s">
        <v>7317</v>
      </c>
      <c r="C1519" t="s">
        <v>7329</v>
      </c>
      <c r="D1519" t="str">
        <f>IF($B1519="B","",IFERROR(VLOOKUP($C1519,Elster!$I$5:$M$148,3,FALSE),$C1519))</f>
        <v/>
      </c>
      <c r="E1519" t="str">
        <f>IF($B1519="A","",IFERROR(VLOOKUP($C1519,Elster!$I$5:$M$148,3,FALSE),$C1519))</f>
        <v xml:space="preserve">   "KESSELSOLLTEMP"                                   </v>
      </c>
      <c r="F1519">
        <f t="shared" si="46"/>
        <v>2</v>
      </c>
      <c r="G1519" s="2">
        <f t="shared" si="47"/>
        <v>4.9739999999998119E-3</v>
      </c>
    </row>
    <row r="1520" spans="1:7" x14ac:dyDescent="0.35">
      <c r="A1520" t="s">
        <v>8583</v>
      </c>
      <c r="B1520" t="s">
        <v>7317</v>
      </c>
      <c r="C1520" t="s">
        <v>7320</v>
      </c>
      <c r="D1520" t="str">
        <f>IF($B1520="B","",IFERROR(VLOOKUP($C1520,Elster!$I$5:$M$148,3,FALSE),$C1520))</f>
        <v/>
      </c>
      <c r="E1520" t="str">
        <f>IF($B1520="A","",IFERROR(VLOOKUP($C1520,Elster!$I$5:$M$148,3,FALSE),$C1520))</f>
        <v>0x000</v>
      </c>
      <c r="F1520">
        <f t="shared" si="46"/>
        <v>0</v>
      </c>
      <c r="G1520" s="2">
        <f t="shared" si="47"/>
        <v>4.9470000000004788E-3</v>
      </c>
    </row>
    <row r="1521" spans="1:7" x14ac:dyDescent="0.35">
      <c r="A1521" t="s">
        <v>8584</v>
      </c>
      <c r="B1521" t="s">
        <v>7317</v>
      </c>
      <c r="C1521" t="s">
        <v>7366</v>
      </c>
      <c r="D1521" t="str">
        <f>IF($B1521="B","",IFERROR(VLOOKUP($C1521,Elster!$I$5:$M$148,3,FALSE),$C1521))</f>
        <v/>
      </c>
      <c r="E1521" t="str">
        <f>IF($B1521="A","",IFERROR(VLOOKUP($C1521,Elster!$I$5:$M$148,3,FALSE),$C1521))</f>
        <v xml:space="preserve">//   "ERWEITERUNGSTELEGRAMM"                            </v>
      </c>
      <c r="F1521">
        <f t="shared" si="46"/>
        <v>250</v>
      </c>
      <c r="G1521" s="2">
        <f t="shared" si="47"/>
        <v>4.9739999999998119E-3</v>
      </c>
    </row>
    <row r="1522" spans="1:7" x14ac:dyDescent="0.35">
      <c r="A1522" t="s">
        <v>8585</v>
      </c>
      <c r="B1522" t="s">
        <v>7317</v>
      </c>
      <c r="C1522" t="s">
        <v>7321</v>
      </c>
      <c r="D1522" t="str">
        <f>IF($B1522="B","",IFERROR(VLOOKUP($C1522,Elster!$I$5:$M$148,3,FALSE),$C1522))</f>
        <v/>
      </c>
      <c r="E1522" t="str">
        <f>IF($B1522="A","",IFERROR(VLOOKUP($C1522,Elster!$I$5:$M$148,3,FALSE),$C1522))</f>
        <v xml:space="preserve">   "FEHLERMELDUNG"                                    </v>
      </c>
      <c r="F1522">
        <f t="shared" si="46"/>
        <v>1</v>
      </c>
      <c r="G1522" s="2">
        <f t="shared" si="47"/>
        <v>4.9739999999998119E-3</v>
      </c>
    </row>
    <row r="1523" spans="1:7" x14ac:dyDescent="0.35">
      <c r="A1523" t="s">
        <v>8586</v>
      </c>
      <c r="B1523" t="s">
        <v>7317</v>
      </c>
      <c r="C1523" t="s">
        <v>7323</v>
      </c>
      <c r="D1523" t="str">
        <f>IF($B1523="B","",IFERROR(VLOOKUP($C1523,Elster!$I$5:$M$148,3,FALSE),$C1523))</f>
        <v/>
      </c>
      <c r="E1523" t="str">
        <f>IF($B1523="A","",IFERROR(VLOOKUP($C1523,Elster!$I$5:$M$148,3,FALSE),$C1523))</f>
        <v xml:space="preserve">   "SPERRZEIT"                                        </v>
      </c>
      <c r="F1523">
        <f t="shared" si="46"/>
        <v>38</v>
      </c>
      <c r="G1523" s="2">
        <f t="shared" si="47"/>
        <v>4.9739999999998119E-3</v>
      </c>
    </row>
    <row r="1524" spans="1:7" x14ac:dyDescent="0.35">
      <c r="A1524" t="s">
        <v>8587</v>
      </c>
      <c r="B1524" t="s">
        <v>7317</v>
      </c>
      <c r="C1524" t="s">
        <v>7340</v>
      </c>
      <c r="D1524" t="str">
        <f>IF($B1524="B","",IFERROR(VLOOKUP($C1524,Elster!$I$5:$M$148,3,FALSE),$C1524))</f>
        <v/>
      </c>
      <c r="E1524" t="str">
        <f>IF($B1524="A","",IFERROR(VLOOKUP($C1524,Elster!$I$5:$M$148,3,FALSE),$C1524))</f>
        <v xml:space="preserve">   "TN"                                               </v>
      </c>
      <c r="F1524">
        <f t="shared" si="46"/>
        <v>43</v>
      </c>
      <c r="G1524" s="2">
        <f t="shared" si="47"/>
        <v>4.9479999999997304E-3</v>
      </c>
    </row>
    <row r="1525" spans="1:7" x14ac:dyDescent="0.35">
      <c r="A1525" t="s">
        <v>8588</v>
      </c>
      <c r="B1525" t="s">
        <v>7317</v>
      </c>
      <c r="C1525" t="s">
        <v>7320</v>
      </c>
      <c r="D1525" t="str">
        <f>IF($B1525="B","",IFERROR(VLOOKUP($C1525,Elster!$I$5:$M$148,3,FALSE),$C1525))</f>
        <v/>
      </c>
      <c r="E1525" t="str">
        <f>IF($B1525="A","",IFERROR(VLOOKUP($C1525,Elster!$I$5:$M$148,3,FALSE),$C1525))</f>
        <v>0x000</v>
      </c>
      <c r="F1525">
        <f t="shared" si="46"/>
        <v>0</v>
      </c>
      <c r="G1525" s="2">
        <f t="shared" si="47"/>
        <v>4.9740000000007001E-3</v>
      </c>
    </row>
    <row r="1526" spans="1:7" x14ac:dyDescent="0.35">
      <c r="A1526" t="s">
        <v>8589</v>
      </c>
      <c r="B1526" t="s">
        <v>7317</v>
      </c>
      <c r="C1526" t="s">
        <v>7321</v>
      </c>
      <c r="D1526" t="str">
        <f>IF($B1526="B","",IFERROR(VLOOKUP($C1526,Elster!$I$5:$M$148,3,FALSE),$C1526))</f>
        <v/>
      </c>
      <c r="E1526" t="str">
        <f>IF($B1526="A","",IFERROR(VLOOKUP($C1526,Elster!$I$5:$M$148,3,FALSE),$C1526))</f>
        <v xml:space="preserve">   "FEHLERMELDUNG"                                    </v>
      </c>
      <c r="F1526">
        <f t="shared" si="46"/>
        <v>1</v>
      </c>
      <c r="G1526" s="2">
        <f t="shared" si="47"/>
        <v>4.9739999999998119E-3</v>
      </c>
    </row>
    <row r="1527" spans="1:7" x14ac:dyDescent="0.35">
      <c r="A1527" t="s">
        <v>8590</v>
      </c>
      <c r="B1527" t="s">
        <v>7317</v>
      </c>
      <c r="C1527" t="s">
        <v>7906</v>
      </c>
      <c r="D1527" t="str">
        <f>IF($B1527="B","",IFERROR(VLOOKUP($C1527,Elster!$I$5:$M$148,3,FALSE),$C1527))</f>
        <v/>
      </c>
      <c r="E1527" t="str">
        <f>IF($B1527="A","",IFERROR(VLOOKUP($C1527,Elster!$I$5:$M$148,3,FALSE),$C1527))</f>
        <v xml:space="preserve">   "TEILVORRANG_WW"                                   </v>
      </c>
      <c r="F1527">
        <f t="shared" si="46"/>
        <v>94</v>
      </c>
      <c r="G1527" s="2">
        <f t="shared" si="47"/>
        <v>4.9469999999995906E-3</v>
      </c>
    </row>
    <row r="1528" spans="1:7" x14ac:dyDescent="0.35">
      <c r="A1528" t="s">
        <v>8591</v>
      </c>
      <c r="B1528" t="s">
        <v>7317</v>
      </c>
      <c r="C1528" t="s">
        <v>7318</v>
      </c>
      <c r="D1528" t="str">
        <f>IF($B1528="B","",IFERROR(VLOOKUP($C1528,Elster!$I$5:$M$148,3,FALSE),$C1528))</f>
        <v/>
      </c>
      <c r="E1528" t="str">
        <f>IF($B1528="A","",IFERROR(VLOOKUP($C1528,Elster!$I$5:$M$148,3,FALSE),$C1528))</f>
        <v xml:space="preserve">   "SAMMLERISTTEMP"                                   </v>
      </c>
      <c r="F1528">
        <f t="shared" si="46"/>
        <v>13</v>
      </c>
      <c r="G1528" s="2">
        <f t="shared" si="47"/>
        <v>1.0391000000000261E-2</v>
      </c>
    </row>
    <row r="1529" spans="1:7" x14ac:dyDescent="0.35">
      <c r="A1529" t="s">
        <v>8591</v>
      </c>
      <c r="B1529" t="s">
        <v>7319</v>
      </c>
      <c r="C1529" t="s">
        <v>7318</v>
      </c>
      <c r="D1529" t="str">
        <f>IF($B1529="B","",IFERROR(VLOOKUP($C1529,Elster!$I$5:$M$148,3,FALSE),$C1529))</f>
        <v xml:space="preserve">   "SAMMLERISTTEMP"                                   </v>
      </c>
      <c r="E1529" t="str">
        <f>IF($B1529="A","",IFERROR(VLOOKUP($C1529,Elster!$I$5:$M$148,3,FALSE),$C1529))</f>
        <v/>
      </c>
      <c r="F1529">
        <f t="shared" si="46"/>
        <v>13</v>
      </c>
      <c r="G1529" s="2">
        <f t="shared" si="47"/>
        <v>0</v>
      </c>
    </row>
    <row r="1530" spans="1:7" x14ac:dyDescent="0.35">
      <c r="A1530" t="s">
        <v>8592</v>
      </c>
      <c r="B1530" t="s">
        <v>7317</v>
      </c>
      <c r="C1530" t="s">
        <v>7320</v>
      </c>
      <c r="D1530" t="str">
        <f>IF($B1530="B","",IFERROR(VLOOKUP($C1530,Elster!$I$5:$M$148,3,FALSE),$C1530))</f>
        <v/>
      </c>
      <c r="E1530" t="str">
        <f>IF($B1530="A","",IFERROR(VLOOKUP($C1530,Elster!$I$5:$M$148,3,FALSE),$C1530))</f>
        <v>0x000</v>
      </c>
      <c r="F1530">
        <f t="shared" si="46"/>
        <v>0</v>
      </c>
      <c r="G1530" s="2">
        <f t="shared" si="47"/>
        <v>4.9999999999998934E-3</v>
      </c>
    </row>
    <row r="1531" spans="1:7" x14ac:dyDescent="0.35">
      <c r="A1531" t="s">
        <v>8592</v>
      </c>
      <c r="B1531" t="s">
        <v>7319</v>
      </c>
      <c r="C1531" t="s">
        <v>7320</v>
      </c>
      <c r="D1531" t="str">
        <f>IF($B1531="B","",IFERROR(VLOOKUP($C1531,Elster!$I$5:$M$148,3,FALSE),$C1531))</f>
        <v>0x000</v>
      </c>
      <c r="E1531" t="str">
        <f>IF($B1531="A","",IFERROR(VLOOKUP($C1531,Elster!$I$5:$M$148,3,FALSE),$C1531))</f>
        <v/>
      </c>
      <c r="F1531">
        <f t="shared" si="46"/>
        <v>0</v>
      </c>
      <c r="G1531" s="2">
        <f t="shared" si="47"/>
        <v>0</v>
      </c>
    </row>
    <row r="1532" spans="1:7" x14ac:dyDescent="0.35">
      <c r="A1532" t="s">
        <v>8593</v>
      </c>
      <c r="B1532" t="s">
        <v>7317</v>
      </c>
      <c r="C1532" t="s">
        <v>7325</v>
      </c>
      <c r="D1532" t="str">
        <f>IF($B1532="B","",IFERROR(VLOOKUP($C1532,Elster!$I$5:$M$148,3,FALSE),$C1532))</f>
        <v/>
      </c>
      <c r="E1532" t="str">
        <f>IF($B1532="A","",IFERROR(VLOOKUP($C1532,Elster!$I$5:$M$148,3,FALSE),$C1532))</f>
        <v xml:space="preserve">   "SPEICHERSOLLTEMP"                                 </v>
      </c>
      <c r="F1532">
        <f t="shared" si="46"/>
        <v>3</v>
      </c>
      <c r="G1532" s="2">
        <f t="shared" si="47"/>
        <v>4.9999999999998934E-3</v>
      </c>
    </row>
    <row r="1533" spans="1:7" x14ac:dyDescent="0.35">
      <c r="A1533" t="s">
        <v>8593</v>
      </c>
      <c r="B1533" t="s">
        <v>7319</v>
      </c>
      <c r="C1533" t="s">
        <v>7325</v>
      </c>
      <c r="D1533" t="str">
        <f>IF($B1533="B","",IFERROR(VLOOKUP($C1533,Elster!$I$5:$M$148,3,FALSE),$C1533))</f>
        <v xml:space="preserve">   "SPEICHERSOLLTEMP"                                 </v>
      </c>
      <c r="E1533" t="str">
        <f>IF($B1533="A","",IFERROR(VLOOKUP($C1533,Elster!$I$5:$M$148,3,FALSE),$C1533))</f>
        <v/>
      </c>
      <c r="F1533">
        <f t="shared" si="46"/>
        <v>3</v>
      </c>
      <c r="G1533" s="2">
        <f t="shared" si="47"/>
        <v>0</v>
      </c>
    </row>
    <row r="1534" spans="1:7" x14ac:dyDescent="0.35">
      <c r="A1534" t="s">
        <v>8594</v>
      </c>
      <c r="B1534" t="s">
        <v>7317</v>
      </c>
      <c r="C1534" t="s">
        <v>7321</v>
      </c>
      <c r="D1534" t="str">
        <f>IF($B1534="B","",IFERROR(VLOOKUP($C1534,Elster!$I$5:$M$148,3,FALSE),$C1534))</f>
        <v/>
      </c>
      <c r="E1534" t="str">
        <f>IF($B1534="A","",IFERROR(VLOOKUP($C1534,Elster!$I$5:$M$148,3,FALSE),$C1534))</f>
        <v xml:space="preserve">   "FEHLERMELDUNG"                                    </v>
      </c>
      <c r="F1534">
        <f t="shared" si="46"/>
        <v>1</v>
      </c>
      <c r="G1534" s="2">
        <f t="shared" si="47"/>
        <v>4.9999999999998934E-3</v>
      </c>
    </row>
    <row r="1535" spans="1:7" x14ac:dyDescent="0.35">
      <c r="A1535" t="s">
        <v>8594</v>
      </c>
      <c r="B1535" t="s">
        <v>7319</v>
      </c>
      <c r="C1535" t="s">
        <v>7321</v>
      </c>
      <c r="D1535" t="str">
        <f>IF($B1535="B","",IFERROR(VLOOKUP($C1535,Elster!$I$5:$M$148,3,FALSE),$C1535))</f>
        <v xml:space="preserve">   "FEHLERMELDUNG"                                    </v>
      </c>
      <c r="E1535" t="str">
        <f>IF($B1535="A","",IFERROR(VLOOKUP($C1535,Elster!$I$5:$M$148,3,FALSE),$C1535))</f>
        <v/>
      </c>
      <c r="F1535">
        <f t="shared" si="46"/>
        <v>1</v>
      </c>
      <c r="G1535" s="2">
        <f t="shared" si="47"/>
        <v>0</v>
      </c>
    </row>
    <row r="1536" spans="1:7" x14ac:dyDescent="0.35">
      <c r="A1536" t="s">
        <v>8595</v>
      </c>
      <c r="B1536" t="s">
        <v>7317</v>
      </c>
      <c r="C1536" t="s">
        <v>7320</v>
      </c>
      <c r="D1536" t="str">
        <f>IF($B1536="B","",IFERROR(VLOOKUP($C1536,Elster!$I$5:$M$148,3,FALSE),$C1536))</f>
        <v/>
      </c>
      <c r="E1536" t="str">
        <f>IF($B1536="A","",IFERROR(VLOOKUP($C1536,Elster!$I$5:$M$148,3,FALSE),$C1536))</f>
        <v>0x000</v>
      </c>
      <c r="F1536">
        <f t="shared" si="46"/>
        <v>0</v>
      </c>
      <c r="G1536" s="2">
        <f t="shared" si="47"/>
        <v>5.0000000000007816E-3</v>
      </c>
    </row>
    <row r="1537" spans="1:7" x14ac:dyDescent="0.35">
      <c r="A1537" t="s">
        <v>8595</v>
      </c>
      <c r="B1537" t="s">
        <v>7319</v>
      </c>
      <c r="C1537" t="s">
        <v>7320</v>
      </c>
      <c r="D1537" t="str">
        <f>IF($B1537="B","",IFERROR(VLOOKUP($C1537,Elster!$I$5:$M$148,3,FALSE),$C1537))</f>
        <v>0x000</v>
      </c>
      <c r="E1537" t="str">
        <f>IF($B1537="A","",IFERROR(VLOOKUP($C1537,Elster!$I$5:$M$148,3,FALSE),$C1537))</f>
        <v/>
      </c>
      <c r="F1537">
        <f t="shared" si="46"/>
        <v>0</v>
      </c>
      <c r="G1537" s="2">
        <f t="shared" si="47"/>
        <v>0</v>
      </c>
    </row>
    <row r="1538" spans="1:7" x14ac:dyDescent="0.35">
      <c r="A1538" t="s">
        <v>8596</v>
      </c>
      <c r="B1538" t="s">
        <v>7317</v>
      </c>
      <c r="C1538" t="s">
        <v>7366</v>
      </c>
      <c r="D1538" t="str">
        <f>IF($B1538="B","",IFERROR(VLOOKUP($C1538,Elster!$I$5:$M$148,3,FALSE),$C1538))</f>
        <v/>
      </c>
      <c r="E1538" t="str">
        <f>IF($B1538="A","",IFERROR(VLOOKUP($C1538,Elster!$I$5:$M$148,3,FALSE),$C1538))</f>
        <v xml:space="preserve">//   "ERWEITERUNGSTELEGRAMM"                            </v>
      </c>
      <c r="F1538">
        <f t="shared" si="46"/>
        <v>250</v>
      </c>
      <c r="G1538" s="2">
        <f t="shared" si="47"/>
        <v>4.9989999999997536E-3</v>
      </c>
    </row>
    <row r="1539" spans="1:7" x14ac:dyDescent="0.35">
      <c r="A1539" t="s">
        <v>8597</v>
      </c>
      <c r="B1539" t="s">
        <v>7319</v>
      </c>
      <c r="C1539" t="s">
        <v>7366</v>
      </c>
      <c r="D1539" t="str">
        <f>IF($B1539="B","",IFERROR(VLOOKUP($C1539,Elster!$I$5:$M$148,3,FALSE),$C1539))</f>
        <v xml:space="preserve">//   "ERWEITERUNGSTELEGRAMM"                            </v>
      </c>
      <c r="E1539" t="str">
        <f>IF($B1539="A","",IFERROR(VLOOKUP($C1539,Elster!$I$5:$M$148,3,FALSE),$C1539))</f>
        <v/>
      </c>
      <c r="F1539">
        <f t="shared" ref="F1539:F1602" si="48">HEX2DEC(REPLACE(C1539,1,2,""))</f>
        <v>250</v>
      </c>
      <c r="G1539" s="2">
        <f t="shared" si="47"/>
        <v>1.000000000139778E-6</v>
      </c>
    </row>
    <row r="1540" spans="1:7" x14ac:dyDescent="0.35">
      <c r="A1540" t="s">
        <v>8598</v>
      </c>
      <c r="B1540" t="s">
        <v>7319</v>
      </c>
      <c r="C1540" t="s">
        <v>7321</v>
      </c>
      <c r="D1540" t="str">
        <f>IF($B1540="B","",IFERROR(VLOOKUP($C1540,Elster!$I$5:$M$148,3,FALSE),$C1540))</f>
        <v xml:space="preserve">   "FEHLERMELDUNG"                                    </v>
      </c>
      <c r="E1540" t="str">
        <f>IF($B1540="A","",IFERROR(VLOOKUP($C1540,Elster!$I$5:$M$148,3,FALSE),$C1540))</f>
        <v/>
      </c>
      <c r="F1540">
        <f t="shared" si="48"/>
        <v>1</v>
      </c>
      <c r="G1540" s="2">
        <f t="shared" ref="G1540:G1603" si="49">SUBSTITUTE(A1540,"s","")-SUBSTITUTE(A1539,"s","")</f>
        <v>4.9989999999997536E-3</v>
      </c>
    </row>
    <row r="1541" spans="1:7" x14ac:dyDescent="0.35">
      <c r="A1541" t="s">
        <v>8599</v>
      </c>
      <c r="B1541" t="s">
        <v>7317</v>
      </c>
      <c r="C1541" t="s">
        <v>7321</v>
      </c>
      <c r="D1541" t="str">
        <f>IF($B1541="B","",IFERROR(VLOOKUP($C1541,Elster!$I$5:$M$148,3,FALSE),$C1541))</f>
        <v/>
      </c>
      <c r="E1541" t="str">
        <f>IF($B1541="A","",IFERROR(VLOOKUP($C1541,Elster!$I$5:$M$148,3,FALSE),$C1541))</f>
        <v xml:space="preserve">   "FEHLERMELDUNG"                                    </v>
      </c>
      <c r="F1541">
        <f t="shared" si="48"/>
        <v>1</v>
      </c>
      <c r="G1541" s="2">
        <f t="shared" si="49"/>
        <v>2.6000000000081513E-5</v>
      </c>
    </row>
    <row r="1542" spans="1:7" x14ac:dyDescent="0.35">
      <c r="A1542" t="s">
        <v>8600</v>
      </c>
      <c r="B1542" t="s">
        <v>7319</v>
      </c>
      <c r="C1542" t="s">
        <v>7333</v>
      </c>
      <c r="D1542" t="str">
        <f>IF($B1542="B","",IFERROR(VLOOKUP($C1542,Elster!$I$5:$M$148,3,FALSE),$C1542))</f>
        <v xml:space="preserve">   "HYSTERESE2"                                       </v>
      </c>
      <c r="E1542" t="str">
        <f>IF($B1542="A","",IFERROR(VLOOKUP($C1542,Elster!$I$5:$M$148,3,FALSE),$C1542))</f>
        <v/>
      </c>
      <c r="F1542">
        <f t="shared" si="48"/>
        <v>39</v>
      </c>
      <c r="G1542" s="2">
        <f t="shared" si="49"/>
        <v>4.9739999999998119E-3</v>
      </c>
    </row>
    <row r="1543" spans="1:7" x14ac:dyDescent="0.35">
      <c r="A1543" t="s">
        <v>8601</v>
      </c>
      <c r="B1543" t="s">
        <v>7317</v>
      </c>
      <c r="C1543" t="s">
        <v>7333</v>
      </c>
      <c r="D1543" t="str">
        <f>IF($B1543="B","",IFERROR(VLOOKUP($C1543,Elster!$I$5:$M$148,3,FALSE),$C1543))</f>
        <v/>
      </c>
      <c r="E1543" t="str">
        <f>IF($B1543="A","",IFERROR(VLOOKUP($C1543,Elster!$I$5:$M$148,3,FALSE),$C1543))</f>
        <v xml:space="preserve">   "HYSTERESE2"                                       </v>
      </c>
      <c r="F1543">
        <f t="shared" si="48"/>
        <v>39</v>
      </c>
      <c r="G1543" s="2">
        <f t="shared" si="49"/>
        <v>2.6000000000081513E-5</v>
      </c>
    </row>
    <row r="1544" spans="1:7" x14ac:dyDescent="0.35">
      <c r="A1544" t="s">
        <v>8602</v>
      </c>
      <c r="B1544" t="s">
        <v>7319</v>
      </c>
      <c r="C1544" t="s">
        <v>7932</v>
      </c>
      <c r="D1544" t="str">
        <f>IF($B1544="B","",IFERROR(VLOOKUP($C1544,Elster!$I$5:$M$148,3,FALSE),$C1544))</f>
        <v xml:space="preserve">   "SPEICHER_OBEN_TEMP"                               </v>
      </c>
      <c r="E1544" t="str">
        <f>IF($B1544="A","",IFERROR(VLOOKUP($C1544,Elster!$I$5:$M$148,3,FALSE),$C1544))</f>
        <v/>
      </c>
      <c r="F1544">
        <f t="shared" si="48"/>
        <v>25</v>
      </c>
      <c r="G1544" s="2">
        <f t="shared" si="49"/>
        <v>4.9739999999998119E-3</v>
      </c>
    </row>
    <row r="1545" spans="1:7" x14ac:dyDescent="0.35">
      <c r="A1545" t="s">
        <v>8603</v>
      </c>
      <c r="B1545" t="s">
        <v>7317</v>
      </c>
      <c r="C1545" t="s">
        <v>7932</v>
      </c>
      <c r="D1545" t="str">
        <f>IF($B1545="B","",IFERROR(VLOOKUP($C1545,Elster!$I$5:$M$148,3,FALSE),$C1545))</f>
        <v/>
      </c>
      <c r="E1545" t="str">
        <f>IF($B1545="A","",IFERROR(VLOOKUP($C1545,Elster!$I$5:$M$148,3,FALSE),$C1545))</f>
        <v xml:space="preserve">   "SPEICHER_OBEN_TEMP"                               </v>
      </c>
      <c r="F1545">
        <f t="shared" si="48"/>
        <v>25</v>
      </c>
      <c r="G1545" s="2">
        <f t="shared" si="49"/>
        <v>2.6000000000081513E-5</v>
      </c>
    </row>
    <row r="1546" spans="1:7" x14ac:dyDescent="0.35">
      <c r="A1546" t="s">
        <v>8604</v>
      </c>
      <c r="B1546" t="s">
        <v>7317</v>
      </c>
      <c r="C1546" t="s">
        <v>7320</v>
      </c>
      <c r="D1546" t="str">
        <f>IF($B1546="B","",IFERROR(VLOOKUP($C1546,Elster!$I$5:$M$148,3,FALSE),$C1546))</f>
        <v/>
      </c>
      <c r="E1546" t="str">
        <f>IF($B1546="A","",IFERROR(VLOOKUP($C1546,Elster!$I$5:$M$148,3,FALSE),$C1546))</f>
        <v>0x000</v>
      </c>
      <c r="F1546">
        <f t="shared" si="48"/>
        <v>0</v>
      </c>
      <c r="G1546" s="2">
        <f t="shared" si="49"/>
        <v>4.9999999999998934E-3</v>
      </c>
    </row>
    <row r="1547" spans="1:7" x14ac:dyDescent="0.35">
      <c r="A1547" t="s">
        <v>8604</v>
      </c>
      <c r="B1547" t="s">
        <v>7319</v>
      </c>
      <c r="C1547" t="s">
        <v>7320</v>
      </c>
      <c r="D1547" t="str">
        <f>IF($B1547="B","",IFERROR(VLOOKUP($C1547,Elster!$I$5:$M$148,3,FALSE),$C1547))</f>
        <v>0x000</v>
      </c>
      <c r="E1547" t="str">
        <f>IF($B1547="A","",IFERROR(VLOOKUP($C1547,Elster!$I$5:$M$148,3,FALSE),$C1547))</f>
        <v/>
      </c>
      <c r="F1547">
        <f t="shared" si="48"/>
        <v>0</v>
      </c>
      <c r="G1547" s="2">
        <f t="shared" si="49"/>
        <v>0</v>
      </c>
    </row>
    <row r="1548" spans="1:7" x14ac:dyDescent="0.35">
      <c r="A1548" t="s">
        <v>8605</v>
      </c>
      <c r="B1548" t="s">
        <v>7317</v>
      </c>
      <c r="C1548" t="s">
        <v>7321</v>
      </c>
      <c r="D1548" t="str">
        <f>IF($B1548="B","",IFERROR(VLOOKUP($C1548,Elster!$I$5:$M$148,3,FALSE),$C1548))</f>
        <v/>
      </c>
      <c r="E1548" t="str">
        <f>IF($B1548="A","",IFERROR(VLOOKUP($C1548,Elster!$I$5:$M$148,3,FALSE),$C1548))</f>
        <v xml:space="preserve">   "FEHLERMELDUNG"                                    </v>
      </c>
      <c r="F1548">
        <f t="shared" si="48"/>
        <v>1</v>
      </c>
      <c r="G1548" s="2">
        <f t="shared" si="49"/>
        <v>4.9999999999998934E-3</v>
      </c>
    </row>
    <row r="1549" spans="1:7" x14ac:dyDescent="0.35">
      <c r="A1549" t="s">
        <v>8605</v>
      </c>
      <c r="B1549" t="s">
        <v>7319</v>
      </c>
      <c r="C1549" t="s">
        <v>7321</v>
      </c>
      <c r="D1549" t="str">
        <f>IF($B1549="B","",IFERROR(VLOOKUP($C1549,Elster!$I$5:$M$148,3,FALSE),$C1549))</f>
        <v xml:space="preserve">   "FEHLERMELDUNG"                                    </v>
      </c>
      <c r="E1549" t="str">
        <f>IF($B1549="A","",IFERROR(VLOOKUP($C1549,Elster!$I$5:$M$148,3,FALSE),$C1549))</f>
        <v/>
      </c>
      <c r="F1549">
        <f t="shared" si="48"/>
        <v>1</v>
      </c>
      <c r="G1549" s="2">
        <f t="shared" si="49"/>
        <v>0</v>
      </c>
    </row>
    <row r="1550" spans="1:7" x14ac:dyDescent="0.35">
      <c r="A1550" t="s">
        <v>8606</v>
      </c>
      <c r="B1550" t="s">
        <v>7317</v>
      </c>
      <c r="C1550" t="s">
        <v>8607</v>
      </c>
      <c r="D1550" t="str">
        <f>IF($B1550="B","",IFERROR(VLOOKUP($C1550,Elster!$I$5:$M$148,3,FALSE),$C1550))</f>
        <v/>
      </c>
      <c r="E1550" t="str">
        <f>IF($B1550="A","",IFERROR(VLOOKUP($C1550,Elster!$I$5:$M$148,3,FALSE),$C1550))</f>
        <v>0x04C</v>
      </c>
      <c r="F1550">
        <f t="shared" si="48"/>
        <v>76</v>
      </c>
      <c r="G1550" s="2">
        <f t="shared" si="49"/>
        <v>4.9999999999998934E-3</v>
      </c>
    </row>
    <row r="1551" spans="1:7" x14ac:dyDescent="0.35">
      <c r="A1551" t="s">
        <v>8606</v>
      </c>
      <c r="B1551" t="s">
        <v>7319</v>
      </c>
      <c r="C1551" t="s">
        <v>8607</v>
      </c>
      <c r="D1551" t="str">
        <f>IF($B1551="B","",IFERROR(VLOOKUP($C1551,Elster!$I$5:$M$148,3,FALSE),$C1551))</f>
        <v>0x04C</v>
      </c>
      <c r="E1551" t="str">
        <f>IF($B1551="A","",IFERROR(VLOOKUP($C1551,Elster!$I$5:$M$148,3,FALSE),$C1551))</f>
        <v/>
      </c>
      <c r="F1551">
        <f t="shared" si="48"/>
        <v>76</v>
      </c>
      <c r="G1551" s="2">
        <f t="shared" si="49"/>
        <v>0</v>
      </c>
    </row>
    <row r="1552" spans="1:7" x14ac:dyDescent="0.35">
      <c r="A1552" t="s">
        <v>8608</v>
      </c>
      <c r="B1552" t="s">
        <v>7317</v>
      </c>
      <c r="C1552" t="s">
        <v>7325</v>
      </c>
      <c r="D1552" t="str">
        <f>IF($B1552="B","",IFERROR(VLOOKUP($C1552,Elster!$I$5:$M$148,3,FALSE),$C1552))</f>
        <v/>
      </c>
      <c r="E1552" t="str">
        <f>IF($B1552="A","",IFERROR(VLOOKUP($C1552,Elster!$I$5:$M$148,3,FALSE),$C1552))</f>
        <v xml:space="preserve">   "SPEICHERSOLLTEMP"                                 </v>
      </c>
      <c r="F1552">
        <f t="shared" si="48"/>
        <v>3</v>
      </c>
      <c r="G1552" s="2">
        <f t="shared" si="49"/>
        <v>7.6040000000006103E-3</v>
      </c>
    </row>
    <row r="1553" spans="1:7" x14ac:dyDescent="0.35">
      <c r="A1553" t="s">
        <v>8609</v>
      </c>
      <c r="B1553" t="s">
        <v>7317</v>
      </c>
      <c r="C1553" t="s">
        <v>7320</v>
      </c>
      <c r="D1553" t="str">
        <f>IF($B1553="B","",IFERROR(VLOOKUP($C1553,Elster!$I$5:$M$148,3,FALSE),$C1553))</f>
        <v/>
      </c>
      <c r="E1553" t="str">
        <f>IF($B1553="A","",IFERROR(VLOOKUP($C1553,Elster!$I$5:$M$148,3,FALSE),$C1553))</f>
        <v>0x000</v>
      </c>
      <c r="F1553">
        <f t="shared" si="48"/>
        <v>0</v>
      </c>
      <c r="G1553" s="2">
        <f t="shared" si="49"/>
        <v>4.9739999999998119E-3</v>
      </c>
    </row>
    <row r="1554" spans="1:7" x14ac:dyDescent="0.35">
      <c r="A1554" t="s">
        <v>8610</v>
      </c>
      <c r="B1554" t="s">
        <v>7317</v>
      </c>
      <c r="C1554" t="s">
        <v>7318</v>
      </c>
      <c r="D1554" t="str">
        <f>IF($B1554="B","",IFERROR(VLOOKUP($C1554,Elster!$I$5:$M$148,3,FALSE),$C1554))</f>
        <v/>
      </c>
      <c r="E1554" t="str">
        <f>IF($B1554="A","",IFERROR(VLOOKUP($C1554,Elster!$I$5:$M$148,3,FALSE),$C1554))</f>
        <v xml:space="preserve">   "SAMMLERISTTEMP"                                   </v>
      </c>
      <c r="F1554">
        <f t="shared" si="48"/>
        <v>13</v>
      </c>
      <c r="G1554" s="2">
        <f t="shared" si="49"/>
        <v>4.9479999999997304E-3</v>
      </c>
    </row>
    <row r="1555" spans="1:7" x14ac:dyDescent="0.35">
      <c r="A1555" t="s">
        <v>8611</v>
      </c>
      <c r="B1555" t="s">
        <v>7317</v>
      </c>
      <c r="C1555" t="s">
        <v>7329</v>
      </c>
      <c r="D1555" t="str">
        <f>IF($B1555="B","",IFERROR(VLOOKUP($C1555,Elster!$I$5:$M$148,3,FALSE),$C1555))</f>
        <v/>
      </c>
      <c r="E1555" t="str">
        <f>IF($B1555="A","",IFERROR(VLOOKUP($C1555,Elster!$I$5:$M$148,3,FALSE),$C1555))</f>
        <v xml:space="preserve">   "KESSELSOLLTEMP"                                   </v>
      </c>
      <c r="F1555">
        <f t="shared" si="48"/>
        <v>2</v>
      </c>
      <c r="G1555" s="2">
        <f t="shared" si="49"/>
        <v>4.9739999999998119E-3</v>
      </c>
    </row>
    <row r="1556" spans="1:7" x14ac:dyDescent="0.35">
      <c r="A1556" t="s">
        <v>8612</v>
      </c>
      <c r="B1556" t="s">
        <v>7317</v>
      </c>
      <c r="C1556" t="s">
        <v>7320</v>
      </c>
      <c r="D1556" t="str">
        <f>IF($B1556="B","",IFERROR(VLOOKUP($C1556,Elster!$I$5:$M$148,3,FALSE),$C1556))</f>
        <v/>
      </c>
      <c r="E1556" t="str">
        <f>IF($B1556="A","",IFERROR(VLOOKUP($C1556,Elster!$I$5:$M$148,3,FALSE),$C1556))</f>
        <v>0x000</v>
      </c>
      <c r="F1556">
        <f t="shared" si="48"/>
        <v>0</v>
      </c>
      <c r="G1556" s="2">
        <f t="shared" si="49"/>
        <v>4.9740000000007001E-3</v>
      </c>
    </row>
    <row r="1557" spans="1:7" x14ac:dyDescent="0.35">
      <c r="A1557" t="s">
        <v>8613</v>
      </c>
      <c r="B1557" t="s">
        <v>7317</v>
      </c>
      <c r="C1557" t="s">
        <v>7366</v>
      </c>
      <c r="D1557" t="str">
        <f>IF($B1557="B","",IFERROR(VLOOKUP($C1557,Elster!$I$5:$M$148,3,FALSE),$C1557))</f>
        <v/>
      </c>
      <c r="E1557" t="str">
        <f>IF($B1557="A","",IFERROR(VLOOKUP($C1557,Elster!$I$5:$M$148,3,FALSE),$C1557))</f>
        <v xml:space="preserve">//   "ERWEITERUNGSTELEGRAMM"                            </v>
      </c>
      <c r="F1557">
        <f t="shared" si="48"/>
        <v>250</v>
      </c>
      <c r="G1557" s="2">
        <f t="shared" si="49"/>
        <v>4.9729999999996721E-3</v>
      </c>
    </row>
    <row r="1558" spans="1:7" x14ac:dyDescent="0.35">
      <c r="A1558" t="s">
        <v>8614</v>
      </c>
      <c r="B1558" t="s">
        <v>7317</v>
      </c>
      <c r="C1558" t="s">
        <v>7321</v>
      </c>
      <c r="D1558" t="str">
        <f>IF($B1558="B","",IFERROR(VLOOKUP($C1558,Elster!$I$5:$M$148,3,FALSE),$C1558))</f>
        <v/>
      </c>
      <c r="E1558" t="str">
        <f>IF($B1558="A","",IFERROR(VLOOKUP($C1558,Elster!$I$5:$M$148,3,FALSE),$C1558))</f>
        <v xml:space="preserve">   "FEHLERMELDUNG"                                    </v>
      </c>
      <c r="F1558">
        <f t="shared" si="48"/>
        <v>1</v>
      </c>
      <c r="G1558" s="2">
        <f t="shared" si="49"/>
        <v>4.9479999999997304E-3</v>
      </c>
    </row>
    <row r="1559" spans="1:7" x14ac:dyDescent="0.35">
      <c r="A1559" t="s">
        <v>8615</v>
      </c>
      <c r="B1559" t="s">
        <v>7317</v>
      </c>
      <c r="C1559" t="s">
        <v>7333</v>
      </c>
      <c r="D1559" t="str">
        <f>IF($B1559="B","",IFERROR(VLOOKUP($C1559,Elster!$I$5:$M$148,3,FALSE),$C1559))</f>
        <v/>
      </c>
      <c r="E1559" t="str">
        <f>IF($B1559="A","",IFERROR(VLOOKUP($C1559,Elster!$I$5:$M$148,3,FALSE),$C1559))</f>
        <v xml:space="preserve">   "HYSTERESE2"                                       </v>
      </c>
      <c r="F1559">
        <f t="shared" si="48"/>
        <v>39</v>
      </c>
      <c r="G1559" s="2">
        <f t="shared" si="49"/>
        <v>4.9740000000007001E-3</v>
      </c>
    </row>
    <row r="1560" spans="1:7" x14ac:dyDescent="0.35">
      <c r="A1560" t="s">
        <v>8616</v>
      </c>
      <c r="B1560" t="s">
        <v>7317</v>
      </c>
      <c r="C1560" t="s">
        <v>7363</v>
      </c>
      <c r="D1560" t="str">
        <f>IF($B1560="B","",IFERROR(VLOOKUP($C1560,Elster!$I$5:$M$148,3,FALSE),$C1560))</f>
        <v/>
      </c>
      <c r="E1560" t="str">
        <f>IF($B1560="A","",IFERROR(VLOOKUP($C1560,Elster!$I$5:$M$148,3,FALSE),$C1560))</f>
        <v xml:space="preserve">   "FESTSTOFFKESSELTEMP"                              </v>
      </c>
      <c r="F1560">
        <f t="shared" si="48"/>
        <v>28</v>
      </c>
      <c r="G1560" s="2">
        <f t="shared" si="49"/>
        <v>4.9739999999998119E-3</v>
      </c>
    </row>
    <row r="1561" spans="1:7" x14ac:dyDescent="0.35">
      <c r="A1561" t="s">
        <v>8617</v>
      </c>
      <c r="B1561" t="s">
        <v>7317</v>
      </c>
      <c r="C1561" t="s">
        <v>7320</v>
      </c>
      <c r="D1561" t="str">
        <f>IF($B1561="B","",IFERROR(VLOOKUP($C1561,Elster!$I$5:$M$148,3,FALSE),$C1561))</f>
        <v/>
      </c>
      <c r="E1561" t="str">
        <f>IF($B1561="A","",IFERROR(VLOOKUP($C1561,Elster!$I$5:$M$148,3,FALSE),$C1561))</f>
        <v>0x000</v>
      </c>
      <c r="F1561">
        <f t="shared" si="48"/>
        <v>0</v>
      </c>
      <c r="G1561" s="2">
        <f t="shared" si="49"/>
        <v>4.9739999999998119E-3</v>
      </c>
    </row>
    <row r="1562" spans="1:7" x14ac:dyDescent="0.35">
      <c r="A1562" t="s">
        <v>8618</v>
      </c>
      <c r="B1562" t="s">
        <v>7317</v>
      </c>
      <c r="C1562" t="s">
        <v>7321</v>
      </c>
      <c r="D1562" t="str">
        <f>IF($B1562="B","",IFERROR(VLOOKUP($C1562,Elster!$I$5:$M$148,3,FALSE),$C1562))</f>
        <v/>
      </c>
      <c r="E1562" t="str">
        <f>IF($B1562="A","",IFERROR(VLOOKUP($C1562,Elster!$I$5:$M$148,3,FALSE),$C1562))</f>
        <v xml:space="preserve">   "FEHLERMELDUNG"                                    </v>
      </c>
      <c r="F1562">
        <f t="shared" si="48"/>
        <v>1</v>
      </c>
      <c r="G1562" s="2">
        <f t="shared" si="49"/>
        <v>4.9479999999997304E-3</v>
      </c>
    </row>
    <row r="1563" spans="1:7" x14ac:dyDescent="0.35">
      <c r="A1563" t="s">
        <v>8619</v>
      </c>
      <c r="B1563" t="s">
        <v>7317</v>
      </c>
      <c r="C1563" t="s">
        <v>8620</v>
      </c>
      <c r="D1563" t="str">
        <f>IF($B1563="B","",IFERROR(VLOOKUP($C1563,Elster!$I$5:$M$148,3,FALSE),$C1563))</f>
        <v/>
      </c>
      <c r="E1563" t="str">
        <f>IF($B1563="A","",IFERROR(VLOOKUP($C1563,Elster!$I$5:$M$148,3,FALSE),$C1563))</f>
        <v>0x050</v>
      </c>
      <c r="F1563">
        <f t="shared" si="48"/>
        <v>80</v>
      </c>
      <c r="G1563" s="2">
        <f t="shared" si="49"/>
        <v>4.9740000000007001E-3</v>
      </c>
    </row>
    <row r="1564" spans="1:7" x14ac:dyDescent="0.35">
      <c r="A1564" t="s">
        <v>8621</v>
      </c>
      <c r="B1564" t="s">
        <v>7317</v>
      </c>
      <c r="C1564" t="s">
        <v>7318</v>
      </c>
      <c r="D1564" t="str">
        <f>IF($B1564="B","",IFERROR(VLOOKUP($C1564,Elster!$I$5:$M$148,3,FALSE),$C1564))</f>
        <v/>
      </c>
      <c r="E1564" t="str">
        <f>IF($B1564="A","",IFERROR(VLOOKUP($C1564,Elster!$I$5:$M$148,3,FALSE),$C1564))</f>
        <v xml:space="preserve">   "SAMMLERISTTEMP"                                   </v>
      </c>
      <c r="F1564">
        <f t="shared" si="48"/>
        <v>13</v>
      </c>
      <c r="G1564" s="2">
        <f t="shared" si="49"/>
        <v>1.0675999999999242E-2</v>
      </c>
    </row>
    <row r="1565" spans="1:7" x14ac:dyDescent="0.35">
      <c r="A1565" t="s">
        <v>8621</v>
      </c>
      <c r="B1565" t="s">
        <v>7319</v>
      </c>
      <c r="C1565" t="s">
        <v>7318</v>
      </c>
      <c r="D1565" t="str">
        <f>IF($B1565="B","",IFERROR(VLOOKUP($C1565,Elster!$I$5:$M$148,3,FALSE),$C1565))</f>
        <v xml:space="preserve">   "SAMMLERISTTEMP"                                   </v>
      </c>
      <c r="E1565" t="str">
        <f>IF($B1565="A","",IFERROR(VLOOKUP($C1565,Elster!$I$5:$M$148,3,FALSE),$C1565))</f>
        <v/>
      </c>
      <c r="F1565">
        <f t="shared" si="48"/>
        <v>13</v>
      </c>
      <c r="G1565" s="2">
        <f t="shared" si="49"/>
        <v>0</v>
      </c>
    </row>
    <row r="1566" spans="1:7" x14ac:dyDescent="0.35">
      <c r="A1566" t="s">
        <v>8622</v>
      </c>
      <c r="B1566" t="s">
        <v>7317</v>
      </c>
      <c r="C1566" t="s">
        <v>7320</v>
      </c>
      <c r="D1566" t="str">
        <f>IF($B1566="B","",IFERROR(VLOOKUP($C1566,Elster!$I$5:$M$148,3,FALSE),$C1566))</f>
        <v/>
      </c>
      <c r="E1566" t="str">
        <f>IF($B1566="A","",IFERROR(VLOOKUP($C1566,Elster!$I$5:$M$148,3,FALSE),$C1566))</f>
        <v>0x000</v>
      </c>
      <c r="F1566">
        <f t="shared" si="48"/>
        <v>0</v>
      </c>
      <c r="G1566" s="2">
        <f t="shared" si="49"/>
        <v>5.0000000000007816E-3</v>
      </c>
    </row>
    <row r="1567" spans="1:7" x14ac:dyDescent="0.35">
      <c r="A1567" t="s">
        <v>8622</v>
      </c>
      <c r="B1567" t="s">
        <v>7319</v>
      </c>
      <c r="C1567" t="s">
        <v>7320</v>
      </c>
      <c r="D1567" t="str">
        <f>IF($B1567="B","",IFERROR(VLOOKUP($C1567,Elster!$I$5:$M$148,3,FALSE),$C1567))</f>
        <v>0x000</v>
      </c>
      <c r="E1567" t="str">
        <f>IF($B1567="A","",IFERROR(VLOOKUP($C1567,Elster!$I$5:$M$148,3,FALSE),$C1567))</f>
        <v/>
      </c>
      <c r="F1567">
        <f t="shared" si="48"/>
        <v>0</v>
      </c>
      <c r="G1567" s="2">
        <f t="shared" si="49"/>
        <v>0</v>
      </c>
    </row>
    <row r="1568" spans="1:7" x14ac:dyDescent="0.35">
      <c r="A1568" t="s">
        <v>8623</v>
      </c>
      <c r="B1568" t="s">
        <v>7319</v>
      </c>
      <c r="C1568" t="s">
        <v>7325</v>
      </c>
      <c r="D1568" t="str">
        <f>IF($B1568="B","",IFERROR(VLOOKUP($C1568,Elster!$I$5:$M$148,3,FALSE),$C1568))</f>
        <v xml:space="preserve">   "SPEICHERSOLLTEMP"                                 </v>
      </c>
      <c r="E1568" t="str">
        <f>IF($B1568="A","",IFERROR(VLOOKUP($C1568,Elster!$I$5:$M$148,3,FALSE),$C1568))</f>
        <v/>
      </c>
      <c r="F1568">
        <f t="shared" si="48"/>
        <v>3</v>
      </c>
      <c r="G1568" s="2">
        <f t="shared" si="49"/>
        <v>4.9999999999998934E-3</v>
      </c>
    </row>
    <row r="1569" spans="1:7" x14ac:dyDescent="0.35">
      <c r="A1569" t="s">
        <v>8624</v>
      </c>
      <c r="B1569" t="s">
        <v>7317</v>
      </c>
      <c r="C1569" t="s">
        <v>7325</v>
      </c>
      <c r="D1569" t="str">
        <f>IF($B1569="B","",IFERROR(VLOOKUP($C1569,Elster!$I$5:$M$148,3,FALSE),$C1569))</f>
        <v/>
      </c>
      <c r="E1569" t="str">
        <f>IF($B1569="A","",IFERROR(VLOOKUP($C1569,Elster!$I$5:$M$148,3,FALSE),$C1569))</f>
        <v xml:space="preserve">   "SPEICHERSOLLTEMP"                                 </v>
      </c>
      <c r="F1569">
        <f t="shared" si="48"/>
        <v>3</v>
      </c>
      <c r="G1569" s="2">
        <f t="shared" si="49"/>
        <v>2.6000000000081513E-5</v>
      </c>
    </row>
    <row r="1570" spans="1:7" x14ac:dyDescent="0.35">
      <c r="A1570" t="s">
        <v>8625</v>
      </c>
      <c r="B1570" t="s">
        <v>7317</v>
      </c>
      <c r="C1570" t="s">
        <v>7321</v>
      </c>
      <c r="D1570" t="str">
        <f>IF($B1570="B","",IFERROR(VLOOKUP($C1570,Elster!$I$5:$M$148,3,FALSE),$C1570))</f>
        <v/>
      </c>
      <c r="E1570" t="str">
        <f>IF($B1570="A","",IFERROR(VLOOKUP($C1570,Elster!$I$5:$M$148,3,FALSE),$C1570))</f>
        <v xml:space="preserve">   "FEHLERMELDUNG"                                    </v>
      </c>
      <c r="F1570">
        <f t="shared" si="48"/>
        <v>1</v>
      </c>
      <c r="G1570" s="2">
        <f t="shared" si="49"/>
        <v>4.9999999999998934E-3</v>
      </c>
    </row>
    <row r="1571" spans="1:7" x14ac:dyDescent="0.35">
      <c r="A1571" t="s">
        <v>8625</v>
      </c>
      <c r="B1571" t="s">
        <v>7319</v>
      </c>
      <c r="C1571" t="s">
        <v>7321</v>
      </c>
      <c r="D1571" t="str">
        <f>IF($B1571="B","",IFERROR(VLOOKUP($C1571,Elster!$I$5:$M$148,3,FALSE),$C1571))</f>
        <v xml:space="preserve">   "FEHLERMELDUNG"                                    </v>
      </c>
      <c r="E1571" t="str">
        <f>IF($B1571="A","",IFERROR(VLOOKUP($C1571,Elster!$I$5:$M$148,3,FALSE),$C1571))</f>
        <v/>
      </c>
      <c r="F1571">
        <f t="shared" si="48"/>
        <v>1</v>
      </c>
      <c r="G1571" s="2">
        <f t="shared" si="49"/>
        <v>0</v>
      </c>
    </row>
    <row r="1572" spans="1:7" x14ac:dyDescent="0.35">
      <c r="A1572" t="s">
        <v>8626</v>
      </c>
      <c r="B1572" t="s">
        <v>7317</v>
      </c>
      <c r="C1572" t="s">
        <v>7320</v>
      </c>
      <c r="D1572" t="str">
        <f>IF($B1572="B","",IFERROR(VLOOKUP($C1572,Elster!$I$5:$M$148,3,FALSE),$C1572))</f>
        <v/>
      </c>
      <c r="E1572" t="str">
        <f>IF($B1572="A","",IFERROR(VLOOKUP($C1572,Elster!$I$5:$M$148,3,FALSE),$C1572))</f>
        <v>0x000</v>
      </c>
      <c r="F1572">
        <f t="shared" si="48"/>
        <v>0</v>
      </c>
      <c r="G1572" s="2">
        <f t="shared" si="49"/>
        <v>4.9999999999998934E-3</v>
      </c>
    </row>
    <row r="1573" spans="1:7" x14ac:dyDescent="0.35">
      <c r="A1573" t="s">
        <v>8626</v>
      </c>
      <c r="B1573" t="s">
        <v>7319</v>
      </c>
      <c r="C1573" t="s">
        <v>7320</v>
      </c>
      <c r="D1573" t="str">
        <f>IF($B1573="B","",IFERROR(VLOOKUP($C1573,Elster!$I$5:$M$148,3,FALSE),$C1573))</f>
        <v>0x000</v>
      </c>
      <c r="E1573" t="str">
        <f>IF($B1573="A","",IFERROR(VLOOKUP($C1573,Elster!$I$5:$M$148,3,FALSE),$C1573))</f>
        <v/>
      </c>
      <c r="F1573">
        <f t="shared" si="48"/>
        <v>0</v>
      </c>
      <c r="G1573" s="2">
        <f t="shared" si="49"/>
        <v>0</v>
      </c>
    </row>
    <row r="1574" spans="1:7" x14ac:dyDescent="0.35">
      <c r="A1574" t="s">
        <v>8627</v>
      </c>
      <c r="B1574" t="s">
        <v>7317</v>
      </c>
      <c r="C1574" t="s">
        <v>7366</v>
      </c>
      <c r="D1574" t="str">
        <f>IF($B1574="B","",IFERROR(VLOOKUP($C1574,Elster!$I$5:$M$148,3,FALSE),$C1574))</f>
        <v/>
      </c>
      <c r="E1574" t="str">
        <f>IF($B1574="A","",IFERROR(VLOOKUP($C1574,Elster!$I$5:$M$148,3,FALSE),$C1574))</f>
        <v xml:space="preserve">//   "ERWEITERUNGSTELEGRAMM"                            </v>
      </c>
      <c r="F1574">
        <f t="shared" si="48"/>
        <v>250</v>
      </c>
      <c r="G1574" s="2">
        <f t="shared" si="49"/>
        <v>4.9999999999998934E-3</v>
      </c>
    </row>
    <row r="1575" spans="1:7" x14ac:dyDescent="0.35">
      <c r="A1575" t="s">
        <v>8627</v>
      </c>
      <c r="B1575" t="s">
        <v>7319</v>
      </c>
      <c r="C1575" t="s">
        <v>7366</v>
      </c>
      <c r="D1575" t="str">
        <f>IF($B1575="B","",IFERROR(VLOOKUP($C1575,Elster!$I$5:$M$148,3,FALSE),$C1575))</f>
        <v xml:space="preserve">//   "ERWEITERUNGSTELEGRAMM"                            </v>
      </c>
      <c r="E1575" t="str">
        <f>IF($B1575="A","",IFERROR(VLOOKUP($C1575,Elster!$I$5:$M$148,3,FALSE),$C1575))</f>
        <v/>
      </c>
      <c r="F1575">
        <f t="shared" si="48"/>
        <v>250</v>
      </c>
      <c r="G1575" s="2">
        <f t="shared" si="49"/>
        <v>0</v>
      </c>
    </row>
    <row r="1576" spans="1:7" x14ac:dyDescent="0.35">
      <c r="A1576" t="s">
        <v>8628</v>
      </c>
      <c r="B1576" t="s">
        <v>7317</v>
      </c>
      <c r="C1576" t="s">
        <v>7321</v>
      </c>
      <c r="D1576" t="str">
        <f>IF($B1576="B","",IFERROR(VLOOKUP($C1576,Elster!$I$5:$M$148,3,FALSE),$C1576))</f>
        <v/>
      </c>
      <c r="E1576" t="str">
        <f>IF($B1576="A","",IFERROR(VLOOKUP($C1576,Elster!$I$5:$M$148,3,FALSE),$C1576))</f>
        <v xml:space="preserve">   "FEHLERMELDUNG"                                    </v>
      </c>
      <c r="F1576">
        <f t="shared" si="48"/>
        <v>1</v>
      </c>
      <c r="G1576" s="2">
        <f t="shared" si="49"/>
        <v>4.9999999999998934E-3</v>
      </c>
    </row>
    <row r="1577" spans="1:7" x14ac:dyDescent="0.35">
      <c r="A1577" t="s">
        <v>8628</v>
      </c>
      <c r="B1577" t="s">
        <v>7319</v>
      </c>
      <c r="C1577" t="s">
        <v>7321</v>
      </c>
      <c r="D1577" t="str">
        <f>IF($B1577="B","",IFERROR(VLOOKUP($C1577,Elster!$I$5:$M$148,3,FALSE),$C1577))</f>
        <v xml:space="preserve">   "FEHLERMELDUNG"                                    </v>
      </c>
      <c r="E1577" t="str">
        <f>IF($B1577="A","",IFERROR(VLOOKUP($C1577,Elster!$I$5:$M$148,3,FALSE),$C1577))</f>
        <v/>
      </c>
      <c r="F1577">
        <f t="shared" si="48"/>
        <v>1</v>
      </c>
      <c r="G1577" s="2">
        <f t="shared" si="49"/>
        <v>0</v>
      </c>
    </row>
    <row r="1578" spans="1:7" x14ac:dyDescent="0.35">
      <c r="A1578" t="s">
        <v>8629</v>
      </c>
      <c r="B1578" t="s">
        <v>7317</v>
      </c>
      <c r="C1578" t="s">
        <v>7946</v>
      </c>
      <c r="D1578" t="str">
        <f>IF($B1578="B","",IFERROR(VLOOKUP($C1578,Elster!$I$5:$M$148,3,FALSE),$C1578))</f>
        <v/>
      </c>
      <c r="E1578" t="str">
        <f>IF($B1578="A","",IFERROR(VLOOKUP($C1578,Elster!$I$5:$M$148,3,FALSE),$C1578))</f>
        <v xml:space="preserve">   "KOLLEKTORTEMP"                                    </v>
      </c>
      <c r="F1578">
        <f t="shared" si="48"/>
        <v>27</v>
      </c>
      <c r="G1578" s="2">
        <f t="shared" si="49"/>
        <v>4.9999999999998934E-3</v>
      </c>
    </row>
    <row r="1579" spans="1:7" x14ac:dyDescent="0.35">
      <c r="A1579" t="s">
        <v>8629</v>
      </c>
      <c r="B1579" t="s">
        <v>7319</v>
      </c>
      <c r="C1579" t="s">
        <v>7946</v>
      </c>
      <c r="D1579" t="str">
        <f>IF($B1579="B","",IFERROR(VLOOKUP($C1579,Elster!$I$5:$M$148,3,FALSE),$C1579))</f>
        <v xml:space="preserve">   "KOLLEKTORTEMP"                                    </v>
      </c>
      <c r="E1579" t="str">
        <f>IF($B1579="A","",IFERROR(VLOOKUP($C1579,Elster!$I$5:$M$148,3,FALSE),$C1579))</f>
        <v/>
      </c>
      <c r="F1579">
        <f t="shared" si="48"/>
        <v>27</v>
      </c>
      <c r="G1579" s="2">
        <f t="shared" si="49"/>
        <v>0</v>
      </c>
    </row>
    <row r="1580" spans="1:7" x14ac:dyDescent="0.35">
      <c r="A1580" t="s">
        <v>8630</v>
      </c>
      <c r="B1580" t="s">
        <v>7317</v>
      </c>
      <c r="C1580" t="s">
        <v>7321</v>
      </c>
      <c r="D1580" t="str">
        <f>IF($B1580="B","",IFERROR(VLOOKUP($C1580,Elster!$I$5:$M$148,3,FALSE),$C1580))</f>
        <v/>
      </c>
      <c r="E1580" t="str">
        <f>IF($B1580="A","",IFERROR(VLOOKUP($C1580,Elster!$I$5:$M$148,3,FALSE),$C1580))</f>
        <v xml:space="preserve">   "FEHLERMELDUNG"                                    </v>
      </c>
      <c r="F1580">
        <f t="shared" si="48"/>
        <v>1</v>
      </c>
      <c r="G1580" s="2">
        <f t="shared" si="49"/>
        <v>4.9999999999998934E-3</v>
      </c>
    </row>
    <row r="1581" spans="1:7" x14ac:dyDescent="0.35">
      <c r="A1581" t="s">
        <v>8630</v>
      </c>
      <c r="B1581" t="s">
        <v>7319</v>
      </c>
      <c r="C1581" t="s">
        <v>7321</v>
      </c>
      <c r="D1581" t="str">
        <f>IF($B1581="B","",IFERROR(VLOOKUP($C1581,Elster!$I$5:$M$148,3,FALSE),$C1581))</f>
        <v xml:space="preserve">   "FEHLERMELDUNG"                                    </v>
      </c>
      <c r="E1581" t="str">
        <f>IF($B1581="A","",IFERROR(VLOOKUP($C1581,Elster!$I$5:$M$148,3,FALSE),$C1581))</f>
        <v/>
      </c>
      <c r="F1581">
        <f t="shared" si="48"/>
        <v>1</v>
      </c>
      <c r="G1581" s="2">
        <f t="shared" si="49"/>
        <v>0</v>
      </c>
    </row>
    <row r="1582" spans="1:7" x14ac:dyDescent="0.35">
      <c r="A1582" t="s">
        <v>8631</v>
      </c>
      <c r="B1582" t="s">
        <v>7317</v>
      </c>
      <c r="C1582" t="s">
        <v>7320</v>
      </c>
      <c r="D1582" t="str">
        <f>IF($B1582="B","",IFERROR(VLOOKUP($C1582,Elster!$I$5:$M$148,3,FALSE),$C1582))</f>
        <v/>
      </c>
      <c r="E1582" t="str">
        <f>IF($B1582="A","",IFERROR(VLOOKUP($C1582,Elster!$I$5:$M$148,3,FALSE),$C1582))</f>
        <v>0x000</v>
      </c>
      <c r="F1582">
        <f t="shared" si="48"/>
        <v>0</v>
      </c>
      <c r="G1582" s="2">
        <f t="shared" si="49"/>
        <v>4.9999999999998934E-3</v>
      </c>
    </row>
    <row r="1583" spans="1:7" x14ac:dyDescent="0.35">
      <c r="A1583" t="s">
        <v>8631</v>
      </c>
      <c r="B1583" t="s">
        <v>7319</v>
      </c>
      <c r="C1583" t="s">
        <v>7320</v>
      </c>
      <c r="D1583" t="str">
        <f>IF($B1583="B","",IFERROR(VLOOKUP($C1583,Elster!$I$5:$M$148,3,FALSE),$C1583))</f>
        <v>0x000</v>
      </c>
      <c r="E1583" t="str">
        <f>IF($B1583="A","",IFERROR(VLOOKUP($C1583,Elster!$I$5:$M$148,3,FALSE),$C1583))</f>
        <v/>
      </c>
      <c r="F1583">
        <f t="shared" si="48"/>
        <v>0</v>
      </c>
      <c r="G1583" s="2">
        <f t="shared" si="49"/>
        <v>0</v>
      </c>
    </row>
    <row r="1584" spans="1:7" x14ac:dyDescent="0.35">
      <c r="A1584" t="s">
        <v>8632</v>
      </c>
      <c r="B1584" t="s">
        <v>7317</v>
      </c>
      <c r="C1584" t="s">
        <v>7321</v>
      </c>
      <c r="D1584" t="str">
        <f>IF($B1584="B","",IFERROR(VLOOKUP($C1584,Elster!$I$5:$M$148,3,FALSE),$C1584))</f>
        <v/>
      </c>
      <c r="E1584" t="str">
        <f>IF($B1584="A","",IFERROR(VLOOKUP($C1584,Elster!$I$5:$M$148,3,FALSE),$C1584))</f>
        <v xml:space="preserve">   "FEHLERMELDUNG"                                    </v>
      </c>
      <c r="F1584">
        <f t="shared" si="48"/>
        <v>1</v>
      </c>
      <c r="G1584" s="2">
        <f t="shared" si="49"/>
        <v>4.9999999999998934E-3</v>
      </c>
    </row>
    <row r="1585" spans="1:7" x14ac:dyDescent="0.35">
      <c r="A1585" t="s">
        <v>8632</v>
      </c>
      <c r="B1585" t="s">
        <v>7319</v>
      </c>
      <c r="C1585" t="s">
        <v>7321</v>
      </c>
      <c r="D1585" t="str">
        <f>IF($B1585="B","",IFERROR(VLOOKUP($C1585,Elster!$I$5:$M$148,3,FALSE),$C1585))</f>
        <v xml:space="preserve">   "FEHLERMELDUNG"                                    </v>
      </c>
      <c r="E1585" t="str">
        <f>IF($B1585="A","",IFERROR(VLOOKUP($C1585,Elster!$I$5:$M$148,3,FALSE),$C1585))</f>
        <v/>
      </c>
      <c r="F1585">
        <f t="shared" si="48"/>
        <v>1</v>
      </c>
      <c r="G1585" s="2">
        <f t="shared" si="49"/>
        <v>0</v>
      </c>
    </row>
    <row r="1586" spans="1:7" x14ac:dyDescent="0.35">
      <c r="A1586" t="s">
        <v>8633</v>
      </c>
      <c r="B1586" t="s">
        <v>7317</v>
      </c>
      <c r="C1586" t="s">
        <v>7334</v>
      </c>
      <c r="D1586" t="str">
        <f>IF($B1586="B","",IFERROR(VLOOKUP($C1586,Elster!$I$5:$M$148,3,FALSE),$C1586))</f>
        <v/>
      </c>
      <c r="E1586" t="str">
        <f>IF($B1586="A","",IFERROR(VLOOKUP($C1586,Elster!$I$5:$M$148,3,FALSE),$C1586))</f>
        <v xml:space="preserve">   "MAX_TEMP_KESSEL"                                  </v>
      </c>
      <c r="F1586">
        <f t="shared" si="48"/>
        <v>40</v>
      </c>
      <c r="G1586" s="2">
        <f t="shared" si="49"/>
        <v>5.0000000000007816E-3</v>
      </c>
    </row>
    <row r="1587" spans="1:7" x14ac:dyDescent="0.35">
      <c r="A1587" t="s">
        <v>8633</v>
      </c>
      <c r="B1587" t="s">
        <v>7319</v>
      </c>
      <c r="C1587" t="s">
        <v>7334</v>
      </c>
      <c r="D1587" t="str">
        <f>IF($B1587="B","",IFERROR(VLOOKUP($C1587,Elster!$I$5:$M$148,3,FALSE),$C1587))</f>
        <v xml:space="preserve">   "MAX_TEMP_KESSEL"                                  </v>
      </c>
      <c r="E1587" t="str">
        <f>IF($B1587="A","",IFERROR(VLOOKUP($C1587,Elster!$I$5:$M$148,3,FALSE),$C1587))</f>
        <v/>
      </c>
      <c r="F1587">
        <f t="shared" si="48"/>
        <v>40</v>
      </c>
      <c r="G1587" s="2">
        <f t="shared" si="49"/>
        <v>0</v>
      </c>
    </row>
    <row r="1588" spans="1:7" x14ac:dyDescent="0.35">
      <c r="A1588" t="s">
        <v>8634</v>
      </c>
      <c r="B1588" t="s">
        <v>7317</v>
      </c>
      <c r="C1588" t="s">
        <v>7325</v>
      </c>
      <c r="D1588" t="str">
        <f>IF($B1588="B","",IFERROR(VLOOKUP($C1588,Elster!$I$5:$M$148,3,FALSE),$C1588))</f>
        <v/>
      </c>
      <c r="E1588" t="str">
        <f>IF($B1588="A","",IFERROR(VLOOKUP($C1588,Elster!$I$5:$M$148,3,FALSE),$C1588))</f>
        <v xml:space="preserve">   "SPEICHERSOLLTEMP"                                 </v>
      </c>
      <c r="F1588">
        <f t="shared" si="48"/>
        <v>3</v>
      </c>
      <c r="G1588" s="2">
        <f t="shared" si="49"/>
        <v>1.2550999999999313E-2</v>
      </c>
    </row>
    <row r="1589" spans="1:7" x14ac:dyDescent="0.35">
      <c r="A1589" t="s">
        <v>8635</v>
      </c>
      <c r="B1589" t="s">
        <v>7317</v>
      </c>
      <c r="C1589" t="s">
        <v>7320</v>
      </c>
      <c r="D1589" t="str">
        <f>IF($B1589="B","",IFERROR(VLOOKUP($C1589,Elster!$I$5:$M$148,3,FALSE),$C1589))</f>
        <v/>
      </c>
      <c r="E1589" t="str">
        <f>IF($B1589="A","",IFERROR(VLOOKUP($C1589,Elster!$I$5:$M$148,3,FALSE),$C1589))</f>
        <v>0x000</v>
      </c>
      <c r="F1589">
        <f t="shared" si="48"/>
        <v>0</v>
      </c>
      <c r="G1589" s="2">
        <f t="shared" si="49"/>
        <v>4.9740000000007001E-3</v>
      </c>
    </row>
    <row r="1590" spans="1:7" x14ac:dyDescent="0.35">
      <c r="A1590" t="s">
        <v>8636</v>
      </c>
      <c r="B1590" t="s">
        <v>7317</v>
      </c>
      <c r="C1590" t="s">
        <v>7318</v>
      </c>
      <c r="D1590" t="str">
        <f>IF($B1590="B","",IFERROR(VLOOKUP($C1590,Elster!$I$5:$M$148,3,FALSE),$C1590))</f>
        <v/>
      </c>
      <c r="E1590" t="str">
        <f>IF($B1590="A","",IFERROR(VLOOKUP($C1590,Elster!$I$5:$M$148,3,FALSE),$C1590))</f>
        <v xml:space="preserve">   "SAMMLERISTTEMP"                                   </v>
      </c>
      <c r="F1590">
        <f t="shared" si="48"/>
        <v>13</v>
      </c>
      <c r="G1590" s="2">
        <f t="shared" si="49"/>
        <v>4.9739999999998119E-3</v>
      </c>
    </row>
    <row r="1591" spans="1:7" x14ac:dyDescent="0.35">
      <c r="A1591" t="s">
        <v>8637</v>
      </c>
      <c r="B1591" t="s">
        <v>7317</v>
      </c>
      <c r="C1591" t="s">
        <v>7329</v>
      </c>
      <c r="D1591" t="str">
        <f>IF($B1591="B","",IFERROR(VLOOKUP($C1591,Elster!$I$5:$M$148,3,FALSE),$C1591))</f>
        <v/>
      </c>
      <c r="E1591" t="str">
        <f>IF($B1591="A","",IFERROR(VLOOKUP($C1591,Elster!$I$5:$M$148,3,FALSE),$C1591))</f>
        <v xml:space="preserve">   "KESSELSOLLTEMP"                                   </v>
      </c>
      <c r="F1591">
        <f t="shared" si="48"/>
        <v>2</v>
      </c>
      <c r="G1591" s="2">
        <f t="shared" si="49"/>
        <v>4.9479999999997304E-3</v>
      </c>
    </row>
    <row r="1592" spans="1:7" x14ac:dyDescent="0.35">
      <c r="A1592" t="s">
        <v>8638</v>
      </c>
      <c r="B1592" t="s">
        <v>7317</v>
      </c>
      <c r="C1592" t="s">
        <v>7320</v>
      </c>
      <c r="D1592" t="str">
        <f>IF($B1592="B","",IFERROR(VLOOKUP($C1592,Elster!$I$5:$M$148,3,FALSE),$C1592))</f>
        <v/>
      </c>
      <c r="E1592" t="str">
        <f>IF($B1592="A","",IFERROR(VLOOKUP($C1592,Elster!$I$5:$M$148,3,FALSE),$C1592))</f>
        <v>0x000</v>
      </c>
      <c r="F1592">
        <f t="shared" si="48"/>
        <v>0</v>
      </c>
      <c r="G1592" s="2">
        <f t="shared" si="49"/>
        <v>4.9739999999998119E-3</v>
      </c>
    </row>
    <row r="1593" spans="1:7" x14ac:dyDescent="0.35">
      <c r="A1593" t="s">
        <v>8639</v>
      </c>
      <c r="B1593" t="s">
        <v>7317</v>
      </c>
      <c r="C1593" t="s">
        <v>7366</v>
      </c>
      <c r="D1593" t="str">
        <f>IF($B1593="B","",IFERROR(VLOOKUP($C1593,Elster!$I$5:$M$148,3,FALSE),$C1593))</f>
        <v/>
      </c>
      <c r="E1593" t="str">
        <f>IF($B1593="A","",IFERROR(VLOOKUP($C1593,Elster!$I$5:$M$148,3,FALSE),$C1593))</f>
        <v xml:space="preserve">//   "ERWEITERUNGSTELEGRAMM"                            </v>
      </c>
      <c r="F1593">
        <f t="shared" si="48"/>
        <v>250</v>
      </c>
      <c r="G1593" s="2">
        <f t="shared" si="49"/>
        <v>4.9740000000007001E-3</v>
      </c>
    </row>
    <row r="1594" spans="1:7" x14ac:dyDescent="0.35">
      <c r="A1594" t="s">
        <v>8640</v>
      </c>
      <c r="B1594" t="s">
        <v>7317</v>
      </c>
      <c r="C1594" t="s">
        <v>7321</v>
      </c>
      <c r="D1594" t="str">
        <f>IF($B1594="B","",IFERROR(VLOOKUP($C1594,Elster!$I$5:$M$148,3,FALSE),$C1594))</f>
        <v/>
      </c>
      <c r="E1594" t="str">
        <f>IF($B1594="A","",IFERROR(VLOOKUP($C1594,Elster!$I$5:$M$148,3,FALSE),$C1594))</f>
        <v xml:space="preserve">   "FEHLERMELDUNG"                                    </v>
      </c>
      <c r="F1594">
        <f t="shared" si="48"/>
        <v>1</v>
      </c>
      <c r="G1594" s="2">
        <f t="shared" si="49"/>
        <v>4.9739999999998119E-3</v>
      </c>
    </row>
    <row r="1595" spans="1:7" x14ac:dyDescent="0.35">
      <c r="A1595" t="s">
        <v>8641</v>
      </c>
      <c r="B1595" t="s">
        <v>7317</v>
      </c>
      <c r="C1595" t="s">
        <v>7946</v>
      </c>
      <c r="D1595" t="str">
        <f>IF($B1595="B","",IFERROR(VLOOKUP($C1595,Elster!$I$5:$M$148,3,FALSE),$C1595))</f>
        <v/>
      </c>
      <c r="E1595" t="str">
        <f>IF($B1595="A","",IFERROR(VLOOKUP($C1595,Elster!$I$5:$M$148,3,FALSE),$C1595))</f>
        <v xml:space="preserve">   "KOLLEKTORTEMP"                                    </v>
      </c>
      <c r="F1595">
        <f t="shared" si="48"/>
        <v>27</v>
      </c>
      <c r="G1595" s="2">
        <f t="shared" si="49"/>
        <v>4.9469999999995906E-3</v>
      </c>
    </row>
    <row r="1596" spans="1:7" x14ac:dyDescent="0.35">
      <c r="A1596" t="s">
        <v>8642</v>
      </c>
      <c r="B1596" t="s">
        <v>7317</v>
      </c>
      <c r="C1596" t="s">
        <v>7321</v>
      </c>
      <c r="D1596" t="str">
        <f>IF($B1596="B","",IFERROR(VLOOKUP($C1596,Elster!$I$5:$M$148,3,FALSE),$C1596))</f>
        <v/>
      </c>
      <c r="E1596" t="str">
        <f>IF($B1596="A","",IFERROR(VLOOKUP($C1596,Elster!$I$5:$M$148,3,FALSE),$C1596))</f>
        <v xml:space="preserve">   "FEHLERMELDUNG"                                    </v>
      </c>
      <c r="F1596">
        <f t="shared" si="48"/>
        <v>1</v>
      </c>
      <c r="G1596" s="2">
        <f t="shared" si="49"/>
        <v>4.9739999999998119E-3</v>
      </c>
    </row>
    <row r="1597" spans="1:7" x14ac:dyDescent="0.35">
      <c r="A1597" t="s">
        <v>8643</v>
      </c>
      <c r="B1597" t="s">
        <v>7317</v>
      </c>
      <c r="C1597" t="s">
        <v>7320</v>
      </c>
      <c r="D1597" t="str">
        <f>IF($B1597="B","",IFERROR(VLOOKUP($C1597,Elster!$I$5:$M$148,3,FALSE),$C1597))</f>
        <v/>
      </c>
      <c r="E1597" t="str">
        <f>IF($B1597="A","",IFERROR(VLOOKUP($C1597,Elster!$I$5:$M$148,3,FALSE),$C1597))</f>
        <v>0x000</v>
      </c>
      <c r="F1597">
        <f t="shared" si="48"/>
        <v>0</v>
      </c>
      <c r="G1597" s="2">
        <f t="shared" si="49"/>
        <v>4.9740000000007001E-3</v>
      </c>
    </row>
    <row r="1598" spans="1:7" x14ac:dyDescent="0.35">
      <c r="A1598" t="s">
        <v>8644</v>
      </c>
      <c r="B1598" t="s">
        <v>7317</v>
      </c>
      <c r="C1598" t="s">
        <v>7321</v>
      </c>
      <c r="D1598" t="str">
        <f>IF($B1598="B","",IFERROR(VLOOKUP($C1598,Elster!$I$5:$M$148,3,FALSE),$C1598))</f>
        <v/>
      </c>
      <c r="E1598" t="str">
        <f>IF($B1598="A","",IFERROR(VLOOKUP($C1598,Elster!$I$5:$M$148,3,FALSE),$C1598))</f>
        <v xml:space="preserve">   "FEHLERMELDUNG"                                    </v>
      </c>
      <c r="F1598">
        <f t="shared" si="48"/>
        <v>1</v>
      </c>
      <c r="G1598" s="2">
        <f t="shared" si="49"/>
        <v>4.9739999999998119E-3</v>
      </c>
    </row>
    <row r="1599" spans="1:7" x14ac:dyDescent="0.35">
      <c r="A1599" t="s">
        <v>8645</v>
      </c>
      <c r="B1599" t="s">
        <v>7317</v>
      </c>
      <c r="C1599" t="s">
        <v>7336</v>
      </c>
      <c r="D1599" t="str">
        <f>IF($B1599="B","",IFERROR(VLOOKUP($C1599,Elster!$I$5:$M$148,3,FALSE),$C1599))</f>
        <v/>
      </c>
      <c r="E1599" t="str">
        <f>IF($B1599="A","",IFERROR(VLOOKUP($C1599,Elster!$I$5:$M$148,3,FALSE),$C1599))</f>
        <v xml:space="preserve">   "MAX_TEMP_HZK"                                     </v>
      </c>
      <c r="F1599">
        <f t="shared" si="48"/>
        <v>41</v>
      </c>
      <c r="G1599" s="2">
        <f t="shared" si="49"/>
        <v>4.9479999999997304E-3</v>
      </c>
    </row>
    <row r="1600" spans="1:7" x14ac:dyDescent="0.35">
      <c r="A1600" t="s">
        <v>8646</v>
      </c>
      <c r="B1600" t="s">
        <v>7317</v>
      </c>
      <c r="C1600" t="s">
        <v>7318</v>
      </c>
      <c r="D1600" t="str">
        <f>IF($B1600="B","",IFERROR(VLOOKUP($C1600,Elster!$I$5:$M$148,3,FALSE),$C1600))</f>
        <v/>
      </c>
      <c r="E1600" t="str">
        <f>IF($B1600="A","",IFERROR(VLOOKUP($C1600,Elster!$I$5:$M$148,3,FALSE),$C1600))</f>
        <v xml:space="preserve">   "SAMMLERISTTEMP"                                   </v>
      </c>
      <c r="F1600">
        <f t="shared" si="48"/>
        <v>13</v>
      </c>
      <c r="G1600" s="2">
        <f t="shared" si="49"/>
        <v>2.1588000000000385E-2</v>
      </c>
    </row>
    <row r="1601" spans="1:7" x14ac:dyDescent="0.35">
      <c r="A1601" t="s">
        <v>8646</v>
      </c>
      <c r="B1601" t="s">
        <v>7319</v>
      </c>
      <c r="C1601" t="s">
        <v>7318</v>
      </c>
      <c r="D1601" t="str">
        <f>IF($B1601="B","",IFERROR(VLOOKUP($C1601,Elster!$I$5:$M$148,3,FALSE),$C1601))</f>
        <v xml:space="preserve">   "SAMMLERISTTEMP"                                   </v>
      </c>
      <c r="E1601" t="str">
        <f>IF($B1601="A","",IFERROR(VLOOKUP($C1601,Elster!$I$5:$M$148,3,FALSE),$C1601))</f>
        <v/>
      </c>
      <c r="F1601">
        <f t="shared" si="48"/>
        <v>13</v>
      </c>
      <c r="G1601" s="2">
        <f t="shared" si="49"/>
        <v>0</v>
      </c>
    </row>
    <row r="1602" spans="1:7" x14ac:dyDescent="0.35">
      <c r="A1602" t="s">
        <v>8647</v>
      </c>
      <c r="B1602" t="s">
        <v>7319</v>
      </c>
      <c r="C1602" t="s">
        <v>7320</v>
      </c>
      <c r="D1602" t="str">
        <f>IF($B1602="B","",IFERROR(VLOOKUP($C1602,Elster!$I$5:$M$148,3,FALSE),$C1602))</f>
        <v>0x000</v>
      </c>
      <c r="E1602" t="str">
        <f>IF($B1602="A","",IFERROR(VLOOKUP($C1602,Elster!$I$5:$M$148,3,FALSE),$C1602))</f>
        <v/>
      </c>
      <c r="F1602">
        <f t="shared" si="48"/>
        <v>0</v>
      </c>
      <c r="G1602" s="2">
        <f t="shared" si="49"/>
        <v>4.9999999999998934E-3</v>
      </c>
    </row>
    <row r="1603" spans="1:7" x14ac:dyDescent="0.35">
      <c r="A1603" t="s">
        <v>8648</v>
      </c>
      <c r="B1603" t="s">
        <v>7317</v>
      </c>
      <c r="C1603" t="s">
        <v>7320</v>
      </c>
      <c r="D1603" t="str">
        <f>IF($B1603="B","",IFERROR(VLOOKUP($C1603,Elster!$I$5:$M$148,3,FALSE),$C1603))</f>
        <v/>
      </c>
      <c r="E1603" t="str">
        <f>IF($B1603="A","",IFERROR(VLOOKUP($C1603,Elster!$I$5:$M$148,3,FALSE),$C1603))</f>
        <v>0x000</v>
      </c>
      <c r="F1603">
        <f t="shared" ref="F1603:F1666" si="50">HEX2DEC(REPLACE(C1603,1,2,""))</f>
        <v>0</v>
      </c>
      <c r="G1603" s="2">
        <f t="shared" si="49"/>
        <v>2.6000000000081513E-5</v>
      </c>
    </row>
    <row r="1604" spans="1:7" x14ac:dyDescent="0.35">
      <c r="A1604" t="s">
        <v>8649</v>
      </c>
      <c r="B1604" t="s">
        <v>7319</v>
      </c>
      <c r="C1604" t="s">
        <v>7325</v>
      </c>
      <c r="D1604" t="str">
        <f>IF($B1604="B","",IFERROR(VLOOKUP($C1604,Elster!$I$5:$M$148,3,FALSE),$C1604))</f>
        <v xml:space="preserve">   "SPEICHERSOLLTEMP"                                 </v>
      </c>
      <c r="E1604" t="str">
        <f>IF($B1604="A","",IFERROR(VLOOKUP($C1604,Elster!$I$5:$M$148,3,FALSE),$C1604))</f>
        <v/>
      </c>
      <c r="F1604">
        <f t="shared" si="50"/>
        <v>3</v>
      </c>
      <c r="G1604" s="2">
        <f t="shared" ref="G1604:G1667" si="51">SUBSTITUTE(A1604,"s","")-SUBSTITUTE(A1603,"s","")</f>
        <v>4.9739999999998119E-3</v>
      </c>
    </row>
    <row r="1605" spans="1:7" x14ac:dyDescent="0.35">
      <c r="A1605" t="s">
        <v>8650</v>
      </c>
      <c r="B1605" t="s">
        <v>7317</v>
      </c>
      <c r="C1605" t="s">
        <v>7325</v>
      </c>
      <c r="D1605" t="str">
        <f>IF($B1605="B","",IFERROR(VLOOKUP($C1605,Elster!$I$5:$M$148,3,FALSE),$C1605))</f>
        <v/>
      </c>
      <c r="E1605" t="str">
        <f>IF($B1605="A","",IFERROR(VLOOKUP($C1605,Elster!$I$5:$M$148,3,FALSE),$C1605))</f>
        <v xml:space="preserve">   "SPEICHERSOLLTEMP"                                 </v>
      </c>
      <c r="F1605">
        <f t="shared" si="50"/>
        <v>3</v>
      </c>
      <c r="G1605" s="2">
        <f t="shared" si="51"/>
        <v>2.6000000000081513E-5</v>
      </c>
    </row>
    <row r="1606" spans="1:7" x14ac:dyDescent="0.35">
      <c r="A1606" t="s">
        <v>8651</v>
      </c>
      <c r="B1606" t="s">
        <v>7319</v>
      </c>
      <c r="C1606" t="s">
        <v>7321</v>
      </c>
      <c r="D1606" t="str">
        <f>IF($B1606="B","",IFERROR(VLOOKUP($C1606,Elster!$I$5:$M$148,3,FALSE),$C1606))</f>
        <v xml:space="preserve">   "FEHLERMELDUNG"                                    </v>
      </c>
      <c r="E1606" t="str">
        <f>IF($B1606="A","",IFERROR(VLOOKUP($C1606,Elster!$I$5:$M$148,3,FALSE),$C1606))</f>
        <v/>
      </c>
      <c r="F1606">
        <f t="shared" si="50"/>
        <v>1</v>
      </c>
      <c r="G1606" s="2">
        <f t="shared" si="51"/>
        <v>4.9739999999998119E-3</v>
      </c>
    </row>
    <row r="1607" spans="1:7" x14ac:dyDescent="0.35">
      <c r="A1607" t="s">
        <v>8652</v>
      </c>
      <c r="B1607" t="s">
        <v>7317</v>
      </c>
      <c r="C1607" t="s">
        <v>7321</v>
      </c>
      <c r="D1607" t="str">
        <f>IF($B1607="B","",IFERROR(VLOOKUP($C1607,Elster!$I$5:$M$148,3,FALSE),$C1607))</f>
        <v/>
      </c>
      <c r="E1607" t="str">
        <f>IF($B1607="A","",IFERROR(VLOOKUP($C1607,Elster!$I$5:$M$148,3,FALSE),$C1607))</f>
        <v xml:space="preserve">   "FEHLERMELDUNG"                                    </v>
      </c>
      <c r="F1607">
        <f t="shared" si="50"/>
        <v>1</v>
      </c>
      <c r="G1607" s="2">
        <f t="shared" si="51"/>
        <v>2.6000000000081513E-5</v>
      </c>
    </row>
    <row r="1608" spans="1:7" x14ac:dyDescent="0.35">
      <c r="A1608" t="s">
        <v>8653</v>
      </c>
      <c r="B1608" t="s">
        <v>7319</v>
      </c>
      <c r="C1608" t="s">
        <v>7320</v>
      </c>
      <c r="D1608" t="str">
        <f>IF($B1608="B","",IFERROR(VLOOKUP($C1608,Elster!$I$5:$M$148,3,FALSE),$C1608))</f>
        <v>0x000</v>
      </c>
      <c r="E1608" t="str">
        <f>IF($B1608="A","",IFERROR(VLOOKUP($C1608,Elster!$I$5:$M$148,3,FALSE),$C1608))</f>
        <v/>
      </c>
      <c r="F1608">
        <f t="shared" si="50"/>
        <v>0</v>
      </c>
      <c r="G1608" s="2">
        <f t="shared" si="51"/>
        <v>4.9739999999998119E-3</v>
      </c>
    </row>
    <row r="1609" spans="1:7" x14ac:dyDescent="0.35">
      <c r="A1609" t="s">
        <v>8654</v>
      </c>
      <c r="B1609" t="s">
        <v>7317</v>
      </c>
      <c r="C1609" t="s">
        <v>7320</v>
      </c>
      <c r="D1609" t="str">
        <f>IF($B1609="B","",IFERROR(VLOOKUP($C1609,Elster!$I$5:$M$148,3,FALSE),$C1609))</f>
        <v/>
      </c>
      <c r="E1609" t="str">
        <f>IF($B1609="A","",IFERROR(VLOOKUP($C1609,Elster!$I$5:$M$148,3,FALSE),$C1609))</f>
        <v>0x000</v>
      </c>
      <c r="F1609">
        <f t="shared" si="50"/>
        <v>0</v>
      </c>
      <c r="G1609" s="2">
        <f t="shared" si="51"/>
        <v>2.6000000000081513E-5</v>
      </c>
    </row>
    <row r="1610" spans="1:7" x14ac:dyDescent="0.35">
      <c r="A1610" t="s">
        <v>8655</v>
      </c>
      <c r="B1610" t="s">
        <v>7319</v>
      </c>
      <c r="C1610" t="s">
        <v>7366</v>
      </c>
      <c r="D1610" t="str">
        <f>IF($B1610="B","",IFERROR(VLOOKUP($C1610,Elster!$I$5:$M$148,3,FALSE),$C1610))</f>
        <v xml:space="preserve">//   "ERWEITERUNGSTELEGRAMM"                            </v>
      </c>
      <c r="E1610" t="str">
        <f>IF($B1610="A","",IFERROR(VLOOKUP($C1610,Elster!$I$5:$M$148,3,FALSE),$C1610))</f>
        <v/>
      </c>
      <c r="F1610">
        <f t="shared" si="50"/>
        <v>250</v>
      </c>
      <c r="G1610" s="2">
        <f t="shared" si="51"/>
        <v>4.9739999999998119E-3</v>
      </c>
    </row>
    <row r="1611" spans="1:7" x14ac:dyDescent="0.35">
      <c r="A1611" t="s">
        <v>8656</v>
      </c>
      <c r="B1611" t="s">
        <v>7317</v>
      </c>
      <c r="C1611" t="s">
        <v>7366</v>
      </c>
      <c r="D1611" t="str">
        <f>IF($B1611="B","",IFERROR(VLOOKUP($C1611,Elster!$I$5:$M$148,3,FALSE),$C1611))</f>
        <v/>
      </c>
      <c r="E1611" t="str">
        <f>IF($B1611="A","",IFERROR(VLOOKUP($C1611,Elster!$I$5:$M$148,3,FALSE),$C1611))</f>
        <v xml:space="preserve">//   "ERWEITERUNGSTELEGRAMM"                            </v>
      </c>
      <c r="F1611">
        <f t="shared" si="50"/>
        <v>250</v>
      </c>
      <c r="G1611" s="2">
        <f t="shared" si="51"/>
        <v>2.6000000000081513E-5</v>
      </c>
    </row>
    <row r="1612" spans="1:7" x14ac:dyDescent="0.35">
      <c r="A1612" t="s">
        <v>8657</v>
      </c>
      <c r="B1612" t="s">
        <v>7317</v>
      </c>
      <c r="C1612" t="s">
        <v>7321</v>
      </c>
      <c r="D1612" t="str">
        <f>IF($B1612="B","",IFERROR(VLOOKUP($C1612,Elster!$I$5:$M$148,3,FALSE),$C1612))</f>
        <v/>
      </c>
      <c r="E1612" t="str">
        <f>IF($B1612="A","",IFERROR(VLOOKUP($C1612,Elster!$I$5:$M$148,3,FALSE),$C1612))</f>
        <v xml:space="preserve">   "FEHLERMELDUNG"                                    </v>
      </c>
      <c r="F1612">
        <f t="shared" si="50"/>
        <v>1</v>
      </c>
      <c r="G1612" s="2">
        <f t="shared" si="51"/>
        <v>4.9999999999998934E-3</v>
      </c>
    </row>
    <row r="1613" spans="1:7" x14ac:dyDescent="0.35">
      <c r="A1613" t="s">
        <v>8657</v>
      </c>
      <c r="B1613" t="s">
        <v>7319</v>
      </c>
      <c r="C1613" t="s">
        <v>7321</v>
      </c>
      <c r="D1613" t="str">
        <f>IF($B1613="B","",IFERROR(VLOOKUP($C1613,Elster!$I$5:$M$148,3,FALSE),$C1613))</f>
        <v xml:space="preserve">   "FEHLERMELDUNG"                                    </v>
      </c>
      <c r="E1613" t="str">
        <f>IF($B1613="A","",IFERROR(VLOOKUP($C1613,Elster!$I$5:$M$148,3,FALSE),$C1613))</f>
        <v/>
      </c>
      <c r="F1613">
        <f t="shared" si="50"/>
        <v>1</v>
      </c>
      <c r="G1613" s="2">
        <f t="shared" si="51"/>
        <v>0</v>
      </c>
    </row>
    <row r="1614" spans="1:7" x14ac:dyDescent="0.35">
      <c r="A1614" t="s">
        <v>8658</v>
      </c>
      <c r="B1614" t="s">
        <v>7317</v>
      </c>
      <c r="C1614" t="s">
        <v>7363</v>
      </c>
      <c r="D1614" t="str">
        <f>IF($B1614="B","",IFERROR(VLOOKUP($C1614,Elster!$I$5:$M$148,3,FALSE),$C1614))</f>
        <v/>
      </c>
      <c r="E1614" t="str">
        <f>IF($B1614="A","",IFERROR(VLOOKUP($C1614,Elster!$I$5:$M$148,3,FALSE),$C1614))</f>
        <v xml:space="preserve">   "FESTSTOFFKESSELTEMP"                              </v>
      </c>
      <c r="F1614">
        <f t="shared" si="50"/>
        <v>28</v>
      </c>
      <c r="G1614" s="2">
        <f t="shared" si="51"/>
        <v>4.9999999999998934E-3</v>
      </c>
    </row>
    <row r="1615" spans="1:7" x14ac:dyDescent="0.35">
      <c r="A1615" t="s">
        <v>8658</v>
      </c>
      <c r="B1615" t="s">
        <v>7319</v>
      </c>
      <c r="C1615" t="s">
        <v>7363</v>
      </c>
      <c r="D1615" t="str">
        <f>IF($B1615="B","",IFERROR(VLOOKUP($C1615,Elster!$I$5:$M$148,3,FALSE),$C1615))</f>
        <v xml:space="preserve">   "FESTSTOFFKESSELTEMP"                              </v>
      </c>
      <c r="E1615" t="str">
        <f>IF($B1615="A","",IFERROR(VLOOKUP($C1615,Elster!$I$5:$M$148,3,FALSE),$C1615))</f>
        <v/>
      </c>
      <c r="F1615">
        <f t="shared" si="50"/>
        <v>28</v>
      </c>
      <c r="G1615" s="2">
        <f t="shared" si="51"/>
        <v>0</v>
      </c>
    </row>
    <row r="1616" spans="1:7" x14ac:dyDescent="0.35">
      <c r="A1616" t="s">
        <v>8659</v>
      </c>
      <c r="B1616" t="s">
        <v>7317</v>
      </c>
      <c r="C1616" t="s">
        <v>7321</v>
      </c>
      <c r="D1616" t="str">
        <f>IF($B1616="B","",IFERROR(VLOOKUP($C1616,Elster!$I$5:$M$148,3,FALSE),$C1616))</f>
        <v/>
      </c>
      <c r="E1616" t="str">
        <f>IF($B1616="A","",IFERROR(VLOOKUP($C1616,Elster!$I$5:$M$148,3,FALSE),$C1616))</f>
        <v xml:space="preserve">   "FEHLERMELDUNG"                                    </v>
      </c>
      <c r="F1616">
        <f t="shared" si="50"/>
        <v>1</v>
      </c>
      <c r="G1616" s="2">
        <f t="shared" si="51"/>
        <v>4.9990000000006418E-3</v>
      </c>
    </row>
    <row r="1617" spans="1:7" x14ac:dyDescent="0.35">
      <c r="A1617" t="s">
        <v>8659</v>
      </c>
      <c r="B1617" t="s">
        <v>7319</v>
      </c>
      <c r="C1617" t="s">
        <v>7321</v>
      </c>
      <c r="D1617" t="str">
        <f>IF($B1617="B","",IFERROR(VLOOKUP($C1617,Elster!$I$5:$M$148,3,FALSE),$C1617))</f>
        <v xml:space="preserve">   "FEHLERMELDUNG"                                    </v>
      </c>
      <c r="E1617" t="str">
        <f>IF($B1617="A","",IFERROR(VLOOKUP($C1617,Elster!$I$5:$M$148,3,FALSE),$C1617))</f>
        <v/>
      </c>
      <c r="F1617">
        <f t="shared" si="50"/>
        <v>1</v>
      </c>
      <c r="G1617" s="2">
        <f t="shared" si="51"/>
        <v>0</v>
      </c>
    </row>
    <row r="1618" spans="1:7" x14ac:dyDescent="0.35">
      <c r="A1618" t="s">
        <v>8660</v>
      </c>
      <c r="B1618" t="s">
        <v>7317</v>
      </c>
      <c r="C1618" t="s">
        <v>7320</v>
      </c>
      <c r="D1618" t="str">
        <f>IF($B1618="B","",IFERROR(VLOOKUP($C1618,Elster!$I$5:$M$148,3,FALSE),$C1618))</f>
        <v/>
      </c>
      <c r="E1618" t="str">
        <f>IF($B1618="A","",IFERROR(VLOOKUP($C1618,Elster!$I$5:$M$148,3,FALSE),$C1618))</f>
        <v>0x000</v>
      </c>
      <c r="F1618">
        <f t="shared" si="50"/>
        <v>0</v>
      </c>
      <c r="G1618" s="2">
        <f t="shared" si="51"/>
        <v>4.9999999999998934E-3</v>
      </c>
    </row>
    <row r="1619" spans="1:7" x14ac:dyDescent="0.35">
      <c r="A1619" t="s">
        <v>8660</v>
      </c>
      <c r="B1619" t="s">
        <v>7319</v>
      </c>
      <c r="C1619" t="s">
        <v>7320</v>
      </c>
      <c r="D1619" t="str">
        <f>IF($B1619="B","",IFERROR(VLOOKUP($C1619,Elster!$I$5:$M$148,3,FALSE),$C1619))</f>
        <v>0x000</v>
      </c>
      <c r="E1619" t="str">
        <f>IF($B1619="A","",IFERROR(VLOOKUP($C1619,Elster!$I$5:$M$148,3,FALSE),$C1619))</f>
        <v/>
      </c>
      <c r="F1619">
        <f t="shared" si="50"/>
        <v>0</v>
      </c>
      <c r="G1619" s="2">
        <f t="shared" si="51"/>
        <v>0</v>
      </c>
    </row>
    <row r="1620" spans="1:7" x14ac:dyDescent="0.35">
      <c r="A1620" t="s">
        <v>8661</v>
      </c>
      <c r="B1620" t="s">
        <v>7317</v>
      </c>
      <c r="C1620" t="s">
        <v>7321</v>
      </c>
      <c r="D1620" t="str">
        <f>IF($B1620="B","",IFERROR(VLOOKUP($C1620,Elster!$I$5:$M$148,3,FALSE),$C1620))</f>
        <v/>
      </c>
      <c r="E1620" t="str">
        <f>IF($B1620="A","",IFERROR(VLOOKUP($C1620,Elster!$I$5:$M$148,3,FALSE),$C1620))</f>
        <v xml:space="preserve">   "FEHLERMELDUNG"                                    </v>
      </c>
      <c r="F1620">
        <f t="shared" si="50"/>
        <v>1</v>
      </c>
      <c r="G1620" s="2">
        <f t="shared" si="51"/>
        <v>4.9999999999998934E-3</v>
      </c>
    </row>
    <row r="1621" spans="1:7" x14ac:dyDescent="0.35">
      <c r="A1621" t="s">
        <v>8661</v>
      </c>
      <c r="B1621" t="s">
        <v>7319</v>
      </c>
      <c r="C1621" t="s">
        <v>7321</v>
      </c>
      <c r="D1621" t="str">
        <f>IF($B1621="B","",IFERROR(VLOOKUP($C1621,Elster!$I$5:$M$148,3,FALSE),$C1621))</f>
        <v xml:space="preserve">   "FEHLERMELDUNG"                                    </v>
      </c>
      <c r="E1621" t="str">
        <f>IF($B1621="A","",IFERROR(VLOOKUP($C1621,Elster!$I$5:$M$148,3,FALSE),$C1621))</f>
        <v/>
      </c>
      <c r="F1621">
        <f t="shared" si="50"/>
        <v>1</v>
      </c>
      <c r="G1621" s="2">
        <f t="shared" si="51"/>
        <v>0</v>
      </c>
    </row>
    <row r="1622" spans="1:7" x14ac:dyDescent="0.35">
      <c r="A1622" t="s">
        <v>8662</v>
      </c>
      <c r="B1622" t="s">
        <v>7317</v>
      </c>
      <c r="C1622" t="s">
        <v>7336</v>
      </c>
      <c r="D1622" t="str">
        <f>IF($B1622="B","",IFERROR(VLOOKUP($C1622,Elster!$I$5:$M$148,3,FALSE),$C1622))</f>
        <v/>
      </c>
      <c r="E1622" t="str">
        <f>IF($B1622="A","",IFERROR(VLOOKUP($C1622,Elster!$I$5:$M$148,3,FALSE),$C1622))</f>
        <v xml:space="preserve">   "MAX_TEMP_HZK"                                     </v>
      </c>
      <c r="F1622">
        <f t="shared" si="50"/>
        <v>41</v>
      </c>
      <c r="G1622" s="2">
        <f t="shared" si="51"/>
        <v>4.9999999999998934E-3</v>
      </c>
    </row>
    <row r="1623" spans="1:7" x14ac:dyDescent="0.35">
      <c r="A1623" t="s">
        <v>8662</v>
      </c>
      <c r="B1623" t="s">
        <v>7319</v>
      </c>
      <c r="C1623" t="s">
        <v>7336</v>
      </c>
      <c r="D1623" t="str">
        <f>IF($B1623="B","",IFERROR(VLOOKUP($C1623,Elster!$I$5:$M$148,3,FALSE),$C1623))</f>
        <v xml:space="preserve">   "MAX_TEMP_HZK"                                     </v>
      </c>
      <c r="E1623" t="str">
        <f>IF($B1623="A","",IFERROR(VLOOKUP($C1623,Elster!$I$5:$M$148,3,FALSE),$C1623))</f>
        <v/>
      </c>
      <c r="F1623">
        <f t="shared" si="50"/>
        <v>41</v>
      </c>
      <c r="G1623" s="2">
        <f t="shared" si="51"/>
        <v>0</v>
      </c>
    </row>
    <row r="1624" spans="1:7" x14ac:dyDescent="0.35">
      <c r="A1624" t="s">
        <v>8663</v>
      </c>
      <c r="B1624" t="s">
        <v>7317</v>
      </c>
      <c r="C1624" t="s">
        <v>7325</v>
      </c>
      <c r="D1624" t="str">
        <f>IF($B1624="B","",IFERROR(VLOOKUP($C1624,Elster!$I$5:$M$148,3,FALSE),$C1624))</f>
        <v/>
      </c>
      <c r="E1624" t="str">
        <f>IF($B1624="A","",IFERROR(VLOOKUP($C1624,Elster!$I$5:$M$148,3,FALSE),$C1624))</f>
        <v xml:space="preserve">   "SPEICHERSOLLTEMP"                                 </v>
      </c>
      <c r="F1624">
        <f t="shared" si="50"/>
        <v>3</v>
      </c>
      <c r="G1624" s="2">
        <f t="shared" si="51"/>
        <v>1.8073000000000228E-2</v>
      </c>
    </row>
    <row r="1625" spans="1:7" x14ac:dyDescent="0.35">
      <c r="A1625" t="s">
        <v>8664</v>
      </c>
      <c r="B1625" t="s">
        <v>7317</v>
      </c>
      <c r="C1625" t="s">
        <v>7320</v>
      </c>
      <c r="D1625" t="str">
        <f>IF($B1625="B","",IFERROR(VLOOKUP($C1625,Elster!$I$5:$M$148,3,FALSE),$C1625))</f>
        <v/>
      </c>
      <c r="E1625" t="str">
        <f>IF($B1625="A","",IFERROR(VLOOKUP($C1625,Elster!$I$5:$M$148,3,FALSE),$C1625))</f>
        <v>0x000</v>
      </c>
      <c r="F1625">
        <f t="shared" si="50"/>
        <v>0</v>
      </c>
      <c r="G1625" s="2">
        <f t="shared" si="51"/>
        <v>4.9739999999998119E-3</v>
      </c>
    </row>
    <row r="1626" spans="1:7" x14ac:dyDescent="0.35">
      <c r="A1626" t="s">
        <v>8665</v>
      </c>
      <c r="B1626" t="s">
        <v>7317</v>
      </c>
      <c r="C1626" t="s">
        <v>7318</v>
      </c>
      <c r="D1626" t="str">
        <f>IF($B1626="B","",IFERROR(VLOOKUP($C1626,Elster!$I$5:$M$148,3,FALSE),$C1626))</f>
        <v/>
      </c>
      <c r="E1626" t="str">
        <f>IF($B1626="A","",IFERROR(VLOOKUP($C1626,Elster!$I$5:$M$148,3,FALSE),$C1626))</f>
        <v xml:space="preserve">   "SAMMLERISTTEMP"                                   </v>
      </c>
      <c r="F1626">
        <f t="shared" si="50"/>
        <v>13</v>
      </c>
      <c r="G1626" s="2">
        <f t="shared" si="51"/>
        <v>4.9739999999998119E-3</v>
      </c>
    </row>
    <row r="1627" spans="1:7" x14ac:dyDescent="0.35">
      <c r="A1627" t="s">
        <v>8666</v>
      </c>
      <c r="B1627" t="s">
        <v>7317</v>
      </c>
      <c r="C1627" t="s">
        <v>7329</v>
      </c>
      <c r="D1627" t="str">
        <f>IF($B1627="B","",IFERROR(VLOOKUP($C1627,Elster!$I$5:$M$148,3,FALSE),$C1627))</f>
        <v/>
      </c>
      <c r="E1627" t="str">
        <f>IF($B1627="A","",IFERROR(VLOOKUP($C1627,Elster!$I$5:$M$148,3,FALSE),$C1627))</f>
        <v xml:space="preserve">   "KESSELSOLLTEMP"                                   </v>
      </c>
      <c r="F1627">
        <f t="shared" si="50"/>
        <v>2</v>
      </c>
      <c r="G1627" s="2">
        <f t="shared" si="51"/>
        <v>4.9730000000005603E-3</v>
      </c>
    </row>
    <row r="1628" spans="1:7" x14ac:dyDescent="0.35">
      <c r="A1628" t="s">
        <v>8667</v>
      </c>
      <c r="B1628" t="s">
        <v>7317</v>
      </c>
      <c r="C1628" t="s">
        <v>7320</v>
      </c>
      <c r="D1628" t="str">
        <f>IF($B1628="B","",IFERROR(VLOOKUP($C1628,Elster!$I$5:$M$148,3,FALSE),$C1628))</f>
        <v/>
      </c>
      <c r="E1628" t="str">
        <f>IF($B1628="A","",IFERROR(VLOOKUP($C1628,Elster!$I$5:$M$148,3,FALSE),$C1628))</f>
        <v>0x000</v>
      </c>
      <c r="F1628">
        <f t="shared" si="50"/>
        <v>0</v>
      </c>
      <c r="G1628" s="2">
        <f t="shared" si="51"/>
        <v>4.9479999999997304E-3</v>
      </c>
    </row>
    <row r="1629" spans="1:7" x14ac:dyDescent="0.35">
      <c r="A1629" t="s">
        <v>8668</v>
      </c>
      <c r="B1629" t="s">
        <v>7317</v>
      </c>
      <c r="C1629" t="s">
        <v>7366</v>
      </c>
      <c r="D1629" t="str">
        <f>IF($B1629="B","",IFERROR(VLOOKUP($C1629,Elster!$I$5:$M$148,3,FALSE),$C1629))</f>
        <v/>
      </c>
      <c r="E1629" t="str">
        <f>IF($B1629="A","",IFERROR(VLOOKUP($C1629,Elster!$I$5:$M$148,3,FALSE),$C1629))</f>
        <v xml:space="preserve">//   "ERWEITERUNGSTELEGRAMM"                            </v>
      </c>
      <c r="F1629">
        <f t="shared" si="50"/>
        <v>250</v>
      </c>
      <c r="G1629" s="2">
        <f t="shared" si="51"/>
        <v>4.9739999999998119E-3</v>
      </c>
    </row>
    <row r="1630" spans="1:7" x14ac:dyDescent="0.35">
      <c r="A1630" t="s">
        <v>8669</v>
      </c>
      <c r="B1630" t="s">
        <v>7317</v>
      </c>
      <c r="C1630" t="s">
        <v>7321</v>
      </c>
      <c r="D1630" t="str">
        <f>IF($B1630="B","",IFERROR(VLOOKUP($C1630,Elster!$I$5:$M$148,3,FALSE),$C1630))</f>
        <v/>
      </c>
      <c r="E1630" t="str">
        <f>IF($B1630="A","",IFERROR(VLOOKUP($C1630,Elster!$I$5:$M$148,3,FALSE),$C1630))</f>
        <v xml:space="preserve">   "FEHLERMELDUNG"                                    </v>
      </c>
      <c r="F1630">
        <f t="shared" si="50"/>
        <v>1</v>
      </c>
      <c r="G1630" s="2">
        <f t="shared" si="51"/>
        <v>4.9739999999998119E-3</v>
      </c>
    </row>
    <row r="1631" spans="1:7" x14ac:dyDescent="0.35">
      <c r="A1631" t="s">
        <v>8670</v>
      </c>
      <c r="B1631" t="s">
        <v>7317</v>
      </c>
      <c r="C1631" t="s">
        <v>7363</v>
      </c>
      <c r="D1631" t="str">
        <f>IF($B1631="B","",IFERROR(VLOOKUP($C1631,Elster!$I$5:$M$148,3,FALSE),$C1631))</f>
        <v/>
      </c>
      <c r="E1631" t="str">
        <f>IF($B1631="A","",IFERROR(VLOOKUP($C1631,Elster!$I$5:$M$148,3,FALSE),$C1631))</f>
        <v xml:space="preserve">   "FESTSTOFFKESSELTEMP"                              </v>
      </c>
      <c r="F1631">
        <f t="shared" si="50"/>
        <v>28</v>
      </c>
      <c r="G1631" s="2">
        <f t="shared" si="51"/>
        <v>4.9740000000007001E-3</v>
      </c>
    </row>
    <row r="1632" spans="1:7" x14ac:dyDescent="0.35">
      <c r="A1632" t="s">
        <v>8671</v>
      </c>
      <c r="B1632" t="s">
        <v>7317</v>
      </c>
      <c r="C1632" t="s">
        <v>7321</v>
      </c>
      <c r="D1632" t="str">
        <f>IF($B1632="B","",IFERROR(VLOOKUP($C1632,Elster!$I$5:$M$148,3,FALSE),$C1632))</f>
        <v/>
      </c>
      <c r="E1632" t="str">
        <f>IF($B1632="A","",IFERROR(VLOOKUP($C1632,Elster!$I$5:$M$148,3,FALSE),$C1632))</f>
        <v xml:space="preserve">   "FEHLERMELDUNG"                                    </v>
      </c>
      <c r="F1632">
        <f t="shared" si="50"/>
        <v>1</v>
      </c>
      <c r="G1632" s="2">
        <f t="shared" si="51"/>
        <v>4.9479999999997304E-3</v>
      </c>
    </row>
    <row r="1633" spans="1:7" x14ac:dyDescent="0.35">
      <c r="A1633" t="s">
        <v>8672</v>
      </c>
      <c r="B1633" t="s">
        <v>7317</v>
      </c>
      <c r="C1633" t="s">
        <v>7320</v>
      </c>
      <c r="D1633" t="str">
        <f>IF($B1633="B","",IFERROR(VLOOKUP($C1633,Elster!$I$5:$M$148,3,FALSE),$C1633))</f>
        <v/>
      </c>
      <c r="E1633" t="str">
        <f>IF($B1633="A","",IFERROR(VLOOKUP($C1633,Elster!$I$5:$M$148,3,FALSE),$C1633))</f>
        <v>0x000</v>
      </c>
      <c r="F1633">
        <f t="shared" si="50"/>
        <v>0</v>
      </c>
      <c r="G1633" s="2">
        <f t="shared" si="51"/>
        <v>4.9739999999998119E-3</v>
      </c>
    </row>
    <row r="1634" spans="1:7" x14ac:dyDescent="0.35">
      <c r="A1634" t="s">
        <v>8673</v>
      </c>
      <c r="B1634" t="s">
        <v>7317</v>
      </c>
      <c r="C1634" t="s">
        <v>7321</v>
      </c>
      <c r="D1634" t="str">
        <f>IF($B1634="B","",IFERROR(VLOOKUP($C1634,Elster!$I$5:$M$148,3,FALSE),$C1634))</f>
        <v/>
      </c>
      <c r="E1634" t="str">
        <f>IF($B1634="A","",IFERROR(VLOOKUP($C1634,Elster!$I$5:$M$148,3,FALSE),$C1634))</f>
        <v xml:space="preserve">   "FEHLERMELDUNG"                                    </v>
      </c>
      <c r="F1634">
        <f t="shared" si="50"/>
        <v>1</v>
      </c>
      <c r="G1634" s="2">
        <f t="shared" si="51"/>
        <v>4.9729999999996721E-3</v>
      </c>
    </row>
    <row r="1635" spans="1:7" x14ac:dyDescent="0.35">
      <c r="A1635" t="s">
        <v>8674</v>
      </c>
      <c r="B1635" t="s">
        <v>7317</v>
      </c>
      <c r="C1635" t="s">
        <v>7338</v>
      </c>
      <c r="D1635" t="str">
        <f>IF($B1635="B","",IFERROR(VLOOKUP($C1635,Elster!$I$5:$M$148,3,FALSE),$C1635))</f>
        <v/>
      </c>
      <c r="E1635" t="str">
        <f>IF($B1635="A","",IFERROR(VLOOKUP($C1635,Elster!$I$5:$M$148,3,FALSE),$C1635))</f>
        <v xml:space="preserve">   "KP"                                               </v>
      </c>
      <c r="F1635">
        <f t="shared" si="50"/>
        <v>42</v>
      </c>
      <c r="G1635" s="2">
        <f t="shared" si="51"/>
        <v>4.9740000000007001E-3</v>
      </c>
    </row>
    <row r="1636" spans="1:7" x14ac:dyDescent="0.35">
      <c r="A1636" t="s">
        <v>8675</v>
      </c>
      <c r="B1636" t="s">
        <v>7317</v>
      </c>
      <c r="C1636" t="s">
        <v>7318</v>
      </c>
      <c r="D1636" t="str">
        <f>IF($B1636="B","",IFERROR(VLOOKUP($C1636,Elster!$I$5:$M$148,3,FALSE),$C1636))</f>
        <v/>
      </c>
      <c r="E1636" t="str">
        <f>IF($B1636="A","",IFERROR(VLOOKUP($C1636,Elster!$I$5:$M$148,3,FALSE),$C1636))</f>
        <v xml:space="preserve">   "SAMMLERISTTEMP"                                   </v>
      </c>
      <c r="F1636">
        <f t="shared" si="50"/>
        <v>13</v>
      </c>
      <c r="G1636" s="2">
        <f t="shared" si="51"/>
        <v>1.6458000000000084E-2</v>
      </c>
    </row>
    <row r="1637" spans="1:7" x14ac:dyDescent="0.35">
      <c r="A1637" t="s">
        <v>8675</v>
      </c>
      <c r="B1637" t="s">
        <v>7319</v>
      </c>
      <c r="C1637" t="s">
        <v>7318</v>
      </c>
      <c r="D1637" t="str">
        <f>IF($B1637="B","",IFERROR(VLOOKUP($C1637,Elster!$I$5:$M$148,3,FALSE),$C1637))</f>
        <v xml:space="preserve">   "SAMMLERISTTEMP"                                   </v>
      </c>
      <c r="E1637" t="str">
        <f>IF($B1637="A","",IFERROR(VLOOKUP($C1637,Elster!$I$5:$M$148,3,FALSE),$C1637))</f>
        <v/>
      </c>
      <c r="F1637">
        <f t="shared" si="50"/>
        <v>13</v>
      </c>
      <c r="G1637" s="2">
        <f t="shared" si="51"/>
        <v>0</v>
      </c>
    </row>
    <row r="1638" spans="1:7" x14ac:dyDescent="0.35">
      <c r="A1638" t="s">
        <v>8676</v>
      </c>
      <c r="B1638" t="s">
        <v>7317</v>
      </c>
      <c r="C1638" t="s">
        <v>7320</v>
      </c>
      <c r="D1638" t="str">
        <f>IF($B1638="B","",IFERROR(VLOOKUP($C1638,Elster!$I$5:$M$148,3,FALSE),$C1638))</f>
        <v/>
      </c>
      <c r="E1638" t="str">
        <f>IF($B1638="A","",IFERROR(VLOOKUP($C1638,Elster!$I$5:$M$148,3,FALSE),$C1638))</f>
        <v>0x000</v>
      </c>
      <c r="F1638">
        <f t="shared" si="50"/>
        <v>0</v>
      </c>
      <c r="G1638" s="2">
        <f t="shared" si="51"/>
        <v>4.9999999999998934E-3</v>
      </c>
    </row>
    <row r="1639" spans="1:7" x14ac:dyDescent="0.35">
      <c r="A1639" t="s">
        <v>8676</v>
      </c>
      <c r="B1639" t="s">
        <v>7319</v>
      </c>
      <c r="C1639" t="s">
        <v>7320</v>
      </c>
      <c r="D1639" t="str">
        <f>IF($B1639="B","",IFERROR(VLOOKUP($C1639,Elster!$I$5:$M$148,3,FALSE),$C1639))</f>
        <v>0x000</v>
      </c>
      <c r="E1639" t="str">
        <f>IF($B1639="A","",IFERROR(VLOOKUP($C1639,Elster!$I$5:$M$148,3,FALSE),$C1639))</f>
        <v/>
      </c>
      <c r="F1639">
        <f t="shared" si="50"/>
        <v>0</v>
      </c>
      <c r="G1639" s="2">
        <f t="shared" si="51"/>
        <v>0</v>
      </c>
    </row>
    <row r="1640" spans="1:7" x14ac:dyDescent="0.35">
      <c r="A1640" t="s">
        <v>8677</v>
      </c>
      <c r="B1640" t="s">
        <v>7317</v>
      </c>
      <c r="C1640" t="s">
        <v>7325</v>
      </c>
      <c r="D1640" t="str">
        <f>IF($B1640="B","",IFERROR(VLOOKUP($C1640,Elster!$I$5:$M$148,3,FALSE),$C1640))</f>
        <v/>
      </c>
      <c r="E1640" t="str">
        <f>IF($B1640="A","",IFERROR(VLOOKUP($C1640,Elster!$I$5:$M$148,3,FALSE),$C1640))</f>
        <v xml:space="preserve">   "SPEICHERSOLLTEMP"                                 </v>
      </c>
      <c r="F1640">
        <f t="shared" si="50"/>
        <v>3</v>
      </c>
      <c r="G1640" s="2">
        <f t="shared" si="51"/>
        <v>4.9999999999998934E-3</v>
      </c>
    </row>
    <row r="1641" spans="1:7" x14ac:dyDescent="0.35">
      <c r="A1641" t="s">
        <v>8677</v>
      </c>
      <c r="B1641" t="s">
        <v>7319</v>
      </c>
      <c r="C1641" t="s">
        <v>7325</v>
      </c>
      <c r="D1641" t="str">
        <f>IF($B1641="B","",IFERROR(VLOOKUP($C1641,Elster!$I$5:$M$148,3,FALSE),$C1641))</f>
        <v xml:space="preserve">   "SPEICHERSOLLTEMP"                                 </v>
      </c>
      <c r="E1641" t="str">
        <f>IF($B1641="A","",IFERROR(VLOOKUP($C1641,Elster!$I$5:$M$148,3,FALSE),$C1641))</f>
        <v/>
      </c>
      <c r="F1641">
        <f t="shared" si="50"/>
        <v>3</v>
      </c>
      <c r="G1641" s="2">
        <f t="shared" si="51"/>
        <v>0</v>
      </c>
    </row>
    <row r="1642" spans="1:7" x14ac:dyDescent="0.35">
      <c r="A1642" t="s">
        <v>8678</v>
      </c>
      <c r="B1642" t="s">
        <v>7317</v>
      </c>
      <c r="C1642" t="s">
        <v>7321</v>
      </c>
      <c r="D1642" t="str">
        <f>IF($B1642="B","",IFERROR(VLOOKUP($C1642,Elster!$I$5:$M$148,3,FALSE),$C1642))</f>
        <v/>
      </c>
      <c r="E1642" t="str">
        <f>IF($B1642="A","",IFERROR(VLOOKUP($C1642,Elster!$I$5:$M$148,3,FALSE),$C1642))</f>
        <v xml:space="preserve">   "FEHLERMELDUNG"                                    </v>
      </c>
      <c r="F1642">
        <f t="shared" si="50"/>
        <v>1</v>
      </c>
      <c r="G1642" s="2">
        <f t="shared" si="51"/>
        <v>4.9999999999998934E-3</v>
      </c>
    </row>
    <row r="1643" spans="1:7" x14ac:dyDescent="0.35">
      <c r="A1643" t="s">
        <v>8678</v>
      </c>
      <c r="B1643" t="s">
        <v>7319</v>
      </c>
      <c r="C1643" t="s">
        <v>7321</v>
      </c>
      <c r="D1643" t="str">
        <f>IF($B1643="B","",IFERROR(VLOOKUP($C1643,Elster!$I$5:$M$148,3,FALSE),$C1643))</f>
        <v xml:space="preserve">   "FEHLERMELDUNG"                                    </v>
      </c>
      <c r="E1643" t="str">
        <f>IF($B1643="A","",IFERROR(VLOOKUP($C1643,Elster!$I$5:$M$148,3,FALSE),$C1643))</f>
        <v/>
      </c>
      <c r="F1643">
        <f t="shared" si="50"/>
        <v>1</v>
      </c>
      <c r="G1643" s="2">
        <f t="shared" si="51"/>
        <v>0</v>
      </c>
    </row>
    <row r="1644" spans="1:7" x14ac:dyDescent="0.35">
      <c r="A1644" t="s">
        <v>8679</v>
      </c>
      <c r="B1644" t="s">
        <v>7317</v>
      </c>
      <c r="C1644" t="s">
        <v>7320</v>
      </c>
      <c r="D1644" t="str">
        <f>IF($B1644="B","",IFERROR(VLOOKUP($C1644,Elster!$I$5:$M$148,3,FALSE),$C1644))</f>
        <v/>
      </c>
      <c r="E1644" t="str">
        <f>IF($B1644="A","",IFERROR(VLOOKUP($C1644,Elster!$I$5:$M$148,3,FALSE),$C1644))</f>
        <v>0x000</v>
      </c>
      <c r="F1644">
        <f t="shared" si="50"/>
        <v>0</v>
      </c>
      <c r="G1644" s="2">
        <f t="shared" si="51"/>
        <v>4.9999999999998934E-3</v>
      </c>
    </row>
    <row r="1645" spans="1:7" x14ac:dyDescent="0.35">
      <c r="A1645" t="s">
        <v>8679</v>
      </c>
      <c r="B1645" t="s">
        <v>7319</v>
      </c>
      <c r="C1645" t="s">
        <v>7320</v>
      </c>
      <c r="D1645" t="str">
        <f>IF($B1645="B","",IFERROR(VLOOKUP($C1645,Elster!$I$5:$M$148,3,FALSE),$C1645))</f>
        <v>0x000</v>
      </c>
      <c r="E1645" t="str">
        <f>IF($B1645="A","",IFERROR(VLOOKUP($C1645,Elster!$I$5:$M$148,3,FALSE),$C1645))</f>
        <v/>
      </c>
      <c r="F1645">
        <f t="shared" si="50"/>
        <v>0</v>
      </c>
      <c r="G1645" s="2">
        <f t="shared" si="51"/>
        <v>0</v>
      </c>
    </row>
    <row r="1646" spans="1:7" x14ac:dyDescent="0.35">
      <c r="A1646" t="s">
        <v>8680</v>
      </c>
      <c r="B1646" t="s">
        <v>7317</v>
      </c>
      <c r="C1646" t="s">
        <v>7366</v>
      </c>
      <c r="D1646" t="str">
        <f>IF($B1646="B","",IFERROR(VLOOKUP($C1646,Elster!$I$5:$M$148,3,FALSE),$C1646))</f>
        <v/>
      </c>
      <c r="E1646" t="str">
        <f>IF($B1646="A","",IFERROR(VLOOKUP($C1646,Elster!$I$5:$M$148,3,FALSE),$C1646))</f>
        <v xml:space="preserve">//   "ERWEITERUNGSTELEGRAMM"                            </v>
      </c>
      <c r="F1646">
        <f t="shared" si="50"/>
        <v>250</v>
      </c>
      <c r="G1646" s="2">
        <f t="shared" si="51"/>
        <v>4.9999999999998934E-3</v>
      </c>
    </row>
    <row r="1647" spans="1:7" x14ac:dyDescent="0.35">
      <c r="A1647" t="s">
        <v>8680</v>
      </c>
      <c r="B1647" t="s">
        <v>7319</v>
      </c>
      <c r="C1647" t="s">
        <v>7366</v>
      </c>
      <c r="D1647" t="str">
        <f>IF($B1647="B","",IFERROR(VLOOKUP($C1647,Elster!$I$5:$M$148,3,FALSE),$C1647))</f>
        <v xml:space="preserve">//   "ERWEITERUNGSTELEGRAMM"                            </v>
      </c>
      <c r="E1647" t="str">
        <f>IF($B1647="A","",IFERROR(VLOOKUP($C1647,Elster!$I$5:$M$148,3,FALSE),$C1647))</f>
        <v/>
      </c>
      <c r="F1647">
        <f t="shared" si="50"/>
        <v>250</v>
      </c>
      <c r="G1647" s="2">
        <f t="shared" si="51"/>
        <v>0</v>
      </c>
    </row>
    <row r="1648" spans="1:7" x14ac:dyDescent="0.35">
      <c r="A1648" t="s">
        <v>8681</v>
      </c>
      <c r="B1648" t="s">
        <v>7317</v>
      </c>
      <c r="C1648" t="s">
        <v>7321</v>
      </c>
      <c r="D1648" t="str">
        <f>IF($B1648="B","",IFERROR(VLOOKUP($C1648,Elster!$I$5:$M$148,3,FALSE),$C1648))</f>
        <v/>
      </c>
      <c r="E1648" t="str">
        <f>IF($B1648="A","",IFERROR(VLOOKUP($C1648,Elster!$I$5:$M$148,3,FALSE),$C1648))</f>
        <v xml:space="preserve">   "FEHLERMELDUNG"                                    </v>
      </c>
      <c r="F1648">
        <f t="shared" si="50"/>
        <v>1</v>
      </c>
      <c r="G1648" s="2">
        <f t="shared" si="51"/>
        <v>4.9999999999998934E-3</v>
      </c>
    </row>
    <row r="1649" spans="1:7" x14ac:dyDescent="0.35">
      <c r="A1649" t="s">
        <v>8681</v>
      </c>
      <c r="B1649" t="s">
        <v>7319</v>
      </c>
      <c r="C1649" t="s">
        <v>7321</v>
      </c>
      <c r="D1649" t="str">
        <f>IF($B1649="B","",IFERROR(VLOOKUP($C1649,Elster!$I$5:$M$148,3,FALSE),$C1649))</f>
        <v xml:space="preserve">   "FEHLERMELDUNG"                                    </v>
      </c>
      <c r="E1649" t="str">
        <f>IF($B1649="A","",IFERROR(VLOOKUP($C1649,Elster!$I$5:$M$148,3,FALSE),$C1649))</f>
        <v/>
      </c>
      <c r="F1649">
        <f t="shared" si="50"/>
        <v>1</v>
      </c>
      <c r="G1649" s="2">
        <f t="shared" si="51"/>
        <v>0</v>
      </c>
    </row>
    <row r="1650" spans="1:7" x14ac:dyDescent="0.35">
      <c r="A1650" t="s">
        <v>8682</v>
      </c>
      <c r="B1650" t="s">
        <v>7317</v>
      </c>
      <c r="C1650" t="s">
        <v>7998</v>
      </c>
      <c r="D1650" t="str">
        <f>IF($B1650="B","",IFERROR(VLOOKUP($C1650,Elster!$I$5:$M$148,3,FALSE),$C1650))</f>
        <v/>
      </c>
      <c r="E1650" t="str">
        <f>IF($B1650="A","",IFERROR(VLOOKUP($C1650,Elster!$I$5:$M$148,3,FALSE),$C1650))</f>
        <v>0x01D</v>
      </c>
      <c r="F1650">
        <f t="shared" si="50"/>
        <v>29</v>
      </c>
      <c r="G1650" s="2">
        <f t="shared" si="51"/>
        <v>4.9999999999998934E-3</v>
      </c>
    </row>
    <row r="1651" spans="1:7" x14ac:dyDescent="0.35">
      <c r="A1651" t="s">
        <v>8682</v>
      </c>
      <c r="B1651" t="s">
        <v>7319</v>
      </c>
      <c r="C1651" t="s">
        <v>7998</v>
      </c>
      <c r="D1651" t="str">
        <f>IF($B1651="B","",IFERROR(VLOOKUP($C1651,Elster!$I$5:$M$148,3,FALSE),$C1651))</f>
        <v>0x01D</v>
      </c>
      <c r="E1651" t="str">
        <f>IF($B1651="A","",IFERROR(VLOOKUP($C1651,Elster!$I$5:$M$148,3,FALSE),$C1651))</f>
        <v/>
      </c>
      <c r="F1651">
        <f t="shared" si="50"/>
        <v>29</v>
      </c>
      <c r="G1651" s="2">
        <f t="shared" si="51"/>
        <v>0</v>
      </c>
    </row>
    <row r="1652" spans="1:7" x14ac:dyDescent="0.35">
      <c r="A1652" t="s">
        <v>8683</v>
      </c>
      <c r="B1652" t="s">
        <v>7317</v>
      </c>
      <c r="C1652" t="s">
        <v>7318</v>
      </c>
      <c r="D1652" t="str">
        <f>IF($B1652="B","",IFERROR(VLOOKUP($C1652,Elster!$I$5:$M$148,3,FALSE),$C1652))</f>
        <v/>
      </c>
      <c r="E1652" t="str">
        <f>IF($B1652="A","",IFERROR(VLOOKUP($C1652,Elster!$I$5:$M$148,3,FALSE),$C1652))</f>
        <v xml:space="preserve">   "SAMMLERISTTEMP"                                   </v>
      </c>
      <c r="F1652">
        <f t="shared" si="50"/>
        <v>13</v>
      </c>
      <c r="G1652" s="2">
        <f t="shared" si="51"/>
        <v>5.0000000000007816E-3</v>
      </c>
    </row>
    <row r="1653" spans="1:7" x14ac:dyDescent="0.35">
      <c r="A1653" t="s">
        <v>8683</v>
      </c>
      <c r="B1653" t="s">
        <v>7319</v>
      </c>
      <c r="C1653" t="s">
        <v>7318</v>
      </c>
      <c r="D1653" t="str">
        <f>IF($B1653="B","",IFERROR(VLOOKUP($C1653,Elster!$I$5:$M$148,3,FALSE),$C1653))</f>
        <v xml:space="preserve">   "SAMMLERISTTEMP"                                   </v>
      </c>
      <c r="E1653" t="str">
        <f>IF($B1653="A","",IFERROR(VLOOKUP($C1653,Elster!$I$5:$M$148,3,FALSE),$C1653))</f>
        <v/>
      </c>
      <c r="F1653">
        <f t="shared" si="50"/>
        <v>13</v>
      </c>
      <c r="G1653" s="2">
        <f t="shared" si="51"/>
        <v>0</v>
      </c>
    </row>
    <row r="1654" spans="1:7" x14ac:dyDescent="0.35">
      <c r="A1654" t="s">
        <v>8684</v>
      </c>
      <c r="B1654" t="s">
        <v>7317</v>
      </c>
      <c r="C1654" t="s">
        <v>7320</v>
      </c>
      <c r="D1654" t="str">
        <f>IF($B1654="B","",IFERROR(VLOOKUP($C1654,Elster!$I$5:$M$148,3,FALSE),$C1654))</f>
        <v/>
      </c>
      <c r="E1654" t="str">
        <f>IF($B1654="A","",IFERROR(VLOOKUP($C1654,Elster!$I$5:$M$148,3,FALSE),$C1654))</f>
        <v>0x000</v>
      </c>
      <c r="F1654">
        <f t="shared" si="50"/>
        <v>0</v>
      </c>
      <c r="G1654" s="2">
        <f t="shared" si="51"/>
        <v>4.9999999999998934E-3</v>
      </c>
    </row>
    <row r="1655" spans="1:7" x14ac:dyDescent="0.35">
      <c r="A1655" t="s">
        <v>8684</v>
      </c>
      <c r="B1655" t="s">
        <v>7319</v>
      </c>
      <c r="C1655" t="s">
        <v>7320</v>
      </c>
      <c r="D1655" t="str">
        <f>IF($B1655="B","",IFERROR(VLOOKUP($C1655,Elster!$I$5:$M$148,3,FALSE),$C1655))</f>
        <v>0x000</v>
      </c>
      <c r="E1655" t="str">
        <f>IF($B1655="A","",IFERROR(VLOOKUP($C1655,Elster!$I$5:$M$148,3,FALSE),$C1655))</f>
        <v/>
      </c>
      <c r="F1655">
        <f t="shared" si="50"/>
        <v>0</v>
      </c>
      <c r="G1655" s="2">
        <f t="shared" si="51"/>
        <v>0</v>
      </c>
    </row>
    <row r="1656" spans="1:7" x14ac:dyDescent="0.35">
      <c r="A1656" t="s">
        <v>8685</v>
      </c>
      <c r="B1656" t="s">
        <v>7317</v>
      </c>
      <c r="C1656" t="s">
        <v>7321</v>
      </c>
      <c r="D1656" t="str">
        <f>IF($B1656="B","",IFERROR(VLOOKUP($C1656,Elster!$I$5:$M$148,3,FALSE),$C1656))</f>
        <v/>
      </c>
      <c r="E1656" t="str">
        <f>IF($B1656="A","",IFERROR(VLOOKUP($C1656,Elster!$I$5:$M$148,3,FALSE),$C1656))</f>
        <v xml:space="preserve">   "FEHLERMELDUNG"                                    </v>
      </c>
      <c r="F1656">
        <f t="shared" si="50"/>
        <v>1</v>
      </c>
      <c r="G1656" s="2">
        <f t="shared" si="51"/>
        <v>4.9999999999998934E-3</v>
      </c>
    </row>
    <row r="1657" spans="1:7" x14ac:dyDescent="0.35">
      <c r="A1657" t="s">
        <v>8685</v>
      </c>
      <c r="B1657" t="s">
        <v>7319</v>
      </c>
      <c r="C1657" t="s">
        <v>7321</v>
      </c>
      <c r="D1657" t="str">
        <f>IF($B1657="B","",IFERROR(VLOOKUP($C1657,Elster!$I$5:$M$148,3,FALSE),$C1657))</f>
        <v xml:space="preserve">   "FEHLERMELDUNG"                                    </v>
      </c>
      <c r="E1657" t="str">
        <f>IF($B1657="A","",IFERROR(VLOOKUP($C1657,Elster!$I$5:$M$148,3,FALSE),$C1657))</f>
        <v/>
      </c>
      <c r="F1657">
        <f t="shared" si="50"/>
        <v>1</v>
      </c>
      <c r="G1657" s="2">
        <f t="shared" si="51"/>
        <v>0</v>
      </c>
    </row>
    <row r="1658" spans="1:7" x14ac:dyDescent="0.35">
      <c r="A1658" t="s">
        <v>8686</v>
      </c>
      <c r="B1658" t="s">
        <v>7317</v>
      </c>
      <c r="C1658" t="s">
        <v>8003</v>
      </c>
      <c r="D1658" t="str">
        <f>IF($B1658="B","",IFERROR(VLOOKUP($C1658,Elster!$I$5:$M$148,3,FALSE),$C1658))</f>
        <v/>
      </c>
      <c r="E1658" t="str">
        <f>IF($B1658="A","",IFERROR(VLOOKUP($C1658,Elster!$I$5:$M$148,3,FALSE),$C1658))</f>
        <v xml:space="preserve">   "KOLLEKTORTEMP_2"                                  </v>
      </c>
      <c r="F1658">
        <f t="shared" si="50"/>
        <v>54</v>
      </c>
      <c r="G1658" s="2">
        <f t="shared" si="51"/>
        <v>4.9989999999997536E-3</v>
      </c>
    </row>
    <row r="1659" spans="1:7" x14ac:dyDescent="0.35">
      <c r="A1659" t="s">
        <v>8686</v>
      </c>
      <c r="B1659" t="s">
        <v>7319</v>
      </c>
      <c r="C1659" t="s">
        <v>8003</v>
      </c>
      <c r="D1659" t="str">
        <f>IF($B1659="B","",IFERROR(VLOOKUP($C1659,Elster!$I$5:$M$148,3,FALSE),$C1659))</f>
        <v xml:space="preserve">   "KOLLEKTORTEMP_2"                                  </v>
      </c>
      <c r="E1659" t="str">
        <f>IF($B1659="A","",IFERROR(VLOOKUP($C1659,Elster!$I$5:$M$148,3,FALSE),$C1659))</f>
        <v/>
      </c>
      <c r="F1659">
        <f t="shared" si="50"/>
        <v>54</v>
      </c>
      <c r="G1659" s="2">
        <f t="shared" si="51"/>
        <v>0</v>
      </c>
    </row>
    <row r="1660" spans="1:7" x14ac:dyDescent="0.35">
      <c r="A1660" t="s">
        <v>8687</v>
      </c>
      <c r="B1660" t="s">
        <v>7317</v>
      </c>
      <c r="C1660" t="s">
        <v>7325</v>
      </c>
      <c r="D1660" t="str">
        <f>IF($B1660="B","",IFERROR(VLOOKUP($C1660,Elster!$I$5:$M$148,3,FALSE),$C1660))</f>
        <v/>
      </c>
      <c r="E1660" t="str">
        <f>IF($B1660="A","",IFERROR(VLOOKUP($C1660,Elster!$I$5:$M$148,3,FALSE),$C1660))</f>
        <v xml:space="preserve">   "SPEICHERSOLLTEMP"                                 </v>
      </c>
      <c r="F1660">
        <f t="shared" si="50"/>
        <v>3</v>
      </c>
      <c r="G1660" s="2">
        <f t="shared" si="51"/>
        <v>2.3254999999999804E-2</v>
      </c>
    </row>
    <row r="1661" spans="1:7" x14ac:dyDescent="0.35">
      <c r="A1661" t="s">
        <v>8688</v>
      </c>
      <c r="B1661" t="s">
        <v>7317</v>
      </c>
      <c r="C1661" t="s">
        <v>7320</v>
      </c>
      <c r="D1661" t="str">
        <f>IF($B1661="B","",IFERROR(VLOOKUP($C1661,Elster!$I$5:$M$148,3,FALSE),$C1661))</f>
        <v/>
      </c>
      <c r="E1661" t="str">
        <f>IF($B1661="A","",IFERROR(VLOOKUP($C1661,Elster!$I$5:$M$148,3,FALSE),$C1661))</f>
        <v>0x000</v>
      </c>
      <c r="F1661">
        <f t="shared" si="50"/>
        <v>0</v>
      </c>
      <c r="G1661" s="2">
        <f t="shared" si="51"/>
        <v>4.9739999999998119E-3</v>
      </c>
    </row>
    <row r="1662" spans="1:7" x14ac:dyDescent="0.35">
      <c r="A1662" t="s">
        <v>8689</v>
      </c>
      <c r="B1662" t="s">
        <v>7317</v>
      </c>
      <c r="C1662" t="s">
        <v>7318</v>
      </c>
      <c r="D1662" t="str">
        <f>IF($B1662="B","",IFERROR(VLOOKUP($C1662,Elster!$I$5:$M$148,3,FALSE),$C1662))</f>
        <v/>
      </c>
      <c r="E1662" t="str">
        <f>IF($B1662="A","",IFERROR(VLOOKUP($C1662,Elster!$I$5:$M$148,3,FALSE),$C1662))</f>
        <v xml:space="preserve">   "SAMMLERISTTEMP"                                   </v>
      </c>
      <c r="F1662">
        <f t="shared" si="50"/>
        <v>13</v>
      </c>
      <c r="G1662" s="2">
        <f t="shared" si="51"/>
        <v>4.9480000000006186E-3</v>
      </c>
    </row>
    <row r="1663" spans="1:7" x14ac:dyDescent="0.35">
      <c r="A1663" t="s">
        <v>8690</v>
      </c>
      <c r="B1663" t="s">
        <v>7317</v>
      </c>
      <c r="C1663" t="s">
        <v>7329</v>
      </c>
      <c r="D1663" t="str">
        <f>IF($B1663="B","",IFERROR(VLOOKUP($C1663,Elster!$I$5:$M$148,3,FALSE),$C1663))</f>
        <v/>
      </c>
      <c r="E1663" t="str">
        <f>IF($B1663="A","",IFERROR(VLOOKUP($C1663,Elster!$I$5:$M$148,3,FALSE),$C1663))</f>
        <v xml:space="preserve">   "KESSELSOLLTEMP"                                   </v>
      </c>
      <c r="F1663">
        <f t="shared" si="50"/>
        <v>2</v>
      </c>
      <c r="G1663" s="2">
        <f t="shared" si="51"/>
        <v>4.9739999999998119E-3</v>
      </c>
    </row>
    <row r="1664" spans="1:7" x14ac:dyDescent="0.35">
      <c r="A1664" t="s">
        <v>8691</v>
      </c>
      <c r="B1664" t="s">
        <v>7317</v>
      </c>
      <c r="C1664" t="s">
        <v>7320</v>
      </c>
      <c r="D1664" t="str">
        <f>IF($B1664="B","",IFERROR(VLOOKUP($C1664,Elster!$I$5:$M$148,3,FALSE),$C1664))</f>
        <v/>
      </c>
      <c r="E1664" t="str">
        <f>IF($B1664="A","",IFERROR(VLOOKUP($C1664,Elster!$I$5:$M$148,3,FALSE),$C1664))</f>
        <v>0x000</v>
      </c>
      <c r="F1664">
        <f t="shared" si="50"/>
        <v>0</v>
      </c>
      <c r="G1664" s="2">
        <f t="shared" si="51"/>
        <v>4.9739999999998119E-3</v>
      </c>
    </row>
    <row r="1665" spans="1:7" x14ac:dyDescent="0.35">
      <c r="A1665" t="s">
        <v>8692</v>
      </c>
      <c r="B1665" t="s">
        <v>7317</v>
      </c>
      <c r="C1665" t="s">
        <v>7366</v>
      </c>
      <c r="D1665" t="str">
        <f>IF($B1665="B","",IFERROR(VLOOKUP($C1665,Elster!$I$5:$M$148,3,FALSE),$C1665))</f>
        <v/>
      </c>
      <c r="E1665" t="str">
        <f>IF($B1665="A","",IFERROR(VLOOKUP($C1665,Elster!$I$5:$M$148,3,FALSE),$C1665))</f>
        <v xml:space="preserve">//   "ERWEITERUNGSTELEGRAMM"                            </v>
      </c>
      <c r="F1665">
        <f t="shared" si="50"/>
        <v>250</v>
      </c>
      <c r="G1665" s="2">
        <f t="shared" si="51"/>
        <v>4.9480000000006186E-3</v>
      </c>
    </row>
    <row r="1666" spans="1:7" x14ac:dyDescent="0.35">
      <c r="A1666" t="s">
        <v>8693</v>
      </c>
      <c r="B1666" t="s">
        <v>7317</v>
      </c>
      <c r="C1666" t="s">
        <v>7321</v>
      </c>
      <c r="D1666" t="str">
        <f>IF($B1666="B","",IFERROR(VLOOKUP($C1666,Elster!$I$5:$M$148,3,FALSE),$C1666))</f>
        <v/>
      </c>
      <c r="E1666" t="str">
        <f>IF($B1666="A","",IFERROR(VLOOKUP($C1666,Elster!$I$5:$M$148,3,FALSE),$C1666))</f>
        <v xml:space="preserve">   "FEHLERMELDUNG"                                    </v>
      </c>
      <c r="F1666">
        <f t="shared" si="50"/>
        <v>1</v>
      </c>
      <c r="G1666" s="2">
        <f t="shared" si="51"/>
        <v>4.9729999999996721E-3</v>
      </c>
    </row>
    <row r="1667" spans="1:7" x14ac:dyDescent="0.35">
      <c r="A1667" t="s">
        <v>8694</v>
      </c>
      <c r="B1667" t="s">
        <v>7317</v>
      </c>
      <c r="C1667" t="s">
        <v>7998</v>
      </c>
      <c r="D1667" t="str">
        <f>IF($B1667="B","",IFERROR(VLOOKUP($C1667,Elster!$I$5:$M$148,3,FALSE),$C1667))</f>
        <v/>
      </c>
      <c r="E1667" t="str">
        <f>IF($B1667="A","",IFERROR(VLOOKUP($C1667,Elster!$I$5:$M$148,3,FALSE),$C1667))</f>
        <v>0x01D</v>
      </c>
      <c r="F1667">
        <f t="shared" ref="F1667:F1730" si="52">HEX2DEC(REPLACE(C1667,1,2,""))</f>
        <v>29</v>
      </c>
      <c r="G1667" s="2">
        <f t="shared" si="51"/>
        <v>4.9739999999998119E-3</v>
      </c>
    </row>
    <row r="1668" spans="1:7" x14ac:dyDescent="0.35">
      <c r="A1668" t="s">
        <v>8695</v>
      </c>
      <c r="B1668" t="s">
        <v>7317</v>
      </c>
      <c r="C1668" t="s">
        <v>7318</v>
      </c>
      <c r="D1668" t="str">
        <f>IF($B1668="B","",IFERROR(VLOOKUP($C1668,Elster!$I$5:$M$148,3,FALSE),$C1668))</f>
        <v/>
      </c>
      <c r="E1668" t="str">
        <f>IF($B1668="A","",IFERROR(VLOOKUP($C1668,Elster!$I$5:$M$148,3,FALSE),$C1668))</f>
        <v xml:space="preserve">   "SAMMLERISTTEMP"                                   </v>
      </c>
      <c r="F1668">
        <f t="shared" si="52"/>
        <v>13</v>
      </c>
      <c r="G1668" s="2">
        <f t="shared" ref="G1668:G1731" si="53">SUBSTITUTE(A1668,"s","")-SUBSTITUTE(A1667,"s","")</f>
        <v>4.9739999999998119E-3</v>
      </c>
    </row>
    <row r="1669" spans="1:7" x14ac:dyDescent="0.35">
      <c r="A1669" t="s">
        <v>8696</v>
      </c>
      <c r="B1669" t="s">
        <v>7317</v>
      </c>
      <c r="C1669" t="s">
        <v>7320</v>
      </c>
      <c r="D1669" t="str">
        <f>IF($B1669="B","",IFERROR(VLOOKUP($C1669,Elster!$I$5:$M$148,3,FALSE),$C1669))</f>
        <v/>
      </c>
      <c r="E1669" t="str">
        <f>IF($B1669="A","",IFERROR(VLOOKUP($C1669,Elster!$I$5:$M$148,3,FALSE),$C1669))</f>
        <v>0x000</v>
      </c>
      <c r="F1669">
        <f t="shared" si="52"/>
        <v>0</v>
      </c>
      <c r="G1669" s="2">
        <f t="shared" si="53"/>
        <v>4.9480000000006186E-3</v>
      </c>
    </row>
    <row r="1670" spans="1:7" x14ac:dyDescent="0.35">
      <c r="A1670" t="s">
        <v>8697</v>
      </c>
      <c r="B1670" t="s">
        <v>7317</v>
      </c>
      <c r="C1670" t="s">
        <v>7321</v>
      </c>
      <c r="D1670" t="str">
        <f>IF($B1670="B","",IFERROR(VLOOKUP($C1670,Elster!$I$5:$M$148,3,FALSE),$C1670))</f>
        <v/>
      </c>
      <c r="E1670" t="str">
        <f>IF($B1670="A","",IFERROR(VLOOKUP($C1670,Elster!$I$5:$M$148,3,FALSE),$C1670))</f>
        <v xml:space="preserve">   "FEHLERMELDUNG"                                    </v>
      </c>
      <c r="F1670">
        <f t="shared" si="52"/>
        <v>1</v>
      </c>
      <c r="G1670" s="2">
        <f t="shared" si="53"/>
        <v>4.9739999999998119E-3</v>
      </c>
    </row>
    <row r="1671" spans="1:7" x14ac:dyDescent="0.35">
      <c r="A1671" t="s">
        <v>8698</v>
      </c>
      <c r="B1671" t="s">
        <v>7317</v>
      </c>
      <c r="C1671" t="s">
        <v>8016</v>
      </c>
      <c r="D1671" t="str">
        <f>IF($B1671="B","",IFERROR(VLOOKUP($C1671,Elster!$I$5:$M$148,3,FALSE),$C1671))</f>
        <v/>
      </c>
      <c r="E1671" t="str">
        <f>IF($B1671="A","",IFERROR(VLOOKUP($C1671,Elster!$I$5:$M$148,3,FALSE),$C1671))</f>
        <v>0x037</v>
      </c>
      <c r="F1671">
        <f t="shared" si="52"/>
        <v>55</v>
      </c>
      <c r="G1671" s="2">
        <f t="shared" si="53"/>
        <v>4.9739999999998119E-3</v>
      </c>
    </row>
    <row r="1672" spans="1:7" x14ac:dyDescent="0.35">
      <c r="A1672" t="s">
        <v>8699</v>
      </c>
      <c r="B1672" t="s">
        <v>7319</v>
      </c>
      <c r="C1672" t="s">
        <v>7318</v>
      </c>
      <c r="D1672" t="str">
        <f>IF($B1672="B","",IFERROR(VLOOKUP($C1672,Elster!$I$5:$M$148,3,FALSE),$C1672))</f>
        <v xml:space="preserve">   "SAMMLERISTTEMP"                                   </v>
      </c>
      <c r="E1672" t="str">
        <f>IF($B1672="A","",IFERROR(VLOOKUP($C1672,Elster!$I$5:$M$148,3,FALSE),$C1672))</f>
        <v/>
      </c>
      <c r="F1672">
        <f t="shared" si="52"/>
        <v>13</v>
      </c>
      <c r="G1672" s="2">
        <f t="shared" si="53"/>
        <v>1.0885000000000034E-2</v>
      </c>
    </row>
    <row r="1673" spans="1:7" x14ac:dyDescent="0.35">
      <c r="A1673" t="s">
        <v>8700</v>
      </c>
      <c r="B1673" t="s">
        <v>7317</v>
      </c>
      <c r="C1673" t="s">
        <v>7318</v>
      </c>
      <c r="D1673" t="str">
        <f>IF($B1673="B","",IFERROR(VLOOKUP($C1673,Elster!$I$5:$M$148,3,FALSE),$C1673))</f>
        <v/>
      </c>
      <c r="E1673" t="str">
        <f>IF($B1673="A","",IFERROR(VLOOKUP($C1673,Elster!$I$5:$M$148,3,FALSE),$C1673))</f>
        <v xml:space="preserve">   "SAMMLERISTTEMP"                                   </v>
      </c>
      <c r="F1673">
        <f t="shared" si="52"/>
        <v>13</v>
      </c>
      <c r="G1673" s="2">
        <f t="shared" si="53"/>
        <v>2.6000000000081513E-5</v>
      </c>
    </row>
    <row r="1674" spans="1:7" x14ac:dyDescent="0.35">
      <c r="A1674" t="s">
        <v>8701</v>
      </c>
      <c r="B1674" t="s">
        <v>7319</v>
      </c>
      <c r="C1674" t="s">
        <v>7320</v>
      </c>
      <c r="D1674" t="str">
        <f>IF($B1674="B","",IFERROR(VLOOKUP($C1674,Elster!$I$5:$M$148,3,FALSE),$C1674))</f>
        <v>0x000</v>
      </c>
      <c r="E1674" t="str">
        <f>IF($B1674="A","",IFERROR(VLOOKUP($C1674,Elster!$I$5:$M$148,3,FALSE),$C1674))</f>
        <v/>
      </c>
      <c r="F1674">
        <f t="shared" si="52"/>
        <v>0</v>
      </c>
      <c r="G1674" s="2">
        <f t="shared" si="53"/>
        <v>4.9739999999998119E-3</v>
      </c>
    </row>
    <row r="1675" spans="1:7" x14ac:dyDescent="0.35">
      <c r="A1675" t="s">
        <v>8702</v>
      </c>
      <c r="B1675" t="s">
        <v>7317</v>
      </c>
      <c r="C1675" t="s">
        <v>7320</v>
      </c>
      <c r="D1675" t="str">
        <f>IF($B1675="B","",IFERROR(VLOOKUP($C1675,Elster!$I$5:$M$148,3,FALSE),$C1675))</f>
        <v/>
      </c>
      <c r="E1675" t="str">
        <f>IF($B1675="A","",IFERROR(VLOOKUP($C1675,Elster!$I$5:$M$148,3,FALSE),$C1675))</f>
        <v>0x000</v>
      </c>
      <c r="F1675">
        <f t="shared" si="52"/>
        <v>0</v>
      </c>
      <c r="G1675" s="2">
        <f t="shared" si="53"/>
        <v>2.6000000000081513E-5</v>
      </c>
    </row>
    <row r="1676" spans="1:7" x14ac:dyDescent="0.35">
      <c r="A1676" t="s">
        <v>8703</v>
      </c>
      <c r="B1676" t="s">
        <v>7317</v>
      </c>
      <c r="C1676" t="s">
        <v>7325</v>
      </c>
      <c r="D1676" t="str">
        <f>IF($B1676="B","",IFERROR(VLOOKUP($C1676,Elster!$I$5:$M$148,3,FALSE),$C1676))</f>
        <v/>
      </c>
      <c r="E1676" t="str">
        <f>IF($B1676="A","",IFERROR(VLOOKUP($C1676,Elster!$I$5:$M$148,3,FALSE),$C1676))</f>
        <v xml:space="preserve">   "SPEICHERSOLLTEMP"                                 </v>
      </c>
      <c r="F1676">
        <f t="shared" si="52"/>
        <v>3</v>
      </c>
      <c r="G1676" s="2">
        <f t="shared" si="53"/>
        <v>4.9999999999998934E-3</v>
      </c>
    </row>
    <row r="1677" spans="1:7" x14ac:dyDescent="0.35">
      <c r="A1677" t="s">
        <v>8703</v>
      </c>
      <c r="B1677" t="s">
        <v>7319</v>
      </c>
      <c r="C1677" t="s">
        <v>7325</v>
      </c>
      <c r="D1677" t="str">
        <f>IF($B1677="B","",IFERROR(VLOOKUP($C1677,Elster!$I$5:$M$148,3,FALSE),$C1677))</f>
        <v xml:space="preserve">   "SPEICHERSOLLTEMP"                                 </v>
      </c>
      <c r="E1677" t="str">
        <f>IF($B1677="A","",IFERROR(VLOOKUP($C1677,Elster!$I$5:$M$148,3,FALSE),$C1677))</f>
        <v/>
      </c>
      <c r="F1677">
        <f t="shared" si="52"/>
        <v>3</v>
      </c>
      <c r="G1677" s="2">
        <f t="shared" si="53"/>
        <v>0</v>
      </c>
    </row>
    <row r="1678" spans="1:7" x14ac:dyDescent="0.35">
      <c r="A1678" t="s">
        <v>8704</v>
      </c>
      <c r="B1678" t="s">
        <v>7317</v>
      </c>
      <c r="C1678" t="s">
        <v>7321</v>
      </c>
      <c r="D1678" t="str">
        <f>IF($B1678="B","",IFERROR(VLOOKUP($C1678,Elster!$I$5:$M$148,3,FALSE),$C1678))</f>
        <v/>
      </c>
      <c r="E1678" t="str">
        <f>IF($B1678="A","",IFERROR(VLOOKUP($C1678,Elster!$I$5:$M$148,3,FALSE),$C1678))</f>
        <v xml:space="preserve">   "FEHLERMELDUNG"                                    </v>
      </c>
      <c r="F1678">
        <f t="shared" si="52"/>
        <v>1</v>
      </c>
      <c r="G1678" s="2">
        <f t="shared" si="53"/>
        <v>4.9999999999998934E-3</v>
      </c>
    </row>
    <row r="1679" spans="1:7" x14ac:dyDescent="0.35">
      <c r="A1679" t="s">
        <v>8704</v>
      </c>
      <c r="B1679" t="s">
        <v>7319</v>
      </c>
      <c r="C1679" t="s">
        <v>7321</v>
      </c>
      <c r="D1679" t="str">
        <f>IF($B1679="B","",IFERROR(VLOOKUP($C1679,Elster!$I$5:$M$148,3,FALSE),$C1679))</f>
        <v xml:space="preserve">   "FEHLERMELDUNG"                                    </v>
      </c>
      <c r="E1679" t="str">
        <f>IF($B1679="A","",IFERROR(VLOOKUP($C1679,Elster!$I$5:$M$148,3,FALSE),$C1679))</f>
        <v/>
      </c>
      <c r="F1679">
        <f t="shared" si="52"/>
        <v>1</v>
      </c>
      <c r="G1679" s="2">
        <f t="shared" si="53"/>
        <v>0</v>
      </c>
    </row>
    <row r="1680" spans="1:7" x14ac:dyDescent="0.35">
      <c r="A1680" t="s">
        <v>8705</v>
      </c>
      <c r="B1680" t="s">
        <v>7317</v>
      </c>
      <c r="C1680" t="s">
        <v>7320</v>
      </c>
      <c r="D1680" t="str">
        <f>IF($B1680="B","",IFERROR(VLOOKUP($C1680,Elster!$I$5:$M$148,3,FALSE),$C1680))</f>
        <v/>
      </c>
      <c r="E1680" t="str">
        <f>IF($B1680="A","",IFERROR(VLOOKUP($C1680,Elster!$I$5:$M$148,3,FALSE),$C1680))</f>
        <v>0x000</v>
      </c>
      <c r="F1680">
        <f t="shared" si="52"/>
        <v>0</v>
      </c>
      <c r="G1680" s="2">
        <f t="shared" si="53"/>
        <v>4.9999999999998934E-3</v>
      </c>
    </row>
    <row r="1681" spans="1:7" x14ac:dyDescent="0.35">
      <c r="A1681" t="s">
        <v>8705</v>
      </c>
      <c r="B1681" t="s">
        <v>7319</v>
      </c>
      <c r="C1681" t="s">
        <v>7320</v>
      </c>
      <c r="D1681" t="str">
        <f>IF($B1681="B","",IFERROR(VLOOKUP($C1681,Elster!$I$5:$M$148,3,FALSE),$C1681))</f>
        <v>0x000</v>
      </c>
      <c r="E1681" t="str">
        <f>IF($B1681="A","",IFERROR(VLOOKUP($C1681,Elster!$I$5:$M$148,3,FALSE),$C1681))</f>
        <v/>
      </c>
      <c r="F1681">
        <f t="shared" si="52"/>
        <v>0</v>
      </c>
      <c r="G1681" s="2">
        <f t="shared" si="53"/>
        <v>0</v>
      </c>
    </row>
    <row r="1682" spans="1:7" x14ac:dyDescent="0.35">
      <c r="A1682" t="s">
        <v>8706</v>
      </c>
      <c r="B1682" t="s">
        <v>7317</v>
      </c>
      <c r="C1682" t="s">
        <v>7366</v>
      </c>
      <c r="D1682" t="str">
        <f>IF($B1682="B","",IFERROR(VLOOKUP($C1682,Elster!$I$5:$M$148,3,FALSE),$C1682))</f>
        <v/>
      </c>
      <c r="E1682" t="str">
        <f>IF($B1682="A","",IFERROR(VLOOKUP($C1682,Elster!$I$5:$M$148,3,FALSE),$C1682))</f>
        <v xml:space="preserve">//   "ERWEITERUNGSTELEGRAMM"                            </v>
      </c>
      <c r="F1682">
        <f t="shared" si="52"/>
        <v>250</v>
      </c>
      <c r="G1682" s="2">
        <f t="shared" si="53"/>
        <v>5.0000000000007816E-3</v>
      </c>
    </row>
    <row r="1683" spans="1:7" x14ac:dyDescent="0.35">
      <c r="A1683" t="s">
        <v>8706</v>
      </c>
      <c r="B1683" t="s">
        <v>7319</v>
      </c>
      <c r="C1683" t="s">
        <v>7366</v>
      </c>
      <c r="D1683" t="str">
        <f>IF($B1683="B","",IFERROR(VLOOKUP($C1683,Elster!$I$5:$M$148,3,FALSE),$C1683))</f>
        <v xml:space="preserve">//   "ERWEITERUNGSTELEGRAMM"                            </v>
      </c>
      <c r="E1683" t="str">
        <f>IF($B1683="A","",IFERROR(VLOOKUP($C1683,Elster!$I$5:$M$148,3,FALSE),$C1683))</f>
        <v/>
      </c>
      <c r="F1683">
        <f t="shared" si="52"/>
        <v>250</v>
      </c>
      <c r="G1683" s="2">
        <f t="shared" si="53"/>
        <v>0</v>
      </c>
    </row>
    <row r="1684" spans="1:7" x14ac:dyDescent="0.35">
      <c r="A1684" t="s">
        <v>8707</v>
      </c>
      <c r="B1684" t="s">
        <v>7317</v>
      </c>
      <c r="C1684" t="s">
        <v>7321</v>
      </c>
      <c r="D1684" t="str">
        <f>IF($B1684="B","",IFERROR(VLOOKUP($C1684,Elster!$I$5:$M$148,3,FALSE),$C1684))</f>
        <v/>
      </c>
      <c r="E1684" t="str">
        <f>IF($B1684="A","",IFERROR(VLOOKUP($C1684,Elster!$I$5:$M$148,3,FALSE),$C1684))</f>
        <v xml:space="preserve">   "FEHLERMELDUNG"                                    </v>
      </c>
      <c r="F1684">
        <f t="shared" si="52"/>
        <v>1</v>
      </c>
      <c r="G1684" s="2">
        <f t="shared" si="53"/>
        <v>4.9999999999998934E-3</v>
      </c>
    </row>
    <row r="1685" spans="1:7" x14ac:dyDescent="0.35">
      <c r="A1685" t="s">
        <v>8707</v>
      </c>
      <c r="B1685" t="s">
        <v>7319</v>
      </c>
      <c r="C1685" t="s">
        <v>7321</v>
      </c>
      <c r="D1685" t="str">
        <f>IF($B1685="B","",IFERROR(VLOOKUP($C1685,Elster!$I$5:$M$148,3,FALSE),$C1685))</f>
        <v xml:space="preserve">   "FEHLERMELDUNG"                                    </v>
      </c>
      <c r="E1685" t="str">
        <f>IF($B1685="A","",IFERROR(VLOOKUP($C1685,Elster!$I$5:$M$148,3,FALSE),$C1685))</f>
        <v/>
      </c>
      <c r="F1685">
        <f t="shared" si="52"/>
        <v>1</v>
      </c>
      <c r="G1685" s="2">
        <f t="shared" si="53"/>
        <v>0</v>
      </c>
    </row>
    <row r="1686" spans="1:7" x14ac:dyDescent="0.35">
      <c r="A1686" t="s">
        <v>8708</v>
      </c>
      <c r="B1686" t="s">
        <v>7317</v>
      </c>
      <c r="C1686" t="s">
        <v>7331</v>
      </c>
      <c r="D1686" t="str">
        <f>IF($B1686="B","",IFERROR(VLOOKUP($C1686,Elster!$I$5:$M$148,3,FALSE),$C1686))</f>
        <v/>
      </c>
      <c r="E1686" t="str">
        <f>IF($B1686="A","",IFERROR(VLOOKUP($C1686,Elster!$I$5:$M$148,3,FALSE),$C1686))</f>
        <v>0x01E</v>
      </c>
      <c r="F1686">
        <f t="shared" si="52"/>
        <v>30</v>
      </c>
      <c r="G1686" s="2">
        <f t="shared" si="53"/>
        <v>4.9989999999997536E-3</v>
      </c>
    </row>
    <row r="1687" spans="1:7" x14ac:dyDescent="0.35">
      <c r="A1687" t="s">
        <v>8708</v>
      </c>
      <c r="B1687" t="s">
        <v>7319</v>
      </c>
      <c r="C1687" t="s">
        <v>7331</v>
      </c>
      <c r="D1687" t="str">
        <f>IF($B1687="B","",IFERROR(VLOOKUP($C1687,Elster!$I$5:$M$148,3,FALSE),$C1687))</f>
        <v>0x01E</v>
      </c>
      <c r="E1687" t="str">
        <f>IF($B1687="A","",IFERROR(VLOOKUP($C1687,Elster!$I$5:$M$148,3,FALSE),$C1687))</f>
        <v/>
      </c>
      <c r="F1687">
        <f t="shared" si="52"/>
        <v>30</v>
      </c>
      <c r="G1687" s="2">
        <f t="shared" si="53"/>
        <v>0</v>
      </c>
    </row>
    <row r="1688" spans="1:7" x14ac:dyDescent="0.35">
      <c r="A1688" t="s">
        <v>8709</v>
      </c>
      <c r="B1688" t="s">
        <v>7317</v>
      </c>
      <c r="C1688" t="s">
        <v>7321</v>
      </c>
      <c r="D1688" t="str">
        <f>IF($B1688="B","",IFERROR(VLOOKUP($C1688,Elster!$I$5:$M$148,3,FALSE),$C1688))</f>
        <v/>
      </c>
      <c r="E1688" t="str">
        <f>IF($B1688="A","",IFERROR(VLOOKUP($C1688,Elster!$I$5:$M$148,3,FALSE),$C1688))</f>
        <v xml:space="preserve">   "FEHLERMELDUNG"                                    </v>
      </c>
      <c r="F1688">
        <f t="shared" si="52"/>
        <v>1</v>
      </c>
      <c r="G1688" s="2">
        <f t="shared" si="53"/>
        <v>4.9999999999998934E-3</v>
      </c>
    </row>
    <row r="1689" spans="1:7" x14ac:dyDescent="0.35">
      <c r="A1689" t="s">
        <v>8709</v>
      </c>
      <c r="B1689" t="s">
        <v>7319</v>
      </c>
      <c r="C1689" t="s">
        <v>7321</v>
      </c>
      <c r="D1689" t="str">
        <f>IF($B1689="B","",IFERROR(VLOOKUP($C1689,Elster!$I$5:$M$148,3,FALSE),$C1689))</f>
        <v xml:space="preserve">   "FEHLERMELDUNG"                                    </v>
      </c>
      <c r="E1689" t="str">
        <f>IF($B1689="A","",IFERROR(VLOOKUP($C1689,Elster!$I$5:$M$148,3,FALSE),$C1689))</f>
        <v/>
      </c>
      <c r="F1689">
        <f t="shared" si="52"/>
        <v>1</v>
      </c>
      <c r="G1689" s="2">
        <f t="shared" si="53"/>
        <v>0</v>
      </c>
    </row>
    <row r="1690" spans="1:7" x14ac:dyDescent="0.35">
      <c r="A1690" t="s">
        <v>8710</v>
      </c>
      <c r="B1690" t="s">
        <v>7317</v>
      </c>
      <c r="C1690" t="s">
        <v>7320</v>
      </c>
      <c r="D1690" t="str">
        <f>IF($B1690="B","",IFERROR(VLOOKUP($C1690,Elster!$I$5:$M$148,3,FALSE),$C1690))</f>
        <v/>
      </c>
      <c r="E1690" t="str">
        <f>IF($B1690="A","",IFERROR(VLOOKUP($C1690,Elster!$I$5:$M$148,3,FALSE),$C1690))</f>
        <v>0x000</v>
      </c>
      <c r="F1690">
        <f t="shared" si="52"/>
        <v>0</v>
      </c>
      <c r="G1690" s="2">
        <f t="shared" si="53"/>
        <v>4.9999999999998934E-3</v>
      </c>
    </row>
    <row r="1691" spans="1:7" x14ac:dyDescent="0.35">
      <c r="A1691" t="s">
        <v>8710</v>
      </c>
      <c r="B1691" t="s">
        <v>7319</v>
      </c>
      <c r="C1691" t="s">
        <v>7320</v>
      </c>
      <c r="D1691" t="str">
        <f>IF($B1691="B","",IFERROR(VLOOKUP($C1691,Elster!$I$5:$M$148,3,FALSE),$C1691))</f>
        <v>0x000</v>
      </c>
      <c r="E1691" t="str">
        <f>IF($B1691="A","",IFERROR(VLOOKUP($C1691,Elster!$I$5:$M$148,3,FALSE),$C1691))</f>
        <v/>
      </c>
      <c r="F1691">
        <f t="shared" si="52"/>
        <v>0</v>
      </c>
      <c r="G1691" s="2">
        <f t="shared" si="53"/>
        <v>0</v>
      </c>
    </row>
    <row r="1692" spans="1:7" x14ac:dyDescent="0.35">
      <c r="A1692" t="s">
        <v>8711</v>
      </c>
      <c r="B1692" t="s">
        <v>7317</v>
      </c>
      <c r="C1692" t="s">
        <v>7321</v>
      </c>
      <c r="D1692" t="str">
        <f>IF($B1692="B","",IFERROR(VLOOKUP($C1692,Elster!$I$5:$M$148,3,FALSE),$C1692))</f>
        <v/>
      </c>
      <c r="E1692" t="str">
        <f>IF($B1692="A","",IFERROR(VLOOKUP($C1692,Elster!$I$5:$M$148,3,FALSE),$C1692))</f>
        <v xml:space="preserve">   "FEHLERMELDUNG"                                    </v>
      </c>
      <c r="F1692">
        <f t="shared" si="52"/>
        <v>1</v>
      </c>
      <c r="G1692" s="2">
        <f t="shared" si="53"/>
        <v>4.9999999999998934E-3</v>
      </c>
    </row>
    <row r="1693" spans="1:7" x14ac:dyDescent="0.35">
      <c r="A1693" t="s">
        <v>8711</v>
      </c>
      <c r="B1693" t="s">
        <v>7319</v>
      </c>
      <c r="C1693" t="s">
        <v>7321</v>
      </c>
      <c r="D1693" t="str">
        <f>IF($B1693="B","",IFERROR(VLOOKUP($C1693,Elster!$I$5:$M$148,3,FALSE),$C1693))</f>
        <v xml:space="preserve">   "FEHLERMELDUNG"                                    </v>
      </c>
      <c r="E1693" t="str">
        <f>IF($B1693="A","",IFERROR(VLOOKUP($C1693,Elster!$I$5:$M$148,3,FALSE),$C1693))</f>
        <v/>
      </c>
      <c r="F1693">
        <f t="shared" si="52"/>
        <v>1</v>
      </c>
      <c r="G1693" s="2">
        <f t="shared" si="53"/>
        <v>0</v>
      </c>
    </row>
    <row r="1694" spans="1:7" x14ac:dyDescent="0.35">
      <c r="A1694" t="s">
        <v>8712</v>
      </c>
      <c r="B1694" t="s">
        <v>7317</v>
      </c>
      <c r="C1694" t="s">
        <v>7340</v>
      </c>
      <c r="D1694" t="str">
        <f>IF($B1694="B","",IFERROR(VLOOKUP($C1694,Elster!$I$5:$M$148,3,FALSE),$C1694))</f>
        <v/>
      </c>
      <c r="E1694" t="str">
        <f>IF($B1694="A","",IFERROR(VLOOKUP($C1694,Elster!$I$5:$M$148,3,FALSE),$C1694))</f>
        <v xml:space="preserve">   "TN"                                               </v>
      </c>
      <c r="F1694">
        <f t="shared" si="52"/>
        <v>43</v>
      </c>
      <c r="G1694" s="2">
        <f t="shared" si="53"/>
        <v>4.9999999999998934E-3</v>
      </c>
    </row>
    <row r="1695" spans="1:7" x14ac:dyDescent="0.35">
      <c r="A1695" t="s">
        <v>8712</v>
      </c>
      <c r="B1695" t="s">
        <v>7319</v>
      </c>
      <c r="C1695" t="s">
        <v>7340</v>
      </c>
      <c r="D1695" t="str">
        <f>IF($B1695="B","",IFERROR(VLOOKUP($C1695,Elster!$I$5:$M$148,3,FALSE),$C1695))</f>
        <v xml:space="preserve">   "TN"                                               </v>
      </c>
      <c r="E1695" t="str">
        <f>IF($B1695="A","",IFERROR(VLOOKUP($C1695,Elster!$I$5:$M$148,3,FALSE),$C1695))</f>
        <v/>
      </c>
      <c r="F1695">
        <f t="shared" si="52"/>
        <v>43</v>
      </c>
      <c r="G1695" s="2">
        <f t="shared" si="53"/>
        <v>0</v>
      </c>
    </row>
    <row r="1696" spans="1:7" x14ac:dyDescent="0.35">
      <c r="A1696" t="s">
        <v>8713</v>
      </c>
      <c r="B1696" t="s">
        <v>7317</v>
      </c>
      <c r="C1696" t="s">
        <v>7325</v>
      </c>
      <c r="D1696" t="str">
        <f>IF($B1696="B","",IFERROR(VLOOKUP($C1696,Elster!$I$5:$M$148,3,FALSE),$C1696))</f>
        <v/>
      </c>
      <c r="E1696" t="str">
        <f>IF($B1696="A","",IFERROR(VLOOKUP($C1696,Elster!$I$5:$M$148,3,FALSE),$C1696))</f>
        <v xml:space="preserve">   "SPEICHERSOLLTEMP"                                 </v>
      </c>
      <c r="F1696">
        <f t="shared" si="52"/>
        <v>3</v>
      </c>
      <c r="G1696" s="2">
        <f t="shared" si="53"/>
        <v>7.8910000000007585E-3</v>
      </c>
    </row>
    <row r="1697" spans="1:7" x14ac:dyDescent="0.35">
      <c r="A1697" t="s">
        <v>8714</v>
      </c>
      <c r="B1697" t="s">
        <v>7317</v>
      </c>
      <c r="C1697" t="s">
        <v>7320</v>
      </c>
      <c r="D1697" t="str">
        <f>IF($B1697="B","",IFERROR(VLOOKUP($C1697,Elster!$I$5:$M$148,3,FALSE),$C1697))</f>
        <v/>
      </c>
      <c r="E1697" t="str">
        <f>IF($B1697="A","",IFERROR(VLOOKUP($C1697,Elster!$I$5:$M$148,3,FALSE),$C1697))</f>
        <v>0x000</v>
      </c>
      <c r="F1697">
        <f t="shared" si="52"/>
        <v>0</v>
      </c>
      <c r="G1697" s="2">
        <f t="shared" si="53"/>
        <v>4.9729999999996721E-3</v>
      </c>
    </row>
    <row r="1698" spans="1:7" x14ac:dyDescent="0.35">
      <c r="A1698" t="s">
        <v>8715</v>
      </c>
      <c r="B1698" t="s">
        <v>7317</v>
      </c>
      <c r="C1698" t="s">
        <v>7318</v>
      </c>
      <c r="D1698" t="str">
        <f>IF($B1698="B","",IFERROR(VLOOKUP($C1698,Elster!$I$5:$M$148,3,FALSE),$C1698))</f>
        <v/>
      </c>
      <c r="E1698" t="str">
        <f>IF($B1698="A","",IFERROR(VLOOKUP($C1698,Elster!$I$5:$M$148,3,FALSE),$C1698))</f>
        <v xml:space="preserve">   "SAMMLERISTTEMP"                                   </v>
      </c>
      <c r="F1698">
        <f t="shared" si="52"/>
        <v>13</v>
      </c>
      <c r="G1698" s="2">
        <f t="shared" si="53"/>
        <v>4.9739999999998119E-3</v>
      </c>
    </row>
    <row r="1699" spans="1:7" x14ac:dyDescent="0.35">
      <c r="A1699" t="s">
        <v>8716</v>
      </c>
      <c r="B1699" t="s">
        <v>7317</v>
      </c>
      <c r="C1699" t="s">
        <v>7329</v>
      </c>
      <c r="D1699" t="str">
        <f>IF($B1699="B","",IFERROR(VLOOKUP($C1699,Elster!$I$5:$M$148,3,FALSE),$C1699))</f>
        <v/>
      </c>
      <c r="E1699" t="str">
        <f>IF($B1699="A","",IFERROR(VLOOKUP($C1699,Elster!$I$5:$M$148,3,FALSE),$C1699))</f>
        <v xml:space="preserve">   "KESSELSOLLTEMP"                                   </v>
      </c>
      <c r="F1699">
        <f t="shared" si="52"/>
        <v>2</v>
      </c>
      <c r="G1699" s="2">
        <f t="shared" si="53"/>
        <v>4.9479999999997304E-3</v>
      </c>
    </row>
    <row r="1700" spans="1:7" x14ac:dyDescent="0.35">
      <c r="A1700" t="s">
        <v>8717</v>
      </c>
      <c r="B1700" t="s">
        <v>7317</v>
      </c>
      <c r="C1700" t="s">
        <v>7320</v>
      </c>
      <c r="D1700" t="str">
        <f>IF($B1700="B","",IFERROR(VLOOKUP($C1700,Elster!$I$5:$M$148,3,FALSE),$C1700))</f>
        <v/>
      </c>
      <c r="E1700" t="str">
        <f>IF($B1700="A","",IFERROR(VLOOKUP($C1700,Elster!$I$5:$M$148,3,FALSE),$C1700))</f>
        <v>0x000</v>
      </c>
      <c r="F1700">
        <f t="shared" si="52"/>
        <v>0</v>
      </c>
      <c r="G1700" s="2">
        <f t="shared" si="53"/>
        <v>4.9740000000007001E-3</v>
      </c>
    </row>
    <row r="1701" spans="1:7" x14ac:dyDescent="0.35">
      <c r="A1701" t="s">
        <v>8718</v>
      </c>
      <c r="B1701" t="s">
        <v>7317</v>
      </c>
      <c r="C1701" t="s">
        <v>7366</v>
      </c>
      <c r="D1701" t="str">
        <f>IF($B1701="B","",IFERROR(VLOOKUP($C1701,Elster!$I$5:$M$148,3,FALSE),$C1701))</f>
        <v/>
      </c>
      <c r="E1701" t="str">
        <f>IF($B1701="A","",IFERROR(VLOOKUP($C1701,Elster!$I$5:$M$148,3,FALSE),$C1701))</f>
        <v xml:space="preserve">//   "ERWEITERUNGSTELEGRAMM"                            </v>
      </c>
      <c r="F1701">
        <f t="shared" si="52"/>
        <v>250</v>
      </c>
      <c r="G1701" s="2">
        <f t="shared" si="53"/>
        <v>4.9739999999998119E-3</v>
      </c>
    </row>
    <row r="1702" spans="1:7" x14ac:dyDescent="0.35">
      <c r="A1702" t="s">
        <v>8719</v>
      </c>
      <c r="B1702" t="s">
        <v>7317</v>
      </c>
      <c r="C1702" t="s">
        <v>7321</v>
      </c>
      <c r="D1702" t="str">
        <f>IF($B1702="B","",IFERROR(VLOOKUP($C1702,Elster!$I$5:$M$148,3,FALSE),$C1702))</f>
        <v/>
      </c>
      <c r="E1702" t="str">
        <f>IF($B1702="A","",IFERROR(VLOOKUP($C1702,Elster!$I$5:$M$148,3,FALSE),$C1702))</f>
        <v xml:space="preserve">   "FEHLERMELDUNG"                                    </v>
      </c>
      <c r="F1702">
        <f t="shared" si="52"/>
        <v>1</v>
      </c>
      <c r="G1702" s="2">
        <f t="shared" si="53"/>
        <v>4.9739999999998119E-3</v>
      </c>
    </row>
    <row r="1703" spans="1:7" x14ac:dyDescent="0.35">
      <c r="A1703" t="s">
        <v>8720</v>
      </c>
      <c r="B1703" t="s">
        <v>7317</v>
      </c>
      <c r="C1703" t="s">
        <v>7331</v>
      </c>
      <c r="D1703" t="str">
        <f>IF($B1703="B","",IFERROR(VLOOKUP($C1703,Elster!$I$5:$M$148,3,FALSE),$C1703))</f>
        <v/>
      </c>
      <c r="E1703" t="str">
        <f>IF($B1703="A","",IFERROR(VLOOKUP($C1703,Elster!$I$5:$M$148,3,FALSE),$C1703))</f>
        <v>0x01E</v>
      </c>
      <c r="F1703">
        <f t="shared" si="52"/>
        <v>30</v>
      </c>
      <c r="G1703" s="2">
        <f t="shared" si="53"/>
        <v>4.9479999999997304E-3</v>
      </c>
    </row>
    <row r="1704" spans="1:7" x14ac:dyDescent="0.35">
      <c r="A1704" t="s">
        <v>8721</v>
      </c>
      <c r="B1704" t="s">
        <v>7317</v>
      </c>
      <c r="C1704" t="s">
        <v>7321</v>
      </c>
      <c r="D1704" t="str">
        <f>IF($B1704="B","",IFERROR(VLOOKUP($C1704,Elster!$I$5:$M$148,3,FALSE),$C1704))</f>
        <v/>
      </c>
      <c r="E1704" t="str">
        <f>IF($B1704="A","",IFERROR(VLOOKUP($C1704,Elster!$I$5:$M$148,3,FALSE),$C1704))</f>
        <v xml:space="preserve">   "FEHLERMELDUNG"                                    </v>
      </c>
      <c r="F1704">
        <f t="shared" si="52"/>
        <v>1</v>
      </c>
      <c r="G1704" s="2">
        <f t="shared" si="53"/>
        <v>4.9740000000007001E-3</v>
      </c>
    </row>
    <row r="1705" spans="1:7" x14ac:dyDescent="0.35">
      <c r="A1705" t="s">
        <v>8722</v>
      </c>
      <c r="B1705" t="s">
        <v>7317</v>
      </c>
      <c r="C1705" t="s">
        <v>7320</v>
      </c>
      <c r="D1705" t="str">
        <f>IF($B1705="B","",IFERROR(VLOOKUP($C1705,Elster!$I$5:$M$148,3,FALSE),$C1705))</f>
        <v/>
      </c>
      <c r="E1705" t="str">
        <f>IF($B1705="A","",IFERROR(VLOOKUP($C1705,Elster!$I$5:$M$148,3,FALSE),$C1705))</f>
        <v>0x000</v>
      </c>
      <c r="F1705">
        <f t="shared" si="52"/>
        <v>0</v>
      </c>
      <c r="G1705" s="2">
        <f t="shared" si="53"/>
        <v>4.9729999999996721E-3</v>
      </c>
    </row>
    <row r="1706" spans="1:7" x14ac:dyDescent="0.35">
      <c r="A1706" t="s">
        <v>8723</v>
      </c>
      <c r="B1706" t="s">
        <v>7317</v>
      </c>
      <c r="C1706" t="s">
        <v>7321</v>
      </c>
      <c r="D1706" t="str">
        <f>IF($B1706="B","",IFERROR(VLOOKUP($C1706,Elster!$I$5:$M$148,3,FALSE),$C1706))</f>
        <v/>
      </c>
      <c r="E1706" t="str">
        <f>IF($B1706="A","",IFERROR(VLOOKUP($C1706,Elster!$I$5:$M$148,3,FALSE),$C1706))</f>
        <v xml:space="preserve">   "FEHLERMELDUNG"                                    </v>
      </c>
      <c r="F1706">
        <f t="shared" si="52"/>
        <v>1</v>
      </c>
      <c r="G1706" s="2">
        <f t="shared" si="53"/>
        <v>4.9739999999998119E-3</v>
      </c>
    </row>
    <row r="1707" spans="1:7" x14ac:dyDescent="0.35">
      <c r="A1707" t="s">
        <v>8724</v>
      </c>
      <c r="B1707" t="s">
        <v>7317</v>
      </c>
      <c r="C1707" t="s">
        <v>7342</v>
      </c>
      <c r="D1707" t="str">
        <f>IF($B1707="B","",IFERROR(VLOOKUP($C1707,Elster!$I$5:$M$148,3,FALSE),$C1707))</f>
        <v/>
      </c>
      <c r="E1707" t="str">
        <f>IF($B1707="A","",IFERROR(VLOOKUP($C1707,Elster!$I$5:$M$148,3,FALSE),$C1707))</f>
        <v xml:space="preserve">   "MISCHERLAUFZEIT"                                  </v>
      </c>
      <c r="F1707">
        <f t="shared" si="52"/>
        <v>44</v>
      </c>
      <c r="G1707" s="2">
        <f t="shared" si="53"/>
        <v>4.9479999999997304E-3</v>
      </c>
    </row>
    <row r="1708" spans="1:7" x14ac:dyDescent="0.35">
      <c r="A1708" t="s">
        <v>8725</v>
      </c>
      <c r="B1708" t="s">
        <v>7317</v>
      </c>
      <c r="C1708" t="s">
        <v>7318</v>
      </c>
      <c r="D1708" t="str">
        <f>IF($B1708="B","",IFERROR(VLOOKUP($C1708,Elster!$I$5:$M$148,3,FALSE),$C1708))</f>
        <v/>
      </c>
      <c r="E1708" t="str">
        <f>IF($B1708="A","",IFERROR(VLOOKUP($C1708,Elster!$I$5:$M$148,3,FALSE),$C1708))</f>
        <v xml:space="preserve">   "SAMMLERISTTEMP"                                   </v>
      </c>
      <c r="F1708">
        <f t="shared" si="52"/>
        <v>13</v>
      </c>
      <c r="G1708" s="2">
        <f t="shared" si="53"/>
        <v>1.0417000000000343E-2</v>
      </c>
    </row>
    <row r="1709" spans="1:7" x14ac:dyDescent="0.35">
      <c r="A1709" t="s">
        <v>8725</v>
      </c>
      <c r="B1709" t="s">
        <v>7319</v>
      </c>
      <c r="C1709" t="s">
        <v>7318</v>
      </c>
      <c r="D1709" t="str">
        <f>IF($B1709="B","",IFERROR(VLOOKUP($C1709,Elster!$I$5:$M$148,3,FALSE),$C1709))</f>
        <v xml:space="preserve">   "SAMMLERISTTEMP"                                   </v>
      </c>
      <c r="E1709" t="str">
        <f>IF($B1709="A","",IFERROR(VLOOKUP($C1709,Elster!$I$5:$M$148,3,FALSE),$C1709))</f>
        <v/>
      </c>
      <c r="F1709">
        <f t="shared" si="52"/>
        <v>13</v>
      </c>
      <c r="G1709" s="2">
        <f t="shared" si="53"/>
        <v>0</v>
      </c>
    </row>
    <row r="1710" spans="1:7" x14ac:dyDescent="0.35">
      <c r="A1710" t="s">
        <v>8726</v>
      </c>
      <c r="B1710" t="s">
        <v>7317</v>
      </c>
      <c r="C1710" t="s">
        <v>7320</v>
      </c>
      <c r="D1710" t="str">
        <f>IF($B1710="B","",IFERROR(VLOOKUP($C1710,Elster!$I$5:$M$148,3,FALSE),$C1710))</f>
        <v/>
      </c>
      <c r="E1710" t="str">
        <f>IF($B1710="A","",IFERROR(VLOOKUP($C1710,Elster!$I$5:$M$148,3,FALSE),$C1710))</f>
        <v>0x000</v>
      </c>
      <c r="F1710">
        <f t="shared" si="52"/>
        <v>0</v>
      </c>
      <c r="G1710" s="2">
        <f t="shared" si="53"/>
        <v>4.9999999999998934E-3</v>
      </c>
    </row>
    <row r="1711" spans="1:7" x14ac:dyDescent="0.35">
      <c r="A1711" t="s">
        <v>8726</v>
      </c>
      <c r="B1711" t="s">
        <v>7319</v>
      </c>
      <c r="C1711" t="s">
        <v>7320</v>
      </c>
      <c r="D1711" t="str">
        <f>IF($B1711="B","",IFERROR(VLOOKUP($C1711,Elster!$I$5:$M$148,3,FALSE),$C1711))</f>
        <v>0x000</v>
      </c>
      <c r="E1711" t="str">
        <f>IF($B1711="A","",IFERROR(VLOOKUP($C1711,Elster!$I$5:$M$148,3,FALSE),$C1711))</f>
        <v/>
      </c>
      <c r="F1711">
        <f t="shared" si="52"/>
        <v>0</v>
      </c>
      <c r="G1711" s="2">
        <f t="shared" si="53"/>
        <v>0</v>
      </c>
    </row>
    <row r="1712" spans="1:7" x14ac:dyDescent="0.35">
      <c r="A1712" t="s">
        <v>8727</v>
      </c>
      <c r="B1712" t="s">
        <v>7319</v>
      </c>
      <c r="C1712" t="s">
        <v>7325</v>
      </c>
      <c r="D1712" t="str">
        <f>IF($B1712="B","",IFERROR(VLOOKUP($C1712,Elster!$I$5:$M$148,3,FALSE),$C1712))</f>
        <v xml:space="preserve">   "SPEICHERSOLLTEMP"                                 </v>
      </c>
      <c r="E1712" t="str">
        <f>IF($B1712="A","",IFERROR(VLOOKUP($C1712,Elster!$I$5:$M$148,3,FALSE),$C1712))</f>
        <v/>
      </c>
      <c r="F1712">
        <f t="shared" si="52"/>
        <v>3</v>
      </c>
      <c r="G1712" s="2">
        <f t="shared" si="53"/>
        <v>4.9989999999997536E-3</v>
      </c>
    </row>
    <row r="1713" spans="1:7" x14ac:dyDescent="0.35">
      <c r="A1713" t="s">
        <v>8728</v>
      </c>
      <c r="B1713" t="s">
        <v>7317</v>
      </c>
      <c r="C1713" t="s">
        <v>7325</v>
      </c>
      <c r="D1713" t="str">
        <f>IF($B1713="B","",IFERROR(VLOOKUP($C1713,Elster!$I$5:$M$148,3,FALSE),$C1713))</f>
        <v/>
      </c>
      <c r="E1713" t="str">
        <f>IF($B1713="A","",IFERROR(VLOOKUP($C1713,Elster!$I$5:$M$148,3,FALSE),$C1713))</f>
        <v xml:space="preserve">   "SPEICHERSOLLTEMP"                                 </v>
      </c>
      <c r="F1713">
        <f t="shared" si="52"/>
        <v>3</v>
      </c>
      <c r="G1713" s="2">
        <f t="shared" si="53"/>
        <v>2.6000000000081513E-5</v>
      </c>
    </row>
    <row r="1714" spans="1:7" x14ac:dyDescent="0.35">
      <c r="A1714" t="s">
        <v>8729</v>
      </c>
      <c r="B1714" t="s">
        <v>7319</v>
      </c>
      <c r="C1714" t="s">
        <v>7321</v>
      </c>
      <c r="D1714" t="str">
        <f>IF($B1714="B","",IFERROR(VLOOKUP($C1714,Elster!$I$5:$M$148,3,FALSE),$C1714))</f>
        <v xml:space="preserve">   "FEHLERMELDUNG"                                    </v>
      </c>
      <c r="E1714" t="str">
        <f>IF($B1714="A","",IFERROR(VLOOKUP($C1714,Elster!$I$5:$M$148,3,FALSE),$C1714))</f>
        <v/>
      </c>
      <c r="F1714">
        <f t="shared" si="52"/>
        <v>1</v>
      </c>
      <c r="G1714" s="2">
        <f t="shared" si="53"/>
        <v>4.9740000000007001E-3</v>
      </c>
    </row>
    <row r="1715" spans="1:7" x14ac:dyDescent="0.35">
      <c r="A1715" t="s">
        <v>8730</v>
      </c>
      <c r="B1715" t="s">
        <v>7317</v>
      </c>
      <c r="C1715" t="s">
        <v>7321</v>
      </c>
      <c r="D1715" t="str">
        <f>IF($B1715="B","",IFERROR(VLOOKUP($C1715,Elster!$I$5:$M$148,3,FALSE),$C1715))</f>
        <v/>
      </c>
      <c r="E1715" t="str">
        <f>IF($B1715="A","",IFERROR(VLOOKUP($C1715,Elster!$I$5:$M$148,3,FALSE),$C1715))</f>
        <v xml:space="preserve">   "FEHLERMELDUNG"                                    </v>
      </c>
      <c r="F1715">
        <f t="shared" si="52"/>
        <v>1</v>
      </c>
      <c r="G1715" s="2">
        <f t="shared" si="53"/>
        <v>2.5999999999193335E-5</v>
      </c>
    </row>
    <row r="1716" spans="1:7" x14ac:dyDescent="0.35">
      <c r="A1716" t="s">
        <v>8731</v>
      </c>
      <c r="B1716" t="s">
        <v>7319</v>
      </c>
      <c r="C1716" t="s">
        <v>7320</v>
      </c>
      <c r="D1716" t="str">
        <f>IF($B1716="B","",IFERROR(VLOOKUP($C1716,Elster!$I$5:$M$148,3,FALSE),$C1716))</f>
        <v>0x000</v>
      </c>
      <c r="E1716" t="str">
        <f>IF($B1716="A","",IFERROR(VLOOKUP($C1716,Elster!$I$5:$M$148,3,FALSE),$C1716))</f>
        <v/>
      </c>
      <c r="F1716">
        <f t="shared" si="52"/>
        <v>0</v>
      </c>
      <c r="G1716" s="2">
        <f t="shared" si="53"/>
        <v>4.9740000000007001E-3</v>
      </c>
    </row>
    <row r="1717" spans="1:7" x14ac:dyDescent="0.35">
      <c r="A1717" t="s">
        <v>8732</v>
      </c>
      <c r="B1717" t="s">
        <v>7317</v>
      </c>
      <c r="C1717" t="s">
        <v>7320</v>
      </c>
      <c r="D1717" t="str">
        <f>IF($B1717="B","",IFERROR(VLOOKUP($C1717,Elster!$I$5:$M$148,3,FALSE),$C1717))</f>
        <v/>
      </c>
      <c r="E1717" t="str">
        <f>IF($B1717="A","",IFERROR(VLOOKUP($C1717,Elster!$I$5:$M$148,3,FALSE),$C1717))</f>
        <v>0x000</v>
      </c>
      <c r="F1717">
        <f t="shared" si="52"/>
        <v>0</v>
      </c>
      <c r="G1717" s="2">
        <f t="shared" si="53"/>
        <v>2.6000000000081513E-5</v>
      </c>
    </row>
    <row r="1718" spans="1:7" x14ac:dyDescent="0.35">
      <c r="A1718" t="s">
        <v>8733</v>
      </c>
      <c r="B1718" t="s">
        <v>7319</v>
      </c>
      <c r="C1718" t="s">
        <v>7366</v>
      </c>
      <c r="D1718" t="str">
        <f>IF($B1718="B","",IFERROR(VLOOKUP($C1718,Elster!$I$5:$M$148,3,FALSE),$C1718))</f>
        <v xml:space="preserve">//   "ERWEITERUNGSTELEGRAMM"                            </v>
      </c>
      <c r="E1718" t="str">
        <f>IF($B1718="A","",IFERROR(VLOOKUP($C1718,Elster!$I$5:$M$148,3,FALSE),$C1718))</f>
        <v/>
      </c>
      <c r="F1718">
        <f t="shared" si="52"/>
        <v>250</v>
      </c>
      <c r="G1718" s="2">
        <f t="shared" si="53"/>
        <v>4.9739999999998119E-3</v>
      </c>
    </row>
    <row r="1719" spans="1:7" x14ac:dyDescent="0.35">
      <c r="A1719" t="s">
        <v>8734</v>
      </c>
      <c r="B1719" t="s">
        <v>7317</v>
      </c>
      <c r="C1719" t="s">
        <v>7366</v>
      </c>
      <c r="D1719" t="str">
        <f>IF($B1719="B","",IFERROR(VLOOKUP($C1719,Elster!$I$5:$M$148,3,FALSE),$C1719))</f>
        <v/>
      </c>
      <c r="E1719" t="str">
        <f>IF($B1719="A","",IFERROR(VLOOKUP($C1719,Elster!$I$5:$M$148,3,FALSE),$C1719))</f>
        <v xml:space="preserve">//   "ERWEITERUNGSTELEGRAMM"                            </v>
      </c>
      <c r="F1719">
        <f t="shared" si="52"/>
        <v>250</v>
      </c>
      <c r="G1719" s="2">
        <f t="shared" si="53"/>
        <v>2.6000000000081513E-5</v>
      </c>
    </row>
    <row r="1720" spans="1:7" x14ac:dyDescent="0.35">
      <c r="A1720" t="s">
        <v>8735</v>
      </c>
      <c r="B1720" t="s">
        <v>7319</v>
      </c>
      <c r="C1720" t="s">
        <v>7321</v>
      </c>
      <c r="D1720" t="str">
        <f>IF($B1720="B","",IFERROR(VLOOKUP($C1720,Elster!$I$5:$M$148,3,FALSE),$C1720))</f>
        <v xml:space="preserve">   "FEHLERMELDUNG"                                    </v>
      </c>
      <c r="E1720" t="str">
        <f>IF($B1720="A","",IFERROR(VLOOKUP($C1720,Elster!$I$5:$M$148,3,FALSE),$C1720))</f>
        <v/>
      </c>
      <c r="F1720">
        <f t="shared" si="52"/>
        <v>1</v>
      </c>
      <c r="G1720" s="2">
        <f t="shared" si="53"/>
        <v>4.9739999999998119E-3</v>
      </c>
    </row>
    <row r="1721" spans="1:7" x14ac:dyDescent="0.35">
      <c r="A1721" t="s">
        <v>8736</v>
      </c>
      <c r="B1721" t="s">
        <v>7317</v>
      </c>
      <c r="C1721" t="s">
        <v>7321</v>
      </c>
      <c r="D1721" t="str">
        <f>IF($B1721="B","",IFERROR(VLOOKUP($C1721,Elster!$I$5:$M$148,3,FALSE),$C1721))</f>
        <v/>
      </c>
      <c r="E1721" t="str">
        <f>IF($B1721="A","",IFERROR(VLOOKUP($C1721,Elster!$I$5:$M$148,3,FALSE),$C1721))</f>
        <v xml:space="preserve">   "FEHLERMELDUNG"                                    </v>
      </c>
      <c r="F1721">
        <f t="shared" si="52"/>
        <v>1</v>
      </c>
      <c r="G1721" s="2">
        <f t="shared" si="53"/>
        <v>2.6000000000081513E-5</v>
      </c>
    </row>
    <row r="1722" spans="1:7" x14ac:dyDescent="0.35">
      <c r="A1722" t="s">
        <v>8737</v>
      </c>
      <c r="B1722" t="s">
        <v>7317</v>
      </c>
      <c r="C1722" t="s">
        <v>7356</v>
      </c>
      <c r="D1722" t="str">
        <f>IF($B1722="B","",IFERROR(VLOOKUP($C1722,Elster!$I$5:$M$148,3,FALSE),$C1722))</f>
        <v/>
      </c>
      <c r="E1722" t="str">
        <f>IF($B1722="A","",IFERROR(VLOOKUP($C1722,Elster!$I$5:$M$148,3,FALSE),$C1722))</f>
        <v xml:space="preserve">   "WASSERDRUCK"                                      </v>
      </c>
      <c r="F1722">
        <f t="shared" si="52"/>
        <v>31</v>
      </c>
      <c r="G1722" s="2">
        <f t="shared" si="53"/>
        <v>4.9999999999998934E-3</v>
      </c>
    </row>
    <row r="1723" spans="1:7" x14ac:dyDescent="0.35">
      <c r="A1723" t="s">
        <v>8737</v>
      </c>
      <c r="B1723" t="s">
        <v>7319</v>
      </c>
      <c r="C1723" t="s">
        <v>7356</v>
      </c>
      <c r="D1723" t="str">
        <f>IF($B1723="B","",IFERROR(VLOOKUP($C1723,Elster!$I$5:$M$148,3,FALSE),$C1723))</f>
        <v xml:space="preserve">   "WASSERDRUCK"                                      </v>
      </c>
      <c r="E1723" t="str">
        <f>IF($B1723="A","",IFERROR(VLOOKUP($C1723,Elster!$I$5:$M$148,3,FALSE),$C1723))</f>
        <v/>
      </c>
      <c r="F1723">
        <f t="shared" si="52"/>
        <v>31</v>
      </c>
      <c r="G1723" s="2">
        <f t="shared" si="53"/>
        <v>0</v>
      </c>
    </row>
    <row r="1724" spans="1:7" x14ac:dyDescent="0.35">
      <c r="A1724" t="s">
        <v>8738</v>
      </c>
      <c r="B1724" t="s">
        <v>7317</v>
      </c>
      <c r="C1724" t="s">
        <v>7321</v>
      </c>
      <c r="D1724" t="str">
        <f>IF($B1724="B","",IFERROR(VLOOKUP($C1724,Elster!$I$5:$M$148,3,FALSE),$C1724))</f>
        <v/>
      </c>
      <c r="E1724" t="str">
        <f>IF($B1724="A","",IFERROR(VLOOKUP($C1724,Elster!$I$5:$M$148,3,FALSE),$C1724))</f>
        <v xml:space="preserve">   "FEHLERMELDUNG"                                    </v>
      </c>
      <c r="F1724">
        <f t="shared" si="52"/>
        <v>1</v>
      </c>
      <c r="G1724" s="2">
        <f t="shared" si="53"/>
        <v>4.9999999999998934E-3</v>
      </c>
    </row>
    <row r="1725" spans="1:7" x14ac:dyDescent="0.35">
      <c r="A1725" t="s">
        <v>8738</v>
      </c>
      <c r="B1725" t="s">
        <v>7319</v>
      </c>
      <c r="C1725" t="s">
        <v>7321</v>
      </c>
      <c r="D1725" t="str">
        <f>IF($B1725="B","",IFERROR(VLOOKUP($C1725,Elster!$I$5:$M$148,3,FALSE),$C1725))</f>
        <v xml:space="preserve">   "FEHLERMELDUNG"                                    </v>
      </c>
      <c r="E1725" t="str">
        <f>IF($B1725="A","",IFERROR(VLOOKUP($C1725,Elster!$I$5:$M$148,3,FALSE),$C1725))</f>
        <v/>
      </c>
      <c r="F1725">
        <f t="shared" si="52"/>
        <v>1</v>
      </c>
      <c r="G1725" s="2">
        <f t="shared" si="53"/>
        <v>0</v>
      </c>
    </row>
    <row r="1726" spans="1:7" x14ac:dyDescent="0.35">
      <c r="A1726" t="s">
        <v>8739</v>
      </c>
      <c r="B1726" t="s">
        <v>7317</v>
      </c>
      <c r="C1726" t="s">
        <v>7320</v>
      </c>
      <c r="D1726" t="str">
        <f>IF($B1726="B","",IFERROR(VLOOKUP($C1726,Elster!$I$5:$M$148,3,FALSE),$C1726))</f>
        <v/>
      </c>
      <c r="E1726" t="str">
        <f>IF($B1726="A","",IFERROR(VLOOKUP($C1726,Elster!$I$5:$M$148,3,FALSE),$C1726))</f>
        <v>0x000</v>
      </c>
      <c r="F1726">
        <f t="shared" si="52"/>
        <v>0</v>
      </c>
      <c r="G1726" s="2">
        <f t="shared" si="53"/>
        <v>4.9999999999998934E-3</v>
      </c>
    </row>
    <row r="1727" spans="1:7" x14ac:dyDescent="0.35">
      <c r="A1727" t="s">
        <v>8739</v>
      </c>
      <c r="B1727" t="s">
        <v>7319</v>
      </c>
      <c r="C1727" t="s">
        <v>7320</v>
      </c>
      <c r="D1727" t="str">
        <f>IF($B1727="B","",IFERROR(VLOOKUP($C1727,Elster!$I$5:$M$148,3,FALSE),$C1727))</f>
        <v>0x000</v>
      </c>
      <c r="E1727" t="str">
        <f>IF($B1727="A","",IFERROR(VLOOKUP($C1727,Elster!$I$5:$M$148,3,FALSE),$C1727))</f>
        <v/>
      </c>
      <c r="F1727">
        <f t="shared" si="52"/>
        <v>0</v>
      </c>
      <c r="G1727" s="2">
        <f t="shared" si="53"/>
        <v>0</v>
      </c>
    </row>
    <row r="1728" spans="1:7" x14ac:dyDescent="0.35">
      <c r="A1728" t="s">
        <v>8740</v>
      </c>
      <c r="B1728" t="s">
        <v>7317</v>
      </c>
      <c r="C1728" t="s">
        <v>7321</v>
      </c>
      <c r="D1728" t="str">
        <f>IF($B1728="B","",IFERROR(VLOOKUP($C1728,Elster!$I$5:$M$148,3,FALSE),$C1728))</f>
        <v/>
      </c>
      <c r="E1728" t="str">
        <f>IF($B1728="A","",IFERROR(VLOOKUP($C1728,Elster!$I$5:$M$148,3,FALSE),$C1728))</f>
        <v xml:space="preserve">   "FEHLERMELDUNG"                                    </v>
      </c>
      <c r="F1728">
        <f t="shared" si="52"/>
        <v>1</v>
      </c>
      <c r="G1728" s="2">
        <f t="shared" si="53"/>
        <v>4.9999999999998934E-3</v>
      </c>
    </row>
    <row r="1729" spans="1:7" x14ac:dyDescent="0.35">
      <c r="A1729" t="s">
        <v>8740</v>
      </c>
      <c r="B1729" t="s">
        <v>7319</v>
      </c>
      <c r="C1729" t="s">
        <v>7321</v>
      </c>
      <c r="D1729" t="str">
        <f>IF($B1729="B","",IFERROR(VLOOKUP($C1729,Elster!$I$5:$M$148,3,FALSE),$C1729))</f>
        <v xml:space="preserve">   "FEHLERMELDUNG"                                    </v>
      </c>
      <c r="E1729" t="str">
        <f>IF($B1729="A","",IFERROR(VLOOKUP($C1729,Elster!$I$5:$M$148,3,FALSE),$C1729))</f>
        <v/>
      </c>
      <c r="F1729">
        <f t="shared" si="52"/>
        <v>1</v>
      </c>
      <c r="G1729" s="2">
        <f t="shared" si="53"/>
        <v>0</v>
      </c>
    </row>
    <row r="1730" spans="1:7" x14ac:dyDescent="0.35">
      <c r="A1730" t="s">
        <v>8741</v>
      </c>
      <c r="B1730" t="s">
        <v>7317</v>
      </c>
      <c r="C1730" t="s">
        <v>7342</v>
      </c>
      <c r="D1730" t="str">
        <f>IF($B1730="B","",IFERROR(VLOOKUP($C1730,Elster!$I$5:$M$148,3,FALSE),$C1730))</f>
        <v/>
      </c>
      <c r="E1730" t="str">
        <f>IF($B1730="A","",IFERROR(VLOOKUP($C1730,Elster!$I$5:$M$148,3,FALSE),$C1730))</f>
        <v xml:space="preserve">   "MISCHERLAUFZEIT"                                  </v>
      </c>
      <c r="F1730">
        <f t="shared" si="52"/>
        <v>44</v>
      </c>
      <c r="G1730" s="2">
        <f t="shared" si="53"/>
        <v>4.9999999999998934E-3</v>
      </c>
    </row>
    <row r="1731" spans="1:7" x14ac:dyDescent="0.35">
      <c r="A1731" t="s">
        <v>8741</v>
      </c>
      <c r="B1731" t="s">
        <v>7319</v>
      </c>
      <c r="C1731" t="s">
        <v>7342</v>
      </c>
      <c r="D1731" t="str">
        <f>IF($B1731="B","",IFERROR(VLOOKUP($C1731,Elster!$I$5:$M$148,3,FALSE),$C1731))</f>
        <v xml:space="preserve">   "MISCHERLAUFZEIT"                                  </v>
      </c>
      <c r="E1731" t="str">
        <f>IF($B1731="A","",IFERROR(VLOOKUP($C1731,Elster!$I$5:$M$148,3,FALSE),$C1731))</f>
        <v/>
      </c>
      <c r="F1731">
        <f t="shared" ref="F1731:F1794" si="54">HEX2DEC(REPLACE(C1731,1,2,""))</f>
        <v>44</v>
      </c>
      <c r="G1731" s="2">
        <f t="shared" si="53"/>
        <v>0</v>
      </c>
    </row>
    <row r="1732" spans="1:7" x14ac:dyDescent="0.35">
      <c r="A1732" t="s">
        <v>8742</v>
      </c>
      <c r="B1732" t="s">
        <v>7317</v>
      </c>
      <c r="C1732" t="s">
        <v>7325</v>
      </c>
      <c r="D1732" t="str">
        <f>IF($B1732="B","",IFERROR(VLOOKUP($C1732,Elster!$I$5:$M$148,3,FALSE),$C1732))</f>
        <v/>
      </c>
      <c r="E1732" t="str">
        <f>IF($B1732="A","",IFERROR(VLOOKUP($C1732,Elster!$I$5:$M$148,3,FALSE),$C1732))</f>
        <v xml:space="preserve">   "SPEICHERSOLLTEMP"                                 </v>
      </c>
      <c r="F1732">
        <f t="shared" si="54"/>
        <v>3</v>
      </c>
      <c r="G1732" s="2">
        <f t="shared" ref="G1732:G1795" si="55">SUBSTITUTE(A1732,"s","")-SUBSTITUTE(A1731,"s","")</f>
        <v>8.3330000000003679E-3</v>
      </c>
    </row>
    <row r="1733" spans="1:7" x14ac:dyDescent="0.35">
      <c r="A1733" t="s">
        <v>8743</v>
      </c>
      <c r="B1733" t="s">
        <v>7317</v>
      </c>
      <c r="C1733" t="s">
        <v>7320</v>
      </c>
      <c r="D1733" t="str">
        <f>IF($B1733="B","",IFERROR(VLOOKUP($C1733,Elster!$I$5:$M$148,3,FALSE),$C1733))</f>
        <v/>
      </c>
      <c r="E1733" t="str">
        <f>IF($B1733="A","",IFERROR(VLOOKUP($C1733,Elster!$I$5:$M$148,3,FALSE),$C1733))</f>
        <v>0x000</v>
      </c>
      <c r="F1733">
        <f t="shared" si="54"/>
        <v>0</v>
      </c>
      <c r="G1733" s="2">
        <f t="shared" si="55"/>
        <v>4.9739999999998119E-3</v>
      </c>
    </row>
    <row r="1734" spans="1:7" x14ac:dyDescent="0.35">
      <c r="A1734" t="s">
        <v>8744</v>
      </c>
      <c r="B1734" t="s">
        <v>7317</v>
      </c>
      <c r="C1734" t="s">
        <v>7318</v>
      </c>
      <c r="D1734" t="str">
        <f>IF($B1734="B","",IFERROR(VLOOKUP($C1734,Elster!$I$5:$M$148,3,FALSE),$C1734))</f>
        <v/>
      </c>
      <c r="E1734" t="str">
        <f>IF($B1734="A","",IFERROR(VLOOKUP($C1734,Elster!$I$5:$M$148,3,FALSE),$C1734))</f>
        <v xml:space="preserve">   "SAMMLERISTTEMP"                                   </v>
      </c>
      <c r="F1734">
        <f t="shared" si="54"/>
        <v>13</v>
      </c>
      <c r="G1734" s="2">
        <f t="shared" si="55"/>
        <v>4.9739999999998119E-3</v>
      </c>
    </row>
    <row r="1735" spans="1:7" x14ac:dyDescent="0.35">
      <c r="A1735" t="s">
        <v>8745</v>
      </c>
      <c r="B1735" t="s">
        <v>7317</v>
      </c>
      <c r="C1735" t="s">
        <v>7329</v>
      </c>
      <c r="D1735" t="str">
        <f>IF($B1735="B","",IFERROR(VLOOKUP($C1735,Elster!$I$5:$M$148,3,FALSE),$C1735))</f>
        <v/>
      </c>
      <c r="E1735" t="str">
        <f>IF($B1735="A","",IFERROR(VLOOKUP($C1735,Elster!$I$5:$M$148,3,FALSE),$C1735))</f>
        <v xml:space="preserve">   "KESSELSOLLTEMP"                                   </v>
      </c>
      <c r="F1735">
        <f t="shared" si="54"/>
        <v>2</v>
      </c>
      <c r="G1735" s="2">
        <f t="shared" si="55"/>
        <v>4.9740000000007001E-3</v>
      </c>
    </row>
    <row r="1736" spans="1:7" x14ac:dyDescent="0.35">
      <c r="A1736" t="s">
        <v>8746</v>
      </c>
      <c r="B1736" t="s">
        <v>7317</v>
      </c>
      <c r="C1736" t="s">
        <v>7320</v>
      </c>
      <c r="D1736" t="str">
        <f>IF($B1736="B","",IFERROR(VLOOKUP($C1736,Elster!$I$5:$M$148,3,FALSE),$C1736))</f>
        <v/>
      </c>
      <c r="E1736" t="str">
        <f>IF($B1736="A","",IFERROR(VLOOKUP($C1736,Elster!$I$5:$M$148,3,FALSE),$C1736))</f>
        <v>0x000</v>
      </c>
      <c r="F1736">
        <f t="shared" si="54"/>
        <v>0</v>
      </c>
      <c r="G1736" s="2">
        <f t="shared" si="55"/>
        <v>4.9469999999995906E-3</v>
      </c>
    </row>
    <row r="1737" spans="1:7" x14ac:dyDescent="0.35">
      <c r="A1737" t="s">
        <v>8747</v>
      </c>
      <c r="B1737" t="s">
        <v>7317</v>
      </c>
      <c r="C1737" t="s">
        <v>7366</v>
      </c>
      <c r="D1737" t="str">
        <f>IF($B1737="B","",IFERROR(VLOOKUP($C1737,Elster!$I$5:$M$148,3,FALSE),$C1737))</f>
        <v/>
      </c>
      <c r="E1737" t="str">
        <f>IF($B1737="A","",IFERROR(VLOOKUP($C1737,Elster!$I$5:$M$148,3,FALSE),$C1737))</f>
        <v xml:space="preserve">//   "ERWEITERUNGSTELEGRAMM"                            </v>
      </c>
      <c r="F1737">
        <f t="shared" si="54"/>
        <v>250</v>
      </c>
      <c r="G1737" s="2">
        <f t="shared" si="55"/>
        <v>4.9739999999998119E-3</v>
      </c>
    </row>
    <row r="1738" spans="1:7" x14ac:dyDescent="0.35">
      <c r="A1738" t="s">
        <v>8748</v>
      </c>
      <c r="B1738" t="s">
        <v>7317</v>
      </c>
      <c r="C1738" t="s">
        <v>7321</v>
      </c>
      <c r="D1738" t="str">
        <f>IF($B1738="B","",IFERROR(VLOOKUP($C1738,Elster!$I$5:$M$148,3,FALSE),$C1738))</f>
        <v/>
      </c>
      <c r="E1738" t="str">
        <f>IF($B1738="A","",IFERROR(VLOOKUP($C1738,Elster!$I$5:$M$148,3,FALSE),$C1738))</f>
        <v xml:space="preserve">   "FEHLERMELDUNG"                                    </v>
      </c>
      <c r="F1738">
        <f t="shared" si="54"/>
        <v>1</v>
      </c>
      <c r="G1738" s="2">
        <f t="shared" si="55"/>
        <v>4.9740000000007001E-3</v>
      </c>
    </row>
    <row r="1739" spans="1:7" x14ac:dyDescent="0.35">
      <c r="A1739" t="s">
        <v>8749</v>
      </c>
      <c r="B1739" t="s">
        <v>7317</v>
      </c>
      <c r="C1739" t="s">
        <v>7356</v>
      </c>
      <c r="D1739" t="str">
        <f>IF($B1739="B","",IFERROR(VLOOKUP($C1739,Elster!$I$5:$M$148,3,FALSE),$C1739))</f>
        <v/>
      </c>
      <c r="E1739" t="str">
        <f>IF($B1739="A","",IFERROR(VLOOKUP($C1739,Elster!$I$5:$M$148,3,FALSE),$C1739))</f>
        <v xml:space="preserve">   "WASSERDRUCK"                                      </v>
      </c>
      <c r="F1739">
        <f t="shared" si="54"/>
        <v>31</v>
      </c>
      <c r="G1739" s="2">
        <f t="shared" si="55"/>
        <v>4.9739999999998119E-3</v>
      </c>
    </row>
    <row r="1740" spans="1:7" x14ac:dyDescent="0.35">
      <c r="A1740" t="s">
        <v>8750</v>
      </c>
      <c r="B1740" t="s">
        <v>7317</v>
      </c>
      <c r="C1740" t="s">
        <v>7321</v>
      </c>
      <c r="D1740" t="str">
        <f>IF($B1740="B","",IFERROR(VLOOKUP($C1740,Elster!$I$5:$M$148,3,FALSE),$C1740))</f>
        <v/>
      </c>
      <c r="E1740" t="str">
        <f>IF($B1740="A","",IFERROR(VLOOKUP($C1740,Elster!$I$5:$M$148,3,FALSE),$C1740))</f>
        <v xml:space="preserve">   "FEHLERMELDUNG"                                    </v>
      </c>
      <c r="F1740">
        <f t="shared" si="54"/>
        <v>1</v>
      </c>
      <c r="G1740" s="2">
        <f t="shared" si="55"/>
        <v>4.9479999999997304E-3</v>
      </c>
    </row>
    <row r="1741" spans="1:7" x14ac:dyDescent="0.35">
      <c r="A1741" t="s">
        <v>8751</v>
      </c>
      <c r="B1741" t="s">
        <v>7317</v>
      </c>
      <c r="C1741" t="s">
        <v>7320</v>
      </c>
      <c r="D1741" t="str">
        <f>IF($B1741="B","",IFERROR(VLOOKUP($C1741,Elster!$I$5:$M$148,3,FALSE),$C1741))</f>
        <v/>
      </c>
      <c r="E1741" t="str">
        <f>IF($B1741="A","",IFERROR(VLOOKUP($C1741,Elster!$I$5:$M$148,3,FALSE),$C1741))</f>
        <v>0x000</v>
      </c>
      <c r="F1741">
        <f t="shared" si="54"/>
        <v>0</v>
      </c>
      <c r="G1741" s="2">
        <f t="shared" si="55"/>
        <v>4.9739999999998119E-3</v>
      </c>
    </row>
    <row r="1742" spans="1:7" x14ac:dyDescent="0.35">
      <c r="A1742" t="s">
        <v>8752</v>
      </c>
      <c r="B1742" t="s">
        <v>7317</v>
      </c>
      <c r="C1742" t="s">
        <v>7321</v>
      </c>
      <c r="D1742" t="str">
        <f>IF($B1742="B","",IFERROR(VLOOKUP($C1742,Elster!$I$5:$M$148,3,FALSE),$C1742))</f>
        <v/>
      </c>
      <c r="E1742" t="str">
        <f>IF($B1742="A","",IFERROR(VLOOKUP($C1742,Elster!$I$5:$M$148,3,FALSE),$C1742))</f>
        <v xml:space="preserve">   "FEHLERMELDUNG"                                    </v>
      </c>
      <c r="F1742">
        <f t="shared" si="54"/>
        <v>1</v>
      </c>
      <c r="G1742" s="2">
        <f t="shared" si="55"/>
        <v>4.9739999999998119E-3</v>
      </c>
    </row>
    <row r="1743" spans="1:7" x14ac:dyDescent="0.35">
      <c r="A1743" t="s">
        <v>8753</v>
      </c>
      <c r="B1743" t="s">
        <v>7317</v>
      </c>
      <c r="C1743" t="s">
        <v>7344</v>
      </c>
      <c r="D1743" t="str">
        <f>IF($B1743="B","",IFERROR(VLOOKUP($C1743,Elster!$I$5:$M$148,3,FALSE),$C1743))</f>
        <v/>
      </c>
      <c r="E1743" t="str">
        <f>IF($B1743="A","",IFERROR(VLOOKUP($C1743,Elster!$I$5:$M$148,3,FALSE),$C1743))</f>
        <v xml:space="preserve">   "MODGRAD"                                          </v>
      </c>
      <c r="F1743">
        <f t="shared" si="54"/>
        <v>45</v>
      </c>
      <c r="G1743" s="2">
        <f t="shared" si="55"/>
        <v>4.9730000000005603E-3</v>
      </c>
    </row>
    <row r="1744" spans="1:7" x14ac:dyDescent="0.35">
      <c r="A1744" t="s">
        <v>8754</v>
      </c>
      <c r="B1744" t="s">
        <v>7317</v>
      </c>
      <c r="C1744" t="s">
        <v>7318</v>
      </c>
      <c r="D1744" t="str">
        <f>IF($B1744="B","",IFERROR(VLOOKUP($C1744,Elster!$I$5:$M$148,3,FALSE),$C1744))</f>
        <v/>
      </c>
      <c r="E1744" t="str">
        <f>IF($B1744="A","",IFERROR(VLOOKUP($C1744,Elster!$I$5:$M$148,3,FALSE),$C1744))</f>
        <v xml:space="preserve">   "SAMMLERISTTEMP"                                   </v>
      </c>
      <c r="F1744">
        <f t="shared" si="54"/>
        <v>13</v>
      </c>
      <c r="G1744" s="2">
        <f t="shared" si="55"/>
        <v>9.9479999999996238E-3</v>
      </c>
    </row>
    <row r="1745" spans="1:7" x14ac:dyDescent="0.35">
      <c r="A1745" t="s">
        <v>8754</v>
      </c>
      <c r="B1745" t="s">
        <v>7319</v>
      </c>
      <c r="C1745" t="s">
        <v>7318</v>
      </c>
      <c r="D1745" t="str">
        <f>IF($B1745="B","",IFERROR(VLOOKUP($C1745,Elster!$I$5:$M$148,3,FALSE),$C1745))</f>
        <v xml:space="preserve">   "SAMMLERISTTEMP"                                   </v>
      </c>
      <c r="E1745" t="str">
        <f>IF($B1745="A","",IFERROR(VLOOKUP($C1745,Elster!$I$5:$M$148,3,FALSE),$C1745))</f>
        <v/>
      </c>
      <c r="F1745">
        <f t="shared" si="54"/>
        <v>13</v>
      </c>
      <c r="G1745" s="2">
        <f t="shared" si="55"/>
        <v>0</v>
      </c>
    </row>
    <row r="1746" spans="1:7" x14ac:dyDescent="0.35">
      <c r="A1746" t="s">
        <v>8755</v>
      </c>
      <c r="B1746" t="s">
        <v>7317</v>
      </c>
      <c r="C1746" t="s">
        <v>7320</v>
      </c>
      <c r="D1746" t="str">
        <f>IF($B1746="B","",IFERROR(VLOOKUP($C1746,Elster!$I$5:$M$148,3,FALSE),$C1746))</f>
        <v/>
      </c>
      <c r="E1746" t="str">
        <f>IF($B1746="A","",IFERROR(VLOOKUP($C1746,Elster!$I$5:$M$148,3,FALSE),$C1746))</f>
        <v>0x000</v>
      </c>
      <c r="F1746">
        <f t="shared" si="54"/>
        <v>0</v>
      </c>
      <c r="G1746" s="2">
        <f t="shared" si="55"/>
        <v>4.9999999999998934E-3</v>
      </c>
    </row>
    <row r="1747" spans="1:7" x14ac:dyDescent="0.35">
      <c r="A1747" t="s">
        <v>8755</v>
      </c>
      <c r="B1747" t="s">
        <v>7319</v>
      </c>
      <c r="C1747" t="s">
        <v>7320</v>
      </c>
      <c r="D1747" t="str">
        <f>IF($B1747="B","",IFERROR(VLOOKUP($C1747,Elster!$I$5:$M$148,3,FALSE),$C1747))</f>
        <v>0x000</v>
      </c>
      <c r="E1747" t="str">
        <f>IF($B1747="A","",IFERROR(VLOOKUP($C1747,Elster!$I$5:$M$148,3,FALSE),$C1747))</f>
        <v/>
      </c>
      <c r="F1747">
        <f t="shared" si="54"/>
        <v>0</v>
      </c>
      <c r="G1747" s="2">
        <f t="shared" si="55"/>
        <v>0</v>
      </c>
    </row>
    <row r="1748" spans="1:7" x14ac:dyDescent="0.35">
      <c r="A1748" t="s">
        <v>8756</v>
      </c>
      <c r="B1748" t="s">
        <v>7317</v>
      </c>
      <c r="C1748" t="s">
        <v>7325</v>
      </c>
      <c r="D1748" t="str">
        <f>IF($B1748="B","",IFERROR(VLOOKUP($C1748,Elster!$I$5:$M$148,3,FALSE),$C1748))</f>
        <v/>
      </c>
      <c r="E1748" t="str">
        <f>IF($B1748="A","",IFERROR(VLOOKUP($C1748,Elster!$I$5:$M$148,3,FALSE),$C1748))</f>
        <v xml:space="preserve">   "SPEICHERSOLLTEMP"                                 </v>
      </c>
      <c r="F1748">
        <f t="shared" si="54"/>
        <v>3</v>
      </c>
      <c r="G1748" s="2">
        <f t="shared" si="55"/>
        <v>5.0000000000007816E-3</v>
      </c>
    </row>
    <row r="1749" spans="1:7" x14ac:dyDescent="0.35">
      <c r="A1749" t="s">
        <v>8756</v>
      </c>
      <c r="B1749" t="s">
        <v>7319</v>
      </c>
      <c r="C1749" t="s">
        <v>7325</v>
      </c>
      <c r="D1749" t="str">
        <f>IF($B1749="B","",IFERROR(VLOOKUP($C1749,Elster!$I$5:$M$148,3,FALSE),$C1749))</f>
        <v xml:space="preserve">   "SPEICHERSOLLTEMP"                                 </v>
      </c>
      <c r="E1749" t="str">
        <f>IF($B1749="A","",IFERROR(VLOOKUP($C1749,Elster!$I$5:$M$148,3,FALSE),$C1749))</f>
        <v/>
      </c>
      <c r="F1749">
        <f t="shared" si="54"/>
        <v>3</v>
      </c>
      <c r="G1749" s="2">
        <f t="shared" si="55"/>
        <v>0</v>
      </c>
    </row>
    <row r="1750" spans="1:7" x14ac:dyDescent="0.35">
      <c r="A1750" t="s">
        <v>8757</v>
      </c>
      <c r="B1750" t="s">
        <v>7317</v>
      </c>
      <c r="C1750" t="s">
        <v>7321</v>
      </c>
      <c r="D1750" t="str">
        <f>IF($B1750="B","",IFERROR(VLOOKUP($C1750,Elster!$I$5:$M$148,3,FALSE),$C1750))</f>
        <v/>
      </c>
      <c r="E1750" t="str">
        <f>IF($B1750="A","",IFERROR(VLOOKUP($C1750,Elster!$I$5:$M$148,3,FALSE),$C1750))</f>
        <v xml:space="preserve">   "FEHLERMELDUNG"                                    </v>
      </c>
      <c r="F1750">
        <f t="shared" si="54"/>
        <v>1</v>
      </c>
      <c r="G1750" s="2">
        <f t="shared" si="55"/>
        <v>4.9999999999998934E-3</v>
      </c>
    </row>
    <row r="1751" spans="1:7" x14ac:dyDescent="0.35">
      <c r="A1751" t="s">
        <v>8757</v>
      </c>
      <c r="B1751" t="s">
        <v>7319</v>
      </c>
      <c r="C1751" t="s">
        <v>7321</v>
      </c>
      <c r="D1751" t="str">
        <f>IF($B1751="B","",IFERROR(VLOOKUP($C1751,Elster!$I$5:$M$148,3,FALSE),$C1751))</f>
        <v xml:space="preserve">   "FEHLERMELDUNG"                                    </v>
      </c>
      <c r="E1751" t="str">
        <f>IF($B1751="A","",IFERROR(VLOOKUP($C1751,Elster!$I$5:$M$148,3,FALSE),$C1751))</f>
        <v/>
      </c>
      <c r="F1751">
        <f t="shared" si="54"/>
        <v>1</v>
      </c>
      <c r="G1751" s="2">
        <f t="shared" si="55"/>
        <v>0</v>
      </c>
    </row>
    <row r="1752" spans="1:7" x14ac:dyDescent="0.35">
      <c r="A1752" t="s">
        <v>8758</v>
      </c>
      <c r="B1752" t="s">
        <v>7317</v>
      </c>
      <c r="C1752" t="s">
        <v>7320</v>
      </c>
      <c r="D1752" t="str">
        <f>IF($B1752="B","",IFERROR(VLOOKUP($C1752,Elster!$I$5:$M$148,3,FALSE),$C1752))</f>
        <v/>
      </c>
      <c r="E1752" t="str">
        <f>IF($B1752="A","",IFERROR(VLOOKUP($C1752,Elster!$I$5:$M$148,3,FALSE),$C1752))</f>
        <v>0x000</v>
      </c>
      <c r="F1752">
        <f t="shared" si="54"/>
        <v>0</v>
      </c>
      <c r="G1752" s="2">
        <f t="shared" si="55"/>
        <v>4.9999999999998934E-3</v>
      </c>
    </row>
    <row r="1753" spans="1:7" x14ac:dyDescent="0.35">
      <c r="A1753" t="s">
        <v>8758</v>
      </c>
      <c r="B1753" t="s">
        <v>7319</v>
      </c>
      <c r="C1753" t="s">
        <v>7320</v>
      </c>
      <c r="D1753" t="str">
        <f>IF($B1753="B","",IFERROR(VLOOKUP($C1753,Elster!$I$5:$M$148,3,FALSE),$C1753))</f>
        <v>0x000</v>
      </c>
      <c r="E1753" t="str">
        <f>IF($B1753="A","",IFERROR(VLOOKUP($C1753,Elster!$I$5:$M$148,3,FALSE),$C1753))</f>
        <v/>
      </c>
      <c r="F1753">
        <f t="shared" si="54"/>
        <v>0</v>
      </c>
      <c r="G1753" s="2">
        <f t="shared" si="55"/>
        <v>0</v>
      </c>
    </row>
    <row r="1754" spans="1:7" x14ac:dyDescent="0.35">
      <c r="A1754" t="s">
        <v>8759</v>
      </c>
      <c r="B1754" t="s">
        <v>7317</v>
      </c>
      <c r="C1754" t="s">
        <v>7366</v>
      </c>
      <c r="D1754" t="str">
        <f>IF($B1754="B","",IFERROR(VLOOKUP($C1754,Elster!$I$5:$M$148,3,FALSE),$C1754))</f>
        <v/>
      </c>
      <c r="E1754" t="str">
        <f>IF($B1754="A","",IFERROR(VLOOKUP($C1754,Elster!$I$5:$M$148,3,FALSE),$C1754))</f>
        <v xml:space="preserve">//   "ERWEITERUNGSTELEGRAMM"                            </v>
      </c>
      <c r="F1754">
        <f t="shared" si="54"/>
        <v>250</v>
      </c>
      <c r="G1754" s="2">
        <f t="shared" si="55"/>
        <v>4.9999999999998934E-3</v>
      </c>
    </row>
    <row r="1755" spans="1:7" x14ac:dyDescent="0.35">
      <c r="A1755" t="s">
        <v>8759</v>
      </c>
      <c r="B1755" t="s">
        <v>7319</v>
      </c>
      <c r="C1755" t="s">
        <v>7366</v>
      </c>
      <c r="D1755" t="str">
        <f>IF($B1755="B","",IFERROR(VLOOKUP($C1755,Elster!$I$5:$M$148,3,FALSE),$C1755))</f>
        <v xml:space="preserve">//   "ERWEITERUNGSTELEGRAMM"                            </v>
      </c>
      <c r="E1755" t="str">
        <f>IF($B1755="A","",IFERROR(VLOOKUP($C1755,Elster!$I$5:$M$148,3,FALSE),$C1755))</f>
        <v/>
      </c>
      <c r="F1755">
        <f t="shared" si="54"/>
        <v>250</v>
      </c>
      <c r="G1755" s="2">
        <f t="shared" si="55"/>
        <v>0</v>
      </c>
    </row>
    <row r="1756" spans="1:7" x14ac:dyDescent="0.35">
      <c r="A1756" t="s">
        <v>8760</v>
      </c>
      <c r="B1756" t="s">
        <v>7317</v>
      </c>
      <c r="C1756" t="s">
        <v>7321</v>
      </c>
      <c r="D1756" t="str">
        <f>IF($B1756="B","",IFERROR(VLOOKUP($C1756,Elster!$I$5:$M$148,3,FALSE),$C1756))</f>
        <v/>
      </c>
      <c r="E1756" t="str">
        <f>IF($B1756="A","",IFERROR(VLOOKUP($C1756,Elster!$I$5:$M$148,3,FALSE),$C1756))</f>
        <v xml:space="preserve">   "FEHLERMELDUNG"                                    </v>
      </c>
      <c r="F1756">
        <f t="shared" si="54"/>
        <v>1</v>
      </c>
      <c r="G1756" s="2">
        <f t="shared" si="55"/>
        <v>4.9999999999998934E-3</v>
      </c>
    </row>
    <row r="1757" spans="1:7" x14ac:dyDescent="0.35">
      <c r="A1757" t="s">
        <v>8760</v>
      </c>
      <c r="B1757" t="s">
        <v>7319</v>
      </c>
      <c r="C1757" t="s">
        <v>7321</v>
      </c>
      <c r="D1757" t="str">
        <f>IF($B1757="B","",IFERROR(VLOOKUP($C1757,Elster!$I$5:$M$148,3,FALSE),$C1757))</f>
        <v xml:space="preserve">   "FEHLERMELDUNG"                                    </v>
      </c>
      <c r="E1757" t="str">
        <f>IF($B1757="A","",IFERROR(VLOOKUP($C1757,Elster!$I$5:$M$148,3,FALSE),$C1757))</f>
        <v/>
      </c>
      <c r="F1757">
        <f t="shared" si="54"/>
        <v>1</v>
      </c>
      <c r="G1757" s="2">
        <f t="shared" si="55"/>
        <v>0</v>
      </c>
    </row>
    <row r="1758" spans="1:7" x14ac:dyDescent="0.35">
      <c r="A1758" t="s">
        <v>8761</v>
      </c>
      <c r="B1758" t="s">
        <v>7317</v>
      </c>
      <c r="C1758" t="s">
        <v>7357</v>
      </c>
      <c r="D1758" t="str">
        <f>IF($B1758="B","",IFERROR(VLOOKUP($C1758,Elster!$I$5:$M$148,3,FALSE),$C1758))</f>
        <v/>
      </c>
      <c r="E1758" t="str">
        <f>IF($B1758="A","",IFERROR(VLOOKUP($C1758,Elster!$I$5:$M$148,3,FALSE),$C1758))</f>
        <v xml:space="preserve">   "MIN_TEMP_KESSEL"                                  </v>
      </c>
      <c r="F1758">
        <f t="shared" si="54"/>
        <v>32</v>
      </c>
      <c r="G1758" s="2">
        <f t="shared" si="55"/>
        <v>4.9999999999998934E-3</v>
      </c>
    </row>
    <row r="1759" spans="1:7" x14ac:dyDescent="0.35">
      <c r="A1759" t="s">
        <v>8761</v>
      </c>
      <c r="B1759" t="s">
        <v>7319</v>
      </c>
      <c r="C1759" t="s">
        <v>7357</v>
      </c>
      <c r="D1759" t="str">
        <f>IF($B1759="B","",IFERROR(VLOOKUP($C1759,Elster!$I$5:$M$148,3,FALSE),$C1759))</f>
        <v xml:space="preserve">   "MIN_TEMP_KESSEL"                                  </v>
      </c>
      <c r="E1759" t="str">
        <f>IF($B1759="A","",IFERROR(VLOOKUP($C1759,Elster!$I$5:$M$148,3,FALSE),$C1759))</f>
        <v/>
      </c>
      <c r="F1759">
        <f t="shared" si="54"/>
        <v>32</v>
      </c>
      <c r="G1759" s="2">
        <f t="shared" si="55"/>
        <v>0</v>
      </c>
    </row>
    <row r="1760" spans="1:7" x14ac:dyDescent="0.35">
      <c r="A1760" t="s">
        <v>8762</v>
      </c>
      <c r="B1760" t="s">
        <v>7317</v>
      </c>
      <c r="C1760" t="s">
        <v>7343</v>
      </c>
      <c r="D1760" t="str">
        <f>IF($B1760="B","",IFERROR(VLOOKUP($C1760,Elster!$I$5:$M$148,3,FALSE),$C1760))</f>
        <v/>
      </c>
      <c r="E1760" t="str">
        <f>IF($B1760="A","",IFERROR(VLOOKUP($C1760,Elster!$I$5:$M$148,3,FALSE),$C1760))</f>
        <v xml:space="preserve">   "RAUMSOLLTEMP_NACHT"                               </v>
      </c>
      <c r="F1760">
        <f t="shared" si="54"/>
        <v>8</v>
      </c>
      <c r="G1760" s="2">
        <f t="shared" si="55"/>
        <v>4.9989999999997536E-3</v>
      </c>
    </row>
    <row r="1761" spans="1:7" x14ac:dyDescent="0.35">
      <c r="A1761" t="s">
        <v>8763</v>
      </c>
      <c r="B1761" t="s">
        <v>7319</v>
      </c>
      <c r="C1761" t="s">
        <v>7343</v>
      </c>
      <c r="D1761" t="str">
        <f>IF($B1761="B","",IFERROR(VLOOKUP($C1761,Elster!$I$5:$M$148,3,FALSE),$C1761))</f>
        <v xml:space="preserve">   "RAUMSOLLTEMP_NACHT"                               </v>
      </c>
      <c r="E1761" t="str">
        <f>IF($B1761="A","",IFERROR(VLOOKUP($C1761,Elster!$I$5:$M$148,3,FALSE),$C1761))</f>
        <v/>
      </c>
      <c r="F1761">
        <f t="shared" si="54"/>
        <v>8</v>
      </c>
      <c r="G1761" s="2">
        <f t="shared" si="55"/>
        <v>1.000000000139778E-6</v>
      </c>
    </row>
    <row r="1762" spans="1:7" x14ac:dyDescent="0.35">
      <c r="A1762" t="s">
        <v>8764</v>
      </c>
      <c r="B1762" t="s">
        <v>7317</v>
      </c>
      <c r="C1762" t="s">
        <v>7320</v>
      </c>
      <c r="D1762" t="str">
        <f>IF($B1762="B","",IFERROR(VLOOKUP($C1762,Elster!$I$5:$M$148,3,FALSE),$C1762))</f>
        <v/>
      </c>
      <c r="E1762" t="str">
        <f>IF($B1762="A","",IFERROR(VLOOKUP($C1762,Elster!$I$5:$M$148,3,FALSE),$C1762))</f>
        <v>0x000</v>
      </c>
      <c r="F1762">
        <f t="shared" si="54"/>
        <v>0</v>
      </c>
      <c r="G1762" s="2">
        <f t="shared" si="55"/>
        <v>4.9990000000006418E-3</v>
      </c>
    </row>
    <row r="1763" spans="1:7" x14ac:dyDescent="0.35">
      <c r="A1763" t="s">
        <v>8764</v>
      </c>
      <c r="B1763" t="s">
        <v>7319</v>
      </c>
      <c r="C1763" t="s">
        <v>7320</v>
      </c>
      <c r="D1763" t="str">
        <f>IF($B1763="B","",IFERROR(VLOOKUP($C1763,Elster!$I$5:$M$148,3,FALSE),$C1763))</f>
        <v>0x000</v>
      </c>
      <c r="E1763" t="str">
        <f>IF($B1763="A","",IFERROR(VLOOKUP($C1763,Elster!$I$5:$M$148,3,FALSE),$C1763))</f>
        <v/>
      </c>
      <c r="F1763">
        <f t="shared" si="54"/>
        <v>0</v>
      </c>
      <c r="G1763" s="2">
        <f t="shared" si="55"/>
        <v>0</v>
      </c>
    </row>
    <row r="1764" spans="1:7" x14ac:dyDescent="0.35">
      <c r="A1764" t="s">
        <v>8765</v>
      </c>
      <c r="B1764" t="s">
        <v>7317</v>
      </c>
      <c r="C1764" t="s">
        <v>7321</v>
      </c>
      <c r="D1764" t="str">
        <f>IF($B1764="B","",IFERROR(VLOOKUP($C1764,Elster!$I$5:$M$148,3,FALSE),$C1764))</f>
        <v/>
      </c>
      <c r="E1764" t="str">
        <f>IF($B1764="A","",IFERROR(VLOOKUP($C1764,Elster!$I$5:$M$148,3,FALSE),$C1764))</f>
        <v xml:space="preserve">   "FEHLERMELDUNG"                                    </v>
      </c>
      <c r="F1764">
        <f t="shared" si="54"/>
        <v>1</v>
      </c>
      <c r="G1764" s="2">
        <f t="shared" si="55"/>
        <v>4.9999999999998934E-3</v>
      </c>
    </row>
    <row r="1765" spans="1:7" x14ac:dyDescent="0.35">
      <c r="A1765" t="s">
        <v>8765</v>
      </c>
      <c r="B1765" t="s">
        <v>7319</v>
      </c>
      <c r="C1765" t="s">
        <v>7321</v>
      </c>
      <c r="D1765" t="str">
        <f>IF($B1765="B","",IFERROR(VLOOKUP($C1765,Elster!$I$5:$M$148,3,FALSE),$C1765))</f>
        <v xml:space="preserve">   "FEHLERMELDUNG"                                    </v>
      </c>
      <c r="E1765" t="str">
        <f>IF($B1765="A","",IFERROR(VLOOKUP($C1765,Elster!$I$5:$M$148,3,FALSE),$C1765))</f>
        <v/>
      </c>
      <c r="F1765">
        <f t="shared" si="54"/>
        <v>1</v>
      </c>
      <c r="G1765" s="2">
        <f t="shared" si="55"/>
        <v>0</v>
      </c>
    </row>
    <row r="1766" spans="1:7" x14ac:dyDescent="0.35">
      <c r="A1766" t="s">
        <v>8766</v>
      </c>
      <c r="B1766" t="s">
        <v>7319</v>
      </c>
      <c r="C1766" t="s">
        <v>7355</v>
      </c>
      <c r="D1766" t="str">
        <f>IF($B1766="B","",IFERROR(VLOOKUP($C1766,Elster!$I$5:$M$148,3,FALSE),$C1766))</f>
        <v xml:space="preserve">   "MIN_WASSERDRUCK"                                  </v>
      </c>
      <c r="E1766" t="str">
        <f>IF($B1766="A","",IFERROR(VLOOKUP($C1766,Elster!$I$5:$M$148,3,FALSE),$C1766))</f>
        <v/>
      </c>
      <c r="F1766">
        <f t="shared" si="54"/>
        <v>52</v>
      </c>
      <c r="G1766" s="2">
        <f t="shared" si="55"/>
        <v>4.9999999999998934E-3</v>
      </c>
    </row>
    <row r="1767" spans="1:7" x14ac:dyDescent="0.35">
      <c r="A1767" t="s">
        <v>8767</v>
      </c>
      <c r="B1767" t="s">
        <v>7317</v>
      </c>
      <c r="C1767" t="s">
        <v>7355</v>
      </c>
      <c r="D1767" t="str">
        <f>IF($B1767="B","",IFERROR(VLOOKUP($C1767,Elster!$I$5:$M$148,3,FALSE),$C1767))</f>
        <v/>
      </c>
      <c r="E1767" t="str">
        <f>IF($B1767="A","",IFERROR(VLOOKUP($C1767,Elster!$I$5:$M$148,3,FALSE),$C1767))</f>
        <v xml:space="preserve">   "MIN_WASSERDRUCK"                                  </v>
      </c>
      <c r="F1767">
        <f t="shared" si="54"/>
        <v>52</v>
      </c>
      <c r="G1767" s="2">
        <f t="shared" si="55"/>
        <v>2.6000000000081513E-5</v>
      </c>
    </row>
    <row r="1768" spans="1:7" x14ac:dyDescent="0.35">
      <c r="A1768" t="s">
        <v>8768</v>
      </c>
      <c r="B1768" t="s">
        <v>7317</v>
      </c>
      <c r="C1768" t="s">
        <v>7325</v>
      </c>
      <c r="D1768" t="str">
        <f>IF($B1768="B","",IFERROR(VLOOKUP($C1768,Elster!$I$5:$M$148,3,FALSE),$C1768))</f>
        <v/>
      </c>
      <c r="E1768" t="str">
        <f>IF($B1768="A","",IFERROR(VLOOKUP($C1768,Elster!$I$5:$M$148,3,FALSE),$C1768))</f>
        <v xml:space="preserve">   "SPEICHERSOLLTEMP"                                 </v>
      </c>
      <c r="F1768">
        <f t="shared" si="54"/>
        <v>3</v>
      </c>
      <c r="G1768" s="2">
        <f t="shared" si="55"/>
        <v>8.8019999999993104E-3</v>
      </c>
    </row>
    <row r="1769" spans="1:7" x14ac:dyDescent="0.35">
      <c r="A1769" t="s">
        <v>8769</v>
      </c>
      <c r="B1769" t="s">
        <v>7317</v>
      </c>
      <c r="C1769" t="s">
        <v>7320</v>
      </c>
      <c r="D1769" t="str">
        <f>IF($B1769="B","",IFERROR(VLOOKUP($C1769,Elster!$I$5:$M$148,3,FALSE),$C1769))</f>
        <v/>
      </c>
      <c r="E1769" t="str">
        <f>IF($B1769="A","",IFERROR(VLOOKUP($C1769,Elster!$I$5:$M$148,3,FALSE),$C1769))</f>
        <v>0x000</v>
      </c>
      <c r="F1769">
        <f t="shared" si="54"/>
        <v>0</v>
      </c>
      <c r="G1769" s="2">
        <f t="shared" si="55"/>
        <v>4.9740000000007001E-3</v>
      </c>
    </row>
    <row r="1770" spans="1:7" x14ac:dyDescent="0.35">
      <c r="A1770" t="s">
        <v>8770</v>
      </c>
      <c r="B1770" t="s">
        <v>7317</v>
      </c>
      <c r="C1770" t="s">
        <v>7318</v>
      </c>
      <c r="D1770" t="str">
        <f>IF($B1770="B","",IFERROR(VLOOKUP($C1770,Elster!$I$5:$M$148,3,FALSE),$C1770))</f>
        <v/>
      </c>
      <c r="E1770" t="str">
        <f>IF($B1770="A","",IFERROR(VLOOKUP($C1770,Elster!$I$5:$M$148,3,FALSE),$C1770))</f>
        <v xml:space="preserve">   "SAMMLERISTTEMP"                                   </v>
      </c>
      <c r="F1770">
        <f t="shared" si="54"/>
        <v>13</v>
      </c>
      <c r="G1770" s="2">
        <f t="shared" si="55"/>
        <v>4.9479999999997304E-3</v>
      </c>
    </row>
    <row r="1771" spans="1:7" x14ac:dyDescent="0.35">
      <c r="A1771" t="s">
        <v>8771</v>
      </c>
      <c r="B1771" t="s">
        <v>7317</v>
      </c>
      <c r="C1771" t="s">
        <v>7329</v>
      </c>
      <c r="D1771" t="str">
        <f>IF($B1771="B","",IFERROR(VLOOKUP($C1771,Elster!$I$5:$M$148,3,FALSE),$C1771))</f>
        <v/>
      </c>
      <c r="E1771" t="str">
        <f>IF($B1771="A","",IFERROR(VLOOKUP($C1771,Elster!$I$5:$M$148,3,FALSE),$C1771))</f>
        <v xml:space="preserve">   "KESSELSOLLTEMP"                                   </v>
      </c>
      <c r="F1771">
        <f t="shared" si="54"/>
        <v>2</v>
      </c>
      <c r="G1771" s="2">
        <f t="shared" si="55"/>
        <v>4.9739999999998119E-3</v>
      </c>
    </row>
    <row r="1772" spans="1:7" x14ac:dyDescent="0.35">
      <c r="A1772" t="s">
        <v>8772</v>
      </c>
      <c r="B1772" t="s">
        <v>7317</v>
      </c>
      <c r="C1772" t="s">
        <v>7320</v>
      </c>
      <c r="D1772" t="str">
        <f>IF($B1772="B","",IFERROR(VLOOKUP($C1772,Elster!$I$5:$M$148,3,FALSE),$C1772))</f>
        <v/>
      </c>
      <c r="E1772" t="str">
        <f>IF($B1772="A","",IFERROR(VLOOKUP($C1772,Elster!$I$5:$M$148,3,FALSE),$C1772))</f>
        <v>0x000</v>
      </c>
      <c r="F1772">
        <f t="shared" si="54"/>
        <v>0</v>
      </c>
      <c r="G1772" s="2">
        <f t="shared" si="55"/>
        <v>4.9739999999998119E-3</v>
      </c>
    </row>
    <row r="1773" spans="1:7" x14ac:dyDescent="0.35">
      <c r="A1773" t="s">
        <v>8773</v>
      </c>
      <c r="B1773" t="s">
        <v>7317</v>
      </c>
      <c r="C1773" t="s">
        <v>7366</v>
      </c>
      <c r="D1773" t="str">
        <f>IF($B1773="B","",IFERROR(VLOOKUP($C1773,Elster!$I$5:$M$148,3,FALSE),$C1773))</f>
        <v/>
      </c>
      <c r="E1773" t="str">
        <f>IF($B1773="A","",IFERROR(VLOOKUP($C1773,Elster!$I$5:$M$148,3,FALSE),$C1773))</f>
        <v xml:space="preserve">//   "ERWEITERUNGSTELEGRAMM"                            </v>
      </c>
      <c r="F1773">
        <f t="shared" si="54"/>
        <v>250</v>
      </c>
      <c r="G1773" s="2">
        <f t="shared" si="55"/>
        <v>4.9740000000007001E-3</v>
      </c>
    </row>
    <row r="1774" spans="1:7" x14ac:dyDescent="0.35">
      <c r="A1774" t="s">
        <v>8774</v>
      </c>
      <c r="B1774" t="s">
        <v>7317</v>
      </c>
      <c r="C1774" t="s">
        <v>7321</v>
      </c>
      <c r="D1774" t="str">
        <f>IF($B1774="B","",IFERROR(VLOOKUP($C1774,Elster!$I$5:$M$148,3,FALSE),$C1774))</f>
        <v/>
      </c>
      <c r="E1774" t="str">
        <f>IF($B1774="A","",IFERROR(VLOOKUP($C1774,Elster!$I$5:$M$148,3,FALSE),$C1774))</f>
        <v xml:space="preserve">   "FEHLERMELDUNG"                                    </v>
      </c>
      <c r="F1774">
        <f t="shared" si="54"/>
        <v>1</v>
      </c>
      <c r="G1774" s="2">
        <f t="shared" si="55"/>
        <v>4.9469999999995906E-3</v>
      </c>
    </row>
    <row r="1775" spans="1:7" x14ac:dyDescent="0.35">
      <c r="A1775" t="s">
        <v>8775</v>
      </c>
      <c r="B1775" t="s">
        <v>7317</v>
      </c>
      <c r="C1775" t="s">
        <v>7357</v>
      </c>
      <c r="D1775" t="str">
        <f>IF($B1775="B","",IFERROR(VLOOKUP($C1775,Elster!$I$5:$M$148,3,FALSE),$C1775))</f>
        <v/>
      </c>
      <c r="E1775" t="str">
        <f>IF($B1775="A","",IFERROR(VLOOKUP($C1775,Elster!$I$5:$M$148,3,FALSE),$C1775))</f>
        <v xml:space="preserve">   "MIN_TEMP_KESSEL"                                  </v>
      </c>
      <c r="F1775">
        <f t="shared" si="54"/>
        <v>32</v>
      </c>
      <c r="G1775" s="2">
        <f t="shared" si="55"/>
        <v>4.9739999999998119E-3</v>
      </c>
    </row>
    <row r="1776" spans="1:7" x14ac:dyDescent="0.35">
      <c r="A1776" t="s">
        <v>8776</v>
      </c>
      <c r="B1776" t="s">
        <v>7317</v>
      </c>
      <c r="C1776" t="s">
        <v>7343</v>
      </c>
      <c r="D1776" t="str">
        <f>IF($B1776="B","",IFERROR(VLOOKUP($C1776,Elster!$I$5:$M$148,3,FALSE),$C1776))</f>
        <v/>
      </c>
      <c r="E1776" t="str">
        <f>IF($B1776="A","",IFERROR(VLOOKUP($C1776,Elster!$I$5:$M$148,3,FALSE),$C1776))</f>
        <v xml:space="preserve">   "RAUMSOLLTEMP_NACHT"                               </v>
      </c>
      <c r="F1776">
        <f t="shared" si="54"/>
        <v>8</v>
      </c>
      <c r="G1776" s="2">
        <f t="shared" si="55"/>
        <v>4.9739999999998119E-3</v>
      </c>
    </row>
    <row r="1777" spans="1:7" x14ac:dyDescent="0.35">
      <c r="A1777" t="s">
        <v>8777</v>
      </c>
      <c r="B1777" t="s">
        <v>7317</v>
      </c>
      <c r="C1777" t="s">
        <v>7320</v>
      </c>
      <c r="D1777" t="str">
        <f>IF($B1777="B","",IFERROR(VLOOKUP($C1777,Elster!$I$5:$M$148,3,FALSE),$C1777))</f>
        <v/>
      </c>
      <c r="E1777" t="str">
        <f>IF($B1777="A","",IFERROR(VLOOKUP($C1777,Elster!$I$5:$M$148,3,FALSE),$C1777))</f>
        <v>0x000</v>
      </c>
      <c r="F1777">
        <f t="shared" si="54"/>
        <v>0</v>
      </c>
      <c r="G1777" s="2">
        <f t="shared" si="55"/>
        <v>4.9480000000006186E-3</v>
      </c>
    </row>
    <row r="1778" spans="1:7" x14ac:dyDescent="0.35">
      <c r="A1778" t="s">
        <v>8778</v>
      </c>
      <c r="B1778" t="s">
        <v>7317</v>
      </c>
      <c r="C1778" t="s">
        <v>7321</v>
      </c>
      <c r="D1778" t="str">
        <f>IF($B1778="B","",IFERROR(VLOOKUP($C1778,Elster!$I$5:$M$148,3,FALSE),$C1778))</f>
        <v/>
      </c>
      <c r="E1778" t="str">
        <f>IF($B1778="A","",IFERROR(VLOOKUP($C1778,Elster!$I$5:$M$148,3,FALSE),$C1778))</f>
        <v xml:space="preserve">   "FEHLERMELDUNG"                                    </v>
      </c>
      <c r="F1778">
        <f t="shared" si="54"/>
        <v>1</v>
      </c>
      <c r="G1778" s="2">
        <f t="shared" si="55"/>
        <v>4.9739999999998119E-3</v>
      </c>
    </row>
    <row r="1779" spans="1:7" x14ac:dyDescent="0.35">
      <c r="A1779" t="s">
        <v>8779</v>
      </c>
      <c r="B1779" t="s">
        <v>7317</v>
      </c>
      <c r="C1779" t="s">
        <v>8095</v>
      </c>
      <c r="D1779" t="str">
        <f>IF($B1779="B","",IFERROR(VLOOKUP($C1779,Elster!$I$5:$M$148,3,FALSE),$C1779))</f>
        <v/>
      </c>
      <c r="E1779" t="str">
        <f>IF($B1779="A","",IFERROR(VLOOKUP($C1779,Elster!$I$5:$M$148,3,FALSE),$C1779))</f>
        <v xml:space="preserve">   "LEISTUNGSKORREKTUR"                               </v>
      </c>
      <c r="F1779">
        <f t="shared" si="54"/>
        <v>53</v>
      </c>
      <c r="G1779" s="2">
        <f t="shared" si="55"/>
        <v>4.9739999999998119E-3</v>
      </c>
    </row>
    <row r="1780" spans="1:7" x14ac:dyDescent="0.35">
      <c r="A1780" t="s">
        <v>8780</v>
      </c>
      <c r="B1780" t="s">
        <v>7317</v>
      </c>
      <c r="C1780" t="s">
        <v>7318</v>
      </c>
      <c r="D1780" t="str">
        <f>IF($B1780="B","",IFERROR(VLOOKUP($C1780,Elster!$I$5:$M$148,3,FALSE),$C1780))</f>
        <v/>
      </c>
      <c r="E1780" t="str">
        <f>IF($B1780="A","",IFERROR(VLOOKUP($C1780,Elster!$I$5:$M$148,3,FALSE),$C1780))</f>
        <v xml:space="preserve">   "SAMMLERISTTEMP"                                   </v>
      </c>
      <c r="F1780">
        <f t="shared" si="54"/>
        <v>13</v>
      </c>
      <c r="G1780" s="2">
        <f t="shared" si="55"/>
        <v>0.10994599999999988</v>
      </c>
    </row>
    <row r="1781" spans="1:7" x14ac:dyDescent="0.35">
      <c r="A1781" t="s">
        <v>8780</v>
      </c>
      <c r="B1781" t="s">
        <v>7319</v>
      </c>
      <c r="C1781" t="s">
        <v>7318</v>
      </c>
      <c r="D1781" t="str">
        <f>IF($B1781="B","",IFERROR(VLOOKUP($C1781,Elster!$I$5:$M$148,3,FALSE),$C1781))</f>
        <v xml:space="preserve">   "SAMMLERISTTEMP"                                   </v>
      </c>
      <c r="E1781" t="str">
        <f>IF($B1781="A","",IFERROR(VLOOKUP($C1781,Elster!$I$5:$M$148,3,FALSE),$C1781))</f>
        <v/>
      </c>
      <c r="F1781">
        <f t="shared" si="54"/>
        <v>13</v>
      </c>
      <c r="G1781" s="2">
        <f t="shared" si="55"/>
        <v>0</v>
      </c>
    </row>
    <row r="1782" spans="1:7" x14ac:dyDescent="0.35">
      <c r="A1782" t="s">
        <v>8781</v>
      </c>
      <c r="B1782" t="s">
        <v>7317</v>
      </c>
      <c r="C1782" t="s">
        <v>7320</v>
      </c>
      <c r="D1782" t="str">
        <f>IF($B1782="B","",IFERROR(VLOOKUP($C1782,Elster!$I$5:$M$148,3,FALSE),$C1782))</f>
        <v/>
      </c>
      <c r="E1782" t="str">
        <f>IF($B1782="A","",IFERROR(VLOOKUP($C1782,Elster!$I$5:$M$148,3,FALSE),$C1782))</f>
        <v>0x000</v>
      </c>
      <c r="F1782">
        <f t="shared" si="54"/>
        <v>0</v>
      </c>
      <c r="G1782" s="2">
        <f t="shared" si="55"/>
        <v>4.9999999999998934E-3</v>
      </c>
    </row>
    <row r="1783" spans="1:7" x14ac:dyDescent="0.35">
      <c r="A1783" t="s">
        <v>8781</v>
      </c>
      <c r="B1783" t="s">
        <v>7319</v>
      </c>
      <c r="C1783" t="s">
        <v>7320</v>
      </c>
      <c r="D1783" t="str">
        <f>IF($B1783="B","",IFERROR(VLOOKUP($C1783,Elster!$I$5:$M$148,3,FALSE),$C1783))</f>
        <v>0x000</v>
      </c>
      <c r="E1783" t="str">
        <f>IF($B1783="A","",IFERROR(VLOOKUP($C1783,Elster!$I$5:$M$148,3,FALSE),$C1783))</f>
        <v/>
      </c>
      <c r="F1783">
        <f t="shared" si="54"/>
        <v>0</v>
      </c>
      <c r="G1783" s="2">
        <f t="shared" si="55"/>
        <v>0</v>
      </c>
    </row>
    <row r="1784" spans="1:7" x14ac:dyDescent="0.35">
      <c r="A1784" t="s">
        <v>8782</v>
      </c>
      <c r="B1784" t="s">
        <v>7317</v>
      </c>
      <c r="C1784" t="s">
        <v>7345</v>
      </c>
      <c r="D1784" t="str">
        <f>IF($B1784="B","",IFERROR(VLOOKUP($C1784,Elster!$I$5:$M$148,3,FALSE),$C1784))</f>
        <v/>
      </c>
      <c r="E1784" t="str">
        <f>IF($B1784="A","",IFERROR(VLOOKUP($C1784,Elster!$I$5:$M$148,3,FALSE),$C1784))</f>
        <v xml:space="preserve">   "UHRZEIT"                                          </v>
      </c>
      <c r="F1784">
        <f t="shared" si="54"/>
        <v>9</v>
      </c>
      <c r="G1784" s="2">
        <f t="shared" si="55"/>
        <v>5.0000000000007816E-3</v>
      </c>
    </row>
    <row r="1785" spans="1:7" x14ac:dyDescent="0.35">
      <c r="A1785" t="s">
        <v>8782</v>
      </c>
      <c r="B1785" t="s">
        <v>7319</v>
      </c>
      <c r="C1785" t="s">
        <v>7345</v>
      </c>
      <c r="D1785" t="str">
        <f>IF($B1785="B","",IFERROR(VLOOKUP($C1785,Elster!$I$5:$M$148,3,FALSE),$C1785))</f>
        <v xml:space="preserve">   "UHRZEIT"                                          </v>
      </c>
      <c r="E1785" t="str">
        <f>IF($B1785="A","",IFERROR(VLOOKUP($C1785,Elster!$I$5:$M$148,3,FALSE),$C1785))</f>
        <v/>
      </c>
      <c r="F1785">
        <f t="shared" si="54"/>
        <v>9</v>
      </c>
      <c r="G1785" s="2">
        <f t="shared" si="55"/>
        <v>0</v>
      </c>
    </row>
    <row r="1786" spans="1:7" x14ac:dyDescent="0.35">
      <c r="A1786" t="s">
        <v>8783</v>
      </c>
      <c r="B1786" t="s">
        <v>7317</v>
      </c>
      <c r="C1786" t="s">
        <v>7321</v>
      </c>
      <c r="D1786" t="str">
        <f>IF($B1786="B","",IFERROR(VLOOKUP($C1786,Elster!$I$5:$M$148,3,FALSE),$C1786))</f>
        <v/>
      </c>
      <c r="E1786" t="str">
        <f>IF($B1786="A","",IFERROR(VLOOKUP($C1786,Elster!$I$5:$M$148,3,FALSE),$C1786))</f>
        <v xml:space="preserve">   "FEHLERMELDUNG"                                    </v>
      </c>
      <c r="F1786">
        <f t="shared" si="54"/>
        <v>1</v>
      </c>
      <c r="G1786" s="2">
        <f t="shared" si="55"/>
        <v>4.9999999999998934E-3</v>
      </c>
    </row>
    <row r="1787" spans="1:7" x14ac:dyDescent="0.35">
      <c r="A1787" t="s">
        <v>8783</v>
      </c>
      <c r="B1787" t="s">
        <v>7319</v>
      </c>
      <c r="C1787" t="s">
        <v>7321</v>
      </c>
      <c r="D1787" t="str">
        <f>IF($B1787="B","",IFERROR(VLOOKUP($C1787,Elster!$I$5:$M$148,3,FALSE),$C1787))</f>
        <v xml:space="preserve">   "FEHLERMELDUNG"                                    </v>
      </c>
      <c r="E1787" t="str">
        <f>IF($B1787="A","",IFERROR(VLOOKUP($C1787,Elster!$I$5:$M$148,3,FALSE),$C1787))</f>
        <v/>
      </c>
      <c r="F1787">
        <f t="shared" si="54"/>
        <v>1</v>
      </c>
      <c r="G1787" s="2">
        <f t="shared" si="55"/>
        <v>0</v>
      </c>
    </row>
    <row r="1788" spans="1:7" x14ac:dyDescent="0.35">
      <c r="A1788" t="s">
        <v>8784</v>
      </c>
      <c r="B1788" t="s">
        <v>7317</v>
      </c>
      <c r="C1788" t="s">
        <v>7320</v>
      </c>
      <c r="D1788" t="str">
        <f>IF($B1788="B","",IFERROR(VLOOKUP($C1788,Elster!$I$5:$M$148,3,FALSE),$C1788))</f>
        <v/>
      </c>
      <c r="E1788" t="str">
        <f>IF($B1788="A","",IFERROR(VLOOKUP($C1788,Elster!$I$5:$M$148,3,FALSE),$C1788))</f>
        <v>0x000</v>
      </c>
      <c r="F1788">
        <f t="shared" si="54"/>
        <v>0</v>
      </c>
      <c r="G1788" s="2">
        <f t="shared" si="55"/>
        <v>4.9989999999997536E-3</v>
      </c>
    </row>
    <row r="1789" spans="1:7" x14ac:dyDescent="0.35">
      <c r="A1789" t="s">
        <v>8784</v>
      </c>
      <c r="B1789" t="s">
        <v>7319</v>
      </c>
      <c r="C1789" t="s">
        <v>7320</v>
      </c>
      <c r="D1789" t="str">
        <f>IF($B1789="B","",IFERROR(VLOOKUP($C1789,Elster!$I$5:$M$148,3,FALSE),$C1789))</f>
        <v>0x000</v>
      </c>
      <c r="E1789" t="str">
        <f>IF($B1789="A","",IFERROR(VLOOKUP($C1789,Elster!$I$5:$M$148,3,FALSE),$C1789))</f>
        <v/>
      </c>
      <c r="F1789">
        <f t="shared" si="54"/>
        <v>0</v>
      </c>
      <c r="G1789" s="2">
        <f t="shared" si="55"/>
        <v>0</v>
      </c>
    </row>
    <row r="1790" spans="1:7" x14ac:dyDescent="0.35">
      <c r="A1790" t="s">
        <v>8785</v>
      </c>
      <c r="B1790" t="s">
        <v>7319</v>
      </c>
      <c r="C1790" t="s">
        <v>7321</v>
      </c>
      <c r="D1790" t="str">
        <f>IF($B1790="B","",IFERROR(VLOOKUP($C1790,Elster!$I$5:$M$148,3,FALSE),$C1790))</f>
        <v xml:space="preserve">   "FEHLERMELDUNG"                                    </v>
      </c>
      <c r="E1790" t="str">
        <f>IF($B1790="A","",IFERROR(VLOOKUP($C1790,Elster!$I$5:$M$148,3,FALSE),$C1790))</f>
        <v/>
      </c>
      <c r="F1790">
        <f t="shared" si="54"/>
        <v>1</v>
      </c>
      <c r="G1790" s="2">
        <f t="shared" si="55"/>
        <v>4.9999999999998934E-3</v>
      </c>
    </row>
    <row r="1791" spans="1:7" x14ac:dyDescent="0.35">
      <c r="A1791" t="s">
        <v>8786</v>
      </c>
      <c r="B1791" t="s">
        <v>7317</v>
      </c>
      <c r="C1791" t="s">
        <v>7321</v>
      </c>
      <c r="D1791" t="str">
        <f>IF($B1791="B","",IFERROR(VLOOKUP($C1791,Elster!$I$5:$M$148,3,FALSE),$C1791))</f>
        <v/>
      </c>
      <c r="E1791" t="str">
        <f>IF($B1791="A","",IFERROR(VLOOKUP($C1791,Elster!$I$5:$M$148,3,FALSE),$C1791))</f>
        <v xml:space="preserve">   "FEHLERMELDUNG"                                    </v>
      </c>
      <c r="F1791">
        <f t="shared" si="54"/>
        <v>1</v>
      </c>
      <c r="G1791" s="2">
        <f t="shared" si="55"/>
        <v>2.6000000000081513E-5</v>
      </c>
    </row>
    <row r="1792" spans="1:7" x14ac:dyDescent="0.35">
      <c r="A1792" t="s">
        <v>8787</v>
      </c>
      <c r="B1792" t="s">
        <v>7319</v>
      </c>
      <c r="C1792" t="s">
        <v>8105</v>
      </c>
      <c r="D1792" t="str">
        <f>IF($B1792="B","",IFERROR(VLOOKUP($C1792,Elster!$I$5:$M$148,3,FALSE),$C1792))</f>
        <v xml:space="preserve">   "UNGUELTIG"                                        </v>
      </c>
      <c r="E1792" t="str">
        <f>IF($B1792="A","",IFERROR(VLOOKUP($C1792,Elster!$I$5:$M$148,3,FALSE),$C1792))</f>
        <v/>
      </c>
      <c r="F1792">
        <f t="shared" si="54"/>
        <v>255</v>
      </c>
      <c r="G1792" s="2">
        <f t="shared" si="55"/>
        <v>4.9739999999998119E-3</v>
      </c>
    </row>
    <row r="1793" spans="1:7" x14ac:dyDescent="0.35">
      <c r="A1793" t="s">
        <v>8788</v>
      </c>
      <c r="B1793" t="s">
        <v>7317</v>
      </c>
      <c r="C1793" t="s">
        <v>8105</v>
      </c>
      <c r="D1793" t="str">
        <f>IF($B1793="B","",IFERROR(VLOOKUP($C1793,Elster!$I$5:$M$148,3,FALSE),$C1793))</f>
        <v/>
      </c>
      <c r="E1793" t="str">
        <f>IF($B1793="A","",IFERROR(VLOOKUP($C1793,Elster!$I$5:$M$148,3,FALSE),$C1793))</f>
        <v xml:space="preserve">   "UNGUELTIG"                                        </v>
      </c>
      <c r="F1793">
        <f t="shared" si="54"/>
        <v>255</v>
      </c>
      <c r="G1793" s="2">
        <f t="shared" si="55"/>
        <v>2.6000000000081513E-5</v>
      </c>
    </row>
    <row r="1794" spans="1:7" x14ac:dyDescent="0.35">
      <c r="A1794" t="s">
        <v>8789</v>
      </c>
      <c r="B1794" t="s">
        <v>7319</v>
      </c>
      <c r="C1794" t="s">
        <v>7320</v>
      </c>
      <c r="D1794" t="str">
        <f>IF($B1794="B","",IFERROR(VLOOKUP($C1794,Elster!$I$5:$M$148,3,FALSE),$C1794))</f>
        <v>0x000</v>
      </c>
      <c r="E1794" t="str">
        <f>IF($B1794="A","",IFERROR(VLOOKUP($C1794,Elster!$I$5:$M$148,3,FALSE),$C1794))</f>
        <v/>
      </c>
      <c r="F1794">
        <f t="shared" si="54"/>
        <v>0</v>
      </c>
      <c r="G1794" s="2">
        <f t="shared" si="55"/>
        <v>4.9739999999998119E-3</v>
      </c>
    </row>
    <row r="1795" spans="1:7" x14ac:dyDescent="0.35">
      <c r="A1795" t="s">
        <v>8790</v>
      </c>
      <c r="B1795" t="s">
        <v>7317</v>
      </c>
      <c r="C1795" t="s">
        <v>7320</v>
      </c>
      <c r="D1795" t="str">
        <f>IF($B1795="B","",IFERROR(VLOOKUP($C1795,Elster!$I$5:$M$148,3,FALSE),$C1795))</f>
        <v/>
      </c>
      <c r="E1795" t="str">
        <f>IF($B1795="A","",IFERROR(VLOOKUP($C1795,Elster!$I$5:$M$148,3,FALSE),$C1795))</f>
        <v>0x000</v>
      </c>
      <c r="F1795">
        <f t="shared" ref="F1795:F1858" si="56">HEX2DEC(REPLACE(C1795,1,2,""))</f>
        <v>0</v>
      </c>
      <c r="G1795" s="2">
        <f t="shared" si="55"/>
        <v>2.6000000000081513E-5</v>
      </c>
    </row>
    <row r="1796" spans="1:7" x14ac:dyDescent="0.35">
      <c r="A1796" t="s">
        <v>8791</v>
      </c>
      <c r="B1796" t="s">
        <v>7317</v>
      </c>
      <c r="C1796" t="s">
        <v>7320</v>
      </c>
      <c r="D1796" t="str">
        <f>IF($B1796="B","",IFERROR(VLOOKUP($C1796,Elster!$I$5:$M$148,3,FALSE),$C1796))</f>
        <v/>
      </c>
      <c r="E1796" t="str">
        <f>IF($B1796="A","",IFERROR(VLOOKUP($C1796,Elster!$I$5:$M$148,3,FALSE),$C1796))</f>
        <v>0x000</v>
      </c>
      <c r="F1796">
        <f t="shared" si="56"/>
        <v>0</v>
      </c>
      <c r="G1796" s="2">
        <f t="shared" ref="G1796:G1859" si="57">SUBSTITUTE(A1796,"s","")-SUBSTITUTE(A1795,"s","")</f>
        <v>4.9999999999998934E-3</v>
      </c>
    </row>
    <row r="1797" spans="1:7" x14ac:dyDescent="0.35">
      <c r="A1797" t="s">
        <v>8791</v>
      </c>
      <c r="B1797" t="s">
        <v>7319</v>
      </c>
      <c r="C1797" t="s">
        <v>7320</v>
      </c>
      <c r="D1797" t="str">
        <f>IF($B1797="B","",IFERROR(VLOOKUP($C1797,Elster!$I$5:$M$148,3,FALSE),$C1797))</f>
        <v>0x000</v>
      </c>
      <c r="E1797" t="str">
        <f>IF($B1797="A","",IFERROR(VLOOKUP($C1797,Elster!$I$5:$M$148,3,FALSE),$C1797))</f>
        <v/>
      </c>
      <c r="F1797">
        <f t="shared" si="56"/>
        <v>0</v>
      </c>
      <c r="G1797" s="2">
        <f t="shared" si="57"/>
        <v>0</v>
      </c>
    </row>
    <row r="1798" spans="1:7" x14ac:dyDescent="0.35">
      <c r="A1798" t="s">
        <v>8792</v>
      </c>
      <c r="B1798" t="s">
        <v>7317</v>
      </c>
      <c r="C1798" t="s">
        <v>7320</v>
      </c>
      <c r="D1798" t="str">
        <f>IF($B1798="B","",IFERROR(VLOOKUP($C1798,Elster!$I$5:$M$148,3,FALSE),$C1798))</f>
        <v/>
      </c>
      <c r="E1798" t="str">
        <f>IF($B1798="A","",IFERROR(VLOOKUP($C1798,Elster!$I$5:$M$148,3,FALSE),$C1798))</f>
        <v>0x000</v>
      </c>
      <c r="F1798">
        <f t="shared" si="56"/>
        <v>0</v>
      </c>
      <c r="G1798" s="2">
        <f t="shared" si="57"/>
        <v>4.9999999999998934E-3</v>
      </c>
    </row>
    <row r="1799" spans="1:7" x14ac:dyDescent="0.35">
      <c r="A1799" t="s">
        <v>8792</v>
      </c>
      <c r="B1799" t="s">
        <v>7319</v>
      </c>
      <c r="C1799" t="s">
        <v>7320</v>
      </c>
      <c r="D1799" t="str">
        <f>IF($B1799="B","",IFERROR(VLOOKUP($C1799,Elster!$I$5:$M$148,3,FALSE),$C1799))</f>
        <v>0x000</v>
      </c>
      <c r="E1799" t="str">
        <f>IF($B1799="A","",IFERROR(VLOOKUP($C1799,Elster!$I$5:$M$148,3,FALSE),$C1799))</f>
        <v/>
      </c>
      <c r="F1799">
        <f t="shared" si="56"/>
        <v>0</v>
      </c>
      <c r="G1799" s="2">
        <f t="shared" si="57"/>
        <v>0</v>
      </c>
    </row>
    <row r="1800" spans="1:7" x14ac:dyDescent="0.35">
      <c r="A1800" t="s">
        <v>8793</v>
      </c>
      <c r="B1800" t="s">
        <v>7317</v>
      </c>
      <c r="C1800" t="s">
        <v>7321</v>
      </c>
      <c r="D1800" t="str">
        <f>IF($B1800="B","",IFERROR(VLOOKUP($C1800,Elster!$I$5:$M$148,3,FALSE),$C1800))</f>
        <v/>
      </c>
      <c r="E1800" t="str">
        <f>IF($B1800="A","",IFERROR(VLOOKUP($C1800,Elster!$I$5:$M$148,3,FALSE),$C1800))</f>
        <v xml:space="preserve">   "FEHLERMELDUNG"                                    </v>
      </c>
      <c r="F1800">
        <f t="shared" si="56"/>
        <v>1</v>
      </c>
      <c r="G1800" s="2">
        <f t="shared" si="57"/>
        <v>5.0000000000007816E-3</v>
      </c>
    </row>
    <row r="1801" spans="1:7" x14ac:dyDescent="0.35">
      <c r="A1801" t="s">
        <v>8793</v>
      </c>
      <c r="B1801" t="s">
        <v>7319</v>
      </c>
      <c r="C1801" t="s">
        <v>7321</v>
      </c>
      <c r="D1801" t="str">
        <f>IF($B1801="B","",IFERROR(VLOOKUP($C1801,Elster!$I$5:$M$148,3,FALSE),$C1801))</f>
        <v xml:space="preserve">   "FEHLERMELDUNG"                                    </v>
      </c>
      <c r="E1801" t="str">
        <f>IF($B1801="A","",IFERROR(VLOOKUP($C1801,Elster!$I$5:$M$148,3,FALSE),$C1801))</f>
        <v/>
      </c>
      <c r="F1801">
        <f t="shared" si="56"/>
        <v>1</v>
      </c>
      <c r="G1801" s="2">
        <f t="shared" si="57"/>
        <v>0</v>
      </c>
    </row>
    <row r="1802" spans="1:7" x14ac:dyDescent="0.35">
      <c r="A1802" t="s">
        <v>8794</v>
      </c>
      <c r="B1802" t="s">
        <v>7317</v>
      </c>
      <c r="C1802" t="s">
        <v>8111</v>
      </c>
      <c r="D1802" t="str">
        <f>IF($B1802="B","",IFERROR(VLOOKUP($C1802,Elster!$I$5:$M$148,3,FALSE),$C1802))</f>
        <v/>
      </c>
      <c r="E1802" t="str">
        <f>IF($B1802="A","",IFERROR(VLOOKUP($C1802,Elster!$I$5:$M$148,3,FALSE),$C1802))</f>
        <v xml:space="preserve">   "SPEICHER_UNTEN_TEMP"                              </v>
      </c>
      <c r="F1802">
        <f t="shared" si="56"/>
        <v>23</v>
      </c>
      <c r="G1802" s="2">
        <f t="shared" si="57"/>
        <v>4.9999999999998934E-3</v>
      </c>
    </row>
    <row r="1803" spans="1:7" x14ac:dyDescent="0.35">
      <c r="A1803" t="s">
        <v>8794</v>
      </c>
      <c r="B1803" t="s">
        <v>7319</v>
      </c>
      <c r="C1803" t="s">
        <v>8111</v>
      </c>
      <c r="D1803" t="str">
        <f>IF($B1803="B","",IFERROR(VLOOKUP($C1803,Elster!$I$5:$M$148,3,FALSE),$C1803))</f>
        <v xml:space="preserve">   "SPEICHER_UNTEN_TEMP"                              </v>
      </c>
      <c r="E1803" t="str">
        <f>IF($B1803="A","",IFERROR(VLOOKUP($C1803,Elster!$I$5:$M$148,3,FALSE),$C1803))</f>
        <v/>
      </c>
      <c r="F1803">
        <f t="shared" si="56"/>
        <v>23</v>
      </c>
      <c r="G1803" s="2">
        <f t="shared" si="57"/>
        <v>0</v>
      </c>
    </row>
    <row r="1804" spans="1:7" x14ac:dyDescent="0.35">
      <c r="A1804" t="s">
        <v>8795</v>
      </c>
      <c r="B1804" t="s">
        <v>7317</v>
      </c>
      <c r="C1804" t="s">
        <v>7345</v>
      </c>
      <c r="D1804" t="str">
        <f>IF($B1804="B","",IFERROR(VLOOKUP($C1804,Elster!$I$5:$M$148,3,FALSE),$C1804))</f>
        <v/>
      </c>
      <c r="E1804" t="str">
        <f>IF($B1804="A","",IFERROR(VLOOKUP($C1804,Elster!$I$5:$M$148,3,FALSE),$C1804))</f>
        <v xml:space="preserve">   "UHRZEIT"                                          </v>
      </c>
      <c r="F1804">
        <f t="shared" si="56"/>
        <v>9</v>
      </c>
      <c r="G1804" s="2">
        <f t="shared" si="57"/>
        <v>1.6198000000000157E-2</v>
      </c>
    </row>
    <row r="1805" spans="1:7" x14ac:dyDescent="0.35">
      <c r="A1805" t="s">
        <v>8796</v>
      </c>
      <c r="B1805" t="s">
        <v>7317</v>
      </c>
      <c r="C1805" t="s">
        <v>7320</v>
      </c>
      <c r="D1805" t="str">
        <f>IF($B1805="B","",IFERROR(VLOOKUP($C1805,Elster!$I$5:$M$148,3,FALSE),$C1805))</f>
        <v/>
      </c>
      <c r="E1805" t="str">
        <f>IF($B1805="A","",IFERROR(VLOOKUP($C1805,Elster!$I$5:$M$148,3,FALSE),$C1805))</f>
        <v>0x000</v>
      </c>
      <c r="F1805">
        <f t="shared" si="56"/>
        <v>0</v>
      </c>
      <c r="G1805" s="2">
        <f t="shared" si="57"/>
        <v>4.9729999999996721E-3</v>
      </c>
    </row>
    <row r="1806" spans="1:7" x14ac:dyDescent="0.35">
      <c r="A1806" t="s">
        <v>8797</v>
      </c>
      <c r="B1806" t="s">
        <v>7317</v>
      </c>
      <c r="C1806" t="s">
        <v>7318</v>
      </c>
      <c r="D1806" t="str">
        <f>IF($B1806="B","",IFERROR(VLOOKUP($C1806,Elster!$I$5:$M$148,3,FALSE),$C1806))</f>
        <v/>
      </c>
      <c r="E1806" t="str">
        <f>IF($B1806="A","",IFERROR(VLOOKUP($C1806,Elster!$I$5:$M$148,3,FALSE),$C1806))</f>
        <v xml:space="preserve">   "SAMMLERISTTEMP"                                   </v>
      </c>
      <c r="F1806">
        <f t="shared" si="56"/>
        <v>13</v>
      </c>
      <c r="G1806" s="2">
        <f t="shared" si="57"/>
        <v>4.9739999999998119E-3</v>
      </c>
    </row>
    <row r="1807" spans="1:7" x14ac:dyDescent="0.35">
      <c r="A1807" t="s">
        <v>8798</v>
      </c>
      <c r="B1807" t="s">
        <v>7317</v>
      </c>
      <c r="C1807" t="s">
        <v>7329</v>
      </c>
      <c r="D1807" t="str">
        <f>IF($B1807="B","",IFERROR(VLOOKUP($C1807,Elster!$I$5:$M$148,3,FALSE),$C1807))</f>
        <v/>
      </c>
      <c r="E1807" t="str">
        <f>IF($B1807="A","",IFERROR(VLOOKUP($C1807,Elster!$I$5:$M$148,3,FALSE),$C1807))</f>
        <v xml:space="preserve">   "KESSELSOLLTEMP"                                   </v>
      </c>
      <c r="F1807">
        <f t="shared" si="56"/>
        <v>2</v>
      </c>
      <c r="G1807" s="2">
        <f t="shared" si="57"/>
        <v>4.9479999999997304E-3</v>
      </c>
    </row>
    <row r="1808" spans="1:7" x14ac:dyDescent="0.35">
      <c r="A1808" t="s">
        <v>8799</v>
      </c>
      <c r="B1808" t="s">
        <v>7317</v>
      </c>
      <c r="C1808" t="s">
        <v>7320</v>
      </c>
      <c r="D1808" t="str">
        <f>IF($B1808="B","",IFERROR(VLOOKUP($C1808,Elster!$I$5:$M$148,3,FALSE),$C1808))</f>
        <v/>
      </c>
      <c r="E1808" t="str">
        <f>IF($B1808="A","",IFERROR(VLOOKUP($C1808,Elster!$I$5:$M$148,3,FALSE),$C1808))</f>
        <v>0x000</v>
      </c>
      <c r="F1808">
        <f t="shared" si="56"/>
        <v>0</v>
      </c>
      <c r="G1808" s="2">
        <f t="shared" si="57"/>
        <v>4.9740000000007001E-3</v>
      </c>
    </row>
    <row r="1809" spans="1:7" x14ac:dyDescent="0.35">
      <c r="A1809" t="s">
        <v>8800</v>
      </c>
      <c r="B1809" t="s">
        <v>7317</v>
      </c>
      <c r="C1809" t="s">
        <v>7321</v>
      </c>
      <c r="D1809" t="str">
        <f>IF($B1809="B","",IFERROR(VLOOKUP($C1809,Elster!$I$5:$M$148,3,FALSE),$C1809))</f>
        <v/>
      </c>
      <c r="E1809" t="str">
        <f>IF($B1809="A","",IFERROR(VLOOKUP($C1809,Elster!$I$5:$M$148,3,FALSE),$C1809))</f>
        <v xml:space="preserve">   "FEHLERMELDUNG"                                    </v>
      </c>
      <c r="F1809">
        <f t="shared" si="56"/>
        <v>1</v>
      </c>
      <c r="G1809" s="2">
        <f t="shared" si="57"/>
        <v>4.9739999999998119E-3</v>
      </c>
    </row>
    <row r="1810" spans="1:7" x14ac:dyDescent="0.35">
      <c r="A1810" t="s">
        <v>8801</v>
      </c>
      <c r="B1810" t="s">
        <v>7317</v>
      </c>
      <c r="C1810" t="s">
        <v>7320</v>
      </c>
      <c r="D1810" t="str">
        <f>IF($B1810="B","",IFERROR(VLOOKUP($C1810,Elster!$I$5:$M$148,3,FALSE),$C1810))</f>
        <v/>
      </c>
      <c r="E1810" t="str">
        <f>IF($B1810="A","",IFERROR(VLOOKUP($C1810,Elster!$I$5:$M$148,3,FALSE),$C1810))</f>
        <v>0x000</v>
      </c>
      <c r="F1810">
        <f t="shared" si="56"/>
        <v>0</v>
      </c>
      <c r="G1810" s="2">
        <f t="shared" si="57"/>
        <v>4.9479999999997304E-3</v>
      </c>
    </row>
    <row r="1811" spans="1:7" x14ac:dyDescent="0.35">
      <c r="A1811" t="s">
        <v>8802</v>
      </c>
      <c r="B1811" t="s">
        <v>7317</v>
      </c>
      <c r="C1811" t="s">
        <v>8120</v>
      </c>
      <c r="D1811" t="str">
        <f>IF($B1811="B","",IFERROR(VLOOKUP($C1811,Elster!$I$5:$M$148,3,FALSE),$C1811))</f>
        <v/>
      </c>
      <c r="E1811" t="str">
        <f>IF($B1811="A","",IFERROR(VLOOKUP($C1811,Elster!$I$5:$M$148,3,FALSE),$C1811))</f>
        <v>0x045</v>
      </c>
      <c r="F1811">
        <f t="shared" si="56"/>
        <v>69</v>
      </c>
      <c r="G1811" s="2">
        <f t="shared" si="57"/>
        <v>4.9739999999998119E-3</v>
      </c>
    </row>
    <row r="1812" spans="1:7" x14ac:dyDescent="0.35">
      <c r="A1812" t="s">
        <v>8803</v>
      </c>
      <c r="B1812" t="s">
        <v>7317</v>
      </c>
      <c r="C1812" t="s">
        <v>7320</v>
      </c>
      <c r="D1812" t="str">
        <f>IF($B1812="B","",IFERROR(VLOOKUP($C1812,Elster!$I$5:$M$148,3,FALSE),$C1812))</f>
        <v/>
      </c>
      <c r="E1812" t="str">
        <f>IF($B1812="A","",IFERROR(VLOOKUP($C1812,Elster!$I$5:$M$148,3,FALSE),$C1812))</f>
        <v>0x000</v>
      </c>
      <c r="F1812">
        <f t="shared" si="56"/>
        <v>0</v>
      </c>
      <c r="G1812" s="2">
        <f t="shared" si="57"/>
        <v>4.9730000000005603E-3</v>
      </c>
    </row>
    <row r="1813" spans="1:7" x14ac:dyDescent="0.35">
      <c r="A1813" t="s">
        <v>8804</v>
      </c>
      <c r="B1813" t="s">
        <v>7317</v>
      </c>
      <c r="C1813" t="s">
        <v>7320</v>
      </c>
      <c r="D1813" t="str">
        <f>IF($B1813="B","",IFERROR(VLOOKUP($C1813,Elster!$I$5:$M$148,3,FALSE),$C1813))</f>
        <v/>
      </c>
      <c r="E1813" t="str">
        <f>IF($B1813="A","",IFERROR(VLOOKUP($C1813,Elster!$I$5:$M$148,3,FALSE),$C1813))</f>
        <v>0x000</v>
      </c>
      <c r="F1813">
        <f t="shared" si="56"/>
        <v>0</v>
      </c>
      <c r="G1813" s="2">
        <f t="shared" si="57"/>
        <v>4.9739999999998119E-3</v>
      </c>
    </row>
    <row r="1814" spans="1:7" x14ac:dyDescent="0.35">
      <c r="A1814" t="s">
        <v>8805</v>
      </c>
      <c r="B1814" t="s">
        <v>7317</v>
      </c>
      <c r="C1814" t="s">
        <v>7320</v>
      </c>
      <c r="D1814" t="str">
        <f>IF($B1814="B","",IFERROR(VLOOKUP($C1814,Elster!$I$5:$M$148,3,FALSE),$C1814))</f>
        <v/>
      </c>
      <c r="E1814" t="str">
        <f>IF($B1814="A","",IFERROR(VLOOKUP($C1814,Elster!$I$5:$M$148,3,FALSE),$C1814))</f>
        <v>0x000</v>
      </c>
      <c r="F1814">
        <f t="shared" si="56"/>
        <v>0</v>
      </c>
      <c r="G1814" s="2">
        <f t="shared" si="57"/>
        <v>4.9479999999997304E-3</v>
      </c>
    </row>
    <row r="1815" spans="1:7" x14ac:dyDescent="0.35">
      <c r="A1815" t="s">
        <v>8806</v>
      </c>
      <c r="B1815" t="s">
        <v>7317</v>
      </c>
      <c r="C1815" t="s">
        <v>7906</v>
      </c>
      <c r="D1815" t="str">
        <f>IF($B1815="B","",IFERROR(VLOOKUP($C1815,Elster!$I$5:$M$148,3,FALSE),$C1815))</f>
        <v/>
      </c>
      <c r="E1815" t="str">
        <f>IF($B1815="A","",IFERROR(VLOOKUP($C1815,Elster!$I$5:$M$148,3,FALSE),$C1815))</f>
        <v xml:space="preserve">   "TEILVORRANG_WW"                                   </v>
      </c>
      <c r="F1815">
        <f t="shared" si="56"/>
        <v>94</v>
      </c>
      <c r="G1815" s="2">
        <f t="shared" si="57"/>
        <v>4.9739999999998119E-3</v>
      </c>
    </row>
    <row r="1816" spans="1:7" x14ac:dyDescent="0.35">
      <c r="A1816" t="s">
        <v>8807</v>
      </c>
      <c r="B1816" t="s">
        <v>7317</v>
      </c>
      <c r="C1816" t="s">
        <v>7318</v>
      </c>
      <c r="D1816" t="str">
        <f>IF($B1816="B","",IFERROR(VLOOKUP($C1816,Elster!$I$5:$M$148,3,FALSE),$C1816))</f>
        <v/>
      </c>
      <c r="E1816" t="str">
        <f>IF($B1816="A","",IFERROR(VLOOKUP($C1816,Elster!$I$5:$M$148,3,FALSE),$C1816))</f>
        <v xml:space="preserve">   "SAMMLERISTTEMP"                                   </v>
      </c>
      <c r="F1816">
        <f t="shared" si="56"/>
        <v>13</v>
      </c>
      <c r="G1816" s="2">
        <f t="shared" si="57"/>
        <v>0.11421700000000001</v>
      </c>
    </row>
    <row r="1817" spans="1:7" x14ac:dyDescent="0.35">
      <c r="A1817" t="s">
        <v>8807</v>
      </c>
      <c r="B1817" t="s">
        <v>7319</v>
      </c>
      <c r="C1817" t="s">
        <v>7318</v>
      </c>
      <c r="D1817" t="str">
        <f>IF($B1817="B","",IFERROR(VLOOKUP($C1817,Elster!$I$5:$M$148,3,FALSE),$C1817))</f>
        <v xml:space="preserve">   "SAMMLERISTTEMP"                                   </v>
      </c>
      <c r="E1817" t="str">
        <f>IF($B1817="A","",IFERROR(VLOOKUP($C1817,Elster!$I$5:$M$148,3,FALSE),$C1817))</f>
        <v/>
      </c>
      <c r="F1817">
        <f t="shared" si="56"/>
        <v>13</v>
      </c>
      <c r="G1817" s="2">
        <f t="shared" si="57"/>
        <v>0</v>
      </c>
    </row>
    <row r="1818" spans="1:7" x14ac:dyDescent="0.35">
      <c r="A1818" t="s">
        <v>8808</v>
      </c>
      <c r="B1818" t="s">
        <v>7317</v>
      </c>
      <c r="C1818" t="s">
        <v>7320</v>
      </c>
      <c r="D1818" t="str">
        <f>IF($B1818="B","",IFERROR(VLOOKUP($C1818,Elster!$I$5:$M$148,3,FALSE),$C1818))</f>
        <v/>
      </c>
      <c r="E1818" t="str">
        <f>IF($B1818="A","",IFERROR(VLOOKUP($C1818,Elster!$I$5:$M$148,3,FALSE),$C1818))</f>
        <v>0x000</v>
      </c>
      <c r="F1818">
        <f t="shared" si="56"/>
        <v>0</v>
      </c>
      <c r="G1818" s="2">
        <f t="shared" si="57"/>
        <v>5.0000000000007816E-3</v>
      </c>
    </row>
    <row r="1819" spans="1:7" x14ac:dyDescent="0.35">
      <c r="A1819" t="s">
        <v>8808</v>
      </c>
      <c r="B1819" t="s">
        <v>7319</v>
      </c>
      <c r="C1819" t="s">
        <v>7320</v>
      </c>
      <c r="D1819" t="str">
        <f>IF($B1819="B","",IFERROR(VLOOKUP($C1819,Elster!$I$5:$M$148,3,FALSE),$C1819))</f>
        <v>0x000</v>
      </c>
      <c r="E1819" t="str">
        <f>IF($B1819="A","",IFERROR(VLOOKUP($C1819,Elster!$I$5:$M$148,3,FALSE),$C1819))</f>
        <v/>
      </c>
      <c r="F1819">
        <f t="shared" si="56"/>
        <v>0</v>
      </c>
      <c r="G1819" s="2">
        <f t="shared" si="57"/>
        <v>0</v>
      </c>
    </row>
    <row r="1820" spans="1:7" x14ac:dyDescent="0.35">
      <c r="A1820" t="s">
        <v>8809</v>
      </c>
      <c r="B1820" t="s">
        <v>7317</v>
      </c>
      <c r="C1820" t="s">
        <v>7339</v>
      </c>
      <c r="D1820" t="str">
        <f>IF($B1820="B","",IFERROR(VLOOKUP($C1820,Elster!$I$5:$M$148,3,FALSE),$C1820))</f>
        <v/>
      </c>
      <c r="E1820" t="str">
        <f>IF($B1820="A","",IFERROR(VLOOKUP($C1820,Elster!$I$5:$M$148,3,FALSE),$C1820))</f>
        <v xml:space="preserve">   "RAUMSOLLTEMP_II"                                  </v>
      </c>
      <c r="F1820">
        <f t="shared" si="56"/>
        <v>6</v>
      </c>
      <c r="G1820" s="2">
        <f t="shared" si="57"/>
        <v>5.0259999999999749E-3</v>
      </c>
    </row>
    <row r="1821" spans="1:7" x14ac:dyDescent="0.35">
      <c r="A1821" t="s">
        <v>8809</v>
      </c>
      <c r="B1821" t="s">
        <v>7319</v>
      </c>
      <c r="C1821" t="s">
        <v>7339</v>
      </c>
      <c r="D1821" t="str">
        <f>IF($B1821="B","",IFERROR(VLOOKUP($C1821,Elster!$I$5:$M$148,3,FALSE),$C1821))</f>
        <v xml:space="preserve">   "RAUMSOLLTEMP_II"                                  </v>
      </c>
      <c r="E1821" t="str">
        <f>IF($B1821="A","",IFERROR(VLOOKUP($C1821,Elster!$I$5:$M$148,3,FALSE),$C1821))</f>
        <v/>
      </c>
      <c r="F1821">
        <f t="shared" si="56"/>
        <v>6</v>
      </c>
      <c r="G1821" s="2">
        <f t="shared" si="57"/>
        <v>0</v>
      </c>
    </row>
    <row r="1822" spans="1:7" x14ac:dyDescent="0.35">
      <c r="A1822" t="s">
        <v>8810</v>
      </c>
      <c r="B1822" t="s">
        <v>7317</v>
      </c>
      <c r="C1822" t="s">
        <v>7321</v>
      </c>
      <c r="D1822" t="str">
        <f>IF($B1822="B","",IFERROR(VLOOKUP($C1822,Elster!$I$5:$M$148,3,FALSE),$C1822))</f>
        <v/>
      </c>
      <c r="E1822" t="str">
        <f>IF($B1822="A","",IFERROR(VLOOKUP($C1822,Elster!$I$5:$M$148,3,FALSE),$C1822))</f>
        <v xml:space="preserve">   "FEHLERMELDUNG"                                    </v>
      </c>
      <c r="F1822">
        <f t="shared" si="56"/>
        <v>1</v>
      </c>
      <c r="G1822" s="2">
        <f t="shared" si="57"/>
        <v>4.9999999999998934E-3</v>
      </c>
    </row>
    <row r="1823" spans="1:7" x14ac:dyDescent="0.35">
      <c r="A1823" t="s">
        <v>8810</v>
      </c>
      <c r="B1823" t="s">
        <v>7319</v>
      </c>
      <c r="C1823" t="s">
        <v>7321</v>
      </c>
      <c r="D1823" t="str">
        <f>IF($B1823="B","",IFERROR(VLOOKUP($C1823,Elster!$I$5:$M$148,3,FALSE),$C1823))</f>
        <v xml:space="preserve">   "FEHLERMELDUNG"                                    </v>
      </c>
      <c r="E1823" t="str">
        <f>IF($B1823="A","",IFERROR(VLOOKUP($C1823,Elster!$I$5:$M$148,3,FALSE),$C1823))</f>
        <v/>
      </c>
      <c r="F1823">
        <f t="shared" si="56"/>
        <v>1</v>
      </c>
      <c r="G1823" s="2">
        <f t="shared" si="57"/>
        <v>0</v>
      </c>
    </row>
    <row r="1824" spans="1:7" x14ac:dyDescent="0.35">
      <c r="A1824" t="s">
        <v>8811</v>
      </c>
      <c r="B1824" t="s">
        <v>7317</v>
      </c>
      <c r="C1824" t="s">
        <v>7321</v>
      </c>
      <c r="D1824" t="str">
        <f>IF($B1824="B","",IFERROR(VLOOKUP($C1824,Elster!$I$5:$M$148,3,FALSE),$C1824))</f>
        <v/>
      </c>
      <c r="E1824" t="str">
        <f>IF($B1824="A","",IFERROR(VLOOKUP($C1824,Elster!$I$5:$M$148,3,FALSE),$C1824))</f>
        <v xml:space="preserve">   "FEHLERMELDUNG"                                    </v>
      </c>
      <c r="F1824">
        <f t="shared" si="56"/>
        <v>1</v>
      </c>
      <c r="G1824" s="2">
        <f t="shared" si="57"/>
        <v>4.9999999999998934E-3</v>
      </c>
    </row>
    <row r="1825" spans="1:7" x14ac:dyDescent="0.35">
      <c r="A1825" t="s">
        <v>8811</v>
      </c>
      <c r="B1825" t="s">
        <v>7319</v>
      </c>
      <c r="C1825" t="s">
        <v>7321</v>
      </c>
      <c r="D1825" t="str">
        <f>IF($B1825="B","",IFERROR(VLOOKUP($C1825,Elster!$I$5:$M$148,3,FALSE),$C1825))</f>
        <v xml:space="preserve">   "FEHLERMELDUNG"                                    </v>
      </c>
      <c r="E1825" t="str">
        <f>IF($B1825="A","",IFERROR(VLOOKUP($C1825,Elster!$I$5:$M$148,3,FALSE),$C1825))</f>
        <v/>
      </c>
      <c r="F1825">
        <f t="shared" si="56"/>
        <v>1</v>
      </c>
      <c r="G1825" s="2">
        <f t="shared" si="57"/>
        <v>0</v>
      </c>
    </row>
    <row r="1826" spans="1:7" x14ac:dyDescent="0.35">
      <c r="A1826" t="s">
        <v>8812</v>
      </c>
      <c r="B1826" t="s">
        <v>7317</v>
      </c>
      <c r="C1826" t="s">
        <v>7366</v>
      </c>
      <c r="D1826" t="str">
        <f>IF($B1826="B","",IFERROR(VLOOKUP($C1826,Elster!$I$5:$M$148,3,FALSE),$C1826))</f>
        <v/>
      </c>
      <c r="E1826" t="str">
        <f>IF($B1826="A","",IFERROR(VLOOKUP($C1826,Elster!$I$5:$M$148,3,FALSE),$C1826))</f>
        <v xml:space="preserve">//   "ERWEITERUNGSTELEGRAMM"                            </v>
      </c>
      <c r="F1826">
        <f t="shared" si="56"/>
        <v>250</v>
      </c>
      <c r="G1826" s="2">
        <f t="shared" si="57"/>
        <v>4.9989999999997536E-3</v>
      </c>
    </row>
    <row r="1827" spans="1:7" x14ac:dyDescent="0.35">
      <c r="A1827" t="s">
        <v>8812</v>
      </c>
      <c r="B1827" t="s">
        <v>7319</v>
      </c>
      <c r="C1827" t="s">
        <v>7366</v>
      </c>
      <c r="D1827" t="str">
        <f>IF($B1827="B","",IFERROR(VLOOKUP($C1827,Elster!$I$5:$M$148,3,FALSE),$C1827))</f>
        <v xml:space="preserve">//   "ERWEITERUNGSTELEGRAMM"                            </v>
      </c>
      <c r="E1827" t="str">
        <f>IF($B1827="A","",IFERROR(VLOOKUP($C1827,Elster!$I$5:$M$148,3,FALSE),$C1827))</f>
        <v/>
      </c>
      <c r="F1827">
        <f t="shared" si="56"/>
        <v>250</v>
      </c>
      <c r="G1827" s="2">
        <f t="shared" si="57"/>
        <v>0</v>
      </c>
    </row>
    <row r="1828" spans="1:7" x14ac:dyDescent="0.35">
      <c r="A1828" t="s">
        <v>8813</v>
      </c>
      <c r="B1828" t="s">
        <v>7317</v>
      </c>
      <c r="C1828" t="s">
        <v>7320</v>
      </c>
      <c r="D1828" t="str">
        <f>IF($B1828="B","",IFERROR(VLOOKUP($C1828,Elster!$I$5:$M$148,3,FALSE),$C1828))</f>
        <v/>
      </c>
      <c r="E1828" t="str">
        <f>IF($B1828="A","",IFERROR(VLOOKUP($C1828,Elster!$I$5:$M$148,3,FALSE),$C1828))</f>
        <v>0x000</v>
      </c>
      <c r="F1828">
        <f t="shared" si="56"/>
        <v>0</v>
      </c>
      <c r="G1828" s="2">
        <f t="shared" si="57"/>
        <v>4.9999999999998934E-3</v>
      </c>
    </row>
    <row r="1829" spans="1:7" x14ac:dyDescent="0.35">
      <c r="A1829" t="s">
        <v>8813</v>
      </c>
      <c r="B1829" t="s">
        <v>7319</v>
      </c>
      <c r="C1829" t="s">
        <v>7320</v>
      </c>
      <c r="D1829" t="str">
        <f>IF($B1829="B","",IFERROR(VLOOKUP($C1829,Elster!$I$5:$M$148,3,FALSE),$C1829))</f>
        <v>0x000</v>
      </c>
      <c r="E1829" t="str">
        <f>IF($B1829="A","",IFERROR(VLOOKUP($C1829,Elster!$I$5:$M$148,3,FALSE),$C1829))</f>
        <v/>
      </c>
      <c r="F1829">
        <f t="shared" si="56"/>
        <v>0</v>
      </c>
      <c r="G1829" s="2">
        <f t="shared" si="57"/>
        <v>0</v>
      </c>
    </row>
    <row r="1830" spans="1:7" x14ac:dyDescent="0.35">
      <c r="A1830" t="s">
        <v>8814</v>
      </c>
      <c r="B1830" t="s">
        <v>7317</v>
      </c>
      <c r="C1830" t="s">
        <v>7861</v>
      </c>
      <c r="D1830" t="str">
        <f>IF($B1830="B","",IFERROR(VLOOKUP($C1830,Elster!$I$5:$M$148,3,FALSE),$C1830))</f>
        <v/>
      </c>
      <c r="E1830" t="str">
        <f>IF($B1830="A","",IFERROR(VLOOKUP($C1830,Elster!$I$5:$M$148,3,FALSE),$C1830))</f>
        <v xml:space="preserve">   "RAUMISTTEMP"                                      </v>
      </c>
      <c r="F1830">
        <f t="shared" si="56"/>
        <v>17</v>
      </c>
      <c r="G1830" s="2">
        <f t="shared" si="57"/>
        <v>4.9999999999998934E-3</v>
      </c>
    </row>
    <row r="1831" spans="1:7" x14ac:dyDescent="0.35">
      <c r="A1831" t="s">
        <v>8814</v>
      </c>
      <c r="B1831" t="s">
        <v>7319</v>
      </c>
      <c r="C1831" t="s">
        <v>7861</v>
      </c>
      <c r="D1831" t="str">
        <f>IF($B1831="B","",IFERROR(VLOOKUP($C1831,Elster!$I$5:$M$148,3,FALSE),$C1831))</f>
        <v xml:space="preserve">   "RAUMISTTEMP"                                      </v>
      </c>
      <c r="E1831" t="str">
        <f>IF($B1831="A","",IFERROR(VLOOKUP($C1831,Elster!$I$5:$M$148,3,FALSE),$C1831))</f>
        <v/>
      </c>
      <c r="F1831">
        <f t="shared" si="56"/>
        <v>17</v>
      </c>
      <c r="G1831" s="2">
        <f t="shared" si="57"/>
        <v>0</v>
      </c>
    </row>
    <row r="1832" spans="1:7" x14ac:dyDescent="0.35">
      <c r="A1832" t="s">
        <v>8815</v>
      </c>
      <c r="B1832" t="s">
        <v>7317</v>
      </c>
      <c r="C1832" t="s">
        <v>7689</v>
      </c>
      <c r="D1832" t="str">
        <f>IF($B1832="B","",IFERROR(VLOOKUP($C1832,Elster!$I$5:$M$148,3,FALSE),$C1832))</f>
        <v/>
      </c>
      <c r="E1832" t="str">
        <f>IF($B1832="A","",IFERROR(VLOOKUP($C1832,Elster!$I$5:$M$148,3,FALSE),$C1832))</f>
        <v xml:space="preserve">   "INITIALISIERUNG"                                  </v>
      </c>
      <c r="F1832">
        <f t="shared" si="56"/>
        <v>254</v>
      </c>
      <c r="G1832" s="2">
        <f t="shared" si="57"/>
        <v>4.9999999999998934E-3</v>
      </c>
    </row>
    <row r="1833" spans="1:7" x14ac:dyDescent="0.35">
      <c r="A1833" t="s">
        <v>8815</v>
      </c>
      <c r="B1833" t="s">
        <v>7319</v>
      </c>
      <c r="C1833" t="s">
        <v>7689</v>
      </c>
      <c r="D1833" t="str">
        <f>IF($B1833="B","",IFERROR(VLOOKUP($C1833,Elster!$I$5:$M$148,3,FALSE),$C1833))</f>
        <v xml:space="preserve">   "INITIALISIERUNG"                                  </v>
      </c>
      <c r="E1833" t="str">
        <f>IF($B1833="A","",IFERROR(VLOOKUP($C1833,Elster!$I$5:$M$148,3,FALSE),$C1833))</f>
        <v/>
      </c>
      <c r="F1833">
        <f t="shared" si="56"/>
        <v>254</v>
      </c>
      <c r="G1833" s="2">
        <f t="shared" si="57"/>
        <v>0</v>
      </c>
    </row>
    <row r="1834" spans="1:7" x14ac:dyDescent="0.35">
      <c r="A1834" t="s">
        <v>8816</v>
      </c>
      <c r="B1834" t="s">
        <v>7317</v>
      </c>
      <c r="C1834" t="s">
        <v>7691</v>
      </c>
      <c r="D1834" t="str">
        <f>IF($B1834="B","",IFERROR(VLOOKUP($C1834,Elster!$I$5:$M$148,3,FALSE),$C1834))</f>
        <v/>
      </c>
      <c r="E1834" t="str">
        <f>IF($B1834="A","",IFERROR(VLOOKUP($C1834,Elster!$I$5:$M$148,3,FALSE),$C1834))</f>
        <v xml:space="preserve">   "DREHZAHLREG_JA_NEIN"                              </v>
      </c>
      <c r="F1834">
        <f t="shared" si="56"/>
        <v>112</v>
      </c>
      <c r="G1834" s="2">
        <f t="shared" si="57"/>
        <v>5.0000000000007816E-3</v>
      </c>
    </row>
    <row r="1835" spans="1:7" x14ac:dyDescent="0.35">
      <c r="A1835" t="s">
        <v>8816</v>
      </c>
      <c r="B1835" t="s">
        <v>7319</v>
      </c>
      <c r="C1835" t="s">
        <v>7691</v>
      </c>
      <c r="D1835" t="str">
        <f>IF($B1835="B","",IFERROR(VLOOKUP($C1835,Elster!$I$5:$M$148,3,FALSE),$C1835))</f>
        <v xml:space="preserve">   "DREHZAHLREG_JA_NEIN"                              </v>
      </c>
      <c r="E1835" t="str">
        <f>IF($B1835="A","",IFERROR(VLOOKUP($C1835,Elster!$I$5:$M$148,3,FALSE),$C1835))</f>
        <v/>
      </c>
      <c r="F1835">
        <f t="shared" si="56"/>
        <v>112</v>
      </c>
      <c r="G1835" s="2">
        <f t="shared" si="57"/>
        <v>0</v>
      </c>
    </row>
    <row r="1836" spans="1:7" x14ac:dyDescent="0.35">
      <c r="A1836" t="s">
        <v>8817</v>
      </c>
      <c r="B1836" t="s">
        <v>7317</v>
      </c>
      <c r="C1836" t="s">
        <v>7329</v>
      </c>
      <c r="D1836" t="str">
        <f>IF($B1836="B","",IFERROR(VLOOKUP($C1836,Elster!$I$5:$M$148,3,FALSE),$C1836))</f>
        <v/>
      </c>
      <c r="E1836" t="str">
        <f>IF($B1836="A","",IFERROR(VLOOKUP($C1836,Elster!$I$5:$M$148,3,FALSE),$C1836))</f>
        <v xml:space="preserve">   "KESSELSOLLTEMP"                                   </v>
      </c>
      <c r="F1836">
        <f t="shared" si="56"/>
        <v>2</v>
      </c>
      <c r="G1836" s="2">
        <f t="shared" si="57"/>
        <v>4.9999999999998934E-3</v>
      </c>
    </row>
    <row r="1837" spans="1:7" x14ac:dyDescent="0.35">
      <c r="A1837" t="s">
        <v>8817</v>
      </c>
      <c r="B1837" t="s">
        <v>7319</v>
      </c>
      <c r="C1837" t="s">
        <v>7329</v>
      </c>
      <c r="D1837" t="str">
        <f>IF($B1837="B","",IFERROR(VLOOKUP($C1837,Elster!$I$5:$M$148,3,FALSE),$C1837))</f>
        <v xml:space="preserve">   "KESSELSOLLTEMP"                                   </v>
      </c>
      <c r="E1837" t="str">
        <f>IF($B1837="A","",IFERROR(VLOOKUP($C1837,Elster!$I$5:$M$148,3,FALSE),$C1837))</f>
        <v/>
      </c>
      <c r="F1837">
        <f t="shared" si="56"/>
        <v>2</v>
      </c>
      <c r="G1837" s="2">
        <f t="shared" si="57"/>
        <v>0</v>
      </c>
    </row>
    <row r="1838" spans="1:7" x14ac:dyDescent="0.35">
      <c r="A1838" t="s">
        <v>8818</v>
      </c>
      <c r="B1838" t="s">
        <v>7317</v>
      </c>
      <c r="C1838" t="s">
        <v>8139</v>
      </c>
      <c r="D1838" t="str">
        <f>IF($B1838="B","",IFERROR(VLOOKUP($C1838,Elster!$I$5:$M$148,3,FALSE),$C1838))</f>
        <v/>
      </c>
      <c r="E1838" t="str">
        <f>IF($B1838="A","",IFERROR(VLOOKUP($C1838,Elster!$I$5:$M$148,3,FALSE),$C1838))</f>
        <v xml:space="preserve">   "FEUCHTE_HYSTERESE"                                </v>
      </c>
      <c r="F1838">
        <f t="shared" si="56"/>
        <v>142</v>
      </c>
      <c r="G1838" s="2">
        <f t="shared" si="57"/>
        <v>4.9999999999998934E-3</v>
      </c>
    </row>
    <row r="1839" spans="1:7" x14ac:dyDescent="0.35">
      <c r="A1839" t="s">
        <v>8818</v>
      </c>
      <c r="B1839" t="s">
        <v>7319</v>
      </c>
      <c r="C1839" t="s">
        <v>8139</v>
      </c>
      <c r="D1839" t="str">
        <f>IF($B1839="B","",IFERROR(VLOOKUP($C1839,Elster!$I$5:$M$148,3,FALSE),$C1839))</f>
        <v xml:space="preserve">   "FEUCHTE_HYSTERESE"                                </v>
      </c>
      <c r="E1839" t="str">
        <f>IF($B1839="A","",IFERROR(VLOOKUP($C1839,Elster!$I$5:$M$148,3,FALSE),$C1839))</f>
        <v/>
      </c>
      <c r="F1839">
        <f t="shared" si="56"/>
        <v>142</v>
      </c>
      <c r="G1839" s="2">
        <f t="shared" si="57"/>
        <v>0</v>
      </c>
    </row>
    <row r="1840" spans="1:7" x14ac:dyDescent="0.35">
      <c r="A1840" t="s">
        <v>8819</v>
      </c>
      <c r="B1840" t="s">
        <v>7317</v>
      </c>
      <c r="C1840" t="s">
        <v>7339</v>
      </c>
      <c r="D1840" t="str">
        <f>IF($B1840="B","",IFERROR(VLOOKUP($C1840,Elster!$I$5:$M$148,3,FALSE),$C1840))</f>
        <v/>
      </c>
      <c r="E1840" t="str">
        <f>IF($B1840="A","",IFERROR(VLOOKUP($C1840,Elster!$I$5:$M$148,3,FALSE),$C1840))</f>
        <v xml:space="preserve">   "RAUMSOLLTEMP_II"                                  </v>
      </c>
      <c r="F1840">
        <f t="shared" si="56"/>
        <v>6</v>
      </c>
      <c r="G1840" s="2">
        <f t="shared" si="57"/>
        <v>7.5519999999995591E-3</v>
      </c>
    </row>
    <row r="1841" spans="1:7" x14ac:dyDescent="0.35">
      <c r="A1841" t="s">
        <v>8820</v>
      </c>
      <c r="B1841" t="s">
        <v>7317</v>
      </c>
      <c r="C1841" t="s">
        <v>7321</v>
      </c>
      <c r="D1841" t="str">
        <f>IF($B1841="B","",IFERROR(VLOOKUP($C1841,Elster!$I$5:$M$148,3,FALSE),$C1841))</f>
        <v/>
      </c>
      <c r="E1841" t="str">
        <f>IF($B1841="A","",IFERROR(VLOOKUP($C1841,Elster!$I$5:$M$148,3,FALSE),$C1841))</f>
        <v xml:space="preserve">   "FEHLERMELDUNG"                                    </v>
      </c>
      <c r="F1841">
        <f t="shared" si="56"/>
        <v>1</v>
      </c>
      <c r="G1841" s="2">
        <f t="shared" si="57"/>
        <v>4.9740000000007001E-3</v>
      </c>
    </row>
    <row r="1842" spans="1:7" x14ac:dyDescent="0.35">
      <c r="A1842" t="s">
        <v>8821</v>
      </c>
      <c r="B1842" t="s">
        <v>7317</v>
      </c>
      <c r="C1842" t="s">
        <v>7318</v>
      </c>
      <c r="D1842" t="str">
        <f>IF($B1842="B","",IFERROR(VLOOKUP($C1842,Elster!$I$5:$M$148,3,FALSE),$C1842))</f>
        <v/>
      </c>
      <c r="E1842" t="str">
        <f>IF($B1842="A","",IFERROR(VLOOKUP($C1842,Elster!$I$5:$M$148,3,FALSE),$C1842))</f>
        <v xml:space="preserve">   "SAMMLERISTTEMP"                                   </v>
      </c>
      <c r="F1842">
        <f t="shared" si="56"/>
        <v>13</v>
      </c>
      <c r="G1842" s="2">
        <f t="shared" si="57"/>
        <v>4.9479999999997304E-3</v>
      </c>
    </row>
    <row r="1843" spans="1:7" x14ac:dyDescent="0.35">
      <c r="A1843" t="s">
        <v>8822</v>
      </c>
      <c r="B1843" t="s">
        <v>7317</v>
      </c>
      <c r="C1843" t="s">
        <v>7329</v>
      </c>
      <c r="D1843" t="str">
        <f>IF($B1843="B","",IFERROR(VLOOKUP($C1843,Elster!$I$5:$M$148,3,FALSE),$C1843))</f>
        <v/>
      </c>
      <c r="E1843" t="str">
        <f>IF($B1843="A","",IFERROR(VLOOKUP($C1843,Elster!$I$5:$M$148,3,FALSE),$C1843))</f>
        <v xml:space="preserve">   "KESSELSOLLTEMP"                                   </v>
      </c>
      <c r="F1843">
        <f t="shared" si="56"/>
        <v>2</v>
      </c>
      <c r="G1843" s="2">
        <f t="shared" si="57"/>
        <v>4.9729999999996721E-3</v>
      </c>
    </row>
    <row r="1844" spans="1:7" x14ac:dyDescent="0.35">
      <c r="A1844" t="s">
        <v>8823</v>
      </c>
      <c r="B1844" t="s">
        <v>7317</v>
      </c>
      <c r="C1844" t="s">
        <v>7320</v>
      </c>
      <c r="D1844" t="str">
        <f>IF($B1844="B","",IFERROR(VLOOKUP($C1844,Elster!$I$5:$M$148,3,FALSE),$C1844))</f>
        <v/>
      </c>
      <c r="E1844" t="str">
        <f>IF($B1844="A","",IFERROR(VLOOKUP($C1844,Elster!$I$5:$M$148,3,FALSE),$C1844))</f>
        <v>0x000</v>
      </c>
      <c r="F1844">
        <f t="shared" si="56"/>
        <v>0</v>
      </c>
      <c r="G1844" s="2">
        <f t="shared" si="57"/>
        <v>4.9739999999998119E-3</v>
      </c>
    </row>
    <row r="1845" spans="1:7" x14ac:dyDescent="0.35">
      <c r="A1845" t="s">
        <v>8824</v>
      </c>
      <c r="B1845" t="s">
        <v>7317</v>
      </c>
      <c r="C1845" t="s">
        <v>7366</v>
      </c>
      <c r="D1845" t="str">
        <f>IF($B1845="B","",IFERROR(VLOOKUP($C1845,Elster!$I$5:$M$148,3,FALSE),$C1845))</f>
        <v/>
      </c>
      <c r="E1845" t="str">
        <f>IF($B1845="A","",IFERROR(VLOOKUP($C1845,Elster!$I$5:$M$148,3,FALSE),$C1845))</f>
        <v xml:space="preserve">//   "ERWEITERUNGSTELEGRAMM"                            </v>
      </c>
      <c r="F1845">
        <f t="shared" si="56"/>
        <v>250</v>
      </c>
      <c r="G1845" s="2">
        <f t="shared" si="57"/>
        <v>4.9480000000006186E-3</v>
      </c>
    </row>
    <row r="1846" spans="1:7" x14ac:dyDescent="0.35">
      <c r="A1846" t="s">
        <v>8825</v>
      </c>
      <c r="B1846" t="s">
        <v>7317</v>
      </c>
      <c r="C1846" t="s">
        <v>7320</v>
      </c>
      <c r="D1846" t="str">
        <f>IF($B1846="B","",IFERROR(VLOOKUP($C1846,Elster!$I$5:$M$148,3,FALSE),$C1846))</f>
        <v/>
      </c>
      <c r="E1846" t="str">
        <f>IF($B1846="A","",IFERROR(VLOOKUP($C1846,Elster!$I$5:$M$148,3,FALSE),$C1846))</f>
        <v>0x000</v>
      </c>
      <c r="F1846">
        <f t="shared" si="56"/>
        <v>0</v>
      </c>
      <c r="G1846" s="2">
        <f t="shared" si="57"/>
        <v>4.9739999999998119E-3</v>
      </c>
    </row>
    <row r="1847" spans="1:7" x14ac:dyDescent="0.35">
      <c r="A1847" t="s">
        <v>8826</v>
      </c>
      <c r="B1847" t="s">
        <v>7317</v>
      </c>
      <c r="C1847" t="s">
        <v>7861</v>
      </c>
      <c r="D1847" t="str">
        <f>IF($B1847="B","",IFERROR(VLOOKUP($C1847,Elster!$I$5:$M$148,3,FALSE),$C1847))</f>
        <v/>
      </c>
      <c r="E1847" t="str">
        <f>IF($B1847="A","",IFERROR(VLOOKUP($C1847,Elster!$I$5:$M$148,3,FALSE),$C1847))</f>
        <v xml:space="preserve">   "RAUMISTTEMP"                                      </v>
      </c>
      <c r="F1847">
        <f t="shared" si="56"/>
        <v>17</v>
      </c>
      <c r="G1847" s="2">
        <f t="shared" si="57"/>
        <v>4.9739999999998119E-3</v>
      </c>
    </row>
    <row r="1848" spans="1:7" x14ac:dyDescent="0.35">
      <c r="A1848" t="s">
        <v>8827</v>
      </c>
      <c r="B1848" t="s">
        <v>7317</v>
      </c>
      <c r="C1848" t="s">
        <v>7689</v>
      </c>
      <c r="D1848" t="str">
        <f>IF($B1848="B","",IFERROR(VLOOKUP($C1848,Elster!$I$5:$M$148,3,FALSE),$C1848))</f>
        <v/>
      </c>
      <c r="E1848" t="str">
        <f>IF($B1848="A","",IFERROR(VLOOKUP($C1848,Elster!$I$5:$M$148,3,FALSE),$C1848))</f>
        <v xml:space="preserve">   "INITIALISIERUNG"                                  </v>
      </c>
      <c r="F1848">
        <f t="shared" si="56"/>
        <v>254</v>
      </c>
      <c r="G1848" s="2">
        <f t="shared" si="57"/>
        <v>4.9739999999998119E-3</v>
      </c>
    </row>
    <row r="1849" spans="1:7" x14ac:dyDescent="0.35">
      <c r="A1849" t="s">
        <v>8828</v>
      </c>
      <c r="B1849" t="s">
        <v>7317</v>
      </c>
      <c r="C1849" t="s">
        <v>7691</v>
      </c>
      <c r="D1849" t="str">
        <f>IF($B1849="B","",IFERROR(VLOOKUP($C1849,Elster!$I$5:$M$148,3,FALSE),$C1849))</f>
        <v/>
      </c>
      <c r="E1849" t="str">
        <f>IF($B1849="A","",IFERROR(VLOOKUP($C1849,Elster!$I$5:$M$148,3,FALSE),$C1849))</f>
        <v xml:space="preserve">   "DREHZAHLREG_JA_NEIN"                              </v>
      </c>
      <c r="F1849">
        <f t="shared" si="56"/>
        <v>112</v>
      </c>
      <c r="G1849" s="2">
        <f t="shared" si="57"/>
        <v>4.9480000000006186E-3</v>
      </c>
    </row>
    <row r="1850" spans="1:7" x14ac:dyDescent="0.35">
      <c r="A1850" t="s">
        <v>8829</v>
      </c>
      <c r="B1850" t="s">
        <v>7317</v>
      </c>
      <c r="C1850" t="s">
        <v>7329</v>
      </c>
      <c r="D1850" t="str">
        <f>IF($B1850="B","",IFERROR(VLOOKUP($C1850,Elster!$I$5:$M$148,3,FALSE),$C1850))</f>
        <v/>
      </c>
      <c r="E1850" t="str">
        <f>IF($B1850="A","",IFERROR(VLOOKUP($C1850,Elster!$I$5:$M$148,3,FALSE),$C1850))</f>
        <v xml:space="preserve">   "KESSELSOLLTEMP"                                   </v>
      </c>
      <c r="F1850">
        <f t="shared" si="56"/>
        <v>2</v>
      </c>
      <c r="G1850" s="2">
        <f t="shared" si="57"/>
        <v>4.9739999999998119E-3</v>
      </c>
    </row>
    <row r="1851" spans="1:7" x14ac:dyDescent="0.35">
      <c r="A1851" t="s">
        <v>8830</v>
      </c>
      <c r="B1851" t="s">
        <v>7317</v>
      </c>
      <c r="C1851" t="s">
        <v>8152</v>
      </c>
      <c r="D1851" t="str">
        <f>IF($B1851="B","",IFERROR(VLOOKUP($C1851,Elster!$I$5:$M$148,3,FALSE),$C1851))</f>
        <v/>
      </c>
      <c r="E1851" t="str">
        <f>IF($B1851="A","",IFERROR(VLOOKUP($C1851,Elster!$I$5:$M$148,3,FALSE),$C1851))</f>
        <v>0x08F</v>
      </c>
      <c r="F1851">
        <f t="shared" si="56"/>
        <v>143</v>
      </c>
      <c r="G1851" s="2">
        <f t="shared" si="57"/>
        <v>4.9729999999996721E-3</v>
      </c>
    </row>
    <row r="1852" spans="1:7" x14ac:dyDescent="0.35">
      <c r="A1852" t="s">
        <v>8831</v>
      </c>
      <c r="B1852" t="s">
        <v>7317</v>
      </c>
      <c r="C1852" t="s">
        <v>7318</v>
      </c>
      <c r="D1852" t="str">
        <f>IF($B1852="B","",IFERROR(VLOOKUP($C1852,Elster!$I$5:$M$148,3,FALSE),$C1852))</f>
        <v/>
      </c>
      <c r="E1852" t="str">
        <f>IF($B1852="A","",IFERROR(VLOOKUP($C1852,Elster!$I$5:$M$148,3,FALSE),$C1852))</f>
        <v xml:space="preserve">   "SAMMLERISTTEMP"                                   </v>
      </c>
      <c r="F1852">
        <f t="shared" si="56"/>
        <v>13</v>
      </c>
      <c r="G1852" s="2">
        <f t="shared" si="57"/>
        <v>6.1720000000002884E-3</v>
      </c>
    </row>
    <row r="1853" spans="1:7" x14ac:dyDescent="0.35">
      <c r="A1853" t="s">
        <v>8831</v>
      </c>
      <c r="B1853" t="s">
        <v>7319</v>
      </c>
      <c r="C1853" t="s">
        <v>7318</v>
      </c>
      <c r="D1853" t="str">
        <f>IF($B1853="B","",IFERROR(VLOOKUP($C1853,Elster!$I$5:$M$148,3,FALSE),$C1853))</f>
        <v xml:space="preserve">   "SAMMLERISTTEMP"                                   </v>
      </c>
      <c r="E1853" t="str">
        <f>IF($B1853="A","",IFERROR(VLOOKUP($C1853,Elster!$I$5:$M$148,3,FALSE),$C1853))</f>
        <v/>
      </c>
      <c r="F1853">
        <f t="shared" si="56"/>
        <v>13</v>
      </c>
      <c r="G1853" s="2">
        <f t="shared" si="57"/>
        <v>0</v>
      </c>
    </row>
    <row r="1854" spans="1:7" x14ac:dyDescent="0.35">
      <c r="A1854" t="s">
        <v>8832</v>
      </c>
      <c r="B1854" t="s">
        <v>7319</v>
      </c>
      <c r="C1854" t="s">
        <v>7320</v>
      </c>
      <c r="D1854" t="str">
        <f>IF($B1854="B","",IFERROR(VLOOKUP($C1854,Elster!$I$5:$M$148,3,FALSE),$C1854))</f>
        <v>0x000</v>
      </c>
      <c r="E1854" t="str">
        <f>IF($B1854="A","",IFERROR(VLOOKUP($C1854,Elster!$I$5:$M$148,3,FALSE),$C1854))</f>
        <v/>
      </c>
      <c r="F1854">
        <f t="shared" si="56"/>
        <v>0</v>
      </c>
      <c r="G1854" s="2">
        <f t="shared" si="57"/>
        <v>4.9999999999998934E-3</v>
      </c>
    </row>
    <row r="1855" spans="1:7" x14ac:dyDescent="0.35">
      <c r="A1855" t="s">
        <v>8833</v>
      </c>
      <c r="B1855" t="s">
        <v>7317</v>
      </c>
      <c r="C1855" t="s">
        <v>7320</v>
      </c>
      <c r="D1855" t="str">
        <f>IF($B1855="B","",IFERROR(VLOOKUP($C1855,Elster!$I$5:$M$148,3,FALSE),$C1855))</f>
        <v/>
      </c>
      <c r="E1855" t="str">
        <f>IF($B1855="A","",IFERROR(VLOOKUP($C1855,Elster!$I$5:$M$148,3,FALSE),$C1855))</f>
        <v>0x000</v>
      </c>
      <c r="F1855">
        <f t="shared" si="56"/>
        <v>0</v>
      </c>
      <c r="G1855" s="2">
        <f t="shared" si="57"/>
        <v>2.6000000000081513E-5</v>
      </c>
    </row>
    <row r="1856" spans="1:7" x14ac:dyDescent="0.35">
      <c r="A1856" t="s">
        <v>8834</v>
      </c>
      <c r="B1856" t="s">
        <v>7319</v>
      </c>
      <c r="C1856" t="s">
        <v>7325</v>
      </c>
      <c r="D1856" t="str">
        <f>IF($B1856="B","",IFERROR(VLOOKUP($C1856,Elster!$I$5:$M$148,3,FALSE),$C1856))</f>
        <v xml:space="preserve">   "SPEICHERSOLLTEMP"                                 </v>
      </c>
      <c r="E1856" t="str">
        <f>IF($B1856="A","",IFERROR(VLOOKUP($C1856,Elster!$I$5:$M$148,3,FALSE),$C1856))</f>
        <v/>
      </c>
      <c r="F1856">
        <f t="shared" si="56"/>
        <v>3</v>
      </c>
      <c r="G1856" s="2">
        <f t="shared" si="57"/>
        <v>4.9739999999998119E-3</v>
      </c>
    </row>
    <row r="1857" spans="1:7" x14ac:dyDescent="0.35">
      <c r="A1857" t="s">
        <v>8835</v>
      </c>
      <c r="B1857" t="s">
        <v>7317</v>
      </c>
      <c r="C1857" t="s">
        <v>7325</v>
      </c>
      <c r="D1857" t="str">
        <f>IF($B1857="B","",IFERROR(VLOOKUP($C1857,Elster!$I$5:$M$148,3,FALSE),$C1857))</f>
        <v/>
      </c>
      <c r="E1857" t="str">
        <f>IF($B1857="A","",IFERROR(VLOOKUP($C1857,Elster!$I$5:$M$148,3,FALSE),$C1857))</f>
        <v xml:space="preserve">   "SPEICHERSOLLTEMP"                                 </v>
      </c>
      <c r="F1857">
        <f t="shared" si="56"/>
        <v>3</v>
      </c>
      <c r="G1857" s="2">
        <f t="shared" si="57"/>
        <v>2.6000000000081513E-5</v>
      </c>
    </row>
    <row r="1858" spans="1:7" x14ac:dyDescent="0.35">
      <c r="A1858" t="s">
        <v>8836</v>
      </c>
      <c r="B1858" t="s">
        <v>7317</v>
      </c>
      <c r="C1858" t="s">
        <v>7321</v>
      </c>
      <c r="D1858" t="str">
        <f>IF($B1858="B","",IFERROR(VLOOKUP($C1858,Elster!$I$5:$M$148,3,FALSE),$C1858))</f>
        <v/>
      </c>
      <c r="E1858" t="str">
        <f>IF($B1858="A","",IFERROR(VLOOKUP($C1858,Elster!$I$5:$M$148,3,FALSE),$C1858))</f>
        <v xml:space="preserve">   "FEHLERMELDUNG"                                    </v>
      </c>
      <c r="F1858">
        <f t="shared" si="56"/>
        <v>1</v>
      </c>
      <c r="G1858" s="2">
        <f t="shared" si="57"/>
        <v>4.9999999999998934E-3</v>
      </c>
    </row>
    <row r="1859" spans="1:7" x14ac:dyDescent="0.35">
      <c r="A1859" t="s">
        <v>8836</v>
      </c>
      <c r="B1859" t="s">
        <v>7319</v>
      </c>
      <c r="C1859" t="s">
        <v>7321</v>
      </c>
      <c r="D1859" t="str">
        <f>IF($B1859="B","",IFERROR(VLOOKUP($C1859,Elster!$I$5:$M$148,3,FALSE),$C1859))</f>
        <v xml:space="preserve">   "FEHLERMELDUNG"                                    </v>
      </c>
      <c r="E1859" t="str">
        <f>IF($B1859="A","",IFERROR(VLOOKUP($C1859,Elster!$I$5:$M$148,3,FALSE),$C1859))</f>
        <v/>
      </c>
      <c r="F1859">
        <f t="shared" ref="F1859:F1922" si="58">HEX2DEC(REPLACE(C1859,1,2,""))</f>
        <v>1</v>
      </c>
      <c r="G1859" s="2">
        <f t="shared" si="57"/>
        <v>0</v>
      </c>
    </row>
    <row r="1860" spans="1:7" x14ac:dyDescent="0.35">
      <c r="A1860" t="s">
        <v>8837</v>
      </c>
      <c r="B1860" t="s">
        <v>7317</v>
      </c>
      <c r="C1860" t="s">
        <v>7320</v>
      </c>
      <c r="D1860" t="str">
        <f>IF($B1860="B","",IFERROR(VLOOKUP($C1860,Elster!$I$5:$M$148,3,FALSE),$C1860))</f>
        <v/>
      </c>
      <c r="E1860" t="str">
        <f>IF($B1860="A","",IFERROR(VLOOKUP($C1860,Elster!$I$5:$M$148,3,FALSE),$C1860))</f>
        <v>0x000</v>
      </c>
      <c r="F1860">
        <f t="shared" si="58"/>
        <v>0</v>
      </c>
      <c r="G1860" s="2">
        <f t="shared" ref="G1860:G1923" si="59">SUBSTITUTE(A1860,"s","")-SUBSTITUTE(A1859,"s","")</f>
        <v>4.9999999999998934E-3</v>
      </c>
    </row>
    <row r="1861" spans="1:7" x14ac:dyDescent="0.35">
      <c r="A1861" t="s">
        <v>8837</v>
      </c>
      <c r="B1861" t="s">
        <v>7319</v>
      </c>
      <c r="C1861" t="s">
        <v>7320</v>
      </c>
      <c r="D1861" t="str">
        <f>IF($B1861="B","",IFERROR(VLOOKUP($C1861,Elster!$I$5:$M$148,3,FALSE),$C1861))</f>
        <v>0x000</v>
      </c>
      <c r="E1861" t="str">
        <f>IF($B1861="A","",IFERROR(VLOOKUP($C1861,Elster!$I$5:$M$148,3,FALSE),$C1861))</f>
        <v/>
      </c>
      <c r="F1861">
        <f t="shared" si="58"/>
        <v>0</v>
      </c>
      <c r="G1861" s="2">
        <f t="shared" si="59"/>
        <v>0</v>
      </c>
    </row>
    <row r="1862" spans="1:7" x14ac:dyDescent="0.35">
      <c r="A1862" t="s">
        <v>8838</v>
      </c>
      <c r="B1862" t="s">
        <v>7317</v>
      </c>
      <c r="C1862" t="s">
        <v>7366</v>
      </c>
      <c r="D1862" t="str">
        <f>IF($B1862="B","",IFERROR(VLOOKUP($C1862,Elster!$I$5:$M$148,3,FALSE),$C1862))</f>
        <v/>
      </c>
      <c r="E1862" t="str">
        <f>IF($B1862="A","",IFERROR(VLOOKUP($C1862,Elster!$I$5:$M$148,3,FALSE),$C1862))</f>
        <v xml:space="preserve">//   "ERWEITERUNGSTELEGRAMM"                            </v>
      </c>
      <c r="F1862">
        <f t="shared" si="58"/>
        <v>250</v>
      </c>
      <c r="G1862" s="2">
        <f t="shared" si="59"/>
        <v>4.9999999999998934E-3</v>
      </c>
    </row>
    <row r="1863" spans="1:7" x14ac:dyDescent="0.35">
      <c r="A1863" t="s">
        <v>8838</v>
      </c>
      <c r="B1863" t="s">
        <v>7319</v>
      </c>
      <c r="C1863" t="s">
        <v>7366</v>
      </c>
      <c r="D1863" t="str">
        <f>IF($B1863="B","",IFERROR(VLOOKUP($C1863,Elster!$I$5:$M$148,3,FALSE),$C1863))</f>
        <v xml:space="preserve">//   "ERWEITERUNGSTELEGRAMM"                            </v>
      </c>
      <c r="E1863" t="str">
        <f>IF($B1863="A","",IFERROR(VLOOKUP($C1863,Elster!$I$5:$M$148,3,FALSE),$C1863))</f>
        <v/>
      </c>
      <c r="F1863">
        <f t="shared" si="58"/>
        <v>250</v>
      </c>
      <c r="G1863" s="2">
        <f t="shared" si="59"/>
        <v>0</v>
      </c>
    </row>
    <row r="1864" spans="1:7" x14ac:dyDescent="0.35">
      <c r="A1864" t="s">
        <v>8839</v>
      </c>
      <c r="B1864" t="s">
        <v>7317</v>
      </c>
      <c r="C1864" t="s">
        <v>7321</v>
      </c>
      <c r="D1864" t="str">
        <f>IF($B1864="B","",IFERROR(VLOOKUP($C1864,Elster!$I$5:$M$148,3,FALSE),$C1864))</f>
        <v/>
      </c>
      <c r="E1864" t="str">
        <f>IF($B1864="A","",IFERROR(VLOOKUP($C1864,Elster!$I$5:$M$148,3,FALSE),$C1864))</f>
        <v xml:space="preserve">   "FEHLERMELDUNG"                                    </v>
      </c>
      <c r="F1864">
        <f t="shared" si="58"/>
        <v>1</v>
      </c>
      <c r="G1864" s="2">
        <f t="shared" si="59"/>
        <v>5.0000000000007816E-3</v>
      </c>
    </row>
    <row r="1865" spans="1:7" x14ac:dyDescent="0.35">
      <c r="A1865" t="s">
        <v>8839</v>
      </c>
      <c r="B1865" t="s">
        <v>7319</v>
      </c>
      <c r="C1865" t="s">
        <v>7321</v>
      </c>
      <c r="D1865" t="str">
        <f>IF($B1865="B","",IFERROR(VLOOKUP($C1865,Elster!$I$5:$M$148,3,FALSE),$C1865))</f>
        <v xml:space="preserve">   "FEHLERMELDUNG"                                    </v>
      </c>
      <c r="E1865" t="str">
        <f>IF($B1865="A","",IFERROR(VLOOKUP($C1865,Elster!$I$5:$M$148,3,FALSE),$C1865))</f>
        <v/>
      </c>
      <c r="F1865">
        <f t="shared" si="58"/>
        <v>1</v>
      </c>
      <c r="G1865" s="2">
        <f t="shared" si="59"/>
        <v>0</v>
      </c>
    </row>
    <row r="1866" spans="1:7" x14ac:dyDescent="0.35">
      <c r="A1866" t="s">
        <v>8840</v>
      </c>
      <c r="B1866" t="s">
        <v>7317</v>
      </c>
      <c r="C1866" t="s">
        <v>7444</v>
      </c>
      <c r="D1866" t="str">
        <f>IF($B1866="B","",IFERROR(VLOOKUP($C1866,Elster!$I$5:$M$148,3,FALSE),$C1866))</f>
        <v/>
      </c>
      <c r="E1866" t="str">
        <f>IF($B1866="A","",IFERROR(VLOOKUP($C1866,Elster!$I$5:$M$148,3,FALSE),$C1866))</f>
        <v xml:space="preserve">   "SOLAR_DURCHSCHNITT_VOLUMENSTROM"                  </v>
      </c>
      <c r="F1866">
        <f t="shared" si="58"/>
        <v>131</v>
      </c>
      <c r="G1866" s="2">
        <f t="shared" si="59"/>
        <v>4.9999999999998934E-3</v>
      </c>
    </row>
    <row r="1867" spans="1:7" x14ac:dyDescent="0.35">
      <c r="A1867" t="s">
        <v>8840</v>
      </c>
      <c r="B1867" t="s">
        <v>7319</v>
      </c>
      <c r="C1867" t="s">
        <v>7444</v>
      </c>
      <c r="D1867" t="str">
        <f>IF($B1867="B","",IFERROR(VLOOKUP($C1867,Elster!$I$5:$M$148,3,FALSE),$C1867))</f>
        <v xml:space="preserve">   "SOLAR_DURCHSCHNITT_VOLUMENSTROM"                  </v>
      </c>
      <c r="E1867" t="str">
        <f>IF($B1867="A","",IFERROR(VLOOKUP($C1867,Elster!$I$5:$M$148,3,FALSE),$C1867))</f>
        <v/>
      </c>
      <c r="F1867">
        <f t="shared" si="58"/>
        <v>131</v>
      </c>
      <c r="G1867" s="2">
        <f t="shared" si="59"/>
        <v>0</v>
      </c>
    </row>
    <row r="1868" spans="1:7" x14ac:dyDescent="0.35">
      <c r="A1868" t="s">
        <v>8841</v>
      </c>
      <c r="B1868" t="s">
        <v>7317</v>
      </c>
      <c r="C1868" t="s">
        <v>7368</v>
      </c>
      <c r="D1868" t="str">
        <f>IF($B1868="B","",IFERROR(VLOOKUP($C1868,Elster!$I$5:$M$148,3,FALSE),$C1868))</f>
        <v/>
      </c>
      <c r="E1868" t="str">
        <f>IF($B1868="A","",IFERROR(VLOOKUP($C1868,Elster!$I$5:$M$148,3,FALSE),$C1868))</f>
        <v xml:space="preserve">   "ECO_AKZEPTANZ_WW"                                 </v>
      </c>
      <c r="F1868">
        <f t="shared" si="58"/>
        <v>128</v>
      </c>
      <c r="G1868" s="2">
        <f t="shared" si="59"/>
        <v>4.9999999999998934E-3</v>
      </c>
    </row>
    <row r="1869" spans="1:7" x14ac:dyDescent="0.35">
      <c r="A1869" t="s">
        <v>8841</v>
      </c>
      <c r="B1869" t="s">
        <v>7319</v>
      </c>
      <c r="C1869" t="s">
        <v>7368</v>
      </c>
      <c r="D1869" t="str">
        <f>IF($B1869="B","",IFERROR(VLOOKUP($C1869,Elster!$I$5:$M$148,3,FALSE),$C1869))</f>
        <v xml:space="preserve">   "ECO_AKZEPTANZ_WW"                                 </v>
      </c>
      <c r="E1869" t="str">
        <f>IF($B1869="A","",IFERROR(VLOOKUP($C1869,Elster!$I$5:$M$148,3,FALSE),$C1869))</f>
        <v/>
      </c>
      <c r="F1869">
        <f t="shared" si="58"/>
        <v>128</v>
      </c>
      <c r="G1869" s="2">
        <f t="shared" si="59"/>
        <v>0</v>
      </c>
    </row>
    <row r="1870" spans="1:7" x14ac:dyDescent="0.35">
      <c r="A1870" t="s">
        <v>8842</v>
      </c>
      <c r="B1870" t="s">
        <v>7317</v>
      </c>
      <c r="C1870" t="s">
        <v>7320</v>
      </c>
      <c r="D1870" t="str">
        <f>IF($B1870="B","",IFERROR(VLOOKUP($C1870,Elster!$I$5:$M$148,3,FALSE),$C1870))</f>
        <v/>
      </c>
      <c r="E1870" t="str">
        <f>IF($B1870="A","",IFERROR(VLOOKUP($C1870,Elster!$I$5:$M$148,3,FALSE),$C1870))</f>
        <v>0x000</v>
      </c>
      <c r="F1870">
        <f t="shared" si="58"/>
        <v>0</v>
      </c>
      <c r="G1870" s="2">
        <f t="shared" si="59"/>
        <v>4.9989999999997536E-3</v>
      </c>
    </row>
    <row r="1871" spans="1:7" x14ac:dyDescent="0.35">
      <c r="A1871" t="s">
        <v>8842</v>
      </c>
      <c r="B1871" t="s">
        <v>7319</v>
      </c>
      <c r="C1871" t="s">
        <v>7320</v>
      </c>
      <c r="D1871" t="str">
        <f>IF($B1871="B","",IFERROR(VLOOKUP($C1871,Elster!$I$5:$M$148,3,FALSE),$C1871))</f>
        <v>0x000</v>
      </c>
      <c r="E1871" t="str">
        <f>IF($B1871="A","",IFERROR(VLOOKUP($C1871,Elster!$I$5:$M$148,3,FALSE),$C1871))</f>
        <v/>
      </c>
      <c r="F1871">
        <f t="shared" si="58"/>
        <v>0</v>
      </c>
      <c r="G1871" s="2">
        <f t="shared" si="59"/>
        <v>0</v>
      </c>
    </row>
    <row r="1872" spans="1:7" x14ac:dyDescent="0.35">
      <c r="A1872" t="s">
        <v>8843</v>
      </c>
      <c r="B1872" t="s">
        <v>7317</v>
      </c>
      <c r="C1872" t="s">
        <v>7329</v>
      </c>
      <c r="D1872" t="str">
        <f>IF($B1872="B","",IFERROR(VLOOKUP($C1872,Elster!$I$5:$M$148,3,FALSE),$C1872))</f>
        <v/>
      </c>
      <c r="E1872" t="str">
        <f>IF($B1872="A","",IFERROR(VLOOKUP($C1872,Elster!$I$5:$M$148,3,FALSE),$C1872))</f>
        <v xml:space="preserve">   "KESSELSOLLTEMP"                                   </v>
      </c>
      <c r="F1872">
        <f t="shared" si="58"/>
        <v>2</v>
      </c>
      <c r="G1872" s="2">
        <f t="shared" si="59"/>
        <v>4.9999999999998934E-3</v>
      </c>
    </row>
    <row r="1873" spans="1:7" x14ac:dyDescent="0.35">
      <c r="A1873" t="s">
        <v>8843</v>
      </c>
      <c r="B1873" t="s">
        <v>7319</v>
      </c>
      <c r="C1873" t="s">
        <v>7329</v>
      </c>
      <c r="D1873" t="str">
        <f>IF($B1873="B","",IFERROR(VLOOKUP($C1873,Elster!$I$5:$M$148,3,FALSE),$C1873))</f>
        <v xml:space="preserve">   "KESSELSOLLTEMP"                                   </v>
      </c>
      <c r="E1873" t="str">
        <f>IF($B1873="A","",IFERROR(VLOOKUP($C1873,Elster!$I$5:$M$148,3,FALSE),$C1873))</f>
        <v/>
      </c>
      <c r="F1873">
        <f t="shared" si="58"/>
        <v>2</v>
      </c>
      <c r="G1873" s="2">
        <f t="shared" si="59"/>
        <v>0</v>
      </c>
    </row>
    <row r="1874" spans="1:7" x14ac:dyDescent="0.35">
      <c r="A1874" t="s">
        <v>8844</v>
      </c>
      <c r="B1874" t="s">
        <v>7317</v>
      </c>
      <c r="C1874" t="s">
        <v>7354</v>
      </c>
      <c r="D1874" t="str">
        <f>IF($B1874="B","",IFERROR(VLOOKUP($C1874,Elster!$I$5:$M$148,3,FALSE),$C1874))</f>
        <v/>
      </c>
      <c r="E1874" t="str">
        <f>IF($B1874="A","",IFERROR(VLOOKUP($C1874,Elster!$I$5:$M$148,3,FALSE),$C1874))</f>
        <v xml:space="preserve">   "VORLAUFISTTEMP"                                   </v>
      </c>
      <c r="F1874">
        <f t="shared" si="58"/>
        <v>15</v>
      </c>
      <c r="G1874" s="2">
        <f t="shared" si="59"/>
        <v>4.9999999999998934E-3</v>
      </c>
    </row>
    <row r="1875" spans="1:7" x14ac:dyDescent="0.35">
      <c r="A1875" t="s">
        <v>8844</v>
      </c>
      <c r="B1875" t="s">
        <v>7319</v>
      </c>
      <c r="C1875" t="s">
        <v>7354</v>
      </c>
      <c r="D1875" t="str">
        <f>IF($B1875="B","",IFERROR(VLOOKUP($C1875,Elster!$I$5:$M$148,3,FALSE),$C1875))</f>
        <v xml:space="preserve">   "VORLAUFISTTEMP"                                   </v>
      </c>
      <c r="E1875" t="str">
        <f>IF($B1875="A","",IFERROR(VLOOKUP($C1875,Elster!$I$5:$M$148,3,FALSE),$C1875))</f>
        <v/>
      </c>
      <c r="F1875">
        <f t="shared" si="58"/>
        <v>15</v>
      </c>
      <c r="G1875" s="2">
        <f t="shared" si="59"/>
        <v>0</v>
      </c>
    </row>
    <row r="1876" spans="1:7" x14ac:dyDescent="0.35">
      <c r="A1876" t="s">
        <v>8845</v>
      </c>
      <c r="B1876" t="s">
        <v>7317</v>
      </c>
      <c r="C1876" t="s">
        <v>7325</v>
      </c>
      <c r="D1876" t="str">
        <f>IF($B1876="B","",IFERROR(VLOOKUP($C1876,Elster!$I$5:$M$148,3,FALSE),$C1876))</f>
        <v/>
      </c>
      <c r="E1876" t="str">
        <f>IF($B1876="A","",IFERROR(VLOOKUP($C1876,Elster!$I$5:$M$148,3,FALSE),$C1876))</f>
        <v xml:space="preserve">   "SPEICHERSOLLTEMP"                                 </v>
      </c>
      <c r="F1876">
        <f t="shared" si="58"/>
        <v>3</v>
      </c>
      <c r="G1876" s="2">
        <f t="shared" si="59"/>
        <v>1.0858999999999952E-2</v>
      </c>
    </row>
    <row r="1877" spans="1:7" x14ac:dyDescent="0.35">
      <c r="A1877" t="s">
        <v>8846</v>
      </c>
      <c r="B1877" t="s">
        <v>7317</v>
      </c>
      <c r="C1877" t="s">
        <v>7320</v>
      </c>
      <c r="D1877" t="str">
        <f>IF($B1877="B","",IFERROR(VLOOKUP($C1877,Elster!$I$5:$M$148,3,FALSE),$C1877))</f>
        <v/>
      </c>
      <c r="E1877" t="str">
        <f>IF($B1877="A","",IFERROR(VLOOKUP($C1877,Elster!$I$5:$M$148,3,FALSE),$C1877))</f>
        <v>0x000</v>
      </c>
      <c r="F1877">
        <f t="shared" si="58"/>
        <v>0</v>
      </c>
      <c r="G1877" s="2">
        <f t="shared" si="59"/>
        <v>4.9480000000006186E-3</v>
      </c>
    </row>
    <row r="1878" spans="1:7" x14ac:dyDescent="0.35">
      <c r="A1878" t="s">
        <v>8847</v>
      </c>
      <c r="B1878" t="s">
        <v>7317</v>
      </c>
      <c r="C1878" t="s">
        <v>7318</v>
      </c>
      <c r="D1878" t="str">
        <f>IF($B1878="B","",IFERROR(VLOOKUP($C1878,Elster!$I$5:$M$148,3,FALSE),$C1878))</f>
        <v/>
      </c>
      <c r="E1878" t="str">
        <f>IF($B1878="A","",IFERROR(VLOOKUP($C1878,Elster!$I$5:$M$148,3,FALSE),$C1878))</f>
        <v xml:space="preserve">   "SAMMLERISTTEMP"                                   </v>
      </c>
      <c r="F1878">
        <f t="shared" si="58"/>
        <v>13</v>
      </c>
      <c r="G1878" s="2">
        <f t="shared" si="59"/>
        <v>4.9739999999998119E-3</v>
      </c>
    </row>
    <row r="1879" spans="1:7" x14ac:dyDescent="0.35">
      <c r="A1879" t="s">
        <v>8848</v>
      </c>
      <c r="B1879" t="s">
        <v>7317</v>
      </c>
      <c r="C1879" t="s">
        <v>7329</v>
      </c>
      <c r="D1879" t="str">
        <f>IF($B1879="B","",IFERROR(VLOOKUP($C1879,Elster!$I$5:$M$148,3,FALSE),$C1879))</f>
        <v/>
      </c>
      <c r="E1879" t="str">
        <f>IF($B1879="A","",IFERROR(VLOOKUP($C1879,Elster!$I$5:$M$148,3,FALSE),$C1879))</f>
        <v xml:space="preserve">   "KESSELSOLLTEMP"                                   </v>
      </c>
      <c r="F1879">
        <f t="shared" si="58"/>
        <v>2</v>
      </c>
      <c r="G1879" s="2">
        <f t="shared" si="59"/>
        <v>4.9739999999998119E-3</v>
      </c>
    </row>
    <row r="1880" spans="1:7" x14ac:dyDescent="0.35">
      <c r="A1880" t="s">
        <v>8849</v>
      </c>
      <c r="B1880" t="s">
        <v>7317</v>
      </c>
      <c r="C1880" t="s">
        <v>7320</v>
      </c>
      <c r="D1880" t="str">
        <f>IF($B1880="B","",IFERROR(VLOOKUP($C1880,Elster!$I$5:$M$148,3,FALSE),$C1880))</f>
        <v/>
      </c>
      <c r="E1880" t="str">
        <f>IF($B1880="A","",IFERROR(VLOOKUP($C1880,Elster!$I$5:$M$148,3,FALSE),$C1880))</f>
        <v>0x000</v>
      </c>
      <c r="F1880">
        <f t="shared" si="58"/>
        <v>0</v>
      </c>
      <c r="G1880" s="2">
        <f t="shared" si="59"/>
        <v>4.9739999999998119E-3</v>
      </c>
    </row>
    <row r="1881" spans="1:7" x14ac:dyDescent="0.35">
      <c r="A1881" t="s">
        <v>8850</v>
      </c>
      <c r="B1881" t="s">
        <v>7317</v>
      </c>
      <c r="C1881" t="s">
        <v>7366</v>
      </c>
      <c r="D1881" t="str">
        <f>IF($B1881="B","",IFERROR(VLOOKUP($C1881,Elster!$I$5:$M$148,3,FALSE),$C1881))</f>
        <v/>
      </c>
      <c r="E1881" t="str">
        <f>IF($B1881="A","",IFERROR(VLOOKUP($C1881,Elster!$I$5:$M$148,3,FALSE),$C1881))</f>
        <v xml:space="preserve">//   "ERWEITERUNGSTELEGRAMM"                            </v>
      </c>
      <c r="F1881">
        <f t="shared" si="58"/>
        <v>250</v>
      </c>
      <c r="G1881" s="2">
        <f t="shared" si="59"/>
        <v>4.9480000000006186E-3</v>
      </c>
    </row>
    <row r="1882" spans="1:7" x14ac:dyDescent="0.35">
      <c r="A1882" t="s">
        <v>8851</v>
      </c>
      <c r="B1882" t="s">
        <v>7317</v>
      </c>
      <c r="C1882" t="s">
        <v>7321</v>
      </c>
      <c r="D1882" t="str">
        <f>IF($B1882="B","",IFERROR(VLOOKUP($C1882,Elster!$I$5:$M$148,3,FALSE),$C1882))</f>
        <v/>
      </c>
      <c r="E1882" t="str">
        <f>IF($B1882="A","",IFERROR(VLOOKUP($C1882,Elster!$I$5:$M$148,3,FALSE),$C1882))</f>
        <v xml:space="preserve">   "FEHLERMELDUNG"                                    </v>
      </c>
      <c r="F1882">
        <f t="shared" si="58"/>
        <v>1</v>
      </c>
      <c r="G1882" s="2">
        <f t="shared" si="59"/>
        <v>4.9739999999998119E-3</v>
      </c>
    </row>
    <row r="1883" spans="1:7" x14ac:dyDescent="0.35">
      <c r="A1883" t="s">
        <v>8852</v>
      </c>
      <c r="B1883" t="s">
        <v>7317</v>
      </c>
      <c r="C1883" t="s">
        <v>7444</v>
      </c>
      <c r="D1883" t="str">
        <f>IF($B1883="B","",IFERROR(VLOOKUP($C1883,Elster!$I$5:$M$148,3,FALSE),$C1883))</f>
        <v/>
      </c>
      <c r="E1883" t="str">
        <f>IF($B1883="A","",IFERROR(VLOOKUP($C1883,Elster!$I$5:$M$148,3,FALSE),$C1883))</f>
        <v xml:space="preserve">   "SOLAR_DURCHSCHNITT_VOLUMENSTROM"                  </v>
      </c>
      <c r="F1883">
        <f t="shared" si="58"/>
        <v>131</v>
      </c>
      <c r="G1883" s="2">
        <f t="shared" si="59"/>
        <v>4.9729999999996721E-3</v>
      </c>
    </row>
    <row r="1884" spans="1:7" x14ac:dyDescent="0.35">
      <c r="A1884" t="s">
        <v>8853</v>
      </c>
      <c r="B1884" t="s">
        <v>7317</v>
      </c>
      <c r="C1884" t="s">
        <v>7368</v>
      </c>
      <c r="D1884" t="str">
        <f>IF($B1884="B","",IFERROR(VLOOKUP($C1884,Elster!$I$5:$M$148,3,FALSE),$C1884))</f>
        <v/>
      </c>
      <c r="E1884" t="str">
        <f>IF($B1884="A","",IFERROR(VLOOKUP($C1884,Elster!$I$5:$M$148,3,FALSE),$C1884))</f>
        <v xml:space="preserve">   "ECO_AKZEPTANZ_WW"                                 </v>
      </c>
      <c r="F1884">
        <f t="shared" si="58"/>
        <v>128</v>
      </c>
      <c r="G1884" s="2">
        <f t="shared" si="59"/>
        <v>4.9739999999998119E-3</v>
      </c>
    </row>
    <row r="1885" spans="1:7" x14ac:dyDescent="0.35">
      <c r="A1885" t="s">
        <v>8854</v>
      </c>
      <c r="B1885" t="s">
        <v>7317</v>
      </c>
      <c r="C1885" t="s">
        <v>7320</v>
      </c>
      <c r="D1885" t="str">
        <f>IF($B1885="B","",IFERROR(VLOOKUP($C1885,Elster!$I$5:$M$148,3,FALSE),$C1885))</f>
        <v/>
      </c>
      <c r="E1885" t="str">
        <f>IF($B1885="A","",IFERROR(VLOOKUP($C1885,Elster!$I$5:$M$148,3,FALSE),$C1885))</f>
        <v>0x000</v>
      </c>
      <c r="F1885">
        <f t="shared" si="58"/>
        <v>0</v>
      </c>
      <c r="G1885" s="2">
        <f t="shared" si="59"/>
        <v>4.9480000000006186E-3</v>
      </c>
    </row>
    <row r="1886" spans="1:7" x14ac:dyDescent="0.35">
      <c r="A1886" t="s">
        <v>8855</v>
      </c>
      <c r="B1886" t="s">
        <v>7317</v>
      </c>
      <c r="C1886" t="s">
        <v>7329</v>
      </c>
      <c r="D1886" t="str">
        <f>IF($B1886="B","",IFERROR(VLOOKUP($C1886,Elster!$I$5:$M$148,3,FALSE),$C1886))</f>
        <v/>
      </c>
      <c r="E1886" t="str">
        <f>IF($B1886="A","",IFERROR(VLOOKUP($C1886,Elster!$I$5:$M$148,3,FALSE),$C1886))</f>
        <v xml:space="preserve">   "KESSELSOLLTEMP"                                   </v>
      </c>
      <c r="F1886">
        <f t="shared" si="58"/>
        <v>2</v>
      </c>
      <c r="G1886" s="2">
        <f t="shared" si="59"/>
        <v>4.9739999999998119E-3</v>
      </c>
    </row>
    <row r="1887" spans="1:7" x14ac:dyDescent="0.35">
      <c r="A1887" t="s">
        <v>8856</v>
      </c>
      <c r="B1887" t="s">
        <v>7317</v>
      </c>
      <c r="C1887" t="s">
        <v>7373</v>
      </c>
      <c r="D1887" t="str">
        <f>IF($B1887="B","",IFERROR(VLOOKUP($C1887,Elster!$I$5:$M$148,3,FALSE),$C1887))</f>
        <v/>
      </c>
      <c r="E1887" t="str">
        <f>IF($B1887="A","",IFERROR(VLOOKUP($C1887,Elster!$I$5:$M$148,3,FALSE),$C1887))</f>
        <v xml:space="preserve">   "GERAETEKONFIGURATION"                             </v>
      </c>
      <c r="F1887">
        <f t="shared" si="58"/>
        <v>16</v>
      </c>
      <c r="G1887" s="2">
        <f t="shared" si="59"/>
        <v>4.9739999999998119E-3</v>
      </c>
    </row>
    <row r="1888" spans="1:7" x14ac:dyDescent="0.35">
      <c r="A1888" t="s">
        <v>8857</v>
      </c>
      <c r="B1888" t="s">
        <v>7319</v>
      </c>
      <c r="C1888" t="s">
        <v>7318</v>
      </c>
      <c r="D1888" t="str">
        <f>IF($B1888="B","",IFERROR(VLOOKUP($C1888,Elster!$I$5:$M$148,3,FALSE),$C1888))</f>
        <v xml:space="preserve">   "SAMMLERISTTEMP"                                   </v>
      </c>
      <c r="E1888" t="str">
        <f>IF($B1888="A","",IFERROR(VLOOKUP($C1888,Elster!$I$5:$M$148,3,FALSE),$C1888))</f>
        <v/>
      </c>
      <c r="F1888">
        <f t="shared" si="58"/>
        <v>13</v>
      </c>
      <c r="G1888" s="2">
        <f t="shared" si="59"/>
        <v>7.4480000000001212E-3</v>
      </c>
    </row>
    <row r="1889" spans="1:7" x14ac:dyDescent="0.35">
      <c r="A1889" t="s">
        <v>8858</v>
      </c>
      <c r="B1889" t="s">
        <v>7317</v>
      </c>
      <c r="C1889" t="s">
        <v>7318</v>
      </c>
      <c r="D1889" t="str">
        <f>IF($B1889="B","",IFERROR(VLOOKUP($C1889,Elster!$I$5:$M$148,3,FALSE),$C1889))</f>
        <v/>
      </c>
      <c r="E1889" t="str">
        <f>IF($B1889="A","",IFERROR(VLOOKUP($C1889,Elster!$I$5:$M$148,3,FALSE),$C1889))</f>
        <v xml:space="preserve">   "SAMMLERISTTEMP"                                   </v>
      </c>
      <c r="F1889">
        <f t="shared" si="58"/>
        <v>13</v>
      </c>
      <c r="G1889" s="2">
        <f t="shared" si="59"/>
        <v>2.6000000000081513E-5</v>
      </c>
    </row>
    <row r="1890" spans="1:7" x14ac:dyDescent="0.35">
      <c r="A1890" t="s">
        <v>8859</v>
      </c>
      <c r="B1890" t="s">
        <v>7319</v>
      </c>
      <c r="C1890" t="s">
        <v>7320</v>
      </c>
      <c r="D1890" t="str">
        <f>IF($B1890="B","",IFERROR(VLOOKUP($C1890,Elster!$I$5:$M$148,3,FALSE),$C1890))</f>
        <v>0x000</v>
      </c>
      <c r="E1890" t="str">
        <f>IF($B1890="A","",IFERROR(VLOOKUP($C1890,Elster!$I$5:$M$148,3,FALSE),$C1890))</f>
        <v/>
      </c>
      <c r="F1890">
        <f t="shared" si="58"/>
        <v>0</v>
      </c>
      <c r="G1890" s="2">
        <f t="shared" si="59"/>
        <v>4.9739999999998119E-3</v>
      </c>
    </row>
    <row r="1891" spans="1:7" x14ac:dyDescent="0.35">
      <c r="A1891" t="s">
        <v>8860</v>
      </c>
      <c r="B1891" t="s">
        <v>7317</v>
      </c>
      <c r="C1891" t="s">
        <v>7320</v>
      </c>
      <c r="D1891" t="str">
        <f>IF($B1891="B","",IFERROR(VLOOKUP($C1891,Elster!$I$5:$M$148,3,FALSE),$C1891))</f>
        <v/>
      </c>
      <c r="E1891" t="str">
        <f>IF($B1891="A","",IFERROR(VLOOKUP($C1891,Elster!$I$5:$M$148,3,FALSE),$C1891))</f>
        <v>0x000</v>
      </c>
      <c r="F1891">
        <f t="shared" si="58"/>
        <v>0</v>
      </c>
      <c r="G1891" s="2">
        <f t="shared" si="59"/>
        <v>2.6000000000081513E-5</v>
      </c>
    </row>
    <row r="1892" spans="1:7" x14ac:dyDescent="0.35">
      <c r="A1892" t="s">
        <v>8861</v>
      </c>
      <c r="B1892" t="s">
        <v>7317</v>
      </c>
      <c r="C1892" t="s">
        <v>7325</v>
      </c>
      <c r="D1892" t="str">
        <f>IF($B1892="B","",IFERROR(VLOOKUP($C1892,Elster!$I$5:$M$148,3,FALSE),$C1892))</f>
        <v/>
      </c>
      <c r="E1892" t="str">
        <f>IF($B1892="A","",IFERROR(VLOOKUP($C1892,Elster!$I$5:$M$148,3,FALSE),$C1892))</f>
        <v xml:space="preserve">   "SPEICHERSOLLTEMP"                                 </v>
      </c>
      <c r="F1892">
        <f t="shared" si="58"/>
        <v>3</v>
      </c>
      <c r="G1892" s="2">
        <f t="shared" si="59"/>
        <v>4.9999999999998934E-3</v>
      </c>
    </row>
    <row r="1893" spans="1:7" x14ac:dyDescent="0.35">
      <c r="A1893" t="s">
        <v>8861</v>
      </c>
      <c r="B1893" t="s">
        <v>7319</v>
      </c>
      <c r="C1893" t="s">
        <v>7325</v>
      </c>
      <c r="D1893" t="str">
        <f>IF($B1893="B","",IFERROR(VLOOKUP($C1893,Elster!$I$5:$M$148,3,FALSE),$C1893))</f>
        <v xml:space="preserve">   "SPEICHERSOLLTEMP"                                 </v>
      </c>
      <c r="E1893" t="str">
        <f>IF($B1893="A","",IFERROR(VLOOKUP($C1893,Elster!$I$5:$M$148,3,FALSE),$C1893))</f>
        <v/>
      </c>
      <c r="F1893">
        <f t="shared" si="58"/>
        <v>3</v>
      </c>
      <c r="G1893" s="2">
        <f t="shared" si="59"/>
        <v>0</v>
      </c>
    </row>
    <row r="1894" spans="1:7" x14ac:dyDescent="0.35">
      <c r="A1894" t="s">
        <v>8862</v>
      </c>
      <c r="B1894" t="s">
        <v>7317</v>
      </c>
      <c r="C1894" t="s">
        <v>7321</v>
      </c>
      <c r="D1894" t="str">
        <f>IF($B1894="B","",IFERROR(VLOOKUP($C1894,Elster!$I$5:$M$148,3,FALSE),$C1894))</f>
        <v/>
      </c>
      <c r="E1894" t="str">
        <f>IF($B1894="A","",IFERROR(VLOOKUP($C1894,Elster!$I$5:$M$148,3,FALSE),$C1894))</f>
        <v xml:space="preserve">   "FEHLERMELDUNG"                                    </v>
      </c>
      <c r="F1894">
        <f t="shared" si="58"/>
        <v>1</v>
      </c>
      <c r="G1894" s="2">
        <f t="shared" si="59"/>
        <v>4.9999999999998934E-3</v>
      </c>
    </row>
    <row r="1895" spans="1:7" x14ac:dyDescent="0.35">
      <c r="A1895" t="s">
        <v>8862</v>
      </c>
      <c r="B1895" t="s">
        <v>7319</v>
      </c>
      <c r="C1895" t="s">
        <v>7321</v>
      </c>
      <c r="D1895" t="str">
        <f>IF($B1895="B","",IFERROR(VLOOKUP($C1895,Elster!$I$5:$M$148,3,FALSE),$C1895))</f>
        <v xml:space="preserve">   "FEHLERMELDUNG"                                    </v>
      </c>
      <c r="E1895" t="str">
        <f>IF($B1895="A","",IFERROR(VLOOKUP($C1895,Elster!$I$5:$M$148,3,FALSE),$C1895))</f>
        <v/>
      </c>
      <c r="F1895">
        <f t="shared" si="58"/>
        <v>1</v>
      </c>
      <c r="G1895" s="2">
        <f t="shared" si="59"/>
        <v>0</v>
      </c>
    </row>
    <row r="1896" spans="1:7" x14ac:dyDescent="0.35">
      <c r="A1896" t="s">
        <v>8863</v>
      </c>
      <c r="B1896" t="s">
        <v>7317</v>
      </c>
      <c r="C1896" t="s">
        <v>7320</v>
      </c>
      <c r="D1896" t="str">
        <f>IF($B1896="B","",IFERROR(VLOOKUP($C1896,Elster!$I$5:$M$148,3,FALSE),$C1896))</f>
        <v/>
      </c>
      <c r="E1896" t="str">
        <f>IF($B1896="A","",IFERROR(VLOOKUP($C1896,Elster!$I$5:$M$148,3,FALSE),$C1896))</f>
        <v>0x000</v>
      </c>
      <c r="F1896">
        <f t="shared" si="58"/>
        <v>0</v>
      </c>
      <c r="G1896" s="2">
        <f t="shared" si="59"/>
        <v>4.9990000000006418E-3</v>
      </c>
    </row>
    <row r="1897" spans="1:7" x14ac:dyDescent="0.35">
      <c r="A1897" t="s">
        <v>8863</v>
      </c>
      <c r="B1897" t="s">
        <v>7319</v>
      </c>
      <c r="C1897" t="s">
        <v>7320</v>
      </c>
      <c r="D1897" t="str">
        <f>IF($B1897="B","",IFERROR(VLOOKUP($C1897,Elster!$I$5:$M$148,3,FALSE),$C1897))</f>
        <v>0x000</v>
      </c>
      <c r="E1897" t="str">
        <f>IF($B1897="A","",IFERROR(VLOOKUP($C1897,Elster!$I$5:$M$148,3,FALSE),$C1897))</f>
        <v/>
      </c>
      <c r="F1897">
        <f t="shared" si="58"/>
        <v>0</v>
      </c>
      <c r="G1897" s="2">
        <f t="shared" si="59"/>
        <v>0</v>
      </c>
    </row>
    <row r="1898" spans="1:7" x14ac:dyDescent="0.35">
      <c r="A1898" t="s">
        <v>8864</v>
      </c>
      <c r="B1898" t="s">
        <v>7317</v>
      </c>
      <c r="C1898" t="s">
        <v>7366</v>
      </c>
      <c r="D1898" t="str">
        <f>IF($B1898="B","",IFERROR(VLOOKUP($C1898,Elster!$I$5:$M$148,3,FALSE),$C1898))</f>
        <v/>
      </c>
      <c r="E1898" t="str">
        <f>IF($B1898="A","",IFERROR(VLOOKUP($C1898,Elster!$I$5:$M$148,3,FALSE),$C1898))</f>
        <v xml:space="preserve">//   "ERWEITERUNGSTELEGRAMM"                            </v>
      </c>
      <c r="F1898">
        <f t="shared" si="58"/>
        <v>250</v>
      </c>
      <c r="G1898" s="2">
        <f t="shared" si="59"/>
        <v>4.9999999999998934E-3</v>
      </c>
    </row>
    <row r="1899" spans="1:7" x14ac:dyDescent="0.35">
      <c r="A1899" t="s">
        <v>8864</v>
      </c>
      <c r="B1899" t="s">
        <v>7319</v>
      </c>
      <c r="C1899" t="s">
        <v>7366</v>
      </c>
      <c r="D1899" t="str">
        <f>IF($B1899="B","",IFERROR(VLOOKUP($C1899,Elster!$I$5:$M$148,3,FALSE),$C1899))</f>
        <v xml:space="preserve">//   "ERWEITERUNGSTELEGRAMM"                            </v>
      </c>
      <c r="E1899" t="str">
        <f>IF($B1899="A","",IFERROR(VLOOKUP($C1899,Elster!$I$5:$M$148,3,FALSE),$C1899))</f>
        <v/>
      </c>
      <c r="F1899">
        <f t="shared" si="58"/>
        <v>250</v>
      </c>
      <c r="G1899" s="2">
        <f t="shared" si="59"/>
        <v>0</v>
      </c>
    </row>
    <row r="1900" spans="1:7" x14ac:dyDescent="0.35">
      <c r="A1900" t="s">
        <v>8865</v>
      </c>
      <c r="B1900" t="s">
        <v>7317</v>
      </c>
      <c r="C1900" t="s">
        <v>7456</v>
      </c>
      <c r="D1900" t="str">
        <f>IF($B1900="B","",IFERROR(VLOOKUP($C1900,Elster!$I$5:$M$148,3,FALSE),$C1900))</f>
        <v/>
      </c>
      <c r="E1900" t="str">
        <f>IF($B1900="A","",IFERROR(VLOOKUP($C1900,Elster!$I$5:$M$148,3,FALSE),$C1900))</f>
        <v xml:space="preserve">   "BUSKONFIGURATION"                                 </v>
      </c>
      <c r="F1900">
        <f t="shared" si="58"/>
        <v>253</v>
      </c>
      <c r="G1900" s="2">
        <f t="shared" si="59"/>
        <v>4.9999999999998934E-3</v>
      </c>
    </row>
    <row r="1901" spans="1:7" x14ac:dyDescent="0.35">
      <c r="A1901" t="s">
        <v>8865</v>
      </c>
      <c r="B1901" t="s">
        <v>7319</v>
      </c>
      <c r="C1901" t="s">
        <v>7456</v>
      </c>
      <c r="D1901" t="str">
        <f>IF($B1901="B","",IFERROR(VLOOKUP($C1901,Elster!$I$5:$M$148,3,FALSE),$C1901))</f>
        <v xml:space="preserve">   "BUSKONFIGURATION"                                 </v>
      </c>
      <c r="E1901" t="str">
        <f>IF($B1901="A","",IFERROR(VLOOKUP($C1901,Elster!$I$5:$M$148,3,FALSE),$C1901))</f>
        <v/>
      </c>
      <c r="F1901">
        <f t="shared" si="58"/>
        <v>253</v>
      </c>
      <c r="G1901" s="2">
        <f t="shared" si="59"/>
        <v>0</v>
      </c>
    </row>
    <row r="1902" spans="1:7" x14ac:dyDescent="0.35">
      <c r="A1902" t="s">
        <v>8866</v>
      </c>
      <c r="B1902" t="s">
        <v>7317</v>
      </c>
      <c r="C1902" t="s">
        <v>7458</v>
      </c>
      <c r="D1902" t="str">
        <f>IF($B1902="B","",IFERROR(VLOOKUP($C1902,Elster!$I$5:$M$148,3,FALSE),$C1902))</f>
        <v/>
      </c>
      <c r="E1902" t="str">
        <f>IF($B1902="A","",IFERROR(VLOOKUP($C1902,Elster!$I$5:$M$148,3,FALSE),$C1902))</f>
        <v>0x0BF</v>
      </c>
      <c r="F1902">
        <f t="shared" si="58"/>
        <v>191</v>
      </c>
      <c r="G1902" s="2">
        <f t="shared" si="59"/>
        <v>4.9999999999998934E-3</v>
      </c>
    </row>
    <row r="1903" spans="1:7" x14ac:dyDescent="0.35">
      <c r="A1903" t="s">
        <v>8866</v>
      </c>
      <c r="B1903" t="s">
        <v>7319</v>
      </c>
      <c r="C1903" t="s">
        <v>7458</v>
      </c>
      <c r="D1903" t="str">
        <f>IF($B1903="B","",IFERROR(VLOOKUP($C1903,Elster!$I$5:$M$148,3,FALSE),$C1903))</f>
        <v>0x0BF</v>
      </c>
      <c r="E1903" t="str">
        <f>IF($B1903="A","",IFERROR(VLOOKUP($C1903,Elster!$I$5:$M$148,3,FALSE),$C1903))</f>
        <v/>
      </c>
      <c r="F1903">
        <f t="shared" si="58"/>
        <v>191</v>
      </c>
      <c r="G1903" s="2">
        <f t="shared" si="59"/>
        <v>0</v>
      </c>
    </row>
    <row r="1904" spans="1:7" x14ac:dyDescent="0.35">
      <c r="A1904" t="s">
        <v>8867</v>
      </c>
      <c r="B1904" t="s">
        <v>7317</v>
      </c>
      <c r="C1904" t="s">
        <v>7320</v>
      </c>
      <c r="D1904" t="str">
        <f>IF($B1904="B","",IFERROR(VLOOKUP($C1904,Elster!$I$5:$M$148,3,FALSE),$C1904))</f>
        <v/>
      </c>
      <c r="E1904" t="str">
        <f>IF($B1904="A","",IFERROR(VLOOKUP($C1904,Elster!$I$5:$M$148,3,FALSE),$C1904))</f>
        <v>0x000</v>
      </c>
      <c r="F1904">
        <f t="shared" si="58"/>
        <v>0</v>
      </c>
      <c r="G1904" s="2">
        <f t="shared" si="59"/>
        <v>4.9999999999998934E-3</v>
      </c>
    </row>
    <row r="1905" spans="1:7" x14ac:dyDescent="0.35">
      <c r="A1905" t="s">
        <v>8867</v>
      </c>
      <c r="B1905" t="s">
        <v>7319</v>
      </c>
      <c r="C1905" t="s">
        <v>7320</v>
      </c>
      <c r="D1905" t="str">
        <f>IF($B1905="B","",IFERROR(VLOOKUP($C1905,Elster!$I$5:$M$148,3,FALSE),$C1905))</f>
        <v>0x000</v>
      </c>
      <c r="E1905" t="str">
        <f>IF($B1905="A","",IFERROR(VLOOKUP($C1905,Elster!$I$5:$M$148,3,FALSE),$C1905))</f>
        <v/>
      </c>
      <c r="F1905">
        <f t="shared" si="58"/>
        <v>0</v>
      </c>
      <c r="G1905" s="2">
        <f t="shared" si="59"/>
        <v>0</v>
      </c>
    </row>
    <row r="1906" spans="1:7" x14ac:dyDescent="0.35">
      <c r="A1906" t="s">
        <v>8868</v>
      </c>
      <c r="B1906" t="s">
        <v>7317</v>
      </c>
      <c r="C1906" t="s">
        <v>7320</v>
      </c>
      <c r="D1906" t="str">
        <f>IF($B1906="B","",IFERROR(VLOOKUP($C1906,Elster!$I$5:$M$148,3,FALSE),$C1906))</f>
        <v/>
      </c>
      <c r="E1906" t="str">
        <f>IF($B1906="A","",IFERROR(VLOOKUP($C1906,Elster!$I$5:$M$148,3,FALSE),$C1906))</f>
        <v>0x000</v>
      </c>
      <c r="F1906">
        <f t="shared" si="58"/>
        <v>0</v>
      </c>
      <c r="G1906" s="2">
        <f t="shared" si="59"/>
        <v>4.9999999999998934E-3</v>
      </c>
    </row>
    <row r="1907" spans="1:7" x14ac:dyDescent="0.35">
      <c r="A1907" t="s">
        <v>8868</v>
      </c>
      <c r="B1907" t="s">
        <v>7319</v>
      </c>
      <c r="C1907" t="s">
        <v>7320</v>
      </c>
      <c r="D1907" t="str">
        <f>IF($B1907="B","",IFERROR(VLOOKUP($C1907,Elster!$I$5:$M$148,3,FALSE),$C1907))</f>
        <v>0x000</v>
      </c>
      <c r="E1907" t="str">
        <f>IF($B1907="A","",IFERROR(VLOOKUP($C1907,Elster!$I$5:$M$148,3,FALSE),$C1907))</f>
        <v/>
      </c>
      <c r="F1907">
        <f t="shared" si="58"/>
        <v>0</v>
      </c>
      <c r="G1907" s="2">
        <f t="shared" si="59"/>
        <v>0</v>
      </c>
    </row>
    <row r="1908" spans="1:7" x14ac:dyDescent="0.35">
      <c r="A1908" t="s">
        <v>8869</v>
      </c>
      <c r="B1908" t="s">
        <v>7317</v>
      </c>
      <c r="C1908" t="s">
        <v>7329</v>
      </c>
      <c r="D1908" t="str">
        <f>IF($B1908="B","",IFERROR(VLOOKUP($C1908,Elster!$I$5:$M$148,3,FALSE),$C1908))</f>
        <v/>
      </c>
      <c r="E1908" t="str">
        <f>IF($B1908="A","",IFERROR(VLOOKUP($C1908,Elster!$I$5:$M$148,3,FALSE),$C1908))</f>
        <v xml:space="preserve">   "KESSELSOLLTEMP"                                   </v>
      </c>
      <c r="F1908">
        <f t="shared" si="58"/>
        <v>2</v>
      </c>
      <c r="G1908" s="2">
        <f t="shared" si="59"/>
        <v>4.9999999999998934E-3</v>
      </c>
    </row>
    <row r="1909" spans="1:7" x14ac:dyDescent="0.35">
      <c r="A1909" t="s">
        <v>8869</v>
      </c>
      <c r="B1909" t="s">
        <v>7319</v>
      </c>
      <c r="C1909" t="s">
        <v>7329</v>
      </c>
      <c r="D1909" t="str">
        <f>IF($B1909="B","",IFERROR(VLOOKUP($C1909,Elster!$I$5:$M$148,3,FALSE),$C1909))</f>
        <v xml:space="preserve">   "KESSELSOLLTEMP"                                   </v>
      </c>
      <c r="E1909" t="str">
        <f>IF($B1909="A","",IFERROR(VLOOKUP($C1909,Elster!$I$5:$M$148,3,FALSE),$C1909))</f>
        <v/>
      </c>
      <c r="F1909">
        <f t="shared" si="58"/>
        <v>2</v>
      </c>
      <c r="G1909" s="2">
        <f t="shared" si="59"/>
        <v>0</v>
      </c>
    </row>
    <row r="1910" spans="1:7" x14ac:dyDescent="0.35">
      <c r="A1910" t="s">
        <v>8870</v>
      </c>
      <c r="B1910" t="s">
        <v>7317</v>
      </c>
      <c r="C1910" t="s">
        <v>7465</v>
      </c>
      <c r="D1910" t="str">
        <f>IF($B1910="B","",IFERROR(VLOOKUP($C1910,Elster!$I$5:$M$148,3,FALSE),$C1910))</f>
        <v/>
      </c>
      <c r="E1910" t="str">
        <f>IF($B1910="A","",IFERROR(VLOOKUP($C1910,Elster!$I$5:$M$148,3,FALSE),$C1910))</f>
        <v>0x0C7</v>
      </c>
      <c r="F1910">
        <f t="shared" si="58"/>
        <v>199</v>
      </c>
      <c r="G1910" s="2">
        <f t="shared" si="59"/>
        <v>4.9999999999998934E-3</v>
      </c>
    </row>
    <row r="1911" spans="1:7" x14ac:dyDescent="0.35">
      <c r="A1911" t="s">
        <v>8870</v>
      </c>
      <c r="B1911" t="s">
        <v>7319</v>
      </c>
      <c r="C1911" t="s">
        <v>7465</v>
      </c>
      <c r="D1911" t="str">
        <f>IF($B1911="B","",IFERROR(VLOOKUP($C1911,Elster!$I$5:$M$148,3,FALSE),$C1911))</f>
        <v>0x0C7</v>
      </c>
      <c r="E1911" t="str">
        <f>IF($B1911="A","",IFERROR(VLOOKUP($C1911,Elster!$I$5:$M$148,3,FALSE),$C1911))</f>
        <v/>
      </c>
      <c r="F1911">
        <f t="shared" si="58"/>
        <v>199</v>
      </c>
      <c r="G1911" s="2">
        <f t="shared" si="59"/>
        <v>0</v>
      </c>
    </row>
    <row r="1912" spans="1:7" x14ac:dyDescent="0.35">
      <c r="A1912" t="s">
        <v>8871</v>
      </c>
      <c r="B1912" t="s">
        <v>7317</v>
      </c>
      <c r="C1912" t="s">
        <v>7325</v>
      </c>
      <c r="D1912" t="str">
        <f>IF($B1912="B","",IFERROR(VLOOKUP($C1912,Elster!$I$5:$M$148,3,FALSE),$C1912))</f>
        <v/>
      </c>
      <c r="E1912" t="str">
        <f>IF($B1912="A","",IFERROR(VLOOKUP($C1912,Elster!$I$5:$M$148,3,FALSE),$C1912))</f>
        <v xml:space="preserve">   "SPEICHERSOLLTEMP"                                 </v>
      </c>
      <c r="F1912">
        <f t="shared" si="58"/>
        <v>3</v>
      </c>
      <c r="G1912" s="2">
        <f t="shared" si="59"/>
        <v>1.1302000000000589E-2</v>
      </c>
    </row>
    <row r="1913" spans="1:7" x14ac:dyDescent="0.35">
      <c r="A1913" t="s">
        <v>8872</v>
      </c>
      <c r="B1913" t="s">
        <v>7317</v>
      </c>
      <c r="C1913" t="s">
        <v>7320</v>
      </c>
      <c r="D1913" t="str">
        <f>IF($B1913="B","",IFERROR(VLOOKUP($C1913,Elster!$I$5:$M$148,3,FALSE),$C1913))</f>
        <v/>
      </c>
      <c r="E1913" t="str">
        <f>IF($B1913="A","",IFERROR(VLOOKUP($C1913,Elster!$I$5:$M$148,3,FALSE),$C1913))</f>
        <v>0x000</v>
      </c>
      <c r="F1913">
        <f t="shared" si="58"/>
        <v>0</v>
      </c>
      <c r="G1913" s="2">
        <f t="shared" si="59"/>
        <v>4.9739999999998119E-3</v>
      </c>
    </row>
    <row r="1914" spans="1:7" x14ac:dyDescent="0.35">
      <c r="A1914" t="s">
        <v>8873</v>
      </c>
      <c r="B1914" t="s">
        <v>7317</v>
      </c>
      <c r="C1914" t="s">
        <v>7318</v>
      </c>
      <c r="D1914" t="str">
        <f>IF($B1914="B","",IFERROR(VLOOKUP($C1914,Elster!$I$5:$M$148,3,FALSE),$C1914))</f>
        <v/>
      </c>
      <c r="E1914" t="str">
        <f>IF($B1914="A","",IFERROR(VLOOKUP($C1914,Elster!$I$5:$M$148,3,FALSE),$C1914))</f>
        <v xml:space="preserve">   "SAMMLERISTTEMP"                                   </v>
      </c>
      <c r="F1914">
        <f t="shared" si="58"/>
        <v>13</v>
      </c>
      <c r="G1914" s="2">
        <f t="shared" si="59"/>
        <v>4.9729999999996721E-3</v>
      </c>
    </row>
    <row r="1915" spans="1:7" x14ac:dyDescent="0.35">
      <c r="A1915" t="s">
        <v>8874</v>
      </c>
      <c r="B1915" t="s">
        <v>7317</v>
      </c>
      <c r="C1915" t="s">
        <v>7329</v>
      </c>
      <c r="D1915" t="str">
        <f>IF($B1915="B","",IFERROR(VLOOKUP($C1915,Elster!$I$5:$M$148,3,FALSE),$C1915))</f>
        <v/>
      </c>
      <c r="E1915" t="str">
        <f>IF($B1915="A","",IFERROR(VLOOKUP($C1915,Elster!$I$5:$M$148,3,FALSE),$C1915))</f>
        <v xml:space="preserve">   "KESSELSOLLTEMP"                                   </v>
      </c>
      <c r="F1915">
        <f t="shared" si="58"/>
        <v>2</v>
      </c>
      <c r="G1915" s="2">
        <f t="shared" si="59"/>
        <v>4.9740000000007001E-3</v>
      </c>
    </row>
    <row r="1916" spans="1:7" x14ac:dyDescent="0.35">
      <c r="A1916" t="s">
        <v>8875</v>
      </c>
      <c r="B1916" t="s">
        <v>7317</v>
      </c>
      <c r="C1916" t="s">
        <v>7320</v>
      </c>
      <c r="D1916" t="str">
        <f>IF($B1916="B","",IFERROR(VLOOKUP($C1916,Elster!$I$5:$M$148,3,FALSE),$C1916))</f>
        <v/>
      </c>
      <c r="E1916" t="str">
        <f>IF($B1916="A","",IFERROR(VLOOKUP($C1916,Elster!$I$5:$M$148,3,FALSE),$C1916))</f>
        <v>0x000</v>
      </c>
      <c r="F1916">
        <f t="shared" si="58"/>
        <v>0</v>
      </c>
      <c r="G1916" s="2">
        <f t="shared" si="59"/>
        <v>4.9479999999997304E-3</v>
      </c>
    </row>
    <row r="1917" spans="1:7" x14ac:dyDescent="0.35">
      <c r="A1917" t="s">
        <v>8876</v>
      </c>
      <c r="B1917" t="s">
        <v>7317</v>
      </c>
      <c r="C1917" t="s">
        <v>7366</v>
      </c>
      <c r="D1917" t="str">
        <f>IF($B1917="B","",IFERROR(VLOOKUP($C1917,Elster!$I$5:$M$148,3,FALSE),$C1917))</f>
        <v/>
      </c>
      <c r="E1917" t="str">
        <f>IF($B1917="A","",IFERROR(VLOOKUP($C1917,Elster!$I$5:$M$148,3,FALSE),$C1917))</f>
        <v xml:space="preserve">//   "ERWEITERUNGSTELEGRAMM"                            </v>
      </c>
      <c r="F1917">
        <f t="shared" si="58"/>
        <v>250</v>
      </c>
      <c r="G1917" s="2">
        <f t="shared" si="59"/>
        <v>4.9739999999998119E-3</v>
      </c>
    </row>
    <row r="1918" spans="1:7" x14ac:dyDescent="0.35">
      <c r="A1918" t="s">
        <v>8877</v>
      </c>
      <c r="B1918" t="s">
        <v>7317</v>
      </c>
      <c r="C1918" t="s">
        <v>7456</v>
      </c>
      <c r="D1918" t="str">
        <f>IF($B1918="B","",IFERROR(VLOOKUP($C1918,Elster!$I$5:$M$148,3,FALSE),$C1918))</f>
        <v/>
      </c>
      <c r="E1918" t="str">
        <f>IF($B1918="A","",IFERROR(VLOOKUP($C1918,Elster!$I$5:$M$148,3,FALSE),$C1918))</f>
        <v xml:space="preserve">   "BUSKONFIGURATION"                                 </v>
      </c>
      <c r="F1918">
        <f t="shared" si="58"/>
        <v>253</v>
      </c>
      <c r="G1918" s="2">
        <f t="shared" si="59"/>
        <v>4.9739999999998119E-3</v>
      </c>
    </row>
    <row r="1919" spans="1:7" x14ac:dyDescent="0.35">
      <c r="A1919" t="s">
        <v>8878</v>
      </c>
      <c r="B1919" t="s">
        <v>7317</v>
      </c>
      <c r="C1919" t="s">
        <v>7458</v>
      </c>
      <c r="D1919" t="str">
        <f>IF($B1919="B","",IFERROR(VLOOKUP($C1919,Elster!$I$5:$M$148,3,FALSE),$C1919))</f>
        <v/>
      </c>
      <c r="E1919" t="str">
        <f>IF($B1919="A","",IFERROR(VLOOKUP($C1919,Elster!$I$5:$M$148,3,FALSE),$C1919))</f>
        <v>0x0BF</v>
      </c>
      <c r="F1919">
        <f t="shared" si="58"/>
        <v>191</v>
      </c>
      <c r="G1919" s="2">
        <f t="shared" si="59"/>
        <v>4.9739999999998119E-3</v>
      </c>
    </row>
    <row r="1920" spans="1:7" x14ac:dyDescent="0.35">
      <c r="A1920" t="s">
        <v>8879</v>
      </c>
      <c r="B1920" t="s">
        <v>7317</v>
      </c>
      <c r="C1920" t="s">
        <v>7320</v>
      </c>
      <c r="D1920" t="str">
        <f>IF($B1920="B","",IFERROR(VLOOKUP($C1920,Elster!$I$5:$M$148,3,FALSE),$C1920))</f>
        <v/>
      </c>
      <c r="E1920" t="str">
        <f>IF($B1920="A","",IFERROR(VLOOKUP($C1920,Elster!$I$5:$M$148,3,FALSE),$C1920))</f>
        <v>0x000</v>
      </c>
      <c r="F1920">
        <f t="shared" si="58"/>
        <v>0</v>
      </c>
      <c r="G1920" s="2">
        <f t="shared" si="59"/>
        <v>4.9480000000006186E-3</v>
      </c>
    </row>
    <row r="1921" spans="1:7" x14ac:dyDescent="0.35">
      <c r="A1921" t="s">
        <v>8880</v>
      </c>
      <c r="B1921" t="s">
        <v>7317</v>
      </c>
      <c r="C1921" t="s">
        <v>7320</v>
      </c>
      <c r="D1921" t="str">
        <f>IF($B1921="B","",IFERROR(VLOOKUP($C1921,Elster!$I$5:$M$148,3,FALSE),$C1921))</f>
        <v/>
      </c>
      <c r="E1921" t="str">
        <f>IF($B1921="A","",IFERROR(VLOOKUP($C1921,Elster!$I$5:$M$148,3,FALSE),$C1921))</f>
        <v>0x000</v>
      </c>
      <c r="F1921">
        <f t="shared" si="58"/>
        <v>0</v>
      </c>
      <c r="G1921" s="2">
        <f t="shared" si="59"/>
        <v>4.9739999999998119E-3</v>
      </c>
    </row>
    <row r="1922" spans="1:7" x14ac:dyDescent="0.35">
      <c r="A1922" t="s">
        <v>8881</v>
      </c>
      <c r="B1922" t="s">
        <v>7317</v>
      </c>
      <c r="C1922" t="s">
        <v>7329</v>
      </c>
      <c r="D1922" t="str">
        <f>IF($B1922="B","",IFERROR(VLOOKUP($C1922,Elster!$I$5:$M$148,3,FALSE),$C1922))</f>
        <v/>
      </c>
      <c r="E1922" t="str">
        <f>IF($B1922="A","",IFERROR(VLOOKUP($C1922,Elster!$I$5:$M$148,3,FALSE),$C1922))</f>
        <v xml:space="preserve">   "KESSELSOLLTEMP"                                   </v>
      </c>
      <c r="F1922">
        <f t="shared" si="58"/>
        <v>2</v>
      </c>
      <c r="G1922" s="2">
        <f t="shared" si="59"/>
        <v>4.9729999999996721E-3</v>
      </c>
    </row>
    <row r="1923" spans="1:7" x14ac:dyDescent="0.35">
      <c r="A1923" t="s">
        <v>8882</v>
      </c>
      <c r="B1923" t="s">
        <v>7317</v>
      </c>
      <c r="C1923" t="s">
        <v>7478</v>
      </c>
      <c r="D1923" t="str">
        <f>IF($B1923="B","",IFERROR(VLOOKUP($C1923,Elster!$I$5:$M$148,3,FALSE),$C1923))</f>
        <v/>
      </c>
      <c r="E1923" t="str">
        <f>IF($B1923="A","",IFERROR(VLOOKUP($C1923,Elster!$I$5:$M$148,3,FALSE),$C1923))</f>
        <v>0x0C8</v>
      </c>
      <c r="F1923">
        <f t="shared" ref="F1923:F1986" si="60">HEX2DEC(REPLACE(C1923,1,2,""))</f>
        <v>200</v>
      </c>
      <c r="G1923" s="2">
        <f t="shared" si="59"/>
        <v>4.9740000000007001E-3</v>
      </c>
    </row>
    <row r="1924" spans="1:7" x14ac:dyDescent="0.35">
      <c r="A1924" t="s">
        <v>8883</v>
      </c>
      <c r="B1924" t="s">
        <v>7317</v>
      </c>
      <c r="C1924" t="s">
        <v>7318</v>
      </c>
      <c r="D1924" t="str">
        <f>IF($B1924="B","",IFERROR(VLOOKUP($C1924,Elster!$I$5:$M$148,3,FALSE),$C1924))</f>
        <v/>
      </c>
      <c r="E1924" t="str">
        <f>IF($B1924="A","",IFERROR(VLOOKUP($C1924,Elster!$I$5:$M$148,3,FALSE),$C1924))</f>
        <v xml:space="preserve">   "SAMMLERISTTEMP"                                   </v>
      </c>
      <c r="F1924">
        <f t="shared" si="60"/>
        <v>13</v>
      </c>
      <c r="G1924" s="2">
        <f t="shared" ref="G1924:G1987" si="61">SUBSTITUTE(A1924,"s","")-SUBSTITUTE(A1923,"s","")</f>
        <v>7.3959999999999582E-3</v>
      </c>
    </row>
    <row r="1925" spans="1:7" x14ac:dyDescent="0.35">
      <c r="A1925" t="s">
        <v>8883</v>
      </c>
      <c r="B1925" t="s">
        <v>7319</v>
      </c>
      <c r="C1925" t="s">
        <v>7318</v>
      </c>
      <c r="D1925" t="str">
        <f>IF($B1925="B","",IFERROR(VLOOKUP($C1925,Elster!$I$5:$M$148,3,FALSE),$C1925))</f>
        <v xml:space="preserve">   "SAMMLERISTTEMP"                                   </v>
      </c>
      <c r="E1925" t="str">
        <f>IF($B1925="A","",IFERROR(VLOOKUP($C1925,Elster!$I$5:$M$148,3,FALSE),$C1925))</f>
        <v/>
      </c>
      <c r="F1925">
        <f t="shared" si="60"/>
        <v>13</v>
      </c>
      <c r="G1925" s="2">
        <f t="shared" si="61"/>
        <v>0</v>
      </c>
    </row>
    <row r="1926" spans="1:7" x14ac:dyDescent="0.35">
      <c r="A1926" t="s">
        <v>8884</v>
      </c>
      <c r="B1926" t="s">
        <v>7319</v>
      </c>
      <c r="C1926" t="s">
        <v>7320</v>
      </c>
      <c r="D1926" t="str">
        <f>IF($B1926="B","",IFERROR(VLOOKUP($C1926,Elster!$I$5:$M$148,3,FALSE),$C1926))</f>
        <v>0x000</v>
      </c>
      <c r="E1926" t="str">
        <f>IF($B1926="A","",IFERROR(VLOOKUP($C1926,Elster!$I$5:$M$148,3,FALSE),$C1926))</f>
        <v/>
      </c>
      <c r="F1926">
        <f t="shared" si="60"/>
        <v>0</v>
      </c>
      <c r="G1926" s="2">
        <f t="shared" si="61"/>
        <v>4.9999999999998934E-3</v>
      </c>
    </row>
    <row r="1927" spans="1:7" x14ac:dyDescent="0.35">
      <c r="A1927" t="s">
        <v>8885</v>
      </c>
      <c r="B1927" t="s">
        <v>7317</v>
      </c>
      <c r="C1927" t="s">
        <v>7320</v>
      </c>
      <c r="D1927" t="str">
        <f>IF($B1927="B","",IFERROR(VLOOKUP($C1927,Elster!$I$5:$M$148,3,FALSE),$C1927))</f>
        <v/>
      </c>
      <c r="E1927" t="str">
        <f>IF($B1927="A","",IFERROR(VLOOKUP($C1927,Elster!$I$5:$M$148,3,FALSE),$C1927))</f>
        <v>0x000</v>
      </c>
      <c r="F1927">
        <f t="shared" si="60"/>
        <v>0</v>
      </c>
      <c r="G1927" s="2">
        <f t="shared" si="61"/>
        <v>2.6000000000081513E-5</v>
      </c>
    </row>
    <row r="1928" spans="1:7" x14ac:dyDescent="0.35">
      <c r="A1928" t="s">
        <v>8886</v>
      </c>
      <c r="B1928" t="s">
        <v>7319</v>
      </c>
      <c r="C1928" t="s">
        <v>7339</v>
      </c>
      <c r="D1928" t="str">
        <f>IF($B1928="B","",IFERROR(VLOOKUP($C1928,Elster!$I$5:$M$148,3,FALSE),$C1928))</f>
        <v xml:space="preserve">   "RAUMSOLLTEMP_II"                                  </v>
      </c>
      <c r="E1928" t="str">
        <f>IF($B1928="A","",IFERROR(VLOOKUP($C1928,Elster!$I$5:$M$148,3,FALSE),$C1928))</f>
        <v/>
      </c>
      <c r="F1928">
        <f t="shared" si="60"/>
        <v>6</v>
      </c>
      <c r="G1928" s="2">
        <f t="shared" si="61"/>
        <v>4.9739999999998119E-3</v>
      </c>
    </row>
    <row r="1929" spans="1:7" x14ac:dyDescent="0.35">
      <c r="A1929" t="s">
        <v>8887</v>
      </c>
      <c r="B1929" t="s">
        <v>7317</v>
      </c>
      <c r="C1929" t="s">
        <v>7339</v>
      </c>
      <c r="D1929" t="str">
        <f>IF($B1929="B","",IFERROR(VLOOKUP($C1929,Elster!$I$5:$M$148,3,FALSE),$C1929))</f>
        <v/>
      </c>
      <c r="E1929" t="str">
        <f>IF($B1929="A","",IFERROR(VLOOKUP($C1929,Elster!$I$5:$M$148,3,FALSE),$C1929))</f>
        <v xml:space="preserve">   "RAUMSOLLTEMP_II"                                  </v>
      </c>
      <c r="F1929">
        <f t="shared" si="60"/>
        <v>6</v>
      </c>
      <c r="G1929" s="2">
        <f t="shared" si="61"/>
        <v>2.6000000000081513E-5</v>
      </c>
    </row>
    <row r="1930" spans="1:7" x14ac:dyDescent="0.35">
      <c r="A1930" t="s">
        <v>8888</v>
      </c>
      <c r="B1930" t="s">
        <v>7319</v>
      </c>
      <c r="C1930" t="s">
        <v>7321</v>
      </c>
      <c r="D1930" t="str">
        <f>IF($B1930="B","",IFERROR(VLOOKUP($C1930,Elster!$I$5:$M$148,3,FALSE),$C1930))</f>
        <v xml:space="preserve">   "FEHLERMELDUNG"                                    </v>
      </c>
      <c r="E1930" t="str">
        <f>IF($B1930="A","",IFERROR(VLOOKUP($C1930,Elster!$I$5:$M$148,3,FALSE),$C1930))</f>
        <v/>
      </c>
      <c r="F1930">
        <f t="shared" si="60"/>
        <v>1</v>
      </c>
      <c r="G1930" s="2">
        <f t="shared" si="61"/>
        <v>4.9739999999998119E-3</v>
      </c>
    </row>
    <row r="1931" spans="1:7" x14ac:dyDescent="0.35">
      <c r="A1931" t="s">
        <v>8889</v>
      </c>
      <c r="B1931" t="s">
        <v>7317</v>
      </c>
      <c r="C1931" t="s">
        <v>7321</v>
      </c>
      <c r="D1931" t="str">
        <f>IF($B1931="B","",IFERROR(VLOOKUP($C1931,Elster!$I$5:$M$148,3,FALSE),$C1931))</f>
        <v/>
      </c>
      <c r="E1931" t="str">
        <f>IF($B1931="A","",IFERROR(VLOOKUP($C1931,Elster!$I$5:$M$148,3,FALSE),$C1931))</f>
        <v xml:space="preserve">   "FEHLERMELDUNG"                                    </v>
      </c>
      <c r="F1931">
        <f t="shared" si="60"/>
        <v>1</v>
      </c>
      <c r="G1931" s="2">
        <f t="shared" si="61"/>
        <v>2.6000000000081513E-5</v>
      </c>
    </row>
    <row r="1932" spans="1:7" x14ac:dyDescent="0.35">
      <c r="A1932" t="s">
        <v>8890</v>
      </c>
      <c r="B1932" t="s">
        <v>7319</v>
      </c>
      <c r="C1932" t="s">
        <v>7321</v>
      </c>
      <c r="D1932" t="str">
        <f>IF($B1932="B","",IFERROR(VLOOKUP($C1932,Elster!$I$5:$M$148,3,FALSE),$C1932))</f>
        <v xml:space="preserve">   "FEHLERMELDUNG"                                    </v>
      </c>
      <c r="E1932" t="str">
        <f>IF($B1932="A","",IFERROR(VLOOKUP($C1932,Elster!$I$5:$M$148,3,FALSE),$C1932))</f>
        <v/>
      </c>
      <c r="F1932">
        <f t="shared" si="60"/>
        <v>1</v>
      </c>
      <c r="G1932" s="2">
        <f t="shared" si="61"/>
        <v>4.9739999999998119E-3</v>
      </c>
    </row>
    <row r="1933" spans="1:7" x14ac:dyDescent="0.35">
      <c r="A1933" t="s">
        <v>8891</v>
      </c>
      <c r="B1933" t="s">
        <v>7317</v>
      </c>
      <c r="C1933" t="s">
        <v>7321</v>
      </c>
      <c r="D1933" t="str">
        <f>IF($B1933="B","",IFERROR(VLOOKUP($C1933,Elster!$I$5:$M$148,3,FALSE),$C1933))</f>
        <v/>
      </c>
      <c r="E1933" t="str">
        <f>IF($B1933="A","",IFERROR(VLOOKUP($C1933,Elster!$I$5:$M$148,3,FALSE),$C1933))</f>
        <v xml:space="preserve">   "FEHLERMELDUNG"                                    </v>
      </c>
      <c r="F1933">
        <f t="shared" si="60"/>
        <v>1</v>
      </c>
      <c r="G1933" s="2">
        <f t="shared" si="61"/>
        <v>2.6000000000081513E-5</v>
      </c>
    </row>
    <row r="1934" spans="1:7" x14ac:dyDescent="0.35">
      <c r="A1934" t="s">
        <v>8892</v>
      </c>
      <c r="B1934" t="s">
        <v>7319</v>
      </c>
      <c r="C1934" t="s">
        <v>7366</v>
      </c>
      <c r="D1934" t="str">
        <f>IF($B1934="B","",IFERROR(VLOOKUP($C1934,Elster!$I$5:$M$148,3,FALSE),$C1934))</f>
        <v xml:space="preserve">//   "ERWEITERUNGSTELEGRAMM"                            </v>
      </c>
      <c r="E1934" t="str">
        <f>IF($B1934="A","",IFERROR(VLOOKUP($C1934,Elster!$I$5:$M$148,3,FALSE),$C1934))</f>
        <v/>
      </c>
      <c r="F1934">
        <f t="shared" si="60"/>
        <v>250</v>
      </c>
      <c r="G1934" s="2">
        <f t="shared" si="61"/>
        <v>4.9739999999998119E-3</v>
      </c>
    </row>
    <row r="1935" spans="1:7" x14ac:dyDescent="0.35">
      <c r="A1935" t="s">
        <v>8893</v>
      </c>
      <c r="B1935" t="s">
        <v>7317</v>
      </c>
      <c r="C1935" t="s">
        <v>7366</v>
      </c>
      <c r="D1935" t="str">
        <f>IF($B1935="B","",IFERROR(VLOOKUP($C1935,Elster!$I$5:$M$148,3,FALSE),$C1935))</f>
        <v/>
      </c>
      <c r="E1935" t="str">
        <f>IF($B1935="A","",IFERROR(VLOOKUP($C1935,Elster!$I$5:$M$148,3,FALSE),$C1935))</f>
        <v xml:space="preserve">//   "ERWEITERUNGSTELEGRAMM"                            </v>
      </c>
      <c r="F1935">
        <f t="shared" si="60"/>
        <v>250</v>
      </c>
      <c r="G1935" s="2">
        <f t="shared" si="61"/>
        <v>2.6000000000081513E-5</v>
      </c>
    </row>
    <row r="1936" spans="1:7" x14ac:dyDescent="0.35">
      <c r="A1936" t="s">
        <v>8894</v>
      </c>
      <c r="B1936" t="s">
        <v>7319</v>
      </c>
      <c r="C1936" t="s">
        <v>7320</v>
      </c>
      <c r="D1936" t="str">
        <f>IF($B1936="B","",IFERROR(VLOOKUP($C1936,Elster!$I$5:$M$148,3,FALSE),$C1936))</f>
        <v>0x000</v>
      </c>
      <c r="E1936" t="str">
        <f>IF($B1936="A","",IFERROR(VLOOKUP($C1936,Elster!$I$5:$M$148,3,FALSE),$C1936))</f>
        <v/>
      </c>
      <c r="F1936">
        <f t="shared" si="60"/>
        <v>0</v>
      </c>
      <c r="G1936" s="2">
        <f t="shared" si="61"/>
        <v>4.9729999999996721E-3</v>
      </c>
    </row>
    <row r="1937" spans="1:7" x14ac:dyDescent="0.35">
      <c r="A1937" t="s">
        <v>8895</v>
      </c>
      <c r="B1937" t="s">
        <v>7317</v>
      </c>
      <c r="C1937" t="s">
        <v>7320</v>
      </c>
      <c r="D1937" t="str">
        <f>IF($B1937="B","",IFERROR(VLOOKUP($C1937,Elster!$I$5:$M$148,3,FALSE),$C1937))</f>
        <v/>
      </c>
      <c r="E1937" t="str">
        <f>IF($B1937="A","",IFERROR(VLOOKUP($C1937,Elster!$I$5:$M$148,3,FALSE),$C1937))</f>
        <v>0x000</v>
      </c>
      <c r="F1937">
        <f t="shared" si="60"/>
        <v>0</v>
      </c>
      <c r="G1937" s="2">
        <f t="shared" si="61"/>
        <v>2.7000000000221291E-5</v>
      </c>
    </row>
    <row r="1938" spans="1:7" s="8" customFormat="1" x14ac:dyDescent="0.35">
      <c r="A1938" s="8" t="s">
        <v>8896</v>
      </c>
      <c r="B1938" s="8" t="s">
        <v>7317</v>
      </c>
      <c r="C1938" s="8" t="s">
        <v>7337</v>
      </c>
      <c r="D1938" s="8" t="str">
        <f>IF($B1938="B","",IFERROR(VLOOKUP($C1938,Elster!$I$5:$M$148,3,FALSE),$C1938))</f>
        <v/>
      </c>
      <c r="E1938" s="8" t="str">
        <f>IF($B1938="A","",IFERROR(VLOOKUP($C1938,Elster!$I$5:$M$148,3,FALSE),$C1938))</f>
        <v xml:space="preserve">   "RAUMSOLLTEMP_I"                                   </v>
      </c>
      <c r="F1938" s="8">
        <f t="shared" si="60"/>
        <v>5</v>
      </c>
      <c r="G1938" s="9">
        <f t="shared" si="61"/>
        <v>4.9990000000006418E-3</v>
      </c>
    </row>
    <row r="1939" spans="1:7" s="8" customFormat="1" x14ac:dyDescent="0.35">
      <c r="A1939" s="8" t="s">
        <v>8896</v>
      </c>
      <c r="B1939" s="8" t="s">
        <v>7319</v>
      </c>
      <c r="C1939" s="8" t="s">
        <v>7337</v>
      </c>
      <c r="D1939" s="8" t="str">
        <f>IF($B1939="B","",IFERROR(VLOOKUP($C1939,Elster!$I$5:$M$148,3,FALSE),$C1939))</f>
        <v xml:space="preserve">   "RAUMSOLLTEMP_I"                                   </v>
      </c>
      <c r="E1939" s="8" t="str">
        <f>IF($B1939="A","",IFERROR(VLOOKUP($C1939,Elster!$I$5:$M$148,3,FALSE),$C1939))</f>
        <v/>
      </c>
      <c r="F1939" s="8">
        <f t="shared" si="60"/>
        <v>5</v>
      </c>
      <c r="G1939" s="9">
        <f t="shared" si="61"/>
        <v>0</v>
      </c>
    </row>
    <row r="1940" spans="1:7" x14ac:dyDescent="0.35">
      <c r="A1940" t="s">
        <v>8897</v>
      </c>
      <c r="B1940" t="s">
        <v>7317</v>
      </c>
      <c r="C1940" t="s">
        <v>7321</v>
      </c>
      <c r="D1940" t="str">
        <f>IF($B1940="B","",IFERROR(VLOOKUP($C1940,Elster!$I$5:$M$148,3,FALSE),$C1940))</f>
        <v/>
      </c>
      <c r="E1940" t="str">
        <f>IF($B1940="A","",IFERROR(VLOOKUP($C1940,Elster!$I$5:$M$148,3,FALSE),$C1940))</f>
        <v xml:space="preserve">   "FEHLERMELDUNG"                                    </v>
      </c>
      <c r="F1940">
        <f t="shared" si="60"/>
        <v>1</v>
      </c>
      <c r="G1940" s="2">
        <f t="shared" si="61"/>
        <v>4.9999999999998934E-3</v>
      </c>
    </row>
    <row r="1941" spans="1:7" x14ac:dyDescent="0.35">
      <c r="A1941" t="s">
        <v>8897</v>
      </c>
      <c r="B1941" t="s">
        <v>7319</v>
      </c>
      <c r="C1941" t="s">
        <v>7321</v>
      </c>
      <c r="D1941" t="str">
        <f>IF($B1941="B","",IFERROR(VLOOKUP($C1941,Elster!$I$5:$M$148,3,FALSE),$C1941))</f>
        <v xml:space="preserve">   "FEHLERMELDUNG"                                    </v>
      </c>
      <c r="E1941" t="str">
        <f>IF($B1941="A","",IFERROR(VLOOKUP($C1941,Elster!$I$5:$M$148,3,FALSE),$C1941))</f>
        <v/>
      </c>
      <c r="F1941">
        <f t="shared" si="60"/>
        <v>1</v>
      </c>
      <c r="G1941" s="2">
        <f t="shared" si="61"/>
        <v>0</v>
      </c>
    </row>
    <row r="1942" spans="1:7" x14ac:dyDescent="0.35">
      <c r="A1942" t="s">
        <v>8898</v>
      </c>
      <c r="B1942" t="s">
        <v>7317</v>
      </c>
      <c r="C1942" t="s">
        <v>7342</v>
      </c>
      <c r="D1942" t="str">
        <f>IF($B1942="B","",IFERROR(VLOOKUP($C1942,Elster!$I$5:$M$148,3,FALSE),$C1942))</f>
        <v/>
      </c>
      <c r="E1942" t="str">
        <f>IF($B1942="A","",IFERROR(VLOOKUP($C1942,Elster!$I$5:$M$148,3,FALSE),$C1942))</f>
        <v xml:space="preserve">   "MISCHERLAUFZEIT"                                  </v>
      </c>
      <c r="F1942">
        <f t="shared" si="60"/>
        <v>44</v>
      </c>
      <c r="G1942" s="2">
        <f t="shared" si="61"/>
        <v>4.9999999999998934E-3</v>
      </c>
    </row>
    <row r="1943" spans="1:7" x14ac:dyDescent="0.35">
      <c r="A1943" t="s">
        <v>8898</v>
      </c>
      <c r="B1943" t="s">
        <v>7319</v>
      </c>
      <c r="C1943" t="s">
        <v>7342</v>
      </c>
      <c r="D1943" t="str">
        <f>IF($B1943="B","",IFERROR(VLOOKUP($C1943,Elster!$I$5:$M$148,3,FALSE),$C1943))</f>
        <v xml:space="preserve">   "MISCHERLAUFZEIT"                                  </v>
      </c>
      <c r="E1943" t="str">
        <f>IF($B1943="A","",IFERROR(VLOOKUP($C1943,Elster!$I$5:$M$148,3,FALSE),$C1943))</f>
        <v/>
      </c>
      <c r="F1943">
        <f t="shared" si="60"/>
        <v>44</v>
      </c>
      <c r="G1943" s="2">
        <f t="shared" si="61"/>
        <v>0</v>
      </c>
    </row>
    <row r="1944" spans="1:7" x14ac:dyDescent="0.35">
      <c r="A1944" t="s">
        <v>8899</v>
      </c>
      <c r="B1944" t="s">
        <v>7317</v>
      </c>
      <c r="C1944" t="s">
        <v>7321</v>
      </c>
      <c r="D1944" t="str">
        <f>IF($B1944="B","",IFERROR(VLOOKUP($C1944,Elster!$I$5:$M$148,3,FALSE),$C1944))</f>
        <v/>
      </c>
      <c r="E1944" t="str">
        <f>IF($B1944="A","",IFERROR(VLOOKUP($C1944,Elster!$I$5:$M$148,3,FALSE),$C1944))</f>
        <v xml:space="preserve">   "FEHLERMELDUNG"                                    </v>
      </c>
      <c r="F1944">
        <f t="shared" si="60"/>
        <v>1</v>
      </c>
      <c r="G1944" s="2">
        <f t="shared" si="61"/>
        <v>4.9999999999998934E-3</v>
      </c>
    </row>
    <row r="1945" spans="1:7" x14ac:dyDescent="0.35">
      <c r="A1945" t="s">
        <v>8899</v>
      </c>
      <c r="B1945" t="s">
        <v>7319</v>
      </c>
      <c r="C1945" t="s">
        <v>7321</v>
      </c>
      <c r="D1945" t="str">
        <f>IF($B1945="B","",IFERROR(VLOOKUP($C1945,Elster!$I$5:$M$148,3,FALSE),$C1945))</f>
        <v xml:space="preserve">   "FEHLERMELDUNG"                                    </v>
      </c>
      <c r="E1945" t="str">
        <f>IF($B1945="A","",IFERROR(VLOOKUP($C1945,Elster!$I$5:$M$148,3,FALSE),$C1945))</f>
        <v/>
      </c>
      <c r="F1945">
        <f t="shared" si="60"/>
        <v>1</v>
      </c>
      <c r="G1945" s="2">
        <f t="shared" si="61"/>
        <v>0</v>
      </c>
    </row>
    <row r="1946" spans="1:7" x14ac:dyDescent="0.35">
      <c r="A1946" t="s">
        <v>8900</v>
      </c>
      <c r="B1946" t="s">
        <v>7317</v>
      </c>
      <c r="C1946" t="s">
        <v>7494</v>
      </c>
      <c r="D1946" t="str">
        <f>IF($B1946="B","",IFERROR(VLOOKUP($C1946,Elster!$I$5:$M$148,3,FALSE),$C1946))</f>
        <v/>
      </c>
      <c r="E1946" t="str">
        <f>IF($B1946="A","",IFERROR(VLOOKUP($C1946,Elster!$I$5:$M$148,3,FALSE),$C1946))</f>
        <v>0x041</v>
      </c>
      <c r="F1946">
        <f t="shared" si="60"/>
        <v>65</v>
      </c>
      <c r="G1946" s="2">
        <f t="shared" si="61"/>
        <v>4.9999999999998934E-3</v>
      </c>
    </row>
    <row r="1947" spans="1:7" x14ac:dyDescent="0.35">
      <c r="A1947" t="s">
        <v>8900</v>
      </c>
      <c r="B1947" t="s">
        <v>7319</v>
      </c>
      <c r="C1947" t="s">
        <v>7494</v>
      </c>
      <c r="D1947" t="str">
        <f>IF($B1947="B","",IFERROR(VLOOKUP($C1947,Elster!$I$5:$M$148,3,FALSE),$C1947))</f>
        <v>0x041</v>
      </c>
      <c r="E1947" t="str">
        <f>IF($B1947="A","",IFERROR(VLOOKUP($C1947,Elster!$I$5:$M$148,3,FALSE),$C1947))</f>
        <v/>
      </c>
      <c r="F1947">
        <f t="shared" si="60"/>
        <v>65</v>
      </c>
      <c r="G1947" s="2">
        <f t="shared" si="61"/>
        <v>0</v>
      </c>
    </row>
    <row r="1948" spans="1:7" x14ac:dyDescent="0.35">
      <c r="A1948" t="s">
        <v>8901</v>
      </c>
      <c r="B1948" t="s">
        <v>7317</v>
      </c>
      <c r="C1948" t="s">
        <v>7339</v>
      </c>
      <c r="D1948" t="str">
        <f>IF($B1948="B","",IFERROR(VLOOKUP($C1948,Elster!$I$5:$M$148,3,FALSE),$C1948))</f>
        <v/>
      </c>
      <c r="E1948" t="str">
        <f>IF($B1948="A","",IFERROR(VLOOKUP($C1948,Elster!$I$5:$M$148,3,FALSE),$C1948))</f>
        <v xml:space="preserve">   "RAUMSOLLTEMP_II"                                  </v>
      </c>
      <c r="F1948">
        <f t="shared" si="60"/>
        <v>6</v>
      </c>
      <c r="G1948" s="2">
        <f t="shared" si="61"/>
        <v>1.1224000000000345E-2</v>
      </c>
    </row>
    <row r="1949" spans="1:7" x14ac:dyDescent="0.35">
      <c r="A1949" t="s">
        <v>8902</v>
      </c>
      <c r="B1949" t="s">
        <v>7317</v>
      </c>
      <c r="C1949" t="s">
        <v>7321</v>
      </c>
      <c r="D1949" t="str">
        <f>IF($B1949="B","",IFERROR(VLOOKUP($C1949,Elster!$I$5:$M$148,3,FALSE),$C1949))</f>
        <v/>
      </c>
      <c r="E1949" t="str">
        <f>IF($B1949="A","",IFERROR(VLOOKUP($C1949,Elster!$I$5:$M$148,3,FALSE),$C1949))</f>
        <v xml:space="preserve">   "FEHLERMELDUNG"                                    </v>
      </c>
      <c r="F1949">
        <f t="shared" si="60"/>
        <v>1</v>
      </c>
      <c r="G1949" s="2">
        <f t="shared" si="61"/>
        <v>4.9739999999998119E-3</v>
      </c>
    </row>
    <row r="1950" spans="1:7" x14ac:dyDescent="0.35">
      <c r="A1950" t="s">
        <v>8903</v>
      </c>
      <c r="B1950" t="s">
        <v>7317</v>
      </c>
      <c r="C1950" t="s">
        <v>7318</v>
      </c>
      <c r="D1950" t="str">
        <f>IF($B1950="B","",IFERROR(VLOOKUP($C1950,Elster!$I$5:$M$148,3,FALSE),$C1950))</f>
        <v/>
      </c>
      <c r="E1950" t="str">
        <f>IF($B1950="A","",IFERROR(VLOOKUP($C1950,Elster!$I$5:$M$148,3,FALSE),$C1950))</f>
        <v xml:space="preserve">   "SAMMLERISTTEMP"                                   </v>
      </c>
      <c r="F1950">
        <f t="shared" si="60"/>
        <v>13</v>
      </c>
      <c r="G1950" s="2">
        <f t="shared" si="61"/>
        <v>4.9479999999997304E-3</v>
      </c>
    </row>
    <row r="1951" spans="1:7" x14ac:dyDescent="0.35">
      <c r="A1951" t="s">
        <v>8904</v>
      </c>
      <c r="B1951" t="s">
        <v>7317</v>
      </c>
      <c r="C1951" t="s">
        <v>7329</v>
      </c>
      <c r="D1951" t="str">
        <f>IF($B1951="B","",IFERROR(VLOOKUP($C1951,Elster!$I$5:$M$148,3,FALSE),$C1951))</f>
        <v/>
      </c>
      <c r="E1951" t="str">
        <f>IF($B1951="A","",IFERROR(VLOOKUP($C1951,Elster!$I$5:$M$148,3,FALSE),$C1951))</f>
        <v xml:space="preserve">   "KESSELSOLLTEMP"                                   </v>
      </c>
      <c r="F1951">
        <f t="shared" si="60"/>
        <v>2</v>
      </c>
      <c r="G1951" s="2">
        <f t="shared" si="61"/>
        <v>4.9729999999996721E-3</v>
      </c>
    </row>
    <row r="1952" spans="1:7" x14ac:dyDescent="0.35">
      <c r="A1952" t="s">
        <v>8905</v>
      </c>
      <c r="B1952" t="s">
        <v>7317</v>
      </c>
      <c r="C1952" t="s">
        <v>7320</v>
      </c>
      <c r="D1952" t="str">
        <f>IF($B1952="B","",IFERROR(VLOOKUP($C1952,Elster!$I$5:$M$148,3,FALSE),$C1952))</f>
        <v/>
      </c>
      <c r="E1952" t="str">
        <f>IF($B1952="A","",IFERROR(VLOOKUP($C1952,Elster!$I$5:$M$148,3,FALSE),$C1952))</f>
        <v>0x000</v>
      </c>
      <c r="F1952">
        <f t="shared" si="60"/>
        <v>0</v>
      </c>
      <c r="G1952" s="2">
        <f t="shared" si="61"/>
        <v>4.9740000000007001E-3</v>
      </c>
    </row>
    <row r="1953" spans="1:7" x14ac:dyDescent="0.35">
      <c r="A1953" t="s">
        <v>8906</v>
      </c>
      <c r="B1953" t="s">
        <v>7317</v>
      </c>
      <c r="C1953" t="s">
        <v>7366</v>
      </c>
      <c r="D1953" t="str">
        <f>IF($B1953="B","",IFERROR(VLOOKUP($C1953,Elster!$I$5:$M$148,3,FALSE),$C1953))</f>
        <v/>
      </c>
      <c r="E1953" t="str">
        <f>IF($B1953="A","",IFERROR(VLOOKUP($C1953,Elster!$I$5:$M$148,3,FALSE),$C1953))</f>
        <v xml:space="preserve">//   "ERWEITERUNGSTELEGRAMM"                            </v>
      </c>
      <c r="F1953">
        <f t="shared" si="60"/>
        <v>250</v>
      </c>
      <c r="G1953" s="2">
        <f t="shared" si="61"/>
        <v>4.9739999999998119E-3</v>
      </c>
    </row>
    <row r="1954" spans="1:7" x14ac:dyDescent="0.35">
      <c r="A1954" t="s">
        <v>8907</v>
      </c>
      <c r="B1954" t="s">
        <v>7317</v>
      </c>
      <c r="C1954" t="s">
        <v>7320</v>
      </c>
      <c r="D1954" t="str">
        <f>IF($B1954="B","",IFERROR(VLOOKUP($C1954,Elster!$I$5:$M$148,3,FALSE),$C1954))</f>
        <v/>
      </c>
      <c r="E1954" t="str">
        <f>IF($B1954="A","",IFERROR(VLOOKUP($C1954,Elster!$I$5:$M$148,3,FALSE),$C1954))</f>
        <v>0x000</v>
      </c>
      <c r="F1954">
        <f t="shared" si="60"/>
        <v>0</v>
      </c>
      <c r="G1954" s="2">
        <f t="shared" si="61"/>
        <v>4.9479999999997304E-3</v>
      </c>
    </row>
    <row r="1955" spans="1:7" s="8" customFormat="1" x14ac:dyDescent="0.35">
      <c r="A1955" s="8" t="s">
        <v>8908</v>
      </c>
      <c r="B1955" s="8" t="s">
        <v>7317</v>
      </c>
      <c r="C1955" s="8" t="s">
        <v>7337</v>
      </c>
      <c r="D1955" s="8" t="str">
        <f>IF($B1955="B","",IFERROR(VLOOKUP($C1955,Elster!$I$5:$M$148,3,FALSE),$C1955))</f>
        <v/>
      </c>
      <c r="E1955" s="8" t="str">
        <f>IF($B1955="A","",IFERROR(VLOOKUP($C1955,Elster!$I$5:$M$148,3,FALSE),$C1955))</f>
        <v xml:space="preserve">   "RAUMSOLLTEMP_I"                                   </v>
      </c>
      <c r="F1955" s="8">
        <f t="shared" si="60"/>
        <v>5</v>
      </c>
      <c r="G1955" s="9">
        <f t="shared" si="61"/>
        <v>4.9739999999998119E-3</v>
      </c>
    </row>
    <row r="1956" spans="1:7" x14ac:dyDescent="0.35">
      <c r="A1956" t="s">
        <v>8909</v>
      </c>
      <c r="B1956" t="s">
        <v>7317</v>
      </c>
      <c r="C1956" t="s">
        <v>7321</v>
      </c>
      <c r="D1956" t="str">
        <f>IF($B1956="B","",IFERROR(VLOOKUP($C1956,Elster!$I$5:$M$148,3,FALSE),$C1956))</f>
        <v/>
      </c>
      <c r="E1956" t="str">
        <f>IF($B1956="A","",IFERROR(VLOOKUP($C1956,Elster!$I$5:$M$148,3,FALSE),$C1956))</f>
        <v xml:space="preserve">   "FEHLERMELDUNG"                                    </v>
      </c>
      <c r="F1956">
        <f t="shared" si="60"/>
        <v>1</v>
      </c>
      <c r="G1956" s="2">
        <f t="shared" si="61"/>
        <v>4.9740000000007001E-3</v>
      </c>
    </row>
    <row r="1957" spans="1:7" x14ac:dyDescent="0.35">
      <c r="A1957" t="s">
        <v>8910</v>
      </c>
      <c r="B1957" t="s">
        <v>7317</v>
      </c>
      <c r="C1957" t="s">
        <v>7342</v>
      </c>
      <c r="D1957" t="str">
        <f>IF($B1957="B","",IFERROR(VLOOKUP($C1957,Elster!$I$5:$M$148,3,FALSE),$C1957))</f>
        <v/>
      </c>
      <c r="E1957" t="str">
        <f>IF($B1957="A","",IFERROR(VLOOKUP($C1957,Elster!$I$5:$M$148,3,FALSE),$C1957))</f>
        <v xml:space="preserve">   "MISCHERLAUFZEIT"                                  </v>
      </c>
      <c r="F1957">
        <f t="shared" si="60"/>
        <v>44</v>
      </c>
      <c r="G1957" s="2">
        <f t="shared" si="61"/>
        <v>4.9479999999997304E-3</v>
      </c>
    </row>
    <row r="1958" spans="1:7" x14ac:dyDescent="0.35">
      <c r="A1958" t="s">
        <v>8911</v>
      </c>
      <c r="B1958" t="s">
        <v>7317</v>
      </c>
      <c r="C1958" t="s">
        <v>7321</v>
      </c>
      <c r="D1958" t="str">
        <f>IF($B1958="B","",IFERROR(VLOOKUP($C1958,Elster!$I$5:$M$148,3,FALSE),$C1958))</f>
        <v/>
      </c>
      <c r="E1958" t="str">
        <f>IF($B1958="A","",IFERROR(VLOOKUP($C1958,Elster!$I$5:$M$148,3,FALSE),$C1958))</f>
        <v xml:space="preserve">   "FEHLERMELDUNG"                                    </v>
      </c>
      <c r="F1958">
        <f t="shared" si="60"/>
        <v>1</v>
      </c>
      <c r="G1958" s="2">
        <f t="shared" si="61"/>
        <v>4.9729999999996721E-3</v>
      </c>
    </row>
    <row r="1959" spans="1:7" x14ac:dyDescent="0.35">
      <c r="A1959" t="s">
        <v>8912</v>
      </c>
      <c r="B1959" t="s">
        <v>7317</v>
      </c>
      <c r="C1959" t="s">
        <v>7507</v>
      </c>
      <c r="D1959" t="str">
        <f>IF($B1959="B","",IFERROR(VLOOKUP($C1959,Elster!$I$5:$M$148,3,FALSE),$C1959))</f>
        <v/>
      </c>
      <c r="E1959" t="str">
        <f>IF($B1959="A","",IFERROR(VLOOKUP($C1959,Elster!$I$5:$M$148,3,FALSE),$C1959))</f>
        <v>0x042</v>
      </c>
      <c r="F1959">
        <f t="shared" si="60"/>
        <v>66</v>
      </c>
      <c r="G1959" s="2">
        <f t="shared" si="61"/>
        <v>4.9740000000007001E-3</v>
      </c>
    </row>
    <row r="1960" spans="1:7" x14ac:dyDescent="0.35">
      <c r="A1960" t="s">
        <v>8913</v>
      </c>
      <c r="B1960" t="s">
        <v>7317</v>
      </c>
      <c r="C1960" t="s">
        <v>7318</v>
      </c>
      <c r="D1960" t="str">
        <f>IF($B1960="B","",IFERROR(VLOOKUP($C1960,Elster!$I$5:$M$148,3,FALSE),$C1960))</f>
        <v/>
      </c>
      <c r="E1960" t="str">
        <f>IF($B1960="A","",IFERROR(VLOOKUP($C1960,Elster!$I$5:$M$148,3,FALSE),$C1960))</f>
        <v xml:space="preserve">   "SAMMLERISTTEMP"                                   </v>
      </c>
      <c r="F1960">
        <f t="shared" si="60"/>
        <v>13</v>
      </c>
      <c r="G1960" s="2">
        <f t="shared" si="61"/>
        <v>7.0579999999997867E-3</v>
      </c>
    </row>
    <row r="1961" spans="1:7" x14ac:dyDescent="0.35">
      <c r="A1961" t="s">
        <v>8913</v>
      </c>
      <c r="B1961" t="s">
        <v>7319</v>
      </c>
      <c r="C1961" t="s">
        <v>7318</v>
      </c>
      <c r="D1961" t="str">
        <f>IF($B1961="B","",IFERROR(VLOOKUP($C1961,Elster!$I$5:$M$148,3,FALSE),$C1961))</f>
        <v xml:space="preserve">   "SAMMLERISTTEMP"                                   </v>
      </c>
      <c r="E1961" t="str">
        <f>IF($B1961="A","",IFERROR(VLOOKUP($C1961,Elster!$I$5:$M$148,3,FALSE),$C1961))</f>
        <v/>
      </c>
      <c r="F1961">
        <f t="shared" si="60"/>
        <v>13</v>
      </c>
      <c r="G1961" s="2">
        <f t="shared" si="61"/>
        <v>0</v>
      </c>
    </row>
    <row r="1962" spans="1:7" x14ac:dyDescent="0.35">
      <c r="A1962" t="s">
        <v>8914</v>
      </c>
      <c r="B1962" t="s">
        <v>7319</v>
      </c>
      <c r="C1962" t="s">
        <v>7320</v>
      </c>
      <c r="D1962" t="str">
        <f>IF($B1962="B","",IFERROR(VLOOKUP($C1962,Elster!$I$5:$M$148,3,FALSE),$C1962))</f>
        <v>0x000</v>
      </c>
      <c r="E1962" t="str">
        <f>IF($B1962="A","",IFERROR(VLOOKUP($C1962,Elster!$I$5:$M$148,3,FALSE),$C1962))</f>
        <v/>
      </c>
      <c r="F1962">
        <f t="shared" si="60"/>
        <v>0</v>
      </c>
      <c r="G1962" s="2">
        <f t="shared" si="61"/>
        <v>4.9989999999997536E-3</v>
      </c>
    </row>
    <row r="1963" spans="1:7" x14ac:dyDescent="0.35">
      <c r="A1963" t="s">
        <v>8915</v>
      </c>
      <c r="B1963" t="s">
        <v>7317</v>
      </c>
      <c r="C1963" t="s">
        <v>7320</v>
      </c>
      <c r="D1963" t="str">
        <f>IF($B1963="B","",IFERROR(VLOOKUP($C1963,Elster!$I$5:$M$148,3,FALSE),$C1963))</f>
        <v/>
      </c>
      <c r="E1963" t="str">
        <f>IF($B1963="A","",IFERROR(VLOOKUP($C1963,Elster!$I$5:$M$148,3,FALSE),$C1963))</f>
        <v>0x000</v>
      </c>
      <c r="F1963">
        <f t="shared" si="60"/>
        <v>0</v>
      </c>
      <c r="G1963" s="2">
        <f t="shared" si="61"/>
        <v>2.6000000000081513E-5</v>
      </c>
    </row>
    <row r="1964" spans="1:7" x14ac:dyDescent="0.35">
      <c r="A1964" t="s">
        <v>8916</v>
      </c>
      <c r="B1964" t="s">
        <v>7317</v>
      </c>
      <c r="C1964" t="s">
        <v>7339</v>
      </c>
      <c r="D1964" t="str">
        <f>IF($B1964="B","",IFERROR(VLOOKUP($C1964,Elster!$I$5:$M$148,3,FALSE),$C1964))</f>
        <v/>
      </c>
      <c r="E1964" t="str">
        <f>IF($B1964="A","",IFERROR(VLOOKUP($C1964,Elster!$I$5:$M$148,3,FALSE),$C1964))</f>
        <v xml:space="preserve">   "RAUMSOLLTEMP_II"                                  </v>
      </c>
      <c r="F1964">
        <f t="shared" si="60"/>
        <v>6</v>
      </c>
      <c r="G1964" s="2">
        <f t="shared" si="61"/>
        <v>4.9999999999998934E-3</v>
      </c>
    </row>
    <row r="1965" spans="1:7" x14ac:dyDescent="0.35">
      <c r="A1965" t="s">
        <v>8916</v>
      </c>
      <c r="B1965" t="s">
        <v>7319</v>
      </c>
      <c r="C1965" t="s">
        <v>7339</v>
      </c>
      <c r="D1965" t="str">
        <f>IF($B1965="B","",IFERROR(VLOOKUP($C1965,Elster!$I$5:$M$148,3,FALSE),$C1965))</f>
        <v xml:space="preserve">   "RAUMSOLLTEMP_II"                                  </v>
      </c>
      <c r="E1965" t="str">
        <f>IF($B1965="A","",IFERROR(VLOOKUP($C1965,Elster!$I$5:$M$148,3,FALSE),$C1965))</f>
        <v/>
      </c>
      <c r="F1965">
        <f t="shared" si="60"/>
        <v>6</v>
      </c>
      <c r="G1965" s="2">
        <f t="shared" si="61"/>
        <v>0</v>
      </c>
    </row>
    <row r="1966" spans="1:7" x14ac:dyDescent="0.35">
      <c r="A1966" t="s">
        <v>8917</v>
      </c>
      <c r="B1966" t="s">
        <v>7317</v>
      </c>
      <c r="C1966" t="s">
        <v>7321</v>
      </c>
      <c r="D1966" t="str">
        <f>IF($B1966="B","",IFERROR(VLOOKUP($C1966,Elster!$I$5:$M$148,3,FALSE),$C1966))</f>
        <v/>
      </c>
      <c r="E1966" t="str">
        <f>IF($B1966="A","",IFERROR(VLOOKUP($C1966,Elster!$I$5:$M$148,3,FALSE),$C1966))</f>
        <v xml:space="preserve">   "FEHLERMELDUNG"                                    </v>
      </c>
      <c r="F1966">
        <f t="shared" si="60"/>
        <v>1</v>
      </c>
      <c r="G1966" s="2">
        <f t="shared" si="61"/>
        <v>4.9999999999998934E-3</v>
      </c>
    </row>
    <row r="1967" spans="1:7" x14ac:dyDescent="0.35">
      <c r="A1967" t="s">
        <v>8917</v>
      </c>
      <c r="B1967" t="s">
        <v>7319</v>
      </c>
      <c r="C1967" t="s">
        <v>7321</v>
      </c>
      <c r="D1967" t="str">
        <f>IF($B1967="B","",IFERROR(VLOOKUP($C1967,Elster!$I$5:$M$148,3,FALSE),$C1967))</f>
        <v xml:space="preserve">   "FEHLERMELDUNG"                                    </v>
      </c>
      <c r="E1967" t="str">
        <f>IF($B1967="A","",IFERROR(VLOOKUP($C1967,Elster!$I$5:$M$148,3,FALSE),$C1967))</f>
        <v/>
      </c>
      <c r="F1967">
        <f t="shared" si="60"/>
        <v>1</v>
      </c>
      <c r="G1967" s="2">
        <f t="shared" si="61"/>
        <v>0</v>
      </c>
    </row>
    <row r="1968" spans="1:7" x14ac:dyDescent="0.35">
      <c r="A1968" t="s">
        <v>8918</v>
      </c>
      <c r="B1968" t="s">
        <v>7317</v>
      </c>
      <c r="C1968" t="s">
        <v>7321</v>
      </c>
      <c r="D1968" t="str">
        <f>IF($B1968="B","",IFERROR(VLOOKUP($C1968,Elster!$I$5:$M$148,3,FALSE),$C1968))</f>
        <v/>
      </c>
      <c r="E1968" t="str">
        <f>IF($B1968="A","",IFERROR(VLOOKUP($C1968,Elster!$I$5:$M$148,3,FALSE),$C1968))</f>
        <v xml:space="preserve">   "FEHLERMELDUNG"                                    </v>
      </c>
      <c r="F1968">
        <f t="shared" si="60"/>
        <v>1</v>
      </c>
      <c r="G1968" s="2">
        <f t="shared" si="61"/>
        <v>4.9999999999998934E-3</v>
      </c>
    </row>
    <row r="1969" spans="1:7" x14ac:dyDescent="0.35">
      <c r="A1969" t="s">
        <v>8918</v>
      </c>
      <c r="B1969" t="s">
        <v>7319</v>
      </c>
      <c r="C1969" t="s">
        <v>7321</v>
      </c>
      <c r="D1969" t="str">
        <f>IF($B1969="B","",IFERROR(VLOOKUP($C1969,Elster!$I$5:$M$148,3,FALSE),$C1969))</f>
        <v xml:space="preserve">   "FEHLERMELDUNG"                                    </v>
      </c>
      <c r="E1969" t="str">
        <f>IF($B1969="A","",IFERROR(VLOOKUP($C1969,Elster!$I$5:$M$148,3,FALSE),$C1969))</f>
        <v/>
      </c>
      <c r="F1969">
        <f t="shared" si="60"/>
        <v>1</v>
      </c>
      <c r="G1969" s="2">
        <f t="shared" si="61"/>
        <v>0</v>
      </c>
    </row>
    <row r="1970" spans="1:7" x14ac:dyDescent="0.35">
      <c r="A1970" t="s">
        <v>8919</v>
      </c>
      <c r="B1970" t="s">
        <v>7317</v>
      </c>
      <c r="C1970" t="s">
        <v>7366</v>
      </c>
      <c r="D1970" t="str">
        <f>IF($B1970="B","",IFERROR(VLOOKUP($C1970,Elster!$I$5:$M$148,3,FALSE),$C1970))</f>
        <v/>
      </c>
      <c r="E1970" t="str">
        <f>IF($B1970="A","",IFERROR(VLOOKUP($C1970,Elster!$I$5:$M$148,3,FALSE),$C1970))</f>
        <v xml:space="preserve">//   "ERWEITERUNGSTELEGRAMM"                            </v>
      </c>
      <c r="F1970">
        <f t="shared" si="60"/>
        <v>250</v>
      </c>
      <c r="G1970" s="2">
        <f t="shared" si="61"/>
        <v>4.9999999999998934E-3</v>
      </c>
    </row>
    <row r="1971" spans="1:7" x14ac:dyDescent="0.35">
      <c r="A1971" t="s">
        <v>8919</v>
      </c>
      <c r="B1971" t="s">
        <v>7319</v>
      </c>
      <c r="C1971" t="s">
        <v>7366</v>
      </c>
      <c r="D1971" t="str">
        <f>IF($B1971="B","",IFERROR(VLOOKUP($C1971,Elster!$I$5:$M$148,3,FALSE),$C1971))</f>
        <v xml:space="preserve">//   "ERWEITERUNGSTELEGRAMM"                            </v>
      </c>
      <c r="E1971" t="str">
        <f>IF($B1971="A","",IFERROR(VLOOKUP($C1971,Elster!$I$5:$M$148,3,FALSE),$C1971))</f>
        <v/>
      </c>
      <c r="F1971">
        <f t="shared" si="60"/>
        <v>250</v>
      </c>
      <c r="G1971" s="2">
        <f t="shared" si="61"/>
        <v>0</v>
      </c>
    </row>
    <row r="1972" spans="1:7" x14ac:dyDescent="0.35">
      <c r="A1972" t="s">
        <v>8920</v>
      </c>
      <c r="B1972" t="s">
        <v>7317</v>
      </c>
      <c r="C1972" t="s">
        <v>7320</v>
      </c>
      <c r="D1972" t="str">
        <f>IF($B1972="B","",IFERROR(VLOOKUP($C1972,Elster!$I$5:$M$148,3,FALSE),$C1972))</f>
        <v/>
      </c>
      <c r="E1972" t="str">
        <f>IF($B1972="A","",IFERROR(VLOOKUP($C1972,Elster!$I$5:$M$148,3,FALSE),$C1972))</f>
        <v>0x000</v>
      </c>
      <c r="F1972">
        <f t="shared" si="60"/>
        <v>0</v>
      </c>
      <c r="G1972" s="2">
        <f t="shared" si="61"/>
        <v>5.0000000000007816E-3</v>
      </c>
    </row>
    <row r="1973" spans="1:7" x14ac:dyDescent="0.35">
      <c r="A1973" t="s">
        <v>8920</v>
      </c>
      <c r="B1973" t="s">
        <v>7319</v>
      </c>
      <c r="C1973" t="s">
        <v>7320</v>
      </c>
      <c r="D1973" t="str">
        <f>IF($B1973="B","",IFERROR(VLOOKUP($C1973,Elster!$I$5:$M$148,3,FALSE),$C1973))</f>
        <v>0x000</v>
      </c>
      <c r="E1973" t="str">
        <f>IF($B1973="A","",IFERROR(VLOOKUP($C1973,Elster!$I$5:$M$148,3,FALSE),$C1973))</f>
        <v/>
      </c>
      <c r="F1973">
        <f t="shared" si="60"/>
        <v>0</v>
      </c>
      <c r="G1973" s="2">
        <f t="shared" si="61"/>
        <v>0</v>
      </c>
    </row>
    <row r="1974" spans="1:7" x14ac:dyDescent="0.35">
      <c r="A1974" t="s">
        <v>8921</v>
      </c>
      <c r="B1974" t="s">
        <v>7317</v>
      </c>
      <c r="C1974" t="s">
        <v>7343</v>
      </c>
      <c r="D1974" t="str">
        <f>IF($B1974="B","",IFERROR(VLOOKUP($C1974,Elster!$I$5:$M$148,3,FALSE),$C1974))</f>
        <v/>
      </c>
      <c r="E1974" t="str">
        <f>IF($B1974="A","",IFERROR(VLOOKUP($C1974,Elster!$I$5:$M$148,3,FALSE),$C1974))</f>
        <v xml:space="preserve">   "RAUMSOLLTEMP_NACHT"                               </v>
      </c>
      <c r="F1974">
        <f t="shared" si="60"/>
        <v>8</v>
      </c>
      <c r="G1974" s="2">
        <f t="shared" si="61"/>
        <v>4.9999999999998934E-3</v>
      </c>
    </row>
    <row r="1975" spans="1:7" x14ac:dyDescent="0.35">
      <c r="A1975" t="s">
        <v>8921</v>
      </c>
      <c r="B1975" t="s">
        <v>7319</v>
      </c>
      <c r="C1975" t="s">
        <v>7343</v>
      </c>
      <c r="D1975" t="str">
        <f>IF($B1975="B","",IFERROR(VLOOKUP($C1975,Elster!$I$5:$M$148,3,FALSE),$C1975))</f>
        <v xml:space="preserve">   "RAUMSOLLTEMP_NACHT"                               </v>
      </c>
      <c r="E1975" t="str">
        <f>IF($B1975="A","",IFERROR(VLOOKUP($C1975,Elster!$I$5:$M$148,3,FALSE),$C1975))</f>
        <v/>
      </c>
      <c r="F1975">
        <f t="shared" si="60"/>
        <v>8</v>
      </c>
      <c r="G1975" s="2">
        <f t="shared" si="61"/>
        <v>0</v>
      </c>
    </row>
    <row r="1976" spans="1:7" x14ac:dyDescent="0.35">
      <c r="A1976" t="s">
        <v>8922</v>
      </c>
      <c r="B1976" t="s">
        <v>7317</v>
      </c>
      <c r="C1976" t="s">
        <v>7320</v>
      </c>
      <c r="D1976" t="str">
        <f>IF($B1976="B","",IFERROR(VLOOKUP($C1976,Elster!$I$5:$M$148,3,FALSE),$C1976))</f>
        <v/>
      </c>
      <c r="E1976" t="str">
        <f>IF($B1976="A","",IFERROR(VLOOKUP($C1976,Elster!$I$5:$M$148,3,FALSE),$C1976))</f>
        <v>0x000</v>
      </c>
      <c r="F1976">
        <f t="shared" si="60"/>
        <v>0</v>
      </c>
      <c r="G1976" s="2">
        <f t="shared" si="61"/>
        <v>4.9999999999998934E-3</v>
      </c>
    </row>
    <row r="1977" spans="1:7" x14ac:dyDescent="0.35">
      <c r="A1977" t="s">
        <v>8922</v>
      </c>
      <c r="B1977" t="s">
        <v>7319</v>
      </c>
      <c r="C1977" t="s">
        <v>7320</v>
      </c>
      <c r="D1977" t="str">
        <f>IF($B1977="B","",IFERROR(VLOOKUP($C1977,Elster!$I$5:$M$148,3,FALSE),$C1977))</f>
        <v>0x000</v>
      </c>
      <c r="E1977" t="str">
        <f>IF($B1977="A","",IFERROR(VLOOKUP($C1977,Elster!$I$5:$M$148,3,FALSE),$C1977))</f>
        <v/>
      </c>
      <c r="F1977">
        <f t="shared" si="60"/>
        <v>0</v>
      </c>
      <c r="G1977" s="2">
        <f t="shared" si="61"/>
        <v>0</v>
      </c>
    </row>
    <row r="1978" spans="1:7" x14ac:dyDescent="0.35">
      <c r="A1978" t="s">
        <v>8923</v>
      </c>
      <c r="B1978" t="s">
        <v>7319</v>
      </c>
      <c r="C1978" t="s">
        <v>7521</v>
      </c>
      <c r="D1978" t="str">
        <f>IF($B1978="B","",IFERROR(VLOOKUP($C1978,Elster!$I$5:$M$148,3,FALSE),$C1978))</f>
        <v>0x0AA</v>
      </c>
      <c r="E1978" t="str">
        <f>IF($B1978="A","",IFERROR(VLOOKUP($C1978,Elster!$I$5:$M$148,3,FALSE),$C1978))</f>
        <v/>
      </c>
      <c r="F1978">
        <f t="shared" si="60"/>
        <v>170</v>
      </c>
      <c r="G1978" s="2">
        <f t="shared" si="61"/>
        <v>4.9999999999998934E-3</v>
      </c>
    </row>
    <row r="1979" spans="1:7" x14ac:dyDescent="0.35">
      <c r="A1979" t="s">
        <v>8924</v>
      </c>
      <c r="B1979" t="s">
        <v>7317</v>
      </c>
      <c r="C1979" t="s">
        <v>7521</v>
      </c>
      <c r="D1979" t="str">
        <f>IF($B1979="B","",IFERROR(VLOOKUP($C1979,Elster!$I$5:$M$148,3,FALSE),$C1979))</f>
        <v/>
      </c>
      <c r="E1979" t="str">
        <f>IF($B1979="A","",IFERROR(VLOOKUP($C1979,Elster!$I$5:$M$148,3,FALSE),$C1979))</f>
        <v>0x0AA</v>
      </c>
      <c r="F1979">
        <f t="shared" si="60"/>
        <v>170</v>
      </c>
      <c r="G1979" s="2">
        <f t="shared" si="61"/>
        <v>2.6000000000081513E-5</v>
      </c>
    </row>
    <row r="1980" spans="1:7" x14ac:dyDescent="0.35">
      <c r="A1980" t="s">
        <v>8925</v>
      </c>
      <c r="B1980" t="s">
        <v>7319</v>
      </c>
      <c r="C1980" t="s">
        <v>7321</v>
      </c>
      <c r="D1980" t="str">
        <f>IF($B1980="B","",IFERROR(VLOOKUP($C1980,Elster!$I$5:$M$148,3,FALSE),$C1980))</f>
        <v xml:space="preserve">   "FEHLERMELDUNG"                                    </v>
      </c>
      <c r="E1980" t="str">
        <f>IF($B1980="A","",IFERROR(VLOOKUP($C1980,Elster!$I$5:$M$148,3,FALSE),$C1980))</f>
        <v/>
      </c>
      <c r="F1980">
        <f t="shared" si="60"/>
        <v>1</v>
      </c>
      <c r="G1980" s="2">
        <f t="shared" si="61"/>
        <v>4.9739999999998119E-3</v>
      </c>
    </row>
    <row r="1981" spans="1:7" x14ac:dyDescent="0.35">
      <c r="A1981" t="s">
        <v>8926</v>
      </c>
      <c r="B1981" t="s">
        <v>7317</v>
      </c>
      <c r="C1981" t="s">
        <v>7321</v>
      </c>
      <c r="D1981" t="str">
        <f>IF($B1981="B","",IFERROR(VLOOKUP($C1981,Elster!$I$5:$M$148,3,FALSE),$C1981))</f>
        <v/>
      </c>
      <c r="E1981" t="str">
        <f>IF($B1981="A","",IFERROR(VLOOKUP($C1981,Elster!$I$5:$M$148,3,FALSE),$C1981))</f>
        <v xml:space="preserve">   "FEHLERMELDUNG"                                    </v>
      </c>
      <c r="F1981">
        <f t="shared" si="60"/>
        <v>1</v>
      </c>
      <c r="G1981" s="2">
        <f t="shared" si="61"/>
        <v>2.6000000000081513E-5</v>
      </c>
    </row>
    <row r="1982" spans="1:7" x14ac:dyDescent="0.35">
      <c r="A1982" t="s">
        <v>8927</v>
      </c>
      <c r="B1982" t="s">
        <v>7319</v>
      </c>
      <c r="C1982" t="s">
        <v>7525</v>
      </c>
      <c r="D1982" t="str">
        <f>IF($B1982="B","",IFERROR(VLOOKUP($C1982,Elster!$I$5:$M$148,3,FALSE),$C1982))</f>
        <v>0x0C1</v>
      </c>
      <c r="E1982" t="str">
        <f>IF($B1982="A","",IFERROR(VLOOKUP($C1982,Elster!$I$5:$M$148,3,FALSE),$C1982))</f>
        <v/>
      </c>
      <c r="F1982">
        <f t="shared" si="60"/>
        <v>193</v>
      </c>
      <c r="G1982" s="2">
        <f t="shared" si="61"/>
        <v>4.9739999999998119E-3</v>
      </c>
    </row>
    <row r="1983" spans="1:7" x14ac:dyDescent="0.35">
      <c r="A1983" t="s">
        <v>8928</v>
      </c>
      <c r="B1983" t="s">
        <v>7317</v>
      </c>
      <c r="C1983" t="s">
        <v>7525</v>
      </c>
      <c r="D1983" t="str">
        <f>IF($B1983="B","",IFERROR(VLOOKUP($C1983,Elster!$I$5:$M$148,3,FALSE),$C1983))</f>
        <v/>
      </c>
      <c r="E1983" t="str">
        <f>IF($B1983="A","",IFERROR(VLOOKUP($C1983,Elster!$I$5:$M$148,3,FALSE),$C1983))</f>
        <v>0x0C1</v>
      </c>
      <c r="F1983">
        <f t="shared" si="60"/>
        <v>193</v>
      </c>
      <c r="G1983" s="2">
        <f t="shared" si="61"/>
        <v>2.6000000000081513E-5</v>
      </c>
    </row>
    <row r="1984" spans="1:7" x14ac:dyDescent="0.35">
      <c r="A1984" t="s">
        <v>8929</v>
      </c>
      <c r="B1984" t="s">
        <v>7317</v>
      </c>
      <c r="C1984" t="s">
        <v>7339</v>
      </c>
      <c r="D1984" t="str">
        <f>IF($B1984="B","",IFERROR(VLOOKUP($C1984,Elster!$I$5:$M$148,3,FALSE),$C1984))</f>
        <v/>
      </c>
      <c r="E1984" t="str">
        <f>IF($B1984="A","",IFERROR(VLOOKUP($C1984,Elster!$I$5:$M$148,3,FALSE),$C1984))</f>
        <v xml:space="preserve">   "RAUMSOLLTEMP_II"                                  </v>
      </c>
      <c r="F1984">
        <f t="shared" si="60"/>
        <v>6</v>
      </c>
      <c r="G1984" s="2">
        <f t="shared" si="61"/>
        <v>1.1536000000000435E-2</v>
      </c>
    </row>
    <row r="1985" spans="1:7" x14ac:dyDescent="0.35">
      <c r="A1985" t="s">
        <v>8930</v>
      </c>
      <c r="B1985" t="s">
        <v>7317</v>
      </c>
      <c r="C1985" t="s">
        <v>7321</v>
      </c>
      <c r="D1985" t="str">
        <f>IF($B1985="B","",IFERROR(VLOOKUP($C1985,Elster!$I$5:$M$148,3,FALSE),$C1985))</f>
        <v/>
      </c>
      <c r="E1985" t="str">
        <f>IF($B1985="A","",IFERROR(VLOOKUP($C1985,Elster!$I$5:$M$148,3,FALSE),$C1985))</f>
        <v xml:space="preserve">   "FEHLERMELDUNG"                                    </v>
      </c>
      <c r="F1985">
        <f t="shared" si="60"/>
        <v>1</v>
      </c>
      <c r="G1985" s="2">
        <f t="shared" si="61"/>
        <v>4.9739999999998119E-3</v>
      </c>
    </row>
    <row r="1986" spans="1:7" x14ac:dyDescent="0.35">
      <c r="A1986" t="s">
        <v>8931</v>
      </c>
      <c r="B1986" t="s">
        <v>7317</v>
      </c>
      <c r="C1986" t="s">
        <v>7318</v>
      </c>
      <c r="D1986" t="str">
        <f>IF($B1986="B","",IFERROR(VLOOKUP($C1986,Elster!$I$5:$M$148,3,FALSE),$C1986))</f>
        <v/>
      </c>
      <c r="E1986" t="str">
        <f>IF($B1986="A","",IFERROR(VLOOKUP($C1986,Elster!$I$5:$M$148,3,FALSE),$C1986))</f>
        <v xml:space="preserve">   "SAMMLERISTTEMP"                                   </v>
      </c>
      <c r="F1986">
        <f t="shared" si="60"/>
        <v>13</v>
      </c>
      <c r="G1986" s="2">
        <f t="shared" si="61"/>
        <v>4.9739999999998119E-3</v>
      </c>
    </row>
    <row r="1987" spans="1:7" x14ac:dyDescent="0.35">
      <c r="A1987" t="s">
        <v>8932</v>
      </c>
      <c r="B1987" t="s">
        <v>7317</v>
      </c>
      <c r="C1987" t="s">
        <v>7329</v>
      </c>
      <c r="D1987" t="str">
        <f>IF($B1987="B","",IFERROR(VLOOKUP($C1987,Elster!$I$5:$M$148,3,FALSE),$C1987))</f>
        <v/>
      </c>
      <c r="E1987" t="str">
        <f>IF($B1987="A","",IFERROR(VLOOKUP($C1987,Elster!$I$5:$M$148,3,FALSE),$C1987))</f>
        <v xml:space="preserve">   "KESSELSOLLTEMP"                                   </v>
      </c>
      <c r="F1987">
        <f t="shared" ref="F1987:F2050" si="62">HEX2DEC(REPLACE(C1987,1,2,""))</f>
        <v>2</v>
      </c>
      <c r="G1987" s="2">
        <f t="shared" si="61"/>
        <v>4.9739999999998119E-3</v>
      </c>
    </row>
    <row r="1988" spans="1:7" x14ac:dyDescent="0.35">
      <c r="A1988" t="s">
        <v>8933</v>
      </c>
      <c r="B1988" t="s">
        <v>7317</v>
      </c>
      <c r="C1988" t="s">
        <v>7320</v>
      </c>
      <c r="D1988" t="str">
        <f>IF($B1988="B","",IFERROR(VLOOKUP($C1988,Elster!$I$5:$M$148,3,FALSE),$C1988))</f>
        <v/>
      </c>
      <c r="E1988" t="str">
        <f>IF($B1988="A","",IFERROR(VLOOKUP($C1988,Elster!$I$5:$M$148,3,FALSE),$C1988))</f>
        <v>0x000</v>
      </c>
      <c r="F1988">
        <f t="shared" si="62"/>
        <v>0</v>
      </c>
      <c r="G1988" s="2">
        <f t="shared" ref="G1988:G2051" si="63">SUBSTITUTE(A1988,"s","")-SUBSTITUTE(A1987,"s","")</f>
        <v>4.9470000000004788E-3</v>
      </c>
    </row>
    <row r="1989" spans="1:7" x14ac:dyDescent="0.35">
      <c r="A1989" t="s">
        <v>8934</v>
      </c>
      <c r="B1989" t="s">
        <v>7317</v>
      </c>
      <c r="C1989" t="s">
        <v>7366</v>
      </c>
      <c r="D1989" t="str">
        <f>IF($B1989="B","",IFERROR(VLOOKUP($C1989,Elster!$I$5:$M$148,3,FALSE),$C1989))</f>
        <v/>
      </c>
      <c r="E1989" t="str">
        <f>IF($B1989="A","",IFERROR(VLOOKUP($C1989,Elster!$I$5:$M$148,3,FALSE),$C1989))</f>
        <v xml:space="preserve">//   "ERWEITERUNGSTELEGRAMM"                            </v>
      </c>
      <c r="F1989">
        <f t="shared" si="62"/>
        <v>250</v>
      </c>
      <c r="G1989" s="2">
        <f t="shared" si="63"/>
        <v>4.9739999999998119E-3</v>
      </c>
    </row>
    <row r="1990" spans="1:7" x14ac:dyDescent="0.35">
      <c r="A1990" t="s">
        <v>8935</v>
      </c>
      <c r="B1990" t="s">
        <v>7317</v>
      </c>
      <c r="C1990" t="s">
        <v>7320</v>
      </c>
      <c r="D1990" t="str">
        <f>IF($B1990="B","",IFERROR(VLOOKUP($C1990,Elster!$I$5:$M$148,3,FALSE),$C1990))</f>
        <v/>
      </c>
      <c r="E1990" t="str">
        <f>IF($B1990="A","",IFERROR(VLOOKUP($C1990,Elster!$I$5:$M$148,3,FALSE),$C1990))</f>
        <v>0x000</v>
      </c>
      <c r="F1990">
        <f t="shared" si="62"/>
        <v>0</v>
      </c>
      <c r="G1990" s="2">
        <f t="shared" si="63"/>
        <v>4.9739999999998119E-3</v>
      </c>
    </row>
    <row r="1991" spans="1:7" x14ac:dyDescent="0.35">
      <c r="A1991" t="s">
        <v>8936</v>
      </c>
      <c r="B1991" t="s">
        <v>7317</v>
      </c>
      <c r="C1991" t="s">
        <v>7343</v>
      </c>
      <c r="D1991" t="str">
        <f>IF($B1991="B","",IFERROR(VLOOKUP($C1991,Elster!$I$5:$M$148,3,FALSE),$C1991))</f>
        <v/>
      </c>
      <c r="E1991" t="str">
        <f>IF($B1991="A","",IFERROR(VLOOKUP($C1991,Elster!$I$5:$M$148,3,FALSE),$C1991))</f>
        <v xml:space="preserve">   "RAUMSOLLTEMP_NACHT"                               </v>
      </c>
      <c r="F1991">
        <f t="shared" si="62"/>
        <v>8</v>
      </c>
      <c r="G1991" s="2">
        <f t="shared" si="63"/>
        <v>4.9739999999998119E-3</v>
      </c>
    </row>
    <row r="1992" spans="1:7" x14ac:dyDescent="0.35">
      <c r="A1992" t="s">
        <v>8937</v>
      </c>
      <c r="B1992" t="s">
        <v>7317</v>
      </c>
      <c r="C1992" t="s">
        <v>7320</v>
      </c>
      <c r="D1992" t="str">
        <f>IF($B1992="B","",IFERROR(VLOOKUP($C1992,Elster!$I$5:$M$148,3,FALSE),$C1992))</f>
        <v/>
      </c>
      <c r="E1992" t="str">
        <f>IF($B1992="A","",IFERROR(VLOOKUP($C1992,Elster!$I$5:$M$148,3,FALSE),$C1992))</f>
        <v>0x000</v>
      </c>
      <c r="F1992">
        <f t="shared" si="62"/>
        <v>0</v>
      </c>
      <c r="G1992" s="2">
        <f t="shared" si="63"/>
        <v>4.9480000000006186E-3</v>
      </c>
    </row>
    <row r="1993" spans="1:7" x14ac:dyDescent="0.35">
      <c r="A1993" t="s">
        <v>8938</v>
      </c>
      <c r="B1993" t="s">
        <v>7317</v>
      </c>
      <c r="C1993" t="s">
        <v>7521</v>
      </c>
      <c r="D1993" t="str">
        <f>IF($B1993="B","",IFERROR(VLOOKUP($C1993,Elster!$I$5:$M$148,3,FALSE),$C1993))</f>
        <v/>
      </c>
      <c r="E1993" t="str">
        <f>IF($B1993="A","",IFERROR(VLOOKUP($C1993,Elster!$I$5:$M$148,3,FALSE),$C1993))</f>
        <v>0x0AA</v>
      </c>
      <c r="F1993">
        <f t="shared" si="62"/>
        <v>170</v>
      </c>
      <c r="G1993" s="2">
        <f t="shared" si="63"/>
        <v>4.9739999999998119E-3</v>
      </c>
    </row>
    <row r="1994" spans="1:7" x14ac:dyDescent="0.35">
      <c r="A1994" t="s">
        <v>8939</v>
      </c>
      <c r="B1994" t="s">
        <v>7317</v>
      </c>
      <c r="C1994" t="s">
        <v>7321</v>
      </c>
      <c r="D1994" t="str">
        <f>IF($B1994="B","",IFERROR(VLOOKUP($C1994,Elster!$I$5:$M$148,3,FALSE),$C1994))</f>
        <v/>
      </c>
      <c r="E1994" t="str">
        <f>IF($B1994="A","",IFERROR(VLOOKUP($C1994,Elster!$I$5:$M$148,3,FALSE),$C1994))</f>
        <v xml:space="preserve">   "FEHLERMELDUNG"                                    </v>
      </c>
      <c r="F1994">
        <f t="shared" si="62"/>
        <v>1</v>
      </c>
      <c r="G1994" s="2">
        <f t="shared" si="63"/>
        <v>4.9739999999998119E-3</v>
      </c>
    </row>
    <row r="1995" spans="1:7" x14ac:dyDescent="0.35">
      <c r="A1995" t="s">
        <v>8940</v>
      </c>
      <c r="B1995" t="s">
        <v>7317</v>
      </c>
      <c r="C1995" t="s">
        <v>7539</v>
      </c>
      <c r="D1995" t="str">
        <f>IF($B1995="B","",IFERROR(VLOOKUP($C1995,Elster!$I$5:$M$148,3,FALSE),$C1995))</f>
        <v/>
      </c>
      <c r="E1995" t="str">
        <f>IF($B1995="A","",IFERROR(VLOOKUP($C1995,Elster!$I$5:$M$148,3,FALSE),$C1995))</f>
        <v>0x0C2</v>
      </c>
      <c r="F1995">
        <f t="shared" si="62"/>
        <v>194</v>
      </c>
      <c r="G1995" s="2">
        <f t="shared" si="63"/>
        <v>4.9729999999996721E-3</v>
      </c>
    </row>
    <row r="1996" spans="1:7" x14ac:dyDescent="0.35">
      <c r="A1996" t="s">
        <v>8941</v>
      </c>
      <c r="B1996" t="s">
        <v>7317</v>
      </c>
      <c r="C1996" t="s">
        <v>7318</v>
      </c>
      <c r="D1996" t="str">
        <f>IF($B1996="B","",IFERROR(VLOOKUP($C1996,Elster!$I$5:$M$148,3,FALSE),$C1996))</f>
        <v/>
      </c>
      <c r="E1996" t="str">
        <f>IF($B1996="A","",IFERROR(VLOOKUP($C1996,Elster!$I$5:$M$148,3,FALSE),$C1996))</f>
        <v xml:space="preserve">   "SAMMLERISTTEMP"                                   </v>
      </c>
      <c r="F1996">
        <f t="shared" si="62"/>
        <v>13</v>
      </c>
      <c r="G1996" s="2">
        <f t="shared" si="63"/>
        <v>6.7450000000004451E-3</v>
      </c>
    </row>
    <row r="1997" spans="1:7" x14ac:dyDescent="0.35">
      <c r="A1997" t="s">
        <v>8941</v>
      </c>
      <c r="B1997" t="s">
        <v>7319</v>
      </c>
      <c r="C1997" t="s">
        <v>7318</v>
      </c>
      <c r="D1997" t="str">
        <f>IF($B1997="B","",IFERROR(VLOOKUP($C1997,Elster!$I$5:$M$148,3,FALSE),$C1997))</f>
        <v xml:space="preserve">   "SAMMLERISTTEMP"                                   </v>
      </c>
      <c r="E1997" t="str">
        <f>IF($B1997="A","",IFERROR(VLOOKUP($C1997,Elster!$I$5:$M$148,3,FALSE),$C1997))</f>
        <v/>
      </c>
      <c r="F1997">
        <f t="shared" si="62"/>
        <v>13</v>
      </c>
      <c r="G1997" s="2">
        <f t="shared" si="63"/>
        <v>0</v>
      </c>
    </row>
    <row r="1998" spans="1:7" x14ac:dyDescent="0.35">
      <c r="A1998" t="s">
        <v>8942</v>
      </c>
      <c r="B1998" t="s">
        <v>7317</v>
      </c>
      <c r="C1998" t="s">
        <v>7320</v>
      </c>
      <c r="D1998" t="str">
        <f>IF($B1998="B","",IFERROR(VLOOKUP($C1998,Elster!$I$5:$M$148,3,FALSE),$C1998))</f>
        <v/>
      </c>
      <c r="E1998" t="str">
        <f>IF($B1998="A","",IFERROR(VLOOKUP($C1998,Elster!$I$5:$M$148,3,FALSE),$C1998))</f>
        <v>0x000</v>
      </c>
      <c r="F1998">
        <f t="shared" si="62"/>
        <v>0</v>
      </c>
      <c r="G1998" s="2">
        <f t="shared" si="63"/>
        <v>4.9999999999998934E-3</v>
      </c>
    </row>
    <row r="1999" spans="1:7" x14ac:dyDescent="0.35">
      <c r="A1999" t="s">
        <v>8942</v>
      </c>
      <c r="B1999" t="s">
        <v>7319</v>
      </c>
      <c r="C1999" t="s">
        <v>7320</v>
      </c>
      <c r="D1999" t="str">
        <f>IF($B1999="B","",IFERROR(VLOOKUP($C1999,Elster!$I$5:$M$148,3,FALSE),$C1999))</f>
        <v>0x000</v>
      </c>
      <c r="E1999" t="str">
        <f>IF($B1999="A","",IFERROR(VLOOKUP($C1999,Elster!$I$5:$M$148,3,FALSE),$C1999))</f>
        <v/>
      </c>
      <c r="F1999">
        <f t="shared" si="62"/>
        <v>0</v>
      </c>
      <c r="G1999" s="2">
        <f t="shared" si="63"/>
        <v>0</v>
      </c>
    </row>
    <row r="2000" spans="1:7" x14ac:dyDescent="0.35">
      <c r="A2000" t="s">
        <v>8943</v>
      </c>
      <c r="B2000" t="s">
        <v>7317</v>
      </c>
      <c r="C2000" t="s">
        <v>7339</v>
      </c>
      <c r="D2000" t="str">
        <f>IF($B2000="B","",IFERROR(VLOOKUP($C2000,Elster!$I$5:$M$148,3,FALSE),$C2000))</f>
        <v/>
      </c>
      <c r="E2000" t="str">
        <f>IF($B2000="A","",IFERROR(VLOOKUP($C2000,Elster!$I$5:$M$148,3,FALSE),$C2000))</f>
        <v xml:space="preserve">   "RAUMSOLLTEMP_II"                                  </v>
      </c>
      <c r="F2000">
        <f t="shared" si="62"/>
        <v>6</v>
      </c>
      <c r="G2000" s="2">
        <f t="shared" si="63"/>
        <v>4.9999999999998934E-3</v>
      </c>
    </row>
    <row r="2001" spans="1:7" x14ac:dyDescent="0.35">
      <c r="A2001" t="s">
        <v>8943</v>
      </c>
      <c r="B2001" t="s">
        <v>7319</v>
      </c>
      <c r="C2001" t="s">
        <v>7339</v>
      </c>
      <c r="D2001" t="str">
        <f>IF($B2001="B","",IFERROR(VLOOKUP($C2001,Elster!$I$5:$M$148,3,FALSE),$C2001))</f>
        <v xml:space="preserve">   "RAUMSOLLTEMP_II"                                  </v>
      </c>
      <c r="E2001" t="str">
        <f>IF($B2001="A","",IFERROR(VLOOKUP($C2001,Elster!$I$5:$M$148,3,FALSE),$C2001))</f>
        <v/>
      </c>
      <c r="F2001">
        <f t="shared" si="62"/>
        <v>6</v>
      </c>
      <c r="G2001" s="2">
        <f t="shared" si="63"/>
        <v>0</v>
      </c>
    </row>
    <row r="2002" spans="1:7" x14ac:dyDescent="0.35">
      <c r="A2002" t="s">
        <v>8944</v>
      </c>
      <c r="B2002" t="s">
        <v>7317</v>
      </c>
      <c r="C2002" t="s">
        <v>7321</v>
      </c>
      <c r="D2002" t="str">
        <f>IF($B2002="B","",IFERROR(VLOOKUP($C2002,Elster!$I$5:$M$148,3,FALSE),$C2002))</f>
        <v/>
      </c>
      <c r="E2002" t="str">
        <f>IF($B2002="A","",IFERROR(VLOOKUP($C2002,Elster!$I$5:$M$148,3,FALSE),$C2002))</f>
        <v xml:space="preserve">   "FEHLERMELDUNG"                                    </v>
      </c>
      <c r="F2002">
        <f t="shared" si="62"/>
        <v>1</v>
      </c>
      <c r="G2002" s="2">
        <f t="shared" si="63"/>
        <v>4.9999999999998934E-3</v>
      </c>
    </row>
    <row r="2003" spans="1:7" x14ac:dyDescent="0.35">
      <c r="A2003" t="s">
        <v>8944</v>
      </c>
      <c r="B2003" t="s">
        <v>7319</v>
      </c>
      <c r="C2003" t="s">
        <v>7321</v>
      </c>
      <c r="D2003" t="str">
        <f>IF($B2003="B","",IFERROR(VLOOKUP($C2003,Elster!$I$5:$M$148,3,FALSE),$C2003))</f>
        <v xml:space="preserve">   "FEHLERMELDUNG"                                    </v>
      </c>
      <c r="E2003" t="str">
        <f>IF($B2003="A","",IFERROR(VLOOKUP($C2003,Elster!$I$5:$M$148,3,FALSE),$C2003))</f>
        <v/>
      </c>
      <c r="F2003">
        <f t="shared" si="62"/>
        <v>1</v>
      </c>
      <c r="G2003" s="2">
        <f t="shared" si="63"/>
        <v>0</v>
      </c>
    </row>
    <row r="2004" spans="1:7" x14ac:dyDescent="0.35">
      <c r="A2004" t="s">
        <v>8945</v>
      </c>
      <c r="B2004" t="s">
        <v>7317</v>
      </c>
      <c r="C2004" t="s">
        <v>7321</v>
      </c>
      <c r="D2004" t="str">
        <f>IF($B2004="B","",IFERROR(VLOOKUP($C2004,Elster!$I$5:$M$148,3,FALSE),$C2004))</f>
        <v/>
      </c>
      <c r="E2004" t="str">
        <f>IF($B2004="A","",IFERROR(VLOOKUP($C2004,Elster!$I$5:$M$148,3,FALSE),$C2004))</f>
        <v xml:space="preserve">   "FEHLERMELDUNG"                                    </v>
      </c>
      <c r="F2004">
        <f t="shared" si="62"/>
        <v>1</v>
      </c>
      <c r="G2004" s="2">
        <f t="shared" si="63"/>
        <v>4.9999999999998934E-3</v>
      </c>
    </row>
    <row r="2005" spans="1:7" x14ac:dyDescent="0.35">
      <c r="A2005" t="s">
        <v>8945</v>
      </c>
      <c r="B2005" t="s">
        <v>7319</v>
      </c>
      <c r="C2005" t="s">
        <v>7321</v>
      </c>
      <c r="D2005" t="str">
        <f>IF($B2005="B","",IFERROR(VLOOKUP($C2005,Elster!$I$5:$M$148,3,FALSE),$C2005))</f>
        <v xml:space="preserve">   "FEHLERMELDUNG"                                    </v>
      </c>
      <c r="E2005" t="str">
        <f>IF($B2005="A","",IFERROR(VLOOKUP($C2005,Elster!$I$5:$M$148,3,FALSE),$C2005))</f>
        <v/>
      </c>
      <c r="F2005">
        <f t="shared" si="62"/>
        <v>1</v>
      </c>
      <c r="G2005" s="2">
        <f t="shared" si="63"/>
        <v>0</v>
      </c>
    </row>
    <row r="2006" spans="1:7" x14ac:dyDescent="0.35">
      <c r="A2006" t="s">
        <v>8946</v>
      </c>
      <c r="B2006" t="s">
        <v>7317</v>
      </c>
      <c r="C2006" t="s">
        <v>7366</v>
      </c>
      <c r="D2006" t="str">
        <f>IF($B2006="B","",IFERROR(VLOOKUP($C2006,Elster!$I$5:$M$148,3,FALSE),$C2006))</f>
        <v/>
      </c>
      <c r="E2006" t="str">
        <f>IF($B2006="A","",IFERROR(VLOOKUP($C2006,Elster!$I$5:$M$148,3,FALSE),$C2006))</f>
        <v xml:space="preserve">//   "ERWEITERUNGSTELEGRAMM"                            </v>
      </c>
      <c r="F2006">
        <f t="shared" si="62"/>
        <v>250</v>
      </c>
      <c r="G2006" s="2">
        <f t="shared" si="63"/>
        <v>4.9999999999998934E-3</v>
      </c>
    </row>
    <row r="2007" spans="1:7" x14ac:dyDescent="0.35">
      <c r="A2007" t="s">
        <v>8946</v>
      </c>
      <c r="B2007" t="s">
        <v>7319</v>
      </c>
      <c r="C2007" t="s">
        <v>7366</v>
      </c>
      <c r="D2007" t="str">
        <f>IF($B2007="B","",IFERROR(VLOOKUP($C2007,Elster!$I$5:$M$148,3,FALSE),$C2007))</f>
        <v xml:space="preserve">//   "ERWEITERUNGSTELEGRAMM"                            </v>
      </c>
      <c r="E2007" t="str">
        <f>IF($B2007="A","",IFERROR(VLOOKUP($C2007,Elster!$I$5:$M$148,3,FALSE),$C2007))</f>
        <v/>
      </c>
      <c r="F2007">
        <f t="shared" si="62"/>
        <v>250</v>
      </c>
      <c r="G2007" s="2">
        <f t="shared" si="63"/>
        <v>0</v>
      </c>
    </row>
    <row r="2008" spans="1:7" x14ac:dyDescent="0.35">
      <c r="A2008" t="s">
        <v>8947</v>
      </c>
      <c r="B2008" t="s">
        <v>7317</v>
      </c>
      <c r="C2008" t="s">
        <v>7321</v>
      </c>
      <c r="D2008" t="str">
        <f>IF($B2008="B","",IFERROR(VLOOKUP($C2008,Elster!$I$5:$M$148,3,FALSE),$C2008))</f>
        <v/>
      </c>
      <c r="E2008" t="str">
        <f>IF($B2008="A","",IFERROR(VLOOKUP($C2008,Elster!$I$5:$M$148,3,FALSE),$C2008))</f>
        <v xml:space="preserve">   "FEHLERMELDUNG"                                    </v>
      </c>
      <c r="F2008">
        <f t="shared" si="62"/>
        <v>1</v>
      </c>
      <c r="G2008" s="2">
        <f t="shared" si="63"/>
        <v>5.0000000000007816E-3</v>
      </c>
    </row>
    <row r="2009" spans="1:7" x14ac:dyDescent="0.35">
      <c r="A2009" t="s">
        <v>8947</v>
      </c>
      <c r="B2009" t="s">
        <v>7319</v>
      </c>
      <c r="C2009" t="s">
        <v>7321</v>
      </c>
      <c r="D2009" t="str">
        <f>IF($B2009="B","",IFERROR(VLOOKUP($C2009,Elster!$I$5:$M$148,3,FALSE),$C2009))</f>
        <v xml:space="preserve">   "FEHLERMELDUNG"                                    </v>
      </c>
      <c r="E2009" t="str">
        <f>IF($B2009="A","",IFERROR(VLOOKUP($C2009,Elster!$I$5:$M$148,3,FALSE),$C2009))</f>
        <v/>
      </c>
      <c r="F2009">
        <f t="shared" si="62"/>
        <v>1</v>
      </c>
      <c r="G2009" s="2">
        <f t="shared" si="63"/>
        <v>0</v>
      </c>
    </row>
    <row r="2010" spans="1:7" x14ac:dyDescent="0.35">
      <c r="A2010" t="s">
        <v>8948</v>
      </c>
      <c r="B2010" t="s">
        <v>7317</v>
      </c>
      <c r="C2010" t="s">
        <v>7352</v>
      </c>
      <c r="D2010" t="str">
        <f>IF($B2010="B","",IFERROR(VLOOKUP($C2010,Elster!$I$5:$M$148,3,FALSE),$C2010))</f>
        <v/>
      </c>
      <c r="E2010" t="str">
        <f>IF($B2010="A","",IFERROR(VLOOKUP($C2010,Elster!$I$5:$M$148,3,FALSE),$C2010))</f>
        <v xml:space="preserve">   "SPEICHERISTTEMP"                                  </v>
      </c>
      <c r="F2010">
        <f t="shared" si="62"/>
        <v>14</v>
      </c>
      <c r="G2010" s="2">
        <f t="shared" si="63"/>
        <v>4.9999999999998934E-3</v>
      </c>
    </row>
    <row r="2011" spans="1:7" x14ac:dyDescent="0.35">
      <c r="A2011" t="s">
        <v>8948</v>
      </c>
      <c r="B2011" t="s">
        <v>7319</v>
      </c>
      <c r="C2011" t="s">
        <v>7352</v>
      </c>
      <c r="D2011" t="str">
        <f>IF($B2011="B","",IFERROR(VLOOKUP($C2011,Elster!$I$5:$M$148,3,FALSE),$C2011))</f>
        <v xml:space="preserve">   "SPEICHERISTTEMP"                                  </v>
      </c>
      <c r="E2011" t="str">
        <f>IF($B2011="A","",IFERROR(VLOOKUP($C2011,Elster!$I$5:$M$148,3,FALSE),$C2011))</f>
        <v/>
      </c>
      <c r="F2011">
        <f t="shared" si="62"/>
        <v>14</v>
      </c>
      <c r="G2011" s="2">
        <f t="shared" si="63"/>
        <v>0</v>
      </c>
    </row>
    <row r="2012" spans="1:7" x14ac:dyDescent="0.35">
      <c r="A2012" t="s">
        <v>8949</v>
      </c>
      <c r="B2012" t="s">
        <v>7317</v>
      </c>
      <c r="C2012" t="s">
        <v>7320</v>
      </c>
      <c r="D2012" t="str">
        <f>IF($B2012="B","",IFERROR(VLOOKUP($C2012,Elster!$I$5:$M$148,3,FALSE),$C2012))</f>
        <v/>
      </c>
      <c r="E2012" t="str">
        <f>IF($B2012="A","",IFERROR(VLOOKUP($C2012,Elster!$I$5:$M$148,3,FALSE),$C2012))</f>
        <v>0x000</v>
      </c>
      <c r="F2012">
        <f t="shared" si="62"/>
        <v>0</v>
      </c>
      <c r="G2012" s="2">
        <f t="shared" si="63"/>
        <v>4.9989999999997536E-3</v>
      </c>
    </row>
    <row r="2013" spans="1:7" x14ac:dyDescent="0.35">
      <c r="A2013" t="s">
        <v>8950</v>
      </c>
      <c r="B2013" t="s">
        <v>7319</v>
      </c>
      <c r="C2013" t="s">
        <v>7320</v>
      </c>
      <c r="D2013" t="str">
        <f>IF($B2013="B","",IFERROR(VLOOKUP($C2013,Elster!$I$5:$M$148,3,FALSE),$C2013))</f>
        <v>0x000</v>
      </c>
      <c r="E2013" t="str">
        <f>IF($B2013="A","",IFERROR(VLOOKUP($C2013,Elster!$I$5:$M$148,3,FALSE),$C2013))</f>
        <v/>
      </c>
      <c r="F2013">
        <f t="shared" si="62"/>
        <v>0</v>
      </c>
      <c r="G2013" s="2">
        <f t="shared" si="63"/>
        <v>1.000000000139778E-6</v>
      </c>
    </row>
    <row r="2014" spans="1:7" x14ac:dyDescent="0.35">
      <c r="A2014" t="s">
        <v>8951</v>
      </c>
      <c r="B2014" t="s">
        <v>7319</v>
      </c>
      <c r="C2014" t="s">
        <v>7494</v>
      </c>
      <c r="D2014" t="str">
        <f>IF($B2014="B","",IFERROR(VLOOKUP($C2014,Elster!$I$5:$M$148,3,FALSE),$C2014))</f>
        <v>0x041</v>
      </c>
      <c r="E2014" t="str">
        <f>IF($B2014="A","",IFERROR(VLOOKUP($C2014,Elster!$I$5:$M$148,3,FALSE),$C2014))</f>
        <v/>
      </c>
      <c r="F2014">
        <f t="shared" si="62"/>
        <v>65</v>
      </c>
      <c r="G2014" s="2">
        <f t="shared" si="63"/>
        <v>4.9989999999997536E-3</v>
      </c>
    </row>
    <row r="2015" spans="1:7" x14ac:dyDescent="0.35">
      <c r="A2015" t="s">
        <v>8952</v>
      </c>
      <c r="B2015" t="s">
        <v>7317</v>
      </c>
      <c r="C2015" t="s">
        <v>7494</v>
      </c>
      <c r="D2015" t="str">
        <f>IF($B2015="B","",IFERROR(VLOOKUP($C2015,Elster!$I$5:$M$148,3,FALSE),$C2015))</f>
        <v/>
      </c>
      <c r="E2015" t="str">
        <f>IF($B2015="A","",IFERROR(VLOOKUP($C2015,Elster!$I$5:$M$148,3,FALSE),$C2015))</f>
        <v>0x041</v>
      </c>
      <c r="F2015">
        <f t="shared" si="62"/>
        <v>65</v>
      </c>
      <c r="G2015" s="2">
        <f t="shared" si="63"/>
        <v>2.6000000000081513E-5</v>
      </c>
    </row>
    <row r="2016" spans="1:7" x14ac:dyDescent="0.35">
      <c r="A2016" t="s">
        <v>8953</v>
      </c>
      <c r="B2016" t="s">
        <v>7319</v>
      </c>
      <c r="C2016" t="s">
        <v>7321</v>
      </c>
      <c r="D2016" t="str">
        <f>IF($B2016="B","",IFERROR(VLOOKUP($C2016,Elster!$I$5:$M$148,3,FALSE),$C2016))</f>
        <v xml:space="preserve">   "FEHLERMELDUNG"                                    </v>
      </c>
      <c r="E2016" t="str">
        <f>IF($B2016="A","",IFERROR(VLOOKUP($C2016,Elster!$I$5:$M$148,3,FALSE),$C2016))</f>
        <v/>
      </c>
      <c r="F2016">
        <f t="shared" si="62"/>
        <v>1</v>
      </c>
      <c r="G2016" s="2">
        <f t="shared" si="63"/>
        <v>4.9739999999998119E-3</v>
      </c>
    </row>
    <row r="2017" spans="1:7" x14ac:dyDescent="0.35">
      <c r="A2017" t="s">
        <v>8954</v>
      </c>
      <c r="B2017" t="s">
        <v>7317</v>
      </c>
      <c r="C2017" t="s">
        <v>7321</v>
      </c>
      <c r="D2017" t="str">
        <f>IF($B2017="B","",IFERROR(VLOOKUP($C2017,Elster!$I$5:$M$148,3,FALSE),$C2017))</f>
        <v/>
      </c>
      <c r="E2017" t="str">
        <f>IF($B2017="A","",IFERROR(VLOOKUP($C2017,Elster!$I$5:$M$148,3,FALSE),$C2017))</f>
        <v xml:space="preserve">   "FEHLERMELDUNG"                                    </v>
      </c>
      <c r="F2017">
        <f t="shared" si="62"/>
        <v>1</v>
      </c>
      <c r="G2017" s="2">
        <f t="shared" si="63"/>
        <v>2.6000000000081513E-5</v>
      </c>
    </row>
    <row r="2018" spans="1:7" x14ac:dyDescent="0.35">
      <c r="A2018" t="s">
        <v>8955</v>
      </c>
      <c r="B2018" t="s">
        <v>7319</v>
      </c>
      <c r="C2018" t="s">
        <v>7553</v>
      </c>
      <c r="D2018" t="str">
        <f>IF($B2018="B","",IFERROR(VLOOKUP($C2018,Elster!$I$5:$M$148,3,FALSE),$C2018))</f>
        <v xml:space="preserve">   "SPEICHERBEDARF"                                   </v>
      </c>
      <c r="E2018" t="str">
        <f>IF($B2018="A","",IFERROR(VLOOKUP($C2018,Elster!$I$5:$M$148,3,FALSE),$C2018))</f>
        <v/>
      </c>
      <c r="F2018">
        <f t="shared" si="62"/>
        <v>95</v>
      </c>
      <c r="G2018" s="2">
        <f t="shared" si="63"/>
        <v>4.9739999999998119E-3</v>
      </c>
    </row>
    <row r="2019" spans="1:7" x14ac:dyDescent="0.35">
      <c r="A2019" t="s">
        <v>8956</v>
      </c>
      <c r="B2019" t="s">
        <v>7317</v>
      </c>
      <c r="C2019" t="s">
        <v>7553</v>
      </c>
      <c r="D2019" t="str">
        <f>IF($B2019="B","",IFERROR(VLOOKUP($C2019,Elster!$I$5:$M$148,3,FALSE),$C2019))</f>
        <v/>
      </c>
      <c r="E2019" t="str">
        <f>IF($B2019="A","",IFERROR(VLOOKUP($C2019,Elster!$I$5:$M$148,3,FALSE),$C2019))</f>
        <v xml:space="preserve">   "SPEICHERBEDARF"                                   </v>
      </c>
      <c r="F2019">
        <f t="shared" si="62"/>
        <v>95</v>
      </c>
      <c r="G2019" s="2">
        <f t="shared" si="63"/>
        <v>2.6000000000081513E-5</v>
      </c>
    </row>
    <row r="2020" spans="1:7" x14ac:dyDescent="0.35">
      <c r="A2020" t="s">
        <v>8957</v>
      </c>
      <c r="B2020" t="s">
        <v>7317</v>
      </c>
      <c r="C2020" t="s">
        <v>7339</v>
      </c>
      <c r="D2020" t="str">
        <f>IF($B2020="B","",IFERROR(VLOOKUP($C2020,Elster!$I$5:$M$148,3,FALSE),$C2020))</f>
        <v/>
      </c>
      <c r="E2020" t="str">
        <f>IF($B2020="A","",IFERROR(VLOOKUP($C2020,Elster!$I$5:$M$148,3,FALSE),$C2020))</f>
        <v xml:space="preserve">   "RAUMSOLLTEMP_II"                                  </v>
      </c>
      <c r="F2020">
        <f t="shared" si="62"/>
        <v>6</v>
      </c>
      <c r="G2020" s="2">
        <f t="shared" si="63"/>
        <v>1.1849000000000665E-2</v>
      </c>
    </row>
    <row r="2021" spans="1:7" x14ac:dyDescent="0.35">
      <c r="A2021" t="s">
        <v>8958</v>
      </c>
      <c r="B2021" t="s">
        <v>7317</v>
      </c>
      <c r="C2021" t="s">
        <v>7321</v>
      </c>
      <c r="D2021" t="str">
        <f>IF($B2021="B","",IFERROR(VLOOKUP($C2021,Elster!$I$5:$M$148,3,FALSE),$C2021))</f>
        <v/>
      </c>
      <c r="E2021" t="str">
        <f>IF($B2021="A","",IFERROR(VLOOKUP($C2021,Elster!$I$5:$M$148,3,FALSE),$C2021))</f>
        <v xml:space="preserve">   "FEHLERMELDUNG"                                    </v>
      </c>
      <c r="F2021">
        <f t="shared" si="62"/>
        <v>1</v>
      </c>
      <c r="G2021" s="2">
        <f t="shared" si="63"/>
        <v>4.9739999999998119E-3</v>
      </c>
    </row>
    <row r="2022" spans="1:7" x14ac:dyDescent="0.35">
      <c r="A2022" t="s">
        <v>8959</v>
      </c>
      <c r="B2022" t="s">
        <v>7317</v>
      </c>
      <c r="C2022" t="s">
        <v>7318</v>
      </c>
      <c r="D2022" t="str">
        <f>IF($B2022="B","",IFERROR(VLOOKUP($C2022,Elster!$I$5:$M$148,3,FALSE),$C2022))</f>
        <v/>
      </c>
      <c r="E2022" t="str">
        <f>IF($B2022="A","",IFERROR(VLOOKUP($C2022,Elster!$I$5:$M$148,3,FALSE),$C2022))</f>
        <v xml:space="preserve">   "SAMMLERISTTEMP"                                   </v>
      </c>
      <c r="F2022">
        <f t="shared" si="62"/>
        <v>13</v>
      </c>
      <c r="G2022" s="2">
        <f t="shared" si="63"/>
        <v>4.9739999999998119E-3</v>
      </c>
    </row>
    <row r="2023" spans="1:7" x14ac:dyDescent="0.35">
      <c r="A2023" t="s">
        <v>8960</v>
      </c>
      <c r="B2023" t="s">
        <v>7317</v>
      </c>
      <c r="C2023" t="s">
        <v>7329</v>
      </c>
      <c r="D2023" t="str">
        <f>IF($B2023="B","",IFERROR(VLOOKUP($C2023,Elster!$I$5:$M$148,3,FALSE),$C2023))</f>
        <v/>
      </c>
      <c r="E2023" t="str">
        <f>IF($B2023="A","",IFERROR(VLOOKUP($C2023,Elster!$I$5:$M$148,3,FALSE),$C2023))</f>
        <v xml:space="preserve">   "KESSELSOLLTEMP"                                   </v>
      </c>
      <c r="F2023">
        <f t="shared" si="62"/>
        <v>2</v>
      </c>
      <c r="G2023" s="2">
        <f t="shared" si="63"/>
        <v>4.9739999999998119E-3</v>
      </c>
    </row>
    <row r="2024" spans="1:7" x14ac:dyDescent="0.35">
      <c r="A2024" t="s">
        <v>8961</v>
      </c>
      <c r="B2024" t="s">
        <v>7317</v>
      </c>
      <c r="C2024" t="s">
        <v>7320</v>
      </c>
      <c r="D2024" t="str">
        <f>IF($B2024="B","",IFERROR(VLOOKUP($C2024,Elster!$I$5:$M$148,3,FALSE),$C2024))</f>
        <v/>
      </c>
      <c r="E2024" t="str">
        <f>IF($B2024="A","",IFERROR(VLOOKUP($C2024,Elster!$I$5:$M$148,3,FALSE),$C2024))</f>
        <v>0x000</v>
      </c>
      <c r="F2024">
        <f t="shared" si="62"/>
        <v>0</v>
      </c>
      <c r="G2024" s="2">
        <f t="shared" si="63"/>
        <v>4.9470000000004788E-3</v>
      </c>
    </row>
    <row r="2025" spans="1:7" x14ac:dyDescent="0.35">
      <c r="A2025" t="s">
        <v>8962</v>
      </c>
      <c r="B2025" t="s">
        <v>7317</v>
      </c>
      <c r="C2025" t="s">
        <v>7366</v>
      </c>
      <c r="D2025" t="str">
        <f>IF($B2025="B","",IFERROR(VLOOKUP($C2025,Elster!$I$5:$M$148,3,FALSE),$C2025))</f>
        <v/>
      </c>
      <c r="E2025" t="str">
        <f>IF($B2025="A","",IFERROR(VLOOKUP($C2025,Elster!$I$5:$M$148,3,FALSE),$C2025))</f>
        <v xml:space="preserve">//   "ERWEITERUNGSTELEGRAMM"                            </v>
      </c>
      <c r="F2025">
        <f t="shared" si="62"/>
        <v>250</v>
      </c>
      <c r="G2025" s="2">
        <f t="shared" si="63"/>
        <v>4.9739999999998119E-3</v>
      </c>
    </row>
    <row r="2026" spans="1:7" x14ac:dyDescent="0.35">
      <c r="A2026" t="s">
        <v>8963</v>
      </c>
      <c r="B2026" t="s">
        <v>7317</v>
      </c>
      <c r="C2026" t="s">
        <v>7321</v>
      </c>
      <c r="D2026" t="str">
        <f>IF($B2026="B","",IFERROR(VLOOKUP($C2026,Elster!$I$5:$M$148,3,FALSE),$C2026))</f>
        <v/>
      </c>
      <c r="E2026" t="str">
        <f>IF($B2026="A","",IFERROR(VLOOKUP($C2026,Elster!$I$5:$M$148,3,FALSE),$C2026))</f>
        <v xml:space="preserve">   "FEHLERMELDUNG"                                    </v>
      </c>
      <c r="F2026">
        <f t="shared" si="62"/>
        <v>1</v>
      </c>
      <c r="G2026" s="2">
        <f t="shared" si="63"/>
        <v>4.9739999999998119E-3</v>
      </c>
    </row>
    <row r="2027" spans="1:7" x14ac:dyDescent="0.35">
      <c r="A2027" t="s">
        <v>8964</v>
      </c>
      <c r="B2027" t="s">
        <v>7317</v>
      </c>
      <c r="C2027" t="s">
        <v>7352</v>
      </c>
      <c r="D2027" t="str">
        <f>IF($B2027="B","",IFERROR(VLOOKUP($C2027,Elster!$I$5:$M$148,3,FALSE),$C2027))</f>
        <v/>
      </c>
      <c r="E2027" t="str">
        <f>IF($B2027="A","",IFERROR(VLOOKUP($C2027,Elster!$I$5:$M$148,3,FALSE),$C2027))</f>
        <v xml:space="preserve">   "SPEICHERISTTEMP"                                  </v>
      </c>
      <c r="F2027">
        <f t="shared" si="62"/>
        <v>14</v>
      </c>
      <c r="G2027" s="2">
        <f t="shared" si="63"/>
        <v>4.9739999999998119E-3</v>
      </c>
    </row>
    <row r="2028" spans="1:7" x14ac:dyDescent="0.35">
      <c r="A2028" t="s">
        <v>8965</v>
      </c>
      <c r="B2028" t="s">
        <v>7317</v>
      </c>
      <c r="C2028" t="s">
        <v>7320</v>
      </c>
      <c r="D2028" t="str">
        <f>IF($B2028="B","",IFERROR(VLOOKUP($C2028,Elster!$I$5:$M$148,3,FALSE),$C2028))</f>
        <v/>
      </c>
      <c r="E2028" t="str">
        <f>IF($B2028="A","",IFERROR(VLOOKUP($C2028,Elster!$I$5:$M$148,3,FALSE),$C2028))</f>
        <v>0x000</v>
      </c>
      <c r="F2028">
        <f t="shared" si="62"/>
        <v>0</v>
      </c>
      <c r="G2028" s="2">
        <f t="shared" si="63"/>
        <v>4.9480000000006186E-3</v>
      </c>
    </row>
    <row r="2029" spans="1:7" x14ac:dyDescent="0.35">
      <c r="A2029" t="s">
        <v>8966</v>
      </c>
      <c r="B2029" t="s">
        <v>7317</v>
      </c>
      <c r="C2029" t="s">
        <v>7494</v>
      </c>
      <c r="D2029" t="str">
        <f>IF($B2029="B","",IFERROR(VLOOKUP($C2029,Elster!$I$5:$M$148,3,FALSE),$C2029))</f>
        <v/>
      </c>
      <c r="E2029" t="str">
        <f>IF($B2029="A","",IFERROR(VLOOKUP($C2029,Elster!$I$5:$M$148,3,FALSE),$C2029))</f>
        <v>0x041</v>
      </c>
      <c r="F2029">
        <f t="shared" si="62"/>
        <v>65</v>
      </c>
      <c r="G2029" s="2">
        <f t="shared" si="63"/>
        <v>4.9739999999998119E-3</v>
      </c>
    </row>
    <row r="2030" spans="1:7" x14ac:dyDescent="0.35">
      <c r="A2030" t="s">
        <v>8967</v>
      </c>
      <c r="B2030" t="s">
        <v>7317</v>
      </c>
      <c r="C2030" t="s">
        <v>7321</v>
      </c>
      <c r="D2030" t="str">
        <f>IF($B2030="B","",IFERROR(VLOOKUP($C2030,Elster!$I$5:$M$148,3,FALSE),$C2030))</f>
        <v/>
      </c>
      <c r="E2030" t="str">
        <f>IF($B2030="A","",IFERROR(VLOOKUP($C2030,Elster!$I$5:$M$148,3,FALSE),$C2030))</f>
        <v xml:space="preserve">   "FEHLERMELDUNG"                                    </v>
      </c>
      <c r="F2030">
        <f t="shared" si="62"/>
        <v>1</v>
      </c>
      <c r="G2030" s="2">
        <f t="shared" si="63"/>
        <v>4.9739999999998119E-3</v>
      </c>
    </row>
    <row r="2031" spans="1:7" x14ac:dyDescent="0.35">
      <c r="A2031" t="s">
        <v>8968</v>
      </c>
      <c r="B2031" t="s">
        <v>7317</v>
      </c>
      <c r="C2031" t="s">
        <v>7567</v>
      </c>
      <c r="D2031" t="str">
        <f>IF($B2031="B","",IFERROR(VLOOKUP($C2031,Elster!$I$5:$M$148,3,FALSE),$C2031))</f>
        <v/>
      </c>
      <c r="E2031" t="str">
        <f>IF($B2031="A","",IFERROR(VLOOKUP($C2031,Elster!$I$5:$M$148,3,FALSE),$C2031))</f>
        <v xml:space="preserve">   "SCHALTFKT_IWS"                                    </v>
      </c>
      <c r="F2031">
        <f t="shared" si="62"/>
        <v>96</v>
      </c>
      <c r="G2031" s="2">
        <f t="shared" si="63"/>
        <v>4.9739999999998119E-3</v>
      </c>
    </row>
    <row r="2032" spans="1:7" x14ac:dyDescent="0.35">
      <c r="A2032" t="s">
        <v>8969</v>
      </c>
      <c r="B2032" t="s">
        <v>7317</v>
      </c>
      <c r="C2032" t="s">
        <v>7318</v>
      </c>
      <c r="D2032" t="str">
        <f>IF($B2032="B","",IFERROR(VLOOKUP($C2032,Elster!$I$5:$M$148,3,FALSE),$C2032))</f>
        <v/>
      </c>
      <c r="E2032" t="str">
        <f>IF($B2032="A","",IFERROR(VLOOKUP($C2032,Elster!$I$5:$M$148,3,FALSE),$C2032))</f>
        <v xml:space="preserve">   "SAMMLERISTTEMP"                                   </v>
      </c>
      <c r="F2032">
        <f t="shared" si="62"/>
        <v>13</v>
      </c>
      <c r="G2032" s="2">
        <f t="shared" si="63"/>
        <v>6.4060000000001338E-3</v>
      </c>
    </row>
    <row r="2033" spans="1:7" x14ac:dyDescent="0.35">
      <c r="A2033" t="s">
        <v>8969</v>
      </c>
      <c r="B2033" t="s">
        <v>7319</v>
      </c>
      <c r="C2033" t="s">
        <v>7318</v>
      </c>
      <c r="D2033" t="str">
        <f>IF($B2033="B","",IFERROR(VLOOKUP($C2033,Elster!$I$5:$M$148,3,FALSE),$C2033))</f>
        <v xml:space="preserve">   "SAMMLERISTTEMP"                                   </v>
      </c>
      <c r="E2033" t="str">
        <f>IF($B2033="A","",IFERROR(VLOOKUP($C2033,Elster!$I$5:$M$148,3,FALSE),$C2033))</f>
        <v/>
      </c>
      <c r="F2033">
        <f t="shared" si="62"/>
        <v>13</v>
      </c>
      <c r="G2033" s="2">
        <f t="shared" si="63"/>
        <v>0</v>
      </c>
    </row>
    <row r="2034" spans="1:7" x14ac:dyDescent="0.35">
      <c r="A2034" t="s">
        <v>8970</v>
      </c>
      <c r="B2034" t="s">
        <v>7319</v>
      </c>
      <c r="C2034" t="s">
        <v>7320</v>
      </c>
      <c r="D2034" t="str">
        <f>IF($B2034="B","",IFERROR(VLOOKUP($C2034,Elster!$I$5:$M$148,3,FALSE),$C2034))</f>
        <v>0x000</v>
      </c>
      <c r="E2034" t="str">
        <f>IF($B2034="A","",IFERROR(VLOOKUP($C2034,Elster!$I$5:$M$148,3,FALSE),$C2034))</f>
        <v/>
      </c>
      <c r="F2034">
        <f t="shared" si="62"/>
        <v>0</v>
      </c>
      <c r="G2034" s="2">
        <f t="shared" si="63"/>
        <v>4.9999999999998934E-3</v>
      </c>
    </row>
    <row r="2035" spans="1:7" x14ac:dyDescent="0.35">
      <c r="A2035" t="s">
        <v>8971</v>
      </c>
      <c r="B2035" t="s">
        <v>7317</v>
      </c>
      <c r="C2035" t="s">
        <v>7320</v>
      </c>
      <c r="D2035" t="str">
        <f>IF($B2035="B","",IFERROR(VLOOKUP($C2035,Elster!$I$5:$M$148,3,FALSE),$C2035))</f>
        <v/>
      </c>
      <c r="E2035" t="str">
        <f>IF($B2035="A","",IFERROR(VLOOKUP($C2035,Elster!$I$5:$M$148,3,FALSE),$C2035))</f>
        <v>0x000</v>
      </c>
      <c r="F2035">
        <f t="shared" si="62"/>
        <v>0</v>
      </c>
      <c r="G2035" s="2">
        <f t="shared" si="63"/>
        <v>2.6000000000081513E-5</v>
      </c>
    </row>
    <row r="2036" spans="1:7" x14ac:dyDescent="0.35">
      <c r="A2036" t="s">
        <v>8972</v>
      </c>
      <c r="B2036" t="s">
        <v>7317</v>
      </c>
      <c r="C2036" t="s">
        <v>7339</v>
      </c>
      <c r="D2036" t="str">
        <f>IF($B2036="B","",IFERROR(VLOOKUP($C2036,Elster!$I$5:$M$148,3,FALSE),$C2036))</f>
        <v/>
      </c>
      <c r="E2036" t="str">
        <f>IF($B2036="A","",IFERROR(VLOOKUP($C2036,Elster!$I$5:$M$148,3,FALSE),$C2036))</f>
        <v xml:space="preserve">   "RAUMSOLLTEMP_II"                                  </v>
      </c>
      <c r="F2036">
        <f t="shared" si="62"/>
        <v>6</v>
      </c>
      <c r="G2036" s="2">
        <f t="shared" si="63"/>
        <v>4.9999999999998934E-3</v>
      </c>
    </row>
    <row r="2037" spans="1:7" x14ac:dyDescent="0.35">
      <c r="A2037" t="s">
        <v>8972</v>
      </c>
      <c r="B2037" t="s">
        <v>7319</v>
      </c>
      <c r="C2037" t="s">
        <v>7339</v>
      </c>
      <c r="D2037" t="str">
        <f>IF($B2037="B","",IFERROR(VLOOKUP($C2037,Elster!$I$5:$M$148,3,FALSE),$C2037))</f>
        <v xml:space="preserve">   "RAUMSOLLTEMP_II"                                  </v>
      </c>
      <c r="E2037" t="str">
        <f>IF($B2037="A","",IFERROR(VLOOKUP($C2037,Elster!$I$5:$M$148,3,FALSE),$C2037))</f>
        <v/>
      </c>
      <c r="F2037">
        <f t="shared" si="62"/>
        <v>6</v>
      </c>
      <c r="G2037" s="2">
        <f t="shared" si="63"/>
        <v>0</v>
      </c>
    </row>
    <row r="2038" spans="1:7" x14ac:dyDescent="0.35">
      <c r="A2038" t="s">
        <v>8973</v>
      </c>
      <c r="B2038" t="s">
        <v>7317</v>
      </c>
      <c r="C2038" t="s">
        <v>7321</v>
      </c>
      <c r="D2038" t="str">
        <f>IF($B2038="B","",IFERROR(VLOOKUP($C2038,Elster!$I$5:$M$148,3,FALSE),$C2038))</f>
        <v/>
      </c>
      <c r="E2038" t="str">
        <f>IF($B2038="A","",IFERROR(VLOOKUP($C2038,Elster!$I$5:$M$148,3,FALSE),$C2038))</f>
        <v xml:space="preserve">   "FEHLERMELDUNG"                                    </v>
      </c>
      <c r="F2038">
        <f t="shared" si="62"/>
        <v>1</v>
      </c>
      <c r="G2038" s="2">
        <f t="shared" si="63"/>
        <v>4.9989999999997536E-3</v>
      </c>
    </row>
    <row r="2039" spans="1:7" x14ac:dyDescent="0.35">
      <c r="A2039" t="s">
        <v>8974</v>
      </c>
      <c r="B2039" t="s">
        <v>7319</v>
      </c>
      <c r="C2039" t="s">
        <v>7321</v>
      </c>
      <c r="D2039" t="str">
        <f>IF($B2039="B","",IFERROR(VLOOKUP($C2039,Elster!$I$5:$M$148,3,FALSE),$C2039))</f>
        <v xml:space="preserve">   "FEHLERMELDUNG"                                    </v>
      </c>
      <c r="E2039" t="str">
        <f>IF($B2039="A","",IFERROR(VLOOKUP($C2039,Elster!$I$5:$M$148,3,FALSE),$C2039))</f>
        <v/>
      </c>
      <c r="F2039">
        <f t="shared" si="62"/>
        <v>1</v>
      </c>
      <c r="G2039" s="2">
        <f t="shared" si="63"/>
        <v>1.000000000139778E-6</v>
      </c>
    </row>
    <row r="2040" spans="1:7" x14ac:dyDescent="0.35">
      <c r="A2040" t="s">
        <v>8975</v>
      </c>
      <c r="B2040" t="s">
        <v>7317</v>
      </c>
      <c r="C2040" t="s">
        <v>7321</v>
      </c>
      <c r="D2040" t="str">
        <f>IF($B2040="B","",IFERROR(VLOOKUP($C2040,Elster!$I$5:$M$148,3,FALSE),$C2040))</f>
        <v/>
      </c>
      <c r="E2040" t="str">
        <f>IF($B2040="A","",IFERROR(VLOOKUP($C2040,Elster!$I$5:$M$148,3,FALSE),$C2040))</f>
        <v xml:space="preserve">   "FEHLERMELDUNG"                                    </v>
      </c>
      <c r="F2040">
        <f t="shared" si="62"/>
        <v>1</v>
      </c>
      <c r="G2040" s="2">
        <f t="shared" si="63"/>
        <v>4.9990000000006418E-3</v>
      </c>
    </row>
    <row r="2041" spans="1:7" x14ac:dyDescent="0.35">
      <c r="A2041" t="s">
        <v>8975</v>
      </c>
      <c r="B2041" t="s">
        <v>7319</v>
      </c>
      <c r="C2041" t="s">
        <v>7321</v>
      </c>
      <c r="D2041" t="str">
        <f>IF($B2041="B","",IFERROR(VLOOKUP($C2041,Elster!$I$5:$M$148,3,FALSE),$C2041))</f>
        <v xml:space="preserve">   "FEHLERMELDUNG"                                    </v>
      </c>
      <c r="E2041" t="str">
        <f>IF($B2041="A","",IFERROR(VLOOKUP($C2041,Elster!$I$5:$M$148,3,FALSE),$C2041))</f>
        <v/>
      </c>
      <c r="F2041">
        <f t="shared" si="62"/>
        <v>1</v>
      </c>
      <c r="G2041" s="2">
        <f t="shared" si="63"/>
        <v>0</v>
      </c>
    </row>
    <row r="2042" spans="1:7" x14ac:dyDescent="0.35">
      <c r="A2042" t="s">
        <v>8976</v>
      </c>
      <c r="B2042" t="s">
        <v>7317</v>
      </c>
      <c r="C2042" t="s">
        <v>7366</v>
      </c>
      <c r="D2042" t="str">
        <f>IF($B2042="B","",IFERROR(VLOOKUP($C2042,Elster!$I$5:$M$148,3,FALSE),$C2042))</f>
        <v/>
      </c>
      <c r="E2042" t="str">
        <f>IF($B2042="A","",IFERROR(VLOOKUP($C2042,Elster!$I$5:$M$148,3,FALSE),$C2042))</f>
        <v xml:space="preserve">//   "ERWEITERUNGSTELEGRAMM"                            </v>
      </c>
      <c r="F2042">
        <f t="shared" si="62"/>
        <v>250</v>
      </c>
      <c r="G2042" s="2">
        <f t="shared" si="63"/>
        <v>4.9999999999998934E-3</v>
      </c>
    </row>
    <row r="2043" spans="1:7" x14ac:dyDescent="0.35">
      <c r="A2043" t="s">
        <v>8976</v>
      </c>
      <c r="B2043" t="s">
        <v>7319</v>
      </c>
      <c r="C2043" t="s">
        <v>7366</v>
      </c>
      <c r="D2043" t="str">
        <f>IF($B2043="B","",IFERROR(VLOOKUP($C2043,Elster!$I$5:$M$148,3,FALSE),$C2043))</f>
        <v xml:space="preserve">//   "ERWEITERUNGSTELEGRAMM"                            </v>
      </c>
      <c r="E2043" t="str">
        <f>IF($B2043="A","",IFERROR(VLOOKUP($C2043,Elster!$I$5:$M$148,3,FALSE),$C2043))</f>
        <v/>
      </c>
      <c r="F2043">
        <f t="shared" si="62"/>
        <v>250</v>
      </c>
      <c r="G2043" s="2">
        <f t="shared" si="63"/>
        <v>0</v>
      </c>
    </row>
    <row r="2044" spans="1:7" x14ac:dyDescent="0.35">
      <c r="A2044" t="s">
        <v>8977</v>
      </c>
      <c r="B2044" t="s">
        <v>7317</v>
      </c>
      <c r="C2044" t="s">
        <v>7320</v>
      </c>
      <c r="D2044" t="str">
        <f>IF($B2044="B","",IFERROR(VLOOKUP($C2044,Elster!$I$5:$M$148,3,FALSE),$C2044))</f>
        <v/>
      </c>
      <c r="E2044" t="str">
        <f>IF($B2044="A","",IFERROR(VLOOKUP($C2044,Elster!$I$5:$M$148,3,FALSE),$C2044))</f>
        <v>0x000</v>
      </c>
      <c r="F2044">
        <f t="shared" si="62"/>
        <v>0</v>
      </c>
      <c r="G2044" s="2">
        <f t="shared" si="63"/>
        <v>4.9999999999998934E-3</v>
      </c>
    </row>
    <row r="2045" spans="1:7" x14ac:dyDescent="0.35">
      <c r="A2045" t="s">
        <v>8977</v>
      </c>
      <c r="B2045" t="s">
        <v>7319</v>
      </c>
      <c r="C2045" t="s">
        <v>7320</v>
      </c>
      <c r="D2045" t="str">
        <f>IF($B2045="B","",IFERROR(VLOOKUP($C2045,Elster!$I$5:$M$148,3,FALSE),$C2045))</f>
        <v>0x000</v>
      </c>
      <c r="E2045" t="str">
        <f>IF($B2045="A","",IFERROR(VLOOKUP($C2045,Elster!$I$5:$M$148,3,FALSE),$C2045))</f>
        <v/>
      </c>
      <c r="F2045">
        <f t="shared" si="62"/>
        <v>0</v>
      </c>
      <c r="G2045" s="2">
        <f t="shared" si="63"/>
        <v>0</v>
      </c>
    </row>
    <row r="2046" spans="1:7" x14ac:dyDescent="0.35">
      <c r="A2046" t="s">
        <v>8978</v>
      </c>
      <c r="B2046" t="s">
        <v>7317</v>
      </c>
      <c r="C2046" t="s">
        <v>7577</v>
      </c>
      <c r="D2046" t="str">
        <f>IF($B2046="B","",IFERROR(VLOOKUP($C2046,Elster!$I$5:$M$148,3,FALSE),$C2046))</f>
        <v/>
      </c>
      <c r="E2046" t="str">
        <f>IF($B2046="A","",IFERROR(VLOOKUP($C2046,Elster!$I$5:$M$148,3,FALSE),$C2046))</f>
        <v xml:space="preserve">   "MISCHER_ZU"                                       </v>
      </c>
      <c r="F2046">
        <f t="shared" si="62"/>
        <v>88</v>
      </c>
      <c r="G2046" s="2">
        <f t="shared" si="63"/>
        <v>4.9999999999998934E-3</v>
      </c>
    </row>
    <row r="2047" spans="1:7" x14ac:dyDescent="0.35">
      <c r="A2047" t="s">
        <v>8978</v>
      </c>
      <c r="B2047" t="s">
        <v>7319</v>
      </c>
      <c r="C2047" t="s">
        <v>7577</v>
      </c>
      <c r="D2047" t="str">
        <f>IF($B2047="B","",IFERROR(VLOOKUP($C2047,Elster!$I$5:$M$148,3,FALSE),$C2047))</f>
        <v xml:space="preserve">   "MISCHER_ZU"                                       </v>
      </c>
      <c r="E2047" t="str">
        <f>IF($B2047="A","",IFERROR(VLOOKUP($C2047,Elster!$I$5:$M$148,3,FALSE),$C2047))</f>
        <v/>
      </c>
      <c r="F2047">
        <f t="shared" si="62"/>
        <v>88</v>
      </c>
      <c r="G2047" s="2">
        <f t="shared" si="63"/>
        <v>0</v>
      </c>
    </row>
    <row r="2048" spans="1:7" x14ac:dyDescent="0.35">
      <c r="A2048" t="s">
        <v>8979</v>
      </c>
      <c r="B2048" t="s">
        <v>7317</v>
      </c>
      <c r="C2048" t="s">
        <v>7329</v>
      </c>
      <c r="D2048" t="str">
        <f>IF($B2048="B","",IFERROR(VLOOKUP($C2048,Elster!$I$5:$M$148,3,FALSE),$C2048))</f>
        <v/>
      </c>
      <c r="E2048" t="str">
        <f>IF($B2048="A","",IFERROR(VLOOKUP($C2048,Elster!$I$5:$M$148,3,FALSE),$C2048))</f>
        <v xml:space="preserve">   "KESSELSOLLTEMP"                                   </v>
      </c>
      <c r="F2048">
        <f t="shared" si="62"/>
        <v>2</v>
      </c>
      <c r="G2048" s="2">
        <f t="shared" si="63"/>
        <v>4.9999999999998934E-3</v>
      </c>
    </row>
    <row r="2049" spans="1:7" x14ac:dyDescent="0.35">
      <c r="A2049" t="s">
        <v>8979</v>
      </c>
      <c r="B2049" t="s">
        <v>7319</v>
      </c>
      <c r="C2049" t="s">
        <v>7329</v>
      </c>
      <c r="D2049" t="str">
        <f>IF($B2049="B","",IFERROR(VLOOKUP($C2049,Elster!$I$5:$M$148,3,FALSE),$C2049))</f>
        <v xml:space="preserve">   "KESSELSOLLTEMP"                                   </v>
      </c>
      <c r="E2049" t="str">
        <f>IF($B2049="A","",IFERROR(VLOOKUP($C2049,Elster!$I$5:$M$148,3,FALSE),$C2049))</f>
        <v/>
      </c>
      <c r="F2049">
        <f t="shared" si="62"/>
        <v>2</v>
      </c>
      <c r="G2049" s="2">
        <f t="shared" si="63"/>
        <v>0</v>
      </c>
    </row>
    <row r="2050" spans="1:7" x14ac:dyDescent="0.35">
      <c r="A2050" t="s">
        <v>8980</v>
      </c>
      <c r="B2050" t="s">
        <v>7317</v>
      </c>
      <c r="C2050" t="s">
        <v>7320</v>
      </c>
      <c r="D2050" t="str">
        <f>IF($B2050="B","",IFERROR(VLOOKUP($C2050,Elster!$I$5:$M$148,3,FALSE),$C2050))</f>
        <v/>
      </c>
      <c r="E2050" t="str">
        <f>IF($B2050="A","",IFERROR(VLOOKUP($C2050,Elster!$I$5:$M$148,3,FALSE),$C2050))</f>
        <v>0x000</v>
      </c>
      <c r="F2050">
        <f t="shared" si="62"/>
        <v>0</v>
      </c>
      <c r="G2050" s="2">
        <f t="shared" si="63"/>
        <v>4.9999999999998934E-3</v>
      </c>
    </row>
    <row r="2051" spans="1:7" x14ac:dyDescent="0.35">
      <c r="A2051" t="s">
        <v>8980</v>
      </c>
      <c r="B2051" t="s">
        <v>7319</v>
      </c>
      <c r="C2051" t="s">
        <v>7320</v>
      </c>
      <c r="D2051" t="str">
        <f>IF($B2051="B","",IFERROR(VLOOKUP($C2051,Elster!$I$5:$M$148,3,FALSE),$C2051))</f>
        <v>0x000</v>
      </c>
      <c r="E2051" t="str">
        <f>IF($B2051="A","",IFERROR(VLOOKUP($C2051,Elster!$I$5:$M$148,3,FALSE),$C2051))</f>
        <v/>
      </c>
      <c r="F2051">
        <f t="shared" ref="F2051:F2114" si="64">HEX2DEC(REPLACE(C2051,1,2,""))</f>
        <v>0</v>
      </c>
      <c r="G2051" s="2">
        <f t="shared" si="63"/>
        <v>0</v>
      </c>
    </row>
    <row r="2052" spans="1:7" x14ac:dyDescent="0.35">
      <c r="A2052" t="s">
        <v>8981</v>
      </c>
      <c r="B2052" t="s">
        <v>7317</v>
      </c>
      <c r="C2052" t="s">
        <v>7321</v>
      </c>
      <c r="D2052" t="str">
        <f>IF($B2052="B","",IFERROR(VLOOKUP($C2052,Elster!$I$5:$M$148,3,FALSE),$C2052))</f>
        <v/>
      </c>
      <c r="E2052" t="str">
        <f>IF($B2052="A","",IFERROR(VLOOKUP($C2052,Elster!$I$5:$M$148,3,FALSE),$C2052))</f>
        <v xml:space="preserve">   "FEHLERMELDUNG"                                    </v>
      </c>
      <c r="F2052">
        <f t="shared" si="64"/>
        <v>1</v>
      </c>
      <c r="G2052" s="2">
        <f t="shared" ref="G2052:G2115" si="65">SUBSTITUTE(A2052,"s","")-SUBSTITUTE(A2051,"s","")</f>
        <v>4.9999999999998934E-3</v>
      </c>
    </row>
    <row r="2053" spans="1:7" x14ac:dyDescent="0.35">
      <c r="A2053" t="s">
        <v>8981</v>
      </c>
      <c r="B2053" t="s">
        <v>7319</v>
      </c>
      <c r="C2053" t="s">
        <v>7321</v>
      </c>
      <c r="D2053" t="str">
        <f>IF($B2053="B","",IFERROR(VLOOKUP($C2053,Elster!$I$5:$M$148,3,FALSE),$C2053))</f>
        <v xml:space="preserve">   "FEHLERMELDUNG"                                    </v>
      </c>
      <c r="E2053" t="str">
        <f>IF($B2053="A","",IFERROR(VLOOKUP($C2053,Elster!$I$5:$M$148,3,FALSE),$C2053))</f>
        <v/>
      </c>
      <c r="F2053">
        <f t="shared" si="64"/>
        <v>1</v>
      </c>
      <c r="G2053" s="2">
        <f t="shared" si="65"/>
        <v>0</v>
      </c>
    </row>
    <row r="2054" spans="1:7" x14ac:dyDescent="0.35">
      <c r="A2054" t="s">
        <v>8982</v>
      </c>
      <c r="B2054" t="s">
        <v>7317</v>
      </c>
      <c r="C2054" t="s">
        <v>7582</v>
      </c>
      <c r="D2054" t="str">
        <f>IF($B2054="B","",IFERROR(VLOOKUP($C2054,Elster!$I$5:$M$148,3,FALSE),$C2054))</f>
        <v/>
      </c>
      <c r="E2054" t="str">
        <f>IF($B2054="A","",IFERROR(VLOOKUP($C2054,Elster!$I$5:$M$148,3,FALSE),$C2054))</f>
        <v xml:space="preserve">   "IO_TEST"                                          </v>
      </c>
      <c r="F2054">
        <f t="shared" si="64"/>
        <v>105</v>
      </c>
      <c r="G2054" s="2">
        <f t="shared" si="65"/>
        <v>4.9999999999998934E-3</v>
      </c>
    </row>
    <row r="2055" spans="1:7" x14ac:dyDescent="0.35">
      <c r="A2055" t="s">
        <v>8982</v>
      </c>
      <c r="B2055" t="s">
        <v>7319</v>
      </c>
      <c r="C2055" t="s">
        <v>7582</v>
      </c>
      <c r="D2055" t="str">
        <f>IF($B2055="B","",IFERROR(VLOOKUP($C2055,Elster!$I$5:$M$148,3,FALSE),$C2055))</f>
        <v xml:space="preserve">   "IO_TEST"                                          </v>
      </c>
      <c r="E2055" t="str">
        <f>IF($B2055="A","",IFERROR(VLOOKUP($C2055,Elster!$I$5:$M$148,3,FALSE),$C2055))</f>
        <v/>
      </c>
      <c r="F2055">
        <f t="shared" si="64"/>
        <v>105</v>
      </c>
      <c r="G2055" s="2">
        <f t="shared" si="65"/>
        <v>0</v>
      </c>
    </row>
    <row r="2056" spans="1:7" x14ac:dyDescent="0.35">
      <c r="A2056" t="s">
        <v>8983</v>
      </c>
      <c r="B2056" t="s">
        <v>7317</v>
      </c>
      <c r="C2056" t="s">
        <v>7339</v>
      </c>
      <c r="D2056" t="str">
        <f>IF($B2056="B","",IFERROR(VLOOKUP($C2056,Elster!$I$5:$M$148,3,FALSE),$C2056))</f>
        <v/>
      </c>
      <c r="E2056" t="str">
        <f>IF($B2056="A","",IFERROR(VLOOKUP($C2056,Elster!$I$5:$M$148,3,FALSE),$C2056))</f>
        <v xml:space="preserve">   "RAUMSOLLTEMP_II"                                  </v>
      </c>
      <c r="F2056">
        <f t="shared" si="64"/>
        <v>6</v>
      </c>
      <c r="G2056" s="2">
        <f t="shared" si="65"/>
        <v>1.5156000000000169E-2</v>
      </c>
    </row>
    <row r="2057" spans="1:7" x14ac:dyDescent="0.35">
      <c r="A2057" t="s">
        <v>8984</v>
      </c>
      <c r="B2057" t="s">
        <v>7317</v>
      </c>
      <c r="C2057" t="s">
        <v>7321</v>
      </c>
      <c r="D2057" t="str">
        <f>IF($B2057="B","",IFERROR(VLOOKUP($C2057,Elster!$I$5:$M$148,3,FALSE),$C2057))</f>
        <v/>
      </c>
      <c r="E2057" t="str">
        <f>IF($B2057="A","",IFERROR(VLOOKUP($C2057,Elster!$I$5:$M$148,3,FALSE),$C2057))</f>
        <v xml:space="preserve">   "FEHLERMELDUNG"                                    </v>
      </c>
      <c r="F2057">
        <f t="shared" si="64"/>
        <v>1</v>
      </c>
      <c r="G2057" s="2">
        <f t="shared" si="65"/>
        <v>4.9739999999998119E-3</v>
      </c>
    </row>
    <row r="2058" spans="1:7" x14ac:dyDescent="0.35">
      <c r="A2058" t="s">
        <v>8985</v>
      </c>
      <c r="B2058" t="s">
        <v>7317</v>
      </c>
      <c r="C2058" t="s">
        <v>7318</v>
      </c>
      <c r="D2058" t="str">
        <f>IF($B2058="B","",IFERROR(VLOOKUP($C2058,Elster!$I$5:$M$148,3,FALSE),$C2058))</f>
        <v/>
      </c>
      <c r="E2058" t="str">
        <f>IF($B2058="A","",IFERROR(VLOOKUP($C2058,Elster!$I$5:$M$148,3,FALSE),$C2058))</f>
        <v xml:space="preserve">   "SAMMLERISTTEMP"                                   </v>
      </c>
      <c r="F2058">
        <f t="shared" si="64"/>
        <v>13</v>
      </c>
      <c r="G2058" s="2">
        <f t="shared" si="65"/>
        <v>4.9740000000007001E-3</v>
      </c>
    </row>
    <row r="2059" spans="1:7" x14ac:dyDescent="0.35">
      <c r="A2059" t="s">
        <v>8986</v>
      </c>
      <c r="B2059" t="s">
        <v>7317</v>
      </c>
      <c r="C2059" t="s">
        <v>7329</v>
      </c>
      <c r="D2059" t="str">
        <f>IF($B2059="B","",IFERROR(VLOOKUP($C2059,Elster!$I$5:$M$148,3,FALSE),$C2059))</f>
        <v/>
      </c>
      <c r="E2059" t="str">
        <f>IF($B2059="A","",IFERROR(VLOOKUP($C2059,Elster!$I$5:$M$148,3,FALSE),$C2059))</f>
        <v xml:space="preserve">   "KESSELSOLLTEMP"                                   </v>
      </c>
      <c r="F2059">
        <f t="shared" si="64"/>
        <v>2</v>
      </c>
      <c r="G2059" s="2">
        <f t="shared" si="65"/>
        <v>4.9469999999995906E-3</v>
      </c>
    </row>
    <row r="2060" spans="1:7" x14ac:dyDescent="0.35">
      <c r="A2060" t="s">
        <v>8987</v>
      </c>
      <c r="B2060" t="s">
        <v>7317</v>
      </c>
      <c r="C2060" t="s">
        <v>7320</v>
      </c>
      <c r="D2060" t="str">
        <f>IF($B2060="B","",IFERROR(VLOOKUP($C2060,Elster!$I$5:$M$148,3,FALSE),$C2060))</f>
        <v/>
      </c>
      <c r="E2060" t="str">
        <f>IF($B2060="A","",IFERROR(VLOOKUP($C2060,Elster!$I$5:$M$148,3,FALSE),$C2060))</f>
        <v>0x000</v>
      </c>
      <c r="F2060">
        <f t="shared" si="64"/>
        <v>0</v>
      </c>
      <c r="G2060" s="2">
        <f t="shared" si="65"/>
        <v>4.9739999999998119E-3</v>
      </c>
    </row>
    <row r="2061" spans="1:7" x14ac:dyDescent="0.35">
      <c r="A2061" t="s">
        <v>8988</v>
      </c>
      <c r="B2061" t="s">
        <v>7317</v>
      </c>
      <c r="C2061" t="s">
        <v>7366</v>
      </c>
      <c r="D2061" t="str">
        <f>IF($B2061="B","",IFERROR(VLOOKUP($C2061,Elster!$I$5:$M$148,3,FALSE),$C2061))</f>
        <v/>
      </c>
      <c r="E2061" t="str">
        <f>IF($B2061="A","",IFERROR(VLOOKUP($C2061,Elster!$I$5:$M$148,3,FALSE),$C2061))</f>
        <v xml:space="preserve">//   "ERWEITERUNGSTELEGRAMM"                            </v>
      </c>
      <c r="F2061">
        <f t="shared" si="64"/>
        <v>250</v>
      </c>
      <c r="G2061" s="2">
        <f t="shared" si="65"/>
        <v>4.9740000000007001E-3</v>
      </c>
    </row>
    <row r="2062" spans="1:7" x14ac:dyDescent="0.35">
      <c r="A2062" t="s">
        <v>8989</v>
      </c>
      <c r="B2062" t="s">
        <v>7317</v>
      </c>
      <c r="C2062" t="s">
        <v>7320</v>
      </c>
      <c r="D2062" t="str">
        <f>IF($B2062="B","",IFERROR(VLOOKUP($C2062,Elster!$I$5:$M$148,3,FALSE),$C2062))</f>
        <v/>
      </c>
      <c r="E2062" t="str">
        <f>IF($B2062="A","",IFERROR(VLOOKUP($C2062,Elster!$I$5:$M$148,3,FALSE),$C2062))</f>
        <v>0x000</v>
      </c>
      <c r="F2062">
        <f t="shared" si="64"/>
        <v>0</v>
      </c>
      <c r="G2062" s="2">
        <f t="shared" si="65"/>
        <v>4.9739999999989237E-3</v>
      </c>
    </row>
    <row r="2063" spans="1:7" x14ac:dyDescent="0.35">
      <c r="A2063" t="s">
        <v>8990</v>
      </c>
      <c r="B2063" t="s">
        <v>7317</v>
      </c>
      <c r="C2063" t="s">
        <v>7577</v>
      </c>
      <c r="D2063" t="str">
        <f>IF($B2063="B","",IFERROR(VLOOKUP($C2063,Elster!$I$5:$M$148,3,FALSE),$C2063))</f>
        <v/>
      </c>
      <c r="E2063" t="str">
        <f>IF($B2063="A","",IFERROR(VLOOKUP($C2063,Elster!$I$5:$M$148,3,FALSE),$C2063))</f>
        <v xml:space="preserve">   "MISCHER_ZU"                                       </v>
      </c>
      <c r="F2063">
        <f t="shared" si="64"/>
        <v>88</v>
      </c>
      <c r="G2063" s="2">
        <f t="shared" si="65"/>
        <v>4.9480000000006186E-3</v>
      </c>
    </row>
    <row r="2064" spans="1:7" x14ac:dyDescent="0.35">
      <c r="A2064" t="s">
        <v>8991</v>
      </c>
      <c r="B2064" t="s">
        <v>7317</v>
      </c>
      <c r="C2064" t="s">
        <v>7329</v>
      </c>
      <c r="D2064" t="str">
        <f>IF($B2064="B","",IFERROR(VLOOKUP($C2064,Elster!$I$5:$M$148,3,FALSE),$C2064))</f>
        <v/>
      </c>
      <c r="E2064" t="str">
        <f>IF($B2064="A","",IFERROR(VLOOKUP($C2064,Elster!$I$5:$M$148,3,FALSE),$C2064))</f>
        <v xml:space="preserve">   "KESSELSOLLTEMP"                                   </v>
      </c>
      <c r="F2064">
        <f t="shared" si="64"/>
        <v>2</v>
      </c>
      <c r="G2064" s="2">
        <f t="shared" si="65"/>
        <v>4.9740000000007001E-3</v>
      </c>
    </row>
    <row r="2065" spans="1:7" x14ac:dyDescent="0.35">
      <c r="A2065" t="s">
        <v>8992</v>
      </c>
      <c r="B2065" t="s">
        <v>7317</v>
      </c>
      <c r="C2065" t="s">
        <v>7320</v>
      </c>
      <c r="D2065" t="str">
        <f>IF($B2065="B","",IFERROR(VLOOKUP($C2065,Elster!$I$5:$M$148,3,FALSE),$C2065))</f>
        <v/>
      </c>
      <c r="E2065" t="str">
        <f>IF($B2065="A","",IFERROR(VLOOKUP($C2065,Elster!$I$5:$M$148,3,FALSE),$C2065))</f>
        <v>0x000</v>
      </c>
      <c r="F2065">
        <f t="shared" si="64"/>
        <v>0</v>
      </c>
      <c r="G2065" s="2">
        <f t="shared" si="65"/>
        <v>4.9739999999989237E-3</v>
      </c>
    </row>
    <row r="2066" spans="1:7" x14ac:dyDescent="0.35">
      <c r="A2066" t="s">
        <v>8993</v>
      </c>
      <c r="B2066" t="s">
        <v>7317</v>
      </c>
      <c r="C2066" t="s">
        <v>7321</v>
      </c>
      <c r="D2066" t="str">
        <f>IF($B2066="B","",IFERROR(VLOOKUP($C2066,Elster!$I$5:$M$148,3,FALSE),$C2066))</f>
        <v/>
      </c>
      <c r="E2066" t="str">
        <f>IF($B2066="A","",IFERROR(VLOOKUP($C2066,Elster!$I$5:$M$148,3,FALSE),$C2066))</f>
        <v xml:space="preserve">   "FEHLERMELDUNG"                                    </v>
      </c>
      <c r="F2066">
        <f t="shared" si="64"/>
        <v>1</v>
      </c>
      <c r="G2066" s="2">
        <f t="shared" si="65"/>
        <v>4.9729999999996721E-3</v>
      </c>
    </row>
    <row r="2067" spans="1:7" x14ac:dyDescent="0.35">
      <c r="A2067" t="s">
        <v>8994</v>
      </c>
      <c r="B2067" t="s">
        <v>7317</v>
      </c>
      <c r="C2067" t="s">
        <v>7595</v>
      </c>
      <c r="D2067" t="str">
        <f>IF($B2067="B","",IFERROR(VLOOKUP($C2067,Elster!$I$5:$M$148,3,FALSE),$C2067))</f>
        <v/>
      </c>
      <c r="E2067" t="str">
        <f>IF($B2067="A","",IFERROR(VLOOKUP($C2067,Elster!$I$5:$M$148,3,FALSE),$C2067))</f>
        <v xml:space="preserve">   "RESET_KONFIGURATION"                              </v>
      </c>
      <c r="F2067">
        <f t="shared" si="64"/>
        <v>106</v>
      </c>
      <c r="G2067" s="2">
        <f t="shared" si="65"/>
        <v>4.9480000000006186E-3</v>
      </c>
    </row>
    <row r="2068" spans="1:7" x14ac:dyDescent="0.35">
      <c r="A2068" t="s">
        <v>8995</v>
      </c>
      <c r="B2068" t="s">
        <v>7317</v>
      </c>
      <c r="C2068" t="s">
        <v>7318</v>
      </c>
      <c r="D2068" t="str">
        <f>IF($B2068="B","",IFERROR(VLOOKUP($C2068,Elster!$I$5:$M$148,3,FALSE),$C2068))</f>
        <v/>
      </c>
      <c r="E2068" t="str">
        <f>IF($B2068="A","",IFERROR(VLOOKUP($C2068,Elster!$I$5:$M$148,3,FALSE),$C2068))</f>
        <v xml:space="preserve">   "SAMMLERISTTEMP"                                   </v>
      </c>
      <c r="F2068">
        <f t="shared" si="64"/>
        <v>13</v>
      </c>
      <c r="G2068" s="2">
        <f t="shared" si="65"/>
        <v>1.9009999999999749E-2</v>
      </c>
    </row>
    <row r="2069" spans="1:7" x14ac:dyDescent="0.35">
      <c r="A2069" t="s">
        <v>8995</v>
      </c>
      <c r="B2069" t="s">
        <v>7319</v>
      </c>
      <c r="C2069" t="s">
        <v>7318</v>
      </c>
      <c r="D2069" t="str">
        <f>IF($B2069="B","",IFERROR(VLOOKUP($C2069,Elster!$I$5:$M$148,3,FALSE),$C2069))</f>
        <v xml:space="preserve">   "SAMMLERISTTEMP"                                   </v>
      </c>
      <c r="E2069" t="str">
        <f>IF($B2069="A","",IFERROR(VLOOKUP($C2069,Elster!$I$5:$M$148,3,FALSE),$C2069))</f>
        <v/>
      </c>
      <c r="F2069">
        <f t="shared" si="64"/>
        <v>13</v>
      </c>
      <c r="G2069" s="2">
        <f t="shared" si="65"/>
        <v>0</v>
      </c>
    </row>
    <row r="2070" spans="1:7" x14ac:dyDescent="0.35">
      <c r="A2070" t="s">
        <v>8996</v>
      </c>
      <c r="B2070" t="s">
        <v>7317</v>
      </c>
      <c r="C2070" t="s">
        <v>7320</v>
      </c>
      <c r="D2070" t="str">
        <f>IF($B2070="B","",IFERROR(VLOOKUP($C2070,Elster!$I$5:$M$148,3,FALSE),$C2070))</f>
        <v/>
      </c>
      <c r="E2070" t="str">
        <f>IF($B2070="A","",IFERROR(VLOOKUP($C2070,Elster!$I$5:$M$148,3,FALSE),$C2070))</f>
        <v>0x000</v>
      </c>
      <c r="F2070">
        <f t="shared" si="64"/>
        <v>0</v>
      </c>
      <c r="G2070" s="2">
        <f t="shared" si="65"/>
        <v>5.0000000000007816E-3</v>
      </c>
    </row>
    <row r="2071" spans="1:7" x14ac:dyDescent="0.35">
      <c r="A2071" t="s">
        <v>8996</v>
      </c>
      <c r="B2071" t="s">
        <v>7319</v>
      </c>
      <c r="C2071" t="s">
        <v>7320</v>
      </c>
      <c r="D2071" t="str">
        <f>IF($B2071="B","",IFERROR(VLOOKUP($C2071,Elster!$I$5:$M$148,3,FALSE),$C2071))</f>
        <v>0x000</v>
      </c>
      <c r="E2071" t="str">
        <f>IF($B2071="A","",IFERROR(VLOOKUP($C2071,Elster!$I$5:$M$148,3,FALSE),$C2071))</f>
        <v/>
      </c>
      <c r="F2071">
        <f t="shared" si="64"/>
        <v>0</v>
      </c>
      <c r="G2071" s="2">
        <f t="shared" si="65"/>
        <v>0</v>
      </c>
    </row>
    <row r="2072" spans="1:7" x14ac:dyDescent="0.35">
      <c r="A2072" t="s">
        <v>8997</v>
      </c>
      <c r="B2072" t="s">
        <v>7317</v>
      </c>
      <c r="C2072" t="s">
        <v>7339</v>
      </c>
      <c r="D2072" t="str">
        <f>IF($B2072="B","",IFERROR(VLOOKUP($C2072,Elster!$I$5:$M$148,3,FALSE),$C2072))</f>
        <v/>
      </c>
      <c r="E2072" t="str">
        <f>IF($B2072="A","",IFERROR(VLOOKUP($C2072,Elster!$I$5:$M$148,3,FALSE),$C2072))</f>
        <v xml:space="preserve">   "RAUMSOLLTEMP_II"                                  </v>
      </c>
      <c r="F2072">
        <f t="shared" si="64"/>
        <v>6</v>
      </c>
      <c r="G2072" s="2">
        <f t="shared" si="65"/>
        <v>4.9999999999990052E-3</v>
      </c>
    </row>
    <row r="2073" spans="1:7" x14ac:dyDescent="0.35">
      <c r="A2073" t="s">
        <v>8997</v>
      </c>
      <c r="B2073" t="s">
        <v>7319</v>
      </c>
      <c r="C2073" t="s">
        <v>7339</v>
      </c>
      <c r="D2073" t="str">
        <f>IF($B2073="B","",IFERROR(VLOOKUP($C2073,Elster!$I$5:$M$148,3,FALSE),$C2073))</f>
        <v xml:space="preserve">   "RAUMSOLLTEMP_II"                                  </v>
      </c>
      <c r="E2073" t="str">
        <f>IF($B2073="A","",IFERROR(VLOOKUP($C2073,Elster!$I$5:$M$148,3,FALSE),$C2073))</f>
        <v/>
      </c>
      <c r="F2073">
        <f t="shared" si="64"/>
        <v>6</v>
      </c>
      <c r="G2073" s="2">
        <f t="shared" si="65"/>
        <v>0</v>
      </c>
    </row>
    <row r="2074" spans="1:7" x14ac:dyDescent="0.35">
      <c r="A2074" t="s">
        <v>8998</v>
      </c>
      <c r="B2074" t="s">
        <v>7317</v>
      </c>
      <c r="C2074" t="s">
        <v>7321</v>
      </c>
      <c r="D2074" t="str">
        <f>IF($B2074="B","",IFERROR(VLOOKUP($C2074,Elster!$I$5:$M$148,3,FALSE),$C2074))</f>
        <v/>
      </c>
      <c r="E2074" t="str">
        <f>IF($B2074="A","",IFERROR(VLOOKUP($C2074,Elster!$I$5:$M$148,3,FALSE),$C2074))</f>
        <v xml:space="preserve">   "FEHLERMELDUNG"                                    </v>
      </c>
      <c r="F2074">
        <f t="shared" si="64"/>
        <v>1</v>
      </c>
      <c r="G2074" s="2">
        <f t="shared" si="65"/>
        <v>5.0000000000007816E-3</v>
      </c>
    </row>
    <row r="2075" spans="1:7" x14ac:dyDescent="0.35">
      <c r="A2075" t="s">
        <v>8998</v>
      </c>
      <c r="B2075" t="s">
        <v>7319</v>
      </c>
      <c r="C2075" t="s">
        <v>7321</v>
      </c>
      <c r="D2075" t="str">
        <f>IF($B2075="B","",IFERROR(VLOOKUP($C2075,Elster!$I$5:$M$148,3,FALSE),$C2075))</f>
        <v xml:space="preserve">   "FEHLERMELDUNG"                                    </v>
      </c>
      <c r="E2075" t="str">
        <f>IF($B2075="A","",IFERROR(VLOOKUP($C2075,Elster!$I$5:$M$148,3,FALSE),$C2075))</f>
        <v/>
      </c>
      <c r="F2075">
        <f t="shared" si="64"/>
        <v>1</v>
      </c>
      <c r="G2075" s="2">
        <f t="shared" si="65"/>
        <v>0</v>
      </c>
    </row>
    <row r="2076" spans="1:7" x14ac:dyDescent="0.35">
      <c r="A2076" t="s">
        <v>8999</v>
      </c>
      <c r="B2076" t="s">
        <v>7317</v>
      </c>
      <c r="C2076" t="s">
        <v>7321</v>
      </c>
      <c r="D2076" t="str">
        <f>IF($B2076="B","",IFERROR(VLOOKUP($C2076,Elster!$I$5:$M$148,3,FALSE),$C2076))</f>
        <v/>
      </c>
      <c r="E2076" t="str">
        <f>IF($B2076="A","",IFERROR(VLOOKUP($C2076,Elster!$I$5:$M$148,3,FALSE),$C2076))</f>
        <v xml:space="preserve">   "FEHLERMELDUNG"                                    </v>
      </c>
      <c r="F2076">
        <f t="shared" si="64"/>
        <v>1</v>
      </c>
      <c r="G2076" s="2">
        <f t="shared" si="65"/>
        <v>4.9999999999990052E-3</v>
      </c>
    </row>
    <row r="2077" spans="1:7" x14ac:dyDescent="0.35">
      <c r="A2077" t="s">
        <v>8999</v>
      </c>
      <c r="B2077" t="s">
        <v>7319</v>
      </c>
      <c r="C2077" t="s">
        <v>7321</v>
      </c>
      <c r="D2077" t="str">
        <f>IF($B2077="B","",IFERROR(VLOOKUP($C2077,Elster!$I$5:$M$148,3,FALSE),$C2077))</f>
        <v xml:space="preserve">   "FEHLERMELDUNG"                                    </v>
      </c>
      <c r="E2077" t="str">
        <f>IF($B2077="A","",IFERROR(VLOOKUP($C2077,Elster!$I$5:$M$148,3,FALSE),$C2077))</f>
        <v/>
      </c>
      <c r="F2077">
        <f t="shared" si="64"/>
        <v>1</v>
      </c>
      <c r="G2077" s="2">
        <f t="shared" si="65"/>
        <v>0</v>
      </c>
    </row>
    <row r="2078" spans="1:7" x14ac:dyDescent="0.35">
      <c r="A2078" t="s">
        <v>9000</v>
      </c>
      <c r="B2078" t="s">
        <v>7317</v>
      </c>
      <c r="C2078" t="s">
        <v>7366</v>
      </c>
      <c r="D2078" t="str">
        <f>IF($B2078="B","",IFERROR(VLOOKUP($C2078,Elster!$I$5:$M$148,3,FALSE),$C2078))</f>
        <v/>
      </c>
      <c r="E2078" t="str">
        <f>IF($B2078="A","",IFERROR(VLOOKUP($C2078,Elster!$I$5:$M$148,3,FALSE),$C2078))</f>
        <v xml:space="preserve">//   "ERWEITERUNGSTELEGRAMM"                            </v>
      </c>
      <c r="F2078">
        <f t="shared" si="64"/>
        <v>250</v>
      </c>
      <c r="G2078" s="2">
        <f t="shared" si="65"/>
        <v>5.0000000000007816E-3</v>
      </c>
    </row>
    <row r="2079" spans="1:7" x14ac:dyDescent="0.35">
      <c r="A2079" t="s">
        <v>9000</v>
      </c>
      <c r="B2079" t="s">
        <v>7319</v>
      </c>
      <c r="C2079" t="s">
        <v>7366</v>
      </c>
      <c r="D2079" t="str">
        <f>IF($B2079="B","",IFERROR(VLOOKUP($C2079,Elster!$I$5:$M$148,3,FALSE),$C2079))</f>
        <v xml:space="preserve">//   "ERWEITERUNGSTELEGRAMM"                            </v>
      </c>
      <c r="E2079" t="str">
        <f>IF($B2079="A","",IFERROR(VLOOKUP($C2079,Elster!$I$5:$M$148,3,FALSE),$C2079))</f>
        <v/>
      </c>
      <c r="F2079">
        <f t="shared" si="64"/>
        <v>250</v>
      </c>
      <c r="G2079" s="2">
        <f t="shared" si="65"/>
        <v>0</v>
      </c>
    </row>
    <row r="2080" spans="1:7" x14ac:dyDescent="0.35">
      <c r="A2080" t="s">
        <v>9001</v>
      </c>
      <c r="B2080" t="s">
        <v>7317</v>
      </c>
      <c r="C2080" t="s">
        <v>7320</v>
      </c>
      <c r="D2080" t="str">
        <f>IF($B2080="B","",IFERROR(VLOOKUP($C2080,Elster!$I$5:$M$148,3,FALSE),$C2080))</f>
        <v/>
      </c>
      <c r="E2080" t="str">
        <f>IF($B2080="A","",IFERROR(VLOOKUP($C2080,Elster!$I$5:$M$148,3,FALSE),$C2080))</f>
        <v>0x000</v>
      </c>
      <c r="F2080">
        <f t="shared" si="64"/>
        <v>0</v>
      </c>
      <c r="G2080" s="2">
        <f t="shared" si="65"/>
        <v>5.0000000000007816E-3</v>
      </c>
    </row>
    <row r="2081" spans="1:7" x14ac:dyDescent="0.35">
      <c r="A2081" t="s">
        <v>9001</v>
      </c>
      <c r="B2081" t="s">
        <v>7319</v>
      </c>
      <c r="C2081" t="s">
        <v>7320</v>
      </c>
      <c r="D2081" t="str">
        <f>IF($B2081="B","",IFERROR(VLOOKUP($C2081,Elster!$I$5:$M$148,3,FALSE),$C2081))</f>
        <v>0x000</v>
      </c>
      <c r="E2081" t="str">
        <f>IF($B2081="A","",IFERROR(VLOOKUP($C2081,Elster!$I$5:$M$148,3,FALSE),$C2081))</f>
        <v/>
      </c>
      <c r="F2081">
        <f t="shared" si="64"/>
        <v>0</v>
      </c>
      <c r="G2081" s="2">
        <f t="shared" si="65"/>
        <v>0</v>
      </c>
    </row>
    <row r="2082" spans="1:7" x14ac:dyDescent="0.35">
      <c r="A2082" t="s">
        <v>9002</v>
      </c>
      <c r="B2082" t="s">
        <v>7317</v>
      </c>
      <c r="C2082" t="s">
        <v>7334</v>
      </c>
      <c r="D2082" t="str">
        <f>IF($B2082="B","",IFERROR(VLOOKUP($C2082,Elster!$I$5:$M$148,3,FALSE),$C2082))</f>
        <v/>
      </c>
      <c r="E2082" t="str">
        <f>IF($B2082="A","",IFERROR(VLOOKUP($C2082,Elster!$I$5:$M$148,3,FALSE),$C2082))</f>
        <v xml:space="preserve">   "MAX_TEMP_KESSEL"                                  </v>
      </c>
      <c r="F2082">
        <f t="shared" si="64"/>
        <v>40</v>
      </c>
      <c r="G2082" s="2">
        <f t="shared" si="65"/>
        <v>4.9999999999990052E-3</v>
      </c>
    </row>
    <row r="2083" spans="1:7" x14ac:dyDescent="0.35">
      <c r="A2083" t="s">
        <v>9002</v>
      </c>
      <c r="B2083" t="s">
        <v>7319</v>
      </c>
      <c r="C2083" t="s">
        <v>7334</v>
      </c>
      <c r="D2083" t="str">
        <f>IF($B2083="B","",IFERROR(VLOOKUP($C2083,Elster!$I$5:$M$148,3,FALSE),$C2083))</f>
        <v xml:space="preserve">   "MAX_TEMP_KESSEL"                                  </v>
      </c>
      <c r="E2083" t="str">
        <f>IF($B2083="A","",IFERROR(VLOOKUP($C2083,Elster!$I$5:$M$148,3,FALSE),$C2083))</f>
        <v/>
      </c>
      <c r="F2083">
        <f t="shared" si="64"/>
        <v>40</v>
      </c>
      <c r="G2083" s="2">
        <f t="shared" si="65"/>
        <v>0</v>
      </c>
    </row>
    <row r="2084" spans="1:7" x14ac:dyDescent="0.35">
      <c r="A2084" t="s">
        <v>9003</v>
      </c>
      <c r="B2084" t="s">
        <v>7317</v>
      </c>
      <c r="C2084" t="s">
        <v>7321</v>
      </c>
      <c r="D2084" t="str">
        <f>IF($B2084="B","",IFERROR(VLOOKUP($C2084,Elster!$I$5:$M$148,3,FALSE),$C2084))</f>
        <v/>
      </c>
      <c r="E2084" t="str">
        <f>IF($B2084="A","",IFERROR(VLOOKUP($C2084,Elster!$I$5:$M$148,3,FALSE),$C2084))</f>
        <v xml:space="preserve">   "FEHLERMELDUNG"                                    </v>
      </c>
      <c r="F2084">
        <f t="shared" si="64"/>
        <v>1</v>
      </c>
      <c r="G2084" s="2">
        <f t="shared" si="65"/>
        <v>5.0000000000007816E-3</v>
      </c>
    </row>
    <row r="2085" spans="1:7" x14ac:dyDescent="0.35">
      <c r="A2085" t="s">
        <v>9003</v>
      </c>
      <c r="B2085" t="s">
        <v>7319</v>
      </c>
      <c r="C2085" t="s">
        <v>7321</v>
      </c>
      <c r="D2085" t="str">
        <f>IF($B2085="B","",IFERROR(VLOOKUP($C2085,Elster!$I$5:$M$148,3,FALSE),$C2085))</f>
        <v xml:space="preserve">   "FEHLERMELDUNG"                                    </v>
      </c>
      <c r="E2085" t="str">
        <f>IF($B2085="A","",IFERROR(VLOOKUP($C2085,Elster!$I$5:$M$148,3,FALSE),$C2085))</f>
        <v/>
      </c>
      <c r="F2085">
        <f t="shared" si="64"/>
        <v>1</v>
      </c>
      <c r="G2085" s="2">
        <f t="shared" si="65"/>
        <v>0</v>
      </c>
    </row>
    <row r="2086" spans="1:7" x14ac:dyDescent="0.35">
      <c r="A2086" t="s">
        <v>9004</v>
      </c>
      <c r="B2086" t="s">
        <v>7319</v>
      </c>
      <c r="C2086" t="s">
        <v>7609</v>
      </c>
      <c r="D2086" t="str">
        <f>IF($B2086="B","",IFERROR(VLOOKUP($C2086,Elster!$I$5:$M$148,3,FALSE),$C2086))</f>
        <v>0x0F4</v>
      </c>
      <c r="E2086" t="str">
        <f>IF($B2086="A","",IFERROR(VLOOKUP($C2086,Elster!$I$5:$M$148,3,FALSE),$C2086))</f>
        <v/>
      </c>
      <c r="F2086">
        <f t="shared" si="64"/>
        <v>244</v>
      </c>
      <c r="G2086" s="2">
        <f t="shared" si="65"/>
        <v>4.9999999999990052E-3</v>
      </c>
    </row>
    <row r="2087" spans="1:7" x14ac:dyDescent="0.35">
      <c r="A2087" t="s">
        <v>9005</v>
      </c>
      <c r="B2087" t="s">
        <v>7317</v>
      </c>
      <c r="C2087" t="s">
        <v>7609</v>
      </c>
      <c r="D2087" t="str">
        <f>IF($B2087="B","",IFERROR(VLOOKUP($C2087,Elster!$I$5:$M$148,3,FALSE),$C2087))</f>
        <v/>
      </c>
      <c r="E2087" t="str">
        <f>IF($B2087="A","",IFERROR(VLOOKUP($C2087,Elster!$I$5:$M$148,3,FALSE),$C2087))</f>
        <v>0x0F4</v>
      </c>
      <c r="F2087">
        <f t="shared" si="64"/>
        <v>244</v>
      </c>
      <c r="G2087" s="2">
        <f t="shared" si="65"/>
        <v>2.6000000000081513E-5</v>
      </c>
    </row>
    <row r="2088" spans="1:7" x14ac:dyDescent="0.35">
      <c r="A2088" t="s">
        <v>9006</v>
      </c>
      <c r="B2088" t="s">
        <v>7319</v>
      </c>
      <c r="C2088" t="s">
        <v>7329</v>
      </c>
      <c r="D2088" t="str">
        <f>IF($B2088="B","",IFERROR(VLOOKUP($C2088,Elster!$I$5:$M$148,3,FALSE),$C2088))</f>
        <v xml:space="preserve">   "KESSELSOLLTEMP"                                   </v>
      </c>
      <c r="E2088" t="str">
        <f>IF($B2088="A","",IFERROR(VLOOKUP($C2088,Elster!$I$5:$M$148,3,FALSE),$C2088))</f>
        <v/>
      </c>
      <c r="F2088">
        <f t="shared" si="64"/>
        <v>2</v>
      </c>
      <c r="G2088" s="2">
        <f t="shared" si="65"/>
        <v>4.9740000000007001E-3</v>
      </c>
    </row>
    <row r="2089" spans="1:7" x14ac:dyDescent="0.35">
      <c r="A2089" t="s">
        <v>9007</v>
      </c>
      <c r="B2089" t="s">
        <v>7317</v>
      </c>
      <c r="C2089" t="s">
        <v>7329</v>
      </c>
      <c r="D2089" t="str">
        <f>IF($B2089="B","",IFERROR(VLOOKUP($C2089,Elster!$I$5:$M$148,3,FALSE),$C2089))</f>
        <v/>
      </c>
      <c r="E2089" t="str">
        <f>IF($B2089="A","",IFERROR(VLOOKUP($C2089,Elster!$I$5:$M$148,3,FALSE),$C2089))</f>
        <v xml:space="preserve">   "KESSELSOLLTEMP"                                   </v>
      </c>
      <c r="F2089">
        <f t="shared" si="64"/>
        <v>2</v>
      </c>
      <c r="G2089" s="2">
        <f t="shared" si="65"/>
        <v>2.6000000000081513E-5</v>
      </c>
    </row>
    <row r="2090" spans="1:7" x14ac:dyDescent="0.35">
      <c r="A2090" t="s">
        <v>9008</v>
      </c>
      <c r="B2090" t="s">
        <v>7317</v>
      </c>
      <c r="C2090" t="s">
        <v>7342</v>
      </c>
      <c r="D2090" t="str">
        <f>IF($B2090="B","",IFERROR(VLOOKUP($C2090,Elster!$I$5:$M$148,3,FALSE),$C2090))</f>
        <v/>
      </c>
      <c r="E2090" t="str">
        <f>IF($B2090="A","",IFERROR(VLOOKUP($C2090,Elster!$I$5:$M$148,3,FALSE),$C2090))</f>
        <v xml:space="preserve">   "MISCHERLAUFZEIT"                                  </v>
      </c>
      <c r="F2090">
        <f t="shared" si="64"/>
        <v>44</v>
      </c>
      <c r="G2090" s="2">
        <f t="shared" si="65"/>
        <v>4.9989999999997536E-3</v>
      </c>
    </row>
    <row r="2091" spans="1:7" x14ac:dyDescent="0.35">
      <c r="A2091" t="s">
        <v>9009</v>
      </c>
      <c r="B2091" t="s">
        <v>7319</v>
      </c>
      <c r="C2091" t="s">
        <v>7342</v>
      </c>
      <c r="D2091" t="str">
        <f>IF($B2091="B","",IFERROR(VLOOKUP($C2091,Elster!$I$5:$M$148,3,FALSE),$C2091))</f>
        <v xml:space="preserve">   "MISCHERLAUFZEIT"                                  </v>
      </c>
      <c r="E2091" t="str">
        <f>IF($B2091="A","",IFERROR(VLOOKUP($C2091,Elster!$I$5:$M$148,3,FALSE),$C2091))</f>
        <v/>
      </c>
      <c r="F2091">
        <f t="shared" si="64"/>
        <v>44</v>
      </c>
      <c r="G2091" s="2">
        <f t="shared" si="65"/>
        <v>9.9999999925159955E-7</v>
      </c>
    </row>
    <row r="2092" spans="1:7" x14ac:dyDescent="0.35">
      <c r="A2092" t="s">
        <v>9010</v>
      </c>
      <c r="B2092" t="s">
        <v>7317</v>
      </c>
      <c r="C2092" t="s">
        <v>7339</v>
      </c>
      <c r="D2092" t="str">
        <f>IF($B2092="B","",IFERROR(VLOOKUP($C2092,Elster!$I$5:$M$148,3,FALSE),$C2092))</f>
        <v/>
      </c>
      <c r="E2092" t="str">
        <f>IF($B2092="A","",IFERROR(VLOOKUP($C2092,Elster!$I$5:$M$148,3,FALSE),$C2092))</f>
        <v xml:space="preserve">   "RAUMSOLLTEMP_II"                                  </v>
      </c>
      <c r="F2092">
        <f t="shared" si="64"/>
        <v>6</v>
      </c>
      <c r="G2092" s="2">
        <f t="shared" si="65"/>
        <v>2.0546000000001285E-2</v>
      </c>
    </row>
    <row r="2093" spans="1:7" x14ac:dyDescent="0.35">
      <c r="A2093" t="s">
        <v>9011</v>
      </c>
      <c r="B2093" t="s">
        <v>7317</v>
      </c>
      <c r="C2093" t="s">
        <v>7321</v>
      </c>
      <c r="D2093" t="str">
        <f>IF($B2093="B","",IFERROR(VLOOKUP($C2093,Elster!$I$5:$M$148,3,FALSE),$C2093))</f>
        <v/>
      </c>
      <c r="E2093" t="str">
        <f>IF($B2093="A","",IFERROR(VLOOKUP($C2093,Elster!$I$5:$M$148,3,FALSE),$C2093))</f>
        <v xml:space="preserve">   "FEHLERMELDUNG"                                    </v>
      </c>
      <c r="F2093">
        <f t="shared" si="64"/>
        <v>1</v>
      </c>
      <c r="G2093" s="2">
        <f t="shared" si="65"/>
        <v>4.9739999999989237E-3</v>
      </c>
    </row>
    <row r="2094" spans="1:7" x14ac:dyDescent="0.35">
      <c r="A2094" t="s">
        <v>9012</v>
      </c>
      <c r="B2094" t="s">
        <v>7317</v>
      </c>
      <c r="C2094" t="s">
        <v>7318</v>
      </c>
      <c r="D2094" t="str">
        <f>IF($B2094="B","",IFERROR(VLOOKUP($C2094,Elster!$I$5:$M$148,3,FALSE),$C2094))</f>
        <v/>
      </c>
      <c r="E2094" t="str">
        <f>IF($B2094="A","",IFERROR(VLOOKUP($C2094,Elster!$I$5:$M$148,3,FALSE),$C2094))</f>
        <v xml:space="preserve">   "SAMMLERISTTEMP"                                   </v>
      </c>
      <c r="F2094">
        <f t="shared" si="64"/>
        <v>13</v>
      </c>
      <c r="G2094" s="2">
        <f t="shared" si="65"/>
        <v>4.9740000000007001E-3</v>
      </c>
    </row>
    <row r="2095" spans="1:7" x14ac:dyDescent="0.35">
      <c r="A2095" t="s">
        <v>9013</v>
      </c>
      <c r="B2095" t="s">
        <v>7317</v>
      </c>
      <c r="C2095" t="s">
        <v>7329</v>
      </c>
      <c r="D2095" t="str">
        <f>IF($B2095="B","",IFERROR(VLOOKUP($C2095,Elster!$I$5:$M$148,3,FALSE),$C2095))</f>
        <v/>
      </c>
      <c r="E2095" t="str">
        <f>IF($B2095="A","",IFERROR(VLOOKUP($C2095,Elster!$I$5:$M$148,3,FALSE),$C2095))</f>
        <v xml:space="preserve">   "KESSELSOLLTEMP"                                   </v>
      </c>
      <c r="F2095">
        <f t="shared" si="64"/>
        <v>2</v>
      </c>
      <c r="G2095" s="2">
        <f t="shared" si="65"/>
        <v>4.9479999999988422E-3</v>
      </c>
    </row>
    <row r="2096" spans="1:7" x14ac:dyDescent="0.35">
      <c r="A2096" t="s">
        <v>9014</v>
      </c>
      <c r="B2096" t="s">
        <v>7317</v>
      </c>
      <c r="C2096" t="s">
        <v>7320</v>
      </c>
      <c r="D2096" t="str">
        <f>IF($B2096="B","",IFERROR(VLOOKUP($C2096,Elster!$I$5:$M$148,3,FALSE),$C2096))</f>
        <v/>
      </c>
      <c r="E2096" t="str">
        <f>IF($B2096="A","",IFERROR(VLOOKUP($C2096,Elster!$I$5:$M$148,3,FALSE),$C2096))</f>
        <v>0x000</v>
      </c>
      <c r="F2096">
        <f t="shared" si="64"/>
        <v>0</v>
      </c>
      <c r="G2096" s="2">
        <f t="shared" si="65"/>
        <v>4.9730000000014485E-3</v>
      </c>
    </row>
    <row r="2097" spans="1:7" x14ac:dyDescent="0.35">
      <c r="A2097" t="s">
        <v>9015</v>
      </c>
      <c r="B2097" t="s">
        <v>7317</v>
      </c>
      <c r="C2097" t="s">
        <v>7366</v>
      </c>
      <c r="D2097" t="str">
        <f>IF($B2097="B","",IFERROR(VLOOKUP($C2097,Elster!$I$5:$M$148,3,FALSE),$C2097))</f>
        <v/>
      </c>
      <c r="E2097" t="str">
        <f>IF($B2097="A","",IFERROR(VLOOKUP($C2097,Elster!$I$5:$M$148,3,FALSE),$C2097))</f>
        <v xml:space="preserve">//   "ERWEITERUNGSTELEGRAMM"                            </v>
      </c>
      <c r="F2097">
        <f t="shared" si="64"/>
        <v>250</v>
      </c>
      <c r="G2097" s="2">
        <f t="shared" si="65"/>
        <v>4.9739999999989237E-3</v>
      </c>
    </row>
    <row r="2098" spans="1:7" x14ac:dyDescent="0.35">
      <c r="A2098" t="s">
        <v>9016</v>
      </c>
      <c r="B2098" t="s">
        <v>7317</v>
      </c>
      <c r="C2098" t="s">
        <v>7320</v>
      </c>
      <c r="D2098" t="str">
        <f>IF($B2098="B","",IFERROR(VLOOKUP($C2098,Elster!$I$5:$M$148,3,FALSE),$C2098))</f>
        <v/>
      </c>
      <c r="E2098" t="str">
        <f>IF($B2098="A","",IFERROR(VLOOKUP($C2098,Elster!$I$5:$M$148,3,FALSE),$C2098))</f>
        <v>0x000</v>
      </c>
      <c r="F2098">
        <f t="shared" si="64"/>
        <v>0</v>
      </c>
      <c r="G2098" s="2">
        <f t="shared" si="65"/>
        <v>4.9740000000007001E-3</v>
      </c>
    </row>
    <row r="2099" spans="1:7" x14ac:dyDescent="0.35">
      <c r="A2099" t="s">
        <v>9017</v>
      </c>
      <c r="B2099" t="s">
        <v>7317</v>
      </c>
      <c r="C2099" t="s">
        <v>7334</v>
      </c>
      <c r="D2099" t="str">
        <f>IF($B2099="B","",IFERROR(VLOOKUP($C2099,Elster!$I$5:$M$148,3,FALSE),$C2099))</f>
        <v/>
      </c>
      <c r="E2099" t="str">
        <f>IF($B2099="A","",IFERROR(VLOOKUP($C2099,Elster!$I$5:$M$148,3,FALSE),$C2099))</f>
        <v xml:space="preserve">   "MAX_TEMP_KESSEL"                                  </v>
      </c>
      <c r="F2099">
        <f t="shared" si="64"/>
        <v>40</v>
      </c>
      <c r="G2099" s="2">
        <f t="shared" si="65"/>
        <v>4.9480000000006186E-3</v>
      </c>
    </row>
    <row r="2100" spans="1:7" x14ac:dyDescent="0.35">
      <c r="A2100" t="s">
        <v>9018</v>
      </c>
      <c r="B2100" t="s">
        <v>7317</v>
      </c>
      <c r="C2100" t="s">
        <v>7321</v>
      </c>
      <c r="D2100" t="str">
        <f>IF($B2100="B","",IFERROR(VLOOKUP($C2100,Elster!$I$5:$M$148,3,FALSE),$C2100))</f>
        <v/>
      </c>
      <c r="E2100" t="str">
        <f>IF($B2100="A","",IFERROR(VLOOKUP($C2100,Elster!$I$5:$M$148,3,FALSE),$C2100))</f>
        <v xml:space="preserve">   "FEHLERMELDUNG"                                    </v>
      </c>
      <c r="F2100">
        <f t="shared" si="64"/>
        <v>1</v>
      </c>
      <c r="G2100" s="2">
        <f t="shared" si="65"/>
        <v>4.9739999999989237E-3</v>
      </c>
    </row>
    <row r="2101" spans="1:7" x14ac:dyDescent="0.35">
      <c r="A2101" t="s">
        <v>9019</v>
      </c>
      <c r="B2101" t="s">
        <v>7317</v>
      </c>
      <c r="C2101" t="s">
        <v>7609</v>
      </c>
      <c r="D2101" t="str">
        <f>IF($B2101="B","",IFERROR(VLOOKUP($C2101,Elster!$I$5:$M$148,3,FALSE),$C2101))</f>
        <v/>
      </c>
      <c r="E2101" t="str">
        <f>IF($B2101="A","",IFERROR(VLOOKUP($C2101,Elster!$I$5:$M$148,3,FALSE),$C2101))</f>
        <v>0x0F4</v>
      </c>
      <c r="F2101">
        <f t="shared" si="64"/>
        <v>244</v>
      </c>
      <c r="G2101" s="2">
        <f t="shared" si="65"/>
        <v>4.9740000000007001E-3</v>
      </c>
    </row>
    <row r="2102" spans="1:7" x14ac:dyDescent="0.35">
      <c r="A2102" t="s">
        <v>9020</v>
      </c>
      <c r="B2102" t="s">
        <v>7317</v>
      </c>
      <c r="C2102" t="s">
        <v>7329</v>
      </c>
      <c r="D2102" t="str">
        <f>IF($B2102="B","",IFERROR(VLOOKUP($C2102,Elster!$I$5:$M$148,3,FALSE),$C2102))</f>
        <v/>
      </c>
      <c r="E2102" t="str">
        <f>IF($B2102="A","",IFERROR(VLOOKUP($C2102,Elster!$I$5:$M$148,3,FALSE),$C2102))</f>
        <v xml:space="preserve">   "KESSELSOLLTEMP"                                   </v>
      </c>
      <c r="F2102">
        <f t="shared" si="64"/>
        <v>2</v>
      </c>
      <c r="G2102" s="2">
        <f t="shared" si="65"/>
        <v>4.9739999999989237E-3</v>
      </c>
    </row>
    <row r="2103" spans="1:7" x14ac:dyDescent="0.35">
      <c r="A2103" t="s">
        <v>9021</v>
      </c>
      <c r="B2103" t="s">
        <v>7317</v>
      </c>
      <c r="C2103" t="s">
        <v>7344</v>
      </c>
      <c r="D2103" t="str">
        <f>IF($B2103="B","",IFERROR(VLOOKUP($C2103,Elster!$I$5:$M$148,3,FALSE),$C2103))</f>
        <v/>
      </c>
      <c r="E2103" t="str">
        <f>IF($B2103="A","",IFERROR(VLOOKUP($C2103,Elster!$I$5:$M$148,3,FALSE),$C2103))</f>
        <v xml:space="preserve">   "MODGRAD"                                          </v>
      </c>
      <c r="F2103">
        <f t="shared" si="64"/>
        <v>45</v>
      </c>
      <c r="G2103" s="2">
        <f t="shared" si="65"/>
        <v>4.9480000000006186E-3</v>
      </c>
    </row>
    <row r="2104" spans="1:7" x14ac:dyDescent="0.35">
      <c r="A2104" t="s">
        <v>9022</v>
      </c>
      <c r="B2104" t="s">
        <v>7319</v>
      </c>
      <c r="C2104" t="s">
        <v>7318</v>
      </c>
      <c r="D2104" t="str">
        <f>IF($B2104="B","",IFERROR(VLOOKUP($C2104,Elster!$I$5:$M$148,3,FALSE),$C2104))</f>
        <v xml:space="preserve">   "SAMMLERISTTEMP"                                   </v>
      </c>
      <c r="E2104" t="str">
        <f>IF($B2104="A","",IFERROR(VLOOKUP($C2104,Elster!$I$5:$M$148,3,FALSE),$C2104))</f>
        <v/>
      </c>
      <c r="F2104">
        <f t="shared" si="64"/>
        <v>13</v>
      </c>
      <c r="G2104" s="2">
        <f t="shared" si="65"/>
        <v>1.4010000000000744E-2</v>
      </c>
    </row>
    <row r="2105" spans="1:7" x14ac:dyDescent="0.35">
      <c r="A2105" t="s">
        <v>9023</v>
      </c>
      <c r="B2105" t="s">
        <v>7317</v>
      </c>
      <c r="C2105" t="s">
        <v>7318</v>
      </c>
      <c r="D2105" t="str">
        <f>IF($B2105="B","",IFERROR(VLOOKUP($C2105,Elster!$I$5:$M$148,3,FALSE),$C2105))</f>
        <v/>
      </c>
      <c r="E2105" t="str">
        <f>IF($B2105="A","",IFERROR(VLOOKUP($C2105,Elster!$I$5:$M$148,3,FALSE),$C2105))</f>
        <v xml:space="preserve">   "SAMMLERISTTEMP"                                   </v>
      </c>
      <c r="F2105">
        <f t="shared" si="64"/>
        <v>13</v>
      </c>
      <c r="G2105" s="2">
        <f t="shared" si="65"/>
        <v>2.6000000000081513E-5</v>
      </c>
    </row>
    <row r="2106" spans="1:7" x14ac:dyDescent="0.35">
      <c r="A2106" t="s">
        <v>9024</v>
      </c>
      <c r="B2106" t="s">
        <v>7317</v>
      </c>
      <c r="C2106" t="s">
        <v>7320</v>
      </c>
      <c r="D2106" t="str">
        <f>IF($B2106="B","",IFERROR(VLOOKUP($C2106,Elster!$I$5:$M$148,3,FALSE),$C2106))</f>
        <v/>
      </c>
      <c r="E2106" t="str">
        <f>IF($B2106="A","",IFERROR(VLOOKUP($C2106,Elster!$I$5:$M$148,3,FALSE),$C2106))</f>
        <v>0x000</v>
      </c>
      <c r="F2106">
        <f t="shared" si="64"/>
        <v>0</v>
      </c>
      <c r="G2106" s="2">
        <f t="shared" si="65"/>
        <v>4.9999999999990052E-3</v>
      </c>
    </row>
    <row r="2107" spans="1:7" x14ac:dyDescent="0.35">
      <c r="A2107" t="s">
        <v>9024</v>
      </c>
      <c r="B2107" t="s">
        <v>7319</v>
      </c>
      <c r="C2107" t="s">
        <v>7320</v>
      </c>
      <c r="D2107" t="str">
        <f>IF($B2107="B","",IFERROR(VLOOKUP($C2107,Elster!$I$5:$M$148,3,FALSE),$C2107))</f>
        <v>0x000</v>
      </c>
      <c r="E2107" t="str">
        <f>IF($B2107="A","",IFERROR(VLOOKUP($C2107,Elster!$I$5:$M$148,3,FALSE),$C2107))</f>
        <v/>
      </c>
      <c r="F2107">
        <f t="shared" si="64"/>
        <v>0</v>
      </c>
      <c r="G2107" s="2">
        <f t="shared" si="65"/>
        <v>0</v>
      </c>
    </row>
    <row r="2108" spans="1:7" x14ac:dyDescent="0.35">
      <c r="A2108" t="s">
        <v>9025</v>
      </c>
      <c r="B2108" t="s">
        <v>7317</v>
      </c>
      <c r="C2108" t="s">
        <v>7325</v>
      </c>
      <c r="D2108" t="str">
        <f>IF($B2108="B","",IFERROR(VLOOKUP($C2108,Elster!$I$5:$M$148,3,FALSE),$C2108))</f>
        <v/>
      </c>
      <c r="E2108" t="str">
        <f>IF($B2108="A","",IFERROR(VLOOKUP($C2108,Elster!$I$5:$M$148,3,FALSE),$C2108))</f>
        <v xml:space="preserve">   "SPEICHERSOLLTEMP"                                 </v>
      </c>
      <c r="F2108">
        <f t="shared" si="64"/>
        <v>3</v>
      </c>
      <c r="G2108" s="2">
        <f t="shared" si="65"/>
        <v>5.0000000000007816E-3</v>
      </c>
    </row>
    <row r="2109" spans="1:7" x14ac:dyDescent="0.35">
      <c r="A2109" t="s">
        <v>9025</v>
      </c>
      <c r="B2109" t="s">
        <v>7319</v>
      </c>
      <c r="C2109" t="s">
        <v>7325</v>
      </c>
      <c r="D2109" t="str">
        <f>IF($B2109="B","",IFERROR(VLOOKUP($C2109,Elster!$I$5:$M$148,3,FALSE),$C2109))</f>
        <v xml:space="preserve">   "SPEICHERSOLLTEMP"                                 </v>
      </c>
      <c r="E2109" t="str">
        <f>IF($B2109="A","",IFERROR(VLOOKUP($C2109,Elster!$I$5:$M$148,3,FALSE),$C2109))</f>
        <v/>
      </c>
      <c r="F2109">
        <f t="shared" si="64"/>
        <v>3</v>
      </c>
      <c r="G2109" s="2">
        <f t="shared" si="65"/>
        <v>0</v>
      </c>
    </row>
    <row r="2110" spans="1:7" x14ac:dyDescent="0.35">
      <c r="A2110" t="s">
        <v>9026</v>
      </c>
      <c r="B2110" t="s">
        <v>7317</v>
      </c>
      <c r="C2110" t="s">
        <v>7321</v>
      </c>
      <c r="D2110" t="str">
        <f>IF($B2110="B","",IFERROR(VLOOKUP($C2110,Elster!$I$5:$M$148,3,FALSE),$C2110))</f>
        <v/>
      </c>
      <c r="E2110" t="str">
        <f>IF($B2110="A","",IFERROR(VLOOKUP($C2110,Elster!$I$5:$M$148,3,FALSE),$C2110))</f>
        <v xml:space="preserve">   "FEHLERMELDUNG"                                    </v>
      </c>
      <c r="F2110">
        <f t="shared" si="64"/>
        <v>1</v>
      </c>
      <c r="G2110" s="2">
        <f t="shared" si="65"/>
        <v>4.9989999999997536E-3</v>
      </c>
    </row>
    <row r="2111" spans="1:7" x14ac:dyDescent="0.35">
      <c r="A2111" t="s">
        <v>9027</v>
      </c>
      <c r="B2111" t="s">
        <v>7319</v>
      </c>
      <c r="C2111" t="s">
        <v>7321</v>
      </c>
      <c r="D2111" t="str">
        <f>IF($B2111="B","",IFERROR(VLOOKUP($C2111,Elster!$I$5:$M$148,3,FALSE),$C2111))</f>
        <v xml:space="preserve">   "FEHLERMELDUNG"                                    </v>
      </c>
      <c r="E2111" t="str">
        <f>IF($B2111="A","",IFERROR(VLOOKUP($C2111,Elster!$I$5:$M$148,3,FALSE),$C2111))</f>
        <v/>
      </c>
      <c r="F2111">
        <f t="shared" si="64"/>
        <v>1</v>
      </c>
      <c r="G2111" s="2">
        <f t="shared" si="65"/>
        <v>9.9999999925159955E-7</v>
      </c>
    </row>
    <row r="2112" spans="1:7" x14ac:dyDescent="0.35">
      <c r="A2112" t="s">
        <v>9028</v>
      </c>
      <c r="B2112" t="s">
        <v>7317</v>
      </c>
      <c r="C2112" t="s">
        <v>7320</v>
      </c>
      <c r="D2112" t="str">
        <f>IF($B2112="B","",IFERROR(VLOOKUP($C2112,Elster!$I$5:$M$148,3,FALSE),$C2112))</f>
        <v/>
      </c>
      <c r="E2112" t="str">
        <f>IF($B2112="A","",IFERROR(VLOOKUP($C2112,Elster!$I$5:$M$148,3,FALSE),$C2112))</f>
        <v>0x000</v>
      </c>
      <c r="F2112">
        <f t="shared" si="64"/>
        <v>0</v>
      </c>
      <c r="G2112" s="2">
        <f t="shared" si="65"/>
        <v>4.9989999999997536E-3</v>
      </c>
    </row>
    <row r="2113" spans="1:7" x14ac:dyDescent="0.35">
      <c r="A2113" t="s">
        <v>9028</v>
      </c>
      <c r="B2113" t="s">
        <v>7319</v>
      </c>
      <c r="C2113" t="s">
        <v>7320</v>
      </c>
      <c r="D2113" t="str">
        <f>IF($B2113="B","",IFERROR(VLOOKUP($C2113,Elster!$I$5:$M$148,3,FALSE),$C2113))</f>
        <v>0x000</v>
      </c>
      <c r="E2113" t="str">
        <f>IF($B2113="A","",IFERROR(VLOOKUP($C2113,Elster!$I$5:$M$148,3,FALSE),$C2113))</f>
        <v/>
      </c>
      <c r="F2113">
        <f t="shared" si="64"/>
        <v>0</v>
      </c>
      <c r="G2113" s="2">
        <f t="shared" si="65"/>
        <v>0</v>
      </c>
    </row>
    <row r="2114" spans="1:7" x14ac:dyDescent="0.35">
      <c r="A2114" t="s">
        <v>9029</v>
      </c>
      <c r="B2114" t="s">
        <v>7317</v>
      </c>
      <c r="C2114" t="s">
        <v>7366</v>
      </c>
      <c r="D2114" t="str">
        <f>IF($B2114="B","",IFERROR(VLOOKUP($C2114,Elster!$I$5:$M$148,3,FALSE),$C2114))</f>
        <v/>
      </c>
      <c r="E2114" t="str">
        <f>IF($B2114="A","",IFERROR(VLOOKUP($C2114,Elster!$I$5:$M$148,3,FALSE),$C2114))</f>
        <v xml:space="preserve">//   "ERWEITERUNGSTELEGRAMM"                            </v>
      </c>
      <c r="F2114">
        <f t="shared" si="64"/>
        <v>250</v>
      </c>
      <c r="G2114" s="2">
        <f t="shared" si="65"/>
        <v>5.0000000000007816E-3</v>
      </c>
    </row>
    <row r="2115" spans="1:7" x14ac:dyDescent="0.35">
      <c r="A2115" t="s">
        <v>9029</v>
      </c>
      <c r="B2115" t="s">
        <v>7319</v>
      </c>
      <c r="C2115" t="s">
        <v>7366</v>
      </c>
      <c r="D2115" t="str">
        <f>IF($B2115="B","",IFERROR(VLOOKUP($C2115,Elster!$I$5:$M$148,3,FALSE),$C2115))</f>
        <v xml:space="preserve">//   "ERWEITERUNGSTELEGRAMM"                            </v>
      </c>
      <c r="E2115" t="str">
        <f>IF($B2115="A","",IFERROR(VLOOKUP($C2115,Elster!$I$5:$M$148,3,FALSE),$C2115))</f>
        <v/>
      </c>
      <c r="F2115">
        <f t="shared" ref="F2115:F2178" si="66">HEX2DEC(REPLACE(C2115,1,2,""))</f>
        <v>250</v>
      </c>
      <c r="G2115" s="2">
        <f t="shared" si="65"/>
        <v>0</v>
      </c>
    </row>
    <row r="2116" spans="1:7" x14ac:dyDescent="0.35">
      <c r="A2116" t="s">
        <v>9030</v>
      </c>
      <c r="B2116" t="s">
        <v>7317</v>
      </c>
      <c r="C2116" t="s">
        <v>7320</v>
      </c>
      <c r="D2116" t="str">
        <f>IF($B2116="B","",IFERROR(VLOOKUP($C2116,Elster!$I$5:$M$148,3,FALSE),$C2116))</f>
        <v/>
      </c>
      <c r="E2116" t="str">
        <f>IF($B2116="A","",IFERROR(VLOOKUP($C2116,Elster!$I$5:$M$148,3,FALSE),$C2116))</f>
        <v>0x000</v>
      </c>
      <c r="F2116">
        <f t="shared" si="66"/>
        <v>0</v>
      </c>
      <c r="G2116" s="2">
        <f t="shared" ref="G2116:G2179" si="67">SUBSTITUTE(A2116,"s","")-SUBSTITUTE(A2115,"s","")</f>
        <v>4.9999999999990052E-3</v>
      </c>
    </row>
    <row r="2117" spans="1:7" x14ac:dyDescent="0.35">
      <c r="A2117" t="s">
        <v>9030</v>
      </c>
      <c r="B2117" t="s">
        <v>7319</v>
      </c>
      <c r="C2117" t="s">
        <v>7320</v>
      </c>
      <c r="D2117" t="str">
        <f>IF($B2117="B","",IFERROR(VLOOKUP($C2117,Elster!$I$5:$M$148,3,FALSE),$C2117))</f>
        <v>0x000</v>
      </c>
      <c r="E2117" t="str">
        <f>IF($B2117="A","",IFERROR(VLOOKUP($C2117,Elster!$I$5:$M$148,3,FALSE),$C2117))</f>
        <v/>
      </c>
      <c r="F2117">
        <f t="shared" si="66"/>
        <v>0</v>
      </c>
      <c r="G2117" s="2">
        <f t="shared" si="67"/>
        <v>0</v>
      </c>
    </row>
    <row r="2118" spans="1:7" x14ac:dyDescent="0.35">
      <c r="A2118" t="s">
        <v>9031</v>
      </c>
      <c r="B2118" t="s">
        <v>7317</v>
      </c>
      <c r="C2118" t="s">
        <v>7632</v>
      </c>
      <c r="D2118" t="str">
        <f>IF($B2118="B","",IFERROR(VLOOKUP($C2118,Elster!$I$5:$M$148,3,FALSE),$C2118))</f>
        <v/>
      </c>
      <c r="E2118" t="str">
        <f>IF($B2118="A","",IFERROR(VLOOKUP($C2118,Elster!$I$5:$M$148,3,FALSE),$C2118))</f>
        <v xml:space="preserve">   "EINSTELL_SPEICHERSOLLTEMP"                        </v>
      </c>
      <c r="F2118">
        <f t="shared" si="66"/>
        <v>19</v>
      </c>
      <c r="G2118" s="2">
        <f t="shared" si="67"/>
        <v>5.0000000000007816E-3</v>
      </c>
    </row>
    <row r="2119" spans="1:7" x14ac:dyDescent="0.35">
      <c r="A2119" t="s">
        <v>9031</v>
      </c>
      <c r="B2119" t="s">
        <v>7319</v>
      </c>
      <c r="C2119" t="s">
        <v>7632</v>
      </c>
      <c r="D2119" t="str">
        <f>IF($B2119="B","",IFERROR(VLOOKUP($C2119,Elster!$I$5:$M$148,3,FALSE),$C2119))</f>
        <v xml:space="preserve">   "EINSTELL_SPEICHERSOLLTEMP"                        </v>
      </c>
      <c r="E2119" t="str">
        <f>IF($B2119="A","",IFERROR(VLOOKUP($C2119,Elster!$I$5:$M$148,3,FALSE),$C2119))</f>
        <v/>
      </c>
      <c r="F2119">
        <f t="shared" si="66"/>
        <v>19</v>
      </c>
      <c r="G2119" s="2">
        <f t="shared" si="67"/>
        <v>0</v>
      </c>
    </row>
    <row r="2120" spans="1:7" x14ac:dyDescent="0.35">
      <c r="A2120" t="s">
        <v>9032</v>
      </c>
      <c r="B2120" t="s">
        <v>7317</v>
      </c>
      <c r="C2120" t="s">
        <v>7321</v>
      </c>
      <c r="D2120" t="str">
        <f>IF($B2120="B","",IFERROR(VLOOKUP($C2120,Elster!$I$5:$M$148,3,FALSE),$C2120))</f>
        <v/>
      </c>
      <c r="E2120" t="str">
        <f>IF($B2120="A","",IFERROR(VLOOKUP($C2120,Elster!$I$5:$M$148,3,FALSE),$C2120))</f>
        <v xml:space="preserve">   "FEHLERMELDUNG"                                    </v>
      </c>
      <c r="F2120">
        <f t="shared" si="66"/>
        <v>1</v>
      </c>
      <c r="G2120" s="2">
        <f t="shared" si="67"/>
        <v>5.0000000000007816E-3</v>
      </c>
    </row>
    <row r="2121" spans="1:7" x14ac:dyDescent="0.35">
      <c r="A2121" t="s">
        <v>9032</v>
      </c>
      <c r="B2121" t="s">
        <v>7319</v>
      </c>
      <c r="C2121" t="s">
        <v>7321</v>
      </c>
      <c r="D2121" t="str">
        <f>IF($B2121="B","",IFERROR(VLOOKUP($C2121,Elster!$I$5:$M$148,3,FALSE),$C2121))</f>
        <v xml:space="preserve">   "FEHLERMELDUNG"                                    </v>
      </c>
      <c r="E2121" t="str">
        <f>IF($B2121="A","",IFERROR(VLOOKUP($C2121,Elster!$I$5:$M$148,3,FALSE),$C2121))</f>
        <v/>
      </c>
      <c r="F2121">
        <f t="shared" si="66"/>
        <v>1</v>
      </c>
      <c r="G2121" s="2">
        <f t="shared" si="67"/>
        <v>0</v>
      </c>
    </row>
    <row r="2122" spans="1:7" x14ac:dyDescent="0.35">
      <c r="A2122" t="s">
        <v>9033</v>
      </c>
      <c r="B2122" t="s">
        <v>7317</v>
      </c>
      <c r="C2122" t="s">
        <v>7635</v>
      </c>
      <c r="D2122" t="str">
        <f>IF($B2122="B","",IFERROR(VLOOKUP($C2122,Elster!$I$5:$M$148,3,FALSE),$C2122))</f>
        <v/>
      </c>
      <c r="E2122" t="str">
        <f>IF($B2122="A","",IFERROR(VLOOKUP($C2122,Elster!$I$5:$M$148,3,FALSE),$C2122))</f>
        <v>0x0D6</v>
      </c>
      <c r="F2122">
        <f t="shared" si="66"/>
        <v>214</v>
      </c>
      <c r="G2122" s="2">
        <f t="shared" si="67"/>
        <v>4.9999999999990052E-3</v>
      </c>
    </row>
    <row r="2123" spans="1:7" x14ac:dyDescent="0.35">
      <c r="A2123" t="s">
        <v>9033</v>
      </c>
      <c r="B2123" t="s">
        <v>7319</v>
      </c>
      <c r="C2123" t="s">
        <v>7635</v>
      </c>
      <c r="D2123" t="str">
        <f>IF($B2123="B","",IFERROR(VLOOKUP($C2123,Elster!$I$5:$M$148,3,FALSE),$C2123))</f>
        <v>0x0D6</v>
      </c>
      <c r="E2123" t="str">
        <f>IF($B2123="A","",IFERROR(VLOOKUP($C2123,Elster!$I$5:$M$148,3,FALSE),$C2123))</f>
        <v/>
      </c>
      <c r="F2123">
        <f t="shared" si="66"/>
        <v>214</v>
      </c>
      <c r="G2123" s="2">
        <f t="shared" si="67"/>
        <v>0</v>
      </c>
    </row>
    <row r="2124" spans="1:7" x14ac:dyDescent="0.35">
      <c r="A2124" t="s">
        <v>9034</v>
      </c>
      <c r="B2124" t="s">
        <v>7317</v>
      </c>
      <c r="C2124" t="s">
        <v>7321</v>
      </c>
      <c r="D2124" t="str">
        <f>IF($B2124="B","",IFERROR(VLOOKUP($C2124,Elster!$I$5:$M$148,3,FALSE),$C2124))</f>
        <v/>
      </c>
      <c r="E2124" t="str">
        <f>IF($B2124="A","",IFERROR(VLOOKUP($C2124,Elster!$I$5:$M$148,3,FALSE),$C2124))</f>
        <v xml:space="preserve">   "FEHLERMELDUNG"                                    </v>
      </c>
      <c r="F2124">
        <f t="shared" si="66"/>
        <v>1</v>
      </c>
      <c r="G2124" s="2">
        <f t="shared" si="67"/>
        <v>5.0000000000007816E-3</v>
      </c>
    </row>
    <row r="2125" spans="1:7" x14ac:dyDescent="0.35">
      <c r="A2125" t="s">
        <v>9034</v>
      </c>
      <c r="B2125" t="s">
        <v>7319</v>
      </c>
      <c r="C2125" t="s">
        <v>7321</v>
      </c>
      <c r="D2125" t="str">
        <f>IF($B2125="B","",IFERROR(VLOOKUP($C2125,Elster!$I$5:$M$148,3,FALSE),$C2125))</f>
        <v xml:space="preserve">   "FEHLERMELDUNG"                                    </v>
      </c>
      <c r="E2125" t="str">
        <f>IF($B2125="A","",IFERROR(VLOOKUP($C2125,Elster!$I$5:$M$148,3,FALSE),$C2125))</f>
        <v/>
      </c>
      <c r="F2125">
        <f t="shared" si="66"/>
        <v>1</v>
      </c>
      <c r="G2125" s="2">
        <f t="shared" si="67"/>
        <v>0</v>
      </c>
    </row>
    <row r="2126" spans="1:7" x14ac:dyDescent="0.35">
      <c r="A2126" t="s">
        <v>9035</v>
      </c>
      <c r="B2126" t="s">
        <v>7319</v>
      </c>
      <c r="C2126" t="s">
        <v>7639</v>
      </c>
      <c r="D2126" t="str">
        <f>IF($B2126="B","",IFERROR(VLOOKUP($C2126,Elster!$I$5:$M$148,3,FALSE),$C2126))</f>
        <v>0x0F5</v>
      </c>
      <c r="E2126" t="str">
        <f>IF($B2126="A","",IFERROR(VLOOKUP($C2126,Elster!$I$5:$M$148,3,FALSE),$C2126))</f>
        <v/>
      </c>
      <c r="F2126">
        <f t="shared" si="66"/>
        <v>245</v>
      </c>
      <c r="G2126" s="2">
        <f t="shared" si="67"/>
        <v>4.9999999999990052E-3</v>
      </c>
    </row>
    <row r="2127" spans="1:7" x14ac:dyDescent="0.35">
      <c r="A2127" t="s">
        <v>9036</v>
      </c>
      <c r="B2127" t="s">
        <v>7317</v>
      </c>
      <c r="C2127" t="s">
        <v>7639</v>
      </c>
      <c r="D2127" t="str">
        <f>IF($B2127="B","",IFERROR(VLOOKUP($C2127,Elster!$I$5:$M$148,3,FALSE),$C2127))</f>
        <v/>
      </c>
      <c r="E2127" t="str">
        <f>IF($B2127="A","",IFERROR(VLOOKUP($C2127,Elster!$I$5:$M$148,3,FALSE),$C2127))</f>
        <v>0x0F5</v>
      </c>
      <c r="F2127">
        <f t="shared" si="66"/>
        <v>245</v>
      </c>
      <c r="G2127" s="2">
        <f t="shared" si="67"/>
        <v>2.6000000000081513E-5</v>
      </c>
    </row>
    <row r="2128" spans="1:7" x14ac:dyDescent="0.35">
      <c r="A2128" t="s">
        <v>9037</v>
      </c>
      <c r="B2128" t="s">
        <v>7317</v>
      </c>
      <c r="C2128" t="s">
        <v>7325</v>
      </c>
      <c r="D2128" t="str">
        <f>IF($B2128="B","",IFERROR(VLOOKUP($C2128,Elster!$I$5:$M$148,3,FALSE),$C2128))</f>
        <v/>
      </c>
      <c r="E2128" t="str">
        <f>IF($B2128="A","",IFERROR(VLOOKUP($C2128,Elster!$I$5:$M$148,3,FALSE),$C2128))</f>
        <v xml:space="preserve">   "SPEICHERSOLLTEMP"                                 </v>
      </c>
      <c r="F2128">
        <f t="shared" si="66"/>
        <v>3</v>
      </c>
      <c r="G2128" s="2">
        <f t="shared" si="67"/>
        <v>2.5598000000000454E-2</v>
      </c>
    </row>
    <row r="2129" spans="1:7" x14ac:dyDescent="0.35">
      <c r="A2129" t="s">
        <v>9038</v>
      </c>
      <c r="B2129" t="s">
        <v>7317</v>
      </c>
      <c r="C2129" t="s">
        <v>7320</v>
      </c>
      <c r="D2129" t="str">
        <f>IF($B2129="B","",IFERROR(VLOOKUP($C2129,Elster!$I$5:$M$148,3,FALSE),$C2129))</f>
        <v/>
      </c>
      <c r="E2129" t="str">
        <f>IF($B2129="A","",IFERROR(VLOOKUP($C2129,Elster!$I$5:$M$148,3,FALSE),$C2129))</f>
        <v>0x000</v>
      </c>
      <c r="F2129">
        <f t="shared" si="66"/>
        <v>0</v>
      </c>
      <c r="G2129" s="2">
        <f t="shared" si="67"/>
        <v>4.9480000000006186E-3</v>
      </c>
    </row>
    <row r="2130" spans="1:7" x14ac:dyDescent="0.35">
      <c r="A2130" t="s">
        <v>9039</v>
      </c>
      <c r="B2130" t="s">
        <v>7317</v>
      </c>
      <c r="C2130" t="s">
        <v>7318</v>
      </c>
      <c r="D2130" t="str">
        <f>IF($B2130="B","",IFERROR(VLOOKUP($C2130,Elster!$I$5:$M$148,3,FALSE),$C2130))</f>
        <v/>
      </c>
      <c r="E2130" t="str">
        <f>IF($B2130="A","",IFERROR(VLOOKUP($C2130,Elster!$I$5:$M$148,3,FALSE),$C2130))</f>
        <v xml:space="preserve">   "SAMMLERISTTEMP"                                   </v>
      </c>
      <c r="F2130">
        <f t="shared" si="66"/>
        <v>13</v>
      </c>
      <c r="G2130" s="2">
        <f t="shared" si="67"/>
        <v>4.9739999999989237E-3</v>
      </c>
    </row>
    <row r="2131" spans="1:7" x14ac:dyDescent="0.35">
      <c r="A2131" t="s">
        <v>9040</v>
      </c>
      <c r="B2131" t="s">
        <v>7317</v>
      </c>
      <c r="C2131" t="s">
        <v>7329</v>
      </c>
      <c r="D2131" t="str">
        <f>IF($B2131="B","",IFERROR(VLOOKUP($C2131,Elster!$I$5:$M$148,3,FALSE),$C2131))</f>
        <v/>
      </c>
      <c r="E2131" t="str">
        <f>IF($B2131="A","",IFERROR(VLOOKUP($C2131,Elster!$I$5:$M$148,3,FALSE),$C2131))</f>
        <v xml:space="preserve">   "KESSELSOLLTEMP"                                   </v>
      </c>
      <c r="F2131">
        <f t="shared" si="66"/>
        <v>2</v>
      </c>
      <c r="G2131" s="2">
        <f t="shared" si="67"/>
        <v>4.9740000000007001E-3</v>
      </c>
    </row>
    <row r="2132" spans="1:7" x14ac:dyDescent="0.35">
      <c r="A2132" t="s">
        <v>9041</v>
      </c>
      <c r="B2132" t="s">
        <v>7317</v>
      </c>
      <c r="C2132" t="s">
        <v>7320</v>
      </c>
      <c r="D2132" t="str">
        <f>IF($B2132="B","",IFERROR(VLOOKUP($C2132,Elster!$I$5:$M$148,3,FALSE),$C2132))</f>
        <v/>
      </c>
      <c r="E2132" t="str">
        <f>IF($B2132="A","",IFERROR(VLOOKUP($C2132,Elster!$I$5:$M$148,3,FALSE),$C2132))</f>
        <v>0x000</v>
      </c>
      <c r="F2132">
        <f t="shared" si="66"/>
        <v>0</v>
      </c>
      <c r="G2132" s="2">
        <f t="shared" si="67"/>
        <v>4.9739999999989237E-3</v>
      </c>
    </row>
    <row r="2133" spans="1:7" x14ac:dyDescent="0.35">
      <c r="A2133" t="s">
        <v>9042</v>
      </c>
      <c r="B2133" t="s">
        <v>7317</v>
      </c>
      <c r="C2133" t="s">
        <v>7366</v>
      </c>
      <c r="D2133" t="str">
        <f>IF($B2133="B","",IFERROR(VLOOKUP($C2133,Elster!$I$5:$M$148,3,FALSE),$C2133))</f>
        <v/>
      </c>
      <c r="E2133" t="str">
        <f>IF($B2133="A","",IFERROR(VLOOKUP($C2133,Elster!$I$5:$M$148,3,FALSE),$C2133))</f>
        <v xml:space="preserve">//   "ERWEITERUNGSTELEGRAMM"                            </v>
      </c>
      <c r="F2133">
        <f t="shared" si="66"/>
        <v>250</v>
      </c>
      <c r="G2133" s="2">
        <f t="shared" si="67"/>
        <v>4.9480000000006186E-3</v>
      </c>
    </row>
    <row r="2134" spans="1:7" x14ac:dyDescent="0.35">
      <c r="A2134" t="s">
        <v>9043</v>
      </c>
      <c r="B2134" t="s">
        <v>7317</v>
      </c>
      <c r="C2134" t="s">
        <v>7320</v>
      </c>
      <c r="D2134" t="str">
        <f>IF($B2134="B","",IFERROR(VLOOKUP($C2134,Elster!$I$5:$M$148,3,FALSE),$C2134))</f>
        <v/>
      </c>
      <c r="E2134" t="str">
        <f>IF($B2134="A","",IFERROR(VLOOKUP($C2134,Elster!$I$5:$M$148,3,FALSE),$C2134))</f>
        <v>0x000</v>
      </c>
      <c r="F2134">
        <f t="shared" si="66"/>
        <v>0</v>
      </c>
      <c r="G2134" s="2">
        <f t="shared" si="67"/>
        <v>4.9740000000007001E-3</v>
      </c>
    </row>
    <row r="2135" spans="1:7" x14ac:dyDescent="0.35">
      <c r="A2135" t="s">
        <v>9044</v>
      </c>
      <c r="B2135" t="s">
        <v>7317</v>
      </c>
      <c r="C2135" t="s">
        <v>7632</v>
      </c>
      <c r="D2135" t="str">
        <f>IF($B2135="B","",IFERROR(VLOOKUP($C2135,Elster!$I$5:$M$148,3,FALSE),$C2135))</f>
        <v/>
      </c>
      <c r="E2135" t="str">
        <f>IF($B2135="A","",IFERROR(VLOOKUP($C2135,Elster!$I$5:$M$148,3,FALSE),$C2135))</f>
        <v xml:space="preserve">   "EINSTELL_SPEICHERSOLLTEMP"                        </v>
      </c>
      <c r="F2135">
        <f t="shared" si="66"/>
        <v>19</v>
      </c>
      <c r="G2135" s="2">
        <f t="shared" si="67"/>
        <v>4.9729999999996721E-3</v>
      </c>
    </row>
    <row r="2136" spans="1:7" x14ac:dyDescent="0.35">
      <c r="A2136" t="s">
        <v>9045</v>
      </c>
      <c r="B2136" t="s">
        <v>7317</v>
      </c>
      <c r="C2136" t="s">
        <v>7321</v>
      </c>
      <c r="D2136" t="str">
        <f>IF($B2136="B","",IFERROR(VLOOKUP($C2136,Elster!$I$5:$M$148,3,FALSE),$C2136))</f>
        <v/>
      </c>
      <c r="E2136" t="str">
        <f>IF($B2136="A","",IFERROR(VLOOKUP($C2136,Elster!$I$5:$M$148,3,FALSE),$C2136))</f>
        <v xml:space="preserve">   "FEHLERMELDUNG"                                    </v>
      </c>
      <c r="F2136">
        <f t="shared" si="66"/>
        <v>1</v>
      </c>
      <c r="G2136" s="2">
        <f t="shared" si="67"/>
        <v>4.9739999999989237E-3</v>
      </c>
    </row>
    <row r="2137" spans="1:7" x14ac:dyDescent="0.35">
      <c r="A2137" t="s">
        <v>9046</v>
      </c>
      <c r="B2137" t="s">
        <v>7317</v>
      </c>
      <c r="C2137" t="s">
        <v>7635</v>
      </c>
      <c r="D2137" t="str">
        <f>IF($B2137="B","",IFERROR(VLOOKUP($C2137,Elster!$I$5:$M$148,3,FALSE),$C2137))</f>
        <v/>
      </c>
      <c r="E2137" t="str">
        <f>IF($B2137="A","",IFERROR(VLOOKUP($C2137,Elster!$I$5:$M$148,3,FALSE),$C2137))</f>
        <v>0x0D6</v>
      </c>
      <c r="F2137">
        <f t="shared" si="66"/>
        <v>214</v>
      </c>
      <c r="G2137" s="2">
        <f t="shared" si="67"/>
        <v>4.9480000000006186E-3</v>
      </c>
    </row>
    <row r="2138" spans="1:7" x14ac:dyDescent="0.35">
      <c r="A2138" t="s">
        <v>9047</v>
      </c>
      <c r="B2138" t="s">
        <v>7317</v>
      </c>
      <c r="C2138" t="s">
        <v>7321</v>
      </c>
      <c r="D2138" t="str">
        <f>IF($B2138="B","",IFERROR(VLOOKUP($C2138,Elster!$I$5:$M$148,3,FALSE),$C2138))</f>
        <v/>
      </c>
      <c r="E2138" t="str">
        <f>IF($B2138="A","",IFERROR(VLOOKUP($C2138,Elster!$I$5:$M$148,3,FALSE),$C2138))</f>
        <v xml:space="preserve">   "FEHLERMELDUNG"                                    </v>
      </c>
      <c r="F2138">
        <f t="shared" si="66"/>
        <v>1</v>
      </c>
      <c r="G2138" s="2">
        <f t="shared" si="67"/>
        <v>4.9740000000007001E-3</v>
      </c>
    </row>
    <row r="2139" spans="1:7" x14ac:dyDescent="0.35">
      <c r="A2139" t="s">
        <v>9048</v>
      </c>
      <c r="B2139" t="s">
        <v>7317</v>
      </c>
      <c r="C2139" t="s">
        <v>7652</v>
      </c>
      <c r="D2139" t="str">
        <f>IF($B2139="B","",IFERROR(VLOOKUP($C2139,Elster!$I$5:$M$148,3,FALSE),$C2139))</f>
        <v/>
      </c>
      <c r="E2139" t="str">
        <f>IF($B2139="A","",IFERROR(VLOOKUP($C2139,Elster!$I$5:$M$148,3,FALSE),$C2139))</f>
        <v>0x0F6</v>
      </c>
      <c r="F2139">
        <f t="shared" si="66"/>
        <v>246</v>
      </c>
      <c r="G2139" s="2">
        <f t="shared" si="67"/>
        <v>4.9739999999989237E-3</v>
      </c>
    </row>
    <row r="2140" spans="1:7" x14ac:dyDescent="0.35">
      <c r="A2140" t="s">
        <v>9049</v>
      </c>
      <c r="B2140" t="s">
        <v>7317</v>
      </c>
      <c r="C2140" t="s">
        <v>7318</v>
      </c>
      <c r="D2140" t="str">
        <f>IF($B2140="B","",IFERROR(VLOOKUP($C2140,Elster!$I$5:$M$148,3,FALSE),$C2140))</f>
        <v/>
      </c>
      <c r="E2140" t="str">
        <f>IF($B2140="A","",IFERROR(VLOOKUP($C2140,Elster!$I$5:$M$148,3,FALSE),$C2140))</f>
        <v xml:space="preserve">   "SAMMLERISTTEMP"                                   </v>
      </c>
      <c r="F2140">
        <f t="shared" si="66"/>
        <v>13</v>
      </c>
      <c r="G2140" s="2">
        <f t="shared" si="67"/>
        <v>8.5150000000009385E-3</v>
      </c>
    </row>
    <row r="2141" spans="1:7" x14ac:dyDescent="0.35">
      <c r="A2141" t="s">
        <v>9049</v>
      </c>
      <c r="B2141" t="s">
        <v>7319</v>
      </c>
      <c r="C2141" t="s">
        <v>7318</v>
      </c>
      <c r="D2141" t="str">
        <f>IF($B2141="B","",IFERROR(VLOOKUP($C2141,Elster!$I$5:$M$148,3,FALSE),$C2141))</f>
        <v xml:space="preserve">   "SAMMLERISTTEMP"                                   </v>
      </c>
      <c r="E2141" t="str">
        <f>IF($B2141="A","",IFERROR(VLOOKUP($C2141,Elster!$I$5:$M$148,3,FALSE),$C2141))</f>
        <v/>
      </c>
      <c r="F2141">
        <f t="shared" si="66"/>
        <v>13</v>
      </c>
      <c r="G2141" s="2">
        <f t="shared" si="67"/>
        <v>0</v>
      </c>
    </row>
    <row r="2142" spans="1:7" x14ac:dyDescent="0.35">
      <c r="A2142" t="s">
        <v>9050</v>
      </c>
      <c r="B2142" t="s">
        <v>7317</v>
      </c>
      <c r="C2142" t="s">
        <v>7320</v>
      </c>
      <c r="D2142" t="str">
        <f>IF($B2142="B","",IFERROR(VLOOKUP($C2142,Elster!$I$5:$M$148,3,FALSE),$C2142))</f>
        <v/>
      </c>
      <c r="E2142" t="str">
        <f>IF($B2142="A","",IFERROR(VLOOKUP($C2142,Elster!$I$5:$M$148,3,FALSE),$C2142))</f>
        <v>0x000</v>
      </c>
      <c r="F2142">
        <f t="shared" si="66"/>
        <v>0</v>
      </c>
      <c r="G2142" s="2">
        <f t="shared" si="67"/>
        <v>4.9999999999990052E-3</v>
      </c>
    </row>
    <row r="2143" spans="1:7" x14ac:dyDescent="0.35">
      <c r="A2143" t="s">
        <v>9050</v>
      </c>
      <c r="B2143" t="s">
        <v>7319</v>
      </c>
      <c r="C2143" t="s">
        <v>7320</v>
      </c>
      <c r="D2143" t="str">
        <f>IF($B2143="B","",IFERROR(VLOOKUP($C2143,Elster!$I$5:$M$148,3,FALSE),$C2143))</f>
        <v>0x000</v>
      </c>
      <c r="E2143" t="str">
        <f>IF($B2143="A","",IFERROR(VLOOKUP($C2143,Elster!$I$5:$M$148,3,FALSE),$C2143))</f>
        <v/>
      </c>
      <c r="F2143">
        <f t="shared" si="66"/>
        <v>0</v>
      </c>
      <c r="G2143" s="2">
        <f t="shared" si="67"/>
        <v>0</v>
      </c>
    </row>
    <row r="2144" spans="1:7" x14ac:dyDescent="0.35">
      <c r="A2144" t="s">
        <v>9051</v>
      </c>
      <c r="B2144" t="s">
        <v>7317</v>
      </c>
      <c r="C2144" t="s">
        <v>7325</v>
      </c>
      <c r="D2144" t="str">
        <f>IF($B2144="B","",IFERROR(VLOOKUP($C2144,Elster!$I$5:$M$148,3,FALSE),$C2144))</f>
        <v/>
      </c>
      <c r="E2144" t="str">
        <f>IF($B2144="A","",IFERROR(VLOOKUP($C2144,Elster!$I$5:$M$148,3,FALSE),$C2144))</f>
        <v xml:space="preserve">   "SPEICHERSOLLTEMP"                                 </v>
      </c>
      <c r="F2144">
        <f t="shared" si="66"/>
        <v>3</v>
      </c>
      <c r="G2144" s="2">
        <f t="shared" si="67"/>
        <v>5.0000000000007816E-3</v>
      </c>
    </row>
    <row r="2145" spans="1:7" x14ac:dyDescent="0.35">
      <c r="A2145" t="s">
        <v>9051</v>
      </c>
      <c r="B2145" t="s">
        <v>7319</v>
      </c>
      <c r="C2145" t="s">
        <v>7325</v>
      </c>
      <c r="D2145" t="str">
        <f>IF($B2145="B","",IFERROR(VLOOKUP($C2145,Elster!$I$5:$M$148,3,FALSE),$C2145))</f>
        <v xml:space="preserve">   "SPEICHERSOLLTEMP"                                 </v>
      </c>
      <c r="E2145" t="str">
        <f>IF($B2145="A","",IFERROR(VLOOKUP($C2145,Elster!$I$5:$M$148,3,FALSE),$C2145))</f>
        <v/>
      </c>
      <c r="F2145">
        <f t="shared" si="66"/>
        <v>3</v>
      </c>
      <c r="G2145" s="2">
        <f t="shared" si="67"/>
        <v>0</v>
      </c>
    </row>
    <row r="2146" spans="1:7" x14ac:dyDescent="0.35">
      <c r="A2146" t="s">
        <v>9052</v>
      </c>
      <c r="B2146" t="s">
        <v>7317</v>
      </c>
      <c r="C2146" t="s">
        <v>7321</v>
      </c>
      <c r="D2146" t="str">
        <f>IF($B2146="B","",IFERROR(VLOOKUP($C2146,Elster!$I$5:$M$148,3,FALSE),$C2146))</f>
        <v/>
      </c>
      <c r="E2146" t="str">
        <f>IF($B2146="A","",IFERROR(VLOOKUP($C2146,Elster!$I$5:$M$148,3,FALSE),$C2146))</f>
        <v xml:space="preserve">   "FEHLERMELDUNG"                                    </v>
      </c>
      <c r="F2146">
        <f t="shared" si="66"/>
        <v>1</v>
      </c>
      <c r="G2146" s="2">
        <f t="shared" si="67"/>
        <v>4.9999999999990052E-3</v>
      </c>
    </row>
    <row r="2147" spans="1:7" x14ac:dyDescent="0.35">
      <c r="A2147" t="s">
        <v>9052</v>
      </c>
      <c r="B2147" t="s">
        <v>7319</v>
      </c>
      <c r="C2147" t="s">
        <v>7321</v>
      </c>
      <c r="D2147" t="str">
        <f>IF($B2147="B","",IFERROR(VLOOKUP($C2147,Elster!$I$5:$M$148,3,FALSE),$C2147))</f>
        <v xml:space="preserve">   "FEHLERMELDUNG"                                    </v>
      </c>
      <c r="E2147" t="str">
        <f>IF($B2147="A","",IFERROR(VLOOKUP($C2147,Elster!$I$5:$M$148,3,FALSE),$C2147))</f>
        <v/>
      </c>
      <c r="F2147">
        <f t="shared" si="66"/>
        <v>1</v>
      </c>
      <c r="G2147" s="2">
        <f t="shared" si="67"/>
        <v>0</v>
      </c>
    </row>
    <row r="2148" spans="1:7" x14ac:dyDescent="0.35">
      <c r="A2148" t="s">
        <v>9053</v>
      </c>
      <c r="B2148" t="s">
        <v>7317</v>
      </c>
      <c r="C2148" t="s">
        <v>7320</v>
      </c>
      <c r="D2148" t="str">
        <f>IF($B2148="B","",IFERROR(VLOOKUP($C2148,Elster!$I$5:$M$148,3,FALSE),$C2148))</f>
        <v/>
      </c>
      <c r="E2148" t="str">
        <f>IF($B2148="A","",IFERROR(VLOOKUP($C2148,Elster!$I$5:$M$148,3,FALSE),$C2148))</f>
        <v>0x000</v>
      </c>
      <c r="F2148">
        <f t="shared" si="66"/>
        <v>0</v>
      </c>
      <c r="G2148" s="2">
        <f t="shared" si="67"/>
        <v>5.0000000000007816E-3</v>
      </c>
    </row>
    <row r="2149" spans="1:7" x14ac:dyDescent="0.35">
      <c r="A2149" t="s">
        <v>9053</v>
      </c>
      <c r="B2149" t="s">
        <v>7319</v>
      </c>
      <c r="C2149" t="s">
        <v>7320</v>
      </c>
      <c r="D2149" t="str">
        <f>IF($B2149="B","",IFERROR(VLOOKUP($C2149,Elster!$I$5:$M$148,3,FALSE),$C2149))</f>
        <v>0x000</v>
      </c>
      <c r="E2149" t="str">
        <f>IF($B2149="A","",IFERROR(VLOOKUP($C2149,Elster!$I$5:$M$148,3,FALSE),$C2149))</f>
        <v/>
      </c>
      <c r="F2149">
        <f t="shared" si="66"/>
        <v>0</v>
      </c>
      <c r="G2149" s="2">
        <f t="shared" si="67"/>
        <v>0</v>
      </c>
    </row>
    <row r="2150" spans="1:7" x14ac:dyDescent="0.35">
      <c r="A2150" t="s">
        <v>9054</v>
      </c>
      <c r="B2150" t="s">
        <v>7319</v>
      </c>
      <c r="C2150" t="s">
        <v>7366</v>
      </c>
      <c r="D2150" t="str">
        <f>IF($B2150="B","",IFERROR(VLOOKUP($C2150,Elster!$I$5:$M$148,3,FALSE),$C2150))</f>
        <v xml:space="preserve">//   "ERWEITERUNGSTELEGRAMM"                            </v>
      </c>
      <c r="E2150" t="str">
        <f>IF($B2150="A","",IFERROR(VLOOKUP($C2150,Elster!$I$5:$M$148,3,FALSE),$C2150))</f>
        <v/>
      </c>
      <c r="F2150">
        <f t="shared" si="66"/>
        <v>250</v>
      </c>
      <c r="G2150" s="2">
        <f t="shared" si="67"/>
        <v>5.0000000000007816E-3</v>
      </c>
    </row>
    <row r="2151" spans="1:7" x14ac:dyDescent="0.35">
      <c r="A2151" t="s">
        <v>9055</v>
      </c>
      <c r="B2151" t="s">
        <v>7317</v>
      </c>
      <c r="C2151" t="s">
        <v>7366</v>
      </c>
      <c r="D2151" t="str">
        <f>IF($B2151="B","",IFERROR(VLOOKUP($C2151,Elster!$I$5:$M$148,3,FALSE),$C2151))</f>
        <v/>
      </c>
      <c r="E2151" t="str">
        <f>IF($B2151="A","",IFERROR(VLOOKUP($C2151,Elster!$I$5:$M$148,3,FALSE),$C2151))</f>
        <v xml:space="preserve">//   "ERWEITERUNGSTELEGRAMM"                            </v>
      </c>
      <c r="F2151">
        <f t="shared" si="66"/>
        <v>250</v>
      </c>
      <c r="G2151" s="2">
        <f t="shared" si="67"/>
        <v>2.6000000000081513E-5</v>
      </c>
    </row>
    <row r="2152" spans="1:7" x14ac:dyDescent="0.35">
      <c r="A2152" t="s">
        <v>9056</v>
      </c>
      <c r="B2152" t="s">
        <v>7317</v>
      </c>
      <c r="C2152" t="s">
        <v>7347</v>
      </c>
      <c r="D2152" t="str">
        <f>IF($B2152="B","",IFERROR(VLOOKUP($C2152,Elster!$I$5:$M$148,3,FALSE),$C2152))</f>
        <v/>
      </c>
      <c r="E2152" t="str">
        <f>IF($B2152="A","",IFERROR(VLOOKUP($C2152,Elster!$I$5:$M$148,3,FALSE),$C2152))</f>
        <v xml:space="preserve">   "DATUM"                                            </v>
      </c>
      <c r="F2152">
        <f t="shared" si="66"/>
        <v>10</v>
      </c>
      <c r="G2152" s="2">
        <f t="shared" si="67"/>
        <v>4.9999999999990052E-3</v>
      </c>
    </row>
    <row r="2153" spans="1:7" x14ac:dyDescent="0.35">
      <c r="A2153" t="s">
        <v>9056</v>
      </c>
      <c r="B2153" t="s">
        <v>7319</v>
      </c>
      <c r="C2153" t="s">
        <v>7347</v>
      </c>
      <c r="D2153" t="str">
        <f>IF($B2153="B","",IFERROR(VLOOKUP($C2153,Elster!$I$5:$M$148,3,FALSE),$C2153))</f>
        <v xml:space="preserve">   "DATUM"                                            </v>
      </c>
      <c r="E2153" t="str">
        <f>IF($B2153="A","",IFERROR(VLOOKUP($C2153,Elster!$I$5:$M$148,3,FALSE),$C2153))</f>
        <v/>
      </c>
      <c r="F2153">
        <f t="shared" si="66"/>
        <v>10</v>
      </c>
      <c r="G2153" s="2">
        <f t="shared" si="67"/>
        <v>0</v>
      </c>
    </row>
    <row r="2154" spans="1:7" x14ac:dyDescent="0.35">
      <c r="A2154" t="s">
        <v>9057</v>
      </c>
      <c r="B2154" t="s">
        <v>7317</v>
      </c>
      <c r="C2154" t="s">
        <v>7339</v>
      </c>
      <c r="D2154" t="str">
        <f>IF($B2154="B","",IFERROR(VLOOKUP($C2154,Elster!$I$5:$M$148,3,FALSE),$C2154))</f>
        <v/>
      </c>
      <c r="E2154" t="str">
        <f>IF($B2154="A","",IFERROR(VLOOKUP($C2154,Elster!$I$5:$M$148,3,FALSE),$C2154))</f>
        <v xml:space="preserve">   "RAUMSOLLTEMP_II"                                  </v>
      </c>
      <c r="F2154">
        <f t="shared" si="66"/>
        <v>6</v>
      </c>
      <c r="G2154" s="2">
        <f t="shared" si="67"/>
        <v>5.0000000000007816E-3</v>
      </c>
    </row>
    <row r="2155" spans="1:7" x14ac:dyDescent="0.35">
      <c r="A2155" t="s">
        <v>9057</v>
      </c>
      <c r="B2155" t="s">
        <v>7319</v>
      </c>
      <c r="C2155" t="s">
        <v>7339</v>
      </c>
      <c r="D2155" t="str">
        <f>IF($B2155="B","",IFERROR(VLOOKUP($C2155,Elster!$I$5:$M$148,3,FALSE),$C2155))</f>
        <v xml:space="preserve">   "RAUMSOLLTEMP_II"                                  </v>
      </c>
      <c r="E2155" t="str">
        <f>IF($B2155="A","",IFERROR(VLOOKUP($C2155,Elster!$I$5:$M$148,3,FALSE),$C2155))</f>
        <v/>
      </c>
      <c r="F2155">
        <f t="shared" si="66"/>
        <v>6</v>
      </c>
      <c r="G2155" s="2">
        <f t="shared" si="67"/>
        <v>0</v>
      </c>
    </row>
    <row r="2156" spans="1:7" x14ac:dyDescent="0.35">
      <c r="A2156" t="s">
        <v>9058</v>
      </c>
      <c r="B2156" t="s">
        <v>7317</v>
      </c>
      <c r="C2156" t="s">
        <v>7320</v>
      </c>
      <c r="D2156" t="str">
        <f>IF($B2156="B","",IFERROR(VLOOKUP($C2156,Elster!$I$5:$M$148,3,FALSE),$C2156))</f>
        <v/>
      </c>
      <c r="E2156" t="str">
        <f>IF($B2156="A","",IFERROR(VLOOKUP($C2156,Elster!$I$5:$M$148,3,FALSE),$C2156))</f>
        <v>0x000</v>
      </c>
      <c r="F2156">
        <f t="shared" si="66"/>
        <v>0</v>
      </c>
      <c r="G2156" s="2">
        <f t="shared" si="67"/>
        <v>4.9999999999990052E-3</v>
      </c>
    </row>
    <row r="2157" spans="1:7" x14ac:dyDescent="0.35">
      <c r="A2157" t="s">
        <v>9058</v>
      </c>
      <c r="B2157" t="s">
        <v>7319</v>
      </c>
      <c r="C2157" t="s">
        <v>7320</v>
      </c>
      <c r="D2157" t="str">
        <f>IF($B2157="B","",IFERROR(VLOOKUP($C2157,Elster!$I$5:$M$148,3,FALSE),$C2157))</f>
        <v>0x000</v>
      </c>
      <c r="E2157" t="str">
        <f>IF($B2157="A","",IFERROR(VLOOKUP($C2157,Elster!$I$5:$M$148,3,FALSE),$C2157))</f>
        <v/>
      </c>
      <c r="F2157">
        <f t="shared" si="66"/>
        <v>0</v>
      </c>
      <c r="G2157" s="2">
        <f t="shared" si="67"/>
        <v>0</v>
      </c>
    </row>
    <row r="2158" spans="1:7" x14ac:dyDescent="0.35">
      <c r="A2158" t="s">
        <v>9059</v>
      </c>
      <c r="B2158" t="s">
        <v>7317</v>
      </c>
      <c r="C2158" t="s">
        <v>7664</v>
      </c>
      <c r="D2158" t="str">
        <f>IF($B2158="B","",IFERROR(VLOOKUP($C2158,Elster!$I$5:$M$148,3,FALSE),$C2158))</f>
        <v/>
      </c>
      <c r="E2158" t="str">
        <f>IF($B2158="A","",IFERROR(VLOOKUP($C2158,Elster!$I$5:$M$148,3,FALSE),$C2158))</f>
        <v xml:space="preserve">   "SAMMLER_PUMPE"                                    </v>
      </c>
      <c r="F2158">
        <f t="shared" si="66"/>
        <v>100</v>
      </c>
      <c r="G2158" s="2">
        <f t="shared" si="67"/>
        <v>5.0000000000007816E-3</v>
      </c>
    </row>
    <row r="2159" spans="1:7" x14ac:dyDescent="0.35">
      <c r="A2159" t="s">
        <v>9059</v>
      </c>
      <c r="B2159" t="s">
        <v>7319</v>
      </c>
      <c r="C2159" t="s">
        <v>7664</v>
      </c>
      <c r="D2159" t="str">
        <f>IF($B2159="B","",IFERROR(VLOOKUP($C2159,Elster!$I$5:$M$148,3,FALSE),$C2159))</f>
        <v xml:space="preserve">   "SAMMLER_PUMPE"                                    </v>
      </c>
      <c r="E2159" t="str">
        <f>IF($B2159="A","",IFERROR(VLOOKUP($C2159,Elster!$I$5:$M$148,3,FALSE),$C2159))</f>
        <v/>
      </c>
      <c r="F2159">
        <f t="shared" si="66"/>
        <v>100</v>
      </c>
      <c r="G2159" s="2">
        <f t="shared" si="67"/>
        <v>0</v>
      </c>
    </row>
    <row r="2160" spans="1:7" x14ac:dyDescent="0.35">
      <c r="A2160" t="s">
        <v>9060</v>
      </c>
      <c r="B2160" t="s">
        <v>7317</v>
      </c>
      <c r="C2160" t="s">
        <v>7321</v>
      </c>
      <c r="D2160" t="str">
        <f>IF($B2160="B","",IFERROR(VLOOKUP($C2160,Elster!$I$5:$M$148,3,FALSE),$C2160))</f>
        <v/>
      </c>
      <c r="E2160" t="str">
        <f>IF($B2160="A","",IFERROR(VLOOKUP($C2160,Elster!$I$5:$M$148,3,FALSE),$C2160))</f>
        <v xml:space="preserve">   "FEHLERMELDUNG"                                    </v>
      </c>
      <c r="F2160">
        <f t="shared" si="66"/>
        <v>1</v>
      </c>
      <c r="G2160" s="2">
        <f t="shared" si="67"/>
        <v>4.9999999999990052E-3</v>
      </c>
    </row>
    <row r="2161" spans="1:7" x14ac:dyDescent="0.35">
      <c r="A2161" t="s">
        <v>9060</v>
      </c>
      <c r="B2161" t="s">
        <v>7319</v>
      </c>
      <c r="C2161" t="s">
        <v>7321</v>
      </c>
      <c r="D2161" t="str">
        <f>IF($B2161="B","",IFERROR(VLOOKUP($C2161,Elster!$I$5:$M$148,3,FALSE),$C2161))</f>
        <v xml:space="preserve">   "FEHLERMELDUNG"                                    </v>
      </c>
      <c r="E2161" t="str">
        <f>IF($B2161="A","",IFERROR(VLOOKUP($C2161,Elster!$I$5:$M$148,3,FALSE),$C2161))</f>
        <v/>
      </c>
      <c r="F2161">
        <f t="shared" si="66"/>
        <v>1</v>
      </c>
      <c r="G2161" s="2">
        <f t="shared" si="67"/>
        <v>0</v>
      </c>
    </row>
    <row r="2162" spans="1:7" x14ac:dyDescent="0.35">
      <c r="A2162" t="s">
        <v>9061</v>
      </c>
      <c r="B2162" t="s">
        <v>7317</v>
      </c>
      <c r="C2162" t="s">
        <v>7667</v>
      </c>
      <c r="D2162" t="str">
        <f>IF($B2162="B","",IFERROR(VLOOKUP($C2162,Elster!$I$5:$M$148,3,FALSE),$C2162))</f>
        <v/>
      </c>
      <c r="E2162" t="str">
        <f>IF($B2162="A","",IFERROR(VLOOKUP($C2162,Elster!$I$5:$M$148,3,FALSE),$C2162))</f>
        <v xml:space="preserve">   "EINSTRAHLUNGS_SENSOR"                             </v>
      </c>
      <c r="F2162">
        <f t="shared" si="66"/>
        <v>127</v>
      </c>
      <c r="G2162" s="2">
        <f t="shared" si="67"/>
        <v>4.99900000000153E-3</v>
      </c>
    </row>
    <row r="2163" spans="1:7" x14ac:dyDescent="0.35">
      <c r="A2163" t="s">
        <v>9061</v>
      </c>
      <c r="B2163" t="s">
        <v>7319</v>
      </c>
      <c r="C2163" t="s">
        <v>7667</v>
      </c>
      <c r="D2163" t="str">
        <f>IF($B2163="B","",IFERROR(VLOOKUP($C2163,Elster!$I$5:$M$148,3,FALSE),$C2163))</f>
        <v xml:space="preserve">   "EINSTRAHLUNGS_SENSOR"                             </v>
      </c>
      <c r="E2163" t="str">
        <f>IF($B2163="A","",IFERROR(VLOOKUP($C2163,Elster!$I$5:$M$148,3,FALSE),$C2163))</f>
        <v/>
      </c>
      <c r="F2163">
        <f t="shared" si="66"/>
        <v>127</v>
      </c>
      <c r="G2163" s="2">
        <f t="shared" si="67"/>
        <v>0</v>
      </c>
    </row>
    <row r="2164" spans="1:7" x14ac:dyDescent="0.35">
      <c r="A2164" t="s">
        <v>9062</v>
      </c>
      <c r="B2164" t="s">
        <v>7317</v>
      </c>
      <c r="C2164" t="s">
        <v>7325</v>
      </c>
      <c r="D2164" t="str">
        <f>IF($B2164="B","",IFERROR(VLOOKUP($C2164,Elster!$I$5:$M$148,3,FALSE),$C2164))</f>
        <v/>
      </c>
      <c r="E2164" t="str">
        <f>IF($B2164="A","",IFERROR(VLOOKUP($C2164,Elster!$I$5:$M$148,3,FALSE),$C2164))</f>
        <v xml:space="preserve">   "SPEICHERSOLLTEMP"                                 </v>
      </c>
      <c r="F2164">
        <f t="shared" si="66"/>
        <v>3</v>
      </c>
      <c r="G2164" s="2">
        <f t="shared" si="67"/>
        <v>1.0156999999999528E-2</v>
      </c>
    </row>
    <row r="2165" spans="1:7" x14ac:dyDescent="0.35">
      <c r="A2165" t="s">
        <v>9063</v>
      </c>
      <c r="B2165" t="s">
        <v>7317</v>
      </c>
      <c r="C2165" t="s">
        <v>7320</v>
      </c>
      <c r="D2165" t="str">
        <f>IF($B2165="B","",IFERROR(VLOOKUP($C2165,Elster!$I$5:$M$148,3,FALSE),$C2165))</f>
        <v/>
      </c>
      <c r="E2165" t="str">
        <f>IF($B2165="A","",IFERROR(VLOOKUP($C2165,Elster!$I$5:$M$148,3,FALSE),$C2165))</f>
        <v>0x000</v>
      </c>
      <c r="F2165">
        <f t="shared" si="66"/>
        <v>0</v>
      </c>
      <c r="G2165" s="2">
        <f t="shared" si="67"/>
        <v>4.9729999999996721E-3</v>
      </c>
    </row>
    <row r="2166" spans="1:7" x14ac:dyDescent="0.35">
      <c r="A2166" t="s">
        <v>9064</v>
      </c>
      <c r="B2166" t="s">
        <v>7317</v>
      </c>
      <c r="C2166" t="s">
        <v>7318</v>
      </c>
      <c r="D2166" t="str">
        <f>IF($B2166="B","",IFERROR(VLOOKUP($C2166,Elster!$I$5:$M$148,3,FALSE),$C2166))</f>
        <v/>
      </c>
      <c r="E2166" t="str">
        <f>IF($B2166="A","",IFERROR(VLOOKUP($C2166,Elster!$I$5:$M$148,3,FALSE),$C2166))</f>
        <v xml:space="preserve">   "SAMMLERISTTEMP"                                   </v>
      </c>
      <c r="F2166">
        <f t="shared" si="66"/>
        <v>13</v>
      </c>
      <c r="G2166" s="2">
        <f t="shared" si="67"/>
        <v>4.9740000000007001E-3</v>
      </c>
    </row>
    <row r="2167" spans="1:7" x14ac:dyDescent="0.35">
      <c r="A2167" t="s">
        <v>9065</v>
      </c>
      <c r="B2167" t="s">
        <v>7317</v>
      </c>
      <c r="C2167" t="s">
        <v>7329</v>
      </c>
      <c r="D2167" t="str">
        <f>IF($B2167="B","",IFERROR(VLOOKUP($C2167,Elster!$I$5:$M$148,3,FALSE),$C2167))</f>
        <v/>
      </c>
      <c r="E2167" t="str">
        <f>IF($B2167="A","",IFERROR(VLOOKUP($C2167,Elster!$I$5:$M$148,3,FALSE),$C2167))</f>
        <v xml:space="preserve">   "KESSELSOLLTEMP"                                   </v>
      </c>
      <c r="F2167">
        <f t="shared" si="66"/>
        <v>2</v>
      </c>
      <c r="G2167" s="2">
        <f t="shared" si="67"/>
        <v>4.9739999999989237E-3</v>
      </c>
    </row>
    <row r="2168" spans="1:7" x14ac:dyDescent="0.35">
      <c r="A2168" t="s">
        <v>9066</v>
      </c>
      <c r="B2168" t="s">
        <v>7317</v>
      </c>
      <c r="C2168" t="s">
        <v>7320</v>
      </c>
      <c r="D2168" t="str">
        <f>IF($B2168="B","",IFERROR(VLOOKUP($C2168,Elster!$I$5:$M$148,3,FALSE),$C2168))</f>
        <v/>
      </c>
      <c r="E2168" t="str">
        <f>IF($B2168="A","",IFERROR(VLOOKUP($C2168,Elster!$I$5:$M$148,3,FALSE),$C2168))</f>
        <v>0x000</v>
      </c>
      <c r="F2168">
        <f t="shared" si="66"/>
        <v>0</v>
      </c>
      <c r="G2168" s="2">
        <f t="shared" si="67"/>
        <v>4.9480000000006186E-3</v>
      </c>
    </row>
    <row r="2169" spans="1:7" x14ac:dyDescent="0.35">
      <c r="A2169" t="s">
        <v>9067</v>
      </c>
      <c r="B2169" t="s">
        <v>7317</v>
      </c>
      <c r="C2169" t="s">
        <v>7366</v>
      </c>
      <c r="D2169" t="str">
        <f>IF($B2169="B","",IFERROR(VLOOKUP($C2169,Elster!$I$5:$M$148,3,FALSE),$C2169))</f>
        <v/>
      </c>
      <c r="E2169" t="str">
        <f>IF($B2169="A","",IFERROR(VLOOKUP($C2169,Elster!$I$5:$M$148,3,FALSE),$C2169))</f>
        <v xml:space="preserve">//   "ERWEITERUNGSTELEGRAMM"                            </v>
      </c>
      <c r="F2169">
        <f t="shared" si="66"/>
        <v>250</v>
      </c>
      <c r="G2169" s="2">
        <f t="shared" si="67"/>
        <v>4.9739999999989237E-3</v>
      </c>
    </row>
    <row r="2170" spans="1:7" x14ac:dyDescent="0.35">
      <c r="A2170" t="s">
        <v>9068</v>
      </c>
      <c r="B2170" t="s">
        <v>7317</v>
      </c>
      <c r="C2170" t="s">
        <v>7347</v>
      </c>
      <c r="D2170" t="str">
        <f>IF($B2170="B","",IFERROR(VLOOKUP($C2170,Elster!$I$5:$M$148,3,FALSE),$C2170))</f>
        <v/>
      </c>
      <c r="E2170" t="str">
        <f>IF($B2170="A","",IFERROR(VLOOKUP($C2170,Elster!$I$5:$M$148,3,FALSE),$C2170))</f>
        <v xml:space="preserve">   "DATUM"                                            </v>
      </c>
      <c r="F2170">
        <f t="shared" si="66"/>
        <v>10</v>
      </c>
      <c r="G2170" s="2">
        <f t="shared" si="67"/>
        <v>4.9740000000007001E-3</v>
      </c>
    </row>
    <row r="2171" spans="1:7" x14ac:dyDescent="0.35">
      <c r="A2171" t="s">
        <v>9069</v>
      </c>
      <c r="B2171" t="s">
        <v>7317</v>
      </c>
      <c r="C2171" t="s">
        <v>7339</v>
      </c>
      <c r="D2171" t="str">
        <f>IF($B2171="B","",IFERROR(VLOOKUP($C2171,Elster!$I$5:$M$148,3,FALSE),$C2171))</f>
        <v/>
      </c>
      <c r="E2171" t="str">
        <f>IF($B2171="A","",IFERROR(VLOOKUP($C2171,Elster!$I$5:$M$148,3,FALSE),$C2171))</f>
        <v xml:space="preserve">   "RAUMSOLLTEMP_II"                                  </v>
      </c>
      <c r="F2171">
        <f t="shared" si="66"/>
        <v>6</v>
      </c>
      <c r="G2171" s="2">
        <f t="shared" si="67"/>
        <v>4.9740000000007001E-3</v>
      </c>
    </row>
    <row r="2172" spans="1:7" x14ac:dyDescent="0.35">
      <c r="A2172" t="s">
        <v>9070</v>
      </c>
      <c r="B2172" t="s">
        <v>7317</v>
      </c>
      <c r="C2172" t="s">
        <v>7320</v>
      </c>
      <c r="D2172" t="str">
        <f>IF($B2172="B","",IFERROR(VLOOKUP($C2172,Elster!$I$5:$M$148,3,FALSE),$C2172))</f>
        <v/>
      </c>
      <c r="E2172" t="str">
        <f>IF($B2172="A","",IFERROR(VLOOKUP($C2172,Elster!$I$5:$M$148,3,FALSE),$C2172))</f>
        <v>0x000</v>
      </c>
      <c r="F2172">
        <f t="shared" si="66"/>
        <v>0</v>
      </c>
      <c r="G2172" s="2">
        <f t="shared" si="67"/>
        <v>4.9469999999995906E-3</v>
      </c>
    </row>
    <row r="2173" spans="1:7" x14ac:dyDescent="0.35">
      <c r="A2173" t="s">
        <v>9071</v>
      </c>
      <c r="B2173" t="s">
        <v>7317</v>
      </c>
      <c r="C2173" t="s">
        <v>7664</v>
      </c>
      <c r="D2173" t="str">
        <f>IF($B2173="B","",IFERROR(VLOOKUP($C2173,Elster!$I$5:$M$148,3,FALSE),$C2173))</f>
        <v/>
      </c>
      <c r="E2173" t="str">
        <f>IF($B2173="A","",IFERROR(VLOOKUP($C2173,Elster!$I$5:$M$148,3,FALSE),$C2173))</f>
        <v xml:space="preserve">   "SAMMLER_PUMPE"                                    </v>
      </c>
      <c r="F2173">
        <f t="shared" si="66"/>
        <v>100</v>
      </c>
      <c r="G2173" s="2">
        <f t="shared" si="67"/>
        <v>4.9739999999989237E-3</v>
      </c>
    </row>
    <row r="2174" spans="1:7" x14ac:dyDescent="0.35">
      <c r="A2174" t="s">
        <v>9072</v>
      </c>
      <c r="B2174" t="s">
        <v>7317</v>
      </c>
      <c r="C2174" t="s">
        <v>7321</v>
      </c>
      <c r="D2174" t="str">
        <f>IF($B2174="B","",IFERROR(VLOOKUP($C2174,Elster!$I$5:$M$148,3,FALSE),$C2174))</f>
        <v/>
      </c>
      <c r="E2174" t="str">
        <f>IF($B2174="A","",IFERROR(VLOOKUP($C2174,Elster!$I$5:$M$148,3,FALSE),$C2174))</f>
        <v xml:space="preserve">   "FEHLERMELDUNG"                                    </v>
      </c>
      <c r="F2174">
        <f t="shared" si="66"/>
        <v>1</v>
      </c>
      <c r="G2174" s="2">
        <f t="shared" si="67"/>
        <v>4.9740000000007001E-3</v>
      </c>
    </row>
    <row r="2175" spans="1:7" x14ac:dyDescent="0.35">
      <c r="A2175" t="s">
        <v>9073</v>
      </c>
      <c r="B2175" t="s">
        <v>7317</v>
      </c>
      <c r="C2175" t="s">
        <v>7368</v>
      </c>
      <c r="D2175" t="str">
        <f>IF($B2175="B","",IFERROR(VLOOKUP($C2175,Elster!$I$5:$M$148,3,FALSE),$C2175))</f>
        <v/>
      </c>
      <c r="E2175" t="str">
        <f>IF($B2175="A","",IFERROR(VLOOKUP($C2175,Elster!$I$5:$M$148,3,FALSE),$C2175))</f>
        <v xml:space="preserve">   "ECO_AKZEPTANZ_WW"                                 </v>
      </c>
      <c r="F2175">
        <f t="shared" si="66"/>
        <v>128</v>
      </c>
      <c r="G2175" s="2">
        <f t="shared" si="67"/>
        <v>4.9740000000007001E-3</v>
      </c>
    </row>
    <row r="2176" spans="1:7" x14ac:dyDescent="0.35">
      <c r="A2176" t="s">
        <v>9074</v>
      </c>
      <c r="B2176" t="s">
        <v>7319</v>
      </c>
      <c r="C2176" t="s">
        <v>7318</v>
      </c>
      <c r="D2176" t="str">
        <f>IF($B2176="B","",IFERROR(VLOOKUP($C2176,Elster!$I$5:$M$148,3,FALSE),$C2176))</f>
        <v xml:space="preserve">   "SAMMLERISTTEMP"                                   </v>
      </c>
      <c r="E2176" t="str">
        <f>IF($B2176="A","",IFERROR(VLOOKUP($C2176,Elster!$I$5:$M$148,3,FALSE),$C2176))</f>
        <v/>
      </c>
      <c r="F2176">
        <f t="shared" si="66"/>
        <v>13</v>
      </c>
      <c r="G2176" s="2">
        <f t="shared" si="67"/>
        <v>8.0989999999996343E-3</v>
      </c>
    </row>
    <row r="2177" spans="1:7" x14ac:dyDescent="0.35">
      <c r="A2177" t="s">
        <v>9075</v>
      </c>
      <c r="B2177" t="s">
        <v>7317</v>
      </c>
      <c r="C2177" t="s">
        <v>7318</v>
      </c>
      <c r="D2177" t="str">
        <f>IF($B2177="B","",IFERROR(VLOOKUP($C2177,Elster!$I$5:$M$148,3,FALSE),$C2177))</f>
        <v/>
      </c>
      <c r="E2177" t="str">
        <f>IF($B2177="A","",IFERROR(VLOOKUP($C2177,Elster!$I$5:$M$148,3,FALSE),$C2177))</f>
        <v xml:space="preserve">   "SAMMLERISTTEMP"                                   </v>
      </c>
      <c r="F2177">
        <f t="shared" si="66"/>
        <v>13</v>
      </c>
      <c r="G2177" s="2">
        <f t="shared" si="67"/>
        <v>2.6000000000081513E-5</v>
      </c>
    </row>
    <row r="2178" spans="1:7" x14ac:dyDescent="0.35">
      <c r="A2178" t="s">
        <v>9076</v>
      </c>
      <c r="B2178" t="s">
        <v>7319</v>
      </c>
      <c r="C2178" t="s">
        <v>7320</v>
      </c>
      <c r="D2178" t="str">
        <f>IF($B2178="B","",IFERROR(VLOOKUP($C2178,Elster!$I$5:$M$148,3,FALSE),$C2178))</f>
        <v>0x000</v>
      </c>
      <c r="E2178" t="str">
        <f>IF($B2178="A","",IFERROR(VLOOKUP($C2178,Elster!$I$5:$M$148,3,FALSE),$C2178))</f>
        <v/>
      </c>
      <c r="F2178">
        <f t="shared" si="66"/>
        <v>0</v>
      </c>
      <c r="G2178" s="2">
        <f t="shared" si="67"/>
        <v>4.9739999999989237E-3</v>
      </c>
    </row>
    <row r="2179" spans="1:7" x14ac:dyDescent="0.35">
      <c r="A2179" t="s">
        <v>9077</v>
      </c>
      <c r="B2179" t="s">
        <v>7317</v>
      </c>
      <c r="C2179" t="s">
        <v>7320</v>
      </c>
      <c r="D2179" t="str">
        <f>IF($B2179="B","",IFERROR(VLOOKUP($C2179,Elster!$I$5:$M$148,3,FALSE),$C2179))</f>
        <v/>
      </c>
      <c r="E2179" t="str">
        <f>IF($B2179="A","",IFERROR(VLOOKUP($C2179,Elster!$I$5:$M$148,3,FALSE),$C2179))</f>
        <v>0x000</v>
      </c>
      <c r="F2179">
        <f t="shared" ref="F2179:F2242" si="68">HEX2DEC(REPLACE(C2179,1,2,""))</f>
        <v>0</v>
      </c>
      <c r="G2179" s="2">
        <f t="shared" si="67"/>
        <v>2.6000000000081513E-5</v>
      </c>
    </row>
    <row r="2180" spans="1:7" x14ac:dyDescent="0.35">
      <c r="A2180" t="s">
        <v>9078</v>
      </c>
      <c r="B2180" t="s">
        <v>7317</v>
      </c>
      <c r="C2180" t="s">
        <v>7325</v>
      </c>
      <c r="D2180" t="str">
        <f>IF($B2180="B","",IFERROR(VLOOKUP($C2180,Elster!$I$5:$M$148,3,FALSE),$C2180))</f>
        <v/>
      </c>
      <c r="E2180" t="str">
        <f>IF($B2180="A","",IFERROR(VLOOKUP($C2180,Elster!$I$5:$M$148,3,FALSE),$C2180))</f>
        <v xml:space="preserve">   "SPEICHERSOLLTEMP"                                 </v>
      </c>
      <c r="F2180">
        <f t="shared" si="68"/>
        <v>3</v>
      </c>
      <c r="G2180" s="2">
        <f t="shared" ref="G2180:G2243" si="69">SUBSTITUTE(A2180,"s","")-SUBSTITUTE(A2179,"s","")</f>
        <v>5.0000000000007816E-3</v>
      </c>
    </row>
    <row r="2181" spans="1:7" x14ac:dyDescent="0.35">
      <c r="A2181" t="s">
        <v>9078</v>
      </c>
      <c r="B2181" t="s">
        <v>7319</v>
      </c>
      <c r="C2181" t="s">
        <v>7325</v>
      </c>
      <c r="D2181" t="str">
        <f>IF($B2181="B","",IFERROR(VLOOKUP($C2181,Elster!$I$5:$M$148,3,FALSE),$C2181))</f>
        <v xml:space="preserve">   "SPEICHERSOLLTEMP"                                 </v>
      </c>
      <c r="E2181" t="str">
        <f>IF($B2181="A","",IFERROR(VLOOKUP($C2181,Elster!$I$5:$M$148,3,FALSE),$C2181))</f>
        <v/>
      </c>
      <c r="F2181">
        <f t="shared" si="68"/>
        <v>3</v>
      </c>
      <c r="G2181" s="2">
        <f t="shared" si="69"/>
        <v>0</v>
      </c>
    </row>
    <row r="2182" spans="1:7" x14ac:dyDescent="0.35">
      <c r="A2182" t="s">
        <v>9079</v>
      </c>
      <c r="B2182" t="s">
        <v>7317</v>
      </c>
      <c r="C2182" t="s">
        <v>7321</v>
      </c>
      <c r="D2182" t="str">
        <f>IF($B2182="B","",IFERROR(VLOOKUP($C2182,Elster!$I$5:$M$148,3,FALSE),$C2182))</f>
        <v/>
      </c>
      <c r="E2182" t="str">
        <f>IF($B2182="A","",IFERROR(VLOOKUP($C2182,Elster!$I$5:$M$148,3,FALSE),$C2182))</f>
        <v xml:space="preserve">   "FEHLERMELDUNG"                                    </v>
      </c>
      <c r="F2182">
        <f t="shared" si="68"/>
        <v>1</v>
      </c>
      <c r="G2182" s="2">
        <f t="shared" si="69"/>
        <v>5.0000000000007816E-3</v>
      </c>
    </row>
    <row r="2183" spans="1:7" x14ac:dyDescent="0.35">
      <c r="A2183" t="s">
        <v>9079</v>
      </c>
      <c r="B2183" t="s">
        <v>7319</v>
      </c>
      <c r="C2183" t="s">
        <v>7321</v>
      </c>
      <c r="D2183" t="str">
        <f>IF($B2183="B","",IFERROR(VLOOKUP($C2183,Elster!$I$5:$M$148,3,FALSE),$C2183))</f>
        <v xml:space="preserve">   "FEHLERMELDUNG"                                    </v>
      </c>
      <c r="E2183" t="str">
        <f>IF($B2183="A","",IFERROR(VLOOKUP($C2183,Elster!$I$5:$M$148,3,FALSE),$C2183))</f>
        <v/>
      </c>
      <c r="F2183">
        <f t="shared" si="68"/>
        <v>1</v>
      </c>
      <c r="G2183" s="2">
        <f t="shared" si="69"/>
        <v>0</v>
      </c>
    </row>
    <row r="2184" spans="1:7" x14ac:dyDescent="0.35">
      <c r="A2184" t="s">
        <v>9080</v>
      </c>
      <c r="B2184" t="s">
        <v>7317</v>
      </c>
      <c r="C2184" t="s">
        <v>7320</v>
      </c>
      <c r="D2184" t="str">
        <f>IF($B2184="B","",IFERROR(VLOOKUP($C2184,Elster!$I$5:$M$148,3,FALSE),$C2184))</f>
        <v/>
      </c>
      <c r="E2184" t="str">
        <f>IF($B2184="A","",IFERROR(VLOOKUP($C2184,Elster!$I$5:$M$148,3,FALSE),$C2184))</f>
        <v>0x000</v>
      </c>
      <c r="F2184">
        <f t="shared" si="68"/>
        <v>0</v>
      </c>
      <c r="G2184" s="2">
        <f t="shared" si="69"/>
        <v>4.9999999999990052E-3</v>
      </c>
    </row>
    <row r="2185" spans="1:7" x14ac:dyDescent="0.35">
      <c r="A2185" t="s">
        <v>9080</v>
      </c>
      <c r="B2185" t="s">
        <v>7319</v>
      </c>
      <c r="C2185" t="s">
        <v>7320</v>
      </c>
      <c r="D2185" t="str">
        <f>IF($B2185="B","",IFERROR(VLOOKUP($C2185,Elster!$I$5:$M$148,3,FALSE),$C2185))</f>
        <v>0x000</v>
      </c>
      <c r="E2185" t="str">
        <f>IF($B2185="A","",IFERROR(VLOOKUP($C2185,Elster!$I$5:$M$148,3,FALSE),$C2185))</f>
        <v/>
      </c>
      <c r="F2185">
        <f t="shared" si="68"/>
        <v>0</v>
      </c>
      <c r="G2185" s="2">
        <f t="shared" si="69"/>
        <v>0</v>
      </c>
    </row>
    <row r="2186" spans="1:7" x14ac:dyDescent="0.35">
      <c r="A2186" t="s">
        <v>9081</v>
      </c>
      <c r="B2186" t="s">
        <v>7317</v>
      </c>
      <c r="C2186" t="s">
        <v>7366</v>
      </c>
      <c r="D2186" t="str">
        <f>IF($B2186="B","",IFERROR(VLOOKUP($C2186,Elster!$I$5:$M$148,3,FALSE),$C2186))</f>
        <v/>
      </c>
      <c r="E2186" t="str">
        <f>IF($B2186="A","",IFERROR(VLOOKUP($C2186,Elster!$I$5:$M$148,3,FALSE),$C2186))</f>
        <v xml:space="preserve">//   "ERWEITERUNGSTELEGRAMM"                            </v>
      </c>
      <c r="F2186">
        <f t="shared" si="68"/>
        <v>250</v>
      </c>
      <c r="G2186" s="2">
        <f t="shared" si="69"/>
        <v>5.0000000000007816E-3</v>
      </c>
    </row>
    <row r="2187" spans="1:7" x14ac:dyDescent="0.35">
      <c r="A2187" t="s">
        <v>9081</v>
      </c>
      <c r="B2187" t="s">
        <v>7319</v>
      </c>
      <c r="C2187" t="s">
        <v>7366</v>
      </c>
      <c r="D2187" t="str">
        <f>IF($B2187="B","",IFERROR(VLOOKUP($C2187,Elster!$I$5:$M$148,3,FALSE),$C2187))</f>
        <v xml:space="preserve">//   "ERWEITERUNGSTELEGRAMM"                            </v>
      </c>
      <c r="E2187" t="str">
        <f>IF($B2187="A","",IFERROR(VLOOKUP($C2187,Elster!$I$5:$M$148,3,FALSE),$C2187))</f>
        <v/>
      </c>
      <c r="F2187">
        <f t="shared" si="68"/>
        <v>250</v>
      </c>
      <c r="G2187" s="2">
        <f t="shared" si="69"/>
        <v>0</v>
      </c>
    </row>
    <row r="2188" spans="1:7" x14ac:dyDescent="0.35">
      <c r="A2188" t="s">
        <v>9082</v>
      </c>
      <c r="B2188" t="s">
        <v>7317</v>
      </c>
      <c r="C2188" t="s">
        <v>7320</v>
      </c>
      <c r="D2188" t="str">
        <f>IF($B2188="B","",IFERROR(VLOOKUP($C2188,Elster!$I$5:$M$148,3,FALSE),$C2188))</f>
        <v/>
      </c>
      <c r="E2188" t="str">
        <f>IF($B2188="A","",IFERROR(VLOOKUP($C2188,Elster!$I$5:$M$148,3,FALSE),$C2188))</f>
        <v>0x000</v>
      </c>
      <c r="F2188">
        <f t="shared" si="68"/>
        <v>0</v>
      </c>
      <c r="G2188" s="2">
        <f t="shared" si="69"/>
        <v>4.9989999999997536E-3</v>
      </c>
    </row>
    <row r="2189" spans="1:7" x14ac:dyDescent="0.35">
      <c r="A2189" t="s">
        <v>9082</v>
      </c>
      <c r="B2189" t="s">
        <v>7319</v>
      </c>
      <c r="C2189" t="s">
        <v>7320</v>
      </c>
      <c r="D2189" t="str">
        <f>IF($B2189="B","",IFERROR(VLOOKUP($C2189,Elster!$I$5:$M$148,3,FALSE),$C2189))</f>
        <v>0x000</v>
      </c>
      <c r="E2189" t="str">
        <f>IF($B2189="A","",IFERROR(VLOOKUP($C2189,Elster!$I$5:$M$148,3,FALSE),$C2189))</f>
        <v/>
      </c>
      <c r="F2189">
        <f t="shared" si="68"/>
        <v>0</v>
      </c>
      <c r="G2189" s="2">
        <f t="shared" si="69"/>
        <v>0</v>
      </c>
    </row>
    <row r="2190" spans="1:7" x14ac:dyDescent="0.35">
      <c r="A2190" t="s">
        <v>9083</v>
      </c>
      <c r="B2190" t="s">
        <v>7317</v>
      </c>
      <c r="C2190" t="s">
        <v>7352</v>
      </c>
      <c r="D2190" t="str">
        <f>IF($B2190="B","",IFERROR(VLOOKUP($C2190,Elster!$I$5:$M$148,3,FALSE),$C2190))</f>
        <v/>
      </c>
      <c r="E2190" t="str">
        <f>IF($B2190="A","",IFERROR(VLOOKUP($C2190,Elster!$I$5:$M$148,3,FALSE),$C2190))</f>
        <v xml:space="preserve">   "SPEICHERISTTEMP"                                  </v>
      </c>
      <c r="F2190">
        <f t="shared" si="68"/>
        <v>14</v>
      </c>
      <c r="G2190" s="2">
        <f t="shared" si="69"/>
        <v>4.9999999999990052E-3</v>
      </c>
    </row>
    <row r="2191" spans="1:7" x14ac:dyDescent="0.35">
      <c r="A2191" t="s">
        <v>9083</v>
      </c>
      <c r="B2191" t="s">
        <v>7319</v>
      </c>
      <c r="C2191" t="s">
        <v>7352</v>
      </c>
      <c r="D2191" t="str">
        <f>IF($B2191="B","",IFERROR(VLOOKUP($C2191,Elster!$I$5:$M$148,3,FALSE),$C2191))</f>
        <v xml:space="preserve">   "SPEICHERISTTEMP"                                  </v>
      </c>
      <c r="E2191" t="str">
        <f>IF($B2191="A","",IFERROR(VLOOKUP($C2191,Elster!$I$5:$M$148,3,FALSE),$C2191))</f>
        <v/>
      </c>
      <c r="F2191">
        <f t="shared" si="68"/>
        <v>14</v>
      </c>
      <c r="G2191" s="2">
        <f t="shared" si="69"/>
        <v>0</v>
      </c>
    </row>
    <row r="2192" spans="1:7" x14ac:dyDescent="0.35">
      <c r="A2192" t="s">
        <v>9084</v>
      </c>
      <c r="B2192" t="s">
        <v>7317</v>
      </c>
      <c r="C2192" t="s">
        <v>7689</v>
      </c>
      <c r="D2192" t="str">
        <f>IF($B2192="B","",IFERROR(VLOOKUP($C2192,Elster!$I$5:$M$148,3,FALSE),$C2192))</f>
        <v/>
      </c>
      <c r="E2192" t="str">
        <f>IF($B2192="A","",IFERROR(VLOOKUP($C2192,Elster!$I$5:$M$148,3,FALSE),$C2192))</f>
        <v xml:space="preserve">   "INITIALISIERUNG"                                  </v>
      </c>
      <c r="F2192">
        <f t="shared" si="68"/>
        <v>254</v>
      </c>
      <c r="G2192" s="2">
        <f t="shared" si="69"/>
        <v>5.0000000000007816E-3</v>
      </c>
    </row>
    <row r="2193" spans="1:7" x14ac:dyDescent="0.35">
      <c r="A2193" t="s">
        <v>9084</v>
      </c>
      <c r="B2193" t="s">
        <v>7319</v>
      </c>
      <c r="C2193" t="s">
        <v>7689</v>
      </c>
      <c r="D2193" t="str">
        <f>IF($B2193="B","",IFERROR(VLOOKUP($C2193,Elster!$I$5:$M$148,3,FALSE),$C2193))</f>
        <v xml:space="preserve">   "INITIALISIERUNG"                                  </v>
      </c>
      <c r="E2193" t="str">
        <f>IF($B2193="A","",IFERROR(VLOOKUP($C2193,Elster!$I$5:$M$148,3,FALSE),$C2193))</f>
        <v/>
      </c>
      <c r="F2193">
        <f t="shared" si="68"/>
        <v>254</v>
      </c>
      <c r="G2193" s="2">
        <f t="shared" si="69"/>
        <v>0</v>
      </c>
    </row>
    <row r="2194" spans="1:7" x14ac:dyDescent="0.35">
      <c r="A2194" t="s">
        <v>9085</v>
      </c>
      <c r="B2194" t="s">
        <v>7317</v>
      </c>
      <c r="C2194" t="s">
        <v>7691</v>
      </c>
      <c r="D2194" t="str">
        <f>IF($B2194="B","",IFERROR(VLOOKUP($C2194,Elster!$I$5:$M$148,3,FALSE),$C2194))</f>
        <v/>
      </c>
      <c r="E2194" t="str">
        <f>IF($B2194="A","",IFERROR(VLOOKUP($C2194,Elster!$I$5:$M$148,3,FALSE),$C2194))</f>
        <v xml:space="preserve">   "DREHZAHLREG_JA_NEIN"                              </v>
      </c>
      <c r="F2194">
        <f t="shared" si="68"/>
        <v>112</v>
      </c>
      <c r="G2194" s="2">
        <f t="shared" si="69"/>
        <v>5.0259999999990868E-3</v>
      </c>
    </row>
    <row r="2195" spans="1:7" x14ac:dyDescent="0.35">
      <c r="A2195" t="s">
        <v>9085</v>
      </c>
      <c r="B2195" t="s">
        <v>7319</v>
      </c>
      <c r="C2195" t="s">
        <v>7691</v>
      </c>
      <c r="D2195" t="str">
        <f>IF($B2195="B","",IFERROR(VLOOKUP($C2195,Elster!$I$5:$M$148,3,FALSE),$C2195))</f>
        <v xml:space="preserve">   "DREHZAHLREG_JA_NEIN"                              </v>
      </c>
      <c r="E2195" t="str">
        <f>IF($B2195="A","",IFERROR(VLOOKUP($C2195,Elster!$I$5:$M$148,3,FALSE),$C2195))</f>
        <v/>
      </c>
      <c r="F2195">
        <f t="shared" si="68"/>
        <v>112</v>
      </c>
      <c r="G2195" s="2">
        <f t="shared" si="69"/>
        <v>0</v>
      </c>
    </row>
    <row r="2196" spans="1:7" x14ac:dyDescent="0.35">
      <c r="A2196" t="s">
        <v>9086</v>
      </c>
      <c r="B2196" t="s">
        <v>7317</v>
      </c>
      <c r="C2196" t="s">
        <v>7329</v>
      </c>
      <c r="D2196" t="str">
        <f>IF($B2196="B","",IFERROR(VLOOKUP($C2196,Elster!$I$5:$M$148,3,FALSE),$C2196))</f>
        <v/>
      </c>
      <c r="E2196" t="str">
        <f>IF($B2196="A","",IFERROR(VLOOKUP($C2196,Elster!$I$5:$M$148,3,FALSE),$C2196))</f>
        <v xml:space="preserve">   "KESSELSOLLTEMP"                                   </v>
      </c>
      <c r="F2196">
        <f t="shared" si="68"/>
        <v>2</v>
      </c>
      <c r="G2196" s="2">
        <f t="shared" si="69"/>
        <v>5.0000000000007816E-3</v>
      </c>
    </row>
    <row r="2197" spans="1:7" x14ac:dyDescent="0.35">
      <c r="A2197" t="s">
        <v>9086</v>
      </c>
      <c r="B2197" t="s">
        <v>7319</v>
      </c>
      <c r="C2197" t="s">
        <v>7329</v>
      </c>
      <c r="D2197" t="str">
        <f>IF($B2197="B","",IFERROR(VLOOKUP($C2197,Elster!$I$5:$M$148,3,FALSE),$C2197))</f>
        <v xml:space="preserve">   "KESSELSOLLTEMP"                                   </v>
      </c>
      <c r="E2197" t="str">
        <f>IF($B2197="A","",IFERROR(VLOOKUP($C2197,Elster!$I$5:$M$148,3,FALSE),$C2197))</f>
        <v/>
      </c>
      <c r="F2197">
        <f t="shared" si="68"/>
        <v>2</v>
      </c>
      <c r="G2197" s="2">
        <f t="shared" si="69"/>
        <v>0</v>
      </c>
    </row>
    <row r="2198" spans="1:7" x14ac:dyDescent="0.35">
      <c r="A2198" t="s">
        <v>9087</v>
      </c>
      <c r="B2198" t="s">
        <v>7317</v>
      </c>
      <c r="C2198" t="s">
        <v>7372</v>
      </c>
      <c r="D2198" t="str">
        <f>IF($B2198="B","",IFERROR(VLOOKUP($C2198,Elster!$I$5:$M$148,3,FALSE),$C2198))</f>
        <v/>
      </c>
      <c r="E2198" t="str">
        <f>IF($B2198="A","",IFERROR(VLOOKUP($C2198,Elster!$I$5:$M$148,3,FALSE),$C2198))</f>
        <v xml:space="preserve">   "SOLAR_GESAMTERTRAG_WH"                            </v>
      </c>
      <c r="F2198">
        <f t="shared" si="68"/>
        <v>135</v>
      </c>
      <c r="G2198" s="2">
        <f t="shared" si="69"/>
        <v>5.0000000000007816E-3</v>
      </c>
    </row>
    <row r="2199" spans="1:7" x14ac:dyDescent="0.35">
      <c r="A2199" t="s">
        <v>9087</v>
      </c>
      <c r="B2199" t="s">
        <v>7319</v>
      </c>
      <c r="C2199" t="s">
        <v>7372</v>
      </c>
      <c r="D2199" t="str">
        <f>IF($B2199="B","",IFERROR(VLOOKUP($C2199,Elster!$I$5:$M$148,3,FALSE),$C2199))</f>
        <v xml:space="preserve">   "SOLAR_GESAMTERTRAG_WH"                            </v>
      </c>
      <c r="E2199" t="str">
        <f>IF($B2199="A","",IFERROR(VLOOKUP($C2199,Elster!$I$5:$M$148,3,FALSE),$C2199))</f>
        <v/>
      </c>
      <c r="F2199">
        <f t="shared" si="68"/>
        <v>135</v>
      </c>
      <c r="G2199" s="2">
        <f t="shared" si="69"/>
        <v>0</v>
      </c>
    </row>
    <row r="2200" spans="1:7" x14ac:dyDescent="0.35">
      <c r="A2200" t="s">
        <v>9088</v>
      </c>
      <c r="B2200" t="s">
        <v>7317</v>
      </c>
      <c r="C2200" t="s">
        <v>7325</v>
      </c>
      <c r="D2200" t="str">
        <f>IF($B2200="B","",IFERROR(VLOOKUP($C2200,Elster!$I$5:$M$148,3,FALSE),$C2200))</f>
        <v/>
      </c>
      <c r="E2200" t="str">
        <f>IF($B2200="A","",IFERROR(VLOOKUP($C2200,Elster!$I$5:$M$148,3,FALSE),$C2200))</f>
        <v xml:space="preserve">   "SPEICHERSOLLTEMP"                                 </v>
      </c>
      <c r="F2200">
        <f t="shared" si="68"/>
        <v>3</v>
      </c>
      <c r="G2200" s="2">
        <f t="shared" si="69"/>
        <v>8.9319999999997179E-3</v>
      </c>
    </row>
    <row r="2201" spans="1:7" x14ac:dyDescent="0.35">
      <c r="A2201" t="s">
        <v>9089</v>
      </c>
      <c r="B2201" t="s">
        <v>7317</v>
      </c>
      <c r="C2201" t="s">
        <v>7320</v>
      </c>
      <c r="D2201" t="str">
        <f>IF($B2201="B","",IFERROR(VLOOKUP($C2201,Elster!$I$5:$M$148,3,FALSE),$C2201))</f>
        <v/>
      </c>
      <c r="E2201" t="str">
        <f>IF($B2201="A","",IFERROR(VLOOKUP($C2201,Elster!$I$5:$M$148,3,FALSE),$C2201))</f>
        <v>0x000</v>
      </c>
      <c r="F2201">
        <f t="shared" si="68"/>
        <v>0</v>
      </c>
      <c r="G2201" s="2">
        <f t="shared" si="69"/>
        <v>4.9739999999989237E-3</v>
      </c>
    </row>
    <row r="2202" spans="1:7" x14ac:dyDescent="0.35">
      <c r="A2202" t="s">
        <v>9090</v>
      </c>
      <c r="B2202" t="s">
        <v>7317</v>
      </c>
      <c r="C2202" t="s">
        <v>7318</v>
      </c>
      <c r="D2202" t="str">
        <f>IF($B2202="B","",IFERROR(VLOOKUP($C2202,Elster!$I$5:$M$148,3,FALSE),$C2202))</f>
        <v/>
      </c>
      <c r="E2202" t="str">
        <f>IF($B2202="A","",IFERROR(VLOOKUP($C2202,Elster!$I$5:$M$148,3,FALSE),$C2202))</f>
        <v xml:space="preserve">   "SAMMLERISTTEMP"                                   </v>
      </c>
      <c r="F2202">
        <f t="shared" si="68"/>
        <v>13</v>
      </c>
      <c r="G2202" s="2">
        <f t="shared" si="69"/>
        <v>4.9480000000006186E-3</v>
      </c>
    </row>
    <row r="2203" spans="1:7" x14ac:dyDescent="0.35">
      <c r="A2203" t="s">
        <v>9091</v>
      </c>
      <c r="B2203" t="s">
        <v>7317</v>
      </c>
      <c r="C2203" t="s">
        <v>7329</v>
      </c>
      <c r="D2203" t="str">
        <f>IF($B2203="B","",IFERROR(VLOOKUP($C2203,Elster!$I$5:$M$148,3,FALSE),$C2203))</f>
        <v/>
      </c>
      <c r="E2203" t="str">
        <f>IF($B2203="A","",IFERROR(VLOOKUP($C2203,Elster!$I$5:$M$148,3,FALSE),$C2203))</f>
        <v xml:space="preserve">   "KESSELSOLLTEMP"                                   </v>
      </c>
      <c r="F2203">
        <f t="shared" si="68"/>
        <v>2</v>
      </c>
      <c r="G2203" s="2">
        <f t="shared" si="69"/>
        <v>4.9740000000007001E-3</v>
      </c>
    </row>
    <row r="2204" spans="1:7" x14ac:dyDescent="0.35">
      <c r="A2204" t="s">
        <v>9092</v>
      </c>
      <c r="B2204" t="s">
        <v>7317</v>
      </c>
      <c r="C2204" t="s">
        <v>7320</v>
      </c>
      <c r="D2204" t="str">
        <f>IF($B2204="B","",IFERROR(VLOOKUP($C2204,Elster!$I$5:$M$148,3,FALSE),$C2204))</f>
        <v/>
      </c>
      <c r="E2204" t="str">
        <f>IF($B2204="A","",IFERROR(VLOOKUP($C2204,Elster!$I$5:$M$148,3,FALSE),$C2204))</f>
        <v>0x000</v>
      </c>
      <c r="F2204">
        <f t="shared" si="68"/>
        <v>0</v>
      </c>
      <c r="G2204" s="2">
        <f t="shared" si="69"/>
        <v>4.9739999999989237E-3</v>
      </c>
    </row>
    <row r="2205" spans="1:7" x14ac:dyDescent="0.35">
      <c r="A2205" t="s">
        <v>9093</v>
      </c>
      <c r="B2205" t="s">
        <v>7317</v>
      </c>
      <c r="C2205" t="s">
        <v>7366</v>
      </c>
      <c r="D2205" t="str">
        <f>IF($B2205="B","",IFERROR(VLOOKUP($C2205,Elster!$I$5:$M$148,3,FALSE),$C2205))</f>
        <v/>
      </c>
      <c r="E2205" t="str">
        <f>IF($B2205="A","",IFERROR(VLOOKUP($C2205,Elster!$I$5:$M$148,3,FALSE),$C2205))</f>
        <v xml:space="preserve">//   "ERWEITERUNGSTELEGRAMM"                            </v>
      </c>
      <c r="F2205">
        <f t="shared" si="68"/>
        <v>250</v>
      </c>
      <c r="G2205" s="2">
        <f t="shared" si="69"/>
        <v>4.9740000000007001E-3</v>
      </c>
    </row>
    <row r="2206" spans="1:7" x14ac:dyDescent="0.35">
      <c r="A2206" t="s">
        <v>9094</v>
      </c>
      <c r="B2206" t="s">
        <v>7317</v>
      </c>
      <c r="C2206" t="s">
        <v>7320</v>
      </c>
      <c r="D2206" t="str">
        <f>IF($B2206="B","",IFERROR(VLOOKUP($C2206,Elster!$I$5:$M$148,3,FALSE),$C2206))</f>
        <v/>
      </c>
      <c r="E2206" t="str">
        <f>IF($B2206="A","",IFERROR(VLOOKUP($C2206,Elster!$I$5:$M$148,3,FALSE),$C2206))</f>
        <v>0x000</v>
      </c>
      <c r="F2206">
        <f t="shared" si="68"/>
        <v>0</v>
      </c>
      <c r="G2206" s="2">
        <f t="shared" si="69"/>
        <v>4.9469999999995906E-3</v>
      </c>
    </row>
    <row r="2207" spans="1:7" x14ac:dyDescent="0.35">
      <c r="A2207" t="s">
        <v>9095</v>
      </c>
      <c r="B2207" t="s">
        <v>7317</v>
      </c>
      <c r="C2207" t="s">
        <v>7352</v>
      </c>
      <c r="D2207" t="str">
        <f>IF($B2207="B","",IFERROR(VLOOKUP($C2207,Elster!$I$5:$M$148,3,FALSE),$C2207))</f>
        <v/>
      </c>
      <c r="E2207" t="str">
        <f>IF($B2207="A","",IFERROR(VLOOKUP($C2207,Elster!$I$5:$M$148,3,FALSE),$C2207))</f>
        <v xml:space="preserve">   "SPEICHERISTTEMP"                                  </v>
      </c>
      <c r="F2207">
        <f t="shared" si="68"/>
        <v>14</v>
      </c>
      <c r="G2207" s="2">
        <f t="shared" si="69"/>
        <v>4.9740000000007001E-3</v>
      </c>
    </row>
    <row r="2208" spans="1:7" x14ac:dyDescent="0.35">
      <c r="A2208" t="s">
        <v>9096</v>
      </c>
      <c r="B2208" t="s">
        <v>7317</v>
      </c>
      <c r="C2208" t="s">
        <v>7689</v>
      </c>
      <c r="D2208" t="str">
        <f>IF($B2208="B","",IFERROR(VLOOKUP($C2208,Elster!$I$5:$M$148,3,FALSE),$C2208))</f>
        <v/>
      </c>
      <c r="E2208" t="str">
        <f>IF($B2208="A","",IFERROR(VLOOKUP($C2208,Elster!$I$5:$M$148,3,FALSE),$C2208))</f>
        <v xml:space="preserve">   "INITIALISIERUNG"                                  </v>
      </c>
      <c r="F2208">
        <f t="shared" si="68"/>
        <v>254</v>
      </c>
      <c r="G2208" s="2">
        <f t="shared" si="69"/>
        <v>4.9739999999989237E-3</v>
      </c>
    </row>
    <row r="2209" spans="1:7" x14ac:dyDescent="0.35">
      <c r="A2209" t="s">
        <v>9097</v>
      </c>
      <c r="B2209" t="s">
        <v>7317</v>
      </c>
      <c r="C2209" t="s">
        <v>7691</v>
      </c>
      <c r="D2209" t="str">
        <f>IF($B2209="B","",IFERROR(VLOOKUP($C2209,Elster!$I$5:$M$148,3,FALSE),$C2209))</f>
        <v/>
      </c>
      <c r="E2209" t="str">
        <f>IF($B2209="A","",IFERROR(VLOOKUP($C2209,Elster!$I$5:$M$148,3,FALSE),$C2209))</f>
        <v xml:space="preserve">   "DREHZAHLREG_JA_NEIN"                              </v>
      </c>
      <c r="F2209">
        <f t="shared" si="68"/>
        <v>112</v>
      </c>
      <c r="G2209" s="2">
        <f t="shared" si="69"/>
        <v>4.9740000000007001E-3</v>
      </c>
    </row>
    <row r="2210" spans="1:7" x14ac:dyDescent="0.35">
      <c r="A2210" t="s">
        <v>9098</v>
      </c>
      <c r="B2210" t="s">
        <v>7317</v>
      </c>
      <c r="C2210" t="s">
        <v>7329</v>
      </c>
      <c r="D2210" t="str">
        <f>IF($B2210="B","",IFERROR(VLOOKUP($C2210,Elster!$I$5:$M$148,3,FALSE),$C2210))</f>
        <v/>
      </c>
      <c r="E2210" t="str">
        <f>IF($B2210="A","",IFERROR(VLOOKUP($C2210,Elster!$I$5:$M$148,3,FALSE),$C2210))</f>
        <v xml:space="preserve">   "KESSELSOLLTEMP"                                   </v>
      </c>
      <c r="F2210">
        <f t="shared" si="68"/>
        <v>2</v>
      </c>
      <c r="G2210" s="2">
        <f t="shared" si="69"/>
        <v>4.9479999999988422E-3</v>
      </c>
    </row>
    <row r="2211" spans="1:7" x14ac:dyDescent="0.35">
      <c r="A2211" t="s">
        <v>9099</v>
      </c>
      <c r="B2211" t="s">
        <v>7317</v>
      </c>
      <c r="C2211" t="s">
        <v>7706</v>
      </c>
      <c r="D2211" t="str">
        <f>IF($B2211="B","",IFERROR(VLOOKUP($C2211,Elster!$I$5:$M$148,3,FALSE),$C2211))</f>
        <v/>
      </c>
      <c r="E2211" t="str">
        <f>IF($B2211="A","",IFERROR(VLOOKUP($C2211,Elster!$I$5:$M$148,3,FALSE),$C2211))</f>
        <v xml:space="preserve">   "SOLAR_GESAMTERTRAG_KWH"                           </v>
      </c>
      <c r="F2211">
        <f t="shared" si="68"/>
        <v>136</v>
      </c>
      <c r="G2211" s="2">
        <f t="shared" si="69"/>
        <v>4.9740000000007001E-3</v>
      </c>
    </row>
    <row r="2212" spans="1:7" x14ac:dyDescent="0.35">
      <c r="A2212" t="s">
        <v>9100</v>
      </c>
      <c r="B2212" t="s">
        <v>7317</v>
      </c>
      <c r="C2212" t="s">
        <v>7318</v>
      </c>
      <c r="D2212" t="str">
        <f>IF($B2212="B","",IFERROR(VLOOKUP($C2212,Elster!$I$5:$M$148,3,FALSE),$C2212))</f>
        <v/>
      </c>
      <c r="E2212" t="str">
        <f>IF($B2212="A","",IFERROR(VLOOKUP($C2212,Elster!$I$5:$M$148,3,FALSE),$C2212))</f>
        <v xml:space="preserve">   "SAMMLERISTTEMP"                                   </v>
      </c>
      <c r="F2212">
        <f t="shared" si="68"/>
        <v>13</v>
      </c>
      <c r="G2212" s="2">
        <f t="shared" si="69"/>
        <v>9.3750000000003553E-3</v>
      </c>
    </row>
    <row r="2213" spans="1:7" x14ac:dyDescent="0.35">
      <c r="A2213" t="s">
        <v>9100</v>
      </c>
      <c r="B2213" t="s">
        <v>7319</v>
      </c>
      <c r="C2213" t="s">
        <v>7318</v>
      </c>
      <c r="D2213" t="str">
        <f>IF($B2213="B","",IFERROR(VLOOKUP($C2213,Elster!$I$5:$M$148,3,FALSE),$C2213))</f>
        <v xml:space="preserve">   "SAMMLERISTTEMP"                                   </v>
      </c>
      <c r="E2213" t="str">
        <f>IF($B2213="A","",IFERROR(VLOOKUP($C2213,Elster!$I$5:$M$148,3,FALSE),$C2213))</f>
        <v/>
      </c>
      <c r="F2213">
        <f t="shared" si="68"/>
        <v>13</v>
      </c>
      <c r="G2213" s="2">
        <f t="shared" si="69"/>
        <v>0</v>
      </c>
    </row>
    <row r="2214" spans="1:7" x14ac:dyDescent="0.35">
      <c r="A2214" t="s">
        <v>9101</v>
      </c>
      <c r="B2214" t="s">
        <v>7317</v>
      </c>
      <c r="C2214" t="s">
        <v>7320</v>
      </c>
      <c r="D2214" t="str">
        <f>IF($B2214="B","",IFERROR(VLOOKUP($C2214,Elster!$I$5:$M$148,3,FALSE),$C2214))</f>
        <v/>
      </c>
      <c r="E2214" t="str">
        <f>IF($B2214="A","",IFERROR(VLOOKUP($C2214,Elster!$I$5:$M$148,3,FALSE),$C2214))</f>
        <v>0x000</v>
      </c>
      <c r="F2214">
        <f t="shared" si="68"/>
        <v>0</v>
      </c>
      <c r="G2214" s="2">
        <f t="shared" si="69"/>
        <v>4.9989999999997536E-3</v>
      </c>
    </row>
    <row r="2215" spans="1:7" x14ac:dyDescent="0.35">
      <c r="A2215" t="s">
        <v>9101</v>
      </c>
      <c r="B2215" t="s">
        <v>7319</v>
      </c>
      <c r="C2215" t="s">
        <v>7320</v>
      </c>
      <c r="D2215" t="str">
        <f>IF($B2215="B","",IFERROR(VLOOKUP($C2215,Elster!$I$5:$M$148,3,FALSE),$C2215))</f>
        <v>0x000</v>
      </c>
      <c r="E2215" t="str">
        <f>IF($B2215="A","",IFERROR(VLOOKUP($C2215,Elster!$I$5:$M$148,3,FALSE),$C2215))</f>
        <v/>
      </c>
      <c r="F2215">
        <f t="shared" si="68"/>
        <v>0</v>
      </c>
      <c r="G2215" s="2">
        <f t="shared" si="69"/>
        <v>0</v>
      </c>
    </row>
    <row r="2216" spans="1:7" x14ac:dyDescent="0.35">
      <c r="A2216" t="s">
        <v>9102</v>
      </c>
      <c r="B2216" t="s">
        <v>7317</v>
      </c>
      <c r="C2216" t="s">
        <v>7325</v>
      </c>
      <c r="D2216" t="str">
        <f>IF($B2216="B","",IFERROR(VLOOKUP($C2216,Elster!$I$5:$M$148,3,FALSE),$C2216))</f>
        <v/>
      </c>
      <c r="E2216" t="str">
        <f>IF($B2216="A","",IFERROR(VLOOKUP($C2216,Elster!$I$5:$M$148,3,FALSE),$C2216))</f>
        <v xml:space="preserve">   "SPEICHERSOLLTEMP"                                 </v>
      </c>
      <c r="F2216">
        <f t="shared" si="68"/>
        <v>3</v>
      </c>
      <c r="G2216" s="2">
        <f t="shared" si="69"/>
        <v>5.0000000000007816E-3</v>
      </c>
    </row>
    <row r="2217" spans="1:7" x14ac:dyDescent="0.35">
      <c r="A2217" t="s">
        <v>9102</v>
      </c>
      <c r="B2217" t="s">
        <v>7319</v>
      </c>
      <c r="C2217" t="s">
        <v>7325</v>
      </c>
      <c r="D2217" t="str">
        <f>IF($B2217="B","",IFERROR(VLOOKUP($C2217,Elster!$I$5:$M$148,3,FALSE),$C2217))</f>
        <v xml:space="preserve">   "SPEICHERSOLLTEMP"                                 </v>
      </c>
      <c r="E2217" t="str">
        <f>IF($B2217="A","",IFERROR(VLOOKUP($C2217,Elster!$I$5:$M$148,3,FALSE),$C2217))</f>
        <v/>
      </c>
      <c r="F2217">
        <f t="shared" si="68"/>
        <v>3</v>
      </c>
      <c r="G2217" s="2">
        <f t="shared" si="69"/>
        <v>0</v>
      </c>
    </row>
    <row r="2218" spans="1:7" x14ac:dyDescent="0.35">
      <c r="A2218" t="s">
        <v>9103</v>
      </c>
      <c r="B2218" t="s">
        <v>7317</v>
      </c>
      <c r="C2218" t="s">
        <v>7321</v>
      </c>
      <c r="D2218" t="str">
        <f>IF($B2218="B","",IFERROR(VLOOKUP($C2218,Elster!$I$5:$M$148,3,FALSE),$C2218))</f>
        <v/>
      </c>
      <c r="E2218" t="str">
        <f>IF($B2218="A","",IFERROR(VLOOKUP($C2218,Elster!$I$5:$M$148,3,FALSE),$C2218))</f>
        <v xml:space="preserve">   "FEHLERMELDUNG"                                    </v>
      </c>
      <c r="F2218">
        <f t="shared" si="68"/>
        <v>1</v>
      </c>
      <c r="G2218" s="2">
        <f t="shared" si="69"/>
        <v>4.9999999999990052E-3</v>
      </c>
    </row>
    <row r="2219" spans="1:7" x14ac:dyDescent="0.35">
      <c r="A2219" t="s">
        <v>9103</v>
      </c>
      <c r="B2219" t="s">
        <v>7319</v>
      </c>
      <c r="C2219" t="s">
        <v>7321</v>
      </c>
      <c r="D2219" t="str">
        <f>IF($B2219="B","",IFERROR(VLOOKUP($C2219,Elster!$I$5:$M$148,3,FALSE),$C2219))</f>
        <v xml:space="preserve">   "FEHLERMELDUNG"                                    </v>
      </c>
      <c r="E2219" t="str">
        <f>IF($B2219="A","",IFERROR(VLOOKUP($C2219,Elster!$I$5:$M$148,3,FALSE),$C2219))</f>
        <v/>
      </c>
      <c r="F2219">
        <f t="shared" si="68"/>
        <v>1</v>
      </c>
      <c r="G2219" s="2">
        <f t="shared" si="69"/>
        <v>0</v>
      </c>
    </row>
    <row r="2220" spans="1:7" x14ac:dyDescent="0.35">
      <c r="A2220" t="s">
        <v>9104</v>
      </c>
      <c r="B2220" t="s">
        <v>7317</v>
      </c>
      <c r="C2220" t="s">
        <v>7320</v>
      </c>
      <c r="D2220" t="str">
        <f>IF($B2220="B","",IFERROR(VLOOKUP($C2220,Elster!$I$5:$M$148,3,FALSE),$C2220))</f>
        <v/>
      </c>
      <c r="E2220" t="str">
        <f>IF($B2220="A","",IFERROR(VLOOKUP($C2220,Elster!$I$5:$M$148,3,FALSE),$C2220))</f>
        <v>0x000</v>
      </c>
      <c r="F2220">
        <f t="shared" si="68"/>
        <v>0</v>
      </c>
      <c r="G2220" s="2">
        <f t="shared" si="69"/>
        <v>5.0000000000007816E-3</v>
      </c>
    </row>
    <row r="2221" spans="1:7" x14ac:dyDescent="0.35">
      <c r="A2221" t="s">
        <v>9104</v>
      </c>
      <c r="B2221" t="s">
        <v>7319</v>
      </c>
      <c r="C2221" t="s">
        <v>7320</v>
      </c>
      <c r="D2221" t="str">
        <f>IF($B2221="B","",IFERROR(VLOOKUP($C2221,Elster!$I$5:$M$148,3,FALSE),$C2221))</f>
        <v>0x000</v>
      </c>
      <c r="E2221" t="str">
        <f>IF($B2221="A","",IFERROR(VLOOKUP($C2221,Elster!$I$5:$M$148,3,FALSE),$C2221))</f>
        <v/>
      </c>
      <c r="F2221">
        <f t="shared" si="68"/>
        <v>0</v>
      </c>
      <c r="G2221" s="2">
        <f t="shared" si="69"/>
        <v>0</v>
      </c>
    </row>
    <row r="2222" spans="1:7" x14ac:dyDescent="0.35">
      <c r="A2222" t="s">
        <v>9105</v>
      </c>
      <c r="B2222" t="s">
        <v>7317</v>
      </c>
      <c r="C2222" t="s">
        <v>7366</v>
      </c>
      <c r="D2222" t="str">
        <f>IF($B2222="B","",IFERROR(VLOOKUP($C2222,Elster!$I$5:$M$148,3,FALSE),$C2222))</f>
        <v/>
      </c>
      <c r="E2222" t="str">
        <f>IF($B2222="A","",IFERROR(VLOOKUP($C2222,Elster!$I$5:$M$148,3,FALSE),$C2222))</f>
        <v xml:space="preserve">//   "ERWEITERUNGSTELEGRAMM"                            </v>
      </c>
      <c r="F2222">
        <f t="shared" si="68"/>
        <v>250</v>
      </c>
      <c r="G2222" s="2">
        <f t="shared" si="69"/>
        <v>4.9999999999990052E-3</v>
      </c>
    </row>
    <row r="2223" spans="1:7" x14ac:dyDescent="0.35">
      <c r="A2223" t="s">
        <v>9105</v>
      </c>
      <c r="B2223" t="s">
        <v>7319</v>
      </c>
      <c r="C2223" t="s">
        <v>7366</v>
      </c>
      <c r="D2223" t="str">
        <f>IF($B2223="B","",IFERROR(VLOOKUP($C2223,Elster!$I$5:$M$148,3,FALSE),$C2223))</f>
        <v xml:space="preserve">//   "ERWEITERUNGSTELEGRAMM"                            </v>
      </c>
      <c r="E2223" t="str">
        <f>IF($B2223="A","",IFERROR(VLOOKUP($C2223,Elster!$I$5:$M$148,3,FALSE),$C2223))</f>
        <v/>
      </c>
      <c r="F2223">
        <f t="shared" si="68"/>
        <v>250</v>
      </c>
      <c r="G2223" s="2">
        <f t="shared" si="69"/>
        <v>0</v>
      </c>
    </row>
    <row r="2224" spans="1:7" x14ac:dyDescent="0.35">
      <c r="A2224" t="s">
        <v>9106</v>
      </c>
      <c r="B2224" t="s">
        <v>7317</v>
      </c>
      <c r="C2224" t="s">
        <v>7321</v>
      </c>
      <c r="D2224" t="str">
        <f>IF($B2224="B","",IFERROR(VLOOKUP($C2224,Elster!$I$5:$M$148,3,FALSE),$C2224))</f>
        <v/>
      </c>
      <c r="E2224" t="str">
        <f>IF($B2224="A","",IFERROR(VLOOKUP($C2224,Elster!$I$5:$M$148,3,FALSE),$C2224))</f>
        <v xml:space="preserve">   "FEHLERMELDUNG"                                    </v>
      </c>
      <c r="F2224">
        <f t="shared" si="68"/>
        <v>1</v>
      </c>
      <c r="G2224" s="2">
        <f t="shared" si="69"/>
        <v>5.0260000000008631E-3</v>
      </c>
    </row>
    <row r="2225" spans="1:7" x14ac:dyDescent="0.35">
      <c r="A2225" t="s">
        <v>9106</v>
      </c>
      <c r="B2225" t="s">
        <v>7319</v>
      </c>
      <c r="C2225" t="s">
        <v>7321</v>
      </c>
      <c r="D2225" t="str">
        <f>IF($B2225="B","",IFERROR(VLOOKUP($C2225,Elster!$I$5:$M$148,3,FALSE),$C2225))</f>
        <v xml:space="preserve">   "FEHLERMELDUNG"                                    </v>
      </c>
      <c r="E2225" t="str">
        <f>IF($B2225="A","",IFERROR(VLOOKUP($C2225,Elster!$I$5:$M$148,3,FALSE),$C2225))</f>
        <v/>
      </c>
      <c r="F2225">
        <f t="shared" si="68"/>
        <v>1</v>
      </c>
      <c r="G2225" s="2">
        <f t="shared" si="69"/>
        <v>0</v>
      </c>
    </row>
    <row r="2226" spans="1:7" x14ac:dyDescent="0.35">
      <c r="A2226" t="s">
        <v>9107</v>
      </c>
      <c r="B2226" t="s">
        <v>7317</v>
      </c>
      <c r="C2226" t="s">
        <v>7716</v>
      </c>
      <c r="D2226" t="str">
        <f>IF($B2226="B","",IFERROR(VLOOKUP($C2226,Elster!$I$5:$M$148,3,FALSE),$C2226))</f>
        <v/>
      </c>
      <c r="E2226" t="str">
        <f>IF($B2226="A","",IFERROR(VLOOKUP($C2226,Elster!$I$5:$M$148,3,FALSE),$C2226))</f>
        <v xml:space="preserve">   "VERSTELLTE_RAUMSOLLTEMP"                          </v>
      </c>
      <c r="F2226">
        <f t="shared" si="68"/>
        <v>18</v>
      </c>
      <c r="G2226" s="2">
        <f t="shared" si="69"/>
        <v>4.9999999999990052E-3</v>
      </c>
    </row>
    <row r="2227" spans="1:7" x14ac:dyDescent="0.35">
      <c r="A2227" t="s">
        <v>9107</v>
      </c>
      <c r="B2227" t="s">
        <v>7319</v>
      </c>
      <c r="C2227" t="s">
        <v>7716</v>
      </c>
      <c r="D2227" t="str">
        <f>IF($B2227="B","",IFERROR(VLOOKUP($C2227,Elster!$I$5:$M$148,3,FALSE),$C2227))</f>
        <v xml:space="preserve">   "VERSTELLTE_RAUMSOLLTEMP"                          </v>
      </c>
      <c r="E2227" t="str">
        <f>IF($B2227="A","",IFERROR(VLOOKUP($C2227,Elster!$I$5:$M$148,3,FALSE),$C2227))</f>
        <v/>
      </c>
      <c r="F2227">
        <f t="shared" si="68"/>
        <v>18</v>
      </c>
      <c r="G2227" s="2">
        <f t="shared" si="69"/>
        <v>0</v>
      </c>
    </row>
    <row r="2228" spans="1:7" x14ac:dyDescent="0.35">
      <c r="A2228" t="s">
        <v>9108</v>
      </c>
      <c r="B2228" t="s">
        <v>7317</v>
      </c>
      <c r="C2228" t="s">
        <v>7329</v>
      </c>
      <c r="D2228" t="str">
        <f>IF($B2228="B","",IFERROR(VLOOKUP($C2228,Elster!$I$5:$M$148,3,FALSE),$C2228))</f>
        <v/>
      </c>
      <c r="E2228" t="str">
        <f>IF($B2228="A","",IFERROR(VLOOKUP($C2228,Elster!$I$5:$M$148,3,FALSE),$C2228))</f>
        <v xml:space="preserve">   "KESSELSOLLTEMP"                                   </v>
      </c>
      <c r="F2228">
        <f t="shared" si="68"/>
        <v>2</v>
      </c>
      <c r="G2228" s="2">
        <f t="shared" si="69"/>
        <v>5.0000000000007816E-3</v>
      </c>
    </row>
    <row r="2229" spans="1:7" x14ac:dyDescent="0.35">
      <c r="A2229" t="s">
        <v>9108</v>
      </c>
      <c r="B2229" t="s">
        <v>7319</v>
      </c>
      <c r="C2229" t="s">
        <v>7329</v>
      </c>
      <c r="D2229" t="str">
        <f>IF($B2229="B","",IFERROR(VLOOKUP($C2229,Elster!$I$5:$M$148,3,FALSE),$C2229))</f>
        <v xml:space="preserve">   "KESSELSOLLTEMP"                                   </v>
      </c>
      <c r="E2229" t="str">
        <f>IF($B2229="A","",IFERROR(VLOOKUP($C2229,Elster!$I$5:$M$148,3,FALSE),$C2229))</f>
        <v/>
      </c>
      <c r="F2229">
        <f t="shared" si="68"/>
        <v>2</v>
      </c>
      <c r="G2229" s="2">
        <f t="shared" si="69"/>
        <v>0</v>
      </c>
    </row>
    <row r="2230" spans="1:7" x14ac:dyDescent="0.35">
      <c r="A2230" t="s">
        <v>9109</v>
      </c>
      <c r="B2230" t="s">
        <v>7317</v>
      </c>
      <c r="C2230" t="s">
        <v>7320</v>
      </c>
      <c r="D2230" t="str">
        <f>IF($B2230="B","",IFERROR(VLOOKUP($C2230,Elster!$I$5:$M$148,3,FALSE),$C2230))</f>
        <v/>
      </c>
      <c r="E2230" t="str">
        <f>IF($B2230="A","",IFERROR(VLOOKUP($C2230,Elster!$I$5:$M$148,3,FALSE),$C2230))</f>
        <v>0x000</v>
      </c>
      <c r="F2230">
        <f t="shared" si="68"/>
        <v>0</v>
      </c>
      <c r="G2230" s="2">
        <f t="shared" si="69"/>
        <v>4.9999999999990052E-3</v>
      </c>
    </row>
    <row r="2231" spans="1:7" x14ac:dyDescent="0.35">
      <c r="A2231" t="s">
        <v>9109</v>
      </c>
      <c r="B2231" t="s">
        <v>7319</v>
      </c>
      <c r="C2231" t="s">
        <v>7320</v>
      </c>
      <c r="D2231" t="str">
        <f>IF($B2231="B","",IFERROR(VLOOKUP($C2231,Elster!$I$5:$M$148,3,FALSE),$C2231))</f>
        <v>0x000</v>
      </c>
      <c r="E2231" t="str">
        <f>IF($B2231="A","",IFERROR(VLOOKUP($C2231,Elster!$I$5:$M$148,3,FALSE),$C2231))</f>
        <v/>
      </c>
      <c r="F2231">
        <f t="shared" si="68"/>
        <v>0</v>
      </c>
      <c r="G2231" s="2">
        <f t="shared" si="69"/>
        <v>0</v>
      </c>
    </row>
    <row r="2232" spans="1:7" x14ac:dyDescent="0.35">
      <c r="A2232" t="s">
        <v>9110</v>
      </c>
      <c r="B2232" t="s">
        <v>7317</v>
      </c>
      <c r="C2232" t="s">
        <v>7321</v>
      </c>
      <c r="D2232" t="str">
        <f>IF($B2232="B","",IFERROR(VLOOKUP($C2232,Elster!$I$5:$M$148,3,FALSE),$C2232))</f>
        <v/>
      </c>
      <c r="E2232" t="str">
        <f>IF($B2232="A","",IFERROR(VLOOKUP($C2232,Elster!$I$5:$M$148,3,FALSE),$C2232))</f>
        <v xml:space="preserve">   "FEHLERMELDUNG"                                    </v>
      </c>
      <c r="F2232">
        <f t="shared" si="68"/>
        <v>1</v>
      </c>
      <c r="G2232" s="2">
        <f t="shared" si="69"/>
        <v>5.0000000000007816E-3</v>
      </c>
    </row>
    <row r="2233" spans="1:7" x14ac:dyDescent="0.35">
      <c r="A2233" t="s">
        <v>9110</v>
      </c>
      <c r="B2233" t="s">
        <v>7319</v>
      </c>
      <c r="C2233" t="s">
        <v>7321</v>
      </c>
      <c r="D2233" t="str">
        <f>IF($B2233="B","",IFERROR(VLOOKUP($C2233,Elster!$I$5:$M$148,3,FALSE),$C2233))</f>
        <v xml:space="preserve">   "FEHLERMELDUNG"                                    </v>
      </c>
      <c r="E2233" t="str">
        <f>IF($B2233="A","",IFERROR(VLOOKUP($C2233,Elster!$I$5:$M$148,3,FALSE),$C2233))</f>
        <v/>
      </c>
      <c r="F2233">
        <f t="shared" si="68"/>
        <v>1</v>
      </c>
      <c r="G2233" s="2">
        <f t="shared" si="69"/>
        <v>0</v>
      </c>
    </row>
    <row r="2234" spans="1:7" x14ac:dyDescent="0.35">
      <c r="A2234" t="s">
        <v>9111</v>
      </c>
      <c r="B2234" t="s">
        <v>7317</v>
      </c>
      <c r="C2234" t="s">
        <v>7357</v>
      </c>
      <c r="D2234" t="str">
        <f>IF($B2234="B","",IFERROR(VLOOKUP($C2234,Elster!$I$5:$M$148,3,FALSE),$C2234))</f>
        <v/>
      </c>
      <c r="E2234" t="str">
        <f>IF($B2234="A","",IFERROR(VLOOKUP($C2234,Elster!$I$5:$M$148,3,FALSE),$C2234))</f>
        <v xml:space="preserve">   "MIN_TEMP_KESSEL"                                  </v>
      </c>
      <c r="F2234">
        <f t="shared" si="68"/>
        <v>32</v>
      </c>
      <c r="G2234" s="2">
        <f t="shared" si="69"/>
        <v>5.0000000000007816E-3</v>
      </c>
    </row>
    <row r="2235" spans="1:7" x14ac:dyDescent="0.35">
      <c r="A2235" t="s">
        <v>9111</v>
      </c>
      <c r="B2235" t="s">
        <v>7319</v>
      </c>
      <c r="C2235" t="s">
        <v>7357</v>
      </c>
      <c r="D2235" t="str">
        <f>IF($B2235="B","",IFERROR(VLOOKUP($C2235,Elster!$I$5:$M$148,3,FALSE),$C2235))</f>
        <v xml:space="preserve">   "MIN_TEMP_KESSEL"                                  </v>
      </c>
      <c r="E2235" t="str">
        <f>IF($B2235="A","",IFERROR(VLOOKUP($C2235,Elster!$I$5:$M$148,3,FALSE),$C2235))</f>
        <v/>
      </c>
      <c r="F2235">
        <f t="shared" si="68"/>
        <v>32</v>
      </c>
      <c r="G2235" s="2">
        <f t="shared" si="69"/>
        <v>0</v>
      </c>
    </row>
    <row r="2236" spans="1:7" x14ac:dyDescent="0.35">
      <c r="A2236" t="s">
        <v>9112</v>
      </c>
      <c r="B2236" t="s">
        <v>7317</v>
      </c>
      <c r="C2236" t="s">
        <v>7325</v>
      </c>
      <c r="D2236" t="str">
        <f>IF($B2236="B","",IFERROR(VLOOKUP($C2236,Elster!$I$5:$M$148,3,FALSE),$C2236))</f>
        <v/>
      </c>
      <c r="E2236" t="str">
        <f>IF($B2236="A","",IFERROR(VLOOKUP($C2236,Elster!$I$5:$M$148,3,FALSE),$C2236))</f>
        <v xml:space="preserve">   "SPEICHERSOLLTEMP"                                 </v>
      </c>
      <c r="F2236">
        <f t="shared" si="68"/>
        <v>3</v>
      </c>
      <c r="G2236" s="2">
        <f t="shared" si="69"/>
        <v>9.2959999999990828E-3</v>
      </c>
    </row>
    <row r="2237" spans="1:7" x14ac:dyDescent="0.35">
      <c r="A2237" t="s">
        <v>9113</v>
      </c>
      <c r="B2237" t="s">
        <v>7317</v>
      </c>
      <c r="C2237" t="s">
        <v>7320</v>
      </c>
      <c r="D2237" t="str">
        <f>IF($B2237="B","",IFERROR(VLOOKUP($C2237,Elster!$I$5:$M$148,3,FALSE),$C2237))</f>
        <v/>
      </c>
      <c r="E2237" t="str">
        <f>IF($B2237="A","",IFERROR(VLOOKUP($C2237,Elster!$I$5:$M$148,3,FALSE),$C2237))</f>
        <v>0x000</v>
      </c>
      <c r="F2237">
        <f t="shared" si="68"/>
        <v>0</v>
      </c>
      <c r="G2237" s="2">
        <f t="shared" si="69"/>
        <v>4.9740000000007001E-3</v>
      </c>
    </row>
    <row r="2238" spans="1:7" x14ac:dyDescent="0.35">
      <c r="A2238" t="s">
        <v>9114</v>
      </c>
      <c r="B2238" t="s">
        <v>7317</v>
      </c>
      <c r="C2238" t="s">
        <v>7318</v>
      </c>
      <c r="D2238" t="str">
        <f>IF($B2238="B","",IFERROR(VLOOKUP($C2238,Elster!$I$5:$M$148,3,FALSE),$C2238))</f>
        <v/>
      </c>
      <c r="E2238" t="str">
        <f>IF($B2238="A","",IFERROR(VLOOKUP($C2238,Elster!$I$5:$M$148,3,FALSE),$C2238))</f>
        <v xml:space="preserve">   "SAMMLERISTTEMP"                                   </v>
      </c>
      <c r="F2238">
        <f t="shared" si="68"/>
        <v>13</v>
      </c>
      <c r="G2238" s="2">
        <f t="shared" si="69"/>
        <v>4.9479999999988422E-3</v>
      </c>
    </row>
    <row r="2239" spans="1:7" x14ac:dyDescent="0.35">
      <c r="A2239" t="s">
        <v>9115</v>
      </c>
      <c r="B2239" t="s">
        <v>7317</v>
      </c>
      <c r="C2239" t="s">
        <v>7329</v>
      </c>
      <c r="D2239" t="str">
        <f>IF($B2239="B","",IFERROR(VLOOKUP($C2239,Elster!$I$5:$M$148,3,FALSE),$C2239))</f>
        <v/>
      </c>
      <c r="E2239" t="str">
        <f>IF($B2239="A","",IFERROR(VLOOKUP($C2239,Elster!$I$5:$M$148,3,FALSE),$C2239))</f>
        <v xml:space="preserve">   "KESSELSOLLTEMP"                                   </v>
      </c>
      <c r="F2239">
        <f t="shared" si="68"/>
        <v>2</v>
      </c>
      <c r="G2239" s="2">
        <f t="shared" si="69"/>
        <v>4.9740000000007001E-3</v>
      </c>
    </row>
    <row r="2240" spans="1:7" x14ac:dyDescent="0.35">
      <c r="A2240" t="s">
        <v>9116</v>
      </c>
      <c r="B2240" t="s">
        <v>7317</v>
      </c>
      <c r="C2240" t="s">
        <v>7320</v>
      </c>
      <c r="D2240" t="str">
        <f>IF($B2240="B","",IFERROR(VLOOKUP($C2240,Elster!$I$5:$M$148,3,FALSE),$C2240))</f>
        <v/>
      </c>
      <c r="E2240" t="str">
        <f>IF($B2240="A","",IFERROR(VLOOKUP($C2240,Elster!$I$5:$M$148,3,FALSE),$C2240))</f>
        <v>0x000</v>
      </c>
      <c r="F2240">
        <f t="shared" si="68"/>
        <v>0</v>
      </c>
      <c r="G2240" s="2">
        <f t="shared" si="69"/>
        <v>4.9740000000007001E-3</v>
      </c>
    </row>
    <row r="2241" spans="1:7" x14ac:dyDescent="0.35">
      <c r="A2241" t="s">
        <v>9117</v>
      </c>
      <c r="B2241" t="s">
        <v>7317</v>
      </c>
      <c r="C2241" t="s">
        <v>7366</v>
      </c>
      <c r="D2241" t="str">
        <f>IF($B2241="B","",IFERROR(VLOOKUP($C2241,Elster!$I$5:$M$148,3,FALSE),$C2241))</f>
        <v/>
      </c>
      <c r="E2241" t="str">
        <f>IF($B2241="A","",IFERROR(VLOOKUP($C2241,Elster!$I$5:$M$148,3,FALSE),$C2241))</f>
        <v xml:space="preserve">//   "ERWEITERUNGSTELEGRAMM"                            </v>
      </c>
      <c r="F2241">
        <f t="shared" si="68"/>
        <v>250</v>
      </c>
      <c r="G2241" s="2">
        <f t="shared" si="69"/>
        <v>4.9479999999988422E-3</v>
      </c>
    </row>
    <row r="2242" spans="1:7" x14ac:dyDescent="0.35">
      <c r="A2242" t="s">
        <v>9118</v>
      </c>
      <c r="B2242" t="s">
        <v>7317</v>
      </c>
      <c r="C2242" t="s">
        <v>7321</v>
      </c>
      <c r="D2242" t="str">
        <f>IF($B2242="B","",IFERROR(VLOOKUP($C2242,Elster!$I$5:$M$148,3,FALSE),$C2242))</f>
        <v/>
      </c>
      <c r="E2242" t="str">
        <f>IF($B2242="A","",IFERROR(VLOOKUP($C2242,Elster!$I$5:$M$148,3,FALSE),$C2242))</f>
        <v xml:space="preserve">   "FEHLERMELDUNG"                                    </v>
      </c>
      <c r="F2242">
        <f t="shared" si="68"/>
        <v>1</v>
      </c>
      <c r="G2242" s="2">
        <f t="shared" si="69"/>
        <v>4.9729999999996721E-3</v>
      </c>
    </row>
    <row r="2243" spans="1:7" x14ac:dyDescent="0.35">
      <c r="A2243" t="s">
        <v>9119</v>
      </c>
      <c r="B2243" t="s">
        <v>7317</v>
      </c>
      <c r="C2243" t="s">
        <v>7716</v>
      </c>
      <c r="D2243" t="str">
        <f>IF($B2243="B","",IFERROR(VLOOKUP($C2243,Elster!$I$5:$M$148,3,FALSE),$C2243))</f>
        <v/>
      </c>
      <c r="E2243" t="str">
        <f>IF($B2243="A","",IFERROR(VLOOKUP($C2243,Elster!$I$5:$M$148,3,FALSE),$C2243))</f>
        <v xml:space="preserve">   "VERSTELLTE_RAUMSOLLTEMP"                          </v>
      </c>
      <c r="F2243">
        <f t="shared" ref="F2243:F2306" si="70">HEX2DEC(REPLACE(C2243,1,2,""))</f>
        <v>18</v>
      </c>
      <c r="G2243" s="2">
        <f t="shared" si="69"/>
        <v>4.9740000000007001E-3</v>
      </c>
    </row>
    <row r="2244" spans="1:7" x14ac:dyDescent="0.35">
      <c r="A2244" t="s">
        <v>9120</v>
      </c>
      <c r="B2244" t="s">
        <v>7317</v>
      </c>
      <c r="C2244" t="s">
        <v>7329</v>
      </c>
      <c r="D2244" t="str">
        <f>IF($B2244="B","",IFERROR(VLOOKUP($C2244,Elster!$I$5:$M$148,3,FALSE),$C2244))</f>
        <v/>
      </c>
      <c r="E2244" t="str">
        <f>IF($B2244="A","",IFERROR(VLOOKUP($C2244,Elster!$I$5:$M$148,3,FALSE),$C2244))</f>
        <v xml:space="preserve">   "KESSELSOLLTEMP"                                   </v>
      </c>
      <c r="F2244">
        <f t="shared" si="70"/>
        <v>2</v>
      </c>
      <c r="G2244" s="2">
        <f t="shared" ref="G2244:G2307" si="71">SUBSTITUTE(A2244,"s","")-SUBSTITUTE(A2243,"s","")</f>
        <v>4.9740000000007001E-3</v>
      </c>
    </row>
    <row r="2245" spans="1:7" x14ac:dyDescent="0.35">
      <c r="A2245" t="s">
        <v>9121</v>
      </c>
      <c r="B2245" t="s">
        <v>7317</v>
      </c>
      <c r="C2245" t="s">
        <v>7320</v>
      </c>
      <c r="D2245" t="str">
        <f>IF($B2245="B","",IFERROR(VLOOKUP($C2245,Elster!$I$5:$M$148,3,FALSE),$C2245))</f>
        <v/>
      </c>
      <c r="E2245" t="str">
        <f>IF($B2245="A","",IFERROR(VLOOKUP($C2245,Elster!$I$5:$M$148,3,FALSE),$C2245))</f>
        <v>0x000</v>
      </c>
      <c r="F2245">
        <f t="shared" si="70"/>
        <v>0</v>
      </c>
      <c r="G2245" s="2">
        <f t="shared" si="71"/>
        <v>4.9479999999988422E-3</v>
      </c>
    </row>
    <row r="2246" spans="1:7" x14ac:dyDescent="0.35">
      <c r="A2246" t="s">
        <v>9122</v>
      </c>
      <c r="B2246" t="s">
        <v>7317</v>
      </c>
      <c r="C2246" t="s">
        <v>7321</v>
      </c>
      <c r="D2246" t="str">
        <f>IF($B2246="B","",IFERROR(VLOOKUP($C2246,Elster!$I$5:$M$148,3,FALSE),$C2246))</f>
        <v/>
      </c>
      <c r="E2246" t="str">
        <f>IF($B2246="A","",IFERROR(VLOOKUP($C2246,Elster!$I$5:$M$148,3,FALSE),$C2246))</f>
        <v xml:space="preserve">   "FEHLERMELDUNG"                                    </v>
      </c>
      <c r="F2246">
        <f t="shared" si="70"/>
        <v>1</v>
      </c>
      <c r="G2246" s="2">
        <f t="shared" si="71"/>
        <v>4.9740000000007001E-3</v>
      </c>
    </row>
    <row r="2247" spans="1:7" x14ac:dyDescent="0.35">
      <c r="A2247" t="s">
        <v>9123</v>
      </c>
      <c r="B2247" t="s">
        <v>7317</v>
      </c>
      <c r="C2247" t="s">
        <v>7359</v>
      </c>
      <c r="D2247" t="str">
        <f>IF($B2247="B","",IFERROR(VLOOKUP($C2247,Elster!$I$5:$M$148,3,FALSE),$C2247))</f>
        <v/>
      </c>
      <c r="E2247" t="str">
        <f>IF($B2247="A","",IFERROR(VLOOKUP($C2247,Elster!$I$5:$M$148,3,FALSE),$C2247))</f>
        <v xml:space="preserve">   "ANFAHRTEMP"                                       </v>
      </c>
      <c r="F2247">
        <f t="shared" si="70"/>
        <v>33</v>
      </c>
      <c r="G2247" s="2">
        <f t="shared" si="71"/>
        <v>4.9739999999989237E-3</v>
      </c>
    </row>
    <row r="2248" spans="1:7" x14ac:dyDescent="0.35">
      <c r="A2248" t="s">
        <v>9124</v>
      </c>
      <c r="B2248" t="s">
        <v>7317</v>
      </c>
      <c r="C2248" t="s">
        <v>7318</v>
      </c>
      <c r="D2248" t="str">
        <f>IF($B2248="B","",IFERROR(VLOOKUP($C2248,Elster!$I$5:$M$148,3,FALSE),$C2248))</f>
        <v/>
      </c>
      <c r="E2248" t="str">
        <f>IF($B2248="A","",IFERROR(VLOOKUP($C2248,Elster!$I$5:$M$148,3,FALSE),$C2248))</f>
        <v xml:space="preserve">   "SAMMLERISTTEMP"                                   </v>
      </c>
      <c r="F2248">
        <f t="shared" si="70"/>
        <v>13</v>
      </c>
      <c r="G2248" s="2">
        <f t="shared" si="71"/>
        <v>9.0099999999999625E-3</v>
      </c>
    </row>
    <row r="2249" spans="1:7" x14ac:dyDescent="0.35">
      <c r="A2249" t="s">
        <v>9124</v>
      </c>
      <c r="B2249" t="s">
        <v>7319</v>
      </c>
      <c r="C2249" t="s">
        <v>7318</v>
      </c>
      <c r="D2249" t="str">
        <f>IF($B2249="B","",IFERROR(VLOOKUP($C2249,Elster!$I$5:$M$148,3,FALSE),$C2249))</f>
        <v xml:space="preserve">   "SAMMLERISTTEMP"                                   </v>
      </c>
      <c r="E2249" t="str">
        <f>IF($B2249="A","",IFERROR(VLOOKUP($C2249,Elster!$I$5:$M$148,3,FALSE),$C2249))</f>
        <v/>
      </c>
      <c r="F2249">
        <f t="shared" si="70"/>
        <v>13</v>
      </c>
      <c r="G2249" s="2">
        <f t="shared" si="71"/>
        <v>0</v>
      </c>
    </row>
    <row r="2250" spans="1:7" x14ac:dyDescent="0.35">
      <c r="A2250" t="s">
        <v>9125</v>
      </c>
      <c r="B2250" t="s">
        <v>7317</v>
      </c>
      <c r="C2250" t="s">
        <v>7320</v>
      </c>
      <c r="D2250" t="str">
        <f>IF($B2250="B","",IFERROR(VLOOKUP($C2250,Elster!$I$5:$M$148,3,FALSE),$C2250))</f>
        <v/>
      </c>
      <c r="E2250" t="str">
        <f>IF($B2250="A","",IFERROR(VLOOKUP($C2250,Elster!$I$5:$M$148,3,FALSE),$C2250))</f>
        <v>0x000</v>
      </c>
      <c r="F2250">
        <f t="shared" si="70"/>
        <v>0</v>
      </c>
      <c r="G2250" s="2">
        <f t="shared" si="71"/>
        <v>5.0000000000007816E-3</v>
      </c>
    </row>
    <row r="2251" spans="1:7" x14ac:dyDescent="0.35">
      <c r="A2251" t="s">
        <v>9125</v>
      </c>
      <c r="B2251" t="s">
        <v>7319</v>
      </c>
      <c r="C2251" t="s">
        <v>7320</v>
      </c>
      <c r="D2251" t="str">
        <f>IF($B2251="B","",IFERROR(VLOOKUP($C2251,Elster!$I$5:$M$148,3,FALSE),$C2251))</f>
        <v>0x000</v>
      </c>
      <c r="E2251" t="str">
        <f>IF($B2251="A","",IFERROR(VLOOKUP($C2251,Elster!$I$5:$M$148,3,FALSE),$C2251))</f>
        <v/>
      </c>
      <c r="F2251">
        <f t="shared" si="70"/>
        <v>0</v>
      </c>
      <c r="G2251" s="2">
        <f t="shared" si="71"/>
        <v>0</v>
      </c>
    </row>
    <row r="2252" spans="1:7" x14ac:dyDescent="0.35">
      <c r="A2252" t="s">
        <v>9126</v>
      </c>
      <c r="B2252" t="s">
        <v>7317</v>
      </c>
      <c r="C2252" t="s">
        <v>7325</v>
      </c>
      <c r="D2252" t="str">
        <f>IF($B2252="B","",IFERROR(VLOOKUP($C2252,Elster!$I$5:$M$148,3,FALSE),$C2252))</f>
        <v/>
      </c>
      <c r="E2252" t="str">
        <f>IF($B2252="A","",IFERROR(VLOOKUP($C2252,Elster!$I$5:$M$148,3,FALSE),$C2252))</f>
        <v xml:space="preserve">   "SPEICHERSOLLTEMP"                                 </v>
      </c>
      <c r="F2252">
        <f t="shared" si="70"/>
        <v>3</v>
      </c>
      <c r="G2252" s="2">
        <f t="shared" si="71"/>
        <v>5.0000000000007816E-3</v>
      </c>
    </row>
    <row r="2253" spans="1:7" x14ac:dyDescent="0.35">
      <c r="A2253" t="s">
        <v>9126</v>
      </c>
      <c r="B2253" t="s">
        <v>7319</v>
      </c>
      <c r="C2253" t="s">
        <v>7325</v>
      </c>
      <c r="D2253" t="str">
        <f>IF($B2253="B","",IFERROR(VLOOKUP($C2253,Elster!$I$5:$M$148,3,FALSE),$C2253))</f>
        <v xml:space="preserve">   "SPEICHERSOLLTEMP"                                 </v>
      </c>
      <c r="E2253" t="str">
        <f>IF($B2253="A","",IFERROR(VLOOKUP($C2253,Elster!$I$5:$M$148,3,FALSE),$C2253))</f>
        <v/>
      </c>
      <c r="F2253">
        <f t="shared" si="70"/>
        <v>3</v>
      </c>
      <c r="G2253" s="2">
        <f t="shared" si="71"/>
        <v>0</v>
      </c>
    </row>
    <row r="2254" spans="1:7" x14ac:dyDescent="0.35">
      <c r="A2254" t="s">
        <v>9127</v>
      </c>
      <c r="B2254" t="s">
        <v>7317</v>
      </c>
      <c r="C2254" t="s">
        <v>7321</v>
      </c>
      <c r="D2254" t="str">
        <f>IF($B2254="B","",IFERROR(VLOOKUP($C2254,Elster!$I$5:$M$148,3,FALSE),$C2254))</f>
        <v/>
      </c>
      <c r="E2254" t="str">
        <f>IF($B2254="A","",IFERROR(VLOOKUP($C2254,Elster!$I$5:$M$148,3,FALSE),$C2254))</f>
        <v xml:space="preserve">   "FEHLERMELDUNG"                                    </v>
      </c>
      <c r="F2254">
        <f t="shared" si="70"/>
        <v>1</v>
      </c>
      <c r="G2254" s="2">
        <f t="shared" si="71"/>
        <v>4.9999999999990052E-3</v>
      </c>
    </row>
    <row r="2255" spans="1:7" x14ac:dyDescent="0.35">
      <c r="A2255" t="s">
        <v>9127</v>
      </c>
      <c r="B2255" t="s">
        <v>7319</v>
      </c>
      <c r="C2255" t="s">
        <v>7321</v>
      </c>
      <c r="D2255" t="str">
        <f>IF($B2255="B","",IFERROR(VLOOKUP($C2255,Elster!$I$5:$M$148,3,FALSE),$C2255))</f>
        <v xml:space="preserve">   "FEHLERMELDUNG"                                    </v>
      </c>
      <c r="E2255" t="str">
        <f>IF($B2255="A","",IFERROR(VLOOKUP($C2255,Elster!$I$5:$M$148,3,FALSE),$C2255))</f>
        <v/>
      </c>
      <c r="F2255">
        <f t="shared" si="70"/>
        <v>1</v>
      </c>
      <c r="G2255" s="2">
        <f t="shared" si="71"/>
        <v>0</v>
      </c>
    </row>
    <row r="2256" spans="1:7" x14ac:dyDescent="0.35">
      <c r="A2256" t="s">
        <v>9128</v>
      </c>
      <c r="B2256" t="s">
        <v>7317</v>
      </c>
      <c r="C2256" t="s">
        <v>7320</v>
      </c>
      <c r="D2256" t="str">
        <f>IF($B2256="B","",IFERROR(VLOOKUP($C2256,Elster!$I$5:$M$148,3,FALSE),$C2256))</f>
        <v/>
      </c>
      <c r="E2256" t="str">
        <f>IF($B2256="A","",IFERROR(VLOOKUP($C2256,Elster!$I$5:$M$148,3,FALSE),$C2256))</f>
        <v>0x000</v>
      </c>
      <c r="F2256">
        <f t="shared" si="70"/>
        <v>0</v>
      </c>
      <c r="G2256" s="2">
        <f t="shared" si="71"/>
        <v>5.0000000000007816E-3</v>
      </c>
    </row>
    <row r="2257" spans="1:7" x14ac:dyDescent="0.35">
      <c r="A2257" t="s">
        <v>9128</v>
      </c>
      <c r="B2257" t="s">
        <v>7319</v>
      </c>
      <c r="C2257" t="s">
        <v>7320</v>
      </c>
      <c r="D2257" t="str">
        <f>IF($B2257="B","",IFERROR(VLOOKUP($C2257,Elster!$I$5:$M$148,3,FALSE),$C2257))</f>
        <v>0x000</v>
      </c>
      <c r="E2257" t="str">
        <f>IF($B2257="A","",IFERROR(VLOOKUP($C2257,Elster!$I$5:$M$148,3,FALSE),$C2257))</f>
        <v/>
      </c>
      <c r="F2257">
        <f t="shared" si="70"/>
        <v>0</v>
      </c>
      <c r="G2257" s="2">
        <f t="shared" si="71"/>
        <v>0</v>
      </c>
    </row>
    <row r="2258" spans="1:7" x14ac:dyDescent="0.35">
      <c r="A2258" t="s">
        <v>9129</v>
      </c>
      <c r="B2258" t="s">
        <v>7317</v>
      </c>
      <c r="C2258" t="s">
        <v>7366</v>
      </c>
      <c r="D2258" t="str">
        <f>IF($B2258="B","",IFERROR(VLOOKUP($C2258,Elster!$I$5:$M$148,3,FALSE),$C2258))</f>
        <v/>
      </c>
      <c r="E2258" t="str">
        <f>IF($B2258="A","",IFERROR(VLOOKUP($C2258,Elster!$I$5:$M$148,3,FALSE),$C2258))</f>
        <v xml:space="preserve">//   "ERWEITERUNGSTELEGRAMM"                            </v>
      </c>
      <c r="F2258">
        <f t="shared" si="70"/>
        <v>250</v>
      </c>
      <c r="G2258" s="2">
        <f t="shared" si="71"/>
        <v>4.9999999999990052E-3</v>
      </c>
    </row>
    <row r="2259" spans="1:7" x14ac:dyDescent="0.35">
      <c r="A2259" t="s">
        <v>9129</v>
      </c>
      <c r="B2259" t="s">
        <v>7319</v>
      </c>
      <c r="C2259" t="s">
        <v>7366</v>
      </c>
      <c r="D2259" t="str">
        <f>IF($B2259="B","",IFERROR(VLOOKUP($C2259,Elster!$I$5:$M$148,3,FALSE),$C2259))</f>
        <v xml:space="preserve">//   "ERWEITERUNGSTELEGRAMM"                            </v>
      </c>
      <c r="E2259" t="str">
        <f>IF($B2259="A","",IFERROR(VLOOKUP($C2259,Elster!$I$5:$M$148,3,FALSE),$C2259))</f>
        <v/>
      </c>
      <c r="F2259">
        <f t="shared" si="70"/>
        <v>250</v>
      </c>
      <c r="G2259" s="2">
        <f t="shared" si="71"/>
        <v>0</v>
      </c>
    </row>
    <row r="2260" spans="1:7" x14ac:dyDescent="0.35">
      <c r="A2260" t="s">
        <v>9130</v>
      </c>
      <c r="B2260" t="s">
        <v>7317</v>
      </c>
      <c r="C2260" t="s">
        <v>7321</v>
      </c>
      <c r="D2260" t="str">
        <f>IF($B2260="B","",IFERROR(VLOOKUP($C2260,Elster!$I$5:$M$148,3,FALSE),$C2260))</f>
        <v/>
      </c>
      <c r="E2260" t="str">
        <f>IF($B2260="A","",IFERROR(VLOOKUP($C2260,Elster!$I$5:$M$148,3,FALSE),$C2260))</f>
        <v xml:space="preserve">   "FEHLERMELDUNG"                                    </v>
      </c>
      <c r="F2260">
        <f t="shared" si="70"/>
        <v>1</v>
      </c>
      <c r="G2260" s="2">
        <f t="shared" si="71"/>
        <v>5.0000000000007816E-3</v>
      </c>
    </row>
    <row r="2261" spans="1:7" x14ac:dyDescent="0.35">
      <c r="A2261" t="s">
        <v>9130</v>
      </c>
      <c r="B2261" t="s">
        <v>7319</v>
      </c>
      <c r="C2261" t="s">
        <v>7321</v>
      </c>
      <c r="D2261" t="str">
        <f>IF($B2261="B","",IFERROR(VLOOKUP($C2261,Elster!$I$5:$M$148,3,FALSE),$C2261))</f>
        <v xml:space="preserve">   "FEHLERMELDUNG"                                    </v>
      </c>
      <c r="E2261" t="str">
        <f>IF($B2261="A","",IFERROR(VLOOKUP($C2261,Elster!$I$5:$M$148,3,FALSE),$C2261))</f>
        <v/>
      </c>
      <c r="F2261">
        <f t="shared" si="70"/>
        <v>1</v>
      </c>
      <c r="G2261" s="2">
        <f t="shared" si="71"/>
        <v>0</v>
      </c>
    </row>
    <row r="2262" spans="1:7" x14ac:dyDescent="0.35">
      <c r="A2262" t="s">
        <v>9131</v>
      </c>
      <c r="B2262" t="s">
        <v>7317</v>
      </c>
      <c r="C2262" t="s">
        <v>7632</v>
      </c>
      <c r="D2262" t="str">
        <f>IF($B2262="B","",IFERROR(VLOOKUP($C2262,Elster!$I$5:$M$148,3,FALSE),$C2262))</f>
        <v/>
      </c>
      <c r="E2262" t="str">
        <f>IF($B2262="A","",IFERROR(VLOOKUP($C2262,Elster!$I$5:$M$148,3,FALSE),$C2262))</f>
        <v xml:space="preserve">   "EINSTELL_SPEICHERSOLLTEMP"                        </v>
      </c>
      <c r="F2262">
        <f t="shared" si="70"/>
        <v>19</v>
      </c>
      <c r="G2262" s="2">
        <f t="shared" si="71"/>
        <v>4.9989999999997536E-3</v>
      </c>
    </row>
    <row r="2263" spans="1:7" x14ac:dyDescent="0.35">
      <c r="A2263" t="s">
        <v>9132</v>
      </c>
      <c r="B2263" t="s">
        <v>7319</v>
      </c>
      <c r="C2263" t="s">
        <v>7632</v>
      </c>
      <c r="D2263" t="str">
        <f>IF($B2263="B","",IFERROR(VLOOKUP($C2263,Elster!$I$5:$M$148,3,FALSE),$C2263))</f>
        <v xml:space="preserve">   "EINSTELL_SPEICHERSOLLTEMP"                        </v>
      </c>
      <c r="E2263" t="str">
        <f>IF($B2263="A","",IFERROR(VLOOKUP($C2263,Elster!$I$5:$M$148,3,FALSE),$C2263))</f>
        <v/>
      </c>
      <c r="F2263">
        <f t="shared" si="70"/>
        <v>19</v>
      </c>
      <c r="G2263" s="2">
        <f t="shared" si="71"/>
        <v>9.9999999925159955E-7</v>
      </c>
    </row>
    <row r="2264" spans="1:7" x14ac:dyDescent="0.35">
      <c r="A2264" t="s">
        <v>9133</v>
      </c>
      <c r="B2264" t="s">
        <v>7317</v>
      </c>
      <c r="C2264" t="s">
        <v>7320</v>
      </c>
      <c r="D2264" t="str">
        <f>IF($B2264="B","",IFERROR(VLOOKUP($C2264,Elster!$I$5:$M$148,3,FALSE),$C2264))</f>
        <v/>
      </c>
      <c r="E2264" t="str">
        <f>IF($B2264="A","",IFERROR(VLOOKUP($C2264,Elster!$I$5:$M$148,3,FALSE),$C2264))</f>
        <v>0x000</v>
      </c>
      <c r="F2264">
        <f t="shared" si="70"/>
        <v>0</v>
      </c>
      <c r="G2264" s="2">
        <f t="shared" si="71"/>
        <v>4.99900000000153E-3</v>
      </c>
    </row>
    <row r="2265" spans="1:7" x14ac:dyDescent="0.35">
      <c r="A2265" t="s">
        <v>9133</v>
      </c>
      <c r="B2265" t="s">
        <v>7319</v>
      </c>
      <c r="C2265" t="s">
        <v>7320</v>
      </c>
      <c r="D2265" t="str">
        <f>IF($B2265="B","",IFERROR(VLOOKUP($C2265,Elster!$I$5:$M$148,3,FALSE),$C2265))</f>
        <v>0x000</v>
      </c>
      <c r="E2265" t="str">
        <f>IF($B2265="A","",IFERROR(VLOOKUP($C2265,Elster!$I$5:$M$148,3,FALSE),$C2265))</f>
        <v/>
      </c>
      <c r="F2265">
        <f t="shared" si="70"/>
        <v>0</v>
      </c>
      <c r="G2265" s="2">
        <f t="shared" si="71"/>
        <v>0</v>
      </c>
    </row>
    <row r="2266" spans="1:7" x14ac:dyDescent="0.35">
      <c r="A2266" t="s">
        <v>9134</v>
      </c>
      <c r="B2266" t="s">
        <v>7317</v>
      </c>
      <c r="C2266" t="s">
        <v>7320</v>
      </c>
      <c r="D2266" t="str">
        <f>IF($B2266="B","",IFERROR(VLOOKUP($C2266,Elster!$I$5:$M$148,3,FALSE),$C2266))</f>
        <v/>
      </c>
      <c r="E2266" t="str">
        <f>IF($B2266="A","",IFERROR(VLOOKUP($C2266,Elster!$I$5:$M$148,3,FALSE),$C2266))</f>
        <v>0x000</v>
      </c>
      <c r="F2266">
        <f t="shared" si="70"/>
        <v>0</v>
      </c>
      <c r="G2266" s="2">
        <f t="shared" si="71"/>
        <v>4.9999999999990052E-3</v>
      </c>
    </row>
    <row r="2267" spans="1:7" x14ac:dyDescent="0.35">
      <c r="A2267" t="s">
        <v>9134</v>
      </c>
      <c r="B2267" t="s">
        <v>7319</v>
      </c>
      <c r="C2267" t="s">
        <v>7320</v>
      </c>
      <c r="D2267" t="str">
        <f>IF($B2267="B","",IFERROR(VLOOKUP($C2267,Elster!$I$5:$M$148,3,FALSE),$C2267))</f>
        <v>0x000</v>
      </c>
      <c r="E2267" t="str">
        <f>IF($B2267="A","",IFERROR(VLOOKUP($C2267,Elster!$I$5:$M$148,3,FALSE),$C2267))</f>
        <v/>
      </c>
      <c r="F2267">
        <f t="shared" si="70"/>
        <v>0</v>
      </c>
      <c r="G2267" s="2">
        <f t="shared" si="71"/>
        <v>0</v>
      </c>
    </row>
    <row r="2268" spans="1:7" x14ac:dyDescent="0.35">
      <c r="A2268" t="s">
        <v>9135</v>
      </c>
      <c r="B2268" t="s">
        <v>7317</v>
      </c>
      <c r="C2268" t="s">
        <v>7321</v>
      </c>
      <c r="D2268" t="str">
        <f>IF($B2268="B","",IFERROR(VLOOKUP($C2268,Elster!$I$5:$M$148,3,FALSE),$C2268))</f>
        <v/>
      </c>
      <c r="E2268" t="str">
        <f>IF($B2268="A","",IFERROR(VLOOKUP($C2268,Elster!$I$5:$M$148,3,FALSE),$C2268))</f>
        <v xml:space="preserve">   "FEHLERMELDUNG"                                    </v>
      </c>
      <c r="F2268">
        <f t="shared" si="70"/>
        <v>1</v>
      </c>
      <c r="G2268" s="2">
        <f t="shared" si="71"/>
        <v>5.0000000000007816E-3</v>
      </c>
    </row>
    <row r="2269" spans="1:7" x14ac:dyDescent="0.35">
      <c r="A2269" t="s">
        <v>9135</v>
      </c>
      <c r="B2269" t="s">
        <v>7319</v>
      </c>
      <c r="C2269" t="s">
        <v>7321</v>
      </c>
      <c r="D2269" t="str">
        <f>IF($B2269="B","",IFERROR(VLOOKUP($C2269,Elster!$I$5:$M$148,3,FALSE),$C2269))</f>
        <v xml:space="preserve">   "FEHLERMELDUNG"                                    </v>
      </c>
      <c r="E2269" t="str">
        <f>IF($B2269="A","",IFERROR(VLOOKUP($C2269,Elster!$I$5:$M$148,3,FALSE),$C2269))</f>
        <v/>
      </c>
      <c r="F2269">
        <f t="shared" si="70"/>
        <v>1</v>
      </c>
      <c r="G2269" s="2">
        <f t="shared" si="71"/>
        <v>0</v>
      </c>
    </row>
    <row r="2270" spans="1:7" x14ac:dyDescent="0.35">
      <c r="A2270" t="s">
        <v>9136</v>
      </c>
      <c r="B2270" t="s">
        <v>7317</v>
      </c>
      <c r="C2270" t="s">
        <v>7356</v>
      </c>
      <c r="D2270" t="str">
        <f>IF($B2270="B","",IFERROR(VLOOKUP($C2270,Elster!$I$5:$M$148,3,FALSE),$C2270))</f>
        <v/>
      </c>
      <c r="E2270" t="str">
        <f>IF($B2270="A","",IFERROR(VLOOKUP($C2270,Elster!$I$5:$M$148,3,FALSE),$C2270))</f>
        <v xml:space="preserve">   "WASSERDRUCK"                                      </v>
      </c>
      <c r="F2270">
        <f t="shared" si="70"/>
        <v>31</v>
      </c>
      <c r="G2270" s="2">
        <f t="shared" si="71"/>
        <v>4.9999999999990052E-3</v>
      </c>
    </row>
    <row r="2271" spans="1:7" x14ac:dyDescent="0.35">
      <c r="A2271" t="s">
        <v>9136</v>
      </c>
      <c r="B2271" t="s">
        <v>7319</v>
      </c>
      <c r="C2271" t="s">
        <v>7356</v>
      </c>
      <c r="D2271" t="str">
        <f>IF($B2271="B","",IFERROR(VLOOKUP($C2271,Elster!$I$5:$M$148,3,FALSE),$C2271))</f>
        <v xml:space="preserve">   "WASSERDRUCK"                                      </v>
      </c>
      <c r="E2271" t="str">
        <f>IF($B2271="A","",IFERROR(VLOOKUP($C2271,Elster!$I$5:$M$148,3,FALSE),$C2271))</f>
        <v/>
      </c>
      <c r="F2271">
        <f t="shared" si="70"/>
        <v>31</v>
      </c>
      <c r="G2271" s="2">
        <f t="shared" si="71"/>
        <v>0</v>
      </c>
    </row>
    <row r="2272" spans="1:7" x14ac:dyDescent="0.35">
      <c r="A2272" t="s">
        <v>9137</v>
      </c>
      <c r="B2272" t="s">
        <v>7317</v>
      </c>
      <c r="C2272" t="s">
        <v>7325</v>
      </c>
      <c r="D2272" t="str">
        <f>IF($B2272="B","",IFERROR(VLOOKUP($C2272,Elster!$I$5:$M$148,3,FALSE),$C2272))</f>
        <v/>
      </c>
      <c r="E2272" t="str">
        <f>IF($B2272="A","",IFERROR(VLOOKUP($C2272,Elster!$I$5:$M$148,3,FALSE),$C2272))</f>
        <v xml:space="preserve">   "SPEICHERSOLLTEMP"                                 </v>
      </c>
      <c r="F2272">
        <f t="shared" si="70"/>
        <v>3</v>
      </c>
      <c r="G2272" s="2">
        <f t="shared" si="71"/>
        <v>9.6610000000012519E-3</v>
      </c>
    </row>
    <row r="2273" spans="1:7" x14ac:dyDescent="0.35">
      <c r="A2273" t="s">
        <v>9138</v>
      </c>
      <c r="B2273" t="s">
        <v>7317</v>
      </c>
      <c r="C2273" t="s">
        <v>7320</v>
      </c>
      <c r="D2273" t="str">
        <f>IF($B2273="B","",IFERROR(VLOOKUP($C2273,Elster!$I$5:$M$148,3,FALSE),$C2273))</f>
        <v/>
      </c>
      <c r="E2273" t="str">
        <f>IF($B2273="A","",IFERROR(VLOOKUP($C2273,Elster!$I$5:$M$148,3,FALSE),$C2273))</f>
        <v>0x000</v>
      </c>
      <c r="F2273">
        <f t="shared" si="70"/>
        <v>0</v>
      </c>
      <c r="G2273" s="2">
        <f t="shared" si="71"/>
        <v>4.9479999999988422E-3</v>
      </c>
    </row>
    <row r="2274" spans="1:7" x14ac:dyDescent="0.35">
      <c r="A2274" t="s">
        <v>9139</v>
      </c>
      <c r="B2274" t="s">
        <v>7317</v>
      </c>
      <c r="C2274" t="s">
        <v>7318</v>
      </c>
      <c r="D2274" t="str">
        <f>IF($B2274="B","",IFERROR(VLOOKUP($C2274,Elster!$I$5:$M$148,3,FALSE),$C2274))</f>
        <v/>
      </c>
      <c r="E2274" t="str">
        <f>IF($B2274="A","",IFERROR(VLOOKUP($C2274,Elster!$I$5:$M$148,3,FALSE),$C2274))</f>
        <v xml:space="preserve">   "SAMMLERISTTEMP"                                   </v>
      </c>
      <c r="F2274">
        <f t="shared" si="70"/>
        <v>13</v>
      </c>
      <c r="G2274" s="2">
        <f t="shared" si="71"/>
        <v>4.9740000000007001E-3</v>
      </c>
    </row>
    <row r="2275" spans="1:7" x14ac:dyDescent="0.35">
      <c r="A2275" t="s">
        <v>9140</v>
      </c>
      <c r="B2275" t="s">
        <v>7317</v>
      </c>
      <c r="C2275" t="s">
        <v>7329</v>
      </c>
      <c r="D2275" t="str">
        <f>IF($B2275="B","",IFERROR(VLOOKUP($C2275,Elster!$I$5:$M$148,3,FALSE),$C2275))</f>
        <v/>
      </c>
      <c r="E2275" t="str">
        <f>IF($B2275="A","",IFERROR(VLOOKUP($C2275,Elster!$I$5:$M$148,3,FALSE),$C2275))</f>
        <v xml:space="preserve">   "KESSELSOLLTEMP"                                   </v>
      </c>
      <c r="F2275">
        <f t="shared" si="70"/>
        <v>2</v>
      </c>
      <c r="G2275" s="2">
        <f t="shared" si="71"/>
        <v>4.9739999999989237E-3</v>
      </c>
    </row>
    <row r="2276" spans="1:7" x14ac:dyDescent="0.35">
      <c r="A2276" t="s">
        <v>9141</v>
      </c>
      <c r="B2276" t="s">
        <v>7317</v>
      </c>
      <c r="C2276" t="s">
        <v>7320</v>
      </c>
      <c r="D2276" t="str">
        <f>IF($B2276="B","",IFERROR(VLOOKUP($C2276,Elster!$I$5:$M$148,3,FALSE),$C2276))</f>
        <v/>
      </c>
      <c r="E2276" t="str">
        <f>IF($B2276="A","",IFERROR(VLOOKUP($C2276,Elster!$I$5:$M$148,3,FALSE),$C2276))</f>
        <v>0x000</v>
      </c>
      <c r="F2276">
        <f t="shared" si="70"/>
        <v>0</v>
      </c>
      <c r="G2276" s="2">
        <f t="shared" si="71"/>
        <v>4.9740000000007001E-3</v>
      </c>
    </row>
    <row r="2277" spans="1:7" x14ac:dyDescent="0.35">
      <c r="A2277" t="s">
        <v>9142</v>
      </c>
      <c r="B2277" t="s">
        <v>7317</v>
      </c>
      <c r="C2277" t="s">
        <v>7366</v>
      </c>
      <c r="D2277" t="str">
        <f>IF($B2277="B","",IFERROR(VLOOKUP($C2277,Elster!$I$5:$M$148,3,FALSE),$C2277))</f>
        <v/>
      </c>
      <c r="E2277" t="str">
        <f>IF($B2277="A","",IFERROR(VLOOKUP($C2277,Elster!$I$5:$M$148,3,FALSE),$C2277))</f>
        <v xml:space="preserve">//   "ERWEITERUNGSTELEGRAMM"                            </v>
      </c>
      <c r="F2277">
        <f t="shared" si="70"/>
        <v>250</v>
      </c>
      <c r="G2277" s="2">
        <f t="shared" si="71"/>
        <v>4.9480000000006186E-3</v>
      </c>
    </row>
    <row r="2278" spans="1:7" x14ac:dyDescent="0.35">
      <c r="A2278" t="s">
        <v>9143</v>
      </c>
      <c r="B2278" t="s">
        <v>7317</v>
      </c>
      <c r="C2278" t="s">
        <v>7321</v>
      </c>
      <c r="D2278" t="str">
        <f>IF($B2278="B","",IFERROR(VLOOKUP($C2278,Elster!$I$5:$M$148,3,FALSE),$C2278))</f>
        <v/>
      </c>
      <c r="E2278" t="str">
        <f>IF($B2278="A","",IFERROR(VLOOKUP($C2278,Elster!$I$5:$M$148,3,FALSE),$C2278))</f>
        <v xml:space="preserve">   "FEHLERMELDUNG"                                    </v>
      </c>
      <c r="F2278">
        <f t="shared" si="70"/>
        <v>1</v>
      </c>
      <c r="G2278" s="2">
        <f t="shared" si="71"/>
        <v>4.9739999999989237E-3</v>
      </c>
    </row>
    <row r="2279" spans="1:7" x14ac:dyDescent="0.35">
      <c r="A2279" t="s">
        <v>9144</v>
      </c>
      <c r="B2279" t="s">
        <v>7317</v>
      </c>
      <c r="C2279" t="s">
        <v>7632</v>
      </c>
      <c r="D2279" t="str">
        <f>IF($B2279="B","",IFERROR(VLOOKUP($C2279,Elster!$I$5:$M$148,3,FALSE),$C2279))</f>
        <v/>
      </c>
      <c r="E2279" t="str">
        <f>IF($B2279="A","",IFERROR(VLOOKUP($C2279,Elster!$I$5:$M$148,3,FALSE),$C2279))</f>
        <v xml:space="preserve">   "EINSTELL_SPEICHERSOLLTEMP"                        </v>
      </c>
      <c r="F2279">
        <f t="shared" si="70"/>
        <v>19</v>
      </c>
      <c r="G2279" s="2">
        <f t="shared" si="71"/>
        <v>4.9729999999996721E-3</v>
      </c>
    </row>
    <row r="2280" spans="1:7" x14ac:dyDescent="0.35">
      <c r="A2280" t="s">
        <v>9145</v>
      </c>
      <c r="B2280" t="s">
        <v>7317</v>
      </c>
      <c r="C2280" t="s">
        <v>7320</v>
      </c>
      <c r="D2280" t="str">
        <f>IF($B2280="B","",IFERROR(VLOOKUP($C2280,Elster!$I$5:$M$148,3,FALSE),$C2280))</f>
        <v/>
      </c>
      <c r="E2280" t="str">
        <f>IF($B2280="A","",IFERROR(VLOOKUP($C2280,Elster!$I$5:$M$148,3,FALSE),$C2280))</f>
        <v>0x000</v>
      </c>
      <c r="F2280">
        <f t="shared" si="70"/>
        <v>0</v>
      </c>
      <c r="G2280" s="2">
        <f t="shared" si="71"/>
        <v>4.9740000000007001E-3</v>
      </c>
    </row>
    <row r="2281" spans="1:7" x14ac:dyDescent="0.35">
      <c r="A2281" t="s">
        <v>9146</v>
      </c>
      <c r="B2281" t="s">
        <v>7317</v>
      </c>
      <c r="C2281" t="s">
        <v>7320</v>
      </c>
      <c r="D2281" t="str">
        <f>IF($B2281="B","",IFERROR(VLOOKUP($C2281,Elster!$I$5:$M$148,3,FALSE),$C2281))</f>
        <v/>
      </c>
      <c r="E2281" t="str">
        <f>IF($B2281="A","",IFERROR(VLOOKUP($C2281,Elster!$I$5:$M$148,3,FALSE),$C2281))</f>
        <v>0x000</v>
      </c>
      <c r="F2281">
        <f t="shared" si="70"/>
        <v>0</v>
      </c>
      <c r="G2281" s="2">
        <f t="shared" si="71"/>
        <v>4.9480000000006186E-3</v>
      </c>
    </row>
    <row r="2282" spans="1:7" x14ac:dyDescent="0.35">
      <c r="A2282" t="s">
        <v>9147</v>
      </c>
      <c r="B2282" t="s">
        <v>7317</v>
      </c>
      <c r="C2282" t="s">
        <v>7321</v>
      </c>
      <c r="D2282" t="str">
        <f>IF($B2282="B","",IFERROR(VLOOKUP($C2282,Elster!$I$5:$M$148,3,FALSE),$C2282))</f>
        <v/>
      </c>
      <c r="E2282" t="str">
        <f>IF($B2282="A","",IFERROR(VLOOKUP($C2282,Elster!$I$5:$M$148,3,FALSE),$C2282))</f>
        <v xml:space="preserve">   "FEHLERMELDUNG"                                    </v>
      </c>
      <c r="F2282">
        <f t="shared" si="70"/>
        <v>1</v>
      </c>
      <c r="G2282" s="2">
        <f t="shared" si="71"/>
        <v>4.9739999999989237E-3</v>
      </c>
    </row>
    <row r="2283" spans="1:7" x14ac:dyDescent="0.35">
      <c r="A2283" t="s">
        <v>9148</v>
      </c>
      <c r="B2283" t="s">
        <v>7317</v>
      </c>
      <c r="C2283" t="s">
        <v>7357</v>
      </c>
      <c r="D2283" t="str">
        <f>IF($B2283="B","",IFERROR(VLOOKUP($C2283,Elster!$I$5:$M$148,3,FALSE),$C2283))</f>
        <v/>
      </c>
      <c r="E2283" t="str">
        <f>IF($B2283="A","",IFERROR(VLOOKUP($C2283,Elster!$I$5:$M$148,3,FALSE),$C2283))</f>
        <v xml:space="preserve">   "MIN_TEMP_KESSEL"                                  </v>
      </c>
      <c r="F2283">
        <f t="shared" si="70"/>
        <v>32</v>
      </c>
      <c r="G2283" s="2">
        <f t="shared" si="71"/>
        <v>4.9740000000007001E-3</v>
      </c>
    </row>
    <row r="2284" spans="1:7" x14ac:dyDescent="0.35">
      <c r="A2284" t="s">
        <v>9149</v>
      </c>
      <c r="B2284" t="s">
        <v>7317</v>
      </c>
      <c r="C2284" t="s">
        <v>7318</v>
      </c>
      <c r="D2284" t="str">
        <f>IF($B2284="B","",IFERROR(VLOOKUP($C2284,Elster!$I$5:$M$148,3,FALSE),$C2284))</f>
        <v/>
      </c>
      <c r="E2284" t="str">
        <f>IF($B2284="A","",IFERROR(VLOOKUP($C2284,Elster!$I$5:$M$148,3,FALSE),$C2284))</f>
        <v xml:space="preserve">   "SAMMLERISTTEMP"                                   </v>
      </c>
      <c r="F2284">
        <f t="shared" si="70"/>
        <v>13</v>
      </c>
      <c r="G2284" s="2">
        <f t="shared" si="71"/>
        <v>8.6460000000005977E-3</v>
      </c>
    </row>
    <row r="2285" spans="1:7" x14ac:dyDescent="0.35">
      <c r="A2285" t="s">
        <v>9149</v>
      </c>
      <c r="B2285" t="s">
        <v>7319</v>
      </c>
      <c r="C2285" t="s">
        <v>7318</v>
      </c>
      <c r="D2285" t="str">
        <f>IF($B2285="B","",IFERROR(VLOOKUP($C2285,Elster!$I$5:$M$148,3,FALSE),$C2285))</f>
        <v xml:space="preserve">   "SAMMLERISTTEMP"                                   </v>
      </c>
      <c r="E2285" t="str">
        <f>IF($B2285="A","",IFERROR(VLOOKUP($C2285,Elster!$I$5:$M$148,3,FALSE),$C2285))</f>
        <v/>
      </c>
      <c r="F2285">
        <f t="shared" si="70"/>
        <v>13</v>
      </c>
      <c r="G2285" s="2">
        <f t="shared" si="71"/>
        <v>0</v>
      </c>
    </row>
    <row r="2286" spans="1:7" x14ac:dyDescent="0.35">
      <c r="A2286" t="s">
        <v>9150</v>
      </c>
      <c r="B2286" t="s">
        <v>7319</v>
      </c>
      <c r="C2286" t="s">
        <v>7320</v>
      </c>
      <c r="D2286" t="str">
        <f>IF($B2286="B","",IFERROR(VLOOKUP($C2286,Elster!$I$5:$M$148,3,FALSE),$C2286))</f>
        <v>0x000</v>
      </c>
      <c r="E2286" t="str">
        <f>IF($B2286="A","",IFERROR(VLOOKUP($C2286,Elster!$I$5:$M$148,3,FALSE),$C2286))</f>
        <v/>
      </c>
      <c r="F2286">
        <f t="shared" si="70"/>
        <v>0</v>
      </c>
      <c r="G2286" s="2">
        <f t="shared" si="71"/>
        <v>4.9999999999990052E-3</v>
      </c>
    </row>
    <row r="2287" spans="1:7" x14ac:dyDescent="0.35">
      <c r="A2287" t="s">
        <v>9151</v>
      </c>
      <c r="B2287" t="s">
        <v>7317</v>
      </c>
      <c r="C2287" t="s">
        <v>7320</v>
      </c>
      <c r="D2287" t="str">
        <f>IF($B2287="B","",IFERROR(VLOOKUP($C2287,Elster!$I$5:$M$148,3,FALSE),$C2287))</f>
        <v/>
      </c>
      <c r="E2287" t="str">
        <f>IF($B2287="A","",IFERROR(VLOOKUP($C2287,Elster!$I$5:$M$148,3,FALSE),$C2287))</f>
        <v>0x000</v>
      </c>
      <c r="F2287">
        <f t="shared" si="70"/>
        <v>0</v>
      </c>
      <c r="G2287" s="2">
        <f t="shared" si="71"/>
        <v>2.6000000000081513E-5</v>
      </c>
    </row>
    <row r="2288" spans="1:7" x14ac:dyDescent="0.35">
      <c r="A2288" t="s">
        <v>9152</v>
      </c>
      <c r="B2288" t="s">
        <v>7319</v>
      </c>
      <c r="C2288" t="s">
        <v>7325</v>
      </c>
      <c r="D2288" t="str">
        <f>IF($B2288="B","",IFERROR(VLOOKUP($C2288,Elster!$I$5:$M$148,3,FALSE),$C2288))</f>
        <v xml:space="preserve">   "SPEICHERSOLLTEMP"                                 </v>
      </c>
      <c r="E2288" t="str">
        <f>IF($B2288="A","",IFERROR(VLOOKUP($C2288,Elster!$I$5:$M$148,3,FALSE),$C2288))</f>
        <v/>
      </c>
      <c r="F2288">
        <f t="shared" si="70"/>
        <v>3</v>
      </c>
      <c r="G2288" s="2">
        <f t="shared" si="71"/>
        <v>4.9729999999996721E-3</v>
      </c>
    </row>
    <row r="2289" spans="1:7" x14ac:dyDescent="0.35">
      <c r="A2289" t="s">
        <v>9153</v>
      </c>
      <c r="B2289" t="s">
        <v>7317</v>
      </c>
      <c r="C2289" t="s">
        <v>7325</v>
      </c>
      <c r="D2289" t="str">
        <f>IF($B2289="B","",IFERROR(VLOOKUP($C2289,Elster!$I$5:$M$148,3,FALSE),$C2289))</f>
        <v/>
      </c>
      <c r="E2289" t="str">
        <f>IF($B2289="A","",IFERROR(VLOOKUP($C2289,Elster!$I$5:$M$148,3,FALSE),$C2289))</f>
        <v xml:space="preserve">   "SPEICHERSOLLTEMP"                                 </v>
      </c>
      <c r="F2289">
        <f t="shared" si="70"/>
        <v>3</v>
      </c>
      <c r="G2289" s="2">
        <f t="shared" si="71"/>
        <v>2.700000000110947E-5</v>
      </c>
    </row>
    <row r="2290" spans="1:7" x14ac:dyDescent="0.35">
      <c r="A2290" t="s">
        <v>9154</v>
      </c>
      <c r="B2290" t="s">
        <v>7319</v>
      </c>
      <c r="C2290" t="s">
        <v>7321</v>
      </c>
      <c r="D2290" t="str">
        <f>IF($B2290="B","",IFERROR(VLOOKUP($C2290,Elster!$I$5:$M$148,3,FALSE),$C2290))</f>
        <v xml:space="preserve">   "FEHLERMELDUNG"                                    </v>
      </c>
      <c r="E2290" t="str">
        <f>IF($B2290="A","",IFERROR(VLOOKUP($C2290,Elster!$I$5:$M$148,3,FALSE),$C2290))</f>
        <v/>
      </c>
      <c r="F2290">
        <f t="shared" si="70"/>
        <v>1</v>
      </c>
      <c r="G2290" s="2">
        <f t="shared" si="71"/>
        <v>4.9729999999996721E-3</v>
      </c>
    </row>
    <row r="2291" spans="1:7" x14ac:dyDescent="0.35">
      <c r="A2291" t="s">
        <v>9155</v>
      </c>
      <c r="B2291" t="s">
        <v>7317</v>
      </c>
      <c r="C2291" t="s">
        <v>7321</v>
      </c>
      <c r="D2291" t="str">
        <f>IF($B2291="B","",IFERROR(VLOOKUP($C2291,Elster!$I$5:$M$148,3,FALSE),$C2291))</f>
        <v/>
      </c>
      <c r="E2291" t="str">
        <f>IF($B2291="A","",IFERROR(VLOOKUP($C2291,Elster!$I$5:$M$148,3,FALSE),$C2291))</f>
        <v xml:space="preserve">   "FEHLERMELDUNG"                                    </v>
      </c>
      <c r="F2291">
        <f t="shared" si="70"/>
        <v>1</v>
      </c>
      <c r="G2291" s="2">
        <f t="shared" si="71"/>
        <v>2.6000000000081513E-5</v>
      </c>
    </row>
    <row r="2292" spans="1:7" x14ac:dyDescent="0.35">
      <c r="A2292" t="s">
        <v>9156</v>
      </c>
      <c r="B2292" t="s">
        <v>7317</v>
      </c>
      <c r="C2292" t="s">
        <v>7320</v>
      </c>
      <c r="D2292" t="str">
        <f>IF($B2292="B","",IFERROR(VLOOKUP($C2292,Elster!$I$5:$M$148,3,FALSE),$C2292))</f>
        <v/>
      </c>
      <c r="E2292" t="str">
        <f>IF($B2292="A","",IFERROR(VLOOKUP($C2292,Elster!$I$5:$M$148,3,FALSE),$C2292))</f>
        <v>0x000</v>
      </c>
      <c r="F2292">
        <f t="shared" si="70"/>
        <v>0</v>
      </c>
      <c r="G2292" s="2">
        <f t="shared" si="71"/>
        <v>4.9999999999990052E-3</v>
      </c>
    </row>
    <row r="2293" spans="1:7" x14ac:dyDescent="0.35">
      <c r="A2293" t="s">
        <v>9156</v>
      </c>
      <c r="B2293" t="s">
        <v>7319</v>
      </c>
      <c r="C2293" t="s">
        <v>7320</v>
      </c>
      <c r="D2293" t="str">
        <f>IF($B2293="B","",IFERROR(VLOOKUP($C2293,Elster!$I$5:$M$148,3,FALSE),$C2293))</f>
        <v>0x000</v>
      </c>
      <c r="E2293" t="str">
        <f>IF($B2293="A","",IFERROR(VLOOKUP($C2293,Elster!$I$5:$M$148,3,FALSE),$C2293))</f>
        <v/>
      </c>
      <c r="F2293">
        <f t="shared" si="70"/>
        <v>0</v>
      </c>
      <c r="G2293" s="2">
        <f t="shared" si="71"/>
        <v>0</v>
      </c>
    </row>
    <row r="2294" spans="1:7" x14ac:dyDescent="0.35">
      <c r="A2294" t="s">
        <v>9157</v>
      </c>
      <c r="B2294" t="s">
        <v>7317</v>
      </c>
      <c r="C2294" t="s">
        <v>7366</v>
      </c>
      <c r="D2294" t="str">
        <f>IF($B2294="B","",IFERROR(VLOOKUP($C2294,Elster!$I$5:$M$148,3,FALSE),$C2294))</f>
        <v/>
      </c>
      <c r="E2294" t="str">
        <f>IF($B2294="A","",IFERROR(VLOOKUP($C2294,Elster!$I$5:$M$148,3,FALSE),$C2294))</f>
        <v xml:space="preserve">//   "ERWEITERUNGSTELEGRAMM"                            </v>
      </c>
      <c r="F2294">
        <f t="shared" si="70"/>
        <v>250</v>
      </c>
      <c r="G2294" s="2">
        <f t="shared" si="71"/>
        <v>5.0000000000007816E-3</v>
      </c>
    </row>
    <row r="2295" spans="1:7" x14ac:dyDescent="0.35">
      <c r="A2295" t="s">
        <v>9157</v>
      </c>
      <c r="B2295" t="s">
        <v>7319</v>
      </c>
      <c r="C2295" t="s">
        <v>7366</v>
      </c>
      <c r="D2295" t="str">
        <f>IF($B2295="B","",IFERROR(VLOOKUP($C2295,Elster!$I$5:$M$148,3,FALSE),$C2295))</f>
        <v xml:space="preserve">//   "ERWEITERUNGSTELEGRAMM"                            </v>
      </c>
      <c r="E2295" t="str">
        <f>IF($B2295="A","",IFERROR(VLOOKUP($C2295,Elster!$I$5:$M$148,3,FALSE),$C2295))</f>
        <v/>
      </c>
      <c r="F2295">
        <f t="shared" si="70"/>
        <v>250</v>
      </c>
      <c r="G2295" s="2">
        <f t="shared" si="71"/>
        <v>0</v>
      </c>
    </row>
    <row r="2296" spans="1:7" x14ac:dyDescent="0.35">
      <c r="A2296" t="s">
        <v>9158</v>
      </c>
      <c r="B2296" t="s">
        <v>7317</v>
      </c>
      <c r="C2296" t="s">
        <v>7321</v>
      </c>
      <c r="D2296" t="str">
        <f>IF($B2296="B","",IFERROR(VLOOKUP($C2296,Elster!$I$5:$M$148,3,FALSE),$C2296))</f>
        <v/>
      </c>
      <c r="E2296" t="str">
        <f>IF($B2296="A","",IFERROR(VLOOKUP($C2296,Elster!$I$5:$M$148,3,FALSE),$C2296))</f>
        <v xml:space="preserve">   "FEHLERMELDUNG"                                    </v>
      </c>
      <c r="F2296">
        <f t="shared" si="70"/>
        <v>1</v>
      </c>
      <c r="G2296" s="2">
        <f t="shared" si="71"/>
        <v>4.9999999999990052E-3</v>
      </c>
    </row>
    <row r="2297" spans="1:7" x14ac:dyDescent="0.35">
      <c r="A2297" t="s">
        <v>9158</v>
      </c>
      <c r="B2297" t="s">
        <v>7319</v>
      </c>
      <c r="C2297" t="s">
        <v>7321</v>
      </c>
      <c r="D2297" t="str">
        <f>IF($B2297="B","",IFERROR(VLOOKUP($C2297,Elster!$I$5:$M$148,3,FALSE),$C2297))</f>
        <v xml:space="preserve">   "FEHLERMELDUNG"                                    </v>
      </c>
      <c r="E2297" t="str">
        <f>IF($B2297="A","",IFERROR(VLOOKUP($C2297,Elster!$I$5:$M$148,3,FALSE),$C2297))</f>
        <v/>
      </c>
      <c r="F2297">
        <f t="shared" si="70"/>
        <v>1</v>
      </c>
      <c r="G2297" s="2">
        <f t="shared" si="71"/>
        <v>0</v>
      </c>
    </row>
    <row r="2298" spans="1:7" x14ac:dyDescent="0.35">
      <c r="A2298" t="s">
        <v>9159</v>
      </c>
      <c r="B2298" t="s">
        <v>7317</v>
      </c>
      <c r="C2298" t="s">
        <v>7360</v>
      </c>
      <c r="D2298" t="str">
        <f>IF($B2298="B","",IFERROR(VLOOKUP($C2298,Elster!$I$5:$M$148,3,FALSE),$C2298))</f>
        <v/>
      </c>
      <c r="E2298" t="str">
        <f>IF($B2298="A","",IFERROR(VLOOKUP($C2298,Elster!$I$5:$M$148,3,FALSE),$C2298))</f>
        <v xml:space="preserve">   "HYSTERESEZEIT"                                    </v>
      </c>
      <c r="F2298">
        <f t="shared" si="70"/>
        <v>34</v>
      </c>
      <c r="G2298" s="2">
        <f t="shared" si="71"/>
        <v>5.0000000000007816E-3</v>
      </c>
    </row>
    <row r="2299" spans="1:7" x14ac:dyDescent="0.35">
      <c r="A2299" t="s">
        <v>9159</v>
      </c>
      <c r="B2299" t="s">
        <v>7319</v>
      </c>
      <c r="C2299" t="s">
        <v>7360</v>
      </c>
      <c r="D2299" t="str">
        <f>IF($B2299="B","",IFERROR(VLOOKUP($C2299,Elster!$I$5:$M$148,3,FALSE),$C2299))</f>
        <v xml:space="preserve">   "HYSTERESEZEIT"                                    </v>
      </c>
      <c r="E2299" t="str">
        <f>IF($B2299="A","",IFERROR(VLOOKUP($C2299,Elster!$I$5:$M$148,3,FALSE),$C2299))</f>
        <v/>
      </c>
      <c r="F2299">
        <f t="shared" si="70"/>
        <v>34</v>
      </c>
      <c r="G2299" s="2">
        <f t="shared" si="71"/>
        <v>0</v>
      </c>
    </row>
    <row r="2300" spans="1:7" x14ac:dyDescent="0.35">
      <c r="A2300" t="s">
        <v>9160</v>
      </c>
      <c r="B2300" t="s">
        <v>7317</v>
      </c>
      <c r="C2300" t="s">
        <v>7352</v>
      </c>
      <c r="D2300" t="str">
        <f>IF($B2300="B","",IFERROR(VLOOKUP($C2300,Elster!$I$5:$M$148,3,FALSE),$C2300))</f>
        <v/>
      </c>
      <c r="E2300" t="str">
        <f>IF($B2300="A","",IFERROR(VLOOKUP($C2300,Elster!$I$5:$M$148,3,FALSE),$C2300))</f>
        <v xml:space="preserve">   "SPEICHERISTTEMP"                                  </v>
      </c>
      <c r="F2300">
        <f t="shared" si="70"/>
        <v>14</v>
      </c>
      <c r="G2300" s="2">
        <f t="shared" si="71"/>
        <v>5.0000000000007816E-3</v>
      </c>
    </row>
    <row r="2301" spans="1:7" x14ac:dyDescent="0.35">
      <c r="A2301" t="s">
        <v>9160</v>
      </c>
      <c r="B2301" t="s">
        <v>7319</v>
      </c>
      <c r="C2301" t="s">
        <v>7352</v>
      </c>
      <c r="D2301" t="str">
        <f>IF($B2301="B","",IFERROR(VLOOKUP($C2301,Elster!$I$5:$M$148,3,FALSE),$C2301))</f>
        <v xml:space="preserve">   "SPEICHERISTTEMP"                                  </v>
      </c>
      <c r="E2301" t="str">
        <f>IF($B2301="A","",IFERROR(VLOOKUP($C2301,Elster!$I$5:$M$148,3,FALSE),$C2301))</f>
        <v/>
      </c>
      <c r="F2301">
        <f t="shared" si="70"/>
        <v>14</v>
      </c>
      <c r="G2301" s="2">
        <f t="shared" si="71"/>
        <v>0</v>
      </c>
    </row>
    <row r="2302" spans="1:7" x14ac:dyDescent="0.35">
      <c r="A2302" t="s">
        <v>9161</v>
      </c>
      <c r="B2302" t="s">
        <v>7317</v>
      </c>
      <c r="C2302" t="s">
        <v>7320</v>
      </c>
      <c r="D2302" t="str">
        <f>IF($B2302="B","",IFERROR(VLOOKUP($C2302,Elster!$I$5:$M$148,3,FALSE),$C2302))</f>
        <v/>
      </c>
      <c r="E2302" t="str">
        <f>IF($B2302="A","",IFERROR(VLOOKUP($C2302,Elster!$I$5:$M$148,3,FALSE),$C2302))</f>
        <v>0x000</v>
      </c>
      <c r="F2302">
        <f t="shared" si="70"/>
        <v>0</v>
      </c>
      <c r="G2302" s="2">
        <f t="shared" si="71"/>
        <v>4.9999999999990052E-3</v>
      </c>
    </row>
    <row r="2303" spans="1:7" x14ac:dyDescent="0.35">
      <c r="A2303" t="s">
        <v>9161</v>
      </c>
      <c r="B2303" t="s">
        <v>7319</v>
      </c>
      <c r="C2303" t="s">
        <v>7320</v>
      </c>
      <c r="D2303" t="str">
        <f>IF($B2303="B","",IFERROR(VLOOKUP($C2303,Elster!$I$5:$M$148,3,FALSE),$C2303))</f>
        <v>0x000</v>
      </c>
      <c r="E2303" t="str">
        <f>IF($B2303="A","",IFERROR(VLOOKUP($C2303,Elster!$I$5:$M$148,3,FALSE),$C2303))</f>
        <v/>
      </c>
      <c r="F2303">
        <f t="shared" si="70"/>
        <v>0</v>
      </c>
      <c r="G2303" s="2">
        <f t="shared" si="71"/>
        <v>0</v>
      </c>
    </row>
    <row r="2304" spans="1:7" x14ac:dyDescent="0.35">
      <c r="A2304" t="s">
        <v>9162</v>
      </c>
      <c r="B2304" t="s">
        <v>7317</v>
      </c>
      <c r="C2304" t="s">
        <v>7321</v>
      </c>
      <c r="D2304" t="str">
        <f>IF($B2304="B","",IFERROR(VLOOKUP($C2304,Elster!$I$5:$M$148,3,FALSE),$C2304))</f>
        <v/>
      </c>
      <c r="E2304" t="str">
        <f>IF($B2304="A","",IFERROR(VLOOKUP($C2304,Elster!$I$5:$M$148,3,FALSE),$C2304))</f>
        <v xml:space="preserve">   "FEHLERMELDUNG"                                    </v>
      </c>
      <c r="F2304">
        <f t="shared" si="70"/>
        <v>1</v>
      </c>
      <c r="G2304" s="2">
        <f t="shared" si="71"/>
        <v>5.0000000000007816E-3</v>
      </c>
    </row>
    <row r="2305" spans="1:7" x14ac:dyDescent="0.35">
      <c r="A2305" t="s">
        <v>9162</v>
      </c>
      <c r="B2305" t="s">
        <v>7319</v>
      </c>
      <c r="C2305" t="s">
        <v>7321</v>
      </c>
      <c r="D2305" t="str">
        <f>IF($B2305="B","",IFERROR(VLOOKUP($C2305,Elster!$I$5:$M$148,3,FALSE),$C2305))</f>
        <v xml:space="preserve">   "FEHLERMELDUNG"                                    </v>
      </c>
      <c r="E2305" t="str">
        <f>IF($B2305="A","",IFERROR(VLOOKUP($C2305,Elster!$I$5:$M$148,3,FALSE),$C2305))</f>
        <v/>
      </c>
      <c r="F2305">
        <f t="shared" si="70"/>
        <v>1</v>
      </c>
      <c r="G2305" s="2">
        <f t="shared" si="71"/>
        <v>0</v>
      </c>
    </row>
    <row r="2306" spans="1:7" x14ac:dyDescent="0.35">
      <c r="A2306" t="s">
        <v>9163</v>
      </c>
      <c r="B2306" t="s">
        <v>7317</v>
      </c>
      <c r="C2306" t="s">
        <v>7778</v>
      </c>
      <c r="D2306" t="str">
        <f>IF($B2306="B","",IFERROR(VLOOKUP($C2306,Elster!$I$5:$M$148,3,FALSE),$C2306))</f>
        <v/>
      </c>
      <c r="E2306" t="str">
        <f>IF($B2306="A","",IFERROR(VLOOKUP($C2306,Elster!$I$5:$M$148,3,FALSE),$C2306))</f>
        <v>0x03C</v>
      </c>
      <c r="F2306">
        <f t="shared" si="70"/>
        <v>60</v>
      </c>
      <c r="G2306" s="2">
        <f t="shared" si="71"/>
        <v>4.9999999999990052E-3</v>
      </c>
    </row>
    <row r="2307" spans="1:7" x14ac:dyDescent="0.35">
      <c r="A2307" t="s">
        <v>9163</v>
      </c>
      <c r="B2307" t="s">
        <v>7319</v>
      </c>
      <c r="C2307" t="s">
        <v>7778</v>
      </c>
      <c r="D2307" t="str">
        <f>IF($B2307="B","",IFERROR(VLOOKUP($C2307,Elster!$I$5:$M$148,3,FALSE),$C2307))</f>
        <v>0x03C</v>
      </c>
      <c r="E2307" t="str">
        <f>IF($B2307="A","",IFERROR(VLOOKUP($C2307,Elster!$I$5:$M$148,3,FALSE),$C2307))</f>
        <v/>
      </c>
      <c r="F2307">
        <f t="shared" ref="F2307:F2370" si="72">HEX2DEC(REPLACE(C2307,1,2,""))</f>
        <v>60</v>
      </c>
      <c r="G2307" s="2">
        <f t="shared" si="71"/>
        <v>0</v>
      </c>
    </row>
    <row r="2308" spans="1:7" x14ac:dyDescent="0.35">
      <c r="A2308" t="s">
        <v>9164</v>
      </c>
      <c r="B2308" t="s">
        <v>7317</v>
      </c>
      <c r="C2308" t="s">
        <v>7325</v>
      </c>
      <c r="D2308" t="str">
        <f>IF($B2308="B","",IFERROR(VLOOKUP($C2308,Elster!$I$5:$M$148,3,FALSE),$C2308))</f>
        <v/>
      </c>
      <c r="E2308" t="str">
        <f>IF($B2308="A","",IFERROR(VLOOKUP($C2308,Elster!$I$5:$M$148,3,FALSE),$C2308))</f>
        <v xml:space="preserve">   "SPEICHERSOLLTEMP"                                 </v>
      </c>
      <c r="F2308">
        <f t="shared" si="72"/>
        <v>3</v>
      </c>
      <c r="G2308" s="2">
        <f t="shared" ref="G2308:G2371" si="73">SUBSTITUTE(A2308,"s","")-SUBSTITUTE(A2307,"s","")</f>
        <v>9.3230000000001922E-3</v>
      </c>
    </row>
    <row r="2309" spans="1:7" x14ac:dyDescent="0.35">
      <c r="A2309" t="s">
        <v>9165</v>
      </c>
      <c r="B2309" t="s">
        <v>7317</v>
      </c>
      <c r="C2309" t="s">
        <v>7320</v>
      </c>
      <c r="D2309" t="str">
        <f>IF($B2309="B","",IFERROR(VLOOKUP($C2309,Elster!$I$5:$M$148,3,FALSE),$C2309))</f>
        <v/>
      </c>
      <c r="E2309" t="str">
        <f>IF($B2309="A","",IFERROR(VLOOKUP($C2309,Elster!$I$5:$M$148,3,FALSE),$C2309))</f>
        <v>0x000</v>
      </c>
      <c r="F2309">
        <f t="shared" si="72"/>
        <v>0</v>
      </c>
      <c r="G2309" s="2">
        <f t="shared" si="73"/>
        <v>4.9729999999996721E-3</v>
      </c>
    </row>
    <row r="2310" spans="1:7" x14ac:dyDescent="0.35">
      <c r="A2310" t="s">
        <v>9166</v>
      </c>
      <c r="B2310" t="s">
        <v>7317</v>
      </c>
      <c r="C2310" t="s">
        <v>7318</v>
      </c>
      <c r="D2310" t="str">
        <f>IF($B2310="B","",IFERROR(VLOOKUP($C2310,Elster!$I$5:$M$148,3,FALSE),$C2310))</f>
        <v/>
      </c>
      <c r="E2310" t="str">
        <f>IF($B2310="A","",IFERROR(VLOOKUP($C2310,Elster!$I$5:$M$148,3,FALSE),$C2310))</f>
        <v xml:space="preserve">   "SAMMLERISTTEMP"                                   </v>
      </c>
      <c r="F2310">
        <f t="shared" si="72"/>
        <v>13</v>
      </c>
      <c r="G2310" s="2">
        <f t="shared" si="73"/>
        <v>4.9740000000007001E-3</v>
      </c>
    </row>
    <row r="2311" spans="1:7" x14ac:dyDescent="0.35">
      <c r="A2311" t="s">
        <v>9167</v>
      </c>
      <c r="B2311" t="s">
        <v>7317</v>
      </c>
      <c r="C2311" t="s">
        <v>7329</v>
      </c>
      <c r="D2311" t="str">
        <f>IF($B2311="B","",IFERROR(VLOOKUP($C2311,Elster!$I$5:$M$148,3,FALSE),$C2311))</f>
        <v/>
      </c>
      <c r="E2311" t="str">
        <f>IF($B2311="A","",IFERROR(VLOOKUP($C2311,Elster!$I$5:$M$148,3,FALSE),$C2311))</f>
        <v xml:space="preserve">   "KESSELSOLLTEMP"                                   </v>
      </c>
      <c r="F2311">
        <f t="shared" si="72"/>
        <v>2</v>
      </c>
      <c r="G2311" s="2">
        <f t="shared" si="73"/>
        <v>4.9480000000006186E-3</v>
      </c>
    </row>
    <row r="2312" spans="1:7" x14ac:dyDescent="0.35">
      <c r="A2312" t="s">
        <v>9168</v>
      </c>
      <c r="B2312" t="s">
        <v>7317</v>
      </c>
      <c r="C2312" t="s">
        <v>7320</v>
      </c>
      <c r="D2312" t="str">
        <f>IF($B2312="B","",IFERROR(VLOOKUP($C2312,Elster!$I$5:$M$148,3,FALSE),$C2312))</f>
        <v/>
      </c>
      <c r="E2312" t="str">
        <f>IF($B2312="A","",IFERROR(VLOOKUP($C2312,Elster!$I$5:$M$148,3,FALSE),$C2312))</f>
        <v>0x000</v>
      </c>
      <c r="F2312">
        <f t="shared" si="72"/>
        <v>0</v>
      </c>
      <c r="G2312" s="2">
        <f t="shared" si="73"/>
        <v>4.9739999999989237E-3</v>
      </c>
    </row>
    <row r="2313" spans="1:7" x14ac:dyDescent="0.35">
      <c r="A2313" t="s">
        <v>9169</v>
      </c>
      <c r="B2313" t="s">
        <v>7317</v>
      </c>
      <c r="C2313" t="s">
        <v>7366</v>
      </c>
      <c r="D2313" t="str">
        <f>IF($B2313="B","",IFERROR(VLOOKUP($C2313,Elster!$I$5:$M$148,3,FALSE),$C2313))</f>
        <v/>
      </c>
      <c r="E2313" t="str">
        <f>IF($B2313="A","",IFERROR(VLOOKUP($C2313,Elster!$I$5:$M$148,3,FALSE),$C2313))</f>
        <v xml:space="preserve">//   "ERWEITERUNGSTELEGRAMM"                            </v>
      </c>
      <c r="F2313">
        <f t="shared" si="72"/>
        <v>250</v>
      </c>
      <c r="G2313" s="2">
        <f t="shared" si="73"/>
        <v>4.9740000000007001E-3</v>
      </c>
    </row>
    <row r="2314" spans="1:7" x14ac:dyDescent="0.35">
      <c r="A2314" t="s">
        <v>9170</v>
      </c>
      <c r="B2314" t="s">
        <v>7317</v>
      </c>
      <c r="C2314" t="s">
        <v>7321</v>
      </c>
      <c r="D2314" t="str">
        <f>IF($B2314="B","",IFERROR(VLOOKUP($C2314,Elster!$I$5:$M$148,3,FALSE),$C2314))</f>
        <v/>
      </c>
      <c r="E2314" t="str">
        <f>IF($B2314="A","",IFERROR(VLOOKUP($C2314,Elster!$I$5:$M$148,3,FALSE),$C2314))</f>
        <v xml:space="preserve">   "FEHLERMELDUNG"                                    </v>
      </c>
      <c r="F2314">
        <f t="shared" si="72"/>
        <v>1</v>
      </c>
      <c r="G2314" s="2">
        <f t="shared" si="73"/>
        <v>4.9739999999989237E-3</v>
      </c>
    </row>
    <row r="2315" spans="1:7" x14ac:dyDescent="0.35">
      <c r="A2315" t="s">
        <v>9171</v>
      </c>
      <c r="B2315" t="s">
        <v>7317</v>
      </c>
      <c r="C2315" t="s">
        <v>7360</v>
      </c>
      <c r="D2315" t="str">
        <f>IF($B2315="B","",IFERROR(VLOOKUP($C2315,Elster!$I$5:$M$148,3,FALSE),$C2315))</f>
        <v/>
      </c>
      <c r="E2315" t="str">
        <f>IF($B2315="A","",IFERROR(VLOOKUP($C2315,Elster!$I$5:$M$148,3,FALSE),$C2315))</f>
        <v xml:space="preserve">   "HYSTERESEZEIT"                                    </v>
      </c>
      <c r="F2315">
        <f t="shared" si="72"/>
        <v>34</v>
      </c>
      <c r="G2315" s="2">
        <f t="shared" si="73"/>
        <v>4.9480000000006186E-3</v>
      </c>
    </row>
    <row r="2316" spans="1:7" x14ac:dyDescent="0.35">
      <c r="A2316" t="s">
        <v>9172</v>
      </c>
      <c r="B2316" t="s">
        <v>7317</v>
      </c>
      <c r="C2316" t="s">
        <v>7352</v>
      </c>
      <c r="D2316" t="str">
        <f>IF($B2316="B","",IFERROR(VLOOKUP($C2316,Elster!$I$5:$M$148,3,FALSE),$C2316))</f>
        <v/>
      </c>
      <c r="E2316" t="str">
        <f>IF($B2316="A","",IFERROR(VLOOKUP($C2316,Elster!$I$5:$M$148,3,FALSE),$C2316))</f>
        <v xml:space="preserve">   "SPEICHERISTTEMP"                                  </v>
      </c>
      <c r="F2316">
        <f t="shared" si="72"/>
        <v>14</v>
      </c>
      <c r="G2316" s="2">
        <f t="shared" si="73"/>
        <v>4.9729999999996721E-3</v>
      </c>
    </row>
    <row r="2317" spans="1:7" x14ac:dyDescent="0.35">
      <c r="A2317" t="s">
        <v>9173</v>
      </c>
      <c r="B2317" t="s">
        <v>7317</v>
      </c>
      <c r="C2317" t="s">
        <v>7320</v>
      </c>
      <c r="D2317" t="str">
        <f>IF($B2317="B","",IFERROR(VLOOKUP($C2317,Elster!$I$5:$M$148,3,FALSE),$C2317))</f>
        <v/>
      </c>
      <c r="E2317" t="str">
        <f>IF($B2317="A","",IFERROR(VLOOKUP($C2317,Elster!$I$5:$M$148,3,FALSE),$C2317))</f>
        <v>0x000</v>
      </c>
      <c r="F2317">
        <f t="shared" si="72"/>
        <v>0</v>
      </c>
      <c r="G2317" s="2">
        <f t="shared" si="73"/>
        <v>4.9740000000007001E-3</v>
      </c>
    </row>
    <row r="2318" spans="1:7" x14ac:dyDescent="0.35">
      <c r="A2318" t="s">
        <v>9174</v>
      </c>
      <c r="B2318" t="s">
        <v>7317</v>
      </c>
      <c r="C2318" t="s">
        <v>7321</v>
      </c>
      <c r="D2318" t="str">
        <f>IF($B2318="B","",IFERROR(VLOOKUP($C2318,Elster!$I$5:$M$148,3,FALSE),$C2318))</f>
        <v/>
      </c>
      <c r="E2318" t="str">
        <f>IF($B2318="A","",IFERROR(VLOOKUP($C2318,Elster!$I$5:$M$148,3,FALSE),$C2318))</f>
        <v xml:space="preserve">   "FEHLERMELDUNG"                                    </v>
      </c>
      <c r="F2318">
        <f t="shared" si="72"/>
        <v>1</v>
      </c>
      <c r="G2318" s="2">
        <f t="shared" si="73"/>
        <v>4.9739999999989237E-3</v>
      </c>
    </row>
    <row r="2319" spans="1:7" x14ac:dyDescent="0.35">
      <c r="A2319" t="s">
        <v>9175</v>
      </c>
      <c r="B2319" t="s">
        <v>7317</v>
      </c>
      <c r="C2319" t="s">
        <v>7791</v>
      </c>
      <c r="D2319" t="str">
        <f>IF($B2319="B","",IFERROR(VLOOKUP($C2319,Elster!$I$5:$M$148,3,FALSE),$C2319))</f>
        <v/>
      </c>
      <c r="E2319" t="str">
        <f>IF($B2319="A","",IFERROR(VLOOKUP($C2319,Elster!$I$5:$M$148,3,FALSE),$C2319))</f>
        <v>0x03D</v>
      </c>
      <c r="F2319">
        <f t="shared" si="72"/>
        <v>61</v>
      </c>
      <c r="G2319" s="2">
        <f t="shared" si="73"/>
        <v>4.9480000000006186E-3</v>
      </c>
    </row>
    <row r="2320" spans="1:7" x14ac:dyDescent="0.35">
      <c r="A2320" t="s">
        <v>9176</v>
      </c>
      <c r="B2320" t="s">
        <v>7317</v>
      </c>
      <c r="C2320" t="s">
        <v>7318</v>
      </c>
      <c r="D2320" t="str">
        <f>IF($B2320="B","",IFERROR(VLOOKUP($C2320,Elster!$I$5:$M$148,3,FALSE),$C2320))</f>
        <v/>
      </c>
      <c r="E2320" t="str">
        <f>IF($B2320="A","",IFERROR(VLOOKUP($C2320,Elster!$I$5:$M$148,3,FALSE),$C2320))</f>
        <v xml:space="preserve">   "SAMMLERISTTEMP"                                   </v>
      </c>
      <c r="F2320">
        <f t="shared" si="72"/>
        <v>13</v>
      </c>
      <c r="G2320" s="2">
        <f t="shared" si="73"/>
        <v>8.983999999999881E-3</v>
      </c>
    </row>
    <row r="2321" spans="1:7" x14ac:dyDescent="0.35">
      <c r="A2321" t="s">
        <v>9176</v>
      </c>
      <c r="B2321" t="s">
        <v>7319</v>
      </c>
      <c r="C2321" t="s">
        <v>7318</v>
      </c>
      <c r="D2321" t="str">
        <f>IF($B2321="B","",IFERROR(VLOOKUP($C2321,Elster!$I$5:$M$148,3,FALSE),$C2321))</f>
        <v xml:space="preserve">   "SAMMLERISTTEMP"                                   </v>
      </c>
      <c r="E2321" t="str">
        <f>IF($B2321="A","",IFERROR(VLOOKUP($C2321,Elster!$I$5:$M$148,3,FALSE),$C2321))</f>
        <v/>
      </c>
      <c r="F2321">
        <f t="shared" si="72"/>
        <v>13</v>
      </c>
      <c r="G2321" s="2">
        <f t="shared" si="73"/>
        <v>0</v>
      </c>
    </row>
    <row r="2322" spans="1:7" x14ac:dyDescent="0.35">
      <c r="A2322" t="s">
        <v>9177</v>
      </c>
      <c r="B2322" t="s">
        <v>7319</v>
      </c>
      <c r="C2322" t="s">
        <v>7320</v>
      </c>
      <c r="D2322" t="str">
        <f>IF($B2322="B","",IFERROR(VLOOKUP($C2322,Elster!$I$5:$M$148,3,FALSE),$C2322))</f>
        <v>0x000</v>
      </c>
      <c r="E2322" t="str">
        <f>IF($B2322="A","",IFERROR(VLOOKUP($C2322,Elster!$I$5:$M$148,3,FALSE),$C2322))</f>
        <v/>
      </c>
      <c r="F2322">
        <f t="shared" si="72"/>
        <v>0</v>
      </c>
      <c r="G2322" s="2">
        <f t="shared" si="73"/>
        <v>5.0000000000007816E-3</v>
      </c>
    </row>
    <row r="2323" spans="1:7" x14ac:dyDescent="0.35">
      <c r="A2323" t="s">
        <v>9178</v>
      </c>
      <c r="B2323" t="s">
        <v>7317</v>
      </c>
      <c r="C2323" t="s">
        <v>7320</v>
      </c>
      <c r="D2323" t="str">
        <f>IF($B2323="B","",IFERROR(VLOOKUP($C2323,Elster!$I$5:$M$148,3,FALSE),$C2323))</f>
        <v/>
      </c>
      <c r="E2323" t="str">
        <f>IF($B2323="A","",IFERROR(VLOOKUP($C2323,Elster!$I$5:$M$148,3,FALSE),$C2323))</f>
        <v>0x000</v>
      </c>
      <c r="F2323">
        <f t="shared" si="72"/>
        <v>0</v>
      </c>
      <c r="G2323" s="2">
        <f t="shared" si="73"/>
        <v>2.6000000000081513E-5</v>
      </c>
    </row>
    <row r="2324" spans="1:7" x14ac:dyDescent="0.35">
      <c r="A2324" t="s">
        <v>9179</v>
      </c>
      <c r="B2324" t="s">
        <v>7317</v>
      </c>
      <c r="C2324" t="s">
        <v>7325</v>
      </c>
      <c r="D2324" t="str">
        <f>IF($B2324="B","",IFERROR(VLOOKUP($C2324,Elster!$I$5:$M$148,3,FALSE),$C2324))</f>
        <v/>
      </c>
      <c r="E2324" t="str">
        <f>IF($B2324="A","",IFERROR(VLOOKUP($C2324,Elster!$I$5:$M$148,3,FALSE),$C2324))</f>
        <v xml:space="preserve">   "SPEICHERSOLLTEMP"                                 </v>
      </c>
      <c r="F2324">
        <f t="shared" si="72"/>
        <v>3</v>
      </c>
      <c r="G2324" s="2">
        <f t="shared" si="73"/>
        <v>4.9999999999990052E-3</v>
      </c>
    </row>
    <row r="2325" spans="1:7" x14ac:dyDescent="0.35">
      <c r="A2325" t="s">
        <v>9179</v>
      </c>
      <c r="B2325" t="s">
        <v>7319</v>
      </c>
      <c r="C2325" t="s">
        <v>7325</v>
      </c>
      <c r="D2325" t="str">
        <f>IF($B2325="B","",IFERROR(VLOOKUP($C2325,Elster!$I$5:$M$148,3,FALSE),$C2325))</f>
        <v xml:space="preserve">   "SPEICHERSOLLTEMP"                                 </v>
      </c>
      <c r="E2325" t="str">
        <f>IF($B2325="A","",IFERROR(VLOOKUP($C2325,Elster!$I$5:$M$148,3,FALSE),$C2325))</f>
        <v/>
      </c>
      <c r="F2325">
        <f t="shared" si="72"/>
        <v>3</v>
      </c>
      <c r="G2325" s="2">
        <f t="shared" si="73"/>
        <v>0</v>
      </c>
    </row>
    <row r="2326" spans="1:7" x14ac:dyDescent="0.35">
      <c r="A2326" t="s">
        <v>9180</v>
      </c>
      <c r="B2326" t="s">
        <v>7317</v>
      </c>
      <c r="C2326" t="s">
        <v>7321</v>
      </c>
      <c r="D2326" t="str">
        <f>IF($B2326="B","",IFERROR(VLOOKUP($C2326,Elster!$I$5:$M$148,3,FALSE),$C2326))</f>
        <v/>
      </c>
      <c r="E2326" t="str">
        <f>IF($B2326="A","",IFERROR(VLOOKUP($C2326,Elster!$I$5:$M$148,3,FALSE),$C2326))</f>
        <v xml:space="preserve">   "FEHLERMELDUNG"                                    </v>
      </c>
      <c r="F2326">
        <f t="shared" si="72"/>
        <v>1</v>
      </c>
      <c r="G2326" s="2">
        <f t="shared" si="73"/>
        <v>5.0000000000007816E-3</v>
      </c>
    </row>
    <row r="2327" spans="1:7" x14ac:dyDescent="0.35">
      <c r="A2327" t="s">
        <v>9180</v>
      </c>
      <c r="B2327" t="s">
        <v>7319</v>
      </c>
      <c r="C2327" t="s">
        <v>7321</v>
      </c>
      <c r="D2327" t="str">
        <f>IF($B2327="B","",IFERROR(VLOOKUP($C2327,Elster!$I$5:$M$148,3,FALSE),$C2327))</f>
        <v xml:space="preserve">   "FEHLERMELDUNG"                                    </v>
      </c>
      <c r="E2327" t="str">
        <f>IF($B2327="A","",IFERROR(VLOOKUP($C2327,Elster!$I$5:$M$148,3,FALSE),$C2327))</f>
        <v/>
      </c>
      <c r="F2327">
        <f t="shared" si="72"/>
        <v>1</v>
      </c>
      <c r="G2327" s="2">
        <f t="shared" si="73"/>
        <v>0</v>
      </c>
    </row>
    <row r="2328" spans="1:7" x14ac:dyDescent="0.35">
      <c r="A2328" t="s">
        <v>9181</v>
      </c>
      <c r="B2328" t="s">
        <v>7317</v>
      </c>
      <c r="C2328" t="s">
        <v>7320</v>
      </c>
      <c r="D2328" t="str">
        <f>IF($B2328="B","",IFERROR(VLOOKUP($C2328,Elster!$I$5:$M$148,3,FALSE),$C2328))</f>
        <v/>
      </c>
      <c r="E2328" t="str">
        <f>IF($B2328="A","",IFERROR(VLOOKUP($C2328,Elster!$I$5:$M$148,3,FALSE),$C2328))</f>
        <v>0x000</v>
      </c>
      <c r="F2328">
        <f t="shared" si="72"/>
        <v>0</v>
      </c>
      <c r="G2328" s="2">
        <f t="shared" si="73"/>
        <v>4.9999999999990052E-3</v>
      </c>
    </row>
    <row r="2329" spans="1:7" x14ac:dyDescent="0.35">
      <c r="A2329" t="s">
        <v>9181</v>
      </c>
      <c r="B2329" t="s">
        <v>7319</v>
      </c>
      <c r="C2329" t="s">
        <v>7320</v>
      </c>
      <c r="D2329" t="str">
        <f>IF($B2329="B","",IFERROR(VLOOKUP($C2329,Elster!$I$5:$M$148,3,FALSE),$C2329))</f>
        <v>0x000</v>
      </c>
      <c r="E2329" t="str">
        <f>IF($B2329="A","",IFERROR(VLOOKUP($C2329,Elster!$I$5:$M$148,3,FALSE),$C2329))</f>
        <v/>
      </c>
      <c r="F2329">
        <f t="shared" si="72"/>
        <v>0</v>
      </c>
      <c r="G2329" s="2">
        <f t="shared" si="73"/>
        <v>0</v>
      </c>
    </row>
    <row r="2330" spans="1:7" x14ac:dyDescent="0.35">
      <c r="A2330" t="s">
        <v>9182</v>
      </c>
      <c r="B2330" t="s">
        <v>7317</v>
      </c>
      <c r="C2330" t="s">
        <v>7366</v>
      </c>
      <c r="D2330" t="str">
        <f>IF($B2330="B","",IFERROR(VLOOKUP($C2330,Elster!$I$5:$M$148,3,FALSE),$C2330))</f>
        <v/>
      </c>
      <c r="E2330" t="str">
        <f>IF($B2330="A","",IFERROR(VLOOKUP($C2330,Elster!$I$5:$M$148,3,FALSE),$C2330))</f>
        <v xml:space="preserve">//   "ERWEITERUNGSTELEGRAMM"                            </v>
      </c>
      <c r="F2330">
        <f t="shared" si="72"/>
        <v>250</v>
      </c>
      <c r="G2330" s="2">
        <f t="shared" si="73"/>
        <v>5.0000000000007816E-3</v>
      </c>
    </row>
    <row r="2331" spans="1:7" x14ac:dyDescent="0.35">
      <c r="A2331" t="s">
        <v>9182</v>
      </c>
      <c r="B2331" t="s">
        <v>7319</v>
      </c>
      <c r="C2331" t="s">
        <v>7366</v>
      </c>
      <c r="D2331" t="str">
        <f>IF($B2331="B","",IFERROR(VLOOKUP($C2331,Elster!$I$5:$M$148,3,FALSE),$C2331))</f>
        <v xml:space="preserve">//   "ERWEITERUNGSTELEGRAMM"                            </v>
      </c>
      <c r="E2331" t="str">
        <f>IF($B2331="A","",IFERROR(VLOOKUP($C2331,Elster!$I$5:$M$148,3,FALSE),$C2331))</f>
        <v/>
      </c>
      <c r="F2331">
        <f t="shared" si="72"/>
        <v>250</v>
      </c>
      <c r="G2331" s="2">
        <f t="shared" si="73"/>
        <v>0</v>
      </c>
    </row>
    <row r="2332" spans="1:7" x14ac:dyDescent="0.35">
      <c r="A2332" t="s">
        <v>9183</v>
      </c>
      <c r="B2332" t="s">
        <v>7317</v>
      </c>
      <c r="C2332" t="s">
        <v>7321</v>
      </c>
      <c r="D2332" t="str">
        <f>IF($B2332="B","",IFERROR(VLOOKUP($C2332,Elster!$I$5:$M$148,3,FALSE),$C2332))</f>
        <v/>
      </c>
      <c r="E2332" t="str">
        <f>IF($B2332="A","",IFERROR(VLOOKUP($C2332,Elster!$I$5:$M$148,3,FALSE),$C2332))</f>
        <v xml:space="preserve">   "FEHLERMELDUNG"                                    </v>
      </c>
      <c r="F2332">
        <f t="shared" si="72"/>
        <v>1</v>
      </c>
      <c r="G2332" s="2">
        <f t="shared" si="73"/>
        <v>5.0000000000007816E-3</v>
      </c>
    </row>
    <row r="2333" spans="1:7" x14ac:dyDescent="0.35">
      <c r="A2333" t="s">
        <v>9183</v>
      </c>
      <c r="B2333" t="s">
        <v>7319</v>
      </c>
      <c r="C2333" t="s">
        <v>7321</v>
      </c>
      <c r="D2333" t="str">
        <f>IF($B2333="B","",IFERROR(VLOOKUP($C2333,Elster!$I$5:$M$148,3,FALSE),$C2333))</f>
        <v xml:space="preserve">   "FEHLERMELDUNG"                                    </v>
      </c>
      <c r="E2333" t="str">
        <f>IF($B2333="A","",IFERROR(VLOOKUP($C2333,Elster!$I$5:$M$148,3,FALSE),$C2333))</f>
        <v/>
      </c>
      <c r="F2333">
        <f t="shared" si="72"/>
        <v>1</v>
      </c>
      <c r="G2333" s="2">
        <f t="shared" si="73"/>
        <v>0</v>
      </c>
    </row>
    <row r="2334" spans="1:7" x14ac:dyDescent="0.35">
      <c r="A2334" t="s">
        <v>9184</v>
      </c>
      <c r="B2334" t="s">
        <v>7317</v>
      </c>
      <c r="C2334" t="s">
        <v>7361</v>
      </c>
      <c r="D2334" t="str">
        <f>IF($B2334="B","",IFERROR(VLOOKUP($C2334,Elster!$I$5:$M$148,3,FALSE),$C2334))</f>
        <v/>
      </c>
      <c r="E2334" t="str">
        <f>IF($B2334="A","",IFERROR(VLOOKUP($C2334,Elster!$I$5:$M$148,3,FALSE),$C2334))</f>
        <v xml:space="preserve">   "MAX_HYSTERESE"                                    </v>
      </c>
      <c r="F2334">
        <f t="shared" si="72"/>
        <v>35</v>
      </c>
      <c r="G2334" s="2">
        <f t="shared" si="73"/>
        <v>4.9999999999990052E-3</v>
      </c>
    </row>
    <row r="2335" spans="1:7" x14ac:dyDescent="0.35">
      <c r="A2335" t="s">
        <v>9184</v>
      </c>
      <c r="B2335" t="s">
        <v>7319</v>
      </c>
      <c r="C2335" t="s">
        <v>7361</v>
      </c>
      <c r="D2335" t="str">
        <f>IF($B2335="B","",IFERROR(VLOOKUP($C2335,Elster!$I$5:$M$148,3,FALSE),$C2335))</f>
        <v xml:space="preserve">   "MAX_HYSTERESE"                                    </v>
      </c>
      <c r="E2335" t="str">
        <f>IF($B2335="A","",IFERROR(VLOOKUP($C2335,Elster!$I$5:$M$148,3,FALSE),$C2335))</f>
        <v/>
      </c>
      <c r="F2335">
        <f t="shared" si="72"/>
        <v>35</v>
      </c>
      <c r="G2335" s="2">
        <f t="shared" si="73"/>
        <v>0</v>
      </c>
    </row>
    <row r="2336" spans="1:7" x14ac:dyDescent="0.35">
      <c r="A2336" t="s">
        <v>9185</v>
      </c>
      <c r="B2336" t="s">
        <v>7317</v>
      </c>
      <c r="C2336" t="s">
        <v>7322</v>
      </c>
      <c r="D2336" t="str">
        <f>IF($B2336="B","",IFERROR(VLOOKUP($C2336,Elster!$I$5:$M$148,3,FALSE),$C2336))</f>
        <v/>
      </c>
      <c r="E2336" t="str">
        <f>IF($B2336="A","",IFERROR(VLOOKUP($C2336,Elster!$I$5:$M$148,3,FALSE),$C2336))</f>
        <v xml:space="preserve">   "GERAETE_ID"                                       </v>
      </c>
      <c r="F2336">
        <f t="shared" si="72"/>
        <v>11</v>
      </c>
      <c r="G2336" s="2">
        <f t="shared" si="73"/>
        <v>5.0000000000007816E-3</v>
      </c>
    </row>
    <row r="2337" spans="1:7" x14ac:dyDescent="0.35">
      <c r="A2337" t="s">
        <v>9185</v>
      </c>
      <c r="B2337" t="s">
        <v>7319</v>
      </c>
      <c r="C2337" t="s">
        <v>7322</v>
      </c>
      <c r="D2337" t="str">
        <f>IF($B2337="B","",IFERROR(VLOOKUP($C2337,Elster!$I$5:$M$148,3,FALSE),$C2337))</f>
        <v xml:space="preserve">   "GERAETE_ID"                                       </v>
      </c>
      <c r="E2337" t="str">
        <f>IF($B2337="A","",IFERROR(VLOOKUP($C2337,Elster!$I$5:$M$148,3,FALSE),$C2337))</f>
        <v/>
      </c>
      <c r="F2337">
        <f t="shared" si="72"/>
        <v>11</v>
      </c>
      <c r="G2337" s="2">
        <f t="shared" si="73"/>
        <v>0</v>
      </c>
    </row>
    <row r="2338" spans="1:7" x14ac:dyDescent="0.35">
      <c r="A2338" t="s">
        <v>9186</v>
      </c>
      <c r="B2338" t="s">
        <v>7317</v>
      </c>
      <c r="C2338" t="s">
        <v>7320</v>
      </c>
      <c r="D2338" t="str">
        <f>IF($B2338="B","",IFERROR(VLOOKUP($C2338,Elster!$I$5:$M$148,3,FALSE),$C2338))</f>
        <v/>
      </c>
      <c r="E2338" t="str">
        <f>IF($B2338="A","",IFERROR(VLOOKUP($C2338,Elster!$I$5:$M$148,3,FALSE),$C2338))</f>
        <v>0x000</v>
      </c>
      <c r="F2338">
        <f t="shared" si="72"/>
        <v>0</v>
      </c>
      <c r="G2338" s="2">
        <f t="shared" si="73"/>
        <v>4.9989999999997536E-3</v>
      </c>
    </row>
    <row r="2339" spans="1:7" x14ac:dyDescent="0.35">
      <c r="A2339" t="s">
        <v>9187</v>
      </c>
      <c r="B2339" t="s">
        <v>7319</v>
      </c>
      <c r="C2339" t="s">
        <v>7320</v>
      </c>
      <c r="D2339" t="str">
        <f>IF($B2339="B","",IFERROR(VLOOKUP($C2339,Elster!$I$5:$M$148,3,FALSE),$C2339))</f>
        <v>0x000</v>
      </c>
      <c r="E2339" t="str">
        <f>IF($B2339="A","",IFERROR(VLOOKUP($C2339,Elster!$I$5:$M$148,3,FALSE),$C2339))</f>
        <v/>
      </c>
      <c r="F2339">
        <f t="shared" si="72"/>
        <v>0</v>
      </c>
      <c r="G2339" s="2">
        <f t="shared" si="73"/>
        <v>9.9999999925159955E-7</v>
      </c>
    </row>
    <row r="2340" spans="1:7" x14ac:dyDescent="0.35">
      <c r="A2340" t="s">
        <v>9188</v>
      </c>
      <c r="B2340" t="s">
        <v>7317</v>
      </c>
      <c r="C2340" t="s">
        <v>7321</v>
      </c>
      <c r="D2340" t="str">
        <f>IF($B2340="B","",IFERROR(VLOOKUP($C2340,Elster!$I$5:$M$148,3,FALSE),$C2340))</f>
        <v/>
      </c>
      <c r="E2340" t="str">
        <f>IF($B2340="A","",IFERROR(VLOOKUP($C2340,Elster!$I$5:$M$148,3,FALSE),$C2340))</f>
        <v xml:space="preserve">   "FEHLERMELDUNG"                                    </v>
      </c>
      <c r="F2340">
        <f t="shared" si="72"/>
        <v>1</v>
      </c>
      <c r="G2340" s="2">
        <f t="shared" si="73"/>
        <v>4.9989999999997536E-3</v>
      </c>
    </row>
    <row r="2341" spans="1:7" x14ac:dyDescent="0.35">
      <c r="A2341" t="s">
        <v>9188</v>
      </c>
      <c r="B2341" t="s">
        <v>7319</v>
      </c>
      <c r="C2341" t="s">
        <v>7321</v>
      </c>
      <c r="D2341" t="str">
        <f>IF($B2341="B","",IFERROR(VLOOKUP($C2341,Elster!$I$5:$M$148,3,FALSE),$C2341))</f>
        <v xml:space="preserve">   "FEHLERMELDUNG"                                    </v>
      </c>
      <c r="E2341" t="str">
        <f>IF($B2341="A","",IFERROR(VLOOKUP($C2341,Elster!$I$5:$M$148,3,FALSE),$C2341))</f>
        <v/>
      </c>
      <c r="F2341">
        <f t="shared" si="72"/>
        <v>1</v>
      </c>
      <c r="G2341" s="2">
        <f t="shared" si="73"/>
        <v>0</v>
      </c>
    </row>
    <row r="2342" spans="1:7" x14ac:dyDescent="0.35">
      <c r="A2342" t="s">
        <v>9189</v>
      </c>
      <c r="B2342" t="s">
        <v>7317</v>
      </c>
      <c r="C2342" t="s">
        <v>7807</v>
      </c>
      <c r="D2342" t="str">
        <f>IF($B2342="B","",IFERROR(VLOOKUP($C2342,Elster!$I$5:$M$148,3,FALSE),$C2342))</f>
        <v/>
      </c>
      <c r="E2342" t="str">
        <f>IF($B2342="A","",IFERROR(VLOOKUP($C2342,Elster!$I$5:$M$148,3,FALSE),$C2342))</f>
        <v>0x03A</v>
      </c>
      <c r="F2342">
        <f t="shared" si="72"/>
        <v>58</v>
      </c>
      <c r="G2342" s="2">
        <f t="shared" si="73"/>
        <v>5.0000000000007816E-3</v>
      </c>
    </row>
    <row r="2343" spans="1:7" x14ac:dyDescent="0.35">
      <c r="A2343" t="s">
        <v>9189</v>
      </c>
      <c r="B2343" t="s">
        <v>7319</v>
      </c>
      <c r="C2343" t="s">
        <v>7807</v>
      </c>
      <c r="D2343" t="str">
        <f>IF($B2343="B","",IFERROR(VLOOKUP($C2343,Elster!$I$5:$M$148,3,FALSE),$C2343))</f>
        <v>0x03A</v>
      </c>
      <c r="E2343" t="str">
        <f>IF($B2343="A","",IFERROR(VLOOKUP($C2343,Elster!$I$5:$M$148,3,FALSE),$C2343))</f>
        <v/>
      </c>
      <c r="F2343">
        <f t="shared" si="72"/>
        <v>58</v>
      </c>
      <c r="G2343" s="2">
        <f t="shared" si="73"/>
        <v>0</v>
      </c>
    </row>
    <row r="2344" spans="1:7" x14ac:dyDescent="0.35">
      <c r="A2344" t="s">
        <v>9190</v>
      </c>
      <c r="B2344" t="s">
        <v>7317</v>
      </c>
      <c r="C2344" t="s">
        <v>7325</v>
      </c>
      <c r="D2344" t="str">
        <f>IF($B2344="B","",IFERROR(VLOOKUP($C2344,Elster!$I$5:$M$148,3,FALSE),$C2344))</f>
        <v/>
      </c>
      <c r="E2344" t="str">
        <f>IF($B2344="A","",IFERROR(VLOOKUP($C2344,Elster!$I$5:$M$148,3,FALSE),$C2344))</f>
        <v xml:space="preserve">   "SPEICHERSOLLTEMP"                                 </v>
      </c>
      <c r="F2344">
        <f t="shared" si="72"/>
        <v>3</v>
      </c>
      <c r="G2344" s="2">
        <f t="shared" si="73"/>
        <v>1.3515999999999195E-2</v>
      </c>
    </row>
    <row r="2345" spans="1:7" x14ac:dyDescent="0.35">
      <c r="A2345" t="s">
        <v>9191</v>
      </c>
      <c r="B2345" t="s">
        <v>7317</v>
      </c>
      <c r="C2345" t="s">
        <v>7320</v>
      </c>
      <c r="D2345" t="str">
        <f>IF($B2345="B","",IFERROR(VLOOKUP($C2345,Elster!$I$5:$M$148,3,FALSE),$C2345))</f>
        <v/>
      </c>
      <c r="E2345" t="str">
        <f>IF($B2345="A","",IFERROR(VLOOKUP($C2345,Elster!$I$5:$M$148,3,FALSE),$C2345))</f>
        <v>0x000</v>
      </c>
      <c r="F2345">
        <f t="shared" si="72"/>
        <v>0</v>
      </c>
      <c r="G2345" s="2">
        <f t="shared" si="73"/>
        <v>4.9740000000007001E-3</v>
      </c>
    </row>
    <row r="2346" spans="1:7" x14ac:dyDescent="0.35">
      <c r="A2346" t="s">
        <v>9192</v>
      </c>
      <c r="B2346" t="s">
        <v>7317</v>
      </c>
      <c r="C2346" t="s">
        <v>7318</v>
      </c>
      <c r="D2346" t="str">
        <f>IF($B2346="B","",IFERROR(VLOOKUP($C2346,Elster!$I$5:$M$148,3,FALSE),$C2346))</f>
        <v/>
      </c>
      <c r="E2346" t="str">
        <f>IF($B2346="A","",IFERROR(VLOOKUP($C2346,Elster!$I$5:$M$148,3,FALSE),$C2346))</f>
        <v xml:space="preserve">   "SAMMLERISTTEMP"                                   </v>
      </c>
      <c r="F2346">
        <f t="shared" si="72"/>
        <v>13</v>
      </c>
      <c r="G2346" s="2">
        <f t="shared" si="73"/>
        <v>4.9729999999996721E-3</v>
      </c>
    </row>
    <row r="2347" spans="1:7" x14ac:dyDescent="0.35">
      <c r="A2347" t="s">
        <v>9193</v>
      </c>
      <c r="B2347" t="s">
        <v>7317</v>
      </c>
      <c r="C2347" t="s">
        <v>7329</v>
      </c>
      <c r="D2347" t="str">
        <f>IF($B2347="B","",IFERROR(VLOOKUP($C2347,Elster!$I$5:$M$148,3,FALSE),$C2347))</f>
        <v/>
      </c>
      <c r="E2347" t="str">
        <f>IF($B2347="A","",IFERROR(VLOOKUP($C2347,Elster!$I$5:$M$148,3,FALSE),$C2347))</f>
        <v xml:space="preserve">   "KESSELSOLLTEMP"                                   </v>
      </c>
      <c r="F2347">
        <f t="shared" si="72"/>
        <v>2</v>
      </c>
      <c r="G2347" s="2">
        <f t="shared" si="73"/>
        <v>4.9480000000006186E-3</v>
      </c>
    </row>
    <row r="2348" spans="1:7" x14ac:dyDescent="0.35">
      <c r="A2348" t="s">
        <v>9194</v>
      </c>
      <c r="B2348" t="s">
        <v>7317</v>
      </c>
      <c r="C2348" t="s">
        <v>7320</v>
      </c>
      <c r="D2348" t="str">
        <f>IF($B2348="B","",IFERROR(VLOOKUP($C2348,Elster!$I$5:$M$148,3,FALSE),$C2348))</f>
        <v/>
      </c>
      <c r="E2348" t="str">
        <f>IF($B2348="A","",IFERROR(VLOOKUP($C2348,Elster!$I$5:$M$148,3,FALSE),$C2348))</f>
        <v>0x000</v>
      </c>
      <c r="F2348">
        <f t="shared" si="72"/>
        <v>0</v>
      </c>
      <c r="G2348" s="2">
        <f t="shared" si="73"/>
        <v>4.9739999999989237E-3</v>
      </c>
    </row>
    <row r="2349" spans="1:7" x14ac:dyDescent="0.35">
      <c r="A2349" t="s">
        <v>9195</v>
      </c>
      <c r="B2349" t="s">
        <v>7317</v>
      </c>
      <c r="C2349" t="s">
        <v>7366</v>
      </c>
      <c r="D2349" t="str">
        <f>IF($B2349="B","",IFERROR(VLOOKUP($C2349,Elster!$I$5:$M$148,3,FALSE),$C2349))</f>
        <v/>
      </c>
      <c r="E2349" t="str">
        <f>IF($B2349="A","",IFERROR(VLOOKUP($C2349,Elster!$I$5:$M$148,3,FALSE),$C2349))</f>
        <v xml:space="preserve">//   "ERWEITERUNGSTELEGRAMM"                            </v>
      </c>
      <c r="F2349">
        <f t="shared" si="72"/>
        <v>250</v>
      </c>
      <c r="G2349" s="2">
        <f t="shared" si="73"/>
        <v>4.9740000000007001E-3</v>
      </c>
    </row>
    <row r="2350" spans="1:7" x14ac:dyDescent="0.35">
      <c r="A2350" t="s">
        <v>9196</v>
      </c>
      <c r="B2350" t="s">
        <v>7317</v>
      </c>
      <c r="C2350" t="s">
        <v>7321</v>
      </c>
      <c r="D2350" t="str">
        <f>IF($B2350="B","",IFERROR(VLOOKUP($C2350,Elster!$I$5:$M$148,3,FALSE),$C2350))</f>
        <v/>
      </c>
      <c r="E2350" t="str">
        <f>IF($B2350="A","",IFERROR(VLOOKUP($C2350,Elster!$I$5:$M$148,3,FALSE),$C2350))</f>
        <v xml:space="preserve">   "FEHLERMELDUNG"                                    </v>
      </c>
      <c r="F2350">
        <f t="shared" si="72"/>
        <v>1</v>
      </c>
      <c r="G2350" s="2">
        <f t="shared" si="73"/>
        <v>4.9740000000007001E-3</v>
      </c>
    </row>
    <row r="2351" spans="1:7" x14ac:dyDescent="0.35">
      <c r="A2351" t="s">
        <v>9197</v>
      </c>
      <c r="B2351" t="s">
        <v>7317</v>
      </c>
      <c r="C2351" t="s">
        <v>7361</v>
      </c>
      <c r="D2351" t="str">
        <f>IF($B2351="B","",IFERROR(VLOOKUP($C2351,Elster!$I$5:$M$148,3,FALSE),$C2351))</f>
        <v/>
      </c>
      <c r="E2351" t="str">
        <f>IF($B2351="A","",IFERROR(VLOOKUP($C2351,Elster!$I$5:$M$148,3,FALSE),$C2351))</f>
        <v xml:space="preserve">   "MAX_HYSTERESE"                                    </v>
      </c>
      <c r="F2351">
        <f t="shared" si="72"/>
        <v>35</v>
      </c>
      <c r="G2351" s="2">
        <f t="shared" si="73"/>
        <v>4.9479999999988422E-3</v>
      </c>
    </row>
    <row r="2352" spans="1:7" x14ac:dyDescent="0.35">
      <c r="A2352" t="s">
        <v>9198</v>
      </c>
      <c r="B2352" t="s">
        <v>7317</v>
      </c>
      <c r="C2352" t="s">
        <v>7322</v>
      </c>
      <c r="D2352" t="str">
        <f>IF($B2352="B","",IFERROR(VLOOKUP($C2352,Elster!$I$5:$M$148,3,FALSE),$C2352))</f>
        <v/>
      </c>
      <c r="E2352" t="str">
        <f>IF($B2352="A","",IFERROR(VLOOKUP($C2352,Elster!$I$5:$M$148,3,FALSE),$C2352))</f>
        <v xml:space="preserve">   "GERAETE_ID"                                       </v>
      </c>
      <c r="F2352">
        <f t="shared" si="72"/>
        <v>11</v>
      </c>
      <c r="G2352" s="2">
        <f t="shared" si="73"/>
        <v>4.9740000000007001E-3</v>
      </c>
    </row>
    <row r="2353" spans="1:7" x14ac:dyDescent="0.35">
      <c r="A2353" t="s">
        <v>9199</v>
      </c>
      <c r="B2353" t="s">
        <v>7317</v>
      </c>
      <c r="C2353" t="s">
        <v>7320</v>
      </c>
      <c r="D2353" t="str">
        <f>IF($B2353="B","",IFERROR(VLOOKUP($C2353,Elster!$I$5:$M$148,3,FALSE),$C2353))</f>
        <v/>
      </c>
      <c r="E2353" t="str">
        <f>IF($B2353="A","",IFERROR(VLOOKUP($C2353,Elster!$I$5:$M$148,3,FALSE),$C2353))</f>
        <v>0x000</v>
      </c>
      <c r="F2353">
        <f t="shared" si="72"/>
        <v>0</v>
      </c>
      <c r="G2353" s="2">
        <f t="shared" si="73"/>
        <v>4.9739999999989237E-3</v>
      </c>
    </row>
    <row r="2354" spans="1:7" x14ac:dyDescent="0.35">
      <c r="A2354" t="s">
        <v>9200</v>
      </c>
      <c r="B2354" t="s">
        <v>7317</v>
      </c>
      <c r="C2354" t="s">
        <v>7321</v>
      </c>
      <c r="D2354" t="str">
        <f>IF($B2354="B","",IFERROR(VLOOKUP($C2354,Elster!$I$5:$M$148,3,FALSE),$C2354))</f>
        <v/>
      </c>
      <c r="E2354" t="str">
        <f>IF($B2354="A","",IFERROR(VLOOKUP($C2354,Elster!$I$5:$M$148,3,FALSE),$C2354))</f>
        <v xml:space="preserve">   "FEHLERMELDUNG"                                    </v>
      </c>
      <c r="F2354">
        <f t="shared" si="72"/>
        <v>1</v>
      </c>
      <c r="G2354" s="2">
        <f t="shared" si="73"/>
        <v>4.9730000000014485E-3</v>
      </c>
    </row>
    <row r="2355" spans="1:7" x14ac:dyDescent="0.35">
      <c r="A2355" t="s">
        <v>9201</v>
      </c>
      <c r="B2355" t="s">
        <v>7317</v>
      </c>
      <c r="C2355" t="s">
        <v>7820</v>
      </c>
      <c r="D2355" t="str">
        <f>IF($B2355="B","",IFERROR(VLOOKUP($C2355,Elster!$I$5:$M$148,3,FALSE),$C2355))</f>
        <v/>
      </c>
      <c r="E2355" t="str">
        <f>IF($B2355="A","",IFERROR(VLOOKUP($C2355,Elster!$I$5:$M$148,3,FALSE),$C2355))</f>
        <v>0x03B</v>
      </c>
      <c r="F2355">
        <f t="shared" si="72"/>
        <v>59</v>
      </c>
      <c r="G2355" s="2">
        <f t="shared" si="73"/>
        <v>4.9479999999988422E-3</v>
      </c>
    </row>
    <row r="2356" spans="1:7" x14ac:dyDescent="0.35">
      <c r="A2356" t="s">
        <v>9202</v>
      </c>
      <c r="B2356" t="s">
        <v>7317</v>
      </c>
      <c r="C2356" t="s">
        <v>7318</v>
      </c>
      <c r="D2356" t="str">
        <f>IF($B2356="B","",IFERROR(VLOOKUP($C2356,Elster!$I$5:$M$148,3,FALSE),$C2356))</f>
        <v/>
      </c>
      <c r="E2356" t="str">
        <f>IF($B2356="A","",IFERROR(VLOOKUP($C2356,Elster!$I$5:$M$148,3,FALSE),$C2356))</f>
        <v xml:space="preserve">   "SAMMLERISTTEMP"                                   </v>
      </c>
      <c r="F2356">
        <f t="shared" si="72"/>
        <v>13</v>
      </c>
      <c r="G2356" s="2">
        <f t="shared" si="73"/>
        <v>2.1042000000001337E-2</v>
      </c>
    </row>
    <row r="2357" spans="1:7" x14ac:dyDescent="0.35">
      <c r="A2357" t="s">
        <v>9202</v>
      </c>
      <c r="B2357" t="s">
        <v>7319</v>
      </c>
      <c r="C2357" t="s">
        <v>7318</v>
      </c>
      <c r="D2357" t="str">
        <f>IF($B2357="B","",IFERROR(VLOOKUP($C2357,Elster!$I$5:$M$148,3,FALSE),$C2357))</f>
        <v xml:space="preserve">   "SAMMLERISTTEMP"                                   </v>
      </c>
      <c r="E2357" t="str">
        <f>IF($B2357="A","",IFERROR(VLOOKUP($C2357,Elster!$I$5:$M$148,3,FALSE),$C2357))</f>
        <v/>
      </c>
      <c r="F2357">
        <f t="shared" si="72"/>
        <v>13</v>
      </c>
      <c r="G2357" s="2">
        <f t="shared" si="73"/>
        <v>0</v>
      </c>
    </row>
    <row r="2358" spans="1:7" x14ac:dyDescent="0.35">
      <c r="A2358" t="s">
        <v>9203</v>
      </c>
      <c r="B2358" t="s">
        <v>7319</v>
      </c>
      <c r="C2358" t="s">
        <v>7320</v>
      </c>
      <c r="D2358" t="str">
        <f>IF($B2358="B","",IFERROR(VLOOKUP($C2358,Elster!$I$5:$M$148,3,FALSE),$C2358))</f>
        <v>0x000</v>
      </c>
      <c r="E2358" t="str">
        <f>IF($B2358="A","",IFERROR(VLOOKUP($C2358,Elster!$I$5:$M$148,3,FALSE),$C2358))</f>
        <v/>
      </c>
      <c r="F2358">
        <f t="shared" si="72"/>
        <v>0</v>
      </c>
      <c r="G2358" s="2">
        <f t="shared" si="73"/>
        <v>4.9989999999997536E-3</v>
      </c>
    </row>
    <row r="2359" spans="1:7" x14ac:dyDescent="0.35">
      <c r="A2359" t="s">
        <v>9204</v>
      </c>
      <c r="B2359" t="s">
        <v>7317</v>
      </c>
      <c r="C2359" t="s">
        <v>7320</v>
      </c>
      <c r="D2359" t="str">
        <f>IF($B2359="B","",IFERROR(VLOOKUP($C2359,Elster!$I$5:$M$148,3,FALSE),$C2359))</f>
        <v/>
      </c>
      <c r="E2359" t="str">
        <f>IF($B2359="A","",IFERROR(VLOOKUP($C2359,Elster!$I$5:$M$148,3,FALSE),$C2359))</f>
        <v>0x000</v>
      </c>
      <c r="F2359">
        <f t="shared" si="72"/>
        <v>0</v>
      </c>
      <c r="G2359" s="2">
        <f t="shared" si="73"/>
        <v>2.6000000000081513E-5</v>
      </c>
    </row>
    <row r="2360" spans="1:7" x14ac:dyDescent="0.35">
      <c r="A2360" t="s">
        <v>9205</v>
      </c>
      <c r="B2360" t="s">
        <v>7317</v>
      </c>
      <c r="C2360" t="s">
        <v>7325</v>
      </c>
      <c r="D2360" t="str">
        <f>IF($B2360="B","",IFERROR(VLOOKUP($C2360,Elster!$I$5:$M$148,3,FALSE),$C2360))</f>
        <v/>
      </c>
      <c r="E2360" t="str">
        <f>IF($B2360="A","",IFERROR(VLOOKUP($C2360,Elster!$I$5:$M$148,3,FALSE),$C2360))</f>
        <v xml:space="preserve">   "SPEICHERSOLLTEMP"                                 </v>
      </c>
      <c r="F2360">
        <f t="shared" si="72"/>
        <v>3</v>
      </c>
      <c r="G2360" s="2">
        <f t="shared" si="73"/>
        <v>4.9739999999989237E-3</v>
      </c>
    </row>
    <row r="2361" spans="1:7" x14ac:dyDescent="0.35">
      <c r="A2361" t="s">
        <v>9205</v>
      </c>
      <c r="B2361" t="s">
        <v>7319</v>
      </c>
      <c r="C2361" t="s">
        <v>7325</v>
      </c>
      <c r="D2361" t="str">
        <f>IF($B2361="B","",IFERROR(VLOOKUP($C2361,Elster!$I$5:$M$148,3,FALSE),$C2361))</f>
        <v xml:space="preserve">   "SPEICHERSOLLTEMP"                                 </v>
      </c>
      <c r="E2361" t="str">
        <f>IF($B2361="A","",IFERROR(VLOOKUP($C2361,Elster!$I$5:$M$148,3,FALSE),$C2361))</f>
        <v/>
      </c>
      <c r="F2361">
        <f t="shared" si="72"/>
        <v>3</v>
      </c>
      <c r="G2361" s="2">
        <f t="shared" si="73"/>
        <v>0</v>
      </c>
    </row>
    <row r="2362" spans="1:7" x14ac:dyDescent="0.35">
      <c r="A2362" t="s">
        <v>9206</v>
      </c>
      <c r="B2362" t="s">
        <v>7319</v>
      </c>
      <c r="C2362" t="s">
        <v>7321</v>
      </c>
      <c r="D2362" t="str">
        <f>IF($B2362="B","",IFERROR(VLOOKUP($C2362,Elster!$I$5:$M$148,3,FALSE),$C2362))</f>
        <v xml:space="preserve">   "FEHLERMELDUNG"                                    </v>
      </c>
      <c r="E2362" t="str">
        <f>IF($B2362="A","",IFERROR(VLOOKUP($C2362,Elster!$I$5:$M$148,3,FALSE),$C2362))</f>
        <v/>
      </c>
      <c r="F2362">
        <f t="shared" si="72"/>
        <v>1</v>
      </c>
      <c r="G2362" s="2">
        <f t="shared" si="73"/>
        <v>5.0000000000007816E-3</v>
      </c>
    </row>
    <row r="2363" spans="1:7" x14ac:dyDescent="0.35">
      <c r="A2363" t="s">
        <v>9207</v>
      </c>
      <c r="B2363" t="s">
        <v>7317</v>
      </c>
      <c r="C2363" t="s">
        <v>7321</v>
      </c>
      <c r="D2363" t="str">
        <f>IF($B2363="B","",IFERROR(VLOOKUP($C2363,Elster!$I$5:$M$148,3,FALSE),$C2363))</f>
        <v/>
      </c>
      <c r="E2363" t="str">
        <f>IF($B2363="A","",IFERROR(VLOOKUP($C2363,Elster!$I$5:$M$148,3,FALSE),$C2363))</f>
        <v xml:space="preserve">   "FEHLERMELDUNG"                                    </v>
      </c>
      <c r="F2363">
        <f t="shared" si="72"/>
        <v>1</v>
      </c>
      <c r="G2363" s="2">
        <f t="shared" si="73"/>
        <v>2.6000000000081513E-5</v>
      </c>
    </row>
    <row r="2364" spans="1:7" x14ac:dyDescent="0.35">
      <c r="A2364" t="s">
        <v>9208</v>
      </c>
      <c r="B2364" t="s">
        <v>7319</v>
      </c>
      <c r="C2364" t="s">
        <v>7320</v>
      </c>
      <c r="D2364" t="str">
        <f>IF($B2364="B","",IFERROR(VLOOKUP($C2364,Elster!$I$5:$M$148,3,FALSE),$C2364))</f>
        <v>0x000</v>
      </c>
      <c r="E2364" t="str">
        <f>IF($B2364="A","",IFERROR(VLOOKUP($C2364,Elster!$I$5:$M$148,3,FALSE),$C2364))</f>
        <v/>
      </c>
      <c r="F2364">
        <f t="shared" si="72"/>
        <v>0</v>
      </c>
      <c r="G2364" s="2">
        <f t="shared" si="73"/>
        <v>4.9739999999989237E-3</v>
      </c>
    </row>
    <row r="2365" spans="1:7" x14ac:dyDescent="0.35">
      <c r="A2365" t="s">
        <v>9209</v>
      </c>
      <c r="B2365" t="s">
        <v>7317</v>
      </c>
      <c r="C2365" t="s">
        <v>7320</v>
      </c>
      <c r="D2365" t="str">
        <f>IF($B2365="B","",IFERROR(VLOOKUP($C2365,Elster!$I$5:$M$148,3,FALSE),$C2365))</f>
        <v/>
      </c>
      <c r="E2365" t="str">
        <f>IF($B2365="A","",IFERROR(VLOOKUP($C2365,Elster!$I$5:$M$148,3,FALSE),$C2365))</f>
        <v>0x000</v>
      </c>
      <c r="F2365">
        <f t="shared" si="72"/>
        <v>0</v>
      </c>
      <c r="G2365" s="2">
        <f t="shared" si="73"/>
        <v>2.6000000000081513E-5</v>
      </c>
    </row>
    <row r="2366" spans="1:7" x14ac:dyDescent="0.35">
      <c r="A2366" t="s">
        <v>9210</v>
      </c>
      <c r="B2366" t="s">
        <v>7317</v>
      </c>
      <c r="C2366" t="s">
        <v>7366</v>
      </c>
      <c r="D2366" t="str">
        <f>IF($B2366="B","",IFERROR(VLOOKUP($C2366,Elster!$I$5:$M$148,3,FALSE),$C2366))</f>
        <v/>
      </c>
      <c r="E2366" t="str">
        <f>IF($B2366="A","",IFERROR(VLOOKUP($C2366,Elster!$I$5:$M$148,3,FALSE),$C2366))</f>
        <v xml:space="preserve">//   "ERWEITERUNGSTELEGRAMM"                            </v>
      </c>
      <c r="F2366">
        <f t="shared" si="72"/>
        <v>250</v>
      </c>
      <c r="G2366" s="2">
        <f t="shared" si="73"/>
        <v>5.0000000000007816E-3</v>
      </c>
    </row>
    <row r="2367" spans="1:7" x14ac:dyDescent="0.35">
      <c r="A2367" t="s">
        <v>9210</v>
      </c>
      <c r="B2367" t="s">
        <v>7319</v>
      </c>
      <c r="C2367" t="s">
        <v>7366</v>
      </c>
      <c r="D2367" t="str">
        <f>IF($B2367="B","",IFERROR(VLOOKUP($C2367,Elster!$I$5:$M$148,3,FALSE),$C2367))</f>
        <v xml:space="preserve">//   "ERWEITERUNGSTELEGRAMM"                            </v>
      </c>
      <c r="E2367" t="str">
        <f>IF($B2367="A","",IFERROR(VLOOKUP($C2367,Elster!$I$5:$M$148,3,FALSE),$C2367))</f>
        <v/>
      </c>
      <c r="F2367">
        <f t="shared" si="72"/>
        <v>250</v>
      </c>
      <c r="G2367" s="2">
        <f t="shared" si="73"/>
        <v>0</v>
      </c>
    </row>
    <row r="2368" spans="1:7" x14ac:dyDescent="0.35">
      <c r="A2368" t="s">
        <v>9211</v>
      </c>
      <c r="B2368" t="s">
        <v>7317</v>
      </c>
      <c r="C2368" t="s">
        <v>7321</v>
      </c>
      <c r="D2368" t="str">
        <f>IF($B2368="B","",IFERROR(VLOOKUP($C2368,Elster!$I$5:$M$148,3,FALSE),$C2368))</f>
        <v/>
      </c>
      <c r="E2368" t="str">
        <f>IF($B2368="A","",IFERROR(VLOOKUP($C2368,Elster!$I$5:$M$148,3,FALSE),$C2368))</f>
        <v xml:space="preserve">   "FEHLERMELDUNG"                                    </v>
      </c>
      <c r="F2368">
        <f t="shared" si="72"/>
        <v>1</v>
      </c>
      <c r="G2368" s="2">
        <f t="shared" si="73"/>
        <v>4.9999999999990052E-3</v>
      </c>
    </row>
    <row r="2369" spans="1:7" x14ac:dyDescent="0.35">
      <c r="A2369" t="s">
        <v>9211</v>
      </c>
      <c r="B2369" t="s">
        <v>7319</v>
      </c>
      <c r="C2369" t="s">
        <v>7321</v>
      </c>
      <c r="D2369" t="str">
        <f>IF($B2369="B","",IFERROR(VLOOKUP($C2369,Elster!$I$5:$M$148,3,FALSE),$C2369))</f>
        <v xml:space="preserve">   "FEHLERMELDUNG"                                    </v>
      </c>
      <c r="E2369" t="str">
        <f>IF($B2369="A","",IFERROR(VLOOKUP($C2369,Elster!$I$5:$M$148,3,FALSE),$C2369))</f>
        <v/>
      </c>
      <c r="F2369">
        <f t="shared" si="72"/>
        <v>1</v>
      </c>
      <c r="G2369" s="2">
        <f t="shared" si="73"/>
        <v>0</v>
      </c>
    </row>
    <row r="2370" spans="1:7" x14ac:dyDescent="0.35">
      <c r="A2370" t="s">
        <v>9212</v>
      </c>
      <c r="B2370" t="s">
        <v>7317</v>
      </c>
      <c r="C2370" t="s">
        <v>7362</v>
      </c>
      <c r="D2370" t="str">
        <f>IF($B2370="B","",IFERROR(VLOOKUP($C2370,Elster!$I$5:$M$148,3,FALSE),$C2370))</f>
        <v/>
      </c>
      <c r="E2370" t="str">
        <f>IF($B2370="A","",IFERROR(VLOOKUP($C2370,Elster!$I$5:$M$148,3,FALSE),$C2370))</f>
        <v xml:space="preserve">   "PPL"                                              </v>
      </c>
      <c r="F2370">
        <f t="shared" si="72"/>
        <v>36</v>
      </c>
      <c r="G2370" s="2">
        <f t="shared" si="73"/>
        <v>5.0000000000007816E-3</v>
      </c>
    </row>
    <row r="2371" spans="1:7" x14ac:dyDescent="0.35">
      <c r="A2371" t="s">
        <v>9212</v>
      </c>
      <c r="B2371" t="s">
        <v>7319</v>
      </c>
      <c r="C2371" t="s">
        <v>7362</v>
      </c>
      <c r="D2371" t="str">
        <f>IF($B2371="B","",IFERROR(VLOOKUP($C2371,Elster!$I$5:$M$148,3,FALSE),$C2371))</f>
        <v xml:space="preserve">   "PPL"                                              </v>
      </c>
      <c r="E2371" t="str">
        <f>IF($B2371="A","",IFERROR(VLOOKUP($C2371,Elster!$I$5:$M$148,3,FALSE),$C2371))</f>
        <v/>
      </c>
      <c r="F2371">
        <f t="shared" ref="F2371:F2434" si="74">HEX2DEC(REPLACE(C2371,1,2,""))</f>
        <v>36</v>
      </c>
      <c r="G2371" s="2">
        <f t="shared" si="73"/>
        <v>0</v>
      </c>
    </row>
    <row r="2372" spans="1:7" x14ac:dyDescent="0.35">
      <c r="A2372" t="s">
        <v>9213</v>
      </c>
      <c r="B2372" t="s">
        <v>7317</v>
      </c>
      <c r="C2372" t="s">
        <v>7831</v>
      </c>
      <c r="D2372" t="str">
        <f>IF($B2372="B","",IFERROR(VLOOKUP($C2372,Elster!$I$5:$M$148,3,FALSE),$C2372))</f>
        <v/>
      </c>
      <c r="E2372" t="str">
        <f>IF($B2372="A","",IFERROR(VLOOKUP($C2372,Elster!$I$5:$M$148,3,FALSE),$C2372))</f>
        <v xml:space="preserve">   "SOLARZONENTEMP"                                   </v>
      </c>
      <c r="F2372">
        <f t="shared" si="74"/>
        <v>24</v>
      </c>
      <c r="G2372" s="2">
        <f t="shared" ref="G2372:G2435" si="75">SUBSTITUTE(A2372,"s","")-SUBSTITUTE(A2371,"s","")</f>
        <v>5.0000000000007816E-3</v>
      </c>
    </row>
    <row r="2373" spans="1:7" x14ac:dyDescent="0.35">
      <c r="A2373" t="s">
        <v>9213</v>
      </c>
      <c r="B2373" t="s">
        <v>7319</v>
      </c>
      <c r="C2373" t="s">
        <v>7831</v>
      </c>
      <c r="D2373" t="str">
        <f>IF($B2373="B","",IFERROR(VLOOKUP($C2373,Elster!$I$5:$M$148,3,FALSE),$C2373))</f>
        <v xml:space="preserve">   "SOLARZONENTEMP"                                   </v>
      </c>
      <c r="E2373" t="str">
        <f>IF($B2373="A","",IFERROR(VLOOKUP($C2373,Elster!$I$5:$M$148,3,FALSE),$C2373))</f>
        <v/>
      </c>
      <c r="F2373">
        <f t="shared" si="74"/>
        <v>24</v>
      </c>
      <c r="G2373" s="2">
        <f t="shared" si="75"/>
        <v>0</v>
      </c>
    </row>
    <row r="2374" spans="1:7" x14ac:dyDescent="0.35">
      <c r="A2374" t="s">
        <v>9214</v>
      </c>
      <c r="B2374" t="s">
        <v>7317</v>
      </c>
      <c r="C2374" t="s">
        <v>7320</v>
      </c>
      <c r="D2374" t="str">
        <f>IF($B2374="B","",IFERROR(VLOOKUP($C2374,Elster!$I$5:$M$148,3,FALSE),$C2374))</f>
        <v/>
      </c>
      <c r="E2374" t="str">
        <f>IF($B2374="A","",IFERROR(VLOOKUP($C2374,Elster!$I$5:$M$148,3,FALSE),$C2374))</f>
        <v>0x000</v>
      </c>
      <c r="F2374">
        <f t="shared" si="74"/>
        <v>0</v>
      </c>
      <c r="G2374" s="2">
        <f t="shared" si="75"/>
        <v>4.9999999999990052E-3</v>
      </c>
    </row>
    <row r="2375" spans="1:7" x14ac:dyDescent="0.35">
      <c r="A2375" t="s">
        <v>9214</v>
      </c>
      <c r="B2375" t="s">
        <v>7319</v>
      </c>
      <c r="C2375" t="s">
        <v>7320</v>
      </c>
      <c r="D2375" t="str">
        <f>IF($B2375="B","",IFERROR(VLOOKUP($C2375,Elster!$I$5:$M$148,3,FALSE),$C2375))</f>
        <v>0x000</v>
      </c>
      <c r="E2375" t="str">
        <f>IF($B2375="A","",IFERROR(VLOOKUP($C2375,Elster!$I$5:$M$148,3,FALSE),$C2375))</f>
        <v/>
      </c>
      <c r="F2375">
        <f t="shared" si="74"/>
        <v>0</v>
      </c>
      <c r="G2375" s="2">
        <f t="shared" si="75"/>
        <v>0</v>
      </c>
    </row>
    <row r="2376" spans="1:7" x14ac:dyDescent="0.35">
      <c r="A2376" t="s">
        <v>9215</v>
      </c>
      <c r="B2376" t="s">
        <v>7317</v>
      </c>
      <c r="C2376" t="s">
        <v>7321</v>
      </c>
      <c r="D2376" t="str">
        <f>IF($B2376="B","",IFERROR(VLOOKUP($C2376,Elster!$I$5:$M$148,3,FALSE),$C2376))</f>
        <v/>
      </c>
      <c r="E2376" t="str">
        <f>IF($B2376="A","",IFERROR(VLOOKUP($C2376,Elster!$I$5:$M$148,3,FALSE),$C2376))</f>
        <v xml:space="preserve">   "FEHLERMELDUNG"                                    </v>
      </c>
      <c r="F2376">
        <f t="shared" si="74"/>
        <v>1</v>
      </c>
      <c r="G2376" s="2">
        <f t="shared" si="75"/>
        <v>5.0000000000007816E-3</v>
      </c>
    </row>
    <row r="2377" spans="1:7" x14ac:dyDescent="0.35">
      <c r="A2377" t="s">
        <v>9215</v>
      </c>
      <c r="B2377" t="s">
        <v>7319</v>
      </c>
      <c r="C2377" t="s">
        <v>7321</v>
      </c>
      <c r="D2377" t="str">
        <f>IF($B2377="B","",IFERROR(VLOOKUP($C2377,Elster!$I$5:$M$148,3,FALSE),$C2377))</f>
        <v xml:space="preserve">   "FEHLERMELDUNG"                                    </v>
      </c>
      <c r="E2377" t="str">
        <f>IF($B2377="A","",IFERROR(VLOOKUP($C2377,Elster!$I$5:$M$148,3,FALSE),$C2377))</f>
        <v/>
      </c>
      <c r="F2377">
        <f t="shared" si="74"/>
        <v>1</v>
      </c>
      <c r="G2377" s="2">
        <f t="shared" si="75"/>
        <v>0</v>
      </c>
    </row>
    <row r="2378" spans="1:7" x14ac:dyDescent="0.35">
      <c r="A2378" t="s">
        <v>9216</v>
      </c>
      <c r="B2378" t="s">
        <v>7317</v>
      </c>
      <c r="C2378" t="s">
        <v>7836</v>
      </c>
      <c r="D2378" t="str">
        <f>IF($B2378="B","",IFERROR(VLOOKUP($C2378,Elster!$I$5:$M$148,3,FALSE),$C2378))</f>
        <v/>
      </c>
      <c r="E2378" t="str">
        <f>IF($B2378="A","",IFERROR(VLOOKUP($C2378,Elster!$I$5:$M$148,3,FALSE),$C2378))</f>
        <v>0x048</v>
      </c>
      <c r="F2378">
        <f t="shared" si="74"/>
        <v>72</v>
      </c>
      <c r="G2378" s="2">
        <f t="shared" si="75"/>
        <v>4.9999999999990052E-3</v>
      </c>
    </row>
    <row r="2379" spans="1:7" x14ac:dyDescent="0.35">
      <c r="A2379" t="s">
        <v>9216</v>
      </c>
      <c r="B2379" t="s">
        <v>7319</v>
      </c>
      <c r="C2379" t="s">
        <v>7836</v>
      </c>
      <c r="D2379" t="str">
        <f>IF($B2379="B","",IFERROR(VLOOKUP($C2379,Elster!$I$5:$M$148,3,FALSE),$C2379))</f>
        <v>0x048</v>
      </c>
      <c r="E2379" t="str">
        <f>IF($B2379="A","",IFERROR(VLOOKUP($C2379,Elster!$I$5:$M$148,3,FALSE),$C2379))</f>
        <v/>
      </c>
      <c r="F2379">
        <f t="shared" si="74"/>
        <v>72</v>
      </c>
      <c r="G2379" s="2">
        <f t="shared" si="75"/>
        <v>0</v>
      </c>
    </row>
    <row r="2380" spans="1:7" x14ac:dyDescent="0.35">
      <c r="A2380" t="s">
        <v>9217</v>
      </c>
      <c r="B2380" t="s">
        <v>7317</v>
      </c>
      <c r="C2380" t="s">
        <v>7325</v>
      </c>
      <c r="D2380" t="str">
        <f>IF($B2380="B","",IFERROR(VLOOKUP($C2380,Elster!$I$5:$M$148,3,FALSE),$C2380))</f>
        <v/>
      </c>
      <c r="E2380" t="str">
        <f>IF($B2380="A","",IFERROR(VLOOKUP($C2380,Elster!$I$5:$M$148,3,FALSE),$C2380))</f>
        <v xml:space="preserve">   "SPEICHERSOLLTEMP"                                 </v>
      </c>
      <c r="F2380">
        <f t="shared" si="74"/>
        <v>3</v>
      </c>
      <c r="G2380" s="2">
        <f t="shared" si="75"/>
        <v>1.7890000000001294E-2</v>
      </c>
    </row>
    <row r="2381" spans="1:7" x14ac:dyDescent="0.35">
      <c r="A2381" t="s">
        <v>9218</v>
      </c>
      <c r="B2381" t="s">
        <v>7317</v>
      </c>
      <c r="C2381" t="s">
        <v>7320</v>
      </c>
      <c r="D2381" t="str">
        <f>IF($B2381="B","",IFERROR(VLOOKUP($C2381,Elster!$I$5:$M$148,3,FALSE),$C2381))</f>
        <v/>
      </c>
      <c r="E2381" t="str">
        <f>IF($B2381="A","",IFERROR(VLOOKUP($C2381,Elster!$I$5:$M$148,3,FALSE),$C2381))</f>
        <v>0x000</v>
      </c>
      <c r="F2381">
        <f t="shared" si="74"/>
        <v>0</v>
      </c>
      <c r="G2381" s="2">
        <f t="shared" si="75"/>
        <v>4.9479999999988422E-3</v>
      </c>
    </row>
    <row r="2382" spans="1:7" x14ac:dyDescent="0.35">
      <c r="A2382" t="s">
        <v>9219</v>
      </c>
      <c r="B2382" t="s">
        <v>7317</v>
      </c>
      <c r="C2382" t="s">
        <v>7318</v>
      </c>
      <c r="D2382" t="str">
        <f>IF($B2382="B","",IFERROR(VLOOKUP($C2382,Elster!$I$5:$M$148,3,FALSE),$C2382))</f>
        <v/>
      </c>
      <c r="E2382" t="str">
        <f>IF($B2382="A","",IFERROR(VLOOKUP($C2382,Elster!$I$5:$M$148,3,FALSE),$C2382))</f>
        <v xml:space="preserve">   "SAMMLERISTTEMP"                                   </v>
      </c>
      <c r="F2382">
        <f t="shared" si="74"/>
        <v>13</v>
      </c>
      <c r="G2382" s="2">
        <f t="shared" si="75"/>
        <v>4.9740000000007001E-3</v>
      </c>
    </row>
    <row r="2383" spans="1:7" x14ac:dyDescent="0.35">
      <c r="A2383" t="s">
        <v>9220</v>
      </c>
      <c r="B2383" t="s">
        <v>7317</v>
      </c>
      <c r="C2383" t="s">
        <v>7329</v>
      </c>
      <c r="D2383" t="str">
        <f>IF($B2383="B","",IFERROR(VLOOKUP($C2383,Elster!$I$5:$M$148,3,FALSE),$C2383))</f>
        <v/>
      </c>
      <c r="E2383" t="str">
        <f>IF($B2383="A","",IFERROR(VLOOKUP($C2383,Elster!$I$5:$M$148,3,FALSE),$C2383))</f>
        <v xml:space="preserve">   "KESSELSOLLTEMP"                                   </v>
      </c>
      <c r="F2383">
        <f t="shared" si="74"/>
        <v>2</v>
      </c>
      <c r="G2383" s="2">
        <f t="shared" si="75"/>
        <v>4.9739999999989237E-3</v>
      </c>
    </row>
    <row r="2384" spans="1:7" x14ac:dyDescent="0.35">
      <c r="A2384" t="s">
        <v>9221</v>
      </c>
      <c r="B2384" t="s">
        <v>7317</v>
      </c>
      <c r="C2384" t="s">
        <v>7320</v>
      </c>
      <c r="D2384" t="str">
        <f>IF($B2384="B","",IFERROR(VLOOKUP($C2384,Elster!$I$5:$M$148,3,FALSE),$C2384))</f>
        <v/>
      </c>
      <c r="E2384" t="str">
        <f>IF($B2384="A","",IFERROR(VLOOKUP($C2384,Elster!$I$5:$M$148,3,FALSE),$C2384))</f>
        <v>0x000</v>
      </c>
      <c r="F2384">
        <f t="shared" si="74"/>
        <v>0</v>
      </c>
      <c r="G2384" s="2">
        <f t="shared" si="75"/>
        <v>4.9730000000014485E-3</v>
      </c>
    </row>
    <row r="2385" spans="1:7" x14ac:dyDescent="0.35">
      <c r="A2385" t="s">
        <v>9222</v>
      </c>
      <c r="B2385" t="s">
        <v>7317</v>
      </c>
      <c r="C2385" t="s">
        <v>7366</v>
      </c>
      <c r="D2385" t="str">
        <f>IF($B2385="B","",IFERROR(VLOOKUP($C2385,Elster!$I$5:$M$148,3,FALSE),$C2385))</f>
        <v/>
      </c>
      <c r="E2385" t="str">
        <f>IF($B2385="A","",IFERROR(VLOOKUP($C2385,Elster!$I$5:$M$148,3,FALSE),$C2385))</f>
        <v xml:space="preserve">//   "ERWEITERUNGSTELEGRAMM"                            </v>
      </c>
      <c r="F2385">
        <f t="shared" si="74"/>
        <v>250</v>
      </c>
      <c r="G2385" s="2">
        <f t="shared" si="75"/>
        <v>4.9479999999988422E-3</v>
      </c>
    </row>
    <row r="2386" spans="1:7" x14ac:dyDescent="0.35">
      <c r="A2386" t="s">
        <v>9223</v>
      </c>
      <c r="B2386" t="s">
        <v>7317</v>
      </c>
      <c r="C2386" t="s">
        <v>7321</v>
      </c>
      <c r="D2386" t="str">
        <f>IF($B2386="B","",IFERROR(VLOOKUP($C2386,Elster!$I$5:$M$148,3,FALSE),$C2386))</f>
        <v/>
      </c>
      <c r="E2386" t="str">
        <f>IF($B2386="A","",IFERROR(VLOOKUP($C2386,Elster!$I$5:$M$148,3,FALSE),$C2386))</f>
        <v xml:space="preserve">   "FEHLERMELDUNG"                                    </v>
      </c>
      <c r="F2386">
        <f t="shared" si="74"/>
        <v>1</v>
      </c>
      <c r="G2386" s="2">
        <f t="shared" si="75"/>
        <v>4.9740000000007001E-3</v>
      </c>
    </row>
    <row r="2387" spans="1:7" x14ac:dyDescent="0.35">
      <c r="A2387" t="s">
        <v>9224</v>
      </c>
      <c r="B2387" t="s">
        <v>7317</v>
      </c>
      <c r="C2387" t="s">
        <v>7362</v>
      </c>
      <c r="D2387" t="str">
        <f>IF($B2387="B","",IFERROR(VLOOKUP($C2387,Elster!$I$5:$M$148,3,FALSE),$C2387))</f>
        <v/>
      </c>
      <c r="E2387" t="str">
        <f>IF($B2387="A","",IFERROR(VLOOKUP($C2387,Elster!$I$5:$M$148,3,FALSE),$C2387))</f>
        <v xml:space="preserve">   "PPL"                                              </v>
      </c>
      <c r="F2387">
        <f t="shared" si="74"/>
        <v>36</v>
      </c>
      <c r="G2387" s="2">
        <f t="shared" si="75"/>
        <v>4.9739999999989237E-3</v>
      </c>
    </row>
    <row r="2388" spans="1:7" x14ac:dyDescent="0.35">
      <c r="A2388" t="s">
        <v>9225</v>
      </c>
      <c r="B2388" t="s">
        <v>7317</v>
      </c>
      <c r="C2388" t="s">
        <v>7831</v>
      </c>
      <c r="D2388" t="str">
        <f>IF($B2388="B","",IFERROR(VLOOKUP($C2388,Elster!$I$5:$M$148,3,FALSE),$C2388))</f>
        <v/>
      </c>
      <c r="E2388" t="str">
        <f>IF($B2388="A","",IFERROR(VLOOKUP($C2388,Elster!$I$5:$M$148,3,FALSE),$C2388))</f>
        <v xml:space="preserve">   "SOLARZONENTEMP"                                   </v>
      </c>
      <c r="F2388">
        <f t="shared" si="74"/>
        <v>24</v>
      </c>
      <c r="G2388" s="2">
        <f t="shared" si="75"/>
        <v>4.9740000000007001E-3</v>
      </c>
    </row>
    <row r="2389" spans="1:7" x14ac:dyDescent="0.35">
      <c r="A2389" t="s">
        <v>9226</v>
      </c>
      <c r="B2389" t="s">
        <v>7317</v>
      </c>
      <c r="C2389" t="s">
        <v>7320</v>
      </c>
      <c r="D2389" t="str">
        <f>IF($B2389="B","",IFERROR(VLOOKUP($C2389,Elster!$I$5:$M$148,3,FALSE),$C2389))</f>
        <v/>
      </c>
      <c r="E2389" t="str">
        <f>IF($B2389="A","",IFERROR(VLOOKUP($C2389,Elster!$I$5:$M$148,3,FALSE),$C2389))</f>
        <v>0x000</v>
      </c>
      <c r="F2389">
        <f t="shared" si="74"/>
        <v>0</v>
      </c>
      <c r="G2389" s="2">
        <f t="shared" si="75"/>
        <v>4.9480000000006186E-3</v>
      </c>
    </row>
    <row r="2390" spans="1:7" x14ac:dyDescent="0.35">
      <c r="A2390" t="s">
        <v>9227</v>
      </c>
      <c r="B2390" t="s">
        <v>7317</v>
      </c>
      <c r="C2390" t="s">
        <v>7321</v>
      </c>
      <c r="D2390" t="str">
        <f>IF($B2390="B","",IFERROR(VLOOKUP($C2390,Elster!$I$5:$M$148,3,FALSE),$C2390))</f>
        <v/>
      </c>
      <c r="E2390" t="str">
        <f>IF($B2390="A","",IFERROR(VLOOKUP($C2390,Elster!$I$5:$M$148,3,FALSE),$C2390))</f>
        <v xml:space="preserve">   "FEHLERMELDUNG"                                    </v>
      </c>
      <c r="F2390">
        <f t="shared" si="74"/>
        <v>1</v>
      </c>
      <c r="G2390" s="2">
        <f t="shared" si="75"/>
        <v>4.9739999999989237E-3</v>
      </c>
    </row>
    <row r="2391" spans="1:7" x14ac:dyDescent="0.35">
      <c r="A2391" t="s">
        <v>9228</v>
      </c>
      <c r="B2391" t="s">
        <v>7317</v>
      </c>
      <c r="C2391" t="s">
        <v>7849</v>
      </c>
      <c r="D2391" t="str">
        <f>IF($B2391="B","",IFERROR(VLOOKUP($C2391,Elster!$I$5:$M$148,3,FALSE),$C2391))</f>
        <v/>
      </c>
      <c r="E2391" t="str">
        <f>IF($B2391="A","",IFERROR(VLOOKUP($C2391,Elster!$I$5:$M$148,3,FALSE),$C2391))</f>
        <v>0x049</v>
      </c>
      <c r="F2391">
        <f t="shared" si="74"/>
        <v>73</v>
      </c>
      <c r="G2391" s="2">
        <f t="shared" si="75"/>
        <v>4.9729999999996721E-3</v>
      </c>
    </row>
    <row r="2392" spans="1:7" x14ac:dyDescent="0.35">
      <c r="A2392" t="s">
        <v>9229</v>
      </c>
      <c r="B2392" t="s">
        <v>7317</v>
      </c>
      <c r="C2392" t="s">
        <v>7318</v>
      </c>
      <c r="D2392" t="str">
        <f>IF($B2392="B","",IFERROR(VLOOKUP($C2392,Elster!$I$5:$M$148,3,FALSE),$C2392))</f>
        <v/>
      </c>
      <c r="E2392" t="str">
        <f>IF($B2392="A","",IFERROR(VLOOKUP($C2392,Elster!$I$5:$M$148,3,FALSE),$C2392))</f>
        <v xml:space="preserve">   "SAMMLERISTTEMP"                                   </v>
      </c>
      <c r="F2392">
        <f t="shared" si="74"/>
        <v>13</v>
      </c>
      <c r="G2392" s="2">
        <f t="shared" si="75"/>
        <v>1.6250000000001208E-2</v>
      </c>
    </row>
    <row r="2393" spans="1:7" x14ac:dyDescent="0.35">
      <c r="A2393" t="s">
        <v>9229</v>
      </c>
      <c r="B2393" t="s">
        <v>7319</v>
      </c>
      <c r="C2393" t="s">
        <v>7318</v>
      </c>
      <c r="D2393" t="str">
        <f>IF($B2393="B","",IFERROR(VLOOKUP($C2393,Elster!$I$5:$M$148,3,FALSE),$C2393))</f>
        <v xml:space="preserve">   "SAMMLERISTTEMP"                                   </v>
      </c>
      <c r="E2393" t="str">
        <f>IF($B2393="A","",IFERROR(VLOOKUP($C2393,Elster!$I$5:$M$148,3,FALSE),$C2393))</f>
        <v/>
      </c>
      <c r="F2393">
        <f t="shared" si="74"/>
        <v>13</v>
      </c>
      <c r="G2393" s="2">
        <f t="shared" si="75"/>
        <v>0</v>
      </c>
    </row>
    <row r="2394" spans="1:7" x14ac:dyDescent="0.35">
      <c r="A2394" t="s">
        <v>9230</v>
      </c>
      <c r="B2394" t="s">
        <v>7317</v>
      </c>
      <c r="C2394" t="s">
        <v>7320</v>
      </c>
      <c r="D2394" t="str">
        <f>IF($B2394="B","",IFERROR(VLOOKUP($C2394,Elster!$I$5:$M$148,3,FALSE),$C2394))</f>
        <v/>
      </c>
      <c r="E2394" t="str">
        <f>IF($B2394="A","",IFERROR(VLOOKUP($C2394,Elster!$I$5:$M$148,3,FALSE),$C2394))</f>
        <v>0x000</v>
      </c>
      <c r="F2394">
        <f t="shared" si="74"/>
        <v>0</v>
      </c>
      <c r="G2394" s="2">
        <f t="shared" si="75"/>
        <v>4.9999999999990052E-3</v>
      </c>
    </row>
    <row r="2395" spans="1:7" x14ac:dyDescent="0.35">
      <c r="A2395" t="s">
        <v>9230</v>
      </c>
      <c r="B2395" t="s">
        <v>7319</v>
      </c>
      <c r="C2395" t="s">
        <v>7320</v>
      </c>
      <c r="D2395" t="str">
        <f>IF($B2395="B","",IFERROR(VLOOKUP($C2395,Elster!$I$5:$M$148,3,FALSE),$C2395))</f>
        <v>0x000</v>
      </c>
      <c r="E2395" t="str">
        <f>IF($B2395="A","",IFERROR(VLOOKUP($C2395,Elster!$I$5:$M$148,3,FALSE),$C2395))</f>
        <v/>
      </c>
      <c r="F2395">
        <f t="shared" si="74"/>
        <v>0</v>
      </c>
      <c r="G2395" s="2">
        <f t="shared" si="75"/>
        <v>0</v>
      </c>
    </row>
    <row r="2396" spans="1:7" x14ac:dyDescent="0.35">
      <c r="A2396" t="s">
        <v>9231</v>
      </c>
      <c r="B2396" t="s">
        <v>7317</v>
      </c>
      <c r="C2396" t="s">
        <v>7325</v>
      </c>
      <c r="D2396" t="str">
        <f>IF($B2396="B","",IFERROR(VLOOKUP($C2396,Elster!$I$5:$M$148,3,FALSE),$C2396))</f>
        <v/>
      </c>
      <c r="E2396" t="str">
        <f>IF($B2396="A","",IFERROR(VLOOKUP($C2396,Elster!$I$5:$M$148,3,FALSE),$C2396))</f>
        <v xml:space="preserve">   "SPEICHERSOLLTEMP"                                 </v>
      </c>
      <c r="F2396">
        <f t="shared" si="74"/>
        <v>3</v>
      </c>
      <c r="G2396" s="2">
        <f t="shared" si="75"/>
        <v>5.0000000000007816E-3</v>
      </c>
    </row>
    <row r="2397" spans="1:7" x14ac:dyDescent="0.35">
      <c r="A2397" t="s">
        <v>9231</v>
      </c>
      <c r="B2397" t="s">
        <v>7319</v>
      </c>
      <c r="C2397" t="s">
        <v>7325</v>
      </c>
      <c r="D2397" t="str">
        <f>IF($B2397="B","",IFERROR(VLOOKUP($C2397,Elster!$I$5:$M$148,3,FALSE),$C2397))</f>
        <v xml:space="preserve">   "SPEICHERSOLLTEMP"                                 </v>
      </c>
      <c r="E2397" t="str">
        <f>IF($B2397="A","",IFERROR(VLOOKUP($C2397,Elster!$I$5:$M$148,3,FALSE),$C2397))</f>
        <v/>
      </c>
      <c r="F2397">
        <f t="shared" si="74"/>
        <v>3</v>
      </c>
      <c r="G2397" s="2">
        <f t="shared" si="75"/>
        <v>0</v>
      </c>
    </row>
    <row r="2398" spans="1:7" x14ac:dyDescent="0.35">
      <c r="A2398" t="s">
        <v>9232</v>
      </c>
      <c r="B2398" t="s">
        <v>7317</v>
      </c>
      <c r="C2398" t="s">
        <v>7321</v>
      </c>
      <c r="D2398" t="str">
        <f>IF($B2398="B","",IFERROR(VLOOKUP($C2398,Elster!$I$5:$M$148,3,FALSE),$C2398))</f>
        <v/>
      </c>
      <c r="E2398" t="str">
        <f>IF($B2398="A","",IFERROR(VLOOKUP($C2398,Elster!$I$5:$M$148,3,FALSE),$C2398))</f>
        <v xml:space="preserve">   "FEHLERMELDUNG"                                    </v>
      </c>
      <c r="F2398">
        <f t="shared" si="74"/>
        <v>1</v>
      </c>
      <c r="G2398" s="2">
        <f t="shared" si="75"/>
        <v>4.9999999999990052E-3</v>
      </c>
    </row>
    <row r="2399" spans="1:7" x14ac:dyDescent="0.35">
      <c r="A2399" t="s">
        <v>9232</v>
      </c>
      <c r="B2399" t="s">
        <v>7319</v>
      </c>
      <c r="C2399" t="s">
        <v>7321</v>
      </c>
      <c r="D2399" t="str">
        <f>IF($B2399="B","",IFERROR(VLOOKUP($C2399,Elster!$I$5:$M$148,3,FALSE),$C2399))</f>
        <v xml:space="preserve">   "FEHLERMELDUNG"                                    </v>
      </c>
      <c r="E2399" t="str">
        <f>IF($B2399="A","",IFERROR(VLOOKUP($C2399,Elster!$I$5:$M$148,3,FALSE),$C2399))</f>
        <v/>
      </c>
      <c r="F2399">
        <f t="shared" si="74"/>
        <v>1</v>
      </c>
      <c r="G2399" s="2">
        <f t="shared" si="75"/>
        <v>0</v>
      </c>
    </row>
    <row r="2400" spans="1:7" x14ac:dyDescent="0.35">
      <c r="A2400" t="s">
        <v>9233</v>
      </c>
      <c r="B2400" t="s">
        <v>7317</v>
      </c>
      <c r="C2400" t="s">
        <v>7320</v>
      </c>
      <c r="D2400" t="str">
        <f>IF($B2400="B","",IFERROR(VLOOKUP($C2400,Elster!$I$5:$M$148,3,FALSE),$C2400))</f>
        <v/>
      </c>
      <c r="E2400" t="str">
        <f>IF($B2400="A","",IFERROR(VLOOKUP($C2400,Elster!$I$5:$M$148,3,FALSE),$C2400))</f>
        <v>0x000</v>
      </c>
      <c r="F2400">
        <f t="shared" si="74"/>
        <v>0</v>
      </c>
      <c r="G2400" s="2">
        <f t="shared" si="75"/>
        <v>5.0000000000007816E-3</v>
      </c>
    </row>
    <row r="2401" spans="1:7" x14ac:dyDescent="0.35">
      <c r="A2401" t="s">
        <v>9233</v>
      </c>
      <c r="B2401" t="s">
        <v>7319</v>
      </c>
      <c r="C2401" t="s">
        <v>7320</v>
      </c>
      <c r="D2401" t="str">
        <f>IF($B2401="B","",IFERROR(VLOOKUP($C2401,Elster!$I$5:$M$148,3,FALSE),$C2401))</f>
        <v>0x000</v>
      </c>
      <c r="E2401" t="str">
        <f>IF($B2401="A","",IFERROR(VLOOKUP($C2401,Elster!$I$5:$M$148,3,FALSE),$C2401))</f>
        <v/>
      </c>
      <c r="F2401">
        <f t="shared" si="74"/>
        <v>0</v>
      </c>
      <c r="G2401" s="2">
        <f t="shared" si="75"/>
        <v>0</v>
      </c>
    </row>
    <row r="2402" spans="1:7" x14ac:dyDescent="0.35">
      <c r="A2402" t="s">
        <v>9234</v>
      </c>
      <c r="B2402" t="s">
        <v>7317</v>
      </c>
      <c r="C2402" t="s">
        <v>7366</v>
      </c>
      <c r="D2402" t="str">
        <f>IF($B2402="B","",IFERROR(VLOOKUP($C2402,Elster!$I$5:$M$148,3,FALSE),$C2402))</f>
        <v/>
      </c>
      <c r="E2402" t="str">
        <f>IF($B2402="A","",IFERROR(VLOOKUP($C2402,Elster!$I$5:$M$148,3,FALSE),$C2402))</f>
        <v xml:space="preserve">//   "ERWEITERUNGSTELEGRAMM"                            </v>
      </c>
      <c r="F2402">
        <f t="shared" si="74"/>
        <v>250</v>
      </c>
      <c r="G2402" s="2">
        <f t="shared" si="75"/>
        <v>5.0000000000007816E-3</v>
      </c>
    </row>
    <row r="2403" spans="1:7" x14ac:dyDescent="0.35">
      <c r="A2403" t="s">
        <v>9234</v>
      </c>
      <c r="B2403" t="s">
        <v>7319</v>
      </c>
      <c r="C2403" t="s">
        <v>7366</v>
      </c>
      <c r="D2403" t="str">
        <f>IF($B2403="B","",IFERROR(VLOOKUP($C2403,Elster!$I$5:$M$148,3,FALSE),$C2403))</f>
        <v xml:space="preserve">//   "ERWEITERUNGSTELEGRAMM"                            </v>
      </c>
      <c r="E2403" t="str">
        <f>IF($B2403="A","",IFERROR(VLOOKUP($C2403,Elster!$I$5:$M$148,3,FALSE),$C2403))</f>
        <v/>
      </c>
      <c r="F2403">
        <f t="shared" si="74"/>
        <v>250</v>
      </c>
      <c r="G2403" s="2">
        <f t="shared" si="75"/>
        <v>0</v>
      </c>
    </row>
    <row r="2404" spans="1:7" x14ac:dyDescent="0.35">
      <c r="A2404" t="s">
        <v>9235</v>
      </c>
      <c r="B2404" t="s">
        <v>7317</v>
      </c>
      <c r="C2404" t="s">
        <v>7321</v>
      </c>
      <c r="D2404" t="str">
        <f>IF($B2404="B","",IFERROR(VLOOKUP($C2404,Elster!$I$5:$M$148,3,FALSE),$C2404))</f>
        <v/>
      </c>
      <c r="E2404" t="str">
        <f>IF($B2404="A","",IFERROR(VLOOKUP($C2404,Elster!$I$5:$M$148,3,FALSE),$C2404))</f>
        <v xml:space="preserve">   "FEHLERMELDUNG"                                    </v>
      </c>
      <c r="F2404">
        <f t="shared" si="74"/>
        <v>1</v>
      </c>
      <c r="G2404" s="2">
        <f t="shared" si="75"/>
        <v>4.9999999999990052E-3</v>
      </c>
    </row>
    <row r="2405" spans="1:7" x14ac:dyDescent="0.35">
      <c r="A2405" t="s">
        <v>9235</v>
      </c>
      <c r="B2405" t="s">
        <v>7319</v>
      </c>
      <c r="C2405" t="s">
        <v>7321</v>
      </c>
      <c r="D2405" t="str">
        <f>IF($B2405="B","",IFERROR(VLOOKUP($C2405,Elster!$I$5:$M$148,3,FALSE),$C2405))</f>
        <v xml:space="preserve">   "FEHLERMELDUNG"                                    </v>
      </c>
      <c r="E2405" t="str">
        <f>IF($B2405="A","",IFERROR(VLOOKUP($C2405,Elster!$I$5:$M$148,3,FALSE),$C2405))</f>
        <v/>
      </c>
      <c r="F2405">
        <f t="shared" si="74"/>
        <v>1</v>
      </c>
      <c r="G2405" s="2">
        <f t="shared" si="75"/>
        <v>0</v>
      </c>
    </row>
    <row r="2406" spans="1:7" x14ac:dyDescent="0.35">
      <c r="A2406" t="s">
        <v>9236</v>
      </c>
      <c r="B2406" t="s">
        <v>7317</v>
      </c>
      <c r="C2406" t="s">
        <v>7328</v>
      </c>
      <c r="D2406" t="str">
        <f>IF($B2406="B","",IFERROR(VLOOKUP($C2406,Elster!$I$5:$M$148,3,FALSE),$C2406))</f>
        <v/>
      </c>
      <c r="E2406" t="str">
        <f>IF($B2406="A","",IFERROR(VLOOKUP($C2406,Elster!$I$5:$M$148,3,FALSE),$C2406))</f>
        <v xml:space="preserve">   "SPEICHERSPERRE"                                   </v>
      </c>
      <c r="F2406">
        <f t="shared" si="74"/>
        <v>37</v>
      </c>
      <c r="G2406" s="2">
        <f t="shared" si="75"/>
        <v>5.0000000000007816E-3</v>
      </c>
    </row>
    <row r="2407" spans="1:7" x14ac:dyDescent="0.35">
      <c r="A2407" t="s">
        <v>9236</v>
      </c>
      <c r="B2407" t="s">
        <v>7319</v>
      </c>
      <c r="C2407" t="s">
        <v>7328</v>
      </c>
      <c r="D2407" t="str">
        <f>IF($B2407="B","",IFERROR(VLOOKUP($C2407,Elster!$I$5:$M$148,3,FALSE),$C2407))</f>
        <v xml:space="preserve">   "SPEICHERSPERRE"                                   </v>
      </c>
      <c r="E2407" t="str">
        <f>IF($B2407="A","",IFERROR(VLOOKUP($C2407,Elster!$I$5:$M$148,3,FALSE),$C2407))</f>
        <v/>
      </c>
      <c r="F2407">
        <f t="shared" si="74"/>
        <v>37</v>
      </c>
      <c r="G2407" s="2">
        <f t="shared" si="75"/>
        <v>0</v>
      </c>
    </row>
    <row r="2408" spans="1:7" x14ac:dyDescent="0.35">
      <c r="A2408" t="s">
        <v>9237</v>
      </c>
      <c r="B2408" t="s">
        <v>7317</v>
      </c>
      <c r="C2408" t="s">
        <v>7861</v>
      </c>
      <c r="D2408" t="str">
        <f>IF($B2408="B","",IFERROR(VLOOKUP($C2408,Elster!$I$5:$M$148,3,FALSE),$C2408))</f>
        <v/>
      </c>
      <c r="E2408" t="str">
        <f>IF($B2408="A","",IFERROR(VLOOKUP($C2408,Elster!$I$5:$M$148,3,FALSE),$C2408))</f>
        <v xml:space="preserve">   "RAUMISTTEMP"                                      </v>
      </c>
      <c r="F2408">
        <f t="shared" si="74"/>
        <v>17</v>
      </c>
      <c r="G2408" s="2">
        <f t="shared" si="75"/>
        <v>4.9989999999997536E-3</v>
      </c>
    </row>
    <row r="2409" spans="1:7" x14ac:dyDescent="0.35">
      <c r="A2409" t="s">
        <v>9238</v>
      </c>
      <c r="B2409" t="s">
        <v>7319</v>
      </c>
      <c r="C2409" t="s">
        <v>7861</v>
      </c>
      <c r="D2409" t="str">
        <f>IF($B2409="B","",IFERROR(VLOOKUP($C2409,Elster!$I$5:$M$148,3,FALSE),$C2409))</f>
        <v xml:space="preserve">   "RAUMISTTEMP"                                      </v>
      </c>
      <c r="E2409" t="str">
        <f>IF($B2409="A","",IFERROR(VLOOKUP($C2409,Elster!$I$5:$M$148,3,FALSE),$C2409))</f>
        <v/>
      </c>
      <c r="F2409">
        <f t="shared" si="74"/>
        <v>17</v>
      </c>
      <c r="G2409" s="2">
        <f t="shared" si="75"/>
        <v>9.9999999925159955E-7</v>
      </c>
    </row>
    <row r="2410" spans="1:7" x14ac:dyDescent="0.35">
      <c r="A2410" t="s">
        <v>9239</v>
      </c>
      <c r="B2410" t="s">
        <v>7317</v>
      </c>
      <c r="C2410" t="s">
        <v>7320</v>
      </c>
      <c r="D2410" t="str">
        <f>IF($B2410="B","",IFERROR(VLOOKUP($C2410,Elster!$I$5:$M$148,3,FALSE),$C2410))</f>
        <v/>
      </c>
      <c r="E2410" t="str">
        <f>IF($B2410="A","",IFERROR(VLOOKUP($C2410,Elster!$I$5:$M$148,3,FALSE),$C2410))</f>
        <v>0x000</v>
      </c>
      <c r="F2410">
        <f t="shared" si="74"/>
        <v>0</v>
      </c>
      <c r="G2410" s="2">
        <f t="shared" si="75"/>
        <v>4.9989999999997536E-3</v>
      </c>
    </row>
    <row r="2411" spans="1:7" x14ac:dyDescent="0.35">
      <c r="A2411" t="s">
        <v>9239</v>
      </c>
      <c r="B2411" t="s">
        <v>7319</v>
      </c>
      <c r="C2411" t="s">
        <v>7320</v>
      </c>
      <c r="D2411" t="str">
        <f>IF($B2411="B","",IFERROR(VLOOKUP($C2411,Elster!$I$5:$M$148,3,FALSE),$C2411))</f>
        <v>0x000</v>
      </c>
      <c r="E2411" t="str">
        <f>IF($B2411="A","",IFERROR(VLOOKUP($C2411,Elster!$I$5:$M$148,3,FALSE),$C2411))</f>
        <v/>
      </c>
      <c r="F2411">
        <f t="shared" si="74"/>
        <v>0</v>
      </c>
      <c r="G2411" s="2">
        <f t="shared" si="75"/>
        <v>0</v>
      </c>
    </row>
    <row r="2412" spans="1:7" x14ac:dyDescent="0.35">
      <c r="A2412" t="s">
        <v>9240</v>
      </c>
      <c r="B2412" t="s">
        <v>7317</v>
      </c>
      <c r="C2412" t="s">
        <v>7321</v>
      </c>
      <c r="D2412" t="str">
        <f>IF($B2412="B","",IFERROR(VLOOKUP($C2412,Elster!$I$5:$M$148,3,FALSE),$C2412))</f>
        <v/>
      </c>
      <c r="E2412" t="str">
        <f>IF($B2412="A","",IFERROR(VLOOKUP($C2412,Elster!$I$5:$M$148,3,FALSE),$C2412))</f>
        <v xml:space="preserve">   "FEHLERMELDUNG"                                    </v>
      </c>
      <c r="F2412">
        <f t="shared" si="74"/>
        <v>1</v>
      </c>
      <c r="G2412" s="2">
        <f t="shared" si="75"/>
        <v>5.0000000000007816E-3</v>
      </c>
    </row>
    <row r="2413" spans="1:7" x14ac:dyDescent="0.35">
      <c r="A2413" t="s">
        <v>9240</v>
      </c>
      <c r="B2413" t="s">
        <v>7319</v>
      </c>
      <c r="C2413" t="s">
        <v>7321</v>
      </c>
      <c r="D2413" t="str">
        <f>IF($B2413="B","",IFERROR(VLOOKUP($C2413,Elster!$I$5:$M$148,3,FALSE),$C2413))</f>
        <v xml:space="preserve">   "FEHLERMELDUNG"                                    </v>
      </c>
      <c r="E2413" t="str">
        <f>IF($B2413="A","",IFERROR(VLOOKUP($C2413,Elster!$I$5:$M$148,3,FALSE),$C2413))</f>
        <v/>
      </c>
      <c r="F2413">
        <f t="shared" si="74"/>
        <v>1</v>
      </c>
      <c r="G2413" s="2">
        <f t="shared" si="75"/>
        <v>0</v>
      </c>
    </row>
    <row r="2414" spans="1:7" x14ac:dyDescent="0.35">
      <c r="A2414" t="s">
        <v>9241</v>
      </c>
      <c r="B2414" t="s">
        <v>7317</v>
      </c>
      <c r="C2414" t="s">
        <v>7507</v>
      </c>
      <c r="D2414" t="str">
        <f>IF($B2414="B","",IFERROR(VLOOKUP($C2414,Elster!$I$5:$M$148,3,FALSE),$C2414))</f>
        <v/>
      </c>
      <c r="E2414" t="str">
        <f>IF($B2414="A","",IFERROR(VLOOKUP($C2414,Elster!$I$5:$M$148,3,FALSE),$C2414))</f>
        <v>0x042</v>
      </c>
      <c r="F2414">
        <f t="shared" si="74"/>
        <v>66</v>
      </c>
      <c r="G2414" s="2">
        <f t="shared" si="75"/>
        <v>5.0000000000007816E-3</v>
      </c>
    </row>
    <row r="2415" spans="1:7" x14ac:dyDescent="0.35">
      <c r="A2415" t="s">
        <v>9241</v>
      </c>
      <c r="B2415" t="s">
        <v>7319</v>
      </c>
      <c r="C2415" t="s">
        <v>7507</v>
      </c>
      <c r="D2415" t="str">
        <f>IF($B2415="B","",IFERROR(VLOOKUP($C2415,Elster!$I$5:$M$148,3,FALSE),$C2415))</f>
        <v>0x042</v>
      </c>
      <c r="E2415" t="str">
        <f>IF($B2415="A","",IFERROR(VLOOKUP($C2415,Elster!$I$5:$M$148,3,FALSE),$C2415))</f>
        <v/>
      </c>
      <c r="F2415">
        <f t="shared" si="74"/>
        <v>66</v>
      </c>
      <c r="G2415" s="2">
        <f t="shared" si="75"/>
        <v>0</v>
      </c>
    </row>
    <row r="2416" spans="1:7" x14ac:dyDescent="0.35">
      <c r="A2416" t="s">
        <v>9242</v>
      </c>
      <c r="B2416" t="s">
        <v>7317</v>
      </c>
      <c r="C2416" t="s">
        <v>7325</v>
      </c>
      <c r="D2416" t="str">
        <f>IF($B2416="B","",IFERROR(VLOOKUP($C2416,Elster!$I$5:$M$148,3,FALSE),$C2416))</f>
        <v/>
      </c>
      <c r="E2416" t="str">
        <f>IF($B2416="A","",IFERROR(VLOOKUP($C2416,Elster!$I$5:$M$148,3,FALSE),$C2416))</f>
        <v xml:space="preserve">   "SPEICHERSOLLTEMP"                                 </v>
      </c>
      <c r="F2416">
        <f t="shared" si="74"/>
        <v>3</v>
      </c>
      <c r="G2416" s="2">
        <f t="shared" si="75"/>
        <v>2.2655999999999565E-2</v>
      </c>
    </row>
    <row r="2417" spans="1:7" x14ac:dyDescent="0.35">
      <c r="A2417" t="s">
        <v>9243</v>
      </c>
      <c r="B2417" t="s">
        <v>7317</v>
      </c>
      <c r="C2417" t="s">
        <v>7320</v>
      </c>
      <c r="D2417" t="str">
        <f>IF($B2417="B","",IFERROR(VLOOKUP($C2417,Elster!$I$5:$M$148,3,FALSE),$C2417))</f>
        <v/>
      </c>
      <c r="E2417" t="str">
        <f>IF($B2417="A","",IFERROR(VLOOKUP($C2417,Elster!$I$5:$M$148,3,FALSE),$C2417))</f>
        <v>0x000</v>
      </c>
      <c r="F2417">
        <f t="shared" si="74"/>
        <v>0</v>
      </c>
      <c r="G2417" s="2">
        <f t="shared" si="75"/>
        <v>4.9739999999989237E-3</v>
      </c>
    </row>
    <row r="2418" spans="1:7" x14ac:dyDescent="0.35">
      <c r="A2418" t="s">
        <v>9244</v>
      </c>
      <c r="B2418" t="s">
        <v>7317</v>
      </c>
      <c r="C2418" t="s">
        <v>7318</v>
      </c>
      <c r="D2418" t="str">
        <f>IF($B2418="B","",IFERROR(VLOOKUP($C2418,Elster!$I$5:$M$148,3,FALSE),$C2418))</f>
        <v/>
      </c>
      <c r="E2418" t="str">
        <f>IF($B2418="A","",IFERROR(VLOOKUP($C2418,Elster!$I$5:$M$148,3,FALSE),$C2418))</f>
        <v xml:space="preserve">   "SAMMLERISTTEMP"                                   </v>
      </c>
      <c r="F2418">
        <f t="shared" si="74"/>
        <v>13</v>
      </c>
      <c r="G2418" s="2">
        <f t="shared" si="75"/>
        <v>4.9740000000007001E-3</v>
      </c>
    </row>
    <row r="2419" spans="1:7" x14ac:dyDescent="0.35">
      <c r="A2419" t="s">
        <v>9245</v>
      </c>
      <c r="B2419" t="s">
        <v>7317</v>
      </c>
      <c r="C2419" t="s">
        <v>7329</v>
      </c>
      <c r="D2419" t="str">
        <f>IF($B2419="B","",IFERROR(VLOOKUP($C2419,Elster!$I$5:$M$148,3,FALSE),$C2419))</f>
        <v/>
      </c>
      <c r="E2419" t="str">
        <f>IF($B2419="A","",IFERROR(VLOOKUP($C2419,Elster!$I$5:$M$148,3,FALSE),$C2419))</f>
        <v xml:space="preserve">   "KESSELSOLLTEMP"                                   </v>
      </c>
      <c r="F2419">
        <f t="shared" si="74"/>
        <v>2</v>
      </c>
      <c r="G2419" s="2">
        <f t="shared" si="75"/>
        <v>4.9480000000006186E-3</v>
      </c>
    </row>
    <row r="2420" spans="1:7" x14ac:dyDescent="0.35">
      <c r="A2420" t="s">
        <v>9246</v>
      </c>
      <c r="B2420" t="s">
        <v>7317</v>
      </c>
      <c r="C2420" t="s">
        <v>7320</v>
      </c>
      <c r="D2420" t="str">
        <f>IF($B2420="B","",IFERROR(VLOOKUP($C2420,Elster!$I$5:$M$148,3,FALSE),$C2420))</f>
        <v/>
      </c>
      <c r="E2420" t="str">
        <f>IF($B2420="A","",IFERROR(VLOOKUP($C2420,Elster!$I$5:$M$148,3,FALSE),$C2420))</f>
        <v>0x000</v>
      </c>
      <c r="F2420">
        <f t="shared" si="74"/>
        <v>0</v>
      </c>
      <c r="G2420" s="2">
        <f t="shared" si="75"/>
        <v>4.9739999999989237E-3</v>
      </c>
    </row>
    <row r="2421" spans="1:7" x14ac:dyDescent="0.35">
      <c r="A2421" t="s">
        <v>9247</v>
      </c>
      <c r="B2421" t="s">
        <v>7317</v>
      </c>
      <c r="C2421" t="s">
        <v>7366</v>
      </c>
      <c r="D2421" t="str">
        <f>IF($B2421="B","",IFERROR(VLOOKUP($C2421,Elster!$I$5:$M$148,3,FALSE),$C2421))</f>
        <v/>
      </c>
      <c r="E2421" t="str">
        <f>IF($B2421="A","",IFERROR(VLOOKUP($C2421,Elster!$I$5:$M$148,3,FALSE),$C2421))</f>
        <v xml:space="preserve">//   "ERWEITERUNGSTELEGRAMM"                            </v>
      </c>
      <c r="F2421">
        <f t="shared" si="74"/>
        <v>250</v>
      </c>
      <c r="G2421" s="2">
        <f t="shared" si="75"/>
        <v>4.9729999999996721E-3</v>
      </c>
    </row>
    <row r="2422" spans="1:7" x14ac:dyDescent="0.35">
      <c r="A2422" t="s">
        <v>9248</v>
      </c>
      <c r="B2422" t="s">
        <v>7317</v>
      </c>
      <c r="C2422" t="s">
        <v>7321</v>
      </c>
      <c r="D2422" t="str">
        <f>IF($B2422="B","",IFERROR(VLOOKUP($C2422,Elster!$I$5:$M$148,3,FALSE),$C2422))</f>
        <v/>
      </c>
      <c r="E2422" t="str">
        <f>IF($B2422="A","",IFERROR(VLOOKUP($C2422,Elster!$I$5:$M$148,3,FALSE),$C2422))</f>
        <v xml:space="preserve">   "FEHLERMELDUNG"                                    </v>
      </c>
      <c r="F2422">
        <f t="shared" si="74"/>
        <v>1</v>
      </c>
      <c r="G2422" s="2">
        <f t="shared" si="75"/>
        <v>4.9740000000007001E-3</v>
      </c>
    </row>
    <row r="2423" spans="1:7" x14ac:dyDescent="0.35">
      <c r="A2423" t="s">
        <v>9249</v>
      </c>
      <c r="B2423" t="s">
        <v>7317</v>
      </c>
      <c r="C2423" t="s">
        <v>7328</v>
      </c>
      <c r="D2423" t="str">
        <f>IF($B2423="B","",IFERROR(VLOOKUP($C2423,Elster!$I$5:$M$148,3,FALSE),$C2423))</f>
        <v/>
      </c>
      <c r="E2423" t="str">
        <f>IF($B2423="A","",IFERROR(VLOOKUP($C2423,Elster!$I$5:$M$148,3,FALSE),$C2423))</f>
        <v xml:space="preserve">   "SPEICHERSPERRE"                                   </v>
      </c>
      <c r="F2423">
        <f t="shared" si="74"/>
        <v>37</v>
      </c>
      <c r="G2423" s="2">
        <f t="shared" si="75"/>
        <v>4.9480000000006186E-3</v>
      </c>
    </row>
    <row r="2424" spans="1:7" x14ac:dyDescent="0.35">
      <c r="A2424" t="s">
        <v>9250</v>
      </c>
      <c r="B2424" t="s">
        <v>7317</v>
      </c>
      <c r="C2424" t="s">
        <v>7861</v>
      </c>
      <c r="D2424" t="str">
        <f>IF($B2424="B","",IFERROR(VLOOKUP($C2424,Elster!$I$5:$M$148,3,FALSE),$C2424))</f>
        <v/>
      </c>
      <c r="E2424" t="str">
        <f>IF($B2424="A","",IFERROR(VLOOKUP($C2424,Elster!$I$5:$M$148,3,FALSE),$C2424))</f>
        <v xml:space="preserve">   "RAUMISTTEMP"                                      </v>
      </c>
      <c r="F2424">
        <f t="shared" si="74"/>
        <v>17</v>
      </c>
      <c r="G2424" s="2">
        <f t="shared" si="75"/>
        <v>4.9739999999989237E-3</v>
      </c>
    </row>
    <row r="2425" spans="1:7" x14ac:dyDescent="0.35">
      <c r="A2425" t="s">
        <v>9251</v>
      </c>
      <c r="B2425" t="s">
        <v>7317</v>
      </c>
      <c r="C2425" t="s">
        <v>7320</v>
      </c>
      <c r="D2425" t="str">
        <f>IF($B2425="B","",IFERROR(VLOOKUP($C2425,Elster!$I$5:$M$148,3,FALSE),$C2425))</f>
        <v/>
      </c>
      <c r="E2425" t="str">
        <f>IF($B2425="A","",IFERROR(VLOOKUP($C2425,Elster!$I$5:$M$148,3,FALSE),$C2425))</f>
        <v>0x000</v>
      </c>
      <c r="F2425">
        <f t="shared" si="74"/>
        <v>0</v>
      </c>
      <c r="G2425" s="2">
        <f t="shared" si="75"/>
        <v>4.9740000000007001E-3</v>
      </c>
    </row>
    <row r="2426" spans="1:7" x14ac:dyDescent="0.35">
      <c r="A2426" t="s">
        <v>9252</v>
      </c>
      <c r="B2426" t="s">
        <v>7317</v>
      </c>
      <c r="C2426" t="s">
        <v>7321</v>
      </c>
      <c r="D2426" t="str">
        <f>IF($B2426="B","",IFERROR(VLOOKUP($C2426,Elster!$I$5:$M$148,3,FALSE),$C2426))</f>
        <v/>
      </c>
      <c r="E2426" t="str">
        <f>IF($B2426="A","",IFERROR(VLOOKUP($C2426,Elster!$I$5:$M$148,3,FALSE),$C2426))</f>
        <v xml:space="preserve">   "FEHLERMELDUNG"                                    </v>
      </c>
      <c r="F2426">
        <f t="shared" si="74"/>
        <v>1</v>
      </c>
      <c r="G2426" s="2">
        <f t="shared" si="75"/>
        <v>4.9739999999989237E-3</v>
      </c>
    </row>
    <row r="2427" spans="1:7" x14ac:dyDescent="0.35">
      <c r="A2427" t="s">
        <v>9253</v>
      </c>
      <c r="B2427" t="s">
        <v>7317</v>
      </c>
      <c r="C2427" t="s">
        <v>7877</v>
      </c>
      <c r="D2427" t="str">
        <f>IF($B2427="B","",IFERROR(VLOOKUP($C2427,Elster!$I$5:$M$148,3,FALSE),$C2427))</f>
        <v/>
      </c>
      <c r="E2427" t="str">
        <f>IF($B2427="A","",IFERROR(VLOOKUP($C2427,Elster!$I$5:$M$148,3,FALSE),$C2427))</f>
        <v>0x043</v>
      </c>
      <c r="F2427">
        <f t="shared" si="74"/>
        <v>67</v>
      </c>
      <c r="G2427" s="2">
        <f t="shared" si="75"/>
        <v>4.9480000000006186E-3</v>
      </c>
    </row>
    <row r="2428" spans="1:7" x14ac:dyDescent="0.35">
      <c r="A2428" t="s">
        <v>9254</v>
      </c>
      <c r="B2428" t="s">
        <v>7317</v>
      </c>
      <c r="C2428" t="s">
        <v>7318</v>
      </c>
      <c r="D2428" t="str">
        <f>IF($B2428="B","",IFERROR(VLOOKUP($C2428,Elster!$I$5:$M$148,3,FALSE),$C2428))</f>
        <v/>
      </c>
      <c r="E2428" t="str">
        <f>IF($B2428="A","",IFERROR(VLOOKUP($C2428,Elster!$I$5:$M$148,3,FALSE),$C2428))</f>
        <v xml:space="preserve">   "SAMMLERISTTEMP"                                   </v>
      </c>
      <c r="F2428">
        <f t="shared" si="74"/>
        <v>13</v>
      </c>
      <c r="G2428" s="2">
        <f t="shared" si="75"/>
        <v>1.1926000000000769E-2</v>
      </c>
    </row>
    <row r="2429" spans="1:7" x14ac:dyDescent="0.35">
      <c r="A2429" t="s">
        <v>9255</v>
      </c>
      <c r="B2429" t="s">
        <v>7319</v>
      </c>
      <c r="C2429" t="s">
        <v>7318</v>
      </c>
      <c r="D2429" t="str">
        <f>IF($B2429="B","",IFERROR(VLOOKUP($C2429,Elster!$I$5:$M$148,3,FALSE),$C2429))</f>
        <v xml:space="preserve">   "SAMMLERISTTEMP"                                   </v>
      </c>
      <c r="E2429" t="str">
        <f>IF($B2429="A","",IFERROR(VLOOKUP($C2429,Elster!$I$5:$M$148,3,FALSE),$C2429))</f>
        <v/>
      </c>
      <c r="F2429">
        <f t="shared" si="74"/>
        <v>13</v>
      </c>
      <c r="G2429" s="2">
        <f t="shared" si="75"/>
        <v>9.9999999925159955E-7</v>
      </c>
    </row>
    <row r="2430" spans="1:7" x14ac:dyDescent="0.35">
      <c r="A2430" t="s">
        <v>9256</v>
      </c>
      <c r="B2430" t="s">
        <v>7317</v>
      </c>
      <c r="C2430" t="s">
        <v>7320</v>
      </c>
      <c r="D2430" t="str">
        <f>IF($B2430="B","",IFERROR(VLOOKUP($C2430,Elster!$I$5:$M$148,3,FALSE),$C2430))</f>
        <v/>
      </c>
      <c r="E2430" t="str">
        <f>IF($B2430="A","",IFERROR(VLOOKUP($C2430,Elster!$I$5:$M$148,3,FALSE),$C2430))</f>
        <v>0x000</v>
      </c>
      <c r="F2430">
        <f t="shared" si="74"/>
        <v>0</v>
      </c>
      <c r="G2430" s="2">
        <f t="shared" si="75"/>
        <v>4.9989999999997536E-3</v>
      </c>
    </row>
    <row r="2431" spans="1:7" x14ac:dyDescent="0.35">
      <c r="A2431" t="s">
        <v>9256</v>
      </c>
      <c r="B2431" t="s">
        <v>7319</v>
      </c>
      <c r="C2431" t="s">
        <v>7320</v>
      </c>
      <c r="D2431" t="str">
        <f>IF($B2431="B","",IFERROR(VLOOKUP($C2431,Elster!$I$5:$M$148,3,FALSE),$C2431))</f>
        <v>0x000</v>
      </c>
      <c r="E2431" t="str">
        <f>IF($B2431="A","",IFERROR(VLOOKUP($C2431,Elster!$I$5:$M$148,3,FALSE),$C2431))</f>
        <v/>
      </c>
      <c r="F2431">
        <f t="shared" si="74"/>
        <v>0</v>
      </c>
      <c r="G2431" s="2">
        <f t="shared" si="75"/>
        <v>0</v>
      </c>
    </row>
    <row r="2432" spans="1:7" x14ac:dyDescent="0.35">
      <c r="A2432" t="s">
        <v>9257</v>
      </c>
      <c r="B2432" t="s">
        <v>7317</v>
      </c>
      <c r="C2432" t="s">
        <v>7325</v>
      </c>
      <c r="D2432" t="str">
        <f>IF($B2432="B","",IFERROR(VLOOKUP($C2432,Elster!$I$5:$M$148,3,FALSE),$C2432))</f>
        <v/>
      </c>
      <c r="E2432" t="str">
        <f>IF($B2432="A","",IFERROR(VLOOKUP($C2432,Elster!$I$5:$M$148,3,FALSE),$C2432))</f>
        <v xml:space="preserve">   "SPEICHERSOLLTEMP"                                 </v>
      </c>
      <c r="F2432">
        <f t="shared" si="74"/>
        <v>3</v>
      </c>
      <c r="G2432" s="2">
        <f t="shared" si="75"/>
        <v>5.0000000000007816E-3</v>
      </c>
    </row>
    <row r="2433" spans="1:7" x14ac:dyDescent="0.35">
      <c r="A2433" t="s">
        <v>9257</v>
      </c>
      <c r="B2433" t="s">
        <v>7319</v>
      </c>
      <c r="C2433" t="s">
        <v>7325</v>
      </c>
      <c r="D2433" t="str">
        <f>IF($B2433="B","",IFERROR(VLOOKUP($C2433,Elster!$I$5:$M$148,3,FALSE),$C2433))</f>
        <v xml:space="preserve">   "SPEICHERSOLLTEMP"                                 </v>
      </c>
      <c r="E2433" t="str">
        <f>IF($B2433="A","",IFERROR(VLOOKUP($C2433,Elster!$I$5:$M$148,3,FALSE),$C2433))</f>
        <v/>
      </c>
      <c r="F2433">
        <f t="shared" si="74"/>
        <v>3</v>
      </c>
      <c r="G2433" s="2">
        <f t="shared" si="75"/>
        <v>0</v>
      </c>
    </row>
    <row r="2434" spans="1:7" x14ac:dyDescent="0.35">
      <c r="A2434" t="s">
        <v>9258</v>
      </c>
      <c r="B2434" t="s">
        <v>7317</v>
      </c>
      <c r="C2434" t="s">
        <v>7321</v>
      </c>
      <c r="D2434" t="str">
        <f>IF($B2434="B","",IFERROR(VLOOKUP($C2434,Elster!$I$5:$M$148,3,FALSE),$C2434))</f>
        <v/>
      </c>
      <c r="E2434" t="str">
        <f>IF($B2434="A","",IFERROR(VLOOKUP($C2434,Elster!$I$5:$M$148,3,FALSE),$C2434))</f>
        <v xml:space="preserve">   "FEHLERMELDUNG"                                    </v>
      </c>
      <c r="F2434">
        <f t="shared" si="74"/>
        <v>1</v>
      </c>
      <c r="G2434" s="2">
        <f t="shared" si="75"/>
        <v>4.9999999999990052E-3</v>
      </c>
    </row>
    <row r="2435" spans="1:7" x14ac:dyDescent="0.35">
      <c r="A2435" t="s">
        <v>9258</v>
      </c>
      <c r="B2435" t="s">
        <v>7319</v>
      </c>
      <c r="C2435" t="s">
        <v>7321</v>
      </c>
      <c r="D2435" t="str">
        <f>IF($B2435="B","",IFERROR(VLOOKUP($C2435,Elster!$I$5:$M$148,3,FALSE),$C2435))</f>
        <v xml:space="preserve">   "FEHLERMELDUNG"                                    </v>
      </c>
      <c r="E2435" t="str">
        <f>IF($B2435="A","",IFERROR(VLOOKUP($C2435,Elster!$I$5:$M$148,3,FALSE),$C2435))</f>
        <v/>
      </c>
      <c r="F2435">
        <f t="shared" ref="F2435:F2498" si="76">HEX2DEC(REPLACE(C2435,1,2,""))</f>
        <v>1</v>
      </c>
      <c r="G2435" s="2">
        <f t="shared" si="75"/>
        <v>0</v>
      </c>
    </row>
    <row r="2436" spans="1:7" x14ac:dyDescent="0.35">
      <c r="A2436" t="s">
        <v>9259</v>
      </c>
      <c r="B2436" t="s">
        <v>7317</v>
      </c>
      <c r="C2436" t="s">
        <v>7320</v>
      </c>
      <c r="D2436" t="str">
        <f>IF($B2436="B","",IFERROR(VLOOKUP($C2436,Elster!$I$5:$M$148,3,FALSE),$C2436))</f>
        <v/>
      </c>
      <c r="E2436" t="str">
        <f>IF($B2436="A","",IFERROR(VLOOKUP($C2436,Elster!$I$5:$M$148,3,FALSE),$C2436))</f>
        <v>0x000</v>
      </c>
      <c r="F2436">
        <f t="shared" si="76"/>
        <v>0</v>
      </c>
      <c r="G2436" s="2">
        <f t="shared" ref="G2436:G2499" si="77">SUBSTITUTE(A2436,"s","")-SUBSTITUTE(A2435,"s","")</f>
        <v>5.0000000000007816E-3</v>
      </c>
    </row>
    <row r="2437" spans="1:7" x14ac:dyDescent="0.35">
      <c r="A2437" t="s">
        <v>9259</v>
      </c>
      <c r="B2437" t="s">
        <v>7319</v>
      </c>
      <c r="C2437" t="s">
        <v>7320</v>
      </c>
      <c r="D2437" t="str">
        <f>IF($B2437="B","",IFERROR(VLOOKUP($C2437,Elster!$I$5:$M$148,3,FALSE),$C2437))</f>
        <v>0x000</v>
      </c>
      <c r="E2437" t="str">
        <f>IF($B2437="A","",IFERROR(VLOOKUP($C2437,Elster!$I$5:$M$148,3,FALSE),$C2437))</f>
        <v/>
      </c>
      <c r="F2437">
        <f t="shared" si="76"/>
        <v>0</v>
      </c>
      <c r="G2437" s="2">
        <f t="shared" si="77"/>
        <v>0</v>
      </c>
    </row>
    <row r="2438" spans="1:7" x14ac:dyDescent="0.35">
      <c r="A2438" t="s">
        <v>9260</v>
      </c>
      <c r="B2438" t="s">
        <v>7317</v>
      </c>
      <c r="C2438" t="s">
        <v>7366</v>
      </c>
      <c r="D2438" t="str">
        <f>IF($B2438="B","",IFERROR(VLOOKUP($C2438,Elster!$I$5:$M$148,3,FALSE),$C2438))</f>
        <v/>
      </c>
      <c r="E2438" t="str">
        <f>IF($B2438="A","",IFERROR(VLOOKUP($C2438,Elster!$I$5:$M$148,3,FALSE),$C2438))</f>
        <v xml:space="preserve">//   "ERWEITERUNGSTELEGRAMM"                            </v>
      </c>
      <c r="F2438">
        <f t="shared" si="76"/>
        <v>250</v>
      </c>
      <c r="G2438" s="2">
        <f t="shared" si="77"/>
        <v>5.0000000000007816E-3</v>
      </c>
    </row>
    <row r="2439" spans="1:7" x14ac:dyDescent="0.35">
      <c r="A2439" t="s">
        <v>9260</v>
      </c>
      <c r="B2439" t="s">
        <v>7319</v>
      </c>
      <c r="C2439" t="s">
        <v>7366</v>
      </c>
      <c r="D2439" t="str">
        <f>IF($B2439="B","",IFERROR(VLOOKUP($C2439,Elster!$I$5:$M$148,3,FALSE),$C2439))</f>
        <v xml:space="preserve">//   "ERWEITERUNGSTELEGRAMM"                            </v>
      </c>
      <c r="E2439" t="str">
        <f>IF($B2439="A","",IFERROR(VLOOKUP($C2439,Elster!$I$5:$M$148,3,FALSE),$C2439))</f>
        <v/>
      </c>
      <c r="F2439">
        <f t="shared" si="76"/>
        <v>250</v>
      </c>
      <c r="G2439" s="2">
        <f t="shared" si="77"/>
        <v>0</v>
      </c>
    </row>
    <row r="2440" spans="1:7" x14ac:dyDescent="0.35">
      <c r="A2440" t="s">
        <v>9261</v>
      </c>
      <c r="B2440" t="s">
        <v>7317</v>
      </c>
      <c r="C2440" t="s">
        <v>7321</v>
      </c>
      <c r="D2440" t="str">
        <f>IF($B2440="B","",IFERROR(VLOOKUP($C2440,Elster!$I$5:$M$148,3,FALSE),$C2440))</f>
        <v/>
      </c>
      <c r="E2440" t="str">
        <f>IF($B2440="A","",IFERROR(VLOOKUP($C2440,Elster!$I$5:$M$148,3,FALSE),$C2440))</f>
        <v xml:space="preserve">   "FEHLERMELDUNG"                                    </v>
      </c>
      <c r="F2440">
        <f t="shared" si="76"/>
        <v>1</v>
      </c>
      <c r="G2440" s="2">
        <f t="shared" si="77"/>
        <v>4.9999999999990052E-3</v>
      </c>
    </row>
    <row r="2441" spans="1:7" x14ac:dyDescent="0.35">
      <c r="A2441" t="s">
        <v>9261</v>
      </c>
      <c r="B2441" t="s">
        <v>7319</v>
      </c>
      <c r="C2441" t="s">
        <v>7321</v>
      </c>
      <c r="D2441" t="str">
        <f>IF($B2441="B","",IFERROR(VLOOKUP($C2441,Elster!$I$5:$M$148,3,FALSE),$C2441))</f>
        <v xml:space="preserve">   "FEHLERMELDUNG"                                    </v>
      </c>
      <c r="E2441" t="str">
        <f>IF($B2441="A","",IFERROR(VLOOKUP($C2441,Elster!$I$5:$M$148,3,FALSE),$C2441))</f>
        <v/>
      </c>
      <c r="F2441">
        <f t="shared" si="76"/>
        <v>1</v>
      </c>
      <c r="G2441" s="2">
        <f t="shared" si="77"/>
        <v>0</v>
      </c>
    </row>
    <row r="2442" spans="1:7" x14ac:dyDescent="0.35">
      <c r="A2442" t="s">
        <v>9262</v>
      </c>
      <c r="B2442" t="s">
        <v>7317</v>
      </c>
      <c r="C2442" t="s">
        <v>7323</v>
      </c>
      <c r="D2442" t="str">
        <f>IF($B2442="B","",IFERROR(VLOOKUP($C2442,Elster!$I$5:$M$148,3,FALSE),$C2442))</f>
        <v/>
      </c>
      <c r="E2442" t="str">
        <f>IF($B2442="A","",IFERROR(VLOOKUP($C2442,Elster!$I$5:$M$148,3,FALSE),$C2442))</f>
        <v xml:space="preserve">   "SPERRZEIT"                                        </v>
      </c>
      <c r="F2442">
        <f t="shared" si="76"/>
        <v>38</v>
      </c>
      <c r="G2442" s="2">
        <f t="shared" si="77"/>
        <v>5.0000000000007816E-3</v>
      </c>
    </row>
    <row r="2443" spans="1:7" x14ac:dyDescent="0.35">
      <c r="A2443" t="s">
        <v>9262</v>
      </c>
      <c r="B2443" t="s">
        <v>7319</v>
      </c>
      <c r="C2443" t="s">
        <v>7323</v>
      </c>
      <c r="D2443" t="str">
        <f>IF($B2443="B","",IFERROR(VLOOKUP($C2443,Elster!$I$5:$M$148,3,FALSE),$C2443))</f>
        <v xml:space="preserve">   "SPERRZEIT"                                        </v>
      </c>
      <c r="E2443" t="str">
        <f>IF($B2443="A","",IFERROR(VLOOKUP($C2443,Elster!$I$5:$M$148,3,FALSE),$C2443))</f>
        <v/>
      </c>
      <c r="F2443">
        <f t="shared" si="76"/>
        <v>38</v>
      </c>
      <c r="G2443" s="2">
        <f t="shared" si="77"/>
        <v>0</v>
      </c>
    </row>
    <row r="2444" spans="1:7" x14ac:dyDescent="0.35">
      <c r="A2444" t="s">
        <v>9263</v>
      </c>
      <c r="B2444" t="s">
        <v>7317</v>
      </c>
      <c r="C2444" t="s">
        <v>7340</v>
      </c>
      <c r="D2444" t="str">
        <f>IF($B2444="B","",IFERROR(VLOOKUP($C2444,Elster!$I$5:$M$148,3,FALSE),$C2444))</f>
        <v/>
      </c>
      <c r="E2444" t="str">
        <f>IF($B2444="A","",IFERROR(VLOOKUP($C2444,Elster!$I$5:$M$148,3,FALSE),$C2444))</f>
        <v xml:space="preserve">   "TN"                                               </v>
      </c>
      <c r="F2444">
        <f t="shared" si="76"/>
        <v>43</v>
      </c>
      <c r="G2444" s="2">
        <f t="shared" si="77"/>
        <v>4.9999999999990052E-3</v>
      </c>
    </row>
    <row r="2445" spans="1:7" x14ac:dyDescent="0.35">
      <c r="A2445" t="s">
        <v>9263</v>
      </c>
      <c r="B2445" t="s">
        <v>7319</v>
      </c>
      <c r="C2445" t="s">
        <v>7340</v>
      </c>
      <c r="D2445" t="str">
        <f>IF($B2445="B","",IFERROR(VLOOKUP($C2445,Elster!$I$5:$M$148,3,FALSE),$C2445))</f>
        <v xml:space="preserve">   "TN"                                               </v>
      </c>
      <c r="E2445" t="str">
        <f>IF($B2445="A","",IFERROR(VLOOKUP($C2445,Elster!$I$5:$M$148,3,FALSE),$C2445))</f>
        <v/>
      </c>
      <c r="F2445">
        <f t="shared" si="76"/>
        <v>43</v>
      </c>
      <c r="G2445" s="2">
        <f t="shared" si="77"/>
        <v>0</v>
      </c>
    </row>
    <row r="2446" spans="1:7" x14ac:dyDescent="0.35">
      <c r="A2446" t="s">
        <v>9264</v>
      </c>
      <c r="B2446" t="s">
        <v>7319</v>
      </c>
      <c r="C2446" t="s">
        <v>7320</v>
      </c>
      <c r="D2446" t="str">
        <f>IF($B2446="B","",IFERROR(VLOOKUP($C2446,Elster!$I$5:$M$148,3,FALSE),$C2446))</f>
        <v>0x000</v>
      </c>
      <c r="E2446" t="str">
        <f>IF($B2446="A","",IFERROR(VLOOKUP($C2446,Elster!$I$5:$M$148,3,FALSE),$C2446))</f>
        <v/>
      </c>
      <c r="F2446">
        <f t="shared" si="76"/>
        <v>0</v>
      </c>
      <c r="G2446" s="2">
        <f t="shared" si="77"/>
        <v>5.0000000000007816E-3</v>
      </c>
    </row>
    <row r="2447" spans="1:7" x14ac:dyDescent="0.35">
      <c r="A2447" t="s">
        <v>9265</v>
      </c>
      <c r="B2447" t="s">
        <v>7317</v>
      </c>
      <c r="C2447" t="s">
        <v>7320</v>
      </c>
      <c r="D2447" t="str">
        <f>IF($B2447="B","",IFERROR(VLOOKUP($C2447,Elster!$I$5:$M$148,3,FALSE),$C2447))</f>
        <v/>
      </c>
      <c r="E2447" t="str">
        <f>IF($B2447="A","",IFERROR(VLOOKUP($C2447,Elster!$I$5:$M$148,3,FALSE),$C2447))</f>
        <v>0x000</v>
      </c>
      <c r="F2447">
        <f t="shared" si="76"/>
        <v>0</v>
      </c>
      <c r="G2447" s="2">
        <f t="shared" si="77"/>
        <v>2.6000000000081513E-5</v>
      </c>
    </row>
    <row r="2448" spans="1:7" x14ac:dyDescent="0.35">
      <c r="A2448" t="s">
        <v>9266</v>
      </c>
      <c r="B2448" t="s">
        <v>7319</v>
      </c>
      <c r="C2448" t="s">
        <v>7321</v>
      </c>
      <c r="D2448" t="str">
        <f>IF($B2448="B","",IFERROR(VLOOKUP($C2448,Elster!$I$5:$M$148,3,FALSE),$C2448))</f>
        <v xml:space="preserve">   "FEHLERMELDUNG"                                    </v>
      </c>
      <c r="E2448" t="str">
        <f>IF($B2448="A","",IFERROR(VLOOKUP($C2448,Elster!$I$5:$M$148,3,FALSE),$C2448))</f>
        <v/>
      </c>
      <c r="F2448">
        <f t="shared" si="76"/>
        <v>1</v>
      </c>
      <c r="G2448" s="2">
        <f t="shared" si="77"/>
        <v>4.9739999999989237E-3</v>
      </c>
    </row>
    <row r="2449" spans="1:7" x14ac:dyDescent="0.35">
      <c r="A2449" t="s">
        <v>9267</v>
      </c>
      <c r="B2449" t="s">
        <v>7317</v>
      </c>
      <c r="C2449" t="s">
        <v>7321</v>
      </c>
      <c r="D2449" t="str">
        <f>IF($B2449="B","",IFERROR(VLOOKUP($C2449,Elster!$I$5:$M$148,3,FALSE),$C2449))</f>
        <v/>
      </c>
      <c r="E2449" t="str">
        <f>IF($B2449="A","",IFERROR(VLOOKUP($C2449,Elster!$I$5:$M$148,3,FALSE),$C2449))</f>
        <v xml:space="preserve">   "FEHLERMELDUNG"                                    </v>
      </c>
      <c r="F2449">
        <f t="shared" si="76"/>
        <v>1</v>
      </c>
      <c r="G2449" s="2">
        <f t="shared" si="77"/>
        <v>2.6000000000081513E-5</v>
      </c>
    </row>
    <row r="2450" spans="1:7" x14ac:dyDescent="0.35">
      <c r="A2450" t="s">
        <v>9268</v>
      </c>
      <c r="B2450" t="s">
        <v>7319</v>
      </c>
      <c r="C2450" t="s">
        <v>7893</v>
      </c>
      <c r="D2450" t="str">
        <f>IF($B2450="B","",IFERROR(VLOOKUP($C2450,Elster!$I$5:$M$148,3,FALSE),$C2450))</f>
        <v xml:space="preserve">   "ANFAHRENT"                                        </v>
      </c>
      <c r="E2450" t="str">
        <f>IF($B2450="A","",IFERROR(VLOOKUP($C2450,Elster!$I$5:$M$148,3,FALSE),$C2450))</f>
        <v/>
      </c>
      <c r="F2450">
        <f t="shared" si="76"/>
        <v>93</v>
      </c>
      <c r="G2450" s="2">
        <f t="shared" si="77"/>
        <v>4.9740000000007001E-3</v>
      </c>
    </row>
    <row r="2451" spans="1:7" x14ac:dyDescent="0.35">
      <c r="A2451" t="s">
        <v>9269</v>
      </c>
      <c r="B2451" t="s">
        <v>7317</v>
      </c>
      <c r="C2451" t="s">
        <v>7893</v>
      </c>
      <c r="D2451" t="str">
        <f>IF($B2451="B","",IFERROR(VLOOKUP($C2451,Elster!$I$5:$M$148,3,FALSE),$C2451))</f>
        <v/>
      </c>
      <c r="E2451" t="str">
        <f>IF($B2451="A","",IFERROR(VLOOKUP($C2451,Elster!$I$5:$M$148,3,FALSE),$C2451))</f>
        <v xml:space="preserve">   "ANFAHRENT"                                        </v>
      </c>
      <c r="F2451">
        <f t="shared" si="76"/>
        <v>93</v>
      </c>
      <c r="G2451" s="2">
        <f t="shared" si="77"/>
        <v>2.6000000000081513E-5</v>
      </c>
    </row>
    <row r="2452" spans="1:7" x14ac:dyDescent="0.35">
      <c r="A2452" t="s">
        <v>9270</v>
      </c>
      <c r="B2452" t="s">
        <v>7317</v>
      </c>
      <c r="C2452" t="s">
        <v>7325</v>
      </c>
      <c r="D2452" t="str">
        <f>IF($B2452="B","",IFERROR(VLOOKUP($C2452,Elster!$I$5:$M$148,3,FALSE),$C2452))</f>
        <v/>
      </c>
      <c r="E2452" t="str">
        <f>IF($B2452="A","",IFERROR(VLOOKUP($C2452,Elster!$I$5:$M$148,3,FALSE),$C2452))</f>
        <v xml:space="preserve">   "SPEICHERSOLLTEMP"                                 </v>
      </c>
      <c r="F2452">
        <f t="shared" si="76"/>
        <v>3</v>
      </c>
      <c r="G2452" s="2">
        <f t="shared" si="77"/>
        <v>6.092999999999904E-3</v>
      </c>
    </row>
    <row r="2453" spans="1:7" x14ac:dyDescent="0.35">
      <c r="A2453" t="s">
        <v>9271</v>
      </c>
      <c r="B2453" t="s">
        <v>7317</v>
      </c>
      <c r="C2453" t="s">
        <v>7320</v>
      </c>
      <c r="D2453" t="str">
        <f>IF($B2453="B","",IFERROR(VLOOKUP($C2453,Elster!$I$5:$M$148,3,FALSE),$C2453))</f>
        <v/>
      </c>
      <c r="E2453" t="str">
        <f>IF($B2453="A","",IFERROR(VLOOKUP($C2453,Elster!$I$5:$M$148,3,FALSE),$C2453))</f>
        <v>0x000</v>
      </c>
      <c r="F2453">
        <f t="shared" si="76"/>
        <v>0</v>
      </c>
      <c r="G2453" s="2">
        <f t="shared" si="77"/>
        <v>4.9480000000006186E-3</v>
      </c>
    </row>
    <row r="2454" spans="1:7" x14ac:dyDescent="0.35">
      <c r="A2454" t="s">
        <v>9272</v>
      </c>
      <c r="B2454" t="s">
        <v>7317</v>
      </c>
      <c r="C2454" t="s">
        <v>7318</v>
      </c>
      <c r="D2454" t="str">
        <f>IF($B2454="B","",IFERROR(VLOOKUP($C2454,Elster!$I$5:$M$148,3,FALSE),$C2454))</f>
        <v/>
      </c>
      <c r="E2454" t="str">
        <f>IF($B2454="A","",IFERROR(VLOOKUP($C2454,Elster!$I$5:$M$148,3,FALSE),$C2454))</f>
        <v xml:space="preserve">   "SAMMLERISTTEMP"                                   </v>
      </c>
      <c r="F2454">
        <f t="shared" si="76"/>
        <v>13</v>
      </c>
      <c r="G2454" s="2">
        <f t="shared" si="77"/>
        <v>4.9739999999989237E-3</v>
      </c>
    </row>
    <row r="2455" spans="1:7" x14ac:dyDescent="0.35">
      <c r="A2455" t="s">
        <v>9273</v>
      </c>
      <c r="B2455" t="s">
        <v>7317</v>
      </c>
      <c r="C2455" t="s">
        <v>7329</v>
      </c>
      <c r="D2455" t="str">
        <f>IF($B2455="B","",IFERROR(VLOOKUP($C2455,Elster!$I$5:$M$148,3,FALSE),$C2455))</f>
        <v/>
      </c>
      <c r="E2455" t="str">
        <f>IF($B2455="A","",IFERROR(VLOOKUP($C2455,Elster!$I$5:$M$148,3,FALSE),$C2455))</f>
        <v xml:space="preserve">   "KESSELSOLLTEMP"                                   </v>
      </c>
      <c r="F2455">
        <f t="shared" si="76"/>
        <v>2</v>
      </c>
      <c r="G2455" s="2">
        <f t="shared" si="77"/>
        <v>4.9740000000007001E-3</v>
      </c>
    </row>
    <row r="2456" spans="1:7" x14ac:dyDescent="0.35">
      <c r="A2456" t="s">
        <v>9274</v>
      </c>
      <c r="B2456" t="s">
        <v>7317</v>
      </c>
      <c r="C2456" t="s">
        <v>7320</v>
      </c>
      <c r="D2456" t="str">
        <f>IF($B2456="B","",IFERROR(VLOOKUP($C2456,Elster!$I$5:$M$148,3,FALSE),$C2456))</f>
        <v/>
      </c>
      <c r="E2456" t="str">
        <f>IF($B2456="A","",IFERROR(VLOOKUP($C2456,Elster!$I$5:$M$148,3,FALSE),$C2456))</f>
        <v>0x000</v>
      </c>
      <c r="F2456">
        <f t="shared" si="76"/>
        <v>0</v>
      </c>
      <c r="G2456" s="2">
        <f t="shared" si="77"/>
        <v>4.9739999999989237E-3</v>
      </c>
    </row>
    <row r="2457" spans="1:7" x14ac:dyDescent="0.35">
      <c r="A2457" t="s">
        <v>9275</v>
      </c>
      <c r="B2457" t="s">
        <v>7317</v>
      </c>
      <c r="C2457" t="s">
        <v>7366</v>
      </c>
      <c r="D2457" t="str">
        <f>IF($B2457="B","",IFERROR(VLOOKUP($C2457,Elster!$I$5:$M$148,3,FALSE),$C2457))</f>
        <v/>
      </c>
      <c r="E2457" t="str">
        <f>IF($B2457="A","",IFERROR(VLOOKUP($C2457,Elster!$I$5:$M$148,3,FALSE),$C2457))</f>
        <v xml:space="preserve">//   "ERWEITERUNGSTELEGRAMM"                            </v>
      </c>
      <c r="F2457">
        <f t="shared" si="76"/>
        <v>250</v>
      </c>
      <c r="G2457" s="2">
        <f t="shared" si="77"/>
        <v>4.9480000000006186E-3</v>
      </c>
    </row>
    <row r="2458" spans="1:7" x14ac:dyDescent="0.35">
      <c r="A2458" t="s">
        <v>9276</v>
      </c>
      <c r="B2458" t="s">
        <v>7317</v>
      </c>
      <c r="C2458" t="s">
        <v>7321</v>
      </c>
      <c r="D2458" t="str">
        <f>IF($B2458="B","",IFERROR(VLOOKUP($C2458,Elster!$I$5:$M$148,3,FALSE),$C2458))</f>
        <v/>
      </c>
      <c r="E2458" t="str">
        <f>IF($B2458="A","",IFERROR(VLOOKUP($C2458,Elster!$I$5:$M$148,3,FALSE),$C2458))</f>
        <v xml:space="preserve">   "FEHLERMELDUNG"                                    </v>
      </c>
      <c r="F2458">
        <f t="shared" si="76"/>
        <v>1</v>
      </c>
      <c r="G2458" s="2">
        <f t="shared" si="77"/>
        <v>4.9729999999996721E-3</v>
      </c>
    </row>
    <row r="2459" spans="1:7" x14ac:dyDescent="0.35">
      <c r="A2459" t="s">
        <v>9277</v>
      </c>
      <c r="B2459" t="s">
        <v>7317</v>
      </c>
      <c r="C2459" t="s">
        <v>7323</v>
      </c>
      <c r="D2459" t="str">
        <f>IF($B2459="B","",IFERROR(VLOOKUP($C2459,Elster!$I$5:$M$148,3,FALSE),$C2459))</f>
        <v/>
      </c>
      <c r="E2459" t="str">
        <f>IF($B2459="A","",IFERROR(VLOOKUP($C2459,Elster!$I$5:$M$148,3,FALSE),$C2459))</f>
        <v xml:space="preserve">   "SPERRZEIT"                                        </v>
      </c>
      <c r="F2459">
        <f t="shared" si="76"/>
        <v>38</v>
      </c>
      <c r="G2459" s="2">
        <f t="shared" si="77"/>
        <v>4.9740000000007001E-3</v>
      </c>
    </row>
    <row r="2460" spans="1:7" x14ac:dyDescent="0.35">
      <c r="A2460" t="s">
        <v>9278</v>
      </c>
      <c r="B2460" t="s">
        <v>7317</v>
      </c>
      <c r="C2460" t="s">
        <v>7340</v>
      </c>
      <c r="D2460" t="str">
        <f>IF($B2460="B","",IFERROR(VLOOKUP($C2460,Elster!$I$5:$M$148,3,FALSE),$C2460))</f>
        <v/>
      </c>
      <c r="E2460" t="str">
        <f>IF($B2460="A","",IFERROR(VLOOKUP($C2460,Elster!$I$5:$M$148,3,FALSE),$C2460))</f>
        <v xml:space="preserve">   "TN"                                               </v>
      </c>
      <c r="F2460">
        <f t="shared" si="76"/>
        <v>43</v>
      </c>
      <c r="G2460" s="2">
        <f t="shared" si="77"/>
        <v>4.9739999999989237E-3</v>
      </c>
    </row>
    <row r="2461" spans="1:7" x14ac:dyDescent="0.35">
      <c r="A2461" t="s">
        <v>9279</v>
      </c>
      <c r="B2461" t="s">
        <v>7317</v>
      </c>
      <c r="C2461" t="s">
        <v>7320</v>
      </c>
      <c r="D2461" t="str">
        <f>IF($B2461="B","",IFERROR(VLOOKUP($C2461,Elster!$I$5:$M$148,3,FALSE),$C2461))</f>
        <v/>
      </c>
      <c r="E2461" t="str">
        <f>IF($B2461="A","",IFERROR(VLOOKUP($C2461,Elster!$I$5:$M$148,3,FALSE),$C2461))</f>
        <v>0x000</v>
      </c>
      <c r="F2461">
        <f t="shared" si="76"/>
        <v>0</v>
      </c>
      <c r="G2461" s="2">
        <f t="shared" si="77"/>
        <v>4.9480000000006186E-3</v>
      </c>
    </row>
    <row r="2462" spans="1:7" x14ac:dyDescent="0.35">
      <c r="A2462" t="s">
        <v>9280</v>
      </c>
      <c r="B2462" t="s">
        <v>7317</v>
      </c>
      <c r="C2462" t="s">
        <v>7321</v>
      </c>
      <c r="D2462" t="str">
        <f>IF($B2462="B","",IFERROR(VLOOKUP($C2462,Elster!$I$5:$M$148,3,FALSE),$C2462))</f>
        <v/>
      </c>
      <c r="E2462" t="str">
        <f>IF($B2462="A","",IFERROR(VLOOKUP($C2462,Elster!$I$5:$M$148,3,FALSE),$C2462))</f>
        <v xml:space="preserve">   "FEHLERMELDUNG"                                    </v>
      </c>
      <c r="F2462">
        <f t="shared" si="76"/>
        <v>1</v>
      </c>
      <c r="G2462" s="2">
        <f t="shared" si="77"/>
        <v>4.9740000000007001E-3</v>
      </c>
    </row>
    <row r="2463" spans="1:7" x14ac:dyDescent="0.35">
      <c r="A2463" t="s">
        <v>9281</v>
      </c>
      <c r="B2463" t="s">
        <v>7317</v>
      </c>
      <c r="C2463" t="s">
        <v>7906</v>
      </c>
      <c r="D2463" t="str">
        <f>IF($B2463="B","",IFERROR(VLOOKUP($C2463,Elster!$I$5:$M$148,3,FALSE),$C2463))</f>
        <v/>
      </c>
      <c r="E2463" t="str">
        <f>IF($B2463="A","",IFERROR(VLOOKUP($C2463,Elster!$I$5:$M$148,3,FALSE),$C2463))</f>
        <v xml:space="preserve">   "TEILVORRANG_WW"                                   </v>
      </c>
      <c r="F2463">
        <f t="shared" si="76"/>
        <v>94</v>
      </c>
      <c r="G2463" s="2">
        <f t="shared" si="77"/>
        <v>4.9739999999989237E-3</v>
      </c>
    </row>
    <row r="2464" spans="1:7" x14ac:dyDescent="0.35">
      <c r="A2464" t="s">
        <v>9282</v>
      </c>
      <c r="B2464" t="s">
        <v>7317</v>
      </c>
      <c r="C2464" t="s">
        <v>7318</v>
      </c>
      <c r="D2464" t="str">
        <f>IF($B2464="B","",IFERROR(VLOOKUP($C2464,Elster!$I$5:$M$148,3,FALSE),$C2464))</f>
        <v/>
      </c>
      <c r="E2464" t="str">
        <f>IF($B2464="A","",IFERROR(VLOOKUP($C2464,Elster!$I$5:$M$148,3,FALSE),$C2464))</f>
        <v xml:space="preserve">   "SAMMLERISTTEMP"                                   </v>
      </c>
      <c r="F2464">
        <f t="shared" si="76"/>
        <v>13</v>
      </c>
      <c r="G2464" s="2">
        <f t="shared" si="77"/>
        <v>1.2187000000000836E-2</v>
      </c>
    </row>
    <row r="2465" spans="1:7" x14ac:dyDescent="0.35">
      <c r="A2465" t="s">
        <v>9282</v>
      </c>
      <c r="B2465" t="s">
        <v>7319</v>
      </c>
      <c r="C2465" t="s">
        <v>7318</v>
      </c>
      <c r="D2465" t="str">
        <f>IF($B2465="B","",IFERROR(VLOOKUP($C2465,Elster!$I$5:$M$148,3,FALSE),$C2465))</f>
        <v xml:space="preserve">   "SAMMLERISTTEMP"                                   </v>
      </c>
      <c r="E2465" t="str">
        <f>IF($B2465="A","",IFERROR(VLOOKUP($C2465,Elster!$I$5:$M$148,3,FALSE),$C2465))</f>
        <v/>
      </c>
      <c r="F2465">
        <f t="shared" si="76"/>
        <v>13</v>
      </c>
      <c r="G2465" s="2">
        <f t="shared" si="77"/>
        <v>0</v>
      </c>
    </row>
    <row r="2466" spans="1:7" x14ac:dyDescent="0.35">
      <c r="A2466" t="s">
        <v>9283</v>
      </c>
      <c r="B2466" t="s">
        <v>7317</v>
      </c>
      <c r="C2466" t="s">
        <v>7320</v>
      </c>
      <c r="D2466" t="str">
        <f>IF($B2466="B","",IFERROR(VLOOKUP($C2466,Elster!$I$5:$M$148,3,FALSE),$C2466))</f>
        <v/>
      </c>
      <c r="E2466" t="str">
        <f>IF($B2466="A","",IFERROR(VLOOKUP($C2466,Elster!$I$5:$M$148,3,FALSE),$C2466))</f>
        <v>0x000</v>
      </c>
      <c r="F2466">
        <f t="shared" si="76"/>
        <v>0</v>
      </c>
      <c r="G2466" s="2">
        <f t="shared" si="77"/>
        <v>4.9999999999990052E-3</v>
      </c>
    </row>
    <row r="2467" spans="1:7" x14ac:dyDescent="0.35">
      <c r="A2467" t="s">
        <v>9283</v>
      </c>
      <c r="B2467" t="s">
        <v>7319</v>
      </c>
      <c r="C2467" t="s">
        <v>7320</v>
      </c>
      <c r="D2467" t="str">
        <f>IF($B2467="B","",IFERROR(VLOOKUP($C2467,Elster!$I$5:$M$148,3,FALSE),$C2467))</f>
        <v>0x000</v>
      </c>
      <c r="E2467" t="str">
        <f>IF($B2467="A","",IFERROR(VLOOKUP($C2467,Elster!$I$5:$M$148,3,FALSE),$C2467))</f>
        <v/>
      </c>
      <c r="F2467">
        <f t="shared" si="76"/>
        <v>0</v>
      </c>
      <c r="G2467" s="2">
        <f t="shared" si="77"/>
        <v>0</v>
      </c>
    </row>
    <row r="2468" spans="1:7" x14ac:dyDescent="0.35">
      <c r="A2468" t="s">
        <v>9284</v>
      </c>
      <c r="B2468" t="s">
        <v>7317</v>
      </c>
      <c r="C2468" t="s">
        <v>7325</v>
      </c>
      <c r="D2468" t="str">
        <f>IF($B2468="B","",IFERROR(VLOOKUP($C2468,Elster!$I$5:$M$148,3,FALSE),$C2468))</f>
        <v/>
      </c>
      <c r="E2468" t="str">
        <f>IF($B2468="A","",IFERROR(VLOOKUP($C2468,Elster!$I$5:$M$148,3,FALSE),$C2468))</f>
        <v xml:space="preserve">   "SPEICHERSOLLTEMP"                                 </v>
      </c>
      <c r="F2468">
        <f t="shared" si="76"/>
        <v>3</v>
      </c>
      <c r="G2468" s="2">
        <f t="shared" si="77"/>
        <v>5.0000000000007816E-3</v>
      </c>
    </row>
    <row r="2469" spans="1:7" x14ac:dyDescent="0.35">
      <c r="A2469" t="s">
        <v>9284</v>
      </c>
      <c r="B2469" t="s">
        <v>7319</v>
      </c>
      <c r="C2469" t="s">
        <v>7325</v>
      </c>
      <c r="D2469" t="str">
        <f>IF($B2469="B","",IFERROR(VLOOKUP($C2469,Elster!$I$5:$M$148,3,FALSE),$C2469))</f>
        <v xml:space="preserve">   "SPEICHERSOLLTEMP"                                 </v>
      </c>
      <c r="E2469" t="str">
        <f>IF($B2469="A","",IFERROR(VLOOKUP($C2469,Elster!$I$5:$M$148,3,FALSE),$C2469))</f>
        <v/>
      </c>
      <c r="F2469">
        <f t="shared" si="76"/>
        <v>3</v>
      </c>
      <c r="G2469" s="2">
        <f t="shared" si="77"/>
        <v>0</v>
      </c>
    </row>
    <row r="2470" spans="1:7" x14ac:dyDescent="0.35">
      <c r="A2470" t="s">
        <v>9285</v>
      </c>
      <c r="B2470" t="s">
        <v>7317</v>
      </c>
      <c r="C2470" t="s">
        <v>7321</v>
      </c>
      <c r="D2470" t="str">
        <f>IF($B2470="B","",IFERROR(VLOOKUP($C2470,Elster!$I$5:$M$148,3,FALSE),$C2470))</f>
        <v/>
      </c>
      <c r="E2470" t="str">
        <f>IF($B2470="A","",IFERROR(VLOOKUP($C2470,Elster!$I$5:$M$148,3,FALSE),$C2470))</f>
        <v xml:space="preserve">   "FEHLERMELDUNG"                                    </v>
      </c>
      <c r="F2470">
        <f t="shared" si="76"/>
        <v>1</v>
      </c>
      <c r="G2470" s="2">
        <f t="shared" si="77"/>
        <v>4.9999999999990052E-3</v>
      </c>
    </row>
    <row r="2471" spans="1:7" x14ac:dyDescent="0.35">
      <c r="A2471" t="s">
        <v>9285</v>
      </c>
      <c r="B2471" t="s">
        <v>7319</v>
      </c>
      <c r="C2471" t="s">
        <v>7321</v>
      </c>
      <c r="D2471" t="str">
        <f>IF($B2471="B","",IFERROR(VLOOKUP($C2471,Elster!$I$5:$M$148,3,FALSE),$C2471))</f>
        <v xml:space="preserve">   "FEHLERMELDUNG"                                    </v>
      </c>
      <c r="E2471" t="str">
        <f>IF($B2471="A","",IFERROR(VLOOKUP($C2471,Elster!$I$5:$M$148,3,FALSE),$C2471))</f>
        <v/>
      </c>
      <c r="F2471">
        <f t="shared" si="76"/>
        <v>1</v>
      </c>
      <c r="G2471" s="2">
        <f t="shared" si="77"/>
        <v>0</v>
      </c>
    </row>
    <row r="2472" spans="1:7" x14ac:dyDescent="0.35">
      <c r="A2472" t="s">
        <v>9286</v>
      </c>
      <c r="B2472" t="s">
        <v>7317</v>
      </c>
      <c r="C2472" t="s">
        <v>7320</v>
      </c>
      <c r="D2472" t="str">
        <f>IF($B2472="B","",IFERROR(VLOOKUP($C2472,Elster!$I$5:$M$148,3,FALSE),$C2472))</f>
        <v/>
      </c>
      <c r="E2472" t="str">
        <f>IF($B2472="A","",IFERROR(VLOOKUP($C2472,Elster!$I$5:$M$148,3,FALSE),$C2472))</f>
        <v>0x000</v>
      </c>
      <c r="F2472">
        <f t="shared" si="76"/>
        <v>0</v>
      </c>
      <c r="G2472" s="2">
        <f t="shared" si="77"/>
        <v>5.0260000000008631E-3</v>
      </c>
    </row>
    <row r="2473" spans="1:7" x14ac:dyDescent="0.35">
      <c r="A2473" t="s">
        <v>9286</v>
      </c>
      <c r="B2473" t="s">
        <v>7319</v>
      </c>
      <c r="C2473" t="s">
        <v>7320</v>
      </c>
      <c r="D2473" t="str">
        <f>IF($B2473="B","",IFERROR(VLOOKUP($C2473,Elster!$I$5:$M$148,3,FALSE),$C2473))</f>
        <v>0x000</v>
      </c>
      <c r="E2473" t="str">
        <f>IF($B2473="A","",IFERROR(VLOOKUP($C2473,Elster!$I$5:$M$148,3,FALSE),$C2473))</f>
        <v/>
      </c>
      <c r="F2473">
        <f t="shared" si="76"/>
        <v>0</v>
      </c>
      <c r="G2473" s="2">
        <f t="shared" si="77"/>
        <v>0</v>
      </c>
    </row>
    <row r="2474" spans="1:7" x14ac:dyDescent="0.35">
      <c r="A2474" t="s">
        <v>9287</v>
      </c>
      <c r="B2474" t="s">
        <v>7317</v>
      </c>
      <c r="C2474" t="s">
        <v>7366</v>
      </c>
      <c r="D2474" t="str">
        <f>IF($B2474="B","",IFERROR(VLOOKUP($C2474,Elster!$I$5:$M$148,3,FALSE),$C2474))</f>
        <v/>
      </c>
      <c r="E2474" t="str">
        <f>IF($B2474="A","",IFERROR(VLOOKUP($C2474,Elster!$I$5:$M$148,3,FALSE),$C2474))</f>
        <v xml:space="preserve">//   "ERWEITERUNGSTELEGRAMM"                            </v>
      </c>
      <c r="F2474">
        <f t="shared" si="76"/>
        <v>250</v>
      </c>
      <c r="G2474" s="2">
        <f t="shared" si="77"/>
        <v>5.0000000000007816E-3</v>
      </c>
    </row>
    <row r="2475" spans="1:7" x14ac:dyDescent="0.35">
      <c r="A2475" t="s">
        <v>9287</v>
      </c>
      <c r="B2475" t="s">
        <v>7319</v>
      </c>
      <c r="C2475" t="s">
        <v>7366</v>
      </c>
      <c r="D2475" t="str">
        <f>IF($B2475="B","",IFERROR(VLOOKUP($C2475,Elster!$I$5:$M$148,3,FALSE),$C2475))</f>
        <v xml:space="preserve">//   "ERWEITERUNGSTELEGRAMM"                            </v>
      </c>
      <c r="E2475" t="str">
        <f>IF($B2475="A","",IFERROR(VLOOKUP($C2475,Elster!$I$5:$M$148,3,FALSE),$C2475))</f>
        <v/>
      </c>
      <c r="F2475">
        <f t="shared" si="76"/>
        <v>250</v>
      </c>
      <c r="G2475" s="2">
        <f t="shared" si="77"/>
        <v>0</v>
      </c>
    </row>
    <row r="2476" spans="1:7" x14ac:dyDescent="0.35">
      <c r="A2476" t="s">
        <v>9288</v>
      </c>
      <c r="B2476" t="s">
        <v>7317</v>
      </c>
      <c r="C2476" t="s">
        <v>7321</v>
      </c>
      <c r="D2476" t="str">
        <f>IF($B2476="B","",IFERROR(VLOOKUP($C2476,Elster!$I$5:$M$148,3,FALSE),$C2476))</f>
        <v/>
      </c>
      <c r="E2476" t="str">
        <f>IF($B2476="A","",IFERROR(VLOOKUP($C2476,Elster!$I$5:$M$148,3,FALSE),$C2476))</f>
        <v xml:space="preserve">   "FEHLERMELDUNG"                                    </v>
      </c>
      <c r="F2476">
        <f t="shared" si="76"/>
        <v>1</v>
      </c>
      <c r="G2476" s="2">
        <f t="shared" si="77"/>
        <v>4.9999999999990052E-3</v>
      </c>
    </row>
    <row r="2477" spans="1:7" x14ac:dyDescent="0.35">
      <c r="A2477" t="s">
        <v>9288</v>
      </c>
      <c r="B2477" t="s">
        <v>7319</v>
      </c>
      <c r="C2477" t="s">
        <v>7321</v>
      </c>
      <c r="D2477" t="str">
        <f>IF($B2477="B","",IFERROR(VLOOKUP($C2477,Elster!$I$5:$M$148,3,FALSE),$C2477))</f>
        <v xml:space="preserve">   "FEHLERMELDUNG"                                    </v>
      </c>
      <c r="E2477" t="str">
        <f>IF($B2477="A","",IFERROR(VLOOKUP($C2477,Elster!$I$5:$M$148,3,FALSE),$C2477))</f>
        <v/>
      </c>
      <c r="F2477">
        <f t="shared" si="76"/>
        <v>1</v>
      </c>
      <c r="G2477" s="2">
        <f t="shared" si="77"/>
        <v>0</v>
      </c>
    </row>
    <row r="2478" spans="1:7" x14ac:dyDescent="0.35">
      <c r="A2478" t="s">
        <v>9289</v>
      </c>
      <c r="B2478" t="s">
        <v>7317</v>
      </c>
      <c r="C2478" t="s">
        <v>7333</v>
      </c>
      <c r="D2478" t="str">
        <f>IF($B2478="B","",IFERROR(VLOOKUP($C2478,Elster!$I$5:$M$148,3,FALSE),$C2478))</f>
        <v/>
      </c>
      <c r="E2478" t="str">
        <f>IF($B2478="A","",IFERROR(VLOOKUP($C2478,Elster!$I$5:$M$148,3,FALSE),$C2478))</f>
        <v xml:space="preserve">   "HYSTERESE2"                                       </v>
      </c>
      <c r="F2478">
        <f t="shared" si="76"/>
        <v>39</v>
      </c>
      <c r="G2478" s="2">
        <f t="shared" si="77"/>
        <v>4.9989999999997536E-3</v>
      </c>
    </row>
    <row r="2479" spans="1:7" x14ac:dyDescent="0.35">
      <c r="A2479" t="s">
        <v>9290</v>
      </c>
      <c r="B2479" t="s">
        <v>7319</v>
      </c>
      <c r="C2479" t="s">
        <v>7333</v>
      </c>
      <c r="D2479" t="str">
        <f>IF($B2479="B","",IFERROR(VLOOKUP($C2479,Elster!$I$5:$M$148,3,FALSE),$C2479))</f>
        <v xml:space="preserve">   "HYSTERESE2"                                       </v>
      </c>
      <c r="E2479" t="str">
        <f>IF($B2479="A","",IFERROR(VLOOKUP($C2479,Elster!$I$5:$M$148,3,FALSE),$C2479))</f>
        <v/>
      </c>
      <c r="F2479">
        <f t="shared" si="76"/>
        <v>39</v>
      </c>
      <c r="G2479" s="2">
        <f t="shared" si="77"/>
        <v>1.0000000010279564E-6</v>
      </c>
    </row>
    <row r="2480" spans="1:7" x14ac:dyDescent="0.35">
      <c r="A2480" t="s">
        <v>9291</v>
      </c>
      <c r="B2480" t="s">
        <v>7317</v>
      </c>
      <c r="C2480" t="s">
        <v>7363</v>
      </c>
      <c r="D2480" t="str">
        <f>IF($B2480="B","",IFERROR(VLOOKUP($C2480,Elster!$I$5:$M$148,3,FALSE),$C2480))</f>
        <v/>
      </c>
      <c r="E2480" t="str">
        <f>IF($B2480="A","",IFERROR(VLOOKUP($C2480,Elster!$I$5:$M$148,3,FALSE),$C2480))</f>
        <v xml:space="preserve">   "FESTSTOFFKESSELTEMP"                              </v>
      </c>
      <c r="F2480">
        <f t="shared" si="76"/>
        <v>28</v>
      </c>
      <c r="G2480" s="2">
        <f t="shared" si="77"/>
        <v>4.9989999999997536E-3</v>
      </c>
    </row>
    <row r="2481" spans="1:7" x14ac:dyDescent="0.35">
      <c r="A2481" t="s">
        <v>9291</v>
      </c>
      <c r="B2481" t="s">
        <v>7319</v>
      </c>
      <c r="C2481" t="s">
        <v>7363</v>
      </c>
      <c r="D2481" t="str">
        <f>IF($B2481="B","",IFERROR(VLOOKUP($C2481,Elster!$I$5:$M$148,3,FALSE),$C2481))</f>
        <v xml:space="preserve">   "FESTSTOFFKESSELTEMP"                              </v>
      </c>
      <c r="E2481" t="str">
        <f>IF($B2481="A","",IFERROR(VLOOKUP($C2481,Elster!$I$5:$M$148,3,FALSE),$C2481))</f>
        <v/>
      </c>
      <c r="F2481">
        <f t="shared" si="76"/>
        <v>28</v>
      </c>
      <c r="G2481" s="2">
        <f t="shared" si="77"/>
        <v>0</v>
      </c>
    </row>
    <row r="2482" spans="1:7" x14ac:dyDescent="0.35">
      <c r="A2482" t="s">
        <v>9292</v>
      </c>
      <c r="B2482" t="s">
        <v>7317</v>
      </c>
      <c r="C2482" t="s">
        <v>7320</v>
      </c>
      <c r="D2482" t="str">
        <f>IF($B2482="B","",IFERROR(VLOOKUP($C2482,Elster!$I$5:$M$148,3,FALSE),$C2482))</f>
        <v/>
      </c>
      <c r="E2482" t="str">
        <f>IF($B2482="A","",IFERROR(VLOOKUP($C2482,Elster!$I$5:$M$148,3,FALSE),$C2482))</f>
        <v>0x000</v>
      </c>
      <c r="F2482">
        <f t="shared" si="76"/>
        <v>0</v>
      </c>
      <c r="G2482" s="2">
        <f t="shared" si="77"/>
        <v>4.9999999999990052E-3</v>
      </c>
    </row>
    <row r="2483" spans="1:7" x14ac:dyDescent="0.35">
      <c r="A2483" t="s">
        <v>9292</v>
      </c>
      <c r="B2483" t="s">
        <v>7319</v>
      </c>
      <c r="C2483" t="s">
        <v>7320</v>
      </c>
      <c r="D2483" t="str">
        <f>IF($B2483="B","",IFERROR(VLOOKUP($C2483,Elster!$I$5:$M$148,3,FALSE),$C2483))</f>
        <v>0x000</v>
      </c>
      <c r="E2483" t="str">
        <f>IF($B2483="A","",IFERROR(VLOOKUP($C2483,Elster!$I$5:$M$148,3,FALSE),$C2483))</f>
        <v/>
      </c>
      <c r="F2483">
        <f t="shared" si="76"/>
        <v>0</v>
      </c>
      <c r="G2483" s="2">
        <f t="shared" si="77"/>
        <v>0</v>
      </c>
    </row>
    <row r="2484" spans="1:7" x14ac:dyDescent="0.35">
      <c r="A2484" t="s">
        <v>9293</v>
      </c>
      <c r="B2484" t="s">
        <v>7317</v>
      </c>
      <c r="C2484" t="s">
        <v>7321</v>
      </c>
      <c r="D2484" t="str">
        <f>IF($B2484="B","",IFERROR(VLOOKUP($C2484,Elster!$I$5:$M$148,3,FALSE),$C2484))</f>
        <v/>
      </c>
      <c r="E2484" t="str">
        <f>IF($B2484="A","",IFERROR(VLOOKUP($C2484,Elster!$I$5:$M$148,3,FALSE),$C2484))</f>
        <v xml:space="preserve">   "FEHLERMELDUNG"                                    </v>
      </c>
      <c r="F2484">
        <f t="shared" si="76"/>
        <v>1</v>
      </c>
      <c r="G2484" s="2">
        <f t="shared" si="77"/>
        <v>5.0000000000007816E-3</v>
      </c>
    </row>
    <row r="2485" spans="1:7" x14ac:dyDescent="0.35">
      <c r="A2485" t="s">
        <v>9293</v>
      </c>
      <c r="B2485" t="s">
        <v>7319</v>
      </c>
      <c r="C2485" t="s">
        <v>7321</v>
      </c>
      <c r="D2485" t="str">
        <f>IF($B2485="B","",IFERROR(VLOOKUP($C2485,Elster!$I$5:$M$148,3,FALSE),$C2485))</f>
        <v xml:space="preserve">   "FEHLERMELDUNG"                                    </v>
      </c>
      <c r="E2485" t="str">
        <f>IF($B2485="A","",IFERROR(VLOOKUP($C2485,Elster!$I$5:$M$148,3,FALSE),$C2485))</f>
        <v/>
      </c>
      <c r="F2485">
        <f t="shared" si="76"/>
        <v>1</v>
      </c>
      <c r="G2485" s="2">
        <f t="shared" si="77"/>
        <v>0</v>
      </c>
    </row>
    <row r="2486" spans="1:7" x14ac:dyDescent="0.35">
      <c r="A2486" t="s">
        <v>9294</v>
      </c>
      <c r="B2486" t="s">
        <v>7317</v>
      </c>
      <c r="C2486" t="s">
        <v>9295</v>
      </c>
      <c r="D2486" t="str">
        <f>IF($B2486="B","",IFERROR(VLOOKUP($C2486,Elster!$I$5:$M$148,3,FALSE),$C2486))</f>
        <v/>
      </c>
      <c r="E2486" t="str">
        <f>IF($B2486="A","",IFERROR(VLOOKUP($C2486,Elster!$I$5:$M$148,3,FALSE),$C2486))</f>
        <v>0x04F</v>
      </c>
      <c r="F2486">
        <f t="shared" si="76"/>
        <v>79</v>
      </c>
      <c r="G2486" s="2">
        <f t="shared" si="77"/>
        <v>4.9999999999990052E-3</v>
      </c>
    </row>
    <row r="2487" spans="1:7" x14ac:dyDescent="0.35">
      <c r="A2487" t="s">
        <v>9294</v>
      </c>
      <c r="B2487" t="s">
        <v>7319</v>
      </c>
      <c r="C2487" t="s">
        <v>9295</v>
      </c>
      <c r="D2487" t="str">
        <f>IF($B2487="B","",IFERROR(VLOOKUP($C2487,Elster!$I$5:$M$148,3,FALSE),$C2487))</f>
        <v>0x04F</v>
      </c>
      <c r="E2487" t="str">
        <f>IF($B2487="A","",IFERROR(VLOOKUP($C2487,Elster!$I$5:$M$148,3,FALSE),$C2487))</f>
        <v/>
      </c>
      <c r="F2487">
        <f t="shared" si="76"/>
        <v>79</v>
      </c>
      <c r="G2487" s="2">
        <f t="shared" si="77"/>
        <v>0</v>
      </c>
    </row>
    <row r="2488" spans="1:7" x14ac:dyDescent="0.35">
      <c r="A2488" t="s">
        <v>9296</v>
      </c>
      <c r="B2488" t="s">
        <v>7317</v>
      </c>
      <c r="C2488" t="s">
        <v>7325</v>
      </c>
      <c r="D2488" t="str">
        <f>IF($B2488="B","",IFERROR(VLOOKUP($C2488,Elster!$I$5:$M$148,3,FALSE),$C2488))</f>
        <v/>
      </c>
      <c r="E2488" t="str">
        <f>IF($B2488="A","",IFERROR(VLOOKUP($C2488,Elster!$I$5:$M$148,3,FALSE),$C2488))</f>
        <v xml:space="preserve">   "SPEICHERSOLLTEMP"                                 </v>
      </c>
      <c r="F2488">
        <f t="shared" si="76"/>
        <v>3</v>
      </c>
      <c r="G2488" s="2">
        <f t="shared" si="77"/>
        <v>5.7810000000007022E-3</v>
      </c>
    </row>
    <row r="2489" spans="1:7" x14ac:dyDescent="0.35">
      <c r="A2489" t="s">
        <v>9297</v>
      </c>
      <c r="B2489" t="s">
        <v>7317</v>
      </c>
      <c r="C2489" t="s">
        <v>7320</v>
      </c>
      <c r="D2489" t="str">
        <f>IF($B2489="B","",IFERROR(VLOOKUP($C2489,Elster!$I$5:$M$148,3,FALSE),$C2489))</f>
        <v/>
      </c>
      <c r="E2489" t="str">
        <f>IF($B2489="A","",IFERROR(VLOOKUP($C2489,Elster!$I$5:$M$148,3,FALSE),$C2489))</f>
        <v>0x000</v>
      </c>
      <c r="F2489">
        <f t="shared" si="76"/>
        <v>0</v>
      </c>
      <c r="G2489" s="2">
        <f t="shared" si="77"/>
        <v>4.9740000000007001E-3</v>
      </c>
    </row>
    <row r="2490" spans="1:7" x14ac:dyDescent="0.35">
      <c r="A2490" t="s">
        <v>9298</v>
      </c>
      <c r="B2490" t="s">
        <v>7317</v>
      </c>
      <c r="C2490" t="s">
        <v>7318</v>
      </c>
      <c r="D2490" t="str">
        <f>IF($B2490="B","",IFERROR(VLOOKUP($C2490,Elster!$I$5:$M$148,3,FALSE),$C2490))</f>
        <v/>
      </c>
      <c r="E2490" t="str">
        <f>IF($B2490="A","",IFERROR(VLOOKUP($C2490,Elster!$I$5:$M$148,3,FALSE),$C2490))</f>
        <v xml:space="preserve">   "SAMMLERISTTEMP"                                   </v>
      </c>
      <c r="F2490">
        <f t="shared" si="76"/>
        <v>13</v>
      </c>
      <c r="G2490" s="2">
        <f t="shared" si="77"/>
        <v>4.9479999999988422E-3</v>
      </c>
    </row>
    <row r="2491" spans="1:7" x14ac:dyDescent="0.35">
      <c r="A2491" t="s">
        <v>9299</v>
      </c>
      <c r="B2491" t="s">
        <v>7317</v>
      </c>
      <c r="C2491" t="s">
        <v>7329</v>
      </c>
      <c r="D2491" t="str">
        <f>IF($B2491="B","",IFERROR(VLOOKUP($C2491,Elster!$I$5:$M$148,3,FALSE),$C2491))</f>
        <v/>
      </c>
      <c r="E2491" t="str">
        <f>IF($B2491="A","",IFERROR(VLOOKUP($C2491,Elster!$I$5:$M$148,3,FALSE),$C2491))</f>
        <v xml:space="preserve">   "KESSELSOLLTEMP"                                   </v>
      </c>
      <c r="F2491">
        <f t="shared" si="76"/>
        <v>2</v>
      </c>
      <c r="G2491" s="2">
        <f t="shared" si="77"/>
        <v>4.9740000000007001E-3</v>
      </c>
    </row>
    <row r="2492" spans="1:7" x14ac:dyDescent="0.35">
      <c r="A2492" t="s">
        <v>9300</v>
      </c>
      <c r="B2492" t="s">
        <v>7317</v>
      </c>
      <c r="C2492" t="s">
        <v>7320</v>
      </c>
      <c r="D2492" t="str">
        <f>IF($B2492="B","",IFERROR(VLOOKUP($C2492,Elster!$I$5:$M$148,3,FALSE),$C2492))</f>
        <v/>
      </c>
      <c r="E2492" t="str">
        <f>IF($B2492="A","",IFERROR(VLOOKUP($C2492,Elster!$I$5:$M$148,3,FALSE),$C2492))</f>
        <v>0x000</v>
      </c>
      <c r="F2492">
        <f t="shared" si="76"/>
        <v>0</v>
      </c>
      <c r="G2492" s="2">
        <f t="shared" si="77"/>
        <v>4.9740000000007001E-3</v>
      </c>
    </row>
    <row r="2493" spans="1:7" x14ac:dyDescent="0.35">
      <c r="A2493" t="s">
        <v>9301</v>
      </c>
      <c r="B2493" t="s">
        <v>7317</v>
      </c>
      <c r="C2493" t="s">
        <v>7366</v>
      </c>
      <c r="D2493" t="str">
        <f>IF($B2493="B","",IFERROR(VLOOKUP($C2493,Elster!$I$5:$M$148,3,FALSE),$C2493))</f>
        <v/>
      </c>
      <c r="E2493" t="str">
        <f>IF($B2493="A","",IFERROR(VLOOKUP($C2493,Elster!$I$5:$M$148,3,FALSE),$C2493))</f>
        <v xml:space="preserve">//   "ERWEITERUNGSTELEGRAMM"                            </v>
      </c>
      <c r="F2493">
        <f t="shared" si="76"/>
        <v>250</v>
      </c>
      <c r="G2493" s="2">
        <f t="shared" si="77"/>
        <v>4.9739999999989237E-3</v>
      </c>
    </row>
    <row r="2494" spans="1:7" x14ac:dyDescent="0.35">
      <c r="A2494" t="s">
        <v>9302</v>
      </c>
      <c r="B2494" t="s">
        <v>7317</v>
      </c>
      <c r="C2494" t="s">
        <v>7321</v>
      </c>
      <c r="D2494" t="str">
        <f>IF($B2494="B","",IFERROR(VLOOKUP($C2494,Elster!$I$5:$M$148,3,FALSE),$C2494))</f>
        <v/>
      </c>
      <c r="E2494" t="str">
        <f>IF($B2494="A","",IFERROR(VLOOKUP($C2494,Elster!$I$5:$M$148,3,FALSE),$C2494))</f>
        <v xml:space="preserve">   "FEHLERMELDUNG"                                    </v>
      </c>
      <c r="F2494">
        <f t="shared" si="76"/>
        <v>1</v>
      </c>
      <c r="G2494" s="2">
        <f t="shared" si="77"/>
        <v>4.9469999999995906E-3</v>
      </c>
    </row>
    <row r="2495" spans="1:7" x14ac:dyDescent="0.35">
      <c r="A2495" t="s">
        <v>9303</v>
      </c>
      <c r="B2495" t="s">
        <v>7317</v>
      </c>
      <c r="C2495" t="s">
        <v>7333</v>
      </c>
      <c r="D2495" t="str">
        <f>IF($B2495="B","",IFERROR(VLOOKUP($C2495,Elster!$I$5:$M$148,3,FALSE),$C2495))</f>
        <v/>
      </c>
      <c r="E2495" t="str">
        <f>IF($B2495="A","",IFERROR(VLOOKUP($C2495,Elster!$I$5:$M$148,3,FALSE),$C2495))</f>
        <v xml:space="preserve">   "HYSTERESE2"                                       </v>
      </c>
      <c r="F2495">
        <f t="shared" si="76"/>
        <v>39</v>
      </c>
      <c r="G2495" s="2">
        <f t="shared" si="77"/>
        <v>4.9740000000007001E-3</v>
      </c>
    </row>
    <row r="2496" spans="1:7" x14ac:dyDescent="0.35">
      <c r="A2496" t="s">
        <v>9304</v>
      </c>
      <c r="B2496" t="s">
        <v>7317</v>
      </c>
      <c r="C2496" t="s">
        <v>7357</v>
      </c>
      <c r="D2496" t="str">
        <f>IF($B2496="B","",IFERROR(VLOOKUP($C2496,Elster!$I$5:$M$148,3,FALSE),$C2496))</f>
        <v/>
      </c>
      <c r="E2496" t="str">
        <f>IF($B2496="A","",IFERROR(VLOOKUP($C2496,Elster!$I$5:$M$148,3,FALSE),$C2496))</f>
        <v xml:space="preserve">   "MIN_TEMP_KESSEL"                                  </v>
      </c>
      <c r="F2496">
        <f t="shared" si="76"/>
        <v>32</v>
      </c>
      <c r="G2496" s="2">
        <f t="shared" si="77"/>
        <v>4.9740000000007001E-3</v>
      </c>
    </row>
    <row r="2497" spans="1:7" x14ac:dyDescent="0.35">
      <c r="A2497" t="s">
        <v>9305</v>
      </c>
      <c r="B2497" t="s">
        <v>7317</v>
      </c>
      <c r="C2497" t="s">
        <v>7320</v>
      </c>
      <c r="D2497" t="str">
        <f>IF($B2497="B","",IFERROR(VLOOKUP($C2497,Elster!$I$5:$M$148,3,FALSE),$C2497))</f>
        <v/>
      </c>
      <c r="E2497" t="str">
        <f>IF($B2497="A","",IFERROR(VLOOKUP($C2497,Elster!$I$5:$M$148,3,FALSE),$C2497))</f>
        <v>0x000</v>
      </c>
      <c r="F2497">
        <f t="shared" si="76"/>
        <v>0</v>
      </c>
      <c r="G2497" s="2">
        <f t="shared" si="77"/>
        <v>4.9739999999989237E-3</v>
      </c>
    </row>
    <row r="2498" spans="1:7" x14ac:dyDescent="0.35">
      <c r="A2498" t="s">
        <v>9306</v>
      </c>
      <c r="B2498" t="s">
        <v>7317</v>
      </c>
      <c r="C2498" t="s">
        <v>7321</v>
      </c>
      <c r="D2498" t="str">
        <f>IF($B2498="B","",IFERROR(VLOOKUP($C2498,Elster!$I$5:$M$148,3,FALSE),$C2498))</f>
        <v/>
      </c>
      <c r="E2498" t="str">
        <f>IF($B2498="A","",IFERROR(VLOOKUP($C2498,Elster!$I$5:$M$148,3,FALSE),$C2498))</f>
        <v xml:space="preserve">   "FEHLERMELDUNG"                                    </v>
      </c>
      <c r="F2498">
        <f t="shared" si="76"/>
        <v>1</v>
      </c>
      <c r="G2498" s="2">
        <f t="shared" si="77"/>
        <v>4.9480000000006186E-3</v>
      </c>
    </row>
    <row r="2499" spans="1:7" x14ac:dyDescent="0.35">
      <c r="A2499" t="s">
        <v>9307</v>
      </c>
      <c r="B2499" t="s">
        <v>7317</v>
      </c>
      <c r="C2499" t="s">
        <v>9308</v>
      </c>
      <c r="D2499" t="str">
        <f>IF($B2499="B","",IFERROR(VLOOKUP($C2499,Elster!$I$5:$M$148,3,FALSE),$C2499))</f>
        <v/>
      </c>
      <c r="E2499" t="str">
        <f>IF($B2499="A","",IFERROR(VLOOKUP($C2499,Elster!$I$5:$M$148,3,FALSE),$C2499))</f>
        <v>0x054</v>
      </c>
      <c r="F2499">
        <f t="shared" ref="F2499:F2562" si="78">HEX2DEC(REPLACE(C2499,1,2,""))</f>
        <v>84</v>
      </c>
      <c r="G2499" s="2">
        <f t="shared" si="77"/>
        <v>4.9739999999989237E-3</v>
      </c>
    </row>
    <row r="2500" spans="1:7" x14ac:dyDescent="0.35">
      <c r="A2500" t="s">
        <v>9309</v>
      </c>
      <c r="B2500" t="s">
        <v>7317</v>
      </c>
      <c r="C2500" t="s">
        <v>7318</v>
      </c>
      <c r="D2500" t="str">
        <f>IF($B2500="B","",IFERROR(VLOOKUP($C2500,Elster!$I$5:$M$148,3,FALSE),$C2500))</f>
        <v/>
      </c>
      <c r="E2500" t="str">
        <f>IF($B2500="A","",IFERROR(VLOOKUP($C2500,Elster!$I$5:$M$148,3,FALSE),$C2500))</f>
        <v xml:space="preserve">   "SAMMLERISTTEMP"                                   </v>
      </c>
      <c r="F2500">
        <f t="shared" si="78"/>
        <v>13</v>
      </c>
      <c r="G2500" s="2">
        <f t="shared" ref="G2500:G2563" si="79">SUBSTITUTE(A2500,"s","")-SUBSTITUTE(A2499,"s","")</f>
        <v>1.2526000000001147E-2</v>
      </c>
    </row>
    <row r="2501" spans="1:7" x14ac:dyDescent="0.35">
      <c r="A2501" t="s">
        <v>9309</v>
      </c>
      <c r="B2501" t="s">
        <v>7319</v>
      </c>
      <c r="C2501" t="s">
        <v>7318</v>
      </c>
      <c r="D2501" t="str">
        <f>IF($B2501="B","",IFERROR(VLOOKUP($C2501,Elster!$I$5:$M$148,3,FALSE),$C2501))</f>
        <v xml:space="preserve">   "SAMMLERISTTEMP"                                   </v>
      </c>
      <c r="E2501" t="str">
        <f>IF($B2501="A","",IFERROR(VLOOKUP($C2501,Elster!$I$5:$M$148,3,FALSE),$C2501))</f>
        <v/>
      </c>
      <c r="F2501">
        <f t="shared" si="78"/>
        <v>13</v>
      </c>
      <c r="G2501" s="2">
        <f t="shared" si="79"/>
        <v>0</v>
      </c>
    </row>
    <row r="2502" spans="1:7" x14ac:dyDescent="0.35">
      <c r="A2502" t="s">
        <v>9310</v>
      </c>
      <c r="B2502" t="s">
        <v>7317</v>
      </c>
      <c r="C2502" t="s">
        <v>7320</v>
      </c>
      <c r="D2502" t="str">
        <f>IF($B2502="B","",IFERROR(VLOOKUP($C2502,Elster!$I$5:$M$148,3,FALSE),$C2502))</f>
        <v/>
      </c>
      <c r="E2502" t="str">
        <f>IF($B2502="A","",IFERROR(VLOOKUP($C2502,Elster!$I$5:$M$148,3,FALSE),$C2502))</f>
        <v>0x000</v>
      </c>
      <c r="F2502">
        <f t="shared" si="78"/>
        <v>0</v>
      </c>
      <c r="G2502" s="2">
        <f t="shared" si="79"/>
        <v>4.9999999999990052E-3</v>
      </c>
    </row>
    <row r="2503" spans="1:7" x14ac:dyDescent="0.35">
      <c r="A2503" t="s">
        <v>9310</v>
      </c>
      <c r="B2503" t="s">
        <v>7319</v>
      </c>
      <c r="C2503" t="s">
        <v>7320</v>
      </c>
      <c r="D2503" t="str">
        <f>IF($B2503="B","",IFERROR(VLOOKUP($C2503,Elster!$I$5:$M$148,3,FALSE),$C2503))</f>
        <v>0x000</v>
      </c>
      <c r="E2503" t="str">
        <f>IF($B2503="A","",IFERROR(VLOOKUP($C2503,Elster!$I$5:$M$148,3,FALSE),$C2503))</f>
        <v/>
      </c>
      <c r="F2503">
        <f t="shared" si="78"/>
        <v>0</v>
      </c>
      <c r="G2503" s="2">
        <f t="shared" si="79"/>
        <v>0</v>
      </c>
    </row>
    <row r="2504" spans="1:7" x14ac:dyDescent="0.35">
      <c r="A2504" t="s">
        <v>9311</v>
      </c>
      <c r="B2504" t="s">
        <v>7317</v>
      </c>
      <c r="C2504" t="s">
        <v>7325</v>
      </c>
      <c r="D2504" t="str">
        <f>IF($B2504="B","",IFERROR(VLOOKUP($C2504,Elster!$I$5:$M$148,3,FALSE),$C2504))</f>
        <v/>
      </c>
      <c r="E2504" t="str">
        <f>IF($B2504="A","",IFERROR(VLOOKUP($C2504,Elster!$I$5:$M$148,3,FALSE),$C2504))</f>
        <v xml:space="preserve">   "SPEICHERSOLLTEMP"                                 </v>
      </c>
      <c r="F2504">
        <f t="shared" si="78"/>
        <v>3</v>
      </c>
      <c r="G2504" s="2">
        <f t="shared" si="79"/>
        <v>4.99900000000153E-3</v>
      </c>
    </row>
    <row r="2505" spans="1:7" x14ac:dyDescent="0.35">
      <c r="A2505" t="s">
        <v>9311</v>
      </c>
      <c r="B2505" t="s">
        <v>7319</v>
      </c>
      <c r="C2505" t="s">
        <v>7325</v>
      </c>
      <c r="D2505" t="str">
        <f>IF($B2505="B","",IFERROR(VLOOKUP($C2505,Elster!$I$5:$M$148,3,FALSE),$C2505))</f>
        <v xml:space="preserve">   "SPEICHERSOLLTEMP"                                 </v>
      </c>
      <c r="E2505" t="str">
        <f>IF($B2505="A","",IFERROR(VLOOKUP($C2505,Elster!$I$5:$M$148,3,FALSE),$C2505))</f>
        <v/>
      </c>
      <c r="F2505">
        <f t="shared" si="78"/>
        <v>3</v>
      </c>
      <c r="G2505" s="2">
        <f t="shared" si="79"/>
        <v>0</v>
      </c>
    </row>
    <row r="2506" spans="1:7" x14ac:dyDescent="0.35">
      <c r="A2506" t="s">
        <v>9312</v>
      </c>
      <c r="B2506" t="s">
        <v>7317</v>
      </c>
      <c r="C2506" t="s">
        <v>7321</v>
      </c>
      <c r="D2506" t="str">
        <f>IF($B2506="B","",IFERROR(VLOOKUP($C2506,Elster!$I$5:$M$148,3,FALSE),$C2506))</f>
        <v/>
      </c>
      <c r="E2506" t="str">
        <f>IF($B2506="A","",IFERROR(VLOOKUP($C2506,Elster!$I$5:$M$148,3,FALSE),$C2506))</f>
        <v xml:space="preserve">   "FEHLERMELDUNG"                                    </v>
      </c>
      <c r="F2506">
        <f t="shared" si="78"/>
        <v>1</v>
      </c>
      <c r="G2506" s="2">
        <f t="shared" si="79"/>
        <v>5.0259999999990868E-3</v>
      </c>
    </row>
    <row r="2507" spans="1:7" x14ac:dyDescent="0.35">
      <c r="A2507" t="s">
        <v>9312</v>
      </c>
      <c r="B2507" t="s">
        <v>7319</v>
      </c>
      <c r="C2507" t="s">
        <v>7321</v>
      </c>
      <c r="D2507" t="str">
        <f>IF($B2507="B","",IFERROR(VLOOKUP($C2507,Elster!$I$5:$M$148,3,FALSE),$C2507))</f>
        <v xml:space="preserve">   "FEHLERMELDUNG"                                    </v>
      </c>
      <c r="E2507" t="str">
        <f>IF($B2507="A","",IFERROR(VLOOKUP($C2507,Elster!$I$5:$M$148,3,FALSE),$C2507))</f>
        <v/>
      </c>
      <c r="F2507">
        <f t="shared" si="78"/>
        <v>1</v>
      </c>
      <c r="G2507" s="2">
        <f t="shared" si="79"/>
        <v>0</v>
      </c>
    </row>
    <row r="2508" spans="1:7" x14ac:dyDescent="0.35">
      <c r="A2508" t="s">
        <v>9313</v>
      </c>
      <c r="B2508" t="s">
        <v>7317</v>
      </c>
      <c r="C2508" t="s">
        <v>7320</v>
      </c>
      <c r="D2508" t="str">
        <f>IF($B2508="B","",IFERROR(VLOOKUP($C2508,Elster!$I$5:$M$148,3,FALSE),$C2508))</f>
        <v/>
      </c>
      <c r="E2508" t="str">
        <f>IF($B2508="A","",IFERROR(VLOOKUP($C2508,Elster!$I$5:$M$148,3,FALSE),$C2508))</f>
        <v>0x000</v>
      </c>
      <c r="F2508">
        <f t="shared" si="78"/>
        <v>0</v>
      </c>
      <c r="G2508" s="2">
        <f t="shared" si="79"/>
        <v>5.0000000000007816E-3</v>
      </c>
    </row>
    <row r="2509" spans="1:7" x14ac:dyDescent="0.35">
      <c r="A2509" t="s">
        <v>9313</v>
      </c>
      <c r="B2509" t="s">
        <v>7319</v>
      </c>
      <c r="C2509" t="s">
        <v>7320</v>
      </c>
      <c r="D2509" t="str">
        <f>IF($B2509="B","",IFERROR(VLOOKUP($C2509,Elster!$I$5:$M$148,3,FALSE),$C2509))</f>
        <v>0x000</v>
      </c>
      <c r="E2509" t="str">
        <f>IF($B2509="A","",IFERROR(VLOOKUP($C2509,Elster!$I$5:$M$148,3,FALSE),$C2509))</f>
        <v/>
      </c>
      <c r="F2509">
        <f t="shared" si="78"/>
        <v>0</v>
      </c>
      <c r="G2509" s="2">
        <f t="shared" si="79"/>
        <v>0</v>
      </c>
    </row>
    <row r="2510" spans="1:7" x14ac:dyDescent="0.35">
      <c r="A2510" t="s">
        <v>9314</v>
      </c>
      <c r="B2510" t="s">
        <v>7317</v>
      </c>
      <c r="C2510" t="s">
        <v>7366</v>
      </c>
      <c r="D2510" t="str">
        <f>IF($B2510="B","",IFERROR(VLOOKUP($C2510,Elster!$I$5:$M$148,3,FALSE),$C2510))</f>
        <v/>
      </c>
      <c r="E2510" t="str">
        <f>IF($B2510="A","",IFERROR(VLOOKUP($C2510,Elster!$I$5:$M$148,3,FALSE),$C2510))</f>
        <v xml:space="preserve">//   "ERWEITERUNGSTELEGRAMM"                            </v>
      </c>
      <c r="F2510">
        <f t="shared" si="78"/>
        <v>250</v>
      </c>
      <c r="G2510" s="2">
        <f t="shared" si="79"/>
        <v>4.9999999999990052E-3</v>
      </c>
    </row>
    <row r="2511" spans="1:7" x14ac:dyDescent="0.35">
      <c r="A2511" t="s">
        <v>9314</v>
      </c>
      <c r="B2511" t="s">
        <v>7319</v>
      </c>
      <c r="C2511" t="s">
        <v>7366</v>
      </c>
      <c r="D2511" t="str">
        <f>IF($B2511="B","",IFERROR(VLOOKUP($C2511,Elster!$I$5:$M$148,3,FALSE),$C2511))</f>
        <v xml:space="preserve">//   "ERWEITERUNGSTELEGRAMM"                            </v>
      </c>
      <c r="E2511" t="str">
        <f>IF($B2511="A","",IFERROR(VLOOKUP($C2511,Elster!$I$5:$M$148,3,FALSE),$C2511))</f>
        <v/>
      </c>
      <c r="F2511">
        <f t="shared" si="78"/>
        <v>250</v>
      </c>
      <c r="G2511" s="2">
        <f t="shared" si="79"/>
        <v>0</v>
      </c>
    </row>
    <row r="2512" spans="1:7" x14ac:dyDescent="0.35">
      <c r="A2512" t="s">
        <v>9315</v>
      </c>
      <c r="B2512" t="s">
        <v>7317</v>
      </c>
      <c r="C2512" t="s">
        <v>7321</v>
      </c>
      <c r="D2512" t="str">
        <f>IF($B2512="B","",IFERROR(VLOOKUP($C2512,Elster!$I$5:$M$148,3,FALSE),$C2512))</f>
        <v/>
      </c>
      <c r="E2512" t="str">
        <f>IF($B2512="A","",IFERROR(VLOOKUP($C2512,Elster!$I$5:$M$148,3,FALSE),$C2512))</f>
        <v xml:space="preserve">   "FEHLERMELDUNG"                                    </v>
      </c>
      <c r="F2512">
        <f t="shared" si="78"/>
        <v>1</v>
      </c>
      <c r="G2512" s="2">
        <f t="shared" si="79"/>
        <v>5.0000000000007816E-3</v>
      </c>
    </row>
    <row r="2513" spans="1:7" x14ac:dyDescent="0.35">
      <c r="A2513" t="s">
        <v>9315</v>
      </c>
      <c r="B2513" t="s">
        <v>7319</v>
      </c>
      <c r="C2513" t="s">
        <v>7321</v>
      </c>
      <c r="D2513" t="str">
        <f>IF($B2513="B","",IFERROR(VLOOKUP($C2513,Elster!$I$5:$M$148,3,FALSE),$C2513))</f>
        <v xml:space="preserve">   "FEHLERMELDUNG"                                    </v>
      </c>
      <c r="E2513" t="str">
        <f>IF($B2513="A","",IFERROR(VLOOKUP($C2513,Elster!$I$5:$M$148,3,FALSE),$C2513))</f>
        <v/>
      </c>
      <c r="F2513">
        <f t="shared" si="78"/>
        <v>1</v>
      </c>
      <c r="G2513" s="2">
        <f t="shared" si="79"/>
        <v>0</v>
      </c>
    </row>
    <row r="2514" spans="1:7" x14ac:dyDescent="0.35">
      <c r="A2514" t="s">
        <v>9316</v>
      </c>
      <c r="B2514" t="s">
        <v>7317</v>
      </c>
      <c r="C2514" t="s">
        <v>7946</v>
      </c>
      <c r="D2514" t="str">
        <f>IF($B2514="B","",IFERROR(VLOOKUP($C2514,Elster!$I$5:$M$148,3,FALSE),$C2514))</f>
        <v/>
      </c>
      <c r="E2514" t="str">
        <f>IF($B2514="A","",IFERROR(VLOOKUP($C2514,Elster!$I$5:$M$148,3,FALSE),$C2514))</f>
        <v xml:space="preserve">   "KOLLEKTORTEMP"                                    </v>
      </c>
      <c r="F2514">
        <f t="shared" si="78"/>
        <v>27</v>
      </c>
      <c r="G2514" s="2">
        <f t="shared" si="79"/>
        <v>4.9999999999990052E-3</v>
      </c>
    </row>
    <row r="2515" spans="1:7" x14ac:dyDescent="0.35">
      <c r="A2515" t="s">
        <v>9316</v>
      </c>
      <c r="B2515" t="s">
        <v>7319</v>
      </c>
      <c r="C2515" t="s">
        <v>7946</v>
      </c>
      <c r="D2515" t="str">
        <f>IF($B2515="B","",IFERROR(VLOOKUP($C2515,Elster!$I$5:$M$148,3,FALSE),$C2515))</f>
        <v xml:space="preserve">   "KOLLEKTORTEMP"                                    </v>
      </c>
      <c r="E2515" t="str">
        <f>IF($B2515="A","",IFERROR(VLOOKUP($C2515,Elster!$I$5:$M$148,3,FALSE),$C2515))</f>
        <v/>
      </c>
      <c r="F2515">
        <f t="shared" si="78"/>
        <v>27</v>
      </c>
      <c r="G2515" s="2">
        <f t="shared" si="79"/>
        <v>0</v>
      </c>
    </row>
    <row r="2516" spans="1:7" x14ac:dyDescent="0.35">
      <c r="A2516" t="s">
        <v>9317</v>
      </c>
      <c r="B2516" t="s">
        <v>7319</v>
      </c>
      <c r="C2516" t="s">
        <v>7321</v>
      </c>
      <c r="D2516" t="str">
        <f>IF($B2516="B","",IFERROR(VLOOKUP($C2516,Elster!$I$5:$M$148,3,FALSE),$C2516))</f>
        <v xml:space="preserve">   "FEHLERMELDUNG"                                    </v>
      </c>
      <c r="E2516" t="str">
        <f>IF($B2516="A","",IFERROR(VLOOKUP($C2516,Elster!$I$5:$M$148,3,FALSE),$C2516))</f>
        <v/>
      </c>
      <c r="F2516">
        <f t="shared" si="78"/>
        <v>1</v>
      </c>
      <c r="G2516" s="2">
        <f t="shared" si="79"/>
        <v>5.0000000000007816E-3</v>
      </c>
    </row>
    <row r="2517" spans="1:7" x14ac:dyDescent="0.35">
      <c r="A2517" t="s">
        <v>9318</v>
      </c>
      <c r="B2517" t="s">
        <v>7317</v>
      </c>
      <c r="C2517" t="s">
        <v>7321</v>
      </c>
      <c r="D2517" t="str">
        <f>IF($B2517="B","",IFERROR(VLOOKUP($C2517,Elster!$I$5:$M$148,3,FALSE),$C2517))</f>
        <v/>
      </c>
      <c r="E2517" t="str">
        <f>IF($B2517="A","",IFERROR(VLOOKUP($C2517,Elster!$I$5:$M$148,3,FALSE),$C2517))</f>
        <v xml:space="preserve">   "FEHLERMELDUNG"                                    </v>
      </c>
      <c r="F2517">
        <f t="shared" si="78"/>
        <v>1</v>
      </c>
      <c r="G2517" s="2">
        <f t="shared" si="79"/>
        <v>2.6000000000081513E-5</v>
      </c>
    </row>
    <row r="2518" spans="1:7" x14ac:dyDescent="0.35">
      <c r="A2518" t="s">
        <v>9319</v>
      </c>
      <c r="B2518" t="s">
        <v>7317</v>
      </c>
      <c r="C2518" t="s">
        <v>7320</v>
      </c>
      <c r="D2518" t="str">
        <f>IF($B2518="B","",IFERROR(VLOOKUP($C2518,Elster!$I$5:$M$148,3,FALSE),$C2518))</f>
        <v/>
      </c>
      <c r="E2518" t="str">
        <f>IF($B2518="A","",IFERROR(VLOOKUP($C2518,Elster!$I$5:$M$148,3,FALSE),$C2518))</f>
        <v>0x000</v>
      </c>
      <c r="F2518">
        <f t="shared" si="78"/>
        <v>0</v>
      </c>
      <c r="G2518" s="2">
        <f t="shared" si="79"/>
        <v>4.9999999999990052E-3</v>
      </c>
    </row>
    <row r="2519" spans="1:7" x14ac:dyDescent="0.35">
      <c r="A2519" t="s">
        <v>9319</v>
      </c>
      <c r="B2519" t="s">
        <v>7319</v>
      </c>
      <c r="C2519" t="s">
        <v>7320</v>
      </c>
      <c r="D2519" t="str">
        <f>IF($B2519="B","",IFERROR(VLOOKUP($C2519,Elster!$I$5:$M$148,3,FALSE),$C2519))</f>
        <v>0x000</v>
      </c>
      <c r="E2519" t="str">
        <f>IF($B2519="A","",IFERROR(VLOOKUP($C2519,Elster!$I$5:$M$148,3,FALSE),$C2519))</f>
        <v/>
      </c>
      <c r="F2519">
        <f t="shared" si="78"/>
        <v>0</v>
      </c>
      <c r="G2519" s="2">
        <f t="shared" si="79"/>
        <v>0</v>
      </c>
    </row>
    <row r="2520" spans="1:7" x14ac:dyDescent="0.35">
      <c r="A2520" t="s">
        <v>9320</v>
      </c>
      <c r="B2520" t="s">
        <v>7317</v>
      </c>
      <c r="C2520" t="s">
        <v>7321</v>
      </c>
      <c r="D2520" t="str">
        <f>IF($B2520="B","",IFERROR(VLOOKUP($C2520,Elster!$I$5:$M$148,3,FALSE),$C2520))</f>
        <v/>
      </c>
      <c r="E2520" t="str">
        <f>IF($B2520="A","",IFERROR(VLOOKUP($C2520,Elster!$I$5:$M$148,3,FALSE),$C2520))</f>
        <v xml:space="preserve">   "FEHLERMELDUNG"                                    </v>
      </c>
      <c r="F2520">
        <f t="shared" si="78"/>
        <v>1</v>
      </c>
      <c r="G2520" s="2">
        <f t="shared" si="79"/>
        <v>5.0000000000007816E-3</v>
      </c>
    </row>
    <row r="2521" spans="1:7" x14ac:dyDescent="0.35">
      <c r="A2521" t="s">
        <v>9320</v>
      </c>
      <c r="B2521" t="s">
        <v>7319</v>
      </c>
      <c r="C2521" t="s">
        <v>7321</v>
      </c>
      <c r="D2521" t="str">
        <f>IF($B2521="B","",IFERROR(VLOOKUP($C2521,Elster!$I$5:$M$148,3,FALSE),$C2521))</f>
        <v xml:space="preserve">   "FEHLERMELDUNG"                                    </v>
      </c>
      <c r="E2521" t="str">
        <f>IF($B2521="A","",IFERROR(VLOOKUP($C2521,Elster!$I$5:$M$148,3,FALSE),$C2521))</f>
        <v/>
      </c>
      <c r="F2521">
        <f t="shared" si="78"/>
        <v>1</v>
      </c>
      <c r="G2521" s="2">
        <f t="shared" si="79"/>
        <v>0</v>
      </c>
    </row>
    <row r="2522" spans="1:7" x14ac:dyDescent="0.35">
      <c r="A2522" t="s">
        <v>9321</v>
      </c>
      <c r="B2522" t="s">
        <v>7317</v>
      </c>
      <c r="C2522" t="s">
        <v>7334</v>
      </c>
      <c r="D2522" t="str">
        <f>IF($B2522="B","",IFERROR(VLOOKUP($C2522,Elster!$I$5:$M$148,3,FALSE),$C2522))</f>
        <v/>
      </c>
      <c r="E2522" t="str">
        <f>IF($B2522="A","",IFERROR(VLOOKUP($C2522,Elster!$I$5:$M$148,3,FALSE),$C2522))</f>
        <v xml:space="preserve">   "MAX_TEMP_KESSEL"                                  </v>
      </c>
      <c r="F2522">
        <f t="shared" si="78"/>
        <v>40</v>
      </c>
      <c r="G2522" s="2">
        <f t="shared" si="79"/>
        <v>4.9999999999990052E-3</v>
      </c>
    </row>
    <row r="2523" spans="1:7" x14ac:dyDescent="0.35">
      <c r="A2523" t="s">
        <v>9321</v>
      </c>
      <c r="B2523" t="s">
        <v>7319</v>
      </c>
      <c r="C2523" t="s">
        <v>7334</v>
      </c>
      <c r="D2523" t="str">
        <f>IF($B2523="B","",IFERROR(VLOOKUP($C2523,Elster!$I$5:$M$148,3,FALSE),$C2523))</f>
        <v xml:space="preserve">   "MAX_TEMP_KESSEL"                                  </v>
      </c>
      <c r="E2523" t="str">
        <f>IF($B2523="A","",IFERROR(VLOOKUP($C2523,Elster!$I$5:$M$148,3,FALSE),$C2523))</f>
        <v/>
      </c>
      <c r="F2523">
        <f t="shared" si="78"/>
        <v>40</v>
      </c>
      <c r="G2523" s="2">
        <f t="shared" si="79"/>
        <v>0</v>
      </c>
    </row>
    <row r="2524" spans="1:7" x14ac:dyDescent="0.35">
      <c r="A2524" t="s">
        <v>9322</v>
      </c>
      <c r="B2524" t="s">
        <v>7317</v>
      </c>
      <c r="C2524" t="s">
        <v>7325</v>
      </c>
      <c r="D2524" t="str">
        <f>IF($B2524="B","",IFERROR(VLOOKUP($C2524,Elster!$I$5:$M$148,3,FALSE),$C2524))</f>
        <v/>
      </c>
      <c r="E2524" t="str">
        <f>IF($B2524="A","",IFERROR(VLOOKUP($C2524,Elster!$I$5:$M$148,3,FALSE),$C2524))</f>
        <v xml:space="preserve">   "SPEICHERSOLLTEMP"                                 </v>
      </c>
      <c r="F2524">
        <f t="shared" si="78"/>
        <v>3</v>
      </c>
      <c r="G2524" s="2">
        <f t="shared" si="79"/>
        <v>2.710900000000116E-2</v>
      </c>
    </row>
    <row r="2525" spans="1:7" x14ac:dyDescent="0.35">
      <c r="A2525" t="s">
        <v>9323</v>
      </c>
      <c r="B2525" t="s">
        <v>7317</v>
      </c>
      <c r="C2525" t="s">
        <v>7320</v>
      </c>
      <c r="D2525" t="str">
        <f>IF($B2525="B","",IFERROR(VLOOKUP($C2525,Elster!$I$5:$M$148,3,FALSE),$C2525))</f>
        <v/>
      </c>
      <c r="E2525" t="str">
        <f>IF($B2525="A","",IFERROR(VLOOKUP($C2525,Elster!$I$5:$M$148,3,FALSE),$C2525))</f>
        <v>0x000</v>
      </c>
      <c r="F2525">
        <f t="shared" si="78"/>
        <v>0</v>
      </c>
      <c r="G2525" s="2">
        <f t="shared" si="79"/>
        <v>4.9739999999989237E-3</v>
      </c>
    </row>
    <row r="2526" spans="1:7" x14ac:dyDescent="0.35">
      <c r="A2526" t="s">
        <v>9324</v>
      </c>
      <c r="B2526" t="s">
        <v>7317</v>
      </c>
      <c r="C2526" t="s">
        <v>7318</v>
      </c>
      <c r="D2526" t="str">
        <f>IF($B2526="B","",IFERROR(VLOOKUP($C2526,Elster!$I$5:$M$148,3,FALSE),$C2526))</f>
        <v/>
      </c>
      <c r="E2526" t="str">
        <f>IF($B2526="A","",IFERROR(VLOOKUP($C2526,Elster!$I$5:$M$148,3,FALSE),$C2526))</f>
        <v xml:space="preserve">   "SAMMLERISTTEMP"                                   </v>
      </c>
      <c r="F2526">
        <f t="shared" si="78"/>
        <v>13</v>
      </c>
      <c r="G2526" s="2">
        <f t="shared" si="79"/>
        <v>4.9730000000014485E-3</v>
      </c>
    </row>
    <row r="2527" spans="1:7" x14ac:dyDescent="0.35">
      <c r="A2527" t="s">
        <v>9325</v>
      </c>
      <c r="B2527" t="s">
        <v>7317</v>
      </c>
      <c r="C2527" t="s">
        <v>7329</v>
      </c>
      <c r="D2527" t="str">
        <f>IF($B2527="B","",IFERROR(VLOOKUP($C2527,Elster!$I$5:$M$148,3,FALSE),$C2527))</f>
        <v/>
      </c>
      <c r="E2527" t="str">
        <f>IF($B2527="A","",IFERROR(VLOOKUP($C2527,Elster!$I$5:$M$148,3,FALSE),$C2527))</f>
        <v xml:space="preserve">   "KESSELSOLLTEMP"                                   </v>
      </c>
      <c r="F2527">
        <f t="shared" si="78"/>
        <v>2</v>
      </c>
      <c r="G2527" s="2">
        <f t="shared" si="79"/>
        <v>4.9739999999989237E-3</v>
      </c>
    </row>
    <row r="2528" spans="1:7" x14ac:dyDescent="0.35">
      <c r="A2528" t="s">
        <v>9326</v>
      </c>
      <c r="B2528" t="s">
        <v>7317</v>
      </c>
      <c r="C2528" t="s">
        <v>7320</v>
      </c>
      <c r="D2528" t="str">
        <f>IF($B2528="B","",IFERROR(VLOOKUP($C2528,Elster!$I$5:$M$148,3,FALSE),$C2528))</f>
        <v/>
      </c>
      <c r="E2528" t="str">
        <f>IF($B2528="A","",IFERROR(VLOOKUP($C2528,Elster!$I$5:$M$148,3,FALSE),$C2528))</f>
        <v>0x000</v>
      </c>
      <c r="F2528">
        <f t="shared" si="78"/>
        <v>0</v>
      </c>
      <c r="G2528" s="2">
        <f t="shared" si="79"/>
        <v>4.9480000000006186E-3</v>
      </c>
    </row>
    <row r="2529" spans="1:7" x14ac:dyDescent="0.35">
      <c r="A2529" t="s">
        <v>9327</v>
      </c>
      <c r="B2529" t="s">
        <v>7317</v>
      </c>
      <c r="C2529" t="s">
        <v>7366</v>
      </c>
      <c r="D2529" t="str">
        <f>IF($B2529="B","",IFERROR(VLOOKUP($C2529,Elster!$I$5:$M$148,3,FALSE),$C2529))</f>
        <v/>
      </c>
      <c r="E2529" t="str">
        <f>IF($B2529="A","",IFERROR(VLOOKUP($C2529,Elster!$I$5:$M$148,3,FALSE),$C2529))</f>
        <v xml:space="preserve">//   "ERWEITERUNGSTELEGRAMM"                            </v>
      </c>
      <c r="F2529">
        <f t="shared" si="78"/>
        <v>250</v>
      </c>
      <c r="G2529" s="2">
        <f t="shared" si="79"/>
        <v>4.9739999999989237E-3</v>
      </c>
    </row>
    <row r="2530" spans="1:7" x14ac:dyDescent="0.35">
      <c r="A2530" t="s">
        <v>9328</v>
      </c>
      <c r="B2530" t="s">
        <v>7317</v>
      </c>
      <c r="C2530" t="s">
        <v>7321</v>
      </c>
      <c r="D2530" t="str">
        <f>IF($B2530="B","",IFERROR(VLOOKUP($C2530,Elster!$I$5:$M$148,3,FALSE),$C2530))</f>
        <v/>
      </c>
      <c r="E2530" t="str">
        <f>IF($B2530="A","",IFERROR(VLOOKUP($C2530,Elster!$I$5:$M$148,3,FALSE),$C2530))</f>
        <v xml:space="preserve">   "FEHLERMELDUNG"                                    </v>
      </c>
      <c r="F2530">
        <f t="shared" si="78"/>
        <v>1</v>
      </c>
      <c r="G2530" s="2">
        <f t="shared" si="79"/>
        <v>4.9740000000007001E-3</v>
      </c>
    </row>
    <row r="2531" spans="1:7" x14ac:dyDescent="0.35">
      <c r="A2531" t="s">
        <v>9329</v>
      </c>
      <c r="B2531" t="s">
        <v>7317</v>
      </c>
      <c r="C2531" t="s">
        <v>7946</v>
      </c>
      <c r="D2531" t="str">
        <f>IF($B2531="B","",IFERROR(VLOOKUP($C2531,Elster!$I$5:$M$148,3,FALSE),$C2531))</f>
        <v/>
      </c>
      <c r="E2531" t="str">
        <f>IF($B2531="A","",IFERROR(VLOOKUP($C2531,Elster!$I$5:$M$148,3,FALSE),$C2531))</f>
        <v xml:space="preserve">   "KOLLEKTORTEMP"                                    </v>
      </c>
      <c r="F2531">
        <f t="shared" si="78"/>
        <v>27</v>
      </c>
      <c r="G2531" s="2">
        <f t="shared" si="79"/>
        <v>4.9740000000007001E-3</v>
      </c>
    </row>
    <row r="2532" spans="1:7" x14ac:dyDescent="0.35">
      <c r="A2532" t="s">
        <v>9330</v>
      </c>
      <c r="B2532" t="s">
        <v>7317</v>
      </c>
      <c r="C2532" t="s">
        <v>7321</v>
      </c>
      <c r="D2532" t="str">
        <f>IF($B2532="B","",IFERROR(VLOOKUP($C2532,Elster!$I$5:$M$148,3,FALSE),$C2532))</f>
        <v/>
      </c>
      <c r="E2532" t="str">
        <f>IF($B2532="A","",IFERROR(VLOOKUP($C2532,Elster!$I$5:$M$148,3,FALSE),$C2532))</f>
        <v xml:space="preserve">   "FEHLERMELDUNG"                                    </v>
      </c>
      <c r="F2532">
        <f t="shared" si="78"/>
        <v>1</v>
      </c>
      <c r="G2532" s="2">
        <f t="shared" si="79"/>
        <v>4.9479999999988422E-3</v>
      </c>
    </row>
    <row r="2533" spans="1:7" x14ac:dyDescent="0.35">
      <c r="A2533" t="s">
        <v>9331</v>
      </c>
      <c r="B2533" t="s">
        <v>7317</v>
      </c>
      <c r="C2533" t="s">
        <v>7320</v>
      </c>
      <c r="D2533" t="str">
        <f>IF($B2533="B","",IFERROR(VLOOKUP($C2533,Elster!$I$5:$M$148,3,FALSE),$C2533))</f>
        <v/>
      </c>
      <c r="E2533" t="str">
        <f>IF($B2533="A","",IFERROR(VLOOKUP($C2533,Elster!$I$5:$M$148,3,FALSE),$C2533))</f>
        <v>0x000</v>
      </c>
      <c r="F2533">
        <f t="shared" si="78"/>
        <v>0</v>
      </c>
      <c r="G2533" s="2">
        <f t="shared" si="79"/>
        <v>4.9730000000014485E-3</v>
      </c>
    </row>
    <row r="2534" spans="1:7" x14ac:dyDescent="0.35">
      <c r="A2534" t="s">
        <v>9332</v>
      </c>
      <c r="B2534" t="s">
        <v>7317</v>
      </c>
      <c r="C2534" t="s">
        <v>7321</v>
      </c>
      <c r="D2534" t="str">
        <f>IF($B2534="B","",IFERROR(VLOOKUP($C2534,Elster!$I$5:$M$148,3,FALSE),$C2534))</f>
        <v/>
      </c>
      <c r="E2534" t="str">
        <f>IF($B2534="A","",IFERROR(VLOOKUP($C2534,Elster!$I$5:$M$148,3,FALSE),$C2534))</f>
        <v xml:space="preserve">   "FEHLERMELDUNG"                                    </v>
      </c>
      <c r="F2534">
        <f t="shared" si="78"/>
        <v>1</v>
      </c>
      <c r="G2534" s="2">
        <f t="shared" si="79"/>
        <v>4.9739999999989237E-3</v>
      </c>
    </row>
    <row r="2535" spans="1:7" x14ac:dyDescent="0.35">
      <c r="A2535" t="s">
        <v>9333</v>
      </c>
      <c r="B2535" t="s">
        <v>7317</v>
      </c>
      <c r="C2535" t="s">
        <v>7336</v>
      </c>
      <c r="D2535" t="str">
        <f>IF($B2535="B","",IFERROR(VLOOKUP($C2535,Elster!$I$5:$M$148,3,FALSE),$C2535))</f>
        <v/>
      </c>
      <c r="E2535" t="str">
        <f>IF($B2535="A","",IFERROR(VLOOKUP($C2535,Elster!$I$5:$M$148,3,FALSE),$C2535))</f>
        <v xml:space="preserve">   "MAX_TEMP_HZK"                                     </v>
      </c>
      <c r="F2535">
        <f t="shared" si="78"/>
        <v>41</v>
      </c>
      <c r="G2535" s="2">
        <f t="shared" si="79"/>
        <v>4.9480000000006186E-3</v>
      </c>
    </row>
    <row r="2536" spans="1:7" x14ac:dyDescent="0.35">
      <c r="A2536" t="s">
        <v>9334</v>
      </c>
      <c r="B2536" t="s">
        <v>7319</v>
      </c>
      <c r="C2536" t="s">
        <v>7318</v>
      </c>
      <c r="D2536" t="str">
        <f>IF($B2536="B","",IFERROR(VLOOKUP($C2536,Elster!$I$5:$M$148,3,FALSE),$C2536))</f>
        <v xml:space="preserve">   "SAMMLERISTTEMP"                                   </v>
      </c>
      <c r="E2536" t="str">
        <f>IF($B2536="A","",IFERROR(VLOOKUP($C2536,Elster!$I$5:$M$148,3,FALSE),$C2536))</f>
        <v/>
      </c>
      <c r="F2536">
        <f t="shared" si="78"/>
        <v>13</v>
      </c>
      <c r="G2536" s="2">
        <f t="shared" si="79"/>
        <v>7.4220000000000397E-3</v>
      </c>
    </row>
    <row r="2537" spans="1:7" x14ac:dyDescent="0.35">
      <c r="A2537" t="s">
        <v>9335</v>
      </c>
      <c r="B2537" t="s">
        <v>7317</v>
      </c>
      <c r="C2537" t="s">
        <v>7318</v>
      </c>
      <c r="D2537" t="str">
        <f>IF($B2537="B","",IFERROR(VLOOKUP($C2537,Elster!$I$5:$M$148,3,FALSE),$C2537))</f>
        <v/>
      </c>
      <c r="E2537" t="str">
        <f>IF($B2537="A","",IFERROR(VLOOKUP($C2537,Elster!$I$5:$M$148,3,FALSE),$C2537))</f>
        <v xml:space="preserve">   "SAMMLERISTTEMP"                                   </v>
      </c>
      <c r="F2537">
        <f t="shared" si="78"/>
        <v>13</v>
      </c>
      <c r="G2537" s="2">
        <f t="shared" si="79"/>
        <v>2.6000000000081513E-5</v>
      </c>
    </row>
    <row r="2538" spans="1:7" x14ac:dyDescent="0.35">
      <c r="A2538" t="s">
        <v>9336</v>
      </c>
      <c r="B2538" t="s">
        <v>7317</v>
      </c>
      <c r="C2538" t="s">
        <v>7320</v>
      </c>
      <c r="D2538" t="str">
        <f>IF($B2538="B","",IFERROR(VLOOKUP($C2538,Elster!$I$5:$M$148,3,FALSE),$C2538))</f>
        <v/>
      </c>
      <c r="E2538" t="str">
        <f>IF($B2538="A","",IFERROR(VLOOKUP($C2538,Elster!$I$5:$M$148,3,FALSE),$C2538))</f>
        <v>0x000</v>
      </c>
      <c r="F2538">
        <f t="shared" si="78"/>
        <v>0</v>
      </c>
      <c r="G2538" s="2">
        <f t="shared" si="79"/>
        <v>4.9999999999990052E-3</v>
      </c>
    </row>
    <row r="2539" spans="1:7" x14ac:dyDescent="0.35">
      <c r="A2539" t="s">
        <v>9336</v>
      </c>
      <c r="B2539" t="s">
        <v>7319</v>
      </c>
      <c r="C2539" t="s">
        <v>7320</v>
      </c>
      <c r="D2539" t="str">
        <f>IF($B2539="B","",IFERROR(VLOOKUP($C2539,Elster!$I$5:$M$148,3,FALSE),$C2539))</f>
        <v>0x000</v>
      </c>
      <c r="E2539" t="str">
        <f>IF($B2539="A","",IFERROR(VLOOKUP($C2539,Elster!$I$5:$M$148,3,FALSE),$C2539))</f>
        <v/>
      </c>
      <c r="F2539">
        <f t="shared" si="78"/>
        <v>0</v>
      </c>
      <c r="G2539" s="2">
        <f t="shared" si="79"/>
        <v>0</v>
      </c>
    </row>
    <row r="2540" spans="1:7" x14ac:dyDescent="0.35">
      <c r="A2540" t="s">
        <v>9337</v>
      </c>
      <c r="B2540" t="s">
        <v>7317</v>
      </c>
      <c r="C2540" t="s">
        <v>7325</v>
      </c>
      <c r="D2540" t="str">
        <f>IF($B2540="B","",IFERROR(VLOOKUP($C2540,Elster!$I$5:$M$148,3,FALSE),$C2540))</f>
        <v/>
      </c>
      <c r="E2540" t="str">
        <f>IF($B2540="A","",IFERROR(VLOOKUP($C2540,Elster!$I$5:$M$148,3,FALSE),$C2540))</f>
        <v xml:space="preserve">   "SPEICHERSOLLTEMP"                                 </v>
      </c>
      <c r="F2540">
        <f t="shared" si="78"/>
        <v>3</v>
      </c>
      <c r="G2540" s="2">
        <f t="shared" si="79"/>
        <v>5.0000000000007816E-3</v>
      </c>
    </row>
    <row r="2541" spans="1:7" x14ac:dyDescent="0.35">
      <c r="A2541" t="s">
        <v>9337</v>
      </c>
      <c r="B2541" t="s">
        <v>7319</v>
      </c>
      <c r="C2541" t="s">
        <v>7325</v>
      </c>
      <c r="D2541" t="str">
        <f>IF($B2541="B","",IFERROR(VLOOKUP($C2541,Elster!$I$5:$M$148,3,FALSE),$C2541))</f>
        <v xml:space="preserve">   "SPEICHERSOLLTEMP"                                 </v>
      </c>
      <c r="E2541" t="str">
        <f>IF($B2541="A","",IFERROR(VLOOKUP($C2541,Elster!$I$5:$M$148,3,FALSE),$C2541))</f>
        <v/>
      </c>
      <c r="F2541">
        <f t="shared" si="78"/>
        <v>3</v>
      </c>
      <c r="G2541" s="2">
        <f t="shared" si="79"/>
        <v>0</v>
      </c>
    </row>
    <row r="2542" spans="1:7" x14ac:dyDescent="0.35">
      <c r="A2542" t="s">
        <v>9338</v>
      </c>
      <c r="B2542" t="s">
        <v>7317</v>
      </c>
      <c r="C2542" t="s">
        <v>7321</v>
      </c>
      <c r="D2542" t="str">
        <f>IF($B2542="B","",IFERROR(VLOOKUP($C2542,Elster!$I$5:$M$148,3,FALSE),$C2542))</f>
        <v/>
      </c>
      <c r="E2542" t="str">
        <f>IF($B2542="A","",IFERROR(VLOOKUP($C2542,Elster!$I$5:$M$148,3,FALSE),$C2542))</f>
        <v xml:space="preserve">   "FEHLERMELDUNG"                                    </v>
      </c>
      <c r="F2542">
        <f t="shared" si="78"/>
        <v>1</v>
      </c>
      <c r="G2542" s="2">
        <f t="shared" si="79"/>
        <v>4.9999999999990052E-3</v>
      </c>
    </row>
    <row r="2543" spans="1:7" x14ac:dyDescent="0.35">
      <c r="A2543" t="s">
        <v>9338</v>
      </c>
      <c r="B2543" t="s">
        <v>7319</v>
      </c>
      <c r="C2543" t="s">
        <v>7321</v>
      </c>
      <c r="D2543" t="str">
        <f>IF($B2543="B","",IFERROR(VLOOKUP($C2543,Elster!$I$5:$M$148,3,FALSE),$C2543))</f>
        <v xml:space="preserve">   "FEHLERMELDUNG"                                    </v>
      </c>
      <c r="E2543" t="str">
        <f>IF($B2543="A","",IFERROR(VLOOKUP($C2543,Elster!$I$5:$M$148,3,FALSE),$C2543))</f>
        <v/>
      </c>
      <c r="F2543">
        <f t="shared" si="78"/>
        <v>1</v>
      </c>
      <c r="G2543" s="2">
        <f t="shared" si="79"/>
        <v>0</v>
      </c>
    </row>
    <row r="2544" spans="1:7" x14ac:dyDescent="0.35">
      <c r="A2544" t="s">
        <v>9339</v>
      </c>
      <c r="B2544" t="s">
        <v>7317</v>
      </c>
      <c r="C2544" t="s">
        <v>7320</v>
      </c>
      <c r="D2544" t="str">
        <f>IF($B2544="B","",IFERROR(VLOOKUP($C2544,Elster!$I$5:$M$148,3,FALSE),$C2544))</f>
        <v/>
      </c>
      <c r="E2544" t="str">
        <f>IF($B2544="A","",IFERROR(VLOOKUP($C2544,Elster!$I$5:$M$148,3,FALSE),$C2544))</f>
        <v>0x000</v>
      </c>
      <c r="F2544">
        <f t="shared" si="78"/>
        <v>0</v>
      </c>
      <c r="G2544" s="2">
        <f t="shared" si="79"/>
        <v>5.0000000000007816E-3</v>
      </c>
    </row>
    <row r="2545" spans="1:7" x14ac:dyDescent="0.35">
      <c r="A2545" t="s">
        <v>9339</v>
      </c>
      <c r="B2545" t="s">
        <v>7319</v>
      </c>
      <c r="C2545" t="s">
        <v>7320</v>
      </c>
      <c r="D2545" t="str">
        <f>IF($B2545="B","",IFERROR(VLOOKUP($C2545,Elster!$I$5:$M$148,3,FALSE),$C2545))</f>
        <v>0x000</v>
      </c>
      <c r="E2545" t="str">
        <f>IF($B2545="A","",IFERROR(VLOOKUP($C2545,Elster!$I$5:$M$148,3,FALSE),$C2545))</f>
        <v/>
      </c>
      <c r="F2545">
        <f t="shared" si="78"/>
        <v>0</v>
      </c>
      <c r="G2545" s="2">
        <f t="shared" si="79"/>
        <v>0</v>
      </c>
    </row>
    <row r="2546" spans="1:7" x14ac:dyDescent="0.35">
      <c r="A2546" t="s">
        <v>9340</v>
      </c>
      <c r="B2546" t="s">
        <v>7317</v>
      </c>
      <c r="C2546" t="s">
        <v>7366</v>
      </c>
      <c r="D2546" t="str">
        <f>IF($B2546="B","",IFERROR(VLOOKUP($C2546,Elster!$I$5:$M$148,3,FALSE),$C2546))</f>
        <v/>
      </c>
      <c r="E2546" t="str">
        <f>IF($B2546="A","",IFERROR(VLOOKUP($C2546,Elster!$I$5:$M$148,3,FALSE),$C2546))</f>
        <v xml:space="preserve">//   "ERWEITERUNGSTELEGRAMM"                            </v>
      </c>
      <c r="F2546">
        <f t="shared" si="78"/>
        <v>250</v>
      </c>
      <c r="G2546" s="2">
        <f t="shared" si="79"/>
        <v>5.0000000000007816E-3</v>
      </c>
    </row>
    <row r="2547" spans="1:7" x14ac:dyDescent="0.35">
      <c r="A2547" t="s">
        <v>9340</v>
      </c>
      <c r="B2547" t="s">
        <v>7319</v>
      </c>
      <c r="C2547" t="s">
        <v>7366</v>
      </c>
      <c r="D2547" t="str">
        <f>IF($B2547="B","",IFERROR(VLOOKUP($C2547,Elster!$I$5:$M$148,3,FALSE),$C2547))</f>
        <v xml:space="preserve">//   "ERWEITERUNGSTELEGRAMM"                            </v>
      </c>
      <c r="E2547" t="str">
        <f>IF($B2547="A","",IFERROR(VLOOKUP($C2547,Elster!$I$5:$M$148,3,FALSE),$C2547))</f>
        <v/>
      </c>
      <c r="F2547">
        <f t="shared" si="78"/>
        <v>250</v>
      </c>
      <c r="G2547" s="2">
        <f t="shared" si="79"/>
        <v>0</v>
      </c>
    </row>
    <row r="2548" spans="1:7" x14ac:dyDescent="0.35">
      <c r="A2548" t="s">
        <v>9341</v>
      </c>
      <c r="B2548" t="s">
        <v>7317</v>
      </c>
      <c r="C2548" t="s">
        <v>7321</v>
      </c>
      <c r="D2548" t="str">
        <f>IF($B2548="B","",IFERROR(VLOOKUP($C2548,Elster!$I$5:$M$148,3,FALSE),$C2548))</f>
        <v/>
      </c>
      <c r="E2548" t="str">
        <f>IF($B2548="A","",IFERROR(VLOOKUP($C2548,Elster!$I$5:$M$148,3,FALSE),$C2548))</f>
        <v xml:space="preserve">   "FEHLERMELDUNG"                                    </v>
      </c>
      <c r="F2548">
        <f t="shared" si="78"/>
        <v>1</v>
      </c>
      <c r="G2548" s="2">
        <f t="shared" si="79"/>
        <v>4.9989999999997536E-3</v>
      </c>
    </row>
    <row r="2549" spans="1:7" x14ac:dyDescent="0.35">
      <c r="A2549" t="s">
        <v>9341</v>
      </c>
      <c r="B2549" t="s">
        <v>7319</v>
      </c>
      <c r="C2549" t="s">
        <v>7321</v>
      </c>
      <c r="D2549" t="str">
        <f>IF($B2549="B","",IFERROR(VLOOKUP($C2549,Elster!$I$5:$M$148,3,FALSE),$C2549))</f>
        <v xml:space="preserve">   "FEHLERMELDUNG"                                    </v>
      </c>
      <c r="E2549" t="str">
        <f>IF($B2549="A","",IFERROR(VLOOKUP($C2549,Elster!$I$5:$M$148,3,FALSE),$C2549))</f>
        <v/>
      </c>
      <c r="F2549">
        <f t="shared" si="78"/>
        <v>1</v>
      </c>
      <c r="G2549" s="2">
        <f t="shared" si="79"/>
        <v>0</v>
      </c>
    </row>
    <row r="2550" spans="1:7" x14ac:dyDescent="0.35">
      <c r="A2550" t="s">
        <v>9342</v>
      </c>
      <c r="B2550" t="s">
        <v>7317</v>
      </c>
      <c r="C2550" t="s">
        <v>7363</v>
      </c>
      <c r="D2550" t="str">
        <f>IF($B2550="B","",IFERROR(VLOOKUP($C2550,Elster!$I$5:$M$148,3,FALSE),$C2550))</f>
        <v/>
      </c>
      <c r="E2550" t="str">
        <f>IF($B2550="A","",IFERROR(VLOOKUP($C2550,Elster!$I$5:$M$148,3,FALSE),$C2550))</f>
        <v xml:space="preserve">   "FESTSTOFFKESSELTEMP"                              </v>
      </c>
      <c r="F2550">
        <f t="shared" si="78"/>
        <v>28</v>
      </c>
      <c r="G2550" s="2">
        <f t="shared" si="79"/>
        <v>4.9999999999990052E-3</v>
      </c>
    </row>
    <row r="2551" spans="1:7" x14ac:dyDescent="0.35">
      <c r="A2551" t="s">
        <v>9342</v>
      </c>
      <c r="B2551" t="s">
        <v>7319</v>
      </c>
      <c r="C2551" t="s">
        <v>7363</v>
      </c>
      <c r="D2551" t="str">
        <f>IF($B2551="B","",IFERROR(VLOOKUP($C2551,Elster!$I$5:$M$148,3,FALSE),$C2551))</f>
        <v xml:space="preserve">   "FESTSTOFFKESSELTEMP"                              </v>
      </c>
      <c r="E2551" t="str">
        <f>IF($B2551="A","",IFERROR(VLOOKUP($C2551,Elster!$I$5:$M$148,3,FALSE),$C2551))</f>
        <v/>
      </c>
      <c r="F2551">
        <f t="shared" si="78"/>
        <v>28</v>
      </c>
      <c r="G2551" s="2">
        <f t="shared" si="79"/>
        <v>0</v>
      </c>
    </row>
    <row r="2552" spans="1:7" x14ac:dyDescent="0.35">
      <c r="A2552" t="s">
        <v>9343</v>
      </c>
      <c r="B2552" t="s">
        <v>7317</v>
      </c>
      <c r="C2552" t="s">
        <v>7321</v>
      </c>
      <c r="D2552" t="str">
        <f>IF($B2552="B","",IFERROR(VLOOKUP($C2552,Elster!$I$5:$M$148,3,FALSE),$C2552))</f>
        <v/>
      </c>
      <c r="E2552" t="str">
        <f>IF($B2552="A","",IFERROR(VLOOKUP($C2552,Elster!$I$5:$M$148,3,FALSE),$C2552))</f>
        <v xml:space="preserve">   "FEHLERMELDUNG"                                    </v>
      </c>
      <c r="F2552">
        <f t="shared" si="78"/>
        <v>1</v>
      </c>
      <c r="G2552" s="2">
        <f t="shared" si="79"/>
        <v>5.0000000000007816E-3</v>
      </c>
    </row>
    <row r="2553" spans="1:7" x14ac:dyDescent="0.35">
      <c r="A2553" t="s">
        <v>9343</v>
      </c>
      <c r="B2553" t="s">
        <v>7319</v>
      </c>
      <c r="C2553" t="s">
        <v>7321</v>
      </c>
      <c r="D2553" t="str">
        <f>IF($B2553="B","",IFERROR(VLOOKUP($C2553,Elster!$I$5:$M$148,3,FALSE),$C2553))</f>
        <v xml:space="preserve">   "FEHLERMELDUNG"                                    </v>
      </c>
      <c r="E2553" t="str">
        <f>IF($B2553="A","",IFERROR(VLOOKUP($C2553,Elster!$I$5:$M$148,3,FALSE),$C2553))</f>
        <v/>
      </c>
      <c r="F2553">
        <f t="shared" si="78"/>
        <v>1</v>
      </c>
      <c r="G2553" s="2">
        <f t="shared" si="79"/>
        <v>0</v>
      </c>
    </row>
    <row r="2554" spans="1:7" x14ac:dyDescent="0.35">
      <c r="A2554" t="s">
        <v>9344</v>
      </c>
      <c r="B2554" t="s">
        <v>7317</v>
      </c>
      <c r="C2554" t="s">
        <v>7320</v>
      </c>
      <c r="D2554" t="str">
        <f>IF($B2554="B","",IFERROR(VLOOKUP($C2554,Elster!$I$5:$M$148,3,FALSE),$C2554))</f>
        <v/>
      </c>
      <c r="E2554" t="str">
        <f>IF($B2554="A","",IFERROR(VLOOKUP($C2554,Elster!$I$5:$M$148,3,FALSE),$C2554))</f>
        <v>0x000</v>
      </c>
      <c r="F2554">
        <f t="shared" si="78"/>
        <v>0</v>
      </c>
      <c r="G2554" s="2">
        <f t="shared" si="79"/>
        <v>4.9999999999990052E-3</v>
      </c>
    </row>
    <row r="2555" spans="1:7" x14ac:dyDescent="0.35">
      <c r="A2555" t="s">
        <v>9344</v>
      </c>
      <c r="B2555" t="s">
        <v>7319</v>
      </c>
      <c r="C2555" t="s">
        <v>7320</v>
      </c>
      <c r="D2555" t="str">
        <f>IF($B2555="B","",IFERROR(VLOOKUP($C2555,Elster!$I$5:$M$148,3,FALSE),$C2555))</f>
        <v>0x000</v>
      </c>
      <c r="E2555" t="str">
        <f>IF($B2555="A","",IFERROR(VLOOKUP($C2555,Elster!$I$5:$M$148,3,FALSE),$C2555))</f>
        <v/>
      </c>
      <c r="F2555">
        <f t="shared" si="78"/>
        <v>0</v>
      </c>
      <c r="G2555" s="2">
        <f t="shared" si="79"/>
        <v>0</v>
      </c>
    </row>
    <row r="2556" spans="1:7" x14ac:dyDescent="0.35">
      <c r="A2556" t="s">
        <v>9345</v>
      </c>
      <c r="B2556" t="s">
        <v>7317</v>
      </c>
      <c r="C2556" t="s">
        <v>7321</v>
      </c>
      <c r="D2556" t="str">
        <f>IF($B2556="B","",IFERROR(VLOOKUP($C2556,Elster!$I$5:$M$148,3,FALSE),$C2556))</f>
        <v/>
      </c>
      <c r="E2556" t="str">
        <f>IF($B2556="A","",IFERROR(VLOOKUP($C2556,Elster!$I$5:$M$148,3,FALSE),$C2556))</f>
        <v xml:space="preserve">   "FEHLERMELDUNG"                                    </v>
      </c>
      <c r="F2556">
        <f t="shared" si="78"/>
        <v>1</v>
      </c>
      <c r="G2556" s="2">
        <f t="shared" si="79"/>
        <v>5.0000000000007816E-3</v>
      </c>
    </row>
    <row r="2557" spans="1:7" x14ac:dyDescent="0.35">
      <c r="A2557" t="s">
        <v>9345</v>
      </c>
      <c r="B2557" t="s">
        <v>7319</v>
      </c>
      <c r="C2557" t="s">
        <v>7321</v>
      </c>
      <c r="D2557" t="str">
        <f>IF($B2557="B","",IFERROR(VLOOKUP($C2557,Elster!$I$5:$M$148,3,FALSE),$C2557))</f>
        <v xml:space="preserve">   "FEHLERMELDUNG"                                    </v>
      </c>
      <c r="E2557" t="str">
        <f>IF($B2557="A","",IFERROR(VLOOKUP($C2557,Elster!$I$5:$M$148,3,FALSE),$C2557))</f>
        <v/>
      </c>
      <c r="F2557">
        <f t="shared" si="78"/>
        <v>1</v>
      </c>
      <c r="G2557" s="2">
        <f t="shared" si="79"/>
        <v>0</v>
      </c>
    </row>
    <row r="2558" spans="1:7" x14ac:dyDescent="0.35">
      <c r="A2558" t="s">
        <v>9346</v>
      </c>
      <c r="B2558" t="s">
        <v>7317</v>
      </c>
      <c r="C2558" t="s">
        <v>7336</v>
      </c>
      <c r="D2558" t="str">
        <f>IF($B2558="B","",IFERROR(VLOOKUP($C2558,Elster!$I$5:$M$148,3,FALSE),$C2558))</f>
        <v/>
      </c>
      <c r="E2558" t="str">
        <f>IF($B2558="A","",IFERROR(VLOOKUP($C2558,Elster!$I$5:$M$148,3,FALSE),$C2558))</f>
        <v xml:space="preserve">   "MAX_TEMP_HZK"                                     </v>
      </c>
      <c r="F2558">
        <f t="shared" si="78"/>
        <v>41</v>
      </c>
      <c r="G2558" s="2">
        <f t="shared" si="79"/>
        <v>4.9999999999990052E-3</v>
      </c>
    </row>
    <row r="2559" spans="1:7" x14ac:dyDescent="0.35">
      <c r="A2559" t="s">
        <v>9346</v>
      </c>
      <c r="B2559" t="s">
        <v>7319</v>
      </c>
      <c r="C2559" t="s">
        <v>7336</v>
      </c>
      <c r="D2559" t="str">
        <f>IF($B2559="B","",IFERROR(VLOOKUP($C2559,Elster!$I$5:$M$148,3,FALSE),$C2559))</f>
        <v xml:space="preserve">   "MAX_TEMP_HZK"                                     </v>
      </c>
      <c r="E2559" t="str">
        <f>IF($B2559="A","",IFERROR(VLOOKUP($C2559,Elster!$I$5:$M$148,3,FALSE),$C2559))</f>
        <v/>
      </c>
      <c r="F2559">
        <f t="shared" si="78"/>
        <v>41</v>
      </c>
      <c r="G2559" s="2">
        <f t="shared" si="79"/>
        <v>0</v>
      </c>
    </row>
    <row r="2560" spans="1:7" x14ac:dyDescent="0.35">
      <c r="A2560" t="s">
        <v>9347</v>
      </c>
      <c r="B2560" t="s">
        <v>7317</v>
      </c>
      <c r="C2560" t="s">
        <v>7325</v>
      </c>
      <c r="D2560" t="str">
        <f>IF($B2560="B","",IFERROR(VLOOKUP($C2560,Elster!$I$5:$M$148,3,FALSE),$C2560))</f>
        <v/>
      </c>
      <c r="E2560" t="str">
        <f>IF($B2560="A","",IFERROR(VLOOKUP($C2560,Elster!$I$5:$M$148,3,FALSE),$C2560))</f>
        <v xml:space="preserve">   "SPEICHERSOLLTEMP"                                 </v>
      </c>
      <c r="F2560">
        <f t="shared" si="78"/>
        <v>3</v>
      </c>
      <c r="G2560" s="2">
        <f t="shared" si="79"/>
        <v>1.1328000000000671E-2</v>
      </c>
    </row>
    <row r="2561" spans="1:7" x14ac:dyDescent="0.35">
      <c r="A2561" t="s">
        <v>9348</v>
      </c>
      <c r="B2561" t="s">
        <v>7317</v>
      </c>
      <c r="C2561" t="s">
        <v>7320</v>
      </c>
      <c r="D2561" t="str">
        <f>IF($B2561="B","",IFERROR(VLOOKUP($C2561,Elster!$I$5:$M$148,3,FALSE),$C2561))</f>
        <v/>
      </c>
      <c r="E2561" t="str">
        <f>IF($B2561="A","",IFERROR(VLOOKUP($C2561,Elster!$I$5:$M$148,3,FALSE),$C2561))</f>
        <v>0x000</v>
      </c>
      <c r="F2561">
        <f t="shared" si="78"/>
        <v>0</v>
      </c>
      <c r="G2561" s="2">
        <f t="shared" si="79"/>
        <v>4.9740000000007001E-3</v>
      </c>
    </row>
    <row r="2562" spans="1:7" x14ac:dyDescent="0.35">
      <c r="A2562" t="s">
        <v>9349</v>
      </c>
      <c r="B2562" t="s">
        <v>7317</v>
      </c>
      <c r="C2562" t="s">
        <v>7318</v>
      </c>
      <c r="D2562" t="str">
        <f>IF($B2562="B","",IFERROR(VLOOKUP($C2562,Elster!$I$5:$M$148,3,FALSE),$C2562))</f>
        <v/>
      </c>
      <c r="E2562" t="str">
        <f>IF($B2562="A","",IFERROR(VLOOKUP($C2562,Elster!$I$5:$M$148,3,FALSE),$C2562))</f>
        <v xml:space="preserve">   "SAMMLERISTTEMP"                                   </v>
      </c>
      <c r="F2562">
        <f t="shared" si="78"/>
        <v>13</v>
      </c>
      <c r="G2562" s="2">
        <f t="shared" si="79"/>
        <v>4.9479999999988422E-3</v>
      </c>
    </row>
    <row r="2563" spans="1:7" x14ac:dyDescent="0.35">
      <c r="A2563" t="s">
        <v>9350</v>
      </c>
      <c r="B2563" t="s">
        <v>7317</v>
      </c>
      <c r="C2563" t="s">
        <v>7329</v>
      </c>
      <c r="D2563" t="str">
        <f>IF($B2563="B","",IFERROR(VLOOKUP($C2563,Elster!$I$5:$M$148,3,FALSE),$C2563))</f>
        <v/>
      </c>
      <c r="E2563" t="str">
        <f>IF($B2563="A","",IFERROR(VLOOKUP($C2563,Elster!$I$5:$M$148,3,FALSE),$C2563))</f>
        <v xml:space="preserve">   "KESSELSOLLTEMP"                                   </v>
      </c>
      <c r="F2563">
        <f t="shared" ref="F2563:F2626" si="80">HEX2DEC(REPLACE(C2563,1,2,""))</f>
        <v>2</v>
      </c>
      <c r="G2563" s="2">
        <f t="shared" si="79"/>
        <v>4.9740000000007001E-3</v>
      </c>
    </row>
    <row r="2564" spans="1:7" x14ac:dyDescent="0.35">
      <c r="A2564" t="s">
        <v>9351</v>
      </c>
      <c r="B2564" t="s">
        <v>7317</v>
      </c>
      <c r="C2564" t="s">
        <v>7320</v>
      </c>
      <c r="D2564" t="str">
        <f>IF($B2564="B","",IFERROR(VLOOKUP($C2564,Elster!$I$5:$M$148,3,FALSE),$C2564))</f>
        <v/>
      </c>
      <c r="E2564" t="str">
        <f>IF($B2564="A","",IFERROR(VLOOKUP($C2564,Elster!$I$5:$M$148,3,FALSE),$C2564))</f>
        <v>0x000</v>
      </c>
      <c r="F2564">
        <f t="shared" si="80"/>
        <v>0</v>
      </c>
      <c r="G2564" s="2">
        <f t="shared" ref="G2564:G2627" si="81">SUBSTITUTE(A2564,"s","")-SUBSTITUTE(A2563,"s","")</f>
        <v>4.9729999999996721E-3</v>
      </c>
    </row>
    <row r="2565" spans="1:7" x14ac:dyDescent="0.35">
      <c r="A2565" t="s">
        <v>9352</v>
      </c>
      <c r="B2565" t="s">
        <v>7317</v>
      </c>
      <c r="C2565" t="s">
        <v>7366</v>
      </c>
      <c r="D2565" t="str">
        <f>IF($B2565="B","",IFERROR(VLOOKUP($C2565,Elster!$I$5:$M$148,3,FALSE),$C2565))</f>
        <v/>
      </c>
      <c r="E2565" t="str">
        <f>IF($B2565="A","",IFERROR(VLOOKUP($C2565,Elster!$I$5:$M$148,3,FALSE),$C2565))</f>
        <v xml:space="preserve">//   "ERWEITERUNGSTELEGRAMM"                            </v>
      </c>
      <c r="F2565">
        <f t="shared" si="80"/>
        <v>250</v>
      </c>
      <c r="G2565" s="2">
        <f t="shared" si="81"/>
        <v>4.9740000000007001E-3</v>
      </c>
    </row>
    <row r="2566" spans="1:7" x14ac:dyDescent="0.35">
      <c r="A2566" t="s">
        <v>9353</v>
      </c>
      <c r="B2566" t="s">
        <v>7317</v>
      </c>
      <c r="C2566" t="s">
        <v>7321</v>
      </c>
      <c r="D2566" t="str">
        <f>IF($B2566="B","",IFERROR(VLOOKUP($C2566,Elster!$I$5:$M$148,3,FALSE),$C2566))</f>
        <v/>
      </c>
      <c r="E2566" t="str">
        <f>IF($B2566="A","",IFERROR(VLOOKUP($C2566,Elster!$I$5:$M$148,3,FALSE),$C2566))</f>
        <v xml:space="preserve">   "FEHLERMELDUNG"                                    </v>
      </c>
      <c r="F2566">
        <f t="shared" si="80"/>
        <v>1</v>
      </c>
      <c r="G2566" s="2">
        <f t="shared" si="81"/>
        <v>4.9479999999988422E-3</v>
      </c>
    </row>
    <row r="2567" spans="1:7" x14ac:dyDescent="0.35">
      <c r="A2567" t="s">
        <v>9354</v>
      </c>
      <c r="B2567" t="s">
        <v>7317</v>
      </c>
      <c r="C2567" t="s">
        <v>7363</v>
      </c>
      <c r="D2567" t="str">
        <f>IF($B2567="B","",IFERROR(VLOOKUP($C2567,Elster!$I$5:$M$148,3,FALSE),$C2567))</f>
        <v/>
      </c>
      <c r="E2567" t="str">
        <f>IF($B2567="A","",IFERROR(VLOOKUP($C2567,Elster!$I$5:$M$148,3,FALSE),$C2567))</f>
        <v xml:space="preserve">   "FESTSTOFFKESSELTEMP"                              </v>
      </c>
      <c r="F2567">
        <f t="shared" si="80"/>
        <v>28</v>
      </c>
      <c r="G2567" s="2">
        <f t="shared" si="81"/>
        <v>4.9740000000007001E-3</v>
      </c>
    </row>
    <row r="2568" spans="1:7" x14ac:dyDescent="0.35">
      <c r="A2568" t="s">
        <v>9355</v>
      </c>
      <c r="B2568" t="s">
        <v>7317</v>
      </c>
      <c r="C2568" t="s">
        <v>7321</v>
      </c>
      <c r="D2568" t="str">
        <f>IF($B2568="B","",IFERROR(VLOOKUP($C2568,Elster!$I$5:$M$148,3,FALSE),$C2568))</f>
        <v/>
      </c>
      <c r="E2568" t="str">
        <f>IF($B2568="A","",IFERROR(VLOOKUP($C2568,Elster!$I$5:$M$148,3,FALSE),$C2568))</f>
        <v xml:space="preserve">   "FEHLERMELDUNG"                                    </v>
      </c>
      <c r="F2568">
        <f t="shared" si="80"/>
        <v>1</v>
      </c>
      <c r="G2568" s="2">
        <f t="shared" si="81"/>
        <v>4.9740000000007001E-3</v>
      </c>
    </row>
    <row r="2569" spans="1:7" x14ac:dyDescent="0.35">
      <c r="A2569" t="s">
        <v>9356</v>
      </c>
      <c r="B2569" t="s">
        <v>7317</v>
      </c>
      <c r="C2569" t="s">
        <v>7320</v>
      </c>
      <c r="D2569" t="str">
        <f>IF($B2569="B","",IFERROR(VLOOKUP($C2569,Elster!$I$5:$M$148,3,FALSE),$C2569))</f>
        <v/>
      </c>
      <c r="E2569" t="str">
        <f>IF($B2569="A","",IFERROR(VLOOKUP($C2569,Elster!$I$5:$M$148,3,FALSE),$C2569))</f>
        <v>0x000</v>
      </c>
      <c r="F2569">
        <f t="shared" si="80"/>
        <v>0</v>
      </c>
      <c r="G2569" s="2">
        <f t="shared" si="81"/>
        <v>4.9739999999989237E-3</v>
      </c>
    </row>
    <row r="2570" spans="1:7" x14ac:dyDescent="0.35">
      <c r="A2570" t="s">
        <v>9357</v>
      </c>
      <c r="B2570" t="s">
        <v>7317</v>
      </c>
      <c r="C2570" t="s">
        <v>7321</v>
      </c>
      <c r="D2570" t="str">
        <f>IF($B2570="B","",IFERROR(VLOOKUP($C2570,Elster!$I$5:$M$148,3,FALSE),$C2570))</f>
        <v/>
      </c>
      <c r="E2570" t="str">
        <f>IF($B2570="A","",IFERROR(VLOOKUP($C2570,Elster!$I$5:$M$148,3,FALSE),$C2570))</f>
        <v xml:space="preserve">   "FEHLERMELDUNG"                                    </v>
      </c>
      <c r="F2570">
        <f t="shared" si="80"/>
        <v>1</v>
      </c>
      <c r="G2570" s="2">
        <f t="shared" si="81"/>
        <v>4.9480000000006186E-3</v>
      </c>
    </row>
    <row r="2571" spans="1:7" x14ac:dyDescent="0.35">
      <c r="A2571" t="s">
        <v>9358</v>
      </c>
      <c r="B2571" t="s">
        <v>7317</v>
      </c>
      <c r="C2571" t="s">
        <v>7338</v>
      </c>
      <c r="D2571" t="str">
        <f>IF($B2571="B","",IFERROR(VLOOKUP($C2571,Elster!$I$5:$M$148,3,FALSE),$C2571))</f>
        <v/>
      </c>
      <c r="E2571" t="str">
        <f>IF($B2571="A","",IFERROR(VLOOKUP($C2571,Elster!$I$5:$M$148,3,FALSE),$C2571))</f>
        <v xml:space="preserve">   "KP"                                               </v>
      </c>
      <c r="F2571">
        <f t="shared" si="80"/>
        <v>42</v>
      </c>
      <c r="G2571" s="2">
        <f t="shared" si="81"/>
        <v>4.9729999999996721E-3</v>
      </c>
    </row>
    <row r="2572" spans="1:7" x14ac:dyDescent="0.35">
      <c r="A2572" t="s">
        <v>9359</v>
      </c>
      <c r="B2572" t="s">
        <v>7319</v>
      </c>
      <c r="C2572" t="s">
        <v>7318</v>
      </c>
      <c r="D2572" t="str">
        <f>IF($B2572="B","",IFERROR(VLOOKUP($C2572,Elster!$I$5:$M$148,3,FALSE),$C2572))</f>
        <v xml:space="preserve">   "SAMMLERISTTEMP"                                   </v>
      </c>
      <c r="E2572" t="str">
        <f>IF($B2572="A","",IFERROR(VLOOKUP($C2572,Elster!$I$5:$M$148,3,FALSE),$C2572))</f>
        <v/>
      </c>
      <c r="F2572">
        <f t="shared" si="80"/>
        <v>13</v>
      </c>
      <c r="G2572" s="2">
        <f t="shared" si="81"/>
        <v>6.9800000000004303E-3</v>
      </c>
    </row>
    <row r="2573" spans="1:7" x14ac:dyDescent="0.35">
      <c r="A2573" t="s">
        <v>9360</v>
      </c>
      <c r="B2573" t="s">
        <v>7317</v>
      </c>
      <c r="C2573" t="s">
        <v>7318</v>
      </c>
      <c r="D2573" t="str">
        <f>IF($B2573="B","",IFERROR(VLOOKUP($C2573,Elster!$I$5:$M$148,3,FALSE),$C2573))</f>
        <v/>
      </c>
      <c r="E2573" t="str">
        <f>IF($B2573="A","",IFERROR(VLOOKUP($C2573,Elster!$I$5:$M$148,3,FALSE),$C2573))</f>
        <v xml:space="preserve">   "SAMMLERISTTEMP"                                   </v>
      </c>
      <c r="F2573">
        <f t="shared" si="80"/>
        <v>13</v>
      </c>
      <c r="G2573" s="2">
        <f t="shared" si="81"/>
        <v>2.6000000000081513E-5</v>
      </c>
    </row>
    <row r="2574" spans="1:7" x14ac:dyDescent="0.35">
      <c r="A2574" t="s">
        <v>9361</v>
      </c>
      <c r="B2574" t="s">
        <v>7319</v>
      </c>
      <c r="C2574" t="s">
        <v>7320</v>
      </c>
      <c r="D2574" t="str">
        <f>IF($B2574="B","",IFERROR(VLOOKUP($C2574,Elster!$I$5:$M$148,3,FALSE),$C2574))</f>
        <v>0x000</v>
      </c>
      <c r="E2574" t="str">
        <f>IF($B2574="A","",IFERROR(VLOOKUP($C2574,Elster!$I$5:$M$148,3,FALSE),$C2574))</f>
        <v/>
      </c>
      <c r="F2574">
        <f t="shared" si="80"/>
        <v>0</v>
      </c>
      <c r="G2574" s="2">
        <f t="shared" si="81"/>
        <v>4.9729999999996721E-3</v>
      </c>
    </row>
    <row r="2575" spans="1:7" x14ac:dyDescent="0.35">
      <c r="A2575" t="s">
        <v>9362</v>
      </c>
      <c r="B2575" t="s">
        <v>7317</v>
      </c>
      <c r="C2575" t="s">
        <v>7320</v>
      </c>
      <c r="D2575" t="str">
        <f>IF($B2575="B","",IFERROR(VLOOKUP($C2575,Elster!$I$5:$M$148,3,FALSE),$C2575))</f>
        <v/>
      </c>
      <c r="E2575" t="str">
        <f>IF($B2575="A","",IFERROR(VLOOKUP($C2575,Elster!$I$5:$M$148,3,FALSE),$C2575))</f>
        <v>0x000</v>
      </c>
      <c r="F2575">
        <f t="shared" si="80"/>
        <v>0</v>
      </c>
      <c r="G2575" s="2">
        <f t="shared" si="81"/>
        <v>2.6000000000081513E-5</v>
      </c>
    </row>
    <row r="2576" spans="1:7" x14ac:dyDescent="0.35">
      <c r="A2576" t="s">
        <v>9363</v>
      </c>
      <c r="B2576" t="s">
        <v>7317</v>
      </c>
      <c r="C2576" t="s">
        <v>7325</v>
      </c>
      <c r="D2576" t="str">
        <f>IF($B2576="B","",IFERROR(VLOOKUP($C2576,Elster!$I$5:$M$148,3,FALSE),$C2576))</f>
        <v/>
      </c>
      <c r="E2576" t="str">
        <f>IF($B2576="A","",IFERROR(VLOOKUP($C2576,Elster!$I$5:$M$148,3,FALSE),$C2576))</f>
        <v xml:space="preserve">   "SPEICHERSOLLTEMP"                                 </v>
      </c>
      <c r="F2576">
        <f t="shared" si="80"/>
        <v>3</v>
      </c>
      <c r="G2576" s="2">
        <f t="shared" si="81"/>
        <v>4.9999999999990052E-3</v>
      </c>
    </row>
    <row r="2577" spans="1:7" x14ac:dyDescent="0.35">
      <c r="A2577" t="s">
        <v>9363</v>
      </c>
      <c r="B2577" t="s">
        <v>7319</v>
      </c>
      <c r="C2577" t="s">
        <v>7325</v>
      </c>
      <c r="D2577" t="str">
        <f>IF($B2577="B","",IFERROR(VLOOKUP($C2577,Elster!$I$5:$M$148,3,FALSE),$C2577))</f>
        <v xml:space="preserve">   "SPEICHERSOLLTEMP"                                 </v>
      </c>
      <c r="E2577" t="str">
        <f>IF($B2577="A","",IFERROR(VLOOKUP($C2577,Elster!$I$5:$M$148,3,FALSE),$C2577))</f>
        <v/>
      </c>
      <c r="F2577">
        <f t="shared" si="80"/>
        <v>3</v>
      </c>
      <c r="G2577" s="2">
        <f t="shared" si="81"/>
        <v>0</v>
      </c>
    </row>
    <row r="2578" spans="1:7" x14ac:dyDescent="0.35">
      <c r="A2578" t="s">
        <v>9364</v>
      </c>
      <c r="B2578" t="s">
        <v>7317</v>
      </c>
      <c r="C2578" t="s">
        <v>7321</v>
      </c>
      <c r="D2578" t="str">
        <f>IF($B2578="B","",IFERROR(VLOOKUP($C2578,Elster!$I$5:$M$148,3,FALSE),$C2578))</f>
        <v/>
      </c>
      <c r="E2578" t="str">
        <f>IF($B2578="A","",IFERROR(VLOOKUP($C2578,Elster!$I$5:$M$148,3,FALSE),$C2578))</f>
        <v xml:space="preserve">   "FEHLERMELDUNG"                                    </v>
      </c>
      <c r="F2578">
        <f t="shared" si="80"/>
        <v>1</v>
      </c>
      <c r="G2578" s="2">
        <f t="shared" si="81"/>
        <v>5.0000000000007816E-3</v>
      </c>
    </row>
    <row r="2579" spans="1:7" x14ac:dyDescent="0.35">
      <c r="A2579" t="s">
        <v>9364</v>
      </c>
      <c r="B2579" t="s">
        <v>7319</v>
      </c>
      <c r="C2579" t="s">
        <v>7321</v>
      </c>
      <c r="D2579" t="str">
        <f>IF($B2579="B","",IFERROR(VLOOKUP($C2579,Elster!$I$5:$M$148,3,FALSE),$C2579))</f>
        <v xml:space="preserve">   "FEHLERMELDUNG"                                    </v>
      </c>
      <c r="E2579" t="str">
        <f>IF($B2579="A","",IFERROR(VLOOKUP($C2579,Elster!$I$5:$M$148,3,FALSE),$C2579))</f>
        <v/>
      </c>
      <c r="F2579">
        <f t="shared" si="80"/>
        <v>1</v>
      </c>
      <c r="G2579" s="2">
        <f t="shared" si="81"/>
        <v>0</v>
      </c>
    </row>
    <row r="2580" spans="1:7" x14ac:dyDescent="0.35">
      <c r="A2580" t="s">
        <v>9365</v>
      </c>
      <c r="B2580" t="s">
        <v>7317</v>
      </c>
      <c r="C2580" t="s">
        <v>7320</v>
      </c>
      <c r="D2580" t="str">
        <f>IF($B2580="B","",IFERROR(VLOOKUP($C2580,Elster!$I$5:$M$148,3,FALSE),$C2580))</f>
        <v/>
      </c>
      <c r="E2580" t="str">
        <f>IF($B2580="A","",IFERROR(VLOOKUP($C2580,Elster!$I$5:$M$148,3,FALSE),$C2580))</f>
        <v>0x000</v>
      </c>
      <c r="F2580">
        <f t="shared" si="80"/>
        <v>0</v>
      </c>
      <c r="G2580" s="2">
        <f t="shared" si="81"/>
        <v>5.0000000000007816E-3</v>
      </c>
    </row>
    <row r="2581" spans="1:7" x14ac:dyDescent="0.35">
      <c r="A2581" t="s">
        <v>9365</v>
      </c>
      <c r="B2581" t="s">
        <v>7319</v>
      </c>
      <c r="C2581" t="s">
        <v>7320</v>
      </c>
      <c r="D2581" t="str">
        <f>IF($B2581="B","",IFERROR(VLOOKUP($C2581,Elster!$I$5:$M$148,3,FALSE),$C2581))</f>
        <v>0x000</v>
      </c>
      <c r="E2581" t="str">
        <f>IF($B2581="A","",IFERROR(VLOOKUP($C2581,Elster!$I$5:$M$148,3,FALSE),$C2581))</f>
        <v/>
      </c>
      <c r="F2581">
        <f t="shared" si="80"/>
        <v>0</v>
      </c>
      <c r="G2581" s="2">
        <f t="shared" si="81"/>
        <v>0</v>
      </c>
    </row>
    <row r="2582" spans="1:7" x14ac:dyDescent="0.35">
      <c r="A2582" t="s">
        <v>9366</v>
      </c>
      <c r="B2582" t="s">
        <v>7317</v>
      </c>
      <c r="C2582" t="s">
        <v>7366</v>
      </c>
      <c r="D2582" t="str">
        <f>IF($B2582="B","",IFERROR(VLOOKUP($C2582,Elster!$I$5:$M$148,3,FALSE),$C2582))</f>
        <v/>
      </c>
      <c r="E2582" t="str">
        <f>IF($B2582="A","",IFERROR(VLOOKUP($C2582,Elster!$I$5:$M$148,3,FALSE),$C2582))</f>
        <v xml:space="preserve">//   "ERWEITERUNGSTELEGRAMM"                            </v>
      </c>
      <c r="F2582">
        <f t="shared" si="80"/>
        <v>250</v>
      </c>
      <c r="G2582" s="2">
        <f t="shared" si="81"/>
        <v>4.9999999999990052E-3</v>
      </c>
    </row>
    <row r="2583" spans="1:7" x14ac:dyDescent="0.35">
      <c r="A2583" t="s">
        <v>9366</v>
      </c>
      <c r="B2583" t="s">
        <v>7319</v>
      </c>
      <c r="C2583" t="s">
        <v>7366</v>
      </c>
      <c r="D2583" t="str">
        <f>IF($B2583="B","",IFERROR(VLOOKUP($C2583,Elster!$I$5:$M$148,3,FALSE),$C2583))</f>
        <v xml:space="preserve">//   "ERWEITERUNGSTELEGRAMM"                            </v>
      </c>
      <c r="E2583" t="str">
        <f>IF($B2583="A","",IFERROR(VLOOKUP($C2583,Elster!$I$5:$M$148,3,FALSE),$C2583))</f>
        <v/>
      </c>
      <c r="F2583">
        <f t="shared" si="80"/>
        <v>250</v>
      </c>
      <c r="G2583" s="2">
        <f t="shared" si="81"/>
        <v>0</v>
      </c>
    </row>
    <row r="2584" spans="1:7" x14ac:dyDescent="0.35">
      <c r="A2584" t="s">
        <v>9367</v>
      </c>
      <c r="B2584" t="s">
        <v>7317</v>
      </c>
      <c r="C2584" t="s">
        <v>7321</v>
      </c>
      <c r="D2584" t="str">
        <f>IF($B2584="B","",IFERROR(VLOOKUP($C2584,Elster!$I$5:$M$148,3,FALSE),$C2584))</f>
        <v/>
      </c>
      <c r="E2584" t="str">
        <f>IF($B2584="A","",IFERROR(VLOOKUP($C2584,Elster!$I$5:$M$148,3,FALSE),$C2584))</f>
        <v xml:space="preserve">   "FEHLERMELDUNG"                                    </v>
      </c>
      <c r="F2584">
        <f t="shared" si="80"/>
        <v>1</v>
      </c>
      <c r="G2584" s="2">
        <f t="shared" si="81"/>
        <v>5.0000000000007816E-3</v>
      </c>
    </row>
    <row r="2585" spans="1:7" x14ac:dyDescent="0.35">
      <c r="A2585" t="s">
        <v>9367</v>
      </c>
      <c r="B2585" t="s">
        <v>7319</v>
      </c>
      <c r="C2585" t="s">
        <v>7321</v>
      </c>
      <c r="D2585" t="str">
        <f>IF($B2585="B","",IFERROR(VLOOKUP($C2585,Elster!$I$5:$M$148,3,FALSE),$C2585))</f>
        <v xml:space="preserve">   "FEHLERMELDUNG"                                    </v>
      </c>
      <c r="E2585" t="str">
        <f>IF($B2585="A","",IFERROR(VLOOKUP($C2585,Elster!$I$5:$M$148,3,FALSE),$C2585))</f>
        <v/>
      </c>
      <c r="F2585">
        <f t="shared" si="80"/>
        <v>1</v>
      </c>
      <c r="G2585" s="2">
        <f t="shared" si="81"/>
        <v>0</v>
      </c>
    </row>
    <row r="2586" spans="1:7" x14ac:dyDescent="0.35">
      <c r="A2586" t="s">
        <v>9368</v>
      </c>
      <c r="B2586" t="s">
        <v>7317</v>
      </c>
      <c r="C2586" t="s">
        <v>7998</v>
      </c>
      <c r="D2586" t="str">
        <f>IF($B2586="B","",IFERROR(VLOOKUP($C2586,Elster!$I$5:$M$148,3,FALSE),$C2586))</f>
        <v/>
      </c>
      <c r="E2586" t="str">
        <f>IF($B2586="A","",IFERROR(VLOOKUP($C2586,Elster!$I$5:$M$148,3,FALSE),$C2586))</f>
        <v>0x01D</v>
      </c>
      <c r="F2586">
        <f t="shared" si="80"/>
        <v>29</v>
      </c>
      <c r="G2586" s="2">
        <f t="shared" si="81"/>
        <v>4.9999999999990052E-3</v>
      </c>
    </row>
    <row r="2587" spans="1:7" x14ac:dyDescent="0.35">
      <c r="A2587" t="s">
        <v>9368</v>
      </c>
      <c r="B2587" t="s">
        <v>7319</v>
      </c>
      <c r="C2587" t="s">
        <v>7998</v>
      </c>
      <c r="D2587" t="str">
        <f>IF($B2587="B","",IFERROR(VLOOKUP($C2587,Elster!$I$5:$M$148,3,FALSE),$C2587))</f>
        <v>0x01D</v>
      </c>
      <c r="E2587" t="str">
        <f>IF($B2587="A","",IFERROR(VLOOKUP($C2587,Elster!$I$5:$M$148,3,FALSE),$C2587))</f>
        <v/>
      </c>
      <c r="F2587">
        <f t="shared" si="80"/>
        <v>29</v>
      </c>
      <c r="G2587" s="2">
        <f t="shared" si="81"/>
        <v>0</v>
      </c>
    </row>
    <row r="2588" spans="1:7" x14ac:dyDescent="0.35">
      <c r="A2588" t="s">
        <v>9369</v>
      </c>
      <c r="B2588" t="s">
        <v>7317</v>
      </c>
      <c r="C2588" t="s">
        <v>7318</v>
      </c>
      <c r="D2588" t="str">
        <f>IF($B2588="B","",IFERROR(VLOOKUP($C2588,Elster!$I$5:$M$148,3,FALSE),$C2588))</f>
        <v/>
      </c>
      <c r="E2588" t="str">
        <f>IF($B2588="A","",IFERROR(VLOOKUP($C2588,Elster!$I$5:$M$148,3,FALSE),$C2588))</f>
        <v xml:space="preserve">   "SAMMLERISTTEMP"                                   </v>
      </c>
      <c r="F2588">
        <f t="shared" si="80"/>
        <v>13</v>
      </c>
      <c r="G2588" s="2">
        <f t="shared" si="81"/>
        <v>5.0000000000007816E-3</v>
      </c>
    </row>
    <row r="2589" spans="1:7" x14ac:dyDescent="0.35">
      <c r="A2589" t="s">
        <v>9369</v>
      </c>
      <c r="B2589" t="s">
        <v>7319</v>
      </c>
      <c r="C2589" t="s">
        <v>7318</v>
      </c>
      <c r="D2589" t="str">
        <f>IF($B2589="B","",IFERROR(VLOOKUP($C2589,Elster!$I$5:$M$148,3,FALSE),$C2589))</f>
        <v xml:space="preserve">   "SAMMLERISTTEMP"                                   </v>
      </c>
      <c r="E2589" t="str">
        <f>IF($B2589="A","",IFERROR(VLOOKUP($C2589,Elster!$I$5:$M$148,3,FALSE),$C2589))</f>
        <v/>
      </c>
      <c r="F2589">
        <f t="shared" si="80"/>
        <v>13</v>
      </c>
      <c r="G2589" s="2">
        <f t="shared" si="81"/>
        <v>0</v>
      </c>
    </row>
    <row r="2590" spans="1:7" x14ac:dyDescent="0.35">
      <c r="A2590" t="s">
        <v>9370</v>
      </c>
      <c r="B2590" t="s">
        <v>7317</v>
      </c>
      <c r="C2590" t="s">
        <v>7320</v>
      </c>
      <c r="D2590" t="str">
        <f>IF($B2590="B","",IFERROR(VLOOKUP($C2590,Elster!$I$5:$M$148,3,FALSE),$C2590))</f>
        <v/>
      </c>
      <c r="E2590" t="str">
        <f>IF($B2590="A","",IFERROR(VLOOKUP($C2590,Elster!$I$5:$M$148,3,FALSE),$C2590))</f>
        <v>0x000</v>
      </c>
      <c r="F2590">
        <f t="shared" si="80"/>
        <v>0</v>
      </c>
      <c r="G2590" s="2">
        <f t="shared" si="81"/>
        <v>4.9999999999990052E-3</v>
      </c>
    </row>
    <row r="2591" spans="1:7" x14ac:dyDescent="0.35">
      <c r="A2591" t="s">
        <v>9370</v>
      </c>
      <c r="B2591" t="s">
        <v>7319</v>
      </c>
      <c r="C2591" t="s">
        <v>7320</v>
      </c>
      <c r="D2591" t="str">
        <f>IF($B2591="B","",IFERROR(VLOOKUP($C2591,Elster!$I$5:$M$148,3,FALSE),$C2591))</f>
        <v>0x000</v>
      </c>
      <c r="E2591" t="str">
        <f>IF($B2591="A","",IFERROR(VLOOKUP($C2591,Elster!$I$5:$M$148,3,FALSE),$C2591))</f>
        <v/>
      </c>
      <c r="F2591">
        <f t="shared" si="80"/>
        <v>0</v>
      </c>
      <c r="G2591" s="2">
        <f t="shared" si="81"/>
        <v>0</v>
      </c>
    </row>
    <row r="2592" spans="1:7" x14ac:dyDescent="0.35">
      <c r="A2592" t="s">
        <v>9371</v>
      </c>
      <c r="B2592" t="s">
        <v>7317</v>
      </c>
      <c r="C2592" t="s">
        <v>7321</v>
      </c>
      <c r="D2592" t="str">
        <f>IF($B2592="B","",IFERROR(VLOOKUP($C2592,Elster!$I$5:$M$148,3,FALSE),$C2592))</f>
        <v/>
      </c>
      <c r="E2592" t="str">
        <f>IF($B2592="A","",IFERROR(VLOOKUP($C2592,Elster!$I$5:$M$148,3,FALSE),$C2592))</f>
        <v xml:space="preserve">   "FEHLERMELDUNG"                                    </v>
      </c>
      <c r="F2592">
        <f t="shared" si="80"/>
        <v>1</v>
      </c>
      <c r="G2592" s="2">
        <f t="shared" si="81"/>
        <v>5.0000000000007816E-3</v>
      </c>
    </row>
    <row r="2593" spans="1:7" x14ac:dyDescent="0.35">
      <c r="A2593" t="s">
        <v>9371</v>
      </c>
      <c r="B2593" t="s">
        <v>7319</v>
      </c>
      <c r="C2593" t="s">
        <v>7321</v>
      </c>
      <c r="D2593" t="str">
        <f>IF($B2593="B","",IFERROR(VLOOKUP($C2593,Elster!$I$5:$M$148,3,FALSE),$C2593))</f>
        <v xml:space="preserve">   "FEHLERMELDUNG"                                    </v>
      </c>
      <c r="E2593" t="str">
        <f>IF($B2593="A","",IFERROR(VLOOKUP($C2593,Elster!$I$5:$M$148,3,FALSE),$C2593))</f>
        <v/>
      </c>
      <c r="F2593">
        <f t="shared" si="80"/>
        <v>1</v>
      </c>
      <c r="G2593" s="2">
        <f t="shared" si="81"/>
        <v>0</v>
      </c>
    </row>
    <row r="2594" spans="1:7" x14ac:dyDescent="0.35">
      <c r="A2594" t="s">
        <v>9372</v>
      </c>
      <c r="B2594" t="s">
        <v>7317</v>
      </c>
      <c r="C2594" t="s">
        <v>8003</v>
      </c>
      <c r="D2594" t="str">
        <f>IF($B2594="B","",IFERROR(VLOOKUP($C2594,Elster!$I$5:$M$148,3,FALSE),$C2594))</f>
        <v/>
      </c>
      <c r="E2594" t="str">
        <f>IF($B2594="A","",IFERROR(VLOOKUP($C2594,Elster!$I$5:$M$148,3,FALSE),$C2594))</f>
        <v xml:space="preserve">   "KOLLEKTORTEMP_2"                                  </v>
      </c>
      <c r="F2594">
        <f t="shared" si="80"/>
        <v>54</v>
      </c>
      <c r="G2594" s="2">
        <f t="shared" si="81"/>
        <v>4.9999999999990052E-3</v>
      </c>
    </row>
    <row r="2595" spans="1:7" x14ac:dyDescent="0.35">
      <c r="A2595" t="s">
        <v>9372</v>
      </c>
      <c r="B2595" t="s">
        <v>7319</v>
      </c>
      <c r="C2595" t="s">
        <v>8003</v>
      </c>
      <c r="D2595" t="str">
        <f>IF($B2595="B","",IFERROR(VLOOKUP($C2595,Elster!$I$5:$M$148,3,FALSE),$C2595))</f>
        <v xml:space="preserve">   "KOLLEKTORTEMP_2"                                  </v>
      </c>
      <c r="E2595" t="str">
        <f>IF($B2595="A","",IFERROR(VLOOKUP($C2595,Elster!$I$5:$M$148,3,FALSE),$C2595))</f>
        <v/>
      </c>
      <c r="F2595">
        <f t="shared" si="80"/>
        <v>54</v>
      </c>
      <c r="G2595" s="2">
        <f t="shared" si="81"/>
        <v>0</v>
      </c>
    </row>
    <row r="2596" spans="1:7" x14ac:dyDescent="0.35">
      <c r="A2596" t="s">
        <v>9373</v>
      </c>
      <c r="B2596" t="s">
        <v>7317</v>
      </c>
      <c r="C2596" t="s">
        <v>7325</v>
      </c>
      <c r="D2596" t="str">
        <f>IF($B2596="B","",IFERROR(VLOOKUP($C2596,Elster!$I$5:$M$148,3,FALSE),$C2596))</f>
        <v/>
      </c>
      <c r="E2596" t="str">
        <f>IF($B2596="A","",IFERROR(VLOOKUP($C2596,Elster!$I$5:$M$148,3,FALSE),$C2596))</f>
        <v xml:space="preserve">   "SPEICHERSOLLTEMP"                                 </v>
      </c>
      <c r="F2596">
        <f t="shared" si="80"/>
        <v>3</v>
      </c>
      <c r="G2596" s="2">
        <f t="shared" si="81"/>
        <v>1.6275000000000261E-2</v>
      </c>
    </row>
    <row r="2597" spans="1:7" x14ac:dyDescent="0.35">
      <c r="A2597" t="s">
        <v>9374</v>
      </c>
      <c r="B2597" t="s">
        <v>7317</v>
      </c>
      <c r="C2597" t="s">
        <v>7320</v>
      </c>
      <c r="D2597" t="str">
        <f>IF($B2597="B","",IFERROR(VLOOKUP($C2597,Elster!$I$5:$M$148,3,FALSE),$C2597))</f>
        <v/>
      </c>
      <c r="E2597" t="str">
        <f>IF($B2597="A","",IFERROR(VLOOKUP($C2597,Elster!$I$5:$M$148,3,FALSE),$C2597))</f>
        <v>0x000</v>
      </c>
      <c r="F2597">
        <f t="shared" si="80"/>
        <v>0</v>
      </c>
      <c r="G2597" s="2">
        <f t="shared" si="81"/>
        <v>4.9480000000006186E-3</v>
      </c>
    </row>
    <row r="2598" spans="1:7" x14ac:dyDescent="0.35">
      <c r="A2598" t="s">
        <v>9375</v>
      </c>
      <c r="B2598" t="s">
        <v>7317</v>
      </c>
      <c r="C2598" t="s">
        <v>7318</v>
      </c>
      <c r="D2598" t="str">
        <f>IF($B2598="B","",IFERROR(VLOOKUP($C2598,Elster!$I$5:$M$148,3,FALSE),$C2598))</f>
        <v/>
      </c>
      <c r="E2598" t="str">
        <f>IF($B2598="A","",IFERROR(VLOOKUP($C2598,Elster!$I$5:$M$148,3,FALSE),$C2598))</f>
        <v xml:space="preserve">   "SAMMLERISTTEMP"                                   </v>
      </c>
      <c r="F2598">
        <f t="shared" si="80"/>
        <v>13</v>
      </c>
      <c r="G2598" s="2">
        <f t="shared" si="81"/>
        <v>4.9740000000007001E-3</v>
      </c>
    </row>
    <row r="2599" spans="1:7" x14ac:dyDescent="0.35">
      <c r="A2599" t="s">
        <v>9376</v>
      </c>
      <c r="B2599" t="s">
        <v>7317</v>
      </c>
      <c r="C2599" t="s">
        <v>7329</v>
      </c>
      <c r="D2599" t="str">
        <f>IF($B2599="B","",IFERROR(VLOOKUP($C2599,Elster!$I$5:$M$148,3,FALSE),$C2599))</f>
        <v/>
      </c>
      <c r="E2599" t="str">
        <f>IF($B2599="A","",IFERROR(VLOOKUP($C2599,Elster!$I$5:$M$148,3,FALSE),$C2599))</f>
        <v xml:space="preserve">   "KESSELSOLLTEMP"                                   </v>
      </c>
      <c r="F2599">
        <f t="shared" si="80"/>
        <v>2</v>
      </c>
      <c r="G2599" s="2">
        <f t="shared" si="81"/>
        <v>4.9739999999989237E-3</v>
      </c>
    </row>
    <row r="2600" spans="1:7" x14ac:dyDescent="0.35">
      <c r="A2600" t="s">
        <v>9377</v>
      </c>
      <c r="B2600" t="s">
        <v>7317</v>
      </c>
      <c r="C2600" t="s">
        <v>7320</v>
      </c>
      <c r="D2600" t="str">
        <f>IF($B2600="B","",IFERROR(VLOOKUP($C2600,Elster!$I$5:$M$148,3,FALSE),$C2600))</f>
        <v/>
      </c>
      <c r="E2600" t="str">
        <f>IF($B2600="A","",IFERROR(VLOOKUP($C2600,Elster!$I$5:$M$148,3,FALSE),$C2600))</f>
        <v>0x000</v>
      </c>
      <c r="F2600">
        <f t="shared" si="80"/>
        <v>0</v>
      </c>
      <c r="G2600" s="2">
        <f t="shared" si="81"/>
        <v>4.9740000000007001E-3</v>
      </c>
    </row>
    <row r="2601" spans="1:7" x14ac:dyDescent="0.35">
      <c r="A2601" t="s">
        <v>9378</v>
      </c>
      <c r="B2601" t="s">
        <v>7317</v>
      </c>
      <c r="C2601" t="s">
        <v>7366</v>
      </c>
      <c r="D2601" t="str">
        <f>IF($B2601="B","",IFERROR(VLOOKUP($C2601,Elster!$I$5:$M$148,3,FALSE),$C2601))</f>
        <v/>
      </c>
      <c r="E2601" t="str">
        <f>IF($B2601="A","",IFERROR(VLOOKUP($C2601,Elster!$I$5:$M$148,3,FALSE),$C2601))</f>
        <v xml:space="preserve">//   "ERWEITERUNGSTELEGRAMM"                            </v>
      </c>
      <c r="F2601">
        <f t="shared" si="80"/>
        <v>250</v>
      </c>
      <c r="G2601" s="2">
        <f t="shared" si="81"/>
        <v>4.9479999999988422E-3</v>
      </c>
    </row>
    <row r="2602" spans="1:7" x14ac:dyDescent="0.35">
      <c r="A2602" t="s">
        <v>9379</v>
      </c>
      <c r="B2602" t="s">
        <v>7317</v>
      </c>
      <c r="C2602" t="s">
        <v>7321</v>
      </c>
      <c r="D2602" t="str">
        <f>IF($B2602="B","",IFERROR(VLOOKUP($C2602,Elster!$I$5:$M$148,3,FALSE),$C2602))</f>
        <v/>
      </c>
      <c r="E2602" t="str">
        <f>IF($B2602="A","",IFERROR(VLOOKUP($C2602,Elster!$I$5:$M$148,3,FALSE),$C2602))</f>
        <v xml:space="preserve">   "FEHLERMELDUNG"                                    </v>
      </c>
      <c r="F2602">
        <f t="shared" si="80"/>
        <v>1</v>
      </c>
      <c r="G2602" s="2">
        <f t="shared" si="81"/>
        <v>4.9740000000007001E-3</v>
      </c>
    </row>
    <row r="2603" spans="1:7" x14ac:dyDescent="0.35">
      <c r="A2603" t="s">
        <v>9380</v>
      </c>
      <c r="B2603" t="s">
        <v>7317</v>
      </c>
      <c r="C2603" t="s">
        <v>7998</v>
      </c>
      <c r="D2603" t="str">
        <f>IF($B2603="B","",IFERROR(VLOOKUP($C2603,Elster!$I$5:$M$148,3,FALSE),$C2603))</f>
        <v/>
      </c>
      <c r="E2603" t="str">
        <f>IF($B2603="A","",IFERROR(VLOOKUP($C2603,Elster!$I$5:$M$148,3,FALSE),$C2603))</f>
        <v>0x01D</v>
      </c>
      <c r="F2603">
        <f t="shared" si="80"/>
        <v>29</v>
      </c>
      <c r="G2603" s="2">
        <f t="shared" si="81"/>
        <v>4.9729999999996721E-3</v>
      </c>
    </row>
    <row r="2604" spans="1:7" x14ac:dyDescent="0.35">
      <c r="A2604" t="s">
        <v>9381</v>
      </c>
      <c r="B2604" t="s">
        <v>7317</v>
      </c>
      <c r="C2604" t="s">
        <v>7318</v>
      </c>
      <c r="D2604" t="str">
        <f>IF($B2604="B","",IFERROR(VLOOKUP($C2604,Elster!$I$5:$M$148,3,FALSE),$C2604))</f>
        <v/>
      </c>
      <c r="E2604" t="str">
        <f>IF($B2604="A","",IFERROR(VLOOKUP($C2604,Elster!$I$5:$M$148,3,FALSE),$C2604))</f>
        <v xml:space="preserve">   "SAMMLERISTTEMP"                                   </v>
      </c>
      <c r="F2604">
        <f t="shared" si="80"/>
        <v>13</v>
      </c>
      <c r="G2604" s="2">
        <f t="shared" si="81"/>
        <v>4.9740000000007001E-3</v>
      </c>
    </row>
    <row r="2605" spans="1:7" x14ac:dyDescent="0.35">
      <c r="A2605" t="s">
        <v>9382</v>
      </c>
      <c r="B2605" t="s">
        <v>7317</v>
      </c>
      <c r="C2605" t="s">
        <v>7320</v>
      </c>
      <c r="D2605" t="str">
        <f>IF($B2605="B","",IFERROR(VLOOKUP($C2605,Elster!$I$5:$M$148,3,FALSE),$C2605))</f>
        <v/>
      </c>
      <c r="E2605" t="str">
        <f>IF($B2605="A","",IFERROR(VLOOKUP($C2605,Elster!$I$5:$M$148,3,FALSE),$C2605))</f>
        <v>0x000</v>
      </c>
      <c r="F2605">
        <f t="shared" si="80"/>
        <v>0</v>
      </c>
      <c r="G2605" s="2">
        <f t="shared" si="81"/>
        <v>4.9480000000006186E-3</v>
      </c>
    </row>
    <row r="2606" spans="1:7" x14ac:dyDescent="0.35">
      <c r="A2606" t="s">
        <v>9383</v>
      </c>
      <c r="B2606" t="s">
        <v>7317</v>
      </c>
      <c r="C2606" t="s">
        <v>7321</v>
      </c>
      <c r="D2606" t="str">
        <f>IF($B2606="B","",IFERROR(VLOOKUP($C2606,Elster!$I$5:$M$148,3,FALSE),$C2606))</f>
        <v/>
      </c>
      <c r="E2606" t="str">
        <f>IF($B2606="A","",IFERROR(VLOOKUP($C2606,Elster!$I$5:$M$148,3,FALSE),$C2606))</f>
        <v xml:space="preserve">   "FEHLERMELDUNG"                                    </v>
      </c>
      <c r="F2606">
        <f t="shared" si="80"/>
        <v>1</v>
      </c>
      <c r="G2606" s="2">
        <f t="shared" si="81"/>
        <v>4.9739999999989237E-3</v>
      </c>
    </row>
    <row r="2607" spans="1:7" x14ac:dyDescent="0.35">
      <c r="A2607" t="s">
        <v>9384</v>
      </c>
      <c r="B2607" t="s">
        <v>7317</v>
      </c>
      <c r="C2607" t="s">
        <v>8016</v>
      </c>
      <c r="D2607" t="str">
        <f>IF($B2607="B","",IFERROR(VLOOKUP($C2607,Elster!$I$5:$M$148,3,FALSE),$C2607))</f>
        <v/>
      </c>
      <c r="E2607" t="str">
        <f>IF($B2607="A","",IFERROR(VLOOKUP($C2607,Elster!$I$5:$M$148,3,FALSE),$C2607))</f>
        <v>0x037</v>
      </c>
      <c r="F2607">
        <f t="shared" si="80"/>
        <v>55</v>
      </c>
      <c r="G2607" s="2">
        <f t="shared" si="81"/>
        <v>4.9740000000007001E-3</v>
      </c>
    </row>
    <row r="2608" spans="1:7" x14ac:dyDescent="0.35">
      <c r="A2608" t="s">
        <v>9385</v>
      </c>
      <c r="B2608" t="s">
        <v>7317</v>
      </c>
      <c r="C2608" t="s">
        <v>7318</v>
      </c>
      <c r="D2608" t="str">
        <f>IF($B2608="B","",IFERROR(VLOOKUP($C2608,Elster!$I$5:$M$148,3,FALSE),$C2608))</f>
        <v/>
      </c>
      <c r="E2608" t="str">
        <f>IF($B2608="A","",IFERROR(VLOOKUP($C2608,Elster!$I$5:$M$148,3,FALSE),$C2608))</f>
        <v xml:space="preserve">   "SAMMLERISTTEMP"                                   </v>
      </c>
      <c r="F2608">
        <f t="shared" si="80"/>
        <v>13</v>
      </c>
      <c r="G2608" s="2">
        <f t="shared" si="81"/>
        <v>1.7889999999999517E-2</v>
      </c>
    </row>
    <row r="2609" spans="1:7" x14ac:dyDescent="0.35">
      <c r="A2609" t="s">
        <v>9385</v>
      </c>
      <c r="B2609" t="s">
        <v>7319</v>
      </c>
      <c r="C2609" t="s">
        <v>7318</v>
      </c>
      <c r="D2609" t="str">
        <f>IF($B2609="B","",IFERROR(VLOOKUP($C2609,Elster!$I$5:$M$148,3,FALSE),$C2609))</f>
        <v xml:space="preserve">   "SAMMLERISTTEMP"                                   </v>
      </c>
      <c r="E2609" t="str">
        <f>IF($B2609="A","",IFERROR(VLOOKUP($C2609,Elster!$I$5:$M$148,3,FALSE),$C2609))</f>
        <v/>
      </c>
      <c r="F2609">
        <f t="shared" si="80"/>
        <v>13</v>
      </c>
      <c r="G2609" s="2">
        <f t="shared" si="81"/>
        <v>0</v>
      </c>
    </row>
    <row r="2610" spans="1:7" x14ac:dyDescent="0.35">
      <c r="A2610" t="s">
        <v>9386</v>
      </c>
      <c r="B2610" t="s">
        <v>7317</v>
      </c>
      <c r="C2610" t="s">
        <v>7320</v>
      </c>
      <c r="D2610" t="str">
        <f>IF($B2610="B","",IFERROR(VLOOKUP($C2610,Elster!$I$5:$M$148,3,FALSE),$C2610))</f>
        <v/>
      </c>
      <c r="E2610" t="str">
        <f>IF($B2610="A","",IFERROR(VLOOKUP($C2610,Elster!$I$5:$M$148,3,FALSE),$C2610))</f>
        <v>0x000</v>
      </c>
      <c r="F2610">
        <f t="shared" si="80"/>
        <v>0</v>
      </c>
      <c r="G2610" s="2">
        <f t="shared" si="81"/>
        <v>5.0000000000007816E-3</v>
      </c>
    </row>
    <row r="2611" spans="1:7" x14ac:dyDescent="0.35">
      <c r="A2611" t="s">
        <v>9386</v>
      </c>
      <c r="B2611" t="s">
        <v>7319</v>
      </c>
      <c r="C2611" t="s">
        <v>7320</v>
      </c>
      <c r="D2611" t="str">
        <f>IF($B2611="B","",IFERROR(VLOOKUP($C2611,Elster!$I$5:$M$148,3,FALSE),$C2611))</f>
        <v>0x000</v>
      </c>
      <c r="E2611" t="str">
        <f>IF($B2611="A","",IFERROR(VLOOKUP($C2611,Elster!$I$5:$M$148,3,FALSE),$C2611))</f>
        <v/>
      </c>
      <c r="F2611">
        <f t="shared" si="80"/>
        <v>0</v>
      </c>
      <c r="G2611" s="2">
        <f t="shared" si="81"/>
        <v>0</v>
      </c>
    </row>
    <row r="2612" spans="1:7" x14ac:dyDescent="0.35">
      <c r="A2612" t="s">
        <v>9387</v>
      </c>
      <c r="B2612" t="s">
        <v>7317</v>
      </c>
      <c r="C2612" t="s">
        <v>7325</v>
      </c>
      <c r="D2612" t="str">
        <f>IF($B2612="B","",IFERROR(VLOOKUP($C2612,Elster!$I$5:$M$148,3,FALSE),$C2612))</f>
        <v/>
      </c>
      <c r="E2612" t="str">
        <f>IF($B2612="A","",IFERROR(VLOOKUP($C2612,Elster!$I$5:$M$148,3,FALSE),$C2612))</f>
        <v xml:space="preserve">   "SPEICHERSOLLTEMP"                                 </v>
      </c>
      <c r="F2612">
        <f t="shared" si="80"/>
        <v>3</v>
      </c>
      <c r="G2612" s="2">
        <f t="shared" si="81"/>
        <v>4.9999999999990052E-3</v>
      </c>
    </row>
    <row r="2613" spans="1:7" x14ac:dyDescent="0.35">
      <c r="A2613" t="s">
        <v>9387</v>
      </c>
      <c r="B2613" t="s">
        <v>7319</v>
      </c>
      <c r="C2613" t="s">
        <v>7325</v>
      </c>
      <c r="D2613" t="str">
        <f>IF($B2613="B","",IFERROR(VLOOKUP($C2613,Elster!$I$5:$M$148,3,FALSE),$C2613))</f>
        <v xml:space="preserve">   "SPEICHERSOLLTEMP"                                 </v>
      </c>
      <c r="E2613" t="str">
        <f>IF($B2613="A","",IFERROR(VLOOKUP($C2613,Elster!$I$5:$M$148,3,FALSE),$C2613))</f>
        <v/>
      </c>
      <c r="F2613">
        <f t="shared" si="80"/>
        <v>3</v>
      </c>
      <c r="G2613" s="2">
        <f t="shared" si="81"/>
        <v>0</v>
      </c>
    </row>
    <row r="2614" spans="1:7" x14ac:dyDescent="0.35">
      <c r="A2614" t="s">
        <v>9388</v>
      </c>
      <c r="B2614" t="s">
        <v>7317</v>
      </c>
      <c r="C2614" t="s">
        <v>7321</v>
      </c>
      <c r="D2614" t="str">
        <f>IF($B2614="B","",IFERROR(VLOOKUP($C2614,Elster!$I$5:$M$148,3,FALSE),$C2614))</f>
        <v/>
      </c>
      <c r="E2614" t="str">
        <f>IF($B2614="A","",IFERROR(VLOOKUP($C2614,Elster!$I$5:$M$148,3,FALSE),$C2614))</f>
        <v xml:space="preserve">   "FEHLERMELDUNG"                                    </v>
      </c>
      <c r="F2614">
        <f t="shared" si="80"/>
        <v>1</v>
      </c>
      <c r="G2614" s="2">
        <f t="shared" si="81"/>
        <v>5.0000000000007816E-3</v>
      </c>
    </row>
    <row r="2615" spans="1:7" x14ac:dyDescent="0.35">
      <c r="A2615" t="s">
        <v>9388</v>
      </c>
      <c r="B2615" t="s">
        <v>7319</v>
      </c>
      <c r="C2615" t="s">
        <v>7321</v>
      </c>
      <c r="D2615" t="str">
        <f>IF($B2615="B","",IFERROR(VLOOKUP($C2615,Elster!$I$5:$M$148,3,FALSE),$C2615))</f>
        <v xml:space="preserve">   "FEHLERMELDUNG"                                    </v>
      </c>
      <c r="E2615" t="str">
        <f>IF($B2615="A","",IFERROR(VLOOKUP($C2615,Elster!$I$5:$M$148,3,FALSE),$C2615))</f>
        <v/>
      </c>
      <c r="F2615">
        <f t="shared" si="80"/>
        <v>1</v>
      </c>
      <c r="G2615" s="2">
        <f t="shared" si="81"/>
        <v>0</v>
      </c>
    </row>
    <row r="2616" spans="1:7" x14ac:dyDescent="0.35">
      <c r="A2616" t="s">
        <v>9389</v>
      </c>
      <c r="B2616" t="s">
        <v>7317</v>
      </c>
      <c r="C2616" t="s">
        <v>7320</v>
      </c>
      <c r="D2616" t="str">
        <f>IF($B2616="B","",IFERROR(VLOOKUP($C2616,Elster!$I$5:$M$148,3,FALSE),$C2616))</f>
        <v/>
      </c>
      <c r="E2616" t="str">
        <f>IF($B2616="A","",IFERROR(VLOOKUP($C2616,Elster!$I$5:$M$148,3,FALSE),$C2616))</f>
        <v>0x000</v>
      </c>
      <c r="F2616">
        <f t="shared" si="80"/>
        <v>0</v>
      </c>
      <c r="G2616" s="2">
        <f t="shared" si="81"/>
        <v>4.9999999999990052E-3</v>
      </c>
    </row>
    <row r="2617" spans="1:7" x14ac:dyDescent="0.35">
      <c r="A2617" t="s">
        <v>9389</v>
      </c>
      <c r="B2617" t="s">
        <v>7319</v>
      </c>
      <c r="C2617" t="s">
        <v>7320</v>
      </c>
      <c r="D2617" t="str">
        <f>IF($B2617="B","",IFERROR(VLOOKUP($C2617,Elster!$I$5:$M$148,3,FALSE),$C2617))</f>
        <v>0x000</v>
      </c>
      <c r="E2617" t="str">
        <f>IF($B2617="A","",IFERROR(VLOOKUP($C2617,Elster!$I$5:$M$148,3,FALSE),$C2617))</f>
        <v/>
      </c>
      <c r="F2617">
        <f t="shared" si="80"/>
        <v>0</v>
      </c>
      <c r="G2617" s="2">
        <f t="shared" si="81"/>
        <v>0</v>
      </c>
    </row>
    <row r="2618" spans="1:7" x14ac:dyDescent="0.35">
      <c r="A2618" t="s">
        <v>9390</v>
      </c>
      <c r="B2618" t="s">
        <v>7317</v>
      </c>
      <c r="C2618" t="s">
        <v>7366</v>
      </c>
      <c r="D2618" t="str">
        <f>IF($B2618="B","",IFERROR(VLOOKUP($C2618,Elster!$I$5:$M$148,3,FALSE),$C2618))</f>
        <v/>
      </c>
      <c r="E2618" t="str">
        <f>IF($B2618="A","",IFERROR(VLOOKUP($C2618,Elster!$I$5:$M$148,3,FALSE),$C2618))</f>
        <v xml:space="preserve">//   "ERWEITERUNGSTELEGRAMM"                            </v>
      </c>
      <c r="F2618">
        <f t="shared" si="80"/>
        <v>250</v>
      </c>
      <c r="G2618" s="2">
        <f t="shared" si="81"/>
        <v>5.0000000000007816E-3</v>
      </c>
    </row>
    <row r="2619" spans="1:7" x14ac:dyDescent="0.35">
      <c r="A2619" t="s">
        <v>9390</v>
      </c>
      <c r="B2619" t="s">
        <v>7319</v>
      </c>
      <c r="C2619" t="s">
        <v>7366</v>
      </c>
      <c r="D2619" t="str">
        <f>IF($B2619="B","",IFERROR(VLOOKUP($C2619,Elster!$I$5:$M$148,3,FALSE),$C2619))</f>
        <v xml:space="preserve">//   "ERWEITERUNGSTELEGRAMM"                            </v>
      </c>
      <c r="E2619" t="str">
        <f>IF($B2619="A","",IFERROR(VLOOKUP($C2619,Elster!$I$5:$M$148,3,FALSE),$C2619))</f>
        <v/>
      </c>
      <c r="F2619">
        <f t="shared" si="80"/>
        <v>250</v>
      </c>
      <c r="G2619" s="2">
        <f t="shared" si="81"/>
        <v>0</v>
      </c>
    </row>
    <row r="2620" spans="1:7" x14ac:dyDescent="0.35">
      <c r="A2620" t="s">
        <v>9391</v>
      </c>
      <c r="B2620" t="s">
        <v>7317</v>
      </c>
      <c r="C2620" t="s">
        <v>7321</v>
      </c>
      <c r="D2620" t="str">
        <f>IF($B2620="B","",IFERROR(VLOOKUP($C2620,Elster!$I$5:$M$148,3,FALSE),$C2620))</f>
        <v/>
      </c>
      <c r="E2620" t="str">
        <f>IF($B2620="A","",IFERROR(VLOOKUP($C2620,Elster!$I$5:$M$148,3,FALSE),$C2620))</f>
        <v xml:space="preserve">   "FEHLERMELDUNG"                                    </v>
      </c>
      <c r="F2620">
        <f t="shared" si="80"/>
        <v>1</v>
      </c>
      <c r="G2620" s="2">
        <f t="shared" si="81"/>
        <v>4.9999999999990052E-3</v>
      </c>
    </row>
    <row r="2621" spans="1:7" x14ac:dyDescent="0.35">
      <c r="A2621" t="s">
        <v>9391</v>
      </c>
      <c r="B2621" t="s">
        <v>7319</v>
      </c>
      <c r="C2621" t="s">
        <v>7321</v>
      </c>
      <c r="D2621" t="str">
        <f>IF($B2621="B","",IFERROR(VLOOKUP($C2621,Elster!$I$5:$M$148,3,FALSE),$C2621))</f>
        <v xml:space="preserve">   "FEHLERMELDUNG"                                    </v>
      </c>
      <c r="E2621" t="str">
        <f>IF($B2621="A","",IFERROR(VLOOKUP($C2621,Elster!$I$5:$M$148,3,FALSE),$C2621))</f>
        <v/>
      </c>
      <c r="F2621">
        <f t="shared" si="80"/>
        <v>1</v>
      </c>
      <c r="G2621" s="2">
        <f t="shared" si="81"/>
        <v>0</v>
      </c>
    </row>
    <row r="2622" spans="1:7" x14ac:dyDescent="0.35">
      <c r="A2622" t="s">
        <v>9392</v>
      </c>
      <c r="B2622" t="s">
        <v>7317</v>
      </c>
      <c r="C2622" t="s">
        <v>7331</v>
      </c>
      <c r="D2622" t="str">
        <f>IF($B2622="B","",IFERROR(VLOOKUP($C2622,Elster!$I$5:$M$148,3,FALSE),$C2622))</f>
        <v/>
      </c>
      <c r="E2622" t="str">
        <f>IF($B2622="A","",IFERROR(VLOOKUP($C2622,Elster!$I$5:$M$148,3,FALSE),$C2622))</f>
        <v>0x01E</v>
      </c>
      <c r="F2622">
        <f t="shared" si="80"/>
        <v>30</v>
      </c>
      <c r="G2622" s="2">
        <f t="shared" si="81"/>
        <v>5.0000000000007816E-3</v>
      </c>
    </row>
    <row r="2623" spans="1:7" x14ac:dyDescent="0.35">
      <c r="A2623" t="s">
        <v>9392</v>
      </c>
      <c r="B2623" t="s">
        <v>7319</v>
      </c>
      <c r="C2623" t="s">
        <v>7331</v>
      </c>
      <c r="D2623" t="str">
        <f>IF($B2623="B","",IFERROR(VLOOKUP($C2623,Elster!$I$5:$M$148,3,FALSE),$C2623))</f>
        <v>0x01E</v>
      </c>
      <c r="E2623" t="str">
        <f>IF($B2623="A","",IFERROR(VLOOKUP($C2623,Elster!$I$5:$M$148,3,FALSE),$C2623))</f>
        <v/>
      </c>
      <c r="F2623">
        <f t="shared" si="80"/>
        <v>30</v>
      </c>
      <c r="G2623" s="2">
        <f t="shared" si="81"/>
        <v>0</v>
      </c>
    </row>
    <row r="2624" spans="1:7" x14ac:dyDescent="0.35">
      <c r="A2624" t="s">
        <v>9393</v>
      </c>
      <c r="B2624" t="s">
        <v>7317</v>
      </c>
      <c r="C2624" t="s">
        <v>7321</v>
      </c>
      <c r="D2624" t="str">
        <f>IF($B2624="B","",IFERROR(VLOOKUP($C2624,Elster!$I$5:$M$148,3,FALSE),$C2624))</f>
        <v/>
      </c>
      <c r="E2624" t="str">
        <f>IF($B2624="A","",IFERROR(VLOOKUP($C2624,Elster!$I$5:$M$148,3,FALSE),$C2624))</f>
        <v xml:space="preserve">   "FEHLERMELDUNG"                                    </v>
      </c>
      <c r="F2624">
        <f t="shared" si="80"/>
        <v>1</v>
      </c>
      <c r="G2624" s="2">
        <f t="shared" si="81"/>
        <v>4.9999999999990052E-3</v>
      </c>
    </row>
    <row r="2625" spans="1:7" x14ac:dyDescent="0.35">
      <c r="A2625" t="s">
        <v>9393</v>
      </c>
      <c r="B2625" t="s">
        <v>7319</v>
      </c>
      <c r="C2625" t="s">
        <v>7321</v>
      </c>
      <c r="D2625" t="str">
        <f>IF($B2625="B","",IFERROR(VLOOKUP($C2625,Elster!$I$5:$M$148,3,FALSE),$C2625))</f>
        <v xml:space="preserve">   "FEHLERMELDUNG"                                    </v>
      </c>
      <c r="E2625" t="str">
        <f>IF($B2625="A","",IFERROR(VLOOKUP($C2625,Elster!$I$5:$M$148,3,FALSE),$C2625))</f>
        <v/>
      </c>
      <c r="F2625">
        <f t="shared" si="80"/>
        <v>1</v>
      </c>
      <c r="G2625" s="2">
        <f t="shared" si="81"/>
        <v>0</v>
      </c>
    </row>
    <row r="2626" spans="1:7" x14ac:dyDescent="0.35">
      <c r="A2626" t="s">
        <v>9394</v>
      </c>
      <c r="B2626" t="s">
        <v>7319</v>
      </c>
      <c r="C2626" t="s">
        <v>7320</v>
      </c>
      <c r="D2626" t="str">
        <f>IF($B2626="B","",IFERROR(VLOOKUP($C2626,Elster!$I$5:$M$148,3,FALSE),$C2626))</f>
        <v>0x000</v>
      </c>
      <c r="E2626" t="str">
        <f>IF($B2626="A","",IFERROR(VLOOKUP($C2626,Elster!$I$5:$M$148,3,FALSE),$C2626))</f>
        <v/>
      </c>
      <c r="F2626">
        <f t="shared" si="80"/>
        <v>0</v>
      </c>
      <c r="G2626" s="2">
        <f t="shared" si="81"/>
        <v>4.99900000000153E-3</v>
      </c>
    </row>
    <row r="2627" spans="1:7" x14ac:dyDescent="0.35">
      <c r="A2627" t="s">
        <v>9395</v>
      </c>
      <c r="B2627" t="s">
        <v>7317</v>
      </c>
      <c r="C2627" t="s">
        <v>7320</v>
      </c>
      <c r="D2627" t="str">
        <f>IF($B2627="B","",IFERROR(VLOOKUP($C2627,Elster!$I$5:$M$148,3,FALSE),$C2627))</f>
        <v/>
      </c>
      <c r="E2627" t="str">
        <f>IF($B2627="A","",IFERROR(VLOOKUP($C2627,Elster!$I$5:$M$148,3,FALSE),$C2627))</f>
        <v>0x000</v>
      </c>
      <c r="F2627">
        <f t="shared" ref="F2627:F2690" si="82">HEX2DEC(REPLACE(C2627,1,2,""))</f>
        <v>0</v>
      </c>
      <c r="G2627" s="2">
        <f t="shared" si="81"/>
        <v>2.6000000000081513E-5</v>
      </c>
    </row>
    <row r="2628" spans="1:7" x14ac:dyDescent="0.35">
      <c r="A2628" t="s">
        <v>9396</v>
      </c>
      <c r="B2628" t="s">
        <v>7319</v>
      </c>
      <c r="C2628" t="s">
        <v>7321</v>
      </c>
      <c r="D2628" t="str">
        <f>IF($B2628="B","",IFERROR(VLOOKUP($C2628,Elster!$I$5:$M$148,3,FALSE),$C2628))</f>
        <v xml:space="preserve">   "FEHLERMELDUNG"                                    </v>
      </c>
      <c r="E2628" t="str">
        <f>IF($B2628="A","",IFERROR(VLOOKUP($C2628,Elster!$I$5:$M$148,3,FALSE),$C2628))</f>
        <v/>
      </c>
      <c r="F2628">
        <f t="shared" si="82"/>
        <v>1</v>
      </c>
      <c r="G2628" s="2">
        <f t="shared" ref="G2628:G2691" si="83">SUBSTITUTE(A2628,"s","")-SUBSTITUTE(A2627,"s","")</f>
        <v>4.9739999999989237E-3</v>
      </c>
    </row>
    <row r="2629" spans="1:7" x14ac:dyDescent="0.35">
      <c r="A2629" t="s">
        <v>9397</v>
      </c>
      <c r="B2629" t="s">
        <v>7317</v>
      </c>
      <c r="C2629" t="s">
        <v>7321</v>
      </c>
      <c r="D2629" t="str">
        <f>IF($B2629="B","",IFERROR(VLOOKUP($C2629,Elster!$I$5:$M$148,3,FALSE),$C2629))</f>
        <v/>
      </c>
      <c r="E2629" t="str">
        <f>IF($B2629="A","",IFERROR(VLOOKUP($C2629,Elster!$I$5:$M$148,3,FALSE),$C2629))</f>
        <v xml:space="preserve">   "FEHLERMELDUNG"                                    </v>
      </c>
      <c r="F2629">
        <f t="shared" si="82"/>
        <v>1</v>
      </c>
      <c r="G2629" s="2">
        <f t="shared" si="83"/>
        <v>2.6000000000081513E-5</v>
      </c>
    </row>
    <row r="2630" spans="1:7" x14ac:dyDescent="0.35">
      <c r="A2630" t="s">
        <v>9398</v>
      </c>
      <c r="B2630" t="s">
        <v>7319</v>
      </c>
      <c r="C2630" t="s">
        <v>7340</v>
      </c>
      <c r="D2630" t="str">
        <f>IF($B2630="B","",IFERROR(VLOOKUP($C2630,Elster!$I$5:$M$148,3,FALSE),$C2630))</f>
        <v xml:space="preserve">   "TN"                                               </v>
      </c>
      <c r="E2630" t="str">
        <f>IF($B2630="A","",IFERROR(VLOOKUP($C2630,Elster!$I$5:$M$148,3,FALSE),$C2630))</f>
        <v/>
      </c>
      <c r="F2630">
        <f t="shared" si="82"/>
        <v>43</v>
      </c>
      <c r="G2630" s="2">
        <f t="shared" si="83"/>
        <v>4.9740000000007001E-3</v>
      </c>
    </row>
    <row r="2631" spans="1:7" x14ac:dyDescent="0.35">
      <c r="A2631" t="s">
        <v>9399</v>
      </c>
      <c r="B2631" t="s">
        <v>7317</v>
      </c>
      <c r="C2631" t="s">
        <v>7340</v>
      </c>
      <c r="D2631" t="str">
        <f>IF($B2631="B","",IFERROR(VLOOKUP($C2631,Elster!$I$5:$M$148,3,FALSE),$C2631))</f>
        <v/>
      </c>
      <c r="E2631" t="str">
        <f>IF($B2631="A","",IFERROR(VLOOKUP($C2631,Elster!$I$5:$M$148,3,FALSE),$C2631))</f>
        <v xml:space="preserve">   "TN"                                               </v>
      </c>
      <c r="F2631">
        <f t="shared" si="82"/>
        <v>43</v>
      </c>
      <c r="G2631" s="2">
        <f t="shared" si="83"/>
        <v>2.6000000000081513E-5</v>
      </c>
    </row>
    <row r="2632" spans="1:7" x14ac:dyDescent="0.35">
      <c r="A2632" t="s">
        <v>9400</v>
      </c>
      <c r="B2632" t="s">
        <v>7317</v>
      </c>
      <c r="C2632" t="s">
        <v>7325</v>
      </c>
      <c r="D2632" t="str">
        <f>IF($B2632="B","",IFERROR(VLOOKUP($C2632,Elster!$I$5:$M$148,3,FALSE),$C2632))</f>
        <v/>
      </c>
      <c r="E2632" t="str">
        <f>IF($B2632="A","",IFERROR(VLOOKUP($C2632,Elster!$I$5:$M$148,3,FALSE),$C2632))</f>
        <v xml:space="preserve">   "SPEICHERSOLLTEMP"                                 </v>
      </c>
      <c r="F2632">
        <f t="shared" si="82"/>
        <v>3</v>
      </c>
      <c r="G2632" s="2">
        <f t="shared" si="83"/>
        <v>2.17969999999994E-2</v>
      </c>
    </row>
    <row r="2633" spans="1:7" x14ac:dyDescent="0.35">
      <c r="A2633" t="s">
        <v>9401</v>
      </c>
      <c r="B2633" t="s">
        <v>7317</v>
      </c>
      <c r="C2633" t="s">
        <v>7320</v>
      </c>
      <c r="D2633" t="str">
        <f>IF($B2633="B","",IFERROR(VLOOKUP($C2633,Elster!$I$5:$M$148,3,FALSE),$C2633))</f>
        <v/>
      </c>
      <c r="E2633" t="str">
        <f>IF($B2633="A","",IFERROR(VLOOKUP($C2633,Elster!$I$5:$M$148,3,FALSE),$C2633))</f>
        <v>0x000</v>
      </c>
      <c r="F2633">
        <f t="shared" si="82"/>
        <v>0</v>
      </c>
      <c r="G2633" s="2">
        <f t="shared" si="83"/>
        <v>4.9480000000006186E-3</v>
      </c>
    </row>
    <row r="2634" spans="1:7" x14ac:dyDescent="0.35">
      <c r="A2634" t="s">
        <v>9402</v>
      </c>
      <c r="B2634" t="s">
        <v>7317</v>
      </c>
      <c r="C2634" t="s">
        <v>7318</v>
      </c>
      <c r="D2634" t="str">
        <f>IF($B2634="B","",IFERROR(VLOOKUP($C2634,Elster!$I$5:$M$148,3,FALSE),$C2634))</f>
        <v/>
      </c>
      <c r="E2634" t="str">
        <f>IF($B2634="A","",IFERROR(VLOOKUP($C2634,Elster!$I$5:$M$148,3,FALSE),$C2634))</f>
        <v xml:space="preserve">   "SAMMLERISTTEMP"                                   </v>
      </c>
      <c r="F2634">
        <f t="shared" si="82"/>
        <v>13</v>
      </c>
      <c r="G2634" s="2">
        <f t="shared" si="83"/>
        <v>4.9739999999989237E-3</v>
      </c>
    </row>
    <row r="2635" spans="1:7" x14ac:dyDescent="0.35">
      <c r="A2635" t="s">
        <v>9403</v>
      </c>
      <c r="B2635" t="s">
        <v>7317</v>
      </c>
      <c r="C2635" t="s">
        <v>7329</v>
      </c>
      <c r="D2635" t="str">
        <f>IF($B2635="B","",IFERROR(VLOOKUP($C2635,Elster!$I$5:$M$148,3,FALSE),$C2635))</f>
        <v/>
      </c>
      <c r="E2635" t="str">
        <f>IF($B2635="A","",IFERROR(VLOOKUP($C2635,Elster!$I$5:$M$148,3,FALSE),$C2635))</f>
        <v xml:space="preserve">   "KESSELSOLLTEMP"                                   </v>
      </c>
      <c r="F2635">
        <f t="shared" si="82"/>
        <v>2</v>
      </c>
      <c r="G2635" s="2">
        <f t="shared" si="83"/>
        <v>4.9729999999996721E-3</v>
      </c>
    </row>
    <row r="2636" spans="1:7" x14ac:dyDescent="0.35">
      <c r="A2636" t="s">
        <v>9404</v>
      </c>
      <c r="B2636" t="s">
        <v>7317</v>
      </c>
      <c r="C2636" t="s">
        <v>7320</v>
      </c>
      <c r="D2636" t="str">
        <f>IF($B2636="B","",IFERROR(VLOOKUP($C2636,Elster!$I$5:$M$148,3,FALSE),$C2636))</f>
        <v/>
      </c>
      <c r="E2636" t="str">
        <f>IF($B2636="A","",IFERROR(VLOOKUP($C2636,Elster!$I$5:$M$148,3,FALSE),$C2636))</f>
        <v>0x000</v>
      </c>
      <c r="F2636">
        <f t="shared" si="82"/>
        <v>0</v>
      </c>
      <c r="G2636" s="2">
        <f t="shared" si="83"/>
        <v>4.9740000000007001E-3</v>
      </c>
    </row>
    <row r="2637" spans="1:7" x14ac:dyDescent="0.35">
      <c r="A2637" t="s">
        <v>9405</v>
      </c>
      <c r="B2637" t="s">
        <v>7317</v>
      </c>
      <c r="C2637" t="s">
        <v>7366</v>
      </c>
      <c r="D2637" t="str">
        <f>IF($B2637="B","",IFERROR(VLOOKUP($C2637,Elster!$I$5:$M$148,3,FALSE),$C2637))</f>
        <v/>
      </c>
      <c r="E2637" t="str">
        <f>IF($B2637="A","",IFERROR(VLOOKUP($C2637,Elster!$I$5:$M$148,3,FALSE),$C2637))</f>
        <v xml:space="preserve">//   "ERWEITERUNGSTELEGRAMM"                            </v>
      </c>
      <c r="F2637">
        <f t="shared" si="82"/>
        <v>250</v>
      </c>
      <c r="G2637" s="2">
        <f t="shared" si="83"/>
        <v>4.9480000000006186E-3</v>
      </c>
    </row>
    <row r="2638" spans="1:7" x14ac:dyDescent="0.35">
      <c r="A2638" t="s">
        <v>9406</v>
      </c>
      <c r="B2638" t="s">
        <v>7317</v>
      </c>
      <c r="C2638" t="s">
        <v>7321</v>
      </c>
      <c r="D2638" t="str">
        <f>IF($B2638="B","",IFERROR(VLOOKUP($C2638,Elster!$I$5:$M$148,3,FALSE),$C2638))</f>
        <v/>
      </c>
      <c r="E2638" t="str">
        <f>IF($B2638="A","",IFERROR(VLOOKUP($C2638,Elster!$I$5:$M$148,3,FALSE),$C2638))</f>
        <v xml:space="preserve">   "FEHLERMELDUNG"                                    </v>
      </c>
      <c r="F2638">
        <f t="shared" si="82"/>
        <v>1</v>
      </c>
      <c r="G2638" s="2">
        <f t="shared" si="83"/>
        <v>4.9739999999989237E-3</v>
      </c>
    </row>
    <row r="2639" spans="1:7" x14ac:dyDescent="0.35">
      <c r="A2639" t="s">
        <v>9407</v>
      </c>
      <c r="B2639" t="s">
        <v>7317</v>
      </c>
      <c r="C2639" t="s">
        <v>7331</v>
      </c>
      <c r="D2639" t="str">
        <f>IF($B2639="B","",IFERROR(VLOOKUP($C2639,Elster!$I$5:$M$148,3,FALSE),$C2639))</f>
        <v/>
      </c>
      <c r="E2639" t="str">
        <f>IF($B2639="A","",IFERROR(VLOOKUP($C2639,Elster!$I$5:$M$148,3,FALSE),$C2639))</f>
        <v>0x01E</v>
      </c>
      <c r="F2639">
        <f t="shared" si="82"/>
        <v>30</v>
      </c>
      <c r="G2639" s="2">
        <f t="shared" si="83"/>
        <v>4.9740000000007001E-3</v>
      </c>
    </row>
    <row r="2640" spans="1:7" x14ac:dyDescent="0.35">
      <c r="A2640" t="s">
        <v>9408</v>
      </c>
      <c r="B2640" t="s">
        <v>7317</v>
      </c>
      <c r="C2640" t="s">
        <v>7321</v>
      </c>
      <c r="D2640" t="str">
        <f>IF($B2640="B","",IFERROR(VLOOKUP($C2640,Elster!$I$5:$M$148,3,FALSE),$C2640))</f>
        <v/>
      </c>
      <c r="E2640" t="str">
        <f>IF($B2640="A","",IFERROR(VLOOKUP($C2640,Elster!$I$5:$M$148,3,FALSE),$C2640))</f>
        <v xml:space="preserve">   "FEHLERMELDUNG"                                    </v>
      </c>
      <c r="F2640">
        <f t="shared" si="82"/>
        <v>1</v>
      </c>
      <c r="G2640" s="2">
        <f t="shared" si="83"/>
        <v>4.9480000000006186E-3</v>
      </c>
    </row>
    <row r="2641" spans="1:7" x14ac:dyDescent="0.35">
      <c r="A2641" t="s">
        <v>9409</v>
      </c>
      <c r="B2641" t="s">
        <v>7317</v>
      </c>
      <c r="C2641" t="s">
        <v>7320</v>
      </c>
      <c r="D2641" t="str">
        <f>IF($B2641="B","",IFERROR(VLOOKUP($C2641,Elster!$I$5:$M$148,3,FALSE),$C2641))</f>
        <v/>
      </c>
      <c r="E2641" t="str">
        <f>IF($B2641="A","",IFERROR(VLOOKUP($C2641,Elster!$I$5:$M$148,3,FALSE),$C2641))</f>
        <v>0x000</v>
      </c>
      <c r="F2641">
        <f t="shared" si="82"/>
        <v>0</v>
      </c>
      <c r="G2641" s="2">
        <f t="shared" si="83"/>
        <v>4.9739999999989237E-3</v>
      </c>
    </row>
    <row r="2642" spans="1:7" x14ac:dyDescent="0.35">
      <c r="A2642" t="s">
        <v>9410</v>
      </c>
      <c r="B2642" t="s">
        <v>7317</v>
      </c>
      <c r="C2642" t="s">
        <v>7321</v>
      </c>
      <c r="D2642" t="str">
        <f>IF($B2642="B","",IFERROR(VLOOKUP($C2642,Elster!$I$5:$M$148,3,FALSE),$C2642))</f>
        <v/>
      </c>
      <c r="E2642" t="str">
        <f>IF($B2642="A","",IFERROR(VLOOKUP($C2642,Elster!$I$5:$M$148,3,FALSE),$C2642))</f>
        <v xml:space="preserve">   "FEHLERMELDUNG"                                    </v>
      </c>
      <c r="F2642">
        <f t="shared" si="82"/>
        <v>1</v>
      </c>
      <c r="G2642" s="2">
        <f t="shared" si="83"/>
        <v>4.9729999999996721E-3</v>
      </c>
    </row>
    <row r="2643" spans="1:7" x14ac:dyDescent="0.35">
      <c r="A2643" t="s">
        <v>9411</v>
      </c>
      <c r="B2643" t="s">
        <v>7317</v>
      </c>
      <c r="C2643" t="s">
        <v>7342</v>
      </c>
      <c r="D2643" t="str">
        <f>IF($B2643="B","",IFERROR(VLOOKUP($C2643,Elster!$I$5:$M$148,3,FALSE),$C2643))</f>
        <v/>
      </c>
      <c r="E2643" t="str">
        <f>IF($B2643="A","",IFERROR(VLOOKUP($C2643,Elster!$I$5:$M$148,3,FALSE),$C2643))</f>
        <v xml:space="preserve">   "MISCHERLAUFZEIT"                                  </v>
      </c>
      <c r="F2643">
        <f t="shared" si="82"/>
        <v>44</v>
      </c>
      <c r="G2643" s="2">
        <f t="shared" si="83"/>
        <v>4.9740000000007001E-3</v>
      </c>
    </row>
    <row r="2644" spans="1:7" x14ac:dyDescent="0.35">
      <c r="A2644" t="s">
        <v>9412</v>
      </c>
      <c r="B2644" t="s">
        <v>7319</v>
      </c>
      <c r="C2644" t="s">
        <v>7318</v>
      </c>
      <c r="D2644" t="str">
        <f>IF($B2644="B","",IFERROR(VLOOKUP($C2644,Elster!$I$5:$M$148,3,FALSE),$C2644))</f>
        <v xml:space="preserve">   "SAMMLERISTTEMP"                                   </v>
      </c>
      <c r="E2644" t="str">
        <f>IF($B2644="A","",IFERROR(VLOOKUP($C2644,Elster!$I$5:$M$148,3,FALSE),$C2644))</f>
        <v/>
      </c>
      <c r="F2644">
        <f t="shared" si="82"/>
        <v>13</v>
      </c>
      <c r="G2644" s="2">
        <f t="shared" si="83"/>
        <v>1.2734000000000023E-2</v>
      </c>
    </row>
    <row r="2645" spans="1:7" x14ac:dyDescent="0.35">
      <c r="A2645" t="s">
        <v>9413</v>
      </c>
      <c r="B2645" t="s">
        <v>7317</v>
      </c>
      <c r="C2645" t="s">
        <v>7318</v>
      </c>
      <c r="D2645" t="str">
        <f>IF($B2645="B","",IFERROR(VLOOKUP($C2645,Elster!$I$5:$M$148,3,FALSE),$C2645))</f>
        <v/>
      </c>
      <c r="E2645" t="str">
        <f>IF($B2645="A","",IFERROR(VLOOKUP($C2645,Elster!$I$5:$M$148,3,FALSE),$C2645))</f>
        <v xml:space="preserve">   "SAMMLERISTTEMP"                                   </v>
      </c>
      <c r="F2645">
        <f t="shared" si="82"/>
        <v>13</v>
      </c>
      <c r="G2645" s="2">
        <f t="shared" si="83"/>
        <v>2.6999999999333113E-5</v>
      </c>
    </row>
    <row r="2646" spans="1:7" x14ac:dyDescent="0.35">
      <c r="A2646" t="s">
        <v>9414</v>
      </c>
      <c r="B2646" t="s">
        <v>7319</v>
      </c>
      <c r="C2646" t="s">
        <v>7320</v>
      </c>
      <c r="D2646" t="str">
        <f>IF($B2646="B","",IFERROR(VLOOKUP($C2646,Elster!$I$5:$M$148,3,FALSE),$C2646))</f>
        <v>0x000</v>
      </c>
      <c r="E2646" t="str">
        <f>IF($B2646="A","",IFERROR(VLOOKUP($C2646,Elster!$I$5:$M$148,3,FALSE),$C2646))</f>
        <v/>
      </c>
      <c r="F2646">
        <f t="shared" si="82"/>
        <v>0</v>
      </c>
      <c r="G2646" s="2">
        <f t="shared" si="83"/>
        <v>4.9730000000014485E-3</v>
      </c>
    </row>
    <row r="2647" spans="1:7" x14ac:dyDescent="0.35">
      <c r="A2647" t="s">
        <v>9415</v>
      </c>
      <c r="B2647" t="s">
        <v>7317</v>
      </c>
      <c r="C2647" t="s">
        <v>7320</v>
      </c>
      <c r="D2647" t="str">
        <f>IF($B2647="B","",IFERROR(VLOOKUP($C2647,Elster!$I$5:$M$148,3,FALSE),$C2647))</f>
        <v/>
      </c>
      <c r="E2647" t="str">
        <f>IF($B2647="A","",IFERROR(VLOOKUP($C2647,Elster!$I$5:$M$148,3,FALSE),$C2647))</f>
        <v>0x000</v>
      </c>
      <c r="F2647">
        <f t="shared" si="82"/>
        <v>0</v>
      </c>
      <c r="G2647" s="2">
        <f t="shared" si="83"/>
        <v>2.5999999998305157E-5</v>
      </c>
    </row>
    <row r="2648" spans="1:7" x14ac:dyDescent="0.35">
      <c r="A2648" t="s">
        <v>9416</v>
      </c>
      <c r="B2648" t="s">
        <v>7317</v>
      </c>
      <c r="C2648" t="s">
        <v>7325</v>
      </c>
      <c r="D2648" t="str">
        <f>IF($B2648="B","",IFERROR(VLOOKUP($C2648,Elster!$I$5:$M$148,3,FALSE),$C2648))</f>
        <v/>
      </c>
      <c r="E2648" t="str">
        <f>IF($B2648="A","",IFERROR(VLOOKUP($C2648,Elster!$I$5:$M$148,3,FALSE),$C2648))</f>
        <v xml:space="preserve">   "SPEICHERSOLLTEMP"                                 </v>
      </c>
      <c r="F2648">
        <f t="shared" si="82"/>
        <v>3</v>
      </c>
      <c r="G2648" s="2">
        <f t="shared" si="83"/>
        <v>5.0000000000007816E-3</v>
      </c>
    </row>
    <row r="2649" spans="1:7" x14ac:dyDescent="0.35">
      <c r="A2649" t="s">
        <v>9416</v>
      </c>
      <c r="B2649" t="s">
        <v>7319</v>
      </c>
      <c r="C2649" t="s">
        <v>7325</v>
      </c>
      <c r="D2649" t="str">
        <f>IF($B2649="B","",IFERROR(VLOOKUP($C2649,Elster!$I$5:$M$148,3,FALSE),$C2649))</f>
        <v xml:space="preserve">   "SPEICHERSOLLTEMP"                                 </v>
      </c>
      <c r="E2649" t="str">
        <f>IF($B2649="A","",IFERROR(VLOOKUP($C2649,Elster!$I$5:$M$148,3,FALSE),$C2649))</f>
        <v/>
      </c>
      <c r="F2649">
        <f t="shared" si="82"/>
        <v>3</v>
      </c>
      <c r="G2649" s="2">
        <f t="shared" si="83"/>
        <v>0</v>
      </c>
    </row>
    <row r="2650" spans="1:7" x14ac:dyDescent="0.35">
      <c r="A2650" t="s">
        <v>9417</v>
      </c>
      <c r="B2650" t="s">
        <v>7319</v>
      </c>
      <c r="C2650" t="s">
        <v>7321</v>
      </c>
      <c r="D2650" t="str">
        <f>IF($B2650="B","",IFERROR(VLOOKUP($C2650,Elster!$I$5:$M$148,3,FALSE),$C2650))</f>
        <v xml:space="preserve">   "FEHLERMELDUNG"                                    </v>
      </c>
      <c r="E2650" t="str">
        <f>IF($B2650="A","",IFERROR(VLOOKUP($C2650,Elster!$I$5:$M$148,3,FALSE),$C2650))</f>
        <v/>
      </c>
      <c r="F2650">
        <f t="shared" si="82"/>
        <v>1</v>
      </c>
      <c r="G2650" s="2">
        <f t="shared" si="83"/>
        <v>4.9740000000007001E-3</v>
      </c>
    </row>
    <row r="2651" spans="1:7" x14ac:dyDescent="0.35">
      <c r="A2651" t="s">
        <v>9418</v>
      </c>
      <c r="B2651" t="s">
        <v>7317</v>
      </c>
      <c r="C2651" t="s">
        <v>7321</v>
      </c>
      <c r="D2651" t="str">
        <f>IF($B2651="B","",IFERROR(VLOOKUP($C2651,Elster!$I$5:$M$148,3,FALSE),$C2651))</f>
        <v/>
      </c>
      <c r="E2651" t="str">
        <f>IF($B2651="A","",IFERROR(VLOOKUP($C2651,Elster!$I$5:$M$148,3,FALSE),$C2651))</f>
        <v xml:space="preserve">   "FEHLERMELDUNG"                                    </v>
      </c>
      <c r="F2651">
        <f t="shared" si="82"/>
        <v>1</v>
      </c>
      <c r="G2651" s="2">
        <f t="shared" si="83"/>
        <v>2.6000000000081513E-5</v>
      </c>
    </row>
    <row r="2652" spans="1:7" x14ac:dyDescent="0.35">
      <c r="A2652" t="s">
        <v>9419</v>
      </c>
      <c r="B2652" t="s">
        <v>7319</v>
      </c>
      <c r="C2652" t="s">
        <v>7320</v>
      </c>
      <c r="D2652" t="str">
        <f>IF($B2652="B","",IFERROR(VLOOKUP($C2652,Elster!$I$5:$M$148,3,FALSE),$C2652))</f>
        <v>0x000</v>
      </c>
      <c r="E2652" t="str">
        <f>IF($B2652="A","",IFERROR(VLOOKUP($C2652,Elster!$I$5:$M$148,3,FALSE),$C2652))</f>
        <v/>
      </c>
      <c r="F2652">
        <f t="shared" si="82"/>
        <v>0</v>
      </c>
      <c r="G2652" s="2">
        <f t="shared" si="83"/>
        <v>4.9739999999989237E-3</v>
      </c>
    </row>
    <row r="2653" spans="1:7" x14ac:dyDescent="0.35">
      <c r="A2653" t="s">
        <v>9420</v>
      </c>
      <c r="B2653" t="s">
        <v>7317</v>
      </c>
      <c r="C2653" t="s">
        <v>7320</v>
      </c>
      <c r="D2653" t="str">
        <f>IF($B2653="B","",IFERROR(VLOOKUP($C2653,Elster!$I$5:$M$148,3,FALSE),$C2653))</f>
        <v/>
      </c>
      <c r="E2653" t="str">
        <f>IF($B2653="A","",IFERROR(VLOOKUP($C2653,Elster!$I$5:$M$148,3,FALSE),$C2653))</f>
        <v>0x000</v>
      </c>
      <c r="F2653">
        <f t="shared" si="82"/>
        <v>0</v>
      </c>
      <c r="G2653" s="2">
        <f t="shared" si="83"/>
        <v>2.6000000000081513E-5</v>
      </c>
    </row>
    <row r="2654" spans="1:7" x14ac:dyDescent="0.35">
      <c r="A2654" t="s">
        <v>9421</v>
      </c>
      <c r="B2654" t="s">
        <v>7319</v>
      </c>
      <c r="C2654" t="s">
        <v>7366</v>
      </c>
      <c r="D2654" t="str">
        <f>IF($B2654="B","",IFERROR(VLOOKUP($C2654,Elster!$I$5:$M$148,3,FALSE),$C2654))</f>
        <v xml:space="preserve">//   "ERWEITERUNGSTELEGRAMM"                            </v>
      </c>
      <c r="E2654" t="str">
        <f>IF($B2654="A","",IFERROR(VLOOKUP($C2654,Elster!$I$5:$M$148,3,FALSE),$C2654))</f>
        <v/>
      </c>
      <c r="F2654">
        <f t="shared" si="82"/>
        <v>250</v>
      </c>
      <c r="G2654" s="2">
        <f t="shared" si="83"/>
        <v>4.9740000000007001E-3</v>
      </c>
    </row>
    <row r="2655" spans="1:7" x14ac:dyDescent="0.35">
      <c r="A2655" t="s">
        <v>9422</v>
      </c>
      <c r="B2655" t="s">
        <v>7317</v>
      </c>
      <c r="C2655" t="s">
        <v>7366</v>
      </c>
      <c r="D2655" t="str">
        <f>IF($B2655="B","",IFERROR(VLOOKUP($C2655,Elster!$I$5:$M$148,3,FALSE),$C2655))</f>
        <v/>
      </c>
      <c r="E2655" t="str">
        <f>IF($B2655="A","",IFERROR(VLOOKUP($C2655,Elster!$I$5:$M$148,3,FALSE),$C2655))</f>
        <v xml:space="preserve">//   "ERWEITERUNGSTELEGRAMM"                            </v>
      </c>
      <c r="F2655">
        <f t="shared" si="82"/>
        <v>250</v>
      </c>
      <c r="G2655" s="2">
        <f t="shared" si="83"/>
        <v>2.6000000000081513E-5</v>
      </c>
    </row>
    <row r="2656" spans="1:7" x14ac:dyDescent="0.35">
      <c r="A2656" t="s">
        <v>9423</v>
      </c>
      <c r="B2656" t="s">
        <v>7317</v>
      </c>
      <c r="C2656" t="s">
        <v>7321</v>
      </c>
      <c r="D2656" t="str">
        <f>IF($B2656="B","",IFERROR(VLOOKUP($C2656,Elster!$I$5:$M$148,3,FALSE),$C2656))</f>
        <v/>
      </c>
      <c r="E2656" t="str">
        <f>IF($B2656="A","",IFERROR(VLOOKUP($C2656,Elster!$I$5:$M$148,3,FALSE),$C2656))</f>
        <v xml:space="preserve">   "FEHLERMELDUNG"                                    </v>
      </c>
      <c r="F2656">
        <f t="shared" si="82"/>
        <v>1</v>
      </c>
      <c r="G2656" s="2">
        <f t="shared" si="83"/>
        <v>4.9999999999990052E-3</v>
      </c>
    </row>
    <row r="2657" spans="1:7" x14ac:dyDescent="0.35">
      <c r="A2657" t="s">
        <v>9423</v>
      </c>
      <c r="B2657" t="s">
        <v>7319</v>
      </c>
      <c r="C2657" t="s">
        <v>7321</v>
      </c>
      <c r="D2657" t="str">
        <f>IF($B2657="B","",IFERROR(VLOOKUP($C2657,Elster!$I$5:$M$148,3,FALSE),$C2657))</f>
        <v xml:space="preserve">   "FEHLERMELDUNG"                                    </v>
      </c>
      <c r="E2657" t="str">
        <f>IF($B2657="A","",IFERROR(VLOOKUP($C2657,Elster!$I$5:$M$148,3,FALSE),$C2657))</f>
        <v/>
      </c>
      <c r="F2657">
        <f t="shared" si="82"/>
        <v>1</v>
      </c>
      <c r="G2657" s="2">
        <f t="shared" si="83"/>
        <v>0</v>
      </c>
    </row>
    <row r="2658" spans="1:7" x14ac:dyDescent="0.35">
      <c r="A2658" t="s">
        <v>9424</v>
      </c>
      <c r="B2658" t="s">
        <v>7317</v>
      </c>
      <c r="C2658" t="s">
        <v>7356</v>
      </c>
      <c r="D2658" t="str">
        <f>IF($B2658="B","",IFERROR(VLOOKUP($C2658,Elster!$I$5:$M$148,3,FALSE),$C2658))</f>
        <v/>
      </c>
      <c r="E2658" t="str">
        <f>IF($B2658="A","",IFERROR(VLOOKUP($C2658,Elster!$I$5:$M$148,3,FALSE),$C2658))</f>
        <v xml:space="preserve">   "WASSERDRUCK"                                      </v>
      </c>
      <c r="F2658">
        <f t="shared" si="82"/>
        <v>31</v>
      </c>
      <c r="G2658" s="2">
        <f t="shared" si="83"/>
        <v>5.0000000000007816E-3</v>
      </c>
    </row>
    <row r="2659" spans="1:7" x14ac:dyDescent="0.35">
      <c r="A2659" t="s">
        <v>9424</v>
      </c>
      <c r="B2659" t="s">
        <v>7319</v>
      </c>
      <c r="C2659" t="s">
        <v>7356</v>
      </c>
      <c r="D2659" t="str">
        <f>IF($B2659="B","",IFERROR(VLOOKUP($C2659,Elster!$I$5:$M$148,3,FALSE),$C2659))</f>
        <v xml:space="preserve">   "WASSERDRUCK"                                      </v>
      </c>
      <c r="E2659" t="str">
        <f>IF($B2659="A","",IFERROR(VLOOKUP($C2659,Elster!$I$5:$M$148,3,FALSE),$C2659))</f>
        <v/>
      </c>
      <c r="F2659">
        <f t="shared" si="82"/>
        <v>31</v>
      </c>
      <c r="G2659" s="2">
        <f t="shared" si="83"/>
        <v>0</v>
      </c>
    </row>
    <row r="2660" spans="1:7" x14ac:dyDescent="0.35">
      <c r="A2660" t="s">
        <v>9425</v>
      </c>
      <c r="B2660" t="s">
        <v>7317</v>
      </c>
      <c r="C2660" t="s">
        <v>7321</v>
      </c>
      <c r="D2660" t="str">
        <f>IF($B2660="B","",IFERROR(VLOOKUP($C2660,Elster!$I$5:$M$148,3,FALSE),$C2660))</f>
        <v/>
      </c>
      <c r="E2660" t="str">
        <f>IF($B2660="A","",IFERROR(VLOOKUP($C2660,Elster!$I$5:$M$148,3,FALSE),$C2660))</f>
        <v xml:space="preserve">   "FEHLERMELDUNG"                                    </v>
      </c>
      <c r="F2660">
        <f t="shared" si="82"/>
        <v>1</v>
      </c>
      <c r="G2660" s="2">
        <f t="shared" si="83"/>
        <v>4.9999999999990052E-3</v>
      </c>
    </row>
    <row r="2661" spans="1:7" x14ac:dyDescent="0.35">
      <c r="A2661" t="s">
        <v>9425</v>
      </c>
      <c r="B2661" t="s">
        <v>7319</v>
      </c>
      <c r="C2661" t="s">
        <v>7321</v>
      </c>
      <c r="D2661" t="str">
        <f>IF($B2661="B","",IFERROR(VLOOKUP($C2661,Elster!$I$5:$M$148,3,FALSE),$C2661))</f>
        <v xml:space="preserve">   "FEHLERMELDUNG"                                    </v>
      </c>
      <c r="E2661" t="str">
        <f>IF($B2661="A","",IFERROR(VLOOKUP($C2661,Elster!$I$5:$M$148,3,FALSE),$C2661))</f>
        <v/>
      </c>
      <c r="F2661">
        <f t="shared" si="82"/>
        <v>1</v>
      </c>
      <c r="G2661" s="2">
        <f t="shared" si="83"/>
        <v>0</v>
      </c>
    </row>
    <row r="2662" spans="1:7" x14ac:dyDescent="0.35">
      <c r="A2662" t="s">
        <v>9426</v>
      </c>
      <c r="B2662" t="s">
        <v>7317</v>
      </c>
      <c r="C2662" t="s">
        <v>7320</v>
      </c>
      <c r="D2662" t="str">
        <f>IF($B2662="B","",IFERROR(VLOOKUP($C2662,Elster!$I$5:$M$148,3,FALSE),$C2662))</f>
        <v/>
      </c>
      <c r="E2662" t="str">
        <f>IF($B2662="A","",IFERROR(VLOOKUP($C2662,Elster!$I$5:$M$148,3,FALSE),$C2662))</f>
        <v>0x000</v>
      </c>
      <c r="F2662">
        <f t="shared" si="82"/>
        <v>0</v>
      </c>
      <c r="G2662" s="2">
        <f t="shared" si="83"/>
        <v>5.0000000000007816E-3</v>
      </c>
    </row>
    <row r="2663" spans="1:7" x14ac:dyDescent="0.35">
      <c r="A2663" t="s">
        <v>9426</v>
      </c>
      <c r="B2663" t="s">
        <v>7319</v>
      </c>
      <c r="C2663" t="s">
        <v>7320</v>
      </c>
      <c r="D2663" t="str">
        <f>IF($B2663="B","",IFERROR(VLOOKUP($C2663,Elster!$I$5:$M$148,3,FALSE),$C2663))</f>
        <v>0x000</v>
      </c>
      <c r="E2663" t="str">
        <f>IF($B2663="A","",IFERROR(VLOOKUP($C2663,Elster!$I$5:$M$148,3,FALSE),$C2663))</f>
        <v/>
      </c>
      <c r="F2663">
        <f t="shared" si="82"/>
        <v>0</v>
      </c>
      <c r="G2663" s="2">
        <f t="shared" si="83"/>
        <v>0</v>
      </c>
    </row>
    <row r="2664" spans="1:7" x14ac:dyDescent="0.35">
      <c r="A2664" t="s">
        <v>9427</v>
      </c>
      <c r="B2664" t="s">
        <v>7317</v>
      </c>
      <c r="C2664" t="s">
        <v>7321</v>
      </c>
      <c r="D2664" t="str">
        <f>IF($B2664="B","",IFERROR(VLOOKUP($C2664,Elster!$I$5:$M$148,3,FALSE),$C2664))</f>
        <v/>
      </c>
      <c r="E2664" t="str">
        <f>IF($B2664="A","",IFERROR(VLOOKUP($C2664,Elster!$I$5:$M$148,3,FALSE),$C2664))</f>
        <v xml:space="preserve">   "FEHLERMELDUNG"                                    </v>
      </c>
      <c r="F2664">
        <f t="shared" si="82"/>
        <v>1</v>
      </c>
      <c r="G2664" s="2">
        <f t="shared" si="83"/>
        <v>5.0000000000007816E-3</v>
      </c>
    </row>
    <row r="2665" spans="1:7" x14ac:dyDescent="0.35">
      <c r="A2665" t="s">
        <v>9427</v>
      </c>
      <c r="B2665" t="s">
        <v>7319</v>
      </c>
      <c r="C2665" t="s">
        <v>7321</v>
      </c>
      <c r="D2665" t="str">
        <f>IF($B2665="B","",IFERROR(VLOOKUP($C2665,Elster!$I$5:$M$148,3,FALSE),$C2665))</f>
        <v xml:space="preserve">   "FEHLERMELDUNG"                                    </v>
      </c>
      <c r="E2665" t="str">
        <f>IF($B2665="A","",IFERROR(VLOOKUP($C2665,Elster!$I$5:$M$148,3,FALSE),$C2665))</f>
        <v/>
      </c>
      <c r="F2665">
        <f t="shared" si="82"/>
        <v>1</v>
      </c>
      <c r="G2665" s="2">
        <f t="shared" si="83"/>
        <v>0</v>
      </c>
    </row>
    <row r="2666" spans="1:7" x14ac:dyDescent="0.35">
      <c r="A2666" t="s">
        <v>9428</v>
      </c>
      <c r="B2666" t="s">
        <v>7317</v>
      </c>
      <c r="C2666" t="s">
        <v>7342</v>
      </c>
      <c r="D2666" t="str">
        <f>IF($B2666="B","",IFERROR(VLOOKUP($C2666,Elster!$I$5:$M$148,3,FALSE),$C2666))</f>
        <v/>
      </c>
      <c r="E2666" t="str">
        <f>IF($B2666="A","",IFERROR(VLOOKUP($C2666,Elster!$I$5:$M$148,3,FALSE),$C2666))</f>
        <v xml:space="preserve">   "MISCHERLAUFZEIT"                                  </v>
      </c>
      <c r="F2666">
        <f t="shared" si="82"/>
        <v>44</v>
      </c>
      <c r="G2666" s="2">
        <f t="shared" si="83"/>
        <v>4.9999999999990052E-3</v>
      </c>
    </row>
    <row r="2667" spans="1:7" x14ac:dyDescent="0.35">
      <c r="A2667" t="s">
        <v>9428</v>
      </c>
      <c r="B2667" t="s">
        <v>7319</v>
      </c>
      <c r="C2667" t="s">
        <v>7342</v>
      </c>
      <c r="D2667" t="str">
        <f>IF($B2667="B","",IFERROR(VLOOKUP($C2667,Elster!$I$5:$M$148,3,FALSE),$C2667))</f>
        <v xml:space="preserve">   "MISCHERLAUFZEIT"                                  </v>
      </c>
      <c r="E2667" t="str">
        <f>IF($B2667="A","",IFERROR(VLOOKUP($C2667,Elster!$I$5:$M$148,3,FALSE),$C2667))</f>
        <v/>
      </c>
      <c r="F2667">
        <f t="shared" si="82"/>
        <v>44</v>
      </c>
      <c r="G2667" s="2">
        <f t="shared" si="83"/>
        <v>0</v>
      </c>
    </row>
    <row r="2668" spans="1:7" x14ac:dyDescent="0.35">
      <c r="A2668" t="s">
        <v>9429</v>
      </c>
      <c r="B2668" t="s">
        <v>7317</v>
      </c>
      <c r="C2668" t="s">
        <v>7325</v>
      </c>
      <c r="D2668" t="str">
        <f>IF($B2668="B","",IFERROR(VLOOKUP($C2668,Elster!$I$5:$M$148,3,FALSE),$C2668))</f>
        <v/>
      </c>
      <c r="E2668" t="str">
        <f>IF($B2668="A","",IFERROR(VLOOKUP($C2668,Elster!$I$5:$M$148,3,FALSE),$C2668))</f>
        <v xml:space="preserve">   "SPEICHERSOLLTEMP"                                 </v>
      </c>
      <c r="F2668">
        <f t="shared" si="82"/>
        <v>3</v>
      </c>
      <c r="G2668" s="2">
        <f t="shared" si="83"/>
        <v>2.6951999999999643E-2</v>
      </c>
    </row>
    <row r="2669" spans="1:7" x14ac:dyDescent="0.35">
      <c r="A2669" t="s">
        <v>9430</v>
      </c>
      <c r="B2669" t="s">
        <v>7317</v>
      </c>
      <c r="C2669" t="s">
        <v>7320</v>
      </c>
      <c r="D2669" t="str">
        <f>IF($B2669="B","",IFERROR(VLOOKUP($C2669,Elster!$I$5:$M$148,3,FALSE),$C2669))</f>
        <v/>
      </c>
      <c r="E2669" t="str">
        <f>IF($B2669="A","",IFERROR(VLOOKUP($C2669,Elster!$I$5:$M$148,3,FALSE),$C2669))</f>
        <v>0x000</v>
      </c>
      <c r="F2669">
        <f t="shared" si="82"/>
        <v>0</v>
      </c>
      <c r="G2669" s="2">
        <f t="shared" si="83"/>
        <v>4.9740000000007001E-3</v>
      </c>
    </row>
    <row r="2670" spans="1:7" x14ac:dyDescent="0.35">
      <c r="A2670" t="s">
        <v>9431</v>
      </c>
      <c r="B2670" t="s">
        <v>7317</v>
      </c>
      <c r="C2670" t="s">
        <v>7318</v>
      </c>
      <c r="D2670" t="str">
        <f>IF($B2670="B","",IFERROR(VLOOKUP($C2670,Elster!$I$5:$M$148,3,FALSE),$C2670))</f>
        <v/>
      </c>
      <c r="E2670" t="str">
        <f>IF($B2670="A","",IFERROR(VLOOKUP($C2670,Elster!$I$5:$M$148,3,FALSE),$C2670))</f>
        <v xml:space="preserve">   "SAMMLERISTTEMP"                                   </v>
      </c>
      <c r="F2670">
        <f t="shared" si="82"/>
        <v>13</v>
      </c>
      <c r="G2670" s="2">
        <f t="shared" si="83"/>
        <v>4.9480000000006186E-3</v>
      </c>
    </row>
    <row r="2671" spans="1:7" x14ac:dyDescent="0.35">
      <c r="A2671" t="s">
        <v>9432</v>
      </c>
      <c r="B2671" t="s">
        <v>7317</v>
      </c>
      <c r="C2671" t="s">
        <v>7329</v>
      </c>
      <c r="D2671" t="str">
        <f>IF($B2671="B","",IFERROR(VLOOKUP($C2671,Elster!$I$5:$M$148,3,FALSE),$C2671))</f>
        <v/>
      </c>
      <c r="E2671" t="str">
        <f>IF($B2671="A","",IFERROR(VLOOKUP($C2671,Elster!$I$5:$M$148,3,FALSE),$C2671))</f>
        <v xml:space="preserve">   "KESSELSOLLTEMP"                                   </v>
      </c>
      <c r="F2671">
        <f t="shared" si="82"/>
        <v>2</v>
      </c>
      <c r="G2671" s="2">
        <f t="shared" si="83"/>
        <v>4.9739999999989237E-3</v>
      </c>
    </row>
    <row r="2672" spans="1:7" x14ac:dyDescent="0.35">
      <c r="A2672" t="s">
        <v>9433</v>
      </c>
      <c r="B2672" t="s">
        <v>7317</v>
      </c>
      <c r="C2672" t="s">
        <v>7320</v>
      </c>
      <c r="D2672" t="str">
        <f>IF($B2672="B","",IFERROR(VLOOKUP($C2672,Elster!$I$5:$M$148,3,FALSE),$C2672))</f>
        <v/>
      </c>
      <c r="E2672" t="str">
        <f>IF($B2672="A","",IFERROR(VLOOKUP($C2672,Elster!$I$5:$M$148,3,FALSE),$C2672))</f>
        <v>0x000</v>
      </c>
      <c r="F2672">
        <f t="shared" si="82"/>
        <v>0</v>
      </c>
      <c r="G2672" s="2">
        <f t="shared" si="83"/>
        <v>4.9740000000007001E-3</v>
      </c>
    </row>
    <row r="2673" spans="1:7" x14ac:dyDescent="0.35">
      <c r="A2673" t="s">
        <v>9434</v>
      </c>
      <c r="B2673" t="s">
        <v>7317</v>
      </c>
      <c r="C2673" t="s">
        <v>7366</v>
      </c>
      <c r="D2673" t="str">
        <f>IF($B2673="B","",IFERROR(VLOOKUP($C2673,Elster!$I$5:$M$148,3,FALSE),$C2673))</f>
        <v/>
      </c>
      <c r="E2673" t="str">
        <f>IF($B2673="A","",IFERROR(VLOOKUP($C2673,Elster!$I$5:$M$148,3,FALSE),$C2673))</f>
        <v xml:space="preserve">//   "ERWEITERUNGSTELEGRAMM"                            </v>
      </c>
      <c r="F2673">
        <f t="shared" si="82"/>
        <v>250</v>
      </c>
      <c r="G2673" s="2">
        <f t="shared" si="83"/>
        <v>4.9739999999989237E-3</v>
      </c>
    </row>
    <row r="2674" spans="1:7" x14ac:dyDescent="0.35">
      <c r="A2674" t="s">
        <v>9435</v>
      </c>
      <c r="B2674" t="s">
        <v>7317</v>
      </c>
      <c r="C2674" t="s">
        <v>7321</v>
      </c>
      <c r="D2674" t="str">
        <f>IF($B2674="B","",IFERROR(VLOOKUP($C2674,Elster!$I$5:$M$148,3,FALSE),$C2674))</f>
        <v/>
      </c>
      <c r="E2674" t="str">
        <f>IF($B2674="A","",IFERROR(VLOOKUP($C2674,Elster!$I$5:$M$148,3,FALSE),$C2674))</f>
        <v xml:space="preserve">   "FEHLERMELDUNG"                                    </v>
      </c>
      <c r="F2674">
        <f t="shared" si="82"/>
        <v>1</v>
      </c>
      <c r="G2674" s="2">
        <f t="shared" si="83"/>
        <v>4.947000000001367E-3</v>
      </c>
    </row>
    <row r="2675" spans="1:7" x14ac:dyDescent="0.35">
      <c r="A2675" t="s">
        <v>9436</v>
      </c>
      <c r="B2675" t="s">
        <v>7317</v>
      </c>
      <c r="C2675" t="s">
        <v>7356</v>
      </c>
      <c r="D2675" t="str">
        <f>IF($B2675="B","",IFERROR(VLOOKUP($C2675,Elster!$I$5:$M$148,3,FALSE),$C2675))</f>
        <v/>
      </c>
      <c r="E2675" t="str">
        <f>IF($B2675="A","",IFERROR(VLOOKUP($C2675,Elster!$I$5:$M$148,3,FALSE),$C2675))</f>
        <v xml:space="preserve">   "WASSERDRUCK"                                      </v>
      </c>
      <c r="F2675">
        <f t="shared" si="82"/>
        <v>31</v>
      </c>
      <c r="G2675" s="2">
        <f t="shared" si="83"/>
        <v>4.9739999999989237E-3</v>
      </c>
    </row>
    <row r="2676" spans="1:7" x14ac:dyDescent="0.35">
      <c r="A2676" t="s">
        <v>9437</v>
      </c>
      <c r="B2676" t="s">
        <v>7317</v>
      </c>
      <c r="C2676" t="s">
        <v>7321</v>
      </c>
      <c r="D2676" t="str">
        <f>IF($B2676="B","",IFERROR(VLOOKUP($C2676,Elster!$I$5:$M$148,3,FALSE),$C2676))</f>
        <v/>
      </c>
      <c r="E2676" t="str">
        <f>IF($B2676="A","",IFERROR(VLOOKUP($C2676,Elster!$I$5:$M$148,3,FALSE),$C2676))</f>
        <v xml:space="preserve">   "FEHLERMELDUNG"                                    </v>
      </c>
      <c r="F2676">
        <f t="shared" si="82"/>
        <v>1</v>
      </c>
      <c r="G2676" s="2">
        <f t="shared" si="83"/>
        <v>4.9740000000007001E-3</v>
      </c>
    </row>
    <row r="2677" spans="1:7" x14ac:dyDescent="0.35">
      <c r="A2677" t="s">
        <v>9438</v>
      </c>
      <c r="B2677" t="s">
        <v>7317</v>
      </c>
      <c r="C2677" t="s">
        <v>7320</v>
      </c>
      <c r="D2677" t="str">
        <f>IF($B2677="B","",IFERROR(VLOOKUP($C2677,Elster!$I$5:$M$148,3,FALSE),$C2677))</f>
        <v/>
      </c>
      <c r="E2677" t="str">
        <f>IF($B2677="A","",IFERROR(VLOOKUP($C2677,Elster!$I$5:$M$148,3,FALSE),$C2677))</f>
        <v>0x000</v>
      </c>
      <c r="F2677">
        <f t="shared" si="82"/>
        <v>0</v>
      </c>
      <c r="G2677" s="2">
        <f t="shared" si="83"/>
        <v>4.9739999999989237E-3</v>
      </c>
    </row>
    <row r="2678" spans="1:7" x14ac:dyDescent="0.35">
      <c r="A2678" t="s">
        <v>9439</v>
      </c>
      <c r="B2678" t="s">
        <v>7317</v>
      </c>
      <c r="C2678" t="s">
        <v>7321</v>
      </c>
      <c r="D2678" t="str">
        <f>IF($B2678="B","",IFERROR(VLOOKUP($C2678,Elster!$I$5:$M$148,3,FALSE),$C2678))</f>
        <v/>
      </c>
      <c r="E2678" t="str">
        <f>IF($B2678="A","",IFERROR(VLOOKUP($C2678,Elster!$I$5:$M$148,3,FALSE),$C2678))</f>
        <v xml:space="preserve">   "FEHLERMELDUNG"                                    </v>
      </c>
      <c r="F2678">
        <f t="shared" si="82"/>
        <v>1</v>
      </c>
      <c r="G2678" s="2">
        <f t="shared" si="83"/>
        <v>4.9480000000006186E-3</v>
      </c>
    </row>
    <row r="2679" spans="1:7" x14ac:dyDescent="0.35">
      <c r="A2679" t="s">
        <v>9440</v>
      </c>
      <c r="B2679" t="s">
        <v>7317</v>
      </c>
      <c r="C2679" t="s">
        <v>7344</v>
      </c>
      <c r="D2679" t="str">
        <f>IF($B2679="B","",IFERROR(VLOOKUP($C2679,Elster!$I$5:$M$148,3,FALSE),$C2679))</f>
        <v/>
      </c>
      <c r="E2679" t="str">
        <f>IF($B2679="A","",IFERROR(VLOOKUP($C2679,Elster!$I$5:$M$148,3,FALSE),$C2679))</f>
        <v xml:space="preserve">   "MODGRAD"                                          </v>
      </c>
      <c r="F2679">
        <f t="shared" si="82"/>
        <v>45</v>
      </c>
      <c r="G2679" s="2">
        <f t="shared" si="83"/>
        <v>4.9740000000007001E-3</v>
      </c>
    </row>
    <row r="2680" spans="1:7" x14ac:dyDescent="0.35">
      <c r="A2680" t="s">
        <v>9441</v>
      </c>
      <c r="B2680" t="s">
        <v>7317</v>
      </c>
      <c r="C2680" t="s">
        <v>7318</v>
      </c>
      <c r="D2680" t="str">
        <f>IF($B2680="B","",IFERROR(VLOOKUP($C2680,Elster!$I$5:$M$148,3,FALSE),$C2680))</f>
        <v/>
      </c>
      <c r="E2680" t="str">
        <f>IF($B2680="A","",IFERROR(VLOOKUP($C2680,Elster!$I$5:$M$148,3,FALSE),$C2680))</f>
        <v xml:space="preserve">   "SAMMLERISTTEMP"                                   </v>
      </c>
      <c r="F2680">
        <f t="shared" si="82"/>
        <v>13</v>
      </c>
      <c r="G2680" s="2">
        <f t="shared" si="83"/>
        <v>7.1870000000000545E-3</v>
      </c>
    </row>
    <row r="2681" spans="1:7" x14ac:dyDescent="0.35">
      <c r="A2681" t="s">
        <v>9441</v>
      </c>
      <c r="B2681" t="s">
        <v>7319</v>
      </c>
      <c r="C2681" t="s">
        <v>7318</v>
      </c>
      <c r="D2681" t="str">
        <f>IF($B2681="B","",IFERROR(VLOOKUP($C2681,Elster!$I$5:$M$148,3,FALSE),$C2681))</f>
        <v xml:space="preserve">   "SAMMLERISTTEMP"                                   </v>
      </c>
      <c r="E2681" t="str">
        <f>IF($B2681="A","",IFERROR(VLOOKUP($C2681,Elster!$I$5:$M$148,3,FALSE),$C2681))</f>
        <v/>
      </c>
      <c r="F2681">
        <f t="shared" si="82"/>
        <v>13</v>
      </c>
      <c r="G2681" s="2">
        <f t="shared" si="83"/>
        <v>0</v>
      </c>
    </row>
    <row r="2682" spans="1:7" x14ac:dyDescent="0.35">
      <c r="A2682" t="s">
        <v>9442</v>
      </c>
      <c r="B2682" t="s">
        <v>7319</v>
      </c>
      <c r="C2682" t="s">
        <v>7320</v>
      </c>
      <c r="D2682" t="str">
        <f>IF($B2682="B","",IFERROR(VLOOKUP($C2682,Elster!$I$5:$M$148,3,FALSE),$C2682))</f>
        <v>0x000</v>
      </c>
      <c r="E2682" t="str">
        <f>IF($B2682="A","",IFERROR(VLOOKUP($C2682,Elster!$I$5:$M$148,3,FALSE),$C2682))</f>
        <v/>
      </c>
      <c r="F2682">
        <f t="shared" si="82"/>
        <v>0</v>
      </c>
      <c r="G2682" s="2">
        <f t="shared" si="83"/>
        <v>4.9999999999990052E-3</v>
      </c>
    </row>
    <row r="2683" spans="1:7" x14ac:dyDescent="0.35">
      <c r="A2683" t="s">
        <v>9443</v>
      </c>
      <c r="B2683" t="s">
        <v>7317</v>
      </c>
      <c r="C2683" t="s">
        <v>7320</v>
      </c>
      <c r="D2683" t="str">
        <f>IF($B2683="B","",IFERROR(VLOOKUP($C2683,Elster!$I$5:$M$148,3,FALSE),$C2683))</f>
        <v/>
      </c>
      <c r="E2683" t="str">
        <f>IF($B2683="A","",IFERROR(VLOOKUP($C2683,Elster!$I$5:$M$148,3,FALSE),$C2683))</f>
        <v>0x000</v>
      </c>
      <c r="F2683">
        <f t="shared" si="82"/>
        <v>0</v>
      </c>
      <c r="G2683" s="2">
        <f t="shared" si="83"/>
        <v>2.6000000000081513E-5</v>
      </c>
    </row>
    <row r="2684" spans="1:7" x14ac:dyDescent="0.35">
      <c r="A2684" t="s">
        <v>9444</v>
      </c>
      <c r="B2684" t="s">
        <v>7319</v>
      </c>
      <c r="C2684" t="s">
        <v>7325</v>
      </c>
      <c r="D2684" t="str">
        <f>IF($B2684="B","",IFERROR(VLOOKUP($C2684,Elster!$I$5:$M$148,3,FALSE),$C2684))</f>
        <v xml:space="preserve">   "SPEICHERSOLLTEMP"                                 </v>
      </c>
      <c r="E2684" t="str">
        <f>IF($B2684="A","",IFERROR(VLOOKUP($C2684,Elster!$I$5:$M$148,3,FALSE),$C2684))</f>
        <v/>
      </c>
      <c r="F2684">
        <f t="shared" si="82"/>
        <v>3</v>
      </c>
      <c r="G2684" s="2">
        <f t="shared" si="83"/>
        <v>4.9740000000007001E-3</v>
      </c>
    </row>
    <row r="2685" spans="1:7" x14ac:dyDescent="0.35">
      <c r="A2685" t="s">
        <v>9445</v>
      </c>
      <c r="B2685" t="s">
        <v>7317</v>
      </c>
      <c r="C2685" t="s">
        <v>7325</v>
      </c>
      <c r="D2685" t="str">
        <f>IF($B2685="B","",IFERROR(VLOOKUP($C2685,Elster!$I$5:$M$148,3,FALSE),$C2685))</f>
        <v/>
      </c>
      <c r="E2685" t="str">
        <f>IF($B2685="A","",IFERROR(VLOOKUP($C2685,Elster!$I$5:$M$148,3,FALSE),$C2685))</f>
        <v xml:space="preserve">   "SPEICHERSOLLTEMP"                                 </v>
      </c>
      <c r="F2685">
        <f t="shared" si="82"/>
        <v>3</v>
      </c>
      <c r="G2685" s="2">
        <f t="shared" si="83"/>
        <v>2.6000000000081513E-5</v>
      </c>
    </row>
    <row r="2686" spans="1:7" x14ac:dyDescent="0.35">
      <c r="A2686" t="s">
        <v>9446</v>
      </c>
      <c r="B2686" t="s">
        <v>7319</v>
      </c>
      <c r="C2686" t="s">
        <v>7321</v>
      </c>
      <c r="D2686" t="str">
        <f>IF($B2686="B","",IFERROR(VLOOKUP($C2686,Elster!$I$5:$M$148,3,FALSE),$C2686))</f>
        <v xml:space="preserve">   "FEHLERMELDUNG"                                    </v>
      </c>
      <c r="E2686" t="str">
        <f>IF($B2686="A","",IFERROR(VLOOKUP($C2686,Elster!$I$5:$M$148,3,FALSE),$C2686))</f>
        <v/>
      </c>
      <c r="F2686">
        <f t="shared" si="82"/>
        <v>1</v>
      </c>
      <c r="G2686" s="2">
        <f t="shared" si="83"/>
        <v>4.9739999999989237E-3</v>
      </c>
    </row>
    <row r="2687" spans="1:7" x14ac:dyDescent="0.35">
      <c r="A2687" t="s">
        <v>9447</v>
      </c>
      <c r="B2687" t="s">
        <v>7317</v>
      </c>
      <c r="C2687" t="s">
        <v>7321</v>
      </c>
      <c r="D2687" t="str">
        <f>IF($B2687="B","",IFERROR(VLOOKUP($C2687,Elster!$I$5:$M$148,3,FALSE),$C2687))</f>
        <v/>
      </c>
      <c r="E2687" t="str">
        <f>IF($B2687="A","",IFERROR(VLOOKUP($C2687,Elster!$I$5:$M$148,3,FALSE),$C2687))</f>
        <v xml:space="preserve">   "FEHLERMELDUNG"                                    </v>
      </c>
      <c r="F2687">
        <f t="shared" si="82"/>
        <v>1</v>
      </c>
      <c r="G2687" s="2">
        <f t="shared" si="83"/>
        <v>2.6000000000081513E-5</v>
      </c>
    </row>
    <row r="2688" spans="1:7" x14ac:dyDescent="0.35">
      <c r="A2688" t="s">
        <v>9448</v>
      </c>
      <c r="B2688" t="s">
        <v>7319</v>
      </c>
      <c r="C2688" t="s">
        <v>7320</v>
      </c>
      <c r="D2688" t="str">
        <f>IF($B2688="B","",IFERROR(VLOOKUP($C2688,Elster!$I$5:$M$148,3,FALSE),$C2688))</f>
        <v>0x000</v>
      </c>
      <c r="E2688" t="str">
        <f>IF($B2688="A","",IFERROR(VLOOKUP($C2688,Elster!$I$5:$M$148,3,FALSE),$C2688))</f>
        <v/>
      </c>
      <c r="F2688">
        <f t="shared" si="82"/>
        <v>0</v>
      </c>
      <c r="G2688" s="2">
        <f t="shared" si="83"/>
        <v>4.9740000000007001E-3</v>
      </c>
    </row>
    <row r="2689" spans="1:7" x14ac:dyDescent="0.35">
      <c r="A2689" t="s">
        <v>9449</v>
      </c>
      <c r="B2689" t="s">
        <v>7317</v>
      </c>
      <c r="C2689" t="s">
        <v>7320</v>
      </c>
      <c r="D2689" t="str">
        <f>IF($B2689="B","",IFERROR(VLOOKUP($C2689,Elster!$I$5:$M$148,3,FALSE),$C2689))</f>
        <v/>
      </c>
      <c r="E2689" t="str">
        <f>IF($B2689="A","",IFERROR(VLOOKUP($C2689,Elster!$I$5:$M$148,3,FALSE),$C2689))</f>
        <v>0x000</v>
      </c>
      <c r="F2689">
        <f t="shared" si="82"/>
        <v>0</v>
      </c>
      <c r="G2689" s="2">
        <f t="shared" si="83"/>
        <v>2.6000000000081513E-5</v>
      </c>
    </row>
    <row r="2690" spans="1:7" x14ac:dyDescent="0.35">
      <c r="A2690" t="s">
        <v>9450</v>
      </c>
      <c r="B2690" t="s">
        <v>7317</v>
      </c>
      <c r="C2690" t="s">
        <v>7366</v>
      </c>
      <c r="D2690" t="str">
        <f>IF($B2690="B","",IFERROR(VLOOKUP($C2690,Elster!$I$5:$M$148,3,FALSE),$C2690))</f>
        <v/>
      </c>
      <c r="E2690" t="str">
        <f>IF($B2690="A","",IFERROR(VLOOKUP($C2690,Elster!$I$5:$M$148,3,FALSE),$C2690))</f>
        <v xml:space="preserve">//   "ERWEITERUNGSTELEGRAMM"                            </v>
      </c>
      <c r="F2690">
        <f t="shared" si="82"/>
        <v>250</v>
      </c>
      <c r="G2690" s="2">
        <f t="shared" si="83"/>
        <v>4.9999999999990052E-3</v>
      </c>
    </row>
    <row r="2691" spans="1:7" x14ac:dyDescent="0.35">
      <c r="A2691" t="s">
        <v>9450</v>
      </c>
      <c r="B2691" t="s">
        <v>7319</v>
      </c>
      <c r="C2691" t="s">
        <v>7366</v>
      </c>
      <c r="D2691" t="str">
        <f>IF($B2691="B","",IFERROR(VLOOKUP($C2691,Elster!$I$5:$M$148,3,FALSE),$C2691))</f>
        <v xml:space="preserve">//   "ERWEITERUNGSTELEGRAMM"                            </v>
      </c>
      <c r="E2691" t="str">
        <f>IF($B2691="A","",IFERROR(VLOOKUP($C2691,Elster!$I$5:$M$148,3,FALSE),$C2691))</f>
        <v/>
      </c>
      <c r="F2691">
        <f t="shared" ref="F2691:F2754" si="84">HEX2DEC(REPLACE(C2691,1,2,""))</f>
        <v>250</v>
      </c>
      <c r="G2691" s="2">
        <f t="shared" si="83"/>
        <v>0</v>
      </c>
    </row>
    <row r="2692" spans="1:7" x14ac:dyDescent="0.35">
      <c r="A2692" t="s">
        <v>9451</v>
      </c>
      <c r="B2692" t="s">
        <v>7317</v>
      </c>
      <c r="C2692" t="s">
        <v>7321</v>
      </c>
      <c r="D2692" t="str">
        <f>IF($B2692="B","",IFERROR(VLOOKUP($C2692,Elster!$I$5:$M$148,3,FALSE),$C2692))</f>
        <v/>
      </c>
      <c r="E2692" t="str">
        <f>IF($B2692="A","",IFERROR(VLOOKUP($C2692,Elster!$I$5:$M$148,3,FALSE),$C2692))</f>
        <v xml:space="preserve">   "FEHLERMELDUNG"                                    </v>
      </c>
      <c r="F2692">
        <f t="shared" si="84"/>
        <v>1</v>
      </c>
      <c r="G2692" s="2">
        <f t="shared" ref="G2692:G2755" si="85">SUBSTITUTE(A2692,"s","")-SUBSTITUTE(A2691,"s","")</f>
        <v>5.0000000000007816E-3</v>
      </c>
    </row>
    <row r="2693" spans="1:7" x14ac:dyDescent="0.35">
      <c r="A2693" t="s">
        <v>9451</v>
      </c>
      <c r="B2693" t="s">
        <v>7319</v>
      </c>
      <c r="C2693" t="s">
        <v>7321</v>
      </c>
      <c r="D2693" t="str">
        <f>IF($B2693="B","",IFERROR(VLOOKUP($C2693,Elster!$I$5:$M$148,3,FALSE),$C2693))</f>
        <v xml:space="preserve">   "FEHLERMELDUNG"                                    </v>
      </c>
      <c r="E2693" t="str">
        <f>IF($B2693="A","",IFERROR(VLOOKUP($C2693,Elster!$I$5:$M$148,3,FALSE),$C2693))</f>
        <v/>
      </c>
      <c r="F2693">
        <f t="shared" si="84"/>
        <v>1</v>
      </c>
      <c r="G2693" s="2">
        <f t="shared" si="85"/>
        <v>0</v>
      </c>
    </row>
    <row r="2694" spans="1:7" x14ac:dyDescent="0.35">
      <c r="A2694" t="s">
        <v>9452</v>
      </c>
      <c r="B2694" t="s">
        <v>7317</v>
      </c>
      <c r="C2694" t="s">
        <v>7357</v>
      </c>
      <c r="D2694" t="str">
        <f>IF($B2694="B","",IFERROR(VLOOKUP($C2694,Elster!$I$5:$M$148,3,FALSE),$C2694))</f>
        <v/>
      </c>
      <c r="E2694" t="str">
        <f>IF($B2694="A","",IFERROR(VLOOKUP($C2694,Elster!$I$5:$M$148,3,FALSE),$C2694))</f>
        <v xml:space="preserve">   "MIN_TEMP_KESSEL"                                  </v>
      </c>
      <c r="F2694">
        <f t="shared" si="84"/>
        <v>32</v>
      </c>
      <c r="G2694" s="2">
        <f t="shared" si="85"/>
        <v>5.0000000000007816E-3</v>
      </c>
    </row>
    <row r="2695" spans="1:7" x14ac:dyDescent="0.35">
      <c r="A2695" t="s">
        <v>9452</v>
      </c>
      <c r="B2695" t="s">
        <v>7319</v>
      </c>
      <c r="C2695" t="s">
        <v>7357</v>
      </c>
      <c r="D2695" t="str">
        <f>IF($B2695="B","",IFERROR(VLOOKUP($C2695,Elster!$I$5:$M$148,3,FALSE),$C2695))</f>
        <v xml:space="preserve">   "MIN_TEMP_KESSEL"                                  </v>
      </c>
      <c r="E2695" t="str">
        <f>IF($B2695="A","",IFERROR(VLOOKUP($C2695,Elster!$I$5:$M$148,3,FALSE),$C2695))</f>
        <v/>
      </c>
      <c r="F2695">
        <f t="shared" si="84"/>
        <v>32</v>
      </c>
      <c r="G2695" s="2">
        <f t="shared" si="85"/>
        <v>0</v>
      </c>
    </row>
    <row r="2696" spans="1:7" x14ac:dyDescent="0.35">
      <c r="A2696" t="s">
        <v>9453</v>
      </c>
      <c r="B2696" t="s">
        <v>7317</v>
      </c>
      <c r="C2696" t="s">
        <v>7343</v>
      </c>
      <c r="D2696" t="str">
        <f>IF($B2696="B","",IFERROR(VLOOKUP($C2696,Elster!$I$5:$M$148,3,FALSE),$C2696))</f>
        <v/>
      </c>
      <c r="E2696" t="str">
        <f>IF($B2696="A","",IFERROR(VLOOKUP($C2696,Elster!$I$5:$M$148,3,FALSE),$C2696))</f>
        <v xml:space="preserve">   "RAUMSOLLTEMP_NACHT"                               </v>
      </c>
      <c r="F2696">
        <f t="shared" si="84"/>
        <v>8</v>
      </c>
      <c r="G2696" s="2">
        <f t="shared" si="85"/>
        <v>4.9989999999997536E-3</v>
      </c>
    </row>
    <row r="2697" spans="1:7" x14ac:dyDescent="0.35">
      <c r="A2697" t="s">
        <v>9454</v>
      </c>
      <c r="B2697" t="s">
        <v>7319</v>
      </c>
      <c r="C2697" t="s">
        <v>7343</v>
      </c>
      <c r="D2697" t="str">
        <f>IF($B2697="B","",IFERROR(VLOOKUP($C2697,Elster!$I$5:$M$148,3,FALSE),$C2697))</f>
        <v xml:space="preserve">   "RAUMSOLLTEMP_NACHT"                               </v>
      </c>
      <c r="E2697" t="str">
        <f>IF($B2697="A","",IFERROR(VLOOKUP($C2697,Elster!$I$5:$M$148,3,FALSE),$C2697))</f>
        <v/>
      </c>
      <c r="F2697">
        <f t="shared" si="84"/>
        <v>8</v>
      </c>
      <c r="G2697" s="2">
        <f t="shared" si="85"/>
        <v>9.9999999925159955E-7</v>
      </c>
    </row>
    <row r="2698" spans="1:7" x14ac:dyDescent="0.35">
      <c r="A2698" t="s">
        <v>9455</v>
      </c>
      <c r="B2698" t="s">
        <v>7317</v>
      </c>
      <c r="C2698" t="s">
        <v>7320</v>
      </c>
      <c r="D2698" t="str">
        <f>IF($B2698="B","",IFERROR(VLOOKUP($C2698,Elster!$I$5:$M$148,3,FALSE),$C2698))</f>
        <v/>
      </c>
      <c r="E2698" t="str">
        <f>IF($B2698="A","",IFERROR(VLOOKUP($C2698,Elster!$I$5:$M$148,3,FALSE),$C2698))</f>
        <v>0x000</v>
      </c>
      <c r="F2698">
        <f t="shared" si="84"/>
        <v>0</v>
      </c>
      <c r="G2698" s="2">
        <f t="shared" si="85"/>
        <v>4.9989999999997536E-3</v>
      </c>
    </row>
    <row r="2699" spans="1:7" x14ac:dyDescent="0.35">
      <c r="A2699" t="s">
        <v>9455</v>
      </c>
      <c r="B2699" t="s">
        <v>7319</v>
      </c>
      <c r="C2699" t="s">
        <v>7320</v>
      </c>
      <c r="D2699" t="str">
        <f>IF($B2699="B","",IFERROR(VLOOKUP($C2699,Elster!$I$5:$M$148,3,FALSE),$C2699))</f>
        <v>0x000</v>
      </c>
      <c r="E2699" t="str">
        <f>IF($B2699="A","",IFERROR(VLOOKUP($C2699,Elster!$I$5:$M$148,3,FALSE),$C2699))</f>
        <v/>
      </c>
      <c r="F2699">
        <f t="shared" si="84"/>
        <v>0</v>
      </c>
      <c r="G2699" s="2">
        <f t="shared" si="85"/>
        <v>0</v>
      </c>
    </row>
    <row r="2700" spans="1:7" x14ac:dyDescent="0.35">
      <c r="A2700" t="s">
        <v>9456</v>
      </c>
      <c r="B2700" t="s">
        <v>7317</v>
      </c>
      <c r="C2700" t="s">
        <v>7321</v>
      </c>
      <c r="D2700" t="str">
        <f>IF($B2700="B","",IFERROR(VLOOKUP($C2700,Elster!$I$5:$M$148,3,FALSE),$C2700))</f>
        <v/>
      </c>
      <c r="E2700" t="str">
        <f>IF($B2700="A","",IFERROR(VLOOKUP($C2700,Elster!$I$5:$M$148,3,FALSE),$C2700))</f>
        <v xml:space="preserve">   "FEHLERMELDUNG"                                    </v>
      </c>
      <c r="F2700">
        <f t="shared" si="84"/>
        <v>1</v>
      </c>
      <c r="G2700" s="2">
        <f t="shared" si="85"/>
        <v>5.0000000000007816E-3</v>
      </c>
    </row>
    <row r="2701" spans="1:7" x14ac:dyDescent="0.35">
      <c r="A2701" t="s">
        <v>9456</v>
      </c>
      <c r="B2701" t="s">
        <v>7319</v>
      </c>
      <c r="C2701" t="s">
        <v>7321</v>
      </c>
      <c r="D2701" t="str">
        <f>IF($B2701="B","",IFERROR(VLOOKUP($C2701,Elster!$I$5:$M$148,3,FALSE),$C2701))</f>
        <v xml:space="preserve">   "FEHLERMELDUNG"                                    </v>
      </c>
      <c r="E2701" t="str">
        <f>IF($B2701="A","",IFERROR(VLOOKUP($C2701,Elster!$I$5:$M$148,3,FALSE),$C2701))</f>
        <v/>
      </c>
      <c r="F2701">
        <f t="shared" si="84"/>
        <v>1</v>
      </c>
      <c r="G2701" s="2">
        <f t="shared" si="85"/>
        <v>0</v>
      </c>
    </row>
    <row r="2702" spans="1:7" x14ac:dyDescent="0.35">
      <c r="A2702" t="s">
        <v>9457</v>
      </c>
      <c r="B2702" t="s">
        <v>7317</v>
      </c>
      <c r="C2702" t="s">
        <v>7355</v>
      </c>
      <c r="D2702" t="str">
        <f>IF($B2702="B","",IFERROR(VLOOKUP($C2702,Elster!$I$5:$M$148,3,FALSE),$C2702))</f>
        <v/>
      </c>
      <c r="E2702" t="str">
        <f>IF($B2702="A","",IFERROR(VLOOKUP($C2702,Elster!$I$5:$M$148,3,FALSE),$C2702))</f>
        <v xml:space="preserve">   "MIN_WASSERDRUCK"                                  </v>
      </c>
      <c r="F2702">
        <f t="shared" si="84"/>
        <v>52</v>
      </c>
      <c r="G2702" s="2">
        <f t="shared" si="85"/>
        <v>4.9999999999990052E-3</v>
      </c>
    </row>
    <row r="2703" spans="1:7" x14ac:dyDescent="0.35">
      <c r="A2703" t="s">
        <v>9457</v>
      </c>
      <c r="B2703" t="s">
        <v>7319</v>
      </c>
      <c r="C2703" t="s">
        <v>7355</v>
      </c>
      <c r="D2703" t="str">
        <f>IF($B2703="B","",IFERROR(VLOOKUP($C2703,Elster!$I$5:$M$148,3,FALSE),$C2703))</f>
        <v xml:space="preserve">   "MIN_WASSERDRUCK"                                  </v>
      </c>
      <c r="E2703" t="str">
        <f>IF($B2703="A","",IFERROR(VLOOKUP($C2703,Elster!$I$5:$M$148,3,FALSE),$C2703))</f>
        <v/>
      </c>
      <c r="F2703">
        <f t="shared" si="84"/>
        <v>52</v>
      </c>
      <c r="G2703" s="2">
        <f t="shared" si="85"/>
        <v>0</v>
      </c>
    </row>
    <row r="2704" spans="1:7" x14ac:dyDescent="0.35">
      <c r="A2704" t="s">
        <v>9458</v>
      </c>
      <c r="B2704" t="s">
        <v>7317</v>
      </c>
      <c r="C2704" t="s">
        <v>7325</v>
      </c>
      <c r="D2704" t="str">
        <f>IF($B2704="B","",IFERROR(VLOOKUP($C2704,Elster!$I$5:$M$148,3,FALSE),$C2704))</f>
        <v/>
      </c>
      <c r="E2704" t="str">
        <f>IF($B2704="A","",IFERROR(VLOOKUP($C2704,Elster!$I$5:$M$148,3,FALSE),$C2704))</f>
        <v xml:space="preserve">   "SPEICHERSOLLTEMP"                                 </v>
      </c>
      <c r="F2704">
        <f t="shared" si="84"/>
        <v>3</v>
      </c>
      <c r="G2704" s="2">
        <f t="shared" si="85"/>
        <v>1.1563000000000656E-2</v>
      </c>
    </row>
    <row r="2705" spans="1:7" x14ac:dyDescent="0.35">
      <c r="A2705" t="s">
        <v>9459</v>
      </c>
      <c r="B2705" t="s">
        <v>7317</v>
      </c>
      <c r="C2705" t="s">
        <v>7320</v>
      </c>
      <c r="D2705" t="str">
        <f>IF($B2705="B","",IFERROR(VLOOKUP($C2705,Elster!$I$5:$M$148,3,FALSE),$C2705))</f>
        <v/>
      </c>
      <c r="E2705" t="str">
        <f>IF($B2705="A","",IFERROR(VLOOKUP($C2705,Elster!$I$5:$M$148,3,FALSE),$C2705))</f>
        <v>0x000</v>
      </c>
      <c r="F2705">
        <f t="shared" si="84"/>
        <v>0</v>
      </c>
      <c r="G2705" s="2">
        <f t="shared" si="85"/>
        <v>4.9729999999996721E-3</v>
      </c>
    </row>
    <row r="2706" spans="1:7" x14ac:dyDescent="0.35">
      <c r="A2706" t="s">
        <v>9460</v>
      </c>
      <c r="B2706" t="s">
        <v>7317</v>
      </c>
      <c r="C2706" t="s">
        <v>7318</v>
      </c>
      <c r="D2706" t="str">
        <f>IF($B2706="B","",IFERROR(VLOOKUP($C2706,Elster!$I$5:$M$148,3,FALSE),$C2706))</f>
        <v/>
      </c>
      <c r="E2706" t="str">
        <f>IF($B2706="A","",IFERROR(VLOOKUP($C2706,Elster!$I$5:$M$148,3,FALSE),$C2706))</f>
        <v xml:space="preserve">   "SAMMLERISTTEMP"                                   </v>
      </c>
      <c r="F2706">
        <f t="shared" si="84"/>
        <v>13</v>
      </c>
      <c r="G2706" s="2">
        <f t="shared" si="85"/>
        <v>4.9480000000006186E-3</v>
      </c>
    </row>
    <row r="2707" spans="1:7" x14ac:dyDescent="0.35">
      <c r="A2707" t="s">
        <v>9461</v>
      </c>
      <c r="B2707" t="s">
        <v>7317</v>
      </c>
      <c r="C2707" t="s">
        <v>7329</v>
      </c>
      <c r="D2707" t="str">
        <f>IF($B2707="B","",IFERROR(VLOOKUP($C2707,Elster!$I$5:$M$148,3,FALSE),$C2707))</f>
        <v/>
      </c>
      <c r="E2707" t="str">
        <f>IF($B2707="A","",IFERROR(VLOOKUP($C2707,Elster!$I$5:$M$148,3,FALSE),$C2707))</f>
        <v xml:space="preserve">   "KESSELSOLLTEMP"                                   </v>
      </c>
      <c r="F2707">
        <f t="shared" si="84"/>
        <v>2</v>
      </c>
      <c r="G2707" s="2">
        <f t="shared" si="85"/>
        <v>4.9739999999989237E-3</v>
      </c>
    </row>
    <row r="2708" spans="1:7" x14ac:dyDescent="0.35">
      <c r="A2708" t="s">
        <v>9462</v>
      </c>
      <c r="B2708" t="s">
        <v>7317</v>
      </c>
      <c r="C2708" t="s">
        <v>7320</v>
      </c>
      <c r="D2708" t="str">
        <f>IF($B2708="B","",IFERROR(VLOOKUP($C2708,Elster!$I$5:$M$148,3,FALSE),$C2708))</f>
        <v/>
      </c>
      <c r="E2708" t="str">
        <f>IF($B2708="A","",IFERROR(VLOOKUP($C2708,Elster!$I$5:$M$148,3,FALSE),$C2708))</f>
        <v>0x000</v>
      </c>
      <c r="F2708">
        <f t="shared" si="84"/>
        <v>0</v>
      </c>
      <c r="G2708" s="2">
        <f t="shared" si="85"/>
        <v>4.9740000000007001E-3</v>
      </c>
    </row>
    <row r="2709" spans="1:7" x14ac:dyDescent="0.35">
      <c r="A2709" t="s">
        <v>9463</v>
      </c>
      <c r="B2709" t="s">
        <v>7317</v>
      </c>
      <c r="C2709" t="s">
        <v>7366</v>
      </c>
      <c r="D2709" t="str">
        <f>IF($B2709="B","",IFERROR(VLOOKUP($C2709,Elster!$I$5:$M$148,3,FALSE),$C2709))</f>
        <v/>
      </c>
      <c r="E2709" t="str">
        <f>IF($B2709="A","",IFERROR(VLOOKUP($C2709,Elster!$I$5:$M$148,3,FALSE),$C2709))</f>
        <v xml:space="preserve">//   "ERWEITERUNGSTELEGRAMM"                            </v>
      </c>
      <c r="F2709">
        <f t="shared" si="84"/>
        <v>250</v>
      </c>
      <c r="G2709" s="2">
        <f t="shared" si="85"/>
        <v>4.9740000000007001E-3</v>
      </c>
    </row>
    <row r="2710" spans="1:7" x14ac:dyDescent="0.35">
      <c r="A2710" t="s">
        <v>9464</v>
      </c>
      <c r="B2710" t="s">
        <v>7317</v>
      </c>
      <c r="C2710" t="s">
        <v>7321</v>
      </c>
      <c r="D2710" t="str">
        <f>IF($B2710="B","",IFERROR(VLOOKUP($C2710,Elster!$I$5:$M$148,3,FALSE),$C2710))</f>
        <v/>
      </c>
      <c r="E2710" t="str">
        <f>IF($B2710="A","",IFERROR(VLOOKUP($C2710,Elster!$I$5:$M$148,3,FALSE),$C2710))</f>
        <v xml:space="preserve">   "FEHLERMELDUNG"                                    </v>
      </c>
      <c r="F2710">
        <f t="shared" si="84"/>
        <v>1</v>
      </c>
      <c r="G2710" s="2">
        <f t="shared" si="85"/>
        <v>4.9479999999988422E-3</v>
      </c>
    </row>
    <row r="2711" spans="1:7" x14ac:dyDescent="0.35">
      <c r="A2711" t="s">
        <v>9465</v>
      </c>
      <c r="B2711" t="s">
        <v>7317</v>
      </c>
      <c r="C2711" t="s">
        <v>7357</v>
      </c>
      <c r="D2711" t="str">
        <f>IF($B2711="B","",IFERROR(VLOOKUP($C2711,Elster!$I$5:$M$148,3,FALSE),$C2711))</f>
        <v/>
      </c>
      <c r="E2711" t="str">
        <f>IF($B2711="A","",IFERROR(VLOOKUP($C2711,Elster!$I$5:$M$148,3,FALSE),$C2711))</f>
        <v xml:space="preserve">   "MIN_TEMP_KESSEL"                                  </v>
      </c>
      <c r="F2711">
        <f t="shared" si="84"/>
        <v>32</v>
      </c>
      <c r="G2711" s="2">
        <f t="shared" si="85"/>
        <v>4.9740000000007001E-3</v>
      </c>
    </row>
    <row r="2712" spans="1:7" x14ac:dyDescent="0.35">
      <c r="A2712" t="s">
        <v>9466</v>
      </c>
      <c r="B2712" t="s">
        <v>7317</v>
      </c>
      <c r="C2712" t="s">
        <v>7343</v>
      </c>
      <c r="D2712" t="str">
        <f>IF($B2712="B","",IFERROR(VLOOKUP($C2712,Elster!$I$5:$M$148,3,FALSE),$C2712))</f>
        <v/>
      </c>
      <c r="E2712" t="str">
        <f>IF($B2712="A","",IFERROR(VLOOKUP($C2712,Elster!$I$5:$M$148,3,FALSE),$C2712))</f>
        <v xml:space="preserve">   "RAUMSOLLTEMP_NACHT"                               </v>
      </c>
      <c r="F2712">
        <f t="shared" si="84"/>
        <v>8</v>
      </c>
      <c r="G2712" s="2">
        <f t="shared" si="85"/>
        <v>4.9729999999996721E-3</v>
      </c>
    </row>
    <row r="2713" spans="1:7" x14ac:dyDescent="0.35">
      <c r="A2713" t="s">
        <v>9467</v>
      </c>
      <c r="B2713" t="s">
        <v>7317</v>
      </c>
      <c r="C2713" t="s">
        <v>7320</v>
      </c>
      <c r="D2713" t="str">
        <f>IF($B2713="B","",IFERROR(VLOOKUP($C2713,Elster!$I$5:$M$148,3,FALSE),$C2713))</f>
        <v/>
      </c>
      <c r="E2713" t="str">
        <f>IF($B2713="A","",IFERROR(VLOOKUP($C2713,Elster!$I$5:$M$148,3,FALSE),$C2713))</f>
        <v>0x000</v>
      </c>
      <c r="F2713">
        <f t="shared" si="84"/>
        <v>0</v>
      </c>
      <c r="G2713" s="2">
        <f t="shared" si="85"/>
        <v>4.9740000000007001E-3</v>
      </c>
    </row>
    <row r="2714" spans="1:7" x14ac:dyDescent="0.35">
      <c r="A2714" t="s">
        <v>9468</v>
      </c>
      <c r="B2714" t="s">
        <v>7317</v>
      </c>
      <c r="C2714" t="s">
        <v>7321</v>
      </c>
      <c r="D2714" t="str">
        <f>IF($B2714="B","",IFERROR(VLOOKUP($C2714,Elster!$I$5:$M$148,3,FALSE),$C2714))</f>
        <v/>
      </c>
      <c r="E2714" t="str">
        <f>IF($B2714="A","",IFERROR(VLOOKUP($C2714,Elster!$I$5:$M$148,3,FALSE),$C2714))</f>
        <v xml:space="preserve">   "FEHLERMELDUNG"                                    </v>
      </c>
      <c r="F2714">
        <f t="shared" si="84"/>
        <v>1</v>
      </c>
      <c r="G2714" s="2">
        <f t="shared" si="85"/>
        <v>4.9479999999988422E-3</v>
      </c>
    </row>
    <row r="2715" spans="1:7" x14ac:dyDescent="0.35">
      <c r="A2715" t="s">
        <v>9469</v>
      </c>
      <c r="B2715" t="s">
        <v>7317</v>
      </c>
      <c r="C2715" t="s">
        <v>8095</v>
      </c>
      <c r="D2715" t="str">
        <f>IF($B2715="B","",IFERROR(VLOOKUP($C2715,Elster!$I$5:$M$148,3,FALSE),$C2715))</f>
        <v/>
      </c>
      <c r="E2715" t="str">
        <f>IF($B2715="A","",IFERROR(VLOOKUP($C2715,Elster!$I$5:$M$148,3,FALSE),$C2715))</f>
        <v xml:space="preserve">   "LEISTUNGSKORREKTUR"                               </v>
      </c>
      <c r="F2715">
        <f t="shared" si="84"/>
        <v>53</v>
      </c>
      <c r="G2715" s="2">
        <f t="shared" si="85"/>
        <v>4.9740000000007001E-3</v>
      </c>
    </row>
    <row r="2716" spans="1:7" x14ac:dyDescent="0.35">
      <c r="A2716" t="s">
        <v>9470</v>
      </c>
      <c r="B2716" t="s">
        <v>7317</v>
      </c>
      <c r="C2716" t="s">
        <v>7318</v>
      </c>
      <c r="D2716" t="str">
        <f>IF($B2716="B","",IFERROR(VLOOKUP($C2716,Elster!$I$5:$M$148,3,FALSE),$C2716))</f>
        <v/>
      </c>
      <c r="E2716" t="str">
        <f>IF($B2716="A","",IFERROR(VLOOKUP($C2716,Elster!$I$5:$M$148,3,FALSE),$C2716))</f>
        <v xml:space="preserve">   "SAMMLERISTTEMP"                                   </v>
      </c>
      <c r="F2716">
        <f t="shared" si="84"/>
        <v>13</v>
      </c>
      <c r="G2716" s="2">
        <f t="shared" si="85"/>
        <v>0.10760199999999998</v>
      </c>
    </row>
    <row r="2717" spans="1:7" x14ac:dyDescent="0.35">
      <c r="A2717" t="s">
        <v>9470</v>
      </c>
      <c r="B2717" t="s">
        <v>7319</v>
      </c>
      <c r="C2717" t="s">
        <v>7318</v>
      </c>
      <c r="D2717" t="str">
        <f>IF($B2717="B","",IFERROR(VLOOKUP($C2717,Elster!$I$5:$M$148,3,FALSE),$C2717))</f>
        <v xml:space="preserve">   "SAMMLERISTTEMP"                                   </v>
      </c>
      <c r="E2717" t="str">
        <f>IF($B2717="A","",IFERROR(VLOOKUP($C2717,Elster!$I$5:$M$148,3,FALSE),$C2717))</f>
        <v/>
      </c>
      <c r="F2717">
        <f t="shared" si="84"/>
        <v>13</v>
      </c>
      <c r="G2717" s="2">
        <f t="shared" si="85"/>
        <v>0</v>
      </c>
    </row>
    <row r="2718" spans="1:7" x14ac:dyDescent="0.35">
      <c r="A2718" t="s">
        <v>9471</v>
      </c>
      <c r="B2718" t="s">
        <v>7317</v>
      </c>
      <c r="C2718" t="s">
        <v>7320</v>
      </c>
      <c r="D2718" t="str">
        <f>IF($B2718="B","",IFERROR(VLOOKUP($C2718,Elster!$I$5:$M$148,3,FALSE),$C2718))</f>
        <v/>
      </c>
      <c r="E2718" t="str">
        <f>IF($B2718="A","",IFERROR(VLOOKUP($C2718,Elster!$I$5:$M$148,3,FALSE),$C2718))</f>
        <v>0x000</v>
      </c>
      <c r="F2718">
        <f t="shared" si="84"/>
        <v>0</v>
      </c>
      <c r="G2718" s="2">
        <f t="shared" si="85"/>
        <v>4.9999999999990052E-3</v>
      </c>
    </row>
    <row r="2719" spans="1:7" x14ac:dyDescent="0.35">
      <c r="A2719" t="s">
        <v>9471</v>
      </c>
      <c r="B2719" t="s">
        <v>7319</v>
      </c>
      <c r="C2719" t="s">
        <v>7320</v>
      </c>
      <c r="D2719" t="str">
        <f>IF($B2719="B","",IFERROR(VLOOKUP($C2719,Elster!$I$5:$M$148,3,FALSE),$C2719))</f>
        <v>0x000</v>
      </c>
      <c r="E2719" t="str">
        <f>IF($B2719="A","",IFERROR(VLOOKUP($C2719,Elster!$I$5:$M$148,3,FALSE),$C2719))</f>
        <v/>
      </c>
      <c r="F2719">
        <f t="shared" si="84"/>
        <v>0</v>
      </c>
      <c r="G2719" s="2">
        <f t="shared" si="85"/>
        <v>0</v>
      </c>
    </row>
    <row r="2720" spans="1:7" x14ac:dyDescent="0.35">
      <c r="A2720" t="s">
        <v>9472</v>
      </c>
      <c r="B2720" t="s">
        <v>7317</v>
      </c>
      <c r="C2720" t="s">
        <v>7345</v>
      </c>
      <c r="D2720" t="str">
        <f>IF($B2720="B","",IFERROR(VLOOKUP($C2720,Elster!$I$5:$M$148,3,FALSE),$C2720))</f>
        <v/>
      </c>
      <c r="E2720" t="str">
        <f>IF($B2720="A","",IFERROR(VLOOKUP($C2720,Elster!$I$5:$M$148,3,FALSE),$C2720))</f>
        <v xml:space="preserve">   "UHRZEIT"                                          </v>
      </c>
      <c r="F2720">
        <f t="shared" si="84"/>
        <v>9</v>
      </c>
      <c r="G2720" s="2">
        <f t="shared" si="85"/>
        <v>5.0000000000007816E-3</v>
      </c>
    </row>
    <row r="2721" spans="1:7" x14ac:dyDescent="0.35">
      <c r="A2721" t="s">
        <v>9472</v>
      </c>
      <c r="B2721" t="s">
        <v>7319</v>
      </c>
      <c r="C2721" t="s">
        <v>7345</v>
      </c>
      <c r="D2721" t="str">
        <f>IF($B2721="B","",IFERROR(VLOOKUP($C2721,Elster!$I$5:$M$148,3,FALSE),$C2721))</f>
        <v xml:space="preserve">   "UHRZEIT"                                          </v>
      </c>
      <c r="E2721" t="str">
        <f>IF($B2721="A","",IFERROR(VLOOKUP($C2721,Elster!$I$5:$M$148,3,FALSE),$C2721))</f>
        <v/>
      </c>
      <c r="F2721">
        <f t="shared" si="84"/>
        <v>9</v>
      </c>
      <c r="G2721" s="2">
        <f t="shared" si="85"/>
        <v>0</v>
      </c>
    </row>
    <row r="2722" spans="1:7" x14ac:dyDescent="0.35">
      <c r="A2722" t="s">
        <v>9473</v>
      </c>
      <c r="B2722" t="s">
        <v>7317</v>
      </c>
      <c r="C2722" t="s">
        <v>7321</v>
      </c>
      <c r="D2722" t="str">
        <f>IF($B2722="B","",IFERROR(VLOOKUP($C2722,Elster!$I$5:$M$148,3,FALSE),$C2722))</f>
        <v/>
      </c>
      <c r="E2722" t="str">
        <f>IF($B2722="A","",IFERROR(VLOOKUP($C2722,Elster!$I$5:$M$148,3,FALSE),$C2722))</f>
        <v xml:space="preserve">   "FEHLERMELDUNG"                                    </v>
      </c>
      <c r="F2722">
        <f t="shared" si="84"/>
        <v>1</v>
      </c>
      <c r="G2722" s="2">
        <f t="shared" si="85"/>
        <v>5.0000000000007816E-3</v>
      </c>
    </row>
    <row r="2723" spans="1:7" x14ac:dyDescent="0.35">
      <c r="A2723" t="s">
        <v>9473</v>
      </c>
      <c r="B2723" t="s">
        <v>7319</v>
      </c>
      <c r="C2723" t="s">
        <v>7321</v>
      </c>
      <c r="D2723" t="str">
        <f>IF($B2723="B","",IFERROR(VLOOKUP($C2723,Elster!$I$5:$M$148,3,FALSE),$C2723))</f>
        <v xml:space="preserve">   "FEHLERMELDUNG"                                    </v>
      </c>
      <c r="E2723" t="str">
        <f>IF($B2723="A","",IFERROR(VLOOKUP($C2723,Elster!$I$5:$M$148,3,FALSE),$C2723))</f>
        <v/>
      </c>
      <c r="F2723">
        <f t="shared" si="84"/>
        <v>1</v>
      </c>
      <c r="G2723" s="2">
        <f t="shared" si="85"/>
        <v>0</v>
      </c>
    </row>
    <row r="2724" spans="1:7" x14ac:dyDescent="0.35">
      <c r="A2724" t="s">
        <v>9474</v>
      </c>
      <c r="B2724" t="s">
        <v>7317</v>
      </c>
      <c r="C2724" t="s">
        <v>7320</v>
      </c>
      <c r="D2724" t="str">
        <f>IF($B2724="B","",IFERROR(VLOOKUP($C2724,Elster!$I$5:$M$148,3,FALSE),$C2724))</f>
        <v/>
      </c>
      <c r="E2724" t="str">
        <f>IF($B2724="A","",IFERROR(VLOOKUP($C2724,Elster!$I$5:$M$148,3,FALSE),$C2724))</f>
        <v>0x000</v>
      </c>
      <c r="F2724">
        <f t="shared" si="84"/>
        <v>0</v>
      </c>
      <c r="G2724" s="2">
        <f t="shared" si="85"/>
        <v>4.9999999999990052E-3</v>
      </c>
    </row>
    <row r="2725" spans="1:7" x14ac:dyDescent="0.35">
      <c r="A2725" t="s">
        <v>9474</v>
      </c>
      <c r="B2725" t="s">
        <v>7319</v>
      </c>
      <c r="C2725" t="s">
        <v>7320</v>
      </c>
      <c r="D2725" t="str">
        <f>IF($B2725="B","",IFERROR(VLOOKUP($C2725,Elster!$I$5:$M$148,3,FALSE),$C2725))</f>
        <v>0x000</v>
      </c>
      <c r="E2725" t="str">
        <f>IF($B2725="A","",IFERROR(VLOOKUP($C2725,Elster!$I$5:$M$148,3,FALSE),$C2725))</f>
        <v/>
      </c>
      <c r="F2725">
        <f t="shared" si="84"/>
        <v>0</v>
      </c>
      <c r="G2725" s="2">
        <f t="shared" si="85"/>
        <v>0</v>
      </c>
    </row>
    <row r="2726" spans="1:7" x14ac:dyDescent="0.35">
      <c r="A2726" t="s">
        <v>9475</v>
      </c>
      <c r="B2726" t="s">
        <v>7317</v>
      </c>
      <c r="C2726" t="s">
        <v>7321</v>
      </c>
      <c r="D2726" t="str">
        <f>IF($B2726="B","",IFERROR(VLOOKUP($C2726,Elster!$I$5:$M$148,3,FALSE),$C2726))</f>
        <v/>
      </c>
      <c r="E2726" t="str">
        <f>IF($B2726="A","",IFERROR(VLOOKUP($C2726,Elster!$I$5:$M$148,3,FALSE),$C2726))</f>
        <v xml:space="preserve">   "FEHLERMELDUNG"                                    </v>
      </c>
      <c r="F2726">
        <f t="shared" si="84"/>
        <v>1</v>
      </c>
      <c r="G2726" s="2">
        <f t="shared" si="85"/>
        <v>5.0000000000007816E-3</v>
      </c>
    </row>
    <row r="2727" spans="1:7" x14ac:dyDescent="0.35">
      <c r="A2727" t="s">
        <v>9475</v>
      </c>
      <c r="B2727" t="s">
        <v>7319</v>
      </c>
      <c r="C2727" t="s">
        <v>7321</v>
      </c>
      <c r="D2727" t="str">
        <f>IF($B2727="B","",IFERROR(VLOOKUP($C2727,Elster!$I$5:$M$148,3,FALSE),$C2727))</f>
        <v xml:space="preserve">   "FEHLERMELDUNG"                                    </v>
      </c>
      <c r="E2727" t="str">
        <f>IF($B2727="A","",IFERROR(VLOOKUP($C2727,Elster!$I$5:$M$148,3,FALSE),$C2727))</f>
        <v/>
      </c>
      <c r="F2727">
        <f t="shared" si="84"/>
        <v>1</v>
      </c>
      <c r="G2727" s="2">
        <f t="shared" si="85"/>
        <v>0</v>
      </c>
    </row>
    <row r="2728" spans="1:7" x14ac:dyDescent="0.35">
      <c r="A2728" t="s">
        <v>9476</v>
      </c>
      <c r="B2728" t="s">
        <v>7319</v>
      </c>
      <c r="C2728" t="s">
        <v>8105</v>
      </c>
      <c r="D2728" t="str">
        <f>IF($B2728="B","",IFERROR(VLOOKUP($C2728,Elster!$I$5:$M$148,3,FALSE),$C2728))</f>
        <v xml:space="preserve">   "UNGUELTIG"                                        </v>
      </c>
      <c r="E2728" t="str">
        <f>IF($B2728="A","",IFERROR(VLOOKUP($C2728,Elster!$I$5:$M$148,3,FALSE),$C2728))</f>
        <v/>
      </c>
      <c r="F2728">
        <f t="shared" si="84"/>
        <v>255</v>
      </c>
      <c r="G2728" s="2">
        <f t="shared" si="85"/>
        <v>4.9999999999990052E-3</v>
      </c>
    </row>
    <row r="2729" spans="1:7" x14ac:dyDescent="0.35">
      <c r="A2729" t="s">
        <v>9477</v>
      </c>
      <c r="B2729" t="s">
        <v>7317</v>
      </c>
      <c r="C2729" t="s">
        <v>8105</v>
      </c>
      <c r="D2729" t="str">
        <f>IF($B2729="B","",IFERROR(VLOOKUP($C2729,Elster!$I$5:$M$148,3,FALSE),$C2729))</f>
        <v/>
      </c>
      <c r="E2729" t="str">
        <f>IF($B2729="A","",IFERROR(VLOOKUP($C2729,Elster!$I$5:$M$148,3,FALSE),$C2729))</f>
        <v xml:space="preserve">   "UNGUELTIG"                                        </v>
      </c>
      <c r="F2729">
        <f t="shared" si="84"/>
        <v>255</v>
      </c>
      <c r="G2729" s="2">
        <f t="shared" si="85"/>
        <v>2.6000000000081513E-5</v>
      </c>
    </row>
    <row r="2730" spans="1:7" x14ac:dyDescent="0.35">
      <c r="A2730" t="s">
        <v>9478</v>
      </c>
      <c r="B2730" t="s">
        <v>7317</v>
      </c>
      <c r="C2730" t="s">
        <v>7320</v>
      </c>
      <c r="D2730" t="str">
        <f>IF($B2730="B","",IFERROR(VLOOKUP($C2730,Elster!$I$5:$M$148,3,FALSE),$C2730))</f>
        <v/>
      </c>
      <c r="E2730" t="str">
        <f>IF($B2730="A","",IFERROR(VLOOKUP($C2730,Elster!$I$5:$M$148,3,FALSE),$C2730))</f>
        <v>0x000</v>
      </c>
      <c r="F2730">
        <f t="shared" si="84"/>
        <v>0</v>
      </c>
      <c r="G2730" s="2">
        <f t="shared" si="85"/>
        <v>5.0000000000007816E-3</v>
      </c>
    </row>
    <row r="2731" spans="1:7" x14ac:dyDescent="0.35">
      <c r="A2731" t="s">
        <v>9478</v>
      </c>
      <c r="B2731" t="s">
        <v>7319</v>
      </c>
      <c r="C2731" t="s">
        <v>7320</v>
      </c>
      <c r="D2731" t="str">
        <f>IF($B2731="B","",IFERROR(VLOOKUP($C2731,Elster!$I$5:$M$148,3,FALSE),$C2731))</f>
        <v>0x000</v>
      </c>
      <c r="E2731" t="str">
        <f>IF($B2731="A","",IFERROR(VLOOKUP($C2731,Elster!$I$5:$M$148,3,FALSE),$C2731))</f>
        <v/>
      </c>
      <c r="F2731">
        <f t="shared" si="84"/>
        <v>0</v>
      </c>
      <c r="G2731" s="2">
        <f t="shared" si="85"/>
        <v>0</v>
      </c>
    </row>
    <row r="2732" spans="1:7" x14ac:dyDescent="0.35">
      <c r="A2732" t="s">
        <v>9479</v>
      </c>
      <c r="B2732" t="s">
        <v>7317</v>
      </c>
      <c r="C2732" t="s">
        <v>7320</v>
      </c>
      <c r="D2732" t="str">
        <f>IF($B2732="B","",IFERROR(VLOOKUP($C2732,Elster!$I$5:$M$148,3,FALSE),$C2732))</f>
        <v/>
      </c>
      <c r="E2732" t="str">
        <f>IF($B2732="A","",IFERROR(VLOOKUP($C2732,Elster!$I$5:$M$148,3,FALSE),$C2732))</f>
        <v>0x000</v>
      </c>
      <c r="F2732">
        <f t="shared" si="84"/>
        <v>0</v>
      </c>
      <c r="G2732" s="2">
        <f t="shared" si="85"/>
        <v>4.9999999999990052E-3</v>
      </c>
    </row>
    <row r="2733" spans="1:7" x14ac:dyDescent="0.35">
      <c r="A2733" t="s">
        <v>9479</v>
      </c>
      <c r="B2733" t="s">
        <v>7319</v>
      </c>
      <c r="C2733" t="s">
        <v>7320</v>
      </c>
      <c r="D2733" t="str">
        <f>IF($B2733="B","",IFERROR(VLOOKUP($C2733,Elster!$I$5:$M$148,3,FALSE),$C2733))</f>
        <v>0x000</v>
      </c>
      <c r="E2733" t="str">
        <f>IF($B2733="A","",IFERROR(VLOOKUP($C2733,Elster!$I$5:$M$148,3,FALSE),$C2733))</f>
        <v/>
      </c>
      <c r="F2733">
        <f t="shared" si="84"/>
        <v>0</v>
      </c>
      <c r="G2733" s="2">
        <f t="shared" si="85"/>
        <v>0</v>
      </c>
    </row>
    <row r="2734" spans="1:7" x14ac:dyDescent="0.35">
      <c r="A2734" t="s">
        <v>9480</v>
      </c>
      <c r="B2734" t="s">
        <v>7317</v>
      </c>
      <c r="C2734" t="s">
        <v>7320</v>
      </c>
      <c r="D2734" t="str">
        <f>IF($B2734="B","",IFERROR(VLOOKUP($C2734,Elster!$I$5:$M$148,3,FALSE),$C2734))</f>
        <v/>
      </c>
      <c r="E2734" t="str">
        <f>IF($B2734="A","",IFERROR(VLOOKUP($C2734,Elster!$I$5:$M$148,3,FALSE),$C2734))</f>
        <v>0x000</v>
      </c>
      <c r="F2734">
        <f t="shared" si="84"/>
        <v>0</v>
      </c>
      <c r="G2734" s="2">
        <f t="shared" si="85"/>
        <v>5.0000000000007816E-3</v>
      </c>
    </row>
    <row r="2735" spans="1:7" x14ac:dyDescent="0.35">
      <c r="A2735" t="s">
        <v>9480</v>
      </c>
      <c r="B2735" t="s">
        <v>7319</v>
      </c>
      <c r="C2735" t="s">
        <v>7320</v>
      </c>
      <c r="D2735" t="str">
        <f>IF($B2735="B","",IFERROR(VLOOKUP($C2735,Elster!$I$5:$M$148,3,FALSE),$C2735))</f>
        <v>0x000</v>
      </c>
      <c r="E2735" t="str">
        <f>IF($B2735="A","",IFERROR(VLOOKUP($C2735,Elster!$I$5:$M$148,3,FALSE),$C2735))</f>
        <v/>
      </c>
      <c r="F2735">
        <f t="shared" si="84"/>
        <v>0</v>
      </c>
      <c r="G2735" s="2">
        <f t="shared" si="85"/>
        <v>0</v>
      </c>
    </row>
    <row r="2736" spans="1:7" x14ac:dyDescent="0.35">
      <c r="A2736" t="s">
        <v>9481</v>
      </c>
      <c r="B2736" t="s">
        <v>7317</v>
      </c>
      <c r="C2736" t="s">
        <v>7321</v>
      </c>
      <c r="D2736" t="str">
        <f>IF($B2736="B","",IFERROR(VLOOKUP($C2736,Elster!$I$5:$M$148,3,FALSE),$C2736))</f>
        <v/>
      </c>
      <c r="E2736" t="str">
        <f>IF($B2736="A","",IFERROR(VLOOKUP($C2736,Elster!$I$5:$M$148,3,FALSE),$C2736))</f>
        <v xml:space="preserve">   "FEHLERMELDUNG"                                    </v>
      </c>
      <c r="F2736">
        <f t="shared" si="84"/>
        <v>1</v>
      </c>
      <c r="G2736" s="2">
        <f t="shared" si="85"/>
        <v>4.9999999999990052E-3</v>
      </c>
    </row>
    <row r="2737" spans="1:7" x14ac:dyDescent="0.35">
      <c r="A2737" t="s">
        <v>9481</v>
      </c>
      <c r="B2737" t="s">
        <v>7319</v>
      </c>
      <c r="C2737" t="s">
        <v>7321</v>
      </c>
      <c r="D2737" t="str">
        <f>IF($B2737="B","",IFERROR(VLOOKUP($C2737,Elster!$I$5:$M$148,3,FALSE),$C2737))</f>
        <v xml:space="preserve">   "FEHLERMELDUNG"                                    </v>
      </c>
      <c r="E2737" t="str">
        <f>IF($B2737="A","",IFERROR(VLOOKUP($C2737,Elster!$I$5:$M$148,3,FALSE),$C2737))</f>
        <v/>
      </c>
      <c r="F2737">
        <f t="shared" si="84"/>
        <v>1</v>
      </c>
      <c r="G2737" s="2">
        <f t="shared" si="85"/>
        <v>0</v>
      </c>
    </row>
    <row r="2738" spans="1:7" x14ac:dyDescent="0.35">
      <c r="A2738" t="s">
        <v>9482</v>
      </c>
      <c r="B2738" t="s">
        <v>7317</v>
      </c>
      <c r="C2738" t="s">
        <v>8111</v>
      </c>
      <c r="D2738" t="str">
        <f>IF($B2738="B","",IFERROR(VLOOKUP($C2738,Elster!$I$5:$M$148,3,FALSE),$C2738))</f>
        <v/>
      </c>
      <c r="E2738" t="str">
        <f>IF($B2738="A","",IFERROR(VLOOKUP($C2738,Elster!$I$5:$M$148,3,FALSE),$C2738))</f>
        <v xml:space="preserve">   "SPEICHER_UNTEN_TEMP"                              </v>
      </c>
      <c r="F2738">
        <f t="shared" si="84"/>
        <v>23</v>
      </c>
      <c r="G2738" s="2">
        <f t="shared" si="85"/>
        <v>4.99900000000153E-3</v>
      </c>
    </row>
    <row r="2739" spans="1:7" x14ac:dyDescent="0.35">
      <c r="A2739" t="s">
        <v>9483</v>
      </c>
      <c r="B2739" t="s">
        <v>7319</v>
      </c>
      <c r="C2739" t="s">
        <v>8111</v>
      </c>
      <c r="D2739" t="str">
        <f>IF($B2739="B","",IFERROR(VLOOKUP($C2739,Elster!$I$5:$M$148,3,FALSE),$C2739))</f>
        <v xml:space="preserve">   "SPEICHER_UNTEN_TEMP"                              </v>
      </c>
      <c r="E2739" t="str">
        <f>IF($B2739="A","",IFERROR(VLOOKUP($C2739,Elster!$I$5:$M$148,3,FALSE),$C2739))</f>
        <v/>
      </c>
      <c r="F2739">
        <f t="shared" si="84"/>
        <v>23</v>
      </c>
      <c r="G2739" s="2">
        <f t="shared" si="85"/>
        <v>9.9999999925159955E-7</v>
      </c>
    </row>
    <row r="2740" spans="1:7" x14ac:dyDescent="0.35">
      <c r="A2740" t="s">
        <v>9484</v>
      </c>
      <c r="B2740" t="s">
        <v>7317</v>
      </c>
      <c r="C2740" t="s">
        <v>7345</v>
      </c>
      <c r="D2740" t="str">
        <f>IF($B2740="B","",IFERROR(VLOOKUP($C2740,Elster!$I$5:$M$148,3,FALSE),$C2740))</f>
        <v/>
      </c>
      <c r="E2740" t="str">
        <f>IF($B2740="A","",IFERROR(VLOOKUP($C2740,Elster!$I$5:$M$148,3,FALSE),$C2740))</f>
        <v xml:space="preserve">   "UHRZEIT"                                          </v>
      </c>
      <c r="F2740">
        <f t="shared" si="84"/>
        <v>9</v>
      </c>
      <c r="G2740" s="2">
        <f t="shared" si="85"/>
        <v>1.4062000000000907E-2</v>
      </c>
    </row>
    <row r="2741" spans="1:7" x14ac:dyDescent="0.35">
      <c r="A2741" t="s">
        <v>9485</v>
      </c>
      <c r="B2741" t="s">
        <v>7317</v>
      </c>
      <c r="C2741" t="s">
        <v>7320</v>
      </c>
      <c r="D2741" t="str">
        <f>IF($B2741="B","",IFERROR(VLOOKUP($C2741,Elster!$I$5:$M$148,3,FALSE),$C2741))</f>
        <v/>
      </c>
      <c r="E2741" t="str">
        <f>IF($B2741="A","",IFERROR(VLOOKUP($C2741,Elster!$I$5:$M$148,3,FALSE),$C2741))</f>
        <v>0x000</v>
      </c>
      <c r="F2741">
        <f t="shared" si="84"/>
        <v>0</v>
      </c>
      <c r="G2741" s="2">
        <f t="shared" si="85"/>
        <v>4.9739999999989237E-3</v>
      </c>
    </row>
    <row r="2742" spans="1:7" x14ac:dyDescent="0.35">
      <c r="A2742" t="s">
        <v>9486</v>
      </c>
      <c r="B2742" t="s">
        <v>7317</v>
      </c>
      <c r="C2742" t="s">
        <v>7318</v>
      </c>
      <c r="D2742" t="str">
        <f>IF($B2742="B","",IFERROR(VLOOKUP($C2742,Elster!$I$5:$M$148,3,FALSE),$C2742))</f>
        <v/>
      </c>
      <c r="E2742" t="str">
        <f>IF($B2742="A","",IFERROR(VLOOKUP($C2742,Elster!$I$5:$M$148,3,FALSE),$C2742))</f>
        <v xml:space="preserve">   "SAMMLERISTTEMP"                                   </v>
      </c>
      <c r="F2742">
        <f t="shared" si="84"/>
        <v>13</v>
      </c>
      <c r="G2742" s="2">
        <f t="shared" si="85"/>
        <v>4.9729999999996721E-3</v>
      </c>
    </row>
    <row r="2743" spans="1:7" x14ac:dyDescent="0.35">
      <c r="A2743" t="s">
        <v>9487</v>
      </c>
      <c r="B2743" t="s">
        <v>7317</v>
      </c>
      <c r="C2743" t="s">
        <v>7329</v>
      </c>
      <c r="D2743" t="str">
        <f>IF($B2743="B","",IFERROR(VLOOKUP($C2743,Elster!$I$5:$M$148,3,FALSE),$C2743))</f>
        <v/>
      </c>
      <c r="E2743" t="str">
        <f>IF($B2743="A","",IFERROR(VLOOKUP($C2743,Elster!$I$5:$M$148,3,FALSE),$C2743))</f>
        <v xml:space="preserve">   "KESSELSOLLTEMP"                                   </v>
      </c>
      <c r="F2743">
        <f t="shared" si="84"/>
        <v>2</v>
      </c>
      <c r="G2743" s="2">
        <f t="shared" si="85"/>
        <v>4.9480000000006186E-3</v>
      </c>
    </row>
    <row r="2744" spans="1:7" x14ac:dyDescent="0.35">
      <c r="A2744" t="s">
        <v>9488</v>
      </c>
      <c r="B2744" t="s">
        <v>7317</v>
      </c>
      <c r="C2744" t="s">
        <v>7320</v>
      </c>
      <c r="D2744" t="str">
        <f>IF($B2744="B","",IFERROR(VLOOKUP($C2744,Elster!$I$5:$M$148,3,FALSE),$C2744))</f>
        <v/>
      </c>
      <c r="E2744" t="str">
        <f>IF($B2744="A","",IFERROR(VLOOKUP($C2744,Elster!$I$5:$M$148,3,FALSE),$C2744))</f>
        <v>0x000</v>
      </c>
      <c r="F2744">
        <f t="shared" si="84"/>
        <v>0</v>
      </c>
      <c r="G2744" s="2">
        <f t="shared" si="85"/>
        <v>4.9740000000007001E-3</v>
      </c>
    </row>
    <row r="2745" spans="1:7" x14ac:dyDescent="0.35">
      <c r="A2745" t="s">
        <v>9489</v>
      </c>
      <c r="B2745" t="s">
        <v>7317</v>
      </c>
      <c r="C2745" t="s">
        <v>7321</v>
      </c>
      <c r="D2745" t="str">
        <f>IF($B2745="B","",IFERROR(VLOOKUP($C2745,Elster!$I$5:$M$148,3,FALSE),$C2745))</f>
        <v/>
      </c>
      <c r="E2745" t="str">
        <f>IF($B2745="A","",IFERROR(VLOOKUP($C2745,Elster!$I$5:$M$148,3,FALSE),$C2745))</f>
        <v xml:space="preserve">   "FEHLERMELDUNG"                                    </v>
      </c>
      <c r="F2745">
        <f t="shared" si="84"/>
        <v>1</v>
      </c>
      <c r="G2745" s="2">
        <f t="shared" si="85"/>
        <v>4.9739999999989237E-3</v>
      </c>
    </row>
    <row r="2746" spans="1:7" x14ac:dyDescent="0.35">
      <c r="A2746" t="s">
        <v>9490</v>
      </c>
      <c r="B2746" t="s">
        <v>7317</v>
      </c>
      <c r="C2746" t="s">
        <v>7320</v>
      </c>
      <c r="D2746" t="str">
        <f>IF($B2746="B","",IFERROR(VLOOKUP($C2746,Elster!$I$5:$M$148,3,FALSE),$C2746))</f>
        <v/>
      </c>
      <c r="E2746" t="str">
        <f>IF($B2746="A","",IFERROR(VLOOKUP($C2746,Elster!$I$5:$M$148,3,FALSE),$C2746))</f>
        <v>0x000</v>
      </c>
      <c r="F2746">
        <f t="shared" si="84"/>
        <v>0</v>
      </c>
      <c r="G2746" s="2">
        <f t="shared" si="85"/>
        <v>4.9480000000006186E-3</v>
      </c>
    </row>
    <row r="2747" spans="1:7" x14ac:dyDescent="0.35">
      <c r="A2747" t="s">
        <v>9491</v>
      </c>
      <c r="B2747" t="s">
        <v>7317</v>
      </c>
      <c r="C2747" t="s">
        <v>8120</v>
      </c>
      <c r="D2747" t="str">
        <f>IF($B2747="B","",IFERROR(VLOOKUP($C2747,Elster!$I$5:$M$148,3,FALSE),$C2747))</f>
        <v/>
      </c>
      <c r="E2747" t="str">
        <f>IF($B2747="A","",IFERROR(VLOOKUP($C2747,Elster!$I$5:$M$148,3,FALSE),$C2747))</f>
        <v>0x045</v>
      </c>
      <c r="F2747">
        <f t="shared" si="84"/>
        <v>69</v>
      </c>
      <c r="G2747" s="2">
        <f t="shared" si="85"/>
        <v>4.9739999999989237E-3</v>
      </c>
    </row>
    <row r="2748" spans="1:7" x14ac:dyDescent="0.35">
      <c r="A2748" t="s">
        <v>9492</v>
      </c>
      <c r="B2748" t="s">
        <v>7317</v>
      </c>
      <c r="C2748" t="s">
        <v>7320</v>
      </c>
      <c r="D2748" t="str">
        <f>IF($B2748="B","",IFERROR(VLOOKUP($C2748,Elster!$I$5:$M$148,3,FALSE),$C2748))</f>
        <v/>
      </c>
      <c r="E2748" t="str">
        <f>IF($B2748="A","",IFERROR(VLOOKUP($C2748,Elster!$I$5:$M$148,3,FALSE),$C2748))</f>
        <v>0x000</v>
      </c>
      <c r="F2748">
        <f t="shared" si="84"/>
        <v>0</v>
      </c>
      <c r="G2748" s="2">
        <f t="shared" si="85"/>
        <v>4.9740000000007001E-3</v>
      </c>
    </row>
    <row r="2749" spans="1:7" x14ac:dyDescent="0.35">
      <c r="A2749" t="s">
        <v>9493</v>
      </c>
      <c r="B2749" t="s">
        <v>7317</v>
      </c>
      <c r="C2749" t="s">
        <v>7320</v>
      </c>
      <c r="D2749" t="str">
        <f>IF($B2749="B","",IFERROR(VLOOKUP($C2749,Elster!$I$5:$M$148,3,FALSE),$C2749))</f>
        <v/>
      </c>
      <c r="E2749" t="str">
        <f>IF($B2749="A","",IFERROR(VLOOKUP($C2749,Elster!$I$5:$M$148,3,FALSE),$C2749))</f>
        <v>0x000</v>
      </c>
      <c r="F2749">
        <f t="shared" si="84"/>
        <v>0</v>
      </c>
      <c r="G2749" s="2">
        <f t="shared" si="85"/>
        <v>4.9740000000007001E-3</v>
      </c>
    </row>
    <row r="2750" spans="1:7" x14ac:dyDescent="0.35">
      <c r="A2750" t="s">
        <v>9494</v>
      </c>
      <c r="B2750" t="s">
        <v>7317</v>
      </c>
      <c r="C2750" t="s">
        <v>7320</v>
      </c>
      <c r="D2750" t="str">
        <f>IF($B2750="B","",IFERROR(VLOOKUP($C2750,Elster!$I$5:$M$148,3,FALSE),$C2750))</f>
        <v/>
      </c>
      <c r="E2750" t="str">
        <f>IF($B2750="A","",IFERROR(VLOOKUP($C2750,Elster!$I$5:$M$148,3,FALSE),$C2750))</f>
        <v>0x000</v>
      </c>
      <c r="F2750">
        <f t="shared" si="84"/>
        <v>0</v>
      </c>
      <c r="G2750" s="2">
        <f t="shared" si="85"/>
        <v>4.9469999999995906E-3</v>
      </c>
    </row>
    <row r="2751" spans="1:7" x14ac:dyDescent="0.35">
      <c r="A2751" t="s">
        <v>9495</v>
      </c>
      <c r="B2751" t="s">
        <v>7317</v>
      </c>
      <c r="C2751" t="s">
        <v>7906</v>
      </c>
      <c r="D2751" t="str">
        <f>IF($B2751="B","",IFERROR(VLOOKUP($C2751,Elster!$I$5:$M$148,3,FALSE),$C2751))</f>
        <v/>
      </c>
      <c r="E2751" t="str">
        <f>IF($B2751="A","",IFERROR(VLOOKUP($C2751,Elster!$I$5:$M$148,3,FALSE),$C2751))</f>
        <v xml:space="preserve">   "TEILVORRANG_WW"                                   </v>
      </c>
      <c r="F2751">
        <f t="shared" si="84"/>
        <v>94</v>
      </c>
      <c r="G2751" s="2">
        <f t="shared" si="85"/>
        <v>4.9739999999989237E-3</v>
      </c>
    </row>
    <row r="2752" spans="1:7" x14ac:dyDescent="0.35">
      <c r="A2752" t="s">
        <v>9496</v>
      </c>
      <c r="B2752" t="s">
        <v>7317</v>
      </c>
      <c r="C2752" t="s">
        <v>7318</v>
      </c>
      <c r="D2752" t="str">
        <f>IF($B2752="B","",IFERROR(VLOOKUP($C2752,Elster!$I$5:$M$148,3,FALSE),$C2752))</f>
        <v/>
      </c>
      <c r="E2752" t="str">
        <f>IF($B2752="A","",IFERROR(VLOOKUP($C2752,Elster!$I$5:$M$148,3,FALSE),$C2752))</f>
        <v xml:space="preserve">   "SAMMLERISTTEMP"                                   </v>
      </c>
      <c r="F2752">
        <f t="shared" si="84"/>
        <v>13</v>
      </c>
      <c r="G2752" s="2">
        <f t="shared" si="85"/>
        <v>0.1163520000000009</v>
      </c>
    </row>
    <row r="2753" spans="1:7" x14ac:dyDescent="0.35">
      <c r="A2753" t="s">
        <v>9496</v>
      </c>
      <c r="B2753" t="s">
        <v>7319</v>
      </c>
      <c r="C2753" t="s">
        <v>7318</v>
      </c>
      <c r="D2753" t="str">
        <f>IF($B2753="B","",IFERROR(VLOOKUP($C2753,Elster!$I$5:$M$148,3,FALSE),$C2753))</f>
        <v xml:space="preserve">   "SAMMLERISTTEMP"                                   </v>
      </c>
      <c r="E2753" t="str">
        <f>IF($B2753="A","",IFERROR(VLOOKUP($C2753,Elster!$I$5:$M$148,3,FALSE),$C2753))</f>
        <v/>
      </c>
      <c r="F2753">
        <f t="shared" si="84"/>
        <v>13</v>
      </c>
      <c r="G2753" s="2">
        <f t="shared" si="85"/>
        <v>0</v>
      </c>
    </row>
    <row r="2754" spans="1:7" x14ac:dyDescent="0.35">
      <c r="A2754" t="s">
        <v>9497</v>
      </c>
      <c r="B2754" t="s">
        <v>7317</v>
      </c>
      <c r="C2754" t="s">
        <v>7320</v>
      </c>
      <c r="D2754" t="str">
        <f>IF($B2754="B","",IFERROR(VLOOKUP($C2754,Elster!$I$5:$M$148,3,FALSE),$C2754))</f>
        <v/>
      </c>
      <c r="E2754" t="str">
        <f>IF($B2754="A","",IFERROR(VLOOKUP($C2754,Elster!$I$5:$M$148,3,FALSE),$C2754))</f>
        <v>0x000</v>
      </c>
      <c r="F2754">
        <f t="shared" si="84"/>
        <v>0</v>
      </c>
      <c r="G2754" s="2">
        <f t="shared" si="85"/>
        <v>5.0000000000007816E-3</v>
      </c>
    </row>
    <row r="2755" spans="1:7" x14ac:dyDescent="0.35">
      <c r="A2755" t="s">
        <v>9497</v>
      </c>
      <c r="B2755" t="s">
        <v>7319</v>
      </c>
      <c r="C2755" t="s">
        <v>7320</v>
      </c>
      <c r="D2755" t="str">
        <f>IF($B2755="B","",IFERROR(VLOOKUP($C2755,Elster!$I$5:$M$148,3,FALSE),$C2755))</f>
        <v>0x000</v>
      </c>
      <c r="E2755" t="str">
        <f>IF($B2755="A","",IFERROR(VLOOKUP($C2755,Elster!$I$5:$M$148,3,FALSE),$C2755))</f>
        <v/>
      </c>
      <c r="F2755">
        <f t="shared" ref="F2755:F2818" si="86">HEX2DEC(REPLACE(C2755,1,2,""))</f>
        <v>0</v>
      </c>
      <c r="G2755" s="2">
        <f t="shared" si="85"/>
        <v>0</v>
      </c>
    </row>
    <row r="2756" spans="1:7" x14ac:dyDescent="0.35">
      <c r="A2756" t="s">
        <v>9498</v>
      </c>
      <c r="B2756" t="s">
        <v>7319</v>
      </c>
      <c r="C2756" t="s">
        <v>7339</v>
      </c>
      <c r="D2756" t="str">
        <f>IF($B2756="B","",IFERROR(VLOOKUP($C2756,Elster!$I$5:$M$148,3,FALSE),$C2756))</f>
        <v xml:space="preserve">   "RAUMSOLLTEMP_II"                                  </v>
      </c>
      <c r="E2756" t="str">
        <f>IF($B2756="A","",IFERROR(VLOOKUP($C2756,Elster!$I$5:$M$148,3,FALSE),$C2756))</f>
        <v/>
      </c>
      <c r="F2756">
        <f t="shared" si="86"/>
        <v>6</v>
      </c>
      <c r="G2756" s="2">
        <f t="shared" ref="G2756:G2819" si="87">SUBSTITUTE(A2756,"s","")-SUBSTITUTE(A2755,"s","")</f>
        <v>4.9999999999990052E-3</v>
      </c>
    </row>
    <row r="2757" spans="1:7" x14ac:dyDescent="0.35">
      <c r="A2757" t="s">
        <v>9499</v>
      </c>
      <c r="B2757" t="s">
        <v>7317</v>
      </c>
      <c r="C2757" t="s">
        <v>7339</v>
      </c>
      <c r="D2757" t="str">
        <f>IF($B2757="B","",IFERROR(VLOOKUP($C2757,Elster!$I$5:$M$148,3,FALSE),$C2757))</f>
        <v/>
      </c>
      <c r="E2757" t="str">
        <f>IF($B2757="A","",IFERROR(VLOOKUP($C2757,Elster!$I$5:$M$148,3,FALSE),$C2757))</f>
        <v xml:space="preserve">   "RAUMSOLLTEMP_II"                                  </v>
      </c>
      <c r="F2757">
        <f t="shared" si="86"/>
        <v>6</v>
      </c>
      <c r="G2757" s="2">
        <f t="shared" si="87"/>
        <v>2.6000000000081513E-5</v>
      </c>
    </row>
    <row r="2758" spans="1:7" x14ac:dyDescent="0.35">
      <c r="A2758" t="s">
        <v>9500</v>
      </c>
      <c r="B2758" t="s">
        <v>7319</v>
      </c>
      <c r="C2758" t="s">
        <v>7321</v>
      </c>
      <c r="D2758" t="str">
        <f>IF($B2758="B","",IFERROR(VLOOKUP($C2758,Elster!$I$5:$M$148,3,FALSE),$C2758))</f>
        <v xml:space="preserve">   "FEHLERMELDUNG"                                    </v>
      </c>
      <c r="E2758" t="str">
        <f>IF($B2758="A","",IFERROR(VLOOKUP($C2758,Elster!$I$5:$M$148,3,FALSE),$C2758))</f>
        <v/>
      </c>
      <c r="F2758">
        <f t="shared" si="86"/>
        <v>1</v>
      </c>
      <c r="G2758" s="2">
        <f t="shared" si="87"/>
        <v>4.9740000000007001E-3</v>
      </c>
    </row>
    <row r="2759" spans="1:7" x14ac:dyDescent="0.35">
      <c r="A2759" t="s">
        <v>9501</v>
      </c>
      <c r="B2759" t="s">
        <v>7317</v>
      </c>
      <c r="C2759" t="s">
        <v>7321</v>
      </c>
      <c r="D2759" t="str">
        <f>IF($B2759="B","",IFERROR(VLOOKUP($C2759,Elster!$I$5:$M$148,3,FALSE),$C2759))</f>
        <v/>
      </c>
      <c r="E2759" t="str">
        <f>IF($B2759="A","",IFERROR(VLOOKUP($C2759,Elster!$I$5:$M$148,3,FALSE),$C2759))</f>
        <v xml:space="preserve">   "FEHLERMELDUNG"                                    </v>
      </c>
      <c r="F2759">
        <f t="shared" si="86"/>
        <v>1</v>
      </c>
      <c r="G2759" s="2">
        <f t="shared" si="87"/>
        <v>2.6000000000081513E-5</v>
      </c>
    </row>
    <row r="2760" spans="1:7" x14ac:dyDescent="0.35">
      <c r="A2760" t="s">
        <v>9502</v>
      </c>
      <c r="B2760" t="s">
        <v>7319</v>
      </c>
      <c r="C2760" t="s">
        <v>7321</v>
      </c>
      <c r="D2760" t="str">
        <f>IF($B2760="B","",IFERROR(VLOOKUP($C2760,Elster!$I$5:$M$148,3,FALSE),$C2760))</f>
        <v xml:space="preserve">   "FEHLERMELDUNG"                                    </v>
      </c>
      <c r="E2760" t="str">
        <f>IF($B2760="A","",IFERROR(VLOOKUP($C2760,Elster!$I$5:$M$148,3,FALSE),$C2760))</f>
        <v/>
      </c>
      <c r="F2760">
        <f t="shared" si="86"/>
        <v>1</v>
      </c>
      <c r="G2760" s="2">
        <f t="shared" si="87"/>
        <v>4.9739999999989237E-3</v>
      </c>
    </row>
    <row r="2761" spans="1:7" x14ac:dyDescent="0.35">
      <c r="A2761" t="s">
        <v>9503</v>
      </c>
      <c r="B2761" t="s">
        <v>7317</v>
      </c>
      <c r="C2761" t="s">
        <v>7321</v>
      </c>
      <c r="D2761" t="str">
        <f>IF($B2761="B","",IFERROR(VLOOKUP($C2761,Elster!$I$5:$M$148,3,FALSE),$C2761))</f>
        <v/>
      </c>
      <c r="E2761" t="str">
        <f>IF($B2761="A","",IFERROR(VLOOKUP($C2761,Elster!$I$5:$M$148,3,FALSE),$C2761))</f>
        <v xml:space="preserve">   "FEHLERMELDUNG"                                    </v>
      </c>
      <c r="F2761">
        <f t="shared" si="86"/>
        <v>1</v>
      </c>
      <c r="G2761" s="2">
        <f t="shared" si="87"/>
        <v>2.6000000000081513E-5</v>
      </c>
    </row>
    <row r="2762" spans="1:7" x14ac:dyDescent="0.35">
      <c r="A2762" t="s">
        <v>9504</v>
      </c>
      <c r="B2762" t="s">
        <v>7319</v>
      </c>
      <c r="C2762" t="s">
        <v>7366</v>
      </c>
      <c r="D2762" t="str">
        <f>IF($B2762="B","",IFERROR(VLOOKUP($C2762,Elster!$I$5:$M$148,3,FALSE),$C2762))</f>
        <v xml:space="preserve">//   "ERWEITERUNGSTELEGRAMM"                            </v>
      </c>
      <c r="E2762" t="str">
        <f>IF($B2762="A","",IFERROR(VLOOKUP($C2762,Elster!$I$5:$M$148,3,FALSE),$C2762))</f>
        <v/>
      </c>
      <c r="F2762">
        <f t="shared" si="86"/>
        <v>250</v>
      </c>
      <c r="G2762" s="2">
        <f t="shared" si="87"/>
        <v>4.9740000000007001E-3</v>
      </c>
    </row>
    <row r="2763" spans="1:7" x14ac:dyDescent="0.35">
      <c r="A2763" t="s">
        <v>9505</v>
      </c>
      <c r="B2763" t="s">
        <v>7317</v>
      </c>
      <c r="C2763" t="s">
        <v>7366</v>
      </c>
      <c r="D2763" t="str">
        <f>IF($B2763="B","",IFERROR(VLOOKUP($C2763,Elster!$I$5:$M$148,3,FALSE),$C2763))</f>
        <v/>
      </c>
      <c r="E2763" t="str">
        <f>IF($B2763="A","",IFERROR(VLOOKUP($C2763,Elster!$I$5:$M$148,3,FALSE),$C2763))</f>
        <v xml:space="preserve">//   "ERWEITERUNGSTELEGRAMM"                            </v>
      </c>
      <c r="F2763">
        <f t="shared" si="86"/>
        <v>250</v>
      </c>
      <c r="G2763" s="2">
        <f t="shared" si="87"/>
        <v>2.6000000000081513E-5</v>
      </c>
    </row>
    <row r="2764" spans="1:7" x14ac:dyDescent="0.35">
      <c r="A2764" t="s">
        <v>9506</v>
      </c>
      <c r="B2764" t="s">
        <v>7319</v>
      </c>
      <c r="C2764" t="s">
        <v>7320</v>
      </c>
      <c r="D2764" t="str">
        <f>IF($B2764="B","",IFERROR(VLOOKUP($C2764,Elster!$I$5:$M$148,3,FALSE),$C2764))</f>
        <v>0x000</v>
      </c>
      <c r="E2764" t="str">
        <f>IF($B2764="A","",IFERROR(VLOOKUP($C2764,Elster!$I$5:$M$148,3,FALSE),$C2764))</f>
        <v/>
      </c>
      <c r="F2764">
        <f t="shared" si="86"/>
        <v>0</v>
      </c>
      <c r="G2764" s="2">
        <f t="shared" si="87"/>
        <v>4.9739999999989237E-3</v>
      </c>
    </row>
    <row r="2765" spans="1:7" x14ac:dyDescent="0.35">
      <c r="A2765" t="s">
        <v>9507</v>
      </c>
      <c r="B2765" t="s">
        <v>7317</v>
      </c>
      <c r="C2765" t="s">
        <v>7320</v>
      </c>
      <c r="D2765" t="str">
        <f>IF($B2765="B","",IFERROR(VLOOKUP($C2765,Elster!$I$5:$M$148,3,FALSE),$C2765))</f>
        <v/>
      </c>
      <c r="E2765" t="str">
        <f>IF($B2765="A","",IFERROR(VLOOKUP($C2765,Elster!$I$5:$M$148,3,FALSE),$C2765))</f>
        <v>0x000</v>
      </c>
      <c r="F2765">
        <f t="shared" si="86"/>
        <v>0</v>
      </c>
      <c r="G2765" s="2">
        <f t="shared" si="87"/>
        <v>2.6000000000081513E-5</v>
      </c>
    </row>
    <row r="2766" spans="1:7" x14ac:dyDescent="0.35">
      <c r="A2766" t="s">
        <v>9508</v>
      </c>
      <c r="B2766" t="s">
        <v>7319</v>
      </c>
      <c r="C2766" t="s">
        <v>7861</v>
      </c>
      <c r="D2766" t="str">
        <f>IF($B2766="B","",IFERROR(VLOOKUP($C2766,Elster!$I$5:$M$148,3,FALSE),$C2766))</f>
        <v xml:space="preserve">   "RAUMISTTEMP"                                      </v>
      </c>
      <c r="E2766" t="str">
        <f>IF($B2766="A","",IFERROR(VLOOKUP($C2766,Elster!$I$5:$M$148,3,FALSE),$C2766))</f>
        <v/>
      </c>
      <c r="F2766">
        <f t="shared" si="86"/>
        <v>17</v>
      </c>
      <c r="G2766" s="2">
        <f t="shared" si="87"/>
        <v>4.9740000000007001E-3</v>
      </c>
    </row>
    <row r="2767" spans="1:7" x14ac:dyDescent="0.35">
      <c r="A2767" t="s">
        <v>9509</v>
      </c>
      <c r="B2767" t="s">
        <v>7317</v>
      </c>
      <c r="C2767" t="s">
        <v>7861</v>
      </c>
      <c r="D2767" t="str">
        <f>IF($B2767="B","",IFERROR(VLOOKUP($C2767,Elster!$I$5:$M$148,3,FALSE),$C2767))</f>
        <v/>
      </c>
      <c r="E2767" t="str">
        <f>IF($B2767="A","",IFERROR(VLOOKUP($C2767,Elster!$I$5:$M$148,3,FALSE),$C2767))</f>
        <v xml:space="preserve">   "RAUMISTTEMP"                                      </v>
      </c>
      <c r="F2767">
        <f t="shared" si="86"/>
        <v>17</v>
      </c>
      <c r="G2767" s="2">
        <f t="shared" si="87"/>
        <v>2.6000000000081513E-5</v>
      </c>
    </row>
    <row r="2768" spans="1:7" x14ac:dyDescent="0.35">
      <c r="A2768" t="s">
        <v>9510</v>
      </c>
      <c r="B2768" t="s">
        <v>7317</v>
      </c>
      <c r="C2768" t="s">
        <v>7689</v>
      </c>
      <c r="D2768" t="str">
        <f>IF($B2768="B","",IFERROR(VLOOKUP($C2768,Elster!$I$5:$M$148,3,FALSE),$C2768))</f>
        <v/>
      </c>
      <c r="E2768" t="str">
        <f>IF($B2768="A","",IFERROR(VLOOKUP($C2768,Elster!$I$5:$M$148,3,FALSE),$C2768))</f>
        <v xml:space="preserve">   "INITIALISIERUNG"                                  </v>
      </c>
      <c r="F2768">
        <f t="shared" si="86"/>
        <v>254</v>
      </c>
      <c r="G2768" s="2">
        <f t="shared" si="87"/>
        <v>4.9999999999990052E-3</v>
      </c>
    </row>
    <row r="2769" spans="1:7" x14ac:dyDescent="0.35">
      <c r="A2769" t="s">
        <v>9510</v>
      </c>
      <c r="B2769" t="s">
        <v>7319</v>
      </c>
      <c r="C2769" t="s">
        <v>7689</v>
      </c>
      <c r="D2769" t="str">
        <f>IF($B2769="B","",IFERROR(VLOOKUP($C2769,Elster!$I$5:$M$148,3,FALSE),$C2769))</f>
        <v xml:space="preserve">   "INITIALISIERUNG"                                  </v>
      </c>
      <c r="E2769" t="str">
        <f>IF($B2769="A","",IFERROR(VLOOKUP($C2769,Elster!$I$5:$M$148,3,FALSE),$C2769))</f>
        <v/>
      </c>
      <c r="F2769">
        <f t="shared" si="86"/>
        <v>254</v>
      </c>
      <c r="G2769" s="2">
        <f t="shared" si="87"/>
        <v>0</v>
      </c>
    </row>
    <row r="2770" spans="1:7" x14ac:dyDescent="0.35">
      <c r="A2770" t="s">
        <v>9511</v>
      </c>
      <c r="B2770" t="s">
        <v>7317</v>
      </c>
      <c r="C2770" t="s">
        <v>7691</v>
      </c>
      <c r="D2770" t="str">
        <f>IF($B2770="B","",IFERROR(VLOOKUP($C2770,Elster!$I$5:$M$148,3,FALSE),$C2770))</f>
        <v/>
      </c>
      <c r="E2770" t="str">
        <f>IF($B2770="A","",IFERROR(VLOOKUP($C2770,Elster!$I$5:$M$148,3,FALSE),$C2770))</f>
        <v xml:space="preserve">   "DREHZAHLREG_JA_NEIN"                              </v>
      </c>
      <c r="F2770">
        <f t="shared" si="86"/>
        <v>112</v>
      </c>
      <c r="G2770" s="2">
        <f t="shared" si="87"/>
        <v>5.0000000000007816E-3</v>
      </c>
    </row>
    <row r="2771" spans="1:7" x14ac:dyDescent="0.35">
      <c r="A2771" t="s">
        <v>9511</v>
      </c>
      <c r="B2771" t="s">
        <v>7319</v>
      </c>
      <c r="C2771" t="s">
        <v>7691</v>
      </c>
      <c r="D2771" t="str">
        <f>IF($B2771="B","",IFERROR(VLOOKUP($C2771,Elster!$I$5:$M$148,3,FALSE),$C2771))</f>
        <v xml:space="preserve">   "DREHZAHLREG_JA_NEIN"                              </v>
      </c>
      <c r="E2771" t="str">
        <f>IF($B2771="A","",IFERROR(VLOOKUP($C2771,Elster!$I$5:$M$148,3,FALSE),$C2771))</f>
        <v/>
      </c>
      <c r="F2771">
        <f t="shared" si="86"/>
        <v>112</v>
      </c>
      <c r="G2771" s="2">
        <f t="shared" si="87"/>
        <v>0</v>
      </c>
    </row>
    <row r="2772" spans="1:7" x14ac:dyDescent="0.35">
      <c r="A2772" t="s">
        <v>9512</v>
      </c>
      <c r="B2772" t="s">
        <v>7317</v>
      </c>
      <c r="C2772" t="s">
        <v>7329</v>
      </c>
      <c r="D2772" t="str">
        <f>IF($B2772="B","",IFERROR(VLOOKUP($C2772,Elster!$I$5:$M$148,3,FALSE),$C2772))</f>
        <v/>
      </c>
      <c r="E2772" t="str">
        <f>IF($B2772="A","",IFERROR(VLOOKUP($C2772,Elster!$I$5:$M$148,3,FALSE),$C2772))</f>
        <v xml:space="preserve">   "KESSELSOLLTEMP"                                   </v>
      </c>
      <c r="F2772">
        <f t="shared" si="86"/>
        <v>2</v>
      </c>
      <c r="G2772" s="2">
        <f t="shared" si="87"/>
        <v>5.0000000000007816E-3</v>
      </c>
    </row>
    <row r="2773" spans="1:7" x14ac:dyDescent="0.35">
      <c r="A2773" t="s">
        <v>9512</v>
      </c>
      <c r="B2773" t="s">
        <v>7319</v>
      </c>
      <c r="C2773" t="s">
        <v>7329</v>
      </c>
      <c r="D2773" t="str">
        <f>IF($B2773="B","",IFERROR(VLOOKUP($C2773,Elster!$I$5:$M$148,3,FALSE),$C2773))</f>
        <v xml:space="preserve">   "KESSELSOLLTEMP"                                   </v>
      </c>
      <c r="E2773" t="str">
        <f>IF($B2773="A","",IFERROR(VLOOKUP($C2773,Elster!$I$5:$M$148,3,FALSE),$C2773))</f>
        <v/>
      </c>
      <c r="F2773">
        <f t="shared" si="86"/>
        <v>2</v>
      </c>
      <c r="G2773" s="2">
        <f t="shared" si="87"/>
        <v>0</v>
      </c>
    </row>
    <row r="2774" spans="1:7" x14ac:dyDescent="0.35">
      <c r="A2774" t="s">
        <v>9513</v>
      </c>
      <c r="B2774" t="s">
        <v>7317</v>
      </c>
      <c r="C2774" t="s">
        <v>8139</v>
      </c>
      <c r="D2774" t="str">
        <f>IF($B2774="B","",IFERROR(VLOOKUP($C2774,Elster!$I$5:$M$148,3,FALSE),$C2774))</f>
        <v/>
      </c>
      <c r="E2774" t="str">
        <f>IF($B2774="A","",IFERROR(VLOOKUP($C2774,Elster!$I$5:$M$148,3,FALSE),$C2774))</f>
        <v xml:space="preserve">   "FEUCHTE_HYSTERESE"                                </v>
      </c>
      <c r="F2774">
        <f t="shared" si="86"/>
        <v>142</v>
      </c>
      <c r="G2774" s="2">
        <f t="shared" si="87"/>
        <v>4.9999999999990052E-3</v>
      </c>
    </row>
    <row r="2775" spans="1:7" x14ac:dyDescent="0.35">
      <c r="A2775" t="s">
        <v>9513</v>
      </c>
      <c r="B2775" t="s">
        <v>7319</v>
      </c>
      <c r="C2775" t="s">
        <v>8139</v>
      </c>
      <c r="D2775" t="str">
        <f>IF($B2775="B","",IFERROR(VLOOKUP($C2775,Elster!$I$5:$M$148,3,FALSE),$C2775))</f>
        <v xml:space="preserve">   "FEUCHTE_HYSTERESE"                                </v>
      </c>
      <c r="E2775" t="str">
        <f>IF($B2775="A","",IFERROR(VLOOKUP($C2775,Elster!$I$5:$M$148,3,FALSE),$C2775))</f>
        <v/>
      </c>
      <c r="F2775">
        <f t="shared" si="86"/>
        <v>142</v>
      </c>
      <c r="G2775" s="2">
        <f t="shared" si="87"/>
        <v>0</v>
      </c>
    </row>
    <row r="2776" spans="1:7" x14ac:dyDescent="0.35">
      <c r="A2776" t="s">
        <v>9514</v>
      </c>
      <c r="B2776" t="s">
        <v>7317</v>
      </c>
      <c r="C2776" t="s">
        <v>7339</v>
      </c>
      <c r="D2776" t="str">
        <f>IF($B2776="B","",IFERROR(VLOOKUP($C2776,Elster!$I$5:$M$148,3,FALSE),$C2776))</f>
        <v/>
      </c>
      <c r="E2776" t="str">
        <f>IF($B2776="A","",IFERROR(VLOOKUP($C2776,Elster!$I$5:$M$148,3,FALSE),$C2776))</f>
        <v xml:space="preserve">   "RAUMSOLLTEMP_II"                                  </v>
      </c>
      <c r="F2776">
        <f t="shared" si="86"/>
        <v>6</v>
      </c>
      <c r="G2776" s="2">
        <f t="shared" si="87"/>
        <v>5.3640000000001464E-3</v>
      </c>
    </row>
    <row r="2777" spans="1:7" x14ac:dyDescent="0.35">
      <c r="A2777" t="s">
        <v>9515</v>
      </c>
      <c r="B2777" t="s">
        <v>7317</v>
      </c>
      <c r="C2777" t="s">
        <v>7321</v>
      </c>
      <c r="D2777" t="str">
        <f>IF($B2777="B","",IFERROR(VLOOKUP($C2777,Elster!$I$5:$M$148,3,FALSE),$C2777))</f>
        <v/>
      </c>
      <c r="E2777" t="str">
        <f>IF($B2777="A","",IFERROR(VLOOKUP($C2777,Elster!$I$5:$M$148,3,FALSE),$C2777))</f>
        <v xml:space="preserve">   "FEHLERMELDUNG"                                    </v>
      </c>
      <c r="F2777">
        <f t="shared" si="86"/>
        <v>1</v>
      </c>
      <c r="G2777" s="2">
        <f t="shared" si="87"/>
        <v>4.9480000000006186E-3</v>
      </c>
    </row>
    <row r="2778" spans="1:7" x14ac:dyDescent="0.35">
      <c r="A2778" t="s">
        <v>9516</v>
      </c>
      <c r="B2778" t="s">
        <v>7317</v>
      </c>
      <c r="C2778" t="s">
        <v>7318</v>
      </c>
      <c r="D2778" t="str">
        <f>IF($B2778="B","",IFERROR(VLOOKUP($C2778,Elster!$I$5:$M$148,3,FALSE),$C2778))</f>
        <v/>
      </c>
      <c r="E2778" t="str">
        <f>IF($B2778="A","",IFERROR(VLOOKUP($C2778,Elster!$I$5:$M$148,3,FALSE),$C2778))</f>
        <v xml:space="preserve">   "SAMMLERISTTEMP"                                   </v>
      </c>
      <c r="F2778">
        <f t="shared" si="86"/>
        <v>13</v>
      </c>
      <c r="G2778" s="2">
        <f t="shared" si="87"/>
        <v>4.9739999999989237E-3</v>
      </c>
    </row>
    <row r="2779" spans="1:7" x14ac:dyDescent="0.35">
      <c r="A2779" t="s">
        <v>9517</v>
      </c>
      <c r="B2779" t="s">
        <v>7317</v>
      </c>
      <c r="C2779" t="s">
        <v>7329</v>
      </c>
      <c r="D2779" t="str">
        <f>IF($B2779="B","",IFERROR(VLOOKUP($C2779,Elster!$I$5:$M$148,3,FALSE),$C2779))</f>
        <v/>
      </c>
      <c r="E2779" t="str">
        <f>IF($B2779="A","",IFERROR(VLOOKUP($C2779,Elster!$I$5:$M$148,3,FALSE),$C2779))</f>
        <v xml:space="preserve">   "KESSELSOLLTEMP"                                   </v>
      </c>
      <c r="F2779">
        <f t="shared" si="86"/>
        <v>2</v>
      </c>
      <c r="G2779" s="2">
        <f t="shared" si="87"/>
        <v>4.9740000000007001E-3</v>
      </c>
    </row>
    <row r="2780" spans="1:7" x14ac:dyDescent="0.35">
      <c r="A2780" t="s">
        <v>9518</v>
      </c>
      <c r="B2780" t="s">
        <v>7317</v>
      </c>
      <c r="C2780" t="s">
        <v>7320</v>
      </c>
      <c r="D2780" t="str">
        <f>IF($B2780="B","",IFERROR(VLOOKUP($C2780,Elster!$I$5:$M$148,3,FALSE),$C2780))</f>
        <v/>
      </c>
      <c r="E2780" t="str">
        <f>IF($B2780="A","",IFERROR(VLOOKUP($C2780,Elster!$I$5:$M$148,3,FALSE),$C2780))</f>
        <v>0x000</v>
      </c>
      <c r="F2780">
        <f t="shared" si="86"/>
        <v>0</v>
      </c>
      <c r="G2780" s="2">
        <f t="shared" si="87"/>
        <v>4.9729999999996721E-3</v>
      </c>
    </row>
    <row r="2781" spans="1:7" x14ac:dyDescent="0.35">
      <c r="A2781" t="s">
        <v>9519</v>
      </c>
      <c r="B2781" t="s">
        <v>7317</v>
      </c>
      <c r="C2781" t="s">
        <v>7366</v>
      </c>
      <c r="D2781" t="str">
        <f>IF($B2781="B","",IFERROR(VLOOKUP($C2781,Elster!$I$5:$M$148,3,FALSE),$C2781))</f>
        <v/>
      </c>
      <c r="E2781" t="str">
        <f>IF($B2781="A","",IFERROR(VLOOKUP($C2781,Elster!$I$5:$M$148,3,FALSE),$C2781))</f>
        <v xml:space="preserve">//   "ERWEITERUNGSTELEGRAMM"                            </v>
      </c>
      <c r="F2781">
        <f t="shared" si="86"/>
        <v>250</v>
      </c>
      <c r="G2781" s="2">
        <f t="shared" si="87"/>
        <v>4.9480000000006186E-3</v>
      </c>
    </row>
    <row r="2782" spans="1:7" x14ac:dyDescent="0.35">
      <c r="A2782" t="s">
        <v>9520</v>
      </c>
      <c r="B2782" t="s">
        <v>7317</v>
      </c>
      <c r="C2782" t="s">
        <v>7320</v>
      </c>
      <c r="D2782" t="str">
        <f>IF($B2782="B","",IFERROR(VLOOKUP($C2782,Elster!$I$5:$M$148,3,FALSE),$C2782))</f>
        <v/>
      </c>
      <c r="E2782" t="str">
        <f>IF($B2782="A","",IFERROR(VLOOKUP($C2782,Elster!$I$5:$M$148,3,FALSE),$C2782))</f>
        <v>0x000</v>
      </c>
      <c r="F2782">
        <f t="shared" si="86"/>
        <v>0</v>
      </c>
      <c r="G2782" s="2">
        <f t="shared" si="87"/>
        <v>4.9739999999989237E-3</v>
      </c>
    </row>
    <row r="2783" spans="1:7" x14ac:dyDescent="0.35">
      <c r="A2783" t="s">
        <v>9521</v>
      </c>
      <c r="B2783" t="s">
        <v>7317</v>
      </c>
      <c r="C2783" t="s">
        <v>7861</v>
      </c>
      <c r="D2783" t="str">
        <f>IF($B2783="B","",IFERROR(VLOOKUP($C2783,Elster!$I$5:$M$148,3,FALSE),$C2783))</f>
        <v/>
      </c>
      <c r="E2783" t="str">
        <f>IF($B2783="A","",IFERROR(VLOOKUP($C2783,Elster!$I$5:$M$148,3,FALSE),$C2783))</f>
        <v xml:space="preserve">   "RAUMISTTEMP"                                      </v>
      </c>
      <c r="F2783">
        <f t="shared" si="86"/>
        <v>17</v>
      </c>
      <c r="G2783" s="2">
        <f t="shared" si="87"/>
        <v>4.9740000000007001E-3</v>
      </c>
    </row>
    <row r="2784" spans="1:7" x14ac:dyDescent="0.35">
      <c r="A2784" t="s">
        <v>9522</v>
      </c>
      <c r="B2784" t="s">
        <v>7317</v>
      </c>
      <c r="C2784" t="s">
        <v>7689</v>
      </c>
      <c r="D2784" t="str">
        <f>IF($B2784="B","",IFERROR(VLOOKUP($C2784,Elster!$I$5:$M$148,3,FALSE),$C2784))</f>
        <v/>
      </c>
      <c r="E2784" t="str">
        <f>IF($B2784="A","",IFERROR(VLOOKUP($C2784,Elster!$I$5:$M$148,3,FALSE),$C2784))</f>
        <v xml:space="preserve">   "INITIALISIERUNG"                                  </v>
      </c>
      <c r="F2784">
        <f t="shared" si="86"/>
        <v>254</v>
      </c>
      <c r="G2784" s="2">
        <f t="shared" si="87"/>
        <v>4.9740000000007001E-3</v>
      </c>
    </row>
    <row r="2785" spans="1:7" x14ac:dyDescent="0.35">
      <c r="A2785" t="s">
        <v>9523</v>
      </c>
      <c r="B2785" t="s">
        <v>7317</v>
      </c>
      <c r="C2785" t="s">
        <v>7691</v>
      </c>
      <c r="D2785" t="str">
        <f>IF($B2785="B","",IFERROR(VLOOKUP($C2785,Elster!$I$5:$M$148,3,FALSE),$C2785))</f>
        <v/>
      </c>
      <c r="E2785" t="str">
        <f>IF($B2785="A","",IFERROR(VLOOKUP($C2785,Elster!$I$5:$M$148,3,FALSE),$C2785))</f>
        <v xml:space="preserve">   "DREHZAHLREG_JA_NEIN"                              </v>
      </c>
      <c r="F2785">
        <f t="shared" si="86"/>
        <v>112</v>
      </c>
      <c r="G2785" s="2">
        <f t="shared" si="87"/>
        <v>4.9479999999988422E-3</v>
      </c>
    </row>
    <row r="2786" spans="1:7" x14ac:dyDescent="0.35">
      <c r="A2786" t="s">
        <v>9524</v>
      </c>
      <c r="B2786" t="s">
        <v>7317</v>
      </c>
      <c r="C2786" t="s">
        <v>7329</v>
      </c>
      <c r="D2786" t="str">
        <f>IF($B2786="B","",IFERROR(VLOOKUP($C2786,Elster!$I$5:$M$148,3,FALSE),$C2786))</f>
        <v/>
      </c>
      <c r="E2786" t="str">
        <f>IF($B2786="A","",IFERROR(VLOOKUP($C2786,Elster!$I$5:$M$148,3,FALSE),$C2786))</f>
        <v xml:space="preserve">   "KESSELSOLLTEMP"                                   </v>
      </c>
      <c r="F2786">
        <f t="shared" si="86"/>
        <v>2</v>
      </c>
      <c r="G2786" s="2">
        <f t="shared" si="87"/>
        <v>4.9740000000007001E-3</v>
      </c>
    </row>
    <row r="2787" spans="1:7" x14ac:dyDescent="0.35">
      <c r="A2787" t="s">
        <v>9525</v>
      </c>
      <c r="B2787" t="s">
        <v>7317</v>
      </c>
      <c r="C2787" t="s">
        <v>8152</v>
      </c>
      <c r="D2787" t="str">
        <f>IF($B2787="B","",IFERROR(VLOOKUP($C2787,Elster!$I$5:$M$148,3,FALSE),$C2787))</f>
        <v/>
      </c>
      <c r="E2787" t="str">
        <f>IF($B2787="A","",IFERROR(VLOOKUP($C2787,Elster!$I$5:$M$148,3,FALSE),$C2787))</f>
        <v>0x08F</v>
      </c>
      <c r="F2787">
        <f t="shared" si="86"/>
        <v>143</v>
      </c>
      <c r="G2787" s="2">
        <f t="shared" si="87"/>
        <v>4.9739999999989237E-3</v>
      </c>
    </row>
    <row r="2788" spans="1:7" x14ac:dyDescent="0.35">
      <c r="A2788" t="s">
        <v>9526</v>
      </c>
      <c r="B2788" t="s">
        <v>7317</v>
      </c>
      <c r="C2788" t="s">
        <v>7318</v>
      </c>
      <c r="D2788" t="str">
        <f>IF($B2788="B","",IFERROR(VLOOKUP($C2788,Elster!$I$5:$M$148,3,FALSE),$C2788))</f>
        <v/>
      </c>
      <c r="E2788" t="str">
        <f>IF($B2788="A","",IFERROR(VLOOKUP($C2788,Elster!$I$5:$M$148,3,FALSE),$C2788))</f>
        <v xml:space="preserve">   "SAMMLERISTTEMP"                                   </v>
      </c>
      <c r="F2788">
        <f t="shared" si="86"/>
        <v>13</v>
      </c>
      <c r="G2788" s="2">
        <f t="shared" si="87"/>
        <v>7.9419999999998936E-3</v>
      </c>
    </row>
    <row r="2789" spans="1:7" x14ac:dyDescent="0.35">
      <c r="A2789" t="s">
        <v>9526</v>
      </c>
      <c r="B2789" t="s">
        <v>7319</v>
      </c>
      <c r="C2789" t="s">
        <v>7318</v>
      </c>
      <c r="D2789" t="str">
        <f>IF($B2789="B","",IFERROR(VLOOKUP($C2789,Elster!$I$5:$M$148,3,FALSE),$C2789))</f>
        <v xml:space="preserve">   "SAMMLERISTTEMP"                                   </v>
      </c>
      <c r="E2789" t="str">
        <f>IF($B2789="A","",IFERROR(VLOOKUP($C2789,Elster!$I$5:$M$148,3,FALSE),$C2789))</f>
        <v/>
      </c>
      <c r="F2789">
        <f t="shared" si="86"/>
        <v>13</v>
      </c>
      <c r="G2789" s="2">
        <f t="shared" si="87"/>
        <v>0</v>
      </c>
    </row>
    <row r="2790" spans="1:7" x14ac:dyDescent="0.35">
      <c r="A2790" t="s">
        <v>9527</v>
      </c>
      <c r="B2790" t="s">
        <v>7317</v>
      </c>
      <c r="C2790" t="s">
        <v>7320</v>
      </c>
      <c r="D2790" t="str">
        <f>IF($B2790="B","",IFERROR(VLOOKUP($C2790,Elster!$I$5:$M$148,3,FALSE),$C2790))</f>
        <v/>
      </c>
      <c r="E2790" t="str">
        <f>IF($B2790="A","",IFERROR(VLOOKUP($C2790,Elster!$I$5:$M$148,3,FALSE),$C2790))</f>
        <v>0x000</v>
      </c>
      <c r="F2790">
        <f t="shared" si="86"/>
        <v>0</v>
      </c>
      <c r="G2790" s="2">
        <f t="shared" si="87"/>
        <v>5.0000000000007816E-3</v>
      </c>
    </row>
    <row r="2791" spans="1:7" x14ac:dyDescent="0.35">
      <c r="A2791" t="s">
        <v>9527</v>
      </c>
      <c r="B2791" t="s">
        <v>7319</v>
      </c>
      <c r="C2791" t="s">
        <v>7320</v>
      </c>
      <c r="D2791" t="str">
        <f>IF($B2791="B","",IFERROR(VLOOKUP($C2791,Elster!$I$5:$M$148,3,FALSE),$C2791))</f>
        <v>0x000</v>
      </c>
      <c r="E2791" t="str">
        <f>IF($B2791="A","",IFERROR(VLOOKUP($C2791,Elster!$I$5:$M$148,3,FALSE),$C2791))</f>
        <v/>
      </c>
      <c r="F2791">
        <f t="shared" si="86"/>
        <v>0</v>
      </c>
      <c r="G2791" s="2">
        <f t="shared" si="87"/>
        <v>0</v>
      </c>
    </row>
    <row r="2792" spans="1:7" x14ac:dyDescent="0.35">
      <c r="A2792" t="s">
        <v>9528</v>
      </c>
      <c r="B2792" t="s">
        <v>7319</v>
      </c>
      <c r="C2792" t="s">
        <v>7325</v>
      </c>
      <c r="D2792" t="str">
        <f>IF($B2792="B","",IFERROR(VLOOKUP($C2792,Elster!$I$5:$M$148,3,FALSE),$C2792))</f>
        <v xml:space="preserve">   "SPEICHERSOLLTEMP"                                 </v>
      </c>
      <c r="E2792" t="str">
        <f>IF($B2792="A","",IFERROR(VLOOKUP($C2792,Elster!$I$5:$M$148,3,FALSE),$C2792))</f>
        <v/>
      </c>
      <c r="F2792">
        <f t="shared" si="86"/>
        <v>3</v>
      </c>
      <c r="G2792" s="2">
        <f t="shared" si="87"/>
        <v>5.0000000000007816E-3</v>
      </c>
    </row>
    <row r="2793" spans="1:7" x14ac:dyDescent="0.35">
      <c r="A2793" t="s">
        <v>9529</v>
      </c>
      <c r="B2793" t="s">
        <v>7317</v>
      </c>
      <c r="C2793" t="s">
        <v>7325</v>
      </c>
      <c r="D2793" t="str">
        <f>IF($B2793="B","",IFERROR(VLOOKUP($C2793,Elster!$I$5:$M$148,3,FALSE),$C2793))</f>
        <v/>
      </c>
      <c r="E2793" t="str">
        <f>IF($B2793="A","",IFERROR(VLOOKUP($C2793,Elster!$I$5:$M$148,3,FALSE),$C2793))</f>
        <v xml:space="preserve">   "SPEICHERSOLLTEMP"                                 </v>
      </c>
      <c r="F2793">
        <f t="shared" si="86"/>
        <v>3</v>
      </c>
      <c r="G2793" s="2">
        <f t="shared" si="87"/>
        <v>2.6000000000081513E-5</v>
      </c>
    </row>
    <row r="2794" spans="1:7" x14ac:dyDescent="0.35">
      <c r="A2794" t="s">
        <v>9530</v>
      </c>
      <c r="B2794" t="s">
        <v>7319</v>
      </c>
      <c r="C2794" t="s">
        <v>7321</v>
      </c>
      <c r="D2794" t="str">
        <f>IF($B2794="B","",IFERROR(VLOOKUP($C2794,Elster!$I$5:$M$148,3,FALSE),$C2794))</f>
        <v xml:space="preserve">   "FEHLERMELDUNG"                                    </v>
      </c>
      <c r="E2794" t="str">
        <f>IF($B2794="A","",IFERROR(VLOOKUP($C2794,Elster!$I$5:$M$148,3,FALSE),$C2794))</f>
        <v/>
      </c>
      <c r="F2794">
        <f t="shared" si="86"/>
        <v>1</v>
      </c>
      <c r="G2794" s="2">
        <f t="shared" si="87"/>
        <v>4.9739999999989237E-3</v>
      </c>
    </row>
    <row r="2795" spans="1:7" x14ac:dyDescent="0.35">
      <c r="A2795" t="s">
        <v>9531</v>
      </c>
      <c r="B2795" t="s">
        <v>7317</v>
      </c>
      <c r="C2795" t="s">
        <v>7321</v>
      </c>
      <c r="D2795" t="str">
        <f>IF($B2795="B","",IFERROR(VLOOKUP($C2795,Elster!$I$5:$M$148,3,FALSE),$C2795))</f>
        <v/>
      </c>
      <c r="E2795" t="str">
        <f>IF($B2795="A","",IFERROR(VLOOKUP($C2795,Elster!$I$5:$M$148,3,FALSE),$C2795))</f>
        <v xml:space="preserve">   "FEHLERMELDUNG"                                    </v>
      </c>
      <c r="F2795">
        <f t="shared" si="86"/>
        <v>1</v>
      </c>
      <c r="G2795" s="2">
        <f t="shared" si="87"/>
        <v>2.6000000000081513E-5</v>
      </c>
    </row>
    <row r="2796" spans="1:7" x14ac:dyDescent="0.35">
      <c r="A2796" t="s">
        <v>9532</v>
      </c>
      <c r="B2796" t="s">
        <v>7319</v>
      </c>
      <c r="C2796" t="s">
        <v>7320</v>
      </c>
      <c r="D2796" t="str">
        <f>IF($B2796="B","",IFERROR(VLOOKUP($C2796,Elster!$I$5:$M$148,3,FALSE),$C2796))</f>
        <v>0x000</v>
      </c>
      <c r="E2796" t="str">
        <f>IF($B2796="A","",IFERROR(VLOOKUP($C2796,Elster!$I$5:$M$148,3,FALSE),$C2796))</f>
        <v/>
      </c>
      <c r="F2796">
        <f t="shared" si="86"/>
        <v>0</v>
      </c>
      <c r="G2796" s="2">
        <f t="shared" si="87"/>
        <v>4.9740000000007001E-3</v>
      </c>
    </row>
    <row r="2797" spans="1:7" x14ac:dyDescent="0.35">
      <c r="A2797" t="s">
        <v>9533</v>
      </c>
      <c r="B2797" t="s">
        <v>7317</v>
      </c>
      <c r="C2797" t="s">
        <v>7320</v>
      </c>
      <c r="D2797" t="str">
        <f>IF($B2797="B","",IFERROR(VLOOKUP($C2797,Elster!$I$5:$M$148,3,FALSE),$C2797))</f>
        <v/>
      </c>
      <c r="E2797" t="str">
        <f>IF($B2797="A","",IFERROR(VLOOKUP($C2797,Elster!$I$5:$M$148,3,FALSE),$C2797))</f>
        <v>0x000</v>
      </c>
      <c r="F2797">
        <f t="shared" si="86"/>
        <v>0</v>
      </c>
      <c r="G2797" s="2">
        <f t="shared" si="87"/>
        <v>2.6000000000081513E-5</v>
      </c>
    </row>
    <row r="2798" spans="1:7" x14ac:dyDescent="0.35">
      <c r="A2798" t="s">
        <v>9534</v>
      </c>
      <c r="B2798" t="s">
        <v>7319</v>
      </c>
      <c r="C2798" t="s">
        <v>7366</v>
      </c>
      <c r="D2798" t="str">
        <f>IF($B2798="B","",IFERROR(VLOOKUP($C2798,Elster!$I$5:$M$148,3,FALSE),$C2798))</f>
        <v xml:space="preserve">//   "ERWEITERUNGSTELEGRAMM"                            </v>
      </c>
      <c r="E2798" t="str">
        <f>IF($B2798="A","",IFERROR(VLOOKUP($C2798,Elster!$I$5:$M$148,3,FALSE),$C2798))</f>
        <v/>
      </c>
      <c r="F2798">
        <f t="shared" si="86"/>
        <v>250</v>
      </c>
      <c r="G2798" s="2">
        <f t="shared" si="87"/>
        <v>4.9739999999989237E-3</v>
      </c>
    </row>
    <row r="2799" spans="1:7" x14ac:dyDescent="0.35">
      <c r="A2799" t="s">
        <v>9535</v>
      </c>
      <c r="B2799" t="s">
        <v>7317</v>
      </c>
      <c r="C2799" t="s">
        <v>7366</v>
      </c>
      <c r="D2799" t="str">
        <f>IF($B2799="B","",IFERROR(VLOOKUP($C2799,Elster!$I$5:$M$148,3,FALSE),$C2799))</f>
        <v/>
      </c>
      <c r="E2799" t="str">
        <f>IF($B2799="A","",IFERROR(VLOOKUP($C2799,Elster!$I$5:$M$148,3,FALSE),$C2799))</f>
        <v xml:space="preserve">//   "ERWEITERUNGSTELEGRAMM"                            </v>
      </c>
      <c r="F2799">
        <f t="shared" si="86"/>
        <v>250</v>
      </c>
      <c r="G2799" s="2">
        <f t="shared" si="87"/>
        <v>2.6000000000081513E-5</v>
      </c>
    </row>
    <row r="2800" spans="1:7" x14ac:dyDescent="0.35">
      <c r="A2800" t="s">
        <v>9536</v>
      </c>
      <c r="B2800" t="s">
        <v>7317</v>
      </c>
      <c r="C2800" t="s">
        <v>7321</v>
      </c>
      <c r="D2800" t="str">
        <f>IF($B2800="B","",IFERROR(VLOOKUP($C2800,Elster!$I$5:$M$148,3,FALSE),$C2800))</f>
        <v/>
      </c>
      <c r="E2800" t="str">
        <f>IF($B2800="A","",IFERROR(VLOOKUP($C2800,Elster!$I$5:$M$148,3,FALSE),$C2800))</f>
        <v xml:space="preserve">   "FEHLERMELDUNG"                                    </v>
      </c>
      <c r="F2800">
        <f t="shared" si="86"/>
        <v>1</v>
      </c>
      <c r="G2800" s="2">
        <f t="shared" si="87"/>
        <v>5.0000000000007816E-3</v>
      </c>
    </row>
    <row r="2801" spans="1:7" x14ac:dyDescent="0.35">
      <c r="A2801" t="s">
        <v>9536</v>
      </c>
      <c r="B2801" t="s">
        <v>7319</v>
      </c>
      <c r="C2801" t="s">
        <v>7321</v>
      </c>
      <c r="D2801" t="str">
        <f>IF($B2801="B","",IFERROR(VLOOKUP($C2801,Elster!$I$5:$M$148,3,FALSE),$C2801))</f>
        <v xml:space="preserve">   "FEHLERMELDUNG"                                    </v>
      </c>
      <c r="E2801" t="str">
        <f>IF($B2801="A","",IFERROR(VLOOKUP($C2801,Elster!$I$5:$M$148,3,FALSE),$C2801))</f>
        <v/>
      </c>
      <c r="F2801">
        <f t="shared" si="86"/>
        <v>1</v>
      </c>
      <c r="G2801" s="2">
        <f t="shared" si="87"/>
        <v>0</v>
      </c>
    </row>
    <row r="2802" spans="1:7" x14ac:dyDescent="0.35">
      <c r="A2802" t="s">
        <v>9537</v>
      </c>
      <c r="B2802" t="s">
        <v>7317</v>
      </c>
      <c r="C2802" t="s">
        <v>7444</v>
      </c>
      <c r="D2802" t="str">
        <f>IF($B2802="B","",IFERROR(VLOOKUP($C2802,Elster!$I$5:$M$148,3,FALSE),$C2802))</f>
        <v/>
      </c>
      <c r="E2802" t="str">
        <f>IF($B2802="A","",IFERROR(VLOOKUP($C2802,Elster!$I$5:$M$148,3,FALSE),$C2802))</f>
        <v xml:space="preserve">   "SOLAR_DURCHSCHNITT_VOLUMENSTROM"                  </v>
      </c>
      <c r="F2802">
        <f t="shared" si="86"/>
        <v>131</v>
      </c>
      <c r="G2802" s="2">
        <f t="shared" si="87"/>
        <v>4.9999999999990052E-3</v>
      </c>
    </row>
    <row r="2803" spans="1:7" x14ac:dyDescent="0.35">
      <c r="A2803" t="s">
        <v>9537</v>
      </c>
      <c r="B2803" t="s">
        <v>7319</v>
      </c>
      <c r="C2803" t="s">
        <v>7444</v>
      </c>
      <c r="D2803" t="str">
        <f>IF($B2803="B","",IFERROR(VLOOKUP($C2803,Elster!$I$5:$M$148,3,FALSE),$C2803))</f>
        <v xml:space="preserve">   "SOLAR_DURCHSCHNITT_VOLUMENSTROM"                  </v>
      </c>
      <c r="E2803" t="str">
        <f>IF($B2803="A","",IFERROR(VLOOKUP($C2803,Elster!$I$5:$M$148,3,FALSE),$C2803))</f>
        <v/>
      </c>
      <c r="F2803">
        <f t="shared" si="86"/>
        <v>131</v>
      </c>
      <c r="G2803" s="2">
        <f t="shared" si="87"/>
        <v>0</v>
      </c>
    </row>
    <row r="2804" spans="1:7" x14ac:dyDescent="0.35">
      <c r="A2804" t="s">
        <v>9538</v>
      </c>
      <c r="B2804" t="s">
        <v>7317</v>
      </c>
      <c r="C2804" t="s">
        <v>7368</v>
      </c>
      <c r="D2804" t="str">
        <f>IF($B2804="B","",IFERROR(VLOOKUP($C2804,Elster!$I$5:$M$148,3,FALSE),$C2804))</f>
        <v/>
      </c>
      <c r="E2804" t="str">
        <f>IF($B2804="A","",IFERROR(VLOOKUP($C2804,Elster!$I$5:$M$148,3,FALSE),$C2804))</f>
        <v xml:space="preserve">   "ECO_AKZEPTANZ_WW"                                 </v>
      </c>
      <c r="F2804">
        <f t="shared" si="86"/>
        <v>128</v>
      </c>
      <c r="G2804" s="2">
        <f t="shared" si="87"/>
        <v>4.9989999999997536E-3</v>
      </c>
    </row>
    <row r="2805" spans="1:7" x14ac:dyDescent="0.35">
      <c r="A2805" t="s">
        <v>9538</v>
      </c>
      <c r="B2805" t="s">
        <v>7319</v>
      </c>
      <c r="C2805" t="s">
        <v>7368</v>
      </c>
      <c r="D2805" t="str">
        <f>IF($B2805="B","",IFERROR(VLOOKUP($C2805,Elster!$I$5:$M$148,3,FALSE),$C2805))</f>
        <v xml:space="preserve">   "ECO_AKZEPTANZ_WW"                                 </v>
      </c>
      <c r="E2805" t="str">
        <f>IF($B2805="A","",IFERROR(VLOOKUP($C2805,Elster!$I$5:$M$148,3,FALSE),$C2805))</f>
        <v/>
      </c>
      <c r="F2805">
        <f t="shared" si="86"/>
        <v>128</v>
      </c>
      <c r="G2805" s="2">
        <f t="shared" si="87"/>
        <v>0</v>
      </c>
    </row>
    <row r="2806" spans="1:7" x14ac:dyDescent="0.35">
      <c r="A2806" t="s">
        <v>9539</v>
      </c>
      <c r="B2806" t="s">
        <v>7317</v>
      </c>
      <c r="C2806" t="s">
        <v>7320</v>
      </c>
      <c r="D2806" t="str">
        <f>IF($B2806="B","",IFERROR(VLOOKUP($C2806,Elster!$I$5:$M$148,3,FALSE),$C2806))</f>
        <v/>
      </c>
      <c r="E2806" t="str">
        <f>IF($B2806="A","",IFERROR(VLOOKUP($C2806,Elster!$I$5:$M$148,3,FALSE),$C2806))</f>
        <v>0x000</v>
      </c>
      <c r="F2806">
        <f t="shared" si="86"/>
        <v>0</v>
      </c>
      <c r="G2806" s="2">
        <f t="shared" si="87"/>
        <v>5.0000000000007816E-3</v>
      </c>
    </row>
    <row r="2807" spans="1:7" x14ac:dyDescent="0.35">
      <c r="A2807" t="s">
        <v>9539</v>
      </c>
      <c r="B2807" t="s">
        <v>7319</v>
      </c>
      <c r="C2807" t="s">
        <v>7320</v>
      </c>
      <c r="D2807" t="str">
        <f>IF($B2807="B","",IFERROR(VLOOKUP($C2807,Elster!$I$5:$M$148,3,FALSE),$C2807))</f>
        <v>0x000</v>
      </c>
      <c r="E2807" t="str">
        <f>IF($B2807="A","",IFERROR(VLOOKUP($C2807,Elster!$I$5:$M$148,3,FALSE),$C2807))</f>
        <v/>
      </c>
      <c r="F2807">
        <f t="shared" si="86"/>
        <v>0</v>
      </c>
      <c r="G2807" s="2">
        <f t="shared" si="87"/>
        <v>0</v>
      </c>
    </row>
    <row r="2808" spans="1:7" x14ac:dyDescent="0.35">
      <c r="A2808" t="s">
        <v>9540</v>
      </c>
      <c r="B2808" t="s">
        <v>7317</v>
      </c>
      <c r="C2808" t="s">
        <v>7329</v>
      </c>
      <c r="D2808" t="str">
        <f>IF($B2808="B","",IFERROR(VLOOKUP($C2808,Elster!$I$5:$M$148,3,FALSE),$C2808))</f>
        <v/>
      </c>
      <c r="E2808" t="str">
        <f>IF($B2808="A","",IFERROR(VLOOKUP($C2808,Elster!$I$5:$M$148,3,FALSE),$C2808))</f>
        <v xml:space="preserve">   "KESSELSOLLTEMP"                                   </v>
      </c>
      <c r="F2808">
        <f t="shared" si="86"/>
        <v>2</v>
      </c>
      <c r="G2808" s="2">
        <f t="shared" si="87"/>
        <v>5.0000000000007816E-3</v>
      </c>
    </row>
    <row r="2809" spans="1:7" x14ac:dyDescent="0.35">
      <c r="A2809" t="s">
        <v>9540</v>
      </c>
      <c r="B2809" t="s">
        <v>7319</v>
      </c>
      <c r="C2809" t="s">
        <v>7329</v>
      </c>
      <c r="D2809" t="str">
        <f>IF($B2809="B","",IFERROR(VLOOKUP($C2809,Elster!$I$5:$M$148,3,FALSE),$C2809))</f>
        <v xml:space="preserve">   "KESSELSOLLTEMP"                                   </v>
      </c>
      <c r="E2809" t="str">
        <f>IF($B2809="A","",IFERROR(VLOOKUP($C2809,Elster!$I$5:$M$148,3,FALSE),$C2809))</f>
        <v/>
      </c>
      <c r="F2809">
        <f t="shared" si="86"/>
        <v>2</v>
      </c>
      <c r="G2809" s="2">
        <f t="shared" si="87"/>
        <v>0</v>
      </c>
    </row>
    <row r="2810" spans="1:7" x14ac:dyDescent="0.35">
      <c r="A2810" t="s">
        <v>9541</v>
      </c>
      <c r="B2810" t="s">
        <v>7317</v>
      </c>
      <c r="C2810" t="s">
        <v>7354</v>
      </c>
      <c r="D2810" t="str">
        <f>IF($B2810="B","",IFERROR(VLOOKUP($C2810,Elster!$I$5:$M$148,3,FALSE),$C2810))</f>
        <v/>
      </c>
      <c r="E2810" t="str">
        <f>IF($B2810="A","",IFERROR(VLOOKUP($C2810,Elster!$I$5:$M$148,3,FALSE),$C2810))</f>
        <v xml:space="preserve">   "VORLAUFISTTEMP"                                   </v>
      </c>
      <c r="F2810">
        <f t="shared" si="86"/>
        <v>15</v>
      </c>
      <c r="G2810" s="2">
        <f t="shared" si="87"/>
        <v>4.9999999999990052E-3</v>
      </c>
    </row>
    <row r="2811" spans="1:7" x14ac:dyDescent="0.35">
      <c r="A2811" t="s">
        <v>9541</v>
      </c>
      <c r="B2811" t="s">
        <v>7319</v>
      </c>
      <c r="C2811" t="s">
        <v>7354</v>
      </c>
      <c r="D2811" t="str">
        <f>IF($B2811="B","",IFERROR(VLOOKUP($C2811,Elster!$I$5:$M$148,3,FALSE),$C2811))</f>
        <v xml:space="preserve">   "VORLAUFISTTEMP"                                   </v>
      </c>
      <c r="E2811" t="str">
        <f>IF($B2811="A","",IFERROR(VLOOKUP($C2811,Elster!$I$5:$M$148,3,FALSE),$C2811))</f>
        <v/>
      </c>
      <c r="F2811">
        <f t="shared" si="86"/>
        <v>15</v>
      </c>
      <c r="G2811" s="2">
        <f t="shared" si="87"/>
        <v>0</v>
      </c>
    </row>
    <row r="2812" spans="1:7" x14ac:dyDescent="0.35">
      <c r="A2812" t="s">
        <v>9542</v>
      </c>
      <c r="B2812" t="s">
        <v>7317</v>
      </c>
      <c r="C2812" t="s">
        <v>7325</v>
      </c>
      <c r="D2812" t="str">
        <f>IF($B2812="B","",IFERROR(VLOOKUP($C2812,Elster!$I$5:$M$148,3,FALSE),$C2812))</f>
        <v/>
      </c>
      <c r="E2812" t="str">
        <f>IF($B2812="A","",IFERROR(VLOOKUP($C2812,Elster!$I$5:$M$148,3,FALSE),$C2812))</f>
        <v xml:space="preserve">   "SPEICHERSOLLTEMP"                                 </v>
      </c>
      <c r="F2812">
        <f t="shared" si="86"/>
        <v>3</v>
      </c>
      <c r="G2812" s="2">
        <f t="shared" si="87"/>
        <v>1.3568000000001135E-2</v>
      </c>
    </row>
    <row r="2813" spans="1:7" x14ac:dyDescent="0.35">
      <c r="A2813" t="s">
        <v>9543</v>
      </c>
      <c r="B2813" t="s">
        <v>7317</v>
      </c>
      <c r="C2813" t="s">
        <v>7320</v>
      </c>
      <c r="D2813" t="str">
        <f>IF($B2813="B","",IFERROR(VLOOKUP($C2813,Elster!$I$5:$M$148,3,FALSE),$C2813))</f>
        <v/>
      </c>
      <c r="E2813" t="str">
        <f>IF($B2813="A","",IFERROR(VLOOKUP($C2813,Elster!$I$5:$M$148,3,FALSE),$C2813))</f>
        <v>0x000</v>
      </c>
      <c r="F2813">
        <f t="shared" si="86"/>
        <v>0</v>
      </c>
      <c r="G2813" s="2">
        <f t="shared" si="87"/>
        <v>4.9739999999989237E-3</v>
      </c>
    </row>
    <row r="2814" spans="1:7" x14ac:dyDescent="0.35">
      <c r="A2814" t="s">
        <v>9544</v>
      </c>
      <c r="B2814" t="s">
        <v>7317</v>
      </c>
      <c r="C2814" t="s">
        <v>7318</v>
      </c>
      <c r="D2814" t="str">
        <f>IF($B2814="B","",IFERROR(VLOOKUP($C2814,Elster!$I$5:$M$148,3,FALSE),$C2814))</f>
        <v/>
      </c>
      <c r="E2814" t="str">
        <f>IF($B2814="A","",IFERROR(VLOOKUP($C2814,Elster!$I$5:$M$148,3,FALSE),$C2814))</f>
        <v xml:space="preserve">   "SAMMLERISTTEMP"                                   </v>
      </c>
      <c r="F2814">
        <f t="shared" si="86"/>
        <v>13</v>
      </c>
      <c r="G2814" s="2">
        <f t="shared" si="87"/>
        <v>4.9729999999996721E-3</v>
      </c>
    </row>
    <row r="2815" spans="1:7" x14ac:dyDescent="0.35">
      <c r="A2815" t="s">
        <v>9545</v>
      </c>
      <c r="B2815" t="s">
        <v>7317</v>
      </c>
      <c r="C2815" t="s">
        <v>7329</v>
      </c>
      <c r="D2815" t="str">
        <f>IF($B2815="B","",IFERROR(VLOOKUP($C2815,Elster!$I$5:$M$148,3,FALSE),$C2815))</f>
        <v/>
      </c>
      <c r="E2815" t="str">
        <f>IF($B2815="A","",IFERROR(VLOOKUP($C2815,Elster!$I$5:$M$148,3,FALSE),$C2815))</f>
        <v xml:space="preserve">   "KESSELSOLLTEMP"                                   </v>
      </c>
      <c r="F2815">
        <f t="shared" si="86"/>
        <v>2</v>
      </c>
      <c r="G2815" s="2">
        <f t="shared" si="87"/>
        <v>4.9480000000006186E-3</v>
      </c>
    </row>
    <row r="2816" spans="1:7" x14ac:dyDescent="0.35">
      <c r="A2816" t="s">
        <v>9546</v>
      </c>
      <c r="B2816" t="s">
        <v>7317</v>
      </c>
      <c r="C2816" t="s">
        <v>7320</v>
      </c>
      <c r="D2816" t="str">
        <f>IF($B2816="B","",IFERROR(VLOOKUP($C2816,Elster!$I$5:$M$148,3,FALSE),$C2816))</f>
        <v/>
      </c>
      <c r="E2816" t="str">
        <f>IF($B2816="A","",IFERROR(VLOOKUP($C2816,Elster!$I$5:$M$148,3,FALSE),$C2816))</f>
        <v>0x000</v>
      </c>
      <c r="F2816">
        <f t="shared" si="86"/>
        <v>0</v>
      </c>
      <c r="G2816" s="2">
        <f t="shared" si="87"/>
        <v>4.9740000000007001E-3</v>
      </c>
    </row>
    <row r="2817" spans="1:7" x14ac:dyDescent="0.35">
      <c r="A2817" t="s">
        <v>9547</v>
      </c>
      <c r="B2817" t="s">
        <v>7317</v>
      </c>
      <c r="C2817" t="s">
        <v>7366</v>
      </c>
      <c r="D2817" t="str">
        <f>IF($B2817="B","",IFERROR(VLOOKUP($C2817,Elster!$I$5:$M$148,3,FALSE),$C2817))</f>
        <v/>
      </c>
      <c r="E2817" t="str">
        <f>IF($B2817="A","",IFERROR(VLOOKUP($C2817,Elster!$I$5:$M$148,3,FALSE),$C2817))</f>
        <v xml:space="preserve">//   "ERWEITERUNGSTELEGRAMM"                            </v>
      </c>
      <c r="F2817">
        <f t="shared" si="86"/>
        <v>250</v>
      </c>
      <c r="G2817" s="2">
        <f t="shared" si="87"/>
        <v>4.9739999999989237E-3</v>
      </c>
    </row>
    <row r="2818" spans="1:7" x14ac:dyDescent="0.35">
      <c r="A2818" t="s">
        <v>9548</v>
      </c>
      <c r="B2818" t="s">
        <v>7317</v>
      </c>
      <c r="C2818" t="s">
        <v>7321</v>
      </c>
      <c r="D2818" t="str">
        <f>IF($B2818="B","",IFERROR(VLOOKUP($C2818,Elster!$I$5:$M$148,3,FALSE),$C2818))</f>
        <v/>
      </c>
      <c r="E2818" t="str">
        <f>IF($B2818="A","",IFERROR(VLOOKUP($C2818,Elster!$I$5:$M$148,3,FALSE),$C2818))</f>
        <v xml:space="preserve">   "FEHLERMELDUNG"                                    </v>
      </c>
      <c r="F2818">
        <f t="shared" si="86"/>
        <v>1</v>
      </c>
      <c r="G2818" s="2">
        <f t="shared" si="87"/>
        <v>4.9740000000007001E-3</v>
      </c>
    </row>
    <row r="2819" spans="1:7" x14ac:dyDescent="0.35">
      <c r="A2819" t="s">
        <v>9549</v>
      </c>
      <c r="B2819" t="s">
        <v>7317</v>
      </c>
      <c r="C2819" t="s">
        <v>7444</v>
      </c>
      <c r="D2819" t="str">
        <f>IF($B2819="B","",IFERROR(VLOOKUP($C2819,Elster!$I$5:$M$148,3,FALSE),$C2819))</f>
        <v/>
      </c>
      <c r="E2819" t="str">
        <f>IF($B2819="A","",IFERROR(VLOOKUP($C2819,Elster!$I$5:$M$148,3,FALSE),$C2819))</f>
        <v xml:space="preserve">   "SOLAR_DURCHSCHNITT_VOLUMENSTROM"                  </v>
      </c>
      <c r="F2819">
        <f t="shared" ref="F2819:F2882" si="88">HEX2DEC(REPLACE(C2819,1,2,""))</f>
        <v>131</v>
      </c>
      <c r="G2819" s="2">
        <f t="shared" si="87"/>
        <v>4.9479999999988422E-3</v>
      </c>
    </row>
    <row r="2820" spans="1:7" x14ac:dyDescent="0.35">
      <c r="A2820" t="s">
        <v>9550</v>
      </c>
      <c r="B2820" t="s">
        <v>7317</v>
      </c>
      <c r="C2820" t="s">
        <v>7368</v>
      </c>
      <c r="D2820" t="str">
        <f>IF($B2820="B","",IFERROR(VLOOKUP($C2820,Elster!$I$5:$M$148,3,FALSE),$C2820))</f>
        <v/>
      </c>
      <c r="E2820" t="str">
        <f>IF($B2820="A","",IFERROR(VLOOKUP($C2820,Elster!$I$5:$M$148,3,FALSE),$C2820))</f>
        <v xml:space="preserve">   "ECO_AKZEPTANZ_WW"                                 </v>
      </c>
      <c r="F2820">
        <f t="shared" si="88"/>
        <v>128</v>
      </c>
      <c r="G2820" s="2">
        <f t="shared" ref="G2820:G2883" si="89">SUBSTITUTE(A2820,"s","")-SUBSTITUTE(A2819,"s","")</f>
        <v>4.9740000000007001E-3</v>
      </c>
    </row>
    <row r="2821" spans="1:7" x14ac:dyDescent="0.35">
      <c r="A2821" t="s">
        <v>9551</v>
      </c>
      <c r="B2821" t="s">
        <v>7317</v>
      </c>
      <c r="C2821" t="s">
        <v>7320</v>
      </c>
      <c r="D2821" t="str">
        <f>IF($B2821="B","",IFERROR(VLOOKUP($C2821,Elster!$I$5:$M$148,3,FALSE),$C2821))</f>
        <v/>
      </c>
      <c r="E2821" t="str">
        <f>IF($B2821="A","",IFERROR(VLOOKUP($C2821,Elster!$I$5:$M$148,3,FALSE),$C2821))</f>
        <v>0x000</v>
      </c>
      <c r="F2821">
        <f t="shared" si="88"/>
        <v>0</v>
      </c>
      <c r="G2821" s="2">
        <f t="shared" si="89"/>
        <v>4.9729999999996721E-3</v>
      </c>
    </row>
    <row r="2822" spans="1:7" x14ac:dyDescent="0.35">
      <c r="A2822" t="s">
        <v>9552</v>
      </c>
      <c r="B2822" t="s">
        <v>7317</v>
      </c>
      <c r="C2822" t="s">
        <v>7329</v>
      </c>
      <c r="D2822" t="str">
        <f>IF($B2822="B","",IFERROR(VLOOKUP($C2822,Elster!$I$5:$M$148,3,FALSE),$C2822))</f>
        <v/>
      </c>
      <c r="E2822" t="str">
        <f>IF($B2822="A","",IFERROR(VLOOKUP($C2822,Elster!$I$5:$M$148,3,FALSE),$C2822))</f>
        <v xml:space="preserve">   "KESSELSOLLTEMP"                                   </v>
      </c>
      <c r="F2822">
        <f t="shared" si="88"/>
        <v>2</v>
      </c>
      <c r="G2822" s="2">
        <f t="shared" si="89"/>
        <v>4.9740000000007001E-3</v>
      </c>
    </row>
    <row r="2823" spans="1:7" x14ac:dyDescent="0.35">
      <c r="A2823" t="s">
        <v>9553</v>
      </c>
      <c r="B2823" t="s">
        <v>7317</v>
      </c>
      <c r="C2823" t="s">
        <v>7373</v>
      </c>
      <c r="D2823" t="str">
        <f>IF($B2823="B","",IFERROR(VLOOKUP($C2823,Elster!$I$5:$M$148,3,FALSE),$C2823))</f>
        <v/>
      </c>
      <c r="E2823" t="str">
        <f>IF($B2823="A","",IFERROR(VLOOKUP($C2823,Elster!$I$5:$M$148,3,FALSE),$C2823))</f>
        <v xml:space="preserve">   "GERAETEKONFIGURATION"                             </v>
      </c>
      <c r="F2823">
        <f t="shared" si="88"/>
        <v>16</v>
      </c>
      <c r="G2823" s="2">
        <f t="shared" si="89"/>
        <v>4.9479999999988422E-3</v>
      </c>
    </row>
    <row r="2824" spans="1:7" x14ac:dyDescent="0.35">
      <c r="A2824" t="s">
        <v>9554</v>
      </c>
      <c r="B2824" t="s">
        <v>7317</v>
      </c>
      <c r="C2824" t="s">
        <v>7318</v>
      </c>
      <c r="D2824" t="str">
        <f>IF($B2824="B","",IFERROR(VLOOKUP($C2824,Elster!$I$5:$M$148,3,FALSE),$C2824))</f>
        <v/>
      </c>
      <c r="E2824" t="str">
        <f>IF($B2824="A","",IFERROR(VLOOKUP($C2824,Elster!$I$5:$M$148,3,FALSE),$C2824))</f>
        <v xml:space="preserve">   "SAMMLERISTTEMP"                                   </v>
      </c>
      <c r="F2824">
        <f t="shared" si="88"/>
        <v>13</v>
      </c>
      <c r="G2824" s="2">
        <f t="shared" si="89"/>
        <v>2.0989000000000146E-2</v>
      </c>
    </row>
    <row r="2825" spans="1:7" x14ac:dyDescent="0.35">
      <c r="A2825" t="s">
        <v>9554</v>
      </c>
      <c r="B2825" t="s">
        <v>7319</v>
      </c>
      <c r="C2825" t="s">
        <v>7318</v>
      </c>
      <c r="D2825" t="str">
        <f>IF($B2825="B","",IFERROR(VLOOKUP($C2825,Elster!$I$5:$M$148,3,FALSE),$C2825))</f>
        <v xml:space="preserve">   "SAMMLERISTTEMP"                                   </v>
      </c>
      <c r="E2825" t="str">
        <f>IF($B2825="A","",IFERROR(VLOOKUP($C2825,Elster!$I$5:$M$148,3,FALSE),$C2825))</f>
        <v/>
      </c>
      <c r="F2825">
        <f t="shared" si="88"/>
        <v>13</v>
      </c>
      <c r="G2825" s="2">
        <f t="shared" si="89"/>
        <v>0</v>
      </c>
    </row>
    <row r="2826" spans="1:7" x14ac:dyDescent="0.35">
      <c r="A2826" t="s">
        <v>9555</v>
      </c>
      <c r="B2826" t="s">
        <v>7317</v>
      </c>
      <c r="C2826" t="s">
        <v>7320</v>
      </c>
      <c r="D2826" t="str">
        <f>IF($B2826="B","",IFERROR(VLOOKUP($C2826,Elster!$I$5:$M$148,3,FALSE),$C2826))</f>
        <v/>
      </c>
      <c r="E2826" t="str">
        <f>IF($B2826="A","",IFERROR(VLOOKUP($C2826,Elster!$I$5:$M$148,3,FALSE),$C2826))</f>
        <v>0x000</v>
      </c>
      <c r="F2826">
        <f t="shared" si="88"/>
        <v>0</v>
      </c>
      <c r="G2826" s="2">
        <f t="shared" si="89"/>
        <v>5.0000000000007816E-3</v>
      </c>
    </row>
    <row r="2827" spans="1:7" x14ac:dyDescent="0.35">
      <c r="A2827" t="s">
        <v>9555</v>
      </c>
      <c r="B2827" t="s">
        <v>7319</v>
      </c>
      <c r="C2827" t="s">
        <v>7320</v>
      </c>
      <c r="D2827" t="str">
        <f>IF($B2827="B","",IFERROR(VLOOKUP($C2827,Elster!$I$5:$M$148,3,FALSE),$C2827))</f>
        <v>0x000</v>
      </c>
      <c r="E2827" t="str">
        <f>IF($B2827="A","",IFERROR(VLOOKUP($C2827,Elster!$I$5:$M$148,3,FALSE),$C2827))</f>
        <v/>
      </c>
      <c r="F2827">
        <f t="shared" si="88"/>
        <v>0</v>
      </c>
      <c r="G2827" s="2">
        <f t="shared" si="89"/>
        <v>0</v>
      </c>
    </row>
    <row r="2828" spans="1:7" x14ac:dyDescent="0.35">
      <c r="A2828" t="s">
        <v>9556</v>
      </c>
      <c r="B2828" t="s">
        <v>7317</v>
      </c>
      <c r="C2828" t="s">
        <v>7325</v>
      </c>
      <c r="D2828" t="str">
        <f>IF($B2828="B","",IFERROR(VLOOKUP($C2828,Elster!$I$5:$M$148,3,FALSE),$C2828))</f>
        <v/>
      </c>
      <c r="E2828" t="str">
        <f>IF($B2828="A","",IFERROR(VLOOKUP($C2828,Elster!$I$5:$M$148,3,FALSE),$C2828))</f>
        <v xml:space="preserve">   "SPEICHERSOLLTEMP"                                 </v>
      </c>
      <c r="F2828">
        <f t="shared" si="88"/>
        <v>3</v>
      </c>
      <c r="G2828" s="2">
        <f t="shared" si="89"/>
        <v>5.0000000000007816E-3</v>
      </c>
    </row>
    <row r="2829" spans="1:7" x14ac:dyDescent="0.35">
      <c r="A2829" t="s">
        <v>9556</v>
      </c>
      <c r="B2829" t="s">
        <v>7319</v>
      </c>
      <c r="C2829" t="s">
        <v>7325</v>
      </c>
      <c r="D2829" t="str">
        <f>IF($B2829="B","",IFERROR(VLOOKUP($C2829,Elster!$I$5:$M$148,3,FALSE),$C2829))</f>
        <v xml:space="preserve">   "SPEICHERSOLLTEMP"                                 </v>
      </c>
      <c r="E2829" t="str">
        <f>IF($B2829="A","",IFERROR(VLOOKUP($C2829,Elster!$I$5:$M$148,3,FALSE),$C2829))</f>
        <v/>
      </c>
      <c r="F2829">
        <f t="shared" si="88"/>
        <v>3</v>
      </c>
      <c r="G2829" s="2">
        <f t="shared" si="89"/>
        <v>0</v>
      </c>
    </row>
    <row r="2830" spans="1:7" x14ac:dyDescent="0.35">
      <c r="A2830" t="s">
        <v>9557</v>
      </c>
      <c r="B2830" t="s">
        <v>7317</v>
      </c>
      <c r="C2830" t="s">
        <v>7321</v>
      </c>
      <c r="D2830" t="str">
        <f>IF($B2830="B","",IFERROR(VLOOKUP($C2830,Elster!$I$5:$M$148,3,FALSE),$C2830))</f>
        <v/>
      </c>
      <c r="E2830" t="str">
        <f>IF($B2830="A","",IFERROR(VLOOKUP($C2830,Elster!$I$5:$M$148,3,FALSE),$C2830))</f>
        <v xml:space="preserve">   "FEHLERMELDUNG"                                    </v>
      </c>
      <c r="F2830">
        <f t="shared" si="88"/>
        <v>1</v>
      </c>
      <c r="G2830" s="2">
        <f t="shared" si="89"/>
        <v>4.9999999999990052E-3</v>
      </c>
    </row>
    <row r="2831" spans="1:7" x14ac:dyDescent="0.35">
      <c r="A2831" t="s">
        <v>9557</v>
      </c>
      <c r="B2831" t="s">
        <v>7319</v>
      </c>
      <c r="C2831" t="s">
        <v>7321</v>
      </c>
      <c r="D2831" t="str">
        <f>IF($B2831="B","",IFERROR(VLOOKUP($C2831,Elster!$I$5:$M$148,3,FALSE),$C2831))</f>
        <v xml:space="preserve">   "FEHLERMELDUNG"                                    </v>
      </c>
      <c r="E2831" t="str">
        <f>IF($B2831="A","",IFERROR(VLOOKUP($C2831,Elster!$I$5:$M$148,3,FALSE),$C2831))</f>
        <v/>
      </c>
      <c r="F2831">
        <f t="shared" si="88"/>
        <v>1</v>
      </c>
      <c r="G2831" s="2">
        <f t="shared" si="89"/>
        <v>0</v>
      </c>
    </row>
    <row r="2832" spans="1:7" x14ac:dyDescent="0.35">
      <c r="A2832" t="s">
        <v>9558</v>
      </c>
      <c r="B2832" t="s">
        <v>7317</v>
      </c>
      <c r="C2832" t="s">
        <v>7320</v>
      </c>
      <c r="D2832" t="str">
        <f>IF($B2832="B","",IFERROR(VLOOKUP($C2832,Elster!$I$5:$M$148,3,FALSE),$C2832))</f>
        <v/>
      </c>
      <c r="E2832" t="str">
        <f>IF($B2832="A","",IFERROR(VLOOKUP($C2832,Elster!$I$5:$M$148,3,FALSE),$C2832))</f>
        <v>0x000</v>
      </c>
      <c r="F2832">
        <f t="shared" si="88"/>
        <v>0</v>
      </c>
      <c r="G2832" s="2">
        <f t="shared" si="89"/>
        <v>5.0000000000007816E-3</v>
      </c>
    </row>
    <row r="2833" spans="1:7" x14ac:dyDescent="0.35">
      <c r="A2833" t="s">
        <v>9558</v>
      </c>
      <c r="B2833" t="s">
        <v>7319</v>
      </c>
      <c r="C2833" t="s">
        <v>7320</v>
      </c>
      <c r="D2833" t="str">
        <f>IF($B2833="B","",IFERROR(VLOOKUP($C2833,Elster!$I$5:$M$148,3,FALSE),$C2833))</f>
        <v>0x000</v>
      </c>
      <c r="E2833" t="str">
        <f>IF($B2833="A","",IFERROR(VLOOKUP($C2833,Elster!$I$5:$M$148,3,FALSE),$C2833))</f>
        <v/>
      </c>
      <c r="F2833">
        <f t="shared" si="88"/>
        <v>0</v>
      </c>
      <c r="G2833" s="2">
        <f t="shared" si="89"/>
        <v>0</v>
      </c>
    </row>
    <row r="2834" spans="1:7" x14ac:dyDescent="0.35">
      <c r="A2834" t="s">
        <v>9559</v>
      </c>
      <c r="B2834" t="s">
        <v>7317</v>
      </c>
      <c r="C2834" t="s">
        <v>7366</v>
      </c>
      <c r="D2834" t="str">
        <f>IF($B2834="B","",IFERROR(VLOOKUP($C2834,Elster!$I$5:$M$148,3,FALSE),$C2834))</f>
        <v/>
      </c>
      <c r="E2834" t="str">
        <f>IF($B2834="A","",IFERROR(VLOOKUP($C2834,Elster!$I$5:$M$148,3,FALSE),$C2834))</f>
        <v xml:space="preserve">//   "ERWEITERUNGSTELEGRAMM"                            </v>
      </c>
      <c r="F2834">
        <f t="shared" si="88"/>
        <v>250</v>
      </c>
      <c r="G2834" s="2">
        <f t="shared" si="89"/>
        <v>4.9999999999990052E-3</v>
      </c>
    </row>
    <row r="2835" spans="1:7" x14ac:dyDescent="0.35">
      <c r="A2835" t="s">
        <v>9559</v>
      </c>
      <c r="B2835" t="s">
        <v>7319</v>
      </c>
      <c r="C2835" t="s">
        <v>7366</v>
      </c>
      <c r="D2835" t="str">
        <f>IF($B2835="B","",IFERROR(VLOOKUP($C2835,Elster!$I$5:$M$148,3,FALSE),$C2835))</f>
        <v xml:space="preserve">//   "ERWEITERUNGSTELEGRAMM"                            </v>
      </c>
      <c r="E2835" t="str">
        <f>IF($B2835="A","",IFERROR(VLOOKUP($C2835,Elster!$I$5:$M$148,3,FALSE),$C2835))</f>
        <v/>
      </c>
      <c r="F2835">
        <f t="shared" si="88"/>
        <v>250</v>
      </c>
      <c r="G2835" s="2">
        <f t="shared" si="89"/>
        <v>0</v>
      </c>
    </row>
    <row r="2836" spans="1:7" x14ac:dyDescent="0.35">
      <c r="A2836" t="s">
        <v>9560</v>
      </c>
      <c r="B2836" t="s">
        <v>7319</v>
      </c>
      <c r="C2836" t="s">
        <v>7456</v>
      </c>
      <c r="D2836" t="str">
        <f>IF($B2836="B","",IFERROR(VLOOKUP($C2836,Elster!$I$5:$M$148,3,FALSE),$C2836))</f>
        <v xml:space="preserve">   "BUSKONFIGURATION"                                 </v>
      </c>
      <c r="E2836" t="str">
        <f>IF($B2836="A","",IFERROR(VLOOKUP($C2836,Elster!$I$5:$M$148,3,FALSE),$C2836))</f>
        <v/>
      </c>
      <c r="F2836">
        <f t="shared" si="88"/>
        <v>253</v>
      </c>
      <c r="G2836" s="2">
        <f t="shared" si="89"/>
        <v>5.0000000000007816E-3</v>
      </c>
    </row>
    <row r="2837" spans="1:7" x14ac:dyDescent="0.35">
      <c r="A2837" t="s">
        <v>9561</v>
      </c>
      <c r="B2837" t="s">
        <v>7317</v>
      </c>
      <c r="C2837" t="s">
        <v>7456</v>
      </c>
      <c r="D2837" t="str">
        <f>IF($B2837="B","",IFERROR(VLOOKUP($C2837,Elster!$I$5:$M$148,3,FALSE),$C2837))</f>
        <v/>
      </c>
      <c r="E2837" t="str">
        <f>IF($B2837="A","",IFERROR(VLOOKUP($C2837,Elster!$I$5:$M$148,3,FALSE),$C2837))</f>
        <v xml:space="preserve">   "BUSKONFIGURATION"                                 </v>
      </c>
      <c r="F2837">
        <f t="shared" si="88"/>
        <v>253</v>
      </c>
      <c r="G2837" s="2">
        <f t="shared" si="89"/>
        <v>2.6000000000081513E-5</v>
      </c>
    </row>
    <row r="2838" spans="1:7" x14ac:dyDescent="0.35">
      <c r="A2838" t="s">
        <v>9562</v>
      </c>
      <c r="B2838" t="s">
        <v>7319</v>
      </c>
      <c r="C2838" t="s">
        <v>7458</v>
      </c>
      <c r="D2838" t="str">
        <f>IF($B2838="B","",IFERROR(VLOOKUP($C2838,Elster!$I$5:$M$148,3,FALSE),$C2838))</f>
        <v>0x0BF</v>
      </c>
      <c r="E2838" t="str">
        <f>IF($B2838="A","",IFERROR(VLOOKUP($C2838,Elster!$I$5:$M$148,3,FALSE),$C2838))</f>
        <v/>
      </c>
      <c r="F2838">
        <f t="shared" si="88"/>
        <v>191</v>
      </c>
      <c r="G2838" s="2">
        <f t="shared" si="89"/>
        <v>4.9739999999989237E-3</v>
      </c>
    </row>
    <row r="2839" spans="1:7" x14ac:dyDescent="0.35">
      <c r="A2839" t="s">
        <v>9563</v>
      </c>
      <c r="B2839" t="s">
        <v>7317</v>
      </c>
      <c r="C2839" t="s">
        <v>7458</v>
      </c>
      <c r="D2839" t="str">
        <f>IF($B2839="B","",IFERROR(VLOOKUP($C2839,Elster!$I$5:$M$148,3,FALSE),$C2839))</f>
        <v/>
      </c>
      <c r="E2839" t="str">
        <f>IF($B2839="A","",IFERROR(VLOOKUP($C2839,Elster!$I$5:$M$148,3,FALSE),$C2839))</f>
        <v>0x0BF</v>
      </c>
      <c r="F2839">
        <f t="shared" si="88"/>
        <v>191</v>
      </c>
      <c r="G2839" s="2">
        <f t="shared" si="89"/>
        <v>2.6000000000081513E-5</v>
      </c>
    </row>
    <row r="2840" spans="1:7" x14ac:dyDescent="0.35">
      <c r="A2840" t="s">
        <v>9564</v>
      </c>
      <c r="B2840" t="s">
        <v>7317</v>
      </c>
      <c r="C2840" t="s">
        <v>7320</v>
      </c>
      <c r="D2840" t="str">
        <f>IF($B2840="B","",IFERROR(VLOOKUP($C2840,Elster!$I$5:$M$148,3,FALSE),$C2840))</f>
        <v/>
      </c>
      <c r="E2840" t="str">
        <f>IF($B2840="A","",IFERROR(VLOOKUP($C2840,Elster!$I$5:$M$148,3,FALSE),$C2840))</f>
        <v>0x000</v>
      </c>
      <c r="F2840">
        <f t="shared" si="88"/>
        <v>0</v>
      </c>
      <c r="G2840" s="2">
        <f t="shared" si="89"/>
        <v>5.0000000000007816E-3</v>
      </c>
    </row>
    <row r="2841" spans="1:7" x14ac:dyDescent="0.35">
      <c r="A2841" t="s">
        <v>9564</v>
      </c>
      <c r="B2841" t="s">
        <v>7319</v>
      </c>
      <c r="C2841" t="s">
        <v>7320</v>
      </c>
      <c r="D2841" t="str">
        <f>IF($B2841="B","",IFERROR(VLOOKUP($C2841,Elster!$I$5:$M$148,3,FALSE),$C2841))</f>
        <v>0x000</v>
      </c>
      <c r="E2841" t="str">
        <f>IF($B2841="A","",IFERROR(VLOOKUP($C2841,Elster!$I$5:$M$148,3,FALSE),$C2841))</f>
        <v/>
      </c>
      <c r="F2841">
        <f t="shared" si="88"/>
        <v>0</v>
      </c>
      <c r="G2841" s="2">
        <f t="shared" si="89"/>
        <v>0</v>
      </c>
    </row>
    <row r="2842" spans="1:7" x14ac:dyDescent="0.35">
      <c r="A2842" t="s">
        <v>9565</v>
      </c>
      <c r="B2842" t="s">
        <v>7317</v>
      </c>
      <c r="C2842" t="s">
        <v>7320</v>
      </c>
      <c r="D2842" t="str">
        <f>IF($B2842="B","",IFERROR(VLOOKUP($C2842,Elster!$I$5:$M$148,3,FALSE),$C2842))</f>
        <v/>
      </c>
      <c r="E2842" t="str">
        <f>IF($B2842="A","",IFERROR(VLOOKUP($C2842,Elster!$I$5:$M$148,3,FALSE),$C2842))</f>
        <v>0x000</v>
      </c>
      <c r="F2842">
        <f t="shared" si="88"/>
        <v>0</v>
      </c>
      <c r="G2842" s="2">
        <f t="shared" si="89"/>
        <v>4.9999999999990052E-3</v>
      </c>
    </row>
    <row r="2843" spans="1:7" x14ac:dyDescent="0.35">
      <c r="A2843" t="s">
        <v>9565</v>
      </c>
      <c r="B2843" t="s">
        <v>7319</v>
      </c>
      <c r="C2843" t="s">
        <v>7320</v>
      </c>
      <c r="D2843" t="str">
        <f>IF($B2843="B","",IFERROR(VLOOKUP($C2843,Elster!$I$5:$M$148,3,FALSE),$C2843))</f>
        <v>0x000</v>
      </c>
      <c r="E2843" t="str">
        <f>IF($B2843="A","",IFERROR(VLOOKUP($C2843,Elster!$I$5:$M$148,3,FALSE),$C2843))</f>
        <v/>
      </c>
      <c r="F2843">
        <f t="shared" si="88"/>
        <v>0</v>
      </c>
      <c r="G2843" s="2">
        <f t="shared" si="89"/>
        <v>0</v>
      </c>
    </row>
    <row r="2844" spans="1:7" x14ac:dyDescent="0.35">
      <c r="A2844" t="s">
        <v>9566</v>
      </c>
      <c r="B2844" t="s">
        <v>7317</v>
      </c>
      <c r="C2844" t="s">
        <v>7329</v>
      </c>
      <c r="D2844" t="str">
        <f>IF($B2844="B","",IFERROR(VLOOKUP($C2844,Elster!$I$5:$M$148,3,FALSE),$C2844))</f>
        <v/>
      </c>
      <c r="E2844" t="str">
        <f>IF($B2844="A","",IFERROR(VLOOKUP($C2844,Elster!$I$5:$M$148,3,FALSE),$C2844))</f>
        <v xml:space="preserve">   "KESSELSOLLTEMP"                                   </v>
      </c>
      <c r="F2844">
        <f t="shared" si="88"/>
        <v>2</v>
      </c>
      <c r="G2844" s="2">
        <f t="shared" si="89"/>
        <v>5.0000000000007816E-3</v>
      </c>
    </row>
    <row r="2845" spans="1:7" x14ac:dyDescent="0.35">
      <c r="A2845" t="s">
        <v>9566</v>
      </c>
      <c r="B2845" t="s">
        <v>7319</v>
      </c>
      <c r="C2845" t="s">
        <v>7329</v>
      </c>
      <c r="D2845" t="str">
        <f>IF($B2845="B","",IFERROR(VLOOKUP($C2845,Elster!$I$5:$M$148,3,FALSE),$C2845))</f>
        <v xml:space="preserve">   "KESSELSOLLTEMP"                                   </v>
      </c>
      <c r="E2845" t="str">
        <f>IF($B2845="A","",IFERROR(VLOOKUP($C2845,Elster!$I$5:$M$148,3,FALSE),$C2845))</f>
        <v/>
      </c>
      <c r="F2845">
        <f t="shared" si="88"/>
        <v>2</v>
      </c>
      <c r="G2845" s="2">
        <f t="shared" si="89"/>
        <v>0</v>
      </c>
    </row>
    <row r="2846" spans="1:7" x14ac:dyDescent="0.35">
      <c r="A2846" t="s">
        <v>9567</v>
      </c>
      <c r="B2846" t="s">
        <v>7317</v>
      </c>
      <c r="C2846" t="s">
        <v>7465</v>
      </c>
      <c r="D2846" t="str">
        <f>IF($B2846="B","",IFERROR(VLOOKUP($C2846,Elster!$I$5:$M$148,3,FALSE),$C2846))</f>
        <v/>
      </c>
      <c r="E2846" t="str">
        <f>IF($B2846="A","",IFERROR(VLOOKUP($C2846,Elster!$I$5:$M$148,3,FALSE),$C2846))</f>
        <v>0x0C7</v>
      </c>
      <c r="F2846">
        <f t="shared" si="88"/>
        <v>199</v>
      </c>
      <c r="G2846" s="2">
        <f t="shared" si="89"/>
        <v>5.0000000000007816E-3</v>
      </c>
    </row>
    <row r="2847" spans="1:7" x14ac:dyDescent="0.35">
      <c r="A2847" t="s">
        <v>9567</v>
      </c>
      <c r="B2847" t="s">
        <v>7319</v>
      </c>
      <c r="C2847" t="s">
        <v>7465</v>
      </c>
      <c r="D2847" t="str">
        <f>IF($B2847="B","",IFERROR(VLOOKUP($C2847,Elster!$I$5:$M$148,3,FALSE),$C2847))</f>
        <v>0x0C7</v>
      </c>
      <c r="E2847" t="str">
        <f>IF($B2847="A","",IFERROR(VLOOKUP($C2847,Elster!$I$5:$M$148,3,FALSE),$C2847))</f>
        <v/>
      </c>
      <c r="F2847">
        <f t="shared" si="88"/>
        <v>199</v>
      </c>
      <c r="G2847" s="2">
        <f t="shared" si="89"/>
        <v>0</v>
      </c>
    </row>
    <row r="2848" spans="1:7" x14ac:dyDescent="0.35">
      <c r="A2848" t="s">
        <v>9568</v>
      </c>
      <c r="B2848" t="s">
        <v>7317</v>
      </c>
      <c r="C2848" t="s">
        <v>7325</v>
      </c>
      <c r="D2848" t="str">
        <f>IF($B2848="B","",IFERROR(VLOOKUP($C2848,Elster!$I$5:$M$148,3,FALSE),$C2848))</f>
        <v/>
      </c>
      <c r="E2848" t="str">
        <f>IF($B2848="A","",IFERROR(VLOOKUP($C2848,Elster!$I$5:$M$148,3,FALSE),$C2848))</f>
        <v xml:space="preserve">   "SPEICHERSOLLTEMP"                                 </v>
      </c>
      <c r="F2848">
        <f t="shared" si="88"/>
        <v>3</v>
      </c>
      <c r="G2848" s="2">
        <f t="shared" si="89"/>
        <v>1.8722999999999601E-2</v>
      </c>
    </row>
    <row r="2849" spans="1:7" x14ac:dyDescent="0.35">
      <c r="A2849" t="s">
        <v>9569</v>
      </c>
      <c r="B2849" t="s">
        <v>7317</v>
      </c>
      <c r="C2849" t="s">
        <v>7320</v>
      </c>
      <c r="D2849" t="str">
        <f>IF($B2849="B","",IFERROR(VLOOKUP($C2849,Elster!$I$5:$M$148,3,FALSE),$C2849))</f>
        <v/>
      </c>
      <c r="E2849" t="str">
        <f>IF($B2849="A","",IFERROR(VLOOKUP($C2849,Elster!$I$5:$M$148,3,FALSE),$C2849))</f>
        <v>0x000</v>
      </c>
      <c r="F2849">
        <f t="shared" si="88"/>
        <v>0</v>
      </c>
      <c r="G2849" s="2">
        <f t="shared" si="89"/>
        <v>4.9479999999988422E-3</v>
      </c>
    </row>
    <row r="2850" spans="1:7" x14ac:dyDescent="0.35">
      <c r="A2850" t="s">
        <v>9570</v>
      </c>
      <c r="B2850" t="s">
        <v>7317</v>
      </c>
      <c r="C2850" t="s">
        <v>7318</v>
      </c>
      <c r="D2850" t="str">
        <f>IF($B2850="B","",IFERROR(VLOOKUP($C2850,Elster!$I$5:$M$148,3,FALSE),$C2850))</f>
        <v/>
      </c>
      <c r="E2850" t="str">
        <f>IF($B2850="A","",IFERROR(VLOOKUP($C2850,Elster!$I$5:$M$148,3,FALSE),$C2850))</f>
        <v xml:space="preserve">   "SAMMLERISTTEMP"                                   </v>
      </c>
      <c r="F2850">
        <f t="shared" si="88"/>
        <v>13</v>
      </c>
      <c r="G2850" s="2">
        <f t="shared" si="89"/>
        <v>4.9740000000007001E-3</v>
      </c>
    </row>
    <row r="2851" spans="1:7" x14ac:dyDescent="0.35">
      <c r="A2851" t="s">
        <v>9571</v>
      </c>
      <c r="B2851" t="s">
        <v>7317</v>
      </c>
      <c r="C2851" t="s">
        <v>7329</v>
      </c>
      <c r="D2851" t="str">
        <f>IF($B2851="B","",IFERROR(VLOOKUP($C2851,Elster!$I$5:$M$148,3,FALSE),$C2851))</f>
        <v/>
      </c>
      <c r="E2851" t="str">
        <f>IF($B2851="A","",IFERROR(VLOOKUP($C2851,Elster!$I$5:$M$148,3,FALSE),$C2851))</f>
        <v xml:space="preserve">   "KESSELSOLLTEMP"                                   </v>
      </c>
      <c r="F2851">
        <f t="shared" si="88"/>
        <v>2</v>
      </c>
      <c r="G2851" s="2">
        <f t="shared" si="89"/>
        <v>4.9740000000007001E-3</v>
      </c>
    </row>
    <row r="2852" spans="1:7" x14ac:dyDescent="0.35">
      <c r="A2852" t="s">
        <v>9572</v>
      </c>
      <c r="B2852" t="s">
        <v>7317</v>
      </c>
      <c r="C2852" t="s">
        <v>7320</v>
      </c>
      <c r="D2852" t="str">
        <f>IF($B2852="B","",IFERROR(VLOOKUP($C2852,Elster!$I$5:$M$148,3,FALSE),$C2852))</f>
        <v/>
      </c>
      <c r="E2852" t="str">
        <f>IF($B2852="A","",IFERROR(VLOOKUP($C2852,Elster!$I$5:$M$148,3,FALSE),$C2852))</f>
        <v>0x000</v>
      </c>
      <c r="F2852">
        <f t="shared" si="88"/>
        <v>0</v>
      </c>
      <c r="G2852" s="2">
        <f t="shared" si="89"/>
        <v>4.9739999999989237E-3</v>
      </c>
    </row>
    <row r="2853" spans="1:7" x14ac:dyDescent="0.35">
      <c r="A2853" t="s">
        <v>9573</v>
      </c>
      <c r="B2853" t="s">
        <v>7317</v>
      </c>
      <c r="C2853" t="s">
        <v>7366</v>
      </c>
      <c r="D2853" t="str">
        <f>IF($B2853="B","",IFERROR(VLOOKUP($C2853,Elster!$I$5:$M$148,3,FALSE),$C2853))</f>
        <v/>
      </c>
      <c r="E2853" t="str">
        <f>IF($B2853="A","",IFERROR(VLOOKUP($C2853,Elster!$I$5:$M$148,3,FALSE),$C2853))</f>
        <v xml:space="preserve">//   "ERWEITERUNGSTELEGRAMM"                            </v>
      </c>
      <c r="F2853">
        <f t="shared" si="88"/>
        <v>250</v>
      </c>
      <c r="G2853" s="2">
        <f t="shared" si="89"/>
        <v>4.9469999999995906E-3</v>
      </c>
    </row>
    <row r="2854" spans="1:7" x14ac:dyDescent="0.35">
      <c r="A2854" t="s">
        <v>9574</v>
      </c>
      <c r="B2854" t="s">
        <v>7317</v>
      </c>
      <c r="C2854" t="s">
        <v>7456</v>
      </c>
      <c r="D2854" t="str">
        <f>IF($B2854="B","",IFERROR(VLOOKUP($C2854,Elster!$I$5:$M$148,3,FALSE),$C2854))</f>
        <v/>
      </c>
      <c r="E2854" t="str">
        <f>IF($B2854="A","",IFERROR(VLOOKUP($C2854,Elster!$I$5:$M$148,3,FALSE),$C2854))</f>
        <v xml:space="preserve">   "BUSKONFIGURATION"                                 </v>
      </c>
      <c r="F2854">
        <f t="shared" si="88"/>
        <v>253</v>
      </c>
      <c r="G2854" s="2">
        <f t="shared" si="89"/>
        <v>4.9740000000007001E-3</v>
      </c>
    </row>
    <row r="2855" spans="1:7" x14ac:dyDescent="0.35">
      <c r="A2855" t="s">
        <v>9575</v>
      </c>
      <c r="B2855" t="s">
        <v>7317</v>
      </c>
      <c r="C2855" t="s">
        <v>7458</v>
      </c>
      <c r="D2855" t="str">
        <f>IF($B2855="B","",IFERROR(VLOOKUP($C2855,Elster!$I$5:$M$148,3,FALSE),$C2855))</f>
        <v/>
      </c>
      <c r="E2855" t="str">
        <f>IF($B2855="A","",IFERROR(VLOOKUP($C2855,Elster!$I$5:$M$148,3,FALSE),$C2855))</f>
        <v>0x0BF</v>
      </c>
      <c r="F2855">
        <f t="shared" si="88"/>
        <v>191</v>
      </c>
      <c r="G2855" s="2">
        <f t="shared" si="89"/>
        <v>4.9740000000007001E-3</v>
      </c>
    </row>
    <row r="2856" spans="1:7" x14ac:dyDescent="0.35">
      <c r="A2856" t="s">
        <v>9576</v>
      </c>
      <c r="B2856" t="s">
        <v>7317</v>
      </c>
      <c r="C2856" t="s">
        <v>7320</v>
      </c>
      <c r="D2856" t="str">
        <f>IF($B2856="B","",IFERROR(VLOOKUP($C2856,Elster!$I$5:$M$148,3,FALSE),$C2856))</f>
        <v/>
      </c>
      <c r="E2856" t="str">
        <f>IF($B2856="A","",IFERROR(VLOOKUP($C2856,Elster!$I$5:$M$148,3,FALSE),$C2856))</f>
        <v>0x000</v>
      </c>
      <c r="F2856">
        <f t="shared" si="88"/>
        <v>0</v>
      </c>
      <c r="G2856" s="2">
        <f t="shared" si="89"/>
        <v>4.9739999999989237E-3</v>
      </c>
    </row>
    <row r="2857" spans="1:7" x14ac:dyDescent="0.35">
      <c r="A2857" t="s">
        <v>9577</v>
      </c>
      <c r="B2857" t="s">
        <v>7317</v>
      </c>
      <c r="C2857" t="s">
        <v>7320</v>
      </c>
      <c r="D2857" t="str">
        <f>IF($B2857="B","",IFERROR(VLOOKUP($C2857,Elster!$I$5:$M$148,3,FALSE),$C2857))</f>
        <v/>
      </c>
      <c r="E2857" t="str">
        <f>IF($B2857="A","",IFERROR(VLOOKUP($C2857,Elster!$I$5:$M$148,3,FALSE),$C2857))</f>
        <v>0x000</v>
      </c>
      <c r="F2857">
        <f t="shared" si="88"/>
        <v>0</v>
      </c>
      <c r="G2857" s="2">
        <f t="shared" si="89"/>
        <v>4.9480000000006186E-3</v>
      </c>
    </row>
    <row r="2858" spans="1:7" x14ac:dyDescent="0.35">
      <c r="A2858" t="s">
        <v>9578</v>
      </c>
      <c r="B2858" t="s">
        <v>7317</v>
      </c>
      <c r="C2858" t="s">
        <v>7329</v>
      </c>
      <c r="D2858" t="str">
        <f>IF($B2858="B","",IFERROR(VLOOKUP($C2858,Elster!$I$5:$M$148,3,FALSE),$C2858))</f>
        <v/>
      </c>
      <c r="E2858" t="str">
        <f>IF($B2858="A","",IFERROR(VLOOKUP($C2858,Elster!$I$5:$M$148,3,FALSE),$C2858))</f>
        <v xml:space="preserve">   "KESSELSOLLTEMP"                                   </v>
      </c>
      <c r="F2858">
        <f t="shared" si="88"/>
        <v>2</v>
      </c>
      <c r="G2858" s="2">
        <f t="shared" si="89"/>
        <v>4.9740000000007001E-3</v>
      </c>
    </row>
    <row r="2859" spans="1:7" x14ac:dyDescent="0.35">
      <c r="A2859" t="s">
        <v>9579</v>
      </c>
      <c r="B2859" t="s">
        <v>7317</v>
      </c>
      <c r="C2859" t="s">
        <v>7478</v>
      </c>
      <c r="D2859" t="str">
        <f>IF($B2859="B","",IFERROR(VLOOKUP($C2859,Elster!$I$5:$M$148,3,FALSE),$C2859))</f>
        <v/>
      </c>
      <c r="E2859" t="str">
        <f>IF($B2859="A","",IFERROR(VLOOKUP($C2859,Elster!$I$5:$M$148,3,FALSE),$C2859))</f>
        <v>0x0C8</v>
      </c>
      <c r="F2859">
        <f t="shared" si="88"/>
        <v>200</v>
      </c>
      <c r="G2859" s="2">
        <f t="shared" si="89"/>
        <v>4.9739999999989237E-3</v>
      </c>
    </row>
    <row r="2860" spans="1:7" x14ac:dyDescent="0.35">
      <c r="A2860" t="s">
        <v>9580</v>
      </c>
      <c r="B2860" t="s">
        <v>7317</v>
      </c>
      <c r="C2860" t="s">
        <v>7318</v>
      </c>
      <c r="D2860" t="str">
        <f>IF($B2860="B","",IFERROR(VLOOKUP($C2860,Elster!$I$5:$M$148,3,FALSE),$C2860))</f>
        <v/>
      </c>
      <c r="E2860" t="str">
        <f>IF($B2860="A","",IFERROR(VLOOKUP($C2860,Elster!$I$5:$M$148,3,FALSE),$C2860))</f>
        <v xml:space="preserve">   "SAMMLERISTTEMP"                                   </v>
      </c>
      <c r="F2860">
        <f t="shared" si="88"/>
        <v>13</v>
      </c>
      <c r="G2860" s="2">
        <f t="shared" si="89"/>
        <v>1.5416000000000096E-2</v>
      </c>
    </row>
    <row r="2861" spans="1:7" x14ac:dyDescent="0.35">
      <c r="A2861" t="s">
        <v>9580</v>
      </c>
      <c r="B2861" t="s">
        <v>7319</v>
      </c>
      <c r="C2861" t="s">
        <v>7318</v>
      </c>
      <c r="D2861" t="str">
        <f>IF($B2861="B","",IFERROR(VLOOKUP($C2861,Elster!$I$5:$M$148,3,FALSE),$C2861))</f>
        <v xml:space="preserve">   "SAMMLERISTTEMP"                                   </v>
      </c>
      <c r="E2861" t="str">
        <f>IF($B2861="A","",IFERROR(VLOOKUP($C2861,Elster!$I$5:$M$148,3,FALSE),$C2861))</f>
        <v/>
      </c>
      <c r="F2861">
        <f t="shared" si="88"/>
        <v>13</v>
      </c>
      <c r="G2861" s="2">
        <f t="shared" si="89"/>
        <v>0</v>
      </c>
    </row>
    <row r="2862" spans="1:7" x14ac:dyDescent="0.35">
      <c r="A2862" t="s">
        <v>9581</v>
      </c>
      <c r="B2862" t="s">
        <v>7317</v>
      </c>
      <c r="C2862" t="s">
        <v>7320</v>
      </c>
      <c r="D2862" t="str">
        <f>IF($B2862="B","",IFERROR(VLOOKUP($C2862,Elster!$I$5:$M$148,3,FALSE),$C2862))</f>
        <v/>
      </c>
      <c r="E2862" t="str">
        <f>IF($B2862="A","",IFERROR(VLOOKUP($C2862,Elster!$I$5:$M$148,3,FALSE),$C2862))</f>
        <v>0x000</v>
      </c>
      <c r="F2862">
        <f t="shared" si="88"/>
        <v>0</v>
      </c>
      <c r="G2862" s="2">
        <f t="shared" si="89"/>
        <v>5.0000000000007816E-3</v>
      </c>
    </row>
    <row r="2863" spans="1:7" x14ac:dyDescent="0.35">
      <c r="A2863" t="s">
        <v>9581</v>
      </c>
      <c r="B2863" t="s">
        <v>7319</v>
      </c>
      <c r="C2863" t="s">
        <v>7320</v>
      </c>
      <c r="D2863" t="str">
        <f>IF($B2863="B","",IFERROR(VLOOKUP($C2863,Elster!$I$5:$M$148,3,FALSE),$C2863))</f>
        <v>0x000</v>
      </c>
      <c r="E2863" t="str">
        <f>IF($B2863="A","",IFERROR(VLOOKUP($C2863,Elster!$I$5:$M$148,3,FALSE),$C2863))</f>
        <v/>
      </c>
      <c r="F2863">
        <f t="shared" si="88"/>
        <v>0</v>
      </c>
      <c r="G2863" s="2">
        <f t="shared" si="89"/>
        <v>0</v>
      </c>
    </row>
    <row r="2864" spans="1:7" x14ac:dyDescent="0.35">
      <c r="A2864" t="s">
        <v>9582</v>
      </c>
      <c r="B2864" t="s">
        <v>7317</v>
      </c>
      <c r="C2864" t="s">
        <v>7339</v>
      </c>
      <c r="D2864" t="str">
        <f>IF($B2864="B","",IFERROR(VLOOKUP($C2864,Elster!$I$5:$M$148,3,FALSE),$C2864))</f>
        <v/>
      </c>
      <c r="E2864" t="str">
        <f>IF($B2864="A","",IFERROR(VLOOKUP($C2864,Elster!$I$5:$M$148,3,FALSE),$C2864))</f>
        <v xml:space="preserve">   "RAUMSOLLTEMP_II"                                  </v>
      </c>
      <c r="F2864">
        <f t="shared" si="88"/>
        <v>6</v>
      </c>
      <c r="G2864" s="2">
        <f t="shared" si="89"/>
        <v>4.9999999999990052E-3</v>
      </c>
    </row>
    <row r="2865" spans="1:7" x14ac:dyDescent="0.35">
      <c r="A2865" t="s">
        <v>9582</v>
      </c>
      <c r="B2865" t="s">
        <v>7319</v>
      </c>
      <c r="C2865" t="s">
        <v>7339</v>
      </c>
      <c r="D2865" t="str">
        <f>IF($B2865="B","",IFERROR(VLOOKUP($C2865,Elster!$I$5:$M$148,3,FALSE),$C2865))</f>
        <v xml:space="preserve">   "RAUMSOLLTEMP_II"                                  </v>
      </c>
      <c r="E2865" t="str">
        <f>IF($B2865="A","",IFERROR(VLOOKUP($C2865,Elster!$I$5:$M$148,3,FALSE),$C2865))</f>
        <v/>
      </c>
      <c r="F2865">
        <f t="shared" si="88"/>
        <v>6</v>
      </c>
      <c r="G2865" s="2">
        <f t="shared" si="89"/>
        <v>0</v>
      </c>
    </row>
    <row r="2866" spans="1:7" x14ac:dyDescent="0.35">
      <c r="A2866" t="s">
        <v>9583</v>
      </c>
      <c r="B2866" t="s">
        <v>7317</v>
      </c>
      <c r="C2866" t="s">
        <v>7321</v>
      </c>
      <c r="D2866" t="str">
        <f>IF($B2866="B","",IFERROR(VLOOKUP($C2866,Elster!$I$5:$M$148,3,FALSE),$C2866))</f>
        <v/>
      </c>
      <c r="E2866" t="str">
        <f>IF($B2866="A","",IFERROR(VLOOKUP($C2866,Elster!$I$5:$M$148,3,FALSE),$C2866))</f>
        <v xml:space="preserve">   "FEHLERMELDUNG"                                    </v>
      </c>
      <c r="F2866">
        <f t="shared" si="88"/>
        <v>1</v>
      </c>
      <c r="G2866" s="2">
        <f t="shared" si="89"/>
        <v>5.0000000000007816E-3</v>
      </c>
    </row>
    <row r="2867" spans="1:7" x14ac:dyDescent="0.35">
      <c r="A2867" t="s">
        <v>9583</v>
      </c>
      <c r="B2867" t="s">
        <v>7319</v>
      </c>
      <c r="C2867" t="s">
        <v>7321</v>
      </c>
      <c r="D2867" t="str">
        <f>IF($B2867="B","",IFERROR(VLOOKUP($C2867,Elster!$I$5:$M$148,3,FALSE),$C2867))</f>
        <v xml:space="preserve">   "FEHLERMELDUNG"                                    </v>
      </c>
      <c r="E2867" t="str">
        <f>IF($B2867="A","",IFERROR(VLOOKUP($C2867,Elster!$I$5:$M$148,3,FALSE),$C2867))</f>
        <v/>
      </c>
      <c r="F2867">
        <f t="shared" si="88"/>
        <v>1</v>
      </c>
      <c r="G2867" s="2">
        <f t="shared" si="89"/>
        <v>0</v>
      </c>
    </row>
    <row r="2868" spans="1:7" x14ac:dyDescent="0.35">
      <c r="A2868" t="s">
        <v>9584</v>
      </c>
      <c r="B2868" t="s">
        <v>7317</v>
      </c>
      <c r="C2868" t="s">
        <v>7321</v>
      </c>
      <c r="D2868" t="str">
        <f>IF($B2868="B","",IFERROR(VLOOKUP($C2868,Elster!$I$5:$M$148,3,FALSE),$C2868))</f>
        <v/>
      </c>
      <c r="E2868" t="str">
        <f>IF($B2868="A","",IFERROR(VLOOKUP($C2868,Elster!$I$5:$M$148,3,FALSE),$C2868))</f>
        <v xml:space="preserve">   "FEHLERMELDUNG"                                    </v>
      </c>
      <c r="F2868">
        <f t="shared" si="88"/>
        <v>1</v>
      </c>
      <c r="G2868" s="2">
        <f t="shared" si="89"/>
        <v>4.9999999999990052E-3</v>
      </c>
    </row>
    <row r="2869" spans="1:7" x14ac:dyDescent="0.35">
      <c r="A2869" t="s">
        <v>9584</v>
      </c>
      <c r="B2869" t="s">
        <v>7319</v>
      </c>
      <c r="C2869" t="s">
        <v>7321</v>
      </c>
      <c r="D2869" t="str">
        <f>IF($B2869="B","",IFERROR(VLOOKUP($C2869,Elster!$I$5:$M$148,3,FALSE),$C2869))</f>
        <v xml:space="preserve">   "FEHLERMELDUNG"                                    </v>
      </c>
      <c r="E2869" t="str">
        <f>IF($B2869="A","",IFERROR(VLOOKUP($C2869,Elster!$I$5:$M$148,3,FALSE),$C2869))</f>
        <v/>
      </c>
      <c r="F2869">
        <f t="shared" si="88"/>
        <v>1</v>
      </c>
      <c r="G2869" s="2">
        <f t="shared" si="89"/>
        <v>0</v>
      </c>
    </row>
    <row r="2870" spans="1:7" x14ac:dyDescent="0.35">
      <c r="A2870" t="s">
        <v>9585</v>
      </c>
      <c r="B2870" t="s">
        <v>7317</v>
      </c>
      <c r="C2870" t="s">
        <v>7366</v>
      </c>
      <c r="D2870" t="str">
        <f>IF($B2870="B","",IFERROR(VLOOKUP($C2870,Elster!$I$5:$M$148,3,FALSE),$C2870))</f>
        <v/>
      </c>
      <c r="E2870" t="str">
        <f>IF($B2870="A","",IFERROR(VLOOKUP($C2870,Elster!$I$5:$M$148,3,FALSE),$C2870))</f>
        <v xml:space="preserve">//   "ERWEITERUNGSTELEGRAMM"                            </v>
      </c>
      <c r="F2870">
        <f t="shared" si="88"/>
        <v>250</v>
      </c>
      <c r="G2870" s="2">
        <f t="shared" si="89"/>
        <v>5.0000000000007816E-3</v>
      </c>
    </row>
    <row r="2871" spans="1:7" x14ac:dyDescent="0.35">
      <c r="A2871" t="s">
        <v>9585</v>
      </c>
      <c r="B2871" t="s">
        <v>7319</v>
      </c>
      <c r="C2871" t="s">
        <v>7366</v>
      </c>
      <c r="D2871" t="str">
        <f>IF($B2871="B","",IFERROR(VLOOKUP($C2871,Elster!$I$5:$M$148,3,FALSE),$C2871))</f>
        <v xml:space="preserve">//   "ERWEITERUNGSTELEGRAMM"                            </v>
      </c>
      <c r="E2871" t="str">
        <f>IF($B2871="A","",IFERROR(VLOOKUP($C2871,Elster!$I$5:$M$148,3,FALSE),$C2871))</f>
        <v/>
      </c>
      <c r="F2871">
        <f t="shared" si="88"/>
        <v>250</v>
      </c>
      <c r="G2871" s="2">
        <f t="shared" si="89"/>
        <v>0</v>
      </c>
    </row>
    <row r="2872" spans="1:7" x14ac:dyDescent="0.35">
      <c r="A2872" t="s">
        <v>9586</v>
      </c>
      <c r="B2872" t="s">
        <v>7317</v>
      </c>
      <c r="C2872" t="s">
        <v>7320</v>
      </c>
      <c r="D2872" t="str">
        <f>IF($B2872="B","",IFERROR(VLOOKUP($C2872,Elster!$I$5:$M$148,3,FALSE),$C2872))</f>
        <v/>
      </c>
      <c r="E2872" t="str">
        <f>IF($B2872="A","",IFERROR(VLOOKUP($C2872,Elster!$I$5:$M$148,3,FALSE),$C2872))</f>
        <v>0x000</v>
      </c>
      <c r="F2872">
        <f t="shared" si="88"/>
        <v>0</v>
      </c>
      <c r="G2872" s="2">
        <f t="shared" si="89"/>
        <v>4.9999999999990052E-3</v>
      </c>
    </row>
    <row r="2873" spans="1:7" x14ac:dyDescent="0.35">
      <c r="A2873" t="s">
        <v>9586</v>
      </c>
      <c r="B2873" t="s">
        <v>7319</v>
      </c>
      <c r="C2873" t="s">
        <v>7320</v>
      </c>
      <c r="D2873" t="str">
        <f>IF($B2873="B","",IFERROR(VLOOKUP($C2873,Elster!$I$5:$M$148,3,FALSE),$C2873))</f>
        <v>0x000</v>
      </c>
      <c r="E2873" t="str">
        <f>IF($B2873="A","",IFERROR(VLOOKUP($C2873,Elster!$I$5:$M$148,3,FALSE),$C2873))</f>
        <v/>
      </c>
      <c r="F2873">
        <f t="shared" si="88"/>
        <v>0</v>
      </c>
      <c r="G2873" s="2">
        <f t="shared" si="89"/>
        <v>0</v>
      </c>
    </row>
    <row r="2874" spans="1:7" s="8" customFormat="1" x14ac:dyDescent="0.35">
      <c r="A2874" s="8" t="s">
        <v>9587</v>
      </c>
      <c r="B2874" s="8" t="s">
        <v>7317</v>
      </c>
      <c r="C2874" s="8" t="s">
        <v>7337</v>
      </c>
      <c r="D2874" s="8" t="str">
        <f>IF($B2874="B","",IFERROR(VLOOKUP($C2874,Elster!$I$5:$M$148,3,FALSE),$C2874))</f>
        <v/>
      </c>
      <c r="E2874" s="8" t="str">
        <f>IF($B2874="A","",IFERROR(VLOOKUP($C2874,Elster!$I$5:$M$148,3,FALSE),$C2874))</f>
        <v xml:space="preserve">   "RAUMSOLLTEMP_I"                                   </v>
      </c>
      <c r="F2874" s="8">
        <f t="shared" si="88"/>
        <v>5</v>
      </c>
      <c r="G2874" s="9">
        <f t="shared" si="89"/>
        <v>4.99900000000153E-3</v>
      </c>
    </row>
    <row r="2875" spans="1:7" s="8" customFormat="1" x14ac:dyDescent="0.35">
      <c r="A2875" s="8" t="s">
        <v>9587</v>
      </c>
      <c r="B2875" s="8" t="s">
        <v>7319</v>
      </c>
      <c r="C2875" s="8" t="s">
        <v>7337</v>
      </c>
      <c r="D2875" s="8" t="str">
        <f>IF($B2875="B","",IFERROR(VLOOKUP($C2875,Elster!$I$5:$M$148,3,FALSE),$C2875))</f>
        <v xml:space="preserve">   "RAUMSOLLTEMP_I"                                   </v>
      </c>
      <c r="E2875" s="8" t="str">
        <f>IF($B2875="A","",IFERROR(VLOOKUP($C2875,Elster!$I$5:$M$148,3,FALSE),$C2875))</f>
        <v/>
      </c>
      <c r="F2875" s="8">
        <f t="shared" si="88"/>
        <v>5</v>
      </c>
      <c r="G2875" s="9">
        <f t="shared" si="89"/>
        <v>0</v>
      </c>
    </row>
    <row r="2876" spans="1:7" x14ac:dyDescent="0.35">
      <c r="A2876" t="s">
        <v>9588</v>
      </c>
      <c r="B2876" t="s">
        <v>7317</v>
      </c>
      <c r="C2876" t="s">
        <v>7321</v>
      </c>
      <c r="D2876" t="str">
        <f>IF($B2876="B","",IFERROR(VLOOKUP($C2876,Elster!$I$5:$M$148,3,FALSE),$C2876))</f>
        <v/>
      </c>
      <c r="E2876" t="str">
        <f>IF($B2876="A","",IFERROR(VLOOKUP($C2876,Elster!$I$5:$M$148,3,FALSE),$C2876))</f>
        <v xml:space="preserve">   "FEHLERMELDUNG"                                    </v>
      </c>
      <c r="F2876">
        <f t="shared" si="88"/>
        <v>1</v>
      </c>
      <c r="G2876" s="2">
        <f t="shared" si="89"/>
        <v>5.0259999999990868E-3</v>
      </c>
    </row>
    <row r="2877" spans="1:7" x14ac:dyDescent="0.35">
      <c r="A2877" t="s">
        <v>9588</v>
      </c>
      <c r="B2877" t="s">
        <v>7319</v>
      </c>
      <c r="C2877" t="s">
        <v>7321</v>
      </c>
      <c r="D2877" t="str">
        <f>IF($B2877="B","",IFERROR(VLOOKUP($C2877,Elster!$I$5:$M$148,3,FALSE),$C2877))</f>
        <v xml:space="preserve">   "FEHLERMELDUNG"                                    </v>
      </c>
      <c r="E2877" t="str">
        <f>IF($B2877="A","",IFERROR(VLOOKUP($C2877,Elster!$I$5:$M$148,3,FALSE),$C2877))</f>
        <v/>
      </c>
      <c r="F2877">
        <f t="shared" si="88"/>
        <v>1</v>
      </c>
      <c r="G2877" s="2">
        <f t="shared" si="89"/>
        <v>0</v>
      </c>
    </row>
    <row r="2878" spans="1:7" x14ac:dyDescent="0.35">
      <c r="A2878" t="s">
        <v>9589</v>
      </c>
      <c r="B2878" t="s">
        <v>7317</v>
      </c>
      <c r="C2878" t="s">
        <v>7342</v>
      </c>
      <c r="D2878" t="str">
        <f>IF($B2878="B","",IFERROR(VLOOKUP($C2878,Elster!$I$5:$M$148,3,FALSE),$C2878))</f>
        <v/>
      </c>
      <c r="E2878" t="str">
        <f>IF($B2878="A","",IFERROR(VLOOKUP($C2878,Elster!$I$5:$M$148,3,FALSE),$C2878))</f>
        <v xml:space="preserve">   "MISCHERLAUFZEIT"                                  </v>
      </c>
      <c r="F2878">
        <f t="shared" si="88"/>
        <v>44</v>
      </c>
      <c r="G2878" s="2">
        <f t="shared" si="89"/>
        <v>5.0000000000007816E-3</v>
      </c>
    </row>
    <row r="2879" spans="1:7" x14ac:dyDescent="0.35">
      <c r="A2879" t="s">
        <v>9589</v>
      </c>
      <c r="B2879" t="s">
        <v>7319</v>
      </c>
      <c r="C2879" t="s">
        <v>7342</v>
      </c>
      <c r="D2879" t="str">
        <f>IF($B2879="B","",IFERROR(VLOOKUP($C2879,Elster!$I$5:$M$148,3,FALSE),$C2879))</f>
        <v xml:space="preserve">   "MISCHERLAUFZEIT"                                  </v>
      </c>
      <c r="E2879" t="str">
        <f>IF($B2879="A","",IFERROR(VLOOKUP($C2879,Elster!$I$5:$M$148,3,FALSE),$C2879))</f>
        <v/>
      </c>
      <c r="F2879">
        <f t="shared" si="88"/>
        <v>44</v>
      </c>
      <c r="G2879" s="2">
        <f t="shared" si="89"/>
        <v>0</v>
      </c>
    </row>
    <row r="2880" spans="1:7" x14ac:dyDescent="0.35">
      <c r="A2880" t="s">
        <v>9590</v>
      </c>
      <c r="B2880" t="s">
        <v>7317</v>
      </c>
      <c r="C2880" t="s">
        <v>7321</v>
      </c>
      <c r="D2880" t="str">
        <f>IF($B2880="B","",IFERROR(VLOOKUP($C2880,Elster!$I$5:$M$148,3,FALSE),$C2880))</f>
        <v/>
      </c>
      <c r="E2880" t="str">
        <f>IF($B2880="A","",IFERROR(VLOOKUP($C2880,Elster!$I$5:$M$148,3,FALSE),$C2880))</f>
        <v xml:space="preserve">   "FEHLERMELDUNG"                                    </v>
      </c>
      <c r="F2880">
        <f t="shared" si="88"/>
        <v>1</v>
      </c>
      <c r="G2880" s="2">
        <f t="shared" si="89"/>
        <v>4.9999999999990052E-3</v>
      </c>
    </row>
    <row r="2881" spans="1:7" x14ac:dyDescent="0.35">
      <c r="A2881" t="s">
        <v>9590</v>
      </c>
      <c r="B2881" t="s">
        <v>7319</v>
      </c>
      <c r="C2881" t="s">
        <v>7321</v>
      </c>
      <c r="D2881" t="str">
        <f>IF($B2881="B","",IFERROR(VLOOKUP($C2881,Elster!$I$5:$M$148,3,FALSE),$C2881))</f>
        <v xml:space="preserve">   "FEHLERMELDUNG"                                    </v>
      </c>
      <c r="E2881" t="str">
        <f>IF($B2881="A","",IFERROR(VLOOKUP($C2881,Elster!$I$5:$M$148,3,FALSE),$C2881))</f>
        <v/>
      </c>
      <c r="F2881">
        <f t="shared" si="88"/>
        <v>1</v>
      </c>
      <c r="G2881" s="2">
        <f t="shared" si="89"/>
        <v>0</v>
      </c>
    </row>
    <row r="2882" spans="1:7" x14ac:dyDescent="0.35">
      <c r="A2882" t="s">
        <v>9591</v>
      </c>
      <c r="B2882" t="s">
        <v>7317</v>
      </c>
      <c r="C2882" t="s">
        <v>7494</v>
      </c>
      <c r="D2882" t="str">
        <f>IF($B2882="B","",IFERROR(VLOOKUP($C2882,Elster!$I$5:$M$148,3,FALSE),$C2882))</f>
        <v/>
      </c>
      <c r="E2882" t="str">
        <f>IF($B2882="A","",IFERROR(VLOOKUP($C2882,Elster!$I$5:$M$148,3,FALSE),$C2882))</f>
        <v>0x041</v>
      </c>
      <c r="F2882">
        <f t="shared" si="88"/>
        <v>65</v>
      </c>
      <c r="G2882" s="2">
        <f t="shared" si="89"/>
        <v>5.0000000000007816E-3</v>
      </c>
    </row>
    <row r="2883" spans="1:7" x14ac:dyDescent="0.35">
      <c r="A2883" t="s">
        <v>9591</v>
      </c>
      <c r="B2883" t="s">
        <v>7319</v>
      </c>
      <c r="C2883" t="s">
        <v>7494</v>
      </c>
      <c r="D2883" t="str">
        <f>IF($B2883="B","",IFERROR(VLOOKUP($C2883,Elster!$I$5:$M$148,3,FALSE),$C2883))</f>
        <v>0x041</v>
      </c>
      <c r="E2883" t="str">
        <f>IF($B2883="A","",IFERROR(VLOOKUP($C2883,Elster!$I$5:$M$148,3,FALSE),$C2883))</f>
        <v/>
      </c>
      <c r="F2883">
        <f t="shared" ref="F2883:F2946" si="90">HEX2DEC(REPLACE(C2883,1,2,""))</f>
        <v>65</v>
      </c>
      <c r="G2883" s="2">
        <f t="shared" si="89"/>
        <v>0</v>
      </c>
    </row>
    <row r="2884" spans="1:7" x14ac:dyDescent="0.35">
      <c r="A2884" t="s">
        <v>9592</v>
      </c>
      <c r="B2884" t="s">
        <v>7317</v>
      </c>
      <c r="C2884" t="s">
        <v>7339</v>
      </c>
      <c r="D2884" t="str">
        <f>IF($B2884="B","",IFERROR(VLOOKUP($C2884,Elster!$I$5:$M$148,3,FALSE),$C2884))</f>
        <v/>
      </c>
      <c r="E2884" t="str">
        <f>IF($B2884="A","",IFERROR(VLOOKUP($C2884,Elster!$I$5:$M$148,3,FALSE),$C2884))</f>
        <v xml:space="preserve">   "RAUMSOLLTEMP_II"                                  </v>
      </c>
      <c r="F2884">
        <f t="shared" si="90"/>
        <v>6</v>
      </c>
      <c r="G2884" s="2">
        <f t="shared" ref="G2884:G2947" si="91">SUBSTITUTE(A2884,"s","")-SUBSTITUTE(A2883,"s","")</f>
        <v>2.4139999999999162E-2</v>
      </c>
    </row>
    <row r="2885" spans="1:7" x14ac:dyDescent="0.35">
      <c r="A2885" t="s">
        <v>9593</v>
      </c>
      <c r="B2885" t="s">
        <v>7317</v>
      </c>
      <c r="C2885" t="s">
        <v>7321</v>
      </c>
      <c r="D2885" t="str">
        <f>IF($B2885="B","",IFERROR(VLOOKUP($C2885,Elster!$I$5:$M$148,3,FALSE),$C2885))</f>
        <v/>
      </c>
      <c r="E2885" t="str">
        <f>IF($B2885="A","",IFERROR(VLOOKUP($C2885,Elster!$I$5:$M$148,3,FALSE),$C2885))</f>
        <v xml:space="preserve">   "FEHLERMELDUNG"                                    </v>
      </c>
      <c r="F2885">
        <f t="shared" si="90"/>
        <v>1</v>
      </c>
      <c r="G2885" s="2">
        <f t="shared" si="91"/>
        <v>4.9740000000007001E-3</v>
      </c>
    </row>
    <row r="2886" spans="1:7" x14ac:dyDescent="0.35">
      <c r="A2886" t="s">
        <v>9594</v>
      </c>
      <c r="B2886" t="s">
        <v>7317</v>
      </c>
      <c r="C2886" t="s">
        <v>7318</v>
      </c>
      <c r="D2886" t="str">
        <f>IF($B2886="B","",IFERROR(VLOOKUP($C2886,Elster!$I$5:$M$148,3,FALSE),$C2886))</f>
        <v/>
      </c>
      <c r="E2886" t="str">
        <f>IF($B2886="A","",IFERROR(VLOOKUP($C2886,Elster!$I$5:$M$148,3,FALSE),$C2886))</f>
        <v xml:space="preserve">   "SAMMLERISTTEMP"                                   </v>
      </c>
      <c r="F2886">
        <f t="shared" si="90"/>
        <v>13</v>
      </c>
      <c r="G2886" s="2">
        <f t="shared" si="91"/>
        <v>4.9479999999988422E-3</v>
      </c>
    </row>
    <row r="2887" spans="1:7" x14ac:dyDescent="0.35">
      <c r="A2887" t="s">
        <v>9595</v>
      </c>
      <c r="B2887" t="s">
        <v>7317</v>
      </c>
      <c r="C2887" t="s">
        <v>7329</v>
      </c>
      <c r="D2887" t="str">
        <f>IF($B2887="B","",IFERROR(VLOOKUP($C2887,Elster!$I$5:$M$148,3,FALSE),$C2887))</f>
        <v/>
      </c>
      <c r="E2887" t="str">
        <f>IF($B2887="A","",IFERROR(VLOOKUP($C2887,Elster!$I$5:$M$148,3,FALSE),$C2887))</f>
        <v xml:space="preserve">   "KESSELSOLLTEMP"                                   </v>
      </c>
      <c r="F2887">
        <f t="shared" si="90"/>
        <v>2</v>
      </c>
      <c r="G2887" s="2">
        <f t="shared" si="91"/>
        <v>4.9740000000007001E-3</v>
      </c>
    </row>
    <row r="2888" spans="1:7" x14ac:dyDescent="0.35">
      <c r="A2888" t="s">
        <v>9596</v>
      </c>
      <c r="B2888" t="s">
        <v>7317</v>
      </c>
      <c r="C2888" t="s">
        <v>7320</v>
      </c>
      <c r="D2888" t="str">
        <f>IF($B2888="B","",IFERROR(VLOOKUP($C2888,Elster!$I$5:$M$148,3,FALSE),$C2888))</f>
        <v/>
      </c>
      <c r="E2888" t="str">
        <f>IF($B2888="A","",IFERROR(VLOOKUP($C2888,Elster!$I$5:$M$148,3,FALSE),$C2888))</f>
        <v>0x000</v>
      </c>
      <c r="F2888">
        <f t="shared" si="90"/>
        <v>0</v>
      </c>
      <c r="G2888" s="2">
        <f t="shared" si="91"/>
        <v>4.9740000000007001E-3</v>
      </c>
    </row>
    <row r="2889" spans="1:7" x14ac:dyDescent="0.35">
      <c r="A2889" t="s">
        <v>9597</v>
      </c>
      <c r="B2889" t="s">
        <v>7317</v>
      </c>
      <c r="C2889" t="s">
        <v>7366</v>
      </c>
      <c r="D2889" t="str">
        <f>IF($B2889="B","",IFERROR(VLOOKUP($C2889,Elster!$I$5:$M$148,3,FALSE),$C2889))</f>
        <v/>
      </c>
      <c r="E2889" t="str">
        <f>IF($B2889="A","",IFERROR(VLOOKUP($C2889,Elster!$I$5:$M$148,3,FALSE),$C2889))</f>
        <v xml:space="preserve">//   "ERWEITERUNGSTELEGRAMM"                            </v>
      </c>
      <c r="F2889">
        <f t="shared" si="90"/>
        <v>250</v>
      </c>
      <c r="G2889" s="2">
        <f t="shared" si="91"/>
        <v>4.9739999999989237E-3</v>
      </c>
    </row>
    <row r="2890" spans="1:7" x14ac:dyDescent="0.35">
      <c r="A2890" t="s">
        <v>9598</v>
      </c>
      <c r="B2890" t="s">
        <v>7317</v>
      </c>
      <c r="C2890" t="s">
        <v>7320</v>
      </c>
      <c r="D2890" t="str">
        <f>IF($B2890="B","",IFERROR(VLOOKUP($C2890,Elster!$I$5:$M$148,3,FALSE),$C2890))</f>
        <v/>
      </c>
      <c r="E2890" t="str">
        <f>IF($B2890="A","",IFERROR(VLOOKUP($C2890,Elster!$I$5:$M$148,3,FALSE),$C2890))</f>
        <v>0x000</v>
      </c>
      <c r="F2890">
        <f t="shared" si="90"/>
        <v>0</v>
      </c>
      <c r="G2890" s="2">
        <f t="shared" si="91"/>
        <v>4.9480000000006186E-3</v>
      </c>
    </row>
    <row r="2891" spans="1:7" s="8" customFormat="1" x14ac:dyDescent="0.35">
      <c r="A2891" s="8" t="s">
        <v>9599</v>
      </c>
      <c r="B2891" s="8" t="s">
        <v>7317</v>
      </c>
      <c r="C2891" s="8" t="s">
        <v>7337</v>
      </c>
      <c r="D2891" s="8" t="str">
        <f>IF($B2891="B","",IFERROR(VLOOKUP($C2891,Elster!$I$5:$M$148,3,FALSE),$C2891))</f>
        <v/>
      </c>
      <c r="E2891" s="8" t="str">
        <f>IF($B2891="A","",IFERROR(VLOOKUP($C2891,Elster!$I$5:$M$148,3,FALSE),$C2891))</f>
        <v xml:space="preserve">   "RAUMSOLLTEMP_I"                                   </v>
      </c>
      <c r="F2891" s="8">
        <f t="shared" si="90"/>
        <v>5</v>
      </c>
      <c r="G2891" s="9">
        <f t="shared" si="91"/>
        <v>4.9729999999996721E-3</v>
      </c>
    </row>
    <row r="2892" spans="1:7" x14ac:dyDescent="0.35">
      <c r="A2892" t="s">
        <v>9600</v>
      </c>
      <c r="B2892" t="s">
        <v>7317</v>
      </c>
      <c r="C2892" t="s">
        <v>7321</v>
      </c>
      <c r="D2892" t="str">
        <f>IF($B2892="B","",IFERROR(VLOOKUP($C2892,Elster!$I$5:$M$148,3,FALSE),$C2892))</f>
        <v/>
      </c>
      <c r="E2892" t="str">
        <f>IF($B2892="A","",IFERROR(VLOOKUP($C2892,Elster!$I$5:$M$148,3,FALSE),$C2892))</f>
        <v xml:space="preserve">   "FEHLERMELDUNG"                                    </v>
      </c>
      <c r="F2892">
        <f t="shared" si="90"/>
        <v>1</v>
      </c>
      <c r="G2892" s="2">
        <f t="shared" si="91"/>
        <v>4.9740000000007001E-3</v>
      </c>
    </row>
    <row r="2893" spans="1:7" x14ac:dyDescent="0.35">
      <c r="A2893" t="s">
        <v>9601</v>
      </c>
      <c r="B2893" t="s">
        <v>7317</v>
      </c>
      <c r="C2893" t="s">
        <v>7342</v>
      </c>
      <c r="D2893" t="str">
        <f>IF($B2893="B","",IFERROR(VLOOKUP($C2893,Elster!$I$5:$M$148,3,FALSE),$C2893))</f>
        <v/>
      </c>
      <c r="E2893" t="str">
        <f>IF($B2893="A","",IFERROR(VLOOKUP($C2893,Elster!$I$5:$M$148,3,FALSE),$C2893))</f>
        <v xml:space="preserve">   "MISCHERLAUFZEIT"                                  </v>
      </c>
      <c r="F2893">
        <f t="shared" si="90"/>
        <v>44</v>
      </c>
      <c r="G2893" s="2">
        <f t="shared" si="91"/>
        <v>4.9479999999988422E-3</v>
      </c>
    </row>
    <row r="2894" spans="1:7" x14ac:dyDescent="0.35">
      <c r="A2894" t="s">
        <v>9602</v>
      </c>
      <c r="B2894" t="s">
        <v>7317</v>
      </c>
      <c r="C2894" t="s">
        <v>7321</v>
      </c>
      <c r="D2894" t="str">
        <f>IF($B2894="B","",IFERROR(VLOOKUP($C2894,Elster!$I$5:$M$148,3,FALSE),$C2894))</f>
        <v/>
      </c>
      <c r="E2894" t="str">
        <f>IF($B2894="A","",IFERROR(VLOOKUP($C2894,Elster!$I$5:$M$148,3,FALSE),$C2894))</f>
        <v xml:space="preserve">   "FEHLERMELDUNG"                                    </v>
      </c>
      <c r="F2894">
        <f t="shared" si="90"/>
        <v>1</v>
      </c>
      <c r="G2894" s="2">
        <f t="shared" si="91"/>
        <v>4.9740000000007001E-3</v>
      </c>
    </row>
    <row r="2895" spans="1:7" x14ac:dyDescent="0.35">
      <c r="A2895" t="s">
        <v>9603</v>
      </c>
      <c r="B2895" t="s">
        <v>7317</v>
      </c>
      <c r="C2895" t="s">
        <v>7507</v>
      </c>
      <c r="D2895" t="str">
        <f>IF($B2895="B","",IFERROR(VLOOKUP($C2895,Elster!$I$5:$M$148,3,FALSE),$C2895))</f>
        <v/>
      </c>
      <c r="E2895" t="str">
        <f>IF($B2895="A","",IFERROR(VLOOKUP($C2895,Elster!$I$5:$M$148,3,FALSE),$C2895))</f>
        <v>0x042</v>
      </c>
      <c r="F2895">
        <f t="shared" si="90"/>
        <v>66</v>
      </c>
      <c r="G2895" s="2">
        <f t="shared" si="91"/>
        <v>4.9740000000007001E-3</v>
      </c>
    </row>
    <row r="2896" spans="1:7" x14ac:dyDescent="0.35">
      <c r="A2896" t="s">
        <v>9604</v>
      </c>
      <c r="B2896" t="s">
        <v>7317</v>
      </c>
      <c r="C2896" t="s">
        <v>7318</v>
      </c>
      <c r="D2896" t="str">
        <f>IF($B2896="B","",IFERROR(VLOOKUP($C2896,Elster!$I$5:$M$148,3,FALSE),$C2896))</f>
        <v/>
      </c>
      <c r="E2896" t="str">
        <f>IF($B2896="A","",IFERROR(VLOOKUP($C2896,Elster!$I$5:$M$148,3,FALSE),$C2896))</f>
        <v xml:space="preserve">   "SAMMLERISTTEMP"                                   </v>
      </c>
      <c r="F2896">
        <f t="shared" si="90"/>
        <v>13</v>
      </c>
      <c r="G2896" s="2">
        <f t="shared" si="91"/>
        <v>1.0025999999999868E-2</v>
      </c>
    </row>
    <row r="2897" spans="1:7" x14ac:dyDescent="0.35">
      <c r="A2897" t="s">
        <v>9604</v>
      </c>
      <c r="B2897" t="s">
        <v>7319</v>
      </c>
      <c r="C2897" t="s">
        <v>7318</v>
      </c>
      <c r="D2897" t="str">
        <f>IF($B2897="B","",IFERROR(VLOOKUP($C2897,Elster!$I$5:$M$148,3,FALSE),$C2897))</f>
        <v xml:space="preserve">   "SAMMLERISTTEMP"                                   </v>
      </c>
      <c r="E2897" t="str">
        <f>IF($B2897="A","",IFERROR(VLOOKUP($C2897,Elster!$I$5:$M$148,3,FALSE),$C2897))</f>
        <v/>
      </c>
      <c r="F2897">
        <f t="shared" si="90"/>
        <v>13</v>
      </c>
      <c r="G2897" s="2">
        <f t="shared" si="91"/>
        <v>0</v>
      </c>
    </row>
    <row r="2898" spans="1:7" x14ac:dyDescent="0.35">
      <c r="A2898" t="s">
        <v>9605</v>
      </c>
      <c r="B2898" t="s">
        <v>7317</v>
      </c>
      <c r="C2898" t="s">
        <v>7320</v>
      </c>
      <c r="D2898" t="str">
        <f>IF($B2898="B","",IFERROR(VLOOKUP($C2898,Elster!$I$5:$M$148,3,FALSE),$C2898))</f>
        <v/>
      </c>
      <c r="E2898" t="str">
        <f>IF($B2898="A","",IFERROR(VLOOKUP($C2898,Elster!$I$5:$M$148,3,FALSE),$C2898))</f>
        <v>0x000</v>
      </c>
      <c r="F2898">
        <f t="shared" si="90"/>
        <v>0</v>
      </c>
      <c r="G2898" s="2">
        <f t="shared" si="91"/>
        <v>4.9999999999990052E-3</v>
      </c>
    </row>
    <row r="2899" spans="1:7" x14ac:dyDescent="0.35">
      <c r="A2899" t="s">
        <v>9605</v>
      </c>
      <c r="B2899" t="s">
        <v>7319</v>
      </c>
      <c r="C2899" t="s">
        <v>7320</v>
      </c>
      <c r="D2899" t="str">
        <f>IF($B2899="B","",IFERROR(VLOOKUP($C2899,Elster!$I$5:$M$148,3,FALSE),$C2899))</f>
        <v>0x000</v>
      </c>
      <c r="E2899" t="str">
        <f>IF($B2899="A","",IFERROR(VLOOKUP($C2899,Elster!$I$5:$M$148,3,FALSE),$C2899))</f>
        <v/>
      </c>
      <c r="F2899">
        <f t="shared" si="90"/>
        <v>0</v>
      </c>
      <c r="G2899" s="2">
        <f t="shared" si="91"/>
        <v>0</v>
      </c>
    </row>
    <row r="2900" spans="1:7" x14ac:dyDescent="0.35">
      <c r="A2900" t="s">
        <v>9606</v>
      </c>
      <c r="B2900" t="s">
        <v>7317</v>
      </c>
      <c r="C2900" t="s">
        <v>7339</v>
      </c>
      <c r="D2900" t="str">
        <f>IF($B2900="B","",IFERROR(VLOOKUP($C2900,Elster!$I$5:$M$148,3,FALSE),$C2900))</f>
        <v/>
      </c>
      <c r="E2900" t="str">
        <f>IF($B2900="A","",IFERROR(VLOOKUP($C2900,Elster!$I$5:$M$148,3,FALSE),$C2900))</f>
        <v xml:space="preserve">   "RAUMSOLLTEMP_II"                                  </v>
      </c>
      <c r="F2900">
        <f t="shared" si="90"/>
        <v>6</v>
      </c>
      <c r="G2900" s="2">
        <f t="shared" si="91"/>
        <v>5.0000000000007816E-3</v>
      </c>
    </row>
    <row r="2901" spans="1:7" x14ac:dyDescent="0.35">
      <c r="A2901" t="s">
        <v>9606</v>
      </c>
      <c r="B2901" t="s">
        <v>7319</v>
      </c>
      <c r="C2901" t="s">
        <v>7339</v>
      </c>
      <c r="D2901" t="str">
        <f>IF($B2901="B","",IFERROR(VLOOKUP($C2901,Elster!$I$5:$M$148,3,FALSE),$C2901))</f>
        <v xml:space="preserve">   "RAUMSOLLTEMP_II"                                  </v>
      </c>
      <c r="E2901" t="str">
        <f>IF($B2901="A","",IFERROR(VLOOKUP($C2901,Elster!$I$5:$M$148,3,FALSE),$C2901))</f>
        <v/>
      </c>
      <c r="F2901">
        <f t="shared" si="90"/>
        <v>6</v>
      </c>
      <c r="G2901" s="2">
        <f t="shared" si="91"/>
        <v>0</v>
      </c>
    </row>
    <row r="2902" spans="1:7" x14ac:dyDescent="0.35">
      <c r="A2902" t="s">
        <v>9607</v>
      </c>
      <c r="B2902" t="s">
        <v>7317</v>
      </c>
      <c r="C2902" t="s">
        <v>7321</v>
      </c>
      <c r="D2902" t="str">
        <f>IF($B2902="B","",IFERROR(VLOOKUP($C2902,Elster!$I$5:$M$148,3,FALSE),$C2902))</f>
        <v/>
      </c>
      <c r="E2902" t="str">
        <f>IF($B2902="A","",IFERROR(VLOOKUP($C2902,Elster!$I$5:$M$148,3,FALSE),$C2902))</f>
        <v xml:space="preserve">   "FEHLERMELDUNG"                                    </v>
      </c>
      <c r="F2902">
        <f t="shared" si="90"/>
        <v>1</v>
      </c>
      <c r="G2902" s="2">
        <f t="shared" si="91"/>
        <v>4.9989999999997536E-3</v>
      </c>
    </row>
    <row r="2903" spans="1:7" x14ac:dyDescent="0.35">
      <c r="A2903" t="s">
        <v>9608</v>
      </c>
      <c r="B2903" t="s">
        <v>7319</v>
      </c>
      <c r="C2903" t="s">
        <v>7321</v>
      </c>
      <c r="D2903" t="str">
        <f>IF($B2903="B","",IFERROR(VLOOKUP($C2903,Elster!$I$5:$M$148,3,FALSE),$C2903))</f>
        <v xml:space="preserve">   "FEHLERMELDUNG"                                    </v>
      </c>
      <c r="E2903" t="str">
        <f>IF($B2903="A","",IFERROR(VLOOKUP($C2903,Elster!$I$5:$M$148,3,FALSE),$C2903))</f>
        <v/>
      </c>
      <c r="F2903">
        <f t="shared" si="90"/>
        <v>1</v>
      </c>
      <c r="G2903" s="2">
        <f t="shared" si="91"/>
        <v>9.9999999925159955E-7</v>
      </c>
    </row>
    <row r="2904" spans="1:7" x14ac:dyDescent="0.35">
      <c r="A2904" t="s">
        <v>9609</v>
      </c>
      <c r="B2904" t="s">
        <v>7317</v>
      </c>
      <c r="C2904" t="s">
        <v>7321</v>
      </c>
      <c r="D2904" t="str">
        <f>IF($B2904="B","",IFERROR(VLOOKUP($C2904,Elster!$I$5:$M$148,3,FALSE),$C2904))</f>
        <v/>
      </c>
      <c r="E2904" t="str">
        <f>IF($B2904="A","",IFERROR(VLOOKUP($C2904,Elster!$I$5:$M$148,3,FALSE),$C2904))</f>
        <v xml:space="preserve">   "FEHLERMELDUNG"                                    </v>
      </c>
      <c r="F2904">
        <f t="shared" si="90"/>
        <v>1</v>
      </c>
      <c r="G2904" s="2">
        <f t="shared" si="91"/>
        <v>4.9989999999997536E-3</v>
      </c>
    </row>
    <row r="2905" spans="1:7" x14ac:dyDescent="0.35">
      <c r="A2905" t="s">
        <v>9609</v>
      </c>
      <c r="B2905" t="s">
        <v>7319</v>
      </c>
      <c r="C2905" t="s">
        <v>7321</v>
      </c>
      <c r="D2905" t="str">
        <f>IF($B2905="B","",IFERROR(VLOOKUP($C2905,Elster!$I$5:$M$148,3,FALSE),$C2905))</f>
        <v xml:space="preserve">   "FEHLERMELDUNG"                                    </v>
      </c>
      <c r="E2905" t="str">
        <f>IF($B2905="A","",IFERROR(VLOOKUP($C2905,Elster!$I$5:$M$148,3,FALSE),$C2905))</f>
        <v/>
      </c>
      <c r="F2905">
        <f t="shared" si="90"/>
        <v>1</v>
      </c>
      <c r="G2905" s="2">
        <f t="shared" si="91"/>
        <v>0</v>
      </c>
    </row>
    <row r="2906" spans="1:7" x14ac:dyDescent="0.35">
      <c r="A2906" t="s">
        <v>9610</v>
      </c>
      <c r="B2906" t="s">
        <v>7317</v>
      </c>
      <c r="C2906" t="s">
        <v>7366</v>
      </c>
      <c r="D2906" t="str">
        <f>IF($B2906="B","",IFERROR(VLOOKUP($C2906,Elster!$I$5:$M$148,3,FALSE),$C2906))</f>
        <v/>
      </c>
      <c r="E2906" t="str">
        <f>IF($B2906="A","",IFERROR(VLOOKUP($C2906,Elster!$I$5:$M$148,3,FALSE),$C2906))</f>
        <v xml:space="preserve">//   "ERWEITERUNGSTELEGRAMM"                            </v>
      </c>
      <c r="F2906">
        <f t="shared" si="90"/>
        <v>250</v>
      </c>
      <c r="G2906" s="2">
        <f t="shared" si="91"/>
        <v>5.0000000000007816E-3</v>
      </c>
    </row>
    <row r="2907" spans="1:7" x14ac:dyDescent="0.35">
      <c r="A2907" t="s">
        <v>9610</v>
      </c>
      <c r="B2907" t="s">
        <v>7319</v>
      </c>
      <c r="C2907" t="s">
        <v>7366</v>
      </c>
      <c r="D2907" t="str">
        <f>IF($B2907="B","",IFERROR(VLOOKUP($C2907,Elster!$I$5:$M$148,3,FALSE),$C2907))</f>
        <v xml:space="preserve">//   "ERWEITERUNGSTELEGRAMM"                            </v>
      </c>
      <c r="E2907" t="str">
        <f>IF($B2907="A","",IFERROR(VLOOKUP($C2907,Elster!$I$5:$M$148,3,FALSE),$C2907))</f>
        <v/>
      </c>
      <c r="F2907">
        <f t="shared" si="90"/>
        <v>250</v>
      </c>
      <c r="G2907" s="2">
        <f t="shared" si="91"/>
        <v>0</v>
      </c>
    </row>
    <row r="2908" spans="1:7" x14ac:dyDescent="0.35">
      <c r="A2908" t="s">
        <v>9611</v>
      </c>
      <c r="B2908" t="s">
        <v>7317</v>
      </c>
      <c r="C2908" t="s">
        <v>7320</v>
      </c>
      <c r="D2908" t="str">
        <f>IF($B2908="B","",IFERROR(VLOOKUP($C2908,Elster!$I$5:$M$148,3,FALSE),$C2908))</f>
        <v/>
      </c>
      <c r="E2908" t="str">
        <f>IF($B2908="A","",IFERROR(VLOOKUP($C2908,Elster!$I$5:$M$148,3,FALSE),$C2908))</f>
        <v>0x000</v>
      </c>
      <c r="F2908">
        <f t="shared" si="90"/>
        <v>0</v>
      </c>
      <c r="G2908" s="2">
        <f t="shared" si="91"/>
        <v>5.0000000000007816E-3</v>
      </c>
    </row>
    <row r="2909" spans="1:7" x14ac:dyDescent="0.35">
      <c r="A2909" t="s">
        <v>9611</v>
      </c>
      <c r="B2909" t="s">
        <v>7319</v>
      </c>
      <c r="C2909" t="s">
        <v>7320</v>
      </c>
      <c r="D2909" t="str">
        <f>IF($B2909="B","",IFERROR(VLOOKUP($C2909,Elster!$I$5:$M$148,3,FALSE),$C2909))</f>
        <v>0x000</v>
      </c>
      <c r="E2909" t="str">
        <f>IF($B2909="A","",IFERROR(VLOOKUP($C2909,Elster!$I$5:$M$148,3,FALSE),$C2909))</f>
        <v/>
      </c>
      <c r="F2909">
        <f t="shared" si="90"/>
        <v>0</v>
      </c>
      <c r="G2909" s="2">
        <f t="shared" si="91"/>
        <v>0</v>
      </c>
    </row>
    <row r="2910" spans="1:7" x14ac:dyDescent="0.35">
      <c r="A2910" t="s">
        <v>9612</v>
      </c>
      <c r="B2910" t="s">
        <v>7317</v>
      </c>
      <c r="C2910" t="s">
        <v>7343</v>
      </c>
      <c r="D2910" t="str">
        <f>IF($B2910="B","",IFERROR(VLOOKUP($C2910,Elster!$I$5:$M$148,3,FALSE),$C2910))</f>
        <v/>
      </c>
      <c r="E2910" t="str">
        <f>IF($B2910="A","",IFERROR(VLOOKUP($C2910,Elster!$I$5:$M$148,3,FALSE),$C2910))</f>
        <v xml:space="preserve">   "RAUMSOLLTEMP_NACHT"                               </v>
      </c>
      <c r="F2910">
        <f t="shared" si="90"/>
        <v>8</v>
      </c>
      <c r="G2910" s="2">
        <f t="shared" si="91"/>
        <v>4.9999999999990052E-3</v>
      </c>
    </row>
    <row r="2911" spans="1:7" x14ac:dyDescent="0.35">
      <c r="A2911" t="s">
        <v>9612</v>
      </c>
      <c r="B2911" t="s">
        <v>7319</v>
      </c>
      <c r="C2911" t="s">
        <v>7343</v>
      </c>
      <c r="D2911" t="str">
        <f>IF($B2911="B","",IFERROR(VLOOKUP($C2911,Elster!$I$5:$M$148,3,FALSE),$C2911))</f>
        <v xml:space="preserve">   "RAUMSOLLTEMP_NACHT"                               </v>
      </c>
      <c r="E2911" t="str">
        <f>IF($B2911="A","",IFERROR(VLOOKUP($C2911,Elster!$I$5:$M$148,3,FALSE),$C2911))</f>
        <v/>
      </c>
      <c r="F2911">
        <f t="shared" si="90"/>
        <v>8</v>
      </c>
      <c r="G2911" s="2">
        <f t="shared" si="91"/>
        <v>0</v>
      </c>
    </row>
    <row r="2912" spans="1:7" x14ac:dyDescent="0.35">
      <c r="A2912" t="s">
        <v>9613</v>
      </c>
      <c r="B2912" t="s">
        <v>7317</v>
      </c>
      <c r="C2912" t="s">
        <v>7320</v>
      </c>
      <c r="D2912" t="str">
        <f>IF($B2912="B","",IFERROR(VLOOKUP($C2912,Elster!$I$5:$M$148,3,FALSE),$C2912))</f>
        <v/>
      </c>
      <c r="E2912" t="str">
        <f>IF($B2912="A","",IFERROR(VLOOKUP($C2912,Elster!$I$5:$M$148,3,FALSE),$C2912))</f>
        <v>0x000</v>
      </c>
      <c r="F2912">
        <f t="shared" si="90"/>
        <v>0</v>
      </c>
      <c r="G2912" s="2">
        <f t="shared" si="91"/>
        <v>5.0000000000007816E-3</v>
      </c>
    </row>
    <row r="2913" spans="1:7" x14ac:dyDescent="0.35">
      <c r="A2913" t="s">
        <v>9613</v>
      </c>
      <c r="B2913" t="s">
        <v>7319</v>
      </c>
      <c r="C2913" t="s">
        <v>7320</v>
      </c>
      <c r="D2913" t="str">
        <f>IF($B2913="B","",IFERROR(VLOOKUP($C2913,Elster!$I$5:$M$148,3,FALSE),$C2913))</f>
        <v>0x000</v>
      </c>
      <c r="E2913" t="str">
        <f>IF($B2913="A","",IFERROR(VLOOKUP($C2913,Elster!$I$5:$M$148,3,FALSE),$C2913))</f>
        <v/>
      </c>
      <c r="F2913">
        <f t="shared" si="90"/>
        <v>0</v>
      </c>
      <c r="G2913" s="2">
        <f t="shared" si="91"/>
        <v>0</v>
      </c>
    </row>
    <row r="2914" spans="1:7" x14ac:dyDescent="0.35">
      <c r="A2914" t="s">
        <v>9614</v>
      </c>
      <c r="B2914" t="s">
        <v>7317</v>
      </c>
      <c r="C2914" t="s">
        <v>7521</v>
      </c>
      <c r="D2914" t="str">
        <f>IF($B2914="B","",IFERROR(VLOOKUP($C2914,Elster!$I$5:$M$148,3,FALSE),$C2914))</f>
        <v/>
      </c>
      <c r="E2914" t="str">
        <f>IF($B2914="A","",IFERROR(VLOOKUP($C2914,Elster!$I$5:$M$148,3,FALSE),$C2914))</f>
        <v>0x0AA</v>
      </c>
      <c r="F2914">
        <f t="shared" si="90"/>
        <v>170</v>
      </c>
      <c r="G2914" s="2">
        <f t="shared" si="91"/>
        <v>4.9999999999990052E-3</v>
      </c>
    </row>
    <row r="2915" spans="1:7" x14ac:dyDescent="0.35">
      <c r="A2915" t="s">
        <v>9614</v>
      </c>
      <c r="B2915" t="s">
        <v>7319</v>
      </c>
      <c r="C2915" t="s">
        <v>7521</v>
      </c>
      <c r="D2915" t="str">
        <f>IF($B2915="B","",IFERROR(VLOOKUP($C2915,Elster!$I$5:$M$148,3,FALSE),$C2915))</f>
        <v>0x0AA</v>
      </c>
      <c r="E2915" t="str">
        <f>IF($B2915="A","",IFERROR(VLOOKUP($C2915,Elster!$I$5:$M$148,3,FALSE),$C2915))</f>
        <v/>
      </c>
      <c r="F2915">
        <f t="shared" si="90"/>
        <v>170</v>
      </c>
      <c r="G2915" s="2">
        <f t="shared" si="91"/>
        <v>0</v>
      </c>
    </row>
    <row r="2916" spans="1:7" x14ac:dyDescent="0.35">
      <c r="A2916" t="s">
        <v>9615</v>
      </c>
      <c r="B2916" t="s">
        <v>7317</v>
      </c>
      <c r="C2916" t="s">
        <v>7321</v>
      </c>
      <c r="D2916" t="str">
        <f>IF($B2916="B","",IFERROR(VLOOKUP($C2916,Elster!$I$5:$M$148,3,FALSE),$C2916))</f>
        <v/>
      </c>
      <c r="E2916" t="str">
        <f>IF($B2916="A","",IFERROR(VLOOKUP($C2916,Elster!$I$5:$M$148,3,FALSE),$C2916))</f>
        <v xml:space="preserve">   "FEHLERMELDUNG"                                    </v>
      </c>
      <c r="F2916">
        <f t="shared" si="90"/>
        <v>1</v>
      </c>
      <c r="G2916" s="2">
        <f t="shared" si="91"/>
        <v>5.0000000000007816E-3</v>
      </c>
    </row>
    <row r="2917" spans="1:7" x14ac:dyDescent="0.35">
      <c r="A2917" t="s">
        <v>9615</v>
      </c>
      <c r="B2917" t="s">
        <v>7319</v>
      </c>
      <c r="C2917" t="s">
        <v>7321</v>
      </c>
      <c r="D2917" t="str">
        <f>IF($B2917="B","",IFERROR(VLOOKUP($C2917,Elster!$I$5:$M$148,3,FALSE),$C2917))</f>
        <v xml:space="preserve">   "FEHLERMELDUNG"                                    </v>
      </c>
      <c r="E2917" t="str">
        <f>IF($B2917="A","",IFERROR(VLOOKUP($C2917,Elster!$I$5:$M$148,3,FALSE),$C2917))</f>
        <v/>
      </c>
      <c r="F2917">
        <f t="shared" si="90"/>
        <v>1</v>
      </c>
      <c r="G2917" s="2">
        <f t="shared" si="91"/>
        <v>0</v>
      </c>
    </row>
    <row r="2918" spans="1:7" x14ac:dyDescent="0.35">
      <c r="A2918" t="s">
        <v>9616</v>
      </c>
      <c r="B2918" t="s">
        <v>7317</v>
      </c>
      <c r="C2918" t="s">
        <v>7525</v>
      </c>
      <c r="D2918" t="str">
        <f>IF($B2918="B","",IFERROR(VLOOKUP($C2918,Elster!$I$5:$M$148,3,FALSE),$C2918))</f>
        <v/>
      </c>
      <c r="E2918" t="str">
        <f>IF($B2918="A","",IFERROR(VLOOKUP($C2918,Elster!$I$5:$M$148,3,FALSE),$C2918))</f>
        <v>0x0C1</v>
      </c>
      <c r="F2918">
        <f t="shared" si="90"/>
        <v>193</v>
      </c>
      <c r="G2918" s="2">
        <f t="shared" si="91"/>
        <v>4.9999999999990052E-3</v>
      </c>
    </row>
    <row r="2919" spans="1:7" x14ac:dyDescent="0.35">
      <c r="A2919" t="s">
        <v>9616</v>
      </c>
      <c r="B2919" t="s">
        <v>7319</v>
      </c>
      <c r="C2919" t="s">
        <v>7525</v>
      </c>
      <c r="D2919" t="str">
        <f>IF($B2919="B","",IFERROR(VLOOKUP($C2919,Elster!$I$5:$M$148,3,FALSE),$C2919))</f>
        <v>0x0C1</v>
      </c>
      <c r="E2919" t="str">
        <f>IF($B2919="A","",IFERROR(VLOOKUP($C2919,Elster!$I$5:$M$148,3,FALSE),$C2919))</f>
        <v/>
      </c>
      <c r="F2919">
        <f t="shared" si="90"/>
        <v>193</v>
      </c>
      <c r="G2919" s="2">
        <f t="shared" si="91"/>
        <v>0</v>
      </c>
    </row>
    <row r="2920" spans="1:7" x14ac:dyDescent="0.35">
      <c r="A2920" t="s">
        <v>9617</v>
      </c>
      <c r="B2920" t="s">
        <v>7317</v>
      </c>
      <c r="C2920" t="s">
        <v>7339</v>
      </c>
      <c r="D2920" t="str">
        <f>IF($B2920="B","",IFERROR(VLOOKUP($C2920,Elster!$I$5:$M$148,3,FALSE),$C2920))</f>
        <v/>
      </c>
      <c r="E2920" t="str">
        <f>IF($B2920="A","",IFERROR(VLOOKUP($C2920,Elster!$I$5:$M$148,3,FALSE),$C2920))</f>
        <v xml:space="preserve">   "RAUMSOLLTEMP_II"                                  </v>
      </c>
      <c r="F2920">
        <f t="shared" si="90"/>
        <v>6</v>
      </c>
      <c r="G2920" s="2">
        <f t="shared" si="91"/>
        <v>8.6190000000012645E-3</v>
      </c>
    </row>
    <row r="2921" spans="1:7" x14ac:dyDescent="0.35">
      <c r="A2921" t="s">
        <v>9618</v>
      </c>
      <c r="B2921" t="s">
        <v>7317</v>
      </c>
      <c r="C2921" t="s">
        <v>7321</v>
      </c>
      <c r="D2921" t="str">
        <f>IF($B2921="B","",IFERROR(VLOOKUP($C2921,Elster!$I$5:$M$148,3,FALSE),$C2921))</f>
        <v/>
      </c>
      <c r="E2921" t="str">
        <f>IF($B2921="A","",IFERROR(VLOOKUP($C2921,Elster!$I$5:$M$148,3,FALSE),$C2921))</f>
        <v xml:space="preserve">   "FEHLERMELDUNG"                                    </v>
      </c>
      <c r="F2921">
        <f t="shared" si="90"/>
        <v>1</v>
      </c>
      <c r="G2921" s="2">
        <f t="shared" si="91"/>
        <v>4.9739999999989237E-3</v>
      </c>
    </row>
    <row r="2922" spans="1:7" x14ac:dyDescent="0.35">
      <c r="A2922" t="s">
        <v>9619</v>
      </c>
      <c r="B2922" t="s">
        <v>7317</v>
      </c>
      <c r="C2922" t="s">
        <v>7318</v>
      </c>
      <c r="D2922" t="str">
        <f>IF($B2922="B","",IFERROR(VLOOKUP($C2922,Elster!$I$5:$M$148,3,FALSE),$C2922))</f>
        <v/>
      </c>
      <c r="E2922" t="str">
        <f>IF($B2922="A","",IFERROR(VLOOKUP($C2922,Elster!$I$5:$M$148,3,FALSE),$C2922))</f>
        <v xml:space="preserve">   "SAMMLERISTTEMP"                                   </v>
      </c>
      <c r="F2922">
        <f t="shared" si="90"/>
        <v>13</v>
      </c>
      <c r="G2922" s="2">
        <f t="shared" si="91"/>
        <v>4.9740000000007001E-3</v>
      </c>
    </row>
    <row r="2923" spans="1:7" x14ac:dyDescent="0.35">
      <c r="A2923" t="s">
        <v>9620</v>
      </c>
      <c r="B2923" t="s">
        <v>7317</v>
      </c>
      <c r="C2923" t="s">
        <v>7329</v>
      </c>
      <c r="D2923" t="str">
        <f>IF($B2923="B","",IFERROR(VLOOKUP($C2923,Elster!$I$5:$M$148,3,FALSE),$C2923))</f>
        <v/>
      </c>
      <c r="E2923" t="str">
        <f>IF($B2923="A","",IFERROR(VLOOKUP($C2923,Elster!$I$5:$M$148,3,FALSE),$C2923))</f>
        <v xml:space="preserve">   "KESSELSOLLTEMP"                                   </v>
      </c>
      <c r="F2923">
        <f t="shared" si="90"/>
        <v>2</v>
      </c>
      <c r="G2923" s="2">
        <f t="shared" si="91"/>
        <v>4.9740000000007001E-3</v>
      </c>
    </row>
    <row r="2924" spans="1:7" x14ac:dyDescent="0.35">
      <c r="A2924" t="s">
        <v>9621</v>
      </c>
      <c r="B2924" t="s">
        <v>7317</v>
      </c>
      <c r="C2924" t="s">
        <v>7320</v>
      </c>
      <c r="D2924" t="str">
        <f>IF($B2924="B","",IFERROR(VLOOKUP($C2924,Elster!$I$5:$M$148,3,FALSE),$C2924))</f>
        <v/>
      </c>
      <c r="E2924" t="str">
        <f>IF($B2924="A","",IFERROR(VLOOKUP($C2924,Elster!$I$5:$M$148,3,FALSE),$C2924))</f>
        <v>0x000</v>
      </c>
      <c r="F2924">
        <f t="shared" si="90"/>
        <v>0</v>
      </c>
      <c r="G2924" s="2">
        <f t="shared" si="91"/>
        <v>4.9479999999988422E-3</v>
      </c>
    </row>
    <row r="2925" spans="1:7" x14ac:dyDescent="0.35">
      <c r="A2925" t="s">
        <v>9622</v>
      </c>
      <c r="B2925" t="s">
        <v>7317</v>
      </c>
      <c r="C2925" t="s">
        <v>7366</v>
      </c>
      <c r="D2925" t="str">
        <f>IF($B2925="B","",IFERROR(VLOOKUP($C2925,Elster!$I$5:$M$148,3,FALSE),$C2925))</f>
        <v/>
      </c>
      <c r="E2925" t="str">
        <f>IF($B2925="A","",IFERROR(VLOOKUP($C2925,Elster!$I$5:$M$148,3,FALSE),$C2925))</f>
        <v xml:space="preserve">//   "ERWEITERUNGSTELEGRAMM"                            </v>
      </c>
      <c r="F2925">
        <f t="shared" si="90"/>
        <v>250</v>
      </c>
      <c r="G2925" s="2">
        <f t="shared" si="91"/>
        <v>4.9740000000007001E-3</v>
      </c>
    </row>
    <row r="2926" spans="1:7" x14ac:dyDescent="0.35">
      <c r="A2926" t="s">
        <v>9623</v>
      </c>
      <c r="B2926" t="s">
        <v>7317</v>
      </c>
      <c r="C2926" t="s">
        <v>7320</v>
      </c>
      <c r="D2926" t="str">
        <f>IF($B2926="B","",IFERROR(VLOOKUP($C2926,Elster!$I$5:$M$148,3,FALSE),$C2926))</f>
        <v/>
      </c>
      <c r="E2926" t="str">
        <f>IF($B2926="A","",IFERROR(VLOOKUP($C2926,Elster!$I$5:$M$148,3,FALSE),$C2926))</f>
        <v>0x000</v>
      </c>
      <c r="F2926">
        <f t="shared" si="90"/>
        <v>0</v>
      </c>
      <c r="G2926" s="2">
        <f t="shared" si="91"/>
        <v>4.9739999999989237E-3</v>
      </c>
    </row>
    <row r="2927" spans="1:7" x14ac:dyDescent="0.35">
      <c r="A2927" t="s">
        <v>9624</v>
      </c>
      <c r="B2927" t="s">
        <v>7317</v>
      </c>
      <c r="C2927" t="s">
        <v>7343</v>
      </c>
      <c r="D2927" t="str">
        <f>IF($B2927="B","",IFERROR(VLOOKUP($C2927,Elster!$I$5:$M$148,3,FALSE),$C2927))</f>
        <v/>
      </c>
      <c r="E2927" t="str">
        <f>IF($B2927="A","",IFERROR(VLOOKUP($C2927,Elster!$I$5:$M$148,3,FALSE),$C2927))</f>
        <v xml:space="preserve">   "RAUMSOLLTEMP_NACHT"                               </v>
      </c>
      <c r="F2927">
        <f t="shared" si="90"/>
        <v>8</v>
      </c>
      <c r="G2927" s="2">
        <f t="shared" si="91"/>
        <v>4.9740000000007001E-3</v>
      </c>
    </row>
    <row r="2928" spans="1:7" x14ac:dyDescent="0.35">
      <c r="A2928" t="s">
        <v>9625</v>
      </c>
      <c r="B2928" t="s">
        <v>7317</v>
      </c>
      <c r="C2928" t="s">
        <v>7320</v>
      </c>
      <c r="D2928" t="str">
        <f>IF($B2928="B","",IFERROR(VLOOKUP($C2928,Elster!$I$5:$M$148,3,FALSE),$C2928))</f>
        <v/>
      </c>
      <c r="E2928" t="str">
        <f>IF($B2928="A","",IFERROR(VLOOKUP($C2928,Elster!$I$5:$M$148,3,FALSE),$C2928))</f>
        <v>0x000</v>
      </c>
      <c r="F2928">
        <f t="shared" si="90"/>
        <v>0</v>
      </c>
      <c r="G2928" s="2">
        <f t="shared" si="91"/>
        <v>4.9469999999995906E-3</v>
      </c>
    </row>
    <row r="2929" spans="1:7" x14ac:dyDescent="0.35">
      <c r="A2929" t="s">
        <v>9626</v>
      </c>
      <c r="B2929" t="s">
        <v>7317</v>
      </c>
      <c r="C2929" t="s">
        <v>7521</v>
      </c>
      <c r="D2929" t="str">
        <f>IF($B2929="B","",IFERROR(VLOOKUP($C2929,Elster!$I$5:$M$148,3,FALSE),$C2929))</f>
        <v/>
      </c>
      <c r="E2929" t="str">
        <f>IF($B2929="A","",IFERROR(VLOOKUP($C2929,Elster!$I$5:$M$148,3,FALSE),$C2929))</f>
        <v>0x0AA</v>
      </c>
      <c r="F2929">
        <f t="shared" si="90"/>
        <v>170</v>
      </c>
      <c r="G2929" s="2">
        <f t="shared" si="91"/>
        <v>4.9740000000007001E-3</v>
      </c>
    </row>
    <row r="2930" spans="1:7" x14ac:dyDescent="0.35">
      <c r="A2930" t="s">
        <v>9627</v>
      </c>
      <c r="B2930" t="s">
        <v>7317</v>
      </c>
      <c r="C2930" t="s">
        <v>7321</v>
      </c>
      <c r="D2930" t="str">
        <f>IF($B2930="B","",IFERROR(VLOOKUP($C2930,Elster!$I$5:$M$148,3,FALSE),$C2930))</f>
        <v/>
      </c>
      <c r="E2930" t="str">
        <f>IF($B2930="A","",IFERROR(VLOOKUP($C2930,Elster!$I$5:$M$148,3,FALSE),$C2930))</f>
        <v xml:space="preserve">   "FEHLERMELDUNG"                                    </v>
      </c>
      <c r="F2930">
        <f t="shared" si="90"/>
        <v>1</v>
      </c>
      <c r="G2930" s="2">
        <f t="shared" si="91"/>
        <v>4.9739999999989237E-3</v>
      </c>
    </row>
    <row r="2931" spans="1:7" x14ac:dyDescent="0.35">
      <c r="A2931" t="s">
        <v>9628</v>
      </c>
      <c r="B2931" t="s">
        <v>7317</v>
      </c>
      <c r="C2931" t="s">
        <v>7539</v>
      </c>
      <c r="D2931" t="str">
        <f>IF($B2931="B","",IFERROR(VLOOKUP($C2931,Elster!$I$5:$M$148,3,FALSE),$C2931))</f>
        <v/>
      </c>
      <c r="E2931" t="str">
        <f>IF($B2931="A","",IFERROR(VLOOKUP($C2931,Elster!$I$5:$M$148,3,FALSE),$C2931))</f>
        <v>0x0C2</v>
      </c>
      <c r="F2931">
        <f t="shared" si="90"/>
        <v>194</v>
      </c>
      <c r="G2931" s="2">
        <f t="shared" si="91"/>
        <v>4.9740000000007001E-3</v>
      </c>
    </row>
    <row r="2932" spans="1:7" x14ac:dyDescent="0.35">
      <c r="A2932" t="s">
        <v>9629</v>
      </c>
      <c r="B2932" t="s">
        <v>7317</v>
      </c>
      <c r="C2932" t="s">
        <v>7318</v>
      </c>
      <c r="D2932" t="str">
        <f>IF($B2932="B","",IFERROR(VLOOKUP($C2932,Elster!$I$5:$M$148,3,FALSE),$C2932))</f>
        <v/>
      </c>
      <c r="E2932" t="str">
        <f>IF($B2932="A","",IFERROR(VLOOKUP($C2932,Elster!$I$5:$M$148,3,FALSE),$C2932))</f>
        <v xml:space="preserve">   "SAMMLERISTTEMP"                                   </v>
      </c>
      <c r="F2932">
        <f t="shared" si="90"/>
        <v>13</v>
      </c>
      <c r="G2932" s="2">
        <f t="shared" si="91"/>
        <v>1.0078000000000031E-2</v>
      </c>
    </row>
    <row r="2933" spans="1:7" x14ac:dyDescent="0.35">
      <c r="A2933" t="s">
        <v>9629</v>
      </c>
      <c r="B2933" t="s">
        <v>7319</v>
      </c>
      <c r="C2933" t="s">
        <v>7318</v>
      </c>
      <c r="D2933" t="str">
        <f>IF($B2933="B","",IFERROR(VLOOKUP($C2933,Elster!$I$5:$M$148,3,FALSE),$C2933))</f>
        <v xml:space="preserve">   "SAMMLERISTTEMP"                                   </v>
      </c>
      <c r="E2933" t="str">
        <f>IF($B2933="A","",IFERROR(VLOOKUP($C2933,Elster!$I$5:$M$148,3,FALSE),$C2933))</f>
        <v/>
      </c>
      <c r="F2933">
        <f t="shared" si="90"/>
        <v>13</v>
      </c>
      <c r="G2933" s="2">
        <f t="shared" si="91"/>
        <v>0</v>
      </c>
    </row>
    <row r="2934" spans="1:7" x14ac:dyDescent="0.35">
      <c r="A2934" t="s">
        <v>9630</v>
      </c>
      <c r="B2934" t="s">
        <v>7317</v>
      </c>
      <c r="C2934" t="s">
        <v>7320</v>
      </c>
      <c r="D2934" t="str">
        <f>IF($B2934="B","",IFERROR(VLOOKUP($C2934,Elster!$I$5:$M$148,3,FALSE),$C2934))</f>
        <v/>
      </c>
      <c r="E2934" t="str">
        <f>IF($B2934="A","",IFERROR(VLOOKUP($C2934,Elster!$I$5:$M$148,3,FALSE),$C2934))</f>
        <v>0x000</v>
      </c>
      <c r="F2934">
        <f t="shared" si="90"/>
        <v>0</v>
      </c>
      <c r="G2934" s="2">
        <f t="shared" si="91"/>
        <v>5.0000000000007816E-3</v>
      </c>
    </row>
    <row r="2935" spans="1:7" x14ac:dyDescent="0.35">
      <c r="A2935" t="s">
        <v>9630</v>
      </c>
      <c r="B2935" t="s">
        <v>7319</v>
      </c>
      <c r="C2935" t="s">
        <v>7320</v>
      </c>
      <c r="D2935" t="str">
        <f>IF($B2935="B","",IFERROR(VLOOKUP($C2935,Elster!$I$5:$M$148,3,FALSE),$C2935))</f>
        <v>0x000</v>
      </c>
      <c r="E2935" t="str">
        <f>IF($B2935="A","",IFERROR(VLOOKUP($C2935,Elster!$I$5:$M$148,3,FALSE),$C2935))</f>
        <v/>
      </c>
      <c r="F2935">
        <f t="shared" si="90"/>
        <v>0</v>
      </c>
      <c r="G2935" s="2">
        <f t="shared" si="91"/>
        <v>0</v>
      </c>
    </row>
    <row r="2936" spans="1:7" x14ac:dyDescent="0.35">
      <c r="A2936" t="s">
        <v>9631</v>
      </c>
      <c r="B2936" t="s">
        <v>7317</v>
      </c>
      <c r="C2936" t="s">
        <v>7339</v>
      </c>
      <c r="D2936" t="str">
        <f>IF($B2936="B","",IFERROR(VLOOKUP($C2936,Elster!$I$5:$M$148,3,FALSE),$C2936))</f>
        <v/>
      </c>
      <c r="E2936" t="str">
        <f>IF($B2936="A","",IFERROR(VLOOKUP($C2936,Elster!$I$5:$M$148,3,FALSE),$C2936))</f>
        <v xml:space="preserve">   "RAUMSOLLTEMP_II"                                  </v>
      </c>
      <c r="F2936">
        <f t="shared" si="90"/>
        <v>6</v>
      </c>
      <c r="G2936" s="2">
        <f t="shared" si="91"/>
        <v>4.9999999999990052E-3</v>
      </c>
    </row>
    <row r="2937" spans="1:7" x14ac:dyDescent="0.35">
      <c r="A2937" t="s">
        <v>9631</v>
      </c>
      <c r="B2937" t="s">
        <v>7319</v>
      </c>
      <c r="C2937" t="s">
        <v>7339</v>
      </c>
      <c r="D2937" t="str">
        <f>IF($B2937="B","",IFERROR(VLOOKUP($C2937,Elster!$I$5:$M$148,3,FALSE),$C2937))</f>
        <v xml:space="preserve">   "RAUMSOLLTEMP_II"                                  </v>
      </c>
      <c r="E2937" t="str">
        <f>IF($B2937="A","",IFERROR(VLOOKUP($C2937,Elster!$I$5:$M$148,3,FALSE),$C2937))</f>
        <v/>
      </c>
      <c r="F2937">
        <f t="shared" si="90"/>
        <v>6</v>
      </c>
      <c r="G2937" s="2">
        <f t="shared" si="91"/>
        <v>0</v>
      </c>
    </row>
    <row r="2938" spans="1:7" x14ac:dyDescent="0.35">
      <c r="A2938" t="s">
        <v>9632</v>
      </c>
      <c r="B2938" t="s">
        <v>7319</v>
      </c>
      <c r="C2938" t="s">
        <v>7321</v>
      </c>
      <c r="D2938" t="str">
        <f>IF($B2938="B","",IFERROR(VLOOKUP($C2938,Elster!$I$5:$M$148,3,FALSE),$C2938))</f>
        <v xml:space="preserve">   "FEHLERMELDUNG"                                    </v>
      </c>
      <c r="E2938" t="str">
        <f>IF($B2938="A","",IFERROR(VLOOKUP($C2938,Elster!$I$5:$M$148,3,FALSE),$C2938))</f>
        <v/>
      </c>
      <c r="F2938">
        <f t="shared" si="90"/>
        <v>1</v>
      </c>
      <c r="G2938" s="2">
        <f t="shared" si="91"/>
        <v>5.0000000000007816E-3</v>
      </c>
    </row>
    <row r="2939" spans="1:7" x14ac:dyDescent="0.35">
      <c r="A2939" t="s">
        <v>9633</v>
      </c>
      <c r="B2939" t="s">
        <v>7317</v>
      </c>
      <c r="C2939" t="s">
        <v>7321</v>
      </c>
      <c r="D2939" t="str">
        <f>IF($B2939="B","",IFERROR(VLOOKUP($C2939,Elster!$I$5:$M$148,3,FALSE),$C2939))</f>
        <v/>
      </c>
      <c r="E2939" t="str">
        <f>IF($B2939="A","",IFERROR(VLOOKUP($C2939,Elster!$I$5:$M$148,3,FALSE),$C2939))</f>
        <v xml:space="preserve">   "FEHLERMELDUNG"                                    </v>
      </c>
      <c r="F2939">
        <f t="shared" si="90"/>
        <v>1</v>
      </c>
      <c r="G2939" s="2">
        <f t="shared" si="91"/>
        <v>2.6000000000081513E-5</v>
      </c>
    </row>
    <row r="2940" spans="1:7" x14ac:dyDescent="0.35">
      <c r="A2940" t="s">
        <v>9634</v>
      </c>
      <c r="B2940" t="s">
        <v>7319</v>
      </c>
      <c r="C2940" t="s">
        <v>7321</v>
      </c>
      <c r="D2940" t="str">
        <f>IF($B2940="B","",IFERROR(VLOOKUP($C2940,Elster!$I$5:$M$148,3,FALSE),$C2940))</f>
        <v xml:space="preserve">   "FEHLERMELDUNG"                                    </v>
      </c>
      <c r="E2940" t="str">
        <f>IF($B2940="A","",IFERROR(VLOOKUP($C2940,Elster!$I$5:$M$148,3,FALSE),$C2940))</f>
        <v/>
      </c>
      <c r="F2940">
        <f t="shared" si="90"/>
        <v>1</v>
      </c>
      <c r="G2940" s="2">
        <f t="shared" si="91"/>
        <v>4.9739999999989237E-3</v>
      </c>
    </row>
    <row r="2941" spans="1:7" x14ac:dyDescent="0.35">
      <c r="A2941" t="s">
        <v>9635</v>
      </c>
      <c r="B2941" t="s">
        <v>7317</v>
      </c>
      <c r="C2941" t="s">
        <v>7321</v>
      </c>
      <c r="D2941" t="str">
        <f>IF($B2941="B","",IFERROR(VLOOKUP($C2941,Elster!$I$5:$M$148,3,FALSE),$C2941))</f>
        <v/>
      </c>
      <c r="E2941" t="str">
        <f>IF($B2941="A","",IFERROR(VLOOKUP($C2941,Elster!$I$5:$M$148,3,FALSE),$C2941))</f>
        <v xml:space="preserve">   "FEHLERMELDUNG"                                    </v>
      </c>
      <c r="F2941">
        <f t="shared" si="90"/>
        <v>1</v>
      </c>
      <c r="G2941" s="2">
        <f t="shared" si="91"/>
        <v>2.6000000000081513E-5</v>
      </c>
    </row>
    <row r="2942" spans="1:7" x14ac:dyDescent="0.35">
      <c r="A2942" t="s">
        <v>9636</v>
      </c>
      <c r="B2942" t="s">
        <v>7317</v>
      </c>
      <c r="C2942" t="s">
        <v>7366</v>
      </c>
      <c r="D2942" t="str">
        <f>IF($B2942="B","",IFERROR(VLOOKUP($C2942,Elster!$I$5:$M$148,3,FALSE),$C2942))</f>
        <v/>
      </c>
      <c r="E2942" t="str">
        <f>IF($B2942="A","",IFERROR(VLOOKUP($C2942,Elster!$I$5:$M$148,3,FALSE),$C2942))</f>
        <v xml:space="preserve">//   "ERWEITERUNGSTELEGRAMM"                            </v>
      </c>
      <c r="F2942">
        <f t="shared" si="90"/>
        <v>250</v>
      </c>
      <c r="G2942" s="2">
        <f t="shared" si="91"/>
        <v>5.0000000000007816E-3</v>
      </c>
    </row>
    <row r="2943" spans="1:7" x14ac:dyDescent="0.35">
      <c r="A2943" t="s">
        <v>9636</v>
      </c>
      <c r="B2943" t="s">
        <v>7319</v>
      </c>
      <c r="C2943" t="s">
        <v>7366</v>
      </c>
      <c r="D2943" t="str">
        <f>IF($B2943="B","",IFERROR(VLOOKUP($C2943,Elster!$I$5:$M$148,3,FALSE),$C2943))</f>
        <v xml:space="preserve">//   "ERWEITERUNGSTELEGRAMM"                            </v>
      </c>
      <c r="E2943" t="str">
        <f>IF($B2943="A","",IFERROR(VLOOKUP($C2943,Elster!$I$5:$M$148,3,FALSE),$C2943))</f>
        <v/>
      </c>
      <c r="F2943">
        <f t="shared" si="90"/>
        <v>250</v>
      </c>
      <c r="G2943" s="2">
        <f t="shared" si="91"/>
        <v>0</v>
      </c>
    </row>
    <row r="2944" spans="1:7" x14ac:dyDescent="0.35">
      <c r="A2944" t="s">
        <v>9637</v>
      </c>
      <c r="B2944" t="s">
        <v>7317</v>
      </c>
      <c r="C2944" t="s">
        <v>7321</v>
      </c>
      <c r="D2944" t="str">
        <f>IF($B2944="B","",IFERROR(VLOOKUP($C2944,Elster!$I$5:$M$148,3,FALSE),$C2944))</f>
        <v/>
      </c>
      <c r="E2944" t="str">
        <f>IF($B2944="A","",IFERROR(VLOOKUP($C2944,Elster!$I$5:$M$148,3,FALSE),$C2944))</f>
        <v xml:space="preserve">   "FEHLERMELDUNG"                                    </v>
      </c>
      <c r="F2944">
        <f t="shared" si="90"/>
        <v>1</v>
      </c>
      <c r="G2944" s="2">
        <f t="shared" si="91"/>
        <v>4.9989999999997536E-3</v>
      </c>
    </row>
    <row r="2945" spans="1:7" x14ac:dyDescent="0.35">
      <c r="A2945" t="s">
        <v>9638</v>
      </c>
      <c r="B2945" t="s">
        <v>7319</v>
      </c>
      <c r="C2945" t="s">
        <v>7321</v>
      </c>
      <c r="D2945" t="str">
        <f>IF($B2945="B","",IFERROR(VLOOKUP($C2945,Elster!$I$5:$M$148,3,FALSE),$C2945))</f>
        <v xml:space="preserve">   "FEHLERMELDUNG"                                    </v>
      </c>
      <c r="E2945" t="str">
        <f>IF($B2945="A","",IFERROR(VLOOKUP($C2945,Elster!$I$5:$M$148,3,FALSE),$C2945))</f>
        <v/>
      </c>
      <c r="F2945">
        <f t="shared" si="90"/>
        <v>1</v>
      </c>
      <c r="G2945" s="2">
        <f t="shared" si="91"/>
        <v>9.9999999925159955E-7</v>
      </c>
    </row>
    <row r="2946" spans="1:7" x14ac:dyDescent="0.35">
      <c r="A2946" t="s">
        <v>9639</v>
      </c>
      <c r="B2946" t="s">
        <v>7317</v>
      </c>
      <c r="C2946" t="s">
        <v>7352</v>
      </c>
      <c r="D2946" t="str">
        <f>IF($B2946="B","",IFERROR(VLOOKUP($C2946,Elster!$I$5:$M$148,3,FALSE),$C2946))</f>
        <v/>
      </c>
      <c r="E2946" t="str">
        <f>IF($B2946="A","",IFERROR(VLOOKUP($C2946,Elster!$I$5:$M$148,3,FALSE),$C2946))</f>
        <v xml:space="preserve">   "SPEICHERISTTEMP"                                  </v>
      </c>
      <c r="F2946">
        <f t="shared" si="90"/>
        <v>14</v>
      </c>
      <c r="G2946" s="2">
        <f t="shared" si="91"/>
        <v>4.9989999999997536E-3</v>
      </c>
    </row>
    <row r="2947" spans="1:7" x14ac:dyDescent="0.35">
      <c r="A2947" t="s">
        <v>9639</v>
      </c>
      <c r="B2947" t="s">
        <v>7319</v>
      </c>
      <c r="C2947" t="s">
        <v>7352</v>
      </c>
      <c r="D2947" t="str">
        <f>IF($B2947="B","",IFERROR(VLOOKUP($C2947,Elster!$I$5:$M$148,3,FALSE),$C2947))</f>
        <v xml:space="preserve">   "SPEICHERISTTEMP"                                  </v>
      </c>
      <c r="E2947" t="str">
        <f>IF($B2947="A","",IFERROR(VLOOKUP($C2947,Elster!$I$5:$M$148,3,FALSE),$C2947))</f>
        <v/>
      </c>
      <c r="F2947">
        <f t="shared" ref="F2947:F3010" si="92">HEX2DEC(REPLACE(C2947,1,2,""))</f>
        <v>14</v>
      </c>
      <c r="G2947" s="2">
        <f t="shared" si="91"/>
        <v>0</v>
      </c>
    </row>
    <row r="2948" spans="1:7" x14ac:dyDescent="0.35">
      <c r="A2948" t="s">
        <v>9640</v>
      </c>
      <c r="B2948" t="s">
        <v>7317</v>
      </c>
      <c r="C2948" t="s">
        <v>7320</v>
      </c>
      <c r="D2948" t="str">
        <f>IF($B2948="B","",IFERROR(VLOOKUP($C2948,Elster!$I$5:$M$148,3,FALSE),$C2948))</f>
        <v/>
      </c>
      <c r="E2948" t="str">
        <f>IF($B2948="A","",IFERROR(VLOOKUP($C2948,Elster!$I$5:$M$148,3,FALSE),$C2948))</f>
        <v>0x000</v>
      </c>
      <c r="F2948">
        <f t="shared" si="92"/>
        <v>0</v>
      </c>
      <c r="G2948" s="2">
        <f t="shared" ref="G2948:G3011" si="93">SUBSTITUTE(A2948,"s","")-SUBSTITUTE(A2947,"s","")</f>
        <v>5.0000000000007816E-3</v>
      </c>
    </row>
    <row r="2949" spans="1:7" x14ac:dyDescent="0.35">
      <c r="A2949" t="s">
        <v>9640</v>
      </c>
      <c r="B2949" t="s">
        <v>7319</v>
      </c>
      <c r="C2949" t="s">
        <v>7320</v>
      </c>
      <c r="D2949" t="str">
        <f>IF($B2949="B","",IFERROR(VLOOKUP($C2949,Elster!$I$5:$M$148,3,FALSE),$C2949))</f>
        <v>0x000</v>
      </c>
      <c r="E2949" t="str">
        <f>IF($B2949="A","",IFERROR(VLOOKUP($C2949,Elster!$I$5:$M$148,3,FALSE),$C2949))</f>
        <v/>
      </c>
      <c r="F2949">
        <f t="shared" si="92"/>
        <v>0</v>
      </c>
      <c r="G2949" s="2">
        <f t="shared" si="93"/>
        <v>0</v>
      </c>
    </row>
    <row r="2950" spans="1:7" x14ac:dyDescent="0.35">
      <c r="A2950" t="s">
        <v>9641</v>
      </c>
      <c r="B2950" t="s">
        <v>7317</v>
      </c>
      <c r="C2950" t="s">
        <v>7494</v>
      </c>
      <c r="D2950" t="str">
        <f>IF($B2950="B","",IFERROR(VLOOKUP($C2950,Elster!$I$5:$M$148,3,FALSE),$C2950))</f>
        <v/>
      </c>
      <c r="E2950" t="str">
        <f>IF($B2950="A","",IFERROR(VLOOKUP($C2950,Elster!$I$5:$M$148,3,FALSE),$C2950))</f>
        <v>0x041</v>
      </c>
      <c r="F2950">
        <f t="shared" si="92"/>
        <v>65</v>
      </c>
      <c r="G2950" s="2">
        <f t="shared" si="93"/>
        <v>5.0000000000007816E-3</v>
      </c>
    </row>
    <row r="2951" spans="1:7" x14ac:dyDescent="0.35">
      <c r="A2951" t="s">
        <v>9641</v>
      </c>
      <c r="B2951" t="s">
        <v>7319</v>
      </c>
      <c r="C2951" t="s">
        <v>7494</v>
      </c>
      <c r="D2951" t="str">
        <f>IF($B2951="B","",IFERROR(VLOOKUP($C2951,Elster!$I$5:$M$148,3,FALSE),$C2951))</f>
        <v>0x041</v>
      </c>
      <c r="E2951" t="str">
        <f>IF($B2951="A","",IFERROR(VLOOKUP($C2951,Elster!$I$5:$M$148,3,FALSE),$C2951))</f>
        <v/>
      </c>
      <c r="F2951">
        <f t="shared" si="92"/>
        <v>65</v>
      </c>
      <c r="G2951" s="2">
        <f t="shared" si="93"/>
        <v>0</v>
      </c>
    </row>
    <row r="2952" spans="1:7" x14ac:dyDescent="0.35">
      <c r="A2952" t="s">
        <v>9642</v>
      </c>
      <c r="B2952" t="s">
        <v>7317</v>
      </c>
      <c r="C2952" t="s">
        <v>7321</v>
      </c>
      <c r="D2952" t="str">
        <f>IF($B2952="B","",IFERROR(VLOOKUP($C2952,Elster!$I$5:$M$148,3,FALSE),$C2952))</f>
        <v/>
      </c>
      <c r="E2952" t="str">
        <f>IF($B2952="A","",IFERROR(VLOOKUP($C2952,Elster!$I$5:$M$148,3,FALSE),$C2952))</f>
        <v xml:space="preserve">   "FEHLERMELDUNG"                                    </v>
      </c>
      <c r="F2952">
        <f t="shared" si="92"/>
        <v>1</v>
      </c>
      <c r="G2952" s="2">
        <f t="shared" si="93"/>
        <v>4.9999999999990052E-3</v>
      </c>
    </row>
    <row r="2953" spans="1:7" x14ac:dyDescent="0.35">
      <c r="A2953" t="s">
        <v>9642</v>
      </c>
      <c r="B2953" t="s">
        <v>7319</v>
      </c>
      <c r="C2953" t="s">
        <v>7321</v>
      </c>
      <c r="D2953" t="str">
        <f>IF($B2953="B","",IFERROR(VLOOKUP($C2953,Elster!$I$5:$M$148,3,FALSE),$C2953))</f>
        <v xml:space="preserve">   "FEHLERMELDUNG"                                    </v>
      </c>
      <c r="E2953" t="str">
        <f>IF($B2953="A","",IFERROR(VLOOKUP($C2953,Elster!$I$5:$M$148,3,FALSE),$C2953))</f>
        <v/>
      </c>
      <c r="F2953">
        <f t="shared" si="92"/>
        <v>1</v>
      </c>
      <c r="G2953" s="2">
        <f t="shared" si="93"/>
        <v>0</v>
      </c>
    </row>
    <row r="2954" spans="1:7" x14ac:dyDescent="0.35">
      <c r="A2954" t="s">
        <v>9643</v>
      </c>
      <c r="B2954" t="s">
        <v>7317</v>
      </c>
      <c r="C2954" t="s">
        <v>7553</v>
      </c>
      <c r="D2954" t="str">
        <f>IF($B2954="B","",IFERROR(VLOOKUP($C2954,Elster!$I$5:$M$148,3,FALSE),$C2954))</f>
        <v/>
      </c>
      <c r="E2954" t="str">
        <f>IF($B2954="A","",IFERROR(VLOOKUP($C2954,Elster!$I$5:$M$148,3,FALSE),$C2954))</f>
        <v xml:space="preserve">   "SPEICHERBEDARF"                                   </v>
      </c>
      <c r="F2954">
        <f t="shared" si="92"/>
        <v>95</v>
      </c>
      <c r="G2954" s="2">
        <f t="shared" si="93"/>
        <v>5.0000000000007816E-3</v>
      </c>
    </row>
    <row r="2955" spans="1:7" x14ac:dyDescent="0.35">
      <c r="A2955" t="s">
        <v>9643</v>
      </c>
      <c r="B2955" t="s">
        <v>7319</v>
      </c>
      <c r="C2955" t="s">
        <v>7553</v>
      </c>
      <c r="D2955" t="str">
        <f>IF($B2955="B","",IFERROR(VLOOKUP($C2955,Elster!$I$5:$M$148,3,FALSE),$C2955))</f>
        <v xml:space="preserve">   "SPEICHERBEDARF"                                   </v>
      </c>
      <c r="E2955" t="str">
        <f>IF($B2955="A","",IFERROR(VLOOKUP($C2955,Elster!$I$5:$M$148,3,FALSE),$C2955))</f>
        <v/>
      </c>
      <c r="F2955">
        <f t="shared" si="92"/>
        <v>95</v>
      </c>
      <c r="G2955" s="2">
        <f t="shared" si="93"/>
        <v>0</v>
      </c>
    </row>
    <row r="2956" spans="1:7" x14ac:dyDescent="0.35">
      <c r="A2956" t="s">
        <v>9644</v>
      </c>
      <c r="B2956" t="s">
        <v>7317</v>
      </c>
      <c r="C2956" t="s">
        <v>7339</v>
      </c>
      <c r="D2956" t="str">
        <f>IF($B2956="B","",IFERROR(VLOOKUP($C2956,Elster!$I$5:$M$148,3,FALSE),$C2956))</f>
        <v/>
      </c>
      <c r="E2956" t="str">
        <f>IF($B2956="A","",IFERROR(VLOOKUP($C2956,Elster!$I$5:$M$148,3,FALSE),$C2956))</f>
        <v xml:space="preserve">   "RAUMSOLLTEMP_II"                                  </v>
      </c>
      <c r="F2956">
        <f t="shared" si="92"/>
        <v>6</v>
      </c>
      <c r="G2956" s="2">
        <f t="shared" si="93"/>
        <v>8.5160000000001901E-3</v>
      </c>
    </row>
    <row r="2957" spans="1:7" x14ac:dyDescent="0.35">
      <c r="A2957" t="s">
        <v>9645</v>
      </c>
      <c r="B2957" t="s">
        <v>7317</v>
      </c>
      <c r="C2957" t="s">
        <v>7321</v>
      </c>
      <c r="D2957" t="str">
        <f>IF($B2957="B","",IFERROR(VLOOKUP($C2957,Elster!$I$5:$M$148,3,FALSE),$C2957))</f>
        <v/>
      </c>
      <c r="E2957" t="str">
        <f>IF($B2957="A","",IFERROR(VLOOKUP($C2957,Elster!$I$5:$M$148,3,FALSE),$C2957))</f>
        <v xml:space="preserve">   "FEHLERMELDUNG"                                    </v>
      </c>
      <c r="F2957">
        <f t="shared" si="92"/>
        <v>1</v>
      </c>
      <c r="G2957" s="2">
        <f t="shared" si="93"/>
        <v>4.9729999999996721E-3</v>
      </c>
    </row>
    <row r="2958" spans="1:7" x14ac:dyDescent="0.35">
      <c r="A2958" t="s">
        <v>9646</v>
      </c>
      <c r="B2958" t="s">
        <v>7317</v>
      </c>
      <c r="C2958" t="s">
        <v>7318</v>
      </c>
      <c r="D2958" t="str">
        <f>IF($B2958="B","",IFERROR(VLOOKUP($C2958,Elster!$I$5:$M$148,3,FALSE),$C2958))</f>
        <v/>
      </c>
      <c r="E2958" t="str">
        <f>IF($B2958="A","",IFERROR(VLOOKUP($C2958,Elster!$I$5:$M$148,3,FALSE),$C2958))</f>
        <v xml:space="preserve">   "SAMMLERISTTEMP"                                   </v>
      </c>
      <c r="F2958">
        <f t="shared" si="92"/>
        <v>13</v>
      </c>
      <c r="G2958" s="2">
        <f t="shared" si="93"/>
        <v>4.9739999999989237E-3</v>
      </c>
    </row>
    <row r="2959" spans="1:7" x14ac:dyDescent="0.35">
      <c r="A2959" t="s">
        <v>9647</v>
      </c>
      <c r="B2959" t="s">
        <v>7317</v>
      </c>
      <c r="C2959" t="s">
        <v>7329</v>
      </c>
      <c r="D2959" t="str">
        <f>IF($B2959="B","",IFERROR(VLOOKUP($C2959,Elster!$I$5:$M$148,3,FALSE),$C2959))</f>
        <v/>
      </c>
      <c r="E2959" t="str">
        <f>IF($B2959="A","",IFERROR(VLOOKUP($C2959,Elster!$I$5:$M$148,3,FALSE),$C2959))</f>
        <v xml:space="preserve">   "KESSELSOLLTEMP"                                   </v>
      </c>
      <c r="F2959">
        <f t="shared" si="92"/>
        <v>2</v>
      </c>
      <c r="G2959" s="2">
        <f t="shared" si="93"/>
        <v>4.9480000000006186E-3</v>
      </c>
    </row>
    <row r="2960" spans="1:7" x14ac:dyDescent="0.35">
      <c r="A2960" t="s">
        <v>9648</v>
      </c>
      <c r="B2960" t="s">
        <v>7317</v>
      </c>
      <c r="C2960" t="s">
        <v>7320</v>
      </c>
      <c r="D2960" t="str">
        <f>IF($B2960="B","",IFERROR(VLOOKUP($C2960,Elster!$I$5:$M$148,3,FALSE),$C2960))</f>
        <v/>
      </c>
      <c r="E2960" t="str">
        <f>IF($B2960="A","",IFERROR(VLOOKUP($C2960,Elster!$I$5:$M$148,3,FALSE),$C2960))</f>
        <v>0x000</v>
      </c>
      <c r="F2960">
        <f t="shared" si="92"/>
        <v>0</v>
      </c>
      <c r="G2960" s="2">
        <f t="shared" si="93"/>
        <v>4.9740000000007001E-3</v>
      </c>
    </row>
    <row r="2961" spans="1:7" x14ac:dyDescent="0.35">
      <c r="A2961" t="s">
        <v>9649</v>
      </c>
      <c r="B2961" t="s">
        <v>7317</v>
      </c>
      <c r="C2961" t="s">
        <v>7366</v>
      </c>
      <c r="D2961" t="str">
        <f>IF($B2961="B","",IFERROR(VLOOKUP($C2961,Elster!$I$5:$M$148,3,FALSE),$C2961))</f>
        <v/>
      </c>
      <c r="E2961" t="str">
        <f>IF($B2961="A","",IFERROR(VLOOKUP($C2961,Elster!$I$5:$M$148,3,FALSE),$C2961))</f>
        <v xml:space="preserve">//   "ERWEITERUNGSTELEGRAMM"                            </v>
      </c>
      <c r="F2961">
        <f t="shared" si="92"/>
        <v>250</v>
      </c>
      <c r="G2961" s="2">
        <f t="shared" si="93"/>
        <v>4.9739999999989237E-3</v>
      </c>
    </row>
    <row r="2962" spans="1:7" x14ac:dyDescent="0.35">
      <c r="A2962" t="s">
        <v>9650</v>
      </c>
      <c r="B2962" t="s">
        <v>7317</v>
      </c>
      <c r="C2962" t="s">
        <v>7321</v>
      </c>
      <c r="D2962" t="str">
        <f>IF($B2962="B","",IFERROR(VLOOKUP($C2962,Elster!$I$5:$M$148,3,FALSE),$C2962))</f>
        <v/>
      </c>
      <c r="E2962" t="str">
        <f>IF($B2962="A","",IFERROR(VLOOKUP($C2962,Elster!$I$5:$M$148,3,FALSE),$C2962))</f>
        <v xml:space="preserve">   "FEHLERMELDUNG"                                    </v>
      </c>
      <c r="F2962">
        <f t="shared" si="92"/>
        <v>1</v>
      </c>
      <c r="G2962" s="2">
        <f t="shared" si="93"/>
        <v>4.9740000000007001E-3</v>
      </c>
    </row>
    <row r="2963" spans="1:7" x14ac:dyDescent="0.35">
      <c r="A2963" t="s">
        <v>9651</v>
      </c>
      <c r="B2963" t="s">
        <v>7317</v>
      </c>
      <c r="C2963" t="s">
        <v>7352</v>
      </c>
      <c r="D2963" t="str">
        <f>IF($B2963="B","",IFERROR(VLOOKUP($C2963,Elster!$I$5:$M$148,3,FALSE),$C2963))</f>
        <v/>
      </c>
      <c r="E2963" t="str">
        <f>IF($B2963="A","",IFERROR(VLOOKUP($C2963,Elster!$I$5:$M$148,3,FALSE),$C2963))</f>
        <v xml:space="preserve">   "SPEICHERISTTEMP"                                  </v>
      </c>
      <c r="F2963">
        <f t="shared" si="92"/>
        <v>14</v>
      </c>
      <c r="G2963" s="2">
        <f t="shared" si="93"/>
        <v>4.9480000000006186E-3</v>
      </c>
    </row>
    <row r="2964" spans="1:7" x14ac:dyDescent="0.35">
      <c r="A2964" t="s">
        <v>9652</v>
      </c>
      <c r="B2964" t="s">
        <v>7317</v>
      </c>
      <c r="C2964" t="s">
        <v>7320</v>
      </c>
      <c r="D2964" t="str">
        <f>IF($B2964="B","",IFERROR(VLOOKUP($C2964,Elster!$I$5:$M$148,3,FALSE),$C2964))</f>
        <v/>
      </c>
      <c r="E2964" t="str">
        <f>IF($B2964="A","",IFERROR(VLOOKUP($C2964,Elster!$I$5:$M$148,3,FALSE),$C2964))</f>
        <v>0x000</v>
      </c>
      <c r="F2964">
        <f t="shared" si="92"/>
        <v>0</v>
      </c>
      <c r="G2964" s="2">
        <f t="shared" si="93"/>
        <v>4.9729999999996721E-3</v>
      </c>
    </row>
    <row r="2965" spans="1:7" x14ac:dyDescent="0.35">
      <c r="A2965" t="s">
        <v>9653</v>
      </c>
      <c r="B2965" t="s">
        <v>7317</v>
      </c>
      <c r="C2965" t="s">
        <v>7494</v>
      </c>
      <c r="D2965" t="str">
        <f>IF($B2965="B","",IFERROR(VLOOKUP($C2965,Elster!$I$5:$M$148,3,FALSE),$C2965))</f>
        <v/>
      </c>
      <c r="E2965" t="str">
        <f>IF($B2965="A","",IFERROR(VLOOKUP($C2965,Elster!$I$5:$M$148,3,FALSE),$C2965))</f>
        <v>0x041</v>
      </c>
      <c r="F2965">
        <f t="shared" si="92"/>
        <v>65</v>
      </c>
      <c r="G2965" s="2">
        <f t="shared" si="93"/>
        <v>4.9739999999989237E-3</v>
      </c>
    </row>
    <row r="2966" spans="1:7" x14ac:dyDescent="0.35">
      <c r="A2966" t="s">
        <v>9654</v>
      </c>
      <c r="B2966" t="s">
        <v>7317</v>
      </c>
      <c r="C2966" t="s">
        <v>7321</v>
      </c>
      <c r="D2966" t="str">
        <f>IF($B2966="B","",IFERROR(VLOOKUP($C2966,Elster!$I$5:$M$148,3,FALSE),$C2966))</f>
        <v/>
      </c>
      <c r="E2966" t="str">
        <f>IF($B2966="A","",IFERROR(VLOOKUP($C2966,Elster!$I$5:$M$148,3,FALSE),$C2966))</f>
        <v xml:space="preserve">   "FEHLERMELDUNG"                                    </v>
      </c>
      <c r="F2966">
        <f t="shared" si="92"/>
        <v>1</v>
      </c>
      <c r="G2966" s="2">
        <f t="shared" si="93"/>
        <v>4.9740000000007001E-3</v>
      </c>
    </row>
    <row r="2967" spans="1:7" x14ac:dyDescent="0.35">
      <c r="A2967" t="s">
        <v>9655</v>
      </c>
      <c r="B2967" t="s">
        <v>7317</v>
      </c>
      <c r="C2967" t="s">
        <v>7567</v>
      </c>
      <c r="D2967" t="str">
        <f>IF($B2967="B","",IFERROR(VLOOKUP($C2967,Elster!$I$5:$M$148,3,FALSE),$C2967))</f>
        <v/>
      </c>
      <c r="E2967" t="str">
        <f>IF($B2967="A","",IFERROR(VLOOKUP($C2967,Elster!$I$5:$M$148,3,FALSE),$C2967))</f>
        <v xml:space="preserve">   "SCHALTFKT_IWS"                                    </v>
      </c>
      <c r="F2967">
        <f t="shared" si="92"/>
        <v>96</v>
      </c>
      <c r="G2967" s="2">
        <f t="shared" si="93"/>
        <v>4.9480000000006186E-3</v>
      </c>
    </row>
    <row r="2968" spans="1:7" x14ac:dyDescent="0.35">
      <c r="A2968" t="s">
        <v>9656</v>
      </c>
      <c r="B2968" t="s">
        <v>7317</v>
      </c>
      <c r="C2968" t="s">
        <v>7318</v>
      </c>
      <c r="D2968" t="str">
        <f>IF($B2968="B","",IFERROR(VLOOKUP($C2968,Elster!$I$5:$M$148,3,FALSE),$C2968))</f>
        <v/>
      </c>
      <c r="E2968" t="str">
        <f>IF($B2968="A","",IFERROR(VLOOKUP($C2968,Elster!$I$5:$M$148,3,FALSE),$C2968))</f>
        <v xml:space="preserve">   "SAMMLERISTTEMP"                                   </v>
      </c>
      <c r="F2968">
        <f t="shared" si="92"/>
        <v>13</v>
      </c>
      <c r="G2968" s="2">
        <f t="shared" si="93"/>
        <v>9.7919999999991347E-3</v>
      </c>
    </row>
    <row r="2969" spans="1:7" x14ac:dyDescent="0.35">
      <c r="A2969" t="s">
        <v>9656</v>
      </c>
      <c r="B2969" t="s">
        <v>7319</v>
      </c>
      <c r="C2969" t="s">
        <v>7318</v>
      </c>
      <c r="D2969" t="str">
        <f>IF($B2969="B","",IFERROR(VLOOKUP($C2969,Elster!$I$5:$M$148,3,FALSE),$C2969))</f>
        <v xml:space="preserve">   "SAMMLERISTTEMP"                                   </v>
      </c>
      <c r="E2969" t="str">
        <f>IF($B2969="A","",IFERROR(VLOOKUP($C2969,Elster!$I$5:$M$148,3,FALSE),$C2969))</f>
        <v/>
      </c>
      <c r="F2969">
        <f t="shared" si="92"/>
        <v>13</v>
      </c>
      <c r="G2969" s="2">
        <f t="shared" si="93"/>
        <v>0</v>
      </c>
    </row>
    <row r="2970" spans="1:7" x14ac:dyDescent="0.35">
      <c r="A2970" t="s">
        <v>9657</v>
      </c>
      <c r="B2970" t="s">
        <v>7317</v>
      </c>
      <c r="C2970" t="s">
        <v>7320</v>
      </c>
      <c r="D2970" t="str">
        <f>IF($B2970="B","",IFERROR(VLOOKUP($C2970,Elster!$I$5:$M$148,3,FALSE),$C2970))</f>
        <v/>
      </c>
      <c r="E2970" t="str">
        <f>IF($B2970="A","",IFERROR(VLOOKUP($C2970,Elster!$I$5:$M$148,3,FALSE),$C2970))</f>
        <v>0x000</v>
      </c>
      <c r="F2970">
        <f t="shared" si="92"/>
        <v>0</v>
      </c>
      <c r="G2970" s="2">
        <f t="shared" si="93"/>
        <v>4.9989999999997536E-3</v>
      </c>
    </row>
    <row r="2971" spans="1:7" x14ac:dyDescent="0.35">
      <c r="A2971" t="s">
        <v>9657</v>
      </c>
      <c r="B2971" t="s">
        <v>7319</v>
      </c>
      <c r="C2971" t="s">
        <v>7320</v>
      </c>
      <c r="D2971" t="str">
        <f>IF($B2971="B","",IFERROR(VLOOKUP($C2971,Elster!$I$5:$M$148,3,FALSE),$C2971))</f>
        <v>0x000</v>
      </c>
      <c r="E2971" t="str">
        <f>IF($B2971="A","",IFERROR(VLOOKUP($C2971,Elster!$I$5:$M$148,3,FALSE),$C2971))</f>
        <v/>
      </c>
      <c r="F2971">
        <f t="shared" si="92"/>
        <v>0</v>
      </c>
      <c r="G2971" s="2">
        <f t="shared" si="93"/>
        <v>0</v>
      </c>
    </row>
    <row r="2972" spans="1:7" x14ac:dyDescent="0.35">
      <c r="A2972" t="s">
        <v>9658</v>
      </c>
      <c r="B2972" t="s">
        <v>7317</v>
      </c>
      <c r="C2972" t="s">
        <v>7339</v>
      </c>
      <c r="D2972" t="str">
        <f>IF($B2972="B","",IFERROR(VLOOKUP($C2972,Elster!$I$5:$M$148,3,FALSE),$C2972))</f>
        <v/>
      </c>
      <c r="E2972" t="str">
        <f>IF($B2972="A","",IFERROR(VLOOKUP($C2972,Elster!$I$5:$M$148,3,FALSE),$C2972))</f>
        <v xml:space="preserve">   "RAUMSOLLTEMP_II"                                  </v>
      </c>
      <c r="F2972">
        <f t="shared" si="92"/>
        <v>6</v>
      </c>
      <c r="G2972" s="2">
        <f t="shared" si="93"/>
        <v>5.0000000000007816E-3</v>
      </c>
    </row>
    <row r="2973" spans="1:7" x14ac:dyDescent="0.35">
      <c r="A2973" t="s">
        <v>9658</v>
      </c>
      <c r="B2973" t="s">
        <v>7319</v>
      </c>
      <c r="C2973" t="s">
        <v>7339</v>
      </c>
      <c r="D2973" t="str">
        <f>IF($B2973="B","",IFERROR(VLOOKUP($C2973,Elster!$I$5:$M$148,3,FALSE),$C2973))</f>
        <v xml:space="preserve">   "RAUMSOLLTEMP_II"                                  </v>
      </c>
      <c r="E2973" t="str">
        <f>IF($B2973="A","",IFERROR(VLOOKUP($C2973,Elster!$I$5:$M$148,3,FALSE),$C2973))</f>
        <v/>
      </c>
      <c r="F2973">
        <f t="shared" si="92"/>
        <v>6</v>
      </c>
      <c r="G2973" s="2">
        <f t="shared" si="93"/>
        <v>0</v>
      </c>
    </row>
    <row r="2974" spans="1:7" x14ac:dyDescent="0.35">
      <c r="A2974" t="s">
        <v>9659</v>
      </c>
      <c r="B2974" t="s">
        <v>7317</v>
      </c>
      <c r="C2974" t="s">
        <v>7321</v>
      </c>
      <c r="D2974" t="str">
        <f>IF($B2974="B","",IFERROR(VLOOKUP($C2974,Elster!$I$5:$M$148,3,FALSE),$C2974))</f>
        <v/>
      </c>
      <c r="E2974" t="str">
        <f>IF($B2974="A","",IFERROR(VLOOKUP($C2974,Elster!$I$5:$M$148,3,FALSE),$C2974))</f>
        <v xml:space="preserve">   "FEHLERMELDUNG"                                    </v>
      </c>
      <c r="F2974">
        <f t="shared" si="92"/>
        <v>1</v>
      </c>
      <c r="G2974" s="2">
        <f t="shared" si="93"/>
        <v>4.9999999999990052E-3</v>
      </c>
    </row>
    <row r="2975" spans="1:7" x14ac:dyDescent="0.35">
      <c r="A2975" t="s">
        <v>9659</v>
      </c>
      <c r="B2975" t="s">
        <v>7319</v>
      </c>
      <c r="C2975" t="s">
        <v>7321</v>
      </c>
      <c r="D2975" t="str">
        <f>IF($B2975="B","",IFERROR(VLOOKUP($C2975,Elster!$I$5:$M$148,3,FALSE),$C2975))</f>
        <v xml:space="preserve">   "FEHLERMELDUNG"                                    </v>
      </c>
      <c r="E2975" t="str">
        <f>IF($B2975="A","",IFERROR(VLOOKUP($C2975,Elster!$I$5:$M$148,3,FALSE),$C2975))</f>
        <v/>
      </c>
      <c r="F2975">
        <f t="shared" si="92"/>
        <v>1</v>
      </c>
      <c r="G2975" s="2">
        <f t="shared" si="93"/>
        <v>0</v>
      </c>
    </row>
    <row r="2976" spans="1:7" x14ac:dyDescent="0.35">
      <c r="A2976" t="s">
        <v>9660</v>
      </c>
      <c r="B2976" t="s">
        <v>7317</v>
      </c>
      <c r="C2976" t="s">
        <v>7321</v>
      </c>
      <c r="D2976" t="str">
        <f>IF($B2976="B","",IFERROR(VLOOKUP($C2976,Elster!$I$5:$M$148,3,FALSE),$C2976))</f>
        <v/>
      </c>
      <c r="E2976" t="str">
        <f>IF($B2976="A","",IFERROR(VLOOKUP($C2976,Elster!$I$5:$M$148,3,FALSE),$C2976))</f>
        <v xml:space="preserve">   "FEHLERMELDUNG"                                    </v>
      </c>
      <c r="F2976">
        <f t="shared" si="92"/>
        <v>1</v>
      </c>
      <c r="G2976" s="2">
        <f t="shared" si="93"/>
        <v>5.0000000000007816E-3</v>
      </c>
    </row>
    <row r="2977" spans="1:7" x14ac:dyDescent="0.35">
      <c r="A2977" t="s">
        <v>9660</v>
      </c>
      <c r="B2977" t="s">
        <v>7319</v>
      </c>
      <c r="C2977" t="s">
        <v>7321</v>
      </c>
      <c r="D2977" t="str">
        <f>IF($B2977="B","",IFERROR(VLOOKUP($C2977,Elster!$I$5:$M$148,3,FALSE),$C2977))</f>
        <v xml:space="preserve">   "FEHLERMELDUNG"                                    </v>
      </c>
      <c r="E2977" t="str">
        <f>IF($B2977="A","",IFERROR(VLOOKUP($C2977,Elster!$I$5:$M$148,3,FALSE),$C2977))</f>
        <v/>
      </c>
      <c r="F2977">
        <f t="shared" si="92"/>
        <v>1</v>
      </c>
      <c r="G2977" s="2">
        <f t="shared" si="93"/>
        <v>0</v>
      </c>
    </row>
    <row r="2978" spans="1:7" x14ac:dyDescent="0.35">
      <c r="A2978" t="s">
        <v>9661</v>
      </c>
      <c r="B2978" t="s">
        <v>7317</v>
      </c>
      <c r="C2978" t="s">
        <v>7366</v>
      </c>
      <c r="D2978" t="str">
        <f>IF($B2978="B","",IFERROR(VLOOKUP($C2978,Elster!$I$5:$M$148,3,FALSE),$C2978))</f>
        <v/>
      </c>
      <c r="E2978" t="str">
        <f>IF($B2978="A","",IFERROR(VLOOKUP($C2978,Elster!$I$5:$M$148,3,FALSE),$C2978))</f>
        <v xml:space="preserve">//   "ERWEITERUNGSTELEGRAMM"                            </v>
      </c>
      <c r="F2978">
        <f t="shared" si="92"/>
        <v>250</v>
      </c>
      <c r="G2978" s="2">
        <f t="shared" si="93"/>
        <v>4.9999999999990052E-3</v>
      </c>
    </row>
    <row r="2979" spans="1:7" x14ac:dyDescent="0.35">
      <c r="A2979" t="s">
        <v>9661</v>
      </c>
      <c r="B2979" t="s">
        <v>7319</v>
      </c>
      <c r="C2979" t="s">
        <v>7366</v>
      </c>
      <c r="D2979" t="str">
        <f>IF($B2979="B","",IFERROR(VLOOKUP($C2979,Elster!$I$5:$M$148,3,FALSE),$C2979))</f>
        <v xml:space="preserve">//   "ERWEITERUNGSTELEGRAMM"                            </v>
      </c>
      <c r="E2979" t="str">
        <f>IF($B2979="A","",IFERROR(VLOOKUP($C2979,Elster!$I$5:$M$148,3,FALSE),$C2979))</f>
        <v/>
      </c>
      <c r="F2979">
        <f t="shared" si="92"/>
        <v>250</v>
      </c>
      <c r="G2979" s="2">
        <f t="shared" si="93"/>
        <v>0</v>
      </c>
    </row>
    <row r="2980" spans="1:7" x14ac:dyDescent="0.35">
      <c r="A2980" t="s">
        <v>9662</v>
      </c>
      <c r="B2980" t="s">
        <v>7317</v>
      </c>
      <c r="C2980" t="s">
        <v>7320</v>
      </c>
      <c r="D2980" t="str">
        <f>IF($B2980="B","",IFERROR(VLOOKUP($C2980,Elster!$I$5:$M$148,3,FALSE),$C2980))</f>
        <v/>
      </c>
      <c r="E2980" t="str">
        <f>IF($B2980="A","",IFERROR(VLOOKUP($C2980,Elster!$I$5:$M$148,3,FALSE),$C2980))</f>
        <v>0x000</v>
      </c>
      <c r="F2980">
        <f t="shared" si="92"/>
        <v>0</v>
      </c>
      <c r="G2980" s="2">
        <f t="shared" si="93"/>
        <v>5.0000000000007816E-3</v>
      </c>
    </row>
    <row r="2981" spans="1:7" x14ac:dyDescent="0.35">
      <c r="A2981" t="s">
        <v>9662</v>
      </c>
      <c r="B2981" t="s">
        <v>7319</v>
      </c>
      <c r="C2981" t="s">
        <v>7320</v>
      </c>
      <c r="D2981" t="str">
        <f>IF($B2981="B","",IFERROR(VLOOKUP($C2981,Elster!$I$5:$M$148,3,FALSE),$C2981))</f>
        <v>0x000</v>
      </c>
      <c r="E2981" t="str">
        <f>IF($B2981="A","",IFERROR(VLOOKUP($C2981,Elster!$I$5:$M$148,3,FALSE),$C2981))</f>
        <v/>
      </c>
      <c r="F2981">
        <f t="shared" si="92"/>
        <v>0</v>
      </c>
      <c r="G2981" s="2">
        <f t="shared" si="93"/>
        <v>0</v>
      </c>
    </row>
    <row r="2982" spans="1:7" x14ac:dyDescent="0.35">
      <c r="A2982" t="s">
        <v>9663</v>
      </c>
      <c r="B2982" t="s">
        <v>7317</v>
      </c>
      <c r="C2982" t="s">
        <v>7577</v>
      </c>
      <c r="D2982" t="str">
        <f>IF($B2982="B","",IFERROR(VLOOKUP($C2982,Elster!$I$5:$M$148,3,FALSE),$C2982))</f>
        <v/>
      </c>
      <c r="E2982" t="str">
        <f>IF($B2982="A","",IFERROR(VLOOKUP($C2982,Elster!$I$5:$M$148,3,FALSE),$C2982))</f>
        <v xml:space="preserve">   "MISCHER_ZU"                                       </v>
      </c>
      <c r="F2982">
        <f t="shared" si="92"/>
        <v>88</v>
      </c>
      <c r="G2982" s="2">
        <f t="shared" si="93"/>
        <v>5.0000000000007816E-3</v>
      </c>
    </row>
    <row r="2983" spans="1:7" x14ac:dyDescent="0.35">
      <c r="A2983" t="s">
        <v>9663</v>
      </c>
      <c r="B2983" t="s">
        <v>7319</v>
      </c>
      <c r="C2983" t="s">
        <v>7577</v>
      </c>
      <c r="D2983" t="str">
        <f>IF($B2983="B","",IFERROR(VLOOKUP($C2983,Elster!$I$5:$M$148,3,FALSE),$C2983))</f>
        <v xml:space="preserve">   "MISCHER_ZU"                                       </v>
      </c>
      <c r="E2983" t="str">
        <f>IF($B2983="A","",IFERROR(VLOOKUP($C2983,Elster!$I$5:$M$148,3,FALSE),$C2983))</f>
        <v/>
      </c>
      <c r="F2983">
        <f t="shared" si="92"/>
        <v>88</v>
      </c>
      <c r="G2983" s="2">
        <f t="shared" si="93"/>
        <v>0</v>
      </c>
    </row>
    <row r="2984" spans="1:7" x14ac:dyDescent="0.35">
      <c r="A2984" t="s">
        <v>9664</v>
      </c>
      <c r="B2984" t="s">
        <v>7317</v>
      </c>
      <c r="C2984" t="s">
        <v>7329</v>
      </c>
      <c r="D2984" t="str">
        <f>IF($B2984="B","",IFERROR(VLOOKUP($C2984,Elster!$I$5:$M$148,3,FALSE),$C2984))</f>
        <v/>
      </c>
      <c r="E2984" t="str">
        <f>IF($B2984="A","",IFERROR(VLOOKUP($C2984,Elster!$I$5:$M$148,3,FALSE),$C2984))</f>
        <v xml:space="preserve">   "KESSELSOLLTEMP"                                   </v>
      </c>
      <c r="F2984">
        <f t="shared" si="92"/>
        <v>2</v>
      </c>
      <c r="G2984" s="2">
        <f t="shared" si="93"/>
        <v>4.9999999999990052E-3</v>
      </c>
    </row>
    <row r="2985" spans="1:7" x14ac:dyDescent="0.35">
      <c r="A2985" t="s">
        <v>9664</v>
      </c>
      <c r="B2985" t="s">
        <v>7319</v>
      </c>
      <c r="C2985" t="s">
        <v>7329</v>
      </c>
      <c r="D2985" t="str">
        <f>IF($B2985="B","",IFERROR(VLOOKUP($C2985,Elster!$I$5:$M$148,3,FALSE),$C2985))</f>
        <v xml:space="preserve">   "KESSELSOLLTEMP"                                   </v>
      </c>
      <c r="E2985" t="str">
        <f>IF($B2985="A","",IFERROR(VLOOKUP($C2985,Elster!$I$5:$M$148,3,FALSE),$C2985))</f>
        <v/>
      </c>
      <c r="F2985">
        <f t="shared" si="92"/>
        <v>2</v>
      </c>
      <c r="G2985" s="2">
        <f t="shared" si="93"/>
        <v>0</v>
      </c>
    </row>
    <row r="2986" spans="1:7" x14ac:dyDescent="0.35">
      <c r="A2986" t="s">
        <v>9665</v>
      </c>
      <c r="B2986" t="s">
        <v>7317</v>
      </c>
      <c r="C2986" t="s">
        <v>7320</v>
      </c>
      <c r="D2986" t="str">
        <f>IF($B2986="B","",IFERROR(VLOOKUP($C2986,Elster!$I$5:$M$148,3,FALSE),$C2986))</f>
        <v/>
      </c>
      <c r="E2986" t="str">
        <f>IF($B2986="A","",IFERROR(VLOOKUP($C2986,Elster!$I$5:$M$148,3,FALSE),$C2986))</f>
        <v>0x000</v>
      </c>
      <c r="F2986">
        <f t="shared" si="92"/>
        <v>0</v>
      </c>
      <c r="G2986" s="2">
        <f t="shared" si="93"/>
        <v>5.0000000000007816E-3</v>
      </c>
    </row>
    <row r="2987" spans="1:7" x14ac:dyDescent="0.35">
      <c r="A2987" t="s">
        <v>9665</v>
      </c>
      <c r="B2987" t="s">
        <v>7319</v>
      </c>
      <c r="C2987" t="s">
        <v>7320</v>
      </c>
      <c r="D2987" t="str">
        <f>IF($B2987="B","",IFERROR(VLOOKUP($C2987,Elster!$I$5:$M$148,3,FALSE),$C2987))</f>
        <v>0x000</v>
      </c>
      <c r="E2987" t="str">
        <f>IF($B2987="A","",IFERROR(VLOOKUP($C2987,Elster!$I$5:$M$148,3,FALSE),$C2987))</f>
        <v/>
      </c>
      <c r="F2987">
        <f t="shared" si="92"/>
        <v>0</v>
      </c>
      <c r="G2987" s="2">
        <f t="shared" si="93"/>
        <v>0</v>
      </c>
    </row>
    <row r="2988" spans="1:7" x14ac:dyDescent="0.35">
      <c r="A2988" t="s">
        <v>9666</v>
      </c>
      <c r="B2988" t="s">
        <v>7317</v>
      </c>
      <c r="C2988" t="s">
        <v>7321</v>
      </c>
      <c r="D2988" t="str">
        <f>IF($B2988="B","",IFERROR(VLOOKUP($C2988,Elster!$I$5:$M$148,3,FALSE),$C2988))</f>
        <v/>
      </c>
      <c r="E2988" t="str">
        <f>IF($B2988="A","",IFERROR(VLOOKUP($C2988,Elster!$I$5:$M$148,3,FALSE),$C2988))</f>
        <v xml:space="preserve">   "FEHLERMELDUNG"                                    </v>
      </c>
      <c r="F2988">
        <f t="shared" si="92"/>
        <v>1</v>
      </c>
      <c r="G2988" s="2">
        <f t="shared" si="93"/>
        <v>4.9999999999990052E-3</v>
      </c>
    </row>
    <row r="2989" spans="1:7" x14ac:dyDescent="0.35">
      <c r="A2989" t="s">
        <v>9666</v>
      </c>
      <c r="B2989" t="s">
        <v>7319</v>
      </c>
      <c r="C2989" t="s">
        <v>7321</v>
      </c>
      <c r="D2989" t="str">
        <f>IF($B2989="B","",IFERROR(VLOOKUP($C2989,Elster!$I$5:$M$148,3,FALSE),$C2989))</f>
        <v xml:space="preserve">   "FEHLERMELDUNG"                                    </v>
      </c>
      <c r="E2989" t="str">
        <f>IF($B2989="A","",IFERROR(VLOOKUP($C2989,Elster!$I$5:$M$148,3,FALSE),$C2989))</f>
        <v/>
      </c>
      <c r="F2989">
        <f t="shared" si="92"/>
        <v>1</v>
      </c>
      <c r="G2989" s="2">
        <f t="shared" si="93"/>
        <v>0</v>
      </c>
    </row>
    <row r="2990" spans="1:7" x14ac:dyDescent="0.35">
      <c r="A2990" t="s">
        <v>9667</v>
      </c>
      <c r="B2990" t="s">
        <v>7317</v>
      </c>
      <c r="C2990" t="s">
        <v>7582</v>
      </c>
      <c r="D2990" t="str">
        <f>IF($B2990="B","",IFERROR(VLOOKUP($C2990,Elster!$I$5:$M$148,3,FALSE),$C2990))</f>
        <v/>
      </c>
      <c r="E2990" t="str">
        <f>IF($B2990="A","",IFERROR(VLOOKUP($C2990,Elster!$I$5:$M$148,3,FALSE),$C2990))</f>
        <v xml:space="preserve">   "IO_TEST"                                          </v>
      </c>
      <c r="F2990">
        <f t="shared" si="92"/>
        <v>105</v>
      </c>
      <c r="G2990" s="2">
        <f t="shared" si="93"/>
        <v>5.0000000000007816E-3</v>
      </c>
    </row>
    <row r="2991" spans="1:7" x14ac:dyDescent="0.35">
      <c r="A2991" t="s">
        <v>9667</v>
      </c>
      <c r="B2991" t="s">
        <v>7319</v>
      </c>
      <c r="C2991" t="s">
        <v>7582</v>
      </c>
      <c r="D2991" t="str">
        <f>IF($B2991="B","",IFERROR(VLOOKUP($C2991,Elster!$I$5:$M$148,3,FALSE),$C2991))</f>
        <v xml:space="preserve">   "IO_TEST"                                          </v>
      </c>
      <c r="E2991" t="str">
        <f>IF($B2991="A","",IFERROR(VLOOKUP($C2991,Elster!$I$5:$M$148,3,FALSE),$C2991))</f>
        <v/>
      </c>
      <c r="F2991">
        <f t="shared" si="92"/>
        <v>105</v>
      </c>
      <c r="G2991" s="2">
        <f t="shared" si="93"/>
        <v>0</v>
      </c>
    </row>
    <row r="2992" spans="1:7" x14ac:dyDescent="0.35">
      <c r="A2992" t="s">
        <v>9668</v>
      </c>
      <c r="B2992" t="s">
        <v>7317</v>
      </c>
      <c r="C2992" t="s">
        <v>7339</v>
      </c>
      <c r="D2992" t="str">
        <f>IF($B2992="B","",IFERROR(VLOOKUP($C2992,Elster!$I$5:$M$148,3,FALSE),$C2992))</f>
        <v/>
      </c>
      <c r="E2992" t="str">
        <f>IF($B2992="A","",IFERROR(VLOOKUP($C2992,Elster!$I$5:$M$148,3,FALSE),$C2992))</f>
        <v xml:space="preserve">   "RAUMSOLLTEMP_II"                                  </v>
      </c>
      <c r="F2992">
        <f t="shared" si="92"/>
        <v>6</v>
      </c>
      <c r="G2992" s="2">
        <f t="shared" si="93"/>
        <v>7.317000000000462E-3</v>
      </c>
    </row>
    <row r="2993" spans="1:7" x14ac:dyDescent="0.35">
      <c r="A2993" t="s">
        <v>9669</v>
      </c>
      <c r="B2993" t="s">
        <v>7317</v>
      </c>
      <c r="C2993" t="s">
        <v>7321</v>
      </c>
      <c r="D2993" t="str">
        <f>IF($B2993="B","",IFERROR(VLOOKUP($C2993,Elster!$I$5:$M$148,3,FALSE),$C2993))</f>
        <v/>
      </c>
      <c r="E2993" t="str">
        <f>IF($B2993="A","",IFERROR(VLOOKUP($C2993,Elster!$I$5:$M$148,3,FALSE),$C2993))</f>
        <v xml:space="preserve">   "FEHLERMELDUNG"                                    </v>
      </c>
      <c r="F2993">
        <f t="shared" si="92"/>
        <v>1</v>
      </c>
      <c r="G2993" s="2">
        <f t="shared" si="93"/>
        <v>4.9739999999989237E-3</v>
      </c>
    </row>
    <row r="2994" spans="1:7" x14ac:dyDescent="0.35">
      <c r="A2994" t="s">
        <v>9670</v>
      </c>
      <c r="B2994" t="s">
        <v>7317</v>
      </c>
      <c r="C2994" t="s">
        <v>7318</v>
      </c>
      <c r="D2994" t="str">
        <f>IF($B2994="B","",IFERROR(VLOOKUP($C2994,Elster!$I$5:$M$148,3,FALSE),$C2994))</f>
        <v/>
      </c>
      <c r="E2994" t="str">
        <f>IF($B2994="A","",IFERROR(VLOOKUP($C2994,Elster!$I$5:$M$148,3,FALSE),$C2994))</f>
        <v xml:space="preserve">   "SAMMLERISTTEMP"                                   </v>
      </c>
      <c r="F2994">
        <f t="shared" si="92"/>
        <v>13</v>
      </c>
      <c r="G2994" s="2">
        <f t="shared" si="93"/>
        <v>4.9740000000007001E-3</v>
      </c>
    </row>
    <row r="2995" spans="1:7" x14ac:dyDescent="0.35">
      <c r="A2995" t="s">
        <v>9671</v>
      </c>
      <c r="B2995" t="s">
        <v>7317</v>
      </c>
      <c r="C2995" t="s">
        <v>7329</v>
      </c>
      <c r="D2995" t="str">
        <f>IF($B2995="B","",IFERROR(VLOOKUP($C2995,Elster!$I$5:$M$148,3,FALSE),$C2995))</f>
        <v/>
      </c>
      <c r="E2995" t="str">
        <f>IF($B2995="A","",IFERROR(VLOOKUP($C2995,Elster!$I$5:$M$148,3,FALSE),$C2995))</f>
        <v xml:space="preserve">   "KESSELSOLLTEMP"                                   </v>
      </c>
      <c r="F2995">
        <f t="shared" si="92"/>
        <v>2</v>
      </c>
      <c r="G2995" s="2">
        <f t="shared" si="93"/>
        <v>4.9739999999989237E-3</v>
      </c>
    </row>
    <row r="2996" spans="1:7" x14ac:dyDescent="0.35">
      <c r="A2996" t="s">
        <v>9672</v>
      </c>
      <c r="B2996" t="s">
        <v>7317</v>
      </c>
      <c r="C2996" t="s">
        <v>7320</v>
      </c>
      <c r="D2996" t="str">
        <f>IF($B2996="B","",IFERROR(VLOOKUP($C2996,Elster!$I$5:$M$148,3,FALSE),$C2996))</f>
        <v/>
      </c>
      <c r="E2996" t="str">
        <f>IF($B2996="A","",IFERROR(VLOOKUP($C2996,Elster!$I$5:$M$148,3,FALSE),$C2996))</f>
        <v>0x000</v>
      </c>
      <c r="F2996">
        <f t="shared" si="92"/>
        <v>0</v>
      </c>
      <c r="G2996" s="2">
        <f t="shared" si="93"/>
        <v>4.9480000000006186E-3</v>
      </c>
    </row>
    <row r="2997" spans="1:7" x14ac:dyDescent="0.35">
      <c r="A2997" t="s">
        <v>9673</v>
      </c>
      <c r="B2997" t="s">
        <v>7317</v>
      </c>
      <c r="C2997" t="s">
        <v>7366</v>
      </c>
      <c r="D2997" t="str">
        <f>IF($B2997="B","",IFERROR(VLOOKUP($C2997,Elster!$I$5:$M$148,3,FALSE),$C2997))</f>
        <v/>
      </c>
      <c r="E2997" t="str">
        <f>IF($B2997="A","",IFERROR(VLOOKUP($C2997,Elster!$I$5:$M$148,3,FALSE),$C2997))</f>
        <v xml:space="preserve">//   "ERWEITERUNGSTELEGRAMM"                            </v>
      </c>
      <c r="F2997">
        <f t="shared" si="92"/>
        <v>250</v>
      </c>
      <c r="G2997" s="2">
        <f t="shared" si="93"/>
        <v>4.9740000000007001E-3</v>
      </c>
    </row>
    <row r="2998" spans="1:7" x14ac:dyDescent="0.35">
      <c r="A2998" t="s">
        <v>9674</v>
      </c>
      <c r="B2998" t="s">
        <v>7317</v>
      </c>
      <c r="C2998" t="s">
        <v>7320</v>
      </c>
      <c r="D2998" t="str">
        <f>IF($B2998="B","",IFERROR(VLOOKUP($C2998,Elster!$I$5:$M$148,3,FALSE),$C2998))</f>
        <v/>
      </c>
      <c r="E2998" t="str">
        <f>IF($B2998="A","",IFERROR(VLOOKUP($C2998,Elster!$I$5:$M$148,3,FALSE),$C2998))</f>
        <v>0x000</v>
      </c>
      <c r="F2998">
        <f t="shared" si="92"/>
        <v>0</v>
      </c>
      <c r="G2998" s="2">
        <f t="shared" si="93"/>
        <v>4.9729999999996721E-3</v>
      </c>
    </row>
    <row r="2999" spans="1:7" x14ac:dyDescent="0.35">
      <c r="A2999" t="s">
        <v>9675</v>
      </c>
      <c r="B2999" t="s">
        <v>7317</v>
      </c>
      <c r="C2999" t="s">
        <v>7577</v>
      </c>
      <c r="D2999" t="str">
        <f>IF($B2999="B","",IFERROR(VLOOKUP($C2999,Elster!$I$5:$M$148,3,FALSE),$C2999))</f>
        <v/>
      </c>
      <c r="E2999" t="str">
        <f>IF($B2999="A","",IFERROR(VLOOKUP($C2999,Elster!$I$5:$M$148,3,FALSE),$C2999))</f>
        <v xml:space="preserve">   "MISCHER_ZU"                                       </v>
      </c>
      <c r="F2999">
        <f t="shared" si="92"/>
        <v>88</v>
      </c>
      <c r="G2999" s="2">
        <f t="shared" si="93"/>
        <v>4.9739999999989237E-3</v>
      </c>
    </row>
    <row r="3000" spans="1:7" x14ac:dyDescent="0.35">
      <c r="A3000" t="s">
        <v>9676</v>
      </c>
      <c r="B3000" t="s">
        <v>7317</v>
      </c>
      <c r="C3000" t="s">
        <v>7329</v>
      </c>
      <c r="D3000" t="str">
        <f>IF($B3000="B","",IFERROR(VLOOKUP($C3000,Elster!$I$5:$M$148,3,FALSE),$C3000))</f>
        <v/>
      </c>
      <c r="E3000" t="str">
        <f>IF($B3000="A","",IFERROR(VLOOKUP($C3000,Elster!$I$5:$M$148,3,FALSE),$C3000))</f>
        <v xml:space="preserve">   "KESSELSOLLTEMP"                                   </v>
      </c>
      <c r="F3000">
        <f t="shared" si="92"/>
        <v>2</v>
      </c>
      <c r="G3000" s="2">
        <f t="shared" si="93"/>
        <v>4.9480000000006186E-3</v>
      </c>
    </row>
    <row r="3001" spans="1:7" x14ac:dyDescent="0.35">
      <c r="A3001" t="s">
        <v>9677</v>
      </c>
      <c r="B3001" t="s">
        <v>7317</v>
      </c>
      <c r="C3001" t="s">
        <v>7320</v>
      </c>
      <c r="D3001" t="str">
        <f>IF($B3001="B","",IFERROR(VLOOKUP($C3001,Elster!$I$5:$M$148,3,FALSE),$C3001))</f>
        <v/>
      </c>
      <c r="E3001" t="str">
        <f>IF($B3001="A","",IFERROR(VLOOKUP($C3001,Elster!$I$5:$M$148,3,FALSE),$C3001))</f>
        <v>0x000</v>
      </c>
      <c r="F3001">
        <f t="shared" si="92"/>
        <v>0</v>
      </c>
      <c r="G3001" s="2">
        <f t="shared" si="93"/>
        <v>4.9740000000007001E-3</v>
      </c>
    </row>
    <row r="3002" spans="1:7" x14ac:dyDescent="0.35">
      <c r="A3002" t="s">
        <v>9678</v>
      </c>
      <c r="B3002" t="s">
        <v>7317</v>
      </c>
      <c r="C3002" t="s">
        <v>7321</v>
      </c>
      <c r="D3002" t="str">
        <f>IF($B3002="B","",IFERROR(VLOOKUP($C3002,Elster!$I$5:$M$148,3,FALSE),$C3002))</f>
        <v/>
      </c>
      <c r="E3002" t="str">
        <f>IF($B3002="A","",IFERROR(VLOOKUP($C3002,Elster!$I$5:$M$148,3,FALSE),$C3002))</f>
        <v xml:space="preserve">   "FEHLERMELDUNG"                                    </v>
      </c>
      <c r="F3002">
        <f t="shared" si="92"/>
        <v>1</v>
      </c>
      <c r="G3002" s="2">
        <f t="shared" si="93"/>
        <v>4.9739999999989237E-3</v>
      </c>
    </row>
    <row r="3003" spans="1:7" x14ac:dyDescent="0.35">
      <c r="A3003" t="s">
        <v>9679</v>
      </c>
      <c r="B3003" t="s">
        <v>7317</v>
      </c>
      <c r="C3003" t="s">
        <v>7595</v>
      </c>
      <c r="D3003" t="str">
        <f>IF($B3003="B","",IFERROR(VLOOKUP($C3003,Elster!$I$5:$M$148,3,FALSE),$C3003))</f>
        <v/>
      </c>
      <c r="E3003" t="str">
        <f>IF($B3003="A","",IFERROR(VLOOKUP($C3003,Elster!$I$5:$M$148,3,FALSE),$C3003))</f>
        <v xml:space="preserve">   "RESET_KONFIGURATION"                              </v>
      </c>
      <c r="F3003">
        <f t="shared" si="92"/>
        <v>106</v>
      </c>
      <c r="G3003" s="2">
        <f t="shared" si="93"/>
        <v>4.9480000000006186E-3</v>
      </c>
    </row>
    <row r="3004" spans="1:7" x14ac:dyDescent="0.35">
      <c r="A3004" t="s">
        <v>9680</v>
      </c>
      <c r="B3004" t="s">
        <v>7319</v>
      </c>
      <c r="C3004" t="s">
        <v>7318</v>
      </c>
      <c r="D3004" t="str">
        <f>IF($B3004="B","",IFERROR(VLOOKUP($C3004,Elster!$I$5:$M$148,3,FALSE),$C3004))</f>
        <v xml:space="preserve">   "SAMMLERISTTEMP"                                   </v>
      </c>
      <c r="E3004" t="str">
        <f>IF($B3004="A","",IFERROR(VLOOKUP($C3004,Elster!$I$5:$M$148,3,FALSE),$C3004))</f>
        <v/>
      </c>
      <c r="F3004">
        <f t="shared" si="92"/>
        <v>13</v>
      </c>
      <c r="G3004" s="2">
        <f t="shared" si="93"/>
        <v>1.098900000000036E-2</v>
      </c>
    </row>
    <row r="3005" spans="1:7" x14ac:dyDescent="0.35">
      <c r="A3005" t="s">
        <v>9681</v>
      </c>
      <c r="B3005" t="s">
        <v>7317</v>
      </c>
      <c r="C3005" t="s">
        <v>7318</v>
      </c>
      <c r="D3005" t="str">
        <f>IF($B3005="B","",IFERROR(VLOOKUP($C3005,Elster!$I$5:$M$148,3,FALSE),$C3005))</f>
        <v/>
      </c>
      <c r="E3005" t="str">
        <f>IF($B3005="A","",IFERROR(VLOOKUP($C3005,Elster!$I$5:$M$148,3,FALSE),$C3005))</f>
        <v xml:space="preserve">   "SAMMLERISTTEMP"                                   </v>
      </c>
      <c r="F3005">
        <f t="shared" si="92"/>
        <v>13</v>
      </c>
      <c r="G3005" s="2">
        <f t="shared" si="93"/>
        <v>2.6000000000081513E-5</v>
      </c>
    </row>
    <row r="3006" spans="1:7" x14ac:dyDescent="0.35">
      <c r="A3006" t="s">
        <v>9682</v>
      </c>
      <c r="B3006" t="s">
        <v>7319</v>
      </c>
      <c r="C3006" t="s">
        <v>7320</v>
      </c>
      <c r="D3006" t="str">
        <f>IF($B3006="B","",IFERROR(VLOOKUP($C3006,Elster!$I$5:$M$148,3,FALSE),$C3006))</f>
        <v>0x000</v>
      </c>
      <c r="E3006" t="str">
        <f>IF($B3006="A","",IFERROR(VLOOKUP($C3006,Elster!$I$5:$M$148,3,FALSE),$C3006))</f>
        <v/>
      </c>
      <c r="F3006">
        <f t="shared" si="92"/>
        <v>0</v>
      </c>
      <c r="G3006" s="2">
        <f t="shared" si="93"/>
        <v>4.9739999999989237E-3</v>
      </c>
    </row>
    <row r="3007" spans="1:7" x14ac:dyDescent="0.35">
      <c r="A3007" t="s">
        <v>9683</v>
      </c>
      <c r="B3007" t="s">
        <v>7317</v>
      </c>
      <c r="C3007" t="s">
        <v>7320</v>
      </c>
      <c r="D3007" t="str">
        <f>IF($B3007="B","",IFERROR(VLOOKUP($C3007,Elster!$I$5:$M$148,3,FALSE),$C3007))</f>
        <v/>
      </c>
      <c r="E3007" t="str">
        <f>IF($B3007="A","",IFERROR(VLOOKUP($C3007,Elster!$I$5:$M$148,3,FALSE),$C3007))</f>
        <v>0x000</v>
      </c>
      <c r="F3007">
        <f t="shared" si="92"/>
        <v>0</v>
      </c>
      <c r="G3007" s="2">
        <f t="shared" si="93"/>
        <v>2.6000000000081513E-5</v>
      </c>
    </row>
    <row r="3008" spans="1:7" x14ac:dyDescent="0.35">
      <c r="A3008" t="s">
        <v>9684</v>
      </c>
      <c r="B3008" t="s">
        <v>7319</v>
      </c>
      <c r="C3008" t="s">
        <v>7339</v>
      </c>
      <c r="D3008" t="str">
        <f>IF($B3008="B","",IFERROR(VLOOKUP($C3008,Elster!$I$5:$M$148,3,FALSE),$C3008))</f>
        <v xml:space="preserve">   "RAUMSOLLTEMP_II"                                  </v>
      </c>
      <c r="E3008" t="str">
        <f>IF($B3008="A","",IFERROR(VLOOKUP($C3008,Elster!$I$5:$M$148,3,FALSE),$C3008))</f>
        <v/>
      </c>
      <c r="F3008">
        <f t="shared" si="92"/>
        <v>6</v>
      </c>
      <c r="G3008" s="2">
        <f t="shared" si="93"/>
        <v>4.9740000000007001E-3</v>
      </c>
    </row>
    <row r="3009" spans="1:7" x14ac:dyDescent="0.35">
      <c r="A3009" t="s">
        <v>9685</v>
      </c>
      <c r="B3009" t="s">
        <v>7317</v>
      </c>
      <c r="C3009" t="s">
        <v>7339</v>
      </c>
      <c r="D3009" t="str">
        <f>IF($B3009="B","",IFERROR(VLOOKUP($C3009,Elster!$I$5:$M$148,3,FALSE),$C3009))</f>
        <v/>
      </c>
      <c r="E3009" t="str">
        <f>IF($B3009="A","",IFERROR(VLOOKUP($C3009,Elster!$I$5:$M$148,3,FALSE),$C3009))</f>
        <v xml:space="preserve">   "RAUMSOLLTEMP_II"                                  </v>
      </c>
      <c r="F3009">
        <f t="shared" si="92"/>
        <v>6</v>
      </c>
      <c r="G3009" s="2">
        <f t="shared" si="93"/>
        <v>2.6000000000081513E-5</v>
      </c>
    </row>
    <row r="3010" spans="1:7" x14ac:dyDescent="0.35">
      <c r="A3010" t="s">
        <v>9686</v>
      </c>
      <c r="B3010" t="s">
        <v>7319</v>
      </c>
      <c r="C3010" t="s">
        <v>7321</v>
      </c>
      <c r="D3010" t="str">
        <f>IF($B3010="B","",IFERROR(VLOOKUP($C3010,Elster!$I$5:$M$148,3,FALSE),$C3010))</f>
        <v xml:space="preserve">   "FEHLERMELDUNG"                                    </v>
      </c>
      <c r="E3010" t="str">
        <f>IF($B3010="A","",IFERROR(VLOOKUP($C3010,Elster!$I$5:$M$148,3,FALSE),$C3010))</f>
        <v/>
      </c>
      <c r="F3010">
        <f t="shared" si="92"/>
        <v>1</v>
      </c>
      <c r="G3010" s="2">
        <f t="shared" si="93"/>
        <v>4.9739999999989237E-3</v>
      </c>
    </row>
    <row r="3011" spans="1:7" x14ac:dyDescent="0.35">
      <c r="A3011" t="s">
        <v>9687</v>
      </c>
      <c r="B3011" t="s">
        <v>7317</v>
      </c>
      <c r="C3011" t="s">
        <v>7321</v>
      </c>
      <c r="D3011" t="str">
        <f>IF($B3011="B","",IFERROR(VLOOKUP($C3011,Elster!$I$5:$M$148,3,FALSE),$C3011))</f>
        <v/>
      </c>
      <c r="E3011" t="str">
        <f>IF($B3011="A","",IFERROR(VLOOKUP($C3011,Elster!$I$5:$M$148,3,FALSE),$C3011))</f>
        <v xml:space="preserve">   "FEHLERMELDUNG"                                    </v>
      </c>
      <c r="F3011">
        <f t="shared" ref="F3011:F3074" si="94">HEX2DEC(REPLACE(C3011,1,2,""))</f>
        <v>1</v>
      </c>
      <c r="G3011" s="2">
        <f t="shared" si="93"/>
        <v>2.6000000000081513E-5</v>
      </c>
    </row>
    <row r="3012" spans="1:7" x14ac:dyDescent="0.35">
      <c r="A3012" t="s">
        <v>9688</v>
      </c>
      <c r="B3012" t="s">
        <v>7317</v>
      </c>
      <c r="C3012" t="s">
        <v>7321</v>
      </c>
      <c r="D3012" t="str">
        <f>IF($B3012="B","",IFERROR(VLOOKUP($C3012,Elster!$I$5:$M$148,3,FALSE),$C3012))</f>
        <v/>
      </c>
      <c r="E3012" t="str">
        <f>IF($B3012="A","",IFERROR(VLOOKUP($C3012,Elster!$I$5:$M$148,3,FALSE),$C3012))</f>
        <v xml:space="preserve">   "FEHLERMELDUNG"                                    </v>
      </c>
      <c r="F3012">
        <f t="shared" si="94"/>
        <v>1</v>
      </c>
      <c r="G3012" s="2">
        <f t="shared" ref="G3012:G3075" si="95">SUBSTITUTE(A3012,"s","")-SUBSTITUTE(A3011,"s","")</f>
        <v>5.0000000000007816E-3</v>
      </c>
    </row>
    <row r="3013" spans="1:7" x14ac:dyDescent="0.35">
      <c r="A3013" t="s">
        <v>9688</v>
      </c>
      <c r="B3013" t="s">
        <v>7319</v>
      </c>
      <c r="C3013" t="s">
        <v>7321</v>
      </c>
      <c r="D3013" t="str">
        <f>IF($B3013="B","",IFERROR(VLOOKUP($C3013,Elster!$I$5:$M$148,3,FALSE),$C3013))</f>
        <v xml:space="preserve">   "FEHLERMELDUNG"                                    </v>
      </c>
      <c r="E3013" t="str">
        <f>IF($B3013="A","",IFERROR(VLOOKUP($C3013,Elster!$I$5:$M$148,3,FALSE),$C3013))</f>
        <v/>
      </c>
      <c r="F3013">
        <f t="shared" si="94"/>
        <v>1</v>
      </c>
      <c r="G3013" s="2">
        <f t="shared" si="95"/>
        <v>0</v>
      </c>
    </row>
    <row r="3014" spans="1:7" x14ac:dyDescent="0.35">
      <c r="A3014" t="s">
        <v>9689</v>
      </c>
      <c r="B3014" t="s">
        <v>7317</v>
      </c>
      <c r="C3014" t="s">
        <v>7366</v>
      </c>
      <c r="D3014" t="str">
        <f>IF($B3014="B","",IFERROR(VLOOKUP($C3014,Elster!$I$5:$M$148,3,FALSE),$C3014))</f>
        <v/>
      </c>
      <c r="E3014" t="str">
        <f>IF($B3014="A","",IFERROR(VLOOKUP($C3014,Elster!$I$5:$M$148,3,FALSE),$C3014))</f>
        <v xml:space="preserve">//   "ERWEITERUNGSTELEGRAMM"                            </v>
      </c>
      <c r="F3014">
        <f t="shared" si="94"/>
        <v>250</v>
      </c>
      <c r="G3014" s="2">
        <f t="shared" si="95"/>
        <v>4.9999999999990052E-3</v>
      </c>
    </row>
    <row r="3015" spans="1:7" x14ac:dyDescent="0.35">
      <c r="A3015" t="s">
        <v>9689</v>
      </c>
      <c r="B3015" t="s">
        <v>7319</v>
      </c>
      <c r="C3015" t="s">
        <v>7366</v>
      </c>
      <c r="D3015" t="str">
        <f>IF($B3015="B","",IFERROR(VLOOKUP($C3015,Elster!$I$5:$M$148,3,FALSE),$C3015))</f>
        <v xml:space="preserve">//   "ERWEITERUNGSTELEGRAMM"                            </v>
      </c>
      <c r="E3015" t="str">
        <f>IF($B3015="A","",IFERROR(VLOOKUP($C3015,Elster!$I$5:$M$148,3,FALSE),$C3015))</f>
        <v/>
      </c>
      <c r="F3015">
        <f t="shared" si="94"/>
        <v>250</v>
      </c>
      <c r="G3015" s="2">
        <f t="shared" si="95"/>
        <v>0</v>
      </c>
    </row>
    <row r="3016" spans="1:7" x14ac:dyDescent="0.35">
      <c r="A3016" t="s">
        <v>9690</v>
      </c>
      <c r="B3016" t="s">
        <v>7317</v>
      </c>
      <c r="C3016" t="s">
        <v>7320</v>
      </c>
      <c r="D3016" t="str">
        <f>IF($B3016="B","",IFERROR(VLOOKUP($C3016,Elster!$I$5:$M$148,3,FALSE),$C3016))</f>
        <v/>
      </c>
      <c r="E3016" t="str">
        <f>IF($B3016="A","",IFERROR(VLOOKUP($C3016,Elster!$I$5:$M$148,3,FALSE),$C3016))</f>
        <v>0x000</v>
      </c>
      <c r="F3016">
        <f t="shared" si="94"/>
        <v>0</v>
      </c>
      <c r="G3016" s="2">
        <f t="shared" si="95"/>
        <v>5.0000000000007816E-3</v>
      </c>
    </row>
    <row r="3017" spans="1:7" x14ac:dyDescent="0.35">
      <c r="A3017" t="s">
        <v>9690</v>
      </c>
      <c r="B3017" t="s">
        <v>7319</v>
      </c>
      <c r="C3017" t="s">
        <v>7320</v>
      </c>
      <c r="D3017" t="str">
        <f>IF($B3017="B","",IFERROR(VLOOKUP($C3017,Elster!$I$5:$M$148,3,FALSE),$C3017))</f>
        <v>0x000</v>
      </c>
      <c r="E3017" t="str">
        <f>IF($B3017="A","",IFERROR(VLOOKUP($C3017,Elster!$I$5:$M$148,3,FALSE),$C3017))</f>
        <v/>
      </c>
      <c r="F3017">
        <f t="shared" si="94"/>
        <v>0</v>
      </c>
      <c r="G3017" s="2">
        <f t="shared" si="95"/>
        <v>0</v>
      </c>
    </row>
    <row r="3018" spans="1:7" x14ac:dyDescent="0.35">
      <c r="A3018" t="s">
        <v>9691</v>
      </c>
      <c r="B3018" t="s">
        <v>7317</v>
      </c>
      <c r="C3018" t="s">
        <v>7334</v>
      </c>
      <c r="D3018" t="str">
        <f>IF($B3018="B","",IFERROR(VLOOKUP($C3018,Elster!$I$5:$M$148,3,FALSE),$C3018))</f>
        <v/>
      </c>
      <c r="E3018" t="str">
        <f>IF($B3018="A","",IFERROR(VLOOKUP($C3018,Elster!$I$5:$M$148,3,FALSE),$C3018))</f>
        <v xml:space="preserve">   "MAX_TEMP_KESSEL"                                  </v>
      </c>
      <c r="F3018">
        <f t="shared" si="94"/>
        <v>40</v>
      </c>
      <c r="G3018" s="2">
        <f t="shared" si="95"/>
        <v>5.0000000000007816E-3</v>
      </c>
    </row>
    <row r="3019" spans="1:7" x14ac:dyDescent="0.35">
      <c r="A3019" t="s">
        <v>9691</v>
      </c>
      <c r="B3019" t="s">
        <v>7319</v>
      </c>
      <c r="C3019" t="s">
        <v>7334</v>
      </c>
      <c r="D3019" t="str">
        <f>IF($B3019="B","",IFERROR(VLOOKUP($C3019,Elster!$I$5:$M$148,3,FALSE),$C3019))</f>
        <v xml:space="preserve">   "MAX_TEMP_KESSEL"                                  </v>
      </c>
      <c r="E3019" t="str">
        <f>IF($B3019="A","",IFERROR(VLOOKUP($C3019,Elster!$I$5:$M$148,3,FALSE),$C3019))</f>
        <v/>
      </c>
      <c r="F3019">
        <f t="shared" si="94"/>
        <v>40</v>
      </c>
      <c r="G3019" s="2">
        <f t="shared" si="95"/>
        <v>0</v>
      </c>
    </row>
    <row r="3020" spans="1:7" x14ac:dyDescent="0.35">
      <c r="A3020" t="s">
        <v>9692</v>
      </c>
      <c r="B3020" t="s">
        <v>7317</v>
      </c>
      <c r="C3020" t="s">
        <v>7321</v>
      </c>
      <c r="D3020" t="str">
        <f>IF($B3020="B","",IFERROR(VLOOKUP($C3020,Elster!$I$5:$M$148,3,FALSE),$C3020))</f>
        <v/>
      </c>
      <c r="E3020" t="str">
        <f>IF($B3020="A","",IFERROR(VLOOKUP($C3020,Elster!$I$5:$M$148,3,FALSE),$C3020))</f>
        <v xml:space="preserve">   "FEHLERMELDUNG"                                    </v>
      </c>
      <c r="F3020">
        <f t="shared" si="94"/>
        <v>1</v>
      </c>
      <c r="G3020" s="2">
        <f t="shared" si="95"/>
        <v>4.9989999999997536E-3</v>
      </c>
    </row>
    <row r="3021" spans="1:7" x14ac:dyDescent="0.35">
      <c r="A3021" t="s">
        <v>9692</v>
      </c>
      <c r="B3021" t="s">
        <v>7319</v>
      </c>
      <c r="C3021" t="s">
        <v>7321</v>
      </c>
      <c r="D3021" t="str">
        <f>IF($B3021="B","",IFERROR(VLOOKUP($C3021,Elster!$I$5:$M$148,3,FALSE),$C3021))</f>
        <v xml:space="preserve">   "FEHLERMELDUNG"                                    </v>
      </c>
      <c r="E3021" t="str">
        <f>IF($B3021="A","",IFERROR(VLOOKUP($C3021,Elster!$I$5:$M$148,3,FALSE),$C3021))</f>
        <v/>
      </c>
      <c r="F3021">
        <f t="shared" si="94"/>
        <v>1</v>
      </c>
      <c r="G3021" s="2">
        <f t="shared" si="95"/>
        <v>0</v>
      </c>
    </row>
    <row r="3022" spans="1:7" x14ac:dyDescent="0.35">
      <c r="A3022" t="s">
        <v>9693</v>
      </c>
      <c r="B3022" t="s">
        <v>7317</v>
      </c>
      <c r="C3022" t="s">
        <v>7609</v>
      </c>
      <c r="D3022" t="str">
        <f>IF($B3022="B","",IFERROR(VLOOKUP($C3022,Elster!$I$5:$M$148,3,FALSE),$C3022))</f>
        <v/>
      </c>
      <c r="E3022" t="str">
        <f>IF($B3022="A","",IFERROR(VLOOKUP($C3022,Elster!$I$5:$M$148,3,FALSE),$C3022))</f>
        <v>0x0F4</v>
      </c>
      <c r="F3022">
        <f t="shared" si="94"/>
        <v>244</v>
      </c>
      <c r="G3022" s="2">
        <f t="shared" si="95"/>
        <v>4.9999999999990052E-3</v>
      </c>
    </row>
    <row r="3023" spans="1:7" x14ac:dyDescent="0.35">
      <c r="A3023" t="s">
        <v>9693</v>
      </c>
      <c r="B3023" t="s">
        <v>7319</v>
      </c>
      <c r="C3023" t="s">
        <v>7609</v>
      </c>
      <c r="D3023" t="str">
        <f>IF($B3023="B","",IFERROR(VLOOKUP($C3023,Elster!$I$5:$M$148,3,FALSE),$C3023))</f>
        <v>0x0F4</v>
      </c>
      <c r="E3023" t="str">
        <f>IF($B3023="A","",IFERROR(VLOOKUP($C3023,Elster!$I$5:$M$148,3,FALSE),$C3023))</f>
        <v/>
      </c>
      <c r="F3023">
        <f t="shared" si="94"/>
        <v>244</v>
      </c>
      <c r="G3023" s="2">
        <f t="shared" si="95"/>
        <v>0</v>
      </c>
    </row>
    <row r="3024" spans="1:7" x14ac:dyDescent="0.35">
      <c r="A3024" t="s">
        <v>9694</v>
      </c>
      <c r="B3024" t="s">
        <v>7317</v>
      </c>
      <c r="C3024" t="s">
        <v>7329</v>
      </c>
      <c r="D3024" t="str">
        <f>IF($B3024="B","",IFERROR(VLOOKUP($C3024,Elster!$I$5:$M$148,3,FALSE),$C3024))</f>
        <v/>
      </c>
      <c r="E3024" t="str">
        <f>IF($B3024="A","",IFERROR(VLOOKUP($C3024,Elster!$I$5:$M$148,3,FALSE),$C3024))</f>
        <v xml:space="preserve">   "KESSELSOLLTEMP"                                   </v>
      </c>
      <c r="F3024">
        <f t="shared" si="94"/>
        <v>2</v>
      </c>
      <c r="G3024" s="2">
        <f t="shared" si="95"/>
        <v>5.0000000000007816E-3</v>
      </c>
    </row>
    <row r="3025" spans="1:7" x14ac:dyDescent="0.35">
      <c r="A3025" t="s">
        <v>9694</v>
      </c>
      <c r="B3025" t="s">
        <v>7319</v>
      </c>
      <c r="C3025" t="s">
        <v>7329</v>
      </c>
      <c r="D3025" t="str">
        <f>IF($B3025="B","",IFERROR(VLOOKUP($C3025,Elster!$I$5:$M$148,3,FALSE),$C3025))</f>
        <v xml:space="preserve">   "KESSELSOLLTEMP"                                   </v>
      </c>
      <c r="E3025" t="str">
        <f>IF($B3025="A","",IFERROR(VLOOKUP($C3025,Elster!$I$5:$M$148,3,FALSE),$C3025))</f>
        <v/>
      </c>
      <c r="F3025">
        <f t="shared" si="94"/>
        <v>2</v>
      </c>
      <c r="G3025" s="2">
        <f t="shared" si="95"/>
        <v>0</v>
      </c>
    </row>
    <row r="3026" spans="1:7" x14ac:dyDescent="0.35">
      <c r="A3026" t="s">
        <v>9695</v>
      </c>
      <c r="B3026" t="s">
        <v>7317</v>
      </c>
      <c r="C3026" t="s">
        <v>7342</v>
      </c>
      <c r="D3026" t="str">
        <f>IF($B3026="B","",IFERROR(VLOOKUP($C3026,Elster!$I$5:$M$148,3,FALSE),$C3026))</f>
        <v/>
      </c>
      <c r="E3026" t="str">
        <f>IF($B3026="A","",IFERROR(VLOOKUP($C3026,Elster!$I$5:$M$148,3,FALSE),$C3026))</f>
        <v xml:space="preserve">   "MISCHERLAUFZEIT"                                  </v>
      </c>
      <c r="F3026">
        <f t="shared" si="94"/>
        <v>44</v>
      </c>
      <c r="G3026" s="2">
        <f t="shared" si="95"/>
        <v>4.9999999999990052E-3</v>
      </c>
    </row>
    <row r="3027" spans="1:7" x14ac:dyDescent="0.35">
      <c r="A3027" t="s">
        <v>9695</v>
      </c>
      <c r="B3027" t="s">
        <v>7319</v>
      </c>
      <c r="C3027" t="s">
        <v>7342</v>
      </c>
      <c r="D3027" t="str">
        <f>IF($B3027="B","",IFERROR(VLOOKUP($C3027,Elster!$I$5:$M$148,3,FALSE),$C3027))</f>
        <v xml:space="preserve">   "MISCHERLAUFZEIT"                                  </v>
      </c>
      <c r="E3027" t="str">
        <f>IF($B3027="A","",IFERROR(VLOOKUP($C3027,Elster!$I$5:$M$148,3,FALSE),$C3027))</f>
        <v/>
      </c>
      <c r="F3027">
        <f t="shared" si="94"/>
        <v>44</v>
      </c>
      <c r="G3027" s="2">
        <f t="shared" si="95"/>
        <v>0</v>
      </c>
    </row>
    <row r="3028" spans="1:7" x14ac:dyDescent="0.35">
      <c r="A3028" t="s">
        <v>9696</v>
      </c>
      <c r="B3028" t="s">
        <v>7317</v>
      </c>
      <c r="C3028" t="s">
        <v>7339</v>
      </c>
      <c r="D3028" t="str">
        <f>IF($B3028="B","",IFERROR(VLOOKUP($C3028,Elster!$I$5:$M$148,3,FALSE),$C3028))</f>
        <v/>
      </c>
      <c r="E3028" t="str">
        <f>IF($B3028="A","",IFERROR(VLOOKUP($C3028,Elster!$I$5:$M$148,3,FALSE),$C3028))</f>
        <v xml:space="preserve">   "RAUMSOLLTEMP_II"                                  </v>
      </c>
      <c r="F3028">
        <f t="shared" si="94"/>
        <v>6</v>
      </c>
      <c r="G3028" s="2">
        <f t="shared" si="95"/>
        <v>7.6300000000006918E-3</v>
      </c>
    </row>
    <row r="3029" spans="1:7" x14ac:dyDescent="0.35">
      <c r="A3029" t="s">
        <v>9697</v>
      </c>
      <c r="B3029" t="s">
        <v>7317</v>
      </c>
      <c r="C3029" t="s">
        <v>7321</v>
      </c>
      <c r="D3029" t="str">
        <f>IF($B3029="B","",IFERROR(VLOOKUP($C3029,Elster!$I$5:$M$148,3,FALSE),$C3029))</f>
        <v/>
      </c>
      <c r="E3029" t="str">
        <f>IF($B3029="A","",IFERROR(VLOOKUP($C3029,Elster!$I$5:$M$148,3,FALSE),$C3029))</f>
        <v xml:space="preserve">   "FEHLERMELDUNG"                                    </v>
      </c>
      <c r="F3029">
        <f t="shared" si="94"/>
        <v>1</v>
      </c>
      <c r="G3029" s="2">
        <f t="shared" si="95"/>
        <v>4.9740000000007001E-3</v>
      </c>
    </row>
    <row r="3030" spans="1:7" x14ac:dyDescent="0.35">
      <c r="A3030" t="s">
        <v>9698</v>
      </c>
      <c r="B3030" t="s">
        <v>7317</v>
      </c>
      <c r="C3030" t="s">
        <v>7318</v>
      </c>
      <c r="D3030" t="str">
        <f>IF($B3030="B","",IFERROR(VLOOKUP($C3030,Elster!$I$5:$M$148,3,FALSE),$C3030))</f>
        <v/>
      </c>
      <c r="E3030" t="str">
        <f>IF($B3030="A","",IFERROR(VLOOKUP($C3030,Elster!$I$5:$M$148,3,FALSE),$C3030))</f>
        <v xml:space="preserve">   "SAMMLERISTTEMP"                                   </v>
      </c>
      <c r="F3030">
        <f t="shared" si="94"/>
        <v>13</v>
      </c>
      <c r="G3030" s="2">
        <f t="shared" si="95"/>
        <v>4.9739999999989237E-3</v>
      </c>
    </row>
    <row r="3031" spans="1:7" x14ac:dyDescent="0.35">
      <c r="A3031" t="s">
        <v>9699</v>
      </c>
      <c r="B3031" t="s">
        <v>7317</v>
      </c>
      <c r="C3031" t="s">
        <v>7329</v>
      </c>
      <c r="D3031" t="str">
        <f>IF($B3031="B","",IFERROR(VLOOKUP($C3031,Elster!$I$5:$M$148,3,FALSE),$C3031))</f>
        <v/>
      </c>
      <c r="E3031" t="str">
        <f>IF($B3031="A","",IFERROR(VLOOKUP($C3031,Elster!$I$5:$M$148,3,FALSE),$C3031))</f>
        <v xml:space="preserve">   "KESSELSOLLTEMP"                                   </v>
      </c>
      <c r="F3031">
        <f t="shared" si="94"/>
        <v>2</v>
      </c>
      <c r="G3031" s="2">
        <f t="shared" si="95"/>
        <v>4.9740000000007001E-3</v>
      </c>
    </row>
    <row r="3032" spans="1:7" x14ac:dyDescent="0.35">
      <c r="A3032" t="s">
        <v>9700</v>
      </c>
      <c r="B3032" t="s">
        <v>7317</v>
      </c>
      <c r="C3032" t="s">
        <v>7320</v>
      </c>
      <c r="D3032" t="str">
        <f>IF($B3032="B","",IFERROR(VLOOKUP($C3032,Elster!$I$5:$M$148,3,FALSE),$C3032))</f>
        <v/>
      </c>
      <c r="E3032" t="str">
        <f>IF($B3032="A","",IFERROR(VLOOKUP($C3032,Elster!$I$5:$M$148,3,FALSE),$C3032))</f>
        <v>0x000</v>
      </c>
      <c r="F3032">
        <f t="shared" si="94"/>
        <v>0</v>
      </c>
      <c r="G3032" s="2">
        <f t="shared" si="95"/>
        <v>4.9479999999988422E-3</v>
      </c>
    </row>
    <row r="3033" spans="1:7" x14ac:dyDescent="0.35">
      <c r="A3033" t="s">
        <v>9701</v>
      </c>
      <c r="B3033" t="s">
        <v>7317</v>
      </c>
      <c r="C3033" t="s">
        <v>7366</v>
      </c>
      <c r="D3033" t="str">
        <f>IF($B3033="B","",IFERROR(VLOOKUP($C3033,Elster!$I$5:$M$148,3,FALSE),$C3033))</f>
        <v/>
      </c>
      <c r="E3033" t="str">
        <f>IF($B3033="A","",IFERROR(VLOOKUP($C3033,Elster!$I$5:$M$148,3,FALSE),$C3033))</f>
        <v xml:space="preserve">//   "ERWEITERUNGSTELEGRAMM"                            </v>
      </c>
      <c r="F3033">
        <f t="shared" si="94"/>
        <v>250</v>
      </c>
      <c r="G3033" s="2">
        <f t="shared" si="95"/>
        <v>4.9740000000007001E-3</v>
      </c>
    </row>
    <row r="3034" spans="1:7" x14ac:dyDescent="0.35">
      <c r="A3034" t="s">
        <v>9702</v>
      </c>
      <c r="B3034" t="s">
        <v>7317</v>
      </c>
      <c r="C3034" t="s">
        <v>7320</v>
      </c>
      <c r="D3034" t="str">
        <f>IF($B3034="B","",IFERROR(VLOOKUP($C3034,Elster!$I$5:$M$148,3,FALSE),$C3034))</f>
        <v/>
      </c>
      <c r="E3034" t="str">
        <f>IF($B3034="A","",IFERROR(VLOOKUP($C3034,Elster!$I$5:$M$148,3,FALSE),$C3034))</f>
        <v>0x000</v>
      </c>
      <c r="F3034">
        <f t="shared" si="94"/>
        <v>0</v>
      </c>
      <c r="G3034" s="2">
        <f t="shared" si="95"/>
        <v>4.9729999999996721E-3</v>
      </c>
    </row>
    <row r="3035" spans="1:7" x14ac:dyDescent="0.35">
      <c r="A3035" t="s">
        <v>9703</v>
      </c>
      <c r="B3035" t="s">
        <v>7317</v>
      </c>
      <c r="C3035" t="s">
        <v>7334</v>
      </c>
      <c r="D3035" t="str">
        <f>IF($B3035="B","",IFERROR(VLOOKUP($C3035,Elster!$I$5:$M$148,3,FALSE),$C3035))</f>
        <v/>
      </c>
      <c r="E3035" t="str">
        <f>IF($B3035="A","",IFERROR(VLOOKUP($C3035,Elster!$I$5:$M$148,3,FALSE),$C3035))</f>
        <v xml:space="preserve">   "MAX_TEMP_KESSEL"                                  </v>
      </c>
      <c r="F3035">
        <f t="shared" si="94"/>
        <v>40</v>
      </c>
      <c r="G3035" s="2">
        <f t="shared" si="95"/>
        <v>4.9480000000006186E-3</v>
      </c>
    </row>
    <row r="3036" spans="1:7" x14ac:dyDescent="0.35">
      <c r="A3036" t="s">
        <v>9704</v>
      </c>
      <c r="B3036" t="s">
        <v>7317</v>
      </c>
      <c r="C3036" t="s">
        <v>7321</v>
      </c>
      <c r="D3036" t="str">
        <f>IF($B3036="B","",IFERROR(VLOOKUP($C3036,Elster!$I$5:$M$148,3,FALSE),$C3036))</f>
        <v/>
      </c>
      <c r="E3036" t="str">
        <f>IF($B3036="A","",IFERROR(VLOOKUP($C3036,Elster!$I$5:$M$148,3,FALSE),$C3036))</f>
        <v xml:space="preserve">   "FEHLERMELDUNG"                                    </v>
      </c>
      <c r="F3036">
        <f t="shared" si="94"/>
        <v>1</v>
      </c>
      <c r="G3036" s="2">
        <f t="shared" si="95"/>
        <v>4.9740000000007001E-3</v>
      </c>
    </row>
    <row r="3037" spans="1:7" x14ac:dyDescent="0.35">
      <c r="A3037" t="s">
        <v>9705</v>
      </c>
      <c r="B3037" t="s">
        <v>7317</v>
      </c>
      <c r="C3037" t="s">
        <v>7609</v>
      </c>
      <c r="D3037" t="str">
        <f>IF($B3037="B","",IFERROR(VLOOKUP($C3037,Elster!$I$5:$M$148,3,FALSE),$C3037))</f>
        <v/>
      </c>
      <c r="E3037" t="str">
        <f>IF($B3037="A","",IFERROR(VLOOKUP($C3037,Elster!$I$5:$M$148,3,FALSE),$C3037))</f>
        <v>0x0F4</v>
      </c>
      <c r="F3037">
        <f t="shared" si="94"/>
        <v>244</v>
      </c>
      <c r="G3037" s="2">
        <f t="shared" si="95"/>
        <v>4.9739999999989237E-3</v>
      </c>
    </row>
    <row r="3038" spans="1:7" x14ac:dyDescent="0.35">
      <c r="A3038" t="s">
        <v>9706</v>
      </c>
      <c r="B3038" t="s">
        <v>7317</v>
      </c>
      <c r="C3038" t="s">
        <v>7329</v>
      </c>
      <c r="D3038" t="str">
        <f>IF($B3038="B","",IFERROR(VLOOKUP($C3038,Elster!$I$5:$M$148,3,FALSE),$C3038))</f>
        <v/>
      </c>
      <c r="E3038" t="str">
        <f>IF($B3038="A","",IFERROR(VLOOKUP($C3038,Elster!$I$5:$M$148,3,FALSE),$C3038))</f>
        <v xml:space="preserve">   "KESSELSOLLTEMP"                                   </v>
      </c>
      <c r="F3038">
        <f t="shared" si="94"/>
        <v>2</v>
      </c>
      <c r="G3038" s="2">
        <f t="shared" si="95"/>
        <v>4.9740000000007001E-3</v>
      </c>
    </row>
    <row r="3039" spans="1:7" x14ac:dyDescent="0.35">
      <c r="A3039" t="s">
        <v>9707</v>
      </c>
      <c r="B3039" t="s">
        <v>7317</v>
      </c>
      <c r="C3039" t="s">
        <v>7344</v>
      </c>
      <c r="D3039" t="str">
        <f>IF($B3039="B","",IFERROR(VLOOKUP($C3039,Elster!$I$5:$M$148,3,FALSE),$C3039))</f>
        <v/>
      </c>
      <c r="E3039" t="str">
        <f>IF($B3039="A","",IFERROR(VLOOKUP($C3039,Elster!$I$5:$M$148,3,FALSE),$C3039))</f>
        <v xml:space="preserve">   "MODGRAD"                                          </v>
      </c>
      <c r="F3039">
        <f t="shared" si="94"/>
        <v>45</v>
      </c>
      <c r="G3039" s="2">
        <f t="shared" si="95"/>
        <v>4.9479999999988422E-3</v>
      </c>
    </row>
    <row r="3040" spans="1:7" x14ac:dyDescent="0.35">
      <c r="A3040" t="s">
        <v>9708</v>
      </c>
      <c r="B3040" t="s">
        <v>7317</v>
      </c>
      <c r="C3040" t="s">
        <v>7318</v>
      </c>
      <c r="D3040" t="str">
        <f>IF($B3040="B","",IFERROR(VLOOKUP($C3040,Elster!$I$5:$M$148,3,FALSE),$C3040))</f>
        <v/>
      </c>
      <c r="E3040" t="str">
        <f>IF($B3040="A","",IFERROR(VLOOKUP($C3040,Elster!$I$5:$M$148,3,FALSE),$C3040))</f>
        <v xml:space="preserve">   "SAMMLERISTTEMP"                                   </v>
      </c>
      <c r="F3040">
        <f t="shared" si="94"/>
        <v>13</v>
      </c>
      <c r="G3040" s="2">
        <f t="shared" si="95"/>
        <v>1.0677000000001158E-2</v>
      </c>
    </row>
    <row r="3041" spans="1:7" x14ac:dyDescent="0.35">
      <c r="A3041" t="s">
        <v>9708</v>
      </c>
      <c r="B3041" t="s">
        <v>7319</v>
      </c>
      <c r="C3041" t="s">
        <v>7318</v>
      </c>
      <c r="D3041" t="str">
        <f>IF($B3041="B","",IFERROR(VLOOKUP($C3041,Elster!$I$5:$M$148,3,FALSE),$C3041))</f>
        <v xml:space="preserve">   "SAMMLERISTTEMP"                                   </v>
      </c>
      <c r="E3041" t="str">
        <f>IF($B3041="A","",IFERROR(VLOOKUP($C3041,Elster!$I$5:$M$148,3,FALSE),$C3041))</f>
        <v/>
      </c>
      <c r="F3041">
        <f t="shared" si="94"/>
        <v>13</v>
      </c>
      <c r="G3041" s="2">
        <f t="shared" si="95"/>
        <v>0</v>
      </c>
    </row>
    <row r="3042" spans="1:7" x14ac:dyDescent="0.35">
      <c r="A3042" t="s">
        <v>9709</v>
      </c>
      <c r="B3042" t="s">
        <v>7317</v>
      </c>
      <c r="C3042" t="s">
        <v>7320</v>
      </c>
      <c r="D3042" t="str">
        <f>IF($B3042="B","",IFERROR(VLOOKUP($C3042,Elster!$I$5:$M$148,3,FALSE),$C3042))</f>
        <v/>
      </c>
      <c r="E3042" t="str">
        <f>IF($B3042="A","",IFERROR(VLOOKUP($C3042,Elster!$I$5:$M$148,3,FALSE),$C3042))</f>
        <v>0x000</v>
      </c>
      <c r="F3042">
        <f t="shared" si="94"/>
        <v>0</v>
      </c>
      <c r="G3042" s="2">
        <f t="shared" si="95"/>
        <v>4.9999999999990052E-3</v>
      </c>
    </row>
    <row r="3043" spans="1:7" x14ac:dyDescent="0.35">
      <c r="A3043" t="s">
        <v>9709</v>
      </c>
      <c r="B3043" t="s">
        <v>7319</v>
      </c>
      <c r="C3043" t="s">
        <v>7320</v>
      </c>
      <c r="D3043" t="str">
        <f>IF($B3043="B","",IFERROR(VLOOKUP($C3043,Elster!$I$5:$M$148,3,FALSE),$C3043))</f>
        <v>0x000</v>
      </c>
      <c r="E3043" t="str">
        <f>IF($B3043="A","",IFERROR(VLOOKUP($C3043,Elster!$I$5:$M$148,3,FALSE),$C3043))</f>
        <v/>
      </c>
      <c r="F3043">
        <f t="shared" si="94"/>
        <v>0</v>
      </c>
      <c r="G3043" s="2">
        <f t="shared" si="95"/>
        <v>0</v>
      </c>
    </row>
    <row r="3044" spans="1:7" x14ac:dyDescent="0.35">
      <c r="A3044" t="s">
        <v>9710</v>
      </c>
      <c r="B3044" t="s">
        <v>7317</v>
      </c>
      <c r="C3044" t="s">
        <v>7325</v>
      </c>
      <c r="D3044" t="str">
        <f>IF($B3044="B","",IFERROR(VLOOKUP($C3044,Elster!$I$5:$M$148,3,FALSE),$C3044))</f>
        <v/>
      </c>
      <c r="E3044" t="str">
        <f>IF($B3044="A","",IFERROR(VLOOKUP($C3044,Elster!$I$5:$M$148,3,FALSE),$C3044))</f>
        <v xml:space="preserve">   "SPEICHERSOLLTEMP"                                 </v>
      </c>
      <c r="F3044">
        <f t="shared" si="94"/>
        <v>3</v>
      </c>
      <c r="G3044" s="2">
        <f t="shared" si="95"/>
        <v>4.9989999999997536E-3</v>
      </c>
    </row>
    <row r="3045" spans="1:7" x14ac:dyDescent="0.35">
      <c r="A3045" t="s">
        <v>9711</v>
      </c>
      <c r="B3045" t="s">
        <v>7319</v>
      </c>
      <c r="C3045" t="s">
        <v>7325</v>
      </c>
      <c r="D3045" t="str">
        <f>IF($B3045="B","",IFERROR(VLOOKUP($C3045,Elster!$I$5:$M$148,3,FALSE),$C3045))</f>
        <v xml:space="preserve">   "SPEICHERSOLLTEMP"                                 </v>
      </c>
      <c r="E3045" t="str">
        <f>IF($B3045="A","",IFERROR(VLOOKUP($C3045,Elster!$I$5:$M$148,3,FALSE),$C3045))</f>
        <v/>
      </c>
      <c r="F3045">
        <f t="shared" si="94"/>
        <v>3</v>
      </c>
      <c r="G3045" s="2">
        <f t="shared" si="95"/>
        <v>1.0000000010279564E-6</v>
      </c>
    </row>
    <row r="3046" spans="1:7" x14ac:dyDescent="0.35">
      <c r="A3046" t="s">
        <v>9712</v>
      </c>
      <c r="B3046" t="s">
        <v>7317</v>
      </c>
      <c r="C3046" t="s">
        <v>7321</v>
      </c>
      <c r="D3046" t="str">
        <f>IF($B3046="B","",IFERROR(VLOOKUP($C3046,Elster!$I$5:$M$148,3,FALSE),$C3046))</f>
        <v/>
      </c>
      <c r="E3046" t="str">
        <f>IF($B3046="A","",IFERROR(VLOOKUP($C3046,Elster!$I$5:$M$148,3,FALSE),$C3046))</f>
        <v xml:space="preserve">   "FEHLERMELDUNG"                                    </v>
      </c>
      <c r="F3046">
        <f t="shared" si="94"/>
        <v>1</v>
      </c>
      <c r="G3046" s="2">
        <f t="shared" si="95"/>
        <v>4.9989999999997536E-3</v>
      </c>
    </row>
    <row r="3047" spans="1:7" x14ac:dyDescent="0.35">
      <c r="A3047" t="s">
        <v>9712</v>
      </c>
      <c r="B3047" t="s">
        <v>7319</v>
      </c>
      <c r="C3047" t="s">
        <v>7321</v>
      </c>
      <c r="D3047" t="str">
        <f>IF($B3047="B","",IFERROR(VLOOKUP($C3047,Elster!$I$5:$M$148,3,FALSE),$C3047))</f>
        <v xml:space="preserve">   "FEHLERMELDUNG"                                    </v>
      </c>
      <c r="E3047" t="str">
        <f>IF($B3047="A","",IFERROR(VLOOKUP($C3047,Elster!$I$5:$M$148,3,FALSE),$C3047))</f>
        <v/>
      </c>
      <c r="F3047">
        <f t="shared" si="94"/>
        <v>1</v>
      </c>
      <c r="G3047" s="2">
        <f t="shared" si="95"/>
        <v>0</v>
      </c>
    </row>
    <row r="3048" spans="1:7" x14ac:dyDescent="0.35">
      <c r="A3048" t="s">
        <v>9713</v>
      </c>
      <c r="B3048" t="s">
        <v>7317</v>
      </c>
      <c r="C3048" t="s">
        <v>7320</v>
      </c>
      <c r="D3048" t="str">
        <f>IF($B3048="B","",IFERROR(VLOOKUP($C3048,Elster!$I$5:$M$148,3,FALSE),$C3048))</f>
        <v/>
      </c>
      <c r="E3048" t="str">
        <f>IF($B3048="A","",IFERROR(VLOOKUP($C3048,Elster!$I$5:$M$148,3,FALSE),$C3048))</f>
        <v>0x000</v>
      </c>
      <c r="F3048">
        <f t="shared" si="94"/>
        <v>0</v>
      </c>
      <c r="G3048" s="2">
        <f t="shared" si="95"/>
        <v>5.0260000000008631E-3</v>
      </c>
    </row>
    <row r="3049" spans="1:7" x14ac:dyDescent="0.35">
      <c r="A3049" t="s">
        <v>9713</v>
      </c>
      <c r="B3049" t="s">
        <v>7319</v>
      </c>
      <c r="C3049" t="s">
        <v>7320</v>
      </c>
      <c r="D3049" t="str">
        <f>IF($B3049="B","",IFERROR(VLOOKUP($C3049,Elster!$I$5:$M$148,3,FALSE),$C3049))</f>
        <v>0x000</v>
      </c>
      <c r="E3049" t="str">
        <f>IF($B3049="A","",IFERROR(VLOOKUP($C3049,Elster!$I$5:$M$148,3,FALSE),$C3049))</f>
        <v/>
      </c>
      <c r="F3049">
        <f t="shared" si="94"/>
        <v>0</v>
      </c>
      <c r="G3049" s="2">
        <f t="shared" si="95"/>
        <v>0</v>
      </c>
    </row>
    <row r="3050" spans="1:7" x14ac:dyDescent="0.35">
      <c r="A3050" t="s">
        <v>9714</v>
      </c>
      <c r="B3050" t="s">
        <v>7317</v>
      </c>
      <c r="C3050" t="s">
        <v>7366</v>
      </c>
      <c r="D3050" t="str">
        <f>IF($B3050="B","",IFERROR(VLOOKUP($C3050,Elster!$I$5:$M$148,3,FALSE),$C3050))</f>
        <v/>
      </c>
      <c r="E3050" t="str">
        <f>IF($B3050="A","",IFERROR(VLOOKUP($C3050,Elster!$I$5:$M$148,3,FALSE),$C3050))</f>
        <v xml:space="preserve">//   "ERWEITERUNGSTELEGRAMM"                            </v>
      </c>
      <c r="F3050">
        <f t="shared" si="94"/>
        <v>250</v>
      </c>
      <c r="G3050" s="2">
        <f t="shared" si="95"/>
        <v>4.9999999999990052E-3</v>
      </c>
    </row>
    <row r="3051" spans="1:7" x14ac:dyDescent="0.35">
      <c r="A3051" t="s">
        <v>9714</v>
      </c>
      <c r="B3051" t="s">
        <v>7319</v>
      </c>
      <c r="C3051" t="s">
        <v>7366</v>
      </c>
      <c r="D3051" t="str">
        <f>IF($B3051="B","",IFERROR(VLOOKUP($C3051,Elster!$I$5:$M$148,3,FALSE),$C3051))</f>
        <v xml:space="preserve">//   "ERWEITERUNGSTELEGRAMM"                            </v>
      </c>
      <c r="E3051" t="str">
        <f>IF($B3051="A","",IFERROR(VLOOKUP($C3051,Elster!$I$5:$M$148,3,FALSE),$C3051))</f>
        <v/>
      </c>
      <c r="F3051">
        <f t="shared" si="94"/>
        <v>250</v>
      </c>
      <c r="G3051" s="2">
        <f t="shared" si="95"/>
        <v>0</v>
      </c>
    </row>
    <row r="3052" spans="1:7" x14ac:dyDescent="0.35">
      <c r="A3052" t="s">
        <v>9715</v>
      </c>
      <c r="B3052" t="s">
        <v>7317</v>
      </c>
      <c r="C3052" t="s">
        <v>7320</v>
      </c>
      <c r="D3052" t="str">
        <f>IF($B3052="B","",IFERROR(VLOOKUP($C3052,Elster!$I$5:$M$148,3,FALSE),$C3052))</f>
        <v/>
      </c>
      <c r="E3052" t="str">
        <f>IF($B3052="A","",IFERROR(VLOOKUP($C3052,Elster!$I$5:$M$148,3,FALSE),$C3052))</f>
        <v>0x000</v>
      </c>
      <c r="F3052">
        <f t="shared" si="94"/>
        <v>0</v>
      </c>
      <c r="G3052" s="2">
        <f t="shared" si="95"/>
        <v>5.0000000000007816E-3</v>
      </c>
    </row>
    <row r="3053" spans="1:7" x14ac:dyDescent="0.35">
      <c r="A3053" t="s">
        <v>9715</v>
      </c>
      <c r="B3053" t="s">
        <v>7319</v>
      </c>
      <c r="C3053" t="s">
        <v>7320</v>
      </c>
      <c r="D3053" t="str">
        <f>IF($B3053="B","",IFERROR(VLOOKUP($C3053,Elster!$I$5:$M$148,3,FALSE),$C3053))</f>
        <v>0x000</v>
      </c>
      <c r="E3053" t="str">
        <f>IF($B3053="A","",IFERROR(VLOOKUP($C3053,Elster!$I$5:$M$148,3,FALSE),$C3053))</f>
        <v/>
      </c>
      <c r="F3053">
        <f t="shared" si="94"/>
        <v>0</v>
      </c>
      <c r="G3053" s="2">
        <f t="shared" si="95"/>
        <v>0</v>
      </c>
    </row>
    <row r="3054" spans="1:7" x14ac:dyDescent="0.35">
      <c r="A3054" t="s">
        <v>9716</v>
      </c>
      <c r="B3054" t="s">
        <v>7317</v>
      </c>
      <c r="C3054" t="s">
        <v>7632</v>
      </c>
      <c r="D3054" t="str">
        <f>IF($B3054="B","",IFERROR(VLOOKUP($C3054,Elster!$I$5:$M$148,3,FALSE),$C3054))</f>
        <v/>
      </c>
      <c r="E3054" t="str">
        <f>IF($B3054="A","",IFERROR(VLOOKUP($C3054,Elster!$I$5:$M$148,3,FALSE),$C3054))</f>
        <v xml:space="preserve">   "EINSTELL_SPEICHERSOLLTEMP"                        </v>
      </c>
      <c r="F3054">
        <f t="shared" si="94"/>
        <v>19</v>
      </c>
      <c r="G3054" s="2">
        <f t="shared" si="95"/>
        <v>4.9999999999990052E-3</v>
      </c>
    </row>
    <row r="3055" spans="1:7" x14ac:dyDescent="0.35">
      <c r="A3055" t="s">
        <v>9716</v>
      </c>
      <c r="B3055" t="s">
        <v>7319</v>
      </c>
      <c r="C3055" t="s">
        <v>7632</v>
      </c>
      <c r="D3055" t="str">
        <f>IF($B3055="B","",IFERROR(VLOOKUP($C3055,Elster!$I$5:$M$148,3,FALSE),$C3055))</f>
        <v xml:space="preserve">   "EINSTELL_SPEICHERSOLLTEMP"                        </v>
      </c>
      <c r="E3055" t="str">
        <f>IF($B3055="A","",IFERROR(VLOOKUP($C3055,Elster!$I$5:$M$148,3,FALSE),$C3055))</f>
        <v/>
      </c>
      <c r="F3055">
        <f t="shared" si="94"/>
        <v>19</v>
      </c>
      <c r="G3055" s="2">
        <f t="shared" si="95"/>
        <v>0</v>
      </c>
    </row>
    <row r="3056" spans="1:7" x14ac:dyDescent="0.35">
      <c r="A3056" t="s">
        <v>9717</v>
      </c>
      <c r="B3056" t="s">
        <v>7317</v>
      </c>
      <c r="C3056" t="s">
        <v>7321</v>
      </c>
      <c r="D3056" t="str">
        <f>IF($B3056="B","",IFERROR(VLOOKUP($C3056,Elster!$I$5:$M$148,3,FALSE),$C3056))</f>
        <v/>
      </c>
      <c r="E3056" t="str">
        <f>IF($B3056="A","",IFERROR(VLOOKUP($C3056,Elster!$I$5:$M$148,3,FALSE),$C3056))</f>
        <v xml:space="preserve">   "FEHLERMELDUNG"                                    </v>
      </c>
      <c r="F3056">
        <f t="shared" si="94"/>
        <v>1</v>
      </c>
      <c r="G3056" s="2">
        <f t="shared" si="95"/>
        <v>5.0000000000007816E-3</v>
      </c>
    </row>
    <row r="3057" spans="1:7" x14ac:dyDescent="0.35">
      <c r="A3057" t="s">
        <v>9717</v>
      </c>
      <c r="B3057" t="s">
        <v>7319</v>
      </c>
      <c r="C3057" t="s">
        <v>7321</v>
      </c>
      <c r="D3057" t="str">
        <f>IF($B3057="B","",IFERROR(VLOOKUP($C3057,Elster!$I$5:$M$148,3,FALSE),$C3057))</f>
        <v xml:space="preserve">   "FEHLERMELDUNG"                                    </v>
      </c>
      <c r="E3057" t="str">
        <f>IF($B3057="A","",IFERROR(VLOOKUP($C3057,Elster!$I$5:$M$148,3,FALSE),$C3057))</f>
        <v/>
      </c>
      <c r="F3057">
        <f t="shared" si="94"/>
        <v>1</v>
      </c>
      <c r="G3057" s="2">
        <f t="shared" si="95"/>
        <v>0</v>
      </c>
    </row>
    <row r="3058" spans="1:7" x14ac:dyDescent="0.35">
      <c r="A3058" t="s">
        <v>9718</v>
      </c>
      <c r="B3058" t="s">
        <v>7317</v>
      </c>
      <c r="C3058" t="s">
        <v>7635</v>
      </c>
      <c r="D3058" t="str">
        <f>IF($B3058="B","",IFERROR(VLOOKUP($C3058,Elster!$I$5:$M$148,3,FALSE),$C3058))</f>
        <v/>
      </c>
      <c r="E3058" t="str">
        <f>IF($B3058="A","",IFERROR(VLOOKUP($C3058,Elster!$I$5:$M$148,3,FALSE),$C3058))</f>
        <v>0x0D6</v>
      </c>
      <c r="F3058">
        <f t="shared" si="94"/>
        <v>214</v>
      </c>
      <c r="G3058" s="2">
        <f t="shared" si="95"/>
        <v>4.9999999999990052E-3</v>
      </c>
    </row>
    <row r="3059" spans="1:7" x14ac:dyDescent="0.35">
      <c r="A3059" t="s">
        <v>9718</v>
      </c>
      <c r="B3059" t="s">
        <v>7319</v>
      </c>
      <c r="C3059" t="s">
        <v>7635</v>
      </c>
      <c r="D3059" t="str">
        <f>IF($B3059="B","",IFERROR(VLOOKUP($C3059,Elster!$I$5:$M$148,3,FALSE),$C3059))</f>
        <v>0x0D6</v>
      </c>
      <c r="E3059" t="str">
        <f>IF($B3059="A","",IFERROR(VLOOKUP($C3059,Elster!$I$5:$M$148,3,FALSE),$C3059))</f>
        <v/>
      </c>
      <c r="F3059">
        <f t="shared" si="94"/>
        <v>214</v>
      </c>
      <c r="G3059" s="2">
        <f t="shared" si="95"/>
        <v>0</v>
      </c>
    </row>
    <row r="3060" spans="1:7" x14ac:dyDescent="0.35">
      <c r="A3060" t="s">
        <v>9719</v>
      </c>
      <c r="B3060" t="s">
        <v>7317</v>
      </c>
      <c r="C3060" t="s">
        <v>7321</v>
      </c>
      <c r="D3060" t="str">
        <f>IF($B3060="B","",IFERROR(VLOOKUP($C3060,Elster!$I$5:$M$148,3,FALSE),$C3060))</f>
        <v/>
      </c>
      <c r="E3060" t="str">
        <f>IF($B3060="A","",IFERROR(VLOOKUP($C3060,Elster!$I$5:$M$148,3,FALSE),$C3060))</f>
        <v xml:space="preserve">   "FEHLERMELDUNG"                                    </v>
      </c>
      <c r="F3060">
        <f t="shared" si="94"/>
        <v>1</v>
      </c>
      <c r="G3060" s="2">
        <f t="shared" si="95"/>
        <v>5.0000000000007816E-3</v>
      </c>
    </row>
    <row r="3061" spans="1:7" x14ac:dyDescent="0.35">
      <c r="A3061" t="s">
        <v>9719</v>
      </c>
      <c r="B3061" t="s">
        <v>7319</v>
      </c>
      <c r="C3061" t="s">
        <v>7321</v>
      </c>
      <c r="D3061" t="str">
        <f>IF($B3061="B","",IFERROR(VLOOKUP($C3061,Elster!$I$5:$M$148,3,FALSE),$C3061))</f>
        <v xml:space="preserve">   "FEHLERMELDUNG"                                    </v>
      </c>
      <c r="E3061" t="str">
        <f>IF($B3061="A","",IFERROR(VLOOKUP($C3061,Elster!$I$5:$M$148,3,FALSE),$C3061))</f>
        <v/>
      </c>
      <c r="F3061">
        <f t="shared" si="94"/>
        <v>1</v>
      </c>
      <c r="G3061" s="2">
        <f t="shared" si="95"/>
        <v>0</v>
      </c>
    </row>
    <row r="3062" spans="1:7" x14ac:dyDescent="0.35">
      <c r="A3062" t="s">
        <v>9720</v>
      </c>
      <c r="B3062" t="s">
        <v>7319</v>
      </c>
      <c r="C3062" t="s">
        <v>7639</v>
      </c>
      <c r="D3062" t="str">
        <f>IF($B3062="B","",IFERROR(VLOOKUP($C3062,Elster!$I$5:$M$148,3,FALSE),$C3062))</f>
        <v>0x0F5</v>
      </c>
      <c r="E3062" t="str">
        <f>IF($B3062="A","",IFERROR(VLOOKUP($C3062,Elster!$I$5:$M$148,3,FALSE),$C3062))</f>
        <v/>
      </c>
      <c r="F3062">
        <f t="shared" si="94"/>
        <v>245</v>
      </c>
      <c r="G3062" s="2">
        <f t="shared" si="95"/>
        <v>4.9999999999990052E-3</v>
      </c>
    </row>
    <row r="3063" spans="1:7" x14ac:dyDescent="0.35">
      <c r="A3063" t="s">
        <v>9721</v>
      </c>
      <c r="B3063" t="s">
        <v>7317</v>
      </c>
      <c r="C3063" t="s">
        <v>7639</v>
      </c>
      <c r="D3063" t="str">
        <f>IF($B3063="B","",IFERROR(VLOOKUP($C3063,Elster!$I$5:$M$148,3,FALSE),$C3063))</f>
        <v/>
      </c>
      <c r="E3063" t="str">
        <f>IF($B3063="A","",IFERROR(VLOOKUP($C3063,Elster!$I$5:$M$148,3,FALSE),$C3063))</f>
        <v>0x0F5</v>
      </c>
      <c r="F3063">
        <f t="shared" si="94"/>
        <v>245</v>
      </c>
      <c r="G3063" s="2">
        <f t="shared" si="95"/>
        <v>2.6000000000081513E-5</v>
      </c>
    </row>
    <row r="3064" spans="1:7" x14ac:dyDescent="0.35">
      <c r="A3064" t="s">
        <v>9722</v>
      </c>
      <c r="B3064" t="s">
        <v>7317</v>
      </c>
      <c r="C3064" t="s">
        <v>7325</v>
      </c>
      <c r="D3064" t="str">
        <f>IF($B3064="B","",IFERROR(VLOOKUP($C3064,Elster!$I$5:$M$148,3,FALSE),$C3064))</f>
        <v/>
      </c>
      <c r="E3064" t="str">
        <f>IF($B3064="A","",IFERROR(VLOOKUP($C3064,Elster!$I$5:$M$148,3,FALSE),$C3064))</f>
        <v xml:space="preserve">   "SPEICHERSOLLTEMP"                                 </v>
      </c>
      <c r="F3064">
        <f t="shared" si="94"/>
        <v>3</v>
      </c>
      <c r="G3064" s="2">
        <f t="shared" si="95"/>
        <v>1.2500000000001066E-2</v>
      </c>
    </row>
    <row r="3065" spans="1:7" x14ac:dyDescent="0.35">
      <c r="A3065" t="s">
        <v>9723</v>
      </c>
      <c r="B3065" t="s">
        <v>7317</v>
      </c>
      <c r="C3065" t="s">
        <v>7320</v>
      </c>
      <c r="D3065" t="str">
        <f>IF($B3065="B","",IFERROR(VLOOKUP($C3065,Elster!$I$5:$M$148,3,FALSE),$C3065))</f>
        <v/>
      </c>
      <c r="E3065" t="str">
        <f>IF($B3065="A","",IFERROR(VLOOKUP($C3065,Elster!$I$5:$M$148,3,FALSE),$C3065))</f>
        <v>0x000</v>
      </c>
      <c r="F3065">
        <f t="shared" si="94"/>
        <v>0</v>
      </c>
      <c r="G3065" s="2">
        <f t="shared" si="95"/>
        <v>4.9729999999996721E-3</v>
      </c>
    </row>
    <row r="3066" spans="1:7" x14ac:dyDescent="0.35">
      <c r="A3066" t="s">
        <v>9724</v>
      </c>
      <c r="B3066" t="s">
        <v>7317</v>
      </c>
      <c r="C3066" t="s">
        <v>7318</v>
      </c>
      <c r="D3066" t="str">
        <f>IF($B3066="B","",IFERROR(VLOOKUP($C3066,Elster!$I$5:$M$148,3,FALSE),$C3066))</f>
        <v/>
      </c>
      <c r="E3066" t="str">
        <f>IF($B3066="A","",IFERROR(VLOOKUP($C3066,Elster!$I$5:$M$148,3,FALSE),$C3066))</f>
        <v xml:space="preserve">   "SAMMLERISTTEMP"                                   </v>
      </c>
      <c r="F3066">
        <f t="shared" si="94"/>
        <v>13</v>
      </c>
      <c r="G3066" s="2">
        <f t="shared" si="95"/>
        <v>4.9480000000006186E-3</v>
      </c>
    </row>
    <row r="3067" spans="1:7" x14ac:dyDescent="0.35">
      <c r="A3067" t="s">
        <v>9725</v>
      </c>
      <c r="B3067" t="s">
        <v>7317</v>
      </c>
      <c r="C3067" t="s">
        <v>7329</v>
      </c>
      <c r="D3067" t="str">
        <f>IF($B3067="B","",IFERROR(VLOOKUP($C3067,Elster!$I$5:$M$148,3,FALSE),$C3067))</f>
        <v/>
      </c>
      <c r="E3067" t="str">
        <f>IF($B3067="A","",IFERROR(VLOOKUP($C3067,Elster!$I$5:$M$148,3,FALSE),$C3067))</f>
        <v xml:space="preserve">   "KESSELSOLLTEMP"                                   </v>
      </c>
      <c r="F3067">
        <f t="shared" si="94"/>
        <v>2</v>
      </c>
      <c r="G3067" s="2">
        <f t="shared" si="95"/>
        <v>4.9739999999989237E-3</v>
      </c>
    </row>
    <row r="3068" spans="1:7" x14ac:dyDescent="0.35">
      <c r="A3068" t="s">
        <v>9726</v>
      </c>
      <c r="B3068" t="s">
        <v>7317</v>
      </c>
      <c r="C3068" t="s">
        <v>7320</v>
      </c>
      <c r="D3068" t="str">
        <f>IF($B3068="B","",IFERROR(VLOOKUP($C3068,Elster!$I$5:$M$148,3,FALSE),$C3068))</f>
        <v/>
      </c>
      <c r="E3068" t="str">
        <f>IF($B3068="A","",IFERROR(VLOOKUP($C3068,Elster!$I$5:$M$148,3,FALSE),$C3068))</f>
        <v>0x000</v>
      </c>
      <c r="F3068">
        <f t="shared" si="94"/>
        <v>0</v>
      </c>
      <c r="G3068" s="2">
        <f t="shared" si="95"/>
        <v>4.9740000000007001E-3</v>
      </c>
    </row>
    <row r="3069" spans="1:7" x14ac:dyDescent="0.35">
      <c r="A3069" t="s">
        <v>9727</v>
      </c>
      <c r="B3069" t="s">
        <v>7317</v>
      </c>
      <c r="C3069" t="s">
        <v>7366</v>
      </c>
      <c r="D3069" t="str">
        <f>IF($B3069="B","",IFERROR(VLOOKUP($C3069,Elster!$I$5:$M$148,3,FALSE),$C3069))</f>
        <v/>
      </c>
      <c r="E3069" t="str">
        <f>IF($B3069="A","",IFERROR(VLOOKUP($C3069,Elster!$I$5:$M$148,3,FALSE),$C3069))</f>
        <v xml:space="preserve">//   "ERWEITERUNGSTELEGRAMM"                            </v>
      </c>
      <c r="F3069">
        <f t="shared" si="94"/>
        <v>250</v>
      </c>
      <c r="G3069" s="2">
        <f t="shared" si="95"/>
        <v>4.9739999999989237E-3</v>
      </c>
    </row>
    <row r="3070" spans="1:7" x14ac:dyDescent="0.35">
      <c r="A3070" t="s">
        <v>9728</v>
      </c>
      <c r="B3070" t="s">
        <v>7317</v>
      </c>
      <c r="C3070" t="s">
        <v>7320</v>
      </c>
      <c r="D3070" t="str">
        <f>IF($B3070="B","",IFERROR(VLOOKUP($C3070,Elster!$I$5:$M$148,3,FALSE),$C3070))</f>
        <v/>
      </c>
      <c r="E3070" t="str">
        <f>IF($B3070="A","",IFERROR(VLOOKUP($C3070,Elster!$I$5:$M$148,3,FALSE),$C3070))</f>
        <v>0x000</v>
      </c>
      <c r="F3070">
        <f t="shared" si="94"/>
        <v>0</v>
      </c>
      <c r="G3070" s="2">
        <f t="shared" si="95"/>
        <v>4.9480000000006186E-3</v>
      </c>
    </row>
    <row r="3071" spans="1:7" x14ac:dyDescent="0.35">
      <c r="A3071" t="s">
        <v>9729</v>
      </c>
      <c r="B3071" t="s">
        <v>7317</v>
      </c>
      <c r="C3071" t="s">
        <v>7632</v>
      </c>
      <c r="D3071" t="str">
        <f>IF($B3071="B","",IFERROR(VLOOKUP($C3071,Elster!$I$5:$M$148,3,FALSE),$C3071))</f>
        <v/>
      </c>
      <c r="E3071" t="str">
        <f>IF($B3071="A","",IFERROR(VLOOKUP($C3071,Elster!$I$5:$M$148,3,FALSE),$C3071))</f>
        <v xml:space="preserve">   "EINSTELL_SPEICHERSOLLTEMP"                        </v>
      </c>
      <c r="F3071">
        <f t="shared" si="94"/>
        <v>19</v>
      </c>
      <c r="G3071" s="2">
        <f t="shared" si="95"/>
        <v>4.9740000000007001E-3</v>
      </c>
    </row>
    <row r="3072" spans="1:7" x14ac:dyDescent="0.35">
      <c r="A3072" t="s">
        <v>9730</v>
      </c>
      <c r="B3072" t="s">
        <v>7317</v>
      </c>
      <c r="C3072" t="s">
        <v>7321</v>
      </c>
      <c r="D3072" t="str">
        <f>IF($B3072="B","",IFERROR(VLOOKUP($C3072,Elster!$I$5:$M$148,3,FALSE),$C3072))</f>
        <v/>
      </c>
      <c r="E3072" t="str">
        <f>IF($B3072="A","",IFERROR(VLOOKUP($C3072,Elster!$I$5:$M$148,3,FALSE),$C3072))</f>
        <v xml:space="preserve">   "FEHLERMELDUNG"                                    </v>
      </c>
      <c r="F3072">
        <f t="shared" si="94"/>
        <v>1</v>
      </c>
      <c r="G3072" s="2">
        <f t="shared" si="95"/>
        <v>4.9739999999989237E-3</v>
      </c>
    </row>
    <row r="3073" spans="1:7" x14ac:dyDescent="0.35">
      <c r="A3073" t="s">
        <v>9731</v>
      </c>
      <c r="B3073" t="s">
        <v>7317</v>
      </c>
      <c r="C3073" t="s">
        <v>7635</v>
      </c>
      <c r="D3073" t="str">
        <f>IF($B3073="B","",IFERROR(VLOOKUP($C3073,Elster!$I$5:$M$148,3,FALSE),$C3073))</f>
        <v/>
      </c>
      <c r="E3073" t="str">
        <f>IF($B3073="A","",IFERROR(VLOOKUP($C3073,Elster!$I$5:$M$148,3,FALSE),$C3073))</f>
        <v>0x0D6</v>
      </c>
      <c r="F3073">
        <f t="shared" si="94"/>
        <v>214</v>
      </c>
      <c r="G3073" s="2">
        <f t="shared" si="95"/>
        <v>4.9729999999996721E-3</v>
      </c>
    </row>
    <row r="3074" spans="1:7" x14ac:dyDescent="0.35">
      <c r="A3074" t="s">
        <v>9732</v>
      </c>
      <c r="B3074" t="s">
        <v>7317</v>
      </c>
      <c r="C3074" t="s">
        <v>7321</v>
      </c>
      <c r="D3074" t="str">
        <f>IF($B3074="B","",IFERROR(VLOOKUP($C3074,Elster!$I$5:$M$148,3,FALSE),$C3074))</f>
        <v/>
      </c>
      <c r="E3074" t="str">
        <f>IF($B3074="A","",IFERROR(VLOOKUP($C3074,Elster!$I$5:$M$148,3,FALSE),$C3074))</f>
        <v xml:space="preserve">   "FEHLERMELDUNG"                                    </v>
      </c>
      <c r="F3074">
        <f t="shared" si="94"/>
        <v>1</v>
      </c>
      <c r="G3074" s="2">
        <f t="shared" si="95"/>
        <v>4.9480000000006186E-3</v>
      </c>
    </row>
    <row r="3075" spans="1:7" x14ac:dyDescent="0.35">
      <c r="A3075" t="s">
        <v>9733</v>
      </c>
      <c r="B3075" t="s">
        <v>7317</v>
      </c>
      <c r="C3075" t="s">
        <v>7652</v>
      </c>
      <c r="D3075" t="str">
        <f>IF($B3075="B","",IFERROR(VLOOKUP($C3075,Elster!$I$5:$M$148,3,FALSE),$C3075))</f>
        <v/>
      </c>
      <c r="E3075" t="str">
        <f>IF($B3075="A","",IFERROR(VLOOKUP($C3075,Elster!$I$5:$M$148,3,FALSE),$C3075))</f>
        <v>0x0F6</v>
      </c>
      <c r="F3075">
        <f t="shared" ref="F3075:F3138" si="96">HEX2DEC(REPLACE(C3075,1,2,""))</f>
        <v>246</v>
      </c>
      <c r="G3075" s="2">
        <f t="shared" si="95"/>
        <v>4.9740000000007001E-3</v>
      </c>
    </row>
    <row r="3076" spans="1:7" x14ac:dyDescent="0.35">
      <c r="A3076" t="s">
        <v>9734</v>
      </c>
      <c r="B3076" t="s">
        <v>7317</v>
      </c>
      <c r="C3076" t="s">
        <v>7318</v>
      </c>
      <c r="D3076" t="str">
        <f>IF($B3076="B","",IFERROR(VLOOKUP($C3076,Elster!$I$5:$M$148,3,FALSE),$C3076))</f>
        <v/>
      </c>
      <c r="E3076" t="str">
        <f>IF($B3076="A","",IFERROR(VLOOKUP($C3076,Elster!$I$5:$M$148,3,FALSE),$C3076))</f>
        <v xml:space="preserve">   "SAMMLERISTTEMP"                                   </v>
      </c>
      <c r="F3076">
        <f t="shared" si="96"/>
        <v>13</v>
      </c>
      <c r="G3076" s="2">
        <f t="shared" ref="G3076:G3139" si="97">SUBSTITUTE(A3076,"s","")-SUBSTITUTE(A3075,"s","")</f>
        <v>2.163999999999966E-2</v>
      </c>
    </row>
    <row r="3077" spans="1:7" x14ac:dyDescent="0.35">
      <c r="A3077" t="s">
        <v>9734</v>
      </c>
      <c r="B3077" t="s">
        <v>7319</v>
      </c>
      <c r="C3077" t="s">
        <v>7318</v>
      </c>
      <c r="D3077" t="str">
        <f>IF($B3077="B","",IFERROR(VLOOKUP($C3077,Elster!$I$5:$M$148,3,FALSE),$C3077))</f>
        <v xml:space="preserve">   "SAMMLERISTTEMP"                                   </v>
      </c>
      <c r="E3077" t="str">
        <f>IF($B3077="A","",IFERROR(VLOOKUP($C3077,Elster!$I$5:$M$148,3,FALSE),$C3077))</f>
        <v/>
      </c>
      <c r="F3077">
        <f t="shared" si="96"/>
        <v>13</v>
      </c>
      <c r="G3077" s="2">
        <f t="shared" si="97"/>
        <v>0</v>
      </c>
    </row>
    <row r="3078" spans="1:7" x14ac:dyDescent="0.35">
      <c r="A3078" t="s">
        <v>9735</v>
      </c>
      <c r="B3078" t="s">
        <v>7317</v>
      </c>
      <c r="C3078" t="s">
        <v>7320</v>
      </c>
      <c r="D3078" t="str">
        <f>IF($B3078="B","",IFERROR(VLOOKUP($C3078,Elster!$I$5:$M$148,3,FALSE),$C3078))</f>
        <v/>
      </c>
      <c r="E3078" t="str">
        <f>IF($B3078="A","",IFERROR(VLOOKUP($C3078,Elster!$I$5:$M$148,3,FALSE),$C3078))</f>
        <v>0x000</v>
      </c>
      <c r="F3078">
        <f t="shared" si="96"/>
        <v>0</v>
      </c>
      <c r="G3078" s="2">
        <f t="shared" si="97"/>
        <v>5.0000000000007816E-3</v>
      </c>
    </row>
    <row r="3079" spans="1:7" x14ac:dyDescent="0.35">
      <c r="A3079" t="s">
        <v>9735</v>
      </c>
      <c r="B3079" t="s">
        <v>7319</v>
      </c>
      <c r="C3079" t="s">
        <v>7320</v>
      </c>
      <c r="D3079" t="str">
        <f>IF($B3079="B","",IFERROR(VLOOKUP($C3079,Elster!$I$5:$M$148,3,FALSE),$C3079))</f>
        <v>0x000</v>
      </c>
      <c r="E3079" t="str">
        <f>IF($B3079="A","",IFERROR(VLOOKUP($C3079,Elster!$I$5:$M$148,3,FALSE),$C3079))</f>
        <v/>
      </c>
      <c r="F3079">
        <f t="shared" si="96"/>
        <v>0</v>
      </c>
      <c r="G3079" s="2">
        <f t="shared" si="97"/>
        <v>0</v>
      </c>
    </row>
    <row r="3080" spans="1:7" x14ac:dyDescent="0.35">
      <c r="A3080" t="s">
        <v>9736</v>
      </c>
      <c r="B3080" t="s">
        <v>7317</v>
      </c>
      <c r="C3080" t="s">
        <v>7325</v>
      </c>
      <c r="D3080" t="str">
        <f>IF($B3080="B","",IFERROR(VLOOKUP($C3080,Elster!$I$5:$M$148,3,FALSE),$C3080))</f>
        <v/>
      </c>
      <c r="E3080" t="str">
        <f>IF($B3080="A","",IFERROR(VLOOKUP($C3080,Elster!$I$5:$M$148,3,FALSE),$C3080))</f>
        <v xml:space="preserve">   "SPEICHERSOLLTEMP"                                 </v>
      </c>
      <c r="F3080">
        <f t="shared" si="96"/>
        <v>3</v>
      </c>
      <c r="G3080" s="2">
        <f t="shared" si="97"/>
        <v>4.9999999999990052E-3</v>
      </c>
    </row>
    <row r="3081" spans="1:7" x14ac:dyDescent="0.35">
      <c r="A3081" t="s">
        <v>9736</v>
      </c>
      <c r="B3081" t="s">
        <v>7319</v>
      </c>
      <c r="C3081" t="s">
        <v>7325</v>
      </c>
      <c r="D3081" t="str">
        <f>IF($B3081="B","",IFERROR(VLOOKUP($C3081,Elster!$I$5:$M$148,3,FALSE),$C3081))</f>
        <v xml:space="preserve">   "SPEICHERSOLLTEMP"                                 </v>
      </c>
      <c r="E3081" t="str">
        <f>IF($B3081="A","",IFERROR(VLOOKUP($C3081,Elster!$I$5:$M$148,3,FALSE),$C3081))</f>
        <v/>
      </c>
      <c r="F3081">
        <f t="shared" si="96"/>
        <v>3</v>
      </c>
      <c r="G3081" s="2">
        <f t="shared" si="97"/>
        <v>0</v>
      </c>
    </row>
    <row r="3082" spans="1:7" x14ac:dyDescent="0.35">
      <c r="A3082" t="s">
        <v>9737</v>
      </c>
      <c r="B3082" t="s">
        <v>7317</v>
      </c>
      <c r="C3082" t="s">
        <v>7321</v>
      </c>
      <c r="D3082" t="str">
        <f>IF($B3082="B","",IFERROR(VLOOKUP($C3082,Elster!$I$5:$M$148,3,FALSE),$C3082))</f>
        <v/>
      </c>
      <c r="E3082" t="str">
        <f>IF($B3082="A","",IFERROR(VLOOKUP($C3082,Elster!$I$5:$M$148,3,FALSE),$C3082))</f>
        <v xml:space="preserve">   "FEHLERMELDUNG"                                    </v>
      </c>
      <c r="F3082">
        <f t="shared" si="96"/>
        <v>1</v>
      </c>
      <c r="G3082" s="2">
        <f t="shared" si="97"/>
        <v>5.0000000000007816E-3</v>
      </c>
    </row>
    <row r="3083" spans="1:7" x14ac:dyDescent="0.35">
      <c r="A3083" t="s">
        <v>9737</v>
      </c>
      <c r="B3083" t="s">
        <v>7319</v>
      </c>
      <c r="C3083" t="s">
        <v>7321</v>
      </c>
      <c r="D3083" t="str">
        <f>IF($B3083="B","",IFERROR(VLOOKUP($C3083,Elster!$I$5:$M$148,3,FALSE),$C3083))</f>
        <v xml:space="preserve">   "FEHLERMELDUNG"                                    </v>
      </c>
      <c r="E3083" t="str">
        <f>IF($B3083="A","",IFERROR(VLOOKUP($C3083,Elster!$I$5:$M$148,3,FALSE),$C3083))</f>
        <v/>
      </c>
      <c r="F3083">
        <f t="shared" si="96"/>
        <v>1</v>
      </c>
      <c r="G3083" s="2">
        <f t="shared" si="97"/>
        <v>0</v>
      </c>
    </row>
    <row r="3084" spans="1:7" x14ac:dyDescent="0.35">
      <c r="A3084" t="s">
        <v>9738</v>
      </c>
      <c r="B3084" t="s">
        <v>7317</v>
      </c>
      <c r="C3084" t="s">
        <v>7320</v>
      </c>
      <c r="D3084" t="str">
        <f>IF($B3084="B","",IFERROR(VLOOKUP($C3084,Elster!$I$5:$M$148,3,FALSE),$C3084))</f>
        <v/>
      </c>
      <c r="E3084" t="str">
        <f>IF($B3084="A","",IFERROR(VLOOKUP($C3084,Elster!$I$5:$M$148,3,FALSE),$C3084))</f>
        <v>0x000</v>
      </c>
      <c r="F3084">
        <f t="shared" si="96"/>
        <v>0</v>
      </c>
      <c r="G3084" s="2">
        <f t="shared" si="97"/>
        <v>4.9999999999990052E-3</v>
      </c>
    </row>
    <row r="3085" spans="1:7" x14ac:dyDescent="0.35">
      <c r="A3085" t="s">
        <v>9738</v>
      </c>
      <c r="B3085" t="s">
        <v>7319</v>
      </c>
      <c r="C3085" t="s">
        <v>7320</v>
      </c>
      <c r="D3085" t="str">
        <f>IF($B3085="B","",IFERROR(VLOOKUP($C3085,Elster!$I$5:$M$148,3,FALSE),$C3085))</f>
        <v>0x000</v>
      </c>
      <c r="E3085" t="str">
        <f>IF($B3085="A","",IFERROR(VLOOKUP($C3085,Elster!$I$5:$M$148,3,FALSE),$C3085))</f>
        <v/>
      </c>
      <c r="F3085">
        <f t="shared" si="96"/>
        <v>0</v>
      </c>
      <c r="G3085" s="2">
        <f t="shared" si="97"/>
        <v>0</v>
      </c>
    </row>
    <row r="3086" spans="1:7" x14ac:dyDescent="0.35">
      <c r="A3086" t="s">
        <v>9739</v>
      </c>
      <c r="B3086" t="s">
        <v>7317</v>
      </c>
      <c r="C3086" t="s">
        <v>7366</v>
      </c>
      <c r="D3086" t="str">
        <f>IF($B3086="B","",IFERROR(VLOOKUP($C3086,Elster!$I$5:$M$148,3,FALSE),$C3086))</f>
        <v/>
      </c>
      <c r="E3086" t="str">
        <f>IF($B3086="A","",IFERROR(VLOOKUP($C3086,Elster!$I$5:$M$148,3,FALSE),$C3086))</f>
        <v xml:space="preserve">//   "ERWEITERUNGSTELEGRAMM"                            </v>
      </c>
      <c r="F3086">
        <f t="shared" si="96"/>
        <v>250</v>
      </c>
      <c r="G3086" s="2">
        <f t="shared" si="97"/>
        <v>5.0000000000007816E-3</v>
      </c>
    </row>
    <row r="3087" spans="1:7" x14ac:dyDescent="0.35">
      <c r="A3087" t="s">
        <v>9739</v>
      </c>
      <c r="B3087" t="s">
        <v>7319</v>
      </c>
      <c r="C3087" t="s">
        <v>7366</v>
      </c>
      <c r="D3087" t="str">
        <f>IF($B3087="B","",IFERROR(VLOOKUP($C3087,Elster!$I$5:$M$148,3,FALSE),$C3087))</f>
        <v xml:space="preserve">//   "ERWEITERUNGSTELEGRAMM"                            </v>
      </c>
      <c r="E3087" t="str">
        <f>IF($B3087="A","",IFERROR(VLOOKUP($C3087,Elster!$I$5:$M$148,3,FALSE),$C3087))</f>
        <v/>
      </c>
      <c r="F3087">
        <f t="shared" si="96"/>
        <v>250</v>
      </c>
      <c r="G3087" s="2">
        <f t="shared" si="97"/>
        <v>0</v>
      </c>
    </row>
    <row r="3088" spans="1:7" x14ac:dyDescent="0.35">
      <c r="A3088" t="s">
        <v>9740</v>
      </c>
      <c r="B3088" t="s">
        <v>7317</v>
      </c>
      <c r="C3088" t="s">
        <v>7347</v>
      </c>
      <c r="D3088" t="str">
        <f>IF($B3088="B","",IFERROR(VLOOKUP($C3088,Elster!$I$5:$M$148,3,FALSE),$C3088))</f>
        <v/>
      </c>
      <c r="E3088" t="str">
        <f>IF($B3088="A","",IFERROR(VLOOKUP($C3088,Elster!$I$5:$M$148,3,FALSE),$C3088))</f>
        <v xml:space="preserve">   "DATUM"                                            </v>
      </c>
      <c r="F3088">
        <f t="shared" si="96"/>
        <v>10</v>
      </c>
      <c r="G3088" s="2">
        <f t="shared" si="97"/>
        <v>4.9999999999990052E-3</v>
      </c>
    </row>
    <row r="3089" spans="1:7" x14ac:dyDescent="0.35">
      <c r="A3089" t="s">
        <v>9740</v>
      </c>
      <c r="B3089" t="s">
        <v>7319</v>
      </c>
      <c r="C3089" t="s">
        <v>7347</v>
      </c>
      <c r="D3089" t="str">
        <f>IF($B3089="B","",IFERROR(VLOOKUP($C3089,Elster!$I$5:$M$148,3,FALSE),$C3089))</f>
        <v xml:space="preserve">   "DATUM"                                            </v>
      </c>
      <c r="E3089" t="str">
        <f>IF($B3089="A","",IFERROR(VLOOKUP($C3089,Elster!$I$5:$M$148,3,FALSE),$C3089))</f>
        <v/>
      </c>
      <c r="F3089">
        <f t="shared" si="96"/>
        <v>10</v>
      </c>
      <c r="G3089" s="2">
        <f t="shared" si="97"/>
        <v>0</v>
      </c>
    </row>
    <row r="3090" spans="1:7" x14ac:dyDescent="0.35">
      <c r="A3090" t="s">
        <v>9741</v>
      </c>
      <c r="B3090" t="s">
        <v>7317</v>
      </c>
      <c r="C3090" t="s">
        <v>7339</v>
      </c>
      <c r="D3090" t="str">
        <f>IF($B3090="B","",IFERROR(VLOOKUP($C3090,Elster!$I$5:$M$148,3,FALSE),$C3090))</f>
        <v/>
      </c>
      <c r="E3090" t="str">
        <f>IF($B3090="A","",IFERROR(VLOOKUP($C3090,Elster!$I$5:$M$148,3,FALSE),$C3090))</f>
        <v xml:space="preserve">   "RAUMSOLLTEMP_II"                                  </v>
      </c>
      <c r="F3090">
        <f t="shared" si="96"/>
        <v>6</v>
      </c>
      <c r="G3090" s="2">
        <f t="shared" si="97"/>
        <v>5.0000000000007816E-3</v>
      </c>
    </row>
    <row r="3091" spans="1:7" x14ac:dyDescent="0.35">
      <c r="A3091" t="s">
        <v>9741</v>
      </c>
      <c r="B3091" t="s">
        <v>7319</v>
      </c>
      <c r="C3091" t="s">
        <v>7339</v>
      </c>
      <c r="D3091" t="str">
        <f>IF($B3091="B","",IFERROR(VLOOKUP($C3091,Elster!$I$5:$M$148,3,FALSE),$C3091))</f>
        <v xml:space="preserve">   "RAUMSOLLTEMP_II"                                  </v>
      </c>
      <c r="E3091" t="str">
        <f>IF($B3091="A","",IFERROR(VLOOKUP($C3091,Elster!$I$5:$M$148,3,FALSE),$C3091))</f>
        <v/>
      </c>
      <c r="F3091">
        <f t="shared" si="96"/>
        <v>6</v>
      </c>
      <c r="G3091" s="2">
        <f t="shared" si="97"/>
        <v>0</v>
      </c>
    </row>
    <row r="3092" spans="1:7" x14ac:dyDescent="0.35">
      <c r="A3092" t="s">
        <v>9742</v>
      </c>
      <c r="B3092" t="s">
        <v>7319</v>
      </c>
      <c r="C3092" t="s">
        <v>7320</v>
      </c>
      <c r="D3092" t="str">
        <f>IF($B3092="B","",IFERROR(VLOOKUP($C3092,Elster!$I$5:$M$148,3,FALSE),$C3092))</f>
        <v>0x000</v>
      </c>
      <c r="E3092" t="str">
        <f>IF($B3092="A","",IFERROR(VLOOKUP($C3092,Elster!$I$5:$M$148,3,FALSE),$C3092))</f>
        <v/>
      </c>
      <c r="F3092">
        <f t="shared" si="96"/>
        <v>0</v>
      </c>
      <c r="G3092" s="2">
        <f t="shared" si="97"/>
        <v>4.9999999999990052E-3</v>
      </c>
    </row>
    <row r="3093" spans="1:7" x14ac:dyDescent="0.35">
      <c r="A3093" t="s">
        <v>9743</v>
      </c>
      <c r="B3093" t="s">
        <v>7317</v>
      </c>
      <c r="C3093" t="s">
        <v>7320</v>
      </c>
      <c r="D3093" t="str">
        <f>IF($B3093="B","",IFERROR(VLOOKUP($C3093,Elster!$I$5:$M$148,3,FALSE),$C3093))</f>
        <v/>
      </c>
      <c r="E3093" t="str">
        <f>IF($B3093="A","",IFERROR(VLOOKUP($C3093,Elster!$I$5:$M$148,3,FALSE),$C3093))</f>
        <v>0x000</v>
      </c>
      <c r="F3093">
        <f t="shared" si="96"/>
        <v>0</v>
      </c>
      <c r="G3093" s="2">
        <f t="shared" si="97"/>
        <v>2.6000000000081513E-5</v>
      </c>
    </row>
    <row r="3094" spans="1:7" x14ac:dyDescent="0.35">
      <c r="A3094" t="s">
        <v>9744</v>
      </c>
      <c r="B3094" t="s">
        <v>7319</v>
      </c>
      <c r="C3094" t="s">
        <v>7664</v>
      </c>
      <c r="D3094" t="str">
        <f>IF($B3094="B","",IFERROR(VLOOKUP($C3094,Elster!$I$5:$M$148,3,FALSE),$C3094))</f>
        <v xml:space="preserve">   "SAMMLER_PUMPE"                                    </v>
      </c>
      <c r="E3094" t="str">
        <f>IF($B3094="A","",IFERROR(VLOOKUP($C3094,Elster!$I$5:$M$148,3,FALSE),$C3094))</f>
        <v/>
      </c>
      <c r="F3094">
        <f t="shared" si="96"/>
        <v>100</v>
      </c>
      <c r="G3094" s="2">
        <f t="shared" si="97"/>
        <v>4.9740000000007001E-3</v>
      </c>
    </row>
    <row r="3095" spans="1:7" x14ac:dyDescent="0.35">
      <c r="A3095" t="s">
        <v>9745</v>
      </c>
      <c r="B3095" t="s">
        <v>7317</v>
      </c>
      <c r="C3095" t="s">
        <v>7664</v>
      </c>
      <c r="D3095" t="str">
        <f>IF($B3095="B","",IFERROR(VLOOKUP($C3095,Elster!$I$5:$M$148,3,FALSE),$C3095))</f>
        <v/>
      </c>
      <c r="E3095" t="str">
        <f>IF($B3095="A","",IFERROR(VLOOKUP($C3095,Elster!$I$5:$M$148,3,FALSE),$C3095))</f>
        <v xml:space="preserve">   "SAMMLER_PUMPE"                                    </v>
      </c>
      <c r="F3095">
        <f t="shared" si="96"/>
        <v>100</v>
      </c>
      <c r="G3095" s="2">
        <f t="shared" si="97"/>
        <v>2.6000000000081513E-5</v>
      </c>
    </row>
    <row r="3096" spans="1:7" x14ac:dyDescent="0.35">
      <c r="A3096" t="s">
        <v>9746</v>
      </c>
      <c r="B3096" t="s">
        <v>7317</v>
      </c>
      <c r="C3096" t="s">
        <v>7321</v>
      </c>
      <c r="D3096" t="str">
        <f>IF($B3096="B","",IFERROR(VLOOKUP($C3096,Elster!$I$5:$M$148,3,FALSE),$C3096))</f>
        <v/>
      </c>
      <c r="E3096" t="str">
        <f>IF($B3096="A","",IFERROR(VLOOKUP($C3096,Elster!$I$5:$M$148,3,FALSE),$C3096))</f>
        <v xml:space="preserve">   "FEHLERMELDUNG"                                    </v>
      </c>
      <c r="F3096">
        <f t="shared" si="96"/>
        <v>1</v>
      </c>
      <c r="G3096" s="2">
        <f t="shared" si="97"/>
        <v>4.9999999999990052E-3</v>
      </c>
    </row>
    <row r="3097" spans="1:7" x14ac:dyDescent="0.35">
      <c r="A3097" t="s">
        <v>9746</v>
      </c>
      <c r="B3097" t="s">
        <v>7319</v>
      </c>
      <c r="C3097" t="s">
        <v>7321</v>
      </c>
      <c r="D3097" t="str">
        <f>IF($B3097="B","",IFERROR(VLOOKUP($C3097,Elster!$I$5:$M$148,3,FALSE),$C3097))</f>
        <v xml:space="preserve">   "FEHLERMELDUNG"                                    </v>
      </c>
      <c r="E3097" t="str">
        <f>IF($B3097="A","",IFERROR(VLOOKUP($C3097,Elster!$I$5:$M$148,3,FALSE),$C3097))</f>
        <v/>
      </c>
      <c r="F3097">
        <f t="shared" si="96"/>
        <v>1</v>
      </c>
      <c r="G3097" s="2">
        <f t="shared" si="97"/>
        <v>0</v>
      </c>
    </row>
    <row r="3098" spans="1:7" x14ac:dyDescent="0.35">
      <c r="A3098" t="s">
        <v>9747</v>
      </c>
      <c r="B3098" t="s">
        <v>7317</v>
      </c>
      <c r="C3098" t="s">
        <v>7667</v>
      </c>
      <c r="D3098" t="str">
        <f>IF($B3098="B","",IFERROR(VLOOKUP($C3098,Elster!$I$5:$M$148,3,FALSE),$C3098))</f>
        <v/>
      </c>
      <c r="E3098" t="str">
        <f>IF($B3098="A","",IFERROR(VLOOKUP($C3098,Elster!$I$5:$M$148,3,FALSE),$C3098))</f>
        <v xml:space="preserve">   "EINSTRAHLUNGS_SENSOR"                             </v>
      </c>
      <c r="F3098">
        <f t="shared" si="96"/>
        <v>127</v>
      </c>
      <c r="G3098" s="2">
        <f t="shared" si="97"/>
        <v>4.99900000000153E-3</v>
      </c>
    </row>
    <row r="3099" spans="1:7" x14ac:dyDescent="0.35">
      <c r="A3099" t="s">
        <v>9747</v>
      </c>
      <c r="B3099" t="s">
        <v>7319</v>
      </c>
      <c r="C3099" t="s">
        <v>7667</v>
      </c>
      <c r="D3099" t="str">
        <f>IF($B3099="B","",IFERROR(VLOOKUP($C3099,Elster!$I$5:$M$148,3,FALSE),$C3099))</f>
        <v xml:space="preserve">   "EINSTRAHLUNGS_SENSOR"                             </v>
      </c>
      <c r="E3099" t="str">
        <f>IF($B3099="A","",IFERROR(VLOOKUP($C3099,Elster!$I$5:$M$148,3,FALSE),$C3099))</f>
        <v/>
      </c>
      <c r="F3099">
        <f t="shared" si="96"/>
        <v>127</v>
      </c>
      <c r="G3099" s="2">
        <f t="shared" si="97"/>
        <v>0</v>
      </c>
    </row>
    <row r="3100" spans="1:7" x14ac:dyDescent="0.35">
      <c r="A3100" t="s">
        <v>9748</v>
      </c>
      <c r="B3100" t="s">
        <v>7317</v>
      </c>
      <c r="C3100" t="s">
        <v>7325</v>
      </c>
      <c r="D3100" t="str">
        <f>IF($B3100="B","",IFERROR(VLOOKUP($C3100,Elster!$I$5:$M$148,3,FALSE),$C3100))</f>
        <v/>
      </c>
      <c r="E3100" t="str">
        <f>IF($B3100="A","",IFERROR(VLOOKUP($C3100,Elster!$I$5:$M$148,3,FALSE),$C3100))</f>
        <v xml:space="preserve">   "SPEICHERSOLLTEMP"                                 </v>
      </c>
      <c r="F3100">
        <f t="shared" si="96"/>
        <v>3</v>
      </c>
      <c r="G3100" s="2">
        <f t="shared" si="97"/>
        <v>1.7994999999999095E-2</v>
      </c>
    </row>
    <row r="3101" spans="1:7" x14ac:dyDescent="0.35">
      <c r="A3101" t="s">
        <v>9749</v>
      </c>
      <c r="B3101" t="s">
        <v>7317</v>
      </c>
      <c r="C3101" t="s">
        <v>7320</v>
      </c>
      <c r="D3101" t="str">
        <f>IF($B3101="B","",IFERROR(VLOOKUP($C3101,Elster!$I$5:$M$148,3,FALSE),$C3101))</f>
        <v/>
      </c>
      <c r="E3101" t="str">
        <f>IF($B3101="A","",IFERROR(VLOOKUP($C3101,Elster!$I$5:$M$148,3,FALSE),$C3101))</f>
        <v>0x000</v>
      </c>
      <c r="F3101">
        <f t="shared" si="96"/>
        <v>0</v>
      </c>
      <c r="G3101" s="2">
        <f t="shared" si="97"/>
        <v>4.9740000000007001E-3</v>
      </c>
    </row>
    <row r="3102" spans="1:7" x14ac:dyDescent="0.35">
      <c r="A3102" t="s">
        <v>9750</v>
      </c>
      <c r="B3102" t="s">
        <v>7317</v>
      </c>
      <c r="C3102" t="s">
        <v>7318</v>
      </c>
      <c r="D3102" t="str">
        <f>IF($B3102="B","",IFERROR(VLOOKUP($C3102,Elster!$I$5:$M$148,3,FALSE),$C3102))</f>
        <v/>
      </c>
      <c r="E3102" t="str">
        <f>IF($B3102="A","",IFERROR(VLOOKUP($C3102,Elster!$I$5:$M$148,3,FALSE),$C3102))</f>
        <v xml:space="preserve">   "SAMMLERISTTEMP"                                   </v>
      </c>
      <c r="F3102">
        <f t="shared" si="96"/>
        <v>13</v>
      </c>
      <c r="G3102" s="2">
        <f t="shared" si="97"/>
        <v>4.9739999999989237E-3</v>
      </c>
    </row>
    <row r="3103" spans="1:7" x14ac:dyDescent="0.35">
      <c r="A3103" t="s">
        <v>9751</v>
      </c>
      <c r="B3103" t="s">
        <v>7317</v>
      </c>
      <c r="C3103" t="s">
        <v>7329</v>
      </c>
      <c r="D3103" t="str">
        <f>IF($B3103="B","",IFERROR(VLOOKUP($C3103,Elster!$I$5:$M$148,3,FALSE),$C3103))</f>
        <v/>
      </c>
      <c r="E3103" t="str">
        <f>IF($B3103="A","",IFERROR(VLOOKUP($C3103,Elster!$I$5:$M$148,3,FALSE),$C3103))</f>
        <v xml:space="preserve">   "KESSELSOLLTEMP"                                   </v>
      </c>
      <c r="F3103">
        <f t="shared" si="96"/>
        <v>2</v>
      </c>
      <c r="G3103" s="2">
        <f t="shared" si="97"/>
        <v>4.9480000000006186E-3</v>
      </c>
    </row>
    <row r="3104" spans="1:7" x14ac:dyDescent="0.35">
      <c r="A3104" t="s">
        <v>9752</v>
      </c>
      <c r="B3104" t="s">
        <v>7317</v>
      </c>
      <c r="C3104" t="s">
        <v>7320</v>
      </c>
      <c r="D3104" t="str">
        <f>IF($B3104="B","",IFERROR(VLOOKUP($C3104,Elster!$I$5:$M$148,3,FALSE),$C3104))</f>
        <v/>
      </c>
      <c r="E3104" t="str">
        <f>IF($B3104="A","",IFERROR(VLOOKUP($C3104,Elster!$I$5:$M$148,3,FALSE),$C3104))</f>
        <v>0x000</v>
      </c>
      <c r="F3104">
        <f t="shared" si="96"/>
        <v>0</v>
      </c>
      <c r="G3104" s="2">
        <f t="shared" si="97"/>
        <v>4.9729999999996721E-3</v>
      </c>
    </row>
    <row r="3105" spans="1:7" x14ac:dyDescent="0.35">
      <c r="A3105" t="s">
        <v>9753</v>
      </c>
      <c r="B3105" t="s">
        <v>7317</v>
      </c>
      <c r="C3105" t="s">
        <v>7366</v>
      </c>
      <c r="D3105" t="str">
        <f>IF($B3105="B","",IFERROR(VLOOKUP($C3105,Elster!$I$5:$M$148,3,FALSE),$C3105))</f>
        <v/>
      </c>
      <c r="E3105" t="str">
        <f>IF($B3105="A","",IFERROR(VLOOKUP($C3105,Elster!$I$5:$M$148,3,FALSE),$C3105))</f>
        <v xml:space="preserve">//   "ERWEITERUNGSTELEGRAMM"                            </v>
      </c>
      <c r="F3105">
        <f t="shared" si="96"/>
        <v>250</v>
      </c>
      <c r="G3105" s="2">
        <f t="shared" si="97"/>
        <v>4.9740000000007001E-3</v>
      </c>
    </row>
    <row r="3106" spans="1:7" x14ac:dyDescent="0.35">
      <c r="A3106" t="s">
        <v>9754</v>
      </c>
      <c r="B3106" t="s">
        <v>7317</v>
      </c>
      <c r="C3106" t="s">
        <v>7347</v>
      </c>
      <c r="D3106" t="str">
        <f>IF($B3106="B","",IFERROR(VLOOKUP($C3106,Elster!$I$5:$M$148,3,FALSE),$C3106))</f>
        <v/>
      </c>
      <c r="E3106" t="str">
        <f>IF($B3106="A","",IFERROR(VLOOKUP($C3106,Elster!$I$5:$M$148,3,FALSE),$C3106))</f>
        <v xml:space="preserve">   "DATUM"                                            </v>
      </c>
      <c r="F3106">
        <f t="shared" si="96"/>
        <v>10</v>
      </c>
      <c r="G3106" s="2">
        <f t="shared" si="97"/>
        <v>4.9739999999989237E-3</v>
      </c>
    </row>
    <row r="3107" spans="1:7" x14ac:dyDescent="0.35">
      <c r="A3107" t="s">
        <v>9755</v>
      </c>
      <c r="B3107" t="s">
        <v>7317</v>
      </c>
      <c r="C3107" t="s">
        <v>7339</v>
      </c>
      <c r="D3107" t="str">
        <f>IF($B3107="B","",IFERROR(VLOOKUP($C3107,Elster!$I$5:$M$148,3,FALSE),$C3107))</f>
        <v/>
      </c>
      <c r="E3107" t="str">
        <f>IF($B3107="A","",IFERROR(VLOOKUP($C3107,Elster!$I$5:$M$148,3,FALSE),$C3107))</f>
        <v xml:space="preserve">   "RAUMSOLLTEMP_II"                                  </v>
      </c>
      <c r="F3107">
        <f t="shared" si="96"/>
        <v>6</v>
      </c>
      <c r="G3107" s="2">
        <f t="shared" si="97"/>
        <v>4.9480000000006186E-3</v>
      </c>
    </row>
    <row r="3108" spans="1:7" x14ac:dyDescent="0.35">
      <c r="A3108" t="s">
        <v>9756</v>
      </c>
      <c r="B3108" t="s">
        <v>7317</v>
      </c>
      <c r="C3108" t="s">
        <v>7320</v>
      </c>
      <c r="D3108" t="str">
        <f>IF($B3108="B","",IFERROR(VLOOKUP($C3108,Elster!$I$5:$M$148,3,FALSE),$C3108))</f>
        <v/>
      </c>
      <c r="E3108" t="str">
        <f>IF($B3108="A","",IFERROR(VLOOKUP($C3108,Elster!$I$5:$M$148,3,FALSE),$C3108))</f>
        <v>0x000</v>
      </c>
      <c r="F3108">
        <f t="shared" si="96"/>
        <v>0</v>
      </c>
      <c r="G3108" s="2">
        <f t="shared" si="97"/>
        <v>4.9740000000007001E-3</v>
      </c>
    </row>
    <row r="3109" spans="1:7" x14ac:dyDescent="0.35">
      <c r="A3109" t="s">
        <v>9757</v>
      </c>
      <c r="B3109" t="s">
        <v>7317</v>
      </c>
      <c r="C3109" t="s">
        <v>7664</v>
      </c>
      <c r="D3109" t="str">
        <f>IF($B3109="B","",IFERROR(VLOOKUP($C3109,Elster!$I$5:$M$148,3,FALSE),$C3109))</f>
        <v/>
      </c>
      <c r="E3109" t="str">
        <f>IF($B3109="A","",IFERROR(VLOOKUP($C3109,Elster!$I$5:$M$148,3,FALSE),$C3109))</f>
        <v xml:space="preserve">   "SAMMLER_PUMPE"                                    </v>
      </c>
      <c r="F3109">
        <f t="shared" si="96"/>
        <v>100</v>
      </c>
      <c r="G3109" s="2">
        <f t="shared" si="97"/>
        <v>4.9739999999989237E-3</v>
      </c>
    </row>
    <row r="3110" spans="1:7" x14ac:dyDescent="0.35">
      <c r="A3110" t="s">
        <v>9758</v>
      </c>
      <c r="B3110" t="s">
        <v>7317</v>
      </c>
      <c r="C3110" t="s">
        <v>7321</v>
      </c>
      <c r="D3110" t="str">
        <f>IF($B3110="B","",IFERROR(VLOOKUP($C3110,Elster!$I$5:$M$148,3,FALSE),$C3110))</f>
        <v/>
      </c>
      <c r="E3110" t="str">
        <f>IF($B3110="A","",IFERROR(VLOOKUP($C3110,Elster!$I$5:$M$148,3,FALSE),$C3110))</f>
        <v xml:space="preserve">   "FEHLERMELDUNG"                                    </v>
      </c>
      <c r="F3110">
        <f t="shared" si="96"/>
        <v>1</v>
      </c>
      <c r="G3110" s="2">
        <f t="shared" si="97"/>
        <v>4.9740000000007001E-3</v>
      </c>
    </row>
    <row r="3111" spans="1:7" x14ac:dyDescent="0.35">
      <c r="A3111" t="s">
        <v>9759</v>
      </c>
      <c r="B3111" t="s">
        <v>7317</v>
      </c>
      <c r="C3111" t="s">
        <v>7368</v>
      </c>
      <c r="D3111" t="str">
        <f>IF($B3111="B","",IFERROR(VLOOKUP($C3111,Elster!$I$5:$M$148,3,FALSE),$C3111))</f>
        <v/>
      </c>
      <c r="E3111" t="str">
        <f>IF($B3111="A","",IFERROR(VLOOKUP($C3111,Elster!$I$5:$M$148,3,FALSE),$C3111))</f>
        <v xml:space="preserve">   "ECO_AKZEPTANZ_WW"                                 </v>
      </c>
      <c r="F3111">
        <f t="shared" si="96"/>
        <v>128</v>
      </c>
      <c r="G3111" s="2">
        <f t="shared" si="97"/>
        <v>4.9469999999995906E-3</v>
      </c>
    </row>
    <row r="3112" spans="1:7" x14ac:dyDescent="0.35">
      <c r="A3112" t="s">
        <v>9760</v>
      </c>
      <c r="B3112" t="s">
        <v>7319</v>
      </c>
      <c r="C3112" t="s">
        <v>7318</v>
      </c>
      <c r="D3112" t="str">
        <f>IF($B3112="B","",IFERROR(VLOOKUP($C3112,Elster!$I$5:$M$148,3,FALSE),$C3112))</f>
        <v xml:space="preserve">   "SAMMLERISTTEMP"                                   </v>
      </c>
      <c r="E3112" t="str">
        <f>IF($B3112="A","",IFERROR(VLOOKUP($C3112,Elster!$I$5:$M$148,3,FALSE),$C3112))</f>
        <v/>
      </c>
      <c r="F3112">
        <f t="shared" si="96"/>
        <v>13</v>
      </c>
      <c r="G3112" s="2">
        <f t="shared" si="97"/>
        <v>1.6562999999999661E-2</v>
      </c>
    </row>
    <row r="3113" spans="1:7" x14ac:dyDescent="0.35">
      <c r="A3113" t="s">
        <v>9761</v>
      </c>
      <c r="B3113" t="s">
        <v>7317</v>
      </c>
      <c r="C3113" t="s">
        <v>7318</v>
      </c>
      <c r="D3113" t="str">
        <f>IF($B3113="B","",IFERROR(VLOOKUP($C3113,Elster!$I$5:$M$148,3,FALSE),$C3113))</f>
        <v/>
      </c>
      <c r="E3113" t="str">
        <f>IF($B3113="A","",IFERROR(VLOOKUP($C3113,Elster!$I$5:$M$148,3,FALSE),$C3113))</f>
        <v xml:space="preserve">   "SAMMLERISTTEMP"                                   </v>
      </c>
      <c r="F3113">
        <f t="shared" si="96"/>
        <v>13</v>
      </c>
      <c r="G3113" s="2">
        <f t="shared" si="97"/>
        <v>2.6000000000081513E-5</v>
      </c>
    </row>
    <row r="3114" spans="1:7" x14ac:dyDescent="0.35">
      <c r="A3114" t="s">
        <v>9762</v>
      </c>
      <c r="B3114" t="s">
        <v>7317</v>
      </c>
      <c r="C3114" t="s">
        <v>7320</v>
      </c>
      <c r="D3114" t="str">
        <f>IF($B3114="B","",IFERROR(VLOOKUP($C3114,Elster!$I$5:$M$148,3,FALSE),$C3114))</f>
        <v/>
      </c>
      <c r="E3114" t="str">
        <f>IF($B3114="A","",IFERROR(VLOOKUP($C3114,Elster!$I$5:$M$148,3,FALSE),$C3114))</f>
        <v>0x000</v>
      </c>
      <c r="F3114">
        <f t="shared" si="96"/>
        <v>0</v>
      </c>
      <c r="G3114" s="2">
        <f t="shared" si="97"/>
        <v>5.0000000000007816E-3</v>
      </c>
    </row>
    <row r="3115" spans="1:7" x14ac:dyDescent="0.35">
      <c r="A3115" t="s">
        <v>9762</v>
      </c>
      <c r="B3115" t="s">
        <v>7319</v>
      </c>
      <c r="C3115" t="s">
        <v>7320</v>
      </c>
      <c r="D3115" t="str">
        <f>IF($B3115="B","",IFERROR(VLOOKUP($C3115,Elster!$I$5:$M$148,3,FALSE),$C3115))</f>
        <v>0x000</v>
      </c>
      <c r="E3115" t="str">
        <f>IF($B3115="A","",IFERROR(VLOOKUP($C3115,Elster!$I$5:$M$148,3,FALSE),$C3115))</f>
        <v/>
      </c>
      <c r="F3115">
        <f t="shared" si="96"/>
        <v>0</v>
      </c>
      <c r="G3115" s="2">
        <f t="shared" si="97"/>
        <v>0</v>
      </c>
    </row>
    <row r="3116" spans="1:7" x14ac:dyDescent="0.35">
      <c r="A3116" t="s">
        <v>9763</v>
      </c>
      <c r="B3116" t="s">
        <v>7317</v>
      </c>
      <c r="C3116" t="s">
        <v>7325</v>
      </c>
      <c r="D3116" t="str">
        <f>IF($B3116="B","",IFERROR(VLOOKUP($C3116,Elster!$I$5:$M$148,3,FALSE),$C3116))</f>
        <v/>
      </c>
      <c r="E3116" t="str">
        <f>IF($B3116="A","",IFERROR(VLOOKUP($C3116,Elster!$I$5:$M$148,3,FALSE),$C3116))</f>
        <v xml:space="preserve">   "SPEICHERSOLLTEMP"                                 </v>
      </c>
      <c r="F3116">
        <f t="shared" si="96"/>
        <v>3</v>
      </c>
      <c r="G3116" s="2">
        <f t="shared" si="97"/>
        <v>4.9999999999990052E-3</v>
      </c>
    </row>
    <row r="3117" spans="1:7" x14ac:dyDescent="0.35">
      <c r="A3117" t="s">
        <v>9763</v>
      </c>
      <c r="B3117" t="s">
        <v>7319</v>
      </c>
      <c r="C3117" t="s">
        <v>7325</v>
      </c>
      <c r="D3117" t="str">
        <f>IF($B3117="B","",IFERROR(VLOOKUP($C3117,Elster!$I$5:$M$148,3,FALSE),$C3117))</f>
        <v xml:space="preserve">   "SPEICHERSOLLTEMP"                                 </v>
      </c>
      <c r="E3117" t="str">
        <f>IF($B3117="A","",IFERROR(VLOOKUP($C3117,Elster!$I$5:$M$148,3,FALSE),$C3117))</f>
        <v/>
      </c>
      <c r="F3117">
        <f t="shared" si="96"/>
        <v>3</v>
      </c>
      <c r="G3117" s="2">
        <f t="shared" si="97"/>
        <v>0</v>
      </c>
    </row>
    <row r="3118" spans="1:7" x14ac:dyDescent="0.35">
      <c r="A3118" t="s">
        <v>9764</v>
      </c>
      <c r="B3118" t="s">
        <v>7317</v>
      </c>
      <c r="C3118" t="s">
        <v>7321</v>
      </c>
      <c r="D3118" t="str">
        <f>IF($B3118="B","",IFERROR(VLOOKUP($C3118,Elster!$I$5:$M$148,3,FALSE),$C3118))</f>
        <v/>
      </c>
      <c r="E3118" t="str">
        <f>IF($B3118="A","",IFERROR(VLOOKUP($C3118,Elster!$I$5:$M$148,3,FALSE),$C3118))</f>
        <v xml:space="preserve">   "FEHLERMELDUNG"                                    </v>
      </c>
      <c r="F3118">
        <f t="shared" si="96"/>
        <v>1</v>
      </c>
      <c r="G3118" s="2">
        <f t="shared" si="97"/>
        <v>4.99900000000153E-3</v>
      </c>
    </row>
    <row r="3119" spans="1:7" x14ac:dyDescent="0.35">
      <c r="A3119" t="s">
        <v>9764</v>
      </c>
      <c r="B3119" t="s">
        <v>7319</v>
      </c>
      <c r="C3119" t="s">
        <v>7321</v>
      </c>
      <c r="D3119" t="str">
        <f>IF($B3119="B","",IFERROR(VLOOKUP($C3119,Elster!$I$5:$M$148,3,FALSE),$C3119))</f>
        <v xml:space="preserve">   "FEHLERMELDUNG"                                    </v>
      </c>
      <c r="E3119" t="str">
        <f>IF($B3119="A","",IFERROR(VLOOKUP($C3119,Elster!$I$5:$M$148,3,FALSE),$C3119))</f>
        <v/>
      </c>
      <c r="F3119">
        <f t="shared" si="96"/>
        <v>1</v>
      </c>
      <c r="G3119" s="2">
        <f t="shared" si="97"/>
        <v>0</v>
      </c>
    </row>
    <row r="3120" spans="1:7" x14ac:dyDescent="0.35">
      <c r="A3120" t="s">
        <v>9765</v>
      </c>
      <c r="B3120" t="s">
        <v>7317</v>
      </c>
      <c r="C3120" t="s">
        <v>7320</v>
      </c>
      <c r="D3120" t="str">
        <f>IF($B3120="B","",IFERROR(VLOOKUP($C3120,Elster!$I$5:$M$148,3,FALSE),$C3120))</f>
        <v/>
      </c>
      <c r="E3120" t="str">
        <f>IF($B3120="A","",IFERROR(VLOOKUP($C3120,Elster!$I$5:$M$148,3,FALSE),$C3120))</f>
        <v>0x000</v>
      </c>
      <c r="F3120">
        <f t="shared" si="96"/>
        <v>0</v>
      </c>
      <c r="G3120" s="2">
        <f t="shared" si="97"/>
        <v>4.9999999999990052E-3</v>
      </c>
    </row>
    <row r="3121" spans="1:7" x14ac:dyDescent="0.35">
      <c r="A3121" t="s">
        <v>9765</v>
      </c>
      <c r="B3121" t="s">
        <v>7319</v>
      </c>
      <c r="C3121" t="s">
        <v>7320</v>
      </c>
      <c r="D3121" t="str">
        <f>IF($B3121="B","",IFERROR(VLOOKUP($C3121,Elster!$I$5:$M$148,3,FALSE),$C3121))</f>
        <v>0x000</v>
      </c>
      <c r="E3121" t="str">
        <f>IF($B3121="A","",IFERROR(VLOOKUP($C3121,Elster!$I$5:$M$148,3,FALSE),$C3121))</f>
        <v/>
      </c>
      <c r="F3121">
        <f t="shared" si="96"/>
        <v>0</v>
      </c>
      <c r="G3121" s="2">
        <f t="shared" si="97"/>
        <v>0</v>
      </c>
    </row>
    <row r="3122" spans="1:7" x14ac:dyDescent="0.35">
      <c r="A3122" t="s">
        <v>9766</v>
      </c>
      <c r="B3122" t="s">
        <v>7317</v>
      </c>
      <c r="C3122" t="s">
        <v>7366</v>
      </c>
      <c r="D3122" t="str">
        <f>IF($B3122="B","",IFERROR(VLOOKUP($C3122,Elster!$I$5:$M$148,3,FALSE),$C3122))</f>
        <v/>
      </c>
      <c r="E3122" t="str">
        <f>IF($B3122="A","",IFERROR(VLOOKUP($C3122,Elster!$I$5:$M$148,3,FALSE),$C3122))</f>
        <v xml:space="preserve">//   "ERWEITERUNGSTELEGRAMM"                            </v>
      </c>
      <c r="F3122">
        <f t="shared" si="96"/>
        <v>250</v>
      </c>
      <c r="G3122" s="2">
        <f t="shared" si="97"/>
        <v>5.0000000000007816E-3</v>
      </c>
    </row>
    <row r="3123" spans="1:7" x14ac:dyDescent="0.35">
      <c r="A3123" t="s">
        <v>9766</v>
      </c>
      <c r="B3123" t="s">
        <v>7319</v>
      </c>
      <c r="C3123" t="s">
        <v>7366</v>
      </c>
      <c r="D3123" t="str">
        <f>IF($B3123="B","",IFERROR(VLOOKUP($C3123,Elster!$I$5:$M$148,3,FALSE),$C3123))</f>
        <v xml:space="preserve">//   "ERWEITERUNGSTELEGRAMM"                            </v>
      </c>
      <c r="E3123" t="str">
        <f>IF($B3123="A","",IFERROR(VLOOKUP($C3123,Elster!$I$5:$M$148,3,FALSE),$C3123))</f>
        <v/>
      </c>
      <c r="F3123">
        <f t="shared" si="96"/>
        <v>250</v>
      </c>
      <c r="G3123" s="2">
        <f t="shared" si="97"/>
        <v>0</v>
      </c>
    </row>
    <row r="3124" spans="1:7" x14ac:dyDescent="0.35">
      <c r="A3124" t="s">
        <v>9767</v>
      </c>
      <c r="B3124" t="s">
        <v>7317</v>
      </c>
      <c r="C3124" t="s">
        <v>7320</v>
      </c>
      <c r="D3124" t="str">
        <f>IF($B3124="B","",IFERROR(VLOOKUP($C3124,Elster!$I$5:$M$148,3,FALSE),$C3124))</f>
        <v/>
      </c>
      <c r="E3124" t="str">
        <f>IF($B3124="A","",IFERROR(VLOOKUP($C3124,Elster!$I$5:$M$148,3,FALSE),$C3124))</f>
        <v>0x000</v>
      </c>
      <c r="F3124">
        <f t="shared" si="96"/>
        <v>0</v>
      </c>
      <c r="G3124" s="2">
        <f t="shared" si="97"/>
        <v>4.9999999999990052E-3</v>
      </c>
    </row>
    <row r="3125" spans="1:7" x14ac:dyDescent="0.35">
      <c r="A3125" t="s">
        <v>9767</v>
      </c>
      <c r="B3125" t="s">
        <v>7319</v>
      </c>
      <c r="C3125" t="s">
        <v>7320</v>
      </c>
      <c r="D3125" t="str">
        <f>IF($B3125="B","",IFERROR(VLOOKUP($C3125,Elster!$I$5:$M$148,3,FALSE),$C3125))</f>
        <v>0x000</v>
      </c>
      <c r="E3125" t="str">
        <f>IF($B3125="A","",IFERROR(VLOOKUP($C3125,Elster!$I$5:$M$148,3,FALSE),$C3125))</f>
        <v/>
      </c>
      <c r="F3125">
        <f t="shared" si="96"/>
        <v>0</v>
      </c>
      <c r="G3125" s="2">
        <f t="shared" si="97"/>
        <v>0</v>
      </c>
    </row>
    <row r="3126" spans="1:7" x14ac:dyDescent="0.35">
      <c r="A3126" t="s">
        <v>9768</v>
      </c>
      <c r="B3126" t="s">
        <v>7317</v>
      </c>
      <c r="C3126" t="s">
        <v>7352</v>
      </c>
      <c r="D3126" t="str">
        <f>IF($B3126="B","",IFERROR(VLOOKUP($C3126,Elster!$I$5:$M$148,3,FALSE),$C3126))</f>
        <v/>
      </c>
      <c r="E3126" t="str">
        <f>IF($B3126="A","",IFERROR(VLOOKUP($C3126,Elster!$I$5:$M$148,3,FALSE),$C3126))</f>
        <v xml:space="preserve">   "SPEICHERISTTEMP"                                  </v>
      </c>
      <c r="F3126">
        <f t="shared" si="96"/>
        <v>14</v>
      </c>
      <c r="G3126" s="2">
        <f t="shared" si="97"/>
        <v>5.0000000000007816E-3</v>
      </c>
    </row>
    <row r="3127" spans="1:7" x14ac:dyDescent="0.35">
      <c r="A3127" t="s">
        <v>9768</v>
      </c>
      <c r="B3127" t="s">
        <v>7319</v>
      </c>
      <c r="C3127" t="s">
        <v>7352</v>
      </c>
      <c r="D3127" t="str">
        <f>IF($B3127="B","",IFERROR(VLOOKUP($C3127,Elster!$I$5:$M$148,3,FALSE),$C3127))</f>
        <v xml:space="preserve">   "SPEICHERISTTEMP"                                  </v>
      </c>
      <c r="E3127" t="str">
        <f>IF($B3127="A","",IFERROR(VLOOKUP($C3127,Elster!$I$5:$M$148,3,FALSE),$C3127))</f>
        <v/>
      </c>
      <c r="F3127">
        <f t="shared" si="96"/>
        <v>14</v>
      </c>
      <c r="G3127" s="2">
        <f t="shared" si="97"/>
        <v>0</v>
      </c>
    </row>
    <row r="3128" spans="1:7" x14ac:dyDescent="0.35">
      <c r="A3128" t="s">
        <v>9769</v>
      </c>
      <c r="B3128" t="s">
        <v>7317</v>
      </c>
      <c r="C3128" t="s">
        <v>7689</v>
      </c>
      <c r="D3128" t="str">
        <f>IF($B3128="B","",IFERROR(VLOOKUP($C3128,Elster!$I$5:$M$148,3,FALSE),$C3128))</f>
        <v/>
      </c>
      <c r="E3128" t="str">
        <f>IF($B3128="A","",IFERROR(VLOOKUP($C3128,Elster!$I$5:$M$148,3,FALSE),$C3128))</f>
        <v xml:space="preserve">   "INITIALISIERUNG"                                  </v>
      </c>
      <c r="F3128">
        <f t="shared" si="96"/>
        <v>254</v>
      </c>
      <c r="G3128" s="2">
        <f t="shared" si="97"/>
        <v>4.9999999999990052E-3</v>
      </c>
    </row>
    <row r="3129" spans="1:7" x14ac:dyDescent="0.35">
      <c r="A3129" t="s">
        <v>9769</v>
      </c>
      <c r="B3129" t="s">
        <v>7319</v>
      </c>
      <c r="C3129" t="s">
        <v>7689</v>
      </c>
      <c r="D3129" t="str">
        <f>IF($B3129="B","",IFERROR(VLOOKUP($C3129,Elster!$I$5:$M$148,3,FALSE),$C3129))</f>
        <v xml:space="preserve">   "INITIALISIERUNG"                                  </v>
      </c>
      <c r="E3129" t="str">
        <f>IF($B3129="A","",IFERROR(VLOOKUP($C3129,Elster!$I$5:$M$148,3,FALSE),$C3129))</f>
        <v/>
      </c>
      <c r="F3129">
        <f t="shared" si="96"/>
        <v>254</v>
      </c>
      <c r="G3129" s="2">
        <f t="shared" si="97"/>
        <v>0</v>
      </c>
    </row>
    <row r="3130" spans="1:7" x14ac:dyDescent="0.35">
      <c r="A3130" t="s">
        <v>9770</v>
      </c>
      <c r="B3130" t="s">
        <v>7317</v>
      </c>
      <c r="C3130" t="s">
        <v>7691</v>
      </c>
      <c r="D3130" t="str">
        <f>IF($B3130="B","",IFERROR(VLOOKUP($C3130,Elster!$I$5:$M$148,3,FALSE),$C3130))</f>
        <v/>
      </c>
      <c r="E3130" t="str">
        <f>IF($B3130="A","",IFERROR(VLOOKUP($C3130,Elster!$I$5:$M$148,3,FALSE),$C3130))</f>
        <v xml:space="preserve">   "DREHZAHLREG_JA_NEIN"                              </v>
      </c>
      <c r="F3130">
        <f t="shared" si="96"/>
        <v>112</v>
      </c>
      <c r="G3130" s="2">
        <f t="shared" si="97"/>
        <v>5.0000000000007816E-3</v>
      </c>
    </row>
    <row r="3131" spans="1:7" x14ac:dyDescent="0.35">
      <c r="A3131" t="s">
        <v>9770</v>
      </c>
      <c r="B3131" t="s">
        <v>7319</v>
      </c>
      <c r="C3131" t="s">
        <v>7691</v>
      </c>
      <c r="D3131" t="str">
        <f>IF($B3131="B","",IFERROR(VLOOKUP($C3131,Elster!$I$5:$M$148,3,FALSE),$C3131))</f>
        <v xml:space="preserve">   "DREHZAHLREG_JA_NEIN"                              </v>
      </c>
      <c r="E3131" t="str">
        <f>IF($B3131="A","",IFERROR(VLOOKUP($C3131,Elster!$I$5:$M$148,3,FALSE),$C3131))</f>
        <v/>
      </c>
      <c r="F3131">
        <f t="shared" si="96"/>
        <v>112</v>
      </c>
      <c r="G3131" s="2">
        <f t="shared" si="97"/>
        <v>0</v>
      </c>
    </row>
    <row r="3132" spans="1:7" x14ac:dyDescent="0.35">
      <c r="A3132" t="s">
        <v>9771</v>
      </c>
      <c r="B3132" t="s">
        <v>7317</v>
      </c>
      <c r="C3132" t="s">
        <v>7329</v>
      </c>
      <c r="D3132" t="str">
        <f>IF($B3132="B","",IFERROR(VLOOKUP($C3132,Elster!$I$5:$M$148,3,FALSE),$C3132))</f>
        <v/>
      </c>
      <c r="E3132" t="str">
        <f>IF($B3132="A","",IFERROR(VLOOKUP($C3132,Elster!$I$5:$M$148,3,FALSE),$C3132))</f>
        <v xml:space="preserve">   "KESSELSOLLTEMP"                                   </v>
      </c>
      <c r="F3132">
        <f t="shared" si="96"/>
        <v>2</v>
      </c>
      <c r="G3132" s="2">
        <f t="shared" si="97"/>
        <v>4.9999999999990052E-3</v>
      </c>
    </row>
    <row r="3133" spans="1:7" x14ac:dyDescent="0.35">
      <c r="A3133" t="s">
        <v>9771</v>
      </c>
      <c r="B3133" t="s">
        <v>7319</v>
      </c>
      <c r="C3133" t="s">
        <v>7329</v>
      </c>
      <c r="D3133" t="str">
        <f>IF($B3133="B","",IFERROR(VLOOKUP($C3133,Elster!$I$5:$M$148,3,FALSE),$C3133))</f>
        <v xml:space="preserve">   "KESSELSOLLTEMP"                                   </v>
      </c>
      <c r="E3133" t="str">
        <f>IF($B3133="A","",IFERROR(VLOOKUP($C3133,Elster!$I$5:$M$148,3,FALSE),$C3133))</f>
        <v/>
      </c>
      <c r="F3133">
        <f t="shared" si="96"/>
        <v>2</v>
      </c>
      <c r="G3133" s="2">
        <f t="shared" si="97"/>
        <v>0</v>
      </c>
    </row>
    <row r="3134" spans="1:7" x14ac:dyDescent="0.35">
      <c r="A3134" t="s">
        <v>9772</v>
      </c>
      <c r="B3134" t="s">
        <v>7317</v>
      </c>
      <c r="C3134" t="s">
        <v>7372</v>
      </c>
      <c r="D3134" t="str">
        <f>IF($B3134="B","",IFERROR(VLOOKUP($C3134,Elster!$I$5:$M$148,3,FALSE),$C3134))</f>
        <v/>
      </c>
      <c r="E3134" t="str">
        <f>IF($B3134="A","",IFERROR(VLOOKUP($C3134,Elster!$I$5:$M$148,3,FALSE),$C3134))</f>
        <v xml:space="preserve">   "SOLAR_GESAMTERTRAG_WH"                            </v>
      </c>
      <c r="F3134">
        <f t="shared" si="96"/>
        <v>135</v>
      </c>
      <c r="G3134" s="2">
        <f t="shared" si="97"/>
        <v>5.0000000000007816E-3</v>
      </c>
    </row>
    <row r="3135" spans="1:7" x14ac:dyDescent="0.35">
      <c r="A3135" t="s">
        <v>9772</v>
      </c>
      <c r="B3135" t="s">
        <v>7319</v>
      </c>
      <c r="C3135" t="s">
        <v>7372</v>
      </c>
      <c r="D3135" t="str">
        <f>IF($B3135="B","",IFERROR(VLOOKUP($C3135,Elster!$I$5:$M$148,3,FALSE),$C3135))</f>
        <v xml:space="preserve">   "SOLAR_GESAMTERTRAG_WH"                            </v>
      </c>
      <c r="E3135" t="str">
        <f>IF($B3135="A","",IFERROR(VLOOKUP($C3135,Elster!$I$5:$M$148,3,FALSE),$C3135))</f>
        <v/>
      </c>
      <c r="F3135">
        <f t="shared" si="96"/>
        <v>135</v>
      </c>
      <c r="G3135" s="2">
        <f t="shared" si="97"/>
        <v>0</v>
      </c>
    </row>
    <row r="3136" spans="1:7" x14ac:dyDescent="0.35">
      <c r="A3136" t="s">
        <v>9773</v>
      </c>
      <c r="B3136" t="s">
        <v>7317</v>
      </c>
      <c r="C3136" t="s">
        <v>7325</v>
      </c>
      <c r="D3136" t="str">
        <f>IF($B3136="B","",IFERROR(VLOOKUP($C3136,Elster!$I$5:$M$148,3,FALSE),$C3136))</f>
        <v/>
      </c>
      <c r="E3136" t="str">
        <f>IF($B3136="A","",IFERROR(VLOOKUP($C3136,Elster!$I$5:$M$148,3,FALSE),$C3136))</f>
        <v xml:space="preserve">   "SPEICHERSOLLTEMP"                                 </v>
      </c>
      <c r="F3136">
        <f t="shared" si="96"/>
        <v>3</v>
      </c>
      <c r="G3136" s="2">
        <f t="shared" si="97"/>
        <v>2.1432000000000784E-2</v>
      </c>
    </row>
    <row r="3137" spans="1:7" x14ac:dyDescent="0.35">
      <c r="A3137" t="s">
        <v>9774</v>
      </c>
      <c r="B3137" t="s">
        <v>7317</v>
      </c>
      <c r="C3137" t="s">
        <v>7320</v>
      </c>
      <c r="D3137" t="str">
        <f>IF($B3137="B","",IFERROR(VLOOKUP($C3137,Elster!$I$5:$M$148,3,FALSE),$C3137))</f>
        <v/>
      </c>
      <c r="E3137" t="str">
        <f>IF($B3137="A","",IFERROR(VLOOKUP($C3137,Elster!$I$5:$M$148,3,FALSE),$C3137))</f>
        <v>0x000</v>
      </c>
      <c r="F3137">
        <f t="shared" si="96"/>
        <v>0</v>
      </c>
      <c r="G3137" s="2">
        <f t="shared" si="97"/>
        <v>4.9739999999989237E-3</v>
      </c>
    </row>
    <row r="3138" spans="1:7" x14ac:dyDescent="0.35">
      <c r="A3138" t="s">
        <v>9775</v>
      </c>
      <c r="B3138" t="s">
        <v>7317</v>
      </c>
      <c r="C3138" t="s">
        <v>7318</v>
      </c>
      <c r="D3138" t="str">
        <f>IF($B3138="B","",IFERROR(VLOOKUP($C3138,Elster!$I$5:$M$148,3,FALSE),$C3138))</f>
        <v/>
      </c>
      <c r="E3138" t="str">
        <f>IF($B3138="A","",IFERROR(VLOOKUP($C3138,Elster!$I$5:$M$148,3,FALSE),$C3138))</f>
        <v xml:space="preserve">   "SAMMLERISTTEMP"                                   </v>
      </c>
      <c r="F3138">
        <f t="shared" si="96"/>
        <v>13</v>
      </c>
      <c r="G3138" s="2">
        <f t="shared" si="97"/>
        <v>4.9729999999996721E-3</v>
      </c>
    </row>
    <row r="3139" spans="1:7" x14ac:dyDescent="0.35">
      <c r="A3139" t="s">
        <v>9776</v>
      </c>
      <c r="B3139" t="s">
        <v>7317</v>
      </c>
      <c r="C3139" t="s">
        <v>7329</v>
      </c>
      <c r="D3139" t="str">
        <f>IF($B3139="B","",IFERROR(VLOOKUP($C3139,Elster!$I$5:$M$148,3,FALSE),$C3139))</f>
        <v/>
      </c>
      <c r="E3139" t="str">
        <f>IF($B3139="A","",IFERROR(VLOOKUP($C3139,Elster!$I$5:$M$148,3,FALSE),$C3139))</f>
        <v xml:space="preserve">   "KESSELSOLLTEMP"                                   </v>
      </c>
      <c r="F3139">
        <f t="shared" ref="F3139:F3202" si="98">HEX2DEC(REPLACE(C3139,1,2,""))</f>
        <v>2</v>
      </c>
      <c r="G3139" s="2">
        <f t="shared" si="97"/>
        <v>4.9740000000007001E-3</v>
      </c>
    </row>
    <row r="3140" spans="1:7" x14ac:dyDescent="0.35">
      <c r="A3140" t="s">
        <v>9777</v>
      </c>
      <c r="B3140" t="s">
        <v>7317</v>
      </c>
      <c r="C3140" t="s">
        <v>7320</v>
      </c>
      <c r="D3140" t="str">
        <f>IF($B3140="B","",IFERROR(VLOOKUP($C3140,Elster!$I$5:$M$148,3,FALSE),$C3140))</f>
        <v/>
      </c>
      <c r="E3140" t="str">
        <f>IF($B3140="A","",IFERROR(VLOOKUP($C3140,Elster!$I$5:$M$148,3,FALSE),$C3140))</f>
        <v>0x000</v>
      </c>
      <c r="F3140">
        <f t="shared" si="98"/>
        <v>0</v>
      </c>
      <c r="G3140" s="2">
        <f t="shared" ref="G3140:G3203" si="99">SUBSTITUTE(A3140,"s","")-SUBSTITUTE(A3139,"s","")</f>
        <v>4.9480000000006186E-3</v>
      </c>
    </row>
    <row r="3141" spans="1:7" x14ac:dyDescent="0.35">
      <c r="A3141" t="s">
        <v>9778</v>
      </c>
      <c r="B3141" t="s">
        <v>7317</v>
      </c>
      <c r="C3141" t="s">
        <v>7366</v>
      </c>
      <c r="D3141" t="str">
        <f>IF($B3141="B","",IFERROR(VLOOKUP($C3141,Elster!$I$5:$M$148,3,FALSE),$C3141))</f>
        <v/>
      </c>
      <c r="E3141" t="str">
        <f>IF($B3141="A","",IFERROR(VLOOKUP($C3141,Elster!$I$5:$M$148,3,FALSE),$C3141))</f>
        <v xml:space="preserve">//   "ERWEITERUNGSTELEGRAMM"                            </v>
      </c>
      <c r="F3141">
        <f t="shared" si="98"/>
        <v>250</v>
      </c>
      <c r="G3141" s="2">
        <f t="shared" si="99"/>
        <v>4.9739999999989237E-3</v>
      </c>
    </row>
    <row r="3142" spans="1:7" x14ac:dyDescent="0.35">
      <c r="A3142" t="s">
        <v>9779</v>
      </c>
      <c r="B3142" t="s">
        <v>7317</v>
      </c>
      <c r="C3142" t="s">
        <v>7320</v>
      </c>
      <c r="D3142" t="str">
        <f>IF($B3142="B","",IFERROR(VLOOKUP($C3142,Elster!$I$5:$M$148,3,FALSE),$C3142))</f>
        <v/>
      </c>
      <c r="E3142" t="str">
        <f>IF($B3142="A","",IFERROR(VLOOKUP($C3142,Elster!$I$5:$M$148,3,FALSE),$C3142))</f>
        <v>0x000</v>
      </c>
      <c r="F3142">
        <f t="shared" si="98"/>
        <v>0</v>
      </c>
      <c r="G3142" s="2">
        <f t="shared" si="99"/>
        <v>4.9740000000007001E-3</v>
      </c>
    </row>
    <row r="3143" spans="1:7" x14ac:dyDescent="0.35">
      <c r="A3143" t="s">
        <v>9780</v>
      </c>
      <c r="B3143" t="s">
        <v>7317</v>
      </c>
      <c r="C3143" t="s">
        <v>7352</v>
      </c>
      <c r="D3143" t="str">
        <f>IF($B3143="B","",IFERROR(VLOOKUP($C3143,Elster!$I$5:$M$148,3,FALSE),$C3143))</f>
        <v/>
      </c>
      <c r="E3143" t="str">
        <f>IF($B3143="A","",IFERROR(VLOOKUP($C3143,Elster!$I$5:$M$148,3,FALSE),$C3143))</f>
        <v xml:space="preserve">   "SPEICHERISTTEMP"                                  </v>
      </c>
      <c r="F3143">
        <f t="shared" si="98"/>
        <v>14</v>
      </c>
      <c r="G3143" s="2">
        <f t="shared" si="99"/>
        <v>4.9479999999988422E-3</v>
      </c>
    </row>
    <row r="3144" spans="1:7" x14ac:dyDescent="0.35">
      <c r="A3144" t="s">
        <v>9781</v>
      </c>
      <c r="B3144" t="s">
        <v>7317</v>
      </c>
      <c r="C3144" t="s">
        <v>7689</v>
      </c>
      <c r="D3144" t="str">
        <f>IF($B3144="B","",IFERROR(VLOOKUP($C3144,Elster!$I$5:$M$148,3,FALSE),$C3144))</f>
        <v/>
      </c>
      <c r="E3144" t="str">
        <f>IF($B3144="A","",IFERROR(VLOOKUP($C3144,Elster!$I$5:$M$148,3,FALSE),$C3144))</f>
        <v xml:space="preserve">   "INITIALISIERUNG"                                  </v>
      </c>
      <c r="F3144">
        <f t="shared" si="98"/>
        <v>254</v>
      </c>
      <c r="G3144" s="2">
        <f t="shared" si="99"/>
        <v>4.9740000000007001E-3</v>
      </c>
    </row>
    <row r="3145" spans="1:7" x14ac:dyDescent="0.35">
      <c r="A3145" t="s">
        <v>9782</v>
      </c>
      <c r="B3145" t="s">
        <v>7317</v>
      </c>
      <c r="C3145" t="s">
        <v>7691</v>
      </c>
      <c r="D3145" t="str">
        <f>IF($B3145="B","",IFERROR(VLOOKUP($C3145,Elster!$I$5:$M$148,3,FALSE),$C3145))</f>
        <v/>
      </c>
      <c r="E3145" t="str">
        <f>IF($B3145="A","",IFERROR(VLOOKUP($C3145,Elster!$I$5:$M$148,3,FALSE),$C3145))</f>
        <v xml:space="preserve">   "DREHZAHLREG_JA_NEIN"                              </v>
      </c>
      <c r="F3145">
        <f t="shared" si="98"/>
        <v>112</v>
      </c>
      <c r="G3145" s="2">
        <f t="shared" si="99"/>
        <v>4.9729999999996721E-3</v>
      </c>
    </row>
    <row r="3146" spans="1:7" x14ac:dyDescent="0.35">
      <c r="A3146" t="s">
        <v>9783</v>
      </c>
      <c r="B3146" t="s">
        <v>7317</v>
      </c>
      <c r="C3146" t="s">
        <v>7329</v>
      </c>
      <c r="D3146" t="str">
        <f>IF($B3146="B","",IFERROR(VLOOKUP($C3146,Elster!$I$5:$M$148,3,FALSE),$C3146))</f>
        <v/>
      </c>
      <c r="E3146" t="str">
        <f>IF($B3146="A","",IFERROR(VLOOKUP($C3146,Elster!$I$5:$M$148,3,FALSE),$C3146))</f>
        <v xml:space="preserve">   "KESSELSOLLTEMP"                                   </v>
      </c>
      <c r="F3146">
        <f t="shared" si="98"/>
        <v>2</v>
      </c>
      <c r="G3146" s="2">
        <f t="shared" si="99"/>
        <v>4.9740000000007001E-3</v>
      </c>
    </row>
    <row r="3147" spans="1:7" x14ac:dyDescent="0.35">
      <c r="A3147" t="s">
        <v>9784</v>
      </c>
      <c r="B3147" t="s">
        <v>7317</v>
      </c>
      <c r="C3147" t="s">
        <v>7706</v>
      </c>
      <c r="D3147" t="str">
        <f>IF($B3147="B","",IFERROR(VLOOKUP($C3147,Elster!$I$5:$M$148,3,FALSE),$C3147))</f>
        <v/>
      </c>
      <c r="E3147" t="str">
        <f>IF($B3147="A","",IFERROR(VLOOKUP($C3147,Elster!$I$5:$M$148,3,FALSE),$C3147))</f>
        <v xml:space="preserve">   "SOLAR_GESAMTERTRAG_KWH"                           </v>
      </c>
      <c r="F3147">
        <f t="shared" si="98"/>
        <v>136</v>
      </c>
      <c r="G3147" s="2">
        <f t="shared" si="99"/>
        <v>4.9480000000006186E-3</v>
      </c>
    </row>
    <row r="3148" spans="1:7" x14ac:dyDescent="0.35">
      <c r="A3148" t="s">
        <v>9785</v>
      </c>
      <c r="B3148" t="s">
        <v>7317</v>
      </c>
      <c r="C3148" t="s">
        <v>7318</v>
      </c>
      <c r="D3148" t="str">
        <f>IF($B3148="B","",IFERROR(VLOOKUP($C3148,Elster!$I$5:$M$148,3,FALSE),$C3148))</f>
        <v/>
      </c>
      <c r="E3148" t="str">
        <f>IF($B3148="A","",IFERROR(VLOOKUP($C3148,Elster!$I$5:$M$148,3,FALSE),$C3148))</f>
        <v xml:space="preserve">   "SAMMLERISTTEMP"                                   </v>
      </c>
      <c r="F3148">
        <f t="shared" si="98"/>
        <v>13</v>
      </c>
      <c r="G3148" s="2">
        <f t="shared" si="99"/>
        <v>1.2707999999999942E-2</v>
      </c>
    </row>
    <row r="3149" spans="1:7" x14ac:dyDescent="0.35">
      <c r="A3149" t="s">
        <v>9785</v>
      </c>
      <c r="B3149" t="s">
        <v>7319</v>
      </c>
      <c r="C3149" t="s">
        <v>7318</v>
      </c>
      <c r="D3149" t="str">
        <f>IF($B3149="B","",IFERROR(VLOOKUP($C3149,Elster!$I$5:$M$148,3,FALSE),$C3149))</f>
        <v xml:space="preserve">   "SAMMLERISTTEMP"                                   </v>
      </c>
      <c r="E3149" t="str">
        <f>IF($B3149="A","",IFERROR(VLOOKUP($C3149,Elster!$I$5:$M$148,3,FALSE),$C3149))</f>
        <v/>
      </c>
      <c r="F3149">
        <f t="shared" si="98"/>
        <v>13</v>
      </c>
      <c r="G3149" s="2">
        <f t="shared" si="99"/>
        <v>0</v>
      </c>
    </row>
    <row r="3150" spans="1:7" x14ac:dyDescent="0.35">
      <c r="A3150" t="s">
        <v>9786</v>
      </c>
      <c r="B3150" t="s">
        <v>7317</v>
      </c>
      <c r="C3150" t="s">
        <v>7320</v>
      </c>
      <c r="D3150" t="str">
        <f>IF($B3150="B","",IFERROR(VLOOKUP($C3150,Elster!$I$5:$M$148,3,FALSE),$C3150))</f>
        <v/>
      </c>
      <c r="E3150" t="str">
        <f>IF($B3150="A","",IFERROR(VLOOKUP($C3150,Elster!$I$5:$M$148,3,FALSE),$C3150))</f>
        <v>0x000</v>
      </c>
      <c r="F3150">
        <f t="shared" si="98"/>
        <v>0</v>
      </c>
      <c r="G3150" s="2">
        <f t="shared" si="99"/>
        <v>4.9999999999990052E-3</v>
      </c>
    </row>
    <row r="3151" spans="1:7" x14ac:dyDescent="0.35">
      <c r="A3151" t="s">
        <v>9786</v>
      </c>
      <c r="B3151" t="s">
        <v>7319</v>
      </c>
      <c r="C3151" t="s">
        <v>7320</v>
      </c>
      <c r="D3151" t="str">
        <f>IF($B3151="B","",IFERROR(VLOOKUP($C3151,Elster!$I$5:$M$148,3,FALSE),$C3151))</f>
        <v>0x000</v>
      </c>
      <c r="E3151" t="str">
        <f>IF($B3151="A","",IFERROR(VLOOKUP($C3151,Elster!$I$5:$M$148,3,FALSE),$C3151))</f>
        <v/>
      </c>
      <c r="F3151">
        <f t="shared" si="98"/>
        <v>0</v>
      </c>
      <c r="G3151" s="2">
        <f t="shared" si="99"/>
        <v>0</v>
      </c>
    </row>
    <row r="3152" spans="1:7" x14ac:dyDescent="0.35">
      <c r="A3152" t="s">
        <v>9787</v>
      </c>
      <c r="B3152" t="s">
        <v>7317</v>
      </c>
      <c r="C3152" t="s">
        <v>7325</v>
      </c>
      <c r="D3152" t="str">
        <f>IF($B3152="B","",IFERROR(VLOOKUP($C3152,Elster!$I$5:$M$148,3,FALSE),$C3152))</f>
        <v/>
      </c>
      <c r="E3152" t="str">
        <f>IF($B3152="A","",IFERROR(VLOOKUP($C3152,Elster!$I$5:$M$148,3,FALSE),$C3152))</f>
        <v xml:space="preserve">   "SPEICHERSOLLTEMP"                                 </v>
      </c>
      <c r="F3152">
        <f t="shared" si="98"/>
        <v>3</v>
      </c>
      <c r="G3152" s="2">
        <f t="shared" si="99"/>
        <v>5.0000000000007816E-3</v>
      </c>
    </row>
    <row r="3153" spans="1:7" x14ac:dyDescent="0.35">
      <c r="A3153" t="s">
        <v>9787</v>
      </c>
      <c r="B3153" t="s">
        <v>7319</v>
      </c>
      <c r="C3153" t="s">
        <v>7325</v>
      </c>
      <c r="D3153" t="str">
        <f>IF($B3153="B","",IFERROR(VLOOKUP($C3153,Elster!$I$5:$M$148,3,FALSE),$C3153))</f>
        <v xml:space="preserve">   "SPEICHERSOLLTEMP"                                 </v>
      </c>
      <c r="E3153" t="str">
        <f>IF($B3153="A","",IFERROR(VLOOKUP($C3153,Elster!$I$5:$M$148,3,FALSE),$C3153))</f>
        <v/>
      </c>
      <c r="F3153">
        <f t="shared" si="98"/>
        <v>3</v>
      </c>
      <c r="G3153" s="2">
        <f t="shared" si="99"/>
        <v>0</v>
      </c>
    </row>
    <row r="3154" spans="1:7" x14ac:dyDescent="0.35">
      <c r="A3154" t="s">
        <v>9788</v>
      </c>
      <c r="B3154" t="s">
        <v>7317</v>
      </c>
      <c r="C3154" t="s">
        <v>7321</v>
      </c>
      <c r="D3154" t="str">
        <f>IF($B3154="B","",IFERROR(VLOOKUP($C3154,Elster!$I$5:$M$148,3,FALSE),$C3154))</f>
        <v/>
      </c>
      <c r="E3154" t="str">
        <f>IF($B3154="A","",IFERROR(VLOOKUP($C3154,Elster!$I$5:$M$148,3,FALSE),$C3154))</f>
        <v xml:space="preserve">   "FEHLERMELDUNG"                                    </v>
      </c>
      <c r="F3154">
        <f t="shared" si="98"/>
        <v>1</v>
      </c>
      <c r="G3154" s="2">
        <f t="shared" si="99"/>
        <v>4.9999999999990052E-3</v>
      </c>
    </row>
    <row r="3155" spans="1:7" x14ac:dyDescent="0.35">
      <c r="A3155" t="s">
        <v>9788</v>
      </c>
      <c r="B3155" t="s">
        <v>7319</v>
      </c>
      <c r="C3155" t="s">
        <v>7321</v>
      </c>
      <c r="D3155" t="str">
        <f>IF($B3155="B","",IFERROR(VLOOKUP($C3155,Elster!$I$5:$M$148,3,FALSE),$C3155))</f>
        <v xml:space="preserve">   "FEHLERMELDUNG"                                    </v>
      </c>
      <c r="E3155" t="str">
        <f>IF($B3155="A","",IFERROR(VLOOKUP($C3155,Elster!$I$5:$M$148,3,FALSE),$C3155))</f>
        <v/>
      </c>
      <c r="F3155">
        <f t="shared" si="98"/>
        <v>1</v>
      </c>
      <c r="G3155" s="2">
        <f t="shared" si="99"/>
        <v>0</v>
      </c>
    </row>
    <row r="3156" spans="1:7" x14ac:dyDescent="0.35">
      <c r="A3156" t="s">
        <v>9789</v>
      </c>
      <c r="B3156" t="s">
        <v>7317</v>
      </c>
      <c r="C3156" t="s">
        <v>7320</v>
      </c>
      <c r="D3156" t="str">
        <f>IF($B3156="B","",IFERROR(VLOOKUP($C3156,Elster!$I$5:$M$148,3,FALSE),$C3156))</f>
        <v/>
      </c>
      <c r="E3156" t="str">
        <f>IF($B3156="A","",IFERROR(VLOOKUP($C3156,Elster!$I$5:$M$148,3,FALSE),$C3156))</f>
        <v>0x000</v>
      </c>
      <c r="F3156">
        <f t="shared" si="98"/>
        <v>0</v>
      </c>
      <c r="G3156" s="2">
        <f t="shared" si="99"/>
        <v>5.0000000000007816E-3</v>
      </c>
    </row>
    <row r="3157" spans="1:7" x14ac:dyDescent="0.35">
      <c r="A3157" t="s">
        <v>9789</v>
      </c>
      <c r="B3157" t="s">
        <v>7319</v>
      </c>
      <c r="C3157" t="s">
        <v>7320</v>
      </c>
      <c r="D3157" t="str">
        <f>IF($B3157="B","",IFERROR(VLOOKUP($C3157,Elster!$I$5:$M$148,3,FALSE),$C3157))</f>
        <v>0x000</v>
      </c>
      <c r="E3157" t="str">
        <f>IF($B3157="A","",IFERROR(VLOOKUP($C3157,Elster!$I$5:$M$148,3,FALSE),$C3157))</f>
        <v/>
      </c>
      <c r="F3157">
        <f t="shared" si="98"/>
        <v>0</v>
      </c>
      <c r="G3157" s="2">
        <f t="shared" si="99"/>
        <v>0</v>
      </c>
    </row>
    <row r="3158" spans="1:7" x14ac:dyDescent="0.35">
      <c r="A3158" t="s">
        <v>9790</v>
      </c>
      <c r="B3158" t="s">
        <v>7317</v>
      </c>
      <c r="C3158" t="s">
        <v>7366</v>
      </c>
      <c r="D3158" t="str">
        <f>IF($B3158="B","",IFERROR(VLOOKUP($C3158,Elster!$I$5:$M$148,3,FALSE),$C3158))</f>
        <v/>
      </c>
      <c r="E3158" t="str">
        <f>IF($B3158="A","",IFERROR(VLOOKUP($C3158,Elster!$I$5:$M$148,3,FALSE),$C3158))</f>
        <v xml:space="preserve">//   "ERWEITERUNGSTELEGRAMM"                            </v>
      </c>
      <c r="F3158">
        <f t="shared" si="98"/>
        <v>250</v>
      </c>
      <c r="G3158" s="2">
        <f t="shared" si="99"/>
        <v>4.9999999999990052E-3</v>
      </c>
    </row>
    <row r="3159" spans="1:7" x14ac:dyDescent="0.35">
      <c r="A3159" t="s">
        <v>9790</v>
      </c>
      <c r="B3159" t="s">
        <v>7319</v>
      </c>
      <c r="C3159" t="s">
        <v>7366</v>
      </c>
      <c r="D3159" t="str">
        <f>IF($B3159="B","",IFERROR(VLOOKUP($C3159,Elster!$I$5:$M$148,3,FALSE),$C3159))</f>
        <v xml:space="preserve">//   "ERWEITERUNGSTELEGRAMM"                            </v>
      </c>
      <c r="E3159" t="str">
        <f>IF($B3159="A","",IFERROR(VLOOKUP($C3159,Elster!$I$5:$M$148,3,FALSE),$C3159))</f>
        <v/>
      </c>
      <c r="F3159">
        <f t="shared" si="98"/>
        <v>250</v>
      </c>
      <c r="G3159" s="2">
        <f t="shared" si="99"/>
        <v>0</v>
      </c>
    </row>
    <row r="3160" spans="1:7" x14ac:dyDescent="0.35">
      <c r="A3160" t="s">
        <v>9791</v>
      </c>
      <c r="B3160" t="s">
        <v>7317</v>
      </c>
      <c r="C3160" t="s">
        <v>7321</v>
      </c>
      <c r="D3160" t="str">
        <f>IF($B3160="B","",IFERROR(VLOOKUP($C3160,Elster!$I$5:$M$148,3,FALSE),$C3160))</f>
        <v/>
      </c>
      <c r="E3160" t="str">
        <f>IF($B3160="A","",IFERROR(VLOOKUP($C3160,Elster!$I$5:$M$148,3,FALSE),$C3160))</f>
        <v xml:space="preserve">   "FEHLERMELDUNG"                                    </v>
      </c>
      <c r="F3160">
        <f t="shared" si="98"/>
        <v>1</v>
      </c>
      <c r="G3160" s="2">
        <f t="shared" si="99"/>
        <v>5.0000000000007816E-3</v>
      </c>
    </row>
    <row r="3161" spans="1:7" x14ac:dyDescent="0.35">
      <c r="A3161" t="s">
        <v>9791</v>
      </c>
      <c r="B3161" t="s">
        <v>7319</v>
      </c>
      <c r="C3161" t="s">
        <v>7321</v>
      </c>
      <c r="D3161" t="str">
        <f>IF($B3161="B","",IFERROR(VLOOKUP($C3161,Elster!$I$5:$M$148,3,FALSE),$C3161))</f>
        <v xml:space="preserve">   "FEHLERMELDUNG"                                    </v>
      </c>
      <c r="E3161" t="str">
        <f>IF($B3161="A","",IFERROR(VLOOKUP($C3161,Elster!$I$5:$M$148,3,FALSE),$C3161))</f>
        <v/>
      </c>
      <c r="F3161">
        <f t="shared" si="98"/>
        <v>1</v>
      </c>
      <c r="G3161" s="2">
        <f t="shared" si="99"/>
        <v>0</v>
      </c>
    </row>
    <row r="3162" spans="1:7" x14ac:dyDescent="0.35">
      <c r="A3162" t="s">
        <v>9792</v>
      </c>
      <c r="B3162" t="s">
        <v>7317</v>
      </c>
      <c r="C3162" t="s">
        <v>7716</v>
      </c>
      <c r="D3162" t="str">
        <f>IF($B3162="B","",IFERROR(VLOOKUP($C3162,Elster!$I$5:$M$148,3,FALSE),$C3162))</f>
        <v/>
      </c>
      <c r="E3162" t="str">
        <f>IF($B3162="A","",IFERROR(VLOOKUP($C3162,Elster!$I$5:$M$148,3,FALSE),$C3162))</f>
        <v xml:space="preserve">   "VERSTELLTE_RAUMSOLLTEMP"                          </v>
      </c>
      <c r="F3162">
        <f t="shared" si="98"/>
        <v>18</v>
      </c>
      <c r="G3162" s="2">
        <f t="shared" si="99"/>
        <v>4.9999999999990052E-3</v>
      </c>
    </row>
    <row r="3163" spans="1:7" x14ac:dyDescent="0.35">
      <c r="A3163" t="s">
        <v>9792</v>
      </c>
      <c r="B3163" t="s">
        <v>7319</v>
      </c>
      <c r="C3163" t="s">
        <v>7716</v>
      </c>
      <c r="D3163" t="str">
        <f>IF($B3163="B","",IFERROR(VLOOKUP($C3163,Elster!$I$5:$M$148,3,FALSE),$C3163))</f>
        <v xml:space="preserve">   "VERSTELLTE_RAUMSOLLTEMP"                          </v>
      </c>
      <c r="E3163" t="str">
        <f>IF($B3163="A","",IFERROR(VLOOKUP($C3163,Elster!$I$5:$M$148,3,FALSE),$C3163))</f>
        <v/>
      </c>
      <c r="F3163">
        <f t="shared" si="98"/>
        <v>18</v>
      </c>
      <c r="G3163" s="2">
        <f t="shared" si="99"/>
        <v>0</v>
      </c>
    </row>
    <row r="3164" spans="1:7" x14ac:dyDescent="0.35">
      <c r="A3164" t="s">
        <v>9793</v>
      </c>
      <c r="B3164" t="s">
        <v>7317</v>
      </c>
      <c r="C3164" t="s">
        <v>7329</v>
      </c>
      <c r="D3164" t="str">
        <f>IF($B3164="B","",IFERROR(VLOOKUP($C3164,Elster!$I$5:$M$148,3,FALSE),$C3164))</f>
        <v/>
      </c>
      <c r="E3164" t="str">
        <f>IF($B3164="A","",IFERROR(VLOOKUP($C3164,Elster!$I$5:$M$148,3,FALSE),$C3164))</f>
        <v xml:space="preserve">   "KESSELSOLLTEMP"                                   </v>
      </c>
      <c r="F3164">
        <f t="shared" si="98"/>
        <v>2</v>
      </c>
      <c r="G3164" s="2">
        <f t="shared" si="99"/>
        <v>5.0000000000007816E-3</v>
      </c>
    </row>
    <row r="3165" spans="1:7" x14ac:dyDescent="0.35">
      <c r="A3165" t="s">
        <v>9793</v>
      </c>
      <c r="B3165" t="s">
        <v>7319</v>
      </c>
      <c r="C3165" t="s">
        <v>7329</v>
      </c>
      <c r="D3165" t="str">
        <f>IF($B3165="B","",IFERROR(VLOOKUP($C3165,Elster!$I$5:$M$148,3,FALSE),$C3165))</f>
        <v xml:space="preserve">   "KESSELSOLLTEMP"                                   </v>
      </c>
      <c r="E3165" t="str">
        <f>IF($B3165="A","",IFERROR(VLOOKUP($C3165,Elster!$I$5:$M$148,3,FALSE),$C3165))</f>
        <v/>
      </c>
      <c r="F3165">
        <f t="shared" si="98"/>
        <v>2</v>
      </c>
      <c r="G3165" s="2">
        <f t="shared" si="99"/>
        <v>0</v>
      </c>
    </row>
    <row r="3166" spans="1:7" x14ac:dyDescent="0.35">
      <c r="A3166" t="s">
        <v>9794</v>
      </c>
      <c r="B3166" t="s">
        <v>7319</v>
      </c>
      <c r="C3166" t="s">
        <v>7320</v>
      </c>
      <c r="D3166" t="str">
        <f>IF($B3166="B","",IFERROR(VLOOKUP($C3166,Elster!$I$5:$M$148,3,FALSE),$C3166))</f>
        <v>0x000</v>
      </c>
      <c r="E3166" t="str">
        <f>IF($B3166="A","",IFERROR(VLOOKUP($C3166,Elster!$I$5:$M$148,3,FALSE),$C3166))</f>
        <v/>
      </c>
      <c r="F3166">
        <f t="shared" si="98"/>
        <v>0</v>
      </c>
      <c r="G3166" s="2">
        <f t="shared" si="99"/>
        <v>5.0000000000007816E-3</v>
      </c>
    </row>
    <row r="3167" spans="1:7" x14ac:dyDescent="0.35">
      <c r="A3167" t="s">
        <v>9795</v>
      </c>
      <c r="B3167" t="s">
        <v>7317</v>
      </c>
      <c r="C3167" t="s">
        <v>7320</v>
      </c>
      <c r="D3167" t="str">
        <f>IF($B3167="B","",IFERROR(VLOOKUP($C3167,Elster!$I$5:$M$148,3,FALSE),$C3167))</f>
        <v/>
      </c>
      <c r="E3167" t="str">
        <f>IF($B3167="A","",IFERROR(VLOOKUP($C3167,Elster!$I$5:$M$148,3,FALSE),$C3167))</f>
        <v>0x000</v>
      </c>
      <c r="F3167">
        <f t="shared" si="98"/>
        <v>0</v>
      </c>
      <c r="G3167" s="2">
        <f t="shared" si="99"/>
        <v>2.6000000000081513E-5</v>
      </c>
    </row>
    <row r="3168" spans="1:7" x14ac:dyDescent="0.35">
      <c r="A3168" t="s">
        <v>9796</v>
      </c>
      <c r="B3168" t="s">
        <v>7317</v>
      </c>
      <c r="C3168" t="s">
        <v>7321</v>
      </c>
      <c r="D3168" t="str">
        <f>IF($B3168="B","",IFERROR(VLOOKUP($C3168,Elster!$I$5:$M$148,3,FALSE),$C3168))</f>
        <v/>
      </c>
      <c r="E3168" t="str">
        <f>IF($B3168="A","",IFERROR(VLOOKUP($C3168,Elster!$I$5:$M$148,3,FALSE),$C3168))</f>
        <v xml:space="preserve">   "FEHLERMELDUNG"                                    </v>
      </c>
      <c r="F3168">
        <f t="shared" si="98"/>
        <v>1</v>
      </c>
      <c r="G3168" s="2">
        <f t="shared" si="99"/>
        <v>4.9989999999997536E-3</v>
      </c>
    </row>
    <row r="3169" spans="1:7" x14ac:dyDescent="0.35">
      <c r="A3169" t="s">
        <v>9797</v>
      </c>
      <c r="B3169" t="s">
        <v>7319</v>
      </c>
      <c r="C3169" t="s">
        <v>7321</v>
      </c>
      <c r="D3169" t="str">
        <f>IF($B3169="B","",IFERROR(VLOOKUP($C3169,Elster!$I$5:$M$148,3,FALSE),$C3169))</f>
        <v xml:space="preserve">   "FEHLERMELDUNG"                                    </v>
      </c>
      <c r="E3169" t="str">
        <f>IF($B3169="A","",IFERROR(VLOOKUP($C3169,Elster!$I$5:$M$148,3,FALSE),$C3169))</f>
        <v/>
      </c>
      <c r="F3169">
        <f t="shared" si="98"/>
        <v>1</v>
      </c>
      <c r="G3169" s="2">
        <f t="shared" si="99"/>
        <v>9.9999999925159955E-7</v>
      </c>
    </row>
    <row r="3170" spans="1:7" x14ac:dyDescent="0.35">
      <c r="A3170" t="s">
        <v>9798</v>
      </c>
      <c r="B3170" t="s">
        <v>7317</v>
      </c>
      <c r="C3170" t="s">
        <v>7357</v>
      </c>
      <c r="D3170" t="str">
        <f>IF($B3170="B","",IFERROR(VLOOKUP($C3170,Elster!$I$5:$M$148,3,FALSE),$C3170))</f>
        <v/>
      </c>
      <c r="E3170" t="str">
        <f>IF($B3170="A","",IFERROR(VLOOKUP($C3170,Elster!$I$5:$M$148,3,FALSE),$C3170))</f>
        <v xml:space="preserve">   "MIN_TEMP_KESSEL"                                  </v>
      </c>
      <c r="F3170">
        <f t="shared" si="98"/>
        <v>32</v>
      </c>
      <c r="G3170" s="2">
        <f t="shared" si="99"/>
        <v>4.9989999999997536E-3</v>
      </c>
    </row>
    <row r="3171" spans="1:7" x14ac:dyDescent="0.35">
      <c r="A3171" t="s">
        <v>9798</v>
      </c>
      <c r="B3171" t="s">
        <v>7319</v>
      </c>
      <c r="C3171" t="s">
        <v>7357</v>
      </c>
      <c r="D3171" t="str">
        <f>IF($B3171="B","",IFERROR(VLOOKUP($C3171,Elster!$I$5:$M$148,3,FALSE),$C3171))</f>
        <v xml:space="preserve">   "MIN_TEMP_KESSEL"                                  </v>
      </c>
      <c r="E3171" t="str">
        <f>IF($B3171="A","",IFERROR(VLOOKUP($C3171,Elster!$I$5:$M$148,3,FALSE),$C3171))</f>
        <v/>
      </c>
      <c r="F3171">
        <f t="shared" si="98"/>
        <v>32</v>
      </c>
      <c r="G3171" s="2">
        <f t="shared" si="99"/>
        <v>0</v>
      </c>
    </row>
    <row r="3172" spans="1:7" x14ac:dyDescent="0.35">
      <c r="A3172" t="s">
        <v>9799</v>
      </c>
      <c r="B3172" t="s">
        <v>7317</v>
      </c>
      <c r="C3172" t="s">
        <v>7325</v>
      </c>
      <c r="D3172" t="str">
        <f>IF($B3172="B","",IFERROR(VLOOKUP($C3172,Elster!$I$5:$M$148,3,FALSE),$C3172))</f>
        <v/>
      </c>
      <c r="E3172" t="str">
        <f>IF($B3172="A","",IFERROR(VLOOKUP($C3172,Elster!$I$5:$M$148,3,FALSE),$C3172))</f>
        <v xml:space="preserve">   "SPEICHERSOLLTEMP"                                 </v>
      </c>
      <c r="F3172">
        <f t="shared" si="98"/>
        <v>3</v>
      </c>
      <c r="G3172" s="2">
        <f t="shared" si="99"/>
        <v>2.6901000000000508E-2</v>
      </c>
    </row>
    <row r="3173" spans="1:7" x14ac:dyDescent="0.35">
      <c r="A3173" t="s">
        <v>9800</v>
      </c>
      <c r="B3173" t="s">
        <v>7317</v>
      </c>
      <c r="C3173" t="s">
        <v>7320</v>
      </c>
      <c r="D3173" t="str">
        <f>IF($B3173="B","",IFERROR(VLOOKUP($C3173,Elster!$I$5:$M$148,3,FALSE),$C3173))</f>
        <v/>
      </c>
      <c r="E3173" t="str">
        <f>IF($B3173="A","",IFERROR(VLOOKUP($C3173,Elster!$I$5:$M$148,3,FALSE),$C3173))</f>
        <v>0x000</v>
      </c>
      <c r="F3173">
        <f t="shared" si="98"/>
        <v>0</v>
      </c>
      <c r="G3173" s="2">
        <f t="shared" si="99"/>
        <v>4.9740000000007001E-3</v>
      </c>
    </row>
    <row r="3174" spans="1:7" x14ac:dyDescent="0.35">
      <c r="A3174" t="s">
        <v>9801</v>
      </c>
      <c r="B3174" t="s">
        <v>7317</v>
      </c>
      <c r="C3174" t="s">
        <v>7318</v>
      </c>
      <c r="D3174" t="str">
        <f>IF($B3174="B","",IFERROR(VLOOKUP($C3174,Elster!$I$5:$M$148,3,FALSE),$C3174))</f>
        <v/>
      </c>
      <c r="E3174" t="str">
        <f>IF($B3174="A","",IFERROR(VLOOKUP($C3174,Elster!$I$5:$M$148,3,FALSE),$C3174))</f>
        <v xml:space="preserve">   "SAMMLERISTTEMP"                                   </v>
      </c>
      <c r="F3174">
        <f t="shared" si="98"/>
        <v>13</v>
      </c>
      <c r="G3174" s="2">
        <f t="shared" si="99"/>
        <v>4.9739999999989237E-3</v>
      </c>
    </row>
    <row r="3175" spans="1:7" x14ac:dyDescent="0.35">
      <c r="A3175" t="s">
        <v>9802</v>
      </c>
      <c r="B3175" t="s">
        <v>7317</v>
      </c>
      <c r="C3175" t="s">
        <v>7329</v>
      </c>
      <c r="D3175" t="str">
        <f>IF($B3175="B","",IFERROR(VLOOKUP($C3175,Elster!$I$5:$M$148,3,FALSE),$C3175))</f>
        <v/>
      </c>
      <c r="E3175" t="str">
        <f>IF($B3175="A","",IFERROR(VLOOKUP($C3175,Elster!$I$5:$M$148,3,FALSE),$C3175))</f>
        <v xml:space="preserve">   "KESSELSOLLTEMP"                                   </v>
      </c>
      <c r="F3175">
        <f t="shared" si="98"/>
        <v>2</v>
      </c>
      <c r="G3175" s="2">
        <f t="shared" si="99"/>
        <v>4.9480000000006186E-3</v>
      </c>
    </row>
    <row r="3176" spans="1:7" x14ac:dyDescent="0.35">
      <c r="A3176" t="s">
        <v>9803</v>
      </c>
      <c r="B3176" t="s">
        <v>7317</v>
      </c>
      <c r="C3176" t="s">
        <v>7320</v>
      </c>
      <c r="D3176" t="str">
        <f>IF($B3176="B","",IFERROR(VLOOKUP($C3176,Elster!$I$5:$M$148,3,FALSE),$C3176))</f>
        <v/>
      </c>
      <c r="E3176" t="str">
        <f>IF($B3176="A","",IFERROR(VLOOKUP($C3176,Elster!$I$5:$M$148,3,FALSE),$C3176))</f>
        <v>0x000</v>
      </c>
      <c r="F3176">
        <f t="shared" si="98"/>
        <v>0</v>
      </c>
      <c r="G3176" s="2">
        <f t="shared" si="99"/>
        <v>4.9729999999996721E-3</v>
      </c>
    </row>
    <row r="3177" spans="1:7" x14ac:dyDescent="0.35">
      <c r="A3177" t="s">
        <v>9804</v>
      </c>
      <c r="B3177" t="s">
        <v>7317</v>
      </c>
      <c r="C3177" t="s">
        <v>7366</v>
      </c>
      <c r="D3177" t="str">
        <f>IF($B3177="B","",IFERROR(VLOOKUP($C3177,Elster!$I$5:$M$148,3,FALSE),$C3177))</f>
        <v/>
      </c>
      <c r="E3177" t="str">
        <f>IF($B3177="A","",IFERROR(VLOOKUP($C3177,Elster!$I$5:$M$148,3,FALSE),$C3177))</f>
        <v xml:space="preserve">//   "ERWEITERUNGSTELEGRAMM"                            </v>
      </c>
      <c r="F3177">
        <f t="shared" si="98"/>
        <v>250</v>
      </c>
      <c r="G3177" s="2">
        <f t="shared" si="99"/>
        <v>4.9740000000007001E-3</v>
      </c>
    </row>
    <row r="3178" spans="1:7" x14ac:dyDescent="0.35">
      <c r="A3178" t="s">
        <v>9805</v>
      </c>
      <c r="B3178" t="s">
        <v>7317</v>
      </c>
      <c r="C3178" t="s">
        <v>7321</v>
      </c>
      <c r="D3178" t="str">
        <f>IF($B3178="B","",IFERROR(VLOOKUP($C3178,Elster!$I$5:$M$148,3,FALSE),$C3178))</f>
        <v/>
      </c>
      <c r="E3178" t="str">
        <f>IF($B3178="A","",IFERROR(VLOOKUP($C3178,Elster!$I$5:$M$148,3,FALSE),$C3178))</f>
        <v xml:space="preserve">   "FEHLERMELDUNG"                                    </v>
      </c>
      <c r="F3178">
        <f t="shared" si="98"/>
        <v>1</v>
      </c>
      <c r="G3178" s="2">
        <f t="shared" si="99"/>
        <v>4.9739999999989237E-3</v>
      </c>
    </row>
    <row r="3179" spans="1:7" x14ac:dyDescent="0.35">
      <c r="A3179" t="s">
        <v>9806</v>
      </c>
      <c r="B3179" t="s">
        <v>7317</v>
      </c>
      <c r="C3179" t="s">
        <v>7716</v>
      </c>
      <c r="D3179" t="str">
        <f>IF($B3179="B","",IFERROR(VLOOKUP($C3179,Elster!$I$5:$M$148,3,FALSE),$C3179))</f>
        <v/>
      </c>
      <c r="E3179" t="str">
        <f>IF($B3179="A","",IFERROR(VLOOKUP($C3179,Elster!$I$5:$M$148,3,FALSE),$C3179))</f>
        <v xml:space="preserve">   "VERSTELLTE_RAUMSOLLTEMP"                          </v>
      </c>
      <c r="F3179">
        <f t="shared" si="98"/>
        <v>18</v>
      </c>
      <c r="G3179" s="2">
        <f t="shared" si="99"/>
        <v>4.9480000000006186E-3</v>
      </c>
    </row>
    <row r="3180" spans="1:7" x14ac:dyDescent="0.35">
      <c r="A3180" t="s">
        <v>9807</v>
      </c>
      <c r="B3180" t="s">
        <v>7317</v>
      </c>
      <c r="C3180" t="s">
        <v>7329</v>
      </c>
      <c r="D3180" t="str">
        <f>IF($B3180="B","",IFERROR(VLOOKUP($C3180,Elster!$I$5:$M$148,3,FALSE),$C3180))</f>
        <v/>
      </c>
      <c r="E3180" t="str">
        <f>IF($B3180="A","",IFERROR(VLOOKUP($C3180,Elster!$I$5:$M$148,3,FALSE),$C3180))</f>
        <v xml:space="preserve">   "KESSELSOLLTEMP"                                   </v>
      </c>
      <c r="F3180">
        <f t="shared" si="98"/>
        <v>2</v>
      </c>
      <c r="G3180" s="2">
        <f t="shared" si="99"/>
        <v>4.9739999999989237E-3</v>
      </c>
    </row>
    <row r="3181" spans="1:7" x14ac:dyDescent="0.35">
      <c r="A3181" t="s">
        <v>9808</v>
      </c>
      <c r="B3181" t="s">
        <v>7317</v>
      </c>
      <c r="C3181" t="s">
        <v>7320</v>
      </c>
      <c r="D3181" t="str">
        <f>IF($B3181="B","",IFERROR(VLOOKUP($C3181,Elster!$I$5:$M$148,3,FALSE),$C3181))</f>
        <v/>
      </c>
      <c r="E3181" t="str">
        <f>IF($B3181="A","",IFERROR(VLOOKUP($C3181,Elster!$I$5:$M$148,3,FALSE),$C3181))</f>
        <v>0x000</v>
      </c>
      <c r="F3181">
        <f t="shared" si="98"/>
        <v>0</v>
      </c>
      <c r="G3181" s="2">
        <f t="shared" si="99"/>
        <v>4.9740000000007001E-3</v>
      </c>
    </row>
    <row r="3182" spans="1:7" x14ac:dyDescent="0.35">
      <c r="A3182" t="s">
        <v>9809</v>
      </c>
      <c r="B3182" t="s">
        <v>7317</v>
      </c>
      <c r="C3182" t="s">
        <v>7321</v>
      </c>
      <c r="D3182" t="str">
        <f>IF($B3182="B","",IFERROR(VLOOKUP($C3182,Elster!$I$5:$M$148,3,FALSE),$C3182))</f>
        <v/>
      </c>
      <c r="E3182" t="str">
        <f>IF($B3182="A","",IFERROR(VLOOKUP($C3182,Elster!$I$5:$M$148,3,FALSE),$C3182))</f>
        <v xml:space="preserve">   "FEHLERMELDUNG"                                    </v>
      </c>
      <c r="F3182">
        <f t="shared" si="98"/>
        <v>1</v>
      </c>
      <c r="G3182" s="2">
        <f t="shared" si="99"/>
        <v>4.9480000000006186E-3</v>
      </c>
    </row>
    <row r="3183" spans="1:7" x14ac:dyDescent="0.35">
      <c r="A3183" t="s">
        <v>9810</v>
      </c>
      <c r="B3183" t="s">
        <v>7317</v>
      </c>
      <c r="C3183" t="s">
        <v>7359</v>
      </c>
      <c r="D3183" t="str">
        <f>IF($B3183="B","",IFERROR(VLOOKUP($C3183,Elster!$I$5:$M$148,3,FALSE),$C3183))</f>
        <v/>
      </c>
      <c r="E3183" t="str">
        <f>IF($B3183="A","",IFERROR(VLOOKUP($C3183,Elster!$I$5:$M$148,3,FALSE),$C3183))</f>
        <v xml:space="preserve">   "ANFAHRTEMP"                                       </v>
      </c>
      <c r="F3183">
        <f t="shared" si="98"/>
        <v>33</v>
      </c>
      <c r="G3183" s="2">
        <f t="shared" si="99"/>
        <v>4.9729999999996721E-3</v>
      </c>
    </row>
    <row r="3184" spans="1:7" x14ac:dyDescent="0.35">
      <c r="A3184" t="s">
        <v>9811</v>
      </c>
      <c r="B3184" t="s">
        <v>7317</v>
      </c>
      <c r="C3184" t="s">
        <v>7318</v>
      </c>
      <c r="D3184" t="str">
        <f>IF($B3184="B","",IFERROR(VLOOKUP($C3184,Elster!$I$5:$M$148,3,FALSE),$C3184))</f>
        <v/>
      </c>
      <c r="E3184" t="str">
        <f>IF($B3184="A","",IFERROR(VLOOKUP($C3184,Elster!$I$5:$M$148,3,FALSE),$C3184))</f>
        <v xml:space="preserve">   "SAMMLERISTTEMP"                                   </v>
      </c>
      <c r="F3184">
        <f t="shared" si="98"/>
        <v>13</v>
      </c>
      <c r="G3184" s="2">
        <f t="shared" si="99"/>
        <v>7.2659999999995506E-3</v>
      </c>
    </row>
    <row r="3185" spans="1:7" x14ac:dyDescent="0.35">
      <c r="A3185" t="s">
        <v>9811</v>
      </c>
      <c r="B3185" t="s">
        <v>7319</v>
      </c>
      <c r="C3185" t="s">
        <v>7318</v>
      </c>
      <c r="D3185" t="str">
        <f>IF($B3185="B","",IFERROR(VLOOKUP($C3185,Elster!$I$5:$M$148,3,FALSE),$C3185))</f>
        <v xml:space="preserve">   "SAMMLERISTTEMP"                                   </v>
      </c>
      <c r="E3185" t="str">
        <f>IF($B3185="A","",IFERROR(VLOOKUP($C3185,Elster!$I$5:$M$148,3,FALSE),$C3185))</f>
        <v/>
      </c>
      <c r="F3185">
        <f t="shared" si="98"/>
        <v>13</v>
      </c>
      <c r="G3185" s="2">
        <f t="shared" si="99"/>
        <v>0</v>
      </c>
    </row>
    <row r="3186" spans="1:7" x14ac:dyDescent="0.35">
      <c r="A3186" t="s">
        <v>9812</v>
      </c>
      <c r="B3186" t="s">
        <v>7317</v>
      </c>
      <c r="C3186" t="s">
        <v>7320</v>
      </c>
      <c r="D3186" t="str">
        <f>IF($B3186="B","",IFERROR(VLOOKUP($C3186,Elster!$I$5:$M$148,3,FALSE),$C3186))</f>
        <v/>
      </c>
      <c r="E3186" t="str">
        <f>IF($B3186="A","",IFERROR(VLOOKUP($C3186,Elster!$I$5:$M$148,3,FALSE),$C3186))</f>
        <v>0x000</v>
      </c>
      <c r="F3186">
        <f t="shared" si="98"/>
        <v>0</v>
      </c>
      <c r="G3186" s="2">
        <f t="shared" si="99"/>
        <v>5.0000000000007816E-3</v>
      </c>
    </row>
    <row r="3187" spans="1:7" x14ac:dyDescent="0.35">
      <c r="A3187" t="s">
        <v>9812</v>
      </c>
      <c r="B3187" t="s">
        <v>7319</v>
      </c>
      <c r="C3187" t="s">
        <v>7320</v>
      </c>
      <c r="D3187" t="str">
        <f>IF($B3187="B","",IFERROR(VLOOKUP($C3187,Elster!$I$5:$M$148,3,FALSE),$C3187))</f>
        <v>0x000</v>
      </c>
      <c r="E3187" t="str">
        <f>IF($B3187="A","",IFERROR(VLOOKUP($C3187,Elster!$I$5:$M$148,3,FALSE),$C3187))</f>
        <v/>
      </c>
      <c r="F3187">
        <f t="shared" si="98"/>
        <v>0</v>
      </c>
      <c r="G3187" s="2">
        <f t="shared" si="99"/>
        <v>0</v>
      </c>
    </row>
    <row r="3188" spans="1:7" x14ac:dyDescent="0.35">
      <c r="A3188" t="s">
        <v>9813</v>
      </c>
      <c r="B3188" t="s">
        <v>7317</v>
      </c>
      <c r="C3188" t="s">
        <v>7325</v>
      </c>
      <c r="D3188" t="str">
        <f>IF($B3188="B","",IFERROR(VLOOKUP($C3188,Elster!$I$5:$M$148,3,FALSE),$C3188))</f>
        <v/>
      </c>
      <c r="E3188" t="str">
        <f>IF($B3188="A","",IFERROR(VLOOKUP($C3188,Elster!$I$5:$M$148,3,FALSE),$C3188))</f>
        <v xml:space="preserve">   "SPEICHERSOLLTEMP"                                 </v>
      </c>
      <c r="F3188">
        <f t="shared" si="98"/>
        <v>3</v>
      </c>
      <c r="G3188" s="2">
        <f t="shared" si="99"/>
        <v>4.9999999999990052E-3</v>
      </c>
    </row>
    <row r="3189" spans="1:7" x14ac:dyDescent="0.35">
      <c r="A3189" t="s">
        <v>9813</v>
      </c>
      <c r="B3189" t="s">
        <v>7319</v>
      </c>
      <c r="C3189" t="s">
        <v>7325</v>
      </c>
      <c r="D3189" t="str">
        <f>IF($B3189="B","",IFERROR(VLOOKUP($C3189,Elster!$I$5:$M$148,3,FALSE),$C3189))</f>
        <v xml:space="preserve">   "SPEICHERSOLLTEMP"                                 </v>
      </c>
      <c r="E3189" t="str">
        <f>IF($B3189="A","",IFERROR(VLOOKUP($C3189,Elster!$I$5:$M$148,3,FALSE),$C3189))</f>
        <v/>
      </c>
      <c r="F3189">
        <f t="shared" si="98"/>
        <v>3</v>
      </c>
      <c r="G3189" s="2">
        <f t="shared" si="99"/>
        <v>0</v>
      </c>
    </row>
    <row r="3190" spans="1:7" x14ac:dyDescent="0.35">
      <c r="A3190" t="s">
        <v>9814</v>
      </c>
      <c r="B3190" t="s">
        <v>7317</v>
      </c>
      <c r="C3190" t="s">
        <v>7321</v>
      </c>
      <c r="D3190" t="str">
        <f>IF($B3190="B","",IFERROR(VLOOKUP($C3190,Elster!$I$5:$M$148,3,FALSE),$C3190))</f>
        <v/>
      </c>
      <c r="E3190" t="str">
        <f>IF($B3190="A","",IFERROR(VLOOKUP($C3190,Elster!$I$5:$M$148,3,FALSE),$C3190))</f>
        <v xml:space="preserve">   "FEHLERMELDUNG"                                    </v>
      </c>
      <c r="F3190">
        <f t="shared" si="98"/>
        <v>1</v>
      </c>
      <c r="G3190" s="2">
        <f t="shared" si="99"/>
        <v>5.0000000000007816E-3</v>
      </c>
    </row>
    <row r="3191" spans="1:7" x14ac:dyDescent="0.35">
      <c r="A3191" t="s">
        <v>9814</v>
      </c>
      <c r="B3191" t="s">
        <v>7319</v>
      </c>
      <c r="C3191" t="s">
        <v>7321</v>
      </c>
      <c r="D3191" t="str">
        <f>IF($B3191="B","",IFERROR(VLOOKUP($C3191,Elster!$I$5:$M$148,3,FALSE),$C3191))</f>
        <v xml:space="preserve">   "FEHLERMELDUNG"                                    </v>
      </c>
      <c r="E3191" t="str">
        <f>IF($B3191="A","",IFERROR(VLOOKUP($C3191,Elster!$I$5:$M$148,3,FALSE),$C3191))</f>
        <v/>
      </c>
      <c r="F3191">
        <f t="shared" si="98"/>
        <v>1</v>
      </c>
      <c r="G3191" s="2">
        <f t="shared" si="99"/>
        <v>0</v>
      </c>
    </row>
    <row r="3192" spans="1:7" x14ac:dyDescent="0.35">
      <c r="A3192" t="s">
        <v>9815</v>
      </c>
      <c r="B3192" t="s">
        <v>7317</v>
      </c>
      <c r="C3192" t="s">
        <v>7320</v>
      </c>
      <c r="D3192" t="str">
        <f>IF($B3192="B","",IFERROR(VLOOKUP($C3192,Elster!$I$5:$M$148,3,FALSE),$C3192))</f>
        <v/>
      </c>
      <c r="E3192" t="str">
        <f>IF($B3192="A","",IFERROR(VLOOKUP($C3192,Elster!$I$5:$M$148,3,FALSE),$C3192))</f>
        <v>0x000</v>
      </c>
      <c r="F3192">
        <f t="shared" si="98"/>
        <v>0</v>
      </c>
      <c r="G3192" s="2">
        <f t="shared" si="99"/>
        <v>4.9999999999990052E-3</v>
      </c>
    </row>
    <row r="3193" spans="1:7" x14ac:dyDescent="0.35">
      <c r="A3193" t="s">
        <v>9815</v>
      </c>
      <c r="B3193" t="s">
        <v>7319</v>
      </c>
      <c r="C3193" t="s">
        <v>7320</v>
      </c>
      <c r="D3193" t="str">
        <f>IF($B3193="B","",IFERROR(VLOOKUP($C3193,Elster!$I$5:$M$148,3,FALSE),$C3193))</f>
        <v>0x000</v>
      </c>
      <c r="E3193" t="str">
        <f>IF($B3193="A","",IFERROR(VLOOKUP($C3193,Elster!$I$5:$M$148,3,FALSE),$C3193))</f>
        <v/>
      </c>
      <c r="F3193">
        <f t="shared" si="98"/>
        <v>0</v>
      </c>
      <c r="G3193" s="2">
        <f t="shared" si="99"/>
        <v>0</v>
      </c>
    </row>
    <row r="3194" spans="1:7" x14ac:dyDescent="0.35">
      <c r="A3194" t="s">
        <v>9816</v>
      </c>
      <c r="B3194" t="s">
        <v>7317</v>
      </c>
      <c r="C3194" t="s">
        <v>7366</v>
      </c>
      <c r="D3194" t="str">
        <f>IF($B3194="B","",IFERROR(VLOOKUP($C3194,Elster!$I$5:$M$148,3,FALSE),$C3194))</f>
        <v/>
      </c>
      <c r="E3194" t="str">
        <f>IF($B3194="A","",IFERROR(VLOOKUP($C3194,Elster!$I$5:$M$148,3,FALSE),$C3194))</f>
        <v xml:space="preserve">//   "ERWEITERUNGSTELEGRAMM"                            </v>
      </c>
      <c r="F3194">
        <f t="shared" si="98"/>
        <v>250</v>
      </c>
      <c r="G3194" s="2">
        <f t="shared" si="99"/>
        <v>5.0000000000007816E-3</v>
      </c>
    </row>
    <row r="3195" spans="1:7" x14ac:dyDescent="0.35">
      <c r="A3195" t="s">
        <v>9816</v>
      </c>
      <c r="B3195" t="s">
        <v>7319</v>
      </c>
      <c r="C3195" t="s">
        <v>7366</v>
      </c>
      <c r="D3195" t="str">
        <f>IF($B3195="B","",IFERROR(VLOOKUP($C3195,Elster!$I$5:$M$148,3,FALSE),$C3195))</f>
        <v xml:space="preserve">//   "ERWEITERUNGSTELEGRAMM"                            </v>
      </c>
      <c r="E3195" t="str">
        <f>IF($B3195="A","",IFERROR(VLOOKUP($C3195,Elster!$I$5:$M$148,3,FALSE),$C3195))</f>
        <v/>
      </c>
      <c r="F3195">
        <f t="shared" si="98"/>
        <v>250</v>
      </c>
      <c r="G3195" s="2">
        <f t="shared" si="99"/>
        <v>0</v>
      </c>
    </row>
    <row r="3196" spans="1:7" x14ac:dyDescent="0.35">
      <c r="A3196" t="s">
        <v>9817</v>
      </c>
      <c r="B3196" t="s">
        <v>7317</v>
      </c>
      <c r="C3196" t="s">
        <v>7321</v>
      </c>
      <c r="D3196" t="str">
        <f>IF($B3196="B","",IFERROR(VLOOKUP($C3196,Elster!$I$5:$M$148,3,FALSE),$C3196))</f>
        <v/>
      </c>
      <c r="E3196" t="str">
        <f>IF($B3196="A","",IFERROR(VLOOKUP($C3196,Elster!$I$5:$M$148,3,FALSE),$C3196))</f>
        <v xml:space="preserve">   "FEHLERMELDUNG"                                    </v>
      </c>
      <c r="F3196">
        <f t="shared" si="98"/>
        <v>1</v>
      </c>
      <c r="G3196" s="2">
        <f t="shared" si="99"/>
        <v>4.9989999999997536E-3</v>
      </c>
    </row>
    <row r="3197" spans="1:7" x14ac:dyDescent="0.35">
      <c r="A3197" t="s">
        <v>9818</v>
      </c>
      <c r="B3197" t="s">
        <v>7319</v>
      </c>
      <c r="C3197" t="s">
        <v>7321</v>
      </c>
      <c r="D3197" t="str">
        <f>IF($B3197="B","",IFERROR(VLOOKUP($C3197,Elster!$I$5:$M$148,3,FALSE),$C3197))</f>
        <v xml:space="preserve">   "FEHLERMELDUNG"                                    </v>
      </c>
      <c r="E3197" t="str">
        <f>IF($B3197="A","",IFERROR(VLOOKUP($C3197,Elster!$I$5:$M$148,3,FALSE),$C3197))</f>
        <v/>
      </c>
      <c r="F3197">
        <f t="shared" si="98"/>
        <v>1</v>
      </c>
      <c r="G3197" s="2">
        <f t="shared" si="99"/>
        <v>1.0000000010279564E-6</v>
      </c>
    </row>
    <row r="3198" spans="1:7" x14ac:dyDescent="0.35">
      <c r="A3198" t="s">
        <v>9819</v>
      </c>
      <c r="B3198" t="s">
        <v>7317</v>
      </c>
      <c r="C3198" t="s">
        <v>7632</v>
      </c>
      <c r="D3198" t="str">
        <f>IF($B3198="B","",IFERROR(VLOOKUP($C3198,Elster!$I$5:$M$148,3,FALSE),$C3198))</f>
        <v/>
      </c>
      <c r="E3198" t="str">
        <f>IF($B3198="A","",IFERROR(VLOOKUP($C3198,Elster!$I$5:$M$148,3,FALSE),$C3198))</f>
        <v xml:space="preserve">   "EINSTELL_SPEICHERSOLLTEMP"                        </v>
      </c>
      <c r="F3198">
        <f t="shared" si="98"/>
        <v>19</v>
      </c>
      <c r="G3198" s="2">
        <f t="shared" si="99"/>
        <v>4.9989999999997536E-3</v>
      </c>
    </row>
    <row r="3199" spans="1:7" x14ac:dyDescent="0.35">
      <c r="A3199" t="s">
        <v>9819</v>
      </c>
      <c r="B3199" t="s">
        <v>7319</v>
      </c>
      <c r="C3199" t="s">
        <v>7632</v>
      </c>
      <c r="D3199" t="str">
        <f>IF($B3199="B","",IFERROR(VLOOKUP($C3199,Elster!$I$5:$M$148,3,FALSE),$C3199))</f>
        <v xml:space="preserve">   "EINSTELL_SPEICHERSOLLTEMP"                        </v>
      </c>
      <c r="E3199" t="str">
        <f>IF($B3199="A","",IFERROR(VLOOKUP($C3199,Elster!$I$5:$M$148,3,FALSE),$C3199))</f>
        <v/>
      </c>
      <c r="F3199">
        <f t="shared" si="98"/>
        <v>19</v>
      </c>
      <c r="G3199" s="2">
        <f t="shared" si="99"/>
        <v>0</v>
      </c>
    </row>
    <row r="3200" spans="1:7" x14ac:dyDescent="0.35">
      <c r="A3200" t="s">
        <v>9820</v>
      </c>
      <c r="B3200" t="s">
        <v>7317</v>
      </c>
      <c r="C3200" t="s">
        <v>7320</v>
      </c>
      <c r="D3200" t="str">
        <f>IF($B3200="B","",IFERROR(VLOOKUP($C3200,Elster!$I$5:$M$148,3,FALSE),$C3200))</f>
        <v/>
      </c>
      <c r="E3200" t="str">
        <f>IF($B3200="A","",IFERROR(VLOOKUP($C3200,Elster!$I$5:$M$148,3,FALSE),$C3200))</f>
        <v>0x000</v>
      </c>
      <c r="F3200">
        <f t="shared" si="98"/>
        <v>0</v>
      </c>
      <c r="G3200" s="2">
        <f t="shared" si="99"/>
        <v>4.9999999999990052E-3</v>
      </c>
    </row>
    <row r="3201" spans="1:7" x14ac:dyDescent="0.35">
      <c r="A3201" t="s">
        <v>9820</v>
      </c>
      <c r="B3201" t="s">
        <v>7319</v>
      </c>
      <c r="C3201" t="s">
        <v>7320</v>
      </c>
      <c r="D3201" t="str">
        <f>IF($B3201="B","",IFERROR(VLOOKUP($C3201,Elster!$I$5:$M$148,3,FALSE),$C3201))</f>
        <v>0x000</v>
      </c>
      <c r="E3201" t="str">
        <f>IF($B3201="A","",IFERROR(VLOOKUP($C3201,Elster!$I$5:$M$148,3,FALSE),$C3201))</f>
        <v/>
      </c>
      <c r="F3201">
        <f t="shared" si="98"/>
        <v>0</v>
      </c>
      <c r="G3201" s="2">
        <f t="shared" si="99"/>
        <v>0</v>
      </c>
    </row>
    <row r="3202" spans="1:7" x14ac:dyDescent="0.35">
      <c r="A3202" t="s">
        <v>9821</v>
      </c>
      <c r="B3202" t="s">
        <v>7317</v>
      </c>
      <c r="C3202" t="s">
        <v>7320</v>
      </c>
      <c r="D3202" t="str">
        <f>IF($B3202="B","",IFERROR(VLOOKUP($C3202,Elster!$I$5:$M$148,3,FALSE),$C3202))</f>
        <v/>
      </c>
      <c r="E3202" t="str">
        <f>IF($B3202="A","",IFERROR(VLOOKUP($C3202,Elster!$I$5:$M$148,3,FALSE),$C3202))</f>
        <v>0x000</v>
      </c>
      <c r="F3202">
        <f t="shared" si="98"/>
        <v>0</v>
      </c>
      <c r="G3202" s="2">
        <f t="shared" si="99"/>
        <v>5.0000000000007816E-3</v>
      </c>
    </row>
    <row r="3203" spans="1:7" x14ac:dyDescent="0.35">
      <c r="A3203" t="s">
        <v>9821</v>
      </c>
      <c r="B3203" t="s">
        <v>7319</v>
      </c>
      <c r="C3203" t="s">
        <v>7320</v>
      </c>
      <c r="D3203" t="str">
        <f>IF($B3203="B","",IFERROR(VLOOKUP($C3203,Elster!$I$5:$M$148,3,FALSE),$C3203))</f>
        <v>0x000</v>
      </c>
      <c r="E3203" t="str">
        <f>IF($B3203="A","",IFERROR(VLOOKUP($C3203,Elster!$I$5:$M$148,3,FALSE),$C3203))</f>
        <v/>
      </c>
      <c r="F3203">
        <f t="shared" ref="F3203:F3266" si="100">HEX2DEC(REPLACE(C3203,1,2,""))</f>
        <v>0</v>
      </c>
      <c r="G3203" s="2">
        <f t="shared" si="99"/>
        <v>0</v>
      </c>
    </row>
    <row r="3204" spans="1:7" x14ac:dyDescent="0.35">
      <c r="A3204" t="s">
        <v>9822</v>
      </c>
      <c r="B3204" t="s">
        <v>7317</v>
      </c>
      <c r="C3204" t="s">
        <v>7321</v>
      </c>
      <c r="D3204" t="str">
        <f>IF($B3204="B","",IFERROR(VLOOKUP($C3204,Elster!$I$5:$M$148,3,FALSE),$C3204))</f>
        <v/>
      </c>
      <c r="E3204" t="str">
        <f>IF($B3204="A","",IFERROR(VLOOKUP($C3204,Elster!$I$5:$M$148,3,FALSE),$C3204))</f>
        <v xml:space="preserve">   "FEHLERMELDUNG"                                    </v>
      </c>
      <c r="F3204">
        <f t="shared" si="100"/>
        <v>1</v>
      </c>
      <c r="G3204" s="2">
        <f t="shared" ref="G3204:G3267" si="101">SUBSTITUTE(A3204,"s","")-SUBSTITUTE(A3203,"s","")</f>
        <v>4.9999999999990052E-3</v>
      </c>
    </row>
    <row r="3205" spans="1:7" x14ac:dyDescent="0.35">
      <c r="A3205" t="s">
        <v>9822</v>
      </c>
      <c r="B3205" t="s">
        <v>7319</v>
      </c>
      <c r="C3205" t="s">
        <v>7321</v>
      </c>
      <c r="D3205" t="str">
        <f>IF($B3205="B","",IFERROR(VLOOKUP($C3205,Elster!$I$5:$M$148,3,FALSE),$C3205))</f>
        <v xml:space="preserve">   "FEHLERMELDUNG"                                    </v>
      </c>
      <c r="E3205" t="str">
        <f>IF($B3205="A","",IFERROR(VLOOKUP($C3205,Elster!$I$5:$M$148,3,FALSE),$C3205))</f>
        <v/>
      </c>
      <c r="F3205">
        <f t="shared" si="100"/>
        <v>1</v>
      </c>
      <c r="G3205" s="2">
        <f t="shared" si="101"/>
        <v>0</v>
      </c>
    </row>
    <row r="3206" spans="1:7" x14ac:dyDescent="0.35">
      <c r="A3206" t="s">
        <v>9823</v>
      </c>
      <c r="B3206" t="s">
        <v>7317</v>
      </c>
      <c r="C3206" t="s">
        <v>7356</v>
      </c>
      <c r="D3206" t="str">
        <f>IF($B3206="B","",IFERROR(VLOOKUP($C3206,Elster!$I$5:$M$148,3,FALSE),$C3206))</f>
        <v/>
      </c>
      <c r="E3206" t="str">
        <f>IF($B3206="A","",IFERROR(VLOOKUP($C3206,Elster!$I$5:$M$148,3,FALSE),$C3206))</f>
        <v xml:space="preserve">   "WASSERDRUCK"                                      </v>
      </c>
      <c r="F3206">
        <f t="shared" si="100"/>
        <v>31</v>
      </c>
      <c r="G3206" s="2">
        <f t="shared" si="101"/>
        <v>5.0000000000007816E-3</v>
      </c>
    </row>
    <row r="3207" spans="1:7" x14ac:dyDescent="0.35">
      <c r="A3207" t="s">
        <v>9823</v>
      </c>
      <c r="B3207" t="s">
        <v>7319</v>
      </c>
      <c r="C3207" t="s">
        <v>7356</v>
      </c>
      <c r="D3207" t="str">
        <f>IF($B3207="B","",IFERROR(VLOOKUP($C3207,Elster!$I$5:$M$148,3,FALSE),$C3207))</f>
        <v xml:space="preserve">   "WASSERDRUCK"                                      </v>
      </c>
      <c r="E3207" t="str">
        <f>IF($B3207="A","",IFERROR(VLOOKUP($C3207,Elster!$I$5:$M$148,3,FALSE),$C3207))</f>
        <v/>
      </c>
      <c r="F3207">
        <f t="shared" si="100"/>
        <v>31</v>
      </c>
      <c r="G3207" s="2">
        <f t="shared" si="101"/>
        <v>0</v>
      </c>
    </row>
    <row r="3208" spans="1:7" x14ac:dyDescent="0.35">
      <c r="A3208" t="s">
        <v>9824</v>
      </c>
      <c r="B3208" t="s">
        <v>7317</v>
      </c>
      <c r="C3208" t="s">
        <v>7325</v>
      </c>
      <c r="D3208" t="str">
        <f>IF($B3208="B","",IFERROR(VLOOKUP($C3208,Elster!$I$5:$M$148,3,FALSE),$C3208))</f>
        <v/>
      </c>
      <c r="E3208" t="str">
        <f>IF($B3208="A","",IFERROR(VLOOKUP($C3208,Elster!$I$5:$M$148,3,FALSE),$C3208))</f>
        <v xml:space="preserve">   "SPEICHERSOLLTEMP"                                 </v>
      </c>
      <c r="F3208">
        <f t="shared" si="100"/>
        <v>3</v>
      </c>
      <c r="G3208" s="2">
        <f t="shared" si="101"/>
        <v>1.1405999999999139E-2</v>
      </c>
    </row>
    <row r="3209" spans="1:7" x14ac:dyDescent="0.35">
      <c r="A3209" t="s">
        <v>9825</v>
      </c>
      <c r="B3209" t="s">
        <v>7317</v>
      </c>
      <c r="C3209" t="s">
        <v>7320</v>
      </c>
      <c r="D3209" t="str">
        <f>IF($B3209="B","",IFERROR(VLOOKUP($C3209,Elster!$I$5:$M$148,3,FALSE),$C3209))</f>
        <v/>
      </c>
      <c r="E3209" t="str">
        <f>IF($B3209="A","",IFERROR(VLOOKUP($C3209,Elster!$I$5:$M$148,3,FALSE),$C3209))</f>
        <v>0x000</v>
      </c>
      <c r="F3209">
        <f t="shared" si="100"/>
        <v>0</v>
      </c>
      <c r="G3209" s="2">
        <f t="shared" si="101"/>
        <v>4.9480000000006186E-3</v>
      </c>
    </row>
    <row r="3210" spans="1:7" x14ac:dyDescent="0.35">
      <c r="A3210" t="s">
        <v>9826</v>
      </c>
      <c r="B3210" t="s">
        <v>7317</v>
      </c>
      <c r="C3210" t="s">
        <v>7318</v>
      </c>
      <c r="D3210" t="str">
        <f>IF($B3210="B","",IFERROR(VLOOKUP($C3210,Elster!$I$5:$M$148,3,FALSE),$C3210))</f>
        <v/>
      </c>
      <c r="E3210" t="str">
        <f>IF($B3210="A","",IFERROR(VLOOKUP($C3210,Elster!$I$5:$M$148,3,FALSE),$C3210))</f>
        <v xml:space="preserve">   "SAMMLERISTTEMP"                                   </v>
      </c>
      <c r="F3210">
        <f t="shared" si="100"/>
        <v>13</v>
      </c>
      <c r="G3210" s="2">
        <f t="shared" si="101"/>
        <v>4.9740000000007001E-3</v>
      </c>
    </row>
    <row r="3211" spans="1:7" x14ac:dyDescent="0.35">
      <c r="A3211" t="s">
        <v>9827</v>
      </c>
      <c r="B3211" t="s">
        <v>7317</v>
      </c>
      <c r="C3211" t="s">
        <v>7329</v>
      </c>
      <c r="D3211" t="str">
        <f>IF($B3211="B","",IFERROR(VLOOKUP($C3211,Elster!$I$5:$M$148,3,FALSE),$C3211))</f>
        <v/>
      </c>
      <c r="E3211" t="str">
        <f>IF($B3211="A","",IFERROR(VLOOKUP($C3211,Elster!$I$5:$M$148,3,FALSE),$C3211))</f>
        <v xml:space="preserve">   "KESSELSOLLTEMP"                                   </v>
      </c>
      <c r="F3211">
        <f t="shared" si="100"/>
        <v>2</v>
      </c>
      <c r="G3211" s="2">
        <f t="shared" si="101"/>
        <v>4.9739999999989237E-3</v>
      </c>
    </row>
    <row r="3212" spans="1:7" x14ac:dyDescent="0.35">
      <c r="A3212" t="s">
        <v>9828</v>
      </c>
      <c r="B3212" t="s">
        <v>7317</v>
      </c>
      <c r="C3212" t="s">
        <v>7320</v>
      </c>
      <c r="D3212" t="str">
        <f>IF($B3212="B","",IFERROR(VLOOKUP($C3212,Elster!$I$5:$M$148,3,FALSE),$C3212))</f>
        <v/>
      </c>
      <c r="E3212" t="str">
        <f>IF($B3212="A","",IFERROR(VLOOKUP($C3212,Elster!$I$5:$M$148,3,FALSE),$C3212))</f>
        <v>0x000</v>
      </c>
      <c r="F3212">
        <f t="shared" si="100"/>
        <v>0</v>
      </c>
      <c r="G3212" s="2">
        <f t="shared" si="101"/>
        <v>4.9740000000007001E-3</v>
      </c>
    </row>
    <row r="3213" spans="1:7" x14ac:dyDescent="0.35">
      <c r="A3213" t="s">
        <v>9829</v>
      </c>
      <c r="B3213" t="s">
        <v>7317</v>
      </c>
      <c r="C3213" t="s">
        <v>7366</v>
      </c>
      <c r="D3213" t="str">
        <f>IF($B3213="B","",IFERROR(VLOOKUP($C3213,Elster!$I$5:$M$148,3,FALSE),$C3213))</f>
        <v/>
      </c>
      <c r="E3213" t="str">
        <f>IF($B3213="A","",IFERROR(VLOOKUP($C3213,Elster!$I$5:$M$148,3,FALSE),$C3213))</f>
        <v xml:space="preserve">//   "ERWEITERUNGSTELEGRAMM"                            </v>
      </c>
      <c r="F3213">
        <f t="shared" si="100"/>
        <v>250</v>
      </c>
      <c r="G3213" s="2">
        <f t="shared" si="101"/>
        <v>4.9469999999995906E-3</v>
      </c>
    </row>
    <row r="3214" spans="1:7" x14ac:dyDescent="0.35">
      <c r="A3214" t="s">
        <v>9830</v>
      </c>
      <c r="B3214" t="s">
        <v>7317</v>
      </c>
      <c r="C3214" t="s">
        <v>7321</v>
      </c>
      <c r="D3214" t="str">
        <f>IF($B3214="B","",IFERROR(VLOOKUP($C3214,Elster!$I$5:$M$148,3,FALSE),$C3214))</f>
        <v/>
      </c>
      <c r="E3214" t="str">
        <f>IF($B3214="A","",IFERROR(VLOOKUP($C3214,Elster!$I$5:$M$148,3,FALSE),$C3214))</f>
        <v xml:space="preserve">   "FEHLERMELDUNG"                                    </v>
      </c>
      <c r="F3214">
        <f t="shared" si="100"/>
        <v>1</v>
      </c>
      <c r="G3214" s="2">
        <f t="shared" si="101"/>
        <v>4.9740000000007001E-3</v>
      </c>
    </row>
    <row r="3215" spans="1:7" x14ac:dyDescent="0.35">
      <c r="A3215" t="s">
        <v>9831</v>
      </c>
      <c r="B3215" t="s">
        <v>7317</v>
      </c>
      <c r="C3215" t="s">
        <v>7632</v>
      </c>
      <c r="D3215" t="str">
        <f>IF($B3215="B","",IFERROR(VLOOKUP($C3215,Elster!$I$5:$M$148,3,FALSE),$C3215))</f>
        <v/>
      </c>
      <c r="E3215" t="str">
        <f>IF($B3215="A","",IFERROR(VLOOKUP($C3215,Elster!$I$5:$M$148,3,FALSE),$C3215))</f>
        <v xml:space="preserve">   "EINSTELL_SPEICHERSOLLTEMP"                        </v>
      </c>
      <c r="F3215">
        <f t="shared" si="100"/>
        <v>19</v>
      </c>
      <c r="G3215" s="2">
        <f t="shared" si="101"/>
        <v>4.9739999999989237E-3</v>
      </c>
    </row>
    <row r="3216" spans="1:7" x14ac:dyDescent="0.35">
      <c r="A3216" t="s">
        <v>9832</v>
      </c>
      <c r="B3216" t="s">
        <v>7317</v>
      </c>
      <c r="C3216" t="s">
        <v>7320</v>
      </c>
      <c r="D3216" t="str">
        <f>IF($B3216="B","",IFERROR(VLOOKUP($C3216,Elster!$I$5:$M$148,3,FALSE),$C3216))</f>
        <v/>
      </c>
      <c r="E3216" t="str">
        <f>IF($B3216="A","",IFERROR(VLOOKUP($C3216,Elster!$I$5:$M$148,3,FALSE),$C3216))</f>
        <v>0x000</v>
      </c>
      <c r="F3216">
        <f t="shared" si="100"/>
        <v>0</v>
      </c>
      <c r="G3216" s="2">
        <f t="shared" si="101"/>
        <v>4.9740000000007001E-3</v>
      </c>
    </row>
    <row r="3217" spans="1:7" x14ac:dyDescent="0.35">
      <c r="A3217" t="s">
        <v>9833</v>
      </c>
      <c r="B3217" t="s">
        <v>7317</v>
      </c>
      <c r="C3217" t="s">
        <v>7320</v>
      </c>
      <c r="D3217" t="str">
        <f>IF($B3217="B","",IFERROR(VLOOKUP($C3217,Elster!$I$5:$M$148,3,FALSE),$C3217))</f>
        <v/>
      </c>
      <c r="E3217" t="str">
        <f>IF($B3217="A","",IFERROR(VLOOKUP($C3217,Elster!$I$5:$M$148,3,FALSE),$C3217))</f>
        <v>0x000</v>
      </c>
      <c r="F3217">
        <f t="shared" si="100"/>
        <v>0</v>
      </c>
      <c r="G3217" s="2">
        <f t="shared" si="101"/>
        <v>4.9480000000006186E-3</v>
      </c>
    </row>
    <row r="3218" spans="1:7" x14ac:dyDescent="0.35">
      <c r="A3218" t="s">
        <v>9834</v>
      </c>
      <c r="B3218" t="s">
        <v>7317</v>
      </c>
      <c r="C3218" t="s">
        <v>7321</v>
      </c>
      <c r="D3218" t="str">
        <f>IF($B3218="B","",IFERROR(VLOOKUP($C3218,Elster!$I$5:$M$148,3,FALSE),$C3218))</f>
        <v/>
      </c>
      <c r="E3218" t="str">
        <f>IF($B3218="A","",IFERROR(VLOOKUP($C3218,Elster!$I$5:$M$148,3,FALSE),$C3218))</f>
        <v xml:space="preserve">   "FEHLERMELDUNG"                                    </v>
      </c>
      <c r="F3218">
        <f t="shared" si="100"/>
        <v>1</v>
      </c>
      <c r="G3218" s="2">
        <f t="shared" si="101"/>
        <v>4.9739999999989237E-3</v>
      </c>
    </row>
    <row r="3219" spans="1:7" x14ac:dyDescent="0.35">
      <c r="A3219" t="s">
        <v>9835</v>
      </c>
      <c r="B3219" t="s">
        <v>7317</v>
      </c>
      <c r="C3219" t="s">
        <v>7357</v>
      </c>
      <c r="D3219" t="str">
        <f>IF($B3219="B","",IFERROR(VLOOKUP($C3219,Elster!$I$5:$M$148,3,FALSE),$C3219))</f>
        <v/>
      </c>
      <c r="E3219" t="str">
        <f>IF($B3219="A","",IFERROR(VLOOKUP($C3219,Elster!$I$5:$M$148,3,FALSE),$C3219))</f>
        <v xml:space="preserve">   "MIN_TEMP_KESSEL"                                  </v>
      </c>
      <c r="F3219">
        <f t="shared" si="100"/>
        <v>32</v>
      </c>
      <c r="G3219" s="2">
        <f t="shared" si="101"/>
        <v>4.9740000000007001E-3</v>
      </c>
    </row>
    <row r="3220" spans="1:7" x14ac:dyDescent="0.35">
      <c r="A3220" t="s">
        <v>9836</v>
      </c>
      <c r="B3220" t="s">
        <v>7317</v>
      </c>
      <c r="C3220" t="s">
        <v>7318</v>
      </c>
      <c r="D3220" t="str">
        <f>IF($B3220="B","",IFERROR(VLOOKUP($C3220,Elster!$I$5:$M$148,3,FALSE),$C3220))</f>
        <v/>
      </c>
      <c r="E3220" t="str">
        <f>IF($B3220="A","",IFERROR(VLOOKUP($C3220,Elster!$I$5:$M$148,3,FALSE),$C3220))</f>
        <v xml:space="preserve">   "SAMMLERISTTEMP"                                   </v>
      </c>
      <c r="F3220">
        <f t="shared" si="100"/>
        <v>13</v>
      </c>
      <c r="G3220" s="2">
        <f t="shared" si="101"/>
        <v>7.3429999999987672E-3</v>
      </c>
    </row>
    <row r="3221" spans="1:7" x14ac:dyDescent="0.35">
      <c r="A3221" t="s">
        <v>9836</v>
      </c>
      <c r="B3221" t="s">
        <v>7319</v>
      </c>
      <c r="C3221" t="s">
        <v>7318</v>
      </c>
      <c r="D3221" t="str">
        <f>IF($B3221="B","",IFERROR(VLOOKUP($C3221,Elster!$I$5:$M$148,3,FALSE),$C3221))</f>
        <v xml:space="preserve">   "SAMMLERISTTEMP"                                   </v>
      </c>
      <c r="E3221" t="str">
        <f>IF($B3221="A","",IFERROR(VLOOKUP($C3221,Elster!$I$5:$M$148,3,FALSE),$C3221))</f>
        <v/>
      </c>
      <c r="F3221">
        <f t="shared" si="100"/>
        <v>13</v>
      </c>
      <c r="G3221" s="2">
        <f t="shared" si="101"/>
        <v>0</v>
      </c>
    </row>
    <row r="3222" spans="1:7" x14ac:dyDescent="0.35">
      <c r="A3222" t="s">
        <v>9837</v>
      </c>
      <c r="B3222" t="s">
        <v>7317</v>
      </c>
      <c r="C3222" t="s">
        <v>7320</v>
      </c>
      <c r="D3222" t="str">
        <f>IF($B3222="B","",IFERROR(VLOOKUP($C3222,Elster!$I$5:$M$148,3,FALSE),$C3222))</f>
        <v/>
      </c>
      <c r="E3222" t="str">
        <f>IF($B3222="A","",IFERROR(VLOOKUP($C3222,Elster!$I$5:$M$148,3,FALSE),$C3222))</f>
        <v>0x000</v>
      </c>
      <c r="F3222">
        <f t="shared" si="100"/>
        <v>0</v>
      </c>
      <c r="G3222" s="2">
        <f t="shared" si="101"/>
        <v>5.0000000000007816E-3</v>
      </c>
    </row>
    <row r="3223" spans="1:7" x14ac:dyDescent="0.35">
      <c r="A3223" t="s">
        <v>9837</v>
      </c>
      <c r="B3223" t="s">
        <v>7319</v>
      </c>
      <c r="C3223" t="s">
        <v>7320</v>
      </c>
      <c r="D3223" t="str">
        <f>IF($B3223="B","",IFERROR(VLOOKUP($C3223,Elster!$I$5:$M$148,3,FALSE),$C3223))</f>
        <v>0x000</v>
      </c>
      <c r="E3223" t="str">
        <f>IF($B3223="A","",IFERROR(VLOOKUP($C3223,Elster!$I$5:$M$148,3,FALSE),$C3223))</f>
        <v/>
      </c>
      <c r="F3223">
        <f t="shared" si="100"/>
        <v>0</v>
      </c>
      <c r="G3223" s="2">
        <f t="shared" si="101"/>
        <v>0</v>
      </c>
    </row>
    <row r="3224" spans="1:7" x14ac:dyDescent="0.35">
      <c r="A3224" t="s">
        <v>9838</v>
      </c>
      <c r="B3224" t="s">
        <v>7317</v>
      </c>
      <c r="C3224" t="s">
        <v>7325</v>
      </c>
      <c r="D3224" t="str">
        <f>IF($B3224="B","",IFERROR(VLOOKUP($C3224,Elster!$I$5:$M$148,3,FALSE),$C3224))</f>
        <v/>
      </c>
      <c r="E3224" t="str">
        <f>IF($B3224="A","",IFERROR(VLOOKUP($C3224,Elster!$I$5:$M$148,3,FALSE),$C3224))</f>
        <v xml:space="preserve">   "SPEICHERSOLLTEMP"                                 </v>
      </c>
      <c r="F3224">
        <f t="shared" si="100"/>
        <v>3</v>
      </c>
      <c r="G3224" s="2">
        <f t="shared" si="101"/>
        <v>5.0000000000007816E-3</v>
      </c>
    </row>
    <row r="3225" spans="1:7" x14ac:dyDescent="0.35">
      <c r="A3225" t="s">
        <v>9838</v>
      </c>
      <c r="B3225" t="s">
        <v>7319</v>
      </c>
      <c r="C3225" t="s">
        <v>7325</v>
      </c>
      <c r="D3225" t="str">
        <f>IF($B3225="B","",IFERROR(VLOOKUP($C3225,Elster!$I$5:$M$148,3,FALSE),$C3225))</f>
        <v xml:space="preserve">   "SPEICHERSOLLTEMP"                                 </v>
      </c>
      <c r="E3225" t="str">
        <f>IF($B3225="A","",IFERROR(VLOOKUP($C3225,Elster!$I$5:$M$148,3,FALSE),$C3225))</f>
        <v/>
      </c>
      <c r="F3225">
        <f t="shared" si="100"/>
        <v>3</v>
      </c>
      <c r="G3225" s="2">
        <f t="shared" si="101"/>
        <v>0</v>
      </c>
    </row>
    <row r="3226" spans="1:7" x14ac:dyDescent="0.35">
      <c r="A3226" t="s">
        <v>9839</v>
      </c>
      <c r="B3226" t="s">
        <v>7317</v>
      </c>
      <c r="C3226" t="s">
        <v>7321</v>
      </c>
      <c r="D3226" t="str">
        <f>IF($B3226="B","",IFERROR(VLOOKUP($C3226,Elster!$I$5:$M$148,3,FALSE),$C3226))</f>
        <v/>
      </c>
      <c r="E3226" t="str">
        <f>IF($B3226="A","",IFERROR(VLOOKUP($C3226,Elster!$I$5:$M$148,3,FALSE),$C3226))</f>
        <v xml:space="preserve">   "FEHLERMELDUNG"                                    </v>
      </c>
      <c r="F3226">
        <f t="shared" si="100"/>
        <v>1</v>
      </c>
      <c r="G3226" s="2">
        <f t="shared" si="101"/>
        <v>4.9999999999990052E-3</v>
      </c>
    </row>
    <row r="3227" spans="1:7" x14ac:dyDescent="0.35">
      <c r="A3227" t="s">
        <v>9839</v>
      </c>
      <c r="B3227" t="s">
        <v>7319</v>
      </c>
      <c r="C3227" t="s">
        <v>7321</v>
      </c>
      <c r="D3227" t="str">
        <f>IF($B3227="B","",IFERROR(VLOOKUP($C3227,Elster!$I$5:$M$148,3,FALSE),$C3227))</f>
        <v xml:space="preserve">   "FEHLERMELDUNG"                                    </v>
      </c>
      <c r="E3227" t="str">
        <f>IF($B3227="A","",IFERROR(VLOOKUP($C3227,Elster!$I$5:$M$148,3,FALSE),$C3227))</f>
        <v/>
      </c>
      <c r="F3227">
        <f t="shared" si="100"/>
        <v>1</v>
      </c>
      <c r="G3227" s="2">
        <f t="shared" si="101"/>
        <v>0</v>
      </c>
    </row>
    <row r="3228" spans="1:7" x14ac:dyDescent="0.35">
      <c r="A3228" t="s">
        <v>9840</v>
      </c>
      <c r="B3228" t="s">
        <v>7317</v>
      </c>
      <c r="C3228" t="s">
        <v>7320</v>
      </c>
      <c r="D3228" t="str">
        <f>IF($B3228="B","",IFERROR(VLOOKUP($C3228,Elster!$I$5:$M$148,3,FALSE),$C3228))</f>
        <v/>
      </c>
      <c r="E3228" t="str">
        <f>IF($B3228="A","",IFERROR(VLOOKUP($C3228,Elster!$I$5:$M$148,3,FALSE),$C3228))</f>
        <v>0x000</v>
      </c>
      <c r="F3228">
        <f t="shared" si="100"/>
        <v>0</v>
      </c>
      <c r="G3228" s="2">
        <f t="shared" si="101"/>
        <v>5.0000000000007816E-3</v>
      </c>
    </row>
    <row r="3229" spans="1:7" x14ac:dyDescent="0.35">
      <c r="A3229" t="s">
        <v>9840</v>
      </c>
      <c r="B3229" t="s">
        <v>7319</v>
      </c>
      <c r="C3229" t="s">
        <v>7320</v>
      </c>
      <c r="D3229" t="str">
        <f>IF($B3229="B","",IFERROR(VLOOKUP($C3229,Elster!$I$5:$M$148,3,FALSE),$C3229))</f>
        <v>0x000</v>
      </c>
      <c r="E3229" t="str">
        <f>IF($B3229="A","",IFERROR(VLOOKUP($C3229,Elster!$I$5:$M$148,3,FALSE),$C3229))</f>
        <v/>
      </c>
      <c r="F3229">
        <f t="shared" si="100"/>
        <v>0</v>
      </c>
      <c r="G3229" s="2">
        <f t="shared" si="101"/>
        <v>0</v>
      </c>
    </row>
    <row r="3230" spans="1:7" x14ac:dyDescent="0.35">
      <c r="A3230" t="s">
        <v>9841</v>
      </c>
      <c r="B3230" t="s">
        <v>7317</v>
      </c>
      <c r="C3230" t="s">
        <v>7366</v>
      </c>
      <c r="D3230" t="str">
        <f>IF($B3230="B","",IFERROR(VLOOKUP($C3230,Elster!$I$5:$M$148,3,FALSE),$C3230))</f>
        <v/>
      </c>
      <c r="E3230" t="str">
        <f>IF($B3230="A","",IFERROR(VLOOKUP($C3230,Elster!$I$5:$M$148,3,FALSE),$C3230))</f>
        <v xml:space="preserve">//   "ERWEITERUNGSTELEGRAMM"                            </v>
      </c>
      <c r="F3230">
        <f t="shared" si="100"/>
        <v>250</v>
      </c>
      <c r="G3230" s="2">
        <f t="shared" si="101"/>
        <v>4.9999999999990052E-3</v>
      </c>
    </row>
    <row r="3231" spans="1:7" x14ac:dyDescent="0.35">
      <c r="A3231" t="s">
        <v>9841</v>
      </c>
      <c r="B3231" t="s">
        <v>7319</v>
      </c>
      <c r="C3231" t="s">
        <v>7366</v>
      </c>
      <c r="D3231" t="str">
        <f>IF($B3231="B","",IFERROR(VLOOKUP($C3231,Elster!$I$5:$M$148,3,FALSE),$C3231))</f>
        <v xml:space="preserve">//   "ERWEITERUNGSTELEGRAMM"                            </v>
      </c>
      <c r="E3231" t="str">
        <f>IF($B3231="A","",IFERROR(VLOOKUP($C3231,Elster!$I$5:$M$148,3,FALSE),$C3231))</f>
        <v/>
      </c>
      <c r="F3231">
        <f t="shared" si="100"/>
        <v>250</v>
      </c>
      <c r="G3231" s="2">
        <f t="shared" si="101"/>
        <v>0</v>
      </c>
    </row>
    <row r="3232" spans="1:7" x14ac:dyDescent="0.35">
      <c r="A3232" t="s">
        <v>9842</v>
      </c>
      <c r="B3232" t="s">
        <v>7317</v>
      </c>
      <c r="C3232" t="s">
        <v>7321</v>
      </c>
      <c r="D3232" t="str">
        <f>IF($B3232="B","",IFERROR(VLOOKUP($C3232,Elster!$I$5:$M$148,3,FALSE),$C3232))</f>
        <v/>
      </c>
      <c r="E3232" t="str">
        <f>IF($B3232="A","",IFERROR(VLOOKUP($C3232,Elster!$I$5:$M$148,3,FALSE),$C3232))</f>
        <v xml:space="preserve">   "FEHLERMELDUNG"                                    </v>
      </c>
      <c r="F3232">
        <f t="shared" si="100"/>
        <v>1</v>
      </c>
      <c r="G3232" s="2">
        <f t="shared" si="101"/>
        <v>5.0000000000007816E-3</v>
      </c>
    </row>
    <row r="3233" spans="1:7" x14ac:dyDescent="0.35">
      <c r="A3233" t="s">
        <v>9842</v>
      </c>
      <c r="B3233" t="s">
        <v>7319</v>
      </c>
      <c r="C3233" t="s">
        <v>7321</v>
      </c>
      <c r="D3233" t="str">
        <f>IF($B3233="B","",IFERROR(VLOOKUP($C3233,Elster!$I$5:$M$148,3,FALSE),$C3233))</f>
        <v xml:space="preserve">   "FEHLERMELDUNG"                                    </v>
      </c>
      <c r="E3233" t="str">
        <f>IF($B3233="A","",IFERROR(VLOOKUP($C3233,Elster!$I$5:$M$148,3,FALSE),$C3233))</f>
        <v/>
      </c>
      <c r="F3233">
        <f t="shared" si="100"/>
        <v>1</v>
      </c>
      <c r="G3233" s="2">
        <f t="shared" si="101"/>
        <v>0</v>
      </c>
    </row>
    <row r="3234" spans="1:7" x14ac:dyDescent="0.35">
      <c r="A3234" t="s">
        <v>9843</v>
      </c>
      <c r="B3234" t="s">
        <v>7317</v>
      </c>
      <c r="C3234" t="s">
        <v>7360</v>
      </c>
      <c r="D3234" t="str">
        <f>IF($B3234="B","",IFERROR(VLOOKUP($C3234,Elster!$I$5:$M$148,3,FALSE),$C3234))</f>
        <v/>
      </c>
      <c r="E3234" t="str">
        <f>IF($B3234="A","",IFERROR(VLOOKUP($C3234,Elster!$I$5:$M$148,3,FALSE),$C3234))</f>
        <v xml:space="preserve">   "HYSTERESEZEIT"                                    </v>
      </c>
      <c r="F3234">
        <f t="shared" si="100"/>
        <v>34</v>
      </c>
      <c r="G3234" s="2">
        <f t="shared" si="101"/>
        <v>4.9999999999990052E-3</v>
      </c>
    </row>
    <row r="3235" spans="1:7" x14ac:dyDescent="0.35">
      <c r="A3235" t="s">
        <v>9843</v>
      </c>
      <c r="B3235" t="s">
        <v>7319</v>
      </c>
      <c r="C3235" t="s">
        <v>7360</v>
      </c>
      <c r="D3235" t="str">
        <f>IF($B3235="B","",IFERROR(VLOOKUP($C3235,Elster!$I$5:$M$148,3,FALSE),$C3235))</f>
        <v xml:space="preserve">   "HYSTERESEZEIT"                                    </v>
      </c>
      <c r="E3235" t="str">
        <f>IF($B3235="A","",IFERROR(VLOOKUP($C3235,Elster!$I$5:$M$148,3,FALSE),$C3235))</f>
        <v/>
      </c>
      <c r="F3235">
        <f t="shared" si="100"/>
        <v>34</v>
      </c>
      <c r="G3235" s="2">
        <f t="shared" si="101"/>
        <v>0</v>
      </c>
    </row>
    <row r="3236" spans="1:7" x14ac:dyDescent="0.35">
      <c r="A3236" t="s">
        <v>9844</v>
      </c>
      <c r="B3236" t="s">
        <v>7317</v>
      </c>
      <c r="C3236" t="s">
        <v>7352</v>
      </c>
      <c r="D3236" t="str">
        <f>IF($B3236="B","",IFERROR(VLOOKUP($C3236,Elster!$I$5:$M$148,3,FALSE),$C3236))</f>
        <v/>
      </c>
      <c r="E3236" t="str">
        <f>IF($B3236="A","",IFERROR(VLOOKUP($C3236,Elster!$I$5:$M$148,3,FALSE),$C3236))</f>
        <v xml:space="preserve">   "SPEICHERISTTEMP"                                  </v>
      </c>
      <c r="F3236">
        <f t="shared" si="100"/>
        <v>14</v>
      </c>
      <c r="G3236" s="2">
        <f t="shared" si="101"/>
        <v>5.0000000000007816E-3</v>
      </c>
    </row>
    <row r="3237" spans="1:7" x14ac:dyDescent="0.35">
      <c r="A3237" t="s">
        <v>9844</v>
      </c>
      <c r="B3237" t="s">
        <v>7319</v>
      </c>
      <c r="C3237" t="s">
        <v>7352</v>
      </c>
      <c r="D3237" t="str">
        <f>IF($B3237="B","",IFERROR(VLOOKUP($C3237,Elster!$I$5:$M$148,3,FALSE),$C3237))</f>
        <v xml:space="preserve">   "SPEICHERISTTEMP"                                  </v>
      </c>
      <c r="E3237" t="str">
        <f>IF($B3237="A","",IFERROR(VLOOKUP($C3237,Elster!$I$5:$M$148,3,FALSE),$C3237))</f>
        <v/>
      </c>
      <c r="F3237">
        <f t="shared" si="100"/>
        <v>14</v>
      </c>
      <c r="G3237" s="2">
        <f t="shared" si="101"/>
        <v>0</v>
      </c>
    </row>
    <row r="3238" spans="1:7" x14ac:dyDescent="0.35">
      <c r="A3238" t="s">
        <v>9845</v>
      </c>
      <c r="B3238" t="s">
        <v>7317</v>
      </c>
      <c r="C3238" t="s">
        <v>7320</v>
      </c>
      <c r="D3238" t="str">
        <f>IF($B3238="B","",IFERROR(VLOOKUP($C3238,Elster!$I$5:$M$148,3,FALSE),$C3238))</f>
        <v/>
      </c>
      <c r="E3238" t="str">
        <f>IF($B3238="A","",IFERROR(VLOOKUP($C3238,Elster!$I$5:$M$148,3,FALSE),$C3238))</f>
        <v>0x000</v>
      </c>
      <c r="F3238">
        <f t="shared" si="100"/>
        <v>0</v>
      </c>
      <c r="G3238" s="2">
        <f t="shared" si="101"/>
        <v>4.9989999999997536E-3</v>
      </c>
    </row>
    <row r="3239" spans="1:7" x14ac:dyDescent="0.35">
      <c r="A3239" t="s">
        <v>9846</v>
      </c>
      <c r="B3239" t="s">
        <v>7319</v>
      </c>
      <c r="C3239" t="s">
        <v>7320</v>
      </c>
      <c r="D3239" t="str">
        <f>IF($B3239="B","",IFERROR(VLOOKUP($C3239,Elster!$I$5:$M$148,3,FALSE),$C3239))</f>
        <v>0x000</v>
      </c>
      <c r="E3239" t="str">
        <f>IF($B3239="A","",IFERROR(VLOOKUP($C3239,Elster!$I$5:$M$148,3,FALSE),$C3239))</f>
        <v/>
      </c>
      <c r="F3239">
        <f t="shared" si="100"/>
        <v>0</v>
      </c>
      <c r="G3239" s="2">
        <f t="shared" si="101"/>
        <v>9.9999999925159955E-7</v>
      </c>
    </row>
    <row r="3240" spans="1:7" x14ac:dyDescent="0.35">
      <c r="A3240" t="s">
        <v>9847</v>
      </c>
      <c r="B3240" t="s">
        <v>7317</v>
      </c>
      <c r="C3240" t="s">
        <v>7321</v>
      </c>
      <c r="D3240" t="str">
        <f>IF($B3240="B","",IFERROR(VLOOKUP($C3240,Elster!$I$5:$M$148,3,FALSE),$C3240))</f>
        <v/>
      </c>
      <c r="E3240" t="str">
        <f>IF($B3240="A","",IFERROR(VLOOKUP($C3240,Elster!$I$5:$M$148,3,FALSE),$C3240))</f>
        <v xml:space="preserve">   "FEHLERMELDUNG"                                    </v>
      </c>
      <c r="F3240">
        <f t="shared" si="100"/>
        <v>1</v>
      </c>
      <c r="G3240" s="2">
        <f t="shared" si="101"/>
        <v>4.99900000000153E-3</v>
      </c>
    </row>
    <row r="3241" spans="1:7" x14ac:dyDescent="0.35">
      <c r="A3241" t="s">
        <v>9847</v>
      </c>
      <c r="B3241" t="s">
        <v>7319</v>
      </c>
      <c r="C3241" t="s">
        <v>7321</v>
      </c>
      <c r="D3241" t="str">
        <f>IF($B3241="B","",IFERROR(VLOOKUP($C3241,Elster!$I$5:$M$148,3,FALSE),$C3241))</f>
        <v xml:space="preserve">   "FEHLERMELDUNG"                                    </v>
      </c>
      <c r="E3241" t="str">
        <f>IF($B3241="A","",IFERROR(VLOOKUP($C3241,Elster!$I$5:$M$148,3,FALSE),$C3241))</f>
        <v/>
      </c>
      <c r="F3241">
        <f t="shared" si="100"/>
        <v>1</v>
      </c>
      <c r="G3241" s="2">
        <f t="shared" si="101"/>
        <v>0</v>
      </c>
    </row>
    <row r="3242" spans="1:7" x14ac:dyDescent="0.35">
      <c r="A3242" t="s">
        <v>9848</v>
      </c>
      <c r="B3242" t="s">
        <v>7317</v>
      </c>
      <c r="C3242" t="s">
        <v>7778</v>
      </c>
      <c r="D3242" t="str">
        <f>IF($B3242="B","",IFERROR(VLOOKUP($C3242,Elster!$I$5:$M$148,3,FALSE),$C3242))</f>
        <v/>
      </c>
      <c r="E3242" t="str">
        <f>IF($B3242="A","",IFERROR(VLOOKUP($C3242,Elster!$I$5:$M$148,3,FALSE),$C3242))</f>
        <v>0x03C</v>
      </c>
      <c r="F3242">
        <f t="shared" si="100"/>
        <v>60</v>
      </c>
      <c r="G3242" s="2">
        <f t="shared" si="101"/>
        <v>4.9999999999990052E-3</v>
      </c>
    </row>
    <row r="3243" spans="1:7" x14ac:dyDescent="0.35">
      <c r="A3243" t="s">
        <v>9848</v>
      </c>
      <c r="B3243" t="s">
        <v>7319</v>
      </c>
      <c r="C3243" t="s">
        <v>7778</v>
      </c>
      <c r="D3243" t="str">
        <f>IF($B3243="B","",IFERROR(VLOOKUP($C3243,Elster!$I$5:$M$148,3,FALSE),$C3243))</f>
        <v>0x03C</v>
      </c>
      <c r="E3243" t="str">
        <f>IF($B3243="A","",IFERROR(VLOOKUP($C3243,Elster!$I$5:$M$148,3,FALSE),$C3243))</f>
        <v/>
      </c>
      <c r="F3243">
        <f t="shared" si="100"/>
        <v>60</v>
      </c>
      <c r="G3243" s="2">
        <f t="shared" si="101"/>
        <v>0</v>
      </c>
    </row>
    <row r="3244" spans="1:7" x14ac:dyDescent="0.35">
      <c r="A3244" t="s">
        <v>9849</v>
      </c>
      <c r="B3244" t="s">
        <v>7317</v>
      </c>
      <c r="C3244" t="s">
        <v>7325</v>
      </c>
      <c r="D3244" t="str">
        <f>IF($B3244="B","",IFERROR(VLOOKUP($C3244,Elster!$I$5:$M$148,3,FALSE),$C3244))</f>
        <v/>
      </c>
      <c r="E3244" t="str">
        <f>IF($B3244="A","",IFERROR(VLOOKUP($C3244,Elster!$I$5:$M$148,3,FALSE),$C3244))</f>
        <v xml:space="preserve">   "SPEICHERSOLLTEMP"                                 </v>
      </c>
      <c r="F3244">
        <f t="shared" si="100"/>
        <v>3</v>
      </c>
      <c r="G3244" s="2">
        <f t="shared" si="101"/>
        <v>1.0651000000001076E-2</v>
      </c>
    </row>
    <row r="3245" spans="1:7" x14ac:dyDescent="0.35">
      <c r="A3245" t="s">
        <v>9850</v>
      </c>
      <c r="B3245" t="s">
        <v>7317</v>
      </c>
      <c r="C3245" t="s">
        <v>7320</v>
      </c>
      <c r="D3245" t="str">
        <f>IF($B3245="B","",IFERROR(VLOOKUP($C3245,Elster!$I$5:$M$148,3,FALSE),$C3245))</f>
        <v/>
      </c>
      <c r="E3245" t="str">
        <f>IF($B3245="A","",IFERROR(VLOOKUP($C3245,Elster!$I$5:$M$148,3,FALSE),$C3245))</f>
        <v>0x000</v>
      </c>
      <c r="F3245">
        <f t="shared" si="100"/>
        <v>0</v>
      </c>
      <c r="G3245" s="2">
        <f t="shared" si="101"/>
        <v>4.9739999999989237E-3</v>
      </c>
    </row>
    <row r="3246" spans="1:7" x14ac:dyDescent="0.35">
      <c r="A3246" t="s">
        <v>9851</v>
      </c>
      <c r="B3246" t="s">
        <v>7317</v>
      </c>
      <c r="C3246" t="s">
        <v>7318</v>
      </c>
      <c r="D3246" t="str">
        <f>IF($B3246="B","",IFERROR(VLOOKUP($C3246,Elster!$I$5:$M$148,3,FALSE),$C3246))</f>
        <v/>
      </c>
      <c r="E3246" t="str">
        <f>IF($B3246="A","",IFERROR(VLOOKUP($C3246,Elster!$I$5:$M$148,3,FALSE),$C3246))</f>
        <v xml:space="preserve">   "SAMMLERISTTEMP"                                   </v>
      </c>
      <c r="F3246">
        <f t="shared" si="100"/>
        <v>13</v>
      </c>
      <c r="G3246" s="2">
        <f t="shared" si="101"/>
        <v>4.9740000000007001E-3</v>
      </c>
    </row>
    <row r="3247" spans="1:7" x14ac:dyDescent="0.35">
      <c r="A3247" t="s">
        <v>9852</v>
      </c>
      <c r="B3247" t="s">
        <v>7317</v>
      </c>
      <c r="C3247" t="s">
        <v>7329</v>
      </c>
      <c r="D3247" t="str">
        <f>IF($B3247="B","",IFERROR(VLOOKUP($C3247,Elster!$I$5:$M$148,3,FALSE),$C3247))</f>
        <v/>
      </c>
      <c r="E3247" t="str">
        <f>IF($B3247="A","",IFERROR(VLOOKUP($C3247,Elster!$I$5:$M$148,3,FALSE),$C3247))</f>
        <v xml:space="preserve">   "KESSELSOLLTEMP"                                   </v>
      </c>
      <c r="F3247">
        <f t="shared" si="100"/>
        <v>2</v>
      </c>
      <c r="G3247" s="2">
        <f t="shared" si="101"/>
        <v>4.9479999999988422E-3</v>
      </c>
    </row>
    <row r="3248" spans="1:7" x14ac:dyDescent="0.35">
      <c r="A3248" t="s">
        <v>9853</v>
      </c>
      <c r="B3248" t="s">
        <v>7317</v>
      </c>
      <c r="C3248" t="s">
        <v>7320</v>
      </c>
      <c r="D3248" t="str">
        <f>IF($B3248="B","",IFERROR(VLOOKUP($C3248,Elster!$I$5:$M$148,3,FALSE),$C3248))</f>
        <v/>
      </c>
      <c r="E3248" t="str">
        <f>IF($B3248="A","",IFERROR(VLOOKUP($C3248,Elster!$I$5:$M$148,3,FALSE),$C3248))</f>
        <v>0x000</v>
      </c>
      <c r="F3248">
        <f t="shared" si="100"/>
        <v>0</v>
      </c>
      <c r="G3248" s="2">
        <f t="shared" si="101"/>
        <v>4.9740000000007001E-3</v>
      </c>
    </row>
    <row r="3249" spans="1:7" x14ac:dyDescent="0.35">
      <c r="A3249" t="s">
        <v>9854</v>
      </c>
      <c r="B3249" t="s">
        <v>7317</v>
      </c>
      <c r="C3249" t="s">
        <v>7366</v>
      </c>
      <c r="D3249" t="str">
        <f>IF($B3249="B","",IFERROR(VLOOKUP($C3249,Elster!$I$5:$M$148,3,FALSE),$C3249))</f>
        <v/>
      </c>
      <c r="E3249" t="str">
        <f>IF($B3249="A","",IFERROR(VLOOKUP($C3249,Elster!$I$5:$M$148,3,FALSE),$C3249))</f>
        <v xml:space="preserve">//   "ERWEITERUNGSTELEGRAMM"                            </v>
      </c>
      <c r="F3249">
        <f t="shared" si="100"/>
        <v>250</v>
      </c>
      <c r="G3249" s="2">
        <f t="shared" si="101"/>
        <v>4.9729999999996721E-3</v>
      </c>
    </row>
    <row r="3250" spans="1:7" x14ac:dyDescent="0.35">
      <c r="A3250" t="s">
        <v>9855</v>
      </c>
      <c r="B3250" t="s">
        <v>7317</v>
      </c>
      <c r="C3250" t="s">
        <v>7321</v>
      </c>
      <c r="D3250" t="str">
        <f>IF($B3250="B","",IFERROR(VLOOKUP($C3250,Elster!$I$5:$M$148,3,FALSE),$C3250))</f>
        <v/>
      </c>
      <c r="E3250" t="str">
        <f>IF($B3250="A","",IFERROR(VLOOKUP($C3250,Elster!$I$5:$M$148,3,FALSE),$C3250))</f>
        <v xml:space="preserve">   "FEHLERMELDUNG"                                    </v>
      </c>
      <c r="F3250">
        <f t="shared" si="100"/>
        <v>1</v>
      </c>
      <c r="G3250" s="2">
        <f t="shared" si="101"/>
        <v>4.9740000000007001E-3</v>
      </c>
    </row>
    <row r="3251" spans="1:7" x14ac:dyDescent="0.35">
      <c r="A3251" t="s">
        <v>9856</v>
      </c>
      <c r="B3251" t="s">
        <v>7317</v>
      </c>
      <c r="C3251" t="s">
        <v>7360</v>
      </c>
      <c r="D3251" t="str">
        <f>IF($B3251="B","",IFERROR(VLOOKUP($C3251,Elster!$I$5:$M$148,3,FALSE),$C3251))</f>
        <v/>
      </c>
      <c r="E3251" t="str">
        <f>IF($B3251="A","",IFERROR(VLOOKUP($C3251,Elster!$I$5:$M$148,3,FALSE),$C3251))</f>
        <v xml:space="preserve">   "HYSTERESEZEIT"                                    </v>
      </c>
      <c r="F3251">
        <f t="shared" si="100"/>
        <v>34</v>
      </c>
      <c r="G3251" s="2">
        <f t="shared" si="101"/>
        <v>4.9480000000006186E-3</v>
      </c>
    </row>
    <row r="3252" spans="1:7" x14ac:dyDescent="0.35">
      <c r="A3252" t="s">
        <v>9857</v>
      </c>
      <c r="B3252" t="s">
        <v>7317</v>
      </c>
      <c r="C3252" t="s">
        <v>7352</v>
      </c>
      <c r="D3252" t="str">
        <f>IF($B3252="B","",IFERROR(VLOOKUP($C3252,Elster!$I$5:$M$148,3,FALSE),$C3252))</f>
        <v/>
      </c>
      <c r="E3252" t="str">
        <f>IF($B3252="A","",IFERROR(VLOOKUP($C3252,Elster!$I$5:$M$148,3,FALSE),$C3252))</f>
        <v xml:space="preserve">   "SPEICHERISTTEMP"                                  </v>
      </c>
      <c r="F3252">
        <f t="shared" si="100"/>
        <v>14</v>
      </c>
      <c r="G3252" s="2">
        <f t="shared" si="101"/>
        <v>4.9739999999989237E-3</v>
      </c>
    </row>
    <row r="3253" spans="1:7" x14ac:dyDescent="0.35">
      <c r="A3253" t="s">
        <v>9858</v>
      </c>
      <c r="B3253" t="s">
        <v>7317</v>
      </c>
      <c r="C3253" t="s">
        <v>7320</v>
      </c>
      <c r="D3253" t="str">
        <f>IF($B3253="B","",IFERROR(VLOOKUP($C3253,Elster!$I$5:$M$148,3,FALSE),$C3253))</f>
        <v/>
      </c>
      <c r="E3253" t="str">
        <f>IF($B3253="A","",IFERROR(VLOOKUP($C3253,Elster!$I$5:$M$148,3,FALSE),$C3253))</f>
        <v>0x000</v>
      </c>
      <c r="F3253">
        <f t="shared" si="100"/>
        <v>0</v>
      </c>
      <c r="G3253" s="2">
        <f t="shared" si="101"/>
        <v>4.9740000000007001E-3</v>
      </c>
    </row>
    <row r="3254" spans="1:7" x14ac:dyDescent="0.35">
      <c r="A3254" t="s">
        <v>9859</v>
      </c>
      <c r="B3254" t="s">
        <v>7317</v>
      </c>
      <c r="C3254" t="s">
        <v>7321</v>
      </c>
      <c r="D3254" t="str">
        <f>IF($B3254="B","",IFERROR(VLOOKUP($C3254,Elster!$I$5:$M$148,3,FALSE),$C3254))</f>
        <v/>
      </c>
      <c r="E3254" t="str">
        <f>IF($B3254="A","",IFERROR(VLOOKUP($C3254,Elster!$I$5:$M$148,3,FALSE),$C3254))</f>
        <v xml:space="preserve">   "FEHLERMELDUNG"                                    </v>
      </c>
      <c r="F3254">
        <f t="shared" si="100"/>
        <v>1</v>
      </c>
      <c r="G3254" s="2">
        <f t="shared" si="101"/>
        <v>4.9739999999989237E-3</v>
      </c>
    </row>
    <row r="3255" spans="1:7" x14ac:dyDescent="0.35">
      <c r="A3255" t="s">
        <v>9860</v>
      </c>
      <c r="B3255" t="s">
        <v>7317</v>
      </c>
      <c r="C3255" t="s">
        <v>7791</v>
      </c>
      <c r="D3255" t="str">
        <f>IF($B3255="B","",IFERROR(VLOOKUP($C3255,Elster!$I$5:$M$148,3,FALSE),$C3255))</f>
        <v/>
      </c>
      <c r="E3255" t="str">
        <f>IF($B3255="A","",IFERROR(VLOOKUP($C3255,Elster!$I$5:$M$148,3,FALSE),$C3255))</f>
        <v>0x03D</v>
      </c>
      <c r="F3255">
        <f t="shared" si="100"/>
        <v>61</v>
      </c>
      <c r="G3255" s="2">
        <f t="shared" si="101"/>
        <v>4.9480000000006186E-3</v>
      </c>
    </row>
    <row r="3256" spans="1:7" x14ac:dyDescent="0.35">
      <c r="A3256" t="s">
        <v>9861</v>
      </c>
      <c r="B3256" t="s">
        <v>7319</v>
      </c>
      <c r="C3256" t="s">
        <v>7318</v>
      </c>
      <c r="D3256" t="str">
        <f>IF($B3256="B","",IFERROR(VLOOKUP($C3256,Elster!$I$5:$M$148,3,FALSE),$C3256))</f>
        <v xml:space="preserve">   "SAMMLERISTTEMP"                                   </v>
      </c>
      <c r="E3256" t="str">
        <f>IF($B3256="A","",IFERROR(VLOOKUP($C3256,Elster!$I$5:$M$148,3,FALSE),$C3256))</f>
        <v/>
      </c>
      <c r="F3256">
        <f t="shared" si="100"/>
        <v>13</v>
      </c>
      <c r="G3256" s="2">
        <f t="shared" si="101"/>
        <v>7.6560000000007733E-3</v>
      </c>
    </row>
    <row r="3257" spans="1:7" x14ac:dyDescent="0.35">
      <c r="A3257" t="s">
        <v>9862</v>
      </c>
      <c r="B3257" t="s">
        <v>7317</v>
      </c>
      <c r="C3257" t="s">
        <v>7318</v>
      </c>
      <c r="D3257" t="str">
        <f>IF($B3257="B","",IFERROR(VLOOKUP($C3257,Elster!$I$5:$M$148,3,FALSE),$C3257))</f>
        <v/>
      </c>
      <c r="E3257" t="str">
        <f>IF($B3257="A","",IFERROR(VLOOKUP($C3257,Elster!$I$5:$M$148,3,FALSE),$C3257))</f>
        <v xml:space="preserve">   "SAMMLERISTTEMP"                                   </v>
      </c>
      <c r="F3257">
        <f t="shared" si="100"/>
        <v>13</v>
      </c>
      <c r="G3257" s="2">
        <f t="shared" si="101"/>
        <v>2.5999999998305157E-5</v>
      </c>
    </row>
    <row r="3258" spans="1:7" x14ac:dyDescent="0.35">
      <c r="A3258" t="s">
        <v>9863</v>
      </c>
      <c r="B3258" t="s">
        <v>7319</v>
      </c>
      <c r="C3258" t="s">
        <v>7320</v>
      </c>
      <c r="D3258" t="str">
        <f>IF($B3258="B","",IFERROR(VLOOKUP($C3258,Elster!$I$5:$M$148,3,FALSE),$C3258))</f>
        <v>0x000</v>
      </c>
      <c r="E3258" t="str">
        <f>IF($B3258="A","",IFERROR(VLOOKUP($C3258,Elster!$I$5:$M$148,3,FALSE),$C3258))</f>
        <v/>
      </c>
      <c r="F3258">
        <f t="shared" si="100"/>
        <v>0</v>
      </c>
      <c r="G3258" s="2">
        <f t="shared" si="101"/>
        <v>4.9740000000007001E-3</v>
      </c>
    </row>
    <row r="3259" spans="1:7" x14ac:dyDescent="0.35">
      <c r="A3259" t="s">
        <v>9864</v>
      </c>
      <c r="B3259" t="s">
        <v>7317</v>
      </c>
      <c r="C3259" t="s">
        <v>7320</v>
      </c>
      <c r="D3259" t="str">
        <f>IF($B3259="B","",IFERROR(VLOOKUP($C3259,Elster!$I$5:$M$148,3,FALSE),$C3259))</f>
        <v/>
      </c>
      <c r="E3259" t="str">
        <f>IF($B3259="A","",IFERROR(VLOOKUP($C3259,Elster!$I$5:$M$148,3,FALSE),$C3259))</f>
        <v>0x000</v>
      </c>
      <c r="F3259">
        <f t="shared" si="100"/>
        <v>0</v>
      </c>
      <c r="G3259" s="2">
        <f t="shared" si="101"/>
        <v>2.6000000000081513E-5</v>
      </c>
    </row>
    <row r="3260" spans="1:7" x14ac:dyDescent="0.35">
      <c r="A3260" t="s">
        <v>9865</v>
      </c>
      <c r="B3260" t="s">
        <v>7317</v>
      </c>
      <c r="C3260" t="s">
        <v>7325</v>
      </c>
      <c r="D3260" t="str">
        <f>IF($B3260="B","",IFERROR(VLOOKUP($C3260,Elster!$I$5:$M$148,3,FALSE),$C3260))</f>
        <v/>
      </c>
      <c r="E3260" t="str">
        <f>IF($B3260="A","",IFERROR(VLOOKUP($C3260,Elster!$I$5:$M$148,3,FALSE),$C3260))</f>
        <v xml:space="preserve">   "SPEICHERSOLLTEMP"                                 </v>
      </c>
      <c r="F3260">
        <f t="shared" si="100"/>
        <v>3</v>
      </c>
      <c r="G3260" s="2">
        <f t="shared" si="101"/>
        <v>5.0000000000007816E-3</v>
      </c>
    </row>
    <row r="3261" spans="1:7" x14ac:dyDescent="0.35">
      <c r="A3261" t="s">
        <v>9865</v>
      </c>
      <c r="B3261" t="s">
        <v>7319</v>
      </c>
      <c r="C3261" t="s">
        <v>7325</v>
      </c>
      <c r="D3261" t="str">
        <f>IF($B3261="B","",IFERROR(VLOOKUP($C3261,Elster!$I$5:$M$148,3,FALSE),$C3261))</f>
        <v xml:space="preserve">   "SPEICHERSOLLTEMP"                                 </v>
      </c>
      <c r="E3261" t="str">
        <f>IF($B3261="A","",IFERROR(VLOOKUP($C3261,Elster!$I$5:$M$148,3,FALSE),$C3261))</f>
        <v/>
      </c>
      <c r="F3261">
        <f t="shared" si="100"/>
        <v>3</v>
      </c>
      <c r="G3261" s="2">
        <f t="shared" si="101"/>
        <v>0</v>
      </c>
    </row>
    <row r="3262" spans="1:7" x14ac:dyDescent="0.35">
      <c r="A3262" t="s">
        <v>9866</v>
      </c>
      <c r="B3262" t="s">
        <v>7317</v>
      </c>
      <c r="C3262" t="s">
        <v>7321</v>
      </c>
      <c r="D3262" t="str">
        <f>IF($B3262="B","",IFERROR(VLOOKUP($C3262,Elster!$I$5:$M$148,3,FALSE),$C3262))</f>
        <v/>
      </c>
      <c r="E3262" t="str">
        <f>IF($B3262="A","",IFERROR(VLOOKUP($C3262,Elster!$I$5:$M$148,3,FALSE),$C3262))</f>
        <v xml:space="preserve">   "FEHLERMELDUNG"                                    </v>
      </c>
      <c r="F3262">
        <f t="shared" si="100"/>
        <v>1</v>
      </c>
      <c r="G3262" s="2">
        <f t="shared" si="101"/>
        <v>4.9999999999990052E-3</v>
      </c>
    </row>
    <row r="3263" spans="1:7" x14ac:dyDescent="0.35">
      <c r="A3263" t="s">
        <v>9866</v>
      </c>
      <c r="B3263" t="s">
        <v>7319</v>
      </c>
      <c r="C3263" t="s">
        <v>7321</v>
      </c>
      <c r="D3263" t="str">
        <f>IF($B3263="B","",IFERROR(VLOOKUP($C3263,Elster!$I$5:$M$148,3,FALSE),$C3263))</f>
        <v xml:space="preserve">   "FEHLERMELDUNG"                                    </v>
      </c>
      <c r="E3263" t="str">
        <f>IF($B3263="A","",IFERROR(VLOOKUP($C3263,Elster!$I$5:$M$148,3,FALSE),$C3263))</f>
        <v/>
      </c>
      <c r="F3263">
        <f t="shared" si="100"/>
        <v>1</v>
      </c>
      <c r="G3263" s="2">
        <f t="shared" si="101"/>
        <v>0</v>
      </c>
    </row>
    <row r="3264" spans="1:7" x14ac:dyDescent="0.35">
      <c r="A3264" t="s">
        <v>9867</v>
      </c>
      <c r="B3264" t="s">
        <v>7317</v>
      </c>
      <c r="C3264" t="s">
        <v>7320</v>
      </c>
      <c r="D3264" t="str">
        <f>IF($B3264="B","",IFERROR(VLOOKUP($C3264,Elster!$I$5:$M$148,3,FALSE),$C3264))</f>
        <v/>
      </c>
      <c r="E3264" t="str">
        <f>IF($B3264="A","",IFERROR(VLOOKUP($C3264,Elster!$I$5:$M$148,3,FALSE),$C3264))</f>
        <v>0x000</v>
      </c>
      <c r="F3264">
        <f t="shared" si="100"/>
        <v>0</v>
      </c>
      <c r="G3264" s="2">
        <f t="shared" si="101"/>
        <v>4.9989999999997536E-3</v>
      </c>
    </row>
    <row r="3265" spans="1:7" x14ac:dyDescent="0.35">
      <c r="A3265" t="s">
        <v>9868</v>
      </c>
      <c r="B3265" t="s">
        <v>7319</v>
      </c>
      <c r="C3265" t="s">
        <v>7320</v>
      </c>
      <c r="D3265" t="str">
        <f>IF($B3265="B","",IFERROR(VLOOKUP($C3265,Elster!$I$5:$M$148,3,FALSE),$C3265))</f>
        <v>0x000</v>
      </c>
      <c r="E3265" t="str">
        <f>IF($B3265="A","",IFERROR(VLOOKUP($C3265,Elster!$I$5:$M$148,3,FALSE),$C3265))</f>
        <v/>
      </c>
      <c r="F3265">
        <f t="shared" si="100"/>
        <v>0</v>
      </c>
      <c r="G3265" s="2">
        <f t="shared" si="101"/>
        <v>1.0000000010279564E-6</v>
      </c>
    </row>
    <row r="3266" spans="1:7" x14ac:dyDescent="0.35">
      <c r="A3266" t="s">
        <v>9869</v>
      </c>
      <c r="B3266" t="s">
        <v>7317</v>
      </c>
      <c r="C3266" t="s">
        <v>7366</v>
      </c>
      <c r="D3266" t="str">
        <f>IF($B3266="B","",IFERROR(VLOOKUP($C3266,Elster!$I$5:$M$148,3,FALSE),$C3266))</f>
        <v/>
      </c>
      <c r="E3266" t="str">
        <f>IF($B3266="A","",IFERROR(VLOOKUP($C3266,Elster!$I$5:$M$148,3,FALSE),$C3266))</f>
        <v xml:space="preserve">//   "ERWEITERUNGSTELEGRAMM"                            </v>
      </c>
      <c r="F3266">
        <f t="shared" si="100"/>
        <v>250</v>
      </c>
      <c r="G3266" s="2">
        <f t="shared" si="101"/>
        <v>4.9989999999997536E-3</v>
      </c>
    </row>
    <row r="3267" spans="1:7" x14ac:dyDescent="0.35">
      <c r="A3267" t="s">
        <v>9869</v>
      </c>
      <c r="B3267" t="s">
        <v>7319</v>
      </c>
      <c r="C3267" t="s">
        <v>7366</v>
      </c>
      <c r="D3267" t="str">
        <f>IF($B3267="B","",IFERROR(VLOOKUP($C3267,Elster!$I$5:$M$148,3,FALSE),$C3267))</f>
        <v xml:space="preserve">//   "ERWEITERUNGSTELEGRAMM"                            </v>
      </c>
      <c r="E3267" t="str">
        <f>IF($B3267="A","",IFERROR(VLOOKUP($C3267,Elster!$I$5:$M$148,3,FALSE),$C3267))</f>
        <v/>
      </c>
      <c r="F3267">
        <f t="shared" ref="F3267:F3330" si="102">HEX2DEC(REPLACE(C3267,1,2,""))</f>
        <v>250</v>
      </c>
      <c r="G3267" s="2">
        <f t="shared" si="101"/>
        <v>0</v>
      </c>
    </row>
    <row r="3268" spans="1:7" x14ac:dyDescent="0.35">
      <c r="A3268" t="s">
        <v>9870</v>
      </c>
      <c r="B3268" t="s">
        <v>7317</v>
      </c>
      <c r="C3268" t="s">
        <v>7321</v>
      </c>
      <c r="D3268" t="str">
        <f>IF($B3268="B","",IFERROR(VLOOKUP($C3268,Elster!$I$5:$M$148,3,FALSE),$C3268))</f>
        <v/>
      </c>
      <c r="E3268" t="str">
        <f>IF($B3268="A","",IFERROR(VLOOKUP($C3268,Elster!$I$5:$M$148,3,FALSE),$C3268))</f>
        <v xml:space="preserve">   "FEHLERMELDUNG"                                    </v>
      </c>
      <c r="F3268">
        <f t="shared" si="102"/>
        <v>1</v>
      </c>
      <c r="G3268" s="2">
        <f t="shared" ref="G3268:G3331" si="103">SUBSTITUTE(A3268,"s","")-SUBSTITUTE(A3267,"s","")</f>
        <v>4.9999999999990052E-3</v>
      </c>
    </row>
    <row r="3269" spans="1:7" x14ac:dyDescent="0.35">
      <c r="A3269" t="s">
        <v>9870</v>
      </c>
      <c r="B3269" t="s">
        <v>7319</v>
      </c>
      <c r="C3269" t="s">
        <v>7321</v>
      </c>
      <c r="D3269" t="str">
        <f>IF($B3269="B","",IFERROR(VLOOKUP($C3269,Elster!$I$5:$M$148,3,FALSE),$C3269))</f>
        <v xml:space="preserve">   "FEHLERMELDUNG"                                    </v>
      </c>
      <c r="E3269" t="str">
        <f>IF($B3269="A","",IFERROR(VLOOKUP($C3269,Elster!$I$5:$M$148,3,FALSE),$C3269))</f>
        <v/>
      </c>
      <c r="F3269">
        <f t="shared" si="102"/>
        <v>1</v>
      </c>
      <c r="G3269" s="2">
        <f t="shared" si="103"/>
        <v>0</v>
      </c>
    </row>
    <row r="3270" spans="1:7" x14ac:dyDescent="0.35">
      <c r="A3270" t="s">
        <v>9871</v>
      </c>
      <c r="B3270" t="s">
        <v>7317</v>
      </c>
      <c r="C3270" t="s">
        <v>7361</v>
      </c>
      <c r="D3270" t="str">
        <f>IF($B3270="B","",IFERROR(VLOOKUP($C3270,Elster!$I$5:$M$148,3,FALSE),$C3270))</f>
        <v/>
      </c>
      <c r="E3270" t="str">
        <f>IF($B3270="A","",IFERROR(VLOOKUP($C3270,Elster!$I$5:$M$148,3,FALSE),$C3270))</f>
        <v xml:space="preserve">   "MAX_HYSTERESE"                                    </v>
      </c>
      <c r="F3270">
        <f t="shared" si="102"/>
        <v>35</v>
      </c>
      <c r="G3270" s="2">
        <f t="shared" si="103"/>
        <v>5.0000000000007816E-3</v>
      </c>
    </row>
    <row r="3271" spans="1:7" x14ac:dyDescent="0.35">
      <c r="A3271" t="s">
        <v>9871</v>
      </c>
      <c r="B3271" t="s">
        <v>7319</v>
      </c>
      <c r="C3271" t="s">
        <v>7361</v>
      </c>
      <c r="D3271" t="str">
        <f>IF($B3271="B","",IFERROR(VLOOKUP($C3271,Elster!$I$5:$M$148,3,FALSE),$C3271))</f>
        <v xml:space="preserve">   "MAX_HYSTERESE"                                    </v>
      </c>
      <c r="E3271" t="str">
        <f>IF($B3271="A","",IFERROR(VLOOKUP($C3271,Elster!$I$5:$M$148,3,FALSE),$C3271))</f>
        <v/>
      </c>
      <c r="F3271">
        <f t="shared" si="102"/>
        <v>35</v>
      </c>
      <c r="G3271" s="2">
        <f t="shared" si="103"/>
        <v>0</v>
      </c>
    </row>
    <row r="3272" spans="1:7" x14ac:dyDescent="0.35">
      <c r="A3272" t="s">
        <v>9872</v>
      </c>
      <c r="B3272" t="s">
        <v>7319</v>
      </c>
      <c r="C3272" t="s">
        <v>7322</v>
      </c>
      <c r="D3272" t="str">
        <f>IF($B3272="B","",IFERROR(VLOOKUP($C3272,Elster!$I$5:$M$148,3,FALSE),$C3272))</f>
        <v xml:space="preserve">   "GERAETE_ID"                                       </v>
      </c>
      <c r="E3272" t="str">
        <f>IF($B3272="A","",IFERROR(VLOOKUP($C3272,Elster!$I$5:$M$148,3,FALSE),$C3272))</f>
        <v/>
      </c>
      <c r="F3272">
        <f t="shared" si="102"/>
        <v>11</v>
      </c>
      <c r="G3272" s="2">
        <f t="shared" si="103"/>
        <v>5.0000000000007816E-3</v>
      </c>
    </row>
    <row r="3273" spans="1:7" x14ac:dyDescent="0.35">
      <c r="A3273" t="s">
        <v>9873</v>
      </c>
      <c r="B3273" t="s">
        <v>7317</v>
      </c>
      <c r="C3273" t="s">
        <v>7322</v>
      </c>
      <c r="D3273" t="str">
        <f>IF($B3273="B","",IFERROR(VLOOKUP($C3273,Elster!$I$5:$M$148,3,FALSE),$C3273))</f>
        <v/>
      </c>
      <c r="E3273" t="str">
        <f>IF($B3273="A","",IFERROR(VLOOKUP($C3273,Elster!$I$5:$M$148,3,FALSE),$C3273))</f>
        <v xml:space="preserve">   "GERAETE_ID"                                       </v>
      </c>
      <c r="F3273">
        <f t="shared" si="102"/>
        <v>11</v>
      </c>
      <c r="G3273" s="2">
        <f t="shared" si="103"/>
        <v>2.6000000000081513E-5</v>
      </c>
    </row>
    <row r="3274" spans="1:7" x14ac:dyDescent="0.35">
      <c r="A3274" t="s">
        <v>9874</v>
      </c>
      <c r="B3274" t="s">
        <v>7319</v>
      </c>
      <c r="C3274" t="s">
        <v>7320</v>
      </c>
      <c r="D3274" t="str">
        <f>IF($B3274="B","",IFERROR(VLOOKUP($C3274,Elster!$I$5:$M$148,3,FALSE),$C3274))</f>
        <v>0x000</v>
      </c>
      <c r="E3274" t="str">
        <f>IF($B3274="A","",IFERROR(VLOOKUP($C3274,Elster!$I$5:$M$148,3,FALSE),$C3274))</f>
        <v/>
      </c>
      <c r="F3274">
        <f t="shared" si="102"/>
        <v>0</v>
      </c>
      <c r="G3274" s="2">
        <f t="shared" si="103"/>
        <v>4.9739999999989237E-3</v>
      </c>
    </row>
    <row r="3275" spans="1:7" x14ac:dyDescent="0.35">
      <c r="A3275" t="s">
        <v>9875</v>
      </c>
      <c r="B3275" t="s">
        <v>7317</v>
      </c>
      <c r="C3275" t="s">
        <v>7320</v>
      </c>
      <c r="D3275" t="str">
        <f>IF($B3275="B","",IFERROR(VLOOKUP($C3275,Elster!$I$5:$M$148,3,FALSE),$C3275))</f>
        <v/>
      </c>
      <c r="E3275" t="str">
        <f>IF($B3275="A","",IFERROR(VLOOKUP($C3275,Elster!$I$5:$M$148,3,FALSE),$C3275))</f>
        <v>0x000</v>
      </c>
      <c r="F3275">
        <f t="shared" si="102"/>
        <v>0</v>
      </c>
      <c r="G3275" s="2">
        <f t="shared" si="103"/>
        <v>2.6000000000081513E-5</v>
      </c>
    </row>
    <row r="3276" spans="1:7" x14ac:dyDescent="0.35">
      <c r="A3276" t="s">
        <v>9876</v>
      </c>
      <c r="B3276" t="s">
        <v>7319</v>
      </c>
      <c r="C3276" t="s">
        <v>7321</v>
      </c>
      <c r="D3276" t="str">
        <f>IF($B3276="B","",IFERROR(VLOOKUP($C3276,Elster!$I$5:$M$148,3,FALSE),$C3276))</f>
        <v xml:space="preserve">   "FEHLERMELDUNG"                                    </v>
      </c>
      <c r="E3276" t="str">
        <f>IF($B3276="A","",IFERROR(VLOOKUP($C3276,Elster!$I$5:$M$148,3,FALSE),$C3276))</f>
        <v/>
      </c>
      <c r="F3276">
        <f t="shared" si="102"/>
        <v>1</v>
      </c>
      <c r="G3276" s="2">
        <f t="shared" si="103"/>
        <v>4.9740000000007001E-3</v>
      </c>
    </row>
    <row r="3277" spans="1:7" x14ac:dyDescent="0.35">
      <c r="A3277" t="s">
        <v>9877</v>
      </c>
      <c r="B3277" t="s">
        <v>7317</v>
      </c>
      <c r="C3277" t="s">
        <v>7321</v>
      </c>
      <c r="D3277" t="str">
        <f>IF($B3277="B","",IFERROR(VLOOKUP($C3277,Elster!$I$5:$M$148,3,FALSE),$C3277))</f>
        <v/>
      </c>
      <c r="E3277" t="str">
        <f>IF($B3277="A","",IFERROR(VLOOKUP($C3277,Elster!$I$5:$M$148,3,FALSE),$C3277))</f>
        <v xml:space="preserve">   "FEHLERMELDUNG"                                    </v>
      </c>
      <c r="F3277">
        <f t="shared" si="102"/>
        <v>1</v>
      </c>
      <c r="G3277" s="2">
        <f t="shared" si="103"/>
        <v>2.6000000000081513E-5</v>
      </c>
    </row>
    <row r="3278" spans="1:7" x14ac:dyDescent="0.35">
      <c r="A3278" t="s">
        <v>9878</v>
      </c>
      <c r="B3278" t="s">
        <v>7317</v>
      </c>
      <c r="C3278" t="s">
        <v>7807</v>
      </c>
      <c r="D3278" t="str">
        <f>IF($B3278="B","",IFERROR(VLOOKUP($C3278,Elster!$I$5:$M$148,3,FALSE),$C3278))</f>
        <v/>
      </c>
      <c r="E3278" t="str">
        <f>IF($B3278="A","",IFERROR(VLOOKUP($C3278,Elster!$I$5:$M$148,3,FALSE),$C3278))</f>
        <v>0x03A</v>
      </c>
      <c r="F3278">
        <f t="shared" si="102"/>
        <v>58</v>
      </c>
      <c r="G3278" s="2">
        <f t="shared" si="103"/>
        <v>4.9999999999990052E-3</v>
      </c>
    </row>
    <row r="3279" spans="1:7" x14ac:dyDescent="0.35">
      <c r="A3279" t="s">
        <v>9878</v>
      </c>
      <c r="B3279" t="s">
        <v>7319</v>
      </c>
      <c r="C3279" t="s">
        <v>7807</v>
      </c>
      <c r="D3279" t="str">
        <f>IF($B3279="B","",IFERROR(VLOOKUP($C3279,Elster!$I$5:$M$148,3,FALSE),$C3279))</f>
        <v>0x03A</v>
      </c>
      <c r="E3279" t="str">
        <f>IF($B3279="A","",IFERROR(VLOOKUP($C3279,Elster!$I$5:$M$148,3,FALSE),$C3279))</f>
        <v/>
      </c>
      <c r="F3279">
        <f t="shared" si="102"/>
        <v>58</v>
      </c>
      <c r="G3279" s="2">
        <f t="shared" si="103"/>
        <v>0</v>
      </c>
    </row>
    <row r="3280" spans="1:7" x14ac:dyDescent="0.35">
      <c r="A3280" t="s">
        <v>9879</v>
      </c>
      <c r="B3280" t="s">
        <v>7317</v>
      </c>
      <c r="C3280" t="s">
        <v>7325</v>
      </c>
      <c r="D3280" t="str">
        <f>IF($B3280="B","",IFERROR(VLOOKUP($C3280,Elster!$I$5:$M$148,3,FALSE),$C3280))</f>
        <v/>
      </c>
      <c r="E3280" t="str">
        <f>IF($B3280="A","",IFERROR(VLOOKUP($C3280,Elster!$I$5:$M$148,3,FALSE),$C3280))</f>
        <v xml:space="preserve">   "SPEICHERSOLLTEMP"                                 </v>
      </c>
      <c r="F3280">
        <f t="shared" si="102"/>
        <v>3</v>
      </c>
      <c r="G3280" s="2">
        <f t="shared" si="103"/>
        <v>1.0286000000000683E-2</v>
      </c>
    </row>
    <row r="3281" spans="1:7" x14ac:dyDescent="0.35">
      <c r="A3281" t="s">
        <v>9880</v>
      </c>
      <c r="B3281" t="s">
        <v>7317</v>
      </c>
      <c r="C3281" t="s">
        <v>7320</v>
      </c>
      <c r="D3281" t="str">
        <f>IF($B3281="B","",IFERROR(VLOOKUP($C3281,Elster!$I$5:$M$148,3,FALSE),$C3281))</f>
        <v/>
      </c>
      <c r="E3281" t="str">
        <f>IF($B3281="A","",IFERROR(VLOOKUP($C3281,Elster!$I$5:$M$148,3,FALSE),$C3281))</f>
        <v>0x000</v>
      </c>
      <c r="F3281">
        <f t="shared" si="102"/>
        <v>0</v>
      </c>
      <c r="G3281" s="2">
        <f t="shared" si="103"/>
        <v>4.9739999999989237E-3</v>
      </c>
    </row>
    <row r="3282" spans="1:7" x14ac:dyDescent="0.35">
      <c r="A3282" t="s">
        <v>9881</v>
      </c>
      <c r="B3282" t="s">
        <v>7317</v>
      </c>
      <c r="C3282" t="s">
        <v>7318</v>
      </c>
      <c r="D3282" t="str">
        <f>IF($B3282="B","",IFERROR(VLOOKUP($C3282,Elster!$I$5:$M$148,3,FALSE),$C3282))</f>
        <v/>
      </c>
      <c r="E3282" t="str">
        <f>IF($B3282="A","",IFERROR(VLOOKUP($C3282,Elster!$I$5:$M$148,3,FALSE),$C3282))</f>
        <v xml:space="preserve">   "SAMMLERISTTEMP"                                   </v>
      </c>
      <c r="F3282">
        <f t="shared" si="102"/>
        <v>13</v>
      </c>
      <c r="G3282" s="2">
        <f t="shared" si="103"/>
        <v>4.9740000000007001E-3</v>
      </c>
    </row>
    <row r="3283" spans="1:7" x14ac:dyDescent="0.35">
      <c r="A3283" t="s">
        <v>9882</v>
      </c>
      <c r="B3283" t="s">
        <v>7317</v>
      </c>
      <c r="C3283" t="s">
        <v>7329</v>
      </c>
      <c r="D3283" t="str">
        <f>IF($B3283="B","",IFERROR(VLOOKUP($C3283,Elster!$I$5:$M$148,3,FALSE),$C3283))</f>
        <v/>
      </c>
      <c r="E3283" t="str">
        <f>IF($B3283="A","",IFERROR(VLOOKUP($C3283,Elster!$I$5:$M$148,3,FALSE),$C3283))</f>
        <v xml:space="preserve">   "KESSELSOLLTEMP"                                   </v>
      </c>
      <c r="F3283">
        <f t="shared" si="102"/>
        <v>2</v>
      </c>
      <c r="G3283" s="2">
        <f t="shared" si="103"/>
        <v>4.9740000000007001E-3</v>
      </c>
    </row>
    <row r="3284" spans="1:7" x14ac:dyDescent="0.35">
      <c r="A3284" t="s">
        <v>9883</v>
      </c>
      <c r="B3284" t="s">
        <v>7317</v>
      </c>
      <c r="C3284" t="s">
        <v>7320</v>
      </c>
      <c r="D3284" t="str">
        <f>IF($B3284="B","",IFERROR(VLOOKUP($C3284,Elster!$I$5:$M$148,3,FALSE),$C3284))</f>
        <v/>
      </c>
      <c r="E3284" t="str">
        <f>IF($B3284="A","",IFERROR(VLOOKUP($C3284,Elster!$I$5:$M$148,3,FALSE),$C3284))</f>
        <v>0x000</v>
      </c>
      <c r="F3284">
        <f t="shared" si="102"/>
        <v>0</v>
      </c>
      <c r="G3284" s="2">
        <f t="shared" si="103"/>
        <v>4.9479999999988422E-3</v>
      </c>
    </row>
    <row r="3285" spans="1:7" x14ac:dyDescent="0.35">
      <c r="A3285" t="s">
        <v>9884</v>
      </c>
      <c r="B3285" t="s">
        <v>7317</v>
      </c>
      <c r="C3285" t="s">
        <v>7366</v>
      </c>
      <c r="D3285" t="str">
        <f>IF($B3285="B","",IFERROR(VLOOKUP($C3285,Elster!$I$5:$M$148,3,FALSE),$C3285))</f>
        <v/>
      </c>
      <c r="E3285" t="str">
        <f>IF($B3285="A","",IFERROR(VLOOKUP($C3285,Elster!$I$5:$M$148,3,FALSE),$C3285))</f>
        <v xml:space="preserve">//   "ERWEITERUNGSTELEGRAMM"                            </v>
      </c>
      <c r="F3285">
        <f t="shared" si="102"/>
        <v>250</v>
      </c>
      <c r="G3285" s="2">
        <f t="shared" si="103"/>
        <v>4.9740000000007001E-3</v>
      </c>
    </row>
    <row r="3286" spans="1:7" x14ac:dyDescent="0.35">
      <c r="A3286" t="s">
        <v>9885</v>
      </c>
      <c r="B3286" t="s">
        <v>7317</v>
      </c>
      <c r="C3286" t="s">
        <v>7321</v>
      </c>
      <c r="D3286" t="str">
        <f>IF($B3286="B","",IFERROR(VLOOKUP($C3286,Elster!$I$5:$M$148,3,FALSE),$C3286))</f>
        <v/>
      </c>
      <c r="E3286" t="str">
        <f>IF($B3286="A","",IFERROR(VLOOKUP($C3286,Elster!$I$5:$M$148,3,FALSE),$C3286))</f>
        <v xml:space="preserve">   "FEHLERMELDUNG"                                    </v>
      </c>
      <c r="F3286">
        <f t="shared" si="102"/>
        <v>1</v>
      </c>
      <c r="G3286" s="2">
        <f t="shared" si="103"/>
        <v>4.9729999999996721E-3</v>
      </c>
    </row>
    <row r="3287" spans="1:7" x14ac:dyDescent="0.35">
      <c r="A3287" t="s">
        <v>9886</v>
      </c>
      <c r="B3287" t="s">
        <v>7317</v>
      </c>
      <c r="C3287" t="s">
        <v>7361</v>
      </c>
      <c r="D3287" t="str">
        <f>IF($B3287="B","",IFERROR(VLOOKUP($C3287,Elster!$I$5:$M$148,3,FALSE),$C3287))</f>
        <v/>
      </c>
      <c r="E3287" t="str">
        <f>IF($B3287="A","",IFERROR(VLOOKUP($C3287,Elster!$I$5:$M$148,3,FALSE),$C3287))</f>
        <v xml:space="preserve">   "MAX_HYSTERESE"                                    </v>
      </c>
      <c r="F3287">
        <f t="shared" si="102"/>
        <v>35</v>
      </c>
      <c r="G3287" s="2">
        <f t="shared" si="103"/>
        <v>4.9740000000007001E-3</v>
      </c>
    </row>
    <row r="3288" spans="1:7" x14ac:dyDescent="0.35">
      <c r="A3288" t="s">
        <v>9887</v>
      </c>
      <c r="B3288" t="s">
        <v>7317</v>
      </c>
      <c r="C3288" t="s">
        <v>7322</v>
      </c>
      <c r="D3288" t="str">
        <f>IF($B3288="B","",IFERROR(VLOOKUP($C3288,Elster!$I$5:$M$148,3,FALSE),$C3288))</f>
        <v/>
      </c>
      <c r="E3288" t="str">
        <f>IF($B3288="A","",IFERROR(VLOOKUP($C3288,Elster!$I$5:$M$148,3,FALSE),$C3288))</f>
        <v xml:space="preserve">   "GERAETE_ID"                                       </v>
      </c>
      <c r="F3288">
        <f t="shared" si="102"/>
        <v>11</v>
      </c>
      <c r="G3288" s="2">
        <f t="shared" si="103"/>
        <v>4.9479999999988422E-3</v>
      </c>
    </row>
    <row r="3289" spans="1:7" x14ac:dyDescent="0.35">
      <c r="A3289" t="s">
        <v>9888</v>
      </c>
      <c r="B3289" t="s">
        <v>7317</v>
      </c>
      <c r="C3289" t="s">
        <v>7320</v>
      </c>
      <c r="D3289" t="str">
        <f>IF($B3289="B","",IFERROR(VLOOKUP($C3289,Elster!$I$5:$M$148,3,FALSE),$C3289))</f>
        <v/>
      </c>
      <c r="E3289" t="str">
        <f>IF($B3289="A","",IFERROR(VLOOKUP($C3289,Elster!$I$5:$M$148,3,FALSE),$C3289))</f>
        <v>0x000</v>
      </c>
      <c r="F3289">
        <f t="shared" si="102"/>
        <v>0</v>
      </c>
      <c r="G3289" s="2">
        <f t="shared" si="103"/>
        <v>4.9740000000007001E-3</v>
      </c>
    </row>
    <row r="3290" spans="1:7" x14ac:dyDescent="0.35">
      <c r="A3290" t="s">
        <v>9889</v>
      </c>
      <c r="B3290" t="s">
        <v>7317</v>
      </c>
      <c r="C3290" t="s">
        <v>7321</v>
      </c>
      <c r="D3290" t="str">
        <f>IF($B3290="B","",IFERROR(VLOOKUP($C3290,Elster!$I$5:$M$148,3,FALSE),$C3290))</f>
        <v/>
      </c>
      <c r="E3290" t="str">
        <f>IF($B3290="A","",IFERROR(VLOOKUP($C3290,Elster!$I$5:$M$148,3,FALSE),$C3290))</f>
        <v xml:space="preserve">   "FEHLERMELDUNG"                                    </v>
      </c>
      <c r="F3290">
        <f t="shared" si="102"/>
        <v>1</v>
      </c>
      <c r="G3290" s="2">
        <f t="shared" si="103"/>
        <v>4.9740000000007001E-3</v>
      </c>
    </row>
    <row r="3291" spans="1:7" x14ac:dyDescent="0.35">
      <c r="A3291" t="s">
        <v>9890</v>
      </c>
      <c r="B3291" t="s">
        <v>7317</v>
      </c>
      <c r="C3291" t="s">
        <v>7820</v>
      </c>
      <c r="D3291" t="str">
        <f>IF($B3291="B","",IFERROR(VLOOKUP($C3291,Elster!$I$5:$M$148,3,FALSE),$C3291))</f>
        <v/>
      </c>
      <c r="E3291" t="str">
        <f>IF($B3291="A","",IFERROR(VLOOKUP($C3291,Elster!$I$5:$M$148,3,FALSE),$C3291))</f>
        <v>0x03B</v>
      </c>
      <c r="F3291">
        <f t="shared" si="102"/>
        <v>59</v>
      </c>
      <c r="G3291" s="2">
        <f t="shared" si="103"/>
        <v>4.9739999999989237E-3</v>
      </c>
    </row>
    <row r="3292" spans="1:7" x14ac:dyDescent="0.35">
      <c r="A3292" t="s">
        <v>9891</v>
      </c>
      <c r="B3292" t="s">
        <v>7317</v>
      </c>
      <c r="C3292" t="s">
        <v>7318</v>
      </c>
      <c r="D3292" t="str">
        <f>IF($B3292="B","",IFERROR(VLOOKUP($C3292,Elster!$I$5:$M$148,3,FALSE),$C3292))</f>
        <v/>
      </c>
      <c r="E3292" t="str">
        <f>IF($B3292="A","",IFERROR(VLOOKUP($C3292,Elster!$I$5:$M$148,3,FALSE),$C3292))</f>
        <v xml:space="preserve">   "SAMMLERISTTEMP"                                   </v>
      </c>
      <c r="F3292">
        <f t="shared" si="102"/>
        <v>13</v>
      </c>
      <c r="G3292" s="2">
        <f t="shared" si="103"/>
        <v>7.9679999999999751E-3</v>
      </c>
    </row>
    <row r="3293" spans="1:7" x14ac:dyDescent="0.35">
      <c r="A3293" t="s">
        <v>9891</v>
      </c>
      <c r="B3293" t="s">
        <v>7319</v>
      </c>
      <c r="C3293" t="s">
        <v>7318</v>
      </c>
      <c r="D3293" t="str">
        <f>IF($B3293="B","",IFERROR(VLOOKUP($C3293,Elster!$I$5:$M$148,3,FALSE),$C3293))</f>
        <v xml:space="preserve">   "SAMMLERISTTEMP"                                   </v>
      </c>
      <c r="E3293" t="str">
        <f>IF($B3293="A","",IFERROR(VLOOKUP($C3293,Elster!$I$5:$M$148,3,FALSE),$C3293))</f>
        <v/>
      </c>
      <c r="F3293">
        <f t="shared" si="102"/>
        <v>13</v>
      </c>
      <c r="G3293" s="2">
        <f t="shared" si="103"/>
        <v>0</v>
      </c>
    </row>
    <row r="3294" spans="1:7" x14ac:dyDescent="0.35">
      <c r="A3294" t="s">
        <v>9892</v>
      </c>
      <c r="B3294" t="s">
        <v>7317</v>
      </c>
      <c r="C3294" t="s">
        <v>7320</v>
      </c>
      <c r="D3294" t="str">
        <f>IF($B3294="B","",IFERROR(VLOOKUP($C3294,Elster!$I$5:$M$148,3,FALSE),$C3294))</f>
        <v/>
      </c>
      <c r="E3294" t="str">
        <f>IF($B3294="A","",IFERROR(VLOOKUP($C3294,Elster!$I$5:$M$148,3,FALSE),$C3294))</f>
        <v>0x000</v>
      </c>
      <c r="F3294">
        <f t="shared" si="102"/>
        <v>0</v>
      </c>
      <c r="G3294" s="2">
        <f t="shared" si="103"/>
        <v>5.0000000000007816E-3</v>
      </c>
    </row>
    <row r="3295" spans="1:7" x14ac:dyDescent="0.35">
      <c r="A3295" t="s">
        <v>9892</v>
      </c>
      <c r="B3295" t="s">
        <v>7319</v>
      </c>
      <c r="C3295" t="s">
        <v>7320</v>
      </c>
      <c r="D3295" t="str">
        <f>IF($B3295="B","",IFERROR(VLOOKUP($C3295,Elster!$I$5:$M$148,3,FALSE),$C3295))</f>
        <v>0x000</v>
      </c>
      <c r="E3295" t="str">
        <f>IF($B3295="A","",IFERROR(VLOOKUP($C3295,Elster!$I$5:$M$148,3,FALSE),$C3295))</f>
        <v/>
      </c>
      <c r="F3295">
        <f t="shared" si="102"/>
        <v>0</v>
      </c>
      <c r="G3295" s="2">
        <f t="shared" si="103"/>
        <v>0</v>
      </c>
    </row>
    <row r="3296" spans="1:7" x14ac:dyDescent="0.35">
      <c r="A3296" t="s">
        <v>9893</v>
      </c>
      <c r="B3296" t="s">
        <v>7317</v>
      </c>
      <c r="C3296" t="s">
        <v>7325</v>
      </c>
      <c r="D3296" t="str">
        <f>IF($B3296="B","",IFERROR(VLOOKUP($C3296,Elster!$I$5:$M$148,3,FALSE),$C3296))</f>
        <v/>
      </c>
      <c r="E3296" t="str">
        <f>IF($B3296="A","",IFERROR(VLOOKUP($C3296,Elster!$I$5:$M$148,3,FALSE),$C3296))</f>
        <v xml:space="preserve">   "SPEICHERSOLLTEMP"                                 </v>
      </c>
      <c r="F3296">
        <f t="shared" si="102"/>
        <v>3</v>
      </c>
      <c r="G3296" s="2">
        <f t="shared" si="103"/>
        <v>4.9999999999990052E-3</v>
      </c>
    </row>
    <row r="3297" spans="1:7" x14ac:dyDescent="0.35">
      <c r="A3297" t="s">
        <v>9893</v>
      </c>
      <c r="B3297" t="s">
        <v>7319</v>
      </c>
      <c r="C3297" t="s">
        <v>7325</v>
      </c>
      <c r="D3297" t="str">
        <f>IF($B3297="B","",IFERROR(VLOOKUP($C3297,Elster!$I$5:$M$148,3,FALSE),$C3297))</f>
        <v xml:space="preserve">   "SPEICHERSOLLTEMP"                                 </v>
      </c>
      <c r="E3297" t="str">
        <f>IF($B3297="A","",IFERROR(VLOOKUP($C3297,Elster!$I$5:$M$148,3,FALSE),$C3297))</f>
        <v/>
      </c>
      <c r="F3297">
        <f t="shared" si="102"/>
        <v>3</v>
      </c>
      <c r="G3297" s="2">
        <f t="shared" si="103"/>
        <v>0</v>
      </c>
    </row>
    <row r="3298" spans="1:7" x14ac:dyDescent="0.35">
      <c r="A3298" t="s">
        <v>9894</v>
      </c>
      <c r="B3298" t="s">
        <v>7317</v>
      </c>
      <c r="C3298" t="s">
        <v>7321</v>
      </c>
      <c r="D3298" t="str">
        <f>IF($B3298="B","",IFERROR(VLOOKUP($C3298,Elster!$I$5:$M$148,3,FALSE),$C3298))</f>
        <v/>
      </c>
      <c r="E3298" t="str">
        <f>IF($B3298="A","",IFERROR(VLOOKUP($C3298,Elster!$I$5:$M$148,3,FALSE),$C3298))</f>
        <v xml:space="preserve">   "FEHLERMELDUNG"                                    </v>
      </c>
      <c r="F3298">
        <f t="shared" si="102"/>
        <v>1</v>
      </c>
      <c r="G3298" s="2">
        <f t="shared" si="103"/>
        <v>5.0000000000007816E-3</v>
      </c>
    </row>
    <row r="3299" spans="1:7" x14ac:dyDescent="0.35">
      <c r="A3299" t="s">
        <v>9894</v>
      </c>
      <c r="B3299" t="s">
        <v>7319</v>
      </c>
      <c r="C3299" t="s">
        <v>7321</v>
      </c>
      <c r="D3299" t="str">
        <f>IF($B3299="B","",IFERROR(VLOOKUP($C3299,Elster!$I$5:$M$148,3,FALSE),$C3299))</f>
        <v xml:space="preserve">   "FEHLERMELDUNG"                                    </v>
      </c>
      <c r="E3299" t="str">
        <f>IF($B3299="A","",IFERROR(VLOOKUP($C3299,Elster!$I$5:$M$148,3,FALSE),$C3299))</f>
        <v/>
      </c>
      <c r="F3299">
        <f t="shared" si="102"/>
        <v>1</v>
      </c>
      <c r="G3299" s="2">
        <f t="shared" si="103"/>
        <v>0</v>
      </c>
    </row>
    <row r="3300" spans="1:7" x14ac:dyDescent="0.35">
      <c r="A3300" t="s">
        <v>9895</v>
      </c>
      <c r="B3300" t="s">
        <v>7319</v>
      </c>
      <c r="C3300" t="s">
        <v>7320</v>
      </c>
      <c r="D3300" t="str">
        <f>IF($B3300="B","",IFERROR(VLOOKUP($C3300,Elster!$I$5:$M$148,3,FALSE),$C3300))</f>
        <v>0x000</v>
      </c>
      <c r="E3300" t="str">
        <f>IF($B3300="A","",IFERROR(VLOOKUP($C3300,Elster!$I$5:$M$148,3,FALSE),$C3300))</f>
        <v/>
      </c>
      <c r="F3300">
        <f t="shared" si="102"/>
        <v>0</v>
      </c>
      <c r="G3300" s="2">
        <f t="shared" si="103"/>
        <v>4.9999999999990052E-3</v>
      </c>
    </row>
    <row r="3301" spans="1:7" x14ac:dyDescent="0.35">
      <c r="A3301" t="s">
        <v>9896</v>
      </c>
      <c r="B3301" t="s">
        <v>7317</v>
      </c>
      <c r="C3301" t="s">
        <v>7320</v>
      </c>
      <c r="D3301" t="str">
        <f>IF($B3301="B","",IFERROR(VLOOKUP($C3301,Elster!$I$5:$M$148,3,FALSE),$C3301))</f>
        <v/>
      </c>
      <c r="E3301" t="str">
        <f>IF($B3301="A","",IFERROR(VLOOKUP($C3301,Elster!$I$5:$M$148,3,FALSE),$C3301))</f>
        <v>0x000</v>
      </c>
      <c r="F3301">
        <f t="shared" si="102"/>
        <v>0</v>
      </c>
      <c r="G3301" s="2">
        <f t="shared" si="103"/>
        <v>2.6000000000081513E-5</v>
      </c>
    </row>
    <row r="3302" spans="1:7" x14ac:dyDescent="0.35">
      <c r="A3302" t="s">
        <v>9897</v>
      </c>
      <c r="B3302" t="s">
        <v>7319</v>
      </c>
      <c r="C3302" t="s">
        <v>7366</v>
      </c>
      <c r="D3302" t="str">
        <f>IF($B3302="B","",IFERROR(VLOOKUP($C3302,Elster!$I$5:$M$148,3,FALSE),$C3302))</f>
        <v xml:space="preserve">//   "ERWEITERUNGSTELEGRAMM"                            </v>
      </c>
      <c r="E3302" t="str">
        <f>IF($B3302="A","",IFERROR(VLOOKUP($C3302,Elster!$I$5:$M$148,3,FALSE),$C3302))</f>
        <v/>
      </c>
      <c r="F3302">
        <f t="shared" si="102"/>
        <v>250</v>
      </c>
      <c r="G3302" s="2">
        <f t="shared" si="103"/>
        <v>4.9740000000007001E-3</v>
      </c>
    </row>
    <row r="3303" spans="1:7" x14ac:dyDescent="0.35">
      <c r="A3303" t="s">
        <v>9898</v>
      </c>
      <c r="B3303" t="s">
        <v>7317</v>
      </c>
      <c r="C3303" t="s">
        <v>7366</v>
      </c>
      <c r="D3303" t="str">
        <f>IF($B3303="B","",IFERROR(VLOOKUP($C3303,Elster!$I$5:$M$148,3,FALSE),$C3303))</f>
        <v/>
      </c>
      <c r="E3303" t="str">
        <f>IF($B3303="A","",IFERROR(VLOOKUP($C3303,Elster!$I$5:$M$148,3,FALSE),$C3303))</f>
        <v xml:space="preserve">//   "ERWEITERUNGSTELEGRAMM"                            </v>
      </c>
      <c r="F3303">
        <f t="shared" si="102"/>
        <v>250</v>
      </c>
      <c r="G3303" s="2">
        <f t="shared" si="103"/>
        <v>2.6000000000081513E-5</v>
      </c>
    </row>
    <row r="3304" spans="1:7" x14ac:dyDescent="0.35">
      <c r="A3304" t="s">
        <v>9899</v>
      </c>
      <c r="B3304" t="s">
        <v>7317</v>
      </c>
      <c r="C3304" t="s">
        <v>7321</v>
      </c>
      <c r="D3304" t="str">
        <f>IF($B3304="B","",IFERROR(VLOOKUP($C3304,Elster!$I$5:$M$148,3,FALSE),$C3304))</f>
        <v/>
      </c>
      <c r="E3304" t="str">
        <f>IF($B3304="A","",IFERROR(VLOOKUP($C3304,Elster!$I$5:$M$148,3,FALSE),$C3304))</f>
        <v xml:space="preserve">   "FEHLERMELDUNG"                                    </v>
      </c>
      <c r="F3304">
        <f t="shared" si="102"/>
        <v>1</v>
      </c>
      <c r="G3304" s="2">
        <f t="shared" si="103"/>
        <v>4.9999999999990052E-3</v>
      </c>
    </row>
    <row r="3305" spans="1:7" x14ac:dyDescent="0.35">
      <c r="A3305" t="s">
        <v>9899</v>
      </c>
      <c r="B3305" t="s">
        <v>7319</v>
      </c>
      <c r="C3305" t="s">
        <v>7321</v>
      </c>
      <c r="D3305" t="str">
        <f>IF($B3305="B","",IFERROR(VLOOKUP($C3305,Elster!$I$5:$M$148,3,FALSE),$C3305))</f>
        <v xml:space="preserve">   "FEHLERMELDUNG"                                    </v>
      </c>
      <c r="E3305" t="str">
        <f>IF($B3305="A","",IFERROR(VLOOKUP($C3305,Elster!$I$5:$M$148,3,FALSE),$C3305))</f>
        <v/>
      </c>
      <c r="F3305">
        <f t="shared" si="102"/>
        <v>1</v>
      </c>
      <c r="G3305" s="2">
        <f t="shared" si="103"/>
        <v>0</v>
      </c>
    </row>
    <row r="3306" spans="1:7" x14ac:dyDescent="0.35">
      <c r="A3306" t="s">
        <v>9900</v>
      </c>
      <c r="B3306" t="s">
        <v>7317</v>
      </c>
      <c r="C3306" t="s">
        <v>7362</v>
      </c>
      <c r="D3306" t="str">
        <f>IF($B3306="B","",IFERROR(VLOOKUP($C3306,Elster!$I$5:$M$148,3,FALSE),$C3306))</f>
        <v/>
      </c>
      <c r="E3306" t="str">
        <f>IF($B3306="A","",IFERROR(VLOOKUP($C3306,Elster!$I$5:$M$148,3,FALSE),$C3306))</f>
        <v xml:space="preserve">   "PPL"                                              </v>
      </c>
      <c r="F3306">
        <f t="shared" si="102"/>
        <v>36</v>
      </c>
      <c r="G3306" s="2">
        <f t="shared" si="103"/>
        <v>5.0000000000007816E-3</v>
      </c>
    </row>
    <row r="3307" spans="1:7" x14ac:dyDescent="0.35">
      <c r="A3307" t="s">
        <v>9900</v>
      </c>
      <c r="B3307" t="s">
        <v>7319</v>
      </c>
      <c r="C3307" t="s">
        <v>7362</v>
      </c>
      <c r="D3307" t="str">
        <f>IF($B3307="B","",IFERROR(VLOOKUP($C3307,Elster!$I$5:$M$148,3,FALSE),$C3307))</f>
        <v xml:space="preserve">   "PPL"                                              </v>
      </c>
      <c r="E3307" t="str">
        <f>IF($B3307="A","",IFERROR(VLOOKUP($C3307,Elster!$I$5:$M$148,3,FALSE),$C3307))</f>
        <v/>
      </c>
      <c r="F3307">
        <f t="shared" si="102"/>
        <v>36</v>
      </c>
      <c r="G3307" s="2">
        <f t="shared" si="103"/>
        <v>0</v>
      </c>
    </row>
    <row r="3308" spans="1:7" x14ac:dyDescent="0.35">
      <c r="A3308" t="s">
        <v>9901</v>
      </c>
      <c r="B3308" t="s">
        <v>7317</v>
      </c>
      <c r="C3308" t="s">
        <v>7831</v>
      </c>
      <c r="D3308" t="str">
        <f>IF($B3308="B","",IFERROR(VLOOKUP($C3308,Elster!$I$5:$M$148,3,FALSE),$C3308))</f>
        <v/>
      </c>
      <c r="E3308" t="str">
        <f>IF($B3308="A","",IFERROR(VLOOKUP($C3308,Elster!$I$5:$M$148,3,FALSE),$C3308))</f>
        <v xml:space="preserve">   "SOLARZONENTEMP"                                   </v>
      </c>
      <c r="F3308">
        <f t="shared" si="102"/>
        <v>24</v>
      </c>
      <c r="G3308" s="2">
        <f t="shared" si="103"/>
        <v>5.0000000000007816E-3</v>
      </c>
    </row>
    <row r="3309" spans="1:7" x14ac:dyDescent="0.35">
      <c r="A3309" t="s">
        <v>9901</v>
      </c>
      <c r="B3309" t="s">
        <v>7319</v>
      </c>
      <c r="C3309" t="s">
        <v>7831</v>
      </c>
      <c r="D3309" t="str">
        <f>IF($B3309="B","",IFERROR(VLOOKUP($C3309,Elster!$I$5:$M$148,3,FALSE),$C3309))</f>
        <v xml:space="preserve">   "SOLARZONENTEMP"                                   </v>
      </c>
      <c r="E3309" t="str">
        <f>IF($B3309="A","",IFERROR(VLOOKUP($C3309,Elster!$I$5:$M$148,3,FALSE),$C3309))</f>
        <v/>
      </c>
      <c r="F3309">
        <f t="shared" si="102"/>
        <v>24</v>
      </c>
      <c r="G3309" s="2">
        <f t="shared" si="103"/>
        <v>0</v>
      </c>
    </row>
    <row r="3310" spans="1:7" x14ac:dyDescent="0.35">
      <c r="A3310" t="s">
        <v>9902</v>
      </c>
      <c r="B3310" t="s">
        <v>7317</v>
      </c>
      <c r="C3310" t="s">
        <v>7320</v>
      </c>
      <c r="D3310" t="str">
        <f>IF($B3310="B","",IFERROR(VLOOKUP($C3310,Elster!$I$5:$M$148,3,FALSE),$C3310))</f>
        <v/>
      </c>
      <c r="E3310" t="str">
        <f>IF($B3310="A","",IFERROR(VLOOKUP($C3310,Elster!$I$5:$M$148,3,FALSE),$C3310))</f>
        <v>0x000</v>
      </c>
      <c r="F3310">
        <f t="shared" si="102"/>
        <v>0</v>
      </c>
      <c r="G3310" s="2">
        <f t="shared" si="103"/>
        <v>4.9999999999990052E-3</v>
      </c>
    </row>
    <row r="3311" spans="1:7" x14ac:dyDescent="0.35">
      <c r="A3311" t="s">
        <v>9902</v>
      </c>
      <c r="B3311" t="s">
        <v>7319</v>
      </c>
      <c r="C3311" t="s">
        <v>7320</v>
      </c>
      <c r="D3311" t="str">
        <f>IF($B3311="B","",IFERROR(VLOOKUP($C3311,Elster!$I$5:$M$148,3,FALSE),$C3311))</f>
        <v>0x000</v>
      </c>
      <c r="E3311" t="str">
        <f>IF($B3311="A","",IFERROR(VLOOKUP($C3311,Elster!$I$5:$M$148,3,FALSE),$C3311))</f>
        <v/>
      </c>
      <c r="F3311">
        <f t="shared" si="102"/>
        <v>0</v>
      </c>
      <c r="G3311" s="2">
        <f t="shared" si="103"/>
        <v>0</v>
      </c>
    </row>
    <row r="3312" spans="1:7" x14ac:dyDescent="0.35">
      <c r="A3312" t="s">
        <v>9903</v>
      </c>
      <c r="B3312" t="s">
        <v>7317</v>
      </c>
      <c r="C3312" t="s">
        <v>7321</v>
      </c>
      <c r="D3312" t="str">
        <f>IF($B3312="B","",IFERROR(VLOOKUP($C3312,Elster!$I$5:$M$148,3,FALSE),$C3312))</f>
        <v/>
      </c>
      <c r="E3312" t="str">
        <f>IF($B3312="A","",IFERROR(VLOOKUP($C3312,Elster!$I$5:$M$148,3,FALSE),$C3312))</f>
        <v xml:space="preserve">   "FEHLERMELDUNG"                                    </v>
      </c>
      <c r="F3312">
        <f t="shared" si="102"/>
        <v>1</v>
      </c>
      <c r="G3312" s="2">
        <f t="shared" si="103"/>
        <v>5.0000000000007816E-3</v>
      </c>
    </row>
    <row r="3313" spans="1:7" x14ac:dyDescent="0.35">
      <c r="A3313" t="s">
        <v>9903</v>
      </c>
      <c r="B3313" t="s">
        <v>7319</v>
      </c>
      <c r="C3313" t="s">
        <v>7321</v>
      </c>
      <c r="D3313" t="str">
        <f>IF($B3313="B","",IFERROR(VLOOKUP($C3313,Elster!$I$5:$M$148,3,FALSE),$C3313))</f>
        <v xml:space="preserve">   "FEHLERMELDUNG"                                    </v>
      </c>
      <c r="E3313" t="str">
        <f>IF($B3313="A","",IFERROR(VLOOKUP($C3313,Elster!$I$5:$M$148,3,FALSE),$C3313))</f>
        <v/>
      </c>
      <c r="F3313">
        <f t="shared" si="102"/>
        <v>1</v>
      </c>
      <c r="G3313" s="2">
        <f t="shared" si="103"/>
        <v>0</v>
      </c>
    </row>
    <row r="3314" spans="1:7" x14ac:dyDescent="0.35">
      <c r="A3314" t="s">
        <v>9904</v>
      </c>
      <c r="B3314" t="s">
        <v>7317</v>
      </c>
      <c r="C3314" t="s">
        <v>7836</v>
      </c>
      <c r="D3314" t="str">
        <f>IF($B3314="B","",IFERROR(VLOOKUP($C3314,Elster!$I$5:$M$148,3,FALSE),$C3314))</f>
        <v/>
      </c>
      <c r="E3314" t="str">
        <f>IF($B3314="A","",IFERROR(VLOOKUP($C3314,Elster!$I$5:$M$148,3,FALSE),$C3314))</f>
        <v>0x048</v>
      </c>
      <c r="F3314">
        <f t="shared" si="102"/>
        <v>72</v>
      </c>
      <c r="G3314" s="2">
        <f t="shared" si="103"/>
        <v>4.9989999999997536E-3</v>
      </c>
    </row>
    <row r="3315" spans="1:7" x14ac:dyDescent="0.35">
      <c r="A3315" t="s">
        <v>9905</v>
      </c>
      <c r="B3315" t="s">
        <v>7319</v>
      </c>
      <c r="C3315" t="s">
        <v>7836</v>
      </c>
      <c r="D3315" t="str">
        <f>IF($B3315="B","",IFERROR(VLOOKUP($C3315,Elster!$I$5:$M$148,3,FALSE),$C3315))</f>
        <v>0x048</v>
      </c>
      <c r="E3315" t="str">
        <f>IF($B3315="A","",IFERROR(VLOOKUP($C3315,Elster!$I$5:$M$148,3,FALSE),$C3315))</f>
        <v/>
      </c>
      <c r="F3315">
        <f t="shared" si="102"/>
        <v>72</v>
      </c>
      <c r="G3315" s="2">
        <f t="shared" si="103"/>
        <v>9.9999999925159955E-7</v>
      </c>
    </row>
    <row r="3316" spans="1:7" x14ac:dyDescent="0.35">
      <c r="A3316" t="s">
        <v>9906</v>
      </c>
      <c r="B3316" t="s">
        <v>7317</v>
      </c>
      <c r="C3316" t="s">
        <v>7325</v>
      </c>
      <c r="D3316" t="str">
        <f>IF($B3316="B","",IFERROR(VLOOKUP($C3316,Elster!$I$5:$M$148,3,FALSE),$C3316))</f>
        <v/>
      </c>
      <c r="E3316" t="str">
        <f>IF($B3316="A","",IFERROR(VLOOKUP($C3316,Elster!$I$5:$M$148,3,FALSE),$C3316))</f>
        <v xml:space="preserve">   "SPEICHERSOLLTEMP"                                 </v>
      </c>
      <c r="F3316">
        <f t="shared" si="102"/>
        <v>3</v>
      </c>
      <c r="G3316" s="2">
        <f t="shared" si="103"/>
        <v>9.9990000000005352E-3</v>
      </c>
    </row>
    <row r="3317" spans="1:7" x14ac:dyDescent="0.35">
      <c r="A3317" t="s">
        <v>9907</v>
      </c>
      <c r="B3317" t="s">
        <v>7317</v>
      </c>
      <c r="C3317" t="s">
        <v>7320</v>
      </c>
      <c r="D3317" t="str">
        <f>IF($B3317="B","",IFERROR(VLOOKUP($C3317,Elster!$I$5:$M$148,3,FALSE),$C3317))</f>
        <v/>
      </c>
      <c r="E3317" t="str">
        <f>IF($B3317="A","",IFERROR(VLOOKUP($C3317,Elster!$I$5:$M$148,3,FALSE),$C3317))</f>
        <v>0x000</v>
      </c>
      <c r="F3317">
        <f t="shared" si="102"/>
        <v>0</v>
      </c>
      <c r="G3317" s="2">
        <f t="shared" si="103"/>
        <v>4.9740000000007001E-3</v>
      </c>
    </row>
    <row r="3318" spans="1:7" x14ac:dyDescent="0.35">
      <c r="A3318" t="s">
        <v>9908</v>
      </c>
      <c r="B3318" t="s">
        <v>7317</v>
      </c>
      <c r="C3318" t="s">
        <v>7318</v>
      </c>
      <c r="D3318" t="str">
        <f>IF($B3318="B","",IFERROR(VLOOKUP($C3318,Elster!$I$5:$M$148,3,FALSE),$C3318))</f>
        <v/>
      </c>
      <c r="E3318" t="str">
        <f>IF($B3318="A","",IFERROR(VLOOKUP($C3318,Elster!$I$5:$M$148,3,FALSE),$C3318))</f>
        <v xml:space="preserve">   "SAMMLERISTTEMP"                                   </v>
      </c>
      <c r="F3318">
        <f t="shared" si="102"/>
        <v>13</v>
      </c>
      <c r="G3318" s="2">
        <f t="shared" si="103"/>
        <v>4.9479999999988422E-3</v>
      </c>
    </row>
    <row r="3319" spans="1:7" x14ac:dyDescent="0.35">
      <c r="A3319" t="s">
        <v>9909</v>
      </c>
      <c r="B3319" t="s">
        <v>7317</v>
      </c>
      <c r="C3319" t="s">
        <v>7329</v>
      </c>
      <c r="D3319" t="str">
        <f>IF($B3319="B","",IFERROR(VLOOKUP($C3319,Elster!$I$5:$M$148,3,FALSE),$C3319))</f>
        <v/>
      </c>
      <c r="E3319" t="str">
        <f>IF($B3319="A","",IFERROR(VLOOKUP($C3319,Elster!$I$5:$M$148,3,FALSE),$C3319))</f>
        <v xml:space="preserve">   "KESSELSOLLTEMP"                                   </v>
      </c>
      <c r="F3319">
        <f t="shared" si="102"/>
        <v>2</v>
      </c>
      <c r="G3319" s="2">
        <f t="shared" si="103"/>
        <v>4.9740000000007001E-3</v>
      </c>
    </row>
    <row r="3320" spans="1:7" x14ac:dyDescent="0.35">
      <c r="A3320" t="s">
        <v>9910</v>
      </c>
      <c r="B3320" t="s">
        <v>7317</v>
      </c>
      <c r="C3320" t="s">
        <v>7320</v>
      </c>
      <c r="D3320" t="str">
        <f>IF($B3320="B","",IFERROR(VLOOKUP($C3320,Elster!$I$5:$M$148,3,FALSE),$C3320))</f>
        <v/>
      </c>
      <c r="E3320" t="str">
        <f>IF($B3320="A","",IFERROR(VLOOKUP($C3320,Elster!$I$5:$M$148,3,FALSE),$C3320))</f>
        <v>0x000</v>
      </c>
      <c r="F3320">
        <f t="shared" si="102"/>
        <v>0</v>
      </c>
      <c r="G3320" s="2">
        <f t="shared" si="103"/>
        <v>4.9739999999989237E-3</v>
      </c>
    </row>
    <row r="3321" spans="1:7" x14ac:dyDescent="0.35">
      <c r="A3321" t="s">
        <v>9911</v>
      </c>
      <c r="B3321" t="s">
        <v>7317</v>
      </c>
      <c r="C3321" t="s">
        <v>7366</v>
      </c>
      <c r="D3321" t="str">
        <f>IF($B3321="B","",IFERROR(VLOOKUP($C3321,Elster!$I$5:$M$148,3,FALSE),$C3321))</f>
        <v/>
      </c>
      <c r="E3321" t="str">
        <f>IF($B3321="A","",IFERROR(VLOOKUP($C3321,Elster!$I$5:$M$148,3,FALSE),$C3321))</f>
        <v xml:space="preserve">//   "ERWEITERUNGSTELEGRAMM"                            </v>
      </c>
      <c r="F3321">
        <f t="shared" si="102"/>
        <v>250</v>
      </c>
      <c r="G3321" s="2">
        <f t="shared" si="103"/>
        <v>4.9740000000007001E-3</v>
      </c>
    </row>
    <row r="3322" spans="1:7" x14ac:dyDescent="0.35">
      <c r="A3322" t="s">
        <v>9912</v>
      </c>
      <c r="B3322" t="s">
        <v>7317</v>
      </c>
      <c r="C3322" t="s">
        <v>7321</v>
      </c>
      <c r="D3322" t="str">
        <f>IF($B3322="B","",IFERROR(VLOOKUP($C3322,Elster!$I$5:$M$148,3,FALSE),$C3322))</f>
        <v/>
      </c>
      <c r="E3322" t="str">
        <f>IF($B3322="A","",IFERROR(VLOOKUP($C3322,Elster!$I$5:$M$148,3,FALSE),$C3322))</f>
        <v xml:space="preserve">   "FEHLERMELDUNG"                                    </v>
      </c>
      <c r="F3322">
        <f t="shared" si="102"/>
        <v>1</v>
      </c>
      <c r="G3322" s="2">
        <f t="shared" si="103"/>
        <v>4.9469999999995906E-3</v>
      </c>
    </row>
    <row r="3323" spans="1:7" x14ac:dyDescent="0.35">
      <c r="A3323" t="s">
        <v>9913</v>
      </c>
      <c r="B3323" t="s">
        <v>7317</v>
      </c>
      <c r="C3323" t="s">
        <v>7362</v>
      </c>
      <c r="D3323" t="str">
        <f>IF($B3323="B","",IFERROR(VLOOKUP($C3323,Elster!$I$5:$M$148,3,FALSE),$C3323))</f>
        <v/>
      </c>
      <c r="E3323" t="str">
        <f>IF($B3323="A","",IFERROR(VLOOKUP($C3323,Elster!$I$5:$M$148,3,FALSE),$C3323))</f>
        <v xml:space="preserve">   "PPL"                                              </v>
      </c>
      <c r="F3323">
        <f t="shared" si="102"/>
        <v>36</v>
      </c>
      <c r="G3323" s="2">
        <f t="shared" si="103"/>
        <v>4.9740000000007001E-3</v>
      </c>
    </row>
    <row r="3324" spans="1:7" x14ac:dyDescent="0.35">
      <c r="A3324" t="s">
        <v>9914</v>
      </c>
      <c r="B3324" t="s">
        <v>7317</v>
      </c>
      <c r="C3324" t="s">
        <v>7831</v>
      </c>
      <c r="D3324" t="str">
        <f>IF($B3324="B","",IFERROR(VLOOKUP($C3324,Elster!$I$5:$M$148,3,FALSE),$C3324))</f>
        <v/>
      </c>
      <c r="E3324" t="str">
        <f>IF($B3324="A","",IFERROR(VLOOKUP($C3324,Elster!$I$5:$M$148,3,FALSE),$C3324))</f>
        <v xml:space="preserve">   "SOLARZONENTEMP"                                   </v>
      </c>
      <c r="F3324">
        <f t="shared" si="102"/>
        <v>24</v>
      </c>
      <c r="G3324" s="2">
        <f t="shared" si="103"/>
        <v>4.9739999999989237E-3</v>
      </c>
    </row>
    <row r="3325" spans="1:7" x14ac:dyDescent="0.35">
      <c r="A3325" t="s">
        <v>9915</v>
      </c>
      <c r="B3325" t="s">
        <v>7317</v>
      </c>
      <c r="C3325" t="s">
        <v>7320</v>
      </c>
      <c r="D3325" t="str">
        <f>IF($B3325="B","",IFERROR(VLOOKUP($C3325,Elster!$I$5:$M$148,3,FALSE),$C3325))</f>
        <v/>
      </c>
      <c r="E3325" t="str">
        <f>IF($B3325="A","",IFERROR(VLOOKUP($C3325,Elster!$I$5:$M$148,3,FALSE),$C3325))</f>
        <v>0x000</v>
      </c>
      <c r="F3325">
        <f t="shared" si="102"/>
        <v>0</v>
      </c>
      <c r="G3325" s="2">
        <f t="shared" si="103"/>
        <v>4.9740000000007001E-3</v>
      </c>
    </row>
    <row r="3326" spans="1:7" x14ac:dyDescent="0.35">
      <c r="A3326" t="s">
        <v>9916</v>
      </c>
      <c r="B3326" t="s">
        <v>7317</v>
      </c>
      <c r="C3326" t="s">
        <v>7321</v>
      </c>
      <c r="D3326" t="str">
        <f>IF($B3326="B","",IFERROR(VLOOKUP($C3326,Elster!$I$5:$M$148,3,FALSE),$C3326))</f>
        <v/>
      </c>
      <c r="E3326" t="str">
        <f>IF($B3326="A","",IFERROR(VLOOKUP($C3326,Elster!$I$5:$M$148,3,FALSE),$C3326))</f>
        <v xml:space="preserve">   "FEHLERMELDUNG"                                    </v>
      </c>
      <c r="F3326">
        <f t="shared" si="102"/>
        <v>1</v>
      </c>
      <c r="G3326" s="2">
        <f t="shared" si="103"/>
        <v>4.9480000000006186E-3</v>
      </c>
    </row>
    <row r="3327" spans="1:7" x14ac:dyDescent="0.35">
      <c r="A3327" t="s">
        <v>9917</v>
      </c>
      <c r="B3327" t="s">
        <v>7317</v>
      </c>
      <c r="C3327" t="s">
        <v>7849</v>
      </c>
      <c r="D3327" t="str">
        <f>IF($B3327="B","",IFERROR(VLOOKUP($C3327,Elster!$I$5:$M$148,3,FALSE),$C3327))</f>
        <v/>
      </c>
      <c r="E3327" t="str">
        <f>IF($B3327="A","",IFERROR(VLOOKUP($C3327,Elster!$I$5:$M$148,3,FALSE),$C3327))</f>
        <v>0x049</v>
      </c>
      <c r="F3327">
        <f t="shared" si="102"/>
        <v>73</v>
      </c>
      <c r="G3327" s="2">
        <f t="shared" si="103"/>
        <v>4.9739999999989237E-3</v>
      </c>
    </row>
    <row r="3328" spans="1:7" x14ac:dyDescent="0.35">
      <c r="A3328" t="s">
        <v>9918</v>
      </c>
      <c r="B3328" t="s">
        <v>7317</v>
      </c>
      <c r="C3328" t="s">
        <v>7318</v>
      </c>
      <c r="D3328" t="str">
        <f>IF($B3328="B","",IFERROR(VLOOKUP($C3328,Elster!$I$5:$M$148,3,FALSE),$C3328))</f>
        <v/>
      </c>
      <c r="E3328" t="str">
        <f>IF($B3328="A","",IFERROR(VLOOKUP($C3328,Elster!$I$5:$M$148,3,FALSE),$C3328))</f>
        <v xml:space="preserve">   "SAMMLERISTTEMP"                                   </v>
      </c>
      <c r="F3328">
        <f t="shared" si="102"/>
        <v>13</v>
      </c>
      <c r="G3328" s="2">
        <f t="shared" si="103"/>
        <v>8.2810000000002049E-3</v>
      </c>
    </row>
    <row r="3329" spans="1:7" x14ac:dyDescent="0.35">
      <c r="A3329" t="s">
        <v>9918</v>
      </c>
      <c r="B3329" t="s">
        <v>7319</v>
      </c>
      <c r="C3329" t="s">
        <v>7318</v>
      </c>
      <c r="D3329" t="str">
        <f>IF($B3329="B","",IFERROR(VLOOKUP($C3329,Elster!$I$5:$M$148,3,FALSE),$C3329))</f>
        <v xml:space="preserve">   "SAMMLERISTTEMP"                                   </v>
      </c>
      <c r="E3329" t="str">
        <f>IF($B3329="A","",IFERROR(VLOOKUP($C3329,Elster!$I$5:$M$148,3,FALSE),$C3329))</f>
        <v/>
      </c>
      <c r="F3329">
        <f t="shared" si="102"/>
        <v>13</v>
      </c>
      <c r="G3329" s="2">
        <f t="shared" si="103"/>
        <v>0</v>
      </c>
    </row>
    <row r="3330" spans="1:7" x14ac:dyDescent="0.35">
      <c r="A3330" t="s">
        <v>9919</v>
      </c>
      <c r="B3330" t="s">
        <v>7317</v>
      </c>
      <c r="C3330" t="s">
        <v>7320</v>
      </c>
      <c r="D3330" t="str">
        <f>IF($B3330="B","",IFERROR(VLOOKUP($C3330,Elster!$I$5:$M$148,3,FALSE),$C3330))</f>
        <v/>
      </c>
      <c r="E3330" t="str">
        <f>IF($B3330="A","",IFERROR(VLOOKUP($C3330,Elster!$I$5:$M$148,3,FALSE),$C3330))</f>
        <v>0x000</v>
      </c>
      <c r="F3330">
        <f t="shared" si="102"/>
        <v>0</v>
      </c>
      <c r="G3330" s="2">
        <f t="shared" si="103"/>
        <v>5.0000000000007816E-3</v>
      </c>
    </row>
    <row r="3331" spans="1:7" x14ac:dyDescent="0.35">
      <c r="A3331" t="s">
        <v>9919</v>
      </c>
      <c r="B3331" t="s">
        <v>7319</v>
      </c>
      <c r="C3331" t="s">
        <v>7320</v>
      </c>
      <c r="D3331" t="str">
        <f>IF($B3331="B","",IFERROR(VLOOKUP($C3331,Elster!$I$5:$M$148,3,FALSE),$C3331))</f>
        <v>0x000</v>
      </c>
      <c r="E3331" t="str">
        <f>IF($B3331="A","",IFERROR(VLOOKUP($C3331,Elster!$I$5:$M$148,3,FALSE),$C3331))</f>
        <v/>
      </c>
      <c r="F3331">
        <f t="shared" ref="F3331:F3394" si="104">HEX2DEC(REPLACE(C3331,1,2,""))</f>
        <v>0</v>
      </c>
      <c r="G3331" s="2">
        <f t="shared" si="103"/>
        <v>0</v>
      </c>
    </row>
    <row r="3332" spans="1:7" x14ac:dyDescent="0.35">
      <c r="A3332" t="s">
        <v>9920</v>
      </c>
      <c r="B3332" t="s">
        <v>7317</v>
      </c>
      <c r="C3332" t="s">
        <v>7325</v>
      </c>
      <c r="D3332" t="str">
        <f>IF($B3332="B","",IFERROR(VLOOKUP($C3332,Elster!$I$5:$M$148,3,FALSE),$C3332))</f>
        <v/>
      </c>
      <c r="E3332" t="str">
        <f>IF($B3332="A","",IFERROR(VLOOKUP($C3332,Elster!$I$5:$M$148,3,FALSE),$C3332))</f>
        <v xml:space="preserve">   "SPEICHERSOLLTEMP"                                 </v>
      </c>
      <c r="F3332">
        <f t="shared" si="104"/>
        <v>3</v>
      </c>
      <c r="G3332" s="2">
        <f t="shared" ref="G3332:G3395" si="105">SUBSTITUTE(A3332,"s","")-SUBSTITUTE(A3331,"s","")</f>
        <v>4.9999999999990052E-3</v>
      </c>
    </row>
    <row r="3333" spans="1:7" x14ac:dyDescent="0.35">
      <c r="A3333" t="s">
        <v>9920</v>
      </c>
      <c r="B3333" t="s">
        <v>7319</v>
      </c>
      <c r="C3333" t="s">
        <v>7325</v>
      </c>
      <c r="D3333" t="str">
        <f>IF($B3333="B","",IFERROR(VLOOKUP($C3333,Elster!$I$5:$M$148,3,FALSE),$C3333))</f>
        <v xml:space="preserve">   "SPEICHERSOLLTEMP"                                 </v>
      </c>
      <c r="E3333" t="str">
        <f>IF($B3333="A","",IFERROR(VLOOKUP($C3333,Elster!$I$5:$M$148,3,FALSE),$C3333))</f>
        <v/>
      </c>
      <c r="F3333">
        <f t="shared" si="104"/>
        <v>3</v>
      </c>
      <c r="G3333" s="2">
        <f t="shared" si="105"/>
        <v>0</v>
      </c>
    </row>
    <row r="3334" spans="1:7" x14ac:dyDescent="0.35">
      <c r="A3334" t="s">
        <v>9921</v>
      </c>
      <c r="B3334" t="s">
        <v>7317</v>
      </c>
      <c r="C3334" t="s">
        <v>7321</v>
      </c>
      <c r="D3334" t="str">
        <f>IF($B3334="B","",IFERROR(VLOOKUP($C3334,Elster!$I$5:$M$148,3,FALSE),$C3334))</f>
        <v/>
      </c>
      <c r="E3334" t="str">
        <f>IF($B3334="A","",IFERROR(VLOOKUP($C3334,Elster!$I$5:$M$148,3,FALSE),$C3334))</f>
        <v xml:space="preserve">   "FEHLERMELDUNG"                                    </v>
      </c>
      <c r="F3334">
        <f t="shared" si="104"/>
        <v>1</v>
      </c>
      <c r="G3334" s="2">
        <f t="shared" si="105"/>
        <v>5.0000000000007816E-3</v>
      </c>
    </row>
    <row r="3335" spans="1:7" x14ac:dyDescent="0.35">
      <c r="A3335" t="s">
        <v>9921</v>
      </c>
      <c r="B3335" t="s">
        <v>7319</v>
      </c>
      <c r="C3335" t="s">
        <v>7321</v>
      </c>
      <c r="D3335" t="str">
        <f>IF($B3335="B","",IFERROR(VLOOKUP($C3335,Elster!$I$5:$M$148,3,FALSE),$C3335))</f>
        <v xml:space="preserve">   "FEHLERMELDUNG"                                    </v>
      </c>
      <c r="E3335" t="str">
        <f>IF($B3335="A","",IFERROR(VLOOKUP($C3335,Elster!$I$5:$M$148,3,FALSE),$C3335))</f>
        <v/>
      </c>
      <c r="F3335">
        <f t="shared" si="104"/>
        <v>1</v>
      </c>
      <c r="G3335" s="2">
        <f t="shared" si="105"/>
        <v>0</v>
      </c>
    </row>
    <row r="3336" spans="1:7" x14ac:dyDescent="0.35">
      <c r="A3336" t="s">
        <v>9922</v>
      </c>
      <c r="B3336" t="s">
        <v>7317</v>
      </c>
      <c r="C3336" t="s">
        <v>7320</v>
      </c>
      <c r="D3336" t="str">
        <f>IF($B3336="B","",IFERROR(VLOOKUP($C3336,Elster!$I$5:$M$148,3,FALSE),$C3336))</f>
        <v/>
      </c>
      <c r="E3336" t="str">
        <f>IF($B3336="A","",IFERROR(VLOOKUP($C3336,Elster!$I$5:$M$148,3,FALSE),$C3336))</f>
        <v>0x000</v>
      </c>
      <c r="F3336">
        <f t="shared" si="104"/>
        <v>0</v>
      </c>
      <c r="G3336" s="2">
        <f t="shared" si="105"/>
        <v>4.9999999999990052E-3</v>
      </c>
    </row>
    <row r="3337" spans="1:7" x14ac:dyDescent="0.35">
      <c r="A3337" t="s">
        <v>9922</v>
      </c>
      <c r="B3337" t="s">
        <v>7319</v>
      </c>
      <c r="C3337" t="s">
        <v>7320</v>
      </c>
      <c r="D3337" t="str">
        <f>IF($B3337="B","",IFERROR(VLOOKUP($C3337,Elster!$I$5:$M$148,3,FALSE),$C3337))</f>
        <v>0x000</v>
      </c>
      <c r="E3337" t="str">
        <f>IF($B3337="A","",IFERROR(VLOOKUP($C3337,Elster!$I$5:$M$148,3,FALSE),$C3337))</f>
        <v/>
      </c>
      <c r="F3337">
        <f t="shared" si="104"/>
        <v>0</v>
      </c>
      <c r="G3337" s="2">
        <f t="shared" si="105"/>
        <v>0</v>
      </c>
    </row>
    <row r="3338" spans="1:7" x14ac:dyDescent="0.35">
      <c r="A3338" t="s">
        <v>9923</v>
      </c>
      <c r="B3338" t="s">
        <v>7317</v>
      </c>
      <c r="C3338" t="s">
        <v>7366</v>
      </c>
      <c r="D3338" t="str">
        <f>IF($B3338="B","",IFERROR(VLOOKUP($C3338,Elster!$I$5:$M$148,3,FALSE),$C3338))</f>
        <v/>
      </c>
      <c r="E3338" t="str">
        <f>IF($B3338="A","",IFERROR(VLOOKUP($C3338,Elster!$I$5:$M$148,3,FALSE),$C3338))</f>
        <v xml:space="preserve">//   "ERWEITERUNGSTELEGRAMM"                            </v>
      </c>
      <c r="F3338">
        <f t="shared" si="104"/>
        <v>250</v>
      </c>
      <c r="G3338" s="2">
        <f t="shared" si="105"/>
        <v>4.99900000000153E-3</v>
      </c>
    </row>
    <row r="3339" spans="1:7" x14ac:dyDescent="0.35">
      <c r="A3339" t="s">
        <v>9924</v>
      </c>
      <c r="B3339" t="s">
        <v>7319</v>
      </c>
      <c r="C3339" t="s">
        <v>7366</v>
      </c>
      <c r="D3339" t="str">
        <f>IF($B3339="B","",IFERROR(VLOOKUP($C3339,Elster!$I$5:$M$148,3,FALSE),$C3339))</f>
        <v xml:space="preserve">//   "ERWEITERUNGSTELEGRAMM"                            </v>
      </c>
      <c r="E3339" t="str">
        <f>IF($B3339="A","",IFERROR(VLOOKUP($C3339,Elster!$I$5:$M$148,3,FALSE),$C3339))</f>
        <v/>
      </c>
      <c r="F3339">
        <f t="shared" si="104"/>
        <v>250</v>
      </c>
      <c r="G3339" s="2">
        <f t="shared" si="105"/>
        <v>9.9999999925159955E-7</v>
      </c>
    </row>
    <row r="3340" spans="1:7" x14ac:dyDescent="0.35">
      <c r="A3340" t="s">
        <v>9925</v>
      </c>
      <c r="B3340" t="s">
        <v>7317</v>
      </c>
      <c r="C3340" t="s">
        <v>7321</v>
      </c>
      <c r="D3340" t="str">
        <f>IF($B3340="B","",IFERROR(VLOOKUP($C3340,Elster!$I$5:$M$148,3,FALSE),$C3340))</f>
        <v/>
      </c>
      <c r="E3340" t="str">
        <f>IF($B3340="A","",IFERROR(VLOOKUP($C3340,Elster!$I$5:$M$148,3,FALSE),$C3340))</f>
        <v xml:space="preserve">   "FEHLERMELDUNG"                                    </v>
      </c>
      <c r="F3340">
        <f t="shared" si="104"/>
        <v>1</v>
      </c>
      <c r="G3340" s="2">
        <f t="shared" si="105"/>
        <v>4.9989999999997536E-3</v>
      </c>
    </row>
    <row r="3341" spans="1:7" x14ac:dyDescent="0.35">
      <c r="A3341" t="s">
        <v>9925</v>
      </c>
      <c r="B3341" t="s">
        <v>7319</v>
      </c>
      <c r="C3341" t="s">
        <v>7321</v>
      </c>
      <c r="D3341" t="str">
        <f>IF($B3341="B","",IFERROR(VLOOKUP($C3341,Elster!$I$5:$M$148,3,FALSE),$C3341))</f>
        <v xml:space="preserve">   "FEHLERMELDUNG"                                    </v>
      </c>
      <c r="E3341" t="str">
        <f>IF($B3341="A","",IFERROR(VLOOKUP($C3341,Elster!$I$5:$M$148,3,FALSE),$C3341))</f>
        <v/>
      </c>
      <c r="F3341">
        <f t="shared" si="104"/>
        <v>1</v>
      </c>
      <c r="G3341" s="2">
        <f t="shared" si="105"/>
        <v>0</v>
      </c>
    </row>
    <row r="3342" spans="1:7" x14ac:dyDescent="0.35">
      <c r="A3342" t="s">
        <v>9926</v>
      </c>
      <c r="B3342" t="s">
        <v>7317</v>
      </c>
      <c r="C3342" t="s">
        <v>7328</v>
      </c>
      <c r="D3342" t="str">
        <f>IF($B3342="B","",IFERROR(VLOOKUP($C3342,Elster!$I$5:$M$148,3,FALSE),$C3342))</f>
        <v/>
      </c>
      <c r="E3342" t="str">
        <f>IF($B3342="A","",IFERROR(VLOOKUP($C3342,Elster!$I$5:$M$148,3,FALSE),$C3342))</f>
        <v xml:space="preserve">   "SPEICHERSPERRE"                                   </v>
      </c>
      <c r="F3342">
        <f t="shared" si="104"/>
        <v>37</v>
      </c>
      <c r="G3342" s="2">
        <f t="shared" si="105"/>
        <v>5.0000000000007816E-3</v>
      </c>
    </row>
    <row r="3343" spans="1:7" x14ac:dyDescent="0.35">
      <c r="A3343" t="s">
        <v>9926</v>
      </c>
      <c r="B3343" t="s">
        <v>7319</v>
      </c>
      <c r="C3343" t="s">
        <v>7328</v>
      </c>
      <c r="D3343" t="str">
        <f>IF($B3343="B","",IFERROR(VLOOKUP($C3343,Elster!$I$5:$M$148,3,FALSE),$C3343))</f>
        <v xml:space="preserve">   "SPEICHERSPERRE"                                   </v>
      </c>
      <c r="E3343" t="str">
        <f>IF($B3343="A","",IFERROR(VLOOKUP($C3343,Elster!$I$5:$M$148,3,FALSE),$C3343))</f>
        <v/>
      </c>
      <c r="F3343">
        <f t="shared" si="104"/>
        <v>37</v>
      </c>
      <c r="G3343" s="2">
        <f t="shared" si="105"/>
        <v>0</v>
      </c>
    </row>
    <row r="3344" spans="1:7" x14ac:dyDescent="0.35">
      <c r="A3344" t="s">
        <v>9927</v>
      </c>
      <c r="B3344" t="s">
        <v>7317</v>
      </c>
      <c r="C3344" t="s">
        <v>7861</v>
      </c>
      <c r="D3344" t="str">
        <f>IF($B3344="B","",IFERROR(VLOOKUP($C3344,Elster!$I$5:$M$148,3,FALSE),$C3344))</f>
        <v/>
      </c>
      <c r="E3344" t="str">
        <f>IF($B3344="A","",IFERROR(VLOOKUP($C3344,Elster!$I$5:$M$148,3,FALSE),$C3344))</f>
        <v xml:space="preserve">   "RAUMISTTEMP"                                      </v>
      </c>
      <c r="F3344">
        <f t="shared" si="104"/>
        <v>17</v>
      </c>
      <c r="G3344" s="2">
        <f t="shared" si="105"/>
        <v>4.9999999999990052E-3</v>
      </c>
    </row>
    <row r="3345" spans="1:7" x14ac:dyDescent="0.35">
      <c r="A3345" t="s">
        <v>9927</v>
      </c>
      <c r="B3345" t="s">
        <v>7319</v>
      </c>
      <c r="C3345" t="s">
        <v>7861</v>
      </c>
      <c r="D3345" t="str">
        <f>IF($B3345="B","",IFERROR(VLOOKUP($C3345,Elster!$I$5:$M$148,3,FALSE),$C3345))</f>
        <v xml:space="preserve">   "RAUMISTTEMP"                                      </v>
      </c>
      <c r="E3345" t="str">
        <f>IF($B3345="A","",IFERROR(VLOOKUP($C3345,Elster!$I$5:$M$148,3,FALSE),$C3345))</f>
        <v/>
      </c>
      <c r="F3345">
        <f t="shared" si="104"/>
        <v>17</v>
      </c>
      <c r="G3345" s="2">
        <f t="shared" si="105"/>
        <v>0</v>
      </c>
    </row>
    <row r="3346" spans="1:7" x14ac:dyDescent="0.35">
      <c r="A3346" t="s">
        <v>9928</v>
      </c>
      <c r="B3346" t="s">
        <v>7317</v>
      </c>
      <c r="C3346" t="s">
        <v>7320</v>
      </c>
      <c r="D3346" t="str">
        <f>IF($B3346="B","",IFERROR(VLOOKUP($C3346,Elster!$I$5:$M$148,3,FALSE),$C3346))</f>
        <v/>
      </c>
      <c r="E3346" t="str">
        <f>IF($B3346="A","",IFERROR(VLOOKUP($C3346,Elster!$I$5:$M$148,3,FALSE),$C3346))</f>
        <v>0x000</v>
      </c>
      <c r="F3346">
        <f t="shared" si="104"/>
        <v>0</v>
      </c>
      <c r="G3346" s="2">
        <f t="shared" si="105"/>
        <v>5.0000000000007816E-3</v>
      </c>
    </row>
    <row r="3347" spans="1:7" x14ac:dyDescent="0.35">
      <c r="A3347" t="s">
        <v>9928</v>
      </c>
      <c r="B3347" t="s">
        <v>7319</v>
      </c>
      <c r="C3347" t="s">
        <v>7320</v>
      </c>
      <c r="D3347" t="str">
        <f>IF($B3347="B","",IFERROR(VLOOKUP($C3347,Elster!$I$5:$M$148,3,FALSE),$C3347))</f>
        <v>0x000</v>
      </c>
      <c r="E3347" t="str">
        <f>IF($B3347="A","",IFERROR(VLOOKUP($C3347,Elster!$I$5:$M$148,3,FALSE),$C3347))</f>
        <v/>
      </c>
      <c r="F3347">
        <f t="shared" si="104"/>
        <v>0</v>
      </c>
      <c r="G3347" s="2">
        <f t="shared" si="105"/>
        <v>0</v>
      </c>
    </row>
    <row r="3348" spans="1:7" x14ac:dyDescent="0.35">
      <c r="A3348" t="s">
        <v>9929</v>
      </c>
      <c r="B3348" t="s">
        <v>7319</v>
      </c>
      <c r="C3348" t="s">
        <v>7321</v>
      </c>
      <c r="D3348" t="str">
        <f>IF($B3348="B","",IFERROR(VLOOKUP($C3348,Elster!$I$5:$M$148,3,FALSE),$C3348))</f>
        <v xml:space="preserve">   "FEHLERMELDUNG"                                    </v>
      </c>
      <c r="E3348" t="str">
        <f>IF($B3348="A","",IFERROR(VLOOKUP($C3348,Elster!$I$5:$M$148,3,FALSE),$C3348))</f>
        <v/>
      </c>
      <c r="F3348">
        <f t="shared" si="104"/>
        <v>1</v>
      </c>
      <c r="G3348" s="2">
        <f t="shared" si="105"/>
        <v>4.9999999999990052E-3</v>
      </c>
    </row>
    <row r="3349" spans="1:7" x14ac:dyDescent="0.35">
      <c r="A3349" t="s">
        <v>9930</v>
      </c>
      <c r="B3349" t="s">
        <v>7317</v>
      </c>
      <c r="C3349" t="s">
        <v>7321</v>
      </c>
      <c r="D3349" t="str">
        <f>IF($B3349="B","",IFERROR(VLOOKUP($C3349,Elster!$I$5:$M$148,3,FALSE),$C3349))</f>
        <v/>
      </c>
      <c r="E3349" t="str">
        <f>IF($B3349="A","",IFERROR(VLOOKUP($C3349,Elster!$I$5:$M$148,3,FALSE),$C3349))</f>
        <v xml:space="preserve">   "FEHLERMELDUNG"                                    </v>
      </c>
      <c r="F3349">
        <f t="shared" si="104"/>
        <v>1</v>
      </c>
      <c r="G3349" s="2">
        <f t="shared" si="105"/>
        <v>2.6000000000081513E-5</v>
      </c>
    </row>
    <row r="3350" spans="1:7" x14ac:dyDescent="0.35">
      <c r="A3350" t="s">
        <v>9931</v>
      </c>
      <c r="B3350" t="s">
        <v>7317</v>
      </c>
      <c r="C3350" t="s">
        <v>7507</v>
      </c>
      <c r="D3350" t="str">
        <f>IF($B3350="B","",IFERROR(VLOOKUP($C3350,Elster!$I$5:$M$148,3,FALSE),$C3350))</f>
        <v/>
      </c>
      <c r="E3350" t="str">
        <f>IF($B3350="A","",IFERROR(VLOOKUP($C3350,Elster!$I$5:$M$148,3,FALSE),$C3350))</f>
        <v>0x042</v>
      </c>
      <c r="F3350">
        <f t="shared" si="104"/>
        <v>66</v>
      </c>
      <c r="G3350" s="2">
        <f t="shared" si="105"/>
        <v>5.0000000000007816E-3</v>
      </c>
    </row>
    <row r="3351" spans="1:7" x14ac:dyDescent="0.35">
      <c r="A3351" t="s">
        <v>9931</v>
      </c>
      <c r="B3351" t="s">
        <v>7319</v>
      </c>
      <c r="C3351" t="s">
        <v>7507</v>
      </c>
      <c r="D3351" t="str">
        <f>IF($B3351="B","",IFERROR(VLOOKUP($C3351,Elster!$I$5:$M$148,3,FALSE),$C3351))</f>
        <v>0x042</v>
      </c>
      <c r="E3351" t="str">
        <f>IF($B3351="A","",IFERROR(VLOOKUP($C3351,Elster!$I$5:$M$148,3,FALSE),$C3351))</f>
        <v/>
      </c>
      <c r="F3351">
        <f t="shared" si="104"/>
        <v>66</v>
      </c>
      <c r="G3351" s="2">
        <f t="shared" si="105"/>
        <v>0</v>
      </c>
    </row>
    <row r="3352" spans="1:7" x14ac:dyDescent="0.35">
      <c r="A3352" t="s">
        <v>9932</v>
      </c>
      <c r="B3352" t="s">
        <v>7317</v>
      </c>
      <c r="C3352" t="s">
        <v>7325</v>
      </c>
      <c r="D3352" t="str">
        <f>IF($B3352="B","",IFERROR(VLOOKUP($C3352,Elster!$I$5:$M$148,3,FALSE),$C3352))</f>
        <v/>
      </c>
      <c r="E3352" t="str">
        <f>IF($B3352="A","",IFERROR(VLOOKUP($C3352,Elster!$I$5:$M$148,3,FALSE),$C3352))</f>
        <v xml:space="preserve">   "SPEICHERSOLLTEMP"                                 </v>
      </c>
      <c r="F3352">
        <f t="shared" si="104"/>
        <v>3</v>
      </c>
      <c r="G3352" s="2">
        <f t="shared" si="105"/>
        <v>1.4219000000000648E-2</v>
      </c>
    </row>
    <row r="3353" spans="1:7" x14ac:dyDescent="0.35">
      <c r="A3353" t="s">
        <v>9933</v>
      </c>
      <c r="B3353" t="s">
        <v>7317</v>
      </c>
      <c r="C3353" t="s">
        <v>7320</v>
      </c>
      <c r="D3353" t="str">
        <f>IF($B3353="B","",IFERROR(VLOOKUP($C3353,Elster!$I$5:$M$148,3,FALSE),$C3353))</f>
        <v/>
      </c>
      <c r="E3353" t="str">
        <f>IF($B3353="A","",IFERROR(VLOOKUP($C3353,Elster!$I$5:$M$148,3,FALSE),$C3353))</f>
        <v>0x000</v>
      </c>
      <c r="F3353">
        <f t="shared" si="104"/>
        <v>0</v>
      </c>
      <c r="G3353" s="2">
        <f t="shared" si="105"/>
        <v>4.9729999999996721E-3</v>
      </c>
    </row>
    <row r="3354" spans="1:7" x14ac:dyDescent="0.35">
      <c r="A3354" t="s">
        <v>9934</v>
      </c>
      <c r="B3354" t="s">
        <v>7317</v>
      </c>
      <c r="C3354" t="s">
        <v>7318</v>
      </c>
      <c r="D3354" t="str">
        <f>IF($B3354="B","",IFERROR(VLOOKUP($C3354,Elster!$I$5:$M$148,3,FALSE),$C3354))</f>
        <v/>
      </c>
      <c r="E3354" t="str">
        <f>IF($B3354="A","",IFERROR(VLOOKUP($C3354,Elster!$I$5:$M$148,3,FALSE),$C3354))</f>
        <v xml:space="preserve">   "SAMMLERISTTEMP"                                   </v>
      </c>
      <c r="F3354">
        <f t="shared" si="104"/>
        <v>13</v>
      </c>
      <c r="G3354" s="2">
        <f t="shared" si="105"/>
        <v>4.9479999999988422E-3</v>
      </c>
    </row>
    <row r="3355" spans="1:7" x14ac:dyDescent="0.35">
      <c r="A3355" t="s">
        <v>9935</v>
      </c>
      <c r="B3355" t="s">
        <v>7317</v>
      </c>
      <c r="C3355" t="s">
        <v>7329</v>
      </c>
      <c r="D3355" t="str">
        <f>IF($B3355="B","",IFERROR(VLOOKUP($C3355,Elster!$I$5:$M$148,3,FALSE),$C3355))</f>
        <v/>
      </c>
      <c r="E3355" t="str">
        <f>IF($B3355="A","",IFERROR(VLOOKUP($C3355,Elster!$I$5:$M$148,3,FALSE),$C3355))</f>
        <v xml:space="preserve">   "KESSELSOLLTEMP"                                   </v>
      </c>
      <c r="F3355">
        <f t="shared" si="104"/>
        <v>2</v>
      </c>
      <c r="G3355" s="2">
        <f t="shared" si="105"/>
        <v>4.9740000000007001E-3</v>
      </c>
    </row>
    <row r="3356" spans="1:7" x14ac:dyDescent="0.35">
      <c r="A3356" t="s">
        <v>9936</v>
      </c>
      <c r="B3356" t="s">
        <v>7317</v>
      </c>
      <c r="C3356" t="s">
        <v>7320</v>
      </c>
      <c r="D3356" t="str">
        <f>IF($B3356="B","",IFERROR(VLOOKUP($C3356,Elster!$I$5:$M$148,3,FALSE),$C3356))</f>
        <v/>
      </c>
      <c r="E3356" t="str">
        <f>IF($B3356="A","",IFERROR(VLOOKUP($C3356,Elster!$I$5:$M$148,3,FALSE),$C3356))</f>
        <v>0x000</v>
      </c>
      <c r="F3356">
        <f t="shared" si="104"/>
        <v>0</v>
      </c>
      <c r="G3356" s="2">
        <f t="shared" si="105"/>
        <v>4.9740000000007001E-3</v>
      </c>
    </row>
    <row r="3357" spans="1:7" x14ac:dyDescent="0.35">
      <c r="A3357" t="s">
        <v>9937</v>
      </c>
      <c r="B3357" t="s">
        <v>7317</v>
      </c>
      <c r="C3357" t="s">
        <v>7366</v>
      </c>
      <c r="D3357" t="str">
        <f>IF($B3357="B","",IFERROR(VLOOKUP($C3357,Elster!$I$5:$M$148,3,FALSE),$C3357))</f>
        <v/>
      </c>
      <c r="E3357" t="str">
        <f>IF($B3357="A","",IFERROR(VLOOKUP($C3357,Elster!$I$5:$M$148,3,FALSE),$C3357))</f>
        <v xml:space="preserve">//   "ERWEITERUNGSTELEGRAMM"                            </v>
      </c>
      <c r="F3357">
        <f t="shared" si="104"/>
        <v>250</v>
      </c>
      <c r="G3357" s="2">
        <f t="shared" si="105"/>
        <v>4.9479999999988422E-3</v>
      </c>
    </row>
    <row r="3358" spans="1:7" x14ac:dyDescent="0.35">
      <c r="A3358" t="s">
        <v>9938</v>
      </c>
      <c r="B3358" t="s">
        <v>7317</v>
      </c>
      <c r="C3358" t="s">
        <v>7321</v>
      </c>
      <c r="D3358" t="str">
        <f>IF($B3358="B","",IFERROR(VLOOKUP($C3358,Elster!$I$5:$M$148,3,FALSE),$C3358))</f>
        <v/>
      </c>
      <c r="E3358" t="str">
        <f>IF($B3358="A","",IFERROR(VLOOKUP($C3358,Elster!$I$5:$M$148,3,FALSE),$C3358))</f>
        <v xml:space="preserve">   "FEHLERMELDUNG"                                    </v>
      </c>
      <c r="F3358">
        <f t="shared" si="104"/>
        <v>1</v>
      </c>
      <c r="G3358" s="2">
        <f t="shared" si="105"/>
        <v>4.9740000000007001E-3</v>
      </c>
    </row>
    <row r="3359" spans="1:7" x14ac:dyDescent="0.35">
      <c r="A3359" t="s">
        <v>9939</v>
      </c>
      <c r="B3359" t="s">
        <v>7317</v>
      </c>
      <c r="C3359" t="s">
        <v>7328</v>
      </c>
      <c r="D3359" t="str">
        <f>IF($B3359="B","",IFERROR(VLOOKUP($C3359,Elster!$I$5:$M$148,3,FALSE),$C3359))</f>
        <v/>
      </c>
      <c r="E3359" t="str">
        <f>IF($B3359="A","",IFERROR(VLOOKUP($C3359,Elster!$I$5:$M$148,3,FALSE),$C3359))</f>
        <v xml:space="preserve">   "SPEICHERSPERRE"                                   </v>
      </c>
      <c r="F3359">
        <f t="shared" si="104"/>
        <v>37</v>
      </c>
      <c r="G3359" s="2">
        <f t="shared" si="105"/>
        <v>4.9739999999989237E-3</v>
      </c>
    </row>
    <row r="3360" spans="1:7" x14ac:dyDescent="0.35">
      <c r="A3360" t="s">
        <v>9940</v>
      </c>
      <c r="B3360" t="s">
        <v>7317</v>
      </c>
      <c r="C3360" t="s">
        <v>7861</v>
      </c>
      <c r="D3360" t="str">
        <f>IF($B3360="B","",IFERROR(VLOOKUP($C3360,Elster!$I$5:$M$148,3,FALSE),$C3360))</f>
        <v/>
      </c>
      <c r="E3360" t="str">
        <f>IF($B3360="A","",IFERROR(VLOOKUP($C3360,Elster!$I$5:$M$148,3,FALSE),$C3360))</f>
        <v xml:space="preserve">   "RAUMISTTEMP"                                      </v>
      </c>
      <c r="F3360">
        <f t="shared" si="104"/>
        <v>17</v>
      </c>
      <c r="G3360" s="2">
        <f t="shared" si="105"/>
        <v>4.9730000000014485E-3</v>
      </c>
    </row>
    <row r="3361" spans="1:7" x14ac:dyDescent="0.35">
      <c r="A3361" t="s">
        <v>9941</v>
      </c>
      <c r="B3361" t="s">
        <v>7317</v>
      </c>
      <c r="C3361" t="s">
        <v>7320</v>
      </c>
      <c r="D3361" t="str">
        <f>IF($B3361="B","",IFERROR(VLOOKUP($C3361,Elster!$I$5:$M$148,3,FALSE),$C3361))</f>
        <v/>
      </c>
      <c r="E3361" t="str">
        <f>IF($B3361="A","",IFERROR(VLOOKUP($C3361,Elster!$I$5:$M$148,3,FALSE),$C3361))</f>
        <v>0x000</v>
      </c>
      <c r="F3361">
        <f t="shared" si="104"/>
        <v>0</v>
      </c>
      <c r="G3361" s="2">
        <f t="shared" si="105"/>
        <v>4.9479999999988422E-3</v>
      </c>
    </row>
    <row r="3362" spans="1:7" x14ac:dyDescent="0.35">
      <c r="A3362" t="s">
        <v>9942</v>
      </c>
      <c r="B3362" t="s">
        <v>7317</v>
      </c>
      <c r="C3362" t="s">
        <v>7321</v>
      </c>
      <c r="D3362" t="str">
        <f>IF($B3362="B","",IFERROR(VLOOKUP($C3362,Elster!$I$5:$M$148,3,FALSE),$C3362))</f>
        <v/>
      </c>
      <c r="E3362" t="str">
        <f>IF($B3362="A","",IFERROR(VLOOKUP($C3362,Elster!$I$5:$M$148,3,FALSE),$C3362))</f>
        <v xml:space="preserve">   "FEHLERMELDUNG"                                    </v>
      </c>
      <c r="F3362">
        <f t="shared" si="104"/>
        <v>1</v>
      </c>
      <c r="G3362" s="2">
        <f t="shared" si="105"/>
        <v>4.9740000000007001E-3</v>
      </c>
    </row>
    <row r="3363" spans="1:7" x14ac:dyDescent="0.35">
      <c r="A3363" t="s">
        <v>9943</v>
      </c>
      <c r="B3363" t="s">
        <v>7317</v>
      </c>
      <c r="C3363" t="s">
        <v>7877</v>
      </c>
      <c r="D3363" t="str">
        <f>IF($B3363="B","",IFERROR(VLOOKUP($C3363,Elster!$I$5:$M$148,3,FALSE),$C3363))</f>
        <v/>
      </c>
      <c r="E3363" t="str">
        <f>IF($B3363="A","",IFERROR(VLOOKUP($C3363,Elster!$I$5:$M$148,3,FALSE),$C3363))</f>
        <v>0x043</v>
      </c>
      <c r="F3363">
        <f t="shared" si="104"/>
        <v>67</v>
      </c>
      <c r="G3363" s="2">
        <f t="shared" si="105"/>
        <v>4.9740000000007001E-3</v>
      </c>
    </row>
    <row r="3364" spans="1:7" x14ac:dyDescent="0.35">
      <c r="A3364" t="s">
        <v>9944</v>
      </c>
      <c r="B3364" t="s">
        <v>7319</v>
      </c>
      <c r="C3364" t="s">
        <v>7318</v>
      </c>
      <c r="D3364" t="str">
        <f>IF($B3364="B","",IFERROR(VLOOKUP($C3364,Elster!$I$5:$M$148,3,FALSE),$C3364))</f>
        <v xml:space="preserve">   "SAMMLERISTTEMP"                                   </v>
      </c>
      <c r="E3364" t="str">
        <f>IF($B3364="A","",IFERROR(VLOOKUP($C3364,Elster!$I$5:$M$148,3,FALSE),$C3364))</f>
        <v/>
      </c>
      <c r="F3364">
        <f t="shared" si="104"/>
        <v>13</v>
      </c>
      <c r="G3364" s="2">
        <f t="shared" si="105"/>
        <v>2.0311999999998775E-2</v>
      </c>
    </row>
    <row r="3365" spans="1:7" x14ac:dyDescent="0.35">
      <c r="A3365" t="s">
        <v>9945</v>
      </c>
      <c r="B3365" t="s">
        <v>7317</v>
      </c>
      <c r="C3365" t="s">
        <v>7318</v>
      </c>
      <c r="D3365" t="str">
        <f>IF($B3365="B","",IFERROR(VLOOKUP($C3365,Elster!$I$5:$M$148,3,FALSE),$C3365))</f>
        <v/>
      </c>
      <c r="E3365" t="str">
        <f>IF($B3365="A","",IFERROR(VLOOKUP($C3365,Elster!$I$5:$M$148,3,FALSE),$C3365))</f>
        <v xml:space="preserve">   "SAMMLERISTTEMP"                                   </v>
      </c>
      <c r="F3365">
        <f t="shared" si="104"/>
        <v>13</v>
      </c>
      <c r="G3365" s="2">
        <f t="shared" si="105"/>
        <v>2.6000000000081513E-5</v>
      </c>
    </row>
    <row r="3366" spans="1:7" x14ac:dyDescent="0.35">
      <c r="A3366" t="s">
        <v>9946</v>
      </c>
      <c r="B3366" t="s">
        <v>7317</v>
      </c>
      <c r="C3366" t="s">
        <v>7320</v>
      </c>
      <c r="D3366" t="str">
        <f>IF($B3366="B","",IFERROR(VLOOKUP($C3366,Elster!$I$5:$M$148,3,FALSE),$C3366))</f>
        <v/>
      </c>
      <c r="E3366" t="str">
        <f>IF($B3366="A","",IFERROR(VLOOKUP($C3366,Elster!$I$5:$M$148,3,FALSE),$C3366))</f>
        <v>0x000</v>
      </c>
      <c r="F3366">
        <f t="shared" si="104"/>
        <v>0</v>
      </c>
      <c r="G3366" s="2">
        <f t="shared" si="105"/>
        <v>5.0000000000007816E-3</v>
      </c>
    </row>
    <row r="3367" spans="1:7" x14ac:dyDescent="0.35">
      <c r="A3367" t="s">
        <v>9946</v>
      </c>
      <c r="B3367" t="s">
        <v>7319</v>
      </c>
      <c r="C3367" t="s">
        <v>7320</v>
      </c>
      <c r="D3367" t="str">
        <f>IF($B3367="B","",IFERROR(VLOOKUP($C3367,Elster!$I$5:$M$148,3,FALSE),$C3367))</f>
        <v>0x000</v>
      </c>
      <c r="E3367" t="str">
        <f>IF($B3367="A","",IFERROR(VLOOKUP($C3367,Elster!$I$5:$M$148,3,FALSE),$C3367))</f>
        <v/>
      </c>
      <c r="F3367">
        <f t="shared" si="104"/>
        <v>0</v>
      </c>
      <c r="G3367" s="2">
        <f t="shared" si="105"/>
        <v>0</v>
      </c>
    </row>
    <row r="3368" spans="1:7" x14ac:dyDescent="0.35">
      <c r="A3368" t="s">
        <v>9947</v>
      </c>
      <c r="B3368" t="s">
        <v>7319</v>
      </c>
      <c r="C3368" t="s">
        <v>7325</v>
      </c>
      <c r="D3368" t="str">
        <f>IF($B3368="B","",IFERROR(VLOOKUP($C3368,Elster!$I$5:$M$148,3,FALSE),$C3368))</f>
        <v xml:space="preserve">   "SPEICHERSOLLTEMP"                                 </v>
      </c>
      <c r="E3368" t="str">
        <f>IF($B3368="A","",IFERROR(VLOOKUP($C3368,Elster!$I$5:$M$148,3,FALSE),$C3368))</f>
        <v/>
      </c>
      <c r="F3368">
        <f t="shared" si="104"/>
        <v>3</v>
      </c>
      <c r="G3368" s="2">
        <f t="shared" si="105"/>
        <v>4.9739999999989237E-3</v>
      </c>
    </row>
    <row r="3369" spans="1:7" x14ac:dyDescent="0.35">
      <c r="A3369" t="s">
        <v>9948</v>
      </c>
      <c r="B3369" t="s">
        <v>7317</v>
      </c>
      <c r="C3369" t="s">
        <v>7325</v>
      </c>
      <c r="D3369" t="str">
        <f>IF($B3369="B","",IFERROR(VLOOKUP($C3369,Elster!$I$5:$M$148,3,FALSE),$C3369))</f>
        <v/>
      </c>
      <c r="E3369" t="str">
        <f>IF($B3369="A","",IFERROR(VLOOKUP($C3369,Elster!$I$5:$M$148,3,FALSE),$C3369))</f>
        <v xml:space="preserve">   "SPEICHERSOLLTEMP"                                 </v>
      </c>
      <c r="F3369">
        <f t="shared" si="104"/>
        <v>3</v>
      </c>
      <c r="G3369" s="2">
        <f t="shared" si="105"/>
        <v>2.6000000000081513E-5</v>
      </c>
    </row>
    <row r="3370" spans="1:7" x14ac:dyDescent="0.35">
      <c r="A3370" t="s">
        <v>9949</v>
      </c>
      <c r="B3370" t="s">
        <v>7317</v>
      </c>
      <c r="C3370" t="s">
        <v>7321</v>
      </c>
      <c r="D3370" t="str">
        <f>IF($B3370="B","",IFERROR(VLOOKUP($C3370,Elster!$I$5:$M$148,3,FALSE),$C3370))</f>
        <v/>
      </c>
      <c r="E3370" t="str">
        <f>IF($B3370="A","",IFERROR(VLOOKUP($C3370,Elster!$I$5:$M$148,3,FALSE),$C3370))</f>
        <v xml:space="preserve">   "FEHLERMELDUNG"                                    </v>
      </c>
      <c r="F3370">
        <f t="shared" si="104"/>
        <v>1</v>
      </c>
      <c r="G3370" s="2">
        <f t="shared" si="105"/>
        <v>5.0000000000007816E-3</v>
      </c>
    </row>
    <row r="3371" spans="1:7" x14ac:dyDescent="0.35">
      <c r="A3371" t="s">
        <v>9949</v>
      </c>
      <c r="B3371" t="s">
        <v>7319</v>
      </c>
      <c r="C3371" t="s">
        <v>7321</v>
      </c>
      <c r="D3371" t="str">
        <f>IF($B3371="B","",IFERROR(VLOOKUP($C3371,Elster!$I$5:$M$148,3,FALSE),$C3371))</f>
        <v xml:space="preserve">   "FEHLERMELDUNG"                                    </v>
      </c>
      <c r="E3371" t="str">
        <f>IF($B3371="A","",IFERROR(VLOOKUP($C3371,Elster!$I$5:$M$148,3,FALSE),$C3371))</f>
        <v/>
      </c>
      <c r="F3371">
        <f t="shared" si="104"/>
        <v>1</v>
      </c>
      <c r="G3371" s="2">
        <f t="shared" si="105"/>
        <v>0</v>
      </c>
    </row>
    <row r="3372" spans="1:7" x14ac:dyDescent="0.35">
      <c r="A3372" t="s">
        <v>9950</v>
      </c>
      <c r="B3372" t="s">
        <v>7317</v>
      </c>
      <c r="C3372" t="s">
        <v>7320</v>
      </c>
      <c r="D3372" t="str">
        <f>IF($B3372="B","",IFERROR(VLOOKUP($C3372,Elster!$I$5:$M$148,3,FALSE),$C3372))</f>
        <v/>
      </c>
      <c r="E3372" t="str">
        <f>IF($B3372="A","",IFERROR(VLOOKUP($C3372,Elster!$I$5:$M$148,3,FALSE),$C3372))</f>
        <v>0x000</v>
      </c>
      <c r="F3372">
        <f t="shared" si="104"/>
        <v>0</v>
      </c>
      <c r="G3372" s="2">
        <f t="shared" si="105"/>
        <v>4.9999999999990052E-3</v>
      </c>
    </row>
    <row r="3373" spans="1:7" x14ac:dyDescent="0.35">
      <c r="A3373" t="s">
        <v>9950</v>
      </c>
      <c r="B3373" t="s">
        <v>7319</v>
      </c>
      <c r="C3373" t="s">
        <v>7320</v>
      </c>
      <c r="D3373" t="str">
        <f>IF($B3373="B","",IFERROR(VLOOKUP($C3373,Elster!$I$5:$M$148,3,FALSE),$C3373))</f>
        <v>0x000</v>
      </c>
      <c r="E3373" t="str">
        <f>IF($B3373="A","",IFERROR(VLOOKUP($C3373,Elster!$I$5:$M$148,3,FALSE),$C3373))</f>
        <v/>
      </c>
      <c r="F3373">
        <f t="shared" si="104"/>
        <v>0</v>
      </c>
      <c r="G3373" s="2">
        <f t="shared" si="105"/>
        <v>0</v>
      </c>
    </row>
    <row r="3374" spans="1:7" x14ac:dyDescent="0.35">
      <c r="A3374" t="s">
        <v>9951</v>
      </c>
      <c r="B3374" t="s">
        <v>7317</v>
      </c>
      <c r="C3374" t="s">
        <v>7366</v>
      </c>
      <c r="D3374" t="str">
        <f>IF($B3374="B","",IFERROR(VLOOKUP($C3374,Elster!$I$5:$M$148,3,FALSE),$C3374))</f>
        <v/>
      </c>
      <c r="E3374" t="str">
        <f>IF($B3374="A","",IFERROR(VLOOKUP($C3374,Elster!$I$5:$M$148,3,FALSE),$C3374))</f>
        <v xml:space="preserve">//   "ERWEITERUNGSTELEGRAMM"                            </v>
      </c>
      <c r="F3374">
        <f t="shared" si="104"/>
        <v>250</v>
      </c>
      <c r="G3374" s="2">
        <f t="shared" si="105"/>
        <v>5.0000000000007816E-3</v>
      </c>
    </row>
    <row r="3375" spans="1:7" x14ac:dyDescent="0.35">
      <c r="A3375" t="s">
        <v>9951</v>
      </c>
      <c r="B3375" t="s">
        <v>7319</v>
      </c>
      <c r="C3375" t="s">
        <v>7366</v>
      </c>
      <c r="D3375" t="str">
        <f>IF($B3375="B","",IFERROR(VLOOKUP($C3375,Elster!$I$5:$M$148,3,FALSE),$C3375))</f>
        <v xml:space="preserve">//   "ERWEITERUNGSTELEGRAMM"                            </v>
      </c>
      <c r="E3375" t="str">
        <f>IF($B3375="A","",IFERROR(VLOOKUP($C3375,Elster!$I$5:$M$148,3,FALSE),$C3375))</f>
        <v/>
      </c>
      <c r="F3375">
        <f t="shared" si="104"/>
        <v>250</v>
      </c>
      <c r="G3375" s="2">
        <f t="shared" si="105"/>
        <v>0</v>
      </c>
    </row>
    <row r="3376" spans="1:7" x14ac:dyDescent="0.35">
      <c r="A3376" t="s">
        <v>9952</v>
      </c>
      <c r="B3376" t="s">
        <v>7317</v>
      </c>
      <c r="C3376" t="s">
        <v>7321</v>
      </c>
      <c r="D3376" t="str">
        <f>IF($B3376="B","",IFERROR(VLOOKUP($C3376,Elster!$I$5:$M$148,3,FALSE),$C3376))</f>
        <v/>
      </c>
      <c r="E3376" t="str">
        <f>IF($B3376="A","",IFERROR(VLOOKUP($C3376,Elster!$I$5:$M$148,3,FALSE),$C3376))</f>
        <v xml:space="preserve">   "FEHLERMELDUNG"                                    </v>
      </c>
      <c r="F3376">
        <f t="shared" si="104"/>
        <v>1</v>
      </c>
      <c r="G3376" s="2">
        <f t="shared" si="105"/>
        <v>5.0000000000007816E-3</v>
      </c>
    </row>
    <row r="3377" spans="1:7" x14ac:dyDescent="0.35">
      <c r="A3377" t="s">
        <v>9952</v>
      </c>
      <c r="B3377" t="s">
        <v>7319</v>
      </c>
      <c r="C3377" t="s">
        <v>7321</v>
      </c>
      <c r="D3377" t="str">
        <f>IF($B3377="B","",IFERROR(VLOOKUP($C3377,Elster!$I$5:$M$148,3,FALSE),$C3377))</f>
        <v xml:space="preserve">   "FEHLERMELDUNG"                                    </v>
      </c>
      <c r="E3377" t="str">
        <f>IF($B3377="A","",IFERROR(VLOOKUP($C3377,Elster!$I$5:$M$148,3,FALSE),$C3377))</f>
        <v/>
      </c>
      <c r="F3377">
        <f t="shared" si="104"/>
        <v>1</v>
      </c>
      <c r="G3377" s="2">
        <f t="shared" si="105"/>
        <v>0</v>
      </c>
    </row>
    <row r="3378" spans="1:7" x14ac:dyDescent="0.35">
      <c r="A3378" t="s">
        <v>9953</v>
      </c>
      <c r="B3378" t="s">
        <v>7317</v>
      </c>
      <c r="C3378" t="s">
        <v>7323</v>
      </c>
      <c r="D3378" t="str">
        <f>IF($B3378="B","",IFERROR(VLOOKUP($C3378,Elster!$I$5:$M$148,3,FALSE),$C3378))</f>
        <v/>
      </c>
      <c r="E3378" t="str">
        <f>IF($B3378="A","",IFERROR(VLOOKUP($C3378,Elster!$I$5:$M$148,3,FALSE),$C3378))</f>
        <v xml:space="preserve">   "SPERRZEIT"                                        </v>
      </c>
      <c r="F3378">
        <f t="shared" si="104"/>
        <v>38</v>
      </c>
      <c r="G3378" s="2">
        <f t="shared" si="105"/>
        <v>4.9999999999990052E-3</v>
      </c>
    </row>
    <row r="3379" spans="1:7" x14ac:dyDescent="0.35">
      <c r="A3379" t="s">
        <v>9953</v>
      </c>
      <c r="B3379" t="s">
        <v>7319</v>
      </c>
      <c r="C3379" t="s">
        <v>7323</v>
      </c>
      <c r="D3379" t="str">
        <f>IF($B3379="B","",IFERROR(VLOOKUP($C3379,Elster!$I$5:$M$148,3,FALSE),$C3379))</f>
        <v xml:space="preserve">   "SPERRZEIT"                                        </v>
      </c>
      <c r="E3379" t="str">
        <f>IF($B3379="A","",IFERROR(VLOOKUP($C3379,Elster!$I$5:$M$148,3,FALSE),$C3379))</f>
        <v/>
      </c>
      <c r="F3379">
        <f t="shared" si="104"/>
        <v>38</v>
      </c>
      <c r="G3379" s="2">
        <f t="shared" si="105"/>
        <v>0</v>
      </c>
    </row>
    <row r="3380" spans="1:7" x14ac:dyDescent="0.35">
      <c r="A3380" t="s">
        <v>9954</v>
      </c>
      <c r="B3380" t="s">
        <v>7317</v>
      </c>
      <c r="C3380" t="s">
        <v>7340</v>
      </c>
      <c r="D3380" t="str">
        <f>IF($B3380="B","",IFERROR(VLOOKUP($C3380,Elster!$I$5:$M$148,3,FALSE),$C3380))</f>
        <v/>
      </c>
      <c r="E3380" t="str">
        <f>IF($B3380="A","",IFERROR(VLOOKUP($C3380,Elster!$I$5:$M$148,3,FALSE),$C3380))</f>
        <v xml:space="preserve">   "TN"                                               </v>
      </c>
      <c r="F3380">
        <f t="shared" si="104"/>
        <v>43</v>
      </c>
      <c r="G3380" s="2">
        <f t="shared" si="105"/>
        <v>5.0000000000007816E-3</v>
      </c>
    </row>
    <row r="3381" spans="1:7" x14ac:dyDescent="0.35">
      <c r="A3381" t="s">
        <v>9954</v>
      </c>
      <c r="B3381" t="s">
        <v>7319</v>
      </c>
      <c r="C3381" t="s">
        <v>7340</v>
      </c>
      <c r="D3381" t="str">
        <f>IF($B3381="B","",IFERROR(VLOOKUP($C3381,Elster!$I$5:$M$148,3,FALSE),$C3381))</f>
        <v xml:space="preserve">   "TN"                                               </v>
      </c>
      <c r="E3381" t="str">
        <f>IF($B3381="A","",IFERROR(VLOOKUP($C3381,Elster!$I$5:$M$148,3,FALSE),$C3381))</f>
        <v/>
      </c>
      <c r="F3381">
        <f t="shared" si="104"/>
        <v>43</v>
      </c>
      <c r="G3381" s="2">
        <f t="shared" si="105"/>
        <v>0</v>
      </c>
    </row>
    <row r="3382" spans="1:7" x14ac:dyDescent="0.35">
      <c r="A3382" t="s">
        <v>9955</v>
      </c>
      <c r="B3382" t="s">
        <v>7317</v>
      </c>
      <c r="C3382" t="s">
        <v>7320</v>
      </c>
      <c r="D3382" t="str">
        <f>IF($B3382="B","",IFERROR(VLOOKUP($C3382,Elster!$I$5:$M$148,3,FALSE),$C3382))</f>
        <v/>
      </c>
      <c r="E3382" t="str">
        <f>IF($B3382="A","",IFERROR(VLOOKUP($C3382,Elster!$I$5:$M$148,3,FALSE),$C3382))</f>
        <v>0x000</v>
      </c>
      <c r="F3382">
        <f t="shared" si="104"/>
        <v>0</v>
      </c>
      <c r="G3382" s="2">
        <f t="shared" si="105"/>
        <v>4.9989999999997536E-3</v>
      </c>
    </row>
    <row r="3383" spans="1:7" x14ac:dyDescent="0.35">
      <c r="A3383" t="s">
        <v>9955</v>
      </c>
      <c r="B3383" t="s">
        <v>7319</v>
      </c>
      <c r="C3383" t="s">
        <v>7320</v>
      </c>
      <c r="D3383" t="str">
        <f>IF($B3383="B","",IFERROR(VLOOKUP($C3383,Elster!$I$5:$M$148,3,FALSE),$C3383))</f>
        <v>0x000</v>
      </c>
      <c r="E3383" t="str">
        <f>IF($B3383="A","",IFERROR(VLOOKUP($C3383,Elster!$I$5:$M$148,3,FALSE),$C3383))</f>
        <v/>
      </c>
      <c r="F3383">
        <f t="shared" si="104"/>
        <v>0</v>
      </c>
      <c r="G3383" s="2">
        <f t="shared" si="105"/>
        <v>0</v>
      </c>
    </row>
    <row r="3384" spans="1:7" x14ac:dyDescent="0.35">
      <c r="A3384" t="s">
        <v>9956</v>
      </c>
      <c r="B3384" t="s">
        <v>7317</v>
      </c>
      <c r="C3384" t="s">
        <v>7321</v>
      </c>
      <c r="D3384" t="str">
        <f>IF($B3384="B","",IFERROR(VLOOKUP($C3384,Elster!$I$5:$M$148,3,FALSE),$C3384))</f>
        <v/>
      </c>
      <c r="E3384" t="str">
        <f>IF($B3384="A","",IFERROR(VLOOKUP($C3384,Elster!$I$5:$M$148,3,FALSE),$C3384))</f>
        <v xml:space="preserve">   "FEHLERMELDUNG"                                    </v>
      </c>
      <c r="F3384">
        <f t="shared" si="104"/>
        <v>1</v>
      </c>
      <c r="G3384" s="2">
        <f t="shared" si="105"/>
        <v>4.9999999999990052E-3</v>
      </c>
    </row>
    <row r="3385" spans="1:7" x14ac:dyDescent="0.35">
      <c r="A3385" t="s">
        <v>9956</v>
      </c>
      <c r="B3385" t="s">
        <v>7319</v>
      </c>
      <c r="C3385" t="s">
        <v>7321</v>
      </c>
      <c r="D3385" t="str">
        <f>IF($B3385="B","",IFERROR(VLOOKUP($C3385,Elster!$I$5:$M$148,3,FALSE),$C3385))</f>
        <v xml:space="preserve">   "FEHLERMELDUNG"                                    </v>
      </c>
      <c r="E3385" t="str">
        <f>IF($B3385="A","",IFERROR(VLOOKUP($C3385,Elster!$I$5:$M$148,3,FALSE),$C3385))</f>
        <v/>
      </c>
      <c r="F3385">
        <f t="shared" si="104"/>
        <v>1</v>
      </c>
      <c r="G3385" s="2">
        <f t="shared" si="105"/>
        <v>0</v>
      </c>
    </row>
    <row r="3386" spans="1:7" x14ac:dyDescent="0.35">
      <c r="A3386" t="s">
        <v>9957</v>
      </c>
      <c r="B3386" t="s">
        <v>7317</v>
      </c>
      <c r="C3386" t="s">
        <v>7893</v>
      </c>
      <c r="D3386" t="str">
        <f>IF($B3386="B","",IFERROR(VLOOKUP($C3386,Elster!$I$5:$M$148,3,FALSE),$C3386))</f>
        <v/>
      </c>
      <c r="E3386" t="str">
        <f>IF($B3386="A","",IFERROR(VLOOKUP($C3386,Elster!$I$5:$M$148,3,FALSE),$C3386))</f>
        <v xml:space="preserve">   "ANFAHRENT"                                        </v>
      </c>
      <c r="F3386">
        <f t="shared" si="104"/>
        <v>93</v>
      </c>
      <c r="G3386" s="2">
        <f t="shared" si="105"/>
        <v>5.0000000000007816E-3</v>
      </c>
    </row>
    <row r="3387" spans="1:7" x14ac:dyDescent="0.35">
      <c r="A3387" t="s">
        <v>9957</v>
      </c>
      <c r="B3387" t="s">
        <v>7319</v>
      </c>
      <c r="C3387" t="s">
        <v>7893</v>
      </c>
      <c r="D3387" t="str">
        <f>IF($B3387="B","",IFERROR(VLOOKUP($C3387,Elster!$I$5:$M$148,3,FALSE),$C3387))</f>
        <v xml:space="preserve">   "ANFAHRENT"                                        </v>
      </c>
      <c r="E3387" t="str">
        <f>IF($B3387="A","",IFERROR(VLOOKUP($C3387,Elster!$I$5:$M$148,3,FALSE),$C3387))</f>
        <v/>
      </c>
      <c r="F3387">
        <f t="shared" si="104"/>
        <v>93</v>
      </c>
      <c r="G3387" s="2">
        <f t="shared" si="105"/>
        <v>0</v>
      </c>
    </row>
    <row r="3388" spans="1:7" x14ac:dyDescent="0.35">
      <c r="A3388" t="s">
        <v>9958</v>
      </c>
      <c r="B3388" t="s">
        <v>7317</v>
      </c>
      <c r="C3388" t="s">
        <v>7325</v>
      </c>
      <c r="D3388" t="str">
        <f>IF($B3388="B","",IFERROR(VLOOKUP($C3388,Elster!$I$5:$M$148,3,FALSE),$C3388))</f>
        <v/>
      </c>
      <c r="E3388" t="str">
        <f>IF($B3388="A","",IFERROR(VLOOKUP($C3388,Elster!$I$5:$M$148,3,FALSE),$C3388))</f>
        <v xml:space="preserve">   "SPEICHERSOLLTEMP"                                 </v>
      </c>
      <c r="F3388">
        <f t="shared" si="104"/>
        <v>3</v>
      </c>
      <c r="G3388" s="2">
        <f t="shared" si="105"/>
        <v>1.8594000000000221E-2</v>
      </c>
    </row>
    <row r="3389" spans="1:7" x14ac:dyDescent="0.35">
      <c r="A3389" t="s">
        <v>9959</v>
      </c>
      <c r="B3389" t="s">
        <v>7317</v>
      </c>
      <c r="C3389" t="s">
        <v>7320</v>
      </c>
      <c r="D3389" t="str">
        <f>IF($B3389="B","",IFERROR(VLOOKUP($C3389,Elster!$I$5:$M$148,3,FALSE),$C3389))</f>
        <v/>
      </c>
      <c r="E3389" t="str">
        <f>IF($B3389="A","",IFERROR(VLOOKUP($C3389,Elster!$I$5:$M$148,3,FALSE),$C3389))</f>
        <v>0x000</v>
      </c>
      <c r="F3389">
        <f t="shared" si="104"/>
        <v>0</v>
      </c>
      <c r="G3389" s="2">
        <f t="shared" si="105"/>
        <v>4.9739999999989237E-3</v>
      </c>
    </row>
    <row r="3390" spans="1:7" x14ac:dyDescent="0.35">
      <c r="A3390" t="s">
        <v>9960</v>
      </c>
      <c r="B3390" t="s">
        <v>7317</v>
      </c>
      <c r="C3390" t="s">
        <v>7318</v>
      </c>
      <c r="D3390" t="str">
        <f>IF($B3390="B","",IFERROR(VLOOKUP($C3390,Elster!$I$5:$M$148,3,FALSE),$C3390))</f>
        <v/>
      </c>
      <c r="E3390" t="str">
        <f>IF($B3390="A","",IFERROR(VLOOKUP($C3390,Elster!$I$5:$M$148,3,FALSE),$C3390))</f>
        <v xml:space="preserve">   "SAMMLERISTTEMP"                                   </v>
      </c>
      <c r="F3390">
        <f t="shared" si="104"/>
        <v>13</v>
      </c>
      <c r="G3390" s="2">
        <f t="shared" si="105"/>
        <v>4.947000000001367E-3</v>
      </c>
    </row>
    <row r="3391" spans="1:7" x14ac:dyDescent="0.35">
      <c r="A3391" t="s">
        <v>9961</v>
      </c>
      <c r="B3391" t="s">
        <v>7317</v>
      </c>
      <c r="C3391" t="s">
        <v>7329</v>
      </c>
      <c r="D3391" t="str">
        <f>IF($B3391="B","",IFERROR(VLOOKUP($C3391,Elster!$I$5:$M$148,3,FALSE),$C3391))</f>
        <v/>
      </c>
      <c r="E3391" t="str">
        <f>IF($B3391="A","",IFERROR(VLOOKUP($C3391,Elster!$I$5:$M$148,3,FALSE),$C3391))</f>
        <v xml:space="preserve">   "KESSELSOLLTEMP"                                   </v>
      </c>
      <c r="F3391">
        <f t="shared" si="104"/>
        <v>2</v>
      </c>
      <c r="G3391" s="2">
        <f t="shared" si="105"/>
        <v>4.9739999999989237E-3</v>
      </c>
    </row>
    <row r="3392" spans="1:7" x14ac:dyDescent="0.35">
      <c r="A3392" t="s">
        <v>9962</v>
      </c>
      <c r="B3392" t="s">
        <v>7317</v>
      </c>
      <c r="C3392" t="s">
        <v>7320</v>
      </c>
      <c r="D3392" t="str">
        <f>IF($B3392="B","",IFERROR(VLOOKUP($C3392,Elster!$I$5:$M$148,3,FALSE),$C3392))</f>
        <v/>
      </c>
      <c r="E3392" t="str">
        <f>IF($B3392="A","",IFERROR(VLOOKUP($C3392,Elster!$I$5:$M$148,3,FALSE),$C3392))</f>
        <v>0x000</v>
      </c>
      <c r="F3392">
        <f t="shared" si="104"/>
        <v>0</v>
      </c>
      <c r="G3392" s="2">
        <f t="shared" si="105"/>
        <v>4.9740000000007001E-3</v>
      </c>
    </row>
    <row r="3393" spans="1:7" x14ac:dyDescent="0.35">
      <c r="A3393" t="s">
        <v>9963</v>
      </c>
      <c r="B3393" t="s">
        <v>7317</v>
      </c>
      <c r="C3393" t="s">
        <v>7366</v>
      </c>
      <c r="D3393" t="str">
        <f>IF($B3393="B","",IFERROR(VLOOKUP($C3393,Elster!$I$5:$M$148,3,FALSE),$C3393))</f>
        <v/>
      </c>
      <c r="E3393" t="str">
        <f>IF($B3393="A","",IFERROR(VLOOKUP($C3393,Elster!$I$5:$M$148,3,FALSE),$C3393))</f>
        <v xml:space="preserve">//   "ERWEITERUNGSTELEGRAMM"                            </v>
      </c>
      <c r="F3393">
        <f t="shared" si="104"/>
        <v>250</v>
      </c>
      <c r="G3393" s="2">
        <f t="shared" si="105"/>
        <v>4.9739999999989237E-3</v>
      </c>
    </row>
    <row r="3394" spans="1:7" x14ac:dyDescent="0.35">
      <c r="A3394" t="s">
        <v>9964</v>
      </c>
      <c r="B3394" t="s">
        <v>7317</v>
      </c>
      <c r="C3394" t="s">
        <v>7321</v>
      </c>
      <c r="D3394" t="str">
        <f>IF($B3394="B","",IFERROR(VLOOKUP($C3394,Elster!$I$5:$M$148,3,FALSE),$C3394))</f>
        <v/>
      </c>
      <c r="E3394" t="str">
        <f>IF($B3394="A","",IFERROR(VLOOKUP($C3394,Elster!$I$5:$M$148,3,FALSE),$C3394))</f>
        <v xml:space="preserve">   "FEHLERMELDUNG"                                    </v>
      </c>
      <c r="F3394">
        <f t="shared" si="104"/>
        <v>1</v>
      </c>
      <c r="G3394" s="2">
        <f t="shared" si="105"/>
        <v>4.9480000000006186E-3</v>
      </c>
    </row>
    <row r="3395" spans="1:7" x14ac:dyDescent="0.35">
      <c r="A3395" t="s">
        <v>9965</v>
      </c>
      <c r="B3395" t="s">
        <v>7317</v>
      </c>
      <c r="C3395" t="s">
        <v>7323</v>
      </c>
      <c r="D3395" t="str">
        <f>IF($B3395="B","",IFERROR(VLOOKUP($C3395,Elster!$I$5:$M$148,3,FALSE),$C3395))</f>
        <v/>
      </c>
      <c r="E3395" t="str">
        <f>IF($B3395="A","",IFERROR(VLOOKUP($C3395,Elster!$I$5:$M$148,3,FALSE),$C3395))</f>
        <v xml:space="preserve">   "SPERRZEIT"                                        </v>
      </c>
      <c r="F3395">
        <f t="shared" ref="F3395:F3458" si="106">HEX2DEC(REPLACE(C3395,1,2,""))</f>
        <v>38</v>
      </c>
      <c r="G3395" s="2">
        <f t="shared" si="105"/>
        <v>4.9740000000007001E-3</v>
      </c>
    </row>
    <row r="3396" spans="1:7" x14ac:dyDescent="0.35">
      <c r="A3396" t="s">
        <v>9966</v>
      </c>
      <c r="B3396" t="s">
        <v>7317</v>
      </c>
      <c r="C3396" t="s">
        <v>7340</v>
      </c>
      <c r="D3396" t="str">
        <f>IF($B3396="B","",IFERROR(VLOOKUP($C3396,Elster!$I$5:$M$148,3,FALSE),$C3396))</f>
        <v/>
      </c>
      <c r="E3396" t="str">
        <f>IF($B3396="A","",IFERROR(VLOOKUP($C3396,Elster!$I$5:$M$148,3,FALSE),$C3396))</f>
        <v xml:space="preserve">   "TN"                                               </v>
      </c>
      <c r="F3396">
        <f t="shared" si="106"/>
        <v>43</v>
      </c>
      <c r="G3396" s="2">
        <f t="shared" ref="G3396:G3459" si="107">SUBSTITUTE(A3396,"s","")-SUBSTITUTE(A3395,"s","")</f>
        <v>4.9739999999989237E-3</v>
      </c>
    </row>
    <row r="3397" spans="1:7" x14ac:dyDescent="0.35">
      <c r="A3397" t="s">
        <v>9967</v>
      </c>
      <c r="B3397" t="s">
        <v>7317</v>
      </c>
      <c r="C3397" t="s">
        <v>7320</v>
      </c>
      <c r="D3397" t="str">
        <f>IF($B3397="B","",IFERROR(VLOOKUP($C3397,Elster!$I$5:$M$148,3,FALSE),$C3397))</f>
        <v/>
      </c>
      <c r="E3397" t="str">
        <f>IF($B3397="A","",IFERROR(VLOOKUP($C3397,Elster!$I$5:$M$148,3,FALSE),$C3397))</f>
        <v>0x000</v>
      </c>
      <c r="F3397">
        <f t="shared" si="106"/>
        <v>0</v>
      </c>
      <c r="G3397" s="2">
        <f t="shared" si="107"/>
        <v>4.9740000000007001E-3</v>
      </c>
    </row>
    <row r="3398" spans="1:7" x14ac:dyDescent="0.35">
      <c r="A3398" t="s">
        <v>9968</v>
      </c>
      <c r="B3398" t="s">
        <v>7317</v>
      </c>
      <c r="C3398" t="s">
        <v>7321</v>
      </c>
      <c r="D3398" t="str">
        <f>IF($B3398="B","",IFERROR(VLOOKUP($C3398,Elster!$I$5:$M$148,3,FALSE),$C3398))</f>
        <v/>
      </c>
      <c r="E3398" t="str">
        <f>IF($B3398="A","",IFERROR(VLOOKUP($C3398,Elster!$I$5:$M$148,3,FALSE),$C3398))</f>
        <v xml:space="preserve">   "FEHLERMELDUNG"                                    </v>
      </c>
      <c r="F3398">
        <f t="shared" si="106"/>
        <v>1</v>
      </c>
      <c r="G3398" s="2">
        <f t="shared" si="107"/>
        <v>4.9469999999995906E-3</v>
      </c>
    </row>
    <row r="3399" spans="1:7" x14ac:dyDescent="0.35">
      <c r="A3399" t="s">
        <v>9969</v>
      </c>
      <c r="B3399" t="s">
        <v>7317</v>
      </c>
      <c r="C3399" t="s">
        <v>7906</v>
      </c>
      <c r="D3399" t="str">
        <f>IF($B3399="B","",IFERROR(VLOOKUP($C3399,Elster!$I$5:$M$148,3,FALSE),$C3399))</f>
        <v/>
      </c>
      <c r="E3399" t="str">
        <f>IF($B3399="A","",IFERROR(VLOOKUP($C3399,Elster!$I$5:$M$148,3,FALSE),$C3399))</f>
        <v xml:space="preserve">   "TEILVORRANG_WW"                                   </v>
      </c>
      <c r="F3399">
        <f t="shared" si="106"/>
        <v>94</v>
      </c>
      <c r="G3399" s="2">
        <f t="shared" si="107"/>
        <v>4.9740000000007001E-3</v>
      </c>
    </row>
    <row r="3400" spans="1:7" x14ac:dyDescent="0.35">
      <c r="A3400" t="s">
        <v>9970</v>
      </c>
      <c r="B3400" t="s">
        <v>7317</v>
      </c>
      <c r="C3400" t="s">
        <v>7318</v>
      </c>
      <c r="D3400" t="str">
        <f>IF($B3400="B","",IFERROR(VLOOKUP($C3400,Elster!$I$5:$M$148,3,FALSE),$C3400))</f>
        <v/>
      </c>
      <c r="E3400" t="str">
        <f>IF($B3400="A","",IFERROR(VLOOKUP($C3400,Elster!$I$5:$M$148,3,FALSE),$C3400))</f>
        <v xml:space="preserve">   "SAMMLERISTTEMP"                                   </v>
      </c>
      <c r="F3400">
        <f t="shared" si="106"/>
        <v>13</v>
      </c>
      <c r="G3400" s="2">
        <f t="shared" si="107"/>
        <v>1.5572999999999837E-2</v>
      </c>
    </row>
    <row r="3401" spans="1:7" x14ac:dyDescent="0.35">
      <c r="A3401" t="s">
        <v>9970</v>
      </c>
      <c r="B3401" t="s">
        <v>7319</v>
      </c>
      <c r="C3401" t="s">
        <v>7318</v>
      </c>
      <c r="D3401" t="str">
        <f>IF($B3401="B","",IFERROR(VLOOKUP($C3401,Elster!$I$5:$M$148,3,FALSE),$C3401))</f>
        <v xml:space="preserve">   "SAMMLERISTTEMP"                                   </v>
      </c>
      <c r="E3401" t="str">
        <f>IF($B3401="A","",IFERROR(VLOOKUP($C3401,Elster!$I$5:$M$148,3,FALSE),$C3401))</f>
        <v/>
      </c>
      <c r="F3401">
        <f t="shared" si="106"/>
        <v>13</v>
      </c>
      <c r="G3401" s="2">
        <f t="shared" si="107"/>
        <v>0</v>
      </c>
    </row>
    <row r="3402" spans="1:7" x14ac:dyDescent="0.35">
      <c r="A3402" t="s">
        <v>9971</v>
      </c>
      <c r="B3402" t="s">
        <v>7317</v>
      </c>
      <c r="C3402" t="s">
        <v>7320</v>
      </c>
      <c r="D3402" t="str">
        <f>IF($B3402="B","",IFERROR(VLOOKUP($C3402,Elster!$I$5:$M$148,3,FALSE),$C3402))</f>
        <v/>
      </c>
      <c r="E3402" t="str">
        <f>IF($B3402="A","",IFERROR(VLOOKUP($C3402,Elster!$I$5:$M$148,3,FALSE),$C3402))</f>
        <v>0x000</v>
      </c>
      <c r="F3402">
        <f t="shared" si="106"/>
        <v>0</v>
      </c>
      <c r="G3402" s="2">
        <f t="shared" si="107"/>
        <v>4.9999999999990052E-3</v>
      </c>
    </row>
    <row r="3403" spans="1:7" x14ac:dyDescent="0.35">
      <c r="A3403" t="s">
        <v>9971</v>
      </c>
      <c r="B3403" t="s">
        <v>7319</v>
      </c>
      <c r="C3403" t="s">
        <v>7320</v>
      </c>
      <c r="D3403" t="str">
        <f>IF($B3403="B","",IFERROR(VLOOKUP($C3403,Elster!$I$5:$M$148,3,FALSE),$C3403))</f>
        <v>0x000</v>
      </c>
      <c r="E3403" t="str">
        <f>IF($B3403="A","",IFERROR(VLOOKUP($C3403,Elster!$I$5:$M$148,3,FALSE),$C3403))</f>
        <v/>
      </c>
      <c r="F3403">
        <f t="shared" si="106"/>
        <v>0</v>
      </c>
      <c r="G3403" s="2">
        <f t="shared" si="107"/>
        <v>0</v>
      </c>
    </row>
    <row r="3404" spans="1:7" x14ac:dyDescent="0.35">
      <c r="A3404" t="s">
        <v>9972</v>
      </c>
      <c r="B3404" t="s">
        <v>7319</v>
      </c>
      <c r="C3404" t="s">
        <v>7325</v>
      </c>
      <c r="D3404" t="str">
        <f>IF($B3404="B","",IFERROR(VLOOKUP($C3404,Elster!$I$5:$M$148,3,FALSE),$C3404))</f>
        <v xml:space="preserve">   "SPEICHERSOLLTEMP"                                 </v>
      </c>
      <c r="E3404" t="str">
        <f>IF($B3404="A","",IFERROR(VLOOKUP($C3404,Elster!$I$5:$M$148,3,FALSE),$C3404))</f>
        <v/>
      </c>
      <c r="F3404">
        <f t="shared" si="106"/>
        <v>3</v>
      </c>
      <c r="G3404" s="2">
        <f t="shared" si="107"/>
        <v>5.0000000000007816E-3</v>
      </c>
    </row>
    <row r="3405" spans="1:7" x14ac:dyDescent="0.35">
      <c r="A3405" t="s">
        <v>9973</v>
      </c>
      <c r="B3405" t="s">
        <v>7317</v>
      </c>
      <c r="C3405" t="s">
        <v>7325</v>
      </c>
      <c r="D3405" t="str">
        <f>IF($B3405="B","",IFERROR(VLOOKUP($C3405,Elster!$I$5:$M$148,3,FALSE),$C3405))</f>
        <v/>
      </c>
      <c r="E3405" t="str">
        <f>IF($B3405="A","",IFERROR(VLOOKUP($C3405,Elster!$I$5:$M$148,3,FALSE),$C3405))</f>
        <v xml:space="preserve">   "SPEICHERSOLLTEMP"                                 </v>
      </c>
      <c r="F3405">
        <f t="shared" si="106"/>
        <v>3</v>
      </c>
      <c r="G3405" s="2">
        <f t="shared" si="107"/>
        <v>2.6000000000081513E-5</v>
      </c>
    </row>
    <row r="3406" spans="1:7" x14ac:dyDescent="0.35">
      <c r="A3406" t="s">
        <v>9974</v>
      </c>
      <c r="B3406" t="s">
        <v>7319</v>
      </c>
      <c r="C3406" t="s">
        <v>7321</v>
      </c>
      <c r="D3406" t="str">
        <f>IF($B3406="B","",IFERROR(VLOOKUP($C3406,Elster!$I$5:$M$148,3,FALSE),$C3406))</f>
        <v xml:space="preserve">   "FEHLERMELDUNG"                                    </v>
      </c>
      <c r="E3406" t="str">
        <f>IF($B3406="A","",IFERROR(VLOOKUP($C3406,Elster!$I$5:$M$148,3,FALSE),$C3406))</f>
        <v/>
      </c>
      <c r="F3406">
        <f t="shared" si="106"/>
        <v>1</v>
      </c>
      <c r="G3406" s="2">
        <f t="shared" si="107"/>
        <v>4.9740000000007001E-3</v>
      </c>
    </row>
    <row r="3407" spans="1:7" x14ac:dyDescent="0.35">
      <c r="A3407" t="s">
        <v>9975</v>
      </c>
      <c r="B3407" t="s">
        <v>7317</v>
      </c>
      <c r="C3407" t="s">
        <v>7321</v>
      </c>
      <c r="D3407" t="str">
        <f>IF($B3407="B","",IFERROR(VLOOKUP($C3407,Elster!$I$5:$M$148,3,FALSE),$C3407))</f>
        <v/>
      </c>
      <c r="E3407" t="str">
        <f>IF($B3407="A","",IFERROR(VLOOKUP($C3407,Elster!$I$5:$M$148,3,FALSE),$C3407))</f>
        <v xml:space="preserve">   "FEHLERMELDUNG"                                    </v>
      </c>
      <c r="F3407">
        <f t="shared" si="106"/>
        <v>1</v>
      </c>
      <c r="G3407" s="2">
        <f t="shared" si="107"/>
        <v>2.5999999998305157E-5</v>
      </c>
    </row>
    <row r="3408" spans="1:7" x14ac:dyDescent="0.35">
      <c r="A3408" t="s">
        <v>9976</v>
      </c>
      <c r="B3408" t="s">
        <v>7317</v>
      </c>
      <c r="C3408" t="s">
        <v>7320</v>
      </c>
      <c r="D3408" t="str">
        <f>IF($B3408="B","",IFERROR(VLOOKUP($C3408,Elster!$I$5:$M$148,3,FALSE),$C3408))</f>
        <v/>
      </c>
      <c r="E3408" t="str">
        <f>IF($B3408="A","",IFERROR(VLOOKUP($C3408,Elster!$I$5:$M$148,3,FALSE),$C3408))</f>
        <v>0x000</v>
      </c>
      <c r="F3408">
        <f t="shared" si="106"/>
        <v>0</v>
      </c>
      <c r="G3408" s="2">
        <f t="shared" si="107"/>
        <v>5.0000000000007816E-3</v>
      </c>
    </row>
    <row r="3409" spans="1:7" x14ac:dyDescent="0.35">
      <c r="A3409" t="s">
        <v>9976</v>
      </c>
      <c r="B3409" t="s">
        <v>7319</v>
      </c>
      <c r="C3409" t="s">
        <v>7320</v>
      </c>
      <c r="D3409" t="str">
        <f>IF($B3409="B","",IFERROR(VLOOKUP($C3409,Elster!$I$5:$M$148,3,FALSE),$C3409))</f>
        <v>0x000</v>
      </c>
      <c r="E3409" t="str">
        <f>IF($B3409="A","",IFERROR(VLOOKUP($C3409,Elster!$I$5:$M$148,3,FALSE),$C3409))</f>
        <v/>
      </c>
      <c r="F3409">
        <f t="shared" si="106"/>
        <v>0</v>
      </c>
      <c r="G3409" s="2">
        <f t="shared" si="107"/>
        <v>0</v>
      </c>
    </row>
    <row r="3410" spans="1:7" x14ac:dyDescent="0.35">
      <c r="A3410" t="s">
        <v>9977</v>
      </c>
      <c r="B3410" t="s">
        <v>7317</v>
      </c>
      <c r="C3410" t="s">
        <v>7366</v>
      </c>
      <c r="D3410" t="str">
        <f>IF($B3410="B","",IFERROR(VLOOKUP($C3410,Elster!$I$5:$M$148,3,FALSE),$C3410))</f>
        <v/>
      </c>
      <c r="E3410" t="str">
        <f>IF($B3410="A","",IFERROR(VLOOKUP($C3410,Elster!$I$5:$M$148,3,FALSE),$C3410))</f>
        <v xml:space="preserve">//   "ERWEITERUNGSTELEGRAMM"                            </v>
      </c>
      <c r="F3410">
        <f t="shared" si="106"/>
        <v>250</v>
      </c>
      <c r="G3410" s="2">
        <f t="shared" si="107"/>
        <v>4.9989999999997536E-3</v>
      </c>
    </row>
    <row r="3411" spans="1:7" x14ac:dyDescent="0.35">
      <c r="A3411" t="s">
        <v>9978</v>
      </c>
      <c r="B3411" t="s">
        <v>7319</v>
      </c>
      <c r="C3411" t="s">
        <v>7366</v>
      </c>
      <c r="D3411" t="str">
        <f>IF($B3411="B","",IFERROR(VLOOKUP($C3411,Elster!$I$5:$M$148,3,FALSE),$C3411))</f>
        <v xml:space="preserve">//   "ERWEITERUNGSTELEGRAMM"                            </v>
      </c>
      <c r="E3411" t="str">
        <f>IF($B3411="A","",IFERROR(VLOOKUP($C3411,Elster!$I$5:$M$148,3,FALSE),$C3411))</f>
        <v/>
      </c>
      <c r="F3411">
        <f t="shared" si="106"/>
        <v>250</v>
      </c>
      <c r="G3411" s="2">
        <f t="shared" si="107"/>
        <v>1.0000000010279564E-6</v>
      </c>
    </row>
    <row r="3412" spans="1:7" x14ac:dyDescent="0.35">
      <c r="A3412" t="s">
        <v>9979</v>
      </c>
      <c r="B3412" t="s">
        <v>7317</v>
      </c>
      <c r="C3412" t="s">
        <v>7321</v>
      </c>
      <c r="D3412" t="str">
        <f>IF($B3412="B","",IFERROR(VLOOKUP($C3412,Elster!$I$5:$M$148,3,FALSE),$C3412))</f>
        <v/>
      </c>
      <c r="E3412" t="str">
        <f>IF($B3412="A","",IFERROR(VLOOKUP($C3412,Elster!$I$5:$M$148,3,FALSE),$C3412))</f>
        <v xml:space="preserve">   "FEHLERMELDUNG"                                    </v>
      </c>
      <c r="F3412">
        <f t="shared" si="106"/>
        <v>1</v>
      </c>
      <c r="G3412" s="2">
        <f t="shared" si="107"/>
        <v>4.9989999999997536E-3</v>
      </c>
    </row>
    <row r="3413" spans="1:7" x14ac:dyDescent="0.35">
      <c r="A3413" t="s">
        <v>9979</v>
      </c>
      <c r="B3413" t="s">
        <v>7319</v>
      </c>
      <c r="C3413" t="s">
        <v>7321</v>
      </c>
      <c r="D3413" t="str">
        <f>IF($B3413="B","",IFERROR(VLOOKUP($C3413,Elster!$I$5:$M$148,3,FALSE),$C3413))</f>
        <v xml:space="preserve">   "FEHLERMELDUNG"                                    </v>
      </c>
      <c r="E3413" t="str">
        <f>IF($B3413="A","",IFERROR(VLOOKUP($C3413,Elster!$I$5:$M$148,3,FALSE),$C3413))</f>
        <v/>
      </c>
      <c r="F3413">
        <f t="shared" si="106"/>
        <v>1</v>
      </c>
      <c r="G3413" s="2">
        <f t="shared" si="107"/>
        <v>0</v>
      </c>
    </row>
    <row r="3414" spans="1:7" x14ac:dyDescent="0.35">
      <c r="A3414" t="s">
        <v>9980</v>
      </c>
      <c r="B3414" t="s">
        <v>7317</v>
      </c>
      <c r="C3414" t="s">
        <v>7333</v>
      </c>
      <c r="D3414" t="str">
        <f>IF($B3414="B","",IFERROR(VLOOKUP($C3414,Elster!$I$5:$M$148,3,FALSE),$C3414))</f>
        <v/>
      </c>
      <c r="E3414" t="str">
        <f>IF($B3414="A","",IFERROR(VLOOKUP($C3414,Elster!$I$5:$M$148,3,FALSE),$C3414))</f>
        <v xml:space="preserve">   "HYSTERESE2"                                       </v>
      </c>
      <c r="F3414">
        <f t="shared" si="106"/>
        <v>39</v>
      </c>
      <c r="G3414" s="2">
        <f t="shared" si="107"/>
        <v>4.9999999999990052E-3</v>
      </c>
    </row>
    <row r="3415" spans="1:7" x14ac:dyDescent="0.35">
      <c r="A3415" t="s">
        <v>9980</v>
      </c>
      <c r="B3415" t="s">
        <v>7319</v>
      </c>
      <c r="C3415" t="s">
        <v>7333</v>
      </c>
      <c r="D3415" t="str">
        <f>IF($B3415="B","",IFERROR(VLOOKUP($C3415,Elster!$I$5:$M$148,3,FALSE),$C3415))</f>
        <v xml:space="preserve">   "HYSTERESE2"                                       </v>
      </c>
      <c r="E3415" t="str">
        <f>IF($B3415="A","",IFERROR(VLOOKUP($C3415,Elster!$I$5:$M$148,3,FALSE),$C3415))</f>
        <v/>
      </c>
      <c r="F3415">
        <f t="shared" si="106"/>
        <v>39</v>
      </c>
      <c r="G3415" s="2">
        <f t="shared" si="107"/>
        <v>0</v>
      </c>
    </row>
    <row r="3416" spans="1:7" x14ac:dyDescent="0.35">
      <c r="A3416" t="s">
        <v>9981</v>
      </c>
      <c r="B3416" t="s">
        <v>7317</v>
      </c>
      <c r="C3416" t="s">
        <v>7357</v>
      </c>
      <c r="D3416" t="str">
        <f>IF($B3416="B","",IFERROR(VLOOKUP($C3416,Elster!$I$5:$M$148,3,FALSE),$C3416))</f>
        <v/>
      </c>
      <c r="E3416" t="str">
        <f>IF($B3416="A","",IFERROR(VLOOKUP($C3416,Elster!$I$5:$M$148,3,FALSE),$C3416))</f>
        <v xml:space="preserve">   "MIN_TEMP_KESSEL"                                  </v>
      </c>
      <c r="F3416">
        <f t="shared" si="106"/>
        <v>32</v>
      </c>
      <c r="G3416" s="2">
        <f t="shared" si="107"/>
        <v>5.0000000000007816E-3</v>
      </c>
    </row>
    <row r="3417" spans="1:7" x14ac:dyDescent="0.35">
      <c r="A3417" t="s">
        <v>9981</v>
      </c>
      <c r="B3417" t="s">
        <v>7319</v>
      </c>
      <c r="C3417" t="s">
        <v>7357</v>
      </c>
      <c r="D3417" t="str">
        <f>IF($B3417="B","",IFERROR(VLOOKUP($C3417,Elster!$I$5:$M$148,3,FALSE),$C3417))</f>
        <v xml:space="preserve">   "MIN_TEMP_KESSEL"                                  </v>
      </c>
      <c r="E3417" t="str">
        <f>IF($B3417="A","",IFERROR(VLOOKUP($C3417,Elster!$I$5:$M$148,3,FALSE),$C3417))</f>
        <v/>
      </c>
      <c r="F3417">
        <f t="shared" si="106"/>
        <v>32</v>
      </c>
      <c r="G3417" s="2">
        <f t="shared" si="107"/>
        <v>0</v>
      </c>
    </row>
    <row r="3418" spans="1:7" x14ac:dyDescent="0.35">
      <c r="A3418" t="s">
        <v>9982</v>
      </c>
      <c r="B3418" t="s">
        <v>7317</v>
      </c>
      <c r="C3418" t="s">
        <v>7320</v>
      </c>
      <c r="D3418" t="str">
        <f>IF($B3418="B","",IFERROR(VLOOKUP($C3418,Elster!$I$5:$M$148,3,FALSE),$C3418))</f>
        <v/>
      </c>
      <c r="E3418" t="str">
        <f>IF($B3418="A","",IFERROR(VLOOKUP($C3418,Elster!$I$5:$M$148,3,FALSE),$C3418))</f>
        <v>0x000</v>
      </c>
      <c r="F3418">
        <f t="shared" si="106"/>
        <v>0</v>
      </c>
      <c r="G3418" s="2">
        <f t="shared" si="107"/>
        <v>4.9999999999990052E-3</v>
      </c>
    </row>
    <row r="3419" spans="1:7" x14ac:dyDescent="0.35">
      <c r="A3419" t="s">
        <v>9982</v>
      </c>
      <c r="B3419" t="s">
        <v>7319</v>
      </c>
      <c r="C3419" t="s">
        <v>7320</v>
      </c>
      <c r="D3419" t="str">
        <f>IF($B3419="B","",IFERROR(VLOOKUP($C3419,Elster!$I$5:$M$148,3,FALSE),$C3419))</f>
        <v>0x000</v>
      </c>
      <c r="E3419" t="str">
        <f>IF($B3419="A","",IFERROR(VLOOKUP($C3419,Elster!$I$5:$M$148,3,FALSE),$C3419))</f>
        <v/>
      </c>
      <c r="F3419">
        <f t="shared" si="106"/>
        <v>0</v>
      </c>
      <c r="G3419" s="2">
        <f t="shared" si="107"/>
        <v>0</v>
      </c>
    </row>
    <row r="3420" spans="1:7" x14ac:dyDescent="0.35">
      <c r="A3420" t="s">
        <v>9983</v>
      </c>
      <c r="B3420" t="s">
        <v>7317</v>
      </c>
      <c r="C3420" t="s">
        <v>7321</v>
      </c>
      <c r="D3420" t="str">
        <f>IF($B3420="B","",IFERROR(VLOOKUP($C3420,Elster!$I$5:$M$148,3,FALSE),$C3420))</f>
        <v/>
      </c>
      <c r="E3420" t="str">
        <f>IF($B3420="A","",IFERROR(VLOOKUP($C3420,Elster!$I$5:$M$148,3,FALSE),$C3420))</f>
        <v xml:space="preserve">   "FEHLERMELDUNG"                                    </v>
      </c>
      <c r="F3420">
        <f t="shared" si="106"/>
        <v>1</v>
      </c>
      <c r="G3420" s="2">
        <f t="shared" si="107"/>
        <v>5.0000000000007816E-3</v>
      </c>
    </row>
    <row r="3421" spans="1:7" x14ac:dyDescent="0.35">
      <c r="A3421" t="s">
        <v>9983</v>
      </c>
      <c r="B3421" t="s">
        <v>7319</v>
      </c>
      <c r="C3421" t="s">
        <v>7321</v>
      </c>
      <c r="D3421" t="str">
        <f>IF($B3421="B","",IFERROR(VLOOKUP($C3421,Elster!$I$5:$M$148,3,FALSE),$C3421))</f>
        <v xml:space="preserve">   "FEHLERMELDUNG"                                    </v>
      </c>
      <c r="E3421" t="str">
        <f>IF($B3421="A","",IFERROR(VLOOKUP($C3421,Elster!$I$5:$M$148,3,FALSE),$C3421))</f>
        <v/>
      </c>
      <c r="F3421">
        <f t="shared" si="106"/>
        <v>1</v>
      </c>
      <c r="G3421" s="2">
        <f t="shared" si="107"/>
        <v>0</v>
      </c>
    </row>
    <row r="3422" spans="1:7" x14ac:dyDescent="0.35">
      <c r="A3422" t="s">
        <v>9984</v>
      </c>
      <c r="B3422" t="s">
        <v>7317</v>
      </c>
      <c r="C3422" t="s">
        <v>9985</v>
      </c>
      <c r="D3422" t="str">
        <f>IF($B3422="B","",IFERROR(VLOOKUP($C3422,Elster!$I$5:$M$148,3,FALSE),$C3422))</f>
        <v/>
      </c>
      <c r="E3422" t="str">
        <f>IF($B3422="A","",IFERROR(VLOOKUP($C3422,Elster!$I$5:$M$148,3,FALSE),$C3422))</f>
        <v xml:space="preserve">   "HZK_PUMPE"                                        </v>
      </c>
      <c r="F3422">
        <f t="shared" si="106"/>
        <v>83</v>
      </c>
      <c r="G3422" s="2">
        <f t="shared" si="107"/>
        <v>5.0000000000007816E-3</v>
      </c>
    </row>
    <row r="3423" spans="1:7" x14ac:dyDescent="0.35">
      <c r="A3423" t="s">
        <v>9984</v>
      </c>
      <c r="B3423" t="s">
        <v>7319</v>
      </c>
      <c r="C3423" t="s">
        <v>9985</v>
      </c>
      <c r="D3423" t="str">
        <f>IF($B3423="B","",IFERROR(VLOOKUP($C3423,Elster!$I$5:$M$148,3,FALSE),$C3423))</f>
        <v xml:space="preserve">   "HZK_PUMPE"                                        </v>
      </c>
      <c r="E3423" t="str">
        <f>IF($B3423="A","",IFERROR(VLOOKUP($C3423,Elster!$I$5:$M$148,3,FALSE),$C3423))</f>
        <v/>
      </c>
      <c r="F3423">
        <f t="shared" si="106"/>
        <v>83</v>
      </c>
      <c r="G3423" s="2">
        <f t="shared" si="107"/>
        <v>0</v>
      </c>
    </row>
    <row r="3424" spans="1:7" x14ac:dyDescent="0.35">
      <c r="A3424" t="s">
        <v>9986</v>
      </c>
      <c r="B3424" t="s">
        <v>7317</v>
      </c>
      <c r="C3424" t="s">
        <v>7325</v>
      </c>
      <c r="D3424" t="str">
        <f>IF($B3424="B","",IFERROR(VLOOKUP($C3424,Elster!$I$5:$M$148,3,FALSE),$C3424))</f>
        <v/>
      </c>
      <c r="E3424" t="str">
        <f>IF($B3424="A","",IFERROR(VLOOKUP($C3424,Elster!$I$5:$M$148,3,FALSE),$C3424))</f>
        <v xml:space="preserve">   "SPEICHERSOLLTEMP"                                 </v>
      </c>
      <c r="F3424">
        <f t="shared" si="106"/>
        <v>3</v>
      </c>
      <c r="G3424" s="2">
        <f t="shared" si="107"/>
        <v>2.333299999999916E-2</v>
      </c>
    </row>
    <row r="3425" spans="1:7" x14ac:dyDescent="0.35">
      <c r="A3425" t="s">
        <v>9987</v>
      </c>
      <c r="B3425" t="s">
        <v>7317</v>
      </c>
      <c r="C3425" t="s">
        <v>7320</v>
      </c>
      <c r="D3425" t="str">
        <f>IF($B3425="B","",IFERROR(VLOOKUP($C3425,Elster!$I$5:$M$148,3,FALSE),$C3425))</f>
        <v/>
      </c>
      <c r="E3425" t="str">
        <f>IF($B3425="A","",IFERROR(VLOOKUP($C3425,Elster!$I$5:$M$148,3,FALSE),$C3425))</f>
        <v>0x000</v>
      </c>
      <c r="F3425">
        <f t="shared" si="106"/>
        <v>0</v>
      </c>
      <c r="G3425" s="2">
        <f t="shared" si="107"/>
        <v>4.9740000000007001E-3</v>
      </c>
    </row>
    <row r="3426" spans="1:7" x14ac:dyDescent="0.35">
      <c r="A3426" t="s">
        <v>9988</v>
      </c>
      <c r="B3426" t="s">
        <v>7317</v>
      </c>
      <c r="C3426" t="s">
        <v>7318</v>
      </c>
      <c r="D3426" t="str">
        <f>IF($B3426="B","",IFERROR(VLOOKUP($C3426,Elster!$I$5:$M$148,3,FALSE),$C3426))</f>
        <v/>
      </c>
      <c r="E3426" t="str">
        <f>IF($B3426="A","",IFERROR(VLOOKUP($C3426,Elster!$I$5:$M$148,3,FALSE),$C3426))</f>
        <v xml:space="preserve">   "SAMMLERISTTEMP"                                   </v>
      </c>
      <c r="F3426">
        <f t="shared" si="106"/>
        <v>13</v>
      </c>
      <c r="G3426" s="2">
        <f t="shared" si="107"/>
        <v>4.9739999999989237E-3</v>
      </c>
    </row>
    <row r="3427" spans="1:7" x14ac:dyDescent="0.35">
      <c r="A3427" t="s">
        <v>9989</v>
      </c>
      <c r="B3427" t="s">
        <v>7317</v>
      </c>
      <c r="C3427" t="s">
        <v>7329</v>
      </c>
      <c r="D3427" t="str">
        <f>IF($B3427="B","",IFERROR(VLOOKUP($C3427,Elster!$I$5:$M$148,3,FALSE),$C3427))</f>
        <v/>
      </c>
      <c r="E3427" t="str">
        <f>IF($B3427="A","",IFERROR(VLOOKUP($C3427,Elster!$I$5:$M$148,3,FALSE),$C3427))</f>
        <v xml:space="preserve">   "KESSELSOLLTEMP"                                   </v>
      </c>
      <c r="F3427">
        <f t="shared" si="106"/>
        <v>2</v>
      </c>
      <c r="G3427" s="2">
        <f t="shared" si="107"/>
        <v>4.9469999999995906E-3</v>
      </c>
    </row>
    <row r="3428" spans="1:7" x14ac:dyDescent="0.35">
      <c r="A3428" t="s">
        <v>9990</v>
      </c>
      <c r="B3428" t="s">
        <v>7317</v>
      </c>
      <c r="C3428" t="s">
        <v>7320</v>
      </c>
      <c r="D3428" t="str">
        <f>IF($B3428="B","",IFERROR(VLOOKUP($C3428,Elster!$I$5:$M$148,3,FALSE),$C3428))</f>
        <v/>
      </c>
      <c r="E3428" t="str">
        <f>IF($B3428="A","",IFERROR(VLOOKUP($C3428,Elster!$I$5:$M$148,3,FALSE),$C3428))</f>
        <v>0x000</v>
      </c>
      <c r="F3428">
        <f t="shared" si="106"/>
        <v>0</v>
      </c>
      <c r="G3428" s="2">
        <f t="shared" si="107"/>
        <v>4.9740000000007001E-3</v>
      </c>
    </row>
    <row r="3429" spans="1:7" x14ac:dyDescent="0.35">
      <c r="A3429" t="s">
        <v>9991</v>
      </c>
      <c r="B3429" t="s">
        <v>7317</v>
      </c>
      <c r="C3429" t="s">
        <v>7366</v>
      </c>
      <c r="D3429" t="str">
        <f>IF($B3429="B","",IFERROR(VLOOKUP($C3429,Elster!$I$5:$M$148,3,FALSE),$C3429))</f>
        <v/>
      </c>
      <c r="E3429" t="str">
        <f>IF($B3429="A","",IFERROR(VLOOKUP($C3429,Elster!$I$5:$M$148,3,FALSE),$C3429))</f>
        <v xml:space="preserve">//   "ERWEITERUNGSTELEGRAMM"                            </v>
      </c>
      <c r="F3429">
        <f t="shared" si="106"/>
        <v>250</v>
      </c>
      <c r="G3429" s="2">
        <f t="shared" si="107"/>
        <v>4.9740000000007001E-3</v>
      </c>
    </row>
    <row r="3430" spans="1:7" x14ac:dyDescent="0.35">
      <c r="A3430" t="s">
        <v>9992</v>
      </c>
      <c r="B3430" t="s">
        <v>7317</v>
      </c>
      <c r="C3430" t="s">
        <v>7321</v>
      </c>
      <c r="D3430" t="str">
        <f>IF($B3430="B","",IFERROR(VLOOKUP($C3430,Elster!$I$5:$M$148,3,FALSE),$C3430))</f>
        <v/>
      </c>
      <c r="E3430" t="str">
        <f>IF($B3430="A","",IFERROR(VLOOKUP($C3430,Elster!$I$5:$M$148,3,FALSE),$C3430))</f>
        <v xml:space="preserve">   "FEHLERMELDUNG"                                    </v>
      </c>
      <c r="F3430">
        <f t="shared" si="106"/>
        <v>1</v>
      </c>
      <c r="G3430" s="2">
        <f t="shared" si="107"/>
        <v>4.9739999999989237E-3</v>
      </c>
    </row>
    <row r="3431" spans="1:7" x14ac:dyDescent="0.35">
      <c r="A3431" t="s">
        <v>9993</v>
      </c>
      <c r="B3431" t="s">
        <v>7317</v>
      </c>
      <c r="C3431" t="s">
        <v>7333</v>
      </c>
      <c r="D3431" t="str">
        <f>IF($B3431="B","",IFERROR(VLOOKUP($C3431,Elster!$I$5:$M$148,3,FALSE),$C3431))</f>
        <v/>
      </c>
      <c r="E3431" t="str">
        <f>IF($B3431="A","",IFERROR(VLOOKUP($C3431,Elster!$I$5:$M$148,3,FALSE),$C3431))</f>
        <v xml:space="preserve">   "HYSTERESE2"                                       </v>
      </c>
      <c r="F3431">
        <f t="shared" si="106"/>
        <v>39</v>
      </c>
      <c r="G3431" s="2">
        <f t="shared" si="107"/>
        <v>4.9480000000006186E-3</v>
      </c>
    </row>
    <row r="3432" spans="1:7" x14ac:dyDescent="0.35">
      <c r="A3432" t="s">
        <v>9994</v>
      </c>
      <c r="B3432" t="s">
        <v>7317</v>
      </c>
      <c r="C3432" t="s">
        <v>7362</v>
      </c>
      <c r="D3432" t="str">
        <f>IF($B3432="B","",IFERROR(VLOOKUP($C3432,Elster!$I$5:$M$148,3,FALSE),$C3432))</f>
        <v/>
      </c>
      <c r="E3432" t="str">
        <f>IF($B3432="A","",IFERROR(VLOOKUP($C3432,Elster!$I$5:$M$148,3,FALSE),$C3432))</f>
        <v xml:space="preserve">   "PPL"                                              </v>
      </c>
      <c r="F3432">
        <f t="shared" si="106"/>
        <v>36</v>
      </c>
      <c r="G3432" s="2">
        <f t="shared" si="107"/>
        <v>4.9740000000007001E-3</v>
      </c>
    </row>
    <row r="3433" spans="1:7" x14ac:dyDescent="0.35">
      <c r="A3433" t="s">
        <v>9995</v>
      </c>
      <c r="B3433" t="s">
        <v>7317</v>
      </c>
      <c r="C3433" t="s">
        <v>7320</v>
      </c>
      <c r="D3433" t="str">
        <f>IF($B3433="B","",IFERROR(VLOOKUP($C3433,Elster!$I$5:$M$148,3,FALSE),$C3433))</f>
        <v/>
      </c>
      <c r="E3433" t="str">
        <f>IF($B3433="A","",IFERROR(VLOOKUP($C3433,Elster!$I$5:$M$148,3,FALSE),$C3433))</f>
        <v>0x000</v>
      </c>
      <c r="F3433">
        <f t="shared" si="106"/>
        <v>0</v>
      </c>
      <c r="G3433" s="2">
        <f t="shared" si="107"/>
        <v>4.9739999999989237E-3</v>
      </c>
    </row>
    <row r="3434" spans="1:7" x14ac:dyDescent="0.35">
      <c r="A3434" t="s">
        <v>9996</v>
      </c>
      <c r="B3434" t="s">
        <v>7317</v>
      </c>
      <c r="C3434" t="s">
        <v>7321</v>
      </c>
      <c r="D3434" t="str">
        <f>IF($B3434="B","",IFERROR(VLOOKUP($C3434,Elster!$I$5:$M$148,3,FALSE),$C3434))</f>
        <v/>
      </c>
      <c r="E3434" t="str">
        <f>IF($B3434="A","",IFERROR(VLOOKUP($C3434,Elster!$I$5:$M$148,3,FALSE),$C3434))</f>
        <v xml:space="preserve">   "FEHLERMELDUNG"                                    </v>
      </c>
      <c r="F3434">
        <f t="shared" si="106"/>
        <v>1</v>
      </c>
      <c r="G3434" s="2">
        <f t="shared" si="107"/>
        <v>4.9740000000007001E-3</v>
      </c>
    </row>
    <row r="3435" spans="1:7" x14ac:dyDescent="0.35">
      <c r="A3435" t="s">
        <v>9997</v>
      </c>
      <c r="B3435" t="s">
        <v>7317</v>
      </c>
      <c r="C3435" t="s">
        <v>7577</v>
      </c>
      <c r="D3435" t="str">
        <f>IF($B3435="B","",IFERROR(VLOOKUP($C3435,Elster!$I$5:$M$148,3,FALSE),$C3435))</f>
        <v/>
      </c>
      <c r="E3435" t="str">
        <f>IF($B3435="A","",IFERROR(VLOOKUP($C3435,Elster!$I$5:$M$148,3,FALSE),$C3435))</f>
        <v xml:space="preserve">   "MISCHER_ZU"                                       </v>
      </c>
      <c r="F3435">
        <f t="shared" si="106"/>
        <v>88</v>
      </c>
      <c r="G3435" s="2">
        <f t="shared" si="107"/>
        <v>4.9469999999995906E-3</v>
      </c>
    </row>
    <row r="3436" spans="1:7" x14ac:dyDescent="0.35">
      <c r="A3436" t="s">
        <v>9998</v>
      </c>
      <c r="B3436" t="s">
        <v>7317</v>
      </c>
      <c r="C3436" t="s">
        <v>7318</v>
      </c>
      <c r="D3436" t="str">
        <f>IF($B3436="B","",IFERROR(VLOOKUP($C3436,Elster!$I$5:$M$148,3,FALSE),$C3436))</f>
        <v/>
      </c>
      <c r="E3436" t="str">
        <f>IF($B3436="A","",IFERROR(VLOOKUP($C3436,Elster!$I$5:$M$148,3,FALSE),$C3436))</f>
        <v xml:space="preserve">   "SAMMLERISTTEMP"                                   </v>
      </c>
      <c r="F3436">
        <f t="shared" si="106"/>
        <v>13</v>
      </c>
      <c r="G3436" s="2">
        <f t="shared" si="107"/>
        <v>1.0833999999999122E-2</v>
      </c>
    </row>
    <row r="3437" spans="1:7" x14ac:dyDescent="0.35">
      <c r="A3437" t="s">
        <v>9998</v>
      </c>
      <c r="B3437" t="s">
        <v>7319</v>
      </c>
      <c r="C3437" t="s">
        <v>7318</v>
      </c>
      <c r="D3437" t="str">
        <f>IF($B3437="B","",IFERROR(VLOOKUP($C3437,Elster!$I$5:$M$148,3,FALSE),$C3437))</f>
        <v xml:space="preserve">   "SAMMLERISTTEMP"                                   </v>
      </c>
      <c r="E3437" t="str">
        <f>IF($B3437="A","",IFERROR(VLOOKUP($C3437,Elster!$I$5:$M$148,3,FALSE),$C3437))</f>
        <v/>
      </c>
      <c r="F3437">
        <f t="shared" si="106"/>
        <v>13</v>
      </c>
      <c r="G3437" s="2">
        <f t="shared" si="107"/>
        <v>0</v>
      </c>
    </row>
    <row r="3438" spans="1:7" x14ac:dyDescent="0.35">
      <c r="A3438" t="s">
        <v>9999</v>
      </c>
      <c r="B3438" t="s">
        <v>7317</v>
      </c>
      <c r="C3438" t="s">
        <v>7320</v>
      </c>
      <c r="D3438" t="str">
        <f>IF($B3438="B","",IFERROR(VLOOKUP($C3438,Elster!$I$5:$M$148,3,FALSE),$C3438))</f>
        <v/>
      </c>
      <c r="E3438" t="str">
        <f>IF($B3438="A","",IFERROR(VLOOKUP($C3438,Elster!$I$5:$M$148,3,FALSE),$C3438))</f>
        <v>0x000</v>
      </c>
      <c r="F3438">
        <f t="shared" si="106"/>
        <v>0</v>
      </c>
      <c r="G3438" s="2">
        <f t="shared" si="107"/>
        <v>4.99900000000153E-3</v>
      </c>
    </row>
    <row r="3439" spans="1:7" x14ac:dyDescent="0.35">
      <c r="A3439" t="s">
        <v>9999</v>
      </c>
      <c r="B3439" t="s">
        <v>7319</v>
      </c>
      <c r="C3439" t="s">
        <v>7320</v>
      </c>
      <c r="D3439" t="str">
        <f>IF($B3439="B","",IFERROR(VLOOKUP($C3439,Elster!$I$5:$M$148,3,FALSE),$C3439))</f>
        <v>0x000</v>
      </c>
      <c r="E3439" t="str">
        <f>IF($B3439="A","",IFERROR(VLOOKUP($C3439,Elster!$I$5:$M$148,3,FALSE),$C3439))</f>
        <v/>
      </c>
      <c r="F3439">
        <f t="shared" si="106"/>
        <v>0</v>
      </c>
      <c r="G3439" s="2">
        <f t="shared" si="107"/>
        <v>0</v>
      </c>
    </row>
    <row r="3440" spans="1:7" x14ac:dyDescent="0.35">
      <c r="A3440" t="s">
        <v>10000</v>
      </c>
      <c r="B3440" t="s">
        <v>7317</v>
      </c>
      <c r="C3440" t="s">
        <v>7325</v>
      </c>
      <c r="D3440" t="str">
        <f>IF($B3440="B","",IFERROR(VLOOKUP($C3440,Elster!$I$5:$M$148,3,FALSE),$C3440))</f>
        <v/>
      </c>
      <c r="E3440" t="str">
        <f>IF($B3440="A","",IFERROR(VLOOKUP($C3440,Elster!$I$5:$M$148,3,FALSE),$C3440))</f>
        <v xml:space="preserve">   "SPEICHERSOLLTEMP"                                 </v>
      </c>
      <c r="F3440">
        <f t="shared" si="106"/>
        <v>3</v>
      </c>
      <c r="G3440" s="2">
        <f t="shared" si="107"/>
        <v>4.9999999999990052E-3</v>
      </c>
    </row>
    <row r="3441" spans="1:7" x14ac:dyDescent="0.35">
      <c r="A3441" t="s">
        <v>10000</v>
      </c>
      <c r="B3441" t="s">
        <v>7319</v>
      </c>
      <c r="C3441" t="s">
        <v>7325</v>
      </c>
      <c r="D3441" t="str">
        <f>IF($B3441="B","",IFERROR(VLOOKUP($C3441,Elster!$I$5:$M$148,3,FALSE),$C3441))</f>
        <v xml:space="preserve">   "SPEICHERSOLLTEMP"                                 </v>
      </c>
      <c r="E3441" t="str">
        <f>IF($B3441="A","",IFERROR(VLOOKUP($C3441,Elster!$I$5:$M$148,3,FALSE),$C3441))</f>
        <v/>
      </c>
      <c r="F3441">
        <f t="shared" si="106"/>
        <v>3</v>
      </c>
      <c r="G3441" s="2">
        <f t="shared" si="107"/>
        <v>0</v>
      </c>
    </row>
    <row r="3442" spans="1:7" x14ac:dyDescent="0.35">
      <c r="A3442" t="s">
        <v>10001</v>
      </c>
      <c r="B3442" t="s">
        <v>7317</v>
      </c>
      <c r="C3442" t="s">
        <v>7321</v>
      </c>
      <c r="D3442" t="str">
        <f>IF($B3442="B","",IFERROR(VLOOKUP($C3442,Elster!$I$5:$M$148,3,FALSE),$C3442))</f>
        <v/>
      </c>
      <c r="E3442" t="str">
        <f>IF($B3442="A","",IFERROR(VLOOKUP($C3442,Elster!$I$5:$M$148,3,FALSE),$C3442))</f>
        <v xml:space="preserve">   "FEHLERMELDUNG"                                    </v>
      </c>
      <c r="F3442">
        <f t="shared" si="106"/>
        <v>1</v>
      </c>
      <c r="G3442" s="2">
        <f t="shared" si="107"/>
        <v>5.0000000000007816E-3</v>
      </c>
    </row>
    <row r="3443" spans="1:7" x14ac:dyDescent="0.35">
      <c r="A3443" t="s">
        <v>10001</v>
      </c>
      <c r="B3443" t="s">
        <v>7319</v>
      </c>
      <c r="C3443" t="s">
        <v>7321</v>
      </c>
      <c r="D3443" t="str">
        <f>IF($B3443="B","",IFERROR(VLOOKUP($C3443,Elster!$I$5:$M$148,3,FALSE),$C3443))</f>
        <v xml:space="preserve">   "FEHLERMELDUNG"                                    </v>
      </c>
      <c r="E3443" t="str">
        <f>IF($B3443="A","",IFERROR(VLOOKUP($C3443,Elster!$I$5:$M$148,3,FALSE),$C3443))</f>
        <v/>
      </c>
      <c r="F3443">
        <f t="shared" si="106"/>
        <v>1</v>
      </c>
      <c r="G3443" s="2">
        <f t="shared" si="107"/>
        <v>0</v>
      </c>
    </row>
    <row r="3444" spans="1:7" x14ac:dyDescent="0.35">
      <c r="A3444" t="s">
        <v>10002</v>
      </c>
      <c r="B3444" t="s">
        <v>7317</v>
      </c>
      <c r="C3444" t="s">
        <v>7320</v>
      </c>
      <c r="D3444" t="str">
        <f>IF($B3444="B","",IFERROR(VLOOKUP($C3444,Elster!$I$5:$M$148,3,FALSE),$C3444))</f>
        <v/>
      </c>
      <c r="E3444" t="str">
        <f>IF($B3444="A","",IFERROR(VLOOKUP($C3444,Elster!$I$5:$M$148,3,FALSE),$C3444))</f>
        <v>0x000</v>
      </c>
      <c r="F3444">
        <f t="shared" si="106"/>
        <v>0</v>
      </c>
      <c r="G3444" s="2">
        <f t="shared" si="107"/>
        <v>4.9999999999990052E-3</v>
      </c>
    </row>
    <row r="3445" spans="1:7" x14ac:dyDescent="0.35">
      <c r="A3445" t="s">
        <v>10002</v>
      </c>
      <c r="B3445" t="s">
        <v>7319</v>
      </c>
      <c r="C3445" t="s">
        <v>7320</v>
      </c>
      <c r="D3445" t="str">
        <f>IF($B3445="B","",IFERROR(VLOOKUP($C3445,Elster!$I$5:$M$148,3,FALSE),$C3445))</f>
        <v>0x000</v>
      </c>
      <c r="E3445" t="str">
        <f>IF($B3445="A","",IFERROR(VLOOKUP($C3445,Elster!$I$5:$M$148,3,FALSE),$C3445))</f>
        <v/>
      </c>
      <c r="F3445">
        <f t="shared" si="106"/>
        <v>0</v>
      </c>
      <c r="G3445" s="2">
        <f t="shared" si="107"/>
        <v>0</v>
      </c>
    </row>
    <row r="3446" spans="1:7" x14ac:dyDescent="0.35">
      <c r="A3446" t="s">
        <v>10003</v>
      </c>
      <c r="B3446" t="s">
        <v>7317</v>
      </c>
      <c r="C3446" t="s">
        <v>7366</v>
      </c>
      <c r="D3446" t="str">
        <f>IF($B3446="B","",IFERROR(VLOOKUP($C3446,Elster!$I$5:$M$148,3,FALSE),$C3446))</f>
        <v/>
      </c>
      <c r="E3446" t="str">
        <f>IF($B3446="A","",IFERROR(VLOOKUP($C3446,Elster!$I$5:$M$148,3,FALSE),$C3446))</f>
        <v xml:space="preserve">//   "ERWEITERUNGSTELEGRAMM"                            </v>
      </c>
      <c r="F3446">
        <f t="shared" si="106"/>
        <v>250</v>
      </c>
      <c r="G3446" s="2">
        <f t="shared" si="107"/>
        <v>5.0000000000007816E-3</v>
      </c>
    </row>
    <row r="3447" spans="1:7" x14ac:dyDescent="0.35">
      <c r="A3447" t="s">
        <v>10003</v>
      </c>
      <c r="B3447" t="s">
        <v>7319</v>
      </c>
      <c r="C3447" t="s">
        <v>7366</v>
      </c>
      <c r="D3447" t="str">
        <f>IF($B3447="B","",IFERROR(VLOOKUP($C3447,Elster!$I$5:$M$148,3,FALSE),$C3447))</f>
        <v xml:space="preserve">//   "ERWEITERUNGSTELEGRAMM"                            </v>
      </c>
      <c r="E3447" t="str">
        <f>IF($B3447="A","",IFERROR(VLOOKUP($C3447,Elster!$I$5:$M$148,3,FALSE),$C3447))</f>
        <v/>
      </c>
      <c r="F3447">
        <f t="shared" si="106"/>
        <v>250</v>
      </c>
      <c r="G3447" s="2">
        <f t="shared" si="107"/>
        <v>0</v>
      </c>
    </row>
    <row r="3448" spans="1:7" x14ac:dyDescent="0.35">
      <c r="A3448" t="s">
        <v>10004</v>
      </c>
      <c r="B3448" t="s">
        <v>7317</v>
      </c>
      <c r="C3448" t="s">
        <v>7321</v>
      </c>
      <c r="D3448" t="str">
        <f>IF($B3448="B","",IFERROR(VLOOKUP($C3448,Elster!$I$5:$M$148,3,FALSE),$C3448))</f>
        <v/>
      </c>
      <c r="E3448" t="str">
        <f>IF($B3448="A","",IFERROR(VLOOKUP($C3448,Elster!$I$5:$M$148,3,FALSE),$C3448))</f>
        <v xml:space="preserve">   "FEHLERMELDUNG"                                    </v>
      </c>
      <c r="F3448">
        <f t="shared" si="106"/>
        <v>1</v>
      </c>
      <c r="G3448" s="2">
        <f t="shared" si="107"/>
        <v>4.9999999999990052E-3</v>
      </c>
    </row>
    <row r="3449" spans="1:7" x14ac:dyDescent="0.35">
      <c r="A3449" t="s">
        <v>10004</v>
      </c>
      <c r="B3449" t="s">
        <v>7319</v>
      </c>
      <c r="C3449" t="s">
        <v>7321</v>
      </c>
      <c r="D3449" t="str">
        <f>IF($B3449="B","",IFERROR(VLOOKUP($C3449,Elster!$I$5:$M$148,3,FALSE),$C3449))</f>
        <v xml:space="preserve">   "FEHLERMELDUNG"                                    </v>
      </c>
      <c r="E3449" t="str">
        <f>IF($B3449="A","",IFERROR(VLOOKUP($C3449,Elster!$I$5:$M$148,3,FALSE),$C3449))</f>
        <v/>
      </c>
      <c r="F3449">
        <f t="shared" si="106"/>
        <v>1</v>
      </c>
      <c r="G3449" s="2">
        <f t="shared" si="107"/>
        <v>0</v>
      </c>
    </row>
    <row r="3450" spans="1:7" x14ac:dyDescent="0.35">
      <c r="A3450" t="s">
        <v>10005</v>
      </c>
      <c r="B3450" t="s">
        <v>7317</v>
      </c>
      <c r="C3450" t="s">
        <v>7946</v>
      </c>
      <c r="D3450" t="str">
        <f>IF($B3450="B","",IFERROR(VLOOKUP($C3450,Elster!$I$5:$M$148,3,FALSE),$C3450))</f>
        <v/>
      </c>
      <c r="E3450" t="str">
        <f>IF($B3450="A","",IFERROR(VLOOKUP($C3450,Elster!$I$5:$M$148,3,FALSE),$C3450))</f>
        <v xml:space="preserve">   "KOLLEKTORTEMP"                                    </v>
      </c>
      <c r="F3450">
        <f t="shared" si="106"/>
        <v>27</v>
      </c>
      <c r="G3450" s="2">
        <f t="shared" si="107"/>
        <v>5.0000000000007816E-3</v>
      </c>
    </row>
    <row r="3451" spans="1:7" x14ac:dyDescent="0.35">
      <c r="A3451" t="s">
        <v>10005</v>
      </c>
      <c r="B3451" t="s">
        <v>7319</v>
      </c>
      <c r="C3451" t="s">
        <v>7946</v>
      </c>
      <c r="D3451" t="str">
        <f>IF($B3451="B","",IFERROR(VLOOKUP($C3451,Elster!$I$5:$M$148,3,FALSE),$C3451))</f>
        <v xml:space="preserve">   "KOLLEKTORTEMP"                                    </v>
      </c>
      <c r="E3451" t="str">
        <f>IF($B3451="A","",IFERROR(VLOOKUP($C3451,Elster!$I$5:$M$148,3,FALSE),$C3451))</f>
        <v/>
      </c>
      <c r="F3451">
        <f t="shared" si="106"/>
        <v>27</v>
      </c>
      <c r="G3451" s="2">
        <f t="shared" si="107"/>
        <v>0</v>
      </c>
    </row>
    <row r="3452" spans="1:7" x14ac:dyDescent="0.35">
      <c r="A3452" t="s">
        <v>10006</v>
      </c>
      <c r="B3452" t="s">
        <v>7317</v>
      </c>
      <c r="C3452" t="s">
        <v>7321</v>
      </c>
      <c r="D3452" t="str">
        <f>IF($B3452="B","",IFERROR(VLOOKUP($C3452,Elster!$I$5:$M$148,3,FALSE),$C3452))</f>
        <v/>
      </c>
      <c r="E3452" t="str">
        <f>IF($B3452="A","",IFERROR(VLOOKUP($C3452,Elster!$I$5:$M$148,3,FALSE),$C3452))</f>
        <v xml:space="preserve">   "FEHLERMELDUNG"                                    </v>
      </c>
      <c r="F3452">
        <f t="shared" si="106"/>
        <v>1</v>
      </c>
      <c r="G3452" s="2">
        <f t="shared" si="107"/>
        <v>5.0000000000007816E-3</v>
      </c>
    </row>
    <row r="3453" spans="1:7" x14ac:dyDescent="0.35">
      <c r="A3453" t="s">
        <v>10006</v>
      </c>
      <c r="B3453" t="s">
        <v>7319</v>
      </c>
      <c r="C3453" t="s">
        <v>7321</v>
      </c>
      <c r="D3453" t="str">
        <f>IF($B3453="B","",IFERROR(VLOOKUP($C3453,Elster!$I$5:$M$148,3,FALSE),$C3453))</f>
        <v xml:space="preserve">   "FEHLERMELDUNG"                                    </v>
      </c>
      <c r="E3453" t="str">
        <f>IF($B3453="A","",IFERROR(VLOOKUP($C3453,Elster!$I$5:$M$148,3,FALSE),$C3453))</f>
        <v/>
      </c>
      <c r="F3453">
        <f t="shared" si="106"/>
        <v>1</v>
      </c>
      <c r="G3453" s="2">
        <f t="shared" si="107"/>
        <v>0</v>
      </c>
    </row>
    <row r="3454" spans="1:7" x14ac:dyDescent="0.35">
      <c r="A3454" t="s">
        <v>10007</v>
      </c>
      <c r="B3454" t="s">
        <v>7317</v>
      </c>
      <c r="C3454" t="s">
        <v>7320</v>
      </c>
      <c r="D3454" t="str">
        <f>IF($B3454="B","",IFERROR(VLOOKUP($C3454,Elster!$I$5:$M$148,3,FALSE),$C3454))</f>
        <v/>
      </c>
      <c r="E3454" t="str">
        <f>IF($B3454="A","",IFERROR(VLOOKUP($C3454,Elster!$I$5:$M$148,3,FALSE),$C3454))</f>
        <v>0x000</v>
      </c>
      <c r="F3454">
        <f t="shared" si="106"/>
        <v>0</v>
      </c>
      <c r="G3454" s="2">
        <f t="shared" si="107"/>
        <v>4.9999999999990052E-3</v>
      </c>
    </row>
    <row r="3455" spans="1:7" x14ac:dyDescent="0.35">
      <c r="A3455" t="s">
        <v>10007</v>
      </c>
      <c r="B3455" t="s">
        <v>7319</v>
      </c>
      <c r="C3455" t="s">
        <v>7320</v>
      </c>
      <c r="D3455" t="str">
        <f>IF($B3455="B","",IFERROR(VLOOKUP($C3455,Elster!$I$5:$M$148,3,FALSE),$C3455))</f>
        <v>0x000</v>
      </c>
      <c r="E3455" t="str">
        <f>IF($B3455="A","",IFERROR(VLOOKUP($C3455,Elster!$I$5:$M$148,3,FALSE),$C3455))</f>
        <v/>
      </c>
      <c r="F3455">
        <f t="shared" si="106"/>
        <v>0</v>
      </c>
      <c r="G3455" s="2">
        <f t="shared" si="107"/>
        <v>0</v>
      </c>
    </row>
    <row r="3456" spans="1:7" x14ac:dyDescent="0.35">
      <c r="A3456" t="s">
        <v>10008</v>
      </c>
      <c r="B3456" t="s">
        <v>7319</v>
      </c>
      <c r="C3456" t="s">
        <v>7321</v>
      </c>
      <c r="D3456" t="str">
        <f>IF($B3456="B","",IFERROR(VLOOKUP($C3456,Elster!$I$5:$M$148,3,FALSE),$C3456))</f>
        <v xml:space="preserve">   "FEHLERMELDUNG"                                    </v>
      </c>
      <c r="E3456" t="str">
        <f>IF($B3456="A","",IFERROR(VLOOKUP($C3456,Elster!$I$5:$M$148,3,FALSE),$C3456))</f>
        <v/>
      </c>
      <c r="F3456">
        <f t="shared" si="106"/>
        <v>1</v>
      </c>
      <c r="G3456" s="2">
        <f t="shared" si="107"/>
        <v>5.0000000000007816E-3</v>
      </c>
    </row>
    <row r="3457" spans="1:7" x14ac:dyDescent="0.35">
      <c r="A3457" t="s">
        <v>10009</v>
      </c>
      <c r="B3457" t="s">
        <v>7317</v>
      </c>
      <c r="C3457" t="s">
        <v>7321</v>
      </c>
      <c r="D3457" t="str">
        <f>IF($B3457="B","",IFERROR(VLOOKUP($C3457,Elster!$I$5:$M$148,3,FALSE),$C3457))</f>
        <v/>
      </c>
      <c r="E3457" t="str">
        <f>IF($B3457="A","",IFERROR(VLOOKUP($C3457,Elster!$I$5:$M$148,3,FALSE),$C3457))</f>
        <v xml:space="preserve">   "FEHLERMELDUNG"                                    </v>
      </c>
      <c r="F3457">
        <f t="shared" si="106"/>
        <v>1</v>
      </c>
      <c r="G3457" s="2">
        <f t="shared" si="107"/>
        <v>2.6000000000081513E-5</v>
      </c>
    </row>
    <row r="3458" spans="1:7" x14ac:dyDescent="0.35">
      <c r="A3458" t="s">
        <v>10010</v>
      </c>
      <c r="B3458" t="s">
        <v>7319</v>
      </c>
      <c r="C3458" t="s">
        <v>7334</v>
      </c>
      <c r="D3458" t="str">
        <f>IF($B3458="B","",IFERROR(VLOOKUP($C3458,Elster!$I$5:$M$148,3,FALSE),$C3458))</f>
        <v xml:space="preserve">   "MAX_TEMP_KESSEL"                                  </v>
      </c>
      <c r="E3458" t="str">
        <f>IF($B3458="A","",IFERROR(VLOOKUP($C3458,Elster!$I$5:$M$148,3,FALSE),$C3458))</f>
        <v/>
      </c>
      <c r="F3458">
        <f t="shared" si="106"/>
        <v>40</v>
      </c>
      <c r="G3458" s="2">
        <f t="shared" si="107"/>
        <v>4.9739999999989237E-3</v>
      </c>
    </row>
    <row r="3459" spans="1:7" x14ac:dyDescent="0.35">
      <c r="A3459" t="s">
        <v>10011</v>
      </c>
      <c r="B3459" t="s">
        <v>7317</v>
      </c>
      <c r="C3459" t="s">
        <v>7334</v>
      </c>
      <c r="D3459" t="str">
        <f>IF($B3459="B","",IFERROR(VLOOKUP($C3459,Elster!$I$5:$M$148,3,FALSE),$C3459))</f>
        <v/>
      </c>
      <c r="E3459" t="str">
        <f>IF($B3459="A","",IFERROR(VLOOKUP($C3459,Elster!$I$5:$M$148,3,FALSE),$C3459))</f>
        <v xml:space="preserve">   "MAX_TEMP_KESSEL"                                  </v>
      </c>
      <c r="F3459">
        <f t="shared" ref="F3459:F3522" si="108">HEX2DEC(REPLACE(C3459,1,2,""))</f>
        <v>40</v>
      </c>
      <c r="G3459" s="2">
        <f t="shared" si="107"/>
        <v>2.6000000000081513E-5</v>
      </c>
    </row>
    <row r="3460" spans="1:7" x14ac:dyDescent="0.35">
      <c r="A3460" t="s">
        <v>10012</v>
      </c>
      <c r="B3460" t="s">
        <v>7317</v>
      </c>
      <c r="C3460" t="s">
        <v>7325</v>
      </c>
      <c r="D3460" t="str">
        <f>IF($B3460="B","",IFERROR(VLOOKUP($C3460,Elster!$I$5:$M$148,3,FALSE),$C3460))</f>
        <v/>
      </c>
      <c r="E3460" t="str">
        <f>IF($B3460="A","",IFERROR(VLOOKUP($C3460,Elster!$I$5:$M$148,3,FALSE),$C3460))</f>
        <v xml:space="preserve">   "SPEICHERSOLLTEMP"                                 </v>
      </c>
      <c r="F3460">
        <f t="shared" si="108"/>
        <v>3</v>
      </c>
      <c r="G3460" s="2">
        <f t="shared" ref="G3460:G3523" si="109">SUBSTITUTE(A3460,"s","")-SUBSTITUTE(A3459,"s","")</f>
        <v>7.9159999999998121E-3</v>
      </c>
    </row>
    <row r="3461" spans="1:7" x14ac:dyDescent="0.35">
      <c r="A3461" t="s">
        <v>10013</v>
      </c>
      <c r="B3461" t="s">
        <v>7317</v>
      </c>
      <c r="C3461" t="s">
        <v>7320</v>
      </c>
      <c r="D3461" t="str">
        <f>IF($B3461="B","",IFERROR(VLOOKUP($C3461,Elster!$I$5:$M$148,3,FALSE),$C3461))</f>
        <v/>
      </c>
      <c r="E3461" t="str">
        <f>IF($B3461="A","",IFERROR(VLOOKUP($C3461,Elster!$I$5:$M$148,3,FALSE),$C3461))</f>
        <v>0x000</v>
      </c>
      <c r="F3461">
        <f t="shared" si="108"/>
        <v>0</v>
      </c>
      <c r="G3461" s="2">
        <f t="shared" si="109"/>
        <v>4.9480000000006186E-3</v>
      </c>
    </row>
    <row r="3462" spans="1:7" x14ac:dyDescent="0.35">
      <c r="A3462" t="s">
        <v>10014</v>
      </c>
      <c r="B3462" t="s">
        <v>7317</v>
      </c>
      <c r="C3462" t="s">
        <v>7318</v>
      </c>
      <c r="D3462" t="str">
        <f>IF($B3462="B","",IFERROR(VLOOKUP($C3462,Elster!$I$5:$M$148,3,FALSE),$C3462))</f>
        <v/>
      </c>
      <c r="E3462" t="str">
        <f>IF($B3462="A","",IFERROR(VLOOKUP($C3462,Elster!$I$5:$M$148,3,FALSE),$C3462))</f>
        <v xml:space="preserve">   "SAMMLERISTTEMP"                                   </v>
      </c>
      <c r="F3462">
        <f t="shared" si="108"/>
        <v>13</v>
      </c>
      <c r="G3462" s="2">
        <f t="shared" si="109"/>
        <v>4.9739999999989237E-3</v>
      </c>
    </row>
    <row r="3463" spans="1:7" x14ac:dyDescent="0.35">
      <c r="A3463" t="s">
        <v>10015</v>
      </c>
      <c r="B3463" t="s">
        <v>7317</v>
      </c>
      <c r="C3463" t="s">
        <v>7329</v>
      </c>
      <c r="D3463" t="str">
        <f>IF($B3463="B","",IFERROR(VLOOKUP($C3463,Elster!$I$5:$M$148,3,FALSE),$C3463))</f>
        <v/>
      </c>
      <c r="E3463" t="str">
        <f>IF($B3463="A","",IFERROR(VLOOKUP($C3463,Elster!$I$5:$M$148,3,FALSE),$C3463))</f>
        <v xml:space="preserve">   "KESSELSOLLTEMP"                                   </v>
      </c>
      <c r="F3463">
        <f t="shared" si="108"/>
        <v>2</v>
      </c>
      <c r="G3463" s="2">
        <f t="shared" si="109"/>
        <v>4.9740000000007001E-3</v>
      </c>
    </row>
    <row r="3464" spans="1:7" x14ac:dyDescent="0.35">
      <c r="A3464" t="s">
        <v>10016</v>
      </c>
      <c r="B3464" t="s">
        <v>7317</v>
      </c>
      <c r="C3464" t="s">
        <v>7320</v>
      </c>
      <c r="D3464" t="str">
        <f>IF($B3464="B","",IFERROR(VLOOKUP($C3464,Elster!$I$5:$M$148,3,FALSE),$C3464))</f>
        <v/>
      </c>
      <c r="E3464" t="str">
        <f>IF($B3464="A","",IFERROR(VLOOKUP($C3464,Elster!$I$5:$M$148,3,FALSE),$C3464))</f>
        <v>0x000</v>
      </c>
      <c r="F3464">
        <f t="shared" si="108"/>
        <v>0</v>
      </c>
      <c r="G3464" s="2">
        <f t="shared" si="109"/>
        <v>4.9740000000007001E-3</v>
      </c>
    </row>
    <row r="3465" spans="1:7" x14ac:dyDescent="0.35">
      <c r="A3465" t="s">
        <v>10017</v>
      </c>
      <c r="B3465" t="s">
        <v>7317</v>
      </c>
      <c r="C3465" t="s">
        <v>7366</v>
      </c>
      <c r="D3465" t="str">
        <f>IF($B3465="B","",IFERROR(VLOOKUP($C3465,Elster!$I$5:$M$148,3,FALSE),$C3465))</f>
        <v/>
      </c>
      <c r="E3465" t="str">
        <f>IF($B3465="A","",IFERROR(VLOOKUP($C3465,Elster!$I$5:$M$148,3,FALSE),$C3465))</f>
        <v xml:space="preserve">//   "ERWEITERUNGSTELEGRAMM"                            </v>
      </c>
      <c r="F3465">
        <f t="shared" si="108"/>
        <v>250</v>
      </c>
      <c r="G3465" s="2">
        <f t="shared" si="109"/>
        <v>4.9469999999995906E-3</v>
      </c>
    </row>
    <row r="3466" spans="1:7" x14ac:dyDescent="0.35">
      <c r="A3466" t="s">
        <v>10018</v>
      </c>
      <c r="B3466" t="s">
        <v>7317</v>
      </c>
      <c r="C3466" t="s">
        <v>7321</v>
      </c>
      <c r="D3466" t="str">
        <f>IF($B3466="B","",IFERROR(VLOOKUP($C3466,Elster!$I$5:$M$148,3,FALSE),$C3466))</f>
        <v/>
      </c>
      <c r="E3466" t="str">
        <f>IF($B3466="A","",IFERROR(VLOOKUP($C3466,Elster!$I$5:$M$148,3,FALSE),$C3466))</f>
        <v xml:space="preserve">   "FEHLERMELDUNG"                                    </v>
      </c>
      <c r="F3466">
        <f t="shared" si="108"/>
        <v>1</v>
      </c>
      <c r="G3466" s="2">
        <f t="shared" si="109"/>
        <v>4.9740000000007001E-3</v>
      </c>
    </row>
    <row r="3467" spans="1:7" x14ac:dyDescent="0.35">
      <c r="A3467" t="s">
        <v>10019</v>
      </c>
      <c r="B3467" t="s">
        <v>7317</v>
      </c>
      <c r="C3467" t="s">
        <v>7946</v>
      </c>
      <c r="D3467" t="str">
        <f>IF($B3467="B","",IFERROR(VLOOKUP($C3467,Elster!$I$5:$M$148,3,FALSE),$C3467))</f>
        <v/>
      </c>
      <c r="E3467" t="str">
        <f>IF($B3467="A","",IFERROR(VLOOKUP($C3467,Elster!$I$5:$M$148,3,FALSE),$C3467))</f>
        <v xml:space="preserve">   "KOLLEKTORTEMP"                                    </v>
      </c>
      <c r="F3467">
        <f t="shared" si="108"/>
        <v>27</v>
      </c>
      <c r="G3467" s="2">
        <f t="shared" si="109"/>
        <v>4.9739999999989237E-3</v>
      </c>
    </row>
    <row r="3468" spans="1:7" x14ac:dyDescent="0.35">
      <c r="A3468" t="s">
        <v>10020</v>
      </c>
      <c r="B3468" t="s">
        <v>7317</v>
      </c>
      <c r="C3468" t="s">
        <v>7321</v>
      </c>
      <c r="D3468" t="str">
        <f>IF($B3468="B","",IFERROR(VLOOKUP($C3468,Elster!$I$5:$M$148,3,FALSE),$C3468))</f>
        <v/>
      </c>
      <c r="E3468" t="str">
        <f>IF($B3468="A","",IFERROR(VLOOKUP($C3468,Elster!$I$5:$M$148,3,FALSE),$C3468))</f>
        <v xml:space="preserve">   "FEHLERMELDUNG"                                    </v>
      </c>
      <c r="F3468">
        <f t="shared" si="108"/>
        <v>1</v>
      </c>
      <c r="G3468" s="2">
        <f t="shared" si="109"/>
        <v>4.9740000000007001E-3</v>
      </c>
    </row>
    <row r="3469" spans="1:7" x14ac:dyDescent="0.35">
      <c r="A3469" t="s">
        <v>10021</v>
      </c>
      <c r="B3469" t="s">
        <v>7317</v>
      </c>
      <c r="C3469" t="s">
        <v>7320</v>
      </c>
      <c r="D3469" t="str">
        <f>IF($B3469="B","",IFERROR(VLOOKUP($C3469,Elster!$I$5:$M$148,3,FALSE),$C3469))</f>
        <v/>
      </c>
      <c r="E3469" t="str">
        <f>IF($B3469="A","",IFERROR(VLOOKUP($C3469,Elster!$I$5:$M$148,3,FALSE),$C3469))</f>
        <v>0x000</v>
      </c>
      <c r="F3469">
        <f t="shared" si="108"/>
        <v>0</v>
      </c>
      <c r="G3469" s="2">
        <f t="shared" si="109"/>
        <v>4.9479999999988422E-3</v>
      </c>
    </row>
    <row r="3470" spans="1:7" x14ac:dyDescent="0.35">
      <c r="A3470" t="s">
        <v>10022</v>
      </c>
      <c r="B3470" t="s">
        <v>7317</v>
      </c>
      <c r="C3470" t="s">
        <v>7321</v>
      </c>
      <c r="D3470" t="str">
        <f>IF($B3470="B","",IFERROR(VLOOKUP($C3470,Elster!$I$5:$M$148,3,FALSE),$C3470))</f>
        <v/>
      </c>
      <c r="E3470" t="str">
        <f>IF($B3470="A","",IFERROR(VLOOKUP($C3470,Elster!$I$5:$M$148,3,FALSE),$C3470))</f>
        <v xml:space="preserve">   "FEHLERMELDUNG"                                    </v>
      </c>
      <c r="F3470">
        <f t="shared" si="108"/>
        <v>1</v>
      </c>
      <c r="G3470" s="2">
        <f t="shared" si="109"/>
        <v>4.9740000000007001E-3</v>
      </c>
    </row>
    <row r="3471" spans="1:7" x14ac:dyDescent="0.35">
      <c r="A3471" t="s">
        <v>10023</v>
      </c>
      <c r="B3471" t="s">
        <v>7317</v>
      </c>
      <c r="C3471" t="s">
        <v>7336</v>
      </c>
      <c r="D3471" t="str">
        <f>IF($B3471="B","",IFERROR(VLOOKUP($C3471,Elster!$I$5:$M$148,3,FALSE),$C3471))</f>
        <v/>
      </c>
      <c r="E3471" t="str">
        <f>IF($B3471="A","",IFERROR(VLOOKUP($C3471,Elster!$I$5:$M$148,3,FALSE),$C3471))</f>
        <v xml:space="preserve">   "MAX_TEMP_HZK"                                     </v>
      </c>
      <c r="F3471">
        <f t="shared" si="108"/>
        <v>41</v>
      </c>
      <c r="G3471" s="2">
        <f t="shared" si="109"/>
        <v>4.9740000000007001E-3</v>
      </c>
    </row>
    <row r="3472" spans="1:7" x14ac:dyDescent="0.35">
      <c r="A3472" t="s">
        <v>10024</v>
      </c>
      <c r="B3472" t="s">
        <v>7317</v>
      </c>
      <c r="C3472" t="s">
        <v>7318</v>
      </c>
      <c r="D3472" t="str">
        <f>IF($B3472="B","",IFERROR(VLOOKUP($C3472,Elster!$I$5:$M$148,3,FALSE),$C3472))</f>
        <v/>
      </c>
      <c r="E3472" t="str">
        <f>IF($B3472="A","",IFERROR(VLOOKUP($C3472,Elster!$I$5:$M$148,3,FALSE),$C3472))</f>
        <v xml:space="preserve">   "SAMMLERISTTEMP"                                   </v>
      </c>
      <c r="F3472">
        <f t="shared" si="108"/>
        <v>13</v>
      </c>
      <c r="G3472" s="2">
        <f t="shared" si="109"/>
        <v>1.0389999999999233E-2</v>
      </c>
    </row>
    <row r="3473" spans="1:7" x14ac:dyDescent="0.35">
      <c r="A3473" t="s">
        <v>10024</v>
      </c>
      <c r="B3473" t="s">
        <v>7319</v>
      </c>
      <c r="C3473" t="s">
        <v>7318</v>
      </c>
      <c r="D3473" t="str">
        <f>IF($B3473="B","",IFERROR(VLOOKUP($C3473,Elster!$I$5:$M$148,3,FALSE),$C3473))</f>
        <v xml:space="preserve">   "SAMMLERISTTEMP"                                   </v>
      </c>
      <c r="E3473" t="str">
        <f>IF($B3473="A","",IFERROR(VLOOKUP($C3473,Elster!$I$5:$M$148,3,FALSE),$C3473))</f>
        <v/>
      </c>
      <c r="F3473">
        <f t="shared" si="108"/>
        <v>13</v>
      </c>
      <c r="G3473" s="2">
        <f t="shared" si="109"/>
        <v>0</v>
      </c>
    </row>
    <row r="3474" spans="1:7" x14ac:dyDescent="0.35">
      <c r="A3474" t="s">
        <v>10025</v>
      </c>
      <c r="B3474" t="s">
        <v>7317</v>
      </c>
      <c r="C3474" t="s">
        <v>7320</v>
      </c>
      <c r="D3474" t="str">
        <f>IF($B3474="B","",IFERROR(VLOOKUP($C3474,Elster!$I$5:$M$148,3,FALSE),$C3474))</f>
        <v/>
      </c>
      <c r="E3474" t="str">
        <f>IF($B3474="A","",IFERROR(VLOOKUP($C3474,Elster!$I$5:$M$148,3,FALSE),$C3474))</f>
        <v>0x000</v>
      </c>
      <c r="F3474">
        <f t="shared" si="108"/>
        <v>0</v>
      </c>
      <c r="G3474" s="2">
        <f t="shared" si="109"/>
        <v>5.0000000000007816E-3</v>
      </c>
    </row>
    <row r="3475" spans="1:7" x14ac:dyDescent="0.35">
      <c r="A3475" t="s">
        <v>10025</v>
      </c>
      <c r="B3475" t="s">
        <v>7319</v>
      </c>
      <c r="C3475" t="s">
        <v>7320</v>
      </c>
      <c r="D3475" t="str">
        <f>IF($B3475="B","",IFERROR(VLOOKUP($C3475,Elster!$I$5:$M$148,3,FALSE),$C3475))</f>
        <v>0x000</v>
      </c>
      <c r="E3475" t="str">
        <f>IF($B3475="A","",IFERROR(VLOOKUP($C3475,Elster!$I$5:$M$148,3,FALSE),$C3475))</f>
        <v/>
      </c>
      <c r="F3475">
        <f t="shared" si="108"/>
        <v>0</v>
      </c>
      <c r="G3475" s="2">
        <f t="shared" si="109"/>
        <v>0</v>
      </c>
    </row>
    <row r="3476" spans="1:7" x14ac:dyDescent="0.35">
      <c r="A3476" t="s">
        <v>10026</v>
      </c>
      <c r="B3476" t="s">
        <v>7317</v>
      </c>
      <c r="C3476" t="s">
        <v>7325</v>
      </c>
      <c r="D3476" t="str">
        <f>IF($B3476="B","",IFERROR(VLOOKUP($C3476,Elster!$I$5:$M$148,3,FALSE),$C3476))</f>
        <v/>
      </c>
      <c r="E3476" t="str">
        <f>IF($B3476="A","",IFERROR(VLOOKUP($C3476,Elster!$I$5:$M$148,3,FALSE),$C3476))</f>
        <v xml:space="preserve">   "SPEICHERSOLLTEMP"                                 </v>
      </c>
      <c r="F3476">
        <f t="shared" si="108"/>
        <v>3</v>
      </c>
      <c r="G3476" s="2">
        <f t="shared" si="109"/>
        <v>4.9999999999990052E-3</v>
      </c>
    </row>
    <row r="3477" spans="1:7" x14ac:dyDescent="0.35">
      <c r="A3477" t="s">
        <v>10026</v>
      </c>
      <c r="B3477" t="s">
        <v>7319</v>
      </c>
      <c r="C3477" t="s">
        <v>7325</v>
      </c>
      <c r="D3477" t="str">
        <f>IF($B3477="B","",IFERROR(VLOOKUP($C3477,Elster!$I$5:$M$148,3,FALSE),$C3477))</f>
        <v xml:space="preserve">   "SPEICHERSOLLTEMP"                                 </v>
      </c>
      <c r="E3477" t="str">
        <f>IF($B3477="A","",IFERROR(VLOOKUP($C3477,Elster!$I$5:$M$148,3,FALSE),$C3477))</f>
        <v/>
      </c>
      <c r="F3477">
        <f t="shared" si="108"/>
        <v>3</v>
      </c>
      <c r="G3477" s="2">
        <f t="shared" si="109"/>
        <v>0</v>
      </c>
    </row>
    <row r="3478" spans="1:7" x14ac:dyDescent="0.35">
      <c r="A3478" t="s">
        <v>10027</v>
      </c>
      <c r="B3478" t="s">
        <v>7317</v>
      </c>
      <c r="C3478" t="s">
        <v>7321</v>
      </c>
      <c r="D3478" t="str">
        <f>IF($B3478="B","",IFERROR(VLOOKUP($C3478,Elster!$I$5:$M$148,3,FALSE),$C3478))</f>
        <v/>
      </c>
      <c r="E3478" t="str">
        <f>IF($B3478="A","",IFERROR(VLOOKUP($C3478,Elster!$I$5:$M$148,3,FALSE),$C3478))</f>
        <v xml:space="preserve">   "FEHLERMELDUNG"                                    </v>
      </c>
      <c r="F3478">
        <f t="shared" si="108"/>
        <v>1</v>
      </c>
      <c r="G3478" s="2">
        <f t="shared" si="109"/>
        <v>5.0000000000007816E-3</v>
      </c>
    </row>
    <row r="3479" spans="1:7" x14ac:dyDescent="0.35">
      <c r="A3479" t="s">
        <v>10027</v>
      </c>
      <c r="B3479" t="s">
        <v>7319</v>
      </c>
      <c r="C3479" t="s">
        <v>7321</v>
      </c>
      <c r="D3479" t="str">
        <f>IF($B3479="B","",IFERROR(VLOOKUP($C3479,Elster!$I$5:$M$148,3,FALSE),$C3479))</f>
        <v xml:space="preserve">   "FEHLERMELDUNG"                                    </v>
      </c>
      <c r="E3479" t="str">
        <f>IF($B3479="A","",IFERROR(VLOOKUP($C3479,Elster!$I$5:$M$148,3,FALSE),$C3479))</f>
        <v/>
      </c>
      <c r="F3479">
        <f t="shared" si="108"/>
        <v>1</v>
      </c>
      <c r="G3479" s="2">
        <f t="shared" si="109"/>
        <v>0</v>
      </c>
    </row>
    <row r="3480" spans="1:7" x14ac:dyDescent="0.35">
      <c r="A3480" t="s">
        <v>10028</v>
      </c>
      <c r="B3480" t="s">
        <v>7317</v>
      </c>
      <c r="C3480" t="s">
        <v>7320</v>
      </c>
      <c r="D3480" t="str">
        <f>IF($B3480="B","",IFERROR(VLOOKUP($C3480,Elster!$I$5:$M$148,3,FALSE),$C3480))</f>
        <v/>
      </c>
      <c r="E3480" t="str">
        <f>IF($B3480="A","",IFERROR(VLOOKUP($C3480,Elster!$I$5:$M$148,3,FALSE),$C3480))</f>
        <v>0x000</v>
      </c>
      <c r="F3480">
        <f t="shared" si="108"/>
        <v>0</v>
      </c>
      <c r="G3480" s="2">
        <f t="shared" si="109"/>
        <v>4.9999999999990052E-3</v>
      </c>
    </row>
    <row r="3481" spans="1:7" x14ac:dyDescent="0.35">
      <c r="A3481" t="s">
        <v>10028</v>
      </c>
      <c r="B3481" t="s">
        <v>7319</v>
      </c>
      <c r="C3481" t="s">
        <v>7320</v>
      </c>
      <c r="D3481" t="str">
        <f>IF($B3481="B","",IFERROR(VLOOKUP($C3481,Elster!$I$5:$M$148,3,FALSE),$C3481))</f>
        <v>0x000</v>
      </c>
      <c r="E3481" t="str">
        <f>IF($B3481="A","",IFERROR(VLOOKUP($C3481,Elster!$I$5:$M$148,3,FALSE),$C3481))</f>
        <v/>
      </c>
      <c r="F3481">
        <f t="shared" si="108"/>
        <v>0</v>
      </c>
      <c r="G3481" s="2">
        <f t="shared" si="109"/>
        <v>0</v>
      </c>
    </row>
    <row r="3482" spans="1:7" x14ac:dyDescent="0.35">
      <c r="A3482" t="s">
        <v>10029</v>
      </c>
      <c r="B3482" t="s">
        <v>7317</v>
      </c>
      <c r="C3482" t="s">
        <v>7366</v>
      </c>
      <c r="D3482" t="str">
        <f>IF($B3482="B","",IFERROR(VLOOKUP($C3482,Elster!$I$5:$M$148,3,FALSE),$C3482))</f>
        <v/>
      </c>
      <c r="E3482" t="str">
        <f>IF($B3482="A","",IFERROR(VLOOKUP($C3482,Elster!$I$5:$M$148,3,FALSE),$C3482))</f>
        <v xml:space="preserve">//   "ERWEITERUNGSTELEGRAMM"                            </v>
      </c>
      <c r="F3482">
        <f t="shared" si="108"/>
        <v>250</v>
      </c>
      <c r="G3482" s="2">
        <f t="shared" si="109"/>
        <v>5.0000000000007816E-3</v>
      </c>
    </row>
    <row r="3483" spans="1:7" x14ac:dyDescent="0.35">
      <c r="A3483" t="s">
        <v>10029</v>
      </c>
      <c r="B3483" t="s">
        <v>7319</v>
      </c>
      <c r="C3483" t="s">
        <v>7366</v>
      </c>
      <c r="D3483" t="str">
        <f>IF($B3483="B","",IFERROR(VLOOKUP($C3483,Elster!$I$5:$M$148,3,FALSE),$C3483))</f>
        <v xml:space="preserve">//   "ERWEITERUNGSTELEGRAMM"                            </v>
      </c>
      <c r="E3483" t="str">
        <f>IF($B3483="A","",IFERROR(VLOOKUP($C3483,Elster!$I$5:$M$148,3,FALSE),$C3483))</f>
        <v/>
      </c>
      <c r="F3483">
        <f t="shared" si="108"/>
        <v>250</v>
      </c>
      <c r="G3483" s="2">
        <f t="shared" si="109"/>
        <v>0</v>
      </c>
    </row>
    <row r="3484" spans="1:7" x14ac:dyDescent="0.35">
      <c r="A3484" t="s">
        <v>10030</v>
      </c>
      <c r="B3484" t="s">
        <v>7317</v>
      </c>
      <c r="C3484" t="s">
        <v>7321</v>
      </c>
      <c r="D3484" t="str">
        <f>IF($B3484="B","",IFERROR(VLOOKUP($C3484,Elster!$I$5:$M$148,3,FALSE),$C3484))</f>
        <v/>
      </c>
      <c r="E3484" t="str">
        <f>IF($B3484="A","",IFERROR(VLOOKUP($C3484,Elster!$I$5:$M$148,3,FALSE),$C3484))</f>
        <v xml:space="preserve">   "FEHLERMELDUNG"                                    </v>
      </c>
      <c r="F3484">
        <f t="shared" si="108"/>
        <v>1</v>
      </c>
      <c r="G3484" s="2">
        <f t="shared" si="109"/>
        <v>4.9999999999990052E-3</v>
      </c>
    </row>
    <row r="3485" spans="1:7" x14ac:dyDescent="0.35">
      <c r="A3485" t="s">
        <v>10030</v>
      </c>
      <c r="B3485" t="s">
        <v>7319</v>
      </c>
      <c r="C3485" t="s">
        <v>7321</v>
      </c>
      <c r="D3485" t="str">
        <f>IF($B3485="B","",IFERROR(VLOOKUP($C3485,Elster!$I$5:$M$148,3,FALSE),$C3485))</f>
        <v xml:space="preserve">   "FEHLERMELDUNG"                                    </v>
      </c>
      <c r="E3485" t="str">
        <f>IF($B3485="A","",IFERROR(VLOOKUP($C3485,Elster!$I$5:$M$148,3,FALSE),$C3485))</f>
        <v/>
      </c>
      <c r="F3485">
        <f t="shared" si="108"/>
        <v>1</v>
      </c>
      <c r="G3485" s="2">
        <f t="shared" si="109"/>
        <v>0</v>
      </c>
    </row>
    <row r="3486" spans="1:7" x14ac:dyDescent="0.35">
      <c r="A3486" t="s">
        <v>10031</v>
      </c>
      <c r="B3486" t="s">
        <v>7319</v>
      </c>
      <c r="C3486" t="s">
        <v>7363</v>
      </c>
      <c r="D3486" t="str">
        <f>IF($B3486="B","",IFERROR(VLOOKUP($C3486,Elster!$I$5:$M$148,3,FALSE),$C3486))</f>
        <v xml:space="preserve">   "FESTSTOFFKESSELTEMP"                              </v>
      </c>
      <c r="E3486" t="str">
        <f>IF($B3486="A","",IFERROR(VLOOKUP($C3486,Elster!$I$5:$M$148,3,FALSE),$C3486))</f>
        <v/>
      </c>
      <c r="F3486">
        <f t="shared" si="108"/>
        <v>28</v>
      </c>
      <c r="G3486" s="2">
        <f t="shared" si="109"/>
        <v>5.0000000000007816E-3</v>
      </c>
    </row>
    <row r="3487" spans="1:7" x14ac:dyDescent="0.35">
      <c r="A3487" t="s">
        <v>10032</v>
      </c>
      <c r="B3487" t="s">
        <v>7317</v>
      </c>
      <c r="C3487" t="s">
        <v>7363</v>
      </c>
      <c r="D3487" t="str">
        <f>IF($B3487="B","",IFERROR(VLOOKUP($C3487,Elster!$I$5:$M$148,3,FALSE),$C3487))</f>
        <v/>
      </c>
      <c r="E3487" t="str">
        <f>IF($B3487="A","",IFERROR(VLOOKUP($C3487,Elster!$I$5:$M$148,3,FALSE),$C3487))</f>
        <v xml:space="preserve">   "FESTSTOFFKESSELTEMP"                              </v>
      </c>
      <c r="F3487">
        <f t="shared" si="108"/>
        <v>28</v>
      </c>
      <c r="G3487" s="2">
        <f t="shared" si="109"/>
        <v>2.6000000000081513E-5</v>
      </c>
    </row>
    <row r="3488" spans="1:7" x14ac:dyDescent="0.35">
      <c r="A3488" t="s">
        <v>10033</v>
      </c>
      <c r="B3488" t="s">
        <v>7317</v>
      </c>
      <c r="C3488" t="s">
        <v>7321</v>
      </c>
      <c r="D3488" t="str">
        <f>IF($B3488="B","",IFERROR(VLOOKUP($C3488,Elster!$I$5:$M$148,3,FALSE),$C3488))</f>
        <v/>
      </c>
      <c r="E3488" t="str">
        <f>IF($B3488="A","",IFERROR(VLOOKUP($C3488,Elster!$I$5:$M$148,3,FALSE),$C3488))</f>
        <v xml:space="preserve">   "FEHLERMELDUNG"                                    </v>
      </c>
      <c r="F3488">
        <f t="shared" si="108"/>
        <v>1</v>
      </c>
      <c r="G3488" s="2">
        <f t="shared" si="109"/>
        <v>4.9989999999997536E-3</v>
      </c>
    </row>
    <row r="3489" spans="1:7" x14ac:dyDescent="0.35">
      <c r="A3489" t="s">
        <v>10034</v>
      </c>
      <c r="B3489" t="s">
        <v>7319</v>
      </c>
      <c r="C3489" t="s">
        <v>7321</v>
      </c>
      <c r="D3489" t="str">
        <f>IF($B3489="B","",IFERROR(VLOOKUP($C3489,Elster!$I$5:$M$148,3,FALSE),$C3489))</f>
        <v xml:space="preserve">   "FEHLERMELDUNG"                                    </v>
      </c>
      <c r="E3489" t="str">
        <f>IF($B3489="A","",IFERROR(VLOOKUP($C3489,Elster!$I$5:$M$148,3,FALSE),$C3489))</f>
        <v/>
      </c>
      <c r="F3489">
        <f t="shared" si="108"/>
        <v>1</v>
      </c>
      <c r="G3489" s="2">
        <f t="shared" si="109"/>
        <v>9.9999999925159955E-7</v>
      </c>
    </row>
    <row r="3490" spans="1:7" x14ac:dyDescent="0.35">
      <c r="A3490" t="s">
        <v>10035</v>
      </c>
      <c r="B3490" t="s">
        <v>7317</v>
      </c>
      <c r="C3490" t="s">
        <v>7320</v>
      </c>
      <c r="D3490" t="str">
        <f>IF($B3490="B","",IFERROR(VLOOKUP($C3490,Elster!$I$5:$M$148,3,FALSE),$C3490))</f>
        <v/>
      </c>
      <c r="E3490" t="str">
        <f>IF($B3490="A","",IFERROR(VLOOKUP($C3490,Elster!$I$5:$M$148,3,FALSE),$C3490))</f>
        <v>0x000</v>
      </c>
      <c r="F3490">
        <f t="shared" si="108"/>
        <v>0</v>
      </c>
      <c r="G3490" s="2">
        <f t="shared" si="109"/>
        <v>4.99900000000153E-3</v>
      </c>
    </row>
    <row r="3491" spans="1:7" x14ac:dyDescent="0.35">
      <c r="A3491" t="s">
        <v>10035</v>
      </c>
      <c r="B3491" t="s">
        <v>7319</v>
      </c>
      <c r="C3491" t="s">
        <v>7320</v>
      </c>
      <c r="D3491" t="str">
        <f>IF($B3491="B","",IFERROR(VLOOKUP($C3491,Elster!$I$5:$M$148,3,FALSE),$C3491))</f>
        <v>0x000</v>
      </c>
      <c r="E3491" t="str">
        <f>IF($B3491="A","",IFERROR(VLOOKUP($C3491,Elster!$I$5:$M$148,3,FALSE),$C3491))</f>
        <v/>
      </c>
      <c r="F3491">
        <f t="shared" si="108"/>
        <v>0</v>
      </c>
      <c r="G3491" s="2">
        <f t="shared" si="109"/>
        <v>0</v>
      </c>
    </row>
    <row r="3492" spans="1:7" x14ac:dyDescent="0.35">
      <c r="A3492" t="s">
        <v>10036</v>
      </c>
      <c r="B3492" t="s">
        <v>7317</v>
      </c>
      <c r="C3492" t="s">
        <v>7321</v>
      </c>
      <c r="D3492" t="str">
        <f>IF($B3492="B","",IFERROR(VLOOKUP($C3492,Elster!$I$5:$M$148,3,FALSE),$C3492))</f>
        <v/>
      </c>
      <c r="E3492" t="str">
        <f>IF($B3492="A","",IFERROR(VLOOKUP($C3492,Elster!$I$5:$M$148,3,FALSE),$C3492))</f>
        <v xml:space="preserve">   "FEHLERMELDUNG"                                    </v>
      </c>
      <c r="F3492">
        <f t="shared" si="108"/>
        <v>1</v>
      </c>
      <c r="G3492" s="2">
        <f t="shared" si="109"/>
        <v>4.9999999999990052E-3</v>
      </c>
    </row>
    <row r="3493" spans="1:7" x14ac:dyDescent="0.35">
      <c r="A3493" t="s">
        <v>10036</v>
      </c>
      <c r="B3493" t="s">
        <v>7319</v>
      </c>
      <c r="C3493" t="s">
        <v>7321</v>
      </c>
      <c r="D3493" t="str">
        <f>IF($B3493="B","",IFERROR(VLOOKUP($C3493,Elster!$I$5:$M$148,3,FALSE),$C3493))</f>
        <v xml:space="preserve">   "FEHLERMELDUNG"                                    </v>
      </c>
      <c r="E3493" t="str">
        <f>IF($B3493="A","",IFERROR(VLOOKUP($C3493,Elster!$I$5:$M$148,3,FALSE),$C3493))</f>
        <v/>
      </c>
      <c r="F3493">
        <f t="shared" si="108"/>
        <v>1</v>
      </c>
      <c r="G3493" s="2">
        <f t="shared" si="109"/>
        <v>0</v>
      </c>
    </row>
    <row r="3494" spans="1:7" x14ac:dyDescent="0.35">
      <c r="A3494" t="s">
        <v>10037</v>
      </c>
      <c r="B3494" t="s">
        <v>7317</v>
      </c>
      <c r="C3494" t="s">
        <v>7336</v>
      </c>
      <c r="D3494" t="str">
        <f>IF($B3494="B","",IFERROR(VLOOKUP($C3494,Elster!$I$5:$M$148,3,FALSE),$C3494))</f>
        <v/>
      </c>
      <c r="E3494" t="str">
        <f>IF($B3494="A","",IFERROR(VLOOKUP($C3494,Elster!$I$5:$M$148,3,FALSE),$C3494))</f>
        <v xml:space="preserve">   "MAX_TEMP_HZK"                                     </v>
      </c>
      <c r="F3494">
        <f t="shared" si="108"/>
        <v>41</v>
      </c>
      <c r="G3494" s="2">
        <f t="shared" si="109"/>
        <v>5.0000000000007816E-3</v>
      </c>
    </row>
    <row r="3495" spans="1:7" x14ac:dyDescent="0.35">
      <c r="A3495" t="s">
        <v>10037</v>
      </c>
      <c r="B3495" t="s">
        <v>7319</v>
      </c>
      <c r="C3495" t="s">
        <v>7336</v>
      </c>
      <c r="D3495" t="str">
        <f>IF($B3495="B","",IFERROR(VLOOKUP($C3495,Elster!$I$5:$M$148,3,FALSE),$C3495))</f>
        <v xml:space="preserve">   "MAX_TEMP_HZK"                                     </v>
      </c>
      <c r="E3495" t="str">
        <f>IF($B3495="A","",IFERROR(VLOOKUP($C3495,Elster!$I$5:$M$148,3,FALSE),$C3495))</f>
        <v/>
      </c>
      <c r="F3495">
        <f t="shared" si="108"/>
        <v>41</v>
      </c>
      <c r="G3495" s="2">
        <f t="shared" si="109"/>
        <v>0</v>
      </c>
    </row>
    <row r="3496" spans="1:7" x14ac:dyDescent="0.35">
      <c r="A3496" t="s">
        <v>10038</v>
      </c>
      <c r="B3496" t="s">
        <v>7317</v>
      </c>
      <c r="C3496" t="s">
        <v>7325</v>
      </c>
      <c r="D3496" t="str">
        <f>IF($B3496="B","",IFERROR(VLOOKUP($C3496,Elster!$I$5:$M$148,3,FALSE),$C3496))</f>
        <v/>
      </c>
      <c r="E3496" t="str">
        <f>IF($B3496="A","",IFERROR(VLOOKUP($C3496,Elster!$I$5:$M$148,3,FALSE),$C3496))</f>
        <v xml:space="preserve">   "SPEICHERSOLLTEMP"                                 </v>
      </c>
      <c r="F3496">
        <f t="shared" si="108"/>
        <v>3</v>
      </c>
      <c r="G3496" s="2">
        <f t="shared" si="109"/>
        <v>8.3330000000003679E-3</v>
      </c>
    </row>
    <row r="3497" spans="1:7" x14ac:dyDescent="0.35">
      <c r="A3497" t="s">
        <v>10039</v>
      </c>
      <c r="B3497" t="s">
        <v>7317</v>
      </c>
      <c r="C3497" t="s">
        <v>7320</v>
      </c>
      <c r="D3497" t="str">
        <f>IF($B3497="B","",IFERROR(VLOOKUP($C3497,Elster!$I$5:$M$148,3,FALSE),$C3497))</f>
        <v/>
      </c>
      <c r="E3497" t="str">
        <f>IF($B3497="A","",IFERROR(VLOOKUP($C3497,Elster!$I$5:$M$148,3,FALSE),$C3497))</f>
        <v>0x000</v>
      </c>
      <c r="F3497">
        <f t="shared" si="108"/>
        <v>0</v>
      </c>
      <c r="G3497" s="2">
        <f t="shared" si="109"/>
        <v>4.9739999999989237E-3</v>
      </c>
    </row>
    <row r="3498" spans="1:7" x14ac:dyDescent="0.35">
      <c r="A3498" t="s">
        <v>10040</v>
      </c>
      <c r="B3498" t="s">
        <v>7317</v>
      </c>
      <c r="C3498" t="s">
        <v>7318</v>
      </c>
      <c r="D3498" t="str">
        <f>IF($B3498="B","",IFERROR(VLOOKUP($C3498,Elster!$I$5:$M$148,3,FALSE),$C3498))</f>
        <v/>
      </c>
      <c r="E3498" t="str">
        <f>IF($B3498="A","",IFERROR(VLOOKUP($C3498,Elster!$I$5:$M$148,3,FALSE),$C3498))</f>
        <v xml:space="preserve">   "SAMMLERISTTEMP"                                   </v>
      </c>
      <c r="F3498">
        <f t="shared" si="108"/>
        <v>13</v>
      </c>
      <c r="G3498" s="2">
        <f t="shared" si="109"/>
        <v>4.9480000000006186E-3</v>
      </c>
    </row>
    <row r="3499" spans="1:7" x14ac:dyDescent="0.35">
      <c r="A3499" t="s">
        <v>10041</v>
      </c>
      <c r="B3499" t="s">
        <v>7317</v>
      </c>
      <c r="C3499" t="s">
        <v>7329</v>
      </c>
      <c r="D3499" t="str">
        <f>IF($B3499="B","",IFERROR(VLOOKUP($C3499,Elster!$I$5:$M$148,3,FALSE),$C3499))</f>
        <v/>
      </c>
      <c r="E3499" t="str">
        <f>IF($B3499="A","",IFERROR(VLOOKUP($C3499,Elster!$I$5:$M$148,3,FALSE),$C3499))</f>
        <v xml:space="preserve">   "KESSELSOLLTEMP"                                   </v>
      </c>
      <c r="F3499">
        <f t="shared" si="108"/>
        <v>2</v>
      </c>
      <c r="G3499" s="2">
        <f t="shared" si="109"/>
        <v>4.9739999999989237E-3</v>
      </c>
    </row>
    <row r="3500" spans="1:7" x14ac:dyDescent="0.35">
      <c r="A3500" t="s">
        <v>10042</v>
      </c>
      <c r="B3500" t="s">
        <v>7317</v>
      </c>
      <c r="C3500" t="s">
        <v>7320</v>
      </c>
      <c r="D3500" t="str">
        <f>IF($B3500="B","",IFERROR(VLOOKUP($C3500,Elster!$I$5:$M$148,3,FALSE),$C3500))</f>
        <v/>
      </c>
      <c r="E3500" t="str">
        <f>IF($B3500="A","",IFERROR(VLOOKUP($C3500,Elster!$I$5:$M$148,3,FALSE),$C3500))</f>
        <v>0x000</v>
      </c>
      <c r="F3500">
        <f t="shared" si="108"/>
        <v>0</v>
      </c>
      <c r="G3500" s="2">
        <f t="shared" si="109"/>
        <v>4.9740000000007001E-3</v>
      </c>
    </row>
    <row r="3501" spans="1:7" x14ac:dyDescent="0.35">
      <c r="A3501" t="s">
        <v>10043</v>
      </c>
      <c r="B3501" t="s">
        <v>7317</v>
      </c>
      <c r="C3501" t="s">
        <v>7366</v>
      </c>
      <c r="D3501" t="str">
        <f>IF($B3501="B","",IFERROR(VLOOKUP($C3501,Elster!$I$5:$M$148,3,FALSE),$C3501))</f>
        <v/>
      </c>
      <c r="E3501" t="str">
        <f>IF($B3501="A","",IFERROR(VLOOKUP($C3501,Elster!$I$5:$M$148,3,FALSE),$C3501))</f>
        <v xml:space="preserve">//   "ERWEITERUNGSTELEGRAMM"                            </v>
      </c>
      <c r="F3501">
        <f t="shared" si="108"/>
        <v>250</v>
      </c>
      <c r="G3501" s="2">
        <f t="shared" si="109"/>
        <v>4.9740000000007001E-3</v>
      </c>
    </row>
    <row r="3502" spans="1:7" x14ac:dyDescent="0.35">
      <c r="A3502" t="s">
        <v>10044</v>
      </c>
      <c r="B3502" t="s">
        <v>7317</v>
      </c>
      <c r="C3502" t="s">
        <v>7321</v>
      </c>
      <c r="D3502" t="str">
        <f>IF($B3502="B","",IFERROR(VLOOKUP($C3502,Elster!$I$5:$M$148,3,FALSE),$C3502))</f>
        <v/>
      </c>
      <c r="E3502" t="str">
        <f>IF($B3502="A","",IFERROR(VLOOKUP($C3502,Elster!$I$5:$M$148,3,FALSE),$C3502))</f>
        <v xml:space="preserve">   "FEHLERMELDUNG"                                    </v>
      </c>
      <c r="F3502">
        <f t="shared" si="108"/>
        <v>1</v>
      </c>
      <c r="G3502" s="2">
        <f t="shared" si="109"/>
        <v>4.9479999999988422E-3</v>
      </c>
    </row>
    <row r="3503" spans="1:7" x14ac:dyDescent="0.35">
      <c r="A3503" t="s">
        <v>10045</v>
      </c>
      <c r="B3503" t="s">
        <v>7317</v>
      </c>
      <c r="C3503" t="s">
        <v>7363</v>
      </c>
      <c r="D3503" t="str">
        <f>IF($B3503="B","",IFERROR(VLOOKUP($C3503,Elster!$I$5:$M$148,3,FALSE),$C3503))</f>
        <v/>
      </c>
      <c r="E3503" t="str">
        <f>IF($B3503="A","",IFERROR(VLOOKUP($C3503,Elster!$I$5:$M$148,3,FALSE),$C3503))</f>
        <v xml:space="preserve">   "FESTSTOFFKESSELTEMP"                              </v>
      </c>
      <c r="F3503">
        <f t="shared" si="108"/>
        <v>28</v>
      </c>
      <c r="G3503" s="2">
        <f t="shared" si="109"/>
        <v>4.9729999999996721E-3</v>
      </c>
    </row>
    <row r="3504" spans="1:7" x14ac:dyDescent="0.35">
      <c r="A3504" t="s">
        <v>10046</v>
      </c>
      <c r="B3504" t="s">
        <v>7317</v>
      </c>
      <c r="C3504" t="s">
        <v>7321</v>
      </c>
      <c r="D3504" t="str">
        <f>IF($B3504="B","",IFERROR(VLOOKUP($C3504,Elster!$I$5:$M$148,3,FALSE),$C3504))</f>
        <v/>
      </c>
      <c r="E3504" t="str">
        <f>IF($B3504="A","",IFERROR(VLOOKUP($C3504,Elster!$I$5:$M$148,3,FALSE),$C3504))</f>
        <v xml:space="preserve">   "FEHLERMELDUNG"                                    </v>
      </c>
      <c r="F3504">
        <f t="shared" si="108"/>
        <v>1</v>
      </c>
      <c r="G3504" s="2">
        <f t="shared" si="109"/>
        <v>4.9740000000007001E-3</v>
      </c>
    </row>
    <row r="3505" spans="1:7" x14ac:dyDescent="0.35">
      <c r="A3505" t="s">
        <v>10047</v>
      </c>
      <c r="B3505" t="s">
        <v>7317</v>
      </c>
      <c r="C3505" t="s">
        <v>7320</v>
      </c>
      <c r="D3505" t="str">
        <f>IF($B3505="B","",IFERROR(VLOOKUP($C3505,Elster!$I$5:$M$148,3,FALSE),$C3505))</f>
        <v/>
      </c>
      <c r="E3505" t="str">
        <f>IF($B3505="A","",IFERROR(VLOOKUP($C3505,Elster!$I$5:$M$148,3,FALSE),$C3505))</f>
        <v>0x000</v>
      </c>
      <c r="F3505">
        <f t="shared" si="108"/>
        <v>0</v>
      </c>
      <c r="G3505" s="2">
        <f t="shared" si="109"/>
        <v>4.9480000000006186E-3</v>
      </c>
    </row>
    <row r="3506" spans="1:7" x14ac:dyDescent="0.35">
      <c r="A3506" t="s">
        <v>10048</v>
      </c>
      <c r="B3506" t="s">
        <v>7317</v>
      </c>
      <c r="C3506" t="s">
        <v>7321</v>
      </c>
      <c r="D3506" t="str">
        <f>IF($B3506="B","",IFERROR(VLOOKUP($C3506,Elster!$I$5:$M$148,3,FALSE),$C3506))</f>
        <v/>
      </c>
      <c r="E3506" t="str">
        <f>IF($B3506="A","",IFERROR(VLOOKUP($C3506,Elster!$I$5:$M$148,3,FALSE),$C3506))</f>
        <v xml:space="preserve">   "FEHLERMELDUNG"                                    </v>
      </c>
      <c r="F3506">
        <f t="shared" si="108"/>
        <v>1</v>
      </c>
      <c r="G3506" s="2">
        <f t="shared" si="109"/>
        <v>4.9739999999989237E-3</v>
      </c>
    </row>
    <row r="3507" spans="1:7" x14ac:dyDescent="0.35">
      <c r="A3507" t="s">
        <v>10049</v>
      </c>
      <c r="B3507" t="s">
        <v>7317</v>
      </c>
      <c r="C3507" t="s">
        <v>7338</v>
      </c>
      <c r="D3507" t="str">
        <f>IF($B3507="B","",IFERROR(VLOOKUP($C3507,Elster!$I$5:$M$148,3,FALSE),$C3507))</f>
        <v/>
      </c>
      <c r="E3507" t="str">
        <f>IF($B3507="A","",IFERROR(VLOOKUP($C3507,Elster!$I$5:$M$148,3,FALSE),$C3507))</f>
        <v xml:space="preserve">   "KP"                                               </v>
      </c>
      <c r="F3507">
        <f t="shared" si="108"/>
        <v>42</v>
      </c>
      <c r="G3507" s="2">
        <f t="shared" si="109"/>
        <v>4.9740000000007001E-3</v>
      </c>
    </row>
    <row r="3508" spans="1:7" x14ac:dyDescent="0.35">
      <c r="A3508" t="s">
        <v>10050</v>
      </c>
      <c r="B3508" t="s">
        <v>7317</v>
      </c>
      <c r="C3508" t="s">
        <v>7318</v>
      </c>
      <c r="D3508" t="str">
        <f>IF($B3508="B","",IFERROR(VLOOKUP($C3508,Elster!$I$5:$M$148,3,FALSE),$C3508))</f>
        <v/>
      </c>
      <c r="E3508" t="str">
        <f>IF($B3508="A","",IFERROR(VLOOKUP($C3508,Elster!$I$5:$M$148,3,FALSE),$C3508))</f>
        <v xml:space="preserve">   "SAMMLERISTTEMP"                                   </v>
      </c>
      <c r="F3508">
        <f t="shared" si="108"/>
        <v>13</v>
      </c>
      <c r="G3508" s="2">
        <f t="shared" si="109"/>
        <v>9.9999999999997868E-3</v>
      </c>
    </row>
    <row r="3509" spans="1:7" x14ac:dyDescent="0.35">
      <c r="A3509" t="s">
        <v>10050</v>
      </c>
      <c r="B3509" t="s">
        <v>7319</v>
      </c>
      <c r="C3509" t="s">
        <v>7318</v>
      </c>
      <c r="D3509" t="str">
        <f>IF($B3509="B","",IFERROR(VLOOKUP($C3509,Elster!$I$5:$M$148,3,FALSE),$C3509))</f>
        <v xml:space="preserve">   "SAMMLERISTTEMP"                                   </v>
      </c>
      <c r="E3509" t="str">
        <f>IF($B3509="A","",IFERROR(VLOOKUP($C3509,Elster!$I$5:$M$148,3,FALSE),$C3509))</f>
        <v/>
      </c>
      <c r="F3509">
        <f t="shared" si="108"/>
        <v>13</v>
      </c>
      <c r="G3509" s="2">
        <f t="shared" si="109"/>
        <v>0</v>
      </c>
    </row>
    <row r="3510" spans="1:7" x14ac:dyDescent="0.35">
      <c r="A3510" t="s">
        <v>10051</v>
      </c>
      <c r="B3510" t="s">
        <v>7317</v>
      </c>
      <c r="C3510" t="s">
        <v>7320</v>
      </c>
      <c r="D3510" t="str">
        <f>IF($B3510="B","",IFERROR(VLOOKUP($C3510,Elster!$I$5:$M$148,3,FALSE),$C3510))</f>
        <v/>
      </c>
      <c r="E3510" t="str">
        <f>IF($B3510="A","",IFERROR(VLOOKUP($C3510,Elster!$I$5:$M$148,3,FALSE),$C3510))</f>
        <v>0x000</v>
      </c>
      <c r="F3510">
        <f t="shared" si="108"/>
        <v>0</v>
      </c>
      <c r="G3510" s="2">
        <f t="shared" si="109"/>
        <v>5.0000000000007816E-3</v>
      </c>
    </row>
    <row r="3511" spans="1:7" x14ac:dyDescent="0.35">
      <c r="A3511" t="s">
        <v>10051</v>
      </c>
      <c r="B3511" t="s">
        <v>7319</v>
      </c>
      <c r="C3511" t="s">
        <v>7320</v>
      </c>
      <c r="D3511" t="str">
        <f>IF($B3511="B","",IFERROR(VLOOKUP($C3511,Elster!$I$5:$M$148,3,FALSE),$C3511))</f>
        <v>0x000</v>
      </c>
      <c r="E3511" t="str">
        <f>IF($B3511="A","",IFERROR(VLOOKUP($C3511,Elster!$I$5:$M$148,3,FALSE),$C3511))</f>
        <v/>
      </c>
      <c r="F3511">
        <f t="shared" si="108"/>
        <v>0</v>
      </c>
      <c r="G3511" s="2">
        <f t="shared" si="109"/>
        <v>0</v>
      </c>
    </row>
    <row r="3512" spans="1:7" x14ac:dyDescent="0.35">
      <c r="A3512" t="s">
        <v>10052</v>
      </c>
      <c r="B3512" t="s">
        <v>7317</v>
      </c>
      <c r="C3512" t="s">
        <v>7325</v>
      </c>
      <c r="D3512" t="str">
        <f>IF($B3512="B","",IFERROR(VLOOKUP($C3512,Elster!$I$5:$M$148,3,FALSE),$C3512))</f>
        <v/>
      </c>
      <c r="E3512" t="str">
        <f>IF($B3512="A","",IFERROR(VLOOKUP($C3512,Elster!$I$5:$M$148,3,FALSE),$C3512))</f>
        <v xml:space="preserve">   "SPEICHERSOLLTEMP"                                 </v>
      </c>
      <c r="F3512">
        <f t="shared" si="108"/>
        <v>3</v>
      </c>
      <c r="G3512" s="2">
        <f t="shared" si="109"/>
        <v>4.9999999999990052E-3</v>
      </c>
    </row>
    <row r="3513" spans="1:7" x14ac:dyDescent="0.35">
      <c r="A3513" t="s">
        <v>10052</v>
      </c>
      <c r="B3513" t="s">
        <v>7319</v>
      </c>
      <c r="C3513" t="s">
        <v>7325</v>
      </c>
      <c r="D3513" t="str">
        <f>IF($B3513="B","",IFERROR(VLOOKUP($C3513,Elster!$I$5:$M$148,3,FALSE),$C3513))</f>
        <v xml:space="preserve">   "SPEICHERSOLLTEMP"                                 </v>
      </c>
      <c r="E3513" t="str">
        <f>IF($B3513="A","",IFERROR(VLOOKUP($C3513,Elster!$I$5:$M$148,3,FALSE),$C3513))</f>
        <v/>
      </c>
      <c r="F3513">
        <f t="shared" si="108"/>
        <v>3</v>
      </c>
      <c r="G3513" s="2">
        <f t="shared" si="109"/>
        <v>0</v>
      </c>
    </row>
    <row r="3514" spans="1:7" x14ac:dyDescent="0.35">
      <c r="A3514" t="s">
        <v>10053</v>
      </c>
      <c r="B3514" t="s">
        <v>7317</v>
      </c>
      <c r="C3514" t="s">
        <v>7321</v>
      </c>
      <c r="D3514" t="str">
        <f>IF($B3514="B","",IFERROR(VLOOKUP($C3514,Elster!$I$5:$M$148,3,FALSE),$C3514))</f>
        <v/>
      </c>
      <c r="E3514" t="str">
        <f>IF($B3514="A","",IFERROR(VLOOKUP($C3514,Elster!$I$5:$M$148,3,FALSE),$C3514))</f>
        <v xml:space="preserve">   "FEHLERMELDUNG"                                    </v>
      </c>
      <c r="F3514">
        <f t="shared" si="108"/>
        <v>1</v>
      </c>
      <c r="G3514" s="2">
        <f t="shared" si="109"/>
        <v>5.0000000000007816E-3</v>
      </c>
    </row>
    <row r="3515" spans="1:7" x14ac:dyDescent="0.35">
      <c r="A3515" t="s">
        <v>10053</v>
      </c>
      <c r="B3515" t="s">
        <v>7319</v>
      </c>
      <c r="C3515" t="s">
        <v>7321</v>
      </c>
      <c r="D3515" t="str">
        <f>IF($B3515="B","",IFERROR(VLOOKUP($C3515,Elster!$I$5:$M$148,3,FALSE),$C3515))</f>
        <v xml:space="preserve">   "FEHLERMELDUNG"                                    </v>
      </c>
      <c r="E3515" t="str">
        <f>IF($B3515="A","",IFERROR(VLOOKUP($C3515,Elster!$I$5:$M$148,3,FALSE),$C3515))</f>
        <v/>
      </c>
      <c r="F3515">
        <f t="shared" si="108"/>
        <v>1</v>
      </c>
      <c r="G3515" s="2">
        <f t="shared" si="109"/>
        <v>0</v>
      </c>
    </row>
    <row r="3516" spans="1:7" x14ac:dyDescent="0.35">
      <c r="A3516" t="s">
        <v>10054</v>
      </c>
      <c r="B3516" t="s">
        <v>7317</v>
      </c>
      <c r="C3516" t="s">
        <v>7320</v>
      </c>
      <c r="D3516" t="str">
        <f>IF($B3516="B","",IFERROR(VLOOKUP($C3516,Elster!$I$5:$M$148,3,FALSE),$C3516))</f>
        <v/>
      </c>
      <c r="E3516" t="str">
        <f>IF($B3516="A","",IFERROR(VLOOKUP($C3516,Elster!$I$5:$M$148,3,FALSE),$C3516))</f>
        <v>0x000</v>
      </c>
      <c r="F3516">
        <f t="shared" si="108"/>
        <v>0</v>
      </c>
      <c r="G3516" s="2">
        <f t="shared" si="109"/>
        <v>4.9989999999997536E-3</v>
      </c>
    </row>
    <row r="3517" spans="1:7" x14ac:dyDescent="0.35">
      <c r="A3517" t="s">
        <v>10054</v>
      </c>
      <c r="B3517" t="s">
        <v>7319</v>
      </c>
      <c r="C3517" t="s">
        <v>7320</v>
      </c>
      <c r="D3517" t="str">
        <f>IF($B3517="B","",IFERROR(VLOOKUP($C3517,Elster!$I$5:$M$148,3,FALSE),$C3517))</f>
        <v>0x000</v>
      </c>
      <c r="E3517" t="str">
        <f>IF($B3517="A","",IFERROR(VLOOKUP($C3517,Elster!$I$5:$M$148,3,FALSE),$C3517))</f>
        <v/>
      </c>
      <c r="F3517">
        <f t="shared" si="108"/>
        <v>0</v>
      </c>
      <c r="G3517" s="2">
        <f t="shared" si="109"/>
        <v>0</v>
      </c>
    </row>
    <row r="3518" spans="1:7" x14ac:dyDescent="0.35">
      <c r="A3518" t="s">
        <v>10055</v>
      </c>
      <c r="B3518" t="s">
        <v>7317</v>
      </c>
      <c r="C3518" t="s">
        <v>7366</v>
      </c>
      <c r="D3518" t="str">
        <f>IF($B3518="B","",IFERROR(VLOOKUP($C3518,Elster!$I$5:$M$148,3,FALSE),$C3518))</f>
        <v/>
      </c>
      <c r="E3518" t="str">
        <f>IF($B3518="A","",IFERROR(VLOOKUP($C3518,Elster!$I$5:$M$148,3,FALSE),$C3518))</f>
        <v xml:space="preserve">//   "ERWEITERUNGSTELEGRAMM"                            </v>
      </c>
      <c r="F3518">
        <f t="shared" si="108"/>
        <v>250</v>
      </c>
      <c r="G3518" s="2">
        <f t="shared" si="109"/>
        <v>4.9999999999990052E-3</v>
      </c>
    </row>
    <row r="3519" spans="1:7" x14ac:dyDescent="0.35">
      <c r="A3519" t="s">
        <v>10055</v>
      </c>
      <c r="B3519" t="s">
        <v>7319</v>
      </c>
      <c r="C3519" t="s">
        <v>7366</v>
      </c>
      <c r="D3519" t="str">
        <f>IF($B3519="B","",IFERROR(VLOOKUP($C3519,Elster!$I$5:$M$148,3,FALSE),$C3519))</f>
        <v xml:space="preserve">//   "ERWEITERUNGSTELEGRAMM"                            </v>
      </c>
      <c r="E3519" t="str">
        <f>IF($B3519="A","",IFERROR(VLOOKUP($C3519,Elster!$I$5:$M$148,3,FALSE),$C3519))</f>
        <v/>
      </c>
      <c r="F3519">
        <f t="shared" si="108"/>
        <v>250</v>
      </c>
      <c r="G3519" s="2">
        <f t="shared" si="109"/>
        <v>0</v>
      </c>
    </row>
    <row r="3520" spans="1:7" x14ac:dyDescent="0.35">
      <c r="A3520" t="s">
        <v>10056</v>
      </c>
      <c r="B3520" t="s">
        <v>7317</v>
      </c>
      <c r="C3520" t="s">
        <v>7321</v>
      </c>
      <c r="D3520" t="str">
        <f>IF($B3520="B","",IFERROR(VLOOKUP($C3520,Elster!$I$5:$M$148,3,FALSE),$C3520))</f>
        <v/>
      </c>
      <c r="E3520" t="str">
        <f>IF($B3520="A","",IFERROR(VLOOKUP($C3520,Elster!$I$5:$M$148,3,FALSE),$C3520))</f>
        <v xml:space="preserve">   "FEHLERMELDUNG"                                    </v>
      </c>
      <c r="F3520">
        <f t="shared" si="108"/>
        <v>1</v>
      </c>
      <c r="G3520" s="2">
        <f t="shared" si="109"/>
        <v>5.0000000000007816E-3</v>
      </c>
    </row>
    <row r="3521" spans="1:7" x14ac:dyDescent="0.35">
      <c r="A3521" t="s">
        <v>10056</v>
      </c>
      <c r="B3521" t="s">
        <v>7319</v>
      </c>
      <c r="C3521" t="s">
        <v>7321</v>
      </c>
      <c r="D3521" t="str">
        <f>IF($B3521="B","",IFERROR(VLOOKUP($C3521,Elster!$I$5:$M$148,3,FALSE),$C3521))</f>
        <v xml:space="preserve">   "FEHLERMELDUNG"                                    </v>
      </c>
      <c r="E3521" t="str">
        <f>IF($B3521="A","",IFERROR(VLOOKUP($C3521,Elster!$I$5:$M$148,3,FALSE),$C3521))</f>
        <v/>
      </c>
      <c r="F3521">
        <f t="shared" si="108"/>
        <v>1</v>
      </c>
      <c r="G3521" s="2">
        <f t="shared" si="109"/>
        <v>0</v>
      </c>
    </row>
    <row r="3522" spans="1:7" x14ac:dyDescent="0.35">
      <c r="A3522" t="s">
        <v>10057</v>
      </c>
      <c r="B3522" t="s">
        <v>7317</v>
      </c>
      <c r="C3522" t="s">
        <v>7998</v>
      </c>
      <c r="D3522" t="str">
        <f>IF($B3522="B","",IFERROR(VLOOKUP($C3522,Elster!$I$5:$M$148,3,FALSE),$C3522))</f>
        <v/>
      </c>
      <c r="E3522" t="str">
        <f>IF($B3522="A","",IFERROR(VLOOKUP($C3522,Elster!$I$5:$M$148,3,FALSE),$C3522))</f>
        <v>0x01D</v>
      </c>
      <c r="F3522">
        <f t="shared" si="108"/>
        <v>29</v>
      </c>
      <c r="G3522" s="2">
        <f t="shared" si="109"/>
        <v>5.0000000000007816E-3</v>
      </c>
    </row>
    <row r="3523" spans="1:7" x14ac:dyDescent="0.35">
      <c r="A3523" t="s">
        <v>10057</v>
      </c>
      <c r="B3523" t="s">
        <v>7319</v>
      </c>
      <c r="C3523" t="s">
        <v>7998</v>
      </c>
      <c r="D3523" t="str">
        <f>IF($B3523="B","",IFERROR(VLOOKUP($C3523,Elster!$I$5:$M$148,3,FALSE),$C3523))</f>
        <v>0x01D</v>
      </c>
      <c r="E3523" t="str">
        <f>IF($B3523="A","",IFERROR(VLOOKUP($C3523,Elster!$I$5:$M$148,3,FALSE),$C3523))</f>
        <v/>
      </c>
      <c r="F3523">
        <f t="shared" ref="F3523:F3586" si="110">HEX2DEC(REPLACE(C3523,1,2,""))</f>
        <v>29</v>
      </c>
      <c r="G3523" s="2">
        <f t="shared" si="109"/>
        <v>0</v>
      </c>
    </row>
    <row r="3524" spans="1:7" x14ac:dyDescent="0.35">
      <c r="A3524" t="s">
        <v>10058</v>
      </c>
      <c r="B3524" t="s">
        <v>7317</v>
      </c>
      <c r="C3524" t="s">
        <v>7318</v>
      </c>
      <c r="D3524" t="str">
        <f>IF($B3524="B","",IFERROR(VLOOKUP($C3524,Elster!$I$5:$M$148,3,FALSE),$C3524))</f>
        <v/>
      </c>
      <c r="E3524" t="str">
        <f>IF($B3524="A","",IFERROR(VLOOKUP($C3524,Elster!$I$5:$M$148,3,FALSE),$C3524))</f>
        <v xml:space="preserve">   "SAMMLERISTTEMP"                                   </v>
      </c>
      <c r="F3524">
        <f t="shared" si="110"/>
        <v>13</v>
      </c>
      <c r="G3524" s="2">
        <f t="shared" ref="G3524:G3587" si="111">SUBSTITUTE(A3524,"s","")-SUBSTITUTE(A3523,"s","")</f>
        <v>4.9999999999990052E-3</v>
      </c>
    </row>
    <row r="3525" spans="1:7" x14ac:dyDescent="0.35">
      <c r="A3525" t="s">
        <v>10058</v>
      </c>
      <c r="B3525" t="s">
        <v>7319</v>
      </c>
      <c r="C3525" t="s">
        <v>7318</v>
      </c>
      <c r="D3525" t="str">
        <f>IF($B3525="B","",IFERROR(VLOOKUP($C3525,Elster!$I$5:$M$148,3,FALSE),$C3525))</f>
        <v xml:space="preserve">   "SAMMLERISTTEMP"                                   </v>
      </c>
      <c r="E3525" t="str">
        <f>IF($B3525="A","",IFERROR(VLOOKUP($C3525,Elster!$I$5:$M$148,3,FALSE),$C3525))</f>
        <v/>
      </c>
      <c r="F3525">
        <f t="shared" si="110"/>
        <v>13</v>
      </c>
      <c r="G3525" s="2">
        <f t="shared" si="111"/>
        <v>0</v>
      </c>
    </row>
    <row r="3526" spans="1:7" x14ac:dyDescent="0.35">
      <c r="A3526" t="s">
        <v>10059</v>
      </c>
      <c r="B3526" t="s">
        <v>7317</v>
      </c>
      <c r="C3526" t="s">
        <v>7320</v>
      </c>
      <c r="D3526" t="str">
        <f>IF($B3526="B","",IFERROR(VLOOKUP($C3526,Elster!$I$5:$M$148,3,FALSE),$C3526))</f>
        <v/>
      </c>
      <c r="E3526" t="str">
        <f>IF($B3526="A","",IFERROR(VLOOKUP($C3526,Elster!$I$5:$M$148,3,FALSE),$C3526))</f>
        <v>0x000</v>
      </c>
      <c r="F3526">
        <f t="shared" si="110"/>
        <v>0</v>
      </c>
      <c r="G3526" s="2">
        <f t="shared" si="111"/>
        <v>5.0000000000007816E-3</v>
      </c>
    </row>
    <row r="3527" spans="1:7" x14ac:dyDescent="0.35">
      <c r="A3527" t="s">
        <v>10059</v>
      </c>
      <c r="B3527" t="s">
        <v>7319</v>
      </c>
      <c r="C3527" t="s">
        <v>7320</v>
      </c>
      <c r="D3527" t="str">
        <f>IF($B3527="B","",IFERROR(VLOOKUP($C3527,Elster!$I$5:$M$148,3,FALSE),$C3527))</f>
        <v>0x000</v>
      </c>
      <c r="E3527" t="str">
        <f>IF($B3527="A","",IFERROR(VLOOKUP($C3527,Elster!$I$5:$M$148,3,FALSE),$C3527))</f>
        <v/>
      </c>
      <c r="F3527">
        <f t="shared" si="110"/>
        <v>0</v>
      </c>
      <c r="G3527" s="2">
        <f t="shared" si="111"/>
        <v>0</v>
      </c>
    </row>
    <row r="3528" spans="1:7" x14ac:dyDescent="0.35">
      <c r="A3528" t="s">
        <v>10060</v>
      </c>
      <c r="B3528" t="s">
        <v>7317</v>
      </c>
      <c r="C3528" t="s">
        <v>7321</v>
      </c>
      <c r="D3528" t="str">
        <f>IF($B3528="B","",IFERROR(VLOOKUP($C3528,Elster!$I$5:$M$148,3,FALSE),$C3528))</f>
        <v/>
      </c>
      <c r="E3528" t="str">
        <f>IF($B3528="A","",IFERROR(VLOOKUP($C3528,Elster!$I$5:$M$148,3,FALSE),$C3528))</f>
        <v xml:space="preserve">   "FEHLERMELDUNG"                                    </v>
      </c>
      <c r="F3528">
        <f t="shared" si="110"/>
        <v>1</v>
      </c>
      <c r="G3528" s="2">
        <f t="shared" si="111"/>
        <v>4.9999999999990052E-3</v>
      </c>
    </row>
    <row r="3529" spans="1:7" x14ac:dyDescent="0.35">
      <c r="A3529" t="s">
        <v>10060</v>
      </c>
      <c r="B3529" t="s">
        <v>7319</v>
      </c>
      <c r="C3529" t="s">
        <v>7321</v>
      </c>
      <c r="D3529" t="str">
        <f>IF($B3529="B","",IFERROR(VLOOKUP($C3529,Elster!$I$5:$M$148,3,FALSE),$C3529))</f>
        <v xml:space="preserve">   "FEHLERMELDUNG"                                    </v>
      </c>
      <c r="E3529" t="str">
        <f>IF($B3529="A","",IFERROR(VLOOKUP($C3529,Elster!$I$5:$M$148,3,FALSE),$C3529))</f>
        <v/>
      </c>
      <c r="F3529">
        <f t="shared" si="110"/>
        <v>1</v>
      </c>
      <c r="G3529" s="2">
        <f t="shared" si="111"/>
        <v>0</v>
      </c>
    </row>
    <row r="3530" spans="1:7" x14ac:dyDescent="0.35">
      <c r="A3530" t="s">
        <v>10061</v>
      </c>
      <c r="B3530" t="s">
        <v>7317</v>
      </c>
      <c r="C3530" t="s">
        <v>8003</v>
      </c>
      <c r="D3530" t="str">
        <f>IF($B3530="B","",IFERROR(VLOOKUP($C3530,Elster!$I$5:$M$148,3,FALSE),$C3530))</f>
        <v/>
      </c>
      <c r="E3530" t="str">
        <f>IF($B3530="A","",IFERROR(VLOOKUP($C3530,Elster!$I$5:$M$148,3,FALSE),$C3530))</f>
        <v xml:space="preserve">   "KOLLEKTORTEMP_2"                                  </v>
      </c>
      <c r="F3530">
        <f t="shared" si="110"/>
        <v>54</v>
      </c>
      <c r="G3530" s="2">
        <f t="shared" si="111"/>
        <v>5.0000000000007816E-3</v>
      </c>
    </row>
    <row r="3531" spans="1:7" x14ac:dyDescent="0.35">
      <c r="A3531" t="s">
        <v>10061</v>
      </c>
      <c r="B3531" t="s">
        <v>7319</v>
      </c>
      <c r="C3531" t="s">
        <v>8003</v>
      </c>
      <c r="D3531" t="str">
        <f>IF($B3531="B","",IFERROR(VLOOKUP($C3531,Elster!$I$5:$M$148,3,FALSE),$C3531))</f>
        <v xml:space="preserve">   "KOLLEKTORTEMP_2"                                  </v>
      </c>
      <c r="E3531" t="str">
        <f>IF($B3531="A","",IFERROR(VLOOKUP($C3531,Elster!$I$5:$M$148,3,FALSE),$C3531))</f>
        <v/>
      </c>
      <c r="F3531">
        <f t="shared" si="110"/>
        <v>54</v>
      </c>
      <c r="G3531" s="2">
        <f t="shared" si="111"/>
        <v>0</v>
      </c>
    </row>
    <row r="3532" spans="1:7" x14ac:dyDescent="0.35">
      <c r="A3532" t="s">
        <v>10062</v>
      </c>
      <c r="B3532" t="s">
        <v>7317</v>
      </c>
      <c r="C3532" t="s">
        <v>7325</v>
      </c>
      <c r="D3532" t="str">
        <f>IF($B3532="B","",IFERROR(VLOOKUP($C3532,Elster!$I$5:$M$148,3,FALSE),$C3532))</f>
        <v/>
      </c>
      <c r="E3532" t="str">
        <f>IF($B3532="A","",IFERROR(VLOOKUP($C3532,Elster!$I$5:$M$148,3,FALSE),$C3532))</f>
        <v xml:space="preserve">   "SPEICHERSOLLTEMP"                                 </v>
      </c>
      <c r="F3532">
        <f t="shared" si="110"/>
        <v>3</v>
      </c>
      <c r="G3532" s="2">
        <f t="shared" si="111"/>
        <v>8.7759999999992289E-3</v>
      </c>
    </row>
    <row r="3533" spans="1:7" x14ac:dyDescent="0.35">
      <c r="A3533" t="s">
        <v>10063</v>
      </c>
      <c r="B3533" t="s">
        <v>7317</v>
      </c>
      <c r="C3533" t="s">
        <v>7320</v>
      </c>
      <c r="D3533" t="str">
        <f>IF($B3533="B","",IFERROR(VLOOKUP($C3533,Elster!$I$5:$M$148,3,FALSE),$C3533))</f>
        <v/>
      </c>
      <c r="E3533" t="str">
        <f>IF($B3533="A","",IFERROR(VLOOKUP($C3533,Elster!$I$5:$M$148,3,FALSE),$C3533))</f>
        <v>0x000</v>
      </c>
      <c r="F3533">
        <f t="shared" si="110"/>
        <v>0</v>
      </c>
      <c r="G3533" s="2">
        <f t="shared" si="111"/>
        <v>4.9740000000007001E-3</v>
      </c>
    </row>
    <row r="3534" spans="1:7" x14ac:dyDescent="0.35">
      <c r="A3534" t="s">
        <v>10064</v>
      </c>
      <c r="B3534" t="s">
        <v>7317</v>
      </c>
      <c r="C3534" t="s">
        <v>7318</v>
      </c>
      <c r="D3534" t="str">
        <f>IF($B3534="B","",IFERROR(VLOOKUP($C3534,Elster!$I$5:$M$148,3,FALSE),$C3534))</f>
        <v/>
      </c>
      <c r="E3534" t="str">
        <f>IF($B3534="A","",IFERROR(VLOOKUP($C3534,Elster!$I$5:$M$148,3,FALSE),$C3534))</f>
        <v xml:space="preserve">   "SAMMLERISTTEMP"                                   </v>
      </c>
      <c r="F3534">
        <f t="shared" si="110"/>
        <v>13</v>
      </c>
      <c r="G3534" s="2">
        <f t="shared" si="111"/>
        <v>4.9729999999996721E-3</v>
      </c>
    </row>
    <row r="3535" spans="1:7" x14ac:dyDescent="0.35">
      <c r="A3535" t="s">
        <v>10065</v>
      </c>
      <c r="B3535" t="s">
        <v>7317</v>
      </c>
      <c r="C3535" t="s">
        <v>7329</v>
      </c>
      <c r="D3535" t="str">
        <f>IF($B3535="B","",IFERROR(VLOOKUP($C3535,Elster!$I$5:$M$148,3,FALSE),$C3535))</f>
        <v/>
      </c>
      <c r="E3535" t="str">
        <f>IF($B3535="A","",IFERROR(VLOOKUP($C3535,Elster!$I$5:$M$148,3,FALSE),$C3535))</f>
        <v xml:space="preserve">   "KESSELSOLLTEMP"                                   </v>
      </c>
      <c r="F3535">
        <f t="shared" si="110"/>
        <v>2</v>
      </c>
      <c r="G3535" s="2">
        <f t="shared" si="111"/>
        <v>4.9480000000006186E-3</v>
      </c>
    </row>
    <row r="3536" spans="1:7" x14ac:dyDescent="0.35">
      <c r="A3536" t="s">
        <v>10066</v>
      </c>
      <c r="B3536" t="s">
        <v>7317</v>
      </c>
      <c r="C3536" t="s">
        <v>7320</v>
      </c>
      <c r="D3536" t="str">
        <f>IF($B3536="B","",IFERROR(VLOOKUP($C3536,Elster!$I$5:$M$148,3,FALSE),$C3536))</f>
        <v/>
      </c>
      <c r="E3536" t="str">
        <f>IF($B3536="A","",IFERROR(VLOOKUP($C3536,Elster!$I$5:$M$148,3,FALSE),$C3536))</f>
        <v>0x000</v>
      </c>
      <c r="F3536">
        <f t="shared" si="110"/>
        <v>0</v>
      </c>
      <c r="G3536" s="2">
        <f t="shared" si="111"/>
        <v>4.9739999999989237E-3</v>
      </c>
    </row>
    <row r="3537" spans="1:7" x14ac:dyDescent="0.35">
      <c r="A3537" t="s">
        <v>10067</v>
      </c>
      <c r="B3537" t="s">
        <v>7317</v>
      </c>
      <c r="C3537" t="s">
        <v>7366</v>
      </c>
      <c r="D3537" t="str">
        <f>IF($B3537="B","",IFERROR(VLOOKUP($C3537,Elster!$I$5:$M$148,3,FALSE),$C3537))</f>
        <v/>
      </c>
      <c r="E3537" t="str">
        <f>IF($B3537="A","",IFERROR(VLOOKUP($C3537,Elster!$I$5:$M$148,3,FALSE),$C3537))</f>
        <v xml:space="preserve">//   "ERWEITERUNGSTELEGRAMM"                            </v>
      </c>
      <c r="F3537">
        <f t="shared" si="110"/>
        <v>250</v>
      </c>
      <c r="G3537" s="2">
        <f t="shared" si="111"/>
        <v>4.9740000000007001E-3</v>
      </c>
    </row>
    <row r="3538" spans="1:7" x14ac:dyDescent="0.35">
      <c r="A3538" t="s">
        <v>10068</v>
      </c>
      <c r="B3538" t="s">
        <v>7317</v>
      </c>
      <c r="C3538" t="s">
        <v>7321</v>
      </c>
      <c r="D3538" t="str">
        <f>IF($B3538="B","",IFERROR(VLOOKUP($C3538,Elster!$I$5:$M$148,3,FALSE),$C3538))</f>
        <v/>
      </c>
      <c r="E3538" t="str">
        <f>IF($B3538="A","",IFERROR(VLOOKUP($C3538,Elster!$I$5:$M$148,3,FALSE),$C3538))</f>
        <v xml:space="preserve">   "FEHLERMELDUNG"                                    </v>
      </c>
      <c r="F3538">
        <f t="shared" si="110"/>
        <v>1</v>
      </c>
      <c r="G3538" s="2">
        <f t="shared" si="111"/>
        <v>4.9739999999989237E-3</v>
      </c>
    </row>
    <row r="3539" spans="1:7" x14ac:dyDescent="0.35">
      <c r="A3539" t="s">
        <v>10069</v>
      </c>
      <c r="B3539" t="s">
        <v>7317</v>
      </c>
      <c r="C3539" t="s">
        <v>7998</v>
      </c>
      <c r="D3539" t="str">
        <f>IF($B3539="B","",IFERROR(VLOOKUP($C3539,Elster!$I$5:$M$148,3,FALSE),$C3539))</f>
        <v/>
      </c>
      <c r="E3539" t="str">
        <f>IF($B3539="A","",IFERROR(VLOOKUP($C3539,Elster!$I$5:$M$148,3,FALSE),$C3539))</f>
        <v>0x01D</v>
      </c>
      <c r="F3539">
        <f t="shared" si="110"/>
        <v>29</v>
      </c>
      <c r="G3539" s="2">
        <f t="shared" si="111"/>
        <v>4.9480000000006186E-3</v>
      </c>
    </row>
    <row r="3540" spans="1:7" x14ac:dyDescent="0.35">
      <c r="A3540" t="s">
        <v>10070</v>
      </c>
      <c r="B3540" t="s">
        <v>7317</v>
      </c>
      <c r="C3540" t="s">
        <v>7318</v>
      </c>
      <c r="D3540" t="str">
        <f>IF($B3540="B","",IFERROR(VLOOKUP($C3540,Elster!$I$5:$M$148,3,FALSE),$C3540))</f>
        <v/>
      </c>
      <c r="E3540" t="str">
        <f>IF($B3540="A","",IFERROR(VLOOKUP($C3540,Elster!$I$5:$M$148,3,FALSE),$C3540))</f>
        <v xml:space="preserve">   "SAMMLERISTTEMP"                                   </v>
      </c>
      <c r="F3540">
        <f t="shared" si="110"/>
        <v>13</v>
      </c>
      <c r="G3540" s="2">
        <f t="shared" si="111"/>
        <v>4.9740000000007001E-3</v>
      </c>
    </row>
    <row r="3541" spans="1:7" x14ac:dyDescent="0.35">
      <c r="A3541" t="s">
        <v>10071</v>
      </c>
      <c r="B3541" t="s">
        <v>7317</v>
      </c>
      <c r="C3541" t="s">
        <v>7320</v>
      </c>
      <c r="D3541" t="str">
        <f>IF($B3541="B","",IFERROR(VLOOKUP($C3541,Elster!$I$5:$M$148,3,FALSE),$C3541))</f>
        <v/>
      </c>
      <c r="E3541" t="str">
        <f>IF($B3541="A","",IFERROR(VLOOKUP($C3541,Elster!$I$5:$M$148,3,FALSE),$C3541))</f>
        <v>0x000</v>
      </c>
      <c r="F3541">
        <f t="shared" si="110"/>
        <v>0</v>
      </c>
      <c r="G3541" s="2">
        <f t="shared" si="111"/>
        <v>4.9739999999989237E-3</v>
      </c>
    </row>
    <row r="3542" spans="1:7" x14ac:dyDescent="0.35">
      <c r="A3542" t="s">
        <v>10072</v>
      </c>
      <c r="B3542" t="s">
        <v>7317</v>
      </c>
      <c r="C3542" t="s">
        <v>7321</v>
      </c>
      <c r="D3542" t="str">
        <f>IF($B3542="B","",IFERROR(VLOOKUP($C3542,Elster!$I$5:$M$148,3,FALSE),$C3542))</f>
        <v/>
      </c>
      <c r="E3542" t="str">
        <f>IF($B3542="A","",IFERROR(VLOOKUP($C3542,Elster!$I$5:$M$148,3,FALSE),$C3542))</f>
        <v xml:space="preserve">   "FEHLERMELDUNG"                                    </v>
      </c>
      <c r="F3542">
        <f t="shared" si="110"/>
        <v>1</v>
      </c>
      <c r="G3542" s="2">
        <f t="shared" si="111"/>
        <v>4.947000000001367E-3</v>
      </c>
    </row>
    <row r="3543" spans="1:7" x14ac:dyDescent="0.35">
      <c r="A3543" t="s">
        <v>10073</v>
      </c>
      <c r="B3543" t="s">
        <v>7317</v>
      </c>
      <c r="C3543" t="s">
        <v>8016</v>
      </c>
      <c r="D3543" t="str">
        <f>IF($B3543="B","",IFERROR(VLOOKUP($C3543,Elster!$I$5:$M$148,3,FALSE),$C3543))</f>
        <v/>
      </c>
      <c r="E3543" t="str">
        <f>IF($B3543="A","",IFERROR(VLOOKUP($C3543,Elster!$I$5:$M$148,3,FALSE),$C3543))</f>
        <v>0x037</v>
      </c>
      <c r="F3543">
        <f t="shared" si="110"/>
        <v>55</v>
      </c>
      <c r="G3543" s="2">
        <f t="shared" si="111"/>
        <v>4.9739999999989237E-3</v>
      </c>
    </row>
    <row r="3544" spans="1:7" x14ac:dyDescent="0.35">
      <c r="A3544" t="s">
        <v>10074</v>
      </c>
      <c r="B3544" t="s">
        <v>7317</v>
      </c>
      <c r="C3544" t="s">
        <v>7318</v>
      </c>
      <c r="D3544" t="str">
        <f>IF($B3544="B","",IFERROR(VLOOKUP($C3544,Elster!$I$5:$M$148,3,FALSE),$C3544))</f>
        <v/>
      </c>
      <c r="E3544" t="str">
        <f>IF($B3544="A","",IFERROR(VLOOKUP($C3544,Elster!$I$5:$M$148,3,FALSE),$C3544))</f>
        <v xml:space="preserve">   "SAMMLERISTTEMP"                                   </v>
      </c>
      <c r="F3544">
        <f t="shared" si="110"/>
        <v>13</v>
      </c>
      <c r="G3544" s="2">
        <f t="shared" si="111"/>
        <v>9.9479999999996238E-3</v>
      </c>
    </row>
    <row r="3545" spans="1:7" x14ac:dyDescent="0.35">
      <c r="A3545" t="s">
        <v>10074</v>
      </c>
      <c r="B3545" t="s">
        <v>7319</v>
      </c>
      <c r="C3545" t="s">
        <v>7318</v>
      </c>
      <c r="D3545" t="str">
        <f>IF($B3545="B","",IFERROR(VLOOKUP($C3545,Elster!$I$5:$M$148,3,FALSE),$C3545))</f>
        <v xml:space="preserve">   "SAMMLERISTTEMP"                                   </v>
      </c>
      <c r="E3545" t="str">
        <f>IF($B3545="A","",IFERROR(VLOOKUP($C3545,Elster!$I$5:$M$148,3,FALSE),$C3545))</f>
        <v/>
      </c>
      <c r="F3545">
        <f t="shared" si="110"/>
        <v>13</v>
      </c>
      <c r="G3545" s="2">
        <f t="shared" si="111"/>
        <v>0</v>
      </c>
    </row>
    <row r="3546" spans="1:7" x14ac:dyDescent="0.35">
      <c r="A3546" t="s">
        <v>10075</v>
      </c>
      <c r="B3546" t="s">
        <v>7317</v>
      </c>
      <c r="C3546" t="s">
        <v>7320</v>
      </c>
      <c r="D3546" t="str">
        <f>IF($B3546="B","",IFERROR(VLOOKUP($C3546,Elster!$I$5:$M$148,3,FALSE),$C3546))</f>
        <v/>
      </c>
      <c r="E3546" t="str">
        <f>IF($B3546="A","",IFERROR(VLOOKUP($C3546,Elster!$I$5:$M$148,3,FALSE),$C3546))</f>
        <v>0x000</v>
      </c>
      <c r="F3546">
        <f t="shared" si="110"/>
        <v>0</v>
      </c>
      <c r="G3546" s="2">
        <f t="shared" si="111"/>
        <v>5.0000000000007816E-3</v>
      </c>
    </row>
    <row r="3547" spans="1:7" x14ac:dyDescent="0.35">
      <c r="A3547" t="s">
        <v>10075</v>
      </c>
      <c r="B3547" t="s">
        <v>7319</v>
      </c>
      <c r="C3547" t="s">
        <v>7320</v>
      </c>
      <c r="D3547" t="str">
        <f>IF($B3547="B","",IFERROR(VLOOKUP($C3547,Elster!$I$5:$M$148,3,FALSE),$C3547))</f>
        <v>0x000</v>
      </c>
      <c r="E3547" t="str">
        <f>IF($B3547="A","",IFERROR(VLOOKUP($C3547,Elster!$I$5:$M$148,3,FALSE),$C3547))</f>
        <v/>
      </c>
      <c r="F3547">
        <f t="shared" si="110"/>
        <v>0</v>
      </c>
      <c r="G3547" s="2">
        <f t="shared" si="111"/>
        <v>0</v>
      </c>
    </row>
    <row r="3548" spans="1:7" x14ac:dyDescent="0.35">
      <c r="A3548" t="s">
        <v>10076</v>
      </c>
      <c r="B3548" t="s">
        <v>7317</v>
      </c>
      <c r="C3548" t="s">
        <v>7325</v>
      </c>
      <c r="D3548" t="str">
        <f>IF($B3548="B","",IFERROR(VLOOKUP($C3548,Elster!$I$5:$M$148,3,FALSE),$C3548))</f>
        <v/>
      </c>
      <c r="E3548" t="str">
        <f>IF($B3548="A","",IFERROR(VLOOKUP($C3548,Elster!$I$5:$M$148,3,FALSE),$C3548))</f>
        <v xml:space="preserve">   "SPEICHERSOLLTEMP"                                 </v>
      </c>
      <c r="F3548">
        <f t="shared" si="110"/>
        <v>3</v>
      </c>
      <c r="G3548" s="2">
        <f t="shared" si="111"/>
        <v>5.0000000000007816E-3</v>
      </c>
    </row>
    <row r="3549" spans="1:7" x14ac:dyDescent="0.35">
      <c r="A3549" t="s">
        <v>10076</v>
      </c>
      <c r="B3549" t="s">
        <v>7319</v>
      </c>
      <c r="C3549" t="s">
        <v>7325</v>
      </c>
      <c r="D3549" t="str">
        <f>IF($B3549="B","",IFERROR(VLOOKUP($C3549,Elster!$I$5:$M$148,3,FALSE),$C3549))</f>
        <v xml:space="preserve">   "SPEICHERSOLLTEMP"                                 </v>
      </c>
      <c r="E3549" t="str">
        <f>IF($B3549="A","",IFERROR(VLOOKUP($C3549,Elster!$I$5:$M$148,3,FALSE),$C3549))</f>
        <v/>
      </c>
      <c r="F3549">
        <f t="shared" si="110"/>
        <v>3</v>
      </c>
      <c r="G3549" s="2">
        <f t="shared" si="111"/>
        <v>0</v>
      </c>
    </row>
    <row r="3550" spans="1:7" x14ac:dyDescent="0.35">
      <c r="A3550" t="s">
        <v>10077</v>
      </c>
      <c r="B3550" t="s">
        <v>7317</v>
      </c>
      <c r="C3550" t="s">
        <v>7321</v>
      </c>
      <c r="D3550" t="str">
        <f>IF($B3550="B","",IFERROR(VLOOKUP($C3550,Elster!$I$5:$M$148,3,FALSE),$C3550))</f>
        <v/>
      </c>
      <c r="E3550" t="str">
        <f>IF($B3550="A","",IFERROR(VLOOKUP($C3550,Elster!$I$5:$M$148,3,FALSE),$C3550))</f>
        <v xml:space="preserve">   "FEHLERMELDUNG"                                    </v>
      </c>
      <c r="F3550">
        <f t="shared" si="110"/>
        <v>1</v>
      </c>
      <c r="G3550" s="2">
        <f t="shared" si="111"/>
        <v>4.9999999999990052E-3</v>
      </c>
    </row>
    <row r="3551" spans="1:7" x14ac:dyDescent="0.35">
      <c r="A3551" t="s">
        <v>10077</v>
      </c>
      <c r="B3551" t="s">
        <v>7319</v>
      </c>
      <c r="C3551" t="s">
        <v>7321</v>
      </c>
      <c r="D3551" t="str">
        <f>IF($B3551="B","",IFERROR(VLOOKUP($C3551,Elster!$I$5:$M$148,3,FALSE),$C3551))</f>
        <v xml:space="preserve">   "FEHLERMELDUNG"                                    </v>
      </c>
      <c r="E3551" t="str">
        <f>IF($B3551="A","",IFERROR(VLOOKUP($C3551,Elster!$I$5:$M$148,3,FALSE),$C3551))</f>
        <v/>
      </c>
      <c r="F3551">
        <f t="shared" si="110"/>
        <v>1</v>
      </c>
      <c r="G3551" s="2">
        <f t="shared" si="111"/>
        <v>0</v>
      </c>
    </row>
    <row r="3552" spans="1:7" x14ac:dyDescent="0.35">
      <c r="A3552" t="s">
        <v>10078</v>
      </c>
      <c r="B3552" t="s">
        <v>7317</v>
      </c>
      <c r="C3552" t="s">
        <v>7320</v>
      </c>
      <c r="D3552" t="str">
        <f>IF($B3552="B","",IFERROR(VLOOKUP($C3552,Elster!$I$5:$M$148,3,FALSE),$C3552))</f>
        <v/>
      </c>
      <c r="E3552" t="str">
        <f>IF($B3552="A","",IFERROR(VLOOKUP($C3552,Elster!$I$5:$M$148,3,FALSE),$C3552))</f>
        <v>0x000</v>
      </c>
      <c r="F3552">
        <f t="shared" si="110"/>
        <v>0</v>
      </c>
      <c r="G3552" s="2">
        <f t="shared" si="111"/>
        <v>5.0000000000007816E-3</v>
      </c>
    </row>
    <row r="3553" spans="1:7" x14ac:dyDescent="0.35">
      <c r="A3553" t="s">
        <v>10078</v>
      </c>
      <c r="B3553" t="s">
        <v>7319</v>
      </c>
      <c r="C3553" t="s">
        <v>7320</v>
      </c>
      <c r="D3553" t="str">
        <f>IF($B3553="B","",IFERROR(VLOOKUP($C3553,Elster!$I$5:$M$148,3,FALSE),$C3553))</f>
        <v>0x000</v>
      </c>
      <c r="E3553" t="str">
        <f>IF($B3553="A","",IFERROR(VLOOKUP($C3553,Elster!$I$5:$M$148,3,FALSE),$C3553))</f>
        <v/>
      </c>
      <c r="F3553">
        <f t="shared" si="110"/>
        <v>0</v>
      </c>
      <c r="G3553" s="2">
        <f t="shared" si="111"/>
        <v>0</v>
      </c>
    </row>
    <row r="3554" spans="1:7" x14ac:dyDescent="0.35">
      <c r="A3554" t="s">
        <v>10079</v>
      </c>
      <c r="B3554" t="s">
        <v>7317</v>
      </c>
      <c r="C3554" t="s">
        <v>7366</v>
      </c>
      <c r="D3554" t="str">
        <f>IF($B3554="B","",IFERROR(VLOOKUP($C3554,Elster!$I$5:$M$148,3,FALSE),$C3554))</f>
        <v/>
      </c>
      <c r="E3554" t="str">
        <f>IF($B3554="A","",IFERROR(VLOOKUP($C3554,Elster!$I$5:$M$148,3,FALSE),$C3554))</f>
        <v xml:space="preserve">//   "ERWEITERUNGSTELEGRAMM"                            </v>
      </c>
      <c r="F3554">
        <f t="shared" si="110"/>
        <v>250</v>
      </c>
      <c r="G3554" s="2">
        <f t="shared" si="111"/>
        <v>4.9999999999990052E-3</v>
      </c>
    </row>
    <row r="3555" spans="1:7" x14ac:dyDescent="0.35">
      <c r="A3555" t="s">
        <v>10079</v>
      </c>
      <c r="B3555" t="s">
        <v>7319</v>
      </c>
      <c r="C3555" t="s">
        <v>7366</v>
      </c>
      <c r="D3555" t="str">
        <f>IF($B3555="B","",IFERROR(VLOOKUP($C3555,Elster!$I$5:$M$148,3,FALSE),$C3555))</f>
        <v xml:space="preserve">//   "ERWEITERUNGSTELEGRAMM"                            </v>
      </c>
      <c r="E3555" t="str">
        <f>IF($B3555="A","",IFERROR(VLOOKUP($C3555,Elster!$I$5:$M$148,3,FALSE),$C3555))</f>
        <v/>
      </c>
      <c r="F3555">
        <f t="shared" si="110"/>
        <v>250</v>
      </c>
      <c r="G3555" s="2">
        <f t="shared" si="111"/>
        <v>0</v>
      </c>
    </row>
    <row r="3556" spans="1:7" x14ac:dyDescent="0.35">
      <c r="A3556" t="s">
        <v>10080</v>
      </c>
      <c r="B3556" t="s">
        <v>7317</v>
      </c>
      <c r="C3556" t="s">
        <v>7321</v>
      </c>
      <c r="D3556" t="str">
        <f>IF($B3556="B","",IFERROR(VLOOKUP($C3556,Elster!$I$5:$M$148,3,FALSE),$C3556))</f>
        <v/>
      </c>
      <c r="E3556" t="str">
        <f>IF($B3556="A","",IFERROR(VLOOKUP($C3556,Elster!$I$5:$M$148,3,FALSE),$C3556))</f>
        <v xml:space="preserve">   "FEHLERMELDUNG"                                    </v>
      </c>
      <c r="F3556">
        <f t="shared" si="110"/>
        <v>1</v>
      </c>
      <c r="G3556" s="2">
        <f t="shared" si="111"/>
        <v>4.9989999999997536E-3</v>
      </c>
    </row>
    <row r="3557" spans="1:7" x14ac:dyDescent="0.35">
      <c r="A3557" t="s">
        <v>10080</v>
      </c>
      <c r="B3557" t="s">
        <v>7319</v>
      </c>
      <c r="C3557" t="s">
        <v>7321</v>
      </c>
      <c r="D3557" t="str">
        <f>IF($B3557="B","",IFERROR(VLOOKUP($C3557,Elster!$I$5:$M$148,3,FALSE),$C3557))</f>
        <v xml:space="preserve">   "FEHLERMELDUNG"                                    </v>
      </c>
      <c r="E3557" t="str">
        <f>IF($B3557="A","",IFERROR(VLOOKUP($C3557,Elster!$I$5:$M$148,3,FALSE),$C3557))</f>
        <v/>
      </c>
      <c r="F3557">
        <f t="shared" si="110"/>
        <v>1</v>
      </c>
      <c r="G3557" s="2">
        <f t="shared" si="111"/>
        <v>0</v>
      </c>
    </row>
    <row r="3558" spans="1:7" x14ac:dyDescent="0.35">
      <c r="A3558" t="s">
        <v>10081</v>
      </c>
      <c r="B3558" t="s">
        <v>7317</v>
      </c>
      <c r="C3558" t="s">
        <v>7331</v>
      </c>
      <c r="D3558" t="str">
        <f>IF($B3558="B","",IFERROR(VLOOKUP($C3558,Elster!$I$5:$M$148,3,FALSE),$C3558))</f>
        <v/>
      </c>
      <c r="E3558" t="str">
        <f>IF($B3558="A","",IFERROR(VLOOKUP($C3558,Elster!$I$5:$M$148,3,FALSE),$C3558))</f>
        <v>0x01E</v>
      </c>
      <c r="F3558">
        <f t="shared" si="110"/>
        <v>30</v>
      </c>
      <c r="G3558" s="2">
        <f t="shared" si="111"/>
        <v>5.0260000000008631E-3</v>
      </c>
    </row>
    <row r="3559" spans="1:7" x14ac:dyDescent="0.35">
      <c r="A3559" t="s">
        <v>10081</v>
      </c>
      <c r="B3559" t="s">
        <v>7319</v>
      </c>
      <c r="C3559" t="s">
        <v>7331</v>
      </c>
      <c r="D3559" t="str">
        <f>IF($B3559="B","",IFERROR(VLOOKUP($C3559,Elster!$I$5:$M$148,3,FALSE),$C3559))</f>
        <v>0x01E</v>
      </c>
      <c r="E3559" t="str">
        <f>IF($B3559="A","",IFERROR(VLOOKUP($C3559,Elster!$I$5:$M$148,3,FALSE),$C3559))</f>
        <v/>
      </c>
      <c r="F3559">
        <f t="shared" si="110"/>
        <v>30</v>
      </c>
      <c r="G3559" s="2">
        <f t="shared" si="111"/>
        <v>0</v>
      </c>
    </row>
    <row r="3560" spans="1:7" x14ac:dyDescent="0.35">
      <c r="A3560" t="s">
        <v>10082</v>
      </c>
      <c r="B3560" t="s">
        <v>7317</v>
      </c>
      <c r="C3560" t="s">
        <v>7321</v>
      </c>
      <c r="D3560" t="str">
        <f>IF($B3560="B","",IFERROR(VLOOKUP($C3560,Elster!$I$5:$M$148,3,FALSE),$C3560))</f>
        <v/>
      </c>
      <c r="E3560" t="str">
        <f>IF($B3560="A","",IFERROR(VLOOKUP($C3560,Elster!$I$5:$M$148,3,FALSE),$C3560))</f>
        <v xml:space="preserve">   "FEHLERMELDUNG"                                    </v>
      </c>
      <c r="F3560">
        <f t="shared" si="110"/>
        <v>1</v>
      </c>
      <c r="G3560" s="2">
        <f t="shared" si="111"/>
        <v>4.9999999999990052E-3</v>
      </c>
    </row>
    <row r="3561" spans="1:7" x14ac:dyDescent="0.35">
      <c r="A3561" t="s">
        <v>10082</v>
      </c>
      <c r="B3561" t="s">
        <v>7319</v>
      </c>
      <c r="C3561" t="s">
        <v>7321</v>
      </c>
      <c r="D3561" t="str">
        <f>IF($B3561="B","",IFERROR(VLOOKUP($C3561,Elster!$I$5:$M$148,3,FALSE),$C3561))</f>
        <v xml:space="preserve">   "FEHLERMELDUNG"                                    </v>
      </c>
      <c r="E3561" t="str">
        <f>IF($B3561="A","",IFERROR(VLOOKUP($C3561,Elster!$I$5:$M$148,3,FALSE),$C3561))</f>
        <v/>
      </c>
      <c r="F3561">
        <f t="shared" si="110"/>
        <v>1</v>
      </c>
      <c r="G3561" s="2">
        <f t="shared" si="111"/>
        <v>0</v>
      </c>
    </row>
    <row r="3562" spans="1:7" x14ac:dyDescent="0.35">
      <c r="A3562" t="s">
        <v>10083</v>
      </c>
      <c r="B3562" t="s">
        <v>7317</v>
      </c>
      <c r="C3562" t="s">
        <v>7320</v>
      </c>
      <c r="D3562" t="str">
        <f>IF($B3562="B","",IFERROR(VLOOKUP($C3562,Elster!$I$5:$M$148,3,FALSE),$C3562))</f>
        <v/>
      </c>
      <c r="E3562" t="str">
        <f>IF($B3562="A","",IFERROR(VLOOKUP($C3562,Elster!$I$5:$M$148,3,FALSE),$C3562))</f>
        <v>0x000</v>
      </c>
      <c r="F3562">
        <f t="shared" si="110"/>
        <v>0</v>
      </c>
      <c r="G3562" s="2">
        <f t="shared" si="111"/>
        <v>5.0000000000007816E-3</v>
      </c>
    </row>
    <row r="3563" spans="1:7" x14ac:dyDescent="0.35">
      <c r="A3563" t="s">
        <v>10083</v>
      </c>
      <c r="B3563" t="s">
        <v>7319</v>
      </c>
      <c r="C3563" t="s">
        <v>7320</v>
      </c>
      <c r="D3563" t="str">
        <f>IF($B3563="B","",IFERROR(VLOOKUP($C3563,Elster!$I$5:$M$148,3,FALSE),$C3563))</f>
        <v>0x000</v>
      </c>
      <c r="E3563" t="str">
        <f>IF($B3563="A","",IFERROR(VLOOKUP($C3563,Elster!$I$5:$M$148,3,FALSE),$C3563))</f>
        <v/>
      </c>
      <c r="F3563">
        <f t="shared" si="110"/>
        <v>0</v>
      </c>
      <c r="G3563" s="2">
        <f t="shared" si="111"/>
        <v>0</v>
      </c>
    </row>
    <row r="3564" spans="1:7" x14ac:dyDescent="0.35">
      <c r="A3564" t="s">
        <v>10084</v>
      </c>
      <c r="B3564" t="s">
        <v>7317</v>
      </c>
      <c r="C3564" t="s">
        <v>7321</v>
      </c>
      <c r="D3564" t="str">
        <f>IF($B3564="B","",IFERROR(VLOOKUP($C3564,Elster!$I$5:$M$148,3,FALSE),$C3564))</f>
        <v/>
      </c>
      <c r="E3564" t="str">
        <f>IF($B3564="A","",IFERROR(VLOOKUP($C3564,Elster!$I$5:$M$148,3,FALSE),$C3564))</f>
        <v xml:space="preserve">   "FEHLERMELDUNG"                                    </v>
      </c>
      <c r="F3564">
        <f t="shared" si="110"/>
        <v>1</v>
      </c>
      <c r="G3564" s="2">
        <f t="shared" si="111"/>
        <v>5.0000000000007816E-3</v>
      </c>
    </row>
    <row r="3565" spans="1:7" x14ac:dyDescent="0.35">
      <c r="A3565" t="s">
        <v>10084</v>
      </c>
      <c r="B3565" t="s">
        <v>7319</v>
      </c>
      <c r="C3565" t="s">
        <v>7321</v>
      </c>
      <c r="D3565" t="str">
        <f>IF($B3565="B","",IFERROR(VLOOKUP($C3565,Elster!$I$5:$M$148,3,FALSE),$C3565))</f>
        <v xml:space="preserve">   "FEHLERMELDUNG"                                    </v>
      </c>
      <c r="E3565" t="str">
        <f>IF($B3565="A","",IFERROR(VLOOKUP($C3565,Elster!$I$5:$M$148,3,FALSE),$C3565))</f>
        <v/>
      </c>
      <c r="F3565">
        <f t="shared" si="110"/>
        <v>1</v>
      </c>
      <c r="G3565" s="2">
        <f t="shared" si="111"/>
        <v>0</v>
      </c>
    </row>
    <row r="3566" spans="1:7" x14ac:dyDescent="0.35">
      <c r="A3566" t="s">
        <v>10085</v>
      </c>
      <c r="B3566" t="s">
        <v>7317</v>
      </c>
      <c r="C3566" t="s">
        <v>7340</v>
      </c>
      <c r="D3566" t="str">
        <f>IF($B3566="B","",IFERROR(VLOOKUP($C3566,Elster!$I$5:$M$148,3,FALSE),$C3566))</f>
        <v/>
      </c>
      <c r="E3566" t="str">
        <f>IF($B3566="A","",IFERROR(VLOOKUP($C3566,Elster!$I$5:$M$148,3,FALSE),$C3566))</f>
        <v xml:space="preserve">   "TN"                                               </v>
      </c>
      <c r="F3566">
        <f t="shared" si="110"/>
        <v>43</v>
      </c>
      <c r="G3566" s="2">
        <f t="shared" si="111"/>
        <v>4.9999999999990052E-3</v>
      </c>
    </row>
    <row r="3567" spans="1:7" x14ac:dyDescent="0.35">
      <c r="A3567" t="s">
        <v>10085</v>
      </c>
      <c r="B3567" t="s">
        <v>7319</v>
      </c>
      <c r="C3567" t="s">
        <v>7340</v>
      </c>
      <c r="D3567" t="str">
        <f>IF($B3567="B","",IFERROR(VLOOKUP($C3567,Elster!$I$5:$M$148,3,FALSE),$C3567))</f>
        <v xml:space="preserve">   "TN"                                               </v>
      </c>
      <c r="E3567" t="str">
        <f>IF($B3567="A","",IFERROR(VLOOKUP($C3567,Elster!$I$5:$M$148,3,FALSE),$C3567))</f>
        <v/>
      </c>
      <c r="F3567">
        <f t="shared" si="110"/>
        <v>43</v>
      </c>
      <c r="G3567" s="2">
        <f t="shared" si="111"/>
        <v>0</v>
      </c>
    </row>
    <row r="3568" spans="1:7" x14ac:dyDescent="0.35">
      <c r="A3568" t="s">
        <v>10086</v>
      </c>
      <c r="B3568" t="s">
        <v>7317</v>
      </c>
      <c r="C3568" t="s">
        <v>7325</v>
      </c>
      <c r="D3568" t="str">
        <f>IF($B3568="B","",IFERROR(VLOOKUP($C3568,Elster!$I$5:$M$148,3,FALSE),$C3568))</f>
        <v/>
      </c>
      <c r="E3568" t="str">
        <f>IF($B3568="A","",IFERROR(VLOOKUP($C3568,Elster!$I$5:$M$148,3,FALSE),$C3568))</f>
        <v xml:space="preserve">   "SPEICHERSOLLTEMP"                                 </v>
      </c>
      <c r="F3568">
        <f t="shared" si="110"/>
        <v>3</v>
      </c>
      <c r="G3568" s="2">
        <f t="shared" si="111"/>
        <v>8.8019999999993104E-3</v>
      </c>
    </row>
    <row r="3569" spans="1:7" x14ac:dyDescent="0.35">
      <c r="A3569" t="s">
        <v>10087</v>
      </c>
      <c r="B3569" t="s">
        <v>7317</v>
      </c>
      <c r="C3569" t="s">
        <v>7320</v>
      </c>
      <c r="D3569" t="str">
        <f>IF($B3569="B","",IFERROR(VLOOKUP($C3569,Elster!$I$5:$M$148,3,FALSE),$C3569))</f>
        <v/>
      </c>
      <c r="E3569" t="str">
        <f>IF($B3569="A","",IFERROR(VLOOKUP($C3569,Elster!$I$5:$M$148,3,FALSE),$C3569))</f>
        <v>0x000</v>
      </c>
      <c r="F3569">
        <f t="shared" si="110"/>
        <v>0</v>
      </c>
      <c r="G3569" s="2">
        <f t="shared" si="111"/>
        <v>4.9740000000007001E-3</v>
      </c>
    </row>
    <row r="3570" spans="1:7" x14ac:dyDescent="0.35">
      <c r="A3570" t="s">
        <v>10088</v>
      </c>
      <c r="B3570" t="s">
        <v>7317</v>
      </c>
      <c r="C3570" t="s">
        <v>7318</v>
      </c>
      <c r="D3570" t="str">
        <f>IF($B3570="B","",IFERROR(VLOOKUP($C3570,Elster!$I$5:$M$148,3,FALSE),$C3570))</f>
        <v/>
      </c>
      <c r="E3570" t="str">
        <f>IF($B3570="A","",IFERROR(VLOOKUP($C3570,Elster!$I$5:$M$148,3,FALSE),$C3570))</f>
        <v xml:space="preserve">   "SAMMLERISTTEMP"                                   </v>
      </c>
      <c r="F3570">
        <f t="shared" si="110"/>
        <v>13</v>
      </c>
      <c r="G3570" s="2">
        <f t="shared" si="111"/>
        <v>4.9740000000007001E-3</v>
      </c>
    </row>
    <row r="3571" spans="1:7" x14ac:dyDescent="0.35">
      <c r="A3571" t="s">
        <v>10089</v>
      </c>
      <c r="B3571" t="s">
        <v>7317</v>
      </c>
      <c r="C3571" t="s">
        <v>7329</v>
      </c>
      <c r="D3571" t="str">
        <f>IF($B3571="B","",IFERROR(VLOOKUP($C3571,Elster!$I$5:$M$148,3,FALSE),$C3571))</f>
        <v/>
      </c>
      <c r="E3571" t="str">
        <f>IF($B3571="A","",IFERROR(VLOOKUP($C3571,Elster!$I$5:$M$148,3,FALSE),$C3571))</f>
        <v xml:space="preserve">   "KESSELSOLLTEMP"                                   </v>
      </c>
      <c r="F3571">
        <f t="shared" si="110"/>
        <v>2</v>
      </c>
      <c r="G3571" s="2">
        <f t="shared" si="111"/>
        <v>4.9739999999989237E-3</v>
      </c>
    </row>
    <row r="3572" spans="1:7" x14ac:dyDescent="0.35">
      <c r="A3572" t="s">
        <v>10090</v>
      </c>
      <c r="B3572" t="s">
        <v>7317</v>
      </c>
      <c r="C3572" t="s">
        <v>7320</v>
      </c>
      <c r="D3572" t="str">
        <f>IF($B3572="B","",IFERROR(VLOOKUP($C3572,Elster!$I$5:$M$148,3,FALSE),$C3572))</f>
        <v/>
      </c>
      <c r="E3572" t="str">
        <f>IF($B3572="A","",IFERROR(VLOOKUP($C3572,Elster!$I$5:$M$148,3,FALSE),$C3572))</f>
        <v>0x000</v>
      </c>
      <c r="F3572">
        <f t="shared" si="110"/>
        <v>0</v>
      </c>
      <c r="G3572" s="2">
        <f t="shared" si="111"/>
        <v>4.947000000001367E-3</v>
      </c>
    </row>
    <row r="3573" spans="1:7" x14ac:dyDescent="0.35">
      <c r="A3573" t="s">
        <v>10091</v>
      </c>
      <c r="B3573" t="s">
        <v>7317</v>
      </c>
      <c r="C3573" t="s">
        <v>7366</v>
      </c>
      <c r="D3573" t="str">
        <f>IF($B3573="B","",IFERROR(VLOOKUP($C3573,Elster!$I$5:$M$148,3,FALSE),$C3573))</f>
        <v/>
      </c>
      <c r="E3573" t="str">
        <f>IF($B3573="A","",IFERROR(VLOOKUP($C3573,Elster!$I$5:$M$148,3,FALSE),$C3573))</f>
        <v xml:space="preserve">//   "ERWEITERUNGSTELEGRAMM"                            </v>
      </c>
      <c r="F3573">
        <f t="shared" si="110"/>
        <v>250</v>
      </c>
      <c r="G3573" s="2">
        <f t="shared" si="111"/>
        <v>4.9739999999989237E-3</v>
      </c>
    </row>
    <row r="3574" spans="1:7" x14ac:dyDescent="0.35">
      <c r="A3574" t="s">
        <v>10092</v>
      </c>
      <c r="B3574" t="s">
        <v>7317</v>
      </c>
      <c r="C3574" t="s">
        <v>7321</v>
      </c>
      <c r="D3574" t="str">
        <f>IF($B3574="B","",IFERROR(VLOOKUP($C3574,Elster!$I$5:$M$148,3,FALSE),$C3574))</f>
        <v/>
      </c>
      <c r="E3574" t="str">
        <f>IF($B3574="A","",IFERROR(VLOOKUP($C3574,Elster!$I$5:$M$148,3,FALSE),$C3574))</f>
        <v xml:space="preserve">   "FEHLERMELDUNG"                                    </v>
      </c>
      <c r="F3574">
        <f t="shared" si="110"/>
        <v>1</v>
      </c>
      <c r="G3574" s="2">
        <f t="shared" si="111"/>
        <v>4.9740000000007001E-3</v>
      </c>
    </row>
    <row r="3575" spans="1:7" x14ac:dyDescent="0.35">
      <c r="A3575" t="s">
        <v>10093</v>
      </c>
      <c r="B3575" t="s">
        <v>7317</v>
      </c>
      <c r="C3575" t="s">
        <v>7331</v>
      </c>
      <c r="D3575" t="str">
        <f>IF($B3575="B","",IFERROR(VLOOKUP($C3575,Elster!$I$5:$M$148,3,FALSE),$C3575))</f>
        <v/>
      </c>
      <c r="E3575" t="str">
        <f>IF($B3575="A","",IFERROR(VLOOKUP($C3575,Elster!$I$5:$M$148,3,FALSE),$C3575))</f>
        <v>0x01E</v>
      </c>
      <c r="F3575">
        <f t="shared" si="110"/>
        <v>30</v>
      </c>
      <c r="G3575" s="2">
        <f t="shared" si="111"/>
        <v>4.9739999999989237E-3</v>
      </c>
    </row>
    <row r="3576" spans="1:7" x14ac:dyDescent="0.35">
      <c r="A3576" t="s">
        <v>10094</v>
      </c>
      <c r="B3576" t="s">
        <v>7317</v>
      </c>
      <c r="C3576" t="s">
        <v>7321</v>
      </c>
      <c r="D3576" t="str">
        <f>IF($B3576="B","",IFERROR(VLOOKUP($C3576,Elster!$I$5:$M$148,3,FALSE),$C3576))</f>
        <v/>
      </c>
      <c r="E3576" t="str">
        <f>IF($B3576="A","",IFERROR(VLOOKUP($C3576,Elster!$I$5:$M$148,3,FALSE),$C3576))</f>
        <v xml:space="preserve">   "FEHLERMELDUNG"                                    </v>
      </c>
      <c r="F3576">
        <f t="shared" si="110"/>
        <v>1</v>
      </c>
      <c r="G3576" s="2">
        <f t="shared" si="111"/>
        <v>4.9480000000006186E-3</v>
      </c>
    </row>
    <row r="3577" spans="1:7" x14ac:dyDescent="0.35">
      <c r="A3577" t="s">
        <v>10095</v>
      </c>
      <c r="B3577" t="s">
        <v>7317</v>
      </c>
      <c r="C3577" t="s">
        <v>7320</v>
      </c>
      <c r="D3577" t="str">
        <f>IF($B3577="B","",IFERROR(VLOOKUP($C3577,Elster!$I$5:$M$148,3,FALSE),$C3577))</f>
        <v/>
      </c>
      <c r="E3577" t="str">
        <f>IF($B3577="A","",IFERROR(VLOOKUP($C3577,Elster!$I$5:$M$148,3,FALSE),$C3577))</f>
        <v>0x000</v>
      </c>
      <c r="F3577">
        <f t="shared" si="110"/>
        <v>0</v>
      </c>
      <c r="G3577" s="2">
        <f t="shared" si="111"/>
        <v>4.9740000000007001E-3</v>
      </c>
    </row>
    <row r="3578" spans="1:7" x14ac:dyDescent="0.35">
      <c r="A3578" t="s">
        <v>10096</v>
      </c>
      <c r="B3578" t="s">
        <v>7317</v>
      </c>
      <c r="C3578" t="s">
        <v>7321</v>
      </c>
      <c r="D3578" t="str">
        <f>IF($B3578="B","",IFERROR(VLOOKUP($C3578,Elster!$I$5:$M$148,3,FALSE),$C3578))</f>
        <v/>
      </c>
      <c r="E3578" t="str">
        <f>IF($B3578="A","",IFERROR(VLOOKUP($C3578,Elster!$I$5:$M$148,3,FALSE),$C3578))</f>
        <v xml:space="preserve">   "FEHLERMELDUNG"                                    </v>
      </c>
      <c r="F3578">
        <f t="shared" si="110"/>
        <v>1</v>
      </c>
      <c r="G3578" s="2">
        <f t="shared" si="111"/>
        <v>4.9739999999989237E-3</v>
      </c>
    </row>
    <row r="3579" spans="1:7" x14ac:dyDescent="0.35">
      <c r="A3579" t="s">
        <v>10097</v>
      </c>
      <c r="B3579" t="s">
        <v>7317</v>
      </c>
      <c r="C3579" t="s">
        <v>7342</v>
      </c>
      <c r="D3579" t="str">
        <f>IF($B3579="B","",IFERROR(VLOOKUP($C3579,Elster!$I$5:$M$148,3,FALSE),$C3579))</f>
        <v/>
      </c>
      <c r="E3579" t="str">
        <f>IF($B3579="A","",IFERROR(VLOOKUP($C3579,Elster!$I$5:$M$148,3,FALSE),$C3579))</f>
        <v xml:space="preserve">   "MISCHERLAUFZEIT"                                  </v>
      </c>
      <c r="F3579">
        <f t="shared" si="110"/>
        <v>44</v>
      </c>
      <c r="G3579" s="2">
        <f t="shared" si="111"/>
        <v>4.9740000000007001E-3</v>
      </c>
    </row>
    <row r="3580" spans="1:7" x14ac:dyDescent="0.35">
      <c r="A3580" t="s">
        <v>10098</v>
      </c>
      <c r="B3580" t="s">
        <v>7317</v>
      </c>
      <c r="C3580" t="s">
        <v>7318</v>
      </c>
      <c r="D3580" t="str">
        <f>IF($B3580="B","",IFERROR(VLOOKUP($C3580,Elster!$I$5:$M$148,3,FALSE),$C3580))</f>
        <v/>
      </c>
      <c r="E3580" t="str">
        <f>IF($B3580="A","",IFERROR(VLOOKUP($C3580,Elster!$I$5:$M$148,3,FALSE),$C3580))</f>
        <v xml:space="preserve">   "SAMMLERISTTEMP"                                   </v>
      </c>
      <c r="F3580">
        <f t="shared" si="110"/>
        <v>13</v>
      </c>
      <c r="G3580" s="2">
        <f t="shared" si="111"/>
        <v>9.478999999998905E-3</v>
      </c>
    </row>
    <row r="3581" spans="1:7" x14ac:dyDescent="0.35">
      <c r="A3581" t="s">
        <v>10098</v>
      </c>
      <c r="B3581" t="s">
        <v>7319</v>
      </c>
      <c r="C3581" t="s">
        <v>7318</v>
      </c>
      <c r="D3581" t="str">
        <f>IF($B3581="B","",IFERROR(VLOOKUP($C3581,Elster!$I$5:$M$148,3,FALSE),$C3581))</f>
        <v xml:space="preserve">   "SAMMLERISTTEMP"                                   </v>
      </c>
      <c r="E3581" t="str">
        <f>IF($B3581="A","",IFERROR(VLOOKUP($C3581,Elster!$I$5:$M$148,3,FALSE),$C3581))</f>
        <v/>
      </c>
      <c r="F3581">
        <f t="shared" si="110"/>
        <v>13</v>
      </c>
      <c r="G3581" s="2">
        <f t="shared" si="111"/>
        <v>0</v>
      </c>
    </row>
    <row r="3582" spans="1:7" x14ac:dyDescent="0.35">
      <c r="A3582" t="s">
        <v>10099</v>
      </c>
      <c r="B3582" t="s">
        <v>7317</v>
      </c>
      <c r="C3582" t="s">
        <v>7320</v>
      </c>
      <c r="D3582" t="str">
        <f>IF($B3582="B","",IFERROR(VLOOKUP($C3582,Elster!$I$5:$M$148,3,FALSE),$C3582))</f>
        <v/>
      </c>
      <c r="E3582" t="str">
        <f>IF($B3582="A","",IFERROR(VLOOKUP($C3582,Elster!$I$5:$M$148,3,FALSE),$C3582))</f>
        <v>0x000</v>
      </c>
      <c r="F3582">
        <f t="shared" si="110"/>
        <v>0</v>
      </c>
      <c r="G3582" s="2">
        <f t="shared" si="111"/>
        <v>4.99900000000153E-3</v>
      </c>
    </row>
    <row r="3583" spans="1:7" x14ac:dyDescent="0.35">
      <c r="A3583" t="s">
        <v>10099</v>
      </c>
      <c r="B3583" t="s">
        <v>7319</v>
      </c>
      <c r="C3583" t="s">
        <v>7320</v>
      </c>
      <c r="D3583" t="str">
        <f>IF($B3583="B","",IFERROR(VLOOKUP($C3583,Elster!$I$5:$M$148,3,FALSE),$C3583))</f>
        <v>0x000</v>
      </c>
      <c r="E3583" t="str">
        <f>IF($B3583="A","",IFERROR(VLOOKUP($C3583,Elster!$I$5:$M$148,3,FALSE),$C3583))</f>
        <v/>
      </c>
      <c r="F3583">
        <f t="shared" si="110"/>
        <v>0</v>
      </c>
      <c r="G3583" s="2">
        <f t="shared" si="111"/>
        <v>0</v>
      </c>
    </row>
    <row r="3584" spans="1:7" x14ac:dyDescent="0.35">
      <c r="A3584" t="s">
        <v>10100</v>
      </c>
      <c r="B3584" t="s">
        <v>7319</v>
      </c>
      <c r="C3584" t="s">
        <v>7325</v>
      </c>
      <c r="D3584" t="str">
        <f>IF($B3584="B","",IFERROR(VLOOKUP($C3584,Elster!$I$5:$M$148,3,FALSE),$C3584))</f>
        <v xml:space="preserve">   "SPEICHERSOLLTEMP"                                 </v>
      </c>
      <c r="E3584" t="str">
        <f>IF($B3584="A","",IFERROR(VLOOKUP($C3584,Elster!$I$5:$M$148,3,FALSE),$C3584))</f>
        <v/>
      </c>
      <c r="F3584">
        <f t="shared" si="110"/>
        <v>3</v>
      </c>
      <c r="G3584" s="2">
        <f t="shared" si="111"/>
        <v>4.9999999999990052E-3</v>
      </c>
    </row>
    <row r="3585" spans="1:7" x14ac:dyDescent="0.35">
      <c r="A3585" t="s">
        <v>10101</v>
      </c>
      <c r="B3585" t="s">
        <v>7317</v>
      </c>
      <c r="C3585" t="s">
        <v>7325</v>
      </c>
      <c r="D3585" t="str">
        <f>IF($B3585="B","",IFERROR(VLOOKUP($C3585,Elster!$I$5:$M$148,3,FALSE),$C3585))</f>
        <v/>
      </c>
      <c r="E3585" t="str">
        <f>IF($B3585="A","",IFERROR(VLOOKUP($C3585,Elster!$I$5:$M$148,3,FALSE),$C3585))</f>
        <v xml:space="preserve">   "SPEICHERSOLLTEMP"                                 </v>
      </c>
      <c r="F3585">
        <f t="shared" si="110"/>
        <v>3</v>
      </c>
      <c r="G3585" s="2">
        <f t="shared" si="111"/>
        <v>2.6000000000081513E-5</v>
      </c>
    </row>
    <row r="3586" spans="1:7" x14ac:dyDescent="0.35">
      <c r="A3586" t="s">
        <v>10102</v>
      </c>
      <c r="B3586" t="s">
        <v>7319</v>
      </c>
      <c r="C3586" t="s">
        <v>7321</v>
      </c>
      <c r="D3586" t="str">
        <f>IF($B3586="B","",IFERROR(VLOOKUP($C3586,Elster!$I$5:$M$148,3,FALSE),$C3586))</f>
        <v xml:space="preserve">   "FEHLERMELDUNG"                                    </v>
      </c>
      <c r="E3586" t="str">
        <f>IF($B3586="A","",IFERROR(VLOOKUP($C3586,Elster!$I$5:$M$148,3,FALSE),$C3586))</f>
        <v/>
      </c>
      <c r="F3586">
        <f t="shared" si="110"/>
        <v>1</v>
      </c>
      <c r="G3586" s="2">
        <f t="shared" si="111"/>
        <v>4.9740000000007001E-3</v>
      </c>
    </row>
    <row r="3587" spans="1:7" x14ac:dyDescent="0.35">
      <c r="A3587" t="s">
        <v>10103</v>
      </c>
      <c r="B3587" t="s">
        <v>7317</v>
      </c>
      <c r="C3587" t="s">
        <v>7321</v>
      </c>
      <c r="D3587" t="str">
        <f>IF($B3587="B","",IFERROR(VLOOKUP($C3587,Elster!$I$5:$M$148,3,FALSE),$C3587))</f>
        <v/>
      </c>
      <c r="E3587" t="str">
        <f>IF($B3587="A","",IFERROR(VLOOKUP($C3587,Elster!$I$5:$M$148,3,FALSE),$C3587))</f>
        <v xml:space="preserve">   "FEHLERMELDUNG"                                    </v>
      </c>
      <c r="F3587">
        <f t="shared" ref="F3587:F3650" si="112">HEX2DEC(REPLACE(C3587,1,2,""))</f>
        <v>1</v>
      </c>
      <c r="G3587" s="2">
        <f t="shared" si="111"/>
        <v>2.6000000000081513E-5</v>
      </c>
    </row>
    <row r="3588" spans="1:7" x14ac:dyDescent="0.35">
      <c r="A3588" t="s">
        <v>10104</v>
      </c>
      <c r="B3588" t="s">
        <v>7317</v>
      </c>
      <c r="C3588" t="s">
        <v>7320</v>
      </c>
      <c r="D3588" t="str">
        <f>IF($B3588="B","",IFERROR(VLOOKUP($C3588,Elster!$I$5:$M$148,3,FALSE),$C3588))</f>
        <v/>
      </c>
      <c r="E3588" t="str">
        <f>IF($B3588="A","",IFERROR(VLOOKUP($C3588,Elster!$I$5:$M$148,3,FALSE),$C3588))</f>
        <v>0x000</v>
      </c>
      <c r="F3588">
        <f t="shared" si="112"/>
        <v>0</v>
      </c>
      <c r="G3588" s="2">
        <f t="shared" ref="G3588:G3651" si="113">SUBSTITUTE(A3588,"s","")-SUBSTITUTE(A3587,"s","")</f>
        <v>4.9999999999990052E-3</v>
      </c>
    </row>
    <row r="3589" spans="1:7" x14ac:dyDescent="0.35">
      <c r="A3589" t="s">
        <v>10104</v>
      </c>
      <c r="B3589" t="s">
        <v>7319</v>
      </c>
      <c r="C3589" t="s">
        <v>7320</v>
      </c>
      <c r="D3589" t="str">
        <f>IF($B3589="B","",IFERROR(VLOOKUP($C3589,Elster!$I$5:$M$148,3,FALSE),$C3589))</f>
        <v>0x000</v>
      </c>
      <c r="E3589" t="str">
        <f>IF($B3589="A","",IFERROR(VLOOKUP($C3589,Elster!$I$5:$M$148,3,FALSE),$C3589))</f>
        <v/>
      </c>
      <c r="F3589">
        <f t="shared" si="112"/>
        <v>0</v>
      </c>
      <c r="G3589" s="2">
        <f t="shared" si="113"/>
        <v>0</v>
      </c>
    </row>
    <row r="3590" spans="1:7" x14ac:dyDescent="0.35">
      <c r="A3590" t="s">
        <v>10105</v>
      </c>
      <c r="B3590" t="s">
        <v>7317</v>
      </c>
      <c r="C3590" t="s">
        <v>7366</v>
      </c>
      <c r="D3590" t="str">
        <f>IF($B3590="B","",IFERROR(VLOOKUP($C3590,Elster!$I$5:$M$148,3,FALSE),$C3590))</f>
        <v/>
      </c>
      <c r="E3590" t="str">
        <f>IF($B3590="A","",IFERROR(VLOOKUP($C3590,Elster!$I$5:$M$148,3,FALSE),$C3590))</f>
        <v xml:space="preserve">//   "ERWEITERUNGSTELEGRAMM"                            </v>
      </c>
      <c r="F3590">
        <f t="shared" si="112"/>
        <v>250</v>
      </c>
      <c r="G3590" s="2">
        <f t="shared" si="113"/>
        <v>5.0000000000007816E-3</v>
      </c>
    </row>
    <row r="3591" spans="1:7" x14ac:dyDescent="0.35">
      <c r="A3591" t="s">
        <v>10105</v>
      </c>
      <c r="B3591" t="s">
        <v>7319</v>
      </c>
      <c r="C3591" t="s">
        <v>7366</v>
      </c>
      <c r="D3591" t="str">
        <f>IF($B3591="B","",IFERROR(VLOOKUP($C3591,Elster!$I$5:$M$148,3,FALSE),$C3591))</f>
        <v xml:space="preserve">//   "ERWEITERUNGSTELEGRAMM"                            </v>
      </c>
      <c r="E3591" t="str">
        <f>IF($B3591="A","",IFERROR(VLOOKUP($C3591,Elster!$I$5:$M$148,3,FALSE),$C3591))</f>
        <v/>
      </c>
      <c r="F3591">
        <f t="shared" si="112"/>
        <v>250</v>
      </c>
      <c r="G3591" s="2">
        <f t="shared" si="113"/>
        <v>0</v>
      </c>
    </row>
    <row r="3592" spans="1:7" x14ac:dyDescent="0.35">
      <c r="A3592" t="s">
        <v>10106</v>
      </c>
      <c r="B3592" t="s">
        <v>7317</v>
      </c>
      <c r="C3592" t="s">
        <v>7321</v>
      </c>
      <c r="D3592" t="str">
        <f>IF($B3592="B","",IFERROR(VLOOKUP($C3592,Elster!$I$5:$M$148,3,FALSE),$C3592))</f>
        <v/>
      </c>
      <c r="E3592" t="str">
        <f>IF($B3592="A","",IFERROR(VLOOKUP($C3592,Elster!$I$5:$M$148,3,FALSE),$C3592))</f>
        <v xml:space="preserve">   "FEHLERMELDUNG"                                    </v>
      </c>
      <c r="F3592">
        <f t="shared" si="112"/>
        <v>1</v>
      </c>
      <c r="G3592" s="2">
        <f t="shared" si="113"/>
        <v>4.9999999999990052E-3</v>
      </c>
    </row>
    <row r="3593" spans="1:7" x14ac:dyDescent="0.35">
      <c r="A3593" t="s">
        <v>10106</v>
      </c>
      <c r="B3593" t="s">
        <v>7319</v>
      </c>
      <c r="C3593" t="s">
        <v>7321</v>
      </c>
      <c r="D3593" t="str">
        <f>IF($B3593="B","",IFERROR(VLOOKUP($C3593,Elster!$I$5:$M$148,3,FALSE),$C3593))</f>
        <v xml:space="preserve">   "FEHLERMELDUNG"                                    </v>
      </c>
      <c r="E3593" t="str">
        <f>IF($B3593="A","",IFERROR(VLOOKUP($C3593,Elster!$I$5:$M$148,3,FALSE),$C3593))</f>
        <v/>
      </c>
      <c r="F3593">
        <f t="shared" si="112"/>
        <v>1</v>
      </c>
      <c r="G3593" s="2">
        <f t="shared" si="113"/>
        <v>0</v>
      </c>
    </row>
    <row r="3594" spans="1:7" x14ac:dyDescent="0.35">
      <c r="A3594" t="s">
        <v>10107</v>
      </c>
      <c r="B3594" t="s">
        <v>7317</v>
      </c>
      <c r="C3594" t="s">
        <v>7356</v>
      </c>
      <c r="D3594" t="str">
        <f>IF($B3594="B","",IFERROR(VLOOKUP($C3594,Elster!$I$5:$M$148,3,FALSE),$C3594))</f>
        <v/>
      </c>
      <c r="E3594" t="str">
        <f>IF($B3594="A","",IFERROR(VLOOKUP($C3594,Elster!$I$5:$M$148,3,FALSE),$C3594))</f>
        <v xml:space="preserve">   "WASSERDRUCK"                                      </v>
      </c>
      <c r="F3594">
        <f t="shared" si="112"/>
        <v>31</v>
      </c>
      <c r="G3594" s="2">
        <f t="shared" si="113"/>
        <v>5.0000000000007816E-3</v>
      </c>
    </row>
    <row r="3595" spans="1:7" x14ac:dyDescent="0.35">
      <c r="A3595" t="s">
        <v>10107</v>
      </c>
      <c r="B3595" t="s">
        <v>7319</v>
      </c>
      <c r="C3595" t="s">
        <v>7356</v>
      </c>
      <c r="D3595" t="str">
        <f>IF($B3595="B","",IFERROR(VLOOKUP($C3595,Elster!$I$5:$M$148,3,FALSE),$C3595))</f>
        <v xml:space="preserve">   "WASSERDRUCK"                                      </v>
      </c>
      <c r="E3595" t="str">
        <f>IF($B3595="A","",IFERROR(VLOOKUP($C3595,Elster!$I$5:$M$148,3,FALSE),$C3595))</f>
        <v/>
      </c>
      <c r="F3595">
        <f t="shared" si="112"/>
        <v>31</v>
      </c>
      <c r="G3595" s="2">
        <f t="shared" si="113"/>
        <v>0</v>
      </c>
    </row>
    <row r="3596" spans="1:7" x14ac:dyDescent="0.35">
      <c r="A3596" t="s">
        <v>10108</v>
      </c>
      <c r="B3596" t="s">
        <v>7317</v>
      </c>
      <c r="C3596" t="s">
        <v>7321</v>
      </c>
      <c r="D3596" t="str">
        <f>IF($B3596="B","",IFERROR(VLOOKUP($C3596,Elster!$I$5:$M$148,3,FALSE),$C3596))</f>
        <v/>
      </c>
      <c r="E3596" t="str">
        <f>IF($B3596="A","",IFERROR(VLOOKUP($C3596,Elster!$I$5:$M$148,3,FALSE),$C3596))</f>
        <v xml:space="preserve">   "FEHLERMELDUNG"                                    </v>
      </c>
      <c r="F3596">
        <f t="shared" si="112"/>
        <v>1</v>
      </c>
      <c r="G3596" s="2">
        <f t="shared" si="113"/>
        <v>4.9999999999990052E-3</v>
      </c>
    </row>
    <row r="3597" spans="1:7" x14ac:dyDescent="0.35">
      <c r="A3597" t="s">
        <v>10108</v>
      </c>
      <c r="B3597" t="s">
        <v>7319</v>
      </c>
      <c r="C3597" t="s">
        <v>7321</v>
      </c>
      <c r="D3597" t="str">
        <f>IF($B3597="B","",IFERROR(VLOOKUP($C3597,Elster!$I$5:$M$148,3,FALSE),$C3597))</f>
        <v xml:space="preserve">   "FEHLERMELDUNG"                                    </v>
      </c>
      <c r="E3597" t="str">
        <f>IF($B3597="A","",IFERROR(VLOOKUP($C3597,Elster!$I$5:$M$148,3,FALSE),$C3597))</f>
        <v/>
      </c>
      <c r="F3597">
        <f t="shared" si="112"/>
        <v>1</v>
      </c>
      <c r="G3597" s="2">
        <f t="shared" si="113"/>
        <v>0</v>
      </c>
    </row>
    <row r="3598" spans="1:7" x14ac:dyDescent="0.35">
      <c r="A3598" t="s">
        <v>10109</v>
      </c>
      <c r="B3598" t="s">
        <v>7317</v>
      </c>
      <c r="C3598" t="s">
        <v>7320</v>
      </c>
      <c r="D3598" t="str">
        <f>IF($B3598="B","",IFERROR(VLOOKUP($C3598,Elster!$I$5:$M$148,3,FALSE),$C3598))</f>
        <v/>
      </c>
      <c r="E3598" t="str">
        <f>IF($B3598="A","",IFERROR(VLOOKUP($C3598,Elster!$I$5:$M$148,3,FALSE),$C3598))</f>
        <v>0x000</v>
      </c>
      <c r="F3598">
        <f t="shared" si="112"/>
        <v>0</v>
      </c>
      <c r="G3598" s="2">
        <f t="shared" si="113"/>
        <v>5.0000000000007816E-3</v>
      </c>
    </row>
    <row r="3599" spans="1:7" x14ac:dyDescent="0.35">
      <c r="A3599" t="s">
        <v>10109</v>
      </c>
      <c r="B3599" t="s">
        <v>7319</v>
      </c>
      <c r="C3599" t="s">
        <v>7320</v>
      </c>
      <c r="D3599" t="str">
        <f>IF($B3599="B","",IFERROR(VLOOKUP($C3599,Elster!$I$5:$M$148,3,FALSE),$C3599))</f>
        <v>0x000</v>
      </c>
      <c r="E3599" t="str">
        <f>IF($B3599="A","",IFERROR(VLOOKUP($C3599,Elster!$I$5:$M$148,3,FALSE),$C3599))</f>
        <v/>
      </c>
      <c r="F3599">
        <f t="shared" si="112"/>
        <v>0</v>
      </c>
      <c r="G3599" s="2">
        <f t="shared" si="113"/>
        <v>0</v>
      </c>
    </row>
    <row r="3600" spans="1:7" x14ac:dyDescent="0.35">
      <c r="A3600" t="s">
        <v>10110</v>
      </c>
      <c r="B3600" t="s">
        <v>7317</v>
      </c>
      <c r="C3600" t="s">
        <v>7321</v>
      </c>
      <c r="D3600" t="str">
        <f>IF($B3600="B","",IFERROR(VLOOKUP($C3600,Elster!$I$5:$M$148,3,FALSE),$C3600))</f>
        <v/>
      </c>
      <c r="E3600" t="str">
        <f>IF($B3600="A","",IFERROR(VLOOKUP($C3600,Elster!$I$5:$M$148,3,FALSE),$C3600))</f>
        <v xml:space="preserve">   "FEHLERMELDUNG"                                    </v>
      </c>
      <c r="F3600">
        <f t="shared" si="112"/>
        <v>1</v>
      </c>
      <c r="G3600" s="2">
        <f t="shared" si="113"/>
        <v>5.0000000000007816E-3</v>
      </c>
    </row>
    <row r="3601" spans="1:7" x14ac:dyDescent="0.35">
      <c r="A3601" t="s">
        <v>10110</v>
      </c>
      <c r="B3601" t="s">
        <v>7319</v>
      </c>
      <c r="C3601" t="s">
        <v>7321</v>
      </c>
      <c r="D3601" t="str">
        <f>IF($B3601="B","",IFERROR(VLOOKUP($C3601,Elster!$I$5:$M$148,3,FALSE),$C3601))</f>
        <v xml:space="preserve">   "FEHLERMELDUNG"                                    </v>
      </c>
      <c r="E3601" t="str">
        <f>IF($B3601="A","",IFERROR(VLOOKUP($C3601,Elster!$I$5:$M$148,3,FALSE),$C3601))</f>
        <v/>
      </c>
      <c r="F3601">
        <f t="shared" si="112"/>
        <v>1</v>
      </c>
      <c r="G3601" s="2">
        <f t="shared" si="113"/>
        <v>0</v>
      </c>
    </row>
    <row r="3602" spans="1:7" x14ac:dyDescent="0.35">
      <c r="A3602" t="s">
        <v>10111</v>
      </c>
      <c r="B3602" t="s">
        <v>7317</v>
      </c>
      <c r="C3602" t="s">
        <v>7342</v>
      </c>
      <c r="D3602" t="str">
        <f>IF($B3602="B","",IFERROR(VLOOKUP($C3602,Elster!$I$5:$M$148,3,FALSE),$C3602))</f>
        <v/>
      </c>
      <c r="E3602" t="str">
        <f>IF($B3602="A","",IFERROR(VLOOKUP($C3602,Elster!$I$5:$M$148,3,FALSE),$C3602))</f>
        <v xml:space="preserve">   "MISCHERLAUFZEIT"                                  </v>
      </c>
      <c r="F3602">
        <f t="shared" si="112"/>
        <v>44</v>
      </c>
      <c r="G3602" s="2">
        <f t="shared" si="113"/>
        <v>4.9999999999990052E-3</v>
      </c>
    </row>
    <row r="3603" spans="1:7" x14ac:dyDescent="0.35">
      <c r="A3603" t="s">
        <v>10111</v>
      </c>
      <c r="B3603" t="s">
        <v>7319</v>
      </c>
      <c r="C3603" t="s">
        <v>7342</v>
      </c>
      <c r="D3603" t="str">
        <f>IF($B3603="B","",IFERROR(VLOOKUP($C3603,Elster!$I$5:$M$148,3,FALSE),$C3603))</f>
        <v xml:space="preserve">   "MISCHERLAUFZEIT"                                  </v>
      </c>
      <c r="E3603" t="str">
        <f>IF($B3603="A","",IFERROR(VLOOKUP($C3603,Elster!$I$5:$M$148,3,FALSE),$C3603))</f>
        <v/>
      </c>
      <c r="F3603">
        <f t="shared" si="112"/>
        <v>44</v>
      </c>
      <c r="G3603" s="2">
        <f t="shared" si="113"/>
        <v>0</v>
      </c>
    </row>
    <row r="3604" spans="1:7" x14ac:dyDescent="0.35">
      <c r="A3604" t="s">
        <v>10112</v>
      </c>
      <c r="B3604" t="s">
        <v>7317</v>
      </c>
      <c r="C3604" t="s">
        <v>7325</v>
      </c>
      <c r="D3604" t="str">
        <f>IF($B3604="B","",IFERROR(VLOOKUP($C3604,Elster!$I$5:$M$148,3,FALSE),$C3604))</f>
        <v/>
      </c>
      <c r="E3604" t="str">
        <f>IF($B3604="A","",IFERROR(VLOOKUP($C3604,Elster!$I$5:$M$148,3,FALSE),$C3604))</f>
        <v xml:space="preserve">   "SPEICHERSOLLTEMP"                                 </v>
      </c>
      <c r="F3604">
        <f t="shared" si="112"/>
        <v>3</v>
      </c>
      <c r="G3604" s="2">
        <f t="shared" si="113"/>
        <v>1.3775000000000759E-2</v>
      </c>
    </row>
    <row r="3605" spans="1:7" x14ac:dyDescent="0.35">
      <c r="A3605" t="s">
        <v>10113</v>
      </c>
      <c r="B3605" t="s">
        <v>7317</v>
      </c>
      <c r="C3605" t="s">
        <v>7320</v>
      </c>
      <c r="D3605" t="str">
        <f>IF($B3605="B","",IFERROR(VLOOKUP($C3605,Elster!$I$5:$M$148,3,FALSE),$C3605))</f>
        <v/>
      </c>
      <c r="E3605" t="str">
        <f>IF($B3605="A","",IFERROR(VLOOKUP($C3605,Elster!$I$5:$M$148,3,FALSE),$C3605))</f>
        <v>0x000</v>
      </c>
      <c r="F3605">
        <f t="shared" si="112"/>
        <v>0</v>
      </c>
      <c r="G3605" s="2">
        <f t="shared" si="113"/>
        <v>4.9739999999989237E-3</v>
      </c>
    </row>
    <row r="3606" spans="1:7" x14ac:dyDescent="0.35">
      <c r="A3606" t="s">
        <v>10114</v>
      </c>
      <c r="B3606" t="s">
        <v>7317</v>
      </c>
      <c r="C3606" t="s">
        <v>7318</v>
      </c>
      <c r="D3606" t="str">
        <f>IF($B3606="B","",IFERROR(VLOOKUP($C3606,Elster!$I$5:$M$148,3,FALSE),$C3606))</f>
        <v/>
      </c>
      <c r="E3606" t="str">
        <f>IF($B3606="A","",IFERROR(VLOOKUP($C3606,Elster!$I$5:$M$148,3,FALSE),$C3606))</f>
        <v xml:space="preserve">   "SAMMLERISTTEMP"                                   </v>
      </c>
      <c r="F3606">
        <f t="shared" si="112"/>
        <v>13</v>
      </c>
      <c r="G3606" s="2">
        <f t="shared" si="113"/>
        <v>4.9480000000006186E-3</v>
      </c>
    </row>
    <row r="3607" spans="1:7" x14ac:dyDescent="0.35">
      <c r="A3607" t="s">
        <v>10115</v>
      </c>
      <c r="B3607" t="s">
        <v>7317</v>
      </c>
      <c r="C3607" t="s">
        <v>7329</v>
      </c>
      <c r="D3607" t="str">
        <f>IF($B3607="B","",IFERROR(VLOOKUP($C3607,Elster!$I$5:$M$148,3,FALSE),$C3607))</f>
        <v/>
      </c>
      <c r="E3607" t="str">
        <f>IF($B3607="A","",IFERROR(VLOOKUP($C3607,Elster!$I$5:$M$148,3,FALSE),$C3607))</f>
        <v xml:space="preserve">   "KESSELSOLLTEMP"                                   </v>
      </c>
      <c r="F3607">
        <f t="shared" si="112"/>
        <v>2</v>
      </c>
      <c r="G3607" s="2">
        <f t="shared" si="113"/>
        <v>4.9740000000007001E-3</v>
      </c>
    </row>
    <row r="3608" spans="1:7" x14ac:dyDescent="0.35">
      <c r="A3608" t="s">
        <v>10116</v>
      </c>
      <c r="B3608" t="s">
        <v>7317</v>
      </c>
      <c r="C3608" t="s">
        <v>7320</v>
      </c>
      <c r="D3608" t="str">
        <f>IF($B3608="B","",IFERROR(VLOOKUP($C3608,Elster!$I$5:$M$148,3,FALSE),$C3608))</f>
        <v/>
      </c>
      <c r="E3608" t="str">
        <f>IF($B3608="A","",IFERROR(VLOOKUP($C3608,Elster!$I$5:$M$148,3,FALSE),$C3608))</f>
        <v>0x000</v>
      </c>
      <c r="F3608">
        <f t="shared" si="112"/>
        <v>0</v>
      </c>
      <c r="G3608" s="2">
        <f t="shared" si="113"/>
        <v>4.9739999999989237E-3</v>
      </c>
    </row>
    <row r="3609" spans="1:7" x14ac:dyDescent="0.35">
      <c r="A3609" t="s">
        <v>10117</v>
      </c>
      <c r="B3609" t="s">
        <v>7317</v>
      </c>
      <c r="C3609" t="s">
        <v>7366</v>
      </c>
      <c r="D3609" t="str">
        <f>IF($B3609="B","",IFERROR(VLOOKUP($C3609,Elster!$I$5:$M$148,3,FALSE),$C3609))</f>
        <v/>
      </c>
      <c r="E3609" t="str">
        <f>IF($B3609="A","",IFERROR(VLOOKUP($C3609,Elster!$I$5:$M$148,3,FALSE),$C3609))</f>
        <v xml:space="preserve">//   "ERWEITERUNGSTELEGRAMM"                            </v>
      </c>
      <c r="F3609">
        <f t="shared" si="112"/>
        <v>250</v>
      </c>
      <c r="G3609" s="2">
        <f t="shared" si="113"/>
        <v>4.9740000000007001E-3</v>
      </c>
    </row>
    <row r="3610" spans="1:7" x14ac:dyDescent="0.35">
      <c r="A3610" t="s">
        <v>10118</v>
      </c>
      <c r="B3610" t="s">
        <v>7317</v>
      </c>
      <c r="C3610" t="s">
        <v>7321</v>
      </c>
      <c r="D3610" t="str">
        <f>IF($B3610="B","",IFERROR(VLOOKUP($C3610,Elster!$I$5:$M$148,3,FALSE),$C3610))</f>
        <v/>
      </c>
      <c r="E3610" t="str">
        <f>IF($B3610="A","",IFERROR(VLOOKUP($C3610,Elster!$I$5:$M$148,3,FALSE),$C3610))</f>
        <v xml:space="preserve">   "FEHLERMELDUNG"                                    </v>
      </c>
      <c r="F3610">
        <f t="shared" si="112"/>
        <v>1</v>
      </c>
      <c r="G3610" s="2">
        <f t="shared" si="113"/>
        <v>4.9479999999988422E-3</v>
      </c>
    </row>
    <row r="3611" spans="1:7" x14ac:dyDescent="0.35">
      <c r="A3611" t="s">
        <v>10119</v>
      </c>
      <c r="B3611" t="s">
        <v>7317</v>
      </c>
      <c r="C3611" t="s">
        <v>7356</v>
      </c>
      <c r="D3611" t="str">
        <f>IF($B3611="B","",IFERROR(VLOOKUP($C3611,Elster!$I$5:$M$148,3,FALSE),$C3611))</f>
        <v/>
      </c>
      <c r="E3611" t="str">
        <f>IF($B3611="A","",IFERROR(VLOOKUP($C3611,Elster!$I$5:$M$148,3,FALSE),$C3611))</f>
        <v xml:space="preserve">   "WASSERDRUCK"                                      </v>
      </c>
      <c r="F3611">
        <f t="shared" si="112"/>
        <v>31</v>
      </c>
      <c r="G3611" s="2">
        <f t="shared" si="113"/>
        <v>4.9740000000007001E-3</v>
      </c>
    </row>
    <row r="3612" spans="1:7" x14ac:dyDescent="0.35">
      <c r="A3612" t="s">
        <v>10120</v>
      </c>
      <c r="B3612" t="s">
        <v>7317</v>
      </c>
      <c r="C3612" t="s">
        <v>7321</v>
      </c>
      <c r="D3612" t="str">
        <f>IF($B3612="B","",IFERROR(VLOOKUP($C3612,Elster!$I$5:$M$148,3,FALSE),$C3612))</f>
        <v/>
      </c>
      <c r="E3612" t="str">
        <f>IF($B3612="A","",IFERROR(VLOOKUP($C3612,Elster!$I$5:$M$148,3,FALSE),$C3612))</f>
        <v xml:space="preserve">   "FEHLERMELDUNG"                                    </v>
      </c>
      <c r="F3612">
        <f t="shared" si="112"/>
        <v>1</v>
      </c>
      <c r="G3612" s="2">
        <f t="shared" si="113"/>
        <v>4.9729999999996721E-3</v>
      </c>
    </row>
    <row r="3613" spans="1:7" x14ac:dyDescent="0.35">
      <c r="A3613" t="s">
        <v>10121</v>
      </c>
      <c r="B3613" t="s">
        <v>7317</v>
      </c>
      <c r="C3613" t="s">
        <v>7320</v>
      </c>
      <c r="D3613" t="str">
        <f>IF($B3613="B","",IFERROR(VLOOKUP($C3613,Elster!$I$5:$M$148,3,FALSE),$C3613))</f>
        <v/>
      </c>
      <c r="E3613" t="str">
        <f>IF($B3613="A","",IFERROR(VLOOKUP($C3613,Elster!$I$5:$M$148,3,FALSE),$C3613))</f>
        <v>0x000</v>
      </c>
      <c r="F3613">
        <f t="shared" si="112"/>
        <v>0</v>
      </c>
      <c r="G3613" s="2">
        <f t="shared" si="113"/>
        <v>4.9740000000007001E-3</v>
      </c>
    </row>
    <row r="3614" spans="1:7" x14ac:dyDescent="0.35">
      <c r="A3614" t="s">
        <v>10122</v>
      </c>
      <c r="B3614" t="s">
        <v>7317</v>
      </c>
      <c r="C3614" t="s">
        <v>7321</v>
      </c>
      <c r="D3614" t="str">
        <f>IF($B3614="B","",IFERROR(VLOOKUP($C3614,Elster!$I$5:$M$148,3,FALSE),$C3614))</f>
        <v/>
      </c>
      <c r="E3614" t="str">
        <f>IF($B3614="A","",IFERROR(VLOOKUP($C3614,Elster!$I$5:$M$148,3,FALSE),$C3614))</f>
        <v xml:space="preserve">   "FEHLERMELDUNG"                                    </v>
      </c>
      <c r="F3614">
        <f t="shared" si="112"/>
        <v>1</v>
      </c>
      <c r="G3614" s="2">
        <f t="shared" si="113"/>
        <v>4.9479999999988422E-3</v>
      </c>
    </row>
    <row r="3615" spans="1:7" x14ac:dyDescent="0.35">
      <c r="A3615" t="s">
        <v>10123</v>
      </c>
      <c r="B3615" t="s">
        <v>7317</v>
      </c>
      <c r="C3615" t="s">
        <v>7344</v>
      </c>
      <c r="D3615" t="str">
        <f>IF($B3615="B","",IFERROR(VLOOKUP($C3615,Elster!$I$5:$M$148,3,FALSE),$C3615))</f>
        <v/>
      </c>
      <c r="E3615" t="str">
        <f>IF($B3615="A","",IFERROR(VLOOKUP($C3615,Elster!$I$5:$M$148,3,FALSE),$C3615))</f>
        <v xml:space="preserve">   "MODGRAD"                                          </v>
      </c>
      <c r="F3615">
        <f t="shared" si="112"/>
        <v>45</v>
      </c>
      <c r="G3615" s="2">
        <f t="shared" si="113"/>
        <v>4.9740000000007001E-3</v>
      </c>
    </row>
    <row r="3616" spans="1:7" x14ac:dyDescent="0.35">
      <c r="A3616" t="s">
        <v>10124</v>
      </c>
      <c r="B3616" t="s">
        <v>7317</v>
      </c>
      <c r="C3616" t="s">
        <v>7318</v>
      </c>
      <c r="D3616" t="str">
        <f>IF($B3616="B","",IFERROR(VLOOKUP($C3616,Elster!$I$5:$M$148,3,FALSE),$C3616))</f>
        <v/>
      </c>
      <c r="E3616" t="str">
        <f>IF($B3616="A","",IFERROR(VLOOKUP($C3616,Elster!$I$5:$M$148,3,FALSE),$C3616))</f>
        <v xml:space="preserve">   "SAMMLERISTTEMP"                                   </v>
      </c>
      <c r="F3616">
        <f t="shared" si="112"/>
        <v>13</v>
      </c>
      <c r="G3616" s="2">
        <f t="shared" si="113"/>
        <v>2.0390000000000796E-2</v>
      </c>
    </row>
    <row r="3617" spans="1:7" x14ac:dyDescent="0.35">
      <c r="A3617" t="s">
        <v>10124</v>
      </c>
      <c r="B3617" t="s">
        <v>7319</v>
      </c>
      <c r="C3617" t="s">
        <v>7318</v>
      </c>
      <c r="D3617" t="str">
        <f>IF($B3617="B","",IFERROR(VLOOKUP($C3617,Elster!$I$5:$M$148,3,FALSE),$C3617))</f>
        <v xml:space="preserve">   "SAMMLERISTTEMP"                                   </v>
      </c>
      <c r="E3617" t="str">
        <f>IF($B3617="A","",IFERROR(VLOOKUP($C3617,Elster!$I$5:$M$148,3,FALSE),$C3617))</f>
        <v/>
      </c>
      <c r="F3617">
        <f t="shared" si="112"/>
        <v>13</v>
      </c>
      <c r="G3617" s="2">
        <f t="shared" si="113"/>
        <v>0</v>
      </c>
    </row>
    <row r="3618" spans="1:7" x14ac:dyDescent="0.35">
      <c r="A3618" t="s">
        <v>10125</v>
      </c>
      <c r="B3618" t="s">
        <v>7317</v>
      </c>
      <c r="C3618" t="s">
        <v>7320</v>
      </c>
      <c r="D3618" t="str">
        <f>IF($B3618="B","",IFERROR(VLOOKUP($C3618,Elster!$I$5:$M$148,3,FALSE),$C3618))</f>
        <v/>
      </c>
      <c r="E3618" t="str">
        <f>IF($B3618="A","",IFERROR(VLOOKUP($C3618,Elster!$I$5:$M$148,3,FALSE),$C3618))</f>
        <v>0x000</v>
      </c>
      <c r="F3618">
        <f t="shared" si="112"/>
        <v>0</v>
      </c>
      <c r="G3618" s="2">
        <f t="shared" si="113"/>
        <v>4.9999999999990052E-3</v>
      </c>
    </row>
    <row r="3619" spans="1:7" x14ac:dyDescent="0.35">
      <c r="A3619" t="s">
        <v>10125</v>
      </c>
      <c r="B3619" t="s">
        <v>7319</v>
      </c>
      <c r="C3619" t="s">
        <v>7320</v>
      </c>
      <c r="D3619" t="str">
        <f>IF($B3619="B","",IFERROR(VLOOKUP($C3619,Elster!$I$5:$M$148,3,FALSE),$C3619))</f>
        <v>0x000</v>
      </c>
      <c r="E3619" t="str">
        <f>IF($B3619="A","",IFERROR(VLOOKUP($C3619,Elster!$I$5:$M$148,3,FALSE),$C3619))</f>
        <v/>
      </c>
      <c r="F3619">
        <f t="shared" si="112"/>
        <v>0</v>
      </c>
      <c r="G3619" s="2">
        <f t="shared" si="113"/>
        <v>0</v>
      </c>
    </row>
    <row r="3620" spans="1:7" x14ac:dyDescent="0.35">
      <c r="A3620" t="s">
        <v>10126</v>
      </c>
      <c r="B3620" t="s">
        <v>7317</v>
      </c>
      <c r="C3620" t="s">
        <v>7325</v>
      </c>
      <c r="D3620" t="str">
        <f>IF($B3620="B","",IFERROR(VLOOKUP($C3620,Elster!$I$5:$M$148,3,FALSE),$C3620))</f>
        <v/>
      </c>
      <c r="E3620" t="str">
        <f>IF($B3620="A","",IFERROR(VLOOKUP($C3620,Elster!$I$5:$M$148,3,FALSE),$C3620))</f>
        <v xml:space="preserve">   "SPEICHERSOLLTEMP"                                 </v>
      </c>
      <c r="F3620">
        <f t="shared" si="112"/>
        <v>3</v>
      </c>
      <c r="G3620" s="2">
        <f t="shared" si="113"/>
        <v>5.0000000000007816E-3</v>
      </c>
    </row>
    <row r="3621" spans="1:7" x14ac:dyDescent="0.35">
      <c r="A3621" t="s">
        <v>10126</v>
      </c>
      <c r="B3621" t="s">
        <v>7319</v>
      </c>
      <c r="C3621" t="s">
        <v>7325</v>
      </c>
      <c r="D3621" t="str">
        <f>IF($B3621="B","",IFERROR(VLOOKUP($C3621,Elster!$I$5:$M$148,3,FALSE),$C3621))</f>
        <v xml:space="preserve">   "SPEICHERSOLLTEMP"                                 </v>
      </c>
      <c r="E3621" t="str">
        <f>IF($B3621="A","",IFERROR(VLOOKUP($C3621,Elster!$I$5:$M$148,3,FALSE),$C3621))</f>
        <v/>
      </c>
      <c r="F3621">
        <f t="shared" si="112"/>
        <v>3</v>
      </c>
      <c r="G3621" s="2">
        <f t="shared" si="113"/>
        <v>0</v>
      </c>
    </row>
    <row r="3622" spans="1:7" x14ac:dyDescent="0.35">
      <c r="A3622" t="s">
        <v>10127</v>
      </c>
      <c r="B3622" t="s">
        <v>7317</v>
      </c>
      <c r="C3622" t="s">
        <v>7321</v>
      </c>
      <c r="D3622" t="str">
        <f>IF($B3622="B","",IFERROR(VLOOKUP($C3622,Elster!$I$5:$M$148,3,FALSE),$C3622))</f>
        <v/>
      </c>
      <c r="E3622" t="str">
        <f>IF($B3622="A","",IFERROR(VLOOKUP($C3622,Elster!$I$5:$M$148,3,FALSE),$C3622))</f>
        <v xml:space="preserve">   "FEHLERMELDUNG"                                    </v>
      </c>
      <c r="F3622">
        <f t="shared" si="112"/>
        <v>1</v>
      </c>
      <c r="G3622" s="2">
        <f t="shared" si="113"/>
        <v>4.9999999999990052E-3</v>
      </c>
    </row>
    <row r="3623" spans="1:7" x14ac:dyDescent="0.35">
      <c r="A3623" t="s">
        <v>10127</v>
      </c>
      <c r="B3623" t="s">
        <v>7319</v>
      </c>
      <c r="C3623" t="s">
        <v>7321</v>
      </c>
      <c r="D3623" t="str">
        <f>IF($B3623="B","",IFERROR(VLOOKUP($C3623,Elster!$I$5:$M$148,3,FALSE),$C3623))</f>
        <v xml:space="preserve">   "FEHLERMELDUNG"                                    </v>
      </c>
      <c r="E3623" t="str">
        <f>IF($B3623="A","",IFERROR(VLOOKUP($C3623,Elster!$I$5:$M$148,3,FALSE),$C3623))</f>
        <v/>
      </c>
      <c r="F3623">
        <f t="shared" si="112"/>
        <v>1</v>
      </c>
      <c r="G3623" s="2">
        <f t="shared" si="113"/>
        <v>0</v>
      </c>
    </row>
    <row r="3624" spans="1:7" x14ac:dyDescent="0.35">
      <c r="A3624" t="s">
        <v>10128</v>
      </c>
      <c r="B3624" t="s">
        <v>7317</v>
      </c>
      <c r="C3624" t="s">
        <v>7320</v>
      </c>
      <c r="D3624" t="str">
        <f>IF($B3624="B","",IFERROR(VLOOKUP($C3624,Elster!$I$5:$M$148,3,FALSE),$C3624))</f>
        <v/>
      </c>
      <c r="E3624" t="str">
        <f>IF($B3624="A","",IFERROR(VLOOKUP($C3624,Elster!$I$5:$M$148,3,FALSE),$C3624))</f>
        <v>0x000</v>
      </c>
      <c r="F3624">
        <f t="shared" si="112"/>
        <v>0</v>
      </c>
      <c r="G3624" s="2">
        <f t="shared" si="113"/>
        <v>5.0000000000007816E-3</v>
      </c>
    </row>
    <row r="3625" spans="1:7" x14ac:dyDescent="0.35">
      <c r="A3625" t="s">
        <v>10128</v>
      </c>
      <c r="B3625" t="s">
        <v>7319</v>
      </c>
      <c r="C3625" t="s">
        <v>7320</v>
      </c>
      <c r="D3625" t="str">
        <f>IF($B3625="B","",IFERROR(VLOOKUP($C3625,Elster!$I$5:$M$148,3,FALSE),$C3625))</f>
        <v>0x000</v>
      </c>
      <c r="E3625" t="str">
        <f>IF($B3625="A","",IFERROR(VLOOKUP($C3625,Elster!$I$5:$M$148,3,FALSE),$C3625))</f>
        <v/>
      </c>
      <c r="F3625">
        <f t="shared" si="112"/>
        <v>0</v>
      </c>
      <c r="G3625" s="2">
        <f t="shared" si="113"/>
        <v>0</v>
      </c>
    </row>
    <row r="3626" spans="1:7" x14ac:dyDescent="0.35">
      <c r="A3626" t="s">
        <v>10129</v>
      </c>
      <c r="B3626" t="s">
        <v>7317</v>
      </c>
      <c r="C3626" t="s">
        <v>7366</v>
      </c>
      <c r="D3626" t="str">
        <f>IF($B3626="B","",IFERROR(VLOOKUP($C3626,Elster!$I$5:$M$148,3,FALSE),$C3626))</f>
        <v/>
      </c>
      <c r="E3626" t="str">
        <f>IF($B3626="A","",IFERROR(VLOOKUP($C3626,Elster!$I$5:$M$148,3,FALSE),$C3626))</f>
        <v xml:space="preserve">//   "ERWEITERUNGSTELEGRAMM"                            </v>
      </c>
      <c r="F3626">
        <f t="shared" si="112"/>
        <v>250</v>
      </c>
      <c r="G3626" s="2">
        <f t="shared" si="113"/>
        <v>4.9999999999990052E-3</v>
      </c>
    </row>
    <row r="3627" spans="1:7" x14ac:dyDescent="0.35">
      <c r="A3627" t="s">
        <v>10129</v>
      </c>
      <c r="B3627" t="s">
        <v>7319</v>
      </c>
      <c r="C3627" t="s">
        <v>7366</v>
      </c>
      <c r="D3627" t="str">
        <f>IF($B3627="B","",IFERROR(VLOOKUP($C3627,Elster!$I$5:$M$148,3,FALSE),$C3627))</f>
        <v xml:space="preserve">//   "ERWEITERUNGSTELEGRAMM"                            </v>
      </c>
      <c r="E3627" t="str">
        <f>IF($B3627="A","",IFERROR(VLOOKUP($C3627,Elster!$I$5:$M$148,3,FALSE),$C3627))</f>
        <v/>
      </c>
      <c r="F3627">
        <f t="shared" si="112"/>
        <v>250</v>
      </c>
      <c r="G3627" s="2">
        <f t="shared" si="113"/>
        <v>0</v>
      </c>
    </row>
    <row r="3628" spans="1:7" x14ac:dyDescent="0.35">
      <c r="A3628" t="s">
        <v>10130</v>
      </c>
      <c r="B3628" t="s">
        <v>7317</v>
      </c>
      <c r="C3628" t="s">
        <v>7321</v>
      </c>
      <c r="D3628" t="str">
        <f>IF($B3628="B","",IFERROR(VLOOKUP($C3628,Elster!$I$5:$M$148,3,FALSE),$C3628))</f>
        <v/>
      </c>
      <c r="E3628" t="str">
        <f>IF($B3628="A","",IFERROR(VLOOKUP($C3628,Elster!$I$5:$M$148,3,FALSE),$C3628))</f>
        <v xml:space="preserve">   "FEHLERMELDUNG"                                    </v>
      </c>
      <c r="F3628">
        <f t="shared" si="112"/>
        <v>1</v>
      </c>
      <c r="G3628" s="2">
        <f t="shared" si="113"/>
        <v>5.0000000000007816E-3</v>
      </c>
    </row>
    <row r="3629" spans="1:7" x14ac:dyDescent="0.35">
      <c r="A3629" t="s">
        <v>10130</v>
      </c>
      <c r="B3629" t="s">
        <v>7319</v>
      </c>
      <c r="C3629" t="s">
        <v>7321</v>
      </c>
      <c r="D3629" t="str">
        <f>IF($B3629="B","",IFERROR(VLOOKUP($C3629,Elster!$I$5:$M$148,3,FALSE),$C3629))</f>
        <v xml:space="preserve">   "FEHLERMELDUNG"                                    </v>
      </c>
      <c r="E3629" t="str">
        <f>IF($B3629="A","",IFERROR(VLOOKUP($C3629,Elster!$I$5:$M$148,3,FALSE),$C3629))</f>
        <v/>
      </c>
      <c r="F3629">
        <f t="shared" si="112"/>
        <v>1</v>
      </c>
      <c r="G3629" s="2">
        <f t="shared" si="113"/>
        <v>0</v>
      </c>
    </row>
    <row r="3630" spans="1:7" x14ac:dyDescent="0.35">
      <c r="A3630" t="s">
        <v>10131</v>
      </c>
      <c r="B3630" t="s">
        <v>7317</v>
      </c>
      <c r="C3630" t="s">
        <v>7357</v>
      </c>
      <c r="D3630" t="str">
        <f>IF($B3630="B","",IFERROR(VLOOKUP($C3630,Elster!$I$5:$M$148,3,FALSE),$C3630))</f>
        <v/>
      </c>
      <c r="E3630" t="str">
        <f>IF($B3630="A","",IFERROR(VLOOKUP($C3630,Elster!$I$5:$M$148,3,FALSE),$C3630))</f>
        <v xml:space="preserve">   "MIN_TEMP_KESSEL"                                  </v>
      </c>
      <c r="F3630">
        <f t="shared" si="112"/>
        <v>32</v>
      </c>
      <c r="G3630" s="2">
        <f t="shared" si="113"/>
        <v>5.0000000000007816E-3</v>
      </c>
    </row>
    <row r="3631" spans="1:7" x14ac:dyDescent="0.35">
      <c r="A3631" t="s">
        <v>10131</v>
      </c>
      <c r="B3631" t="s">
        <v>7319</v>
      </c>
      <c r="C3631" t="s">
        <v>7357</v>
      </c>
      <c r="D3631" t="str">
        <f>IF($B3631="B","",IFERROR(VLOOKUP($C3631,Elster!$I$5:$M$148,3,FALSE),$C3631))</f>
        <v xml:space="preserve">   "MIN_TEMP_KESSEL"                                  </v>
      </c>
      <c r="E3631" t="str">
        <f>IF($B3631="A","",IFERROR(VLOOKUP($C3631,Elster!$I$5:$M$148,3,FALSE),$C3631))</f>
        <v/>
      </c>
      <c r="F3631">
        <f t="shared" si="112"/>
        <v>32</v>
      </c>
      <c r="G3631" s="2">
        <f t="shared" si="113"/>
        <v>0</v>
      </c>
    </row>
    <row r="3632" spans="1:7" x14ac:dyDescent="0.35">
      <c r="A3632" t="s">
        <v>10132</v>
      </c>
      <c r="B3632" t="s">
        <v>7319</v>
      </c>
      <c r="C3632" t="s">
        <v>7343</v>
      </c>
      <c r="D3632" t="str">
        <f>IF($B3632="B","",IFERROR(VLOOKUP($C3632,Elster!$I$5:$M$148,3,FALSE),$C3632))</f>
        <v xml:space="preserve">   "RAUMSOLLTEMP_NACHT"                               </v>
      </c>
      <c r="E3632" t="str">
        <f>IF($B3632="A","",IFERROR(VLOOKUP($C3632,Elster!$I$5:$M$148,3,FALSE),$C3632))</f>
        <v/>
      </c>
      <c r="F3632">
        <f t="shared" si="112"/>
        <v>8</v>
      </c>
      <c r="G3632" s="2">
        <f t="shared" si="113"/>
        <v>4.9999999999990052E-3</v>
      </c>
    </row>
    <row r="3633" spans="1:7" x14ac:dyDescent="0.35">
      <c r="A3633" t="s">
        <v>10133</v>
      </c>
      <c r="B3633" t="s">
        <v>7317</v>
      </c>
      <c r="C3633" t="s">
        <v>7343</v>
      </c>
      <c r="D3633" t="str">
        <f>IF($B3633="B","",IFERROR(VLOOKUP($C3633,Elster!$I$5:$M$148,3,FALSE),$C3633))</f>
        <v/>
      </c>
      <c r="E3633" t="str">
        <f>IF($B3633="A","",IFERROR(VLOOKUP($C3633,Elster!$I$5:$M$148,3,FALSE),$C3633))</f>
        <v xml:space="preserve">   "RAUMSOLLTEMP_NACHT"                               </v>
      </c>
      <c r="F3633">
        <f t="shared" si="112"/>
        <v>8</v>
      </c>
      <c r="G3633" s="2">
        <f t="shared" si="113"/>
        <v>2.6000000000081513E-5</v>
      </c>
    </row>
    <row r="3634" spans="1:7" x14ac:dyDescent="0.35">
      <c r="A3634" t="s">
        <v>10134</v>
      </c>
      <c r="B3634" t="s">
        <v>7319</v>
      </c>
      <c r="C3634" t="s">
        <v>7320</v>
      </c>
      <c r="D3634" t="str">
        <f>IF($B3634="B","",IFERROR(VLOOKUP($C3634,Elster!$I$5:$M$148,3,FALSE),$C3634))</f>
        <v>0x000</v>
      </c>
      <c r="E3634" t="str">
        <f>IF($B3634="A","",IFERROR(VLOOKUP($C3634,Elster!$I$5:$M$148,3,FALSE),$C3634))</f>
        <v/>
      </c>
      <c r="F3634">
        <f t="shared" si="112"/>
        <v>0</v>
      </c>
      <c r="G3634" s="2">
        <f t="shared" si="113"/>
        <v>4.9729999999996721E-3</v>
      </c>
    </row>
    <row r="3635" spans="1:7" x14ac:dyDescent="0.35">
      <c r="A3635" t="s">
        <v>10135</v>
      </c>
      <c r="B3635" t="s">
        <v>7317</v>
      </c>
      <c r="C3635" t="s">
        <v>7320</v>
      </c>
      <c r="D3635" t="str">
        <f>IF($B3635="B","",IFERROR(VLOOKUP($C3635,Elster!$I$5:$M$148,3,FALSE),$C3635))</f>
        <v/>
      </c>
      <c r="E3635" t="str">
        <f>IF($B3635="A","",IFERROR(VLOOKUP($C3635,Elster!$I$5:$M$148,3,FALSE),$C3635))</f>
        <v>0x000</v>
      </c>
      <c r="F3635">
        <f t="shared" si="112"/>
        <v>0</v>
      </c>
      <c r="G3635" s="2">
        <f t="shared" si="113"/>
        <v>2.700000000110947E-5</v>
      </c>
    </row>
    <row r="3636" spans="1:7" x14ac:dyDescent="0.35">
      <c r="A3636" t="s">
        <v>10136</v>
      </c>
      <c r="B3636" t="s">
        <v>7319</v>
      </c>
      <c r="C3636" t="s">
        <v>7321</v>
      </c>
      <c r="D3636" t="str">
        <f>IF($B3636="B","",IFERROR(VLOOKUP($C3636,Elster!$I$5:$M$148,3,FALSE),$C3636))</f>
        <v xml:space="preserve">   "FEHLERMELDUNG"                                    </v>
      </c>
      <c r="E3636" t="str">
        <f>IF($B3636="A","",IFERROR(VLOOKUP($C3636,Elster!$I$5:$M$148,3,FALSE),$C3636))</f>
        <v/>
      </c>
      <c r="F3636">
        <f t="shared" si="112"/>
        <v>1</v>
      </c>
      <c r="G3636" s="2">
        <f t="shared" si="113"/>
        <v>4.9729999999996721E-3</v>
      </c>
    </row>
    <row r="3637" spans="1:7" x14ac:dyDescent="0.35">
      <c r="A3637" t="s">
        <v>10137</v>
      </c>
      <c r="B3637" t="s">
        <v>7317</v>
      </c>
      <c r="C3637" t="s">
        <v>7321</v>
      </c>
      <c r="D3637" t="str">
        <f>IF($B3637="B","",IFERROR(VLOOKUP($C3637,Elster!$I$5:$M$148,3,FALSE),$C3637))</f>
        <v/>
      </c>
      <c r="E3637" t="str">
        <f>IF($B3637="A","",IFERROR(VLOOKUP($C3637,Elster!$I$5:$M$148,3,FALSE),$C3637))</f>
        <v xml:space="preserve">   "FEHLERMELDUNG"                                    </v>
      </c>
      <c r="F3637">
        <f t="shared" si="112"/>
        <v>1</v>
      </c>
      <c r="G3637" s="2">
        <f t="shared" si="113"/>
        <v>2.6000000000081513E-5</v>
      </c>
    </row>
    <row r="3638" spans="1:7" x14ac:dyDescent="0.35">
      <c r="A3638" t="s">
        <v>10138</v>
      </c>
      <c r="B3638" t="s">
        <v>7317</v>
      </c>
      <c r="C3638" t="s">
        <v>7355</v>
      </c>
      <c r="D3638" t="str">
        <f>IF($B3638="B","",IFERROR(VLOOKUP($C3638,Elster!$I$5:$M$148,3,FALSE),$C3638))</f>
        <v/>
      </c>
      <c r="E3638" t="str">
        <f>IF($B3638="A","",IFERROR(VLOOKUP($C3638,Elster!$I$5:$M$148,3,FALSE),$C3638))</f>
        <v xml:space="preserve">   "MIN_WASSERDRUCK"                                  </v>
      </c>
      <c r="F3638">
        <f t="shared" si="112"/>
        <v>52</v>
      </c>
      <c r="G3638" s="2">
        <f t="shared" si="113"/>
        <v>4.9999999999990052E-3</v>
      </c>
    </row>
    <row r="3639" spans="1:7" x14ac:dyDescent="0.35">
      <c r="A3639" t="s">
        <v>10138</v>
      </c>
      <c r="B3639" t="s">
        <v>7319</v>
      </c>
      <c r="C3639" t="s">
        <v>7355</v>
      </c>
      <c r="D3639" t="str">
        <f>IF($B3639="B","",IFERROR(VLOOKUP($C3639,Elster!$I$5:$M$148,3,FALSE),$C3639))</f>
        <v xml:space="preserve">   "MIN_WASSERDRUCK"                                  </v>
      </c>
      <c r="E3639" t="str">
        <f>IF($B3639="A","",IFERROR(VLOOKUP($C3639,Elster!$I$5:$M$148,3,FALSE),$C3639))</f>
        <v/>
      </c>
      <c r="F3639">
        <f t="shared" si="112"/>
        <v>52</v>
      </c>
      <c r="G3639" s="2">
        <f t="shared" si="113"/>
        <v>0</v>
      </c>
    </row>
    <row r="3640" spans="1:7" x14ac:dyDescent="0.35">
      <c r="A3640" t="s">
        <v>10139</v>
      </c>
      <c r="B3640" t="s">
        <v>7317</v>
      </c>
      <c r="C3640" t="s">
        <v>7325</v>
      </c>
      <c r="D3640" t="str">
        <f>IF($B3640="B","",IFERROR(VLOOKUP($C3640,Elster!$I$5:$M$148,3,FALSE),$C3640))</f>
        <v/>
      </c>
      <c r="E3640" t="str">
        <f>IF($B3640="A","",IFERROR(VLOOKUP($C3640,Elster!$I$5:$M$148,3,FALSE),$C3640))</f>
        <v xml:space="preserve">   "SPEICHERSOLLTEMP"                                 </v>
      </c>
      <c r="F3640">
        <f t="shared" si="112"/>
        <v>3</v>
      </c>
      <c r="G3640" s="2">
        <f t="shared" si="113"/>
        <v>1.9296999999999898E-2</v>
      </c>
    </row>
    <row r="3641" spans="1:7" x14ac:dyDescent="0.35">
      <c r="A3641" t="s">
        <v>10140</v>
      </c>
      <c r="B3641" t="s">
        <v>7317</v>
      </c>
      <c r="C3641" t="s">
        <v>7320</v>
      </c>
      <c r="D3641" t="str">
        <f>IF($B3641="B","",IFERROR(VLOOKUP($C3641,Elster!$I$5:$M$148,3,FALSE),$C3641))</f>
        <v/>
      </c>
      <c r="E3641" t="str">
        <f>IF($B3641="A","",IFERROR(VLOOKUP($C3641,Elster!$I$5:$M$148,3,FALSE),$C3641))</f>
        <v>0x000</v>
      </c>
      <c r="F3641">
        <f t="shared" si="112"/>
        <v>0</v>
      </c>
      <c r="G3641" s="2">
        <f t="shared" si="113"/>
        <v>4.9740000000007001E-3</v>
      </c>
    </row>
    <row r="3642" spans="1:7" x14ac:dyDescent="0.35">
      <c r="A3642" t="s">
        <v>10141</v>
      </c>
      <c r="B3642" t="s">
        <v>7317</v>
      </c>
      <c r="C3642" t="s">
        <v>7318</v>
      </c>
      <c r="D3642" t="str">
        <f>IF($B3642="B","",IFERROR(VLOOKUP($C3642,Elster!$I$5:$M$148,3,FALSE),$C3642))</f>
        <v/>
      </c>
      <c r="E3642" t="str">
        <f>IF($B3642="A","",IFERROR(VLOOKUP($C3642,Elster!$I$5:$M$148,3,FALSE),$C3642))</f>
        <v xml:space="preserve">   "SAMMLERISTTEMP"                                   </v>
      </c>
      <c r="F3642">
        <f t="shared" si="112"/>
        <v>13</v>
      </c>
      <c r="G3642" s="2">
        <f t="shared" si="113"/>
        <v>4.9480000000006186E-3</v>
      </c>
    </row>
    <row r="3643" spans="1:7" x14ac:dyDescent="0.35">
      <c r="A3643" t="s">
        <v>10142</v>
      </c>
      <c r="B3643" t="s">
        <v>7317</v>
      </c>
      <c r="C3643" t="s">
        <v>7329</v>
      </c>
      <c r="D3643" t="str">
        <f>IF($B3643="B","",IFERROR(VLOOKUP($C3643,Elster!$I$5:$M$148,3,FALSE),$C3643))</f>
        <v/>
      </c>
      <c r="E3643" t="str">
        <f>IF($B3643="A","",IFERROR(VLOOKUP($C3643,Elster!$I$5:$M$148,3,FALSE),$C3643))</f>
        <v xml:space="preserve">   "KESSELSOLLTEMP"                                   </v>
      </c>
      <c r="F3643">
        <f t="shared" si="112"/>
        <v>2</v>
      </c>
      <c r="G3643" s="2">
        <f t="shared" si="113"/>
        <v>4.9729999999996721E-3</v>
      </c>
    </row>
    <row r="3644" spans="1:7" x14ac:dyDescent="0.35">
      <c r="A3644" t="s">
        <v>10143</v>
      </c>
      <c r="B3644" t="s">
        <v>7317</v>
      </c>
      <c r="C3644" t="s">
        <v>7320</v>
      </c>
      <c r="D3644" t="str">
        <f>IF($B3644="B","",IFERROR(VLOOKUP($C3644,Elster!$I$5:$M$148,3,FALSE),$C3644))</f>
        <v/>
      </c>
      <c r="E3644" t="str">
        <f>IF($B3644="A","",IFERROR(VLOOKUP($C3644,Elster!$I$5:$M$148,3,FALSE),$C3644))</f>
        <v>0x000</v>
      </c>
      <c r="F3644">
        <f t="shared" si="112"/>
        <v>0</v>
      </c>
      <c r="G3644" s="2">
        <f t="shared" si="113"/>
        <v>4.9739999999989237E-3</v>
      </c>
    </row>
    <row r="3645" spans="1:7" x14ac:dyDescent="0.35">
      <c r="A3645" t="s">
        <v>10144</v>
      </c>
      <c r="B3645" t="s">
        <v>7317</v>
      </c>
      <c r="C3645" t="s">
        <v>7366</v>
      </c>
      <c r="D3645" t="str">
        <f>IF($B3645="B","",IFERROR(VLOOKUP($C3645,Elster!$I$5:$M$148,3,FALSE),$C3645))</f>
        <v/>
      </c>
      <c r="E3645" t="str">
        <f>IF($B3645="A","",IFERROR(VLOOKUP($C3645,Elster!$I$5:$M$148,3,FALSE),$C3645))</f>
        <v xml:space="preserve">//   "ERWEITERUNGSTELEGRAMM"                            </v>
      </c>
      <c r="F3645">
        <f t="shared" si="112"/>
        <v>250</v>
      </c>
      <c r="G3645" s="2">
        <f t="shared" si="113"/>
        <v>4.9740000000007001E-3</v>
      </c>
    </row>
    <row r="3646" spans="1:7" x14ac:dyDescent="0.35">
      <c r="A3646" t="s">
        <v>10145</v>
      </c>
      <c r="B3646" t="s">
        <v>7317</v>
      </c>
      <c r="C3646" t="s">
        <v>7321</v>
      </c>
      <c r="D3646" t="str">
        <f>IF($B3646="B","",IFERROR(VLOOKUP($C3646,Elster!$I$5:$M$148,3,FALSE),$C3646))</f>
        <v/>
      </c>
      <c r="E3646" t="str">
        <f>IF($B3646="A","",IFERROR(VLOOKUP($C3646,Elster!$I$5:$M$148,3,FALSE),$C3646))</f>
        <v xml:space="preserve">   "FEHLERMELDUNG"                                    </v>
      </c>
      <c r="F3646">
        <f t="shared" si="112"/>
        <v>1</v>
      </c>
      <c r="G3646" s="2">
        <f t="shared" si="113"/>
        <v>4.9480000000006186E-3</v>
      </c>
    </row>
    <row r="3647" spans="1:7" x14ac:dyDescent="0.35">
      <c r="A3647" t="s">
        <v>10146</v>
      </c>
      <c r="B3647" t="s">
        <v>7317</v>
      </c>
      <c r="C3647" t="s">
        <v>7357</v>
      </c>
      <c r="D3647" t="str">
        <f>IF($B3647="B","",IFERROR(VLOOKUP($C3647,Elster!$I$5:$M$148,3,FALSE),$C3647))</f>
        <v/>
      </c>
      <c r="E3647" t="str">
        <f>IF($B3647="A","",IFERROR(VLOOKUP($C3647,Elster!$I$5:$M$148,3,FALSE),$C3647))</f>
        <v xml:space="preserve">   "MIN_TEMP_KESSEL"                                  </v>
      </c>
      <c r="F3647">
        <f t="shared" si="112"/>
        <v>32</v>
      </c>
      <c r="G3647" s="2">
        <f t="shared" si="113"/>
        <v>4.9739999999989237E-3</v>
      </c>
    </row>
    <row r="3648" spans="1:7" x14ac:dyDescent="0.35">
      <c r="A3648" t="s">
        <v>10147</v>
      </c>
      <c r="B3648" t="s">
        <v>7317</v>
      </c>
      <c r="C3648" t="s">
        <v>7343</v>
      </c>
      <c r="D3648" t="str">
        <f>IF($B3648="B","",IFERROR(VLOOKUP($C3648,Elster!$I$5:$M$148,3,FALSE),$C3648))</f>
        <v/>
      </c>
      <c r="E3648" t="str">
        <f>IF($B3648="A","",IFERROR(VLOOKUP($C3648,Elster!$I$5:$M$148,3,FALSE),$C3648))</f>
        <v xml:space="preserve">   "RAUMSOLLTEMP_NACHT"                               </v>
      </c>
      <c r="F3648">
        <f t="shared" si="112"/>
        <v>8</v>
      </c>
      <c r="G3648" s="2">
        <f t="shared" si="113"/>
        <v>4.9740000000007001E-3</v>
      </c>
    </row>
    <row r="3649" spans="1:7" x14ac:dyDescent="0.35">
      <c r="A3649" t="s">
        <v>10148</v>
      </c>
      <c r="B3649" t="s">
        <v>7317</v>
      </c>
      <c r="C3649" t="s">
        <v>7320</v>
      </c>
      <c r="D3649" t="str">
        <f>IF($B3649="B","",IFERROR(VLOOKUP($C3649,Elster!$I$5:$M$148,3,FALSE),$C3649))</f>
        <v/>
      </c>
      <c r="E3649" t="str">
        <f>IF($B3649="A","",IFERROR(VLOOKUP($C3649,Elster!$I$5:$M$148,3,FALSE),$C3649))</f>
        <v>0x000</v>
      </c>
      <c r="F3649">
        <f t="shared" si="112"/>
        <v>0</v>
      </c>
      <c r="G3649" s="2">
        <f t="shared" si="113"/>
        <v>4.9480000000006186E-3</v>
      </c>
    </row>
    <row r="3650" spans="1:7" x14ac:dyDescent="0.35">
      <c r="A3650" t="s">
        <v>10149</v>
      </c>
      <c r="B3650" t="s">
        <v>7317</v>
      </c>
      <c r="C3650" t="s">
        <v>7321</v>
      </c>
      <c r="D3650" t="str">
        <f>IF($B3650="B","",IFERROR(VLOOKUP($C3650,Elster!$I$5:$M$148,3,FALSE),$C3650))</f>
        <v/>
      </c>
      <c r="E3650" t="str">
        <f>IF($B3650="A","",IFERROR(VLOOKUP($C3650,Elster!$I$5:$M$148,3,FALSE),$C3650))</f>
        <v xml:space="preserve">   "FEHLERMELDUNG"                                    </v>
      </c>
      <c r="F3650">
        <f t="shared" si="112"/>
        <v>1</v>
      </c>
      <c r="G3650" s="2">
        <f t="shared" si="113"/>
        <v>4.9739999999989237E-3</v>
      </c>
    </row>
    <row r="3651" spans="1:7" x14ac:dyDescent="0.35">
      <c r="A3651" t="s">
        <v>10150</v>
      </c>
      <c r="B3651" t="s">
        <v>7317</v>
      </c>
      <c r="C3651" t="s">
        <v>8095</v>
      </c>
      <c r="D3651" t="str">
        <f>IF($B3651="B","",IFERROR(VLOOKUP($C3651,Elster!$I$5:$M$148,3,FALSE),$C3651))</f>
        <v/>
      </c>
      <c r="E3651" t="str">
        <f>IF($B3651="A","",IFERROR(VLOOKUP($C3651,Elster!$I$5:$M$148,3,FALSE),$C3651))</f>
        <v xml:space="preserve">   "LEISTUNGSKORREKTUR"                               </v>
      </c>
      <c r="F3651">
        <f t="shared" ref="F3651:F3714" si="114">HEX2DEC(REPLACE(C3651,1,2,""))</f>
        <v>53</v>
      </c>
      <c r="G3651" s="2">
        <f t="shared" si="113"/>
        <v>4.9729999999996721E-3</v>
      </c>
    </row>
    <row r="3652" spans="1:7" x14ac:dyDescent="0.35">
      <c r="A3652" t="s">
        <v>10151</v>
      </c>
      <c r="B3652" t="s">
        <v>7317</v>
      </c>
      <c r="C3652" t="s">
        <v>7318</v>
      </c>
      <c r="D3652" t="str">
        <f>IF($B3652="B","",IFERROR(VLOOKUP($C3652,Elster!$I$5:$M$148,3,FALSE),$C3652))</f>
        <v/>
      </c>
      <c r="E3652" t="str">
        <f>IF($B3652="A","",IFERROR(VLOOKUP($C3652,Elster!$I$5:$M$148,3,FALSE),$C3652))</f>
        <v xml:space="preserve">   "SAMMLERISTTEMP"                                   </v>
      </c>
      <c r="F3652">
        <f t="shared" si="114"/>
        <v>13</v>
      </c>
      <c r="G3652" s="2">
        <f t="shared" ref="G3652:G3715" si="115">SUBSTITUTE(A3652,"s","")-SUBSTITUTE(A3651,"s","")</f>
        <v>0.11614400000000025</v>
      </c>
    </row>
    <row r="3653" spans="1:7" x14ac:dyDescent="0.35">
      <c r="A3653" t="s">
        <v>10151</v>
      </c>
      <c r="B3653" t="s">
        <v>7319</v>
      </c>
      <c r="C3653" t="s">
        <v>7318</v>
      </c>
      <c r="D3653" t="str">
        <f>IF($B3653="B","",IFERROR(VLOOKUP($C3653,Elster!$I$5:$M$148,3,FALSE),$C3653))</f>
        <v xml:space="preserve">   "SAMMLERISTTEMP"                                   </v>
      </c>
      <c r="E3653" t="str">
        <f>IF($B3653="A","",IFERROR(VLOOKUP($C3653,Elster!$I$5:$M$148,3,FALSE),$C3653))</f>
        <v/>
      </c>
      <c r="F3653">
        <f t="shared" si="114"/>
        <v>13</v>
      </c>
      <c r="G3653" s="2">
        <f t="shared" si="115"/>
        <v>0</v>
      </c>
    </row>
    <row r="3654" spans="1:7" x14ac:dyDescent="0.35">
      <c r="A3654" t="s">
        <v>10152</v>
      </c>
      <c r="B3654" t="s">
        <v>7317</v>
      </c>
      <c r="C3654" t="s">
        <v>7320</v>
      </c>
      <c r="D3654" t="str">
        <f>IF($B3654="B","",IFERROR(VLOOKUP($C3654,Elster!$I$5:$M$148,3,FALSE),$C3654))</f>
        <v/>
      </c>
      <c r="E3654" t="str">
        <f>IF($B3654="A","",IFERROR(VLOOKUP($C3654,Elster!$I$5:$M$148,3,FALSE),$C3654))</f>
        <v>0x000</v>
      </c>
      <c r="F3654">
        <f t="shared" si="114"/>
        <v>0</v>
      </c>
      <c r="G3654" s="2">
        <f t="shared" si="115"/>
        <v>5.0000000000007816E-3</v>
      </c>
    </row>
    <row r="3655" spans="1:7" x14ac:dyDescent="0.35">
      <c r="A3655" t="s">
        <v>10152</v>
      </c>
      <c r="B3655" t="s">
        <v>7319</v>
      </c>
      <c r="C3655" t="s">
        <v>7320</v>
      </c>
      <c r="D3655" t="str">
        <f>IF($B3655="B","",IFERROR(VLOOKUP($C3655,Elster!$I$5:$M$148,3,FALSE),$C3655))</f>
        <v>0x000</v>
      </c>
      <c r="E3655" t="str">
        <f>IF($B3655="A","",IFERROR(VLOOKUP($C3655,Elster!$I$5:$M$148,3,FALSE),$C3655))</f>
        <v/>
      </c>
      <c r="F3655">
        <f t="shared" si="114"/>
        <v>0</v>
      </c>
      <c r="G3655" s="2">
        <f t="shared" si="115"/>
        <v>0</v>
      </c>
    </row>
    <row r="3656" spans="1:7" x14ac:dyDescent="0.35">
      <c r="A3656" t="s">
        <v>10153</v>
      </c>
      <c r="B3656" t="s">
        <v>7317</v>
      </c>
      <c r="C3656" t="s">
        <v>7345</v>
      </c>
      <c r="D3656" t="str">
        <f>IF($B3656="B","",IFERROR(VLOOKUP($C3656,Elster!$I$5:$M$148,3,FALSE),$C3656))</f>
        <v/>
      </c>
      <c r="E3656" t="str">
        <f>IF($B3656="A","",IFERROR(VLOOKUP($C3656,Elster!$I$5:$M$148,3,FALSE),$C3656))</f>
        <v xml:space="preserve">   "UHRZEIT"                                          </v>
      </c>
      <c r="F3656">
        <f t="shared" si="114"/>
        <v>9</v>
      </c>
      <c r="G3656" s="2">
        <f t="shared" si="115"/>
        <v>4.9999999999990052E-3</v>
      </c>
    </row>
    <row r="3657" spans="1:7" x14ac:dyDescent="0.35">
      <c r="A3657" t="s">
        <v>10153</v>
      </c>
      <c r="B3657" t="s">
        <v>7319</v>
      </c>
      <c r="C3657" t="s">
        <v>7345</v>
      </c>
      <c r="D3657" t="str">
        <f>IF($B3657="B","",IFERROR(VLOOKUP($C3657,Elster!$I$5:$M$148,3,FALSE),$C3657))</f>
        <v xml:space="preserve">   "UHRZEIT"                                          </v>
      </c>
      <c r="E3657" t="str">
        <f>IF($B3657="A","",IFERROR(VLOOKUP($C3657,Elster!$I$5:$M$148,3,FALSE),$C3657))</f>
        <v/>
      </c>
      <c r="F3657">
        <f t="shared" si="114"/>
        <v>9</v>
      </c>
      <c r="G3657" s="2">
        <f t="shared" si="115"/>
        <v>0</v>
      </c>
    </row>
    <row r="3658" spans="1:7" x14ac:dyDescent="0.35">
      <c r="A3658" t="s">
        <v>10154</v>
      </c>
      <c r="B3658" t="s">
        <v>7317</v>
      </c>
      <c r="C3658" t="s">
        <v>7321</v>
      </c>
      <c r="D3658" t="str">
        <f>IF($B3658="B","",IFERROR(VLOOKUP($C3658,Elster!$I$5:$M$148,3,FALSE),$C3658))</f>
        <v/>
      </c>
      <c r="E3658" t="str">
        <f>IF($B3658="A","",IFERROR(VLOOKUP($C3658,Elster!$I$5:$M$148,3,FALSE),$C3658))</f>
        <v xml:space="preserve">   "FEHLERMELDUNG"                                    </v>
      </c>
      <c r="F3658">
        <f t="shared" si="114"/>
        <v>1</v>
      </c>
      <c r="G3658" s="2">
        <f t="shared" si="115"/>
        <v>5.0000000000007816E-3</v>
      </c>
    </row>
    <row r="3659" spans="1:7" x14ac:dyDescent="0.35">
      <c r="A3659" t="s">
        <v>10154</v>
      </c>
      <c r="B3659" t="s">
        <v>7319</v>
      </c>
      <c r="C3659" t="s">
        <v>7321</v>
      </c>
      <c r="D3659" t="str">
        <f>IF($B3659="B","",IFERROR(VLOOKUP($C3659,Elster!$I$5:$M$148,3,FALSE),$C3659))</f>
        <v xml:space="preserve">   "FEHLERMELDUNG"                                    </v>
      </c>
      <c r="E3659" t="str">
        <f>IF($B3659="A","",IFERROR(VLOOKUP($C3659,Elster!$I$5:$M$148,3,FALSE),$C3659))</f>
        <v/>
      </c>
      <c r="F3659">
        <f t="shared" si="114"/>
        <v>1</v>
      </c>
      <c r="G3659" s="2">
        <f t="shared" si="115"/>
        <v>0</v>
      </c>
    </row>
    <row r="3660" spans="1:7" x14ac:dyDescent="0.35">
      <c r="A3660" t="s">
        <v>10155</v>
      </c>
      <c r="B3660" t="s">
        <v>7317</v>
      </c>
      <c r="C3660" t="s">
        <v>7320</v>
      </c>
      <c r="D3660" t="str">
        <f>IF($B3660="B","",IFERROR(VLOOKUP($C3660,Elster!$I$5:$M$148,3,FALSE),$C3660))</f>
        <v/>
      </c>
      <c r="E3660" t="str">
        <f>IF($B3660="A","",IFERROR(VLOOKUP($C3660,Elster!$I$5:$M$148,3,FALSE),$C3660))</f>
        <v>0x000</v>
      </c>
      <c r="F3660">
        <f t="shared" si="114"/>
        <v>0</v>
      </c>
      <c r="G3660" s="2">
        <f t="shared" si="115"/>
        <v>4.9999999999990052E-3</v>
      </c>
    </row>
    <row r="3661" spans="1:7" x14ac:dyDescent="0.35">
      <c r="A3661" t="s">
        <v>10155</v>
      </c>
      <c r="B3661" t="s">
        <v>7319</v>
      </c>
      <c r="C3661" t="s">
        <v>7320</v>
      </c>
      <c r="D3661" t="str">
        <f>IF($B3661="B","",IFERROR(VLOOKUP($C3661,Elster!$I$5:$M$148,3,FALSE),$C3661))</f>
        <v>0x000</v>
      </c>
      <c r="E3661" t="str">
        <f>IF($B3661="A","",IFERROR(VLOOKUP($C3661,Elster!$I$5:$M$148,3,FALSE),$C3661))</f>
        <v/>
      </c>
      <c r="F3661">
        <f t="shared" si="114"/>
        <v>0</v>
      </c>
      <c r="G3661" s="2">
        <f t="shared" si="115"/>
        <v>0</v>
      </c>
    </row>
    <row r="3662" spans="1:7" x14ac:dyDescent="0.35">
      <c r="A3662" t="s">
        <v>10156</v>
      </c>
      <c r="B3662" t="s">
        <v>7317</v>
      </c>
      <c r="C3662" t="s">
        <v>7321</v>
      </c>
      <c r="D3662" t="str">
        <f>IF($B3662="B","",IFERROR(VLOOKUP($C3662,Elster!$I$5:$M$148,3,FALSE),$C3662))</f>
        <v/>
      </c>
      <c r="E3662" t="str">
        <f>IF($B3662="A","",IFERROR(VLOOKUP($C3662,Elster!$I$5:$M$148,3,FALSE),$C3662))</f>
        <v xml:space="preserve">   "FEHLERMELDUNG"                                    </v>
      </c>
      <c r="F3662">
        <f t="shared" si="114"/>
        <v>1</v>
      </c>
      <c r="G3662" s="2">
        <f t="shared" si="115"/>
        <v>5.0000000000007816E-3</v>
      </c>
    </row>
    <row r="3663" spans="1:7" x14ac:dyDescent="0.35">
      <c r="A3663" t="s">
        <v>10156</v>
      </c>
      <c r="B3663" t="s">
        <v>7319</v>
      </c>
      <c r="C3663" t="s">
        <v>7321</v>
      </c>
      <c r="D3663" t="str">
        <f>IF($B3663="B","",IFERROR(VLOOKUP($C3663,Elster!$I$5:$M$148,3,FALSE),$C3663))</f>
        <v xml:space="preserve">   "FEHLERMELDUNG"                                    </v>
      </c>
      <c r="E3663" t="str">
        <f>IF($B3663="A","",IFERROR(VLOOKUP($C3663,Elster!$I$5:$M$148,3,FALSE),$C3663))</f>
        <v/>
      </c>
      <c r="F3663">
        <f t="shared" si="114"/>
        <v>1</v>
      </c>
      <c r="G3663" s="2">
        <f t="shared" si="115"/>
        <v>0</v>
      </c>
    </row>
    <row r="3664" spans="1:7" x14ac:dyDescent="0.35">
      <c r="A3664" t="s">
        <v>10157</v>
      </c>
      <c r="B3664" t="s">
        <v>7317</v>
      </c>
      <c r="C3664" t="s">
        <v>8105</v>
      </c>
      <c r="D3664" t="str">
        <f>IF($B3664="B","",IFERROR(VLOOKUP($C3664,Elster!$I$5:$M$148,3,FALSE),$C3664))</f>
        <v/>
      </c>
      <c r="E3664" t="str">
        <f>IF($B3664="A","",IFERROR(VLOOKUP($C3664,Elster!$I$5:$M$148,3,FALSE),$C3664))</f>
        <v xml:space="preserve">   "UNGUELTIG"                                        </v>
      </c>
      <c r="F3664">
        <f t="shared" si="114"/>
        <v>255</v>
      </c>
      <c r="G3664" s="2">
        <f t="shared" si="115"/>
        <v>5.0000000000007816E-3</v>
      </c>
    </row>
    <row r="3665" spans="1:7" x14ac:dyDescent="0.35">
      <c r="A3665" t="s">
        <v>10157</v>
      </c>
      <c r="B3665" t="s">
        <v>7319</v>
      </c>
      <c r="C3665" t="s">
        <v>8105</v>
      </c>
      <c r="D3665" t="str">
        <f>IF($B3665="B","",IFERROR(VLOOKUP($C3665,Elster!$I$5:$M$148,3,FALSE),$C3665))</f>
        <v xml:space="preserve">   "UNGUELTIG"                                        </v>
      </c>
      <c r="E3665" t="str">
        <f>IF($B3665="A","",IFERROR(VLOOKUP($C3665,Elster!$I$5:$M$148,3,FALSE),$C3665))</f>
        <v/>
      </c>
      <c r="F3665">
        <f t="shared" si="114"/>
        <v>255</v>
      </c>
      <c r="G3665" s="2">
        <f t="shared" si="115"/>
        <v>0</v>
      </c>
    </row>
    <row r="3666" spans="1:7" x14ac:dyDescent="0.35">
      <c r="A3666" t="s">
        <v>10158</v>
      </c>
      <c r="B3666" t="s">
        <v>7317</v>
      </c>
      <c r="C3666" t="s">
        <v>7320</v>
      </c>
      <c r="D3666" t="str">
        <f>IF($B3666="B","",IFERROR(VLOOKUP($C3666,Elster!$I$5:$M$148,3,FALSE),$C3666))</f>
        <v/>
      </c>
      <c r="E3666" t="str">
        <f>IF($B3666="A","",IFERROR(VLOOKUP($C3666,Elster!$I$5:$M$148,3,FALSE),$C3666))</f>
        <v>0x000</v>
      </c>
      <c r="F3666">
        <f t="shared" si="114"/>
        <v>0</v>
      </c>
      <c r="G3666" s="2">
        <f t="shared" si="115"/>
        <v>4.9999999999990052E-3</v>
      </c>
    </row>
    <row r="3667" spans="1:7" x14ac:dyDescent="0.35">
      <c r="A3667" t="s">
        <v>10158</v>
      </c>
      <c r="B3667" t="s">
        <v>7319</v>
      </c>
      <c r="C3667" t="s">
        <v>7320</v>
      </c>
      <c r="D3667" t="str">
        <f>IF($B3667="B","",IFERROR(VLOOKUP($C3667,Elster!$I$5:$M$148,3,FALSE),$C3667))</f>
        <v>0x000</v>
      </c>
      <c r="E3667" t="str">
        <f>IF($B3667="A","",IFERROR(VLOOKUP($C3667,Elster!$I$5:$M$148,3,FALSE),$C3667))</f>
        <v/>
      </c>
      <c r="F3667">
        <f t="shared" si="114"/>
        <v>0</v>
      </c>
      <c r="G3667" s="2">
        <f t="shared" si="115"/>
        <v>0</v>
      </c>
    </row>
    <row r="3668" spans="1:7" x14ac:dyDescent="0.35">
      <c r="A3668" t="s">
        <v>10159</v>
      </c>
      <c r="B3668" t="s">
        <v>7317</v>
      </c>
      <c r="C3668" t="s">
        <v>7320</v>
      </c>
      <c r="D3668" t="str">
        <f>IF($B3668="B","",IFERROR(VLOOKUP($C3668,Elster!$I$5:$M$148,3,FALSE),$C3668))</f>
        <v/>
      </c>
      <c r="E3668" t="str">
        <f>IF($B3668="A","",IFERROR(VLOOKUP($C3668,Elster!$I$5:$M$148,3,FALSE),$C3668))</f>
        <v>0x000</v>
      </c>
      <c r="F3668">
        <f t="shared" si="114"/>
        <v>0</v>
      </c>
      <c r="G3668" s="2">
        <f t="shared" si="115"/>
        <v>5.0000000000007816E-3</v>
      </c>
    </row>
    <row r="3669" spans="1:7" x14ac:dyDescent="0.35">
      <c r="A3669" t="s">
        <v>10159</v>
      </c>
      <c r="B3669" t="s">
        <v>7319</v>
      </c>
      <c r="C3669" t="s">
        <v>7320</v>
      </c>
      <c r="D3669" t="str">
        <f>IF($B3669="B","",IFERROR(VLOOKUP($C3669,Elster!$I$5:$M$148,3,FALSE),$C3669))</f>
        <v>0x000</v>
      </c>
      <c r="E3669" t="str">
        <f>IF($B3669="A","",IFERROR(VLOOKUP($C3669,Elster!$I$5:$M$148,3,FALSE),$C3669))</f>
        <v/>
      </c>
      <c r="F3669">
        <f t="shared" si="114"/>
        <v>0</v>
      </c>
      <c r="G3669" s="2">
        <f t="shared" si="115"/>
        <v>0</v>
      </c>
    </row>
    <row r="3670" spans="1:7" x14ac:dyDescent="0.35">
      <c r="A3670" t="s">
        <v>10160</v>
      </c>
      <c r="B3670" t="s">
        <v>7317</v>
      </c>
      <c r="C3670" t="s">
        <v>7320</v>
      </c>
      <c r="D3670" t="str">
        <f>IF($B3670="B","",IFERROR(VLOOKUP($C3670,Elster!$I$5:$M$148,3,FALSE),$C3670))</f>
        <v/>
      </c>
      <c r="E3670" t="str">
        <f>IF($B3670="A","",IFERROR(VLOOKUP($C3670,Elster!$I$5:$M$148,3,FALSE),$C3670))</f>
        <v>0x000</v>
      </c>
      <c r="F3670">
        <f t="shared" si="114"/>
        <v>0</v>
      </c>
      <c r="G3670" s="2">
        <f t="shared" si="115"/>
        <v>4.9989999999997536E-3</v>
      </c>
    </row>
    <row r="3671" spans="1:7" x14ac:dyDescent="0.35">
      <c r="A3671" t="s">
        <v>10161</v>
      </c>
      <c r="B3671" t="s">
        <v>7319</v>
      </c>
      <c r="C3671" t="s">
        <v>7320</v>
      </c>
      <c r="D3671" t="str">
        <f>IF($B3671="B","",IFERROR(VLOOKUP($C3671,Elster!$I$5:$M$148,3,FALSE),$C3671))</f>
        <v>0x000</v>
      </c>
      <c r="E3671" t="str">
        <f>IF($B3671="A","",IFERROR(VLOOKUP($C3671,Elster!$I$5:$M$148,3,FALSE),$C3671))</f>
        <v/>
      </c>
      <c r="F3671">
        <f t="shared" si="114"/>
        <v>0</v>
      </c>
      <c r="G3671" s="2">
        <f t="shared" si="115"/>
        <v>9.9999999925159955E-7</v>
      </c>
    </row>
    <row r="3672" spans="1:7" x14ac:dyDescent="0.35">
      <c r="A3672" t="s">
        <v>10162</v>
      </c>
      <c r="B3672" t="s">
        <v>7317</v>
      </c>
      <c r="C3672" t="s">
        <v>7321</v>
      </c>
      <c r="D3672" t="str">
        <f>IF($B3672="B","",IFERROR(VLOOKUP($C3672,Elster!$I$5:$M$148,3,FALSE),$C3672))</f>
        <v/>
      </c>
      <c r="E3672" t="str">
        <f>IF($B3672="A","",IFERROR(VLOOKUP($C3672,Elster!$I$5:$M$148,3,FALSE),$C3672))</f>
        <v xml:space="preserve">   "FEHLERMELDUNG"                                    </v>
      </c>
      <c r="F3672">
        <f t="shared" si="114"/>
        <v>1</v>
      </c>
      <c r="G3672" s="2">
        <f t="shared" si="115"/>
        <v>4.9989999999997536E-3</v>
      </c>
    </row>
    <row r="3673" spans="1:7" x14ac:dyDescent="0.35">
      <c r="A3673" t="s">
        <v>10162</v>
      </c>
      <c r="B3673" t="s">
        <v>7319</v>
      </c>
      <c r="C3673" t="s">
        <v>7321</v>
      </c>
      <c r="D3673" t="str">
        <f>IF($B3673="B","",IFERROR(VLOOKUP($C3673,Elster!$I$5:$M$148,3,FALSE),$C3673))</f>
        <v xml:space="preserve">   "FEHLERMELDUNG"                                    </v>
      </c>
      <c r="E3673" t="str">
        <f>IF($B3673="A","",IFERROR(VLOOKUP($C3673,Elster!$I$5:$M$148,3,FALSE),$C3673))</f>
        <v/>
      </c>
      <c r="F3673">
        <f t="shared" si="114"/>
        <v>1</v>
      </c>
      <c r="G3673" s="2">
        <f t="shared" si="115"/>
        <v>0</v>
      </c>
    </row>
    <row r="3674" spans="1:7" x14ac:dyDescent="0.35">
      <c r="A3674" t="s">
        <v>10163</v>
      </c>
      <c r="B3674" t="s">
        <v>7317</v>
      </c>
      <c r="C3674" t="s">
        <v>8111</v>
      </c>
      <c r="D3674" t="str">
        <f>IF($B3674="B","",IFERROR(VLOOKUP($C3674,Elster!$I$5:$M$148,3,FALSE),$C3674))</f>
        <v/>
      </c>
      <c r="E3674" t="str">
        <f>IF($B3674="A","",IFERROR(VLOOKUP($C3674,Elster!$I$5:$M$148,3,FALSE),$C3674))</f>
        <v xml:space="preserve">   "SPEICHER_UNTEN_TEMP"                              </v>
      </c>
      <c r="F3674">
        <f t="shared" si="114"/>
        <v>23</v>
      </c>
      <c r="G3674" s="2">
        <f t="shared" si="115"/>
        <v>5.0000000000007816E-3</v>
      </c>
    </row>
    <row r="3675" spans="1:7" x14ac:dyDescent="0.35">
      <c r="A3675" t="s">
        <v>10163</v>
      </c>
      <c r="B3675" t="s">
        <v>7319</v>
      </c>
      <c r="C3675" t="s">
        <v>8111</v>
      </c>
      <c r="D3675" t="str">
        <f>IF($B3675="B","",IFERROR(VLOOKUP($C3675,Elster!$I$5:$M$148,3,FALSE),$C3675))</f>
        <v xml:space="preserve">   "SPEICHER_UNTEN_TEMP"                              </v>
      </c>
      <c r="E3675" t="str">
        <f>IF($B3675="A","",IFERROR(VLOOKUP($C3675,Elster!$I$5:$M$148,3,FALSE),$C3675))</f>
        <v/>
      </c>
      <c r="F3675">
        <f t="shared" si="114"/>
        <v>23</v>
      </c>
      <c r="G3675" s="2">
        <f t="shared" si="115"/>
        <v>0</v>
      </c>
    </row>
    <row r="3676" spans="1:7" x14ac:dyDescent="0.35">
      <c r="A3676" t="s">
        <v>10164</v>
      </c>
      <c r="B3676" t="s">
        <v>7317</v>
      </c>
      <c r="C3676" t="s">
        <v>7345</v>
      </c>
      <c r="D3676" t="str">
        <f>IF($B3676="B","",IFERROR(VLOOKUP($C3676,Elster!$I$5:$M$148,3,FALSE),$C3676))</f>
        <v/>
      </c>
      <c r="E3676" t="str">
        <f>IF($B3676="A","",IFERROR(VLOOKUP($C3676,Elster!$I$5:$M$148,3,FALSE),$C3676))</f>
        <v xml:space="preserve">   "UHRZEIT"                                          </v>
      </c>
      <c r="F3676">
        <f t="shared" si="114"/>
        <v>9</v>
      </c>
      <c r="G3676" s="2">
        <f t="shared" si="115"/>
        <v>5.5209999999998871E-3</v>
      </c>
    </row>
    <row r="3677" spans="1:7" x14ac:dyDescent="0.35">
      <c r="A3677" t="s">
        <v>10165</v>
      </c>
      <c r="B3677" t="s">
        <v>7317</v>
      </c>
      <c r="C3677" t="s">
        <v>7320</v>
      </c>
      <c r="D3677" t="str">
        <f>IF($B3677="B","",IFERROR(VLOOKUP($C3677,Elster!$I$5:$M$148,3,FALSE),$C3677))</f>
        <v/>
      </c>
      <c r="E3677" t="str">
        <f>IF($B3677="A","",IFERROR(VLOOKUP($C3677,Elster!$I$5:$M$148,3,FALSE),$C3677))</f>
        <v>0x000</v>
      </c>
      <c r="F3677">
        <f t="shared" si="114"/>
        <v>0</v>
      </c>
      <c r="G3677" s="2">
        <f t="shared" si="115"/>
        <v>4.9740000000007001E-3</v>
      </c>
    </row>
    <row r="3678" spans="1:7" x14ac:dyDescent="0.35">
      <c r="A3678" t="s">
        <v>10166</v>
      </c>
      <c r="B3678" t="s">
        <v>7317</v>
      </c>
      <c r="C3678" t="s">
        <v>7318</v>
      </c>
      <c r="D3678" t="str">
        <f>IF($B3678="B","",IFERROR(VLOOKUP($C3678,Elster!$I$5:$M$148,3,FALSE),$C3678))</f>
        <v/>
      </c>
      <c r="E3678" t="str">
        <f>IF($B3678="A","",IFERROR(VLOOKUP($C3678,Elster!$I$5:$M$148,3,FALSE),$C3678))</f>
        <v xml:space="preserve">   "SAMMLERISTTEMP"                                   </v>
      </c>
      <c r="F3678">
        <f t="shared" si="114"/>
        <v>13</v>
      </c>
      <c r="G3678" s="2">
        <f t="shared" si="115"/>
        <v>4.9479999999988422E-3</v>
      </c>
    </row>
    <row r="3679" spans="1:7" x14ac:dyDescent="0.35">
      <c r="A3679" t="s">
        <v>10167</v>
      </c>
      <c r="B3679" t="s">
        <v>7317</v>
      </c>
      <c r="C3679" t="s">
        <v>7329</v>
      </c>
      <c r="D3679" t="str">
        <f>IF($B3679="B","",IFERROR(VLOOKUP($C3679,Elster!$I$5:$M$148,3,FALSE),$C3679))</f>
        <v/>
      </c>
      <c r="E3679" t="str">
        <f>IF($B3679="A","",IFERROR(VLOOKUP($C3679,Elster!$I$5:$M$148,3,FALSE),$C3679))</f>
        <v xml:space="preserve">   "KESSELSOLLTEMP"                                   </v>
      </c>
      <c r="F3679">
        <f t="shared" si="114"/>
        <v>2</v>
      </c>
      <c r="G3679" s="2">
        <f t="shared" si="115"/>
        <v>4.9740000000007001E-3</v>
      </c>
    </row>
    <row r="3680" spans="1:7" x14ac:dyDescent="0.35">
      <c r="A3680" t="s">
        <v>10168</v>
      </c>
      <c r="B3680" t="s">
        <v>7317</v>
      </c>
      <c r="C3680" t="s">
        <v>7320</v>
      </c>
      <c r="D3680" t="str">
        <f>IF($B3680="B","",IFERROR(VLOOKUP($C3680,Elster!$I$5:$M$148,3,FALSE),$C3680))</f>
        <v/>
      </c>
      <c r="E3680" t="str">
        <f>IF($B3680="A","",IFERROR(VLOOKUP($C3680,Elster!$I$5:$M$148,3,FALSE),$C3680))</f>
        <v>0x000</v>
      </c>
      <c r="F3680">
        <f t="shared" si="114"/>
        <v>0</v>
      </c>
      <c r="G3680" s="2">
        <f t="shared" si="115"/>
        <v>4.9739999999989237E-3</v>
      </c>
    </row>
    <row r="3681" spans="1:7" x14ac:dyDescent="0.35">
      <c r="A3681" t="s">
        <v>10169</v>
      </c>
      <c r="B3681" t="s">
        <v>7317</v>
      </c>
      <c r="C3681" t="s">
        <v>7321</v>
      </c>
      <c r="D3681" t="str">
        <f>IF($B3681="B","",IFERROR(VLOOKUP($C3681,Elster!$I$5:$M$148,3,FALSE),$C3681))</f>
        <v/>
      </c>
      <c r="E3681" t="str">
        <f>IF($B3681="A","",IFERROR(VLOOKUP($C3681,Elster!$I$5:$M$148,3,FALSE),$C3681))</f>
        <v xml:space="preserve">   "FEHLERMELDUNG"                                    </v>
      </c>
      <c r="F3681">
        <f t="shared" si="114"/>
        <v>1</v>
      </c>
      <c r="G3681" s="2">
        <f t="shared" si="115"/>
        <v>4.9730000000014485E-3</v>
      </c>
    </row>
    <row r="3682" spans="1:7" x14ac:dyDescent="0.35">
      <c r="A3682" t="s">
        <v>10170</v>
      </c>
      <c r="B3682" t="s">
        <v>7317</v>
      </c>
      <c r="C3682" t="s">
        <v>7320</v>
      </c>
      <c r="D3682" t="str">
        <f>IF($B3682="B","",IFERROR(VLOOKUP($C3682,Elster!$I$5:$M$148,3,FALSE),$C3682))</f>
        <v/>
      </c>
      <c r="E3682" t="str">
        <f>IF($B3682="A","",IFERROR(VLOOKUP($C3682,Elster!$I$5:$M$148,3,FALSE),$C3682))</f>
        <v>0x000</v>
      </c>
      <c r="F3682">
        <f t="shared" si="114"/>
        <v>0</v>
      </c>
      <c r="G3682" s="2">
        <f t="shared" si="115"/>
        <v>4.9479999999988422E-3</v>
      </c>
    </row>
    <row r="3683" spans="1:7" x14ac:dyDescent="0.35">
      <c r="A3683" t="s">
        <v>10171</v>
      </c>
      <c r="B3683" t="s">
        <v>7317</v>
      </c>
      <c r="C3683" t="s">
        <v>8120</v>
      </c>
      <c r="D3683" t="str">
        <f>IF($B3683="B","",IFERROR(VLOOKUP($C3683,Elster!$I$5:$M$148,3,FALSE),$C3683))</f>
        <v/>
      </c>
      <c r="E3683" t="str">
        <f>IF($B3683="A","",IFERROR(VLOOKUP($C3683,Elster!$I$5:$M$148,3,FALSE),$C3683))</f>
        <v>0x045</v>
      </c>
      <c r="F3683">
        <f t="shared" si="114"/>
        <v>69</v>
      </c>
      <c r="G3683" s="2">
        <f t="shared" si="115"/>
        <v>4.9740000000007001E-3</v>
      </c>
    </row>
    <row r="3684" spans="1:7" x14ac:dyDescent="0.35">
      <c r="A3684" t="s">
        <v>10172</v>
      </c>
      <c r="B3684" t="s">
        <v>7317</v>
      </c>
      <c r="C3684" t="s">
        <v>7320</v>
      </c>
      <c r="D3684" t="str">
        <f>IF($B3684="B","",IFERROR(VLOOKUP($C3684,Elster!$I$5:$M$148,3,FALSE),$C3684))</f>
        <v/>
      </c>
      <c r="E3684" t="str">
        <f>IF($B3684="A","",IFERROR(VLOOKUP($C3684,Elster!$I$5:$M$148,3,FALSE),$C3684))</f>
        <v>0x000</v>
      </c>
      <c r="F3684">
        <f t="shared" si="114"/>
        <v>0</v>
      </c>
      <c r="G3684" s="2">
        <f t="shared" si="115"/>
        <v>4.9740000000007001E-3</v>
      </c>
    </row>
    <row r="3685" spans="1:7" x14ac:dyDescent="0.35">
      <c r="A3685" t="s">
        <v>10173</v>
      </c>
      <c r="B3685" t="s">
        <v>7317</v>
      </c>
      <c r="C3685" t="s">
        <v>7320</v>
      </c>
      <c r="D3685" t="str">
        <f>IF($B3685="B","",IFERROR(VLOOKUP($C3685,Elster!$I$5:$M$148,3,FALSE),$C3685))</f>
        <v/>
      </c>
      <c r="E3685" t="str">
        <f>IF($B3685="A","",IFERROR(VLOOKUP($C3685,Elster!$I$5:$M$148,3,FALSE),$C3685))</f>
        <v>0x000</v>
      </c>
      <c r="F3685">
        <f t="shared" si="114"/>
        <v>0</v>
      </c>
      <c r="G3685" s="2">
        <f t="shared" si="115"/>
        <v>4.9739999999989237E-3</v>
      </c>
    </row>
    <row r="3686" spans="1:7" x14ac:dyDescent="0.35">
      <c r="A3686" t="s">
        <v>10174</v>
      </c>
      <c r="B3686" t="s">
        <v>7317</v>
      </c>
      <c r="C3686" t="s">
        <v>7320</v>
      </c>
      <c r="D3686" t="str">
        <f>IF($B3686="B","",IFERROR(VLOOKUP($C3686,Elster!$I$5:$M$148,3,FALSE),$C3686))</f>
        <v/>
      </c>
      <c r="E3686" t="str">
        <f>IF($B3686="A","",IFERROR(VLOOKUP($C3686,Elster!$I$5:$M$148,3,FALSE),$C3686))</f>
        <v>0x000</v>
      </c>
      <c r="F3686">
        <f t="shared" si="114"/>
        <v>0</v>
      </c>
      <c r="G3686" s="2">
        <f t="shared" si="115"/>
        <v>4.9480000000006186E-3</v>
      </c>
    </row>
    <row r="3687" spans="1:7" x14ac:dyDescent="0.35">
      <c r="A3687" t="s">
        <v>10175</v>
      </c>
      <c r="B3687" t="s">
        <v>7317</v>
      </c>
      <c r="C3687" t="s">
        <v>7906</v>
      </c>
      <c r="D3687" t="str">
        <f>IF($B3687="B","",IFERROR(VLOOKUP($C3687,Elster!$I$5:$M$148,3,FALSE),$C3687))</f>
        <v/>
      </c>
      <c r="E3687" t="str">
        <f>IF($B3687="A","",IFERROR(VLOOKUP($C3687,Elster!$I$5:$M$148,3,FALSE),$C3687))</f>
        <v xml:space="preserve">   "TEILVORRANG_WW"                                   </v>
      </c>
      <c r="F3687">
        <f t="shared" si="114"/>
        <v>94</v>
      </c>
      <c r="G3687" s="2">
        <f t="shared" si="115"/>
        <v>4.9739999999989237E-3</v>
      </c>
    </row>
    <row r="3688" spans="1:7" x14ac:dyDescent="0.35">
      <c r="A3688" t="s">
        <v>10176</v>
      </c>
      <c r="B3688" t="s">
        <v>7317</v>
      </c>
      <c r="C3688" t="s">
        <v>7318</v>
      </c>
      <c r="D3688" t="str">
        <f>IF($B3688="B","",IFERROR(VLOOKUP($C3688,Elster!$I$5:$M$148,3,FALSE),$C3688))</f>
        <v/>
      </c>
      <c r="E3688" t="str">
        <f>IF($B3688="A","",IFERROR(VLOOKUP($C3688,Elster!$I$5:$M$148,3,FALSE),$C3688))</f>
        <v xml:space="preserve">   "SAMMLERISTTEMP"                                   </v>
      </c>
      <c r="F3688">
        <f t="shared" si="114"/>
        <v>13</v>
      </c>
      <c r="G3688" s="2">
        <f t="shared" si="115"/>
        <v>0.10867000000000004</v>
      </c>
    </row>
    <row r="3689" spans="1:7" x14ac:dyDescent="0.35">
      <c r="A3689" t="s">
        <v>10176</v>
      </c>
      <c r="B3689" t="s">
        <v>7319</v>
      </c>
      <c r="C3689" t="s">
        <v>7318</v>
      </c>
      <c r="D3689" t="str">
        <f>IF($B3689="B","",IFERROR(VLOOKUP($C3689,Elster!$I$5:$M$148,3,FALSE),$C3689))</f>
        <v xml:space="preserve">   "SAMMLERISTTEMP"                                   </v>
      </c>
      <c r="E3689" t="str">
        <f>IF($B3689="A","",IFERROR(VLOOKUP($C3689,Elster!$I$5:$M$148,3,FALSE),$C3689))</f>
        <v/>
      </c>
      <c r="F3689">
        <f t="shared" si="114"/>
        <v>13</v>
      </c>
      <c r="G3689" s="2">
        <f t="shared" si="115"/>
        <v>0</v>
      </c>
    </row>
    <row r="3690" spans="1:7" x14ac:dyDescent="0.35">
      <c r="A3690" t="s">
        <v>10177</v>
      </c>
      <c r="B3690" t="s">
        <v>7317</v>
      </c>
      <c r="C3690" t="s">
        <v>7320</v>
      </c>
      <c r="D3690" t="str">
        <f>IF($B3690="B","",IFERROR(VLOOKUP($C3690,Elster!$I$5:$M$148,3,FALSE),$C3690))</f>
        <v/>
      </c>
      <c r="E3690" t="str">
        <f>IF($B3690="A","",IFERROR(VLOOKUP($C3690,Elster!$I$5:$M$148,3,FALSE),$C3690))</f>
        <v>0x000</v>
      </c>
      <c r="F3690">
        <f t="shared" si="114"/>
        <v>0</v>
      </c>
      <c r="G3690" s="2">
        <f t="shared" si="115"/>
        <v>5.0000000000007816E-3</v>
      </c>
    </row>
    <row r="3691" spans="1:7" x14ac:dyDescent="0.35">
      <c r="A3691" t="s">
        <v>10177</v>
      </c>
      <c r="B3691" t="s">
        <v>7319</v>
      </c>
      <c r="C3691" t="s">
        <v>7320</v>
      </c>
      <c r="D3691" t="str">
        <f>IF($B3691="B","",IFERROR(VLOOKUP($C3691,Elster!$I$5:$M$148,3,FALSE),$C3691))</f>
        <v>0x000</v>
      </c>
      <c r="E3691" t="str">
        <f>IF($B3691="A","",IFERROR(VLOOKUP($C3691,Elster!$I$5:$M$148,3,FALSE),$C3691))</f>
        <v/>
      </c>
      <c r="F3691">
        <f t="shared" si="114"/>
        <v>0</v>
      </c>
      <c r="G3691" s="2">
        <f t="shared" si="115"/>
        <v>0</v>
      </c>
    </row>
    <row r="3692" spans="1:7" x14ac:dyDescent="0.35">
      <c r="A3692" t="s">
        <v>10178</v>
      </c>
      <c r="B3692" t="s">
        <v>7317</v>
      </c>
      <c r="C3692" t="s">
        <v>7339</v>
      </c>
      <c r="D3692" t="str">
        <f>IF($B3692="B","",IFERROR(VLOOKUP($C3692,Elster!$I$5:$M$148,3,FALSE),$C3692))</f>
        <v/>
      </c>
      <c r="E3692" t="str">
        <f>IF($B3692="A","",IFERROR(VLOOKUP($C3692,Elster!$I$5:$M$148,3,FALSE),$C3692))</f>
        <v xml:space="preserve">   "RAUMSOLLTEMP_II"                                  </v>
      </c>
      <c r="F3692">
        <f t="shared" si="114"/>
        <v>6</v>
      </c>
      <c r="G3692" s="2">
        <f t="shared" si="115"/>
        <v>4.9989999999997536E-3</v>
      </c>
    </row>
    <row r="3693" spans="1:7" x14ac:dyDescent="0.35">
      <c r="A3693" t="s">
        <v>10178</v>
      </c>
      <c r="B3693" t="s">
        <v>7319</v>
      </c>
      <c r="C3693" t="s">
        <v>7339</v>
      </c>
      <c r="D3693" t="str">
        <f>IF($B3693="B","",IFERROR(VLOOKUP($C3693,Elster!$I$5:$M$148,3,FALSE),$C3693))</f>
        <v xml:space="preserve">   "RAUMSOLLTEMP_II"                                  </v>
      </c>
      <c r="E3693" t="str">
        <f>IF($B3693="A","",IFERROR(VLOOKUP($C3693,Elster!$I$5:$M$148,3,FALSE),$C3693))</f>
        <v/>
      </c>
      <c r="F3693">
        <f t="shared" si="114"/>
        <v>6</v>
      </c>
      <c r="G3693" s="2">
        <f t="shared" si="115"/>
        <v>0</v>
      </c>
    </row>
    <row r="3694" spans="1:7" x14ac:dyDescent="0.35">
      <c r="A3694" t="s">
        <v>10179</v>
      </c>
      <c r="B3694" t="s">
        <v>7317</v>
      </c>
      <c r="C3694" t="s">
        <v>7321</v>
      </c>
      <c r="D3694" t="str">
        <f>IF($B3694="B","",IFERROR(VLOOKUP($C3694,Elster!$I$5:$M$148,3,FALSE),$C3694))</f>
        <v/>
      </c>
      <c r="E3694" t="str">
        <f>IF($B3694="A","",IFERROR(VLOOKUP($C3694,Elster!$I$5:$M$148,3,FALSE),$C3694))</f>
        <v xml:space="preserve">   "FEHLERMELDUNG"                                    </v>
      </c>
      <c r="F3694">
        <f t="shared" si="114"/>
        <v>1</v>
      </c>
      <c r="G3694" s="2">
        <f t="shared" si="115"/>
        <v>5.0000000000007816E-3</v>
      </c>
    </row>
    <row r="3695" spans="1:7" x14ac:dyDescent="0.35">
      <c r="A3695" t="s">
        <v>10179</v>
      </c>
      <c r="B3695" t="s">
        <v>7319</v>
      </c>
      <c r="C3695" t="s">
        <v>7321</v>
      </c>
      <c r="D3695" t="str">
        <f>IF($B3695="B","",IFERROR(VLOOKUP($C3695,Elster!$I$5:$M$148,3,FALSE),$C3695))</f>
        <v xml:space="preserve">   "FEHLERMELDUNG"                                    </v>
      </c>
      <c r="E3695" t="str">
        <f>IF($B3695="A","",IFERROR(VLOOKUP($C3695,Elster!$I$5:$M$148,3,FALSE),$C3695))</f>
        <v/>
      </c>
      <c r="F3695">
        <f t="shared" si="114"/>
        <v>1</v>
      </c>
      <c r="G3695" s="2">
        <f t="shared" si="115"/>
        <v>0</v>
      </c>
    </row>
    <row r="3696" spans="1:7" x14ac:dyDescent="0.35">
      <c r="A3696" t="s">
        <v>10180</v>
      </c>
      <c r="B3696" t="s">
        <v>7317</v>
      </c>
      <c r="C3696" t="s">
        <v>7321</v>
      </c>
      <c r="D3696" t="str">
        <f>IF($B3696="B","",IFERROR(VLOOKUP($C3696,Elster!$I$5:$M$148,3,FALSE),$C3696))</f>
        <v/>
      </c>
      <c r="E3696" t="str">
        <f>IF($B3696="A","",IFERROR(VLOOKUP($C3696,Elster!$I$5:$M$148,3,FALSE),$C3696))</f>
        <v xml:space="preserve">   "FEHLERMELDUNG"                                    </v>
      </c>
      <c r="F3696">
        <f t="shared" si="114"/>
        <v>1</v>
      </c>
      <c r="G3696" s="2">
        <f t="shared" si="115"/>
        <v>4.9999999999990052E-3</v>
      </c>
    </row>
    <row r="3697" spans="1:7" x14ac:dyDescent="0.35">
      <c r="A3697" t="s">
        <v>10180</v>
      </c>
      <c r="B3697" t="s">
        <v>7319</v>
      </c>
      <c r="C3697" t="s">
        <v>7321</v>
      </c>
      <c r="D3697" t="str">
        <f>IF($B3697="B","",IFERROR(VLOOKUP($C3697,Elster!$I$5:$M$148,3,FALSE),$C3697))</f>
        <v xml:space="preserve">   "FEHLERMELDUNG"                                    </v>
      </c>
      <c r="E3697" t="str">
        <f>IF($B3697="A","",IFERROR(VLOOKUP($C3697,Elster!$I$5:$M$148,3,FALSE),$C3697))</f>
        <v/>
      </c>
      <c r="F3697">
        <f t="shared" si="114"/>
        <v>1</v>
      </c>
      <c r="G3697" s="2">
        <f t="shared" si="115"/>
        <v>0</v>
      </c>
    </row>
    <row r="3698" spans="1:7" x14ac:dyDescent="0.35">
      <c r="A3698" t="s">
        <v>10181</v>
      </c>
      <c r="B3698" t="s">
        <v>7319</v>
      </c>
      <c r="C3698" t="s">
        <v>7366</v>
      </c>
      <c r="D3698" t="str">
        <f>IF($B3698="B","",IFERROR(VLOOKUP($C3698,Elster!$I$5:$M$148,3,FALSE),$C3698))</f>
        <v xml:space="preserve">//   "ERWEITERUNGSTELEGRAMM"                            </v>
      </c>
      <c r="E3698" t="str">
        <f>IF($B3698="A","",IFERROR(VLOOKUP($C3698,Elster!$I$5:$M$148,3,FALSE),$C3698))</f>
        <v/>
      </c>
      <c r="F3698">
        <f t="shared" si="114"/>
        <v>250</v>
      </c>
      <c r="G3698" s="2">
        <f t="shared" si="115"/>
        <v>5.0000000000007816E-3</v>
      </c>
    </row>
    <row r="3699" spans="1:7" x14ac:dyDescent="0.35">
      <c r="A3699" t="s">
        <v>10182</v>
      </c>
      <c r="B3699" t="s">
        <v>7317</v>
      </c>
      <c r="C3699" t="s">
        <v>7366</v>
      </c>
      <c r="D3699" t="str">
        <f>IF($B3699="B","",IFERROR(VLOOKUP($C3699,Elster!$I$5:$M$148,3,FALSE),$C3699))</f>
        <v/>
      </c>
      <c r="E3699" t="str">
        <f>IF($B3699="A","",IFERROR(VLOOKUP($C3699,Elster!$I$5:$M$148,3,FALSE),$C3699))</f>
        <v xml:space="preserve">//   "ERWEITERUNGSTELEGRAMM"                            </v>
      </c>
      <c r="F3699">
        <f t="shared" si="114"/>
        <v>250</v>
      </c>
      <c r="G3699" s="2">
        <f t="shared" si="115"/>
        <v>2.6000000000081513E-5</v>
      </c>
    </row>
    <row r="3700" spans="1:7" x14ac:dyDescent="0.35">
      <c r="A3700" t="s">
        <v>10183</v>
      </c>
      <c r="B3700" t="s">
        <v>7319</v>
      </c>
      <c r="C3700" t="s">
        <v>7320</v>
      </c>
      <c r="D3700" t="str">
        <f>IF($B3700="B","",IFERROR(VLOOKUP($C3700,Elster!$I$5:$M$148,3,FALSE),$C3700))</f>
        <v>0x000</v>
      </c>
      <c r="E3700" t="str">
        <f>IF($B3700="A","",IFERROR(VLOOKUP($C3700,Elster!$I$5:$M$148,3,FALSE),$C3700))</f>
        <v/>
      </c>
      <c r="F3700">
        <f t="shared" si="114"/>
        <v>0</v>
      </c>
      <c r="G3700" s="2">
        <f t="shared" si="115"/>
        <v>4.9739999999989237E-3</v>
      </c>
    </row>
    <row r="3701" spans="1:7" x14ac:dyDescent="0.35">
      <c r="A3701" t="s">
        <v>10184</v>
      </c>
      <c r="B3701" t="s">
        <v>7317</v>
      </c>
      <c r="C3701" t="s">
        <v>7320</v>
      </c>
      <c r="D3701" t="str">
        <f>IF($B3701="B","",IFERROR(VLOOKUP($C3701,Elster!$I$5:$M$148,3,FALSE),$C3701))</f>
        <v/>
      </c>
      <c r="E3701" t="str">
        <f>IF($B3701="A","",IFERROR(VLOOKUP($C3701,Elster!$I$5:$M$148,3,FALSE),$C3701))</f>
        <v>0x000</v>
      </c>
      <c r="F3701">
        <f t="shared" si="114"/>
        <v>0</v>
      </c>
      <c r="G3701" s="2">
        <f t="shared" si="115"/>
        <v>2.6000000000081513E-5</v>
      </c>
    </row>
    <row r="3702" spans="1:7" x14ac:dyDescent="0.35">
      <c r="A3702" t="s">
        <v>10185</v>
      </c>
      <c r="B3702" t="s">
        <v>7317</v>
      </c>
      <c r="C3702" t="s">
        <v>7861</v>
      </c>
      <c r="D3702" t="str">
        <f>IF($B3702="B","",IFERROR(VLOOKUP($C3702,Elster!$I$5:$M$148,3,FALSE),$C3702))</f>
        <v/>
      </c>
      <c r="E3702" t="str">
        <f>IF($B3702="A","",IFERROR(VLOOKUP($C3702,Elster!$I$5:$M$148,3,FALSE),$C3702))</f>
        <v xml:space="preserve">   "RAUMISTTEMP"                                      </v>
      </c>
      <c r="F3702">
        <f t="shared" si="114"/>
        <v>17</v>
      </c>
      <c r="G3702" s="2">
        <f t="shared" si="115"/>
        <v>5.0000000000007816E-3</v>
      </c>
    </row>
    <row r="3703" spans="1:7" x14ac:dyDescent="0.35">
      <c r="A3703" t="s">
        <v>10185</v>
      </c>
      <c r="B3703" t="s">
        <v>7319</v>
      </c>
      <c r="C3703" t="s">
        <v>7861</v>
      </c>
      <c r="D3703" t="str">
        <f>IF($B3703="B","",IFERROR(VLOOKUP($C3703,Elster!$I$5:$M$148,3,FALSE),$C3703))</f>
        <v xml:space="preserve">   "RAUMISTTEMP"                                      </v>
      </c>
      <c r="E3703" t="str">
        <f>IF($B3703="A","",IFERROR(VLOOKUP($C3703,Elster!$I$5:$M$148,3,FALSE),$C3703))</f>
        <v/>
      </c>
      <c r="F3703">
        <f t="shared" si="114"/>
        <v>17</v>
      </c>
      <c r="G3703" s="2">
        <f t="shared" si="115"/>
        <v>0</v>
      </c>
    </row>
    <row r="3704" spans="1:7" x14ac:dyDescent="0.35">
      <c r="A3704" t="s">
        <v>10186</v>
      </c>
      <c r="B3704" t="s">
        <v>7317</v>
      </c>
      <c r="C3704" t="s">
        <v>7689</v>
      </c>
      <c r="D3704" t="str">
        <f>IF($B3704="B","",IFERROR(VLOOKUP($C3704,Elster!$I$5:$M$148,3,FALSE),$C3704))</f>
        <v/>
      </c>
      <c r="E3704" t="str">
        <f>IF($B3704="A","",IFERROR(VLOOKUP($C3704,Elster!$I$5:$M$148,3,FALSE),$C3704))</f>
        <v xml:space="preserve">   "INITIALISIERUNG"                                  </v>
      </c>
      <c r="F3704">
        <f t="shared" si="114"/>
        <v>254</v>
      </c>
      <c r="G3704" s="2">
        <f t="shared" si="115"/>
        <v>4.9999999999990052E-3</v>
      </c>
    </row>
    <row r="3705" spans="1:7" x14ac:dyDescent="0.35">
      <c r="A3705" t="s">
        <v>10186</v>
      </c>
      <c r="B3705" t="s">
        <v>7319</v>
      </c>
      <c r="C3705" t="s">
        <v>7689</v>
      </c>
      <c r="D3705" t="str">
        <f>IF($B3705="B","",IFERROR(VLOOKUP($C3705,Elster!$I$5:$M$148,3,FALSE),$C3705))</f>
        <v xml:space="preserve">   "INITIALISIERUNG"                                  </v>
      </c>
      <c r="E3705" t="str">
        <f>IF($B3705="A","",IFERROR(VLOOKUP($C3705,Elster!$I$5:$M$148,3,FALSE),$C3705))</f>
        <v/>
      </c>
      <c r="F3705">
        <f t="shared" si="114"/>
        <v>254</v>
      </c>
      <c r="G3705" s="2">
        <f t="shared" si="115"/>
        <v>0</v>
      </c>
    </row>
    <row r="3706" spans="1:7" x14ac:dyDescent="0.35">
      <c r="A3706" t="s">
        <v>10187</v>
      </c>
      <c r="B3706" t="s">
        <v>7317</v>
      </c>
      <c r="C3706" t="s">
        <v>7691</v>
      </c>
      <c r="D3706" t="str">
        <f>IF($B3706="B","",IFERROR(VLOOKUP($C3706,Elster!$I$5:$M$148,3,FALSE),$C3706))</f>
        <v/>
      </c>
      <c r="E3706" t="str">
        <f>IF($B3706="A","",IFERROR(VLOOKUP($C3706,Elster!$I$5:$M$148,3,FALSE),$C3706))</f>
        <v xml:space="preserve">   "DREHZAHLREG_JA_NEIN"                              </v>
      </c>
      <c r="F3706">
        <f t="shared" si="114"/>
        <v>112</v>
      </c>
      <c r="G3706" s="2">
        <f t="shared" si="115"/>
        <v>5.0000000000007816E-3</v>
      </c>
    </row>
    <row r="3707" spans="1:7" x14ac:dyDescent="0.35">
      <c r="A3707" t="s">
        <v>10187</v>
      </c>
      <c r="B3707" t="s">
        <v>7319</v>
      </c>
      <c r="C3707" t="s">
        <v>7691</v>
      </c>
      <c r="D3707" t="str">
        <f>IF($B3707="B","",IFERROR(VLOOKUP($C3707,Elster!$I$5:$M$148,3,FALSE),$C3707))</f>
        <v xml:space="preserve">   "DREHZAHLREG_JA_NEIN"                              </v>
      </c>
      <c r="E3707" t="str">
        <f>IF($B3707="A","",IFERROR(VLOOKUP($C3707,Elster!$I$5:$M$148,3,FALSE),$C3707))</f>
        <v/>
      </c>
      <c r="F3707">
        <f t="shared" si="114"/>
        <v>112</v>
      </c>
      <c r="G3707" s="2">
        <f t="shared" si="115"/>
        <v>0</v>
      </c>
    </row>
    <row r="3708" spans="1:7" x14ac:dyDescent="0.35">
      <c r="A3708" t="s">
        <v>10188</v>
      </c>
      <c r="B3708" t="s">
        <v>7317</v>
      </c>
      <c r="C3708" t="s">
        <v>7329</v>
      </c>
      <c r="D3708" t="str">
        <f>IF($B3708="B","",IFERROR(VLOOKUP($C3708,Elster!$I$5:$M$148,3,FALSE),$C3708))</f>
        <v/>
      </c>
      <c r="E3708" t="str">
        <f>IF($B3708="A","",IFERROR(VLOOKUP($C3708,Elster!$I$5:$M$148,3,FALSE),$C3708))</f>
        <v xml:space="preserve">   "KESSELSOLLTEMP"                                   </v>
      </c>
      <c r="F3708">
        <f t="shared" si="114"/>
        <v>2</v>
      </c>
      <c r="G3708" s="2">
        <f t="shared" si="115"/>
        <v>4.9999999999990052E-3</v>
      </c>
    </row>
    <row r="3709" spans="1:7" x14ac:dyDescent="0.35">
      <c r="A3709" t="s">
        <v>10188</v>
      </c>
      <c r="B3709" t="s">
        <v>7319</v>
      </c>
      <c r="C3709" t="s">
        <v>7329</v>
      </c>
      <c r="D3709" t="str">
        <f>IF($B3709="B","",IFERROR(VLOOKUP($C3709,Elster!$I$5:$M$148,3,FALSE),$C3709))</f>
        <v xml:space="preserve">   "KESSELSOLLTEMP"                                   </v>
      </c>
      <c r="E3709" t="str">
        <f>IF($B3709="A","",IFERROR(VLOOKUP($C3709,Elster!$I$5:$M$148,3,FALSE),$C3709))</f>
        <v/>
      </c>
      <c r="F3709">
        <f t="shared" si="114"/>
        <v>2</v>
      </c>
      <c r="G3709" s="2">
        <f t="shared" si="115"/>
        <v>0</v>
      </c>
    </row>
    <row r="3710" spans="1:7" x14ac:dyDescent="0.35">
      <c r="A3710" t="s">
        <v>10189</v>
      </c>
      <c r="B3710" t="s">
        <v>7317</v>
      </c>
      <c r="C3710" t="s">
        <v>8139</v>
      </c>
      <c r="D3710" t="str">
        <f>IF($B3710="B","",IFERROR(VLOOKUP($C3710,Elster!$I$5:$M$148,3,FALSE),$C3710))</f>
        <v/>
      </c>
      <c r="E3710" t="str">
        <f>IF($B3710="A","",IFERROR(VLOOKUP($C3710,Elster!$I$5:$M$148,3,FALSE),$C3710))</f>
        <v xml:space="preserve">   "FEUCHTE_HYSTERESE"                                </v>
      </c>
      <c r="F3710">
        <f t="shared" si="114"/>
        <v>142</v>
      </c>
      <c r="G3710" s="2">
        <f t="shared" si="115"/>
        <v>5.0000000000007816E-3</v>
      </c>
    </row>
    <row r="3711" spans="1:7" x14ac:dyDescent="0.35">
      <c r="A3711" t="s">
        <v>10189</v>
      </c>
      <c r="B3711" t="s">
        <v>7319</v>
      </c>
      <c r="C3711" t="s">
        <v>8139</v>
      </c>
      <c r="D3711" t="str">
        <f>IF($B3711="B","",IFERROR(VLOOKUP($C3711,Elster!$I$5:$M$148,3,FALSE),$C3711))</f>
        <v xml:space="preserve">   "FEUCHTE_HYSTERESE"                                </v>
      </c>
      <c r="E3711" t="str">
        <f>IF($B3711="A","",IFERROR(VLOOKUP($C3711,Elster!$I$5:$M$148,3,FALSE),$C3711))</f>
        <v/>
      </c>
      <c r="F3711">
        <f t="shared" si="114"/>
        <v>142</v>
      </c>
      <c r="G3711" s="2">
        <f t="shared" si="115"/>
        <v>0</v>
      </c>
    </row>
    <row r="3712" spans="1:7" x14ac:dyDescent="0.35">
      <c r="A3712" t="s">
        <v>10190</v>
      </c>
      <c r="B3712" t="s">
        <v>7317</v>
      </c>
      <c r="C3712" t="s">
        <v>7339</v>
      </c>
      <c r="D3712" t="str">
        <f>IF($B3712="B","",IFERROR(VLOOKUP($C3712,Elster!$I$5:$M$148,3,FALSE),$C3712))</f>
        <v/>
      </c>
      <c r="E3712" t="str">
        <f>IF($B3712="A","",IFERROR(VLOOKUP($C3712,Elster!$I$5:$M$148,3,FALSE),$C3712))</f>
        <v xml:space="preserve">   "RAUMSOLLTEMP_II"                                  </v>
      </c>
      <c r="F3712">
        <f t="shared" si="114"/>
        <v>6</v>
      </c>
      <c r="G3712" s="2">
        <f t="shared" si="115"/>
        <v>1.3045999999999225E-2</v>
      </c>
    </row>
    <row r="3713" spans="1:7" x14ac:dyDescent="0.35">
      <c r="A3713" t="s">
        <v>10191</v>
      </c>
      <c r="B3713" t="s">
        <v>7317</v>
      </c>
      <c r="C3713" t="s">
        <v>7321</v>
      </c>
      <c r="D3713" t="str">
        <f>IF($B3713="B","",IFERROR(VLOOKUP($C3713,Elster!$I$5:$M$148,3,FALSE),$C3713))</f>
        <v/>
      </c>
      <c r="E3713" t="str">
        <f>IF($B3713="A","",IFERROR(VLOOKUP($C3713,Elster!$I$5:$M$148,3,FALSE),$C3713))</f>
        <v xml:space="preserve">   "FEHLERMELDUNG"                                    </v>
      </c>
      <c r="F3713">
        <f t="shared" si="114"/>
        <v>1</v>
      </c>
      <c r="G3713" s="2">
        <f t="shared" si="115"/>
        <v>4.9480000000006186E-3</v>
      </c>
    </row>
    <row r="3714" spans="1:7" x14ac:dyDescent="0.35">
      <c r="A3714" t="s">
        <v>10192</v>
      </c>
      <c r="B3714" t="s">
        <v>7317</v>
      </c>
      <c r="C3714" t="s">
        <v>7318</v>
      </c>
      <c r="D3714" t="str">
        <f>IF($B3714="B","",IFERROR(VLOOKUP($C3714,Elster!$I$5:$M$148,3,FALSE),$C3714))</f>
        <v/>
      </c>
      <c r="E3714" t="str">
        <f>IF($B3714="A","",IFERROR(VLOOKUP($C3714,Elster!$I$5:$M$148,3,FALSE),$C3714))</f>
        <v xml:space="preserve">   "SAMMLERISTTEMP"                                   </v>
      </c>
      <c r="F3714">
        <f t="shared" si="114"/>
        <v>13</v>
      </c>
      <c r="G3714" s="2">
        <f t="shared" si="115"/>
        <v>4.9740000000007001E-3</v>
      </c>
    </row>
    <row r="3715" spans="1:7" x14ac:dyDescent="0.35">
      <c r="A3715" t="s">
        <v>10193</v>
      </c>
      <c r="B3715" t="s">
        <v>7317</v>
      </c>
      <c r="C3715" t="s">
        <v>7329</v>
      </c>
      <c r="D3715" t="str">
        <f>IF($B3715="B","",IFERROR(VLOOKUP($C3715,Elster!$I$5:$M$148,3,FALSE),$C3715))</f>
        <v/>
      </c>
      <c r="E3715" t="str">
        <f>IF($B3715="A","",IFERROR(VLOOKUP($C3715,Elster!$I$5:$M$148,3,FALSE),$C3715))</f>
        <v xml:space="preserve">   "KESSELSOLLTEMP"                                   </v>
      </c>
      <c r="F3715">
        <f t="shared" ref="F3715:F3778" si="116">HEX2DEC(REPLACE(C3715,1,2,""))</f>
        <v>2</v>
      </c>
      <c r="G3715" s="2">
        <f t="shared" si="115"/>
        <v>4.9739999999989237E-3</v>
      </c>
    </row>
    <row r="3716" spans="1:7" x14ac:dyDescent="0.35">
      <c r="A3716" t="s">
        <v>10194</v>
      </c>
      <c r="B3716" t="s">
        <v>7317</v>
      </c>
      <c r="C3716" t="s">
        <v>7320</v>
      </c>
      <c r="D3716" t="str">
        <f>IF($B3716="B","",IFERROR(VLOOKUP($C3716,Elster!$I$5:$M$148,3,FALSE),$C3716))</f>
        <v/>
      </c>
      <c r="E3716" t="str">
        <f>IF($B3716="A","",IFERROR(VLOOKUP($C3716,Elster!$I$5:$M$148,3,FALSE),$C3716))</f>
        <v>0x000</v>
      </c>
      <c r="F3716">
        <f t="shared" si="116"/>
        <v>0</v>
      </c>
      <c r="G3716" s="2">
        <f t="shared" ref="G3716:G3779" si="117">SUBSTITUTE(A3716,"s","")-SUBSTITUTE(A3715,"s","")</f>
        <v>4.9740000000007001E-3</v>
      </c>
    </row>
    <row r="3717" spans="1:7" x14ac:dyDescent="0.35">
      <c r="A3717" t="s">
        <v>10195</v>
      </c>
      <c r="B3717" t="s">
        <v>7317</v>
      </c>
      <c r="C3717" t="s">
        <v>7366</v>
      </c>
      <c r="D3717" t="str">
        <f>IF($B3717="B","",IFERROR(VLOOKUP($C3717,Elster!$I$5:$M$148,3,FALSE),$C3717))</f>
        <v/>
      </c>
      <c r="E3717" t="str">
        <f>IF($B3717="A","",IFERROR(VLOOKUP($C3717,Elster!$I$5:$M$148,3,FALSE),$C3717))</f>
        <v xml:space="preserve">//   "ERWEITERUNGSTELEGRAMM"                            </v>
      </c>
      <c r="F3717">
        <f t="shared" si="116"/>
        <v>250</v>
      </c>
      <c r="G3717" s="2">
        <f t="shared" si="117"/>
        <v>4.9480000000006186E-3</v>
      </c>
    </row>
    <row r="3718" spans="1:7" x14ac:dyDescent="0.35">
      <c r="A3718" t="s">
        <v>10196</v>
      </c>
      <c r="B3718" t="s">
        <v>7317</v>
      </c>
      <c r="C3718" t="s">
        <v>7320</v>
      </c>
      <c r="D3718" t="str">
        <f>IF($B3718="B","",IFERROR(VLOOKUP($C3718,Elster!$I$5:$M$148,3,FALSE),$C3718))</f>
        <v/>
      </c>
      <c r="E3718" t="str">
        <f>IF($B3718="A","",IFERROR(VLOOKUP($C3718,Elster!$I$5:$M$148,3,FALSE),$C3718))</f>
        <v>0x000</v>
      </c>
      <c r="F3718">
        <f t="shared" si="116"/>
        <v>0</v>
      </c>
      <c r="G3718" s="2">
        <f t="shared" si="117"/>
        <v>4.9739999999989237E-3</v>
      </c>
    </row>
    <row r="3719" spans="1:7" x14ac:dyDescent="0.35">
      <c r="A3719" t="s">
        <v>10197</v>
      </c>
      <c r="B3719" t="s">
        <v>7317</v>
      </c>
      <c r="C3719" t="s">
        <v>7861</v>
      </c>
      <c r="D3719" t="str">
        <f>IF($B3719="B","",IFERROR(VLOOKUP($C3719,Elster!$I$5:$M$148,3,FALSE),$C3719))</f>
        <v/>
      </c>
      <c r="E3719" t="str">
        <f>IF($B3719="A","",IFERROR(VLOOKUP($C3719,Elster!$I$5:$M$148,3,FALSE),$C3719))</f>
        <v xml:space="preserve">   "RAUMISTTEMP"                                      </v>
      </c>
      <c r="F3719">
        <f t="shared" si="116"/>
        <v>17</v>
      </c>
      <c r="G3719" s="2">
        <f t="shared" si="117"/>
        <v>4.9729999999996721E-3</v>
      </c>
    </row>
    <row r="3720" spans="1:7" x14ac:dyDescent="0.35">
      <c r="A3720" t="s">
        <v>10198</v>
      </c>
      <c r="B3720" t="s">
        <v>7317</v>
      </c>
      <c r="C3720" t="s">
        <v>7689</v>
      </c>
      <c r="D3720" t="str">
        <f>IF($B3720="B","",IFERROR(VLOOKUP($C3720,Elster!$I$5:$M$148,3,FALSE),$C3720))</f>
        <v/>
      </c>
      <c r="E3720" t="str">
        <f>IF($B3720="A","",IFERROR(VLOOKUP($C3720,Elster!$I$5:$M$148,3,FALSE),$C3720))</f>
        <v xml:space="preserve">   "INITIALISIERUNG"                                  </v>
      </c>
      <c r="F3720">
        <f t="shared" si="116"/>
        <v>254</v>
      </c>
      <c r="G3720" s="2">
        <f t="shared" si="117"/>
        <v>4.9740000000007001E-3</v>
      </c>
    </row>
    <row r="3721" spans="1:7" x14ac:dyDescent="0.35">
      <c r="A3721" t="s">
        <v>10199</v>
      </c>
      <c r="B3721" t="s">
        <v>7317</v>
      </c>
      <c r="C3721" t="s">
        <v>7691</v>
      </c>
      <c r="D3721" t="str">
        <f>IF($B3721="B","",IFERROR(VLOOKUP($C3721,Elster!$I$5:$M$148,3,FALSE),$C3721))</f>
        <v/>
      </c>
      <c r="E3721" t="str">
        <f>IF($B3721="A","",IFERROR(VLOOKUP($C3721,Elster!$I$5:$M$148,3,FALSE),$C3721))</f>
        <v xml:space="preserve">   "DREHZAHLREG_JA_NEIN"                              </v>
      </c>
      <c r="F3721">
        <f t="shared" si="116"/>
        <v>112</v>
      </c>
      <c r="G3721" s="2">
        <f t="shared" si="117"/>
        <v>4.9480000000006186E-3</v>
      </c>
    </row>
    <row r="3722" spans="1:7" x14ac:dyDescent="0.35">
      <c r="A3722" t="s">
        <v>10200</v>
      </c>
      <c r="B3722" t="s">
        <v>7317</v>
      </c>
      <c r="C3722" t="s">
        <v>7329</v>
      </c>
      <c r="D3722" t="str">
        <f>IF($B3722="B","",IFERROR(VLOOKUP($C3722,Elster!$I$5:$M$148,3,FALSE),$C3722))</f>
        <v/>
      </c>
      <c r="E3722" t="str">
        <f>IF($B3722="A","",IFERROR(VLOOKUP($C3722,Elster!$I$5:$M$148,3,FALSE),$C3722))</f>
        <v xml:space="preserve">   "KESSELSOLLTEMP"                                   </v>
      </c>
      <c r="F3722">
        <f t="shared" si="116"/>
        <v>2</v>
      </c>
      <c r="G3722" s="2">
        <f t="shared" si="117"/>
        <v>4.9739999999989237E-3</v>
      </c>
    </row>
    <row r="3723" spans="1:7" x14ac:dyDescent="0.35">
      <c r="A3723" t="s">
        <v>10201</v>
      </c>
      <c r="B3723" t="s">
        <v>7317</v>
      </c>
      <c r="C3723" t="s">
        <v>8152</v>
      </c>
      <c r="D3723" t="str">
        <f>IF($B3723="B","",IFERROR(VLOOKUP($C3723,Elster!$I$5:$M$148,3,FALSE),$C3723))</f>
        <v/>
      </c>
      <c r="E3723" t="str">
        <f>IF($B3723="A","",IFERROR(VLOOKUP($C3723,Elster!$I$5:$M$148,3,FALSE),$C3723))</f>
        <v>0x08F</v>
      </c>
      <c r="F3723">
        <f t="shared" si="116"/>
        <v>143</v>
      </c>
      <c r="G3723" s="2">
        <f t="shared" si="117"/>
        <v>4.9740000000007001E-3</v>
      </c>
    </row>
    <row r="3724" spans="1:7" x14ac:dyDescent="0.35">
      <c r="A3724" t="s">
        <v>10202</v>
      </c>
      <c r="B3724" t="s">
        <v>7317</v>
      </c>
      <c r="C3724" t="s">
        <v>7318</v>
      </c>
      <c r="D3724" t="str">
        <f>IF($B3724="B","",IFERROR(VLOOKUP($C3724,Elster!$I$5:$M$148,3,FALSE),$C3724))</f>
        <v/>
      </c>
      <c r="E3724" t="str">
        <f>IF($B3724="A","",IFERROR(VLOOKUP($C3724,Elster!$I$5:$M$148,3,FALSE),$C3724))</f>
        <v xml:space="preserve">   "SAMMLERISTTEMP"                                   </v>
      </c>
      <c r="F3724">
        <f t="shared" si="116"/>
        <v>13</v>
      </c>
      <c r="G3724" s="2">
        <f t="shared" si="117"/>
        <v>1.6092999999999691E-2</v>
      </c>
    </row>
    <row r="3725" spans="1:7" x14ac:dyDescent="0.35">
      <c r="A3725" t="s">
        <v>10202</v>
      </c>
      <c r="B3725" t="s">
        <v>7319</v>
      </c>
      <c r="C3725" t="s">
        <v>7318</v>
      </c>
      <c r="D3725" t="str">
        <f>IF($B3725="B","",IFERROR(VLOOKUP($C3725,Elster!$I$5:$M$148,3,FALSE),$C3725))</f>
        <v xml:space="preserve">   "SAMMLERISTTEMP"                                   </v>
      </c>
      <c r="E3725" t="str">
        <f>IF($B3725="A","",IFERROR(VLOOKUP($C3725,Elster!$I$5:$M$148,3,FALSE),$C3725))</f>
        <v/>
      </c>
      <c r="F3725">
        <f t="shared" si="116"/>
        <v>13</v>
      </c>
      <c r="G3725" s="2">
        <f t="shared" si="117"/>
        <v>0</v>
      </c>
    </row>
    <row r="3726" spans="1:7" x14ac:dyDescent="0.35">
      <c r="A3726" t="s">
        <v>10203</v>
      </c>
      <c r="B3726" t="s">
        <v>7317</v>
      </c>
      <c r="C3726" t="s">
        <v>7320</v>
      </c>
      <c r="D3726" t="str">
        <f>IF($B3726="B","",IFERROR(VLOOKUP($C3726,Elster!$I$5:$M$148,3,FALSE),$C3726))</f>
        <v/>
      </c>
      <c r="E3726" t="str">
        <f>IF($B3726="A","",IFERROR(VLOOKUP($C3726,Elster!$I$5:$M$148,3,FALSE),$C3726))</f>
        <v>0x000</v>
      </c>
      <c r="F3726">
        <f t="shared" si="116"/>
        <v>0</v>
      </c>
      <c r="G3726" s="2">
        <f t="shared" si="117"/>
        <v>5.0000000000007816E-3</v>
      </c>
    </row>
    <row r="3727" spans="1:7" x14ac:dyDescent="0.35">
      <c r="A3727" t="s">
        <v>10203</v>
      </c>
      <c r="B3727" t="s">
        <v>7319</v>
      </c>
      <c r="C3727" t="s">
        <v>7320</v>
      </c>
      <c r="D3727" t="str">
        <f>IF($B3727="B","",IFERROR(VLOOKUP($C3727,Elster!$I$5:$M$148,3,FALSE),$C3727))</f>
        <v>0x000</v>
      </c>
      <c r="E3727" t="str">
        <f>IF($B3727="A","",IFERROR(VLOOKUP($C3727,Elster!$I$5:$M$148,3,FALSE),$C3727))</f>
        <v/>
      </c>
      <c r="F3727">
        <f t="shared" si="116"/>
        <v>0</v>
      </c>
      <c r="G3727" s="2">
        <f t="shared" si="117"/>
        <v>0</v>
      </c>
    </row>
    <row r="3728" spans="1:7" x14ac:dyDescent="0.35">
      <c r="A3728" t="s">
        <v>10204</v>
      </c>
      <c r="B3728" t="s">
        <v>7317</v>
      </c>
      <c r="C3728" t="s">
        <v>7325</v>
      </c>
      <c r="D3728" t="str">
        <f>IF($B3728="B","",IFERROR(VLOOKUP($C3728,Elster!$I$5:$M$148,3,FALSE),$C3728))</f>
        <v/>
      </c>
      <c r="E3728" t="str">
        <f>IF($B3728="A","",IFERROR(VLOOKUP($C3728,Elster!$I$5:$M$148,3,FALSE),$C3728))</f>
        <v xml:space="preserve">   "SPEICHERSOLLTEMP"                                 </v>
      </c>
      <c r="F3728">
        <f t="shared" si="116"/>
        <v>3</v>
      </c>
      <c r="G3728" s="2">
        <f t="shared" si="117"/>
        <v>4.9999999999990052E-3</v>
      </c>
    </row>
    <row r="3729" spans="1:7" x14ac:dyDescent="0.35">
      <c r="A3729" t="s">
        <v>10204</v>
      </c>
      <c r="B3729" t="s">
        <v>7319</v>
      </c>
      <c r="C3729" t="s">
        <v>7325</v>
      </c>
      <c r="D3729" t="str">
        <f>IF($B3729="B","",IFERROR(VLOOKUP($C3729,Elster!$I$5:$M$148,3,FALSE),$C3729))</f>
        <v xml:space="preserve">   "SPEICHERSOLLTEMP"                                 </v>
      </c>
      <c r="E3729" t="str">
        <f>IF($B3729="A","",IFERROR(VLOOKUP($C3729,Elster!$I$5:$M$148,3,FALSE),$C3729))</f>
        <v/>
      </c>
      <c r="F3729">
        <f t="shared" si="116"/>
        <v>3</v>
      </c>
      <c r="G3729" s="2">
        <f t="shared" si="117"/>
        <v>0</v>
      </c>
    </row>
    <row r="3730" spans="1:7" x14ac:dyDescent="0.35">
      <c r="A3730" t="s">
        <v>10205</v>
      </c>
      <c r="B3730" t="s">
        <v>7317</v>
      </c>
      <c r="C3730" t="s">
        <v>7321</v>
      </c>
      <c r="D3730" t="str">
        <f>IF($B3730="B","",IFERROR(VLOOKUP($C3730,Elster!$I$5:$M$148,3,FALSE),$C3730))</f>
        <v/>
      </c>
      <c r="E3730" t="str">
        <f>IF($B3730="A","",IFERROR(VLOOKUP($C3730,Elster!$I$5:$M$148,3,FALSE),$C3730))</f>
        <v xml:space="preserve">   "FEHLERMELDUNG"                                    </v>
      </c>
      <c r="F3730">
        <f t="shared" si="116"/>
        <v>1</v>
      </c>
      <c r="G3730" s="2">
        <f t="shared" si="117"/>
        <v>5.0000000000007816E-3</v>
      </c>
    </row>
    <row r="3731" spans="1:7" x14ac:dyDescent="0.35">
      <c r="A3731" t="s">
        <v>10205</v>
      </c>
      <c r="B3731" t="s">
        <v>7319</v>
      </c>
      <c r="C3731" t="s">
        <v>7321</v>
      </c>
      <c r="D3731" t="str">
        <f>IF($B3731="B","",IFERROR(VLOOKUP($C3731,Elster!$I$5:$M$148,3,FALSE),$C3731))</f>
        <v xml:space="preserve">   "FEHLERMELDUNG"                                    </v>
      </c>
      <c r="E3731" t="str">
        <f>IF($B3731="A","",IFERROR(VLOOKUP($C3731,Elster!$I$5:$M$148,3,FALSE),$C3731))</f>
        <v/>
      </c>
      <c r="F3731">
        <f t="shared" si="116"/>
        <v>1</v>
      </c>
      <c r="G3731" s="2">
        <f t="shared" si="117"/>
        <v>0</v>
      </c>
    </row>
    <row r="3732" spans="1:7" x14ac:dyDescent="0.35">
      <c r="A3732" t="s">
        <v>10206</v>
      </c>
      <c r="B3732" t="s">
        <v>7317</v>
      </c>
      <c r="C3732" t="s">
        <v>7320</v>
      </c>
      <c r="D3732" t="str">
        <f>IF($B3732="B","",IFERROR(VLOOKUP($C3732,Elster!$I$5:$M$148,3,FALSE),$C3732))</f>
        <v/>
      </c>
      <c r="E3732" t="str">
        <f>IF($B3732="A","",IFERROR(VLOOKUP($C3732,Elster!$I$5:$M$148,3,FALSE),$C3732))</f>
        <v>0x000</v>
      </c>
      <c r="F3732">
        <f t="shared" si="116"/>
        <v>0</v>
      </c>
      <c r="G3732" s="2">
        <f t="shared" si="117"/>
        <v>4.9999999999990052E-3</v>
      </c>
    </row>
    <row r="3733" spans="1:7" x14ac:dyDescent="0.35">
      <c r="A3733" t="s">
        <v>10206</v>
      </c>
      <c r="B3733" t="s">
        <v>7319</v>
      </c>
      <c r="C3733" t="s">
        <v>7320</v>
      </c>
      <c r="D3733" t="str">
        <f>IF($B3733="B","",IFERROR(VLOOKUP($C3733,Elster!$I$5:$M$148,3,FALSE),$C3733))</f>
        <v>0x000</v>
      </c>
      <c r="E3733" t="str">
        <f>IF($B3733="A","",IFERROR(VLOOKUP($C3733,Elster!$I$5:$M$148,3,FALSE),$C3733))</f>
        <v/>
      </c>
      <c r="F3733">
        <f t="shared" si="116"/>
        <v>0</v>
      </c>
      <c r="G3733" s="2">
        <f t="shared" si="117"/>
        <v>0</v>
      </c>
    </row>
    <row r="3734" spans="1:7" x14ac:dyDescent="0.35">
      <c r="A3734" t="s">
        <v>10207</v>
      </c>
      <c r="B3734" t="s">
        <v>7317</v>
      </c>
      <c r="C3734" t="s">
        <v>7366</v>
      </c>
      <c r="D3734" t="str">
        <f>IF($B3734="B","",IFERROR(VLOOKUP($C3734,Elster!$I$5:$M$148,3,FALSE),$C3734))</f>
        <v/>
      </c>
      <c r="E3734" t="str">
        <f>IF($B3734="A","",IFERROR(VLOOKUP($C3734,Elster!$I$5:$M$148,3,FALSE),$C3734))</f>
        <v xml:space="preserve">//   "ERWEITERUNGSTELEGRAMM"                            </v>
      </c>
      <c r="F3734">
        <f t="shared" si="116"/>
        <v>250</v>
      </c>
      <c r="G3734" s="2">
        <f t="shared" si="117"/>
        <v>5.0000000000007816E-3</v>
      </c>
    </row>
    <row r="3735" spans="1:7" x14ac:dyDescent="0.35">
      <c r="A3735" t="s">
        <v>10207</v>
      </c>
      <c r="B3735" t="s">
        <v>7319</v>
      </c>
      <c r="C3735" t="s">
        <v>7366</v>
      </c>
      <c r="D3735" t="str">
        <f>IF($B3735="B","",IFERROR(VLOOKUP($C3735,Elster!$I$5:$M$148,3,FALSE),$C3735))</f>
        <v xml:space="preserve">//   "ERWEITERUNGSTELEGRAMM"                            </v>
      </c>
      <c r="E3735" t="str">
        <f>IF($B3735="A","",IFERROR(VLOOKUP($C3735,Elster!$I$5:$M$148,3,FALSE),$C3735))</f>
        <v/>
      </c>
      <c r="F3735">
        <f t="shared" si="116"/>
        <v>250</v>
      </c>
      <c r="G3735" s="2">
        <f t="shared" si="117"/>
        <v>0</v>
      </c>
    </row>
    <row r="3736" spans="1:7" x14ac:dyDescent="0.35">
      <c r="A3736" t="s">
        <v>10208</v>
      </c>
      <c r="B3736" t="s">
        <v>7317</v>
      </c>
      <c r="C3736" t="s">
        <v>7321</v>
      </c>
      <c r="D3736" t="str">
        <f>IF($B3736="B","",IFERROR(VLOOKUP($C3736,Elster!$I$5:$M$148,3,FALSE),$C3736))</f>
        <v/>
      </c>
      <c r="E3736" t="str">
        <f>IF($B3736="A","",IFERROR(VLOOKUP($C3736,Elster!$I$5:$M$148,3,FALSE),$C3736))</f>
        <v xml:space="preserve">   "FEHLERMELDUNG"                                    </v>
      </c>
      <c r="F3736">
        <f t="shared" si="116"/>
        <v>1</v>
      </c>
      <c r="G3736" s="2">
        <f t="shared" si="117"/>
        <v>4.9999999999990052E-3</v>
      </c>
    </row>
    <row r="3737" spans="1:7" x14ac:dyDescent="0.35">
      <c r="A3737" t="s">
        <v>10208</v>
      </c>
      <c r="B3737" t="s">
        <v>7319</v>
      </c>
      <c r="C3737" t="s">
        <v>7321</v>
      </c>
      <c r="D3737" t="str">
        <f>IF($B3737="B","",IFERROR(VLOOKUP($C3737,Elster!$I$5:$M$148,3,FALSE),$C3737))</f>
        <v xml:space="preserve">   "FEHLERMELDUNG"                                    </v>
      </c>
      <c r="E3737" t="str">
        <f>IF($B3737="A","",IFERROR(VLOOKUP($C3737,Elster!$I$5:$M$148,3,FALSE),$C3737))</f>
        <v/>
      </c>
      <c r="F3737">
        <f t="shared" si="116"/>
        <v>1</v>
      </c>
      <c r="G3737" s="2">
        <f t="shared" si="117"/>
        <v>0</v>
      </c>
    </row>
    <row r="3738" spans="1:7" x14ac:dyDescent="0.35">
      <c r="A3738" t="s">
        <v>10209</v>
      </c>
      <c r="B3738" t="s">
        <v>7317</v>
      </c>
      <c r="C3738" t="s">
        <v>7444</v>
      </c>
      <c r="D3738" t="str">
        <f>IF($B3738="B","",IFERROR(VLOOKUP($C3738,Elster!$I$5:$M$148,3,FALSE),$C3738))</f>
        <v/>
      </c>
      <c r="E3738" t="str">
        <f>IF($B3738="A","",IFERROR(VLOOKUP($C3738,Elster!$I$5:$M$148,3,FALSE),$C3738))</f>
        <v xml:space="preserve">   "SOLAR_DURCHSCHNITT_VOLUMENSTROM"                  </v>
      </c>
      <c r="F3738">
        <f t="shared" si="116"/>
        <v>131</v>
      </c>
      <c r="G3738" s="2">
        <f t="shared" si="117"/>
        <v>5.0000000000007816E-3</v>
      </c>
    </row>
    <row r="3739" spans="1:7" x14ac:dyDescent="0.35">
      <c r="A3739" t="s">
        <v>10209</v>
      </c>
      <c r="B3739" t="s">
        <v>7319</v>
      </c>
      <c r="C3739" t="s">
        <v>7444</v>
      </c>
      <c r="D3739" t="str">
        <f>IF($B3739="B","",IFERROR(VLOOKUP($C3739,Elster!$I$5:$M$148,3,FALSE),$C3739))</f>
        <v xml:space="preserve">   "SOLAR_DURCHSCHNITT_VOLUMENSTROM"                  </v>
      </c>
      <c r="E3739" t="str">
        <f>IF($B3739="A","",IFERROR(VLOOKUP($C3739,Elster!$I$5:$M$148,3,FALSE),$C3739))</f>
        <v/>
      </c>
      <c r="F3739">
        <f t="shared" si="116"/>
        <v>131</v>
      </c>
      <c r="G3739" s="2">
        <f t="shared" si="117"/>
        <v>0</v>
      </c>
    </row>
    <row r="3740" spans="1:7" x14ac:dyDescent="0.35">
      <c r="A3740" t="s">
        <v>10210</v>
      </c>
      <c r="B3740" t="s">
        <v>7317</v>
      </c>
      <c r="C3740" t="s">
        <v>7368</v>
      </c>
      <c r="D3740" t="str">
        <f>IF($B3740="B","",IFERROR(VLOOKUP($C3740,Elster!$I$5:$M$148,3,FALSE),$C3740))</f>
        <v/>
      </c>
      <c r="E3740" t="str">
        <f>IF($B3740="A","",IFERROR(VLOOKUP($C3740,Elster!$I$5:$M$148,3,FALSE),$C3740))</f>
        <v xml:space="preserve">   "ECO_AKZEPTANZ_WW"                                 </v>
      </c>
      <c r="F3740">
        <f t="shared" si="116"/>
        <v>128</v>
      </c>
      <c r="G3740" s="2">
        <f t="shared" si="117"/>
        <v>5.0000000000007816E-3</v>
      </c>
    </row>
    <row r="3741" spans="1:7" x14ac:dyDescent="0.35">
      <c r="A3741" t="s">
        <v>10210</v>
      </c>
      <c r="B3741" t="s">
        <v>7319</v>
      </c>
      <c r="C3741" t="s">
        <v>7368</v>
      </c>
      <c r="D3741" t="str">
        <f>IF($B3741="B","",IFERROR(VLOOKUP($C3741,Elster!$I$5:$M$148,3,FALSE),$C3741))</f>
        <v xml:space="preserve">   "ECO_AKZEPTANZ_WW"                                 </v>
      </c>
      <c r="E3741" t="str">
        <f>IF($B3741="A","",IFERROR(VLOOKUP($C3741,Elster!$I$5:$M$148,3,FALSE),$C3741))</f>
        <v/>
      </c>
      <c r="F3741">
        <f t="shared" si="116"/>
        <v>128</v>
      </c>
      <c r="G3741" s="2">
        <f t="shared" si="117"/>
        <v>0</v>
      </c>
    </row>
    <row r="3742" spans="1:7" x14ac:dyDescent="0.35">
      <c r="A3742" t="s">
        <v>10211</v>
      </c>
      <c r="B3742" t="s">
        <v>7317</v>
      </c>
      <c r="C3742" t="s">
        <v>7320</v>
      </c>
      <c r="D3742" t="str">
        <f>IF($B3742="B","",IFERROR(VLOOKUP($C3742,Elster!$I$5:$M$148,3,FALSE),$C3742))</f>
        <v/>
      </c>
      <c r="E3742" t="str">
        <f>IF($B3742="A","",IFERROR(VLOOKUP($C3742,Elster!$I$5:$M$148,3,FALSE),$C3742))</f>
        <v>0x000</v>
      </c>
      <c r="F3742">
        <f t="shared" si="116"/>
        <v>0</v>
      </c>
      <c r="G3742" s="2">
        <f t="shared" si="117"/>
        <v>4.9999999999990052E-3</v>
      </c>
    </row>
    <row r="3743" spans="1:7" x14ac:dyDescent="0.35">
      <c r="A3743" t="s">
        <v>10211</v>
      </c>
      <c r="B3743" t="s">
        <v>7319</v>
      </c>
      <c r="C3743" t="s">
        <v>7320</v>
      </c>
      <c r="D3743" t="str">
        <f>IF($B3743="B","",IFERROR(VLOOKUP($C3743,Elster!$I$5:$M$148,3,FALSE),$C3743))</f>
        <v>0x000</v>
      </c>
      <c r="E3743" t="str">
        <f>IF($B3743="A","",IFERROR(VLOOKUP($C3743,Elster!$I$5:$M$148,3,FALSE),$C3743))</f>
        <v/>
      </c>
      <c r="F3743">
        <f t="shared" si="116"/>
        <v>0</v>
      </c>
      <c r="G3743" s="2">
        <f t="shared" si="117"/>
        <v>0</v>
      </c>
    </row>
    <row r="3744" spans="1:7" x14ac:dyDescent="0.35">
      <c r="A3744" t="s">
        <v>10212</v>
      </c>
      <c r="B3744" t="s">
        <v>7319</v>
      </c>
      <c r="C3744" t="s">
        <v>7329</v>
      </c>
      <c r="D3744" t="str">
        <f>IF($B3744="B","",IFERROR(VLOOKUP($C3744,Elster!$I$5:$M$148,3,FALSE),$C3744))</f>
        <v xml:space="preserve">   "KESSELSOLLTEMP"                                   </v>
      </c>
      <c r="E3744" t="str">
        <f>IF($B3744="A","",IFERROR(VLOOKUP($C3744,Elster!$I$5:$M$148,3,FALSE),$C3744))</f>
        <v/>
      </c>
      <c r="F3744">
        <f t="shared" si="116"/>
        <v>2</v>
      </c>
      <c r="G3744" s="2">
        <f t="shared" si="117"/>
        <v>4.9989999999997536E-3</v>
      </c>
    </row>
    <row r="3745" spans="1:7" x14ac:dyDescent="0.35">
      <c r="A3745" t="s">
        <v>10213</v>
      </c>
      <c r="B3745" t="s">
        <v>7317</v>
      </c>
      <c r="C3745" t="s">
        <v>7329</v>
      </c>
      <c r="D3745" t="str">
        <f>IF($B3745="B","",IFERROR(VLOOKUP($C3745,Elster!$I$5:$M$148,3,FALSE),$C3745))</f>
        <v/>
      </c>
      <c r="E3745" t="str">
        <f>IF($B3745="A","",IFERROR(VLOOKUP($C3745,Elster!$I$5:$M$148,3,FALSE),$C3745))</f>
        <v xml:space="preserve">   "KESSELSOLLTEMP"                                   </v>
      </c>
      <c r="F3745">
        <f t="shared" si="116"/>
        <v>2</v>
      </c>
      <c r="G3745" s="2">
        <f t="shared" si="117"/>
        <v>2.700000000110947E-5</v>
      </c>
    </row>
    <row r="3746" spans="1:7" x14ac:dyDescent="0.35">
      <c r="A3746" t="s">
        <v>10214</v>
      </c>
      <c r="B3746" t="s">
        <v>7317</v>
      </c>
      <c r="C3746" t="s">
        <v>7354</v>
      </c>
      <c r="D3746" t="str">
        <f>IF($B3746="B","",IFERROR(VLOOKUP($C3746,Elster!$I$5:$M$148,3,FALSE),$C3746))</f>
        <v/>
      </c>
      <c r="E3746" t="str">
        <f>IF($B3746="A","",IFERROR(VLOOKUP($C3746,Elster!$I$5:$M$148,3,FALSE),$C3746))</f>
        <v xml:space="preserve">   "VORLAUFISTTEMP"                                   </v>
      </c>
      <c r="F3746">
        <f t="shared" si="116"/>
        <v>15</v>
      </c>
      <c r="G3746" s="2">
        <f t="shared" si="117"/>
        <v>4.9989999999997536E-3</v>
      </c>
    </row>
    <row r="3747" spans="1:7" x14ac:dyDescent="0.35">
      <c r="A3747" t="s">
        <v>10214</v>
      </c>
      <c r="B3747" t="s">
        <v>7319</v>
      </c>
      <c r="C3747" t="s">
        <v>7354</v>
      </c>
      <c r="D3747" t="str">
        <f>IF($B3747="B","",IFERROR(VLOOKUP($C3747,Elster!$I$5:$M$148,3,FALSE),$C3747))</f>
        <v xml:space="preserve">   "VORLAUFISTTEMP"                                   </v>
      </c>
      <c r="E3747" t="str">
        <f>IF($B3747="A","",IFERROR(VLOOKUP($C3747,Elster!$I$5:$M$148,3,FALSE),$C3747))</f>
        <v/>
      </c>
      <c r="F3747">
        <f t="shared" si="116"/>
        <v>15</v>
      </c>
      <c r="G3747" s="2">
        <f t="shared" si="117"/>
        <v>0</v>
      </c>
    </row>
    <row r="3748" spans="1:7" x14ac:dyDescent="0.35">
      <c r="A3748" t="s">
        <v>10215</v>
      </c>
      <c r="B3748" t="s">
        <v>7317</v>
      </c>
      <c r="C3748" t="s">
        <v>7325</v>
      </c>
      <c r="D3748" t="str">
        <f>IF($B3748="B","",IFERROR(VLOOKUP($C3748,Elster!$I$5:$M$148,3,FALSE),$C3748))</f>
        <v/>
      </c>
      <c r="E3748" t="str">
        <f>IF($B3748="A","",IFERROR(VLOOKUP($C3748,Elster!$I$5:$M$148,3,FALSE),$C3748))</f>
        <v xml:space="preserve">   "SPEICHERSOLLTEMP"                                 </v>
      </c>
      <c r="F3748">
        <f t="shared" si="116"/>
        <v>3</v>
      </c>
      <c r="G3748" s="2">
        <f t="shared" si="117"/>
        <v>2.1848999999999563E-2</v>
      </c>
    </row>
    <row r="3749" spans="1:7" x14ac:dyDescent="0.35">
      <c r="A3749" t="s">
        <v>10216</v>
      </c>
      <c r="B3749" t="s">
        <v>7317</v>
      </c>
      <c r="C3749" t="s">
        <v>7320</v>
      </c>
      <c r="D3749" t="str">
        <f>IF($B3749="B","",IFERROR(VLOOKUP($C3749,Elster!$I$5:$M$148,3,FALSE),$C3749))</f>
        <v/>
      </c>
      <c r="E3749" t="str">
        <f>IF($B3749="A","",IFERROR(VLOOKUP($C3749,Elster!$I$5:$M$148,3,FALSE),$C3749))</f>
        <v>0x000</v>
      </c>
      <c r="F3749">
        <f t="shared" si="116"/>
        <v>0</v>
      </c>
      <c r="G3749" s="2">
        <f t="shared" si="117"/>
        <v>4.9740000000007001E-3</v>
      </c>
    </row>
    <row r="3750" spans="1:7" x14ac:dyDescent="0.35">
      <c r="A3750" t="s">
        <v>10217</v>
      </c>
      <c r="B3750" t="s">
        <v>7317</v>
      </c>
      <c r="C3750" t="s">
        <v>7318</v>
      </c>
      <c r="D3750" t="str">
        <f>IF($B3750="B","",IFERROR(VLOOKUP($C3750,Elster!$I$5:$M$148,3,FALSE),$C3750))</f>
        <v/>
      </c>
      <c r="E3750" t="str">
        <f>IF($B3750="A","",IFERROR(VLOOKUP($C3750,Elster!$I$5:$M$148,3,FALSE),$C3750))</f>
        <v xml:space="preserve">   "SAMMLERISTTEMP"                                   </v>
      </c>
      <c r="F3750">
        <f t="shared" si="116"/>
        <v>13</v>
      </c>
      <c r="G3750" s="2">
        <f t="shared" si="117"/>
        <v>4.9479999999988422E-3</v>
      </c>
    </row>
    <row r="3751" spans="1:7" x14ac:dyDescent="0.35">
      <c r="A3751" t="s">
        <v>10218</v>
      </c>
      <c r="B3751" t="s">
        <v>7317</v>
      </c>
      <c r="C3751" t="s">
        <v>7329</v>
      </c>
      <c r="D3751" t="str">
        <f>IF($B3751="B","",IFERROR(VLOOKUP($C3751,Elster!$I$5:$M$148,3,FALSE),$C3751))</f>
        <v/>
      </c>
      <c r="E3751" t="str">
        <f>IF($B3751="A","",IFERROR(VLOOKUP($C3751,Elster!$I$5:$M$148,3,FALSE),$C3751))</f>
        <v xml:space="preserve">   "KESSELSOLLTEMP"                                   </v>
      </c>
      <c r="F3751">
        <f t="shared" si="116"/>
        <v>2</v>
      </c>
      <c r="G3751" s="2">
        <f t="shared" si="117"/>
        <v>4.9740000000007001E-3</v>
      </c>
    </row>
    <row r="3752" spans="1:7" x14ac:dyDescent="0.35">
      <c r="A3752" t="s">
        <v>10219</v>
      </c>
      <c r="B3752" t="s">
        <v>7317</v>
      </c>
      <c r="C3752" t="s">
        <v>7320</v>
      </c>
      <c r="D3752" t="str">
        <f>IF($B3752="B","",IFERROR(VLOOKUP($C3752,Elster!$I$5:$M$148,3,FALSE),$C3752))</f>
        <v/>
      </c>
      <c r="E3752" t="str">
        <f>IF($B3752="A","",IFERROR(VLOOKUP($C3752,Elster!$I$5:$M$148,3,FALSE),$C3752))</f>
        <v>0x000</v>
      </c>
      <c r="F3752">
        <f t="shared" si="116"/>
        <v>0</v>
      </c>
      <c r="G3752" s="2">
        <f t="shared" si="117"/>
        <v>4.9729999999996721E-3</v>
      </c>
    </row>
    <row r="3753" spans="1:7" x14ac:dyDescent="0.35">
      <c r="A3753" t="s">
        <v>10220</v>
      </c>
      <c r="B3753" t="s">
        <v>7317</v>
      </c>
      <c r="C3753" t="s">
        <v>7366</v>
      </c>
      <c r="D3753" t="str">
        <f>IF($B3753="B","",IFERROR(VLOOKUP($C3753,Elster!$I$5:$M$148,3,FALSE),$C3753))</f>
        <v/>
      </c>
      <c r="E3753" t="str">
        <f>IF($B3753="A","",IFERROR(VLOOKUP($C3753,Elster!$I$5:$M$148,3,FALSE),$C3753))</f>
        <v xml:space="preserve">//   "ERWEITERUNGSTELEGRAMM"                            </v>
      </c>
      <c r="F3753">
        <f t="shared" si="116"/>
        <v>250</v>
      </c>
      <c r="G3753" s="2">
        <f t="shared" si="117"/>
        <v>4.9740000000007001E-3</v>
      </c>
    </row>
    <row r="3754" spans="1:7" x14ac:dyDescent="0.35">
      <c r="A3754" t="s">
        <v>10221</v>
      </c>
      <c r="B3754" t="s">
        <v>7317</v>
      </c>
      <c r="C3754" t="s">
        <v>7321</v>
      </c>
      <c r="D3754" t="str">
        <f>IF($B3754="B","",IFERROR(VLOOKUP($C3754,Elster!$I$5:$M$148,3,FALSE),$C3754))</f>
        <v/>
      </c>
      <c r="E3754" t="str">
        <f>IF($B3754="A","",IFERROR(VLOOKUP($C3754,Elster!$I$5:$M$148,3,FALSE),$C3754))</f>
        <v xml:space="preserve">   "FEHLERMELDUNG"                                    </v>
      </c>
      <c r="F3754">
        <f t="shared" si="116"/>
        <v>1</v>
      </c>
      <c r="G3754" s="2">
        <f t="shared" si="117"/>
        <v>4.9479999999988422E-3</v>
      </c>
    </row>
    <row r="3755" spans="1:7" x14ac:dyDescent="0.35">
      <c r="A3755" t="s">
        <v>10222</v>
      </c>
      <c r="B3755" t="s">
        <v>7317</v>
      </c>
      <c r="C3755" t="s">
        <v>7444</v>
      </c>
      <c r="D3755" t="str">
        <f>IF($B3755="B","",IFERROR(VLOOKUP($C3755,Elster!$I$5:$M$148,3,FALSE),$C3755))</f>
        <v/>
      </c>
      <c r="E3755" t="str">
        <f>IF($B3755="A","",IFERROR(VLOOKUP($C3755,Elster!$I$5:$M$148,3,FALSE),$C3755))</f>
        <v xml:space="preserve">   "SOLAR_DURCHSCHNITT_VOLUMENSTROM"                  </v>
      </c>
      <c r="F3755">
        <f t="shared" si="116"/>
        <v>131</v>
      </c>
      <c r="G3755" s="2">
        <f t="shared" si="117"/>
        <v>4.9740000000007001E-3</v>
      </c>
    </row>
    <row r="3756" spans="1:7" x14ac:dyDescent="0.35">
      <c r="A3756" t="s">
        <v>10223</v>
      </c>
      <c r="B3756" t="s">
        <v>7317</v>
      </c>
      <c r="C3756" t="s">
        <v>7368</v>
      </c>
      <c r="D3756" t="str">
        <f>IF($B3756="B","",IFERROR(VLOOKUP($C3756,Elster!$I$5:$M$148,3,FALSE),$C3756))</f>
        <v/>
      </c>
      <c r="E3756" t="str">
        <f>IF($B3756="A","",IFERROR(VLOOKUP($C3756,Elster!$I$5:$M$148,3,FALSE),$C3756))</f>
        <v xml:space="preserve">   "ECO_AKZEPTANZ_WW"                                 </v>
      </c>
      <c r="F3756">
        <f t="shared" si="116"/>
        <v>128</v>
      </c>
      <c r="G3756" s="2">
        <f t="shared" si="117"/>
        <v>4.9739999999989237E-3</v>
      </c>
    </row>
    <row r="3757" spans="1:7" x14ac:dyDescent="0.35">
      <c r="A3757" t="s">
        <v>10224</v>
      </c>
      <c r="B3757" t="s">
        <v>7317</v>
      </c>
      <c r="C3757" t="s">
        <v>7320</v>
      </c>
      <c r="D3757" t="str">
        <f>IF($B3757="B","",IFERROR(VLOOKUP($C3757,Elster!$I$5:$M$148,3,FALSE),$C3757))</f>
        <v/>
      </c>
      <c r="E3757" t="str">
        <f>IF($B3757="A","",IFERROR(VLOOKUP($C3757,Elster!$I$5:$M$148,3,FALSE),$C3757))</f>
        <v>0x000</v>
      </c>
      <c r="F3757">
        <f t="shared" si="116"/>
        <v>0</v>
      </c>
      <c r="G3757" s="2">
        <f t="shared" si="117"/>
        <v>4.9740000000007001E-3</v>
      </c>
    </row>
    <row r="3758" spans="1:7" x14ac:dyDescent="0.35">
      <c r="A3758" t="s">
        <v>10225</v>
      </c>
      <c r="B3758" t="s">
        <v>7317</v>
      </c>
      <c r="C3758" t="s">
        <v>7329</v>
      </c>
      <c r="D3758" t="str">
        <f>IF($B3758="B","",IFERROR(VLOOKUP($C3758,Elster!$I$5:$M$148,3,FALSE),$C3758))</f>
        <v/>
      </c>
      <c r="E3758" t="str">
        <f>IF($B3758="A","",IFERROR(VLOOKUP($C3758,Elster!$I$5:$M$148,3,FALSE),$C3758))</f>
        <v xml:space="preserve">   "KESSELSOLLTEMP"                                   </v>
      </c>
      <c r="F3758">
        <f t="shared" si="116"/>
        <v>2</v>
      </c>
      <c r="G3758" s="2">
        <f t="shared" si="117"/>
        <v>4.9480000000006186E-3</v>
      </c>
    </row>
    <row r="3759" spans="1:7" x14ac:dyDescent="0.35">
      <c r="A3759" t="s">
        <v>10226</v>
      </c>
      <c r="B3759" t="s">
        <v>7317</v>
      </c>
      <c r="C3759" t="s">
        <v>7373</v>
      </c>
      <c r="D3759" t="str">
        <f>IF($B3759="B","",IFERROR(VLOOKUP($C3759,Elster!$I$5:$M$148,3,FALSE),$C3759))</f>
        <v/>
      </c>
      <c r="E3759" t="str">
        <f>IF($B3759="A","",IFERROR(VLOOKUP($C3759,Elster!$I$5:$M$148,3,FALSE),$C3759))</f>
        <v xml:space="preserve">   "GERAETEKONFIGURATION"                             </v>
      </c>
      <c r="F3759">
        <f t="shared" si="116"/>
        <v>16</v>
      </c>
      <c r="G3759" s="2">
        <f t="shared" si="117"/>
        <v>4.9739999999989237E-3</v>
      </c>
    </row>
    <row r="3760" spans="1:7" x14ac:dyDescent="0.35">
      <c r="A3760" t="s">
        <v>10227</v>
      </c>
      <c r="B3760" t="s">
        <v>7317</v>
      </c>
      <c r="C3760" t="s">
        <v>7318</v>
      </c>
      <c r="D3760" t="str">
        <f>IF($B3760="B","",IFERROR(VLOOKUP($C3760,Elster!$I$5:$M$148,3,FALSE),$C3760))</f>
        <v/>
      </c>
      <c r="E3760" t="str">
        <f>IF($B3760="A","",IFERROR(VLOOKUP($C3760,Elster!$I$5:$M$148,3,FALSE),$C3760))</f>
        <v xml:space="preserve">   "SAMMLERISTTEMP"                                   </v>
      </c>
      <c r="F3760">
        <f t="shared" si="116"/>
        <v>13</v>
      </c>
      <c r="G3760" s="2">
        <f t="shared" si="117"/>
        <v>1.2707999999999942E-2</v>
      </c>
    </row>
    <row r="3761" spans="1:7" x14ac:dyDescent="0.35">
      <c r="A3761" t="s">
        <v>10227</v>
      </c>
      <c r="B3761" t="s">
        <v>7319</v>
      </c>
      <c r="C3761" t="s">
        <v>7318</v>
      </c>
      <c r="D3761" t="str">
        <f>IF($B3761="B","",IFERROR(VLOOKUP($C3761,Elster!$I$5:$M$148,3,FALSE),$C3761))</f>
        <v xml:space="preserve">   "SAMMLERISTTEMP"                                   </v>
      </c>
      <c r="E3761" t="str">
        <f>IF($B3761="A","",IFERROR(VLOOKUP($C3761,Elster!$I$5:$M$148,3,FALSE),$C3761))</f>
        <v/>
      </c>
      <c r="F3761">
        <f t="shared" si="116"/>
        <v>13</v>
      </c>
      <c r="G3761" s="2">
        <f t="shared" si="117"/>
        <v>0</v>
      </c>
    </row>
    <row r="3762" spans="1:7" x14ac:dyDescent="0.35">
      <c r="A3762" t="s">
        <v>10228</v>
      </c>
      <c r="B3762" t="s">
        <v>7317</v>
      </c>
      <c r="C3762" t="s">
        <v>7320</v>
      </c>
      <c r="D3762" t="str">
        <f>IF($B3762="B","",IFERROR(VLOOKUP($C3762,Elster!$I$5:$M$148,3,FALSE),$C3762))</f>
        <v/>
      </c>
      <c r="E3762" t="str">
        <f>IF($B3762="A","",IFERROR(VLOOKUP($C3762,Elster!$I$5:$M$148,3,FALSE),$C3762))</f>
        <v>0x000</v>
      </c>
      <c r="F3762">
        <f t="shared" si="116"/>
        <v>0</v>
      </c>
      <c r="G3762" s="2">
        <f t="shared" si="117"/>
        <v>5.0000000000007816E-3</v>
      </c>
    </row>
    <row r="3763" spans="1:7" x14ac:dyDescent="0.35">
      <c r="A3763" t="s">
        <v>10228</v>
      </c>
      <c r="B3763" t="s">
        <v>7319</v>
      </c>
      <c r="C3763" t="s">
        <v>7320</v>
      </c>
      <c r="D3763" t="str">
        <f>IF($B3763="B","",IFERROR(VLOOKUP($C3763,Elster!$I$5:$M$148,3,FALSE),$C3763))</f>
        <v>0x000</v>
      </c>
      <c r="E3763" t="str">
        <f>IF($B3763="A","",IFERROR(VLOOKUP($C3763,Elster!$I$5:$M$148,3,FALSE),$C3763))</f>
        <v/>
      </c>
      <c r="F3763">
        <f t="shared" si="116"/>
        <v>0</v>
      </c>
      <c r="G3763" s="2">
        <f t="shared" si="117"/>
        <v>0</v>
      </c>
    </row>
    <row r="3764" spans="1:7" x14ac:dyDescent="0.35">
      <c r="A3764" t="s">
        <v>10229</v>
      </c>
      <c r="B3764" t="s">
        <v>7317</v>
      </c>
      <c r="C3764" t="s">
        <v>7325</v>
      </c>
      <c r="D3764" t="str">
        <f>IF($B3764="B","",IFERROR(VLOOKUP($C3764,Elster!$I$5:$M$148,3,FALSE),$C3764))</f>
        <v/>
      </c>
      <c r="E3764" t="str">
        <f>IF($B3764="A","",IFERROR(VLOOKUP($C3764,Elster!$I$5:$M$148,3,FALSE),$C3764))</f>
        <v xml:space="preserve">   "SPEICHERSOLLTEMP"                                 </v>
      </c>
      <c r="F3764">
        <f t="shared" si="116"/>
        <v>3</v>
      </c>
      <c r="G3764" s="2">
        <f t="shared" si="117"/>
        <v>4.9989999999997536E-3</v>
      </c>
    </row>
    <row r="3765" spans="1:7" x14ac:dyDescent="0.35">
      <c r="A3765" t="s">
        <v>10229</v>
      </c>
      <c r="B3765" t="s">
        <v>7319</v>
      </c>
      <c r="C3765" t="s">
        <v>7325</v>
      </c>
      <c r="D3765" t="str">
        <f>IF($B3765="B","",IFERROR(VLOOKUP($C3765,Elster!$I$5:$M$148,3,FALSE),$C3765))</f>
        <v xml:space="preserve">   "SPEICHERSOLLTEMP"                                 </v>
      </c>
      <c r="E3765" t="str">
        <f>IF($B3765="A","",IFERROR(VLOOKUP($C3765,Elster!$I$5:$M$148,3,FALSE),$C3765))</f>
        <v/>
      </c>
      <c r="F3765">
        <f t="shared" si="116"/>
        <v>3</v>
      </c>
      <c r="G3765" s="2">
        <f t="shared" si="117"/>
        <v>0</v>
      </c>
    </row>
    <row r="3766" spans="1:7" x14ac:dyDescent="0.35">
      <c r="A3766" t="s">
        <v>10230</v>
      </c>
      <c r="B3766" t="s">
        <v>7317</v>
      </c>
      <c r="C3766" t="s">
        <v>7321</v>
      </c>
      <c r="D3766" t="str">
        <f>IF($B3766="B","",IFERROR(VLOOKUP($C3766,Elster!$I$5:$M$148,3,FALSE),$C3766))</f>
        <v/>
      </c>
      <c r="E3766" t="str">
        <f>IF($B3766="A","",IFERROR(VLOOKUP($C3766,Elster!$I$5:$M$148,3,FALSE),$C3766))</f>
        <v xml:space="preserve">   "FEHLERMELDUNG"                                    </v>
      </c>
      <c r="F3766">
        <f t="shared" si="116"/>
        <v>1</v>
      </c>
      <c r="G3766" s="2">
        <f t="shared" si="117"/>
        <v>5.0000000000007816E-3</v>
      </c>
    </row>
    <row r="3767" spans="1:7" x14ac:dyDescent="0.35">
      <c r="A3767" t="s">
        <v>10230</v>
      </c>
      <c r="B3767" t="s">
        <v>7319</v>
      </c>
      <c r="C3767" t="s">
        <v>7321</v>
      </c>
      <c r="D3767" t="str">
        <f>IF($B3767="B","",IFERROR(VLOOKUP($C3767,Elster!$I$5:$M$148,3,FALSE),$C3767))</f>
        <v xml:space="preserve">   "FEHLERMELDUNG"                                    </v>
      </c>
      <c r="E3767" t="str">
        <f>IF($B3767="A","",IFERROR(VLOOKUP($C3767,Elster!$I$5:$M$148,3,FALSE),$C3767))</f>
        <v/>
      </c>
      <c r="F3767">
        <f t="shared" si="116"/>
        <v>1</v>
      </c>
      <c r="G3767" s="2">
        <f t="shared" si="117"/>
        <v>0</v>
      </c>
    </row>
    <row r="3768" spans="1:7" x14ac:dyDescent="0.35">
      <c r="A3768" t="s">
        <v>10231</v>
      </c>
      <c r="B3768" t="s">
        <v>7317</v>
      </c>
      <c r="C3768" t="s">
        <v>7320</v>
      </c>
      <c r="D3768" t="str">
        <f>IF($B3768="B","",IFERROR(VLOOKUP($C3768,Elster!$I$5:$M$148,3,FALSE),$C3768))</f>
        <v/>
      </c>
      <c r="E3768" t="str">
        <f>IF($B3768="A","",IFERROR(VLOOKUP($C3768,Elster!$I$5:$M$148,3,FALSE),$C3768))</f>
        <v>0x000</v>
      </c>
      <c r="F3768">
        <f t="shared" si="116"/>
        <v>0</v>
      </c>
      <c r="G3768" s="2">
        <f t="shared" si="117"/>
        <v>4.9999999999990052E-3</v>
      </c>
    </row>
    <row r="3769" spans="1:7" x14ac:dyDescent="0.35">
      <c r="A3769" t="s">
        <v>10231</v>
      </c>
      <c r="B3769" t="s">
        <v>7319</v>
      </c>
      <c r="C3769" t="s">
        <v>7320</v>
      </c>
      <c r="D3769" t="str">
        <f>IF($B3769="B","",IFERROR(VLOOKUP($C3769,Elster!$I$5:$M$148,3,FALSE),$C3769))</f>
        <v>0x000</v>
      </c>
      <c r="E3769" t="str">
        <f>IF($B3769="A","",IFERROR(VLOOKUP($C3769,Elster!$I$5:$M$148,3,FALSE),$C3769))</f>
        <v/>
      </c>
      <c r="F3769">
        <f t="shared" si="116"/>
        <v>0</v>
      </c>
      <c r="G3769" s="2">
        <f t="shared" si="117"/>
        <v>0</v>
      </c>
    </row>
    <row r="3770" spans="1:7" x14ac:dyDescent="0.35">
      <c r="A3770" t="s">
        <v>10232</v>
      </c>
      <c r="B3770" t="s">
        <v>7317</v>
      </c>
      <c r="C3770" t="s">
        <v>7366</v>
      </c>
      <c r="D3770" t="str">
        <f>IF($B3770="B","",IFERROR(VLOOKUP($C3770,Elster!$I$5:$M$148,3,FALSE),$C3770))</f>
        <v/>
      </c>
      <c r="E3770" t="str">
        <f>IF($B3770="A","",IFERROR(VLOOKUP($C3770,Elster!$I$5:$M$148,3,FALSE),$C3770))</f>
        <v xml:space="preserve">//   "ERWEITERUNGSTELEGRAMM"                            </v>
      </c>
      <c r="F3770">
        <f t="shared" si="116"/>
        <v>250</v>
      </c>
      <c r="G3770" s="2">
        <f t="shared" si="117"/>
        <v>5.0000000000007816E-3</v>
      </c>
    </row>
    <row r="3771" spans="1:7" x14ac:dyDescent="0.35">
      <c r="A3771" t="s">
        <v>10232</v>
      </c>
      <c r="B3771" t="s">
        <v>7319</v>
      </c>
      <c r="C3771" t="s">
        <v>7366</v>
      </c>
      <c r="D3771" t="str">
        <f>IF($B3771="B","",IFERROR(VLOOKUP($C3771,Elster!$I$5:$M$148,3,FALSE),$C3771))</f>
        <v xml:space="preserve">//   "ERWEITERUNGSTELEGRAMM"                            </v>
      </c>
      <c r="E3771" t="str">
        <f>IF($B3771="A","",IFERROR(VLOOKUP($C3771,Elster!$I$5:$M$148,3,FALSE),$C3771))</f>
        <v/>
      </c>
      <c r="F3771">
        <f t="shared" si="116"/>
        <v>250</v>
      </c>
      <c r="G3771" s="2">
        <f t="shared" si="117"/>
        <v>0</v>
      </c>
    </row>
    <row r="3772" spans="1:7" x14ac:dyDescent="0.35">
      <c r="A3772" t="s">
        <v>10233</v>
      </c>
      <c r="B3772" t="s">
        <v>7317</v>
      </c>
      <c r="C3772" t="s">
        <v>7456</v>
      </c>
      <c r="D3772" t="str">
        <f>IF($B3772="B","",IFERROR(VLOOKUP($C3772,Elster!$I$5:$M$148,3,FALSE),$C3772))</f>
        <v/>
      </c>
      <c r="E3772" t="str">
        <f>IF($B3772="A","",IFERROR(VLOOKUP($C3772,Elster!$I$5:$M$148,3,FALSE),$C3772))</f>
        <v xml:space="preserve">   "BUSKONFIGURATION"                                 </v>
      </c>
      <c r="F3772">
        <f t="shared" si="116"/>
        <v>253</v>
      </c>
      <c r="G3772" s="2">
        <f t="shared" si="117"/>
        <v>4.9999999999990052E-3</v>
      </c>
    </row>
    <row r="3773" spans="1:7" x14ac:dyDescent="0.35">
      <c r="A3773" t="s">
        <v>10233</v>
      </c>
      <c r="B3773" t="s">
        <v>7319</v>
      </c>
      <c r="C3773" t="s">
        <v>7456</v>
      </c>
      <c r="D3773" t="str">
        <f>IF($B3773="B","",IFERROR(VLOOKUP($C3773,Elster!$I$5:$M$148,3,FALSE),$C3773))</f>
        <v xml:space="preserve">   "BUSKONFIGURATION"                                 </v>
      </c>
      <c r="E3773" t="str">
        <f>IF($B3773="A","",IFERROR(VLOOKUP($C3773,Elster!$I$5:$M$148,3,FALSE),$C3773))</f>
        <v/>
      </c>
      <c r="F3773">
        <f t="shared" si="116"/>
        <v>253</v>
      </c>
      <c r="G3773" s="2">
        <f t="shared" si="117"/>
        <v>0</v>
      </c>
    </row>
    <row r="3774" spans="1:7" x14ac:dyDescent="0.35">
      <c r="A3774" t="s">
        <v>10234</v>
      </c>
      <c r="B3774" t="s">
        <v>7317</v>
      </c>
      <c r="C3774" t="s">
        <v>7458</v>
      </c>
      <c r="D3774" t="str">
        <f>IF($B3774="B","",IFERROR(VLOOKUP($C3774,Elster!$I$5:$M$148,3,FALSE),$C3774))</f>
        <v/>
      </c>
      <c r="E3774" t="str">
        <f>IF($B3774="A","",IFERROR(VLOOKUP($C3774,Elster!$I$5:$M$148,3,FALSE),$C3774))</f>
        <v>0x0BF</v>
      </c>
      <c r="F3774">
        <f t="shared" si="116"/>
        <v>191</v>
      </c>
      <c r="G3774" s="2">
        <f t="shared" si="117"/>
        <v>5.0000000000007816E-3</v>
      </c>
    </row>
    <row r="3775" spans="1:7" x14ac:dyDescent="0.35">
      <c r="A3775" t="s">
        <v>10234</v>
      </c>
      <c r="B3775" t="s">
        <v>7319</v>
      </c>
      <c r="C3775" t="s">
        <v>7458</v>
      </c>
      <c r="D3775" t="str">
        <f>IF($B3775="B","",IFERROR(VLOOKUP($C3775,Elster!$I$5:$M$148,3,FALSE),$C3775))</f>
        <v>0x0BF</v>
      </c>
      <c r="E3775" t="str">
        <f>IF($B3775="A","",IFERROR(VLOOKUP($C3775,Elster!$I$5:$M$148,3,FALSE),$C3775))</f>
        <v/>
      </c>
      <c r="F3775">
        <f t="shared" si="116"/>
        <v>191</v>
      </c>
      <c r="G3775" s="2">
        <f t="shared" si="117"/>
        <v>0</v>
      </c>
    </row>
    <row r="3776" spans="1:7" x14ac:dyDescent="0.35">
      <c r="A3776" t="s">
        <v>10235</v>
      </c>
      <c r="B3776" t="s">
        <v>7317</v>
      </c>
      <c r="C3776" t="s">
        <v>7320</v>
      </c>
      <c r="D3776" t="str">
        <f>IF($B3776="B","",IFERROR(VLOOKUP($C3776,Elster!$I$5:$M$148,3,FALSE),$C3776))</f>
        <v/>
      </c>
      <c r="E3776" t="str">
        <f>IF($B3776="A","",IFERROR(VLOOKUP($C3776,Elster!$I$5:$M$148,3,FALSE),$C3776))</f>
        <v>0x000</v>
      </c>
      <c r="F3776">
        <f t="shared" si="116"/>
        <v>0</v>
      </c>
      <c r="G3776" s="2">
        <f t="shared" si="117"/>
        <v>4.9999999999990052E-3</v>
      </c>
    </row>
    <row r="3777" spans="1:7" x14ac:dyDescent="0.35">
      <c r="A3777" t="s">
        <v>10235</v>
      </c>
      <c r="B3777" t="s">
        <v>7319</v>
      </c>
      <c r="C3777" t="s">
        <v>7320</v>
      </c>
      <c r="D3777" t="str">
        <f>IF($B3777="B","",IFERROR(VLOOKUP($C3777,Elster!$I$5:$M$148,3,FALSE),$C3777))</f>
        <v>0x000</v>
      </c>
      <c r="E3777" t="str">
        <f>IF($B3777="A","",IFERROR(VLOOKUP($C3777,Elster!$I$5:$M$148,3,FALSE),$C3777))</f>
        <v/>
      </c>
      <c r="F3777">
        <f t="shared" si="116"/>
        <v>0</v>
      </c>
      <c r="G3777" s="2">
        <f t="shared" si="117"/>
        <v>0</v>
      </c>
    </row>
    <row r="3778" spans="1:7" x14ac:dyDescent="0.35">
      <c r="A3778" t="s">
        <v>10236</v>
      </c>
      <c r="B3778" t="s">
        <v>7317</v>
      </c>
      <c r="C3778" t="s">
        <v>7320</v>
      </c>
      <c r="D3778" t="str">
        <f>IF($B3778="B","",IFERROR(VLOOKUP($C3778,Elster!$I$5:$M$148,3,FALSE),$C3778))</f>
        <v/>
      </c>
      <c r="E3778" t="str">
        <f>IF($B3778="A","",IFERROR(VLOOKUP($C3778,Elster!$I$5:$M$148,3,FALSE),$C3778))</f>
        <v>0x000</v>
      </c>
      <c r="F3778">
        <f t="shared" si="116"/>
        <v>0</v>
      </c>
      <c r="G3778" s="2">
        <f t="shared" si="117"/>
        <v>5.0000000000007816E-3</v>
      </c>
    </row>
    <row r="3779" spans="1:7" x14ac:dyDescent="0.35">
      <c r="A3779" t="s">
        <v>10236</v>
      </c>
      <c r="B3779" t="s">
        <v>7319</v>
      </c>
      <c r="C3779" t="s">
        <v>7320</v>
      </c>
      <c r="D3779" t="str">
        <f>IF($B3779="B","",IFERROR(VLOOKUP($C3779,Elster!$I$5:$M$148,3,FALSE),$C3779))</f>
        <v>0x000</v>
      </c>
      <c r="E3779" t="str">
        <f>IF($B3779="A","",IFERROR(VLOOKUP($C3779,Elster!$I$5:$M$148,3,FALSE),$C3779))</f>
        <v/>
      </c>
      <c r="F3779">
        <f t="shared" ref="F3779:F3842" si="118">HEX2DEC(REPLACE(C3779,1,2,""))</f>
        <v>0</v>
      </c>
      <c r="G3779" s="2">
        <f t="shared" si="117"/>
        <v>0</v>
      </c>
    </row>
    <row r="3780" spans="1:7" x14ac:dyDescent="0.35">
      <c r="A3780" t="s">
        <v>10237</v>
      </c>
      <c r="B3780" t="s">
        <v>7317</v>
      </c>
      <c r="C3780" t="s">
        <v>7329</v>
      </c>
      <c r="D3780" t="str">
        <f>IF($B3780="B","",IFERROR(VLOOKUP($C3780,Elster!$I$5:$M$148,3,FALSE),$C3780))</f>
        <v/>
      </c>
      <c r="E3780" t="str">
        <f>IF($B3780="A","",IFERROR(VLOOKUP($C3780,Elster!$I$5:$M$148,3,FALSE),$C3780))</f>
        <v xml:space="preserve">   "KESSELSOLLTEMP"                                   </v>
      </c>
      <c r="F3780">
        <f t="shared" si="118"/>
        <v>2</v>
      </c>
      <c r="G3780" s="2">
        <f t="shared" ref="G3780:G3843" si="119">SUBSTITUTE(A3780,"s","")-SUBSTITUTE(A3779,"s","")</f>
        <v>5.0000000000007816E-3</v>
      </c>
    </row>
    <row r="3781" spans="1:7" x14ac:dyDescent="0.35">
      <c r="A3781" t="s">
        <v>10237</v>
      </c>
      <c r="B3781" t="s">
        <v>7319</v>
      </c>
      <c r="C3781" t="s">
        <v>7329</v>
      </c>
      <c r="D3781" t="str">
        <f>IF($B3781="B","",IFERROR(VLOOKUP($C3781,Elster!$I$5:$M$148,3,FALSE),$C3781))</f>
        <v xml:space="preserve">   "KESSELSOLLTEMP"                                   </v>
      </c>
      <c r="E3781" t="str">
        <f>IF($B3781="A","",IFERROR(VLOOKUP($C3781,Elster!$I$5:$M$148,3,FALSE),$C3781))</f>
        <v/>
      </c>
      <c r="F3781">
        <f t="shared" si="118"/>
        <v>2</v>
      </c>
      <c r="G3781" s="2">
        <f t="shared" si="119"/>
        <v>0</v>
      </c>
    </row>
    <row r="3782" spans="1:7" x14ac:dyDescent="0.35">
      <c r="A3782" t="s">
        <v>10238</v>
      </c>
      <c r="B3782" t="s">
        <v>7319</v>
      </c>
      <c r="C3782" t="s">
        <v>7465</v>
      </c>
      <c r="D3782" t="str">
        <f>IF($B3782="B","",IFERROR(VLOOKUP($C3782,Elster!$I$5:$M$148,3,FALSE),$C3782))</f>
        <v>0x0C7</v>
      </c>
      <c r="E3782" t="str">
        <f>IF($B3782="A","",IFERROR(VLOOKUP($C3782,Elster!$I$5:$M$148,3,FALSE),$C3782))</f>
        <v/>
      </c>
      <c r="F3782">
        <f t="shared" si="118"/>
        <v>199</v>
      </c>
      <c r="G3782" s="2">
        <f t="shared" si="119"/>
        <v>4.9999999999990052E-3</v>
      </c>
    </row>
    <row r="3783" spans="1:7" x14ac:dyDescent="0.35">
      <c r="A3783" t="s">
        <v>10239</v>
      </c>
      <c r="B3783" t="s">
        <v>7317</v>
      </c>
      <c r="C3783" t="s">
        <v>7465</v>
      </c>
      <c r="D3783" t="str">
        <f>IF($B3783="B","",IFERROR(VLOOKUP($C3783,Elster!$I$5:$M$148,3,FALSE),$C3783))</f>
        <v/>
      </c>
      <c r="E3783" t="str">
        <f>IF($B3783="A","",IFERROR(VLOOKUP($C3783,Elster!$I$5:$M$148,3,FALSE),$C3783))</f>
        <v>0x0C7</v>
      </c>
      <c r="F3783">
        <f t="shared" si="118"/>
        <v>199</v>
      </c>
      <c r="G3783" s="2">
        <f t="shared" si="119"/>
        <v>2.6000000000081513E-5</v>
      </c>
    </row>
    <row r="3784" spans="1:7" x14ac:dyDescent="0.35">
      <c r="A3784" t="s">
        <v>10240</v>
      </c>
      <c r="B3784" t="s">
        <v>7317</v>
      </c>
      <c r="C3784" t="s">
        <v>7325</v>
      </c>
      <c r="D3784" t="str">
        <f>IF($B3784="B","",IFERROR(VLOOKUP($C3784,Elster!$I$5:$M$148,3,FALSE),$C3784))</f>
        <v/>
      </c>
      <c r="E3784" t="str">
        <f>IF($B3784="A","",IFERROR(VLOOKUP($C3784,Elster!$I$5:$M$148,3,FALSE),$C3784))</f>
        <v xml:space="preserve">   "SPEICHERSOLLTEMP"                                 </v>
      </c>
      <c r="F3784">
        <f t="shared" si="118"/>
        <v>3</v>
      </c>
      <c r="G3784" s="2">
        <f t="shared" si="119"/>
        <v>2.6977999999999724E-2</v>
      </c>
    </row>
    <row r="3785" spans="1:7" x14ac:dyDescent="0.35">
      <c r="A3785" t="s">
        <v>10241</v>
      </c>
      <c r="B3785" t="s">
        <v>7317</v>
      </c>
      <c r="C3785" t="s">
        <v>7320</v>
      </c>
      <c r="D3785" t="str">
        <f>IF($B3785="B","",IFERROR(VLOOKUP($C3785,Elster!$I$5:$M$148,3,FALSE),$C3785))</f>
        <v/>
      </c>
      <c r="E3785" t="str">
        <f>IF($B3785="A","",IFERROR(VLOOKUP($C3785,Elster!$I$5:$M$148,3,FALSE),$C3785))</f>
        <v>0x000</v>
      </c>
      <c r="F3785">
        <f t="shared" si="118"/>
        <v>0</v>
      </c>
      <c r="G3785" s="2">
        <f t="shared" si="119"/>
        <v>4.9740000000007001E-3</v>
      </c>
    </row>
    <row r="3786" spans="1:7" x14ac:dyDescent="0.35">
      <c r="A3786" t="s">
        <v>10242</v>
      </c>
      <c r="B3786" t="s">
        <v>7317</v>
      </c>
      <c r="C3786" t="s">
        <v>7318</v>
      </c>
      <c r="D3786" t="str">
        <f>IF($B3786="B","",IFERROR(VLOOKUP($C3786,Elster!$I$5:$M$148,3,FALSE),$C3786))</f>
        <v/>
      </c>
      <c r="E3786" t="str">
        <f>IF($B3786="A","",IFERROR(VLOOKUP($C3786,Elster!$I$5:$M$148,3,FALSE),$C3786))</f>
        <v xml:space="preserve">   "SAMMLERISTTEMP"                                   </v>
      </c>
      <c r="F3786">
        <f t="shared" si="118"/>
        <v>13</v>
      </c>
      <c r="G3786" s="2">
        <f t="shared" si="119"/>
        <v>4.9739999999989237E-3</v>
      </c>
    </row>
    <row r="3787" spans="1:7" x14ac:dyDescent="0.35">
      <c r="A3787" t="s">
        <v>10243</v>
      </c>
      <c r="B3787" t="s">
        <v>7317</v>
      </c>
      <c r="C3787" t="s">
        <v>7329</v>
      </c>
      <c r="D3787" t="str">
        <f>IF($B3787="B","",IFERROR(VLOOKUP($C3787,Elster!$I$5:$M$148,3,FALSE),$C3787))</f>
        <v/>
      </c>
      <c r="E3787" t="str">
        <f>IF($B3787="A","",IFERROR(VLOOKUP($C3787,Elster!$I$5:$M$148,3,FALSE),$C3787))</f>
        <v xml:space="preserve">   "KESSELSOLLTEMP"                                   </v>
      </c>
      <c r="F3787">
        <f t="shared" si="118"/>
        <v>2</v>
      </c>
      <c r="G3787" s="2">
        <f t="shared" si="119"/>
        <v>4.9740000000007001E-3</v>
      </c>
    </row>
    <row r="3788" spans="1:7" x14ac:dyDescent="0.35">
      <c r="A3788" t="s">
        <v>10244</v>
      </c>
      <c r="B3788" t="s">
        <v>7317</v>
      </c>
      <c r="C3788" t="s">
        <v>7320</v>
      </c>
      <c r="D3788" t="str">
        <f>IF($B3788="B","",IFERROR(VLOOKUP($C3788,Elster!$I$5:$M$148,3,FALSE),$C3788))</f>
        <v/>
      </c>
      <c r="E3788" t="str">
        <f>IF($B3788="A","",IFERROR(VLOOKUP($C3788,Elster!$I$5:$M$148,3,FALSE),$C3788))</f>
        <v>0x000</v>
      </c>
      <c r="F3788">
        <f t="shared" si="118"/>
        <v>0</v>
      </c>
      <c r="G3788" s="2">
        <f t="shared" si="119"/>
        <v>4.9480000000006186E-3</v>
      </c>
    </row>
    <row r="3789" spans="1:7" x14ac:dyDescent="0.35">
      <c r="A3789" t="s">
        <v>10245</v>
      </c>
      <c r="B3789" t="s">
        <v>7317</v>
      </c>
      <c r="C3789" t="s">
        <v>7366</v>
      </c>
      <c r="D3789" t="str">
        <f>IF($B3789="B","",IFERROR(VLOOKUP($C3789,Elster!$I$5:$M$148,3,FALSE),$C3789))</f>
        <v/>
      </c>
      <c r="E3789" t="str">
        <f>IF($B3789="A","",IFERROR(VLOOKUP($C3789,Elster!$I$5:$M$148,3,FALSE),$C3789))</f>
        <v xml:space="preserve">//   "ERWEITERUNGSTELEGRAMM"                            </v>
      </c>
      <c r="F3789">
        <f t="shared" si="118"/>
        <v>250</v>
      </c>
      <c r="G3789" s="2">
        <f t="shared" si="119"/>
        <v>4.9739999999989237E-3</v>
      </c>
    </row>
    <row r="3790" spans="1:7" x14ac:dyDescent="0.35">
      <c r="A3790" t="s">
        <v>10246</v>
      </c>
      <c r="B3790" t="s">
        <v>7317</v>
      </c>
      <c r="C3790" t="s">
        <v>7456</v>
      </c>
      <c r="D3790" t="str">
        <f>IF($B3790="B","",IFERROR(VLOOKUP($C3790,Elster!$I$5:$M$148,3,FALSE),$C3790))</f>
        <v/>
      </c>
      <c r="E3790" t="str">
        <f>IF($B3790="A","",IFERROR(VLOOKUP($C3790,Elster!$I$5:$M$148,3,FALSE),$C3790))</f>
        <v xml:space="preserve">   "BUSKONFIGURATION"                                 </v>
      </c>
      <c r="F3790">
        <f t="shared" si="118"/>
        <v>253</v>
      </c>
      <c r="G3790" s="2">
        <f t="shared" si="119"/>
        <v>4.9740000000007001E-3</v>
      </c>
    </row>
    <row r="3791" spans="1:7" x14ac:dyDescent="0.35">
      <c r="A3791" t="s">
        <v>10247</v>
      </c>
      <c r="B3791" t="s">
        <v>7317</v>
      </c>
      <c r="C3791" t="s">
        <v>7458</v>
      </c>
      <c r="D3791" t="str">
        <f>IF($B3791="B","",IFERROR(VLOOKUP($C3791,Elster!$I$5:$M$148,3,FALSE),$C3791))</f>
        <v/>
      </c>
      <c r="E3791" t="str">
        <f>IF($B3791="A","",IFERROR(VLOOKUP($C3791,Elster!$I$5:$M$148,3,FALSE),$C3791))</f>
        <v>0x0BF</v>
      </c>
      <c r="F3791">
        <f t="shared" si="118"/>
        <v>191</v>
      </c>
      <c r="G3791" s="2">
        <f t="shared" si="119"/>
        <v>4.9740000000007001E-3</v>
      </c>
    </row>
    <row r="3792" spans="1:7" x14ac:dyDescent="0.35">
      <c r="A3792" t="s">
        <v>10248</v>
      </c>
      <c r="B3792" t="s">
        <v>7317</v>
      </c>
      <c r="C3792" t="s">
        <v>7320</v>
      </c>
      <c r="D3792" t="str">
        <f>IF($B3792="B","",IFERROR(VLOOKUP($C3792,Elster!$I$5:$M$148,3,FALSE),$C3792))</f>
        <v/>
      </c>
      <c r="E3792" t="str">
        <f>IF($B3792="A","",IFERROR(VLOOKUP($C3792,Elster!$I$5:$M$148,3,FALSE),$C3792))</f>
        <v>0x000</v>
      </c>
      <c r="F3792">
        <f t="shared" si="118"/>
        <v>0</v>
      </c>
      <c r="G3792" s="2">
        <f t="shared" si="119"/>
        <v>4.9469999999995906E-3</v>
      </c>
    </row>
    <row r="3793" spans="1:7" x14ac:dyDescent="0.35">
      <c r="A3793" t="s">
        <v>10249</v>
      </c>
      <c r="B3793" t="s">
        <v>7317</v>
      </c>
      <c r="C3793" t="s">
        <v>7320</v>
      </c>
      <c r="D3793" t="str">
        <f>IF($B3793="B","",IFERROR(VLOOKUP($C3793,Elster!$I$5:$M$148,3,FALSE),$C3793))</f>
        <v/>
      </c>
      <c r="E3793" t="str">
        <f>IF($B3793="A","",IFERROR(VLOOKUP($C3793,Elster!$I$5:$M$148,3,FALSE),$C3793))</f>
        <v>0x000</v>
      </c>
      <c r="F3793">
        <f t="shared" si="118"/>
        <v>0</v>
      </c>
      <c r="G3793" s="2">
        <f t="shared" si="119"/>
        <v>4.9739999999989237E-3</v>
      </c>
    </row>
    <row r="3794" spans="1:7" x14ac:dyDescent="0.35">
      <c r="A3794" t="s">
        <v>10250</v>
      </c>
      <c r="B3794" t="s">
        <v>7317</v>
      </c>
      <c r="C3794" t="s">
        <v>7329</v>
      </c>
      <c r="D3794" t="str">
        <f>IF($B3794="B","",IFERROR(VLOOKUP($C3794,Elster!$I$5:$M$148,3,FALSE),$C3794))</f>
        <v/>
      </c>
      <c r="E3794" t="str">
        <f>IF($B3794="A","",IFERROR(VLOOKUP($C3794,Elster!$I$5:$M$148,3,FALSE),$C3794))</f>
        <v xml:space="preserve">   "KESSELSOLLTEMP"                                   </v>
      </c>
      <c r="F3794">
        <f t="shared" si="118"/>
        <v>2</v>
      </c>
      <c r="G3794" s="2">
        <f t="shared" si="119"/>
        <v>4.9740000000007001E-3</v>
      </c>
    </row>
    <row r="3795" spans="1:7" x14ac:dyDescent="0.35">
      <c r="A3795" t="s">
        <v>10251</v>
      </c>
      <c r="B3795" t="s">
        <v>7317</v>
      </c>
      <c r="C3795" t="s">
        <v>7478</v>
      </c>
      <c r="D3795" t="str">
        <f>IF($B3795="B","",IFERROR(VLOOKUP($C3795,Elster!$I$5:$M$148,3,FALSE),$C3795))</f>
        <v/>
      </c>
      <c r="E3795" t="str">
        <f>IF($B3795="A","",IFERROR(VLOOKUP($C3795,Elster!$I$5:$M$148,3,FALSE),$C3795))</f>
        <v>0x0C8</v>
      </c>
      <c r="F3795">
        <f t="shared" si="118"/>
        <v>200</v>
      </c>
      <c r="G3795" s="2">
        <f t="shared" si="119"/>
        <v>4.9480000000006186E-3</v>
      </c>
    </row>
    <row r="3796" spans="1:7" x14ac:dyDescent="0.35">
      <c r="A3796" t="s">
        <v>10252</v>
      </c>
      <c r="B3796" t="s">
        <v>7317</v>
      </c>
      <c r="C3796" t="s">
        <v>7318</v>
      </c>
      <c r="D3796" t="str">
        <f>IF($B3796="B","",IFERROR(VLOOKUP($C3796,Elster!$I$5:$M$148,3,FALSE),$C3796))</f>
        <v/>
      </c>
      <c r="E3796" t="str">
        <f>IF($B3796="A","",IFERROR(VLOOKUP($C3796,Elster!$I$5:$M$148,3,FALSE),$C3796))</f>
        <v xml:space="preserve">   "SAMMLERISTTEMP"                                   </v>
      </c>
      <c r="F3796">
        <f t="shared" si="118"/>
        <v>13</v>
      </c>
      <c r="G3796" s="2">
        <f t="shared" si="119"/>
        <v>7.1609999999999729E-3</v>
      </c>
    </row>
    <row r="3797" spans="1:7" x14ac:dyDescent="0.35">
      <c r="A3797" t="s">
        <v>10252</v>
      </c>
      <c r="B3797" t="s">
        <v>7319</v>
      </c>
      <c r="C3797" t="s">
        <v>7318</v>
      </c>
      <c r="D3797" t="str">
        <f>IF($B3797="B","",IFERROR(VLOOKUP($C3797,Elster!$I$5:$M$148,3,FALSE),$C3797))</f>
        <v xml:space="preserve">   "SAMMLERISTTEMP"                                   </v>
      </c>
      <c r="E3797" t="str">
        <f>IF($B3797="A","",IFERROR(VLOOKUP($C3797,Elster!$I$5:$M$148,3,FALSE),$C3797))</f>
        <v/>
      </c>
      <c r="F3797">
        <f t="shared" si="118"/>
        <v>13</v>
      </c>
      <c r="G3797" s="2">
        <f t="shared" si="119"/>
        <v>0</v>
      </c>
    </row>
    <row r="3798" spans="1:7" x14ac:dyDescent="0.35">
      <c r="A3798" t="s">
        <v>10253</v>
      </c>
      <c r="B3798" t="s">
        <v>7317</v>
      </c>
      <c r="C3798" t="s">
        <v>7320</v>
      </c>
      <c r="D3798" t="str">
        <f>IF($B3798="B","",IFERROR(VLOOKUP($C3798,Elster!$I$5:$M$148,3,FALSE),$C3798))</f>
        <v/>
      </c>
      <c r="E3798" t="str">
        <f>IF($B3798="A","",IFERROR(VLOOKUP($C3798,Elster!$I$5:$M$148,3,FALSE),$C3798))</f>
        <v>0x000</v>
      </c>
      <c r="F3798">
        <f t="shared" si="118"/>
        <v>0</v>
      </c>
      <c r="G3798" s="2">
        <f t="shared" si="119"/>
        <v>4.9999999999990052E-3</v>
      </c>
    </row>
    <row r="3799" spans="1:7" x14ac:dyDescent="0.35">
      <c r="A3799" t="s">
        <v>10253</v>
      </c>
      <c r="B3799" t="s">
        <v>7319</v>
      </c>
      <c r="C3799" t="s">
        <v>7320</v>
      </c>
      <c r="D3799" t="str">
        <f>IF($B3799="B","",IFERROR(VLOOKUP($C3799,Elster!$I$5:$M$148,3,FALSE),$C3799))</f>
        <v>0x000</v>
      </c>
      <c r="E3799" t="str">
        <f>IF($B3799="A","",IFERROR(VLOOKUP($C3799,Elster!$I$5:$M$148,3,FALSE),$C3799))</f>
        <v/>
      </c>
      <c r="F3799">
        <f t="shared" si="118"/>
        <v>0</v>
      </c>
      <c r="G3799" s="2">
        <f t="shared" si="119"/>
        <v>0</v>
      </c>
    </row>
    <row r="3800" spans="1:7" x14ac:dyDescent="0.35">
      <c r="A3800" t="s">
        <v>10254</v>
      </c>
      <c r="B3800" t="s">
        <v>7319</v>
      </c>
      <c r="C3800" t="s">
        <v>7339</v>
      </c>
      <c r="D3800" t="str">
        <f>IF($B3800="B","",IFERROR(VLOOKUP($C3800,Elster!$I$5:$M$148,3,FALSE),$C3800))</f>
        <v xml:space="preserve">   "RAUMSOLLTEMP_II"                                  </v>
      </c>
      <c r="E3800" t="str">
        <f>IF($B3800="A","",IFERROR(VLOOKUP($C3800,Elster!$I$5:$M$148,3,FALSE),$C3800))</f>
        <v/>
      </c>
      <c r="F3800">
        <f t="shared" si="118"/>
        <v>6</v>
      </c>
      <c r="G3800" s="2">
        <f t="shared" si="119"/>
        <v>5.0000000000007816E-3</v>
      </c>
    </row>
    <row r="3801" spans="1:7" x14ac:dyDescent="0.35">
      <c r="A3801" t="s">
        <v>10255</v>
      </c>
      <c r="B3801" t="s">
        <v>7317</v>
      </c>
      <c r="C3801" t="s">
        <v>7339</v>
      </c>
      <c r="D3801" t="str">
        <f>IF($B3801="B","",IFERROR(VLOOKUP($C3801,Elster!$I$5:$M$148,3,FALSE),$C3801))</f>
        <v/>
      </c>
      <c r="E3801" t="str">
        <f>IF($B3801="A","",IFERROR(VLOOKUP($C3801,Elster!$I$5:$M$148,3,FALSE),$C3801))</f>
        <v xml:space="preserve">   "RAUMSOLLTEMP_II"                                  </v>
      </c>
      <c r="F3801">
        <f t="shared" si="118"/>
        <v>6</v>
      </c>
      <c r="G3801" s="2">
        <f t="shared" si="119"/>
        <v>2.6000000000081513E-5</v>
      </c>
    </row>
    <row r="3802" spans="1:7" x14ac:dyDescent="0.35">
      <c r="A3802" t="s">
        <v>10256</v>
      </c>
      <c r="B3802" t="s">
        <v>7319</v>
      </c>
      <c r="C3802" t="s">
        <v>7321</v>
      </c>
      <c r="D3802" t="str">
        <f>IF($B3802="B","",IFERROR(VLOOKUP($C3802,Elster!$I$5:$M$148,3,FALSE),$C3802))</f>
        <v xml:space="preserve">   "FEHLERMELDUNG"                                    </v>
      </c>
      <c r="E3802" t="str">
        <f>IF($B3802="A","",IFERROR(VLOOKUP($C3802,Elster!$I$5:$M$148,3,FALSE),$C3802))</f>
        <v/>
      </c>
      <c r="F3802">
        <f t="shared" si="118"/>
        <v>1</v>
      </c>
      <c r="G3802" s="2">
        <f t="shared" si="119"/>
        <v>4.9739999999989237E-3</v>
      </c>
    </row>
    <row r="3803" spans="1:7" x14ac:dyDescent="0.35">
      <c r="A3803" t="s">
        <v>10257</v>
      </c>
      <c r="B3803" t="s">
        <v>7317</v>
      </c>
      <c r="C3803" t="s">
        <v>7321</v>
      </c>
      <c r="D3803" t="str">
        <f>IF($B3803="B","",IFERROR(VLOOKUP($C3803,Elster!$I$5:$M$148,3,FALSE),$C3803))</f>
        <v/>
      </c>
      <c r="E3803" t="str">
        <f>IF($B3803="A","",IFERROR(VLOOKUP($C3803,Elster!$I$5:$M$148,3,FALSE),$C3803))</f>
        <v xml:space="preserve">   "FEHLERMELDUNG"                                    </v>
      </c>
      <c r="F3803">
        <f t="shared" si="118"/>
        <v>1</v>
      </c>
      <c r="G3803" s="2">
        <f t="shared" si="119"/>
        <v>2.6000000000081513E-5</v>
      </c>
    </row>
    <row r="3804" spans="1:7" x14ac:dyDescent="0.35">
      <c r="A3804" t="s">
        <v>10258</v>
      </c>
      <c r="B3804" t="s">
        <v>7317</v>
      </c>
      <c r="C3804" t="s">
        <v>7321</v>
      </c>
      <c r="D3804" t="str">
        <f>IF($B3804="B","",IFERROR(VLOOKUP($C3804,Elster!$I$5:$M$148,3,FALSE),$C3804))</f>
        <v/>
      </c>
      <c r="E3804" t="str">
        <f>IF($B3804="A","",IFERROR(VLOOKUP($C3804,Elster!$I$5:$M$148,3,FALSE),$C3804))</f>
        <v xml:space="preserve">   "FEHLERMELDUNG"                                    </v>
      </c>
      <c r="F3804">
        <f t="shared" si="118"/>
        <v>1</v>
      </c>
      <c r="G3804" s="2">
        <f t="shared" si="119"/>
        <v>4.9740000000007001E-3</v>
      </c>
    </row>
    <row r="3805" spans="1:7" x14ac:dyDescent="0.35">
      <c r="A3805" t="s">
        <v>10258</v>
      </c>
      <c r="B3805" t="s">
        <v>7319</v>
      </c>
      <c r="C3805" t="s">
        <v>7321</v>
      </c>
      <c r="D3805" t="str">
        <f>IF($B3805="B","",IFERROR(VLOOKUP($C3805,Elster!$I$5:$M$148,3,FALSE),$C3805))</f>
        <v xml:space="preserve">   "FEHLERMELDUNG"                                    </v>
      </c>
      <c r="E3805" t="str">
        <f>IF($B3805="A","",IFERROR(VLOOKUP($C3805,Elster!$I$5:$M$148,3,FALSE),$C3805))</f>
        <v/>
      </c>
      <c r="F3805">
        <f t="shared" si="118"/>
        <v>1</v>
      </c>
      <c r="G3805" s="2">
        <f t="shared" si="119"/>
        <v>0</v>
      </c>
    </row>
    <row r="3806" spans="1:7" x14ac:dyDescent="0.35">
      <c r="A3806" t="s">
        <v>10259</v>
      </c>
      <c r="B3806" t="s">
        <v>7319</v>
      </c>
      <c r="C3806" t="s">
        <v>7366</v>
      </c>
      <c r="D3806" t="str">
        <f>IF($B3806="B","",IFERROR(VLOOKUP($C3806,Elster!$I$5:$M$148,3,FALSE),$C3806))</f>
        <v xml:space="preserve">//   "ERWEITERUNGSTELEGRAMM"                            </v>
      </c>
      <c r="E3806" t="str">
        <f>IF($B3806="A","",IFERROR(VLOOKUP($C3806,Elster!$I$5:$M$148,3,FALSE),$C3806))</f>
        <v/>
      </c>
      <c r="F3806">
        <f t="shared" si="118"/>
        <v>250</v>
      </c>
      <c r="G3806" s="2">
        <f t="shared" si="119"/>
        <v>4.9999999999990052E-3</v>
      </c>
    </row>
    <row r="3807" spans="1:7" x14ac:dyDescent="0.35">
      <c r="A3807" t="s">
        <v>10260</v>
      </c>
      <c r="B3807" t="s">
        <v>7317</v>
      </c>
      <c r="C3807" t="s">
        <v>7366</v>
      </c>
      <c r="D3807" t="str">
        <f>IF($B3807="B","",IFERROR(VLOOKUP($C3807,Elster!$I$5:$M$148,3,FALSE),$C3807))</f>
        <v/>
      </c>
      <c r="E3807" t="str">
        <f>IF($B3807="A","",IFERROR(VLOOKUP($C3807,Elster!$I$5:$M$148,3,FALSE),$C3807))</f>
        <v xml:space="preserve">//   "ERWEITERUNGSTELEGRAMM"                            </v>
      </c>
      <c r="F3807">
        <f t="shared" si="118"/>
        <v>250</v>
      </c>
      <c r="G3807" s="2">
        <f t="shared" si="119"/>
        <v>2.6000000000081513E-5</v>
      </c>
    </row>
    <row r="3808" spans="1:7" x14ac:dyDescent="0.35">
      <c r="A3808" t="s">
        <v>10261</v>
      </c>
      <c r="B3808" t="s">
        <v>7319</v>
      </c>
      <c r="C3808" t="s">
        <v>7320</v>
      </c>
      <c r="D3808" t="str">
        <f>IF($B3808="B","",IFERROR(VLOOKUP($C3808,Elster!$I$5:$M$148,3,FALSE),$C3808))</f>
        <v>0x000</v>
      </c>
      <c r="E3808" t="str">
        <f>IF($B3808="A","",IFERROR(VLOOKUP($C3808,Elster!$I$5:$M$148,3,FALSE),$C3808))</f>
        <v/>
      </c>
      <c r="F3808">
        <f t="shared" si="118"/>
        <v>0</v>
      </c>
      <c r="G3808" s="2">
        <f t="shared" si="119"/>
        <v>4.9740000000007001E-3</v>
      </c>
    </row>
    <row r="3809" spans="1:7" x14ac:dyDescent="0.35">
      <c r="A3809" t="s">
        <v>10262</v>
      </c>
      <c r="B3809" t="s">
        <v>7317</v>
      </c>
      <c r="C3809" t="s">
        <v>7320</v>
      </c>
      <c r="D3809" t="str">
        <f>IF($B3809="B","",IFERROR(VLOOKUP($C3809,Elster!$I$5:$M$148,3,FALSE),$C3809))</f>
        <v/>
      </c>
      <c r="E3809" t="str">
        <f>IF($B3809="A","",IFERROR(VLOOKUP($C3809,Elster!$I$5:$M$148,3,FALSE),$C3809))</f>
        <v>0x000</v>
      </c>
      <c r="F3809">
        <f t="shared" si="118"/>
        <v>0</v>
      </c>
      <c r="G3809" s="2">
        <f t="shared" si="119"/>
        <v>2.6000000000081513E-5</v>
      </c>
    </row>
    <row r="3810" spans="1:7" s="8" customFormat="1" x14ac:dyDescent="0.35">
      <c r="A3810" s="8" t="s">
        <v>10263</v>
      </c>
      <c r="B3810" s="8" t="s">
        <v>7319</v>
      </c>
      <c r="C3810" s="8" t="s">
        <v>7337</v>
      </c>
      <c r="D3810" s="8" t="str">
        <f>IF($B3810="B","",IFERROR(VLOOKUP($C3810,Elster!$I$5:$M$148,3,FALSE),$C3810))</f>
        <v xml:space="preserve">   "RAUMSOLLTEMP_I"                                   </v>
      </c>
      <c r="E3810" s="8" t="str">
        <f>IF($B3810="A","",IFERROR(VLOOKUP($C3810,Elster!$I$5:$M$148,3,FALSE),$C3810))</f>
        <v/>
      </c>
      <c r="F3810" s="8">
        <f t="shared" si="118"/>
        <v>5</v>
      </c>
      <c r="G3810" s="9">
        <f t="shared" si="119"/>
        <v>4.9740000000007001E-3</v>
      </c>
    </row>
    <row r="3811" spans="1:7" s="8" customFormat="1" x14ac:dyDescent="0.35">
      <c r="A3811" s="8" t="s">
        <v>10264</v>
      </c>
      <c r="B3811" s="8" t="s">
        <v>7317</v>
      </c>
      <c r="C3811" s="8" t="s">
        <v>7337</v>
      </c>
      <c r="D3811" s="8" t="str">
        <f>IF($B3811="B","",IFERROR(VLOOKUP($C3811,Elster!$I$5:$M$148,3,FALSE),$C3811))</f>
        <v/>
      </c>
      <c r="E3811" s="8" t="str">
        <f>IF($B3811="A","",IFERROR(VLOOKUP($C3811,Elster!$I$5:$M$148,3,FALSE),$C3811))</f>
        <v xml:space="preserve">   "RAUMSOLLTEMP_I"                                   </v>
      </c>
      <c r="F3811" s="8">
        <f t="shared" si="118"/>
        <v>5</v>
      </c>
      <c r="G3811" s="9">
        <f t="shared" si="119"/>
        <v>2.6000000000081513E-5</v>
      </c>
    </row>
    <row r="3812" spans="1:7" x14ac:dyDescent="0.35">
      <c r="A3812" t="s">
        <v>10265</v>
      </c>
      <c r="B3812" t="s">
        <v>7317</v>
      </c>
      <c r="C3812" t="s">
        <v>7321</v>
      </c>
      <c r="D3812" t="str">
        <f>IF($B3812="B","",IFERROR(VLOOKUP($C3812,Elster!$I$5:$M$148,3,FALSE),$C3812))</f>
        <v/>
      </c>
      <c r="E3812" t="str">
        <f>IF($B3812="A","",IFERROR(VLOOKUP($C3812,Elster!$I$5:$M$148,3,FALSE),$C3812))</f>
        <v xml:space="preserve">   "FEHLERMELDUNG"                                    </v>
      </c>
      <c r="F3812">
        <f t="shared" si="118"/>
        <v>1</v>
      </c>
      <c r="G3812" s="2">
        <f t="shared" si="119"/>
        <v>4.9999999999990052E-3</v>
      </c>
    </row>
    <row r="3813" spans="1:7" x14ac:dyDescent="0.35">
      <c r="A3813" t="s">
        <v>10265</v>
      </c>
      <c r="B3813" t="s">
        <v>7319</v>
      </c>
      <c r="C3813" t="s">
        <v>7321</v>
      </c>
      <c r="D3813" t="str">
        <f>IF($B3813="B","",IFERROR(VLOOKUP($C3813,Elster!$I$5:$M$148,3,FALSE),$C3813))</f>
        <v xml:space="preserve">   "FEHLERMELDUNG"                                    </v>
      </c>
      <c r="E3813" t="str">
        <f>IF($B3813="A","",IFERROR(VLOOKUP($C3813,Elster!$I$5:$M$148,3,FALSE),$C3813))</f>
        <v/>
      </c>
      <c r="F3813">
        <f t="shared" si="118"/>
        <v>1</v>
      </c>
      <c r="G3813" s="2">
        <f t="shared" si="119"/>
        <v>0</v>
      </c>
    </row>
    <row r="3814" spans="1:7" x14ac:dyDescent="0.35">
      <c r="A3814" t="s">
        <v>10266</v>
      </c>
      <c r="B3814" t="s">
        <v>7317</v>
      </c>
      <c r="C3814" t="s">
        <v>7342</v>
      </c>
      <c r="D3814" t="str">
        <f>IF($B3814="B","",IFERROR(VLOOKUP($C3814,Elster!$I$5:$M$148,3,FALSE),$C3814))</f>
        <v/>
      </c>
      <c r="E3814" t="str">
        <f>IF($B3814="A","",IFERROR(VLOOKUP($C3814,Elster!$I$5:$M$148,3,FALSE),$C3814))</f>
        <v xml:space="preserve">   "MISCHERLAUFZEIT"                                  </v>
      </c>
      <c r="F3814">
        <f t="shared" si="118"/>
        <v>44</v>
      </c>
      <c r="G3814" s="2">
        <f t="shared" si="119"/>
        <v>5.0000000000007816E-3</v>
      </c>
    </row>
    <row r="3815" spans="1:7" x14ac:dyDescent="0.35">
      <c r="A3815" t="s">
        <v>10266</v>
      </c>
      <c r="B3815" t="s">
        <v>7319</v>
      </c>
      <c r="C3815" t="s">
        <v>7342</v>
      </c>
      <c r="D3815" t="str">
        <f>IF($B3815="B","",IFERROR(VLOOKUP($C3815,Elster!$I$5:$M$148,3,FALSE),$C3815))</f>
        <v xml:space="preserve">   "MISCHERLAUFZEIT"                                  </v>
      </c>
      <c r="E3815" t="str">
        <f>IF($B3815="A","",IFERROR(VLOOKUP($C3815,Elster!$I$5:$M$148,3,FALSE),$C3815))</f>
        <v/>
      </c>
      <c r="F3815">
        <f t="shared" si="118"/>
        <v>44</v>
      </c>
      <c r="G3815" s="2">
        <f t="shared" si="119"/>
        <v>0</v>
      </c>
    </row>
    <row r="3816" spans="1:7" x14ac:dyDescent="0.35">
      <c r="A3816" t="s">
        <v>10267</v>
      </c>
      <c r="B3816" t="s">
        <v>7317</v>
      </c>
      <c r="C3816" t="s">
        <v>7321</v>
      </c>
      <c r="D3816" t="str">
        <f>IF($B3816="B","",IFERROR(VLOOKUP($C3816,Elster!$I$5:$M$148,3,FALSE),$C3816))</f>
        <v/>
      </c>
      <c r="E3816" t="str">
        <f>IF($B3816="A","",IFERROR(VLOOKUP($C3816,Elster!$I$5:$M$148,3,FALSE),$C3816))</f>
        <v xml:space="preserve">   "FEHLERMELDUNG"                                    </v>
      </c>
      <c r="F3816">
        <f t="shared" si="118"/>
        <v>1</v>
      </c>
      <c r="G3816" s="2">
        <f t="shared" si="119"/>
        <v>4.9989999999997536E-3</v>
      </c>
    </row>
    <row r="3817" spans="1:7" x14ac:dyDescent="0.35">
      <c r="A3817" t="s">
        <v>10268</v>
      </c>
      <c r="B3817" t="s">
        <v>7319</v>
      </c>
      <c r="C3817" t="s">
        <v>7321</v>
      </c>
      <c r="D3817" t="str">
        <f>IF($B3817="B","",IFERROR(VLOOKUP($C3817,Elster!$I$5:$M$148,3,FALSE),$C3817))</f>
        <v xml:space="preserve">   "FEHLERMELDUNG"                                    </v>
      </c>
      <c r="E3817" t="str">
        <f>IF($B3817="A","",IFERROR(VLOOKUP($C3817,Elster!$I$5:$M$148,3,FALSE),$C3817))</f>
        <v/>
      </c>
      <c r="F3817">
        <f t="shared" si="118"/>
        <v>1</v>
      </c>
      <c r="G3817" s="2">
        <f t="shared" si="119"/>
        <v>9.9999999925159955E-7</v>
      </c>
    </row>
    <row r="3818" spans="1:7" x14ac:dyDescent="0.35">
      <c r="A3818" t="s">
        <v>10269</v>
      </c>
      <c r="B3818" t="s">
        <v>7317</v>
      </c>
      <c r="C3818" t="s">
        <v>7494</v>
      </c>
      <c r="D3818" t="str">
        <f>IF($B3818="B","",IFERROR(VLOOKUP($C3818,Elster!$I$5:$M$148,3,FALSE),$C3818))</f>
        <v/>
      </c>
      <c r="E3818" t="str">
        <f>IF($B3818="A","",IFERROR(VLOOKUP($C3818,Elster!$I$5:$M$148,3,FALSE),$C3818))</f>
        <v>0x041</v>
      </c>
      <c r="F3818">
        <f t="shared" si="118"/>
        <v>65</v>
      </c>
      <c r="G3818" s="2">
        <f t="shared" si="119"/>
        <v>4.9989999999997536E-3</v>
      </c>
    </row>
    <row r="3819" spans="1:7" x14ac:dyDescent="0.35">
      <c r="A3819" t="s">
        <v>10269</v>
      </c>
      <c r="B3819" t="s">
        <v>7319</v>
      </c>
      <c r="C3819" t="s">
        <v>7494</v>
      </c>
      <c r="D3819" t="str">
        <f>IF($B3819="B","",IFERROR(VLOOKUP($C3819,Elster!$I$5:$M$148,3,FALSE),$C3819))</f>
        <v>0x041</v>
      </c>
      <c r="E3819" t="str">
        <f>IF($B3819="A","",IFERROR(VLOOKUP($C3819,Elster!$I$5:$M$148,3,FALSE),$C3819))</f>
        <v/>
      </c>
      <c r="F3819">
        <f t="shared" si="118"/>
        <v>65</v>
      </c>
      <c r="G3819" s="2">
        <f t="shared" si="119"/>
        <v>0</v>
      </c>
    </row>
    <row r="3820" spans="1:7" x14ac:dyDescent="0.35">
      <c r="A3820" t="s">
        <v>10270</v>
      </c>
      <c r="B3820" t="s">
        <v>7317</v>
      </c>
      <c r="C3820" t="s">
        <v>7339</v>
      </c>
      <c r="D3820" t="str">
        <f>IF($B3820="B","",IFERROR(VLOOKUP($C3820,Elster!$I$5:$M$148,3,FALSE),$C3820))</f>
        <v/>
      </c>
      <c r="E3820" t="str">
        <f>IF($B3820="A","",IFERROR(VLOOKUP($C3820,Elster!$I$5:$M$148,3,FALSE),$C3820))</f>
        <v xml:space="preserve">   "RAUMSOLLTEMP_II"                                  </v>
      </c>
      <c r="F3820">
        <f t="shared" si="118"/>
        <v>6</v>
      </c>
      <c r="G3820" s="2">
        <f t="shared" si="119"/>
        <v>1.5964000000000311E-2</v>
      </c>
    </row>
    <row r="3821" spans="1:7" x14ac:dyDescent="0.35">
      <c r="A3821" t="s">
        <v>10271</v>
      </c>
      <c r="B3821" t="s">
        <v>7317</v>
      </c>
      <c r="C3821" t="s">
        <v>7321</v>
      </c>
      <c r="D3821" t="str">
        <f>IF($B3821="B","",IFERROR(VLOOKUP($C3821,Elster!$I$5:$M$148,3,FALSE),$C3821))</f>
        <v/>
      </c>
      <c r="E3821" t="str">
        <f>IF($B3821="A","",IFERROR(VLOOKUP($C3821,Elster!$I$5:$M$148,3,FALSE),$C3821))</f>
        <v xml:space="preserve">   "FEHLERMELDUNG"                                    </v>
      </c>
      <c r="F3821">
        <f t="shared" si="118"/>
        <v>1</v>
      </c>
      <c r="G3821" s="2">
        <f t="shared" si="119"/>
        <v>4.9740000000007001E-3</v>
      </c>
    </row>
    <row r="3822" spans="1:7" x14ac:dyDescent="0.35">
      <c r="A3822" t="s">
        <v>10272</v>
      </c>
      <c r="B3822" t="s">
        <v>7317</v>
      </c>
      <c r="C3822" t="s">
        <v>7318</v>
      </c>
      <c r="D3822" t="str">
        <f>IF($B3822="B","",IFERROR(VLOOKUP($C3822,Elster!$I$5:$M$148,3,FALSE),$C3822))</f>
        <v/>
      </c>
      <c r="E3822" t="str">
        <f>IF($B3822="A","",IFERROR(VLOOKUP($C3822,Elster!$I$5:$M$148,3,FALSE),$C3822))</f>
        <v xml:space="preserve">   "SAMMLERISTTEMP"                                   </v>
      </c>
      <c r="F3822">
        <f t="shared" si="118"/>
        <v>13</v>
      </c>
      <c r="G3822" s="2">
        <f t="shared" si="119"/>
        <v>4.9469999999995906E-3</v>
      </c>
    </row>
    <row r="3823" spans="1:7" x14ac:dyDescent="0.35">
      <c r="A3823" t="s">
        <v>10273</v>
      </c>
      <c r="B3823" t="s">
        <v>7317</v>
      </c>
      <c r="C3823" t="s">
        <v>7329</v>
      </c>
      <c r="D3823" t="str">
        <f>IF($B3823="B","",IFERROR(VLOOKUP($C3823,Elster!$I$5:$M$148,3,FALSE),$C3823))</f>
        <v/>
      </c>
      <c r="E3823" t="str">
        <f>IF($B3823="A","",IFERROR(VLOOKUP($C3823,Elster!$I$5:$M$148,3,FALSE),$C3823))</f>
        <v xml:space="preserve">   "KESSELSOLLTEMP"                                   </v>
      </c>
      <c r="F3823">
        <f t="shared" si="118"/>
        <v>2</v>
      </c>
      <c r="G3823" s="2">
        <f t="shared" si="119"/>
        <v>4.9740000000007001E-3</v>
      </c>
    </row>
    <row r="3824" spans="1:7" x14ac:dyDescent="0.35">
      <c r="A3824" t="s">
        <v>10274</v>
      </c>
      <c r="B3824" t="s">
        <v>7317</v>
      </c>
      <c r="C3824" t="s">
        <v>7320</v>
      </c>
      <c r="D3824" t="str">
        <f>IF($B3824="B","",IFERROR(VLOOKUP($C3824,Elster!$I$5:$M$148,3,FALSE),$C3824))</f>
        <v/>
      </c>
      <c r="E3824" t="str">
        <f>IF($B3824="A","",IFERROR(VLOOKUP($C3824,Elster!$I$5:$M$148,3,FALSE),$C3824))</f>
        <v>0x000</v>
      </c>
      <c r="F3824">
        <f t="shared" si="118"/>
        <v>0</v>
      </c>
      <c r="G3824" s="2">
        <f t="shared" si="119"/>
        <v>4.9739999999989237E-3</v>
      </c>
    </row>
    <row r="3825" spans="1:7" x14ac:dyDescent="0.35">
      <c r="A3825" t="s">
        <v>10275</v>
      </c>
      <c r="B3825" t="s">
        <v>7317</v>
      </c>
      <c r="C3825" t="s">
        <v>7366</v>
      </c>
      <c r="D3825" t="str">
        <f>IF($B3825="B","",IFERROR(VLOOKUP($C3825,Elster!$I$5:$M$148,3,FALSE),$C3825))</f>
        <v/>
      </c>
      <c r="E3825" t="str">
        <f>IF($B3825="A","",IFERROR(VLOOKUP($C3825,Elster!$I$5:$M$148,3,FALSE),$C3825))</f>
        <v xml:space="preserve">//   "ERWEITERUNGSTELEGRAMM"                            </v>
      </c>
      <c r="F3825">
        <f t="shared" si="118"/>
        <v>250</v>
      </c>
      <c r="G3825" s="2">
        <f t="shared" si="119"/>
        <v>4.9740000000007001E-3</v>
      </c>
    </row>
    <row r="3826" spans="1:7" x14ac:dyDescent="0.35">
      <c r="A3826" t="s">
        <v>10276</v>
      </c>
      <c r="B3826" t="s">
        <v>7317</v>
      </c>
      <c r="C3826" t="s">
        <v>7320</v>
      </c>
      <c r="D3826" t="str">
        <f>IF($B3826="B","",IFERROR(VLOOKUP($C3826,Elster!$I$5:$M$148,3,FALSE),$C3826))</f>
        <v/>
      </c>
      <c r="E3826" t="str">
        <f>IF($B3826="A","",IFERROR(VLOOKUP($C3826,Elster!$I$5:$M$148,3,FALSE),$C3826))</f>
        <v>0x000</v>
      </c>
      <c r="F3826">
        <f t="shared" si="118"/>
        <v>0</v>
      </c>
      <c r="G3826" s="2">
        <f t="shared" si="119"/>
        <v>4.9479999999988422E-3</v>
      </c>
    </row>
    <row r="3827" spans="1:7" s="8" customFormat="1" x14ac:dyDescent="0.35">
      <c r="A3827" s="8" t="s">
        <v>10277</v>
      </c>
      <c r="B3827" s="8" t="s">
        <v>7317</v>
      </c>
      <c r="C3827" s="8" t="s">
        <v>7337</v>
      </c>
      <c r="D3827" s="8" t="str">
        <f>IF($B3827="B","",IFERROR(VLOOKUP($C3827,Elster!$I$5:$M$148,3,FALSE),$C3827))</f>
        <v/>
      </c>
      <c r="E3827" s="8" t="str">
        <f>IF($B3827="A","",IFERROR(VLOOKUP($C3827,Elster!$I$5:$M$148,3,FALSE),$C3827))</f>
        <v xml:space="preserve">   "RAUMSOLLTEMP_I"                                   </v>
      </c>
      <c r="F3827" s="8">
        <f t="shared" si="118"/>
        <v>5</v>
      </c>
      <c r="G3827" s="9">
        <f t="shared" si="119"/>
        <v>4.9740000000007001E-3</v>
      </c>
    </row>
    <row r="3828" spans="1:7" x14ac:dyDescent="0.35">
      <c r="A3828" t="s">
        <v>10278</v>
      </c>
      <c r="B3828" t="s">
        <v>7317</v>
      </c>
      <c r="C3828" t="s">
        <v>7321</v>
      </c>
      <c r="D3828" t="str">
        <f>IF($B3828="B","",IFERROR(VLOOKUP($C3828,Elster!$I$5:$M$148,3,FALSE),$C3828))</f>
        <v/>
      </c>
      <c r="E3828" t="str">
        <f>IF($B3828="A","",IFERROR(VLOOKUP($C3828,Elster!$I$5:$M$148,3,FALSE),$C3828))</f>
        <v xml:space="preserve">   "FEHLERMELDUNG"                                    </v>
      </c>
      <c r="F3828">
        <f t="shared" si="118"/>
        <v>1</v>
      </c>
      <c r="G3828" s="2">
        <f t="shared" si="119"/>
        <v>4.9740000000007001E-3</v>
      </c>
    </row>
    <row r="3829" spans="1:7" x14ac:dyDescent="0.35">
      <c r="A3829" t="s">
        <v>10279</v>
      </c>
      <c r="B3829" t="s">
        <v>7317</v>
      </c>
      <c r="C3829" t="s">
        <v>7342</v>
      </c>
      <c r="D3829" t="str">
        <f>IF($B3829="B","",IFERROR(VLOOKUP($C3829,Elster!$I$5:$M$148,3,FALSE),$C3829))</f>
        <v/>
      </c>
      <c r="E3829" t="str">
        <f>IF($B3829="A","",IFERROR(VLOOKUP($C3829,Elster!$I$5:$M$148,3,FALSE),$C3829))</f>
        <v xml:space="preserve">   "MISCHERLAUFZEIT"                                  </v>
      </c>
      <c r="F3829">
        <f t="shared" si="118"/>
        <v>44</v>
      </c>
      <c r="G3829" s="2">
        <f t="shared" si="119"/>
        <v>4.9729999999996721E-3</v>
      </c>
    </row>
    <row r="3830" spans="1:7" x14ac:dyDescent="0.35">
      <c r="A3830" t="s">
        <v>10280</v>
      </c>
      <c r="B3830" t="s">
        <v>7317</v>
      </c>
      <c r="C3830" t="s">
        <v>7321</v>
      </c>
      <c r="D3830" t="str">
        <f>IF($B3830="B","",IFERROR(VLOOKUP($C3830,Elster!$I$5:$M$148,3,FALSE),$C3830))</f>
        <v/>
      </c>
      <c r="E3830" t="str">
        <f>IF($B3830="A","",IFERROR(VLOOKUP($C3830,Elster!$I$5:$M$148,3,FALSE),$C3830))</f>
        <v xml:space="preserve">   "FEHLERMELDUNG"                                    </v>
      </c>
      <c r="F3830">
        <f t="shared" si="118"/>
        <v>1</v>
      </c>
      <c r="G3830" s="2">
        <f t="shared" si="119"/>
        <v>4.9479999999988422E-3</v>
      </c>
    </row>
    <row r="3831" spans="1:7" x14ac:dyDescent="0.35">
      <c r="A3831" t="s">
        <v>10281</v>
      </c>
      <c r="B3831" t="s">
        <v>7317</v>
      </c>
      <c r="C3831" t="s">
        <v>7507</v>
      </c>
      <c r="D3831" t="str">
        <f>IF($B3831="B","",IFERROR(VLOOKUP($C3831,Elster!$I$5:$M$148,3,FALSE),$C3831))</f>
        <v/>
      </c>
      <c r="E3831" t="str">
        <f>IF($B3831="A","",IFERROR(VLOOKUP($C3831,Elster!$I$5:$M$148,3,FALSE),$C3831))</f>
        <v>0x042</v>
      </c>
      <c r="F3831">
        <f t="shared" si="118"/>
        <v>66</v>
      </c>
      <c r="G3831" s="2">
        <f t="shared" si="119"/>
        <v>4.9740000000007001E-3</v>
      </c>
    </row>
    <row r="3832" spans="1:7" x14ac:dyDescent="0.35">
      <c r="A3832" t="s">
        <v>10282</v>
      </c>
      <c r="B3832" t="s">
        <v>7317</v>
      </c>
      <c r="C3832" t="s">
        <v>7318</v>
      </c>
      <c r="D3832" t="str">
        <f>IF($B3832="B","",IFERROR(VLOOKUP($C3832,Elster!$I$5:$M$148,3,FALSE),$C3832))</f>
        <v/>
      </c>
      <c r="E3832" t="str">
        <f>IF($B3832="A","",IFERROR(VLOOKUP($C3832,Elster!$I$5:$M$148,3,FALSE),$C3832))</f>
        <v xml:space="preserve">   "SAMMLERISTTEMP"                                   </v>
      </c>
      <c r="F3832">
        <f t="shared" si="118"/>
        <v>13</v>
      </c>
      <c r="G3832" s="2">
        <f t="shared" si="119"/>
        <v>1.8594000000000221E-2</v>
      </c>
    </row>
    <row r="3833" spans="1:7" x14ac:dyDescent="0.35">
      <c r="A3833" t="s">
        <v>10282</v>
      </c>
      <c r="B3833" t="s">
        <v>7319</v>
      </c>
      <c r="C3833" t="s">
        <v>7318</v>
      </c>
      <c r="D3833" t="str">
        <f>IF($B3833="B","",IFERROR(VLOOKUP($C3833,Elster!$I$5:$M$148,3,FALSE),$C3833))</f>
        <v xml:space="preserve">   "SAMMLERISTTEMP"                                   </v>
      </c>
      <c r="E3833" t="str">
        <f>IF($B3833="A","",IFERROR(VLOOKUP($C3833,Elster!$I$5:$M$148,3,FALSE),$C3833))</f>
        <v/>
      </c>
      <c r="F3833">
        <f t="shared" si="118"/>
        <v>13</v>
      </c>
      <c r="G3833" s="2">
        <f t="shared" si="119"/>
        <v>0</v>
      </c>
    </row>
    <row r="3834" spans="1:7" x14ac:dyDescent="0.35">
      <c r="A3834" t="s">
        <v>10283</v>
      </c>
      <c r="B3834" t="s">
        <v>7317</v>
      </c>
      <c r="C3834" t="s">
        <v>7320</v>
      </c>
      <c r="D3834" t="str">
        <f>IF($B3834="B","",IFERROR(VLOOKUP($C3834,Elster!$I$5:$M$148,3,FALSE),$C3834))</f>
        <v/>
      </c>
      <c r="E3834" t="str">
        <f>IF($B3834="A","",IFERROR(VLOOKUP($C3834,Elster!$I$5:$M$148,3,FALSE),$C3834))</f>
        <v>0x000</v>
      </c>
      <c r="F3834">
        <f t="shared" si="118"/>
        <v>0</v>
      </c>
      <c r="G3834" s="2">
        <f t="shared" si="119"/>
        <v>5.0000000000007816E-3</v>
      </c>
    </row>
    <row r="3835" spans="1:7" x14ac:dyDescent="0.35">
      <c r="A3835" t="s">
        <v>10283</v>
      </c>
      <c r="B3835" t="s">
        <v>7319</v>
      </c>
      <c r="C3835" t="s">
        <v>7320</v>
      </c>
      <c r="D3835" t="str">
        <f>IF($B3835="B","",IFERROR(VLOOKUP($C3835,Elster!$I$5:$M$148,3,FALSE),$C3835))</f>
        <v>0x000</v>
      </c>
      <c r="E3835" t="str">
        <f>IF($B3835="A","",IFERROR(VLOOKUP($C3835,Elster!$I$5:$M$148,3,FALSE),$C3835))</f>
        <v/>
      </c>
      <c r="F3835">
        <f t="shared" si="118"/>
        <v>0</v>
      </c>
      <c r="G3835" s="2">
        <f t="shared" si="119"/>
        <v>0</v>
      </c>
    </row>
    <row r="3836" spans="1:7" x14ac:dyDescent="0.35">
      <c r="A3836" t="s">
        <v>10284</v>
      </c>
      <c r="B3836" t="s">
        <v>7317</v>
      </c>
      <c r="C3836" t="s">
        <v>7339</v>
      </c>
      <c r="D3836" t="str">
        <f>IF($B3836="B","",IFERROR(VLOOKUP($C3836,Elster!$I$5:$M$148,3,FALSE),$C3836))</f>
        <v/>
      </c>
      <c r="E3836" t="str">
        <f>IF($B3836="A","",IFERROR(VLOOKUP($C3836,Elster!$I$5:$M$148,3,FALSE),$C3836))</f>
        <v xml:space="preserve">   "RAUMSOLLTEMP_II"                                  </v>
      </c>
      <c r="F3836">
        <f t="shared" si="118"/>
        <v>6</v>
      </c>
      <c r="G3836" s="2">
        <f t="shared" si="119"/>
        <v>4.9989999999997536E-3</v>
      </c>
    </row>
    <row r="3837" spans="1:7" x14ac:dyDescent="0.35">
      <c r="A3837" t="s">
        <v>10284</v>
      </c>
      <c r="B3837" t="s">
        <v>7319</v>
      </c>
      <c r="C3837" t="s">
        <v>7339</v>
      </c>
      <c r="D3837" t="str">
        <f>IF($B3837="B","",IFERROR(VLOOKUP($C3837,Elster!$I$5:$M$148,3,FALSE),$C3837))</f>
        <v xml:space="preserve">   "RAUMSOLLTEMP_II"                                  </v>
      </c>
      <c r="E3837" t="str">
        <f>IF($B3837="A","",IFERROR(VLOOKUP($C3837,Elster!$I$5:$M$148,3,FALSE),$C3837))</f>
        <v/>
      </c>
      <c r="F3837">
        <f t="shared" si="118"/>
        <v>6</v>
      </c>
      <c r="G3837" s="2">
        <f t="shared" si="119"/>
        <v>0</v>
      </c>
    </row>
    <row r="3838" spans="1:7" x14ac:dyDescent="0.35">
      <c r="A3838" t="s">
        <v>10285</v>
      </c>
      <c r="B3838" t="s">
        <v>7317</v>
      </c>
      <c r="C3838" t="s">
        <v>7321</v>
      </c>
      <c r="D3838" t="str">
        <f>IF($B3838="B","",IFERROR(VLOOKUP($C3838,Elster!$I$5:$M$148,3,FALSE),$C3838))</f>
        <v/>
      </c>
      <c r="E3838" t="str">
        <f>IF($B3838="A","",IFERROR(VLOOKUP($C3838,Elster!$I$5:$M$148,3,FALSE),$C3838))</f>
        <v xml:space="preserve">   "FEHLERMELDUNG"                                    </v>
      </c>
      <c r="F3838">
        <f t="shared" si="118"/>
        <v>1</v>
      </c>
      <c r="G3838" s="2">
        <f t="shared" si="119"/>
        <v>4.9999999999990052E-3</v>
      </c>
    </row>
    <row r="3839" spans="1:7" x14ac:dyDescent="0.35">
      <c r="A3839" t="s">
        <v>10285</v>
      </c>
      <c r="B3839" t="s">
        <v>7319</v>
      </c>
      <c r="C3839" t="s">
        <v>7321</v>
      </c>
      <c r="D3839" t="str">
        <f>IF($B3839="B","",IFERROR(VLOOKUP($C3839,Elster!$I$5:$M$148,3,FALSE),$C3839))</f>
        <v xml:space="preserve">   "FEHLERMELDUNG"                                    </v>
      </c>
      <c r="E3839" t="str">
        <f>IF($B3839="A","",IFERROR(VLOOKUP($C3839,Elster!$I$5:$M$148,3,FALSE),$C3839))</f>
        <v/>
      </c>
      <c r="F3839">
        <f t="shared" si="118"/>
        <v>1</v>
      </c>
      <c r="G3839" s="2">
        <f t="shared" si="119"/>
        <v>0</v>
      </c>
    </row>
    <row r="3840" spans="1:7" x14ac:dyDescent="0.35">
      <c r="A3840" t="s">
        <v>10286</v>
      </c>
      <c r="B3840" t="s">
        <v>7317</v>
      </c>
      <c r="C3840" t="s">
        <v>7321</v>
      </c>
      <c r="D3840" t="str">
        <f>IF($B3840="B","",IFERROR(VLOOKUP($C3840,Elster!$I$5:$M$148,3,FALSE),$C3840))</f>
        <v/>
      </c>
      <c r="E3840" t="str">
        <f>IF($B3840="A","",IFERROR(VLOOKUP($C3840,Elster!$I$5:$M$148,3,FALSE),$C3840))</f>
        <v xml:space="preserve">   "FEHLERMELDUNG"                                    </v>
      </c>
      <c r="F3840">
        <f t="shared" si="118"/>
        <v>1</v>
      </c>
      <c r="G3840" s="2">
        <f t="shared" si="119"/>
        <v>5.0000000000007816E-3</v>
      </c>
    </row>
    <row r="3841" spans="1:7" x14ac:dyDescent="0.35">
      <c r="A3841" t="s">
        <v>10286</v>
      </c>
      <c r="B3841" t="s">
        <v>7319</v>
      </c>
      <c r="C3841" t="s">
        <v>7321</v>
      </c>
      <c r="D3841" t="str">
        <f>IF($B3841="B","",IFERROR(VLOOKUP($C3841,Elster!$I$5:$M$148,3,FALSE),$C3841))</f>
        <v xml:space="preserve">   "FEHLERMELDUNG"                                    </v>
      </c>
      <c r="E3841" t="str">
        <f>IF($B3841="A","",IFERROR(VLOOKUP($C3841,Elster!$I$5:$M$148,3,FALSE),$C3841))</f>
        <v/>
      </c>
      <c r="F3841">
        <f t="shared" si="118"/>
        <v>1</v>
      </c>
      <c r="G3841" s="2">
        <f t="shared" si="119"/>
        <v>0</v>
      </c>
    </row>
    <row r="3842" spans="1:7" x14ac:dyDescent="0.35">
      <c r="A3842" t="s">
        <v>10287</v>
      </c>
      <c r="B3842" t="s">
        <v>7319</v>
      </c>
      <c r="C3842" t="s">
        <v>7366</v>
      </c>
      <c r="D3842" t="str">
        <f>IF($B3842="B","",IFERROR(VLOOKUP($C3842,Elster!$I$5:$M$148,3,FALSE),$C3842))</f>
        <v xml:space="preserve">//   "ERWEITERUNGSTELEGRAMM"                            </v>
      </c>
      <c r="E3842" t="str">
        <f>IF($B3842="A","",IFERROR(VLOOKUP($C3842,Elster!$I$5:$M$148,3,FALSE),$C3842))</f>
        <v/>
      </c>
      <c r="F3842">
        <f t="shared" si="118"/>
        <v>250</v>
      </c>
      <c r="G3842" s="2">
        <f t="shared" si="119"/>
        <v>4.9999999999990052E-3</v>
      </c>
    </row>
    <row r="3843" spans="1:7" x14ac:dyDescent="0.35">
      <c r="A3843" t="s">
        <v>10288</v>
      </c>
      <c r="B3843" t="s">
        <v>7317</v>
      </c>
      <c r="C3843" t="s">
        <v>7366</v>
      </c>
      <c r="D3843" t="str">
        <f>IF($B3843="B","",IFERROR(VLOOKUP($C3843,Elster!$I$5:$M$148,3,FALSE),$C3843))</f>
        <v/>
      </c>
      <c r="E3843" t="str">
        <f>IF($B3843="A","",IFERROR(VLOOKUP($C3843,Elster!$I$5:$M$148,3,FALSE),$C3843))</f>
        <v xml:space="preserve">//   "ERWEITERUNGSTELEGRAMM"                            </v>
      </c>
      <c r="F3843">
        <f t="shared" ref="F3843:F3906" si="120">HEX2DEC(REPLACE(C3843,1,2,""))</f>
        <v>250</v>
      </c>
      <c r="G3843" s="2">
        <f t="shared" si="119"/>
        <v>2.6000000000081513E-5</v>
      </c>
    </row>
    <row r="3844" spans="1:7" x14ac:dyDescent="0.35">
      <c r="A3844" t="s">
        <v>10289</v>
      </c>
      <c r="B3844" t="s">
        <v>7319</v>
      </c>
      <c r="C3844" t="s">
        <v>7320</v>
      </c>
      <c r="D3844" t="str">
        <f>IF($B3844="B","",IFERROR(VLOOKUP($C3844,Elster!$I$5:$M$148,3,FALSE),$C3844))</f>
        <v>0x000</v>
      </c>
      <c r="E3844" t="str">
        <f>IF($B3844="A","",IFERROR(VLOOKUP($C3844,Elster!$I$5:$M$148,3,FALSE),$C3844))</f>
        <v/>
      </c>
      <c r="F3844">
        <f t="shared" si="120"/>
        <v>0</v>
      </c>
      <c r="G3844" s="2">
        <f t="shared" ref="G3844:G3907" si="121">SUBSTITUTE(A3844,"s","")-SUBSTITUTE(A3843,"s","")</f>
        <v>4.9740000000007001E-3</v>
      </c>
    </row>
    <row r="3845" spans="1:7" x14ac:dyDescent="0.35">
      <c r="A3845" t="s">
        <v>10290</v>
      </c>
      <c r="B3845" t="s">
        <v>7317</v>
      </c>
      <c r="C3845" t="s">
        <v>7320</v>
      </c>
      <c r="D3845" t="str">
        <f>IF($B3845="B","",IFERROR(VLOOKUP($C3845,Elster!$I$5:$M$148,3,FALSE),$C3845))</f>
        <v/>
      </c>
      <c r="E3845" t="str">
        <f>IF($B3845="A","",IFERROR(VLOOKUP($C3845,Elster!$I$5:$M$148,3,FALSE),$C3845))</f>
        <v>0x000</v>
      </c>
      <c r="F3845">
        <f t="shared" si="120"/>
        <v>0</v>
      </c>
      <c r="G3845" s="2">
        <f t="shared" si="121"/>
        <v>2.6000000000081513E-5</v>
      </c>
    </row>
    <row r="3846" spans="1:7" x14ac:dyDescent="0.35">
      <c r="A3846" t="s">
        <v>10291</v>
      </c>
      <c r="B3846" t="s">
        <v>7319</v>
      </c>
      <c r="C3846" t="s">
        <v>7343</v>
      </c>
      <c r="D3846" t="str">
        <f>IF($B3846="B","",IFERROR(VLOOKUP($C3846,Elster!$I$5:$M$148,3,FALSE),$C3846))</f>
        <v xml:space="preserve">   "RAUMSOLLTEMP_NACHT"                               </v>
      </c>
      <c r="E3846" t="str">
        <f>IF($B3846="A","",IFERROR(VLOOKUP($C3846,Elster!$I$5:$M$148,3,FALSE),$C3846))</f>
        <v/>
      </c>
      <c r="F3846">
        <f t="shared" si="120"/>
        <v>8</v>
      </c>
      <c r="G3846" s="2">
        <f t="shared" si="121"/>
        <v>4.9739999999989237E-3</v>
      </c>
    </row>
    <row r="3847" spans="1:7" x14ac:dyDescent="0.35">
      <c r="A3847" t="s">
        <v>10292</v>
      </c>
      <c r="B3847" t="s">
        <v>7317</v>
      </c>
      <c r="C3847" t="s">
        <v>7343</v>
      </c>
      <c r="D3847" t="str">
        <f>IF($B3847="B","",IFERROR(VLOOKUP($C3847,Elster!$I$5:$M$148,3,FALSE),$C3847))</f>
        <v/>
      </c>
      <c r="E3847" t="str">
        <f>IF($B3847="A","",IFERROR(VLOOKUP($C3847,Elster!$I$5:$M$148,3,FALSE),$C3847))</f>
        <v xml:space="preserve">   "RAUMSOLLTEMP_NACHT"                               </v>
      </c>
      <c r="F3847">
        <f t="shared" si="120"/>
        <v>8</v>
      </c>
      <c r="G3847" s="2">
        <f t="shared" si="121"/>
        <v>2.6000000000081513E-5</v>
      </c>
    </row>
    <row r="3848" spans="1:7" x14ac:dyDescent="0.35">
      <c r="A3848" t="s">
        <v>10293</v>
      </c>
      <c r="B3848" t="s">
        <v>7317</v>
      </c>
      <c r="C3848" t="s">
        <v>7320</v>
      </c>
      <c r="D3848" t="str">
        <f>IF($B3848="B","",IFERROR(VLOOKUP($C3848,Elster!$I$5:$M$148,3,FALSE),$C3848))</f>
        <v/>
      </c>
      <c r="E3848" t="str">
        <f>IF($B3848="A","",IFERROR(VLOOKUP($C3848,Elster!$I$5:$M$148,3,FALSE),$C3848))</f>
        <v>0x000</v>
      </c>
      <c r="F3848">
        <f t="shared" si="120"/>
        <v>0</v>
      </c>
      <c r="G3848" s="2">
        <f t="shared" si="121"/>
        <v>5.0000000000007816E-3</v>
      </c>
    </row>
    <row r="3849" spans="1:7" x14ac:dyDescent="0.35">
      <c r="A3849" t="s">
        <v>10293</v>
      </c>
      <c r="B3849" t="s">
        <v>7319</v>
      </c>
      <c r="C3849" t="s">
        <v>7320</v>
      </c>
      <c r="D3849" t="str">
        <f>IF($B3849="B","",IFERROR(VLOOKUP($C3849,Elster!$I$5:$M$148,3,FALSE),$C3849))</f>
        <v>0x000</v>
      </c>
      <c r="E3849" t="str">
        <f>IF($B3849="A","",IFERROR(VLOOKUP($C3849,Elster!$I$5:$M$148,3,FALSE),$C3849))</f>
        <v/>
      </c>
      <c r="F3849">
        <f t="shared" si="120"/>
        <v>0</v>
      </c>
      <c r="G3849" s="2">
        <f t="shared" si="121"/>
        <v>0</v>
      </c>
    </row>
    <row r="3850" spans="1:7" x14ac:dyDescent="0.35">
      <c r="A3850" t="s">
        <v>10294</v>
      </c>
      <c r="B3850" t="s">
        <v>7317</v>
      </c>
      <c r="C3850" t="s">
        <v>7521</v>
      </c>
      <c r="D3850" t="str">
        <f>IF($B3850="B","",IFERROR(VLOOKUP($C3850,Elster!$I$5:$M$148,3,FALSE),$C3850))</f>
        <v/>
      </c>
      <c r="E3850" t="str">
        <f>IF($B3850="A","",IFERROR(VLOOKUP($C3850,Elster!$I$5:$M$148,3,FALSE),$C3850))</f>
        <v>0x0AA</v>
      </c>
      <c r="F3850">
        <f t="shared" si="120"/>
        <v>170</v>
      </c>
      <c r="G3850" s="2">
        <f t="shared" si="121"/>
        <v>5.0000000000007816E-3</v>
      </c>
    </row>
    <row r="3851" spans="1:7" x14ac:dyDescent="0.35">
      <c r="A3851" t="s">
        <v>10294</v>
      </c>
      <c r="B3851" t="s">
        <v>7319</v>
      </c>
      <c r="C3851" t="s">
        <v>7521</v>
      </c>
      <c r="D3851" t="str">
        <f>IF($B3851="B","",IFERROR(VLOOKUP($C3851,Elster!$I$5:$M$148,3,FALSE),$C3851))</f>
        <v>0x0AA</v>
      </c>
      <c r="E3851" t="str">
        <f>IF($B3851="A","",IFERROR(VLOOKUP($C3851,Elster!$I$5:$M$148,3,FALSE),$C3851))</f>
        <v/>
      </c>
      <c r="F3851">
        <f t="shared" si="120"/>
        <v>170</v>
      </c>
      <c r="G3851" s="2">
        <f t="shared" si="121"/>
        <v>0</v>
      </c>
    </row>
    <row r="3852" spans="1:7" x14ac:dyDescent="0.35">
      <c r="A3852" t="s">
        <v>10295</v>
      </c>
      <c r="B3852" t="s">
        <v>7317</v>
      </c>
      <c r="C3852" t="s">
        <v>7321</v>
      </c>
      <c r="D3852" t="str">
        <f>IF($B3852="B","",IFERROR(VLOOKUP($C3852,Elster!$I$5:$M$148,3,FALSE),$C3852))</f>
        <v/>
      </c>
      <c r="E3852" t="str">
        <f>IF($B3852="A","",IFERROR(VLOOKUP($C3852,Elster!$I$5:$M$148,3,FALSE),$C3852))</f>
        <v xml:space="preserve">   "FEHLERMELDUNG"                                    </v>
      </c>
      <c r="F3852">
        <f t="shared" si="120"/>
        <v>1</v>
      </c>
      <c r="G3852" s="2">
        <f t="shared" si="121"/>
        <v>4.9999999999990052E-3</v>
      </c>
    </row>
    <row r="3853" spans="1:7" x14ac:dyDescent="0.35">
      <c r="A3853" t="s">
        <v>10295</v>
      </c>
      <c r="B3853" t="s">
        <v>7319</v>
      </c>
      <c r="C3853" t="s">
        <v>7321</v>
      </c>
      <c r="D3853" t="str">
        <f>IF($B3853="B","",IFERROR(VLOOKUP($C3853,Elster!$I$5:$M$148,3,FALSE),$C3853))</f>
        <v xml:space="preserve">   "FEHLERMELDUNG"                                    </v>
      </c>
      <c r="E3853" t="str">
        <f>IF($B3853="A","",IFERROR(VLOOKUP($C3853,Elster!$I$5:$M$148,3,FALSE),$C3853))</f>
        <v/>
      </c>
      <c r="F3853">
        <f t="shared" si="120"/>
        <v>1</v>
      </c>
      <c r="G3853" s="2">
        <f t="shared" si="121"/>
        <v>0</v>
      </c>
    </row>
    <row r="3854" spans="1:7" x14ac:dyDescent="0.35">
      <c r="A3854" t="s">
        <v>10296</v>
      </c>
      <c r="B3854" t="s">
        <v>7317</v>
      </c>
      <c r="C3854" t="s">
        <v>7525</v>
      </c>
      <c r="D3854" t="str">
        <f>IF($B3854="B","",IFERROR(VLOOKUP($C3854,Elster!$I$5:$M$148,3,FALSE),$C3854))</f>
        <v/>
      </c>
      <c r="E3854" t="str">
        <f>IF($B3854="A","",IFERROR(VLOOKUP($C3854,Elster!$I$5:$M$148,3,FALSE),$C3854))</f>
        <v>0x0C1</v>
      </c>
      <c r="F3854">
        <f t="shared" si="120"/>
        <v>193</v>
      </c>
      <c r="G3854" s="2">
        <f t="shared" si="121"/>
        <v>5.0000000000007816E-3</v>
      </c>
    </row>
    <row r="3855" spans="1:7" x14ac:dyDescent="0.35">
      <c r="A3855" t="s">
        <v>10296</v>
      </c>
      <c r="B3855" t="s">
        <v>7319</v>
      </c>
      <c r="C3855" t="s">
        <v>7525</v>
      </c>
      <c r="D3855" t="str">
        <f>IF($B3855="B","",IFERROR(VLOOKUP($C3855,Elster!$I$5:$M$148,3,FALSE),$C3855))</f>
        <v>0x0C1</v>
      </c>
      <c r="E3855" t="str">
        <f>IF($B3855="A","",IFERROR(VLOOKUP($C3855,Elster!$I$5:$M$148,3,FALSE),$C3855))</f>
        <v/>
      </c>
      <c r="F3855">
        <f t="shared" si="120"/>
        <v>193</v>
      </c>
      <c r="G3855" s="2">
        <f t="shared" si="121"/>
        <v>0</v>
      </c>
    </row>
    <row r="3856" spans="1:7" x14ac:dyDescent="0.35">
      <c r="A3856" t="s">
        <v>10297</v>
      </c>
      <c r="B3856" t="s">
        <v>7317</v>
      </c>
      <c r="C3856" t="s">
        <v>7339</v>
      </c>
      <c r="D3856" t="str">
        <f>IF($B3856="B","",IFERROR(VLOOKUP($C3856,Elster!$I$5:$M$148,3,FALSE),$C3856))</f>
        <v/>
      </c>
      <c r="E3856" t="str">
        <f>IF($B3856="A","",IFERROR(VLOOKUP($C3856,Elster!$I$5:$M$148,3,FALSE),$C3856))</f>
        <v xml:space="preserve">   "RAUMSOLLTEMP_II"                                  </v>
      </c>
      <c r="F3856">
        <f t="shared" si="120"/>
        <v>6</v>
      </c>
      <c r="G3856" s="2">
        <f t="shared" si="121"/>
        <v>2.0989000000000146E-2</v>
      </c>
    </row>
    <row r="3857" spans="1:7" x14ac:dyDescent="0.35">
      <c r="A3857" t="s">
        <v>10298</v>
      </c>
      <c r="B3857" t="s">
        <v>7317</v>
      </c>
      <c r="C3857" t="s">
        <v>7321</v>
      </c>
      <c r="D3857" t="str">
        <f>IF($B3857="B","",IFERROR(VLOOKUP($C3857,Elster!$I$5:$M$148,3,FALSE),$C3857))</f>
        <v/>
      </c>
      <c r="E3857" t="str">
        <f>IF($B3857="A","",IFERROR(VLOOKUP($C3857,Elster!$I$5:$M$148,3,FALSE),$C3857))</f>
        <v xml:space="preserve">   "FEHLERMELDUNG"                                    </v>
      </c>
      <c r="F3857">
        <f t="shared" si="120"/>
        <v>1</v>
      </c>
      <c r="G3857" s="2">
        <f t="shared" si="121"/>
        <v>4.9479999999988422E-3</v>
      </c>
    </row>
    <row r="3858" spans="1:7" x14ac:dyDescent="0.35">
      <c r="A3858" t="s">
        <v>10299</v>
      </c>
      <c r="B3858" t="s">
        <v>7317</v>
      </c>
      <c r="C3858" t="s">
        <v>7318</v>
      </c>
      <c r="D3858" t="str">
        <f>IF($B3858="B","",IFERROR(VLOOKUP($C3858,Elster!$I$5:$M$148,3,FALSE),$C3858))</f>
        <v/>
      </c>
      <c r="E3858" t="str">
        <f>IF($B3858="A","",IFERROR(VLOOKUP($C3858,Elster!$I$5:$M$148,3,FALSE),$C3858))</f>
        <v xml:space="preserve">   "SAMMLERISTTEMP"                                   </v>
      </c>
      <c r="F3858">
        <f t="shared" si="120"/>
        <v>13</v>
      </c>
      <c r="G3858" s="2">
        <f t="shared" si="121"/>
        <v>4.9740000000007001E-3</v>
      </c>
    </row>
    <row r="3859" spans="1:7" x14ac:dyDescent="0.35">
      <c r="A3859" t="s">
        <v>10300</v>
      </c>
      <c r="B3859" t="s">
        <v>7317</v>
      </c>
      <c r="C3859" t="s">
        <v>7329</v>
      </c>
      <c r="D3859" t="str">
        <f>IF($B3859="B","",IFERROR(VLOOKUP($C3859,Elster!$I$5:$M$148,3,FALSE),$C3859))</f>
        <v/>
      </c>
      <c r="E3859" t="str">
        <f>IF($B3859="A","",IFERROR(VLOOKUP($C3859,Elster!$I$5:$M$148,3,FALSE),$C3859))</f>
        <v xml:space="preserve">   "KESSELSOLLTEMP"                                   </v>
      </c>
      <c r="F3859">
        <f t="shared" si="120"/>
        <v>2</v>
      </c>
      <c r="G3859" s="2">
        <f t="shared" si="121"/>
        <v>4.9739999999989237E-3</v>
      </c>
    </row>
    <row r="3860" spans="1:7" x14ac:dyDescent="0.35">
      <c r="A3860" t="s">
        <v>10301</v>
      </c>
      <c r="B3860" t="s">
        <v>7317</v>
      </c>
      <c r="C3860" t="s">
        <v>7320</v>
      </c>
      <c r="D3860" t="str">
        <f>IF($B3860="B","",IFERROR(VLOOKUP($C3860,Elster!$I$5:$M$148,3,FALSE),$C3860))</f>
        <v/>
      </c>
      <c r="E3860" t="str">
        <f>IF($B3860="A","",IFERROR(VLOOKUP($C3860,Elster!$I$5:$M$148,3,FALSE),$C3860))</f>
        <v>0x000</v>
      </c>
      <c r="F3860">
        <f t="shared" si="120"/>
        <v>0</v>
      </c>
      <c r="G3860" s="2">
        <f t="shared" si="121"/>
        <v>4.9730000000014485E-3</v>
      </c>
    </row>
    <row r="3861" spans="1:7" x14ac:dyDescent="0.35">
      <c r="A3861" t="s">
        <v>10302</v>
      </c>
      <c r="B3861" t="s">
        <v>7317</v>
      </c>
      <c r="C3861" t="s">
        <v>7366</v>
      </c>
      <c r="D3861" t="str">
        <f>IF($B3861="B","",IFERROR(VLOOKUP($C3861,Elster!$I$5:$M$148,3,FALSE),$C3861))</f>
        <v/>
      </c>
      <c r="E3861" t="str">
        <f>IF($B3861="A","",IFERROR(VLOOKUP($C3861,Elster!$I$5:$M$148,3,FALSE),$C3861))</f>
        <v xml:space="preserve">//   "ERWEITERUNGSTELEGRAMM"                            </v>
      </c>
      <c r="F3861">
        <f t="shared" si="120"/>
        <v>250</v>
      </c>
      <c r="G3861" s="2">
        <f t="shared" si="121"/>
        <v>4.9479999999988422E-3</v>
      </c>
    </row>
    <row r="3862" spans="1:7" x14ac:dyDescent="0.35">
      <c r="A3862" t="s">
        <v>10303</v>
      </c>
      <c r="B3862" t="s">
        <v>7317</v>
      </c>
      <c r="C3862" t="s">
        <v>7320</v>
      </c>
      <c r="D3862" t="str">
        <f>IF($B3862="B","",IFERROR(VLOOKUP($C3862,Elster!$I$5:$M$148,3,FALSE),$C3862))</f>
        <v/>
      </c>
      <c r="E3862" t="str">
        <f>IF($B3862="A","",IFERROR(VLOOKUP($C3862,Elster!$I$5:$M$148,3,FALSE),$C3862))</f>
        <v>0x000</v>
      </c>
      <c r="F3862">
        <f t="shared" si="120"/>
        <v>0</v>
      </c>
      <c r="G3862" s="2">
        <f t="shared" si="121"/>
        <v>4.9740000000007001E-3</v>
      </c>
    </row>
    <row r="3863" spans="1:7" x14ac:dyDescent="0.35">
      <c r="A3863" t="s">
        <v>10304</v>
      </c>
      <c r="B3863" t="s">
        <v>7317</v>
      </c>
      <c r="C3863" t="s">
        <v>7343</v>
      </c>
      <c r="D3863" t="str">
        <f>IF($B3863="B","",IFERROR(VLOOKUP($C3863,Elster!$I$5:$M$148,3,FALSE),$C3863))</f>
        <v/>
      </c>
      <c r="E3863" t="str">
        <f>IF($B3863="A","",IFERROR(VLOOKUP($C3863,Elster!$I$5:$M$148,3,FALSE),$C3863))</f>
        <v xml:space="preserve">   "RAUMSOLLTEMP_NACHT"                               </v>
      </c>
      <c r="F3863">
        <f t="shared" si="120"/>
        <v>8</v>
      </c>
      <c r="G3863" s="2">
        <f t="shared" si="121"/>
        <v>4.9740000000007001E-3</v>
      </c>
    </row>
    <row r="3864" spans="1:7" x14ac:dyDescent="0.35">
      <c r="A3864" t="s">
        <v>10305</v>
      </c>
      <c r="B3864" t="s">
        <v>7317</v>
      </c>
      <c r="C3864" t="s">
        <v>7320</v>
      </c>
      <c r="D3864" t="str">
        <f>IF($B3864="B","",IFERROR(VLOOKUP($C3864,Elster!$I$5:$M$148,3,FALSE),$C3864))</f>
        <v/>
      </c>
      <c r="E3864" t="str">
        <f>IF($B3864="A","",IFERROR(VLOOKUP($C3864,Elster!$I$5:$M$148,3,FALSE),$C3864))</f>
        <v>0x000</v>
      </c>
      <c r="F3864">
        <f t="shared" si="120"/>
        <v>0</v>
      </c>
      <c r="G3864" s="2">
        <f t="shared" si="121"/>
        <v>4.9479999999988422E-3</v>
      </c>
    </row>
    <row r="3865" spans="1:7" x14ac:dyDescent="0.35">
      <c r="A3865" t="s">
        <v>10306</v>
      </c>
      <c r="B3865" t="s">
        <v>7317</v>
      </c>
      <c r="C3865" t="s">
        <v>7521</v>
      </c>
      <c r="D3865" t="str">
        <f>IF($B3865="B","",IFERROR(VLOOKUP($C3865,Elster!$I$5:$M$148,3,FALSE),$C3865))</f>
        <v/>
      </c>
      <c r="E3865" t="str">
        <f>IF($B3865="A","",IFERROR(VLOOKUP($C3865,Elster!$I$5:$M$148,3,FALSE),$C3865))</f>
        <v>0x0AA</v>
      </c>
      <c r="F3865">
        <f t="shared" si="120"/>
        <v>170</v>
      </c>
      <c r="G3865" s="2">
        <f t="shared" si="121"/>
        <v>4.9740000000007001E-3</v>
      </c>
    </row>
    <row r="3866" spans="1:7" x14ac:dyDescent="0.35">
      <c r="A3866" t="s">
        <v>10307</v>
      </c>
      <c r="B3866" t="s">
        <v>7317</v>
      </c>
      <c r="C3866" t="s">
        <v>7321</v>
      </c>
      <c r="D3866" t="str">
        <f>IF($B3866="B","",IFERROR(VLOOKUP($C3866,Elster!$I$5:$M$148,3,FALSE),$C3866))</f>
        <v/>
      </c>
      <c r="E3866" t="str">
        <f>IF($B3866="A","",IFERROR(VLOOKUP($C3866,Elster!$I$5:$M$148,3,FALSE),$C3866))</f>
        <v xml:space="preserve">   "FEHLERMELDUNG"                                    </v>
      </c>
      <c r="F3866">
        <f t="shared" si="120"/>
        <v>1</v>
      </c>
      <c r="G3866" s="2">
        <f t="shared" si="121"/>
        <v>4.9739999999989237E-3</v>
      </c>
    </row>
    <row r="3867" spans="1:7" x14ac:dyDescent="0.35">
      <c r="A3867" t="s">
        <v>10308</v>
      </c>
      <c r="B3867" t="s">
        <v>7317</v>
      </c>
      <c r="C3867" t="s">
        <v>7539</v>
      </c>
      <c r="D3867" t="str">
        <f>IF($B3867="B","",IFERROR(VLOOKUP($C3867,Elster!$I$5:$M$148,3,FALSE),$C3867))</f>
        <v/>
      </c>
      <c r="E3867" t="str">
        <f>IF($B3867="A","",IFERROR(VLOOKUP($C3867,Elster!$I$5:$M$148,3,FALSE),$C3867))</f>
        <v>0x0C2</v>
      </c>
      <c r="F3867">
        <f t="shared" si="120"/>
        <v>194</v>
      </c>
      <c r="G3867" s="2">
        <f t="shared" si="121"/>
        <v>4.9730000000014485E-3</v>
      </c>
    </row>
    <row r="3868" spans="1:7" x14ac:dyDescent="0.35">
      <c r="A3868" t="s">
        <v>10309</v>
      </c>
      <c r="B3868" t="s">
        <v>7317</v>
      </c>
      <c r="C3868" t="s">
        <v>7318</v>
      </c>
      <c r="D3868" t="str">
        <f>IF($B3868="B","",IFERROR(VLOOKUP($C3868,Elster!$I$5:$M$148,3,FALSE),$C3868))</f>
        <v/>
      </c>
      <c r="E3868" t="str">
        <f>IF($B3868="A","",IFERROR(VLOOKUP($C3868,Elster!$I$5:$M$148,3,FALSE),$C3868))</f>
        <v xml:space="preserve">   "SAMMLERISTTEMP"                                   </v>
      </c>
      <c r="F3868">
        <f t="shared" si="120"/>
        <v>13</v>
      </c>
      <c r="G3868" s="2">
        <f t="shared" si="121"/>
        <v>1.3150999999998803E-2</v>
      </c>
    </row>
    <row r="3869" spans="1:7" x14ac:dyDescent="0.35">
      <c r="A3869" t="s">
        <v>10309</v>
      </c>
      <c r="B3869" t="s">
        <v>7319</v>
      </c>
      <c r="C3869" t="s">
        <v>7318</v>
      </c>
      <c r="D3869" t="str">
        <f>IF($B3869="B","",IFERROR(VLOOKUP($C3869,Elster!$I$5:$M$148,3,FALSE),$C3869))</f>
        <v xml:space="preserve">   "SAMMLERISTTEMP"                                   </v>
      </c>
      <c r="E3869" t="str">
        <f>IF($B3869="A","",IFERROR(VLOOKUP($C3869,Elster!$I$5:$M$148,3,FALSE),$C3869))</f>
        <v/>
      </c>
      <c r="F3869">
        <f t="shared" si="120"/>
        <v>13</v>
      </c>
      <c r="G3869" s="2">
        <f t="shared" si="121"/>
        <v>0</v>
      </c>
    </row>
    <row r="3870" spans="1:7" x14ac:dyDescent="0.35">
      <c r="A3870" t="s">
        <v>10310</v>
      </c>
      <c r="B3870" t="s">
        <v>7317</v>
      </c>
      <c r="C3870" t="s">
        <v>7320</v>
      </c>
      <c r="D3870" t="str">
        <f>IF($B3870="B","",IFERROR(VLOOKUP($C3870,Elster!$I$5:$M$148,3,FALSE),$C3870))</f>
        <v/>
      </c>
      <c r="E3870" t="str">
        <f>IF($B3870="A","",IFERROR(VLOOKUP($C3870,Elster!$I$5:$M$148,3,FALSE),$C3870))</f>
        <v>0x000</v>
      </c>
      <c r="F3870">
        <f t="shared" si="120"/>
        <v>0</v>
      </c>
      <c r="G3870" s="2">
        <f t="shared" si="121"/>
        <v>5.0000000000007816E-3</v>
      </c>
    </row>
    <row r="3871" spans="1:7" x14ac:dyDescent="0.35">
      <c r="A3871" t="s">
        <v>10310</v>
      </c>
      <c r="B3871" t="s">
        <v>7319</v>
      </c>
      <c r="C3871" t="s">
        <v>7320</v>
      </c>
      <c r="D3871" t="str">
        <f>IF($B3871="B","",IFERROR(VLOOKUP($C3871,Elster!$I$5:$M$148,3,FALSE),$C3871))</f>
        <v>0x000</v>
      </c>
      <c r="E3871" t="str">
        <f>IF($B3871="A","",IFERROR(VLOOKUP($C3871,Elster!$I$5:$M$148,3,FALSE),$C3871))</f>
        <v/>
      </c>
      <c r="F3871">
        <f t="shared" si="120"/>
        <v>0</v>
      </c>
      <c r="G3871" s="2">
        <f t="shared" si="121"/>
        <v>0</v>
      </c>
    </row>
    <row r="3872" spans="1:7" x14ac:dyDescent="0.35">
      <c r="A3872" t="s">
        <v>10311</v>
      </c>
      <c r="B3872" t="s">
        <v>7317</v>
      </c>
      <c r="C3872" t="s">
        <v>7339</v>
      </c>
      <c r="D3872" t="str">
        <f>IF($B3872="B","",IFERROR(VLOOKUP($C3872,Elster!$I$5:$M$148,3,FALSE),$C3872))</f>
        <v/>
      </c>
      <c r="E3872" t="str">
        <f>IF($B3872="A","",IFERROR(VLOOKUP($C3872,Elster!$I$5:$M$148,3,FALSE),$C3872))</f>
        <v xml:space="preserve">   "RAUMSOLLTEMP_II"                                  </v>
      </c>
      <c r="F3872">
        <f t="shared" si="120"/>
        <v>6</v>
      </c>
      <c r="G3872" s="2">
        <f t="shared" si="121"/>
        <v>4.9999999999990052E-3</v>
      </c>
    </row>
    <row r="3873" spans="1:7" x14ac:dyDescent="0.35">
      <c r="A3873" t="s">
        <v>10311</v>
      </c>
      <c r="B3873" t="s">
        <v>7319</v>
      </c>
      <c r="C3873" t="s">
        <v>7339</v>
      </c>
      <c r="D3873" t="str">
        <f>IF($B3873="B","",IFERROR(VLOOKUP($C3873,Elster!$I$5:$M$148,3,FALSE),$C3873))</f>
        <v xml:space="preserve">   "RAUMSOLLTEMP_II"                                  </v>
      </c>
      <c r="E3873" t="str">
        <f>IF($B3873="A","",IFERROR(VLOOKUP($C3873,Elster!$I$5:$M$148,3,FALSE),$C3873))</f>
        <v/>
      </c>
      <c r="F3873">
        <f t="shared" si="120"/>
        <v>6</v>
      </c>
      <c r="G3873" s="2">
        <f t="shared" si="121"/>
        <v>0</v>
      </c>
    </row>
    <row r="3874" spans="1:7" x14ac:dyDescent="0.35">
      <c r="A3874" t="s">
        <v>10312</v>
      </c>
      <c r="B3874" t="s">
        <v>7317</v>
      </c>
      <c r="C3874" t="s">
        <v>7321</v>
      </c>
      <c r="D3874" t="str">
        <f>IF($B3874="B","",IFERROR(VLOOKUP($C3874,Elster!$I$5:$M$148,3,FALSE),$C3874))</f>
        <v/>
      </c>
      <c r="E3874" t="str">
        <f>IF($B3874="A","",IFERROR(VLOOKUP($C3874,Elster!$I$5:$M$148,3,FALSE),$C3874))</f>
        <v xml:space="preserve">   "FEHLERMELDUNG"                                    </v>
      </c>
      <c r="F3874">
        <f t="shared" si="120"/>
        <v>1</v>
      </c>
      <c r="G3874" s="2">
        <f t="shared" si="121"/>
        <v>5.0000000000007816E-3</v>
      </c>
    </row>
    <row r="3875" spans="1:7" x14ac:dyDescent="0.35">
      <c r="A3875" t="s">
        <v>10312</v>
      </c>
      <c r="B3875" t="s">
        <v>7319</v>
      </c>
      <c r="C3875" t="s">
        <v>7321</v>
      </c>
      <c r="D3875" t="str">
        <f>IF($B3875="B","",IFERROR(VLOOKUP($C3875,Elster!$I$5:$M$148,3,FALSE),$C3875))</f>
        <v xml:space="preserve">   "FEHLERMELDUNG"                                    </v>
      </c>
      <c r="E3875" t="str">
        <f>IF($B3875="A","",IFERROR(VLOOKUP($C3875,Elster!$I$5:$M$148,3,FALSE),$C3875))</f>
        <v/>
      </c>
      <c r="F3875">
        <f t="shared" si="120"/>
        <v>1</v>
      </c>
      <c r="G3875" s="2">
        <f t="shared" si="121"/>
        <v>0</v>
      </c>
    </row>
    <row r="3876" spans="1:7" x14ac:dyDescent="0.35">
      <c r="A3876" t="s">
        <v>10313</v>
      </c>
      <c r="B3876" t="s">
        <v>7317</v>
      </c>
      <c r="C3876" t="s">
        <v>7321</v>
      </c>
      <c r="D3876" t="str">
        <f>IF($B3876="B","",IFERROR(VLOOKUP($C3876,Elster!$I$5:$M$148,3,FALSE),$C3876))</f>
        <v/>
      </c>
      <c r="E3876" t="str">
        <f>IF($B3876="A","",IFERROR(VLOOKUP($C3876,Elster!$I$5:$M$148,3,FALSE),$C3876))</f>
        <v xml:space="preserve">   "FEHLERMELDUNG"                                    </v>
      </c>
      <c r="F3876">
        <f t="shared" si="120"/>
        <v>1</v>
      </c>
      <c r="G3876" s="2">
        <f t="shared" si="121"/>
        <v>4.9999999999990052E-3</v>
      </c>
    </row>
    <row r="3877" spans="1:7" x14ac:dyDescent="0.35">
      <c r="A3877" t="s">
        <v>10313</v>
      </c>
      <c r="B3877" t="s">
        <v>7319</v>
      </c>
      <c r="C3877" t="s">
        <v>7321</v>
      </c>
      <c r="D3877" t="str">
        <f>IF($B3877="B","",IFERROR(VLOOKUP($C3877,Elster!$I$5:$M$148,3,FALSE),$C3877))</f>
        <v xml:space="preserve">   "FEHLERMELDUNG"                                    </v>
      </c>
      <c r="E3877" t="str">
        <f>IF($B3877="A","",IFERROR(VLOOKUP($C3877,Elster!$I$5:$M$148,3,FALSE),$C3877))</f>
        <v/>
      </c>
      <c r="F3877">
        <f t="shared" si="120"/>
        <v>1</v>
      </c>
      <c r="G3877" s="2">
        <f t="shared" si="121"/>
        <v>0</v>
      </c>
    </row>
    <row r="3878" spans="1:7" x14ac:dyDescent="0.35">
      <c r="A3878" t="s">
        <v>10314</v>
      </c>
      <c r="B3878" t="s">
        <v>7317</v>
      </c>
      <c r="C3878" t="s">
        <v>7366</v>
      </c>
      <c r="D3878" t="str">
        <f>IF($B3878="B","",IFERROR(VLOOKUP($C3878,Elster!$I$5:$M$148,3,FALSE),$C3878))</f>
        <v/>
      </c>
      <c r="E3878" t="str">
        <f>IF($B3878="A","",IFERROR(VLOOKUP($C3878,Elster!$I$5:$M$148,3,FALSE),$C3878))</f>
        <v xml:space="preserve">//   "ERWEITERUNGSTELEGRAMM"                            </v>
      </c>
      <c r="F3878">
        <f t="shared" si="120"/>
        <v>250</v>
      </c>
      <c r="G3878" s="2">
        <f t="shared" si="121"/>
        <v>5.0000000000007816E-3</v>
      </c>
    </row>
    <row r="3879" spans="1:7" x14ac:dyDescent="0.35">
      <c r="A3879" t="s">
        <v>10314</v>
      </c>
      <c r="B3879" t="s">
        <v>7319</v>
      </c>
      <c r="C3879" t="s">
        <v>7366</v>
      </c>
      <c r="D3879" t="str">
        <f>IF($B3879="B","",IFERROR(VLOOKUP($C3879,Elster!$I$5:$M$148,3,FALSE),$C3879))</f>
        <v xml:space="preserve">//   "ERWEITERUNGSTELEGRAMM"                            </v>
      </c>
      <c r="E3879" t="str">
        <f>IF($B3879="A","",IFERROR(VLOOKUP($C3879,Elster!$I$5:$M$148,3,FALSE),$C3879))</f>
        <v/>
      </c>
      <c r="F3879">
        <f t="shared" si="120"/>
        <v>250</v>
      </c>
      <c r="G3879" s="2">
        <f t="shared" si="121"/>
        <v>0</v>
      </c>
    </row>
    <row r="3880" spans="1:7" x14ac:dyDescent="0.35">
      <c r="A3880" t="s">
        <v>10315</v>
      </c>
      <c r="B3880" t="s">
        <v>7317</v>
      </c>
      <c r="C3880" t="s">
        <v>7321</v>
      </c>
      <c r="D3880" t="str">
        <f>IF($B3880="B","",IFERROR(VLOOKUP($C3880,Elster!$I$5:$M$148,3,FALSE),$C3880))</f>
        <v/>
      </c>
      <c r="E3880" t="str">
        <f>IF($B3880="A","",IFERROR(VLOOKUP($C3880,Elster!$I$5:$M$148,3,FALSE),$C3880))</f>
        <v xml:space="preserve">   "FEHLERMELDUNG"                                    </v>
      </c>
      <c r="F3880">
        <f t="shared" si="120"/>
        <v>1</v>
      </c>
      <c r="G3880" s="2">
        <f t="shared" si="121"/>
        <v>5.0000000000007816E-3</v>
      </c>
    </row>
    <row r="3881" spans="1:7" x14ac:dyDescent="0.35">
      <c r="A3881" t="s">
        <v>10315</v>
      </c>
      <c r="B3881" t="s">
        <v>7319</v>
      </c>
      <c r="C3881" t="s">
        <v>7321</v>
      </c>
      <c r="D3881" t="str">
        <f>IF($B3881="B","",IFERROR(VLOOKUP($C3881,Elster!$I$5:$M$148,3,FALSE),$C3881))</f>
        <v xml:space="preserve">   "FEHLERMELDUNG"                                    </v>
      </c>
      <c r="E3881" t="str">
        <f>IF($B3881="A","",IFERROR(VLOOKUP($C3881,Elster!$I$5:$M$148,3,FALSE),$C3881))</f>
        <v/>
      </c>
      <c r="F3881">
        <f t="shared" si="120"/>
        <v>1</v>
      </c>
      <c r="G3881" s="2">
        <f t="shared" si="121"/>
        <v>0</v>
      </c>
    </row>
    <row r="3882" spans="1:7" x14ac:dyDescent="0.35">
      <c r="A3882" t="s">
        <v>10316</v>
      </c>
      <c r="B3882" t="s">
        <v>7319</v>
      </c>
      <c r="C3882" t="s">
        <v>7352</v>
      </c>
      <c r="D3882" t="str">
        <f>IF($B3882="B","",IFERROR(VLOOKUP($C3882,Elster!$I$5:$M$148,3,FALSE),$C3882))</f>
        <v xml:space="preserve">   "SPEICHERISTTEMP"                                  </v>
      </c>
      <c r="E3882" t="str">
        <f>IF($B3882="A","",IFERROR(VLOOKUP($C3882,Elster!$I$5:$M$148,3,FALSE),$C3882))</f>
        <v/>
      </c>
      <c r="F3882">
        <f t="shared" si="120"/>
        <v>14</v>
      </c>
      <c r="G3882" s="2">
        <f t="shared" si="121"/>
        <v>4.9999999999990052E-3</v>
      </c>
    </row>
    <row r="3883" spans="1:7" x14ac:dyDescent="0.35">
      <c r="A3883" t="s">
        <v>10317</v>
      </c>
      <c r="B3883" t="s">
        <v>7317</v>
      </c>
      <c r="C3883" t="s">
        <v>7352</v>
      </c>
      <c r="D3883" t="str">
        <f>IF($B3883="B","",IFERROR(VLOOKUP($C3883,Elster!$I$5:$M$148,3,FALSE),$C3883))</f>
        <v/>
      </c>
      <c r="E3883" t="str">
        <f>IF($B3883="A","",IFERROR(VLOOKUP($C3883,Elster!$I$5:$M$148,3,FALSE),$C3883))</f>
        <v xml:space="preserve">   "SPEICHERISTTEMP"                                  </v>
      </c>
      <c r="F3883">
        <f t="shared" si="120"/>
        <v>14</v>
      </c>
      <c r="G3883" s="2">
        <f t="shared" si="121"/>
        <v>2.6000000000081513E-5</v>
      </c>
    </row>
    <row r="3884" spans="1:7" x14ac:dyDescent="0.35">
      <c r="A3884" t="s">
        <v>10318</v>
      </c>
      <c r="B3884" t="s">
        <v>7319</v>
      </c>
      <c r="C3884" t="s">
        <v>7320</v>
      </c>
      <c r="D3884" t="str">
        <f>IF($B3884="B","",IFERROR(VLOOKUP($C3884,Elster!$I$5:$M$148,3,FALSE),$C3884))</f>
        <v>0x000</v>
      </c>
      <c r="E3884" t="str">
        <f>IF($B3884="A","",IFERROR(VLOOKUP($C3884,Elster!$I$5:$M$148,3,FALSE),$C3884))</f>
        <v/>
      </c>
      <c r="F3884">
        <f t="shared" si="120"/>
        <v>0</v>
      </c>
      <c r="G3884" s="2">
        <f t="shared" si="121"/>
        <v>4.9740000000007001E-3</v>
      </c>
    </row>
    <row r="3885" spans="1:7" x14ac:dyDescent="0.35">
      <c r="A3885" t="s">
        <v>10319</v>
      </c>
      <c r="B3885" t="s">
        <v>7317</v>
      </c>
      <c r="C3885" t="s">
        <v>7320</v>
      </c>
      <c r="D3885" t="str">
        <f>IF($B3885="B","",IFERROR(VLOOKUP($C3885,Elster!$I$5:$M$148,3,FALSE),$C3885))</f>
        <v/>
      </c>
      <c r="E3885" t="str">
        <f>IF($B3885="A","",IFERROR(VLOOKUP($C3885,Elster!$I$5:$M$148,3,FALSE),$C3885))</f>
        <v>0x000</v>
      </c>
      <c r="F3885">
        <f t="shared" si="120"/>
        <v>0</v>
      </c>
      <c r="G3885" s="2">
        <f t="shared" si="121"/>
        <v>2.6000000000081513E-5</v>
      </c>
    </row>
    <row r="3886" spans="1:7" x14ac:dyDescent="0.35">
      <c r="A3886" t="s">
        <v>10320</v>
      </c>
      <c r="B3886" t="s">
        <v>7319</v>
      </c>
      <c r="C3886" t="s">
        <v>7494</v>
      </c>
      <c r="D3886" t="str">
        <f>IF($B3886="B","",IFERROR(VLOOKUP($C3886,Elster!$I$5:$M$148,3,FALSE),$C3886))</f>
        <v>0x041</v>
      </c>
      <c r="E3886" t="str">
        <f>IF($B3886="A","",IFERROR(VLOOKUP($C3886,Elster!$I$5:$M$148,3,FALSE),$C3886))</f>
        <v/>
      </c>
      <c r="F3886">
        <f t="shared" si="120"/>
        <v>65</v>
      </c>
      <c r="G3886" s="2">
        <f t="shared" si="121"/>
        <v>4.9729999999996721E-3</v>
      </c>
    </row>
    <row r="3887" spans="1:7" x14ac:dyDescent="0.35">
      <c r="A3887" t="s">
        <v>10321</v>
      </c>
      <c r="B3887" t="s">
        <v>7317</v>
      </c>
      <c r="C3887" t="s">
        <v>7494</v>
      </c>
      <c r="D3887" t="str">
        <f>IF($B3887="B","",IFERROR(VLOOKUP($C3887,Elster!$I$5:$M$148,3,FALSE),$C3887))</f>
        <v/>
      </c>
      <c r="E3887" t="str">
        <f>IF($B3887="A","",IFERROR(VLOOKUP($C3887,Elster!$I$5:$M$148,3,FALSE),$C3887))</f>
        <v>0x041</v>
      </c>
      <c r="F3887">
        <f t="shared" si="120"/>
        <v>65</v>
      </c>
      <c r="G3887" s="2">
        <f t="shared" si="121"/>
        <v>2.6999999999333113E-5</v>
      </c>
    </row>
    <row r="3888" spans="1:7" x14ac:dyDescent="0.35">
      <c r="A3888" t="s">
        <v>10322</v>
      </c>
      <c r="B3888" t="s">
        <v>7317</v>
      </c>
      <c r="C3888" t="s">
        <v>7321</v>
      </c>
      <c r="D3888" t="str">
        <f>IF($B3888="B","",IFERROR(VLOOKUP($C3888,Elster!$I$5:$M$148,3,FALSE),$C3888))</f>
        <v/>
      </c>
      <c r="E3888" t="str">
        <f>IF($B3888="A","",IFERROR(VLOOKUP($C3888,Elster!$I$5:$M$148,3,FALSE),$C3888))</f>
        <v xml:space="preserve">   "FEHLERMELDUNG"                                    </v>
      </c>
      <c r="F3888">
        <f t="shared" si="120"/>
        <v>1</v>
      </c>
      <c r="G3888" s="2">
        <f t="shared" si="121"/>
        <v>4.9989999999997536E-3</v>
      </c>
    </row>
    <row r="3889" spans="1:7" x14ac:dyDescent="0.35">
      <c r="A3889" t="s">
        <v>10322</v>
      </c>
      <c r="B3889" t="s">
        <v>7319</v>
      </c>
      <c r="C3889" t="s">
        <v>7321</v>
      </c>
      <c r="D3889" t="str">
        <f>IF($B3889="B","",IFERROR(VLOOKUP($C3889,Elster!$I$5:$M$148,3,FALSE),$C3889))</f>
        <v xml:space="preserve">   "FEHLERMELDUNG"                                    </v>
      </c>
      <c r="E3889" t="str">
        <f>IF($B3889="A","",IFERROR(VLOOKUP($C3889,Elster!$I$5:$M$148,3,FALSE),$C3889))</f>
        <v/>
      </c>
      <c r="F3889">
        <f t="shared" si="120"/>
        <v>1</v>
      </c>
      <c r="G3889" s="2">
        <f t="shared" si="121"/>
        <v>0</v>
      </c>
    </row>
    <row r="3890" spans="1:7" x14ac:dyDescent="0.35">
      <c r="A3890" t="s">
        <v>10323</v>
      </c>
      <c r="B3890" t="s">
        <v>7317</v>
      </c>
      <c r="C3890" t="s">
        <v>7553</v>
      </c>
      <c r="D3890" t="str">
        <f>IF($B3890="B","",IFERROR(VLOOKUP($C3890,Elster!$I$5:$M$148,3,FALSE),$C3890))</f>
        <v/>
      </c>
      <c r="E3890" t="str">
        <f>IF($B3890="A","",IFERROR(VLOOKUP($C3890,Elster!$I$5:$M$148,3,FALSE),$C3890))</f>
        <v xml:space="preserve">   "SPEICHERBEDARF"                                   </v>
      </c>
      <c r="F3890">
        <f t="shared" si="120"/>
        <v>95</v>
      </c>
      <c r="G3890" s="2">
        <f t="shared" si="121"/>
        <v>5.0000000000007816E-3</v>
      </c>
    </row>
    <row r="3891" spans="1:7" x14ac:dyDescent="0.35">
      <c r="A3891" t="s">
        <v>10323</v>
      </c>
      <c r="B3891" t="s">
        <v>7319</v>
      </c>
      <c r="C3891" t="s">
        <v>7553</v>
      </c>
      <c r="D3891" t="str">
        <f>IF($B3891="B","",IFERROR(VLOOKUP($C3891,Elster!$I$5:$M$148,3,FALSE),$C3891))</f>
        <v xml:space="preserve">   "SPEICHERBEDARF"                                   </v>
      </c>
      <c r="E3891" t="str">
        <f>IF($B3891="A","",IFERROR(VLOOKUP($C3891,Elster!$I$5:$M$148,3,FALSE),$C3891))</f>
        <v/>
      </c>
      <c r="F3891">
        <f t="shared" si="120"/>
        <v>95</v>
      </c>
      <c r="G3891" s="2">
        <f t="shared" si="121"/>
        <v>0</v>
      </c>
    </row>
    <row r="3892" spans="1:7" x14ac:dyDescent="0.35">
      <c r="A3892" t="s">
        <v>10324</v>
      </c>
      <c r="B3892" t="s">
        <v>7317</v>
      </c>
      <c r="C3892" t="s">
        <v>7339</v>
      </c>
      <c r="D3892" t="str">
        <f>IF($B3892="B","",IFERROR(VLOOKUP($C3892,Elster!$I$5:$M$148,3,FALSE),$C3892))</f>
        <v/>
      </c>
      <c r="E3892" t="str">
        <f>IF($B3892="A","",IFERROR(VLOOKUP($C3892,Elster!$I$5:$M$148,3,FALSE),$C3892))</f>
        <v xml:space="preserve">   "RAUMSOLLTEMP_II"                                  </v>
      </c>
      <c r="F3892">
        <f t="shared" si="120"/>
        <v>6</v>
      </c>
      <c r="G3892" s="2">
        <f t="shared" si="121"/>
        <v>2.6379999999999626E-2</v>
      </c>
    </row>
    <row r="3893" spans="1:7" x14ac:dyDescent="0.35">
      <c r="A3893" t="s">
        <v>10325</v>
      </c>
      <c r="B3893" t="s">
        <v>7317</v>
      </c>
      <c r="C3893" t="s">
        <v>7321</v>
      </c>
      <c r="D3893" t="str">
        <f>IF($B3893="B","",IFERROR(VLOOKUP($C3893,Elster!$I$5:$M$148,3,FALSE),$C3893))</f>
        <v/>
      </c>
      <c r="E3893" t="str">
        <f>IF($B3893="A","",IFERROR(VLOOKUP($C3893,Elster!$I$5:$M$148,3,FALSE),$C3893))</f>
        <v xml:space="preserve">   "FEHLERMELDUNG"                                    </v>
      </c>
      <c r="F3893">
        <f t="shared" si="120"/>
        <v>1</v>
      </c>
      <c r="G3893" s="2">
        <f t="shared" si="121"/>
        <v>4.9740000000007001E-3</v>
      </c>
    </row>
    <row r="3894" spans="1:7" x14ac:dyDescent="0.35">
      <c r="A3894" t="s">
        <v>10326</v>
      </c>
      <c r="B3894" t="s">
        <v>7317</v>
      </c>
      <c r="C3894" t="s">
        <v>7318</v>
      </c>
      <c r="D3894" t="str">
        <f>IF($B3894="B","",IFERROR(VLOOKUP($C3894,Elster!$I$5:$M$148,3,FALSE),$C3894))</f>
        <v/>
      </c>
      <c r="E3894" t="str">
        <f>IF($B3894="A","",IFERROR(VLOOKUP($C3894,Elster!$I$5:$M$148,3,FALSE),$C3894))</f>
        <v xml:space="preserve">   "SAMMLERISTTEMP"                                   </v>
      </c>
      <c r="F3894">
        <f t="shared" si="120"/>
        <v>13</v>
      </c>
      <c r="G3894" s="2">
        <f t="shared" si="121"/>
        <v>4.9739999999989237E-3</v>
      </c>
    </row>
    <row r="3895" spans="1:7" x14ac:dyDescent="0.35">
      <c r="A3895" t="s">
        <v>10327</v>
      </c>
      <c r="B3895" t="s">
        <v>7317</v>
      </c>
      <c r="C3895" t="s">
        <v>7329</v>
      </c>
      <c r="D3895" t="str">
        <f>IF($B3895="B","",IFERROR(VLOOKUP($C3895,Elster!$I$5:$M$148,3,FALSE),$C3895))</f>
        <v/>
      </c>
      <c r="E3895" t="str">
        <f>IF($B3895="A","",IFERROR(VLOOKUP($C3895,Elster!$I$5:$M$148,3,FALSE),$C3895))</f>
        <v xml:space="preserve">   "KESSELSOLLTEMP"                                   </v>
      </c>
      <c r="F3895">
        <f t="shared" si="120"/>
        <v>2</v>
      </c>
      <c r="G3895" s="2">
        <f t="shared" si="121"/>
        <v>4.9480000000006186E-3</v>
      </c>
    </row>
    <row r="3896" spans="1:7" x14ac:dyDescent="0.35">
      <c r="A3896" t="s">
        <v>10328</v>
      </c>
      <c r="B3896" t="s">
        <v>7317</v>
      </c>
      <c r="C3896" t="s">
        <v>7320</v>
      </c>
      <c r="D3896" t="str">
        <f>IF($B3896="B","",IFERROR(VLOOKUP($C3896,Elster!$I$5:$M$148,3,FALSE),$C3896))</f>
        <v/>
      </c>
      <c r="E3896" t="str">
        <f>IF($B3896="A","",IFERROR(VLOOKUP($C3896,Elster!$I$5:$M$148,3,FALSE),$C3896))</f>
        <v>0x000</v>
      </c>
      <c r="F3896">
        <f t="shared" si="120"/>
        <v>0</v>
      </c>
      <c r="G3896" s="2">
        <f t="shared" si="121"/>
        <v>4.9740000000007001E-3</v>
      </c>
    </row>
    <row r="3897" spans="1:7" x14ac:dyDescent="0.35">
      <c r="A3897" t="s">
        <v>10329</v>
      </c>
      <c r="B3897" t="s">
        <v>7317</v>
      </c>
      <c r="C3897" t="s">
        <v>7366</v>
      </c>
      <c r="D3897" t="str">
        <f>IF($B3897="B","",IFERROR(VLOOKUP($C3897,Elster!$I$5:$M$148,3,FALSE),$C3897))</f>
        <v/>
      </c>
      <c r="E3897" t="str">
        <f>IF($B3897="A","",IFERROR(VLOOKUP($C3897,Elster!$I$5:$M$148,3,FALSE),$C3897))</f>
        <v xml:space="preserve">//   "ERWEITERUNGSTELEGRAMM"                            </v>
      </c>
      <c r="F3897">
        <f t="shared" si="120"/>
        <v>250</v>
      </c>
      <c r="G3897" s="2">
        <f t="shared" si="121"/>
        <v>4.9729999999996721E-3</v>
      </c>
    </row>
    <row r="3898" spans="1:7" x14ac:dyDescent="0.35">
      <c r="A3898" t="s">
        <v>10330</v>
      </c>
      <c r="B3898" t="s">
        <v>7317</v>
      </c>
      <c r="C3898" t="s">
        <v>7321</v>
      </c>
      <c r="D3898" t="str">
        <f>IF($B3898="B","",IFERROR(VLOOKUP($C3898,Elster!$I$5:$M$148,3,FALSE),$C3898))</f>
        <v/>
      </c>
      <c r="E3898" t="str">
        <f>IF($B3898="A","",IFERROR(VLOOKUP($C3898,Elster!$I$5:$M$148,3,FALSE),$C3898))</f>
        <v xml:space="preserve">   "FEHLERMELDUNG"                                    </v>
      </c>
      <c r="F3898">
        <f t="shared" si="120"/>
        <v>1</v>
      </c>
      <c r="G3898" s="2">
        <f t="shared" si="121"/>
        <v>4.9479999999988422E-3</v>
      </c>
    </row>
    <row r="3899" spans="1:7" x14ac:dyDescent="0.35">
      <c r="A3899" t="s">
        <v>10331</v>
      </c>
      <c r="B3899" t="s">
        <v>7317</v>
      </c>
      <c r="C3899" t="s">
        <v>7352</v>
      </c>
      <c r="D3899" t="str">
        <f>IF($B3899="B","",IFERROR(VLOOKUP($C3899,Elster!$I$5:$M$148,3,FALSE),$C3899))</f>
        <v/>
      </c>
      <c r="E3899" t="str">
        <f>IF($B3899="A","",IFERROR(VLOOKUP($C3899,Elster!$I$5:$M$148,3,FALSE),$C3899))</f>
        <v xml:space="preserve">   "SPEICHERISTTEMP"                                  </v>
      </c>
      <c r="F3899">
        <f t="shared" si="120"/>
        <v>14</v>
      </c>
      <c r="G3899" s="2">
        <f t="shared" si="121"/>
        <v>4.9740000000007001E-3</v>
      </c>
    </row>
    <row r="3900" spans="1:7" x14ac:dyDescent="0.35">
      <c r="A3900" t="s">
        <v>10332</v>
      </c>
      <c r="B3900" t="s">
        <v>7317</v>
      </c>
      <c r="C3900" t="s">
        <v>7320</v>
      </c>
      <c r="D3900" t="str">
        <f>IF($B3900="B","",IFERROR(VLOOKUP($C3900,Elster!$I$5:$M$148,3,FALSE),$C3900))</f>
        <v/>
      </c>
      <c r="E3900" t="str">
        <f>IF($B3900="A","",IFERROR(VLOOKUP($C3900,Elster!$I$5:$M$148,3,FALSE),$C3900))</f>
        <v>0x000</v>
      </c>
      <c r="F3900">
        <f t="shared" si="120"/>
        <v>0</v>
      </c>
      <c r="G3900" s="2">
        <f t="shared" si="121"/>
        <v>4.9740000000007001E-3</v>
      </c>
    </row>
    <row r="3901" spans="1:7" x14ac:dyDescent="0.35">
      <c r="A3901" t="s">
        <v>10333</v>
      </c>
      <c r="B3901" t="s">
        <v>7317</v>
      </c>
      <c r="C3901" t="s">
        <v>7494</v>
      </c>
      <c r="D3901" t="str">
        <f>IF($B3901="B","",IFERROR(VLOOKUP($C3901,Elster!$I$5:$M$148,3,FALSE),$C3901))</f>
        <v/>
      </c>
      <c r="E3901" t="str">
        <f>IF($B3901="A","",IFERROR(VLOOKUP($C3901,Elster!$I$5:$M$148,3,FALSE),$C3901))</f>
        <v>0x041</v>
      </c>
      <c r="F3901">
        <f t="shared" si="120"/>
        <v>65</v>
      </c>
      <c r="G3901" s="2">
        <f t="shared" si="121"/>
        <v>4.9739999999989237E-3</v>
      </c>
    </row>
    <row r="3902" spans="1:7" x14ac:dyDescent="0.35">
      <c r="A3902" t="s">
        <v>10334</v>
      </c>
      <c r="B3902" t="s">
        <v>7317</v>
      </c>
      <c r="C3902" t="s">
        <v>7321</v>
      </c>
      <c r="D3902" t="str">
        <f>IF($B3902="B","",IFERROR(VLOOKUP($C3902,Elster!$I$5:$M$148,3,FALSE),$C3902))</f>
        <v/>
      </c>
      <c r="E3902" t="str">
        <f>IF($B3902="A","",IFERROR(VLOOKUP($C3902,Elster!$I$5:$M$148,3,FALSE),$C3902))</f>
        <v xml:space="preserve">   "FEHLERMELDUNG"                                    </v>
      </c>
      <c r="F3902">
        <f t="shared" si="120"/>
        <v>1</v>
      </c>
      <c r="G3902" s="2">
        <f t="shared" si="121"/>
        <v>4.9480000000006186E-3</v>
      </c>
    </row>
    <row r="3903" spans="1:7" x14ac:dyDescent="0.35">
      <c r="A3903" t="s">
        <v>10335</v>
      </c>
      <c r="B3903" t="s">
        <v>7317</v>
      </c>
      <c r="C3903" t="s">
        <v>7567</v>
      </c>
      <c r="D3903" t="str">
        <f>IF($B3903="B","",IFERROR(VLOOKUP($C3903,Elster!$I$5:$M$148,3,FALSE),$C3903))</f>
        <v/>
      </c>
      <c r="E3903" t="str">
        <f>IF($B3903="A","",IFERROR(VLOOKUP($C3903,Elster!$I$5:$M$148,3,FALSE),$C3903))</f>
        <v xml:space="preserve">   "SCHALTFKT_IWS"                                    </v>
      </c>
      <c r="F3903">
        <f t="shared" si="120"/>
        <v>96</v>
      </c>
      <c r="G3903" s="2">
        <f t="shared" si="121"/>
        <v>4.9740000000007001E-3</v>
      </c>
    </row>
    <row r="3904" spans="1:7" x14ac:dyDescent="0.35">
      <c r="A3904" t="s">
        <v>10336</v>
      </c>
      <c r="B3904" t="s">
        <v>7317</v>
      </c>
      <c r="C3904" t="s">
        <v>7318</v>
      </c>
      <c r="D3904" t="str">
        <f>IF($B3904="B","",IFERROR(VLOOKUP($C3904,Elster!$I$5:$M$148,3,FALSE),$C3904))</f>
        <v/>
      </c>
      <c r="E3904" t="str">
        <f>IF($B3904="A","",IFERROR(VLOOKUP($C3904,Elster!$I$5:$M$148,3,FALSE),$C3904))</f>
        <v xml:space="preserve">   "SAMMLERISTTEMP"                                   </v>
      </c>
      <c r="F3904">
        <f t="shared" si="120"/>
        <v>13</v>
      </c>
      <c r="G3904" s="2">
        <f t="shared" si="121"/>
        <v>8.1769999999998788E-3</v>
      </c>
    </row>
    <row r="3905" spans="1:7" x14ac:dyDescent="0.35">
      <c r="A3905" t="s">
        <v>10336</v>
      </c>
      <c r="B3905" t="s">
        <v>7319</v>
      </c>
      <c r="C3905" t="s">
        <v>7318</v>
      </c>
      <c r="D3905" t="str">
        <f>IF($B3905="B","",IFERROR(VLOOKUP($C3905,Elster!$I$5:$M$148,3,FALSE),$C3905))</f>
        <v xml:space="preserve">   "SAMMLERISTTEMP"                                   </v>
      </c>
      <c r="E3905" t="str">
        <f>IF($B3905="A","",IFERROR(VLOOKUP($C3905,Elster!$I$5:$M$148,3,FALSE),$C3905))</f>
        <v/>
      </c>
      <c r="F3905">
        <f t="shared" si="120"/>
        <v>13</v>
      </c>
      <c r="G3905" s="2">
        <f t="shared" si="121"/>
        <v>0</v>
      </c>
    </row>
    <row r="3906" spans="1:7" x14ac:dyDescent="0.35">
      <c r="A3906" t="s">
        <v>10337</v>
      </c>
      <c r="B3906" t="s">
        <v>7317</v>
      </c>
      <c r="C3906" t="s">
        <v>7320</v>
      </c>
      <c r="D3906" t="str">
        <f>IF($B3906="B","",IFERROR(VLOOKUP($C3906,Elster!$I$5:$M$148,3,FALSE),$C3906))</f>
        <v/>
      </c>
      <c r="E3906" t="str">
        <f>IF($B3906="A","",IFERROR(VLOOKUP($C3906,Elster!$I$5:$M$148,3,FALSE),$C3906))</f>
        <v>0x000</v>
      </c>
      <c r="F3906">
        <f t="shared" si="120"/>
        <v>0</v>
      </c>
      <c r="G3906" s="2">
        <f t="shared" si="121"/>
        <v>4.9989999999997536E-3</v>
      </c>
    </row>
    <row r="3907" spans="1:7" x14ac:dyDescent="0.35">
      <c r="A3907" t="s">
        <v>10337</v>
      </c>
      <c r="B3907" t="s">
        <v>7319</v>
      </c>
      <c r="C3907" t="s">
        <v>7320</v>
      </c>
      <c r="D3907" t="str">
        <f>IF($B3907="B","",IFERROR(VLOOKUP($C3907,Elster!$I$5:$M$148,3,FALSE),$C3907))</f>
        <v>0x000</v>
      </c>
      <c r="E3907" t="str">
        <f>IF($B3907="A","",IFERROR(VLOOKUP($C3907,Elster!$I$5:$M$148,3,FALSE),$C3907))</f>
        <v/>
      </c>
      <c r="F3907">
        <f t="shared" ref="F3907:F3970" si="122">HEX2DEC(REPLACE(C3907,1,2,""))</f>
        <v>0</v>
      </c>
      <c r="G3907" s="2">
        <f t="shared" si="121"/>
        <v>0</v>
      </c>
    </row>
    <row r="3908" spans="1:7" x14ac:dyDescent="0.35">
      <c r="A3908" t="s">
        <v>10338</v>
      </c>
      <c r="B3908" t="s">
        <v>7317</v>
      </c>
      <c r="C3908" t="s">
        <v>7339</v>
      </c>
      <c r="D3908" t="str">
        <f>IF($B3908="B","",IFERROR(VLOOKUP($C3908,Elster!$I$5:$M$148,3,FALSE),$C3908))</f>
        <v/>
      </c>
      <c r="E3908" t="str">
        <f>IF($B3908="A","",IFERROR(VLOOKUP($C3908,Elster!$I$5:$M$148,3,FALSE),$C3908))</f>
        <v xml:space="preserve">   "RAUMSOLLTEMP_II"                                  </v>
      </c>
      <c r="F3908">
        <f t="shared" si="122"/>
        <v>6</v>
      </c>
      <c r="G3908" s="2">
        <f t="shared" ref="G3908:G3971" si="123">SUBSTITUTE(A3908,"s","")-SUBSTITUTE(A3907,"s","")</f>
        <v>4.9999999999990052E-3</v>
      </c>
    </row>
    <row r="3909" spans="1:7" x14ac:dyDescent="0.35">
      <c r="A3909" t="s">
        <v>10338</v>
      </c>
      <c r="B3909" t="s">
        <v>7319</v>
      </c>
      <c r="C3909" t="s">
        <v>7339</v>
      </c>
      <c r="D3909" t="str">
        <f>IF($B3909="B","",IFERROR(VLOOKUP($C3909,Elster!$I$5:$M$148,3,FALSE),$C3909))</f>
        <v xml:space="preserve">   "RAUMSOLLTEMP_II"                                  </v>
      </c>
      <c r="E3909" t="str">
        <f>IF($B3909="A","",IFERROR(VLOOKUP($C3909,Elster!$I$5:$M$148,3,FALSE),$C3909))</f>
        <v/>
      </c>
      <c r="F3909">
        <f t="shared" si="122"/>
        <v>6</v>
      </c>
      <c r="G3909" s="2">
        <f t="shared" si="123"/>
        <v>0</v>
      </c>
    </row>
    <row r="3910" spans="1:7" x14ac:dyDescent="0.35">
      <c r="A3910" t="s">
        <v>10339</v>
      </c>
      <c r="B3910" t="s">
        <v>7317</v>
      </c>
      <c r="C3910" t="s">
        <v>7321</v>
      </c>
      <c r="D3910" t="str">
        <f>IF($B3910="B","",IFERROR(VLOOKUP($C3910,Elster!$I$5:$M$148,3,FALSE),$C3910))</f>
        <v/>
      </c>
      <c r="E3910" t="str">
        <f>IF($B3910="A","",IFERROR(VLOOKUP($C3910,Elster!$I$5:$M$148,3,FALSE),$C3910))</f>
        <v xml:space="preserve">   "FEHLERMELDUNG"                                    </v>
      </c>
      <c r="F3910">
        <f t="shared" si="122"/>
        <v>1</v>
      </c>
      <c r="G3910" s="2">
        <f t="shared" si="123"/>
        <v>5.0000000000007816E-3</v>
      </c>
    </row>
    <row r="3911" spans="1:7" x14ac:dyDescent="0.35">
      <c r="A3911" t="s">
        <v>10339</v>
      </c>
      <c r="B3911" t="s">
        <v>7319</v>
      </c>
      <c r="C3911" t="s">
        <v>7321</v>
      </c>
      <c r="D3911" t="str">
        <f>IF($B3911="B","",IFERROR(VLOOKUP($C3911,Elster!$I$5:$M$148,3,FALSE),$C3911))</f>
        <v xml:space="preserve">   "FEHLERMELDUNG"                                    </v>
      </c>
      <c r="E3911" t="str">
        <f>IF($B3911="A","",IFERROR(VLOOKUP($C3911,Elster!$I$5:$M$148,3,FALSE),$C3911))</f>
        <v/>
      </c>
      <c r="F3911">
        <f t="shared" si="122"/>
        <v>1</v>
      </c>
      <c r="G3911" s="2">
        <f t="shared" si="123"/>
        <v>0</v>
      </c>
    </row>
    <row r="3912" spans="1:7" x14ac:dyDescent="0.35">
      <c r="A3912" t="s">
        <v>10340</v>
      </c>
      <c r="B3912" t="s">
        <v>7317</v>
      </c>
      <c r="C3912" t="s">
        <v>7321</v>
      </c>
      <c r="D3912" t="str">
        <f>IF($B3912="B","",IFERROR(VLOOKUP($C3912,Elster!$I$5:$M$148,3,FALSE),$C3912))</f>
        <v/>
      </c>
      <c r="E3912" t="str">
        <f>IF($B3912="A","",IFERROR(VLOOKUP($C3912,Elster!$I$5:$M$148,3,FALSE),$C3912))</f>
        <v xml:space="preserve">   "FEHLERMELDUNG"                                    </v>
      </c>
      <c r="F3912">
        <f t="shared" si="122"/>
        <v>1</v>
      </c>
      <c r="G3912" s="2">
        <f t="shared" si="123"/>
        <v>4.9999999999990052E-3</v>
      </c>
    </row>
    <row r="3913" spans="1:7" x14ac:dyDescent="0.35">
      <c r="A3913" t="s">
        <v>10340</v>
      </c>
      <c r="B3913" t="s">
        <v>7319</v>
      </c>
      <c r="C3913" t="s">
        <v>7321</v>
      </c>
      <c r="D3913" t="str">
        <f>IF($B3913="B","",IFERROR(VLOOKUP($C3913,Elster!$I$5:$M$148,3,FALSE),$C3913))</f>
        <v xml:space="preserve">   "FEHLERMELDUNG"                                    </v>
      </c>
      <c r="E3913" t="str">
        <f>IF($B3913="A","",IFERROR(VLOOKUP($C3913,Elster!$I$5:$M$148,3,FALSE),$C3913))</f>
        <v/>
      </c>
      <c r="F3913">
        <f t="shared" si="122"/>
        <v>1</v>
      </c>
      <c r="G3913" s="2">
        <f t="shared" si="123"/>
        <v>0</v>
      </c>
    </row>
    <row r="3914" spans="1:7" x14ac:dyDescent="0.35">
      <c r="A3914" t="s">
        <v>10341</v>
      </c>
      <c r="B3914" t="s">
        <v>7317</v>
      </c>
      <c r="C3914" t="s">
        <v>7366</v>
      </c>
      <c r="D3914" t="str">
        <f>IF($B3914="B","",IFERROR(VLOOKUP($C3914,Elster!$I$5:$M$148,3,FALSE),$C3914))</f>
        <v/>
      </c>
      <c r="E3914" t="str">
        <f>IF($B3914="A","",IFERROR(VLOOKUP($C3914,Elster!$I$5:$M$148,3,FALSE),$C3914))</f>
        <v xml:space="preserve">//   "ERWEITERUNGSTELEGRAMM"                            </v>
      </c>
      <c r="F3914">
        <f t="shared" si="122"/>
        <v>250</v>
      </c>
      <c r="G3914" s="2">
        <f t="shared" si="123"/>
        <v>5.0000000000007816E-3</v>
      </c>
    </row>
    <row r="3915" spans="1:7" x14ac:dyDescent="0.35">
      <c r="A3915" t="s">
        <v>10341</v>
      </c>
      <c r="B3915" t="s">
        <v>7319</v>
      </c>
      <c r="C3915" t="s">
        <v>7366</v>
      </c>
      <c r="D3915" t="str">
        <f>IF($B3915="B","",IFERROR(VLOOKUP($C3915,Elster!$I$5:$M$148,3,FALSE),$C3915))</f>
        <v xml:space="preserve">//   "ERWEITERUNGSTELEGRAMM"                            </v>
      </c>
      <c r="E3915" t="str">
        <f>IF($B3915="A","",IFERROR(VLOOKUP($C3915,Elster!$I$5:$M$148,3,FALSE),$C3915))</f>
        <v/>
      </c>
      <c r="F3915">
        <f t="shared" si="122"/>
        <v>250</v>
      </c>
      <c r="G3915" s="2">
        <f t="shared" si="123"/>
        <v>0</v>
      </c>
    </row>
    <row r="3916" spans="1:7" x14ac:dyDescent="0.35">
      <c r="A3916" t="s">
        <v>10342</v>
      </c>
      <c r="B3916" t="s">
        <v>7319</v>
      </c>
      <c r="C3916" t="s">
        <v>7320</v>
      </c>
      <c r="D3916" t="str">
        <f>IF($B3916="B","",IFERROR(VLOOKUP($C3916,Elster!$I$5:$M$148,3,FALSE),$C3916))</f>
        <v>0x000</v>
      </c>
      <c r="E3916" t="str">
        <f>IF($B3916="A","",IFERROR(VLOOKUP($C3916,Elster!$I$5:$M$148,3,FALSE),$C3916))</f>
        <v/>
      </c>
      <c r="F3916">
        <f t="shared" si="122"/>
        <v>0</v>
      </c>
      <c r="G3916" s="2">
        <f t="shared" si="123"/>
        <v>5.0000000000007816E-3</v>
      </c>
    </row>
    <row r="3917" spans="1:7" x14ac:dyDescent="0.35">
      <c r="A3917" t="s">
        <v>10343</v>
      </c>
      <c r="B3917" t="s">
        <v>7317</v>
      </c>
      <c r="C3917" t="s">
        <v>7320</v>
      </c>
      <c r="D3917" t="str">
        <f>IF($B3917="B","",IFERROR(VLOOKUP($C3917,Elster!$I$5:$M$148,3,FALSE),$C3917))</f>
        <v/>
      </c>
      <c r="E3917" t="str">
        <f>IF($B3917="A","",IFERROR(VLOOKUP($C3917,Elster!$I$5:$M$148,3,FALSE),$C3917))</f>
        <v>0x000</v>
      </c>
      <c r="F3917">
        <f t="shared" si="122"/>
        <v>0</v>
      </c>
      <c r="G3917" s="2">
        <f t="shared" si="123"/>
        <v>2.5999999998305157E-5</v>
      </c>
    </row>
    <row r="3918" spans="1:7" x14ac:dyDescent="0.35">
      <c r="A3918" t="s">
        <v>10344</v>
      </c>
      <c r="B3918" t="s">
        <v>7319</v>
      </c>
      <c r="C3918" t="s">
        <v>7577</v>
      </c>
      <c r="D3918" t="str">
        <f>IF($B3918="B","",IFERROR(VLOOKUP($C3918,Elster!$I$5:$M$148,3,FALSE),$C3918))</f>
        <v xml:space="preserve">   "MISCHER_ZU"                                       </v>
      </c>
      <c r="E3918" t="str">
        <f>IF($B3918="A","",IFERROR(VLOOKUP($C3918,Elster!$I$5:$M$148,3,FALSE),$C3918))</f>
        <v/>
      </c>
      <c r="F3918">
        <f t="shared" si="122"/>
        <v>88</v>
      </c>
      <c r="G3918" s="2">
        <f t="shared" si="123"/>
        <v>4.9740000000007001E-3</v>
      </c>
    </row>
    <row r="3919" spans="1:7" x14ac:dyDescent="0.35">
      <c r="A3919" t="s">
        <v>10345</v>
      </c>
      <c r="B3919" t="s">
        <v>7317</v>
      </c>
      <c r="C3919" t="s">
        <v>7577</v>
      </c>
      <c r="D3919" t="str">
        <f>IF($B3919="B","",IFERROR(VLOOKUP($C3919,Elster!$I$5:$M$148,3,FALSE),$C3919))</f>
        <v/>
      </c>
      <c r="E3919" t="str">
        <f>IF($B3919="A","",IFERROR(VLOOKUP($C3919,Elster!$I$5:$M$148,3,FALSE),$C3919))</f>
        <v xml:space="preserve">   "MISCHER_ZU"                                       </v>
      </c>
      <c r="F3919">
        <f t="shared" si="122"/>
        <v>88</v>
      </c>
      <c r="G3919" s="2">
        <f t="shared" si="123"/>
        <v>2.6000000000081513E-5</v>
      </c>
    </row>
    <row r="3920" spans="1:7" x14ac:dyDescent="0.35">
      <c r="A3920" t="s">
        <v>10346</v>
      </c>
      <c r="B3920" t="s">
        <v>7317</v>
      </c>
      <c r="C3920" t="s">
        <v>7329</v>
      </c>
      <c r="D3920" t="str">
        <f>IF($B3920="B","",IFERROR(VLOOKUP($C3920,Elster!$I$5:$M$148,3,FALSE),$C3920))</f>
        <v/>
      </c>
      <c r="E3920" t="str">
        <f>IF($B3920="A","",IFERROR(VLOOKUP($C3920,Elster!$I$5:$M$148,3,FALSE),$C3920))</f>
        <v xml:space="preserve">   "KESSELSOLLTEMP"                                   </v>
      </c>
      <c r="F3920">
        <f t="shared" si="122"/>
        <v>2</v>
      </c>
      <c r="G3920" s="2">
        <f t="shared" si="123"/>
        <v>5.0000000000007816E-3</v>
      </c>
    </row>
    <row r="3921" spans="1:7" x14ac:dyDescent="0.35">
      <c r="A3921" t="s">
        <v>10346</v>
      </c>
      <c r="B3921" t="s">
        <v>7319</v>
      </c>
      <c r="C3921" t="s">
        <v>7329</v>
      </c>
      <c r="D3921" t="str">
        <f>IF($B3921="B","",IFERROR(VLOOKUP($C3921,Elster!$I$5:$M$148,3,FALSE),$C3921))</f>
        <v xml:space="preserve">   "KESSELSOLLTEMP"                                   </v>
      </c>
      <c r="E3921" t="str">
        <f>IF($B3921="A","",IFERROR(VLOOKUP($C3921,Elster!$I$5:$M$148,3,FALSE),$C3921))</f>
        <v/>
      </c>
      <c r="F3921">
        <f t="shared" si="122"/>
        <v>2</v>
      </c>
      <c r="G3921" s="2">
        <f t="shared" si="123"/>
        <v>0</v>
      </c>
    </row>
    <row r="3922" spans="1:7" x14ac:dyDescent="0.35">
      <c r="A3922" t="s">
        <v>10347</v>
      </c>
      <c r="B3922" t="s">
        <v>7317</v>
      </c>
      <c r="C3922" t="s">
        <v>7320</v>
      </c>
      <c r="D3922" t="str">
        <f>IF($B3922="B","",IFERROR(VLOOKUP($C3922,Elster!$I$5:$M$148,3,FALSE),$C3922))</f>
        <v/>
      </c>
      <c r="E3922" t="str">
        <f>IF($B3922="A","",IFERROR(VLOOKUP($C3922,Elster!$I$5:$M$148,3,FALSE),$C3922))</f>
        <v>0x000</v>
      </c>
      <c r="F3922">
        <f t="shared" si="122"/>
        <v>0</v>
      </c>
      <c r="G3922" s="2">
        <f t="shared" si="123"/>
        <v>4.9999999999990052E-3</v>
      </c>
    </row>
    <row r="3923" spans="1:7" x14ac:dyDescent="0.35">
      <c r="A3923" t="s">
        <v>10347</v>
      </c>
      <c r="B3923" t="s">
        <v>7319</v>
      </c>
      <c r="C3923" t="s">
        <v>7320</v>
      </c>
      <c r="D3923" t="str">
        <f>IF($B3923="B","",IFERROR(VLOOKUP($C3923,Elster!$I$5:$M$148,3,FALSE),$C3923))</f>
        <v>0x000</v>
      </c>
      <c r="E3923" t="str">
        <f>IF($B3923="A","",IFERROR(VLOOKUP($C3923,Elster!$I$5:$M$148,3,FALSE),$C3923))</f>
        <v/>
      </c>
      <c r="F3923">
        <f t="shared" si="122"/>
        <v>0</v>
      </c>
      <c r="G3923" s="2">
        <f t="shared" si="123"/>
        <v>0</v>
      </c>
    </row>
    <row r="3924" spans="1:7" x14ac:dyDescent="0.35">
      <c r="A3924" t="s">
        <v>10348</v>
      </c>
      <c r="B3924" t="s">
        <v>7317</v>
      </c>
      <c r="C3924" t="s">
        <v>7321</v>
      </c>
      <c r="D3924" t="str">
        <f>IF($B3924="B","",IFERROR(VLOOKUP($C3924,Elster!$I$5:$M$148,3,FALSE),$C3924))</f>
        <v/>
      </c>
      <c r="E3924" t="str">
        <f>IF($B3924="A","",IFERROR(VLOOKUP($C3924,Elster!$I$5:$M$148,3,FALSE),$C3924))</f>
        <v xml:space="preserve">   "FEHLERMELDUNG"                                    </v>
      </c>
      <c r="F3924">
        <f t="shared" si="122"/>
        <v>1</v>
      </c>
      <c r="G3924" s="2">
        <f t="shared" si="123"/>
        <v>5.0000000000007816E-3</v>
      </c>
    </row>
    <row r="3925" spans="1:7" x14ac:dyDescent="0.35">
      <c r="A3925" t="s">
        <v>10348</v>
      </c>
      <c r="B3925" t="s">
        <v>7319</v>
      </c>
      <c r="C3925" t="s">
        <v>7321</v>
      </c>
      <c r="D3925" t="str">
        <f>IF($B3925="B","",IFERROR(VLOOKUP($C3925,Elster!$I$5:$M$148,3,FALSE),$C3925))</f>
        <v xml:space="preserve">   "FEHLERMELDUNG"                                    </v>
      </c>
      <c r="E3925" t="str">
        <f>IF($B3925="A","",IFERROR(VLOOKUP($C3925,Elster!$I$5:$M$148,3,FALSE),$C3925))</f>
        <v/>
      </c>
      <c r="F3925">
        <f t="shared" si="122"/>
        <v>1</v>
      </c>
      <c r="G3925" s="2">
        <f t="shared" si="123"/>
        <v>0</v>
      </c>
    </row>
    <row r="3926" spans="1:7" x14ac:dyDescent="0.35">
      <c r="A3926" t="s">
        <v>10349</v>
      </c>
      <c r="B3926" t="s">
        <v>7317</v>
      </c>
      <c r="C3926" t="s">
        <v>7582</v>
      </c>
      <c r="D3926" t="str">
        <f>IF($B3926="B","",IFERROR(VLOOKUP($C3926,Elster!$I$5:$M$148,3,FALSE),$C3926))</f>
        <v/>
      </c>
      <c r="E3926" t="str">
        <f>IF($B3926="A","",IFERROR(VLOOKUP($C3926,Elster!$I$5:$M$148,3,FALSE),$C3926))</f>
        <v xml:space="preserve">   "IO_TEST"                                          </v>
      </c>
      <c r="F3926">
        <f t="shared" si="122"/>
        <v>105</v>
      </c>
      <c r="G3926" s="2">
        <f t="shared" si="123"/>
        <v>4.9999999999990052E-3</v>
      </c>
    </row>
    <row r="3927" spans="1:7" x14ac:dyDescent="0.35">
      <c r="A3927" t="s">
        <v>10349</v>
      </c>
      <c r="B3927" t="s">
        <v>7319</v>
      </c>
      <c r="C3927" t="s">
        <v>7582</v>
      </c>
      <c r="D3927" t="str">
        <f>IF($B3927="B","",IFERROR(VLOOKUP($C3927,Elster!$I$5:$M$148,3,FALSE),$C3927))</f>
        <v xml:space="preserve">   "IO_TEST"                                          </v>
      </c>
      <c r="E3927" t="str">
        <f>IF($B3927="A","",IFERROR(VLOOKUP($C3927,Elster!$I$5:$M$148,3,FALSE),$C3927))</f>
        <v/>
      </c>
      <c r="F3927">
        <f t="shared" si="122"/>
        <v>105</v>
      </c>
      <c r="G3927" s="2">
        <f t="shared" si="123"/>
        <v>0</v>
      </c>
    </row>
    <row r="3928" spans="1:7" x14ac:dyDescent="0.35">
      <c r="A3928" t="s">
        <v>10350</v>
      </c>
      <c r="B3928" t="s">
        <v>7317</v>
      </c>
      <c r="C3928" t="s">
        <v>7339</v>
      </c>
      <c r="D3928" t="str">
        <f>IF($B3928="B","",IFERROR(VLOOKUP($C3928,Elster!$I$5:$M$148,3,FALSE),$C3928))</f>
        <v/>
      </c>
      <c r="E3928" t="str">
        <f>IF($B3928="A","",IFERROR(VLOOKUP($C3928,Elster!$I$5:$M$148,3,FALSE),$C3928))</f>
        <v xml:space="preserve">   "RAUMSOLLTEMP_II"                                  </v>
      </c>
      <c r="F3928">
        <f t="shared" si="122"/>
        <v>6</v>
      </c>
      <c r="G3928" s="2">
        <f t="shared" si="123"/>
        <v>8.9059999999996364E-3</v>
      </c>
    </row>
    <row r="3929" spans="1:7" x14ac:dyDescent="0.35">
      <c r="A3929" t="s">
        <v>10351</v>
      </c>
      <c r="B3929" t="s">
        <v>7317</v>
      </c>
      <c r="C3929" t="s">
        <v>7321</v>
      </c>
      <c r="D3929" t="str">
        <f>IF($B3929="B","",IFERROR(VLOOKUP($C3929,Elster!$I$5:$M$148,3,FALSE),$C3929))</f>
        <v/>
      </c>
      <c r="E3929" t="str">
        <f>IF($B3929="A","",IFERROR(VLOOKUP($C3929,Elster!$I$5:$M$148,3,FALSE),$C3929))</f>
        <v xml:space="preserve">   "FEHLERMELDUNG"                                    </v>
      </c>
      <c r="F3929">
        <f t="shared" si="122"/>
        <v>1</v>
      </c>
      <c r="G3929" s="2">
        <f t="shared" si="123"/>
        <v>4.9480000000006186E-3</v>
      </c>
    </row>
    <row r="3930" spans="1:7" x14ac:dyDescent="0.35">
      <c r="A3930" t="s">
        <v>10352</v>
      </c>
      <c r="B3930" t="s">
        <v>7317</v>
      </c>
      <c r="C3930" t="s">
        <v>7318</v>
      </c>
      <c r="D3930" t="str">
        <f>IF($B3930="B","",IFERROR(VLOOKUP($C3930,Elster!$I$5:$M$148,3,FALSE),$C3930))</f>
        <v/>
      </c>
      <c r="E3930" t="str">
        <f>IF($B3930="A","",IFERROR(VLOOKUP($C3930,Elster!$I$5:$M$148,3,FALSE),$C3930))</f>
        <v xml:space="preserve">   "SAMMLERISTTEMP"                                   </v>
      </c>
      <c r="F3930">
        <f t="shared" si="122"/>
        <v>13</v>
      </c>
      <c r="G3930" s="2">
        <f t="shared" si="123"/>
        <v>4.9729999999996721E-3</v>
      </c>
    </row>
    <row r="3931" spans="1:7" x14ac:dyDescent="0.35">
      <c r="A3931" t="s">
        <v>10353</v>
      </c>
      <c r="B3931" t="s">
        <v>7317</v>
      </c>
      <c r="C3931" t="s">
        <v>7329</v>
      </c>
      <c r="D3931" t="str">
        <f>IF($B3931="B","",IFERROR(VLOOKUP($C3931,Elster!$I$5:$M$148,3,FALSE),$C3931))</f>
        <v/>
      </c>
      <c r="E3931" t="str">
        <f>IF($B3931="A","",IFERROR(VLOOKUP($C3931,Elster!$I$5:$M$148,3,FALSE),$C3931))</f>
        <v xml:space="preserve">   "KESSELSOLLTEMP"                                   </v>
      </c>
      <c r="F3931">
        <f t="shared" si="122"/>
        <v>2</v>
      </c>
      <c r="G3931" s="2">
        <f t="shared" si="123"/>
        <v>4.9740000000007001E-3</v>
      </c>
    </row>
    <row r="3932" spans="1:7" x14ac:dyDescent="0.35">
      <c r="A3932" t="s">
        <v>10354</v>
      </c>
      <c r="B3932" t="s">
        <v>7317</v>
      </c>
      <c r="C3932" t="s">
        <v>7320</v>
      </c>
      <c r="D3932" t="str">
        <f>IF($B3932="B","",IFERROR(VLOOKUP($C3932,Elster!$I$5:$M$148,3,FALSE),$C3932))</f>
        <v/>
      </c>
      <c r="E3932" t="str">
        <f>IF($B3932="A","",IFERROR(VLOOKUP($C3932,Elster!$I$5:$M$148,3,FALSE),$C3932))</f>
        <v>0x000</v>
      </c>
      <c r="F3932">
        <f t="shared" si="122"/>
        <v>0</v>
      </c>
      <c r="G3932" s="2">
        <f t="shared" si="123"/>
        <v>4.9740000000007001E-3</v>
      </c>
    </row>
    <row r="3933" spans="1:7" x14ac:dyDescent="0.35">
      <c r="A3933" t="s">
        <v>10355</v>
      </c>
      <c r="B3933" t="s">
        <v>7317</v>
      </c>
      <c r="C3933" t="s">
        <v>7366</v>
      </c>
      <c r="D3933" t="str">
        <f>IF($B3933="B","",IFERROR(VLOOKUP($C3933,Elster!$I$5:$M$148,3,FALSE),$C3933))</f>
        <v/>
      </c>
      <c r="E3933" t="str">
        <f>IF($B3933="A","",IFERROR(VLOOKUP($C3933,Elster!$I$5:$M$148,3,FALSE),$C3933))</f>
        <v xml:space="preserve">//   "ERWEITERUNGSTELEGRAMM"                            </v>
      </c>
      <c r="F3933">
        <f t="shared" si="122"/>
        <v>250</v>
      </c>
      <c r="G3933" s="2">
        <f t="shared" si="123"/>
        <v>4.9479999999988422E-3</v>
      </c>
    </row>
    <row r="3934" spans="1:7" x14ac:dyDescent="0.35">
      <c r="A3934" t="s">
        <v>10356</v>
      </c>
      <c r="B3934" t="s">
        <v>7317</v>
      </c>
      <c r="C3934" t="s">
        <v>7320</v>
      </c>
      <c r="D3934" t="str">
        <f>IF($B3934="B","",IFERROR(VLOOKUP($C3934,Elster!$I$5:$M$148,3,FALSE),$C3934))</f>
        <v/>
      </c>
      <c r="E3934" t="str">
        <f>IF($B3934="A","",IFERROR(VLOOKUP($C3934,Elster!$I$5:$M$148,3,FALSE),$C3934))</f>
        <v>0x000</v>
      </c>
      <c r="F3934">
        <f t="shared" si="122"/>
        <v>0</v>
      </c>
      <c r="G3934" s="2">
        <f t="shared" si="123"/>
        <v>4.9740000000007001E-3</v>
      </c>
    </row>
    <row r="3935" spans="1:7" x14ac:dyDescent="0.35">
      <c r="A3935" t="s">
        <v>10357</v>
      </c>
      <c r="B3935" t="s">
        <v>7317</v>
      </c>
      <c r="C3935" t="s">
        <v>7577</v>
      </c>
      <c r="D3935" t="str">
        <f>IF($B3935="B","",IFERROR(VLOOKUP($C3935,Elster!$I$5:$M$148,3,FALSE),$C3935))</f>
        <v/>
      </c>
      <c r="E3935" t="str">
        <f>IF($B3935="A","",IFERROR(VLOOKUP($C3935,Elster!$I$5:$M$148,3,FALSE),$C3935))</f>
        <v xml:space="preserve">   "MISCHER_ZU"                                       </v>
      </c>
      <c r="F3935">
        <f t="shared" si="122"/>
        <v>88</v>
      </c>
      <c r="G3935" s="2">
        <f t="shared" si="123"/>
        <v>4.9739999999989237E-3</v>
      </c>
    </row>
    <row r="3936" spans="1:7" x14ac:dyDescent="0.35">
      <c r="A3936" t="s">
        <v>10358</v>
      </c>
      <c r="B3936" t="s">
        <v>7317</v>
      </c>
      <c r="C3936" t="s">
        <v>7329</v>
      </c>
      <c r="D3936" t="str">
        <f>IF($B3936="B","",IFERROR(VLOOKUP($C3936,Elster!$I$5:$M$148,3,FALSE),$C3936))</f>
        <v/>
      </c>
      <c r="E3936" t="str">
        <f>IF($B3936="A","",IFERROR(VLOOKUP($C3936,Elster!$I$5:$M$148,3,FALSE),$C3936))</f>
        <v xml:space="preserve">   "KESSELSOLLTEMP"                                   </v>
      </c>
      <c r="F3936">
        <f t="shared" si="122"/>
        <v>2</v>
      </c>
      <c r="G3936" s="2">
        <f t="shared" si="123"/>
        <v>4.9740000000007001E-3</v>
      </c>
    </row>
    <row r="3937" spans="1:7" x14ac:dyDescent="0.35">
      <c r="A3937" t="s">
        <v>10359</v>
      </c>
      <c r="B3937" t="s">
        <v>7317</v>
      </c>
      <c r="C3937" t="s">
        <v>7320</v>
      </c>
      <c r="D3937" t="str">
        <f>IF($B3937="B","",IFERROR(VLOOKUP($C3937,Elster!$I$5:$M$148,3,FALSE),$C3937))</f>
        <v/>
      </c>
      <c r="E3937" t="str">
        <f>IF($B3937="A","",IFERROR(VLOOKUP($C3937,Elster!$I$5:$M$148,3,FALSE),$C3937))</f>
        <v>0x000</v>
      </c>
      <c r="F3937">
        <f t="shared" si="122"/>
        <v>0</v>
      </c>
      <c r="G3937" s="2">
        <f t="shared" si="123"/>
        <v>4.9480000000006186E-3</v>
      </c>
    </row>
    <row r="3938" spans="1:7" x14ac:dyDescent="0.35">
      <c r="A3938" t="s">
        <v>10360</v>
      </c>
      <c r="B3938" t="s">
        <v>7317</v>
      </c>
      <c r="C3938" t="s">
        <v>7321</v>
      </c>
      <c r="D3938" t="str">
        <f>IF($B3938="B","",IFERROR(VLOOKUP($C3938,Elster!$I$5:$M$148,3,FALSE),$C3938))</f>
        <v/>
      </c>
      <c r="E3938" t="str">
        <f>IF($B3938="A","",IFERROR(VLOOKUP($C3938,Elster!$I$5:$M$148,3,FALSE),$C3938))</f>
        <v xml:space="preserve">   "FEHLERMELDUNG"                                    </v>
      </c>
      <c r="F3938">
        <f t="shared" si="122"/>
        <v>1</v>
      </c>
      <c r="G3938" s="2">
        <f t="shared" si="123"/>
        <v>4.9729999999996721E-3</v>
      </c>
    </row>
    <row r="3939" spans="1:7" x14ac:dyDescent="0.35">
      <c r="A3939" t="s">
        <v>10361</v>
      </c>
      <c r="B3939" t="s">
        <v>7317</v>
      </c>
      <c r="C3939" t="s">
        <v>7595</v>
      </c>
      <c r="D3939" t="str">
        <f>IF($B3939="B","",IFERROR(VLOOKUP($C3939,Elster!$I$5:$M$148,3,FALSE),$C3939))</f>
        <v/>
      </c>
      <c r="E3939" t="str">
        <f>IF($B3939="A","",IFERROR(VLOOKUP($C3939,Elster!$I$5:$M$148,3,FALSE),$C3939))</f>
        <v xml:space="preserve">   "RESET_KONFIGURATION"                              </v>
      </c>
      <c r="F3939">
        <f t="shared" si="122"/>
        <v>106</v>
      </c>
      <c r="G3939" s="2">
        <f t="shared" si="123"/>
        <v>4.9739999999989237E-3</v>
      </c>
    </row>
    <row r="3940" spans="1:7" x14ac:dyDescent="0.35">
      <c r="A3940" t="s">
        <v>10362</v>
      </c>
      <c r="B3940" t="s">
        <v>7317</v>
      </c>
      <c r="C3940" t="s">
        <v>7318</v>
      </c>
      <c r="D3940" t="str">
        <f>IF($B3940="B","",IFERROR(VLOOKUP($C3940,Elster!$I$5:$M$148,3,FALSE),$C3940))</f>
        <v/>
      </c>
      <c r="E3940" t="str">
        <f>IF($B3940="A","",IFERROR(VLOOKUP($C3940,Elster!$I$5:$M$148,3,FALSE),$C3940))</f>
        <v xml:space="preserve">   "SAMMLERISTTEMP"                                   </v>
      </c>
      <c r="F3940">
        <f t="shared" si="122"/>
        <v>13</v>
      </c>
      <c r="G3940" s="2">
        <f t="shared" si="123"/>
        <v>9.4010000000004368E-3</v>
      </c>
    </row>
    <row r="3941" spans="1:7" x14ac:dyDescent="0.35">
      <c r="A3941" t="s">
        <v>10362</v>
      </c>
      <c r="B3941" t="s">
        <v>7319</v>
      </c>
      <c r="C3941" t="s">
        <v>7318</v>
      </c>
      <c r="D3941" t="str">
        <f>IF($B3941="B","",IFERROR(VLOOKUP($C3941,Elster!$I$5:$M$148,3,FALSE),$C3941))</f>
        <v xml:space="preserve">   "SAMMLERISTTEMP"                                   </v>
      </c>
      <c r="E3941" t="str">
        <f>IF($B3941="A","",IFERROR(VLOOKUP($C3941,Elster!$I$5:$M$148,3,FALSE),$C3941))</f>
        <v/>
      </c>
      <c r="F3941">
        <f t="shared" si="122"/>
        <v>13</v>
      </c>
      <c r="G3941" s="2">
        <f t="shared" si="123"/>
        <v>0</v>
      </c>
    </row>
    <row r="3942" spans="1:7" x14ac:dyDescent="0.35">
      <c r="A3942" t="s">
        <v>10363</v>
      </c>
      <c r="B3942" t="s">
        <v>7317</v>
      </c>
      <c r="C3942" t="s">
        <v>7320</v>
      </c>
      <c r="D3942" t="str">
        <f>IF($B3942="B","",IFERROR(VLOOKUP($C3942,Elster!$I$5:$M$148,3,FALSE),$C3942))</f>
        <v/>
      </c>
      <c r="E3942" t="str">
        <f>IF($B3942="A","",IFERROR(VLOOKUP($C3942,Elster!$I$5:$M$148,3,FALSE),$C3942))</f>
        <v>0x000</v>
      </c>
      <c r="F3942">
        <f t="shared" si="122"/>
        <v>0</v>
      </c>
      <c r="G3942" s="2">
        <f t="shared" si="123"/>
        <v>5.0000000000007816E-3</v>
      </c>
    </row>
    <row r="3943" spans="1:7" x14ac:dyDescent="0.35">
      <c r="A3943" t="s">
        <v>10363</v>
      </c>
      <c r="B3943" t="s">
        <v>7319</v>
      </c>
      <c r="C3943" t="s">
        <v>7320</v>
      </c>
      <c r="D3943" t="str">
        <f>IF($B3943="B","",IFERROR(VLOOKUP($C3943,Elster!$I$5:$M$148,3,FALSE),$C3943))</f>
        <v>0x000</v>
      </c>
      <c r="E3943" t="str">
        <f>IF($B3943="A","",IFERROR(VLOOKUP($C3943,Elster!$I$5:$M$148,3,FALSE),$C3943))</f>
        <v/>
      </c>
      <c r="F3943">
        <f t="shared" si="122"/>
        <v>0</v>
      </c>
      <c r="G3943" s="2">
        <f t="shared" si="123"/>
        <v>0</v>
      </c>
    </row>
    <row r="3944" spans="1:7" x14ac:dyDescent="0.35">
      <c r="A3944" t="s">
        <v>10364</v>
      </c>
      <c r="B3944" t="s">
        <v>7317</v>
      </c>
      <c r="C3944" t="s">
        <v>7339</v>
      </c>
      <c r="D3944" t="str">
        <f>IF($B3944="B","",IFERROR(VLOOKUP($C3944,Elster!$I$5:$M$148,3,FALSE),$C3944))</f>
        <v/>
      </c>
      <c r="E3944" t="str">
        <f>IF($B3944="A","",IFERROR(VLOOKUP($C3944,Elster!$I$5:$M$148,3,FALSE),$C3944))</f>
        <v xml:space="preserve">   "RAUMSOLLTEMP_II"                                  </v>
      </c>
      <c r="F3944">
        <f t="shared" si="122"/>
        <v>6</v>
      </c>
      <c r="G3944" s="2">
        <f t="shared" si="123"/>
        <v>4.9999999999990052E-3</v>
      </c>
    </row>
    <row r="3945" spans="1:7" x14ac:dyDescent="0.35">
      <c r="A3945" t="s">
        <v>10364</v>
      </c>
      <c r="B3945" t="s">
        <v>7319</v>
      </c>
      <c r="C3945" t="s">
        <v>7339</v>
      </c>
      <c r="D3945" t="str">
        <f>IF($B3945="B","",IFERROR(VLOOKUP($C3945,Elster!$I$5:$M$148,3,FALSE),$C3945))</f>
        <v xml:space="preserve">   "RAUMSOLLTEMP_II"                                  </v>
      </c>
      <c r="E3945" t="str">
        <f>IF($B3945="A","",IFERROR(VLOOKUP($C3945,Elster!$I$5:$M$148,3,FALSE),$C3945))</f>
        <v/>
      </c>
      <c r="F3945">
        <f t="shared" si="122"/>
        <v>6</v>
      </c>
      <c r="G3945" s="2">
        <f t="shared" si="123"/>
        <v>0</v>
      </c>
    </row>
    <row r="3946" spans="1:7" x14ac:dyDescent="0.35">
      <c r="A3946" t="s">
        <v>10365</v>
      </c>
      <c r="B3946" t="s">
        <v>7317</v>
      </c>
      <c r="C3946" t="s">
        <v>7321</v>
      </c>
      <c r="D3946" t="str">
        <f>IF($B3946="B","",IFERROR(VLOOKUP($C3946,Elster!$I$5:$M$148,3,FALSE),$C3946))</f>
        <v/>
      </c>
      <c r="E3946" t="str">
        <f>IF($B3946="A","",IFERROR(VLOOKUP($C3946,Elster!$I$5:$M$148,3,FALSE),$C3946))</f>
        <v xml:space="preserve">   "FEHLERMELDUNG"                                    </v>
      </c>
      <c r="F3946">
        <f t="shared" si="122"/>
        <v>1</v>
      </c>
      <c r="G3946" s="2">
        <f t="shared" si="123"/>
        <v>5.0000000000007816E-3</v>
      </c>
    </row>
    <row r="3947" spans="1:7" x14ac:dyDescent="0.35">
      <c r="A3947" t="s">
        <v>10365</v>
      </c>
      <c r="B3947" t="s">
        <v>7319</v>
      </c>
      <c r="C3947" t="s">
        <v>7321</v>
      </c>
      <c r="D3947" t="str">
        <f>IF($B3947="B","",IFERROR(VLOOKUP($C3947,Elster!$I$5:$M$148,3,FALSE),$C3947))</f>
        <v xml:space="preserve">   "FEHLERMELDUNG"                                    </v>
      </c>
      <c r="E3947" t="str">
        <f>IF($B3947="A","",IFERROR(VLOOKUP($C3947,Elster!$I$5:$M$148,3,FALSE),$C3947))</f>
        <v/>
      </c>
      <c r="F3947">
        <f t="shared" si="122"/>
        <v>1</v>
      </c>
      <c r="G3947" s="2">
        <f t="shared" si="123"/>
        <v>0</v>
      </c>
    </row>
    <row r="3948" spans="1:7" x14ac:dyDescent="0.35">
      <c r="A3948" t="s">
        <v>10366</v>
      </c>
      <c r="B3948" t="s">
        <v>7317</v>
      </c>
      <c r="C3948" t="s">
        <v>7321</v>
      </c>
      <c r="D3948" t="str">
        <f>IF($B3948="B","",IFERROR(VLOOKUP($C3948,Elster!$I$5:$M$148,3,FALSE),$C3948))</f>
        <v/>
      </c>
      <c r="E3948" t="str">
        <f>IF($B3948="A","",IFERROR(VLOOKUP($C3948,Elster!$I$5:$M$148,3,FALSE),$C3948))</f>
        <v xml:space="preserve">   "FEHLERMELDUNG"                                    </v>
      </c>
      <c r="F3948">
        <f t="shared" si="122"/>
        <v>1</v>
      </c>
      <c r="G3948" s="2">
        <f t="shared" si="123"/>
        <v>4.9999999999990052E-3</v>
      </c>
    </row>
    <row r="3949" spans="1:7" x14ac:dyDescent="0.35">
      <c r="A3949" t="s">
        <v>10366</v>
      </c>
      <c r="B3949" t="s">
        <v>7319</v>
      </c>
      <c r="C3949" t="s">
        <v>7321</v>
      </c>
      <c r="D3949" t="str">
        <f>IF($B3949="B","",IFERROR(VLOOKUP($C3949,Elster!$I$5:$M$148,3,FALSE),$C3949))</f>
        <v xml:space="preserve">   "FEHLERMELDUNG"                                    </v>
      </c>
      <c r="E3949" t="str">
        <f>IF($B3949="A","",IFERROR(VLOOKUP($C3949,Elster!$I$5:$M$148,3,FALSE),$C3949))</f>
        <v/>
      </c>
      <c r="F3949">
        <f t="shared" si="122"/>
        <v>1</v>
      </c>
      <c r="G3949" s="2">
        <f t="shared" si="123"/>
        <v>0</v>
      </c>
    </row>
    <row r="3950" spans="1:7" x14ac:dyDescent="0.35">
      <c r="A3950" t="s">
        <v>10367</v>
      </c>
      <c r="B3950" t="s">
        <v>7317</v>
      </c>
      <c r="C3950" t="s">
        <v>7366</v>
      </c>
      <c r="D3950" t="str">
        <f>IF($B3950="B","",IFERROR(VLOOKUP($C3950,Elster!$I$5:$M$148,3,FALSE),$C3950))</f>
        <v/>
      </c>
      <c r="E3950" t="str">
        <f>IF($B3950="A","",IFERROR(VLOOKUP($C3950,Elster!$I$5:$M$148,3,FALSE),$C3950))</f>
        <v xml:space="preserve">//   "ERWEITERUNGSTELEGRAMM"                            </v>
      </c>
      <c r="F3950">
        <f t="shared" si="122"/>
        <v>250</v>
      </c>
      <c r="G3950" s="2">
        <f t="shared" si="123"/>
        <v>5.0000000000007816E-3</v>
      </c>
    </row>
    <row r="3951" spans="1:7" x14ac:dyDescent="0.35">
      <c r="A3951" t="s">
        <v>10367</v>
      </c>
      <c r="B3951" t="s">
        <v>7319</v>
      </c>
      <c r="C3951" t="s">
        <v>7366</v>
      </c>
      <c r="D3951" t="str">
        <f>IF($B3951="B","",IFERROR(VLOOKUP($C3951,Elster!$I$5:$M$148,3,FALSE),$C3951))</f>
        <v xml:space="preserve">//   "ERWEITERUNGSTELEGRAMM"                            </v>
      </c>
      <c r="E3951" t="str">
        <f>IF($B3951="A","",IFERROR(VLOOKUP($C3951,Elster!$I$5:$M$148,3,FALSE),$C3951))</f>
        <v/>
      </c>
      <c r="F3951">
        <f t="shared" si="122"/>
        <v>250</v>
      </c>
      <c r="G3951" s="2">
        <f t="shared" si="123"/>
        <v>0</v>
      </c>
    </row>
    <row r="3952" spans="1:7" x14ac:dyDescent="0.35">
      <c r="A3952" t="s">
        <v>10368</v>
      </c>
      <c r="B3952" t="s">
        <v>7317</v>
      </c>
      <c r="C3952" t="s">
        <v>7320</v>
      </c>
      <c r="D3952" t="str">
        <f>IF($B3952="B","",IFERROR(VLOOKUP($C3952,Elster!$I$5:$M$148,3,FALSE),$C3952))</f>
        <v/>
      </c>
      <c r="E3952" t="str">
        <f>IF($B3952="A","",IFERROR(VLOOKUP($C3952,Elster!$I$5:$M$148,3,FALSE),$C3952))</f>
        <v>0x000</v>
      </c>
      <c r="F3952">
        <f t="shared" si="122"/>
        <v>0</v>
      </c>
      <c r="G3952" s="2">
        <f t="shared" si="123"/>
        <v>5.0000000000007816E-3</v>
      </c>
    </row>
    <row r="3953" spans="1:7" x14ac:dyDescent="0.35">
      <c r="A3953" t="s">
        <v>10368</v>
      </c>
      <c r="B3953" t="s">
        <v>7319</v>
      </c>
      <c r="C3953" t="s">
        <v>7320</v>
      </c>
      <c r="D3953" t="str">
        <f>IF($B3953="B","",IFERROR(VLOOKUP($C3953,Elster!$I$5:$M$148,3,FALSE),$C3953))</f>
        <v>0x000</v>
      </c>
      <c r="E3953" t="str">
        <f>IF($B3953="A","",IFERROR(VLOOKUP($C3953,Elster!$I$5:$M$148,3,FALSE),$C3953))</f>
        <v/>
      </c>
      <c r="F3953">
        <f t="shared" si="122"/>
        <v>0</v>
      </c>
      <c r="G3953" s="2">
        <f t="shared" si="123"/>
        <v>0</v>
      </c>
    </row>
    <row r="3954" spans="1:7" x14ac:dyDescent="0.35">
      <c r="A3954" t="s">
        <v>10369</v>
      </c>
      <c r="B3954" t="s">
        <v>7317</v>
      </c>
      <c r="C3954" t="s">
        <v>7334</v>
      </c>
      <c r="D3954" t="str">
        <f>IF($B3954="B","",IFERROR(VLOOKUP($C3954,Elster!$I$5:$M$148,3,FALSE),$C3954))</f>
        <v/>
      </c>
      <c r="E3954" t="str">
        <f>IF($B3954="A","",IFERROR(VLOOKUP($C3954,Elster!$I$5:$M$148,3,FALSE),$C3954))</f>
        <v xml:space="preserve">   "MAX_TEMP_KESSEL"                                  </v>
      </c>
      <c r="F3954">
        <f t="shared" si="122"/>
        <v>40</v>
      </c>
      <c r="G3954" s="2">
        <f t="shared" si="123"/>
        <v>4.9999999999990052E-3</v>
      </c>
    </row>
    <row r="3955" spans="1:7" x14ac:dyDescent="0.35">
      <c r="A3955" t="s">
        <v>10369</v>
      </c>
      <c r="B3955" t="s">
        <v>7319</v>
      </c>
      <c r="C3955" t="s">
        <v>7334</v>
      </c>
      <c r="D3955" t="str">
        <f>IF($B3955="B","",IFERROR(VLOOKUP($C3955,Elster!$I$5:$M$148,3,FALSE),$C3955))</f>
        <v xml:space="preserve">   "MAX_TEMP_KESSEL"                                  </v>
      </c>
      <c r="E3955" t="str">
        <f>IF($B3955="A","",IFERROR(VLOOKUP($C3955,Elster!$I$5:$M$148,3,FALSE),$C3955))</f>
        <v/>
      </c>
      <c r="F3955">
        <f t="shared" si="122"/>
        <v>40</v>
      </c>
      <c r="G3955" s="2">
        <f t="shared" si="123"/>
        <v>0</v>
      </c>
    </row>
    <row r="3956" spans="1:7" x14ac:dyDescent="0.35">
      <c r="A3956" t="s">
        <v>10370</v>
      </c>
      <c r="B3956" t="s">
        <v>7317</v>
      </c>
      <c r="C3956" t="s">
        <v>7321</v>
      </c>
      <c r="D3956" t="str">
        <f>IF($B3956="B","",IFERROR(VLOOKUP($C3956,Elster!$I$5:$M$148,3,FALSE),$C3956))</f>
        <v/>
      </c>
      <c r="E3956" t="str">
        <f>IF($B3956="A","",IFERROR(VLOOKUP($C3956,Elster!$I$5:$M$148,3,FALSE),$C3956))</f>
        <v xml:space="preserve">   "FEHLERMELDUNG"                                    </v>
      </c>
      <c r="F3956">
        <f t="shared" si="122"/>
        <v>1</v>
      </c>
      <c r="G3956" s="2">
        <f t="shared" si="123"/>
        <v>4.9989999999997536E-3</v>
      </c>
    </row>
    <row r="3957" spans="1:7" x14ac:dyDescent="0.35">
      <c r="A3957" t="s">
        <v>10370</v>
      </c>
      <c r="B3957" t="s">
        <v>7319</v>
      </c>
      <c r="C3957" t="s">
        <v>7321</v>
      </c>
      <c r="D3957" t="str">
        <f>IF($B3957="B","",IFERROR(VLOOKUP($C3957,Elster!$I$5:$M$148,3,FALSE),$C3957))</f>
        <v xml:space="preserve">   "FEHLERMELDUNG"                                    </v>
      </c>
      <c r="E3957" t="str">
        <f>IF($B3957="A","",IFERROR(VLOOKUP($C3957,Elster!$I$5:$M$148,3,FALSE),$C3957))</f>
        <v/>
      </c>
      <c r="F3957">
        <f t="shared" si="122"/>
        <v>1</v>
      </c>
      <c r="G3957" s="2">
        <f t="shared" si="123"/>
        <v>0</v>
      </c>
    </row>
    <row r="3958" spans="1:7" x14ac:dyDescent="0.35">
      <c r="A3958" t="s">
        <v>10371</v>
      </c>
      <c r="B3958" t="s">
        <v>7317</v>
      </c>
      <c r="C3958" t="s">
        <v>7609</v>
      </c>
      <c r="D3958" t="str">
        <f>IF($B3958="B","",IFERROR(VLOOKUP($C3958,Elster!$I$5:$M$148,3,FALSE),$C3958))</f>
        <v/>
      </c>
      <c r="E3958" t="str">
        <f>IF($B3958="A","",IFERROR(VLOOKUP($C3958,Elster!$I$5:$M$148,3,FALSE),$C3958))</f>
        <v>0x0F4</v>
      </c>
      <c r="F3958">
        <f t="shared" si="122"/>
        <v>244</v>
      </c>
      <c r="G3958" s="2">
        <f t="shared" si="123"/>
        <v>5.0000000000007816E-3</v>
      </c>
    </row>
    <row r="3959" spans="1:7" x14ac:dyDescent="0.35">
      <c r="A3959" t="s">
        <v>10371</v>
      </c>
      <c r="B3959" t="s">
        <v>7319</v>
      </c>
      <c r="C3959" t="s">
        <v>7609</v>
      </c>
      <c r="D3959" t="str">
        <f>IF($B3959="B","",IFERROR(VLOOKUP($C3959,Elster!$I$5:$M$148,3,FALSE),$C3959))</f>
        <v>0x0F4</v>
      </c>
      <c r="E3959" t="str">
        <f>IF($B3959="A","",IFERROR(VLOOKUP($C3959,Elster!$I$5:$M$148,3,FALSE),$C3959))</f>
        <v/>
      </c>
      <c r="F3959">
        <f t="shared" si="122"/>
        <v>244</v>
      </c>
      <c r="G3959" s="2">
        <f t="shared" si="123"/>
        <v>0</v>
      </c>
    </row>
    <row r="3960" spans="1:7" x14ac:dyDescent="0.35">
      <c r="A3960" t="s">
        <v>10372</v>
      </c>
      <c r="B3960" t="s">
        <v>7317</v>
      </c>
      <c r="C3960" t="s">
        <v>7329</v>
      </c>
      <c r="D3960" t="str">
        <f>IF($B3960="B","",IFERROR(VLOOKUP($C3960,Elster!$I$5:$M$148,3,FALSE),$C3960))</f>
        <v/>
      </c>
      <c r="E3960" t="str">
        <f>IF($B3960="A","",IFERROR(VLOOKUP($C3960,Elster!$I$5:$M$148,3,FALSE),$C3960))</f>
        <v xml:space="preserve">   "KESSELSOLLTEMP"                                   </v>
      </c>
      <c r="F3960">
        <f t="shared" si="122"/>
        <v>2</v>
      </c>
      <c r="G3960" s="2">
        <f t="shared" si="123"/>
        <v>4.9999999999990052E-3</v>
      </c>
    </row>
    <row r="3961" spans="1:7" x14ac:dyDescent="0.35">
      <c r="A3961" t="s">
        <v>10372</v>
      </c>
      <c r="B3961" t="s">
        <v>7319</v>
      </c>
      <c r="C3961" t="s">
        <v>7329</v>
      </c>
      <c r="D3961" t="str">
        <f>IF($B3961="B","",IFERROR(VLOOKUP($C3961,Elster!$I$5:$M$148,3,FALSE),$C3961))</f>
        <v xml:space="preserve">   "KESSELSOLLTEMP"                                   </v>
      </c>
      <c r="E3961" t="str">
        <f>IF($B3961="A","",IFERROR(VLOOKUP($C3961,Elster!$I$5:$M$148,3,FALSE),$C3961))</f>
        <v/>
      </c>
      <c r="F3961">
        <f t="shared" si="122"/>
        <v>2</v>
      </c>
      <c r="G3961" s="2">
        <f t="shared" si="123"/>
        <v>0</v>
      </c>
    </row>
    <row r="3962" spans="1:7" x14ac:dyDescent="0.35">
      <c r="A3962" t="s">
        <v>10373</v>
      </c>
      <c r="B3962" t="s">
        <v>7317</v>
      </c>
      <c r="C3962" t="s">
        <v>7342</v>
      </c>
      <c r="D3962" t="str">
        <f>IF($B3962="B","",IFERROR(VLOOKUP($C3962,Elster!$I$5:$M$148,3,FALSE),$C3962))</f>
        <v/>
      </c>
      <c r="E3962" t="str">
        <f>IF($B3962="A","",IFERROR(VLOOKUP($C3962,Elster!$I$5:$M$148,3,FALSE),$C3962))</f>
        <v xml:space="preserve">   "MISCHERLAUFZEIT"                                  </v>
      </c>
      <c r="F3962">
        <f t="shared" si="122"/>
        <v>44</v>
      </c>
      <c r="G3962" s="2">
        <f t="shared" si="123"/>
        <v>5.0000000000007816E-3</v>
      </c>
    </row>
    <row r="3963" spans="1:7" x14ac:dyDescent="0.35">
      <c r="A3963" t="s">
        <v>10373</v>
      </c>
      <c r="B3963" t="s">
        <v>7319</v>
      </c>
      <c r="C3963" t="s">
        <v>7342</v>
      </c>
      <c r="D3963" t="str">
        <f>IF($B3963="B","",IFERROR(VLOOKUP($C3963,Elster!$I$5:$M$148,3,FALSE),$C3963))</f>
        <v xml:space="preserve">   "MISCHERLAUFZEIT"                                  </v>
      </c>
      <c r="E3963" t="str">
        <f>IF($B3963="A","",IFERROR(VLOOKUP($C3963,Elster!$I$5:$M$148,3,FALSE),$C3963))</f>
        <v/>
      </c>
      <c r="F3963">
        <f t="shared" si="122"/>
        <v>44</v>
      </c>
      <c r="G3963" s="2">
        <f t="shared" si="123"/>
        <v>0</v>
      </c>
    </row>
    <row r="3964" spans="1:7" x14ac:dyDescent="0.35">
      <c r="A3964" t="s">
        <v>10374</v>
      </c>
      <c r="B3964" t="s">
        <v>7317</v>
      </c>
      <c r="C3964" t="s">
        <v>7339</v>
      </c>
      <c r="D3964" t="str">
        <f>IF($B3964="B","",IFERROR(VLOOKUP($C3964,Elster!$I$5:$M$148,3,FALSE),$C3964))</f>
        <v/>
      </c>
      <c r="E3964" t="str">
        <f>IF($B3964="A","",IFERROR(VLOOKUP($C3964,Elster!$I$5:$M$148,3,FALSE),$C3964))</f>
        <v xml:space="preserve">   "RAUMSOLLTEMP_II"                                  </v>
      </c>
      <c r="F3964">
        <f t="shared" si="122"/>
        <v>6</v>
      </c>
      <c r="G3964" s="2">
        <f t="shared" si="123"/>
        <v>9.2449999999999477E-3</v>
      </c>
    </row>
    <row r="3965" spans="1:7" x14ac:dyDescent="0.35">
      <c r="A3965" t="s">
        <v>10375</v>
      </c>
      <c r="B3965" t="s">
        <v>7317</v>
      </c>
      <c r="C3965" t="s">
        <v>7321</v>
      </c>
      <c r="D3965" t="str">
        <f>IF($B3965="B","",IFERROR(VLOOKUP($C3965,Elster!$I$5:$M$148,3,FALSE),$C3965))</f>
        <v/>
      </c>
      <c r="E3965" t="str">
        <f>IF($B3965="A","",IFERROR(VLOOKUP($C3965,Elster!$I$5:$M$148,3,FALSE),$C3965))</f>
        <v xml:space="preserve">   "FEHLERMELDUNG"                                    </v>
      </c>
      <c r="F3965">
        <f t="shared" si="122"/>
        <v>1</v>
      </c>
      <c r="G3965" s="2">
        <f t="shared" si="123"/>
        <v>4.9740000000007001E-3</v>
      </c>
    </row>
    <row r="3966" spans="1:7" x14ac:dyDescent="0.35">
      <c r="A3966" t="s">
        <v>10376</v>
      </c>
      <c r="B3966" t="s">
        <v>7317</v>
      </c>
      <c r="C3966" t="s">
        <v>7318</v>
      </c>
      <c r="D3966" t="str">
        <f>IF($B3966="B","",IFERROR(VLOOKUP($C3966,Elster!$I$5:$M$148,3,FALSE),$C3966))</f>
        <v/>
      </c>
      <c r="E3966" t="str">
        <f>IF($B3966="A","",IFERROR(VLOOKUP($C3966,Elster!$I$5:$M$148,3,FALSE),$C3966))</f>
        <v xml:space="preserve">   "SAMMLERISTTEMP"                                   </v>
      </c>
      <c r="F3966">
        <f t="shared" si="122"/>
        <v>13</v>
      </c>
      <c r="G3966" s="2">
        <f t="shared" si="123"/>
        <v>4.9739999999989237E-3</v>
      </c>
    </row>
    <row r="3967" spans="1:7" x14ac:dyDescent="0.35">
      <c r="A3967" t="s">
        <v>10377</v>
      </c>
      <c r="B3967" t="s">
        <v>7317</v>
      </c>
      <c r="C3967" t="s">
        <v>7329</v>
      </c>
      <c r="D3967" t="str">
        <f>IF($B3967="B","",IFERROR(VLOOKUP($C3967,Elster!$I$5:$M$148,3,FALSE),$C3967))</f>
        <v/>
      </c>
      <c r="E3967" t="str">
        <f>IF($B3967="A","",IFERROR(VLOOKUP($C3967,Elster!$I$5:$M$148,3,FALSE),$C3967))</f>
        <v xml:space="preserve">   "KESSELSOLLTEMP"                                   </v>
      </c>
      <c r="F3967">
        <f t="shared" si="122"/>
        <v>2</v>
      </c>
      <c r="G3967" s="2">
        <f t="shared" si="123"/>
        <v>4.9729999999996721E-3</v>
      </c>
    </row>
    <row r="3968" spans="1:7" x14ac:dyDescent="0.35">
      <c r="A3968" t="s">
        <v>10378</v>
      </c>
      <c r="B3968" t="s">
        <v>7317</v>
      </c>
      <c r="C3968" t="s">
        <v>7320</v>
      </c>
      <c r="D3968" t="str">
        <f>IF($B3968="B","",IFERROR(VLOOKUP($C3968,Elster!$I$5:$M$148,3,FALSE),$C3968))</f>
        <v/>
      </c>
      <c r="E3968" t="str">
        <f>IF($B3968="A","",IFERROR(VLOOKUP($C3968,Elster!$I$5:$M$148,3,FALSE),$C3968))</f>
        <v>0x000</v>
      </c>
      <c r="F3968">
        <f t="shared" si="122"/>
        <v>0</v>
      </c>
      <c r="G3968" s="2">
        <f t="shared" si="123"/>
        <v>4.9480000000006186E-3</v>
      </c>
    </row>
    <row r="3969" spans="1:7" x14ac:dyDescent="0.35">
      <c r="A3969" t="s">
        <v>10379</v>
      </c>
      <c r="B3969" t="s">
        <v>7317</v>
      </c>
      <c r="C3969" t="s">
        <v>7366</v>
      </c>
      <c r="D3969" t="str">
        <f>IF($B3969="B","",IFERROR(VLOOKUP($C3969,Elster!$I$5:$M$148,3,FALSE),$C3969))</f>
        <v/>
      </c>
      <c r="E3969" t="str">
        <f>IF($B3969="A","",IFERROR(VLOOKUP($C3969,Elster!$I$5:$M$148,3,FALSE),$C3969))</f>
        <v xml:space="preserve">//   "ERWEITERUNGSTELEGRAMM"                            </v>
      </c>
      <c r="F3969">
        <f t="shared" si="122"/>
        <v>250</v>
      </c>
      <c r="G3969" s="2">
        <f t="shared" si="123"/>
        <v>4.9740000000007001E-3</v>
      </c>
    </row>
    <row r="3970" spans="1:7" x14ac:dyDescent="0.35">
      <c r="A3970" t="s">
        <v>10380</v>
      </c>
      <c r="B3970" t="s">
        <v>7317</v>
      </c>
      <c r="C3970" t="s">
        <v>7320</v>
      </c>
      <c r="D3970" t="str">
        <f>IF($B3970="B","",IFERROR(VLOOKUP($C3970,Elster!$I$5:$M$148,3,FALSE),$C3970))</f>
        <v/>
      </c>
      <c r="E3970" t="str">
        <f>IF($B3970="A","",IFERROR(VLOOKUP($C3970,Elster!$I$5:$M$148,3,FALSE),$C3970))</f>
        <v>0x000</v>
      </c>
      <c r="F3970">
        <f t="shared" si="122"/>
        <v>0</v>
      </c>
      <c r="G3970" s="2">
        <f t="shared" si="123"/>
        <v>4.9739999999989237E-3</v>
      </c>
    </row>
    <row r="3971" spans="1:7" x14ac:dyDescent="0.35">
      <c r="A3971" t="s">
        <v>10381</v>
      </c>
      <c r="B3971" t="s">
        <v>7317</v>
      </c>
      <c r="C3971" t="s">
        <v>7334</v>
      </c>
      <c r="D3971" t="str">
        <f>IF($B3971="B","",IFERROR(VLOOKUP($C3971,Elster!$I$5:$M$148,3,FALSE),$C3971))</f>
        <v/>
      </c>
      <c r="E3971" t="str">
        <f>IF($B3971="A","",IFERROR(VLOOKUP($C3971,Elster!$I$5:$M$148,3,FALSE),$C3971))</f>
        <v xml:space="preserve">   "MAX_TEMP_KESSEL"                                  </v>
      </c>
      <c r="F3971">
        <f t="shared" ref="F3971:F4034" si="124">HEX2DEC(REPLACE(C3971,1,2,""))</f>
        <v>40</v>
      </c>
      <c r="G3971" s="2">
        <f t="shared" si="123"/>
        <v>4.9740000000007001E-3</v>
      </c>
    </row>
    <row r="3972" spans="1:7" x14ac:dyDescent="0.35">
      <c r="A3972" t="s">
        <v>10382</v>
      </c>
      <c r="B3972" t="s">
        <v>7317</v>
      </c>
      <c r="C3972" t="s">
        <v>7321</v>
      </c>
      <c r="D3972" t="str">
        <f>IF($B3972="B","",IFERROR(VLOOKUP($C3972,Elster!$I$5:$M$148,3,FALSE),$C3972))</f>
        <v/>
      </c>
      <c r="E3972" t="str">
        <f>IF($B3972="A","",IFERROR(VLOOKUP($C3972,Elster!$I$5:$M$148,3,FALSE),$C3972))</f>
        <v xml:space="preserve">   "FEHLERMELDUNG"                                    </v>
      </c>
      <c r="F3972">
        <f t="shared" si="124"/>
        <v>1</v>
      </c>
      <c r="G3972" s="2">
        <f t="shared" ref="G3972:G4035" si="125">SUBSTITUTE(A3972,"s","")-SUBSTITUTE(A3971,"s","")</f>
        <v>4.9479999999988422E-3</v>
      </c>
    </row>
    <row r="3973" spans="1:7" x14ac:dyDescent="0.35">
      <c r="A3973" t="s">
        <v>10383</v>
      </c>
      <c r="B3973" t="s">
        <v>7317</v>
      </c>
      <c r="C3973" t="s">
        <v>7609</v>
      </c>
      <c r="D3973" t="str">
        <f>IF($B3973="B","",IFERROR(VLOOKUP($C3973,Elster!$I$5:$M$148,3,FALSE),$C3973))</f>
        <v/>
      </c>
      <c r="E3973" t="str">
        <f>IF($B3973="A","",IFERROR(VLOOKUP($C3973,Elster!$I$5:$M$148,3,FALSE),$C3973))</f>
        <v>0x0F4</v>
      </c>
      <c r="F3973">
        <f t="shared" si="124"/>
        <v>244</v>
      </c>
      <c r="G3973" s="2">
        <f t="shared" si="125"/>
        <v>4.9740000000007001E-3</v>
      </c>
    </row>
    <row r="3974" spans="1:7" x14ac:dyDescent="0.35">
      <c r="A3974" t="s">
        <v>10384</v>
      </c>
      <c r="B3974" t="s">
        <v>7317</v>
      </c>
      <c r="C3974" t="s">
        <v>7329</v>
      </c>
      <c r="D3974" t="str">
        <f>IF($B3974="B","",IFERROR(VLOOKUP($C3974,Elster!$I$5:$M$148,3,FALSE),$C3974))</f>
        <v/>
      </c>
      <c r="E3974" t="str">
        <f>IF($B3974="A","",IFERROR(VLOOKUP($C3974,Elster!$I$5:$M$148,3,FALSE),$C3974))</f>
        <v xml:space="preserve">   "KESSELSOLLTEMP"                                   </v>
      </c>
      <c r="F3974">
        <f t="shared" si="124"/>
        <v>2</v>
      </c>
      <c r="G3974" s="2">
        <f t="shared" si="125"/>
        <v>4.9729999999996721E-3</v>
      </c>
    </row>
    <row r="3975" spans="1:7" x14ac:dyDescent="0.35">
      <c r="A3975" t="s">
        <v>10385</v>
      </c>
      <c r="B3975" t="s">
        <v>7317</v>
      </c>
      <c r="C3975" t="s">
        <v>7344</v>
      </c>
      <c r="D3975" t="str">
        <f>IF($B3975="B","",IFERROR(VLOOKUP($C3975,Elster!$I$5:$M$148,3,FALSE),$C3975))</f>
        <v/>
      </c>
      <c r="E3975" t="str">
        <f>IF($B3975="A","",IFERROR(VLOOKUP($C3975,Elster!$I$5:$M$148,3,FALSE),$C3975))</f>
        <v xml:space="preserve">   "MODGRAD"                                          </v>
      </c>
      <c r="F3975">
        <f t="shared" si="124"/>
        <v>45</v>
      </c>
      <c r="G3975" s="2">
        <f t="shared" si="125"/>
        <v>4.9740000000007001E-3</v>
      </c>
    </row>
    <row r="3976" spans="1:7" x14ac:dyDescent="0.35">
      <c r="A3976" t="s">
        <v>10386</v>
      </c>
      <c r="B3976" t="s">
        <v>7317</v>
      </c>
      <c r="C3976" t="s">
        <v>7318</v>
      </c>
      <c r="D3976" t="str">
        <f>IF($B3976="B","",IFERROR(VLOOKUP($C3976,Elster!$I$5:$M$148,3,FALSE),$C3976))</f>
        <v/>
      </c>
      <c r="E3976" t="str">
        <f>IF($B3976="A","",IFERROR(VLOOKUP($C3976,Elster!$I$5:$M$148,3,FALSE),$C3976))</f>
        <v xml:space="preserve">   "SAMMLERISTTEMP"                                   </v>
      </c>
      <c r="F3976">
        <f t="shared" si="124"/>
        <v>13</v>
      </c>
      <c r="G3976" s="2">
        <f t="shared" si="125"/>
        <v>9.0369999999992956E-3</v>
      </c>
    </row>
    <row r="3977" spans="1:7" x14ac:dyDescent="0.35">
      <c r="A3977" t="s">
        <v>10386</v>
      </c>
      <c r="B3977" t="s">
        <v>7319</v>
      </c>
      <c r="C3977" t="s">
        <v>7318</v>
      </c>
      <c r="D3977" t="str">
        <f>IF($B3977="B","",IFERROR(VLOOKUP($C3977,Elster!$I$5:$M$148,3,FALSE),$C3977))</f>
        <v xml:space="preserve">   "SAMMLERISTTEMP"                                   </v>
      </c>
      <c r="E3977" t="str">
        <f>IF($B3977="A","",IFERROR(VLOOKUP($C3977,Elster!$I$5:$M$148,3,FALSE),$C3977))</f>
        <v/>
      </c>
      <c r="F3977">
        <f t="shared" si="124"/>
        <v>13</v>
      </c>
      <c r="G3977" s="2">
        <f t="shared" si="125"/>
        <v>0</v>
      </c>
    </row>
    <row r="3978" spans="1:7" x14ac:dyDescent="0.35">
      <c r="A3978" t="s">
        <v>10387</v>
      </c>
      <c r="B3978" t="s">
        <v>7317</v>
      </c>
      <c r="C3978" t="s">
        <v>7320</v>
      </c>
      <c r="D3978" t="str">
        <f>IF($B3978="B","",IFERROR(VLOOKUP($C3978,Elster!$I$5:$M$148,3,FALSE),$C3978))</f>
        <v/>
      </c>
      <c r="E3978" t="str">
        <f>IF($B3978="A","",IFERROR(VLOOKUP($C3978,Elster!$I$5:$M$148,3,FALSE),$C3978))</f>
        <v>0x000</v>
      </c>
      <c r="F3978">
        <f t="shared" si="124"/>
        <v>0</v>
      </c>
      <c r="G3978" s="2">
        <f t="shared" si="125"/>
        <v>5.0000000000007816E-3</v>
      </c>
    </row>
    <row r="3979" spans="1:7" x14ac:dyDescent="0.35">
      <c r="A3979" t="s">
        <v>10387</v>
      </c>
      <c r="B3979" t="s">
        <v>7319</v>
      </c>
      <c r="C3979" t="s">
        <v>7320</v>
      </c>
      <c r="D3979" t="str">
        <f>IF($B3979="B","",IFERROR(VLOOKUP($C3979,Elster!$I$5:$M$148,3,FALSE),$C3979))</f>
        <v>0x000</v>
      </c>
      <c r="E3979" t="str">
        <f>IF($B3979="A","",IFERROR(VLOOKUP($C3979,Elster!$I$5:$M$148,3,FALSE),$C3979))</f>
        <v/>
      </c>
      <c r="F3979">
        <f t="shared" si="124"/>
        <v>0</v>
      </c>
      <c r="G3979" s="2">
        <f t="shared" si="125"/>
        <v>0</v>
      </c>
    </row>
    <row r="3980" spans="1:7" x14ac:dyDescent="0.35">
      <c r="A3980" t="s">
        <v>10388</v>
      </c>
      <c r="B3980" t="s">
        <v>7317</v>
      </c>
      <c r="C3980" t="s">
        <v>7325</v>
      </c>
      <c r="D3980" t="str">
        <f>IF($B3980="B","",IFERROR(VLOOKUP($C3980,Elster!$I$5:$M$148,3,FALSE),$C3980))</f>
        <v/>
      </c>
      <c r="E3980" t="str">
        <f>IF($B3980="A","",IFERROR(VLOOKUP($C3980,Elster!$I$5:$M$148,3,FALSE),$C3980))</f>
        <v xml:space="preserve">   "SPEICHERSOLLTEMP"                                 </v>
      </c>
      <c r="F3980">
        <f t="shared" si="124"/>
        <v>3</v>
      </c>
      <c r="G3980" s="2">
        <f t="shared" si="125"/>
        <v>4.9999999999990052E-3</v>
      </c>
    </row>
    <row r="3981" spans="1:7" x14ac:dyDescent="0.35">
      <c r="A3981" t="s">
        <v>10388</v>
      </c>
      <c r="B3981" t="s">
        <v>7319</v>
      </c>
      <c r="C3981" t="s">
        <v>7325</v>
      </c>
      <c r="D3981" t="str">
        <f>IF($B3981="B","",IFERROR(VLOOKUP($C3981,Elster!$I$5:$M$148,3,FALSE),$C3981))</f>
        <v xml:space="preserve">   "SPEICHERSOLLTEMP"                                 </v>
      </c>
      <c r="E3981" t="str">
        <f>IF($B3981="A","",IFERROR(VLOOKUP($C3981,Elster!$I$5:$M$148,3,FALSE),$C3981))</f>
        <v/>
      </c>
      <c r="F3981">
        <f t="shared" si="124"/>
        <v>3</v>
      </c>
      <c r="G3981" s="2">
        <f t="shared" si="125"/>
        <v>0</v>
      </c>
    </row>
    <row r="3982" spans="1:7" x14ac:dyDescent="0.35">
      <c r="A3982" t="s">
        <v>10389</v>
      </c>
      <c r="B3982" t="s">
        <v>7319</v>
      </c>
      <c r="C3982" t="s">
        <v>7321</v>
      </c>
      <c r="D3982" t="str">
        <f>IF($B3982="B","",IFERROR(VLOOKUP($C3982,Elster!$I$5:$M$148,3,FALSE),$C3982))</f>
        <v xml:space="preserve">   "FEHLERMELDUNG"                                    </v>
      </c>
      <c r="E3982" t="str">
        <f>IF($B3982="A","",IFERROR(VLOOKUP($C3982,Elster!$I$5:$M$148,3,FALSE),$C3982))</f>
        <v/>
      </c>
      <c r="F3982">
        <f t="shared" si="124"/>
        <v>1</v>
      </c>
      <c r="G3982" s="2">
        <f t="shared" si="125"/>
        <v>4.99900000000153E-3</v>
      </c>
    </row>
    <row r="3983" spans="1:7" x14ac:dyDescent="0.35">
      <c r="A3983" t="s">
        <v>10390</v>
      </c>
      <c r="B3983" t="s">
        <v>7317</v>
      </c>
      <c r="C3983" t="s">
        <v>7321</v>
      </c>
      <c r="D3983" t="str">
        <f>IF($B3983="B","",IFERROR(VLOOKUP($C3983,Elster!$I$5:$M$148,3,FALSE),$C3983))</f>
        <v/>
      </c>
      <c r="E3983" t="str">
        <f>IF($B3983="A","",IFERROR(VLOOKUP($C3983,Elster!$I$5:$M$148,3,FALSE),$C3983))</f>
        <v xml:space="preserve">   "FEHLERMELDUNG"                                    </v>
      </c>
      <c r="F3983">
        <f t="shared" si="124"/>
        <v>1</v>
      </c>
      <c r="G3983" s="2">
        <f t="shared" si="125"/>
        <v>2.5999999998305157E-5</v>
      </c>
    </row>
    <row r="3984" spans="1:7" x14ac:dyDescent="0.35">
      <c r="A3984" t="s">
        <v>10391</v>
      </c>
      <c r="B3984" t="s">
        <v>7319</v>
      </c>
      <c r="C3984" t="s">
        <v>7320</v>
      </c>
      <c r="D3984" t="str">
        <f>IF($B3984="B","",IFERROR(VLOOKUP($C3984,Elster!$I$5:$M$148,3,FALSE),$C3984))</f>
        <v>0x000</v>
      </c>
      <c r="E3984" t="str">
        <f>IF($B3984="A","",IFERROR(VLOOKUP($C3984,Elster!$I$5:$M$148,3,FALSE),$C3984))</f>
        <v/>
      </c>
      <c r="F3984">
        <f t="shared" si="124"/>
        <v>0</v>
      </c>
      <c r="G3984" s="2">
        <f t="shared" si="125"/>
        <v>4.9740000000007001E-3</v>
      </c>
    </row>
    <row r="3985" spans="1:7" x14ac:dyDescent="0.35">
      <c r="A3985" t="s">
        <v>10392</v>
      </c>
      <c r="B3985" t="s">
        <v>7317</v>
      </c>
      <c r="C3985" t="s">
        <v>7320</v>
      </c>
      <c r="D3985" t="str">
        <f>IF($B3985="B","",IFERROR(VLOOKUP($C3985,Elster!$I$5:$M$148,3,FALSE),$C3985))</f>
        <v/>
      </c>
      <c r="E3985" t="str">
        <f>IF($B3985="A","",IFERROR(VLOOKUP($C3985,Elster!$I$5:$M$148,3,FALSE),$C3985))</f>
        <v>0x000</v>
      </c>
      <c r="F3985">
        <f t="shared" si="124"/>
        <v>0</v>
      </c>
      <c r="G3985" s="2">
        <f t="shared" si="125"/>
        <v>2.6000000000081513E-5</v>
      </c>
    </row>
    <row r="3986" spans="1:7" x14ac:dyDescent="0.35">
      <c r="A3986" t="s">
        <v>10393</v>
      </c>
      <c r="B3986" t="s">
        <v>7317</v>
      </c>
      <c r="C3986" t="s">
        <v>7366</v>
      </c>
      <c r="D3986" t="str">
        <f>IF($B3986="B","",IFERROR(VLOOKUP($C3986,Elster!$I$5:$M$148,3,FALSE),$C3986))</f>
        <v/>
      </c>
      <c r="E3986" t="str">
        <f>IF($B3986="A","",IFERROR(VLOOKUP($C3986,Elster!$I$5:$M$148,3,FALSE),$C3986))</f>
        <v xml:space="preserve">//   "ERWEITERUNGSTELEGRAMM"                            </v>
      </c>
      <c r="F3986">
        <f t="shared" si="124"/>
        <v>250</v>
      </c>
      <c r="G3986" s="2">
        <f t="shared" si="125"/>
        <v>5.0000000000007816E-3</v>
      </c>
    </row>
    <row r="3987" spans="1:7" x14ac:dyDescent="0.35">
      <c r="A3987" t="s">
        <v>10393</v>
      </c>
      <c r="B3987" t="s">
        <v>7319</v>
      </c>
      <c r="C3987" t="s">
        <v>7366</v>
      </c>
      <c r="D3987" t="str">
        <f>IF($B3987="B","",IFERROR(VLOOKUP($C3987,Elster!$I$5:$M$148,3,FALSE),$C3987))</f>
        <v xml:space="preserve">//   "ERWEITERUNGSTELEGRAMM"                            </v>
      </c>
      <c r="E3987" t="str">
        <f>IF($B3987="A","",IFERROR(VLOOKUP($C3987,Elster!$I$5:$M$148,3,FALSE),$C3987))</f>
        <v/>
      </c>
      <c r="F3987">
        <f t="shared" si="124"/>
        <v>250</v>
      </c>
      <c r="G3987" s="2">
        <f t="shared" si="125"/>
        <v>0</v>
      </c>
    </row>
    <row r="3988" spans="1:7" x14ac:dyDescent="0.35">
      <c r="A3988" t="s">
        <v>10394</v>
      </c>
      <c r="B3988" t="s">
        <v>7317</v>
      </c>
      <c r="C3988" t="s">
        <v>7320</v>
      </c>
      <c r="D3988" t="str">
        <f>IF($B3988="B","",IFERROR(VLOOKUP($C3988,Elster!$I$5:$M$148,3,FALSE),$C3988))</f>
        <v/>
      </c>
      <c r="E3988" t="str">
        <f>IF($B3988="A","",IFERROR(VLOOKUP($C3988,Elster!$I$5:$M$148,3,FALSE),$C3988))</f>
        <v>0x000</v>
      </c>
      <c r="F3988">
        <f t="shared" si="124"/>
        <v>0</v>
      </c>
      <c r="G3988" s="2">
        <f t="shared" si="125"/>
        <v>4.9999999999990052E-3</v>
      </c>
    </row>
    <row r="3989" spans="1:7" x14ac:dyDescent="0.35">
      <c r="A3989" t="s">
        <v>10394</v>
      </c>
      <c r="B3989" t="s">
        <v>7319</v>
      </c>
      <c r="C3989" t="s">
        <v>7320</v>
      </c>
      <c r="D3989" t="str">
        <f>IF($B3989="B","",IFERROR(VLOOKUP($C3989,Elster!$I$5:$M$148,3,FALSE),$C3989))</f>
        <v>0x000</v>
      </c>
      <c r="E3989" t="str">
        <f>IF($B3989="A","",IFERROR(VLOOKUP($C3989,Elster!$I$5:$M$148,3,FALSE),$C3989))</f>
        <v/>
      </c>
      <c r="F3989">
        <f t="shared" si="124"/>
        <v>0</v>
      </c>
      <c r="G3989" s="2">
        <f t="shared" si="125"/>
        <v>0</v>
      </c>
    </row>
    <row r="3990" spans="1:7" x14ac:dyDescent="0.35">
      <c r="A3990" t="s">
        <v>10395</v>
      </c>
      <c r="B3990" t="s">
        <v>7317</v>
      </c>
      <c r="C3990" t="s">
        <v>7632</v>
      </c>
      <c r="D3990" t="str">
        <f>IF($B3990="B","",IFERROR(VLOOKUP($C3990,Elster!$I$5:$M$148,3,FALSE),$C3990))</f>
        <v/>
      </c>
      <c r="E3990" t="str">
        <f>IF($B3990="A","",IFERROR(VLOOKUP($C3990,Elster!$I$5:$M$148,3,FALSE),$C3990))</f>
        <v xml:space="preserve">   "EINSTELL_SPEICHERSOLLTEMP"                        </v>
      </c>
      <c r="F3990">
        <f t="shared" si="124"/>
        <v>19</v>
      </c>
      <c r="G3990" s="2">
        <f t="shared" si="125"/>
        <v>5.0000000000007816E-3</v>
      </c>
    </row>
    <row r="3991" spans="1:7" x14ac:dyDescent="0.35">
      <c r="A3991" t="s">
        <v>10395</v>
      </c>
      <c r="B3991" t="s">
        <v>7319</v>
      </c>
      <c r="C3991" t="s">
        <v>7632</v>
      </c>
      <c r="D3991" t="str">
        <f>IF($B3991="B","",IFERROR(VLOOKUP($C3991,Elster!$I$5:$M$148,3,FALSE),$C3991))</f>
        <v xml:space="preserve">   "EINSTELL_SPEICHERSOLLTEMP"                        </v>
      </c>
      <c r="E3991" t="str">
        <f>IF($B3991="A","",IFERROR(VLOOKUP($C3991,Elster!$I$5:$M$148,3,FALSE),$C3991))</f>
        <v/>
      </c>
      <c r="F3991">
        <f t="shared" si="124"/>
        <v>19</v>
      </c>
      <c r="G3991" s="2">
        <f t="shared" si="125"/>
        <v>0</v>
      </c>
    </row>
    <row r="3992" spans="1:7" x14ac:dyDescent="0.35">
      <c r="A3992" t="s">
        <v>10396</v>
      </c>
      <c r="B3992" t="s">
        <v>7317</v>
      </c>
      <c r="C3992" t="s">
        <v>7321</v>
      </c>
      <c r="D3992" t="str">
        <f>IF($B3992="B","",IFERROR(VLOOKUP($C3992,Elster!$I$5:$M$148,3,FALSE),$C3992))</f>
        <v/>
      </c>
      <c r="E3992" t="str">
        <f>IF($B3992="A","",IFERROR(VLOOKUP($C3992,Elster!$I$5:$M$148,3,FALSE),$C3992))</f>
        <v xml:space="preserve">   "FEHLERMELDUNG"                                    </v>
      </c>
      <c r="F3992">
        <f t="shared" si="124"/>
        <v>1</v>
      </c>
      <c r="G3992" s="2">
        <f t="shared" si="125"/>
        <v>4.9999999999990052E-3</v>
      </c>
    </row>
    <row r="3993" spans="1:7" x14ac:dyDescent="0.35">
      <c r="A3993" t="s">
        <v>10396</v>
      </c>
      <c r="B3993" t="s">
        <v>7319</v>
      </c>
      <c r="C3993" t="s">
        <v>7321</v>
      </c>
      <c r="D3993" t="str">
        <f>IF($B3993="B","",IFERROR(VLOOKUP($C3993,Elster!$I$5:$M$148,3,FALSE),$C3993))</f>
        <v xml:space="preserve">   "FEHLERMELDUNG"                                    </v>
      </c>
      <c r="E3993" t="str">
        <f>IF($B3993="A","",IFERROR(VLOOKUP($C3993,Elster!$I$5:$M$148,3,FALSE),$C3993))</f>
        <v/>
      </c>
      <c r="F3993">
        <f t="shared" si="124"/>
        <v>1</v>
      </c>
      <c r="G3993" s="2">
        <f t="shared" si="125"/>
        <v>0</v>
      </c>
    </row>
    <row r="3994" spans="1:7" x14ac:dyDescent="0.35">
      <c r="A3994" t="s">
        <v>10397</v>
      </c>
      <c r="B3994" t="s">
        <v>7317</v>
      </c>
      <c r="C3994" t="s">
        <v>7635</v>
      </c>
      <c r="D3994" t="str">
        <f>IF($B3994="B","",IFERROR(VLOOKUP($C3994,Elster!$I$5:$M$148,3,FALSE),$C3994))</f>
        <v/>
      </c>
      <c r="E3994" t="str">
        <f>IF($B3994="A","",IFERROR(VLOOKUP($C3994,Elster!$I$5:$M$148,3,FALSE),$C3994))</f>
        <v>0x0D6</v>
      </c>
      <c r="F3994">
        <f t="shared" si="124"/>
        <v>214</v>
      </c>
      <c r="G3994" s="2">
        <f t="shared" si="125"/>
        <v>5.0000000000007816E-3</v>
      </c>
    </row>
    <row r="3995" spans="1:7" x14ac:dyDescent="0.35">
      <c r="A3995" t="s">
        <v>10397</v>
      </c>
      <c r="B3995" t="s">
        <v>7319</v>
      </c>
      <c r="C3995" t="s">
        <v>7635</v>
      </c>
      <c r="D3995" t="str">
        <f>IF($B3995="B","",IFERROR(VLOOKUP($C3995,Elster!$I$5:$M$148,3,FALSE),$C3995))</f>
        <v>0x0D6</v>
      </c>
      <c r="E3995" t="str">
        <f>IF($B3995="A","",IFERROR(VLOOKUP($C3995,Elster!$I$5:$M$148,3,FALSE),$C3995))</f>
        <v/>
      </c>
      <c r="F3995">
        <f t="shared" si="124"/>
        <v>214</v>
      </c>
      <c r="G3995" s="2">
        <f t="shared" si="125"/>
        <v>0</v>
      </c>
    </row>
    <row r="3996" spans="1:7" x14ac:dyDescent="0.35">
      <c r="A3996" t="s">
        <v>10398</v>
      </c>
      <c r="B3996" t="s">
        <v>7317</v>
      </c>
      <c r="C3996" t="s">
        <v>7321</v>
      </c>
      <c r="D3996" t="str">
        <f>IF($B3996="B","",IFERROR(VLOOKUP($C3996,Elster!$I$5:$M$148,3,FALSE),$C3996))</f>
        <v/>
      </c>
      <c r="E3996" t="str">
        <f>IF($B3996="A","",IFERROR(VLOOKUP($C3996,Elster!$I$5:$M$148,3,FALSE),$C3996))</f>
        <v xml:space="preserve">   "FEHLERMELDUNG"                                    </v>
      </c>
      <c r="F3996">
        <f t="shared" si="124"/>
        <v>1</v>
      </c>
      <c r="G3996" s="2">
        <f t="shared" si="125"/>
        <v>4.9999999999990052E-3</v>
      </c>
    </row>
    <row r="3997" spans="1:7" x14ac:dyDescent="0.35">
      <c r="A3997" t="s">
        <v>10398</v>
      </c>
      <c r="B3997" t="s">
        <v>7319</v>
      </c>
      <c r="C3997" t="s">
        <v>7321</v>
      </c>
      <c r="D3997" t="str">
        <f>IF($B3997="B","",IFERROR(VLOOKUP($C3997,Elster!$I$5:$M$148,3,FALSE),$C3997))</f>
        <v xml:space="preserve">   "FEHLERMELDUNG"                                    </v>
      </c>
      <c r="E3997" t="str">
        <f>IF($B3997="A","",IFERROR(VLOOKUP($C3997,Elster!$I$5:$M$148,3,FALSE),$C3997))</f>
        <v/>
      </c>
      <c r="F3997">
        <f t="shared" si="124"/>
        <v>1</v>
      </c>
      <c r="G3997" s="2">
        <f t="shared" si="125"/>
        <v>0</v>
      </c>
    </row>
    <row r="3998" spans="1:7" x14ac:dyDescent="0.35">
      <c r="A3998" t="s">
        <v>10399</v>
      </c>
      <c r="B3998" t="s">
        <v>7317</v>
      </c>
      <c r="C3998" t="s">
        <v>7639</v>
      </c>
      <c r="D3998" t="str">
        <f>IF($B3998="B","",IFERROR(VLOOKUP($C3998,Elster!$I$5:$M$148,3,FALSE),$C3998))</f>
        <v/>
      </c>
      <c r="E3998" t="str">
        <f>IF($B3998="A","",IFERROR(VLOOKUP($C3998,Elster!$I$5:$M$148,3,FALSE),$C3998))</f>
        <v>0x0F5</v>
      </c>
      <c r="F3998">
        <f t="shared" si="124"/>
        <v>245</v>
      </c>
      <c r="G3998" s="2">
        <f t="shared" si="125"/>
        <v>5.0000000000007816E-3</v>
      </c>
    </row>
    <row r="3999" spans="1:7" x14ac:dyDescent="0.35">
      <c r="A3999" t="s">
        <v>10399</v>
      </c>
      <c r="B3999" t="s">
        <v>7319</v>
      </c>
      <c r="C3999" t="s">
        <v>7639</v>
      </c>
      <c r="D3999" t="str">
        <f>IF($B3999="B","",IFERROR(VLOOKUP($C3999,Elster!$I$5:$M$148,3,FALSE),$C3999))</f>
        <v>0x0F5</v>
      </c>
      <c r="E3999" t="str">
        <f>IF($B3999="A","",IFERROR(VLOOKUP($C3999,Elster!$I$5:$M$148,3,FALSE),$C3999))</f>
        <v/>
      </c>
      <c r="F3999">
        <f t="shared" si="124"/>
        <v>245</v>
      </c>
      <c r="G3999" s="2">
        <f t="shared" si="125"/>
        <v>0</v>
      </c>
    </row>
    <row r="4000" spans="1:7" x14ac:dyDescent="0.35">
      <c r="A4000" t="s">
        <v>10400</v>
      </c>
      <c r="B4000" t="s">
        <v>7317</v>
      </c>
      <c r="C4000" t="s">
        <v>7325</v>
      </c>
      <c r="D4000" t="str">
        <f>IF($B4000="B","",IFERROR(VLOOKUP($C4000,Elster!$I$5:$M$148,3,FALSE),$C4000))</f>
        <v/>
      </c>
      <c r="E4000" t="str">
        <f>IF($B4000="A","",IFERROR(VLOOKUP($C4000,Elster!$I$5:$M$148,3,FALSE),$C4000))</f>
        <v xml:space="preserve">   "SPEICHERSOLLTEMP"                                 </v>
      </c>
      <c r="F4000">
        <f t="shared" si="124"/>
        <v>3</v>
      </c>
      <c r="G4000" s="2">
        <f t="shared" si="125"/>
        <v>9.634999999999394E-3</v>
      </c>
    </row>
    <row r="4001" spans="1:7" x14ac:dyDescent="0.35">
      <c r="A4001" t="s">
        <v>10401</v>
      </c>
      <c r="B4001" t="s">
        <v>7317</v>
      </c>
      <c r="C4001" t="s">
        <v>7320</v>
      </c>
      <c r="D4001" t="str">
        <f>IF($B4001="B","",IFERROR(VLOOKUP($C4001,Elster!$I$5:$M$148,3,FALSE),$C4001))</f>
        <v/>
      </c>
      <c r="E4001" t="str">
        <f>IF($B4001="A","",IFERROR(VLOOKUP($C4001,Elster!$I$5:$M$148,3,FALSE),$C4001))</f>
        <v>0x000</v>
      </c>
      <c r="F4001">
        <f t="shared" si="124"/>
        <v>0</v>
      </c>
      <c r="G4001" s="2">
        <f t="shared" si="125"/>
        <v>4.9740000000007001E-3</v>
      </c>
    </row>
    <row r="4002" spans="1:7" x14ac:dyDescent="0.35">
      <c r="A4002" t="s">
        <v>10402</v>
      </c>
      <c r="B4002" t="s">
        <v>7317</v>
      </c>
      <c r="C4002" t="s">
        <v>7318</v>
      </c>
      <c r="D4002" t="str">
        <f>IF($B4002="B","",IFERROR(VLOOKUP($C4002,Elster!$I$5:$M$148,3,FALSE),$C4002))</f>
        <v/>
      </c>
      <c r="E4002" t="str">
        <f>IF($B4002="A","",IFERROR(VLOOKUP($C4002,Elster!$I$5:$M$148,3,FALSE),$C4002))</f>
        <v xml:space="preserve">   "SAMMLERISTTEMP"                                   </v>
      </c>
      <c r="F4002">
        <f t="shared" si="124"/>
        <v>13</v>
      </c>
      <c r="G4002" s="2">
        <f t="shared" si="125"/>
        <v>4.9740000000007001E-3</v>
      </c>
    </row>
    <row r="4003" spans="1:7" x14ac:dyDescent="0.35">
      <c r="A4003" t="s">
        <v>10403</v>
      </c>
      <c r="B4003" t="s">
        <v>7317</v>
      </c>
      <c r="C4003" t="s">
        <v>7329</v>
      </c>
      <c r="D4003" t="str">
        <f>IF($B4003="B","",IFERROR(VLOOKUP($C4003,Elster!$I$5:$M$148,3,FALSE),$C4003))</f>
        <v/>
      </c>
      <c r="E4003" t="str">
        <f>IF($B4003="A","",IFERROR(VLOOKUP($C4003,Elster!$I$5:$M$148,3,FALSE),$C4003))</f>
        <v xml:space="preserve">   "KESSELSOLLTEMP"                                   </v>
      </c>
      <c r="F4003">
        <f t="shared" si="124"/>
        <v>2</v>
      </c>
      <c r="G4003" s="2">
        <f t="shared" si="125"/>
        <v>4.9479999999988422E-3</v>
      </c>
    </row>
    <row r="4004" spans="1:7" x14ac:dyDescent="0.35">
      <c r="A4004" t="s">
        <v>10404</v>
      </c>
      <c r="B4004" t="s">
        <v>7317</v>
      </c>
      <c r="C4004" t="s">
        <v>7320</v>
      </c>
      <c r="D4004" t="str">
        <f>IF($B4004="B","",IFERROR(VLOOKUP($C4004,Elster!$I$5:$M$148,3,FALSE),$C4004))</f>
        <v/>
      </c>
      <c r="E4004" t="str">
        <f>IF($B4004="A","",IFERROR(VLOOKUP($C4004,Elster!$I$5:$M$148,3,FALSE),$C4004))</f>
        <v>0x000</v>
      </c>
      <c r="F4004">
        <f t="shared" si="124"/>
        <v>0</v>
      </c>
      <c r="G4004" s="2">
        <f t="shared" si="125"/>
        <v>4.9729999999996721E-3</v>
      </c>
    </row>
    <row r="4005" spans="1:7" x14ac:dyDescent="0.35">
      <c r="A4005" t="s">
        <v>10405</v>
      </c>
      <c r="B4005" t="s">
        <v>7317</v>
      </c>
      <c r="C4005" t="s">
        <v>7366</v>
      </c>
      <c r="D4005" t="str">
        <f>IF($B4005="B","",IFERROR(VLOOKUP($C4005,Elster!$I$5:$M$148,3,FALSE),$C4005))</f>
        <v/>
      </c>
      <c r="E4005" t="str">
        <f>IF($B4005="A","",IFERROR(VLOOKUP($C4005,Elster!$I$5:$M$148,3,FALSE),$C4005))</f>
        <v xml:space="preserve">//   "ERWEITERUNGSTELEGRAMM"                            </v>
      </c>
      <c r="F4005">
        <f t="shared" si="124"/>
        <v>250</v>
      </c>
      <c r="G4005" s="2">
        <f t="shared" si="125"/>
        <v>4.9740000000007001E-3</v>
      </c>
    </row>
    <row r="4006" spans="1:7" x14ac:dyDescent="0.35">
      <c r="A4006" t="s">
        <v>10406</v>
      </c>
      <c r="B4006" t="s">
        <v>7317</v>
      </c>
      <c r="C4006" t="s">
        <v>7320</v>
      </c>
      <c r="D4006" t="str">
        <f>IF($B4006="B","",IFERROR(VLOOKUP($C4006,Elster!$I$5:$M$148,3,FALSE),$C4006))</f>
        <v/>
      </c>
      <c r="E4006" t="str">
        <f>IF($B4006="A","",IFERROR(VLOOKUP($C4006,Elster!$I$5:$M$148,3,FALSE),$C4006))</f>
        <v>0x000</v>
      </c>
      <c r="F4006">
        <f t="shared" si="124"/>
        <v>0</v>
      </c>
      <c r="G4006" s="2">
        <f t="shared" si="125"/>
        <v>4.9480000000006186E-3</v>
      </c>
    </row>
    <row r="4007" spans="1:7" x14ac:dyDescent="0.35">
      <c r="A4007" t="s">
        <v>10407</v>
      </c>
      <c r="B4007" t="s">
        <v>7317</v>
      </c>
      <c r="C4007" t="s">
        <v>7632</v>
      </c>
      <c r="D4007" t="str">
        <f>IF($B4007="B","",IFERROR(VLOOKUP($C4007,Elster!$I$5:$M$148,3,FALSE),$C4007))</f>
        <v/>
      </c>
      <c r="E4007" t="str">
        <f>IF($B4007="A","",IFERROR(VLOOKUP($C4007,Elster!$I$5:$M$148,3,FALSE),$C4007))</f>
        <v xml:space="preserve">   "EINSTELL_SPEICHERSOLLTEMP"                        </v>
      </c>
      <c r="F4007">
        <f t="shared" si="124"/>
        <v>19</v>
      </c>
      <c r="G4007" s="2">
        <f t="shared" si="125"/>
        <v>4.9739999999989237E-3</v>
      </c>
    </row>
    <row r="4008" spans="1:7" x14ac:dyDescent="0.35">
      <c r="A4008" t="s">
        <v>10408</v>
      </c>
      <c r="B4008" t="s">
        <v>7317</v>
      </c>
      <c r="C4008" t="s">
        <v>7321</v>
      </c>
      <c r="D4008" t="str">
        <f>IF($B4008="B","",IFERROR(VLOOKUP($C4008,Elster!$I$5:$M$148,3,FALSE),$C4008))</f>
        <v/>
      </c>
      <c r="E4008" t="str">
        <f>IF($B4008="A","",IFERROR(VLOOKUP($C4008,Elster!$I$5:$M$148,3,FALSE),$C4008))</f>
        <v xml:space="preserve">   "FEHLERMELDUNG"                                    </v>
      </c>
      <c r="F4008">
        <f t="shared" si="124"/>
        <v>1</v>
      </c>
      <c r="G4008" s="2">
        <f t="shared" si="125"/>
        <v>4.9740000000007001E-3</v>
      </c>
    </row>
    <row r="4009" spans="1:7" x14ac:dyDescent="0.35">
      <c r="A4009" t="s">
        <v>10409</v>
      </c>
      <c r="B4009" t="s">
        <v>7317</v>
      </c>
      <c r="C4009" t="s">
        <v>7635</v>
      </c>
      <c r="D4009" t="str">
        <f>IF($B4009="B","",IFERROR(VLOOKUP($C4009,Elster!$I$5:$M$148,3,FALSE),$C4009))</f>
        <v/>
      </c>
      <c r="E4009" t="str">
        <f>IF($B4009="A","",IFERROR(VLOOKUP($C4009,Elster!$I$5:$M$148,3,FALSE),$C4009))</f>
        <v>0x0D6</v>
      </c>
      <c r="F4009">
        <f t="shared" si="124"/>
        <v>214</v>
      </c>
      <c r="G4009" s="2">
        <f t="shared" si="125"/>
        <v>4.9739999999989237E-3</v>
      </c>
    </row>
    <row r="4010" spans="1:7" x14ac:dyDescent="0.35">
      <c r="A4010" t="s">
        <v>10410</v>
      </c>
      <c r="B4010" t="s">
        <v>7317</v>
      </c>
      <c r="C4010" t="s">
        <v>7321</v>
      </c>
      <c r="D4010" t="str">
        <f>IF($B4010="B","",IFERROR(VLOOKUP($C4010,Elster!$I$5:$M$148,3,FALSE),$C4010))</f>
        <v/>
      </c>
      <c r="E4010" t="str">
        <f>IF($B4010="A","",IFERROR(VLOOKUP($C4010,Elster!$I$5:$M$148,3,FALSE),$C4010))</f>
        <v xml:space="preserve">   "FEHLERMELDUNG"                                    </v>
      </c>
      <c r="F4010">
        <f t="shared" si="124"/>
        <v>1</v>
      </c>
      <c r="G4010" s="2">
        <f t="shared" si="125"/>
        <v>4.9480000000006186E-3</v>
      </c>
    </row>
    <row r="4011" spans="1:7" x14ac:dyDescent="0.35">
      <c r="A4011" t="s">
        <v>10411</v>
      </c>
      <c r="B4011" t="s">
        <v>7317</v>
      </c>
      <c r="C4011" t="s">
        <v>7652</v>
      </c>
      <c r="D4011" t="str">
        <f>IF($B4011="B","",IFERROR(VLOOKUP($C4011,Elster!$I$5:$M$148,3,FALSE),$C4011))</f>
        <v/>
      </c>
      <c r="E4011" t="str">
        <f>IF($B4011="A","",IFERROR(VLOOKUP($C4011,Elster!$I$5:$M$148,3,FALSE),$C4011))</f>
        <v>0x0F6</v>
      </c>
      <c r="F4011">
        <f t="shared" si="124"/>
        <v>246</v>
      </c>
      <c r="G4011" s="2">
        <f t="shared" si="125"/>
        <v>4.9740000000007001E-3</v>
      </c>
    </row>
    <row r="4012" spans="1:7" x14ac:dyDescent="0.35">
      <c r="A4012" t="s">
        <v>10412</v>
      </c>
      <c r="B4012" t="s">
        <v>7317</v>
      </c>
      <c r="C4012" t="s">
        <v>7318</v>
      </c>
      <c r="D4012" t="str">
        <f>IF($B4012="B","",IFERROR(VLOOKUP($C4012,Elster!$I$5:$M$148,3,FALSE),$C4012))</f>
        <v/>
      </c>
      <c r="E4012" t="str">
        <f>IF($B4012="A","",IFERROR(VLOOKUP($C4012,Elster!$I$5:$M$148,3,FALSE),$C4012))</f>
        <v xml:space="preserve">   "SAMMLERISTTEMP"                                   </v>
      </c>
      <c r="F4012">
        <f t="shared" si="124"/>
        <v>13</v>
      </c>
      <c r="G4012" s="2">
        <f t="shared" si="125"/>
        <v>8.6709999999996512E-3</v>
      </c>
    </row>
    <row r="4013" spans="1:7" x14ac:dyDescent="0.35">
      <c r="A4013" t="s">
        <v>10412</v>
      </c>
      <c r="B4013" t="s">
        <v>7319</v>
      </c>
      <c r="C4013" t="s">
        <v>7318</v>
      </c>
      <c r="D4013" t="str">
        <f>IF($B4013="B","",IFERROR(VLOOKUP($C4013,Elster!$I$5:$M$148,3,FALSE),$C4013))</f>
        <v xml:space="preserve">   "SAMMLERISTTEMP"                                   </v>
      </c>
      <c r="E4013" t="str">
        <f>IF($B4013="A","",IFERROR(VLOOKUP($C4013,Elster!$I$5:$M$148,3,FALSE),$C4013))</f>
        <v/>
      </c>
      <c r="F4013">
        <f t="shared" si="124"/>
        <v>13</v>
      </c>
      <c r="G4013" s="2">
        <f t="shared" si="125"/>
        <v>0</v>
      </c>
    </row>
    <row r="4014" spans="1:7" x14ac:dyDescent="0.35">
      <c r="A4014" t="s">
        <v>10413</v>
      </c>
      <c r="B4014" t="s">
        <v>7317</v>
      </c>
      <c r="C4014" t="s">
        <v>7320</v>
      </c>
      <c r="D4014" t="str">
        <f>IF($B4014="B","",IFERROR(VLOOKUP($C4014,Elster!$I$5:$M$148,3,FALSE),$C4014))</f>
        <v/>
      </c>
      <c r="E4014" t="str">
        <f>IF($B4014="A","",IFERROR(VLOOKUP($C4014,Elster!$I$5:$M$148,3,FALSE),$C4014))</f>
        <v>0x000</v>
      </c>
      <c r="F4014">
        <f t="shared" si="124"/>
        <v>0</v>
      </c>
      <c r="G4014" s="2">
        <f t="shared" si="125"/>
        <v>4.9999999999990052E-3</v>
      </c>
    </row>
    <row r="4015" spans="1:7" x14ac:dyDescent="0.35">
      <c r="A4015" t="s">
        <v>10413</v>
      </c>
      <c r="B4015" t="s">
        <v>7319</v>
      </c>
      <c r="C4015" t="s">
        <v>7320</v>
      </c>
      <c r="D4015" t="str">
        <f>IF($B4015="B","",IFERROR(VLOOKUP($C4015,Elster!$I$5:$M$148,3,FALSE),$C4015))</f>
        <v>0x000</v>
      </c>
      <c r="E4015" t="str">
        <f>IF($B4015="A","",IFERROR(VLOOKUP($C4015,Elster!$I$5:$M$148,3,FALSE),$C4015))</f>
        <v/>
      </c>
      <c r="F4015">
        <f t="shared" si="124"/>
        <v>0</v>
      </c>
      <c r="G4015" s="2">
        <f t="shared" si="125"/>
        <v>0</v>
      </c>
    </row>
    <row r="4016" spans="1:7" x14ac:dyDescent="0.35">
      <c r="A4016" t="s">
        <v>10414</v>
      </c>
      <c r="B4016" t="s">
        <v>7317</v>
      </c>
      <c r="C4016" t="s">
        <v>7325</v>
      </c>
      <c r="D4016" t="str">
        <f>IF($B4016="B","",IFERROR(VLOOKUP($C4016,Elster!$I$5:$M$148,3,FALSE),$C4016))</f>
        <v/>
      </c>
      <c r="E4016" t="str">
        <f>IF($B4016="A","",IFERROR(VLOOKUP($C4016,Elster!$I$5:$M$148,3,FALSE),$C4016))</f>
        <v xml:space="preserve">   "SPEICHERSOLLTEMP"                                 </v>
      </c>
      <c r="F4016">
        <f t="shared" si="124"/>
        <v>3</v>
      </c>
      <c r="G4016" s="2">
        <f t="shared" si="125"/>
        <v>5.0000000000007816E-3</v>
      </c>
    </row>
    <row r="4017" spans="1:7" x14ac:dyDescent="0.35">
      <c r="A4017" t="s">
        <v>10414</v>
      </c>
      <c r="B4017" t="s">
        <v>7319</v>
      </c>
      <c r="C4017" t="s">
        <v>7325</v>
      </c>
      <c r="D4017" t="str">
        <f>IF($B4017="B","",IFERROR(VLOOKUP($C4017,Elster!$I$5:$M$148,3,FALSE),$C4017))</f>
        <v xml:space="preserve">   "SPEICHERSOLLTEMP"                                 </v>
      </c>
      <c r="E4017" t="str">
        <f>IF($B4017="A","",IFERROR(VLOOKUP($C4017,Elster!$I$5:$M$148,3,FALSE),$C4017))</f>
        <v/>
      </c>
      <c r="F4017">
        <f t="shared" si="124"/>
        <v>3</v>
      </c>
      <c r="G4017" s="2">
        <f t="shared" si="125"/>
        <v>0</v>
      </c>
    </row>
    <row r="4018" spans="1:7" x14ac:dyDescent="0.35">
      <c r="A4018" t="s">
        <v>10415</v>
      </c>
      <c r="B4018" t="s">
        <v>7317</v>
      </c>
      <c r="C4018" t="s">
        <v>7321</v>
      </c>
      <c r="D4018" t="str">
        <f>IF($B4018="B","",IFERROR(VLOOKUP($C4018,Elster!$I$5:$M$148,3,FALSE),$C4018))</f>
        <v/>
      </c>
      <c r="E4018" t="str">
        <f>IF($B4018="A","",IFERROR(VLOOKUP($C4018,Elster!$I$5:$M$148,3,FALSE),$C4018))</f>
        <v xml:space="preserve">   "FEHLERMELDUNG"                                    </v>
      </c>
      <c r="F4018">
        <f t="shared" si="124"/>
        <v>1</v>
      </c>
      <c r="G4018" s="2">
        <f t="shared" si="125"/>
        <v>5.0000000000007816E-3</v>
      </c>
    </row>
    <row r="4019" spans="1:7" x14ac:dyDescent="0.35">
      <c r="A4019" t="s">
        <v>10415</v>
      </c>
      <c r="B4019" t="s">
        <v>7319</v>
      </c>
      <c r="C4019" t="s">
        <v>7321</v>
      </c>
      <c r="D4019" t="str">
        <f>IF($B4019="B","",IFERROR(VLOOKUP($C4019,Elster!$I$5:$M$148,3,FALSE),$C4019))</f>
        <v xml:space="preserve">   "FEHLERMELDUNG"                                    </v>
      </c>
      <c r="E4019" t="str">
        <f>IF($B4019="A","",IFERROR(VLOOKUP($C4019,Elster!$I$5:$M$148,3,FALSE),$C4019))</f>
        <v/>
      </c>
      <c r="F4019">
        <f t="shared" si="124"/>
        <v>1</v>
      </c>
      <c r="G4019" s="2">
        <f t="shared" si="125"/>
        <v>0</v>
      </c>
    </row>
    <row r="4020" spans="1:7" x14ac:dyDescent="0.35">
      <c r="A4020" t="s">
        <v>10416</v>
      </c>
      <c r="B4020" t="s">
        <v>7317</v>
      </c>
      <c r="C4020" t="s">
        <v>7320</v>
      </c>
      <c r="D4020" t="str">
        <f>IF($B4020="B","",IFERROR(VLOOKUP($C4020,Elster!$I$5:$M$148,3,FALSE),$C4020))</f>
        <v/>
      </c>
      <c r="E4020" t="str">
        <f>IF($B4020="A","",IFERROR(VLOOKUP($C4020,Elster!$I$5:$M$148,3,FALSE),$C4020))</f>
        <v>0x000</v>
      </c>
      <c r="F4020">
        <f t="shared" si="124"/>
        <v>0</v>
      </c>
      <c r="G4020" s="2">
        <f t="shared" si="125"/>
        <v>4.9999999999990052E-3</v>
      </c>
    </row>
    <row r="4021" spans="1:7" x14ac:dyDescent="0.35">
      <c r="A4021" t="s">
        <v>10416</v>
      </c>
      <c r="B4021" t="s">
        <v>7319</v>
      </c>
      <c r="C4021" t="s">
        <v>7320</v>
      </c>
      <c r="D4021" t="str">
        <f>IF($B4021="B","",IFERROR(VLOOKUP($C4021,Elster!$I$5:$M$148,3,FALSE),$C4021))</f>
        <v>0x000</v>
      </c>
      <c r="E4021" t="str">
        <f>IF($B4021="A","",IFERROR(VLOOKUP($C4021,Elster!$I$5:$M$148,3,FALSE),$C4021))</f>
        <v/>
      </c>
      <c r="F4021">
        <f t="shared" si="124"/>
        <v>0</v>
      </c>
      <c r="G4021" s="2">
        <f t="shared" si="125"/>
        <v>0</v>
      </c>
    </row>
    <row r="4022" spans="1:7" x14ac:dyDescent="0.35">
      <c r="A4022" t="s">
        <v>10417</v>
      </c>
      <c r="B4022" t="s">
        <v>7317</v>
      </c>
      <c r="C4022" t="s">
        <v>7366</v>
      </c>
      <c r="D4022" t="str">
        <f>IF($B4022="B","",IFERROR(VLOOKUP($C4022,Elster!$I$5:$M$148,3,FALSE),$C4022))</f>
        <v/>
      </c>
      <c r="E4022" t="str">
        <f>IF($B4022="A","",IFERROR(VLOOKUP($C4022,Elster!$I$5:$M$148,3,FALSE),$C4022))</f>
        <v xml:space="preserve">//   "ERWEITERUNGSTELEGRAMM"                            </v>
      </c>
      <c r="F4022">
        <f t="shared" si="124"/>
        <v>250</v>
      </c>
      <c r="G4022" s="2">
        <f t="shared" si="125"/>
        <v>5.0000000000007816E-3</v>
      </c>
    </row>
    <row r="4023" spans="1:7" x14ac:dyDescent="0.35">
      <c r="A4023" t="s">
        <v>10417</v>
      </c>
      <c r="B4023" t="s">
        <v>7319</v>
      </c>
      <c r="C4023" t="s">
        <v>7366</v>
      </c>
      <c r="D4023" t="str">
        <f>IF($B4023="B","",IFERROR(VLOOKUP($C4023,Elster!$I$5:$M$148,3,FALSE),$C4023))</f>
        <v xml:space="preserve">//   "ERWEITERUNGSTELEGRAMM"                            </v>
      </c>
      <c r="E4023" t="str">
        <f>IF($B4023="A","",IFERROR(VLOOKUP($C4023,Elster!$I$5:$M$148,3,FALSE),$C4023))</f>
        <v/>
      </c>
      <c r="F4023">
        <f t="shared" si="124"/>
        <v>250</v>
      </c>
      <c r="G4023" s="2">
        <f t="shared" si="125"/>
        <v>0</v>
      </c>
    </row>
    <row r="4024" spans="1:7" x14ac:dyDescent="0.35">
      <c r="A4024" t="s">
        <v>10418</v>
      </c>
      <c r="B4024" t="s">
        <v>7317</v>
      </c>
      <c r="C4024" t="s">
        <v>7347</v>
      </c>
      <c r="D4024" t="str">
        <f>IF($B4024="B","",IFERROR(VLOOKUP($C4024,Elster!$I$5:$M$148,3,FALSE),$C4024))</f>
        <v/>
      </c>
      <c r="E4024" t="str">
        <f>IF($B4024="A","",IFERROR(VLOOKUP($C4024,Elster!$I$5:$M$148,3,FALSE),$C4024))</f>
        <v xml:space="preserve">   "DATUM"                                            </v>
      </c>
      <c r="F4024">
        <f t="shared" si="124"/>
        <v>10</v>
      </c>
      <c r="G4024" s="2">
        <f t="shared" si="125"/>
        <v>4.9999999999990052E-3</v>
      </c>
    </row>
    <row r="4025" spans="1:7" x14ac:dyDescent="0.35">
      <c r="A4025" t="s">
        <v>10418</v>
      </c>
      <c r="B4025" t="s">
        <v>7319</v>
      </c>
      <c r="C4025" t="s">
        <v>7347</v>
      </c>
      <c r="D4025" t="str">
        <f>IF($B4025="B","",IFERROR(VLOOKUP($C4025,Elster!$I$5:$M$148,3,FALSE),$C4025))</f>
        <v xml:space="preserve">   "DATUM"                                            </v>
      </c>
      <c r="E4025" t="str">
        <f>IF($B4025="A","",IFERROR(VLOOKUP($C4025,Elster!$I$5:$M$148,3,FALSE),$C4025))</f>
        <v/>
      </c>
      <c r="F4025">
        <f t="shared" si="124"/>
        <v>10</v>
      </c>
      <c r="G4025" s="2">
        <f t="shared" si="125"/>
        <v>0</v>
      </c>
    </row>
    <row r="4026" spans="1:7" x14ac:dyDescent="0.35">
      <c r="A4026" t="s">
        <v>10419</v>
      </c>
      <c r="B4026" t="s">
        <v>7317</v>
      </c>
      <c r="C4026" t="s">
        <v>7339</v>
      </c>
      <c r="D4026" t="str">
        <f>IF($B4026="B","",IFERROR(VLOOKUP($C4026,Elster!$I$5:$M$148,3,FALSE),$C4026))</f>
        <v/>
      </c>
      <c r="E4026" t="str">
        <f>IF($B4026="A","",IFERROR(VLOOKUP($C4026,Elster!$I$5:$M$148,3,FALSE),$C4026))</f>
        <v xml:space="preserve">   "RAUMSOLLTEMP_II"                                  </v>
      </c>
      <c r="F4026">
        <f t="shared" si="124"/>
        <v>6</v>
      </c>
      <c r="G4026" s="2">
        <f t="shared" si="125"/>
        <v>5.0000000000007816E-3</v>
      </c>
    </row>
    <row r="4027" spans="1:7" x14ac:dyDescent="0.35">
      <c r="A4027" t="s">
        <v>10419</v>
      </c>
      <c r="B4027" t="s">
        <v>7319</v>
      </c>
      <c r="C4027" t="s">
        <v>7339</v>
      </c>
      <c r="D4027" t="str">
        <f>IF($B4027="B","",IFERROR(VLOOKUP($C4027,Elster!$I$5:$M$148,3,FALSE),$C4027))</f>
        <v xml:space="preserve">   "RAUMSOLLTEMP_II"                                  </v>
      </c>
      <c r="E4027" t="str">
        <f>IF($B4027="A","",IFERROR(VLOOKUP($C4027,Elster!$I$5:$M$148,3,FALSE),$C4027))</f>
        <v/>
      </c>
      <c r="F4027">
        <f t="shared" si="124"/>
        <v>6</v>
      </c>
      <c r="G4027" s="2">
        <f t="shared" si="125"/>
        <v>0</v>
      </c>
    </row>
    <row r="4028" spans="1:7" x14ac:dyDescent="0.35">
      <c r="A4028" t="s">
        <v>10420</v>
      </c>
      <c r="B4028" t="s">
        <v>7317</v>
      </c>
      <c r="C4028" t="s">
        <v>7320</v>
      </c>
      <c r="D4028" t="str">
        <f>IF($B4028="B","",IFERROR(VLOOKUP($C4028,Elster!$I$5:$M$148,3,FALSE),$C4028))</f>
        <v/>
      </c>
      <c r="E4028" t="str">
        <f>IF($B4028="A","",IFERROR(VLOOKUP($C4028,Elster!$I$5:$M$148,3,FALSE),$C4028))</f>
        <v>0x000</v>
      </c>
      <c r="F4028">
        <f t="shared" si="124"/>
        <v>0</v>
      </c>
      <c r="G4028" s="2">
        <f t="shared" si="125"/>
        <v>4.9999999999990052E-3</v>
      </c>
    </row>
    <row r="4029" spans="1:7" x14ac:dyDescent="0.35">
      <c r="A4029" t="s">
        <v>10420</v>
      </c>
      <c r="B4029" t="s">
        <v>7319</v>
      </c>
      <c r="C4029" t="s">
        <v>7320</v>
      </c>
      <c r="D4029" t="str">
        <f>IF($B4029="B","",IFERROR(VLOOKUP($C4029,Elster!$I$5:$M$148,3,FALSE),$C4029))</f>
        <v>0x000</v>
      </c>
      <c r="E4029" t="str">
        <f>IF($B4029="A","",IFERROR(VLOOKUP($C4029,Elster!$I$5:$M$148,3,FALSE),$C4029))</f>
        <v/>
      </c>
      <c r="F4029">
        <f t="shared" si="124"/>
        <v>0</v>
      </c>
      <c r="G4029" s="2">
        <f t="shared" si="125"/>
        <v>0</v>
      </c>
    </row>
    <row r="4030" spans="1:7" x14ac:dyDescent="0.35">
      <c r="A4030" t="s">
        <v>10421</v>
      </c>
      <c r="B4030" t="s">
        <v>7317</v>
      </c>
      <c r="C4030" t="s">
        <v>7664</v>
      </c>
      <c r="D4030" t="str">
        <f>IF($B4030="B","",IFERROR(VLOOKUP($C4030,Elster!$I$5:$M$148,3,FALSE),$C4030))</f>
        <v/>
      </c>
      <c r="E4030" t="str">
        <f>IF($B4030="A","",IFERROR(VLOOKUP($C4030,Elster!$I$5:$M$148,3,FALSE),$C4030))</f>
        <v xml:space="preserve">   "SAMMLER_PUMPE"                                    </v>
      </c>
      <c r="F4030">
        <f t="shared" si="124"/>
        <v>100</v>
      </c>
      <c r="G4030" s="2">
        <f t="shared" si="125"/>
        <v>4.9989999999997536E-3</v>
      </c>
    </row>
    <row r="4031" spans="1:7" x14ac:dyDescent="0.35">
      <c r="A4031" t="s">
        <v>10422</v>
      </c>
      <c r="B4031" t="s">
        <v>7319</v>
      </c>
      <c r="C4031" t="s">
        <v>7664</v>
      </c>
      <c r="D4031" t="str">
        <f>IF($B4031="B","",IFERROR(VLOOKUP($C4031,Elster!$I$5:$M$148,3,FALSE),$C4031))</f>
        <v xml:space="preserve">   "SAMMLER_PUMPE"                                    </v>
      </c>
      <c r="E4031" t="str">
        <f>IF($B4031="A","",IFERROR(VLOOKUP($C4031,Elster!$I$5:$M$148,3,FALSE),$C4031))</f>
        <v/>
      </c>
      <c r="F4031">
        <f t="shared" si="124"/>
        <v>100</v>
      </c>
      <c r="G4031" s="2">
        <f t="shared" si="125"/>
        <v>1.0000000010279564E-6</v>
      </c>
    </row>
    <row r="4032" spans="1:7" x14ac:dyDescent="0.35">
      <c r="A4032" t="s">
        <v>10423</v>
      </c>
      <c r="B4032" t="s">
        <v>7319</v>
      </c>
      <c r="C4032" t="s">
        <v>7321</v>
      </c>
      <c r="D4032" t="str">
        <f>IF($B4032="B","",IFERROR(VLOOKUP($C4032,Elster!$I$5:$M$148,3,FALSE),$C4032))</f>
        <v xml:space="preserve">   "FEHLERMELDUNG"                                    </v>
      </c>
      <c r="E4032" t="str">
        <f>IF($B4032="A","",IFERROR(VLOOKUP($C4032,Elster!$I$5:$M$148,3,FALSE),$C4032))</f>
        <v/>
      </c>
      <c r="F4032">
        <f t="shared" si="124"/>
        <v>1</v>
      </c>
      <c r="G4032" s="2">
        <f t="shared" si="125"/>
        <v>4.9989999999997536E-3</v>
      </c>
    </row>
    <row r="4033" spans="1:7" x14ac:dyDescent="0.35">
      <c r="A4033" t="s">
        <v>10424</v>
      </c>
      <c r="B4033" t="s">
        <v>7317</v>
      </c>
      <c r="C4033" t="s">
        <v>7321</v>
      </c>
      <c r="D4033" t="str">
        <f>IF($B4033="B","",IFERROR(VLOOKUP($C4033,Elster!$I$5:$M$148,3,FALSE),$C4033))</f>
        <v/>
      </c>
      <c r="E4033" t="str">
        <f>IF($B4033="A","",IFERROR(VLOOKUP($C4033,Elster!$I$5:$M$148,3,FALSE),$C4033))</f>
        <v xml:space="preserve">   "FEHLERMELDUNG"                                    </v>
      </c>
      <c r="F4033">
        <f t="shared" si="124"/>
        <v>1</v>
      </c>
      <c r="G4033" s="2">
        <f t="shared" si="125"/>
        <v>2.6000000000081513E-5</v>
      </c>
    </row>
    <row r="4034" spans="1:7" x14ac:dyDescent="0.35">
      <c r="A4034" t="s">
        <v>10425</v>
      </c>
      <c r="B4034" t="s">
        <v>7317</v>
      </c>
      <c r="C4034" t="s">
        <v>7667</v>
      </c>
      <c r="D4034" t="str">
        <f>IF($B4034="B","",IFERROR(VLOOKUP($C4034,Elster!$I$5:$M$148,3,FALSE),$C4034))</f>
        <v/>
      </c>
      <c r="E4034" t="str">
        <f>IF($B4034="A","",IFERROR(VLOOKUP($C4034,Elster!$I$5:$M$148,3,FALSE),$C4034))</f>
        <v xml:space="preserve">   "EINSTRAHLUNGS_SENSOR"                             </v>
      </c>
      <c r="F4034">
        <f t="shared" si="124"/>
        <v>127</v>
      </c>
      <c r="G4034" s="2">
        <f t="shared" si="125"/>
        <v>5.0000000000007816E-3</v>
      </c>
    </row>
    <row r="4035" spans="1:7" x14ac:dyDescent="0.35">
      <c r="A4035" t="s">
        <v>10425</v>
      </c>
      <c r="B4035" t="s">
        <v>7319</v>
      </c>
      <c r="C4035" t="s">
        <v>7667</v>
      </c>
      <c r="D4035" t="str">
        <f>IF($B4035="B","",IFERROR(VLOOKUP($C4035,Elster!$I$5:$M$148,3,FALSE),$C4035))</f>
        <v xml:space="preserve">   "EINSTRAHLUNGS_SENSOR"                             </v>
      </c>
      <c r="E4035" t="str">
        <f>IF($B4035="A","",IFERROR(VLOOKUP($C4035,Elster!$I$5:$M$148,3,FALSE),$C4035))</f>
        <v/>
      </c>
      <c r="F4035">
        <f t="shared" ref="F4035:F4098" si="126">HEX2DEC(REPLACE(C4035,1,2,""))</f>
        <v>127</v>
      </c>
      <c r="G4035" s="2">
        <f t="shared" si="125"/>
        <v>0</v>
      </c>
    </row>
    <row r="4036" spans="1:7" x14ac:dyDescent="0.35">
      <c r="A4036" t="s">
        <v>10426</v>
      </c>
      <c r="B4036" t="s">
        <v>7317</v>
      </c>
      <c r="C4036" t="s">
        <v>7325</v>
      </c>
      <c r="D4036" t="str">
        <f>IF($B4036="B","",IFERROR(VLOOKUP($C4036,Elster!$I$5:$M$148,3,FALSE),$C4036))</f>
        <v/>
      </c>
      <c r="E4036" t="str">
        <f>IF($B4036="A","",IFERROR(VLOOKUP($C4036,Elster!$I$5:$M$148,3,FALSE),$C4036))</f>
        <v xml:space="preserve">   "SPEICHERSOLLTEMP"                                 </v>
      </c>
      <c r="F4036">
        <f t="shared" si="126"/>
        <v>3</v>
      </c>
      <c r="G4036" s="2">
        <f t="shared" ref="G4036:G4099" si="127">SUBSTITUTE(A4036,"s","")-SUBSTITUTE(A4035,"s","")</f>
        <v>1.0025999999999868E-2</v>
      </c>
    </row>
    <row r="4037" spans="1:7" x14ac:dyDescent="0.35">
      <c r="A4037" t="s">
        <v>10427</v>
      </c>
      <c r="B4037" t="s">
        <v>7317</v>
      </c>
      <c r="C4037" t="s">
        <v>7320</v>
      </c>
      <c r="D4037" t="str">
        <f>IF($B4037="B","",IFERROR(VLOOKUP($C4037,Elster!$I$5:$M$148,3,FALSE),$C4037))</f>
        <v/>
      </c>
      <c r="E4037" t="str">
        <f>IF($B4037="A","",IFERROR(VLOOKUP($C4037,Elster!$I$5:$M$148,3,FALSE),$C4037))</f>
        <v>0x000</v>
      </c>
      <c r="F4037">
        <f t="shared" si="126"/>
        <v>0</v>
      </c>
      <c r="G4037" s="2">
        <f t="shared" si="127"/>
        <v>4.9739999999989237E-3</v>
      </c>
    </row>
    <row r="4038" spans="1:7" x14ac:dyDescent="0.35">
      <c r="A4038" t="s">
        <v>10428</v>
      </c>
      <c r="B4038" t="s">
        <v>7317</v>
      </c>
      <c r="C4038" t="s">
        <v>7318</v>
      </c>
      <c r="D4038" t="str">
        <f>IF($B4038="B","",IFERROR(VLOOKUP($C4038,Elster!$I$5:$M$148,3,FALSE),$C4038))</f>
        <v/>
      </c>
      <c r="E4038" t="str">
        <f>IF($B4038="A","",IFERROR(VLOOKUP($C4038,Elster!$I$5:$M$148,3,FALSE),$C4038))</f>
        <v xml:space="preserve">   "SAMMLERISTTEMP"                                   </v>
      </c>
      <c r="F4038">
        <f t="shared" si="126"/>
        <v>13</v>
      </c>
      <c r="G4038" s="2">
        <f t="shared" si="127"/>
        <v>4.9740000000007001E-3</v>
      </c>
    </row>
    <row r="4039" spans="1:7" x14ac:dyDescent="0.35">
      <c r="A4039" t="s">
        <v>10429</v>
      </c>
      <c r="B4039" t="s">
        <v>7317</v>
      </c>
      <c r="C4039" t="s">
        <v>7329</v>
      </c>
      <c r="D4039" t="str">
        <f>IF($B4039="B","",IFERROR(VLOOKUP($C4039,Elster!$I$5:$M$148,3,FALSE),$C4039))</f>
        <v/>
      </c>
      <c r="E4039" t="str">
        <f>IF($B4039="A","",IFERROR(VLOOKUP($C4039,Elster!$I$5:$M$148,3,FALSE),$C4039))</f>
        <v xml:space="preserve">   "KESSELSOLLTEMP"                                   </v>
      </c>
      <c r="F4039">
        <f t="shared" si="126"/>
        <v>2</v>
      </c>
      <c r="G4039" s="2">
        <f t="shared" si="127"/>
        <v>4.9480000000006186E-3</v>
      </c>
    </row>
    <row r="4040" spans="1:7" x14ac:dyDescent="0.35">
      <c r="A4040" t="s">
        <v>10430</v>
      </c>
      <c r="B4040" t="s">
        <v>7317</v>
      </c>
      <c r="C4040" t="s">
        <v>7320</v>
      </c>
      <c r="D4040" t="str">
        <f>IF($B4040="B","",IFERROR(VLOOKUP($C4040,Elster!$I$5:$M$148,3,FALSE),$C4040))</f>
        <v/>
      </c>
      <c r="E4040" t="str">
        <f>IF($B4040="A","",IFERROR(VLOOKUP($C4040,Elster!$I$5:$M$148,3,FALSE),$C4040))</f>
        <v>0x000</v>
      </c>
      <c r="F4040">
        <f t="shared" si="126"/>
        <v>0</v>
      </c>
      <c r="G4040" s="2">
        <f t="shared" si="127"/>
        <v>4.9739999999989237E-3</v>
      </c>
    </row>
    <row r="4041" spans="1:7" x14ac:dyDescent="0.35">
      <c r="A4041" t="s">
        <v>10431</v>
      </c>
      <c r="B4041" t="s">
        <v>7317</v>
      </c>
      <c r="C4041" t="s">
        <v>7366</v>
      </c>
      <c r="D4041" t="str">
        <f>IF($B4041="B","",IFERROR(VLOOKUP($C4041,Elster!$I$5:$M$148,3,FALSE),$C4041))</f>
        <v/>
      </c>
      <c r="E4041" t="str">
        <f>IF($B4041="A","",IFERROR(VLOOKUP($C4041,Elster!$I$5:$M$148,3,FALSE),$C4041))</f>
        <v xml:space="preserve">//   "ERWEITERUNGSTELEGRAMM"                            </v>
      </c>
      <c r="F4041">
        <f t="shared" si="126"/>
        <v>250</v>
      </c>
      <c r="G4041" s="2">
        <f t="shared" si="127"/>
        <v>4.9740000000007001E-3</v>
      </c>
    </row>
    <row r="4042" spans="1:7" x14ac:dyDescent="0.35">
      <c r="A4042" t="s">
        <v>10432</v>
      </c>
      <c r="B4042" t="s">
        <v>7317</v>
      </c>
      <c r="C4042" t="s">
        <v>7347</v>
      </c>
      <c r="D4042" t="str">
        <f>IF($B4042="B","",IFERROR(VLOOKUP($C4042,Elster!$I$5:$M$148,3,FALSE),$C4042))</f>
        <v/>
      </c>
      <c r="E4042" t="str">
        <f>IF($B4042="A","",IFERROR(VLOOKUP($C4042,Elster!$I$5:$M$148,3,FALSE),$C4042))</f>
        <v xml:space="preserve">   "DATUM"                                            </v>
      </c>
      <c r="F4042">
        <f t="shared" si="126"/>
        <v>10</v>
      </c>
      <c r="G4042" s="2">
        <f t="shared" si="127"/>
        <v>4.9729999999996721E-3</v>
      </c>
    </row>
    <row r="4043" spans="1:7" x14ac:dyDescent="0.35">
      <c r="A4043" t="s">
        <v>10433</v>
      </c>
      <c r="B4043" t="s">
        <v>7317</v>
      </c>
      <c r="C4043" t="s">
        <v>7339</v>
      </c>
      <c r="D4043" t="str">
        <f>IF($B4043="B","",IFERROR(VLOOKUP($C4043,Elster!$I$5:$M$148,3,FALSE),$C4043))</f>
        <v/>
      </c>
      <c r="E4043" t="str">
        <f>IF($B4043="A","",IFERROR(VLOOKUP($C4043,Elster!$I$5:$M$148,3,FALSE),$C4043))</f>
        <v xml:space="preserve">   "RAUMSOLLTEMP_II"                                  </v>
      </c>
      <c r="F4043">
        <f t="shared" si="126"/>
        <v>6</v>
      </c>
      <c r="G4043" s="2">
        <f t="shared" si="127"/>
        <v>4.9480000000006186E-3</v>
      </c>
    </row>
    <row r="4044" spans="1:7" x14ac:dyDescent="0.35">
      <c r="A4044" t="s">
        <v>10434</v>
      </c>
      <c r="B4044" t="s">
        <v>7317</v>
      </c>
      <c r="C4044" t="s">
        <v>7320</v>
      </c>
      <c r="D4044" t="str">
        <f>IF($B4044="B","",IFERROR(VLOOKUP($C4044,Elster!$I$5:$M$148,3,FALSE),$C4044))</f>
        <v/>
      </c>
      <c r="E4044" t="str">
        <f>IF($B4044="A","",IFERROR(VLOOKUP($C4044,Elster!$I$5:$M$148,3,FALSE),$C4044))</f>
        <v>0x000</v>
      </c>
      <c r="F4044">
        <f t="shared" si="126"/>
        <v>0</v>
      </c>
      <c r="G4044" s="2">
        <f t="shared" si="127"/>
        <v>4.9739999999989237E-3</v>
      </c>
    </row>
    <row r="4045" spans="1:7" x14ac:dyDescent="0.35">
      <c r="A4045" t="s">
        <v>10435</v>
      </c>
      <c r="B4045" t="s">
        <v>7317</v>
      </c>
      <c r="C4045" t="s">
        <v>7664</v>
      </c>
      <c r="D4045" t="str">
        <f>IF($B4045="B","",IFERROR(VLOOKUP($C4045,Elster!$I$5:$M$148,3,FALSE),$C4045))</f>
        <v/>
      </c>
      <c r="E4045" t="str">
        <f>IF($B4045="A","",IFERROR(VLOOKUP($C4045,Elster!$I$5:$M$148,3,FALSE),$C4045))</f>
        <v xml:space="preserve">   "SAMMLER_PUMPE"                                    </v>
      </c>
      <c r="F4045">
        <f t="shared" si="126"/>
        <v>100</v>
      </c>
      <c r="G4045" s="2">
        <f t="shared" si="127"/>
        <v>4.9740000000007001E-3</v>
      </c>
    </row>
    <row r="4046" spans="1:7" x14ac:dyDescent="0.35">
      <c r="A4046" t="s">
        <v>10436</v>
      </c>
      <c r="B4046" t="s">
        <v>7317</v>
      </c>
      <c r="C4046" t="s">
        <v>7321</v>
      </c>
      <c r="D4046" t="str">
        <f>IF($B4046="B","",IFERROR(VLOOKUP($C4046,Elster!$I$5:$M$148,3,FALSE),$C4046))</f>
        <v/>
      </c>
      <c r="E4046" t="str">
        <f>IF($B4046="A","",IFERROR(VLOOKUP($C4046,Elster!$I$5:$M$148,3,FALSE),$C4046))</f>
        <v xml:space="preserve">   "FEHLERMELDUNG"                                    </v>
      </c>
      <c r="F4046">
        <f t="shared" si="126"/>
        <v>1</v>
      </c>
      <c r="G4046" s="2">
        <f t="shared" si="127"/>
        <v>4.9739999999989237E-3</v>
      </c>
    </row>
    <row r="4047" spans="1:7" x14ac:dyDescent="0.35">
      <c r="A4047" t="s">
        <v>10437</v>
      </c>
      <c r="B4047" t="s">
        <v>7317</v>
      </c>
      <c r="C4047" t="s">
        <v>7368</v>
      </c>
      <c r="D4047" t="str">
        <f>IF($B4047="B","",IFERROR(VLOOKUP($C4047,Elster!$I$5:$M$148,3,FALSE),$C4047))</f>
        <v/>
      </c>
      <c r="E4047" t="str">
        <f>IF($B4047="A","",IFERROR(VLOOKUP($C4047,Elster!$I$5:$M$148,3,FALSE),$C4047))</f>
        <v xml:space="preserve">   "ECO_AKZEPTANZ_WW"                                 </v>
      </c>
      <c r="F4047">
        <f t="shared" si="126"/>
        <v>128</v>
      </c>
      <c r="G4047" s="2">
        <f t="shared" si="127"/>
        <v>4.9480000000006186E-3</v>
      </c>
    </row>
    <row r="4048" spans="1:7" x14ac:dyDescent="0.35">
      <c r="A4048" t="s">
        <v>10438</v>
      </c>
      <c r="B4048" t="s">
        <v>7317</v>
      </c>
      <c r="C4048" t="s">
        <v>7318</v>
      </c>
      <c r="D4048" t="str">
        <f>IF($B4048="B","",IFERROR(VLOOKUP($C4048,Elster!$I$5:$M$148,3,FALSE),$C4048))</f>
        <v/>
      </c>
      <c r="E4048" t="str">
        <f>IF($B4048="A","",IFERROR(VLOOKUP($C4048,Elster!$I$5:$M$148,3,FALSE),$C4048))</f>
        <v xml:space="preserve">   "SAMMLERISTTEMP"                                   </v>
      </c>
      <c r="F4048">
        <f t="shared" si="126"/>
        <v>13</v>
      </c>
      <c r="G4048" s="2">
        <f t="shared" si="127"/>
        <v>8.2810000000002049E-3</v>
      </c>
    </row>
    <row r="4049" spans="1:7" x14ac:dyDescent="0.35">
      <c r="A4049" t="s">
        <v>10438</v>
      </c>
      <c r="B4049" t="s">
        <v>7319</v>
      </c>
      <c r="C4049" t="s">
        <v>7318</v>
      </c>
      <c r="D4049" t="str">
        <f>IF($B4049="B","",IFERROR(VLOOKUP($C4049,Elster!$I$5:$M$148,3,FALSE),$C4049))</f>
        <v xml:space="preserve">   "SAMMLERISTTEMP"                                   </v>
      </c>
      <c r="E4049" t="str">
        <f>IF($B4049="A","",IFERROR(VLOOKUP($C4049,Elster!$I$5:$M$148,3,FALSE),$C4049))</f>
        <v/>
      </c>
      <c r="F4049">
        <f t="shared" si="126"/>
        <v>13</v>
      </c>
      <c r="G4049" s="2">
        <f t="shared" si="127"/>
        <v>0</v>
      </c>
    </row>
    <row r="4050" spans="1:7" x14ac:dyDescent="0.35">
      <c r="A4050" t="s">
        <v>10439</v>
      </c>
      <c r="B4050" t="s">
        <v>7317</v>
      </c>
      <c r="C4050" t="s">
        <v>7320</v>
      </c>
      <c r="D4050" t="str">
        <f>IF($B4050="B","",IFERROR(VLOOKUP($C4050,Elster!$I$5:$M$148,3,FALSE),$C4050))</f>
        <v/>
      </c>
      <c r="E4050" t="str">
        <f>IF($B4050="A","",IFERROR(VLOOKUP($C4050,Elster!$I$5:$M$148,3,FALSE),$C4050))</f>
        <v>0x000</v>
      </c>
      <c r="F4050">
        <f t="shared" si="126"/>
        <v>0</v>
      </c>
      <c r="G4050" s="2">
        <f t="shared" si="127"/>
        <v>4.9999999999990052E-3</v>
      </c>
    </row>
    <row r="4051" spans="1:7" x14ac:dyDescent="0.35">
      <c r="A4051" t="s">
        <v>10439</v>
      </c>
      <c r="B4051" t="s">
        <v>7319</v>
      </c>
      <c r="C4051" t="s">
        <v>7320</v>
      </c>
      <c r="D4051" t="str">
        <f>IF($B4051="B","",IFERROR(VLOOKUP($C4051,Elster!$I$5:$M$148,3,FALSE),$C4051))</f>
        <v>0x000</v>
      </c>
      <c r="E4051" t="str">
        <f>IF($B4051="A","",IFERROR(VLOOKUP($C4051,Elster!$I$5:$M$148,3,FALSE),$C4051))</f>
        <v/>
      </c>
      <c r="F4051">
        <f t="shared" si="126"/>
        <v>0</v>
      </c>
      <c r="G4051" s="2">
        <f t="shared" si="127"/>
        <v>0</v>
      </c>
    </row>
    <row r="4052" spans="1:7" x14ac:dyDescent="0.35">
      <c r="A4052" t="s">
        <v>10440</v>
      </c>
      <c r="B4052" t="s">
        <v>7317</v>
      </c>
      <c r="C4052" t="s">
        <v>7325</v>
      </c>
      <c r="D4052" t="str">
        <f>IF($B4052="B","",IFERROR(VLOOKUP($C4052,Elster!$I$5:$M$148,3,FALSE),$C4052))</f>
        <v/>
      </c>
      <c r="E4052" t="str">
        <f>IF($B4052="A","",IFERROR(VLOOKUP($C4052,Elster!$I$5:$M$148,3,FALSE),$C4052))</f>
        <v xml:space="preserve">   "SPEICHERSOLLTEMP"                                 </v>
      </c>
      <c r="F4052">
        <f t="shared" si="126"/>
        <v>3</v>
      </c>
      <c r="G4052" s="2">
        <f t="shared" si="127"/>
        <v>5.0000000000007816E-3</v>
      </c>
    </row>
    <row r="4053" spans="1:7" x14ac:dyDescent="0.35">
      <c r="A4053" t="s">
        <v>10440</v>
      </c>
      <c r="B4053" t="s">
        <v>7319</v>
      </c>
      <c r="C4053" t="s">
        <v>7325</v>
      </c>
      <c r="D4053" t="str">
        <f>IF($B4053="B","",IFERROR(VLOOKUP($C4053,Elster!$I$5:$M$148,3,FALSE),$C4053))</f>
        <v xml:space="preserve">   "SPEICHERSOLLTEMP"                                 </v>
      </c>
      <c r="E4053" t="str">
        <f>IF($B4053="A","",IFERROR(VLOOKUP($C4053,Elster!$I$5:$M$148,3,FALSE),$C4053))</f>
        <v/>
      </c>
      <c r="F4053">
        <f t="shared" si="126"/>
        <v>3</v>
      </c>
      <c r="G4053" s="2">
        <f t="shared" si="127"/>
        <v>0</v>
      </c>
    </row>
    <row r="4054" spans="1:7" x14ac:dyDescent="0.35">
      <c r="A4054" t="s">
        <v>10441</v>
      </c>
      <c r="B4054" t="s">
        <v>7317</v>
      </c>
      <c r="C4054" t="s">
        <v>7321</v>
      </c>
      <c r="D4054" t="str">
        <f>IF($B4054="B","",IFERROR(VLOOKUP($C4054,Elster!$I$5:$M$148,3,FALSE),$C4054))</f>
        <v/>
      </c>
      <c r="E4054" t="str">
        <f>IF($B4054="A","",IFERROR(VLOOKUP($C4054,Elster!$I$5:$M$148,3,FALSE),$C4054))</f>
        <v xml:space="preserve">   "FEHLERMELDUNG"                                    </v>
      </c>
      <c r="F4054">
        <f t="shared" si="126"/>
        <v>1</v>
      </c>
      <c r="G4054" s="2">
        <f t="shared" si="127"/>
        <v>5.0000000000007816E-3</v>
      </c>
    </row>
    <row r="4055" spans="1:7" x14ac:dyDescent="0.35">
      <c r="A4055" t="s">
        <v>10441</v>
      </c>
      <c r="B4055" t="s">
        <v>7319</v>
      </c>
      <c r="C4055" t="s">
        <v>7321</v>
      </c>
      <c r="D4055" t="str">
        <f>IF($B4055="B","",IFERROR(VLOOKUP($C4055,Elster!$I$5:$M$148,3,FALSE),$C4055))</f>
        <v xml:space="preserve">   "FEHLERMELDUNG"                                    </v>
      </c>
      <c r="E4055" t="str">
        <f>IF($B4055="A","",IFERROR(VLOOKUP($C4055,Elster!$I$5:$M$148,3,FALSE),$C4055))</f>
        <v/>
      </c>
      <c r="F4055">
        <f t="shared" si="126"/>
        <v>1</v>
      </c>
      <c r="G4055" s="2">
        <f t="shared" si="127"/>
        <v>0</v>
      </c>
    </row>
    <row r="4056" spans="1:7" x14ac:dyDescent="0.35">
      <c r="A4056" t="s">
        <v>10442</v>
      </c>
      <c r="B4056" t="s">
        <v>7317</v>
      </c>
      <c r="C4056" t="s">
        <v>7320</v>
      </c>
      <c r="D4056" t="str">
        <f>IF($B4056="B","",IFERROR(VLOOKUP($C4056,Elster!$I$5:$M$148,3,FALSE),$C4056))</f>
        <v/>
      </c>
      <c r="E4056" t="str">
        <f>IF($B4056="A","",IFERROR(VLOOKUP($C4056,Elster!$I$5:$M$148,3,FALSE),$C4056))</f>
        <v>0x000</v>
      </c>
      <c r="F4056">
        <f t="shared" si="126"/>
        <v>0</v>
      </c>
      <c r="G4056" s="2">
        <f t="shared" si="127"/>
        <v>4.9999999999990052E-3</v>
      </c>
    </row>
    <row r="4057" spans="1:7" x14ac:dyDescent="0.35">
      <c r="A4057" t="s">
        <v>10442</v>
      </c>
      <c r="B4057" t="s">
        <v>7319</v>
      </c>
      <c r="C4057" t="s">
        <v>7320</v>
      </c>
      <c r="D4057" t="str">
        <f>IF($B4057="B","",IFERROR(VLOOKUP($C4057,Elster!$I$5:$M$148,3,FALSE),$C4057))</f>
        <v>0x000</v>
      </c>
      <c r="E4057" t="str">
        <f>IF($B4057="A","",IFERROR(VLOOKUP($C4057,Elster!$I$5:$M$148,3,FALSE),$C4057))</f>
        <v/>
      </c>
      <c r="F4057">
        <f t="shared" si="126"/>
        <v>0</v>
      </c>
      <c r="G4057" s="2">
        <f t="shared" si="127"/>
        <v>0</v>
      </c>
    </row>
    <row r="4058" spans="1:7" x14ac:dyDescent="0.35">
      <c r="A4058" t="s">
        <v>10443</v>
      </c>
      <c r="B4058" t="s">
        <v>7317</v>
      </c>
      <c r="C4058" t="s">
        <v>7366</v>
      </c>
      <c r="D4058" t="str">
        <f>IF($B4058="B","",IFERROR(VLOOKUP($C4058,Elster!$I$5:$M$148,3,FALSE),$C4058))</f>
        <v/>
      </c>
      <c r="E4058" t="str">
        <f>IF($B4058="A","",IFERROR(VLOOKUP($C4058,Elster!$I$5:$M$148,3,FALSE),$C4058))</f>
        <v xml:space="preserve">//   "ERWEITERUNGSTELEGRAMM"                            </v>
      </c>
      <c r="F4058">
        <f t="shared" si="126"/>
        <v>250</v>
      </c>
      <c r="G4058" s="2">
        <f t="shared" si="127"/>
        <v>4.9989999999997536E-3</v>
      </c>
    </row>
    <row r="4059" spans="1:7" x14ac:dyDescent="0.35">
      <c r="A4059" t="s">
        <v>10443</v>
      </c>
      <c r="B4059" t="s">
        <v>7319</v>
      </c>
      <c r="C4059" t="s">
        <v>7366</v>
      </c>
      <c r="D4059" t="str">
        <f>IF($B4059="B","",IFERROR(VLOOKUP($C4059,Elster!$I$5:$M$148,3,FALSE),$C4059))</f>
        <v xml:space="preserve">//   "ERWEITERUNGSTELEGRAMM"                            </v>
      </c>
      <c r="E4059" t="str">
        <f>IF($B4059="A","",IFERROR(VLOOKUP($C4059,Elster!$I$5:$M$148,3,FALSE),$C4059))</f>
        <v/>
      </c>
      <c r="F4059">
        <f t="shared" si="126"/>
        <v>250</v>
      </c>
      <c r="G4059" s="2">
        <f t="shared" si="127"/>
        <v>0</v>
      </c>
    </row>
    <row r="4060" spans="1:7" x14ac:dyDescent="0.35">
      <c r="A4060" t="s">
        <v>10444</v>
      </c>
      <c r="B4060" t="s">
        <v>7317</v>
      </c>
      <c r="C4060" t="s">
        <v>7320</v>
      </c>
      <c r="D4060" t="str">
        <f>IF($B4060="B","",IFERROR(VLOOKUP($C4060,Elster!$I$5:$M$148,3,FALSE),$C4060))</f>
        <v/>
      </c>
      <c r="E4060" t="str">
        <f>IF($B4060="A","",IFERROR(VLOOKUP($C4060,Elster!$I$5:$M$148,3,FALSE),$C4060))</f>
        <v>0x000</v>
      </c>
      <c r="F4060">
        <f t="shared" si="126"/>
        <v>0</v>
      </c>
      <c r="G4060" s="2">
        <f t="shared" si="127"/>
        <v>5.0000000000007816E-3</v>
      </c>
    </row>
    <row r="4061" spans="1:7" x14ac:dyDescent="0.35">
      <c r="A4061" t="s">
        <v>10444</v>
      </c>
      <c r="B4061" t="s">
        <v>7319</v>
      </c>
      <c r="C4061" t="s">
        <v>7320</v>
      </c>
      <c r="D4061" t="str">
        <f>IF($B4061="B","",IFERROR(VLOOKUP($C4061,Elster!$I$5:$M$148,3,FALSE),$C4061))</f>
        <v>0x000</v>
      </c>
      <c r="E4061" t="str">
        <f>IF($B4061="A","",IFERROR(VLOOKUP($C4061,Elster!$I$5:$M$148,3,FALSE),$C4061))</f>
        <v/>
      </c>
      <c r="F4061">
        <f t="shared" si="126"/>
        <v>0</v>
      </c>
      <c r="G4061" s="2">
        <f t="shared" si="127"/>
        <v>0</v>
      </c>
    </row>
    <row r="4062" spans="1:7" x14ac:dyDescent="0.35">
      <c r="A4062" t="s">
        <v>10445</v>
      </c>
      <c r="B4062" t="s">
        <v>7317</v>
      </c>
      <c r="C4062" t="s">
        <v>7352</v>
      </c>
      <c r="D4062" t="str">
        <f>IF($B4062="B","",IFERROR(VLOOKUP($C4062,Elster!$I$5:$M$148,3,FALSE),$C4062))</f>
        <v/>
      </c>
      <c r="E4062" t="str">
        <f>IF($B4062="A","",IFERROR(VLOOKUP($C4062,Elster!$I$5:$M$148,3,FALSE),$C4062))</f>
        <v xml:space="preserve">   "SPEICHERISTTEMP"                                  </v>
      </c>
      <c r="F4062">
        <f t="shared" si="126"/>
        <v>14</v>
      </c>
      <c r="G4062" s="2">
        <f t="shared" si="127"/>
        <v>4.9999999999990052E-3</v>
      </c>
    </row>
    <row r="4063" spans="1:7" x14ac:dyDescent="0.35">
      <c r="A4063" t="s">
        <v>10445</v>
      </c>
      <c r="B4063" t="s">
        <v>7319</v>
      </c>
      <c r="C4063" t="s">
        <v>7352</v>
      </c>
      <c r="D4063" t="str">
        <f>IF($B4063="B","",IFERROR(VLOOKUP($C4063,Elster!$I$5:$M$148,3,FALSE),$C4063))</f>
        <v xml:space="preserve">   "SPEICHERISTTEMP"                                  </v>
      </c>
      <c r="E4063" t="str">
        <f>IF($B4063="A","",IFERROR(VLOOKUP($C4063,Elster!$I$5:$M$148,3,FALSE),$C4063))</f>
        <v/>
      </c>
      <c r="F4063">
        <f t="shared" si="126"/>
        <v>14</v>
      </c>
      <c r="G4063" s="2">
        <f t="shared" si="127"/>
        <v>0</v>
      </c>
    </row>
    <row r="4064" spans="1:7" x14ac:dyDescent="0.35">
      <c r="A4064" t="s">
        <v>10446</v>
      </c>
      <c r="B4064" t="s">
        <v>7317</v>
      </c>
      <c r="C4064" t="s">
        <v>7689</v>
      </c>
      <c r="D4064" t="str">
        <f>IF($B4064="B","",IFERROR(VLOOKUP($C4064,Elster!$I$5:$M$148,3,FALSE),$C4064))</f>
        <v/>
      </c>
      <c r="E4064" t="str">
        <f>IF($B4064="A","",IFERROR(VLOOKUP($C4064,Elster!$I$5:$M$148,3,FALSE),$C4064))</f>
        <v xml:space="preserve">   "INITIALISIERUNG"                                  </v>
      </c>
      <c r="F4064">
        <f t="shared" si="126"/>
        <v>254</v>
      </c>
      <c r="G4064" s="2">
        <f t="shared" si="127"/>
        <v>5.0000000000007816E-3</v>
      </c>
    </row>
    <row r="4065" spans="1:7" x14ac:dyDescent="0.35">
      <c r="A4065" t="s">
        <v>10446</v>
      </c>
      <c r="B4065" t="s">
        <v>7319</v>
      </c>
      <c r="C4065" t="s">
        <v>7689</v>
      </c>
      <c r="D4065" t="str">
        <f>IF($B4065="B","",IFERROR(VLOOKUP($C4065,Elster!$I$5:$M$148,3,FALSE),$C4065))</f>
        <v xml:space="preserve">   "INITIALISIERUNG"                                  </v>
      </c>
      <c r="E4065" t="str">
        <f>IF($B4065="A","",IFERROR(VLOOKUP($C4065,Elster!$I$5:$M$148,3,FALSE),$C4065))</f>
        <v/>
      </c>
      <c r="F4065">
        <f t="shared" si="126"/>
        <v>254</v>
      </c>
      <c r="G4065" s="2">
        <f t="shared" si="127"/>
        <v>0</v>
      </c>
    </row>
    <row r="4066" spans="1:7" x14ac:dyDescent="0.35">
      <c r="A4066" t="s">
        <v>10447</v>
      </c>
      <c r="B4066" t="s">
        <v>7317</v>
      </c>
      <c r="C4066" t="s">
        <v>7691</v>
      </c>
      <c r="D4066" t="str">
        <f>IF($B4066="B","",IFERROR(VLOOKUP($C4066,Elster!$I$5:$M$148,3,FALSE),$C4066))</f>
        <v/>
      </c>
      <c r="E4066" t="str">
        <f>IF($B4066="A","",IFERROR(VLOOKUP($C4066,Elster!$I$5:$M$148,3,FALSE),$C4066))</f>
        <v xml:space="preserve">   "DREHZAHLREG_JA_NEIN"                              </v>
      </c>
      <c r="F4066">
        <f t="shared" si="126"/>
        <v>112</v>
      </c>
      <c r="G4066" s="2">
        <f t="shared" si="127"/>
        <v>5.0000000000007816E-3</v>
      </c>
    </row>
    <row r="4067" spans="1:7" x14ac:dyDescent="0.35">
      <c r="A4067" t="s">
        <v>10447</v>
      </c>
      <c r="B4067" t="s">
        <v>7319</v>
      </c>
      <c r="C4067" t="s">
        <v>7691</v>
      </c>
      <c r="D4067" t="str">
        <f>IF($B4067="B","",IFERROR(VLOOKUP($C4067,Elster!$I$5:$M$148,3,FALSE),$C4067))</f>
        <v xml:space="preserve">   "DREHZAHLREG_JA_NEIN"                              </v>
      </c>
      <c r="E4067" t="str">
        <f>IF($B4067="A","",IFERROR(VLOOKUP($C4067,Elster!$I$5:$M$148,3,FALSE),$C4067))</f>
        <v/>
      </c>
      <c r="F4067">
        <f t="shared" si="126"/>
        <v>112</v>
      </c>
      <c r="G4067" s="2">
        <f t="shared" si="127"/>
        <v>0</v>
      </c>
    </row>
    <row r="4068" spans="1:7" x14ac:dyDescent="0.35">
      <c r="A4068" t="s">
        <v>10448</v>
      </c>
      <c r="B4068" t="s">
        <v>7317</v>
      </c>
      <c r="C4068" t="s">
        <v>7329</v>
      </c>
      <c r="D4068" t="str">
        <f>IF($B4068="B","",IFERROR(VLOOKUP($C4068,Elster!$I$5:$M$148,3,FALSE),$C4068))</f>
        <v/>
      </c>
      <c r="E4068" t="str">
        <f>IF($B4068="A","",IFERROR(VLOOKUP($C4068,Elster!$I$5:$M$148,3,FALSE),$C4068))</f>
        <v xml:space="preserve">   "KESSELSOLLTEMP"                                   </v>
      </c>
      <c r="F4068">
        <f t="shared" si="126"/>
        <v>2</v>
      </c>
      <c r="G4068" s="2">
        <f t="shared" si="127"/>
        <v>4.9999999999990052E-3</v>
      </c>
    </row>
    <row r="4069" spans="1:7" x14ac:dyDescent="0.35">
      <c r="A4069" t="s">
        <v>10448</v>
      </c>
      <c r="B4069" t="s">
        <v>7319</v>
      </c>
      <c r="C4069" t="s">
        <v>7329</v>
      </c>
      <c r="D4069" t="str">
        <f>IF($B4069="B","",IFERROR(VLOOKUP($C4069,Elster!$I$5:$M$148,3,FALSE),$C4069))</f>
        <v xml:space="preserve">   "KESSELSOLLTEMP"                                   </v>
      </c>
      <c r="E4069" t="str">
        <f>IF($B4069="A","",IFERROR(VLOOKUP($C4069,Elster!$I$5:$M$148,3,FALSE),$C4069))</f>
        <v/>
      </c>
      <c r="F4069">
        <f t="shared" si="126"/>
        <v>2</v>
      </c>
      <c r="G4069" s="2">
        <f t="shared" si="127"/>
        <v>0</v>
      </c>
    </row>
    <row r="4070" spans="1:7" x14ac:dyDescent="0.35">
      <c r="A4070" t="s">
        <v>10449</v>
      </c>
      <c r="B4070" t="s">
        <v>7317</v>
      </c>
      <c r="C4070" t="s">
        <v>7372</v>
      </c>
      <c r="D4070" t="str">
        <f>IF($B4070="B","",IFERROR(VLOOKUP($C4070,Elster!$I$5:$M$148,3,FALSE),$C4070))</f>
        <v/>
      </c>
      <c r="E4070" t="str">
        <f>IF($B4070="A","",IFERROR(VLOOKUP($C4070,Elster!$I$5:$M$148,3,FALSE),$C4070))</f>
        <v xml:space="preserve">   "SOLAR_GESAMTERTRAG_WH"                            </v>
      </c>
      <c r="F4070">
        <f t="shared" si="126"/>
        <v>135</v>
      </c>
      <c r="G4070" s="2">
        <f t="shared" si="127"/>
        <v>5.0000000000007816E-3</v>
      </c>
    </row>
    <row r="4071" spans="1:7" x14ac:dyDescent="0.35">
      <c r="A4071" t="s">
        <v>10449</v>
      </c>
      <c r="B4071" t="s">
        <v>7319</v>
      </c>
      <c r="C4071" t="s">
        <v>7372</v>
      </c>
      <c r="D4071" t="str">
        <f>IF($B4071="B","",IFERROR(VLOOKUP($C4071,Elster!$I$5:$M$148,3,FALSE),$C4071))</f>
        <v xml:space="preserve">   "SOLAR_GESAMTERTRAG_WH"                            </v>
      </c>
      <c r="E4071" t="str">
        <f>IF($B4071="A","",IFERROR(VLOOKUP($C4071,Elster!$I$5:$M$148,3,FALSE),$C4071))</f>
        <v/>
      </c>
      <c r="F4071">
        <f t="shared" si="126"/>
        <v>135</v>
      </c>
      <c r="G4071" s="2">
        <f t="shared" si="127"/>
        <v>0</v>
      </c>
    </row>
    <row r="4072" spans="1:7" x14ac:dyDescent="0.35">
      <c r="A4072" t="s">
        <v>10450</v>
      </c>
      <c r="B4072" t="s">
        <v>7317</v>
      </c>
      <c r="C4072" t="s">
        <v>7325</v>
      </c>
      <c r="D4072" t="str">
        <f>IF($B4072="B","",IFERROR(VLOOKUP($C4072,Elster!$I$5:$M$148,3,FALSE),$C4072))</f>
        <v/>
      </c>
      <c r="E4072" t="str">
        <f>IF($B4072="A","",IFERROR(VLOOKUP($C4072,Elster!$I$5:$M$148,3,FALSE),$C4072))</f>
        <v xml:space="preserve">   "SPEICHERSOLLTEMP"                                 </v>
      </c>
      <c r="F4072">
        <f t="shared" si="126"/>
        <v>3</v>
      </c>
      <c r="G4072" s="2">
        <f t="shared" si="127"/>
        <v>1.3306999999999292E-2</v>
      </c>
    </row>
    <row r="4073" spans="1:7" x14ac:dyDescent="0.35">
      <c r="A4073" t="s">
        <v>10451</v>
      </c>
      <c r="B4073" t="s">
        <v>7317</v>
      </c>
      <c r="C4073" t="s">
        <v>7320</v>
      </c>
      <c r="D4073" t="str">
        <f>IF($B4073="B","",IFERROR(VLOOKUP($C4073,Elster!$I$5:$M$148,3,FALSE),$C4073))</f>
        <v/>
      </c>
      <c r="E4073" t="str">
        <f>IF($B4073="A","",IFERROR(VLOOKUP($C4073,Elster!$I$5:$M$148,3,FALSE),$C4073))</f>
        <v>0x000</v>
      </c>
      <c r="F4073">
        <f t="shared" si="126"/>
        <v>0</v>
      </c>
      <c r="G4073" s="2">
        <f t="shared" si="127"/>
        <v>4.9740000000007001E-3</v>
      </c>
    </row>
    <row r="4074" spans="1:7" x14ac:dyDescent="0.35">
      <c r="A4074" t="s">
        <v>10452</v>
      </c>
      <c r="B4074" t="s">
        <v>7317</v>
      </c>
      <c r="C4074" t="s">
        <v>7318</v>
      </c>
      <c r="D4074" t="str">
        <f>IF($B4074="B","",IFERROR(VLOOKUP($C4074,Elster!$I$5:$M$148,3,FALSE),$C4074))</f>
        <v/>
      </c>
      <c r="E4074" t="str">
        <f>IF($B4074="A","",IFERROR(VLOOKUP($C4074,Elster!$I$5:$M$148,3,FALSE),$C4074))</f>
        <v xml:space="preserve">   "SAMMLERISTTEMP"                                   </v>
      </c>
      <c r="F4074">
        <f t="shared" si="126"/>
        <v>13</v>
      </c>
      <c r="G4074" s="2">
        <f t="shared" si="127"/>
        <v>4.9739999999989237E-3</v>
      </c>
    </row>
    <row r="4075" spans="1:7" x14ac:dyDescent="0.35">
      <c r="A4075" t="s">
        <v>10453</v>
      </c>
      <c r="B4075" t="s">
        <v>7317</v>
      </c>
      <c r="C4075" t="s">
        <v>7329</v>
      </c>
      <c r="D4075" t="str">
        <f>IF($B4075="B","",IFERROR(VLOOKUP($C4075,Elster!$I$5:$M$148,3,FALSE),$C4075))</f>
        <v/>
      </c>
      <c r="E4075" t="str">
        <f>IF($B4075="A","",IFERROR(VLOOKUP($C4075,Elster!$I$5:$M$148,3,FALSE),$C4075))</f>
        <v xml:space="preserve">   "KESSELSOLLTEMP"                                   </v>
      </c>
      <c r="F4075">
        <f t="shared" si="126"/>
        <v>2</v>
      </c>
      <c r="G4075" s="2">
        <f t="shared" si="127"/>
        <v>4.9479999999988422E-3</v>
      </c>
    </row>
    <row r="4076" spans="1:7" x14ac:dyDescent="0.35">
      <c r="A4076" t="s">
        <v>10454</v>
      </c>
      <c r="B4076" t="s">
        <v>7317</v>
      </c>
      <c r="C4076" t="s">
        <v>7320</v>
      </c>
      <c r="D4076" t="str">
        <f>IF($B4076="B","",IFERROR(VLOOKUP($C4076,Elster!$I$5:$M$148,3,FALSE),$C4076))</f>
        <v/>
      </c>
      <c r="E4076" t="str">
        <f>IF($B4076="A","",IFERROR(VLOOKUP($C4076,Elster!$I$5:$M$148,3,FALSE),$C4076))</f>
        <v>0x000</v>
      </c>
      <c r="F4076">
        <f t="shared" si="126"/>
        <v>0</v>
      </c>
      <c r="G4076" s="2">
        <f t="shared" si="127"/>
        <v>4.9730000000032248E-3</v>
      </c>
    </row>
    <row r="4077" spans="1:7" x14ac:dyDescent="0.35">
      <c r="A4077" t="s">
        <v>10455</v>
      </c>
      <c r="B4077" t="s">
        <v>7317</v>
      </c>
      <c r="C4077" t="s">
        <v>7366</v>
      </c>
      <c r="D4077" t="str">
        <f>IF($B4077="B","",IFERROR(VLOOKUP($C4077,Elster!$I$5:$M$148,3,FALSE),$C4077))</f>
        <v/>
      </c>
      <c r="E4077" t="str">
        <f>IF($B4077="A","",IFERROR(VLOOKUP($C4077,Elster!$I$5:$M$148,3,FALSE),$C4077))</f>
        <v xml:space="preserve">//   "ERWEITERUNGSTELEGRAMM"                            </v>
      </c>
      <c r="F4077">
        <f t="shared" si="126"/>
        <v>250</v>
      </c>
      <c r="G4077" s="2">
        <f t="shared" si="127"/>
        <v>4.9739999999971474E-3</v>
      </c>
    </row>
    <row r="4078" spans="1:7" x14ac:dyDescent="0.35">
      <c r="A4078" t="s">
        <v>10456</v>
      </c>
      <c r="B4078" t="s">
        <v>7317</v>
      </c>
      <c r="C4078" t="s">
        <v>7320</v>
      </c>
      <c r="D4078" t="str">
        <f>IF($B4078="B","",IFERROR(VLOOKUP($C4078,Elster!$I$5:$M$148,3,FALSE),$C4078))</f>
        <v/>
      </c>
      <c r="E4078" t="str">
        <f>IF($B4078="A","",IFERROR(VLOOKUP($C4078,Elster!$I$5:$M$148,3,FALSE),$C4078))</f>
        <v>0x000</v>
      </c>
      <c r="F4078">
        <f t="shared" si="126"/>
        <v>0</v>
      </c>
      <c r="G4078" s="2">
        <f t="shared" si="127"/>
        <v>4.9480000000023949E-3</v>
      </c>
    </row>
    <row r="4079" spans="1:7" x14ac:dyDescent="0.35">
      <c r="A4079" t="s">
        <v>10457</v>
      </c>
      <c r="B4079" t="s">
        <v>7317</v>
      </c>
      <c r="C4079" t="s">
        <v>7352</v>
      </c>
      <c r="D4079" t="str">
        <f>IF($B4079="B","",IFERROR(VLOOKUP($C4079,Elster!$I$5:$M$148,3,FALSE),$C4079))</f>
        <v/>
      </c>
      <c r="E4079" t="str">
        <f>IF($B4079="A","",IFERROR(VLOOKUP($C4079,Elster!$I$5:$M$148,3,FALSE),$C4079))</f>
        <v xml:space="preserve">   "SPEICHERISTTEMP"                                  </v>
      </c>
      <c r="F4079">
        <f t="shared" si="126"/>
        <v>14</v>
      </c>
      <c r="G4079" s="2">
        <f t="shared" si="127"/>
        <v>4.9739999999971474E-3</v>
      </c>
    </row>
    <row r="4080" spans="1:7" x14ac:dyDescent="0.35">
      <c r="A4080" t="s">
        <v>10458</v>
      </c>
      <c r="B4080" t="s">
        <v>7317</v>
      </c>
      <c r="C4080" t="s">
        <v>7689</v>
      </c>
      <c r="D4080" t="str">
        <f>IF($B4080="B","",IFERROR(VLOOKUP($C4080,Elster!$I$5:$M$148,3,FALSE),$C4080))</f>
        <v/>
      </c>
      <c r="E4080" t="str">
        <f>IF($B4080="A","",IFERROR(VLOOKUP($C4080,Elster!$I$5:$M$148,3,FALSE),$C4080))</f>
        <v xml:space="preserve">   "INITIALISIERUNG"                                  </v>
      </c>
      <c r="F4080">
        <f t="shared" si="126"/>
        <v>254</v>
      </c>
      <c r="G4080" s="2">
        <f t="shared" si="127"/>
        <v>4.9740000000007001E-3</v>
      </c>
    </row>
    <row r="4081" spans="1:7" x14ac:dyDescent="0.35">
      <c r="A4081" t="s">
        <v>10459</v>
      </c>
      <c r="B4081" t="s">
        <v>7317</v>
      </c>
      <c r="C4081" t="s">
        <v>7691</v>
      </c>
      <c r="D4081" t="str">
        <f>IF($B4081="B","",IFERROR(VLOOKUP($C4081,Elster!$I$5:$M$148,3,FALSE),$C4081))</f>
        <v/>
      </c>
      <c r="E4081" t="str">
        <f>IF($B4081="A","",IFERROR(VLOOKUP($C4081,Elster!$I$5:$M$148,3,FALSE),$C4081))</f>
        <v xml:space="preserve">   "DREHZAHLREG_JA_NEIN"                              </v>
      </c>
      <c r="F4081">
        <f t="shared" si="126"/>
        <v>112</v>
      </c>
      <c r="G4081" s="2">
        <f t="shared" si="127"/>
        <v>4.9740000000007001E-3</v>
      </c>
    </row>
    <row r="4082" spans="1:7" x14ac:dyDescent="0.35">
      <c r="A4082" t="s">
        <v>10460</v>
      </c>
      <c r="B4082" t="s">
        <v>7317</v>
      </c>
      <c r="C4082" t="s">
        <v>7329</v>
      </c>
      <c r="D4082" t="str">
        <f>IF($B4082="B","",IFERROR(VLOOKUP($C4082,Elster!$I$5:$M$148,3,FALSE),$C4082))</f>
        <v/>
      </c>
      <c r="E4082" t="str">
        <f>IF($B4082="A","",IFERROR(VLOOKUP($C4082,Elster!$I$5:$M$148,3,FALSE),$C4082))</f>
        <v xml:space="preserve">   "KESSELSOLLTEMP"                                   </v>
      </c>
      <c r="F4082">
        <f t="shared" si="126"/>
        <v>2</v>
      </c>
      <c r="G4082" s="2">
        <f t="shared" si="127"/>
        <v>4.9479999999988422E-3</v>
      </c>
    </row>
    <row r="4083" spans="1:7" x14ac:dyDescent="0.35">
      <c r="A4083" t="s">
        <v>10461</v>
      </c>
      <c r="B4083" t="s">
        <v>7317</v>
      </c>
      <c r="C4083" t="s">
        <v>7706</v>
      </c>
      <c r="D4083" t="str">
        <f>IF($B4083="B","",IFERROR(VLOOKUP($C4083,Elster!$I$5:$M$148,3,FALSE),$C4083))</f>
        <v/>
      </c>
      <c r="E4083" t="str">
        <f>IF($B4083="A","",IFERROR(VLOOKUP($C4083,Elster!$I$5:$M$148,3,FALSE),$C4083))</f>
        <v xml:space="preserve">   "SOLAR_GESAMTERTRAG_KWH"                           </v>
      </c>
      <c r="F4083">
        <f t="shared" si="126"/>
        <v>136</v>
      </c>
      <c r="G4083" s="2">
        <f t="shared" si="127"/>
        <v>4.9730000000032248E-3</v>
      </c>
    </row>
    <row r="4084" spans="1:7" x14ac:dyDescent="0.35">
      <c r="A4084" t="s">
        <v>10462</v>
      </c>
      <c r="B4084" t="s">
        <v>7317</v>
      </c>
      <c r="C4084" t="s">
        <v>7318</v>
      </c>
      <c r="D4084" t="str">
        <f>IF($B4084="B","",IFERROR(VLOOKUP($C4084,Elster!$I$5:$M$148,3,FALSE),$C4084))</f>
        <v/>
      </c>
      <c r="E4084" t="str">
        <f>IF($B4084="A","",IFERROR(VLOOKUP($C4084,Elster!$I$5:$M$148,3,FALSE),$C4084))</f>
        <v xml:space="preserve">   "SAMMLERISTTEMP"                                   </v>
      </c>
      <c r="F4084">
        <f t="shared" si="126"/>
        <v>13</v>
      </c>
      <c r="G4084" s="2">
        <f t="shared" si="127"/>
        <v>2.1275999999996742E-2</v>
      </c>
    </row>
    <row r="4085" spans="1:7" x14ac:dyDescent="0.35">
      <c r="A4085" t="s">
        <v>10462</v>
      </c>
      <c r="B4085" t="s">
        <v>7319</v>
      </c>
      <c r="C4085" t="s">
        <v>7318</v>
      </c>
      <c r="D4085" t="str">
        <f>IF($B4085="B","",IFERROR(VLOOKUP($C4085,Elster!$I$5:$M$148,3,FALSE),$C4085))</f>
        <v xml:space="preserve">   "SAMMLERISTTEMP"                                   </v>
      </c>
      <c r="E4085" t="str">
        <f>IF($B4085="A","",IFERROR(VLOOKUP($C4085,Elster!$I$5:$M$148,3,FALSE),$C4085))</f>
        <v/>
      </c>
      <c r="F4085">
        <f t="shared" si="126"/>
        <v>13</v>
      </c>
      <c r="G4085" s="2">
        <f t="shared" si="127"/>
        <v>0</v>
      </c>
    </row>
    <row r="4086" spans="1:7" x14ac:dyDescent="0.35">
      <c r="A4086" t="s">
        <v>10463</v>
      </c>
      <c r="B4086" t="s">
        <v>7317</v>
      </c>
      <c r="C4086" t="s">
        <v>7320</v>
      </c>
      <c r="D4086" t="str">
        <f>IF($B4086="B","",IFERROR(VLOOKUP($C4086,Elster!$I$5:$M$148,3,FALSE),$C4086))</f>
        <v/>
      </c>
      <c r="E4086" t="str">
        <f>IF($B4086="A","",IFERROR(VLOOKUP($C4086,Elster!$I$5:$M$148,3,FALSE),$C4086))</f>
        <v>0x000</v>
      </c>
      <c r="F4086">
        <f t="shared" si="126"/>
        <v>0</v>
      </c>
      <c r="G4086" s="2">
        <f t="shared" si="127"/>
        <v>5.000000000002558E-3</v>
      </c>
    </row>
    <row r="4087" spans="1:7" x14ac:dyDescent="0.35">
      <c r="A4087" t="s">
        <v>10463</v>
      </c>
      <c r="B4087" t="s">
        <v>7319</v>
      </c>
      <c r="C4087" t="s">
        <v>7320</v>
      </c>
      <c r="D4087" t="str">
        <f>IF($B4087="B","",IFERROR(VLOOKUP($C4087,Elster!$I$5:$M$148,3,FALSE),$C4087))</f>
        <v>0x000</v>
      </c>
      <c r="E4087" t="str">
        <f>IF($B4087="A","",IFERROR(VLOOKUP($C4087,Elster!$I$5:$M$148,3,FALSE),$C4087))</f>
        <v/>
      </c>
      <c r="F4087">
        <f t="shared" si="126"/>
        <v>0</v>
      </c>
      <c r="G4087" s="2">
        <f t="shared" si="127"/>
        <v>0</v>
      </c>
    </row>
    <row r="4088" spans="1:7" x14ac:dyDescent="0.35">
      <c r="A4088" t="s">
        <v>10464</v>
      </c>
      <c r="B4088" t="s">
        <v>7317</v>
      </c>
      <c r="C4088" t="s">
        <v>7325</v>
      </c>
      <c r="D4088" t="str">
        <f>IF($B4088="B","",IFERROR(VLOOKUP($C4088,Elster!$I$5:$M$148,3,FALSE),$C4088))</f>
        <v/>
      </c>
      <c r="E4088" t="str">
        <f>IF($B4088="A","",IFERROR(VLOOKUP($C4088,Elster!$I$5:$M$148,3,FALSE),$C4088))</f>
        <v xml:space="preserve">   "SPEICHERSOLLTEMP"                                 </v>
      </c>
      <c r="F4088">
        <f t="shared" si="126"/>
        <v>3</v>
      </c>
      <c r="G4088" s="2">
        <f t="shared" si="127"/>
        <v>4.9999999999990052E-3</v>
      </c>
    </row>
    <row r="4089" spans="1:7" x14ac:dyDescent="0.35">
      <c r="A4089" t="s">
        <v>10464</v>
      </c>
      <c r="B4089" t="s">
        <v>7319</v>
      </c>
      <c r="C4089" t="s">
        <v>7325</v>
      </c>
      <c r="D4089" t="str">
        <f>IF($B4089="B","",IFERROR(VLOOKUP($C4089,Elster!$I$5:$M$148,3,FALSE),$C4089))</f>
        <v xml:space="preserve">   "SPEICHERSOLLTEMP"                                 </v>
      </c>
      <c r="E4089" t="str">
        <f>IF($B4089="A","",IFERROR(VLOOKUP($C4089,Elster!$I$5:$M$148,3,FALSE),$C4089))</f>
        <v/>
      </c>
      <c r="F4089">
        <f t="shared" si="126"/>
        <v>3</v>
      </c>
      <c r="G4089" s="2">
        <f t="shared" si="127"/>
        <v>0</v>
      </c>
    </row>
    <row r="4090" spans="1:7" x14ac:dyDescent="0.35">
      <c r="A4090" t="s">
        <v>10465</v>
      </c>
      <c r="B4090" t="s">
        <v>7317</v>
      </c>
      <c r="C4090" t="s">
        <v>7321</v>
      </c>
      <c r="D4090" t="str">
        <f>IF($B4090="B","",IFERROR(VLOOKUP($C4090,Elster!$I$5:$M$148,3,FALSE),$C4090))</f>
        <v/>
      </c>
      <c r="E4090" t="str">
        <f>IF($B4090="A","",IFERROR(VLOOKUP($C4090,Elster!$I$5:$M$148,3,FALSE),$C4090))</f>
        <v xml:space="preserve">   "FEHLERMELDUNG"                                    </v>
      </c>
      <c r="F4090">
        <f t="shared" si="126"/>
        <v>1</v>
      </c>
      <c r="G4090" s="2">
        <f t="shared" si="127"/>
        <v>4.9999999999990052E-3</v>
      </c>
    </row>
    <row r="4091" spans="1:7" x14ac:dyDescent="0.35">
      <c r="A4091" t="s">
        <v>10465</v>
      </c>
      <c r="B4091" t="s">
        <v>7319</v>
      </c>
      <c r="C4091" t="s">
        <v>7321</v>
      </c>
      <c r="D4091" t="str">
        <f>IF($B4091="B","",IFERROR(VLOOKUP($C4091,Elster!$I$5:$M$148,3,FALSE),$C4091))</f>
        <v xml:space="preserve">   "FEHLERMELDUNG"                                    </v>
      </c>
      <c r="E4091" t="str">
        <f>IF($B4091="A","",IFERROR(VLOOKUP($C4091,Elster!$I$5:$M$148,3,FALSE),$C4091))</f>
        <v/>
      </c>
      <c r="F4091">
        <f t="shared" si="126"/>
        <v>1</v>
      </c>
      <c r="G4091" s="2">
        <f t="shared" si="127"/>
        <v>0</v>
      </c>
    </row>
    <row r="4092" spans="1:7" x14ac:dyDescent="0.35">
      <c r="A4092" t="s">
        <v>10466</v>
      </c>
      <c r="B4092" t="s">
        <v>7317</v>
      </c>
      <c r="C4092" t="s">
        <v>7320</v>
      </c>
      <c r="D4092" t="str">
        <f>IF($B4092="B","",IFERROR(VLOOKUP($C4092,Elster!$I$5:$M$148,3,FALSE),$C4092))</f>
        <v/>
      </c>
      <c r="E4092" t="str">
        <f>IF($B4092="A","",IFERROR(VLOOKUP($C4092,Elster!$I$5:$M$148,3,FALSE),$C4092))</f>
        <v>0x000</v>
      </c>
      <c r="F4092">
        <f t="shared" si="126"/>
        <v>0</v>
      </c>
      <c r="G4092" s="2">
        <f t="shared" si="127"/>
        <v>5.000000000002558E-3</v>
      </c>
    </row>
    <row r="4093" spans="1:7" x14ac:dyDescent="0.35">
      <c r="A4093" t="s">
        <v>10466</v>
      </c>
      <c r="B4093" t="s">
        <v>7319</v>
      </c>
      <c r="C4093" t="s">
        <v>7320</v>
      </c>
      <c r="D4093" t="str">
        <f>IF($B4093="B","",IFERROR(VLOOKUP($C4093,Elster!$I$5:$M$148,3,FALSE),$C4093))</f>
        <v>0x000</v>
      </c>
      <c r="E4093" t="str">
        <f>IF($B4093="A","",IFERROR(VLOOKUP($C4093,Elster!$I$5:$M$148,3,FALSE),$C4093))</f>
        <v/>
      </c>
      <c r="F4093">
        <f t="shared" si="126"/>
        <v>0</v>
      </c>
      <c r="G4093" s="2">
        <f t="shared" si="127"/>
        <v>0</v>
      </c>
    </row>
    <row r="4094" spans="1:7" x14ac:dyDescent="0.35">
      <c r="A4094" t="s">
        <v>10467</v>
      </c>
      <c r="B4094" t="s">
        <v>7319</v>
      </c>
      <c r="C4094" t="s">
        <v>7366</v>
      </c>
      <c r="D4094" t="str">
        <f>IF($B4094="B","",IFERROR(VLOOKUP($C4094,Elster!$I$5:$M$148,3,FALSE),$C4094))</f>
        <v xml:space="preserve">//   "ERWEITERUNGSTELEGRAMM"                            </v>
      </c>
      <c r="E4094" t="str">
        <f>IF($B4094="A","",IFERROR(VLOOKUP($C4094,Elster!$I$5:$M$148,3,FALSE),$C4094))</f>
        <v/>
      </c>
      <c r="F4094">
        <f t="shared" si="126"/>
        <v>250</v>
      </c>
      <c r="G4094" s="2">
        <f t="shared" si="127"/>
        <v>4.9999999999990052E-3</v>
      </c>
    </row>
    <row r="4095" spans="1:7" x14ac:dyDescent="0.35">
      <c r="A4095" t="s">
        <v>10468</v>
      </c>
      <c r="B4095" t="s">
        <v>7317</v>
      </c>
      <c r="C4095" t="s">
        <v>7366</v>
      </c>
      <c r="D4095" t="str">
        <f>IF($B4095="B","",IFERROR(VLOOKUP($C4095,Elster!$I$5:$M$148,3,FALSE),$C4095))</f>
        <v/>
      </c>
      <c r="E4095" t="str">
        <f>IF($B4095="A","",IFERROR(VLOOKUP($C4095,Elster!$I$5:$M$148,3,FALSE),$C4095))</f>
        <v xml:space="preserve">//   "ERWEITERUNGSTELEGRAMM"                            </v>
      </c>
      <c r="F4095">
        <f t="shared" si="126"/>
        <v>250</v>
      </c>
      <c r="G4095" s="2">
        <f t="shared" si="127"/>
        <v>2.5999999998305157E-5</v>
      </c>
    </row>
    <row r="4096" spans="1:7" x14ac:dyDescent="0.35">
      <c r="A4096" t="s">
        <v>10469</v>
      </c>
      <c r="B4096" t="s">
        <v>7319</v>
      </c>
      <c r="C4096" t="s">
        <v>7321</v>
      </c>
      <c r="D4096" t="str">
        <f>IF($B4096="B","",IFERROR(VLOOKUP($C4096,Elster!$I$5:$M$148,3,FALSE),$C4096))</f>
        <v xml:space="preserve">   "FEHLERMELDUNG"                                    </v>
      </c>
      <c r="E4096" t="str">
        <f>IF($B4096="A","",IFERROR(VLOOKUP($C4096,Elster!$I$5:$M$148,3,FALSE),$C4096))</f>
        <v/>
      </c>
      <c r="F4096">
        <f t="shared" si="126"/>
        <v>1</v>
      </c>
      <c r="G4096" s="2">
        <f t="shared" si="127"/>
        <v>4.9740000000007001E-3</v>
      </c>
    </row>
    <row r="4097" spans="1:7" x14ac:dyDescent="0.35">
      <c r="A4097" t="s">
        <v>10470</v>
      </c>
      <c r="B4097" t="s">
        <v>7317</v>
      </c>
      <c r="C4097" t="s">
        <v>7321</v>
      </c>
      <c r="D4097" t="str">
        <f>IF($B4097="B","",IFERROR(VLOOKUP($C4097,Elster!$I$5:$M$148,3,FALSE),$C4097))</f>
        <v/>
      </c>
      <c r="E4097" t="str">
        <f>IF($B4097="A","",IFERROR(VLOOKUP($C4097,Elster!$I$5:$M$148,3,FALSE),$C4097))</f>
        <v xml:space="preserve">   "FEHLERMELDUNG"                                    </v>
      </c>
      <c r="F4097">
        <f t="shared" si="126"/>
        <v>1</v>
      </c>
      <c r="G4097" s="2">
        <f t="shared" si="127"/>
        <v>2.600000000185787E-5</v>
      </c>
    </row>
    <row r="4098" spans="1:7" x14ac:dyDescent="0.35">
      <c r="A4098" t="s">
        <v>10471</v>
      </c>
      <c r="B4098" t="s">
        <v>7319</v>
      </c>
      <c r="C4098" t="s">
        <v>7716</v>
      </c>
      <c r="D4098" t="str">
        <f>IF($B4098="B","",IFERROR(VLOOKUP($C4098,Elster!$I$5:$M$148,3,FALSE),$C4098))</f>
        <v xml:space="preserve">   "VERSTELLTE_RAUMSOLLTEMP"                          </v>
      </c>
      <c r="E4098" t="str">
        <f>IF($B4098="A","",IFERROR(VLOOKUP($C4098,Elster!$I$5:$M$148,3,FALSE),$C4098))</f>
        <v/>
      </c>
      <c r="F4098">
        <f t="shared" si="126"/>
        <v>18</v>
      </c>
      <c r="G4098" s="2">
        <f t="shared" si="127"/>
        <v>4.9739999999971474E-3</v>
      </c>
    </row>
    <row r="4099" spans="1:7" x14ac:dyDescent="0.35">
      <c r="A4099" t="s">
        <v>10472</v>
      </c>
      <c r="B4099" t="s">
        <v>7317</v>
      </c>
      <c r="C4099" t="s">
        <v>7716</v>
      </c>
      <c r="D4099" t="str">
        <f>IF($B4099="B","",IFERROR(VLOOKUP($C4099,Elster!$I$5:$M$148,3,FALSE),$C4099))</f>
        <v/>
      </c>
      <c r="E4099" t="str">
        <f>IF($B4099="A","",IFERROR(VLOOKUP($C4099,Elster!$I$5:$M$148,3,FALSE),$C4099))</f>
        <v xml:space="preserve">   "VERSTELLTE_RAUMSOLLTEMP"                          </v>
      </c>
      <c r="F4099">
        <f t="shared" ref="F4099:F4162" si="128">HEX2DEC(REPLACE(C4099,1,2,""))</f>
        <v>18</v>
      </c>
      <c r="G4099" s="2">
        <f t="shared" si="127"/>
        <v>2.600000000185787E-5</v>
      </c>
    </row>
    <row r="4100" spans="1:7" x14ac:dyDescent="0.35">
      <c r="A4100" t="s">
        <v>10473</v>
      </c>
      <c r="B4100" t="s">
        <v>7319</v>
      </c>
      <c r="C4100" t="s">
        <v>7329</v>
      </c>
      <c r="D4100" t="str">
        <f>IF($B4100="B","",IFERROR(VLOOKUP($C4100,Elster!$I$5:$M$148,3,FALSE),$C4100))</f>
        <v xml:space="preserve">   "KESSELSOLLTEMP"                                   </v>
      </c>
      <c r="E4100" t="str">
        <f>IF($B4100="A","",IFERROR(VLOOKUP($C4100,Elster!$I$5:$M$148,3,FALSE),$C4100))</f>
        <v/>
      </c>
      <c r="F4100">
        <f t="shared" si="128"/>
        <v>2</v>
      </c>
      <c r="G4100" s="2">
        <f t="shared" ref="G4100:G4163" si="129">SUBSTITUTE(A4100,"s","")-SUBSTITUTE(A4099,"s","")</f>
        <v>4.9729999999996721E-3</v>
      </c>
    </row>
    <row r="4101" spans="1:7" x14ac:dyDescent="0.35">
      <c r="A4101" t="s">
        <v>10474</v>
      </c>
      <c r="B4101" t="s">
        <v>7317</v>
      </c>
      <c r="C4101" t="s">
        <v>7329</v>
      </c>
      <c r="D4101" t="str">
        <f>IF($B4101="B","",IFERROR(VLOOKUP($C4101,Elster!$I$5:$M$148,3,FALSE),$C4101))</f>
        <v/>
      </c>
      <c r="E4101" t="str">
        <f>IF($B4101="A","",IFERROR(VLOOKUP($C4101,Elster!$I$5:$M$148,3,FALSE),$C4101))</f>
        <v xml:space="preserve">   "KESSELSOLLTEMP"                                   </v>
      </c>
      <c r="F4101">
        <f t="shared" si="128"/>
        <v>2</v>
      </c>
      <c r="G4101" s="2">
        <f t="shared" si="129"/>
        <v>2.6999999999333113E-5</v>
      </c>
    </row>
    <row r="4102" spans="1:7" x14ac:dyDescent="0.35">
      <c r="A4102" t="s">
        <v>10475</v>
      </c>
      <c r="B4102" t="s">
        <v>7319</v>
      </c>
      <c r="C4102" t="s">
        <v>7320</v>
      </c>
      <c r="D4102" t="str">
        <f>IF($B4102="B","",IFERROR(VLOOKUP($C4102,Elster!$I$5:$M$148,3,FALSE),$C4102))</f>
        <v>0x000</v>
      </c>
      <c r="E4102" t="str">
        <f>IF($B4102="A","",IFERROR(VLOOKUP($C4102,Elster!$I$5:$M$148,3,FALSE),$C4102))</f>
        <v/>
      </c>
      <c r="F4102">
        <f t="shared" si="128"/>
        <v>0</v>
      </c>
      <c r="G4102" s="2">
        <f t="shared" si="129"/>
        <v>4.9729999999996721E-3</v>
      </c>
    </row>
    <row r="4103" spans="1:7" x14ac:dyDescent="0.35">
      <c r="A4103" t="s">
        <v>10476</v>
      </c>
      <c r="B4103" t="s">
        <v>7317</v>
      </c>
      <c r="C4103" t="s">
        <v>7320</v>
      </c>
      <c r="D4103" t="str">
        <f>IF($B4103="B","",IFERROR(VLOOKUP($C4103,Elster!$I$5:$M$148,3,FALSE),$C4103))</f>
        <v/>
      </c>
      <c r="E4103" t="str">
        <f>IF($B4103="A","",IFERROR(VLOOKUP($C4103,Elster!$I$5:$M$148,3,FALSE),$C4103))</f>
        <v>0x000</v>
      </c>
      <c r="F4103">
        <f t="shared" si="128"/>
        <v>0</v>
      </c>
      <c r="G4103" s="2">
        <f t="shared" si="129"/>
        <v>2.600000000185787E-5</v>
      </c>
    </row>
    <row r="4104" spans="1:7" x14ac:dyDescent="0.35">
      <c r="A4104" t="s">
        <v>10477</v>
      </c>
      <c r="B4104" t="s">
        <v>7317</v>
      </c>
      <c r="C4104" t="s">
        <v>7321</v>
      </c>
      <c r="D4104" t="str">
        <f>IF($B4104="B","",IFERROR(VLOOKUP($C4104,Elster!$I$5:$M$148,3,FALSE),$C4104))</f>
        <v/>
      </c>
      <c r="E4104" t="str">
        <f>IF($B4104="A","",IFERROR(VLOOKUP($C4104,Elster!$I$5:$M$148,3,FALSE),$C4104))</f>
        <v xml:space="preserve">   "FEHLERMELDUNG"                                    </v>
      </c>
      <c r="F4104">
        <f t="shared" si="128"/>
        <v>1</v>
      </c>
      <c r="G4104" s="2">
        <f t="shared" si="129"/>
        <v>4.9999999999990052E-3</v>
      </c>
    </row>
    <row r="4105" spans="1:7" x14ac:dyDescent="0.35">
      <c r="A4105" t="s">
        <v>10477</v>
      </c>
      <c r="B4105" t="s">
        <v>7319</v>
      </c>
      <c r="C4105" t="s">
        <v>7321</v>
      </c>
      <c r="D4105" t="str">
        <f>IF($B4105="B","",IFERROR(VLOOKUP($C4105,Elster!$I$5:$M$148,3,FALSE),$C4105))</f>
        <v xml:space="preserve">   "FEHLERMELDUNG"                                    </v>
      </c>
      <c r="E4105" t="str">
        <f>IF($B4105="A","",IFERROR(VLOOKUP($C4105,Elster!$I$5:$M$148,3,FALSE),$C4105))</f>
        <v/>
      </c>
      <c r="F4105">
        <f t="shared" si="128"/>
        <v>1</v>
      </c>
      <c r="G4105" s="2">
        <f t="shared" si="129"/>
        <v>0</v>
      </c>
    </row>
    <row r="4106" spans="1:7" x14ac:dyDescent="0.35">
      <c r="A4106" t="s">
        <v>10478</v>
      </c>
      <c r="B4106" t="s">
        <v>7317</v>
      </c>
      <c r="C4106" t="s">
        <v>7357</v>
      </c>
      <c r="D4106" t="str">
        <f>IF($B4106="B","",IFERROR(VLOOKUP($C4106,Elster!$I$5:$M$148,3,FALSE),$C4106))</f>
        <v/>
      </c>
      <c r="E4106" t="str">
        <f>IF($B4106="A","",IFERROR(VLOOKUP($C4106,Elster!$I$5:$M$148,3,FALSE),$C4106))</f>
        <v xml:space="preserve">   "MIN_TEMP_KESSEL"                                  </v>
      </c>
      <c r="F4106">
        <f t="shared" si="128"/>
        <v>32</v>
      </c>
      <c r="G4106" s="2">
        <f t="shared" si="129"/>
        <v>4.9999999999990052E-3</v>
      </c>
    </row>
    <row r="4107" spans="1:7" x14ac:dyDescent="0.35">
      <c r="A4107" t="s">
        <v>10478</v>
      </c>
      <c r="B4107" t="s">
        <v>7319</v>
      </c>
      <c r="C4107" t="s">
        <v>7357</v>
      </c>
      <c r="D4107" t="str">
        <f>IF($B4107="B","",IFERROR(VLOOKUP($C4107,Elster!$I$5:$M$148,3,FALSE),$C4107))</f>
        <v xml:space="preserve">   "MIN_TEMP_KESSEL"                                  </v>
      </c>
      <c r="E4107" t="str">
        <f>IF($B4107="A","",IFERROR(VLOOKUP($C4107,Elster!$I$5:$M$148,3,FALSE),$C4107))</f>
        <v/>
      </c>
      <c r="F4107">
        <f t="shared" si="128"/>
        <v>32</v>
      </c>
      <c r="G4107" s="2">
        <f t="shared" si="129"/>
        <v>0</v>
      </c>
    </row>
    <row r="4108" spans="1:7" x14ac:dyDescent="0.35">
      <c r="A4108" t="s">
        <v>10479</v>
      </c>
      <c r="B4108" t="s">
        <v>7317</v>
      </c>
      <c r="C4108" t="s">
        <v>7325</v>
      </c>
      <c r="D4108" t="str">
        <f>IF($B4108="B","",IFERROR(VLOOKUP($C4108,Elster!$I$5:$M$148,3,FALSE),$C4108))</f>
        <v/>
      </c>
      <c r="E4108" t="str">
        <f>IF($B4108="A","",IFERROR(VLOOKUP($C4108,Elster!$I$5:$M$148,3,FALSE),$C4108))</f>
        <v xml:space="preserve">   "SPEICHERSOLLTEMP"                                 </v>
      </c>
      <c r="F4108">
        <f t="shared" si="128"/>
        <v>3</v>
      </c>
      <c r="G4108" s="2">
        <f t="shared" si="129"/>
        <v>1.8333000000001931E-2</v>
      </c>
    </row>
    <row r="4109" spans="1:7" x14ac:dyDescent="0.35">
      <c r="A4109" t="s">
        <v>10480</v>
      </c>
      <c r="B4109" t="s">
        <v>7317</v>
      </c>
      <c r="C4109" t="s">
        <v>7320</v>
      </c>
      <c r="D4109" t="str">
        <f>IF($B4109="B","",IFERROR(VLOOKUP($C4109,Elster!$I$5:$M$148,3,FALSE),$C4109))</f>
        <v/>
      </c>
      <c r="E4109" t="str">
        <f>IF($B4109="A","",IFERROR(VLOOKUP($C4109,Elster!$I$5:$M$148,3,FALSE),$C4109))</f>
        <v>0x000</v>
      </c>
      <c r="F4109">
        <f t="shared" si="128"/>
        <v>0</v>
      </c>
      <c r="G4109" s="2">
        <f t="shared" si="129"/>
        <v>4.9740000000007001E-3</v>
      </c>
    </row>
    <row r="4110" spans="1:7" x14ac:dyDescent="0.35">
      <c r="A4110" t="s">
        <v>10481</v>
      </c>
      <c r="B4110" t="s">
        <v>7317</v>
      </c>
      <c r="C4110" t="s">
        <v>7318</v>
      </c>
      <c r="D4110" t="str">
        <f>IF($B4110="B","",IFERROR(VLOOKUP($C4110,Elster!$I$5:$M$148,3,FALSE),$C4110))</f>
        <v/>
      </c>
      <c r="E4110" t="str">
        <f>IF($B4110="A","",IFERROR(VLOOKUP($C4110,Elster!$I$5:$M$148,3,FALSE),$C4110))</f>
        <v xml:space="preserve">   "SAMMLERISTTEMP"                                   </v>
      </c>
      <c r="F4110">
        <f t="shared" si="128"/>
        <v>13</v>
      </c>
      <c r="G4110" s="2">
        <f t="shared" si="129"/>
        <v>4.9479999999988422E-3</v>
      </c>
    </row>
    <row r="4111" spans="1:7" x14ac:dyDescent="0.35">
      <c r="A4111" t="s">
        <v>10482</v>
      </c>
      <c r="B4111" t="s">
        <v>7317</v>
      </c>
      <c r="C4111" t="s">
        <v>7329</v>
      </c>
      <c r="D4111" t="str">
        <f>IF($B4111="B","",IFERROR(VLOOKUP($C4111,Elster!$I$5:$M$148,3,FALSE),$C4111))</f>
        <v/>
      </c>
      <c r="E4111" t="str">
        <f>IF($B4111="A","",IFERROR(VLOOKUP($C4111,Elster!$I$5:$M$148,3,FALSE),$C4111))</f>
        <v xml:space="preserve">   "KESSELSOLLTEMP"                                   </v>
      </c>
      <c r="F4111">
        <f t="shared" si="128"/>
        <v>2</v>
      </c>
      <c r="G4111" s="2">
        <f t="shared" si="129"/>
        <v>4.9740000000007001E-3</v>
      </c>
    </row>
    <row r="4112" spans="1:7" x14ac:dyDescent="0.35">
      <c r="A4112" t="s">
        <v>10483</v>
      </c>
      <c r="B4112" t="s">
        <v>7317</v>
      </c>
      <c r="C4112" t="s">
        <v>7320</v>
      </c>
      <c r="D4112" t="str">
        <f>IF($B4112="B","",IFERROR(VLOOKUP($C4112,Elster!$I$5:$M$148,3,FALSE),$C4112))</f>
        <v/>
      </c>
      <c r="E4112" t="str">
        <f>IF($B4112="A","",IFERROR(VLOOKUP($C4112,Elster!$I$5:$M$148,3,FALSE),$C4112))</f>
        <v>0x000</v>
      </c>
      <c r="F4112">
        <f t="shared" si="128"/>
        <v>0</v>
      </c>
      <c r="G4112" s="2">
        <f t="shared" si="129"/>
        <v>4.9739999999971474E-3</v>
      </c>
    </row>
    <row r="4113" spans="1:7" x14ac:dyDescent="0.35">
      <c r="A4113" t="s">
        <v>10484</v>
      </c>
      <c r="B4113" t="s">
        <v>7317</v>
      </c>
      <c r="C4113" t="s">
        <v>7366</v>
      </c>
      <c r="D4113" t="str">
        <f>IF($B4113="B","",IFERROR(VLOOKUP($C4113,Elster!$I$5:$M$148,3,FALSE),$C4113))</f>
        <v/>
      </c>
      <c r="E4113" t="str">
        <f>IF($B4113="A","",IFERROR(VLOOKUP($C4113,Elster!$I$5:$M$148,3,FALSE),$C4113))</f>
        <v xml:space="preserve">//   "ERWEITERUNGSTELEGRAMM"                            </v>
      </c>
      <c r="F4113">
        <f t="shared" si="128"/>
        <v>250</v>
      </c>
      <c r="G4113" s="2">
        <f t="shared" si="129"/>
        <v>4.9740000000007001E-3</v>
      </c>
    </row>
    <row r="4114" spans="1:7" x14ac:dyDescent="0.35">
      <c r="A4114" t="s">
        <v>10485</v>
      </c>
      <c r="B4114" t="s">
        <v>7317</v>
      </c>
      <c r="C4114" t="s">
        <v>7321</v>
      </c>
      <c r="D4114" t="str">
        <f>IF($B4114="B","",IFERROR(VLOOKUP($C4114,Elster!$I$5:$M$148,3,FALSE),$C4114))</f>
        <v/>
      </c>
      <c r="E4114" t="str">
        <f>IF($B4114="A","",IFERROR(VLOOKUP($C4114,Elster!$I$5:$M$148,3,FALSE),$C4114))</f>
        <v xml:space="preserve">   "FEHLERMELDUNG"                                    </v>
      </c>
      <c r="F4114">
        <f t="shared" si="128"/>
        <v>1</v>
      </c>
      <c r="G4114" s="2">
        <f t="shared" si="129"/>
        <v>4.947000000001367E-3</v>
      </c>
    </row>
    <row r="4115" spans="1:7" x14ac:dyDescent="0.35">
      <c r="A4115" t="s">
        <v>10486</v>
      </c>
      <c r="B4115" t="s">
        <v>7317</v>
      </c>
      <c r="C4115" t="s">
        <v>7716</v>
      </c>
      <c r="D4115" t="str">
        <f>IF($B4115="B","",IFERROR(VLOOKUP($C4115,Elster!$I$5:$M$148,3,FALSE),$C4115))</f>
        <v/>
      </c>
      <c r="E4115" t="str">
        <f>IF($B4115="A","",IFERROR(VLOOKUP($C4115,Elster!$I$5:$M$148,3,FALSE),$C4115))</f>
        <v xml:space="preserve">   "VERSTELLTE_RAUMSOLLTEMP"                          </v>
      </c>
      <c r="F4115">
        <f t="shared" si="128"/>
        <v>18</v>
      </c>
      <c r="G4115" s="2">
        <f t="shared" si="129"/>
        <v>4.9740000000007001E-3</v>
      </c>
    </row>
    <row r="4116" spans="1:7" x14ac:dyDescent="0.35">
      <c r="A4116" t="s">
        <v>10487</v>
      </c>
      <c r="B4116" t="s">
        <v>7317</v>
      </c>
      <c r="C4116" t="s">
        <v>7329</v>
      </c>
      <c r="D4116" t="str">
        <f>IF($B4116="B","",IFERROR(VLOOKUP($C4116,Elster!$I$5:$M$148,3,FALSE),$C4116))</f>
        <v/>
      </c>
      <c r="E4116" t="str">
        <f>IF($B4116="A","",IFERROR(VLOOKUP($C4116,Elster!$I$5:$M$148,3,FALSE),$C4116))</f>
        <v xml:space="preserve">   "KESSELSOLLTEMP"                                   </v>
      </c>
      <c r="F4116">
        <f t="shared" si="128"/>
        <v>2</v>
      </c>
      <c r="G4116" s="2">
        <f t="shared" si="129"/>
        <v>4.9739999999971474E-3</v>
      </c>
    </row>
    <row r="4117" spans="1:7" x14ac:dyDescent="0.35">
      <c r="A4117" t="s">
        <v>10488</v>
      </c>
      <c r="B4117" t="s">
        <v>7317</v>
      </c>
      <c r="C4117" t="s">
        <v>7320</v>
      </c>
      <c r="D4117" t="str">
        <f>IF($B4117="B","",IFERROR(VLOOKUP($C4117,Elster!$I$5:$M$148,3,FALSE),$C4117))</f>
        <v/>
      </c>
      <c r="E4117" t="str">
        <f>IF($B4117="A","",IFERROR(VLOOKUP($C4117,Elster!$I$5:$M$148,3,FALSE),$C4117))</f>
        <v>0x000</v>
      </c>
      <c r="F4117">
        <f t="shared" si="128"/>
        <v>0</v>
      </c>
      <c r="G4117" s="2">
        <f t="shared" si="129"/>
        <v>4.9480000000023949E-3</v>
      </c>
    </row>
    <row r="4118" spans="1:7" x14ac:dyDescent="0.35">
      <c r="A4118" t="s">
        <v>10489</v>
      </c>
      <c r="B4118" t="s">
        <v>7317</v>
      </c>
      <c r="C4118" t="s">
        <v>7321</v>
      </c>
      <c r="D4118" t="str">
        <f>IF($B4118="B","",IFERROR(VLOOKUP($C4118,Elster!$I$5:$M$148,3,FALSE),$C4118))</f>
        <v/>
      </c>
      <c r="E4118" t="str">
        <f>IF($B4118="A","",IFERROR(VLOOKUP($C4118,Elster!$I$5:$M$148,3,FALSE),$C4118))</f>
        <v xml:space="preserve">   "FEHLERMELDUNG"                                    </v>
      </c>
      <c r="F4118">
        <f t="shared" si="128"/>
        <v>1</v>
      </c>
      <c r="G4118" s="2">
        <f t="shared" si="129"/>
        <v>4.9740000000007001E-3</v>
      </c>
    </row>
    <row r="4119" spans="1:7" x14ac:dyDescent="0.35">
      <c r="A4119" t="s">
        <v>10490</v>
      </c>
      <c r="B4119" t="s">
        <v>7317</v>
      </c>
      <c r="C4119" t="s">
        <v>7359</v>
      </c>
      <c r="D4119" t="str">
        <f>IF($B4119="B","",IFERROR(VLOOKUP($C4119,Elster!$I$5:$M$148,3,FALSE),$C4119))</f>
        <v/>
      </c>
      <c r="E4119" t="str">
        <f>IF($B4119="A","",IFERROR(VLOOKUP($C4119,Elster!$I$5:$M$148,3,FALSE),$C4119))</f>
        <v xml:space="preserve">   "ANFAHRTEMP"                                       </v>
      </c>
      <c r="F4119">
        <f t="shared" si="128"/>
        <v>33</v>
      </c>
      <c r="G4119" s="2">
        <f t="shared" si="129"/>
        <v>4.9739999999971474E-3</v>
      </c>
    </row>
    <row r="4120" spans="1:7" x14ac:dyDescent="0.35">
      <c r="A4120" t="s">
        <v>10491</v>
      </c>
      <c r="B4120" t="s">
        <v>7317</v>
      </c>
      <c r="C4120" t="s">
        <v>7318</v>
      </c>
      <c r="D4120" t="str">
        <f>IF($B4120="B","",IFERROR(VLOOKUP($C4120,Elster!$I$5:$M$148,3,FALSE),$C4120))</f>
        <v/>
      </c>
      <c r="E4120" t="str">
        <f>IF($B4120="A","",IFERROR(VLOOKUP($C4120,Elster!$I$5:$M$148,3,FALSE),$C4120))</f>
        <v xml:space="preserve">   "SAMMLERISTTEMP"                                   </v>
      </c>
      <c r="F4120">
        <f t="shared" si="128"/>
        <v>13</v>
      </c>
      <c r="G4120" s="2">
        <f t="shared" si="129"/>
        <v>1.5807000000002347E-2</v>
      </c>
    </row>
    <row r="4121" spans="1:7" x14ac:dyDescent="0.35">
      <c r="A4121" t="s">
        <v>10491</v>
      </c>
      <c r="B4121" t="s">
        <v>7319</v>
      </c>
      <c r="C4121" t="s">
        <v>7318</v>
      </c>
      <c r="D4121" t="str">
        <f>IF($B4121="B","",IFERROR(VLOOKUP($C4121,Elster!$I$5:$M$148,3,FALSE),$C4121))</f>
        <v xml:space="preserve">   "SAMMLERISTTEMP"                                   </v>
      </c>
      <c r="E4121" t="str">
        <f>IF($B4121="A","",IFERROR(VLOOKUP($C4121,Elster!$I$5:$M$148,3,FALSE),$C4121))</f>
        <v/>
      </c>
      <c r="F4121">
        <f t="shared" si="128"/>
        <v>13</v>
      </c>
      <c r="G4121" s="2">
        <f t="shared" si="129"/>
        <v>0</v>
      </c>
    </row>
    <row r="4122" spans="1:7" x14ac:dyDescent="0.35">
      <c r="A4122" t="s">
        <v>10492</v>
      </c>
      <c r="B4122" t="s">
        <v>7317</v>
      </c>
      <c r="C4122" t="s">
        <v>7320</v>
      </c>
      <c r="D4122" t="str">
        <f>IF($B4122="B","",IFERROR(VLOOKUP($C4122,Elster!$I$5:$M$148,3,FALSE),$C4122))</f>
        <v/>
      </c>
      <c r="E4122" t="str">
        <f>IF($B4122="A","",IFERROR(VLOOKUP($C4122,Elster!$I$5:$M$148,3,FALSE),$C4122))</f>
        <v>0x000</v>
      </c>
      <c r="F4122">
        <f t="shared" si="128"/>
        <v>0</v>
      </c>
      <c r="G4122" s="2">
        <f t="shared" si="129"/>
        <v>4.9999999999990052E-3</v>
      </c>
    </row>
    <row r="4123" spans="1:7" x14ac:dyDescent="0.35">
      <c r="A4123" t="s">
        <v>10492</v>
      </c>
      <c r="B4123" t="s">
        <v>7319</v>
      </c>
      <c r="C4123" t="s">
        <v>7320</v>
      </c>
      <c r="D4123" t="str">
        <f>IF($B4123="B","",IFERROR(VLOOKUP($C4123,Elster!$I$5:$M$148,3,FALSE),$C4123))</f>
        <v>0x000</v>
      </c>
      <c r="E4123" t="str">
        <f>IF($B4123="A","",IFERROR(VLOOKUP($C4123,Elster!$I$5:$M$148,3,FALSE),$C4123))</f>
        <v/>
      </c>
      <c r="F4123">
        <f t="shared" si="128"/>
        <v>0</v>
      </c>
      <c r="G4123" s="2">
        <f t="shared" si="129"/>
        <v>0</v>
      </c>
    </row>
    <row r="4124" spans="1:7" x14ac:dyDescent="0.35">
      <c r="A4124" t="s">
        <v>10493</v>
      </c>
      <c r="B4124" t="s">
        <v>7317</v>
      </c>
      <c r="C4124" t="s">
        <v>7325</v>
      </c>
      <c r="D4124" t="str">
        <f>IF($B4124="B","",IFERROR(VLOOKUP($C4124,Elster!$I$5:$M$148,3,FALSE),$C4124))</f>
        <v/>
      </c>
      <c r="E4124" t="str">
        <f>IF($B4124="A","",IFERROR(VLOOKUP($C4124,Elster!$I$5:$M$148,3,FALSE),$C4124))</f>
        <v xml:space="preserve">   "SPEICHERSOLLTEMP"                                 </v>
      </c>
      <c r="F4124">
        <f t="shared" si="128"/>
        <v>3</v>
      </c>
      <c r="G4124" s="2">
        <f t="shared" si="129"/>
        <v>4.9999999999990052E-3</v>
      </c>
    </row>
    <row r="4125" spans="1:7" x14ac:dyDescent="0.35">
      <c r="A4125" t="s">
        <v>10493</v>
      </c>
      <c r="B4125" t="s">
        <v>7319</v>
      </c>
      <c r="C4125" t="s">
        <v>7325</v>
      </c>
      <c r="D4125" t="str">
        <f>IF($B4125="B","",IFERROR(VLOOKUP($C4125,Elster!$I$5:$M$148,3,FALSE),$C4125))</f>
        <v xml:space="preserve">   "SPEICHERSOLLTEMP"                                 </v>
      </c>
      <c r="E4125" t="str">
        <f>IF($B4125="A","",IFERROR(VLOOKUP($C4125,Elster!$I$5:$M$148,3,FALSE),$C4125))</f>
        <v/>
      </c>
      <c r="F4125">
        <f t="shared" si="128"/>
        <v>3</v>
      </c>
      <c r="G4125" s="2">
        <f t="shared" si="129"/>
        <v>0</v>
      </c>
    </row>
    <row r="4126" spans="1:7" x14ac:dyDescent="0.35">
      <c r="A4126" t="s">
        <v>10494</v>
      </c>
      <c r="B4126" t="s">
        <v>7317</v>
      </c>
      <c r="C4126" t="s">
        <v>7321</v>
      </c>
      <c r="D4126" t="str">
        <f>IF($B4126="B","",IFERROR(VLOOKUP($C4126,Elster!$I$5:$M$148,3,FALSE),$C4126))</f>
        <v/>
      </c>
      <c r="E4126" t="str">
        <f>IF($B4126="A","",IFERROR(VLOOKUP($C4126,Elster!$I$5:$M$148,3,FALSE),$C4126))</f>
        <v xml:space="preserve">   "FEHLERMELDUNG"                                    </v>
      </c>
      <c r="F4126">
        <f t="shared" si="128"/>
        <v>1</v>
      </c>
      <c r="G4126" s="2">
        <f t="shared" si="129"/>
        <v>5.000000000002558E-3</v>
      </c>
    </row>
    <row r="4127" spans="1:7" x14ac:dyDescent="0.35">
      <c r="A4127" t="s">
        <v>10494</v>
      </c>
      <c r="B4127" t="s">
        <v>7319</v>
      </c>
      <c r="C4127" t="s">
        <v>7321</v>
      </c>
      <c r="D4127" t="str">
        <f>IF($B4127="B","",IFERROR(VLOOKUP($C4127,Elster!$I$5:$M$148,3,FALSE),$C4127))</f>
        <v xml:space="preserve">   "FEHLERMELDUNG"                                    </v>
      </c>
      <c r="E4127" t="str">
        <f>IF($B4127="A","",IFERROR(VLOOKUP($C4127,Elster!$I$5:$M$148,3,FALSE),$C4127))</f>
        <v/>
      </c>
      <c r="F4127">
        <f t="shared" si="128"/>
        <v>1</v>
      </c>
      <c r="G4127" s="2">
        <f t="shared" si="129"/>
        <v>0</v>
      </c>
    </row>
    <row r="4128" spans="1:7" x14ac:dyDescent="0.35">
      <c r="A4128" t="s">
        <v>10495</v>
      </c>
      <c r="B4128" t="s">
        <v>7317</v>
      </c>
      <c r="C4128" t="s">
        <v>7320</v>
      </c>
      <c r="D4128" t="str">
        <f>IF($B4128="B","",IFERROR(VLOOKUP($C4128,Elster!$I$5:$M$148,3,FALSE),$C4128))</f>
        <v/>
      </c>
      <c r="E4128" t="str">
        <f>IF($B4128="A","",IFERROR(VLOOKUP($C4128,Elster!$I$5:$M$148,3,FALSE),$C4128))</f>
        <v>0x000</v>
      </c>
      <c r="F4128">
        <f t="shared" si="128"/>
        <v>0</v>
      </c>
      <c r="G4128" s="2">
        <f t="shared" si="129"/>
        <v>4.9989999999979773E-3</v>
      </c>
    </row>
    <row r="4129" spans="1:7" x14ac:dyDescent="0.35">
      <c r="A4129" t="s">
        <v>10495</v>
      </c>
      <c r="B4129" t="s">
        <v>7319</v>
      </c>
      <c r="C4129" t="s">
        <v>7320</v>
      </c>
      <c r="D4129" t="str">
        <f>IF($B4129="B","",IFERROR(VLOOKUP($C4129,Elster!$I$5:$M$148,3,FALSE),$C4129))</f>
        <v>0x000</v>
      </c>
      <c r="E4129" t="str">
        <f>IF($B4129="A","",IFERROR(VLOOKUP($C4129,Elster!$I$5:$M$148,3,FALSE),$C4129))</f>
        <v/>
      </c>
      <c r="F4129">
        <f t="shared" si="128"/>
        <v>0</v>
      </c>
      <c r="G4129" s="2">
        <f t="shared" si="129"/>
        <v>0</v>
      </c>
    </row>
    <row r="4130" spans="1:7" x14ac:dyDescent="0.35">
      <c r="A4130" t="s">
        <v>10496</v>
      </c>
      <c r="B4130" t="s">
        <v>7319</v>
      </c>
      <c r="C4130" t="s">
        <v>7366</v>
      </c>
      <c r="D4130" t="str">
        <f>IF($B4130="B","",IFERROR(VLOOKUP($C4130,Elster!$I$5:$M$148,3,FALSE),$C4130))</f>
        <v xml:space="preserve">//   "ERWEITERUNGSTELEGRAMM"                            </v>
      </c>
      <c r="E4130" t="str">
        <f>IF($B4130="A","",IFERROR(VLOOKUP($C4130,Elster!$I$5:$M$148,3,FALSE),$C4130))</f>
        <v/>
      </c>
      <c r="F4130">
        <f t="shared" si="128"/>
        <v>250</v>
      </c>
      <c r="G4130" s="2">
        <f t="shared" si="129"/>
        <v>4.9999999999990052E-3</v>
      </c>
    </row>
    <row r="4131" spans="1:7" x14ac:dyDescent="0.35">
      <c r="A4131" t="s">
        <v>10497</v>
      </c>
      <c r="B4131" t="s">
        <v>7317</v>
      </c>
      <c r="C4131" t="s">
        <v>7366</v>
      </c>
      <c r="D4131" t="str">
        <f>IF($B4131="B","",IFERROR(VLOOKUP($C4131,Elster!$I$5:$M$148,3,FALSE),$C4131))</f>
        <v/>
      </c>
      <c r="E4131" t="str">
        <f>IF($B4131="A","",IFERROR(VLOOKUP($C4131,Elster!$I$5:$M$148,3,FALSE),$C4131))</f>
        <v xml:space="preserve">//   "ERWEITERUNGSTELEGRAMM"                            </v>
      </c>
      <c r="F4131">
        <f t="shared" si="128"/>
        <v>250</v>
      </c>
      <c r="G4131" s="2">
        <f t="shared" si="129"/>
        <v>2.600000000185787E-5</v>
      </c>
    </row>
    <row r="4132" spans="1:7" x14ac:dyDescent="0.35">
      <c r="A4132" t="s">
        <v>10498</v>
      </c>
      <c r="B4132" t="s">
        <v>7319</v>
      </c>
      <c r="C4132" t="s">
        <v>7321</v>
      </c>
      <c r="D4132" t="str">
        <f>IF($B4132="B","",IFERROR(VLOOKUP($C4132,Elster!$I$5:$M$148,3,FALSE),$C4132))</f>
        <v xml:space="preserve">   "FEHLERMELDUNG"                                    </v>
      </c>
      <c r="E4132" t="str">
        <f>IF($B4132="A","",IFERROR(VLOOKUP($C4132,Elster!$I$5:$M$148,3,FALSE),$C4132))</f>
        <v/>
      </c>
      <c r="F4132">
        <f t="shared" si="128"/>
        <v>1</v>
      </c>
      <c r="G4132" s="2">
        <f t="shared" si="129"/>
        <v>4.9740000000007001E-3</v>
      </c>
    </row>
    <row r="4133" spans="1:7" x14ac:dyDescent="0.35">
      <c r="A4133" t="s">
        <v>10499</v>
      </c>
      <c r="B4133" t="s">
        <v>7317</v>
      </c>
      <c r="C4133" t="s">
        <v>7321</v>
      </c>
      <c r="D4133" t="str">
        <f>IF($B4133="B","",IFERROR(VLOOKUP($C4133,Elster!$I$5:$M$148,3,FALSE),$C4133))</f>
        <v/>
      </c>
      <c r="E4133" t="str">
        <f>IF($B4133="A","",IFERROR(VLOOKUP($C4133,Elster!$I$5:$M$148,3,FALSE),$C4133))</f>
        <v xml:space="preserve">   "FEHLERMELDUNG"                                    </v>
      </c>
      <c r="F4133">
        <f t="shared" si="128"/>
        <v>1</v>
      </c>
      <c r="G4133" s="2">
        <f t="shared" si="129"/>
        <v>2.5999999998305157E-5</v>
      </c>
    </row>
    <row r="4134" spans="1:7" x14ac:dyDescent="0.35">
      <c r="A4134" t="s">
        <v>10500</v>
      </c>
      <c r="B4134" t="s">
        <v>7319</v>
      </c>
      <c r="C4134" t="s">
        <v>7632</v>
      </c>
      <c r="D4134" t="str">
        <f>IF($B4134="B","",IFERROR(VLOOKUP($C4134,Elster!$I$5:$M$148,3,FALSE),$C4134))</f>
        <v xml:space="preserve">   "EINSTELL_SPEICHERSOLLTEMP"                        </v>
      </c>
      <c r="E4134" t="str">
        <f>IF($B4134="A","",IFERROR(VLOOKUP($C4134,Elster!$I$5:$M$148,3,FALSE),$C4134))</f>
        <v/>
      </c>
      <c r="F4134">
        <f t="shared" si="128"/>
        <v>19</v>
      </c>
      <c r="G4134" s="2">
        <f t="shared" si="129"/>
        <v>4.9740000000007001E-3</v>
      </c>
    </row>
    <row r="4135" spans="1:7" x14ac:dyDescent="0.35">
      <c r="A4135" t="s">
        <v>10501</v>
      </c>
      <c r="B4135" t="s">
        <v>7317</v>
      </c>
      <c r="C4135" t="s">
        <v>7632</v>
      </c>
      <c r="D4135" t="str">
        <f>IF($B4135="B","",IFERROR(VLOOKUP($C4135,Elster!$I$5:$M$148,3,FALSE),$C4135))</f>
        <v/>
      </c>
      <c r="E4135" t="str">
        <f>IF($B4135="A","",IFERROR(VLOOKUP($C4135,Elster!$I$5:$M$148,3,FALSE),$C4135))</f>
        <v xml:space="preserve">   "EINSTELL_SPEICHERSOLLTEMP"                        </v>
      </c>
      <c r="F4135">
        <f t="shared" si="128"/>
        <v>19</v>
      </c>
      <c r="G4135" s="2">
        <f t="shared" si="129"/>
        <v>2.5999999998305157E-5</v>
      </c>
    </row>
    <row r="4136" spans="1:7" x14ac:dyDescent="0.35">
      <c r="A4136" t="s">
        <v>10502</v>
      </c>
      <c r="B4136" t="s">
        <v>7317</v>
      </c>
      <c r="C4136" t="s">
        <v>7320</v>
      </c>
      <c r="D4136" t="str">
        <f>IF($B4136="B","",IFERROR(VLOOKUP($C4136,Elster!$I$5:$M$148,3,FALSE),$C4136))</f>
        <v/>
      </c>
      <c r="E4136" t="str">
        <f>IF($B4136="A","",IFERROR(VLOOKUP($C4136,Elster!$I$5:$M$148,3,FALSE),$C4136))</f>
        <v>0x000</v>
      </c>
      <c r="F4136">
        <f t="shared" si="128"/>
        <v>0</v>
      </c>
      <c r="G4136" s="2">
        <f t="shared" si="129"/>
        <v>5.000000000002558E-3</v>
      </c>
    </row>
    <row r="4137" spans="1:7" x14ac:dyDescent="0.35">
      <c r="A4137" t="s">
        <v>10502</v>
      </c>
      <c r="B4137" t="s">
        <v>7319</v>
      </c>
      <c r="C4137" t="s">
        <v>7320</v>
      </c>
      <c r="D4137" t="str">
        <f>IF($B4137="B","",IFERROR(VLOOKUP($C4137,Elster!$I$5:$M$148,3,FALSE),$C4137))</f>
        <v>0x000</v>
      </c>
      <c r="E4137" t="str">
        <f>IF($B4137="A","",IFERROR(VLOOKUP($C4137,Elster!$I$5:$M$148,3,FALSE),$C4137))</f>
        <v/>
      </c>
      <c r="F4137">
        <f t="shared" si="128"/>
        <v>0</v>
      </c>
      <c r="G4137" s="2">
        <f t="shared" si="129"/>
        <v>0</v>
      </c>
    </row>
    <row r="4138" spans="1:7" x14ac:dyDescent="0.35">
      <c r="A4138" t="s">
        <v>10503</v>
      </c>
      <c r="B4138" t="s">
        <v>7317</v>
      </c>
      <c r="C4138" t="s">
        <v>7320</v>
      </c>
      <c r="D4138" t="str">
        <f>IF($B4138="B","",IFERROR(VLOOKUP($C4138,Elster!$I$5:$M$148,3,FALSE),$C4138))</f>
        <v/>
      </c>
      <c r="E4138" t="str">
        <f>IF($B4138="A","",IFERROR(VLOOKUP($C4138,Elster!$I$5:$M$148,3,FALSE),$C4138))</f>
        <v>0x000</v>
      </c>
      <c r="F4138">
        <f t="shared" si="128"/>
        <v>0</v>
      </c>
      <c r="G4138" s="2">
        <f t="shared" si="129"/>
        <v>4.9999999999990052E-3</v>
      </c>
    </row>
    <row r="4139" spans="1:7" x14ac:dyDescent="0.35">
      <c r="A4139" t="s">
        <v>10503</v>
      </c>
      <c r="B4139" t="s">
        <v>7319</v>
      </c>
      <c r="C4139" t="s">
        <v>7320</v>
      </c>
      <c r="D4139" t="str">
        <f>IF($B4139="B","",IFERROR(VLOOKUP($C4139,Elster!$I$5:$M$148,3,FALSE),$C4139))</f>
        <v>0x000</v>
      </c>
      <c r="E4139" t="str">
        <f>IF($B4139="A","",IFERROR(VLOOKUP($C4139,Elster!$I$5:$M$148,3,FALSE),$C4139))</f>
        <v/>
      </c>
      <c r="F4139">
        <f t="shared" si="128"/>
        <v>0</v>
      </c>
      <c r="G4139" s="2">
        <f t="shared" si="129"/>
        <v>0</v>
      </c>
    </row>
    <row r="4140" spans="1:7" x14ac:dyDescent="0.35">
      <c r="A4140" t="s">
        <v>10504</v>
      </c>
      <c r="B4140" t="s">
        <v>7317</v>
      </c>
      <c r="C4140" t="s">
        <v>7321</v>
      </c>
      <c r="D4140" t="str">
        <f>IF($B4140="B","",IFERROR(VLOOKUP($C4140,Elster!$I$5:$M$148,3,FALSE),$C4140))</f>
        <v/>
      </c>
      <c r="E4140" t="str">
        <f>IF($B4140="A","",IFERROR(VLOOKUP($C4140,Elster!$I$5:$M$148,3,FALSE),$C4140))</f>
        <v xml:space="preserve">   "FEHLERMELDUNG"                                    </v>
      </c>
      <c r="F4140">
        <f t="shared" si="128"/>
        <v>1</v>
      </c>
      <c r="G4140" s="2">
        <f t="shared" si="129"/>
        <v>4.9999999999990052E-3</v>
      </c>
    </row>
    <row r="4141" spans="1:7" x14ac:dyDescent="0.35">
      <c r="A4141" t="s">
        <v>10504</v>
      </c>
      <c r="B4141" t="s">
        <v>7319</v>
      </c>
      <c r="C4141" t="s">
        <v>7321</v>
      </c>
      <c r="D4141" t="str">
        <f>IF($B4141="B","",IFERROR(VLOOKUP($C4141,Elster!$I$5:$M$148,3,FALSE),$C4141))</f>
        <v xml:space="preserve">   "FEHLERMELDUNG"                                    </v>
      </c>
      <c r="E4141" t="str">
        <f>IF($B4141="A","",IFERROR(VLOOKUP($C4141,Elster!$I$5:$M$148,3,FALSE),$C4141))</f>
        <v/>
      </c>
      <c r="F4141">
        <f t="shared" si="128"/>
        <v>1</v>
      </c>
      <c r="G4141" s="2">
        <f t="shared" si="129"/>
        <v>0</v>
      </c>
    </row>
    <row r="4142" spans="1:7" x14ac:dyDescent="0.35">
      <c r="A4142" t="s">
        <v>10505</v>
      </c>
      <c r="B4142" t="s">
        <v>7317</v>
      </c>
      <c r="C4142" t="s">
        <v>7356</v>
      </c>
      <c r="D4142" t="str">
        <f>IF($B4142="B","",IFERROR(VLOOKUP($C4142,Elster!$I$5:$M$148,3,FALSE),$C4142))</f>
        <v/>
      </c>
      <c r="E4142" t="str">
        <f>IF($B4142="A","",IFERROR(VLOOKUP($C4142,Elster!$I$5:$M$148,3,FALSE),$C4142))</f>
        <v xml:space="preserve">   "WASSERDRUCK"                                      </v>
      </c>
      <c r="F4142">
        <f t="shared" si="128"/>
        <v>31</v>
      </c>
      <c r="G4142" s="2">
        <f t="shared" si="129"/>
        <v>5.000000000002558E-3</v>
      </c>
    </row>
    <row r="4143" spans="1:7" x14ac:dyDescent="0.35">
      <c r="A4143" t="s">
        <v>10505</v>
      </c>
      <c r="B4143" t="s">
        <v>7319</v>
      </c>
      <c r="C4143" t="s">
        <v>7356</v>
      </c>
      <c r="D4143" t="str">
        <f>IF($B4143="B","",IFERROR(VLOOKUP($C4143,Elster!$I$5:$M$148,3,FALSE),$C4143))</f>
        <v xml:space="preserve">   "WASSERDRUCK"                                      </v>
      </c>
      <c r="E4143" t="str">
        <f>IF($B4143="A","",IFERROR(VLOOKUP($C4143,Elster!$I$5:$M$148,3,FALSE),$C4143))</f>
        <v/>
      </c>
      <c r="F4143">
        <f t="shared" si="128"/>
        <v>31</v>
      </c>
      <c r="G4143" s="2">
        <f t="shared" si="129"/>
        <v>0</v>
      </c>
    </row>
    <row r="4144" spans="1:7" x14ac:dyDescent="0.35">
      <c r="A4144" t="s">
        <v>10506</v>
      </c>
      <c r="B4144" t="s">
        <v>7317</v>
      </c>
      <c r="C4144" t="s">
        <v>7325</v>
      </c>
      <c r="D4144" t="str">
        <f>IF($B4144="B","",IFERROR(VLOOKUP($C4144,Elster!$I$5:$M$148,3,FALSE),$C4144))</f>
        <v/>
      </c>
      <c r="E4144" t="str">
        <f>IF($B4144="A","",IFERROR(VLOOKUP($C4144,Elster!$I$5:$M$148,3,FALSE),$C4144))</f>
        <v xml:space="preserve">   "SPEICHERSOLLTEMP"                                 </v>
      </c>
      <c r="F4144">
        <f t="shared" si="128"/>
        <v>3</v>
      </c>
      <c r="G4144" s="2">
        <f t="shared" si="129"/>
        <v>2.3749999999999716E-2</v>
      </c>
    </row>
    <row r="4145" spans="1:7" x14ac:dyDescent="0.35">
      <c r="A4145" t="s">
        <v>10507</v>
      </c>
      <c r="B4145" t="s">
        <v>7317</v>
      </c>
      <c r="C4145" t="s">
        <v>7320</v>
      </c>
      <c r="D4145" t="str">
        <f>IF($B4145="B","",IFERROR(VLOOKUP($C4145,Elster!$I$5:$M$148,3,FALSE),$C4145))</f>
        <v/>
      </c>
      <c r="E4145" t="str">
        <f>IF($B4145="A","",IFERROR(VLOOKUP($C4145,Elster!$I$5:$M$148,3,FALSE),$C4145))</f>
        <v>0x000</v>
      </c>
      <c r="F4145">
        <f t="shared" si="128"/>
        <v>0</v>
      </c>
      <c r="G4145" s="2">
        <f t="shared" si="129"/>
        <v>4.9729999999996721E-3</v>
      </c>
    </row>
    <row r="4146" spans="1:7" x14ac:dyDescent="0.35">
      <c r="A4146" t="s">
        <v>10508</v>
      </c>
      <c r="B4146" t="s">
        <v>7317</v>
      </c>
      <c r="C4146" t="s">
        <v>7318</v>
      </c>
      <c r="D4146" t="str">
        <f>IF($B4146="B","",IFERROR(VLOOKUP($C4146,Elster!$I$5:$M$148,3,FALSE),$C4146))</f>
        <v/>
      </c>
      <c r="E4146" t="str">
        <f>IF($B4146="A","",IFERROR(VLOOKUP($C4146,Elster!$I$5:$M$148,3,FALSE),$C4146))</f>
        <v xml:space="preserve">   "SAMMLERISTTEMP"                                   </v>
      </c>
      <c r="F4146">
        <f t="shared" si="128"/>
        <v>13</v>
      </c>
      <c r="G4146" s="2">
        <f t="shared" si="129"/>
        <v>4.9740000000007001E-3</v>
      </c>
    </row>
    <row r="4147" spans="1:7" x14ac:dyDescent="0.35">
      <c r="A4147" t="s">
        <v>10509</v>
      </c>
      <c r="B4147" t="s">
        <v>7317</v>
      </c>
      <c r="C4147" t="s">
        <v>7329</v>
      </c>
      <c r="D4147" t="str">
        <f>IF($B4147="B","",IFERROR(VLOOKUP($C4147,Elster!$I$5:$M$148,3,FALSE),$C4147))</f>
        <v/>
      </c>
      <c r="E4147" t="str">
        <f>IF($B4147="A","",IFERROR(VLOOKUP($C4147,Elster!$I$5:$M$148,3,FALSE),$C4147))</f>
        <v xml:space="preserve">   "KESSELSOLLTEMP"                                   </v>
      </c>
      <c r="F4147">
        <f t="shared" si="128"/>
        <v>2</v>
      </c>
      <c r="G4147" s="2">
        <f t="shared" si="129"/>
        <v>4.9479999999988422E-3</v>
      </c>
    </row>
    <row r="4148" spans="1:7" x14ac:dyDescent="0.35">
      <c r="A4148" t="s">
        <v>10510</v>
      </c>
      <c r="B4148" t="s">
        <v>7317</v>
      </c>
      <c r="C4148" t="s">
        <v>7320</v>
      </c>
      <c r="D4148" t="str">
        <f>IF($B4148="B","",IFERROR(VLOOKUP($C4148,Elster!$I$5:$M$148,3,FALSE),$C4148))</f>
        <v/>
      </c>
      <c r="E4148" t="str">
        <f>IF($B4148="A","",IFERROR(VLOOKUP($C4148,Elster!$I$5:$M$148,3,FALSE),$C4148))</f>
        <v>0x000</v>
      </c>
      <c r="F4148">
        <f t="shared" si="128"/>
        <v>0</v>
      </c>
      <c r="G4148" s="2">
        <f t="shared" si="129"/>
        <v>4.9740000000007001E-3</v>
      </c>
    </row>
    <row r="4149" spans="1:7" x14ac:dyDescent="0.35">
      <c r="A4149" t="s">
        <v>10511</v>
      </c>
      <c r="B4149" t="s">
        <v>7317</v>
      </c>
      <c r="C4149" t="s">
        <v>7366</v>
      </c>
      <c r="D4149" t="str">
        <f>IF($B4149="B","",IFERROR(VLOOKUP($C4149,Elster!$I$5:$M$148,3,FALSE),$C4149))</f>
        <v/>
      </c>
      <c r="E4149" t="str">
        <f>IF($B4149="A","",IFERROR(VLOOKUP($C4149,Elster!$I$5:$M$148,3,FALSE),$C4149))</f>
        <v xml:space="preserve">//   "ERWEITERUNGSTELEGRAMM"                            </v>
      </c>
      <c r="F4149">
        <f t="shared" si="128"/>
        <v>250</v>
      </c>
      <c r="G4149" s="2">
        <f t="shared" si="129"/>
        <v>4.9740000000007001E-3</v>
      </c>
    </row>
    <row r="4150" spans="1:7" x14ac:dyDescent="0.35">
      <c r="A4150" t="s">
        <v>10512</v>
      </c>
      <c r="B4150" t="s">
        <v>7317</v>
      </c>
      <c r="C4150" t="s">
        <v>7321</v>
      </c>
      <c r="D4150" t="str">
        <f>IF($B4150="B","",IFERROR(VLOOKUP($C4150,Elster!$I$5:$M$148,3,FALSE),$C4150))</f>
        <v/>
      </c>
      <c r="E4150" t="str">
        <f>IF($B4150="A","",IFERROR(VLOOKUP($C4150,Elster!$I$5:$M$148,3,FALSE),$C4150))</f>
        <v xml:space="preserve">   "FEHLERMELDUNG"                                    </v>
      </c>
      <c r="F4150">
        <f t="shared" si="128"/>
        <v>1</v>
      </c>
      <c r="G4150" s="2">
        <f t="shared" si="129"/>
        <v>4.9739999999971474E-3</v>
      </c>
    </row>
    <row r="4151" spans="1:7" x14ac:dyDescent="0.35">
      <c r="A4151" t="s">
        <v>10513</v>
      </c>
      <c r="B4151" t="s">
        <v>7317</v>
      </c>
      <c r="C4151" t="s">
        <v>7632</v>
      </c>
      <c r="D4151" t="str">
        <f>IF($B4151="B","",IFERROR(VLOOKUP($C4151,Elster!$I$5:$M$148,3,FALSE),$C4151))</f>
        <v/>
      </c>
      <c r="E4151" t="str">
        <f>IF($B4151="A","",IFERROR(VLOOKUP($C4151,Elster!$I$5:$M$148,3,FALSE),$C4151))</f>
        <v xml:space="preserve">   "EINSTELL_SPEICHERSOLLTEMP"                        </v>
      </c>
      <c r="F4151">
        <f t="shared" si="128"/>
        <v>19</v>
      </c>
      <c r="G4151" s="2">
        <f t="shared" si="129"/>
        <v>4.9480000000023949E-3</v>
      </c>
    </row>
    <row r="4152" spans="1:7" x14ac:dyDescent="0.35">
      <c r="A4152" t="s">
        <v>10514</v>
      </c>
      <c r="B4152" t="s">
        <v>7317</v>
      </c>
      <c r="C4152" t="s">
        <v>7320</v>
      </c>
      <c r="D4152" t="str">
        <f>IF($B4152="B","",IFERROR(VLOOKUP($C4152,Elster!$I$5:$M$148,3,FALSE),$C4152))</f>
        <v/>
      </c>
      <c r="E4152" t="str">
        <f>IF($B4152="A","",IFERROR(VLOOKUP($C4152,Elster!$I$5:$M$148,3,FALSE),$C4152))</f>
        <v>0x000</v>
      </c>
      <c r="F4152">
        <f t="shared" si="128"/>
        <v>0</v>
      </c>
      <c r="G4152" s="2">
        <f t="shared" si="129"/>
        <v>4.9729999999996721E-3</v>
      </c>
    </row>
    <row r="4153" spans="1:7" x14ac:dyDescent="0.35">
      <c r="A4153" t="s">
        <v>10515</v>
      </c>
      <c r="B4153" t="s">
        <v>7317</v>
      </c>
      <c r="C4153" t="s">
        <v>7320</v>
      </c>
      <c r="D4153" t="str">
        <f>IF($B4153="B","",IFERROR(VLOOKUP($C4153,Elster!$I$5:$M$148,3,FALSE),$C4153))</f>
        <v/>
      </c>
      <c r="E4153" t="str">
        <f>IF($B4153="A","",IFERROR(VLOOKUP($C4153,Elster!$I$5:$M$148,3,FALSE),$C4153))</f>
        <v>0x000</v>
      </c>
      <c r="F4153">
        <f t="shared" si="128"/>
        <v>0</v>
      </c>
      <c r="G4153" s="2">
        <f t="shared" si="129"/>
        <v>4.9740000000007001E-3</v>
      </c>
    </row>
    <row r="4154" spans="1:7" x14ac:dyDescent="0.35">
      <c r="A4154" t="s">
        <v>10516</v>
      </c>
      <c r="B4154" t="s">
        <v>7317</v>
      </c>
      <c r="C4154" t="s">
        <v>7321</v>
      </c>
      <c r="D4154" t="str">
        <f>IF($B4154="B","",IFERROR(VLOOKUP($C4154,Elster!$I$5:$M$148,3,FALSE),$C4154))</f>
        <v/>
      </c>
      <c r="E4154" t="str">
        <f>IF($B4154="A","",IFERROR(VLOOKUP($C4154,Elster!$I$5:$M$148,3,FALSE),$C4154))</f>
        <v xml:space="preserve">   "FEHLERMELDUNG"                                    </v>
      </c>
      <c r="F4154">
        <f t="shared" si="128"/>
        <v>1</v>
      </c>
      <c r="G4154" s="2">
        <f t="shared" si="129"/>
        <v>4.9739999999971474E-3</v>
      </c>
    </row>
    <row r="4155" spans="1:7" x14ac:dyDescent="0.35">
      <c r="A4155" t="s">
        <v>10517</v>
      </c>
      <c r="B4155" t="s">
        <v>7317</v>
      </c>
      <c r="C4155" t="s">
        <v>7357</v>
      </c>
      <c r="D4155" t="str">
        <f>IF($B4155="B","",IFERROR(VLOOKUP($C4155,Elster!$I$5:$M$148,3,FALSE),$C4155))</f>
        <v/>
      </c>
      <c r="E4155" t="str">
        <f>IF($B4155="A","",IFERROR(VLOOKUP($C4155,Elster!$I$5:$M$148,3,FALSE),$C4155))</f>
        <v xml:space="preserve">   "MIN_TEMP_KESSEL"                                  </v>
      </c>
      <c r="F4155">
        <f t="shared" si="128"/>
        <v>32</v>
      </c>
      <c r="G4155" s="2">
        <f t="shared" si="129"/>
        <v>4.9480000000023949E-3</v>
      </c>
    </row>
    <row r="4156" spans="1:7" x14ac:dyDescent="0.35">
      <c r="A4156" t="s">
        <v>10518</v>
      </c>
      <c r="B4156" t="s">
        <v>7319</v>
      </c>
      <c r="C4156" t="s">
        <v>7318</v>
      </c>
      <c r="D4156" t="str">
        <f>IF($B4156="B","",IFERROR(VLOOKUP($C4156,Elster!$I$5:$M$148,3,FALSE),$C4156))</f>
        <v xml:space="preserve">   "SAMMLERISTTEMP"                                   </v>
      </c>
      <c r="E4156" t="str">
        <f>IF($B4156="A","",IFERROR(VLOOKUP($C4156,Elster!$I$5:$M$148,3,FALSE),$C4156))</f>
        <v/>
      </c>
      <c r="F4156">
        <f t="shared" si="128"/>
        <v>13</v>
      </c>
      <c r="G4156" s="2">
        <f t="shared" si="129"/>
        <v>1.0389999999997457E-2</v>
      </c>
    </row>
    <row r="4157" spans="1:7" x14ac:dyDescent="0.35">
      <c r="A4157" t="s">
        <v>10519</v>
      </c>
      <c r="B4157" t="s">
        <v>7317</v>
      </c>
      <c r="C4157" t="s">
        <v>7318</v>
      </c>
      <c r="D4157" t="str">
        <f>IF($B4157="B","",IFERROR(VLOOKUP($C4157,Elster!$I$5:$M$148,3,FALSE),$C4157))</f>
        <v/>
      </c>
      <c r="E4157" t="str">
        <f>IF($B4157="A","",IFERROR(VLOOKUP($C4157,Elster!$I$5:$M$148,3,FALSE),$C4157))</f>
        <v xml:space="preserve">   "SAMMLERISTTEMP"                                   </v>
      </c>
      <c r="F4157">
        <f t="shared" si="128"/>
        <v>13</v>
      </c>
      <c r="G4157" s="2">
        <f t="shared" si="129"/>
        <v>2.600000000185787E-5</v>
      </c>
    </row>
    <row r="4158" spans="1:7" x14ac:dyDescent="0.35">
      <c r="A4158" t="s">
        <v>10520</v>
      </c>
      <c r="B4158" t="s">
        <v>7317</v>
      </c>
      <c r="C4158" t="s">
        <v>7320</v>
      </c>
      <c r="D4158" t="str">
        <f>IF($B4158="B","",IFERROR(VLOOKUP($C4158,Elster!$I$5:$M$148,3,FALSE),$C4158))</f>
        <v/>
      </c>
      <c r="E4158" t="str">
        <f>IF($B4158="A","",IFERROR(VLOOKUP($C4158,Elster!$I$5:$M$148,3,FALSE),$C4158))</f>
        <v>0x000</v>
      </c>
      <c r="F4158">
        <f t="shared" si="128"/>
        <v>0</v>
      </c>
      <c r="G4158" s="2">
        <f t="shared" si="129"/>
        <v>4.9740000000007001E-3</v>
      </c>
    </row>
    <row r="4159" spans="1:7" x14ac:dyDescent="0.35">
      <c r="A4159" t="s">
        <v>10520</v>
      </c>
      <c r="B4159" t="s">
        <v>7319</v>
      </c>
      <c r="C4159" t="s">
        <v>7320</v>
      </c>
      <c r="D4159" t="str">
        <f>IF($B4159="B","",IFERROR(VLOOKUP($C4159,Elster!$I$5:$M$148,3,FALSE),$C4159))</f>
        <v>0x000</v>
      </c>
      <c r="E4159" t="str">
        <f>IF($B4159="A","",IFERROR(VLOOKUP($C4159,Elster!$I$5:$M$148,3,FALSE),$C4159))</f>
        <v/>
      </c>
      <c r="F4159">
        <f t="shared" si="128"/>
        <v>0</v>
      </c>
      <c r="G4159" s="2">
        <f t="shared" si="129"/>
        <v>0</v>
      </c>
    </row>
    <row r="4160" spans="1:7" x14ac:dyDescent="0.35">
      <c r="A4160" t="s">
        <v>10521</v>
      </c>
      <c r="B4160" t="s">
        <v>7317</v>
      </c>
      <c r="C4160" t="s">
        <v>7325</v>
      </c>
      <c r="D4160" t="str">
        <f>IF($B4160="B","",IFERROR(VLOOKUP($C4160,Elster!$I$5:$M$148,3,FALSE),$C4160))</f>
        <v/>
      </c>
      <c r="E4160" t="str">
        <f>IF($B4160="A","",IFERROR(VLOOKUP($C4160,Elster!$I$5:$M$148,3,FALSE),$C4160))</f>
        <v xml:space="preserve">   "SPEICHERSOLLTEMP"                                 </v>
      </c>
      <c r="F4160">
        <f t="shared" si="128"/>
        <v>3</v>
      </c>
      <c r="G4160" s="2">
        <f t="shared" si="129"/>
        <v>4.9999999999990052E-3</v>
      </c>
    </row>
    <row r="4161" spans="1:7" x14ac:dyDescent="0.35">
      <c r="A4161" t="s">
        <v>10521</v>
      </c>
      <c r="B4161" t="s">
        <v>7319</v>
      </c>
      <c r="C4161" t="s">
        <v>7325</v>
      </c>
      <c r="D4161" t="str">
        <f>IF($B4161="B","",IFERROR(VLOOKUP($C4161,Elster!$I$5:$M$148,3,FALSE),$C4161))</f>
        <v xml:space="preserve">   "SPEICHERSOLLTEMP"                                 </v>
      </c>
      <c r="E4161" t="str">
        <f>IF($B4161="A","",IFERROR(VLOOKUP($C4161,Elster!$I$5:$M$148,3,FALSE),$C4161))</f>
        <v/>
      </c>
      <c r="F4161">
        <f t="shared" si="128"/>
        <v>3</v>
      </c>
      <c r="G4161" s="2">
        <f t="shared" si="129"/>
        <v>0</v>
      </c>
    </row>
    <row r="4162" spans="1:7" x14ac:dyDescent="0.35">
      <c r="A4162" t="s">
        <v>10522</v>
      </c>
      <c r="B4162" t="s">
        <v>7319</v>
      </c>
      <c r="C4162" t="s">
        <v>7321</v>
      </c>
      <c r="D4162" t="str">
        <f>IF($B4162="B","",IFERROR(VLOOKUP($C4162,Elster!$I$5:$M$148,3,FALSE),$C4162))</f>
        <v xml:space="preserve">   "FEHLERMELDUNG"                                    </v>
      </c>
      <c r="E4162" t="str">
        <f>IF($B4162="A","",IFERROR(VLOOKUP($C4162,Elster!$I$5:$M$148,3,FALSE),$C4162))</f>
        <v/>
      </c>
      <c r="F4162">
        <f t="shared" si="128"/>
        <v>1</v>
      </c>
      <c r="G4162" s="2">
        <f t="shared" si="129"/>
        <v>4.9999999999990052E-3</v>
      </c>
    </row>
    <row r="4163" spans="1:7" x14ac:dyDescent="0.35">
      <c r="A4163" t="s">
        <v>10523</v>
      </c>
      <c r="B4163" t="s">
        <v>7317</v>
      </c>
      <c r="C4163" t="s">
        <v>7321</v>
      </c>
      <c r="D4163" t="str">
        <f>IF($B4163="B","",IFERROR(VLOOKUP($C4163,Elster!$I$5:$M$148,3,FALSE),$C4163))</f>
        <v/>
      </c>
      <c r="E4163" t="str">
        <f>IF($B4163="A","",IFERROR(VLOOKUP($C4163,Elster!$I$5:$M$148,3,FALSE),$C4163))</f>
        <v xml:space="preserve">   "FEHLERMELDUNG"                                    </v>
      </c>
      <c r="F4163">
        <f t="shared" ref="F4163:F4226" si="130">HEX2DEC(REPLACE(C4163,1,2,""))</f>
        <v>1</v>
      </c>
      <c r="G4163" s="2">
        <f t="shared" si="129"/>
        <v>2.600000000185787E-5</v>
      </c>
    </row>
    <row r="4164" spans="1:7" x14ac:dyDescent="0.35">
      <c r="A4164" t="s">
        <v>10524</v>
      </c>
      <c r="B4164" t="s">
        <v>7317</v>
      </c>
      <c r="C4164" t="s">
        <v>7320</v>
      </c>
      <c r="D4164" t="str">
        <f>IF($B4164="B","",IFERROR(VLOOKUP($C4164,Elster!$I$5:$M$148,3,FALSE),$C4164))</f>
        <v/>
      </c>
      <c r="E4164" t="str">
        <f>IF($B4164="A","",IFERROR(VLOOKUP($C4164,Elster!$I$5:$M$148,3,FALSE),$C4164))</f>
        <v>0x000</v>
      </c>
      <c r="F4164">
        <f t="shared" si="130"/>
        <v>0</v>
      </c>
      <c r="G4164" s="2">
        <f t="shared" ref="G4164:G4227" si="131">SUBSTITUTE(A4164,"s","")-SUBSTITUTE(A4163,"s","")</f>
        <v>4.9999999999990052E-3</v>
      </c>
    </row>
    <row r="4165" spans="1:7" x14ac:dyDescent="0.35">
      <c r="A4165" t="s">
        <v>10524</v>
      </c>
      <c r="B4165" t="s">
        <v>7319</v>
      </c>
      <c r="C4165" t="s">
        <v>7320</v>
      </c>
      <c r="D4165" t="str">
        <f>IF($B4165="B","",IFERROR(VLOOKUP($C4165,Elster!$I$5:$M$148,3,FALSE),$C4165))</f>
        <v>0x000</v>
      </c>
      <c r="E4165" t="str">
        <f>IF($B4165="A","",IFERROR(VLOOKUP($C4165,Elster!$I$5:$M$148,3,FALSE),$C4165))</f>
        <v/>
      </c>
      <c r="F4165">
        <f t="shared" si="130"/>
        <v>0</v>
      </c>
      <c r="G4165" s="2">
        <f t="shared" si="131"/>
        <v>0</v>
      </c>
    </row>
    <row r="4166" spans="1:7" x14ac:dyDescent="0.35">
      <c r="A4166" t="s">
        <v>10525</v>
      </c>
      <c r="B4166" t="s">
        <v>7317</v>
      </c>
      <c r="C4166" t="s">
        <v>7366</v>
      </c>
      <c r="D4166" t="str">
        <f>IF($B4166="B","",IFERROR(VLOOKUP($C4166,Elster!$I$5:$M$148,3,FALSE),$C4166))</f>
        <v/>
      </c>
      <c r="E4166" t="str">
        <f>IF($B4166="A","",IFERROR(VLOOKUP($C4166,Elster!$I$5:$M$148,3,FALSE),$C4166))</f>
        <v xml:space="preserve">//   "ERWEITERUNGSTELEGRAMM"                            </v>
      </c>
      <c r="F4166">
        <f t="shared" si="130"/>
        <v>250</v>
      </c>
      <c r="G4166" s="2">
        <f t="shared" si="131"/>
        <v>4.9999999999990052E-3</v>
      </c>
    </row>
    <row r="4167" spans="1:7" x14ac:dyDescent="0.35">
      <c r="A4167" t="s">
        <v>10525</v>
      </c>
      <c r="B4167" t="s">
        <v>7319</v>
      </c>
      <c r="C4167" t="s">
        <v>7366</v>
      </c>
      <c r="D4167" t="str">
        <f>IF($B4167="B","",IFERROR(VLOOKUP($C4167,Elster!$I$5:$M$148,3,FALSE),$C4167))</f>
        <v xml:space="preserve">//   "ERWEITERUNGSTELEGRAMM"                            </v>
      </c>
      <c r="E4167" t="str">
        <f>IF($B4167="A","",IFERROR(VLOOKUP($C4167,Elster!$I$5:$M$148,3,FALSE),$C4167))</f>
        <v/>
      </c>
      <c r="F4167">
        <f t="shared" si="130"/>
        <v>250</v>
      </c>
      <c r="G4167" s="2">
        <f t="shared" si="131"/>
        <v>0</v>
      </c>
    </row>
    <row r="4168" spans="1:7" x14ac:dyDescent="0.35">
      <c r="A4168" t="s">
        <v>10526</v>
      </c>
      <c r="B4168" t="s">
        <v>7317</v>
      </c>
      <c r="C4168" t="s">
        <v>7321</v>
      </c>
      <c r="D4168" t="str">
        <f>IF($B4168="B","",IFERROR(VLOOKUP($C4168,Elster!$I$5:$M$148,3,FALSE),$C4168))</f>
        <v/>
      </c>
      <c r="E4168" t="str">
        <f>IF($B4168="A","",IFERROR(VLOOKUP($C4168,Elster!$I$5:$M$148,3,FALSE),$C4168))</f>
        <v xml:space="preserve">   "FEHLERMELDUNG"                                    </v>
      </c>
      <c r="F4168">
        <f t="shared" si="130"/>
        <v>1</v>
      </c>
      <c r="G4168" s="2">
        <f t="shared" si="131"/>
        <v>5.000000000002558E-3</v>
      </c>
    </row>
    <row r="4169" spans="1:7" x14ac:dyDescent="0.35">
      <c r="A4169" t="s">
        <v>10526</v>
      </c>
      <c r="B4169" t="s">
        <v>7319</v>
      </c>
      <c r="C4169" t="s">
        <v>7321</v>
      </c>
      <c r="D4169" t="str">
        <f>IF($B4169="B","",IFERROR(VLOOKUP($C4169,Elster!$I$5:$M$148,3,FALSE),$C4169))</f>
        <v xml:space="preserve">   "FEHLERMELDUNG"                                    </v>
      </c>
      <c r="E4169" t="str">
        <f>IF($B4169="A","",IFERROR(VLOOKUP($C4169,Elster!$I$5:$M$148,3,FALSE),$C4169))</f>
        <v/>
      </c>
      <c r="F4169">
        <f t="shared" si="130"/>
        <v>1</v>
      </c>
      <c r="G4169" s="2">
        <f t="shared" si="131"/>
        <v>0</v>
      </c>
    </row>
    <row r="4170" spans="1:7" x14ac:dyDescent="0.35">
      <c r="A4170" t="s">
        <v>10527</v>
      </c>
      <c r="B4170" t="s">
        <v>7317</v>
      </c>
      <c r="C4170" t="s">
        <v>7360</v>
      </c>
      <c r="D4170" t="str">
        <f>IF($B4170="B","",IFERROR(VLOOKUP($C4170,Elster!$I$5:$M$148,3,FALSE),$C4170))</f>
        <v/>
      </c>
      <c r="E4170" t="str">
        <f>IF($B4170="A","",IFERROR(VLOOKUP($C4170,Elster!$I$5:$M$148,3,FALSE),$C4170))</f>
        <v xml:space="preserve">   "HYSTERESEZEIT"                                    </v>
      </c>
      <c r="F4170">
        <f t="shared" si="130"/>
        <v>34</v>
      </c>
      <c r="G4170" s="2">
        <f t="shared" si="131"/>
        <v>4.9999999999990052E-3</v>
      </c>
    </row>
    <row r="4171" spans="1:7" x14ac:dyDescent="0.35">
      <c r="A4171" t="s">
        <v>10527</v>
      </c>
      <c r="B4171" t="s">
        <v>7319</v>
      </c>
      <c r="C4171" t="s">
        <v>7360</v>
      </c>
      <c r="D4171" t="str">
        <f>IF($B4171="B","",IFERROR(VLOOKUP($C4171,Elster!$I$5:$M$148,3,FALSE),$C4171))</f>
        <v xml:space="preserve">   "HYSTERESEZEIT"                                    </v>
      </c>
      <c r="E4171" t="str">
        <f>IF($B4171="A","",IFERROR(VLOOKUP($C4171,Elster!$I$5:$M$148,3,FALSE),$C4171))</f>
        <v/>
      </c>
      <c r="F4171">
        <f t="shared" si="130"/>
        <v>34</v>
      </c>
      <c r="G4171" s="2">
        <f t="shared" si="131"/>
        <v>0</v>
      </c>
    </row>
    <row r="4172" spans="1:7" x14ac:dyDescent="0.35">
      <c r="A4172" t="s">
        <v>10528</v>
      </c>
      <c r="B4172" t="s">
        <v>7317</v>
      </c>
      <c r="C4172" t="s">
        <v>7352</v>
      </c>
      <c r="D4172" t="str">
        <f>IF($B4172="B","",IFERROR(VLOOKUP($C4172,Elster!$I$5:$M$148,3,FALSE),$C4172))</f>
        <v/>
      </c>
      <c r="E4172" t="str">
        <f>IF($B4172="A","",IFERROR(VLOOKUP($C4172,Elster!$I$5:$M$148,3,FALSE),$C4172))</f>
        <v xml:space="preserve">   "SPEICHERISTTEMP"                                  </v>
      </c>
      <c r="F4172">
        <f t="shared" si="130"/>
        <v>14</v>
      </c>
      <c r="G4172" s="2">
        <f t="shared" si="131"/>
        <v>4.9999999999990052E-3</v>
      </c>
    </row>
    <row r="4173" spans="1:7" x14ac:dyDescent="0.35">
      <c r="A4173" t="s">
        <v>10528</v>
      </c>
      <c r="B4173" t="s">
        <v>7319</v>
      </c>
      <c r="C4173" t="s">
        <v>7352</v>
      </c>
      <c r="D4173" t="str">
        <f>IF($B4173="B","",IFERROR(VLOOKUP($C4173,Elster!$I$5:$M$148,3,FALSE),$C4173))</f>
        <v xml:space="preserve">   "SPEICHERISTTEMP"                                  </v>
      </c>
      <c r="E4173" t="str">
        <f>IF($B4173="A","",IFERROR(VLOOKUP($C4173,Elster!$I$5:$M$148,3,FALSE),$C4173))</f>
        <v/>
      </c>
      <c r="F4173">
        <f t="shared" si="130"/>
        <v>14</v>
      </c>
      <c r="G4173" s="2">
        <f t="shared" si="131"/>
        <v>0</v>
      </c>
    </row>
    <row r="4174" spans="1:7" x14ac:dyDescent="0.35">
      <c r="A4174" t="s">
        <v>10529</v>
      </c>
      <c r="B4174" t="s">
        <v>7317</v>
      </c>
      <c r="C4174" t="s">
        <v>7320</v>
      </c>
      <c r="D4174" t="str">
        <f>IF($B4174="B","",IFERROR(VLOOKUP($C4174,Elster!$I$5:$M$148,3,FALSE),$C4174))</f>
        <v/>
      </c>
      <c r="E4174" t="str">
        <f>IF($B4174="A","",IFERROR(VLOOKUP($C4174,Elster!$I$5:$M$148,3,FALSE),$C4174))</f>
        <v>0x000</v>
      </c>
      <c r="F4174">
        <f t="shared" si="130"/>
        <v>0</v>
      </c>
      <c r="G4174" s="2">
        <f t="shared" si="131"/>
        <v>4.9999999999990052E-3</v>
      </c>
    </row>
    <row r="4175" spans="1:7" x14ac:dyDescent="0.35">
      <c r="A4175" t="s">
        <v>10529</v>
      </c>
      <c r="B4175" t="s">
        <v>7319</v>
      </c>
      <c r="C4175" t="s">
        <v>7320</v>
      </c>
      <c r="D4175" t="str">
        <f>IF($B4175="B","",IFERROR(VLOOKUP($C4175,Elster!$I$5:$M$148,3,FALSE),$C4175))</f>
        <v>0x000</v>
      </c>
      <c r="E4175" t="str">
        <f>IF($B4175="A","",IFERROR(VLOOKUP($C4175,Elster!$I$5:$M$148,3,FALSE),$C4175))</f>
        <v/>
      </c>
      <c r="F4175">
        <f t="shared" si="130"/>
        <v>0</v>
      </c>
      <c r="G4175" s="2">
        <f t="shared" si="131"/>
        <v>0</v>
      </c>
    </row>
    <row r="4176" spans="1:7" x14ac:dyDescent="0.35">
      <c r="A4176" t="s">
        <v>10530</v>
      </c>
      <c r="B4176" t="s">
        <v>7317</v>
      </c>
      <c r="C4176" t="s">
        <v>7321</v>
      </c>
      <c r="D4176" t="str">
        <f>IF($B4176="B","",IFERROR(VLOOKUP($C4176,Elster!$I$5:$M$148,3,FALSE),$C4176))</f>
        <v/>
      </c>
      <c r="E4176" t="str">
        <f>IF($B4176="A","",IFERROR(VLOOKUP($C4176,Elster!$I$5:$M$148,3,FALSE),$C4176))</f>
        <v xml:space="preserve">   "FEHLERMELDUNG"                                    </v>
      </c>
      <c r="F4176">
        <f t="shared" si="130"/>
        <v>1</v>
      </c>
      <c r="G4176" s="2">
        <f t="shared" si="131"/>
        <v>5.000000000002558E-3</v>
      </c>
    </row>
    <row r="4177" spans="1:7" x14ac:dyDescent="0.35">
      <c r="A4177" t="s">
        <v>10530</v>
      </c>
      <c r="B4177" t="s">
        <v>7319</v>
      </c>
      <c r="C4177" t="s">
        <v>7321</v>
      </c>
      <c r="D4177" t="str">
        <f>IF($B4177="B","",IFERROR(VLOOKUP($C4177,Elster!$I$5:$M$148,3,FALSE),$C4177))</f>
        <v xml:space="preserve">   "FEHLERMELDUNG"                                    </v>
      </c>
      <c r="E4177" t="str">
        <f>IF($B4177="A","",IFERROR(VLOOKUP($C4177,Elster!$I$5:$M$148,3,FALSE),$C4177))</f>
        <v/>
      </c>
      <c r="F4177">
        <f t="shared" si="130"/>
        <v>1</v>
      </c>
      <c r="G4177" s="2">
        <f t="shared" si="131"/>
        <v>0</v>
      </c>
    </row>
    <row r="4178" spans="1:7" x14ac:dyDescent="0.35">
      <c r="A4178" t="s">
        <v>10531</v>
      </c>
      <c r="B4178" t="s">
        <v>7319</v>
      </c>
      <c r="C4178" t="s">
        <v>7778</v>
      </c>
      <c r="D4178" t="str">
        <f>IF($B4178="B","",IFERROR(VLOOKUP($C4178,Elster!$I$5:$M$148,3,FALSE),$C4178))</f>
        <v>0x03C</v>
      </c>
      <c r="E4178" t="str">
        <f>IF($B4178="A","",IFERROR(VLOOKUP($C4178,Elster!$I$5:$M$148,3,FALSE),$C4178))</f>
        <v/>
      </c>
      <c r="F4178">
        <f t="shared" si="130"/>
        <v>60</v>
      </c>
      <c r="G4178" s="2">
        <f t="shared" si="131"/>
        <v>4.9999999999990052E-3</v>
      </c>
    </row>
    <row r="4179" spans="1:7" x14ac:dyDescent="0.35">
      <c r="A4179" t="s">
        <v>10532</v>
      </c>
      <c r="B4179" t="s">
        <v>7317</v>
      </c>
      <c r="C4179" t="s">
        <v>7778</v>
      </c>
      <c r="D4179" t="str">
        <f>IF($B4179="B","",IFERROR(VLOOKUP($C4179,Elster!$I$5:$M$148,3,FALSE),$C4179))</f>
        <v/>
      </c>
      <c r="E4179" t="str">
        <f>IF($B4179="A","",IFERROR(VLOOKUP($C4179,Elster!$I$5:$M$148,3,FALSE),$C4179))</f>
        <v>0x03C</v>
      </c>
      <c r="F4179">
        <f t="shared" si="130"/>
        <v>60</v>
      </c>
      <c r="G4179" s="2">
        <f t="shared" si="131"/>
        <v>2.5999999998305157E-5</v>
      </c>
    </row>
    <row r="4180" spans="1:7" x14ac:dyDescent="0.35">
      <c r="A4180" t="s">
        <v>10533</v>
      </c>
      <c r="B4180" t="s">
        <v>7317</v>
      </c>
      <c r="C4180" t="s">
        <v>7325</v>
      </c>
      <c r="D4180" t="str">
        <f>IF($B4180="B","",IFERROR(VLOOKUP($C4180,Elster!$I$5:$M$148,3,FALSE),$C4180))</f>
        <v/>
      </c>
      <c r="E4180" t="str">
        <f>IF($B4180="A","",IFERROR(VLOOKUP($C4180,Elster!$I$5:$M$148,3,FALSE),$C4180))</f>
        <v xml:space="preserve">   "SPEICHERSOLLTEMP"                                 </v>
      </c>
      <c r="F4180">
        <f t="shared" si="130"/>
        <v>3</v>
      </c>
      <c r="G4180" s="2">
        <f t="shared" si="131"/>
        <v>7.5780000000023051E-3</v>
      </c>
    </row>
    <row r="4181" spans="1:7" x14ac:dyDescent="0.35">
      <c r="A4181" t="s">
        <v>10534</v>
      </c>
      <c r="B4181" t="s">
        <v>7317</v>
      </c>
      <c r="C4181" t="s">
        <v>7320</v>
      </c>
      <c r="D4181" t="str">
        <f>IF($B4181="B","",IFERROR(VLOOKUP($C4181,Elster!$I$5:$M$148,3,FALSE),$C4181))</f>
        <v/>
      </c>
      <c r="E4181" t="str">
        <f>IF($B4181="A","",IFERROR(VLOOKUP($C4181,Elster!$I$5:$M$148,3,FALSE),$C4181))</f>
        <v>0x000</v>
      </c>
      <c r="F4181">
        <f t="shared" si="130"/>
        <v>0</v>
      </c>
      <c r="G4181" s="2">
        <f t="shared" si="131"/>
        <v>4.9469999999978143E-3</v>
      </c>
    </row>
    <row r="4182" spans="1:7" x14ac:dyDescent="0.35">
      <c r="A4182" t="s">
        <v>10535</v>
      </c>
      <c r="B4182" t="s">
        <v>7317</v>
      </c>
      <c r="C4182" t="s">
        <v>7318</v>
      </c>
      <c r="D4182" t="str">
        <f>IF($B4182="B","",IFERROR(VLOOKUP($C4182,Elster!$I$5:$M$148,3,FALSE),$C4182))</f>
        <v/>
      </c>
      <c r="E4182" t="str">
        <f>IF($B4182="A","",IFERROR(VLOOKUP($C4182,Elster!$I$5:$M$148,3,FALSE),$C4182))</f>
        <v xml:space="preserve">   "SAMMLERISTTEMP"                                   </v>
      </c>
      <c r="F4182">
        <f t="shared" si="130"/>
        <v>13</v>
      </c>
      <c r="G4182" s="2">
        <f t="shared" si="131"/>
        <v>4.9740000000007001E-3</v>
      </c>
    </row>
    <row r="4183" spans="1:7" x14ac:dyDescent="0.35">
      <c r="A4183" t="s">
        <v>10536</v>
      </c>
      <c r="B4183" t="s">
        <v>7317</v>
      </c>
      <c r="C4183" t="s">
        <v>7329</v>
      </c>
      <c r="D4183" t="str">
        <f>IF($B4183="B","",IFERROR(VLOOKUP($C4183,Elster!$I$5:$M$148,3,FALSE),$C4183))</f>
        <v/>
      </c>
      <c r="E4183" t="str">
        <f>IF($B4183="A","",IFERROR(VLOOKUP($C4183,Elster!$I$5:$M$148,3,FALSE),$C4183))</f>
        <v xml:space="preserve">   "KESSELSOLLTEMP"                                   </v>
      </c>
      <c r="F4183">
        <f t="shared" si="130"/>
        <v>2</v>
      </c>
      <c r="G4183" s="2">
        <f t="shared" si="131"/>
        <v>4.9740000000007001E-3</v>
      </c>
    </row>
    <row r="4184" spans="1:7" x14ac:dyDescent="0.35">
      <c r="A4184" t="s">
        <v>10537</v>
      </c>
      <c r="B4184" t="s">
        <v>7317</v>
      </c>
      <c r="C4184" t="s">
        <v>7320</v>
      </c>
      <c r="D4184" t="str">
        <f>IF($B4184="B","",IFERROR(VLOOKUP($C4184,Elster!$I$5:$M$148,3,FALSE),$C4184))</f>
        <v/>
      </c>
      <c r="E4184" t="str">
        <f>IF($B4184="A","",IFERROR(VLOOKUP($C4184,Elster!$I$5:$M$148,3,FALSE),$C4184))</f>
        <v>0x000</v>
      </c>
      <c r="F4184">
        <f t="shared" si="130"/>
        <v>0</v>
      </c>
      <c r="G4184" s="2">
        <f t="shared" si="131"/>
        <v>4.9740000000007001E-3</v>
      </c>
    </row>
    <row r="4185" spans="1:7" x14ac:dyDescent="0.35">
      <c r="A4185" t="s">
        <v>10538</v>
      </c>
      <c r="B4185" t="s">
        <v>7317</v>
      </c>
      <c r="C4185" t="s">
        <v>7366</v>
      </c>
      <c r="D4185" t="str">
        <f>IF($B4185="B","",IFERROR(VLOOKUP($C4185,Elster!$I$5:$M$148,3,FALSE),$C4185))</f>
        <v/>
      </c>
      <c r="E4185" t="str">
        <f>IF($B4185="A","",IFERROR(VLOOKUP($C4185,Elster!$I$5:$M$148,3,FALSE),$C4185))</f>
        <v xml:space="preserve">//   "ERWEITERUNGSTELEGRAMM"                            </v>
      </c>
      <c r="F4185">
        <f t="shared" si="130"/>
        <v>250</v>
      </c>
      <c r="G4185" s="2">
        <f t="shared" si="131"/>
        <v>4.9479999999988422E-3</v>
      </c>
    </row>
    <row r="4186" spans="1:7" x14ac:dyDescent="0.35">
      <c r="A4186" t="s">
        <v>10539</v>
      </c>
      <c r="B4186" t="s">
        <v>7317</v>
      </c>
      <c r="C4186" t="s">
        <v>7321</v>
      </c>
      <c r="D4186" t="str">
        <f>IF($B4186="B","",IFERROR(VLOOKUP($C4186,Elster!$I$5:$M$148,3,FALSE),$C4186))</f>
        <v/>
      </c>
      <c r="E4186" t="str">
        <f>IF($B4186="A","",IFERROR(VLOOKUP($C4186,Elster!$I$5:$M$148,3,FALSE),$C4186))</f>
        <v xml:space="preserve">   "FEHLERMELDUNG"                                    </v>
      </c>
      <c r="F4186">
        <f t="shared" si="130"/>
        <v>1</v>
      </c>
      <c r="G4186" s="2">
        <f t="shared" si="131"/>
        <v>4.9740000000007001E-3</v>
      </c>
    </row>
    <row r="4187" spans="1:7" x14ac:dyDescent="0.35">
      <c r="A4187" t="s">
        <v>10540</v>
      </c>
      <c r="B4187" t="s">
        <v>7317</v>
      </c>
      <c r="C4187" t="s">
        <v>7360</v>
      </c>
      <c r="D4187" t="str">
        <f>IF($B4187="B","",IFERROR(VLOOKUP($C4187,Elster!$I$5:$M$148,3,FALSE),$C4187))</f>
        <v/>
      </c>
      <c r="E4187" t="str">
        <f>IF($B4187="A","",IFERROR(VLOOKUP($C4187,Elster!$I$5:$M$148,3,FALSE),$C4187))</f>
        <v xml:space="preserve">   "HYSTERESEZEIT"                                    </v>
      </c>
      <c r="F4187">
        <f t="shared" si="130"/>
        <v>34</v>
      </c>
      <c r="G4187" s="2">
        <f t="shared" si="131"/>
        <v>4.9740000000007001E-3</v>
      </c>
    </row>
    <row r="4188" spans="1:7" x14ac:dyDescent="0.35">
      <c r="A4188" t="s">
        <v>10541</v>
      </c>
      <c r="B4188" t="s">
        <v>7317</v>
      </c>
      <c r="C4188" t="s">
        <v>7352</v>
      </c>
      <c r="D4188" t="str">
        <f>IF($B4188="B","",IFERROR(VLOOKUP($C4188,Elster!$I$5:$M$148,3,FALSE),$C4188))</f>
        <v/>
      </c>
      <c r="E4188" t="str">
        <f>IF($B4188="A","",IFERROR(VLOOKUP($C4188,Elster!$I$5:$M$148,3,FALSE),$C4188))</f>
        <v xml:space="preserve">   "SPEICHERISTTEMP"                                  </v>
      </c>
      <c r="F4188">
        <f t="shared" si="130"/>
        <v>14</v>
      </c>
      <c r="G4188" s="2">
        <f t="shared" si="131"/>
        <v>4.9469999999978143E-3</v>
      </c>
    </row>
    <row r="4189" spans="1:7" x14ac:dyDescent="0.35">
      <c r="A4189" t="s">
        <v>10542</v>
      </c>
      <c r="B4189" t="s">
        <v>7317</v>
      </c>
      <c r="C4189" t="s">
        <v>7320</v>
      </c>
      <c r="D4189" t="str">
        <f>IF($B4189="B","",IFERROR(VLOOKUP($C4189,Elster!$I$5:$M$148,3,FALSE),$C4189))</f>
        <v/>
      </c>
      <c r="E4189" t="str">
        <f>IF($B4189="A","",IFERROR(VLOOKUP($C4189,Elster!$I$5:$M$148,3,FALSE),$C4189))</f>
        <v>0x000</v>
      </c>
      <c r="F4189">
        <f t="shared" si="130"/>
        <v>0</v>
      </c>
      <c r="G4189" s="2">
        <f t="shared" si="131"/>
        <v>4.9740000000007001E-3</v>
      </c>
    </row>
    <row r="4190" spans="1:7" x14ac:dyDescent="0.35">
      <c r="A4190" t="s">
        <v>10543</v>
      </c>
      <c r="B4190" t="s">
        <v>7317</v>
      </c>
      <c r="C4190" t="s">
        <v>7321</v>
      </c>
      <c r="D4190" t="str">
        <f>IF($B4190="B","",IFERROR(VLOOKUP($C4190,Elster!$I$5:$M$148,3,FALSE),$C4190))</f>
        <v/>
      </c>
      <c r="E4190" t="str">
        <f>IF($B4190="A","",IFERROR(VLOOKUP($C4190,Elster!$I$5:$M$148,3,FALSE),$C4190))</f>
        <v xml:space="preserve">   "FEHLERMELDUNG"                                    </v>
      </c>
      <c r="F4190">
        <f t="shared" si="130"/>
        <v>1</v>
      </c>
      <c r="G4190" s="2">
        <f t="shared" si="131"/>
        <v>4.9740000000007001E-3</v>
      </c>
    </row>
    <row r="4191" spans="1:7" x14ac:dyDescent="0.35">
      <c r="A4191" t="s">
        <v>10544</v>
      </c>
      <c r="B4191" t="s">
        <v>7317</v>
      </c>
      <c r="C4191" t="s">
        <v>7791</v>
      </c>
      <c r="D4191" t="str">
        <f>IF($B4191="B","",IFERROR(VLOOKUP($C4191,Elster!$I$5:$M$148,3,FALSE),$C4191))</f>
        <v/>
      </c>
      <c r="E4191" t="str">
        <f>IF($B4191="A","",IFERROR(VLOOKUP($C4191,Elster!$I$5:$M$148,3,FALSE),$C4191))</f>
        <v>0x03D</v>
      </c>
      <c r="F4191">
        <f t="shared" si="130"/>
        <v>61</v>
      </c>
      <c r="G4191" s="2">
        <f t="shared" si="131"/>
        <v>4.9740000000007001E-3</v>
      </c>
    </row>
    <row r="4192" spans="1:7" x14ac:dyDescent="0.35">
      <c r="A4192" t="s">
        <v>10545</v>
      </c>
      <c r="B4192" t="s">
        <v>7317</v>
      </c>
      <c r="C4192" t="s">
        <v>7318</v>
      </c>
      <c r="D4192" t="str">
        <f>IF($B4192="B","",IFERROR(VLOOKUP($C4192,Elster!$I$5:$M$148,3,FALSE),$C4192))</f>
        <v/>
      </c>
      <c r="E4192" t="str">
        <f>IF($B4192="A","",IFERROR(VLOOKUP($C4192,Elster!$I$5:$M$148,3,FALSE),$C4192))</f>
        <v xml:space="preserve">   "SAMMLERISTTEMP"                                   </v>
      </c>
      <c r="F4192">
        <f t="shared" si="130"/>
        <v>13</v>
      </c>
      <c r="G4192" s="2">
        <f t="shared" si="131"/>
        <v>1.1119999999998242E-2</v>
      </c>
    </row>
    <row r="4193" spans="1:7" x14ac:dyDescent="0.35">
      <c r="A4193" t="s">
        <v>10545</v>
      </c>
      <c r="B4193" t="s">
        <v>7319</v>
      </c>
      <c r="C4193" t="s">
        <v>7318</v>
      </c>
      <c r="D4193" t="str">
        <f>IF($B4193="B","",IFERROR(VLOOKUP($C4193,Elster!$I$5:$M$148,3,FALSE),$C4193))</f>
        <v xml:space="preserve">   "SAMMLERISTTEMP"                                   </v>
      </c>
      <c r="E4193" t="str">
        <f>IF($B4193="A","",IFERROR(VLOOKUP($C4193,Elster!$I$5:$M$148,3,FALSE),$C4193))</f>
        <v/>
      </c>
      <c r="F4193">
        <f t="shared" si="130"/>
        <v>13</v>
      </c>
      <c r="G4193" s="2">
        <f t="shared" si="131"/>
        <v>0</v>
      </c>
    </row>
    <row r="4194" spans="1:7" x14ac:dyDescent="0.35">
      <c r="A4194" t="s">
        <v>10546</v>
      </c>
      <c r="B4194" t="s">
        <v>7317</v>
      </c>
      <c r="C4194" t="s">
        <v>7320</v>
      </c>
      <c r="D4194" t="str">
        <f>IF($B4194="B","",IFERROR(VLOOKUP($C4194,Elster!$I$5:$M$148,3,FALSE),$C4194))</f>
        <v/>
      </c>
      <c r="E4194" t="str">
        <f>IF($B4194="A","",IFERROR(VLOOKUP($C4194,Elster!$I$5:$M$148,3,FALSE),$C4194))</f>
        <v>0x000</v>
      </c>
      <c r="F4194">
        <f t="shared" si="130"/>
        <v>0</v>
      </c>
      <c r="G4194" s="2">
        <f t="shared" si="131"/>
        <v>5.000000000002558E-3</v>
      </c>
    </row>
    <row r="4195" spans="1:7" x14ac:dyDescent="0.35">
      <c r="A4195" t="s">
        <v>10546</v>
      </c>
      <c r="B4195" t="s">
        <v>7319</v>
      </c>
      <c r="C4195" t="s">
        <v>7320</v>
      </c>
      <c r="D4195" t="str">
        <f>IF($B4195="B","",IFERROR(VLOOKUP($C4195,Elster!$I$5:$M$148,3,FALSE),$C4195))</f>
        <v>0x000</v>
      </c>
      <c r="E4195" t="str">
        <f>IF($B4195="A","",IFERROR(VLOOKUP($C4195,Elster!$I$5:$M$148,3,FALSE),$C4195))</f>
        <v/>
      </c>
      <c r="F4195">
        <f t="shared" si="130"/>
        <v>0</v>
      </c>
      <c r="G4195" s="2">
        <f t="shared" si="131"/>
        <v>0</v>
      </c>
    </row>
    <row r="4196" spans="1:7" x14ac:dyDescent="0.35">
      <c r="A4196" t="s">
        <v>10547</v>
      </c>
      <c r="B4196" t="s">
        <v>7317</v>
      </c>
      <c r="C4196" t="s">
        <v>7325</v>
      </c>
      <c r="D4196" t="str">
        <f>IF($B4196="B","",IFERROR(VLOOKUP($C4196,Elster!$I$5:$M$148,3,FALSE),$C4196))</f>
        <v/>
      </c>
      <c r="E4196" t="str">
        <f>IF($B4196="A","",IFERROR(VLOOKUP($C4196,Elster!$I$5:$M$148,3,FALSE),$C4196))</f>
        <v xml:space="preserve">   "SPEICHERSOLLTEMP"                                 </v>
      </c>
      <c r="F4196">
        <f t="shared" si="130"/>
        <v>3</v>
      </c>
      <c r="G4196" s="2">
        <f t="shared" si="131"/>
        <v>4.9999999999990052E-3</v>
      </c>
    </row>
    <row r="4197" spans="1:7" x14ac:dyDescent="0.35">
      <c r="A4197" t="s">
        <v>10547</v>
      </c>
      <c r="B4197" t="s">
        <v>7319</v>
      </c>
      <c r="C4197" t="s">
        <v>7325</v>
      </c>
      <c r="D4197" t="str">
        <f>IF($B4197="B","",IFERROR(VLOOKUP($C4197,Elster!$I$5:$M$148,3,FALSE),$C4197))</f>
        <v xml:space="preserve">   "SPEICHERSOLLTEMP"                                 </v>
      </c>
      <c r="E4197" t="str">
        <f>IF($B4197="A","",IFERROR(VLOOKUP($C4197,Elster!$I$5:$M$148,3,FALSE),$C4197))</f>
        <v/>
      </c>
      <c r="F4197">
        <f t="shared" si="130"/>
        <v>3</v>
      </c>
      <c r="G4197" s="2">
        <f t="shared" si="131"/>
        <v>0</v>
      </c>
    </row>
    <row r="4198" spans="1:7" x14ac:dyDescent="0.35">
      <c r="A4198" t="s">
        <v>10548</v>
      </c>
      <c r="B4198" t="s">
        <v>7317</v>
      </c>
      <c r="C4198" t="s">
        <v>7321</v>
      </c>
      <c r="D4198" t="str">
        <f>IF($B4198="B","",IFERROR(VLOOKUP($C4198,Elster!$I$5:$M$148,3,FALSE),$C4198))</f>
        <v/>
      </c>
      <c r="E4198" t="str">
        <f>IF($B4198="A","",IFERROR(VLOOKUP($C4198,Elster!$I$5:$M$148,3,FALSE),$C4198))</f>
        <v xml:space="preserve">   "FEHLERMELDUNG"                                    </v>
      </c>
      <c r="F4198">
        <f t="shared" si="130"/>
        <v>1</v>
      </c>
      <c r="G4198" s="2">
        <f t="shared" si="131"/>
        <v>4.9989999999979773E-3</v>
      </c>
    </row>
    <row r="4199" spans="1:7" x14ac:dyDescent="0.35">
      <c r="A4199" t="s">
        <v>10548</v>
      </c>
      <c r="B4199" t="s">
        <v>7319</v>
      </c>
      <c r="C4199" t="s">
        <v>7321</v>
      </c>
      <c r="D4199" t="str">
        <f>IF($B4199="B","",IFERROR(VLOOKUP($C4199,Elster!$I$5:$M$148,3,FALSE),$C4199))</f>
        <v xml:space="preserve">   "FEHLERMELDUNG"                                    </v>
      </c>
      <c r="E4199" t="str">
        <f>IF($B4199="A","",IFERROR(VLOOKUP($C4199,Elster!$I$5:$M$148,3,FALSE),$C4199))</f>
        <v/>
      </c>
      <c r="F4199">
        <f t="shared" si="130"/>
        <v>1</v>
      </c>
      <c r="G4199" s="2">
        <f t="shared" si="131"/>
        <v>0</v>
      </c>
    </row>
    <row r="4200" spans="1:7" x14ac:dyDescent="0.35">
      <c r="A4200" t="s">
        <v>10549</v>
      </c>
      <c r="B4200" t="s">
        <v>7319</v>
      </c>
      <c r="C4200" t="s">
        <v>7320</v>
      </c>
      <c r="D4200" t="str">
        <f>IF($B4200="B","",IFERROR(VLOOKUP($C4200,Elster!$I$5:$M$148,3,FALSE),$C4200))</f>
        <v>0x000</v>
      </c>
      <c r="E4200" t="str">
        <f>IF($B4200="A","",IFERROR(VLOOKUP($C4200,Elster!$I$5:$M$148,3,FALSE),$C4200))</f>
        <v/>
      </c>
      <c r="F4200">
        <f t="shared" si="130"/>
        <v>0</v>
      </c>
      <c r="G4200" s="2">
        <f t="shared" si="131"/>
        <v>5.000000000002558E-3</v>
      </c>
    </row>
    <row r="4201" spans="1:7" x14ac:dyDescent="0.35">
      <c r="A4201" t="s">
        <v>10550</v>
      </c>
      <c r="B4201" t="s">
        <v>7317</v>
      </c>
      <c r="C4201" t="s">
        <v>7320</v>
      </c>
      <c r="D4201" t="str">
        <f>IF($B4201="B","",IFERROR(VLOOKUP($C4201,Elster!$I$5:$M$148,3,FALSE),$C4201))</f>
        <v/>
      </c>
      <c r="E4201" t="str">
        <f>IF($B4201="A","",IFERROR(VLOOKUP($C4201,Elster!$I$5:$M$148,3,FALSE),$C4201))</f>
        <v>0x000</v>
      </c>
      <c r="F4201">
        <f t="shared" si="130"/>
        <v>0</v>
      </c>
      <c r="G4201" s="2">
        <f t="shared" si="131"/>
        <v>2.5999999998305157E-5</v>
      </c>
    </row>
    <row r="4202" spans="1:7" x14ac:dyDescent="0.35">
      <c r="A4202" t="s">
        <v>10551</v>
      </c>
      <c r="B4202" t="s">
        <v>7319</v>
      </c>
      <c r="C4202" t="s">
        <v>7366</v>
      </c>
      <c r="D4202" t="str">
        <f>IF($B4202="B","",IFERROR(VLOOKUP($C4202,Elster!$I$5:$M$148,3,FALSE),$C4202))</f>
        <v xml:space="preserve">//   "ERWEITERUNGSTELEGRAMM"                            </v>
      </c>
      <c r="E4202" t="str">
        <f>IF($B4202="A","",IFERROR(VLOOKUP($C4202,Elster!$I$5:$M$148,3,FALSE),$C4202))</f>
        <v/>
      </c>
      <c r="F4202">
        <f t="shared" si="130"/>
        <v>250</v>
      </c>
      <c r="G4202" s="2">
        <f t="shared" si="131"/>
        <v>4.9740000000007001E-3</v>
      </c>
    </row>
    <row r="4203" spans="1:7" x14ac:dyDescent="0.35">
      <c r="A4203" t="s">
        <v>10552</v>
      </c>
      <c r="B4203" t="s">
        <v>7317</v>
      </c>
      <c r="C4203" t="s">
        <v>7366</v>
      </c>
      <c r="D4203" t="str">
        <f>IF($B4203="B","",IFERROR(VLOOKUP($C4203,Elster!$I$5:$M$148,3,FALSE),$C4203))</f>
        <v/>
      </c>
      <c r="E4203" t="str">
        <f>IF($B4203="A","",IFERROR(VLOOKUP($C4203,Elster!$I$5:$M$148,3,FALSE),$C4203))</f>
        <v xml:space="preserve">//   "ERWEITERUNGSTELEGRAMM"                            </v>
      </c>
      <c r="F4203">
        <f t="shared" si="130"/>
        <v>250</v>
      </c>
      <c r="G4203" s="2">
        <f t="shared" si="131"/>
        <v>2.5999999998305157E-5</v>
      </c>
    </row>
    <row r="4204" spans="1:7" x14ac:dyDescent="0.35">
      <c r="A4204" t="s">
        <v>10553</v>
      </c>
      <c r="B4204" t="s">
        <v>7317</v>
      </c>
      <c r="C4204" t="s">
        <v>7321</v>
      </c>
      <c r="D4204" t="str">
        <f>IF($B4204="B","",IFERROR(VLOOKUP($C4204,Elster!$I$5:$M$148,3,FALSE),$C4204))</f>
        <v/>
      </c>
      <c r="E4204" t="str">
        <f>IF($B4204="A","",IFERROR(VLOOKUP($C4204,Elster!$I$5:$M$148,3,FALSE),$C4204))</f>
        <v xml:space="preserve">   "FEHLERMELDUNG"                                    </v>
      </c>
      <c r="F4204">
        <f t="shared" si="130"/>
        <v>1</v>
      </c>
      <c r="G4204" s="2">
        <f t="shared" si="131"/>
        <v>5.000000000002558E-3</v>
      </c>
    </row>
    <row r="4205" spans="1:7" x14ac:dyDescent="0.35">
      <c r="A4205" t="s">
        <v>10553</v>
      </c>
      <c r="B4205" t="s">
        <v>7319</v>
      </c>
      <c r="C4205" t="s">
        <v>7321</v>
      </c>
      <c r="D4205" t="str">
        <f>IF($B4205="B","",IFERROR(VLOOKUP($C4205,Elster!$I$5:$M$148,3,FALSE),$C4205))</f>
        <v xml:space="preserve">   "FEHLERMELDUNG"                                    </v>
      </c>
      <c r="E4205" t="str">
        <f>IF($B4205="A","",IFERROR(VLOOKUP($C4205,Elster!$I$5:$M$148,3,FALSE),$C4205))</f>
        <v/>
      </c>
      <c r="F4205">
        <f t="shared" si="130"/>
        <v>1</v>
      </c>
      <c r="G4205" s="2">
        <f t="shared" si="131"/>
        <v>0</v>
      </c>
    </row>
    <row r="4206" spans="1:7" x14ac:dyDescent="0.35">
      <c r="A4206" t="s">
        <v>10554</v>
      </c>
      <c r="B4206" t="s">
        <v>7317</v>
      </c>
      <c r="C4206" t="s">
        <v>7361</v>
      </c>
      <c r="D4206" t="str">
        <f>IF($B4206="B","",IFERROR(VLOOKUP($C4206,Elster!$I$5:$M$148,3,FALSE),$C4206))</f>
        <v/>
      </c>
      <c r="E4206" t="str">
        <f>IF($B4206="A","",IFERROR(VLOOKUP($C4206,Elster!$I$5:$M$148,3,FALSE),$C4206))</f>
        <v xml:space="preserve">   "MAX_HYSTERESE"                                    </v>
      </c>
      <c r="F4206">
        <f t="shared" si="130"/>
        <v>35</v>
      </c>
      <c r="G4206" s="2">
        <f t="shared" si="131"/>
        <v>4.9999999999990052E-3</v>
      </c>
    </row>
    <row r="4207" spans="1:7" x14ac:dyDescent="0.35">
      <c r="A4207" t="s">
        <v>10554</v>
      </c>
      <c r="B4207" t="s">
        <v>7319</v>
      </c>
      <c r="C4207" t="s">
        <v>7361</v>
      </c>
      <c r="D4207" t="str">
        <f>IF($B4207="B","",IFERROR(VLOOKUP($C4207,Elster!$I$5:$M$148,3,FALSE),$C4207))</f>
        <v xml:space="preserve">   "MAX_HYSTERESE"                                    </v>
      </c>
      <c r="E4207" t="str">
        <f>IF($B4207="A","",IFERROR(VLOOKUP($C4207,Elster!$I$5:$M$148,3,FALSE),$C4207))</f>
        <v/>
      </c>
      <c r="F4207">
        <f t="shared" si="130"/>
        <v>35</v>
      </c>
      <c r="G4207" s="2">
        <f t="shared" si="131"/>
        <v>0</v>
      </c>
    </row>
    <row r="4208" spans="1:7" x14ac:dyDescent="0.35">
      <c r="A4208" t="s">
        <v>10555</v>
      </c>
      <c r="B4208" t="s">
        <v>7317</v>
      </c>
      <c r="C4208" t="s">
        <v>7322</v>
      </c>
      <c r="D4208" t="str">
        <f>IF($B4208="B","",IFERROR(VLOOKUP($C4208,Elster!$I$5:$M$148,3,FALSE),$C4208))</f>
        <v/>
      </c>
      <c r="E4208" t="str">
        <f>IF($B4208="A","",IFERROR(VLOOKUP($C4208,Elster!$I$5:$M$148,3,FALSE),$C4208))</f>
        <v xml:space="preserve">   "GERAETE_ID"                                       </v>
      </c>
      <c r="F4208">
        <f t="shared" si="130"/>
        <v>11</v>
      </c>
      <c r="G4208" s="2">
        <f t="shared" si="131"/>
        <v>4.9999999999990052E-3</v>
      </c>
    </row>
    <row r="4209" spans="1:7" x14ac:dyDescent="0.35">
      <c r="A4209" t="s">
        <v>10555</v>
      </c>
      <c r="B4209" t="s">
        <v>7319</v>
      </c>
      <c r="C4209" t="s">
        <v>7322</v>
      </c>
      <c r="D4209" t="str">
        <f>IF($B4209="B","",IFERROR(VLOOKUP($C4209,Elster!$I$5:$M$148,3,FALSE),$C4209))</f>
        <v xml:space="preserve">   "GERAETE_ID"                                       </v>
      </c>
      <c r="E4209" t="str">
        <f>IF($B4209="A","",IFERROR(VLOOKUP($C4209,Elster!$I$5:$M$148,3,FALSE),$C4209))</f>
        <v/>
      </c>
      <c r="F4209">
        <f t="shared" si="130"/>
        <v>11</v>
      </c>
      <c r="G4209" s="2">
        <f t="shared" si="131"/>
        <v>0</v>
      </c>
    </row>
    <row r="4210" spans="1:7" x14ac:dyDescent="0.35">
      <c r="A4210" t="s">
        <v>10556</v>
      </c>
      <c r="B4210" t="s">
        <v>7317</v>
      </c>
      <c r="C4210" t="s">
        <v>7320</v>
      </c>
      <c r="D4210" t="str">
        <f>IF($B4210="B","",IFERROR(VLOOKUP($C4210,Elster!$I$5:$M$148,3,FALSE),$C4210))</f>
        <v/>
      </c>
      <c r="E4210" t="str">
        <f>IF($B4210="A","",IFERROR(VLOOKUP($C4210,Elster!$I$5:$M$148,3,FALSE),$C4210))</f>
        <v>0x000</v>
      </c>
      <c r="F4210">
        <f t="shared" si="130"/>
        <v>0</v>
      </c>
      <c r="G4210" s="2">
        <f t="shared" si="131"/>
        <v>5.000000000002558E-3</v>
      </c>
    </row>
    <row r="4211" spans="1:7" x14ac:dyDescent="0.35">
      <c r="A4211" t="s">
        <v>10556</v>
      </c>
      <c r="B4211" t="s">
        <v>7319</v>
      </c>
      <c r="C4211" t="s">
        <v>7320</v>
      </c>
      <c r="D4211" t="str">
        <f>IF($B4211="B","",IFERROR(VLOOKUP($C4211,Elster!$I$5:$M$148,3,FALSE),$C4211))</f>
        <v>0x000</v>
      </c>
      <c r="E4211" t="str">
        <f>IF($B4211="A","",IFERROR(VLOOKUP($C4211,Elster!$I$5:$M$148,3,FALSE),$C4211))</f>
        <v/>
      </c>
      <c r="F4211">
        <f t="shared" si="130"/>
        <v>0</v>
      </c>
      <c r="G4211" s="2">
        <f t="shared" si="131"/>
        <v>0</v>
      </c>
    </row>
    <row r="4212" spans="1:7" x14ac:dyDescent="0.35">
      <c r="A4212" t="s">
        <v>10557</v>
      </c>
      <c r="B4212" t="s">
        <v>7317</v>
      </c>
      <c r="C4212" t="s">
        <v>7321</v>
      </c>
      <c r="D4212" t="str">
        <f>IF($B4212="B","",IFERROR(VLOOKUP($C4212,Elster!$I$5:$M$148,3,FALSE),$C4212))</f>
        <v/>
      </c>
      <c r="E4212" t="str">
        <f>IF($B4212="A","",IFERROR(VLOOKUP($C4212,Elster!$I$5:$M$148,3,FALSE),$C4212))</f>
        <v xml:space="preserve">   "FEHLERMELDUNG"                                    </v>
      </c>
      <c r="F4212">
        <f t="shared" si="130"/>
        <v>1</v>
      </c>
      <c r="G4212" s="2">
        <f t="shared" si="131"/>
        <v>4.9999999999990052E-3</v>
      </c>
    </row>
    <row r="4213" spans="1:7" x14ac:dyDescent="0.35">
      <c r="A4213" t="s">
        <v>10557</v>
      </c>
      <c r="B4213" t="s">
        <v>7319</v>
      </c>
      <c r="C4213" t="s">
        <v>7321</v>
      </c>
      <c r="D4213" t="str">
        <f>IF($B4213="B","",IFERROR(VLOOKUP($C4213,Elster!$I$5:$M$148,3,FALSE),$C4213))</f>
        <v xml:space="preserve">   "FEHLERMELDUNG"                                    </v>
      </c>
      <c r="E4213" t="str">
        <f>IF($B4213="A","",IFERROR(VLOOKUP($C4213,Elster!$I$5:$M$148,3,FALSE),$C4213))</f>
        <v/>
      </c>
      <c r="F4213">
        <f t="shared" si="130"/>
        <v>1</v>
      </c>
      <c r="G4213" s="2">
        <f t="shared" si="131"/>
        <v>0</v>
      </c>
    </row>
    <row r="4214" spans="1:7" x14ac:dyDescent="0.35">
      <c r="A4214" t="s">
        <v>10558</v>
      </c>
      <c r="B4214" t="s">
        <v>7317</v>
      </c>
      <c r="C4214" t="s">
        <v>7807</v>
      </c>
      <c r="D4214" t="str">
        <f>IF($B4214="B","",IFERROR(VLOOKUP($C4214,Elster!$I$5:$M$148,3,FALSE),$C4214))</f>
        <v/>
      </c>
      <c r="E4214" t="str">
        <f>IF($B4214="A","",IFERROR(VLOOKUP($C4214,Elster!$I$5:$M$148,3,FALSE),$C4214))</f>
        <v>0x03A</v>
      </c>
      <c r="F4214">
        <f t="shared" si="130"/>
        <v>58</v>
      </c>
      <c r="G4214" s="2">
        <f t="shared" si="131"/>
        <v>4.9999999999990052E-3</v>
      </c>
    </row>
    <row r="4215" spans="1:7" x14ac:dyDescent="0.35">
      <c r="A4215" t="s">
        <v>10558</v>
      </c>
      <c r="B4215" t="s">
        <v>7319</v>
      </c>
      <c r="C4215" t="s">
        <v>7807</v>
      </c>
      <c r="D4215" t="str">
        <f>IF($B4215="B","",IFERROR(VLOOKUP($C4215,Elster!$I$5:$M$148,3,FALSE),$C4215))</f>
        <v>0x03A</v>
      </c>
      <c r="E4215" t="str">
        <f>IF($B4215="A","",IFERROR(VLOOKUP($C4215,Elster!$I$5:$M$148,3,FALSE),$C4215))</f>
        <v/>
      </c>
      <c r="F4215">
        <f t="shared" si="130"/>
        <v>58</v>
      </c>
      <c r="G4215" s="2">
        <f t="shared" si="131"/>
        <v>0</v>
      </c>
    </row>
    <row r="4216" spans="1:7" x14ac:dyDescent="0.35">
      <c r="A4216" t="s">
        <v>10559</v>
      </c>
      <c r="B4216" t="s">
        <v>7317</v>
      </c>
      <c r="C4216" t="s">
        <v>7325</v>
      </c>
      <c r="D4216" t="str">
        <f>IF($B4216="B","",IFERROR(VLOOKUP($C4216,Elster!$I$5:$M$148,3,FALSE),$C4216))</f>
        <v/>
      </c>
      <c r="E4216" t="str">
        <f>IF($B4216="A","",IFERROR(VLOOKUP($C4216,Elster!$I$5:$M$148,3,FALSE),$C4216))</f>
        <v xml:space="preserve">   "SPEICHERSOLLTEMP"                                 </v>
      </c>
      <c r="F4216">
        <f t="shared" si="130"/>
        <v>3</v>
      </c>
      <c r="G4216" s="2">
        <f t="shared" si="131"/>
        <v>6.8489999999989948E-3</v>
      </c>
    </row>
    <row r="4217" spans="1:7" x14ac:dyDescent="0.35">
      <c r="A4217" t="s">
        <v>10560</v>
      </c>
      <c r="B4217" t="s">
        <v>7317</v>
      </c>
      <c r="C4217" t="s">
        <v>7320</v>
      </c>
      <c r="D4217" t="str">
        <f>IF($B4217="B","",IFERROR(VLOOKUP($C4217,Elster!$I$5:$M$148,3,FALSE),$C4217))</f>
        <v/>
      </c>
      <c r="E4217" t="str">
        <f>IF($B4217="A","",IFERROR(VLOOKUP($C4217,Elster!$I$5:$M$148,3,FALSE),$C4217))</f>
        <v>0x000</v>
      </c>
      <c r="F4217">
        <f t="shared" si="130"/>
        <v>0</v>
      </c>
      <c r="G4217" s="2">
        <f t="shared" si="131"/>
        <v>4.9740000000007001E-3</v>
      </c>
    </row>
    <row r="4218" spans="1:7" x14ac:dyDescent="0.35">
      <c r="A4218" t="s">
        <v>10561</v>
      </c>
      <c r="B4218" t="s">
        <v>7317</v>
      </c>
      <c r="C4218" t="s">
        <v>7318</v>
      </c>
      <c r="D4218" t="str">
        <f>IF($B4218="B","",IFERROR(VLOOKUP($C4218,Elster!$I$5:$M$148,3,FALSE),$C4218))</f>
        <v/>
      </c>
      <c r="E4218" t="str">
        <f>IF($B4218="A","",IFERROR(VLOOKUP($C4218,Elster!$I$5:$M$148,3,FALSE),$C4218))</f>
        <v xml:space="preserve">   "SAMMLERISTTEMP"                                   </v>
      </c>
      <c r="F4218">
        <f t="shared" si="130"/>
        <v>13</v>
      </c>
      <c r="G4218" s="2">
        <f t="shared" si="131"/>
        <v>4.947000000001367E-3</v>
      </c>
    </row>
    <row r="4219" spans="1:7" x14ac:dyDescent="0.35">
      <c r="A4219" t="s">
        <v>10562</v>
      </c>
      <c r="B4219" t="s">
        <v>7317</v>
      </c>
      <c r="C4219" t="s">
        <v>7329</v>
      </c>
      <c r="D4219" t="str">
        <f>IF($B4219="B","",IFERROR(VLOOKUP($C4219,Elster!$I$5:$M$148,3,FALSE),$C4219))</f>
        <v/>
      </c>
      <c r="E4219" t="str">
        <f>IF($B4219="A","",IFERROR(VLOOKUP($C4219,Elster!$I$5:$M$148,3,FALSE),$C4219))</f>
        <v xml:space="preserve">   "KESSELSOLLTEMP"                                   </v>
      </c>
      <c r="F4219">
        <f t="shared" si="130"/>
        <v>2</v>
      </c>
      <c r="G4219" s="2">
        <f t="shared" si="131"/>
        <v>4.9740000000007001E-3</v>
      </c>
    </row>
    <row r="4220" spans="1:7" x14ac:dyDescent="0.35">
      <c r="A4220" t="s">
        <v>10563</v>
      </c>
      <c r="B4220" t="s">
        <v>7317</v>
      </c>
      <c r="C4220" t="s">
        <v>7320</v>
      </c>
      <c r="D4220" t="str">
        <f>IF($B4220="B","",IFERROR(VLOOKUP($C4220,Elster!$I$5:$M$148,3,FALSE),$C4220))</f>
        <v/>
      </c>
      <c r="E4220" t="str">
        <f>IF($B4220="A","",IFERROR(VLOOKUP($C4220,Elster!$I$5:$M$148,3,FALSE),$C4220))</f>
        <v>0x000</v>
      </c>
      <c r="F4220">
        <f t="shared" si="130"/>
        <v>0</v>
      </c>
      <c r="G4220" s="2">
        <f t="shared" si="131"/>
        <v>4.9739999999971474E-3</v>
      </c>
    </row>
    <row r="4221" spans="1:7" x14ac:dyDescent="0.35">
      <c r="A4221" t="s">
        <v>10564</v>
      </c>
      <c r="B4221" t="s">
        <v>7317</v>
      </c>
      <c r="C4221" t="s">
        <v>7366</v>
      </c>
      <c r="D4221" t="str">
        <f>IF($B4221="B","",IFERROR(VLOOKUP($C4221,Elster!$I$5:$M$148,3,FALSE),$C4221))</f>
        <v/>
      </c>
      <c r="E4221" t="str">
        <f>IF($B4221="A","",IFERROR(VLOOKUP($C4221,Elster!$I$5:$M$148,3,FALSE),$C4221))</f>
        <v xml:space="preserve">//   "ERWEITERUNGSTELEGRAMM"                            </v>
      </c>
      <c r="F4221">
        <f t="shared" si="130"/>
        <v>250</v>
      </c>
      <c r="G4221" s="2">
        <f t="shared" si="131"/>
        <v>4.9740000000007001E-3</v>
      </c>
    </row>
    <row r="4222" spans="1:7" x14ac:dyDescent="0.35">
      <c r="A4222" t="s">
        <v>10565</v>
      </c>
      <c r="B4222" t="s">
        <v>7317</v>
      </c>
      <c r="C4222" t="s">
        <v>7321</v>
      </c>
      <c r="D4222" t="str">
        <f>IF($B4222="B","",IFERROR(VLOOKUP($C4222,Elster!$I$5:$M$148,3,FALSE),$C4222))</f>
        <v/>
      </c>
      <c r="E4222" t="str">
        <f>IF($B4222="A","",IFERROR(VLOOKUP($C4222,Elster!$I$5:$M$148,3,FALSE),$C4222))</f>
        <v xml:space="preserve">   "FEHLERMELDUNG"                                    </v>
      </c>
      <c r="F4222">
        <f t="shared" si="130"/>
        <v>1</v>
      </c>
      <c r="G4222" s="2">
        <f t="shared" si="131"/>
        <v>4.9480000000023949E-3</v>
      </c>
    </row>
    <row r="4223" spans="1:7" x14ac:dyDescent="0.35">
      <c r="A4223" t="s">
        <v>10566</v>
      </c>
      <c r="B4223" t="s">
        <v>7317</v>
      </c>
      <c r="C4223" t="s">
        <v>7361</v>
      </c>
      <c r="D4223" t="str">
        <f>IF($B4223="B","",IFERROR(VLOOKUP($C4223,Elster!$I$5:$M$148,3,FALSE),$C4223))</f>
        <v/>
      </c>
      <c r="E4223" t="str">
        <f>IF($B4223="A","",IFERROR(VLOOKUP($C4223,Elster!$I$5:$M$148,3,FALSE),$C4223))</f>
        <v xml:space="preserve">   "MAX_HYSTERESE"                                    </v>
      </c>
      <c r="F4223">
        <f t="shared" si="130"/>
        <v>35</v>
      </c>
      <c r="G4223" s="2">
        <f t="shared" si="131"/>
        <v>4.9739999999971474E-3</v>
      </c>
    </row>
    <row r="4224" spans="1:7" x14ac:dyDescent="0.35">
      <c r="A4224" t="s">
        <v>10567</v>
      </c>
      <c r="B4224" t="s">
        <v>7317</v>
      </c>
      <c r="C4224" t="s">
        <v>7322</v>
      </c>
      <c r="D4224" t="str">
        <f>IF($B4224="B","",IFERROR(VLOOKUP($C4224,Elster!$I$5:$M$148,3,FALSE),$C4224))</f>
        <v/>
      </c>
      <c r="E4224" t="str">
        <f>IF($B4224="A","",IFERROR(VLOOKUP($C4224,Elster!$I$5:$M$148,3,FALSE),$C4224))</f>
        <v xml:space="preserve">   "GERAETE_ID"                                       </v>
      </c>
      <c r="F4224">
        <f t="shared" si="130"/>
        <v>11</v>
      </c>
      <c r="G4224" s="2">
        <f t="shared" si="131"/>
        <v>4.9740000000007001E-3</v>
      </c>
    </row>
    <row r="4225" spans="1:7" x14ac:dyDescent="0.35">
      <c r="A4225" t="s">
        <v>10568</v>
      </c>
      <c r="B4225" t="s">
        <v>7317</v>
      </c>
      <c r="C4225" t="s">
        <v>7320</v>
      </c>
      <c r="D4225" t="str">
        <f>IF($B4225="B","",IFERROR(VLOOKUP($C4225,Elster!$I$5:$M$148,3,FALSE),$C4225))</f>
        <v/>
      </c>
      <c r="E4225" t="str">
        <f>IF($B4225="A","",IFERROR(VLOOKUP($C4225,Elster!$I$5:$M$148,3,FALSE),$C4225))</f>
        <v>0x000</v>
      </c>
      <c r="F4225">
        <f t="shared" si="130"/>
        <v>0</v>
      </c>
      <c r="G4225" s="2">
        <f t="shared" si="131"/>
        <v>4.9729999999996721E-3</v>
      </c>
    </row>
    <row r="4226" spans="1:7" x14ac:dyDescent="0.35">
      <c r="A4226" t="s">
        <v>10569</v>
      </c>
      <c r="B4226" t="s">
        <v>7317</v>
      </c>
      <c r="C4226" t="s">
        <v>7321</v>
      </c>
      <c r="D4226" t="str">
        <f>IF($B4226="B","",IFERROR(VLOOKUP($C4226,Elster!$I$5:$M$148,3,FALSE),$C4226))</f>
        <v/>
      </c>
      <c r="E4226" t="str">
        <f>IF($B4226="A","",IFERROR(VLOOKUP($C4226,Elster!$I$5:$M$148,3,FALSE),$C4226))</f>
        <v xml:space="preserve">   "FEHLERMELDUNG"                                    </v>
      </c>
      <c r="F4226">
        <f t="shared" si="130"/>
        <v>1</v>
      </c>
      <c r="G4226" s="2">
        <f t="shared" si="131"/>
        <v>4.9480000000023949E-3</v>
      </c>
    </row>
    <row r="4227" spans="1:7" x14ac:dyDescent="0.35">
      <c r="A4227" t="s">
        <v>10570</v>
      </c>
      <c r="B4227" t="s">
        <v>7317</v>
      </c>
      <c r="C4227" t="s">
        <v>7820</v>
      </c>
      <c r="D4227" t="str">
        <f>IF($B4227="B","",IFERROR(VLOOKUP($C4227,Elster!$I$5:$M$148,3,FALSE),$C4227))</f>
        <v/>
      </c>
      <c r="E4227" t="str">
        <f>IF($B4227="A","",IFERROR(VLOOKUP($C4227,Elster!$I$5:$M$148,3,FALSE),$C4227))</f>
        <v>0x03B</v>
      </c>
      <c r="F4227">
        <f t="shared" ref="F4227:F4290" si="132">HEX2DEC(REPLACE(C4227,1,2,""))</f>
        <v>59</v>
      </c>
      <c r="G4227" s="2">
        <f t="shared" si="131"/>
        <v>4.9739999999971474E-3</v>
      </c>
    </row>
    <row r="4228" spans="1:7" x14ac:dyDescent="0.35">
      <c r="A4228" t="s">
        <v>10571</v>
      </c>
      <c r="B4228" t="s">
        <v>7317</v>
      </c>
      <c r="C4228" t="s">
        <v>7318</v>
      </c>
      <c r="D4228" t="str">
        <f>IF($B4228="B","",IFERROR(VLOOKUP($C4228,Elster!$I$5:$M$148,3,FALSE),$C4228))</f>
        <v/>
      </c>
      <c r="E4228" t="str">
        <f>IF($B4228="A","",IFERROR(VLOOKUP($C4228,Elster!$I$5:$M$148,3,FALSE),$C4228))</f>
        <v xml:space="preserve">   "SAMMLERISTTEMP"                                   </v>
      </c>
      <c r="F4228">
        <f t="shared" si="132"/>
        <v>13</v>
      </c>
      <c r="G4228" s="2">
        <f t="shared" ref="G4228:G4291" si="133">SUBSTITUTE(A4228,"s","")-SUBSTITUTE(A4227,"s","")</f>
        <v>1.1458000000001078E-2</v>
      </c>
    </row>
    <row r="4229" spans="1:7" x14ac:dyDescent="0.35">
      <c r="A4229" t="s">
        <v>10571</v>
      </c>
      <c r="B4229" t="s">
        <v>7319</v>
      </c>
      <c r="C4229" t="s">
        <v>7318</v>
      </c>
      <c r="D4229" t="str">
        <f>IF($B4229="B","",IFERROR(VLOOKUP($C4229,Elster!$I$5:$M$148,3,FALSE),$C4229))</f>
        <v xml:space="preserve">   "SAMMLERISTTEMP"                                   </v>
      </c>
      <c r="E4229" t="str">
        <f>IF($B4229="A","",IFERROR(VLOOKUP($C4229,Elster!$I$5:$M$148,3,FALSE),$C4229))</f>
        <v/>
      </c>
      <c r="F4229">
        <f t="shared" si="132"/>
        <v>13</v>
      </c>
      <c r="G4229" s="2">
        <f t="shared" si="133"/>
        <v>0</v>
      </c>
    </row>
    <row r="4230" spans="1:7" x14ac:dyDescent="0.35">
      <c r="A4230" t="s">
        <v>10572</v>
      </c>
      <c r="B4230" t="s">
        <v>7317</v>
      </c>
      <c r="C4230" t="s">
        <v>7320</v>
      </c>
      <c r="D4230" t="str">
        <f>IF($B4230="B","",IFERROR(VLOOKUP($C4230,Elster!$I$5:$M$148,3,FALSE),$C4230))</f>
        <v/>
      </c>
      <c r="E4230" t="str">
        <f>IF($B4230="A","",IFERROR(VLOOKUP($C4230,Elster!$I$5:$M$148,3,FALSE),$C4230))</f>
        <v>0x000</v>
      </c>
      <c r="F4230">
        <f t="shared" si="132"/>
        <v>0</v>
      </c>
      <c r="G4230" s="2">
        <f t="shared" si="133"/>
        <v>4.9999999999990052E-3</v>
      </c>
    </row>
    <row r="4231" spans="1:7" x14ac:dyDescent="0.35">
      <c r="A4231" t="s">
        <v>10572</v>
      </c>
      <c r="B4231" t="s">
        <v>7319</v>
      </c>
      <c r="C4231" t="s">
        <v>7320</v>
      </c>
      <c r="D4231" t="str">
        <f>IF($B4231="B","",IFERROR(VLOOKUP($C4231,Elster!$I$5:$M$148,3,FALSE),$C4231))</f>
        <v>0x000</v>
      </c>
      <c r="E4231" t="str">
        <f>IF($B4231="A","",IFERROR(VLOOKUP($C4231,Elster!$I$5:$M$148,3,FALSE),$C4231))</f>
        <v/>
      </c>
      <c r="F4231">
        <f t="shared" si="132"/>
        <v>0</v>
      </c>
      <c r="G4231" s="2">
        <f t="shared" si="133"/>
        <v>0</v>
      </c>
    </row>
    <row r="4232" spans="1:7" x14ac:dyDescent="0.35">
      <c r="A4232" t="s">
        <v>10573</v>
      </c>
      <c r="B4232" t="s">
        <v>7317</v>
      </c>
      <c r="C4232" t="s">
        <v>7325</v>
      </c>
      <c r="D4232" t="str">
        <f>IF($B4232="B","",IFERROR(VLOOKUP($C4232,Elster!$I$5:$M$148,3,FALSE),$C4232))</f>
        <v/>
      </c>
      <c r="E4232" t="str">
        <f>IF($B4232="A","",IFERROR(VLOOKUP($C4232,Elster!$I$5:$M$148,3,FALSE),$C4232))</f>
        <v xml:space="preserve">   "SPEICHERSOLLTEMP"                                 </v>
      </c>
      <c r="F4232">
        <f t="shared" si="132"/>
        <v>3</v>
      </c>
      <c r="G4232" s="2">
        <f t="shared" si="133"/>
        <v>5.000000000002558E-3</v>
      </c>
    </row>
    <row r="4233" spans="1:7" x14ac:dyDescent="0.35">
      <c r="A4233" t="s">
        <v>10573</v>
      </c>
      <c r="B4233" t="s">
        <v>7319</v>
      </c>
      <c r="C4233" t="s">
        <v>7325</v>
      </c>
      <c r="D4233" t="str">
        <f>IF($B4233="B","",IFERROR(VLOOKUP($C4233,Elster!$I$5:$M$148,3,FALSE),$C4233))</f>
        <v xml:space="preserve">   "SPEICHERSOLLTEMP"                                 </v>
      </c>
      <c r="E4233" t="str">
        <f>IF($B4233="A","",IFERROR(VLOOKUP($C4233,Elster!$I$5:$M$148,3,FALSE),$C4233))</f>
        <v/>
      </c>
      <c r="F4233">
        <f t="shared" si="132"/>
        <v>3</v>
      </c>
      <c r="G4233" s="2">
        <f t="shared" si="133"/>
        <v>0</v>
      </c>
    </row>
    <row r="4234" spans="1:7" x14ac:dyDescent="0.35">
      <c r="A4234" t="s">
        <v>10574</v>
      </c>
      <c r="B4234" t="s">
        <v>7317</v>
      </c>
      <c r="C4234" t="s">
        <v>7321</v>
      </c>
      <c r="D4234" t="str">
        <f>IF($B4234="B","",IFERROR(VLOOKUP($C4234,Elster!$I$5:$M$148,3,FALSE),$C4234))</f>
        <v/>
      </c>
      <c r="E4234" t="str">
        <f>IF($B4234="A","",IFERROR(VLOOKUP($C4234,Elster!$I$5:$M$148,3,FALSE),$C4234))</f>
        <v xml:space="preserve">   "FEHLERMELDUNG"                                    </v>
      </c>
      <c r="F4234">
        <f t="shared" si="132"/>
        <v>1</v>
      </c>
      <c r="G4234" s="2">
        <f t="shared" si="133"/>
        <v>4.9999999999990052E-3</v>
      </c>
    </row>
    <row r="4235" spans="1:7" x14ac:dyDescent="0.35">
      <c r="A4235" t="s">
        <v>10574</v>
      </c>
      <c r="B4235" t="s">
        <v>7319</v>
      </c>
      <c r="C4235" t="s">
        <v>7321</v>
      </c>
      <c r="D4235" t="str">
        <f>IF($B4235="B","",IFERROR(VLOOKUP($C4235,Elster!$I$5:$M$148,3,FALSE),$C4235))</f>
        <v xml:space="preserve">   "FEHLERMELDUNG"                                    </v>
      </c>
      <c r="E4235" t="str">
        <f>IF($B4235="A","",IFERROR(VLOOKUP($C4235,Elster!$I$5:$M$148,3,FALSE),$C4235))</f>
        <v/>
      </c>
      <c r="F4235">
        <f t="shared" si="132"/>
        <v>1</v>
      </c>
      <c r="G4235" s="2">
        <f t="shared" si="133"/>
        <v>0</v>
      </c>
    </row>
    <row r="4236" spans="1:7" x14ac:dyDescent="0.35">
      <c r="A4236" t="s">
        <v>10575</v>
      </c>
      <c r="B4236" t="s">
        <v>7317</v>
      </c>
      <c r="C4236" t="s">
        <v>7320</v>
      </c>
      <c r="D4236" t="str">
        <f>IF($B4236="B","",IFERROR(VLOOKUP($C4236,Elster!$I$5:$M$148,3,FALSE),$C4236))</f>
        <v/>
      </c>
      <c r="E4236" t="str">
        <f>IF($B4236="A","",IFERROR(VLOOKUP($C4236,Elster!$I$5:$M$148,3,FALSE),$C4236))</f>
        <v>0x000</v>
      </c>
      <c r="F4236">
        <f t="shared" si="132"/>
        <v>0</v>
      </c>
      <c r="G4236" s="2">
        <f t="shared" si="133"/>
        <v>4.9999999999990052E-3</v>
      </c>
    </row>
    <row r="4237" spans="1:7" x14ac:dyDescent="0.35">
      <c r="A4237" t="s">
        <v>10575</v>
      </c>
      <c r="B4237" t="s">
        <v>7319</v>
      </c>
      <c r="C4237" t="s">
        <v>7320</v>
      </c>
      <c r="D4237" t="str">
        <f>IF($B4237="B","",IFERROR(VLOOKUP($C4237,Elster!$I$5:$M$148,3,FALSE),$C4237))</f>
        <v>0x000</v>
      </c>
      <c r="E4237" t="str">
        <f>IF($B4237="A","",IFERROR(VLOOKUP($C4237,Elster!$I$5:$M$148,3,FALSE),$C4237))</f>
        <v/>
      </c>
      <c r="F4237">
        <f t="shared" si="132"/>
        <v>0</v>
      </c>
      <c r="G4237" s="2">
        <f t="shared" si="133"/>
        <v>0</v>
      </c>
    </row>
    <row r="4238" spans="1:7" x14ac:dyDescent="0.35">
      <c r="A4238" t="s">
        <v>10576</v>
      </c>
      <c r="B4238" t="s">
        <v>7317</v>
      </c>
      <c r="C4238" t="s">
        <v>7366</v>
      </c>
      <c r="D4238" t="str">
        <f>IF($B4238="B","",IFERROR(VLOOKUP($C4238,Elster!$I$5:$M$148,3,FALSE),$C4238))</f>
        <v/>
      </c>
      <c r="E4238" t="str">
        <f>IF($B4238="A","",IFERROR(VLOOKUP($C4238,Elster!$I$5:$M$148,3,FALSE),$C4238))</f>
        <v xml:space="preserve">//   "ERWEITERUNGSTELEGRAMM"                            </v>
      </c>
      <c r="F4238">
        <f t="shared" si="132"/>
        <v>250</v>
      </c>
      <c r="G4238" s="2">
        <f t="shared" si="133"/>
        <v>4.9999999999990052E-3</v>
      </c>
    </row>
    <row r="4239" spans="1:7" x14ac:dyDescent="0.35">
      <c r="A4239" t="s">
        <v>10576</v>
      </c>
      <c r="B4239" t="s">
        <v>7319</v>
      </c>
      <c r="C4239" t="s">
        <v>7366</v>
      </c>
      <c r="D4239" t="str">
        <f>IF($B4239="B","",IFERROR(VLOOKUP($C4239,Elster!$I$5:$M$148,3,FALSE),$C4239))</f>
        <v xml:space="preserve">//   "ERWEITERUNGSTELEGRAMM"                            </v>
      </c>
      <c r="E4239" t="str">
        <f>IF($B4239="A","",IFERROR(VLOOKUP($C4239,Elster!$I$5:$M$148,3,FALSE),$C4239))</f>
        <v/>
      </c>
      <c r="F4239">
        <f t="shared" si="132"/>
        <v>250</v>
      </c>
      <c r="G4239" s="2">
        <f t="shared" si="133"/>
        <v>0</v>
      </c>
    </row>
    <row r="4240" spans="1:7" x14ac:dyDescent="0.35">
      <c r="A4240" t="s">
        <v>10577</v>
      </c>
      <c r="B4240" t="s">
        <v>7317</v>
      </c>
      <c r="C4240" t="s">
        <v>7321</v>
      </c>
      <c r="D4240" t="str">
        <f>IF($B4240="B","",IFERROR(VLOOKUP($C4240,Elster!$I$5:$M$148,3,FALSE),$C4240))</f>
        <v/>
      </c>
      <c r="E4240" t="str">
        <f>IF($B4240="A","",IFERROR(VLOOKUP($C4240,Elster!$I$5:$M$148,3,FALSE),$C4240))</f>
        <v xml:space="preserve">   "FEHLERMELDUNG"                                    </v>
      </c>
      <c r="F4240">
        <f t="shared" si="132"/>
        <v>1</v>
      </c>
      <c r="G4240" s="2">
        <f t="shared" si="133"/>
        <v>5.000000000002558E-3</v>
      </c>
    </row>
    <row r="4241" spans="1:7" x14ac:dyDescent="0.35">
      <c r="A4241" t="s">
        <v>10577</v>
      </c>
      <c r="B4241" t="s">
        <v>7319</v>
      </c>
      <c r="C4241" t="s">
        <v>7321</v>
      </c>
      <c r="D4241" t="str">
        <f>IF($B4241="B","",IFERROR(VLOOKUP($C4241,Elster!$I$5:$M$148,3,FALSE),$C4241))</f>
        <v xml:space="preserve">   "FEHLERMELDUNG"                                    </v>
      </c>
      <c r="E4241" t="str">
        <f>IF($B4241="A","",IFERROR(VLOOKUP($C4241,Elster!$I$5:$M$148,3,FALSE),$C4241))</f>
        <v/>
      </c>
      <c r="F4241">
        <f t="shared" si="132"/>
        <v>1</v>
      </c>
      <c r="G4241" s="2">
        <f t="shared" si="133"/>
        <v>0</v>
      </c>
    </row>
    <row r="4242" spans="1:7" x14ac:dyDescent="0.35">
      <c r="A4242" t="s">
        <v>10578</v>
      </c>
      <c r="B4242" t="s">
        <v>7317</v>
      </c>
      <c r="C4242" t="s">
        <v>7362</v>
      </c>
      <c r="D4242" t="str">
        <f>IF($B4242="B","",IFERROR(VLOOKUP($C4242,Elster!$I$5:$M$148,3,FALSE),$C4242))</f>
        <v/>
      </c>
      <c r="E4242" t="str">
        <f>IF($B4242="A","",IFERROR(VLOOKUP($C4242,Elster!$I$5:$M$148,3,FALSE),$C4242))</f>
        <v xml:space="preserve">   "PPL"                                              </v>
      </c>
      <c r="F4242">
        <f t="shared" si="132"/>
        <v>36</v>
      </c>
      <c r="G4242" s="2">
        <f t="shared" si="133"/>
        <v>4.9999999999990052E-3</v>
      </c>
    </row>
    <row r="4243" spans="1:7" x14ac:dyDescent="0.35">
      <c r="A4243" t="s">
        <v>10578</v>
      </c>
      <c r="B4243" t="s">
        <v>7319</v>
      </c>
      <c r="C4243" t="s">
        <v>7362</v>
      </c>
      <c r="D4243" t="str">
        <f>IF($B4243="B","",IFERROR(VLOOKUP($C4243,Elster!$I$5:$M$148,3,FALSE),$C4243))</f>
        <v xml:space="preserve">   "PPL"                                              </v>
      </c>
      <c r="E4243" t="str">
        <f>IF($B4243="A","",IFERROR(VLOOKUP($C4243,Elster!$I$5:$M$148,3,FALSE),$C4243))</f>
        <v/>
      </c>
      <c r="F4243">
        <f t="shared" si="132"/>
        <v>36</v>
      </c>
      <c r="G4243" s="2">
        <f t="shared" si="133"/>
        <v>0</v>
      </c>
    </row>
    <row r="4244" spans="1:7" x14ac:dyDescent="0.35">
      <c r="A4244" t="s">
        <v>10579</v>
      </c>
      <c r="B4244" t="s">
        <v>7319</v>
      </c>
      <c r="C4244" t="s">
        <v>7831</v>
      </c>
      <c r="D4244" t="str">
        <f>IF($B4244="B","",IFERROR(VLOOKUP($C4244,Elster!$I$5:$M$148,3,FALSE),$C4244))</f>
        <v xml:space="preserve">   "SOLARZONENTEMP"                                   </v>
      </c>
      <c r="E4244" t="str">
        <f>IF($B4244="A","",IFERROR(VLOOKUP($C4244,Elster!$I$5:$M$148,3,FALSE),$C4244))</f>
        <v/>
      </c>
      <c r="F4244">
        <f t="shared" si="132"/>
        <v>24</v>
      </c>
      <c r="G4244" s="2">
        <f t="shared" si="133"/>
        <v>4.9999999999990052E-3</v>
      </c>
    </row>
    <row r="4245" spans="1:7" x14ac:dyDescent="0.35">
      <c r="A4245" t="s">
        <v>10580</v>
      </c>
      <c r="B4245" t="s">
        <v>7317</v>
      </c>
      <c r="C4245" t="s">
        <v>7831</v>
      </c>
      <c r="D4245" t="str">
        <f>IF($B4245="B","",IFERROR(VLOOKUP($C4245,Elster!$I$5:$M$148,3,FALSE),$C4245))</f>
        <v/>
      </c>
      <c r="E4245" t="str">
        <f>IF($B4245="A","",IFERROR(VLOOKUP($C4245,Elster!$I$5:$M$148,3,FALSE),$C4245))</f>
        <v xml:space="preserve">   "SOLARZONENTEMP"                                   </v>
      </c>
      <c r="F4245">
        <f t="shared" si="132"/>
        <v>24</v>
      </c>
      <c r="G4245" s="2">
        <f t="shared" si="133"/>
        <v>2.600000000185787E-5</v>
      </c>
    </row>
    <row r="4246" spans="1:7" x14ac:dyDescent="0.35">
      <c r="A4246" t="s">
        <v>10581</v>
      </c>
      <c r="B4246" t="s">
        <v>7319</v>
      </c>
      <c r="C4246" t="s">
        <v>7320</v>
      </c>
      <c r="D4246" t="str">
        <f>IF($B4246="B","",IFERROR(VLOOKUP($C4246,Elster!$I$5:$M$148,3,FALSE),$C4246))</f>
        <v>0x000</v>
      </c>
      <c r="E4246" t="str">
        <f>IF($B4246="A","",IFERROR(VLOOKUP($C4246,Elster!$I$5:$M$148,3,FALSE),$C4246))</f>
        <v/>
      </c>
      <c r="F4246">
        <f t="shared" si="132"/>
        <v>0</v>
      </c>
      <c r="G4246" s="2">
        <f t="shared" si="133"/>
        <v>4.9740000000007001E-3</v>
      </c>
    </row>
    <row r="4247" spans="1:7" x14ac:dyDescent="0.35">
      <c r="A4247" t="s">
        <v>10582</v>
      </c>
      <c r="B4247" t="s">
        <v>7317</v>
      </c>
      <c r="C4247" t="s">
        <v>7320</v>
      </c>
      <c r="D4247" t="str">
        <f>IF($B4247="B","",IFERROR(VLOOKUP($C4247,Elster!$I$5:$M$148,3,FALSE),$C4247))</f>
        <v/>
      </c>
      <c r="E4247" t="str">
        <f>IF($B4247="A","",IFERROR(VLOOKUP($C4247,Elster!$I$5:$M$148,3,FALSE),$C4247))</f>
        <v>0x000</v>
      </c>
      <c r="F4247">
        <f t="shared" si="132"/>
        <v>0</v>
      </c>
      <c r="G4247" s="2">
        <f t="shared" si="133"/>
        <v>2.5999999998305157E-5</v>
      </c>
    </row>
    <row r="4248" spans="1:7" x14ac:dyDescent="0.35">
      <c r="A4248" t="s">
        <v>10583</v>
      </c>
      <c r="B4248" t="s">
        <v>7317</v>
      </c>
      <c r="C4248" t="s">
        <v>7321</v>
      </c>
      <c r="D4248" t="str">
        <f>IF($B4248="B","",IFERROR(VLOOKUP($C4248,Elster!$I$5:$M$148,3,FALSE),$C4248))</f>
        <v/>
      </c>
      <c r="E4248" t="str">
        <f>IF($B4248="A","",IFERROR(VLOOKUP($C4248,Elster!$I$5:$M$148,3,FALSE),$C4248))</f>
        <v xml:space="preserve">   "FEHLERMELDUNG"                                    </v>
      </c>
      <c r="F4248">
        <f t="shared" si="132"/>
        <v>1</v>
      </c>
      <c r="G4248" s="2">
        <f t="shared" si="133"/>
        <v>4.99900000000153E-3</v>
      </c>
    </row>
    <row r="4249" spans="1:7" x14ac:dyDescent="0.35">
      <c r="A4249" t="s">
        <v>10584</v>
      </c>
      <c r="B4249" t="s">
        <v>7319</v>
      </c>
      <c r="C4249" t="s">
        <v>7321</v>
      </c>
      <c r="D4249" t="str">
        <f>IF($B4249="B","",IFERROR(VLOOKUP($C4249,Elster!$I$5:$M$148,3,FALSE),$C4249))</f>
        <v xml:space="preserve">   "FEHLERMELDUNG"                                    </v>
      </c>
      <c r="E4249" t="str">
        <f>IF($B4249="A","",IFERROR(VLOOKUP($C4249,Elster!$I$5:$M$148,3,FALSE),$C4249))</f>
        <v/>
      </c>
      <c r="F4249">
        <f t="shared" si="132"/>
        <v>1</v>
      </c>
      <c r="G4249" s="2">
        <f t="shared" si="133"/>
        <v>9.9999999747524271E-7</v>
      </c>
    </row>
    <row r="4250" spans="1:7" x14ac:dyDescent="0.35">
      <c r="A4250" t="s">
        <v>10585</v>
      </c>
      <c r="B4250" t="s">
        <v>7317</v>
      </c>
      <c r="C4250" t="s">
        <v>7836</v>
      </c>
      <c r="D4250" t="str">
        <f>IF($B4250="B","",IFERROR(VLOOKUP($C4250,Elster!$I$5:$M$148,3,FALSE),$C4250))</f>
        <v/>
      </c>
      <c r="E4250" t="str">
        <f>IF($B4250="A","",IFERROR(VLOOKUP($C4250,Elster!$I$5:$M$148,3,FALSE),$C4250))</f>
        <v>0x048</v>
      </c>
      <c r="F4250">
        <f t="shared" si="132"/>
        <v>72</v>
      </c>
      <c r="G4250" s="2">
        <f t="shared" si="133"/>
        <v>4.99900000000153E-3</v>
      </c>
    </row>
    <row r="4251" spans="1:7" x14ac:dyDescent="0.35">
      <c r="A4251" t="s">
        <v>10585</v>
      </c>
      <c r="B4251" t="s">
        <v>7319</v>
      </c>
      <c r="C4251" t="s">
        <v>7836</v>
      </c>
      <c r="D4251" t="str">
        <f>IF($B4251="B","",IFERROR(VLOOKUP($C4251,Elster!$I$5:$M$148,3,FALSE),$C4251))</f>
        <v>0x048</v>
      </c>
      <c r="E4251" t="str">
        <f>IF($B4251="A","",IFERROR(VLOOKUP($C4251,Elster!$I$5:$M$148,3,FALSE),$C4251))</f>
        <v/>
      </c>
      <c r="F4251">
        <f t="shared" si="132"/>
        <v>72</v>
      </c>
      <c r="G4251" s="2">
        <f t="shared" si="133"/>
        <v>0</v>
      </c>
    </row>
    <row r="4252" spans="1:7" x14ac:dyDescent="0.35">
      <c r="A4252" t="s">
        <v>10586</v>
      </c>
      <c r="B4252" t="s">
        <v>7317</v>
      </c>
      <c r="C4252" t="s">
        <v>7325</v>
      </c>
      <c r="D4252" t="str">
        <f>IF($B4252="B","",IFERROR(VLOOKUP($C4252,Elster!$I$5:$M$148,3,FALSE),$C4252))</f>
        <v/>
      </c>
      <c r="E4252" t="str">
        <f>IF($B4252="A","",IFERROR(VLOOKUP($C4252,Elster!$I$5:$M$148,3,FALSE),$C4252))</f>
        <v xml:space="preserve">   "SPEICHERSOLLTEMP"                                 </v>
      </c>
      <c r="F4252">
        <f t="shared" si="132"/>
        <v>3</v>
      </c>
      <c r="G4252" s="2">
        <f t="shared" si="133"/>
        <v>6.5369999999980166E-3</v>
      </c>
    </row>
    <row r="4253" spans="1:7" x14ac:dyDescent="0.35">
      <c r="A4253" t="s">
        <v>10587</v>
      </c>
      <c r="B4253" t="s">
        <v>7317</v>
      </c>
      <c r="C4253" t="s">
        <v>7320</v>
      </c>
      <c r="D4253" t="str">
        <f>IF($B4253="B","",IFERROR(VLOOKUP($C4253,Elster!$I$5:$M$148,3,FALSE),$C4253))</f>
        <v/>
      </c>
      <c r="E4253" t="str">
        <f>IF($B4253="A","",IFERROR(VLOOKUP($C4253,Elster!$I$5:$M$148,3,FALSE),$C4253))</f>
        <v>0x000</v>
      </c>
      <c r="F4253">
        <f t="shared" si="132"/>
        <v>0</v>
      </c>
      <c r="G4253" s="2">
        <f t="shared" si="133"/>
        <v>4.9740000000007001E-3</v>
      </c>
    </row>
    <row r="4254" spans="1:7" x14ac:dyDescent="0.35">
      <c r="A4254" t="s">
        <v>10588</v>
      </c>
      <c r="B4254" t="s">
        <v>7317</v>
      </c>
      <c r="C4254" t="s">
        <v>7318</v>
      </c>
      <c r="D4254" t="str">
        <f>IF($B4254="B","",IFERROR(VLOOKUP($C4254,Elster!$I$5:$M$148,3,FALSE),$C4254))</f>
        <v/>
      </c>
      <c r="E4254" t="str">
        <f>IF($B4254="A","",IFERROR(VLOOKUP($C4254,Elster!$I$5:$M$148,3,FALSE),$C4254))</f>
        <v xml:space="preserve">   "SAMMLERISTTEMP"                                   </v>
      </c>
      <c r="F4254">
        <f t="shared" si="132"/>
        <v>13</v>
      </c>
      <c r="G4254" s="2">
        <f t="shared" si="133"/>
        <v>4.9729999999996721E-3</v>
      </c>
    </row>
    <row r="4255" spans="1:7" x14ac:dyDescent="0.35">
      <c r="A4255" t="s">
        <v>10589</v>
      </c>
      <c r="B4255" t="s">
        <v>7317</v>
      </c>
      <c r="C4255" t="s">
        <v>7329</v>
      </c>
      <c r="D4255" t="str">
        <f>IF($B4255="B","",IFERROR(VLOOKUP($C4255,Elster!$I$5:$M$148,3,FALSE),$C4255))</f>
        <v/>
      </c>
      <c r="E4255" t="str">
        <f>IF($B4255="A","",IFERROR(VLOOKUP($C4255,Elster!$I$5:$M$148,3,FALSE),$C4255))</f>
        <v xml:space="preserve">   "KESSELSOLLTEMP"                                   </v>
      </c>
      <c r="F4255">
        <f t="shared" si="132"/>
        <v>2</v>
      </c>
      <c r="G4255" s="2">
        <f t="shared" si="133"/>
        <v>4.9740000000007001E-3</v>
      </c>
    </row>
    <row r="4256" spans="1:7" x14ac:dyDescent="0.35">
      <c r="A4256" t="s">
        <v>10590</v>
      </c>
      <c r="B4256" t="s">
        <v>7317</v>
      </c>
      <c r="C4256" t="s">
        <v>7320</v>
      </c>
      <c r="D4256" t="str">
        <f>IF($B4256="B","",IFERROR(VLOOKUP($C4256,Elster!$I$5:$M$148,3,FALSE),$C4256))</f>
        <v/>
      </c>
      <c r="E4256" t="str">
        <f>IF($B4256="A","",IFERROR(VLOOKUP($C4256,Elster!$I$5:$M$148,3,FALSE),$C4256))</f>
        <v>0x000</v>
      </c>
      <c r="F4256">
        <f t="shared" si="132"/>
        <v>0</v>
      </c>
      <c r="G4256" s="2">
        <f t="shared" si="133"/>
        <v>4.9479999999988422E-3</v>
      </c>
    </row>
    <row r="4257" spans="1:7" x14ac:dyDescent="0.35">
      <c r="A4257" t="s">
        <v>10591</v>
      </c>
      <c r="B4257" t="s">
        <v>7317</v>
      </c>
      <c r="C4257" t="s">
        <v>7366</v>
      </c>
      <c r="D4257" t="str">
        <f>IF($B4257="B","",IFERROR(VLOOKUP($C4257,Elster!$I$5:$M$148,3,FALSE),$C4257))</f>
        <v/>
      </c>
      <c r="E4257" t="str">
        <f>IF($B4257="A","",IFERROR(VLOOKUP($C4257,Elster!$I$5:$M$148,3,FALSE),$C4257))</f>
        <v xml:space="preserve">//   "ERWEITERUNGSTELEGRAMM"                            </v>
      </c>
      <c r="F4257">
        <f t="shared" si="132"/>
        <v>250</v>
      </c>
      <c r="G4257" s="2">
        <f t="shared" si="133"/>
        <v>4.9740000000007001E-3</v>
      </c>
    </row>
    <row r="4258" spans="1:7" x14ac:dyDescent="0.35">
      <c r="A4258" t="s">
        <v>10592</v>
      </c>
      <c r="B4258" t="s">
        <v>7317</v>
      </c>
      <c r="C4258" t="s">
        <v>7321</v>
      </c>
      <c r="D4258" t="str">
        <f>IF($B4258="B","",IFERROR(VLOOKUP($C4258,Elster!$I$5:$M$148,3,FALSE),$C4258))</f>
        <v/>
      </c>
      <c r="E4258" t="str">
        <f>IF($B4258="A","",IFERROR(VLOOKUP($C4258,Elster!$I$5:$M$148,3,FALSE),$C4258))</f>
        <v xml:space="preserve">   "FEHLERMELDUNG"                                    </v>
      </c>
      <c r="F4258">
        <f t="shared" si="132"/>
        <v>1</v>
      </c>
      <c r="G4258" s="2">
        <f t="shared" si="133"/>
        <v>4.9740000000007001E-3</v>
      </c>
    </row>
    <row r="4259" spans="1:7" x14ac:dyDescent="0.35">
      <c r="A4259" t="s">
        <v>10593</v>
      </c>
      <c r="B4259" t="s">
        <v>7317</v>
      </c>
      <c r="C4259" t="s">
        <v>7362</v>
      </c>
      <c r="D4259" t="str">
        <f>IF($B4259="B","",IFERROR(VLOOKUP($C4259,Elster!$I$5:$M$148,3,FALSE),$C4259))</f>
        <v/>
      </c>
      <c r="E4259" t="str">
        <f>IF($B4259="A","",IFERROR(VLOOKUP($C4259,Elster!$I$5:$M$148,3,FALSE),$C4259))</f>
        <v xml:space="preserve">   "PPL"                                              </v>
      </c>
      <c r="F4259">
        <f t="shared" si="132"/>
        <v>36</v>
      </c>
      <c r="G4259" s="2">
        <f t="shared" si="133"/>
        <v>4.9740000000007001E-3</v>
      </c>
    </row>
    <row r="4260" spans="1:7" x14ac:dyDescent="0.35">
      <c r="A4260" t="s">
        <v>10594</v>
      </c>
      <c r="B4260" t="s">
        <v>7317</v>
      </c>
      <c r="C4260" t="s">
        <v>7831</v>
      </c>
      <c r="D4260" t="str">
        <f>IF($B4260="B","",IFERROR(VLOOKUP($C4260,Elster!$I$5:$M$148,3,FALSE),$C4260))</f>
        <v/>
      </c>
      <c r="E4260" t="str">
        <f>IF($B4260="A","",IFERROR(VLOOKUP($C4260,Elster!$I$5:$M$148,3,FALSE),$C4260))</f>
        <v xml:space="preserve">   "SOLARZONENTEMP"                                   </v>
      </c>
      <c r="F4260">
        <f t="shared" si="132"/>
        <v>24</v>
      </c>
      <c r="G4260" s="2">
        <f t="shared" si="133"/>
        <v>4.9479999999988422E-3</v>
      </c>
    </row>
    <row r="4261" spans="1:7" x14ac:dyDescent="0.35">
      <c r="A4261" t="s">
        <v>10595</v>
      </c>
      <c r="B4261" t="s">
        <v>7317</v>
      </c>
      <c r="C4261" t="s">
        <v>7320</v>
      </c>
      <c r="D4261" t="str">
        <f>IF($B4261="B","",IFERROR(VLOOKUP($C4261,Elster!$I$5:$M$148,3,FALSE),$C4261))</f>
        <v/>
      </c>
      <c r="E4261" t="str">
        <f>IF($B4261="A","",IFERROR(VLOOKUP($C4261,Elster!$I$5:$M$148,3,FALSE),$C4261))</f>
        <v>0x000</v>
      </c>
      <c r="F4261">
        <f t="shared" si="132"/>
        <v>0</v>
      </c>
      <c r="G4261" s="2">
        <f t="shared" si="133"/>
        <v>4.9740000000007001E-3</v>
      </c>
    </row>
    <row r="4262" spans="1:7" x14ac:dyDescent="0.35">
      <c r="A4262" t="s">
        <v>10596</v>
      </c>
      <c r="B4262" t="s">
        <v>7317</v>
      </c>
      <c r="C4262" t="s">
        <v>7321</v>
      </c>
      <c r="D4262" t="str">
        <f>IF($B4262="B","",IFERROR(VLOOKUP($C4262,Elster!$I$5:$M$148,3,FALSE),$C4262))</f>
        <v/>
      </c>
      <c r="E4262" t="str">
        <f>IF($B4262="A","",IFERROR(VLOOKUP($C4262,Elster!$I$5:$M$148,3,FALSE),$C4262))</f>
        <v xml:space="preserve">   "FEHLERMELDUNG"                                    </v>
      </c>
      <c r="F4262">
        <f t="shared" si="132"/>
        <v>1</v>
      </c>
      <c r="G4262" s="2">
        <f t="shared" si="133"/>
        <v>4.9729999999996721E-3</v>
      </c>
    </row>
    <row r="4263" spans="1:7" x14ac:dyDescent="0.35">
      <c r="A4263" t="s">
        <v>10597</v>
      </c>
      <c r="B4263" t="s">
        <v>7317</v>
      </c>
      <c r="C4263" t="s">
        <v>7849</v>
      </c>
      <c r="D4263" t="str">
        <f>IF($B4263="B","",IFERROR(VLOOKUP($C4263,Elster!$I$5:$M$148,3,FALSE),$C4263))</f>
        <v/>
      </c>
      <c r="E4263" t="str">
        <f>IF($B4263="A","",IFERROR(VLOOKUP($C4263,Elster!$I$5:$M$148,3,FALSE),$C4263))</f>
        <v>0x049</v>
      </c>
      <c r="F4263">
        <f t="shared" si="132"/>
        <v>73</v>
      </c>
      <c r="G4263" s="2">
        <f t="shared" si="133"/>
        <v>4.9740000000007001E-3</v>
      </c>
    </row>
    <row r="4264" spans="1:7" x14ac:dyDescent="0.35">
      <c r="A4264" t="s">
        <v>10598</v>
      </c>
      <c r="B4264" t="s">
        <v>7317</v>
      </c>
      <c r="C4264" t="s">
        <v>7318</v>
      </c>
      <c r="D4264" t="str">
        <f>IF($B4264="B","",IFERROR(VLOOKUP($C4264,Elster!$I$5:$M$148,3,FALSE),$C4264))</f>
        <v/>
      </c>
      <c r="E4264" t="str">
        <f>IF($B4264="A","",IFERROR(VLOOKUP($C4264,Elster!$I$5:$M$148,3,FALSE),$C4264))</f>
        <v xml:space="preserve">   "SAMMLERISTTEMP"                                   </v>
      </c>
      <c r="F4264">
        <f t="shared" si="132"/>
        <v>13</v>
      </c>
      <c r="G4264" s="2">
        <f t="shared" si="133"/>
        <v>1.1745000000001227E-2</v>
      </c>
    </row>
    <row r="4265" spans="1:7" x14ac:dyDescent="0.35">
      <c r="A4265" t="s">
        <v>10598</v>
      </c>
      <c r="B4265" t="s">
        <v>7319</v>
      </c>
      <c r="C4265" t="s">
        <v>7318</v>
      </c>
      <c r="D4265" t="str">
        <f>IF($B4265="B","",IFERROR(VLOOKUP($C4265,Elster!$I$5:$M$148,3,FALSE),$C4265))</f>
        <v xml:space="preserve">   "SAMMLERISTTEMP"                                   </v>
      </c>
      <c r="E4265" t="str">
        <f>IF($B4265="A","",IFERROR(VLOOKUP($C4265,Elster!$I$5:$M$148,3,FALSE),$C4265))</f>
        <v/>
      </c>
      <c r="F4265">
        <f t="shared" si="132"/>
        <v>13</v>
      </c>
      <c r="G4265" s="2">
        <f t="shared" si="133"/>
        <v>0</v>
      </c>
    </row>
    <row r="4266" spans="1:7" x14ac:dyDescent="0.35">
      <c r="A4266" t="s">
        <v>10599</v>
      </c>
      <c r="B4266" t="s">
        <v>7317</v>
      </c>
      <c r="C4266" t="s">
        <v>7320</v>
      </c>
      <c r="D4266" t="str">
        <f>IF($B4266="B","",IFERROR(VLOOKUP($C4266,Elster!$I$5:$M$148,3,FALSE),$C4266))</f>
        <v/>
      </c>
      <c r="E4266" t="str">
        <f>IF($B4266="A","",IFERROR(VLOOKUP($C4266,Elster!$I$5:$M$148,3,FALSE),$C4266))</f>
        <v>0x000</v>
      </c>
      <c r="F4266">
        <f t="shared" si="132"/>
        <v>0</v>
      </c>
      <c r="G4266" s="2">
        <f t="shared" si="133"/>
        <v>4.9999999999990052E-3</v>
      </c>
    </row>
    <row r="4267" spans="1:7" x14ac:dyDescent="0.35">
      <c r="A4267" t="s">
        <v>10599</v>
      </c>
      <c r="B4267" t="s">
        <v>7319</v>
      </c>
      <c r="C4267" t="s">
        <v>7320</v>
      </c>
      <c r="D4267" t="str">
        <f>IF($B4267="B","",IFERROR(VLOOKUP($C4267,Elster!$I$5:$M$148,3,FALSE),$C4267))</f>
        <v>0x000</v>
      </c>
      <c r="E4267" t="str">
        <f>IF($B4267="A","",IFERROR(VLOOKUP($C4267,Elster!$I$5:$M$148,3,FALSE),$C4267))</f>
        <v/>
      </c>
      <c r="F4267">
        <f t="shared" si="132"/>
        <v>0</v>
      </c>
      <c r="G4267" s="2">
        <f t="shared" si="133"/>
        <v>0</v>
      </c>
    </row>
    <row r="4268" spans="1:7" x14ac:dyDescent="0.35">
      <c r="A4268" t="s">
        <v>10600</v>
      </c>
      <c r="B4268" t="s">
        <v>7317</v>
      </c>
      <c r="C4268" t="s">
        <v>7325</v>
      </c>
      <c r="D4268" t="str">
        <f>IF($B4268="B","",IFERROR(VLOOKUP($C4268,Elster!$I$5:$M$148,3,FALSE),$C4268))</f>
        <v/>
      </c>
      <c r="E4268" t="str">
        <f>IF($B4268="A","",IFERROR(VLOOKUP($C4268,Elster!$I$5:$M$148,3,FALSE),$C4268))</f>
        <v xml:space="preserve">   "SPEICHERSOLLTEMP"                                 </v>
      </c>
      <c r="F4268">
        <f t="shared" si="132"/>
        <v>3</v>
      </c>
      <c r="G4268" s="2">
        <f t="shared" si="133"/>
        <v>4.9999999999990052E-3</v>
      </c>
    </row>
    <row r="4269" spans="1:7" x14ac:dyDescent="0.35">
      <c r="A4269" t="s">
        <v>10600</v>
      </c>
      <c r="B4269" t="s">
        <v>7319</v>
      </c>
      <c r="C4269" t="s">
        <v>7325</v>
      </c>
      <c r="D4269" t="str">
        <f>IF($B4269="B","",IFERROR(VLOOKUP($C4269,Elster!$I$5:$M$148,3,FALSE),$C4269))</f>
        <v xml:space="preserve">   "SPEICHERSOLLTEMP"                                 </v>
      </c>
      <c r="E4269" t="str">
        <f>IF($B4269="A","",IFERROR(VLOOKUP($C4269,Elster!$I$5:$M$148,3,FALSE),$C4269))</f>
        <v/>
      </c>
      <c r="F4269">
        <f t="shared" si="132"/>
        <v>3</v>
      </c>
      <c r="G4269" s="2">
        <f t="shared" si="133"/>
        <v>0</v>
      </c>
    </row>
    <row r="4270" spans="1:7" x14ac:dyDescent="0.35">
      <c r="A4270" t="s">
        <v>10601</v>
      </c>
      <c r="B4270" t="s">
        <v>7317</v>
      </c>
      <c r="C4270" t="s">
        <v>7321</v>
      </c>
      <c r="D4270" t="str">
        <f>IF($B4270="B","",IFERROR(VLOOKUP($C4270,Elster!$I$5:$M$148,3,FALSE),$C4270))</f>
        <v/>
      </c>
      <c r="E4270" t="str">
        <f>IF($B4270="A","",IFERROR(VLOOKUP($C4270,Elster!$I$5:$M$148,3,FALSE),$C4270))</f>
        <v xml:space="preserve">   "FEHLERMELDUNG"                                    </v>
      </c>
      <c r="F4270">
        <f t="shared" si="132"/>
        <v>1</v>
      </c>
      <c r="G4270" s="2">
        <f t="shared" si="133"/>
        <v>4.9999999999990052E-3</v>
      </c>
    </row>
    <row r="4271" spans="1:7" x14ac:dyDescent="0.35">
      <c r="A4271" t="s">
        <v>10601</v>
      </c>
      <c r="B4271" t="s">
        <v>7319</v>
      </c>
      <c r="C4271" t="s">
        <v>7321</v>
      </c>
      <c r="D4271" t="str">
        <f>IF($B4271="B","",IFERROR(VLOOKUP($C4271,Elster!$I$5:$M$148,3,FALSE),$C4271))</f>
        <v xml:space="preserve">   "FEHLERMELDUNG"                                    </v>
      </c>
      <c r="E4271" t="str">
        <f>IF($B4271="A","",IFERROR(VLOOKUP($C4271,Elster!$I$5:$M$148,3,FALSE),$C4271))</f>
        <v/>
      </c>
      <c r="F4271">
        <f t="shared" si="132"/>
        <v>1</v>
      </c>
      <c r="G4271" s="2">
        <f t="shared" si="133"/>
        <v>0</v>
      </c>
    </row>
    <row r="4272" spans="1:7" x14ac:dyDescent="0.35">
      <c r="A4272" t="s">
        <v>10602</v>
      </c>
      <c r="B4272" t="s">
        <v>7317</v>
      </c>
      <c r="C4272" t="s">
        <v>7320</v>
      </c>
      <c r="D4272" t="str">
        <f>IF($B4272="B","",IFERROR(VLOOKUP($C4272,Elster!$I$5:$M$148,3,FALSE),$C4272))</f>
        <v/>
      </c>
      <c r="E4272" t="str">
        <f>IF($B4272="A","",IFERROR(VLOOKUP($C4272,Elster!$I$5:$M$148,3,FALSE),$C4272))</f>
        <v>0x000</v>
      </c>
      <c r="F4272">
        <f t="shared" si="132"/>
        <v>0</v>
      </c>
      <c r="G4272" s="2">
        <f t="shared" si="133"/>
        <v>5.000000000002558E-3</v>
      </c>
    </row>
    <row r="4273" spans="1:7" x14ac:dyDescent="0.35">
      <c r="A4273" t="s">
        <v>10602</v>
      </c>
      <c r="B4273" t="s">
        <v>7319</v>
      </c>
      <c r="C4273" t="s">
        <v>7320</v>
      </c>
      <c r="D4273" t="str">
        <f>IF($B4273="B","",IFERROR(VLOOKUP($C4273,Elster!$I$5:$M$148,3,FALSE),$C4273))</f>
        <v>0x000</v>
      </c>
      <c r="E4273" t="str">
        <f>IF($B4273="A","",IFERROR(VLOOKUP($C4273,Elster!$I$5:$M$148,3,FALSE),$C4273))</f>
        <v/>
      </c>
      <c r="F4273">
        <f t="shared" si="132"/>
        <v>0</v>
      </c>
      <c r="G4273" s="2">
        <f t="shared" si="133"/>
        <v>0</v>
      </c>
    </row>
    <row r="4274" spans="1:7" x14ac:dyDescent="0.35">
      <c r="A4274" t="s">
        <v>10603</v>
      </c>
      <c r="B4274" t="s">
        <v>7317</v>
      </c>
      <c r="C4274" t="s">
        <v>7366</v>
      </c>
      <c r="D4274" t="str">
        <f>IF($B4274="B","",IFERROR(VLOOKUP($C4274,Elster!$I$5:$M$148,3,FALSE),$C4274))</f>
        <v/>
      </c>
      <c r="E4274" t="str">
        <f>IF($B4274="A","",IFERROR(VLOOKUP($C4274,Elster!$I$5:$M$148,3,FALSE),$C4274))</f>
        <v xml:space="preserve">//   "ERWEITERUNGSTELEGRAMM"                            </v>
      </c>
      <c r="F4274">
        <f t="shared" si="132"/>
        <v>250</v>
      </c>
      <c r="G4274" s="2">
        <f t="shared" si="133"/>
        <v>4.9989999999979773E-3</v>
      </c>
    </row>
    <row r="4275" spans="1:7" x14ac:dyDescent="0.35">
      <c r="A4275" t="s">
        <v>10603</v>
      </c>
      <c r="B4275" t="s">
        <v>7319</v>
      </c>
      <c r="C4275" t="s">
        <v>7366</v>
      </c>
      <c r="D4275" t="str">
        <f>IF($B4275="B","",IFERROR(VLOOKUP($C4275,Elster!$I$5:$M$148,3,FALSE),$C4275))</f>
        <v xml:space="preserve">//   "ERWEITERUNGSTELEGRAMM"                            </v>
      </c>
      <c r="E4275" t="str">
        <f>IF($B4275="A","",IFERROR(VLOOKUP($C4275,Elster!$I$5:$M$148,3,FALSE),$C4275))</f>
        <v/>
      </c>
      <c r="F4275">
        <f t="shared" si="132"/>
        <v>250</v>
      </c>
      <c r="G4275" s="2">
        <f t="shared" si="133"/>
        <v>0</v>
      </c>
    </row>
    <row r="4276" spans="1:7" x14ac:dyDescent="0.35">
      <c r="A4276" t="s">
        <v>10604</v>
      </c>
      <c r="B4276" t="s">
        <v>7317</v>
      </c>
      <c r="C4276" t="s">
        <v>7321</v>
      </c>
      <c r="D4276" t="str">
        <f>IF($B4276="B","",IFERROR(VLOOKUP($C4276,Elster!$I$5:$M$148,3,FALSE),$C4276))</f>
        <v/>
      </c>
      <c r="E4276" t="str">
        <f>IF($B4276="A","",IFERROR(VLOOKUP($C4276,Elster!$I$5:$M$148,3,FALSE),$C4276))</f>
        <v xml:space="preserve">   "FEHLERMELDUNG"                                    </v>
      </c>
      <c r="F4276">
        <f t="shared" si="132"/>
        <v>1</v>
      </c>
      <c r="G4276" s="2">
        <f t="shared" si="133"/>
        <v>5.000000000002558E-3</v>
      </c>
    </row>
    <row r="4277" spans="1:7" x14ac:dyDescent="0.35">
      <c r="A4277" t="s">
        <v>10604</v>
      </c>
      <c r="B4277" t="s">
        <v>7319</v>
      </c>
      <c r="C4277" t="s">
        <v>7321</v>
      </c>
      <c r="D4277" t="str">
        <f>IF($B4277="B","",IFERROR(VLOOKUP($C4277,Elster!$I$5:$M$148,3,FALSE),$C4277))</f>
        <v xml:space="preserve">   "FEHLERMELDUNG"                                    </v>
      </c>
      <c r="E4277" t="str">
        <f>IF($B4277="A","",IFERROR(VLOOKUP($C4277,Elster!$I$5:$M$148,3,FALSE),$C4277))</f>
        <v/>
      </c>
      <c r="F4277">
        <f t="shared" si="132"/>
        <v>1</v>
      </c>
      <c r="G4277" s="2">
        <f t="shared" si="133"/>
        <v>0</v>
      </c>
    </row>
    <row r="4278" spans="1:7" x14ac:dyDescent="0.35">
      <c r="A4278" t="s">
        <v>10605</v>
      </c>
      <c r="B4278" t="s">
        <v>7317</v>
      </c>
      <c r="C4278" t="s">
        <v>7328</v>
      </c>
      <c r="D4278" t="str">
        <f>IF($B4278="B","",IFERROR(VLOOKUP($C4278,Elster!$I$5:$M$148,3,FALSE),$C4278))</f>
        <v/>
      </c>
      <c r="E4278" t="str">
        <f>IF($B4278="A","",IFERROR(VLOOKUP($C4278,Elster!$I$5:$M$148,3,FALSE),$C4278))</f>
        <v xml:space="preserve">   "SPEICHERSPERRE"                                   </v>
      </c>
      <c r="F4278">
        <f t="shared" si="132"/>
        <v>37</v>
      </c>
      <c r="G4278" s="2">
        <f t="shared" si="133"/>
        <v>4.9999999999990052E-3</v>
      </c>
    </row>
    <row r="4279" spans="1:7" x14ac:dyDescent="0.35">
      <c r="A4279" t="s">
        <v>10605</v>
      </c>
      <c r="B4279" t="s">
        <v>7319</v>
      </c>
      <c r="C4279" t="s">
        <v>7328</v>
      </c>
      <c r="D4279" t="str">
        <f>IF($B4279="B","",IFERROR(VLOOKUP($C4279,Elster!$I$5:$M$148,3,FALSE),$C4279))</f>
        <v xml:space="preserve">   "SPEICHERSPERRE"                                   </v>
      </c>
      <c r="E4279" t="str">
        <f>IF($B4279="A","",IFERROR(VLOOKUP($C4279,Elster!$I$5:$M$148,3,FALSE),$C4279))</f>
        <v/>
      </c>
      <c r="F4279">
        <f t="shared" si="132"/>
        <v>37</v>
      </c>
      <c r="G4279" s="2">
        <f t="shared" si="133"/>
        <v>0</v>
      </c>
    </row>
    <row r="4280" spans="1:7" x14ac:dyDescent="0.35">
      <c r="A4280" t="s">
        <v>10606</v>
      </c>
      <c r="B4280" t="s">
        <v>7317</v>
      </c>
      <c r="C4280" t="s">
        <v>7861</v>
      </c>
      <c r="D4280" t="str">
        <f>IF($B4280="B","",IFERROR(VLOOKUP($C4280,Elster!$I$5:$M$148,3,FALSE),$C4280))</f>
        <v/>
      </c>
      <c r="E4280" t="str">
        <f>IF($B4280="A","",IFERROR(VLOOKUP($C4280,Elster!$I$5:$M$148,3,FALSE),$C4280))</f>
        <v xml:space="preserve">   "RAUMISTTEMP"                                      </v>
      </c>
      <c r="F4280">
        <f t="shared" si="132"/>
        <v>17</v>
      </c>
      <c r="G4280" s="2">
        <f t="shared" si="133"/>
        <v>4.9999999999990052E-3</v>
      </c>
    </row>
    <row r="4281" spans="1:7" x14ac:dyDescent="0.35">
      <c r="A4281" t="s">
        <v>10606</v>
      </c>
      <c r="B4281" t="s">
        <v>7319</v>
      </c>
      <c r="C4281" t="s">
        <v>7861</v>
      </c>
      <c r="D4281" t="str">
        <f>IF($B4281="B","",IFERROR(VLOOKUP($C4281,Elster!$I$5:$M$148,3,FALSE),$C4281))</f>
        <v xml:space="preserve">   "RAUMISTTEMP"                                      </v>
      </c>
      <c r="E4281" t="str">
        <f>IF($B4281="A","",IFERROR(VLOOKUP($C4281,Elster!$I$5:$M$148,3,FALSE),$C4281))</f>
        <v/>
      </c>
      <c r="F4281">
        <f t="shared" si="132"/>
        <v>17</v>
      </c>
      <c r="G4281" s="2">
        <f t="shared" si="133"/>
        <v>0</v>
      </c>
    </row>
    <row r="4282" spans="1:7" x14ac:dyDescent="0.35">
      <c r="A4282" t="s">
        <v>10607</v>
      </c>
      <c r="B4282" t="s">
        <v>7317</v>
      </c>
      <c r="C4282" t="s">
        <v>7320</v>
      </c>
      <c r="D4282" t="str">
        <f>IF($B4282="B","",IFERROR(VLOOKUP($C4282,Elster!$I$5:$M$148,3,FALSE),$C4282))</f>
        <v/>
      </c>
      <c r="E4282" t="str">
        <f>IF($B4282="A","",IFERROR(VLOOKUP($C4282,Elster!$I$5:$M$148,3,FALSE),$C4282))</f>
        <v>0x000</v>
      </c>
      <c r="F4282">
        <f t="shared" si="132"/>
        <v>0</v>
      </c>
      <c r="G4282" s="2">
        <f t="shared" si="133"/>
        <v>4.9999999999990052E-3</v>
      </c>
    </row>
    <row r="4283" spans="1:7" x14ac:dyDescent="0.35">
      <c r="A4283" t="s">
        <v>10607</v>
      </c>
      <c r="B4283" t="s">
        <v>7319</v>
      </c>
      <c r="C4283" t="s">
        <v>7320</v>
      </c>
      <c r="D4283" t="str">
        <f>IF($B4283="B","",IFERROR(VLOOKUP($C4283,Elster!$I$5:$M$148,3,FALSE),$C4283))</f>
        <v>0x000</v>
      </c>
      <c r="E4283" t="str">
        <f>IF($B4283="A","",IFERROR(VLOOKUP($C4283,Elster!$I$5:$M$148,3,FALSE),$C4283))</f>
        <v/>
      </c>
      <c r="F4283">
        <f t="shared" si="132"/>
        <v>0</v>
      </c>
      <c r="G4283" s="2">
        <f t="shared" si="133"/>
        <v>0</v>
      </c>
    </row>
    <row r="4284" spans="1:7" x14ac:dyDescent="0.35">
      <c r="A4284" t="s">
        <v>10608</v>
      </c>
      <c r="B4284" t="s">
        <v>7317</v>
      </c>
      <c r="C4284" t="s">
        <v>7321</v>
      </c>
      <c r="D4284" t="str">
        <f>IF($B4284="B","",IFERROR(VLOOKUP($C4284,Elster!$I$5:$M$148,3,FALSE),$C4284))</f>
        <v/>
      </c>
      <c r="E4284" t="str">
        <f>IF($B4284="A","",IFERROR(VLOOKUP($C4284,Elster!$I$5:$M$148,3,FALSE),$C4284))</f>
        <v xml:space="preserve">   "FEHLERMELDUNG"                                    </v>
      </c>
      <c r="F4284">
        <f t="shared" si="132"/>
        <v>1</v>
      </c>
      <c r="G4284" s="2">
        <f t="shared" si="133"/>
        <v>5.000000000002558E-3</v>
      </c>
    </row>
    <row r="4285" spans="1:7" x14ac:dyDescent="0.35">
      <c r="A4285" t="s">
        <v>10608</v>
      </c>
      <c r="B4285" t="s">
        <v>7319</v>
      </c>
      <c r="C4285" t="s">
        <v>7321</v>
      </c>
      <c r="D4285" t="str">
        <f>IF($B4285="B","",IFERROR(VLOOKUP($C4285,Elster!$I$5:$M$148,3,FALSE),$C4285))</f>
        <v xml:space="preserve">   "FEHLERMELDUNG"                                    </v>
      </c>
      <c r="E4285" t="str">
        <f>IF($B4285="A","",IFERROR(VLOOKUP($C4285,Elster!$I$5:$M$148,3,FALSE),$C4285))</f>
        <v/>
      </c>
      <c r="F4285">
        <f t="shared" si="132"/>
        <v>1</v>
      </c>
      <c r="G4285" s="2">
        <f t="shared" si="133"/>
        <v>0</v>
      </c>
    </row>
    <row r="4286" spans="1:7" x14ac:dyDescent="0.35">
      <c r="A4286" t="s">
        <v>10609</v>
      </c>
      <c r="B4286" t="s">
        <v>7319</v>
      </c>
      <c r="C4286" t="s">
        <v>7507</v>
      </c>
      <c r="D4286" t="str">
        <f>IF($B4286="B","",IFERROR(VLOOKUP($C4286,Elster!$I$5:$M$148,3,FALSE),$C4286))</f>
        <v>0x042</v>
      </c>
      <c r="E4286" t="str">
        <f>IF($B4286="A","",IFERROR(VLOOKUP($C4286,Elster!$I$5:$M$148,3,FALSE),$C4286))</f>
        <v/>
      </c>
      <c r="F4286">
        <f t="shared" si="132"/>
        <v>66</v>
      </c>
      <c r="G4286" s="2">
        <f t="shared" si="133"/>
        <v>4.9999999999990052E-3</v>
      </c>
    </row>
    <row r="4287" spans="1:7" x14ac:dyDescent="0.35">
      <c r="A4287" t="s">
        <v>10610</v>
      </c>
      <c r="B4287" t="s">
        <v>7317</v>
      </c>
      <c r="C4287" t="s">
        <v>7507</v>
      </c>
      <c r="D4287" t="str">
        <f>IF($B4287="B","",IFERROR(VLOOKUP($C4287,Elster!$I$5:$M$148,3,FALSE),$C4287))</f>
        <v/>
      </c>
      <c r="E4287" t="str">
        <f>IF($B4287="A","",IFERROR(VLOOKUP($C4287,Elster!$I$5:$M$148,3,FALSE),$C4287))</f>
        <v>0x042</v>
      </c>
      <c r="F4287">
        <f t="shared" si="132"/>
        <v>66</v>
      </c>
      <c r="G4287" s="2">
        <f t="shared" si="133"/>
        <v>2.5999999998305157E-5</v>
      </c>
    </row>
    <row r="4288" spans="1:7" x14ac:dyDescent="0.35">
      <c r="A4288" t="s">
        <v>10611</v>
      </c>
      <c r="B4288" t="s">
        <v>7317</v>
      </c>
      <c r="C4288" t="s">
        <v>7325</v>
      </c>
      <c r="D4288" t="str">
        <f>IF($B4288="B","",IFERROR(VLOOKUP($C4288,Elster!$I$5:$M$148,3,FALSE),$C4288))</f>
        <v/>
      </c>
      <c r="E4288" t="str">
        <f>IF($B4288="A","",IFERROR(VLOOKUP($C4288,Elster!$I$5:$M$148,3,FALSE),$C4288))</f>
        <v xml:space="preserve">   "SPEICHERSOLLTEMP"                                 </v>
      </c>
      <c r="F4288">
        <f t="shared" si="132"/>
        <v>3</v>
      </c>
      <c r="G4288" s="2">
        <f t="shared" si="133"/>
        <v>6.2240000000031159E-3</v>
      </c>
    </row>
    <row r="4289" spans="1:7" x14ac:dyDescent="0.35">
      <c r="A4289" t="s">
        <v>10612</v>
      </c>
      <c r="B4289" t="s">
        <v>7317</v>
      </c>
      <c r="C4289" t="s">
        <v>7320</v>
      </c>
      <c r="D4289" t="str">
        <f>IF($B4289="B","",IFERROR(VLOOKUP($C4289,Elster!$I$5:$M$148,3,FALSE),$C4289))</f>
        <v/>
      </c>
      <c r="E4289" t="str">
        <f>IF($B4289="A","",IFERROR(VLOOKUP($C4289,Elster!$I$5:$M$148,3,FALSE),$C4289))</f>
        <v>0x000</v>
      </c>
      <c r="F4289">
        <f t="shared" si="132"/>
        <v>0</v>
      </c>
      <c r="G4289" s="2">
        <f t="shared" si="133"/>
        <v>4.9479999999988422E-3</v>
      </c>
    </row>
    <row r="4290" spans="1:7" x14ac:dyDescent="0.35">
      <c r="A4290" t="s">
        <v>10613</v>
      </c>
      <c r="B4290" t="s">
        <v>7317</v>
      </c>
      <c r="C4290" t="s">
        <v>7318</v>
      </c>
      <c r="D4290" t="str">
        <f>IF($B4290="B","",IFERROR(VLOOKUP($C4290,Elster!$I$5:$M$148,3,FALSE),$C4290))</f>
        <v/>
      </c>
      <c r="E4290" t="str">
        <f>IF($B4290="A","",IFERROR(VLOOKUP($C4290,Elster!$I$5:$M$148,3,FALSE),$C4290))</f>
        <v xml:space="preserve">   "SAMMLERISTTEMP"                                   </v>
      </c>
      <c r="F4290">
        <f t="shared" si="132"/>
        <v>13</v>
      </c>
      <c r="G4290" s="2">
        <f t="shared" si="133"/>
        <v>4.9740000000007001E-3</v>
      </c>
    </row>
    <row r="4291" spans="1:7" x14ac:dyDescent="0.35">
      <c r="A4291" t="s">
        <v>10614</v>
      </c>
      <c r="B4291" t="s">
        <v>7317</v>
      </c>
      <c r="C4291" t="s">
        <v>7329</v>
      </c>
      <c r="D4291" t="str">
        <f>IF($B4291="B","",IFERROR(VLOOKUP($C4291,Elster!$I$5:$M$148,3,FALSE),$C4291))</f>
        <v/>
      </c>
      <c r="E4291" t="str">
        <f>IF($B4291="A","",IFERROR(VLOOKUP($C4291,Elster!$I$5:$M$148,3,FALSE),$C4291))</f>
        <v xml:space="preserve">   "KESSELSOLLTEMP"                                   </v>
      </c>
      <c r="F4291">
        <f t="shared" ref="F4291:F4354" si="134">HEX2DEC(REPLACE(C4291,1,2,""))</f>
        <v>2</v>
      </c>
      <c r="G4291" s="2">
        <f t="shared" si="133"/>
        <v>4.9729999999996721E-3</v>
      </c>
    </row>
    <row r="4292" spans="1:7" x14ac:dyDescent="0.35">
      <c r="A4292" t="s">
        <v>10615</v>
      </c>
      <c r="B4292" t="s">
        <v>7317</v>
      </c>
      <c r="C4292" t="s">
        <v>7320</v>
      </c>
      <c r="D4292" t="str">
        <f>IF($B4292="B","",IFERROR(VLOOKUP($C4292,Elster!$I$5:$M$148,3,FALSE),$C4292))</f>
        <v/>
      </c>
      <c r="E4292" t="str">
        <f>IF($B4292="A","",IFERROR(VLOOKUP($C4292,Elster!$I$5:$M$148,3,FALSE),$C4292))</f>
        <v>0x000</v>
      </c>
      <c r="F4292">
        <f t="shared" si="134"/>
        <v>0</v>
      </c>
      <c r="G4292" s="2">
        <f t="shared" ref="G4292:G4355" si="135">SUBSTITUTE(A4292,"s","")-SUBSTITUTE(A4291,"s","")</f>
        <v>4.9740000000007001E-3</v>
      </c>
    </row>
    <row r="4293" spans="1:7" x14ac:dyDescent="0.35">
      <c r="A4293" t="s">
        <v>10616</v>
      </c>
      <c r="B4293" t="s">
        <v>7317</v>
      </c>
      <c r="C4293" t="s">
        <v>7366</v>
      </c>
      <c r="D4293" t="str">
        <f>IF($B4293="B","",IFERROR(VLOOKUP($C4293,Elster!$I$5:$M$148,3,FALSE),$C4293))</f>
        <v/>
      </c>
      <c r="E4293" t="str">
        <f>IF($B4293="A","",IFERROR(VLOOKUP($C4293,Elster!$I$5:$M$148,3,FALSE),$C4293))</f>
        <v xml:space="preserve">//   "ERWEITERUNGSTELEGRAMM"                            </v>
      </c>
      <c r="F4293">
        <f t="shared" si="134"/>
        <v>250</v>
      </c>
      <c r="G4293" s="2">
        <f t="shared" si="135"/>
        <v>4.9479999999988422E-3</v>
      </c>
    </row>
    <row r="4294" spans="1:7" x14ac:dyDescent="0.35">
      <c r="A4294" t="s">
        <v>10617</v>
      </c>
      <c r="B4294" t="s">
        <v>7317</v>
      </c>
      <c r="C4294" t="s">
        <v>7321</v>
      </c>
      <c r="D4294" t="str">
        <f>IF($B4294="B","",IFERROR(VLOOKUP($C4294,Elster!$I$5:$M$148,3,FALSE),$C4294))</f>
        <v/>
      </c>
      <c r="E4294" t="str">
        <f>IF($B4294="A","",IFERROR(VLOOKUP($C4294,Elster!$I$5:$M$148,3,FALSE),$C4294))</f>
        <v xml:space="preserve">   "FEHLERMELDUNG"                                    </v>
      </c>
      <c r="F4294">
        <f t="shared" si="134"/>
        <v>1</v>
      </c>
      <c r="G4294" s="2">
        <f t="shared" si="135"/>
        <v>4.9740000000007001E-3</v>
      </c>
    </row>
    <row r="4295" spans="1:7" x14ac:dyDescent="0.35">
      <c r="A4295" t="s">
        <v>10618</v>
      </c>
      <c r="B4295" t="s">
        <v>7317</v>
      </c>
      <c r="C4295" t="s">
        <v>7328</v>
      </c>
      <c r="D4295" t="str">
        <f>IF($B4295="B","",IFERROR(VLOOKUP($C4295,Elster!$I$5:$M$148,3,FALSE),$C4295))</f>
        <v/>
      </c>
      <c r="E4295" t="str">
        <f>IF($B4295="A","",IFERROR(VLOOKUP($C4295,Elster!$I$5:$M$148,3,FALSE),$C4295))</f>
        <v xml:space="preserve">   "SPEICHERSPERRE"                                   </v>
      </c>
      <c r="F4295">
        <f t="shared" si="134"/>
        <v>37</v>
      </c>
      <c r="G4295" s="2">
        <f t="shared" si="135"/>
        <v>4.9739999999971474E-3</v>
      </c>
    </row>
    <row r="4296" spans="1:7" x14ac:dyDescent="0.35">
      <c r="A4296" t="s">
        <v>10619</v>
      </c>
      <c r="B4296" t="s">
        <v>7317</v>
      </c>
      <c r="C4296" t="s">
        <v>7861</v>
      </c>
      <c r="D4296" t="str">
        <f>IF($B4296="B","",IFERROR(VLOOKUP($C4296,Elster!$I$5:$M$148,3,FALSE),$C4296))</f>
        <v/>
      </c>
      <c r="E4296" t="str">
        <f>IF($B4296="A","",IFERROR(VLOOKUP($C4296,Elster!$I$5:$M$148,3,FALSE),$C4296))</f>
        <v xml:space="preserve">   "RAUMISTTEMP"                                      </v>
      </c>
      <c r="F4296">
        <f t="shared" si="134"/>
        <v>17</v>
      </c>
      <c r="G4296" s="2">
        <f t="shared" si="135"/>
        <v>4.9740000000007001E-3</v>
      </c>
    </row>
    <row r="4297" spans="1:7" x14ac:dyDescent="0.35">
      <c r="A4297" t="s">
        <v>10620</v>
      </c>
      <c r="B4297" t="s">
        <v>7317</v>
      </c>
      <c r="C4297" t="s">
        <v>7320</v>
      </c>
      <c r="D4297" t="str">
        <f>IF($B4297="B","",IFERROR(VLOOKUP($C4297,Elster!$I$5:$M$148,3,FALSE),$C4297))</f>
        <v/>
      </c>
      <c r="E4297" t="str">
        <f>IF($B4297="A","",IFERROR(VLOOKUP($C4297,Elster!$I$5:$M$148,3,FALSE),$C4297))</f>
        <v>0x000</v>
      </c>
      <c r="F4297">
        <f t="shared" si="134"/>
        <v>0</v>
      </c>
      <c r="G4297" s="2">
        <f t="shared" si="135"/>
        <v>4.9480000000023949E-3</v>
      </c>
    </row>
    <row r="4298" spans="1:7" x14ac:dyDescent="0.35">
      <c r="A4298" t="s">
        <v>10621</v>
      </c>
      <c r="B4298" t="s">
        <v>7317</v>
      </c>
      <c r="C4298" t="s">
        <v>7321</v>
      </c>
      <c r="D4298" t="str">
        <f>IF($B4298="B","",IFERROR(VLOOKUP($C4298,Elster!$I$5:$M$148,3,FALSE),$C4298))</f>
        <v/>
      </c>
      <c r="E4298" t="str">
        <f>IF($B4298="A","",IFERROR(VLOOKUP($C4298,Elster!$I$5:$M$148,3,FALSE),$C4298))</f>
        <v xml:space="preserve">   "FEHLERMELDUNG"                                    </v>
      </c>
      <c r="F4298">
        <f t="shared" si="134"/>
        <v>1</v>
      </c>
      <c r="G4298" s="2">
        <f t="shared" si="135"/>
        <v>4.9729999999996721E-3</v>
      </c>
    </row>
    <row r="4299" spans="1:7" x14ac:dyDescent="0.35">
      <c r="A4299" t="s">
        <v>10622</v>
      </c>
      <c r="B4299" t="s">
        <v>7317</v>
      </c>
      <c r="C4299" t="s">
        <v>7877</v>
      </c>
      <c r="D4299" t="str">
        <f>IF($B4299="B","",IFERROR(VLOOKUP($C4299,Elster!$I$5:$M$148,3,FALSE),$C4299))</f>
        <v/>
      </c>
      <c r="E4299" t="str">
        <f>IF($B4299="A","",IFERROR(VLOOKUP($C4299,Elster!$I$5:$M$148,3,FALSE),$C4299))</f>
        <v>0x043</v>
      </c>
      <c r="F4299">
        <f t="shared" si="134"/>
        <v>67</v>
      </c>
      <c r="G4299" s="2">
        <f t="shared" si="135"/>
        <v>4.9740000000007001E-3</v>
      </c>
    </row>
    <row r="4300" spans="1:7" x14ac:dyDescent="0.35">
      <c r="A4300" t="s">
        <v>10623</v>
      </c>
      <c r="B4300" t="s">
        <v>7317</v>
      </c>
      <c r="C4300" t="s">
        <v>7318</v>
      </c>
      <c r="D4300" t="str">
        <f>IF($B4300="B","",IFERROR(VLOOKUP($C4300,Elster!$I$5:$M$148,3,FALSE),$C4300))</f>
        <v/>
      </c>
      <c r="E4300" t="str">
        <f>IF($B4300="A","",IFERROR(VLOOKUP($C4300,Elster!$I$5:$M$148,3,FALSE),$C4300))</f>
        <v xml:space="preserve">   "SAMMLERISTTEMP"                                   </v>
      </c>
      <c r="F4300">
        <f t="shared" si="134"/>
        <v>13</v>
      </c>
      <c r="G4300" s="2">
        <f t="shared" si="135"/>
        <v>1.2056999999998652E-2</v>
      </c>
    </row>
    <row r="4301" spans="1:7" x14ac:dyDescent="0.35">
      <c r="A4301" t="s">
        <v>10623</v>
      </c>
      <c r="B4301" t="s">
        <v>7319</v>
      </c>
      <c r="C4301" t="s">
        <v>7318</v>
      </c>
      <c r="D4301" t="str">
        <f>IF($B4301="B","",IFERROR(VLOOKUP($C4301,Elster!$I$5:$M$148,3,FALSE),$C4301))</f>
        <v xml:space="preserve">   "SAMMLERISTTEMP"                                   </v>
      </c>
      <c r="E4301" t="str">
        <f>IF($B4301="A","",IFERROR(VLOOKUP($C4301,Elster!$I$5:$M$148,3,FALSE),$C4301))</f>
        <v/>
      </c>
      <c r="F4301">
        <f t="shared" si="134"/>
        <v>13</v>
      </c>
      <c r="G4301" s="2">
        <f t="shared" si="135"/>
        <v>0</v>
      </c>
    </row>
    <row r="4302" spans="1:7" x14ac:dyDescent="0.35">
      <c r="A4302" t="s">
        <v>10624</v>
      </c>
      <c r="B4302" t="s">
        <v>7317</v>
      </c>
      <c r="C4302" t="s">
        <v>7320</v>
      </c>
      <c r="D4302" t="str">
        <f>IF($B4302="B","",IFERROR(VLOOKUP($C4302,Elster!$I$5:$M$148,3,FALSE),$C4302))</f>
        <v/>
      </c>
      <c r="E4302" t="str">
        <f>IF($B4302="A","",IFERROR(VLOOKUP($C4302,Elster!$I$5:$M$148,3,FALSE),$C4302))</f>
        <v>0x000</v>
      </c>
      <c r="F4302">
        <f t="shared" si="134"/>
        <v>0</v>
      </c>
      <c r="G4302" s="2">
        <f t="shared" si="135"/>
        <v>5.0260000000008631E-3</v>
      </c>
    </row>
    <row r="4303" spans="1:7" x14ac:dyDescent="0.35">
      <c r="A4303" t="s">
        <v>10624</v>
      </c>
      <c r="B4303" t="s">
        <v>7319</v>
      </c>
      <c r="C4303" t="s">
        <v>7320</v>
      </c>
      <c r="D4303" t="str">
        <f>IF($B4303="B","",IFERROR(VLOOKUP($C4303,Elster!$I$5:$M$148,3,FALSE),$C4303))</f>
        <v>0x000</v>
      </c>
      <c r="E4303" t="str">
        <f>IF($B4303="A","",IFERROR(VLOOKUP($C4303,Elster!$I$5:$M$148,3,FALSE),$C4303))</f>
        <v/>
      </c>
      <c r="F4303">
        <f t="shared" si="134"/>
        <v>0</v>
      </c>
      <c r="G4303" s="2">
        <f t="shared" si="135"/>
        <v>0</v>
      </c>
    </row>
    <row r="4304" spans="1:7" x14ac:dyDescent="0.35">
      <c r="A4304" t="s">
        <v>10625</v>
      </c>
      <c r="B4304" t="s">
        <v>7317</v>
      </c>
      <c r="C4304" t="s">
        <v>7325</v>
      </c>
      <c r="D4304" t="str">
        <f>IF($B4304="B","",IFERROR(VLOOKUP($C4304,Elster!$I$5:$M$148,3,FALSE),$C4304))</f>
        <v/>
      </c>
      <c r="E4304" t="str">
        <f>IF($B4304="A","",IFERROR(VLOOKUP($C4304,Elster!$I$5:$M$148,3,FALSE),$C4304))</f>
        <v xml:space="preserve">   "SPEICHERSOLLTEMP"                                 </v>
      </c>
      <c r="F4304">
        <f t="shared" si="134"/>
        <v>3</v>
      </c>
      <c r="G4304" s="2">
        <f t="shared" si="135"/>
        <v>4.9999999999990052E-3</v>
      </c>
    </row>
    <row r="4305" spans="1:7" x14ac:dyDescent="0.35">
      <c r="A4305" t="s">
        <v>10625</v>
      </c>
      <c r="B4305" t="s">
        <v>7319</v>
      </c>
      <c r="C4305" t="s">
        <v>7325</v>
      </c>
      <c r="D4305" t="str">
        <f>IF($B4305="B","",IFERROR(VLOOKUP($C4305,Elster!$I$5:$M$148,3,FALSE),$C4305))</f>
        <v xml:space="preserve">   "SPEICHERSOLLTEMP"                                 </v>
      </c>
      <c r="E4305" t="str">
        <f>IF($B4305="A","",IFERROR(VLOOKUP($C4305,Elster!$I$5:$M$148,3,FALSE),$C4305))</f>
        <v/>
      </c>
      <c r="F4305">
        <f t="shared" si="134"/>
        <v>3</v>
      </c>
      <c r="G4305" s="2">
        <f t="shared" si="135"/>
        <v>0</v>
      </c>
    </row>
    <row r="4306" spans="1:7" x14ac:dyDescent="0.35">
      <c r="A4306" t="s">
        <v>10626</v>
      </c>
      <c r="B4306" t="s">
        <v>7317</v>
      </c>
      <c r="C4306" t="s">
        <v>7321</v>
      </c>
      <c r="D4306" t="str">
        <f>IF($B4306="B","",IFERROR(VLOOKUP($C4306,Elster!$I$5:$M$148,3,FALSE),$C4306))</f>
        <v/>
      </c>
      <c r="E4306" t="str">
        <f>IF($B4306="A","",IFERROR(VLOOKUP($C4306,Elster!$I$5:$M$148,3,FALSE),$C4306))</f>
        <v xml:space="preserve">   "FEHLERMELDUNG"                                    </v>
      </c>
      <c r="F4306">
        <f t="shared" si="134"/>
        <v>1</v>
      </c>
      <c r="G4306" s="2">
        <f t="shared" si="135"/>
        <v>4.9999999999990052E-3</v>
      </c>
    </row>
    <row r="4307" spans="1:7" x14ac:dyDescent="0.35">
      <c r="A4307" t="s">
        <v>10626</v>
      </c>
      <c r="B4307" t="s">
        <v>7319</v>
      </c>
      <c r="C4307" t="s">
        <v>7321</v>
      </c>
      <c r="D4307" t="str">
        <f>IF($B4307="B","",IFERROR(VLOOKUP($C4307,Elster!$I$5:$M$148,3,FALSE),$C4307))</f>
        <v xml:space="preserve">   "FEHLERMELDUNG"                                    </v>
      </c>
      <c r="E4307" t="str">
        <f>IF($B4307="A","",IFERROR(VLOOKUP($C4307,Elster!$I$5:$M$148,3,FALSE),$C4307))</f>
        <v/>
      </c>
      <c r="F4307">
        <f t="shared" si="134"/>
        <v>1</v>
      </c>
      <c r="G4307" s="2">
        <f t="shared" si="135"/>
        <v>0</v>
      </c>
    </row>
    <row r="4308" spans="1:7" x14ac:dyDescent="0.35">
      <c r="A4308" t="s">
        <v>10627</v>
      </c>
      <c r="B4308" t="s">
        <v>7317</v>
      </c>
      <c r="C4308" t="s">
        <v>7320</v>
      </c>
      <c r="D4308" t="str">
        <f>IF($B4308="B","",IFERROR(VLOOKUP($C4308,Elster!$I$5:$M$148,3,FALSE),$C4308))</f>
        <v/>
      </c>
      <c r="E4308" t="str">
        <f>IF($B4308="A","",IFERROR(VLOOKUP($C4308,Elster!$I$5:$M$148,3,FALSE),$C4308))</f>
        <v>0x000</v>
      </c>
      <c r="F4308">
        <f t="shared" si="134"/>
        <v>0</v>
      </c>
      <c r="G4308" s="2">
        <f t="shared" si="135"/>
        <v>4.9999999999990052E-3</v>
      </c>
    </row>
    <row r="4309" spans="1:7" x14ac:dyDescent="0.35">
      <c r="A4309" t="s">
        <v>10627</v>
      </c>
      <c r="B4309" t="s">
        <v>7319</v>
      </c>
      <c r="C4309" t="s">
        <v>7320</v>
      </c>
      <c r="D4309" t="str">
        <f>IF($B4309="B","",IFERROR(VLOOKUP($C4309,Elster!$I$5:$M$148,3,FALSE),$C4309))</f>
        <v>0x000</v>
      </c>
      <c r="E4309" t="str">
        <f>IF($B4309="A","",IFERROR(VLOOKUP($C4309,Elster!$I$5:$M$148,3,FALSE),$C4309))</f>
        <v/>
      </c>
      <c r="F4309">
        <f t="shared" si="134"/>
        <v>0</v>
      </c>
      <c r="G4309" s="2">
        <f t="shared" si="135"/>
        <v>0</v>
      </c>
    </row>
    <row r="4310" spans="1:7" x14ac:dyDescent="0.35">
      <c r="A4310" t="s">
        <v>10628</v>
      </c>
      <c r="B4310" t="s">
        <v>7317</v>
      </c>
      <c r="C4310" t="s">
        <v>7366</v>
      </c>
      <c r="D4310" t="str">
        <f>IF($B4310="B","",IFERROR(VLOOKUP($C4310,Elster!$I$5:$M$148,3,FALSE),$C4310))</f>
        <v/>
      </c>
      <c r="E4310" t="str">
        <f>IF($B4310="A","",IFERROR(VLOOKUP($C4310,Elster!$I$5:$M$148,3,FALSE),$C4310))</f>
        <v xml:space="preserve">//   "ERWEITERUNGSTELEGRAMM"                            </v>
      </c>
      <c r="F4310">
        <f t="shared" si="134"/>
        <v>250</v>
      </c>
      <c r="G4310" s="2">
        <f t="shared" si="135"/>
        <v>5.000000000002558E-3</v>
      </c>
    </row>
    <row r="4311" spans="1:7" x14ac:dyDescent="0.35">
      <c r="A4311" t="s">
        <v>10628</v>
      </c>
      <c r="B4311" t="s">
        <v>7319</v>
      </c>
      <c r="C4311" t="s">
        <v>7366</v>
      </c>
      <c r="D4311" t="str">
        <f>IF($B4311="B","",IFERROR(VLOOKUP($C4311,Elster!$I$5:$M$148,3,FALSE),$C4311))</f>
        <v xml:space="preserve">//   "ERWEITERUNGSTELEGRAMM"                            </v>
      </c>
      <c r="E4311" t="str">
        <f>IF($B4311="A","",IFERROR(VLOOKUP($C4311,Elster!$I$5:$M$148,3,FALSE),$C4311))</f>
        <v/>
      </c>
      <c r="F4311">
        <f t="shared" si="134"/>
        <v>250</v>
      </c>
      <c r="G4311" s="2">
        <f t="shared" si="135"/>
        <v>0</v>
      </c>
    </row>
    <row r="4312" spans="1:7" x14ac:dyDescent="0.35">
      <c r="A4312" t="s">
        <v>10629</v>
      </c>
      <c r="B4312" t="s">
        <v>7317</v>
      </c>
      <c r="C4312" t="s">
        <v>7321</v>
      </c>
      <c r="D4312" t="str">
        <f>IF($B4312="B","",IFERROR(VLOOKUP($C4312,Elster!$I$5:$M$148,3,FALSE),$C4312))</f>
        <v/>
      </c>
      <c r="E4312" t="str">
        <f>IF($B4312="A","",IFERROR(VLOOKUP($C4312,Elster!$I$5:$M$148,3,FALSE),$C4312))</f>
        <v xml:space="preserve">   "FEHLERMELDUNG"                                    </v>
      </c>
      <c r="F4312">
        <f t="shared" si="134"/>
        <v>1</v>
      </c>
      <c r="G4312" s="2">
        <f t="shared" si="135"/>
        <v>4.9999999999990052E-3</v>
      </c>
    </row>
    <row r="4313" spans="1:7" x14ac:dyDescent="0.35">
      <c r="A4313" t="s">
        <v>10629</v>
      </c>
      <c r="B4313" t="s">
        <v>7319</v>
      </c>
      <c r="C4313" t="s">
        <v>7321</v>
      </c>
      <c r="D4313" t="str">
        <f>IF($B4313="B","",IFERROR(VLOOKUP($C4313,Elster!$I$5:$M$148,3,FALSE),$C4313))</f>
        <v xml:space="preserve">   "FEHLERMELDUNG"                                    </v>
      </c>
      <c r="E4313" t="str">
        <f>IF($B4313="A","",IFERROR(VLOOKUP($C4313,Elster!$I$5:$M$148,3,FALSE),$C4313))</f>
        <v/>
      </c>
      <c r="F4313">
        <f t="shared" si="134"/>
        <v>1</v>
      </c>
      <c r="G4313" s="2">
        <f t="shared" si="135"/>
        <v>0</v>
      </c>
    </row>
    <row r="4314" spans="1:7" x14ac:dyDescent="0.35">
      <c r="A4314" t="s">
        <v>10630</v>
      </c>
      <c r="B4314" t="s">
        <v>7317</v>
      </c>
      <c r="C4314" t="s">
        <v>7323</v>
      </c>
      <c r="D4314" t="str">
        <f>IF($B4314="B","",IFERROR(VLOOKUP($C4314,Elster!$I$5:$M$148,3,FALSE),$C4314))</f>
        <v/>
      </c>
      <c r="E4314" t="str">
        <f>IF($B4314="A","",IFERROR(VLOOKUP($C4314,Elster!$I$5:$M$148,3,FALSE),$C4314))</f>
        <v xml:space="preserve">   "SPERRZEIT"                                        </v>
      </c>
      <c r="F4314">
        <f t="shared" si="134"/>
        <v>38</v>
      </c>
      <c r="G4314" s="2">
        <f t="shared" si="135"/>
        <v>4.9999999999990052E-3</v>
      </c>
    </row>
    <row r="4315" spans="1:7" x14ac:dyDescent="0.35">
      <c r="A4315" t="s">
        <v>10630</v>
      </c>
      <c r="B4315" t="s">
        <v>7319</v>
      </c>
      <c r="C4315" t="s">
        <v>7323</v>
      </c>
      <c r="D4315" t="str">
        <f>IF($B4315="B","",IFERROR(VLOOKUP($C4315,Elster!$I$5:$M$148,3,FALSE),$C4315))</f>
        <v xml:space="preserve">   "SPERRZEIT"                                        </v>
      </c>
      <c r="E4315" t="str">
        <f>IF($B4315="A","",IFERROR(VLOOKUP($C4315,Elster!$I$5:$M$148,3,FALSE),$C4315))</f>
        <v/>
      </c>
      <c r="F4315">
        <f t="shared" si="134"/>
        <v>38</v>
      </c>
      <c r="G4315" s="2">
        <f t="shared" si="135"/>
        <v>0</v>
      </c>
    </row>
    <row r="4316" spans="1:7" x14ac:dyDescent="0.35">
      <c r="A4316" t="s">
        <v>10631</v>
      </c>
      <c r="B4316" t="s">
        <v>7317</v>
      </c>
      <c r="C4316" t="s">
        <v>7340</v>
      </c>
      <c r="D4316" t="str">
        <f>IF($B4316="B","",IFERROR(VLOOKUP($C4316,Elster!$I$5:$M$148,3,FALSE),$C4316))</f>
        <v/>
      </c>
      <c r="E4316" t="str">
        <f>IF($B4316="A","",IFERROR(VLOOKUP($C4316,Elster!$I$5:$M$148,3,FALSE),$C4316))</f>
        <v xml:space="preserve">   "TN"                                               </v>
      </c>
      <c r="F4316">
        <f t="shared" si="134"/>
        <v>43</v>
      </c>
      <c r="G4316" s="2">
        <f t="shared" si="135"/>
        <v>5.000000000002558E-3</v>
      </c>
    </row>
    <row r="4317" spans="1:7" x14ac:dyDescent="0.35">
      <c r="A4317" t="s">
        <v>10631</v>
      </c>
      <c r="B4317" t="s">
        <v>7319</v>
      </c>
      <c r="C4317" t="s">
        <v>7340</v>
      </c>
      <c r="D4317" t="str">
        <f>IF($B4317="B","",IFERROR(VLOOKUP($C4317,Elster!$I$5:$M$148,3,FALSE),$C4317))</f>
        <v xml:space="preserve">   "TN"                                               </v>
      </c>
      <c r="E4317" t="str">
        <f>IF($B4317="A","",IFERROR(VLOOKUP($C4317,Elster!$I$5:$M$148,3,FALSE),$C4317))</f>
        <v/>
      </c>
      <c r="F4317">
        <f t="shared" si="134"/>
        <v>43</v>
      </c>
      <c r="G4317" s="2">
        <f t="shared" si="135"/>
        <v>0</v>
      </c>
    </row>
    <row r="4318" spans="1:7" x14ac:dyDescent="0.35">
      <c r="A4318" t="s">
        <v>10632</v>
      </c>
      <c r="B4318" t="s">
        <v>7317</v>
      </c>
      <c r="C4318" t="s">
        <v>7320</v>
      </c>
      <c r="D4318" t="str">
        <f>IF($B4318="B","",IFERROR(VLOOKUP($C4318,Elster!$I$5:$M$148,3,FALSE),$C4318))</f>
        <v/>
      </c>
      <c r="E4318" t="str">
        <f>IF($B4318="A","",IFERROR(VLOOKUP($C4318,Elster!$I$5:$M$148,3,FALSE),$C4318))</f>
        <v>0x000</v>
      </c>
      <c r="F4318">
        <f t="shared" si="134"/>
        <v>0</v>
      </c>
      <c r="G4318" s="2">
        <f t="shared" si="135"/>
        <v>4.9999999999990052E-3</v>
      </c>
    </row>
    <row r="4319" spans="1:7" x14ac:dyDescent="0.35">
      <c r="A4319" t="s">
        <v>10632</v>
      </c>
      <c r="B4319" t="s">
        <v>7319</v>
      </c>
      <c r="C4319" t="s">
        <v>7320</v>
      </c>
      <c r="D4319" t="str">
        <f>IF($B4319="B","",IFERROR(VLOOKUP($C4319,Elster!$I$5:$M$148,3,FALSE),$C4319))</f>
        <v>0x000</v>
      </c>
      <c r="E4319" t="str">
        <f>IF($B4319="A","",IFERROR(VLOOKUP($C4319,Elster!$I$5:$M$148,3,FALSE),$C4319))</f>
        <v/>
      </c>
      <c r="F4319">
        <f t="shared" si="134"/>
        <v>0</v>
      </c>
      <c r="G4319" s="2">
        <f t="shared" si="135"/>
        <v>0</v>
      </c>
    </row>
    <row r="4320" spans="1:7" x14ac:dyDescent="0.35">
      <c r="A4320" t="s">
        <v>10633</v>
      </c>
      <c r="B4320" t="s">
        <v>7317</v>
      </c>
      <c r="C4320" t="s">
        <v>7321</v>
      </c>
      <c r="D4320" t="str">
        <f>IF($B4320="B","",IFERROR(VLOOKUP($C4320,Elster!$I$5:$M$148,3,FALSE),$C4320))</f>
        <v/>
      </c>
      <c r="E4320" t="str">
        <f>IF($B4320="A","",IFERROR(VLOOKUP($C4320,Elster!$I$5:$M$148,3,FALSE),$C4320))</f>
        <v xml:space="preserve">   "FEHLERMELDUNG"                                    </v>
      </c>
      <c r="F4320">
        <f t="shared" si="134"/>
        <v>1</v>
      </c>
      <c r="G4320" s="2">
        <f t="shared" si="135"/>
        <v>4.9999999999990052E-3</v>
      </c>
    </row>
    <row r="4321" spans="1:7" x14ac:dyDescent="0.35">
      <c r="A4321" t="s">
        <v>10633</v>
      </c>
      <c r="B4321" t="s">
        <v>7319</v>
      </c>
      <c r="C4321" t="s">
        <v>7321</v>
      </c>
      <c r="D4321" t="str">
        <f>IF($B4321="B","",IFERROR(VLOOKUP($C4321,Elster!$I$5:$M$148,3,FALSE),$C4321))</f>
        <v xml:space="preserve">   "FEHLERMELDUNG"                                    </v>
      </c>
      <c r="E4321" t="str">
        <f>IF($B4321="A","",IFERROR(VLOOKUP($C4321,Elster!$I$5:$M$148,3,FALSE),$C4321))</f>
        <v/>
      </c>
      <c r="F4321">
        <f t="shared" si="134"/>
        <v>1</v>
      </c>
      <c r="G4321" s="2">
        <f t="shared" si="135"/>
        <v>0</v>
      </c>
    </row>
    <row r="4322" spans="1:7" x14ac:dyDescent="0.35">
      <c r="A4322" t="s">
        <v>10634</v>
      </c>
      <c r="B4322" t="s">
        <v>7317</v>
      </c>
      <c r="C4322" t="s">
        <v>7893</v>
      </c>
      <c r="D4322" t="str">
        <f>IF($B4322="B","",IFERROR(VLOOKUP($C4322,Elster!$I$5:$M$148,3,FALSE),$C4322))</f>
        <v/>
      </c>
      <c r="E4322" t="str">
        <f>IF($B4322="A","",IFERROR(VLOOKUP($C4322,Elster!$I$5:$M$148,3,FALSE),$C4322))</f>
        <v xml:space="preserve">   "ANFAHRENT"                                        </v>
      </c>
      <c r="F4322">
        <f t="shared" si="134"/>
        <v>93</v>
      </c>
      <c r="G4322" s="2">
        <f t="shared" si="135"/>
        <v>4.9999999999990052E-3</v>
      </c>
    </row>
    <row r="4323" spans="1:7" x14ac:dyDescent="0.35">
      <c r="A4323" t="s">
        <v>10634</v>
      </c>
      <c r="B4323" t="s">
        <v>7319</v>
      </c>
      <c r="C4323" t="s">
        <v>7893</v>
      </c>
      <c r="D4323" t="str">
        <f>IF($B4323="B","",IFERROR(VLOOKUP($C4323,Elster!$I$5:$M$148,3,FALSE),$C4323))</f>
        <v xml:space="preserve">   "ANFAHRENT"                                        </v>
      </c>
      <c r="E4323" t="str">
        <f>IF($B4323="A","",IFERROR(VLOOKUP($C4323,Elster!$I$5:$M$148,3,FALSE),$C4323))</f>
        <v/>
      </c>
      <c r="F4323">
        <f t="shared" si="134"/>
        <v>93</v>
      </c>
      <c r="G4323" s="2">
        <f t="shared" si="135"/>
        <v>0</v>
      </c>
    </row>
    <row r="4324" spans="1:7" x14ac:dyDescent="0.35">
      <c r="A4324" t="s">
        <v>10635</v>
      </c>
      <c r="B4324" t="s">
        <v>7317</v>
      </c>
      <c r="C4324" t="s">
        <v>7325</v>
      </c>
      <c r="D4324" t="str">
        <f>IF($B4324="B","",IFERROR(VLOOKUP($C4324,Elster!$I$5:$M$148,3,FALSE),$C4324))</f>
        <v/>
      </c>
      <c r="E4324" t="str">
        <f>IF($B4324="A","",IFERROR(VLOOKUP($C4324,Elster!$I$5:$M$148,3,FALSE),$C4324))</f>
        <v xml:space="preserve">   "SPEICHERSOLLTEMP"                                 </v>
      </c>
      <c r="F4324">
        <f t="shared" si="134"/>
        <v>3</v>
      </c>
      <c r="G4324" s="2">
        <f t="shared" si="135"/>
        <v>5.9110000000011098E-3</v>
      </c>
    </row>
    <row r="4325" spans="1:7" x14ac:dyDescent="0.35">
      <c r="A4325" t="s">
        <v>10636</v>
      </c>
      <c r="B4325" t="s">
        <v>7317</v>
      </c>
      <c r="C4325" t="s">
        <v>7320</v>
      </c>
      <c r="D4325" t="str">
        <f>IF($B4325="B","",IFERROR(VLOOKUP($C4325,Elster!$I$5:$M$148,3,FALSE),$C4325))</f>
        <v/>
      </c>
      <c r="E4325" t="str">
        <f>IF($B4325="A","",IFERROR(VLOOKUP($C4325,Elster!$I$5:$M$148,3,FALSE),$C4325))</f>
        <v>0x000</v>
      </c>
      <c r="F4325">
        <f t="shared" si="134"/>
        <v>0</v>
      </c>
      <c r="G4325" s="2">
        <f t="shared" si="135"/>
        <v>4.9740000000007001E-3</v>
      </c>
    </row>
    <row r="4326" spans="1:7" x14ac:dyDescent="0.35">
      <c r="A4326" t="s">
        <v>10637</v>
      </c>
      <c r="B4326" t="s">
        <v>7317</v>
      </c>
      <c r="C4326" t="s">
        <v>7318</v>
      </c>
      <c r="D4326" t="str">
        <f>IF($B4326="B","",IFERROR(VLOOKUP($C4326,Elster!$I$5:$M$148,3,FALSE),$C4326))</f>
        <v/>
      </c>
      <c r="E4326" t="str">
        <f>IF($B4326="A","",IFERROR(VLOOKUP($C4326,Elster!$I$5:$M$148,3,FALSE),$C4326))</f>
        <v xml:space="preserve">   "SAMMLERISTTEMP"                                   </v>
      </c>
      <c r="F4326">
        <f t="shared" si="134"/>
        <v>13</v>
      </c>
      <c r="G4326" s="2">
        <f t="shared" si="135"/>
        <v>4.9479999999988422E-3</v>
      </c>
    </row>
    <row r="4327" spans="1:7" x14ac:dyDescent="0.35">
      <c r="A4327" t="s">
        <v>10638</v>
      </c>
      <c r="B4327" t="s">
        <v>7317</v>
      </c>
      <c r="C4327" t="s">
        <v>7329</v>
      </c>
      <c r="D4327" t="str">
        <f>IF($B4327="B","",IFERROR(VLOOKUP($C4327,Elster!$I$5:$M$148,3,FALSE),$C4327))</f>
        <v/>
      </c>
      <c r="E4327" t="str">
        <f>IF($B4327="A","",IFERROR(VLOOKUP($C4327,Elster!$I$5:$M$148,3,FALSE),$C4327))</f>
        <v xml:space="preserve">   "KESSELSOLLTEMP"                                   </v>
      </c>
      <c r="F4327">
        <f t="shared" si="134"/>
        <v>2</v>
      </c>
      <c r="G4327" s="2">
        <f t="shared" si="135"/>
        <v>4.9729999999996721E-3</v>
      </c>
    </row>
    <row r="4328" spans="1:7" x14ac:dyDescent="0.35">
      <c r="A4328" t="s">
        <v>10639</v>
      </c>
      <c r="B4328" t="s">
        <v>7317</v>
      </c>
      <c r="C4328" t="s">
        <v>7320</v>
      </c>
      <c r="D4328" t="str">
        <f>IF($B4328="B","",IFERROR(VLOOKUP($C4328,Elster!$I$5:$M$148,3,FALSE),$C4328))</f>
        <v/>
      </c>
      <c r="E4328" t="str">
        <f>IF($B4328="A","",IFERROR(VLOOKUP($C4328,Elster!$I$5:$M$148,3,FALSE),$C4328))</f>
        <v>0x000</v>
      </c>
      <c r="F4328">
        <f t="shared" si="134"/>
        <v>0</v>
      </c>
      <c r="G4328" s="2">
        <f t="shared" si="135"/>
        <v>4.9740000000007001E-3</v>
      </c>
    </row>
    <row r="4329" spans="1:7" x14ac:dyDescent="0.35">
      <c r="A4329" t="s">
        <v>10640</v>
      </c>
      <c r="B4329" t="s">
        <v>7317</v>
      </c>
      <c r="C4329" t="s">
        <v>7366</v>
      </c>
      <c r="D4329" t="str">
        <f>IF($B4329="B","",IFERROR(VLOOKUP($C4329,Elster!$I$5:$M$148,3,FALSE),$C4329))</f>
        <v/>
      </c>
      <c r="E4329" t="str">
        <f>IF($B4329="A","",IFERROR(VLOOKUP($C4329,Elster!$I$5:$M$148,3,FALSE),$C4329))</f>
        <v xml:space="preserve">//   "ERWEITERUNGSTELEGRAMM"                            </v>
      </c>
      <c r="F4329">
        <f t="shared" si="134"/>
        <v>250</v>
      </c>
      <c r="G4329" s="2">
        <f t="shared" si="135"/>
        <v>4.9740000000007001E-3</v>
      </c>
    </row>
    <row r="4330" spans="1:7" x14ac:dyDescent="0.35">
      <c r="A4330" t="s">
        <v>10641</v>
      </c>
      <c r="B4330" t="s">
        <v>7317</v>
      </c>
      <c r="C4330" t="s">
        <v>7321</v>
      </c>
      <c r="D4330" t="str">
        <f>IF($B4330="B","",IFERROR(VLOOKUP($C4330,Elster!$I$5:$M$148,3,FALSE),$C4330))</f>
        <v/>
      </c>
      <c r="E4330" t="str">
        <f>IF($B4330="A","",IFERROR(VLOOKUP($C4330,Elster!$I$5:$M$148,3,FALSE),$C4330))</f>
        <v xml:space="preserve">   "FEHLERMELDUNG"                                    </v>
      </c>
      <c r="F4330">
        <f t="shared" si="134"/>
        <v>1</v>
      </c>
      <c r="G4330" s="2">
        <f t="shared" si="135"/>
        <v>4.9479999999988422E-3</v>
      </c>
    </row>
    <row r="4331" spans="1:7" x14ac:dyDescent="0.35">
      <c r="A4331" t="s">
        <v>10642</v>
      </c>
      <c r="B4331" t="s">
        <v>7317</v>
      </c>
      <c r="C4331" t="s">
        <v>7323</v>
      </c>
      <c r="D4331" t="str">
        <f>IF($B4331="B","",IFERROR(VLOOKUP($C4331,Elster!$I$5:$M$148,3,FALSE),$C4331))</f>
        <v/>
      </c>
      <c r="E4331" t="str">
        <f>IF($B4331="A","",IFERROR(VLOOKUP($C4331,Elster!$I$5:$M$148,3,FALSE),$C4331))</f>
        <v xml:space="preserve">   "SPERRZEIT"                                        </v>
      </c>
      <c r="F4331">
        <f t="shared" si="134"/>
        <v>38</v>
      </c>
      <c r="G4331" s="2">
        <f t="shared" si="135"/>
        <v>4.9740000000007001E-3</v>
      </c>
    </row>
    <row r="4332" spans="1:7" x14ac:dyDescent="0.35">
      <c r="A4332" t="s">
        <v>10643</v>
      </c>
      <c r="B4332" t="s">
        <v>7317</v>
      </c>
      <c r="C4332" t="s">
        <v>7340</v>
      </c>
      <c r="D4332" t="str">
        <f>IF($B4332="B","",IFERROR(VLOOKUP($C4332,Elster!$I$5:$M$148,3,FALSE),$C4332))</f>
        <v/>
      </c>
      <c r="E4332" t="str">
        <f>IF($B4332="A","",IFERROR(VLOOKUP($C4332,Elster!$I$5:$M$148,3,FALSE),$C4332))</f>
        <v xml:space="preserve">   "TN"                                               </v>
      </c>
      <c r="F4332">
        <f t="shared" si="134"/>
        <v>43</v>
      </c>
      <c r="G4332" s="2">
        <f t="shared" si="135"/>
        <v>4.9740000000007001E-3</v>
      </c>
    </row>
    <row r="4333" spans="1:7" x14ac:dyDescent="0.35">
      <c r="A4333" t="s">
        <v>10644</v>
      </c>
      <c r="B4333" t="s">
        <v>7317</v>
      </c>
      <c r="C4333" t="s">
        <v>7320</v>
      </c>
      <c r="D4333" t="str">
        <f>IF($B4333="B","",IFERROR(VLOOKUP($C4333,Elster!$I$5:$M$148,3,FALSE),$C4333))</f>
        <v/>
      </c>
      <c r="E4333" t="str">
        <f>IF($B4333="A","",IFERROR(VLOOKUP($C4333,Elster!$I$5:$M$148,3,FALSE),$C4333))</f>
        <v>0x000</v>
      </c>
      <c r="F4333">
        <f t="shared" si="134"/>
        <v>0</v>
      </c>
      <c r="G4333" s="2">
        <f t="shared" si="135"/>
        <v>4.9479999999988422E-3</v>
      </c>
    </row>
    <row r="4334" spans="1:7" x14ac:dyDescent="0.35">
      <c r="A4334" t="s">
        <v>10645</v>
      </c>
      <c r="B4334" t="s">
        <v>7317</v>
      </c>
      <c r="C4334" t="s">
        <v>7321</v>
      </c>
      <c r="D4334" t="str">
        <f>IF($B4334="B","",IFERROR(VLOOKUP($C4334,Elster!$I$5:$M$148,3,FALSE),$C4334))</f>
        <v/>
      </c>
      <c r="E4334" t="str">
        <f>IF($B4334="A","",IFERROR(VLOOKUP($C4334,Elster!$I$5:$M$148,3,FALSE),$C4334))</f>
        <v xml:space="preserve">   "FEHLERMELDUNG"                                    </v>
      </c>
      <c r="F4334">
        <f t="shared" si="134"/>
        <v>1</v>
      </c>
      <c r="G4334" s="2">
        <f t="shared" si="135"/>
        <v>4.9729999999996721E-3</v>
      </c>
    </row>
    <row r="4335" spans="1:7" x14ac:dyDescent="0.35">
      <c r="A4335" t="s">
        <v>10646</v>
      </c>
      <c r="B4335" t="s">
        <v>7317</v>
      </c>
      <c r="C4335" t="s">
        <v>7906</v>
      </c>
      <c r="D4335" t="str">
        <f>IF($B4335="B","",IFERROR(VLOOKUP($C4335,Elster!$I$5:$M$148,3,FALSE),$C4335))</f>
        <v/>
      </c>
      <c r="E4335" t="str">
        <f>IF($B4335="A","",IFERROR(VLOOKUP($C4335,Elster!$I$5:$M$148,3,FALSE),$C4335))</f>
        <v xml:space="preserve">   "TEILVORRANG_WW"                                   </v>
      </c>
      <c r="F4335">
        <f t="shared" si="134"/>
        <v>94</v>
      </c>
      <c r="G4335" s="2">
        <f t="shared" si="135"/>
        <v>4.9740000000007001E-3</v>
      </c>
    </row>
    <row r="4336" spans="1:7" x14ac:dyDescent="0.35">
      <c r="A4336" t="s">
        <v>10647</v>
      </c>
      <c r="B4336" t="s">
        <v>7317</v>
      </c>
      <c r="C4336" t="s">
        <v>7318</v>
      </c>
      <c r="D4336" t="str">
        <f>IF($B4336="B","",IFERROR(VLOOKUP($C4336,Elster!$I$5:$M$148,3,FALSE),$C4336))</f>
        <v/>
      </c>
      <c r="E4336" t="str">
        <f>IF($B4336="A","",IFERROR(VLOOKUP($C4336,Elster!$I$5:$M$148,3,FALSE),$C4336))</f>
        <v xml:space="preserve">   "SAMMLERISTTEMP"                                   </v>
      </c>
      <c r="F4336">
        <f t="shared" si="134"/>
        <v>13</v>
      </c>
      <c r="G4336" s="2">
        <f t="shared" si="135"/>
        <v>1.2422000000000821E-2</v>
      </c>
    </row>
    <row r="4337" spans="1:7" x14ac:dyDescent="0.35">
      <c r="A4337" t="s">
        <v>10647</v>
      </c>
      <c r="B4337" t="s">
        <v>7319</v>
      </c>
      <c r="C4337" t="s">
        <v>7318</v>
      </c>
      <c r="D4337" t="str">
        <f>IF($B4337="B","",IFERROR(VLOOKUP($C4337,Elster!$I$5:$M$148,3,FALSE),$C4337))</f>
        <v xml:space="preserve">   "SAMMLERISTTEMP"                                   </v>
      </c>
      <c r="E4337" t="str">
        <f>IF($B4337="A","",IFERROR(VLOOKUP($C4337,Elster!$I$5:$M$148,3,FALSE),$C4337))</f>
        <v/>
      </c>
      <c r="F4337">
        <f t="shared" si="134"/>
        <v>13</v>
      </c>
      <c r="G4337" s="2">
        <f t="shared" si="135"/>
        <v>0</v>
      </c>
    </row>
    <row r="4338" spans="1:7" x14ac:dyDescent="0.35">
      <c r="A4338" t="s">
        <v>10648</v>
      </c>
      <c r="B4338" t="s">
        <v>7317</v>
      </c>
      <c r="C4338" t="s">
        <v>7320</v>
      </c>
      <c r="D4338" t="str">
        <f>IF($B4338="B","",IFERROR(VLOOKUP($C4338,Elster!$I$5:$M$148,3,FALSE),$C4338))</f>
        <v/>
      </c>
      <c r="E4338" t="str">
        <f>IF($B4338="A","",IFERROR(VLOOKUP($C4338,Elster!$I$5:$M$148,3,FALSE),$C4338))</f>
        <v>0x000</v>
      </c>
      <c r="F4338">
        <f t="shared" si="134"/>
        <v>0</v>
      </c>
      <c r="G4338" s="2">
        <f t="shared" si="135"/>
        <v>4.9999999999990052E-3</v>
      </c>
    </row>
    <row r="4339" spans="1:7" x14ac:dyDescent="0.35">
      <c r="A4339" t="s">
        <v>10648</v>
      </c>
      <c r="B4339" t="s">
        <v>7319</v>
      </c>
      <c r="C4339" t="s">
        <v>7320</v>
      </c>
      <c r="D4339" t="str">
        <f>IF($B4339="B","",IFERROR(VLOOKUP($C4339,Elster!$I$5:$M$148,3,FALSE),$C4339))</f>
        <v>0x000</v>
      </c>
      <c r="E4339" t="str">
        <f>IF($B4339="A","",IFERROR(VLOOKUP($C4339,Elster!$I$5:$M$148,3,FALSE),$C4339))</f>
        <v/>
      </c>
      <c r="F4339">
        <f t="shared" si="134"/>
        <v>0</v>
      </c>
      <c r="G4339" s="2">
        <f t="shared" si="135"/>
        <v>0</v>
      </c>
    </row>
    <row r="4340" spans="1:7" x14ac:dyDescent="0.35">
      <c r="A4340" t="s">
        <v>10649</v>
      </c>
      <c r="B4340" t="s">
        <v>7317</v>
      </c>
      <c r="C4340" t="s">
        <v>7325</v>
      </c>
      <c r="D4340" t="str">
        <f>IF($B4340="B","",IFERROR(VLOOKUP($C4340,Elster!$I$5:$M$148,3,FALSE),$C4340))</f>
        <v/>
      </c>
      <c r="E4340" t="str">
        <f>IF($B4340="A","",IFERROR(VLOOKUP($C4340,Elster!$I$5:$M$148,3,FALSE),$C4340))</f>
        <v xml:space="preserve">   "SPEICHERSOLLTEMP"                                 </v>
      </c>
      <c r="F4340">
        <f t="shared" si="134"/>
        <v>3</v>
      </c>
      <c r="G4340" s="2">
        <f t="shared" si="135"/>
        <v>4.9999999999990052E-3</v>
      </c>
    </row>
    <row r="4341" spans="1:7" x14ac:dyDescent="0.35">
      <c r="A4341" t="s">
        <v>10649</v>
      </c>
      <c r="B4341" t="s">
        <v>7319</v>
      </c>
      <c r="C4341" t="s">
        <v>7325</v>
      </c>
      <c r="D4341" t="str">
        <f>IF($B4341="B","",IFERROR(VLOOKUP($C4341,Elster!$I$5:$M$148,3,FALSE),$C4341))</f>
        <v xml:space="preserve">   "SPEICHERSOLLTEMP"                                 </v>
      </c>
      <c r="E4341" t="str">
        <f>IF($B4341="A","",IFERROR(VLOOKUP($C4341,Elster!$I$5:$M$148,3,FALSE),$C4341))</f>
        <v/>
      </c>
      <c r="F4341">
        <f t="shared" si="134"/>
        <v>3</v>
      </c>
      <c r="G4341" s="2">
        <f t="shared" si="135"/>
        <v>0</v>
      </c>
    </row>
    <row r="4342" spans="1:7" x14ac:dyDescent="0.35">
      <c r="A4342" t="s">
        <v>10650</v>
      </c>
      <c r="B4342" t="s">
        <v>7317</v>
      </c>
      <c r="C4342" t="s">
        <v>7321</v>
      </c>
      <c r="D4342" t="str">
        <f>IF($B4342="B","",IFERROR(VLOOKUP($C4342,Elster!$I$5:$M$148,3,FALSE),$C4342))</f>
        <v/>
      </c>
      <c r="E4342" t="str">
        <f>IF($B4342="A","",IFERROR(VLOOKUP($C4342,Elster!$I$5:$M$148,3,FALSE),$C4342))</f>
        <v xml:space="preserve">   "FEHLERMELDUNG"                                    </v>
      </c>
      <c r="F4342">
        <f t="shared" si="134"/>
        <v>1</v>
      </c>
      <c r="G4342" s="2">
        <f t="shared" si="135"/>
        <v>5.000000000002558E-3</v>
      </c>
    </row>
    <row r="4343" spans="1:7" x14ac:dyDescent="0.35">
      <c r="A4343" t="s">
        <v>10650</v>
      </c>
      <c r="B4343" t="s">
        <v>7319</v>
      </c>
      <c r="C4343" t="s">
        <v>7321</v>
      </c>
      <c r="D4343" t="str">
        <f>IF($B4343="B","",IFERROR(VLOOKUP($C4343,Elster!$I$5:$M$148,3,FALSE),$C4343))</f>
        <v xml:space="preserve">   "FEHLERMELDUNG"                                    </v>
      </c>
      <c r="E4343" t="str">
        <f>IF($B4343="A","",IFERROR(VLOOKUP($C4343,Elster!$I$5:$M$148,3,FALSE),$C4343))</f>
        <v/>
      </c>
      <c r="F4343">
        <f t="shared" si="134"/>
        <v>1</v>
      </c>
      <c r="G4343" s="2">
        <f t="shared" si="135"/>
        <v>0</v>
      </c>
    </row>
    <row r="4344" spans="1:7" x14ac:dyDescent="0.35">
      <c r="A4344" t="s">
        <v>10651</v>
      </c>
      <c r="B4344" t="s">
        <v>7317</v>
      </c>
      <c r="C4344" t="s">
        <v>7320</v>
      </c>
      <c r="D4344" t="str">
        <f>IF($B4344="B","",IFERROR(VLOOKUP($C4344,Elster!$I$5:$M$148,3,FALSE),$C4344))</f>
        <v/>
      </c>
      <c r="E4344" t="str">
        <f>IF($B4344="A","",IFERROR(VLOOKUP($C4344,Elster!$I$5:$M$148,3,FALSE),$C4344))</f>
        <v>0x000</v>
      </c>
      <c r="F4344">
        <f t="shared" si="134"/>
        <v>0</v>
      </c>
      <c r="G4344" s="2">
        <f t="shared" si="135"/>
        <v>4.9999999999990052E-3</v>
      </c>
    </row>
    <row r="4345" spans="1:7" x14ac:dyDescent="0.35">
      <c r="A4345" t="s">
        <v>10651</v>
      </c>
      <c r="B4345" t="s">
        <v>7319</v>
      </c>
      <c r="C4345" t="s">
        <v>7320</v>
      </c>
      <c r="D4345" t="str">
        <f>IF($B4345="B","",IFERROR(VLOOKUP($C4345,Elster!$I$5:$M$148,3,FALSE),$C4345))</f>
        <v>0x000</v>
      </c>
      <c r="E4345" t="str">
        <f>IF($B4345="A","",IFERROR(VLOOKUP($C4345,Elster!$I$5:$M$148,3,FALSE),$C4345))</f>
        <v/>
      </c>
      <c r="F4345">
        <f t="shared" si="134"/>
        <v>0</v>
      </c>
      <c r="G4345" s="2">
        <f t="shared" si="135"/>
        <v>0</v>
      </c>
    </row>
    <row r="4346" spans="1:7" x14ac:dyDescent="0.35">
      <c r="A4346" t="s">
        <v>10652</v>
      </c>
      <c r="B4346" t="s">
        <v>7317</v>
      </c>
      <c r="C4346" t="s">
        <v>7366</v>
      </c>
      <c r="D4346" t="str">
        <f>IF($B4346="B","",IFERROR(VLOOKUP($C4346,Elster!$I$5:$M$148,3,FALSE),$C4346))</f>
        <v/>
      </c>
      <c r="E4346" t="str">
        <f>IF($B4346="A","",IFERROR(VLOOKUP($C4346,Elster!$I$5:$M$148,3,FALSE),$C4346))</f>
        <v xml:space="preserve">//   "ERWEITERUNGSTELEGRAMM"                            </v>
      </c>
      <c r="F4346">
        <f t="shared" si="134"/>
        <v>250</v>
      </c>
      <c r="G4346" s="2">
        <f t="shared" si="135"/>
        <v>4.9999999999990052E-3</v>
      </c>
    </row>
    <row r="4347" spans="1:7" x14ac:dyDescent="0.35">
      <c r="A4347" t="s">
        <v>10652</v>
      </c>
      <c r="B4347" t="s">
        <v>7319</v>
      </c>
      <c r="C4347" t="s">
        <v>7366</v>
      </c>
      <c r="D4347" t="str">
        <f>IF($B4347="B","",IFERROR(VLOOKUP($C4347,Elster!$I$5:$M$148,3,FALSE),$C4347))</f>
        <v xml:space="preserve">//   "ERWEITERUNGSTELEGRAMM"                            </v>
      </c>
      <c r="E4347" t="str">
        <f>IF($B4347="A","",IFERROR(VLOOKUP($C4347,Elster!$I$5:$M$148,3,FALSE),$C4347))</f>
        <v/>
      </c>
      <c r="F4347">
        <f t="shared" si="134"/>
        <v>250</v>
      </c>
      <c r="G4347" s="2">
        <f t="shared" si="135"/>
        <v>0</v>
      </c>
    </row>
    <row r="4348" spans="1:7" x14ac:dyDescent="0.35">
      <c r="A4348" t="s">
        <v>10653</v>
      </c>
      <c r="B4348" t="s">
        <v>7317</v>
      </c>
      <c r="C4348" t="s">
        <v>7321</v>
      </c>
      <c r="D4348" t="str">
        <f>IF($B4348="B","",IFERROR(VLOOKUP($C4348,Elster!$I$5:$M$148,3,FALSE),$C4348))</f>
        <v/>
      </c>
      <c r="E4348" t="str">
        <f>IF($B4348="A","",IFERROR(VLOOKUP($C4348,Elster!$I$5:$M$148,3,FALSE),$C4348))</f>
        <v xml:space="preserve">   "FEHLERMELDUNG"                                    </v>
      </c>
      <c r="F4348">
        <f t="shared" si="134"/>
        <v>1</v>
      </c>
      <c r="G4348" s="2">
        <f t="shared" si="135"/>
        <v>5.000000000002558E-3</v>
      </c>
    </row>
    <row r="4349" spans="1:7" x14ac:dyDescent="0.35">
      <c r="A4349" t="s">
        <v>10653</v>
      </c>
      <c r="B4349" t="s">
        <v>7319</v>
      </c>
      <c r="C4349" t="s">
        <v>7321</v>
      </c>
      <c r="D4349" t="str">
        <f>IF($B4349="B","",IFERROR(VLOOKUP($C4349,Elster!$I$5:$M$148,3,FALSE),$C4349))</f>
        <v xml:space="preserve">   "FEHLERMELDUNG"                                    </v>
      </c>
      <c r="E4349" t="str">
        <f>IF($B4349="A","",IFERROR(VLOOKUP($C4349,Elster!$I$5:$M$148,3,FALSE),$C4349))</f>
        <v/>
      </c>
      <c r="F4349">
        <f t="shared" si="134"/>
        <v>1</v>
      </c>
      <c r="G4349" s="2">
        <f t="shared" si="135"/>
        <v>0</v>
      </c>
    </row>
    <row r="4350" spans="1:7" x14ac:dyDescent="0.35">
      <c r="A4350" t="s">
        <v>10654</v>
      </c>
      <c r="B4350" t="s">
        <v>7317</v>
      </c>
      <c r="C4350" t="s">
        <v>7333</v>
      </c>
      <c r="D4350" t="str">
        <f>IF($B4350="B","",IFERROR(VLOOKUP($C4350,Elster!$I$5:$M$148,3,FALSE),$C4350))</f>
        <v/>
      </c>
      <c r="E4350" t="str">
        <f>IF($B4350="A","",IFERROR(VLOOKUP($C4350,Elster!$I$5:$M$148,3,FALSE),$C4350))</f>
        <v xml:space="preserve">   "HYSTERESE2"                                       </v>
      </c>
      <c r="F4350">
        <f t="shared" si="134"/>
        <v>39</v>
      </c>
      <c r="G4350" s="2">
        <f t="shared" si="135"/>
        <v>4.9989999999979773E-3</v>
      </c>
    </row>
    <row r="4351" spans="1:7" x14ac:dyDescent="0.35">
      <c r="A4351" t="s">
        <v>10654</v>
      </c>
      <c r="B4351" t="s">
        <v>7319</v>
      </c>
      <c r="C4351" t="s">
        <v>7333</v>
      </c>
      <c r="D4351" t="str">
        <f>IF($B4351="B","",IFERROR(VLOOKUP($C4351,Elster!$I$5:$M$148,3,FALSE),$C4351))</f>
        <v xml:space="preserve">   "HYSTERESE2"                                       </v>
      </c>
      <c r="E4351" t="str">
        <f>IF($B4351="A","",IFERROR(VLOOKUP($C4351,Elster!$I$5:$M$148,3,FALSE),$C4351))</f>
        <v/>
      </c>
      <c r="F4351">
        <f t="shared" si="134"/>
        <v>39</v>
      </c>
      <c r="G4351" s="2">
        <f t="shared" si="135"/>
        <v>0</v>
      </c>
    </row>
    <row r="4352" spans="1:7" x14ac:dyDescent="0.35">
      <c r="A4352" t="s">
        <v>10655</v>
      </c>
      <c r="B4352" t="s">
        <v>7317</v>
      </c>
      <c r="C4352" t="s">
        <v>7362</v>
      </c>
      <c r="D4352" t="str">
        <f>IF($B4352="B","",IFERROR(VLOOKUP($C4352,Elster!$I$5:$M$148,3,FALSE),$C4352))</f>
        <v/>
      </c>
      <c r="E4352" t="str">
        <f>IF($B4352="A","",IFERROR(VLOOKUP($C4352,Elster!$I$5:$M$148,3,FALSE),$C4352))</f>
        <v xml:space="preserve">   "PPL"                                              </v>
      </c>
      <c r="F4352">
        <f t="shared" si="134"/>
        <v>36</v>
      </c>
      <c r="G4352" s="2">
        <f t="shared" si="135"/>
        <v>4.9999999999990052E-3</v>
      </c>
    </row>
    <row r="4353" spans="1:7" x14ac:dyDescent="0.35">
      <c r="A4353" t="s">
        <v>10655</v>
      </c>
      <c r="B4353" t="s">
        <v>7319</v>
      </c>
      <c r="C4353" t="s">
        <v>7362</v>
      </c>
      <c r="D4353" t="str">
        <f>IF($B4353="B","",IFERROR(VLOOKUP($C4353,Elster!$I$5:$M$148,3,FALSE),$C4353))</f>
        <v xml:space="preserve">   "PPL"                                              </v>
      </c>
      <c r="E4353" t="str">
        <f>IF($B4353="A","",IFERROR(VLOOKUP($C4353,Elster!$I$5:$M$148,3,FALSE),$C4353))</f>
        <v/>
      </c>
      <c r="F4353">
        <f t="shared" si="134"/>
        <v>36</v>
      </c>
      <c r="G4353" s="2">
        <f t="shared" si="135"/>
        <v>0</v>
      </c>
    </row>
    <row r="4354" spans="1:7" x14ac:dyDescent="0.35">
      <c r="A4354" t="s">
        <v>10656</v>
      </c>
      <c r="B4354" t="s">
        <v>7317</v>
      </c>
      <c r="C4354" t="s">
        <v>7320</v>
      </c>
      <c r="D4354" t="str">
        <f>IF($B4354="B","",IFERROR(VLOOKUP($C4354,Elster!$I$5:$M$148,3,FALSE),$C4354))</f>
        <v/>
      </c>
      <c r="E4354" t="str">
        <f>IF($B4354="A","",IFERROR(VLOOKUP($C4354,Elster!$I$5:$M$148,3,FALSE),$C4354))</f>
        <v>0x000</v>
      </c>
      <c r="F4354">
        <f t="shared" si="134"/>
        <v>0</v>
      </c>
      <c r="G4354" s="2">
        <f t="shared" si="135"/>
        <v>5.000000000002558E-3</v>
      </c>
    </row>
    <row r="4355" spans="1:7" x14ac:dyDescent="0.35">
      <c r="A4355" t="s">
        <v>10656</v>
      </c>
      <c r="B4355" t="s">
        <v>7319</v>
      </c>
      <c r="C4355" t="s">
        <v>7320</v>
      </c>
      <c r="D4355" t="str">
        <f>IF($B4355="B","",IFERROR(VLOOKUP($C4355,Elster!$I$5:$M$148,3,FALSE),$C4355))</f>
        <v>0x000</v>
      </c>
      <c r="E4355" t="str">
        <f>IF($B4355="A","",IFERROR(VLOOKUP($C4355,Elster!$I$5:$M$148,3,FALSE),$C4355))</f>
        <v/>
      </c>
      <c r="F4355">
        <f t="shared" ref="F4355:F4418" si="136">HEX2DEC(REPLACE(C4355,1,2,""))</f>
        <v>0</v>
      </c>
      <c r="G4355" s="2">
        <f t="shared" si="135"/>
        <v>0</v>
      </c>
    </row>
    <row r="4356" spans="1:7" x14ac:dyDescent="0.35">
      <c r="A4356" t="s">
        <v>10657</v>
      </c>
      <c r="B4356" t="s">
        <v>7317</v>
      </c>
      <c r="C4356" t="s">
        <v>7321</v>
      </c>
      <c r="D4356" t="str">
        <f>IF($B4356="B","",IFERROR(VLOOKUP($C4356,Elster!$I$5:$M$148,3,FALSE),$C4356))</f>
        <v/>
      </c>
      <c r="E4356" t="str">
        <f>IF($B4356="A","",IFERROR(VLOOKUP($C4356,Elster!$I$5:$M$148,3,FALSE),$C4356))</f>
        <v xml:space="preserve">   "FEHLERMELDUNG"                                    </v>
      </c>
      <c r="F4356">
        <f t="shared" si="136"/>
        <v>1</v>
      </c>
      <c r="G4356" s="2">
        <f t="shared" ref="G4356:G4419" si="137">SUBSTITUTE(A4356,"s","")-SUBSTITUTE(A4355,"s","")</f>
        <v>4.9999999999990052E-3</v>
      </c>
    </row>
    <row r="4357" spans="1:7" x14ac:dyDescent="0.35">
      <c r="A4357" t="s">
        <v>10657</v>
      </c>
      <c r="B4357" t="s">
        <v>7319</v>
      </c>
      <c r="C4357" t="s">
        <v>7321</v>
      </c>
      <c r="D4357" t="str">
        <f>IF($B4357="B","",IFERROR(VLOOKUP($C4357,Elster!$I$5:$M$148,3,FALSE),$C4357))</f>
        <v xml:space="preserve">   "FEHLERMELDUNG"                                    </v>
      </c>
      <c r="E4357" t="str">
        <f>IF($B4357="A","",IFERROR(VLOOKUP($C4357,Elster!$I$5:$M$148,3,FALSE),$C4357))</f>
        <v/>
      </c>
      <c r="F4357">
        <f t="shared" si="136"/>
        <v>1</v>
      </c>
      <c r="G4357" s="2">
        <f t="shared" si="137"/>
        <v>0</v>
      </c>
    </row>
    <row r="4358" spans="1:7" x14ac:dyDescent="0.35">
      <c r="A4358" t="s">
        <v>10658</v>
      </c>
      <c r="B4358" t="s">
        <v>7319</v>
      </c>
      <c r="C4358" t="s">
        <v>10659</v>
      </c>
      <c r="D4358" t="str">
        <f>IF($B4358="B","",IFERROR(VLOOKUP($C4358,Elster!$I$5:$M$148,3,FALSE),$C4358))</f>
        <v xml:space="preserve">   "MISCHER_AUF"                                      </v>
      </c>
      <c r="E4358" t="str">
        <f>IF($B4358="A","",IFERROR(VLOOKUP($C4358,Elster!$I$5:$M$148,3,FALSE),$C4358))</f>
        <v/>
      </c>
      <c r="F4358">
        <f t="shared" si="136"/>
        <v>87</v>
      </c>
      <c r="G4358" s="2">
        <f t="shared" si="137"/>
        <v>4.9999999999990052E-3</v>
      </c>
    </row>
    <row r="4359" spans="1:7" x14ac:dyDescent="0.35">
      <c r="A4359" t="s">
        <v>10660</v>
      </c>
      <c r="B4359" t="s">
        <v>7317</v>
      </c>
      <c r="C4359" t="s">
        <v>10659</v>
      </c>
      <c r="D4359" t="str">
        <f>IF($B4359="B","",IFERROR(VLOOKUP($C4359,Elster!$I$5:$M$148,3,FALSE),$C4359))</f>
        <v/>
      </c>
      <c r="E4359" t="str">
        <f>IF($B4359="A","",IFERROR(VLOOKUP($C4359,Elster!$I$5:$M$148,3,FALSE),$C4359))</f>
        <v xml:space="preserve">   "MISCHER_AUF"                                      </v>
      </c>
      <c r="F4359">
        <f t="shared" si="136"/>
        <v>87</v>
      </c>
      <c r="G4359" s="2">
        <f t="shared" si="137"/>
        <v>2.600000000185787E-5</v>
      </c>
    </row>
    <row r="4360" spans="1:7" x14ac:dyDescent="0.35">
      <c r="A4360" t="s">
        <v>10661</v>
      </c>
      <c r="B4360" t="s">
        <v>7317</v>
      </c>
      <c r="C4360" t="s">
        <v>7325</v>
      </c>
      <c r="D4360" t="str">
        <f>IF($B4360="B","",IFERROR(VLOOKUP($C4360,Elster!$I$5:$M$148,3,FALSE),$C4360))</f>
        <v/>
      </c>
      <c r="E4360" t="str">
        <f>IF($B4360="A","",IFERROR(VLOOKUP($C4360,Elster!$I$5:$M$148,3,FALSE),$C4360))</f>
        <v xml:space="preserve">   "SPEICHERSOLLTEMP"                                 </v>
      </c>
      <c r="F4360">
        <f t="shared" si="136"/>
        <v>3</v>
      </c>
      <c r="G4360" s="2">
        <f t="shared" si="137"/>
        <v>1.0078000000000031E-2</v>
      </c>
    </row>
    <row r="4361" spans="1:7" x14ac:dyDescent="0.35">
      <c r="A4361" t="s">
        <v>10662</v>
      </c>
      <c r="B4361" t="s">
        <v>7317</v>
      </c>
      <c r="C4361" t="s">
        <v>7320</v>
      </c>
      <c r="D4361" t="str">
        <f>IF($B4361="B","",IFERROR(VLOOKUP($C4361,Elster!$I$5:$M$148,3,FALSE),$C4361))</f>
        <v/>
      </c>
      <c r="E4361" t="str">
        <f>IF($B4361="A","",IFERROR(VLOOKUP($C4361,Elster!$I$5:$M$148,3,FALSE),$C4361))</f>
        <v>0x000</v>
      </c>
      <c r="F4361">
        <f t="shared" si="136"/>
        <v>0</v>
      </c>
      <c r="G4361" s="2">
        <f t="shared" si="137"/>
        <v>4.9479999999988422E-3</v>
      </c>
    </row>
    <row r="4362" spans="1:7" x14ac:dyDescent="0.35">
      <c r="A4362" t="s">
        <v>10663</v>
      </c>
      <c r="B4362" t="s">
        <v>7317</v>
      </c>
      <c r="C4362" t="s">
        <v>7318</v>
      </c>
      <c r="D4362" t="str">
        <f>IF($B4362="B","",IFERROR(VLOOKUP($C4362,Elster!$I$5:$M$148,3,FALSE),$C4362))</f>
        <v/>
      </c>
      <c r="E4362" t="str">
        <f>IF($B4362="A","",IFERROR(VLOOKUP($C4362,Elster!$I$5:$M$148,3,FALSE),$C4362))</f>
        <v xml:space="preserve">   "SAMMLERISTTEMP"                                   </v>
      </c>
      <c r="F4362">
        <f t="shared" si="136"/>
        <v>13</v>
      </c>
      <c r="G4362" s="2">
        <f t="shared" si="137"/>
        <v>4.9740000000007001E-3</v>
      </c>
    </row>
    <row r="4363" spans="1:7" x14ac:dyDescent="0.35">
      <c r="A4363" t="s">
        <v>10664</v>
      </c>
      <c r="B4363" t="s">
        <v>7317</v>
      </c>
      <c r="C4363" t="s">
        <v>7329</v>
      </c>
      <c r="D4363" t="str">
        <f>IF($B4363="B","",IFERROR(VLOOKUP($C4363,Elster!$I$5:$M$148,3,FALSE),$C4363))</f>
        <v/>
      </c>
      <c r="E4363" t="str">
        <f>IF($B4363="A","",IFERROR(VLOOKUP($C4363,Elster!$I$5:$M$148,3,FALSE),$C4363))</f>
        <v xml:space="preserve">   "KESSELSOLLTEMP"                                   </v>
      </c>
      <c r="F4363">
        <f t="shared" si="136"/>
        <v>2</v>
      </c>
      <c r="G4363" s="2">
        <f t="shared" si="137"/>
        <v>4.9740000000007001E-3</v>
      </c>
    </row>
    <row r="4364" spans="1:7" x14ac:dyDescent="0.35">
      <c r="A4364" t="s">
        <v>10665</v>
      </c>
      <c r="B4364" t="s">
        <v>7317</v>
      </c>
      <c r="C4364" t="s">
        <v>7320</v>
      </c>
      <c r="D4364" t="str">
        <f>IF($B4364="B","",IFERROR(VLOOKUP($C4364,Elster!$I$5:$M$148,3,FALSE),$C4364))</f>
        <v/>
      </c>
      <c r="E4364" t="str">
        <f>IF($B4364="A","",IFERROR(VLOOKUP($C4364,Elster!$I$5:$M$148,3,FALSE),$C4364))</f>
        <v>0x000</v>
      </c>
      <c r="F4364">
        <f t="shared" si="136"/>
        <v>0</v>
      </c>
      <c r="G4364" s="2">
        <f t="shared" si="137"/>
        <v>4.9739999999971474E-3</v>
      </c>
    </row>
    <row r="4365" spans="1:7" x14ac:dyDescent="0.35">
      <c r="A4365" t="s">
        <v>10666</v>
      </c>
      <c r="B4365" t="s">
        <v>7317</v>
      </c>
      <c r="C4365" t="s">
        <v>7366</v>
      </c>
      <c r="D4365" t="str">
        <f>IF($B4365="B","",IFERROR(VLOOKUP($C4365,Elster!$I$5:$M$148,3,FALSE),$C4365))</f>
        <v/>
      </c>
      <c r="E4365" t="str">
        <f>IF($B4365="A","",IFERROR(VLOOKUP($C4365,Elster!$I$5:$M$148,3,FALSE),$C4365))</f>
        <v xml:space="preserve">//   "ERWEITERUNGSTELEGRAMM"                            </v>
      </c>
      <c r="F4365">
        <f t="shared" si="136"/>
        <v>250</v>
      </c>
      <c r="G4365" s="2">
        <f t="shared" si="137"/>
        <v>4.947000000001367E-3</v>
      </c>
    </row>
    <row r="4366" spans="1:7" x14ac:dyDescent="0.35">
      <c r="A4366" t="s">
        <v>10667</v>
      </c>
      <c r="B4366" t="s">
        <v>7317</v>
      </c>
      <c r="C4366" t="s">
        <v>7321</v>
      </c>
      <c r="D4366" t="str">
        <f>IF($B4366="B","",IFERROR(VLOOKUP($C4366,Elster!$I$5:$M$148,3,FALSE),$C4366))</f>
        <v/>
      </c>
      <c r="E4366" t="str">
        <f>IF($B4366="A","",IFERROR(VLOOKUP($C4366,Elster!$I$5:$M$148,3,FALSE),$C4366))</f>
        <v xml:space="preserve">   "FEHLERMELDUNG"                                    </v>
      </c>
      <c r="F4366">
        <f t="shared" si="136"/>
        <v>1</v>
      </c>
      <c r="G4366" s="2">
        <f t="shared" si="137"/>
        <v>4.9740000000007001E-3</v>
      </c>
    </row>
    <row r="4367" spans="1:7" x14ac:dyDescent="0.35">
      <c r="A4367" t="s">
        <v>10668</v>
      </c>
      <c r="B4367" t="s">
        <v>7317</v>
      </c>
      <c r="C4367" t="s">
        <v>7333</v>
      </c>
      <c r="D4367" t="str">
        <f>IF($B4367="B","",IFERROR(VLOOKUP($C4367,Elster!$I$5:$M$148,3,FALSE),$C4367))</f>
        <v/>
      </c>
      <c r="E4367" t="str">
        <f>IF($B4367="A","",IFERROR(VLOOKUP($C4367,Elster!$I$5:$M$148,3,FALSE),$C4367))</f>
        <v xml:space="preserve">   "HYSTERESE2"                                       </v>
      </c>
      <c r="F4367">
        <f t="shared" si="136"/>
        <v>39</v>
      </c>
      <c r="G4367" s="2">
        <f t="shared" si="137"/>
        <v>4.9740000000007001E-3</v>
      </c>
    </row>
    <row r="4368" spans="1:7" x14ac:dyDescent="0.35">
      <c r="A4368" t="s">
        <v>10669</v>
      </c>
      <c r="B4368" t="s">
        <v>7317</v>
      </c>
      <c r="C4368" t="s">
        <v>7334</v>
      </c>
      <c r="D4368" t="str">
        <f>IF($B4368="B","",IFERROR(VLOOKUP($C4368,Elster!$I$5:$M$148,3,FALSE),$C4368))</f>
        <v/>
      </c>
      <c r="E4368" t="str">
        <f>IF($B4368="A","",IFERROR(VLOOKUP($C4368,Elster!$I$5:$M$148,3,FALSE),$C4368))</f>
        <v xml:space="preserve">   "MAX_TEMP_KESSEL"                                  </v>
      </c>
      <c r="F4368">
        <f t="shared" si="136"/>
        <v>40</v>
      </c>
      <c r="G4368" s="2">
        <f t="shared" si="137"/>
        <v>4.9739999999971474E-3</v>
      </c>
    </row>
    <row r="4369" spans="1:7" x14ac:dyDescent="0.35">
      <c r="A4369" t="s">
        <v>10670</v>
      </c>
      <c r="B4369" t="s">
        <v>7317</v>
      </c>
      <c r="C4369" t="s">
        <v>7320</v>
      </c>
      <c r="D4369" t="str">
        <f>IF($B4369="B","",IFERROR(VLOOKUP($C4369,Elster!$I$5:$M$148,3,FALSE),$C4369))</f>
        <v/>
      </c>
      <c r="E4369" t="str">
        <f>IF($B4369="A","",IFERROR(VLOOKUP($C4369,Elster!$I$5:$M$148,3,FALSE),$C4369))</f>
        <v>0x000</v>
      </c>
      <c r="F4369">
        <f t="shared" si="136"/>
        <v>0</v>
      </c>
      <c r="G4369" s="2">
        <f t="shared" si="137"/>
        <v>4.9480000000023949E-3</v>
      </c>
    </row>
    <row r="4370" spans="1:7" x14ac:dyDescent="0.35">
      <c r="A4370" t="s">
        <v>10671</v>
      </c>
      <c r="B4370" t="s">
        <v>7317</v>
      </c>
      <c r="C4370" t="s">
        <v>7321</v>
      </c>
      <c r="D4370" t="str">
        <f>IF($B4370="B","",IFERROR(VLOOKUP($C4370,Elster!$I$5:$M$148,3,FALSE),$C4370))</f>
        <v/>
      </c>
      <c r="E4370" t="str">
        <f>IF($B4370="A","",IFERROR(VLOOKUP($C4370,Elster!$I$5:$M$148,3,FALSE),$C4370))</f>
        <v xml:space="preserve">   "FEHLERMELDUNG"                                    </v>
      </c>
      <c r="F4370">
        <f t="shared" si="136"/>
        <v>1</v>
      </c>
      <c r="G4370" s="2">
        <f t="shared" si="137"/>
        <v>4.9740000000007001E-3</v>
      </c>
    </row>
    <row r="4371" spans="1:7" x14ac:dyDescent="0.35">
      <c r="A4371" t="s">
        <v>10672</v>
      </c>
      <c r="B4371" t="s">
        <v>7317</v>
      </c>
      <c r="C4371" t="s">
        <v>10673</v>
      </c>
      <c r="D4371" t="str">
        <f>IF($B4371="B","",IFERROR(VLOOKUP($C4371,Elster!$I$5:$M$148,3,FALSE),$C4371))</f>
        <v/>
      </c>
      <c r="E4371" t="str">
        <f>IF($B4371="A","",IFERROR(VLOOKUP($C4371,Elster!$I$5:$M$148,3,FALSE),$C4371))</f>
        <v>0x05C</v>
      </c>
      <c r="F4371">
        <f t="shared" si="136"/>
        <v>92</v>
      </c>
      <c r="G4371" s="2">
        <f t="shared" si="137"/>
        <v>4.9739999999971474E-3</v>
      </c>
    </row>
    <row r="4372" spans="1:7" x14ac:dyDescent="0.35">
      <c r="A4372" t="s">
        <v>10674</v>
      </c>
      <c r="B4372" t="s">
        <v>7317</v>
      </c>
      <c r="C4372" t="s">
        <v>7318</v>
      </c>
      <c r="D4372" t="str">
        <f>IF($B4372="B","",IFERROR(VLOOKUP($C4372,Elster!$I$5:$M$148,3,FALSE),$C4372))</f>
        <v/>
      </c>
      <c r="E4372" t="str">
        <f>IF($B4372="A","",IFERROR(VLOOKUP($C4372,Elster!$I$5:$M$148,3,FALSE),$C4372))</f>
        <v xml:space="preserve">   "SAMMLERISTTEMP"                                   </v>
      </c>
      <c r="F4372">
        <f t="shared" si="136"/>
        <v>13</v>
      </c>
      <c r="G4372" s="2">
        <f t="shared" si="137"/>
        <v>8.2030000000017367E-3</v>
      </c>
    </row>
    <row r="4373" spans="1:7" x14ac:dyDescent="0.35">
      <c r="A4373" t="s">
        <v>10674</v>
      </c>
      <c r="B4373" t="s">
        <v>7319</v>
      </c>
      <c r="C4373" t="s">
        <v>7318</v>
      </c>
      <c r="D4373" t="str">
        <f>IF($B4373="B","",IFERROR(VLOOKUP($C4373,Elster!$I$5:$M$148,3,FALSE),$C4373))</f>
        <v xml:space="preserve">   "SAMMLERISTTEMP"                                   </v>
      </c>
      <c r="E4373" t="str">
        <f>IF($B4373="A","",IFERROR(VLOOKUP($C4373,Elster!$I$5:$M$148,3,FALSE),$C4373))</f>
        <v/>
      </c>
      <c r="F4373">
        <f t="shared" si="136"/>
        <v>13</v>
      </c>
      <c r="G4373" s="2">
        <f t="shared" si="137"/>
        <v>0</v>
      </c>
    </row>
    <row r="4374" spans="1:7" x14ac:dyDescent="0.35">
      <c r="A4374" t="s">
        <v>10675</v>
      </c>
      <c r="B4374" t="s">
        <v>7319</v>
      </c>
      <c r="C4374" t="s">
        <v>7320</v>
      </c>
      <c r="D4374" t="str">
        <f>IF($B4374="B","",IFERROR(VLOOKUP($C4374,Elster!$I$5:$M$148,3,FALSE),$C4374))</f>
        <v>0x000</v>
      </c>
      <c r="E4374" t="str">
        <f>IF($B4374="A","",IFERROR(VLOOKUP($C4374,Elster!$I$5:$M$148,3,FALSE),$C4374))</f>
        <v/>
      </c>
      <c r="F4374">
        <f t="shared" si="136"/>
        <v>0</v>
      </c>
      <c r="G4374" s="2">
        <f t="shared" si="137"/>
        <v>4.9989999999979773E-3</v>
      </c>
    </row>
    <row r="4375" spans="1:7" x14ac:dyDescent="0.35">
      <c r="A4375" t="s">
        <v>10676</v>
      </c>
      <c r="B4375" t="s">
        <v>7317</v>
      </c>
      <c r="C4375" t="s">
        <v>7320</v>
      </c>
      <c r="D4375" t="str">
        <f>IF($B4375="B","",IFERROR(VLOOKUP($C4375,Elster!$I$5:$M$148,3,FALSE),$C4375))</f>
        <v/>
      </c>
      <c r="E4375" t="str">
        <f>IF($B4375="A","",IFERROR(VLOOKUP($C4375,Elster!$I$5:$M$148,3,FALSE),$C4375))</f>
        <v>0x000</v>
      </c>
      <c r="F4375">
        <f t="shared" si="136"/>
        <v>0</v>
      </c>
      <c r="G4375" s="2">
        <f t="shared" si="137"/>
        <v>2.7000000002885827E-5</v>
      </c>
    </row>
    <row r="4376" spans="1:7" x14ac:dyDescent="0.35">
      <c r="A4376" t="s">
        <v>10677</v>
      </c>
      <c r="B4376" t="s">
        <v>7317</v>
      </c>
      <c r="C4376" t="s">
        <v>7325</v>
      </c>
      <c r="D4376" t="str">
        <f>IF($B4376="B","",IFERROR(VLOOKUP($C4376,Elster!$I$5:$M$148,3,FALSE),$C4376))</f>
        <v/>
      </c>
      <c r="E4376" t="str">
        <f>IF($B4376="A","",IFERROR(VLOOKUP($C4376,Elster!$I$5:$M$148,3,FALSE),$C4376))</f>
        <v xml:space="preserve">   "SPEICHERSOLLTEMP"                                 </v>
      </c>
      <c r="F4376">
        <f t="shared" si="136"/>
        <v>3</v>
      </c>
      <c r="G4376" s="2">
        <f t="shared" si="137"/>
        <v>4.9989999999979773E-3</v>
      </c>
    </row>
    <row r="4377" spans="1:7" x14ac:dyDescent="0.35">
      <c r="A4377" t="s">
        <v>10677</v>
      </c>
      <c r="B4377" t="s">
        <v>7319</v>
      </c>
      <c r="C4377" t="s">
        <v>7325</v>
      </c>
      <c r="D4377" t="str">
        <f>IF($B4377="B","",IFERROR(VLOOKUP($C4377,Elster!$I$5:$M$148,3,FALSE),$C4377))</f>
        <v xml:space="preserve">   "SPEICHERSOLLTEMP"                                 </v>
      </c>
      <c r="E4377" t="str">
        <f>IF($B4377="A","",IFERROR(VLOOKUP($C4377,Elster!$I$5:$M$148,3,FALSE),$C4377))</f>
        <v/>
      </c>
      <c r="F4377">
        <f t="shared" si="136"/>
        <v>3</v>
      </c>
      <c r="G4377" s="2">
        <f t="shared" si="137"/>
        <v>0</v>
      </c>
    </row>
    <row r="4378" spans="1:7" x14ac:dyDescent="0.35">
      <c r="A4378" t="s">
        <v>10678</v>
      </c>
      <c r="B4378" t="s">
        <v>7317</v>
      </c>
      <c r="C4378" t="s">
        <v>7321</v>
      </c>
      <c r="D4378" t="str">
        <f>IF($B4378="B","",IFERROR(VLOOKUP($C4378,Elster!$I$5:$M$148,3,FALSE),$C4378))</f>
        <v/>
      </c>
      <c r="E4378" t="str">
        <f>IF($B4378="A","",IFERROR(VLOOKUP($C4378,Elster!$I$5:$M$148,3,FALSE),$C4378))</f>
        <v xml:space="preserve">   "FEHLERMELDUNG"                                    </v>
      </c>
      <c r="F4378">
        <f t="shared" si="136"/>
        <v>1</v>
      </c>
      <c r="G4378" s="2">
        <f t="shared" si="137"/>
        <v>5.000000000002558E-3</v>
      </c>
    </row>
    <row r="4379" spans="1:7" x14ac:dyDescent="0.35">
      <c r="A4379" t="s">
        <v>10678</v>
      </c>
      <c r="B4379" t="s">
        <v>7319</v>
      </c>
      <c r="C4379" t="s">
        <v>7321</v>
      </c>
      <c r="D4379" t="str">
        <f>IF($B4379="B","",IFERROR(VLOOKUP($C4379,Elster!$I$5:$M$148,3,FALSE),$C4379))</f>
        <v xml:space="preserve">   "FEHLERMELDUNG"                                    </v>
      </c>
      <c r="E4379" t="str">
        <f>IF($B4379="A","",IFERROR(VLOOKUP($C4379,Elster!$I$5:$M$148,3,FALSE),$C4379))</f>
        <v/>
      </c>
      <c r="F4379">
        <f t="shared" si="136"/>
        <v>1</v>
      </c>
      <c r="G4379" s="2">
        <f t="shared" si="137"/>
        <v>0</v>
      </c>
    </row>
    <row r="4380" spans="1:7" x14ac:dyDescent="0.35">
      <c r="A4380" t="s">
        <v>10679</v>
      </c>
      <c r="B4380" t="s">
        <v>7317</v>
      </c>
      <c r="C4380" t="s">
        <v>7320</v>
      </c>
      <c r="D4380" t="str">
        <f>IF($B4380="B","",IFERROR(VLOOKUP($C4380,Elster!$I$5:$M$148,3,FALSE),$C4380))</f>
        <v/>
      </c>
      <c r="E4380" t="str">
        <f>IF($B4380="A","",IFERROR(VLOOKUP($C4380,Elster!$I$5:$M$148,3,FALSE),$C4380))</f>
        <v>0x000</v>
      </c>
      <c r="F4380">
        <f t="shared" si="136"/>
        <v>0</v>
      </c>
      <c r="G4380" s="2">
        <f t="shared" si="137"/>
        <v>4.9999999999990052E-3</v>
      </c>
    </row>
    <row r="4381" spans="1:7" x14ac:dyDescent="0.35">
      <c r="A4381" t="s">
        <v>10679</v>
      </c>
      <c r="B4381" t="s">
        <v>7319</v>
      </c>
      <c r="C4381" t="s">
        <v>7320</v>
      </c>
      <c r="D4381" t="str">
        <f>IF($B4381="B","",IFERROR(VLOOKUP($C4381,Elster!$I$5:$M$148,3,FALSE),$C4381))</f>
        <v>0x000</v>
      </c>
      <c r="E4381" t="str">
        <f>IF($B4381="A","",IFERROR(VLOOKUP($C4381,Elster!$I$5:$M$148,3,FALSE),$C4381))</f>
        <v/>
      </c>
      <c r="F4381">
        <f t="shared" si="136"/>
        <v>0</v>
      </c>
      <c r="G4381" s="2">
        <f t="shared" si="137"/>
        <v>0</v>
      </c>
    </row>
    <row r="4382" spans="1:7" x14ac:dyDescent="0.35">
      <c r="A4382" t="s">
        <v>10680</v>
      </c>
      <c r="B4382" t="s">
        <v>7317</v>
      </c>
      <c r="C4382" t="s">
        <v>7366</v>
      </c>
      <c r="D4382" t="str">
        <f>IF($B4382="B","",IFERROR(VLOOKUP($C4382,Elster!$I$5:$M$148,3,FALSE),$C4382))</f>
        <v/>
      </c>
      <c r="E4382" t="str">
        <f>IF($B4382="A","",IFERROR(VLOOKUP($C4382,Elster!$I$5:$M$148,3,FALSE),$C4382))</f>
        <v xml:space="preserve">//   "ERWEITERUNGSTELEGRAMM"                            </v>
      </c>
      <c r="F4382">
        <f t="shared" si="136"/>
        <v>250</v>
      </c>
      <c r="G4382" s="2">
        <f t="shared" si="137"/>
        <v>4.9999999999990052E-3</v>
      </c>
    </row>
    <row r="4383" spans="1:7" x14ac:dyDescent="0.35">
      <c r="A4383" t="s">
        <v>10680</v>
      </c>
      <c r="B4383" t="s">
        <v>7319</v>
      </c>
      <c r="C4383" t="s">
        <v>7366</v>
      </c>
      <c r="D4383" t="str">
        <f>IF($B4383="B","",IFERROR(VLOOKUP($C4383,Elster!$I$5:$M$148,3,FALSE),$C4383))</f>
        <v xml:space="preserve">//   "ERWEITERUNGSTELEGRAMM"                            </v>
      </c>
      <c r="E4383" t="str">
        <f>IF($B4383="A","",IFERROR(VLOOKUP($C4383,Elster!$I$5:$M$148,3,FALSE),$C4383))</f>
        <v/>
      </c>
      <c r="F4383">
        <f t="shared" si="136"/>
        <v>250</v>
      </c>
      <c r="G4383" s="2">
        <f t="shared" si="137"/>
        <v>0</v>
      </c>
    </row>
    <row r="4384" spans="1:7" x14ac:dyDescent="0.35">
      <c r="A4384" t="s">
        <v>10681</v>
      </c>
      <c r="B4384" t="s">
        <v>7317</v>
      </c>
      <c r="C4384" t="s">
        <v>7321</v>
      </c>
      <c r="D4384" t="str">
        <f>IF($B4384="B","",IFERROR(VLOOKUP($C4384,Elster!$I$5:$M$148,3,FALSE),$C4384))</f>
        <v/>
      </c>
      <c r="E4384" t="str">
        <f>IF($B4384="A","",IFERROR(VLOOKUP($C4384,Elster!$I$5:$M$148,3,FALSE),$C4384))</f>
        <v xml:space="preserve">   "FEHLERMELDUNG"                                    </v>
      </c>
      <c r="F4384">
        <f t="shared" si="136"/>
        <v>1</v>
      </c>
      <c r="G4384" s="2">
        <f t="shared" si="137"/>
        <v>4.9999999999990052E-3</v>
      </c>
    </row>
    <row r="4385" spans="1:7" x14ac:dyDescent="0.35">
      <c r="A4385" t="s">
        <v>10681</v>
      </c>
      <c r="B4385" t="s">
        <v>7319</v>
      </c>
      <c r="C4385" t="s">
        <v>7321</v>
      </c>
      <c r="D4385" t="str">
        <f>IF($B4385="B","",IFERROR(VLOOKUP($C4385,Elster!$I$5:$M$148,3,FALSE),$C4385))</f>
        <v xml:space="preserve">   "FEHLERMELDUNG"                                    </v>
      </c>
      <c r="E4385" t="str">
        <f>IF($B4385="A","",IFERROR(VLOOKUP($C4385,Elster!$I$5:$M$148,3,FALSE),$C4385))</f>
        <v/>
      </c>
      <c r="F4385">
        <f t="shared" si="136"/>
        <v>1</v>
      </c>
      <c r="G4385" s="2">
        <f t="shared" si="137"/>
        <v>0</v>
      </c>
    </row>
    <row r="4386" spans="1:7" x14ac:dyDescent="0.35">
      <c r="A4386" t="s">
        <v>10682</v>
      </c>
      <c r="B4386" t="s">
        <v>7317</v>
      </c>
      <c r="C4386" t="s">
        <v>7946</v>
      </c>
      <c r="D4386" t="str">
        <f>IF($B4386="B","",IFERROR(VLOOKUP($C4386,Elster!$I$5:$M$148,3,FALSE),$C4386))</f>
        <v/>
      </c>
      <c r="E4386" t="str">
        <f>IF($B4386="A","",IFERROR(VLOOKUP($C4386,Elster!$I$5:$M$148,3,FALSE),$C4386))</f>
        <v xml:space="preserve">   "KOLLEKTORTEMP"                                    </v>
      </c>
      <c r="F4386">
        <f t="shared" si="136"/>
        <v>27</v>
      </c>
      <c r="G4386" s="2">
        <f t="shared" si="137"/>
        <v>5.000000000002558E-3</v>
      </c>
    </row>
    <row r="4387" spans="1:7" x14ac:dyDescent="0.35">
      <c r="A4387" t="s">
        <v>10682</v>
      </c>
      <c r="B4387" t="s">
        <v>7319</v>
      </c>
      <c r="C4387" t="s">
        <v>7946</v>
      </c>
      <c r="D4387" t="str">
        <f>IF($B4387="B","",IFERROR(VLOOKUP($C4387,Elster!$I$5:$M$148,3,FALSE),$C4387))</f>
        <v xml:space="preserve">   "KOLLEKTORTEMP"                                    </v>
      </c>
      <c r="E4387" t="str">
        <f>IF($B4387="A","",IFERROR(VLOOKUP($C4387,Elster!$I$5:$M$148,3,FALSE),$C4387))</f>
        <v/>
      </c>
      <c r="F4387">
        <f t="shared" si="136"/>
        <v>27</v>
      </c>
      <c r="G4387" s="2">
        <f t="shared" si="137"/>
        <v>0</v>
      </c>
    </row>
    <row r="4388" spans="1:7" x14ac:dyDescent="0.35">
      <c r="A4388" t="s">
        <v>10683</v>
      </c>
      <c r="B4388" t="s">
        <v>7317</v>
      </c>
      <c r="C4388" t="s">
        <v>7321</v>
      </c>
      <c r="D4388" t="str">
        <f>IF($B4388="B","",IFERROR(VLOOKUP($C4388,Elster!$I$5:$M$148,3,FALSE),$C4388))</f>
        <v/>
      </c>
      <c r="E4388" t="str">
        <f>IF($B4388="A","",IFERROR(VLOOKUP($C4388,Elster!$I$5:$M$148,3,FALSE),$C4388))</f>
        <v xml:space="preserve">   "FEHLERMELDUNG"                                    </v>
      </c>
      <c r="F4388">
        <f t="shared" si="136"/>
        <v>1</v>
      </c>
      <c r="G4388" s="2">
        <f t="shared" si="137"/>
        <v>4.9999999999990052E-3</v>
      </c>
    </row>
    <row r="4389" spans="1:7" x14ac:dyDescent="0.35">
      <c r="A4389" t="s">
        <v>10683</v>
      </c>
      <c r="B4389" t="s">
        <v>7319</v>
      </c>
      <c r="C4389" t="s">
        <v>7321</v>
      </c>
      <c r="D4389" t="str">
        <f>IF($B4389="B","",IFERROR(VLOOKUP($C4389,Elster!$I$5:$M$148,3,FALSE),$C4389))</f>
        <v xml:space="preserve">   "FEHLERMELDUNG"                                    </v>
      </c>
      <c r="E4389" t="str">
        <f>IF($B4389="A","",IFERROR(VLOOKUP($C4389,Elster!$I$5:$M$148,3,FALSE),$C4389))</f>
        <v/>
      </c>
      <c r="F4389">
        <f t="shared" si="136"/>
        <v>1</v>
      </c>
      <c r="G4389" s="2">
        <f t="shared" si="137"/>
        <v>0</v>
      </c>
    </row>
    <row r="4390" spans="1:7" x14ac:dyDescent="0.35">
      <c r="A4390" t="s">
        <v>10684</v>
      </c>
      <c r="B4390" t="s">
        <v>7317</v>
      </c>
      <c r="C4390" t="s">
        <v>7320</v>
      </c>
      <c r="D4390" t="str">
        <f>IF($B4390="B","",IFERROR(VLOOKUP($C4390,Elster!$I$5:$M$148,3,FALSE),$C4390))</f>
        <v/>
      </c>
      <c r="E4390" t="str">
        <f>IF($B4390="A","",IFERROR(VLOOKUP($C4390,Elster!$I$5:$M$148,3,FALSE),$C4390))</f>
        <v>0x000</v>
      </c>
      <c r="F4390">
        <f t="shared" si="136"/>
        <v>0</v>
      </c>
      <c r="G4390" s="2">
        <f t="shared" si="137"/>
        <v>4.9999999999990052E-3</v>
      </c>
    </row>
    <row r="4391" spans="1:7" x14ac:dyDescent="0.35">
      <c r="A4391" t="s">
        <v>10684</v>
      </c>
      <c r="B4391" t="s">
        <v>7319</v>
      </c>
      <c r="C4391" t="s">
        <v>7320</v>
      </c>
      <c r="D4391" t="str">
        <f>IF($B4391="B","",IFERROR(VLOOKUP($C4391,Elster!$I$5:$M$148,3,FALSE),$C4391))</f>
        <v>0x000</v>
      </c>
      <c r="E4391" t="str">
        <f>IF($B4391="A","",IFERROR(VLOOKUP($C4391,Elster!$I$5:$M$148,3,FALSE),$C4391))</f>
        <v/>
      </c>
      <c r="F4391">
        <f t="shared" si="136"/>
        <v>0</v>
      </c>
      <c r="G4391" s="2">
        <f t="shared" si="137"/>
        <v>0</v>
      </c>
    </row>
    <row r="4392" spans="1:7" x14ac:dyDescent="0.35">
      <c r="A4392" t="s">
        <v>10685</v>
      </c>
      <c r="B4392" t="s">
        <v>7317</v>
      </c>
      <c r="C4392" t="s">
        <v>7321</v>
      </c>
      <c r="D4392" t="str">
        <f>IF($B4392="B","",IFERROR(VLOOKUP($C4392,Elster!$I$5:$M$148,3,FALSE),$C4392))</f>
        <v/>
      </c>
      <c r="E4392" t="str">
        <f>IF($B4392="A","",IFERROR(VLOOKUP($C4392,Elster!$I$5:$M$148,3,FALSE),$C4392))</f>
        <v xml:space="preserve">   "FEHLERMELDUNG"                                    </v>
      </c>
      <c r="F4392">
        <f t="shared" si="136"/>
        <v>1</v>
      </c>
      <c r="G4392" s="2">
        <f t="shared" si="137"/>
        <v>4.9999999999990052E-3</v>
      </c>
    </row>
    <row r="4393" spans="1:7" x14ac:dyDescent="0.35">
      <c r="A4393" t="s">
        <v>10685</v>
      </c>
      <c r="B4393" t="s">
        <v>7319</v>
      </c>
      <c r="C4393" t="s">
        <v>7321</v>
      </c>
      <c r="D4393" t="str">
        <f>IF($B4393="B","",IFERROR(VLOOKUP($C4393,Elster!$I$5:$M$148,3,FALSE),$C4393))</f>
        <v xml:space="preserve">   "FEHLERMELDUNG"                                    </v>
      </c>
      <c r="E4393" t="str">
        <f>IF($B4393="A","",IFERROR(VLOOKUP($C4393,Elster!$I$5:$M$148,3,FALSE),$C4393))</f>
        <v/>
      </c>
      <c r="F4393">
        <f t="shared" si="136"/>
        <v>1</v>
      </c>
      <c r="G4393" s="2">
        <f t="shared" si="137"/>
        <v>0</v>
      </c>
    </row>
    <row r="4394" spans="1:7" x14ac:dyDescent="0.35">
      <c r="A4394" t="s">
        <v>10686</v>
      </c>
      <c r="B4394" t="s">
        <v>7317</v>
      </c>
      <c r="C4394" t="s">
        <v>7334</v>
      </c>
      <c r="D4394" t="str">
        <f>IF($B4394="B","",IFERROR(VLOOKUP($C4394,Elster!$I$5:$M$148,3,FALSE),$C4394))</f>
        <v/>
      </c>
      <c r="E4394" t="str">
        <f>IF($B4394="A","",IFERROR(VLOOKUP($C4394,Elster!$I$5:$M$148,3,FALSE),$C4394))</f>
        <v xml:space="preserve">   "MAX_TEMP_KESSEL"                                  </v>
      </c>
      <c r="F4394">
        <f t="shared" si="136"/>
        <v>40</v>
      </c>
      <c r="G4394" s="2">
        <f t="shared" si="137"/>
        <v>5.000000000002558E-3</v>
      </c>
    </row>
    <row r="4395" spans="1:7" x14ac:dyDescent="0.35">
      <c r="A4395" t="s">
        <v>10686</v>
      </c>
      <c r="B4395" t="s">
        <v>7319</v>
      </c>
      <c r="C4395" t="s">
        <v>7334</v>
      </c>
      <c r="D4395" t="str">
        <f>IF($B4395="B","",IFERROR(VLOOKUP($C4395,Elster!$I$5:$M$148,3,FALSE),$C4395))</f>
        <v xml:space="preserve">   "MAX_TEMP_KESSEL"                                  </v>
      </c>
      <c r="E4395" t="str">
        <f>IF($B4395="A","",IFERROR(VLOOKUP($C4395,Elster!$I$5:$M$148,3,FALSE),$C4395))</f>
        <v/>
      </c>
      <c r="F4395">
        <f t="shared" si="136"/>
        <v>40</v>
      </c>
      <c r="G4395" s="2">
        <f t="shared" si="137"/>
        <v>0</v>
      </c>
    </row>
    <row r="4396" spans="1:7" x14ac:dyDescent="0.35">
      <c r="A4396" t="s">
        <v>10687</v>
      </c>
      <c r="B4396" t="s">
        <v>7317</v>
      </c>
      <c r="C4396" t="s">
        <v>7325</v>
      </c>
      <c r="D4396" t="str">
        <f>IF($B4396="B","",IFERROR(VLOOKUP($C4396,Elster!$I$5:$M$148,3,FALSE),$C4396))</f>
        <v/>
      </c>
      <c r="E4396" t="str">
        <f>IF($B4396="A","",IFERROR(VLOOKUP($C4396,Elster!$I$5:$M$148,3,FALSE),$C4396))</f>
        <v xml:space="preserve">   "SPEICHERSOLLTEMP"                                 </v>
      </c>
      <c r="F4396">
        <f t="shared" si="136"/>
        <v>3</v>
      </c>
      <c r="G4396" s="2">
        <f t="shared" si="137"/>
        <v>1.0519999999999641E-2</v>
      </c>
    </row>
    <row r="4397" spans="1:7" x14ac:dyDescent="0.35">
      <c r="A4397" t="s">
        <v>10688</v>
      </c>
      <c r="B4397" t="s">
        <v>7317</v>
      </c>
      <c r="C4397" t="s">
        <v>7320</v>
      </c>
      <c r="D4397" t="str">
        <f>IF($B4397="B","",IFERROR(VLOOKUP($C4397,Elster!$I$5:$M$148,3,FALSE),$C4397))</f>
        <v/>
      </c>
      <c r="E4397" t="str">
        <f>IF($B4397="A","",IFERROR(VLOOKUP($C4397,Elster!$I$5:$M$148,3,FALSE),$C4397))</f>
        <v>0x000</v>
      </c>
      <c r="F4397">
        <f t="shared" si="136"/>
        <v>0</v>
      </c>
      <c r="G4397" s="2">
        <f t="shared" si="137"/>
        <v>4.9740000000007001E-3</v>
      </c>
    </row>
    <row r="4398" spans="1:7" x14ac:dyDescent="0.35">
      <c r="A4398" t="s">
        <v>10689</v>
      </c>
      <c r="B4398" t="s">
        <v>7317</v>
      </c>
      <c r="C4398" t="s">
        <v>7318</v>
      </c>
      <c r="D4398" t="str">
        <f>IF($B4398="B","",IFERROR(VLOOKUP($C4398,Elster!$I$5:$M$148,3,FALSE),$C4398))</f>
        <v/>
      </c>
      <c r="E4398" t="str">
        <f>IF($B4398="A","",IFERROR(VLOOKUP($C4398,Elster!$I$5:$M$148,3,FALSE),$C4398))</f>
        <v xml:space="preserve">   "SAMMLERISTTEMP"                                   </v>
      </c>
      <c r="F4398">
        <f t="shared" si="136"/>
        <v>13</v>
      </c>
      <c r="G4398" s="2">
        <f t="shared" si="137"/>
        <v>4.9479999999988422E-3</v>
      </c>
    </row>
    <row r="4399" spans="1:7" x14ac:dyDescent="0.35">
      <c r="A4399" t="s">
        <v>10690</v>
      </c>
      <c r="B4399" t="s">
        <v>7317</v>
      </c>
      <c r="C4399" t="s">
        <v>7329</v>
      </c>
      <c r="D4399" t="str">
        <f>IF($B4399="B","",IFERROR(VLOOKUP($C4399,Elster!$I$5:$M$148,3,FALSE),$C4399))</f>
        <v/>
      </c>
      <c r="E4399" t="str">
        <f>IF($B4399="A","",IFERROR(VLOOKUP($C4399,Elster!$I$5:$M$148,3,FALSE),$C4399))</f>
        <v xml:space="preserve">   "KESSELSOLLTEMP"                                   </v>
      </c>
      <c r="F4399">
        <f t="shared" si="136"/>
        <v>2</v>
      </c>
      <c r="G4399" s="2">
        <f t="shared" si="137"/>
        <v>4.9740000000007001E-3</v>
      </c>
    </row>
    <row r="4400" spans="1:7" x14ac:dyDescent="0.35">
      <c r="A4400" t="s">
        <v>10691</v>
      </c>
      <c r="B4400" t="s">
        <v>7317</v>
      </c>
      <c r="C4400" t="s">
        <v>7320</v>
      </c>
      <c r="D4400" t="str">
        <f>IF($B4400="B","",IFERROR(VLOOKUP($C4400,Elster!$I$5:$M$148,3,FALSE),$C4400))</f>
        <v/>
      </c>
      <c r="E4400" t="str">
        <f>IF($B4400="A","",IFERROR(VLOOKUP($C4400,Elster!$I$5:$M$148,3,FALSE),$C4400))</f>
        <v>0x000</v>
      </c>
      <c r="F4400">
        <f t="shared" si="136"/>
        <v>0</v>
      </c>
      <c r="G4400" s="2">
        <f t="shared" si="137"/>
        <v>4.9740000000007001E-3</v>
      </c>
    </row>
    <row r="4401" spans="1:7" x14ac:dyDescent="0.35">
      <c r="A4401" t="s">
        <v>10692</v>
      </c>
      <c r="B4401" t="s">
        <v>7317</v>
      </c>
      <c r="C4401" t="s">
        <v>7366</v>
      </c>
      <c r="D4401" t="str">
        <f>IF($B4401="B","",IFERROR(VLOOKUP($C4401,Elster!$I$5:$M$148,3,FALSE),$C4401))</f>
        <v/>
      </c>
      <c r="E4401" t="str">
        <f>IF($B4401="A","",IFERROR(VLOOKUP($C4401,Elster!$I$5:$M$148,3,FALSE),$C4401))</f>
        <v xml:space="preserve">//   "ERWEITERUNGSTELEGRAMM"                            </v>
      </c>
      <c r="F4401">
        <f t="shared" si="136"/>
        <v>250</v>
      </c>
      <c r="G4401" s="2">
        <f t="shared" si="137"/>
        <v>4.9479999999988422E-3</v>
      </c>
    </row>
    <row r="4402" spans="1:7" x14ac:dyDescent="0.35">
      <c r="A4402" t="s">
        <v>10693</v>
      </c>
      <c r="B4402" t="s">
        <v>7317</v>
      </c>
      <c r="C4402" t="s">
        <v>7321</v>
      </c>
      <c r="D4402" t="str">
        <f>IF($B4402="B","",IFERROR(VLOOKUP($C4402,Elster!$I$5:$M$148,3,FALSE),$C4402))</f>
        <v/>
      </c>
      <c r="E4402" t="str">
        <f>IF($B4402="A","",IFERROR(VLOOKUP($C4402,Elster!$I$5:$M$148,3,FALSE),$C4402))</f>
        <v xml:space="preserve">   "FEHLERMELDUNG"                                    </v>
      </c>
      <c r="F4402">
        <f t="shared" si="136"/>
        <v>1</v>
      </c>
      <c r="G4402" s="2">
        <f t="shared" si="137"/>
        <v>4.9729999999996721E-3</v>
      </c>
    </row>
    <row r="4403" spans="1:7" x14ac:dyDescent="0.35">
      <c r="A4403" t="s">
        <v>10694</v>
      </c>
      <c r="B4403" t="s">
        <v>7317</v>
      </c>
      <c r="C4403" t="s">
        <v>7946</v>
      </c>
      <c r="D4403" t="str">
        <f>IF($B4403="B","",IFERROR(VLOOKUP($C4403,Elster!$I$5:$M$148,3,FALSE),$C4403))</f>
        <v/>
      </c>
      <c r="E4403" t="str">
        <f>IF($B4403="A","",IFERROR(VLOOKUP($C4403,Elster!$I$5:$M$148,3,FALSE),$C4403))</f>
        <v xml:space="preserve">   "KOLLEKTORTEMP"                                    </v>
      </c>
      <c r="F4403">
        <f t="shared" si="136"/>
        <v>27</v>
      </c>
      <c r="G4403" s="2">
        <f t="shared" si="137"/>
        <v>4.9740000000007001E-3</v>
      </c>
    </row>
    <row r="4404" spans="1:7" x14ac:dyDescent="0.35">
      <c r="A4404" t="s">
        <v>10695</v>
      </c>
      <c r="B4404" t="s">
        <v>7317</v>
      </c>
      <c r="C4404" t="s">
        <v>7321</v>
      </c>
      <c r="D4404" t="str">
        <f>IF($B4404="B","",IFERROR(VLOOKUP($C4404,Elster!$I$5:$M$148,3,FALSE),$C4404))</f>
        <v/>
      </c>
      <c r="E4404" t="str">
        <f>IF($B4404="A","",IFERROR(VLOOKUP($C4404,Elster!$I$5:$M$148,3,FALSE),$C4404))</f>
        <v xml:space="preserve">   "FEHLERMELDUNG"                                    </v>
      </c>
      <c r="F4404">
        <f t="shared" si="136"/>
        <v>1</v>
      </c>
      <c r="G4404" s="2">
        <f t="shared" si="137"/>
        <v>4.9740000000007001E-3</v>
      </c>
    </row>
    <row r="4405" spans="1:7" x14ac:dyDescent="0.35">
      <c r="A4405" t="s">
        <v>10696</v>
      </c>
      <c r="B4405" t="s">
        <v>7317</v>
      </c>
      <c r="C4405" t="s">
        <v>7320</v>
      </c>
      <c r="D4405" t="str">
        <f>IF($B4405="B","",IFERROR(VLOOKUP($C4405,Elster!$I$5:$M$148,3,FALSE),$C4405))</f>
        <v/>
      </c>
      <c r="E4405" t="str">
        <f>IF($B4405="A","",IFERROR(VLOOKUP($C4405,Elster!$I$5:$M$148,3,FALSE),$C4405))</f>
        <v>0x000</v>
      </c>
      <c r="F4405">
        <f t="shared" si="136"/>
        <v>0</v>
      </c>
      <c r="G4405" s="2">
        <f t="shared" si="137"/>
        <v>4.9479999999988422E-3</v>
      </c>
    </row>
    <row r="4406" spans="1:7" x14ac:dyDescent="0.35">
      <c r="A4406" t="s">
        <v>10697</v>
      </c>
      <c r="B4406" t="s">
        <v>7317</v>
      </c>
      <c r="C4406" t="s">
        <v>7321</v>
      </c>
      <c r="D4406" t="str">
        <f>IF($B4406="B","",IFERROR(VLOOKUP($C4406,Elster!$I$5:$M$148,3,FALSE),$C4406))</f>
        <v/>
      </c>
      <c r="E4406" t="str">
        <f>IF($B4406="A","",IFERROR(VLOOKUP($C4406,Elster!$I$5:$M$148,3,FALSE),$C4406))</f>
        <v xml:space="preserve">   "FEHLERMELDUNG"                                    </v>
      </c>
      <c r="F4406">
        <f t="shared" si="136"/>
        <v>1</v>
      </c>
      <c r="G4406" s="2">
        <f t="shared" si="137"/>
        <v>4.9740000000007001E-3</v>
      </c>
    </row>
    <row r="4407" spans="1:7" x14ac:dyDescent="0.35">
      <c r="A4407" t="s">
        <v>10698</v>
      </c>
      <c r="B4407" t="s">
        <v>7317</v>
      </c>
      <c r="C4407" t="s">
        <v>7336</v>
      </c>
      <c r="D4407" t="str">
        <f>IF($B4407="B","",IFERROR(VLOOKUP($C4407,Elster!$I$5:$M$148,3,FALSE),$C4407))</f>
        <v/>
      </c>
      <c r="E4407" t="str">
        <f>IF($B4407="A","",IFERROR(VLOOKUP($C4407,Elster!$I$5:$M$148,3,FALSE),$C4407))</f>
        <v xml:space="preserve">   "MAX_TEMP_HZK"                                     </v>
      </c>
      <c r="F4407">
        <f t="shared" si="136"/>
        <v>41</v>
      </c>
      <c r="G4407" s="2">
        <f t="shared" si="137"/>
        <v>4.9740000000007001E-3</v>
      </c>
    </row>
    <row r="4408" spans="1:7" x14ac:dyDescent="0.35">
      <c r="A4408" t="s">
        <v>10699</v>
      </c>
      <c r="B4408" t="s">
        <v>7317</v>
      </c>
      <c r="C4408" t="s">
        <v>7318</v>
      </c>
      <c r="D4408" t="str">
        <f>IF($B4408="B","",IFERROR(VLOOKUP($C4408,Elster!$I$5:$M$148,3,FALSE),$C4408))</f>
        <v/>
      </c>
      <c r="E4408" t="str">
        <f>IF($B4408="A","",IFERROR(VLOOKUP($C4408,Elster!$I$5:$M$148,3,FALSE),$C4408))</f>
        <v xml:space="preserve">   "SAMMLERISTTEMP"                                   </v>
      </c>
      <c r="F4408">
        <f t="shared" si="136"/>
        <v>13</v>
      </c>
      <c r="G4408" s="2">
        <f t="shared" si="137"/>
        <v>7.7859999999994045E-3</v>
      </c>
    </row>
    <row r="4409" spans="1:7" x14ac:dyDescent="0.35">
      <c r="A4409" t="s">
        <v>10699</v>
      </c>
      <c r="B4409" t="s">
        <v>7319</v>
      </c>
      <c r="C4409" t="s">
        <v>7318</v>
      </c>
      <c r="D4409" t="str">
        <f>IF($B4409="B","",IFERROR(VLOOKUP($C4409,Elster!$I$5:$M$148,3,FALSE),$C4409))</f>
        <v xml:space="preserve">   "SAMMLERISTTEMP"                                   </v>
      </c>
      <c r="E4409" t="str">
        <f>IF($B4409="A","",IFERROR(VLOOKUP($C4409,Elster!$I$5:$M$148,3,FALSE),$C4409))</f>
        <v/>
      </c>
      <c r="F4409">
        <f t="shared" si="136"/>
        <v>13</v>
      </c>
      <c r="G4409" s="2">
        <f t="shared" si="137"/>
        <v>0</v>
      </c>
    </row>
    <row r="4410" spans="1:7" x14ac:dyDescent="0.35">
      <c r="A4410" t="s">
        <v>10700</v>
      </c>
      <c r="B4410" t="s">
        <v>7317</v>
      </c>
      <c r="C4410" t="s">
        <v>7320</v>
      </c>
      <c r="D4410" t="str">
        <f>IF($B4410="B","",IFERROR(VLOOKUP($C4410,Elster!$I$5:$M$148,3,FALSE),$C4410))</f>
        <v/>
      </c>
      <c r="E4410" t="str">
        <f>IF($B4410="A","",IFERROR(VLOOKUP($C4410,Elster!$I$5:$M$148,3,FALSE),$C4410))</f>
        <v>0x000</v>
      </c>
      <c r="F4410">
        <f t="shared" si="136"/>
        <v>0</v>
      </c>
      <c r="G4410" s="2">
        <f t="shared" si="137"/>
        <v>4.9999999999990052E-3</v>
      </c>
    </row>
    <row r="4411" spans="1:7" x14ac:dyDescent="0.35">
      <c r="A4411" t="s">
        <v>10700</v>
      </c>
      <c r="B4411" t="s">
        <v>7319</v>
      </c>
      <c r="C4411" t="s">
        <v>7320</v>
      </c>
      <c r="D4411" t="str">
        <f>IF($B4411="B","",IFERROR(VLOOKUP($C4411,Elster!$I$5:$M$148,3,FALSE),$C4411))</f>
        <v>0x000</v>
      </c>
      <c r="E4411" t="str">
        <f>IF($B4411="A","",IFERROR(VLOOKUP($C4411,Elster!$I$5:$M$148,3,FALSE),$C4411))</f>
        <v/>
      </c>
      <c r="F4411">
        <f t="shared" si="136"/>
        <v>0</v>
      </c>
      <c r="G4411" s="2">
        <f t="shared" si="137"/>
        <v>0</v>
      </c>
    </row>
    <row r="4412" spans="1:7" x14ac:dyDescent="0.35">
      <c r="A4412" t="s">
        <v>10701</v>
      </c>
      <c r="B4412" t="s">
        <v>7317</v>
      </c>
      <c r="C4412" t="s">
        <v>7325</v>
      </c>
      <c r="D4412" t="str">
        <f>IF($B4412="B","",IFERROR(VLOOKUP($C4412,Elster!$I$5:$M$148,3,FALSE),$C4412))</f>
        <v/>
      </c>
      <c r="E4412" t="str">
        <f>IF($B4412="A","",IFERROR(VLOOKUP($C4412,Elster!$I$5:$M$148,3,FALSE),$C4412))</f>
        <v xml:space="preserve">   "SPEICHERSOLLTEMP"                                 </v>
      </c>
      <c r="F4412">
        <f t="shared" si="136"/>
        <v>3</v>
      </c>
      <c r="G4412" s="2">
        <f t="shared" si="137"/>
        <v>4.9999999999990052E-3</v>
      </c>
    </row>
    <row r="4413" spans="1:7" x14ac:dyDescent="0.35">
      <c r="A4413" t="s">
        <v>10701</v>
      </c>
      <c r="B4413" t="s">
        <v>7319</v>
      </c>
      <c r="C4413" t="s">
        <v>7325</v>
      </c>
      <c r="D4413" t="str">
        <f>IF($B4413="B","",IFERROR(VLOOKUP($C4413,Elster!$I$5:$M$148,3,FALSE),$C4413))</f>
        <v xml:space="preserve">   "SPEICHERSOLLTEMP"                                 </v>
      </c>
      <c r="E4413" t="str">
        <f>IF($B4413="A","",IFERROR(VLOOKUP($C4413,Elster!$I$5:$M$148,3,FALSE),$C4413))</f>
        <v/>
      </c>
      <c r="F4413">
        <f t="shared" si="136"/>
        <v>3</v>
      </c>
      <c r="G4413" s="2">
        <f t="shared" si="137"/>
        <v>0</v>
      </c>
    </row>
    <row r="4414" spans="1:7" x14ac:dyDescent="0.35">
      <c r="A4414" t="s">
        <v>10702</v>
      </c>
      <c r="B4414" t="s">
        <v>7319</v>
      </c>
      <c r="C4414" t="s">
        <v>7321</v>
      </c>
      <c r="D4414" t="str">
        <f>IF($B4414="B","",IFERROR(VLOOKUP($C4414,Elster!$I$5:$M$148,3,FALSE),$C4414))</f>
        <v xml:space="preserve">   "FEHLERMELDUNG"                                    </v>
      </c>
      <c r="E4414" t="str">
        <f>IF($B4414="A","",IFERROR(VLOOKUP($C4414,Elster!$I$5:$M$148,3,FALSE),$C4414))</f>
        <v/>
      </c>
      <c r="F4414">
        <f t="shared" si="136"/>
        <v>1</v>
      </c>
      <c r="G4414" s="2">
        <f t="shared" si="137"/>
        <v>5.000000000002558E-3</v>
      </c>
    </row>
    <row r="4415" spans="1:7" x14ac:dyDescent="0.35">
      <c r="A4415" t="s">
        <v>10703</v>
      </c>
      <c r="B4415" t="s">
        <v>7317</v>
      </c>
      <c r="C4415" t="s">
        <v>7321</v>
      </c>
      <c r="D4415" t="str">
        <f>IF($B4415="B","",IFERROR(VLOOKUP($C4415,Elster!$I$5:$M$148,3,FALSE),$C4415))</f>
        <v/>
      </c>
      <c r="E4415" t="str">
        <f>IF($B4415="A","",IFERROR(VLOOKUP($C4415,Elster!$I$5:$M$148,3,FALSE),$C4415))</f>
        <v xml:space="preserve">   "FEHLERMELDUNG"                                    </v>
      </c>
      <c r="F4415">
        <f t="shared" si="136"/>
        <v>1</v>
      </c>
      <c r="G4415" s="2">
        <f t="shared" si="137"/>
        <v>2.5999999998305157E-5</v>
      </c>
    </row>
    <row r="4416" spans="1:7" x14ac:dyDescent="0.35">
      <c r="A4416" t="s">
        <v>10704</v>
      </c>
      <c r="B4416" t="s">
        <v>7319</v>
      </c>
      <c r="C4416" t="s">
        <v>7320</v>
      </c>
      <c r="D4416" t="str">
        <f>IF($B4416="B","",IFERROR(VLOOKUP($C4416,Elster!$I$5:$M$148,3,FALSE),$C4416))</f>
        <v>0x000</v>
      </c>
      <c r="E4416" t="str">
        <f>IF($B4416="A","",IFERROR(VLOOKUP($C4416,Elster!$I$5:$M$148,3,FALSE),$C4416))</f>
        <v/>
      </c>
      <c r="F4416">
        <f t="shared" si="136"/>
        <v>0</v>
      </c>
      <c r="G4416" s="2">
        <f t="shared" si="137"/>
        <v>4.9740000000007001E-3</v>
      </c>
    </row>
    <row r="4417" spans="1:7" x14ac:dyDescent="0.35">
      <c r="A4417" t="s">
        <v>10705</v>
      </c>
      <c r="B4417" t="s">
        <v>7317</v>
      </c>
      <c r="C4417" t="s">
        <v>7320</v>
      </c>
      <c r="D4417" t="str">
        <f>IF($B4417="B","",IFERROR(VLOOKUP($C4417,Elster!$I$5:$M$148,3,FALSE),$C4417))</f>
        <v/>
      </c>
      <c r="E4417" t="str">
        <f>IF($B4417="A","",IFERROR(VLOOKUP($C4417,Elster!$I$5:$M$148,3,FALSE),$C4417))</f>
        <v>0x000</v>
      </c>
      <c r="F4417">
        <f t="shared" si="136"/>
        <v>0</v>
      </c>
      <c r="G4417" s="2">
        <f t="shared" si="137"/>
        <v>2.5999999998305157E-5</v>
      </c>
    </row>
    <row r="4418" spans="1:7" x14ac:dyDescent="0.35">
      <c r="A4418" t="s">
        <v>10706</v>
      </c>
      <c r="B4418" t="s">
        <v>7319</v>
      </c>
      <c r="C4418" t="s">
        <v>7366</v>
      </c>
      <c r="D4418" t="str">
        <f>IF($B4418="B","",IFERROR(VLOOKUP($C4418,Elster!$I$5:$M$148,3,FALSE),$C4418))</f>
        <v xml:space="preserve">//   "ERWEITERUNGSTELEGRAMM"                            </v>
      </c>
      <c r="E4418" t="str">
        <f>IF($B4418="A","",IFERROR(VLOOKUP($C4418,Elster!$I$5:$M$148,3,FALSE),$C4418))</f>
        <v/>
      </c>
      <c r="F4418">
        <f t="shared" si="136"/>
        <v>250</v>
      </c>
      <c r="G4418" s="2">
        <f t="shared" si="137"/>
        <v>4.9740000000007001E-3</v>
      </c>
    </row>
    <row r="4419" spans="1:7" x14ac:dyDescent="0.35">
      <c r="A4419" t="s">
        <v>10707</v>
      </c>
      <c r="B4419" t="s">
        <v>7317</v>
      </c>
      <c r="C4419" t="s">
        <v>7366</v>
      </c>
      <c r="D4419" t="str">
        <f>IF($B4419="B","",IFERROR(VLOOKUP($C4419,Elster!$I$5:$M$148,3,FALSE),$C4419))</f>
        <v/>
      </c>
      <c r="E4419" t="str">
        <f>IF($B4419="A","",IFERROR(VLOOKUP($C4419,Elster!$I$5:$M$148,3,FALSE),$C4419))</f>
        <v xml:space="preserve">//   "ERWEITERUNGSTELEGRAMM"                            </v>
      </c>
      <c r="F4419">
        <f t="shared" ref="F4419:F4482" si="138">HEX2DEC(REPLACE(C4419,1,2,""))</f>
        <v>250</v>
      </c>
      <c r="G4419" s="2">
        <f t="shared" si="137"/>
        <v>2.600000000185787E-5</v>
      </c>
    </row>
    <row r="4420" spans="1:7" x14ac:dyDescent="0.35">
      <c r="A4420" t="s">
        <v>10708</v>
      </c>
      <c r="B4420" t="s">
        <v>7319</v>
      </c>
      <c r="C4420" t="s">
        <v>7321</v>
      </c>
      <c r="D4420" t="str">
        <f>IF($B4420="B","",IFERROR(VLOOKUP($C4420,Elster!$I$5:$M$148,3,FALSE),$C4420))</f>
        <v xml:space="preserve">   "FEHLERMELDUNG"                                    </v>
      </c>
      <c r="E4420" t="str">
        <f>IF($B4420="A","",IFERROR(VLOOKUP($C4420,Elster!$I$5:$M$148,3,FALSE),$C4420))</f>
        <v/>
      </c>
      <c r="F4420">
        <f t="shared" si="138"/>
        <v>1</v>
      </c>
      <c r="G4420" s="2">
        <f t="shared" ref="G4420:G4483" si="139">SUBSTITUTE(A4420,"s","")-SUBSTITUTE(A4419,"s","")</f>
        <v>4.9739999999971474E-3</v>
      </c>
    </row>
    <row r="4421" spans="1:7" x14ac:dyDescent="0.35">
      <c r="A4421" t="s">
        <v>10709</v>
      </c>
      <c r="B4421" t="s">
        <v>7317</v>
      </c>
      <c r="C4421" t="s">
        <v>7321</v>
      </c>
      <c r="D4421" t="str">
        <f>IF($B4421="B","",IFERROR(VLOOKUP($C4421,Elster!$I$5:$M$148,3,FALSE),$C4421))</f>
        <v/>
      </c>
      <c r="E4421" t="str">
        <f>IF($B4421="A","",IFERROR(VLOOKUP($C4421,Elster!$I$5:$M$148,3,FALSE),$C4421))</f>
        <v xml:space="preserve">   "FEHLERMELDUNG"                                    </v>
      </c>
      <c r="F4421">
        <f t="shared" si="138"/>
        <v>1</v>
      </c>
      <c r="G4421" s="2">
        <f t="shared" si="139"/>
        <v>2.600000000185787E-5</v>
      </c>
    </row>
    <row r="4422" spans="1:7" x14ac:dyDescent="0.35">
      <c r="A4422" t="s">
        <v>10710</v>
      </c>
      <c r="B4422" t="s">
        <v>7319</v>
      </c>
      <c r="C4422" t="s">
        <v>7363</v>
      </c>
      <c r="D4422" t="str">
        <f>IF($B4422="B","",IFERROR(VLOOKUP($C4422,Elster!$I$5:$M$148,3,FALSE),$C4422))</f>
        <v xml:space="preserve">   "FESTSTOFFKESSELTEMP"                              </v>
      </c>
      <c r="E4422" t="str">
        <f>IF($B4422="A","",IFERROR(VLOOKUP($C4422,Elster!$I$5:$M$148,3,FALSE),$C4422))</f>
        <v/>
      </c>
      <c r="F4422">
        <f t="shared" si="138"/>
        <v>28</v>
      </c>
      <c r="G4422" s="2">
        <f t="shared" si="139"/>
        <v>4.9740000000007001E-3</v>
      </c>
    </row>
    <row r="4423" spans="1:7" x14ac:dyDescent="0.35">
      <c r="A4423" t="s">
        <v>10711</v>
      </c>
      <c r="B4423" t="s">
        <v>7317</v>
      </c>
      <c r="C4423" t="s">
        <v>7363</v>
      </c>
      <c r="D4423" t="str">
        <f>IF($B4423="B","",IFERROR(VLOOKUP($C4423,Elster!$I$5:$M$148,3,FALSE),$C4423))</f>
        <v/>
      </c>
      <c r="E4423" t="str">
        <f>IF($B4423="A","",IFERROR(VLOOKUP($C4423,Elster!$I$5:$M$148,3,FALSE),$C4423))</f>
        <v xml:space="preserve">   "FESTSTOFFKESSELTEMP"                              </v>
      </c>
      <c r="F4423">
        <f t="shared" si="138"/>
        <v>28</v>
      </c>
      <c r="G4423" s="2">
        <f t="shared" si="139"/>
        <v>2.5999999998305157E-5</v>
      </c>
    </row>
    <row r="4424" spans="1:7" x14ac:dyDescent="0.35">
      <c r="A4424" t="s">
        <v>10712</v>
      </c>
      <c r="B4424" t="s">
        <v>7319</v>
      </c>
      <c r="C4424" t="s">
        <v>7321</v>
      </c>
      <c r="D4424" t="str">
        <f>IF($B4424="B","",IFERROR(VLOOKUP($C4424,Elster!$I$5:$M$148,3,FALSE),$C4424))</f>
        <v xml:space="preserve">   "FEHLERMELDUNG"                                    </v>
      </c>
      <c r="E4424" t="str">
        <f>IF($B4424="A","",IFERROR(VLOOKUP($C4424,Elster!$I$5:$M$148,3,FALSE),$C4424))</f>
        <v/>
      </c>
      <c r="F4424">
        <f t="shared" si="138"/>
        <v>1</v>
      </c>
      <c r="G4424" s="2">
        <f t="shared" si="139"/>
        <v>4.9729999999996721E-3</v>
      </c>
    </row>
    <row r="4425" spans="1:7" x14ac:dyDescent="0.35">
      <c r="A4425" t="s">
        <v>10713</v>
      </c>
      <c r="B4425" t="s">
        <v>7317</v>
      </c>
      <c r="C4425" t="s">
        <v>7321</v>
      </c>
      <c r="D4425" t="str">
        <f>IF($B4425="B","",IFERROR(VLOOKUP($C4425,Elster!$I$5:$M$148,3,FALSE),$C4425))</f>
        <v/>
      </c>
      <c r="E4425" t="str">
        <f>IF($B4425="A","",IFERROR(VLOOKUP($C4425,Elster!$I$5:$M$148,3,FALSE),$C4425))</f>
        <v xml:space="preserve">   "FEHLERMELDUNG"                                    </v>
      </c>
      <c r="F4425">
        <f t="shared" si="138"/>
        <v>1</v>
      </c>
      <c r="G4425" s="2">
        <f t="shared" si="139"/>
        <v>2.6999999999333113E-5</v>
      </c>
    </row>
    <row r="4426" spans="1:7" x14ac:dyDescent="0.35">
      <c r="A4426" t="s">
        <v>10714</v>
      </c>
      <c r="B4426" t="s">
        <v>7319</v>
      </c>
      <c r="C4426" t="s">
        <v>7320</v>
      </c>
      <c r="D4426" t="str">
        <f>IF($B4426="B","",IFERROR(VLOOKUP($C4426,Elster!$I$5:$M$148,3,FALSE),$C4426))</f>
        <v>0x000</v>
      </c>
      <c r="E4426" t="str">
        <f>IF($B4426="A","",IFERROR(VLOOKUP($C4426,Elster!$I$5:$M$148,3,FALSE),$C4426))</f>
        <v/>
      </c>
      <c r="F4426">
        <f t="shared" si="138"/>
        <v>0</v>
      </c>
      <c r="G4426" s="2">
        <f t="shared" si="139"/>
        <v>4.9730000000032248E-3</v>
      </c>
    </row>
    <row r="4427" spans="1:7" x14ac:dyDescent="0.35">
      <c r="A4427" t="s">
        <v>10715</v>
      </c>
      <c r="B4427" t="s">
        <v>7317</v>
      </c>
      <c r="C4427" t="s">
        <v>7320</v>
      </c>
      <c r="D4427" t="str">
        <f>IF($B4427="B","",IFERROR(VLOOKUP($C4427,Elster!$I$5:$M$148,3,FALSE),$C4427))</f>
        <v/>
      </c>
      <c r="E4427" t="str">
        <f>IF($B4427="A","",IFERROR(VLOOKUP($C4427,Elster!$I$5:$M$148,3,FALSE),$C4427))</f>
        <v>0x000</v>
      </c>
      <c r="F4427">
        <f t="shared" si="138"/>
        <v>0</v>
      </c>
      <c r="G4427" s="2">
        <f t="shared" si="139"/>
        <v>2.5999999998305157E-5</v>
      </c>
    </row>
    <row r="4428" spans="1:7" x14ac:dyDescent="0.35">
      <c r="A4428" t="s">
        <v>10716</v>
      </c>
      <c r="B4428" t="s">
        <v>7317</v>
      </c>
      <c r="C4428" t="s">
        <v>7321</v>
      </c>
      <c r="D4428" t="str">
        <f>IF($B4428="B","",IFERROR(VLOOKUP($C4428,Elster!$I$5:$M$148,3,FALSE),$C4428))</f>
        <v/>
      </c>
      <c r="E4428" t="str">
        <f>IF($B4428="A","",IFERROR(VLOOKUP($C4428,Elster!$I$5:$M$148,3,FALSE),$C4428))</f>
        <v xml:space="preserve">   "FEHLERMELDUNG"                                    </v>
      </c>
      <c r="F4428">
        <f t="shared" si="138"/>
        <v>1</v>
      </c>
      <c r="G4428" s="2">
        <f t="shared" si="139"/>
        <v>4.9999999999990052E-3</v>
      </c>
    </row>
    <row r="4429" spans="1:7" x14ac:dyDescent="0.35">
      <c r="A4429" t="s">
        <v>10716</v>
      </c>
      <c r="B4429" t="s">
        <v>7319</v>
      </c>
      <c r="C4429" t="s">
        <v>7321</v>
      </c>
      <c r="D4429" t="str">
        <f>IF($B4429="B","",IFERROR(VLOOKUP($C4429,Elster!$I$5:$M$148,3,FALSE),$C4429))</f>
        <v xml:space="preserve">   "FEHLERMELDUNG"                                    </v>
      </c>
      <c r="E4429" t="str">
        <f>IF($B4429="A","",IFERROR(VLOOKUP($C4429,Elster!$I$5:$M$148,3,FALSE),$C4429))</f>
        <v/>
      </c>
      <c r="F4429">
        <f t="shared" si="138"/>
        <v>1</v>
      </c>
      <c r="G4429" s="2">
        <f t="shared" si="139"/>
        <v>0</v>
      </c>
    </row>
    <row r="4430" spans="1:7" x14ac:dyDescent="0.35">
      <c r="A4430" t="s">
        <v>10717</v>
      </c>
      <c r="B4430" t="s">
        <v>7317</v>
      </c>
      <c r="C4430" t="s">
        <v>7336</v>
      </c>
      <c r="D4430" t="str">
        <f>IF($B4430="B","",IFERROR(VLOOKUP($C4430,Elster!$I$5:$M$148,3,FALSE),$C4430))</f>
        <v/>
      </c>
      <c r="E4430" t="str">
        <f>IF($B4430="A","",IFERROR(VLOOKUP($C4430,Elster!$I$5:$M$148,3,FALSE),$C4430))</f>
        <v xml:space="preserve">   "MAX_TEMP_HZK"                                     </v>
      </c>
      <c r="F4430">
        <f t="shared" si="138"/>
        <v>41</v>
      </c>
      <c r="G4430" s="2">
        <f t="shared" si="139"/>
        <v>5.000000000002558E-3</v>
      </c>
    </row>
    <row r="4431" spans="1:7" x14ac:dyDescent="0.35">
      <c r="A4431" t="s">
        <v>10717</v>
      </c>
      <c r="B4431" t="s">
        <v>7319</v>
      </c>
      <c r="C4431" t="s">
        <v>7336</v>
      </c>
      <c r="D4431" t="str">
        <f>IF($B4431="B","",IFERROR(VLOOKUP($C4431,Elster!$I$5:$M$148,3,FALSE),$C4431))</f>
        <v xml:space="preserve">   "MAX_TEMP_HZK"                                     </v>
      </c>
      <c r="E4431" t="str">
        <f>IF($B4431="A","",IFERROR(VLOOKUP($C4431,Elster!$I$5:$M$148,3,FALSE),$C4431))</f>
        <v/>
      </c>
      <c r="F4431">
        <f t="shared" si="138"/>
        <v>41</v>
      </c>
      <c r="G4431" s="2">
        <f t="shared" si="139"/>
        <v>0</v>
      </c>
    </row>
    <row r="4432" spans="1:7" x14ac:dyDescent="0.35">
      <c r="A4432" t="s">
        <v>10718</v>
      </c>
      <c r="B4432" t="s">
        <v>7317</v>
      </c>
      <c r="C4432" t="s">
        <v>7325</v>
      </c>
      <c r="D4432" t="str">
        <f>IF($B4432="B","",IFERROR(VLOOKUP($C4432,Elster!$I$5:$M$148,3,FALSE),$C4432))</f>
        <v/>
      </c>
      <c r="E4432" t="str">
        <f>IF($B4432="A","",IFERROR(VLOOKUP($C4432,Elster!$I$5:$M$148,3,FALSE),$C4432))</f>
        <v xml:space="preserve">   "SPEICHERSOLLTEMP"                                 </v>
      </c>
      <c r="F4432">
        <f t="shared" si="138"/>
        <v>3</v>
      </c>
      <c r="G4432" s="2">
        <f t="shared" si="139"/>
        <v>1.0937999999999448E-2</v>
      </c>
    </row>
    <row r="4433" spans="1:7" x14ac:dyDescent="0.35">
      <c r="A4433" t="s">
        <v>10719</v>
      </c>
      <c r="B4433" t="s">
        <v>7317</v>
      </c>
      <c r="C4433" t="s">
        <v>7320</v>
      </c>
      <c r="D4433" t="str">
        <f>IF($B4433="B","",IFERROR(VLOOKUP($C4433,Elster!$I$5:$M$148,3,FALSE),$C4433))</f>
        <v/>
      </c>
      <c r="E4433" t="str">
        <f>IF($B4433="A","",IFERROR(VLOOKUP($C4433,Elster!$I$5:$M$148,3,FALSE),$C4433))</f>
        <v>0x000</v>
      </c>
      <c r="F4433">
        <f t="shared" si="138"/>
        <v>0</v>
      </c>
      <c r="G4433" s="2">
        <f t="shared" si="139"/>
        <v>4.9729999999996721E-3</v>
      </c>
    </row>
    <row r="4434" spans="1:7" x14ac:dyDescent="0.35">
      <c r="A4434" t="s">
        <v>10720</v>
      </c>
      <c r="B4434" t="s">
        <v>7317</v>
      </c>
      <c r="C4434" t="s">
        <v>7318</v>
      </c>
      <c r="D4434" t="str">
        <f>IF($B4434="B","",IFERROR(VLOOKUP($C4434,Elster!$I$5:$M$148,3,FALSE),$C4434))</f>
        <v/>
      </c>
      <c r="E4434" t="str">
        <f>IF($B4434="A","",IFERROR(VLOOKUP($C4434,Elster!$I$5:$M$148,3,FALSE),$C4434))</f>
        <v xml:space="preserve">   "SAMMLERISTTEMP"                                   </v>
      </c>
      <c r="F4434">
        <f t="shared" si="138"/>
        <v>13</v>
      </c>
      <c r="G4434" s="2">
        <f t="shared" si="139"/>
        <v>4.9740000000007001E-3</v>
      </c>
    </row>
    <row r="4435" spans="1:7" x14ac:dyDescent="0.35">
      <c r="A4435" t="s">
        <v>10721</v>
      </c>
      <c r="B4435" t="s">
        <v>7317</v>
      </c>
      <c r="C4435" t="s">
        <v>7329</v>
      </c>
      <c r="D4435" t="str">
        <f>IF($B4435="B","",IFERROR(VLOOKUP($C4435,Elster!$I$5:$M$148,3,FALSE),$C4435))</f>
        <v/>
      </c>
      <c r="E4435" t="str">
        <f>IF($B4435="A","",IFERROR(VLOOKUP($C4435,Elster!$I$5:$M$148,3,FALSE),$C4435))</f>
        <v xml:space="preserve">   "KESSELSOLLTEMP"                                   </v>
      </c>
      <c r="F4435">
        <f t="shared" si="138"/>
        <v>2</v>
      </c>
      <c r="G4435" s="2">
        <f t="shared" si="139"/>
        <v>4.9479999999988422E-3</v>
      </c>
    </row>
    <row r="4436" spans="1:7" x14ac:dyDescent="0.35">
      <c r="A4436" t="s">
        <v>10722</v>
      </c>
      <c r="B4436" t="s">
        <v>7317</v>
      </c>
      <c r="C4436" t="s">
        <v>7320</v>
      </c>
      <c r="D4436" t="str">
        <f>IF($B4436="B","",IFERROR(VLOOKUP($C4436,Elster!$I$5:$M$148,3,FALSE),$C4436))</f>
        <v/>
      </c>
      <c r="E4436" t="str">
        <f>IF($B4436="A","",IFERROR(VLOOKUP($C4436,Elster!$I$5:$M$148,3,FALSE),$C4436))</f>
        <v>0x000</v>
      </c>
      <c r="F4436">
        <f t="shared" si="138"/>
        <v>0</v>
      </c>
      <c r="G4436" s="2">
        <f t="shared" si="139"/>
        <v>4.9740000000007001E-3</v>
      </c>
    </row>
    <row r="4437" spans="1:7" x14ac:dyDescent="0.35">
      <c r="A4437" t="s">
        <v>10723</v>
      </c>
      <c r="B4437" t="s">
        <v>7317</v>
      </c>
      <c r="C4437" t="s">
        <v>7366</v>
      </c>
      <c r="D4437" t="str">
        <f>IF($B4437="B","",IFERROR(VLOOKUP($C4437,Elster!$I$5:$M$148,3,FALSE),$C4437))</f>
        <v/>
      </c>
      <c r="E4437" t="str">
        <f>IF($B4437="A","",IFERROR(VLOOKUP($C4437,Elster!$I$5:$M$148,3,FALSE),$C4437))</f>
        <v xml:space="preserve">//   "ERWEITERUNGSTELEGRAMM"                            </v>
      </c>
      <c r="F4437">
        <f t="shared" si="138"/>
        <v>250</v>
      </c>
      <c r="G4437" s="2">
        <f t="shared" si="139"/>
        <v>4.9740000000007001E-3</v>
      </c>
    </row>
    <row r="4438" spans="1:7" x14ac:dyDescent="0.35">
      <c r="A4438" t="s">
        <v>10724</v>
      </c>
      <c r="B4438" t="s">
        <v>7317</v>
      </c>
      <c r="C4438" t="s">
        <v>7321</v>
      </c>
      <c r="D4438" t="str">
        <f>IF($B4438="B","",IFERROR(VLOOKUP($C4438,Elster!$I$5:$M$148,3,FALSE),$C4438))</f>
        <v/>
      </c>
      <c r="E4438" t="str">
        <f>IF($B4438="A","",IFERROR(VLOOKUP($C4438,Elster!$I$5:$M$148,3,FALSE),$C4438))</f>
        <v xml:space="preserve">   "FEHLERMELDUNG"                                    </v>
      </c>
      <c r="F4438">
        <f t="shared" si="138"/>
        <v>1</v>
      </c>
      <c r="G4438" s="2">
        <f t="shared" si="139"/>
        <v>4.9739999999971474E-3</v>
      </c>
    </row>
    <row r="4439" spans="1:7" x14ac:dyDescent="0.35">
      <c r="A4439" t="s">
        <v>10725</v>
      </c>
      <c r="B4439" t="s">
        <v>7317</v>
      </c>
      <c r="C4439" t="s">
        <v>7363</v>
      </c>
      <c r="D4439" t="str">
        <f>IF($B4439="B","",IFERROR(VLOOKUP($C4439,Elster!$I$5:$M$148,3,FALSE),$C4439))</f>
        <v/>
      </c>
      <c r="E4439" t="str">
        <f>IF($B4439="A","",IFERROR(VLOOKUP($C4439,Elster!$I$5:$M$148,3,FALSE),$C4439))</f>
        <v xml:space="preserve">   "FESTSTOFFKESSELTEMP"                              </v>
      </c>
      <c r="F4439">
        <f t="shared" si="138"/>
        <v>28</v>
      </c>
      <c r="G4439" s="2">
        <f t="shared" si="139"/>
        <v>4.9480000000023949E-3</v>
      </c>
    </row>
    <row r="4440" spans="1:7" x14ac:dyDescent="0.35">
      <c r="A4440" t="s">
        <v>10726</v>
      </c>
      <c r="B4440" t="s">
        <v>7317</v>
      </c>
      <c r="C4440" t="s">
        <v>7321</v>
      </c>
      <c r="D4440" t="str">
        <f>IF($B4440="B","",IFERROR(VLOOKUP($C4440,Elster!$I$5:$M$148,3,FALSE),$C4440))</f>
        <v/>
      </c>
      <c r="E4440" t="str">
        <f>IF($B4440="A","",IFERROR(VLOOKUP($C4440,Elster!$I$5:$M$148,3,FALSE),$C4440))</f>
        <v xml:space="preserve">   "FEHLERMELDUNG"                                    </v>
      </c>
      <c r="F4440">
        <f t="shared" si="138"/>
        <v>1</v>
      </c>
      <c r="G4440" s="2">
        <f t="shared" si="139"/>
        <v>4.9729999999996721E-3</v>
      </c>
    </row>
    <row r="4441" spans="1:7" x14ac:dyDescent="0.35">
      <c r="A4441" t="s">
        <v>10727</v>
      </c>
      <c r="B4441" t="s">
        <v>7317</v>
      </c>
      <c r="C4441" t="s">
        <v>7320</v>
      </c>
      <c r="D4441" t="str">
        <f>IF($B4441="B","",IFERROR(VLOOKUP($C4441,Elster!$I$5:$M$148,3,FALSE),$C4441))</f>
        <v/>
      </c>
      <c r="E4441" t="str">
        <f>IF($B4441="A","",IFERROR(VLOOKUP($C4441,Elster!$I$5:$M$148,3,FALSE),$C4441))</f>
        <v>0x000</v>
      </c>
      <c r="F4441">
        <f t="shared" si="138"/>
        <v>0</v>
      </c>
      <c r="G4441" s="2">
        <f t="shared" si="139"/>
        <v>4.9740000000007001E-3</v>
      </c>
    </row>
    <row r="4442" spans="1:7" x14ac:dyDescent="0.35">
      <c r="A4442" t="s">
        <v>10728</v>
      </c>
      <c r="B4442" t="s">
        <v>7317</v>
      </c>
      <c r="C4442" t="s">
        <v>7321</v>
      </c>
      <c r="D4442" t="str">
        <f>IF($B4442="B","",IFERROR(VLOOKUP($C4442,Elster!$I$5:$M$148,3,FALSE),$C4442))</f>
        <v/>
      </c>
      <c r="E4442" t="str">
        <f>IF($B4442="A","",IFERROR(VLOOKUP($C4442,Elster!$I$5:$M$148,3,FALSE),$C4442))</f>
        <v xml:space="preserve">   "FEHLERMELDUNG"                                    </v>
      </c>
      <c r="F4442">
        <f t="shared" si="138"/>
        <v>1</v>
      </c>
      <c r="G4442" s="2">
        <f t="shared" si="139"/>
        <v>4.9739999999971474E-3</v>
      </c>
    </row>
    <row r="4443" spans="1:7" x14ac:dyDescent="0.35">
      <c r="A4443" t="s">
        <v>10729</v>
      </c>
      <c r="B4443" t="s">
        <v>7317</v>
      </c>
      <c r="C4443" t="s">
        <v>7338</v>
      </c>
      <c r="D4443" t="str">
        <f>IF($B4443="B","",IFERROR(VLOOKUP($C4443,Elster!$I$5:$M$148,3,FALSE),$C4443))</f>
        <v/>
      </c>
      <c r="E4443" t="str">
        <f>IF($B4443="A","",IFERROR(VLOOKUP($C4443,Elster!$I$5:$M$148,3,FALSE),$C4443))</f>
        <v xml:space="preserve">   "KP"                                               </v>
      </c>
      <c r="F4443">
        <f t="shared" si="138"/>
        <v>42</v>
      </c>
      <c r="G4443" s="2">
        <f t="shared" si="139"/>
        <v>4.9480000000023949E-3</v>
      </c>
    </row>
    <row r="4444" spans="1:7" x14ac:dyDescent="0.35">
      <c r="A4444" t="s">
        <v>10730</v>
      </c>
      <c r="B4444" t="s">
        <v>7319</v>
      </c>
      <c r="C4444" t="s">
        <v>7318</v>
      </c>
      <c r="D4444" t="str">
        <f>IF($B4444="B","",IFERROR(VLOOKUP($C4444,Elster!$I$5:$M$148,3,FALSE),$C4444))</f>
        <v xml:space="preserve">   "SAMMLERISTTEMP"                                   </v>
      </c>
      <c r="E4444" t="str">
        <f>IF($B4444="A","",IFERROR(VLOOKUP($C4444,Elster!$I$5:$M$148,3,FALSE),$C4444))</f>
        <v/>
      </c>
      <c r="F4444">
        <f t="shared" si="138"/>
        <v>13</v>
      </c>
      <c r="G4444" s="2">
        <f t="shared" si="139"/>
        <v>7.3439999999997951E-3</v>
      </c>
    </row>
    <row r="4445" spans="1:7" x14ac:dyDescent="0.35">
      <c r="A4445" t="s">
        <v>10731</v>
      </c>
      <c r="B4445" t="s">
        <v>7317</v>
      </c>
      <c r="C4445" t="s">
        <v>7318</v>
      </c>
      <c r="D4445" t="str">
        <f>IF($B4445="B","",IFERROR(VLOOKUP($C4445,Elster!$I$5:$M$148,3,FALSE),$C4445))</f>
        <v/>
      </c>
      <c r="E4445" t="str">
        <f>IF($B4445="A","",IFERROR(VLOOKUP($C4445,Elster!$I$5:$M$148,3,FALSE),$C4445))</f>
        <v xml:space="preserve">   "SAMMLERISTTEMP"                                   </v>
      </c>
      <c r="F4445">
        <f t="shared" si="138"/>
        <v>13</v>
      </c>
      <c r="G4445" s="2">
        <f t="shared" si="139"/>
        <v>2.5999999998305157E-5</v>
      </c>
    </row>
    <row r="4446" spans="1:7" x14ac:dyDescent="0.35">
      <c r="A4446" t="s">
        <v>10732</v>
      </c>
      <c r="B4446" t="s">
        <v>7319</v>
      </c>
      <c r="C4446" t="s">
        <v>7320</v>
      </c>
      <c r="D4446" t="str">
        <f>IF($B4446="B","",IFERROR(VLOOKUP($C4446,Elster!$I$5:$M$148,3,FALSE),$C4446))</f>
        <v>0x000</v>
      </c>
      <c r="E4446" t="str">
        <f>IF($B4446="A","",IFERROR(VLOOKUP($C4446,Elster!$I$5:$M$148,3,FALSE),$C4446))</f>
        <v/>
      </c>
      <c r="F4446">
        <f t="shared" si="138"/>
        <v>0</v>
      </c>
      <c r="G4446" s="2">
        <f t="shared" si="139"/>
        <v>4.9740000000007001E-3</v>
      </c>
    </row>
    <row r="4447" spans="1:7" x14ac:dyDescent="0.35">
      <c r="A4447" t="s">
        <v>10733</v>
      </c>
      <c r="B4447" t="s">
        <v>7317</v>
      </c>
      <c r="C4447" t="s">
        <v>7320</v>
      </c>
      <c r="D4447" t="str">
        <f>IF($B4447="B","",IFERROR(VLOOKUP($C4447,Elster!$I$5:$M$148,3,FALSE),$C4447))</f>
        <v/>
      </c>
      <c r="E4447" t="str">
        <f>IF($B4447="A","",IFERROR(VLOOKUP($C4447,Elster!$I$5:$M$148,3,FALSE),$C4447))</f>
        <v>0x000</v>
      </c>
      <c r="F4447">
        <f t="shared" si="138"/>
        <v>0</v>
      </c>
      <c r="G4447" s="2">
        <f t="shared" si="139"/>
        <v>2.600000000185787E-5</v>
      </c>
    </row>
    <row r="4448" spans="1:7" x14ac:dyDescent="0.35">
      <c r="A4448" t="s">
        <v>10734</v>
      </c>
      <c r="B4448" t="s">
        <v>7319</v>
      </c>
      <c r="C4448" t="s">
        <v>7325</v>
      </c>
      <c r="D4448" t="str">
        <f>IF($B4448="B","",IFERROR(VLOOKUP($C4448,Elster!$I$5:$M$148,3,FALSE),$C4448))</f>
        <v xml:space="preserve">   "SPEICHERSOLLTEMP"                                 </v>
      </c>
      <c r="E4448" t="str">
        <f>IF($B4448="A","",IFERROR(VLOOKUP($C4448,Elster!$I$5:$M$148,3,FALSE),$C4448))</f>
        <v/>
      </c>
      <c r="F4448">
        <f t="shared" si="138"/>
        <v>3</v>
      </c>
      <c r="G4448" s="2">
        <f t="shared" si="139"/>
        <v>4.9739999999971474E-3</v>
      </c>
    </row>
    <row r="4449" spans="1:7" x14ac:dyDescent="0.35">
      <c r="A4449" t="s">
        <v>10735</v>
      </c>
      <c r="B4449" t="s">
        <v>7317</v>
      </c>
      <c r="C4449" t="s">
        <v>7325</v>
      </c>
      <c r="D4449" t="str">
        <f>IF($B4449="B","",IFERROR(VLOOKUP($C4449,Elster!$I$5:$M$148,3,FALSE),$C4449))</f>
        <v/>
      </c>
      <c r="E4449" t="str">
        <f>IF($B4449="A","",IFERROR(VLOOKUP($C4449,Elster!$I$5:$M$148,3,FALSE),$C4449))</f>
        <v xml:space="preserve">   "SPEICHERSOLLTEMP"                                 </v>
      </c>
      <c r="F4449">
        <f t="shared" si="138"/>
        <v>3</v>
      </c>
      <c r="G4449" s="2">
        <f t="shared" si="139"/>
        <v>2.600000000185787E-5</v>
      </c>
    </row>
    <row r="4450" spans="1:7" x14ac:dyDescent="0.35">
      <c r="A4450" t="s">
        <v>10736</v>
      </c>
      <c r="B4450" t="s">
        <v>7317</v>
      </c>
      <c r="C4450" t="s">
        <v>7321</v>
      </c>
      <c r="D4450" t="str">
        <f>IF($B4450="B","",IFERROR(VLOOKUP($C4450,Elster!$I$5:$M$148,3,FALSE),$C4450))</f>
        <v/>
      </c>
      <c r="E4450" t="str">
        <f>IF($B4450="A","",IFERROR(VLOOKUP($C4450,Elster!$I$5:$M$148,3,FALSE),$C4450))</f>
        <v xml:space="preserve">   "FEHLERMELDUNG"                                    </v>
      </c>
      <c r="F4450">
        <f t="shared" si="138"/>
        <v>1</v>
      </c>
      <c r="G4450" s="2">
        <f t="shared" si="139"/>
        <v>4.9989999999979773E-3</v>
      </c>
    </row>
    <row r="4451" spans="1:7" x14ac:dyDescent="0.35">
      <c r="A4451" t="s">
        <v>10737</v>
      </c>
      <c r="B4451" t="s">
        <v>7319</v>
      </c>
      <c r="C4451" t="s">
        <v>7321</v>
      </c>
      <c r="D4451" t="str">
        <f>IF($B4451="B","",IFERROR(VLOOKUP($C4451,Elster!$I$5:$M$148,3,FALSE),$C4451))</f>
        <v xml:space="preserve">   "FEHLERMELDUNG"                                    </v>
      </c>
      <c r="E4451" t="str">
        <f>IF($B4451="A","",IFERROR(VLOOKUP($C4451,Elster!$I$5:$M$148,3,FALSE),$C4451))</f>
        <v/>
      </c>
      <c r="F4451">
        <f t="shared" si="138"/>
        <v>1</v>
      </c>
      <c r="G4451" s="2">
        <f t="shared" si="139"/>
        <v>1.0000000010279564E-6</v>
      </c>
    </row>
    <row r="4452" spans="1:7" x14ac:dyDescent="0.35">
      <c r="A4452" t="s">
        <v>10738</v>
      </c>
      <c r="B4452" t="s">
        <v>7317</v>
      </c>
      <c r="C4452" t="s">
        <v>7320</v>
      </c>
      <c r="D4452" t="str">
        <f>IF($B4452="B","",IFERROR(VLOOKUP($C4452,Elster!$I$5:$M$148,3,FALSE),$C4452))</f>
        <v/>
      </c>
      <c r="E4452" t="str">
        <f>IF($B4452="A","",IFERROR(VLOOKUP($C4452,Elster!$I$5:$M$148,3,FALSE),$C4452))</f>
        <v>0x000</v>
      </c>
      <c r="F4452">
        <f t="shared" si="138"/>
        <v>0</v>
      </c>
      <c r="G4452" s="2">
        <f t="shared" si="139"/>
        <v>4.99900000000153E-3</v>
      </c>
    </row>
    <row r="4453" spans="1:7" x14ac:dyDescent="0.35">
      <c r="A4453" t="s">
        <v>10738</v>
      </c>
      <c r="B4453" t="s">
        <v>7319</v>
      </c>
      <c r="C4453" t="s">
        <v>7320</v>
      </c>
      <c r="D4453" t="str">
        <f>IF($B4453="B","",IFERROR(VLOOKUP($C4453,Elster!$I$5:$M$148,3,FALSE),$C4453))</f>
        <v>0x000</v>
      </c>
      <c r="E4453" t="str">
        <f>IF($B4453="A","",IFERROR(VLOOKUP($C4453,Elster!$I$5:$M$148,3,FALSE),$C4453))</f>
        <v/>
      </c>
      <c r="F4453">
        <f t="shared" si="138"/>
        <v>0</v>
      </c>
      <c r="G4453" s="2">
        <f t="shared" si="139"/>
        <v>0</v>
      </c>
    </row>
    <row r="4454" spans="1:7" x14ac:dyDescent="0.35">
      <c r="A4454" t="s">
        <v>10739</v>
      </c>
      <c r="B4454" t="s">
        <v>7317</v>
      </c>
      <c r="C4454" t="s">
        <v>7366</v>
      </c>
      <c r="D4454" t="str">
        <f>IF($B4454="B","",IFERROR(VLOOKUP($C4454,Elster!$I$5:$M$148,3,FALSE),$C4454))</f>
        <v/>
      </c>
      <c r="E4454" t="str">
        <f>IF($B4454="A","",IFERROR(VLOOKUP($C4454,Elster!$I$5:$M$148,3,FALSE),$C4454))</f>
        <v xml:space="preserve">//   "ERWEITERUNGSTELEGRAMM"                            </v>
      </c>
      <c r="F4454">
        <f t="shared" si="138"/>
        <v>250</v>
      </c>
      <c r="G4454" s="2">
        <f t="shared" si="139"/>
        <v>4.9999999999990052E-3</v>
      </c>
    </row>
    <row r="4455" spans="1:7" x14ac:dyDescent="0.35">
      <c r="A4455" t="s">
        <v>10739</v>
      </c>
      <c r="B4455" t="s">
        <v>7319</v>
      </c>
      <c r="C4455" t="s">
        <v>7366</v>
      </c>
      <c r="D4455" t="str">
        <f>IF($B4455="B","",IFERROR(VLOOKUP($C4455,Elster!$I$5:$M$148,3,FALSE),$C4455))</f>
        <v xml:space="preserve">//   "ERWEITERUNGSTELEGRAMM"                            </v>
      </c>
      <c r="E4455" t="str">
        <f>IF($B4455="A","",IFERROR(VLOOKUP($C4455,Elster!$I$5:$M$148,3,FALSE),$C4455))</f>
        <v/>
      </c>
      <c r="F4455">
        <f t="shared" si="138"/>
        <v>250</v>
      </c>
      <c r="G4455" s="2">
        <f t="shared" si="139"/>
        <v>0</v>
      </c>
    </row>
    <row r="4456" spans="1:7" x14ac:dyDescent="0.35">
      <c r="A4456" t="s">
        <v>10740</v>
      </c>
      <c r="B4456" t="s">
        <v>7317</v>
      </c>
      <c r="C4456" t="s">
        <v>7321</v>
      </c>
      <c r="D4456" t="str">
        <f>IF($B4456="B","",IFERROR(VLOOKUP($C4456,Elster!$I$5:$M$148,3,FALSE),$C4456))</f>
        <v/>
      </c>
      <c r="E4456" t="str">
        <f>IF($B4456="A","",IFERROR(VLOOKUP($C4456,Elster!$I$5:$M$148,3,FALSE),$C4456))</f>
        <v xml:space="preserve">   "FEHLERMELDUNG"                                    </v>
      </c>
      <c r="F4456">
        <f t="shared" si="138"/>
        <v>1</v>
      </c>
      <c r="G4456" s="2">
        <f t="shared" si="139"/>
        <v>4.9999999999990052E-3</v>
      </c>
    </row>
    <row r="4457" spans="1:7" x14ac:dyDescent="0.35">
      <c r="A4457" t="s">
        <v>10740</v>
      </c>
      <c r="B4457" t="s">
        <v>7319</v>
      </c>
      <c r="C4457" t="s">
        <v>7321</v>
      </c>
      <c r="D4457" t="str">
        <f>IF($B4457="B","",IFERROR(VLOOKUP($C4457,Elster!$I$5:$M$148,3,FALSE),$C4457))</f>
        <v xml:space="preserve">   "FEHLERMELDUNG"                                    </v>
      </c>
      <c r="E4457" t="str">
        <f>IF($B4457="A","",IFERROR(VLOOKUP($C4457,Elster!$I$5:$M$148,3,FALSE),$C4457))</f>
        <v/>
      </c>
      <c r="F4457">
        <f t="shared" si="138"/>
        <v>1</v>
      </c>
      <c r="G4457" s="2">
        <f t="shared" si="139"/>
        <v>0</v>
      </c>
    </row>
    <row r="4458" spans="1:7" x14ac:dyDescent="0.35">
      <c r="A4458" t="s">
        <v>10741</v>
      </c>
      <c r="B4458" t="s">
        <v>7317</v>
      </c>
      <c r="C4458" t="s">
        <v>7998</v>
      </c>
      <c r="D4458" t="str">
        <f>IF($B4458="B","",IFERROR(VLOOKUP($C4458,Elster!$I$5:$M$148,3,FALSE),$C4458))</f>
        <v/>
      </c>
      <c r="E4458" t="str">
        <f>IF($B4458="A","",IFERROR(VLOOKUP($C4458,Elster!$I$5:$M$148,3,FALSE),$C4458))</f>
        <v>0x01D</v>
      </c>
      <c r="F4458">
        <f t="shared" si="138"/>
        <v>29</v>
      </c>
      <c r="G4458" s="2">
        <f t="shared" si="139"/>
        <v>4.9999999999990052E-3</v>
      </c>
    </row>
    <row r="4459" spans="1:7" x14ac:dyDescent="0.35">
      <c r="A4459" t="s">
        <v>10741</v>
      </c>
      <c r="B4459" t="s">
        <v>7319</v>
      </c>
      <c r="C4459" t="s">
        <v>7998</v>
      </c>
      <c r="D4459" t="str">
        <f>IF($B4459="B","",IFERROR(VLOOKUP($C4459,Elster!$I$5:$M$148,3,FALSE),$C4459))</f>
        <v>0x01D</v>
      </c>
      <c r="E4459" t="str">
        <f>IF($B4459="A","",IFERROR(VLOOKUP($C4459,Elster!$I$5:$M$148,3,FALSE),$C4459))</f>
        <v/>
      </c>
      <c r="F4459">
        <f t="shared" si="138"/>
        <v>29</v>
      </c>
      <c r="G4459" s="2">
        <f t="shared" si="139"/>
        <v>0</v>
      </c>
    </row>
    <row r="4460" spans="1:7" x14ac:dyDescent="0.35">
      <c r="A4460" t="s">
        <v>10742</v>
      </c>
      <c r="B4460" t="s">
        <v>7317</v>
      </c>
      <c r="C4460" t="s">
        <v>7318</v>
      </c>
      <c r="D4460" t="str">
        <f>IF($B4460="B","",IFERROR(VLOOKUP($C4460,Elster!$I$5:$M$148,3,FALSE),$C4460))</f>
        <v/>
      </c>
      <c r="E4460" t="str">
        <f>IF($B4460="A","",IFERROR(VLOOKUP($C4460,Elster!$I$5:$M$148,3,FALSE),$C4460))</f>
        <v xml:space="preserve">   "SAMMLERISTTEMP"                                   </v>
      </c>
      <c r="F4460">
        <f t="shared" si="138"/>
        <v>13</v>
      </c>
      <c r="G4460" s="2">
        <f t="shared" si="139"/>
        <v>5.000000000002558E-3</v>
      </c>
    </row>
    <row r="4461" spans="1:7" x14ac:dyDescent="0.35">
      <c r="A4461" t="s">
        <v>10742</v>
      </c>
      <c r="B4461" t="s">
        <v>7319</v>
      </c>
      <c r="C4461" t="s">
        <v>7318</v>
      </c>
      <c r="D4461" t="str">
        <f>IF($B4461="B","",IFERROR(VLOOKUP($C4461,Elster!$I$5:$M$148,3,FALSE),$C4461))</f>
        <v xml:space="preserve">   "SAMMLERISTTEMP"                                   </v>
      </c>
      <c r="E4461" t="str">
        <f>IF($B4461="A","",IFERROR(VLOOKUP($C4461,Elster!$I$5:$M$148,3,FALSE),$C4461))</f>
        <v/>
      </c>
      <c r="F4461">
        <f t="shared" si="138"/>
        <v>13</v>
      </c>
      <c r="G4461" s="2">
        <f t="shared" si="139"/>
        <v>0</v>
      </c>
    </row>
    <row r="4462" spans="1:7" x14ac:dyDescent="0.35">
      <c r="A4462" t="s">
        <v>10743</v>
      </c>
      <c r="B4462" t="s">
        <v>7317</v>
      </c>
      <c r="C4462" t="s">
        <v>7320</v>
      </c>
      <c r="D4462" t="str">
        <f>IF($B4462="B","",IFERROR(VLOOKUP($C4462,Elster!$I$5:$M$148,3,FALSE),$C4462))</f>
        <v/>
      </c>
      <c r="E4462" t="str">
        <f>IF($B4462="A","",IFERROR(VLOOKUP($C4462,Elster!$I$5:$M$148,3,FALSE),$C4462))</f>
        <v>0x000</v>
      </c>
      <c r="F4462">
        <f t="shared" si="138"/>
        <v>0</v>
      </c>
      <c r="G4462" s="2">
        <f t="shared" si="139"/>
        <v>4.9999999999990052E-3</v>
      </c>
    </row>
    <row r="4463" spans="1:7" x14ac:dyDescent="0.35">
      <c r="A4463" t="s">
        <v>10743</v>
      </c>
      <c r="B4463" t="s">
        <v>7319</v>
      </c>
      <c r="C4463" t="s">
        <v>7320</v>
      </c>
      <c r="D4463" t="str">
        <f>IF($B4463="B","",IFERROR(VLOOKUP($C4463,Elster!$I$5:$M$148,3,FALSE),$C4463))</f>
        <v>0x000</v>
      </c>
      <c r="E4463" t="str">
        <f>IF($B4463="A","",IFERROR(VLOOKUP($C4463,Elster!$I$5:$M$148,3,FALSE),$C4463))</f>
        <v/>
      </c>
      <c r="F4463">
        <f t="shared" si="138"/>
        <v>0</v>
      </c>
      <c r="G4463" s="2">
        <f t="shared" si="139"/>
        <v>0</v>
      </c>
    </row>
    <row r="4464" spans="1:7" x14ac:dyDescent="0.35">
      <c r="A4464" t="s">
        <v>10744</v>
      </c>
      <c r="B4464" t="s">
        <v>7317</v>
      </c>
      <c r="C4464" t="s">
        <v>7321</v>
      </c>
      <c r="D4464" t="str">
        <f>IF($B4464="B","",IFERROR(VLOOKUP($C4464,Elster!$I$5:$M$148,3,FALSE),$C4464))</f>
        <v/>
      </c>
      <c r="E4464" t="str">
        <f>IF($B4464="A","",IFERROR(VLOOKUP($C4464,Elster!$I$5:$M$148,3,FALSE),$C4464))</f>
        <v xml:space="preserve">   "FEHLERMELDUNG"                                    </v>
      </c>
      <c r="F4464">
        <f t="shared" si="138"/>
        <v>1</v>
      </c>
      <c r="G4464" s="2">
        <f t="shared" si="139"/>
        <v>4.9999999999990052E-3</v>
      </c>
    </row>
    <row r="4465" spans="1:7" x14ac:dyDescent="0.35">
      <c r="A4465" t="s">
        <v>10744</v>
      </c>
      <c r="B4465" t="s">
        <v>7319</v>
      </c>
      <c r="C4465" t="s">
        <v>7321</v>
      </c>
      <c r="D4465" t="str">
        <f>IF($B4465="B","",IFERROR(VLOOKUP($C4465,Elster!$I$5:$M$148,3,FALSE),$C4465))</f>
        <v xml:space="preserve">   "FEHLERMELDUNG"                                    </v>
      </c>
      <c r="E4465" t="str">
        <f>IF($B4465="A","",IFERROR(VLOOKUP($C4465,Elster!$I$5:$M$148,3,FALSE),$C4465))</f>
        <v/>
      </c>
      <c r="F4465">
        <f t="shared" si="138"/>
        <v>1</v>
      </c>
      <c r="G4465" s="2">
        <f t="shared" si="139"/>
        <v>0</v>
      </c>
    </row>
    <row r="4466" spans="1:7" x14ac:dyDescent="0.35">
      <c r="A4466" t="s">
        <v>10745</v>
      </c>
      <c r="B4466" t="s">
        <v>7317</v>
      </c>
      <c r="C4466" t="s">
        <v>8003</v>
      </c>
      <c r="D4466" t="str">
        <f>IF($B4466="B","",IFERROR(VLOOKUP($C4466,Elster!$I$5:$M$148,3,FALSE),$C4466))</f>
        <v/>
      </c>
      <c r="E4466" t="str">
        <f>IF($B4466="A","",IFERROR(VLOOKUP($C4466,Elster!$I$5:$M$148,3,FALSE),$C4466))</f>
        <v xml:space="preserve">   "KOLLEKTORTEMP_2"                                  </v>
      </c>
      <c r="F4466">
        <f t="shared" si="138"/>
        <v>54</v>
      </c>
      <c r="G4466" s="2">
        <f t="shared" si="139"/>
        <v>5.000000000002558E-3</v>
      </c>
    </row>
    <row r="4467" spans="1:7" x14ac:dyDescent="0.35">
      <c r="A4467" t="s">
        <v>10745</v>
      </c>
      <c r="B4467" t="s">
        <v>7319</v>
      </c>
      <c r="C4467" t="s">
        <v>8003</v>
      </c>
      <c r="D4467" t="str">
        <f>IF($B4467="B","",IFERROR(VLOOKUP($C4467,Elster!$I$5:$M$148,3,FALSE),$C4467))</f>
        <v xml:space="preserve">   "KOLLEKTORTEMP_2"                                  </v>
      </c>
      <c r="E4467" t="str">
        <f>IF($B4467="A","",IFERROR(VLOOKUP($C4467,Elster!$I$5:$M$148,3,FALSE),$C4467))</f>
        <v/>
      </c>
      <c r="F4467">
        <f t="shared" si="138"/>
        <v>54</v>
      </c>
      <c r="G4467" s="2">
        <f t="shared" si="139"/>
        <v>0</v>
      </c>
    </row>
    <row r="4468" spans="1:7" x14ac:dyDescent="0.35">
      <c r="A4468" t="s">
        <v>10746</v>
      </c>
      <c r="B4468" t="s">
        <v>7317</v>
      </c>
      <c r="C4468" t="s">
        <v>7325</v>
      </c>
      <c r="D4468" t="str">
        <f>IF($B4468="B","",IFERROR(VLOOKUP($C4468,Elster!$I$5:$M$148,3,FALSE),$C4468))</f>
        <v/>
      </c>
      <c r="E4468" t="str">
        <f>IF($B4468="A","",IFERROR(VLOOKUP($C4468,Elster!$I$5:$M$148,3,FALSE),$C4468))</f>
        <v xml:space="preserve">   "SPEICHERSOLLTEMP"                                 </v>
      </c>
      <c r="F4468">
        <f t="shared" si="138"/>
        <v>3</v>
      </c>
      <c r="G4468" s="2">
        <f t="shared" si="139"/>
        <v>1.1431999999999221E-2</v>
      </c>
    </row>
    <row r="4469" spans="1:7" x14ac:dyDescent="0.35">
      <c r="A4469" t="s">
        <v>10747</v>
      </c>
      <c r="B4469" t="s">
        <v>7317</v>
      </c>
      <c r="C4469" t="s">
        <v>7320</v>
      </c>
      <c r="D4469" t="str">
        <f>IF($B4469="B","",IFERROR(VLOOKUP($C4469,Elster!$I$5:$M$148,3,FALSE),$C4469))</f>
        <v/>
      </c>
      <c r="E4469" t="str">
        <f>IF($B4469="A","",IFERROR(VLOOKUP($C4469,Elster!$I$5:$M$148,3,FALSE),$C4469))</f>
        <v>0x000</v>
      </c>
      <c r="F4469">
        <f t="shared" si="138"/>
        <v>0</v>
      </c>
      <c r="G4469" s="2">
        <f t="shared" si="139"/>
        <v>4.9740000000007001E-3</v>
      </c>
    </row>
    <row r="4470" spans="1:7" x14ac:dyDescent="0.35">
      <c r="A4470" t="s">
        <v>10748</v>
      </c>
      <c r="B4470" t="s">
        <v>7317</v>
      </c>
      <c r="C4470" t="s">
        <v>7318</v>
      </c>
      <c r="D4470" t="str">
        <f>IF($B4470="B","",IFERROR(VLOOKUP($C4470,Elster!$I$5:$M$148,3,FALSE),$C4470))</f>
        <v/>
      </c>
      <c r="E4470" t="str">
        <f>IF($B4470="A","",IFERROR(VLOOKUP($C4470,Elster!$I$5:$M$148,3,FALSE),$C4470))</f>
        <v xml:space="preserve">   "SAMMLERISTTEMP"                                   </v>
      </c>
      <c r="F4470">
        <f t="shared" si="138"/>
        <v>13</v>
      </c>
      <c r="G4470" s="2">
        <f t="shared" si="139"/>
        <v>4.9739999999971474E-3</v>
      </c>
    </row>
    <row r="4471" spans="1:7" x14ac:dyDescent="0.35">
      <c r="A4471" t="s">
        <v>10749</v>
      </c>
      <c r="B4471" t="s">
        <v>7317</v>
      </c>
      <c r="C4471" t="s">
        <v>7329</v>
      </c>
      <c r="D4471" t="str">
        <f>IF($B4471="B","",IFERROR(VLOOKUP($C4471,Elster!$I$5:$M$148,3,FALSE),$C4471))</f>
        <v/>
      </c>
      <c r="E4471" t="str">
        <f>IF($B4471="A","",IFERROR(VLOOKUP($C4471,Elster!$I$5:$M$148,3,FALSE),$C4471))</f>
        <v xml:space="preserve">   "KESSELSOLLTEMP"                                   </v>
      </c>
      <c r="F4471">
        <f t="shared" si="138"/>
        <v>2</v>
      </c>
      <c r="G4471" s="2">
        <f t="shared" si="139"/>
        <v>4.947000000001367E-3</v>
      </c>
    </row>
    <row r="4472" spans="1:7" x14ac:dyDescent="0.35">
      <c r="A4472" t="s">
        <v>10750</v>
      </c>
      <c r="B4472" t="s">
        <v>7317</v>
      </c>
      <c r="C4472" t="s">
        <v>7320</v>
      </c>
      <c r="D4472" t="str">
        <f>IF($B4472="B","",IFERROR(VLOOKUP($C4472,Elster!$I$5:$M$148,3,FALSE),$C4472))</f>
        <v/>
      </c>
      <c r="E4472" t="str">
        <f>IF($B4472="A","",IFERROR(VLOOKUP($C4472,Elster!$I$5:$M$148,3,FALSE),$C4472))</f>
        <v>0x000</v>
      </c>
      <c r="F4472">
        <f t="shared" si="138"/>
        <v>0</v>
      </c>
      <c r="G4472" s="2">
        <f t="shared" si="139"/>
        <v>4.9740000000007001E-3</v>
      </c>
    </row>
    <row r="4473" spans="1:7" x14ac:dyDescent="0.35">
      <c r="A4473" t="s">
        <v>10751</v>
      </c>
      <c r="B4473" t="s">
        <v>7317</v>
      </c>
      <c r="C4473" t="s">
        <v>7366</v>
      </c>
      <c r="D4473" t="str">
        <f>IF($B4473="B","",IFERROR(VLOOKUP($C4473,Elster!$I$5:$M$148,3,FALSE),$C4473))</f>
        <v/>
      </c>
      <c r="E4473" t="str">
        <f>IF($B4473="A","",IFERROR(VLOOKUP($C4473,Elster!$I$5:$M$148,3,FALSE),$C4473))</f>
        <v xml:space="preserve">//   "ERWEITERUNGSTELEGRAMM"                            </v>
      </c>
      <c r="F4473">
        <f t="shared" si="138"/>
        <v>250</v>
      </c>
      <c r="G4473" s="2">
        <f t="shared" si="139"/>
        <v>4.9740000000007001E-3</v>
      </c>
    </row>
    <row r="4474" spans="1:7" x14ac:dyDescent="0.35">
      <c r="A4474" t="s">
        <v>10752</v>
      </c>
      <c r="B4474" t="s">
        <v>7317</v>
      </c>
      <c r="C4474" t="s">
        <v>7321</v>
      </c>
      <c r="D4474" t="str">
        <f>IF($B4474="B","",IFERROR(VLOOKUP($C4474,Elster!$I$5:$M$148,3,FALSE),$C4474))</f>
        <v/>
      </c>
      <c r="E4474" t="str">
        <f>IF($B4474="A","",IFERROR(VLOOKUP($C4474,Elster!$I$5:$M$148,3,FALSE),$C4474))</f>
        <v xml:space="preserve">   "FEHLERMELDUNG"                                    </v>
      </c>
      <c r="F4474">
        <f t="shared" si="138"/>
        <v>1</v>
      </c>
      <c r="G4474" s="2">
        <f t="shared" si="139"/>
        <v>4.9479999999988422E-3</v>
      </c>
    </row>
    <row r="4475" spans="1:7" x14ac:dyDescent="0.35">
      <c r="A4475" t="s">
        <v>10753</v>
      </c>
      <c r="B4475" t="s">
        <v>7317</v>
      </c>
      <c r="C4475" t="s">
        <v>7998</v>
      </c>
      <c r="D4475" t="str">
        <f>IF($B4475="B","",IFERROR(VLOOKUP($C4475,Elster!$I$5:$M$148,3,FALSE),$C4475))</f>
        <v/>
      </c>
      <c r="E4475" t="str">
        <f>IF($B4475="A","",IFERROR(VLOOKUP($C4475,Elster!$I$5:$M$148,3,FALSE),$C4475))</f>
        <v>0x01D</v>
      </c>
      <c r="F4475">
        <f t="shared" si="138"/>
        <v>29</v>
      </c>
      <c r="G4475" s="2">
        <f t="shared" si="139"/>
        <v>4.9740000000007001E-3</v>
      </c>
    </row>
    <row r="4476" spans="1:7" x14ac:dyDescent="0.35">
      <c r="A4476" t="s">
        <v>10754</v>
      </c>
      <c r="B4476" t="s">
        <v>7317</v>
      </c>
      <c r="C4476" t="s">
        <v>7318</v>
      </c>
      <c r="D4476" t="str">
        <f>IF($B4476="B","",IFERROR(VLOOKUP($C4476,Elster!$I$5:$M$148,3,FALSE),$C4476))</f>
        <v/>
      </c>
      <c r="E4476" t="str">
        <f>IF($B4476="A","",IFERROR(VLOOKUP($C4476,Elster!$I$5:$M$148,3,FALSE),$C4476))</f>
        <v xml:space="preserve">   "SAMMLERISTTEMP"                                   </v>
      </c>
      <c r="F4476">
        <f t="shared" si="138"/>
        <v>13</v>
      </c>
      <c r="G4476" s="2">
        <f t="shared" si="139"/>
        <v>4.9740000000007001E-3</v>
      </c>
    </row>
    <row r="4477" spans="1:7" x14ac:dyDescent="0.35">
      <c r="A4477" t="s">
        <v>10755</v>
      </c>
      <c r="B4477" t="s">
        <v>7317</v>
      </c>
      <c r="C4477" t="s">
        <v>7320</v>
      </c>
      <c r="D4477" t="str">
        <f>IF($B4477="B","",IFERROR(VLOOKUP($C4477,Elster!$I$5:$M$148,3,FALSE),$C4477))</f>
        <v/>
      </c>
      <c r="E4477" t="str">
        <f>IF($B4477="A","",IFERROR(VLOOKUP($C4477,Elster!$I$5:$M$148,3,FALSE),$C4477))</f>
        <v>0x000</v>
      </c>
      <c r="F4477">
        <f t="shared" si="138"/>
        <v>0</v>
      </c>
      <c r="G4477" s="2">
        <f t="shared" si="139"/>
        <v>4.9739999999971474E-3</v>
      </c>
    </row>
    <row r="4478" spans="1:7" x14ac:dyDescent="0.35">
      <c r="A4478" t="s">
        <v>10756</v>
      </c>
      <c r="B4478" t="s">
        <v>7317</v>
      </c>
      <c r="C4478" t="s">
        <v>7321</v>
      </c>
      <c r="D4478" t="str">
        <f>IF($B4478="B","",IFERROR(VLOOKUP($C4478,Elster!$I$5:$M$148,3,FALSE),$C4478))</f>
        <v/>
      </c>
      <c r="E4478" t="str">
        <f>IF($B4478="A","",IFERROR(VLOOKUP($C4478,Elster!$I$5:$M$148,3,FALSE),$C4478))</f>
        <v xml:space="preserve">   "FEHLERMELDUNG"                                    </v>
      </c>
      <c r="F4478">
        <f t="shared" si="138"/>
        <v>1</v>
      </c>
      <c r="G4478" s="2">
        <f t="shared" si="139"/>
        <v>4.9480000000023949E-3</v>
      </c>
    </row>
    <row r="4479" spans="1:7" x14ac:dyDescent="0.35">
      <c r="A4479" t="s">
        <v>10757</v>
      </c>
      <c r="B4479" t="s">
        <v>7317</v>
      </c>
      <c r="C4479" t="s">
        <v>8016</v>
      </c>
      <c r="D4479" t="str">
        <f>IF($B4479="B","",IFERROR(VLOOKUP($C4479,Elster!$I$5:$M$148,3,FALSE),$C4479))</f>
        <v/>
      </c>
      <c r="E4479" t="str">
        <f>IF($B4479="A","",IFERROR(VLOOKUP($C4479,Elster!$I$5:$M$148,3,FALSE),$C4479))</f>
        <v>0x037</v>
      </c>
      <c r="F4479">
        <f t="shared" si="138"/>
        <v>55</v>
      </c>
      <c r="G4479" s="2">
        <f t="shared" si="139"/>
        <v>4.9729999999996721E-3</v>
      </c>
    </row>
    <row r="4480" spans="1:7" x14ac:dyDescent="0.35">
      <c r="A4480" t="s">
        <v>10758</v>
      </c>
      <c r="B4480" t="s">
        <v>7317</v>
      </c>
      <c r="C4480" t="s">
        <v>7318</v>
      </c>
      <c r="D4480" t="str">
        <f>IF($B4480="B","",IFERROR(VLOOKUP($C4480,Elster!$I$5:$M$148,3,FALSE),$C4480))</f>
        <v/>
      </c>
      <c r="E4480" t="str">
        <f>IF($B4480="A","",IFERROR(VLOOKUP($C4480,Elster!$I$5:$M$148,3,FALSE),$C4480))</f>
        <v xml:space="preserve">   "SAMMLERISTTEMP"                                   </v>
      </c>
      <c r="F4480">
        <f t="shared" si="138"/>
        <v>13</v>
      </c>
      <c r="G4480" s="2">
        <f t="shared" si="139"/>
        <v>6.8750000000008527E-3</v>
      </c>
    </row>
    <row r="4481" spans="1:7" x14ac:dyDescent="0.35">
      <c r="A4481" t="s">
        <v>10758</v>
      </c>
      <c r="B4481" t="s">
        <v>7319</v>
      </c>
      <c r="C4481" t="s">
        <v>7318</v>
      </c>
      <c r="D4481" t="str">
        <f>IF($B4481="B","",IFERROR(VLOOKUP($C4481,Elster!$I$5:$M$148,3,FALSE),$C4481))</f>
        <v xml:space="preserve">   "SAMMLERISTTEMP"                                   </v>
      </c>
      <c r="E4481" t="str">
        <f>IF($B4481="A","",IFERROR(VLOOKUP($C4481,Elster!$I$5:$M$148,3,FALSE),$C4481))</f>
        <v/>
      </c>
      <c r="F4481">
        <f t="shared" si="138"/>
        <v>13</v>
      </c>
      <c r="G4481" s="2">
        <f t="shared" si="139"/>
        <v>0</v>
      </c>
    </row>
    <row r="4482" spans="1:7" x14ac:dyDescent="0.35">
      <c r="A4482" t="s">
        <v>10759</v>
      </c>
      <c r="B4482" t="s">
        <v>7317</v>
      </c>
      <c r="C4482" t="s">
        <v>7320</v>
      </c>
      <c r="D4482" t="str">
        <f>IF($B4482="B","",IFERROR(VLOOKUP($C4482,Elster!$I$5:$M$148,3,FALSE),$C4482))</f>
        <v/>
      </c>
      <c r="E4482" t="str">
        <f>IF($B4482="A","",IFERROR(VLOOKUP($C4482,Elster!$I$5:$M$148,3,FALSE),$C4482))</f>
        <v>0x000</v>
      </c>
      <c r="F4482">
        <f t="shared" si="138"/>
        <v>0</v>
      </c>
      <c r="G4482" s="2">
        <f t="shared" si="139"/>
        <v>4.9999999999990052E-3</v>
      </c>
    </row>
    <row r="4483" spans="1:7" x14ac:dyDescent="0.35">
      <c r="A4483" t="s">
        <v>10759</v>
      </c>
      <c r="B4483" t="s">
        <v>7319</v>
      </c>
      <c r="C4483" t="s">
        <v>7320</v>
      </c>
      <c r="D4483" t="str">
        <f>IF($B4483="B","",IFERROR(VLOOKUP($C4483,Elster!$I$5:$M$148,3,FALSE),$C4483))</f>
        <v>0x000</v>
      </c>
      <c r="E4483" t="str">
        <f>IF($B4483="A","",IFERROR(VLOOKUP($C4483,Elster!$I$5:$M$148,3,FALSE),$C4483))</f>
        <v/>
      </c>
      <c r="F4483">
        <f t="shared" ref="F4483:F4546" si="140">HEX2DEC(REPLACE(C4483,1,2,""))</f>
        <v>0</v>
      </c>
      <c r="G4483" s="2">
        <f t="shared" si="139"/>
        <v>0</v>
      </c>
    </row>
    <row r="4484" spans="1:7" x14ac:dyDescent="0.35">
      <c r="A4484" t="s">
        <v>10760</v>
      </c>
      <c r="B4484" t="s">
        <v>7317</v>
      </c>
      <c r="C4484" t="s">
        <v>7325</v>
      </c>
      <c r="D4484" t="str">
        <f>IF($B4484="B","",IFERROR(VLOOKUP($C4484,Elster!$I$5:$M$148,3,FALSE),$C4484))</f>
        <v/>
      </c>
      <c r="E4484" t="str">
        <f>IF($B4484="A","",IFERROR(VLOOKUP($C4484,Elster!$I$5:$M$148,3,FALSE),$C4484))</f>
        <v xml:space="preserve">   "SPEICHERSOLLTEMP"                                 </v>
      </c>
      <c r="F4484">
        <f t="shared" si="140"/>
        <v>3</v>
      </c>
      <c r="G4484" s="2">
        <f t="shared" ref="G4484:G4547" si="141">SUBSTITUTE(A4484,"s","")-SUBSTITUTE(A4483,"s","")</f>
        <v>4.9999999999990052E-3</v>
      </c>
    </row>
    <row r="4485" spans="1:7" x14ac:dyDescent="0.35">
      <c r="A4485" t="s">
        <v>10760</v>
      </c>
      <c r="B4485" t="s">
        <v>7319</v>
      </c>
      <c r="C4485" t="s">
        <v>7325</v>
      </c>
      <c r="D4485" t="str">
        <f>IF($B4485="B","",IFERROR(VLOOKUP($C4485,Elster!$I$5:$M$148,3,FALSE),$C4485))</f>
        <v xml:space="preserve">   "SPEICHERSOLLTEMP"                                 </v>
      </c>
      <c r="E4485" t="str">
        <f>IF($B4485="A","",IFERROR(VLOOKUP($C4485,Elster!$I$5:$M$148,3,FALSE),$C4485))</f>
        <v/>
      </c>
      <c r="F4485">
        <f t="shared" si="140"/>
        <v>3</v>
      </c>
      <c r="G4485" s="2">
        <f t="shared" si="141"/>
        <v>0</v>
      </c>
    </row>
    <row r="4486" spans="1:7" x14ac:dyDescent="0.35">
      <c r="A4486" t="s">
        <v>10761</v>
      </c>
      <c r="B4486" t="s">
        <v>7317</v>
      </c>
      <c r="C4486" t="s">
        <v>7321</v>
      </c>
      <c r="D4486" t="str">
        <f>IF($B4486="B","",IFERROR(VLOOKUP($C4486,Elster!$I$5:$M$148,3,FALSE),$C4486))</f>
        <v/>
      </c>
      <c r="E4486" t="str">
        <f>IF($B4486="A","",IFERROR(VLOOKUP($C4486,Elster!$I$5:$M$148,3,FALSE),$C4486))</f>
        <v xml:space="preserve">   "FEHLERMELDUNG"                                    </v>
      </c>
      <c r="F4486">
        <f t="shared" si="140"/>
        <v>1</v>
      </c>
      <c r="G4486" s="2">
        <f t="shared" si="141"/>
        <v>4.9999999999990052E-3</v>
      </c>
    </row>
    <row r="4487" spans="1:7" x14ac:dyDescent="0.35">
      <c r="A4487" t="s">
        <v>10761</v>
      </c>
      <c r="B4487" t="s">
        <v>7319</v>
      </c>
      <c r="C4487" t="s">
        <v>7321</v>
      </c>
      <c r="D4487" t="str">
        <f>IF($B4487="B","",IFERROR(VLOOKUP($C4487,Elster!$I$5:$M$148,3,FALSE),$C4487))</f>
        <v xml:space="preserve">   "FEHLERMELDUNG"                                    </v>
      </c>
      <c r="E4487" t="str">
        <f>IF($B4487="A","",IFERROR(VLOOKUP($C4487,Elster!$I$5:$M$148,3,FALSE),$C4487))</f>
        <v/>
      </c>
      <c r="F4487">
        <f t="shared" si="140"/>
        <v>1</v>
      </c>
      <c r="G4487" s="2">
        <f t="shared" si="141"/>
        <v>0</v>
      </c>
    </row>
    <row r="4488" spans="1:7" x14ac:dyDescent="0.35">
      <c r="A4488" t="s">
        <v>10762</v>
      </c>
      <c r="B4488" t="s">
        <v>7317</v>
      </c>
      <c r="C4488" t="s">
        <v>7320</v>
      </c>
      <c r="D4488" t="str">
        <f>IF($B4488="B","",IFERROR(VLOOKUP($C4488,Elster!$I$5:$M$148,3,FALSE),$C4488))</f>
        <v/>
      </c>
      <c r="E4488" t="str">
        <f>IF($B4488="A","",IFERROR(VLOOKUP($C4488,Elster!$I$5:$M$148,3,FALSE),$C4488))</f>
        <v>0x000</v>
      </c>
      <c r="F4488">
        <f t="shared" si="140"/>
        <v>0</v>
      </c>
      <c r="G4488" s="2">
        <f t="shared" si="141"/>
        <v>5.000000000002558E-3</v>
      </c>
    </row>
    <row r="4489" spans="1:7" x14ac:dyDescent="0.35">
      <c r="A4489" t="s">
        <v>10762</v>
      </c>
      <c r="B4489" t="s">
        <v>7319</v>
      </c>
      <c r="C4489" t="s">
        <v>7320</v>
      </c>
      <c r="D4489" t="str">
        <f>IF($B4489="B","",IFERROR(VLOOKUP($C4489,Elster!$I$5:$M$148,3,FALSE),$C4489))</f>
        <v>0x000</v>
      </c>
      <c r="E4489" t="str">
        <f>IF($B4489="A","",IFERROR(VLOOKUP($C4489,Elster!$I$5:$M$148,3,FALSE),$C4489))</f>
        <v/>
      </c>
      <c r="F4489">
        <f t="shared" si="140"/>
        <v>0</v>
      </c>
      <c r="G4489" s="2">
        <f t="shared" si="141"/>
        <v>0</v>
      </c>
    </row>
    <row r="4490" spans="1:7" x14ac:dyDescent="0.35">
      <c r="A4490" t="s">
        <v>10763</v>
      </c>
      <c r="B4490" t="s">
        <v>7317</v>
      </c>
      <c r="C4490" t="s">
        <v>7366</v>
      </c>
      <c r="D4490" t="str">
        <f>IF($B4490="B","",IFERROR(VLOOKUP($C4490,Elster!$I$5:$M$148,3,FALSE),$C4490))</f>
        <v/>
      </c>
      <c r="E4490" t="str">
        <f>IF($B4490="A","",IFERROR(VLOOKUP($C4490,Elster!$I$5:$M$148,3,FALSE),$C4490))</f>
        <v xml:space="preserve">//   "ERWEITERUNGSTELEGRAMM"                            </v>
      </c>
      <c r="F4490">
        <f t="shared" si="140"/>
        <v>250</v>
      </c>
      <c r="G4490" s="2">
        <f t="shared" si="141"/>
        <v>4.9999999999990052E-3</v>
      </c>
    </row>
    <row r="4491" spans="1:7" x14ac:dyDescent="0.35">
      <c r="A4491" t="s">
        <v>10763</v>
      </c>
      <c r="B4491" t="s">
        <v>7319</v>
      </c>
      <c r="C4491" t="s">
        <v>7366</v>
      </c>
      <c r="D4491" t="str">
        <f>IF($B4491="B","",IFERROR(VLOOKUP($C4491,Elster!$I$5:$M$148,3,FALSE),$C4491))</f>
        <v xml:space="preserve">//   "ERWEITERUNGSTELEGRAMM"                            </v>
      </c>
      <c r="E4491" t="str">
        <f>IF($B4491="A","",IFERROR(VLOOKUP($C4491,Elster!$I$5:$M$148,3,FALSE),$C4491))</f>
        <v/>
      </c>
      <c r="F4491">
        <f t="shared" si="140"/>
        <v>250</v>
      </c>
      <c r="G4491" s="2">
        <f t="shared" si="141"/>
        <v>0</v>
      </c>
    </row>
    <row r="4492" spans="1:7" x14ac:dyDescent="0.35">
      <c r="A4492" t="s">
        <v>10764</v>
      </c>
      <c r="B4492" t="s">
        <v>7319</v>
      </c>
      <c r="C4492" t="s">
        <v>7321</v>
      </c>
      <c r="D4492" t="str">
        <f>IF($B4492="B","",IFERROR(VLOOKUP($C4492,Elster!$I$5:$M$148,3,FALSE),$C4492))</f>
        <v xml:space="preserve">   "FEHLERMELDUNG"                                    </v>
      </c>
      <c r="E4492" t="str">
        <f>IF($B4492="A","",IFERROR(VLOOKUP($C4492,Elster!$I$5:$M$148,3,FALSE),$C4492))</f>
        <v/>
      </c>
      <c r="F4492">
        <f t="shared" si="140"/>
        <v>1</v>
      </c>
      <c r="G4492" s="2">
        <f t="shared" si="141"/>
        <v>4.9999999999990052E-3</v>
      </c>
    </row>
    <row r="4493" spans="1:7" x14ac:dyDescent="0.35">
      <c r="A4493" t="s">
        <v>10765</v>
      </c>
      <c r="B4493" t="s">
        <v>7317</v>
      </c>
      <c r="C4493" t="s">
        <v>7321</v>
      </c>
      <c r="D4493" t="str">
        <f>IF($B4493="B","",IFERROR(VLOOKUP($C4493,Elster!$I$5:$M$148,3,FALSE),$C4493))</f>
        <v/>
      </c>
      <c r="E4493" t="str">
        <f>IF($B4493="A","",IFERROR(VLOOKUP($C4493,Elster!$I$5:$M$148,3,FALSE),$C4493))</f>
        <v xml:space="preserve">   "FEHLERMELDUNG"                                    </v>
      </c>
      <c r="F4493">
        <f t="shared" si="140"/>
        <v>1</v>
      </c>
      <c r="G4493" s="2">
        <f t="shared" si="141"/>
        <v>2.600000000185787E-5</v>
      </c>
    </row>
    <row r="4494" spans="1:7" x14ac:dyDescent="0.35">
      <c r="A4494" t="s">
        <v>10766</v>
      </c>
      <c r="B4494" t="s">
        <v>7319</v>
      </c>
      <c r="C4494" t="s">
        <v>7331</v>
      </c>
      <c r="D4494" t="str">
        <f>IF($B4494="B","",IFERROR(VLOOKUP($C4494,Elster!$I$5:$M$148,3,FALSE),$C4494))</f>
        <v>0x01E</v>
      </c>
      <c r="E4494" t="str">
        <f>IF($B4494="A","",IFERROR(VLOOKUP($C4494,Elster!$I$5:$M$148,3,FALSE),$C4494))</f>
        <v/>
      </c>
      <c r="F4494">
        <f t="shared" si="140"/>
        <v>30</v>
      </c>
      <c r="G4494" s="2">
        <f t="shared" si="141"/>
        <v>4.9740000000007001E-3</v>
      </c>
    </row>
    <row r="4495" spans="1:7" x14ac:dyDescent="0.35">
      <c r="A4495" t="s">
        <v>10767</v>
      </c>
      <c r="B4495" t="s">
        <v>7317</v>
      </c>
      <c r="C4495" t="s">
        <v>7331</v>
      </c>
      <c r="D4495" t="str">
        <f>IF($B4495="B","",IFERROR(VLOOKUP($C4495,Elster!$I$5:$M$148,3,FALSE),$C4495))</f>
        <v/>
      </c>
      <c r="E4495" t="str">
        <f>IF($B4495="A","",IFERROR(VLOOKUP($C4495,Elster!$I$5:$M$148,3,FALSE),$C4495))</f>
        <v>0x01E</v>
      </c>
      <c r="F4495">
        <f t="shared" si="140"/>
        <v>30</v>
      </c>
      <c r="G4495" s="2">
        <f t="shared" si="141"/>
        <v>2.5999999998305157E-5</v>
      </c>
    </row>
    <row r="4496" spans="1:7" x14ac:dyDescent="0.35">
      <c r="A4496" t="s">
        <v>10768</v>
      </c>
      <c r="B4496" t="s">
        <v>7319</v>
      </c>
      <c r="C4496" t="s">
        <v>7321</v>
      </c>
      <c r="D4496" t="str">
        <f>IF($B4496="B","",IFERROR(VLOOKUP($C4496,Elster!$I$5:$M$148,3,FALSE),$C4496))</f>
        <v xml:space="preserve">   "FEHLERMELDUNG"                                    </v>
      </c>
      <c r="E4496" t="str">
        <f>IF($B4496="A","",IFERROR(VLOOKUP($C4496,Elster!$I$5:$M$148,3,FALSE),$C4496))</f>
        <v/>
      </c>
      <c r="F4496">
        <f t="shared" si="140"/>
        <v>1</v>
      </c>
      <c r="G4496" s="2">
        <f t="shared" si="141"/>
        <v>4.9740000000007001E-3</v>
      </c>
    </row>
    <row r="4497" spans="1:7" x14ac:dyDescent="0.35">
      <c r="A4497" t="s">
        <v>10769</v>
      </c>
      <c r="B4497" t="s">
        <v>7317</v>
      </c>
      <c r="C4497" t="s">
        <v>7321</v>
      </c>
      <c r="D4497" t="str">
        <f>IF($B4497="B","",IFERROR(VLOOKUP($C4497,Elster!$I$5:$M$148,3,FALSE),$C4497))</f>
        <v/>
      </c>
      <c r="E4497" t="str">
        <f>IF($B4497="A","",IFERROR(VLOOKUP($C4497,Elster!$I$5:$M$148,3,FALSE),$C4497))</f>
        <v xml:space="preserve">   "FEHLERMELDUNG"                                    </v>
      </c>
      <c r="F4497">
        <f t="shared" si="140"/>
        <v>1</v>
      </c>
      <c r="G4497" s="2">
        <f t="shared" si="141"/>
        <v>2.5999999998305157E-5</v>
      </c>
    </row>
    <row r="4498" spans="1:7" x14ac:dyDescent="0.35">
      <c r="A4498" t="s">
        <v>10770</v>
      </c>
      <c r="B4498" t="s">
        <v>7319</v>
      </c>
      <c r="C4498" t="s">
        <v>7320</v>
      </c>
      <c r="D4498" t="str">
        <f>IF($B4498="B","",IFERROR(VLOOKUP($C4498,Elster!$I$5:$M$148,3,FALSE),$C4498))</f>
        <v>0x000</v>
      </c>
      <c r="E4498" t="str">
        <f>IF($B4498="A","",IFERROR(VLOOKUP($C4498,Elster!$I$5:$M$148,3,FALSE),$C4498))</f>
        <v/>
      </c>
      <c r="F4498">
        <f t="shared" si="140"/>
        <v>0</v>
      </c>
      <c r="G4498" s="2">
        <f t="shared" si="141"/>
        <v>4.9740000000007001E-3</v>
      </c>
    </row>
    <row r="4499" spans="1:7" x14ac:dyDescent="0.35">
      <c r="A4499" t="s">
        <v>10771</v>
      </c>
      <c r="B4499" t="s">
        <v>7317</v>
      </c>
      <c r="C4499" t="s">
        <v>7320</v>
      </c>
      <c r="D4499" t="str">
        <f>IF($B4499="B","",IFERROR(VLOOKUP($C4499,Elster!$I$5:$M$148,3,FALSE),$C4499))</f>
        <v/>
      </c>
      <c r="E4499" t="str">
        <f>IF($B4499="A","",IFERROR(VLOOKUP($C4499,Elster!$I$5:$M$148,3,FALSE),$C4499))</f>
        <v>0x000</v>
      </c>
      <c r="F4499">
        <f t="shared" si="140"/>
        <v>0</v>
      </c>
      <c r="G4499" s="2">
        <f t="shared" si="141"/>
        <v>2.600000000185787E-5</v>
      </c>
    </row>
    <row r="4500" spans="1:7" x14ac:dyDescent="0.35">
      <c r="A4500" t="s">
        <v>10772</v>
      </c>
      <c r="B4500" t="s">
        <v>7317</v>
      </c>
      <c r="C4500" t="s">
        <v>7321</v>
      </c>
      <c r="D4500" t="str">
        <f>IF($B4500="B","",IFERROR(VLOOKUP($C4500,Elster!$I$5:$M$148,3,FALSE),$C4500))</f>
        <v/>
      </c>
      <c r="E4500" t="str">
        <f>IF($B4500="A","",IFERROR(VLOOKUP($C4500,Elster!$I$5:$M$148,3,FALSE),$C4500))</f>
        <v xml:space="preserve">   "FEHLERMELDUNG"                                    </v>
      </c>
      <c r="F4500">
        <f t="shared" si="140"/>
        <v>1</v>
      </c>
      <c r="G4500" s="2">
        <f t="shared" si="141"/>
        <v>4.9989999999979773E-3</v>
      </c>
    </row>
    <row r="4501" spans="1:7" x14ac:dyDescent="0.35">
      <c r="A4501" t="s">
        <v>10773</v>
      </c>
      <c r="B4501" t="s">
        <v>7319</v>
      </c>
      <c r="C4501" t="s">
        <v>7321</v>
      </c>
      <c r="D4501" t="str">
        <f>IF($B4501="B","",IFERROR(VLOOKUP($C4501,Elster!$I$5:$M$148,3,FALSE),$C4501))</f>
        <v xml:space="preserve">   "FEHLERMELDUNG"                                    </v>
      </c>
      <c r="E4501" t="str">
        <f>IF($B4501="A","",IFERROR(VLOOKUP($C4501,Elster!$I$5:$M$148,3,FALSE),$C4501))</f>
        <v/>
      </c>
      <c r="F4501">
        <f t="shared" si="140"/>
        <v>1</v>
      </c>
      <c r="G4501" s="2">
        <f t="shared" si="141"/>
        <v>1.0000000010279564E-6</v>
      </c>
    </row>
    <row r="4502" spans="1:7" x14ac:dyDescent="0.35">
      <c r="A4502" t="s">
        <v>10774</v>
      </c>
      <c r="B4502" t="s">
        <v>7317</v>
      </c>
      <c r="C4502" t="s">
        <v>7340</v>
      </c>
      <c r="D4502" t="str">
        <f>IF($B4502="B","",IFERROR(VLOOKUP($C4502,Elster!$I$5:$M$148,3,FALSE),$C4502))</f>
        <v/>
      </c>
      <c r="E4502" t="str">
        <f>IF($B4502="A","",IFERROR(VLOOKUP($C4502,Elster!$I$5:$M$148,3,FALSE),$C4502))</f>
        <v xml:space="preserve">   "TN"                                               </v>
      </c>
      <c r="F4502">
        <f t="shared" si="140"/>
        <v>43</v>
      </c>
      <c r="G4502" s="2">
        <f t="shared" si="141"/>
        <v>4.9989999999979773E-3</v>
      </c>
    </row>
    <row r="4503" spans="1:7" x14ac:dyDescent="0.35">
      <c r="A4503" t="s">
        <v>10774</v>
      </c>
      <c r="B4503" t="s">
        <v>7319</v>
      </c>
      <c r="C4503" t="s">
        <v>7340</v>
      </c>
      <c r="D4503" t="str">
        <f>IF($B4503="B","",IFERROR(VLOOKUP($C4503,Elster!$I$5:$M$148,3,FALSE),$C4503))</f>
        <v xml:space="preserve">   "TN"                                               </v>
      </c>
      <c r="E4503" t="str">
        <f>IF($B4503="A","",IFERROR(VLOOKUP($C4503,Elster!$I$5:$M$148,3,FALSE),$C4503))</f>
        <v/>
      </c>
      <c r="F4503">
        <f t="shared" si="140"/>
        <v>43</v>
      </c>
      <c r="G4503" s="2">
        <f t="shared" si="141"/>
        <v>0</v>
      </c>
    </row>
    <row r="4504" spans="1:7" x14ac:dyDescent="0.35">
      <c r="A4504" t="s">
        <v>10775</v>
      </c>
      <c r="B4504" t="s">
        <v>7317</v>
      </c>
      <c r="C4504" t="s">
        <v>7325</v>
      </c>
      <c r="D4504" t="str">
        <f>IF($B4504="B","",IFERROR(VLOOKUP($C4504,Elster!$I$5:$M$148,3,FALSE),$C4504))</f>
        <v/>
      </c>
      <c r="E4504" t="str">
        <f>IF($B4504="A","",IFERROR(VLOOKUP($C4504,Elster!$I$5:$M$148,3,FALSE),$C4504))</f>
        <v xml:space="preserve">   "SPEICHERSOLLTEMP"                                 </v>
      </c>
      <c r="F4504">
        <f t="shared" si="140"/>
        <v>3</v>
      </c>
      <c r="G4504" s="2">
        <f t="shared" si="141"/>
        <v>1.1874999999999858E-2</v>
      </c>
    </row>
    <row r="4505" spans="1:7" x14ac:dyDescent="0.35">
      <c r="A4505" t="s">
        <v>10776</v>
      </c>
      <c r="B4505" t="s">
        <v>7317</v>
      </c>
      <c r="C4505" t="s">
        <v>7320</v>
      </c>
      <c r="D4505" t="str">
        <f>IF($B4505="B","",IFERROR(VLOOKUP($C4505,Elster!$I$5:$M$148,3,FALSE),$C4505))</f>
        <v/>
      </c>
      <c r="E4505" t="str">
        <f>IF($B4505="A","",IFERROR(VLOOKUP($C4505,Elster!$I$5:$M$148,3,FALSE),$C4505))</f>
        <v>0x000</v>
      </c>
      <c r="F4505">
        <f t="shared" si="140"/>
        <v>0</v>
      </c>
      <c r="G4505" s="2">
        <f t="shared" si="141"/>
        <v>4.9740000000007001E-3</v>
      </c>
    </row>
    <row r="4506" spans="1:7" x14ac:dyDescent="0.35">
      <c r="A4506" t="s">
        <v>10777</v>
      </c>
      <c r="B4506" t="s">
        <v>7317</v>
      </c>
      <c r="C4506" t="s">
        <v>7318</v>
      </c>
      <c r="D4506" t="str">
        <f>IF($B4506="B","",IFERROR(VLOOKUP($C4506,Elster!$I$5:$M$148,3,FALSE),$C4506))</f>
        <v/>
      </c>
      <c r="E4506" t="str">
        <f>IF($B4506="A","",IFERROR(VLOOKUP($C4506,Elster!$I$5:$M$148,3,FALSE),$C4506))</f>
        <v xml:space="preserve">   "SAMMLERISTTEMP"                                   </v>
      </c>
      <c r="F4506">
        <f t="shared" si="140"/>
        <v>13</v>
      </c>
      <c r="G4506" s="2">
        <f t="shared" si="141"/>
        <v>4.9480000000023949E-3</v>
      </c>
    </row>
    <row r="4507" spans="1:7" x14ac:dyDescent="0.35">
      <c r="A4507" t="s">
        <v>10778</v>
      </c>
      <c r="B4507" t="s">
        <v>7317</v>
      </c>
      <c r="C4507" t="s">
        <v>7329</v>
      </c>
      <c r="D4507" t="str">
        <f>IF($B4507="B","",IFERROR(VLOOKUP($C4507,Elster!$I$5:$M$148,3,FALSE),$C4507))</f>
        <v/>
      </c>
      <c r="E4507" t="str">
        <f>IF($B4507="A","",IFERROR(VLOOKUP($C4507,Elster!$I$5:$M$148,3,FALSE),$C4507))</f>
        <v xml:space="preserve">   "KESSELSOLLTEMP"                                   </v>
      </c>
      <c r="F4507">
        <f t="shared" si="140"/>
        <v>2</v>
      </c>
      <c r="G4507" s="2">
        <f t="shared" si="141"/>
        <v>4.9739999999971474E-3</v>
      </c>
    </row>
    <row r="4508" spans="1:7" x14ac:dyDescent="0.35">
      <c r="A4508" t="s">
        <v>10779</v>
      </c>
      <c r="B4508" t="s">
        <v>7317</v>
      </c>
      <c r="C4508" t="s">
        <v>7320</v>
      </c>
      <c r="D4508" t="str">
        <f>IF($B4508="B","",IFERROR(VLOOKUP($C4508,Elster!$I$5:$M$148,3,FALSE),$C4508))</f>
        <v/>
      </c>
      <c r="E4508" t="str">
        <f>IF($B4508="A","",IFERROR(VLOOKUP($C4508,Elster!$I$5:$M$148,3,FALSE),$C4508))</f>
        <v>0x000</v>
      </c>
      <c r="F4508">
        <f t="shared" si="140"/>
        <v>0</v>
      </c>
      <c r="G4508" s="2">
        <f t="shared" si="141"/>
        <v>4.9740000000007001E-3</v>
      </c>
    </row>
    <row r="4509" spans="1:7" x14ac:dyDescent="0.35">
      <c r="A4509" t="s">
        <v>10780</v>
      </c>
      <c r="B4509" t="s">
        <v>7317</v>
      </c>
      <c r="C4509" t="s">
        <v>7366</v>
      </c>
      <c r="D4509" t="str">
        <f>IF($B4509="B","",IFERROR(VLOOKUP($C4509,Elster!$I$5:$M$148,3,FALSE),$C4509))</f>
        <v/>
      </c>
      <c r="E4509" t="str">
        <f>IF($B4509="A","",IFERROR(VLOOKUP($C4509,Elster!$I$5:$M$148,3,FALSE),$C4509))</f>
        <v xml:space="preserve">//   "ERWEITERUNGSTELEGRAMM"                            </v>
      </c>
      <c r="F4509">
        <f t="shared" si="140"/>
        <v>250</v>
      </c>
      <c r="G4509" s="2">
        <f t="shared" si="141"/>
        <v>4.9740000000007001E-3</v>
      </c>
    </row>
    <row r="4510" spans="1:7" x14ac:dyDescent="0.35">
      <c r="A4510" t="s">
        <v>10781</v>
      </c>
      <c r="B4510" t="s">
        <v>7317</v>
      </c>
      <c r="C4510" t="s">
        <v>7321</v>
      </c>
      <c r="D4510" t="str">
        <f>IF($B4510="B","",IFERROR(VLOOKUP($C4510,Elster!$I$5:$M$148,3,FALSE),$C4510))</f>
        <v/>
      </c>
      <c r="E4510" t="str">
        <f>IF($B4510="A","",IFERROR(VLOOKUP($C4510,Elster!$I$5:$M$148,3,FALSE),$C4510))</f>
        <v xml:space="preserve">   "FEHLERMELDUNG"                                    </v>
      </c>
      <c r="F4510">
        <f t="shared" si="140"/>
        <v>1</v>
      </c>
      <c r="G4510" s="2">
        <f t="shared" si="141"/>
        <v>4.947000000001367E-3</v>
      </c>
    </row>
    <row r="4511" spans="1:7" x14ac:dyDescent="0.35">
      <c r="A4511" t="s">
        <v>10782</v>
      </c>
      <c r="B4511" t="s">
        <v>7317</v>
      </c>
      <c r="C4511" t="s">
        <v>7331</v>
      </c>
      <c r="D4511" t="str">
        <f>IF($B4511="B","",IFERROR(VLOOKUP($C4511,Elster!$I$5:$M$148,3,FALSE),$C4511))</f>
        <v/>
      </c>
      <c r="E4511" t="str">
        <f>IF($B4511="A","",IFERROR(VLOOKUP($C4511,Elster!$I$5:$M$148,3,FALSE),$C4511))</f>
        <v>0x01E</v>
      </c>
      <c r="F4511">
        <f t="shared" si="140"/>
        <v>30</v>
      </c>
      <c r="G4511" s="2">
        <f t="shared" si="141"/>
        <v>4.9739999999971474E-3</v>
      </c>
    </row>
    <row r="4512" spans="1:7" x14ac:dyDescent="0.35">
      <c r="A4512" t="s">
        <v>10783</v>
      </c>
      <c r="B4512" t="s">
        <v>7317</v>
      </c>
      <c r="C4512" t="s">
        <v>7321</v>
      </c>
      <c r="D4512" t="str">
        <f>IF($B4512="B","",IFERROR(VLOOKUP($C4512,Elster!$I$5:$M$148,3,FALSE),$C4512))</f>
        <v/>
      </c>
      <c r="E4512" t="str">
        <f>IF($B4512="A","",IFERROR(VLOOKUP($C4512,Elster!$I$5:$M$148,3,FALSE),$C4512))</f>
        <v xml:space="preserve">   "FEHLERMELDUNG"                                    </v>
      </c>
      <c r="F4512">
        <f t="shared" si="140"/>
        <v>1</v>
      </c>
      <c r="G4512" s="2">
        <f t="shared" si="141"/>
        <v>4.9740000000007001E-3</v>
      </c>
    </row>
    <row r="4513" spans="1:7" x14ac:dyDescent="0.35">
      <c r="A4513" t="s">
        <v>10784</v>
      </c>
      <c r="B4513" t="s">
        <v>7317</v>
      </c>
      <c r="C4513" t="s">
        <v>7320</v>
      </c>
      <c r="D4513" t="str">
        <f>IF($B4513="B","",IFERROR(VLOOKUP($C4513,Elster!$I$5:$M$148,3,FALSE),$C4513))</f>
        <v/>
      </c>
      <c r="E4513" t="str">
        <f>IF($B4513="A","",IFERROR(VLOOKUP($C4513,Elster!$I$5:$M$148,3,FALSE),$C4513))</f>
        <v>0x000</v>
      </c>
      <c r="F4513">
        <f t="shared" si="140"/>
        <v>0</v>
      </c>
      <c r="G4513" s="2">
        <f t="shared" si="141"/>
        <v>4.9740000000007001E-3</v>
      </c>
    </row>
    <row r="4514" spans="1:7" x14ac:dyDescent="0.35">
      <c r="A4514" t="s">
        <v>10785</v>
      </c>
      <c r="B4514" t="s">
        <v>7317</v>
      </c>
      <c r="C4514" t="s">
        <v>7321</v>
      </c>
      <c r="D4514" t="str">
        <f>IF($B4514="B","",IFERROR(VLOOKUP($C4514,Elster!$I$5:$M$148,3,FALSE),$C4514))</f>
        <v/>
      </c>
      <c r="E4514" t="str">
        <f>IF($B4514="A","",IFERROR(VLOOKUP($C4514,Elster!$I$5:$M$148,3,FALSE),$C4514))</f>
        <v xml:space="preserve">   "FEHLERMELDUNG"                                    </v>
      </c>
      <c r="F4514">
        <f t="shared" si="140"/>
        <v>1</v>
      </c>
      <c r="G4514" s="2">
        <f t="shared" si="141"/>
        <v>4.9479999999988422E-3</v>
      </c>
    </row>
    <row r="4515" spans="1:7" x14ac:dyDescent="0.35">
      <c r="A4515" t="s">
        <v>10786</v>
      </c>
      <c r="B4515" t="s">
        <v>7317</v>
      </c>
      <c r="C4515" t="s">
        <v>7342</v>
      </c>
      <c r="D4515" t="str">
        <f>IF($B4515="B","",IFERROR(VLOOKUP($C4515,Elster!$I$5:$M$148,3,FALSE),$C4515))</f>
        <v/>
      </c>
      <c r="E4515" t="str">
        <f>IF($B4515="A","",IFERROR(VLOOKUP($C4515,Elster!$I$5:$M$148,3,FALSE),$C4515))</f>
        <v xml:space="preserve">   "MISCHERLAUFZEIT"                                  </v>
      </c>
      <c r="F4515">
        <f t="shared" si="140"/>
        <v>44</v>
      </c>
      <c r="G4515" s="2">
        <f t="shared" si="141"/>
        <v>4.9740000000007001E-3</v>
      </c>
    </row>
    <row r="4516" spans="1:7" x14ac:dyDescent="0.35">
      <c r="A4516" t="s">
        <v>10787</v>
      </c>
      <c r="B4516" t="s">
        <v>7317</v>
      </c>
      <c r="C4516" t="s">
        <v>7318</v>
      </c>
      <c r="D4516" t="str">
        <f>IF($B4516="B","",IFERROR(VLOOKUP($C4516,Elster!$I$5:$M$148,3,FALSE),$C4516))</f>
        <v/>
      </c>
      <c r="E4516" t="str">
        <f>IF($B4516="A","",IFERROR(VLOOKUP($C4516,Elster!$I$5:$M$148,3,FALSE),$C4516))</f>
        <v xml:space="preserve">   "SAMMLERISTTEMP"                                   </v>
      </c>
      <c r="F4516">
        <f t="shared" si="140"/>
        <v>13</v>
      </c>
      <c r="G4516" s="2">
        <f t="shared" si="141"/>
        <v>6.4320000000002153E-3</v>
      </c>
    </row>
    <row r="4517" spans="1:7" x14ac:dyDescent="0.35">
      <c r="A4517" t="s">
        <v>10787</v>
      </c>
      <c r="B4517" t="s">
        <v>7319</v>
      </c>
      <c r="C4517" t="s">
        <v>7318</v>
      </c>
      <c r="D4517" t="str">
        <f>IF($B4517="B","",IFERROR(VLOOKUP($C4517,Elster!$I$5:$M$148,3,FALSE),$C4517))</f>
        <v xml:space="preserve">   "SAMMLERISTTEMP"                                   </v>
      </c>
      <c r="E4517" t="str">
        <f>IF($B4517="A","",IFERROR(VLOOKUP($C4517,Elster!$I$5:$M$148,3,FALSE),$C4517))</f>
        <v/>
      </c>
      <c r="F4517">
        <f t="shared" si="140"/>
        <v>13</v>
      </c>
      <c r="G4517" s="2">
        <f t="shared" si="141"/>
        <v>0</v>
      </c>
    </row>
    <row r="4518" spans="1:7" x14ac:dyDescent="0.35">
      <c r="A4518" t="s">
        <v>10788</v>
      </c>
      <c r="B4518" t="s">
        <v>7317</v>
      </c>
      <c r="C4518" t="s">
        <v>7320</v>
      </c>
      <c r="D4518" t="str">
        <f>IF($B4518="B","",IFERROR(VLOOKUP($C4518,Elster!$I$5:$M$148,3,FALSE),$C4518))</f>
        <v/>
      </c>
      <c r="E4518" t="str">
        <f>IF($B4518="A","",IFERROR(VLOOKUP($C4518,Elster!$I$5:$M$148,3,FALSE),$C4518))</f>
        <v>0x000</v>
      </c>
      <c r="F4518">
        <f t="shared" si="140"/>
        <v>0</v>
      </c>
      <c r="G4518" s="2">
        <f t="shared" si="141"/>
        <v>4.9999999999990052E-3</v>
      </c>
    </row>
    <row r="4519" spans="1:7" x14ac:dyDescent="0.35">
      <c r="A4519" t="s">
        <v>10788</v>
      </c>
      <c r="B4519" t="s">
        <v>7319</v>
      </c>
      <c r="C4519" t="s">
        <v>7320</v>
      </c>
      <c r="D4519" t="str">
        <f>IF($B4519="B","",IFERROR(VLOOKUP($C4519,Elster!$I$5:$M$148,3,FALSE),$C4519))</f>
        <v>0x000</v>
      </c>
      <c r="E4519" t="str">
        <f>IF($B4519="A","",IFERROR(VLOOKUP($C4519,Elster!$I$5:$M$148,3,FALSE),$C4519))</f>
        <v/>
      </c>
      <c r="F4519">
        <f t="shared" si="140"/>
        <v>0</v>
      </c>
      <c r="G4519" s="2">
        <f t="shared" si="141"/>
        <v>0</v>
      </c>
    </row>
    <row r="4520" spans="1:7" x14ac:dyDescent="0.35">
      <c r="A4520" t="s">
        <v>10789</v>
      </c>
      <c r="B4520" t="s">
        <v>7317</v>
      </c>
      <c r="C4520" t="s">
        <v>7325</v>
      </c>
      <c r="D4520" t="str">
        <f>IF($B4520="B","",IFERROR(VLOOKUP($C4520,Elster!$I$5:$M$148,3,FALSE),$C4520))</f>
        <v/>
      </c>
      <c r="E4520" t="str">
        <f>IF($B4520="A","",IFERROR(VLOOKUP($C4520,Elster!$I$5:$M$148,3,FALSE),$C4520))</f>
        <v xml:space="preserve">   "SPEICHERSOLLTEMP"                                 </v>
      </c>
      <c r="F4520">
        <f t="shared" si="140"/>
        <v>3</v>
      </c>
      <c r="G4520" s="2">
        <f t="shared" si="141"/>
        <v>5.000000000002558E-3</v>
      </c>
    </row>
    <row r="4521" spans="1:7" x14ac:dyDescent="0.35">
      <c r="A4521" t="s">
        <v>10789</v>
      </c>
      <c r="B4521" t="s">
        <v>7319</v>
      </c>
      <c r="C4521" t="s">
        <v>7325</v>
      </c>
      <c r="D4521" t="str">
        <f>IF($B4521="B","",IFERROR(VLOOKUP($C4521,Elster!$I$5:$M$148,3,FALSE),$C4521))</f>
        <v xml:space="preserve">   "SPEICHERSOLLTEMP"                                 </v>
      </c>
      <c r="E4521" t="str">
        <f>IF($B4521="A","",IFERROR(VLOOKUP($C4521,Elster!$I$5:$M$148,3,FALSE),$C4521))</f>
        <v/>
      </c>
      <c r="F4521">
        <f t="shared" si="140"/>
        <v>3</v>
      </c>
      <c r="G4521" s="2">
        <f t="shared" si="141"/>
        <v>0</v>
      </c>
    </row>
    <row r="4522" spans="1:7" x14ac:dyDescent="0.35">
      <c r="A4522" t="s">
        <v>10790</v>
      </c>
      <c r="B4522" t="s">
        <v>7317</v>
      </c>
      <c r="C4522" t="s">
        <v>7321</v>
      </c>
      <c r="D4522" t="str">
        <f>IF($B4522="B","",IFERROR(VLOOKUP($C4522,Elster!$I$5:$M$148,3,FALSE),$C4522))</f>
        <v/>
      </c>
      <c r="E4522" t="str">
        <f>IF($B4522="A","",IFERROR(VLOOKUP($C4522,Elster!$I$5:$M$148,3,FALSE),$C4522))</f>
        <v xml:space="preserve">   "FEHLERMELDUNG"                                    </v>
      </c>
      <c r="F4522">
        <f t="shared" si="140"/>
        <v>1</v>
      </c>
      <c r="G4522" s="2">
        <f t="shared" si="141"/>
        <v>4.9999999999990052E-3</v>
      </c>
    </row>
    <row r="4523" spans="1:7" x14ac:dyDescent="0.35">
      <c r="A4523" t="s">
        <v>10790</v>
      </c>
      <c r="B4523" t="s">
        <v>7319</v>
      </c>
      <c r="C4523" t="s">
        <v>7321</v>
      </c>
      <c r="D4523" t="str">
        <f>IF($B4523="B","",IFERROR(VLOOKUP($C4523,Elster!$I$5:$M$148,3,FALSE),$C4523))</f>
        <v xml:space="preserve">   "FEHLERMELDUNG"                                    </v>
      </c>
      <c r="E4523" t="str">
        <f>IF($B4523="A","",IFERROR(VLOOKUP($C4523,Elster!$I$5:$M$148,3,FALSE),$C4523))</f>
        <v/>
      </c>
      <c r="F4523">
        <f t="shared" si="140"/>
        <v>1</v>
      </c>
      <c r="G4523" s="2">
        <f t="shared" si="141"/>
        <v>0</v>
      </c>
    </row>
    <row r="4524" spans="1:7" x14ac:dyDescent="0.35">
      <c r="A4524" t="s">
        <v>10791</v>
      </c>
      <c r="B4524" t="s">
        <v>7317</v>
      </c>
      <c r="C4524" t="s">
        <v>7320</v>
      </c>
      <c r="D4524" t="str">
        <f>IF($B4524="B","",IFERROR(VLOOKUP($C4524,Elster!$I$5:$M$148,3,FALSE),$C4524))</f>
        <v/>
      </c>
      <c r="E4524" t="str">
        <f>IF($B4524="A","",IFERROR(VLOOKUP($C4524,Elster!$I$5:$M$148,3,FALSE),$C4524))</f>
        <v>0x000</v>
      </c>
      <c r="F4524">
        <f t="shared" si="140"/>
        <v>0</v>
      </c>
      <c r="G4524" s="2">
        <f t="shared" si="141"/>
        <v>4.9999999999990052E-3</v>
      </c>
    </row>
    <row r="4525" spans="1:7" x14ac:dyDescent="0.35">
      <c r="A4525" t="s">
        <v>10791</v>
      </c>
      <c r="B4525" t="s">
        <v>7319</v>
      </c>
      <c r="C4525" t="s">
        <v>7320</v>
      </c>
      <c r="D4525" t="str">
        <f>IF($B4525="B","",IFERROR(VLOOKUP($C4525,Elster!$I$5:$M$148,3,FALSE),$C4525))</f>
        <v>0x000</v>
      </c>
      <c r="E4525" t="str">
        <f>IF($B4525="A","",IFERROR(VLOOKUP($C4525,Elster!$I$5:$M$148,3,FALSE),$C4525))</f>
        <v/>
      </c>
      <c r="F4525">
        <f t="shared" si="140"/>
        <v>0</v>
      </c>
      <c r="G4525" s="2">
        <f t="shared" si="141"/>
        <v>0</v>
      </c>
    </row>
    <row r="4526" spans="1:7" x14ac:dyDescent="0.35">
      <c r="A4526" t="s">
        <v>10792</v>
      </c>
      <c r="B4526" t="s">
        <v>7317</v>
      </c>
      <c r="C4526" t="s">
        <v>7366</v>
      </c>
      <c r="D4526" t="str">
        <f>IF($B4526="B","",IFERROR(VLOOKUP($C4526,Elster!$I$5:$M$148,3,FALSE),$C4526))</f>
        <v/>
      </c>
      <c r="E4526" t="str">
        <f>IF($B4526="A","",IFERROR(VLOOKUP($C4526,Elster!$I$5:$M$148,3,FALSE),$C4526))</f>
        <v xml:space="preserve">//   "ERWEITERUNGSTELEGRAMM"                            </v>
      </c>
      <c r="F4526">
        <f t="shared" si="140"/>
        <v>250</v>
      </c>
      <c r="G4526" s="2">
        <f t="shared" si="141"/>
        <v>4.99900000000153E-3</v>
      </c>
    </row>
    <row r="4527" spans="1:7" x14ac:dyDescent="0.35">
      <c r="A4527" t="s">
        <v>10792</v>
      </c>
      <c r="B4527" t="s">
        <v>7319</v>
      </c>
      <c r="C4527" t="s">
        <v>7366</v>
      </c>
      <c r="D4527" t="str">
        <f>IF($B4527="B","",IFERROR(VLOOKUP($C4527,Elster!$I$5:$M$148,3,FALSE),$C4527))</f>
        <v xml:space="preserve">//   "ERWEITERUNGSTELEGRAMM"                            </v>
      </c>
      <c r="E4527" t="str">
        <f>IF($B4527="A","",IFERROR(VLOOKUP($C4527,Elster!$I$5:$M$148,3,FALSE),$C4527))</f>
        <v/>
      </c>
      <c r="F4527">
        <f t="shared" si="140"/>
        <v>250</v>
      </c>
      <c r="G4527" s="2">
        <f t="shared" si="141"/>
        <v>0</v>
      </c>
    </row>
    <row r="4528" spans="1:7" x14ac:dyDescent="0.35">
      <c r="A4528" t="s">
        <v>10793</v>
      </c>
      <c r="B4528" t="s">
        <v>7317</v>
      </c>
      <c r="C4528" t="s">
        <v>7321</v>
      </c>
      <c r="D4528" t="str">
        <f>IF($B4528="B","",IFERROR(VLOOKUP($C4528,Elster!$I$5:$M$148,3,FALSE),$C4528))</f>
        <v/>
      </c>
      <c r="E4528" t="str">
        <f>IF($B4528="A","",IFERROR(VLOOKUP($C4528,Elster!$I$5:$M$148,3,FALSE),$C4528))</f>
        <v xml:space="preserve">   "FEHLERMELDUNG"                                    </v>
      </c>
      <c r="F4528">
        <f t="shared" si="140"/>
        <v>1</v>
      </c>
      <c r="G4528" s="2">
        <f t="shared" si="141"/>
        <v>4.9999999999990052E-3</v>
      </c>
    </row>
    <row r="4529" spans="1:7" x14ac:dyDescent="0.35">
      <c r="A4529" t="s">
        <v>10793</v>
      </c>
      <c r="B4529" t="s">
        <v>7319</v>
      </c>
      <c r="C4529" t="s">
        <v>7321</v>
      </c>
      <c r="D4529" t="str">
        <f>IF($B4529="B","",IFERROR(VLOOKUP($C4529,Elster!$I$5:$M$148,3,FALSE),$C4529))</f>
        <v xml:space="preserve">   "FEHLERMELDUNG"                                    </v>
      </c>
      <c r="E4529" t="str">
        <f>IF($B4529="A","",IFERROR(VLOOKUP($C4529,Elster!$I$5:$M$148,3,FALSE),$C4529))</f>
        <v/>
      </c>
      <c r="F4529">
        <f t="shared" si="140"/>
        <v>1</v>
      </c>
      <c r="G4529" s="2">
        <f t="shared" si="141"/>
        <v>0</v>
      </c>
    </row>
    <row r="4530" spans="1:7" x14ac:dyDescent="0.35">
      <c r="A4530" t="s">
        <v>10794</v>
      </c>
      <c r="B4530" t="s">
        <v>7317</v>
      </c>
      <c r="C4530" t="s">
        <v>7356</v>
      </c>
      <c r="D4530" t="str">
        <f>IF($B4530="B","",IFERROR(VLOOKUP($C4530,Elster!$I$5:$M$148,3,FALSE),$C4530))</f>
        <v/>
      </c>
      <c r="E4530" t="str">
        <f>IF($B4530="A","",IFERROR(VLOOKUP($C4530,Elster!$I$5:$M$148,3,FALSE),$C4530))</f>
        <v xml:space="preserve">   "WASSERDRUCK"                                      </v>
      </c>
      <c r="F4530">
        <f t="shared" si="140"/>
        <v>31</v>
      </c>
      <c r="G4530" s="2">
        <f t="shared" si="141"/>
        <v>4.9999999999990052E-3</v>
      </c>
    </row>
    <row r="4531" spans="1:7" x14ac:dyDescent="0.35">
      <c r="A4531" t="s">
        <v>10794</v>
      </c>
      <c r="B4531" t="s">
        <v>7319</v>
      </c>
      <c r="C4531" t="s">
        <v>7356</v>
      </c>
      <c r="D4531" t="str">
        <f>IF($B4531="B","",IFERROR(VLOOKUP($C4531,Elster!$I$5:$M$148,3,FALSE),$C4531))</f>
        <v xml:space="preserve">   "WASSERDRUCK"                                      </v>
      </c>
      <c r="E4531" t="str">
        <f>IF($B4531="A","",IFERROR(VLOOKUP($C4531,Elster!$I$5:$M$148,3,FALSE),$C4531))</f>
        <v/>
      </c>
      <c r="F4531">
        <f t="shared" si="140"/>
        <v>31</v>
      </c>
      <c r="G4531" s="2">
        <f t="shared" si="141"/>
        <v>0</v>
      </c>
    </row>
    <row r="4532" spans="1:7" x14ac:dyDescent="0.35">
      <c r="A4532" t="s">
        <v>10795</v>
      </c>
      <c r="B4532" t="s">
        <v>7317</v>
      </c>
      <c r="C4532" t="s">
        <v>7321</v>
      </c>
      <c r="D4532" t="str">
        <f>IF($B4532="B","",IFERROR(VLOOKUP($C4532,Elster!$I$5:$M$148,3,FALSE),$C4532))</f>
        <v/>
      </c>
      <c r="E4532" t="str">
        <f>IF($B4532="A","",IFERROR(VLOOKUP($C4532,Elster!$I$5:$M$148,3,FALSE),$C4532))</f>
        <v xml:space="preserve">   "FEHLERMELDUNG"                                    </v>
      </c>
      <c r="F4532">
        <f t="shared" si="140"/>
        <v>1</v>
      </c>
      <c r="G4532" s="2">
        <f t="shared" si="141"/>
        <v>5.000000000002558E-3</v>
      </c>
    </row>
    <row r="4533" spans="1:7" x14ac:dyDescent="0.35">
      <c r="A4533" t="s">
        <v>10795</v>
      </c>
      <c r="B4533" t="s">
        <v>7319</v>
      </c>
      <c r="C4533" t="s">
        <v>7321</v>
      </c>
      <c r="D4533" t="str">
        <f>IF($B4533="B","",IFERROR(VLOOKUP($C4533,Elster!$I$5:$M$148,3,FALSE),$C4533))</f>
        <v xml:space="preserve">   "FEHLERMELDUNG"                                    </v>
      </c>
      <c r="E4533" t="str">
        <f>IF($B4533="A","",IFERROR(VLOOKUP($C4533,Elster!$I$5:$M$148,3,FALSE),$C4533))</f>
        <v/>
      </c>
      <c r="F4533">
        <f t="shared" si="140"/>
        <v>1</v>
      </c>
      <c r="G4533" s="2">
        <f t="shared" si="141"/>
        <v>0</v>
      </c>
    </row>
    <row r="4534" spans="1:7" x14ac:dyDescent="0.35">
      <c r="A4534" t="s">
        <v>10796</v>
      </c>
      <c r="B4534" t="s">
        <v>7317</v>
      </c>
      <c r="C4534" t="s">
        <v>7320</v>
      </c>
      <c r="D4534" t="str">
        <f>IF($B4534="B","",IFERROR(VLOOKUP($C4534,Elster!$I$5:$M$148,3,FALSE),$C4534))</f>
        <v/>
      </c>
      <c r="E4534" t="str">
        <f>IF($B4534="A","",IFERROR(VLOOKUP($C4534,Elster!$I$5:$M$148,3,FALSE),$C4534))</f>
        <v>0x000</v>
      </c>
      <c r="F4534">
        <f t="shared" si="140"/>
        <v>0</v>
      </c>
      <c r="G4534" s="2">
        <f t="shared" si="141"/>
        <v>4.9999999999990052E-3</v>
      </c>
    </row>
    <row r="4535" spans="1:7" x14ac:dyDescent="0.35">
      <c r="A4535" t="s">
        <v>10796</v>
      </c>
      <c r="B4535" t="s">
        <v>7319</v>
      </c>
      <c r="C4535" t="s">
        <v>7320</v>
      </c>
      <c r="D4535" t="str">
        <f>IF($B4535="B","",IFERROR(VLOOKUP($C4535,Elster!$I$5:$M$148,3,FALSE),$C4535))</f>
        <v>0x000</v>
      </c>
      <c r="E4535" t="str">
        <f>IF($B4535="A","",IFERROR(VLOOKUP($C4535,Elster!$I$5:$M$148,3,FALSE),$C4535))</f>
        <v/>
      </c>
      <c r="F4535">
        <f t="shared" si="140"/>
        <v>0</v>
      </c>
      <c r="G4535" s="2">
        <f t="shared" si="141"/>
        <v>0</v>
      </c>
    </row>
    <row r="4536" spans="1:7" x14ac:dyDescent="0.35">
      <c r="A4536" t="s">
        <v>10797</v>
      </c>
      <c r="B4536" t="s">
        <v>7317</v>
      </c>
      <c r="C4536" t="s">
        <v>7321</v>
      </c>
      <c r="D4536" t="str">
        <f>IF($B4536="B","",IFERROR(VLOOKUP($C4536,Elster!$I$5:$M$148,3,FALSE),$C4536))</f>
        <v/>
      </c>
      <c r="E4536" t="str">
        <f>IF($B4536="A","",IFERROR(VLOOKUP($C4536,Elster!$I$5:$M$148,3,FALSE),$C4536))</f>
        <v xml:space="preserve">   "FEHLERMELDUNG"                                    </v>
      </c>
      <c r="F4536">
        <f t="shared" si="140"/>
        <v>1</v>
      </c>
      <c r="G4536" s="2">
        <f t="shared" si="141"/>
        <v>4.9999999999990052E-3</v>
      </c>
    </row>
    <row r="4537" spans="1:7" x14ac:dyDescent="0.35">
      <c r="A4537" t="s">
        <v>10797</v>
      </c>
      <c r="B4537" t="s">
        <v>7319</v>
      </c>
      <c r="C4537" t="s">
        <v>7321</v>
      </c>
      <c r="D4537" t="str">
        <f>IF($B4537="B","",IFERROR(VLOOKUP($C4537,Elster!$I$5:$M$148,3,FALSE),$C4537))</f>
        <v xml:space="preserve">   "FEHLERMELDUNG"                                    </v>
      </c>
      <c r="E4537" t="str">
        <f>IF($B4537="A","",IFERROR(VLOOKUP($C4537,Elster!$I$5:$M$148,3,FALSE),$C4537))</f>
        <v/>
      </c>
      <c r="F4537">
        <f t="shared" si="140"/>
        <v>1</v>
      </c>
      <c r="G4537" s="2">
        <f t="shared" si="141"/>
        <v>0</v>
      </c>
    </row>
    <row r="4538" spans="1:7" x14ac:dyDescent="0.35">
      <c r="A4538" t="s">
        <v>10798</v>
      </c>
      <c r="B4538" t="s">
        <v>7317</v>
      </c>
      <c r="C4538" t="s">
        <v>7342</v>
      </c>
      <c r="D4538" t="str">
        <f>IF($B4538="B","",IFERROR(VLOOKUP($C4538,Elster!$I$5:$M$148,3,FALSE),$C4538))</f>
        <v/>
      </c>
      <c r="E4538" t="str">
        <f>IF($B4538="A","",IFERROR(VLOOKUP($C4538,Elster!$I$5:$M$148,3,FALSE),$C4538))</f>
        <v xml:space="preserve">   "MISCHERLAUFZEIT"                                  </v>
      </c>
      <c r="F4538">
        <f t="shared" si="140"/>
        <v>44</v>
      </c>
      <c r="G4538" s="2">
        <f t="shared" si="141"/>
        <v>4.9999999999990052E-3</v>
      </c>
    </row>
    <row r="4539" spans="1:7" x14ac:dyDescent="0.35">
      <c r="A4539" t="s">
        <v>10798</v>
      </c>
      <c r="B4539" t="s">
        <v>7319</v>
      </c>
      <c r="C4539" t="s">
        <v>7342</v>
      </c>
      <c r="D4539" t="str">
        <f>IF($B4539="B","",IFERROR(VLOOKUP($C4539,Elster!$I$5:$M$148,3,FALSE),$C4539))</f>
        <v xml:space="preserve">   "MISCHERLAUFZEIT"                                  </v>
      </c>
      <c r="E4539" t="str">
        <f>IF($B4539="A","",IFERROR(VLOOKUP($C4539,Elster!$I$5:$M$148,3,FALSE),$C4539))</f>
        <v/>
      </c>
      <c r="F4539">
        <f t="shared" si="140"/>
        <v>44</v>
      </c>
      <c r="G4539" s="2">
        <f t="shared" si="141"/>
        <v>0</v>
      </c>
    </row>
    <row r="4540" spans="1:7" x14ac:dyDescent="0.35">
      <c r="A4540" t="s">
        <v>10799</v>
      </c>
      <c r="B4540" t="s">
        <v>7317</v>
      </c>
      <c r="C4540" t="s">
        <v>7325</v>
      </c>
      <c r="D4540" t="str">
        <f>IF($B4540="B","",IFERROR(VLOOKUP($C4540,Elster!$I$5:$M$148,3,FALSE),$C4540))</f>
        <v/>
      </c>
      <c r="E4540" t="str">
        <f>IF($B4540="A","",IFERROR(VLOOKUP($C4540,Elster!$I$5:$M$148,3,FALSE),$C4540))</f>
        <v xml:space="preserve">   "SPEICHERSOLLTEMP"                                 </v>
      </c>
      <c r="F4540">
        <f t="shared" si="140"/>
        <v>3</v>
      </c>
      <c r="G4540" s="2">
        <f t="shared" si="141"/>
        <v>1.2343000000001325E-2</v>
      </c>
    </row>
    <row r="4541" spans="1:7" x14ac:dyDescent="0.35">
      <c r="A4541" t="s">
        <v>10800</v>
      </c>
      <c r="B4541" t="s">
        <v>7317</v>
      </c>
      <c r="C4541" t="s">
        <v>7320</v>
      </c>
      <c r="D4541" t="str">
        <f>IF($B4541="B","",IFERROR(VLOOKUP($C4541,Elster!$I$5:$M$148,3,FALSE),$C4541))</f>
        <v/>
      </c>
      <c r="E4541" t="str">
        <f>IF($B4541="A","",IFERROR(VLOOKUP($C4541,Elster!$I$5:$M$148,3,FALSE),$C4541))</f>
        <v>0x000</v>
      </c>
      <c r="F4541">
        <f t="shared" si="140"/>
        <v>0</v>
      </c>
      <c r="G4541" s="2">
        <f t="shared" si="141"/>
        <v>4.9740000000007001E-3</v>
      </c>
    </row>
    <row r="4542" spans="1:7" x14ac:dyDescent="0.35">
      <c r="A4542" t="s">
        <v>10801</v>
      </c>
      <c r="B4542" t="s">
        <v>7317</v>
      </c>
      <c r="C4542" t="s">
        <v>7318</v>
      </c>
      <c r="D4542" t="str">
        <f>IF($B4542="B","",IFERROR(VLOOKUP($C4542,Elster!$I$5:$M$148,3,FALSE),$C4542))</f>
        <v/>
      </c>
      <c r="E4542" t="str">
        <f>IF($B4542="A","",IFERROR(VLOOKUP($C4542,Elster!$I$5:$M$148,3,FALSE),$C4542))</f>
        <v xml:space="preserve">   "SAMMLERISTTEMP"                                   </v>
      </c>
      <c r="F4542">
        <f t="shared" si="140"/>
        <v>13</v>
      </c>
      <c r="G4542" s="2">
        <f t="shared" si="141"/>
        <v>4.9740000000007001E-3</v>
      </c>
    </row>
    <row r="4543" spans="1:7" x14ac:dyDescent="0.35">
      <c r="A4543" t="s">
        <v>10802</v>
      </c>
      <c r="B4543" t="s">
        <v>7317</v>
      </c>
      <c r="C4543" t="s">
        <v>7329</v>
      </c>
      <c r="D4543" t="str">
        <f>IF($B4543="B","",IFERROR(VLOOKUP($C4543,Elster!$I$5:$M$148,3,FALSE),$C4543))</f>
        <v/>
      </c>
      <c r="E4543" t="str">
        <f>IF($B4543="A","",IFERROR(VLOOKUP($C4543,Elster!$I$5:$M$148,3,FALSE),$C4543))</f>
        <v xml:space="preserve">   "KESSELSOLLTEMP"                                   </v>
      </c>
      <c r="F4543">
        <f t="shared" si="140"/>
        <v>2</v>
      </c>
      <c r="G4543" s="2">
        <f t="shared" si="141"/>
        <v>4.9479999999988422E-3</v>
      </c>
    </row>
    <row r="4544" spans="1:7" x14ac:dyDescent="0.35">
      <c r="A4544" t="s">
        <v>10803</v>
      </c>
      <c r="B4544" t="s">
        <v>7317</v>
      </c>
      <c r="C4544" t="s">
        <v>7320</v>
      </c>
      <c r="D4544" t="str">
        <f>IF($B4544="B","",IFERROR(VLOOKUP($C4544,Elster!$I$5:$M$148,3,FALSE),$C4544))</f>
        <v/>
      </c>
      <c r="E4544" t="str">
        <f>IF($B4544="A","",IFERROR(VLOOKUP($C4544,Elster!$I$5:$M$148,3,FALSE),$C4544))</f>
        <v>0x000</v>
      </c>
      <c r="F4544">
        <f t="shared" si="140"/>
        <v>0</v>
      </c>
      <c r="G4544" s="2">
        <f t="shared" si="141"/>
        <v>4.9740000000007001E-3</v>
      </c>
    </row>
    <row r="4545" spans="1:7" x14ac:dyDescent="0.35">
      <c r="A4545" t="s">
        <v>10804</v>
      </c>
      <c r="B4545" t="s">
        <v>7317</v>
      </c>
      <c r="C4545" t="s">
        <v>7366</v>
      </c>
      <c r="D4545" t="str">
        <f>IF($B4545="B","",IFERROR(VLOOKUP($C4545,Elster!$I$5:$M$148,3,FALSE),$C4545))</f>
        <v/>
      </c>
      <c r="E4545" t="str">
        <f>IF($B4545="A","",IFERROR(VLOOKUP($C4545,Elster!$I$5:$M$148,3,FALSE),$C4545))</f>
        <v xml:space="preserve">//   "ERWEITERUNGSTELEGRAMM"                            </v>
      </c>
      <c r="F4545">
        <f t="shared" si="140"/>
        <v>250</v>
      </c>
      <c r="G4545" s="2">
        <f t="shared" si="141"/>
        <v>4.9740000000007001E-3</v>
      </c>
    </row>
    <row r="4546" spans="1:7" x14ac:dyDescent="0.35">
      <c r="A4546" t="s">
        <v>10805</v>
      </c>
      <c r="B4546" t="s">
        <v>7317</v>
      </c>
      <c r="C4546" t="s">
        <v>7321</v>
      </c>
      <c r="D4546" t="str">
        <f>IF($B4546="B","",IFERROR(VLOOKUP($C4546,Elster!$I$5:$M$148,3,FALSE),$C4546))</f>
        <v/>
      </c>
      <c r="E4546" t="str">
        <f>IF($B4546="A","",IFERROR(VLOOKUP($C4546,Elster!$I$5:$M$148,3,FALSE),$C4546))</f>
        <v xml:space="preserve">   "FEHLERMELDUNG"                                    </v>
      </c>
      <c r="F4546">
        <f t="shared" si="140"/>
        <v>1</v>
      </c>
      <c r="G4546" s="2">
        <f t="shared" si="141"/>
        <v>4.9739999999971474E-3</v>
      </c>
    </row>
    <row r="4547" spans="1:7" x14ac:dyDescent="0.35">
      <c r="A4547" t="s">
        <v>10806</v>
      </c>
      <c r="B4547" t="s">
        <v>7317</v>
      </c>
      <c r="C4547" t="s">
        <v>7356</v>
      </c>
      <c r="D4547" t="str">
        <f>IF($B4547="B","",IFERROR(VLOOKUP($C4547,Elster!$I$5:$M$148,3,FALSE),$C4547))</f>
        <v/>
      </c>
      <c r="E4547" t="str">
        <f>IF($B4547="A","",IFERROR(VLOOKUP($C4547,Elster!$I$5:$M$148,3,FALSE),$C4547))</f>
        <v xml:space="preserve">   "WASSERDRUCK"                                      </v>
      </c>
      <c r="F4547">
        <f t="shared" ref="F4547:F4610" si="142">HEX2DEC(REPLACE(C4547,1,2,""))</f>
        <v>31</v>
      </c>
      <c r="G4547" s="2">
        <f t="shared" si="141"/>
        <v>4.9480000000023949E-3</v>
      </c>
    </row>
    <row r="4548" spans="1:7" x14ac:dyDescent="0.35">
      <c r="A4548" t="s">
        <v>10807</v>
      </c>
      <c r="B4548" t="s">
        <v>7317</v>
      </c>
      <c r="C4548" t="s">
        <v>7321</v>
      </c>
      <c r="D4548" t="str">
        <f>IF($B4548="B","",IFERROR(VLOOKUP($C4548,Elster!$I$5:$M$148,3,FALSE),$C4548))</f>
        <v/>
      </c>
      <c r="E4548" t="str">
        <f>IF($B4548="A","",IFERROR(VLOOKUP($C4548,Elster!$I$5:$M$148,3,FALSE),$C4548))</f>
        <v xml:space="preserve">   "FEHLERMELDUNG"                                    </v>
      </c>
      <c r="F4548">
        <f t="shared" si="142"/>
        <v>1</v>
      </c>
      <c r="G4548" s="2">
        <f t="shared" ref="G4548:G4611" si="143">SUBSTITUTE(A4548,"s","")-SUBSTITUTE(A4547,"s","")</f>
        <v>4.9729999999996721E-3</v>
      </c>
    </row>
    <row r="4549" spans="1:7" x14ac:dyDescent="0.35">
      <c r="A4549" t="s">
        <v>10808</v>
      </c>
      <c r="B4549" t="s">
        <v>7317</v>
      </c>
      <c r="C4549" t="s">
        <v>7320</v>
      </c>
      <c r="D4549" t="str">
        <f>IF($B4549="B","",IFERROR(VLOOKUP($C4549,Elster!$I$5:$M$148,3,FALSE),$C4549))</f>
        <v/>
      </c>
      <c r="E4549" t="str">
        <f>IF($B4549="A","",IFERROR(VLOOKUP($C4549,Elster!$I$5:$M$148,3,FALSE),$C4549))</f>
        <v>0x000</v>
      </c>
      <c r="F4549">
        <f t="shared" si="142"/>
        <v>0</v>
      </c>
      <c r="G4549" s="2">
        <f t="shared" si="143"/>
        <v>4.9740000000007001E-3</v>
      </c>
    </row>
    <row r="4550" spans="1:7" x14ac:dyDescent="0.35">
      <c r="A4550" t="s">
        <v>10809</v>
      </c>
      <c r="B4550" t="s">
        <v>7317</v>
      </c>
      <c r="C4550" t="s">
        <v>7321</v>
      </c>
      <c r="D4550" t="str">
        <f>IF($B4550="B","",IFERROR(VLOOKUP($C4550,Elster!$I$5:$M$148,3,FALSE),$C4550))</f>
        <v/>
      </c>
      <c r="E4550" t="str">
        <f>IF($B4550="A","",IFERROR(VLOOKUP($C4550,Elster!$I$5:$M$148,3,FALSE),$C4550))</f>
        <v xml:space="preserve">   "FEHLERMELDUNG"                                    </v>
      </c>
      <c r="F4550">
        <f t="shared" si="142"/>
        <v>1</v>
      </c>
      <c r="G4550" s="2">
        <f t="shared" si="143"/>
        <v>4.9739999999971474E-3</v>
      </c>
    </row>
    <row r="4551" spans="1:7" x14ac:dyDescent="0.35">
      <c r="A4551" t="s">
        <v>10810</v>
      </c>
      <c r="B4551" t="s">
        <v>7317</v>
      </c>
      <c r="C4551" t="s">
        <v>7344</v>
      </c>
      <c r="D4551" t="str">
        <f>IF($B4551="B","",IFERROR(VLOOKUP($C4551,Elster!$I$5:$M$148,3,FALSE),$C4551))</f>
        <v/>
      </c>
      <c r="E4551" t="str">
        <f>IF($B4551="A","",IFERROR(VLOOKUP($C4551,Elster!$I$5:$M$148,3,FALSE),$C4551))</f>
        <v xml:space="preserve">   "MODGRAD"                                          </v>
      </c>
      <c r="F4551">
        <f t="shared" si="142"/>
        <v>45</v>
      </c>
      <c r="G4551" s="2">
        <f t="shared" si="143"/>
        <v>4.9480000000023949E-3</v>
      </c>
    </row>
    <row r="4552" spans="1:7" x14ac:dyDescent="0.35">
      <c r="A4552" t="s">
        <v>10811</v>
      </c>
      <c r="B4552" t="s">
        <v>7317</v>
      </c>
      <c r="C4552" t="s">
        <v>7318</v>
      </c>
      <c r="D4552" t="str">
        <f>IF($B4552="B","",IFERROR(VLOOKUP($C4552,Elster!$I$5:$M$148,3,FALSE),$C4552))</f>
        <v/>
      </c>
      <c r="E4552" t="str">
        <f>IF($B4552="A","",IFERROR(VLOOKUP($C4552,Elster!$I$5:$M$148,3,FALSE),$C4552))</f>
        <v xml:space="preserve">   "SAMMLERISTTEMP"                                   </v>
      </c>
      <c r="F4552">
        <f t="shared" si="142"/>
        <v>13</v>
      </c>
      <c r="G4552" s="2">
        <f t="shared" si="143"/>
        <v>5.988999999999578E-3</v>
      </c>
    </row>
    <row r="4553" spans="1:7" x14ac:dyDescent="0.35">
      <c r="A4553" t="s">
        <v>10811</v>
      </c>
      <c r="B4553" t="s">
        <v>7319</v>
      </c>
      <c r="C4553" t="s">
        <v>7318</v>
      </c>
      <c r="D4553" t="str">
        <f>IF($B4553="B","",IFERROR(VLOOKUP($C4553,Elster!$I$5:$M$148,3,FALSE),$C4553))</f>
        <v xml:space="preserve">   "SAMMLERISTTEMP"                                   </v>
      </c>
      <c r="E4553" t="str">
        <f>IF($B4553="A","",IFERROR(VLOOKUP($C4553,Elster!$I$5:$M$148,3,FALSE),$C4553))</f>
        <v/>
      </c>
      <c r="F4553">
        <f t="shared" si="142"/>
        <v>13</v>
      </c>
      <c r="G4553" s="2">
        <f t="shared" si="143"/>
        <v>0</v>
      </c>
    </row>
    <row r="4554" spans="1:7" x14ac:dyDescent="0.35">
      <c r="A4554" t="s">
        <v>10812</v>
      </c>
      <c r="B4554" t="s">
        <v>7317</v>
      </c>
      <c r="C4554" t="s">
        <v>7320</v>
      </c>
      <c r="D4554" t="str">
        <f>IF($B4554="B","",IFERROR(VLOOKUP($C4554,Elster!$I$5:$M$148,3,FALSE),$C4554))</f>
        <v/>
      </c>
      <c r="E4554" t="str">
        <f>IF($B4554="A","",IFERROR(VLOOKUP($C4554,Elster!$I$5:$M$148,3,FALSE),$C4554))</f>
        <v>0x000</v>
      </c>
      <c r="F4554">
        <f t="shared" si="142"/>
        <v>0</v>
      </c>
      <c r="G4554" s="2">
        <f t="shared" si="143"/>
        <v>4.9999999999990052E-3</v>
      </c>
    </row>
    <row r="4555" spans="1:7" x14ac:dyDescent="0.35">
      <c r="A4555" t="s">
        <v>10812</v>
      </c>
      <c r="B4555" t="s">
        <v>7319</v>
      </c>
      <c r="C4555" t="s">
        <v>7320</v>
      </c>
      <c r="D4555" t="str">
        <f>IF($B4555="B","",IFERROR(VLOOKUP($C4555,Elster!$I$5:$M$148,3,FALSE),$C4555))</f>
        <v>0x000</v>
      </c>
      <c r="E4555" t="str">
        <f>IF($B4555="A","",IFERROR(VLOOKUP($C4555,Elster!$I$5:$M$148,3,FALSE),$C4555))</f>
        <v/>
      </c>
      <c r="F4555">
        <f t="shared" si="142"/>
        <v>0</v>
      </c>
      <c r="G4555" s="2">
        <f t="shared" si="143"/>
        <v>0</v>
      </c>
    </row>
    <row r="4556" spans="1:7" x14ac:dyDescent="0.35">
      <c r="A4556" t="s">
        <v>10813</v>
      </c>
      <c r="B4556" t="s">
        <v>7317</v>
      </c>
      <c r="C4556" t="s">
        <v>7325</v>
      </c>
      <c r="D4556" t="str">
        <f>IF($B4556="B","",IFERROR(VLOOKUP($C4556,Elster!$I$5:$M$148,3,FALSE),$C4556))</f>
        <v/>
      </c>
      <c r="E4556" t="str">
        <f>IF($B4556="A","",IFERROR(VLOOKUP($C4556,Elster!$I$5:$M$148,3,FALSE),$C4556))</f>
        <v xml:space="preserve">   "SPEICHERSOLLTEMP"                                 </v>
      </c>
      <c r="F4556">
        <f t="shared" si="142"/>
        <v>3</v>
      </c>
      <c r="G4556" s="2">
        <f t="shared" si="143"/>
        <v>4.9999999999990052E-3</v>
      </c>
    </row>
    <row r="4557" spans="1:7" x14ac:dyDescent="0.35">
      <c r="A4557" t="s">
        <v>10813</v>
      </c>
      <c r="B4557" t="s">
        <v>7319</v>
      </c>
      <c r="C4557" t="s">
        <v>7325</v>
      </c>
      <c r="D4557" t="str">
        <f>IF($B4557="B","",IFERROR(VLOOKUP($C4557,Elster!$I$5:$M$148,3,FALSE),$C4557))</f>
        <v xml:space="preserve">   "SPEICHERSOLLTEMP"                                 </v>
      </c>
      <c r="E4557" t="str">
        <f>IF($B4557="A","",IFERROR(VLOOKUP($C4557,Elster!$I$5:$M$148,3,FALSE),$C4557))</f>
        <v/>
      </c>
      <c r="F4557">
        <f t="shared" si="142"/>
        <v>3</v>
      </c>
      <c r="G4557" s="2">
        <f t="shared" si="143"/>
        <v>0</v>
      </c>
    </row>
    <row r="4558" spans="1:7" x14ac:dyDescent="0.35">
      <c r="A4558" t="s">
        <v>10814</v>
      </c>
      <c r="B4558" t="s">
        <v>7317</v>
      </c>
      <c r="C4558" t="s">
        <v>7321</v>
      </c>
      <c r="D4558" t="str">
        <f>IF($B4558="B","",IFERROR(VLOOKUP($C4558,Elster!$I$5:$M$148,3,FALSE),$C4558))</f>
        <v/>
      </c>
      <c r="E4558" t="str">
        <f>IF($B4558="A","",IFERROR(VLOOKUP($C4558,Elster!$I$5:$M$148,3,FALSE),$C4558))</f>
        <v xml:space="preserve">   "FEHLERMELDUNG"                                    </v>
      </c>
      <c r="F4558">
        <f t="shared" si="142"/>
        <v>1</v>
      </c>
      <c r="G4558" s="2">
        <f t="shared" si="143"/>
        <v>5.000000000002558E-3</v>
      </c>
    </row>
    <row r="4559" spans="1:7" x14ac:dyDescent="0.35">
      <c r="A4559" t="s">
        <v>10814</v>
      </c>
      <c r="B4559" t="s">
        <v>7319</v>
      </c>
      <c r="C4559" t="s">
        <v>7321</v>
      </c>
      <c r="D4559" t="str">
        <f>IF($B4559="B","",IFERROR(VLOOKUP($C4559,Elster!$I$5:$M$148,3,FALSE),$C4559))</f>
        <v xml:space="preserve">   "FEHLERMELDUNG"                                    </v>
      </c>
      <c r="E4559" t="str">
        <f>IF($B4559="A","",IFERROR(VLOOKUP($C4559,Elster!$I$5:$M$148,3,FALSE),$C4559))</f>
        <v/>
      </c>
      <c r="F4559">
        <f t="shared" si="142"/>
        <v>1</v>
      </c>
      <c r="G4559" s="2">
        <f t="shared" si="143"/>
        <v>0</v>
      </c>
    </row>
    <row r="4560" spans="1:7" x14ac:dyDescent="0.35">
      <c r="A4560" t="s">
        <v>10815</v>
      </c>
      <c r="B4560" t="s">
        <v>7317</v>
      </c>
      <c r="C4560" t="s">
        <v>7320</v>
      </c>
      <c r="D4560" t="str">
        <f>IF($B4560="B","",IFERROR(VLOOKUP($C4560,Elster!$I$5:$M$148,3,FALSE),$C4560))</f>
        <v/>
      </c>
      <c r="E4560" t="str">
        <f>IF($B4560="A","",IFERROR(VLOOKUP($C4560,Elster!$I$5:$M$148,3,FALSE),$C4560))</f>
        <v>0x000</v>
      </c>
      <c r="F4560">
        <f t="shared" si="142"/>
        <v>0</v>
      </c>
      <c r="G4560" s="2">
        <f t="shared" si="143"/>
        <v>4.9999999999990052E-3</v>
      </c>
    </row>
    <row r="4561" spans="1:7" x14ac:dyDescent="0.35">
      <c r="A4561" t="s">
        <v>10815</v>
      </c>
      <c r="B4561" t="s">
        <v>7319</v>
      </c>
      <c r="C4561" t="s">
        <v>7320</v>
      </c>
      <c r="D4561" t="str">
        <f>IF($B4561="B","",IFERROR(VLOOKUP($C4561,Elster!$I$5:$M$148,3,FALSE),$C4561))</f>
        <v>0x000</v>
      </c>
      <c r="E4561" t="str">
        <f>IF($B4561="A","",IFERROR(VLOOKUP($C4561,Elster!$I$5:$M$148,3,FALSE),$C4561))</f>
        <v/>
      </c>
      <c r="F4561">
        <f t="shared" si="142"/>
        <v>0</v>
      </c>
      <c r="G4561" s="2">
        <f t="shared" si="143"/>
        <v>0</v>
      </c>
    </row>
    <row r="4562" spans="1:7" x14ac:dyDescent="0.35">
      <c r="A4562" t="s">
        <v>10816</v>
      </c>
      <c r="B4562" t="s">
        <v>7317</v>
      </c>
      <c r="C4562" t="s">
        <v>7366</v>
      </c>
      <c r="D4562" t="str">
        <f>IF($B4562="B","",IFERROR(VLOOKUP($C4562,Elster!$I$5:$M$148,3,FALSE),$C4562))</f>
        <v/>
      </c>
      <c r="E4562" t="str">
        <f>IF($B4562="A","",IFERROR(VLOOKUP($C4562,Elster!$I$5:$M$148,3,FALSE),$C4562))</f>
        <v xml:space="preserve">//   "ERWEITERUNGSTELEGRAMM"                            </v>
      </c>
      <c r="F4562">
        <f t="shared" si="142"/>
        <v>250</v>
      </c>
      <c r="G4562" s="2">
        <f t="shared" si="143"/>
        <v>4.9999999999990052E-3</v>
      </c>
    </row>
    <row r="4563" spans="1:7" x14ac:dyDescent="0.35">
      <c r="A4563" t="s">
        <v>10816</v>
      </c>
      <c r="B4563" t="s">
        <v>7319</v>
      </c>
      <c r="C4563" t="s">
        <v>7366</v>
      </c>
      <c r="D4563" t="str">
        <f>IF($B4563="B","",IFERROR(VLOOKUP($C4563,Elster!$I$5:$M$148,3,FALSE),$C4563))</f>
        <v xml:space="preserve">//   "ERWEITERUNGSTELEGRAMM"                            </v>
      </c>
      <c r="E4563" t="str">
        <f>IF($B4563="A","",IFERROR(VLOOKUP($C4563,Elster!$I$5:$M$148,3,FALSE),$C4563))</f>
        <v/>
      </c>
      <c r="F4563">
        <f t="shared" si="142"/>
        <v>250</v>
      </c>
      <c r="G4563" s="2">
        <f t="shared" si="143"/>
        <v>0</v>
      </c>
    </row>
    <row r="4564" spans="1:7" x14ac:dyDescent="0.35">
      <c r="A4564" t="s">
        <v>10817</v>
      </c>
      <c r="B4564" t="s">
        <v>7317</v>
      </c>
      <c r="C4564" t="s">
        <v>7321</v>
      </c>
      <c r="D4564" t="str">
        <f>IF($B4564="B","",IFERROR(VLOOKUP($C4564,Elster!$I$5:$M$148,3,FALSE),$C4564))</f>
        <v/>
      </c>
      <c r="E4564" t="str">
        <f>IF($B4564="A","",IFERROR(VLOOKUP($C4564,Elster!$I$5:$M$148,3,FALSE),$C4564))</f>
        <v xml:space="preserve">   "FEHLERMELDUNG"                                    </v>
      </c>
      <c r="F4564">
        <f t="shared" si="142"/>
        <v>1</v>
      </c>
      <c r="G4564" s="2">
        <f t="shared" si="143"/>
        <v>5.000000000002558E-3</v>
      </c>
    </row>
    <row r="4565" spans="1:7" x14ac:dyDescent="0.35">
      <c r="A4565" t="s">
        <v>10817</v>
      </c>
      <c r="B4565" t="s">
        <v>7319</v>
      </c>
      <c r="C4565" t="s">
        <v>7321</v>
      </c>
      <c r="D4565" t="str">
        <f>IF($B4565="B","",IFERROR(VLOOKUP($C4565,Elster!$I$5:$M$148,3,FALSE),$C4565))</f>
        <v xml:space="preserve">   "FEHLERMELDUNG"                                    </v>
      </c>
      <c r="E4565" t="str">
        <f>IF($B4565="A","",IFERROR(VLOOKUP($C4565,Elster!$I$5:$M$148,3,FALSE),$C4565))</f>
        <v/>
      </c>
      <c r="F4565">
        <f t="shared" si="142"/>
        <v>1</v>
      </c>
      <c r="G4565" s="2">
        <f t="shared" si="143"/>
        <v>0</v>
      </c>
    </row>
    <row r="4566" spans="1:7" x14ac:dyDescent="0.35">
      <c r="A4566" t="s">
        <v>10818</v>
      </c>
      <c r="B4566" t="s">
        <v>7317</v>
      </c>
      <c r="C4566" t="s">
        <v>7357</v>
      </c>
      <c r="D4566" t="str">
        <f>IF($B4566="B","",IFERROR(VLOOKUP($C4566,Elster!$I$5:$M$148,3,FALSE),$C4566))</f>
        <v/>
      </c>
      <c r="E4566" t="str">
        <f>IF($B4566="A","",IFERROR(VLOOKUP($C4566,Elster!$I$5:$M$148,3,FALSE),$C4566))</f>
        <v xml:space="preserve">   "MIN_TEMP_KESSEL"                                  </v>
      </c>
      <c r="F4566">
        <f t="shared" si="142"/>
        <v>32</v>
      </c>
      <c r="G4566" s="2">
        <f t="shared" si="143"/>
        <v>4.9999999999990052E-3</v>
      </c>
    </row>
    <row r="4567" spans="1:7" x14ac:dyDescent="0.35">
      <c r="A4567" t="s">
        <v>10818</v>
      </c>
      <c r="B4567" t="s">
        <v>7319</v>
      </c>
      <c r="C4567" t="s">
        <v>7357</v>
      </c>
      <c r="D4567" t="str">
        <f>IF($B4567="B","",IFERROR(VLOOKUP($C4567,Elster!$I$5:$M$148,3,FALSE),$C4567))</f>
        <v xml:space="preserve">   "MIN_TEMP_KESSEL"                                  </v>
      </c>
      <c r="E4567" t="str">
        <f>IF($B4567="A","",IFERROR(VLOOKUP($C4567,Elster!$I$5:$M$148,3,FALSE),$C4567))</f>
        <v/>
      </c>
      <c r="F4567">
        <f t="shared" si="142"/>
        <v>32</v>
      </c>
      <c r="G4567" s="2">
        <f t="shared" si="143"/>
        <v>0</v>
      </c>
    </row>
    <row r="4568" spans="1:7" x14ac:dyDescent="0.35">
      <c r="A4568" t="s">
        <v>10819</v>
      </c>
      <c r="B4568" t="s">
        <v>7317</v>
      </c>
      <c r="C4568" t="s">
        <v>7343</v>
      </c>
      <c r="D4568" t="str">
        <f>IF($B4568="B","",IFERROR(VLOOKUP($C4568,Elster!$I$5:$M$148,3,FALSE),$C4568))</f>
        <v/>
      </c>
      <c r="E4568" t="str">
        <f>IF($B4568="A","",IFERROR(VLOOKUP($C4568,Elster!$I$5:$M$148,3,FALSE),$C4568))</f>
        <v xml:space="preserve">   "RAUMSOLLTEMP_NACHT"                               </v>
      </c>
      <c r="F4568">
        <f t="shared" si="142"/>
        <v>8</v>
      </c>
      <c r="G4568" s="2">
        <f t="shared" si="143"/>
        <v>4.9999999999990052E-3</v>
      </c>
    </row>
    <row r="4569" spans="1:7" x14ac:dyDescent="0.35">
      <c r="A4569" t="s">
        <v>10819</v>
      </c>
      <c r="B4569" t="s">
        <v>7319</v>
      </c>
      <c r="C4569" t="s">
        <v>7343</v>
      </c>
      <c r="D4569" t="str">
        <f>IF($B4569="B","",IFERROR(VLOOKUP($C4569,Elster!$I$5:$M$148,3,FALSE),$C4569))</f>
        <v xml:space="preserve">   "RAUMSOLLTEMP_NACHT"                               </v>
      </c>
      <c r="E4569" t="str">
        <f>IF($B4569="A","",IFERROR(VLOOKUP($C4569,Elster!$I$5:$M$148,3,FALSE),$C4569))</f>
        <v/>
      </c>
      <c r="F4569">
        <f t="shared" si="142"/>
        <v>8</v>
      </c>
      <c r="G4569" s="2">
        <f t="shared" si="143"/>
        <v>0</v>
      </c>
    </row>
    <row r="4570" spans="1:7" x14ac:dyDescent="0.35">
      <c r="A4570" t="s">
        <v>10820</v>
      </c>
      <c r="B4570" t="s">
        <v>7317</v>
      </c>
      <c r="C4570" t="s">
        <v>7320</v>
      </c>
      <c r="D4570" t="str">
        <f>IF($B4570="B","",IFERROR(VLOOKUP($C4570,Elster!$I$5:$M$148,3,FALSE),$C4570))</f>
        <v/>
      </c>
      <c r="E4570" t="str">
        <f>IF($B4570="A","",IFERROR(VLOOKUP($C4570,Elster!$I$5:$M$148,3,FALSE),$C4570))</f>
        <v>0x000</v>
      </c>
      <c r="F4570">
        <f t="shared" si="142"/>
        <v>0</v>
      </c>
      <c r="G4570" s="2">
        <f t="shared" si="143"/>
        <v>4.9999999999990052E-3</v>
      </c>
    </row>
    <row r="4571" spans="1:7" x14ac:dyDescent="0.35">
      <c r="A4571" t="s">
        <v>10820</v>
      </c>
      <c r="B4571" t="s">
        <v>7319</v>
      </c>
      <c r="C4571" t="s">
        <v>7320</v>
      </c>
      <c r="D4571" t="str">
        <f>IF($B4571="B","",IFERROR(VLOOKUP($C4571,Elster!$I$5:$M$148,3,FALSE),$C4571))</f>
        <v>0x000</v>
      </c>
      <c r="E4571" t="str">
        <f>IF($B4571="A","",IFERROR(VLOOKUP($C4571,Elster!$I$5:$M$148,3,FALSE),$C4571))</f>
        <v/>
      </c>
      <c r="F4571">
        <f t="shared" si="142"/>
        <v>0</v>
      </c>
      <c r="G4571" s="2">
        <f t="shared" si="143"/>
        <v>0</v>
      </c>
    </row>
    <row r="4572" spans="1:7" x14ac:dyDescent="0.35">
      <c r="A4572" t="s">
        <v>10821</v>
      </c>
      <c r="B4572" t="s">
        <v>7317</v>
      </c>
      <c r="C4572" t="s">
        <v>7321</v>
      </c>
      <c r="D4572" t="str">
        <f>IF($B4572="B","",IFERROR(VLOOKUP($C4572,Elster!$I$5:$M$148,3,FALSE),$C4572))</f>
        <v/>
      </c>
      <c r="E4572" t="str">
        <f>IF($B4572="A","",IFERROR(VLOOKUP($C4572,Elster!$I$5:$M$148,3,FALSE),$C4572))</f>
        <v xml:space="preserve">   "FEHLERMELDUNG"                                    </v>
      </c>
      <c r="F4572">
        <f t="shared" si="142"/>
        <v>1</v>
      </c>
      <c r="G4572" s="2">
        <f t="shared" si="143"/>
        <v>5.000000000002558E-3</v>
      </c>
    </row>
    <row r="4573" spans="1:7" x14ac:dyDescent="0.35">
      <c r="A4573" t="s">
        <v>10821</v>
      </c>
      <c r="B4573" t="s">
        <v>7319</v>
      </c>
      <c r="C4573" t="s">
        <v>7321</v>
      </c>
      <c r="D4573" t="str">
        <f>IF($B4573="B","",IFERROR(VLOOKUP($C4573,Elster!$I$5:$M$148,3,FALSE),$C4573))</f>
        <v xml:space="preserve">   "FEHLERMELDUNG"                                    </v>
      </c>
      <c r="E4573" t="str">
        <f>IF($B4573="A","",IFERROR(VLOOKUP($C4573,Elster!$I$5:$M$148,3,FALSE),$C4573))</f>
        <v/>
      </c>
      <c r="F4573">
        <f t="shared" si="142"/>
        <v>1</v>
      </c>
      <c r="G4573" s="2">
        <f t="shared" si="143"/>
        <v>0</v>
      </c>
    </row>
    <row r="4574" spans="1:7" x14ac:dyDescent="0.35">
      <c r="A4574" t="s">
        <v>10822</v>
      </c>
      <c r="B4574" t="s">
        <v>7317</v>
      </c>
      <c r="C4574" t="s">
        <v>7355</v>
      </c>
      <c r="D4574" t="str">
        <f>IF($B4574="B","",IFERROR(VLOOKUP($C4574,Elster!$I$5:$M$148,3,FALSE),$C4574))</f>
        <v/>
      </c>
      <c r="E4574" t="str">
        <f>IF($B4574="A","",IFERROR(VLOOKUP($C4574,Elster!$I$5:$M$148,3,FALSE),$C4574))</f>
        <v xml:space="preserve">   "MIN_WASSERDRUCK"                                  </v>
      </c>
      <c r="F4574">
        <f t="shared" si="142"/>
        <v>52</v>
      </c>
      <c r="G4574" s="2">
        <f t="shared" si="143"/>
        <v>4.9999999999990052E-3</v>
      </c>
    </row>
    <row r="4575" spans="1:7" x14ac:dyDescent="0.35">
      <c r="A4575" t="s">
        <v>10822</v>
      </c>
      <c r="B4575" t="s">
        <v>7319</v>
      </c>
      <c r="C4575" t="s">
        <v>7355</v>
      </c>
      <c r="D4575" t="str">
        <f>IF($B4575="B","",IFERROR(VLOOKUP($C4575,Elster!$I$5:$M$148,3,FALSE),$C4575))</f>
        <v xml:space="preserve">   "MIN_WASSERDRUCK"                                  </v>
      </c>
      <c r="E4575" t="str">
        <f>IF($B4575="A","",IFERROR(VLOOKUP($C4575,Elster!$I$5:$M$148,3,FALSE),$C4575))</f>
        <v/>
      </c>
      <c r="F4575">
        <f t="shared" si="142"/>
        <v>52</v>
      </c>
      <c r="G4575" s="2">
        <f t="shared" si="143"/>
        <v>0</v>
      </c>
    </row>
    <row r="4576" spans="1:7" x14ac:dyDescent="0.35">
      <c r="A4576" t="s">
        <v>10823</v>
      </c>
      <c r="B4576" t="s">
        <v>7317</v>
      </c>
      <c r="C4576" t="s">
        <v>7325</v>
      </c>
      <c r="D4576" t="str">
        <f>IF($B4576="B","",IFERROR(VLOOKUP($C4576,Elster!$I$5:$M$148,3,FALSE),$C4576))</f>
        <v/>
      </c>
      <c r="E4576" t="str">
        <f>IF($B4576="A","",IFERROR(VLOOKUP($C4576,Elster!$I$5:$M$148,3,FALSE),$C4576))</f>
        <v xml:space="preserve">   "SPEICHERSOLLTEMP"                                 </v>
      </c>
      <c r="F4576">
        <f t="shared" si="142"/>
        <v>3</v>
      </c>
      <c r="G4576" s="2">
        <f t="shared" si="143"/>
        <v>1.278599999999841E-2</v>
      </c>
    </row>
    <row r="4577" spans="1:7" x14ac:dyDescent="0.35">
      <c r="A4577" t="s">
        <v>10824</v>
      </c>
      <c r="B4577" t="s">
        <v>7317</v>
      </c>
      <c r="C4577" t="s">
        <v>7320</v>
      </c>
      <c r="D4577" t="str">
        <f>IF($B4577="B","",IFERROR(VLOOKUP($C4577,Elster!$I$5:$M$148,3,FALSE),$C4577))</f>
        <v/>
      </c>
      <c r="E4577" t="str">
        <f>IF($B4577="A","",IFERROR(VLOOKUP($C4577,Elster!$I$5:$M$148,3,FALSE),$C4577))</f>
        <v>0x000</v>
      </c>
      <c r="F4577">
        <f t="shared" si="142"/>
        <v>0</v>
      </c>
      <c r="G4577" s="2">
        <f t="shared" si="143"/>
        <v>4.9740000000007001E-3</v>
      </c>
    </row>
    <row r="4578" spans="1:7" x14ac:dyDescent="0.35">
      <c r="A4578" t="s">
        <v>10825</v>
      </c>
      <c r="B4578" t="s">
        <v>7317</v>
      </c>
      <c r="C4578" t="s">
        <v>7318</v>
      </c>
      <c r="D4578" t="str">
        <f>IF($B4578="B","",IFERROR(VLOOKUP($C4578,Elster!$I$5:$M$148,3,FALSE),$C4578))</f>
        <v/>
      </c>
      <c r="E4578" t="str">
        <f>IF($B4578="A","",IFERROR(VLOOKUP($C4578,Elster!$I$5:$M$148,3,FALSE),$C4578))</f>
        <v xml:space="preserve">   "SAMMLERISTTEMP"                                   </v>
      </c>
      <c r="F4578">
        <f t="shared" si="142"/>
        <v>13</v>
      </c>
      <c r="G4578" s="2">
        <f t="shared" si="143"/>
        <v>4.9740000000007001E-3</v>
      </c>
    </row>
    <row r="4579" spans="1:7" x14ac:dyDescent="0.35">
      <c r="A4579" t="s">
        <v>10826</v>
      </c>
      <c r="B4579" t="s">
        <v>7317</v>
      </c>
      <c r="C4579" t="s">
        <v>7329</v>
      </c>
      <c r="D4579" t="str">
        <f>IF($B4579="B","",IFERROR(VLOOKUP($C4579,Elster!$I$5:$M$148,3,FALSE),$C4579))</f>
        <v/>
      </c>
      <c r="E4579" t="str">
        <f>IF($B4579="A","",IFERROR(VLOOKUP($C4579,Elster!$I$5:$M$148,3,FALSE),$C4579))</f>
        <v xml:space="preserve">   "KESSELSOLLTEMP"                                   </v>
      </c>
      <c r="F4579">
        <f t="shared" si="142"/>
        <v>2</v>
      </c>
      <c r="G4579" s="2">
        <f t="shared" si="143"/>
        <v>4.947000000001367E-3</v>
      </c>
    </row>
    <row r="4580" spans="1:7" x14ac:dyDescent="0.35">
      <c r="A4580" t="s">
        <v>10827</v>
      </c>
      <c r="B4580" t="s">
        <v>7317</v>
      </c>
      <c r="C4580" t="s">
        <v>7320</v>
      </c>
      <c r="D4580" t="str">
        <f>IF($B4580="B","",IFERROR(VLOOKUP($C4580,Elster!$I$5:$M$148,3,FALSE),$C4580))</f>
        <v/>
      </c>
      <c r="E4580" t="str">
        <f>IF($B4580="A","",IFERROR(VLOOKUP($C4580,Elster!$I$5:$M$148,3,FALSE),$C4580))</f>
        <v>0x000</v>
      </c>
      <c r="F4580">
        <f t="shared" si="142"/>
        <v>0</v>
      </c>
      <c r="G4580" s="2">
        <f t="shared" si="143"/>
        <v>4.9739999999971474E-3</v>
      </c>
    </row>
    <row r="4581" spans="1:7" x14ac:dyDescent="0.35">
      <c r="A4581" t="s">
        <v>10828</v>
      </c>
      <c r="B4581" t="s">
        <v>7317</v>
      </c>
      <c r="C4581" t="s">
        <v>7366</v>
      </c>
      <c r="D4581" t="str">
        <f>IF($B4581="B","",IFERROR(VLOOKUP($C4581,Elster!$I$5:$M$148,3,FALSE),$C4581))</f>
        <v/>
      </c>
      <c r="E4581" t="str">
        <f>IF($B4581="A","",IFERROR(VLOOKUP($C4581,Elster!$I$5:$M$148,3,FALSE),$C4581))</f>
        <v xml:space="preserve">//   "ERWEITERUNGSTELEGRAMM"                            </v>
      </c>
      <c r="F4581">
        <f t="shared" si="142"/>
        <v>250</v>
      </c>
      <c r="G4581" s="2">
        <f t="shared" si="143"/>
        <v>4.9740000000007001E-3</v>
      </c>
    </row>
    <row r="4582" spans="1:7" x14ac:dyDescent="0.35">
      <c r="A4582" t="s">
        <v>10829</v>
      </c>
      <c r="B4582" t="s">
        <v>7317</v>
      </c>
      <c r="C4582" t="s">
        <v>7321</v>
      </c>
      <c r="D4582" t="str">
        <f>IF($B4582="B","",IFERROR(VLOOKUP($C4582,Elster!$I$5:$M$148,3,FALSE),$C4582))</f>
        <v/>
      </c>
      <c r="E4582" t="str">
        <f>IF($B4582="A","",IFERROR(VLOOKUP($C4582,Elster!$I$5:$M$148,3,FALSE),$C4582))</f>
        <v xml:space="preserve">   "FEHLERMELDUNG"                                    </v>
      </c>
      <c r="F4582">
        <f t="shared" si="142"/>
        <v>1</v>
      </c>
      <c r="G4582" s="2">
        <f t="shared" si="143"/>
        <v>4.9740000000007001E-3</v>
      </c>
    </row>
    <row r="4583" spans="1:7" x14ac:dyDescent="0.35">
      <c r="A4583" t="s">
        <v>10830</v>
      </c>
      <c r="B4583" t="s">
        <v>7317</v>
      </c>
      <c r="C4583" t="s">
        <v>7357</v>
      </c>
      <c r="D4583" t="str">
        <f>IF($B4583="B","",IFERROR(VLOOKUP($C4583,Elster!$I$5:$M$148,3,FALSE),$C4583))</f>
        <v/>
      </c>
      <c r="E4583" t="str">
        <f>IF($B4583="A","",IFERROR(VLOOKUP($C4583,Elster!$I$5:$M$148,3,FALSE),$C4583))</f>
        <v xml:space="preserve">   "MIN_TEMP_KESSEL"                                  </v>
      </c>
      <c r="F4583">
        <f t="shared" si="142"/>
        <v>32</v>
      </c>
      <c r="G4583" s="2">
        <f t="shared" si="143"/>
        <v>4.9479999999988422E-3</v>
      </c>
    </row>
    <row r="4584" spans="1:7" x14ac:dyDescent="0.35">
      <c r="A4584" t="s">
        <v>10831</v>
      </c>
      <c r="B4584" t="s">
        <v>7317</v>
      </c>
      <c r="C4584" t="s">
        <v>7343</v>
      </c>
      <c r="D4584" t="str">
        <f>IF($B4584="B","",IFERROR(VLOOKUP($C4584,Elster!$I$5:$M$148,3,FALSE),$C4584))</f>
        <v/>
      </c>
      <c r="E4584" t="str">
        <f>IF($B4584="A","",IFERROR(VLOOKUP($C4584,Elster!$I$5:$M$148,3,FALSE),$C4584))</f>
        <v xml:space="preserve">   "RAUMSOLLTEMP_NACHT"                               </v>
      </c>
      <c r="F4584">
        <f t="shared" si="142"/>
        <v>8</v>
      </c>
      <c r="G4584" s="2">
        <f t="shared" si="143"/>
        <v>4.9740000000007001E-3</v>
      </c>
    </row>
    <row r="4585" spans="1:7" x14ac:dyDescent="0.35">
      <c r="A4585" t="s">
        <v>10832</v>
      </c>
      <c r="B4585" t="s">
        <v>7317</v>
      </c>
      <c r="C4585" t="s">
        <v>7320</v>
      </c>
      <c r="D4585" t="str">
        <f>IF($B4585="B","",IFERROR(VLOOKUP($C4585,Elster!$I$5:$M$148,3,FALSE),$C4585))</f>
        <v/>
      </c>
      <c r="E4585" t="str">
        <f>IF($B4585="A","",IFERROR(VLOOKUP($C4585,Elster!$I$5:$M$148,3,FALSE),$C4585))</f>
        <v>0x000</v>
      </c>
      <c r="F4585">
        <f t="shared" si="142"/>
        <v>0</v>
      </c>
      <c r="G4585" s="2">
        <f t="shared" si="143"/>
        <v>4.9740000000007001E-3</v>
      </c>
    </row>
    <row r="4586" spans="1:7" x14ac:dyDescent="0.35">
      <c r="A4586" t="s">
        <v>10833</v>
      </c>
      <c r="B4586" t="s">
        <v>7317</v>
      </c>
      <c r="C4586" t="s">
        <v>7321</v>
      </c>
      <c r="D4586" t="str">
        <f>IF($B4586="B","",IFERROR(VLOOKUP($C4586,Elster!$I$5:$M$148,3,FALSE),$C4586))</f>
        <v/>
      </c>
      <c r="E4586" t="str">
        <f>IF($B4586="A","",IFERROR(VLOOKUP($C4586,Elster!$I$5:$M$148,3,FALSE),$C4586))</f>
        <v xml:space="preserve">   "FEHLERMELDUNG"                                    </v>
      </c>
      <c r="F4586">
        <f t="shared" si="142"/>
        <v>1</v>
      </c>
      <c r="G4586" s="2">
        <f t="shared" si="143"/>
        <v>4.9729999999996721E-3</v>
      </c>
    </row>
    <row r="4587" spans="1:7" x14ac:dyDescent="0.35">
      <c r="A4587" t="s">
        <v>10834</v>
      </c>
      <c r="B4587" t="s">
        <v>7317</v>
      </c>
      <c r="C4587" t="s">
        <v>8095</v>
      </c>
      <c r="D4587" t="str">
        <f>IF($B4587="B","",IFERROR(VLOOKUP($C4587,Elster!$I$5:$M$148,3,FALSE),$C4587))</f>
        <v/>
      </c>
      <c r="E4587" t="str">
        <f>IF($B4587="A","",IFERROR(VLOOKUP($C4587,Elster!$I$5:$M$148,3,FALSE),$C4587))</f>
        <v xml:space="preserve">   "LEISTUNGSKORREKTUR"                               </v>
      </c>
      <c r="F4587">
        <f t="shared" si="142"/>
        <v>53</v>
      </c>
      <c r="G4587" s="2">
        <f t="shared" si="143"/>
        <v>4.9479999999988422E-3</v>
      </c>
    </row>
    <row r="4588" spans="1:7" x14ac:dyDescent="0.35">
      <c r="A4588" t="s">
        <v>10835</v>
      </c>
      <c r="B4588" t="s">
        <v>7319</v>
      </c>
      <c r="C4588" t="s">
        <v>7318</v>
      </c>
      <c r="D4588" t="str">
        <f>IF($B4588="B","",IFERROR(VLOOKUP($C4588,Elster!$I$5:$M$148,3,FALSE),$C4588))</f>
        <v xml:space="preserve">   "SAMMLERISTTEMP"                                   </v>
      </c>
      <c r="E4588" t="str">
        <f>IF($B4588="A","",IFERROR(VLOOKUP($C4588,Elster!$I$5:$M$148,3,FALSE),$C4588))</f>
        <v/>
      </c>
      <c r="F4588">
        <f t="shared" si="142"/>
        <v>13</v>
      </c>
      <c r="G4588" s="2">
        <f t="shared" si="143"/>
        <v>0.1222120000000011</v>
      </c>
    </row>
    <row r="4589" spans="1:7" x14ac:dyDescent="0.35">
      <c r="A4589" t="s">
        <v>10836</v>
      </c>
      <c r="B4589" t="s">
        <v>7317</v>
      </c>
      <c r="C4589" t="s">
        <v>7318</v>
      </c>
      <c r="D4589" t="str">
        <f>IF($B4589="B","",IFERROR(VLOOKUP($C4589,Elster!$I$5:$M$148,3,FALSE),$C4589))</f>
        <v/>
      </c>
      <c r="E4589" t="str">
        <f>IF($B4589="A","",IFERROR(VLOOKUP($C4589,Elster!$I$5:$M$148,3,FALSE),$C4589))</f>
        <v xml:space="preserve">   "SAMMLERISTTEMP"                                   </v>
      </c>
      <c r="F4589">
        <f t="shared" si="142"/>
        <v>13</v>
      </c>
      <c r="G4589" s="2">
        <f t="shared" si="143"/>
        <v>2.600000000185787E-5</v>
      </c>
    </row>
    <row r="4590" spans="1:7" x14ac:dyDescent="0.35">
      <c r="A4590" t="s">
        <v>10837</v>
      </c>
      <c r="B4590" t="s">
        <v>7319</v>
      </c>
      <c r="C4590" t="s">
        <v>7320</v>
      </c>
      <c r="D4590" t="str">
        <f>IF($B4590="B","",IFERROR(VLOOKUP($C4590,Elster!$I$5:$M$148,3,FALSE),$C4590))</f>
        <v>0x000</v>
      </c>
      <c r="E4590" t="str">
        <f>IF($B4590="A","",IFERROR(VLOOKUP($C4590,Elster!$I$5:$M$148,3,FALSE),$C4590))</f>
        <v/>
      </c>
      <c r="F4590">
        <f t="shared" si="142"/>
        <v>0</v>
      </c>
      <c r="G4590" s="2">
        <f t="shared" si="143"/>
        <v>4.9739999999971474E-3</v>
      </c>
    </row>
    <row r="4591" spans="1:7" x14ac:dyDescent="0.35">
      <c r="A4591" t="s">
        <v>10838</v>
      </c>
      <c r="B4591" t="s">
        <v>7317</v>
      </c>
      <c r="C4591" t="s">
        <v>7320</v>
      </c>
      <c r="D4591" t="str">
        <f>IF($B4591="B","",IFERROR(VLOOKUP($C4591,Elster!$I$5:$M$148,3,FALSE),$C4591))</f>
        <v/>
      </c>
      <c r="E4591" t="str">
        <f>IF($B4591="A","",IFERROR(VLOOKUP($C4591,Elster!$I$5:$M$148,3,FALSE),$C4591))</f>
        <v>0x000</v>
      </c>
      <c r="F4591">
        <f t="shared" si="142"/>
        <v>0</v>
      </c>
      <c r="G4591" s="2">
        <f t="shared" si="143"/>
        <v>2.600000000185787E-5</v>
      </c>
    </row>
    <row r="4592" spans="1:7" x14ac:dyDescent="0.35">
      <c r="A4592" t="s">
        <v>10839</v>
      </c>
      <c r="B4592" t="s">
        <v>7319</v>
      </c>
      <c r="C4592" t="s">
        <v>7345</v>
      </c>
      <c r="D4592" t="str">
        <f>IF($B4592="B","",IFERROR(VLOOKUP($C4592,Elster!$I$5:$M$148,3,FALSE),$C4592))</f>
        <v xml:space="preserve">   "UHRZEIT"                                          </v>
      </c>
      <c r="E4592" t="str">
        <f>IF($B4592="A","",IFERROR(VLOOKUP($C4592,Elster!$I$5:$M$148,3,FALSE),$C4592))</f>
        <v/>
      </c>
      <c r="F4592">
        <f t="shared" si="142"/>
        <v>9</v>
      </c>
      <c r="G4592" s="2">
        <f t="shared" si="143"/>
        <v>4.9740000000007001E-3</v>
      </c>
    </row>
    <row r="4593" spans="1:7" x14ac:dyDescent="0.35">
      <c r="A4593" t="s">
        <v>10840</v>
      </c>
      <c r="B4593" t="s">
        <v>7317</v>
      </c>
      <c r="C4593" t="s">
        <v>7345</v>
      </c>
      <c r="D4593" t="str">
        <f>IF($B4593="B","",IFERROR(VLOOKUP($C4593,Elster!$I$5:$M$148,3,FALSE),$C4593))</f>
        <v/>
      </c>
      <c r="E4593" t="str">
        <f>IF($B4593="A","",IFERROR(VLOOKUP($C4593,Elster!$I$5:$M$148,3,FALSE),$C4593))</f>
        <v xml:space="preserve">   "UHRZEIT"                                          </v>
      </c>
      <c r="F4593">
        <f t="shared" si="142"/>
        <v>9</v>
      </c>
      <c r="G4593" s="2">
        <f t="shared" si="143"/>
        <v>2.5999999998305157E-5</v>
      </c>
    </row>
    <row r="4594" spans="1:7" x14ac:dyDescent="0.35">
      <c r="A4594" t="s">
        <v>10841</v>
      </c>
      <c r="B4594" t="s">
        <v>7317</v>
      </c>
      <c r="C4594" t="s">
        <v>7321</v>
      </c>
      <c r="D4594" t="str">
        <f>IF($B4594="B","",IFERROR(VLOOKUP($C4594,Elster!$I$5:$M$148,3,FALSE),$C4594))</f>
        <v/>
      </c>
      <c r="E4594" t="str">
        <f>IF($B4594="A","",IFERROR(VLOOKUP($C4594,Elster!$I$5:$M$148,3,FALSE),$C4594))</f>
        <v xml:space="preserve">   "FEHLERMELDUNG"                                    </v>
      </c>
      <c r="F4594">
        <f t="shared" si="142"/>
        <v>1</v>
      </c>
      <c r="G4594" s="2">
        <f t="shared" si="143"/>
        <v>4.9999999999990052E-3</v>
      </c>
    </row>
    <row r="4595" spans="1:7" x14ac:dyDescent="0.35">
      <c r="A4595" t="s">
        <v>10841</v>
      </c>
      <c r="B4595" t="s">
        <v>7319</v>
      </c>
      <c r="C4595" t="s">
        <v>7321</v>
      </c>
      <c r="D4595" t="str">
        <f>IF($B4595="B","",IFERROR(VLOOKUP($C4595,Elster!$I$5:$M$148,3,FALSE),$C4595))</f>
        <v xml:space="preserve">   "FEHLERMELDUNG"                                    </v>
      </c>
      <c r="E4595" t="str">
        <f>IF($B4595="A","",IFERROR(VLOOKUP($C4595,Elster!$I$5:$M$148,3,FALSE),$C4595))</f>
        <v/>
      </c>
      <c r="F4595">
        <f t="shared" si="142"/>
        <v>1</v>
      </c>
      <c r="G4595" s="2">
        <f t="shared" si="143"/>
        <v>0</v>
      </c>
    </row>
    <row r="4596" spans="1:7" x14ac:dyDescent="0.35">
      <c r="A4596" t="s">
        <v>10842</v>
      </c>
      <c r="B4596" t="s">
        <v>7317</v>
      </c>
      <c r="C4596" t="s">
        <v>7320</v>
      </c>
      <c r="D4596" t="str">
        <f>IF($B4596="B","",IFERROR(VLOOKUP($C4596,Elster!$I$5:$M$148,3,FALSE),$C4596))</f>
        <v/>
      </c>
      <c r="E4596" t="str">
        <f>IF($B4596="A","",IFERROR(VLOOKUP($C4596,Elster!$I$5:$M$148,3,FALSE),$C4596))</f>
        <v>0x000</v>
      </c>
      <c r="F4596">
        <f t="shared" si="142"/>
        <v>0</v>
      </c>
      <c r="G4596" s="2">
        <f t="shared" si="143"/>
        <v>4.99900000000153E-3</v>
      </c>
    </row>
    <row r="4597" spans="1:7" x14ac:dyDescent="0.35">
      <c r="A4597" t="s">
        <v>10842</v>
      </c>
      <c r="B4597" t="s">
        <v>7319</v>
      </c>
      <c r="C4597" t="s">
        <v>7320</v>
      </c>
      <c r="D4597" t="str">
        <f>IF($B4597="B","",IFERROR(VLOOKUP($C4597,Elster!$I$5:$M$148,3,FALSE),$C4597))</f>
        <v>0x000</v>
      </c>
      <c r="E4597" t="str">
        <f>IF($B4597="A","",IFERROR(VLOOKUP($C4597,Elster!$I$5:$M$148,3,FALSE),$C4597))</f>
        <v/>
      </c>
      <c r="F4597">
        <f t="shared" si="142"/>
        <v>0</v>
      </c>
      <c r="G4597" s="2">
        <f t="shared" si="143"/>
        <v>0</v>
      </c>
    </row>
    <row r="4598" spans="1:7" x14ac:dyDescent="0.35">
      <c r="A4598" t="s">
        <v>10843</v>
      </c>
      <c r="B4598" t="s">
        <v>7317</v>
      </c>
      <c r="C4598" t="s">
        <v>7321</v>
      </c>
      <c r="D4598" t="str">
        <f>IF($B4598="B","",IFERROR(VLOOKUP($C4598,Elster!$I$5:$M$148,3,FALSE),$C4598))</f>
        <v/>
      </c>
      <c r="E4598" t="str">
        <f>IF($B4598="A","",IFERROR(VLOOKUP($C4598,Elster!$I$5:$M$148,3,FALSE),$C4598))</f>
        <v xml:space="preserve">   "FEHLERMELDUNG"                                    </v>
      </c>
      <c r="F4598">
        <f t="shared" si="142"/>
        <v>1</v>
      </c>
      <c r="G4598" s="2">
        <f t="shared" si="143"/>
        <v>4.9999999999990052E-3</v>
      </c>
    </row>
    <row r="4599" spans="1:7" x14ac:dyDescent="0.35">
      <c r="A4599" t="s">
        <v>10843</v>
      </c>
      <c r="B4599" t="s">
        <v>7319</v>
      </c>
      <c r="C4599" t="s">
        <v>7321</v>
      </c>
      <c r="D4599" t="str">
        <f>IF($B4599="B","",IFERROR(VLOOKUP($C4599,Elster!$I$5:$M$148,3,FALSE),$C4599))</f>
        <v xml:space="preserve">   "FEHLERMELDUNG"                                    </v>
      </c>
      <c r="E4599" t="str">
        <f>IF($B4599="A","",IFERROR(VLOOKUP($C4599,Elster!$I$5:$M$148,3,FALSE),$C4599))</f>
        <v/>
      </c>
      <c r="F4599">
        <f t="shared" si="142"/>
        <v>1</v>
      </c>
      <c r="G4599" s="2">
        <f t="shared" si="143"/>
        <v>0</v>
      </c>
    </row>
    <row r="4600" spans="1:7" x14ac:dyDescent="0.35">
      <c r="A4600" t="s">
        <v>10844</v>
      </c>
      <c r="B4600" t="s">
        <v>7317</v>
      </c>
      <c r="C4600" t="s">
        <v>8105</v>
      </c>
      <c r="D4600" t="str">
        <f>IF($B4600="B","",IFERROR(VLOOKUP($C4600,Elster!$I$5:$M$148,3,FALSE),$C4600))</f>
        <v/>
      </c>
      <c r="E4600" t="str">
        <f>IF($B4600="A","",IFERROR(VLOOKUP($C4600,Elster!$I$5:$M$148,3,FALSE),$C4600))</f>
        <v xml:space="preserve">   "UNGUELTIG"                                        </v>
      </c>
      <c r="F4600">
        <f t="shared" si="142"/>
        <v>255</v>
      </c>
      <c r="G4600" s="2">
        <f t="shared" si="143"/>
        <v>5.000000000002558E-3</v>
      </c>
    </row>
    <row r="4601" spans="1:7" x14ac:dyDescent="0.35">
      <c r="A4601" t="s">
        <v>10844</v>
      </c>
      <c r="B4601" t="s">
        <v>7319</v>
      </c>
      <c r="C4601" t="s">
        <v>8105</v>
      </c>
      <c r="D4601" t="str">
        <f>IF($B4601="B","",IFERROR(VLOOKUP($C4601,Elster!$I$5:$M$148,3,FALSE),$C4601))</f>
        <v xml:space="preserve">   "UNGUELTIG"                                        </v>
      </c>
      <c r="E4601" t="str">
        <f>IF($B4601="A","",IFERROR(VLOOKUP($C4601,Elster!$I$5:$M$148,3,FALSE),$C4601))</f>
        <v/>
      </c>
      <c r="F4601">
        <f t="shared" si="142"/>
        <v>255</v>
      </c>
      <c r="G4601" s="2">
        <f t="shared" si="143"/>
        <v>0</v>
      </c>
    </row>
    <row r="4602" spans="1:7" x14ac:dyDescent="0.35">
      <c r="A4602" t="s">
        <v>10845</v>
      </c>
      <c r="B4602" t="s">
        <v>7317</v>
      </c>
      <c r="C4602" t="s">
        <v>7320</v>
      </c>
      <c r="D4602" t="str">
        <f>IF($B4602="B","",IFERROR(VLOOKUP($C4602,Elster!$I$5:$M$148,3,FALSE),$C4602))</f>
        <v/>
      </c>
      <c r="E4602" t="str">
        <f>IF($B4602="A","",IFERROR(VLOOKUP($C4602,Elster!$I$5:$M$148,3,FALSE),$C4602))</f>
        <v>0x000</v>
      </c>
      <c r="F4602">
        <f t="shared" si="142"/>
        <v>0</v>
      </c>
      <c r="G4602" s="2">
        <f t="shared" si="143"/>
        <v>4.9999999999990052E-3</v>
      </c>
    </row>
    <row r="4603" spans="1:7" x14ac:dyDescent="0.35">
      <c r="A4603" t="s">
        <v>10845</v>
      </c>
      <c r="B4603" t="s">
        <v>7319</v>
      </c>
      <c r="C4603" t="s">
        <v>7320</v>
      </c>
      <c r="D4603" t="str">
        <f>IF($B4603="B","",IFERROR(VLOOKUP($C4603,Elster!$I$5:$M$148,3,FALSE),$C4603))</f>
        <v>0x000</v>
      </c>
      <c r="E4603" t="str">
        <f>IF($B4603="A","",IFERROR(VLOOKUP($C4603,Elster!$I$5:$M$148,3,FALSE),$C4603))</f>
        <v/>
      </c>
      <c r="F4603">
        <f t="shared" si="142"/>
        <v>0</v>
      </c>
      <c r="G4603" s="2">
        <f t="shared" si="143"/>
        <v>0</v>
      </c>
    </row>
    <row r="4604" spans="1:7" x14ac:dyDescent="0.35">
      <c r="A4604" t="s">
        <v>10846</v>
      </c>
      <c r="B4604" t="s">
        <v>7317</v>
      </c>
      <c r="C4604" t="s">
        <v>7320</v>
      </c>
      <c r="D4604" t="str">
        <f>IF($B4604="B","",IFERROR(VLOOKUP($C4604,Elster!$I$5:$M$148,3,FALSE),$C4604))</f>
        <v/>
      </c>
      <c r="E4604" t="str">
        <f>IF($B4604="A","",IFERROR(VLOOKUP($C4604,Elster!$I$5:$M$148,3,FALSE),$C4604))</f>
        <v>0x000</v>
      </c>
      <c r="F4604">
        <f t="shared" si="142"/>
        <v>0</v>
      </c>
      <c r="G4604" s="2">
        <f t="shared" si="143"/>
        <v>4.9999999999990052E-3</v>
      </c>
    </row>
    <row r="4605" spans="1:7" x14ac:dyDescent="0.35">
      <c r="A4605" t="s">
        <v>10846</v>
      </c>
      <c r="B4605" t="s">
        <v>7319</v>
      </c>
      <c r="C4605" t="s">
        <v>7320</v>
      </c>
      <c r="D4605" t="str">
        <f>IF($B4605="B","",IFERROR(VLOOKUP($C4605,Elster!$I$5:$M$148,3,FALSE),$C4605))</f>
        <v>0x000</v>
      </c>
      <c r="E4605" t="str">
        <f>IF($B4605="A","",IFERROR(VLOOKUP($C4605,Elster!$I$5:$M$148,3,FALSE),$C4605))</f>
        <v/>
      </c>
      <c r="F4605">
        <f t="shared" si="142"/>
        <v>0</v>
      </c>
      <c r="G4605" s="2">
        <f t="shared" si="143"/>
        <v>0</v>
      </c>
    </row>
    <row r="4606" spans="1:7" x14ac:dyDescent="0.35">
      <c r="A4606" t="s">
        <v>10847</v>
      </c>
      <c r="B4606" t="s">
        <v>7317</v>
      </c>
      <c r="C4606" t="s">
        <v>7320</v>
      </c>
      <c r="D4606" t="str">
        <f>IF($B4606="B","",IFERROR(VLOOKUP($C4606,Elster!$I$5:$M$148,3,FALSE),$C4606))</f>
        <v/>
      </c>
      <c r="E4606" t="str">
        <f>IF($B4606="A","",IFERROR(VLOOKUP($C4606,Elster!$I$5:$M$148,3,FALSE),$C4606))</f>
        <v>0x000</v>
      </c>
      <c r="F4606">
        <f t="shared" si="142"/>
        <v>0</v>
      </c>
      <c r="G4606" s="2">
        <f t="shared" si="143"/>
        <v>4.9999999999990052E-3</v>
      </c>
    </row>
    <row r="4607" spans="1:7" x14ac:dyDescent="0.35">
      <c r="A4607" t="s">
        <v>10847</v>
      </c>
      <c r="B4607" t="s">
        <v>7319</v>
      </c>
      <c r="C4607" t="s">
        <v>7320</v>
      </c>
      <c r="D4607" t="str">
        <f>IF($B4607="B","",IFERROR(VLOOKUP($C4607,Elster!$I$5:$M$148,3,FALSE),$C4607))</f>
        <v>0x000</v>
      </c>
      <c r="E4607" t="str">
        <f>IF($B4607="A","",IFERROR(VLOOKUP($C4607,Elster!$I$5:$M$148,3,FALSE),$C4607))</f>
        <v/>
      </c>
      <c r="F4607">
        <f t="shared" si="142"/>
        <v>0</v>
      </c>
      <c r="G4607" s="2">
        <f t="shared" si="143"/>
        <v>0</v>
      </c>
    </row>
    <row r="4608" spans="1:7" x14ac:dyDescent="0.35">
      <c r="A4608" t="s">
        <v>10848</v>
      </c>
      <c r="B4608" t="s">
        <v>7317</v>
      </c>
      <c r="C4608" t="s">
        <v>7321</v>
      </c>
      <c r="D4608" t="str">
        <f>IF($B4608="B","",IFERROR(VLOOKUP($C4608,Elster!$I$5:$M$148,3,FALSE),$C4608))</f>
        <v/>
      </c>
      <c r="E4608" t="str">
        <f>IF($B4608="A","",IFERROR(VLOOKUP($C4608,Elster!$I$5:$M$148,3,FALSE),$C4608))</f>
        <v xml:space="preserve">   "FEHLERMELDUNG"                                    </v>
      </c>
      <c r="F4608">
        <f t="shared" si="142"/>
        <v>1</v>
      </c>
      <c r="G4608" s="2">
        <f t="shared" si="143"/>
        <v>5.000000000002558E-3</v>
      </c>
    </row>
    <row r="4609" spans="1:7" x14ac:dyDescent="0.35">
      <c r="A4609" t="s">
        <v>10848</v>
      </c>
      <c r="B4609" t="s">
        <v>7319</v>
      </c>
      <c r="C4609" t="s">
        <v>7321</v>
      </c>
      <c r="D4609" t="str">
        <f>IF($B4609="B","",IFERROR(VLOOKUP($C4609,Elster!$I$5:$M$148,3,FALSE),$C4609))</f>
        <v xml:space="preserve">   "FEHLERMELDUNG"                                    </v>
      </c>
      <c r="E4609" t="str">
        <f>IF($B4609="A","",IFERROR(VLOOKUP($C4609,Elster!$I$5:$M$148,3,FALSE),$C4609))</f>
        <v/>
      </c>
      <c r="F4609">
        <f t="shared" si="142"/>
        <v>1</v>
      </c>
      <c r="G4609" s="2">
        <f t="shared" si="143"/>
        <v>0</v>
      </c>
    </row>
    <row r="4610" spans="1:7" x14ac:dyDescent="0.35">
      <c r="A4610" t="s">
        <v>10849</v>
      </c>
      <c r="B4610" t="s">
        <v>7317</v>
      </c>
      <c r="C4610" t="s">
        <v>8111</v>
      </c>
      <c r="D4610" t="str">
        <f>IF($B4610="B","",IFERROR(VLOOKUP($C4610,Elster!$I$5:$M$148,3,FALSE),$C4610))</f>
        <v/>
      </c>
      <c r="E4610" t="str">
        <f>IF($B4610="A","",IFERROR(VLOOKUP($C4610,Elster!$I$5:$M$148,3,FALSE),$C4610))</f>
        <v xml:space="preserve">   "SPEICHER_UNTEN_TEMP"                              </v>
      </c>
      <c r="F4610">
        <f t="shared" si="142"/>
        <v>23</v>
      </c>
      <c r="G4610" s="2">
        <f t="shared" si="143"/>
        <v>4.9999999999990052E-3</v>
      </c>
    </row>
    <row r="4611" spans="1:7" x14ac:dyDescent="0.35">
      <c r="A4611" t="s">
        <v>10849</v>
      </c>
      <c r="B4611" t="s">
        <v>7319</v>
      </c>
      <c r="C4611" t="s">
        <v>8111</v>
      </c>
      <c r="D4611" t="str">
        <f>IF($B4611="B","",IFERROR(VLOOKUP($C4611,Elster!$I$5:$M$148,3,FALSE),$C4611))</f>
        <v xml:space="preserve">   "SPEICHER_UNTEN_TEMP"                              </v>
      </c>
      <c r="E4611" t="str">
        <f>IF($B4611="A","",IFERROR(VLOOKUP($C4611,Elster!$I$5:$M$148,3,FALSE),$C4611))</f>
        <v/>
      </c>
      <c r="F4611">
        <f t="shared" ref="F4611:F4674" si="144">HEX2DEC(REPLACE(C4611,1,2,""))</f>
        <v>23</v>
      </c>
      <c r="G4611" s="2">
        <f t="shared" si="143"/>
        <v>0</v>
      </c>
    </row>
    <row r="4612" spans="1:7" x14ac:dyDescent="0.35">
      <c r="A4612" t="s">
        <v>10850</v>
      </c>
      <c r="B4612" t="s">
        <v>7317</v>
      </c>
      <c r="C4612" t="s">
        <v>7345</v>
      </c>
      <c r="D4612" t="str">
        <f>IF($B4612="B","",IFERROR(VLOOKUP($C4612,Elster!$I$5:$M$148,3,FALSE),$C4612))</f>
        <v/>
      </c>
      <c r="E4612" t="str">
        <f>IF($B4612="A","",IFERROR(VLOOKUP($C4612,Elster!$I$5:$M$148,3,FALSE),$C4612))</f>
        <v xml:space="preserve">   "UHRZEIT"                                          </v>
      </c>
      <c r="F4612">
        <f t="shared" si="144"/>
        <v>9</v>
      </c>
      <c r="G4612" s="2">
        <f t="shared" ref="G4612:G4675" si="145">SUBSTITUTE(A4612,"s","")-SUBSTITUTE(A4611,"s","")</f>
        <v>2.486899999999892E-2</v>
      </c>
    </row>
    <row r="4613" spans="1:7" x14ac:dyDescent="0.35">
      <c r="A4613" t="s">
        <v>10851</v>
      </c>
      <c r="B4613" t="s">
        <v>7317</v>
      </c>
      <c r="C4613" t="s">
        <v>7320</v>
      </c>
      <c r="D4613" t="str">
        <f>IF($B4613="B","",IFERROR(VLOOKUP($C4613,Elster!$I$5:$M$148,3,FALSE),$C4613))</f>
        <v/>
      </c>
      <c r="E4613" t="str">
        <f>IF($B4613="A","",IFERROR(VLOOKUP($C4613,Elster!$I$5:$M$148,3,FALSE),$C4613))</f>
        <v>0x000</v>
      </c>
      <c r="F4613">
        <f t="shared" si="144"/>
        <v>0</v>
      </c>
      <c r="G4613" s="2">
        <f t="shared" si="145"/>
        <v>4.9480000000023949E-3</v>
      </c>
    </row>
    <row r="4614" spans="1:7" x14ac:dyDescent="0.35">
      <c r="A4614" t="s">
        <v>10852</v>
      </c>
      <c r="B4614" t="s">
        <v>7317</v>
      </c>
      <c r="C4614" t="s">
        <v>7318</v>
      </c>
      <c r="D4614" t="str">
        <f>IF($B4614="B","",IFERROR(VLOOKUP($C4614,Elster!$I$5:$M$148,3,FALSE),$C4614))</f>
        <v/>
      </c>
      <c r="E4614" t="str">
        <f>IF($B4614="A","",IFERROR(VLOOKUP($C4614,Elster!$I$5:$M$148,3,FALSE),$C4614))</f>
        <v xml:space="preserve">   "SAMMLERISTTEMP"                                   </v>
      </c>
      <c r="F4614">
        <f t="shared" si="144"/>
        <v>13</v>
      </c>
      <c r="G4614" s="2">
        <f t="shared" si="145"/>
        <v>4.9739999999971474E-3</v>
      </c>
    </row>
    <row r="4615" spans="1:7" x14ac:dyDescent="0.35">
      <c r="A4615" t="s">
        <v>10853</v>
      </c>
      <c r="B4615" t="s">
        <v>7317</v>
      </c>
      <c r="C4615" t="s">
        <v>7329</v>
      </c>
      <c r="D4615" t="str">
        <f>IF($B4615="B","",IFERROR(VLOOKUP($C4615,Elster!$I$5:$M$148,3,FALSE),$C4615))</f>
        <v/>
      </c>
      <c r="E4615" t="str">
        <f>IF($B4615="A","",IFERROR(VLOOKUP($C4615,Elster!$I$5:$M$148,3,FALSE),$C4615))</f>
        <v xml:space="preserve">   "KESSELSOLLTEMP"                                   </v>
      </c>
      <c r="F4615">
        <f t="shared" si="144"/>
        <v>2</v>
      </c>
      <c r="G4615" s="2">
        <f t="shared" si="145"/>
        <v>4.9740000000007001E-3</v>
      </c>
    </row>
    <row r="4616" spans="1:7" x14ac:dyDescent="0.35">
      <c r="A4616" t="s">
        <v>10854</v>
      </c>
      <c r="B4616" t="s">
        <v>7317</v>
      </c>
      <c r="C4616" t="s">
        <v>7320</v>
      </c>
      <c r="D4616" t="str">
        <f>IF($B4616="B","",IFERROR(VLOOKUP($C4616,Elster!$I$5:$M$148,3,FALSE),$C4616))</f>
        <v/>
      </c>
      <c r="E4616" t="str">
        <f>IF($B4616="A","",IFERROR(VLOOKUP($C4616,Elster!$I$5:$M$148,3,FALSE),$C4616))</f>
        <v>0x000</v>
      </c>
      <c r="F4616">
        <f t="shared" si="144"/>
        <v>0</v>
      </c>
      <c r="G4616" s="2">
        <f t="shared" si="145"/>
        <v>4.9740000000007001E-3</v>
      </c>
    </row>
    <row r="4617" spans="1:7" x14ac:dyDescent="0.35">
      <c r="A4617" t="s">
        <v>10855</v>
      </c>
      <c r="B4617" t="s">
        <v>7317</v>
      </c>
      <c r="C4617" t="s">
        <v>7321</v>
      </c>
      <c r="D4617" t="str">
        <f>IF($B4617="B","",IFERROR(VLOOKUP($C4617,Elster!$I$5:$M$148,3,FALSE),$C4617))</f>
        <v/>
      </c>
      <c r="E4617" t="str">
        <f>IF($B4617="A","",IFERROR(VLOOKUP($C4617,Elster!$I$5:$M$148,3,FALSE),$C4617))</f>
        <v xml:space="preserve">   "FEHLERMELDUNG"                                    </v>
      </c>
      <c r="F4617">
        <f t="shared" si="144"/>
        <v>1</v>
      </c>
      <c r="G4617" s="2">
        <f t="shared" si="145"/>
        <v>4.947000000001367E-3</v>
      </c>
    </row>
    <row r="4618" spans="1:7" x14ac:dyDescent="0.35">
      <c r="A4618" t="s">
        <v>10856</v>
      </c>
      <c r="B4618" t="s">
        <v>7317</v>
      </c>
      <c r="C4618" t="s">
        <v>7320</v>
      </c>
      <c r="D4618" t="str">
        <f>IF($B4618="B","",IFERROR(VLOOKUP($C4618,Elster!$I$5:$M$148,3,FALSE),$C4618))</f>
        <v/>
      </c>
      <c r="E4618" t="str">
        <f>IF($B4618="A","",IFERROR(VLOOKUP($C4618,Elster!$I$5:$M$148,3,FALSE),$C4618))</f>
        <v>0x000</v>
      </c>
      <c r="F4618">
        <f t="shared" si="144"/>
        <v>0</v>
      </c>
      <c r="G4618" s="2">
        <f t="shared" si="145"/>
        <v>4.9739999999971474E-3</v>
      </c>
    </row>
    <row r="4619" spans="1:7" x14ac:dyDescent="0.35">
      <c r="A4619" t="s">
        <v>10857</v>
      </c>
      <c r="B4619" t="s">
        <v>7317</v>
      </c>
      <c r="C4619" t="s">
        <v>8120</v>
      </c>
      <c r="D4619" t="str">
        <f>IF($B4619="B","",IFERROR(VLOOKUP($C4619,Elster!$I$5:$M$148,3,FALSE),$C4619))</f>
        <v/>
      </c>
      <c r="E4619" t="str">
        <f>IF($B4619="A","",IFERROR(VLOOKUP($C4619,Elster!$I$5:$M$148,3,FALSE),$C4619))</f>
        <v>0x045</v>
      </c>
      <c r="F4619">
        <f t="shared" si="144"/>
        <v>69</v>
      </c>
      <c r="G4619" s="2">
        <f t="shared" si="145"/>
        <v>4.9740000000007001E-3</v>
      </c>
    </row>
    <row r="4620" spans="1:7" x14ac:dyDescent="0.35">
      <c r="A4620" t="s">
        <v>10858</v>
      </c>
      <c r="B4620" t="s">
        <v>7317</v>
      </c>
      <c r="C4620" t="s">
        <v>7320</v>
      </c>
      <c r="D4620" t="str">
        <f>IF($B4620="B","",IFERROR(VLOOKUP($C4620,Elster!$I$5:$M$148,3,FALSE),$C4620))</f>
        <v/>
      </c>
      <c r="E4620" t="str">
        <f>IF($B4620="A","",IFERROR(VLOOKUP($C4620,Elster!$I$5:$M$148,3,FALSE),$C4620))</f>
        <v>0x000</v>
      </c>
      <c r="F4620">
        <f t="shared" si="144"/>
        <v>0</v>
      </c>
      <c r="G4620" s="2">
        <f t="shared" si="145"/>
        <v>4.9480000000023949E-3</v>
      </c>
    </row>
    <row r="4621" spans="1:7" x14ac:dyDescent="0.35">
      <c r="A4621" t="s">
        <v>10859</v>
      </c>
      <c r="B4621" t="s">
        <v>7317</v>
      </c>
      <c r="C4621" t="s">
        <v>7320</v>
      </c>
      <c r="D4621" t="str">
        <f>IF($B4621="B","",IFERROR(VLOOKUP($C4621,Elster!$I$5:$M$148,3,FALSE),$C4621))</f>
        <v/>
      </c>
      <c r="E4621" t="str">
        <f>IF($B4621="A","",IFERROR(VLOOKUP($C4621,Elster!$I$5:$M$148,3,FALSE),$C4621))</f>
        <v>0x000</v>
      </c>
      <c r="F4621">
        <f t="shared" si="144"/>
        <v>0</v>
      </c>
      <c r="G4621" s="2">
        <f t="shared" si="145"/>
        <v>4.9739999999971474E-3</v>
      </c>
    </row>
    <row r="4622" spans="1:7" x14ac:dyDescent="0.35">
      <c r="A4622" t="s">
        <v>10860</v>
      </c>
      <c r="B4622" t="s">
        <v>7317</v>
      </c>
      <c r="C4622" t="s">
        <v>7320</v>
      </c>
      <c r="D4622" t="str">
        <f>IF($B4622="B","",IFERROR(VLOOKUP($C4622,Elster!$I$5:$M$148,3,FALSE),$C4622))</f>
        <v/>
      </c>
      <c r="E4622" t="str">
        <f>IF($B4622="A","",IFERROR(VLOOKUP($C4622,Elster!$I$5:$M$148,3,FALSE),$C4622))</f>
        <v>0x000</v>
      </c>
      <c r="F4622">
        <f t="shared" si="144"/>
        <v>0</v>
      </c>
      <c r="G4622" s="2">
        <f t="shared" si="145"/>
        <v>4.9740000000007001E-3</v>
      </c>
    </row>
    <row r="4623" spans="1:7" x14ac:dyDescent="0.35">
      <c r="A4623" t="s">
        <v>10861</v>
      </c>
      <c r="B4623" t="s">
        <v>7317</v>
      </c>
      <c r="C4623" t="s">
        <v>7906</v>
      </c>
      <c r="D4623" t="str">
        <f>IF($B4623="B","",IFERROR(VLOOKUP($C4623,Elster!$I$5:$M$148,3,FALSE),$C4623))</f>
        <v/>
      </c>
      <c r="E4623" t="str">
        <f>IF($B4623="A","",IFERROR(VLOOKUP($C4623,Elster!$I$5:$M$148,3,FALSE),$C4623))</f>
        <v xml:space="preserve">   "TEILVORRANG_WW"                                   </v>
      </c>
      <c r="F4623">
        <f t="shared" si="144"/>
        <v>94</v>
      </c>
      <c r="G4623" s="2">
        <f t="shared" si="145"/>
        <v>4.9740000000007001E-3</v>
      </c>
    </row>
    <row r="4624" spans="1:7" x14ac:dyDescent="0.35">
      <c r="A4624" t="s">
        <v>10862</v>
      </c>
      <c r="B4624" t="s">
        <v>7317</v>
      </c>
      <c r="C4624" t="s">
        <v>7318</v>
      </c>
      <c r="D4624" t="str">
        <f>IF($B4624="B","",IFERROR(VLOOKUP($C4624,Elster!$I$5:$M$148,3,FALSE),$C4624))</f>
        <v/>
      </c>
      <c r="E4624" t="str">
        <f>IF($B4624="A","",IFERROR(VLOOKUP($C4624,Elster!$I$5:$M$148,3,FALSE),$C4624))</f>
        <v xml:space="preserve">   "SAMMLERISTTEMP"                                   </v>
      </c>
      <c r="F4624">
        <f t="shared" si="144"/>
        <v>13</v>
      </c>
      <c r="G4624" s="2">
        <f t="shared" si="145"/>
        <v>0.12223699999999837</v>
      </c>
    </row>
    <row r="4625" spans="1:7" x14ac:dyDescent="0.35">
      <c r="A4625" t="s">
        <v>10862</v>
      </c>
      <c r="B4625" t="s">
        <v>7319</v>
      </c>
      <c r="C4625" t="s">
        <v>7318</v>
      </c>
      <c r="D4625" t="str">
        <f>IF($B4625="B","",IFERROR(VLOOKUP($C4625,Elster!$I$5:$M$148,3,FALSE),$C4625))</f>
        <v xml:space="preserve">   "SAMMLERISTTEMP"                                   </v>
      </c>
      <c r="E4625" t="str">
        <f>IF($B4625="A","",IFERROR(VLOOKUP($C4625,Elster!$I$5:$M$148,3,FALSE),$C4625))</f>
        <v/>
      </c>
      <c r="F4625">
        <f t="shared" si="144"/>
        <v>13</v>
      </c>
      <c r="G4625" s="2">
        <f t="shared" si="145"/>
        <v>0</v>
      </c>
    </row>
    <row r="4626" spans="1:7" x14ac:dyDescent="0.35">
      <c r="A4626" t="s">
        <v>10863</v>
      </c>
      <c r="B4626" t="s">
        <v>7317</v>
      </c>
      <c r="C4626" t="s">
        <v>7320</v>
      </c>
      <c r="D4626" t="str">
        <f>IF($B4626="B","",IFERROR(VLOOKUP($C4626,Elster!$I$5:$M$148,3,FALSE),$C4626))</f>
        <v/>
      </c>
      <c r="E4626" t="str">
        <f>IF($B4626="A","",IFERROR(VLOOKUP($C4626,Elster!$I$5:$M$148,3,FALSE),$C4626))</f>
        <v>0x000</v>
      </c>
      <c r="F4626">
        <f t="shared" si="144"/>
        <v>0</v>
      </c>
      <c r="G4626" s="2">
        <f t="shared" si="145"/>
        <v>5.000000000002558E-3</v>
      </c>
    </row>
    <row r="4627" spans="1:7" x14ac:dyDescent="0.35">
      <c r="A4627" t="s">
        <v>10863</v>
      </c>
      <c r="B4627" t="s">
        <v>7319</v>
      </c>
      <c r="C4627" t="s">
        <v>7320</v>
      </c>
      <c r="D4627" t="str">
        <f>IF($B4627="B","",IFERROR(VLOOKUP($C4627,Elster!$I$5:$M$148,3,FALSE),$C4627))</f>
        <v>0x000</v>
      </c>
      <c r="E4627" t="str">
        <f>IF($B4627="A","",IFERROR(VLOOKUP($C4627,Elster!$I$5:$M$148,3,FALSE),$C4627))</f>
        <v/>
      </c>
      <c r="F4627">
        <f t="shared" si="144"/>
        <v>0</v>
      </c>
      <c r="G4627" s="2">
        <f t="shared" si="145"/>
        <v>0</v>
      </c>
    </row>
    <row r="4628" spans="1:7" x14ac:dyDescent="0.35">
      <c r="A4628" t="s">
        <v>10864</v>
      </c>
      <c r="B4628" t="s">
        <v>7317</v>
      </c>
      <c r="C4628" t="s">
        <v>7339</v>
      </c>
      <c r="D4628" t="str">
        <f>IF($B4628="B","",IFERROR(VLOOKUP($C4628,Elster!$I$5:$M$148,3,FALSE),$C4628))</f>
        <v/>
      </c>
      <c r="E4628" t="str">
        <f>IF($B4628="A","",IFERROR(VLOOKUP($C4628,Elster!$I$5:$M$148,3,FALSE),$C4628))</f>
        <v xml:space="preserve">   "RAUMSOLLTEMP_II"                                  </v>
      </c>
      <c r="F4628">
        <f t="shared" si="144"/>
        <v>6</v>
      </c>
      <c r="G4628" s="2">
        <f t="shared" si="145"/>
        <v>4.9999999999990052E-3</v>
      </c>
    </row>
    <row r="4629" spans="1:7" x14ac:dyDescent="0.35">
      <c r="A4629" t="s">
        <v>10864</v>
      </c>
      <c r="B4629" t="s">
        <v>7319</v>
      </c>
      <c r="C4629" t="s">
        <v>7339</v>
      </c>
      <c r="D4629" t="str">
        <f>IF($B4629="B","",IFERROR(VLOOKUP($C4629,Elster!$I$5:$M$148,3,FALSE),$C4629))</f>
        <v xml:space="preserve">   "RAUMSOLLTEMP_II"                                  </v>
      </c>
      <c r="E4629" t="str">
        <f>IF($B4629="A","",IFERROR(VLOOKUP($C4629,Elster!$I$5:$M$148,3,FALSE),$C4629))</f>
        <v/>
      </c>
      <c r="F4629">
        <f t="shared" si="144"/>
        <v>6</v>
      </c>
      <c r="G4629" s="2">
        <f t="shared" si="145"/>
        <v>0</v>
      </c>
    </row>
    <row r="4630" spans="1:7" x14ac:dyDescent="0.35">
      <c r="A4630" t="s">
        <v>10865</v>
      </c>
      <c r="B4630" t="s">
        <v>7317</v>
      </c>
      <c r="C4630" t="s">
        <v>7321</v>
      </c>
      <c r="D4630" t="str">
        <f>IF($B4630="B","",IFERROR(VLOOKUP($C4630,Elster!$I$5:$M$148,3,FALSE),$C4630))</f>
        <v/>
      </c>
      <c r="E4630" t="str">
        <f>IF($B4630="A","",IFERROR(VLOOKUP($C4630,Elster!$I$5:$M$148,3,FALSE),$C4630))</f>
        <v xml:space="preserve">   "FEHLERMELDUNG"                                    </v>
      </c>
      <c r="F4630">
        <f t="shared" si="144"/>
        <v>1</v>
      </c>
      <c r="G4630" s="2">
        <f t="shared" si="145"/>
        <v>4.9999999999990052E-3</v>
      </c>
    </row>
    <row r="4631" spans="1:7" x14ac:dyDescent="0.35">
      <c r="A4631" t="s">
        <v>10865</v>
      </c>
      <c r="B4631" t="s">
        <v>7319</v>
      </c>
      <c r="C4631" t="s">
        <v>7321</v>
      </c>
      <c r="D4631" t="str">
        <f>IF($B4631="B","",IFERROR(VLOOKUP($C4631,Elster!$I$5:$M$148,3,FALSE),$C4631))</f>
        <v xml:space="preserve">   "FEHLERMELDUNG"                                    </v>
      </c>
      <c r="E4631" t="str">
        <f>IF($B4631="A","",IFERROR(VLOOKUP($C4631,Elster!$I$5:$M$148,3,FALSE),$C4631))</f>
        <v/>
      </c>
      <c r="F4631">
        <f t="shared" si="144"/>
        <v>1</v>
      </c>
      <c r="G4631" s="2">
        <f t="shared" si="145"/>
        <v>0</v>
      </c>
    </row>
    <row r="4632" spans="1:7" x14ac:dyDescent="0.35">
      <c r="A4632" t="s">
        <v>10866</v>
      </c>
      <c r="B4632" t="s">
        <v>7317</v>
      </c>
      <c r="C4632" t="s">
        <v>7321</v>
      </c>
      <c r="D4632" t="str">
        <f>IF($B4632="B","",IFERROR(VLOOKUP($C4632,Elster!$I$5:$M$148,3,FALSE),$C4632))</f>
        <v/>
      </c>
      <c r="E4632" t="str">
        <f>IF($B4632="A","",IFERROR(VLOOKUP($C4632,Elster!$I$5:$M$148,3,FALSE),$C4632))</f>
        <v xml:space="preserve">   "FEHLERMELDUNG"                                    </v>
      </c>
      <c r="F4632">
        <f t="shared" si="144"/>
        <v>1</v>
      </c>
      <c r="G4632" s="2">
        <f t="shared" si="145"/>
        <v>5.000000000002558E-3</v>
      </c>
    </row>
    <row r="4633" spans="1:7" x14ac:dyDescent="0.35">
      <c r="A4633" t="s">
        <v>10866</v>
      </c>
      <c r="B4633" t="s">
        <v>7319</v>
      </c>
      <c r="C4633" t="s">
        <v>7321</v>
      </c>
      <c r="D4633" t="str">
        <f>IF($B4633="B","",IFERROR(VLOOKUP($C4633,Elster!$I$5:$M$148,3,FALSE),$C4633))</f>
        <v xml:space="preserve">   "FEHLERMELDUNG"                                    </v>
      </c>
      <c r="E4633" t="str">
        <f>IF($B4633="A","",IFERROR(VLOOKUP($C4633,Elster!$I$5:$M$148,3,FALSE),$C4633))</f>
        <v/>
      </c>
      <c r="F4633">
        <f t="shared" si="144"/>
        <v>1</v>
      </c>
      <c r="G4633" s="2">
        <f t="shared" si="145"/>
        <v>0</v>
      </c>
    </row>
    <row r="4634" spans="1:7" x14ac:dyDescent="0.35">
      <c r="A4634" t="s">
        <v>10867</v>
      </c>
      <c r="B4634" t="s">
        <v>7317</v>
      </c>
      <c r="C4634" t="s">
        <v>7366</v>
      </c>
      <c r="D4634" t="str">
        <f>IF($B4634="B","",IFERROR(VLOOKUP($C4634,Elster!$I$5:$M$148,3,FALSE),$C4634))</f>
        <v/>
      </c>
      <c r="E4634" t="str">
        <f>IF($B4634="A","",IFERROR(VLOOKUP($C4634,Elster!$I$5:$M$148,3,FALSE),$C4634))</f>
        <v xml:space="preserve">//   "ERWEITERUNGSTELEGRAMM"                            </v>
      </c>
      <c r="F4634">
        <f t="shared" si="144"/>
        <v>250</v>
      </c>
      <c r="G4634" s="2">
        <f t="shared" si="145"/>
        <v>4.9999999999990052E-3</v>
      </c>
    </row>
    <row r="4635" spans="1:7" x14ac:dyDescent="0.35">
      <c r="A4635" t="s">
        <v>10867</v>
      </c>
      <c r="B4635" t="s">
        <v>7319</v>
      </c>
      <c r="C4635" t="s">
        <v>7366</v>
      </c>
      <c r="D4635" t="str">
        <f>IF($B4635="B","",IFERROR(VLOOKUP($C4635,Elster!$I$5:$M$148,3,FALSE),$C4635))</f>
        <v xml:space="preserve">//   "ERWEITERUNGSTELEGRAMM"                            </v>
      </c>
      <c r="E4635" t="str">
        <f>IF($B4635="A","",IFERROR(VLOOKUP($C4635,Elster!$I$5:$M$148,3,FALSE),$C4635))</f>
        <v/>
      </c>
      <c r="F4635">
        <f t="shared" si="144"/>
        <v>250</v>
      </c>
      <c r="G4635" s="2">
        <f t="shared" si="145"/>
        <v>0</v>
      </c>
    </row>
    <row r="4636" spans="1:7" x14ac:dyDescent="0.35">
      <c r="A4636" t="s">
        <v>10868</v>
      </c>
      <c r="B4636" t="s">
        <v>7319</v>
      </c>
      <c r="C4636" t="s">
        <v>7320</v>
      </c>
      <c r="D4636" t="str">
        <f>IF($B4636="B","",IFERROR(VLOOKUP($C4636,Elster!$I$5:$M$148,3,FALSE),$C4636))</f>
        <v>0x000</v>
      </c>
      <c r="E4636" t="str">
        <f>IF($B4636="A","",IFERROR(VLOOKUP($C4636,Elster!$I$5:$M$148,3,FALSE),$C4636))</f>
        <v/>
      </c>
      <c r="F4636">
        <f t="shared" si="144"/>
        <v>0</v>
      </c>
      <c r="G4636" s="2">
        <f t="shared" si="145"/>
        <v>4.9999999999990052E-3</v>
      </c>
    </row>
    <row r="4637" spans="1:7" x14ac:dyDescent="0.35">
      <c r="A4637" t="s">
        <v>10869</v>
      </c>
      <c r="B4637" t="s">
        <v>7317</v>
      </c>
      <c r="C4637" t="s">
        <v>7320</v>
      </c>
      <c r="D4637" t="str">
        <f>IF($B4637="B","",IFERROR(VLOOKUP($C4637,Elster!$I$5:$M$148,3,FALSE),$C4637))</f>
        <v/>
      </c>
      <c r="E4637" t="str">
        <f>IF($B4637="A","",IFERROR(VLOOKUP($C4637,Elster!$I$5:$M$148,3,FALSE),$C4637))</f>
        <v>0x000</v>
      </c>
      <c r="F4637">
        <f t="shared" si="144"/>
        <v>0</v>
      </c>
      <c r="G4637" s="2">
        <f t="shared" si="145"/>
        <v>2.600000000185787E-5</v>
      </c>
    </row>
    <row r="4638" spans="1:7" x14ac:dyDescent="0.35">
      <c r="A4638" t="s">
        <v>10870</v>
      </c>
      <c r="B4638" t="s">
        <v>7319</v>
      </c>
      <c r="C4638" t="s">
        <v>7861</v>
      </c>
      <c r="D4638" t="str">
        <f>IF($B4638="B","",IFERROR(VLOOKUP($C4638,Elster!$I$5:$M$148,3,FALSE),$C4638))</f>
        <v xml:space="preserve">   "RAUMISTTEMP"                                      </v>
      </c>
      <c r="E4638" t="str">
        <f>IF($B4638="A","",IFERROR(VLOOKUP($C4638,Elster!$I$5:$M$148,3,FALSE),$C4638))</f>
        <v/>
      </c>
      <c r="F4638">
        <f t="shared" si="144"/>
        <v>17</v>
      </c>
      <c r="G4638" s="2">
        <f t="shared" si="145"/>
        <v>4.9739999999971474E-3</v>
      </c>
    </row>
    <row r="4639" spans="1:7" x14ac:dyDescent="0.35">
      <c r="A4639" t="s">
        <v>10871</v>
      </c>
      <c r="B4639" t="s">
        <v>7317</v>
      </c>
      <c r="C4639" t="s">
        <v>7861</v>
      </c>
      <c r="D4639" t="str">
        <f>IF($B4639="B","",IFERROR(VLOOKUP($C4639,Elster!$I$5:$M$148,3,FALSE),$C4639))</f>
        <v/>
      </c>
      <c r="E4639" t="str">
        <f>IF($B4639="A","",IFERROR(VLOOKUP($C4639,Elster!$I$5:$M$148,3,FALSE),$C4639))</f>
        <v xml:space="preserve">   "RAUMISTTEMP"                                      </v>
      </c>
      <c r="F4639">
        <f t="shared" si="144"/>
        <v>17</v>
      </c>
      <c r="G4639" s="2">
        <f t="shared" si="145"/>
        <v>2.600000000185787E-5</v>
      </c>
    </row>
    <row r="4640" spans="1:7" x14ac:dyDescent="0.35">
      <c r="A4640" t="s">
        <v>10872</v>
      </c>
      <c r="B4640" t="s">
        <v>7317</v>
      </c>
      <c r="C4640" t="s">
        <v>7689</v>
      </c>
      <c r="D4640" t="str">
        <f>IF($B4640="B","",IFERROR(VLOOKUP($C4640,Elster!$I$5:$M$148,3,FALSE),$C4640))</f>
        <v/>
      </c>
      <c r="E4640" t="str">
        <f>IF($B4640="A","",IFERROR(VLOOKUP($C4640,Elster!$I$5:$M$148,3,FALSE),$C4640))</f>
        <v xml:space="preserve">   "INITIALISIERUNG"                                  </v>
      </c>
      <c r="F4640">
        <f t="shared" si="144"/>
        <v>254</v>
      </c>
      <c r="G4640" s="2">
        <f t="shared" si="145"/>
        <v>4.9999999999990052E-3</v>
      </c>
    </row>
    <row r="4641" spans="1:7" x14ac:dyDescent="0.35">
      <c r="A4641" t="s">
        <v>10872</v>
      </c>
      <c r="B4641" t="s">
        <v>7319</v>
      </c>
      <c r="C4641" t="s">
        <v>7689</v>
      </c>
      <c r="D4641" t="str">
        <f>IF($B4641="B","",IFERROR(VLOOKUP($C4641,Elster!$I$5:$M$148,3,FALSE),$C4641))</f>
        <v xml:space="preserve">   "INITIALISIERUNG"                                  </v>
      </c>
      <c r="E4641" t="str">
        <f>IF($B4641="A","",IFERROR(VLOOKUP($C4641,Elster!$I$5:$M$148,3,FALSE),$C4641))</f>
        <v/>
      </c>
      <c r="F4641">
        <f t="shared" si="144"/>
        <v>254</v>
      </c>
      <c r="G4641" s="2">
        <f t="shared" si="145"/>
        <v>0</v>
      </c>
    </row>
    <row r="4642" spans="1:7" x14ac:dyDescent="0.35">
      <c r="A4642" t="s">
        <v>10873</v>
      </c>
      <c r="B4642" t="s">
        <v>7317</v>
      </c>
      <c r="C4642" t="s">
        <v>7691</v>
      </c>
      <c r="D4642" t="str">
        <f>IF($B4642="B","",IFERROR(VLOOKUP($C4642,Elster!$I$5:$M$148,3,FALSE),$C4642))</f>
        <v/>
      </c>
      <c r="E4642" t="str">
        <f>IF($B4642="A","",IFERROR(VLOOKUP($C4642,Elster!$I$5:$M$148,3,FALSE),$C4642))</f>
        <v xml:space="preserve">   "DREHZAHLREG_JA_NEIN"                              </v>
      </c>
      <c r="F4642">
        <f t="shared" si="144"/>
        <v>112</v>
      </c>
      <c r="G4642" s="2">
        <f t="shared" si="145"/>
        <v>4.99900000000153E-3</v>
      </c>
    </row>
    <row r="4643" spans="1:7" x14ac:dyDescent="0.35">
      <c r="A4643" t="s">
        <v>10874</v>
      </c>
      <c r="B4643" t="s">
        <v>7319</v>
      </c>
      <c r="C4643" t="s">
        <v>7691</v>
      </c>
      <c r="D4643" t="str">
        <f>IF($B4643="B","",IFERROR(VLOOKUP($C4643,Elster!$I$5:$M$148,3,FALSE),$C4643))</f>
        <v xml:space="preserve">   "DREHZAHLREG_JA_NEIN"                              </v>
      </c>
      <c r="E4643" t="str">
        <f>IF($B4643="A","",IFERROR(VLOOKUP($C4643,Elster!$I$5:$M$148,3,FALSE),$C4643))</f>
        <v/>
      </c>
      <c r="F4643">
        <f t="shared" si="144"/>
        <v>112</v>
      </c>
      <c r="G4643" s="2">
        <f t="shared" si="145"/>
        <v>9.9999999747524271E-7</v>
      </c>
    </row>
    <row r="4644" spans="1:7" x14ac:dyDescent="0.35">
      <c r="A4644" t="s">
        <v>10875</v>
      </c>
      <c r="B4644" t="s">
        <v>7317</v>
      </c>
      <c r="C4644" t="s">
        <v>7329</v>
      </c>
      <c r="D4644" t="str">
        <f>IF($B4644="B","",IFERROR(VLOOKUP($C4644,Elster!$I$5:$M$148,3,FALSE),$C4644))</f>
        <v/>
      </c>
      <c r="E4644" t="str">
        <f>IF($B4644="A","",IFERROR(VLOOKUP($C4644,Elster!$I$5:$M$148,3,FALSE),$C4644))</f>
        <v xml:space="preserve">   "KESSELSOLLTEMP"                                   </v>
      </c>
      <c r="F4644">
        <f t="shared" si="144"/>
        <v>2</v>
      </c>
      <c r="G4644" s="2">
        <f t="shared" si="145"/>
        <v>4.99900000000153E-3</v>
      </c>
    </row>
    <row r="4645" spans="1:7" x14ac:dyDescent="0.35">
      <c r="A4645" t="s">
        <v>10875</v>
      </c>
      <c r="B4645" t="s">
        <v>7319</v>
      </c>
      <c r="C4645" t="s">
        <v>7329</v>
      </c>
      <c r="D4645" t="str">
        <f>IF($B4645="B","",IFERROR(VLOOKUP($C4645,Elster!$I$5:$M$148,3,FALSE),$C4645))</f>
        <v xml:space="preserve">   "KESSELSOLLTEMP"                                   </v>
      </c>
      <c r="E4645" t="str">
        <f>IF($B4645="A","",IFERROR(VLOOKUP($C4645,Elster!$I$5:$M$148,3,FALSE),$C4645))</f>
        <v/>
      </c>
      <c r="F4645">
        <f t="shared" si="144"/>
        <v>2</v>
      </c>
      <c r="G4645" s="2">
        <f t="shared" si="145"/>
        <v>0</v>
      </c>
    </row>
    <row r="4646" spans="1:7" x14ac:dyDescent="0.35">
      <c r="A4646" t="s">
        <v>10876</v>
      </c>
      <c r="B4646" t="s">
        <v>7317</v>
      </c>
      <c r="C4646" t="s">
        <v>8139</v>
      </c>
      <c r="D4646" t="str">
        <f>IF($B4646="B","",IFERROR(VLOOKUP($C4646,Elster!$I$5:$M$148,3,FALSE),$C4646))</f>
        <v/>
      </c>
      <c r="E4646" t="str">
        <f>IF($B4646="A","",IFERROR(VLOOKUP($C4646,Elster!$I$5:$M$148,3,FALSE),$C4646))</f>
        <v xml:space="preserve">   "FEUCHTE_HYSTERESE"                                </v>
      </c>
      <c r="F4646">
        <f t="shared" si="144"/>
        <v>142</v>
      </c>
      <c r="G4646" s="2">
        <f t="shared" si="145"/>
        <v>4.9999999999990052E-3</v>
      </c>
    </row>
    <row r="4647" spans="1:7" x14ac:dyDescent="0.35">
      <c r="A4647" t="s">
        <v>10876</v>
      </c>
      <c r="B4647" t="s">
        <v>7319</v>
      </c>
      <c r="C4647" t="s">
        <v>8139</v>
      </c>
      <c r="D4647" t="str">
        <f>IF($B4647="B","",IFERROR(VLOOKUP($C4647,Elster!$I$5:$M$148,3,FALSE),$C4647))</f>
        <v xml:space="preserve">   "FEUCHTE_HYSTERESE"                                </v>
      </c>
      <c r="E4647" t="str">
        <f>IF($B4647="A","",IFERROR(VLOOKUP($C4647,Elster!$I$5:$M$148,3,FALSE),$C4647))</f>
        <v/>
      </c>
      <c r="F4647">
        <f t="shared" si="144"/>
        <v>142</v>
      </c>
      <c r="G4647" s="2">
        <f t="shared" si="145"/>
        <v>0</v>
      </c>
    </row>
    <row r="4648" spans="1:7" x14ac:dyDescent="0.35">
      <c r="A4648" t="s">
        <v>10877</v>
      </c>
      <c r="B4648" t="s">
        <v>7317</v>
      </c>
      <c r="C4648" t="s">
        <v>7339</v>
      </c>
      <c r="D4648" t="str">
        <f>IF($B4648="B","",IFERROR(VLOOKUP($C4648,Elster!$I$5:$M$148,3,FALSE),$C4648))</f>
        <v/>
      </c>
      <c r="E4648" t="str">
        <f>IF($B4648="A","",IFERROR(VLOOKUP($C4648,Elster!$I$5:$M$148,3,FALSE),$C4648))</f>
        <v xml:space="preserve">   "RAUMSOLLTEMP_II"                                  </v>
      </c>
      <c r="F4648">
        <f t="shared" si="144"/>
        <v>6</v>
      </c>
      <c r="G4648" s="2">
        <f t="shared" si="145"/>
        <v>2.0391000000000048E-2</v>
      </c>
    </row>
    <row r="4649" spans="1:7" x14ac:dyDescent="0.35">
      <c r="A4649" t="s">
        <v>10878</v>
      </c>
      <c r="B4649" t="s">
        <v>7317</v>
      </c>
      <c r="C4649" t="s">
        <v>7321</v>
      </c>
      <c r="D4649" t="str">
        <f>IF($B4649="B","",IFERROR(VLOOKUP($C4649,Elster!$I$5:$M$148,3,FALSE),$C4649))</f>
        <v/>
      </c>
      <c r="E4649" t="str">
        <f>IF($B4649="A","",IFERROR(VLOOKUP($C4649,Elster!$I$5:$M$148,3,FALSE),$C4649))</f>
        <v xml:space="preserve">   "FEHLERMELDUNG"                                    </v>
      </c>
      <c r="F4649">
        <f t="shared" si="144"/>
        <v>1</v>
      </c>
      <c r="G4649" s="2">
        <f t="shared" si="145"/>
        <v>4.9729999999996721E-3</v>
      </c>
    </row>
    <row r="4650" spans="1:7" x14ac:dyDescent="0.35">
      <c r="A4650" t="s">
        <v>10879</v>
      </c>
      <c r="B4650" t="s">
        <v>7317</v>
      </c>
      <c r="C4650" t="s">
        <v>7318</v>
      </c>
      <c r="D4650" t="str">
        <f>IF($B4650="B","",IFERROR(VLOOKUP($C4650,Elster!$I$5:$M$148,3,FALSE),$C4650))</f>
        <v/>
      </c>
      <c r="E4650" t="str">
        <f>IF($B4650="A","",IFERROR(VLOOKUP($C4650,Elster!$I$5:$M$148,3,FALSE),$C4650))</f>
        <v xml:space="preserve">   "SAMMLERISTTEMP"                                   </v>
      </c>
      <c r="F4650">
        <f t="shared" si="144"/>
        <v>13</v>
      </c>
      <c r="G4650" s="2">
        <f t="shared" si="145"/>
        <v>4.9480000000023949E-3</v>
      </c>
    </row>
    <row r="4651" spans="1:7" x14ac:dyDescent="0.35">
      <c r="A4651" t="s">
        <v>10880</v>
      </c>
      <c r="B4651" t="s">
        <v>7317</v>
      </c>
      <c r="C4651" t="s">
        <v>7329</v>
      </c>
      <c r="D4651" t="str">
        <f>IF($B4651="B","",IFERROR(VLOOKUP($C4651,Elster!$I$5:$M$148,3,FALSE),$C4651))</f>
        <v/>
      </c>
      <c r="E4651" t="str">
        <f>IF($B4651="A","",IFERROR(VLOOKUP($C4651,Elster!$I$5:$M$148,3,FALSE),$C4651))</f>
        <v xml:space="preserve">   "KESSELSOLLTEMP"                                   </v>
      </c>
      <c r="F4651">
        <f t="shared" si="144"/>
        <v>2</v>
      </c>
      <c r="G4651" s="2">
        <f t="shared" si="145"/>
        <v>4.9739999999971474E-3</v>
      </c>
    </row>
    <row r="4652" spans="1:7" x14ac:dyDescent="0.35">
      <c r="A4652" t="s">
        <v>10881</v>
      </c>
      <c r="B4652" t="s">
        <v>7317</v>
      </c>
      <c r="C4652" t="s">
        <v>7320</v>
      </c>
      <c r="D4652" t="str">
        <f>IF($B4652="B","",IFERROR(VLOOKUP($C4652,Elster!$I$5:$M$148,3,FALSE),$C4652))</f>
        <v/>
      </c>
      <c r="E4652" t="str">
        <f>IF($B4652="A","",IFERROR(VLOOKUP($C4652,Elster!$I$5:$M$148,3,FALSE),$C4652))</f>
        <v>0x000</v>
      </c>
      <c r="F4652">
        <f t="shared" si="144"/>
        <v>0</v>
      </c>
      <c r="G4652" s="2">
        <f t="shared" si="145"/>
        <v>4.9740000000007001E-3</v>
      </c>
    </row>
    <row r="4653" spans="1:7" x14ac:dyDescent="0.35">
      <c r="A4653" t="s">
        <v>10882</v>
      </c>
      <c r="B4653" t="s">
        <v>7317</v>
      </c>
      <c r="C4653" t="s">
        <v>7366</v>
      </c>
      <c r="D4653" t="str">
        <f>IF($B4653="B","",IFERROR(VLOOKUP($C4653,Elster!$I$5:$M$148,3,FALSE),$C4653))</f>
        <v/>
      </c>
      <c r="E4653" t="str">
        <f>IF($B4653="A","",IFERROR(VLOOKUP($C4653,Elster!$I$5:$M$148,3,FALSE),$C4653))</f>
        <v xml:space="preserve">//   "ERWEITERUNGSTELEGRAMM"                            </v>
      </c>
      <c r="F4653">
        <f t="shared" si="144"/>
        <v>250</v>
      </c>
      <c r="G4653" s="2">
        <f t="shared" si="145"/>
        <v>4.9740000000007001E-3</v>
      </c>
    </row>
    <row r="4654" spans="1:7" x14ac:dyDescent="0.35">
      <c r="A4654" t="s">
        <v>10883</v>
      </c>
      <c r="B4654" t="s">
        <v>7317</v>
      </c>
      <c r="C4654" t="s">
        <v>7320</v>
      </c>
      <c r="D4654" t="str">
        <f>IF($B4654="B","",IFERROR(VLOOKUP($C4654,Elster!$I$5:$M$148,3,FALSE),$C4654))</f>
        <v/>
      </c>
      <c r="E4654" t="str">
        <f>IF($B4654="A","",IFERROR(VLOOKUP($C4654,Elster!$I$5:$M$148,3,FALSE),$C4654))</f>
        <v>0x000</v>
      </c>
      <c r="F4654">
        <f t="shared" si="144"/>
        <v>0</v>
      </c>
      <c r="G4654" s="2">
        <f t="shared" si="145"/>
        <v>4.9479999999988422E-3</v>
      </c>
    </row>
    <row r="4655" spans="1:7" x14ac:dyDescent="0.35">
      <c r="A4655" t="s">
        <v>10884</v>
      </c>
      <c r="B4655" t="s">
        <v>7317</v>
      </c>
      <c r="C4655" t="s">
        <v>7861</v>
      </c>
      <c r="D4655" t="str">
        <f>IF($B4655="B","",IFERROR(VLOOKUP($C4655,Elster!$I$5:$M$148,3,FALSE),$C4655))</f>
        <v/>
      </c>
      <c r="E4655" t="str">
        <f>IF($B4655="A","",IFERROR(VLOOKUP($C4655,Elster!$I$5:$M$148,3,FALSE),$C4655))</f>
        <v xml:space="preserve">   "RAUMISTTEMP"                                      </v>
      </c>
      <c r="F4655">
        <f t="shared" si="144"/>
        <v>17</v>
      </c>
      <c r="G4655" s="2">
        <f t="shared" si="145"/>
        <v>4.9740000000007001E-3</v>
      </c>
    </row>
    <row r="4656" spans="1:7" x14ac:dyDescent="0.35">
      <c r="A4656" t="s">
        <v>10885</v>
      </c>
      <c r="B4656" t="s">
        <v>7317</v>
      </c>
      <c r="C4656" t="s">
        <v>7689</v>
      </c>
      <c r="D4656" t="str">
        <f>IF($B4656="B","",IFERROR(VLOOKUP($C4656,Elster!$I$5:$M$148,3,FALSE),$C4656))</f>
        <v/>
      </c>
      <c r="E4656" t="str">
        <f>IF($B4656="A","",IFERROR(VLOOKUP($C4656,Elster!$I$5:$M$148,3,FALSE),$C4656))</f>
        <v xml:space="preserve">   "INITIALISIERUNG"                                  </v>
      </c>
      <c r="F4656">
        <f t="shared" si="144"/>
        <v>254</v>
      </c>
      <c r="G4656" s="2">
        <f t="shared" si="145"/>
        <v>4.9740000000007001E-3</v>
      </c>
    </row>
    <row r="4657" spans="1:7" x14ac:dyDescent="0.35">
      <c r="A4657" t="s">
        <v>10886</v>
      </c>
      <c r="B4657" t="s">
        <v>7317</v>
      </c>
      <c r="C4657" t="s">
        <v>7691</v>
      </c>
      <c r="D4657" t="str">
        <f>IF($B4657="B","",IFERROR(VLOOKUP($C4657,Elster!$I$5:$M$148,3,FALSE),$C4657))</f>
        <v/>
      </c>
      <c r="E4657" t="str">
        <f>IF($B4657="A","",IFERROR(VLOOKUP($C4657,Elster!$I$5:$M$148,3,FALSE),$C4657))</f>
        <v xml:space="preserve">   "DREHZAHLREG_JA_NEIN"                              </v>
      </c>
      <c r="F4657">
        <f t="shared" si="144"/>
        <v>112</v>
      </c>
      <c r="G4657" s="2">
        <f t="shared" si="145"/>
        <v>4.9729999999996721E-3</v>
      </c>
    </row>
    <row r="4658" spans="1:7" x14ac:dyDescent="0.35">
      <c r="A4658" t="s">
        <v>10887</v>
      </c>
      <c r="B4658" t="s">
        <v>7317</v>
      </c>
      <c r="C4658" t="s">
        <v>7329</v>
      </c>
      <c r="D4658" t="str">
        <f>IF($B4658="B","",IFERROR(VLOOKUP($C4658,Elster!$I$5:$M$148,3,FALSE),$C4658))</f>
        <v/>
      </c>
      <c r="E4658" t="str">
        <f>IF($B4658="A","",IFERROR(VLOOKUP($C4658,Elster!$I$5:$M$148,3,FALSE),$C4658))</f>
        <v xml:space="preserve">   "KESSELSOLLTEMP"                                   </v>
      </c>
      <c r="F4658">
        <f t="shared" si="144"/>
        <v>2</v>
      </c>
      <c r="G4658" s="2">
        <f t="shared" si="145"/>
        <v>4.9479999999988422E-3</v>
      </c>
    </row>
    <row r="4659" spans="1:7" x14ac:dyDescent="0.35">
      <c r="A4659" t="s">
        <v>10888</v>
      </c>
      <c r="B4659" t="s">
        <v>7317</v>
      </c>
      <c r="C4659" t="s">
        <v>8152</v>
      </c>
      <c r="D4659" t="str">
        <f>IF($B4659="B","",IFERROR(VLOOKUP($C4659,Elster!$I$5:$M$148,3,FALSE),$C4659))</f>
        <v/>
      </c>
      <c r="E4659" t="str">
        <f>IF($B4659="A","",IFERROR(VLOOKUP($C4659,Elster!$I$5:$M$148,3,FALSE),$C4659))</f>
        <v>0x08F</v>
      </c>
      <c r="F4659">
        <f t="shared" si="144"/>
        <v>143</v>
      </c>
      <c r="G4659" s="2">
        <f t="shared" si="145"/>
        <v>4.9740000000007001E-3</v>
      </c>
    </row>
    <row r="4660" spans="1:7" x14ac:dyDescent="0.35">
      <c r="A4660" t="s">
        <v>10889</v>
      </c>
      <c r="B4660" t="s">
        <v>7317</v>
      </c>
      <c r="C4660" t="s">
        <v>7318</v>
      </c>
      <c r="D4660" t="str">
        <f>IF($B4660="B","",IFERROR(VLOOKUP($C4660,Elster!$I$5:$M$148,3,FALSE),$C4660))</f>
        <v/>
      </c>
      <c r="E4660" t="str">
        <f>IF($B4660="A","",IFERROR(VLOOKUP($C4660,Elster!$I$5:$M$148,3,FALSE),$C4660))</f>
        <v xml:space="preserve">   "SAMMLERISTTEMP"                                   </v>
      </c>
      <c r="F4660">
        <f t="shared" si="144"/>
        <v>13</v>
      </c>
      <c r="G4660" s="2">
        <f t="shared" si="145"/>
        <v>8.7499999999991473E-3</v>
      </c>
    </row>
    <row r="4661" spans="1:7" x14ac:dyDescent="0.35">
      <c r="A4661" t="s">
        <v>10889</v>
      </c>
      <c r="B4661" t="s">
        <v>7319</v>
      </c>
      <c r="C4661" t="s">
        <v>7318</v>
      </c>
      <c r="D4661" t="str">
        <f>IF($B4661="B","",IFERROR(VLOOKUP($C4661,Elster!$I$5:$M$148,3,FALSE),$C4661))</f>
        <v xml:space="preserve">   "SAMMLERISTTEMP"                                   </v>
      </c>
      <c r="E4661" t="str">
        <f>IF($B4661="A","",IFERROR(VLOOKUP($C4661,Elster!$I$5:$M$148,3,FALSE),$C4661))</f>
        <v/>
      </c>
      <c r="F4661">
        <f t="shared" si="144"/>
        <v>13</v>
      </c>
      <c r="G4661" s="2">
        <f t="shared" si="145"/>
        <v>0</v>
      </c>
    </row>
    <row r="4662" spans="1:7" x14ac:dyDescent="0.35">
      <c r="A4662" t="s">
        <v>10890</v>
      </c>
      <c r="B4662" t="s">
        <v>7319</v>
      </c>
      <c r="C4662" t="s">
        <v>7320</v>
      </c>
      <c r="D4662" t="str">
        <f>IF($B4662="B","",IFERROR(VLOOKUP($C4662,Elster!$I$5:$M$148,3,FALSE),$C4662))</f>
        <v>0x000</v>
      </c>
      <c r="E4662" t="str">
        <f>IF($B4662="A","",IFERROR(VLOOKUP($C4662,Elster!$I$5:$M$148,3,FALSE),$C4662))</f>
        <v/>
      </c>
      <c r="F4662">
        <f t="shared" si="144"/>
        <v>0</v>
      </c>
      <c r="G4662" s="2">
        <f t="shared" si="145"/>
        <v>5.000000000002558E-3</v>
      </c>
    </row>
    <row r="4663" spans="1:7" x14ac:dyDescent="0.35">
      <c r="A4663" t="s">
        <v>10891</v>
      </c>
      <c r="B4663" t="s">
        <v>7317</v>
      </c>
      <c r="C4663" t="s">
        <v>7320</v>
      </c>
      <c r="D4663" t="str">
        <f>IF($B4663="B","",IFERROR(VLOOKUP($C4663,Elster!$I$5:$M$148,3,FALSE),$C4663))</f>
        <v/>
      </c>
      <c r="E4663" t="str">
        <f>IF($B4663="A","",IFERROR(VLOOKUP($C4663,Elster!$I$5:$M$148,3,FALSE),$C4663))</f>
        <v>0x000</v>
      </c>
      <c r="F4663">
        <f t="shared" si="144"/>
        <v>0</v>
      </c>
      <c r="G4663" s="2">
        <f t="shared" si="145"/>
        <v>2.5999999998305157E-5</v>
      </c>
    </row>
    <row r="4664" spans="1:7" x14ac:dyDescent="0.35">
      <c r="A4664" t="s">
        <v>10892</v>
      </c>
      <c r="B4664" t="s">
        <v>7317</v>
      </c>
      <c r="C4664" t="s">
        <v>7325</v>
      </c>
      <c r="D4664" t="str">
        <f>IF($B4664="B","",IFERROR(VLOOKUP($C4664,Elster!$I$5:$M$148,3,FALSE),$C4664))</f>
        <v/>
      </c>
      <c r="E4664" t="str">
        <f>IF($B4664="A","",IFERROR(VLOOKUP($C4664,Elster!$I$5:$M$148,3,FALSE),$C4664))</f>
        <v xml:space="preserve">   "SPEICHERSOLLTEMP"                                 </v>
      </c>
      <c r="F4664">
        <f t="shared" si="144"/>
        <v>3</v>
      </c>
      <c r="G4664" s="2">
        <f t="shared" si="145"/>
        <v>4.9999999999990052E-3</v>
      </c>
    </row>
    <row r="4665" spans="1:7" x14ac:dyDescent="0.35">
      <c r="A4665" t="s">
        <v>10892</v>
      </c>
      <c r="B4665" t="s">
        <v>7319</v>
      </c>
      <c r="C4665" t="s">
        <v>7325</v>
      </c>
      <c r="D4665" t="str">
        <f>IF($B4665="B","",IFERROR(VLOOKUP($C4665,Elster!$I$5:$M$148,3,FALSE),$C4665))</f>
        <v xml:space="preserve">   "SPEICHERSOLLTEMP"                                 </v>
      </c>
      <c r="E4665" t="str">
        <f>IF($B4665="A","",IFERROR(VLOOKUP($C4665,Elster!$I$5:$M$148,3,FALSE),$C4665))</f>
        <v/>
      </c>
      <c r="F4665">
        <f t="shared" si="144"/>
        <v>3</v>
      </c>
      <c r="G4665" s="2">
        <f t="shared" si="145"/>
        <v>0</v>
      </c>
    </row>
    <row r="4666" spans="1:7" x14ac:dyDescent="0.35">
      <c r="A4666" t="s">
        <v>10893</v>
      </c>
      <c r="B4666" t="s">
        <v>7317</v>
      </c>
      <c r="C4666" t="s">
        <v>7321</v>
      </c>
      <c r="D4666" t="str">
        <f>IF($B4666="B","",IFERROR(VLOOKUP($C4666,Elster!$I$5:$M$148,3,FALSE),$C4666))</f>
        <v/>
      </c>
      <c r="E4666" t="str">
        <f>IF($B4666="A","",IFERROR(VLOOKUP($C4666,Elster!$I$5:$M$148,3,FALSE),$C4666))</f>
        <v xml:space="preserve">   "FEHLERMELDUNG"                                    </v>
      </c>
      <c r="F4666">
        <f t="shared" si="144"/>
        <v>1</v>
      </c>
      <c r="G4666" s="2">
        <f t="shared" si="145"/>
        <v>5.000000000002558E-3</v>
      </c>
    </row>
    <row r="4667" spans="1:7" x14ac:dyDescent="0.35">
      <c r="A4667" t="s">
        <v>10893</v>
      </c>
      <c r="B4667" t="s">
        <v>7319</v>
      </c>
      <c r="C4667" t="s">
        <v>7321</v>
      </c>
      <c r="D4667" t="str">
        <f>IF($B4667="B","",IFERROR(VLOOKUP($C4667,Elster!$I$5:$M$148,3,FALSE),$C4667))</f>
        <v xml:space="preserve">   "FEHLERMELDUNG"                                    </v>
      </c>
      <c r="E4667" t="str">
        <f>IF($B4667="A","",IFERROR(VLOOKUP($C4667,Elster!$I$5:$M$148,3,FALSE),$C4667))</f>
        <v/>
      </c>
      <c r="F4667">
        <f t="shared" si="144"/>
        <v>1</v>
      </c>
      <c r="G4667" s="2">
        <f t="shared" si="145"/>
        <v>0</v>
      </c>
    </row>
    <row r="4668" spans="1:7" x14ac:dyDescent="0.35">
      <c r="A4668" t="s">
        <v>10894</v>
      </c>
      <c r="B4668" t="s">
        <v>7317</v>
      </c>
      <c r="C4668" t="s">
        <v>7320</v>
      </c>
      <c r="D4668" t="str">
        <f>IF($B4668="B","",IFERROR(VLOOKUP($C4668,Elster!$I$5:$M$148,3,FALSE),$C4668))</f>
        <v/>
      </c>
      <c r="E4668" t="str">
        <f>IF($B4668="A","",IFERROR(VLOOKUP($C4668,Elster!$I$5:$M$148,3,FALSE),$C4668))</f>
        <v>0x000</v>
      </c>
      <c r="F4668">
        <f t="shared" si="144"/>
        <v>0</v>
      </c>
      <c r="G4668" s="2">
        <f t="shared" si="145"/>
        <v>4.9999999999990052E-3</v>
      </c>
    </row>
    <row r="4669" spans="1:7" x14ac:dyDescent="0.35">
      <c r="A4669" t="s">
        <v>10894</v>
      </c>
      <c r="B4669" t="s">
        <v>7319</v>
      </c>
      <c r="C4669" t="s">
        <v>7320</v>
      </c>
      <c r="D4669" t="str">
        <f>IF($B4669="B","",IFERROR(VLOOKUP($C4669,Elster!$I$5:$M$148,3,FALSE),$C4669))</f>
        <v>0x000</v>
      </c>
      <c r="E4669" t="str">
        <f>IF($B4669="A","",IFERROR(VLOOKUP($C4669,Elster!$I$5:$M$148,3,FALSE),$C4669))</f>
        <v/>
      </c>
      <c r="F4669">
        <f t="shared" si="144"/>
        <v>0</v>
      </c>
      <c r="G4669" s="2">
        <f t="shared" si="145"/>
        <v>0</v>
      </c>
    </row>
    <row r="4670" spans="1:7" x14ac:dyDescent="0.35">
      <c r="A4670" t="s">
        <v>10895</v>
      </c>
      <c r="B4670" t="s">
        <v>7317</v>
      </c>
      <c r="C4670" t="s">
        <v>7366</v>
      </c>
      <c r="D4670" t="str">
        <f>IF($B4670="B","",IFERROR(VLOOKUP($C4670,Elster!$I$5:$M$148,3,FALSE),$C4670))</f>
        <v/>
      </c>
      <c r="E4670" t="str">
        <f>IF($B4670="A","",IFERROR(VLOOKUP($C4670,Elster!$I$5:$M$148,3,FALSE),$C4670))</f>
        <v xml:space="preserve">//   "ERWEITERUNGSTELEGRAMM"                            </v>
      </c>
      <c r="F4670">
        <f t="shared" si="144"/>
        <v>250</v>
      </c>
      <c r="G4670" s="2">
        <f t="shared" si="145"/>
        <v>4.9999999999990052E-3</v>
      </c>
    </row>
    <row r="4671" spans="1:7" x14ac:dyDescent="0.35">
      <c r="A4671" t="s">
        <v>10895</v>
      </c>
      <c r="B4671" t="s">
        <v>7319</v>
      </c>
      <c r="C4671" t="s">
        <v>7366</v>
      </c>
      <c r="D4671" t="str">
        <f>IF($B4671="B","",IFERROR(VLOOKUP($C4671,Elster!$I$5:$M$148,3,FALSE),$C4671))</f>
        <v xml:space="preserve">//   "ERWEITERUNGSTELEGRAMM"                            </v>
      </c>
      <c r="E4671" t="str">
        <f>IF($B4671="A","",IFERROR(VLOOKUP($C4671,Elster!$I$5:$M$148,3,FALSE),$C4671))</f>
        <v/>
      </c>
      <c r="F4671">
        <f t="shared" si="144"/>
        <v>250</v>
      </c>
      <c r="G4671" s="2">
        <f t="shared" si="145"/>
        <v>0</v>
      </c>
    </row>
    <row r="4672" spans="1:7" x14ac:dyDescent="0.35">
      <c r="A4672" t="s">
        <v>10896</v>
      </c>
      <c r="B4672" t="s">
        <v>7317</v>
      </c>
      <c r="C4672" t="s">
        <v>7321</v>
      </c>
      <c r="D4672" t="str">
        <f>IF($B4672="B","",IFERROR(VLOOKUP($C4672,Elster!$I$5:$M$148,3,FALSE),$C4672))</f>
        <v/>
      </c>
      <c r="E4672" t="str">
        <f>IF($B4672="A","",IFERROR(VLOOKUP($C4672,Elster!$I$5:$M$148,3,FALSE),$C4672))</f>
        <v xml:space="preserve">   "FEHLERMELDUNG"                                    </v>
      </c>
      <c r="F4672">
        <f t="shared" si="144"/>
        <v>1</v>
      </c>
      <c r="G4672" s="2">
        <f t="shared" si="145"/>
        <v>4.99900000000153E-3</v>
      </c>
    </row>
    <row r="4673" spans="1:7" x14ac:dyDescent="0.35">
      <c r="A4673" t="s">
        <v>10897</v>
      </c>
      <c r="B4673" t="s">
        <v>7319</v>
      </c>
      <c r="C4673" t="s">
        <v>7321</v>
      </c>
      <c r="D4673" t="str">
        <f>IF($B4673="B","",IFERROR(VLOOKUP($C4673,Elster!$I$5:$M$148,3,FALSE),$C4673))</f>
        <v xml:space="preserve">   "FEHLERMELDUNG"                                    </v>
      </c>
      <c r="E4673" t="str">
        <f>IF($B4673="A","",IFERROR(VLOOKUP($C4673,Elster!$I$5:$M$148,3,FALSE),$C4673))</f>
        <v/>
      </c>
      <c r="F4673">
        <f t="shared" si="144"/>
        <v>1</v>
      </c>
      <c r="G4673" s="2">
        <f t="shared" si="145"/>
        <v>1.0000000010279564E-6</v>
      </c>
    </row>
    <row r="4674" spans="1:7" x14ac:dyDescent="0.35">
      <c r="A4674" t="s">
        <v>10898</v>
      </c>
      <c r="B4674" t="s">
        <v>7317</v>
      </c>
      <c r="C4674" t="s">
        <v>7444</v>
      </c>
      <c r="D4674" t="str">
        <f>IF($B4674="B","",IFERROR(VLOOKUP($C4674,Elster!$I$5:$M$148,3,FALSE),$C4674))</f>
        <v/>
      </c>
      <c r="E4674" t="str">
        <f>IF($B4674="A","",IFERROR(VLOOKUP($C4674,Elster!$I$5:$M$148,3,FALSE),$C4674))</f>
        <v xml:space="preserve">   "SOLAR_DURCHSCHNITT_VOLUMENSTROM"                  </v>
      </c>
      <c r="F4674">
        <f t="shared" si="144"/>
        <v>131</v>
      </c>
      <c r="G4674" s="2">
        <f t="shared" si="145"/>
        <v>4.9989999999979773E-3</v>
      </c>
    </row>
    <row r="4675" spans="1:7" x14ac:dyDescent="0.35">
      <c r="A4675" t="s">
        <v>10898</v>
      </c>
      <c r="B4675" t="s">
        <v>7319</v>
      </c>
      <c r="C4675" t="s">
        <v>7444</v>
      </c>
      <c r="D4675" t="str">
        <f>IF($B4675="B","",IFERROR(VLOOKUP($C4675,Elster!$I$5:$M$148,3,FALSE),$C4675))</f>
        <v xml:space="preserve">   "SOLAR_DURCHSCHNITT_VOLUMENSTROM"                  </v>
      </c>
      <c r="E4675" t="str">
        <f>IF($B4675="A","",IFERROR(VLOOKUP($C4675,Elster!$I$5:$M$148,3,FALSE),$C4675))</f>
        <v/>
      </c>
      <c r="F4675">
        <f t="shared" ref="F4675:F4738" si="146">HEX2DEC(REPLACE(C4675,1,2,""))</f>
        <v>131</v>
      </c>
      <c r="G4675" s="2">
        <f t="shared" si="145"/>
        <v>0</v>
      </c>
    </row>
    <row r="4676" spans="1:7" x14ac:dyDescent="0.35">
      <c r="A4676" t="s">
        <v>10899</v>
      </c>
      <c r="B4676" t="s">
        <v>7317</v>
      </c>
      <c r="C4676" t="s">
        <v>7368</v>
      </c>
      <c r="D4676" t="str">
        <f>IF($B4676="B","",IFERROR(VLOOKUP($C4676,Elster!$I$5:$M$148,3,FALSE),$C4676))</f>
        <v/>
      </c>
      <c r="E4676" t="str">
        <f>IF($B4676="A","",IFERROR(VLOOKUP($C4676,Elster!$I$5:$M$148,3,FALSE),$C4676))</f>
        <v xml:space="preserve">   "ECO_AKZEPTANZ_WW"                                 </v>
      </c>
      <c r="F4676">
        <f t="shared" si="146"/>
        <v>128</v>
      </c>
      <c r="G4676" s="2">
        <f t="shared" ref="G4676:G4739" si="147">SUBSTITUTE(A4676,"s","")-SUBSTITUTE(A4675,"s","")</f>
        <v>4.9999999999990052E-3</v>
      </c>
    </row>
    <row r="4677" spans="1:7" x14ac:dyDescent="0.35">
      <c r="A4677" t="s">
        <v>10899</v>
      </c>
      <c r="B4677" t="s">
        <v>7319</v>
      </c>
      <c r="C4677" t="s">
        <v>7368</v>
      </c>
      <c r="D4677" t="str">
        <f>IF($B4677="B","",IFERROR(VLOOKUP($C4677,Elster!$I$5:$M$148,3,FALSE),$C4677))</f>
        <v xml:space="preserve">   "ECO_AKZEPTANZ_WW"                                 </v>
      </c>
      <c r="E4677" t="str">
        <f>IF($B4677="A","",IFERROR(VLOOKUP($C4677,Elster!$I$5:$M$148,3,FALSE),$C4677))</f>
        <v/>
      </c>
      <c r="F4677">
        <f t="shared" si="146"/>
        <v>128</v>
      </c>
      <c r="G4677" s="2">
        <f t="shared" si="147"/>
        <v>0</v>
      </c>
    </row>
    <row r="4678" spans="1:7" x14ac:dyDescent="0.35">
      <c r="A4678" t="s">
        <v>10900</v>
      </c>
      <c r="B4678" t="s">
        <v>7317</v>
      </c>
      <c r="C4678" t="s">
        <v>7320</v>
      </c>
      <c r="D4678" t="str">
        <f>IF($B4678="B","",IFERROR(VLOOKUP($C4678,Elster!$I$5:$M$148,3,FALSE),$C4678))</f>
        <v/>
      </c>
      <c r="E4678" t="str">
        <f>IF($B4678="A","",IFERROR(VLOOKUP($C4678,Elster!$I$5:$M$148,3,FALSE),$C4678))</f>
        <v>0x000</v>
      </c>
      <c r="F4678">
        <f t="shared" si="146"/>
        <v>0</v>
      </c>
      <c r="G4678" s="2">
        <f t="shared" si="147"/>
        <v>5.000000000002558E-3</v>
      </c>
    </row>
    <row r="4679" spans="1:7" x14ac:dyDescent="0.35">
      <c r="A4679" t="s">
        <v>10900</v>
      </c>
      <c r="B4679" t="s">
        <v>7319</v>
      </c>
      <c r="C4679" t="s">
        <v>7320</v>
      </c>
      <c r="D4679" t="str">
        <f>IF($B4679="B","",IFERROR(VLOOKUP($C4679,Elster!$I$5:$M$148,3,FALSE),$C4679))</f>
        <v>0x000</v>
      </c>
      <c r="E4679" t="str">
        <f>IF($B4679="A","",IFERROR(VLOOKUP($C4679,Elster!$I$5:$M$148,3,FALSE),$C4679))</f>
        <v/>
      </c>
      <c r="F4679">
        <f t="shared" si="146"/>
        <v>0</v>
      </c>
      <c r="G4679" s="2">
        <f t="shared" si="147"/>
        <v>0</v>
      </c>
    </row>
    <row r="4680" spans="1:7" x14ac:dyDescent="0.35">
      <c r="A4680" t="s">
        <v>10901</v>
      </c>
      <c r="B4680" t="s">
        <v>7317</v>
      </c>
      <c r="C4680" t="s">
        <v>7329</v>
      </c>
      <c r="D4680" t="str">
        <f>IF($B4680="B","",IFERROR(VLOOKUP($C4680,Elster!$I$5:$M$148,3,FALSE),$C4680))</f>
        <v/>
      </c>
      <c r="E4680" t="str">
        <f>IF($B4680="A","",IFERROR(VLOOKUP($C4680,Elster!$I$5:$M$148,3,FALSE),$C4680))</f>
        <v xml:space="preserve">   "KESSELSOLLTEMP"                                   </v>
      </c>
      <c r="F4680">
        <f t="shared" si="146"/>
        <v>2</v>
      </c>
      <c r="G4680" s="2">
        <f t="shared" si="147"/>
        <v>4.9999999999990052E-3</v>
      </c>
    </row>
    <row r="4681" spans="1:7" x14ac:dyDescent="0.35">
      <c r="A4681" t="s">
        <v>10901</v>
      </c>
      <c r="B4681" t="s">
        <v>7319</v>
      </c>
      <c r="C4681" t="s">
        <v>7329</v>
      </c>
      <c r="D4681" t="str">
        <f>IF($B4681="B","",IFERROR(VLOOKUP($C4681,Elster!$I$5:$M$148,3,FALSE),$C4681))</f>
        <v xml:space="preserve">   "KESSELSOLLTEMP"                                   </v>
      </c>
      <c r="E4681" t="str">
        <f>IF($B4681="A","",IFERROR(VLOOKUP($C4681,Elster!$I$5:$M$148,3,FALSE),$C4681))</f>
        <v/>
      </c>
      <c r="F4681">
        <f t="shared" si="146"/>
        <v>2</v>
      </c>
      <c r="G4681" s="2">
        <f t="shared" si="147"/>
        <v>0</v>
      </c>
    </row>
    <row r="4682" spans="1:7" x14ac:dyDescent="0.35">
      <c r="A4682" t="s">
        <v>10902</v>
      </c>
      <c r="B4682" t="s">
        <v>7317</v>
      </c>
      <c r="C4682" t="s">
        <v>7354</v>
      </c>
      <c r="D4682" t="str">
        <f>IF($B4682="B","",IFERROR(VLOOKUP($C4682,Elster!$I$5:$M$148,3,FALSE),$C4682))</f>
        <v/>
      </c>
      <c r="E4682" t="str">
        <f>IF($B4682="A","",IFERROR(VLOOKUP($C4682,Elster!$I$5:$M$148,3,FALSE),$C4682))</f>
        <v xml:space="preserve">   "VORLAUFISTTEMP"                                   </v>
      </c>
      <c r="F4682">
        <f t="shared" si="146"/>
        <v>15</v>
      </c>
      <c r="G4682" s="2">
        <f t="shared" si="147"/>
        <v>4.9999999999990052E-3</v>
      </c>
    </row>
    <row r="4683" spans="1:7" x14ac:dyDescent="0.35">
      <c r="A4683" t="s">
        <v>10902</v>
      </c>
      <c r="B4683" t="s">
        <v>7319</v>
      </c>
      <c r="C4683" t="s">
        <v>7354</v>
      </c>
      <c r="D4683" t="str">
        <f>IF($B4683="B","",IFERROR(VLOOKUP($C4683,Elster!$I$5:$M$148,3,FALSE),$C4683))</f>
        <v xml:space="preserve">   "VORLAUFISTTEMP"                                   </v>
      </c>
      <c r="E4683" t="str">
        <f>IF($B4683="A","",IFERROR(VLOOKUP($C4683,Elster!$I$5:$M$148,3,FALSE),$C4683))</f>
        <v/>
      </c>
      <c r="F4683">
        <f t="shared" si="146"/>
        <v>15</v>
      </c>
      <c r="G4683" s="2">
        <f t="shared" si="147"/>
        <v>0</v>
      </c>
    </row>
    <row r="4684" spans="1:7" x14ac:dyDescent="0.35">
      <c r="A4684" t="s">
        <v>10903</v>
      </c>
      <c r="B4684" t="s">
        <v>7317</v>
      </c>
      <c r="C4684" t="s">
        <v>7325</v>
      </c>
      <c r="D4684" t="str">
        <f>IF($B4684="B","",IFERROR(VLOOKUP($C4684,Elster!$I$5:$M$148,3,FALSE),$C4684))</f>
        <v/>
      </c>
      <c r="E4684" t="str">
        <f>IF($B4684="A","",IFERROR(VLOOKUP($C4684,Elster!$I$5:$M$148,3,FALSE),$C4684))</f>
        <v xml:space="preserve">   "SPEICHERSOLLTEMP"                                 </v>
      </c>
      <c r="F4684">
        <f t="shared" si="146"/>
        <v>3</v>
      </c>
      <c r="G4684" s="2">
        <f t="shared" si="147"/>
        <v>8.2550000000018997E-3</v>
      </c>
    </row>
    <row r="4685" spans="1:7" x14ac:dyDescent="0.35">
      <c r="A4685" t="s">
        <v>10904</v>
      </c>
      <c r="B4685" t="s">
        <v>7317</v>
      </c>
      <c r="C4685" t="s">
        <v>7320</v>
      </c>
      <c r="D4685" t="str">
        <f>IF($B4685="B","",IFERROR(VLOOKUP($C4685,Elster!$I$5:$M$148,3,FALSE),$C4685))</f>
        <v/>
      </c>
      <c r="E4685" t="str">
        <f>IF($B4685="A","",IFERROR(VLOOKUP($C4685,Elster!$I$5:$M$148,3,FALSE),$C4685))</f>
        <v>0x000</v>
      </c>
      <c r="F4685">
        <f t="shared" si="146"/>
        <v>0</v>
      </c>
      <c r="G4685" s="2">
        <f t="shared" si="147"/>
        <v>4.9740000000007001E-3</v>
      </c>
    </row>
    <row r="4686" spans="1:7" x14ac:dyDescent="0.35">
      <c r="A4686" t="s">
        <v>10905</v>
      </c>
      <c r="B4686" t="s">
        <v>7317</v>
      </c>
      <c r="C4686" t="s">
        <v>7318</v>
      </c>
      <c r="D4686" t="str">
        <f>IF($B4686="B","",IFERROR(VLOOKUP($C4686,Elster!$I$5:$M$148,3,FALSE),$C4686))</f>
        <v/>
      </c>
      <c r="E4686" t="str">
        <f>IF($B4686="A","",IFERROR(VLOOKUP($C4686,Elster!$I$5:$M$148,3,FALSE),$C4686))</f>
        <v xml:space="preserve">   "SAMMLERISTTEMP"                                   </v>
      </c>
      <c r="F4686">
        <f t="shared" si="146"/>
        <v>13</v>
      </c>
      <c r="G4686" s="2">
        <f t="shared" si="147"/>
        <v>4.9739999999971474E-3</v>
      </c>
    </row>
    <row r="4687" spans="1:7" x14ac:dyDescent="0.35">
      <c r="A4687" t="s">
        <v>10906</v>
      </c>
      <c r="B4687" t="s">
        <v>7317</v>
      </c>
      <c r="C4687" t="s">
        <v>7329</v>
      </c>
      <c r="D4687" t="str">
        <f>IF($B4687="B","",IFERROR(VLOOKUP($C4687,Elster!$I$5:$M$148,3,FALSE),$C4687))</f>
        <v/>
      </c>
      <c r="E4687" t="str">
        <f>IF($B4687="A","",IFERROR(VLOOKUP($C4687,Elster!$I$5:$M$148,3,FALSE),$C4687))</f>
        <v xml:space="preserve">   "KESSELSOLLTEMP"                                   </v>
      </c>
      <c r="F4687">
        <f t="shared" si="146"/>
        <v>2</v>
      </c>
      <c r="G4687" s="2">
        <f t="shared" si="147"/>
        <v>4.9740000000007001E-3</v>
      </c>
    </row>
    <row r="4688" spans="1:7" x14ac:dyDescent="0.35">
      <c r="A4688" t="s">
        <v>10907</v>
      </c>
      <c r="B4688" t="s">
        <v>7317</v>
      </c>
      <c r="C4688" t="s">
        <v>7320</v>
      </c>
      <c r="D4688" t="str">
        <f>IF($B4688="B","",IFERROR(VLOOKUP($C4688,Elster!$I$5:$M$148,3,FALSE),$C4688))</f>
        <v/>
      </c>
      <c r="E4688" t="str">
        <f>IF($B4688="A","",IFERROR(VLOOKUP($C4688,Elster!$I$5:$M$148,3,FALSE),$C4688))</f>
        <v>0x000</v>
      </c>
      <c r="F4688">
        <f t="shared" si="146"/>
        <v>0</v>
      </c>
      <c r="G4688" s="2">
        <f t="shared" si="147"/>
        <v>4.9479999999988422E-3</v>
      </c>
    </row>
    <row r="4689" spans="1:7" x14ac:dyDescent="0.35">
      <c r="A4689" t="s">
        <v>10908</v>
      </c>
      <c r="B4689" t="s">
        <v>7317</v>
      </c>
      <c r="C4689" t="s">
        <v>7366</v>
      </c>
      <c r="D4689" t="str">
        <f>IF($B4689="B","",IFERROR(VLOOKUP($C4689,Elster!$I$5:$M$148,3,FALSE),$C4689))</f>
        <v/>
      </c>
      <c r="E4689" t="str">
        <f>IF($B4689="A","",IFERROR(VLOOKUP($C4689,Elster!$I$5:$M$148,3,FALSE),$C4689))</f>
        <v xml:space="preserve">//   "ERWEITERUNGSTELEGRAMM"                            </v>
      </c>
      <c r="F4689">
        <f t="shared" si="146"/>
        <v>250</v>
      </c>
      <c r="G4689" s="2">
        <f t="shared" si="147"/>
        <v>4.9730000000032248E-3</v>
      </c>
    </row>
    <row r="4690" spans="1:7" x14ac:dyDescent="0.35">
      <c r="A4690" t="s">
        <v>10909</v>
      </c>
      <c r="B4690" t="s">
        <v>7317</v>
      </c>
      <c r="C4690" t="s">
        <v>7321</v>
      </c>
      <c r="D4690" t="str">
        <f>IF($B4690="B","",IFERROR(VLOOKUP($C4690,Elster!$I$5:$M$148,3,FALSE),$C4690))</f>
        <v/>
      </c>
      <c r="E4690" t="str">
        <f>IF($B4690="A","",IFERROR(VLOOKUP($C4690,Elster!$I$5:$M$148,3,FALSE),$C4690))</f>
        <v xml:space="preserve">   "FEHLERMELDUNG"                                    </v>
      </c>
      <c r="F4690">
        <f t="shared" si="146"/>
        <v>1</v>
      </c>
      <c r="G4690" s="2">
        <f t="shared" si="147"/>
        <v>4.9739999999971474E-3</v>
      </c>
    </row>
    <row r="4691" spans="1:7" x14ac:dyDescent="0.35">
      <c r="A4691" t="s">
        <v>10910</v>
      </c>
      <c r="B4691" t="s">
        <v>7317</v>
      </c>
      <c r="C4691" t="s">
        <v>7444</v>
      </c>
      <c r="D4691" t="str">
        <f>IF($B4691="B","",IFERROR(VLOOKUP($C4691,Elster!$I$5:$M$148,3,FALSE),$C4691))</f>
        <v/>
      </c>
      <c r="E4691" t="str">
        <f>IF($B4691="A","",IFERROR(VLOOKUP($C4691,Elster!$I$5:$M$148,3,FALSE),$C4691))</f>
        <v xml:space="preserve">   "SOLAR_DURCHSCHNITT_VOLUMENSTROM"                  </v>
      </c>
      <c r="F4691">
        <f t="shared" si="146"/>
        <v>131</v>
      </c>
      <c r="G4691" s="2">
        <f t="shared" si="147"/>
        <v>4.9740000000007001E-3</v>
      </c>
    </row>
    <row r="4692" spans="1:7" x14ac:dyDescent="0.35">
      <c r="A4692" t="s">
        <v>10911</v>
      </c>
      <c r="B4692" t="s">
        <v>7317</v>
      </c>
      <c r="C4692" t="s">
        <v>7368</v>
      </c>
      <c r="D4692" t="str">
        <f>IF($B4692="B","",IFERROR(VLOOKUP($C4692,Elster!$I$5:$M$148,3,FALSE),$C4692))</f>
        <v/>
      </c>
      <c r="E4692" t="str">
        <f>IF($B4692="A","",IFERROR(VLOOKUP($C4692,Elster!$I$5:$M$148,3,FALSE),$C4692))</f>
        <v xml:space="preserve">   "ECO_AKZEPTANZ_WW"                                 </v>
      </c>
      <c r="F4692">
        <f t="shared" si="146"/>
        <v>128</v>
      </c>
      <c r="G4692" s="2">
        <f t="shared" si="147"/>
        <v>4.9480000000023949E-3</v>
      </c>
    </row>
    <row r="4693" spans="1:7" x14ac:dyDescent="0.35">
      <c r="A4693" t="s">
        <v>10912</v>
      </c>
      <c r="B4693" t="s">
        <v>7317</v>
      </c>
      <c r="C4693" t="s">
        <v>7320</v>
      </c>
      <c r="D4693" t="str">
        <f>IF($B4693="B","",IFERROR(VLOOKUP($C4693,Elster!$I$5:$M$148,3,FALSE),$C4693))</f>
        <v/>
      </c>
      <c r="E4693" t="str">
        <f>IF($B4693="A","",IFERROR(VLOOKUP($C4693,Elster!$I$5:$M$148,3,FALSE),$C4693))</f>
        <v>0x000</v>
      </c>
      <c r="F4693">
        <f t="shared" si="146"/>
        <v>0</v>
      </c>
      <c r="G4693" s="2">
        <f t="shared" si="147"/>
        <v>4.9739999999971474E-3</v>
      </c>
    </row>
    <row r="4694" spans="1:7" x14ac:dyDescent="0.35">
      <c r="A4694" t="s">
        <v>10913</v>
      </c>
      <c r="B4694" t="s">
        <v>7317</v>
      </c>
      <c r="C4694" t="s">
        <v>7329</v>
      </c>
      <c r="D4694" t="str">
        <f>IF($B4694="B","",IFERROR(VLOOKUP($C4694,Elster!$I$5:$M$148,3,FALSE),$C4694))</f>
        <v/>
      </c>
      <c r="E4694" t="str">
        <f>IF($B4694="A","",IFERROR(VLOOKUP($C4694,Elster!$I$5:$M$148,3,FALSE),$C4694))</f>
        <v xml:space="preserve">   "KESSELSOLLTEMP"                                   </v>
      </c>
      <c r="F4694">
        <f t="shared" si="146"/>
        <v>2</v>
      </c>
      <c r="G4694" s="2">
        <f t="shared" si="147"/>
        <v>4.9740000000007001E-3</v>
      </c>
    </row>
    <row r="4695" spans="1:7" x14ac:dyDescent="0.35">
      <c r="A4695" t="s">
        <v>10914</v>
      </c>
      <c r="B4695" t="s">
        <v>7317</v>
      </c>
      <c r="C4695" t="s">
        <v>7373</v>
      </c>
      <c r="D4695" t="str">
        <f>IF($B4695="B","",IFERROR(VLOOKUP($C4695,Elster!$I$5:$M$148,3,FALSE),$C4695))</f>
        <v/>
      </c>
      <c r="E4695" t="str">
        <f>IF($B4695="A","",IFERROR(VLOOKUP($C4695,Elster!$I$5:$M$148,3,FALSE),$C4695))</f>
        <v xml:space="preserve">   "GERAETEKONFIGURATION"                             </v>
      </c>
      <c r="F4695">
        <f t="shared" si="146"/>
        <v>16</v>
      </c>
      <c r="G4695" s="2">
        <f t="shared" si="147"/>
        <v>4.9740000000007001E-3</v>
      </c>
    </row>
    <row r="4696" spans="1:7" x14ac:dyDescent="0.35">
      <c r="A4696" t="s">
        <v>10915</v>
      </c>
      <c r="B4696" t="s">
        <v>7317</v>
      </c>
      <c r="C4696" t="s">
        <v>7318</v>
      </c>
      <c r="D4696" t="str">
        <f>IF($B4696="B","",IFERROR(VLOOKUP($C4696,Elster!$I$5:$M$148,3,FALSE),$C4696))</f>
        <v/>
      </c>
      <c r="E4696" t="str">
        <f>IF($B4696="A","",IFERROR(VLOOKUP($C4696,Elster!$I$5:$M$148,3,FALSE),$C4696))</f>
        <v xml:space="preserve">   "SAMMLERISTTEMP"                                   </v>
      </c>
      <c r="F4696">
        <f t="shared" si="146"/>
        <v>13</v>
      </c>
      <c r="G4696" s="2">
        <f t="shared" si="147"/>
        <v>1.0025999999999868E-2</v>
      </c>
    </row>
    <row r="4697" spans="1:7" x14ac:dyDescent="0.35">
      <c r="A4697" t="s">
        <v>10915</v>
      </c>
      <c r="B4697" t="s">
        <v>7319</v>
      </c>
      <c r="C4697" t="s">
        <v>7318</v>
      </c>
      <c r="D4697" t="str">
        <f>IF($B4697="B","",IFERROR(VLOOKUP($C4697,Elster!$I$5:$M$148,3,FALSE),$C4697))</f>
        <v xml:space="preserve">   "SAMMLERISTTEMP"                                   </v>
      </c>
      <c r="E4697" t="str">
        <f>IF($B4697="A","",IFERROR(VLOOKUP($C4697,Elster!$I$5:$M$148,3,FALSE),$C4697))</f>
        <v/>
      </c>
      <c r="F4697">
        <f t="shared" si="146"/>
        <v>13</v>
      </c>
      <c r="G4697" s="2">
        <f t="shared" si="147"/>
        <v>0</v>
      </c>
    </row>
    <row r="4698" spans="1:7" x14ac:dyDescent="0.35">
      <c r="A4698" t="s">
        <v>10916</v>
      </c>
      <c r="B4698" t="s">
        <v>7317</v>
      </c>
      <c r="C4698" t="s">
        <v>7320</v>
      </c>
      <c r="D4698" t="str">
        <f>IF($B4698="B","",IFERROR(VLOOKUP($C4698,Elster!$I$5:$M$148,3,FALSE),$C4698))</f>
        <v/>
      </c>
      <c r="E4698" t="str">
        <f>IF($B4698="A","",IFERROR(VLOOKUP($C4698,Elster!$I$5:$M$148,3,FALSE),$C4698))</f>
        <v>0x000</v>
      </c>
      <c r="F4698">
        <f t="shared" si="146"/>
        <v>0</v>
      </c>
      <c r="G4698" s="2">
        <f t="shared" si="147"/>
        <v>4.99900000000153E-3</v>
      </c>
    </row>
    <row r="4699" spans="1:7" x14ac:dyDescent="0.35">
      <c r="A4699" t="s">
        <v>10916</v>
      </c>
      <c r="B4699" t="s">
        <v>7319</v>
      </c>
      <c r="C4699" t="s">
        <v>7320</v>
      </c>
      <c r="D4699" t="str">
        <f>IF($B4699="B","",IFERROR(VLOOKUP($C4699,Elster!$I$5:$M$148,3,FALSE),$C4699))</f>
        <v>0x000</v>
      </c>
      <c r="E4699" t="str">
        <f>IF($B4699="A","",IFERROR(VLOOKUP($C4699,Elster!$I$5:$M$148,3,FALSE),$C4699))</f>
        <v/>
      </c>
      <c r="F4699">
        <f t="shared" si="146"/>
        <v>0</v>
      </c>
      <c r="G4699" s="2">
        <f t="shared" si="147"/>
        <v>0</v>
      </c>
    </row>
    <row r="4700" spans="1:7" x14ac:dyDescent="0.35">
      <c r="A4700" t="s">
        <v>10917</v>
      </c>
      <c r="B4700" t="s">
        <v>7317</v>
      </c>
      <c r="C4700" t="s">
        <v>7325</v>
      </c>
      <c r="D4700" t="str">
        <f>IF($B4700="B","",IFERROR(VLOOKUP($C4700,Elster!$I$5:$M$148,3,FALSE),$C4700))</f>
        <v/>
      </c>
      <c r="E4700" t="str">
        <f>IF($B4700="A","",IFERROR(VLOOKUP($C4700,Elster!$I$5:$M$148,3,FALSE),$C4700))</f>
        <v xml:space="preserve">   "SPEICHERSOLLTEMP"                                 </v>
      </c>
      <c r="F4700">
        <f t="shared" si="146"/>
        <v>3</v>
      </c>
      <c r="G4700" s="2">
        <f t="shared" si="147"/>
        <v>4.9999999999990052E-3</v>
      </c>
    </row>
    <row r="4701" spans="1:7" x14ac:dyDescent="0.35">
      <c r="A4701" t="s">
        <v>10917</v>
      </c>
      <c r="B4701" t="s">
        <v>7319</v>
      </c>
      <c r="C4701" t="s">
        <v>7325</v>
      </c>
      <c r="D4701" t="str">
        <f>IF($B4701="B","",IFERROR(VLOOKUP($C4701,Elster!$I$5:$M$148,3,FALSE),$C4701))</f>
        <v xml:space="preserve">   "SPEICHERSOLLTEMP"                                 </v>
      </c>
      <c r="E4701" t="str">
        <f>IF($B4701="A","",IFERROR(VLOOKUP($C4701,Elster!$I$5:$M$148,3,FALSE),$C4701))</f>
        <v/>
      </c>
      <c r="F4701">
        <f t="shared" si="146"/>
        <v>3</v>
      </c>
      <c r="G4701" s="2">
        <f t="shared" si="147"/>
        <v>0</v>
      </c>
    </row>
    <row r="4702" spans="1:7" x14ac:dyDescent="0.35">
      <c r="A4702" t="s">
        <v>10918</v>
      </c>
      <c r="B4702" t="s">
        <v>7319</v>
      </c>
      <c r="C4702" t="s">
        <v>7321</v>
      </c>
      <c r="D4702" t="str">
        <f>IF($B4702="B","",IFERROR(VLOOKUP($C4702,Elster!$I$5:$M$148,3,FALSE),$C4702))</f>
        <v xml:space="preserve">   "FEHLERMELDUNG"                                    </v>
      </c>
      <c r="E4702" t="str">
        <f>IF($B4702="A","",IFERROR(VLOOKUP($C4702,Elster!$I$5:$M$148,3,FALSE),$C4702))</f>
        <v/>
      </c>
      <c r="F4702">
        <f t="shared" si="146"/>
        <v>1</v>
      </c>
      <c r="G4702" s="2">
        <f t="shared" si="147"/>
        <v>4.9999999999990052E-3</v>
      </c>
    </row>
    <row r="4703" spans="1:7" x14ac:dyDescent="0.35">
      <c r="A4703" t="s">
        <v>10919</v>
      </c>
      <c r="B4703" t="s">
        <v>7317</v>
      </c>
      <c r="C4703" t="s">
        <v>7321</v>
      </c>
      <c r="D4703" t="str">
        <f>IF($B4703="B","",IFERROR(VLOOKUP($C4703,Elster!$I$5:$M$148,3,FALSE),$C4703))</f>
        <v/>
      </c>
      <c r="E4703" t="str">
        <f>IF($B4703="A","",IFERROR(VLOOKUP($C4703,Elster!$I$5:$M$148,3,FALSE),$C4703))</f>
        <v xml:space="preserve">   "FEHLERMELDUNG"                                    </v>
      </c>
      <c r="F4703">
        <f t="shared" si="146"/>
        <v>1</v>
      </c>
      <c r="G4703" s="2">
        <f t="shared" si="147"/>
        <v>2.600000000185787E-5</v>
      </c>
    </row>
    <row r="4704" spans="1:7" x14ac:dyDescent="0.35">
      <c r="A4704" t="s">
        <v>10920</v>
      </c>
      <c r="B4704" t="s">
        <v>7319</v>
      </c>
      <c r="C4704" t="s">
        <v>7320</v>
      </c>
      <c r="D4704" t="str">
        <f>IF($B4704="B","",IFERROR(VLOOKUP($C4704,Elster!$I$5:$M$148,3,FALSE),$C4704))</f>
        <v>0x000</v>
      </c>
      <c r="E4704" t="str">
        <f>IF($B4704="A","",IFERROR(VLOOKUP($C4704,Elster!$I$5:$M$148,3,FALSE),$C4704))</f>
        <v/>
      </c>
      <c r="F4704">
        <f t="shared" si="146"/>
        <v>0</v>
      </c>
      <c r="G4704" s="2">
        <f t="shared" si="147"/>
        <v>4.9739999999971474E-3</v>
      </c>
    </row>
    <row r="4705" spans="1:7" x14ac:dyDescent="0.35">
      <c r="A4705" t="s">
        <v>10921</v>
      </c>
      <c r="B4705" t="s">
        <v>7317</v>
      </c>
      <c r="C4705" t="s">
        <v>7320</v>
      </c>
      <c r="D4705" t="str">
        <f>IF($B4705="B","",IFERROR(VLOOKUP($C4705,Elster!$I$5:$M$148,3,FALSE),$C4705))</f>
        <v/>
      </c>
      <c r="E4705" t="str">
        <f>IF($B4705="A","",IFERROR(VLOOKUP($C4705,Elster!$I$5:$M$148,3,FALSE),$C4705))</f>
        <v>0x000</v>
      </c>
      <c r="F4705">
        <f t="shared" si="146"/>
        <v>0</v>
      </c>
      <c r="G4705" s="2">
        <f t="shared" si="147"/>
        <v>2.600000000185787E-5</v>
      </c>
    </row>
    <row r="4706" spans="1:7" x14ac:dyDescent="0.35">
      <c r="A4706" t="s">
        <v>10922</v>
      </c>
      <c r="B4706" t="s">
        <v>7317</v>
      </c>
      <c r="C4706" t="s">
        <v>7366</v>
      </c>
      <c r="D4706" t="str">
        <f>IF($B4706="B","",IFERROR(VLOOKUP($C4706,Elster!$I$5:$M$148,3,FALSE),$C4706))</f>
        <v/>
      </c>
      <c r="E4706" t="str">
        <f>IF($B4706="A","",IFERROR(VLOOKUP($C4706,Elster!$I$5:$M$148,3,FALSE),$C4706))</f>
        <v xml:space="preserve">//   "ERWEITERUNGSTELEGRAMM"                            </v>
      </c>
      <c r="F4706">
        <f t="shared" si="146"/>
        <v>250</v>
      </c>
      <c r="G4706" s="2">
        <f t="shared" si="147"/>
        <v>4.9999999999990052E-3</v>
      </c>
    </row>
    <row r="4707" spans="1:7" x14ac:dyDescent="0.35">
      <c r="A4707" t="s">
        <v>10922</v>
      </c>
      <c r="B4707" t="s">
        <v>7319</v>
      </c>
      <c r="C4707" t="s">
        <v>7366</v>
      </c>
      <c r="D4707" t="str">
        <f>IF($B4707="B","",IFERROR(VLOOKUP($C4707,Elster!$I$5:$M$148,3,FALSE),$C4707))</f>
        <v xml:space="preserve">//   "ERWEITERUNGSTELEGRAMM"                            </v>
      </c>
      <c r="E4707" t="str">
        <f>IF($B4707="A","",IFERROR(VLOOKUP($C4707,Elster!$I$5:$M$148,3,FALSE),$C4707))</f>
        <v/>
      </c>
      <c r="F4707">
        <f t="shared" si="146"/>
        <v>250</v>
      </c>
      <c r="G4707" s="2">
        <f t="shared" si="147"/>
        <v>0</v>
      </c>
    </row>
    <row r="4708" spans="1:7" x14ac:dyDescent="0.35">
      <c r="A4708" t="s">
        <v>10923</v>
      </c>
      <c r="B4708" t="s">
        <v>7317</v>
      </c>
      <c r="C4708" t="s">
        <v>7456</v>
      </c>
      <c r="D4708" t="str">
        <f>IF($B4708="B","",IFERROR(VLOOKUP($C4708,Elster!$I$5:$M$148,3,FALSE),$C4708))</f>
        <v/>
      </c>
      <c r="E4708" t="str">
        <f>IF($B4708="A","",IFERROR(VLOOKUP($C4708,Elster!$I$5:$M$148,3,FALSE),$C4708))</f>
        <v xml:space="preserve">   "BUSKONFIGURATION"                                 </v>
      </c>
      <c r="F4708">
        <f t="shared" si="146"/>
        <v>253</v>
      </c>
      <c r="G4708" s="2">
        <f t="shared" si="147"/>
        <v>4.9999999999990052E-3</v>
      </c>
    </row>
    <row r="4709" spans="1:7" x14ac:dyDescent="0.35">
      <c r="A4709" t="s">
        <v>10923</v>
      </c>
      <c r="B4709" t="s">
        <v>7319</v>
      </c>
      <c r="C4709" t="s">
        <v>7456</v>
      </c>
      <c r="D4709" t="str">
        <f>IF($B4709="B","",IFERROR(VLOOKUP($C4709,Elster!$I$5:$M$148,3,FALSE),$C4709))</f>
        <v xml:space="preserve">   "BUSKONFIGURATION"                                 </v>
      </c>
      <c r="E4709" t="str">
        <f>IF($B4709="A","",IFERROR(VLOOKUP($C4709,Elster!$I$5:$M$148,3,FALSE),$C4709))</f>
        <v/>
      </c>
      <c r="F4709">
        <f t="shared" si="146"/>
        <v>253</v>
      </c>
      <c r="G4709" s="2">
        <f t="shared" si="147"/>
        <v>0</v>
      </c>
    </row>
    <row r="4710" spans="1:7" x14ac:dyDescent="0.35">
      <c r="A4710" t="s">
        <v>10924</v>
      </c>
      <c r="B4710" t="s">
        <v>7317</v>
      </c>
      <c r="C4710" t="s">
        <v>7458</v>
      </c>
      <c r="D4710" t="str">
        <f>IF($B4710="B","",IFERROR(VLOOKUP($C4710,Elster!$I$5:$M$148,3,FALSE),$C4710))</f>
        <v/>
      </c>
      <c r="E4710" t="str">
        <f>IF($B4710="A","",IFERROR(VLOOKUP($C4710,Elster!$I$5:$M$148,3,FALSE),$C4710))</f>
        <v>0x0BF</v>
      </c>
      <c r="F4710">
        <f t="shared" si="146"/>
        <v>191</v>
      </c>
      <c r="G4710" s="2">
        <f t="shared" si="147"/>
        <v>5.000000000002558E-3</v>
      </c>
    </row>
    <row r="4711" spans="1:7" x14ac:dyDescent="0.35">
      <c r="A4711" t="s">
        <v>10924</v>
      </c>
      <c r="B4711" t="s">
        <v>7319</v>
      </c>
      <c r="C4711" t="s">
        <v>7458</v>
      </c>
      <c r="D4711" t="str">
        <f>IF($B4711="B","",IFERROR(VLOOKUP($C4711,Elster!$I$5:$M$148,3,FALSE),$C4711))</f>
        <v>0x0BF</v>
      </c>
      <c r="E4711" t="str">
        <f>IF($B4711="A","",IFERROR(VLOOKUP($C4711,Elster!$I$5:$M$148,3,FALSE),$C4711))</f>
        <v/>
      </c>
      <c r="F4711">
        <f t="shared" si="146"/>
        <v>191</v>
      </c>
      <c r="G4711" s="2">
        <f t="shared" si="147"/>
        <v>0</v>
      </c>
    </row>
    <row r="4712" spans="1:7" x14ac:dyDescent="0.35">
      <c r="A4712" t="s">
        <v>10925</v>
      </c>
      <c r="B4712" t="s">
        <v>7317</v>
      </c>
      <c r="C4712" t="s">
        <v>7320</v>
      </c>
      <c r="D4712" t="str">
        <f>IF($B4712="B","",IFERROR(VLOOKUP($C4712,Elster!$I$5:$M$148,3,FALSE),$C4712))</f>
        <v/>
      </c>
      <c r="E4712" t="str">
        <f>IF($B4712="A","",IFERROR(VLOOKUP($C4712,Elster!$I$5:$M$148,3,FALSE),$C4712))</f>
        <v>0x000</v>
      </c>
      <c r="F4712">
        <f t="shared" si="146"/>
        <v>0</v>
      </c>
      <c r="G4712" s="2">
        <f t="shared" si="147"/>
        <v>4.9999999999990052E-3</v>
      </c>
    </row>
    <row r="4713" spans="1:7" x14ac:dyDescent="0.35">
      <c r="A4713" t="s">
        <v>10925</v>
      </c>
      <c r="B4713" t="s">
        <v>7319</v>
      </c>
      <c r="C4713" t="s">
        <v>7320</v>
      </c>
      <c r="D4713" t="str">
        <f>IF($B4713="B","",IFERROR(VLOOKUP($C4713,Elster!$I$5:$M$148,3,FALSE),$C4713))</f>
        <v>0x000</v>
      </c>
      <c r="E4713" t="str">
        <f>IF($B4713="A","",IFERROR(VLOOKUP($C4713,Elster!$I$5:$M$148,3,FALSE),$C4713))</f>
        <v/>
      </c>
      <c r="F4713">
        <f t="shared" si="146"/>
        <v>0</v>
      </c>
      <c r="G4713" s="2">
        <f t="shared" si="147"/>
        <v>0</v>
      </c>
    </row>
    <row r="4714" spans="1:7" x14ac:dyDescent="0.35">
      <c r="A4714" t="s">
        <v>10926</v>
      </c>
      <c r="B4714" t="s">
        <v>7317</v>
      </c>
      <c r="C4714" t="s">
        <v>7320</v>
      </c>
      <c r="D4714" t="str">
        <f>IF($B4714="B","",IFERROR(VLOOKUP($C4714,Elster!$I$5:$M$148,3,FALSE),$C4714))</f>
        <v/>
      </c>
      <c r="E4714" t="str">
        <f>IF($B4714="A","",IFERROR(VLOOKUP($C4714,Elster!$I$5:$M$148,3,FALSE),$C4714))</f>
        <v>0x000</v>
      </c>
      <c r="F4714">
        <f t="shared" si="146"/>
        <v>0</v>
      </c>
      <c r="G4714" s="2">
        <f t="shared" si="147"/>
        <v>4.9999999999990052E-3</v>
      </c>
    </row>
    <row r="4715" spans="1:7" x14ac:dyDescent="0.35">
      <c r="A4715" t="s">
        <v>10926</v>
      </c>
      <c r="B4715" t="s">
        <v>7319</v>
      </c>
      <c r="C4715" t="s">
        <v>7320</v>
      </c>
      <c r="D4715" t="str">
        <f>IF($B4715="B","",IFERROR(VLOOKUP($C4715,Elster!$I$5:$M$148,3,FALSE),$C4715))</f>
        <v>0x000</v>
      </c>
      <c r="E4715" t="str">
        <f>IF($B4715="A","",IFERROR(VLOOKUP($C4715,Elster!$I$5:$M$148,3,FALSE),$C4715))</f>
        <v/>
      </c>
      <c r="F4715">
        <f t="shared" si="146"/>
        <v>0</v>
      </c>
      <c r="G4715" s="2">
        <f t="shared" si="147"/>
        <v>0</v>
      </c>
    </row>
    <row r="4716" spans="1:7" x14ac:dyDescent="0.35">
      <c r="A4716" t="s">
        <v>10927</v>
      </c>
      <c r="B4716" t="s">
        <v>7317</v>
      </c>
      <c r="C4716" t="s">
        <v>7329</v>
      </c>
      <c r="D4716" t="str">
        <f>IF($B4716="B","",IFERROR(VLOOKUP($C4716,Elster!$I$5:$M$148,3,FALSE),$C4716))</f>
        <v/>
      </c>
      <c r="E4716" t="str">
        <f>IF($B4716="A","",IFERROR(VLOOKUP($C4716,Elster!$I$5:$M$148,3,FALSE),$C4716))</f>
        <v xml:space="preserve">   "KESSELSOLLTEMP"                                   </v>
      </c>
      <c r="F4716">
        <f t="shared" si="146"/>
        <v>2</v>
      </c>
      <c r="G4716" s="2">
        <f t="shared" si="147"/>
        <v>5.000000000002558E-3</v>
      </c>
    </row>
    <row r="4717" spans="1:7" x14ac:dyDescent="0.35">
      <c r="A4717" t="s">
        <v>10927</v>
      </c>
      <c r="B4717" t="s">
        <v>7319</v>
      </c>
      <c r="C4717" t="s">
        <v>7329</v>
      </c>
      <c r="D4717" t="str">
        <f>IF($B4717="B","",IFERROR(VLOOKUP($C4717,Elster!$I$5:$M$148,3,FALSE),$C4717))</f>
        <v xml:space="preserve">   "KESSELSOLLTEMP"                                   </v>
      </c>
      <c r="E4717" t="str">
        <f>IF($B4717="A","",IFERROR(VLOOKUP($C4717,Elster!$I$5:$M$148,3,FALSE),$C4717))</f>
        <v/>
      </c>
      <c r="F4717">
        <f t="shared" si="146"/>
        <v>2</v>
      </c>
      <c r="G4717" s="2">
        <f t="shared" si="147"/>
        <v>0</v>
      </c>
    </row>
    <row r="4718" spans="1:7" x14ac:dyDescent="0.35">
      <c r="A4718" t="s">
        <v>10928</v>
      </c>
      <c r="B4718" t="s">
        <v>7317</v>
      </c>
      <c r="C4718" t="s">
        <v>7465</v>
      </c>
      <c r="D4718" t="str">
        <f>IF($B4718="B","",IFERROR(VLOOKUP($C4718,Elster!$I$5:$M$148,3,FALSE),$C4718))</f>
        <v/>
      </c>
      <c r="E4718" t="str">
        <f>IF($B4718="A","",IFERROR(VLOOKUP($C4718,Elster!$I$5:$M$148,3,FALSE),$C4718))</f>
        <v>0x0C7</v>
      </c>
      <c r="F4718">
        <f t="shared" si="146"/>
        <v>199</v>
      </c>
      <c r="G4718" s="2">
        <f t="shared" si="147"/>
        <v>4.9999999999990052E-3</v>
      </c>
    </row>
    <row r="4719" spans="1:7" x14ac:dyDescent="0.35">
      <c r="A4719" t="s">
        <v>10928</v>
      </c>
      <c r="B4719" t="s">
        <v>7319</v>
      </c>
      <c r="C4719" t="s">
        <v>7465</v>
      </c>
      <c r="D4719" t="str">
        <f>IF($B4719="B","",IFERROR(VLOOKUP($C4719,Elster!$I$5:$M$148,3,FALSE),$C4719))</f>
        <v>0x0C7</v>
      </c>
      <c r="E4719" t="str">
        <f>IF($B4719="A","",IFERROR(VLOOKUP($C4719,Elster!$I$5:$M$148,3,FALSE),$C4719))</f>
        <v/>
      </c>
      <c r="F4719">
        <f t="shared" si="146"/>
        <v>199</v>
      </c>
      <c r="G4719" s="2">
        <f t="shared" si="147"/>
        <v>0</v>
      </c>
    </row>
    <row r="4720" spans="1:7" x14ac:dyDescent="0.35">
      <c r="A4720" t="s">
        <v>10929</v>
      </c>
      <c r="B4720" t="s">
        <v>7317</v>
      </c>
      <c r="C4720" t="s">
        <v>7325</v>
      </c>
      <c r="D4720" t="str">
        <f>IF($B4720="B","",IFERROR(VLOOKUP($C4720,Elster!$I$5:$M$148,3,FALSE),$C4720))</f>
        <v/>
      </c>
      <c r="E4720" t="str">
        <f>IF($B4720="A","",IFERROR(VLOOKUP($C4720,Elster!$I$5:$M$148,3,FALSE),$C4720))</f>
        <v xml:space="preserve">   "SPEICHERSOLLTEMP"                                 </v>
      </c>
      <c r="F4720">
        <f t="shared" si="146"/>
        <v>3</v>
      </c>
      <c r="G4720" s="2">
        <f t="shared" si="147"/>
        <v>8.7489999999981194E-3</v>
      </c>
    </row>
    <row r="4721" spans="1:7" x14ac:dyDescent="0.35">
      <c r="A4721" t="s">
        <v>10930</v>
      </c>
      <c r="B4721" t="s">
        <v>7317</v>
      </c>
      <c r="C4721" t="s">
        <v>7320</v>
      </c>
      <c r="D4721" t="str">
        <f>IF($B4721="B","",IFERROR(VLOOKUP($C4721,Elster!$I$5:$M$148,3,FALSE),$C4721))</f>
        <v/>
      </c>
      <c r="E4721" t="str">
        <f>IF($B4721="A","",IFERROR(VLOOKUP($C4721,Elster!$I$5:$M$148,3,FALSE),$C4721))</f>
        <v>0x000</v>
      </c>
      <c r="F4721">
        <f t="shared" si="146"/>
        <v>0</v>
      </c>
      <c r="G4721" s="2">
        <f t="shared" si="147"/>
        <v>4.9480000000023949E-3</v>
      </c>
    </row>
    <row r="4722" spans="1:7" x14ac:dyDescent="0.35">
      <c r="A4722" t="s">
        <v>10931</v>
      </c>
      <c r="B4722" t="s">
        <v>7317</v>
      </c>
      <c r="C4722" t="s">
        <v>7318</v>
      </c>
      <c r="D4722" t="str">
        <f>IF($B4722="B","",IFERROR(VLOOKUP($C4722,Elster!$I$5:$M$148,3,FALSE),$C4722))</f>
        <v/>
      </c>
      <c r="E4722" t="str">
        <f>IF($B4722="A","",IFERROR(VLOOKUP($C4722,Elster!$I$5:$M$148,3,FALSE),$C4722))</f>
        <v xml:space="preserve">   "SAMMLERISTTEMP"                                   </v>
      </c>
      <c r="F4722">
        <f t="shared" si="146"/>
        <v>13</v>
      </c>
      <c r="G4722" s="2">
        <f t="shared" si="147"/>
        <v>4.9739999999971474E-3</v>
      </c>
    </row>
    <row r="4723" spans="1:7" x14ac:dyDescent="0.35">
      <c r="A4723" t="s">
        <v>10932</v>
      </c>
      <c r="B4723" t="s">
        <v>7317</v>
      </c>
      <c r="C4723" t="s">
        <v>7329</v>
      </c>
      <c r="D4723" t="str">
        <f>IF($B4723="B","",IFERROR(VLOOKUP($C4723,Elster!$I$5:$M$148,3,FALSE),$C4723))</f>
        <v/>
      </c>
      <c r="E4723" t="str">
        <f>IF($B4723="A","",IFERROR(VLOOKUP($C4723,Elster!$I$5:$M$148,3,FALSE),$C4723))</f>
        <v xml:space="preserve">   "KESSELSOLLTEMP"                                   </v>
      </c>
      <c r="F4723">
        <f t="shared" si="146"/>
        <v>2</v>
      </c>
      <c r="G4723" s="2">
        <f t="shared" si="147"/>
        <v>4.9740000000007001E-3</v>
      </c>
    </row>
    <row r="4724" spans="1:7" x14ac:dyDescent="0.35">
      <c r="A4724" t="s">
        <v>10933</v>
      </c>
      <c r="B4724" t="s">
        <v>7317</v>
      </c>
      <c r="C4724" t="s">
        <v>7320</v>
      </c>
      <c r="D4724" t="str">
        <f>IF($B4724="B","",IFERROR(VLOOKUP($C4724,Elster!$I$5:$M$148,3,FALSE),$C4724))</f>
        <v/>
      </c>
      <c r="E4724" t="str">
        <f>IF($B4724="A","",IFERROR(VLOOKUP($C4724,Elster!$I$5:$M$148,3,FALSE),$C4724))</f>
        <v>0x000</v>
      </c>
      <c r="F4724">
        <f t="shared" si="146"/>
        <v>0</v>
      </c>
      <c r="G4724" s="2">
        <f t="shared" si="147"/>
        <v>4.9740000000007001E-3</v>
      </c>
    </row>
    <row r="4725" spans="1:7" x14ac:dyDescent="0.35">
      <c r="A4725" t="s">
        <v>10934</v>
      </c>
      <c r="B4725" t="s">
        <v>7317</v>
      </c>
      <c r="C4725" t="s">
        <v>7366</v>
      </c>
      <c r="D4725" t="str">
        <f>IF($B4725="B","",IFERROR(VLOOKUP($C4725,Elster!$I$5:$M$148,3,FALSE),$C4725))</f>
        <v/>
      </c>
      <c r="E4725" t="str">
        <f>IF($B4725="A","",IFERROR(VLOOKUP($C4725,Elster!$I$5:$M$148,3,FALSE),$C4725))</f>
        <v xml:space="preserve">//   "ERWEITERUNGSTELEGRAMM"                            </v>
      </c>
      <c r="F4725">
        <f t="shared" si="146"/>
        <v>250</v>
      </c>
      <c r="G4725" s="2">
        <f t="shared" si="147"/>
        <v>4.9479999999988422E-3</v>
      </c>
    </row>
    <row r="4726" spans="1:7" x14ac:dyDescent="0.35">
      <c r="A4726" t="s">
        <v>10935</v>
      </c>
      <c r="B4726" t="s">
        <v>7317</v>
      </c>
      <c r="C4726" t="s">
        <v>7456</v>
      </c>
      <c r="D4726" t="str">
        <f>IF($B4726="B","",IFERROR(VLOOKUP($C4726,Elster!$I$5:$M$148,3,FALSE),$C4726))</f>
        <v/>
      </c>
      <c r="E4726" t="str">
        <f>IF($B4726="A","",IFERROR(VLOOKUP($C4726,Elster!$I$5:$M$148,3,FALSE),$C4726))</f>
        <v xml:space="preserve">   "BUSKONFIGURATION"                                 </v>
      </c>
      <c r="F4726">
        <f t="shared" si="146"/>
        <v>253</v>
      </c>
      <c r="G4726" s="2">
        <f t="shared" si="147"/>
        <v>4.9740000000007001E-3</v>
      </c>
    </row>
    <row r="4727" spans="1:7" x14ac:dyDescent="0.35">
      <c r="A4727" t="s">
        <v>10936</v>
      </c>
      <c r="B4727" t="s">
        <v>7317</v>
      </c>
      <c r="C4727" t="s">
        <v>7458</v>
      </c>
      <c r="D4727" t="str">
        <f>IF($B4727="B","",IFERROR(VLOOKUP($C4727,Elster!$I$5:$M$148,3,FALSE),$C4727))</f>
        <v/>
      </c>
      <c r="E4727" t="str">
        <f>IF($B4727="A","",IFERROR(VLOOKUP($C4727,Elster!$I$5:$M$148,3,FALSE),$C4727))</f>
        <v>0x0BF</v>
      </c>
      <c r="F4727">
        <f t="shared" si="146"/>
        <v>191</v>
      </c>
      <c r="G4727" s="2">
        <f t="shared" si="147"/>
        <v>4.9740000000007001E-3</v>
      </c>
    </row>
    <row r="4728" spans="1:7" x14ac:dyDescent="0.35">
      <c r="A4728" t="s">
        <v>10937</v>
      </c>
      <c r="B4728" t="s">
        <v>7317</v>
      </c>
      <c r="C4728" t="s">
        <v>7320</v>
      </c>
      <c r="D4728" t="str">
        <f>IF($B4728="B","",IFERROR(VLOOKUP($C4728,Elster!$I$5:$M$148,3,FALSE),$C4728))</f>
        <v/>
      </c>
      <c r="E4728" t="str">
        <f>IF($B4728="A","",IFERROR(VLOOKUP($C4728,Elster!$I$5:$M$148,3,FALSE),$C4728))</f>
        <v>0x000</v>
      </c>
      <c r="F4728">
        <f t="shared" si="146"/>
        <v>0</v>
      </c>
      <c r="G4728" s="2">
        <f t="shared" si="147"/>
        <v>4.9729999999996721E-3</v>
      </c>
    </row>
    <row r="4729" spans="1:7" x14ac:dyDescent="0.35">
      <c r="A4729" t="s">
        <v>10938</v>
      </c>
      <c r="B4729" t="s">
        <v>7317</v>
      </c>
      <c r="C4729" t="s">
        <v>7320</v>
      </c>
      <c r="D4729" t="str">
        <f>IF($B4729="B","",IFERROR(VLOOKUP($C4729,Elster!$I$5:$M$148,3,FALSE),$C4729))</f>
        <v/>
      </c>
      <c r="E4729" t="str">
        <f>IF($B4729="A","",IFERROR(VLOOKUP($C4729,Elster!$I$5:$M$148,3,FALSE),$C4729))</f>
        <v>0x000</v>
      </c>
      <c r="F4729">
        <f t="shared" si="146"/>
        <v>0</v>
      </c>
      <c r="G4729" s="2">
        <f t="shared" si="147"/>
        <v>4.9479999999988422E-3</v>
      </c>
    </row>
    <row r="4730" spans="1:7" x14ac:dyDescent="0.35">
      <c r="A4730" t="s">
        <v>10939</v>
      </c>
      <c r="B4730" t="s">
        <v>7317</v>
      </c>
      <c r="C4730" t="s">
        <v>7329</v>
      </c>
      <c r="D4730" t="str">
        <f>IF($B4730="B","",IFERROR(VLOOKUP($C4730,Elster!$I$5:$M$148,3,FALSE),$C4730))</f>
        <v/>
      </c>
      <c r="E4730" t="str">
        <f>IF($B4730="A","",IFERROR(VLOOKUP($C4730,Elster!$I$5:$M$148,3,FALSE),$C4730))</f>
        <v xml:space="preserve">   "KESSELSOLLTEMP"                                   </v>
      </c>
      <c r="F4730">
        <f t="shared" si="146"/>
        <v>2</v>
      </c>
      <c r="G4730" s="2">
        <f t="shared" si="147"/>
        <v>4.9740000000007001E-3</v>
      </c>
    </row>
    <row r="4731" spans="1:7" x14ac:dyDescent="0.35">
      <c r="A4731" t="s">
        <v>10940</v>
      </c>
      <c r="B4731" t="s">
        <v>7317</v>
      </c>
      <c r="C4731" t="s">
        <v>7478</v>
      </c>
      <c r="D4731" t="str">
        <f>IF($B4731="B","",IFERROR(VLOOKUP($C4731,Elster!$I$5:$M$148,3,FALSE),$C4731))</f>
        <v/>
      </c>
      <c r="E4731" t="str">
        <f>IF($B4731="A","",IFERROR(VLOOKUP($C4731,Elster!$I$5:$M$148,3,FALSE),$C4731))</f>
        <v>0x0C8</v>
      </c>
      <c r="F4731">
        <f t="shared" si="146"/>
        <v>200</v>
      </c>
      <c r="G4731" s="2">
        <f t="shared" si="147"/>
        <v>4.9740000000007001E-3</v>
      </c>
    </row>
    <row r="4732" spans="1:7" x14ac:dyDescent="0.35">
      <c r="A4732" t="s">
        <v>10941</v>
      </c>
      <c r="B4732" t="s">
        <v>7317</v>
      </c>
      <c r="C4732" t="s">
        <v>7318</v>
      </c>
      <c r="D4732" t="str">
        <f>IF($B4732="B","",IFERROR(VLOOKUP($C4732,Elster!$I$5:$M$148,3,FALSE),$C4732))</f>
        <v/>
      </c>
      <c r="E4732" t="str">
        <f>IF($B4732="A","",IFERROR(VLOOKUP($C4732,Elster!$I$5:$M$148,3,FALSE),$C4732))</f>
        <v xml:space="preserve">   "SAMMLERISTTEMP"                                   </v>
      </c>
      <c r="F4732">
        <f t="shared" si="146"/>
        <v>13</v>
      </c>
      <c r="G4732" s="2">
        <f t="shared" si="147"/>
        <v>9.5570000000009259E-3</v>
      </c>
    </row>
    <row r="4733" spans="1:7" x14ac:dyDescent="0.35">
      <c r="A4733" t="s">
        <v>10941</v>
      </c>
      <c r="B4733" t="s">
        <v>7319</v>
      </c>
      <c r="C4733" t="s">
        <v>7318</v>
      </c>
      <c r="D4733" t="str">
        <f>IF($B4733="B","",IFERROR(VLOOKUP($C4733,Elster!$I$5:$M$148,3,FALSE),$C4733))</f>
        <v xml:space="preserve">   "SAMMLERISTTEMP"                                   </v>
      </c>
      <c r="E4733" t="str">
        <f>IF($B4733="A","",IFERROR(VLOOKUP($C4733,Elster!$I$5:$M$148,3,FALSE),$C4733))</f>
        <v/>
      </c>
      <c r="F4733">
        <f t="shared" si="146"/>
        <v>13</v>
      </c>
      <c r="G4733" s="2">
        <f t="shared" si="147"/>
        <v>0</v>
      </c>
    </row>
    <row r="4734" spans="1:7" x14ac:dyDescent="0.35">
      <c r="A4734" t="s">
        <v>10942</v>
      </c>
      <c r="B4734" t="s">
        <v>7319</v>
      </c>
      <c r="C4734" t="s">
        <v>7320</v>
      </c>
      <c r="D4734" t="str">
        <f>IF($B4734="B","",IFERROR(VLOOKUP($C4734,Elster!$I$5:$M$148,3,FALSE),$C4734))</f>
        <v>0x000</v>
      </c>
      <c r="E4734" t="str">
        <f>IF($B4734="A","",IFERROR(VLOOKUP($C4734,Elster!$I$5:$M$148,3,FALSE),$C4734))</f>
        <v/>
      </c>
      <c r="F4734">
        <f t="shared" si="146"/>
        <v>0</v>
      </c>
      <c r="G4734" s="2">
        <f t="shared" si="147"/>
        <v>4.9999999999990052E-3</v>
      </c>
    </row>
    <row r="4735" spans="1:7" x14ac:dyDescent="0.35">
      <c r="A4735" t="s">
        <v>10943</v>
      </c>
      <c r="B4735" t="s">
        <v>7317</v>
      </c>
      <c r="C4735" t="s">
        <v>7320</v>
      </c>
      <c r="D4735" t="str">
        <f>IF($B4735="B","",IFERROR(VLOOKUP($C4735,Elster!$I$5:$M$148,3,FALSE),$C4735))</f>
        <v/>
      </c>
      <c r="E4735" t="str">
        <f>IF($B4735="A","",IFERROR(VLOOKUP($C4735,Elster!$I$5:$M$148,3,FALSE),$C4735))</f>
        <v>0x000</v>
      </c>
      <c r="F4735">
        <f t="shared" si="146"/>
        <v>0</v>
      </c>
      <c r="G4735" s="2">
        <f t="shared" si="147"/>
        <v>2.600000000185787E-5</v>
      </c>
    </row>
    <row r="4736" spans="1:7" x14ac:dyDescent="0.35">
      <c r="A4736" t="s">
        <v>10944</v>
      </c>
      <c r="B4736" t="s">
        <v>7319</v>
      </c>
      <c r="C4736" t="s">
        <v>7339</v>
      </c>
      <c r="D4736" t="str">
        <f>IF($B4736="B","",IFERROR(VLOOKUP($C4736,Elster!$I$5:$M$148,3,FALSE),$C4736))</f>
        <v xml:space="preserve">   "RAUMSOLLTEMP_II"                                  </v>
      </c>
      <c r="E4736" t="str">
        <f>IF($B4736="A","",IFERROR(VLOOKUP($C4736,Elster!$I$5:$M$148,3,FALSE),$C4736))</f>
        <v/>
      </c>
      <c r="F4736">
        <f t="shared" si="146"/>
        <v>6</v>
      </c>
      <c r="G4736" s="2">
        <f t="shared" si="147"/>
        <v>4.9739999999971474E-3</v>
      </c>
    </row>
    <row r="4737" spans="1:7" x14ac:dyDescent="0.35">
      <c r="A4737" t="s">
        <v>10945</v>
      </c>
      <c r="B4737" t="s">
        <v>7317</v>
      </c>
      <c r="C4737" t="s">
        <v>7339</v>
      </c>
      <c r="D4737" t="str">
        <f>IF($B4737="B","",IFERROR(VLOOKUP($C4737,Elster!$I$5:$M$148,3,FALSE),$C4737))</f>
        <v/>
      </c>
      <c r="E4737" t="str">
        <f>IF($B4737="A","",IFERROR(VLOOKUP($C4737,Elster!$I$5:$M$148,3,FALSE),$C4737))</f>
        <v xml:space="preserve">   "RAUMSOLLTEMP_II"                                  </v>
      </c>
      <c r="F4737">
        <f t="shared" si="146"/>
        <v>6</v>
      </c>
      <c r="G4737" s="2">
        <f t="shared" si="147"/>
        <v>2.600000000185787E-5</v>
      </c>
    </row>
    <row r="4738" spans="1:7" x14ac:dyDescent="0.35">
      <c r="A4738" t="s">
        <v>10946</v>
      </c>
      <c r="B4738" t="s">
        <v>7319</v>
      </c>
      <c r="C4738" t="s">
        <v>7321</v>
      </c>
      <c r="D4738" t="str">
        <f>IF($B4738="B","",IFERROR(VLOOKUP($C4738,Elster!$I$5:$M$148,3,FALSE),$C4738))</f>
        <v xml:space="preserve">   "FEHLERMELDUNG"                                    </v>
      </c>
      <c r="E4738" t="str">
        <f>IF($B4738="A","",IFERROR(VLOOKUP($C4738,Elster!$I$5:$M$148,3,FALSE),$C4738))</f>
        <v/>
      </c>
      <c r="F4738">
        <f t="shared" si="146"/>
        <v>1</v>
      </c>
      <c r="G4738" s="2">
        <f t="shared" si="147"/>
        <v>4.9740000000007001E-3</v>
      </c>
    </row>
    <row r="4739" spans="1:7" x14ac:dyDescent="0.35">
      <c r="A4739" t="s">
        <v>10947</v>
      </c>
      <c r="B4739" t="s">
        <v>7317</v>
      </c>
      <c r="C4739" t="s">
        <v>7321</v>
      </c>
      <c r="D4739" t="str">
        <f>IF($B4739="B","",IFERROR(VLOOKUP($C4739,Elster!$I$5:$M$148,3,FALSE),$C4739))</f>
        <v/>
      </c>
      <c r="E4739" t="str">
        <f>IF($B4739="A","",IFERROR(VLOOKUP($C4739,Elster!$I$5:$M$148,3,FALSE),$C4739))</f>
        <v xml:space="preserve">   "FEHLERMELDUNG"                                    </v>
      </c>
      <c r="F4739">
        <f t="shared" ref="F4739:F4802" si="148">HEX2DEC(REPLACE(C4739,1,2,""))</f>
        <v>1</v>
      </c>
      <c r="G4739" s="2">
        <f t="shared" si="147"/>
        <v>2.5999999998305157E-5</v>
      </c>
    </row>
    <row r="4740" spans="1:7" x14ac:dyDescent="0.35">
      <c r="A4740" t="s">
        <v>10948</v>
      </c>
      <c r="B4740" t="s">
        <v>7317</v>
      </c>
      <c r="C4740" t="s">
        <v>7321</v>
      </c>
      <c r="D4740" t="str">
        <f>IF($B4740="B","",IFERROR(VLOOKUP($C4740,Elster!$I$5:$M$148,3,FALSE),$C4740))</f>
        <v/>
      </c>
      <c r="E4740" t="str">
        <f>IF($B4740="A","",IFERROR(VLOOKUP($C4740,Elster!$I$5:$M$148,3,FALSE),$C4740))</f>
        <v xml:space="preserve">   "FEHLERMELDUNG"                                    </v>
      </c>
      <c r="F4740">
        <f t="shared" si="148"/>
        <v>1</v>
      </c>
      <c r="G4740" s="2">
        <f t="shared" ref="G4740:G4803" si="149">SUBSTITUTE(A4740,"s","")-SUBSTITUTE(A4739,"s","")</f>
        <v>4.9999999999990052E-3</v>
      </c>
    </row>
    <row r="4741" spans="1:7" x14ac:dyDescent="0.35">
      <c r="A4741" t="s">
        <v>10948</v>
      </c>
      <c r="B4741" t="s">
        <v>7319</v>
      </c>
      <c r="C4741" t="s">
        <v>7321</v>
      </c>
      <c r="D4741" t="str">
        <f>IF($B4741="B","",IFERROR(VLOOKUP($C4741,Elster!$I$5:$M$148,3,FALSE),$C4741))</f>
        <v xml:space="preserve">   "FEHLERMELDUNG"                                    </v>
      </c>
      <c r="E4741" t="str">
        <f>IF($B4741="A","",IFERROR(VLOOKUP($C4741,Elster!$I$5:$M$148,3,FALSE),$C4741))</f>
        <v/>
      </c>
      <c r="F4741">
        <f t="shared" si="148"/>
        <v>1</v>
      </c>
      <c r="G4741" s="2">
        <f t="shared" si="149"/>
        <v>0</v>
      </c>
    </row>
    <row r="4742" spans="1:7" x14ac:dyDescent="0.35">
      <c r="A4742" t="s">
        <v>10949</v>
      </c>
      <c r="B4742" t="s">
        <v>7317</v>
      </c>
      <c r="C4742" t="s">
        <v>7366</v>
      </c>
      <c r="D4742" t="str">
        <f>IF($B4742="B","",IFERROR(VLOOKUP($C4742,Elster!$I$5:$M$148,3,FALSE),$C4742))</f>
        <v/>
      </c>
      <c r="E4742" t="str">
        <f>IF($B4742="A","",IFERROR(VLOOKUP($C4742,Elster!$I$5:$M$148,3,FALSE),$C4742))</f>
        <v xml:space="preserve">//   "ERWEITERUNGSTELEGRAMM"                            </v>
      </c>
      <c r="F4742">
        <f t="shared" si="148"/>
        <v>250</v>
      </c>
      <c r="G4742" s="2">
        <f t="shared" si="149"/>
        <v>5.000000000002558E-3</v>
      </c>
    </row>
    <row r="4743" spans="1:7" x14ac:dyDescent="0.35">
      <c r="A4743" t="s">
        <v>10949</v>
      </c>
      <c r="B4743" t="s">
        <v>7319</v>
      </c>
      <c r="C4743" t="s">
        <v>7366</v>
      </c>
      <c r="D4743" t="str">
        <f>IF($B4743="B","",IFERROR(VLOOKUP($C4743,Elster!$I$5:$M$148,3,FALSE),$C4743))</f>
        <v xml:space="preserve">//   "ERWEITERUNGSTELEGRAMM"                            </v>
      </c>
      <c r="E4743" t="str">
        <f>IF($B4743="A","",IFERROR(VLOOKUP($C4743,Elster!$I$5:$M$148,3,FALSE),$C4743))</f>
        <v/>
      </c>
      <c r="F4743">
        <f t="shared" si="148"/>
        <v>250</v>
      </c>
      <c r="G4743" s="2">
        <f t="shared" si="149"/>
        <v>0</v>
      </c>
    </row>
    <row r="4744" spans="1:7" x14ac:dyDescent="0.35">
      <c r="A4744" t="s">
        <v>10950</v>
      </c>
      <c r="B4744" t="s">
        <v>7317</v>
      </c>
      <c r="C4744" t="s">
        <v>7320</v>
      </c>
      <c r="D4744" t="str">
        <f>IF($B4744="B","",IFERROR(VLOOKUP($C4744,Elster!$I$5:$M$148,3,FALSE),$C4744))</f>
        <v/>
      </c>
      <c r="E4744" t="str">
        <f>IF($B4744="A","",IFERROR(VLOOKUP($C4744,Elster!$I$5:$M$148,3,FALSE),$C4744))</f>
        <v>0x000</v>
      </c>
      <c r="F4744">
        <f t="shared" si="148"/>
        <v>0</v>
      </c>
      <c r="G4744" s="2">
        <f t="shared" si="149"/>
        <v>4.9999999999990052E-3</v>
      </c>
    </row>
    <row r="4745" spans="1:7" x14ac:dyDescent="0.35">
      <c r="A4745" t="s">
        <v>10950</v>
      </c>
      <c r="B4745" t="s">
        <v>7319</v>
      </c>
      <c r="C4745" t="s">
        <v>7320</v>
      </c>
      <c r="D4745" t="str">
        <f>IF($B4745="B","",IFERROR(VLOOKUP($C4745,Elster!$I$5:$M$148,3,FALSE),$C4745))</f>
        <v>0x000</v>
      </c>
      <c r="E4745" t="str">
        <f>IF($B4745="A","",IFERROR(VLOOKUP($C4745,Elster!$I$5:$M$148,3,FALSE),$C4745))</f>
        <v/>
      </c>
      <c r="F4745">
        <f t="shared" si="148"/>
        <v>0</v>
      </c>
      <c r="G4745" s="2">
        <f t="shared" si="149"/>
        <v>0</v>
      </c>
    </row>
    <row r="4746" spans="1:7" x14ac:dyDescent="0.35">
      <c r="A4746" t="s">
        <v>10951</v>
      </c>
      <c r="B4746" t="s">
        <v>7317</v>
      </c>
      <c r="C4746" t="s">
        <v>7343</v>
      </c>
      <c r="D4746" t="str">
        <f>IF($B4746="B","",IFERROR(VLOOKUP($C4746,Elster!$I$5:$M$148,3,FALSE),$C4746))</f>
        <v/>
      </c>
      <c r="E4746" t="str">
        <f>IF($B4746="A","",IFERROR(VLOOKUP($C4746,Elster!$I$5:$M$148,3,FALSE),$C4746))</f>
        <v xml:space="preserve">   "RAUMSOLLTEMP_NACHT"                               </v>
      </c>
      <c r="F4746">
        <f t="shared" si="148"/>
        <v>8</v>
      </c>
      <c r="G4746" s="2">
        <f t="shared" si="149"/>
        <v>4.9999999999990052E-3</v>
      </c>
    </row>
    <row r="4747" spans="1:7" x14ac:dyDescent="0.35">
      <c r="A4747" t="s">
        <v>10951</v>
      </c>
      <c r="B4747" t="s">
        <v>7319</v>
      </c>
      <c r="C4747" t="s">
        <v>7343</v>
      </c>
      <c r="D4747" t="str">
        <f>IF($B4747="B","",IFERROR(VLOOKUP($C4747,Elster!$I$5:$M$148,3,FALSE),$C4747))</f>
        <v xml:space="preserve">   "RAUMSOLLTEMP_NACHT"                               </v>
      </c>
      <c r="E4747" t="str">
        <f>IF($B4747="A","",IFERROR(VLOOKUP($C4747,Elster!$I$5:$M$148,3,FALSE),$C4747))</f>
        <v/>
      </c>
      <c r="F4747">
        <f t="shared" si="148"/>
        <v>8</v>
      </c>
      <c r="G4747" s="2">
        <f t="shared" si="149"/>
        <v>0</v>
      </c>
    </row>
    <row r="4748" spans="1:7" x14ac:dyDescent="0.35">
      <c r="A4748" t="s">
        <v>10952</v>
      </c>
      <c r="B4748" t="s">
        <v>7317</v>
      </c>
      <c r="C4748" t="s">
        <v>7320</v>
      </c>
      <c r="D4748" t="str">
        <f>IF($B4748="B","",IFERROR(VLOOKUP($C4748,Elster!$I$5:$M$148,3,FALSE),$C4748))</f>
        <v/>
      </c>
      <c r="E4748" t="str">
        <f>IF($B4748="A","",IFERROR(VLOOKUP($C4748,Elster!$I$5:$M$148,3,FALSE),$C4748))</f>
        <v>0x000</v>
      </c>
      <c r="F4748">
        <f t="shared" si="148"/>
        <v>0</v>
      </c>
      <c r="G4748" s="2">
        <f t="shared" si="149"/>
        <v>4.99900000000153E-3</v>
      </c>
    </row>
    <row r="4749" spans="1:7" x14ac:dyDescent="0.35">
      <c r="A4749" t="s">
        <v>10953</v>
      </c>
      <c r="B4749" t="s">
        <v>7319</v>
      </c>
      <c r="C4749" t="s">
        <v>7320</v>
      </c>
      <c r="D4749" t="str">
        <f>IF($B4749="B","",IFERROR(VLOOKUP($C4749,Elster!$I$5:$M$148,3,FALSE),$C4749))</f>
        <v>0x000</v>
      </c>
      <c r="E4749" t="str">
        <f>IF($B4749="A","",IFERROR(VLOOKUP($C4749,Elster!$I$5:$M$148,3,FALSE),$C4749))</f>
        <v/>
      </c>
      <c r="F4749">
        <f t="shared" si="148"/>
        <v>0</v>
      </c>
      <c r="G4749" s="2">
        <f t="shared" si="149"/>
        <v>9.9999999747524271E-7</v>
      </c>
    </row>
    <row r="4750" spans="1:7" x14ac:dyDescent="0.35">
      <c r="A4750" t="s">
        <v>10954</v>
      </c>
      <c r="B4750" t="s">
        <v>7317</v>
      </c>
      <c r="C4750" t="s">
        <v>7521</v>
      </c>
      <c r="D4750" t="str">
        <f>IF($B4750="B","",IFERROR(VLOOKUP($C4750,Elster!$I$5:$M$148,3,FALSE),$C4750))</f>
        <v/>
      </c>
      <c r="E4750" t="str">
        <f>IF($B4750="A","",IFERROR(VLOOKUP($C4750,Elster!$I$5:$M$148,3,FALSE),$C4750))</f>
        <v>0x0AA</v>
      </c>
      <c r="F4750">
        <f t="shared" si="148"/>
        <v>170</v>
      </c>
      <c r="G4750" s="2">
        <f t="shared" si="149"/>
        <v>4.99900000000153E-3</v>
      </c>
    </row>
    <row r="4751" spans="1:7" x14ac:dyDescent="0.35">
      <c r="A4751" t="s">
        <v>10954</v>
      </c>
      <c r="B4751" t="s">
        <v>7319</v>
      </c>
      <c r="C4751" t="s">
        <v>7521</v>
      </c>
      <c r="D4751" t="str">
        <f>IF($B4751="B","",IFERROR(VLOOKUP($C4751,Elster!$I$5:$M$148,3,FALSE),$C4751))</f>
        <v>0x0AA</v>
      </c>
      <c r="E4751" t="str">
        <f>IF($B4751="A","",IFERROR(VLOOKUP($C4751,Elster!$I$5:$M$148,3,FALSE),$C4751))</f>
        <v/>
      </c>
      <c r="F4751">
        <f t="shared" si="148"/>
        <v>170</v>
      </c>
      <c r="G4751" s="2">
        <f t="shared" si="149"/>
        <v>0</v>
      </c>
    </row>
    <row r="4752" spans="1:7" x14ac:dyDescent="0.35">
      <c r="A4752" t="s">
        <v>10955</v>
      </c>
      <c r="B4752" t="s">
        <v>7317</v>
      </c>
      <c r="C4752" t="s">
        <v>7321</v>
      </c>
      <c r="D4752" t="str">
        <f>IF($B4752="B","",IFERROR(VLOOKUP($C4752,Elster!$I$5:$M$148,3,FALSE),$C4752))</f>
        <v/>
      </c>
      <c r="E4752" t="str">
        <f>IF($B4752="A","",IFERROR(VLOOKUP($C4752,Elster!$I$5:$M$148,3,FALSE),$C4752))</f>
        <v xml:space="preserve">   "FEHLERMELDUNG"                                    </v>
      </c>
      <c r="F4752">
        <f t="shared" si="148"/>
        <v>1</v>
      </c>
      <c r="G4752" s="2">
        <f t="shared" si="149"/>
        <v>4.9999999999990052E-3</v>
      </c>
    </row>
    <row r="4753" spans="1:7" x14ac:dyDescent="0.35">
      <c r="A4753" t="s">
        <v>10955</v>
      </c>
      <c r="B4753" t="s">
        <v>7319</v>
      </c>
      <c r="C4753" t="s">
        <v>7321</v>
      </c>
      <c r="D4753" t="str">
        <f>IF($B4753="B","",IFERROR(VLOOKUP($C4753,Elster!$I$5:$M$148,3,FALSE),$C4753))</f>
        <v xml:space="preserve">   "FEHLERMELDUNG"                                    </v>
      </c>
      <c r="E4753" t="str">
        <f>IF($B4753="A","",IFERROR(VLOOKUP($C4753,Elster!$I$5:$M$148,3,FALSE),$C4753))</f>
        <v/>
      </c>
      <c r="F4753">
        <f t="shared" si="148"/>
        <v>1</v>
      </c>
      <c r="G4753" s="2">
        <f t="shared" si="149"/>
        <v>0</v>
      </c>
    </row>
    <row r="4754" spans="1:7" x14ac:dyDescent="0.35">
      <c r="A4754" t="s">
        <v>10956</v>
      </c>
      <c r="B4754" t="s">
        <v>7317</v>
      </c>
      <c r="C4754" t="s">
        <v>7525</v>
      </c>
      <c r="D4754" t="str">
        <f>IF($B4754="B","",IFERROR(VLOOKUP($C4754,Elster!$I$5:$M$148,3,FALSE),$C4754))</f>
        <v/>
      </c>
      <c r="E4754" t="str">
        <f>IF($B4754="A","",IFERROR(VLOOKUP($C4754,Elster!$I$5:$M$148,3,FALSE),$C4754))</f>
        <v>0x0C1</v>
      </c>
      <c r="F4754">
        <f t="shared" si="148"/>
        <v>193</v>
      </c>
      <c r="G4754" s="2">
        <f t="shared" si="149"/>
        <v>5.000000000002558E-3</v>
      </c>
    </row>
    <row r="4755" spans="1:7" x14ac:dyDescent="0.35">
      <c r="A4755" t="s">
        <v>10956</v>
      </c>
      <c r="B4755" t="s">
        <v>7319</v>
      </c>
      <c r="C4755" t="s">
        <v>7525</v>
      </c>
      <c r="D4755" t="str">
        <f>IF($B4755="B","",IFERROR(VLOOKUP($C4755,Elster!$I$5:$M$148,3,FALSE),$C4755))</f>
        <v>0x0C1</v>
      </c>
      <c r="E4755" t="str">
        <f>IF($B4755="A","",IFERROR(VLOOKUP($C4755,Elster!$I$5:$M$148,3,FALSE),$C4755))</f>
        <v/>
      </c>
      <c r="F4755">
        <f t="shared" si="148"/>
        <v>193</v>
      </c>
      <c r="G4755" s="2">
        <f t="shared" si="149"/>
        <v>0</v>
      </c>
    </row>
    <row r="4756" spans="1:7" x14ac:dyDescent="0.35">
      <c r="A4756" t="s">
        <v>10957</v>
      </c>
      <c r="B4756" t="s">
        <v>7317</v>
      </c>
      <c r="C4756" t="s">
        <v>7339</v>
      </c>
      <c r="D4756" t="str">
        <f>IF($B4756="B","",IFERROR(VLOOKUP($C4756,Elster!$I$5:$M$148,3,FALSE),$C4756))</f>
        <v/>
      </c>
      <c r="E4756" t="str">
        <f>IF($B4756="A","",IFERROR(VLOOKUP($C4756,Elster!$I$5:$M$148,3,FALSE),$C4756))</f>
        <v xml:space="preserve">   "RAUMSOLLTEMP_II"                                  </v>
      </c>
      <c r="F4756">
        <f t="shared" si="148"/>
        <v>6</v>
      </c>
      <c r="G4756" s="2">
        <f t="shared" si="149"/>
        <v>9.0629999999976008E-3</v>
      </c>
    </row>
    <row r="4757" spans="1:7" x14ac:dyDescent="0.35">
      <c r="A4757" t="s">
        <v>10958</v>
      </c>
      <c r="B4757" t="s">
        <v>7317</v>
      </c>
      <c r="C4757" t="s">
        <v>7321</v>
      </c>
      <c r="D4757" t="str">
        <f>IF($B4757="B","",IFERROR(VLOOKUP($C4757,Elster!$I$5:$M$148,3,FALSE),$C4757))</f>
        <v/>
      </c>
      <c r="E4757" t="str">
        <f>IF($B4757="A","",IFERROR(VLOOKUP($C4757,Elster!$I$5:$M$148,3,FALSE),$C4757))</f>
        <v xml:space="preserve">   "FEHLERMELDUNG"                                    </v>
      </c>
      <c r="F4757">
        <f t="shared" si="148"/>
        <v>1</v>
      </c>
      <c r="G4757" s="2">
        <f t="shared" si="149"/>
        <v>4.947000000001367E-3</v>
      </c>
    </row>
    <row r="4758" spans="1:7" x14ac:dyDescent="0.35">
      <c r="A4758" t="s">
        <v>10959</v>
      </c>
      <c r="B4758" t="s">
        <v>7317</v>
      </c>
      <c r="C4758" t="s">
        <v>7318</v>
      </c>
      <c r="D4758" t="str">
        <f>IF($B4758="B","",IFERROR(VLOOKUP($C4758,Elster!$I$5:$M$148,3,FALSE),$C4758))</f>
        <v/>
      </c>
      <c r="E4758" t="str">
        <f>IF($B4758="A","",IFERROR(VLOOKUP($C4758,Elster!$I$5:$M$148,3,FALSE),$C4758))</f>
        <v xml:space="preserve">   "SAMMLERISTTEMP"                                   </v>
      </c>
      <c r="F4758">
        <f t="shared" si="148"/>
        <v>13</v>
      </c>
      <c r="G4758" s="2">
        <f t="shared" si="149"/>
        <v>4.9740000000007001E-3</v>
      </c>
    </row>
    <row r="4759" spans="1:7" x14ac:dyDescent="0.35">
      <c r="A4759" t="s">
        <v>10960</v>
      </c>
      <c r="B4759" t="s">
        <v>7317</v>
      </c>
      <c r="C4759" t="s">
        <v>7329</v>
      </c>
      <c r="D4759" t="str">
        <f>IF($B4759="B","",IFERROR(VLOOKUP($C4759,Elster!$I$5:$M$148,3,FALSE),$C4759))</f>
        <v/>
      </c>
      <c r="E4759" t="str">
        <f>IF($B4759="A","",IFERROR(VLOOKUP($C4759,Elster!$I$5:$M$148,3,FALSE),$C4759))</f>
        <v xml:space="preserve">   "KESSELSOLLTEMP"                                   </v>
      </c>
      <c r="F4759">
        <f t="shared" si="148"/>
        <v>2</v>
      </c>
      <c r="G4759" s="2">
        <f t="shared" si="149"/>
        <v>4.9740000000007001E-3</v>
      </c>
    </row>
    <row r="4760" spans="1:7" x14ac:dyDescent="0.35">
      <c r="A4760" t="s">
        <v>10961</v>
      </c>
      <c r="B4760" t="s">
        <v>7317</v>
      </c>
      <c r="C4760" t="s">
        <v>7320</v>
      </c>
      <c r="D4760" t="str">
        <f>IF($B4760="B","",IFERROR(VLOOKUP($C4760,Elster!$I$5:$M$148,3,FALSE),$C4760))</f>
        <v/>
      </c>
      <c r="E4760" t="str">
        <f>IF($B4760="A","",IFERROR(VLOOKUP($C4760,Elster!$I$5:$M$148,3,FALSE),$C4760))</f>
        <v>0x000</v>
      </c>
      <c r="F4760">
        <f t="shared" si="148"/>
        <v>0</v>
      </c>
      <c r="G4760" s="2">
        <f t="shared" si="149"/>
        <v>4.9739999999971474E-3</v>
      </c>
    </row>
    <row r="4761" spans="1:7" x14ac:dyDescent="0.35">
      <c r="A4761" t="s">
        <v>10962</v>
      </c>
      <c r="B4761" t="s">
        <v>7317</v>
      </c>
      <c r="C4761" t="s">
        <v>7366</v>
      </c>
      <c r="D4761" t="str">
        <f>IF($B4761="B","",IFERROR(VLOOKUP($C4761,Elster!$I$5:$M$148,3,FALSE),$C4761))</f>
        <v/>
      </c>
      <c r="E4761" t="str">
        <f>IF($B4761="A","",IFERROR(VLOOKUP($C4761,Elster!$I$5:$M$148,3,FALSE),$C4761))</f>
        <v xml:space="preserve">//   "ERWEITERUNGSTELEGRAMM"                            </v>
      </c>
      <c r="F4761">
        <f t="shared" si="148"/>
        <v>250</v>
      </c>
      <c r="G4761" s="2">
        <f t="shared" si="149"/>
        <v>4.9480000000023949E-3</v>
      </c>
    </row>
    <row r="4762" spans="1:7" x14ac:dyDescent="0.35">
      <c r="A4762" t="s">
        <v>10963</v>
      </c>
      <c r="B4762" t="s">
        <v>7317</v>
      </c>
      <c r="C4762" t="s">
        <v>7320</v>
      </c>
      <c r="D4762" t="str">
        <f>IF($B4762="B","",IFERROR(VLOOKUP($C4762,Elster!$I$5:$M$148,3,FALSE),$C4762))</f>
        <v/>
      </c>
      <c r="E4762" t="str">
        <f>IF($B4762="A","",IFERROR(VLOOKUP($C4762,Elster!$I$5:$M$148,3,FALSE),$C4762))</f>
        <v>0x000</v>
      </c>
      <c r="F4762">
        <f t="shared" si="148"/>
        <v>0</v>
      </c>
      <c r="G4762" s="2">
        <f t="shared" si="149"/>
        <v>4.9739999999971474E-3</v>
      </c>
    </row>
    <row r="4763" spans="1:7" x14ac:dyDescent="0.35">
      <c r="A4763" t="s">
        <v>10964</v>
      </c>
      <c r="B4763" t="s">
        <v>7317</v>
      </c>
      <c r="C4763" t="s">
        <v>7343</v>
      </c>
      <c r="D4763" t="str">
        <f>IF($B4763="B","",IFERROR(VLOOKUP($C4763,Elster!$I$5:$M$148,3,FALSE),$C4763))</f>
        <v/>
      </c>
      <c r="E4763" t="str">
        <f>IF($B4763="A","",IFERROR(VLOOKUP($C4763,Elster!$I$5:$M$148,3,FALSE),$C4763))</f>
        <v xml:space="preserve">   "RAUMSOLLTEMP_NACHT"                               </v>
      </c>
      <c r="F4763">
        <f t="shared" si="148"/>
        <v>8</v>
      </c>
      <c r="G4763" s="2">
        <f t="shared" si="149"/>
        <v>4.9740000000007001E-3</v>
      </c>
    </row>
    <row r="4764" spans="1:7" x14ac:dyDescent="0.35">
      <c r="A4764" t="s">
        <v>10965</v>
      </c>
      <c r="B4764" t="s">
        <v>7317</v>
      </c>
      <c r="C4764" t="s">
        <v>7320</v>
      </c>
      <c r="D4764" t="str">
        <f>IF($B4764="B","",IFERROR(VLOOKUP($C4764,Elster!$I$5:$M$148,3,FALSE),$C4764))</f>
        <v/>
      </c>
      <c r="E4764" t="str">
        <f>IF($B4764="A","",IFERROR(VLOOKUP($C4764,Elster!$I$5:$M$148,3,FALSE),$C4764))</f>
        <v>0x000</v>
      </c>
      <c r="F4764">
        <f t="shared" si="148"/>
        <v>0</v>
      </c>
      <c r="G4764" s="2">
        <f t="shared" si="149"/>
        <v>4.9729999999996721E-3</v>
      </c>
    </row>
    <row r="4765" spans="1:7" x14ac:dyDescent="0.35">
      <c r="A4765" t="s">
        <v>10966</v>
      </c>
      <c r="B4765" t="s">
        <v>7317</v>
      </c>
      <c r="C4765" t="s">
        <v>7521</v>
      </c>
      <c r="D4765" t="str">
        <f>IF($B4765="B","",IFERROR(VLOOKUP($C4765,Elster!$I$5:$M$148,3,FALSE),$C4765))</f>
        <v/>
      </c>
      <c r="E4765" t="str">
        <f>IF($B4765="A","",IFERROR(VLOOKUP($C4765,Elster!$I$5:$M$148,3,FALSE),$C4765))</f>
        <v>0x0AA</v>
      </c>
      <c r="F4765">
        <f t="shared" si="148"/>
        <v>170</v>
      </c>
      <c r="G4765" s="2">
        <f t="shared" si="149"/>
        <v>4.9480000000023949E-3</v>
      </c>
    </row>
    <row r="4766" spans="1:7" x14ac:dyDescent="0.35">
      <c r="A4766" t="s">
        <v>10967</v>
      </c>
      <c r="B4766" t="s">
        <v>7317</v>
      </c>
      <c r="C4766" t="s">
        <v>7321</v>
      </c>
      <c r="D4766" t="str">
        <f>IF($B4766="B","",IFERROR(VLOOKUP($C4766,Elster!$I$5:$M$148,3,FALSE),$C4766))</f>
        <v/>
      </c>
      <c r="E4766" t="str">
        <f>IF($B4766="A","",IFERROR(VLOOKUP($C4766,Elster!$I$5:$M$148,3,FALSE),$C4766))</f>
        <v xml:space="preserve">   "FEHLERMELDUNG"                                    </v>
      </c>
      <c r="F4766">
        <f t="shared" si="148"/>
        <v>1</v>
      </c>
      <c r="G4766" s="2">
        <f t="shared" si="149"/>
        <v>4.9739999999971474E-3</v>
      </c>
    </row>
    <row r="4767" spans="1:7" x14ac:dyDescent="0.35">
      <c r="A4767" t="s">
        <v>10968</v>
      </c>
      <c r="B4767" t="s">
        <v>7317</v>
      </c>
      <c r="C4767" t="s">
        <v>7539</v>
      </c>
      <c r="D4767" t="str">
        <f>IF($B4767="B","",IFERROR(VLOOKUP($C4767,Elster!$I$5:$M$148,3,FALSE),$C4767))</f>
        <v/>
      </c>
      <c r="E4767" t="str">
        <f>IF($B4767="A","",IFERROR(VLOOKUP($C4767,Elster!$I$5:$M$148,3,FALSE),$C4767))</f>
        <v>0x0C2</v>
      </c>
      <c r="F4767">
        <f t="shared" si="148"/>
        <v>194</v>
      </c>
      <c r="G4767" s="2">
        <f t="shared" si="149"/>
        <v>4.9740000000007001E-3</v>
      </c>
    </row>
    <row r="4768" spans="1:7" x14ac:dyDescent="0.35">
      <c r="A4768" t="s">
        <v>10969</v>
      </c>
      <c r="B4768" t="s">
        <v>7317</v>
      </c>
      <c r="C4768" t="s">
        <v>7318</v>
      </c>
      <c r="D4768" t="str">
        <f>IF($B4768="B","",IFERROR(VLOOKUP($C4768,Elster!$I$5:$M$148,3,FALSE),$C4768))</f>
        <v/>
      </c>
      <c r="E4768" t="str">
        <f>IF($B4768="A","",IFERROR(VLOOKUP($C4768,Elster!$I$5:$M$148,3,FALSE),$C4768))</f>
        <v xml:space="preserve">   "SAMMLERISTTEMP"                                   </v>
      </c>
      <c r="F4768">
        <f t="shared" si="148"/>
        <v>13</v>
      </c>
      <c r="G4768" s="2">
        <f t="shared" si="149"/>
        <v>9.2449999999999477E-3</v>
      </c>
    </row>
    <row r="4769" spans="1:7" x14ac:dyDescent="0.35">
      <c r="A4769" t="s">
        <v>10969</v>
      </c>
      <c r="B4769" t="s">
        <v>7319</v>
      </c>
      <c r="C4769" t="s">
        <v>7318</v>
      </c>
      <c r="D4769" t="str">
        <f>IF($B4769="B","",IFERROR(VLOOKUP($C4769,Elster!$I$5:$M$148,3,FALSE),$C4769))</f>
        <v xml:space="preserve">   "SAMMLERISTTEMP"                                   </v>
      </c>
      <c r="E4769" t="str">
        <f>IF($B4769="A","",IFERROR(VLOOKUP($C4769,Elster!$I$5:$M$148,3,FALSE),$C4769))</f>
        <v/>
      </c>
      <c r="F4769">
        <f t="shared" si="148"/>
        <v>13</v>
      </c>
      <c r="G4769" s="2">
        <f t="shared" si="149"/>
        <v>0</v>
      </c>
    </row>
    <row r="4770" spans="1:7" x14ac:dyDescent="0.35">
      <c r="A4770" t="s">
        <v>10970</v>
      </c>
      <c r="B4770" t="s">
        <v>7319</v>
      </c>
      <c r="C4770" t="s">
        <v>7320</v>
      </c>
      <c r="D4770" t="str">
        <f>IF($B4770="B","",IFERROR(VLOOKUP($C4770,Elster!$I$5:$M$148,3,FALSE),$C4770))</f>
        <v>0x000</v>
      </c>
      <c r="E4770" t="str">
        <f>IF($B4770="A","",IFERROR(VLOOKUP($C4770,Elster!$I$5:$M$148,3,FALSE),$C4770))</f>
        <v/>
      </c>
      <c r="F4770">
        <f t="shared" si="148"/>
        <v>0</v>
      </c>
      <c r="G4770" s="2">
        <f t="shared" si="149"/>
        <v>5.000000000002558E-3</v>
      </c>
    </row>
    <row r="4771" spans="1:7" x14ac:dyDescent="0.35">
      <c r="A4771" t="s">
        <v>10971</v>
      </c>
      <c r="B4771" t="s">
        <v>7317</v>
      </c>
      <c r="C4771" t="s">
        <v>7320</v>
      </c>
      <c r="D4771" t="str">
        <f>IF($B4771="B","",IFERROR(VLOOKUP($C4771,Elster!$I$5:$M$148,3,FALSE),$C4771))</f>
        <v/>
      </c>
      <c r="E4771" t="str">
        <f>IF($B4771="A","",IFERROR(VLOOKUP($C4771,Elster!$I$5:$M$148,3,FALSE),$C4771))</f>
        <v>0x000</v>
      </c>
      <c r="F4771">
        <f t="shared" si="148"/>
        <v>0</v>
      </c>
      <c r="G4771" s="2">
        <f t="shared" si="149"/>
        <v>2.5999999998305157E-5</v>
      </c>
    </row>
    <row r="4772" spans="1:7" x14ac:dyDescent="0.35">
      <c r="A4772" t="s">
        <v>10972</v>
      </c>
      <c r="B4772" t="s">
        <v>7317</v>
      </c>
      <c r="C4772" t="s">
        <v>7339</v>
      </c>
      <c r="D4772" t="str">
        <f>IF($B4772="B","",IFERROR(VLOOKUP($C4772,Elster!$I$5:$M$148,3,FALSE),$C4772))</f>
        <v/>
      </c>
      <c r="E4772" t="str">
        <f>IF($B4772="A","",IFERROR(VLOOKUP($C4772,Elster!$I$5:$M$148,3,FALSE),$C4772))</f>
        <v xml:space="preserve">   "RAUMSOLLTEMP_II"                                  </v>
      </c>
      <c r="F4772">
        <f t="shared" si="148"/>
        <v>6</v>
      </c>
      <c r="G4772" s="2">
        <f t="shared" si="149"/>
        <v>4.9740000000007001E-3</v>
      </c>
    </row>
    <row r="4773" spans="1:7" x14ac:dyDescent="0.35">
      <c r="A4773" t="s">
        <v>10972</v>
      </c>
      <c r="B4773" t="s">
        <v>7319</v>
      </c>
      <c r="C4773" t="s">
        <v>7339</v>
      </c>
      <c r="D4773" t="str">
        <f>IF($B4773="B","",IFERROR(VLOOKUP($C4773,Elster!$I$5:$M$148,3,FALSE),$C4773))</f>
        <v xml:space="preserve">   "RAUMSOLLTEMP_II"                                  </v>
      </c>
      <c r="E4773" t="str">
        <f>IF($B4773="A","",IFERROR(VLOOKUP($C4773,Elster!$I$5:$M$148,3,FALSE),$C4773))</f>
        <v/>
      </c>
      <c r="F4773">
        <f t="shared" si="148"/>
        <v>6</v>
      </c>
      <c r="G4773" s="2">
        <f t="shared" si="149"/>
        <v>0</v>
      </c>
    </row>
    <row r="4774" spans="1:7" x14ac:dyDescent="0.35">
      <c r="A4774" t="s">
        <v>10973</v>
      </c>
      <c r="B4774" t="s">
        <v>7317</v>
      </c>
      <c r="C4774" t="s">
        <v>7321</v>
      </c>
      <c r="D4774" t="str">
        <f>IF($B4774="B","",IFERROR(VLOOKUP($C4774,Elster!$I$5:$M$148,3,FALSE),$C4774))</f>
        <v/>
      </c>
      <c r="E4774" t="str">
        <f>IF($B4774="A","",IFERROR(VLOOKUP($C4774,Elster!$I$5:$M$148,3,FALSE),$C4774))</f>
        <v xml:space="preserve">   "FEHLERMELDUNG"                                    </v>
      </c>
      <c r="F4774">
        <f t="shared" si="148"/>
        <v>1</v>
      </c>
      <c r="G4774" s="2">
        <f t="shared" si="149"/>
        <v>5.0249999999998352E-3</v>
      </c>
    </row>
    <row r="4775" spans="1:7" x14ac:dyDescent="0.35">
      <c r="A4775" t="s">
        <v>10974</v>
      </c>
      <c r="B4775" t="s">
        <v>7319</v>
      </c>
      <c r="C4775" t="s">
        <v>7321</v>
      </c>
      <c r="D4775" t="str">
        <f>IF($B4775="B","",IFERROR(VLOOKUP($C4775,Elster!$I$5:$M$148,3,FALSE),$C4775))</f>
        <v xml:space="preserve">   "FEHLERMELDUNG"                                    </v>
      </c>
      <c r="E4775" t="str">
        <f>IF($B4775="A","",IFERROR(VLOOKUP($C4775,Elster!$I$5:$M$148,3,FALSE),$C4775))</f>
        <v/>
      </c>
      <c r="F4775">
        <f t="shared" si="148"/>
        <v>1</v>
      </c>
      <c r="G4775" s="2">
        <f t="shared" si="149"/>
        <v>1.0000000010279564E-6</v>
      </c>
    </row>
    <row r="4776" spans="1:7" x14ac:dyDescent="0.35">
      <c r="A4776" t="s">
        <v>10975</v>
      </c>
      <c r="B4776" t="s">
        <v>7317</v>
      </c>
      <c r="C4776" t="s">
        <v>7321</v>
      </c>
      <c r="D4776" t="str">
        <f>IF($B4776="B","",IFERROR(VLOOKUP($C4776,Elster!$I$5:$M$148,3,FALSE),$C4776))</f>
        <v/>
      </c>
      <c r="E4776" t="str">
        <f>IF($B4776="A","",IFERROR(VLOOKUP($C4776,Elster!$I$5:$M$148,3,FALSE),$C4776))</f>
        <v xml:space="preserve">   "FEHLERMELDUNG"                                    </v>
      </c>
      <c r="F4776">
        <f t="shared" si="148"/>
        <v>1</v>
      </c>
      <c r="G4776" s="2">
        <f t="shared" si="149"/>
        <v>4.9989999999979773E-3</v>
      </c>
    </row>
    <row r="4777" spans="1:7" x14ac:dyDescent="0.35">
      <c r="A4777" t="s">
        <v>10975</v>
      </c>
      <c r="B4777" t="s">
        <v>7319</v>
      </c>
      <c r="C4777" t="s">
        <v>7321</v>
      </c>
      <c r="D4777" t="str">
        <f>IF($B4777="B","",IFERROR(VLOOKUP($C4777,Elster!$I$5:$M$148,3,FALSE),$C4777))</f>
        <v xml:space="preserve">   "FEHLERMELDUNG"                                    </v>
      </c>
      <c r="E4777" t="str">
        <f>IF($B4777="A","",IFERROR(VLOOKUP($C4777,Elster!$I$5:$M$148,3,FALSE),$C4777))</f>
        <v/>
      </c>
      <c r="F4777">
        <f t="shared" si="148"/>
        <v>1</v>
      </c>
      <c r="G4777" s="2">
        <f t="shared" si="149"/>
        <v>0</v>
      </c>
    </row>
    <row r="4778" spans="1:7" x14ac:dyDescent="0.35">
      <c r="A4778" t="s">
        <v>10976</v>
      </c>
      <c r="B4778" t="s">
        <v>7317</v>
      </c>
      <c r="C4778" t="s">
        <v>7366</v>
      </c>
      <c r="D4778" t="str">
        <f>IF($B4778="B","",IFERROR(VLOOKUP($C4778,Elster!$I$5:$M$148,3,FALSE),$C4778))</f>
        <v/>
      </c>
      <c r="E4778" t="str">
        <f>IF($B4778="A","",IFERROR(VLOOKUP($C4778,Elster!$I$5:$M$148,3,FALSE),$C4778))</f>
        <v xml:space="preserve">//   "ERWEITERUNGSTELEGRAMM"                            </v>
      </c>
      <c r="F4778">
        <f t="shared" si="148"/>
        <v>250</v>
      </c>
      <c r="G4778" s="2">
        <f t="shared" si="149"/>
        <v>4.9999999999990052E-3</v>
      </c>
    </row>
    <row r="4779" spans="1:7" x14ac:dyDescent="0.35">
      <c r="A4779" t="s">
        <v>10976</v>
      </c>
      <c r="B4779" t="s">
        <v>7319</v>
      </c>
      <c r="C4779" t="s">
        <v>7366</v>
      </c>
      <c r="D4779" t="str">
        <f>IF($B4779="B","",IFERROR(VLOOKUP($C4779,Elster!$I$5:$M$148,3,FALSE),$C4779))</f>
        <v xml:space="preserve">//   "ERWEITERUNGSTELEGRAMM"                            </v>
      </c>
      <c r="E4779" t="str">
        <f>IF($B4779="A","",IFERROR(VLOOKUP($C4779,Elster!$I$5:$M$148,3,FALSE),$C4779))</f>
        <v/>
      </c>
      <c r="F4779">
        <f t="shared" si="148"/>
        <v>250</v>
      </c>
      <c r="G4779" s="2">
        <f t="shared" si="149"/>
        <v>0</v>
      </c>
    </row>
    <row r="4780" spans="1:7" x14ac:dyDescent="0.35">
      <c r="A4780" t="s">
        <v>10977</v>
      </c>
      <c r="B4780" t="s">
        <v>7317</v>
      </c>
      <c r="C4780" t="s">
        <v>7321</v>
      </c>
      <c r="D4780" t="str">
        <f>IF($B4780="B","",IFERROR(VLOOKUP($C4780,Elster!$I$5:$M$148,3,FALSE),$C4780))</f>
        <v/>
      </c>
      <c r="E4780" t="str">
        <f>IF($B4780="A","",IFERROR(VLOOKUP($C4780,Elster!$I$5:$M$148,3,FALSE),$C4780))</f>
        <v xml:space="preserve">   "FEHLERMELDUNG"                                    </v>
      </c>
      <c r="F4780">
        <f t="shared" si="148"/>
        <v>1</v>
      </c>
      <c r="G4780" s="2">
        <f t="shared" si="149"/>
        <v>5.000000000002558E-3</v>
      </c>
    </row>
    <row r="4781" spans="1:7" x14ac:dyDescent="0.35">
      <c r="A4781" t="s">
        <v>10977</v>
      </c>
      <c r="B4781" t="s">
        <v>7319</v>
      </c>
      <c r="C4781" t="s">
        <v>7321</v>
      </c>
      <c r="D4781" t="str">
        <f>IF($B4781="B","",IFERROR(VLOOKUP($C4781,Elster!$I$5:$M$148,3,FALSE),$C4781))</f>
        <v xml:space="preserve">   "FEHLERMELDUNG"                                    </v>
      </c>
      <c r="E4781" t="str">
        <f>IF($B4781="A","",IFERROR(VLOOKUP($C4781,Elster!$I$5:$M$148,3,FALSE),$C4781))</f>
        <v/>
      </c>
      <c r="F4781">
        <f t="shared" si="148"/>
        <v>1</v>
      </c>
      <c r="G4781" s="2">
        <f t="shared" si="149"/>
        <v>0</v>
      </c>
    </row>
    <row r="4782" spans="1:7" x14ac:dyDescent="0.35">
      <c r="A4782" t="s">
        <v>10978</v>
      </c>
      <c r="B4782" t="s">
        <v>7317</v>
      </c>
      <c r="C4782" t="s">
        <v>7352</v>
      </c>
      <c r="D4782" t="str">
        <f>IF($B4782="B","",IFERROR(VLOOKUP($C4782,Elster!$I$5:$M$148,3,FALSE),$C4782))</f>
        <v/>
      </c>
      <c r="E4782" t="str">
        <f>IF($B4782="A","",IFERROR(VLOOKUP($C4782,Elster!$I$5:$M$148,3,FALSE),$C4782))</f>
        <v xml:space="preserve">   "SPEICHERISTTEMP"                                  </v>
      </c>
      <c r="F4782">
        <f t="shared" si="148"/>
        <v>14</v>
      </c>
      <c r="G4782" s="2">
        <f t="shared" si="149"/>
        <v>4.9999999999990052E-3</v>
      </c>
    </row>
    <row r="4783" spans="1:7" x14ac:dyDescent="0.35">
      <c r="A4783" t="s">
        <v>10978</v>
      </c>
      <c r="B4783" t="s">
        <v>7319</v>
      </c>
      <c r="C4783" t="s">
        <v>7352</v>
      </c>
      <c r="D4783" t="str">
        <f>IF($B4783="B","",IFERROR(VLOOKUP($C4783,Elster!$I$5:$M$148,3,FALSE),$C4783))</f>
        <v xml:space="preserve">   "SPEICHERISTTEMP"                                  </v>
      </c>
      <c r="E4783" t="str">
        <f>IF($B4783="A","",IFERROR(VLOOKUP($C4783,Elster!$I$5:$M$148,3,FALSE),$C4783))</f>
        <v/>
      </c>
      <c r="F4783">
        <f t="shared" si="148"/>
        <v>14</v>
      </c>
      <c r="G4783" s="2">
        <f t="shared" si="149"/>
        <v>0</v>
      </c>
    </row>
    <row r="4784" spans="1:7" x14ac:dyDescent="0.35">
      <c r="A4784" t="s">
        <v>10979</v>
      </c>
      <c r="B4784" t="s">
        <v>7317</v>
      </c>
      <c r="C4784" t="s">
        <v>7320</v>
      </c>
      <c r="D4784" t="str">
        <f>IF($B4784="B","",IFERROR(VLOOKUP($C4784,Elster!$I$5:$M$148,3,FALSE),$C4784))</f>
        <v/>
      </c>
      <c r="E4784" t="str">
        <f>IF($B4784="A","",IFERROR(VLOOKUP($C4784,Elster!$I$5:$M$148,3,FALSE),$C4784))</f>
        <v>0x000</v>
      </c>
      <c r="F4784">
        <f t="shared" si="148"/>
        <v>0</v>
      </c>
      <c r="G4784" s="2">
        <f t="shared" si="149"/>
        <v>4.9999999999990052E-3</v>
      </c>
    </row>
    <row r="4785" spans="1:7" x14ac:dyDescent="0.35">
      <c r="A4785" t="s">
        <v>10979</v>
      </c>
      <c r="B4785" t="s">
        <v>7319</v>
      </c>
      <c r="C4785" t="s">
        <v>7320</v>
      </c>
      <c r="D4785" t="str">
        <f>IF($B4785="B","",IFERROR(VLOOKUP($C4785,Elster!$I$5:$M$148,3,FALSE),$C4785))</f>
        <v>0x000</v>
      </c>
      <c r="E4785" t="str">
        <f>IF($B4785="A","",IFERROR(VLOOKUP($C4785,Elster!$I$5:$M$148,3,FALSE),$C4785))</f>
        <v/>
      </c>
      <c r="F4785">
        <f t="shared" si="148"/>
        <v>0</v>
      </c>
      <c r="G4785" s="2">
        <f t="shared" si="149"/>
        <v>0</v>
      </c>
    </row>
    <row r="4786" spans="1:7" x14ac:dyDescent="0.35">
      <c r="A4786" t="s">
        <v>10980</v>
      </c>
      <c r="B4786" t="s">
        <v>7317</v>
      </c>
      <c r="C4786" t="s">
        <v>7494</v>
      </c>
      <c r="D4786" t="str">
        <f>IF($B4786="B","",IFERROR(VLOOKUP($C4786,Elster!$I$5:$M$148,3,FALSE),$C4786))</f>
        <v/>
      </c>
      <c r="E4786" t="str">
        <f>IF($B4786="A","",IFERROR(VLOOKUP($C4786,Elster!$I$5:$M$148,3,FALSE),$C4786))</f>
        <v>0x041</v>
      </c>
      <c r="F4786">
        <f t="shared" si="148"/>
        <v>65</v>
      </c>
      <c r="G4786" s="2">
        <f t="shared" si="149"/>
        <v>5.000000000002558E-3</v>
      </c>
    </row>
    <row r="4787" spans="1:7" x14ac:dyDescent="0.35">
      <c r="A4787" t="s">
        <v>10980</v>
      </c>
      <c r="B4787" t="s">
        <v>7319</v>
      </c>
      <c r="C4787" t="s">
        <v>7494</v>
      </c>
      <c r="D4787" t="str">
        <f>IF($B4787="B","",IFERROR(VLOOKUP($C4787,Elster!$I$5:$M$148,3,FALSE),$C4787))</f>
        <v>0x041</v>
      </c>
      <c r="E4787" t="str">
        <f>IF($B4787="A","",IFERROR(VLOOKUP($C4787,Elster!$I$5:$M$148,3,FALSE),$C4787))</f>
        <v/>
      </c>
      <c r="F4787">
        <f t="shared" si="148"/>
        <v>65</v>
      </c>
      <c r="G4787" s="2">
        <f t="shared" si="149"/>
        <v>0</v>
      </c>
    </row>
    <row r="4788" spans="1:7" x14ac:dyDescent="0.35">
      <c r="A4788" t="s">
        <v>10981</v>
      </c>
      <c r="B4788" t="s">
        <v>7317</v>
      </c>
      <c r="C4788" t="s">
        <v>7321</v>
      </c>
      <c r="D4788" t="str">
        <f>IF($B4788="B","",IFERROR(VLOOKUP($C4788,Elster!$I$5:$M$148,3,FALSE),$C4788))</f>
        <v/>
      </c>
      <c r="E4788" t="str">
        <f>IF($B4788="A","",IFERROR(VLOOKUP($C4788,Elster!$I$5:$M$148,3,FALSE),$C4788))</f>
        <v xml:space="preserve">   "FEHLERMELDUNG"                                    </v>
      </c>
      <c r="F4788">
        <f t="shared" si="148"/>
        <v>1</v>
      </c>
      <c r="G4788" s="2">
        <f t="shared" si="149"/>
        <v>4.9999999999990052E-3</v>
      </c>
    </row>
    <row r="4789" spans="1:7" x14ac:dyDescent="0.35">
      <c r="A4789" t="s">
        <v>10981</v>
      </c>
      <c r="B4789" t="s">
        <v>7319</v>
      </c>
      <c r="C4789" t="s">
        <v>7321</v>
      </c>
      <c r="D4789" t="str">
        <f>IF($B4789="B","",IFERROR(VLOOKUP($C4789,Elster!$I$5:$M$148,3,FALSE),$C4789))</f>
        <v xml:space="preserve">   "FEHLERMELDUNG"                                    </v>
      </c>
      <c r="E4789" t="str">
        <f>IF($B4789="A","",IFERROR(VLOOKUP($C4789,Elster!$I$5:$M$148,3,FALSE),$C4789))</f>
        <v/>
      </c>
      <c r="F4789">
        <f t="shared" si="148"/>
        <v>1</v>
      </c>
      <c r="G4789" s="2">
        <f t="shared" si="149"/>
        <v>0</v>
      </c>
    </row>
    <row r="4790" spans="1:7" x14ac:dyDescent="0.35">
      <c r="A4790" t="s">
        <v>10982</v>
      </c>
      <c r="B4790" t="s">
        <v>7317</v>
      </c>
      <c r="C4790" t="s">
        <v>7553</v>
      </c>
      <c r="D4790" t="str">
        <f>IF($B4790="B","",IFERROR(VLOOKUP($C4790,Elster!$I$5:$M$148,3,FALSE),$C4790))</f>
        <v/>
      </c>
      <c r="E4790" t="str">
        <f>IF($B4790="A","",IFERROR(VLOOKUP($C4790,Elster!$I$5:$M$148,3,FALSE),$C4790))</f>
        <v xml:space="preserve">   "SPEICHERBEDARF"                                   </v>
      </c>
      <c r="F4790">
        <f t="shared" si="148"/>
        <v>95</v>
      </c>
      <c r="G4790" s="2">
        <f t="shared" si="149"/>
        <v>4.9999999999990052E-3</v>
      </c>
    </row>
    <row r="4791" spans="1:7" x14ac:dyDescent="0.35">
      <c r="A4791" t="s">
        <v>10982</v>
      </c>
      <c r="B4791" t="s">
        <v>7319</v>
      </c>
      <c r="C4791" t="s">
        <v>7553</v>
      </c>
      <c r="D4791" t="str">
        <f>IF($B4791="B","",IFERROR(VLOOKUP($C4791,Elster!$I$5:$M$148,3,FALSE),$C4791))</f>
        <v xml:space="preserve">   "SPEICHERBEDARF"                                   </v>
      </c>
      <c r="E4791" t="str">
        <f>IF($B4791="A","",IFERROR(VLOOKUP($C4791,Elster!$I$5:$M$148,3,FALSE),$C4791))</f>
        <v/>
      </c>
      <c r="F4791">
        <f t="shared" si="148"/>
        <v>95</v>
      </c>
      <c r="G4791" s="2">
        <f t="shared" si="149"/>
        <v>0</v>
      </c>
    </row>
    <row r="4792" spans="1:7" x14ac:dyDescent="0.35">
      <c r="A4792" t="s">
        <v>10983</v>
      </c>
      <c r="B4792" t="s">
        <v>7317</v>
      </c>
      <c r="C4792" t="s">
        <v>7339</v>
      </c>
      <c r="D4792" t="str">
        <f>IF($B4792="B","",IFERROR(VLOOKUP($C4792,Elster!$I$5:$M$148,3,FALSE),$C4792))</f>
        <v/>
      </c>
      <c r="E4792" t="str">
        <f>IF($B4792="A","",IFERROR(VLOOKUP($C4792,Elster!$I$5:$M$148,3,FALSE),$C4792))</f>
        <v xml:space="preserve">   "RAUMSOLLTEMP_II"                                  </v>
      </c>
      <c r="F4792">
        <f t="shared" si="148"/>
        <v>6</v>
      </c>
      <c r="G4792" s="2">
        <f t="shared" si="149"/>
        <v>9.3490000000002738E-3</v>
      </c>
    </row>
    <row r="4793" spans="1:7" x14ac:dyDescent="0.35">
      <c r="A4793" t="s">
        <v>10984</v>
      </c>
      <c r="B4793" t="s">
        <v>7317</v>
      </c>
      <c r="C4793" t="s">
        <v>7321</v>
      </c>
      <c r="D4793" t="str">
        <f>IF($B4793="B","",IFERROR(VLOOKUP($C4793,Elster!$I$5:$M$148,3,FALSE),$C4793))</f>
        <v/>
      </c>
      <c r="E4793" t="str">
        <f>IF($B4793="A","",IFERROR(VLOOKUP($C4793,Elster!$I$5:$M$148,3,FALSE),$C4793))</f>
        <v xml:space="preserve">   "FEHLERMELDUNG"                                    </v>
      </c>
      <c r="F4793">
        <f t="shared" si="148"/>
        <v>1</v>
      </c>
      <c r="G4793" s="2">
        <f t="shared" si="149"/>
        <v>4.9729999999996721E-3</v>
      </c>
    </row>
    <row r="4794" spans="1:7" x14ac:dyDescent="0.35">
      <c r="A4794" t="s">
        <v>10985</v>
      </c>
      <c r="B4794" t="s">
        <v>7317</v>
      </c>
      <c r="C4794" t="s">
        <v>7318</v>
      </c>
      <c r="D4794" t="str">
        <f>IF($B4794="B","",IFERROR(VLOOKUP($C4794,Elster!$I$5:$M$148,3,FALSE),$C4794))</f>
        <v/>
      </c>
      <c r="E4794" t="str">
        <f>IF($B4794="A","",IFERROR(VLOOKUP($C4794,Elster!$I$5:$M$148,3,FALSE),$C4794))</f>
        <v xml:space="preserve">   "SAMMLERISTTEMP"                                   </v>
      </c>
      <c r="F4794">
        <f t="shared" si="148"/>
        <v>13</v>
      </c>
      <c r="G4794" s="2">
        <f t="shared" si="149"/>
        <v>4.9740000000007001E-3</v>
      </c>
    </row>
    <row r="4795" spans="1:7" x14ac:dyDescent="0.35">
      <c r="A4795" t="s">
        <v>10986</v>
      </c>
      <c r="B4795" t="s">
        <v>7317</v>
      </c>
      <c r="C4795" t="s">
        <v>7329</v>
      </c>
      <c r="D4795" t="str">
        <f>IF($B4795="B","",IFERROR(VLOOKUP($C4795,Elster!$I$5:$M$148,3,FALSE),$C4795))</f>
        <v/>
      </c>
      <c r="E4795" t="str">
        <f>IF($B4795="A","",IFERROR(VLOOKUP($C4795,Elster!$I$5:$M$148,3,FALSE),$C4795))</f>
        <v xml:space="preserve">   "KESSELSOLLTEMP"                                   </v>
      </c>
      <c r="F4795">
        <f t="shared" si="148"/>
        <v>2</v>
      </c>
      <c r="G4795" s="2">
        <f t="shared" si="149"/>
        <v>4.9740000000007001E-3</v>
      </c>
    </row>
    <row r="4796" spans="1:7" x14ac:dyDescent="0.35">
      <c r="A4796" t="s">
        <v>10987</v>
      </c>
      <c r="B4796" t="s">
        <v>7317</v>
      </c>
      <c r="C4796" t="s">
        <v>7320</v>
      </c>
      <c r="D4796" t="str">
        <f>IF($B4796="B","",IFERROR(VLOOKUP($C4796,Elster!$I$5:$M$148,3,FALSE),$C4796))</f>
        <v/>
      </c>
      <c r="E4796" t="str">
        <f>IF($B4796="A","",IFERROR(VLOOKUP($C4796,Elster!$I$5:$M$148,3,FALSE),$C4796))</f>
        <v>0x000</v>
      </c>
      <c r="F4796">
        <f t="shared" si="148"/>
        <v>0</v>
      </c>
      <c r="G4796" s="2">
        <f t="shared" si="149"/>
        <v>4.9479999999988422E-3</v>
      </c>
    </row>
    <row r="4797" spans="1:7" x14ac:dyDescent="0.35">
      <c r="A4797" t="s">
        <v>10988</v>
      </c>
      <c r="B4797" t="s">
        <v>7317</v>
      </c>
      <c r="C4797" t="s">
        <v>7366</v>
      </c>
      <c r="D4797" t="str">
        <f>IF($B4797="B","",IFERROR(VLOOKUP($C4797,Elster!$I$5:$M$148,3,FALSE),$C4797))</f>
        <v/>
      </c>
      <c r="E4797" t="str">
        <f>IF($B4797="A","",IFERROR(VLOOKUP($C4797,Elster!$I$5:$M$148,3,FALSE),$C4797))</f>
        <v xml:space="preserve">//   "ERWEITERUNGSTELEGRAMM"                            </v>
      </c>
      <c r="F4797">
        <f t="shared" si="148"/>
        <v>250</v>
      </c>
      <c r="G4797" s="2">
        <f t="shared" si="149"/>
        <v>4.9740000000007001E-3</v>
      </c>
    </row>
    <row r="4798" spans="1:7" x14ac:dyDescent="0.35">
      <c r="A4798" t="s">
        <v>10989</v>
      </c>
      <c r="B4798" t="s">
        <v>7317</v>
      </c>
      <c r="C4798" t="s">
        <v>7321</v>
      </c>
      <c r="D4798" t="str">
        <f>IF($B4798="B","",IFERROR(VLOOKUP($C4798,Elster!$I$5:$M$148,3,FALSE),$C4798))</f>
        <v/>
      </c>
      <c r="E4798" t="str">
        <f>IF($B4798="A","",IFERROR(VLOOKUP($C4798,Elster!$I$5:$M$148,3,FALSE),$C4798))</f>
        <v xml:space="preserve">   "FEHLERMELDUNG"                                    </v>
      </c>
      <c r="F4798">
        <f t="shared" si="148"/>
        <v>1</v>
      </c>
      <c r="G4798" s="2">
        <f t="shared" si="149"/>
        <v>4.9740000000007001E-3</v>
      </c>
    </row>
    <row r="4799" spans="1:7" x14ac:dyDescent="0.35">
      <c r="A4799" t="s">
        <v>10990</v>
      </c>
      <c r="B4799" t="s">
        <v>7317</v>
      </c>
      <c r="C4799" t="s">
        <v>7352</v>
      </c>
      <c r="D4799" t="str">
        <f>IF($B4799="B","",IFERROR(VLOOKUP($C4799,Elster!$I$5:$M$148,3,FALSE),$C4799))</f>
        <v/>
      </c>
      <c r="E4799" t="str">
        <f>IF($B4799="A","",IFERROR(VLOOKUP($C4799,Elster!$I$5:$M$148,3,FALSE),$C4799))</f>
        <v xml:space="preserve">   "SPEICHERISTTEMP"                                  </v>
      </c>
      <c r="F4799">
        <f t="shared" si="148"/>
        <v>14</v>
      </c>
      <c r="G4799" s="2">
        <f t="shared" si="149"/>
        <v>4.9739999999971474E-3</v>
      </c>
    </row>
    <row r="4800" spans="1:7" x14ac:dyDescent="0.35">
      <c r="A4800" t="s">
        <v>10991</v>
      </c>
      <c r="B4800" t="s">
        <v>7317</v>
      </c>
      <c r="C4800" t="s">
        <v>7320</v>
      </c>
      <c r="D4800" t="str">
        <f>IF($B4800="B","",IFERROR(VLOOKUP($C4800,Elster!$I$5:$M$148,3,FALSE),$C4800))</f>
        <v/>
      </c>
      <c r="E4800" t="str">
        <f>IF($B4800="A","",IFERROR(VLOOKUP($C4800,Elster!$I$5:$M$148,3,FALSE),$C4800))</f>
        <v>0x000</v>
      </c>
      <c r="F4800">
        <f t="shared" si="148"/>
        <v>0</v>
      </c>
      <c r="G4800" s="2">
        <f t="shared" si="149"/>
        <v>4.9480000000023949E-3</v>
      </c>
    </row>
    <row r="4801" spans="1:7" x14ac:dyDescent="0.35">
      <c r="A4801" t="s">
        <v>10992</v>
      </c>
      <c r="B4801" t="s">
        <v>7317</v>
      </c>
      <c r="C4801" t="s">
        <v>7494</v>
      </c>
      <c r="D4801" t="str">
        <f>IF($B4801="B","",IFERROR(VLOOKUP($C4801,Elster!$I$5:$M$148,3,FALSE),$C4801))</f>
        <v/>
      </c>
      <c r="E4801" t="str">
        <f>IF($B4801="A","",IFERROR(VLOOKUP($C4801,Elster!$I$5:$M$148,3,FALSE),$C4801))</f>
        <v>0x041</v>
      </c>
      <c r="F4801">
        <f t="shared" si="148"/>
        <v>65</v>
      </c>
      <c r="G4801" s="2">
        <f t="shared" si="149"/>
        <v>4.9729999999996721E-3</v>
      </c>
    </row>
    <row r="4802" spans="1:7" x14ac:dyDescent="0.35">
      <c r="A4802" t="s">
        <v>10993</v>
      </c>
      <c r="B4802" t="s">
        <v>7317</v>
      </c>
      <c r="C4802" t="s">
        <v>7321</v>
      </c>
      <c r="D4802" t="str">
        <f>IF($B4802="B","",IFERROR(VLOOKUP($C4802,Elster!$I$5:$M$148,3,FALSE),$C4802))</f>
        <v/>
      </c>
      <c r="E4802" t="str">
        <f>IF($B4802="A","",IFERROR(VLOOKUP($C4802,Elster!$I$5:$M$148,3,FALSE),$C4802))</f>
        <v xml:space="preserve">   "FEHLERMELDUNG"                                    </v>
      </c>
      <c r="F4802">
        <f t="shared" si="148"/>
        <v>1</v>
      </c>
      <c r="G4802" s="2">
        <f t="shared" si="149"/>
        <v>4.9740000000007001E-3</v>
      </c>
    </row>
    <row r="4803" spans="1:7" x14ac:dyDescent="0.35">
      <c r="A4803" t="s">
        <v>10994</v>
      </c>
      <c r="B4803" t="s">
        <v>7317</v>
      </c>
      <c r="C4803" t="s">
        <v>7567</v>
      </c>
      <c r="D4803" t="str">
        <f>IF($B4803="B","",IFERROR(VLOOKUP($C4803,Elster!$I$5:$M$148,3,FALSE),$C4803))</f>
        <v/>
      </c>
      <c r="E4803" t="str">
        <f>IF($B4803="A","",IFERROR(VLOOKUP($C4803,Elster!$I$5:$M$148,3,FALSE),$C4803))</f>
        <v xml:space="preserve">   "SCHALTFKT_IWS"                                    </v>
      </c>
      <c r="F4803">
        <f t="shared" ref="F4803:F4866" si="150">HEX2DEC(REPLACE(C4803,1,2,""))</f>
        <v>96</v>
      </c>
      <c r="G4803" s="2">
        <f t="shared" si="149"/>
        <v>4.9740000000007001E-3</v>
      </c>
    </row>
    <row r="4804" spans="1:7" x14ac:dyDescent="0.35">
      <c r="A4804" t="s">
        <v>10995</v>
      </c>
      <c r="B4804" t="s">
        <v>7317</v>
      </c>
      <c r="C4804" t="s">
        <v>7318</v>
      </c>
      <c r="D4804" t="str">
        <f>IF($B4804="B","",IFERROR(VLOOKUP($C4804,Elster!$I$5:$M$148,3,FALSE),$C4804))</f>
        <v/>
      </c>
      <c r="E4804" t="str">
        <f>IF($B4804="A","",IFERROR(VLOOKUP($C4804,Elster!$I$5:$M$148,3,FALSE),$C4804))</f>
        <v xml:space="preserve">   "SAMMLERISTTEMP"                                   </v>
      </c>
      <c r="F4804">
        <f t="shared" si="150"/>
        <v>13</v>
      </c>
      <c r="G4804" s="2">
        <f t="shared" ref="G4804:G4867" si="151">SUBSTITUTE(A4804,"s","")-SUBSTITUTE(A4803,"s","")</f>
        <v>8.9319999999979416E-3</v>
      </c>
    </row>
    <row r="4805" spans="1:7" x14ac:dyDescent="0.35">
      <c r="A4805" t="s">
        <v>10995</v>
      </c>
      <c r="B4805" t="s">
        <v>7319</v>
      </c>
      <c r="C4805" t="s">
        <v>7318</v>
      </c>
      <c r="D4805" t="str">
        <f>IF($B4805="B","",IFERROR(VLOOKUP($C4805,Elster!$I$5:$M$148,3,FALSE),$C4805))</f>
        <v xml:space="preserve">   "SAMMLERISTTEMP"                                   </v>
      </c>
      <c r="E4805" t="str">
        <f>IF($B4805="A","",IFERROR(VLOOKUP($C4805,Elster!$I$5:$M$148,3,FALSE),$C4805))</f>
        <v/>
      </c>
      <c r="F4805">
        <f t="shared" si="150"/>
        <v>13</v>
      </c>
      <c r="G4805" s="2">
        <f t="shared" si="151"/>
        <v>0</v>
      </c>
    </row>
    <row r="4806" spans="1:7" x14ac:dyDescent="0.35">
      <c r="A4806" t="s">
        <v>10996</v>
      </c>
      <c r="B4806" t="s">
        <v>7317</v>
      </c>
      <c r="C4806" t="s">
        <v>7320</v>
      </c>
      <c r="D4806" t="str">
        <f>IF($B4806="B","",IFERROR(VLOOKUP($C4806,Elster!$I$5:$M$148,3,FALSE),$C4806))</f>
        <v/>
      </c>
      <c r="E4806" t="str">
        <f>IF($B4806="A","",IFERROR(VLOOKUP($C4806,Elster!$I$5:$M$148,3,FALSE),$C4806))</f>
        <v>0x000</v>
      </c>
      <c r="F4806">
        <f t="shared" si="150"/>
        <v>0</v>
      </c>
      <c r="G4806" s="2">
        <f t="shared" si="151"/>
        <v>4.9999999999990052E-3</v>
      </c>
    </row>
    <row r="4807" spans="1:7" x14ac:dyDescent="0.35">
      <c r="A4807" t="s">
        <v>10996</v>
      </c>
      <c r="B4807" t="s">
        <v>7319</v>
      </c>
      <c r="C4807" t="s">
        <v>7320</v>
      </c>
      <c r="D4807" t="str">
        <f>IF($B4807="B","",IFERROR(VLOOKUP($C4807,Elster!$I$5:$M$148,3,FALSE),$C4807))</f>
        <v>0x000</v>
      </c>
      <c r="E4807" t="str">
        <f>IF($B4807="A","",IFERROR(VLOOKUP($C4807,Elster!$I$5:$M$148,3,FALSE),$C4807))</f>
        <v/>
      </c>
      <c r="F4807">
        <f t="shared" si="150"/>
        <v>0</v>
      </c>
      <c r="G4807" s="2">
        <f t="shared" si="151"/>
        <v>0</v>
      </c>
    </row>
    <row r="4808" spans="1:7" x14ac:dyDescent="0.35">
      <c r="A4808" t="s">
        <v>10997</v>
      </c>
      <c r="B4808" t="s">
        <v>7317</v>
      </c>
      <c r="C4808" t="s">
        <v>7339</v>
      </c>
      <c r="D4808" t="str">
        <f>IF($B4808="B","",IFERROR(VLOOKUP($C4808,Elster!$I$5:$M$148,3,FALSE),$C4808))</f>
        <v/>
      </c>
      <c r="E4808" t="str">
        <f>IF($B4808="A","",IFERROR(VLOOKUP($C4808,Elster!$I$5:$M$148,3,FALSE),$C4808))</f>
        <v xml:space="preserve">   "RAUMSOLLTEMP_II"                                  </v>
      </c>
      <c r="F4808">
        <f t="shared" si="150"/>
        <v>6</v>
      </c>
      <c r="G4808" s="2">
        <f t="shared" si="151"/>
        <v>5.000000000002558E-3</v>
      </c>
    </row>
    <row r="4809" spans="1:7" x14ac:dyDescent="0.35">
      <c r="A4809" t="s">
        <v>10997</v>
      </c>
      <c r="B4809" t="s">
        <v>7319</v>
      </c>
      <c r="C4809" t="s">
        <v>7339</v>
      </c>
      <c r="D4809" t="str">
        <f>IF($B4809="B","",IFERROR(VLOOKUP($C4809,Elster!$I$5:$M$148,3,FALSE),$C4809))</f>
        <v xml:space="preserve">   "RAUMSOLLTEMP_II"                                  </v>
      </c>
      <c r="E4809" t="str">
        <f>IF($B4809="A","",IFERROR(VLOOKUP($C4809,Elster!$I$5:$M$148,3,FALSE),$C4809))</f>
        <v/>
      </c>
      <c r="F4809">
        <f t="shared" si="150"/>
        <v>6</v>
      </c>
      <c r="G4809" s="2">
        <f t="shared" si="151"/>
        <v>0</v>
      </c>
    </row>
    <row r="4810" spans="1:7" x14ac:dyDescent="0.35">
      <c r="A4810" t="s">
        <v>10998</v>
      </c>
      <c r="B4810" t="s">
        <v>7319</v>
      </c>
      <c r="C4810" t="s">
        <v>7321</v>
      </c>
      <c r="D4810" t="str">
        <f>IF($B4810="B","",IFERROR(VLOOKUP($C4810,Elster!$I$5:$M$148,3,FALSE),$C4810))</f>
        <v xml:space="preserve">   "FEHLERMELDUNG"                                    </v>
      </c>
      <c r="E4810" t="str">
        <f>IF($B4810="A","",IFERROR(VLOOKUP($C4810,Elster!$I$5:$M$148,3,FALSE),$C4810))</f>
        <v/>
      </c>
      <c r="F4810">
        <f t="shared" si="150"/>
        <v>1</v>
      </c>
      <c r="G4810" s="2">
        <f t="shared" si="151"/>
        <v>4.9999999999990052E-3</v>
      </c>
    </row>
    <row r="4811" spans="1:7" x14ac:dyDescent="0.35">
      <c r="A4811" t="s">
        <v>10999</v>
      </c>
      <c r="B4811" t="s">
        <v>7317</v>
      </c>
      <c r="C4811" t="s">
        <v>7321</v>
      </c>
      <c r="D4811" t="str">
        <f>IF($B4811="B","",IFERROR(VLOOKUP($C4811,Elster!$I$5:$M$148,3,FALSE),$C4811))</f>
        <v/>
      </c>
      <c r="E4811" t="str">
        <f>IF($B4811="A","",IFERROR(VLOOKUP($C4811,Elster!$I$5:$M$148,3,FALSE),$C4811))</f>
        <v xml:space="preserve">   "FEHLERMELDUNG"                                    </v>
      </c>
      <c r="F4811">
        <f t="shared" si="150"/>
        <v>1</v>
      </c>
      <c r="G4811" s="2">
        <f t="shared" si="151"/>
        <v>2.5999999998305157E-5</v>
      </c>
    </row>
    <row r="4812" spans="1:7" x14ac:dyDescent="0.35">
      <c r="A4812" t="s">
        <v>11000</v>
      </c>
      <c r="B4812" t="s">
        <v>7319</v>
      </c>
      <c r="C4812" t="s">
        <v>7321</v>
      </c>
      <c r="D4812" t="str">
        <f>IF($B4812="B","",IFERROR(VLOOKUP($C4812,Elster!$I$5:$M$148,3,FALSE),$C4812))</f>
        <v xml:space="preserve">   "FEHLERMELDUNG"                                    </v>
      </c>
      <c r="E4812" t="str">
        <f>IF($B4812="A","",IFERROR(VLOOKUP($C4812,Elster!$I$5:$M$148,3,FALSE),$C4812))</f>
        <v/>
      </c>
      <c r="F4812">
        <f t="shared" si="150"/>
        <v>1</v>
      </c>
      <c r="G4812" s="2">
        <f t="shared" si="151"/>
        <v>4.9740000000007001E-3</v>
      </c>
    </row>
    <row r="4813" spans="1:7" x14ac:dyDescent="0.35">
      <c r="A4813" t="s">
        <v>11001</v>
      </c>
      <c r="B4813" t="s">
        <v>7317</v>
      </c>
      <c r="C4813" t="s">
        <v>7321</v>
      </c>
      <c r="D4813" t="str">
        <f>IF($B4813="B","",IFERROR(VLOOKUP($C4813,Elster!$I$5:$M$148,3,FALSE),$C4813))</f>
        <v/>
      </c>
      <c r="E4813" t="str">
        <f>IF($B4813="A","",IFERROR(VLOOKUP($C4813,Elster!$I$5:$M$148,3,FALSE),$C4813))</f>
        <v xml:space="preserve">   "FEHLERMELDUNG"                                    </v>
      </c>
      <c r="F4813">
        <f t="shared" si="150"/>
        <v>1</v>
      </c>
      <c r="G4813" s="2">
        <f t="shared" si="151"/>
        <v>2.600000000185787E-5</v>
      </c>
    </row>
    <row r="4814" spans="1:7" x14ac:dyDescent="0.35">
      <c r="A4814" t="s">
        <v>11002</v>
      </c>
      <c r="B4814" t="s">
        <v>7317</v>
      </c>
      <c r="C4814" t="s">
        <v>7366</v>
      </c>
      <c r="D4814" t="str">
        <f>IF($B4814="B","",IFERROR(VLOOKUP($C4814,Elster!$I$5:$M$148,3,FALSE),$C4814))</f>
        <v/>
      </c>
      <c r="E4814" t="str">
        <f>IF($B4814="A","",IFERROR(VLOOKUP($C4814,Elster!$I$5:$M$148,3,FALSE),$C4814))</f>
        <v xml:space="preserve">//   "ERWEITERUNGSTELEGRAMM"                            </v>
      </c>
      <c r="F4814">
        <f t="shared" si="150"/>
        <v>250</v>
      </c>
      <c r="G4814" s="2">
        <f t="shared" si="151"/>
        <v>4.9999999999990052E-3</v>
      </c>
    </row>
    <row r="4815" spans="1:7" x14ac:dyDescent="0.35">
      <c r="A4815" t="s">
        <v>11002</v>
      </c>
      <c r="B4815" t="s">
        <v>7319</v>
      </c>
      <c r="C4815" t="s">
        <v>7366</v>
      </c>
      <c r="D4815" t="str">
        <f>IF($B4815="B","",IFERROR(VLOOKUP($C4815,Elster!$I$5:$M$148,3,FALSE),$C4815))</f>
        <v xml:space="preserve">//   "ERWEITERUNGSTELEGRAMM"                            </v>
      </c>
      <c r="E4815" t="str">
        <f>IF($B4815="A","",IFERROR(VLOOKUP($C4815,Elster!$I$5:$M$148,3,FALSE),$C4815))</f>
        <v/>
      </c>
      <c r="F4815">
        <f t="shared" si="150"/>
        <v>250</v>
      </c>
      <c r="G4815" s="2">
        <f t="shared" si="151"/>
        <v>0</v>
      </c>
    </row>
    <row r="4816" spans="1:7" x14ac:dyDescent="0.35">
      <c r="A4816" t="s">
        <v>11003</v>
      </c>
      <c r="B4816" t="s">
        <v>7317</v>
      </c>
      <c r="C4816" t="s">
        <v>7320</v>
      </c>
      <c r="D4816" t="str">
        <f>IF($B4816="B","",IFERROR(VLOOKUP($C4816,Elster!$I$5:$M$148,3,FALSE),$C4816))</f>
        <v/>
      </c>
      <c r="E4816" t="str">
        <f>IF($B4816="A","",IFERROR(VLOOKUP($C4816,Elster!$I$5:$M$148,3,FALSE),$C4816))</f>
        <v>0x000</v>
      </c>
      <c r="F4816">
        <f t="shared" si="150"/>
        <v>0</v>
      </c>
      <c r="G4816" s="2">
        <f t="shared" si="151"/>
        <v>4.9999999999990052E-3</v>
      </c>
    </row>
    <row r="4817" spans="1:7" x14ac:dyDescent="0.35">
      <c r="A4817" t="s">
        <v>11003</v>
      </c>
      <c r="B4817" t="s">
        <v>7319</v>
      </c>
      <c r="C4817" t="s">
        <v>7320</v>
      </c>
      <c r="D4817" t="str">
        <f>IF($B4817="B","",IFERROR(VLOOKUP($C4817,Elster!$I$5:$M$148,3,FALSE),$C4817))</f>
        <v>0x000</v>
      </c>
      <c r="E4817" t="str">
        <f>IF($B4817="A","",IFERROR(VLOOKUP($C4817,Elster!$I$5:$M$148,3,FALSE),$C4817))</f>
        <v/>
      </c>
      <c r="F4817">
        <f t="shared" si="150"/>
        <v>0</v>
      </c>
      <c r="G4817" s="2">
        <f t="shared" si="151"/>
        <v>0</v>
      </c>
    </row>
    <row r="4818" spans="1:7" x14ac:dyDescent="0.35">
      <c r="A4818" t="s">
        <v>11004</v>
      </c>
      <c r="B4818" t="s">
        <v>7317</v>
      </c>
      <c r="C4818" t="s">
        <v>7577</v>
      </c>
      <c r="D4818" t="str">
        <f>IF($B4818="B","",IFERROR(VLOOKUP($C4818,Elster!$I$5:$M$148,3,FALSE),$C4818))</f>
        <v/>
      </c>
      <c r="E4818" t="str">
        <f>IF($B4818="A","",IFERROR(VLOOKUP($C4818,Elster!$I$5:$M$148,3,FALSE),$C4818))</f>
        <v xml:space="preserve">   "MISCHER_ZU"                                       </v>
      </c>
      <c r="F4818">
        <f t="shared" si="150"/>
        <v>88</v>
      </c>
      <c r="G4818" s="2">
        <f t="shared" si="151"/>
        <v>5.000000000002558E-3</v>
      </c>
    </row>
    <row r="4819" spans="1:7" x14ac:dyDescent="0.35">
      <c r="A4819" t="s">
        <v>11004</v>
      </c>
      <c r="B4819" t="s">
        <v>7319</v>
      </c>
      <c r="C4819" t="s">
        <v>7577</v>
      </c>
      <c r="D4819" t="str">
        <f>IF($B4819="B","",IFERROR(VLOOKUP($C4819,Elster!$I$5:$M$148,3,FALSE),$C4819))</f>
        <v xml:space="preserve">   "MISCHER_ZU"                                       </v>
      </c>
      <c r="E4819" t="str">
        <f>IF($B4819="A","",IFERROR(VLOOKUP($C4819,Elster!$I$5:$M$148,3,FALSE),$C4819))</f>
        <v/>
      </c>
      <c r="F4819">
        <f t="shared" si="150"/>
        <v>88</v>
      </c>
      <c r="G4819" s="2">
        <f t="shared" si="151"/>
        <v>0</v>
      </c>
    </row>
    <row r="4820" spans="1:7" x14ac:dyDescent="0.35">
      <c r="A4820" t="s">
        <v>11005</v>
      </c>
      <c r="B4820" t="s">
        <v>7317</v>
      </c>
      <c r="C4820" t="s">
        <v>7329</v>
      </c>
      <c r="D4820" t="str">
        <f>IF($B4820="B","",IFERROR(VLOOKUP($C4820,Elster!$I$5:$M$148,3,FALSE),$C4820))</f>
        <v/>
      </c>
      <c r="E4820" t="str">
        <f>IF($B4820="A","",IFERROR(VLOOKUP($C4820,Elster!$I$5:$M$148,3,FALSE),$C4820))</f>
        <v xml:space="preserve">   "KESSELSOLLTEMP"                                   </v>
      </c>
      <c r="F4820">
        <f t="shared" si="150"/>
        <v>2</v>
      </c>
      <c r="G4820" s="2">
        <f t="shared" si="151"/>
        <v>4.9999999999990052E-3</v>
      </c>
    </row>
    <row r="4821" spans="1:7" x14ac:dyDescent="0.35">
      <c r="A4821" t="s">
        <v>11005</v>
      </c>
      <c r="B4821" t="s">
        <v>7319</v>
      </c>
      <c r="C4821" t="s">
        <v>7329</v>
      </c>
      <c r="D4821" t="str">
        <f>IF($B4821="B","",IFERROR(VLOOKUP($C4821,Elster!$I$5:$M$148,3,FALSE),$C4821))</f>
        <v xml:space="preserve">   "KESSELSOLLTEMP"                                   </v>
      </c>
      <c r="E4821" t="str">
        <f>IF($B4821="A","",IFERROR(VLOOKUP($C4821,Elster!$I$5:$M$148,3,FALSE),$C4821))</f>
        <v/>
      </c>
      <c r="F4821">
        <f t="shared" si="150"/>
        <v>2</v>
      </c>
      <c r="G4821" s="2">
        <f t="shared" si="151"/>
        <v>0</v>
      </c>
    </row>
    <row r="4822" spans="1:7" x14ac:dyDescent="0.35">
      <c r="A4822" t="s">
        <v>11006</v>
      </c>
      <c r="B4822" t="s">
        <v>7319</v>
      </c>
      <c r="C4822" t="s">
        <v>7320</v>
      </c>
      <c r="D4822" t="str">
        <f>IF($B4822="B","",IFERROR(VLOOKUP($C4822,Elster!$I$5:$M$148,3,FALSE),$C4822))</f>
        <v>0x000</v>
      </c>
      <c r="E4822" t="str">
        <f>IF($B4822="A","",IFERROR(VLOOKUP($C4822,Elster!$I$5:$M$148,3,FALSE),$C4822))</f>
        <v/>
      </c>
      <c r="F4822">
        <f t="shared" si="150"/>
        <v>0</v>
      </c>
      <c r="G4822" s="2">
        <f t="shared" si="151"/>
        <v>4.9999999999990052E-3</v>
      </c>
    </row>
    <row r="4823" spans="1:7" x14ac:dyDescent="0.35">
      <c r="A4823" t="s">
        <v>11007</v>
      </c>
      <c r="B4823" t="s">
        <v>7317</v>
      </c>
      <c r="C4823" t="s">
        <v>7320</v>
      </c>
      <c r="D4823" t="str">
        <f>IF($B4823="B","",IFERROR(VLOOKUP($C4823,Elster!$I$5:$M$148,3,FALSE),$C4823))</f>
        <v/>
      </c>
      <c r="E4823" t="str">
        <f>IF($B4823="A","",IFERROR(VLOOKUP($C4823,Elster!$I$5:$M$148,3,FALSE),$C4823))</f>
        <v>0x000</v>
      </c>
      <c r="F4823">
        <f t="shared" si="150"/>
        <v>0</v>
      </c>
      <c r="G4823" s="2">
        <f t="shared" si="151"/>
        <v>2.600000000185787E-5</v>
      </c>
    </row>
    <row r="4824" spans="1:7" x14ac:dyDescent="0.35">
      <c r="A4824" t="s">
        <v>11008</v>
      </c>
      <c r="B4824" t="s">
        <v>7319</v>
      </c>
      <c r="C4824" t="s">
        <v>7321</v>
      </c>
      <c r="D4824" t="str">
        <f>IF($B4824="B","",IFERROR(VLOOKUP($C4824,Elster!$I$5:$M$148,3,FALSE),$C4824))</f>
        <v xml:space="preserve">   "FEHLERMELDUNG"                                    </v>
      </c>
      <c r="E4824" t="str">
        <f>IF($B4824="A","",IFERROR(VLOOKUP($C4824,Elster!$I$5:$M$148,3,FALSE),$C4824))</f>
        <v/>
      </c>
      <c r="F4824">
        <f t="shared" si="150"/>
        <v>1</v>
      </c>
      <c r="G4824" s="2">
        <f t="shared" si="151"/>
        <v>4.9729999999996721E-3</v>
      </c>
    </row>
    <row r="4825" spans="1:7" x14ac:dyDescent="0.35">
      <c r="A4825" t="s">
        <v>11009</v>
      </c>
      <c r="B4825" t="s">
        <v>7317</v>
      </c>
      <c r="C4825" t="s">
        <v>7321</v>
      </c>
      <c r="D4825" t="str">
        <f>IF($B4825="B","",IFERROR(VLOOKUP($C4825,Elster!$I$5:$M$148,3,FALSE),$C4825))</f>
        <v/>
      </c>
      <c r="E4825" t="str">
        <f>IF($B4825="A","",IFERROR(VLOOKUP($C4825,Elster!$I$5:$M$148,3,FALSE),$C4825))</f>
        <v xml:space="preserve">   "FEHLERMELDUNG"                                    </v>
      </c>
      <c r="F4825">
        <f t="shared" si="150"/>
        <v>1</v>
      </c>
      <c r="G4825" s="2">
        <f t="shared" si="151"/>
        <v>2.6999999999333113E-5</v>
      </c>
    </row>
    <row r="4826" spans="1:7" x14ac:dyDescent="0.35">
      <c r="A4826" t="s">
        <v>11010</v>
      </c>
      <c r="B4826" t="s">
        <v>7319</v>
      </c>
      <c r="C4826" t="s">
        <v>7582</v>
      </c>
      <c r="D4826" t="str">
        <f>IF($B4826="B","",IFERROR(VLOOKUP($C4826,Elster!$I$5:$M$148,3,FALSE),$C4826))</f>
        <v xml:space="preserve">   "IO_TEST"                                          </v>
      </c>
      <c r="E4826" t="str">
        <f>IF($B4826="A","",IFERROR(VLOOKUP($C4826,Elster!$I$5:$M$148,3,FALSE),$C4826))</f>
        <v/>
      </c>
      <c r="F4826">
        <f t="shared" si="150"/>
        <v>105</v>
      </c>
      <c r="G4826" s="2">
        <f t="shared" si="151"/>
        <v>4.9729999999996721E-3</v>
      </c>
    </row>
    <row r="4827" spans="1:7" x14ac:dyDescent="0.35">
      <c r="A4827" t="s">
        <v>11011</v>
      </c>
      <c r="B4827" t="s">
        <v>7317</v>
      </c>
      <c r="C4827" t="s">
        <v>7582</v>
      </c>
      <c r="D4827" t="str">
        <f>IF($B4827="B","",IFERROR(VLOOKUP($C4827,Elster!$I$5:$M$148,3,FALSE),$C4827))</f>
        <v/>
      </c>
      <c r="E4827" t="str">
        <f>IF($B4827="A","",IFERROR(VLOOKUP($C4827,Elster!$I$5:$M$148,3,FALSE),$C4827))</f>
        <v xml:space="preserve">   "IO_TEST"                                          </v>
      </c>
      <c r="F4827">
        <f t="shared" si="150"/>
        <v>105</v>
      </c>
      <c r="G4827" s="2">
        <f t="shared" si="151"/>
        <v>2.5999999998305157E-5</v>
      </c>
    </row>
    <row r="4828" spans="1:7" x14ac:dyDescent="0.35">
      <c r="A4828" t="s">
        <v>11012</v>
      </c>
      <c r="B4828" t="s">
        <v>7317</v>
      </c>
      <c r="C4828" t="s">
        <v>7339</v>
      </c>
      <c r="D4828" t="str">
        <f>IF($B4828="B","",IFERROR(VLOOKUP($C4828,Elster!$I$5:$M$148,3,FALSE),$C4828))</f>
        <v/>
      </c>
      <c r="E4828" t="str">
        <f>IF($B4828="A","",IFERROR(VLOOKUP($C4828,Elster!$I$5:$M$148,3,FALSE),$C4828))</f>
        <v xml:space="preserve">   "RAUMSOLLTEMP_II"                                  </v>
      </c>
      <c r="F4828">
        <f t="shared" si="150"/>
        <v>6</v>
      </c>
      <c r="G4828" s="2">
        <f t="shared" si="151"/>
        <v>1.257800000000131E-2</v>
      </c>
    </row>
    <row r="4829" spans="1:7" x14ac:dyDescent="0.35">
      <c r="A4829" t="s">
        <v>11013</v>
      </c>
      <c r="B4829" t="s">
        <v>7317</v>
      </c>
      <c r="C4829" t="s">
        <v>7321</v>
      </c>
      <c r="D4829" t="str">
        <f>IF($B4829="B","",IFERROR(VLOOKUP($C4829,Elster!$I$5:$M$148,3,FALSE),$C4829))</f>
        <v/>
      </c>
      <c r="E4829" t="str">
        <f>IF($B4829="A","",IFERROR(VLOOKUP($C4829,Elster!$I$5:$M$148,3,FALSE),$C4829))</f>
        <v xml:space="preserve">   "FEHLERMELDUNG"                                    </v>
      </c>
      <c r="F4829">
        <f t="shared" si="150"/>
        <v>1</v>
      </c>
      <c r="G4829" s="2">
        <f t="shared" si="151"/>
        <v>4.9740000000007001E-3</v>
      </c>
    </row>
    <row r="4830" spans="1:7" x14ac:dyDescent="0.35">
      <c r="A4830" t="s">
        <v>11014</v>
      </c>
      <c r="B4830" t="s">
        <v>7317</v>
      </c>
      <c r="C4830" t="s">
        <v>7318</v>
      </c>
      <c r="D4830" t="str">
        <f>IF($B4830="B","",IFERROR(VLOOKUP($C4830,Elster!$I$5:$M$148,3,FALSE),$C4830))</f>
        <v/>
      </c>
      <c r="E4830" t="str">
        <f>IF($B4830="A","",IFERROR(VLOOKUP($C4830,Elster!$I$5:$M$148,3,FALSE),$C4830))</f>
        <v xml:space="preserve">   "SAMMLERISTTEMP"                                   </v>
      </c>
      <c r="F4830">
        <f t="shared" si="150"/>
        <v>13</v>
      </c>
      <c r="G4830" s="2">
        <f t="shared" si="151"/>
        <v>4.9479999999988422E-3</v>
      </c>
    </row>
    <row r="4831" spans="1:7" x14ac:dyDescent="0.35">
      <c r="A4831" t="s">
        <v>11015</v>
      </c>
      <c r="B4831" t="s">
        <v>7317</v>
      </c>
      <c r="C4831" t="s">
        <v>7329</v>
      </c>
      <c r="D4831" t="str">
        <f>IF($B4831="B","",IFERROR(VLOOKUP($C4831,Elster!$I$5:$M$148,3,FALSE),$C4831))</f>
        <v/>
      </c>
      <c r="E4831" t="str">
        <f>IF($B4831="A","",IFERROR(VLOOKUP($C4831,Elster!$I$5:$M$148,3,FALSE),$C4831))</f>
        <v xml:space="preserve">   "KESSELSOLLTEMP"                                   </v>
      </c>
      <c r="F4831">
        <f t="shared" si="150"/>
        <v>2</v>
      </c>
      <c r="G4831" s="2">
        <f t="shared" si="151"/>
        <v>4.9740000000007001E-3</v>
      </c>
    </row>
    <row r="4832" spans="1:7" x14ac:dyDescent="0.35">
      <c r="A4832" t="s">
        <v>11016</v>
      </c>
      <c r="B4832" t="s">
        <v>7317</v>
      </c>
      <c r="C4832" t="s">
        <v>7320</v>
      </c>
      <c r="D4832" t="str">
        <f>IF($B4832="B","",IFERROR(VLOOKUP($C4832,Elster!$I$5:$M$148,3,FALSE),$C4832))</f>
        <v/>
      </c>
      <c r="E4832" t="str">
        <f>IF($B4832="A","",IFERROR(VLOOKUP($C4832,Elster!$I$5:$M$148,3,FALSE),$C4832))</f>
        <v>0x000</v>
      </c>
      <c r="F4832">
        <f t="shared" si="150"/>
        <v>0</v>
      </c>
      <c r="G4832" s="2">
        <f t="shared" si="151"/>
        <v>4.9740000000007001E-3</v>
      </c>
    </row>
    <row r="4833" spans="1:7" x14ac:dyDescent="0.35">
      <c r="A4833" t="s">
        <v>11017</v>
      </c>
      <c r="B4833" t="s">
        <v>7317</v>
      </c>
      <c r="C4833" t="s">
        <v>7366</v>
      </c>
      <c r="D4833" t="str">
        <f>IF($B4833="B","",IFERROR(VLOOKUP($C4833,Elster!$I$5:$M$148,3,FALSE),$C4833))</f>
        <v/>
      </c>
      <c r="E4833" t="str">
        <f>IF($B4833="A","",IFERROR(VLOOKUP($C4833,Elster!$I$5:$M$148,3,FALSE),$C4833))</f>
        <v xml:space="preserve">//   "ERWEITERUNGSTELEGRAMM"                            </v>
      </c>
      <c r="F4833">
        <f t="shared" si="150"/>
        <v>250</v>
      </c>
      <c r="G4833" s="2">
        <f t="shared" si="151"/>
        <v>4.9740000000007001E-3</v>
      </c>
    </row>
    <row r="4834" spans="1:7" x14ac:dyDescent="0.35">
      <c r="A4834" t="s">
        <v>11018</v>
      </c>
      <c r="B4834" t="s">
        <v>7317</v>
      </c>
      <c r="C4834" t="s">
        <v>7320</v>
      </c>
      <c r="D4834" t="str">
        <f>IF($B4834="B","",IFERROR(VLOOKUP($C4834,Elster!$I$5:$M$148,3,FALSE),$C4834))</f>
        <v/>
      </c>
      <c r="E4834" t="str">
        <f>IF($B4834="A","",IFERROR(VLOOKUP($C4834,Elster!$I$5:$M$148,3,FALSE),$C4834))</f>
        <v>0x000</v>
      </c>
      <c r="F4834">
        <f t="shared" si="150"/>
        <v>0</v>
      </c>
      <c r="G4834" s="2">
        <f t="shared" si="151"/>
        <v>4.9479999999988422E-3</v>
      </c>
    </row>
    <row r="4835" spans="1:7" x14ac:dyDescent="0.35">
      <c r="A4835" t="s">
        <v>11019</v>
      </c>
      <c r="B4835" t="s">
        <v>7317</v>
      </c>
      <c r="C4835" t="s">
        <v>7577</v>
      </c>
      <c r="D4835" t="str">
        <f>IF($B4835="B","",IFERROR(VLOOKUP($C4835,Elster!$I$5:$M$148,3,FALSE),$C4835))</f>
        <v/>
      </c>
      <c r="E4835" t="str">
        <f>IF($B4835="A","",IFERROR(VLOOKUP($C4835,Elster!$I$5:$M$148,3,FALSE),$C4835))</f>
        <v xml:space="preserve">   "MISCHER_ZU"                                       </v>
      </c>
      <c r="F4835">
        <f t="shared" si="150"/>
        <v>88</v>
      </c>
      <c r="G4835" s="2">
        <f t="shared" si="151"/>
        <v>4.9729999999996721E-3</v>
      </c>
    </row>
    <row r="4836" spans="1:7" x14ac:dyDescent="0.35">
      <c r="A4836" t="s">
        <v>11020</v>
      </c>
      <c r="B4836" t="s">
        <v>7317</v>
      </c>
      <c r="C4836" t="s">
        <v>7329</v>
      </c>
      <c r="D4836" t="str">
        <f>IF($B4836="B","",IFERROR(VLOOKUP($C4836,Elster!$I$5:$M$148,3,FALSE),$C4836))</f>
        <v/>
      </c>
      <c r="E4836" t="str">
        <f>IF($B4836="A","",IFERROR(VLOOKUP($C4836,Elster!$I$5:$M$148,3,FALSE),$C4836))</f>
        <v xml:space="preserve">   "KESSELSOLLTEMP"                                   </v>
      </c>
      <c r="F4836">
        <f t="shared" si="150"/>
        <v>2</v>
      </c>
      <c r="G4836" s="2">
        <f t="shared" si="151"/>
        <v>4.9740000000007001E-3</v>
      </c>
    </row>
    <row r="4837" spans="1:7" x14ac:dyDescent="0.35">
      <c r="A4837" t="s">
        <v>11021</v>
      </c>
      <c r="B4837" t="s">
        <v>7317</v>
      </c>
      <c r="C4837" t="s">
        <v>7320</v>
      </c>
      <c r="D4837" t="str">
        <f>IF($B4837="B","",IFERROR(VLOOKUP($C4837,Elster!$I$5:$M$148,3,FALSE),$C4837))</f>
        <v/>
      </c>
      <c r="E4837" t="str">
        <f>IF($B4837="A","",IFERROR(VLOOKUP($C4837,Elster!$I$5:$M$148,3,FALSE),$C4837))</f>
        <v>0x000</v>
      </c>
      <c r="F4837">
        <f t="shared" si="150"/>
        <v>0</v>
      </c>
      <c r="G4837" s="2">
        <f t="shared" si="151"/>
        <v>4.9740000000007001E-3</v>
      </c>
    </row>
    <row r="4838" spans="1:7" x14ac:dyDescent="0.35">
      <c r="A4838" t="s">
        <v>11022</v>
      </c>
      <c r="B4838" t="s">
        <v>7317</v>
      </c>
      <c r="C4838" t="s">
        <v>7321</v>
      </c>
      <c r="D4838" t="str">
        <f>IF($B4838="B","",IFERROR(VLOOKUP($C4838,Elster!$I$5:$M$148,3,FALSE),$C4838))</f>
        <v/>
      </c>
      <c r="E4838" t="str">
        <f>IF($B4838="A","",IFERROR(VLOOKUP($C4838,Elster!$I$5:$M$148,3,FALSE),$C4838))</f>
        <v xml:space="preserve">   "FEHLERMELDUNG"                                    </v>
      </c>
      <c r="F4838">
        <f t="shared" si="150"/>
        <v>1</v>
      </c>
      <c r="G4838" s="2">
        <f t="shared" si="151"/>
        <v>4.9479999999988422E-3</v>
      </c>
    </row>
    <row r="4839" spans="1:7" x14ac:dyDescent="0.35">
      <c r="A4839" t="s">
        <v>11023</v>
      </c>
      <c r="B4839" t="s">
        <v>7317</v>
      </c>
      <c r="C4839" t="s">
        <v>7595</v>
      </c>
      <c r="D4839" t="str">
        <f>IF($B4839="B","",IFERROR(VLOOKUP($C4839,Elster!$I$5:$M$148,3,FALSE),$C4839))</f>
        <v/>
      </c>
      <c r="E4839" t="str">
        <f>IF($B4839="A","",IFERROR(VLOOKUP($C4839,Elster!$I$5:$M$148,3,FALSE),$C4839))</f>
        <v xml:space="preserve">   "RESET_KONFIGURATION"                              </v>
      </c>
      <c r="F4839">
        <f t="shared" si="150"/>
        <v>106</v>
      </c>
      <c r="G4839" s="2">
        <f t="shared" si="151"/>
        <v>4.9740000000007001E-3</v>
      </c>
    </row>
    <row r="4840" spans="1:7" x14ac:dyDescent="0.35">
      <c r="A4840" t="s">
        <v>11024</v>
      </c>
      <c r="B4840" t="s">
        <v>7317</v>
      </c>
      <c r="C4840" t="s">
        <v>7318</v>
      </c>
      <c r="D4840" t="str">
        <f>IF($B4840="B","",IFERROR(VLOOKUP($C4840,Elster!$I$5:$M$148,3,FALSE),$C4840))</f>
        <v/>
      </c>
      <c r="E4840" t="str">
        <f>IF($B4840="A","",IFERROR(VLOOKUP($C4840,Elster!$I$5:$M$148,3,FALSE),$C4840))</f>
        <v xml:space="preserve">   "SAMMLERISTTEMP"                                   </v>
      </c>
      <c r="F4840">
        <f t="shared" si="150"/>
        <v>13</v>
      </c>
      <c r="G4840" s="2">
        <f t="shared" si="151"/>
        <v>2.1978999999998194E-2</v>
      </c>
    </row>
    <row r="4841" spans="1:7" x14ac:dyDescent="0.35">
      <c r="A4841" t="s">
        <v>11024</v>
      </c>
      <c r="B4841" t="s">
        <v>7319</v>
      </c>
      <c r="C4841" t="s">
        <v>7318</v>
      </c>
      <c r="D4841" t="str">
        <f>IF($B4841="B","",IFERROR(VLOOKUP($C4841,Elster!$I$5:$M$148,3,FALSE),$C4841))</f>
        <v xml:space="preserve">   "SAMMLERISTTEMP"                                   </v>
      </c>
      <c r="E4841" t="str">
        <f>IF($B4841="A","",IFERROR(VLOOKUP($C4841,Elster!$I$5:$M$148,3,FALSE),$C4841))</f>
        <v/>
      </c>
      <c r="F4841">
        <f t="shared" si="150"/>
        <v>13</v>
      </c>
      <c r="G4841" s="2">
        <f t="shared" si="151"/>
        <v>0</v>
      </c>
    </row>
    <row r="4842" spans="1:7" x14ac:dyDescent="0.35">
      <c r="A4842" t="s">
        <v>11025</v>
      </c>
      <c r="B4842" t="s">
        <v>7317</v>
      </c>
      <c r="C4842" t="s">
        <v>7320</v>
      </c>
      <c r="D4842" t="str">
        <f>IF($B4842="B","",IFERROR(VLOOKUP($C4842,Elster!$I$5:$M$148,3,FALSE),$C4842))</f>
        <v/>
      </c>
      <c r="E4842" t="str">
        <f>IF($B4842="A","",IFERROR(VLOOKUP($C4842,Elster!$I$5:$M$148,3,FALSE),$C4842))</f>
        <v>0x000</v>
      </c>
      <c r="F4842">
        <f t="shared" si="150"/>
        <v>0</v>
      </c>
      <c r="G4842" s="2">
        <f t="shared" si="151"/>
        <v>5.000000000002558E-3</v>
      </c>
    </row>
    <row r="4843" spans="1:7" x14ac:dyDescent="0.35">
      <c r="A4843" t="s">
        <v>11025</v>
      </c>
      <c r="B4843" t="s">
        <v>7319</v>
      </c>
      <c r="C4843" t="s">
        <v>7320</v>
      </c>
      <c r="D4843" t="str">
        <f>IF($B4843="B","",IFERROR(VLOOKUP($C4843,Elster!$I$5:$M$148,3,FALSE),$C4843))</f>
        <v>0x000</v>
      </c>
      <c r="E4843" t="str">
        <f>IF($B4843="A","",IFERROR(VLOOKUP($C4843,Elster!$I$5:$M$148,3,FALSE),$C4843))</f>
        <v/>
      </c>
      <c r="F4843">
        <f t="shared" si="150"/>
        <v>0</v>
      </c>
      <c r="G4843" s="2">
        <f t="shared" si="151"/>
        <v>0</v>
      </c>
    </row>
    <row r="4844" spans="1:7" x14ac:dyDescent="0.35">
      <c r="A4844" t="s">
        <v>11026</v>
      </c>
      <c r="B4844" t="s">
        <v>7317</v>
      </c>
      <c r="C4844" t="s">
        <v>7339</v>
      </c>
      <c r="D4844" t="str">
        <f>IF($B4844="B","",IFERROR(VLOOKUP($C4844,Elster!$I$5:$M$148,3,FALSE),$C4844))</f>
        <v/>
      </c>
      <c r="E4844" t="str">
        <f>IF($B4844="A","",IFERROR(VLOOKUP($C4844,Elster!$I$5:$M$148,3,FALSE),$C4844))</f>
        <v xml:space="preserve">   "RAUMSOLLTEMP_II"                                  </v>
      </c>
      <c r="F4844">
        <f t="shared" si="150"/>
        <v>6</v>
      </c>
      <c r="G4844" s="2">
        <f t="shared" si="151"/>
        <v>4.9989999999979773E-3</v>
      </c>
    </row>
    <row r="4845" spans="1:7" x14ac:dyDescent="0.35">
      <c r="A4845" t="s">
        <v>11026</v>
      </c>
      <c r="B4845" t="s">
        <v>7319</v>
      </c>
      <c r="C4845" t="s">
        <v>7339</v>
      </c>
      <c r="D4845" t="str">
        <f>IF($B4845="B","",IFERROR(VLOOKUP($C4845,Elster!$I$5:$M$148,3,FALSE),$C4845))</f>
        <v xml:space="preserve">   "RAUMSOLLTEMP_II"                                  </v>
      </c>
      <c r="E4845" t="str">
        <f>IF($B4845="A","",IFERROR(VLOOKUP($C4845,Elster!$I$5:$M$148,3,FALSE),$C4845))</f>
        <v/>
      </c>
      <c r="F4845">
        <f t="shared" si="150"/>
        <v>6</v>
      </c>
      <c r="G4845" s="2">
        <f t="shared" si="151"/>
        <v>0</v>
      </c>
    </row>
    <row r="4846" spans="1:7" x14ac:dyDescent="0.35">
      <c r="A4846" t="s">
        <v>11027</v>
      </c>
      <c r="B4846" t="s">
        <v>7317</v>
      </c>
      <c r="C4846" t="s">
        <v>7321</v>
      </c>
      <c r="D4846" t="str">
        <f>IF($B4846="B","",IFERROR(VLOOKUP($C4846,Elster!$I$5:$M$148,3,FALSE),$C4846))</f>
        <v/>
      </c>
      <c r="E4846" t="str">
        <f>IF($B4846="A","",IFERROR(VLOOKUP($C4846,Elster!$I$5:$M$148,3,FALSE),$C4846))</f>
        <v xml:space="preserve">   "FEHLERMELDUNG"                                    </v>
      </c>
      <c r="F4846">
        <f t="shared" si="150"/>
        <v>1</v>
      </c>
      <c r="G4846" s="2">
        <f t="shared" si="151"/>
        <v>4.9999999999990052E-3</v>
      </c>
    </row>
    <row r="4847" spans="1:7" x14ac:dyDescent="0.35">
      <c r="A4847" t="s">
        <v>11027</v>
      </c>
      <c r="B4847" t="s">
        <v>7319</v>
      </c>
      <c r="C4847" t="s">
        <v>7321</v>
      </c>
      <c r="D4847" t="str">
        <f>IF($B4847="B","",IFERROR(VLOOKUP($C4847,Elster!$I$5:$M$148,3,FALSE),$C4847))</f>
        <v xml:space="preserve">   "FEHLERMELDUNG"                                    </v>
      </c>
      <c r="E4847" t="str">
        <f>IF($B4847="A","",IFERROR(VLOOKUP($C4847,Elster!$I$5:$M$148,3,FALSE),$C4847))</f>
        <v/>
      </c>
      <c r="F4847">
        <f t="shared" si="150"/>
        <v>1</v>
      </c>
      <c r="G4847" s="2">
        <f t="shared" si="151"/>
        <v>0</v>
      </c>
    </row>
    <row r="4848" spans="1:7" x14ac:dyDescent="0.35">
      <c r="A4848" t="s">
        <v>11028</v>
      </c>
      <c r="B4848" t="s">
        <v>7317</v>
      </c>
      <c r="C4848" t="s">
        <v>7321</v>
      </c>
      <c r="D4848" t="str">
        <f>IF($B4848="B","",IFERROR(VLOOKUP($C4848,Elster!$I$5:$M$148,3,FALSE),$C4848))</f>
        <v/>
      </c>
      <c r="E4848" t="str">
        <f>IF($B4848="A","",IFERROR(VLOOKUP($C4848,Elster!$I$5:$M$148,3,FALSE),$C4848))</f>
        <v xml:space="preserve">   "FEHLERMELDUNG"                                    </v>
      </c>
      <c r="F4848">
        <f t="shared" si="150"/>
        <v>1</v>
      </c>
      <c r="G4848" s="2">
        <f t="shared" si="151"/>
        <v>5.000000000002558E-3</v>
      </c>
    </row>
    <row r="4849" spans="1:7" x14ac:dyDescent="0.35">
      <c r="A4849" t="s">
        <v>11028</v>
      </c>
      <c r="B4849" t="s">
        <v>7319</v>
      </c>
      <c r="C4849" t="s">
        <v>7321</v>
      </c>
      <c r="D4849" t="str">
        <f>IF($B4849="B","",IFERROR(VLOOKUP($C4849,Elster!$I$5:$M$148,3,FALSE),$C4849))</f>
        <v xml:space="preserve">   "FEHLERMELDUNG"                                    </v>
      </c>
      <c r="E4849" t="str">
        <f>IF($B4849="A","",IFERROR(VLOOKUP($C4849,Elster!$I$5:$M$148,3,FALSE),$C4849))</f>
        <v/>
      </c>
      <c r="F4849">
        <f t="shared" si="150"/>
        <v>1</v>
      </c>
      <c r="G4849" s="2">
        <f t="shared" si="151"/>
        <v>0</v>
      </c>
    </row>
    <row r="4850" spans="1:7" x14ac:dyDescent="0.35">
      <c r="A4850" t="s">
        <v>11029</v>
      </c>
      <c r="B4850" t="s">
        <v>7319</v>
      </c>
      <c r="C4850" t="s">
        <v>7366</v>
      </c>
      <c r="D4850" t="str">
        <f>IF($B4850="B","",IFERROR(VLOOKUP($C4850,Elster!$I$5:$M$148,3,FALSE),$C4850))</f>
        <v xml:space="preserve">//   "ERWEITERUNGSTELEGRAMM"                            </v>
      </c>
      <c r="E4850" t="str">
        <f>IF($B4850="A","",IFERROR(VLOOKUP($C4850,Elster!$I$5:$M$148,3,FALSE),$C4850))</f>
        <v/>
      </c>
      <c r="F4850">
        <f t="shared" si="150"/>
        <v>250</v>
      </c>
      <c r="G4850" s="2">
        <f t="shared" si="151"/>
        <v>4.9999999999990052E-3</v>
      </c>
    </row>
    <row r="4851" spans="1:7" x14ac:dyDescent="0.35">
      <c r="A4851" t="s">
        <v>11030</v>
      </c>
      <c r="B4851" t="s">
        <v>7317</v>
      </c>
      <c r="C4851" t="s">
        <v>7366</v>
      </c>
      <c r="D4851" t="str">
        <f>IF($B4851="B","",IFERROR(VLOOKUP($C4851,Elster!$I$5:$M$148,3,FALSE),$C4851))</f>
        <v/>
      </c>
      <c r="E4851" t="str">
        <f>IF($B4851="A","",IFERROR(VLOOKUP($C4851,Elster!$I$5:$M$148,3,FALSE),$C4851))</f>
        <v xml:space="preserve">//   "ERWEITERUNGSTELEGRAMM"                            </v>
      </c>
      <c r="F4851">
        <f t="shared" si="150"/>
        <v>250</v>
      </c>
      <c r="G4851" s="2">
        <f t="shared" si="151"/>
        <v>2.5999999998305157E-5</v>
      </c>
    </row>
    <row r="4852" spans="1:7" x14ac:dyDescent="0.35">
      <c r="A4852" t="s">
        <v>11031</v>
      </c>
      <c r="B4852" t="s">
        <v>7319</v>
      </c>
      <c r="C4852" t="s">
        <v>7320</v>
      </c>
      <c r="D4852" t="str">
        <f>IF($B4852="B","",IFERROR(VLOOKUP($C4852,Elster!$I$5:$M$148,3,FALSE),$C4852))</f>
        <v>0x000</v>
      </c>
      <c r="E4852" t="str">
        <f>IF($B4852="A","",IFERROR(VLOOKUP($C4852,Elster!$I$5:$M$148,3,FALSE),$C4852))</f>
        <v/>
      </c>
      <c r="F4852">
        <f t="shared" si="150"/>
        <v>0</v>
      </c>
      <c r="G4852" s="2">
        <f t="shared" si="151"/>
        <v>4.9740000000007001E-3</v>
      </c>
    </row>
    <row r="4853" spans="1:7" x14ac:dyDescent="0.35">
      <c r="A4853" t="s">
        <v>11032</v>
      </c>
      <c r="B4853" t="s">
        <v>7317</v>
      </c>
      <c r="C4853" t="s">
        <v>7320</v>
      </c>
      <c r="D4853" t="str">
        <f>IF($B4853="B","",IFERROR(VLOOKUP($C4853,Elster!$I$5:$M$148,3,FALSE),$C4853))</f>
        <v/>
      </c>
      <c r="E4853" t="str">
        <f>IF($B4853="A","",IFERROR(VLOOKUP($C4853,Elster!$I$5:$M$148,3,FALSE),$C4853))</f>
        <v>0x000</v>
      </c>
      <c r="F4853">
        <f t="shared" si="150"/>
        <v>0</v>
      </c>
      <c r="G4853" s="2">
        <f t="shared" si="151"/>
        <v>2.600000000185787E-5</v>
      </c>
    </row>
    <row r="4854" spans="1:7" x14ac:dyDescent="0.35">
      <c r="A4854" t="s">
        <v>11033</v>
      </c>
      <c r="B4854" t="s">
        <v>7319</v>
      </c>
      <c r="C4854" t="s">
        <v>7334</v>
      </c>
      <c r="D4854" t="str">
        <f>IF($B4854="B","",IFERROR(VLOOKUP($C4854,Elster!$I$5:$M$148,3,FALSE),$C4854))</f>
        <v xml:space="preserve">   "MAX_TEMP_KESSEL"                                  </v>
      </c>
      <c r="E4854" t="str">
        <f>IF($B4854="A","",IFERROR(VLOOKUP($C4854,Elster!$I$5:$M$148,3,FALSE),$C4854))</f>
        <v/>
      </c>
      <c r="F4854">
        <f t="shared" si="150"/>
        <v>40</v>
      </c>
      <c r="G4854" s="2">
        <f t="shared" si="151"/>
        <v>4.9739999999971474E-3</v>
      </c>
    </row>
    <row r="4855" spans="1:7" x14ac:dyDescent="0.35">
      <c r="A4855" t="s">
        <v>11034</v>
      </c>
      <c r="B4855" t="s">
        <v>7317</v>
      </c>
      <c r="C4855" t="s">
        <v>7334</v>
      </c>
      <c r="D4855" t="str">
        <f>IF($B4855="B","",IFERROR(VLOOKUP($C4855,Elster!$I$5:$M$148,3,FALSE),$C4855))</f>
        <v/>
      </c>
      <c r="E4855" t="str">
        <f>IF($B4855="A","",IFERROR(VLOOKUP($C4855,Elster!$I$5:$M$148,3,FALSE),$C4855))</f>
        <v xml:space="preserve">   "MAX_TEMP_KESSEL"                                  </v>
      </c>
      <c r="F4855">
        <f t="shared" si="150"/>
        <v>40</v>
      </c>
      <c r="G4855" s="2">
        <f t="shared" si="151"/>
        <v>2.600000000185787E-5</v>
      </c>
    </row>
    <row r="4856" spans="1:7" x14ac:dyDescent="0.35">
      <c r="A4856" t="s">
        <v>11035</v>
      </c>
      <c r="B4856" t="s">
        <v>7319</v>
      </c>
      <c r="C4856" t="s">
        <v>7321</v>
      </c>
      <c r="D4856" t="str">
        <f>IF($B4856="B","",IFERROR(VLOOKUP($C4856,Elster!$I$5:$M$148,3,FALSE),$C4856))</f>
        <v xml:space="preserve">   "FEHLERMELDUNG"                                    </v>
      </c>
      <c r="E4856" t="str">
        <f>IF($B4856="A","",IFERROR(VLOOKUP($C4856,Elster!$I$5:$M$148,3,FALSE),$C4856))</f>
        <v/>
      </c>
      <c r="F4856">
        <f t="shared" si="150"/>
        <v>1</v>
      </c>
      <c r="G4856" s="2">
        <f t="shared" si="151"/>
        <v>4.9740000000007001E-3</v>
      </c>
    </row>
    <row r="4857" spans="1:7" x14ac:dyDescent="0.35">
      <c r="A4857" t="s">
        <v>11036</v>
      </c>
      <c r="B4857" t="s">
        <v>7317</v>
      </c>
      <c r="C4857" t="s">
        <v>7321</v>
      </c>
      <c r="D4857" t="str">
        <f>IF($B4857="B","",IFERROR(VLOOKUP($C4857,Elster!$I$5:$M$148,3,FALSE),$C4857))</f>
        <v/>
      </c>
      <c r="E4857" t="str">
        <f>IF($B4857="A","",IFERROR(VLOOKUP($C4857,Elster!$I$5:$M$148,3,FALSE),$C4857))</f>
        <v xml:space="preserve">   "FEHLERMELDUNG"                                    </v>
      </c>
      <c r="F4857">
        <f t="shared" si="150"/>
        <v>1</v>
      </c>
      <c r="G4857" s="2">
        <f t="shared" si="151"/>
        <v>2.5999999998305157E-5</v>
      </c>
    </row>
    <row r="4858" spans="1:7" x14ac:dyDescent="0.35">
      <c r="A4858" t="s">
        <v>11037</v>
      </c>
      <c r="B4858" t="s">
        <v>7317</v>
      </c>
      <c r="C4858" t="s">
        <v>7609</v>
      </c>
      <c r="D4858" t="str">
        <f>IF($B4858="B","",IFERROR(VLOOKUP($C4858,Elster!$I$5:$M$148,3,FALSE),$C4858))</f>
        <v/>
      </c>
      <c r="E4858" t="str">
        <f>IF($B4858="A","",IFERROR(VLOOKUP($C4858,Elster!$I$5:$M$148,3,FALSE),$C4858))</f>
        <v>0x0F4</v>
      </c>
      <c r="F4858">
        <f t="shared" si="150"/>
        <v>244</v>
      </c>
      <c r="G4858" s="2">
        <f t="shared" si="151"/>
        <v>5.000000000002558E-3</v>
      </c>
    </row>
    <row r="4859" spans="1:7" x14ac:dyDescent="0.35">
      <c r="A4859" t="s">
        <v>11037</v>
      </c>
      <c r="B4859" t="s">
        <v>7319</v>
      </c>
      <c r="C4859" t="s">
        <v>7609</v>
      </c>
      <c r="D4859" t="str">
        <f>IF($B4859="B","",IFERROR(VLOOKUP($C4859,Elster!$I$5:$M$148,3,FALSE),$C4859))</f>
        <v>0x0F4</v>
      </c>
      <c r="E4859" t="str">
        <f>IF($B4859="A","",IFERROR(VLOOKUP($C4859,Elster!$I$5:$M$148,3,FALSE),$C4859))</f>
        <v/>
      </c>
      <c r="F4859">
        <f t="shared" si="150"/>
        <v>244</v>
      </c>
      <c r="G4859" s="2">
        <f t="shared" si="151"/>
        <v>0</v>
      </c>
    </row>
    <row r="4860" spans="1:7" x14ac:dyDescent="0.35">
      <c r="A4860" t="s">
        <v>11038</v>
      </c>
      <c r="B4860" t="s">
        <v>7317</v>
      </c>
      <c r="C4860" t="s">
        <v>7329</v>
      </c>
      <c r="D4860" t="str">
        <f>IF($B4860="B","",IFERROR(VLOOKUP($C4860,Elster!$I$5:$M$148,3,FALSE),$C4860))</f>
        <v/>
      </c>
      <c r="E4860" t="str">
        <f>IF($B4860="A","",IFERROR(VLOOKUP($C4860,Elster!$I$5:$M$148,3,FALSE),$C4860))</f>
        <v xml:space="preserve">   "KESSELSOLLTEMP"                                   </v>
      </c>
      <c r="F4860">
        <f t="shared" si="150"/>
        <v>2</v>
      </c>
      <c r="G4860" s="2">
        <f t="shared" si="151"/>
        <v>4.9999999999990052E-3</v>
      </c>
    </row>
    <row r="4861" spans="1:7" x14ac:dyDescent="0.35">
      <c r="A4861" t="s">
        <v>11038</v>
      </c>
      <c r="B4861" t="s">
        <v>7319</v>
      </c>
      <c r="C4861" t="s">
        <v>7329</v>
      </c>
      <c r="D4861" t="str">
        <f>IF($B4861="B","",IFERROR(VLOOKUP($C4861,Elster!$I$5:$M$148,3,FALSE),$C4861))</f>
        <v xml:space="preserve">   "KESSELSOLLTEMP"                                   </v>
      </c>
      <c r="E4861" t="str">
        <f>IF($B4861="A","",IFERROR(VLOOKUP($C4861,Elster!$I$5:$M$148,3,FALSE),$C4861))</f>
        <v/>
      </c>
      <c r="F4861">
        <f t="shared" si="150"/>
        <v>2</v>
      </c>
      <c r="G4861" s="2">
        <f t="shared" si="151"/>
        <v>0</v>
      </c>
    </row>
    <row r="4862" spans="1:7" x14ac:dyDescent="0.35">
      <c r="A4862" t="s">
        <v>11039</v>
      </c>
      <c r="B4862" t="s">
        <v>7317</v>
      </c>
      <c r="C4862" t="s">
        <v>7342</v>
      </c>
      <c r="D4862" t="str">
        <f>IF($B4862="B","",IFERROR(VLOOKUP($C4862,Elster!$I$5:$M$148,3,FALSE),$C4862))</f>
        <v/>
      </c>
      <c r="E4862" t="str">
        <f>IF($B4862="A","",IFERROR(VLOOKUP($C4862,Elster!$I$5:$M$148,3,FALSE),$C4862))</f>
        <v xml:space="preserve">   "MISCHERLAUFZEIT"                                  </v>
      </c>
      <c r="F4862">
        <f t="shared" si="150"/>
        <v>44</v>
      </c>
      <c r="G4862" s="2">
        <f t="shared" si="151"/>
        <v>4.9999999999990052E-3</v>
      </c>
    </row>
    <row r="4863" spans="1:7" x14ac:dyDescent="0.35">
      <c r="A4863" t="s">
        <v>11039</v>
      </c>
      <c r="B4863" t="s">
        <v>7319</v>
      </c>
      <c r="C4863" t="s">
        <v>7342</v>
      </c>
      <c r="D4863" t="str">
        <f>IF($B4863="B","",IFERROR(VLOOKUP($C4863,Elster!$I$5:$M$148,3,FALSE),$C4863))</f>
        <v xml:space="preserve">   "MISCHERLAUFZEIT"                                  </v>
      </c>
      <c r="E4863" t="str">
        <f>IF($B4863="A","",IFERROR(VLOOKUP($C4863,Elster!$I$5:$M$148,3,FALSE),$C4863))</f>
        <v/>
      </c>
      <c r="F4863">
        <f t="shared" si="150"/>
        <v>44</v>
      </c>
      <c r="G4863" s="2">
        <f t="shared" si="151"/>
        <v>0</v>
      </c>
    </row>
    <row r="4864" spans="1:7" x14ac:dyDescent="0.35">
      <c r="A4864" t="s">
        <v>11040</v>
      </c>
      <c r="B4864" t="s">
        <v>7317</v>
      </c>
      <c r="C4864" t="s">
        <v>7339</v>
      </c>
      <c r="D4864" t="str">
        <f>IF($B4864="B","",IFERROR(VLOOKUP($C4864,Elster!$I$5:$M$148,3,FALSE),$C4864))</f>
        <v/>
      </c>
      <c r="E4864" t="str">
        <f>IF($B4864="A","",IFERROR(VLOOKUP($C4864,Elster!$I$5:$M$148,3,FALSE),$C4864))</f>
        <v xml:space="preserve">   "RAUMSOLLTEMP_II"                                  </v>
      </c>
      <c r="F4864">
        <f t="shared" si="150"/>
        <v>6</v>
      </c>
      <c r="G4864" s="2">
        <f t="shared" si="151"/>
        <v>1.7578000000000316E-2</v>
      </c>
    </row>
    <row r="4865" spans="1:7" x14ac:dyDescent="0.35">
      <c r="A4865" t="s">
        <v>11041</v>
      </c>
      <c r="B4865" t="s">
        <v>7317</v>
      </c>
      <c r="C4865" t="s">
        <v>7321</v>
      </c>
      <c r="D4865" t="str">
        <f>IF($B4865="B","",IFERROR(VLOOKUP($C4865,Elster!$I$5:$M$148,3,FALSE),$C4865))</f>
        <v/>
      </c>
      <c r="E4865" t="str">
        <f>IF($B4865="A","",IFERROR(VLOOKUP($C4865,Elster!$I$5:$M$148,3,FALSE),$C4865))</f>
        <v xml:space="preserve">   "FEHLERMELDUNG"                                    </v>
      </c>
      <c r="F4865">
        <f t="shared" si="150"/>
        <v>1</v>
      </c>
      <c r="G4865" s="2">
        <f t="shared" si="151"/>
        <v>4.947000000001367E-3</v>
      </c>
    </row>
    <row r="4866" spans="1:7" x14ac:dyDescent="0.35">
      <c r="A4866" t="s">
        <v>11042</v>
      </c>
      <c r="B4866" t="s">
        <v>7317</v>
      </c>
      <c r="C4866" t="s">
        <v>7318</v>
      </c>
      <c r="D4866" t="str">
        <f>IF($B4866="B","",IFERROR(VLOOKUP($C4866,Elster!$I$5:$M$148,3,FALSE),$C4866))</f>
        <v/>
      </c>
      <c r="E4866" t="str">
        <f>IF($B4866="A","",IFERROR(VLOOKUP($C4866,Elster!$I$5:$M$148,3,FALSE),$C4866))</f>
        <v xml:space="preserve">   "SAMMLERISTTEMP"                                   </v>
      </c>
      <c r="F4866">
        <f t="shared" si="150"/>
        <v>13</v>
      </c>
      <c r="G4866" s="2">
        <f t="shared" si="151"/>
        <v>4.9739999999971474E-3</v>
      </c>
    </row>
    <row r="4867" spans="1:7" x14ac:dyDescent="0.35">
      <c r="A4867" t="s">
        <v>11043</v>
      </c>
      <c r="B4867" t="s">
        <v>7317</v>
      </c>
      <c r="C4867" t="s">
        <v>7329</v>
      </c>
      <c r="D4867" t="str">
        <f>IF($B4867="B","",IFERROR(VLOOKUP($C4867,Elster!$I$5:$M$148,3,FALSE),$C4867))</f>
        <v/>
      </c>
      <c r="E4867" t="str">
        <f>IF($B4867="A","",IFERROR(VLOOKUP($C4867,Elster!$I$5:$M$148,3,FALSE),$C4867))</f>
        <v xml:space="preserve">   "KESSELSOLLTEMP"                                   </v>
      </c>
      <c r="F4867">
        <f t="shared" ref="F4867:F4930" si="152">HEX2DEC(REPLACE(C4867,1,2,""))</f>
        <v>2</v>
      </c>
      <c r="G4867" s="2">
        <f t="shared" si="151"/>
        <v>4.9740000000007001E-3</v>
      </c>
    </row>
    <row r="4868" spans="1:7" x14ac:dyDescent="0.35">
      <c r="A4868" t="s">
        <v>11044</v>
      </c>
      <c r="B4868" t="s">
        <v>7317</v>
      </c>
      <c r="C4868" t="s">
        <v>7320</v>
      </c>
      <c r="D4868" t="str">
        <f>IF($B4868="B","",IFERROR(VLOOKUP($C4868,Elster!$I$5:$M$148,3,FALSE),$C4868))</f>
        <v/>
      </c>
      <c r="E4868" t="str">
        <f>IF($B4868="A","",IFERROR(VLOOKUP($C4868,Elster!$I$5:$M$148,3,FALSE),$C4868))</f>
        <v>0x000</v>
      </c>
      <c r="F4868">
        <f t="shared" si="152"/>
        <v>0</v>
      </c>
      <c r="G4868" s="2">
        <f t="shared" ref="G4868:G4931" si="153">SUBSTITUTE(A4868,"s","")-SUBSTITUTE(A4867,"s","")</f>
        <v>4.9740000000007001E-3</v>
      </c>
    </row>
    <row r="4869" spans="1:7" x14ac:dyDescent="0.35">
      <c r="A4869" t="s">
        <v>11045</v>
      </c>
      <c r="B4869" t="s">
        <v>7317</v>
      </c>
      <c r="C4869" t="s">
        <v>7366</v>
      </c>
      <c r="D4869" t="str">
        <f>IF($B4869="B","",IFERROR(VLOOKUP($C4869,Elster!$I$5:$M$148,3,FALSE),$C4869))</f>
        <v/>
      </c>
      <c r="E4869" t="str">
        <f>IF($B4869="A","",IFERROR(VLOOKUP($C4869,Elster!$I$5:$M$148,3,FALSE),$C4869))</f>
        <v xml:space="preserve">//   "ERWEITERUNGSTELEGRAMM"                            </v>
      </c>
      <c r="F4869">
        <f t="shared" si="152"/>
        <v>250</v>
      </c>
      <c r="G4869" s="2">
        <f t="shared" si="153"/>
        <v>4.9479999999988422E-3</v>
      </c>
    </row>
    <row r="4870" spans="1:7" x14ac:dyDescent="0.35">
      <c r="A4870" t="s">
        <v>11046</v>
      </c>
      <c r="B4870" t="s">
        <v>7317</v>
      </c>
      <c r="C4870" t="s">
        <v>7320</v>
      </c>
      <c r="D4870" t="str">
        <f>IF($B4870="B","",IFERROR(VLOOKUP($C4870,Elster!$I$5:$M$148,3,FALSE),$C4870))</f>
        <v/>
      </c>
      <c r="E4870" t="str">
        <f>IF($B4870="A","",IFERROR(VLOOKUP($C4870,Elster!$I$5:$M$148,3,FALSE),$C4870))</f>
        <v>0x000</v>
      </c>
      <c r="F4870">
        <f t="shared" si="152"/>
        <v>0</v>
      </c>
      <c r="G4870" s="2">
        <f t="shared" si="153"/>
        <v>4.9740000000007001E-3</v>
      </c>
    </row>
    <row r="4871" spans="1:7" x14ac:dyDescent="0.35">
      <c r="A4871" t="s">
        <v>11047</v>
      </c>
      <c r="B4871" t="s">
        <v>7317</v>
      </c>
      <c r="C4871" t="s">
        <v>7334</v>
      </c>
      <c r="D4871" t="str">
        <f>IF($B4871="B","",IFERROR(VLOOKUP($C4871,Elster!$I$5:$M$148,3,FALSE),$C4871))</f>
        <v/>
      </c>
      <c r="E4871" t="str">
        <f>IF($B4871="A","",IFERROR(VLOOKUP($C4871,Elster!$I$5:$M$148,3,FALSE),$C4871))</f>
        <v xml:space="preserve">   "MAX_TEMP_KESSEL"                                  </v>
      </c>
      <c r="F4871">
        <f t="shared" si="152"/>
        <v>40</v>
      </c>
      <c r="G4871" s="2">
        <f t="shared" si="153"/>
        <v>4.9740000000007001E-3</v>
      </c>
    </row>
    <row r="4872" spans="1:7" x14ac:dyDescent="0.35">
      <c r="A4872" t="s">
        <v>11048</v>
      </c>
      <c r="B4872" t="s">
        <v>7317</v>
      </c>
      <c r="C4872" t="s">
        <v>7321</v>
      </c>
      <c r="D4872" t="str">
        <f>IF($B4872="B","",IFERROR(VLOOKUP($C4872,Elster!$I$5:$M$148,3,FALSE),$C4872))</f>
        <v/>
      </c>
      <c r="E4872" t="str">
        <f>IF($B4872="A","",IFERROR(VLOOKUP($C4872,Elster!$I$5:$M$148,3,FALSE),$C4872))</f>
        <v xml:space="preserve">   "FEHLERMELDUNG"                                    </v>
      </c>
      <c r="F4872">
        <f t="shared" si="152"/>
        <v>1</v>
      </c>
      <c r="G4872" s="2">
        <f t="shared" si="153"/>
        <v>4.9729999999996721E-3</v>
      </c>
    </row>
    <row r="4873" spans="1:7" x14ac:dyDescent="0.35">
      <c r="A4873" t="s">
        <v>11049</v>
      </c>
      <c r="B4873" t="s">
        <v>7317</v>
      </c>
      <c r="C4873" t="s">
        <v>7609</v>
      </c>
      <c r="D4873" t="str">
        <f>IF($B4873="B","",IFERROR(VLOOKUP($C4873,Elster!$I$5:$M$148,3,FALSE),$C4873))</f>
        <v/>
      </c>
      <c r="E4873" t="str">
        <f>IF($B4873="A","",IFERROR(VLOOKUP($C4873,Elster!$I$5:$M$148,3,FALSE),$C4873))</f>
        <v>0x0F4</v>
      </c>
      <c r="F4873">
        <f t="shared" si="152"/>
        <v>244</v>
      </c>
      <c r="G4873" s="2">
        <f t="shared" si="153"/>
        <v>4.9479999999988422E-3</v>
      </c>
    </row>
    <row r="4874" spans="1:7" x14ac:dyDescent="0.35">
      <c r="A4874" t="s">
        <v>11050</v>
      </c>
      <c r="B4874" t="s">
        <v>7317</v>
      </c>
      <c r="C4874" t="s">
        <v>7329</v>
      </c>
      <c r="D4874" t="str">
        <f>IF($B4874="B","",IFERROR(VLOOKUP($C4874,Elster!$I$5:$M$148,3,FALSE),$C4874))</f>
        <v/>
      </c>
      <c r="E4874" t="str">
        <f>IF($B4874="A","",IFERROR(VLOOKUP($C4874,Elster!$I$5:$M$148,3,FALSE),$C4874))</f>
        <v xml:space="preserve">   "KESSELSOLLTEMP"                                   </v>
      </c>
      <c r="F4874">
        <f t="shared" si="152"/>
        <v>2</v>
      </c>
      <c r="G4874" s="2">
        <f t="shared" si="153"/>
        <v>4.9740000000007001E-3</v>
      </c>
    </row>
    <row r="4875" spans="1:7" x14ac:dyDescent="0.35">
      <c r="A4875" t="s">
        <v>11051</v>
      </c>
      <c r="B4875" t="s">
        <v>7317</v>
      </c>
      <c r="C4875" t="s">
        <v>7344</v>
      </c>
      <c r="D4875" t="str">
        <f>IF($B4875="B","",IFERROR(VLOOKUP($C4875,Elster!$I$5:$M$148,3,FALSE),$C4875))</f>
        <v/>
      </c>
      <c r="E4875" t="str">
        <f>IF($B4875="A","",IFERROR(VLOOKUP($C4875,Elster!$I$5:$M$148,3,FALSE),$C4875))</f>
        <v xml:space="preserve">   "MODGRAD"                                          </v>
      </c>
      <c r="F4875">
        <f t="shared" si="152"/>
        <v>45</v>
      </c>
      <c r="G4875" s="2">
        <f t="shared" si="153"/>
        <v>4.9740000000007001E-3</v>
      </c>
    </row>
    <row r="4876" spans="1:7" x14ac:dyDescent="0.35">
      <c r="A4876" t="s">
        <v>11052</v>
      </c>
      <c r="B4876" t="s">
        <v>7317</v>
      </c>
      <c r="C4876" t="s">
        <v>7318</v>
      </c>
      <c r="D4876" t="str">
        <f>IF($B4876="B","",IFERROR(VLOOKUP($C4876,Elster!$I$5:$M$148,3,FALSE),$C4876))</f>
        <v/>
      </c>
      <c r="E4876" t="str">
        <f>IF($B4876="A","",IFERROR(VLOOKUP($C4876,Elster!$I$5:$M$148,3,FALSE),$C4876))</f>
        <v xml:space="preserve">   "SAMMLERISTTEMP"                                   </v>
      </c>
      <c r="F4876">
        <f t="shared" si="152"/>
        <v>13</v>
      </c>
      <c r="G4876" s="2">
        <f t="shared" si="153"/>
        <v>1.656200000000041E-2</v>
      </c>
    </row>
    <row r="4877" spans="1:7" x14ac:dyDescent="0.35">
      <c r="A4877" t="s">
        <v>11052</v>
      </c>
      <c r="B4877" t="s">
        <v>7319</v>
      </c>
      <c r="C4877" t="s">
        <v>7318</v>
      </c>
      <c r="D4877" t="str">
        <f>IF($B4877="B","",IFERROR(VLOOKUP($C4877,Elster!$I$5:$M$148,3,FALSE),$C4877))</f>
        <v xml:space="preserve">   "SAMMLERISTTEMP"                                   </v>
      </c>
      <c r="E4877" t="str">
        <f>IF($B4877="A","",IFERROR(VLOOKUP($C4877,Elster!$I$5:$M$148,3,FALSE),$C4877))</f>
        <v/>
      </c>
      <c r="F4877">
        <f t="shared" si="152"/>
        <v>13</v>
      </c>
      <c r="G4877" s="2">
        <f t="shared" si="153"/>
        <v>0</v>
      </c>
    </row>
    <row r="4878" spans="1:7" x14ac:dyDescent="0.35">
      <c r="A4878" t="s">
        <v>11053</v>
      </c>
      <c r="B4878" t="s">
        <v>7317</v>
      </c>
      <c r="C4878" t="s">
        <v>7320</v>
      </c>
      <c r="D4878" t="str">
        <f>IF($B4878="B","",IFERROR(VLOOKUP($C4878,Elster!$I$5:$M$148,3,FALSE),$C4878))</f>
        <v/>
      </c>
      <c r="E4878" t="str">
        <f>IF($B4878="A","",IFERROR(VLOOKUP($C4878,Elster!$I$5:$M$148,3,FALSE),$C4878))</f>
        <v>0x000</v>
      </c>
      <c r="F4878">
        <f t="shared" si="152"/>
        <v>0</v>
      </c>
      <c r="G4878" s="2">
        <f t="shared" si="153"/>
        <v>4.9999999999990052E-3</v>
      </c>
    </row>
    <row r="4879" spans="1:7" x14ac:dyDescent="0.35">
      <c r="A4879" t="s">
        <v>11053</v>
      </c>
      <c r="B4879" t="s">
        <v>7319</v>
      </c>
      <c r="C4879" t="s">
        <v>7320</v>
      </c>
      <c r="D4879" t="str">
        <f>IF($B4879="B","",IFERROR(VLOOKUP($C4879,Elster!$I$5:$M$148,3,FALSE),$C4879))</f>
        <v>0x000</v>
      </c>
      <c r="E4879" t="str">
        <f>IF($B4879="A","",IFERROR(VLOOKUP($C4879,Elster!$I$5:$M$148,3,FALSE),$C4879))</f>
        <v/>
      </c>
      <c r="F4879">
        <f t="shared" si="152"/>
        <v>0</v>
      </c>
      <c r="G4879" s="2">
        <f t="shared" si="153"/>
        <v>0</v>
      </c>
    </row>
    <row r="4880" spans="1:7" x14ac:dyDescent="0.35">
      <c r="A4880" t="s">
        <v>11054</v>
      </c>
      <c r="B4880" t="s">
        <v>7317</v>
      </c>
      <c r="C4880" t="s">
        <v>7325</v>
      </c>
      <c r="D4880" t="str">
        <f>IF($B4880="B","",IFERROR(VLOOKUP($C4880,Elster!$I$5:$M$148,3,FALSE),$C4880))</f>
        <v/>
      </c>
      <c r="E4880" t="str">
        <f>IF($B4880="A","",IFERROR(VLOOKUP($C4880,Elster!$I$5:$M$148,3,FALSE),$C4880))</f>
        <v xml:space="preserve">   "SPEICHERSOLLTEMP"                                 </v>
      </c>
      <c r="F4880">
        <f t="shared" si="152"/>
        <v>3</v>
      </c>
      <c r="G4880" s="2">
        <f t="shared" si="153"/>
        <v>4.9999999999990052E-3</v>
      </c>
    </row>
    <row r="4881" spans="1:7" x14ac:dyDescent="0.35">
      <c r="A4881" t="s">
        <v>11054</v>
      </c>
      <c r="B4881" t="s">
        <v>7319</v>
      </c>
      <c r="C4881" t="s">
        <v>7325</v>
      </c>
      <c r="D4881" t="str">
        <f>IF($B4881="B","",IFERROR(VLOOKUP($C4881,Elster!$I$5:$M$148,3,FALSE),$C4881))</f>
        <v xml:space="preserve">   "SPEICHERSOLLTEMP"                                 </v>
      </c>
      <c r="E4881" t="str">
        <f>IF($B4881="A","",IFERROR(VLOOKUP($C4881,Elster!$I$5:$M$148,3,FALSE),$C4881))</f>
        <v/>
      </c>
      <c r="F4881">
        <f t="shared" si="152"/>
        <v>3</v>
      </c>
      <c r="G4881" s="2">
        <f t="shared" si="153"/>
        <v>0</v>
      </c>
    </row>
    <row r="4882" spans="1:7" x14ac:dyDescent="0.35">
      <c r="A4882" t="s">
        <v>11055</v>
      </c>
      <c r="B4882" t="s">
        <v>7317</v>
      </c>
      <c r="C4882" t="s">
        <v>7321</v>
      </c>
      <c r="D4882" t="str">
        <f>IF($B4882="B","",IFERROR(VLOOKUP($C4882,Elster!$I$5:$M$148,3,FALSE),$C4882))</f>
        <v/>
      </c>
      <c r="E4882" t="str">
        <f>IF($B4882="A","",IFERROR(VLOOKUP($C4882,Elster!$I$5:$M$148,3,FALSE),$C4882))</f>
        <v xml:space="preserve">   "FEHLERMELDUNG"                                    </v>
      </c>
      <c r="F4882">
        <f t="shared" si="152"/>
        <v>1</v>
      </c>
      <c r="G4882" s="2">
        <f t="shared" si="153"/>
        <v>5.000000000002558E-3</v>
      </c>
    </row>
    <row r="4883" spans="1:7" x14ac:dyDescent="0.35">
      <c r="A4883" t="s">
        <v>11055</v>
      </c>
      <c r="B4883" t="s">
        <v>7319</v>
      </c>
      <c r="C4883" t="s">
        <v>7321</v>
      </c>
      <c r="D4883" t="str">
        <f>IF($B4883="B","",IFERROR(VLOOKUP($C4883,Elster!$I$5:$M$148,3,FALSE),$C4883))</f>
        <v xml:space="preserve">   "FEHLERMELDUNG"                                    </v>
      </c>
      <c r="E4883" t="str">
        <f>IF($B4883="A","",IFERROR(VLOOKUP($C4883,Elster!$I$5:$M$148,3,FALSE),$C4883))</f>
        <v/>
      </c>
      <c r="F4883">
        <f t="shared" si="152"/>
        <v>1</v>
      </c>
      <c r="G4883" s="2">
        <f t="shared" si="153"/>
        <v>0</v>
      </c>
    </row>
    <row r="4884" spans="1:7" x14ac:dyDescent="0.35">
      <c r="A4884" t="s">
        <v>11056</v>
      </c>
      <c r="B4884" t="s">
        <v>7317</v>
      </c>
      <c r="C4884" t="s">
        <v>7320</v>
      </c>
      <c r="D4884" t="str">
        <f>IF($B4884="B","",IFERROR(VLOOKUP($C4884,Elster!$I$5:$M$148,3,FALSE),$C4884))</f>
        <v/>
      </c>
      <c r="E4884" t="str">
        <f>IF($B4884="A","",IFERROR(VLOOKUP($C4884,Elster!$I$5:$M$148,3,FALSE),$C4884))</f>
        <v>0x000</v>
      </c>
      <c r="F4884">
        <f t="shared" si="152"/>
        <v>0</v>
      </c>
      <c r="G4884" s="2">
        <f t="shared" si="153"/>
        <v>4.9999999999990052E-3</v>
      </c>
    </row>
    <row r="4885" spans="1:7" x14ac:dyDescent="0.35">
      <c r="A4885" t="s">
        <v>11056</v>
      </c>
      <c r="B4885" t="s">
        <v>7319</v>
      </c>
      <c r="C4885" t="s">
        <v>7320</v>
      </c>
      <c r="D4885" t="str">
        <f>IF($B4885="B","",IFERROR(VLOOKUP($C4885,Elster!$I$5:$M$148,3,FALSE),$C4885))</f>
        <v>0x000</v>
      </c>
      <c r="E4885" t="str">
        <f>IF($B4885="A","",IFERROR(VLOOKUP($C4885,Elster!$I$5:$M$148,3,FALSE),$C4885))</f>
        <v/>
      </c>
      <c r="F4885">
        <f t="shared" si="152"/>
        <v>0</v>
      </c>
      <c r="G4885" s="2">
        <f t="shared" si="153"/>
        <v>0</v>
      </c>
    </row>
    <row r="4886" spans="1:7" x14ac:dyDescent="0.35">
      <c r="A4886" t="s">
        <v>11057</v>
      </c>
      <c r="B4886" t="s">
        <v>7317</v>
      </c>
      <c r="C4886" t="s">
        <v>7366</v>
      </c>
      <c r="D4886" t="str">
        <f>IF($B4886="B","",IFERROR(VLOOKUP($C4886,Elster!$I$5:$M$148,3,FALSE),$C4886))</f>
        <v/>
      </c>
      <c r="E4886" t="str">
        <f>IF($B4886="A","",IFERROR(VLOOKUP($C4886,Elster!$I$5:$M$148,3,FALSE),$C4886))</f>
        <v xml:space="preserve">//   "ERWEITERUNGSTELEGRAMM"                            </v>
      </c>
      <c r="F4886">
        <f t="shared" si="152"/>
        <v>250</v>
      </c>
      <c r="G4886" s="2">
        <f t="shared" si="153"/>
        <v>4.9999999999990052E-3</v>
      </c>
    </row>
    <row r="4887" spans="1:7" x14ac:dyDescent="0.35">
      <c r="A4887" t="s">
        <v>11057</v>
      </c>
      <c r="B4887" t="s">
        <v>7319</v>
      </c>
      <c r="C4887" t="s">
        <v>7366</v>
      </c>
      <c r="D4887" t="str">
        <f>IF($B4887="B","",IFERROR(VLOOKUP($C4887,Elster!$I$5:$M$148,3,FALSE),$C4887))</f>
        <v xml:space="preserve">//   "ERWEITERUNGSTELEGRAMM"                            </v>
      </c>
      <c r="E4887" t="str">
        <f>IF($B4887="A","",IFERROR(VLOOKUP($C4887,Elster!$I$5:$M$148,3,FALSE),$C4887))</f>
        <v/>
      </c>
      <c r="F4887">
        <f t="shared" si="152"/>
        <v>250</v>
      </c>
      <c r="G4887" s="2">
        <f t="shared" si="153"/>
        <v>0</v>
      </c>
    </row>
    <row r="4888" spans="1:7" x14ac:dyDescent="0.35">
      <c r="A4888" t="s">
        <v>11058</v>
      </c>
      <c r="B4888" t="s">
        <v>7317</v>
      </c>
      <c r="C4888" t="s">
        <v>7320</v>
      </c>
      <c r="D4888" t="str">
        <f>IF($B4888="B","",IFERROR(VLOOKUP($C4888,Elster!$I$5:$M$148,3,FALSE),$C4888))</f>
        <v/>
      </c>
      <c r="E4888" t="str">
        <f>IF($B4888="A","",IFERROR(VLOOKUP($C4888,Elster!$I$5:$M$148,3,FALSE),$C4888))</f>
        <v>0x000</v>
      </c>
      <c r="F4888">
        <f t="shared" si="152"/>
        <v>0</v>
      </c>
      <c r="G4888" s="2">
        <f t="shared" si="153"/>
        <v>5.000000000002558E-3</v>
      </c>
    </row>
    <row r="4889" spans="1:7" x14ac:dyDescent="0.35">
      <c r="A4889" t="s">
        <v>11058</v>
      </c>
      <c r="B4889" t="s">
        <v>7319</v>
      </c>
      <c r="C4889" t="s">
        <v>7320</v>
      </c>
      <c r="D4889" t="str">
        <f>IF($B4889="B","",IFERROR(VLOOKUP($C4889,Elster!$I$5:$M$148,3,FALSE),$C4889))</f>
        <v>0x000</v>
      </c>
      <c r="E4889" t="str">
        <f>IF($B4889="A","",IFERROR(VLOOKUP($C4889,Elster!$I$5:$M$148,3,FALSE),$C4889))</f>
        <v/>
      </c>
      <c r="F4889">
        <f t="shared" si="152"/>
        <v>0</v>
      </c>
      <c r="G4889" s="2">
        <f t="shared" si="153"/>
        <v>0</v>
      </c>
    </row>
    <row r="4890" spans="1:7" x14ac:dyDescent="0.35">
      <c r="A4890" t="s">
        <v>11059</v>
      </c>
      <c r="B4890" t="s">
        <v>7317</v>
      </c>
      <c r="C4890" t="s">
        <v>7632</v>
      </c>
      <c r="D4890" t="str">
        <f>IF($B4890="B","",IFERROR(VLOOKUP($C4890,Elster!$I$5:$M$148,3,FALSE),$C4890))</f>
        <v/>
      </c>
      <c r="E4890" t="str">
        <f>IF($B4890="A","",IFERROR(VLOOKUP($C4890,Elster!$I$5:$M$148,3,FALSE),$C4890))</f>
        <v xml:space="preserve">   "EINSTELL_SPEICHERSOLLTEMP"                        </v>
      </c>
      <c r="F4890">
        <f t="shared" si="152"/>
        <v>19</v>
      </c>
      <c r="G4890" s="2">
        <f t="shared" si="153"/>
        <v>4.9999999999990052E-3</v>
      </c>
    </row>
    <row r="4891" spans="1:7" x14ac:dyDescent="0.35">
      <c r="A4891" t="s">
        <v>11059</v>
      </c>
      <c r="B4891" t="s">
        <v>7319</v>
      </c>
      <c r="C4891" t="s">
        <v>7632</v>
      </c>
      <c r="D4891" t="str">
        <f>IF($B4891="B","",IFERROR(VLOOKUP($C4891,Elster!$I$5:$M$148,3,FALSE),$C4891))</f>
        <v xml:space="preserve">   "EINSTELL_SPEICHERSOLLTEMP"                        </v>
      </c>
      <c r="E4891" t="str">
        <f>IF($B4891="A","",IFERROR(VLOOKUP($C4891,Elster!$I$5:$M$148,3,FALSE),$C4891))</f>
        <v/>
      </c>
      <c r="F4891">
        <f t="shared" si="152"/>
        <v>19</v>
      </c>
      <c r="G4891" s="2">
        <f t="shared" si="153"/>
        <v>0</v>
      </c>
    </row>
    <row r="4892" spans="1:7" x14ac:dyDescent="0.35">
      <c r="A4892" t="s">
        <v>11060</v>
      </c>
      <c r="B4892" t="s">
        <v>7317</v>
      </c>
      <c r="C4892" t="s">
        <v>7321</v>
      </c>
      <c r="D4892" t="str">
        <f>IF($B4892="B","",IFERROR(VLOOKUP($C4892,Elster!$I$5:$M$148,3,FALSE),$C4892))</f>
        <v/>
      </c>
      <c r="E4892" t="str">
        <f>IF($B4892="A","",IFERROR(VLOOKUP($C4892,Elster!$I$5:$M$148,3,FALSE),$C4892))</f>
        <v xml:space="preserve">   "FEHLERMELDUNG"                                    </v>
      </c>
      <c r="F4892">
        <f t="shared" si="152"/>
        <v>1</v>
      </c>
      <c r="G4892" s="2">
        <f t="shared" si="153"/>
        <v>4.9999999999990052E-3</v>
      </c>
    </row>
    <row r="4893" spans="1:7" x14ac:dyDescent="0.35">
      <c r="A4893" t="s">
        <v>11060</v>
      </c>
      <c r="B4893" t="s">
        <v>7319</v>
      </c>
      <c r="C4893" t="s">
        <v>7321</v>
      </c>
      <c r="D4893" t="str">
        <f>IF($B4893="B","",IFERROR(VLOOKUP($C4893,Elster!$I$5:$M$148,3,FALSE),$C4893))</f>
        <v xml:space="preserve">   "FEHLERMELDUNG"                                    </v>
      </c>
      <c r="E4893" t="str">
        <f>IF($B4893="A","",IFERROR(VLOOKUP($C4893,Elster!$I$5:$M$148,3,FALSE),$C4893))</f>
        <v/>
      </c>
      <c r="F4893">
        <f t="shared" si="152"/>
        <v>1</v>
      </c>
      <c r="G4893" s="2">
        <f t="shared" si="153"/>
        <v>0</v>
      </c>
    </row>
    <row r="4894" spans="1:7" x14ac:dyDescent="0.35">
      <c r="A4894" t="s">
        <v>11061</v>
      </c>
      <c r="B4894" t="s">
        <v>7317</v>
      </c>
      <c r="C4894" t="s">
        <v>7635</v>
      </c>
      <c r="D4894" t="str">
        <f>IF($B4894="B","",IFERROR(VLOOKUP($C4894,Elster!$I$5:$M$148,3,FALSE),$C4894))</f>
        <v/>
      </c>
      <c r="E4894" t="str">
        <f>IF($B4894="A","",IFERROR(VLOOKUP($C4894,Elster!$I$5:$M$148,3,FALSE),$C4894))</f>
        <v>0x0D6</v>
      </c>
      <c r="F4894">
        <f t="shared" si="152"/>
        <v>214</v>
      </c>
      <c r="G4894" s="2">
        <f t="shared" si="153"/>
        <v>4.9999999999990052E-3</v>
      </c>
    </row>
    <row r="4895" spans="1:7" x14ac:dyDescent="0.35">
      <c r="A4895" t="s">
        <v>11061</v>
      </c>
      <c r="B4895" t="s">
        <v>7319</v>
      </c>
      <c r="C4895" t="s">
        <v>7635</v>
      </c>
      <c r="D4895" t="str">
        <f>IF($B4895="B","",IFERROR(VLOOKUP($C4895,Elster!$I$5:$M$148,3,FALSE),$C4895))</f>
        <v>0x0D6</v>
      </c>
      <c r="E4895" t="str">
        <f>IF($B4895="A","",IFERROR(VLOOKUP($C4895,Elster!$I$5:$M$148,3,FALSE),$C4895))</f>
        <v/>
      </c>
      <c r="F4895">
        <f t="shared" si="152"/>
        <v>214</v>
      </c>
      <c r="G4895" s="2">
        <f t="shared" si="153"/>
        <v>0</v>
      </c>
    </row>
    <row r="4896" spans="1:7" x14ac:dyDescent="0.35">
      <c r="A4896" t="s">
        <v>11062</v>
      </c>
      <c r="B4896" t="s">
        <v>7317</v>
      </c>
      <c r="C4896" t="s">
        <v>7321</v>
      </c>
      <c r="D4896" t="str">
        <f>IF($B4896="B","",IFERROR(VLOOKUP($C4896,Elster!$I$5:$M$148,3,FALSE),$C4896))</f>
        <v/>
      </c>
      <c r="E4896" t="str">
        <f>IF($B4896="A","",IFERROR(VLOOKUP($C4896,Elster!$I$5:$M$148,3,FALSE),$C4896))</f>
        <v xml:space="preserve">   "FEHLERMELDUNG"                                    </v>
      </c>
      <c r="F4896">
        <f t="shared" si="152"/>
        <v>1</v>
      </c>
      <c r="G4896" s="2">
        <f t="shared" si="153"/>
        <v>4.99900000000153E-3</v>
      </c>
    </row>
    <row r="4897" spans="1:7" x14ac:dyDescent="0.35">
      <c r="A4897" t="s">
        <v>11062</v>
      </c>
      <c r="B4897" t="s">
        <v>7319</v>
      </c>
      <c r="C4897" t="s">
        <v>7321</v>
      </c>
      <c r="D4897" t="str">
        <f>IF($B4897="B","",IFERROR(VLOOKUP($C4897,Elster!$I$5:$M$148,3,FALSE),$C4897))</f>
        <v xml:space="preserve">   "FEHLERMELDUNG"                                    </v>
      </c>
      <c r="E4897" t="str">
        <f>IF($B4897="A","",IFERROR(VLOOKUP($C4897,Elster!$I$5:$M$148,3,FALSE),$C4897))</f>
        <v/>
      </c>
      <c r="F4897">
        <f t="shared" si="152"/>
        <v>1</v>
      </c>
      <c r="G4897" s="2">
        <f t="shared" si="153"/>
        <v>0</v>
      </c>
    </row>
    <row r="4898" spans="1:7" x14ac:dyDescent="0.35">
      <c r="A4898" t="s">
        <v>11063</v>
      </c>
      <c r="B4898" t="s">
        <v>7319</v>
      </c>
      <c r="C4898" t="s">
        <v>7639</v>
      </c>
      <c r="D4898" t="str">
        <f>IF($B4898="B","",IFERROR(VLOOKUP($C4898,Elster!$I$5:$M$148,3,FALSE),$C4898))</f>
        <v>0x0F5</v>
      </c>
      <c r="E4898" t="str">
        <f>IF($B4898="A","",IFERROR(VLOOKUP($C4898,Elster!$I$5:$M$148,3,FALSE),$C4898))</f>
        <v/>
      </c>
      <c r="F4898">
        <f t="shared" si="152"/>
        <v>245</v>
      </c>
      <c r="G4898" s="2">
        <f t="shared" si="153"/>
        <v>4.9999999999990052E-3</v>
      </c>
    </row>
    <row r="4899" spans="1:7" x14ac:dyDescent="0.35">
      <c r="A4899" t="s">
        <v>11064</v>
      </c>
      <c r="B4899" t="s">
        <v>7317</v>
      </c>
      <c r="C4899" t="s">
        <v>7639</v>
      </c>
      <c r="D4899" t="str">
        <f>IF($B4899="B","",IFERROR(VLOOKUP($C4899,Elster!$I$5:$M$148,3,FALSE),$C4899))</f>
        <v/>
      </c>
      <c r="E4899" t="str">
        <f>IF($B4899="A","",IFERROR(VLOOKUP($C4899,Elster!$I$5:$M$148,3,FALSE),$C4899))</f>
        <v>0x0F5</v>
      </c>
      <c r="F4899">
        <f t="shared" si="152"/>
        <v>245</v>
      </c>
      <c r="G4899" s="2">
        <f t="shared" si="153"/>
        <v>2.600000000185787E-5</v>
      </c>
    </row>
    <row r="4900" spans="1:7" x14ac:dyDescent="0.35">
      <c r="A4900" t="s">
        <v>11065</v>
      </c>
      <c r="B4900" t="s">
        <v>7317</v>
      </c>
      <c r="C4900" t="s">
        <v>7325</v>
      </c>
      <c r="D4900" t="str">
        <f>IF($B4900="B","",IFERROR(VLOOKUP($C4900,Elster!$I$5:$M$148,3,FALSE),$C4900))</f>
        <v/>
      </c>
      <c r="E4900" t="str">
        <f>IF($B4900="A","",IFERROR(VLOOKUP($C4900,Elster!$I$5:$M$148,3,FALSE),$C4900))</f>
        <v xml:space="preserve">   "SPEICHERSOLLTEMP"                                 </v>
      </c>
      <c r="F4900">
        <f t="shared" si="152"/>
        <v>3</v>
      </c>
      <c r="G4900" s="2">
        <f t="shared" si="153"/>
        <v>2.3046999999998263E-2</v>
      </c>
    </row>
    <row r="4901" spans="1:7" x14ac:dyDescent="0.35">
      <c r="A4901" t="s">
        <v>11066</v>
      </c>
      <c r="B4901" t="s">
        <v>7317</v>
      </c>
      <c r="C4901" t="s">
        <v>7320</v>
      </c>
      <c r="D4901" t="str">
        <f>IF($B4901="B","",IFERROR(VLOOKUP($C4901,Elster!$I$5:$M$148,3,FALSE),$C4901))</f>
        <v/>
      </c>
      <c r="E4901" t="str">
        <f>IF($B4901="A","",IFERROR(VLOOKUP($C4901,Elster!$I$5:$M$148,3,FALSE),$C4901))</f>
        <v>0x000</v>
      </c>
      <c r="F4901">
        <f t="shared" si="152"/>
        <v>0</v>
      </c>
      <c r="G4901" s="2">
        <f t="shared" si="153"/>
        <v>4.9740000000007001E-3</v>
      </c>
    </row>
    <row r="4902" spans="1:7" x14ac:dyDescent="0.35">
      <c r="A4902" t="s">
        <v>11067</v>
      </c>
      <c r="B4902" t="s">
        <v>7317</v>
      </c>
      <c r="C4902" t="s">
        <v>7318</v>
      </c>
      <c r="D4902" t="str">
        <f>IF($B4902="B","",IFERROR(VLOOKUP($C4902,Elster!$I$5:$M$148,3,FALSE),$C4902))</f>
        <v/>
      </c>
      <c r="E4902" t="str">
        <f>IF($B4902="A","",IFERROR(VLOOKUP($C4902,Elster!$I$5:$M$148,3,FALSE),$C4902))</f>
        <v xml:space="preserve">   "SAMMLERISTTEMP"                                   </v>
      </c>
      <c r="F4902">
        <f t="shared" si="152"/>
        <v>13</v>
      </c>
      <c r="G4902" s="2">
        <f t="shared" si="153"/>
        <v>4.9479999999988422E-3</v>
      </c>
    </row>
    <row r="4903" spans="1:7" x14ac:dyDescent="0.35">
      <c r="A4903" t="s">
        <v>11068</v>
      </c>
      <c r="B4903" t="s">
        <v>7317</v>
      </c>
      <c r="C4903" t="s">
        <v>7329</v>
      </c>
      <c r="D4903" t="str">
        <f>IF($B4903="B","",IFERROR(VLOOKUP($C4903,Elster!$I$5:$M$148,3,FALSE),$C4903))</f>
        <v/>
      </c>
      <c r="E4903" t="str">
        <f>IF($B4903="A","",IFERROR(VLOOKUP($C4903,Elster!$I$5:$M$148,3,FALSE),$C4903))</f>
        <v xml:space="preserve">   "KESSELSOLLTEMP"                                   </v>
      </c>
      <c r="F4903">
        <f t="shared" si="152"/>
        <v>2</v>
      </c>
      <c r="G4903" s="2">
        <f t="shared" si="153"/>
        <v>4.9729999999996721E-3</v>
      </c>
    </row>
    <row r="4904" spans="1:7" x14ac:dyDescent="0.35">
      <c r="A4904" t="s">
        <v>11069</v>
      </c>
      <c r="B4904" t="s">
        <v>7317</v>
      </c>
      <c r="C4904" t="s">
        <v>7320</v>
      </c>
      <c r="D4904" t="str">
        <f>IF($B4904="B","",IFERROR(VLOOKUP($C4904,Elster!$I$5:$M$148,3,FALSE),$C4904))</f>
        <v/>
      </c>
      <c r="E4904" t="str">
        <f>IF($B4904="A","",IFERROR(VLOOKUP($C4904,Elster!$I$5:$M$148,3,FALSE),$C4904))</f>
        <v>0x000</v>
      </c>
      <c r="F4904">
        <f t="shared" si="152"/>
        <v>0</v>
      </c>
      <c r="G4904" s="2">
        <f t="shared" si="153"/>
        <v>4.9740000000007001E-3</v>
      </c>
    </row>
    <row r="4905" spans="1:7" x14ac:dyDescent="0.35">
      <c r="A4905" t="s">
        <v>11070</v>
      </c>
      <c r="B4905" t="s">
        <v>7317</v>
      </c>
      <c r="C4905" t="s">
        <v>7366</v>
      </c>
      <c r="D4905" t="str">
        <f>IF($B4905="B","",IFERROR(VLOOKUP($C4905,Elster!$I$5:$M$148,3,FALSE),$C4905))</f>
        <v/>
      </c>
      <c r="E4905" t="str">
        <f>IF($B4905="A","",IFERROR(VLOOKUP($C4905,Elster!$I$5:$M$148,3,FALSE),$C4905))</f>
        <v xml:space="preserve">//   "ERWEITERUNGSTELEGRAMM"                            </v>
      </c>
      <c r="F4905">
        <f t="shared" si="152"/>
        <v>250</v>
      </c>
      <c r="G4905" s="2">
        <f t="shared" si="153"/>
        <v>4.9740000000007001E-3</v>
      </c>
    </row>
    <row r="4906" spans="1:7" x14ac:dyDescent="0.35">
      <c r="A4906" t="s">
        <v>11071</v>
      </c>
      <c r="B4906" t="s">
        <v>7317</v>
      </c>
      <c r="C4906" t="s">
        <v>7320</v>
      </c>
      <c r="D4906" t="str">
        <f>IF($B4906="B","",IFERROR(VLOOKUP($C4906,Elster!$I$5:$M$148,3,FALSE),$C4906))</f>
        <v/>
      </c>
      <c r="E4906" t="str">
        <f>IF($B4906="A","",IFERROR(VLOOKUP($C4906,Elster!$I$5:$M$148,3,FALSE),$C4906))</f>
        <v>0x000</v>
      </c>
      <c r="F4906">
        <f t="shared" si="152"/>
        <v>0</v>
      </c>
      <c r="G4906" s="2">
        <f t="shared" si="153"/>
        <v>4.9479999999988422E-3</v>
      </c>
    </row>
    <row r="4907" spans="1:7" x14ac:dyDescent="0.35">
      <c r="A4907" t="s">
        <v>11072</v>
      </c>
      <c r="B4907" t="s">
        <v>7317</v>
      </c>
      <c r="C4907" t="s">
        <v>7632</v>
      </c>
      <c r="D4907" t="str">
        <f>IF($B4907="B","",IFERROR(VLOOKUP($C4907,Elster!$I$5:$M$148,3,FALSE),$C4907))</f>
        <v/>
      </c>
      <c r="E4907" t="str">
        <f>IF($B4907="A","",IFERROR(VLOOKUP($C4907,Elster!$I$5:$M$148,3,FALSE),$C4907))</f>
        <v xml:space="preserve">   "EINSTELL_SPEICHERSOLLTEMP"                        </v>
      </c>
      <c r="F4907">
        <f t="shared" si="152"/>
        <v>19</v>
      </c>
      <c r="G4907" s="2">
        <f t="shared" si="153"/>
        <v>4.9740000000007001E-3</v>
      </c>
    </row>
    <row r="4908" spans="1:7" x14ac:dyDescent="0.35">
      <c r="A4908" t="s">
        <v>11073</v>
      </c>
      <c r="B4908" t="s">
        <v>7317</v>
      </c>
      <c r="C4908" t="s">
        <v>7321</v>
      </c>
      <c r="D4908" t="str">
        <f>IF($B4908="B","",IFERROR(VLOOKUP($C4908,Elster!$I$5:$M$148,3,FALSE),$C4908))</f>
        <v/>
      </c>
      <c r="E4908" t="str">
        <f>IF($B4908="A","",IFERROR(VLOOKUP($C4908,Elster!$I$5:$M$148,3,FALSE),$C4908))</f>
        <v xml:space="preserve">   "FEHLERMELDUNG"                                    </v>
      </c>
      <c r="F4908">
        <f t="shared" si="152"/>
        <v>1</v>
      </c>
      <c r="G4908" s="2">
        <f t="shared" si="153"/>
        <v>4.9740000000007001E-3</v>
      </c>
    </row>
    <row r="4909" spans="1:7" x14ac:dyDescent="0.35">
      <c r="A4909" t="s">
        <v>11074</v>
      </c>
      <c r="B4909" t="s">
        <v>7317</v>
      </c>
      <c r="C4909" t="s">
        <v>7635</v>
      </c>
      <c r="D4909" t="str">
        <f>IF($B4909="B","",IFERROR(VLOOKUP($C4909,Elster!$I$5:$M$148,3,FALSE),$C4909))</f>
        <v/>
      </c>
      <c r="E4909" t="str">
        <f>IF($B4909="A","",IFERROR(VLOOKUP($C4909,Elster!$I$5:$M$148,3,FALSE),$C4909))</f>
        <v>0x0D6</v>
      </c>
      <c r="F4909">
        <f t="shared" si="152"/>
        <v>214</v>
      </c>
      <c r="G4909" s="2">
        <f t="shared" si="153"/>
        <v>4.9479999999988422E-3</v>
      </c>
    </row>
    <row r="4910" spans="1:7" x14ac:dyDescent="0.35">
      <c r="A4910" t="s">
        <v>11075</v>
      </c>
      <c r="B4910" t="s">
        <v>7317</v>
      </c>
      <c r="C4910" t="s">
        <v>7321</v>
      </c>
      <c r="D4910" t="str">
        <f>IF($B4910="B","",IFERROR(VLOOKUP($C4910,Elster!$I$5:$M$148,3,FALSE),$C4910))</f>
        <v/>
      </c>
      <c r="E4910" t="str">
        <f>IF($B4910="A","",IFERROR(VLOOKUP($C4910,Elster!$I$5:$M$148,3,FALSE),$C4910))</f>
        <v xml:space="preserve">   "FEHLERMELDUNG"                                    </v>
      </c>
      <c r="F4910">
        <f t="shared" si="152"/>
        <v>1</v>
      </c>
      <c r="G4910" s="2">
        <f t="shared" si="153"/>
        <v>4.9729999999996721E-3</v>
      </c>
    </row>
    <row r="4911" spans="1:7" x14ac:dyDescent="0.35">
      <c r="A4911" t="s">
        <v>11076</v>
      </c>
      <c r="B4911" t="s">
        <v>7317</v>
      </c>
      <c r="C4911" t="s">
        <v>7652</v>
      </c>
      <c r="D4911" t="str">
        <f>IF($B4911="B","",IFERROR(VLOOKUP($C4911,Elster!$I$5:$M$148,3,FALSE),$C4911))</f>
        <v/>
      </c>
      <c r="E4911" t="str">
        <f>IF($B4911="A","",IFERROR(VLOOKUP($C4911,Elster!$I$5:$M$148,3,FALSE),$C4911))</f>
        <v>0x0F6</v>
      </c>
      <c r="F4911">
        <f t="shared" si="152"/>
        <v>246</v>
      </c>
      <c r="G4911" s="2">
        <f t="shared" si="153"/>
        <v>4.9740000000007001E-3</v>
      </c>
    </row>
    <row r="4912" spans="1:7" x14ac:dyDescent="0.35">
      <c r="A4912" t="s">
        <v>11077</v>
      </c>
      <c r="B4912" t="s">
        <v>7317</v>
      </c>
      <c r="C4912" t="s">
        <v>7318</v>
      </c>
      <c r="D4912" t="str">
        <f>IF($B4912="B","",IFERROR(VLOOKUP($C4912,Elster!$I$5:$M$148,3,FALSE),$C4912))</f>
        <v/>
      </c>
      <c r="E4912" t="str">
        <f>IF($B4912="A","",IFERROR(VLOOKUP($C4912,Elster!$I$5:$M$148,3,FALSE),$C4912))</f>
        <v xml:space="preserve">   "SAMMLERISTTEMP"                                   </v>
      </c>
      <c r="F4912">
        <f t="shared" si="152"/>
        <v>13</v>
      </c>
      <c r="G4912" s="2">
        <f t="shared" si="153"/>
        <v>1.1093999999999937E-2</v>
      </c>
    </row>
    <row r="4913" spans="1:7" x14ac:dyDescent="0.35">
      <c r="A4913" t="s">
        <v>11077</v>
      </c>
      <c r="B4913" t="s">
        <v>7319</v>
      </c>
      <c r="C4913" t="s">
        <v>7318</v>
      </c>
      <c r="D4913" t="str">
        <f>IF($B4913="B","",IFERROR(VLOOKUP($C4913,Elster!$I$5:$M$148,3,FALSE),$C4913))</f>
        <v xml:space="preserve">   "SAMMLERISTTEMP"                                   </v>
      </c>
      <c r="E4913" t="str">
        <f>IF($B4913="A","",IFERROR(VLOOKUP($C4913,Elster!$I$5:$M$148,3,FALSE),$C4913))</f>
        <v/>
      </c>
      <c r="F4913">
        <f t="shared" si="152"/>
        <v>13</v>
      </c>
      <c r="G4913" s="2">
        <f t="shared" si="153"/>
        <v>0</v>
      </c>
    </row>
    <row r="4914" spans="1:7" x14ac:dyDescent="0.35">
      <c r="A4914" t="s">
        <v>11078</v>
      </c>
      <c r="B4914" t="s">
        <v>7317</v>
      </c>
      <c r="C4914" t="s">
        <v>7320</v>
      </c>
      <c r="D4914" t="str">
        <f>IF($B4914="B","",IFERROR(VLOOKUP($C4914,Elster!$I$5:$M$148,3,FALSE),$C4914))</f>
        <v/>
      </c>
      <c r="E4914" t="str">
        <f>IF($B4914="A","",IFERROR(VLOOKUP($C4914,Elster!$I$5:$M$148,3,FALSE),$C4914))</f>
        <v>0x000</v>
      </c>
      <c r="F4914">
        <f t="shared" si="152"/>
        <v>0</v>
      </c>
      <c r="G4914" s="2">
        <f t="shared" si="153"/>
        <v>4.9999999999990052E-3</v>
      </c>
    </row>
    <row r="4915" spans="1:7" x14ac:dyDescent="0.35">
      <c r="A4915" t="s">
        <v>11078</v>
      </c>
      <c r="B4915" t="s">
        <v>7319</v>
      </c>
      <c r="C4915" t="s">
        <v>7320</v>
      </c>
      <c r="D4915" t="str">
        <f>IF($B4915="B","",IFERROR(VLOOKUP($C4915,Elster!$I$5:$M$148,3,FALSE),$C4915))</f>
        <v>0x000</v>
      </c>
      <c r="E4915" t="str">
        <f>IF($B4915="A","",IFERROR(VLOOKUP($C4915,Elster!$I$5:$M$148,3,FALSE),$C4915))</f>
        <v/>
      </c>
      <c r="F4915">
        <f t="shared" si="152"/>
        <v>0</v>
      </c>
      <c r="G4915" s="2">
        <f t="shared" si="153"/>
        <v>0</v>
      </c>
    </row>
    <row r="4916" spans="1:7" x14ac:dyDescent="0.35">
      <c r="A4916" t="s">
        <v>11079</v>
      </c>
      <c r="B4916" t="s">
        <v>7317</v>
      </c>
      <c r="C4916" t="s">
        <v>7325</v>
      </c>
      <c r="D4916" t="str">
        <f>IF($B4916="B","",IFERROR(VLOOKUP($C4916,Elster!$I$5:$M$148,3,FALSE),$C4916))</f>
        <v/>
      </c>
      <c r="E4916" t="str">
        <f>IF($B4916="A","",IFERROR(VLOOKUP($C4916,Elster!$I$5:$M$148,3,FALSE),$C4916))</f>
        <v xml:space="preserve">   "SPEICHERSOLLTEMP"                                 </v>
      </c>
      <c r="F4916">
        <f t="shared" si="152"/>
        <v>3</v>
      </c>
      <c r="G4916" s="2">
        <f t="shared" si="153"/>
        <v>5.000000000002558E-3</v>
      </c>
    </row>
    <row r="4917" spans="1:7" x14ac:dyDescent="0.35">
      <c r="A4917" t="s">
        <v>11079</v>
      </c>
      <c r="B4917" t="s">
        <v>7319</v>
      </c>
      <c r="C4917" t="s">
        <v>7325</v>
      </c>
      <c r="D4917" t="str">
        <f>IF($B4917="B","",IFERROR(VLOOKUP($C4917,Elster!$I$5:$M$148,3,FALSE),$C4917))</f>
        <v xml:space="preserve">   "SPEICHERSOLLTEMP"                                 </v>
      </c>
      <c r="E4917" t="str">
        <f>IF($B4917="A","",IFERROR(VLOOKUP($C4917,Elster!$I$5:$M$148,3,FALSE),$C4917))</f>
        <v/>
      </c>
      <c r="F4917">
        <f t="shared" si="152"/>
        <v>3</v>
      </c>
      <c r="G4917" s="2">
        <f t="shared" si="153"/>
        <v>0</v>
      </c>
    </row>
    <row r="4918" spans="1:7" x14ac:dyDescent="0.35">
      <c r="A4918" t="s">
        <v>11080</v>
      </c>
      <c r="B4918" t="s">
        <v>7317</v>
      </c>
      <c r="C4918" t="s">
        <v>7321</v>
      </c>
      <c r="D4918" t="str">
        <f>IF($B4918="B","",IFERROR(VLOOKUP($C4918,Elster!$I$5:$M$148,3,FALSE),$C4918))</f>
        <v/>
      </c>
      <c r="E4918" t="str">
        <f>IF($B4918="A","",IFERROR(VLOOKUP($C4918,Elster!$I$5:$M$148,3,FALSE),$C4918))</f>
        <v xml:space="preserve">   "FEHLERMELDUNG"                                    </v>
      </c>
      <c r="F4918">
        <f t="shared" si="152"/>
        <v>1</v>
      </c>
      <c r="G4918" s="2">
        <f t="shared" si="153"/>
        <v>4.9999999999990052E-3</v>
      </c>
    </row>
    <row r="4919" spans="1:7" x14ac:dyDescent="0.35">
      <c r="A4919" t="s">
        <v>11080</v>
      </c>
      <c r="B4919" t="s">
        <v>7319</v>
      </c>
      <c r="C4919" t="s">
        <v>7321</v>
      </c>
      <c r="D4919" t="str">
        <f>IF($B4919="B","",IFERROR(VLOOKUP($C4919,Elster!$I$5:$M$148,3,FALSE),$C4919))</f>
        <v xml:space="preserve">   "FEHLERMELDUNG"                                    </v>
      </c>
      <c r="E4919" t="str">
        <f>IF($B4919="A","",IFERROR(VLOOKUP($C4919,Elster!$I$5:$M$148,3,FALSE),$C4919))</f>
        <v/>
      </c>
      <c r="F4919">
        <f t="shared" si="152"/>
        <v>1</v>
      </c>
      <c r="G4919" s="2">
        <f t="shared" si="153"/>
        <v>0</v>
      </c>
    </row>
    <row r="4920" spans="1:7" x14ac:dyDescent="0.35">
      <c r="A4920" t="s">
        <v>11081</v>
      </c>
      <c r="B4920" t="s">
        <v>7317</v>
      </c>
      <c r="C4920" t="s">
        <v>7320</v>
      </c>
      <c r="D4920" t="str">
        <f>IF($B4920="B","",IFERROR(VLOOKUP($C4920,Elster!$I$5:$M$148,3,FALSE),$C4920))</f>
        <v/>
      </c>
      <c r="E4920" t="str">
        <f>IF($B4920="A","",IFERROR(VLOOKUP($C4920,Elster!$I$5:$M$148,3,FALSE),$C4920))</f>
        <v>0x000</v>
      </c>
      <c r="F4920">
        <f t="shared" si="152"/>
        <v>0</v>
      </c>
      <c r="G4920" s="2">
        <f t="shared" si="153"/>
        <v>4.9999999999990052E-3</v>
      </c>
    </row>
    <row r="4921" spans="1:7" x14ac:dyDescent="0.35">
      <c r="A4921" t="s">
        <v>11081</v>
      </c>
      <c r="B4921" t="s">
        <v>7319</v>
      </c>
      <c r="C4921" t="s">
        <v>7320</v>
      </c>
      <c r="D4921" t="str">
        <f>IF($B4921="B","",IFERROR(VLOOKUP($C4921,Elster!$I$5:$M$148,3,FALSE),$C4921))</f>
        <v>0x000</v>
      </c>
      <c r="E4921" t="str">
        <f>IF($B4921="A","",IFERROR(VLOOKUP($C4921,Elster!$I$5:$M$148,3,FALSE),$C4921))</f>
        <v/>
      </c>
      <c r="F4921">
        <f t="shared" si="152"/>
        <v>0</v>
      </c>
      <c r="G4921" s="2">
        <f t="shared" si="153"/>
        <v>0</v>
      </c>
    </row>
    <row r="4922" spans="1:7" x14ac:dyDescent="0.35">
      <c r="A4922" t="s">
        <v>11082</v>
      </c>
      <c r="B4922" t="s">
        <v>7319</v>
      </c>
      <c r="C4922" t="s">
        <v>7366</v>
      </c>
      <c r="D4922" t="str">
        <f>IF($B4922="B","",IFERROR(VLOOKUP($C4922,Elster!$I$5:$M$148,3,FALSE),$C4922))</f>
        <v xml:space="preserve">//   "ERWEITERUNGSTELEGRAMM"                            </v>
      </c>
      <c r="E4922" t="str">
        <f>IF($B4922="A","",IFERROR(VLOOKUP($C4922,Elster!$I$5:$M$148,3,FALSE),$C4922))</f>
        <v/>
      </c>
      <c r="F4922">
        <f t="shared" si="152"/>
        <v>250</v>
      </c>
      <c r="G4922" s="2">
        <f t="shared" si="153"/>
        <v>5.000000000002558E-3</v>
      </c>
    </row>
    <row r="4923" spans="1:7" x14ac:dyDescent="0.35">
      <c r="A4923" t="s">
        <v>11083</v>
      </c>
      <c r="B4923" t="s">
        <v>7317</v>
      </c>
      <c r="C4923" t="s">
        <v>7366</v>
      </c>
      <c r="D4923" t="str">
        <f>IF($B4923="B","",IFERROR(VLOOKUP($C4923,Elster!$I$5:$M$148,3,FALSE),$C4923))</f>
        <v/>
      </c>
      <c r="E4923" t="str">
        <f>IF($B4923="A","",IFERROR(VLOOKUP($C4923,Elster!$I$5:$M$148,3,FALSE),$C4923))</f>
        <v xml:space="preserve">//   "ERWEITERUNGSTELEGRAMM"                            </v>
      </c>
      <c r="F4923">
        <f t="shared" si="152"/>
        <v>250</v>
      </c>
      <c r="G4923" s="2">
        <f t="shared" si="153"/>
        <v>2.5999999998305157E-5</v>
      </c>
    </row>
    <row r="4924" spans="1:7" x14ac:dyDescent="0.35">
      <c r="A4924" t="s">
        <v>11084</v>
      </c>
      <c r="B4924" t="s">
        <v>7319</v>
      </c>
      <c r="C4924" t="s">
        <v>7347</v>
      </c>
      <c r="D4924" t="str">
        <f>IF($B4924="B","",IFERROR(VLOOKUP($C4924,Elster!$I$5:$M$148,3,FALSE),$C4924))</f>
        <v xml:space="preserve">   "DATUM"                                            </v>
      </c>
      <c r="E4924" t="str">
        <f>IF($B4924="A","",IFERROR(VLOOKUP($C4924,Elster!$I$5:$M$148,3,FALSE),$C4924))</f>
        <v/>
      </c>
      <c r="F4924">
        <f t="shared" si="152"/>
        <v>10</v>
      </c>
      <c r="G4924" s="2">
        <f t="shared" si="153"/>
        <v>4.9729999999996721E-3</v>
      </c>
    </row>
    <row r="4925" spans="1:7" x14ac:dyDescent="0.35">
      <c r="A4925" t="s">
        <v>11085</v>
      </c>
      <c r="B4925" t="s">
        <v>7317</v>
      </c>
      <c r="C4925" t="s">
        <v>7347</v>
      </c>
      <c r="D4925" t="str">
        <f>IF($B4925="B","",IFERROR(VLOOKUP($C4925,Elster!$I$5:$M$148,3,FALSE),$C4925))</f>
        <v/>
      </c>
      <c r="E4925" t="str">
        <f>IF($B4925="A","",IFERROR(VLOOKUP($C4925,Elster!$I$5:$M$148,3,FALSE),$C4925))</f>
        <v xml:space="preserve">   "DATUM"                                            </v>
      </c>
      <c r="F4925">
        <f t="shared" si="152"/>
        <v>10</v>
      </c>
      <c r="G4925" s="2">
        <f t="shared" si="153"/>
        <v>2.600000000185787E-5</v>
      </c>
    </row>
    <row r="4926" spans="1:7" x14ac:dyDescent="0.35">
      <c r="A4926" t="s">
        <v>11086</v>
      </c>
      <c r="B4926" t="s">
        <v>7317</v>
      </c>
      <c r="C4926" t="s">
        <v>7339</v>
      </c>
      <c r="D4926" t="str">
        <f>IF($B4926="B","",IFERROR(VLOOKUP($C4926,Elster!$I$5:$M$148,3,FALSE),$C4926))</f>
        <v/>
      </c>
      <c r="E4926" t="str">
        <f>IF($B4926="A","",IFERROR(VLOOKUP($C4926,Elster!$I$5:$M$148,3,FALSE),$C4926))</f>
        <v xml:space="preserve">   "RAUMSOLLTEMP_II"                                  </v>
      </c>
      <c r="F4926">
        <f t="shared" si="152"/>
        <v>6</v>
      </c>
      <c r="G4926" s="2">
        <f t="shared" si="153"/>
        <v>4.9999999999990052E-3</v>
      </c>
    </row>
    <row r="4927" spans="1:7" x14ac:dyDescent="0.35">
      <c r="A4927" t="s">
        <v>11086</v>
      </c>
      <c r="B4927" t="s">
        <v>7319</v>
      </c>
      <c r="C4927" t="s">
        <v>7339</v>
      </c>
      <c r="D4927" t="str">
        <f>IF($B4927="B","",IFERROR(VLOOKUP($C4927,Elster!$I$5:$M$148,3,FALSE),$C4927))</f>
        <v xml:space="preserve">   "RAUMSOLLTEMP_II"                                  </v>
      </c>
      <c r="E4927" t="str">
        <f>IF($B4927="A","",IFERROR(VLOOKUP($C4927,Elster!$I$5:$M$148,3,FALSE),$C4927))</f>
        <v/>
      </c>
      <c r="F4927">
        <f t="shared" si="152"/>
        <v>6</v>
      </c>
      <c r="G4927" s="2">
        <f t="shared" si="153"/>
        <v>0</v>
      </c>
    </row>
    <row r="4928" spans="1:7" x14ac:dyDescent="0.35">
      <c r="A4928" t="s">
        <v>11087</v>
      </c>
      <c r="B4928" t="s">
        <v>7317</v>
      </c>
      <c r="C4928" t="s">
        <v>7320</v>
      </c>
      <c r="D4928" t="str">
        <f>IF($B4928="B","",IFERROR(VLOOKUP($C4928,Elster!$I$5:$M$148,3,FALSE),$C4928))</f>
        <v/>
      </c>
      <c r="E4928" t="str">
        <f>IF($B4928="A","",IFERROR(VLOOKUP($C4928,Elster!$I$5:$M$148,3,FALSE),$C4928))</f>
        <v>0x000</v>
      </c>
      <c r="F4928">
        <f t="shared" si="152"/>
        <v>0</v>
      </c>
      <c r="G4928" s="2">
        <f t="shared" si="153"/>
        <v>4.9999999999990052E-3</v>
      </c>
    </row>
    <row r="4929" spans="1:7" x14ac:dyDescent="0.35">
      <c r="A4929" t="s">
        <v>11087</v>
      </c>
      <c r="B4929" t="s">
        <v>7319</v>
      </c>
      <c r="C4929" t="s">
        <v>7320</v>
      </c>
      <c r="D4929" t="str">
        <f>IF($B4929="B","",IFERROR(VLOOKUP($C4929,Elster!$I$5:$M$148,3,FALSE),$C4929))</f>
        <v>0x000</v>
      </c>
      <c r="E4929" t="str">
        <f>IF($B4929="A","",IFERROR(VLOOKUP($C4929,Elster!$I$5:$M$148,3,FALSE),$C4929))</f>
        <v/>
      </c>
      <c r="F4929">
        <f t="shared" si="152"/>
        <v>0</v>
      </c>
      <c r="G4929" s="2">
        <f t="shared" si="153"/>
        <v>0</v>
      </c>
    </row>
    <row r="4930" spans="1:7" x14ac:dyDescent="0.35">
      <c r="A4930" t="s">
        <v>11088</v>
      </c>
      <c r="B4930" t="s">
        <v>7317</v>
      </c>
      <c r="C4930" t="s">
        <v>7664</v>
      </c>
      <c r="D4930" t="str">
        <f>IF($B4930="B","",IFERROR(VLOOKUP($C4930,Elster!$I$5:$M$148,3,FALSE),$C4930))</f>
        <v/>
      </c>
      <c r="E4930" t="str">
        <f>IF($B4930="A","",IFERROR(VLOOKUP($C4930,Elster!$I$5:$M$148,3,FALSE),$C4930))</f>
        <v xml:space="preserve">   "SAMMLER_PUMPE"                                    </v>
      </c>
      <c r="F4930">
        <f t="shared" si="152"/>
        <v>100</v>
      </c>
      <c r="G4930" s="2">
        <f t="shared" si="153"/>
        <v>4.9999999999990052E-3</v>
      </c>
    </row>
    <row r="4931" spans="1:7" x14ac:dyDescent="0.35">
      <c r="A4931" t="s">
        <v>11088</v>
      </c>
      <c r="B4931" t="s">
        <v>7319</v>
      </c>
      <c r="C4931" t="s">
        <v>7664</v>
      </c>
      <c r="D4931" t="str">
        <f>IF($B4931="B","",IFERROR(VLOOKUP($C4931,Elster!$I$5:$M$148,3,FALSE),$C4931))</f>
        <v xml:space="preserve">   "SAMMLER_PUMPE"                                    </v>
      </c>
      <c r="E4931" t="str">
        <f>IF($B4931="A","",IFERROR(VLOOKUP($C4931,Elster!$I$5:$M$148,3,FALSE),$C4931))</f>
        <v/>
      </c>
      <c r="F4931">
        <f t="shared" ref="F4931:F4994" si="154">HEX2DEC(REPLACE(C4931,1,2,""))</f>
        <v>100</v>
      </c>
      <c r="G4931" s="2">
        <f t="shared" si="153"/>
        <v>0</v>
      </c>
    </row>
    <row r="4932" spans="1:7" x14ac:dyDescent="0.35">
      <c r="A4932" t="s">
        <v>11089</v>
      </c>
      <c r="B4932" t="s">
        <v>7317</v>
      </c>
      <c r="C4932" t="s">
        <v>7321</v>
      </c>
      <c r="D4932" t="str">
        <f>IF($B4932="B","",IFERROR(VLOOKUP($C4932,Elster!$I$5:$M$148,3,FALSE),$C4932))</f>
        <v/>
      </c>
      <c r="E4932" t="str">
        <f>IF($B4932="A","",IFERROR(VLOOKUP($C4932,Elster!$I$5:$M$148,3,FALSE),$C4932))</f>
        <v xml:space="preserve">   "FEHLERMELDUNG"                                    </v>
      </c>
      <c r="F4932">
        <f t="shared" si="154"/>
        <v>1</v>
      </c>
      <c r="G4932" s="2">
        <f t="shared" ref="G4932:G4995" si="155">SUBSTITUTE(A4932,"s","")-SUBSTITUTE(A4931,"s","")</f>
        <v>5.000000000002558E-3</v>
      </c>
    </row>
    <row r="4933" spans="1:7" x14ac:dyDescent="0.35">
      <c r="A4933" t="s">
        <v>11089</v>
      </c>
      <c r="B4933" t="s">
        <v>7319</v>
      </c>
      <c r="C4933" t="s">
        <v>7321</v>
      </c>
      <c r="D4933" t="str">
        <f>IF($B4933="B","",IFERROR(VLOOKUP($C4933,Elster!$I$5:$M$148,3,FALSE),$C4933))</f>
        <v xml:space="preserve">   "FEHLERMELDUNG"                                    </v>
      </c>
      <c r="E4933" t="str">
        <f>IF($B4933="A","",IFERROR(VLOOKUP($C4933,Elster!$I$5:$M$148,3,FALSE),$C4933))</f>
        <v/>
      </c>
      <c r="F4933">
        <f t="shared" si="154"/>
        <v>1</v>
      </c>
      <c r="G4933" s="2">
        <f t="shared" si="155"/>
        <v>0</v>
      </c>
    </row>
    <row r="4934" spans="1:7" x14ac:dyDescent="0.35">
      <c r="A4934" t="s">
        <v>11090</v>
      </c>
      <c r="B4934" t="s">
        <v>7317</v>
      </c>
      <c r="C4934" t="s">
        <v>7667</v>
      </c>
      <c r="D4934" t="str">
        <f>IF($B4934="B","",IFERROR(VLOOKUP($C4934,Elster!$I$5:$M$148,3,FALSE),$C4934))</f>
        <v/>
      </c>
      <c r="E4934" t="str">
        <f>IF($B4934="A","",IFERROR(VLOOKUP($C4934,Elster!$I$5:$M$148,3,FALSE),$C4934))</f>
        <v xml:space="preserve">   "EINSTRAHLUNGS_SENSOR"                             </v>
      </c>
      <c r="F4934">
        <f t="shared" si="154"/>
        <v>127</v>
      </c>
      <c r="G4934" s="2">
        <f t="shared" si="155"/>
        <v>4.9999999999990052E-3</v>
      </c>
    </row>
    <row r="4935" spans="1:7" x14ac:dyDescent="0.35">
      <c r="A4935" t="s">
        <v>11090</v>
      </c>
      <c r="B4935" t="s">
        <v>7319</v>
      </c>
      <c r="C4935" t="s">
        <v>7667</v>
      </c>
      <c r="D4935" t="str">
        <f>IF($B4935="B","",IFERROR(VLOOKUP($C4935,Elster!$I$5:$M$148,3,FALSE),$C4935))</f>
        <v xml:space="preserve">   "EINSTRAHLUNGS_SENSOR"                             </v>
      </c>
      <c r="E4935" t="str">
        <f>IF($B4935="A","",IFERROR(VLOOKUP($C4935,Elster!$I$5:$M$148,3,FALSE),$C4935))</f>
        <v/>
      </c>
      <c r="F4935">
        <f t="shared" si="154"/>
        <v>127</v>
      </c>
      <c r="G4935" s="2">
        <f t="shared" si="155"/>
        <v>0</v>
      </c>
    </row>
    <row r="4936" spans="1:7" x14ac:dyDescent="0.35">
      <c r="A4936" t="s">
        <v>11091</v>
      </c>
      <c r="B4936" t="s">
        <v>7317</v>
      </c>
      <c r="C4936" t="s">
        <v>7325</v>
      </c>
      <c r="D4936" t="str">
        <f>IF($B4936="B","",IFERROR(VLOOKUP($C4936,Elster!$I$5:$M$148,3,FALSE),$C4936))</f>
        <v/>
      </c>
      <c r="E4936" t="str">
        <f>IF($B4936="A","",IFERROR(VLOOKUP($C4936,Elster!$I$5:$M$148,3,FALSE),$C4936))</f>
        <v xml:space="preserve">   "SPEICHERSOLLTEMP"                                 </v>
      </c>
      <c r="F4936">
        <f t="shared" si="154"/>
        <v>3</v>
      </c>
      <c r="G4936" s="2">
        <f t="shared" si="155"/>
        <v>7.6040000000006103E-3</v>
      </c>
    </row>
    <row r="4937" spans="1:7" x14ac:dyDescent="0.35">
      <c r="A4937" t="s">
        <v>11092</v>
      </c>
      <c r="B4937" t="s">
        <v>7317</v>
      </c>
      <c r="C4937" t="s">
        <v>7320</v>
      </c>
      <c r="D4937" t="str">
        <f>IF($B4937="B","",IFERROR(VLOOKUP($C4937,Elster!$I$5:$M$148,3,FALSE),$C4937))</f>
        <v/>
      </c>
      <c r="E4937" t="str">
        <f>IF($B4937="A","",IFERROR(VLOOKUP($C4937,Elster!$I$5:$M$148,3,FALSE),$C4937))</f>
        <v>0x000</v>
      </c>
      <c r="F4937">
        <f t="shared" si="154"/>
        <v>0</v>
      </c>
      <c r="G4937" s="2">
        <f t="shared" si="155"/>
        <v>4.9479999999988422E-3</v>
      </c>
    </row>
    <row r="4938" spans="1:7" x14ac:dyDescent="0.35">
      <c r="A4938" t="s">
        <v>11093</v>
      </c>
      <c r="B4938" t="s">
        <v>7317</v>
      </c>
      <c r="C4938" t="s">
        <v>7318</v>
      </c>
      <c r="D4938" t="str">
        <f>IF($B4938="B","",IFERROR(VLOOKUP($C4938,Elster!$I$5:$M$148,3,FALSE),$C4938))</f>
        <v/>
      </c>
      <c r="E4938" t="str">
        <f>IF($B4938="A","",IFERROR(VLOOKUP($C4938,Elster!$I$5:$M$148,3,FALSE),$C4938))</f>
        <v xml:space="preserve">   "SAMMLERISTTEMP"                                   </v>
      </c>
      <c r="F4938">
        <f t="shared" si="154"/>
        <v>13</v>
      </c>
      <c r="G4938" s="2">
        <f t="shared" si="155"/>
        <v>4.9740000000007001E-3</v>
      </c>
    </row>
    <row r="4939" spans="1:7" x14ac:dyDescent="0.35">
      <c r="A4939" t="s">
        <v>11094</v>
      </c>
      <c r="B4939" t="s">
        <v>7317</v>
      </c>
      <c r="C4939" t="s">
        <v>7329</v>
      </c>
      <c r="D4939" t="str">
        <f>IF($B4939="B","",IFERROR(VLOOKUP($C4939,Elster!$I$5:$M$148,3,FALSE),$C4939))</f>
        <v/>
      </c>
      <c r="E4939" t="str">
        <f>IF($B4939="A","",IFERROR(VLOOKUP($C4939,Elster!$I$5:$M$148,3,FALSE),$C4939))</f>
        <v xml:space="preserve">   "KESSELSOLLTEMP"                                   </v>
      </c>
      <c r="F4939">
        <f t="shared" si="154"/>
        <v>2</v>
      </c>
      <c r="G4939" s="2">
        <f t="shared" si="155"/>
        <v>4.9740000000007001E-3</v>
      </c>
    </row>
    <row r="4940" spans="1:7" x14ac:dyDescent="0.35">
      <c r="A4940" t="s">
        <v>11095</v>
      </c>
      <c r="B4940" t="s">
        <v>7317</v>
      </c>
      <c r="C4940" t="s">
        <v>7320</v>
      </c>
      <c r="D4940" t="str">
        <f>IF($B4940="B","",IFERROR(VLOOKUP($C4940,Elster!$I$5:$M$148,3,FALSE),$C4940))</f>
        <v/>
      </c>
      <c r="E4940" t="str">
        <f>IF($B4940="A","",IFERROR(VLOOKUP($C4940,Elster!$I$5:$M$148,3,FALSE),$C4940))</f>
        <v>0x000</v>
      </c>
      <c r="F4940">
        <f t="shared" si="154"/>
        <v>0</v>
      </c>
      <c r="G4940" s="2">
        <f t="shared" si="155"/>
        <v>4.9469999999978143E-3</v>
      </c>
    </row>
    <row r="4941" spans="1:7" x14ac:dyDescent="0.35">
      <c r="A4941" t="s">
        <v>11096</v>
      </c>
      <c r="B4941" t="s">
        <v>7317</v>
      </c>
      <c r="C4941" t="s">
        <v>7366</v>
      </c>
      <c r="D4941" t="str">
        <f>IF($B4941="B","",IFERROR(VLOOKUP($C4941,Elster!$I$5:$M$148,3,FALSE),$C4941))</f>
        <v/>
      </c>
      <c r="E4941" t="str">
        <f>IF($B4941="A","",IFERROR(VLOOKUP($C4941,Elster!$I$5:$M$148,3,FALSE),$C4941))</f>
        <v xml:space="preserve">//   "ERWEITERUNGSTELEGRAMM"                            </v>
      </c>
      <c r="F4941">
        <f t="shared" si="154"/>
        <v>250</v>
      </c>
      <c r="G4941" s="2">
        <f t="shared" si="155"/>
        <v>4.9740000000007001E-3</v>
      </c>
    </row>
    <row r="4942" spans="1:7" x14ac:dyDescent="0.35">
      <c r="A4942" t="s">
        <v>11097</v>
      </c>
      <c r="B4942" t="s">
        <v>7317</v>
      </c>
      <c r="C4942" t="s">
        <v>7347</v>
      </c>
      <c r="D4942" t="str">
        <f>IF($B4942="B","",IFERROR(VLOOKUP($C4942,Elster!$I$5:$M$148,3,FALSE),$C4942))</f>
        <v/>
      </c>
      <c r="E4942" t="str">
        <f>IF($B4942="A","",IFERROR(VLOOKUP($C4942,Elster!$I$5:$M$148,3,FALSE),$C4942))</f>
        <v xml:space="preserve">   "DATUM"                                            </v>
      </c>
      <c r="F4942">
        <f t="shared" si="154"/>
        <v>10</v>
      </c>
      <c r="G4942" s="2">
        <f t="shared" si="155"/>
        <v>4.9740000000007001E-3</v>
      </c>
    </row>
    <row r="4943" spans="1:7" x14ac:dyDescent="0.35">
      <c r="A4943" t="s">
        <v>11098</v>
      </c>
      <c r="B4943" t="s">
        <v>7317</v>
      </c>
      <c r="C4943" t="s">
        <v>7339</v>
      </c>
      <c r="D4943" t="str">
        <f>IF($B4943="B","",IFERROR(VLOOKUP($C4943,Elster!$I$5:$M$148,3,FALSE),$C4943))</f>
        <v/>
      </c>
      <c r="E4943" t="str">
        <f>IF($B4943="A","",IFERROR(VLOOKUP($C4943,Elster!$I$5:$M$148,3,FALSE),$C4943))</f>
        <v xml:space="preserve">   "RAUMSOLLTEMP_II"                                  </v>
      </c>
      <c r="F4943">
        <f t="shared" si="154"/>
        <v>6</v>
      </c>
      <c r="G4943" s="2">
        <f t="shared" si="155"/>
        <v>4.9740000000007001E-3</v>
      </c>
    </row>
    <row r="4944" spans="1:7" x14ac:dyDescent="0.35">
      <c r="A4944" t="s">
        <v>11099</v>
      </c>
      <c r="B4944" t="s">
        <v>7317</v>
      </c>
      <c r="C4944" t="s">
        <v>7320</v>
      </c>
      <c r="D4944" t="str">
        <f>IF($B4944="B","",IFERROR(VLOOKUP($C4944,Elster!$I$5:$M$148,3,FALSE),$C4944))</f>
        <v/>
      </c>
      <c r="E4944" t="str">
        <f>IF($B4944="A","",IFERROR(VLOOKUP($C4944,Elster!$I$5:$M$148,3,FALSE),$C4944))</f>
        <v>0x000</v>
      </c>
      <c r="F4944">
        <f t="shared" si="154"/>
        <v>0</v>
      </c>
      <c r="G4944" s="2">
        <f t="shared" si="155"/>
        <v>4.9479999999988422E-3</v>
      </c>
    </row>
    <row r="4945" spans="1:7" x14ac:dyDescent="0.35">
      <c r="A4945" t="s">
        <v>11100</v>
      </c>
      <c r="B4945" t="s">
        <v>7317</v>
      </c>
      <c r="C4945" t="s">
        <v>7664</v>
      </c>
      <c r="D4945" t="str">
        <f>IF($B4945="B","",IFERROR(VLOOKUP($C4945,Elster!$I$5:$M$148,3,FALSE),$C4945))</f>
        <v/>
      </c>
      <c r="E4945" t="str">
        <f>IF($B4945="A","",IFERROR(VLOOKUP($C4945,Elster!$I$5:$M$148,3,FALSE),$C4945))</f>
        <v xml:space="preserve">   "SAMMLER_PUMPE"                                    </v>
      </c>
      <c r="F4945">
        <f t="shared" si="154"/>
        <v>100</v>
      </c>
      <c r="G4945" s="2">
        <f t="shared" si="155"/>
        <v>4.9740000000007001E-3</v>
      </c>
    </row>
    <row r="4946" spans="1:7" x14ac:dyDescent="0.35">
      <c r="A4946" t="s">
        <v>11101</v>
      </c>
      <c r="B4946" t="s">
        <v>7317</v>
      </c>
      <c r="C4946" t="s">
        <v>7321</v>
      </c>
      <c r="D4946" t="str">
        <f>IF($B4946="B","",IFERROR(VLOOKUP($C4946,Elster!$I$5:$M$148,3,FALSE),$C4946))</f>
        <v/>
      </c>
      <c r="E4946" t="str">
        <f>IF($B4946="A","",IFERROR(VLOOKUP($C4946,Elster!$I$5:$M$148,3,FALSE),$C4946))</f>
        <v xml:space="preserve">   "FEHLERMELDUNG"                                    </v>
      </c>
      <c r="F4946">
        <f t="shared" si="154"/>
        <v>1</v>
      </c>
      <c r="G4946" s="2">
        <f t="shared" si="155"/>
        <v>4.9740000000007001E-3</v>
      </c>
    </row>
    <row r="4947" spans="1:7" x14ac:dyDescent="0.35">
      <c r="A4947" t="s">
        <v>11102</v>
      </c>
      <c r="B4947" t="s">
        <v>7317</v>
      </c>
      <c r="C4947" t="s">
        <v>7368</v>
      </c>
      <c r="D4947" t="str">
        <f>IF($B4947="B","",IFERROR(VLOOKUP($C4947,Elster!$I$5:$M$148,3,FALSE),$C4947))</f>
        <v/>
      </c>
      <c r="E4947" t="str">
        <f>IF($B4947="A","",IFERROR(VLOOKUP($C4947,Elster!$I$5:$M$148,3,FALSE),$C4947))</f>
        <v xml:space="preserve">   "ECO_AKZEPTANZ_WW"                                 </v>
      </c>
      <c r="F4947">
        <f t="shared" si="154"/>
        <v>128</v>
      </c>
      <c r="G4947" s="2">
        <f t="shared" si="155"/>
        <v>4.9740000000007001E-3</v>
      </c>
    </row>
    <row r="4948" spans="1:7" x14ac:dyDescent="0.35">
      <c r="A4948" t="s">
        <v>11103</v>
      </c>
      <c r="B4948" t="s">
        <v>7319</v>
      </c>
      <c r="C4948" t="s">
        <v>7318</v>
      </c>
      <c r="D4948" t="str">
        <f>IF($B4948="B","",IFERROR(VLOOKUP($C4948,Elster!$I$5:$M$148,3,FALSE),$C4948))</f>
        <v xml:space="preserve">   "SAMMLERISTTEMP"                                   </v>
      </c>
      <c r="E4948" t="str">
        <f>IF($B4948="A","",IFERROR(VLOOKUP($C4948,Elster!$I$5:$M$148,3,FALSE),$C4948))</f>
        <v/>
      </c>
      <c r="F4948">
        <f t="shared" si="154"/>
        <v>13</v>
      </c>
      <c r="G4948" s="2">
        <f t="shared" si="155"/>
        <v>1.0702999999999463E-2</v>
      </c>
    </row>
    <row r="4949" spans="1:7" x14ac:dyDescent="0.35">
      <c r="A4949" t="s">
        <v>11104</v>
      </c>
      <c r="B4949" t="s">
        <v>7317</v>
      </c>
      <c r="C4949" t="s">
        <v>7318</v>
      </c>
      <c r="D4949" t="str">
        <f>IF($B4949="B","",IFERROR(VLOOKUP($C4949,Elster!$I$5:$M$148,3,FALSE),$C4949))</f>
        <v/>
      </c>
      <c r="E4949" t="str">
        <f>IF($B4949="A","",IFERROR(VLOOKUP($C4949,Elster!$I$5:$M$148,3,FALSE),$C4949))</f>
        <v xml:space="preserve">   "SAMMLERISTTEMP"                                   </v>
      </c>
      <c r="F4949">
        <f t="shared" si="154"/>
        <v>13</v>
      </c>
      <c r="G4949" s="2">
        <f t="shared" si="155"/>
        <v>2.5999999998305157E-5</v>
      </c>
    </row>
    <row r="4950" spans="1:7" x14ac:dyDescent="0.35">
      <c r="A4950" t="s">
        <v>11105</v>
      </c>
      <c r="B4950" t="s">
        <v>7317</v>
      </c>
      <c r="C4950" t="s">
        <v>7320</v>
      </c>
      <c r="D4950" t="str">
        <f>IF($B4950="B","",IFERROR(VLOOKUP($C4950,Elster!$I$5:$M$148,3,FALSE),$C4950))</f>
        <v/>
      </c>
      <c r="E4950" t="str">
        <f>IF($B4950="A","",IFERROR(VLOOKUP($C4950,Elster!$I$5:$M$148,3,FALSE),$C4950))</f>
        <v>0x000</v>
      </c>
      <c r="F4950">
        <f t="shared" si="154"/>
        <v>0</v>
      </c>
      <c r="G4950" s="2">
        <f t="shared" si="155"/>
        <v>4.99900000000153E-3</v>
      </c>
    </row>
    <row r="4951" spans="1:7" x14ac:dyDescent="0.35">
      <c r="A4951" t="s">
        <v>11106</v>
      </c>
      <c r="B4951" t="s">
        <v>7319</v>
      </c>
      <c r="C4951" t="s">
        <v>7320</v>
      </c>
      <c r="D4951" t="str">
        <f>IF($B4951="B","",IFERROR(VLOOKUP($C4951,Elster!$I$5:$M$148,3,FALSE),$C4951))</f>
        <v>0x000</v>
      </c>
      <c r="E4951" t="str">
        <f>IF($B4951="A","",IFERROR(VLOOKUP($C4951,Elster!$I$5:$M$148,3,FALSE),$C4951))</f>
        <v/>
      </c>
      <c r="F4951">
        <f t="shared" si="154"/>
        <v>0</v>
      </c>
      <c r="G4951" s="2">
        <f t="shared" si="155"/>
        <v>9.9999999747524271E-7</v>
      </c>
    </row>
    <row r="4952" spans="1:7" x14ac:dyDescent="0.35">
      <c r="A4952" t="s">
        <v>11107</v>
      </c>
      <c r="B4952" t="s">
        <v>7317</v>
      </c>
      <c r="C4952" t="s">
        <v>7325</v>
      </c>
      <c r="D4952" t="str">
        <f>IF($B4952="B","",IFERROR(VLOOKUP($C4952,Elster!$I$5:$M$148,3,FALSE),$C4952))</f>
        <v/>
      </c>
      <c r="E4952" t="str">
        <f>IF($B4952="A","",IFERROR(VLOOKUP($C4952,Elster!$I$5:$M$148,3,FALSE),$C4952))</f>
        <v xml:space="preserve">   "SPEICHERSOLLTEMP"                                 </v>
      </c>
      <c r="F4952">
        <f t="shared" si="154"/>
        <v>3</v>
      </c>
      <c r="G4952" s="2">
        <f t="shared" si="155"/>
        <v>4.99900000000153E-3</v>
      </c>
    </row>
    <row r="4953" spans="1:7" x14ac:dyDescent="0.35">
      <c r="A4953" t="s">
        <v>11107</v>
      </c>
      <c r="B4953" t="s">
        <v>7319</v>
      </c>
      <c r="C4953" t="s">
        <v>7325</v>
      </c>
      <c r="D4953" t="str">
        <f>IF($B4953="B","",IFERROR(VLOOKUP($C4953,Elster!$I$5:$M$148,3,FALSE),$C4953))</f>
        <v xml:space="preserve">   "SPEICHERSOLLTEMP"                                 </v>
      </c>
      <c r="E4953" t="str">
        <f>IF($B4953="A","",IFERROR(VLOOKUP($C4953,Elster!$I$5:$M$148,3,FALSE),$C4953))</f>
        <v/>
      </c>
      <c r="F4953">
        <f t="shared" si="154"/>
        <v>3</v>
      </c>
      <c r="G4953" s="2">
        <f t="shared" si="155"/>
        <v>0</v>
      </c>
    </row>
    <row r="4954" spans="1:7" x14ac:dyDescent="0.35">
      <c r="A4954" t="s">
        <v>11108</v>
      </c>
      <c r="B4954" t="s">
        <v>7317</v>
      </c>
      <c r="C4954" t="s">
        <v>7321</v>
      </c>
      <c r="D4954" t="str">
        <f>IF($B4954="B","",IFERROR(VLOOKUP($C4954,Elster!$I$5:$M$148,3,FALSE),$C4954))</f>
        <v/>
      </c>
      <c r="E4954" t="str">
        <f>IF($B4954="A","",IFERROR(VLOOKUP($C4954,Elster!$I$5:$M$148,3,FALSE),$C4954))</f>
        <v xml:space="preserve">   "FEHLERMELDUNG"                                    </v>
      </c>
      <c r="F4954">
        <f t="shared" si="154"/>
        <v>1</v>
      </c>
      <c r="G4954" s="2">
        <f t="shared" si="155"/>
        <v>4.9999999999990052E-3</v>
      </c>
    </row>
    <row r="4955" spans="1:7" x14ac:dyDescent="0.35">
      <c r="A4955" t="s">
        <v>11108</v>
      </c>
      <c r="B4955" t="s">
        <v>7319</v>
      </c>
      <c r="C4955" t="s">
        <v>7321</v>
      </c>
      <c r="D4955" t="str">
        <f>IF($B4955="B","",IFERROR(VLOOKUP($C4955,Elster!$I$5:$M$148,3,FALSE),$C4955))</f>
        <v xml:space="preserve">   "FEHLERMELDUNG"                                    </v>
      </c>
      <c r="E4955" t="str">
        <f>IF($B4955="A","",IFERROR(VLOOKUP($C4955,Elster!$I$5:$M$148,3,FALSE),$C4955))</f>
        <v/>
      </c>
      <c r="F4955">
        <f t="shared" si="154"/>
        <v>1</v>
      </c>
      <c r="G4955" s="2">
        <f t="shared" si="155"/>
        <v>0</v>
      </c>
    </row>
    <row r="4956" spans="1:7" x14ac:dyDescent="0.35">
      <c r="A4956" t="s">
        <v>11109</v>
      </c>
      <c r="B4956" t="s">
        <v>7317</v>
      </c>
      <c r="C4956" t="s">
        <v>7320</v>
      </c>
      <c r="D4956" t="str">
        <f>IF($B4956="B","",IFERROR(VLOOKUP($C4956,Elster!$I$5:$M$148,3,FALSE),$C4956))</f>
        <v/>
      </c>
      <c r="E4956" t="str">
        <f>IF($B4956="A","",IFERROR(VLOOKUP($C4956,Elster!$I$5:$M$148,3,FALSE),$C4956))</f>
        <v>0x000</v>
      </c>
      <c r="F4956">
        <f t="shared" si="154"/>
        <v>0</v>
      </c>
      <c r="G4956" s="2">
        <f t="shared" si="155"/>
        <v>5.000000000002558E-3</v>
      </c>
    </row>
    <row r="4957" spans="1:7" x14ac:dyDescent="0.35">
      <c r="A4957" t="s">
        <v>11109</v>
      </c>
      <c r="B4957" t="s">
        <v>7319</v>
      </c>
      <c r="C4957" t="s">
        <v>7320</v>
      </c>
      <c r="D4957" t="str">
        <f>IF($B4957="B","",IFERROR(VLOOKUP($C4957,Elster!$I$5:$M$148,3,FALSE),$C4957))</f>
        <v>0x000</v>
      </c>
      <c r="E4957" t="str">
        <f>IF($B4957="A","",IFERROR(VLOOKUP($C4957,Elster!$I$5:$M$148,3,FALSE),$C4957))</f>
        <v/>
      </c>
      <c r="F4957">
        <f t="shared" si="154"/>
        <v>0</v>
      </c>
      <c r="G4957" s="2">
        <f t="shared" si="155"/>
        <v>0</v>
      </c>
    </row>
    <row r="4958" spans="1:7" x14ac:dyDescent="0.35">
      <c r="A4958" t="s">
        <v>11110</v>
      </c>
      <c r="B4958" t="s">
        <v>7317</v>
      </c>
      <c r="C4958" t="s">
        <v>7366</v>
      </c>
      <c r="D4958" t="str">
        <f>IF($B4958="B","",IFERROR(VLOOKUP($C4958,Elster!$I$5:$M$148,3,FALSE),$C4958))</f>
        <v/>
      </c>
      <c r="E4958" t="str">
        <f>IF($B4958="A","",IFERROR(VLOOKUP($C4958,Elster!$I$5:$M$148,3,FALSE),$C4958))</f>
        <v xml:space="preserve">//   "ERWEITERUNGSTELEGRAMM"                            </v>
      </c>
      <c r="F4958">
        <f t="shared" si="154"/>
        <v>250</v>
      </c>
      <c r="G4958" s="2">
        <f t="shared" si="155"/>
        <v>4.9999999999990052E-3</v>
      </c>
    </row>
    <row r="4959" spans="1:7" x14ac:dyDescent="0.35">
      <c r="A4959" t="s">
        <v>11110</v>
      </c>
      <c r="B4959" t="s">
        <v>7319</v>
      </c>
      <c r="C4959" t="s">
        <v>7366</v>
      </c>
      <c r="D4959" t="str">
        <f>IF($B4959="B","",IFERROR(VLOOKUP($C4959,Elster!$I$5:$M$148,3,FALSE),$C4959))</f>
        <v xml:space="preserve">//   "ERWEITERUNGSTELEGRAMM"                            </v>
      </c>
      <c r="E4959" t="str">
        <f>IF($B4959="A","",IFERROR(VLOOKUP($C4959,Elster!$I$5:$M$148,3,FALSE),$C4959))</f>
        <v/>
      </c>
      <c r="F4959">
        <f t="shared" si="154"/>
        <v>250</v>
      </c>
      <c r="G4959" s="2">
        <f t="shared" si="155"/>
        <v>0</v>
      </c>
    </row>
    <row r="4960" spans="1:7" x14ac:dyDescent="0.35">
      <c r="A4960" t="s">
        <v>11111</v>
      </c>
      <c r="B4960" t="s">
        <v>7317</v>
      </c>
      <c r="C4960" t="s">
        <v>7320</v>
      </c>
      <c r="D4960" t="str">
        <f>IF($B4960="B","",IFERROR(VLOOKUP($C4960,Elster!$I$5:$M$148,3,FALSE),$C4960))</f>
        <v/>
      </c>
      <c r="E4960" t="str">
        <f>IF($B4960="A","",IFERROR(VLOOKUP($C4960,Elster!$I$5:$M$148,3,FALSE),$C4960))</f>
        <v>0x000</v>
      </c>
      <c r="F4960">
        <f t="shared" si="154"/>
        <v>0</v>
      </c>
      <c r="G4960" s="2">
        <f t="shared" si="155"/>
        <v>4.9999999999990052E-3</v>
      </c>
    </row>
    <row r="4961" spans="1:7" x14ac:dyDescent="0.35">
      <c r="A4961" t="s">
        <v>11111</v>
      </c>
      <c r="B4961" t="s">
        <v>7319</v>
      </c>
      <c r="C4961" t="s">
        <v>7320</v>
      </c>
      <c r="D4961" t="str">
        <f>IF($B4961="B","",IFERROR(VLOOKUP($C4961,Elster!$I$5:$M$148,3,FALSE),$C4961))</f>
        <v>0x000</v>
      </c>
      <c r="E4961" t="str">
        <f>IF($B4961="A","",IFERROR(VLOOKUP($C4961,Elster!$I$5:$M$148,3,FALSE),$C4961))</f>
        <v/>
      </c>
      <c r="F4961">
        <f t="shared" si="154"/>
        <v>0</v>
      </c>
      <c r="G4961" s="2">
        <f t="shared" si="155"/>
        <v>0</v>
      </c>
    </row>
    <row r="4962" spans="1:7" x14ac:dyDescent="0.35">
      <c r="A4962" t="s">
        <v>11112</v>
      </c>
      <c r="B4962" t="s">
        <v>7317</v>
      </c>
      <c r="C4962" t="s">
        <v>7352</v>
      </c>
      <c r="D4962" t="str">
        <f>IF($B4962="B","",IFERROR(VLOOKUP($C4962,Elster!$I$5:$M$148,3,FALSE),$C4962))</f>
        <v/>
      </c>
      <c r="E4962" t="str">
        <f>IF($B4962="A","",IFERROR(VLOOKUP($C4962,Elster!$I$5:$M$148,3,FALSE),$C4962))</f>
        <v xml:space="preserve">   "SPEICHERISTTEMP"                                  </v>
      </c>
      <c r="F4962">
        <f t="shared" si="154"/>
        <v>14</v>
      </c>
      <c r="G4962" s="2">
        <f t="shared" si="155"/>
        <v>4.9999999999990052E-3</v>
      </c>
    </row>
    <row r="4963" spans="1:7" x14ac:dyDescent="0.35">
      <c r="A4963" t="s">
        <v>11112</v>
      </c>
      <c r="B4963" t="s">
        <v>7319</v>
      </c>
      <c r="C4963" t="s">
        <v>7352</v>
      </c>
      <c r="D4963" t="str">
        <f>IF($B4963="B","",IFERROR(VLOOKUP($C4963,Elster!$I$5:$M$148,3,FALSE),$C4963))</f>
        <v xml:space="preserve">   "SPEICHERISTTEMP"                                  </v>
      </c>
      <c r="E4963" t="str">
        <f>IF($B4963="A","",IFERROR(VLOOKUP($C4963,Elster!$I$5:$M$148,3,FALSE),$C4963))</f>
        <v/>
      </c>
      <c r="F4963">
        <f t="shared" si="154"/>
        <v>14</v>
      </c>
      <c r="G4963" s="2">
        <f t="shared" si="155"/>
        <v>0</v>
      </c>
    </row>
    <row r="4964" spans="1:7" x14ac:dyDescent="0.35">
      <c r="A4964" t="s">
        <v>11113</v>
      </c>
      <c r="B4964" t="s">
        <v>7317</v>
      </c>
      <c r="C4964" t="s">
        <v>7689</v>
      </c>
      <c r="D4964" t="str">
        <f>IF($B4964="B","",IFERROR(VLOOKUP($C4964,Elster!$I$5:$M$148,3,FALSE),$C4964))</f>
        <v/>
      </c>
      <c r="E4964" t="str">
        <f>IF($B4964="A","",IFERROR(VLOOKUP($C4964,Elster!$I$5:$M$148,3,FALSE),$C4964))</f>
        <v xml:space="preserve">   "INITIALISIERUNG"                                  </v>
      </c>
      <c r="F4964">
        <f t="shared" si="154"/>
        <v>254</v>
      </c>
      <c r="G4964" s="2">
        <f t="shared" si="155"/>
        <v>5.000000000002558E-3</v>
      </c>
    </row>
    <row r="4965" spans="1:7" x14ac:dyDescent="0.35">
      <c r="A4965" t="s">
        <v>11113</v>
      </c>
      <c r="B4965" t="s">
        <v>7319</v>
      </c>
      <c r="C4965" t="s">
        <v>7689</v>
      </c>
      <c r="D4965" t="str">
        <f>IF($B4965="B","",IFERROR(VLOOKUP($C4965,Elster!$I$5:$M$148,3,FALSE),$C4965))</f>
        <v xml:space="preserve">   "INITIALISIERUNG"                                  </v>
      </c>
      <c r="E4965" t="str">
        <f>IF($B4965="A","",IFERROR(VLOOKUP($C4965,Elster!$I$5:$M$148,3,FALSE),$C4965))</f>
        <v/>
      </c>
      <c r="F4965">
        <f t="shared" si="154"/>
        <v>254</v>
      </c>
      <c r="G4965" s="2">
        <f t="shared" si="155"/>
        <v>0</v>
      </c>
    </row>
    <row r="4966" spans="1:7" x14ac:dyDescent="0.35">
      <c r="A4966" t="s">
        <v>11114</v>
      </c>
      <c r="B4966" t="s">
        <v>7317</v>
      </c>
      <c r="C4966" t="s">
        <v>7691</v>
      </c>
      <c r="D4966" t="str">
        <f>IF($B4966="B","",IFERROR(VLOOKUP($C4966,Elster!$I$5:$M$148,3,FALSE),$C4966))</f>
        <v/>
      </c>
      <c r="E4966" t="str">
        <f>IF($B4966="A","",IFERROR(VLOOKUP($C4966,Elster!$I$5:$M$148,3,FALSE),$C4966))</f>
        <v xml:space="preserve">   "DREHZAHLREG_JA_NEIN"                              </v>
      </c>
      <c r="F4966">
        <f t="shared" si="154"/>
        <v>112</v>
      </c>
      <c r="G4966" s="2">
        <f t="shared" si="155"/>
        <v>4.9999999999990052E-3</v>
      </c>
    </row>
    <row r="4967" spans="1:7" x14ac:dyDescent="0.35">
      <c r="A4967" t="s">
        <v>11114</v>
      </c>
      <c r="B4967" t="s">
        <v>7319</v>
      </c>
      <c r="C4967" t="s">
        <v>7691</v>
      </c>
      <c r="D4967" t="str">
        <f>IF($B4967="B","",IFERROR(VLOOKUP($C4967,Elster!$I$5:$M$148,3,FALSE),$C4967))</f>
        <v xml:space="preserve">   "DREHZAHLREG_JA_NEIN"                              </v>
      </c>
      <c r="E4967" t="str">
        <f>IF($B4967="A","",IFERROR(VLOOKUP($C4967,Elster!$I$5:$M$148,3,FALSE),$C4967))</f>
        <v/>
      </c>
      <c r="F4967">
        <f t="shared" si="154"/>
        <v>112</v>
      </c>
      <c r="G4967" s="2">
        <f t="shared" si="155"/>
        <v>0</v>
      </c>
    </row>
    <row r="4968" spans="1:7" x14ac:dyDescent="0.35">
      <c r="A4968" t="s">
        <v>11115</v>
      </c>
      <c r="B4968" t="s">
        <v>7317</v>
      </c>
      <c r="C4968" t="s">
        <v>7329</v>
      </c>
      <c r="D4968" t="str">
        <f>IF($B4968="B","",IFERROR(VLOOKUP($C4968,Elster!$I$5:$M$148,3,FALSE),$C4968))</f>
        <v/>
      </c>
      <c r="E4968" t="str">
        <f>IF($B4968="A","",IFERROR(VLOOKUP($C4968,Elster!$I$5:$M$148,3,FALSE),$C4968))</f>
        <v xml:space="preserve">   "KESSELSOLLTEMP"                                   </v>
      </c>
      <c r="F4968">
        <f t="shared" si="154"/>
        <v>2</v>
      </c>
      <c r="G4968" s="2">
        <f t="shared" si="155"/>
        <v>4.9999999999990052E-3</v>
      </c>
    </row>
    <row r="4969" spans="1:7" x14ac:dyDescent="0.35">
      <c r="A4969" t="s">
        <v>11115</v>
      </c>
      <c r="B4969" t="s">
        <v>7319</v>
      </c>
      <c r="C4969" t="s">
        <v>7329</v>
      </c>
      <c r="D4969" t="str">
        <f>IF($B4969="B","",IFERROR(VLOOKUP($C4969,Elster!$I$5:$M$148,3,FALSE),$C4969))</f>
        <v xml:space="preserve">   "KESSELSOLLTEMP"                                   </v>
      </c>
      <c r="E4969" t="str">
        <f>IF($B4969="A","",IFERROR(VLOOKUP($C4969,Elster!$I$5:$M$148,3,FALSE),$C4969))</f>
        <v/>
      </c>
      <c r="F4969">
        <f t="shared" si="154"/>
        <v>2</v>
      </c>
      <c r="G4969" s="2">
        <f t="shared" si="155"/>
        <v>0</v>
      </c>
    </row>
    <row r="4970" spans="1:7" x14ac:dyDescent="0.35">
      <c r="A4970" t="s">
        <v>11116</v>
      </c>
      <c r="B4970" t="s">
        <v>7317</v>
      </c>
      <c r="C4970" t="s">
        <v>7372</v>
      </c>
      <c r="D4970" t="str">
        <f>IF($B4970="B","",IFERROR(VLOOKUP($C4970,Elster!$I$5:$M$148,3,FALSE),$C4970))</f>
        <v/>
      </c>
      <c r="E4970" t="str">
        <f>IF($B4970="A","",IFERROR(VLOOKUP($C4970,Elster!$I$5:$M$148,3,FALSE),$C4970))</f>
        <v xml:space="preserve">   "SOLAR_GESAMTERTRAG_WH"                            </v>
      </c>
      <c r="F4970">
        <f t="shared" si="154"/>
        <v>135</v>
      </c>
      <c r="G4970" s="2">
        <f t="shared" si="155"/>
        <v>5.000000000002558E-3</v>
      </c>
    </row>
    <row r="4971" spans="1:7" x14ac:dyDescent="0.35">
      <c r="A4971" t="s">
        <v>11116</v>
      </c>
      <c r="B4971" t="s">
        <v>7319</v>
      </c>
      <c r="C4971" t="s">
        <v>7372</v>
      </c>
      <c r="D4971" t="str">
        <f>IF($B4971="B","",IFERROR(VLOOKUP($C4971,Elster!$I$5:$M$148,3,FALSE),$C4971))</f>
        <v xml:space="preserve">   "SOLAR_GESAMTERTRAG_WH"                            </v>
      </c>
      <c r="E4971" t="str">
        <f>IF($B4971="A","",IFERROR(VLOOKUP($C4971,Elster!$I$5:$M$148,3,FALSE),$C4971))</f>
        <v/>
      </c>
      <c r="F4971">
        <f t="shared" si="154"/>
        <v>135</v>
      </c>
      <c r="G4971" s="2">
        <f t="shared" si="155"/>
        <v>0</v>
      </c>
    </row>
    <row r="4972" spans="1:7" x14ac:dyDescent="0.35">
      <c r="A4972" t="s">
        <v>11117</v>
      </c>
      <c r="B4972" t="s">
        <v>7317</v>
      </c>
      <c r="C4972" t="s">
        <v>7325</v>
      </c>
      <c r="D4972" t="str">
        <f>IF($B4972="B","",IFERROR(VLOOKUP($C4972,Elster!$I$5:$M$148,3,FALSE),$C4972))</f>
        <v/>
      </c>
      <c r="E4972" t="str">
        <f>IF($B4972="A","",IFERROR(VLOOKUP($C4972,Elster!$I$5:$M$148,3,FALSE),$C4972))</f>
        <v xml:space="preserve">   "SPEICHERSOLLTEMP"                                 </v>
      </c>
      <c r="F4972">
        <f t="shared" si="154"/>
        <v>3</v>
      </c>
      <c r="G4972" s="2">
        <f t="shared" si="155"/>
        <v>6.3279999999998893E-3</v>
      </c>
    </row>
    <row r="4973" spans="1:7" x14ac:dyDescent="0.35">
      <c r="A4973" t="s">
        <v>11118</v>
      </c>
      <c r="B4973" t="s">
        <v>7317</v>
      </c>
      <c r="C4973" t="s">
        <v>7320</v>
      </c>
      <c r="D4973" t="str">
        <f>IF($B4973="B","",IFERROR(VLOOKUP($C4973,Elster!$I$5:$M$148,3,FALSE),$C4973))</f>
        <v/>
      </c>
      <c r="E4973" t="str">
        <f>IF($B4973="A","",IFERROR(VLOOKUP($C4973,Elster!$I$5:$M$148,3,FALSE),$C4973))</f>
        <v>0x000</v>
      </c>
      <c r="F4973">
        <f t="shared" si="154"/>
        <v>0</v>
      </c>
      <c r="G4973" s="2">
        <f t="shared" si="155"/>
        <v>4.9739999999971474E-3</v>
      </c>
    </row>
    <row r="4974" spans="1:7" x14ac:dyDescent="0.35">
      <c r="A4974" t="s">
        <v>11119</v>
      </c>
      <c r="B4974" t="s">
        <v>7317</v>
      </c>
      <c r="C4974" t="s">
        <v>7318</v>
      </c>
      <c r="D4974" t="str">
        <f>IF($B4974="B","",IFERROR(VLOOKUP($C4974,Elster!$I$5:$M$148,3,FALSE),$C4974))</f>
        <v/>
      </c>
      <c r="E4974" t="str">
        <f>IF($B4974="A","",IFERROR(VLOOKUP($C4974,Elster!$I$5:$M$148,3,FALSE),$C4974))</f>
        <v xml:space="preserve">   "SAMMLERISTTEMP"                                   </v>
      </c>
      <c r="F4974">
        <f t="shared" si="154"/>
        <v>13</v>
      </c>
      <c r="G4974" s="2">
        <f t="shared" si="155"/>
        <v>4.9729999999996721E-3</v>
      </c>
    </row>
    <row r="4975" spans="1:7" x14ac:dyDescent="0.35">
      <c r="A4975" t="s">
        <v>11120</v>
      </c>
      <c r="B4975" t="s">
        <v>7317</v>
      </c>
      <c r="C4975" t="s">
        <v>7329</v>
      </c>
      <c r="D4975" t="str">
        <f>IF($B4975="B","",IFERROR(VLOOKUP($C4975,Elster!$I$5:$M$148,3,FALSE),$C4975))</f>
        <v/>
      </c>
      <c r="E4975" t="str">
        <f>IF($B4975="A","",IFERROR(VLOOKUP($C4975,Elster!$I$5:$M$148,3,FALSE),$C4975))</f>
        <v xml:space="preserve">   "KESSELSOLLTEMP"                                   </v>
      </c>
      <c r="F4975">
        <f t="shared" si="154"/>
        <v>2</v>
      </c>
      <c r="G4975" s="2">
        <f t="shared" si="155"/>
        <v>4.9740000000007001E-3</v>
      </c>
    </row>
    <row r="4976" spans="1:7" x14ac:dyDescent="0.35">
      <c r="A4976" t="s">
        <v>11121</v>
      </c>
      <c r="B4976" t="s">
        <v>7317</v>
      </c>
      <c r="C4976" t="s">
        <v>7320</v>
      </c>
      <c r="D4976" t="str">
        <f>IF($B4976="B","",IFERROR(VLOOKUP($C4976,Elster!$I$5:$M$148,3,FALSE),$C4976))</f>
        <v/>
      </c>
      <c r="E4976" t="str">
        <f>IF($B4976="A","",IFERROR(VLOOKUP($C4976,Elster!$I$5:$M$148,3,FALSE),$C4976))</f>
        <v>0x000</v>
      </c>
      <c r="F4976">
        <f t="shared" si="154"/>
        <v>0</v>
      </c>
      <c r="G4976" s="2">
        <f t="shared" si="155"/>
        <v>4.9480000000023949E-3</v>
      </c>
    </row>
    <row r="4977" spans="1:7" x14ac:dyDescent="0.35">
      <c r="A4977" t="s">
        <v>11122</v>
      </c>
      <c r="B4977" t="s">
        <v>7317</v>
      </c>
      <c r="C4977" t="s">
        <v>7366</v>
      </c>
      <c r="D4977" t="str">
        <f>IF($B4977="B","",IFERROR(VLOOKUP($C4977,Elster!$I$5:$M$148,3,FALSE),$C4977))</f>
        <v/>
      </c>
      <c r="E4977" t="str">
        <f>IF($B4977="A","",IFERROR(VLOOKUP($C4977,Elster!$I$5:$M$148,3,FALSE),$C4977))</f>
        <v xml:space="preserve">//   "ERWEITERUNGSTELEGRAMM"                            </v>
      </c>
      <c r="F4977">
        <f t="shared" si="154"/>
        <v>250</v>
      </c>
      <c r="G4977" s="2">
        <f t="shared" si="155"/>
        <v>4.9739999999971474E-3</v>
      </c>
    </row>
    <row r="4978" spans="1:7" x14ac:dyDescent="0.35">
      <c r="A4978" t="s">
        <v>11123</v>
      </c>
      <c r="B4978" t="s">
        <v>7317</v>
      </c>
      <c r="C4978" t="s">
        <v>7320</v>
      </c>
      <c r="D4978" t="str">
        <f>IF($B4978="B","",IFERROR(VLOOKUP($C4978,Elster!$I$5:$M$148,3,FALSE),$C4978))</f>
        <v/>
      </c>
      <c r="E4978" t="str">
        <f>IF($B4978="A","",IFERROR(VLOOKUP($C4978,Elster!$I$5:$M$148,3,FALSE),$C4978))</f>
        <v>0x000</v>
      </c>
      <c r="F4978">
        <f t="shared" si="154"/>
        <v>0</v>
      </c>
      <c r="G4978" s="2">
        <f t="shared" si="155"/>
        <v>4.9740000000007001E-3</v>
      </c>
    </row>
    <row r="4979" spans="1:7" x14ac:dyDescent="0.35">
      <c r="A4979" t="s">
        <v>11124</v>
      </c>
      <c r="B4979" t="s">
        <v>7317</v>
      </c>
      <c r="C4979" t="s">
        <v>7352</v>
      </c>
      <c r="D4979" t="str">
        <f>IF($B4979="B","",IFERROR(VLOOKUP($C4979,Elster!$I$5:$M$148,3,FALSE),$C4979))</f>
        <v/>
      </c>
      <c r="E4979" t="str">
        <f>IF($B4979="A","",IFERROR(VLOOKUP($C4979,Elster!$I$5:$M$148,3,FALSE),$C4979))</f>
        <v xml:space="preserve">   "SPEICHERISTTEMP"                                  </v>
      </c>
      <c r="F4979">
        <f t="shared" si="154"/>
        <v>14</v>
      </c>
      <c r="G4979" s="2">
        <f t="shared" si="155"/>
        <v>4.9740000000007001E-3</v>
      </c>
    </row>
    <row r="4980" spans="1:7" x14ac:dyDescent="0.35">
      <c r="A4980" t="s">
        <v>11125</v>
      </c>
      <c r="B4980" t="s">
        <v>7317</v>
      </c>
      <c r="C4980" t="s">
        <v>7689</v>
      </c>
      <c r="D4980" t="str">
        <f>IF($B4980="B","",IFERROR(VLOOKUP($C4980,Elster!$I$5:$M$148,3,FALSE),$C4980))</f>
        <v/>
      </c>
      <c r="E4980" t="str">
        <f>IF($B4980="A","",IFERROR(VLOOKUP($C4980,Elster!$I$5:$M$148,3,FALSE),$C4980))</f>
        <v xml:space="preserve">   "INITIALISIERUNG"                                  </v>
      </c>
      <c r="F4980">
        <f t="shared" si="154"/>
        <v>254</v>
      </c>
      <c r="G4980" s="2">
        <f t="shared" si="155"/>
        <v>4.9479999999988422E-3</v>
      </c>
    </row>
    <row r="4981" spans="1:7" x14ac:dyDescent="0.35">
      <c r="A4981" t="s">
        <v>11126</v>
      </c>
      <c r="B4981" t="s">
        <v>7317</v>
      </c>
      <c r="C4981" t="s">
        <v>7691</v>
      </c>
      <c r="D4981" t="str">
        <f>IF($B4981="B","",IFERROR(VLOOKUP($C4981,Elster!$I$5:$M$148,3,FALSE),$C4981))</f>
        <v/>
      </c>
      <c r="E4981" t="str">
        <f>IF($B4981="A","",IFERROR(VLOOKUP($C4981,Elster!$I$5:$M$148,3,FALSE),$C4981))</f>
        <v xml:space="preserve">   "DREHZAHLREG_JA_NEIN"                              </v>
      </c>
      <c r="F4981">
        <f t="shared" si="154"/>
        <v>112</v>
      </c>
      <c r="G4981" s="2">
        <f t="shared" si="155"/>
        <v>4.9729999999996721E-3</v>
      </c>
    </row>
    <row r="4982" spans="1:7" x14ac:dyDescent="0.35">
      <c r="A4982" t="s">
        <v>11127</v>
      </c>
      <c r="B4982" t="s">
        <v>7317</v>
      </c>
      <c r="C4982" t="s">
        <v>7329</v>
      </c>
      <c r="D4982" t="str">
        <f>IF($B4982="B","",IFERROR(VLOOKUP($C4982,Elster!$I$5:$M$148,3,FALSE),$C4982))</f>
        <v/>
      </c>
      <c r="E4982" t="str">
        <f>IF($B4982="A","",IFERROR(VLOOKUP($C4982,Elster!$I$5:$M$148,3,FALSE),$C4982))</f>
        <v xml:space="preserve">   "KESSELSOLLTEMP"                                   </v>
      </c>
      <c r="F4982">
        <f t="shared" si="154"/>
        <v>2</v>
      </c>
      <c r="G4982" s="2">
        <f t="shared" si="155"/>
        <v>4.9740000000007001E-3</v>
      </c>
    </row>
    <row r="4983" spans="1:7" x14ac:dyDescent="0.35">
      <c r="A4983" t="s">
        <v>11128</v>
      </c>
      <c r="B4983" t="s">
        <v>7317</v>
      </c>
      <c r="C4983" t="s">
        <v>7706</v>
      </c>
      <c r="D4983" t="str">
        <f>IF($B4983="B","",IFERROR(VLOOKUP($C4983,Elster!$I$5:$M$148,3,FALSE),$C4983))</f>
        <v/>
      </c>
      <c r="E4983" t="str">
        <f>IF($B4983="A","",IFERROR(VLOOKUP($C4983,Elster!$I$5:$M$148,3,FALSE),$C4983))</f>
        <v xml:space="preserve">   "SOLAR_GESAMTERTRAG_KWH"                           </v>
      </c>
      <c r="F4983">
        <f t="shared" si="154"/>
        <v>136</v>
      </c>
      <c r="G4983" s="2">
        <f t="shared" si="155"/>
        <v>4.9480000000023949E-3</v>
      </c>
    </row>
    <row r="4984" spans="1:7" x14ac:dyDescent="0.35">
      <c r="A4984" t="s">
        <v>11129</v>
      </c>
      <c r="B4984" t="s">
        <v>7317</v>
      </c>
      <c r="C4984" t="s">
        <v>7318</v>
      </c>
      <c r="D4984" t="str">
        <f>IF($B4984="B","",IFERROR(VLOOKUP($C4984,Elster!$I$5:$M$148,3,FALSE),$C4984))</f>
        <v/>
      </c>
      <c r="E4984" t="str">
        <f>IF($B4984="A","",IFERROR(VLOOKUP($C4984,Elster!$I$5:$M$148,3,FALSE),$C4984))</f>
        <v xml:space="preserve">   "SAMMLERISTTEMP"                                   </v>
      </c>
      <c r="F4984">
        <f t="shared" si="154"/>
        <v>13</v>
      </c>
      <c r="G4984" s="2">
        <f t="shared" si="155"/>
        <v>1.1979000000000184E-2</v>
      </c>
    </row>
    <row r="4985" spans="1:7" x14ac:dyDescent="0.35">
      <c r="A4985" t="s">
        <v>11129</v>
      </c>
      <c r="B4985" t="s">
        <v>7319</v>
      </c>
      <c r="C4985" t="s">
        <v>7318</v>
      </c>
      <c r="D4985" t="str">
        <f>IF($B4985="B","",IFERROR(VLOOKUP($C4985,Elster!$I$5:$M$148,3,FALSE),$C4985))</f>
        <v xml:space="preserve">   "SAMMLERISTTEMP"                                   </v>
      </c>
      <c r="E4985" t="str">
        <f>IF($B4985="A","",IFERROR(VLOOKUP($C4985,Elster!$I$5:$M$148,3,FALSE),$C4985))</f>
        <v/>
      </c>
      <c r="F4985">
        <f t="shared" si="154"/>
        <v>13</v>
      </c>
      <c r="G4985" s="2">
        <f t="shared" si="155"/>
        <v>0</v>
      </c>
    </row>
    <row r="4986" spans="1:7" x14ac:dyDescent="0.35">
      <c r="A4986" t="s">
        <v>11130</v>
      </c>
      <c r="B4986" t="s">
        <v>7317</v>
      </c>
      <c r="C4986" t="s">
        <v>7320</v>
      </c>
      <c r="D4986" t="str">
        <f>IF($B4986="B","",IFERROR(VLOOKUP($C4986,Elster!$I$5:$M$148,3,FALSE),$C4986))</f>
        <v/>
      </c>
      <c r="E4986" t="str">
        <f>IF($B4986="A","",IFERROR(VLOOKUP($C4986,Elster!$I$5:$M$148,3,FALSE),$C4986))</f>
        <v>0x000</v>
      </c>
      <c r="F4986">
        <f t="shared" si="154"/>
        <v>0</v>
      </c>
      <c r="G4986" s="2">
        <f t="shared" si="155"/>
        <v>4.9999999999990052E-3</v>
      </c>
    </row>
    <row r="4987" spans="1:7" x14ac:dyDescent="0.35">
      <c r="A4987" t="s">
        <v>11130</v>
      </c>
      <c r="B4987" t="s">
        <v>7319</v>
      </c>
      <c r="C4987" t="s">
        <v>7320</v>
      </c>
      <c r="D4987" t="str">
        <f>IF($B4987="B","",IFERROR(VLOOKUP($C4987,Elster!$I$5:$M$148,3,FALSE),$C4987))</f>
        <v>0x000</v>
      </c>
      <c r="E4987" t="str">
        <f>IF($B4987="A","",IFERROR(VLOOKUP($C4987,Elster!$I$5:$M$148,3,FALSE),$C4987))</f>
        <v/>
      </c>
      <c r="F4987">
        <f t="shared" si="154"/>
        <v>0</v>
      </c>
      <c r="G4987" s="2">
        <f t="shared" si="155"/>
        <v>0</v>
      </c>
    </row>
    <row r="4988" spans="1:7" x14ac:dyDescent="0.35">
      <c r="A4988" t="s">
        <v>11131</v>
      </c>
      <c r="B4988" t="s">
        <v>7317</v>
      </c>
      <c r="C4988" t="s">
        <v>7325</v>
      </c>
      <c r="D4988" t="str">
        <f>IF($B4988="B","",IFERROR(VLOOKUP($C4988,Elster!$I$5:$M$148,3,FALSE),$C4988))</f>
        <v/>
      </c>
      <c r="E4988" t="str">
        <f>IF($B4988="A","",IFERROR(VLOOKUP($C4988,Elster!$I$5:$M$148,3,FALSE),$C4988))</f>
        <v xml:space="preserve">   "SPEICHERSOLLTEMP"                                 </v>
      </c>
      <c r="F4988">
        <f t="shared" si="154"/>
        <v>3</v>
      </c>
      <c r="G4988" s="2">
        <f t="shared" si="155"/>
        <v>4.9999999999990052E-3</v>
      </c>
    </row>
    <row r="4989" spans="1:7" x14ac:dyDescent="0.35">
      <c r="A4989" t="s">
        <v>11131</v>
      </c>
      <c r="B4989" t="s">
        <v>7319</v>
      </c>
      <c r="C4989" t="s">
        <v>7325</v>
      </c>
      <c r="D4989" t="str">
        <f>IF($B4989="B","",IFERROR(VLOOKUP($C4989,Elster!$I$5:$M$148,3,FALSE),$C4989))</f>
        <v xml:space="preserve">   "SPEICHERSOLLTEMP"                                 </v>
      </c>
      <c r="E4989" t="str">
        <f>IF($B4989="A","",IFERROR(VLOOKUP($C4989,Elster!$I$5:$M$148,3,FALSE),$C4989))</f>
        <v/>
      </c>
      <c r="F4989">
        <f t="shared" si="154"/>
        <v>3</v>
      </c>
      <c r="G4989" s="2">
        <f t="shared" si="155"/>
        <v>0</v>
      </c>
    </row>
    <row r="4990" spans="1:7" x14ac:dyDescent="0.35">
      <c r="A4990" t="s">
        <v>11132</v>
      </c>
      <c r="B4990" t="s">
        <v>7317</v>
      </c>
      <c r="C4990" t="s">
        <v>7321</v>
      </c>
      <c r="D4990" t="str">
        <f>IF($B4990="B","",IFERROR(VLOOKUP($C4990,Elster!$I$5:$M$148,3,FALSE),$C4990))</f>
        <v/>
      </c>
      <c r="E4990" t="str">
        <f>IF($B4990="A","",IFERROR(VLOOKUP($C4990,Elster!$I$5:$M$148,3,FALSE),$C4990))</f>
        <v xml:space="preserve">   "FEHLERMELDUNG"                                    </v>
      </c>
      <c r="F4990">
        <f t="shared" si="154"/>
        <v>1</v>
      </c>
      <c r="G4990" s="2">
        <f t="shared" si="155"/>
        <v>4.9999999999990052E-3</v>
      </c>
    </row>
    <row r="4991" spans="1:7" x14ac:dyDescent="0.35">
      <c r="A4991" t="s">
        <v>11132</v>
      </c>
      <c r="B4991" t="s">
        <v>7319</v>
      </c>
      <c r="C4991" t="s">
        <v>7321</v>
      </c>
      <c r="D4991" t="str">
        <f>IF($B4991="B","",IFERROR(VLOOKUP($C4991,Elster!$I$5:$M$148,3,FALSE),$C4991))</f>
        <v xml:space="preserve">   "FEHLERMELDUNG"                                    </v>
      </c>
      <c r="E4991" t="str">
        <f>IF($B4991="A","",IFERROR(VLOOKUP($C4991,Elster!$I$5:$M$148,3,FALSE),$C4991))</f>
        <v/>
      </c>
      <c r="F4991">
        <f t="shared" si="154"/>
        <v>1</v>
      </c>
      <c r="G4991" s="2">
        <f t="shared" si="155"/>
        <v>0</v>
      </c>
    </row>
    <row r="4992" spans="1:7" x14ac:dyDescent="0.35">
      <c r="A4992" t="s">
        <v>11133</v>
      </c>
      <c r="B4992" t="s">
        <v>7317</v>
      </c>
      <c r="C4992" t="s">
        <v>7320</v>
      </c>
      <c r="D4992" t="str">
        <f>IF($B4992="B","",IFERROR(VLOOKUP($C4992,Elster!$I$5:$M$148,3,FALSE),$C4992))</f>
        <v/>
      </c>
      <c r="E4992" t="str">
        <f>IF($B4992="A","",IFERROR(VLOOKUP($C4992,Elster!$I$5:$M$148,3,FALSE),$C4992))</f>
        <v>0x000</v>
      </c>
      <c r="F4992">
        <f t="shared" si="154"/>
        <v>0</v>
      </c>
      <c r="G4992" s="2">
        <f t="shared" si="155"/>
        <v>5.000000000002558E-3</v>
      </c>
    </row>
    <row r="4993" spans="1:7" x14ac:dyDescent="0.35">
      <c r="A4993" t="s">
        <v>11133</v>
      </c>
      <c r="B4993" t="s">
        <v>7319</v>
      </c>
      <c r="C4993" t="s">
        <v>7320</v>
      </c>
      <c r="D4993" t="str">
        <f>IF($B4993="B","",IFERROR(VLOOKUP($C4993,Elster!$I$5:$M$148,3,FALSE),$C4993))</f>
        <v>0x000</v>
      </c>
      <c r="E4993" t="str">
        <f>IF($B4993="A","",IFERROR(VLOOKUP($C4993,Elster!$I$5:$M$148,3,FALSE),$C4993))</f>
        <v/>
      </c>
      <c r="F4993">
        <f t="shared" si="154"/>
        <v>0</v>
      </c>
      <c r="G4993" s="2">
        <f t="shared" si="155"/>
        <v>0</v>
      </c>
    </row>
    <row r="4994" spans="1:7" x14ac:dyDescent="0.35">
      <c r="A4994" t="s">
        <v>11134</v>
      </c>
      <c r="B4994" t="s">
        <v>7319</v>
      </c>
      <c r="C4994" t="s">
        <v>7366</v>
      </c>
      <c r="D4994" t="str">
        <f>IF($B4994="B","",IFERROR(VLOOKUP($C4994,Elster!$I$5:$M$148,3,FALSE),$C4994))</f>
        <v xml:space="preserve">//   "ERWEITERUNGSTELEGRAMM"                            </v>
      </c>
      <c r="E4994" t="str">
        <f>IF($B4994="A","",IFERROR(VLOOKUP($C4994,Elster!$I$5:$M$148,3,FALSE),$C4994))</f>
        <v/>
      </c>
      <c r="F4994">
        <f t="shared" si="154"/>
        <v>250</v>
      </c>
      <c r="G4994" s="2">
        <f t="shared" si="155"/>
        <v>4.9999999999990052E-3</v>
      </c>
    </row>
    <row r="4995" spans="1:7" x14ac:dyDescent="0.35">
      <c r="A4995" t="s">
        <v>11135</v>
      </c>
      <c r="B4995" t="s">
        <v>7317</v>
      </c>
      <c r="C4995" t="s">
        <v>7366</v>
      </c>
      <c r="D4995" t="str">
        <f>IF($B4995="B","",IFERROR(VLOOKUP($C4995,Elster!$I$5:$M$148,3,FALSE),$C4995))</f>
        <v/>
      </c>
      <c r="E4995" t="str">
        <f>IF($B4995="A","",IFERROR(VLOOKUP($C4995,Elster!$I$5:$M$148,3,FALSE),$C4995))</f>
        <v xml:space="preserve">//   "ERWEITERUNGSTELEGRAMM"                            </v>
      </c>
      <c r="F4995">
        <f t="shared" ref="F4995:F5058" si="156">HEX2DEC(REPLACE(C4995,1,2,""))</f>
        <v>250</v>
      </c>
      <c r="G4995" s="2">
        <f t="shared" si="155"/>
        <v>2.5999999998305157E-5</v>
      </c>
    </row>
    <row r="4996" spans="1:7" x14ac:dyDescent="0.35">
      <c r="A4996" t="s">
        <v>11136</v>
      </c>
      <c r="B4996" t="s">
        <v>7319</v>
      </c>
      <c r="C4996" t="s">
        <v>7321</v>
      </c>
      <c r="D4996" t="str">
        <f>IF($B4996="B","",IFERROR(VLOOKUP($C4996,Elster!$I$5:$M$148,3,FALSE),$C4996))</f>
        <v xml:space="preserve">   "FEHLERMELDUNG"                                    </v>
      </c>
      <c r="E4996" t="str">
        <f>IF($B4996="A","",IFERROR(VLOOKUP($C4996,Elster!$I$5:$M$148,3,FALSE),$C4996))</f>
        <v/>
      </c>
      <c r="F4996">
        <f t="shared" si="156"/>
        <v>1</v>
      </c>
      <c r="G4996" s="2">
        <f t="shared" ref="G4996:G5059" si="157">SUBSTITUTE(A4996,"s","")-SUBSTITUTE(A4995,"s","")</f>
        <v>4.9740000000007001E-3</v>
      </c>
    </row>
    <row r="4997" spans="1:7" x14ac:dyDescent="0.35">
      <c r="A4997" t="s">
        <v>11137</v>
      </c>
      <c r="B4997" t="s">
        <v>7317</v>
      </c>
      <c r="C4997" t="s">
        <v>7321</v>
      </c>
      <c r="D4997" t="str">
        <f>IF($B4997="B","",IFERROR(VLOOKUP($C4997,Elster!$I$5:$M$148,3,FALSE),$C4997))</f>
        <v/>
      </c>
      <c r="E4997" t="str">
        <f>IF($B4997="A","",IFERROR(VLOOKUP($C4997,Elster!$I$5:$M$148,3,FALSE),$C4997))</f>
        <v xml:space="preserve">   "FEHLERMELDUNG"                                    </v>
      </c>
      <c r="F4997">
        <f t="shared" si="156"/>
        <v>1</v>
      </c>
      <c r="G4997" s="2">
        <f t="shared" si="157"/>
        <v>2.600000000185787E-5</v>
      </c>
    </row>
    <row r="4998" spans="1:7" x14ac:dyDescent="0.35">
      <c r="A4998" t="s">
        <v>11138</v>
      </c>
      <c r="B4998" t="s">
        <v>7319</v>
      </c>
      <c r="C4998" t="s">
        <v>7716</v>
      </c>
      <c r="D4998" t="str">
        <f>IF($B4998="B","",IFERROR(VLOOKUP($C4998,Elster!$I$5:$M$148,3,FALSE),$C4998))</f>
        <v xml:space="preserve">   "VERSTELLTE_RAUMSOLLTEMP"                          </v>
      </c>
      <c r="E4998" t="str">
        <f>IF($B4998="A","",IFERROR(VLOOKUP($C4998,Elster!$I$5:$M$148,3,FALSE),$C4998))</f>
        <v/>
      </c>
      <c r="F4998">
        <f t="shared" si="156"/>
        <v>18</v>
      </c>
      <c r="G4998" s="2">
        <f t="shared" si="157"/>
        <v>4.9739999999971474E-3</v>
      </c>
    </row>
    <row r="4999" spans="1:7" x14ac:dyDescent="0.35">
      <c r="A4999" t="s">
        <v>11139</v>
      </c>
      <c r="B4999" t="s">
        <v>7317</v>
      </c>
      <c r="C4999" t="s">
        <v>7716</v>
      </c>
      <c r="D4999" t="str">
        <f>IF($B4999="B","",IFERROR(VLOOKUP($C4999,Elster!$I$5:$M$148,3,FALSE),$C4999))</f>
        <v/>
      </c>
      <c r="E4999" t="str">
        <f>IF($B4999="A","",IFERROR(VLOOKUP($C4999,Elster!$I$5:$M$148,3,FALSE),$C4999))</f>
        <v xml:space="preserve">   "VERSTELLTE_RAUMSOLLTEMP"                          </v>
      </c>
      <c r="F4999">
        <f t="shared" si="156"/>
        <v>18</v>
      </c>
      <c r="G4999" s="2">
        <f t="shared" si="157"/>
        <v>2.600000000185787E-5</v>
      </c>
    </row>
    <row r="5000" spans="1:7" x14ac:dyDescent="0.35">
      <c r="A5000" t="s">
        <v>11140</v>
      </c>
      <c r="B5000" t="s">
        <v>7317</v>
      </c>
      <c r="C5000" t="s">
        <v>7329</v>
      </c>
      <c r="D5000" t="str">
        <f>IF($B5000="B","",IFERROR(VLOOKUP($C5000,Elster!$I$5:$M$148,3,FALSE),$C5000))</f>
        <v/>
      </c>
      <c r="E5000" t="str">
        <f>IF($B5000="A","",IFERROR(VLOOKUP($C5000,Elster!$I$5:$M$148,3,FALSE),$C5000))</f>
        <v xml:space="preserve">   "KESSELSOLLTEMP"                                   </v>
      </c>
      <c r="F5000">
        <f t="shared" si="156"/>
        <v>2</v>
      </c>
      <c r="G5000" s="2">
        <f t="shared" si="157"/>
        <v>4.99900000000153E-3</v>
      </c>
    </row>
    <row r="5001" spans="1:7" x14ac:dyDescent="0.35">
      <c r="A5001" t="s">
        <v>11140</v>
      </c>
      <c r="B5001" t="s">
        <v>7319</v>
      </c>
      <c r="C5001" t="s">
        <v>7329</v>
      </c>
      <c r="D5001" t="str">
        <f>IF($B5001="B","",IFERROR(VLOOKUP($C5001,Elster!$I$5:$M$148,3,FALSE),$C5001))</f>
        <v xml:space="preserve">   "KESSELSOLLTEMP"                                   </v>
      </c>
      <c r="E5001" t="str">
        <f>IF($B5001="A","",IFERROR(VLOOKUP($C5001,Elster!$I$5:$M$148,3,FALSE),$C5001))</f>
        <v/>
      </c>
      <c r="F5001">
        <f t="shared" si="156"/>
        <v>2</v>
      </c>
      <c r="G5001" s="2">
        <f t="shared" si="157"/>
        <v>0</v>
      </c>
    </row>
    <row r="5002" spans="1:7" x14ac:dyDescent="0.35">
      <c r="A5002" t="s">
        <v>11141</v>
      </c>
      <c r="B5002" t="s">
        <v>7317</v>
      </c>
      <c r="C5002" t="s">
        <v>7320</v>
      </c>
      <c r="D5002" t="str">
        <f>IF($B5002="B","",IFERROR(VLOOKUP($C5002,Elster!$I$5:$M$148,3,FALSE),$C5002))</f>
        <v/>
      </c>
      <c r="E5002" t="str">
        <f>IF($B5002="A","",IFERROR(VLOOKUP($C5002,Elster!$I$5:$M$148,3,FALSE),$C5002))</f>
        <v>0x000</v>
      </c>
      <c r="F5002">
        <f t="shared" si="156"/>
        <v>0</v>
      </c>
      <c r="G5002" s="2">
        <f t="shared" si="157"/>
        <v>4.9999999999990052E-3</v>
      </c>
    </row>
    <row r="5003" spans="1:7" x14ac:dyDescent="0.35">
      <c r="A5003" t="s">
        <v>11141</v>
      </c>
      <c r="B5003" t="s">
        <v>7319</v>
      </c>
      <c r="C5003" t="s">
        <v>7320</v>
      </c>
      <c r="D5003" t="str">
        <f>IF($B5003="B","",IFERROR(VLOOKUP($C5003,Elster!$I$5:$M$148,3,FALSE),$C5003))</f>
        <v>0x000</v>
      </c>
      <c r="E5003" t="str">
        <f>IF($B5003="A","",IFERROR(VLOOKUP($C5003,Elster!$I$5:$M$148,3,FALSE),$C5003))</f>
        <v/>
      </c>
      <c r="F5003">
        <f t="shared" si="156"/>
        <v>0</v>
      </c>
      <c r="G5003" s="2">
        <f t="shared" si="157"/>
        <v>0</v>
      </c>
    </row>
    <row r="5004" spans="1:7" x14ac:dyDescent="0.35">
      <c r="A5004" t="s">
        <v>11142</v>
      </c>
      <c r="B5004" t="s">
        <v>7317</v>
      </c>
      <c r="C5004" t="s">
        <v>7321</v>
      </c>
      <c r="D5004" t="str">
        <f>IF($B5004="B","",IFERROR(VLOOKUP($C5004,Elster!$I$5:$M$148,3,FALSE),$C5004))</f>
        <v/>
      </c>
      <c r="E5004" t="str">
        <f>IF($B5004="A","",IFERROR(VLOOKUP($C5004,Elster!$I$5:$M$148,3,FALSE),$C5004))</f>
        <v xml:space="preserve">   "FEHLERMELDUNG"                                    </v>
      </c>
      <c r="F5004">
        <f t="shared" si="156"/>
        <v>1</v>
      </c>
      <c r="G5004" s="2">
        <f t="shared" si="157"/>
        <v>4.9999999999990052E-3</v>
      </c>
    </row>
    <row r="5005" spans="1:7" x14ac:dyDescent="0.35">
      <c r="A5005" t="s">
        <v>11142</v>
      </c>
      <c r="B5005" t="s">
        <v>7319</v>
      </c>
      <c r="C5005" t="s">
        <v>7321</v>
      </c>
      <c r="D5005" t="str">
        <f>IF($B5005="B","",IFERROR(VLOOKUP($C5005,Elster!$I$5:$M$148,3,FALSE),$C5005))</f>
        <v xml:space="preserve">   "FEHLERMELDUNG"                                    </v>
      </c>
      <c r="E5005" t="str">
        <f>IF($B5005="A","",IFERROR(VLOOKUP($C5005,Elster!$I$5:$M$148,3,FALSE),$C5005))</f>
        <v/>
      </c>
      <c r="F5005">
        <f t="shared" si="156"/>
        <v>1</v>
      </c>
      <c r="G5005" s="2">
        <f t="shared" si="157"/>
        <v>0</v>
      </c>
    </row>
    <row r="5006" spans="1:7" x14ac:dyDescent="0.35">
      <c r="A5006" t="s">
        <v>11143</v>
      </c>
      <c r="B5006" t="s">
        <v>7317</v>
      </c>
      <c r="C5006" t="s">
        <v>7357</v>
      </c>
      <c r="D5006" t="str">
        <f>IF($B5006="B","",IFERROR(VLOOKUP($C5006,Elster!$I$5:$M$148,3,FALSE),$C5006))</f>
        <v/>
      </c>
      <c r="E5006" t="str">
        <f>IF($B5006="A","",IFERROR(VLOOKUP($C5006,Elster!$I$5:$M$148,3,FALSE),$C5006))</f>
        <v xml:space="preserve">   "MIN_TEMP_KESSEL"                                  </v>
      </c>
      <c r="F5006">
        <f t="shared" si="156"/>
        <v>32</v>
      </c>
      <c r="G5006" s="2">
        <f t="shared" si="157"/>
        <v>4.9999999999990052E-3</v>
      </c>
    </row>
    <row r="5007" spans="1:7" x14ac:dyDescent="0.35">
      <c r="A5007" t="s">
        <v>11143</v>
      </c>
      <c r="B5007" t="s">
        <v>7319</v>
      </c>
      <c r="C5007" t="s">
        <v>7357</v>
      </c>
      <c r="D5007" t="str">
        <f>IF($B5007="B","",IFERROR(VLOOKUP($C5007,Elster!$I$5:$M$148,3,FALSE),$C5007))</f>
        <v xml:space="preserve">   "MIN_TEMP_KESSEL"                                  </v>
      </c>
      <c r="E5007" t="str">
        <f>IF($B5007="A","",IFERROR(VLOOKUP($C5007,Elster!$I$5:$M$148,3,FALSE),$C5007))</f>
        <v/>
      </c>
      <c r="F5007">
        <f t="shared" si="156"/>
        <v>32</v>
      </c>
      <c r="G5007" s="2">
        <f t="shared" si="157"/>
        <v>0</v>
      </c>
    </row>
    <row r="5008" spans="1:7" x14ac:dyDescent="0.35">
      <c r="A5008" t="s">
        <v>11144</v>
      </c>
      <c r="B5008" t="s">
        <v>7317</v>
      </c>
      <c r="C5008" t="s">
        <v>7325</v>
      </c>
      <c r="D5008" t="str">
        <f>IF($B5008="B","",IFERROR(VLOOKUP($C5008,Elster!$I$5:$M$148,3,FALSE),$C5008))</f>
        <v/>
      </c>
      <c r="E5008" t="str">
        <f>IF($B5008="A","",IFERROR(VLOOKUP($C5008,Elster!$I$5:$M$148,3,FALSE),$C5008))</f>
        <v xml:space="preserve">   "SPEICHERSOLLTEMP"                                 </v>
      </c>
      <c r="F5008">
        <f t="shared" si="156"/>
        <v>3</v>
      </c>
      <c r="G5008" s="2">
        <f t="shared" si="157"/>
        <v>6.7190000000003636E-3</v>
      </c>
    </row>
    <row r="5009" spans="1:7" x14ac:dyDescent="0.35">
      <c r="A5009" t="s">
        <v>11145</v>
      </c>
      <c r="B5009" t="s">
        <v>7317</v>
      </c>
      <c r="C5009" t="s">
        <v>7320</v>
      </c>
      <c r="D5009" t="str">
        <f>IF($B5009="B","",IFERROR(VLOOKUP($C5009,Elster!$I$5:$M$148,3,FALSE),$C5009))</f>
        <v/>
      </c>
      <c r="E5009" t="str">
        <f>IF($B5009="A","",IFERROR(VLOOKUP($C5009,Elster!$I$5:$M$148,3,FALSE),$C5009))</f>
        <v>0x000</v>
      </c>
      <c r="F5009">
        <f t="shared" si="156"/>
        <v>0</v>
      </c>
      <c r="G5009" s="2">
        <f t="shared" si="157"/>
        <v>4.9740000000007001E-3</v>
      </c>
    </row>
    <row r="5010" spans="1:7" x14ac:dyDescent="0.35">
      <c r="A5010" t="s">
        <v>11146</v>
      </c>
      <c r="B5010" t="s">
        <v>7317</v>
      </c>
      <c r="C5010" t="s">
        <v>7318</v>
      </c>
      <c r="D5010" t="str">
        <f>IF($B5010="B","",IFERROR(VLOOKUP($C5010,Elster!$I$5:$M$148,3,FALSE),$C5010))</f>
        <v/>
      </c>
      <c r="E5010" t="str">
        <f>IF($B5010="A","",IFERROR(VLOOKUP($C5010,Elster!$I$5:$M$148,3,FALSE),$C5010))</f>
        <v xml:space="preserve">   "SAMMLERISTTEMP"                                   </v>
      </c>
      <c r="F5010">
        <f t="shared" si="156"/>
        <v>13</v>
      </c>
      <c r="G5010" s="2">
        <f t="shared" si="157"/>
        <v>4.9740000000007001E-3</v>
      </c>
    </row>
    <row r="5011" spans="1:7" x14ac:dyDescent="0.35">
      <c r="A5011" t="s">
        <v>11147</v>
      </c>
      <c r="B5011" t="s">
        <v>7317</v>
      </c>
      <c r="C5011" t="s">
        <v>7329</v>
      </c>
      <c r="D5011" t="str">
        <f>IF($B5011="B","",IFERROR(VLOOKUP($C5011,Elster!$I$5:$M$148,3,FALSE),$C5011))</f>
        <v/>
      </c>
      <c r="E5011" t="str">
        <f>IF($B5011="A","",IFERROR(VLOOKUP($C5011,Elster!$I$5:$M$148,3,FALSE),$C5011))</f>
        <v xml:space="preserve">   "KESSELSOLLTEMP"                                   </v>
      </c>
      <c r="F5011">
        <f t="shared" si="156"/>
        <v>2</v>
      </c>
      <c r="G5011" s="2">
        <f t="shared" si="157"/>
        <v>4.9469999999978143E-3</v>
      </c>
    </row>
    <row r="5012" spans="1:7" x14ac:dyDescent="0.35">
      <c r="A5012" t="s">
        <v>11148</v>
      </c>
      <c r="B5012" t="s">
        <v>7317</v>
      </c>
      <c r="C5012" t="s">
        <v>7320</v>
      </c>
      <c r="D5012" t="str">
        <f>IF($B5012="B","",IFERROR(VLOOKUP($C5012,Elster!$I$5:$M$148,3,FALSE),$C5012))</f>
        <v/>
      </c>
      <c r="E5012" t="str">
        <f>IF($B5012="A","",IFERROR(VLOOKUP($C5012,Elster!$I$5:$M$148,3,FALSE),$C5012))</f>
        <v>0x000</v>
      </c>
      <c r="F5012">
        <f t="shared" si="156"/>
        <v>0</v>
      </c>
      <c r="G5012" s="2">
        <f t="shared" si="157"/>
        <v>4.9740000000007001E-3</v>
      </c>
    </row>
    <row r="5013" spans="1:7" x14ac:dyDescent="0.35">
      <c r="A5013" t="s">
        <v>11149</v>
      </c>
      <c r="B5013" t="s">
        <v>7317</v>
      </c>
      <c r="C5013" t="s">
        <v>7366</v>
      </c>
      <c r="D5013" t="str">
        <f>IF($B5013="B","",IFERROR(VLOOKUP($C5013,Elster!$I$5:$M$148,3,FALSE),$C5013))</f>
        <v/>
      </c>
      <c r="E5013" t="str">
        <f>IF($B5013="A","",IFERROR(VLOOKUP($C5013,Elster!$I$5:$M$148,3,FALSE),$C5013))</f>
        <v xml:space="preserve">//   "ERWEITERUNGSTELEGRAMM"                            </v>
      </c>
      <c r="F5013">
        <f t="shared" si="156"/>
        <v>250</v>
      </c>
      <c r="G5013" s="2">
        <f t="shared" si="157"/>
        <v>4.9740000000007001E-3</v>
      </c>
    </row>
    <row r="5014" spans="1:7" x14ac:dyDescent="0.35">
      <c r="A5014" t="s">
        <v>11150</v>
      </c>
      <c r="B5014" t="s">
        <v>7317</v>
      </c>
      <c r="C5014" t="s">
        <v>7321</v>
      </c>
      <c r="D5014" t="str">
        <f>IF($B5014="B","",IFERROR(VLOOKUP($C5014,Elster!$I$5:$M$148,3,FALSE),$C5014))</f>
        <v/>
      </c>
      <c r="E5014" t="str">
        <f>IF($B5014="A","",IFERROR(VLOOKUP($C5014,Elster!$I$5:$M$148,3,FALSE),$C5014))</f>
        <v xml:space="preserve">   "FEHLERMELDUNG"                                    </v>
      </c>
      <c r="F5014">
        <f t="shared" si="156"/>
        <v>1</v>
      </c>
      <c r="G5014" s="2">
        <f t="shared" si="157"/>
        <v>4.9479999999988422E-3</v>
      </c>
    </row>
    <row r="5015" spans="1:7" x14ac:dyDescent="0.35">
      <c r="A5015" t="s">
        <v>11151</v>
      </c>
      <c r="B5015" t="s">
        <v>7317</v>
      </c>
      <c r="C5015" t="s">
        <v>7716</v>
      </c>
      <c r="D5015" t="str">
        <f>IF($B5015="B","",IFERROR(VLOOKUP($C5015,Elster!$I$5:$M$148,3,FALSE),$C5015))</f>
        <v/>
      </c>
      <c r="E5015" t="str">
        <f>IF($B5015="A","",IFERROR(VLOOKUP($C5015,Elster!$I$5:$M$148,3,FALSE),$C5015))</f>
        <v xml:space="preserve">   "VERSTELLTE_RAUMSOLLTEMP"                          </v>
      </c>
      <c r="F5015">
        <f t="shared" si="156"/>
        <v>18</v>
      </c>
      <c r="G5015" s="2">
        <f t="shared" si="157"/>
        <v>4.9740000000007001E-3</v>
      </c>
    </row>
    <row r="5016" spans="1:7" x14ac:dyDescent="0.35">
      <c r="A5016" t="s">
        <v>11152</v>
      </c>
      <c r="B5016" t="s">
        <v>7317</v>
      </c>
      <c r="C5016" t="s">
        <v>7329</v>
      </c>
      <c r="D5016" t="str">
        <f>IF($B5016="B","",IFERROR(VLOOKUP($C5016,Elster!$I$5:$M$148,3,FALSE),$C5016))</f>
        <v/>
      </c>
      <c r="E5016" t="str">
        <f>IF($B5016="A","",IFERROR(VLOOKUP($C5016,Elster!$I$5:$M$148,3,FALSE),$C5016))</f>
        <v xml:space="preserve">   "KESSELSOLLTEMP"                                   </v>
      </c>
      <c r="F5016">
        <f t="shared" si="156"/>
        <v>2</v>
      </c>
      <c r="G5016" s="2">
        <f t="shared" si="157"/>
        <v>4.9740000000007001E-3</v>
      </c>
    </row>
    <row r="5017" spans="1:7" x14ac:dyDescent="0.35">
      <c r="A5017" t="s">
        <v>11153</v>
      </c>
      <c r="B5017" t="s">
        <v>7317</v>
      </c>
      <c r="C5017" t="s">
        <v>7320</v>
      </c>
      <c r="D5017" t="str">
        <f>IF($B5017="B","",IFERROR(VLOOKUP($C5017,Elster!$I$5:$M$148,3,FALSE),$C5017))</f>
        <v/>
      </c>
      <c r="E5017" t="str">
        <f>IF($B5017="A","",IFERROR(VLOOKUP($C5017,Elster!$I$5:$M$148,3,FALSE),$C5017))</f>
        <v>0x000</v>
      </c>
      <c r="F5017">
        <f t="shared" si="156"/>
        <v>0</v>
      </c>
      <c r="G5017" s="2">
        <f t="shared" si="157"/>
        <v>4.9740000000007001E-3</v>
      </c>
    </row>
    <row r="5018" spans="1:7" x14ac:dyDescent="0.35">
      <c r="A5018" t="s">
        <v>11154</v>
      </c>
      <c r="B5018" t="s">
        <v>7317</v>
      </c>
      <c r="C5018" t="s">
        <v>7321</v>
      </c>
      <c r="D5018" t="str">
        <f>IF($B5018="B","",IFERROR(VLOOKUP($C5018,Elster!$I$5:$M$148,3,FALSE),$C5018))</f>
        <v/>
      </c>
      <c r="E5018" t="str">
        <f>IF($B5018="A","",IFERROR(VLOOKUP($C5018,Elster!$I$5:$M$148,3,FALSE),$C5018))</f>
        <v xml:space="preserve">   "FEHLERMELDUNG"                                    </v>
      </c>
      <c r="F5018">
        <f t="shared" si="156"/>
        <v>1</v>
      </c>
      <c r="G5018" s="2">
        <f t="shared" si="157"/>
        <v>4.9469999999978143E-3</v>
      </c>
    </row>
    <row r="5019" spans="1:7" x14ac:dyDescent="0.35">
      <c r="A5019" t="s">
        <v>11155</v>
      </c>
      <c r="B5019" t="s">
        <v>7317</v>
      </c>
      <c r="C5019" t="s">
        <v>7359</v>
      </c>
      <c r="D5019" t="str">
        <f>IF($B5019="B","",IFERROR(VLOOKUP($C5019,Elster!$I$5:$M$148,3,FALSE),$C5019))</f>
        <v/>
      </c>
      <c r="E5019" t="str">
        <f>IF($B5019="A","",IFERROR(VLOOKUP($C5019,Elster!$I$5:$M$148,3,FALSE),$C5019))</f>
        <v xml:space="preserve">   "ANFAHRTEMP"                                       </v>
      </c>
      <c r="F5019">
        <f t="shared" si="156"/>
        <v>33</v>
      </c>
      <c r="G5019" s="2">
        <f t="shared" si="157"/>
        <v>4.9740000000007001E-3</v>
      </c>
    </row>
    <row r="5020" spans="1:7" x14ac:dyDescent="0.35">
      <c r="A5020" t="s">
        <v>11156</v>
      </c>
      <c r="B5020" t="s">
        <v>7317</v>
      </c>
      <c r="C5020" t="s">
        <v>7318</v>
      </c>
      <c r="D5020" t="str">
        <f>IF($B5020="B","",IFERROR(VLOOKUP($C5020,Elster!$I$5:$M$148,3,FALSE),$C5020))</f>
        <v/>
      </c>
      <c r="E5020" t="str">
        <f>IF($B5020="A","",IFERROR(VLOOKUP($C5020,Elster!$I$5:$M$148,3,FALSE),$C5020))</f>
        <v xml:space="preserve">   "SAMMLERISTTEMP"                                   </v>
      </c>
      <c r="F5020">
        <f t="shared" si="156"/>
        <v>13</v>
      </c>
      <c r="G5020" s="2">
        <f t="shared" si="157"/>
        <v>1.2005000000002042E-2</v>
      </c>
    </row>
    <row r="5021" spans="1:7" x14ac:dyDescent="0.35">
      <c r="A5021" t="s">
        <v>11156</v>
      </c>
      <c r="B5021" t="s">
        <v>7319</v>
      </c>
      <c r="C5021" t="s">
        <v>7318</v>
      </c>
      <c r="D5021" t="str">
        <f>IF($B5021="B","",IFERROR(VLOOKUP($C5021,Elster!$I$5:$M$148,3,FALSE),$C5021))</f>
        <v xml:space="preserve">   "SAMMLERISTTEMP"                                   </v>
      </c>
      <c r="E5021" t="str">
        <f>IF($B5021="A","",IFERROR(VLOOKUP($C5021,Elster!$I$5:$M$148,3,FALSE),$C5021))</f>
        <v/>
      </c>
      <c r="F5021">
        <f t="shared" si="156"/>
        <v>13</v>
      </c>
      <c r="G5021" s="2">
        <f t="shared" si="157"/>
        <v>0</v>
      </c>
    </row>
    <row r="5022" spans="1:7" x14ac:dyDescent="0.35">
      <c r="A5022" t="s">
        <v>11157</v>
      </c>
      <c r="B5022" t="s">
        <v>7317</v>
      </c>
      <c r="C5022" t="s">
        <v>7320</v>
      </c>
      <c r="D5022" t="str">
        <f>IF($B5022="B","",IFERROR(VLOOKUP($C5022,Elster!$I$5:$M$148,3,FALSE),$C5022))</f>
        <v/>
      </c>
      <c r="E5022" t="str">
        <f>IF($B5022="A","",IFERROR(VLOOKUP($C5022,Elster!$I$5:$M$148,3,FALSE),$C5022))</f>
        <v>0x000</v>
      </c>
      <c r="F5022">
        <f t="shared" si="156"/>
        <v>0</v>
      </c>
      <c r="G5022" s="2">
        <f t="shared" si="157"/>
        <v>4.9999999999990052E-3</v>
      </c>
    </row>
    <row r="5023" spans="1:7" x14ac:dyDescent="0.35">
      <c r="A5023" t="s">
        <v>11157</v>
      </c>
      <c r="B5023" t="s">
        <v>7319</v>
      </c>
      <c r="C5023" t="s">
        <v>7320</v>
      </c>
      <c r="D5023" t="str">
        <f>IF($B5023="B","",IFERROR(VLOOKUP($C5023,Elster!$I$5:$M$148,3,FALSE),$C5023))</f>
        <v>0x000</v>
      </c>
      <c r="E5023" t="str">
        <f>IF($B5023="A","",IFERROR(VLOOKUP($C5023,Elster!$I$5:$M$148,3,FALSE),$C5023))</f>
        <v/>
      </c>
      <c r="F5023">
        <f t="shared" si="156"/>
        <v>0</v>
      </c>
      <c r="G5023" s="2">
        <f t="shared" si="157"/>
        <v>0</v>
      </c>
    </row>
    <row r="5024" spans="1:7" x14ac:dyDescent="0.35">
      <c r="A5024" t="s">
        <v>11158</v>
      </c>
      <c r="B5024" t="s">
        <v>7317</v>
      </c>
      <c r="C5024" t="s">
        <v>7325</v>
      </c>
      <c r="D5024" t="str">
        <f>IF($B5024="B","",IFERROR(VLOOKUP($C5024,Elster!$I$5:$M$148,3,FALSE),$C5024))</f>
        <v/>
      </c>
      <c r="E5024" t="str">
        <f>IF($B5024="A","",IFERROR(VLOOKUP($C5024,Elster!$I$5:$M$148,3,FALSE),$C5024))</f>
        <v xml:space="preserve">   "SPEICHERSOLLTEMP"                                 </v>
      </c>
      <c r="F5024">
        <f t="shared" si="156"/>
        <v>3</v>
      </c>
      <c r="G5024" s="2">
        <f t="shared" si="157"/>
        <v>4.9999999999990052E-3</v>
      </c>
    </row>
    <row r="5025" spans="1:7" x14ac:dyDescent="0.35">
      <c r="A5025" t="s">
        <v>11158</v>
      </c>
      <c r="B5025" t="s">
        <v>7319</v>
      </c>
      <c r="C5025" t="s">
        <v>7325</v>
      </c>
      <c r="D5025" t="str">
        <f>IF($B5025="B","",IFERROR(VLOOKUP($C5025,Elster!$I$5:$M$148,3,FALSE),$C5025))</f>
        <v xml:space="preserve">   "SPEICHERSOLLTEMP"                                 </v>
      </c>
      <c r="E5025" t="str">
        <f>IF($B5025="A","",IFERROR(VLOOKUP($C5025,Elster!$I$5:$M$148,3,FALSE),$C5025))</f>
        <v/>
      </c>
      <c r="F5025">
        <f t="shared" si="156"/>
        <v>3</v>
      </c>
      <c r="G5025" s="2">
        <f t="shared" si="157"/>
        <v>0</v>
      </c>
    </row>
    <row r="5026" spans="1:7" x14ac:dyDescent="0.35">
      <c r="A5026" t="s">
        <v>11159</v>
      </c>
      <c r="B5026" t="s">
        <v>7317</v>
      </c>
      <c r="C5026" t="s">
        <v>7321</v>
      </c>
      <c r="D5026" t="str">
        <f>IF($B5026="B","",IFERROR(VLOOKUP($C5026,Elster!$I$5:$M$148,3,FALSE),$C5026))</f>
        <v/>
      </c>
      <c r="E5026" t="str">
        <f>IF($B5026="A","",IFERROR(VLOOKUP($C5026,Elster!$I$5:$M$148,3,FALSE),$C5026))</f>
        <v xml:space="preserve">   "FEHLERMELDUNG"                                    </v>
      </c>
      <c r="F5026">
        <f t="shared" si="156"/>
        <v>1</v>
      </c>
      <c r="G5026" s="2">
        <f t="shared" si="157"/>
        <v>5.000000000002558E-3</v>
      </c>
    </row>
    <row r="5027" spans="1:7" x14ac:dyDescent="0.35">
      <c r="A5027" t="s">
        <v>11159</v>
      </c>
      <c r="B5027" t="s">
        <v>7319</v>
      </c>
      <c r="C5027" t="s">
        <v>7321</v>
      </c>
      <c r="D5027" t="str">
        <f>IF($B5027="B","",IFERROR(VLOOKUP($C5027,Elster!$I$5:$M$148,3,FALSE),$C5027))</f>
        <v xml:space="preserve">   "FEHLERMELDUNG"                                    </v>
      </c>
      <c r="E5027" t="str">
        <f>IF($B5027="A","",IFERROR(VLOOKUP($C5027,Elster!$I$5:$M$148,3,FALSE),$C5027))</f>
        <v/>
      </c>
      <c r="F5027">
        <f t="shared" si="156"/>
        <v>1</v>
      </c>
      <c r="G5027" s="2">
        <f t="shared" si="157"/>
        <v>0</v>
      </c>
    </row>
    <row r="5028" spans="1:7" x14ac:dyDescent="0.35">
      <c r="A5028" t="s">
        <v>11160</v>
      </c>
      <c r="B5028" t="s">
        <v>7317</v>
      </c>
      <c r="C5028" t="s">
        <v>7320</v>
      </c>
      <c r="D5028" t="str">
        <f>IF($B5028="B","",IFERROR(VLOOKUP($C5028,Elster!$I$5:$M$148,3,FALSE),$C5028))</f>
        <v/>
      </c>
      <c r="E5028" t="str">
        <f>IF($B5028="A","",IFERROR(VLOOKUP($C5028,Elster!$I$5:$M$148,3,FALSE),$C5028))</f>
        <v>0x000</v>
      </c>
      <c r="F5028">
        <f t="shared" si="156"/>
        <v>0</v>
      </c>
      <c r="G5028" s="2">
        <f t="shared" si="157"/>
        <v>4.9999999999990052E-3</v>
      </c>
    </row>
    <row r="5029" spans="1:7" x14ac:dyDescent="0.35">
      <c r="A5029" t="s">
        <v>11160</v>
      </c>
      <c r="B5029" t="s">
        <v>7319</v>
      </c>
      <c r="C5029" t="s">
        <v>7320</v>
      </c>
      <c r="D5029" t="str">
        <f>IF($B5029="B","",IFERROR(VLOOKUP($C5029,Elster!$I$5:$M$148,3,FALSE),$C5029))</f>
        <v>0x000</v>
      </c>
      <c r="E5029" t="str">
        <f>IF($B5029="A","",IFERROR(VLOOKUP($C5029,Elster!$I$5:$M$148,3,FALSE),$C5029))</f>
        <v/>
      </c>
      <c r="F5029">
        <f t="shared" si="156"/>
        <v>0</v>
      </c>
      <c r="G5029" s="2">
        <f t="shared" si="157"/>
        <v>0</v>
      </c>
    </row>
    <row r="5030" spans="1:7" x14ac:dyDescent="0.35">
      <c r="A5030" t="s">
        <v>11161</v>
      </c>
      <c r="B5030" t="s">
        <v>7317</v>
      </c>
      <c r="C5030" t="s">
        <v>7366</v>
      </c>
      <c r="D5030" t="str">
        <f>IF($B5030="B","",IFERROR(VLOOKUP($C5030,Elster!$I$5:$M$148,3,FALSE),$C5030))</f>
        <v/>
      </c>
      <c r="E5030" t="str">
        <f>IF($B5030="A","",IFERROR(VLOOKUP($C5030,Elster!$I$5:$M$148,3,FALSE),$C5030))</f>
        <v xml:space="preserve">//   "ERWEITERUNGSTELEGRAMM"                            </v>
      </c>
      <c r="F5030">
        <f t="shared" si="156"/>
        <v>250</v>
      </c>
      <c r="G5030" s="2">
        <f t="shared" si="157"/>
        <v>4.9999999999990052E-3</v>
      </c>
    </row>
    <row r="5031" spans="1:7" x14ac:dyDescent="0.35">
      <c r="A5031" t="s">
        <v>11161</v>
      </c>
      <c r="B5031" t="s">
        <v>7319</v>
      </c>
      <c r="C5031" t="s">
        <v>7366</v>
      </c>
      <c r="D5031" t="str">
        <f>IF($B5031="B","",IFERROR(VLOOKUP($C5031,Elster!$I$5:$M$148,3,FALSE),$C5031))</f>
        <v xml:space="preserve">//   "ERWEITERUNGSTELEGRAMM"                            </v>
      </c>
      <c r="E5031" t="str">
        <f>IF($B5031="A","",IFERROR(VLOOKUP($C5031,Elster!$I$5:$M$148,3,FALSE),$C5031))</f>
        <v/>
      </c>
      <c r="F5031">
        <f t="shared" si="156"/>
        <v>250</v>
      </c>
      <c r="G5031" s="2">
        <f t="shared" si="157"/>
        <v>0</v>
      </c>
    </row>
    <row r="5032" spans="1:7" x14ac:dyDescent="0.35">
      <c r="A5032" t="s">
        <v>11162</v>
      </c>
      <c r="B5032" t="s">
        <v>7317</v>
      </c>
      <c r="C5032" t="s">
        <v>7321</v>
      </c>
      <c r="D5032" t="str">
        <f>IF($B5032="B","",IFERROR(VLOOKUP($C5032,Elster!$I$5:$M$148,3,FALSE),$C5032))</f>
        <v/>
      </c>
      <c r="E5032" t="str">
        <f>IF($B5032="A","",IFERROR(VLOOKUP($C5032,Elster!$I$5:$M$148,3,FALSE),$C5032))</f>
        <v xml:space="preserve">   "FEHLERMELDUNG"                                    </v>
      </c>
      <c r="F5032">
        <f t="shared" si="156"/>
        <v>1</v>
      </c>
      <c r="G5032" s="2">
        <f t="shared" si="157"/>
        <v>4.9999999999990052E-3</v>
      </c>
    </row>
    <row r="5033" spans="1:7" x14ac:dyDescent="0.35">
      <c r="A5033" t="s">
        <v>11162</v>
      </c>
      <c r="B5033" t="s">
        <v>7319</v>
      </c>
      <c r="C5033" t="s">
        <v>7321</v>
      </c>
      <c r="D5033" t="str">
        <f>IF($B5033="B","",IFERROR(VLOOKUP($C5033,Elster!$I$5:$M$148,3,FALSE),$C5033))</f>
        <v xml:space="preserve">   "FEHLERMELDUNG"                                    </v>
      </c>
      <c r="E5033" t="str">
        <f>IF($B5033="A","",IFERROR(VLOOKUP($C5033,Elster!$I$5:$M$148,3,FALSE),$C5033))</f>
        <v/>
      </c>
      <c r="F5033">
        <f t="shared" si="156"/>
        <v>1</v>
      </c>
      <c r="G5033" s="2">
        <f t="shared" si="157"/>
        <v>0</v>
      </c>
    </row>
    <row r="5034" spans="1:7" x14ac:dyDescent="0.35">
      <c r="A5034" t="s">
        <v>11163</v>
      </c>
      <c r="B5034" t="s">
        <v>7317</v>
      </c>
      <c r="C5034" t="s">
        <v>7632</v>
      </c>
      <c r="D5034" t="str">
        <f>IF($B5034="B","",IFERROR(VLOOKUP($C5034,Elster!$I$5:$M$148,3,FALSE),$C5034))</f>
        <v/>
      </c>
      <c r="E5034" t="str">
        <f>IF($B5034="A","",IFERROR(VLOOKUP($C5034,Elster!$I$5:$M$148,3,FALSE),$C5034))</f>
        <v xml:space="preserve">   "EINSTELL_SPEICHERSOLLTEMP"                        </v>
      </c>
      <c r="F5034">
        <f t="shared" si="156"/>
        <v>19</v>
      </c>
      <c r="G5034" s="2">
        <f t="shared" si="157"/>
        <v>5.000000000002558E-3</v>
      </c>
    </row>
    <row r="5035" spans="1:7" x14ac:dyDescent="0.35">
      <c r="A5035" t="s">
        <v>11163</v>
      </c>
      <c r="B5035" t="s">
        <v>7319</v>
      </c>
      <c r="C5035" t="s">
        <v>7632</v>
      </c>
      <c r="D5035" t="str">
        <f>IF($B5035="B","",IFERROR(VLOOKUP($C5035,Elster!$I$5:$M$148,3,FALSE),$C5035))</f>
        <v xml:space="preserve">   "EINSTELL_SPEICHERSOLLTEMP"                        </v>
      </c>
      <c r="E5035" t="str">
        <f>IF($B5035="A","",IFERROR(VLOOKUP($C5035,Elster!$I$5:$M$148,3,FALSE),$C5035))</f>
        <v/>
      </c>
      <c r="F5035">
        <f t="shared" si="156"/>
        <v>19</v>
      </c>
      <c r="G5035" s="2">
        <f t="shared" si="157"/>
        <v>0</v>
      </c>
    </row>
    <row r="5036" spans="1:7" x14ac:dyDescent="0.35">
      <c r="A5036" t="s">
        <v>11164</v>
      </c>
      <c r="B5036" t="s">
        <v>7317</v>
      </c>
      <c r="C5036" t="s">
        <v>7320</v>
      </c>
      <c r="D5036" t="str">
        <f>IF($B5036="B","",IFERROR(VLOOKUP($C5036,Elster!$I$5:$M$148,3,FALSE),$C5036))</f>
        <v/>
      </c>
      <c r="E5036" t="str">
        <f>IF($B5036="A","",IFERROR(VLOOKUP($C5036,Elster!$I$5:$M$148,3,FALSE),$C5036))</f>
        <v>0x000</v>
      </c>
      <c r="F5036">
        <f t="shared" si="156"/>
        <v>0</v>
      </c>
      <c r="G5036" s="2">
        <f t="shared" si="157"/>
        <v>4.9999999999990052E-3</v>
      </c>
    </row>
    <row r="5037" spans="1:7" x14ac:dyDescent="0.35">
      <c r="A5037" t="s">
        <v>11164</v>
      </c>
      <c r="B5037" t="s">
        <v>7319</v>
      </c>
      <c r="C5037" t="s">
        <v>7320</v>
      </c>
      <c r="D5037" t="str">
        <f>IF($B5037="B","",IFERROR(VLOOKUP($C5037,Elster!$I$5:$M$148,3,FALSE),$C5037))</f>
        <v>0x000</v>
      </c>
      <c r="E5037" t="str">
        <f>IF($B5037="A","",IFERROR(VLOOKUP($C5037,Elster!$I$5:$M$148,3,FALSE),$C5037))</f>
        <v/>
      </c>
      <c r="F5037">
        <f t="shared" si="156"/>
        <v>0</v>
      </c>
      <c r="G5037" s="2">
        <f t="shared" si="157"/>
        <v>0</v>
      </c>
    </row>
    <row r="5038" spans="1:7" x14ac:dyDescent="0.35">
      <c r="A5038" t="s">
        <v>11165</v>
      </c>
      <c r="B5038" t="s">
        <v>7317</v>
      </c>
      <c r="C5038" t="s">
        <v>7320</v>
      </c>
      <c r="D5038" t="str">
        <f>IF($B5038="B","",IFERROR(VLOOKUP($C5038,Elster!$I$5:$M$148,3,FALSE),$C5038))</f>
        <v/>
      </c>
      <c r="E5038" t="str">
        <f>IF($B5038="A","",IFERROR(VLOOKUP($C5038,Elster!$I$5:$M$148,3,FALSE),$C5038))</f>
        <v>0x000</v>
      </c>
      <c r="F5038">
        <f t="shared" si="156"/>
        <v>0</v>
      </c>
      <c r="G5038" s="2">
        <f t="shared" si="157"/>
        <v>4.9999999999990052E-3</v>
      </c>
    </row>
    <row r="5039" spans="1:7" x14ac:dyDescent="0.35">
      <c r="A5039" t="s">
        <v>11165</v>
      </c>
      <c r="B5039" t="s">
        <v>7319</v>
      </c>
      <c r="C5039" t="s">
        <v>7320</v>
      </c>
      <c r="D5039" t="str">
        <f>IF($B5039="B","",IFERROR(VLOOKUP($C5039,Elster!$I$5:$M$148,3,FALSE),$C5039))</f>
        <v>0x000</v>
      </c>
      <c r="E5039" t="str">
        <f>IF($B5039="A","",IFERROR(VLOOKUP($C5039,Elster!$I$5:$M$148,3,FALSE),$C5039))</f>
        <v/>
      </c>
      <c r="F5039">
        <f t="shared" si="156"/>
        <v>0</v>
      </c>
      <c r="G5039" s="2">
        <f t="shared" si="157"/>
        <v>0</v>
      </c>
    </row>
    <row r="5040" spans="1:7" x14ac:dyDescent="0.35">
      <c r="A5040" t="s">
        <v>11166</v>
      </c>
      <c r="B5040" t="s">
        <v>7317</v>
      </c>
      <c r="C5040" t="s">
        <v>7321</v>
      </c>
      <c r="D5040" t="str">
        <f>IF($B5040="B","",IFERROR(VLOOKUP($C5040,Elster!$I$5:$M$148,3,FALSE),$C5040))</f>
        <v/>
      </c>
      <c r="E5040" t="str">
        <f>IF($B5040="A","",IFERROR(VLOOKUP($C5040,Elster!$I$5:$M$148,3,FALSE),$C5040))</f>
        <v xml:space="preserve">   "FEHLERMELDUNG"                                    </v>
      </c>
      <c r="F5040">
        <f t="shared" si="156"/>
        <v>1</v>
      </c>
      <c r="G5040" s="2">
        <f t="shared" si="157"/>
        <v>4.99900000000153E-3</v>
      </c>
    </row>
    <row r="5041" spans="1:7" x14ac:dyDescent="0.35">
      <c r="A5041" t="s">
        <v>11167</v>
      </c>
      <c r="B5041" t="s">
        <v>7319</v>
      </c>
      <c r="C5041" t="s">
        <v>7321</v>
      </c>
      <c r="D5041" t="str">
        <f>IF($B5041="B","",IFERROR(VLOOKUP($C5041,Elster!$I$5:$M$148,3,FALSE),$C5041))</f>
        <v xml:space="preserve">   "FEHLERMELDUNG"                                    </v>
      </c>
      <c r="E5041" t="str">
        <f>IF($B5041="A","",IFERROR(VLOOKUP($C5041,Elster!$I$5:$M$148,3,FALSE),$C5041))</f>
        <v/>
      </c>
      <c r="F5041">
        <f t="shared" si="156"/>
        <v>1</v>
      </c>
      <c r="G5041" s="2">
        <f t="shared" si="157"/>
        <v>9.9999999747524271E-7</v>
      </c>
    </row>
    <row r="5042" spans="1:7" x14ac:dyDescent="0.35">
      <c r="A5042" t="s">
        <v>11168</v>
      </c>
      <c r="B5042" t="s">
        <v>7317</v>
      </c>
      <c r="C5042" t="s">
        <v>7356</v>
      </c>
      <c r="D5042" t="str">
        <f>IF($B5042="B","",IFERROR(VLOOKUP($C5042,Elster!$I$5:$M$148,3,FALSE),$C5042))</f>
        <v/>
      </c>
      <c r="E5042" t="str">
        <f>IF($B5042="A","",IFERROR(VLOOKUP($C5042,Elster!$I$5:$M$148,3,FALSE),$C5042))</f>
        <v xml:space="preserve">   "WASSERDRUCK"                                      </v>
      </c>
      <c r="F5042">
        <f t="shared" si="156"/>
        <v>31</v>
      </c>
      <c r="G5042" s="2">
        <f t="shared" si="157"/>
        <v>4.99900000000153E-3</v>
      </c>
    </row>
    <row r="5043" spans="1:7" x14ac:dyDescent="0.35">
      <c r="A5043" t="s">
        <v>11168</v>
      </c>
      <c r="B5043" t="s">
        <v>7319</v>
      </c>
      <c r="C5043" t="s">
        <v>7356</v>
      </c>
      <c r="D5043" t="str">
        <f>IF($B5043="B","",IFERROR(VLOOKUP($C5043,Elster!$I$5:$M$148,3,FALSE),$C5043))</f>
        <v xml:space="preserve">   "WASSERDRUCK"                                      </v>
      </c>
      <c r="E5043" t="str">
        <f>IF($B5043="A","",IFERROR(VLOOKUP($C5043,Elster!$I$5:$M$148,3,FALSE),$C5043))</f>
        <v/>
      </c>
      <c r="F5043">
        <f t="shared" si="156"/>
        <v>31</v>
      </c>
      <c r="G5043" s="2">
        <f t="shared" si="157"/>
        <v>0</v>
      </c>
    </row>
    <row r="5044" spans="1:7" x14ac:dyDescent="0.35">
      <c r="A5044" t="s">
        <v>11169</v>
      </c>
      <c r="B5044" t="s">
        <v>7317</v>
      </c>
      <c r="C5044" t="s">
        <v>7325</v>
      </c>
      <c r="D5044" t="str">
        <f>IF($B5044="B","",IFERROR(VLOOKUP($C5044,Elster!$I$5:$M$148,3,FALSE),$C5044))</f>
        <v/>
      </c>
      <c r="E5044" t="str">
        <f>IF($B5044="A","",IFERROR(VLOOKUP($C5044,Elster!$I$5:$M$148,3,FALSE),$C5044))</f>
        <v xml:space="preserve">   "SPEICHERSOLLTEMP"                                 </v>
      </c>
      <c r="F5044">
        <f t="shared" si="156"/>
        <v>3</v>
      </c>
      <c r="G5044" s="2">
        <f t="shared" si="157"/>
        <v>6.6670000000002005E-3</v>
      </c>
    </row>
    <row r="5045" spans="1:7" x14ac:dyDescent="0.35">
      <c r="A5045" t="s">
        <v>11170</v>
      </c>
      <c r="B5045" t="s">
        <v>7317</v>
      </c>
      <c r="C5045" t="s">
        <v>7320</v>
      </c>
      <c r="D5045" t="str">
        <f>IF($B5045="B","",IFERROR(VLOOKUP($C5045,Elster!$I$5:$M$148,3,FALSE),$C5045))</f>
        <v/>
      </c>
      <c r="E5045" t="str">
        <f>IF($B5045="A","",IFERROR(VLOOKUP($C5045,Elster!$I$5:$M$148,3,FALSE),$C5045))</f>
        <v>0x000</v>
      </c>
      <c r="F5045">
        <f t="shared" si="156"/>
        <v>0</v>
      </c>
      <c r="G5045" s="2">
        <f t="shared" si="157"/>
        <v>4.9479999999988422E-3</v>
      </c>
    </row>
    <row r="5046" spans="1:7" x14ac:dyDescent="0.35">
      <c r="A5046" t="s">
        <v>11171</v>
      </c>
      <c r="B5046" t="s">
        <v>7317</v>
      </c>
      <c r="C5046" t="s">
        <v>7318</v>
      </c>
      <c r="D5046" t="str">
        <f>IF($B5046="B","",IFERROR(VLOOKUP($C5046,Elster!$I$5:$M$148,3,FALSE),$C5046))</f>
        <v/>
      </c>
      <c r="E5046" t="str">
        <f>IF($B5046="A","",IFERROR(VLOOKUP($C5046,Elster!$I$5:$M$148,3,FALSE),$C5046))</f>
        <v xml:space="preserve">   "SAMMLERISTTEMP"                                   </v>
      </c>
      <c r="F5046">
        <f t="shared" si="156"/>
        <v>13</v>
      </c>
      <c r="G5046" s="2">
        <f t="shared" si="157"/>
        <v>4.9740000000007001E-3</v>
      </c>
    </row>
    <row r="5047" spans="1:7" x14ac:dyDescent="0.35">
      <c r="A5047" t="s">
        <v>11172</v>
      </c>
      <c r="B5047" t="s">
        <v>7317</v>
      </c>
      <c r="C5047" t="s">
        <v>7329</v>
      </c>
      <c r="D5047" t="str">
        <f>IF($B5047="B","",IFERROR(VLOOKUP($C5047,Elster!$I$5:$M$148,3,FALSE),$C5047))</f>
        <v/>
      </c>
      <c r="E5047" t="str">
        <f>IF($B5047="A","",IFERROR(VLOOKUP($C5047,Elster!$I$5:$M$148,3,FALSE),$C5047))</f>
        <v xml:space="preserve">   "KESSELSOLLTEMP"                                   </v>
      </c>
      <c r="F5047">
        <f t="shared" si="156"/>
        <v>2</v>
      </c>
      <c r="G5047" s="2">
        <f t="shared" si="157"/>
        <v>4.9740000000007001E-3</v>
      </c>
    </row>
    <row r="5048" spans="1:7" x14ac:dyDescent="0.35">
      <c r="A5048" t="s">
        <v>11173</v>
      </c>
      <c r="B5048" t="s">
        <v>7317</v>
      </c>
      <c r="C5048" t="s">
        <v>7320</v>
      </c>
      <c r="D5048" t="str">
        <f>IF($B5048="B","",IFERROR(VLOOKUP($C5048,Elster!$I$5:$M$148,3,FALSE),$C5048))</f>
        <v/>
      </c>
      <c r="E5048" t="str">
        <f>IF($B5048="A","",IFERROR(VLOOKUP($C5048,Elster!$I$5:$M$148,3,FALSE),$C5048))</f>
        <v>0x000</v>
      </c>
      <c r="F5048">
        <f t="shared" si="156"/>
        <v>0</v>
      </c>
      <c r="G5048" s="2">
        <f t="shared" si="157"/>
        <v>4.9729999999996721E-3</v>
      </c>
    </row>
    <row r="5049" spans="1:7" x14ac:dyDescent="0.35">
      <c r="A5049" t="s">
        <v>11174</v>
      </c>
      <c r="B5049" t="s">
        <v>7317</v>
      </c>
      <c r="C5049" t="s">
        <v>7366</v>
      </c>
      <c r="D5049" t="str">
        <f>IF($B5049="B","",IFERROR(VLOOKUP($C5049,Elster!$I$5:$M$148,3,FALSE),$C5049))</f>
        <v/>
      </c>
      <c r="E5049" t="str">
        <f>IF($B5049="A","",IFERROR(VLOOKUP($C5049,Elster!$I$5:$M$148,3,FALSE),$C5049))</f>
        <v xml:space="preserve">//   "ERWEITERUNGSTELEGRAMM"                            </v>
      </c>
      <c r="F5049">
        <f t="shared" si="156"/>
        <v>250</v>
      </c>
      <c r="G5049" s="2">
        <f t="shared" si="157"/>
        <v>4.9479999999988422E-3</v>
      </c>
    </row>
    <row r="5050" spans="1:7" x14ac:dyDescent="0.35">
      <c r="A5050" t="s">
        <v>11175</v>
      </c>
      <c r="B5050" t="s">
        <v>7317</v>
      </c>
      <c r="C5050" t="s">
        <v>7321</v>
      </c>
      <c r="D5050" t="str">
        <f>IF($B5050="B","",IFERROR(VLOOKUP($C5050,Elster!$I$5:$M$148,3,FALSE),$C5050))</f>
        <v/>
      </c>
      <c r="E5050" t="str">
        <f>IF($B5050="A","",IFERROR(VLOOKUP($C5050,Elster!$I$5:$M$148,3,FALSE),$C5050))</f>
        <v xml:space="preserve">   "FEHLERMELDUNG"                                    </v>
      </c>
      <c r="F5050">
        <f t="shared" si="156"/>
        <v>1</v>
      </c>
      <c r="G5050" s="2">
        <f t="shared" si="157"/>
        <v>4.9740000000007001E-3</v>
      </c>
    </row>
    <row r="5051" spans="1:7" x14ac:dyDescent="0.35">
      <c r="A5051" t="s">
        <v>11176</v>
      </c>
      <c r="B5051" t="s">
        <v>7317</v>
      </c>
      <c r="C5051" t="s">
        <v>7632</v>
      </c>
      <c r="D5051" t="str">
        <f>IF($B5051="B","",IFERROR(VLOOKUP($C5051,Elster!$I$5:$M$148,3,FALSE),$C5051))</f>
        <v/>
      </c>
      <c r="E5051" t="str">
        <f>IF($B5051="A","",IFERROR(VLOOKUP($C5051,Elster!$I$5:$M$148,3,FALSE),$C5051))</f>
        <v xml:space="preserve">   "EINSTELL_SPEICHERSOLLTEMP"                        </v>
      </c>
      <c r="F5051">
        <f t="shared" si="156"/>
        <v>19</v>
      </c>
      <c r="G5051" s="2">
        <f t="shared" si="157"/>
        <v>4.9740000000007001E-3</v>
      </c>
    </row>
    <row r="5052" spans="1:7" x14ac:dyDescent="0.35">
      <c r="A5052" t="s">
        <v>11177</v>
      </c>
      <c r="B5052" t="s">
        <v>7317</v>
      </c>
      <c r="C5052" t="s">
        <v>7320</v>
      </c>
      <c r="D5052" t="str">
        <f>IF($B5052="B","",IFERROR(VLOOKUP($C5052,Elster!$I$5:$M$148,3,FALSE),$C5052))</f>
        <v/>
      </c>
      <c r="E5052" t="str">
        <f>IF($B5052="A","",IFERROR(VLOOKUP($C5052,Elster!$I$5:$M$148,3,FALSE),$C5052))</f>
        <v>0x000</v>
      </c>
      <c r="F5052">
        <f t="shared" si="156"/>
        <v>0</v>
      </c>
      <c r="G5052" s="2">
        <f t="shared" si="157"/>
        <v>4.9479999999988422E-3</v>
      </c>
    </row>
    <row r="5053" spans="1:7" x14ac:dyDescent="0.35">
      <c r="A5053" t="s">
        <v>11178</v>
      </c>
      <c r="B5053" t="s">
        <v>7317</v>
      </c>
      <c r="C5053" t="s">
        <v>7320</v>
      </c>
      <c r="D5053" t="str">
        <f>IF($B5053="B","",IFERROR(VLOOKUP($C5053,Elster!$I$5:$M$148,3,FALSE),$C5053))</f>
        <v/>
      </c>
      <c r="E5053" t="str">
        <f>IF($B5053="A","",IFERROR(VLOOKUP($C5053,Elster!$I$5:$M$148,3,FALSE),$C5053))</f>
        <v>0x000</v>
      </c>
      <c r="F5053">
        <f t="shared" si="156"/>
        <v>0</v>
      </c>
      <c r="G5053" s="2">
        <f t="shared" si="157"/>
        <v>4.9740000000007001E-3</v>
      </c>
    </row>
    <row r="5054" spans="1:7" x14ac:dyDescent="0.35">
      <c r="A5054" t="s">
        <v>11179</v>
      </c>
      <c r="B5054" t="s">
        <v>7317</v>
      </c>
      <c r="C5054" t="s">
        <v>7321</v>
      </c>
      <c r="D5054" t="str">
        <f>IF($B5054="B","",IFERROR(VLOOKUP($C5054,Elster!$I$5:$M$148,3,FALSE),$C5054))</f>
        <v/>
      </c>
      <c r="E5054" t="str">
        <f>IF($B5054="A","",IFERROR(VLOOKUP($C5054,Elster!$I$5:$M$148,3,FALSE),$C5054))</f>
        <v xml:space="preserve">   "FEHLERMELDUNG"                                    </v>
      </c>
      <c r="F5054">
        <f t="shared" si="156"/>
        <v>1</v>
      </c>
      <c r="G5054" s="2">
        <f t="shared" si="157"/>
        <v>4.9740000000007001E-3</v>
      </c>
    </row>
    <row r="5055" spans="1:7" x14ac:dyDescent="0.35">
      <c r="A5055" t="s">
        <v>11180</v>
      </c>
      <c r="B5055" t="s">
        <v>7317</v>
      </c>
      <c r="C5055" t="s">
        <v>7357</v>
      </c>
      <c r="D5055" t="str">
        <f>IF($B5055="B","",IFERROR(VLOOKUP($C5055,Elster!$I$5:$M$148,3,FALSE),$C5055))</f>
        <v/>
      </c>
      <c r="E5055" t="str">
        <f>IF($B5055="A","",IFERROR(VLOOKUP($C5055,Elster!$I$5:$M$148,3,FALSE),$C5055))</f>
        <v xml:space="preserve">   "MIN_TEMP_KESSEL"                                  </v>
      </c>
      <c r="F5055">
        <f t="shared" si="156"/>
        <v>32</v>
      </c>
      <c r="G5055" s="2">
        <f t="shared" si="157"/>
        <v>4.9729999999996721E-3</v>
      </c>
    </row>
    <row r="5056" spans="1:7" x14ac:dyDescent="0.35">
      <c r="A5056" t="s">
        <v>11181</v>
      </c>
      <c r="B5056" t="s">
        <v>7317</v>
      </c>
      <c r="C5056" t="s">
        <v>7318</v>
      </c>
      <c r="D5056" t="str">
        <f>IF($B5056="B","",IFERROR(VLOOKUP($C5056,Elster!$I$5:$M$148,3,FALSE),$C5056))</f>
        <v/>
      </c>
      <c r="E5056" t="str">
        <f>IF($B5056="A","",IFERROR(VLOOKUP($C5056,Elster!$I$5:$M$148,3,FALSE),$C5056))</f>
        <v xml:space="preserve">   "SAMMLERISTTEMP"                                   </v>
      </c>
      <c r="F5056">
        <f t="shared" si="156"/>
        <v>13</v>
      </c>
      <c r="G5056" s="2">
        <f t="shared" si="157"/>
        <v>1.1250000000000426E-2</v>
      </c>
    </row>
    <row r="5057" spans="1:7" x14ac:dyDescent="0.35">
      <c r="A5057" t="s">
        <v>11181</v>
      </c>
      <c r="B5057" t="s">
        <v>7319</v>
      </c>
      <c r="C5057" t="s">
        <v>7318</v>
      </c>
      <c r="D5057" t="str">
        <f>IF($B5057="B","",IFERROR(VLOOKUP($C5057,Elster!$I$5:$M$148,3,FALSE),$C5057))</f>
        <v xml:space="preserve">   "SAMMLERISTTEMP"                                   </v>
      </c>
      <c r="E5057" t="str">
        <f>IF($B5057="A","",IFERROR(VLOOKUP($C5057,Elster!$I$5:$M$148,3,FALSE),$C5057))</f>
        <v/>
      </c>
      <c r="F5057">
        <f t="shared" si="156"/>
        <v>13</v>
      </c>
      <c r="G5057" s="2">
        <f t="shared" si="157"/>
        <v>0</v>
      </c>
    </row>
    <row r="5058" spans="1:7" x14ac:dyDescent="0.35">
      <c r="A5058" t="s">
        <v>11182</v>
      </c>
      <c r="B5058" t="s">
        <v>7319</v>
      </c>
      <c r="C5058" t="s">
        <v>7320</v>
      </c>
      <c r="D5058" t="str">
        <f>IF($B5058="B","",IFERROR(VLOOKUP($C5058,Elster!$I$5:$M$148,3,FALSE),$C5058))</f>
        <v>0x000</v>
      </c>
      <c r="E5058" t="str">
        <f>IF($B5058="A","",IFERROR(VLOOKUP($C5058,Elster!$I$5:$M$148,3,FALSE),$C5058))</f>
        <v/>
      </c>
      <c r="F5058">
        <f t="shared" si="156"/>
        <v>0</v>
      </c>
      <c r="G5058" s="2">
        <f t="shared" si="157"/>
        <v>4.9740000000007001E-3</v>
      </c>
    </row>
    <row r="5059" spans="1:7" x14ac:dyDescent="0.35">
      <c r="A5059" t="s">
        <v>11183</v>
      </c>
      <c r="B5059" t="s">
        <v>7317</v>
      </c>
      <c r="C5059" t="s">
        <v>7320</v>
      </c>
      <c r="D5059" t="str">
        <f>IF($B5059="B","",IFERROR(VLOOKUP($C5059,Elster!$I$5:$M$148,3,FALSE),$C5059))</f>
        <v/>
      </c>
      <c r="E5059" t="str">
        <f>IF($B5059="A","",IFERROR(VLOOKUP($C5059,Elster!$I$5:$M$148,3,FALSE),$C5059))</f>
        <v>0x000</v>
      </c>
      <c r="F5059">
        <f t="shared" ref="F5059:F5122" si="158">HEX2DEC(REPLACE(C5059,1,2,""))</f>
        <v>0</v>
      </c>
      <c r="G5059" s="2">
        <f t="shared" si="157"/>
        <v>2.5999999998305157E-5</v>
      </c>
    </row>
    <row r="5060" spans="1:7" x14ac:dyDescent="0.35">
      <c r="A5060" t="s">
        <v>11184</v>
      </c>
      <c r="B5060" t="s">
        <v>7317</v>
      </c>
      <c r="C5060" t="s">
        <v>7325</v>
      </c>
      <c r="D5060" t="str">
        <f>IF($B5060="B","",IFERROR(VLOOKUP($C5060,Elster!$I$5:$M$148,3,FALSE),$C5060))</f>
        <v/>
      </c>
      <c r="E5060" t="str">
        <f>IF($B5060="A","",IFERROR(VLOOKUP($C5060,Elster!$I$5:$M$148,3,FALSE),$C5060))</f>
        <v xml:space="preserve">   "SPEICHERSOLLTEMP"                                 </v>
      </c>
      <c r="F5060">
        <f t="shared" si="158"/>
        <v>3</v>
      </c>
      <c r="G5060" s="2">
        <f t="shared" ref="G5060:G5123" si="159">SUBSTITUTE(A5060,"s","")-SUBSTITUTE(A5059,"s","")</f>
        <v>4.9999999999990052E-3</v>
      </c>
    </row>
    <row r="5061" spans="1:7" x14ac:dyDescent="0.35">
      <c r="A5061" t="s">
        <v>11184</v>
      </c>
      <c r="B5061" t="s">
        <v>7319</v>
      </c>
      <c r="C5061" t="s">
        <v>7325</v>
      </c>
      <c r="D5061" t="str">
        <f>IF($B5061="B","",IFERROR(VLOOKUP($C5061,Elster!$I$5:$M$148,3,FALSE),$C5061))</f>
        <v xml:space="preserve">   "SPEICHERSOLLTEMP"                                 </v>
      </c>
      <c r="E5061" t="str">
        <f>IF($B5061="A","",IFERROR(VLOOKUP($C5061,Elster!$I$5:$M$148,3,FALSE),$C5061))</f>
        <v/>
      </c>
      <c r="F5061">
        <f t="shared" si="158"/>
        <v>3</v>
      </c>
      <c r="G5061" s="2">
        <f t="shared" si="159"/>
        <v>0</v>
      </c>
    </row>
    <row r="5062" spans="1:7" x14ac:dyDescent="0.35">
      <c r="A5062" t="s">
        <v>11185</v>
      </c>
      <c r="B5062" t="s">
        <v>7317</v>
      </c>
      <c r="C5062" t="s">
        <v>7321</v>
      </c>
      <c r="D5062" t="str">
        <f>IF($B5062="B","",IFERROR(VLOOKUP($C5062,Elster!$I$5:$M$148,3,FALSE),$C5062))</f>
        <v/>
      </c>
      <c r="E5062" t="str">
        <f>IF($B5062="A","",IFERROR(VLOOKUP($C5062,Elster!$I$5:$M$148,3,FALSE),$C5062))</f>
        <v xml:space="preserve">   "FEHLERMELDUNG"                                    </v>
      </c>
      <c r="F5062">
        <f t="shared" si="158"/>
        <v>1</v>
      </c>
      <c r="G5062" s="2">
        <f t="shared" si="159"/>
        <v>5.000000000002558E-3</v>
      </c>
    </row>
    <row r="5063" spans="1:7" x14ac:dyDescent="0.35">
      <c r="A5063" t="s">
        <v>11185</v>
      </c>
      <c r="B5063" t="s">
        <v>7319</v>
      </c>
      <c r="C5063" t="s">
        <v>7321</v>
      </c>
      <c r="D5063" t="str">
        <f>IF($B5063="B","",IFERROR(VLOOKUP($C5063,Elster!$I$5:$M$148,3,FALSE),$C5063))</f>
        <v xml:space="preserve">   "FEHLERMELDUNG"                                    </v>
      </c>
      <c r="E5063" t="str">
        <f>IF($B5063="A","",IFERROR(VLOOKUP($C5063,Elster!$I$5:$M$148,3,FALSE),$C5063))</f>
        <v/>
      </c>
      <c r="F5063">
        <f t="shared" si="158"/>
        <v>1</v>
      </c>
      <c r="G5063" s="2">
        <f t="shared" si="159"/>
        <v>0</v>
      </c>
    </row>
    <row r="5064" spans="1:7" x14ac:dyDescent="0.35">
      <c r="A5064" t="s">
        <v>11186</v>
      </c>
      <c r="B5064" t="s">
        <v>7317</v>
      </c>
      <c r="C5064" t="s">
        <v>7320</v>
      </c>
      <c r="D5064" t="str">
        <f>IF($B5064="B","",IFERROR(VLOOKUP($C5064,Elster!$I$5:$M$148,3,FALSE),$C5064))</f>
        <v/>
      </c>
      <c r="E5064" t="str">
        <f>IF($B5064="A","",IFERROR(VLOOKUP($C5064,Elster!$I$5:$M$148,3,FALSE),$C5064))</f>
        <v>0x000</v>
      </c>
      <c r="F5064">
        <f t="shared" si="158"/>
        <v>0</v>
      </c>
      <c r="G5064" s="2">
        <f t="shared" si="159"/>
        <v>4.9999999999990052E-3</v>
      </c>
    </row>
    <row r="5065" spans="1:7" x14ac:dyDescent="0.35">
      <c r="A5065" t="s">
        <v>11186</v>
      </c>
      <c r="B5065" t="s">
        <v>7319</v>
      </c>
      <c r="C5065" t="s">
        <v>7320</v>
      </c>
      <c r="D5065" t="str">
        <f>IF($B5065="B","",IFERROR(VLOOKUP($C5065,Elster!$I$5:$M$148,3,FALSE),$C5065))</f>
        <v>0x000</v>
      </c>
      <c r="E5065" t="str">
        <f>IF($B5065="A","",IFERROR(VLOOKUP($C5065,Elster!$I$5:$M$148,3,FALSE),$C5065))</f>
        <v/>
      </c>
      <c r="F5065">
        <f t="shared" si="158"/>
        <v>0</v>
      </c>
      <c r="G5065" s="2">
        <f t="shared" si="159"/>
        <v>0</v>
      </c>
    </row>
    <row r="5066" spans="1:7" x14ac:dyDescent="0.35">
      <c r="A5066" t="s">
        <v>11187</v>
      </c>
      <c r="B5066" t="s">
        <v>7317</v>
      </c>
      <c r="C5066" t="s">
        <v>7366</v>
      </c>
      <c r="D5066" t="str">
        <f>IF($B5066="B","",IFERROR(VLOOKUP($C5066,Elster!$I$5:$M$148,3,FALSE),$C5066))</f>
        <v/>
      </c>
      <c r="E5066" t="str">
        <f>IF($B5066="A","",IFERROR(VLOOKUP($C5066,Elster!$I$5:$M$148,3,FALSE),$C5066))</f>
        <v xml:space="preserve">//   "ERWEITERUNGSTELEGRAMM"                            </v>
      </c>
      <c r="F5066">
        <f t="shared" si="158"/>
        <v>250</v>
      </c>
      <c r="G5066" s="2">
        <f t="shared" si="159"/>
        <v>4.9999999999990052E-3</v>
      </c>
    </row>
    <row r="5067" spans="1:7" x14ac:dyDescent="0.35">
      <c r="A5067" t="s">
        <v>11187</v>
      </c>
      <c r="B5067" t="s">
        <v>7319</v>
      </c>
      <c r="C5067" t="s">
        <v>7366</v>
      </c>
      <c r="D5067" t="str">
        <f>IF($B5067="B","",IFERROR(VLOOKUP($C5067,Elster!$I$5:$M$148,3,FALSE),$C5067))</f>
        <v xml:space="preserve">//   "ERWEITERUNGSTELEGRAMM"                            </v>
      </c>
      <c r="E5067" t="str">
        <f>IF($B5067="A","",IFERROR(VLOOKUP($C5067,Elster!$I$5:$M$148,3,FALSE),$C5067))</f>
        <v/>
      </c>
      <c r="F5067">
        <f t="shared" si="158"/>
        <v>250</v>
      </c>
      <c r="G5067" s="2">
        <f t="shared" si="159"/>
        <v>0</v>
      </c>
    </row>
    <row r="5068" spans="1:7" x14ac:dyDescent="0.35">
      <c r="A5068" t="s">
        <v>11188</v>
      </c>
      <c r="B5068" t="s">
        <v>7317</v>
      </c>
      <c r="C5068" t="s">
        <v>7321</v>
      </c>
      <c r="D5068" t="str">
        <f>IF($B5068="B","",IFERROR(VLOOKUP($C5068,Elster!$I$5:$M$148,3,FALSE),$C5068))</f>
        <v/>
      </c>
      <c r="E5068" t="str">
        <f>IF($B5068="A","",IFERROR(VLOOKUP($C5068,Elster!$I$5:$M$148,3,FALSE),$C5068))</f>
        <v xml:space="preserve">   "FEHLERMELDUNG"                                    </v>
      </c>
      <c r="F5068">
        <f t="shared" si="158"/>
        <v>1</v>
      </c>
      <c r="G5068" s="2">
        <f t="shared" si="159"/>
        <v>5.000000000002558E-3</v>
      </c>
    </row>
    <row r="5069" spans="1:7" x14ac:dyDescent="0.35">
      <c r="A5069" t="s">
        <v>11188</v>
      </c>
      <c r="B5069" t="s">
        <v>7319</v>
      </c>
      <c r="C5069" t="s">
        <v>7321</v>
      </c>
      <c r="D5069" t="str">
        <f>IF($B5069="B","",IFERROR(VLOOKUP($C5069,Elster!$I$5:$M$148,3,FALSE),$C5069))</f>
        <v xml:space="preserve">   "FEHLERMELDUNG"                                    </v>
      </c>
      <c r="E5069" t="str">
        <f>IF($B5069="A","",IFERROR(VLOOKUP($C5069,Elster!$I$5:$M$148,3,FALSE),$C5069))</f>
        <v/>
      </c>
      <c r="F5069">
        <f t="shared" si="158"/>
        <v>1</v>
      </c>
      <c r="G5069" s="2">
        <f t="shared" si="159"/>
        <v>0</v>
      </c>
    </row>
    <row r="5070" spans="1:7" x14ac:dyDescent="0.35">
      <c r="A5070" t="s">
        <v>11189</v>
      </c>
      <c r="B5070" t="s">
        <v>7317</v>
      </c>
      <c r="C5070" t="s">
        <v>7360</v>
      </c>
      <c r="D5070" t="str">
        <f>IF($B5070="B","",IFERROR(VLOOKUP($C5070,Elster!$I$5:$M$148,3,FALSE),$C5070))</f>
        <v/>
      </c>
      <c r="E5070" t="str">
        <f>IF($B5070="A","",IFERROR(VLOOKUP($C5070,Elster!$I$5:$M$148,3,FALSE),$C5070))</f>
        <v xml:space="preserve">   "HYSTERESEZEIT"                                    </v>
      </c>
      <c r="F5070">
        <f t="shared" si="158"/>
        <v>34</v>
      </c>
      <c r="G5070" s="2">
        <f t="shared" si="159"/>
        <v>4.9999999999990052E-3</v>
      </c>
    </row>
    <row r="5071" spans="1:7" x14ac:dyDescent="0.35">
      <c r="A5071" t="s">
        <v>11189</v>
      </c>
      <c r="B5071" t="s">
        <v>7319</v>
      </c>
      <c r="C5071" t="s">
        <v>7360</v>
      </c>
      <c r="D5071" t="str">
        <f>IF($B5071="B","",IFERROR(VLOOKUP($C5071,Elster!$I$5:$M$148,3,FALSE),$C5071))</f>
        <v xml:space="preserve">   "HYSTERESEZEIT"                                    </v>
      </c>
      <c r="E5071" t="str">
        <f>IF($B5071="A","",IFERROR(VLOOKUP($C5071,Elster!$I$5:$M$148,3,FALSE),$C5071))</f>
        <v/>
      </c>
      <c r="F5071">
        <f t="shared" si="158"/>
        <v>34</v>
      </c>
      <c r="G5071" s="2">
        <f t="shared" si="159"/>
        <v>0</v>
      </c>
    </row>
    <row r="5072" spans="1:7" x14ac:dyDescent="0.35">
      <c r="A5072" t="s">
        <v>11190</v>
      </c>
      <c r="B5072" t="s">
        <v>7317</v>
      </c>
      <c r="C5072" t="s">
        <v>7352</v>
      </c>
      <c r="D5072" t="str">
        <f>IF($B5072="B","",IFERROR(VLOOKUP($C5072,Elster!$I$5:$M$148,3,FALSE),$C5072))</f>
        <v/>
      </c>
      <c r="E5072" t="str">
        <f>IF($B5072="A","",IFERROR(VLOOKUP($C5072,Elster!$I$5:$M$148,3,FALSE),$C5072))</f>
        <v xml:space="preserve">   "SPEICHERISTTEMP"                                  </v>
      </c>
      <c r="F5072">
        <f t="shared" si="158"/>
        <v>14</v>
      </c>
      <c r="G5072" s="2">
        <f t="shared" si="159"/>
        <v>4.9999999999990052E-3</v>
      </c>
    </row>
    <row r="5073" spans="1:7" x14ac:dyDescent="0.35">
      <c r="A5073" t="s">
        <v>11190</v>
      </c>
      <c r="B5073" t="s">
        <v>7319</v>
      </c>
      <c r="C5073" t="s">
        <v>7352</v>
      </c>
      <c r="D5073" t="str">
        <f>IF($B5073="B","",IFERROR(VLOOKUP($C5073,Elster!$I$5:$M$148,3,FALSE),$C5073))</f>
        <v xml:space="preserve">   "SPEICHERISTTEMP"                                  </v>
      </c>
      <c r="E5073" t="str">
        <f>IF($B5073="A","",IFERROR(VLOOKUP($C5073,Elster!$I$5:$M$148,3,FALSE),$C5073))</f>
        <v/>
      </c>
      <c r="F5073">
        <f t="shared" si="158"/>
        <v>14</v>
      </c>
      <c r="G5073" s="2">
        <f t="shared" si="159"/>
        <v>0</v>
      </c>
    </row>
    <row r="5074" spans="1:7" x14ac:dyDescent="0.35">
      <c r="A5074" t="s">
        <v>11191</v>
      </c>
      <c r="B5074" t="s">
        <v>7317</v>
      </c>
      <c r="C5074" t="s">
        <v>7320</v>
      </c>
      <c r="D5074" t="str">
        <f>IF($B5074="B","",IFERROR(VLOOKUP($C5074,Elster!$I$5:$M$148,3,FALSE),$C5074))</f>
        <v/>
      </c>
      <c r="E5074" t="str">
        <f>IF($B5074="A","",IFERROR(VLOOKUP($C5074,Elster!$I$5:$M$148,3,FALSE),$C5074))</f>
        <v>0x000</v>
      </c>
      <c r="F5074">
        <f t="shared" si="158"/>
        <v>0</v>
      </c>
      <c r="G5074" s="2">
        <f t="shared" si="159"/>
        <v>4.9999999999990052E-3</v>
      </c>
    </row>
    <row r="5075" spans="1:7" x14ac:dyDescent="0.35">
      <c r="A5075" t="s">
        <v>11191</v>
      </c>
      <c r="B5075" t="s">
        <v>7319</v>
      </c>
      <c r="C5075" t="s">
        <v>7320</v>
      </c>
      <c r="D5075" t="str">
        <f>IF($B5075="B","",IFERROR(VLOOKUP($C5075,Elster!$I$5:$M$148,3,FALSE),$C5075))</f>
        <v>0x000</v>
      </c>
      <c r="E5075" t="str">
        <f>IF($B5075="A","",IFERROR(VLOOKUP($C5075,Elster!$I$5:$M$148,3,FALSE),$C5075))</f>
        <v/>
      </c>
      <c r="F5075">
        <f t="shared" si="158"/>
        <v>0</v>
      </c>
      <c r="G5075" s="2">
        <f t="shared" si="159"/>
        <v>0</v>
      </c>
    </row>
    <row r="5076" spans="1:7" x14ac:dyDescent="0.35">
      <c r="A5076" t="s">
        <v>11192</v>
      </c>
      <c r="B5076" t="s">
        <v>7317</v>
      </c>
      <c r="C5076" t="s">
        <v>7321</v>
      </c>
      <c r="D5076" t="str">
        <f>IF($B5076="B","",IFERROR(VLOOKUP($C5076,Elster!$I$5:$M$148,3,FALSE),$C5076))</f>
        <v/>
      </c>
      <c r="E5076" t="str">
        <f>IF($B5076="A","",IFERROR(VLOOKUP($C5076,Elster!$I$5:$M$148,3,FALSE),$C5076))</f>
        <v xml:space="preserve">   "FEHLERMELDUNG"                                    </v>
      </c>
      <c r="F5076">
        <f t="shared" si="158"/>
        <v>1</v>
      </c>
      <c r="G5076" s="2">
        <f t="shared" si="159"/>
        <v>4.99900000000153E-3</v>
      </c>
    </row>
    <row r="5077" spans="1:7" x14ac:dyDescent="0.35">
      <c r="A5077" t="s">
        <v>11192</v>
      </c>
      <c r="B5077" t="s">
        <v>7319</v>
      </c>
      <c r="C5077" t="s">
        <v>7321</v>
      </c>
      <c r="D5077" t="str">
        <f>IF($B5077="B","",IFERROR(VLOOKUP($C5077,Elster!$I$5:$M$148,3,FALSE),$C5077))</f>
        <v xml:space="preserve">   "FEHLERMELDUNG"                                    </v>
      </c>
      <c r="E5077" t="str">
        <f>IF($B5077="A","",IFERROR(VLOOKUP($C5077,Elster!$I$5:$M$148,3,FALSE),$C5077))</f>
        <v/>
      </c>
      <c r="F5077">
        <f t="shared" si="158"/>
        <v>1</v>
      </c>
      <c r="G5077" s="2">
        <f t="shared" si="159"/>
        <v>0</v>
      </c>
    </row>
    <row r="5078" spans="1:7" x14ac:dyDescent="0.35">
      <c r="A5078" t="s">
        <v>11193</v>
      </c>
      <c r="B5078" t="s">
        <v>7317</v>
      </c>
      <c r="C5078" t="s">
        <v>7778</v>
      </c>
      <c r="D5078" t="str">
        <f>IF($B5078="B","",IFERROR(VLOOKUP($C5078,Elster!$I$5:$M$148,3,FALSE),$C5078))</f>
        <v/>
      </c>
      <c r="E5078" t="str">
        <f>IF($B5078="A","",IFERROR(VLOOKUP($C5078,Elster!$I$5:$M$148,3,FALSE),$C5078))</f>
        <v>0x03C</v>
      </c>
      <c r="F5078">
        <f t="shared" si="158"/>
        <v>60</v>
      </c>
      <c r="G5078" s="2">
        <f t="shared" si="159"/>
        <v>4.9999999999990052E-3</v>
      </c>
    </row>
    <row r="5079" spans="1:7" x14ac:dyDescent="0.35">
      <c r="A5079" t="s">
        <v>11193</v>
      </c>
      <c r="B5079" t="s">
        <v>7319</v>
      </c>
      <c r="C5079" t="s">
        <v>7778</v>
      </c>
      <c r="D5079" t="str">
        <f>IF($B5079="B","",IFERROR(VLOOKUP($C5079,Elster!$I$5:$M$148,3,FALSE),$C5079))</f>
        <v>0x03C</v>
      </c>
      <c r="E5079" t="str">
        <f>IF($B5079="A","",IFERROR(VLOOKUP($C5079,Elster!$I$5:$M$148,3,FALSE),$C5079))</f>
        <v/>
      </c>
      <c r="F5079">
        <f t="shared" si="158"/>
        <v>60</v>
      </c>
      <c r="G5079" s="2">
        <f t="shared" si="159"/>
        <v>0</v>
      </c>
    </row>
    <row r="5080" spans="1:7" x14ac:dyDescent="0.35">
      <c r="A5080" t="s">
        <v>11194</v>
      </c>
      <c r="B5080" t="s">
        <v>7317</v>
      </c>
      <c r="C5080" t="s">
        <v>7325</v>
      </c>
      <c r="D5080" t="str">
        <f>IF($B5080="B","",IFERROR(VLOOKUP($C5080,Elster!$I$5:$M$148,3,FALSE),$C5080))</f>
        <v/>
      </c>
      <c r="E5080" t="str">
        <f>IF($B5080="A","",IFERROR(VLOOKUP($C5080,Elster!$I$5:$M$148,3,FALSE),$C5080))</f>
        <v xml:space="preserve">   "SPEICHERSOLLTEMP"                                 </v>
      </c>
      <c r="F5080">
        <f t="shared" si="158"/>
        <v>3</v>
      </c>
      <c r="G5080" s="2">
        <f t="shared" si="159"/>
        <v>6.7450000000022214E-3</v>
      </c>
    </row>
    <row r="5081" spans="1:7" x14ac:dyDescent="0.35">
      <c r="A5081" t="s">
        <v>11195</v>
      </c>
      <c r="B5081" t="s">
        <v>7317</v>
      </c>
      <c r="C5081" t="s">
        <v>7320</v>
      </c>
      <c r="D5081" t="str">
        <f>IF($B5081="B","",IFERROR(VLOOKUP($C5081,Elster!$I$5:$M$148,3,FALSE),$C5081))</f>
        <v/>
      </c>
      <c r="E5081" t="str">
        <f>IF($B5081="A","",IFERROR(VLOOKUP($C5081,Elster!$I$5:$M$148,3,FALSE),$C5081))</f>
        <v>0x000</v>
      </c>
      <c r="F5081">
        <f t="shared" si="158"/>
        <v>0</v>
      </c>
      <c r="G5081" s="2">
        <f t="shared" si="159"/>
        <v>4.9739999999971474E-3</v>
      </c>
    </row>
    <row r="5082" spans="1:7" x14ac:dyDescent="0.35">
      <c r="A5082" t="s">
        <v>11196</v>
      </c>
      <c r="B5082" t="s">
        <v>7317</v>
      </c>
      <c r="C5082" t="s">
        <v>7318</v>
      </c>
      <c r="D5082" t="str">
        <f>IF($B5082="B","",IFERROR(VLOOKUP($C5082,Elster!$I$5:$M$148,3,FALSE),$C5082))</f>
        <v/>
      </c>
      <c r="E5082" t="str">
        <f>IF($B5082="A","",IFERROR(VLOOKUP($C5082,Elster!$I$5:$M$148,3,FALSE),$C5082))</f>
        <v xml:space="preserve">   "SAMMLERISTTEMP"                                   </v>
      </c>
      <c r="F5082">
        <f t="shared" si="158"/>
        <v>13</v>
      </c>
      <c r="G5082" s="2">
        <f t="shared" si="159"/>
        <v>4.9480000000023949E-3</v>
      </c>
    </row>
    <row r="5083" spans="1:7" x14ac:dyDescent="0.35">
      <c r="A5083" t="s">
        <v>11197</v>
      </c>
      <c r="B5083" t="s">
        <v>7317</v>
      </c>
      <c r="C5083" t="s">
        <v>7329</v>
      </c>
      <c r="D5083" t="str">
        <f>IF($B5083="B","",IFERROR(VLOOKUP($C5083,Elster!$I$5:$M$148,3,FALSE),$C5083))</f>
        <v/>
      </c>
      <c r="E5083" t="str">
        <f>IF($B5083="A","",IFERROR(VLOOKUP($C5083,Elster!$I$5:$M$148,3,FALSE),$C5083))</f>
        <v xml:space="preserve">   "KESSELSOLLTEMP"                                   </v>
      </c>
      <c r="F5083">
        <f t="shared" si="158"/>
        <v>2</v>
      </c>
      <c r="G5083" s="2">
        <f t="shared" si="159"/>
        <v>4.9740000000007001E-3</v>
      </c>
    </row>
    <row r="5084" spans="1:7" x14ac:dyDescent="0.35">
      <c r="A5084" t="s">
        <v>11198</v>
      </c>
      <c r="B5084" t="s">
        <v>7317</v>
      </c>
      <c r="C5084" t="s">
        <v>7320</v>
      </c>
      <c r="D5084" t="str">
        <f>IF($B5084="B","",IFERROR(VLOOKUP($C5084,Elster!$I$5:$M$148,3,FALSE),$C5084))</f>
        <v/>
      </c>
      <c r="E5084" t="str">
        <f>IF($B5084="A","",IFERROR(VLOOKUP($C5084,Elster!$I$5:$M$148,3,FALSE),$C5084))</f>
        <v>0x000</v>
      </c>
      <c r="F5084">
        <f t="shared" si="158"/>
        <v>0</v>
      </c>
      <c r="G5084" s="2">
        <f t="shared" si="159"/>
        <v>4.9729999999996721E-3</v>
      </c>
    </row>
    <row r="5085" spans="1:7" x14ac:dyDescent="0.35">
      <c r="A5085" t="s">
        <v>11199</v>
      </c>
      <c r="B5085" t="s">
        <v>7317</v>
      </c>
      <c r="C5085" t="s">
        <v>7366</v>
      </c>
      <c r="D5085" t="str">
        <f>IF($B5085="B","",IFERROR(VLOOKUP($C5085,Elster!$I$5:$M$148,3,FALSE),$C5085))</f>
        <v/>
      </c>
      <c r="E5085" t="str">
        <f>IF($B5085="A","",IFERROR(VLOOKUP($C5085,Elster!$I$5:$M$148,3,FALSE),$C5085))</f>
        <v xml:space="preserve">//   "ERWEITERUNGSTELEGRAMM"                            </v>
      </c>
      <c r="F5085">
        <f t="shared" si="158"/>
        <v>250</v>
      </c>
      <c r="G5085" s="2">
        <f t="shared" si="159"/>
        <v>4.9479999999988422E-3</v>
      </c>
    </row>
    <row r="5086" spans="1:7" x14ac:dyDescent="0.35">
      <c r="A5086" t="s">
        <v>11200</v>
      </c>
      <c r="B5086" t="s">
        <v>7317</v>
      </c>
      <c r="C5086" t="s">
        <v>7321</v>
      </c>
      <c r="D5086" t="str">
        <f>IF($B5086="B","",IFERROR(VLOOKUP($C5086,Elster!$I$5:$M$148,3,FALSE),$C5086))</f>
        <v/>
      </c>
      <c r="E5086" t="str">
        <f>IF($B5086="A","",IFERROR(VLOOKUP($C5086,Elster!$I$5:$M$148,3,FALSE),$C5086))</f>
        <v xml:space="preserve">   "FEHLERMELDUNG"                                    </v>
      </c>
      <c r="F5086">
        <f t="shared" si="158"/>
        <v>1</v>
      </c>
      <c r="G5086" s="2">
        <f t="shared" si="159"/>
        <v>4.9740000000007001E-3</v>
      </c>
    </row>
    <row r="5087" spans="1:7" x14ac:dyDescent="0.35">
      <c r="A5087" t="s">
        <v>11201</v>
      </c>
      <c r="B5087" t="s">
        <v>7317</v>
      </c>
      <c r="C5087" t="s">
        <v>7360</v>
      </c>
      <c r="D5087" t="str">
        <f>IF($B5087="B","",IFERROR(VLOOKUP($C5087,Elster!$I$5:$M$148,3,FALSE),$C5087))</f>
        <v/>
      </c>
      <c r="E5087" t="str">
        <f>IF($B5087="A","",IFERROR(VLOOKUP($C5087,Elster!$I$5:$M$148,3,FALSE),$C5087))</f>
        <v xml:space="preserve">   "HYSTERESEZEIT"                                    </v>
      </c>
      <c r="F5087">
        <f t="shared" si="158"/>
        <v>34</v>
      </c>
      <c r="G5087" s="2">
        <f t="shared" si="159"/>
        <v>4.9740000000007001E-3</v>
      </c>
    </row>
    <row r="5088" spans="1:7" x14ac:dyDescent="0.35">
      <c r="A5088" t="s">
        <v>11202</v>
      </c>
      <c r="B5088" t="s">
        <v>7317</v>
      </c>
      <c r="C5088" t="s">
        <v>7352</v>
      </c>
      <c r="D5088" t="str">
        <f>IF($B5088="B","",IFERROR(VLOOKUP($C5088,Elster!$I$5:$M$148,3,FALSE),$C5088))</f>
        <v/>
      </c>
      <c r="E5088" t="str">
        <f>IF($B5088="A","",IFERROR(VLOOKUP($C5088,Elster!$I$5:$M$148,3,FALSE),$C5088))</f>
        <v xml:space="preserve">   "SPEICHERISTTEMP"                                  </v>
      </c>
      <c r="F5088">
        <f t="shared" si="158"/>
        <v>14</v>
      </c>
      <c r="G5088" s="2">
        <f t="shared" si="159"/>
        <v>4.9739999999971474E-3</v>
      </c>
    </row>
    <row r="5089" spans="1:7" x14ac:dyDescent="0.35">
      <c r="A5089" t="s">
        <v>11203</v>
      </c>
      <c r="B5089" t="s">
        <v>7317</v>
      </c>
      <c r="C5089" t="s">
        <v>7320</v>
      </c>
      <c r="D5089" t="str">
        <f>IF($B5089="B","",IFERROR(VLOOKUP($C5089,Elster!$I$5:$M$148,3,FALSE),$C5089))</f>
        <v/>
      </c>
      <c r="E5089" t="str">
        <f>IF($B5089="A","",IFERROR(VLOOKUP($C5089,Elster!$I$5:$M$148,3,FALSE),$C5089))</f>
        <v>0x000</v>
      </c>
      <c r="F5089">
        <f t="shared" si="158"/>
        <v>0</v>
      </c>
      <c r="G5089" s="2">
        <f t="shared" si="159"/>
        <v>4.9480000000023949E-3</v>
      </c>
    </row>
    <row r="5090" spans="1:7" x14ac:dyDescent="0.35">
      <c r="A5090" t="s">
        <v>11204</v>
      </c>
      <c r="B5090" t="s">
        <v>7317</v>
      </c>
      <c r="C5090" t="s">
        <v>7321</v>
      </c>
      <c r="D5090" t="str">
        <f>IF($B5090="B","",IFERROR(VLOOKUP($C5090,Elster!$I$5:$M$148,3,FALSE),$C5090))</f>
        <v/>
      </c>
      <c r="E5090" t="str">
        <f>IF($B5090="A","",IFERROR(VLOOKUP($C5090,Elster!$I$5:$M$148,3,FALSE),$C5090))</f>
        <v xml:space="preserve">   "FEHLERMELDUNG"                                    </v>
      </c>
      <c r="F5090">
        <f t="shared" si="158"/>
        <v>1</v>
      </c>
      <c r="G5090" s="2">
        <f t="shared" si="159"/>
        <v>4.9739999999971474E-3</v>
      </c>
    </row>
    <row r="5091" spans="1:7" x14ac:dyDescent="0.35">
      <c r="A5091" t="s">
        <v>11205</v>
      </c>
      <c r="B5091" t="s">
        <v>7317</v>
      </c>
      <c r="C5091" t="s">
        <v>7791</v>
      </c>
      <c r="D5091" t="str">
        <f>IF($B5091="B","",IFERROR(VLOOKUP($C5091,Elster!$I$5:$M$148,3,FALSE),$C5091))</f>
        <v/>
      </c>
      <c r="E5091" t="str">
        <f>IF($B5091="A","",IFERROR(VLOOKUP($C5091,Elster!$I$5:$M$148,3,FALSE),$C5091))</f>
        <v>0x03D</v>
      </c>
      <c r="F5091">
        <f t="shared" si="158"/>
        <v>61</v>
      </c>
      <c r="G5091" s="2">
        <f t="shared" si="159"/>
        <v>4.9740000000007001E-3</v>
      </c>
    </row>
    <row r="5092" spans="1:7" x14ac:dyDescent="0.35">
      <c r="A5092" t="s">
        <v>11206</v>
      </c>
      <c r="B5092" t="s">
        <v>7317</v>
      </c>
      <c r="C5092" t="s">
        <v>7318</v>
      </c>
      <c r="D5092" t="str">
        <f>IF($B5092="B","",IFERROR(VLOOKUP($C5092,Elster!$I$5:$M$148,3,FALSE),$C5092))</f>
        <v/>
      </c>
      <c r="E5092" t="str">
        <f>IF($B5092="A","",IFERROR(VLOOKUP($C5092,Elster!$I$5:$M$148,3,FALSE),$C5092))</f>
        <v xml:space="preserve">   "SAMMLERISTTEMP"                                   </v>
      </c>
      <c r="F5092">
        <f t="shared" si="158"/>
        <v>13</v>
      </c>
      <c r="G5092" s="2">
        <f t="shared" si="159"/>
        <v>1.1978000000002709E-2</v>
      </c>
    </row>
    <row r="5093" spans="1:7" x14ac:dyDescent="0.35">
      <c r="A5093" t="s">
        <v>11206</v>
      </c>
      <c r="B5093" t="s">
        <v>7319</v>
      </c>
      <c r="C5093" t="s">
        <v>7318</v>
      </c>
      <c r="D5093" t="str">
        <f>IF($B5093="B","",IFERROR(VLOOKUP($C5093,Elster!$I$5:$M$148,3,FALSE),$C5093))</f>
        <v xml:space="preserve">   "SAMMLERISTTEMP"                                   </v>
      </c>
      <c r="E5093" t="str">
        <f>IF($B5093="A","",IFERROR(VLOOKUP($C5093,Elster!$I$5:$M$148,3,FALSE),$C5093))</f>
        <v/>
      </c>
      <c r="F5093">
        <f t="shared" si="158"/>
        <v>13</v>
      </c>
      <c r="G5093" s="2">
        <f t="shared" si="159"/>
        <v>0</v>
      </c>
    </row>
    <row r="5094" spans="1:7" x14ac:dyDescent="0.35">
      <c r="A5094" t="s">
        <v>11207</v>
      </c>
      <c r="B5094" t="s">
        <v>7317</v>
      </c>
      <c r="C5094" t="s">
        <v>7320</v>
      </c>
      <c r="D5094" t="str">
        <f>IF($B5094="B","",IFERROR(VLOOKUP($C5094,Elster!$I$5:$M$148,3,FALSE),$C5094))</f>
        <v/>
      </c>
      <c r="E5094" t="str">
        <f>IF($B5094="A","",IFERROR(VLOOKUP($C5094,Elster!$I$5:$M$148,3,FALSE),$C5094))</f>
        <v>0x000</v>
      </c>
      <c r="F5094">
        <f t="shared" si="158"/>
        <v>0</v>
      </c>
      <c r="G5094" s="2">
        <f t="shared" si="159"/>
        <v>4.9999999999990052E-3</v>
      </c>
    </row>
    <row r="5095" spans="1:7" x14ac:dyDescent="0.35">
      <c r="A5095" t="s">
        <v>11207</v>
      </c>
      <c r="B5095" t="s">
        <v>7319</v>
      </c>
      <c r="C5095" t="s">
        <v>7320</v>
      </c>
      <c r="D5095" t="str">
        <f>IF($B5095="B","",IFERROR(VLOOKUP($C5095,Elster!$I$5:$M$148,3,FALSE),$C5095))</f>
        <v>0x000</v>
      </c>
      <c r="E5095" t="str">
        <f>IF($B5095="A","",IFERROR(VLOOKUP($C5095,Elster!$I$5:$M$148,3,FALSE),$C5095))</f>
        <v/>
      </c>
      <c r="F5095">
        <f t="shared" si="158"/>
        <v>0</v>
      </c>
      <c r="G5095" s="2">
        <f t="shared" si="159"/>
        <v>0</v>
      </c>
    </row>
    <row r="5096" spans="1:7" x14ac:dyDescent="0.35">
      <c r="A5096" t="s">
        <v>11208</v>
      </c>
      <c r="B5096" t="s">
        <v>7317</v>
      </c>
      <c r="C5096" t="s">
        <v>7325</v>
      </c>
      <c r="D5096" t="str">
        <f>IF($B5096="B","",IFERROR(VLOOKUP($C5096,Elster!$I$5:$M$148,3,FALSE),$C5096))</f>
        <v/>
      </c>
      <c r="E5096" t="str">
        <f>IF($B5096="A","",IFERROR(VLOOKUP($C5096,Elster!$I$5:$M$148,3,FALSE),$C5096))</f>
        <v xml:space="preserve">   "SPEICHERSOLLTEMP"                                 </v>
      </c>
      <c r="F5096">
        <f t="shared" si="158"/>
        <v>3</v>
      </c>
      <c r="G5096" s="2">
        <f t="shared" si="159"/>
        <v>4.9999999999990052E-3</v>
      </c>
    </row>
    <row r="5097" spans="1:7" x14ac:dyDescent="0.35">
      <c r="A5097" t="s">
        <v>11208</v>
      </c>
      <c r="B5097" t="s">
        <v>7319</v>
      </c>
      <c r="C5097" t="s">
        <v>7325</v>
      </c>
      <c r="D5097" t="str">
        <f>IF($B5097="B","",IFERROR(VLOOKUP($C5097,Elster!$I$5:$M$148,3,FALSE),$C5097))</f>
        <v xml:space="preserve">   "SPEICHERSOLLTEMP"                                 </v>
      </c>
      <c r="E5097" t="str">
        <f>IF($B5097="A","",IFERROR(VLOOKUP($C5097,Elster!$I$5:$M$148,3,FALSE),$C5097))</f>
        <v/>
      </c>
      <c r="F5097">
        <f t="shared" si="158"/>
        <v>3</v>
      </c>
      <c r="G5097" s="2">
        <f t="shared" si="159"/>
        <v>0</v>
      </c>
    </row>
    <row r="5098" spans="1:7" x14ac:dyDescent="0.35">
      <c r="A5098" t="s">
        <v>11209</v>
      </c>
      <c r="B5098" t="s">
        <v>7317</v>
      </c>
      <c r="C5098" t="s">
        <v>7321</v>
      </c>
      <c r="D5098" t="str">
        <f>IF($B5098="B","",IFERROR(VLOOKUP($C5098,Elster!$I$5:$M$148,3,FALSE),$C5098))</f>
        <v/>
      </c>
      <c r="E5098" t="str">
        <f>IF($B5098="A","",IFERROR(VLOOKUP($C5098,Elster!$I$5:$M$148,3,FALSE),$C5098))</f>
        <v xml:space="preserve">   "FEHLERMELDUNG"                                    </v>
      </c>
      <c r="F5098">
        <f t="shared" si="158"/>
        <v>1</v>
      </c>
      <c r="G5098" s="2">
        <f t="shared" si="159"/>
        <v>4.9999999999990052E-3</v>
      </c>
    </row>
    <row r="5099" spans="1:7" x14ac:dyDescent="0.35">
      <c r="A5099" t="s">
        <v>11209</v>
      </c>
      <c r="B5099" t="s">
        <v>7319</v>
      </c>
      <c r="C5099" t="s">
        <v>7321</v>
      </c>
      <c r="D5099" t="str">
        <f>IF($B5099="B","",IFERROR(VLOOKUP($C5099,Elster!$I$5:$M$148,3,FALSE),$C5099))</f>
        <v xml:space="preserve">   "FEHLERMELDUNG"                                    </v>
      </c>
      <c r="E5099" t="str">
        <f>IF($B5099="A","",IFERROR(VLOOKUP($C5099,Elster!$I$5:$M$148,3,FALSE),$C5099))</f>
        <v/>
      </c>
      <c r="F5099">
        <f t="shared" si="158"/>
        <v>1</v>
      </c>
      <c r="G5099" s="2">
        <f t="shared" si="159"/>
        <v>0</v>
      </c>
    </row>
    <row r="5100" spans="1:7" x14ac:dyDescent="0.35">
      <c r="A5100" t="s">
        <v>11210</v>
      </c>
      <c r="B5100" t="s">
        <v>7317</v>
      </c>
      <c r="C5100" t="s">
        <v>7320</v>
      </c>
      <c r="D5100" t="str">
        <f>IF($B5100="B","",IFERROR(VLOOKUP($C5100,Elster!$I$5:$M$148,3,FALSE),$C5100))</f>
        <v/>
      </c>
      <c r="E5100" t="str">
        <f>IF($B5100="A","",IFERROR(VLOOKUP($C5100,Elster!$I$5:$M$148,3,FALSE),$C5100))</f>
        <v>0x000</v>
      </c>
      <c r="F5100">
        <f t="shared" si="158"/>
        <v>0</v>
      </c>
      <c r="G5100" s="2">
        <f t="shared" si="159"/>
        <v>5.000000000002558E-3</v>
      </c>
    </row>
    <row r="5101" spans="1:7" x14ac:dyDescent="0.35">
      <c r="A5101" t="s">
        <v>11210</v>
      </c>
      <c r="B5101" t="s">
        <v>7319</v>
      </c>
      <c r="C5101" t="s">
        <v>7320</v>
      </c>
      <c r="D5101" t="str">
        <f>IF($B5101="B","",IFERROR(VLOOKUP($C5101,Elster!$I$5:$M$148,3,FALSE),$C5101))</f>
        <v>0x000</v>
      </c>
      <c r="E5101" t="str">
        <f>IF($B5101="A","",IFERROR(VLOOKUP($C5101,Elster!$I$5:$M$148,3,FALSE),$C5101))</f>
        <v/>
      </c>
      <c r="F5101">
        <f t="shared" si="158"/>
        <v>0</v>
      </c>
      <c r="G5101" s="2">
        <f t="shared" si="159"/>
        <v>0</v>
      </c>
    </row>
    <row r="5102" spans="1:7" x14ac:dyDescent="0.35">
      <c r="A5102" t="s">
        <v>11211</v>
      </c>
      <c r="B5102" t="s">
        <v>7317</v>
      </c>
      <c r="C5102" t="s">
        <v>7366</v>
      </c>
      <c r="D5102" t="str">
        <f>IF($B5102="B","",IFERROR(VLOOKUP($C5102,Elster!$I$5:$M$148,3,FALSE),$C5102))</f>
        <v/>
      </c>
      <c r="E5102" t="str">
        <f>IF($B5102="A","",IFERROR(VLOOKUP($C5102,Elster!$I$5:$M$148,3,FALSE),$C5102))</f>
        <v xml:space="preserve">//   "ERWEITERUNGSTELEGRAMM"                            </v>
      </c>
      <c r="F5102">
        <f t="shared" si="158"/>
        <v>250</v>
      </c>
      <c r="G5102" s="2">
        <f t="shared" si="159"/>
        <v>4.9999999999990052E-3</v>
      </c>
    </row>
    <row r="5103" spans="1:7" x14ac:dyDescent="0.35">
      <c r="A5103" t="s">
        <v>11211</v>
      </c>
      <c r="B5103" t="s">
        <v>7319</v>
      </c>
      <c r="C5103" t="s">
        <v>7366</v>
      </c>
      <c r="D5103" t="str">
        <f>IF($B5103="B","",IFERROR(VLOOKUP($C5103,Elster!$I$5:$M$148,3,FALSE),$C5103))</f>
        <v xml:space="preserve">//   "ERWEITERUNGSTELEGRAMM"                            </v>
      </c>
      <c r="E5103" t="str">
        <f>IF($B5103="A","",IFERROR(VLOOKUP($C5103,Elster!$I$5:$M$148,3,FALSE),$C5103))</f>
        <v/>
      </c>
      <c r="F5103">
        <f t="shared" si="158"/>
        <v>250</v>
      </c>
      <c r="G5103" s="2">
        <f t="shared" si="159"/>
        <v>0</v>
      </c>
    </row>
    <row r="5104" spans="1:7" x14ac:dyDescent="0.35">
      <c r="A5104" t="s">
        <v>11212</v>
      </c>
      <c r="B5104" t="s">
        <v>7317</v>
      </c>
      <c r="C5104" t="s">
        <v>7321</v>
      </c>
      <c r="D5104" t="str">
        <f>IF($B5104="B","",IFERROR(VLOOKUP($C5104,Elster!$I$5:$M$148,3,FALSE),$C5104))</f>
        <v/>
      </c>
      <c r="E5104" t="str">
        <f>IF($B5104="A","",IFERROR(VLOOKUP($C5104,Elster!$I$5:$M$148,3,FALSE),$C5104))</f>
        <v xml:space="preserve">   "FEHLERMELDUNG"                                    </v>
      </c>
      <c r="F5104">
        <f t="shared" si="158"/>
        <v>1</v>
      </c>
      <c r="G5104" s="2">
        <f t="shared" si="159"/>
        <v>4.9999999999990052E-3</v>
      </c>
    </row>
    <row r="5105" spans="1:7" x14ac:dyDescent="0.35">
      <c r="A5105" t="s">
        <v>11212</v>
      </c>
      <c r="B5105" t="s">
        <v>7319</v>
      </c>
      <c r="C5105" t="s">
        <v>7321</v>
      </c>
      <c r="D5105" t="str">
        <f>IF($B5105="B","",IFERROR(VLOOKUP($C5105,Elster!$I$5:$M$148,3,FALSE),$C5105))</f>
        <v xml:space="preserve">   "FEHLERMELDUNG"                                    </v>
      </c>
      <c r="E5105" t="str">
        <f>IF($B5105="A","",IFERROR(VLOOKUP($C5105,Elster!$I$5:$M$148,3,FALSE),$C5105))</f>
        <v/>
      </c>
      <c r="F5105">
        <f t="shared" si="158"/>
        <v>1</v>
      </c>
      <c r="G5105" s="2">
        <f t="shared" si="159"/>
        <v>0</v>
      </c>
    </row>
    <row r="5106" spans="1:7" x14ac:dyDescent="0.35">
      <c r="A5106" t="s">
        <v>11213</v>
      </c>
      <c r="B5106" t="s">
        <v>7319</v>
      </c>
      <c r="C5106" t="s">
        <v>7361</v>
      </c>
      <c r="D5106" t="str">
        <f>IF($B5106="B","",IFERROR(VLOOKUP($C5106,Elster!$I$5:$M$148,3,FALSE),$C5106))</f>
        <v xml:space="preserve">   "MAX_HYSTERESE"                                    </v>
      </c>
      <c r="E5106" t="str">
        <f>IF($B5106="A","",IFERROR(VLOOKUP($C5106,Elster!$I$5:$M$148,3,FALSE),$C5106))</f>
        <v/>
      </c>
      <c r="F5106">
        <f t="shared" si="158"/>
        <v>35</v>
      </c>
      <c r="G5106" s="2">
        <f t="shared" si="159"/>
        <v>4.9999999999990052E-3</v>
      </c>
    </row>
    <row r="5107" spans="1:7" x14ac:dyDescent="0.35">
      <c r="A5107" t="s">
        <v>11214</v>
      </c>
      <c r="B5107" t="s">
        <v>7317</v>
      </c>
      <c r="C5107" t="s">
        <v>7361</v>
      </c>
      <c r="D5107" t="str">
        <f>IF($B5107="B","",IFERROR(VLOOKUP($C5107,Elster!$I$5:$M$148,3,FALSE),$C5107))</f>
        <v/>
      </c>
      <c r="E5107" t="str">
        <f>IF($B5107="A","",IFERROR(VLOOKUP($C5107,Elster!$I$5:$M$148,3,FALSE),$C5107))</f>
        <v xml:space="preserve">   "MAX_HYSTERESE"                                    </v>
      </c>
      <c r="F5107">
        <f t="shared" si="158"/>
        <v>35</v>
      </c>
      <c r="G5107" s="2">
        <f t="shared" si="159"/>
        <v>2.600000000185787E-5</v>
      </c>
    </row>
    <row r="5108" spans="1:7" x14ac:dyDescent="0.35">
      <c r="A5108" t="s">
        <v>11215</v>
      </c>
      <c r="B5108" t="s">
        <v>7317</v>
      </c>
      <c r="C5108" t="s">
        <v>7322</v>
      </c>
      <c r="D5108" t="str">
        <f>IF($B5108="B","",IFERROR(VLOOKUP($C5108,Elster!$I$5:$M$148,3,FALSE),$C5108))</f>
        <v/>
      </c>
      <c r="E5108" t="str">
        <f>IF($B5108="A","",IFERROR(VLOOKUP($C5108,Elster!$I$5:$M$148,3,FALSE),$C5108))</f>
        <v xml:space="preserve">   "GERAETE_ID"                                       </v>
      </c>
      <c r="F5108">
        <f t="shared" si="158"/>
        <v>11</v>
      </c>
      <c r="G5108" s="2">
        <f t="shared" si="159"/>
        <v>4.9999999999990052E-3</v>
      </c>
    </row>
    <row r="5109" spans="1:7" x14ac:dyDescent="0.35">
      <c r="A5109" t="s">
        <v>11215</v>
      </c>
      <c r="B5109" t="s">
        <v>7319</v>
      </c>
      <c r="C5109" t="s">
        <v>7322</v>
      </c>
      <c r="D5109" t="str">
        <f>IF($B5109="B","",IFERROR(VLOOKUP($C5109,Elster!$I$5:$M$148,3,FALSE),$C5109))</f>
        <v xml:space="preserve">   "GERAETE_ID"                                       </v>
      </c>
      <c r="E5109" t="str">
        <f>IF($B5109="A","",IFERROR(VLOOKUP($C5109,Elster!$I$5:$M$148,3,FALSE),$C5109))</f>
        <v/>
      </c>
      <c r="F5109">
        <f t="shared" si="158"/>
        <v>11</v>
      </c>
      <c r="G5109" s="2">
        <f t="shared" si="159"/>
        <v>0</v>
      </c>
    </row>
    <row r="5110" spans="1:7" x14ac:dyDescent="0.35">
      <c r="A5110" t="s">
        <v>11216</v>
      </c>
      <c r="B5110" t="s">
        <v>7317</v>
      </c>
      <c r="C5110" t="s">
        <v>7320</v>
      </c>
      <c r="D5110" t="str">
        <f>IF($B5110="B","",IFERROR(VLOOKUP($C5110,Elster!$I$5:$M$148,3,FALSE),$C5110))</f>
        <v/>
      </c>
      <c r="E5110" t="str">
        <f>IF($B5110="A","",IFERROR(VLOOKUP($C5110,Elster!$I$5:$M$148,3,FALSE),$C5110))</f>
        <v>0x000</v>
      </c>
      <c r="F5110">
        <f t="shared" si="158"/>
        <v>0</v>
      </c>
      <c r="G5110" s="2">
        <f t="shared" si="159"/>
        <v>5.000000000002558E-3</v>
      </c>
    </row>
    <row r="5111" spans="1:7" x14ac:dyDescent="0.35">
      <c r="A5111" t="s">
        <v>11216</v>
      </c>
      <c r="B5111" t="s">
        <v>7319</v>
      </c>
      <c r="C5111" t="s">
        <v>7320</v>
      </c>
      <c r="D5111" t="str">
        <f>IF($B5111="B","",IFERROR(VLOOKUP($C5111,Elster!$I$5:$M$148,3,FALSE),$C5111))</f>
        <v>0x000</v>
      </c>
      <c r="E5111" t="str">
        <f>IF($B5111="A","",IFERROR(VLOOKUP($C5111,Elster!$I$5:$M$148,3,FALSE),$C5111))</f>
        <v/>
      </c>
      <c r="F5111">
        <f t="shared" si="158"/>
        <v>0</v>
      </c>
      <c r="G5111" s="2">
        <f t="shared" si="159"/>
        <v>0</v>
      </c>
    </row>
    <row r="5112" spans="1:7" x14ac:dyDescent="0.35">
      <c r="A5112" t="s">
        <v>11217</v>
      </c>
      <c r="B5112" t="s">
        <v>7317</v>
      </c>
      <c r="C5112" t="s">
        <v>7321</v>
      </c>
      <c r="D5112" t="str">
        <f>IF($B5112="B","",IFERROR(VLOOKUP($C5112,Elster!$I$5:$M$148,3,FALSE),$C5112))</f>
        <v/>
      </c>
      <c r="E5112" t="str">
        <f>IF($B5112="A","",IFERROR(VLOOKUP($C5112,Elster!$I$5:$M$148,3,FALSE),$C5112))</f>
        <v xml:space="preserve">   "FEHLERMELDUNG"                                    </v>
      </c>
      <c r="F5112">
        <f t="shared" si="158"/>
        <v>1</v>
      </c>
      <c r="G5112" s="2">
        <f t="shared" si="159"/>
        <v>4.9999999999990052E-3</v>
      </c>
    </row>
    <row r="5113" spans="1:7" x14ac:dyDescent="0.35">
      <c r="A5113" t="s">
        <v>11217</v>
      </c>
      <c r="B5113" t="s">
        <v>7319</v>
      </c>
      <c r="C5113" t="s">
        <v>7321</v>
      </c>
      <c r="D5113" t="str">
        <f>IF($B5113="B","",IFERROR(VLOOKUP($C5113,Elster!$I$5:$M$148,3,FALSE),$C5113))</f>
        <v xml:space="preserve">   "FEHLERMELDUNG"                                    </v>
      </c>
      <c r="E5113" t="str">
        <f>IF($B5113="A","",IFERROR(VLOOKUP($C5113,Elster!$I$5:$M$148,3,FALSE),$C5113))</f>
        <v/>
      </c>
      <c r="F5113">
        <f t="shared" si="158"/>
        <v>1</v>
      </c>
      <c r="G5113" s="2">
        <f t="shared" si="159"/>
        <v>0</v>
      </c>
    </row>
    <row r="5114" spans="1:7" x14ac:dyDescent="0.35">
      <c r="A5114" t="s">
        <v>11218</v>
      </c>
      <c r="B5114" t="s">
        <v>7317</v>
      </c>
      <c r="C5114" t="s">
        <v>7807</v>
      </c>
      <c r="D5114" t="str">
        <f>IF($B5114="B","",IFERROR(VLOOKUP($C5114,Elster!$I$5:$M$148,3,FALSE),$C5114))</f>
        <v/>
      </c>
      <c r="E5114" t="str">
        <f>IF($B5114="A","",IFERROR(VLOOKUP($C5114,Elster!$I$5:$M$148,3,FALSE),$C5114))</f>
        <v>0x03A</v>
      </c>
      <c r="F5114">
        <f t="shared" si="158"/>
        <v>58</v>
      </c>
      <c r="G5114" s="2">
        <f t="shared" si="159"/>
        <v>4.9999999999990052E-3</v>
      </c>
    </row>
    <row r="5115" spans="1:7" x14ac:dyDescent="0.35">
      <c r="A5115" t="s">
        <v>11218</v>
      </c>
      <c r="B5115" t="s">
        <v>7319</v>
      </c>
      <c r="C5115" t="s">
        <v>7807</v>
      </c>
      <c r="D5115" t="str">
        <f>IF($B5115="B","",IFERROR(VLOOKUP($C5115,Elster!$I$5:$M$148,3,FALSE),$C5115))</f>
        <v>0x03A</v>
      </c>
      <c r="E5115" t="str">
        <f>IF($B5115="A","",IFERROR(VLOOKUP($C5115,Elster!$I$5:$M$148,3,FALSE),$C5115))</f>
        <v/>
      </c>
      <c r="F5115">
        <f t="shared" si="158"/>
        <v>58</v>
      </c>
      <c r="G5115" s="2">
        <f t="shared" si="159"/>
        <v>0</v>
      </c>
    </row>
    <row r="5116" spans="1:7" x14ac:dyDescent="0.35">
      <c r="A5116" t="s">
        <v>11219</v>
      </c>
      <c r="B5116" t="s">
        <v>7317</v>
      </c>
      <c r="C5116" t="s">
        <v>7325</v>
      </c>
      <c r="D5116" t="str">
        <f>IF($B5116="B","",IFERROR(VLOOKUP($C5116,Elster!$I$5:$M$148,3,FALSE),$C5116))</f>
        <v/>
      </c>
      <c r="E5116" t="str">
        <f>IF($B5116="A","",IFERROR(VLOOKUP($C5116,Elster!$I$5:$M$148,3,FALSE),$C5116))</f>
        <v xml:space="preserve">   "SPEICHERSOLLTEMP"                                 </v>
      </c>
      <c r="F5116">
        <f t="shared" si="158"/>
        <v>3</v>
      </c>
      <c r="G5116" s="2">
        <f t="shared" si="159"/>
        <v>1.0494000000001336E-2</v>
      </c>
    </row>
    <row r="5117" spans="1:7" x14ac:dyDescent="0.35">
      <c r="A5117" t="s">
        <v>11220</v>
      </c>
      <c r="B5117" t="s">
        <v>7317</v>
      </c>
      <c r="C5117" t="s">
        <v>7320</v>
      </c>
      <c r="D5117" t="str">
        <f>IF($B5117="B","",IFERROR(VLOOKUP($C5117,Elster!$I$5:$M$148,3,FALSE),$C5117))</f>
        <v/>
      </c>
      <c r="E5117" t="str">
        <f>IF($B5117="A","",IFERROR(VLOOKUP($C5117,Elster!$I$5:$M$148,3,FALSE),$C5117))</f>
        <v>0x000</v>
      </c>
      <c r="F5117">
        <f t="shared" si="158"/>
        <v>0</v>
      </c>
      <c r="G5117" s="2">
        <f t="shared" si="159"/>
        <v>4.9479999999988422E-3</v>
      </c>
    </row>
    <row r="5118" spans="1:7" x14ac:dyDescent="0.35">
      <c r="A5118" t="s">
        <v>11221</v>
      </c>
      <c r="B5118" t="s">
        <v>7317</v>
      </c>
      <c r="C5118" t="s">
        <v>7318</v>
      </c>
      <c r="D5118" t="str">
        <f>IF($B5118="B","",IFERROR(VLOOKUP($C5118,Elster!$I$5:$M$148,3,FALSE),$C5118))</f>
        <v/>
      </c>
      <c r="E5118" t="str">
        <f>IF($B5118="A","",IFERROR(VLOOKUP($C5118,Elster!$I$5:$M$148,3,FALSE),$C5118))</f>
        <v xml:space="preserve">   "SAMMLERISTTEMP"                                   </v>
      </c>
      <c r="F5118">
        <f t="shared" si="158"/>
        <v>13</v>
      </c>
      <c r="G5118" s="2">
        <f t="shared" si="159"/>
        <v>4.9740000000007001E-3</v>
      </c>
    </row>
    <row r="5119" spans="1:7" x14ac:dyDescent="0.35">
      <c r="A5119" t="s">
        <v>11222</v>
      </c>
      <c r="B5119" t="s">
        <v>7317</v>
      </c>
      <c r="C5119" t="s">
        <v>7329</v>
      </c>
      <c r="D5119" t="str">
        <f>IF($B5119="B","",IFERROR(VLOOKUP($C5119,Elster!$I$5:$M$148,3,FALSE),$C5119))</f>
        <v/>
      </c>
      <c r="E5119" t="str">
        <f>IF($B5119="A","",IFERROR(VLOOKUP($C5119,Elster!$I$5:$M$148,3,FALSE),$C5119))</f>
        <v xml:space="preserve">   "KESSELSOLLTEMP"                                   </v>
      </c>
      <c r="F5119">
        <f t="shared" si="158"/>
        <v>2</v>
      </c>
      <c r="G5119" s="2">
        <f t="shared" si="159"/>
        <v>4.9740000000007001E-3</v>
      </c>
    </row>
    <row r="5120" spans="1:7" x14ac:dyDescent="0.35">
      <c r="A5120" t="s">
        <v>11223</v>
      </c>
      <c r="B5120" t="s">
        <v>7317</v>
      </c>
      <c r="C5120" t="s">
        <v>7320</v>
      </c>
      <c r="D5120" t="str">
        <f>IF($B5120="B","",IFERROR(VLOOKUP($C5120,Elster!$I$5:$M$148,3,FALSE),$C5120))</f>
        <v/>
      </c>
      <c r="E5120" t="str">
        <f>IF($B5120="A","",IFERROR(VLOOKUP($C5120,Elster!$I$5:$M$148,3,FALSE),$C5120))</f>
        <v>0x000</v>
      </c>
      <c r="F5120">
        <f t="shared" si="158"/>
        <v>0</v>
      </c>
      <c r="G5120" s="2">
        <f t="shared" si="159"/>
        <v>4.9739999999971474E-3</v>
      </c>
    </row>
    <row r="5121" spans="1:7" x14ac:dyDescent="0.35">
      <c r="A5121" t="s">
        <v>11224</v>
      </c>
      <c r="B5121" t="s">
        <v>7317</v>
      </c>
      <c r="C5121" t="s">
        <v>7366</v>
      </c>
      <c r="D5121" t="str">
        <f>IF($B5121="B","",IFERROR(VLOOKUP($C5121,Elster!$I$5:$M$148,3,FALSE),$C5121))</f>
        <v/>
      </c>
      <c r="E5121" t="str">
        <f>IF($B5121="A","",IFERROR(VLOOKUP($C5121,Elster!$I$5:$M$148,3,FALSE),$C5121))</f>
        <v xml:space="preserve">//   "ERWEITERUNGSTELEGRAMM"                            </v>
      </c>
      <c r="F5121">
        <f t="shared" si="158"/>
        <v>250</v>
      </c>
      <c r="G5121" s="2">
        <f t="shared" si="159"/>
        <v>4.947000000001367E-3</v>
      </c>
    </row>
    <row r="5122" spans="1:7" x14ac:dyDescent="0.35">
      <c r="A5122" t="s">
        <v>11225</v>
      </c>
      <c r="B5122" t="s">
        <v>7317</v>
      </c>
      <c r="C5122" t="s">
        <v>7321</v>
      </c>
      <c r="D5122" t="str">
        <f>IF($B5122="B","",IFERROR(VLOOKUP($C5122,Elster!$I$5:$M$148,3,FALSE),$C5122))</f>
        <v/>
      </c>
      <c r="E5122" t="str">
        <f>IF($B5122="A","",IFERROR(VLOOKUP($C5122,Elster!$I$5:$M$148,3,FALSE),$C5122))</f>
        <v xml:space="preserve">   "FEHLERMELDUNG"                                    </v>
      </c>
      <c r="F5122">
        <f t="shared" si="158"/>
        <v>1</v>
      </c>
      <c r="G5122" s="2">
        <f t="shared" si="159"/>
        <v>4.9740000000007001E-3</v>
      </c>
    </row>
    <row r="5123" spans="1:7" x14ac:dyDescent="0.35">
      <c r="A5123" t="s">
        <v>11226</v>
      </c>
      <c r="B5123" t="s">
        <v>7317</v>
      </c>
      <c r="C5123" t="s">
        <v>7361</v>
      </c>
      <c r="D5123" t="str">
        <f>IF($B5123="B","",IFERROR(VLOOKUP($C5123,Elster!$I$5:$M$148,3,FALSE),$C5123))</f>
        <v/>
      </c>
      <c r="E5123" t="str">
        <f>IF($B5123="A","",IFERROR(VLOOKUP($C5123,Elster!$I$5:$M$148,3,FALSE),$C5123))</f>
        <v xml:space="preserve">   "MAX_HYSTERESE"                                    </v>
      </c>
      <c r="F5123">
        <f t="shared" ref="F5123:F5186" si="160">HEX2DEC(REPLACE(C5123,1,2,""))</f>
        <v>35</v>
      </c>
      <c r="G5123" s="2">
        <f t="shared" si="159"/>
        <v>4.9740000000007001E-3</v>
      </c>
    </row>
    <row r="5124" spans="1:7" x14ac:dyDescent="0.35">
      <c r="A5124" t="s">
        <v>11227</v>
      </c>
      <c r="B5124" t="s">
        <v>7317</v>
      </c>
      <c r="C5124" t="s">
        <v>7322</v>
      </c>
      <c r="D5124" t="str">
        <f>IF($B5124="B","",IFERROR(VLOOKUP($C5124,Elster!$I$5:$M$148,3,FALSE),$C5124))</f>
        <v/>
      </c>
      <c r="E5124" t="str">
        <f>IF($B5124="A","",IFERROR(VLOOKUP($C5124,Elster!$I$5:$M$148,3,FALSE),$C5124))</f>
        <v xml:space="preserve">   "GERAETE_ID"                                       </v>
      </c>
      <c r="F5124">
        <f t="shared" si="160"/>
        <v>11</v>
      </c>
      <c r="G5124" s="2">
        <f t="shared" ref="G5124:G5187" si="161">SUBSTITUTE(A5124,"s","")-SUBSTITUTE(A5123,"s","")</f>
        <v>4.9739999999971474E-3</v>
      </c>
    </row>
    <row r="5125" spans="1:7" x14ac:dyDescent="0.35">
      <c r="A5125" t="s">
        <v>11228</v>
      </c>
      <c r="B5125" t="s">
        <v>7317</v>
      </c>
      <c r="C5125" t="s">
        <v>7320</v>
      </c>
      <c r="D5125" t="str">
        <f>IF($B5125="B","",IFERROR(VLOOKUP($C5125,Elster!$I$5:$M$148,3,FALSE),$C5125))</f>
        <v/>
      </c>
      <c r="E5125" t="str">
        <f>IF($B5125="A","",IFERROR(VLOOKUP($C5125,Elster!$I$5:$M$148,3,FALSE),$C5125))</f>
        <v>0x000</v>
      </c>
      <c r="F5125">
        <f t="shared" si="160"/>
        <v>0</v>
      </c>
      <c r="G5125" s="2">
        <f t="shared" si="161"/>
        <v>4.9480000000023949E-3</v>
      </c>
    </row>
    <row r="5126" spans="1:7" x14ac:dyDescent="0.35">
      <c r="A5126" t="s">
        <v>11229</v>
      </c>
      <c r="B5126" t="s">
        <v>7317</v>
      </c>
      <c r="C5126" t="s">
        <v>7321</v>
      </c>
      <c r="D5126" t="str">
        <f>IF($B5126="B","",IFERROR(VLOOKUP($C5126,Elster!$I$5:$M$148,3,FALSE),$C5126))</f>
        <v/>
      </c>
      <c r="E5126" t="str">
        <f>IF($B5126="A","",IFERROR(VLOOKUP($C5126,Elster!$I$5:$M$148,3,FALSE),$C5126))</f>
        <v xml:space="preserve">   "FEHLERMELDUNG"                                    </v>
      </c>
      <c r="F5126">
        <f t="shared" si="160"/>
        <v>1</v>
      </c>
      <c r="G5126" s="2">
        <f t="shared" si="161"/>
        <v>4.9740000000007001E-3</v>
      </c>
    </row>
    <row r="5127" spans="1:7" x14ac:dyDescent="0.35">
      <c r="A5127" t="s">
        <v>11230</v>
      </c>
      <c r="B5127" t="s">
        <v>7317</v>
      </c>
      <c r="C5127" t="s">
        <v>7820</v>
      </c>
      <c r="D5127" t="str">
        <f>IF($B5127="B","",IFERROR(VLOOKUP($C5127,Elster!$I$5:$M$148,3,FALSE),$C5127))</f>
        <v/>
      </c>
      <c r="E5127" t="str">
        <f>IF($B5127="A","",IFERROR(VLOOKUP($C5127,Elster!$I$5:$M$148,3,FALSE),$C5127))</f>
        <v>0x03B</v>
      </c>
      <c r="F5127">
        <f t="shared" si="160"/>
        <v>59</v>
      </c>
      <c r="G5127" s="2">
        <f t="shared" si="161"/>
        <v>4.9739999999971474E-3</v>
      </c>
    </row>
    <row r="5128" spans="1:7" x14ac:dyDescent="0.35">
      <c r="A5128" t="s">
        <v>11231</v>
      </c>
      <c r="B5128" t="s">
        <v>7317</v>
      </c>
      <c r="C5128" t="s">
        <v>7318</v>
      </c>
      <c r="D5128" t="str">
        <f>IF($B5128="B","",IFERROR(VLOOKUP($C5128,Elster!$I$5:$M$148,3,FALSE),$C5128))</f>
        <v/>
      </c>
      <c r="E5128" t="str">
        <f>IF($B5128="A","",IFERROR(VLOOKUP($C5128,Elster!$I$5:$M$148,3,FALSE),$C5128))</f>
        <v xml:space="preserve">   "SAMMLERISTTEMP"                                   </v>
      </c>
      <c r="F5128">
        <f t="shared" si="160"/>
        <v>13</v>
      </c>
      <c r="G5128" s="2">
        <f t="shared" si="161"/>
        <v>7.8120000000012624E-3</v>
      </c>
    </row>
    <row r="5129" spans="1:7" x14ac:dyDescent="0.35">
      <c r="A5129" t="s">
        <v>11231</v>
      </c>
      <c r="B5129" t="s">
        <v>7319</v>
      </c>
      <c r="C5129" t="s">
        <v>7318</v>
      </c>
      <c r="D5129" t="str">
        <f>IF($B5129="B","",IFERROR(VLOOKUP($C5129,Elster!$I$5:$M$148,3,FALSE),$C5129))</f>
        <v xml:space="preserve">   "SAMMLERISTTEMP"                                   </v>
      </c>
      <c r="E5129" t="str">
        <f>IF($B5129="A","",IFERROR(VLOOKUP($C5129,Elster!$I$5:$M$148,3,FALSE),$C5129))</f>
        <v/>
      </c>
      <c r="F5129">
        <f t="shared" si="160"/>
        <v>13</v>
      </c>
      <c r="G5129" s="2">
        <f t="shared" si="161"/>
        <v>0</v>
      </c>
    </row>
    <row r="5130" spans="1:7" x14ac:dyDescent="0.35">
      <c r="A5130" t="s">
        <v>11232</v>
      </c>
      <c r="B5130" t="s">
        <v>7317</v>
      </c>
      <c r="C5130" t="s">
        <v>7320</v>
      </c>
      <c r="D5130" t="str">
        <f>IF($B5130="B","",IFERROR(VLOOKUP($C5130,Elster!$I$5:$M$148,3,FALSE),$C5130))</f>
        <v/>
      </c>
      <c r="E5130" t="str">
        <f>IF($B5130="A","",IFERROR(VLOOKUP($C5130,Elster!$I$5:$M$148,3,FALSE),$C5130))</f>
        <v>0x000</v>
      </c>
      <c r="F5130">
        <f t="shared" si="160"/>
        <v>0</v>
      </c>
      <c r="G5130" s="2">
        <f t="shared" si="161"/>
        <v>4.9999999999990052E-3</v>
      </c>
    </row>
    <row r="5131" spans="1:7" x14ac:dyDescent="0.35">
      <c r="A5131" t="s">
        <v>11232</v>
      </c>
      <c r="B5131" t="s">
        <v>7319</v>
      </c>
      <c r="C5131" t="s">
        <v>7320</v>
      </c>
      <c r="D5131" t="str">
        <f>IF($B5131="B","",IFERROR(VLOOKUP($C5131,Elster!$I$5:$M$148,3,FALSE),$C5131))</f>
        <v>0x000</v>
      </c>
      <c r="E5131" t="str">
        <f>IF($B5131="A","",IFERROR(VLOOKUP($C5131,Elster!$I$5:$M$148,3,FALSE),$C5131))</f>
        <v/>
      </c>
      <c r="F5131">
        <f t="shared" si="160"/>
        <v>0</v>
      </c>
      <c r="G5131" s="2">
        <f t="shared" si="161"/>
        <v>0</v>
      </c>
    </row>
    <row r="5132" spans="1:7" x14ac:dyDescent="0.35">
      <c r="A5132" t="s">
        <v>11233</v>
      </c>
      <c r="B5132" t="s">
        <v>7317</v>
      </c>
      <c r="C5132" t="s">
        <v>7325</v>
      </c>
      <c r="D5132" t="str">
        <f>IF($B5132="B","",IFERROR(VLOOKUP($C5132,Elster!$I$5:$M$148,3,FALSE),$C5132))</f>
        <v/>
      </c>
      <c r="E5132" t="str">
        <f>IF($B5132="A","",IFERROR(VLOOKUP($C5132,Elster!$I$5:$M$148,3,FALSE),$C5132))</f>
        <v xml:space="preserve">   "SPEICHERSOLLTEMP"                                 </v>
      </c>
      <c r="F5132">
        <f t="shared" si="160"/>
        <v>3</v>
      </c>
      <c r="G5132" s="2">
        <f t="shared" si="161"/>
        <v>5.000000000002558E-3</v>
      </c>
    </row>
    <row r="5133" spans="1:7" x14ac:dyDescent="0.35">
      <c r="A5133" t="s">
        <v>11233</v>
      </c>
      <c r="B5133" t="s">
        <v>7319</v>
      </c>
      <c r="C5133" t="s">
        <v>7325</v>
      </c>
      <c r="D5133" t="str">
        <f>IF($B5133="B","",IFERROR(VLOOKUP($C5133,Elster!$I$5:$M$148,3,FALSE),$C5133))</f>
        <v xml:space="preserve">   "SPEICHERSOLLTEMP"                                 </v>
      </c>
      <c r="E5133" t="str">
        <f>IF($B5133="A","",IFERROR(VLOOKUP($C5133,Elster!$I$5:$M$148,3,FALSE),$C5133))</f>
        <v/>
      </c>
      <c r="F5133">
        <f t="shared" si="160"/>
        <v>3</v>
      </c>
      <c r="G5133" s="2">
        <f t="shared" si="161"/>
        <v>0</v>
      </c>
    </row>
    <row r="5134" spans="1:7" x14ac:dyDescent="0.35">
      <c r="A5134" t="s">
        <v>11234</v>
      </c>
      <c r="B5134" t="s">
        <v>7317</v>
      </c>
      <c r="C5134" t="s">
        <v>7321</v>
      </c>
      <c r="D5134" t="str">
        <f>IF($B5134="B","",IFERROR(VLOOKUP($C5134,Elster!$I$5:$M$148,3,FALSE),$C5134))</f>
        <v/>
      </c>
      <c r="E5134" t="str">
        <f>IF($B5134="A","",IFERROR(VLOOKUP($C5134,Elster!$I$5:$M$148,3,FALSE),$C5134))</f>
        <v xml:space="preserve">   "FEHLERMELDUNG"                                    </v>
      </c>
      <c r="F5134">
        <f t="shared" si="160"/>
        <v>1</v>
      </c>
      <c r="G5134" s="2">
        <f t="shared" si="161"/>
        <v>4.9999999999990052E-3</v>
      </c>
    </row>
    <row r="5135" spans="1:7" x14ac:dyDescent="0.35">
      <c r="A5135" t="s">
        <v>11234</v>
      </c>
      <c r="B5135" t="s">
        <v>7319</v>
      </c>
      <c r="C5135" t="s">
        <v>7321</v>
      </c>
      <c r="D5135" t="str">
        <f>IF($B5135="B","",IFERROR(VLOOKUP($C5135,Elster!$I$5:$M$148,3,FALSE),$C5135))</f>
        <v xml:space="preserve">   "FEHLERMELDUNG"                                    </v>
      </c>
      <c r="E5135" t="str">
        <f>IF($B5135="A","",IFERROR(VLOOKUP($C5135,Elster!$I$5:$M$148,3,FALSE),$C5135))</f>
        <v/>
      </c>
      <c r="F5135">
        <f t="shared" si="160"/>
        <v>1</v>
      </c>
      <c r="G5135" s="2">
        <f t="shared" si="161"/>
        <v>0</v>
      </c>
    </row>
    <row r="5136" spans="1:7" x14ac:dyDescent="0.35">
      <c r="A5136" t="s">
        <v>11235</v>
      </c>
      <c r="B5136" t="s">
        <v>7317</v>
      </c>
      <c r="C5136" t="s">
        <v>7320</v>
      </c>
      <c r="D5136" t="str">
        <f>IF($B5136="B","",IFERROR(VLOOKUP($C5136,Elster!$I$5:$M$148,3,FALSE),$C5136))</f>
        <v/>
      </c>
      <c r="E5136" t="str">
        <f>IF($B5136="A","",IFERROR(VLOOKUP($C5136,Elster!$I$5:$M$148,3,FALSE),$C5136))</f>
        <v>0x000</v>
      </c>
      <c r="F5136">
        <f t="shared" si="160"/>
        <v>0</v>
      </c>
      <c r="G5136" s="2">
        <f t="shared" si="161"/>
        <v>4.9999999999990052E-3</v>
      </c>
    </row>
    <row r="5137" spans="1:7" x14ac:dyDescent="0.35">
      <c r="A5137" t="s">
        <v>11235</v>
      </c>
      <c r="B5137" t="s">
        <v>7319</v>
      </c>
      <c r="C5137" t="s">
        <v>7320</v>
      </c>
      <c r="D5137" t="str">
        <f>IF($B5137="B","",IFERROR(VLOOKUP($C5137,Elster!$I$5:$M$148,3,FALSE),$C5137))</f>
        <v>0x000</v>
      </c>
      <c r="E5137" t="str">
        <f>IF($B5137="A","",IFERROR(VLOOKUP($C5137,Elster!$I$5:$M$148,3,FALSE),$C5137))</f>
        <v/>
      </c>
      <c r="F5137">
        <f t="shared" si="160"/>
        <v>0</v>
      </c>
      <c r="G5137" s="2">
        <f t="shared" si="161"/>
        <v>0</v>
      </c>
    </row>
    <row r="5138" spans="1:7" x14ac:dyDescent="0.35">
      <c r="A5138" t="s">
        <v>11236</v>
      </c>
      <c r="B5138" t="s">
        <v>7317</v>
      </c>
      <c r="C5138" t="s">
        <v>7366</v>
      </c>
      <c r="D5138" t="str">
        <f>IF($B5138="B","",IFERROR(VLOOKUP($C5138,Elster!$I$5:$M$148,3,FALSE),$C5138))</f>
        <v/>
      </c>
      <c r="E5138" t="str">
        <f>IF($B5138="A","",IFERROR(VLOOKUP($C5138,Elster!$I$5:$M$148,3,FALSE),$C5138))</f>
        <v xml:space="preserve">//   "ERWEITERUNGSTELEGRAMM"                            </v>
      </c>
      <c r="F5138">
        <f t="shared" si="160"/>
        <v>250</v>
      </c>
      <c r="G5138" s="2">
        <f t="shared" si="161"/>
        <v>4.9999999999990052E-3</v>
      </c>
    </row>
    <row r="5139" spans="1:7" x14ac:dyDescent="0.35">
      <c r="A5139" t="s">
        <v>11236</v>
      </c>
      <c r="B5139" t="s">
        <v>7319</v>
      </c>
      <c r="C5139" t="s">
        <v>7366</v>
      </c>
      <c r="D5139" t="str">
        <f>IF($B5139="B","",IFERROR(VLOOKUP($C5139,Elster!$I$5:$M$148,3,FALSE),$C5139))</f>
        <v xml:space="preserve">//   "ERWEITERUNGSTELEGRAMM"                            </v>
      </c>
      <c r="E5139" t="str">
        <f>IF($B5139="A","",IFERROR(VLOOKUP($C5139,Elster!$I$5:$M$148,3,FALSE),$C5139))</f>
        <v/>
      </c>
      <c r="F5139">
        <f t="shared" si="160"/>
        <v>250</v>
      </c>
      <c r="G5139" s="2">
        <f t="shared" si="161"/>
        <v>0</v>
      </c>
    </row>
    <row r="5140" spans="1:7" x14ac:dyDescent="0.35">
      <c r="A5140" t="s">
        <v>11237</v>
      </c>
      <c r="B5140" t="s">
        <v>7317</v>
      </c>
      <c r="C5140" t="s">
        <v>7321</v>
      </c>
      <c r="D5140" t="str">
        <f>IF($B5140="B","",IFERROR(VLOOKUP($C5140,Elster!$I$5:$M$148,3,FALSE),$C5140))</f>
        <v/>
      </c>
      <c r="E5140" t="str">
        <f>IF($B5140="A","",IFERROR(VLOOKUP($C5140,Elster!$I$5:$M$148,3,FALSE),$C5140))</f>
        <v xml:space="preserve">   "FEHLERMELDUNG"                                    </v>
      </c>
      <c r="F5140">
        <f t="shared" si="160"/>
        <v>1</v>
      </c>
      <c r="G5140" s="2">
        <f t="shared" si="161"/>
        <v>5.000000000002558E-3</v>
      </c>
    </row>
    <row r="5141" spans="1:7" x14ac:dyDescent="0.35">
      <c r="A5141" t="s">
        <v>11237</v>
      </c>
      <c r="B5141" t="s">
        <v>7319</v>
      </c>
      <c r="C5141" t="s">
        <v>7321</v>
      </c>
      <c r="D5141" t="str">
        <f>IF($B5141="B","",IFERROR(VLOOKUP($C5141,Elster!$I$5:$M$148,3,FALSE),$C5141))</f>
        <v xml:space="preserve">   "FEHLERMELDUNG"                                    </v>
      </c>
      <c r="E5141" t="str">
        <f>IF($B5141="A","",IFERROR(VLOOKUP($C5141,Elster!$I$5:$M$148,3,FALSE),$C5141))</f>
        <v/>
      </c>
      <c r="F5141">
        <f t="shared" si="160"/>
        <v>1</v>
      </c>
      <c r="G5141" s="2">
        <f t="shared" si="161"/>
        <v>0</v>
      </c>
    </row>
    <row r="5142" spans="1:7" x14ac:dyDescent="0.35">
      <c r="A5142" t="s">
        <v>11238</v>
      </c>
      <c r="B5142" t="s">
        <v>7317</v>
      </c>
      <c r="C5142" t="s">
        <v>7362</v>
      </c>
      <c r="D5142" t="str">
        <f>IF($B5142="B","",IFERROR(VLOOKUP($C5142,Elster!$I$5:$M$148,3,FALSE),$C5142))</f>
        <v/>
      </c>
      <c r="E5142" t="str">
        <f>IF($B5142="A","",IFERROR(VLOOKUP($C5142,Elster!$I$5:$M$148,3,FALSE),$C5142))</f>
        <v xml:space="preserve">   "PPL"                                              </v>
      </c>
      <c r="F5142">
        <f t="shared" si="160"/>
        <v>36</v>
      </c>
      <c r="G5142" s="2">
        <f t="shared" si="161"/>
        <v>4.9989999999979773E-3</v>
      </c>
    </row>
    <row r="5143" spans="1:7" x14ac:dyDescent="0.35">
      <c r="A5143" t="s">
        <v>11238</v>
      </c>
      <c r="B5143" t="s">
        <v>7319</v>
      </c>
      <c r="C5143" t="s">
        <v>7362</v>
      </c>
      <c r="D5143" t="str">
        <f>IF($B5143="B","",IFERROR(VLOOKUP($C5143,Elster!$I$5:$M$148,3,FALSE),$C5143))</f>
        <v xml:space="preserve">   "PPL"                                              </v>
      </c>
      <c r="E5143" t="str">
        <f>IF($B5143="A","",IFERROR(VLOOKUP($C5143,Elster!$I$5:$M$148,3,FALSE),$C5143))</f>
        <v/>
      </c>
      <c r="F5143">
        <f t="shared" si="160"/>
        <v>36</v>
      </c>
      <c r="G5143" s="2">
        <f t="shared" si="161"/>
        <v>0</v>
      </c>
    </row>
    <row r="5144" spans="1:7" x14ac:dyDescent="0.35">
      <c r="A5144" t="s">
        <v>11239</v>
      </c>
      <c r="B5144" t="s">
        <v>7317</v>
      </c>
      <c r="C5144" t="s">
        <v>7831</v>
      </c>
      <c r="D5144" t="str">
        <f>IF($B5144="B","",IFERROR(VLOOKUP($C5144,Elster!$I$5:$M$148,3,FALSE),$C5144))</f>
        <v/>
      </c>
      <c r="E5144" t="str">
        <f>IF($B5144="A","",IFERROR(VLOOKUP($C5144,Elster!$I$5:$M$148,3,FALSE),$C5144))</f>
        <v xml:space="preserve">   "SOLARZONENTEMP"                                   </v>
      </c>
      <c r="F5144">
        <f t="shared" si="160"/>
        <v>24</v>
      </c>
      <c r="G5144" s="2">
        <f t="shared" si="161"/>
        <v>5.000000000002558E-3</v>
      </c>
    </row>
    <row r="5145" spans="1:7" x14ac:dyDescent="0.35">
      <c r="A5145" t="s">
        <v>11239</v>
      </c>
      <c r="B5145" t="s">
        <v>7319</v>
      </c>
      <c r="C5145" t="s">
        <v>7831</v>
      </c>
      <c r="D5145" t="str">
        <f>IF($B5145="B","",IFERROR(VLOOKUP($C5145,Elster!$I$5:$M$148,3,FALSE),$C5145))</f>
        <v xml:space="preserve">   "SOLARZONENTEMP"                                   </v>
      </c>
      <c r="E5145" t="str">
        <f>IF($B5145="A","",IFERROR(VLOOKUP($C5145,Elster!$I$5:$M$148,3,FALSE),$C5145))</f>
        <v/>
      </c>
      <c r="F5145">
        <f t="shared" si="160"/>
        <v>24</v>
      </c>
      <c r="G5145" s="2">
        <f t="shared" si="161"/>
        <v>0</v>
      </c>
    </row>
    <row r="5146" spans="1:7" x14ac:dyDescent="0.35">
      <c r="A5146" t="s">
        <v>11240</v>
      </c>
      <c r="B5146" t="s">
        <v>7319</v>
      </c>
      <c r="C5146" t="s">
        <v>7320</v>
      </c>
      <c r="D5146" t="str">
        <f>IF($B5146="B","",IFERROR(VLOOKUP($C5146,Elster!$I$5:$M$148,3,FALSE),$C5146))</f>
        <v>0x000</v>
      </c>
      <c r="E5146" t="str">
        <f>IF($B5146="A","",IFERROR(VLOOKUP($C5146,Elster!$I$5:$M$148,3,FALSE),$C5146))</f>
        <v/>
      </c>
      <c r="F5146">
        <f t="shared" si="160"/>
        <v>0</v>
      </c>
      <c r="G5146" s="2">
        <f t="shared" si="161"/>
        <v>4.9999999999990052E-3</v>
      </c>
    </row>
    <row r="5147" spans="1:7" x14ac:dyDescent="0.35">
      <c r="A5147" t="s">
        <v>11241</v>
      </c>
      <c r="B5147" t="s">
        <v>7317</v>
      </c>
      <c r="C5147" t="s">
        <v>7320</v>
      </c>
      <c r="D5147" t="str">
        <f>IF($B5147="B","",IFERROR(VLOOKUP($C5147,Elster!$I$5:$M$148,3,FALSE),$C5147))</f>
        <v/>
      </c>
      <c r="E5147" t="str">
        <f>IF($B5147="A","",IFERROR(VLOOKUP($C5147,Elster!$I$5:$M$148,3,FALSE),$C5147))</f>
        <v>0x000</v>
      </c>
      <c r="F5147">
        <f t="shared" si="160"/>
        <v>0</v>
      </c>
      <c r="G5147" s="2">
        <f t="shared" si="161"/>
        <v>2.5999999998305157E-5</v>
      </c>
    </row>
    <row r="5148" spans="1:7" x14ac:dyDescent="0.35">
      <c r="A5148" t="s">
        <v>11242</v>
      </c>
      <c r="B5148" t="s">
        <v>7319</v>
      </c>
      <c r="C5148" t="s">
        <v>7321</v>
      </c>
      <c r="D5148" t="str">
        <f>IF($B5148="B","",IFERROR(VLOOKUP($C5148,Elster!$I$5:$M$148,3,FALSE),$C5148))</f>
        <v xml:space="preserve">   "FEHLERMELDUNG"                                    </v>
      </c>
      <c r="E5148" t="str">
        <f>IF($B5148="A","",IFERROR(VLOOKUP($C5148,Elster!$I$5:$M$148,3,FALSE),$C5148))</f>
        <v/>
      </c>
      <c r="F5148">
        <f t="shared" si="160"/>
        <v>1</v>
      </c>
      <c r="G5148" s="2">
        <f t="shared" si="161"/>
        <v>4.9740000000007001E-3</v>
      </c>
    </row>
    <row r="5149" spans="1:7" x14ac:dyDescent="0.35">
      <c r="A5149" t="s">
        <v>11243</v>
      </c>
      <c r="B5149" t="s">
        <v>7317</v>
      </c>
      <c r="C5149" t="s">
        <v>7321</v>
      </c>
      <c r="D5149" t="str">
        <f>IF($B5149="B","",IFERROR(VLOOKUP($C5149,Elster!$I$5:$M$148,3,FALSE),$C5149))</f>
        <v/>
      </c>
      <c r="E5149" t="str">
        <f>IF($B5149="A","",IFERROR(VLOOKUP($C5149,Elster!$I$5:$M$148,3,FALSE),$C5149))</f>
        <v xml:space="preserve">   "FEHLERMELDUNG"                                    </v>
      </c>
      <c r="F5149">
        <f t="shared" si="160"/>
        <v>1</v>
      </c>
      <c r="G5149" s="2">
        <f t="shared" si="161"/>
        <v>2.600000000185787E-5</v>
      </c>
    </row>
    <row r="5150" spans="1:7" x14ac:dyDescent="0.35">
      <c r="A5150" t="s">
        <v>11244</v>
      </c>
      <c r="B5150" t="s">
        <v>7317</v>
      </c>
      <c r="C5150" t="s">
        <v>7836</v>
      </c>
      <c r="D5150" t="str">
        <f>IF($B5150="B","",IFERROR(VLOOKUP($C5150,Elster!$I$5:$M$148,3,FALSE),$C5150))</f>
        <v/>
      </c>
      <c r="E5150" t="str">
        <f>IF($B5150="A","",IFERROR(VLOOKUP($C5150,Elster!$I$5:$M$148,3,FALSE),$C5150))</f>
        <v>0x048</v>
      </c>
      <c r="F5150">
        <f t="shared" si="160"/>
        <v>72</v>
      </c>
      <c r="G5150" s="2">
        <f t="shared" si="161"/>
        <v>4.9739999999971474E-3</v>
      </c>
    </row>
    <row r="5151" spans="1:7" x14ac:dyDescent="0.35">
      <c r="A5151" t="s">
        <v>11244</v>
      </c>
      <c r="B5151" t="s">
        <v>7319</v>
      </c>
      <c r="C5151" t="s">
        <v>7836</v>
      </c>
      <c r="D5151" t="str">
        <f>IF($B5151="B","",IFERROR(VLOOKUP($C5151,Elster!$I$5:$M$148,3,FALSE),$C5151))</f>
        <v>0x048</v>
      </c>
      <c r="E5151" t="str">
        <f>IF($B5151="A","",IFERROR(VLOOKUP($C5151,Elster!$I$5:$M$148,3,FALSE),$C5151))</f>
        <v/>
      </c>
      <c r="F5151">
        <f t="shared" si="160"/>
        <v>72</v>
      </c>
      <c r="G5151" s="2">
        <f t="shared" si="161"/>
        <v>0</v>
      </c>
    </row>
    <row r="5152" spans="1:7" x14ac:dyDescent="0.35">
      <c r="A5152" t="s">
        <v>11245</v>
      </c>
      <c r="B5152" t="s">
        <v>7317</v>
      </c>
      <c r="C5152" t="s">
        <v>7325</v>
      </c>
      <c r="D5152" t="str">
        <f>IF($B5152="B","",IFERROR(VLOOKUP($C5152,Elster!$I$5:$M$148,3,FALSE),$C5152))</f>
        <v/>
      </c>
      <c r="E5152" t="str">
        <f>IF($B5152="A","",IFERROR(VLOOKUP($C5152,Elster!$I$5:$M$148,3,FALSE),$C5152))</f>
        <v xml:space="preserve">   "SPEICHERSOLLTEMP"                                 </v>
      </c>
      <c r="F5152">
        <f t="shared" si="160"/>
        <v>3</v>
      </c>
      <c r="G5152" s="2">
        <f t="shared" si="161"/>
        <v>1.0182000000000357E-2</v>
      </c>
    </row>
    <row r="5153" spans="1:7" x14ac:dyDescent="0.35">
      <c r="A5153" t="s">
        <v>11246</v>
      </c>
      <c r="B5153" t="s">
        <v>7317</v>
      </c>
      <c r="C5153" t="s">
        <v>7320</v>
      </c>
      <c r="D5153" t="str">
        <f>IF($B5153="B","",IFERROR(VLOOKUP($C5153,Elster!$I$5:$M$148,3,FALSE),$C5153))</f>
        <v/>
      </c>
      <c r="E5153" t="str">
        <f>IF($B5153="A","",IFERROR(VLOOKUP($C5153,Elster!$I$5:$M$148,3,FALSE),$C5153))</f>
        <v>0x000</v>
      </c>
      <c r="F5153">
        <f t="shared" si="160"/>
        <v>0</v>
      </c>
      <c r="G5153" s="2">
        <f t="shared" si="161"/>
        <v>4.9740000000007001E-3</v>
      </c>
    </row>
    <row r="5154" spans="1:7" x14ac:dyDescent="0.35">
      <c r="A5154" t="s">
        <v>11247</v>
      </c>
      <c r="B5154" t="s">
        <v>7317</v>
      </c>
      <c r="C5154" t="s">
        <v>7318</v>
      </c>
      <c r="D5154" t="str">
        <f>IF($B5154="B","",IFERROR(VLOOKUP($C5154,Elster!$I$5:$M$148,3,FALSE),$C5154))</f>
        <v/>
      </c>
      <c r="E5154" t="str">
        <f>IF($B5154="A","",IFERROR(VLOOKUP($C5154,Elster!$I$5:$M$148,3,FALSE),$C5154))</f>
        <v xml:space="preserve">   "SAMMLERISTTEMP"                                   </v>
      </c>
      <c r="F5154">
        <f t="shared" si="160"/>
        <v>13</v>
      </c>
      <c r="G5154" s="2">
        <f t="shared" si="161"/>
        <v>4.9479999999988422E-3</v>
      </c>
    </row>
    <row r="5155" spans="1:7" x14ac:dyDescent="0.35">
      <c r="A5155" t="s">
        <v>11248</v>
      </c>
      <c r="B5155" t="s">
        <v>7317</v>
      </c>
      <c r="C5155" t="s">
        <v>7329</v>
      </c>
      <c r="D5155" t="str">
        <f>IF($B5155="B","",IFERROR(VLOOKUP($C5155,Elster!$I$5:$M$148,3,FALSE),$C5155))</f>
        <v/>
      </c>
      <c r="E5155" t="str">
        <f>IF($B5155="A","",IFERROR(VLOOKUP($C5155,Elster!$I$5:$M$148,3,FALSE),$C5155))</f>
        <v xml:space="preserve">   "KESSELSOLLTEMP"                                   </v>
      </c>
      <c r="F5155">
        <f t="shared" si="160"/>
        <v>2</v>
      </c>
      <c r="G5155" s="2">
        <f t="shared" si="161"/>
        <v>4.9740000000007001E-3</v>
      </c>
    </row>
    <row r="5156" spans="1:7" x14ac:dyDescent="0.35">
      <c r="A5156" t="s">
        <v>11249</v>
      </c>
      <c r="B5156" t="s">
        <v>7317</v>
      </c>
      <c r="C5156" t="s">
        <v>7320</v>
      </c>
      <c r="D5156" t="str">
        <f>IF($B5156="B","",IFERROR(VLOOKUP($C5156,Elster!$I$5:$M$148,3,FALSE),$C5156))</f>
        <v/>
      </c>
      <c r="E5156" t="str">
        <f>IF($B5156="A","",IFERROR(VLOOKUP($C5156,Elster!$I$5:$M$148,3,FALSE),$C5156))</f>
        <v>0x000</v>
      </c>
      <c r="F5156">
        <f t="shared" si="160"/>
        <v>0</v>
      </c>
      <c r="G5156" s="2">
        <f t="shared" si="161"/>
        <v>4.9740000000007001E-3</v>
      </c>
    </row>
    <row r="5157" spans="1:7" x14ac:dyDescent="0.35">
      <c r="A5157" t="s">
        <v>11250</v>
      </c>
      <c r="B5157" t="s">
        <v>7317</v>
      </c>
      <c r="C5157" t="s">
        <v>7366</v>
      </c>
      <c r="D5157" t="str">
        <f>IF($B5157="B","",IFERROR(VLOOKUP($C5157,Elster!$I$5:$M$148,3,FALSE),$C5157))</f>
        <v/>
      </c>
      <c r="E5157" t="str">
        <f>IF($B5157="A","",IFERROR(VLOOKUP($C5157,Elster!$I$5:$M$148,3,FALSE),$C5157))</f>
        <v xml:space="preserve">//   "ERWEITERUNGSTELEGRAMM"                            </v>
      </c>
      <c r="F5157">
        <f t="shared" si="160"/>
        <v>250</v>
      </c>
      <c r="G5157" s="2">
        <f t="shared" si="161"/>
        <v>4.9740000000007001E-3</v>
      </c>
    </row>
    <row r="5158" spans="1:7" x14ac:dyDescent="0.35">
      <c r="A5158" t="s">
        <v>11251</v>
      </c>
      <c r="B5158" t="s">
        <v>7317</v>
      </c>
      <c r="C5158" t="s">
        <v>7321</v>
      </c>
      <c r="D5158" t="str">
        <f>IF($B5158="B","",IFERROR(VLOOKUP($C5158,Elster!$I$5:$M$148,3,FALSE),$C5158))</f>
        <v/>
      </c>
      <c r="E5158" t="str">
        <f>IF($B5158="A","",IFERROR(VLOOKUP($C5158,Elster!$I$5:$M$148,3,FALSE),$C5158))</f>
        <v xml:space="preserve">   "FEHLERMELDUNG"                                    </v>
      </c>
      <c r="F5158">
        <f t="shared" si="160"/>
        <v>1</v>
      </c>
      <c r="G5158" s="2">
        <f t="shared" si="161"/>
        <v>4.9469999999978143E-3</v>
      </c>
    </row>
    <row r="5159" spans="1:7" x14ac:dyDescent="0.35">
      <c r="A5159" t="s">
        <v>11252</v>
      </c>
      <c r="B5159" t="s">
        <v>7317</v>
      </c>
      <c r="C5159" t="s">
        <v>7362</v>
      </c>
      <c r="D5159" t="str">
        <f>IF($B5159="B","",IFERROR(VLOOKUP($C5159,Elster!$I$5:$M$148,3,FALSE),$C5159))</f>
        <v/>
      </c>
      <c r="E5159" t="str">
        <f>IF($B5159="A","",IFERROR(VLOOKUP($C5159,Elster!$I$5:$M$148,3,FALSE),$C5159))</f>
        <v xml:space="preserve">   "PPL"                                              </v>
      </c>
      <c r="F5159">
        <f t="shared" si="160"/>
        <v>36</v>
      </c>
      <c r="G5159" s="2">
        <f t="shared" si="161"/>
        <v>4.9740000000007001E-3</v>
      </c>
    </row>
    <row r="5160" spans="1:7" x14ac:dyDescent="0.35">
      <c r="A5160" t="s">
        <v>11253</v>
      </c>
      <c r="B5160" t="s">
        <v>7317</v>
      </c>
      <c r="C5160" t="s">
        <v>7831</v>
      </c>
      <c r="D5160" t="str">
        <f>IF($B5160="B","",IFERROR(VLOOKUP($C5160,Elster!$I$5:$M$148,3,FALSE),$C5160))</f>
        <v/>
      </c>
      <c r="E5160" t="str">
        <f>IF($B5160="A","",IFERROR(VLOOKUP($C5160,Elster!$I$5:$M$148,3,FALSE),$C5160))</f>
        <v xml:space="preserve">   "SOLARZONENTEMP"                                   </v>
      </c>
      <c r="F5160">
        <f t="shared" si="160"/>
        <v>24</v>
      </c>
      <c r="G5160" s="2">
        <f t="shared" si="161"/>
        <v>4.9740000000007001E-3</v>
      </c>
    </row>
    <row r="5161" spans="1:7" x14ac:dyDescent="0.35">
      <c r="A5161" t="s">
        <v>11254</v>
      </c>
      <c r="B5161" t="s">
        <v>7317</v>
      </c>
      <c r="C5161" t="s">
        <v>7320</v>
      </c>
      <c r="D5161" t="str">
        <f>IF($B5161="B","",IFERROR(VLOOKUP($C5161,Elster!$I$5:$M$148,3,FALSE),$C5161))</f>
        <v/>
      </c>
      <c r="E5161" t="str">
        <f>IF($B5161="A","",IFERROR(VLOOKUP($C5161,Elster!$I$5:$M$148,3,FALSE),$C5161))</f>
        <v>0x000</v>
      </c>
      <c r="F5161">
        <f t="shared" si="160"/>
        <v>0</v>
      </c>
      <c r="G5161" s="2">
        <f t="shared" si="161"/>
        <v>4.9479999999988422E-3</v>
      </c>
    </row>
    <row r="5162" spans="1:7" x14ac:dyDescent="0.35">
      <c r="A5162" t="s">
        <v>11255</v>
      </c>
      <c r="B5162" t="s">
        <v>7317</v>
      </c>
      <c r="C5162" t="s">
        <v>7321</v>
      </c>
      <c r="D5162" t="str">
        <f>IF($B5162="B","",IFERROR(VLOOKUP($C5162,Elster!$I$5:$M$148,3,FALSE),$C5162))</f>
        <v/>
      </c>
      <c r="E5162" t="str">
        <f>IF($B5162="A","",IFERROR(VLOOKUP($C5162,Elster!$I$5:$M$148,3,FALSE),$C5162))</f>
        <v xml:space="preserve">   "FEHLERMELDUNG"                                    </v>
      </c>
      <c r="F5162">
        <f t="shared" si="160"/>
        <v>1</v>
      </c>
      <c r="G5162" s="2">
        <f t="shared" si="161"/>
        <v>4.9740000000007001E-3</v>
      </c>
    </row>
    <row r="5163" spans="1:7" x14ac:dyDescent="0.35">
      <c r="A5163" t="s">
        <v>11256</v>
      </c>
      <c r="B5163" t="s">
        <v>7317</v>
      </c>
      <c r="C5163" t="s">
        <v>7849</v>
      </c>
      <c r="D5163" t="str">
        <f>IF($B5163="B","",IFERROR(VLOOKUP($C5163,Elster!$I$5:$M$148,3,FALSE),$C5163))</f>
        <v/>
      </c>
      <c r="E5163" t="str">
        <f>IF($B5163="A","",IFERROR(VLOOKUP($C5163,Elster!$I$5:$M$148,3,FALSE),$C5163))</f>
        <v>0x049</v>
      </c>
      <c r="F5163">
        <f t="shared" si="160"/>
        <v>73</v>
      </c>
      <c r="G5163" s="2">
        <f t="shared" si="161"/>
        <v>4.9740000000007001E-3</v>
      </c>
    </row>
    <row r="5164" spans="1:7" x14ac:dyDescent="0.35">
      <c r="A5164" t="s">
        <v>11257</v>
      </c>
      <c r="B5164" t="s">
        <v>7317</v>
      </c>
      <c r="C5164" t="s">
        <v>7318</v>
      </c>
      <c r="D5164" t="str">
        <f>IF($B5164="B","",IFERROR(VLOOKUP($C5164,Elster!$I$5:$M$148,3,FALSE),$C5164))</f>
        <v/>
      </c>
      <c r="E5164" t="str">
        <f>IF($B5164="A","",IFERROR(VLOOKUP($C5164,Elster!$I$5:$M$148,3,FALSE),$C5164))</f>
        <v xml:space="preserve">   "SAMMLERISTTEMP"                                   </v>
      </c>
      <c r="F5164">
        <f t="shared" si="160"/>
        <v>13</v>
      </c>
      <c r="G5164" s="2">
        <f t="shared" si="161"/>
        <v>8.1249999999997158E-3</v>
      </c>
    </row>
    <row r="5165" spans="1:7" x14ac:dyDescent="0.35">
      <c r="A5165" t="s">
        <v>11257</v>
      </c>
      <c r="B5165" t="s">
        <v>7319</v>
      </c>
      <c r="C5165" t="s">
        <v>7318</v>
      </c>
      <c r="D5165" t="str">
        <f>IF($B5165="B","",IFERROR(VLOOKUP($C5165,Elster!$I$5:$M$148,3,FALSE),$C5165))</f>
        <v xml:space="preserve">   "SAMMLERISTTEMP"                                   </v>
      </c>
      <c r="E5165" t="str">
        <f>IF($B5165="A","",IFERROR(VLOOKUP($C5165,Elster!$I$5:$M$148,3,FALSE),$C5165))</f>
        <v/>
      </c>
      <c r="F5165">
        <f t="shared" si="160"/>
        <v>13</v>
      </c>
      <c r="G5165" s="2">
        <f t="shared" si="161"/>
        <v>0</v>
      </c>
    </row>
    <row r="5166" spans="1:7" x14ac:dyDescent="0.35">
      <c r="A5166" t="s">
        <v>11258</v>
      </c>
      <c r="B5166" t="s">
        <v>7317</v>
      </c>
      <c r="C5166" t="s">
        <v>7320</v>
      </c>
      <c r="D5166" t="str">
        <f>IF($B5166="B","",IFERROR(VLOOKUP($C5166,Elster!$I$5:$M$148,3,FALSE),$C5166))</f>
        <v/>
      </c>
      <c r="E5166" t="str">
        <f>IF($B5166="A","",IFERROR(VLOOKUP($C5166,Elster!$I$5:$M$148,3,FALSE),$C5166))</f>
        <v>0x000</v>
      </c>
      <c r="F5166">
        <f t="shared" si="160"/>
        <v>0</v>
      </c>
      <c r="G5166" s="2">
        <f t="shared" si="161"/>
        <v>4.9999999999990052E-3</v>
      </c>
    </row>
    <row r="5167" spans="1:7" x14ac:dyDescent="0.35">
      <c r="A5167" t="s">
        <v>11258</v>
      </c>
      <c r="B5167" t="s">
        <v>7319</v>
      </c>
      <c r="C5167" t="s">
        <v>7320</v>
      </c>
      <c r="D5167" t="str">
        <f>IF($B5167="B","",IFERROR(VLOOKUP($C5167,Elster!$I$5:$M$148,3,FALSE),$C5167))</f>
        <v>0x000</v>
      </c>
      <c r="E5167" t="str">
        <f>IF($B5167="A","",IFERROR(VLOOKUP($C5167,Elster!$I$5:$M$148,3,FALSE),$C5167))</f>
        <v/>
      </c>
      <c r="F5167">
        <f t="shared" si="160"/>
        <v>0</v>
      </c>
      <c r="G5167" s="2">
        <f t="shared" si="161"/>
        <v>0</v>
      </c>
    </row>
    <row r="5168" spans="1:7" x14ac:dyDescent="0.35">
      <c r="A5168" t="s">
        <v>11259</v>
      </c>
      <c r="B5168" t="s">
        <v>7317</v>
      </c>
      <c r="C5168" t="s">
        <v>7325</v>
      </c>
      <c r="D5168" t="str">
        <f>IF($B5168="B","",IFERROR(VLOOKUP($C5168,Elster!$I$5:$M$148,3,FALSE),$C5168))</f>
        <v/>
      </c>
      <c r="E5168" t="str">
        <f>IF($B5168="A","",IFERROR(VLOOKUP($C5168,Elster!$I$5:$M$148,3,FALSE),$C5168))</f>
        <v xml:space="preserve">   "SPEICHERSOLLTEMP"                                 </v>
      </c>
      <c r="F5168">
        <f t="shared" si="160"/>
        <v>3</v>
      </c>
      <c r="G5168" s="2">
        <f t="shared" si="161"/>
        <v>4.99900000000153E-3</v>
      </c>
    </row>
    <row r="5169" spans="1:7" x14ac:dyDescent="0.35">
      <c r="A5169" t="s">
        <v>11259</v>
      </c>
      <c r="B5169" t="s">
        <v>7319</v>
      </c>
      <c r="C5169" t="s">
        <v>7325</v>
      </c>
      <c r="D5169" t="str">
        <f>IF($B5169="B","",IFERROR(VLOOKUP($C5169,Elster!$I$5:$M$148,3,FALSE),$C5169))</f>
        <v xml:space="preserve">   "SPEICHERSOLLTEMP"                                 </v>
      </c>
      <c r="E5169" t="str">
        <f>IF($B5169="A","",IFERROR(VLOOKUP($C5169,Elster!$I$5:$M$148,3,FALSE),$C5169))</f>
        <v/>
      </c>
      <c r="F5169">
        <f t="shared" si="160"/>
        <v>3</v>
      </c>
      <c r="G5169" s="2">
        <f t="shared" si="161"/>
        <v>0</v>
      </c>
    </row>
    <row r="5170" spans="1:7" x14ac:dyDescent="0.35">
      <c r="A5170" t="s">
        <v>11260</v>
      </c>
      <c r="B5170" t="s">
        <v>7319</v>
      </c>
      <c r="C5170" t="s">
        <v>7321</v>
      </c>
      <c r="D5170" t="str">
        <f>IF($B5170="B","",IFERROR(VLOOKUP($C5170,Elster!$I$5:$M$148,3,FALSE),$C5170))</f>
        <v xml:space="preserve">   "FEHLERMELDUNG"                                    </v>
      </c>
      <c r="E5170" t="str">
        <f>IF($B5170="A","",IFERROR(VLOOKUP($C5170,Elster!$I$5:$M$148,3,FALSE),$C5170))</f>
        <v/>
      </c>
      <c r="F5170">
        <f t="shared" si="160"/>
        <v>1</v>
      </c>
      <c r="G5170" s="2">
        <f t="shared" si="161"/>
        <v>4.9999999999990052E-3</v>
      </c>
    </row>
    <row r="5171" spans="1:7" x14ac:dyDescent="0.35">
      <c r="A5171" t="s">
        <v>11261</v>
      </c>
      <c r="B5171" t="s">
        <v>7317</v>
      </c>
      <c r="C5171" t="s">
        <v>7321</v>
      </c>
      <c r="D5171" t="str">
        <f>IF($B5171="B","",IFERROR(VLOOKUP($C5171,Elster!$I$5:$M$148,3,FALSE),$C5171))</f>
        <v/>
      </c>
      <c r="E5171" t="str">
        <f>IF($B5171="A","",IFERROR(VLOOKUP($C5171,Elster!$I$5:$M$148,3,FALSE),$C5171))</f>
        <v xml:space="preserve">   "FEHLERMELDUNG"                                    </v>
      </c>
      <c r="F5171">
        <f t="shared" si="160"/>
        <v>1</v>
      </c>
      <c r="G5171" s="2">
        <f t="shared" si="161"/>
        <v>2.600000000185787E-5</v>
      </c>
    </row>
    <row r="5172" spans="1:7" x14ac:dyDescent="0.35">
      <c r="A5172" t="s">
        <v>11262</v>
      </c>
      <c r="B5172" t="s">
        <v>7319</v>
      </c>
      <c r="C5172" t="s">
        <v>7320</v>
      </c>
      <c r="D5172" t="str">
        <f>IF($B5172="B","",IFERROR(VLOOKUP($C5172,Elster!$I$5:$M$148,3,FALSE),$C5172))</f>
        <v>0x000</v>
      </c>
      <c r="E5172" t="str">
        <f>IF($B5172="A","",IFERROR(VLOOKUP($C5172,Elster!$I$5:$M$148,3,FALSE),$C5172))</f>
        <v/>
      </c>
      <c r="F5172">
        <f t="shared" si="160"/>
        <v>0</v>
      </c>
      <c r="G5172" s="2">
        <f t="shared" si="161"/>
        <v>4.9739999999971474E-3</v>
      </c>
    </row>
    <row r="5173" spans="1:7" x14ac:dyDescent="0.35">
      <c r="A5173" t="s">
        <v>11263</v>
      </c>
      <c r="B5173" t="s">
        <v>7317</v>
      </c>
      <c r="C5173" t="s">
        <v>7320</v>
      </c>
      <c r="D5173" t="str">
        <f>IF($B5173="B","",IFERROR(VLOOKUP($C5173,Elster!$I$5:$M$148,3,FALSE),$C5173))</f>
        <v/>
      </c>
      <c r="E5173" t="str">
        <f>IF($B5173="A","",IFERROR(VLOOKUP($C5173,Elster!$I$5:$M$148,3,FALSE),$C5173))</f>
        <v>0x000</v>
      </c>
      <c r="F5173">
        <f t="shared" si="160"/>
        <v>0</v>
      </c>
      <c r="G5173" s="2">
        <f t="shared" si="161"/>
        <v>2.600000000185787E-5</v>
      </c>
    </row>
    <row r="5174" spans="1:7" x14ac:dyDescent="0.35">
      <c r="A5174" t="s">
        <v>11264</v>
      </c>
      <c r="B5174" t="s">
        <v>7319</v>
      </c>
      <c r="C5174" t="s">
        <v>7366</v>
      </c>
      <c r="D5174" t="str">
        <f>IF($B5174="B","",IFERROR(VLOOKUP($C5174,Elster!$I$5:$M$148,3,FALSE),$C5174))</f>
        <v xml:space="preserve">//   "ERWEITERUNGSTELEGRAMM"                            </v>
      </c>
      <c r="E5174" t="str">
        <f>IF($B5174="A","",IFERROR(VLOOKUP($C5174,Elster!$I$5:$M$148,3,FALSE),$C5174))</f>
        <v/>
      </c>
      <c r="F5174">
        <f t="shared" si="160"/>
        <v>250</v>
      </c>
      <c r="G5174" s="2">
        <f t="shared" si="161"/>
        <v>4.9740000000007001E-3</v>
      </c>
    </row>
    <row r="5175" spans="1:7" x14ac:dyDescent="0.35">
      <c r="A5175" t="s">
        <v>11265</v>
      </c>
      <c r="B5175" t="s">
        <v>7317</v>
      </c>
      <c r="C5175" t="s">
        <v>7366</v>
      </c>
      <c r="D5175" t="str">
        <f>IF($B5175="B","",IFERROR(VLOOKUP($C5175,Elster!$I$5:$M$148,3,FALSE),$C5175))</f>
        <v/>
      </c>
      <c r="E5175" t="str">
        <f>IF($B5175="A","",IFERROR(VLOOKUP($C5175,Elster!$I$5:$M$148,3,FALSE),$C5175))</f>
        <v xml:space="preserve">//   "ERWEITERUNGSTELEGRAMM"                            </v>
      </c>
      <c r="F5175">
        <f t="shared" si="160"/>
        <v>250</v>
      </c>
      <c r="G5175" s="2">
        <f t="shared" si="161"/>
        <v>2.5999999998305157E-5</v>
      </c>
    </row>
    <row r="5176" spans="1:7" x14ac:dyDescent="0.35">
      <c r="A5176" t="s">
        <v>11266</v>
      </c>
      <c r="B5176" t="s">
        <v>7319</v>
      </c>
      <c r="C5176" t="s">
        <v>7321</v>
      </c>
      <c r="D5176" t="str">
        <f>IF($B5176="B","",IFERROR(VLOOKUP($C5176,Elster!$I$5:$M$148,3,FALSE),$C5176))</f>
        <v xml:space="preserve">   "FEHLERMELDUNG"                                    </v>
      </c>
      <c r="E5176" t="str">
        <f>IF($B5176="A","",IFERROR(VLOOKUP($C5176,Elster!$I$5:$M$148,3,FALSE),$C5176))</f>
        <v/>
      </c>
      <c r="F5176">
        <f t="shared" si="160"/>
        <v>1</v>
      </c>
      <c r="G5176" s="2">
        <f t="shared" si="161"/>
        <v>4.9740000000007001E-3</v>
      </c>
    </row>
    <row r="5177" spans="1:7" x14ac:dyDescent="0.35">
      <c r="A5177" t="s">
        <v>11267</v>
      </c>
      <c r="B5177" t="s">
        <v>7317</v>
      </c>
      <c r="C5177" t="s">
        <v>7321</v>
      </c>
      <c r="D5177" t="str">
        <f>IF($B5177="B","",IFERROR(VLOOKUP($C5177,Elster!$I$5:$M$148,3,FALSE),$C5177))</f>
        <v/>
      </c>
      <c r="E5177" t="str">
        <f>IF($B5177="A","",IFERROR(VLOOKUP($C5177,Elster!$I$5:$M$148,3,FALSE),$C5177))</f>
        <v xml:space="preserve">   "FEHLERMELDUNG"                                    </v>
      </c>
      <c r="F5177">
        <f t="shared" si="160"/>
        <v>1</v>
      </c>
      <c r="G5177" s="2">
        <f t="shared" si="161"/>
        <v>2.600000000185787E-5</v>
      </c>
    </row>
    <row r="5178" spans="1:7" x14ac:dyDescent="0.35">
      <c r="A5178" t="s">
        <v>11268</v>
      </c>
      <c r="B5178" t="s">
        <v>7317</v>
      </c>
      <c r="C5178" t="s">
        <v>7328</v>
      </c>
      <c r="D5178" t="str">
        <f>IF($B5178="B","",IFERROR(VLOOKUP($C5178,Elster!$I$5:$M$148,3,FALSE),$C5178))</f>
        <v/>
      </c>
      <c r="E5178" t="str">
        <f>IF($B5178="A","",IFERROR(VLOOKUP($C5178,Elster!$I$5:$M$148,3,FALSE),$C5178))</f>
        <v xml:space="preserve">   "SPEICHERSPERRE"                                   </v>
      </c>
      <c r="F5178">
        <f t="shared" si="160"/>
        <v>37</v>
      </c>
      <c r="G5178" s="2">
        <f t="shared" si="161"/>
        <v>4.9999999999990052E-3</v>
      </c>
    </row>
    <row r="5179" spans="1:7" x14ac:dyDescent="0.35">
      <c r="A5179" t="s">
        <v>11268</v>
      </c>
      <c r="B5179" t="s">
        <v>7319</v>
      </c>
      <c r="C5179" t="s">
        <v>7328</v>
      </c>
      <c r="D5179" t="str">
        <f>IF($B5179="B","",IFERROR(VLOOKUP($C5179,Elster!$I$5:$M$148,3,FALSE),$C5179))</f>
        <v xml:space="preserve">   "SPEICHERSPERRE"                                   </v>
      </c>
      <c r="E5179" t="str">
        <f>IF($B5179="A","",IFERROR(VLOOKUP($C5179,Elster!$I$5:$M$148,3,FALSE),$C5179))</f>
        <v/>
      </c>
      <c r="F5179">
        <f t="shared" si="160"/>
        <v>37</v>
      </c>
      <c r="G5179" s="2">
        <f t="shared" si="161"/>
        <v>0</v>
      </c>
    </row>
    <row r="5180" spans="1:7" x14ac:dyDescent="0.35">
      <c r="A5180" t="s">
        <v>11269</v>
      </c>
      <c r="B5180" t="s">
        <v>7317</v>
      </c>
      <c r="C5180" t="s">
        <v>7861</v>
      </c>
      <c r="D5180" t="str">
        <f>IF($B5180="B","",IFERROR(VLOOKUP($C5180,Elster!$I$5:$M$148,3,FALSE),$C5180))</f>
        <v/>
      </c>
      <c r="E5180" t="str">
        <f>IF($B5180="A","",IFERROR(VLOOKUP($C5180,Elster!$I$5:$M$148,3,FALSE),$C5180))</f>
        <v xml:space="preserve">   "RAUMISTTEMP"                                      </v>
      </c>
      <c r="F5180">
        <f t="shared" si="160"/>
        <v>17</v>
      </c>
      <c r="G5180" s="2">
        <f t="shared" si="161"/>
        <v>4.9999999999990052E-3</v>
      </c>
    </row>
    <row r="5181" spans="1:7" x14ac:dyDescent="0.35">
      <c r="A5181" t="s">
        <v>11269</v>
      </c>
      <c r="B5181" t="s">
        <v>7319</v>
      </c>
      <c r="C5181" t="s">
        <v>7861</v>
      </c>
      <c r="D5181" t="str">
        <f>IF($B5181="B","",IFERROR(VLOOKUP($C5181,Elster!$I$5:$M$148,3,FALSE),$C5181))</f>
        <v xml:space="preserve">   "RAUMISTTEMP"                                      </v>
      </c>
      <c r="E5181" t="str">
        <f>IF($B5181="A","",IFERROR(VLOOKUP($C5181,Elster!$I$5:$M$148,3,FALSE),$C5181))</f>
        <v/>
      </c>
      <c r="F5181">
        <f t="shared" si="160"/>
        <v>17</v>
      </c>
      <c r="G5181" s="2">
        <f t="shared" si="161"/>
        <v>0</v>
      </c>
    </row>
    <row r="5182" spans="1:7" x14ac:dyDescent="0.35">
      <c r="A5182" t="s">
        <v>11270</v>
      </c>
      <c r="B5182" t="s">
        <v>7317</v>
      </c>
      <c r="C5182" t="s">
        <v>7320</v>
      </c>
      <c r="D5182" t="str">
        <f>IF($B5182="B","",IFERROR(VLOOKUP($C5182,Elster!$I$5:$M$148,3,FALSE),$C5182))</f>
        <v/>
      </c>
      <c r="E5182" t="str">
        <f>IF($B5182="A","",IFERROR(VLOOKUP($C5182,Elster!$I$5:$M$148,3,FALSE),$C5182))</f>
        <v>0x000</v>
      </c>
      <c r="F5182">
        <f t="shared" si="160"/>
        <v>0</v>
      </c>
      <c r="G5182" s="2">
        <f t="shared" si="161"/>
        <v>4.9999999999990052E-3</v>
      </c>
    </row>
    <row r="5183" spans="1:7" x14ac:dyDescent="0.35">
      <c r="A5183" t="s">
        <v>11270</v>
      </c>
      <c r="B5183" t="s">
        <v>7319</v>
      </c>
      <c r="C5183" t="s">
        <v>7320</v>
      </c>
      <c r="D5183" t="str">
        <f>IF($B5183="B","",IFERROR(VLOOKUP($C5183,Elster!$I$5:$M$148,3,FALSE),$C5183))</f>
        <v>0x000</v>
      </c>
      <c r="E5183" t="str">
        <f>IF($B5183="A","",IFERROR(VLOOKUP($C5183,Elster!$I$5:$M$148,3,FALSE),$C5183))</f>
        <v/>
      </c>
      <c r="F5183">
        <f t="shared" si="160"/>
        <v>0</v>
      </c>
      <c r="G5183" s="2">
        <f t="shared" si="161"/>
        <v>0</v>
      </c>
    </row>
    <row r="5184" spans="1:7" x14ac:dyDescent="0.35">
      <c r="A5184" t="s">
        <v>11271</v>
      </c>
      <c r="B5184" t="s">
        <v>7317</v>
      </c>
      <c r="C5184" t="s">
        <v>7321</v>
      </c>
      <c r="D5184" t="str">
        <f>IF($B5184="B","",IFERROR(VLOOKUP($C5184,Elster!$I$5:$M$148,3,FALSE),$C5184))</f>
        <v/>
      </c>
      <c r="E5184" t="str">
        <f>IF($B5184="A","",IFERROR(VLOOKUP($C5184,Elster!$I$5:$M$148,3,FALSE),$C5184))</f>
        <v xml:space="preserve">   "FEHLERMELDUNG"                                    </v>
      </c>
      <c r="F5184">
        <f t="shared" si="160"/>
        <v>1</v>
      </c>
      <c r="G5184" s="2">
        <f t="shared" si="161"/>
        <v>5.000000000002558E-3</v>
      </c>
    </row>
    <row r="5185" spans="1:7" x14ac:dyDescent="0.35">
      <c r="A5185" t="s">
        <v>11271</v>
      </c>
      <c r="B5185" t="s">
        <v>7319</v>
      </c>
      <c r="C5185" t="s">
        <v>7321</v>
      </c>
      <c r="D5185" t="str">
        <f>IF($B5185="B","",IFERROR(VLOOKUP($C5185,Elster!$I$5:$M$148,3,FALSE),$C5185))</f>
        <v xml:space="preserve">   "FEHLERMELDUNG"                                    </v>
      </c>
      <c r="E5185" t="str">
        <f>IF($B5185="A","",IFERROR(VLOOKUP($C5185,Elster!$I$5:$M$148,3,FALSE),$C5185))</f>
        <v/>
      </c>
      <c r="F5185">
        <f t="shared" si="160"/>
        <v>1</v>
      </c>
      <c r="G5185" s="2">
        <f t="shared" si="161"/>
        <v>0</v>
      </c>
    </row>
    <row r="5186" spans="1:7" x14ac:dyDescent="0.35">
      <c r="A5186" t="s">
        <v>11272</v>
      </c>
      <c r="B5186" t="s">
        <v>7317</v>
      </c>
      <c r="C5186" t="s">
        <v>7507</v>
      </c>
      <c r="D5186" t="str">
        <f>IF($B5186="B","",IFERROR(VLOOKUP($C5186,Elster!$I$5:$M$148,3,FALSE),$C5186))</f>
        <v/>
      </c>
      <c r="E5186" t="str">
        <f>IF($B5186="A","",IFERROR(VLOOKUP($C5186,Elster!$I$5:$M$148,3,FALSE),$C5186))</f>
        <v>0x042</v>
      </c>
      <c r="F5186">
        <f t="shared" si="160"/>
        <v>66</v>
      </c>
      <c r="G5186" s="2">
        <f t="shared" si="161"/>
        <v>4.9999999999990052E-3</v>
      </c>
    </row>
    <row r="5187" spans="1:7" x14ac:dyDescent="0.35">
      <c r="A5187" t="s">
        <v>11272</v>
      </c>
      <c r="B5187" t="s">
        <v>7319</v>
      </c>
      <c r="C5187" t="s">
        <v>7507</v>
      </c>
      <c r="D5187" t="str">
        <f>IF($B5187="B","",IFERROR(VLOOKUP($C5187,Elster!$I$5:$M$148,3,FALSE),$C5187))</f>
        <v>0x042</v>
      </c>
      <c r="E5187" t="str">
        <f>IF($B5187="A","",IFERROR(VLOOKUP($C5187,Elster!$I$5:$M$148,3,FALSE),$C5187))</f>
        <v/>
      </c>
      <c r="F5187">
        <f t="shared" ref="F5187:F5250" si="162">HEX2DEC(REPLACE(C5187,1,2,""))</f>
        <v>66</v>
      </c>
      <c r="G5187" s="2">
        <f t="shared" si="161"/>
        <v>0</v>
      </c>
    </row>
    <row r="5188" spans="1:7" x14ac:dyDescent="0.35">
      <c r="A5188" t="s">
        <v>11273</v>
      </c>
      <c r="B5188" t="s">
        <v>7317</v>
      </c>
      <c r="C5188" t="s">
        <v>7325</v>
      </c>
      <c r="D5188" t="str">
        <f>IF($B5188="B","",IFERROR(VLOOKUP($C5188,Elster!$I$5:$M$148,3,FALSE),$C5188))</f>
        <v/>
      </c>
      <c r="E5188" t="str">
        <f>IF($B5188="A","",IFERROR(VLOOKUP($C5188,Elster!$I$5:$M$148,3,FALSE),$C5188))</f>
        <v xml:space="preserve">   "SPEICHERSOLLTEMP"                                 </v>
      </c>
      <c r="F5188">
        <f t="shared" si="162"/>
        <v>3</v>
      </c>
      <c r="G5188" s="2">
        <f t="shared" ref="G5188:G5251" si="163">SUBSTITUTE(A5188,"s","")-SUBSTITUTE(A5187,"s","")</f>
        <v>9.8430000000000462E-3</v>
      </c>
    </row>
    <row r="5189" spans="1:7" x14ac:dyDescent="0.35">
      <c r="A5189" t="s">
        <v>11274</v>
      </c>
      <c r="B5189" t="s">
        <v>7317</v>
      </c>
      <c r="C5189" t="s">
        <v>7320</v>
      </c>
      <c r="D5189" t="str">
        <f>IF($B5189="B","",IFERROR(VLOOKUP($C5189,Elster!$I$5:$M$148,3,FALSE),$C5189))</f>
        <v/>
      </c>
      <c r="E5189" t="str">
        <f>IF($B5189="A","",IFERROR(VLOOKUP($C5189,Elster!$I$5:$M$148,3,FALSE),$C5189))</f>
        <v>0x000</v>
      </c>
      <c r="F5189">
        <f t="shared" si="162"/>
        <v>0</v>
      </c>
      <c r="G5189" s="2">
        <f t="shared" si="163"/>
        <v>4.9740000000007001E-3</v>
      </c>
    </row>
    <row r="5190" spans="1:7" x14ac:dyDescent="0.35">
      <c r="A5190" t="s">
        <v>11275</v>
      </c>
      <c r="B5190" t="s">
        <v>7317</v>
      </c>
      <c r="C5190" t="s">
        <v>7318</v>
      </c>
      <c r="D5190" t="str">
        <f>IF($B5190="B","",IFERROR(VLOOKUP($C5190,Elster!$I$5:$M$148,3,FALSE),$C5190))</f>
        <v/>
      </c>
      <c r="E5190" t="str">
        <f>IF($B5190="A","",IFERROR(VLOOKUP($C5190,Elster!$I$5:$M$148,3,FALSE),$C5190))</f>
        <v xml:space="preserve">   "SAMMLERISTTEMP"                                   </v>
      </c>
      <c r="F5190">
        <f t="shared" si="162"/>
        <v>13</v>
      </c>
      <c r="G5190" s="2">
        <f t="shared" si="163"/>
        <v>4.9479999999988422E-3</v>
      </c>
    </row>
    <row r="5191" spans="1:7" x14ac:dyDescent="0.35">
      <c r="A5191" t="s">
        <v>11276</v>
      </c>
      <c r="B5191" t="s">
        <v>7317</v>
      </c>
      <c r="C5191" t="s">
        <v>7329</v>
      </c>
      <c r="D5191" t="str">
        <f>IF($B5191="B","",IFERROR(VLOOKUP($C5191,Elster!$I$5:$M$148,3,FALSE),$C5191))</f>
        <v/>
      </c>
      <c r="E5191" t="str">
        <f>IF($B5191="A","",IFERROR(VLOOKUP($C5191,Elster!$I$5:$M$148,3,FALSE),$C5191))</f>
        <v xml:space="preserve">   "KESSELSOLLTEMP"                                   </v>
      </c>
      <c r="F5191">
        <f t="shared" si="162"/>
        <v>2</v>
      </c>
      <c r="G5191" s="2">
        <f t="shared" si="163"/>
        <v>4.9740000000007001E-3</v>
      </c>
    </row>
    <row r="5192" spans="1:7" x14ac:dyDescent="0.35">
      <c r="A5192" t="s">
        <v>11277</v>
      </c>
      <c r="B5192" t="s">
        <v>7317</v>
      </c>
      <c r="C5192" t="s">
        <v>7320</v>
      </c>
      <c r="D5192" t="str">
        <f>IF($B5192="B","",IFERROR(VLOOKUP($C5192,Elster!$I$5:$M$148,3,FALSE),$C5192))</f>
        <v/>
      </c>
      <c r="E5192" t="str">
        <f>IF($B5192="A","",IFERROR(VLOOKUP($C5192,Elster!$I$5:$M$148,3,FALSE),$C5192))</f>
        <v>0x000</v>
      </c>
      <c r="F5192">
        <f t="shared" si="162"/>
        <v>0</v>
      </c>
      <c r="G5192" s="2">
        <f t="shared" si="163"/>
        <v>4.9740000000007001E-3</v>
      </c>
    </row>
    <row r="5193" spans="1:7" x14ac:dyDescent="0.35">
      <c r="A5193" t="s">
        <v>11278</v>
      </c>
      <c r="B5193" t="s">
        <v>7317</v>
      </c>
      <c r="C5193" t="s">
        <v>7366</v>
      </c>
      <c r="D5193" t="str">
        <f>IF($B5193="B","",IFERROR(VLOOKUP($C5193,Elster!$I$5:$M$148,3,FALSE),$C5193))</f>
        <v/>
      </c>
      <c r="E5193" t="str">
        <f>IF($B5193="A","",IFERROR(VLOOKUP($C5193,Elster!$I$5:$M$148,3,FALSE),$C5193))</f>
        <v xml:space="preserve">//   "ERWEITERUNGSTELEGRAMM"                            </v>
      </c>
      <c r="F5193">
        <f t="shared" si="162"/>
        <v>250</v>
      </c>
      <c r="G5193" s="2">
        <f t="shared" si="163"/>
        <v>4.9739999999971474E-3</v>
      </c>
    </row>
    <row r="5194" spans="1:7" x14ac:dyDescent="0.35">
      <c r="A5194" t="s">
        <v>11279</v>
      </c>
      <c r="B5194" t="s">
        <v>7317</v>
      </c>
      <c r="C5194" t="s">
        <v>7321</v>
      </c>
      <c r="D5194" t="str">
        <f>IF($B5194="B","",IFERROR(VLOOKUP($C5194,Elster!$I$5:$M$148,3,FALSE),$C5194))</f>
        <v/>
      </c>
      <c r="E5194" t="str">
        <f>IF($B5194="A","",IFERROR(VLOOKUP($C5194,Elster!$I$5:$M$148,3,FALSE),$C5194))</f>
        <v xml:space="preserve">   "FEHLERMELDUNG"                                    </v>
      </c>
      <c r="F5194">
        <f t="shared" si="162"/>
        <v>1</v>
      </c>
      <c r="G5194" s="2">
        <f t="shared" si="163"/>
        <v>4.947000000001367E-3</v>
      </c>
    </row>
    <row r="5195" spans="1:7" x14ac:dyDescent="0.35">
      <c r="A5195" t="s">
        <v>11280</v>
      </c>
      <c r="B5195" t="s">
        <v>7317</v>
      </c>
      <c r="C5195" t="s">
        <v>7328</v>
      </c>
      <c r="D5195" t="str">
        <f>IF($B5195="B","",IFERROR(VLOOKUP($C5195,Elster!$I$5:$M$148,3,FALSE),$C5195))</f>
        <v/>
      </c>
      <c r="E5195" t="str">
        <f>IF($B5195="A","",IFERROR(VLOOKUP($C5195,Elster!$I$5:$M$148,3,FALSE),$C5195))</f>
        <v xml:space="preserve">   "SPEICHERSPERRE"                                   </v>
      </c>
      <c r="F5195">
        <f t="shared" si="162"/>
        <v>37</v>
      </c>
      <c r="G5195" s="2">
        <f t="shared" si="163"/>
        <v>4.9740000000007001E-3</v>
      </c>
    </row>
    <row r="5196" spans="1:7" x14ac:dyDescent="0.35">
      <c r="A5196" t="s">
        <v>11281</v>
      </c>
      <c r="B5196" t="s">
        <v>7317</v>
      </c>
      <c r="C5196" t="s">
        <v>7861</v>
      </c>
      <c r="D5196" t="str">
        <f>IF($B5196="B","",IFERROR(VLOOKUP($C5196,Elster!$I$5:$M$148,3,FALSE),$C5196))</f>
        <v/>
      </c>
      <c r="E5196" t="str">
        <f>IF($B5196="A","",IFERROR(VLOOKUP($C5196,Elster!$I$5:$M$148,3,FALSE),$C5196))</f>
        <v xml:space="preserve">   "RAUMISTTEMP"                                      </v>
      </c>
      <c r="F5196">
        <f t="shared" si="162"/>
        <v>17</v>
      </c>
      <c r="G5196" s="2">
        <f t="shared" si="163"/>
        <v>4.9740000000007001E-3</v>
      </c>
    </row>
    <row r="5197" spans="1:7" x14ac:dyDescent="0.35">
      <c r="A5197" t="s">
        <v>11282</v>
      </c>
      <c r="B5197" t="s">
        <v>7317</v>
      </c>
      <c r="C5197" t="s">
        <v>7320</v>
      </c>
      <c r="D5197" t="str">
        <f>IF($B5197="B","",IFERROR(VLOOKUP($C5197,Elster!$I$5:$M$148,3,FALSE),$C5197))</f>
        <v/>
      </c>
      <c r="E5197" t="str">
        <f>IF($B5197="A","",IFERROR(VLOOKUP($C5197,Elster!$I$5:$M$148,3,FALSE),$C5197))</f>
        <v>0x000</v>
      </c>
      <c r="F5197">
        <f t="shared" si="162"/>
        <v>0</v>
      </c>
      <c r="G5197" s="2">
        <f t="shared" si="163"/>
        <v>4.9739999999971474E-3</v>
      </c>
    </row>
    <row r="5198" spans="1:7" x14ac:dyDescent="0.35">
      <c r="A5198" t="s">
        <v>11283</v>
      </c>
      <c r="B5198" t="s">
        <v>7317</v>
      </c>
      <c r="C5198" t="s">
        <v>7321</v>
      </c>
      <c r="D5198" t="str">
        <f>IF($B5198="B","",IFERROR(VLOOKUP($C5198,Elster!$I$5:$M$148,3,FALSE),$C5198))</f>
        <v/>
      </c>
      <c r="E5198" t="str">
        <f>IF($B5198="A","",IFERROR(VLOOKUP($C5198,Elster!$I$5:$M$148,3,FALSE),$C5198))</f>
        <v xml:space="preserve">   "FEHLERMELDUNG"                                    </v>
      </c>
      <c r="F5198">
        <f t="shared" si="162"/>
        <v>1</v>
      </c>
      <c r="G5198" s="2">
        <f t="shared" si="163"/>
        <v>4.9480000000023949E-3</v>
      </c>
    </row>
    <row r="5199" spans="1:7" x14ac:dyDescent="0.35">
      <c r="A5199" t="s">
        <v>11284</v>
      </c>
      <c r="B5199" t="s">
        <v>7317</v>
      </c>
      <c r="C5199" t="s">
        <v>7877</v>
      </c>
      <c r="D5199" t="str">
        <f>IF($B5199="B","",IFERROR(VLOOKUP($C5199,Elster!$I$5:$M$148,3,FALSE),$C5199))</f>
        <v/>
      </c>
      <c r="E5199" t="str">
        <f>IF($B5199="A","",IFERROR(VLOOKUP($C5199,Elster!$I$5:$M$148,3,FALSE),$C5199))</f>
        <v>0x043</v>
      </c>
      <c r="F5199">
        <f t="shared" si="162"/>
        <v>67</v>
      </c>
      <c r="G5199" s="2">
        <f t="shared" si="163"/>
        <v>4.9740000000007001E-3</v>
      </c>
    </row>
    <row r="5200" spans="1:7" x14ac:dyDescent="0.35">
      <c r="A5200" t="s">
        <v>11285</v>
      </c>
      <c r="B5200" t="s">
        <v>7319</v>
      </c>
      <c r="C5200" t="s">
        <v>7318</v>
      </c>
      <c r="D5200" t="str">
        <f>IF($B5200="B","",IFERROR(VLOOKUP($C5200,Elster!$I$5:$M$148,3,FALSE),$C5200))</f>
        <v xml:space="preserve">   "SAMMLERISTTEMP"                                   </v>
      </c>
      <c r="E5200" t="str">
        <f>IF($B5200="A","",IFERROR(VLOOKUP($C5200,Elster!$I$5:$M$148,3,FALSE),$C5200))</f>
        <v/>
      </c>
      <c r="F5200">
        <f t="shared" si="162"/>
        <v>13</v>
      </c>
      <c r="G5200" s="2">
        <f t="shared" si="163"/>
        <v>8.4369999999971412E-3</v>
      </c>
    </row>
    <row r="5201" spans="1:7" x14ac:dyDescent="0.35">
      <c r="A5201" t="s">
        <v>11286</v>
      </c>
      <c r="B5201" t="s">
        <v>7317</v>
      </c>
      <c r="C5201" t="s">
        <v>7318</v>
      </c>
      <c r="D5201" t="str">
        <f>IF($B5201="B","",IFERROR(VLOOKUP($C5201,Elster!$I$5:$M$148,3,FALSE),$C5201))</f>
        <v/>
      </c>
      <c r="E5201" t="str">
        <f>IF($B5201="A","",IFERROR(VLOOKUP($C5201,Elster!$I$5:$M$148,3,FALSE),$C5201))</f>
        <v xml:space="preserve">   "SAMMLERISTTEMP"                                   </v>
      </c>
      <c r="F5201">
        <f t="shared" si="162"/>
        <v>13</v>
      </c>
      <c r="G5201" s="2">
        <f t="shared" si="163"/>
        <v>2.600000000185787E-5</v>
      </c>
    </row>
    <row r="5202" spans="1:7" x14ac:dyDescent="0.35">
      <c r="A5202" t="s">
        <v>11287</v>
      </c>
      <c r="B5202" t="s">
        <v>7317</v>
      </c>
      <c r="C5202" t="s">
        <v>7320</v>
      </c>
      <c r="D5202" t="str">
        <f>IF($B5202="B","",IFERROR(VLOOKUP($C5202,Elster!$I$5:$M$148,3,FALSE),$C5202))</f>
        <v/>
      </c>
      <c r="E5202" t="str">
        <f>IF($B5202="A","",IFERROR(VLOOKUP($C5202,Elster!$I$5:$M$148,3,FALSE),$C5202))</f>
        <v>0x000</v>
      </c>
      <c r="F5202">
        <f t="shared" si="162"/>
        <v>0</v>
      </c>
      <c r="G5202" s="2">
        <f t="shared" si="163"/>
        <v>4.9999999999990052E-3</v>
      </c>
    </row>
    <row r="5203" spans="1:7" x14ac:dyDescent="0.35">
      <c r="A5203" t="s">
        <v>11287</v>
      </c>
      <c r="B5203" t="s">
        <v>7319</v>
      </c>
      <c r="C5203" t="s">
        <v>7320</v>
      </c>
      <c r="D5203" t="str">
        <f>IF($B5203="B","",IFERROR(VLOOKUP($C5203,Elster!$I$5:$M$148,3,FALSE),$C5203))</f>
        <v>0x000</v>
      </c>
      <c r="E5203" t="str">
        <f>IF($B5203="A","",IFERROR(VLOOKUP($C5203,Elster!$I$5:$M$148,3,FALSE),$C5203))</f>
        <v/>
      </c>
      <c r="F5203">
        <f t="shared" si="162"/>
        <v>0</v>
      </c>
      <c r="G5203" s="2">
        <f t="shared" si="163"/>
        <v>0</v>
      </c>
    </row>
    <row r="5204" spans="1:7" x14ac:dyDescent="0.35">
      <c r="A5204" t="s">
        <v>11288</v>
      </c>
      <c r="B5204" t="s">
        <v>7317</v>
      </c>
      <c r="C5204" t="s">
        <v>7325</v>
      </c>
      <c r="D5204" t="str">
        <f>IF($B5204="B","",IFERROR(VLOOKUP($C5204,Elster!$I$5:$M$148,3,FALSE),$C5204))</f>
        <v/>
      </c>
      <c r="E5204" t="str">
        <f>IF($B5204="A","",IFERROR(VLOOKUP($C5204,Elster!$I$5:$M$148,3,FALSE),$C5204))</f>
        <v xml:space="preserve">   "SPEICHERSOLLTEMP"                                 </v>
      </c>
      <c r="F5204">
        <f t="shared" si="162"/>
        <v>3</v>
      </c>
      <c r="G5204" s="2">
        <f t="shared" si="163"/>
        <v>4.9999999999990052E-3</v>
      </c>
    </row>
    <row r="5205" spans="1:7" x14ac:dyDescent="0.35">
      <c r="A5205" t="s">
        <v>11288</v>
      </c>
      <c r="B5205" t="s">
        <v>7319</v>
      </c>
      <c r="C5205" t="s">
        <v>7325</v>
      </c>
      <c r="D5205" t="str">
        <f>IF($B5205="B","",IFERROR(VLOOKUP($C5205,Elster!$I$5:$M$148,3,FALSE),$C5205))</f>
        <v xml:space="preserve">   "SPEICHERSOLLTEMP"                                 </v>
      </c>
      <c r="E5205" t="str">
        <f>IF($B5205="A","",IFERROR(VLOOKUP($C5205,Elster!$I$5:$M$148,3,FALSE),$C5205))</f>
        <v/>
      </c>
      <c r="F5205">
        <f t="shared" si="162"/>
        <v>3</v>
      </c>
      <c r="G5205" s="2">
        <f t="shared" si="163"/>
        <v>0</v>
      </c>
    </row>
    <row r="5206" spans="1:7" x14ac:dyDescent="0.35">
      <c r="A5206" t="s">
        <v>11289</v>
      </c>
      <c r="B5206" t="s">
        <v>7317</v>
      </c>
      <c r="C5206" t="s">
        <v>7321</v>
      </c>
      <c r="D5206" t="str">
        <f>IF($B5206="B","",IFERROR(VLOOKUP($C5206,Elster!$I$5:$M$148,3,FALSE),$C5206))</f>
        <v/>
      </c>
      <c r="E5206" t="str">
        <f>IF($B5206="A","",IFERROR(VLOOKUP($C5206,Elster!$I$5:$M$148,3,FALSE),$C5206))</f>
        <v xml:space="preserve">   "FEHLERMELDUNG"                                    </v>
      </c>
      <c r="F5206">
        <f t="shared" si="162"/>
        <v>1</v>
      </c>
      <c r="G5206" s="2">
        <f t="shared" si="163"/>
        <v>5.000000000002558E-3</v>
      </c>
    </row>
    <row r="5207" spans="1:7" x14ac:dyDescent="0.35">
      <c r="A5207" t="s">
        <v>11289</v>
      </c>
      <c r="B5207" t="s">
        <v>7319</v>
      </c>
      <c r="C5207" t="s">
        <v>7321</v>
      </c>
      <c r="D5207" t="str">
        <f>IF($B5207="B","",IFERROR(VLOOKUP($C5207,Elster!$I$5:$M$148,3,FALSE),$C5207))</f>
        <v xml:space="preserve">   "FEHLERMELDUNG"                                    </v>
      </c>
      <c r="E5207" t="str">
        <f>IF($B5207="A","",IFERROR(VLOOKUP($C5207,Elster!$I$5:$M$148,3,FALSE),$C5207))</f>
        <v/>
      </c>
      <c r="F5207">
        <f t="shared" si="162"/>
        <v>1</v>
      </c>
      <c r="G5207" s="2">
        <f t="shared" si="163"/>
        <v>0</v>
      </c>
    </row>
    <row r="5208" spans="1:7" x14ac:dyDescent="0.35">
      <c r="A5208" t="s">
        <v>11290</v>
      </c>
      <c r="B5208" t="s">
        <v>7317</v>
      </c>
      <c r="C5208" t="s">
        <v>7320</v>
      </c>
      <c r="D5208" t="str">
        <f>IF($B5208="B","",IFERROR(VLOOKUP($C5208,Elster!$I$5:$M$148,3,FALSE),$C5208))</f>
        <v/>
      </c>
      <c r="E5208" t="str">
        <f>IF($B5208="A","",IFERROR(VLOOKUP($C5208,Elster!$I$5:$M$148,3,FALSE),$C5208))</f>
        <v>0x000</v>
      </c>
      <c r="F5208">
        <f t="shared" si="162"/>
        <v>0</v>
      </c>
      <c r="G5208" s="2">
        <f t="shared" si="163"/>
        <v>4.9999999999990052E-3</v>
      </c>
    </row>
    <row r="5209" spans="1:7" x14ac:dyDescent="0.35">
      <c r="A5209" t="s">
        <v>11290</v>
      </c>
      <c r="B5209" t="s">
        <v>7319</v>
      </c>
      <c r="C5209" t="s">
        <v>7320</v>
      </c>
      <c r="D5209" t="str">
        <f>IF($B5209="B","",IFERROR(VLOOKUP($C5209,Elster!$I$5:$M$148,3,FALSE),$C5209))</f>
        <v>0x000</v>
      </c>
      <c r="E5209" t="str">
        <f>IF($B5209="A","",IFERROR(VLOOKUP($C5209,Elster!$I$5:$M$148,3,FALSE),$C5209))</f>
        <v/>
      </c>
      <c r="F5209">
        <f t="shared" si="162"/>
        <v>0</v>
      </c>
      <c r="G5209" s="2">
        <f t="shared" si="163"/>
        <v>0</v>
      </c>
    </row>
    <row r="5210" spans="1:7" x14ac:dyDescent="0.35">
      <c r="A5210" t="s">
        <v>11291</v>
      </c>
      <c r="B5210" t="s">
        <v>7317</v>
      </c>
      <c r="C5210" t="s">
        <v>7366</v>
      </c>
      <c r="D5210" t="str">
        <f>IF($B5210="B","",IFERROR(VLOOKUP($C5210,Elster!$I$5:$M$148,3,FALSE),$C5210))</f>
        <v/>
      </c>
      <c r="E5210" t="str">
        <f>IF($B5210="A","",IFERROR(VLOOKUP($C5210,Elster!$I$5:$M$148,3,FALSE),$C5210))</f>
        <v xml:space="preserve">//   "ERWEITERUNGSTELEGRAMM"                            </v>
      </c>
      <c r="F5210">
        <f t="shared" si="162"/>
        <v>250</v>
      </c>
      <c r="G5210" s="2">
        <f t="shared" si="163"/>
        <v>4.9999999999990052E-3</v>
      </c>
    </row>
    <row r="5211" spans="1:7" x14ac:dyDescent="0.35">
      <c r="A5211" t="s">
        <v>11291</v>
      </c>
      <c r="B5211" t="s">
        <v>7319</v>
      </c>
      <c r="C5211" t="s">
        <v>7366</v>
      </c>
      <c r="D5211" t="str">
        <f>IF($B5211="B","",IFERROR(VLOOKUP($C5211,Elster!$I$5:$M$148,3,FALSE),$C5211))</f>
        <v xml:space="preserve">//   "ERWEITERUNGSTELEGRAMM"                            </v>
      </c>
      <c r="E5211" t="str">
        <f>IF($B5211="A","",IFERROR(VLOOKUP($C5211,Elster!$I$5:$M$148,3,FALSE),$C5211))</f>
        <v/>
      </c>
      <c r="F5211">
        <f t="shared" si="162"/>
        <v>250</v>
      </c>
      <c r="G5211" s="2">
        <f t="shared" si="163"/>
        <v>0</v>
      </c>
    </row>
    <row r="5212" spans="1:7" x14ac:dyDescent="0.35">
      <c r="A5212" t="s">
        <v>11292</v>
      </c>
      <c r="B5212" t="s">
        <v>7317</v>
      </c>
      <c r="C5212" t="s">
        <v>7321</v>
      </c>
      <c r="D5212" t="str">
        <f>IF($B5212="B","",IFERROR(VLOOKUP($C5212,Elster!$I$5:$M$148,3,FALSE),$C5212))</f>
        <v/>
      </c>
      <c r="E5212" t="str">
        <f>IF($B5212="A","",IFERROR(VLOOKUP($C5212,Elster!$I$5:$M$148,3,FALSE),$C5212))</f>
        <v xml:space="preserve">   "FEHLERMELDUNG"                                    </v>
      </c>
      <c r="F5212">
        <f t="shared" si="162"/>
        <v>1</v>
      </c>
      <c r="G5212" s="2">
        <f t="shared" si="163"/>
        <v>5.000000000002558E-3</v>
      </c>
    </row>
    <row r="5213" spans="1:7" x14ac:dyDescent="0.35">
      <c r="A5213" t="s">
        <v>11292</v>
      </c>
      <c r="B5213" t="s">
        <v>7319</v>
      </c>
      <c r="C5213" t="s">
        <v>7321</v>
      </c>
      <c r="D5213" t="str">
        <f>IF($B5213="B","",IFERROR(VLOOKUP($C5213,Elster!$I$5:$M$148,3,FALSE),$C5213))</f>
        <v xml:space="preserve">   "FEHLERMELDUNG"                                    </v>
      </c>
      <c r="E5213" t="str">
        <f>IF($B5213="A","",IFERROR(VLOOKUP($C5213,Elster!$I$5:$M$148,3,FALSE),$C5213))</f>
        <v/>
      </c>
      <c r="F5213">
        <f t="shared" si="162"/>
        <v>1</v>
      </c>
      <c r="G5213" s="2">
        <f t="shared" si="163"/>
        <v>0</v>
      </c>
    </row>
    <row r="5214" spans="1:7" x14ac:dyDescent="0.35">
      <c r="A5214" t="s">
        <v>11293</v>
      </c>
      <c r="B5214" t="s">
        <v>7317</v>
      </c>
      <c r="C5214" t="s">
        <v>7323</v>
      </c>
      <c r="D5214" t="str">
        <f>IF($B5214="B","",IFERROR(VLOOKUP($C5214,Elster!$I$5:$M$148,3,FALSE),$C5214))</f>
        <v/>
      </c>
      <c r="E5214" t="str">
        <f>IF($B5214="A","",IFERROR(VLOOKUP($C5214,Elster!$I$5:$M$148,3,FALSE),$C5214))</f>
        <v xml:space="preserve">   "SPERRZEIT"                                        </v>
      </c>
      <c r="F5214">
        <f t="shared" si="162"/>
        <v>38</v>
      </c>
      <c r="G5214" s="2">
        <f t="shared" si="163"/>
        <v>4.9999999999990052E-3</v>
      </c>
    </row>
    <row r="5215" spans="1:7" x14ac:dyDescent="0.35">
      <c r="A5215" t="s">
        <v>11293</v>
      </c>
      <c r="B5215" t="s">
        <v>7319</v>
      </c>
      <c r="C5215" t="s">
        <v>7323</v>
      </c>
      <c r="D5215" t="str">
        <f>IF($B5215="B","",IFERROR(VLOOKUP($C5215,Elster!$I$5:$M$148,3,FALSE),$C5215))</f>
        <v xml:space="preserve">   "SPERRZEIT"                                        </v>
      </c>
      <c r="E5215" t="str">
        <f>IF($B5215="A","",IFERROR(VLOOKUP($C5215,Elster!$I$5:$M$148,3,FALSE),$C5215))</f>
        <v/>
      </c>
      <c r="F5215">
        <f t="shared" si="162"/>
        <v>38</v>
      </c>
      <c r="G5215" s="2">
        <f t="shared" si="163"/>
        <v>0</v>
      </c>
    </row>
    <row r="5216" spans="1:7" x14ac:dyDescent="0.35">
      <c r="A5216" t="s">
        <v>11294</v>
      </c>
      <c r="B5216" t="s">
        <v>7317</v>
      </c>
      <c r="C5216" t="s">
        <v>7340</v>
      </c>
      <c r="D5216" t="str">
        <f>IF($B5216="B","",IFERROR(VLOOKUP($C5216,Elster!$I$5:$M$148,3,FALSE),$C5216))</f>
        <v/>
      </c>
      <c r="E5216" t="str">
        <f>IF($B5216="A","",IFERROR(VLOOKUP($C5216,Elster!$I$5:$M$148,3,FALSE),$C5216))</f>
        <v xml:space="preserve">   "TN"                                               </v>
      </c>
      <c r="F5216">
        <f t="shared" si="162"/>
        <v>43</v>
      </c>
      <c r="G5216" s="2">
        <f t="shared" si="163"/>
        <v>4.9989999999979773E-3</v>
      </c>
    </row>
    <row r="5217" spans="1:7" x14ac:dyDescent="0.35">
      <c r="A5217" t="s">
        <v>11295</v>
      </c>
      <c r="B5217" t="s">
        <v>7319</v>
      </c>
      <c r="C5217" t="s">
        <v>7340</v>
      </c>
      <c r="D5217" t="str">
        <f>IF($B5217="B","",IFERROR(VLOOKUP($C5217,Elster!$I$5:$M$148,3,FALSE),$C5217))</f>
        <v xml:space="preserve">   "TN"                                               </v>
      </c>
      <c r="E5217" t="str">
        <f>IF($B5217="A","",IFERROR(VLOOKUP($C5217,Elster!$I$5:$M$148,3,FALSE),$C5217))</f>
        <v/>
      </c>
      <c r="F5217">
        <f t="shared" si="162"/>
        <v>43</v>
      </c>
      <c r="G5217" s="2">
        <f t="shared" si="163"/>
        <v>1.0000000010279564E-6</v>
      </c>
    </row>
    <row r="5218" spans="1:7" x14ac:dyDescent="0.35">
      <c r="A5218" t="s">
        <v>11296</v>
      </c>
      <c r="B5218" t="s">
        <v>7317</v>
      </c>
      <c r="C5218" t="s">
        <v>7320</v>
      </c>
      <c r="D5218" t="str">
        <f>IF($B5218="B","",IFERROR(VLOOKUP($C5218,Elster!$I$5:$M$148,3,FALSE),$C5218))</f>
        <v/>
      </c>
      <c r="E5218" t="str">
        <f>IF($B5218="A","",IFERROR(VLOOKUP($C5218,Elster!$I$5:$M$148,3,FALSE),$C5218))</f>
        <v>0x000</v>
      </c>
      <c r="F5218">
        <f t="shared" si="162"/>
        <v>0</v>
      </c>
      <c r="G5218" s="2">
        <f t="shared" si="163"/>
        <v>4.99900000000153E-3</v>
      </c>
    </row>
    <row r="5219" spans="1:7" x14ac:dyDescent="0.35">
      <c r="A5219" t="s">
        <v>11296</v>
      </c>
      <c r="B5219" t="s">
        <v>7319</v>
      </c>
      <c r="C5219" t="s">
        <v>7320</v>
      </c>
      <c r="D5219" t="str">
        <f>IF($B5219="B","",IFERROR(VLOOKUP($C5219,Elster!$I$5:$M$148,3,FALSE),$C5219))</f>
        <v>0x000</v>
      </c>
      <c r="E5219" t="str">
        <f>IF($B5219="A","",IFERROR(VLOOKUP($C5219,Elster!$I$5:$M$148,3,FALSE),$C5219))</f>
        <v/>
      </c>
      <c r="F5219">
        <f t="shared" si="162"/>
        <v>0</v>
      </c>
      <c r="G5219" s="2">
        <f t="shared" si="163"/>
        <v>0</v>
      </c>
    </row>
    <row r="5220" spans="1:7" x14ac:dyDescent="0.35">
      <c r="A5220" t="s">
        <v>11297</v>
      </c>
      <c r="B5220" t="s">
        <v>7319</v>
      </c>
      <c r="C5220" t="s">
        <v>7321</v>
      </c>
      <c r="D5220" t="str">
        <f>IF($B5220="B","",IFERROR(VLOOKUP($C5220,Elster!$I$5:$M$148,3,FALSE),$C5220))</f>
        <v xml:space="preserve">   "FEHLERMELDUNG"                                    </v>
      </c>
      <c r="E5220" t="str">
        <f>IF($B5220="A","",IFERROR(VLOOKUP($C5220,Elster!$I$5:$M$148,3,FALSE),$C5220))</f>
        <v/>
      </c>
      <c r="F5220">
        <f t="shared" si="162"/>
        <v>1</v>
      </c>
      <c r="G5220" s="2">
        <f t="shared" si="163"/>
        <v>4.9999999999990052E-3</v>
      </c>
    </row>
    <row r="5221" spans="1:7" x14ac:dyDescent="0.35">
      <c r="A5221" t="s">
        <v>11298</v>
      </c>
      <c r="B5221" t="s">
        <v>7317</v>
      </c>
      <c r="C5221" t="s">
        <v>7321</v>
      </c>
      <c r="D5221" t="str">
        <f>IF($B5221="B","",IFERROR(VLOOKUP($C5221,Elster!$I$5:$M$148,3,FALSE),$C5221))</f>
        <v/>
      </c>
      <c r="E5221" t="str">
        <f>IF($B5221="A","",IFERROR(VLOOKUP($C5221,Elster!$I$5:$M$148,3,FALSE),$C5221))</f>
        <v xml:space="preserve">   "FEHLERMELDUNG"                                    </v>
      </c>
      <c r="F5221">
        <f t="shared" si="162"/>
        <v>1</v>
      </c>
      <c r="G5221" s="2">
        <f t="shared" si="163"/>
        <v>2.5999999998305157E-5</v>
      </c>
    </row>
    <row r="5222" spans="1:7" x14ac:dyDescent="0.35">
      <c r="A5222" t="s">
        <v>11299</v>
      </c>
      <c r="B5222" t="s">
        <v>7317</v>
      </c>
      <c r="C5222" t="s">
        <v>7893</v>
      </c>
      <c r="D5222" t="str">
        <f>IF($B5222="B","",IFERROR(VLOOKUP($C5222,Elster!$I$5:$M$148,3,FALSE),$C5222))</f>
        <v/>
      </c>
      <c r="E5222" t="str">
        <f>IF($B5222="A","",IFERROR(VLOOKUP($C5222,Elster!$I$5:$M$148,3,FALSE),$C5222))</f>
        <v xml:space="preserve">   "ANFAHRENT"                                        </v>
      </c>
      <c r="F5222">
        <f t="shared" si="162"/>
        <v>93</v>
      </c>
      <c r="G5222" s="2">
        <f t="shared" si="163"/>
        <v>5.000000000002558E-3</v>
      </c>
    </row>
    <row r="5223" spans="1:7" x14ac:dyDescent="0.35">
      <c r="A5223" t="s">
        <v>11299</v>
      </c>
      <c r="B5223" t="s">
        <v>7319</v>
      </c>
      <c r="C5223" t="s">
        <v>7893</v>
      </c>
      <c r="D5223" t="str">
        <f>IF($B5223="B","",IFERROR(VLOOKUP($C5223,Elster!$I$5:$M$148,3,FALSE),$C5223))</f>
        <v xml:space="preserve">   "ANFAHRENT"                                        </v>
      </c>
      <c r="E5223" t="str">
        <f>IF($B5223="A","",IFERROR(VLOOKUP($C5223,Elster!$I$5:$M$148,3,FALSE),$C5223))</f>
        <v/>
      </c>
      <c r="F5223">
        <f t="shared" si="162"/>
        <v>93</v>
      </c>
      <c r="G5223" s="2">
        <f t="shared" si="163"/>
        <v>0</v>
      </c>
    </row>
    <row r="5224" spans="1:7" x14ac:dyDescent="0.35">
      <c r="A5224" t="s">
        <v>11300</v>
      </c>
      <c r="B5224" t="s">
        <v>7317</v>
      </c>
      <c r="C5224" t="s">
        <v>7325</v>
      </c>
      <c r="D5224" t="str">
        <f>IF($B5224="B","",IFERROR(VLOOKUP($C5224,Elster!$I$5:$M$148,3,FALSE),$C5224))</f>
        <v/>
      </c>
      <c r="E5224" t="str">
        <f>IF($B5224="A","",IFERROR(VLOOKUP($C5224,Elster!$I$5:$M$148,3,FALSE),$C5224))</f>
        <v xml:space="preserve">   "SPEICHERSOLLTEMP"                                 </v>
      </c>
      <c r="F5224">
        <f t="shared" si="162"/>
        <v>3</v>
      </c>
      <c r="G5224" s="2">
        <f t="shared" si="163"/>
        <v>9.5050000000007628E-3</v>
      </c>
    </row>
    <row r="5225" spans="1:7" x14ac:dyDescent="0.35">
      <c r="A5225" t="s">
        <v>11301</v>
      </c>
      <c r="B5225" t="s">
        <v>7317</v>
      </c>
      <c r="C5225" t="s">
        <v>7320</v>
      </c>
      <c r="D5225" t="str">
        <f>IF($B5225="B","",IFERROR(VLOOKUP($C5225,Elster!$I$5:$M$148,3,FALSE),$C5225))</f>
        <v/>
      </c>
      <c r="E5225" t="str">
        <f>IF($B5225="A","",IFERROR(VLOOKUP($C5225,Elster!$I$5:$M$148,3,FALSE),$C5225))</f>
        <v>0x000</v>
      </c>
      <c r="F5225">
        <f t="shared" si="162"/>
        <v>0</v>
      </c>
      <c r="G5225" s="2">
        <f t="shared" si="163"/>
        <v>4.9739999999971474E-3</v>
      </c>
    </row>
    <row r="5226" spans="1:7" x14ac:dyDescent="0.35">
      <c r="A5226" t="s">
        <v>11302</v>
      </c>
      <c r="B5226" t="s">
        <v>7317</v>
      </c>
      <c r="C5226" t="s">
        <v>7318</v>
      </c>
      <c r="D5226" t="str">
        <f>IF($B5226="B","",IFERROR(VLOOKUP($C5226,Elster!$I$5:$M$148,3,FALSE),$C5226))</f>
        <v/>
      </c>
      <c r="E5226" t="str">
        <f>IF($B5226="A","",IFERROR(VLOOKUP($C5226,Elster!$I$5:$M$148,3,FALSE),$C5226))</f>
        <v xml:space="preserve">   "SAMMLERISTTEMP"                                   </v>
      </c>
      <c r="F5226">
        <f t="shared" si="162"/>
        <v>13</v>
      </c>
      <c r="G5226" s="2">
        <f t="shared" si="163"/>
        <v>4.9480000000023949E-3</v>
      </c>
    </row>
    <row r="5227" spans="1:7" x14ac:dyDescent="0.35">
      <c r="A5227" t="s">
        <v>11303</v>
      </c>
      <c r="B5227" t="s">
        <v>7317</v>
      </c>
      <c r="C5227" t="s">
        <v>7329</v>
      </c>
      <c r="D5227" t="str">
        <f>IF($B5227="B","",IFERROR(VLOOKUP($C5227,Elster!$I$5:$M$148,3,FALSE),$C5227))</f>
        <v/>
      </c>
      <c r="E5227" t="str">
        <f>IF($B5227="A","",IFERROR(VLOOKUP($C5227,Elster!$I$5:$M$148,3,FALSE),$C5227))</f>
        <v xml:space="preserve">   "KESSELSOLLTEMP"                                   </v>
      </c>
      <c r="F5227">
        <f t="shared" si="162"/>
        <v>2</v>
      </c>
      <c r="G5227" s="2">
        <f t="shared" si="163"/>
        <v>4.9739999999971474E-3</v>
      </c>
    </row>
    <row r="5228" spans="1:7" x14ac:dyDescent="0.35">
      <c r="A5228" t="s">
        <v>11304</v>
      </c>
      <c r="B5228" t="s">
        <v>7317</v>
      </c>
      <c r="C5228" t="s">
        <v>7320</v>
      </c>
      <c r="D5228" t="str">
        <f>IF($B5228="B","",IFERROR(VLOOKUP($C5228,Elster!$I$5:$M$148,3,FALSE),$C5228))</f>
        <v/>
      </c>
      <c r="E5228" t="str">
        <f>IF($B5228="A","",IFERROR(VLOOKUP($C5228,Elster!$I$5:$M$148,3,FALSE),$C5228))</f>
        <v>0x000</v>
      </c>
      <c r="F5228">
        <f t="shared" si="162"/>
        <v>0</v>
      </c>
      <c r="G5228" s="2">
        <f t="shared" si="163"/>
        <v>4.9740000000007001E-3</v>
      </c>
    </row>
    <row r="5229" spans="1:7" x14ac:dyDescent="0.35">
      <c r="A5229" t="s">
        <v>11305</v>
      </c>
      <c r="B5229" t="s">
        <v>7317</v>
      </c>
      <c r="C5229" t="s">
        <v>7366</v>
      </c>
      <c r="D5229" t="str">
        <f>IF($B5229="B","",IFERROR(VLOOKUP($C5229,Elster!$I$5:$M$148,3,FALSE),$C5229))</f>
        <v/>
      </c>
      <c r="E5229" t="str">
        <f>IF($B5229="A","",IFERROR(VLOOKUP($C5229,Elster!$I$5:$M$148,3,FALSE),$C5229))</f>
        <v xml:space="preserve">//   "ERWEITERUNGSTELEGRAMM"                            </v>
      </c>
      <c r="F5229">
        <f t="shared" si="162"/>
        <v>250</v>
      </c>
      <c r="G5229" s="2">
        <f t="shared" si="163"/>
        <v>4.9480000000023949E-3</v>
      </c>
    </row>
    <row r="5230" spans="1:7" x14ac:dyDescent="0.35">
      <c r="A5230" t="s">
        <v>11306</v>
      </c>
      <c r="B5230" t="s">
        <v>7317</v>
      </c>
      <c r="C5230" t="s">
        <v>7321</v>
      </c>
      <c r="D5230" t="str">
        <f>IF($B5230="B","",IFERROR(VLOOKUP($C5230,Elster!$I$5:$M$148,3,FALSE),$C5230))</f>
        <v/>
      </c>
      <c r="E5230" t="str">
        <f>IF($B5230="A","",IFERROR(VLOOKUP($C5230,Elster!$I$5:$M$148,3,FALSE),$C5230))</f>
        <v xml:space="preserve">   "FEHLERMELDUNG"                                    </v>
      </c>
      <c r="F5230">
        <f t="shared" si="162"/>
        <v>1</v>
      </c>
      <c r="G5230" s="2">
        <f t="shared" si="163"/>
        <v>4.9729999999996721E-3</v>
      </c>
    </row>
    <row r="5231" spans="1:7" x14ac:dyDescent="0.35">
      <c r="A5231" t="s">
        <v>11307</v>
      </c>
      <c r="B5231" t="s">
        <v>7317</v>
      </c>
      <c r="C5231" t="s">
        <v>7323</v>
      </c>
      <c r="D5231" t="str">
        <f>IF($B5231="B","",IFERROR(VLOOKUP($C5231,Elster!$I$5:$M$148,3,FALSE),$C5231))</f>
        <v/>
      </c>
      <c r="E5231" t="str">
        <f>IF($B5231="A","",IFERROR(VLOOKUP($C5231,Elster!$I$5:$M$148,3,FALSE),$C5231))</f>
        <v xml:space="preserve">   "SPERRZEIT"                                        </v>
      </c>
      <c r="F5231">
        <f t="shared" si="162"/>
        <v>38</v>
      </c>
      <c r="G5231" s="2">
        <f t="shared" si="163"/>
        <v>4.9739999999971474E-3</v>
      </c>
    </row>
    <row r="5232" spans="1:7" x14ac:dyDescent="0.35">
      <c r="A5232" t="s">
        <v>11308</v>
      </c>
      <c r="B5232" t="s">
        <v>7317</v>
      </c>
      <c r="C5232" t="s">
        <v>7340</v>
      </c>
      <c r="D5232" t="str">
        <f>IF($B5232="B","",IFERROR(VLOOKUP($C5232,Elster!$I$5:$M$148,3,FALSE),$C5232))</f>
        <v/>
      </c>
      <c r="E5232" t="str">
        <f>IF($B5232="A","",IFERROR(VLOOKUP($C5232,Elster!$I$5:$M$148,3,FALSE),$C5232))</f>
        <v xml:space="preserve">   "TN"                                               </v>
      </c>
      <c r="F5232">
        <f t="shared" si="162"/>
        <v>43</v>
      </c>
      <c r="G5232" s="2">
        <f t="shared" si="163"/>
        <v>4.9740000000007001E-3</v>
      </c>
    </row>
    <row r="5233" spans="1:7" x14ac:dyDescent="0.35">
      <c r="A5233" t="s">
        <v>11309</v>
      </c>
      <c r="B5233" t="s">
        <v>7317</v>
      </c>
      <c r="C5233" t="s">
        <v>7320</v>
      </c>
      <c r="D5233" t="str">
        <f>IF($B5233="B","",IFERROR(VLOOKUP($C5233,Elster!$I$5:$M$148,3,FALSE),$C5233))</f>
        <v/>
      </c>
      <c r="E5233" t="str">
        <f>IF($B5233="A","",IFERROR(VLOOKUP($C5233,Elster!$I$5:$M$148,3,FALSE),$C5233))</f>
        <v>0x000</v>
      </c>
      <c r="F5233">
        <f t="shared" si="162"/>
        <v>0</v>
      </c>
      <c r="G5233" s="2">
        <f t="shared" si="163"/>
        <v>4.9480000000023949E-3</v>
      </c>
    </row>
    <row r="5234" spans="1:7" x14ac:dyDescent="0.35">
      <c r="A5234" t="s">
        <v>11310</v>
      </c>
      <c r="B5234" t="s">
        <v>7317</v>
      </c>
      <c r="C5234" t="s">
        <v>7321</v>
      </c>
      <c r="D5234" t="str">
        <f>IF($B5234="B","",IFERROR(VLOOKUP($C5234,Elster!$I$5:$M$148,3,FALSE),$C5234))</f>
        <v/>
      </c>
      <c r="E5234" t="str">
        <f>IF($B5234="A","",IFERROR(VLOOKUP($C5234,Elster!$I$5:$M$148,3,FALSE),$C5234))</f>
        <v xml:space="preserve">   "FEHLERMELDUNG"                                    </v>
      </c>
      <c r="F5234">
        <f t="shared" si="162"/>
        <v>1</v>
      </c>
      <c r="G5234" s="2">
        <f t="shared" si="163"/>
        <v>4.9739999999971474E-3</v>
      </c>
    </row>
    <row r="5235" spans="1:7" x14ac:dyDescent="0.35">
      <c r="A5235" t="s">
        <v>11311</v>
      </c>
      <c r="B5235" t="s">
        <v>7317</v>
      </c>
      <c r="C5235" t="s">
        <v>7906</v>
      </c>
      <c r="D5235" t="str">
        <f>IF($B5235="B","",IFERROR(VLOOKUP($C5235,Elster!$I$5:$M$148,3,FALSE),$C5235))</f>
        <v/>
      </c>
      <c r="E5235" t="str">
        <f>IF($B5235="A","",IFERROR(VLOOKUP($C5235,Elster!$I$5:$M$148,3,FALSE),$C5235))</f>
        <v xml:space="preserve">   "TEILVORRANG_WW"                                   </v>
      </c>
      <c r="F5235">
        <f t="shared" si="162"/>
        <v>94</v>
      </c>
      <c r="G5235" s="2">
        <f t="shared" si="163"/>
        <v>4.9740000000007001E-3</v>
      </c>
    </row>
    <row r="5236" spans="1:7" x14ac:dyDescent="0.35">
      <c r="A5236" t="s">
        <v>11312</v>
      </c>
      <c r="B5236" t="s">
        <v>7317</v>
      </c>
      <c r="C5236" t="s">
        <v>7318</v>
      </c>
      <c r="D5236" t="str">
        <f>IF($B5236="B","",IFERROR(VLOOKUP($C5236,Elster!$I$5:$M$148,3,FALSE),$C5236))</f>
        <v/>
      </c>
      <c r="E5236" t="str">
        <f>IF($B5236="A","",IFERROR(VLOOKUP($C5236,Elster!$I$5:$M$148,3,FALSE),$C5236))</f>
        <v xml:space="preserve">   "SAMMLERISTTEMP"                                   </v>
      </c>
      <c r="F5236">
        <f t="shared" si="162"/>
        <v>13</v>
      </c>
      <c r="G5236" s="2">
        <f t="shared" si="163"/>
        <v>8.8019999999993104E-3</v>
      </c>
    </row>
    <row r="5237" spans="1:7" x14ac:dyDescent="0.35">
      <c r="A5237" t="s">
        <v>11312</v>
      </c>
      <c r="B5237" t="s">
        <v>7319</v>
      </c>
      <c r="C5237" t="s">
        <v>7318</v>
      </c>
      <c r="D5237" t="str">
        <f>IF($B5237="B","",IFERROR(VLOOKUP($C5237,Elster!$I$5:$M$148,3,FALSE),$C5237))</f>
        <v xml:space="preserve">   "SAMMLERISTTEMP"                                   </v>
      </c>
      <c r="E5237" t="str">
        <f>IF($B5237="A","",IFERROR(VLOOKUP($C5237,Elster!$I$5:$M$148,3,FALSE),$C5237))</f>
        <v/>
      </c>
      <c r="F5237">
        <f t="shared" si="162"/>
        <v>13</v>
      </c>
      <c r="G5237" s="2">
        <f t="shared" si="163"/>
        <v>0</v>
      </c>
    </row>
    <row r="5238" spans="1:7" x14ac:dyDescent="0.35">
      <c r="A5238" t="s">
        <v>11313</v>
      </c>
      <c r="B5238" t="s">
        <v>7317</v>
      </c>
      <c r="C5238" t="s">
        <v>7320</v>
      </c>
      <c r="D5238" t="str">
        <f>IF($B5238="B","",IFERROR(VLOOKUP($C5238,Elster!$I$5:$M$148,3,FALSE),$C5238))</f>
        <v/>
      </c>
      <c r="E5238" t="str">
        <f>IF($B5238="A","",IFERROR(VLOOKUP($C5238,Elster!$I$5:$M$148,3,FALSE),$C5238))</f>
        <v>0x000</v>
      </c>
      <c r="F5238">
        <f t="shared" si="162"/>
        <v>0</v>
      </c>
      <c r="G5238" s="2">
        <f t="shared" si="163"/>
        <v>5.000000000002558E-3</v>
      </c>
    </row>
    <row r="5239" spans="1:7" x14ac:dyDescent="0.35">
      <c r="A5239" t="s">
        <v>11313</v>
      </c>
      <c r="B5239" t="s">
        <v>7319</v>
      </c>
      <c r="C5239" t="s">
        <v>7320</v>
      </c>
      <c r="D5239" t="str">
        <f>IF($B5239="B","",IFERROR(VLOOKUP($C5239,Elster!$I$5:$M$148,3,FALSE),$C5239))</f>
        <v>0x000</v>
      </c>
      <c r="E5239" t="str">
        <f>IF($B5239="A","",IFERROR(VLOOKUP($C5239,Elster!$I$5:$M$148,3,FALSE),$C5239))</f>
        <v/>
      </c>
      <c r="F5239">
        <f t="shared" si="162"/>
        <v>0</v>
      </c>
      <c r="G5239" s="2">
        <f t="shared" si="163"/>
        <v>0</v>
      </c>
    </row>
    <row r="5240" spans="1:7" x14ac:dyDescent="0.35">
      <c r="A5240" t="s">
        <v>11314</v>
      </c>
      <c r="B5240" t="s">
        <v>7317</v>
      </c>
      <c r="C5240" t="s">
        <v>7325</v>
      </c>
      <c r="D5240" t="str">
        <f>IF($B5240="B","",IFERROR(VLOOKUP($C5240,Elster!$I$5:$M$148,3,FALSE),$C5240))</f>
        <v/>
      </c>
      <c r="E5240" t="str">
        <f>IF($B5240="A","",IFERROR(VLOOKUP($C5240,Elster!$I$5:$M$148,3,FALSE),$C5240))</f>
        <v xml:space="preserve">   "SPEICHERSOLLTEMP"                                 </v>
      </c>
      <c r="F5240">
        <f t="shared" si="162"/>
        <v>3</v>
      </c>
      <c r="G5240" s="2">
        <f t="shared" si="163"/>
        <v>4.9999999999990052E-3</v>
      </c>
    </row>
    <row r="5241" spans="1:7" x14ac:dyDescent="0.35">
      <c r="A5241" t="s">
        <v>11314</v>
      </c>
      <c r="B5241" t="s">
        <v>7319</v>
      </c>
      <c r="C5241" t="s">
        <v>7325</v>
      </c>
      <c r="D5241" t="str">
        <f>IF($B5241="B","",IFERROR(VLOOKUP($C5241,Elster!$I$5:$M$148,3,FALSE),$C5241))</f>
        <v xml:space="preserve">   "SPEICHERSOLLTEMP"                                 </v>
      </c>
      <c r="E5241" t="str">
        <f>IF($B5241="A","",IFERROR(VLOOKUP($C5241,Elster!$I$5:$M$148,3,FALSE),$C5241))</f>
        <v/>
      </c>
      <c r="F5241">
        <f t="shared" si="162"/>
        <v>3</v>
      </c>
      <c r="G5241" s="2">
        <f t="shared" si="163"/>
        <v>0</v>
      </c>
    </row>
    <row r="5242" spans="1:7" x14ac:dyDescent="0.35">
      <c r="A5242" t="s">
        <v>11315</v>
      </c>
      <c r="B5242" t="s">
        <v>7317</v>
      </c>
      <c r="C5242" t="s">
        <v>7321</v>
      </c>
      <c r="D5242" t="str">
        <f>IF($B5242="B","",IFERROR(VLOOKUP($C5242,Elster!$I$5:$M$148,3,FALSE),$C5242))</f>
        <v/>
      </c>
      <c r="E5242" t="str">
        <f>IF($B5242="A","",IFERROR(VLOOKUP($C5242,Elster!$I$5:$M$148,3,FALSE),$C5242))</f>
        <v xml:space="preserve">   "FEHLERMELDUNG"                                    </v>
      </c>
      <c r="F5242">
        <f t="shared" si="162"/>
        <v>1</v>
      </c>
      <c r="G5242" s="2">
        <f t="shared" si="163"/>
        <v>4.9999999999990052E-3</v>
      </c>
    </row>
    <row r="5243" spans="1:7" x14ac:dyDescent="0.35">
      <c r="A5243" t="s">
        <v>11315</v>
      </c>
      <c r="B5243" t="s">
        <v>7319</v>
      </c>
      <c r="C5243" t="s">
        <v>7321</v>
      </c>
      <c r="D5243" t="str">
        <f>IF($B5243="B","",IFERROR(VLOOKUP($C5243,Elster!$I$5:$M$148,3,FALSE),$C5243))</f>
        <v xml:space="preserve">   "FEHLERMELDUNG"                                    </v>
      </c>
      <c r="E5243" t="str">
        <f>IF($B5243="A","",IFERROR(VLOOKUP($C5243,Elster!$I$5:$M$148,3,FALSE),$C5243))</f>
        <v/>
      </c>
      <c r="F5243">
        <f t="shared" si="162"/>
        <v>1</v>
      </c>
      <c r="G5243" s="2">
        <f t="shared" si="163"/>
        <v>0</v>
      </c>
    </row>
    <row r="5244" spans="1:7" x14ac:dyDescent="0.35">
      <c r="A5244" t="s">
        <v>11316</v>
      </c>
      <c r="B5244" t="s">
        <v>7317</v>
      </c>
      <c r="C5244" t="s">
        <v>7320</v>
      </c>
      <c r="D5244" t="str">
        <f>IF($B5244="B","",IFERROR(VLOOKUP($C5244,Elster!$I$5:$M$148,3,FALSE),$C5244))</f>
        <v/>
      </c>
      <c r="E5244" t="str">
        <f>IF($B5244="A","",IFERROR(VLOOKUP($C5244,Elster!$I$5:$M$148,3,FALSE),$C5244))</f>
        <v>0x000</v>
      </c>
      <c r="F5244">
        <f t="shared" si="162"/>
        <v>0</v>
      </c>
      <c r="G5244" s="2">
        <f t="shared" si="163"/>
        <v>4.99900000000153E-3</v>
      </c>
    </row>
    <row r="5245" spans="1:7" x14ac:dyDescent="0.35">
      <c r="A5245" t="s">
        <v>11316</v>
      </c>
      <c r="B5245" t="s">
        <v>7319</v>
      </c>
      <c r="C5245" t="s">
        <v>7320</v>
      </c>
      <c r="D5245" t="str">
        <f>IF($B5245="B","",IFERROR(VLOOKUP($C5245,Elster!$I$5:$M$148,3,FALSE),$C5245))</f>
        <v>0x000</v>
      </c>
      <c r="E5245" t="str">
        <f>IF($B5245="A","",IFERROR(VLOOKUP($C5245,Elster!$I$5:$M$148,3,FALSE),$C5245))</f>
        <v/>
      </c>
      <c r="F5245">
        <f t="shared" si="162"/>
        <v>0</v>
      </c>
      <c r="G5245" s="2">
        <f t="shared" si="163"/>
        <v>0</v>
      </c>
    </row>
    <row r="5246" spans="1:7" x14ac:dyDescent="0.35">
      <c r="A5246" t="s">
        <v>11317</v>
      </c>
      <c r="B5246" t="s">
        <v>7317</v>
      </c>
      <c r="C5246" t="s">
        <v>7366</v>
      </c>
      <c r="D5246" t="str">
        <f>IF($B5246="B","",IFERROR(VLOOKUP($C5246,Elster!$I$5:$M$148,3,FALSE),$C5246))</f>
        <v/>
      </c>
      <c r="E5246" t="str">
        <f>IF($B5246="A","",IFERROR(VLOOKUP($C5246,Elster!$I$5:$M$148,3,FALSE),$C5246))</f>
        <v xml:space="preserve">//   "ERWEITERUNGSTELEGRAMM"                            </v>
      </c>
      <c r="F5246">
        <f t="shared" si="162"/>
        <v>250</v>
      </c>
      <c r="G5246" s="2">
        <f t="shared" si="163"/>
        <v>4.9999999999990052E-3</v>
      </c>
    </row>
    <row r="5247" spans="1:7" x14ac:dyDescent="0.35">
      <c r="A5247" t="s">
        <v>11317</v>
      </c>
      <c r="B5247" t="s">
        <v>7319</v>
      </c>
      <c r="C5247" t="s">
        <v>7366</v>
      </c>
      <c r="D5247" t="str">
        <f>IF($B5247="B","",IFERROR(VLOOKUP($C5247,Elster!$I$5:$M$148,3,FALSE),$C5247))</f>
        <v xml:space="preserve">//   "ERWEITERUNGSTELEGRAMM"                            </v>
      </c>
      <c r="E5247" t="str">
        <f>IF($B5247="A","",IFERROR(VLOOKUP($C5247,Elster!$I$5:$M$148,3,FALSE),$C5247))</f>
        <v/>
      </c>
      <c r="F5247">
        <f t="shared" si="162"/>
        <v>250</v>
      </c>
      <c r="G5247" s="2">
        <f t="shared" si="163"/>
        <v>0</v>
      </c>
    </row>
    <row r="5248" spans="1:7" x14ac:dyDescent="0.35">
      <c r="A5248" t="s">
        <v>11318</v>
      </c>
      <c r="B5248" t="s">
        <v>7317</v>
      </c>
      <c r="C5248" t="s">
        <v>7321</v>
      </c>
      <c r="D5248" t="str">
        <f>IF($B5248="B","",IFERROR(VLOOKUP($C5248,Elster!$I$5:$M$148,3,FALSE),$C5248))</f>
        <v/>
      </c>
      <c r="E5248" t="str">
        <f>IF($B5248="A","",IFERROR(VLOOKUP($C5248,Elster!$I$5:$M$148,3,FALSE),$C5248))</f>
        <v xml:space="preserve">   "FEHLERMELDUNG"                                    </v>
      </c>
      <c r="F5248">
        <f t="shared" si="162"/>
        <v>1</v>
      </c>
      <c r="G5248" s="2">
        <f t="shared" si="163"/>
        <v>4.9999999999990052E-3</v>
      </c>
    </row>
    <row r="5249" spans="1:7" x14ac:dyDescent="0.35">
      <c r="A5249" t="s">
        <v>11318</v>
      </c>
      <c r="B5249" t="s">
        <v>7319</v>
      </c>
      <c r="C5249" t="s">
        <v>7321</v>
      </c>
      <c r="D5249" t="str">
        <f>IF($B5249="B","",IFERROR(VLOOKUP($C5249,Elster!$I$5:$M$148,3,FALSE),$C5249))</f>
        <v xml:space="preserve">   "FEHLERMELDUNG"                                    </v>
      </c>
      <c r="E5249" t="str">
        <f>IF($B5249="A","",IFERROR(VLOOKUP($C5249,Elster!$I$5:$M$148,3,FALSE),$C5249))</f>
        <v/>
      </c>
      <c r="F5249">
        <f t="shared" si="162"/>
        <v>1</v>
      </c>
      <c r="G5249" s="2">
        <f t="shared" si="163"/>
        <v>0</v>
      </c>
    </row>
    <row r="5250" spans="1:7" x14ac:dyDescent="0.35">
      <c r="A5250" t="s">
        <v>11319</v>
      </c>
      <c r="B5250" t="s">
        <v>7319</v>
      </c>
      <c r="C5250" t="s">
        <v>7333</v>
      </c>
      <c r="D5250" t="str">
        <f>IF($B5250="B","",IFERROR(VLOOKUP($C5250,Elster!$I$5:$M$148,3,FALSE),$C5250))</f>
        <v xml:space="preserve">   "HYSTERESE2"                                       </v>
      </c>
      <c r="E5250" t="str">
        <f>IF($B5250="A","",IFERROR(VLOOKUP($C5250,Elster!$I$5:$M$148,3,FALSE),$C5250))</f>
        <v/>
      </c>
      <c r="F5250">
        <f t="shared" si="162"/>
        <v>39</v>
      </c>
      <c r="G5250" s="2">
        <f t="shared" si="163"/>
        <v>5.000000000002558E-3</v>
      </c>
    </row>
    <row r="5251" spans="1:7" x14ac:dyDescent="0.35">
      <c r="A5251" t="s">
        <v>11320</v>
      </c>
      <c r="B5251" t="s">
        <v>7317</v>
      </c>
      <c r="C5251" t="s">
        <v>7333</v>
      </c>
      <c r="D5251" t="str">
        <f>IF($B5251="B","",IFERROR(VLOOKUP($C5251,Elster!$I$5:$M$148,3,FALSE),$C5251))</f>
        <v/>
      </c>
      <c r="E5251" t="str">
        <f>IF($B5251="A","",IFERROR(VLOOKUP($C5251,Elster!$I$5:$M$148,3,FALSE),$C5251))</f>
        <v xml:space="preserve">   "HYSTERESE2"                                       </v>
      </c>
      <c r="F5251">
        <f t="shared" ref="F5251:F5314" si="164">HEX2DEC(REPLACE(C5251,1,2,""))</f>
        <v>39</v>
      </c>
      <c r="G5251" s="2">
        <f t="shared" si="163"/>
        <v>2.5999999998305157E-5</v>
      </c>
    </row>
    <row r="5252" spans="1:7" x14ac:dyDescent="0.35">
      <c r="A5252" t="s">
        <v>11321</v>
      </c>
      <c r="B5252" t="s">
        <v>7317</v>
      </c>
      <c r="C5252" t="s">
        <v>7334</v>
      </c>
      <c r="D5252" t="str">
        <f>IF($B5252="B","",IFERROR(VLOOKUP($C5252,Elster!$I$5:$M$148,3,FALSE),$C5252))</f>
        <v/>
      </c>
      <c r="E5252" t="str">
        <f>IF($B5252="A","",IFERROR(VLOOKUP($C5252,Elster!$I$5:$M$148,3,FALSE),$C5252))</f>
        <v xml:space="preserve">   "MAX_TEMP_KESSEL"                                  </v>
      </c>
      <c r="F5252">
        <f t="shared" si="164"/>
        <v>40</v>
      </c>
      <c r="G5252" s="2">
        <f t="shared" ref="G5252:G5315" si="165">SUBSTITUTE(A5252,"s","")-SUBSTITUTE(A5251,"s","")</f>
        <v>4.9999999999990052E-3</v>
      </c>
    </row>
    <row r="5253" spans="1:7" x14ac:dyDescent="0.35">
      <c r="A5253" t="s">
        <v>11321</v>
      </c>
      <c r="B5253" t="s">
        <v>7319</v>
      </c>
      <c r="C5253" t="s">
        <v>7334</v>
      </c>
      <c r="D5253" t="str">
        <f>IF($B5253="B","",IFERROR(VLOOKUP($C5253,Elster!$I$5:$M$148,3,FALSE),$C5253))</f>
        <v xml:space="preserve">   "MAX_TEMP_KESSEL"                                  </v>
      </c>
      <c r="E5253" t="str">
        <f>IF($B5253="A","",IFERROR(VLOOKUP($C5253,Elster!$I$5:$M$148,3,FALSE),$C5253))</f>
        <v/>
      </c>
      <c r="F5253">
        <f t="shared" si="164"/>
        <v>40</v>
      </c>
      <c r="G5253" s="2">
        <f t="shared" si="165"/>
        <v>0</v>
      </c>
    </row>
    <row r="5254" spans="1:7" x14ac:dyDescent="0.35">
      <c r="A5254" t="s">
        <v>11322</v>
      </c>
      <c r="B5254" t="s">
        <v>7317</v>
      </c>
      <c r="C5254" t="s">
        <v>7320</v>
      </c>
      <c r="D5254" t="str">
        <f>IF($B5254="B","",IFERROR(VLOOKUP($C5254,Elster!$I$5:$M$148,3,FALSE),$C5254))</f>
        <v/>
      </c>
      <c r="E5254" t="str">
        <f>IF($B5254="A","",IFERROR(VLOOKUP($C5254,Elster!$I$5:$M$148,3,FALSE),$C5254))</f>
        <v>0x000</v>
      </c>
      <c r="F5254">
        <f t="shared" si="164"/>
        <v>0</v>
      </c>
      <c r="G5254" s="2">
        <f t="shared" si="165"/>
        <v>5.000000000002558E-3</v>
      </c>
    </row>
    <row r="5255" spans="1:7" x14ac:dyDescent="0.35">
      <c r="A5255" t="s">
        <v>11322</v>
      </c>
      <c r="B5255" t="s">
        <v>7319</v>
      </c>
      <c r="C5255" t="s">
        <v>7320</v>
      </c>
      <c r="D5255" t="str">
        <f>IF($B5255="B","",IFERROR(VLOOKUP($C5255,Elster!$I$5:$M$148,3,FALSE),$C5255))</f>
        <v>0x000</v>
      </c>
      <c r="E5255" t="str">
        <f>IF($B5255="A","",IFERROR(VLOOKUP($C5255,Elster!$I$5:$M$148,3,FALSE),$C5255))</f>
        <v/>
      </c>
      <c r="F5255">
        <f t="shared" si="164"/>
        <v>0</v>
      </c>
      <c r="G5255" s="2">
        <f t="shared" si="165"/>
        <v>0</v>
      </c>
    </row>
    <row r="5256" spans="1:7" x14ac:dyDescent="0.35">
      <c r="A5256" t="s">
        <v>11323</v>
      </c>
      <c r="B5256" t="s">
        <v>7317</v>
      </c>
      <c r="C5256" t="s">
        <v>7321</v>
      </c>
      <c r="D5256" t="str">
        <f>IF($B5256="B","",IFERROR(VLOOKUP($C5256,Elster!$I$5:$M$148,3,FALSE),$C5256))</f>
        <v/>
      </c>
      <c r="E5256" t="str">
        <f>IF($B5256="A","",IFERROR(VLOOKUP($C5256,Elster!$I$5:$M$148,3,FALSE),$C5256))</f>
        <v xml:space="preserve">   "FEHLERMELDUNG"                                    </v>
      </c>
      <c r="F5256">
        <f t="shared" si="164"/>
        <v>1</v>
      </c>
      <c r="G5256" s="2">
        <f t="shared" si="165"/>
        <v>4.9999999999990052E-3</v>
      </c>
    </row>
    <row r="5257" spans="1:7" x14ac:dyDescent="0.35">
      <c r="A5257" t="s">
        <v>11323</v>
      </c>
      <c r="B5257" t="s">
        <v>7319</v>
      </c>
      <c r="C5257" t="s">
        <v>7321</v>
      </c>
      <c r="D5257" t="str">
        <f>IF($B5257="B","",IFERROR(VLOOKUP($C5257,Elster!$I$5:$M$148,3,FALSE),$C5257))</f>
        <v xml:space="preserve">   "FEHLERMELDUNG"                                    </v>
      </c>
      <c r="E5257" t="str">
        <f>IF($B5257="A","",IFERROR(VLOOKUP($C5257,Elster!$I$5:$M$148,3,FALSE),$C5257))</f>
        <v/>
      </c>
      <c r="F5257">
        <f t="shared" si="164"/>
        <v>1</v>
      </c>
      <c r="G5257" s="2">
        <f t="shared" si="165"/>
        <v>0</v>
      </c>
    </row>
    <row r="5258" spans="1:7" x14ac:dyDescent="0.35">
      <c r="A5258" t="s">
        <v>11324</v>
      </c>
      <c r="B5258" t="s">
        <v>7317</v>
      </c>
      <c r="C5258" t="s">
        <v>11325</v>
      </c>
      <c r="D5258" t="str">
        <f>IF($B5258="B","",IFERROR(VLOOKUP($C5258,Elster!$I$5:$M$148,3,FALSE),$C5258))</f>
        <v/>
      </c>
      <c r="E5258" t="str">
        <f>IF($B5258="A","",IFERROR(VLOOKUP($C5258,Elster!$I$5:$M$148,3,FALSE),$C5258))</f>
        <v xml:space="preserve">   "SCHALTERSTELLUNG"                                 </v>
      </c>
      <c r="F5258">
        <f t="shared" si="164"/>
        <v>91</v>
      </c>
      <c r="G5258" s="2">
        <f t="shared" si="165"/>
        <v>4.9999999999990052E-3</v>
      </c>
    </row>
    <row r="5259" spans="1:7" x14ac:dyDescent="0.35">
      <c r="A5259" t="s">
        <v>11324</v>
      </c>
      <c r="B5259" t="s">
        <v>7319</v>
      </c>
      <c r="C5259" t="s">
        <v>11325</v>
      </c>
      <c r="D5259" t="str">
        <f>IF($B5259="B","",IFERROR(VLOOKUP($C5259,Elster!$I$5:$M$148,3,FALSE),$C5259))</f>
        <v xml:space="preserve">   "SCHALTERSTELLUNG"                                 </v>
      </c>
      <c r="E5259" t="str">
        <f>IF($B5259="A","",IFERROR(VLOOKUP($C5259,Elster!$I$5:$M$148,3,FALSE),$C5259))</f>
        <v/>
      </c>
      <c r="F5259">
        <f t="shared" si="164"/>
        <v>91</v>
      </c>
      <c r="G5259" s="2">
        <f t="shared" si="165"/>
        <v>0</v>
      </c>
    </row>
    <row r="5260" spans="1:7" x14ac:dyDescent="0.35">
      <c r="A5260" t="s">
        <v>11326</v>
      </c>
      <c r="B5260" t="s">
        <v>7317</v>
      </c>
      <c r="C5260" t="s">
        <v>7325</v>
      </c>
      <c r="D5260" t="str">
        <f>IF($B5260="B","",IFERROR(VLOOKUP($C5260,Elster!$I$5:$M$148,3,FALSE),$C5260))</f>
        <v/>
      </c>
      <c r="E5260" t="str">
        <f>IF($B5260="A","",IFERROR(VLOOKUP($C5260,Elster!$I$5:$M$148,3,FALSE),$C5260))</f>
        <v xml:space="preserve">   "SPEICHERSOLLTEMP"                                 </v>
      </c>
      <c r="F5260">
        <f t="shared" si="164"/>
        <v>3</v>
      </c>
      <c r="G5260" s="2">
        <f t="shared" si="165"/>
        <v>9.1920000000023094E-3</v>
      </c>
    </row>
    <row r="5261" spans="1:7" x14ac:dyDescent="0.35">
      <c r="A5261" t="s">
        <v>11327</v>
      </c>
      <c r="B5261" t="s">
        <v>7317</v>
      </c>
      <c r="C5261" t="s">
        <v>7320</v>
      </c>
      <c r="D5261" t="str">
        <f>IF($B5261="B","",IFERROR(VLOOKUP($C5261,Elster!$I$5:$M$148,3,FALSE),$C5261))</f>
        <v/>
      </c>
      <c r="E5261" t="str">
        <f>IF($B5261="A","",IFERROR(VLOOKUP($C5261,Elster!$I$5:$M$148,3,FALSE),$C5261))</f>
        <v>0x000</v>
      </c>
      <c r="F5261">
        <f t="shared" si="164"/>
        <v>0</v>
      </c>
      <c r="G5261" s="2">
        <f t="shared" si="165"/>
        <v>4.9739999999971474E-3</v>
      </c>
    </row>
    <row r="5262" spans="1:7" x14ac:dyDescent="0.35">
      <c r="A5262" t="s">
        <v>11328</v>
      </c>
      <c r="B5262" t="s">
        <v>7317</v>
      </c>
      <c r="C5262" t="s">
        <v>7318</v>
      </c>
      <c r="D5262" t="str">
        <f>IF($B5262="B","",IFERROR(VLOOKUP($C5262,Elster!$I$5:$M$148,3,FALSE),$C5262))</f>
        <v/>
      </c>
      <c r="E5262" t="str">
        <f>IF($B5262="A","",IFERROR(VLOOKUP($C5262,Elster!$I$5:$M$148,3,FALSE),$C5262))</f>
        <v xml:space="preserve">   "SAMMLERISTTEMP"                                   </v>
      </c>
      <c r="F5262">
        <f t="shared" si="164"/>
        <v>13</v>
      </c>
      <c r="G5262" s="2">
        <f t="shared" si="165"/>
        <v>4.9480000000023949E-3</v>
      </c>
    </row>
    <row r="5263" spans="1:7" x14ac:dyDescent="0.35">
      <c r="A5263" t="s">
        <v>11329</v>
      </c>
      <c r="B5263" t="s">
        <v>7317</v>
      </c>
      <c r="C5263" t="s">
        <v>7329</v>
      </c>
      <c r="D5263" t="str">
        <f>IF($B5263="B","",IFERROR(VLOOKUP($C5263,Elster!$I$5:$M$148,3,FALSE),$C5263))</f>
        <v/>
      </c>
      <c r="E5263" t="str">
        <f>IF($B5263="A","",IFERROR(VLOOKUP($C5263,Elster!$I$5:$M$148,3,FALSE),$C5263))</f>
        <v xml:space="preserve">   "KESSELSOLLTEMP"                                   </v>
      </c>
      <c r="F5263">
        <f t="shared" si="164"/>
        <v>2</v>
      </c>
      <c r="G5263" s="2">
        <f t="shared" si="165"/>
        <v>4.9740000000007001E-3</v>
      </c>
    </row>
    <row r="5264" spans="1:7" x14ac:dyDescent="0.35">
      <c r="A5264" t="s">
        <v>11330</v>
      </c>
      <c r="B5264" t="s">
        <v>7317</v>
      </c>
      <c r="C5264" t="s">
        <v>7320</v>
      </c>
      <c r="D5264" t="str">
        <f>IF($B5264="B","",IFERROR(VLOOKUP($C5264,Elster!$I$5:$M$148,3,FALSE),$C5264))</f>
        <v/>
      </c>
      <c r="E5264" t="str">
        <f>IF($B5264="A","",IFERROR(VLOOKUP($C5264,Elster!$I$5:$M$148,3,FALSE),$C5264))</f>
        <v>0x000</v>
      </c>
      <c r="F5264">
        <f t="shared" si="164"/>
        <v>0</v>
      </c>
      <c r="G5264" s="2">
        <f t="shared" si="165"/>
        <v>4.9739999999971474E-3</v>
      </c>
    </row>
    <row r="5265" spans="1:7" x14ac:dyDescent="0.35">
      <c r="A5265" t="s">
        <v>11331</v>
      </c>
      <c r="B5265" t="s">
        <v>7317</v>
      </c>
      <c r="C5265" t="s">
        <v>7366</v>
      </c>
      <c r="D5265" t="str">
        <f>IF($B5265="B","",IFERROR(VLOOKUP($C5265,Elster!$I$5:$M$148,3,FALSE),$C5265))</f>
        <v/>
      </c>
      <c r="E5265" t="str">
        <f>IF($B5265="A","",IFERROR(VLOOKUP($C5265,Elster!$I$5:$M$148,3,FALSE),$C5265))</f>
        <v xml:space="preserve">//   "ERWEITERUNGSTELEGRAMM"                            </v>
      </c>
      <c r="F5265">
        <f t="shared" si="164"/>
        <v>250</v>
      </c>
      <c r="G5265" s="2">
        <f t="shared" si="165"/>
        <v>4.9480000000023949E-3</v>
      </c>
    </row>
    <row r="5266" spans="1:7" x14ac:dyDescent="0.35">
      <c r="A5266" t="s">
        <v>11332</v>
      </c>
      <c r="B5266" t="s">
        <v>7317</v>
      </c>
      <c r="C5266" t="s">
        <v>7321</v>
      </c>
      <c r="D5266" t="str">
        <f>IF($B5266="B","",IFERROR(VLOOKUP($C5266,Elster!$I$5:$M$148,3,FALSE),$C5266))</f>
        <v/>
      </c>
      <c r="E5266" t="str">
        <f>IF($B5266="A","",IFERROR(VLOOKUP($C5266,Elster!$I$5:$M$148,3,FALSE),$C5266))</f>
        <v xml:space="preserve">   "FEHLERMELDUNG"                                    </v>
      </c>
      <c r="F5266">
        <f t="shared" si="164"/>
        <v>1</v>
      </c>
      <c r="G5266" s="2">
        <f t="shared" si="165"/>
        <v>4.9739999999971474E-3</v>
      </c>
    </row>
    <row r="5267" spans="1:7" x14ac:dyDescent="0.35">
      <c r="A5267" t="s">
        <v>11333</v>
      </c>
      <c r="B5267" t="s">
        <v>7317</v>
      </c>
      <c r="C5267" t="s">
        <v>7333</v>
      </c>
      <c r="D5267" t="str">
        <f>IF($B5267="B","",IFERROR(VLOOKUP($C5267,Elster!$I$5:$M$148,3,FALSE),$C5267))</f>
        <v/>
      </c>
      <c r="E5267" t="str">
        <f>IF($B5267="A","",IFERROR(VLOOKUP($C5267,Elster!$I$5:$M$148,3,FALSE),$C5267))</f>
        <v xml:space="preserve">   "HYSTERESE2"                                       </v>
      </c>
      <c r="F5267">
        <f t="shared" si="164"/>
        <v>39</v>
      </c>
      <c r="G5267" s="2">
        <f t="shared" si="165"/>
        <v>4.9730000000032248E-3</v>
      </c>
    </row>
    <row r="5268" spans="1:7" x14ac:dyDescent="0.35">
      <c r="A5268" t="s">
        <v>11334</v>
      </c>
      <c r="B5268" t="s">
        <v>7317</v>
      </c>
      <c r="C5268" t="s">
        <v>7340</v>
      </c>
      <c r="D5268" t="str">
        <f>IF($B5268="B","",IFERROR(VLOOKUP($C5268,Elster!$I$5:$M$148,3,FALSE),$C5268))</f>
        <v/>
      </c>
      <c r="E5268" t="str">
        <f>IF($B5268="A","",IFERROR(VLOOKUP($C5268,Elster!$I$5:$M$148,3,FALSE),$C5268))</f>
        <v xml:space="preserve">   "TN"                                               </v>
      </c>
      <c r="F5268">
        <f t="shared" si="164"/>
        <v>43</v>
      </c>
      <c r="G5268" s="2">
        <f t="shared" si="165"/>
        <v>4.9739999999971474E-3</v>
      </c>
    </row>
    <row r="5269" spans="1:7" x14ac:dyDescent="0.35">
      <c r="A5269" t="s">
        <v>11335</v>
      </c>
      <c r="B5269" t="s">
        <v>7317</v>
      </c>
      <c r="C5269" t="s">
        <v>7320</v>
      </c>
      <c r="D5269" t="str">
        <f>IF($B5269="B","",IFERROR(VLOOKUP($C5269,Elster!$I$5:$M$148,3,FALSE),$C5269))</f>
        <v/>
      </c>
      <c r="E5269" t="str">
        <f>IF($B5269="A","",IFERROR(VLOOKUP($C5269,Elster!$I$5:$M$148,3,FALSE),$C5269))</f>
        <v>0x000</v>
      </c>
      <c r="F5269">
        <f t="shared" si="164"/>
        <v>0</v>
      </c>
      <c r="G5269" s="2">
        <f t="shared" si="165"/>
        <v>4.9480000000023949E-3</v>
      </c>
    </row>
    <row r="5270" spans="1:7" x14ac:dyDescent="0.35">
      <c r="A5270" t="s">
        <v>11336</v>
      </c>
      <c r="B5270" t="s">
        <v>7317</v>
      </c>
      <c r="C5270" t="s">
        <v>7321</v>
      </c>
      <c r="D5270" t="str">
        <f>IF($B5270="B","",IFERROR(VLOOKUP($C5270,Elster!$I$5:$M$148,3,FALSE),$C5270))</f>
        <v/>
      </c>
      <c r="E5270" t="str">
        <f>IF($B5270="A","",IFERROR(VLOOKUP($C5270,Elster!$I$5:$M$148,3,FALSE),$C5270))</f>
        <v xml:space="preserve">   "FEHLERMELDUNG"                                    </v>
      </c>
      <c r="F5270">
        <f t="shared" si="164"/>
        <v>1</v>
      </c>
      <c r="G5270" s="2">
        <f t="shared" si="165"/>
        <v>4.9739999999971474E-3</v>
      </c>
    </row>
    <row r="5271" spans="1:7" x14ac:dyDescent="0.35">
      <c r="A5271" t="s">
        <v>11337</v>
      </c>
      <c r="B5271" t="s">
        <v>7317</v>
      </c>
      <c r="C5271" t="s">
        <v>7553</v>
      </c>
      <c r="D5271" t="str">
        <f>IF($B5271="B","",IFERROR(VLOOKUP($C5271,Elster!$I$5:$M$148,3,FALSE),$C5271))</f>
        <v/>
      </c>
      <c r="E5271" t="str">
        <f>IF($B5271="A","",IFERROR(VLOOKUP($C5271,Elster!$I$5:$M$148,3,FALSE),$C5271))</f>
        <v xml:space="preserve">   "SPEICHERBEDARF"                                   </v>
      </c>
      <c r="F5271">
        <f t="shared" si="164"/>
        <v>95</v>
      </c>
      <c r="G5271" s="2">
        <f t="shared" si="165"/>
        <v>4.9740000000007001E-3</v>
      </c>
    </row>
    <row r="5272" spans="1:7" x14ac:dyDescent="0.35">
      <c r="A5272" t="s">
        <v>11338</v>
      </c>
      <c r="B5272" t="s">
        <v>7317</v>
      </c>
      <c r="C5272" t="s">
        <v>7318</v>
      </c>
      <c r="D5272" t="str">
        <f>IF($B5272="B","",IFERROR(VLOOKUP($C5272,Elster!$I$5:$M$148,3,FALSE),$C5272))</f>
        <v/>
      </c>
      <c r="E5272" t="str">
        <f>IF($B5272="A","",IFERROR(VLOOKUP($C5272,Elster!$I$5:$M$148,3,FALSE),$C5272))</f>
        <v xml:space="preserve">   "SAMMLERISTTEMP"                                   </v>
      </c>
      <c r="F5272">
        <f t="shared" si="164"/>
        <v>13</v>
      </c>
      <c r="G5272" s="2">
        <f t="shared" si="165"/>
        <v>9.1140000000002885E-3</v>
      </c>
    </row>
    <row r="5273" spans="1:7" x14ac:dyDescent="0.35">
      <c r="A5273" t="s">
        <v>11338</v>
      </c>
      <c r="B5273" t="s">
        <v>7319</v>
      </c>
      <c r="C5273" t="s">
        <v>7318</v>
      </c>
      <c r="D5273" t="str">
        <f>IF($B5273="B","",IFERROR(VLOOKUP($C5273,Elster!$I$5:$M$148,3,FALSE),$C5273))</f>
        <v xml:space="preserve">   "SAMMLERISTTEMP"                                   </v>
      </c>
      <c r="E5273" t="str">
        <f>IF($B5273="A","",IFERROR(VLOOKUP($C5273,Elster!$I$5:$M$148,3,FALSE),$C5273))</f>
        <v/>
      </c>
      <c r="F5273">
        <f t="shared" si="164"/>
        <v>13</v>
      </c>
      <c r="G5273" s="2">
        <f t="shared" si="165"/>
        <v>0</v>
      </c>
    </row>
    <row r="5274" spans="1:7" x14ac:dyDescent="0.35">
      <c r="A5274" t="s">
        <v>11339</v>
      </c>
      <c r="B5274" t="s">
        <v>7317</v>
      </c>
      <c r="C5274" t="s">
        <v>7320</v>
      </c>
      <c r="D5274" t="str">
        <f>IF($B5274="B","",IFERROR(VLOOKUP($C5274,Elster!$I$5:$M$148,3,FALSE),$C5274))</f>
        <v/>
      </c>
      <c r="E5274" t="str">
        <f>IF($B5274="A","",IFERROR(VLOOKUP($C5274,Elster!$I$5:$M$148,3,FALSE),$C5274))</f>
        <v>0x000</v>
      </c>
      <c r="F5274">
        <f t="shared" si="164"/>
        <v>0</v>
      </c>
      <c r="G5274" s="2">
        <f t="shared" si="165"/>
        <v>4.9999999999990052E-3</v>
      </c>
    </row>
    <row r="5275" spans="1:7" x14ac:dyDescent="0.35">
      <c r="A5275" t="s">
        <v>11339</v>
      </c>
      <c r="B5275" t="s">
        <v>7319</v>
      </c>
      <c r="C5275" t="s">
        <v>7320</v>
      </c>
      <c r="D5275" t="str">
        <f>IF($B5275="B","",IFERROR(VLOOKUP($C5275,Elster!$I$5:$M$148,3,FALSE),$C5275))</f>
        <v>0x000</v>
      </c>
      <c r="E5275" t="str">
        <f>IF($B5275="A","",IFERROR(VLOOKUP($C5275,Elster!$I$5:$M$148,3,FALSE),$C5275))</f>
        <v/>
      </c>
      <c r="F5275">
        <f t="shared" si="164"/>
        <v>0</v>
      </c>
      <c r="G5275" s="2">
        <f t="shared" si="165"/>
        <v>0</v>
      </c>
    </row>
    <row r="5276" spans="1:7" x14ac:dyDescent="0.35">
      <c r="A5276" t="s">
        <v>11340</v>
      </c>
      <c r="B5276" t="s">
        <v>7317</v>
      </c>
      <c r="C5276" t="s">
        <v>7325</v>
      </c>
      <c r="D5276" t="str">
        <f>IF($B5276="B","",IFERROR(VLOOKUP($C5276,Elster!$I$5:$M$148,3,FALSE),$C5276))</f>
        <v/>
      </c>
      <c r="E5276" t="str">
        <f>IF($B5276="A","",IFERROR(VLOOKUP($C5276,Elster!$I$5:$M$148,3,FALSE),$C5276))</f>
        <v xml:space="preserve">   "SPEICHERSOLLTEMP"                                 </v>
      </c>
      <c r="F5276">
        <f t="shared" si="164"/>
        <v>3</v>
      </c>
      <c r="G5276" s="2">
        <f t="shared" si="165"/>
        <v>5.000000000002558E-3</v>
      </c>
    </row>
    <row r="5277" spans="1:7" x14ac:dyDescent="0.35">
      <c r="A5277" t="s">
        <v>11340</v>
      </c>
      <c r="B5277" t="s">
        <v>7319</v>
      </c>
      <c r="C5277" t="s">
        <v>7325</v>
      </c>
      <c r="D5277" t="str">
        <f>IF($B5277="B","",IFERROR(VLOOKUP($C5277,Elster!$I$5:$M$148,3,FALSE),$C5277))</f>
        <v xml:space="preserve">   "SPEICHERSOLLTEMP"                                 </v>
      </c>
      <c r="E5277" t="str">
        <f>IF($B5277="A","",IFERROR(VLOOKUP($C5277,Elster!$I$5:$M$148,3,FALSE),$C5277))</f>
        <v/>
      </c>
      <c r="F5277">
        <f t="shared" si="164"/>
        <v>3</v>
      </c>
      <c r="G5277" s="2">
        <f t="shared" si="165"/>
        <v>0</v>
      </c>
    </row>
    <row r="5278" spans="1:7" x14ac:dyDescent="0.35">
      <c r="A5278" t="s">
        <v>11341</v>
      </c>
      <c r="B5278" t="s">
        <v>7317</v>
      </c>
      <c r="C5278" t="s">
        <v>7321</v>
      </c>
      <c r="D5278" t="str">
        <f>IF($B5278="B","",IFERROR(VLOOKUP($C5278,Elster!$I$5:$M$148,3,FALSE),$C5278))</f>
        <v/>
      </c>
      <c r="E5278" t="str">
        <f>IF($B5278="A","",IFERROR(VLOOKUP($C5278,Elster!$I$5:$M$148,3,FALSE),$C5278))</f>
        <v xml:space="preserve">   "FEHLERMELDUNG"                                    </v>
      </c>
      <c r="F5278">
        <f t="shared" si="164"/>
        <v>1</v>
      </c>
      <c r="G5278" s="2">
        <f t="shared" si="165"/>
        <v>4.9999999999990052E-3</v>
      </c>
    </row>
    <row r="5279" spans="1:7" x14ac:dyDescent="0.35">
      <c r="A5279" t="s">
        <v>11341</v>
      </c>
      <c r="B5279" t="s">
        <v>7319</v>
      </c>
      <c r="C5279" t="s">
        <v>7321</v>
      </c>
      <c r="D5279" t="str">
        <f>IF($B5279="B","",IFERROR(VLOOKUP($C5279,Elster!$I$5:$M$148,3,FALSE),$C5279))</f>
        <v xml:space="preserve">   "FEHLERMELDUNG"                                    </v>
      </c>
      <c r="E5279" t="str">
        <f>IF($B5279="A","",IFERROR(VLOOKUP($C5279,Elster!$I$5:$M$148,3,FALSE),$C5279))</f>
        <v/>
      </c>
      <c r="F5279">
        <f t="shared" si="164"/>
        <v>1</v>
      </c>
      <c r="G5279" s="2">
        <f t="shared" si="165"/>
        <v>0</v>
      </c>
    </row>
    <row r="5280" spans="1:7" x14ac:dyDescent="0.35">
      <c r="A5280" t="s">
        <v>11342</v>
      </c>
      <c r="B5280" t="s">
        <v>7317</v>
      </c>
      <c r="C5280" t="s">
        <v>7320</v>
      </c>
      <c r="D5280" t="str">
        <f>IF($B5280="B","",IFERROR(VLOOKUP($C5280,Elster!$I$5:$M$148,3,FALSE),$C5280))</f>
        <v/>
      </c>
      <c r="E5280" t="str">
        <f>IF($B5280="A","",IFERROR(VLOOKUP($C5280,Elster!$I$5:$M$148,3,FALSE),$C5280))</f>
        <v>0x000</v>
      </c>
      <c r="F5280">
        <f t="shared" si="164"/>
        <v>0</v>
      </c>
      <c r="G5280" s="2">
        <f t="shared" si="165"/>
        <v>4.9999999999990052E-3</v>
      </c>
    </row>
    <row r="5281" spans="1:7" x14ac:dyDescent="0.35">
      <c r="A5281" t="s">
        <v>11342</v>
      </c>
      <c r="B5281" t="s">
        <v>7319</v>
      </c>
      <c r="C5281" t="s">
        <v>7320</v>
      </c>
      <c r="D5281" t="str">
        <f>IF($B5281="B","",IFERROR(VLOOKUP($C5281,Elster!$I$5:$M$148,3,FALSE),$C5281))</f>
        <v>0x000</v>
      </c>
      <c r="E5281" t="str">
        <f>IF($B5281="A","",IFERROR(VLOOKUP($C5281,Elster!$I$5:$M$148,3,FALSE),$C5281))</f>
        <v/>
      </c>
      <c r="F5281">
        <f t="shared" si="164"/>
        <v>0</v>
      </c>
      <c r="G5281" s="2">
        <f t="shared" si="165"/>
        <v>0</v>
      </c>
    </row>
    <row r="5282" spans="1:7" x14ac:dyDescent="0.35">
      <c r="A5282" t="s">
        <v>11343</v>
      </c>
      <c r="B5282" t="s">
        <v>7317</v>
      </c>
      <c r="C5282" t="s">
        <v>7366</v>
      </c>
      <c r="D5282" t="str">
        <f>IF($B5282="B","",IFERROR(VLOOKUP($C5282,Elster!$I$5:$M$148,3,FALSE),$C5282))</f>
        <v/>
      </c>
      <c r="E5282" t="str">
        <f>IF($B5282="A","",IFERROR(VLOOKUP($C5282,Elster!$I$5:$M$148,3,FALSE),$C5282))</f>
        <v xml:space="preserve">//   "ERWEITERUNGSTELEGRAMM"                            </v>
      </c>
      <c r="F5282">
        <f t="shared" si="164"/>
        <v>250</v>
      </c>
      <c r="G5282" s="2">
        <f t="shared" si="165"/>
        <v>5.000000000002558E-3</v>
      </c>
    </row>
    <row r="5283" spans="1:7" x14ac:dyDescent="0.35">
      <c r="A5283" t="s">
        <v>11343</v>
      </c>
      <c r="B5283" t="s">
        <v>7319</v>
      </c>
      <c r="C5283" t="s">
        <v>7366</v>
      </c>
      <c r="D5283" t="str">
        <f>IF($B5283="B","",IFERROR(VLOOKUP($C5283,Elster!$I$5:$M$148,3,FALSE),$C5283))</f>
        <v xml:space="preserve">//   "ERWEITERUNGSTELEGRAMM"                            </v>
      </c>
      <c r="E5283" t="str">
        <f>IF($B5283="A","",IFERROR(VLOOKUP($C5283,Elster!$I$5:$M$148,3,FALSE),$C5283))</f>
        <v/>
      </c>
      <c r="F5283">
        <f t="shared" si="164"/>
        <v>250</v>
      </c>
      <c r="G5283" s="2">
        <f t="shared" si="165"/>
        <v>0</v>
      </c>
    </row>
    <row r="5284" spans="1:7" x14ac:dyDescent="0.35">
      <c r="A5284" t="s">
        <v>11344</v>
      </c>
      <c r="B5284" t="s">
        <v>7317</v>
      </c>
      <c r="C5284" t="s">
        <v>7321</v>
      </c>
      <c r="D5284" t="str">
        <f>IF($B5284="B","",IFERROR(VLOOKUP($C5284,Elster!$I$5:$M$148,3,FALSE),$C5284))</f>
        <v/>
      </c>
      <c r="E5284" t="str">
        <f>IF($B5284="A","",IFERROR(VLOOKUP($C5284,Elster!$I$5:$M$148,3,FALSE),$C5284))</f>
        <v xml:space="preserve">   "FEHLERMELDUNG"                                    </v>
      </c>
      <c r="F5284">
        <f t="shared" si="164"/>
        <v>1</v>
      </c>
      <c r="G5284" s="2">
        <f t="shared" si="165"/>
        <v>4.9999999999990052E-3</v>
      </c>
    </row>
    <row r="5285" spans="1:7" x14ac:dyDescent="0.35">
      <c r="A5285" t="s">
        <v>11344</v>
      </c>
      <c r="B5285" t="s">
        <v>7319</v>
      </c>
      <c r="C5285" t="s">
        <v>7321</v>
      </c>
      <c r="D5285" t="str">
        <f>IF($B5285="B","",IFERROR(VLOOKUP($C5285,Elster!$I$5:$M$148,3,FALSE),$C5285))</f>
        <v xml:space="preserve">   "FEHLERMELDUNG"                                    </v>
      </c>
      <c r="E5285" t="str">
        <f>IF($B5285="A","",IFERROR(VLOOKUP($C5285,Elster!$I$5:$M$148,3,FALSE),$C5285))</f>
        <v/>
      </c>
      <c r="F5285">
        <f t="shared" si="164"/>
        <v>1</v>
      </c>
      <c r="G5285" s="2">
        <f t="shared" si="165"/>
        <v>0</v>
      </c>
    </row>
    <row r="5286" spans="1:7" x14ac:dyDescent="0.35">
      <c r="A5286" t="s">
        <v>11345</v>
      </c>
      <c r="B5286" t="s">
        <v>7317</v>
      </c>
      <c r="C5286" t="s">
        <v>7946</v>
      </c>
      <c r="D5286" t="str">
        <f>IF($B5286="B","",IFERROR(VLOOKUP($C5286,Elster!$I$5:$M$148,3,FALSE),$C5286))</f>
        <v/>
      </c>
      <c r="E5286" t="str">
        <f>IF($B5286="A","",IFERROR(VLOOKUP($C5286,Elster!$I$5:$M$148,3,FALSE),$C5286))</f>
        <v xml:space="preserve">   "KOLLEKTORTEMP"                                    </v>
      </c>
      <c r="F5286">
        <f t="shared" si="164"/>
        <v>27</v>
      </c>
      <c r="G5286" s="2">
        <f t="shared" si="165"/>
        <v>4.9999999999990052E-3</v>
      </c>
    </row>
    <row r="5287" spans="1:7" x14ac:dyDescent="0.35">
      <c r="A5287" t="s">
        <v>11345</v>
      </c>
      <c r="B5287" t="s">
        <v>7319</v>
      </c>
      <c r="C5287" t="s">
        <v>7946</v>
      </c>
      <c r="D5287" t="str">
        <f>IF($B5287="B","",IFERROR(VLOOKUP($C5287,Elster!$I$5:$M$148,3,FALSE),$C5287))</f>
        <v xml:space="preserve">   "KOLLEKTORTEMP"                                    </v>
      </c>
      <c r="E5287" t="str">
        <f>IF($B5287="A","",IFERROR(VLOOKUP($C5287,Elster!$I$5:$M$148,3,FALSE),$C5287))</f>
        <v/>
      </c>
      <c r="F5287">
        <f t="shared" si="164"/>
        <v>27</v>
      </c>
      <c r="G5287" s="2">
        <f t="shared" si="165"/>
        <v>0</v>
      </c>
    </row>
    <row r="5288" spans="1:7" x14ac:dyDescent="0.35">
      <c r="A5288" t="s">
        <v>11346</v>
      </c>
      <c r="B5288" t="s">
        <v>7317</v>
      </c>
      <c r="C5288" t="s">
        <v>7321</v>
      </c>
      <c r="D5288" t="str">
        <f>IF($B5288="B","",IFERROR(VLOOKUP($C5288,Elster!$I$5:$M$148,3,FALSE),$C5288))</f>
        <v/>
      </c>
      <c r="E5288" t="str">
        <f>IF($B5288="A","",IFERROR(VLOOKUP($C5288,Elster!$I$5:$M$148,3,FALSE),$C5288))</f>
        <v xml:space="preserve">   "FEHLERMELDUNG"                                    </v>
      </c>
      <c r="F5288">
        <f t="shared" si="164"/>
        <v>1</v>
      </c>
      <c r="G5288" s="2">
        <f t="shared" si="165"/>
        <v>4.9999999999990052E-3</v>
      </c>
    </row>
    <row r="5289" spans="1:7" x14ac:dyDescent="0.35">
      <c r="A5289" t="s">
        <v>11346</v>
      </c>
      <c r="B5289" t="s">
        <v>7319</v>
      </c>
      <c r="C5289" t="s">
        <v>7321</v>
      </c>
      <c r="D5289" t="str">
        <f>IF($B5289="B","",IFERROR(VLOOKUP($C5289,Elster!$I$5:$M$148,3,FALSE),$C5289))</f>
        <v xml:space="preserve">   "FEHLERMELDUNG"                                    </v>
      </c>
      <c r="E5289" t="str">
        <f>IF($B5289="A","",IFERROR(VLOOKUP($C5289,Elster!$I$5:$M$148,3,FALSE),$C5289))</f>
        <v/>
      </c>
      <c r="F5289">
        <f t="shared" si="164"/>
        <v>1</v>
      </c>
      <c r="G5289" s="2">
        <f t="shared" si="165"/>
        <v>0</v>
      </c>
    </row>
    <row r="5290" spans="1:7" x14ac:dyDescent="0.35">
      <c r="A5290" t="s">
        <v>11347</v>
      </c>
      <c r="B5290" t="s">
        <v>7317</v>
      </c>
      <c r="C5290" t="s">
        <v>7320</v>
      </c>
      <c r="D5290" t="str">
        <f>IF($B5290="B","",IFERROR(VLOOKUP($C5290,Elster!$I$5:$M$148,3,FALSE),$C5290))</f>
        <v/>
      </c>
      <c r="E5290" t="str">
        <f>IF($B5290="A","",IFERROR(VLOOKUP($C5290,Elster!$I$5:$M$148,3,FALSE),$C5290))</f>
        <v>0x000</v>
      </c>
      <c r="F5290">
        <f t="shared" si="164"/>
        <v>0</v>
      </c>
      <c r="G5290" s="2">
        <f t="shared" si="165"/>
        <v>5.000000000002558E-3</v>
      </c>
    </row>
    <row r="5291" spans="1:7" x14ac:dyDescent="0.35">
      <c r="A5291" t="s">
        <v>11347</v>
      </c>
      <c r="B5291" t="s">
        <v>7319</v>
      </c>
      <c r="C5291" t="s">
        <v>7320</v>
      </c>
      <c r="D5291" t="str">
        <f>IF($B5291="B","",IFERROR(VLOOKUP($C5291,Elster!$I$5:$M$148,3,FALSE),$C5291))</f>
        <v>0x000</v>
      </c>
      <c r="E5291" t="str">
        <f>IF($B5291="A","",IFERROR(VLOOKUP($C5291,Elster!$I$5:$M$148,3,FALSE),$C5291))</f>
        <v/>
      </c>
      <c r="F5291">
        <f t="shared" si="164"/>
        <v>0</v>
      </c>
      <c r="G5291" s="2">
        <f t="shared" si="165"/>
        <v>0</v>
      </c>
    </row>
    <row r="5292" spans="1:7" x14ac:dyDescent="0.35">
      <c r="A5292" t="s">
        <v>11348</v>
      </c>
      <c r="B5292" t="s">
        <v>7317</v>
      </c>
      <c r="C5292" t="s">
        <v>7321</v>
      </c>
      <c r="D5292" t="str">
        <f>IF($B5292="B","",IFERROR(VLOOKUP($C5292,Elster!$I$5:$M$148,3,FALSE),$C5292))</f>
        <v/>
      </c>
      <c r="E5292" t="str">
        <f>IF($B5292="A","",IFERROR(VLOOKUP($C5292,Elster!$I$5:$M$148,3,FALSE),$C5292))</f>
        <v xml:space="preserve">   "FEHLERMELDUNG"                                    </v>
      </c>
      <c r="F5292">
        <f t="shared" si="164"/>
        <v>1</v>
      </c>
      <c r="G5292" s="2">
        <f t="shared" si="165"/>
        <v>4.9989999999979773E-3</v>
      </c>
    </row>
    <row r="5293" spans="1:7" x14ac:dyDescent="0.35">
      <c r="A5293" t="s">
        <v>11349</v>
      </c>
      <c r="B5293" t="s">
        <v>7319</v>
      </c>
      <c r="C5293" t="s">
        <v>7321</v>
      </c>
      <c r="D5293" t="str">
        <f>IF($B5293="B","",IFERROR(VLOOKUP($C5293,Elster!$I$5:$M$148,3,FALSE),$C5293))</f>
        <v xml:space="preserve">   "FEHLERMELDUNG"                                    </v>
      </c>
      <c r="E5293" t="str">
        <f>IF($B5293="A","",IFERROR(VLOOKUP($C5293,Elster!$I$5:$M$148,3,FALSE),$C5293))</f>
        <v/>
      </c>
      <c r="F5293">
        <f t="shared" si="164"/>
        <v>1</v>
      </c>
      <c r="G5293" s="2">
        <f t="shared" si="165"/>
        <v>1.0000000010279564E-6</v>
      </c>
    </row>
    <row r="5294" spans="1:7" x14ac:dyDescent="0.35">
      <c r="A5294" t="s">
        <v>11350</v>
      </c>
      <c r="B5294" t="s">
        <v>7317</v>
      </c>
      <c r="C5294" t="s">
        <v>7334</v>
      </c>
      <c r="D5294" t="str">
        <f>IF($B5294="B","",IFERROR(VLOOKUP($C5294,Elster!$I$5:$M$148,3,FALSE),$C5294))</f>
        <v/>
      </c>
      <c r="E5294" t="str">
        <f>IF($B5294="A","",IFERROR(VLOOKUP($C5294,Elster!$I$5:$M$148,3,FALSE),$C5294))</f>
        <v xml:space="preserve">   "MAX_TEMP_KESSEL"                                  </v>
      </c>
      <c r="F5294">
        <f t="shared" si="164"/>
        <v>40</v>
      </c>
      <c r="G5294" s="2">
        <f t="shared" si="165"/>
        <v>5.0249999999998352E-3</v>
      </c>
    </row>
    <row r="5295" spans="1:7" x14ac:dyDescent="0.35">
      <c r="A5295" t="s">
        <v>11350</v>
      </c>
      <c r="B5295" t="s">
        <v>7319</v>
      </c>
      <c r="C5295" t="s">
        <v>7334</v>
      </c>
      <c r="D5295" t="str">
        <f>IF($B5295="B","",IFERROR(VLOOKUP($C5295,Elster!$I$5:$M$148,3,FALSE),$C5295))</f>
        <v xml:space="preserve">   "MAX_TEMP_KESSEL"                                  </v>
      </c>
      <c r="E5295" t="str">
        <f>IF($B5295="A","",IFERROR(VLOOKUP($C5295,Elster!$I$5:$M$148,3,FALSE),$C5295))</f>
        <v/>
      </c>
      <c r="F5295">
        <f t="shared" si="164"/>
        <v>40</v>
      </c>
      <c r="G5295" s="2">
        <f t="shared" si="165"/>
        <v>0</v>
      </c>
    </row>
    <row r="5296" spans="1:7" x14ac:dyDescent="0.35">
      <c r="A5296" t="s">
        <v>11351</v>
      </c>
      <c r="B5296" t="s">
        <v>7317</v>
      </c>
      <c r="C5296" t="s">
        <v>7325</v>
      </c>
      <c r="D5296" t="str">
        <f>IF($B5296="B","",IFERROR(VLOOKUP($C5296,Elster!$I$5:$M$148,3,FALSE),$C5296))</f>
        <v/>
      </c>
      <c r="E5296" t="str">
        <f>IF($B5296="A","",IFERROR(VLOOKUP($C5296,Elster!$I$5:$M$148,3,FALSE),$C5296))</f>
        <v xml:space="preserve">   "SPEICHERSOLLTEMP"                                 </v>
      </c>
      <c r="F5296">
        <f t="shared" si="164"/>
        <v>3</v>
      </c>
      <c r="G5296" s="2">
        <f t="shared" si="165"/>
        <v>9.6099999999985641E-3</v>
      </c>
    </row>
    <row r="5297" spans="1:7" x14ac:dyDescent="0.35">
      <c r="A5297" t="s">
        <v>11352</v>
      </c>
      <c r="B5297" t="s">
        <v>7317</v>
      </c>
      <c r="C5297" t="s">
        <v>7320</v>
      </c>
      <c r="D5297" t="str">
        <f>IF($B5297="B","",IFERROR(VLOOKUP($C5297,Elster!$I$5:$M$148,3,FALSE),$C5297))</f>
        <v/>
      </c>
      <c r="E5297" t="str">
        <f>IF($B5297="A","",IFERROR(VLOOKUP($C5297,Elster!$I$5:$M$148,3,FALSE),$C5297))</f>
        <v>0x000</v>
      </c>
      <c r="F5297">
        <f t="shared" si="164"/>
        <v>0</v>
      </c>
      <c r="G5297" s="2">
        <f t="shared" si="165"/>
        <v>4.9740000000007001E-3</v>
      </c>
    </row>
    <row r="5298" spans="1:7" x14ac:dyDescent="0.35">
      <c r="A5298" t="s">
        <v>11353</v>
      </c>
      <c r="B5298" t="s">
        <v>7317</v>
      </c>
      <c r="C5298" t="s">
        <v>7318</v>
      </c>
      <c r="D5298" t="str">
        <f>IF($B5298="B","",IFERROR(VLOOKUP($C5298,Elster!$I$5:$M$148,3,FALSE),$C5298))</f>
        <v/>
      </c>
      <c r="E5298" t="str">
        <f>IF($B5298="A","",IFERROR(VLOOKUP($C5298,Elster!$I$5:$M$148,3,FALSE),$C5298))</f>
        <v xml:space="preserve">   "SAMMLERISTTEMP"                                   </v>
      </c>
      <c r="F5298">
        <f t="shared" si="164"/>
        <v>13</v>
      </c>
      <c r="G5298" s="2">
        <f t="shared" si="165"/>
        <v>4.947000000001367E-3</v>
      </c>
    </row>
    <row r="5299" spans="1:7" x14ac:dyDescent="0.35">
      <c r="A5299" t="s">
        <v>11354</v>
      </c>
      <c r="B5299" t="s">
        <v>7317</v>
      </c>
      <c r="C5299" t="s">
        <v>7329</v>
      </c>
      <c r="D5299" t="str">
        <f>IF($B5299="B","",IFERROR(VLOOKUP($C5299,Elster!$I$5:$M$148,3,FALSE),$C5299))</f>
        <v/>
      </c>
      <c r="E5299" t="str">
        <f>IF($B5299="A","",IFERROR(VLOOKUP($C5299,Elster!$I$5:$M$148,3,FALSE),$C5299))</f>
        <v xml:space="preserve">   "KESSELSOLLTEMP"                                   </v>
      </c>
      <c r="F5299">
        <f t="shared" si="164"/>
        <v>2</v>
      </c>
      <c r="G5299" s="2">
        <f t="shared" si="165"/>
        <v>4.9740000000007001E-3</v>
      </c>
    </row>
    <row r="5300" spans="1:7" x14ac:dyDescent="0.35">
      <c r="A5300" t="s">
        <v>11355</v>
      </c>
      <c r="B5300" t="s">
        <v>7317</v>
      </c>
      <c r="C5300" t="s">
        <v>7320</v>
      </c>
      <c r="D5300" t="str">
        <f>IF($B5300="B","",IFERROR(VLOOKUP($C5300,Elster!$I$5:$M$148,3,FALSE),$C5300))</f>
        <v/>
      </c>
      <c r="E5300" t="str">
        <f>IF($B5300="A","",IFERROR(VLOOKUP($C5300,Elster!$I$5:$M$148,3,FALSE),$C5300))</f>
        <v>0x000</v>
      </c>
      <c r="F5300">
        <f t="shared" si="164"/>
        <v>0</v>
      </c>
      <c r="G5300" s="2">
        <f t="shared" si="165"/>
        <v>4.9739999999971474E-3</v>
      </c>
    </row>
    <row r="5301" spans="1:7" x14ac:dyDescent="0.35">
      <c r="A5301" t="s">
        <v>11356</v>
      </c>
      <c r="B5301" t="s">
        <v>7317</v>
      </c>
      <c r="C5301" t="s">
        <v>7366</v>
      </c>
      <c r="D5301" t="str">
        <f>IF($B5301="B","",IFERROR(VLOOKUP($C5301,Elster!$I$5:$M$148,3,FALSE),$C5301))</f>
        <v/>
      </c>
      <c r="E5301" t="str">
        <f>IF($B5301="A","",IFERROR(VLOOKUP($C5301,Elster!$I$5:$M$148,3,FALSE),$C5301))</f>
        <v xml:space="preserve">//   "ERWEITERUNGSTELEGRAMM"                            </v>
      </c>
      <c r="F5301">
        <f t="shared" si="164"/>
        <v>250</v>
      </c>
      <c r="G5301" s="2">
        <f t="shared" si="165"/>
        <v>4.9740000000007001E-3</v>
      </c>
    </row>
    <row r="5302" spans="1:7" x14ac:dyDescent="0.35">
      <c r="A5302" t="s">
        <v>11357</v>
      </c>
      <c r="B5302" t="s">
        <v>7317</v>
      </c>
      <c r="C5302" t="s">
        <v>7321</v>
      </c>
      <c r="D5302" t="str">
        <f>IF($B5302="B","",IFERROR(VLOOKUP($C5302,Elster!$I$5:$M$148,3,FALSE),$C5302))</f>
        <v/>
      </c>
      <c r="E5302" t="str">
        <f>IF($B5302="A","",IFERROR(VLOOKUP($C5302,Elster!$I$5:$M$148,3,FALSE),$C5302))</f>
        <v xml:space="preserve">   "FEHLERMELDUNG"                                    </v>
      </c>
      <c r="F5302">
        <f t="shared" si="164"/>
        <v>1</v>
      </c>
      <c r="G5302" s="2">
        <f t="shared" si="165"/>
        <v>4.9480000000023949E-3</v>
      </c>
    </row>
    <row r="5303" spans="1:7" x14ac:dyDescent="0.35">
      <c r="A5303" t="s">
        <v>11358</v>
      </c>
      <c r="B5303" t="s">
        <v>7317</v>
      </c>
      <c r="C5303" t="s">
        <v>7946</v>
      </c>
      <c r="D5303" t="str">
        <f>IF($B5303="B","",IFERROR(VLOOKUP($C5303,Elster!$I$5:$M$148,3,FALSE),$C5303))</f>
        <v/>
      </c>
      <c r="E5303" t="str">
        <f>IF($B5303="A","",IFERROR(VLOOKUP($C5303,Elster!$I$5:$M$148,3,FALSE),$C5303))</f>
        <v xml:space="preserve">   "KOLLEKTORTEMP"                                    </v>
      </c>
      <c r="F5303">
        <f t="shared" si="164"/>
        <v>27</v>
      </c>
      <c r="G5303" s="2">
        <f t="shared" si="165"/>
        <v>4.9739999999971474E-3</v>
      </c>
    </row>
    <row r="5304" spans="1:7" x14ac:dyDescent="0.35">
      <c r="A5304" t="s">
        <v>11359</v>
      </c>
      <c r="B5304" t="s">
        <v>7317</v>
      </c>
      <c r="C5304" t="s">
        <v>7321</v>
      </c>
      <c r="D5304" t="str">
        <f>IF($B5304="B","",IFERROR(VLOOKUP($C5304,Elster!$I$5:$M$148,3,FALSE),$C5304))</f>
        <v/>
      </c>
      <c r="E5304" t="str">
        <f>IF($B5304="A","",IFERROR(VLOOKUP($C5304,Elster!$I$5:$M$148,3,FALSE),$C5304))</f>
        <v xml:space="preserve">   "FEHLERMELDUNG"                                    </v>
      </c>
      <c r="F5304">
        <f t="shared" si="164"/>
        <v>1</v>
      </c>
      <c r="G5304" s="2">
        <f t="shared" si="165"/>
        <v>4.9740000000007001E-3</v>
      </c>
    </row>
    <row r="5305" spans="1:7" x14ac:dyDescent="0.35">
      <c r="A5305" t="s">
        <v>11360</v>
      </c>
      <c r="B5305" t="s">
        <v>7317</v>
      </c>
      <c r="C5305" t="s">
        <v>7320</v>
      </c>
      <c r="D5305" t="str">
        <f>IF($B5305="B","",IFERROR(VLOOKUP($C5305,Elster!$I$5:$M$148,3,FALSE),$C5305))</f>
        <v/>
      </c>
      <c r="E5305" t="str">
        <f>IF($B5305="A","",IFERROR(VLOOKUP($C5305,Elster!$I$5:$M$148,3,FALSE),$C5305))</f>
        <v>0x000</v>
      </c>
      <c r="F5305">
        <f t="shared" si="164"/>
        <v>0</v>
      </c>
      <c r="G5305" s="2">
        <f t="shared" si="165"/>
        <v>4.9729999999996721E-3</v>
      </c>
    </row>
    <row r="5306" spans="1:7" x14ac:dyDescent="0.35">
      <c r="A5306" t="s">
        <v>11361</v>
      </c>
      <c r="B5306" t="s">
        <v>7317</v>
      </c>
      <c r="C5306" t="s">
        <v>7321</v>
      </c>
      <c r="D5306" t="str">
        <f>IF($B5306="B","",IFERROR(VLOOKUP($C5306,Elster!$I$5:$M$148,3,FALSE),$C5306))</f>
        <v/>
      </c>
      <c r="E5306" t="str">
        <f>IF($B5306="A","",IFERROR(VLOOKUP($C5306,Elster!$I$5:$M$148,3,FALSE),$C5306))</f>
        <v xml:space="preserve">   "FEHLERMELDUNG"                                    </v>
      </c>
      <c r="F5306">
        <f t="shared" si="164"/>
        <v>1</v>
      </c>
      <c r="G5306" s="2">
        <f t="shared" si="165"/>
        <v>4.9480000000023949E-3</v>
      </c>
    </row>
    <row r="5307" spans="1:7" x14ac:dyDescent="0.35">
      <c r="A5307" t="s">
        <v>11362</v>
      </c>
      <c r="B5307" t="s">
        <v>7317</v>
      </c>
      <c r="C5307" t="s">
        <v>7336</v>
      </c>
      <c r="D5307" t="str">
        <f>IF($B5307="B","",IFERROR(VLOOKUP($C5307,Elster!$I$5:$M$148,3,FALSE),$C5307))</f>
        <v/>
      </c>
      <c r="E5307" t="str">
        <f>IF($B5307="A","",IFERROR(VLOOKUP($C5307,Elster!$I$5:$M$148,3,FALSE),$C5307))</f>
        <v xml:space="preserve">   "MAX_TEMP_HZK"                                     </v>
      </c>
      <c r="F5307">
        <f t="shared" si="164"/>
        <v>41</v>
      </c>
      <c r="G5307" s="2">
        <f t="shared" si="165"/>
        <v>4.9739999999971474E-3</v>
      </c>
    </row>
    <row r="5308" spans="1:7" x14ac:dyDescent="0.35">
      <c r="A5308" t="s">
        <v>11363</v>
      </c>
      <c r="B5308" t="s">
        <v>7319</v>
      </c>
      <c r="C5308" t="s">
        <v>7318</v>
      </c>
      <c r="D5308" t="str">
        <f>IF($B5308="B","",IFERROR(VLOOKUP($C5308,Elster!$I$5:$M$148,3,FALSE),$C5308))</f>
        <v xml:space="preserve">   "SAMMLERISTTEMP"                                   </v>
      </c>
      <c r="E5308" t="str">
        <f>IF($B5308="A","",IFERROR(VLOOKUP($C5308,Elster!$I$5:$M$148,3,FALSE),$C5308))</f>
        <v/>
      </c>
      <c r="F5308">
        <f t="shared" si="164"/>
        <v>13</v>
      </c>
      <c r="G5308" s="2">
        <f t="shared" si="165"/>
        <v>8.6720000000006792E-3</v>
      </c>
    </row>
    <row r="5309" spans="1:7" x14ac:dyDescent="0.35">
      <c r="A5309" t="s">
        <v>11364</v>
      </c>
      <c r="B5309" t="s">
        <v>7317</v>
      </c>
      <c r="C5309" t="s">
        <v>7318</v>
      </c>
      <c r="D5309" t="str">
        <f>IF($B5309="B","",IFERROR(VLOOKUP($C5309,Elster!$I$5:$M$148,3,FALSE),$C5309))</f>
        <v/>
      </c>
      <c r="E5309" t="str">
        <f>IF($B5309="A","",IFERROR(VLOOKUP($C5309,Elster!$I$5:$M$148,3,FALSE),$C5309))</f>
        <v xml:space="preserve">   "SAMMLERISTTEMP"                                   </v>
      </c>
      <c r="F5309">
        <f t="shared" si="164"/>
        <v>13</v>
      </c>
      <c r="G5309" s="2">
        <f t="shared" si="165"/>
        <v>2.600000000185787E-5</v>
      </c>
    </row>
    <row r="5310" spans="1:7" x14ac:dyDescent="0.35">
      <c r="A5310" t="s">
        <v>11365</v>
      </c>
      <c r="B5310" t="s">
        <v>7319</v>
      </c>
      <c r="C5310" t="s">
        <v>7320</v>
      </c>
      <c r="D5310" t="str">
        <f>IF($B5310="B","",IFERROR(VLOOKUP($C5310,Elster!$I$5:$M$148,3,FALSE),$C5310))</f>
        <v>0x000</v>
      </c>
      <c r="E5310" t="str">
        <f>IF($B5310="A","",IFERROR(VLOOKUP($C5310,Elster!$I$5:$M$148,3,FALSE),$C5310))</f>
        <v/>
      </c>
      <c r="F5310">
        <f t="shared" si="164"/>
        <v>0</v>
      </c>
      <c r="G5310" s="2">
        <f t="shared" si="165"/>
        <v>4.9740000000007001E-3</v>
      </c>
    </row>
    <row r="5311" spans="1:7" x14ac:dyDescent="0.35">
      <c r="A5311" t="s">
        <v>11366</v>
      </c>
      <c r="B5311" t="s">
        <v>7317</v>
      </c>
      <c r="C5311" t="s">
        <v>7320</v>
      </c>
      <c r="D5311" t="str">
        <f>IF($B5311="B","",IFERROR(VLOOKUP($C5311,Elster!$I$5:$M$148,3,FALSE),$C5311))</f>
        <v/>
      </c>
      <c r="E5311" t="str">
        <f>IF($B5311="A","",IFERROR(VLOOKUP($C5311,Elster!$I$5:$M$148,3,FALSE),$C5311))</f>
        <v>0x000</v>
      </c>
      <c r="F5311">
        <f t="shared" si="164"/>
        <v>0</v>
      </c>
      <c r="G5311" s="2">
        <f t="shared" si="165"/>
        <v>2.5999999998305157E-5</v>
      </c>
    </row>
    <row r="5312" spans="1:7" x14ac:dyDescent="0.35">
      <c r="A5312" t="s">
        <v>11367</v>
      </c>
      <c r="B5312" t="s">
        <v>7317</v>
      </c>
      <c r="C5312" t="s">
        <v>7325</v>
      </c>
      <c r="D5312" t="str">
        <f>IF($B5312="B","",IFERROR(VLOOKUP($C5312,Elster!$I$5:$M$148,3,FALSE),$C5312))</f>
        <v/>
      </c>
      <c r="E5312" t="str">
        <f>IF($B5312="A","",IFERROR(VLOOKUP($C5312,Elster!$I$5:$M$148,3,FALSE),$C5312))</f>
        <v xml:space="preserve">   "SPEICHERSOLLTEMP"                                 </v>
      </c>
      <c r="F5312">
        <f t="shared" si="164"/>
        <v>3</v>
      </c>
      <c r="G5312" s="2">
        <f t="shared" si="165"/>
        <v>4.9999999999990052E-3</v>
      </c>
    </row>
    <row r="5313" spans="1:7" x14ac:dyDescent="0.35">
      <c r="A5313" t="s">
        <v>11367</v>
      </c>
      <c r="B5313" t="s">
        <v>7319</v>
      </c>
      <c r="C5313" t="s">
        <v>7325</v>
      </c>
      <c r="D5313" t="str">
        <f>IF($B5313="B","",IFERROR(VLOOKUP($C5313,Elster!$I$5:$M$148,3,FALSE),$C5313))</f>
        <v xml:space="preserve">   "SPEICHERSOLLTEMP"                                 </v>
      </c>
      <c r="E5313" t="str">
        <f>IF($B5313="A","",IFERROR(VLOOKUP($C5313,Elster!$I$5:$M$148,3,FALSE),$C5313))</f>
        <v/>
      </c>
      <c r="F5313">
        <f t="shared" si="164"/>
        <v>3</v>
      </c>
      <c r="G5313" s="2">
        <f t="shared" si="165"/>
        <v>0</v>
      </c>
    </row>
    <row r="5314" spans="1:7" x14ac:dyDescent="0.35">
      <c r="A5314" t="s">
        <v>11368</v>
      </c>
      <c r="B5314" t="s">
        <v>7317</v>
      </c>
      <c r="C5314" t="s">
        <v>7321</v>
      </c>
      <c r="D5314" t="str">
        <f>IF($B5314="B","",IFERROR(VLOOKUP($C5314,Elster!$I$5:$M$148,3,FALSE),$C5314))</f>
        <v/>
      </c>
      <c r="E5314" t="str">
        <f>IF($B5314="A","",IFERROR(VLOOKUP($C5314,Elster!$I$5:$M$148,3,FALSE),$C5314))</f>
        <v xml:space="preserve">   "FEHLERMELDUNG"                                    </v>
      </c>
      <c r="F5314">
        <f t="shared" si="164"/>
        <v>1</v>
      </c>
      <c r="G5314" s="2">
        <f t="shared" si="165"/>
        <v>5.000000000002558E-3</v>
      </c>
    </row>
    <row r="5315" spans="1:7" x14ac:dyDescent="0.35">
      <c r="A5315" t="s">
        <v>11368</v>
      </c>
      <c r="B5315" t="s">
        <v>7319</v>
      </c>
      <c r="C5315" t="s">
        <v>7321</v>
      </c>
      <c r="D5315" t="str">
        <f>IF($B5315="B","",IFERROR(VLOOKUP($C5315,Elster!$I$5:$M$148,3,FALSE),$C5315))</f>
        <v xml:space="preserve">   "FEHLERMELDUNG"                                    </v>
      </c>
      <c r="E5315" t="str">
        <f>IF($B5315="A","",IFERROR(VLOOKUP($C5315,Elster!$I$5:$M$148,3,FALSE),$C5315))</f>
        <v/>
      </c>
      <c r="F5315">
        <f t="shared" ref="F5315:F5378" si="166">HEX2DEC(REPLACE(C5315,1,2,""))</f>
        <v>1</v>
      </c>
      <c r="G5315" s="2">
        <f t="shared" si="165"/>
        <v>0</v>
      </c>
    </row>
    <row r="5316" spans="1:7" x14ac:dyDescent="0.35">
      <c r="A5316" t="s">
        <v>11369</v>
      </c>
      <c r="B5316" t="s">
        <v>7317</v>
      </c>
      <c r="C5316" t="s">
        <v>7320</v>
      </c>
      <c r="D5316" t="str">
        <f>IF($B5316="B","",IFERROR(VLOOKUP($C5316,Elster!$I$5:$M$148,3,FALSE),$C5316))</f>
        <v/>
      </c>
      <c r="E5316" t="str">
        <f>IF($B5316="A","",IFERROR(VLOOKUP($C5316,Elster!$I$5:$M$148,3,FALSE),$C5316))</f>
        <v>0x000</v>
      </c>
      <c r="F5316">
        <f t="shared" si="166"/>
        <v>0</v>
      </c>
      <c r="G5316" s="2">
        <f t="shared" ref="G5316:G5379" si="167">SUBSTITUTE(A5316,"s","")-SUBSTITUTE(A5315,"s","")</f>
        <v>4.9999999999990052E-3</v>
      </c>
    </row>
    <row r="5317" spans="1:7" x14ac:dyDescent="0.35">
      <c r="A5317" t="s">
        <v>11369</v>
      </c>
      <c r="B5317" t="s">
        <v>7319</v>
      </c>
      <c r="C5317" t="s">
        <v>7320</v>
      </c>
      <c r="D5317" t="str">
        <f>IF($B5317="B","",IFERROR(VLOOKUP($C5317,Elster!$I$5:$M$148,3,FALSE),$C5317))</f>
        <v>0x000</v>
      </c>
      <c r="E5317" t="str">
        <f>IF($B5317="A","",IFERROR(VLOOKUP($C5317,Elster!$I$5:$M$148,3,FALSE),$C5317))</f>
        <v/>
      </c>
      <c r="F5317">
        <f t="shared" si="166"/>
        <v>0</v>
      </c>
      <c r="G5317" s="2">
        <f t="shared" si="167"/>
        <v>0</v>
      </c>
    </row>
    <row r="5318" spans="1:7" x14ac:dyDescent="0.35">
      <c r="A5318" t="s">
        <v>11370</v>
      </c>
      <c r="B5318" t="s">
        <v>7317</v>
      </c>
      <c r="C5318" t="s">
        <v>7366</v>
      </c>
      <c r="D5318" t="str">
        <f>IF($B5318="B","",IFERROR(VLOOKUP($C5318,Elster!$I$5:$M$148,3,FALSE),$C5318))</f>
        <v/>
      </c>
      <c r="E5318" t="str">
        <f>IF($B5318="A","",IFERROR(VLOOKUP($C5318,Elster!$I$5:$M$148,3,FALSE),$C5318))</f>
        <v xml:space="preserve">//   "ERWEITERUNGSTELEGRAMM"                            </v>
      </c>
      <c r="F5318">
        <f t="shared" si="166"/>
        <v>250</v>
      </c>
      <c r="G5318" s="2">
        <f t="shared" si="167"/>
        <v>4.9999999999990052E-3</v>
      </c>
    </row>
    <row r="5319" spans="1:7" x14ac:dyDescent="0.35">
      <c r="A5319" t="s">
        <v>11370</v>
      </c>
      <c r="B5319" t="s">
        <v>7319</v>
      </c>
      <c r="C5319" t="s">
        <v>7366</v>
      </c>
      <c r="D5319" t="str">
        <f>IF($B5319="B","",IFERROR(VLOOKUP($C5319,Elster!$I$5:$M$148,3,FALSE),$C5319))</f>
        <v xml:space="preserve">//   "ERWEITERUNGSTELEGRAMM"                            </v>
      </c>
      <c r="E5319" t="str">
        <f>IF($B5319="A","",IFERROR(VLOOKUP($C5319,Elster!$I$5:$M$148,3,FALSE),$C5319))</f>
        <v/>
      </c>
      <c r="F5319">
        <f t="shared" si="166"/>
        <v>250</v>
      </c>
      <c r="G5319" s="2">
        <f t="shared" si="167"/>
        <v>0</v>
      </c>
    </row>
    <row r="5320" spans="1:7" x14ac:dyDescent="0.35">
      <c r="A5320" t="s">
        <v>11371</v>
      </c>
      <c r="B5320" t="s">
        <v>7317</v>
      </c>
      <c r="C5320" t="s">
        <v>7321</v>
      </c>
      <c r="D5320" t="str">
        <f>IF($B5320="B","",IFERROR(VLOOKUP($C5320,Elster!$I$5:$M$148,3,FALSE),$C5320))</f>
        <v/>
      </c>
      <c r="E5320" t="str">
        <f>IF($B5320="A","",IFERROR(VLOOKUP($C5320,Elster!$I$5:$M$148,3,FALSE),$C5320))</f>
        <v xml:space="preserve">   "FEHLERMELDUNG"                                    </v>
      </c>
      <c r="F5320">
        <f t="shared" si="166"/>
        <v>1</v>
      </c>
      <c r="G5320" s="2">
        <f t="shared" si="167"/>
        <v>4.99900000000153E-3</v>
      </c>
    </row>
    <row r="5321" spans="1:7" x14ac:dyDescent="0.35">
      <c r="A5321" t="s">
        <v>11371</v>
      </c>
      <c r="B5321" t="s">
        <v>7319</v>
      </c>
      <c r="C5321" t="s">
        <v>7321</v>
      </c>
      <c r="D5321" t="str">
        <f>IF($B5321="B","",IFERROR(VLOOKUP($C5321,Elster!$I$5:$M$148,3,FALSE),$C5321))</f>
        <v xml:space="preserve">   "FEHLERMELDUNG"                                    </v>
      </c>
      <c r="E5321" t="str">
        <f>IF($B5321="A","",IFERROR(VLOOKUP($C5321,Elster!$I$5:$M$148,3,FALSE),$C5321))</f>
        <v/>
      </c>
      <c r="F5321">
        <f t="shared" si="166"/>
        <v>1</v>
      </c>
      <c r="G5321" s="2">
        <f t="shared" si="167"/>
        <v>0</v>
      </c>
    </row>
    <row r="5322" spans="1:7" x14ac:dyDescent="0.35">
      <c r="A5322" t="s">
        <v>11372</v>
      </c>
      <c r="B5322" t="s">
        <v>7317</v>
      </c>
      <c r="C5322" t="s">
        <v>7363</v>
      </c>
      <c r="D5322" t="str">
        <f>IF($B5322="B","",IFERROR(VLOOKUP($C5322,Elster!$I$5:$M$148,3,FALSE),$C5322))</f>
        <v/>
      </c>
      <c r="E5322" t="str">
        <f>IF($B5322="A","",IFERROR(VLOOKUP($C5322,Elster!$I$5:$M$148,3,FALSE),$C5322))</f>
        <v xml:space="preserve">   "FESTSTOFFKESSELTEMP"                              </v>
      </c>
      <c r="F5322">
        <f t="shared" si="166"/>
        <v>28</v>
      </c>
      <c r="G5322" s="2">
        <f t="shared" si="167"/>
        <v>4.9999999999990052E-3</v>
      </c>
    </row>
    <row r="5323" spans="1:7" x14ac:dyDescent="0.35">
      <c r="A5323" t="s">
        <v>11372</v>
      </c>
      <c r="B5323" t="s">
        <v>7319</v>
      </c>
      <c r="C5323" t="s">
        <v>7363</v>
      </c>
      <c r="D5323" t="str">
        <f>IF($B5323="B","",IFERROR(VLOOKUP($C5323,Elster!$I$5:$M$148,3,FALSE),$C5323))</f>
        <v xml:space="preserve">   "FESTSTOFFKESSELTEMP"                              </v>
      </c>
      <c r="E5323" t="str">
        <f>IF($B5323="A","",IFERROR(VLOOKUP($C5323,Elster!$I$5:$M$148,3,FALSE),$C5323))</f>
        <v/>
      </c>
      <c r="F5323">
        <f t="shared" si="166"/>
        <v>28</v>
      </c>
      <c r="G5323" s="2">
        <f t="shared" si="167"/>
        <v>0</v>
      </c>
    </row>
    <row r="5324" spans="1:7" x14ac:dyDescent="0.35">
      <c r="A5324" t="s">
        <v>11373</v>
      </c>
      <c r="B5324" t="s">
        <v>7317</v>
      </c>
      <c r="C5324" t="s">
        <v>7321</v>
      </c>
      <c r="D5324" t="str">
        <f>IF($B5324="B","",IFERROR(VLOOKUP($C5324,Elster!$I$5:$M$148,3,FALSE),$C5324))</f>
        <v/>
      </c>
      <c r="E5324" t="str">
        <f>IF($B5324="A","",IFERROR(VLOOKUP($C5324,Elster!$I$5:$M$148,3,FALSE),$C5324))</f>
        <v xml:space="preserve">   "FEHLERMELDUNG"                                    </v>
      </c>
      <c r="F5324">
        <f t="shared" si="166"/>
        <v>1</v>
      </c>
      <c r="G5324" s="2">
        <f t="shared" si="167"/>
        <v>4.9999999999990052E-3</v>
      </c>
    </row>
    <row r="5325" spans="1:7" x14ac:dyDescent="0.35">
      <c r="A5325" t="s">
        <v>11373</v>
      </c>
      <c r="B5325" t="s">
        <v>7319</v>
      </c>
      <c r="C5325" t="s">
        <v>7321</v>
      </c>
      <c r="D5325" t="str">
        <f>IF($B5325="B","",IFERROR(VLOOKUP($C5325,Elster!$I$5:$M$148,3,FALSE),$C5325))</f>
        <v xml:space="preserve">   "FEHLERMELDUNG"                                    </v>
      </c>
      <c r="E5325" t="str">
        <f>IF($B5325="A","",IFERROR(VLOOKUP($C5325,Elster!$I$5:$M$148,3,FALSE),$C5325))</f>
        <v/>
      </c>
      <c r="F5325">
        <f t="shared" si="166"/>
        <v>1</v>
      </c>
      <c r="G5325" s="2">
        <f t="shared" si="167"/>
        <v>0</v>
      </c>
    </row>
    <row r="5326" spans="1:7" x14ac:dyDescent="0.35">
      <c r="A5326" t="s">
        <v>11374</v>
      </c>
      <c r="B5326" t="s">
        <v>7317</v>
      </c>
      <c r="C5326" t="s">
        <v>7320</v>
      </c>
      <c r="D5326" t="str">
        <f>IF($B5326="B","",IFERROR(VLOOKUP($C5326,Elster!$I$5:$M$148,3,FALSE),$C5326))</f>
        <v/>
      </c>
      <c r="E5326" t="str">
        <f>IF($B5326="A","",IFERROR(VLOOKUP($C5326,Elster!$I$5:$M$148,3,FALSE),$C5326))</f>
        <v>0x000</v>
      </c>
      <c r="F5326">
        <f t="shared" si="166"/>
        <v>0</v>
      </c>
      <c r="G5326" s="2">
        <f t="shared" si="167"/>
        <v>5.000000000002558E-3</v>
      </c>
    </row>
    <row r="5327" spans="1:7" x14ac:dyDescent="0.35">
      <c r="A5327" t="s">
        <v>11374</v>
      </c>
      <c r="B5327" t="s">
        <v>7319</v>
      </c>
      <c r="C5327" t="s">
        <v>7320</v>
      </c>
      <c r="D5327" t="str">
        <f>IF($B5327="B","",IFERROR(VLOOKUP($C5327,Elster!$I$5:$M$148,3,FALSE),$C5327))</f>
        <v>0x000</v>
      </c>
      <c r="E5327" t="str">
        <f>IF($B5327="A","",IFERROR(VLOOKUP($C5327,Elster!$I$5:$M$148,3,FALSE),$C5327))</f>
        <v/>
      </c>
      <c r="F5327">
        <f t="shared" si="166"/>
        <v>0</v>
      </c>
      <c r="G5327" s="2">
        <f t="shared" si="167"/>
        <v>0</v>
      </c>
    </row>
    <row r="5328" spans="1:7" x14ac:dyDescent="0.35">
      <c r="A5328" t="s">
        <v>11375</v>
      </c>
      <c r="B5328" t="s">
        <v>7317</v>
      </c>
      <c r="C5328" t="s">
        <v>7321</v>
      </c>
      <c r="D5328" t="str">
        <f>IF($B5328="B","",IFERROR(VLOOKUP($C5328,Elster!$I$5:$M$148,3,FALSE),$C5328))</f>
        <v/>
      </c>
      <c r="E5328" t="str">
        <f>IF($B5328="A","",IFERROR(VLOOKUP($C5328,Elster!$I$5:$M$148,3,FALSE),$C5328))</f>
        <v xml:space="preserve">   "FEHLERMELDUNG"                                    </v>
      </c>
      <c r="F5328">
        <f t="shared" si="166"/>
        <v>1</v>
      </c>
      <c r="G5328" s="2">
        <f t="shared" si="167"/>
        <v>4.9999999999990052E-3</v>
      </c>
    </row>
    <row r="5329" spans="1:7" x14ac:dyDescent="0.35">
      <c r="A5329" t="s">
        <v>11375</v>
      </c>
      <c r="B5329" t="s">
        <v>7319</v>
      </c>
      <c r="C5329" t="s">
        <v>7321</v>
      </c>
      <c r="D5329" t="str">
        <f>IF($B5329="B","",IFERROR(VLOOKUP($C5329,Elster!$I$5:$M$148,3,FALSE),$C5329))</f>
        <v xml:space="preserve">   "FEHLERMELDUNG"                                    </v>
      </c>
      <c r="E5329" t="str">
        <f>IF($B5329="A","",IFERROR(VLOOKUP($C5329,Elster!$I$5:$M$148,3,FALSE),$C5329))</f>
        <v/>
      </c>
      <c r="F5329">
        <f t="shared" si="166"/>
        <v>1</v>
      </c>
      <c r="G5329" s="2">
        <f t="shared" si="167"/>
        <v>0</v>
      </c>
    </row>
    <row r="5330" spans="1:7" x14ac:dyDescent="0.35">
      <c r="A5330" t="s">
        <v>11376</v>
      </c>
      <c r="B5330" t="s">
        <v>7317</v>
      </c>
      <c r="C5330" t="s">
        <v>7336</v>
      </c>
      <c r="D5330" t="str">
        <f>IF($B5330="B","",IFERROR(VLOOKUP($C5330,Elster!$I$5:$M$148,3,FALSE),$C5330))</f>
        <v/>
      </c>
      <c r="E5330" t="str">
        <f>IF($B5330="A","",IFERROR(VLOOKUP($C5330,Elster!$I$5:$M$148,3,FALSE),$C5330))</f>
        <v xml:space="preserve">   "MAX_TEMP_HZK"                                     </v>
      </c>
      <c r="F5330">
        <f t="shared" si="166"/>
        <v>41</v>
      </c>
      <c r="G5330" s="2">
        <f t="shared" si="167"/>
        <v>4.9999999999990052E-3</v>
      </c>
    </row>
    <row r="5331" spans="1:7" x14ac:dyDescent="0.35">
      <c r="A5331" t="s">
        <v>11376</v>
      </c>
      <c r="B5331" t="s">
        <v>7319</v>
      </c>
      <c r="C5331" t="s">
        <v>7336</v>
      </c>
      <c r="D5331" t="str">
        <f>IF($B5331="B","",IFERROR(VLOOKUP($C5331,Elster!$I$5:$M$148,3,FALSE),$C5331))</f>
        <v xml:space="preserve">   "MAX_TEMP_HZK"                                     </v>
      </c>
      <c r="E5331" t="str">
        <f>IF($B5331="A","",IFERROR(VLOOKUP($C5331,Elster!$I$5:$M$148,3,FALSE),$C5331))</f>
        <v/>
      </c>
      <c r="F5331">
        <f t="shared" si="166"/>
        <v>41</v>
      </c>
      <c r="G5331" s="2">
        <f t="shared" si="167"/>
        <v>0</v>
      </c>
    </row>
    <row r="5332" spans="1:7" x14ac:dyDescent="0.35">
      <c r="A5332" t="s">
        <v>11377</v>
      </c>
      <c r="B5332" t="s">
        <v>7317</v>
      </c>
      <c r="C5332" t="s">
        <v>7325</v>
      </c>
      <c r="D5332" t="str">
        <f>IF($B5332="B","",IFERROR(VLOOKUP($C5332,Elster!$I$5:$M$148,3,FALSE),$C5332))</f>
        <v/>
      </c>
      <c r="E5332" t="str">
        <f>IF($B5332="A","",IFERROR(VLOOKUP($C5332,Elster!$I$5:$M$148,3,FALSE),$C5332))</f>
        <v xml:space="preserve">   "SPEICHERSOLLTEMP"                                 </v>
      </c>
      <c r="F5332">
        <f t="shared" si="166"/>
        <v>3</v>
      </c>
      <c r="G5332" s="2">
        <f t="shared" si="167"/>
        <v>1.0052000000001726E-2</v>
      </c>
    </row>
    <row r="5333" spans="1:7" x14ac:dyDescent="0.35">
      <c r="A5333" t="s">
        <v>11378</v>
      </c>
      <c r="B5333" t="s">
        <v>7317</v>
      </c>
      <c r="C5333" t="s">
        <v>7320</v>
      </c>
      <c r="D5333" t="str">
        <f>IF($B5333="B","",IFERROR(VLOOKUP($C5333,Elster!$I$5:$M$148,3,FALSE),$C5333))</f>
        <v/>
      </c>
      <c r="E5333" t="str">
        <f>IF($B5333="A","",IFERROR(VLOOKUP($C5333,Elster!$I$5:$M$148,3,FALSE),$C5333))</f>
        <v>0x000</v>
      </c>
      <c r="F5333">
        <f t="shared" si="166"/>
        <v>0</v>
      </c>
      <c r="G5333" s="2">
        <f t="shared" si="167"/>
        <v>4.9479999999988422E-3</v>
      </c>
    </row>
    <row r="5334" spans="1:7" x14ac:dyDescent="0.35">
      <c r="A5334" t="s">
        <v>11379</v>
      </c>
      <c r="B5334" t="s">
        <v>7317</v>
      </c>
      <c r="C5334" t="s">
        <v>7318</v>
      </c>
      <c r="D5334" t="str">
        <f>IF($B5334="B","",IFERROR(VLOOKUP($C5334,Elster!$I$5:$M$148,3,FALSE),$C5334))</f>
        <v/>
      </c>
      <c r="E5334" t="str">
        <f>IF($B5334="A","",IFERROR(VLOOKUP($C5334,Elster!$I$5:$M$148,3,FALSE),$C5334))</f>
        <v xml:space="preserve">   "SAMMLERISTTEMP"                                   </v>
      </c>
      <c r="F5334">
        <f t="shared" si="166"/>
        <v>13</v>
      </c>
      <c r="G5334" s="2">
        <f t="shared" si="167"/>
        <v>4.9740000000007001E-3</v>
      </c>
    </row>
    <row r="5335" spans="1:7" x14ac:dyDescent="0.35">
      <c r="A5335" t="s">
        <v>11380</v>
      </c>
      <c r="B5335" t="s">
        <v>7317</v>
      </c>
      <c r="C5335" t="s">
        <v>7329</v>
      </c>
      <c r="D5335" t="str">
        <f>IF($B5335="B","",IFERROR(VLOOKUP($C5335,Elster!$I$5:$M$148,3,FALSE),$C5335))</f>
        <v/>
      </c>
      <c r="E5335" t="str">
        <f>IF($B5335="A","",IFERROR(VLOOKUP($C5335,Elster!$I$5:$M$148,3,FALSE),$C5335))</f>
        <v xml:space="preserve">   "KESSELSOLLTEMP"                                   </v>
      </c>
      <c r="F5335">
        <f t="shared" si="166"/>
        <v>2</v>
      </c>
      <c r="G5335" s="2">
        <f t="shared" si="167"/>
        <v>4.9729999999996721E-3</v>
      </c>
    </row>
    <row r="5336" spans="1:7" x14ac:dyDescent="0.35">
      <c r="A5336" t="s">
        <v>11381</v>
      </c>
      <c r="B5336" t="s">
        <v>7317</v>
      </c>
      <c r="C5336" t="s">
        <v>7320</v>
      </c>
      <c r="D5336" t="str">
        <f>IF($B5336="B","",IFERROR(VLOOKUP($C5336,Elster!$I$5:$M$148,3,FALSE),$C5336))</f>
        <v/>
      </c>
      <c r="E5336" t="str">
        <f>IF($B5336="A","",IFERROR(VLOOKUP($C5336,Elster!$I$5:$M$148,3,FALSE),$C5336))</f>
        <v>0x000</v>
      </c>
      <c r="F5336">
        <f t="shared" si="166"/>
        <v>0</v>
      </c>
      <c r="G5336" s="2">
        <f t="shared" si="167"/>
        <v>4.9740000000007001E-3</v>
      </c>
    </row>
    <row r="5337" spans="1:7" x14ac:dyDescent="0.35">
      <c r="A5337" t="s">
        <v>11382</v>
      </c>
      <c r="B5337" t="s">
        <v>7317</v>
      </c>
      <c r="C5337" t="s">
        <v>7366</v>
      </c>
      <c r="D5337" t="str">
        <f>IF($B5337="B","",IFERROR(VLOOKUP($C5337,Elster!$I$5:$M$148,3,FALSE),$C5337))</f>
        <v/>
      </c>
      <c r="E5337" t="str">
        <f>IF($B5337="A","",IFERROR(VLOOKUP($C5337,Elster!$I$5:$M$148,3,FALSE),$C5337))</f>
        <v xml:space="preserve">//   "ERWEITERUNGSTELEGRAMM"                            </v>
      </c>
      <c r="F5337">
        <f t="shared" si="166"/>
        <v>250</v>
      </c>
      <c r="G5337" s="2">
        <f t="shared" si="167"/>
        <v>4.9479999999988422E-3</v>
      </c>
    </row>
    <row r="5338" spans="1:7" x14ac:dyDescent="0.35">
      <c r="A5338" t="s">
        <v>11383</v>
      </c>
      <c r="B5338" t="s">
        <v>7317</v>
      </c>
      <c r="C5338" t="s">
        <v>7321</v>
      </c>
      <c r="D5338" t="str">
        <f>IF($B5338="B","",IFERROR(VLOOKUP($C5338,Elster!$I$5:$M$148,3,FALSE),$C5338))</f>
        <v/>
      </c>
      <c r="E5338" t="str">
        <f>IF($B5338="A","",IFERROR(VLOOKUP($C5338,Elster!$I$5:$M$148,3,FALSE),$C5338))</f>
        <v xml:space="preserve">   "FEHLERMELDUNG"                                    </v>
      </c>
      <c r="F5338">
        <f t="shared" si="166"/>
        <v>1</v>
      </c>
      <c r="G5338" s="2">
        <f t="shared" si="167"/>
        <v>4.9740000000007001E-3</v>
      </c>
    </row>
    <row r="5339" spans="1:7" x14ac:dyDescent="0.35">
      <c r="A5339" t="s">
        <v>11384</v>
      </c>
      <c r="B5339" t="s">
        <v>7317</v>
      </c>
      <c r="C5339" t="s">
        <v>7363</v>
      </c>
      <c r="D5339" t="str">
        <f>IF($B5339="B","",IFERROR(VLOOKUP($C5339,Elster!$I$5:$M$148,3,FALSE),$C5339))</f>
        <v/>
      </c>
      <c r="E5339" t="str">
        <f>IF($B5339="A","",IFERROR(VLOOKUP($C5339,Elster!$I$5:$M$148,3,FALSE),$C5339))</f>
        <v xml:space="preserve">   "FESTSTOFFKESSELTEMP"                              </v>
      </c>
      <c r="F5339">
        <f t="shared" si="166"/>
        <v>28</v>
      </c>
      <c r="G5339" s="2">
        <f t="shared" si="167"/>
        <v>4.9740000000007001E-3</v>
      </c>
    </row>
    <row r="5340" spans="1:7" x14ac:dyDescent="0.35">
      <c r="A5340" t="s">
        <v>11385</v>
      </c>
      <c r="B5340" t="s">
        <v>7317</v>
      </c>
      <c r="C5340" t="s">
        <v>7321</v>
      </c>
      <c r="D5340" t="str">
        <f>IF($B5340="B","",IFERROR(VLOOKUP($C5340,Elster!$I$5:$M$148,3,FALSE),$C5340))</f>
        <v/>
      </c>
      <c r="E5340" t="str">
        <f>IF($B5340="A","",IFERROR(VLOOKUP($C5340,Elster!$I$5:$M$148,3,FALSE),$C5340))</f>
        <v xml:space="preserve">   "FEHLERMELDUNG"                                    </v>
      </c>
      <c r="F5340">
        <f t="shared" si="166"/>
        <v>1</v>
      </c>
      <c r="G5340" s="2">
        <f t="shared" si="167"/>
        <v>4.9739999999971474E-3</v>
      </c>
    </row>
    <row r="5341" spans="1:7" x14ac:dyDescent="0.35">
      <c r="A5341" t="s">
        <v>11386</v>
      </c>
      <c r="B5341" t="s">
        <v>7317</v>
      </c>
      <c r="C5341" t="s">
        <v>7320</v>
      </c>
      <c r="D5341" t="str">
        <f>IF($B5341="B","",IFERROR(VLOOKUP($C5341,Elster!$I$5:$M$148,3,FALSE),$C5341))</f>
        <v/>
      </c>
      <c r="E5341" t="str">
        <f>IF($B5341="A","",IFERROR(VLOOKUP($C5341,Elster!$I$5:$M$148,3,FALSE),$C5341))</f>
        <v>0x000</v>
      </c>
      <c r="F5341">
        <f t="shared" si="166"/>
        <v>0</v>
      </c>
      <c r="G5341" s="2">
        <f t="shared" si="167"/>
        <v>4.9480000000023949E-3</v>
      </c>
    </row>
    <row r="5342" spans="1:7" x14ac:dyDescent="0.35">
      <c r="A5342" t="s">
        <v>11387</v>
      </c>
      <c r="B5342" t="s">
        <v>7317</v>
      </c>
      <c r="C5342" t="s">
        <v>7321</v>
      </c>
      <c r="D5342" t="str">
        <f>IF($B5342="B","",IFERROR(VLOOKUP($C5342,Elster!$I$5:$M$148,3,FALSE),$C5342))</f>
        <v/>
      </c>
      <c r="E5342" t="str">
        <f>IF($B5342="A","",IFERROR(VLOOKUP($C5342,Elster!$I$5:$M$148,3,FALSE),$C5342))</f>
        <v xml:space="preserve">   "FEHLERMELDUNG"                                    </v>
      </c>
      <c r="F5342">
        <f t="shared" si="166"/>
        <v>1</v>
      </c>
      <c r="G5342" s="2">
        <f t="shared" si="167"/>
        <v>4.9739999999971474E-3</v>
      </c>
    </row>
    <row r="5343" spans="1:7" x14ac:dyDescent="0.35">
      <c r="A5343" t="s">
        <v>11388</v>
      </c>
      <c r="B5343" t="s">
        <v>7317</v>
      </c>
      <c r="C5343" t="s">
        <v>7338</v>
      </c>
      <c r="D5343" t="str">
        <f>IF($B5343="B","",IFERROR(VLOOKUP($C5343,Elster!$I$5:$M$148,3,FALSE),$C5343))</f>
        <v/>
      </c>
      <c r="E5343" t="str">
        <f>IF($B5343="A","",IFERROR(VLOOKUP($C5343,Elster!$I$5:$M$148,3,FALSE),$C5343))</f>
        <v xml:space="preserve">   "KP"                                               </v>
      </c>
      <c r="F5343">
        <f t="shared" si="166"/>
        <v>42</v>
      </c>
      <c r="G5343" s="2">
        <f t="shared" si="167"/>
        <v>4.9730000000032248E-3</v>
      </c>
    </row>
    <row r="5344" spans="1:7" x14ac:dyDescent="0.35">
      <c r="A5344" t="s">
        <v>11389</v>
      </c>
      <c r="B5344" t="s">
        <v>7317</v>
      </c>
      <c r="C5344" t="s">
        <v>7318</v>
      </c>
      <c r="D5344" t="str">
        <f>IF($B5344="B","",IFERROR(VLOOKUP($C5344,Elster!$I$5:$M$148,3,FALSE),$C5344))</f>
        <v/>
      </c>
      <c r="E5344" t="str">
        <f>IF($B5344="A","",IFERROR(VLOOKUP($C5344,Elster!$I$5:$M$148,3,FALSE),$C5344))</f>
        <v xml:space="preserve">   "SAMMLERISTTEMP"                                   </v>
      </c>
      <c r="F5344">
        <f t="shared" si="166"/>
        <v>13</v>
      </c>
      <c r="G5344" s="2">
        <f t="shared" si="167"/>
        <v>8.254999999998347E-3</v>
      </c>
    </row>
    <row r="5345" spans="1:7" x14ac:dyDescent="0.35">
      <c r="A5345" t="s">
        <v>11390</v>
      </c>
      <c r="B5345" t="s">
        <v>7319</v>
      </c>
      <c r="C5345" t="s">
        <v>7318</v>
      </c>
      <c r="D5345" t="str">
        <f>IF($B5345="B","",IFERROR(VLOOKUP($C5345,Elster!$I$5:$M$148,3,FALSE),$C5345))</f>
        <v xml:space="preserve">   "SAMMLERISTTEMP"                                   </v>
      </c>
      <c r="E5345" t="str">
        <f>IF($B5345="A","",IFERROR(VLOOKUP($C5345,Elster!$I$5:$M$148,3,FALSE),$C5345))</f>
        <v/>
      </c>
      <c r="F5345">
        <f t="shared" si="166"/>
        <v>13</v>
      </c>
      <c r="G5345" s="2">
        <f t="shared" si="167"/>
        <v>1.0000000010279564E-6</v>
      </c>
    </row>
    <row r="5346" spans="1:7" x14ac:dyDescent="0.35">
      <c r="A5346" t="s">
        <v>11391</v>
      </c>
      <c r="B5346" t="s">
        <v>7317</v>
      </c>
      <c r="C5346" t="s">
        <v>7320</v>
      </c>
      <c r="D5346" t="str">
        <f>IF($B5346="B","",IFERROR(VLOOKUP($C5346,Elster!$I$5:$M$148,3,FALSE),$C5346))</f>
        <v/>
      </c>
      <c r="E5346" t="str">
        <f>IF($B5346="A","",IFERROR(VLOOKUP($C5346,Elster!$I$5:$M$148,3,FALSE),$C5346))</f>
        <v>0x000</v>
      </c>
      <c r="F5346">
        <f t="shared" si="166"/>
        <v>0</v>
      </c>
      <c r="G5346" s="2">
        <f t="shared" si="167"/>
        <v>4.9989999999979773E-3</v>
      </c>
    </row>
    <row r="5347" spans="1:7" x14ac:dyDescent="0.35">
      <c r="A5347" t="s">
        <v>11391</v>
      </c>
      <c r="B5347" t="s">
        <v>7319</v>
      </c>
      <c r="C5347" t="s">
        <v>7320</v>
      </c>
      <c r="D5347" t="str">
        <f>IF($B5347="B","",IFERROR(VLOOKUP($C5347,Elster!$I$5:$M$148,3,FALSE),$C5347))</f>
        <v>0x000</v>
      </c>
      <c r="E5347" t="str">
        <f>IF($B5347="A","",IFERROR(VLOOKUP($C5347,Elster!$I$5:$M$148,3,FALSE),$C5347))</f>
        <v/>
      </c>
      <c r="F5347">
        <f t="shared" si="166"/>
        <v>0</v>
      </c>
      <c r="G5347" s="2">
        <f t="shared" si="167"/>
        <v>0</v>
      </c>
    </row>
    <row r="5348" spans="1:7" x14ac:dyDescent="0.35">
      <c r="A5348" t="s">
        <v>11392</v>
      </c>
      <c r="B5348" t="s">
        <v>7317</v>
      </c>
      <c r="C5348" t="s">
        <v>7325</v>
      </c>
      <c r="D5348" t="str">
        <f>IF($B5348="B","",IFERROR(VLOOKUP($C5348,Elster!$I$5:$M$148,3,FALSE),$C5348))</f>
        <v/>
      </c>
      <c r="E5348" t="str">
        <f>IF($B5348="A","",IFERROR(VLOOKUP($C5348,Elster!$I$5:$M$148,3,FALSE),$C5348))</f>
        <v xml:space="preserve">   "SPEICHERSOLLTEMP"                                 </v>
      </c>
      <c r="F5348">
        <f t="shared" si="166"/>
        <v>3</v>
      </c>
      <c r="G5348" s="2">
        <f t="shared" si="167"/>
        <v>5.000000000002558E-3</v>
      </c>
    </row>
    <row r="5349" spans="1:7" x14ac:dyDescent="0.35">
      <c r="A5349" t="s">
        <v>11392</v>
      </c>
      <c r="B5349" t="s">
        <v>7319</v>
      </c>
      <c r="C5349" t="s">
        <v>7325</v>
      </c>
      <c r="D5349" t="str">
        <f>IF($B5349="B","",IFERROR(VLOOKUP($C5349,Elster!$I$5:$M$148,3,FALSE),$C5349))</f>
        <v xml:space="preserve">   "SPEICHERSOLLTEMP"                                 </v>
      </c>
      <c r="E5349" t="str">
        <f>IF($B5349="A","",IFERROR(VLOOKUP($C5349,Elster!$I$5:$M$148,3,FALSE),$C5349))</f>
        <v/>
      </c>
      <c r="F5349">
        <f t="shared" si="166"/>
        <v>3</v>
      </c>
      <c r="G5349" s="2">
        <f t="shared" si="167"/>
        <v>0</v>
      </c>
    </row>
    <row r="5350" spans="1:7" x14ac:dyDescent="0.35">
      <c r="A5350" t="s">
        <v>11393</v>
      </c>
      <c r="B5350" t="s">
        <v>7317</v>
      </c>
      <c r="C5350" t="s">
        <v>7321</v>
      </c>
      <c r="D5350" t="str">
        <f>IF($B5350="B","",IFERROR(VLOOKUP($C5350,Elster!$I$5:$M$148,3,FALSE),$C5350))</f>
        <v/>
      </c>
      <c r="E5350" t="str">
        <f>IF($B5350="A","",IFERROR(VLOOKUP($C5350,Elster!$I$5:$M$148,3,FALSE),$C5350))</f>
        <v xml:space="preserve">   "FEHLERMELDUNG"                                    </v>
      </c>
      <c r="F5350">
        <f t="shared" si="166"/>
        <v>1</v>
      </c>
      <c r="G5350" s="2">
        <f t="shared" si="167"/>
        <v>4.9999999999990052E-3</v>
      </c>
    </row>
    <row r="5351" spans="1:7" x14ac:dyDescent="0.35">
      <c r="A5351" t="s">
        <v>11393</v>
      </c>
      <c r="B5351" t="s">
        <v>7319</v>
      </c>
      <c r="C5351" t="s">
        <v>7321</v>
      </c>
      <c r="D5351" t="str">
        <f>IF($B5351="B","",IFERROR(VLOOKUP($C5351,Elster!$I$5:$M$148,3,FALSE),$C5351))</f>
        <v xml:space="preserve">   "FEHLERMELDUNG"                                    </v>
      </c>
      <c r="E5351" t="str">
        <f>IF($B5351="A","",IFERROR(VLOOKUP($C5351,Elster!$I$5:$M$148,3,FALSE),$C5351))</f>
        <v/>
      </c>
      <c r="F5351">
        <f t="shared" si="166"/>
        <v>1</v>
      </c>
      <c r="G5351" s="2">
        <f t="shared" si="167"/>
        <v>0</v>
      </c>
    </row>
    <row r="5352" spans="1:7" x14ac:dyDescent="0.35">
      <c r="A5352" t="s">
        <v>11394</v>
      </c>
      <c r="B5352" t="s">
        <v>7317</v>
      </c>
      <c r="C5352" t="s">
        <v>7320</v>
      </c>
      <c r="D5352" t="str">
        <f>IF($B5352="B","",IFERROR(VLOOKUP($C5352,Elster!$I$5:$M$148,3,FALSE),$C5352))</f>
        <v/>
      </c>
      <c r="E5352" t="str">
        <f>IF($B5352="A","",IFERROR(VLOOKUP($C5352,Elster!$I$5:$M$148,3,FALSE),$C5352))</f>
        <v>0x000</v>
      </c>
      <c r="F5352">
        <f t="shared" si="166"/>
        <v>0</v>
      </c>
      <c r="G5352" s="2">
        <f t="shared" si="167"/>
        <v>4.9999999999990052E-3</v>
      </c>
    </row>
    <row r="5353" spans="1:7" x14ac:dyDescent="0.35">
      <c r="A5353" t="s">
        <v>11394</v>
      </c>
      <c r="B5353" t="s">
        <v>7319</v>
      </c>
      <c r="C5353" t="s">
        <v>7320</v>
      </c>
      <c r="D5353" t="str">
        <f>IF($B5353="B","",IFERROR(VLOOKUP($C5353,Elster!$I$5:$M$148,3,FALSE),$C5353))</f>
        <v>0x000</v>
      </c>
      <c r="E5353" t="str">
        <f>IF($B5353="A","",IFERROR(VLOOKUP($C5353,Elster!$I$5:$M$148,3,FALSE),$C5353))</f>
        <v/>
      </c>
      <c r="F5353">
        <f t="shared" si="166"/>
        <v>0</v>
      </c>
      <c r="G5353" s="2">
        <f t="shared" si="167"/>
        <v>0</v>
      </c>
    </row>
    <row r="5354" spans="1:7" x14ac:dyDescent="0.35">
      <c r="A5354" t="s">
        <v>11395</v>
      </c>
      <c r="B5354" t="s">
        <v>7317</v>
      </c>
      <c r="C5354" t="s">
        <v>7366</v>
      </c>
      <c r="D5354" t="str">
        <f>IF($B5354="B","",IFERROR(VLOOKUP($C5354,Elster!$I$5:$M$148,3,FALSE),$C5354))</f>
        <v/>
      </c>
      <c r="E5354" t="str">
        <f>IF($B5354="A","",IFERROR(VLOOKUP($C5354,Elster!$I$5:$M$148,3,FALSE),$C5354))</f>
        <v xml:space="preserve">//   "ERWEITERUNGSTELEGRAMM"                            </v>
      </c>
      <c r="F5354">
        <f t="shared" si="166"/>
        <v>250</v>
      </c>
      <c r="G5354" s="2">
        <f t="shared" si="167"/>
        <v>4.9999999999990052E-3</v>
      </c>
    </row>
    <row r="5355" spans="1:7" x14ac:dyDescent="0.35">
      <c r="A5355" t="s">
        <v>11395</v>
      </c>
      <c r="B5355" t="s">
        <v>7319</v>
      </c>
      <c r="C5355" t="s">
        <v>7366</v>
      </c>
      <c r="D5355" t="str">
        <f>IF($B5355="B","",IFERROR(VLOOKUP($C5355,Elster!$I$5:$M$148,3,FALSE),$C5355))</f>
        <v xml:space="preserve">//   "ERWEITERUNGSTELEGRAMM"                            </v>
      </c>
      <c r="E5355" t="str">
        <f>IF($B5355="A","",IFERROR(VLOOKUP($C5355,Elster!$I$5:$M$148,3,FALSE),$C5355))</f>
        <v/>
      </c>
      <c r="F5355">
        <f t="shared" si="166"/>
        <v>250</v>
      </c>
      <c r="G5355" s="2">
        <f t="shared" si="167"/>
        <v>0</v>
      </c>
    </row>
    <row r="5356" spans="1:7" x14ac:dyDescent="0.35">
      <c r="A5356" t="s">
        <v>11396</v>
      </c>
      <c r="B5356" t="s">
        <v>7317</v>
      </c>
      <c r="C5356" t="s">
        <v>7321</v>
      </c>
      <c r="D5356" t="str">
        <f>IF($B5356="B","",IFERROR(VLOOKUP($C5356,Elster!$I$5:$M$148,3,FALSE),$C5356))</f>
        <v/>
      </c>
      <c r="E5356" t="str">
        <f>IF($B5356="A","",IFERROR(VLOOKUP($C5356,Elster!$I$5:$M$148,3,FALSE),$C5356))</f>
        <v xml:space="preserve">   "FEHLERMELDUNG"                                    </v>
      </c>
      <c r="F5356">
        <f t="shared" si="166"/>
        <v>1</v>
      </c>
      <c r="G5356" s="2">
        <f t="shared" si="167"/>
        <v>5.000000000002558E-3</v>
      </c>
    </row>
    <row r="5357" spans="1:7" x14ac:dyDescent="0.35">
      <c r="A5357" t="s">
        <v>11396</v>
      </c>
      <c r="B5357" t="s">
        <v>7319</v>
      </c>
      <c r="C5357" t="s">
        <v>7321</v>
      </c>
      <c r="D5357" t="str">
        <f>IF($B5357="B","",IFERROR(VLOOKUP($C5357,Elster!$I$5:$M$148,3,FALSE),$C5357))</f>
        <v xml:space="preserve">   "FEHLERMELDUNG"                                    </v>
      </c>
      <c r="E5357" t="str">
        <f>IF($B5357="A","",IFERROR(VLOOKUP($C5357,Elster!$I$5:$M$148,3,FALSE),$C5357))</f>
        <v/>
      </c>
      <c r="F5357">
        <f t="shared" si="166"/>
        <v>1</v>
      </c>
      <c r="G5357" s="2">
        <f t="shared" si="167"/>
        <v>0</v>
      </c>
    </row>
    <row r="5358" spans="1:7" x14ac:dyDescent="0.35">
      <c r="A5358" t="s">
        <v>11397</v>
      </c>
      <c r="B5358" t="s">
        <v>7317</v>
      </c>
      <c r="C5358" t="s">
        <v>7998</v>
      </c>
      <c r="D5358" t="str">
        <f>IF($B5358="B","",IFERROR(VLOOKUP($C5358,Elster!$I$5:$M$148,3,FALSE),$C5358))</f>
        <v/>
      </c>
      <c r="E5358" t="str">
        <f>IF($B5358="A","",IFERROR(VLOOKUP($C5358,Elster!$I$5:$M$148,3,FALSE),$C5358))</f>
        <v>0x01D</v>
      </c>
      <c r="F5358">
        <f t="shared" si="166"/>
        <v>29</v>
      </c>
      <c r="G5358" s="2">
        <f t="shared" si="167"/>
        <v>4.9999999999990052E-3</v>
      </c>
    </row>
    <row r="5359" spans="1:7" x14ac:dyDescent="0.35">
      <c r="A5359" t="s">
        <v>11397</v>
      </c>
      <c r="B5359" t="s">
        <v>7319</v>
      </c>
      <c r="C5359" t="s">
        <v>7998</v>
      </c>
      <c r="D5359" t="str">
        <f>IF($B5359="B","",IFERROR(VLOOKUP($C5359,Elster!$I$5:$M$148,3,FALSE),$C5359))</f>
        <v>0x01D</v>
      </c>
      <c r="E5359" t="str">
        <f>IF($B5359="A","",IFERROR(VLOOKUP($C5359,Elster!$I$5:$M$148,3,FALSE),$C5359))</f>
        <v/>
      </c>
      <c r="F5359">
        <f t="shared" si="166"/>
        <v>29</v>
      </c>
      <c r="G5359" s="2">
        <f t="shared" si="167"/>
        <v>0</v>
      </c>
    </row>
    <row r="5360" spans="1:7" x14ac:dyDescent="0.35">
      <c r="A5360" t="s">
        <v>11398</v>
      </c>
      <c r="B5360" t="s">
        <v>7317</v>
      </c>
      <c r="C5360" t="s">
        <v>7318</v>
      </c>
      <c r="D5360" t="str">
        <f>IF($B5360="B","",IFERROR(VLOOKUP($C5360,Elster!$I$5:$M$148,3,FALSE),$C5360))</f>
        <v/>
      </c>
      <c r="E5360" t="str">
        <f>IF($B5360="A","",IFERROR(VLOOKUP($C5360,Elster!$I$5:$M$148,3,FALSE),$C5360))</f>
        <v xml:space="preserve">   "SAMMLERISTTEMP"                                   </v>
      </c>
      <c r="F5360">
        <f t="shared" si="166"/>
        <v>13</v>
      </c>
      <c r="G5360" s="2">
        <f t="shared" si="167"/>
        <v>4.9999999999990052E-3</v>
      </c>
    </row>
    <row r="5361" spans="1:7" x14ac:dyDescent="0.35">
      <c r="A5361" t="s">
        <v>11398</v>
      </c>
      <c r="B5361" t="s">
        <v>7319</v>
      </c>
      <c r="C5361" t="s">
        <v>7318</v>
      </c>
      <c r="D5361" t="str">
        <f>IF($B5361="B","",IFERROR(VLOOKUP($C5361,Elster!$I$5:$M$148,3,FALSE),$C5361))</f>
        <v xml:space="preserve">   "SAMMLERISTTEMP"                                   </v>
      </c>
      <c r="E5361" t="str">
        <f>IF($B5361="A","",IFERROR(VLOOKUP($C5361,Elster!$I$5:$M$148,3,FALSE),$C5361))</f>
        <v/>
      </c>
      <c r="F5361">
        <f t="shared" si="166"/>
        <v>13</v>
      </c>
      <c r="G5361" s="2">
        <f t="shared" si="167"/>
        <v>0</v>
      </c>
    </row>
    <row r="5362" spans="1:7" x14ac:dyDescent="0.35">
      <c r="A5362" t="s">
        <v>11399</v>
      </c>
      <c r="B5362" t="s">
        <v>7317</v>
      </c>
      <c r="C5362" t="s">
        <v>7320</v>
      </c>
      <c r="D5362" t="str">
        <f>IF($B5362="B","",IFERROR(VLOOKUP($C5362,Elster!$I$5:$M$148,3,FALSE),$C5362))</f>
        <v/>
      </c>
      <c r="E5362" t="str">
        <f>IF($B5362="A","",IFERROR(VLOOKUP($C5362,Elster!$I$5:$M$148,3,FALSE),$C5362))</f>
        <v>0x000</v>
      </c>
      <c r="F5362">
        <f t="shared" si="166"/>
        <v>0</v>
      </c>
      <c r="G5362" s="2">
        <f t="shared" si="167"/>
        <v>5.000000000002558E-3</v>
      </c>
    </row>
    <row r="5363" spans="1:7" x14ac:dyDescent="0.35">
      <c r="A5363" t="s">
        <v>11399</v>
      </c>
      <c r="B5363" t="s">
        <v>7319</v>
      </c>
      <c r="C5363" t="s">
        <v>7320</v>
      </c>
      <c r="D5363" t="str">
        <f>IF($B5363="B","",IFERROR(VLOOKUP($C5363,Elster!$I$5:$M$148,3,FALSE),$C5363))</f>
        <v>0x000</v>
      </c>
      <c r="E5363" t="str">
        <f>IF($B5363="A","",IFERROR(VLOOKUP($C5363,Elster!$I$5:$M$148,3,FALSE),$C5363))</f>
        <v/>
      </c>
      <c r="F5363">
        <f t="shared" si="166"/>
        <v>0</v>
      </c>
      <c r="G5363" s="2">
        <f t="shared" si="167"/>
        <v>0</v>
      </c>
    </row>
    <row r="5364" spans="1:7" x14ac:dyDescent="0.35">
      <c r="A5364" t="s">
        <v>11400</v>
      </c>
      <c r="B5364" t="s">
        <v>7319</v>
      </c>
      <c r="C5364" t="s">
        <v>7321</v>
      </c>
      <c r="D5364" t="str">
        <f>IF($B5364="B","",IFERROR(VLOOKUP($C5364,Elster!$I$5:$M$148,3,FALSE),$C5364))</f>
        <v xml:space="preserve">   "FEHLERMELDUNG"                                    </v>
      </c>
      <c r="E5364" t="str">
        <f>IF($B5364="A","",IFERROR(VLOOKUP($C5364,Elster!$I$5:$M$148,3,FALSE),$C5364))</f>
        <v/>
      </c>
      <c r="F5364">
        <f t="shared" si="166"/>
        <v>1</v>
      </c>
      <c r="G5364" s="2">
        <f t="shared" si="167"/>
        <v>4.9999999999990052E-3</v>
      </c>
    </row>
    <row r="5365" spans="1:7" x14ac:dyDescent="0.35">
      <c r="A5365" t="s">
        <v>11401</v>
      </c>
      <c r="B5365" t="s">
        <v>7317</v>
      </c>
      <c r="C5365" t="s">
        <v>7321</v>
      </c>
      <c r="D5365" t="str">
        <f>IF($B5365="B","",IFERROR(VLOOKUP($C5365,Elster!$I$5:$M$148,3,FALSE),$C5365))</f>
        <v/>
      </c>
      <c r="E5365" t="str">
        <f>IF($B5365="A","",IFERROR(VLOOKUP($C5365,Elster!$I$5:$M$148,3,FALSE),$C5365))</f>
        <v xml:space="preserve">   "FEHLERMELDUNG"                                    </v>
      </c>
      <c r="F5365">
        <f t="shared" si="166"/>
        <v>1</v>
      </c>
      <c r="G5365" s="2">
        <f t="shared" si="167"/>
        <v>2.5999999998305157E-5</v>
      </c>
    </row>
    <row r="5366" spans="1:7" x14ac:dyDescent="0.35">
      <c r="A5366" t="s">
        <v>11402</v>
      </c>
      <c r="B5366" t="s">
        <v>7317</v>
      </c>
      <c r="C5366" t="s">
        <v>8003</v>
      </c>
      <c r="D5366" t="str">
        <f>IF($B5366="B","",IFERROR(VLOOKUP($C5366,Elster!$I$5:$M$148,3,FALSE),$C5366))</f>
        <v/>
      </c>
      <c r="E5366" t="str">
        <f>IF($B5366="A","",IFERROR(VLOOKUP($C5366,Elster!$I$5:$M$148,3,FALSE),$C5366))</f>
        <v xml:space="preserve">   "KOLLEKTORTEMP_2"                                  </v>
      </c>
      <c r="F5366">
        <f t="shared" si="166"/>
        <v>54</v>
      </c>
      <c r="G5366" s="2">
        <f t="shared" si="167"/>
        <v>5.000000000002558E-3</v>
      </c>
    </row>
    <row r="5367" spans="1:7" x14ac:dyDescent="0.35">
      <c r="A5367" t="s">
        <v>11402</v>
      </c>
      <c r="B5367" t="s">
        <v>7319</v>
      </c>
      <c r="C5367" t="s">
        <v>8003</v>
      </c>
      <c r="D5367" t="str">
        <f>IF($B5367="B","",IFERROR(VLOOKUP($C5367,Elster!$I$5:$M$148,3,FALSE),$C5367))</f>
        <v xml:space="preserve">   "KOLLEKTORTEMP_2"                                  </v>
      </c>
      <c r="E5367" t="str">
        <f>IF($B5367="A","",IFERROR(VLOOKUP($C5367,Elster!$I$5:$M$148,3,FALSE),$C5367))</f>
        <v/>
      </c>
      <c r="F5367">
        <f t="shared" si="166"/>
        <v>54</v>
      </c>
      <c r="G5367" s="2">
        <f t="shared" si="167"/>
        <v>0</v>
      </c>
    </row>
    <row r="5368" spans="1:7" x14ac:dyDescent="0.35">
      <c r="A5368" t="s">
        <v>11403</v>
      </c>
      <c r="B5368" t="s">
        <v>7317</v>
      </c>
      <c r="C5368" t="s">
        <v>7325</v>
      </c>
      <c r="D5368" t="str">
        <f>IF($B5368="B","",IFERROR(VLOOKUP($C5368,Elster!$I$5:$M$148,3,FALSE),$C5368))</f>
        <v/>
      </c>
      <c r="E5368" t="str">
        <f>IF($B5368="A","",IFERROR(VLOOKUP($C5368,Elster!$I$5:$M$148,3,FALSE),$C5368))</f>
        <v xml:space="preserve">   "SPEICHERSOLLTEMP"                                 </v>
      </c>
      <c r="F5368">
        <f t="shared" si="166"/>
        <v>3</v>
      </c>
      <c r="G5368" s="2">
        <f t="shared" si="167"/>
        <v>1.0493999999997783E-2</v>
      </c>
    </row>
    <row r="5369" spans="1:7" x14ac:dyDescent="0.35">
      <c r="A5369" t="s">
        <v>11404</v>
      </c>
      <c r="B5369" t="s">
        <v>7317</v>
      </c>
      <c r="C5369" t="s">
        <v>7320</v>
      </c>
      <c r="D5369" t="str">
        <f>IF($B5369="B","",IFERROR(VLOOKUP($C5369,Elster!$I$5:$M$148,3,FALSE),$C5369))</f>
        <v/>
      </c>
      <c r="E5369" t="str">
        <f>IF($B5369="A","",IFERROR(VLOOKUP($C5369,Elster!$I$5:$M$148,3,FALSE),$C5369))</f>
        <v>0x000</v>
      </c>
      <c r="F5369">
        <f t="shared" si="166"/>
        <v>0</v>
      </c>
      <c r="G5369" s="2">
        <f t="shared" si="167"/>
        <v>4.9740000000007001E-3</v>
      </c>
    </row>
    <row r="5370" spans="1:7" x14ac:dyDescent="0.35">
      <c r="A5370" t="s">
        <v>11405</v>
      </c>
      <c r="B5370" t="s">
        <v>7317</v>
      </c>
      <c r="C5370" t="s">
        <v>7318</v>
      </c>
      <c r="D5370" t="str">
        <f>IF($B5370="B","",IFERROR(VLOOKUP($C5370,Elster!$I$5:$M$148,3,FALSE),$C5370))</f>
        <v/>
      </c>
      <c r="E5370" t="str">
        <f>IF($B5370="A","",IFERROR(VLOOKUP($C5370,Elster!$I$5:$M$148,3,FALSE),$C5370))</f>
        <v xml:space="preserve">   "SAMMLERISTTEMP"                                   </v>
      </c>
      <c r="F5370">
        <f t="shared" si="166"/>
        <v>13</v>
      </c>
      <c r="G5370" s="2">
        <f t="shared" si="167"/>
        <v>4.9740000000007001E-3</v>
      </c>
    </row>
    <row r="5371" spans="1:7" x14ac:dyDescent="0.35">
      <c r="A5371" t="s">
        <v>11406</v>
      </c>
      <c r="B5371" t="s">
        <v>7317</v>
      </c>
      <c r="C5371" t="s">
        <v>7329</v>
      </c>
      <c r="D5371" t="str">
        <f>IF($B5371="B","",IFERROR(VLOOKUP($C5371,Elster!$I$5:$M$148,3,FALSE),$C5371))</f>
        <v/>
      </c>
      <c r="E5371" t="str">
        <f>IF($B5371="A","",IFERROR(VLOOKUP($C5371,Elster!$I$5:$M$148,3,FALSE),$C5371))</f>
        <v xml:space="preserve">   "KESSELSOLLTEMP"                                   </v>
      </c>
      <c r="F5371">
        <f t="shared" si="166"/>
        <v>2</v>
      </c>
      <c r="G5371" s="2">
        <f t="shared" si="167"/>
        <v>4.9479999999988422E-3</v>
      </c>
    </row>
    <row r="5372" spans="1:7" x14ac:dyDescent="0.35">
      <c r="A5372" t="s">
        <v>11407</v>
      </c>
      <c r="B5372" t="s">
        <v>7317</v>
      </c>
      <c r="C5372" t="s">
        <v>7320</v>
      </c>
      <c r="D5372" t="str">
        <f>IF($B5372="B","",IFERROR(VLOOKUP($C5372,Elster!$I$5:$M$148,3,FALSE),$C5372))</f>
        <v/>
      </c>
      <c r="E5372" t="str">
        <f>IF($B5372="A","",IFERROR(VLOOKUP($C5372,Elster!$I$5:$M$148,3,FALSE),$C5372))</f>
        <v>0x000</v>
      </c>
      <c r="F5372">
        <f t="shared" si="166"/>
        <v>0</v>
      </c>
      <c r="G5372" s="2">
        <f t="shared" si="167"/>
        <v>4.9740000000007001E-3</v>
      </c>
    </row>
    <row r="5373" spans="1:7" x14ac:dyDescent="0.35">
      <c r="A5373" t="s">
        <v>11408</v>
      </c>
      <c r="B5373" t="s">
        <v>7317</v>
      </c>
      <c r="C5373" t="s">
        <v>7366</v>
      </c>
      <c r="D5373" t="str">
        <f>IF($B5373="B","",IFERROR(VLOOKUP($C5373,Elster!$I$5:$M$148,3,FALSE),$C5373))</f>
        <v/>
      </c>
      <c r="E5373" t="str">
        <f>IF($B5373="A","",IFERROR(VLOOKUP($C5373,Elster!$I$5:$M$148,3,FALSE),$C5373))</f>
        <v xml:space="preserve">//   "ERWEITERUNGSTELEGRAMM"                            </v>
      </c>
      <c r="F5373">
        <f t="shared" si="166"/>
        <v>250</v>
      </c>
      <c r="G5373" s="2">
        <f t="shared" si="167"/>
        <v>4.9740000000007001E-3</v>
      </c>
    </row>
    <row r="5374" spans="1:7" x14ac:dyDescent="0.35">
      <c r="A5374" t="s">
        <v>11409</v>
      </c>
      <c r="B5374" t="s">
        <v>7317</v>
      </c>
      <c r="C5374" t="s">
        <v>7321</v>
      </c>
      <c r="D5374" t="str">
        <f>IF($B5374="B","",IFERROR(VLOOKUP($C5374,Elster!$I$5:$M$148,3,FALSE),$C5374))</f>
        <v/>
      </c>
      <c r="E5374" t="str">
        <f>IF($B5374="A","",IFERROR(VLOOKUP($C5374,Elster!$I$5:$M$148,3,FALSE),$C5374))</f>
        <v xml:space="preserve">   "FEHLERMELDUNG"                                    </v>
      </c>
      <c r="F5374">
        <f t="shared" si="166"/>
        <v>1</v>
      </c>
      <c r="G5374" s="2">
        <f t="shared" si="167"/>
        <v>4.9469999999978143E-3</v>
      </c>
    </row>
    <row r="5375" spans="1:7" x14ac:dyDescent="0.35">
      <c r="A5375" t="s">
        <v>11410</v>
      </c>
      <c r="B5375" t="s">
        <v>7317</v>
      </c>
      <c r="C5375" t="s">
        <v>7998</v>
      </c>
      <c r="D5375" t="str">
        <f>IF($B5375="B","",IFERROR(VLOOKUP($C5375,Elster!$I$5:$M$148,3,FALSE),$C5375))</f>
        <v/>
      </c>
      <c r="E5375" t="str">
        <f>IF($B5375="A","",IFERROR(VLOOKUP($C5375,Elster!$I$5:$M$148,3,FALSE),$C5375))</f>
        <v>0x01D</v>
      </c>
      <c r="F5375">
        <f t="shared" si="166"/>
        <v>29</v>
      </c>
      <c r="G5375" s="2">
        <f t="shared" si="167"/>
        <v>4.9740000000007001E-3</v>
      </c>
    </row>
    <row r="5376" spans="1:7" x14ac:dyDescent="0.35">
      <c r="A5376" t="s">
        <v>11411</v>
      </c>
      <c r="B5376" t="s">
        <v>7317</v>
      </c>
      <c r="C5376" t="s">
        <v>7318</v>
      </c>
      <c r="D5376" t="str">
        <f>IF($B5376="B","",IFERROR(VLOOKUP($C5376,Elster!$I$5:$M$148,3,FALSE),$C5376))</f>
        <v/>
      </c>
      <c r="E5376" t="str">
        <f>IF($B5376="A","",IFERROR(VLOOKUP($C5376,Elster!$I$5:$M$148,3,FALSE),$C5376))</f>
        <v xml:space="preserve">   "SAMMLERISTTEMP"                                   </v>
      </c>
      <c r="F5376">
        <f t="shared" si="166"/>
        <v>13</v>
      </c>
      <c r="G5376" s="2">
        <f t="shared" si="167"/>
        <v>4.9740000000007001E-3</v>
      </c>
    </row>
    <row r="5377" spans="1:7" x14ac:dyDescent="0.35">
      <c r="A5377" t="s">
        <v>11412</v>
      </c>
      <c r="B5377" t="s">
        <v>7317</v>
      </c>
      <c r="C5377" t="s">
        <v>7320</v>
      </c>
      <c r="D5377" t="str">
        <f>IF($B5377="B","",IFERROR(VLOOKUP($C5377,Elster!$I$5:$M$148,3,FALSE),$C5377))</f>
        <v/>
      </c>
      <c r="E5377" t="str">
        <f>IF($B5377="A","",IFERROR(VLOOKUP($C5377,Elster!$I$5:$M$148,3,FALSE),$C5377))</f>
        <v>0x000</v>
      </c>
      <c r="F5377">
        <f t="shared" si="166"/>
        <v>0</v>
      </c>
      <c r="G5377" s="2">
        <f t="shared" si="167"/>
        <v>4.9740000000007001E-3</v>
      </c>
    </row>
    <row r="5378" spans="1:7" x14ac:dyDescent="0.35">
      <c r="A5378" t="s">
        <v>11413</v>
      </c>
      <c r="B5378" t="s">
        <v>7317</v>
      </c>
      <c r="C5378" t="s">
        <v>7321</v>
      </c>
      <c r="D5378" t="str">
        <f>IF($B5378="B","",IFERROR(VLOOKUP($C5378,Elster!$I$5:$M$148,3,FALSE),$C5378))</f>
        <v/>
      </c>
      <c r="E5378" t="str">
        <f>IF($B5378="A","",IFERROR(VLOOKUP($C5378,Elster!$I$5:$M$148,3,FALSE),$C5378))</f>
        <v xml:space="preserve">   "FEHLERMELDUNG"                                    </v>
      </c>
      <c r="F5378">
        <f t="shared" si="166"/>
        <v>1</v>
      </c>
      <c r="G5378" s="2">
        <f t="shared" si="167"/>
        <v>4.9479999999988422E-3</v>
      </c>
    </row>
    <row r="5379" spans="1:7" x14ac:dyDescent="0.35">
      <c r="A5379" t="s">
        <v>11414</v>
      </c>
      <c r="B5379" t="s">
        <v>7317</v>
      </c>
      <c r="C5379" t="s">
        <v>8016</v>
      </c>
      <c r="D5379" t="str">
        <f>IF($B5379="B","",IFERROR(VLOOKUP($C5379,Elster!$I$5:$M$148,3,FALSE),$C5379))</f>
        <v/>
      </c>
      <c r="E5379" t="str">
        <f>IF($B5379="A","",IFERROR(VLOOKUP($C5379,Elster!$I$5:$M$148,3,FALSE),$C5379))</f>
        <v>0x037</v>
      </c>
      <c r="F5379">
        <f t="shared" ref="F5379:F5442" si="168">HEX2DEC(REPLACE(C5379,1,2,""))</f>
        <v>55</v>
      </c>
      <c r="G5379" s="2">
        <f t="shared" si="167"/>
        <v>4.9740000000007001E-3</v>
      </c>
    </row>
    <row r="5380" spans="1:7" x14ac:dyDescent="0.35">
      <c r="A5380" t="s">
        <v>11415</v>
      </c>
      <c r="B5380" t="s">
        <v>7317</v>
      </c>
      <c r="C5380" t="s">
        <v>7318</v>
      </c>
      <c r="D5380" t="str">
        <f>IF($B5380="B","",IFERROR(VLOOKUP($C5380,Elster!$I$5:$M$148,3,FALSE),$C5380))</f>
        <v/>
      </c>
      <c r="E5380" t="str">
        <f>IF($B5380="A","",IFERROR(VLOOKUP($C5380,Elster!$I$5:$M$148,3,FALSE),$C5380))</f>
        <v xml:space="preserve">   "SAMMLERISTTEMP"                                   </v>
      </c>
      <c r="F5380">
        <f t="shared" si="168"/>
        <v>13</v>
      </c>
      <c r="G5380" s="2">
        <f t="shared" ref="G5380:G5443" si="169">SUBSTITUTE(A5380,"s","")-SUBSTITUTE(A5379,"s","")</f>
        <v>7.7859999999994045E-3</v>
      </c>
    </row>
    <row r="5381" spans="1:7" x14ac:dyDescent="0.35">
      <c r="A5381" t="s">
        <v>11415</v>
      </c>
      <c r="B5381" t="s">
        <v>7319</v>
      </c>
      <c r="C5381" t="s">
        <v>7318</v>
      </c>
      <c r="D5381" t="str">
        <f>IF($B5381="B","",IFERROR(VLOOKUP($C5381,Elster!$I$5:$M$148,3,FALSE),$C5381))</f>
        <v xml:space="preserve">   "SAMMLERISTTEMP"                                   </v>
      </c>
      <c r="E5381" t="str">
        <f>IF($B5381="A","",IFERROR(VLOOKUP($C5381,Elster!$I$5:$M$148,3,FALSE),$C5381))</f>
        <v/>
      </c>
      <c r="F5381">
        <f t="shared" si="168"/>
        <v>13</v>
      </c>
      <c r="G5381" s="2">
        <f t="shared" si="169"/>
        <v>0</v>
      </c>
    </row>
    <row r="5382" spans="1:7" x14ac:dyDescent="0.35">
      <c r="A5382" t="s">
        <v>11416</v>
      </c>
      <c r="B5382" t="s">
        <v>7317</v>
      </c>
      <c r="C5382" t="s">
        <v>7320</v>
      </c>
      <c r="D5382" t="str">
        <f>IF($B5382="B","",IFERROR(VLOOKUP($C5382,Elster!$I$5:$M$148,3,FALSE),$C5382))</f>
        <v/>
      </c>
      <c r="E5382" t="str">
        <f>IF($B5382="A","",IFERROR(VLOOKUP($C5382,Elster!$I$5:$M$148,3,FALSE),$C5382))</f>
        <v>0x000</v>
      </c>
      <c r="F5382">
        <f t="shared" si="168"/>
        <v>0</v>
      </c>
      <c r="G5382" s="2">
        <f t="shared" si="169"/>
        <v>4.9999999999990052E-3</v>
      </c>
    </row>
    <row r="5383" spans="1:7" x14ac:dyDescent="0.35">
      <c r="A5383" t="s">
        <v>11416</v>
      </c>
      <c r="B5383" t="s">
        <v>7319</v>
      </c>
      <c r="C5383" t="s">
        <v>7320</v>
      </c>
      <c r="D5383" t="str">
        <f>IF($B5383="B","",IFERROR(VLOOKUP($C5383,Elster!$I$5:$M$148,3,FALSE),$C5383))</f>
        <v>0x000</v>
      </c>
      <c r="E5383" t="str">
        <f>IF($B5383="A","",IFERROR(VLOOKUP($C5383,Elster!$I$5:$M$148,3,FALSE),$C5383))</f>
        <v/>
      </c>
      <c r="F5383">
        <f t="shared" si="168"/>
        <v>0</v>
      </c>
      <c r="G5383" s="2">
        <f t="shared" si="169"/>
        <v>0</v>
      </c>
    </row>
    <row r="5384" spans="1:7" x14ac:dyDescent="0.35">
      <c r="A5384" t="s">
        <v>11417</v>
      </c>
      <c r="B5384" t="s">
        <v>7317</v>
      </c>
      <c r="C5384" t="s">
        <v>7325</v>
      </c>
      <c r="D5384" t="str">
        <f>IF($B5384="B","",IFERROR(VLOOKUP($C5384,Elster!$I$5:$M$148,3,FALSE),$C5384))</f>
        <v/>
      </c>
      <c r="E5384" t="str">
        <f>IF($B5384="A","",IFERROR(VLOOKUP($C5384,Elster!$I$5:$M$148,3,FALSE),$C5384))</f>
        <v xml:space="preserve">   "SPEICHERSOLLTEMP"                                 </v>
      </c>
      <c r="F5384">
        <f t="shared" si="168"/>
        <v>3</v>
      </c>
      <c r="G5384" s="2">
        <f t="shared" si="169"/>
        <v>5.000000000002558E-3</v>
      </c>
    </row>
    <row r="5385" spans="1:7" x14ac:dyDescent="0.35">
      <c r="A5385" t="s">
        <v>11417</v>
      </c>
      <c r="B5385" t="s">
        <v>7319</v>
      </c>
      <c r="C5385" t="s">
        <v>7325</v>
      </c>
      <c r="D5385" t="str">
        <f>IF($B5385="B","",IFERROR(VLOOKUP($C5385,Elster!$I$5:$M$148,3,FALSE),$C5385))</f>
        <v xml:space="preserve">   "SPEICHERSOLLTEMP"                                 </v>
      </c>
      <c r="E5385" t="str">
        <f>IF($B5385="A","",IFERROR(VLOOKUP($C5385,Elster!$I$5:$M$148,3,FALSE),$C5385))</f>
        <v/>
      </c>
      <c r="F5385">
        <f t="shared" si="168"/>
        <v>3</v>
      </c>
      <c r="G5385" s="2">
        <f t="shared" si="169"/>
        <v>0</v>
      </c>
    </row>
    <row r="5386" spans="1:7" x14ac:dyDescent="0.35">
      <c r="A5386" t="s">
        <v>11418</v>
      </c>
      <c r="B5386" t="s">
        <v>7319</v>
      </c>
      <c r="C5386" t="s">
        <v>7321</v>
      </c>
      <c r="D5386" t="str">
        <f>IF($B5386="B","",IFERROR(VLOOKUP($C5386,Elster!$I$5:$M$148,3,FALSE),$C5386))</f>
        <v xml:space="preserve">   "FEHLERMELDUNG"                                    </v>
      </c>
      <c r="E5386" t="str">
        <f>IF($B5386="A","",IFERROR(VLOOKUP($C5386,Elster!$I$5:$M$148,3,FALSE),$C5386))</f>
        <v/>
      </c>
      <c r="F5386">
        <f t="shared" si="168"/>
        <v>1</v>
      </c>
      <c r="G5386" s="2">
        <f t="shared" si="169"/>
        <v>4.9999999999990052E-3</v>
      </c>
    </row>
    <row r="5387" spans="1:7" x14ac:dyDescent="0.35">
      <c r="A5387" t="s">
        <v>11419</v>
      </c>
      <c r="B5387" t="s">
        <v>7317</v>
      </c>
      <c r="C5387" t="s">
        <v>7321</v>
      </c>
      <c r="D5387" t="str">
        <f>IF($B5387="B","",IFERROR(VLOOKUP($C5387,Elster!$I$5:$M$148,3,FALSE),$C5387))</f>
        <v/>
      </c>
      <c r="E5387" t="str">
        <f>IF($B5387="A","",IFERROR(VLOOKUP($C5387,Elster!$I$5:$M$148,3,FALSE),$C5387))</f>
        <v xml:space="preserve">   "FEHLERMELDUNG"                                    </v>
      </c>
      <c r="F5387">
        <f t="shared" si="168"/>
        <v>1</v>
      </c>
      <c r="G5387" s="2">
        <f t="shared" si="169"/>
        <v>2.5999999998305157E-5</v>
      </c>
    </row>
    <row r="5388" spans="1:7" x14ac:dyDescent="0.35">
      <c r="A5388" t="s">
        <v>11420</v>
      </c>
      <c r="B5388" t="s">
        <v>7319</v>
      </c>
      <c r="C5388" t="s">
        <v>7320</v>
      </c>
      <c r="D5388" t="str">
        <f>IF($B5388="B","",IFERROR(VLOOKUP($C5388,Elster!$I$5:$M$148,3,FALSE),$C5388))</f>
        <v>0x000</v>
      </c>
      <c r="E5388" t="str">
        <f>IF($B5388="A","",IFERROR(VLOOKUP($C5388,Elster!$I$5:$M$148,3,FALSE),$C5388))</f>
        <v/>
      </c>
      <c r="F5388">
        <f t="shared" si="168"/>
        <v>0</v>
      </c>
      <c r="G5388" s="2">
        <f t="shared" si="169"/>
        <v>4.9740000000007001E-3</v>
      </c>
    </row>
    <row r="5389" spans="1:7" x14ac:dyDescent="0.35">
      <c r="A5389" t="s">
        <v>11421</v>
      </c>
      <c r="B5389" t="s">
        <v>7317</v>
      </c>
      <c r="C5389" t="s">
        <v>7320</v>
      </c>
      <c r="D5389" t="str">
        <f>IF($B5389="B","",IFERROR(VLOOKUP($C5389,Elster!$I$5:$M$148,3,FALSE),$C5389))</f>
        <v/>
      </c>
      <c r="E5389" t="str">
        <f>IF($B5389="A","",IFERROR(VLOOKUP($C5389,Elster!$I$5:$M$148,3,FALSE),$C5389))</f>
        <v>0x000</v>
      </c>
      <c r="F5389">
        <f t="shared" si="168"/>
        <v>0</v>
      </c>
      <c r="G5389" s="2">
        <f t="shared" si="169"/>
        <v>2.600000000185787E-5</v>
      </c>
    </row>
    <row r="5390" spans="1:7" x14ac:dyDescent="0.35">
      <c r="A5390" t="s">
        <v>11422</v>
      </c>
      <c r="B5390" t="s">
        <v>7319</v>
      </c>
      <c r="C5390" t="s">
        <v>7366</v>
      </c>
      <c r="D5390" t="str">
        <f>IF($B5390="B","",IFERROR(VLOOKUP($C5390,Elster!$I$5:$M$148,3,FALSE),$C5390))</f>
        <v xml:space="preserve">//   "ERWEITERUNGSTELEGRAMM"                            </v>
      </c>
      <c r="E5390" t="str">
        <f>IF($B5390="A","",IFERROR(VLOOKUP($C5390,Elster!$I$5:$M$148,3,FALSE),$C5390))</f>
        <v/>
      </c>
      <c r="F5390">
        <f t="shared" si="168"/>
        <v>250</v>
      </c>
      <c r="G5390" s="2">
        <f t="shared" si="169"/>
        <v>4.9739999999971474E-3</v>
      </c>
    </row>
    <row r="5391" spans="1:7" x14ac:dyDescent="0.35">
      <c r="A5391" t="s">
        <v>11423</v>
      </c>
      <c r="B5391" t="s">
        <v>7317</v>
      </c>
      <c r="C5391" t="s">
        <v>7366</v>
      </c>
      <c r="D5391" t="str">
        <f>IF($B5391="B","",IFERROR(VLOOKUP($C5391,Elster!$I$5:$M$148,3,FALSE),$C5391))</f>
        <v/>
      </c>
      <c r="E5391" t="str">
        <f>IF($B5391="A","",IFERROR(VLOOKUP($C5391,Elster!$I$5:$M$148,3,FALSE),$C5391))</f>
        <v xml:space="preserve">//   "ERWEITERUNGSTELEGRAMM"                            </v>
      </c>
      <c r="F5391">
        <f t="shared" si="168"/>
        <v>250</v>
      </c>
      <c r="G5391" s="2">
        <f t="shared" si="169"/>
        <v>2.600000000185787E-5</v>
      </c>
    </row>
    <row r="5392" spans="1:7" x14ac:dyDescent="0.35">
      <c r="A5392" t="s">
        <v>11424</v>
      </c>
      <c r="B5392" t="s">
        <v>7319</v>
      </c>
      <c r="C5392" t="s">
        <v>7321</v>
      </c>
      <c r="D5392" t="str">
        <f>IF($B5392="B","",IFERROR(VLOOKUP($C5392,Elster!$I$5:$M$148,3,FALSE),$C5392))</f>
        <v xml:space="preserve">   "FEHLERMELDUNG"                                    </v>
      </c>
      <c r="E5392" t="str">
        <f>IF($B5392="A","",IFERROR(VLOOKUP($C5392,Elster!$I$5:$M$148,3,FALSE),$C5392))</f>
        <v/>
      </c>
      <c r="F5392">
        <f t="shared" si="168"/>
        <v>1</v>
      </c>
      <c r="G5392" s="2">
        <f t="shared" si="169"/>
        <v>4.9740000000007001E-3</v>
      </c>
    </row>
    <row r="5393" spans="1:7" x14ac:dyDescent="0.35">
      <c r="A5393" t="s">
        <v>11425</v>
      </c>
      <c r="B5393" t="s">
        <v>7317</v>
      </c>
      <c r="C5393" t="s">
        <v>7321</v>
      </c>
      <c r="D5393" t="str">
        <f>IF($B5393="B","",IFERROR(VLOOKUP($C5393,Elster!$I$5:$M$148,3,FALSE),$C5393))</f>
        <v/>
      </c>
      <c r="E5393" t="str">
        <f>IF($B5393="A","",IFERROR(VLOOKUP($C5393,Elster!$I$5:$M$148,3,FALSE),$C5393))</f>
        <v xml:space="preserve">   "FEHLERMELDUNG"                                    </v>
      </c>
      <c r="F5393">
        <f t="shared" si="168"/>
        <v>1</v>
      </c>
      <c r="G5393" s="2">
        <f t="shared" si="169"/>
        <v>2.5999999998305157E-5</v>
      </c>
    </row>
    <row r="5394" spans="1:7" x14ac:dyDescent="0.35">
      <c r="A5394" t="s">
        <v>11426</v>
      </c>
      <c r="B5394" t="s">
        <v>7317</v>
      </c>
      <c r="C5394" t="s">
        <v>7331</v>
      </c>
      <c r="D5394" t="str">
        <f>IF($B5394="B","",IFERROR(VLOOKUP($C5394,Elster!$I$5:$M$148,3,FALSE),$C5394))</f>
        <v/>
      </c>
      <c r="E5394" t="str">
        <f>IF($B5394="A","",IFERROR(VLOOKUP($C5394,Elster!$I$5:$M$148,3,FALSE),$C5394))</f>
        <v>0x01E</v>
      </c>
      <c r="F5394">
        <f t="shared" si="168"/>
        <v>30</v>
      </c>
      <c r="G5394" s="2">
        <f t="shared" si="169"/>
        <v>4.99900000000153E-3</v>
      </c>
    </row>
    <row r="5395" spans="1:7" x14ac:dyDescent="0.35">
      <c r="A5395" t="s">
        <v>11426</v>
      </c>
      <c r="B5395" t="s">
        <v>7319</v>
      </c>
      <c r="C5395" t="s">
        <v>7331</v>
      </c>
      <c r="D5395" t="str">
        <f>IF($B5395="B","",IFERROR(VLOOKUP($C5395,Elster!$I$5:$M$148,3,FALSE),$C5395))</f>
        <v>0x01E</v>
      </c>
      <c r="E5395" t="str">
        <f>IF($B5395="A","",IFERROR(VLOOKUP($C5395,Elster!$I$5:$M$148,3,FALSE),$C5395))</f>
        <v/>
      </c>
      <c r="F5395">
        <f t="shared" si="168"/>
        <v>30</v>
      </c>
      <c r="G5395" s="2">
        <f t="shared" si="169"/>
        <v>0</v>
      </c>
    </row>
    <row r="5396" spans="1:7" x14ac:dyDescent="0.35">
      <c r="A5396" t="s">
        <v>11427</v>
      </c>
      <c r="B5396" t="s">
        <v>7317</v>
      </c>
      <c r="C5396" t="s">
        <v>7321</v>
      </c>
      <c r="D5396" t="str">
        <f>IF($B5396="B","",IFERROR(VLOOKUP($C5396,Elster!$I$5:$M$148,3,FALSE),$C5396))</f>
        <v/>
      </c>
      <c r="E5396" t="str">
        <f>IF($B5396="A","",IFERROR(VLOOKUP($C5396,Elster!$I$5:$M$148,3,FALSE),$C5396))</f>
        <v xml:space="preserve">   "FEHLERMELDUNG"                                    </v>
      </c>
      <c r="F5396">
        <f t="shared" si="168"/>
        <v>1</v>
      </c>
      <c r="G5396" s="2">
        <f t="shared" si="169"/>
        <v>4.9999999999990052E-3</v>
      </c>
    </row>
    <row r="5397" spans="1:7" x14ac:dyDescent="0.35">
      <c r="A5397" t="s">
        <v>11427</v>
      </c>
      <c r="B5397" t="s">
        <v>7319</v>
      </c>
      <c r="C5397" t="s">
        <v>7321</v>
      </c>
      <c r="D5397" t="str">
        <f>IF($B5397="B","",IFERROR(VLOOKUP($C5397,Elster!$I$5:$M$148,3,FALSE),$C5397))</f>
        <v xml:space="preserve">   "FEHLERMELDUNG"                                    </v>
      </c>
      <c r="E5397" t="str">
        <f>IF($B5397="A","",IFERROR(VLOOKUP($C5397,Elster!$I$5:$M$148,3,FALSE),$C5397))</f>
        <v/>
      </c>
      <c r="F5397">
        <f t="shared" si="168"/>
        <v>1</v>
      </c>
      <c r="G5397" s="2">
        <f t="shared" si="169"/>
        <v>0</v>
      </c>
    </row>
    <row r="5398" spans="1:7" x14ac:dyDescent="0.35">
      <c r="A5398" t="s">
        <v>11428</v>
      </c>
      <c r="B5398" t="s">
        <v>7317</v>
      </c>
      <c r="C5398" t="s">
        <v>7320</v>
      </c>
      <c r="D5398" t="str">
        <f>IF($B5398="B","",IFERROR(VLOOKUP($C5398,Elster!$I$5:$M$148,3,FALSE),$C5398))</f>
        <v/>
      </c>
      <c r="E5398" t="str">
        <f>IF($B5398="A","",IFERROR(VLOOKUP($C5398,Elster!$I$5:$M$148,3,FALSE),$C5398))</f>
        <v>0x000</v>
      </c>
      <c r="F5398">
        <f t="shared" si="168"/>
        <v>0</v>
      </c>
      <c r="G5398" s="2">
        <f t="shared" si="169"/>
        <v>4.9999999999990052E-3</v>
      </c>
    </row>
    <row r="5399" spans="1:7" x14ac:dyDescent="0.35">
      <c r="A5399" t="s">
        <v>11428</v>
      </c>
      <c r="B5399" t="s">
        <v>7319</v>
      </c>
      <c r="C5399" t="s">
        <v>7320</v>
      </c>
      <c r="D5399" t="str">
        <f>IF($B5399="B","",IFERROR(VLOOKUP($C5399,Elster!$I$5:$M$148,3,FALSE),$C5399))</f>
        <v>0x000</v>
      </c>
      <c r="E5399" t="str">
        <f>IF($B5399="A","",IFERROR(VLOOKUP($C5399,Elster!$I$5:$M$148,3,FALSE),$C5399))</f>
        <v/>
      </c>
      <c r="F5399">
        <f t="shared" si="168"/>
        <v>0</v>
      </c>
      <c r="G5399" s="2">
        <f t="shared" si="169"/>
        <v>0</v>
      </c>
    </row>
    <row r="5400" spans="1:7" x14ac:dyDescent="0.35">
      <c r="A5400" t="s">
        <v>11429</v>
      </c>
      <c r="B5400" t="s">
        <v>7317</v>
      </c>
      <c r="C5400" t="s">
        <v>7321</v>
      </c>
      <c r="D5400" t="str">
        <f>IF($B5400="B","",IFERROR(VLOOKUP($C5400,Elster!$I$5:$M$148,3,FALSE),$C5400))</f>
        <v/>
      </c>
      <c r="E5400" t="str">
        <f>IF($B5400="A","",IFERROR(VLOOKUP($C5400,Elster!$I$5:$M$148,3,FALSE),$C5400))</f>
        <v xml:space="preserve">   "FEHLERMELDUNG"                                    </v>
      </c>
      <c r="F5400">
        <f t="shared" si="168"/>
        <v>1</v>
      </c>
      <c r="G5400" s="2">
        <f t="shared" si="169"/>
        <v>5.000000000002558E-3</v>
      </c>
    </row>
    <row r="5401" spans="1:7" x14ac:dyDescent="0.35">
      <c r="A5401" t="s">
        <v>11429</v>
      </c>
      <c r="B5401" t="s">
        <v>7319</v>
      </c>
      <c r="C5401" t="s">
        <v>7321</v>
      </c>
      <c r="D5401" t="str">
        <f>IF($B5401="B","",IFERROR(VLOOKUP($C5401,Elster!$I$5:$M$148,3,FALSE),$C5401))</f>
        <v xml:space="preserve">   "FEHLERMELDUNG"                                    </v>
      </c>
      <c r="E5401" t="str">
        <f>IF($B5401="A","",IFERROR(VLOOKUP($C5401,Elster!$I$5:$M$148,3,FALSE),$C5401))</f>
        <v/>
      </c>
      <c r="F5401">
        <f t="shared" si="168"/>
        <v>1</v>
      </c>
      <c r="G5401" s="2">
        <f t="shared" si="169"/>
        <v>0</v>
      </c>
    </row>
    <row r="5402" spans="1:7" x14ac:dyDescent="0.35">
      <c r="A5402" t="s">
        <v>11430</v>
      </c>
      <c r="B5402" t="s">
        <v>7317</v>
      </c>
      <c r="C5402" t="s">
        <v>7340</v>
      </c>
      <c r="D5402" t="str">
        <f>IF($B5402="B","",IFERROR(VLOOKUP($C5402,Elster!$I$5:$M$148,3,FALSE),$C5402))</f>
        <v/>
      </c>
      <c r="E5402" t="str">
        <f>IF($B5402="A","",IFERROR(VLOOKUP($C5402,Elster!$I$5:$M$148,3,FALSE),$C5402))</f>
        <v xml:space="preserve">   "TN"                                               </v>
      </c>
      <c r="F5402">
        <f t="shared" si="168"/>
        <v>43</v>
      </c>
      <c r="G5402" s="2">
        <f t="shared" si="169"/>
        <v>4.9999999999990052E-3</v>
      </c>
    </row>
    <row r="5403" spans="1:7" x14ac:dyDescent="0.35">
      <c r="A5403" t="s">
        <v>11430</v>
      </c>
      <c r="B5403" t="s">
        <v>7319</v>
      </c>
      <c r="C5403" t="s">
        <v>7340</v>
      </c>
      <c r="D5403" t="str">
        <f>IF($B5403="B","",IFERROR(VLOOKUP($C5403,Elster!$I$5:$M$148,3,FALSE),$C5403))</f>
        <v xml:space="preserve">   "TN"                                               </v>
      </c>
      <c r="E5403" t="str">
        <f>IF($B5403="A","",IFERROR(VLOOKUP($C5403,Elster!$I$5:$M$148,3,FALSE),$C5403))</f>
        <v/>
      </c>
      <c r="F5403">
        <f t="shared" si="168"/>
        <v>43</v>
      </c>
      <c r="G5403" s="2">
        <f t="shared" si="169"/>
        <v>0</v>
      </c>
    </row>
    <row r="5404" spans="1:7" x14ac:dyDescent="0.35">
      <c r="A5404" t="s">
        <v>11431</v>
      </c>
      <c r="B5404" t="s">
        <v>7317</v>
      </c>
      <c r="C5404" t="s">
        <v>7325</v>
      </c>
      <c r="D5404" t="str">
        <f>IF($B5404="B","",IFERROR(VLOOKUP($C5404,Elster!$I$5:$M$148,3,FALSE),$C5404))</f>
        <v/>
      </c>
      <c r="E5404" t="str">
        <f>IF($B5404="A","",IFERROR(VLOOKUP($C5404,Elster!$I$5:$M$148,3,FALSE),$C5404))</f>
        <v xml:space="preserve">   "SPEICHERSOLLTEMP"                                 </v>
      </c>
      <c r="F5404">
        <f t="shared" si="168"/>
        <v>3</v>
      </c>
      <c r="G5404" s="2">
        <f t="shared" si="169"/>
        <v>1.5468999999999511E-2</v>
      </c>
    </row>
    <row r="5405" spans="1:7" x14ac:dyDescent="0.35">
      <c r="A5405" t="s">
        <v>11432</v>
      </c>
      <c r="B5405" t="s">
        <v>7317</v>
      </c>
      <c r="C5405" t="s">
        <v>7320</v>
      </c>
      <c r="D5405" t="str">
        <f>IF($B5405="B","",IFERROR(VLOOKUP($C5405,Elster!$I$5:$M$148,3,FALSE),$C5405))</f>
        <v/>
      </c>
      <c r="E5405" t="str">
        <f>IF($B5405="A","",IFERROR(VLOOKUP($C5405,Elster!$I$5:$M$148,3,FALSE),$C5405))</f>
        <v>0x000</v>
      </c>
      <c r="F5405">
        <f t="shared" si="168"/>
        <v>0</v>
      </c>
      <c r="G5405" s="2">
        <f t="shared" si="169"/>
        <v>4.947000000001367E-3</v>
      </c>
    </row>
    <row r="5406" spans="1:7" x14ac:dyDescent="0.35">
      <c r="A5406" t="s">
        <v>11433</v>
      </c>
      <c r="B5406" t="s">
        <v>7317</v>
      </c>
      <c r="C5406" t="s">
        <v>7318</v>
      </c>
      <c r="D5406" t="str">
        <f>IF($B5406="B","",IFERROR(VLOOKUP($C5406,Elster!$I$5:$M$148,3,FALSE),$C5406))</f>
        <v/>
      </c>
      <c r="E5406" t="str">
        <f>IF($B5406="A","",IFERROR(VLOOKUP($C5406,Elster!$I$5:$M$148,3,FALSE),$C5406))</f>
        <v xml:space="preserve">   "SAMMLERISTTEMP"                                   </v>
      </c>
      <c r="F5406">
        <f t="shared" si="168"/>
        <v>13</v>
      </c>
      <c r="G5406" s="2">
        <f t="shared" si="169"/>
        <v>4.9739999999971474E-3</v>
      </c>
    </row>
    <row r="5407" spans="1:7" x14ac:dyDescent="0.35">
      <c r="A5407" t="s">
        <v>11434</v>
      </c>
      <c r="B5407" t="s">
        <v>7317</v>
      </c>
      <c r="C5407" t="s">
        <v>7329</v>
      </c>
      <c r="D5407" t="str">
        <f>IF($B5407="B","",IFERROR(VLOOKUP($C5407,Elster!$I$5:$M$148,3,FALSE),$C5407))</f>
        <v/>
      </c>
      <c r="E5407" t="str">
        <f>IF($B5407="A","",IFERROR(VLOOKUP($C5407,Elster!$I$5:$M$148,3,FALSE),$C5407))</f>
        <v xml:space="preserve">   "KESSELSOLLTEMP"                                   </v>
      </c>
      <c r="F5407">
        <f t="shared" si="168"/>
        <v>2</v>
      </c>
      <c r="G5407" s="2">
        <f t="shared" si="169"/>
        <v>4.9740000000007001E-3</v>
      </c>
    </row>
    <row r="5408" spans="1:7" x14ac:dyDescent="0.35">
      <c r="A5408" t="s">
        <v>11435</v>
      </c>
      <c r="B5408" t="s">
        <v>7317</v>
      </c>
      <c r="C5408" t="s">
        <v>7320</v>
      </c>
      <c r="D5408" t="str">
        <f>IF($B5408="B","",IFERROR(VLOOKUP($C5408,Elster!$I$5:$M$148,3,FALSE),$C5408))</f>
        <v/>
      </c>
      <c r="E5408" t="str">
        <f>IF($B5408="A","",IFERROR(VLOOKUP($C5408,Elster!$I$5:$M$148,3,FALSE),$C5408))</f>
        <v>0x000</v>
      </c>
      <c r="F5408">
        <f t="shared" si="168"/>
        <v>0</v>
      </c>
      <c r="G5408" s="2">
        <f t="shared" si="169"/>
        <v>4.9740000000007001E-3</v>
      </c>
    </row>
    <row r="5409" spans="1:7" x14ac:dyDescent="0.35">
      <c r="A5409" t="s">
        <v>11436</v>
      </c>
      <c r="B5409" t="s">
        <v>7317</v>
      </c>
      <c r="C5409" t="s">
        <v>7366</v>
      </c>
      <c r="D5409" t="str">
        <f>IF($B5409="B","",IFERROR(VLOOKUP($C5409,Elster!$I$5:$M$148,3,FALSE),$C5409))</f>
        <v/>
      </c>
      <c r="E5409" t="str">
        <f>IF($B5409="A","",IFERROR(VLOOKUP($C5409,Elster!$I$5:$M$148,3,FALSE),$C5409))</f>
        <v xml:space="preserve">//   "ERWEITERUNGSTELEGRAMM"                            </v>
      </c>
      <c r="F5409">
        <f t="shared" si="168"/>
        <v>250</v>
      </c>
      <c r="G5409" s="2">
        <f t="shared" si="169"/>
        <v>4.9479999999988422E-3</v>
      </c>
    </row>
    <row r="5410" spans="1:7" x14ac:dyDescent="0.35">
      <c r="A5410" t="s">
        <v>11437</v>
      </c>
      <c r="B5410" t="s">
        <v>7317</v>
      </c>
      <c r="C5410" t="s">
        <v>7321</v>
      </c>
      <c r="D5410" t="str">
        <f>IF($B5410="B","",IFERROR(VLOOKUP($C5410,Elster!$I$5:$M$148,3,FALSE),$C5410))</f>
        <v/>
      </c>
      <c r="E5410" t="str">
        <f>IF($B5410="A","",IFERROR(VLOOKUP($C5410,Elster!$I$5:$M$148,3,FALSE),$C5410))</f>
        <v xml:space="preserve">   "FEHLERMELDUNG"                                    </v>
      </c>
      <c r="F5410">
        <f t="shared" si="168"/>
        <v>1</v>
      </c>
      <c r="G5410" s="2">
        <f t="shared" si="169"/>
        <v>4.9740000000007001E-3</v>
      </c>
    </row>
    <row r="5411" spans="1:7" x14ac:dyDescent="0.35">
      <c r="A5411" t="s">
        <v>11438</v>
      </c>
      <c r="B5411" t="s">
        <v>7317</v>
      </c>
      <c r="C5411" t="s">
        <v>7331</v>
      </c>
      <c r="D5411" t="str">
        <f>IF($B5411="B","",IFERROR(VLOOKUP($C5411,Elster!$I$5:$M$148,3,FALSE),$C5411))</f>
        <v/>
      </c>
      <c r="E5411" t="str">
        <f>IF($B5411="A","",IFERROR(VLOOKUP($C5411,Elster!$I$5:$M$148,3,FALSE),$C5411))</f>
        <v>0x01E</v>
      </c>
      <c r="F5411">
        <f t="shared" si="168"/>
        <v>30</v>
      </c>
      <c r="G5411" s="2">
        <f t="shared" si="169"/>
        <v>4.9740000000007001E-3</v>
      </c>
    </row>
    <row r="5412" spans="1:7" x14ac:dyDescent="0.35">
      <c r="A5412" t="s">
        <v>11439</v>
      </c>
      <c r="B5412" t="s">
        <v>7317</v>
      </c>
      <c r="C5412" t="s">
        <v>7321</v>
      </c>
      <c r="D5412" t="str">
        <f>IF($B5412="B","",IFERROR(VLOOKUP($C5412,Elster!$I$5:$M$148,3,FALSE),$C5412))</f>
        <v/>
      </c>
      <c r="E5412" t="str">
        <f>IF($B5412="A","",IFERROR(VLOOKUP($C5412,Elster!$I$5:$M$148,3,FALSE),$C5412))</f>
        <v xml:space="preserve">   "FEHLERMELDUNG"                                    </v>
      </c>
      <c r="F5412">
        <f t="shared" si="168"/>
        <v>1</v>
      </c>
      <c r="G5412" s="2">
        <f t="shared" si="169"/>
        <v>4.9740000000007001E-3</v>
      </c>
    </row>
    <row r="5413" spans="1:7" x14ac:dyDescent="0.35">
      <c r="A5413" t="s">
        <v>11440</v>
      </c>
      <c r="B5413" t="s">
        <v>7317</v>
      </c>
      <c r="C5413" t="s">
        <v>7320</v>
      </c>
      <c r="D5413" t="str">
        <f>IF($B5413="B","",IFERROR(VLOOKUP($C5413,Elster!$I$5:$M$148,3,FALSE),$C5413))</f>
        <v/>
      </c>
      <c r="E5413" t="str">
        <f>IF($B5413="A","",IFERROR(VLOOKUP($C5413,Elster!$I$5:$M$148,3,FALSE),$C5413))</f>
        <v>0x000</v>
      </c>
      <c r="F5413">
        <f t="shared" si="168"/>
        <v>0</v>
      </c>
      <c r="G5413" s="2">
        <f t="shared" si="169"/>
        <v>4.9469999999978143E-3</v>
      </c>
    </row>
    <row r="5414" spans="1:7" x14ac:dyDescent="0.35">
      <c r="A5414" t="s">
        <v>11441</v>
      </c>
      <c r="B5414" t="s">
        <v>7317</v>
      </c>
      <c r="C5414" t="s">
        <v>7321</v>
      </c>
      <c r="D5414" t="str">
        <f>IF($B5414="B","",IFERROR(VLOOKUP($C5414,Elster!$I$5:$M$148,3,FALSE),$C5414))</f>
        <v/>
      </c>
      <c r="E5414" t="str">
        <f>IF($B5414="A","",IFERROR(VLOOKUP($C5414,Elster!$I$5:$M$148,3,FALSE),$C5414))</f>
        <v xml:space="preserve">   "FEHLERMELDUNG"                                    </v>
      </c>
      <c r="F5414">
        <f t="shared" si="168"/>
        <v>1</v>
      </c>
      <c r="G5414" s="2">
        <f t="shared" si="169"/>
        <v>4.9740000000007001E-3</v>
      </c>
    </row>
    <row r="5415" spans="1:7" x14ac:dyDescent="0.35">
      <c r="A5415" t="s">
        <v>11442</v>
      </c>
      <c r="B5415" t="s">
        <v>7317</v>
      </c>
      <c r="C5415" t="s">
        <v>7342</v>
      </c>
      <c r="D5415" t="str">
        <f>IF($B5415="B","",IFERROR(VLOOKUP($C5415,Elster!$I$5:$M$148,3,FALSE),$C5415))</f>
        <v/>
      </c>
      <c r="E5415" t="str">
        <f>IF($B5415="A","",IFERROR(VLOOKUP($C5415,Elster!$I$5:$M$148,3,FALSE),$C5415))</f>
        <v xml:space="preserve">   "MISCHERLAUFZEIT"                                  </v>
      </c>
      <c r="F5415">
        <f t="shared" si="168"/>
        <v>44</v>
      </c>
      <c r="G5415" s="2">
        <f t="shared" si="169"/>
        <v>4.9740000000007001E-3</v>
      </c>
    </row>
    <row r="5416" spans="1:7" x14ac:dyDescent="0.35">
      <c r="A5416" t="s">
        <v>11443</v>
      </c>
      <c r="B5416" t="s">
        <v>7317</v>
      </c>
      <c r="C5416" t="s">
        <v>7318</v>
      </c>
      <c r="D5416" t="str">
        <f>IF($B5416="B","",IFERROR(VLOOKUP($C5416,Elster!$I$5:$M$148,3,FALSE),$C5416))</f>
        <v/>
      </c>
      <c r="E5416" t="str">
        <f>IF($B5416="A","",IFERROR(VLOOKUP($C5416,Elster!$I$5:$M$148,3,FALSE),$C5416))</f>
        <v xml:space="preserve">   "SAMMLERISTTEMP"                                   </v>
      </c>
      <c r="F5416">
        <f t="shared" si="168"/>
        <v>13</v>
      </c>
      <c r="G5416" s="2">
        <f t="shared" si="169"/>
        <v>1.9087999999999994E-2</v>
      </c>
    </row>
    <row r="5417" spans="1:7" x14ac:dyDescent="0.35">
      <c r="A5417" t="s">
        <v>11443</v>
      </c>
      <c r="B5417" t="s">
        <v>7319</v>
      </c>
      <c r="C5417" t="s">
        <v>7318</v>
      </c>
      <c r="D5417" t="str">
        <f>IF($B5417="B","",IFERROR(VLOOKUP($C5417,Elster!$I$5:$M$148,3,FALSE),$C5417))</f>
        <v xml:space="preserve">   "SAMMLERISTTEMP"                                   </v>
      </c>
      <c r="E5417" t="str">
        <f>IF($B5417="A","",IFERROR(VLOOKUP($C5417,Elster!$I$5:$M$148,3,FALSE),$C5417))</f>
        <v/>
      </c>
      <c r="F5417">
        <f t="shared" si="168"/>
        <v>13</v>
      </c>
      <c r="G5417" s="2">
        <f t="shared" si="169"/>
        <v>0</v>
      </c>
    </row>
    <row r="5418" spans="1:7" x14ac:dyDescent="0.35">
      <c r="A5418" t="s">
        <v>11444</v>
      </c>
      <c r="B5418" t="s">
        <v>7317</v>
      </c>
      <c r="C5418" t="s">
        <v>7320</v>
      </c>
      <c r="D5418" t="str">
        <f>IF($B5418="B","",IFERROR(VLOOKUP($C5418,Elster!$I$5:$M$148,3,FALSE),$C5418))</f>
        <v/>
      </c>
      <c r="E5418" t="str">
        <f>IF($B5418="A","",IFERROR(VLOOKUP($C5418,Elster!$I$5:$M$148,3,FALSE),$C5418))</f>
        <v>0x000</v>
      </c>
      <c r="F5418">
        <f t="shared" si="168"/>
        <v>0</v>
      </c>
      <c r="G5418" s="2">
        <f t="shared" si="169"/>
        <v>4.9999999999990052E-3</v>
      </c>
    </row>
    <row r="5419" spans="1:7" x14ac:dyDescent="0.35">
      <c r="A5419" t="s">
        <v>11444</v>
      </c>
      <c r="B5419" t="s">
        <v>7319</v>
      </c>
      <c r="C5419" t="s">
        <v>7320</v>
      </c>
      <c r="D5419" t="str">
        <f>IF($B5419="B","",IFERROR(VLOOKUP($C5419,Elster!$I$5:$M$148,3,FALSE),$C5419))</f>
        <v>0x000</v>
      </c>
      <c r="E5419" t="str">
        <f>IF($B5419="A","",IFERROR(VLOOKUP($C5419,Elster!$I$5:$M$148,3,FALSE),$C5419))</f>
        <v/>
      </c>
      <c r="F5419">
        <f t="shared" si="168"/>
        <v>0</v>
      </c>
      <c r="G5419" s="2">
        <f t="shared" si="169"/>
        <v>0</v>
      </c>
    </row>
    <row r="5420" spans="1:7" x14ac:dyDescent="0.35">
      <c r="A5420" t="s">
        <v>11445</v>
      </c>
      <c r="B5420" t="s">
        <v>7317</v>
      </c>
      <c r="C5420" t="s">
        <v>7325</v>
      </c>
      <c r="D5420" t="str">
        <f>IF($B5420="B","",IFERROR(VLOOKUP($C5420,Elster!$I$5:$M$148,3,FALSE),$C5420))</f>
        <v/>
      </c>
      <c r="E5420" t="str">
        <f>IF($B5420="A","",IFERROR(VLOOKUP($C5420,Elster!$I$5:$M$148,3,FALSE),$C5420))</f>
        <v xml:space="preserve">   "SPEICHERSOLLTEMP"                                 </v>
      </c>
      <c r="F5420">
        <f t="shared" si="168"/>
        <v>3</v>
      </c>
      <c r="G5420" s="2">
        <f t="shared" si="169"/>
        <v>5.000000000002558E-3</v>
      </c>
    </row>
    <row r="5421" spans="1:7" x14ac:dyDescent="0.35">
      <c r="A5421" t="s">
        <v>11445</v>
      </c>
      <c r="B5421" t="s">
        <v>7319</v>
      </c>
      <c r="C5421" t="s">
        <v>7325</v>
      </c>
      <c r="D5421" t="str">
        <f>IF($B5421="B","",IFERROR(VLOOKUP($C5421,Elster!$I$5:$M$148,3,FALSE),$C5421))</f>
        <v xml:space="preserve">   "SPEICHERSOLLTEMP"                                 </v>
      </c>
      <c r="E5421" t="str">
        <f>IF($B5421="A","",IFERROR(VLOOKUP($C5421,Elster!$I$5:$M$148,3,FALSE),$C5421))</f>
        <v/>
      </c>
      <c r="F5421">
        <f t="shared" si="168"/>
        <v>3</v>
      </c>
      <c r="G5421" s="2">
        <f t="shared" si="169"/>
        <v>0</v>
      </c>
    </row>
    <row r="5422" spans="1:7" x14ac:dyDescent="0.35">
      <c r="A5422" t="s">
        <v>11446</v>
      </c>
      <c r="B5422" t="s">
        <v>7317</v>
      </c>
      <c r="C5422" t="s">
        <v>7321</v>
      </c>
      <c r="D5422" t="str">
        <f>IF($B5422="B","",IFERROR(VLOOKUP($C5422,Elster!$I$5:$M$148,3,FALSE),$C5422))</f>
        <v/>
      </c>
      <c r="E5422" t="str">
        <f>IF($B5422="A","",IFERROR(VLOOKUP($C5422,Elster!$I$5:$M$148,3,FALSE),$C5422))</f>
        <v xml:space="preserve">   "FEHLERMELDUNG"                                    </v>
      </c>
      <c r="F5422">
        <f t="shared" si="168"/>
        <v>1</v>
      </c>
      <c r="G5422" s="2">
        <f t="shared" si="169"/>
        <v>4.9999999999990052E-3</v>
      </c>
    </row>
    <row r="5423" spans="1:7" x14ac:dyDescent="0.35">
      <c r="A5423" t="s">
        <v>11446</v>
      </c>
      <c r="B5423" t="s">
        <v>7319</v>
      </c>
      <c r="C5423" t="s">
        <v>7321</v>
      </c>
      <c r="D5423" t="str">
        <f>IF($B5423="B","",IFERROR(VLOOKUP($C5423,Elster!$I$5:$M$148,3,FALSE),$C5423))</f>
        <v xml:space="preserve">   "FEHLERMELDUNG"                                    </v>
      </c>
      <c r="E5423" t="str">
        <f>IF($B5423="A","",IFERROR(VLOOKUP($C5423,Elster!$I$5:$M$148,3,FALSE),$C5423))</f>
        <v/>
      </c>
      <c r="F5423">
        <f t="shared" si="168"/>
        <v>1</v>
      </c>
      <c r="G5423" s="2">
        <f t="shared" si="169"/>
        <v>0</v>
      </c>
    </row>
    <row r="5424" spans="1:7" x14ac:dyDescent="0.35">
      <c r="A5424" t="s">
        <v>11447</v>
      </c>
      <c r="B5424" t="s">
        <v>7317</v>
      </c>
      <c r="C5424" t="s">
        <v>7320</v>
      </c>
      <c r="D5424" t="str">
        <f>IF($B5424="B","",IFERROR(VLOOKUP($C5424,Elster!$I$5:$M$148,3,FALSE),$C5424))</f>
        <v/>
      </c>
      <c r="E5424" t="str">
        <f>IF($B5424="A","",IFERROR(VLOOKUP($C5424,Elster!$I$5:$M$148,3,FALSE),$C5424))</f>
        <v>0x000</v>
      </c>
      <c r="F5424">
        <f t="shared" si="168"/>
        <v>0</v>
      </c>
      <c r="G5424" s="2">
        <f t="shared" si="169"/>
        <v>4.9999999999990052E-3</v>
      </c>
    </row>
    <row r="5425" spans="1:7" x14ac:dyDescent="0.35">
      <c r="A5425" t="s">
        <v>11447</v>
      </c>
      <c r="B5425" t="s">
        <v>7319</v>
      </c>
      <c r="C5425" t="s">
        <v>7320</v>
      </c>
      <c r="D5425" t="str">
        <f>IF($B5425="B","",IFERROR(VLOOKUP($C5425,Elster!$I$5:$M$148,3,FALSE),$C5425))</f>
        <v>0x000</v>
      </c>
      <c r="E5425" t="str">
        <f>IF($B5425="A","",IFERROR(VLOOKUP($C5425,Elster!$I$5:$M$148,3,FALSE),$C5425))</f>
        <v/>
      </c>
      <c r="F5425">
        <f t="shared" si="168"/>
        <v>0</v>
      </c>
      <c r="G5425" s="2">
        <f t="shared" si="169"/>
        <v>0</v>
      </c>
    </row>
    <row r="5426" spans="1:7" x14ac:dyDescent="0.35">
      <c r="A5426" t="s">
        <v>11448</v>
      </c>
      <c r="B5426" t="s">
        <v>7319</v>
      </c>
      <c r="C5426" t="s">
        <v>7366</v>
      </c>
      <c r="D5426" t="str">
        <f>IF($B5426="B","",IFERROR(VLOOKUP($C5426,Elster!$I$5:$M$148,3,FALSE),$C5426))</f>
        <v xml:space="preserve">//   "ERWEITERUNGSTELEGRAMM"                            </v>
      </c>
      <c r="E5426" t="str">
        <f>IF($B5426="A","",IFERROR(VLOOKUP($C5426,Elster!$I$5:$M$148,3,FALSE),$C5426))</f>
        <v/>
      </c>
      <c r="F5426">
        <f t="shared" si="168"/>
        <v>250</v>
      </c>
      <c r="G5426" s="2">
        <f t="shared" si="169"/>
        <v>4.9999999999990052E-3</v>
      </c>
    </row>
    <row r="5427" spans="1:7" x14ac:dyDescent="0.35">
      <c r="A5427" t="s">
        <v>11449</v>
      </c>
      <c r="B5427" t="s">
        <v>7317</v>
      </c>
      <c r="C5427" t="s">
        <v>7366</v>
      </c>
      <c r="D5427" t="str">
        <f>IF($B5427="B","",IFERROR(VLOOKUP($C5427,Elster!$I$5:$M$148,3,FALSE),$C5427))</f>
        <v/>
      </c>
      <c r="E5427" t="str">
        <f>IF($B5427="A","",IFERROR(VLOOKUP($C5427,Elster!$I$5:$M$148,3,FALSE),$C5427))</f>
        <v xml:space="preserve">//   "ERWEITERUNGSTELEGRAMM"                            </v>
      </c>
      <c r="F5427">
        <f t="shared" si="168"/>
        <v>250</v>
      </c>
      <c r="G5427" s="2">
        <f t="shared" si="169"/>
        <v>2.600000000185787E-5</v>
      </c>
    </row>
    <row r="5428" spans="1:7" x14ac:dyDescent="0.35">
      <c r="A5428" t="s">
        <v>11450</v>
      </c>
      <c r="B5428" t="s">
        <v>7319</v>
      </c>
      <c r="C5428" t="s">
        <v>7321</v>
      </c>
      <c r="D5428" t="str">
        <f>IF($B5428="B","",IFERROR(VLOOKUP($C5428,Elster!$I$5:$M$148,3,FALSE),$C5428))</f>
        <v xml:space="preserve">   "FEHLERMELDUNG"                                    </v>
      </c>
      <c r="E5428" t="str">
        <f>IF($B5428="A","",IFERROR(VLOOKUP($C5428,Elster!$I$5:$M$148,3,FALSE),$C5428))</f>
        <v/>
      </c>
      <c r="F5428">
        <f t="shared" si="168"/>
        <v>1</v>
      </c>
      <c r="G5428" s="2">
        <f t="shared" si="169"/>
        <v>4.9740000000007001E-3</v>
      </c>
    </row>
    <row r="5429" spans="1:7" x14ac:dyDescent="0.35">
      <c r="A5429" t="s">
        <v>11451</v>
      </c>
      <c r="B5429" t="s">
        <v>7317</v>
      </c>
      <c r="C5429" t="s">
        <v>7321</v>
      </c>
      <c r="D5429" t="str">
        <f>IF($B5429="B","",IFERROR(VLOOKUP($C5429,Elster!$I$5:$M$148,3,FALSE),$C5429))</f>
        <v/>
      </c>
      <c r="E5429" t="str">
        <f>IF($B5429="A","",IFERROR(VLOOKUP($C5429,Elster!$I$5:$M$148,3,FALSE),$C5429))</f>
        <v xml:space="preserve">   "FEHLERMELDUNG"                                    </v>
      </c>
      <c r="F5429">
        <f t="shared" si="168"/>
        <v>1</v>
      </c>
      <c r="G5429" s="2">
        <f t="shared" si="169"/>
        <v>2.5999999998305157E-5</v>
      </c>
    </row>
    <row r="5430" spans="1:7" x14ac:dyDescent="0.35">
      <c r="A5430" t="s">
        <v>11452</v>
      </c>
      <c r="B5430" t="s">
        <v>7317</v>
      </c>
      <c r="C5430" t="s">
        <v>7356</v>
      </c>
      <c r="D5430" t="str">
        <f>IF($B5430="B","",IFERROR(VLOOKUP($C5430,Elster!$I$5:$M$148,3,FALSE),$C5430))</f>
        <v/>
      </c>
      <c r="E5430" t="str">
        <f>IF($B5430="A","",IFERROR(VLOOKUP($C5430,Elster!$I$5:$M$148,3,FALSE),$C5430))</f>
        <v xml:space="preserve">   "WASSERDRUCK"                                      </v>
      </c>
      <c r="F5430">
        <f t="shared" si="168"/>
        <v>31</v>
      </c>
      <c r="G5430" s="2">
        <f t="shared" si="169"/>
        <v>4.9999999999990052E-3</v>
      </c>
    </row>
    <row r="5431" spans="1:7" x14ac:dyDescent="0.35">
      <c r="A5431" t="s">
        <v>11452</v>
      </c>
      <c r="B5431" t="s">
        <v>7319</v>
      </c>
      <c r="C5431" t="s">
        <v>7356</v>
      </c>
      <c r="D5431" t="str">
        <f>IF($B5431="B","",IFERROR(VLOOKUP($C5431,Elster!$I$5:$M$148,3,FALSE),$C5431))</f>
        <v xml:space="preserve">   "WASSERDRUCK"                                      </v>
      </c>
      <c r="E5431" t="str">
        <f>IF($B5431="A","",IFERROR(VLOOKUP($C5431,Elster!$I$5:$M$148,3,FALSE),$C5431))</f>
        <v/>
      </c>
      <c r="F5431">
        <f t="shared" si="168"/>
        <v>31</v>
      </c>
      <c r="G5431" s="2">
        <f t="shared" si="169"/>
        <v>0</v>
      </c>
    </row>
    <row r="5432" spans="1:7" x14ac:dyDescent="0.35">
      <c r="A5432" t="s">
        <v>11453</v>
      </c>
      <c r="B5432" t="s">
        <v>7317</v>
      </c>
      <c r="C5432" t="s">
        <v>7321</v>
      </c>
      <c r="D5432" t="str">
        <f>IF($B5432="B","",IFERROR(VLOOKUP($C5432,Elster!$I$5:$M$148,3,FALSE),$C5432))</f>
        <v/>
      </c>
      <c r="E5432" t="str">
        <f>IF($B5432="A","",IFERROR(VLOOKUP($C5432,Elster!$I$5:$M$148,3,FALSE),$C5432))</f>
        <v xml:space="preserve">   "FEHLERMELDUNG"                                    </v>
      </c>
      <c r="F5432">
        <f t="shared" si="168"/>
        <v>1</v>
      </c>
      <c r="G5432" s="2">
        <f t="shared" si="169"/>
        <v>5.000000000002558E-3</v>
      </c>
    </row>
    <row r="5433" spans="1:7" x14ac:dyDescent="0.35">
      <c r="A5433" t="s">
        <v>11453</v>
      </c>
      <c r="B5433" t="s">
        <v>7319</v>
      </c>
      <c r="C5433" t="s">
        <v>7321</v>
      </c>
      <c r="D5433" t="str">
        <f>IF($B5433="B","",IFERROR(VLOOKUP($C5433,Elster!$I$5:$M$148,3,FALSE),$C5433))</f>
        <v xml:space="preserve">   "FEHLERMELDUNG"                                    </v>
      </c>
      <c r="E5433" t="str">
        <f>IF($B5433="A","",IFERROR(VLOOKUP($C5433,Elster!$I$5:$M$148,3,FALSE),$C5433))</f>
        <v/>
      </c>
      <c r="F5433">
        <f t="shared" si="168"/>
        <v>1</v>
      </c>
      <c r="G5433" s="2">
        <f t="shared" si="169"/>
        <v>0</v>
      </c>
    </row>
    <row r="5434" spans="1:7" x14ac:dyDescent="0.35">
      <c r="A5434" t="s">
        <v>11454</v>
      </c>
      <c r="B5434" t="s">
        <v>7317</v>
      </c>
      <c r="C5434" t="s">
        <v>7320</v>
      </c>
      <c r="D5434" t="str">
        <f>IF($B5434="B","",IFERROR(VLOOKUP($C5434,Elster!$I$5:$M$148,3,FALSE),$C5434))</f>
        <v/>
      </c>
      <c r="E5434" t="str">
        <f>IF($B5434="A","",IFERROR(VLOOKUP($C5434,Elster!$I$5:$M$148,3,FALSE),$C5434))</f>
        <v>0x000</v>
      </c>
      <c r="F5434">
        <f t="shared" si="168"/>
        <v>0</v>
      </c>
      <c r="G5434" s="2">
        <f t="shared" si="169"/>
        <v>4.9999999999990052E-3</v>
      </c>
    </row>
    <row r="5435" spans="1:7" x14ac:dyDescent="0.35">
      <c r="A5435" t="s">
        <v>11454</v>
      </c>
      <c r="B5435" t="s">
        <v>7319</v>
      </c>
      <c r="C5435" t="s">
        <v>7320</v>
      </c>
      <c r="D5435" t="str">
        <f>IF($B5435="B","",IFERROR(VLOOKUP($C5435,Elster!$I$5:$M$148,3,FALSE),$C5435))</f>
        <v>0x000</v>
      </c>
      <c r="E5435" t="str">
        <f>IF($B5435="A","",IFERROR(VLOOKUP($C5435,Elster!$I$5:$M$148,3,FALSE),$C5435))</f>
        <v/>
      </c>
      <c r="F5435">
        <f t="shared" si="168"/>
        <v>0</v>
      </c>
      <c r="G5435" s="2">
        <f t="shared" si="169"/>
        <v>0</v>
      </c>
    </row>
    <row r="5436" spans="1:7" x14ac:dyDescent="0.35">
      <c r="A5436" t="s">
        <v>11455</v>
      </c>
      <c r="B5436" t="s">
        <v>7317</v>
      </c>
      <c r="C5436" t="s">
        <v>7321</v>
      </c>
      <c r="D5436" t="str">
        <f>IF($B5436="B","",IFERROR(VLOOKUP($C5436,Elster!$I$5:$M$148,3,FALSE),$C5436))</f>
        <v/>
      </c>
      <c r="E5436" t="str">
        <f>IF($B5436="A","",IFERROR(VLOOKUP($C5436,Elster!$I$5:$M$148,3,FALSE),$C5436))</f>
        <v xml:space="preserve">   "FEHLERMELDUNG"                                    </v>
      </c>
      <c r="F5436">
        <f t="shared" si="168"/>
        <v>1</v>
      </c>
      <c r="G5436" s="2">
        <f t="shared" si="169"/>
        <v>4.9999999999990052E-3</v>
      </c>
    </row>
    <row r="5437" spans="1:7" x14ac:dyDescent="0.35">
      <c r="A5437" t="s">
        <v>11455</v>
      </c>
      <c r="B5437" t="s">
        <v>7319</v>
      </c>
      <c r="C5437" t="s">
        <v>7321</v>
      </c>
      <c r="D5437" t="str">
        <f>IF($B5437="B","",IFERROR(VLOOKUP($C5437,Elster!$I$5:$M$148,3,FALSE),$C5437))</f>
        <v xml:space="preserve">   "FEHLERMELDUNG"                                    </v>
      </c>
      <c r="E5437" t="str">
        <f>IF($B5437="A","",IFERROR(VLOOKUP($C5437,Elster!$I$5:$M$148,3,FALSE),$C5437))</f>
        <v/>
      </c>
      <c r="F5437">
        <f t="shared" si="168"/>
        <v>1</v>
      </c>
      <c r="G5437" s="2">
        <f t="shared" si="169"/>
        <v>0</v>
      </c>
    </row>
    <row r="5438" spans="1:7" x14ac:dyDescent="0.35">
      <c r="A5438" t="s">
        <v>11456</v>
      </c>
      <c r="B5438" t="s">
        <v>7317</v>
      </c>
      <c r="C5438" t="s">
        <v>7342</v>
      </c>
      <c r="D5438" t="str">
        <f>IF($B5438="B","",IFERROR(VLOOKUP($C5438,Elster!$I$5:$M$148,3,FALSE),$C5438))</f>
        <v/>
      </c>
      <c r="E5438" t="str">
        <f>IF($B5438="A","",IFERROR(VLOOKUP($C5438,Elster!$I$5:$M$148,3,FALSE),$C5438))</f>
        <v xml:space="preserve">   "MISCHERLAUFZEIT"                                  </v>
      </c>
      <c r="F5438">
        <f t="shared" si="168"/>
        <v>44</v>
      </c>
      <c r="G5438" s="2">
        <f t="shared" si="169"/>
        <v>4.99900000000153E-3</v>
      </c>
    </row>
    <row r="5439" spans="1:7" x14ac:dyDescent="0.35">
      <c r="A5439" t="s">
        <v>11456</v>
      </c>
      <c r="B5439" t="s">
        <v>7319</v>
      </c>
      <c r="C5439" t="s">
        <v>7342</v>
      </c>
      <c r="D5439" t="str">
        <f>IF($B5439="B","",IFERROR(VLOOKUP($C5439,Elster!$I$5:$M$148,3,FALSE),$C5439))</f>
        <v xml:space="preserve">   "MISCHERLAUFZEIT"                                  </v>
      </c>
      <c r="E5439" t="str">
        <f>IF($B5439="A","",IFERROR(VLOOKUP($C5439,Elster!$I$5:$M$148,3,FALSE),$C5439))</f>
        <v/>
      </c>
      <c r="F5439">
        <f t="shared" si="168"/>
        <v>44</v>
      </c>
      <c r="G5439" s="2">
        <f t="shared" si="169"/>
        <v>0</v>
      </c>
    </row>
    <row r="5440" spans="1:7" x14ac:dyDescent="0.35">
      <c r="A5440" t="s">
        <v>11457</v>
      </c>
      <c r="B5440" t="s">
        <v>7317</v>
      </c>
      <c r="C5440" t="s">
        <v>7325</v>
      </c>
      <c r="D5440" t="str">
        <f>IF($B5440="B","",IFERROR(VLOOKUP($C5440,Elster!$I$5:$M$148,3,FALSE),$C5440))</f>
        <v/>
      </c>
      <c r="E5440" t="str">
        <f>IF($B5440="A","",IFERROR(VLOOKUP($C5440,Elster!$I$5:$M$148,3,FALSE),$C5440))</f>
        <v xml:space="preserve">   "SPEICHERSOLLTEMP"                                 </v>
      </c>
      <c r="F5440">
        <f t="shared" si="168"/>
        <v>3</v>
      </c>
      <c r="G5440" s="2">
        <f t="shared" si="169"/>
        <v>2.0572999999998842E-2</v>
      </c>
    </row>
    <row r="5441" spans="1:7" x14ac:dyDescent="0.35">
      <c r="A5441" t="s">
        <v>11458</v>
      </c>
      <c r="B5441" t="s">
        <v>7317</v>
      </c>
      <c r="C5441" t="s">
        <v>7320</v>
      </c>
      <c r="D5441" t="str">
        <f>IF($B5441="B","",IFERROR(VLOOKUP($C5441,Elster!$I$5:$M$148,3,FALSE),$C5441))</f>
        <v/>
      </c>
      <c r="E5441" t="str">
        <f>IF($B5441="A","",IFERROR(VLOOKUP($C5441,Elster!$I$5:$M$148,3,FALSE),$C5441))</f>
        <v>0x000</v>
      </c>
      <c r="F5441">
        <f t="shared" si="168"/>
        <v>0</v>
      </c>
      <c r="G5441" s="2">
        <f t="shared" si="169"/>
        <v>4.9740000000007001E-3</v>
      </c>
    </row>
    <row r="5442" spans="1:7" x14ac:dyDescent="0.35">
      <c r="A5442" t="s">
        <v>11459</v>
      </c>
      <c r="B5442" t="s">
        <v>7317</v>
      </c>
      <c r="C5442" t="s">
        <v>7318</v>
      </c>
      <c r="D5442" t="str">
        <f>IF($B5442="B","",IFERROR(VLOOKUP($C5442,Elster!$I$5:$M$148,3,FALSE),$C5442))</f>
        <v/>
      </c>
      <c r="E5442" t="str">
        <f>IF($B5442="A","",IFERROR(VLOOKUP($C5442,Elster!$I$5:$M$148,3,FALSE),$C5442))</f>
        <v xml:space="preserve">   "SAMMLERISTTEMP"                                   </v>
      </c>
      <c r="F5442">
        <f t="shared" si="168"/>
        <v>13</v>
      </c>
      <c r="G5442" s="2">
        <f t="shared" si="169"/>
        <v>4.9740000000007001E-3</v>
      </c>
    </row>
    <row r="5443" spans="1:7" x14ac:dyDescent="0.35">
      <c r="A5443" t="s">
        <v>11460</v>
      </c>
      <c r="B5443" t="s">
        <v>7317</v>
      </c>
      <c r="C5443" t="s">
        <v>7329</v>
      </c>
      <c r="D5443" t="str">
        <f>IF($B5443="B","",IFERROR(VLOOKUP($C5443,Elster!$I$5:$M$148,3,FALSE),$C5443))</f>
        <v/>
      </c>
      <c r="E5443" t="str">
        <f>IF($B5443="A","",IFERROR(VLOOKUP($C5443,Elster!$I$5:$M$148,3,FALSE),$C5443))</f>
        <v xml:space="preserve">   "KESSELSOLLTEMP"                                   </v>
      </c>
      <c r="F5443">
        <f t="shared" ref="F5443:F5506" si="170">HEX2DEC(REPLACE(C5443,1,2,""))</f>
        <v>2</v>
      </c>
      <c r="G5443" s="2">
        <f t="shared" si="169"/>
        <v>4.9740000000007001E-3</v>
      </c>
    </row>
    <row r="5444" spans="1:7" x14ac:dyDescent="0.35">
      <c r="A5444" t="s">
        <v>11461</v>
      </c>
      <c r="B5444" t="s">
        <v>7317</v>
      </c>
      <c r="C5444" t="s">
        <v>7320</v>
      </c>
      <c r="D5444" t="str">
        <f>IF($B5444="B","",IFERROR(VLOOKUP($C5444,Elster!$I$5:$M$148,3,FALSE),$C5444))</f>
        <v/>
      </c>
      <c r="E5444" t="str">
        <f>IF($B5444="A","",IFERROR(VLOOKUP($C5444,Elster!$I$5:$M$148,3,FALSE),$C5444))</f>
        <v>0x000</v>
      </c>
      <c r="F5444">
        <f t="shared" si="170"/>
        <v>0</v>
      </c>
      <c r="G5444" s="2">
        <f t="shared" ref="G5444:G5507" si="171">SUBSTITUTE(A5444,"s","")-SUBSTITUTE(A5443,"s","")</f>
        <v>4.9469999999978143E-3</v>
      </c>
    </row>
    <row r="5445" spans="1:7" x14ac:dyDescent="0.35">
      <c r="A5445" t="s">
        <v>11462</v>
      </c>
      <c r="B5445" t="s">
        <v>7317</v>
      </c>
      <c r="C5445" t="s">
        <v>7366</v>
      </c>
      <c r="D5445" t="str">
        <f>IF($B5445="B","",IFERROR(VLOOKUP($C5445,Elster!$I$5:$M$148,3,FALSE),$C5445))</f>
        <v/>
      </c>
      <c r="E5445" t="str">
        <f>IF($B5445="A","",IFERROR(VLOOKUP($C5445,Elster!$I$5:$M$148,3,FALSE),$C5445))</f>
        <v xml:space="preserve">//   "ERWEITERUNGSTELEGRAMM"                            </v>
      </c>
      <c r="F5445">
        <f t="shared" si="170"/>
        <v>250</v>
      </c>
      <c r="G5445" s="2">
        <f t="shared" si="171"/>
        <v>4.9740000000007001E-3</v>
      </c>
    </row>
    <row r="5446" spans="1:7" x14ac:dyDescent="0.35">
      <c r="A5446" t="s">
        <v>11463</v>
      </c>
      <c r="B5446" t="s">
        <v>7317</v>
      </c>
      <c r="C5446" t="s">
        <v>7321</v>
      </c>
      <c r="D5446" t="str">
        <f>IF($B5446="B","",IFERROR(VLOOKUP($C5446,Elster!$I$5:$M$148,3,FALSE),$C5446))</f>
        <v/>
      </c>
      <c r="E5446" t="str">
        <f>IF($B5446="A","",IFERROR(VLOOKUP($C5446,Elster!$I$5:$M$148,3,FALSE),$C5446))</f>
        <v xml:space="preserve">   "FEHLERMELDUNG"                                    </v>
      </c>
      <c r="F5446">
        <f t="shared" si="170"/>
        <v>1</v>
      </c>
      <c r="G5446" s="2">
        <f t="shared" si="171"/>
        <v>4.9740000000007001E-3</v>
      </c>
    </row>
    <row r="5447" spans="1:7" x14ac:dyDescent="0.35">
      <c r="A5447" t="s">
        <v>11464</v>
      </c>
      <c r="B5447" t="s">
        <v>7317</v>
      </c>
      <c r="C5447" t="s">
        <v>7356</v>
      </c>
      <c r="D5447" t="str">
        <f>IF($B5447="B","",IFERROR(VLOOKUP($C5447,Elster!$I$5:$M$148,3,FALSE),$C5447))</f>
        <v/>
      </c>
      <c r="E5447" t="str">
        <f>IF($B5447="A","",IFERROR(VLOOKUP($C5447,Elster!$I$5:$M$148,3,FALSE),$C5447))</f>
        <v xml:space="preserve">   "WASSERDRUCK"                                      </v>
      </c>
      <c r="F5447">
        <f t="shared" si="170"/>
        <v>31</v>
      </c>
      <c r="G5447" s="2">
        <f t="shared" si="171"/>
        <v>4.9740000000007001E-3</v>
      </c>
    </row>
    <row r="5448" spans="1:7" x14ac:dyDescent="0.35">
      <c r="A5448" t="s">
        <v>11465</v>
      </c>
      <c r="B5448" t="s">
        <v>7317</v>
      </c>
      <c r="C5448" t="s">
        <v>7321</v>
      </c>
      <c r="D5448" t="str">
        <f>IF($B5448="B","",IFERROR(VLOOKUP($C5448,Elster!$I$5:$M$148,3,FALSE),$C5448))</f>
        <v/>
      </c>
      <c r="E5448" t="str">
        <f>IF($B5448="A","",IFERROR(VLOOKUP($C5448,Elster!$I$5:$M$148,3,FALSE),$C5448))</f>
        <v xml:space="preserve">   "FEHLERMELDUNG"                                    </v>
      </c>
      <c r="F5448">
        <f t="shared" si="170"/>
        <v>1</v>
      </c>
      <c r="G5448" s="2">
        <f t="shared" si="171"/>
        <v>4.9479999999988422E-3</v>
      </c>
    </row>
    <row r="5449" spans="1:7" x14ac:dyDescent="0.35">
      <c r="A5449" t="s">
        <v>11466</v>
      </c>
      <c r="B5449" t="s">
        <v>7317</v>
      </c>
      <c r="C5449" t="s">
        <v>7320</v>
      </c>
      <c r="D5449" t="str">
        <f>IF($B5449="B","",IFERROR(VLOOKUP($C5449,Elster!$I$5:$M$148,3,FALSE),$C5449))</f>
        <v/>
      </c>
      <c r="E5449" t="str">
        <f>IF($B5449="A","",IFERROR(VLOOKUP($C5449,Elster!$I$5:$M$148,3,FALSE),$C5449))</f>
        <v>0x000</v>
      </c>
      <c r="F5449">
        <f t="shared" si="170"/>
        <v>0</v>
      </c>
      <c r="G5449" s="2">
        <f t="shared" si="171"/>
        <v>4.9740000000007001E-3</v>
      </c>
    </row>
    <row r="5450" spans="1:7" x14ac:dyDescent="0.35">
      <c r="A5450" t="s">
        <v>11467</v>
      </c>
      <c r="B5450" t="s">
        <v>7317</v>
      </c>
      <c r="C5450" t="s">
        <v>7321</v>
      </c>
      <c r="D5450" t="str">
        <f>IF($B5450="B","",IFERROR(VLOOKUP($C5450,Elster!$I$5:$M$148,3,FALSE),$C5450))</f>
        <v/>
      </c>
      <c r="E5450" t="str">
        <f>IF($B5450="A","",IFERROR(VLOOKUP($C5450,Elster!$I$5:$M$148,3,FALSE),$C5450))</f>
        <v xml:space="preserve">   "FEHLERMELDUNG"                                    </v>
      </c>
      <c r="F5450">
        <f t="shared" si="170"/>
        <v>1</v>
      </c>
      <c r="G5450" s="2">
        <f t="shared" si="171"/>
        <v>4.9740000000007001E-3</v>
      </c>
    </row>
    <row r="5451" spans="1:7" x14ac:dyDescent="0.35">
      <c r="A5451" t="s">
        <v>11468</v>
      </c>
      <c r="B5451" t="s">
        <v>7317</v>
      </c>
      <c r="C5451" t="s">
        <v>7344</v>
      </c>
      <c r="D5451" t="str">
        <f>IF($B5451="B","",IFERROR(VLOOKUP($C5451,Elster!$I$5:$M$148,3,FALSE),$C5451))</f>
        <v/>
      </c>
      <c r="E5451" t="str">
        <f>IF($B5451="A","",IFERROR(VLOOKUP($C5451,Elster!$I$5:$M$148,3,FALSE),$C5451))</f>
        <v xml:space="preserve">   "MODGRAD"                                          </v>
      </c>
      <c r="F5451">
        <f t="shared" si="170"/>
        <v>45</v>
      </c>
      <c r="G5451" s="2">
        <f t="shared" si="171"/>
        <v>4.9739999999971474E-3</v>
      </c>
    </row>
    <row r="5452" spans="1:7" x14ac:dyDescent="0.35">
      <c r="A5452" t="s">
        <v>11469</v>
      </c>
      <c r="B5452" t="s">
        <v>7317</v>
      </c>
      <c r="C5452" t="s">
        <v>7318</v>
      </c>
      <c r="D5452" t="str">
        <f>IF($B5452="B","",IFERROR(VLOOKUP($C5452,Elster!$I$5:$M$148,3,FALSE),$C5452))</f>
        <v/>
      </c>
      <c r="E5452" t="str">
        <f>IF($B5452="A","",IFERROR(VLOOKUP($C5452,Elster!$I$5:$M$148,3,FALSE),$C5452))</f>
        <v xml:space="preserve">   "SAMMLERISTTEMP"                                   </v>
      </c>
      <c r="F5452">
        <f t="shared" si="170"/>
        <v>13</v>
      </c>
      <c r="G5452" s="2">
        <f t="shared" si="171"/>
        <v>1.3541000000000025E-2</v>
      </c>
    </row>
    <row r="5453" spans="1:7" x14ac:dyDescent="0.35">
      <c r="A5453" t="s">
        <v>11469</v>
      </c>
      <c r="B5453" t="s">
        <v>7319</v>
      </c>
      <c r="C5453" t="s">
        <v>7318</v>
      </c>
      <c r="D5453" t="str">
        <f>IF($B5453="B","",IFERROR(VLOOKUP($C5453,Elster!$I$5:$M$148,3,FALSE),$C5453))</f>
        <v xml:space="preserve">   "SAMMLERISTTEMP"                                   </v>
      </c>
      <c r="E5453" t="str">
        <f>IF($B5453="A","",IFERROR(VLOOKUP($C5453,Elster!$I$5:$M$148,3,FALSE),$C5453))</f>
        <v/>
      </c>
      <c r="F5453">
        <f t="shared" si="170"/>
        <v>13</v>
      </c>
      <c r="G5453" s="2">
        <f t="shared" si="171"/>
        <v>0</v>
      </c>
    </row>
    <row r="5454" spans="1:7" x14ac:dyDescent="0.35">
      <c r="A5454" t="s">
        <v>11470</v>
      </c>
      <c r="B5454" t="s">
        <v>7317</v>
      </c>
      <c r="C5454" t="s">
        <v>7320</v>
      </c>
      <c r="D5454" t="str">
        <f>IF($B5454="B","",IFERROR(VLOOKUP($C5454,Elster!$I$5:$M$148,3,FALSE),$C5454))</f>
        <v/>
      </c>
      <c r="E5454" t="str">
        <f>IF($B5454="A","",IFERROR(VLOOKUP($C5454,Elster!$I$5:$M$148,3,FALSE),$C5454))</f>
        <v>0x000</v>
      </c>
      <c r="F5454">
        <f t="shared" si="170"/>
        <v>0</v>
      </c>
      <c r="G5454" s="2">
        <f t="shared" si="171"/>
        <v>5.000000000002558E-3</v>
      </c>
    </row>
    <row r="5455" spans="1:7" x14ac:dyDescent="0.35">
      <c r="A5455" t="s">
        <v>11470</v>
      </c>
      <c r="B5455" t="s">
        <v>7319</v>
      </c>
      <c r="C5455" t="s">
        <v>7320</v>
      </c>
      <c r="D5455" t="str">
        <f>IF($B5455="B","",IFERROR(VLOOKUP($C5455,Elster!$I$5:$M$148,3,FALSE),$C5455))</f>
        <v>0x000</v>
      </c>
      <c r="E5455" t="str">
        <f>IF($B5455="A","",IFERROR(VLOOKUP($C5455,Elster!$I$5:$M$148,3,FALSE),$C5455))</f>
        <v/>
      </c>
      <c r="F5455">
        <f t="shared" si="170"/>
        <v>0</v>
      </c>
      <c r="G5455" s="2">
        <f t="shared" si="171"/>
        <v>0</v>
      </c>
    </row>
    <row r="5456" spans="1:7" x14ac:dyDescent="0.35">
      <c r="A5456" t="s">
        <v>11471</v>
      </c>
      <c r="B5456" t="s">
        <v>7317</v>
      </c>
      <c r="C5456" t="s">
        <v>7325</v>
      </c>
      <c r="D5456" t="str">
        <f>IF($B5456="B","",IFERROR(VLOOKUP($C5456,Elster!$I$5:$M$148,3,FALSE),$C5456))</f>
        <v/>
      </c>
      <c r="E5456" t="str">
        <f>IF($B5456="A","",IFERROR(VLOOKUP($C5456,Elster!$I$5:$M$148,3,FALSE),$C5456))</f>
        <v xml:space="preserve">   "SPEICHERSOLLTEMP"                                 </v>
      </c>
      <c r="F5456">
        <f t="shared" si="170"/>
        <v>3</v>
      </c>
      <c r="G5456" s="2">
        <f t="shared" si="171"/>
        <v>4.9999999999990052E-3</v>
      </c>
    </row>
    <row r="5457" spans="1:7" x14ac:dyDescent="0.35">
      <c r="A5457" t="s">
        <v>11471</v>
      </c>
      <c r="B5457" t="s">
        <v>7319</v>
      </c>
      <c r="C5457" t="s">
        <v>7325</v>
      </c>
      <c r="D5457" t="str">
        <f>IF($B5457="B","",IFERROR(VLOOKUP($C5457,Elster!$I$5:$M$148,3,FALSE),$C5457))</f>
        <v xml:space="preserve">   "SPEICHERSOLLTEMP"                                 </v>
      </c>
      <c r="E5457" t="str">
        <f>IF($B5457="A","",IFERROR(VLOOKUP($C5457,Elster!$I$5:$M$148,3,FALSE),$C5457))</f>
        <v/>
      </c>
      <c r="F5457">
        <f t="shared" si="170"/>
        <v>3</v>
      </c>
      <c r="G5457" s="2">
        <f t="shared" si="171"/>
        <v>0</v>
      </c>
    </row>
    <row r="5458" spans="1:7" x14ac:dyDescent="0.35">
      <c r="A5458" t="s">
        <v>11472</v>
      </c>
      <c r="B5458" t="s">
        <v>7317</v>
      </c>
      <c r="C5458" t="s">
        <v>7321</v>
      </c>
      <c r="D5458" t="str">
        <f>IF($B5458="B","",IFERROR(VLOOKUP($C5458,Elster!$I$5:$M$148,3,FALSE),$C5458))</f>
        <v/>
      </c>
      <c r="E5458" t="str">
        <f>IF($B5458="A","",IFERROR(VLOOKUP($C5458,Elster!$I$5:$M$148,3,FALSE),$C5458))</f>
        <v xml:space="preserve">   "FEHLERMELDUNG"                                    </v>
      </c>
      <c r="F5458">
        <f t="shared" si="170"/>
        <v>1</v>
      </c>
      <c r="G5458" s="2">
        <f t="shared" si="171"/>
        <v>4.9999999999990052E-3</v>
      </c>
    </row>
    <row r="5459" spans="1:7" x14ac:dyDescent="0.35">
      <c r="A5459" t="s">
        <v>11472</v>
      </c>
      <c r="B5459" t="s">
        <v>7319</v>
      </c>
      <c r="C5459" t="s">
        <v>7321</v>
      </c>
      <c r="D5459" t="str">
        <f>IF($B5459="B","",IFERROR(VLOOKUP($C5459,Elster!$I$5:$M$148,3,FALSE),$C5459))</f>
        <v xml:space="preserve">   "FEHLERMELDUNG"                                    </v>
      </c>
      <c r="E5459" t="str">
        <f>IF($B5459="A","",IFERROR(VLOOKUP($C5459,Elster!$I$5:$M$148,3,FALSE),$C5459))</f>
        <v/>
      </c>
      <c r="F5459">
        <f t="shared" si="170"/>
        <v>1</v>
      </c>
      <c r="G5459" s="2">
        <f t="shared" si="171"/>
        <v>0</v>
      </c>
    </row>
    <row r="5460" spans="1:7" x14ac:dyDescent="0.35">
      <c r="A5460" t="s">
        <v>11473</v>
      </c>
      <c r="B5460" t="s">
        <v>7317</v>
      </c>
      <c r="C5460" t="s">
        <v>7320</v>
      </c>
      <c r="D5460" t="str">
        <f>IF($B5460="B","",IFERROR(VLOOKUP($C5460,Elster!$I$5:$M$148,3,FALSE),$C5460))</f>
        <v/>
      </c>
      <c r="E5460" t="str">
        <f>IF($B5460="A","",IFERROR(VLOOKUP($C5460,Elster!$I$5:$M$148,3,FALSE),$C5460))</f>
        <v>0x000</v>
      </c>
      <c r="F5460">
        <f t="shared" si="170"/>
        <v>0</v>
      </c>
      <c r="G5460" s="2">
        <f t="shared" si="171"/>
        <v>4.9999999999990052E-3</v>
      </c>
    </row>
    <row r="5461" spans="1:7" x14ac:dyDescent="0.35">
      <c r="A5461" t="s">
        <v>11473</v>
      </c>
      <c r="B5461" t="s">
        <v>7319</v>
      </c>
      <c r="C5461" t="s">
        <v>7320</v>
      </c>
      <c r="D5461" t="str">
        <f>IF($B5461="B","",IFERROR(VLOOKUP($C5461,Elster!$I$5:$M$148,3,FALSE),$C5461))</f>
        <v>0x000</v>
      </c>
      <c r="E5461" t="str">
        <f>IF($B5461="A","",IFERROR(VLOOKUP($C5461,Elster!$I$5:$M$148,3,FALSE),$C5461))</f>
        <v/>
      </c>
      <c r="F5461">
        <f t="shared" si="170"/>
        <v>0</v>
      </c>
      <c r="G5461" s="2">
        <f t="shared" si="171"/>
        <v>0</v>
      </c>
    </row>
    <row r="5462" spans="1:7" x14ac:dyDescent="0.35">
      <c r="A5462" t="s">
        <v>11474</v>
      </c>
      <c r="B5462" t="s">
        <v>7317</v>
      </c>
      <c r="C5462" t="s">
        <v>7366</v>
      </c>
      <c r="D5462" t="str">
        <f>IF($B5462="B","",IFERROR(VLOOKUP($C5462,Elster!$I$5:$M$148,3,FALSE),$C5462))</f>
        <v/>
      </c>
      <c r="E5462" t="str">
        <f>IF($B5462="A","",IFERROR(VLOOKUP($C5462,Elster!$I$5:$M$148,3,FALSE),$C5462))</f>
        <v xml:space="preserve">//   "ERWEITERUNGSTELEGRAMM"                            </v>
      </c>
      <c r="F5462">
        <f t="shared" si="170"/>
        <v>250</v>
      </c>
      <c r="G5462" s="2">
        <f t="shared" si="171"/>
        <v>5.000000000002558E-3</v>
      </c>
    </row>
    <row r="5463" spans="1:7" x14ac:dyDescent="0.35">
      <c r="A5463" t="s">
        <v>11474</v>
      </c>
      <c r="B5463" t="s">
        <v>7319</v>
      </c>
      <c r="C5463" t="s">
        <v>7366</v>
      </c>
      <c r="D5463" t="str">
        <f>IF($B5463="B","",IFERROR(VLOOKUP($C5463,Elster!$I$5:$M$148,3,FALSE),$C5463))</f>
        <v xml:space="preserve">//   "ERWEITERUNGSTELEGRAMM"                            </v>
      </c>
      <c r="E5463" t="str">
        <f>IF($B5463="A","",IFERROR(VLOOKUP($C5463,Elster!$I$5:$M$148,3,FALSE),$C5463))</f>
        <v/>
      </c>
      <c r="F5463">
        <f t="shared" si="170"/>
        <v>250</v>
      </c>
      <c r="G5463" s="2">
        <f t="shared" si="171"/>
        <v>0</v>
      </c>
    </row>
    <row r="5464" spans="1:7" x14ac:dyDescent="0.35">
      <c r="A5464" t="s">
        <v>11475</v>
      </c>
      <c r="B5464" t="s">
        <v>7317</v>
      </c>
      <c r="C5464" t="s">
        <v>7321</v>
      </c>
      <c r="D5464" t="str">
        <f>IF($B5464="B","",IFERROR(VLOOKUP($C5464,Elster!$I$5:$M$148,3,FALSE),$C5464))</f>
        <v/>
      </c>
      <c r="E5464" t="str">
        <f>IF($B5464="A","",IFERROR(VLOOKUP($C5464,Elster!$I$5:$M$148,3,FALSE),$C5464))</f>
        <v xml:space="preserve">   "FEHLERMELDUNG"                                    </v>
      </c>
      <c r="F5464">
        <f t="shared" si="170"/>
        <v>1</v>
      </c>
      <c r="G5464" s="2">
        <f t="shared" si="171"/>
        <v>4.9989999999979773E-3</v>
      </c>
    </row>
    <row r="5465" spans="1:7" x14ac:dyDescent="0.35">
      <c r="A5465" t="s">
        <v>11475</v>
      </c>
      <c r="B5465" t="s">
        <v>7319</v>
      </c>
      <c r="C5465" t="s">
        <v>7321</v>
      </c>
      <c r="D5465" t="str">
        <f>IF($B5465="B","",IFERROR(VLOOKUP($C5465,Elster!$I$5:$M$148,3,FALSE),$C5465))</f>
        <v xml:space="preserve">   "FEHLERMELDUNG"                                    </v>
      </c>
      <c r="E5465" t="str">
        <f>IF($B5465="A","",IFERROR(VLOOKUP($C5465,Elster!$I$5:$M$148,3,FALSE),$C5465))</f>
        <v/>
      </c>
      <c r="F5465">
        <f t="shared" si="170"/>
        <v>1</v>
      </c>
      <c r="G5465" s="2">
        <f t="shared" si="171"/>
        <v>0</v>
      </c>
    </row>
    <row r="5466" spans="1:7" x14ac:dyDescent="0.35">
      <c r="A5466" t="s">
        <v>11476</v>
      </c>
      <c r="B5466" t="s">
        <v>7317</v>
      </c>
      <c r="C5466" t="s">
        <v>7357</v>
      </c>
      <c r="D5466" t="str">
        <f>IF($B5466="B","",IFERROR(VLOOKUP($C5466,Elster!$I$5:$M$148,3,FALSE),$C5466))</f>
        <v/>
      </c>
      <c r="E5466" t="str">
        <f>IF($B5466="A","",IFERROR(VLOOKUP($C5466,Elster!$I$5:$M$148,3,FALSE),$C5466))</f>
        <v xml:space="preserve">   "MIN_TEMP_KESSEL"                                  </v>
      </c>
      <c r="F5466">
        <f t="shared" si="170"/>
        <v>32</v>
      </c>
      <c r="G5466" s="2">
        <f t="shared" si="171"/>
        <v>5.000000000002558E-3</v>
      </c>
    </row>
    <row r="5467" spans="1:7" x14ac:dyDescent="0.35">
      <c r="A5467" t="s">
        <v>11476</v>
      </c>
      <c r="B5467" t="s">
        <v>7319</v>
      </c>
      <c r="C5467" t="s">
        <v>7357</v>
      </c>
      <c r="D5467" t="str">
        <f>IF($B5467="B","",IFERROR(VLOOKUP($C5467,Elster!$I$5:$M$148,3,FALSE),$C5467))</f>
        <v xml:space="preserve">   "MIN_TEMP_KESSEL"                                  </v>
      </c>
      <c r="E5467" t="str">
        <f>IF($B5467="A","",IFERROR(VLOOKUP($C5467,Elster!$I$5:$M$148,3,FALSE),$C5467))</f>
        <v/>
      </c>
      <c r="F5467">
        <f t="shared" si="170"/>
        <v>32</v>
      </c>
      <c r="G5467" s="2">
        <f t="shared" si="171"/>
        <v>0</v>
      </c>
    </row>
    <row r="5468" spans="1:7" x14ac:dyDescent="0.35">
      <c r="A5468" t="s">
        <v>11477</v>
      </c>
      <c r="B5468" t="s">
        <v>7317</v>
      </c>
      <c r="C5468" t="s">
        <v>7343</v>
      </c>
      <c r="D5468" t="str">
        <f>IF($B5468="B","",IFERROR(VLOOKUP($C5468,Elster!$I$5:$M$148,3,FALSE),$C5468))</f>
        <v/>
      </c>
      <c r="E5468" t="str">
        <f>IF($B5468="A","",IFERROR(VLOOKUP($C5468,Elster!$I$5:$M$148,3,FALSE),$C5468))</f>
        <v xml:space="preserve">   "RAUMSOLLTEMP_NACHT"                               </v>
      </c>
      <c r="F5468">
        <f t="shared" si="170"/>
        <v>8</v>
      </c>
      <c r="G5468" s="2">
        <f t="shared" si="171"/>
        <v>4.9999999999990052E-3</v>
      </c>
    </row>
    <row r="5469" spans="1:7" x14ac:dyDescent="0.35">
      <c r="A5469" t="s">
        <v>11477</v>
      </c>
      <c r="B5469" t="s">
        <v>7319</v>
      </c>
      <c r="C5469" t="s">
        <v>7343</v>
      </c>
      <c r="D5469" t="str">
        <f>IF($B5469="B","",IFERROR(VLOOKUP($C5469,Elster!$I$5:$M$148,3,FALSE),$C5469))</f>
        <v xml:space="preserve">   "RAUMSOLLTEMP_NACHT"                               </v>
      </c>
      <c r="E5469" t="str">
        <f>IF($B5469="A","",IFERROR(VLOOKUP($C5469,Elster!$I$5:$M$148,3,FALSE),$C5469))</f>
        <v/>
      </c>
      <c r="F5469">
        <f t="shared" si="170"/>
        <v>8</v>
      </c>
      <c r="G5469" s="2">
        <f t="shared" si="171"/>
        <v>0</v>
      </c>
    </row>
    <row r="5470" spans="1:7" x14ac:dyDescent="0.35">
      <c r="A5470" t="s">
        <v>11478</v>
      </c>
      <c r="B5470" t="s">
        <v>7317</v>
      </c>
      <c r="C5470" t="s">
        <v>7320</v>
      </c>
      <c r="D5470" t="str">
        <f>IF($B5470="B","",IFERROR(VLOOKUP($C5470,Elster!$I$5:$M$148,3,FALSE),$C5470))</f>
        <v/>
      </c>
      <c r="E5470" t="str">
        <f>IF($B5470="A","",IFERROR(VLOOKUP($C5470,Elster!$I$5:$M$148,3,FALSE),$C5470))</f>
        <v>0x000</v>
      </c>
      <c r="F5470">
        <f t="shared" si="170"/>
        <v>0</v>
      </c>
      <c r="G5470" s="2">
        <f t="shared" si="171"/>
        <v>4.9999999999990052E-3</v>
      </c>
    </row>
    <row r="5471" spans="1:7" x14ac:dyDescent="0.35">
      <c r="A5471" t="s">
        <v>11478</v>
      </c>
      <c r="B5471" t="s">
        <v>7319</v>
      </c>
      <c r="C5471" t="s">
        <v>7320</v>
      </c>
      <c r="D5471" t="str">
        <f>IF($B5471="B","",IFERROR(VLOOKUP($C5471,Elster!$I$5:$M$148,3,FALSE),$C5471))</f>
        <v>0x000</v>
      </c>
      <c r="E5471" t="str">
        <f>IF($B5471="A","",IFERROR(VLOOKUP($C5471,Elster!$I$5:$M$148,3,FALSE),$C5471))</f>
        <v/>
      </c>
      <c r="F5471">
        <f t="shared" si="170"/>
        <v>0</v>
      </c>
      <c r="G5471" s="2">
        <f t="shared" si="171"/>
        <v>0</v>
      </c>
    </row>
    <row r="5472" spans="1:7" x14ac:dyDescent="0.35">
      <c r="A5472" t="s">
        <v>11479</v>
      </c>
      <c r="B5472" t="s">
        <v>7317</v>
      </c>
      <c r="C5472" t="s">
        <v>7321</v>
      </c>
      <c r="D5472" t="str">
        <f>IF($B5472="B","",IFERROR(VLOOKUP($C5472,Elster!$I$5:$M$148,3,FALSE),$C5472))</f>
        <v/>
      </c>
      <c r="E5472" t="str">
        <f>IF($B5472="A","",IFERROR(VLOOKUP($C5472,Elster!$I$5:$M$148,3,FALSE),$C5472))</f>
        <v xml:space="preserve">   "FEHLERMELDUNG"                                    </v>
      </c>
      <c r="F5472">
        <f t="shared" si="170"/>
        <v>1</v>
      </c>
      <c r="G5472" s="2">
        <f t="shared" si="171"/>
        <v>4.9999999999990052E-3</v>
      </c>
    </row>
    <row r="5473" spans="1:7" x14ac:dyDescent="0.35">
      <c r="A5473" t="s">
        <v>11479</v>
      </c>
      <c r="B5473" t="s">
        <v>7319</v>
      </c>
      <c r="C5473" t="s">
        <v>7321</v>
      </c>
      <c r="D5473" t="str">
        <f>IF($B5473="B","",IFERROR(VLOOKUP($C5473,Elster!$I$5:$M$148,3,FALSE),$C5473))</f>
        <v xml:space="preserve">   "FEHLERMELDUNG"                                    </v>
      </c>
      <c r="E5473" t="str">
        <f>IF($B5473="A","",IFERROR(VLOOKUP($C5473,Elster!$I$5:$M$148,3,FALSE),$C5473))</f>
        <v/>
      </c>
      <c r="F5473">
        <f t="shared" si="170"/>
        <v>1</v>
      </c>
      <c r="G5473" s="2">
        <f t="shared" si="171"/>
        <v>0</v>
      </c>
    </row>
    <row r="5474" spans="1:7" x14ac:dyDescent="0.35">
      <c r="A5474" t="s">
        <v>11480</v>
      </c>
      <c r="B5474" t="s">
        <v>7317</v>
      </c>
      <c r="C5474" t="s">
        <v>7355</v>
      </c>
      <c r="D5474" t="str">
        <f>IF($B5474="B","",IFERROR(VLOOKUP($C5474,Elster!$I$5:$M$148,3,FALSE),$C5474))</f>
        <v/>
      </c>
      <c r="E5474" t="str">
        <f>IF($B5474="A","",IFERROR(VLOOKUP($C5474,Elster!$I$5:$M$148,3,FALSE),$C5474))</f>
        <v xml:space="preserve">   "MIN_WASSERDRUCK"                                  </v>
      </c>
      <c r="F5474">
        <f t="shared" si="170"/>
        <v>52</v>
      </c>
      <c r="G5474" s="2">
        <f t="shared" si="171"/>
        <v>5.000000000002558E-3</v>
      </c>
    </row>
    <row r="5475" spans="1:7" x14ac:dyDescent="0.35">
      <c r="A5475" t="s">
        <v>11480</v>
      </c>
      <c r="B5475" t="s">
        <v>7319</v>
      </c>
      <c r="C5475" t="s">
        <v>7355</v>
      </c>
      <c r="D5475" t="str">
        <f>IF($B5475="B","",IFERROR(VLOOKUP($C5475,Elster!$I$5:$M$148,3,FALSE),$C5475))</f>
        <v xml:space="preserve">   "MIN_WASSERDRUCK"                                  </v>
      </c>
      <c r="E5475" t="str">
        <f>IF($B5475="A","",IFERROR(VLOOKUP($C5475,Elster!$I$5:$M$148,3,FALSE),$C5475))</f>
        <v/>
      </c>
      <c r="F5475">
        <f t="shared" si="170"/>
        <v>52</v>
      </c>
      <c r="G5475" s="2">
        <f t="shared" si="171"/>
        <v>0</v>
      </c>
    </row>
    <row r="5476" spans="1:7" x14ac:dyDescent="0.35">
      <c r="A5476" t="s">
        <v>11481</v>
      </c>
      <c r="B5476" t="s">
        <v>7317</v>
      </c>
      <c r="C5476" t="s">
        <v>7325</v>
      </c>
      <c r="D5476" t="str">
        <f>IF($B5476="B","",IFERROR(VLOOKUP($C5476,Elster!$I$5:$M$148,3,FALSE),$C5476))</f>
        <v/>
      </c>
      <c r="E5476" t="str">
        <f>IF($B5476="A","",IFERROR(VLOOKUP($C5476,Elster!$I$5:$M$148,3,FALSE),$C5476))</f>
        <v xml:space="preserve">   "SPEICHERSOLLTEMP"                                 </v>
      </c>
      <c r="F5476">
        <f t="shared" si="170"/>
        <v>3</v>
      </c>
      <c r="G5476" s="2">
        <f t="shared" si="171"/>
        <v>2.6144999999999641E-2</v>
      </c>
    </row>
    <row r="5477" spans="1:7" x14ac:dyDescent="0.35">
      <c r="A5477" t="s">
        <v>11482</v>
      </c>
      <c r="B5477" t="s">
        <v>7317</v>
      </c>
      <c r="C5477" t="s">
        <v>7320</v>
      </c>
      <c r="D5477" t="str">
        <f>IF($B5477="B","",IFERROR(VLOOKUP($C5477,Elster!$I$5:$M$148,3,FALSE),$C5477))</f>
        <v/>
      </c>
      <c r="E5477" t="str">
        <f>IF($B5477="A","",IFERROR(VLOOKUP($C5477,Elster!$I$5:$M$148,3,FALSE),$C5477))</f>
        <v>0x000</v>
      </c>
      <c r="F5477">
        <f t="shared" si="170"/>
        <v>0</v>
      </c>
      <c r="G5477" s="2">
        <f t="shared" si="171"/>
        <v>4.9740000000007001E-3</v>
      </c>
    </row>
    <row r="5478" spans="1:7" x14ac:dyDescent="0.35">
      <c r="A5478" t="s">
        <v>11483</v>
      </c>
      <c r="B5478" t="s">
        <v>7317</v>
      </c>
      <c r="C5478" t="s">
        <v>7318</v>
      </c>
      <c r="D5478" t="str">
        <f>IF($B5478="B","",IFERROR(VLOOKUP($C5478,Elster!$I$5:$M$148,3,FALSE),$C5478))</f>
        <v/>
      </c>
      <c r="E5478" t="str">
        <f>IF($B5478="A","",IFERROR(VLOOKUP($C5478,Elster!$I$5:$M$148,3,FALSE),$C5478))</f>
        <v xml:space="preserve">   "SAMMLERISTTEMP"                                   </v>
      </c>
      <c r="F5478">
        <f t="shared" si="170"/>
        <v>13</v>
      </c>
      <c r="G5478" s="2">
        <f t="shared" si="171"/>
        <v>4.9739999999971474E-3</v>
      </c>
    </row>
    <row r="5479" spans="1:7" x14ac:dyDescent="0.35">
      <c r="A5479" t="s">
        <v>11484</v>
      </c>
      <c r="B5479" t="s">
        <v>7317</v>
      </c>
      <c r="C5479" t="s">
        <v>7329</v>
      </c>
      <c r="D5479" t="str">
        <f>IF($B5479="B","",IFERROR(VLOOKUP($C5479,Elster!$I$5:$M$148,3,FALSE),$C5479))</f>
        <v/>
      </c>
      <c r="E5479" t="str">
        <f>IF($B5479="A","",IFERROR(VLOOKUP($C5479,Elster!$I$5:$M$148,3,FALSE),$C5479))</f>
        <v xml:space="preserve">   "KESSELSOLLTEMP"                                   </v>
      </c>
      <c r="F5479">
        <f t="shared" si="170"/>
        <v>2</v>
      </c>
      <c r="G5479" s="2">
        <f t="shared" si="171"/>
        <v>4.9480000000023949E-3</v>
      </c>
    </row>
    <row r="5480" spans="1:7" x14ac:dyDescent="0.35">
      <c r="A5480" t="s">
        <v>11485</v>
      </c>
      <c r="B5480" t="s">
        <v>7317</v>
      </c>
      <c r="C5480" t="s">
        <v>7320</v>
      </c>
      <c r="D5480" t="str">
        <f>IF($B5480="B","",IFERROR(VLOOKUP($C5480,Elster!$I$5:$M$148,3,FALSE),$C5480))</f>
        <v/>
      </c>
      <c r="E5480" t="str">
        <f>IF($B5480="A","",IFERROR(VLOOKUP($C5480,Elster!$I$5:$M$148,3,FALSE),$C5480))</f>
        <v>0x000</v>
      </c>
      <c r="F5480">
        <f t="shared" si="170"/>
        <v>0</v>
      </c>
      <c r="G5480" s="2">
        <f t="shared" si="171"/>
        <v>4.9740000000007001E-3</v>
      </c>
    </row>
    <row r="5481" spans="1:7" x14ac:dyDescent="0.35">
      <c r="A5481" t="s">
        <v>11486</v>
      </c>
      <c r="B5481" t="s">
        <v>7317</v>
      </c>
      <c r="C5481" t="s">
        <v>7366</v>
      </c>
      <c r="D5481" t="str">
        <f>IF($B5481="B","",IFERROR(VLOOKUP($C5481,Elster!$I$5:$M$148,3,FALSE),$C5481))</f>
        <v/>
      </c>
      <c r="E5481" t="str">
        <f>IF($B5481="A","",IFERROR(VLOOKUP($C5481,Elster!$I$5:$M$148,3,FALSE),$C5481))</f>
        <v xml:space="preserve">//   "ERWEITERUNGSTELEGRAMM"                            </v>
      </c>
      <c r="F5481">
        <f t="shared" si="170"/>
        <v>250</v>
      </c>
      <c r="G5481" s="2">
        <f t="shared" si="171"/>
        <v>4.9739999999971474E-3</v>
      </c>
    </row>
    <row r="5482" spans="1:7" x14ac:dyDescent="0.35">
      <c r="A5482" t="s">
        <v>11487</v>
      </c>
      <c r="B5482" t="s">
        <v>7317</v>
      </c>
      <c r="C5482" t="s">
        <v>7321</v>
      </c>
      <c r="D5482" t="str">
        <f>IF($B5482="B","",IFERROR(VLOOKUP($C5482,Elster!$I$5:$M$148,3,FALSE),$C5482))</f>
        <v/>
      </c>
      <c r="E5482" t="str">
        <f>IF($B5482="A","",IFERROR(VLOOKUP($C5482,Elster!$I$5:$M$148,3,FALSE),$C5482))</f>
        <v xml:space="preserve">   "FEHLERMELDUNG"                                    </v>
      </c>
      <c r="F5482">
        <f t="shared" si="170"/>
        <v>1</v>
      </c>
      <c r="G5482" s="2">
        <f t="shared" si="171"/>
        <v>4.9740000000007001E-3</v>
      </c>
    </row>
    <row r="5483" spans="1:7" x14ac:dyDescent="0.35">
      <c r="A5483" t="s">
        <v>11488</v>
      </c>
      <c r="B5483" t="s">
        <v>7317</v>
      </c>
      <c r="C5483" t="s">
        <v>7357</v>
      </c>
      <c r="D5483" t="str">
        <f>IF($B5483="B","",IFERROR(VLOOKUP($C5483,Elster!$I$5:$M$148,3,FALSE),$C5483))</f>
        <v/>
      </c>
      <c r="E5483" t="str">
        <f>IF($B5483="A","",IFERROR(VLOOKUP($C5483,Elster!$I$5:$M$148,3,FALSE),$C5483))</f>
        <v xml:space="preserve">   "MIN_TEMP_KESSEL"                                  </v>
      </c>
      <c r="F5483">
        <f t="shared" si="170"/>
        <v>32</v>
      </c>
      <c r="G5483" s="2">
        <f t="shared" si="171"/>
        <v>4.947000000001367E-3</v>
      </c>
    </row>
    <row r="5484" spans="1:7" x14ac:dyDescent="0.35">
      <c r="A5484" t="s">
        <v>11489</v>
      </c>
      <c r="B5484" t="s">
        <v>7317</v>
      </c>
      <c r="C5484" t="s">
        <v>7343</v>
      </c>
      <c r="D5484" t="str">
        <f>IF($B5484="B","",IFERROR(VLOOKUP($C5484,Elster!$I$5:$M$148,3,FALSE),$C5484))</f>
        <v/>
      </c>
      <c r="E5484" t="str">
        <f>IF($B5484="A","",IFERROR(VLOOKUP($C5484,Elster!$I$5:$M$148,3,FALSE),$C5484))</f>
        <v xml:space="preserve">   "RAUMSOLLTEMP_NACHT"                               </v>
      </c>
      <c r="F5484">
        <f t="shared" si="170"/>
        <v>8</v>
      </c>
      <c r="G5484" s="2">
        <f t="shared" si="171"/>
        <v>4.9740000000007001E-3</v>
      </c>
    </row>
    <row r="5485" spans="1:7" x14ac:dyDescent="0.35">
      <c r="A5485" t="s">
        <v>11490</v>
      </c>
      <c r="B5485" t="s">
        <v>7317</v>
      </c>
      <c r="C5485" t="s">
        <v>7320</v>
      </c>
      <c r="D5485" t="str">
        <f>IF($B5485="B","",IFERROR(VLOOKUP($C5485,Elster!$I$5:$M$148,3,FALSE),$C5485))</f>
        <v/>
      </c>
      <c r="E5485" t="str">
        <f>IF($B5485="A","",IFERROR(VLOOKUP($C5485,Elster!$I$5:$M$148,3,FALSE),$C5485))</f>
        <v>0x000</v>
      </c>
      <c r="F5485">
        <f t="shared" si="170"/>
        <v>0</v>
      </c>
      <c r="G5485" s="2">
        <f t="shared" si="171"/>
        <v>4.9739999999971474E-3</v>
      </c>
    </row>
    <row r="5486" spans="1:7" x14ac:dyDescent="0.35">
      <c r="A5486" t="s">
        <v>11491</v>
      </c>
      <c r="B5486" t="s">
        <v>7317</v>
      </c>
      <c r="C5486" t="s">
        <v>7321</v>
      </c>
      <c r="D5486" t="str">
        <f>IF($B5486="B","",IFERROR(VLOOKUP($C5486,Elster!$I$5:$M$148,3,FALSE),$C5486))</f>
        <v/>
      </c>
      <c r="E5486" t="str">
        <f>IF($B5486="A","",IFERROR(VLOOKUP($C5486,Elster!$I$5:$M$148,3,FALSE),$C5486))</f>
        <v xml:space="preserve">   "FEHLERMELDUNG"                                    </v>
      </c>
      <c r="F5486">
        <f t="shared" si="170"/>
        <v>1</v>
      </c>
      <c r="G5486" s="2">
        <f t="shared" si="171"/>
        <v>4.9740000000007001E-3</v>
      </c>
    </row>
    <row r="5487" spans="1:7" x14ac:dyDescent="0.35">
      <c r="A5487" t="s">
        <v>11492</v>
      </c>
      <c r="B5487" t="s">
        <v>7317</v>
      </c>
      <c r="C5487" t="s">
        <v>8095</v>
      </c>
      <c r="D5487" t="str">
        <f>IF($B5487="B","",IFERROR(VLOOKUP($C5487,Elster!$I$5:$M$148,3,FALSE),$C5487))</f>
        <v/>
      </c>
      <c r="E5487" t="str">
        <f>IF($B5487="A","",IFERROR(VLOOKUP($C5487,Elster!$I$5:$M$148,3,FALSE),$C5487))</f>
        <v xml:space="preserve">   "LEISTUNGSKORREKTUR"                               </v>
      </c>
      <c r="F5487">
        <f t="shared" si="170"/>
        <v>53</v>
      </c>
      <c r="G5487" s="2">
        <f t="shared" si="171"/>
        <v>4.9480000000023949E-3</v>
      </c>
    </row>
    <row r="5488" spans="1:7" x14ac:dyDescent="0.35">
      <c r="A5488" t="s">
        <v>11493</v>
      </c>
      <c r="B5488" t="s">
        <v>7317</v>
      </c>
      <c r="C5488" t="s">
        <v>7318</v>
      </c>
      <c r="D5488" t="str">
        <f>IF($B5488="B","",IFERROR(VLOOKUP($C5488,Elster!$I$5:$M$148,3,FALSE),$C5488))</f>
        <v/>
      </c>
      <c r="E5488" t="str">
        <f>IF($B5488="A","",IFERROR(VLOOKUP($C5488,Elster!$I$5:$M$148,3,FALSE),$C5488))</f>
        <v xml:space="preserve">   "SAMMLERISTTEMP"                                   </v>
      </c>
      <c r="F5488">
        <f t="shared" si="170"/>
        <v>13</v>
      </c>
      <c r="G5488" s="2">
        <f t="shared" si="171"/>
        <v>0.10929499999999948</v>
      </c>
    </row>
    <row r="5489" spans="1:7" x14ac:dyDescent="0.35">
      <c r="A5489" t="s">
        <v>11493</v>
      </c>
      <c r="B5489" t="s">
        <v>7319</v>
      </c>
      <c r="C5489" t="s">
        <v>7318</v>
      </c>
      <c r="D5489" t="str">
        <f>IF($B5489="B","",IFERROR(VLOOKUP($C5489,Elster!$I$5:$M$148,3,FALSE),$C5489))</f>
        <v xml:space="preserve">   "SAMMLERISTTEMP"                                   </v>
      </c>
      <c r="E5489" t="str">
        <f>IF($B5489="A","",IFERROR(VLOOKUP($C5489,Elster!$I$5:$M$148,3,FALSE),$C5489))</f>
        <v/>
      </c>
      <c r="F5489">
        <f t="shared" si="170"/>
        <v>13</v>
      </c>
      <c r="G5489" s="2">
        <f t="shared" si="171"/>
        <v>0</v>
      </c>
    </row>
    <row r="5490" spans="1:7" x14ac:dyDescent="0.35">
      <c r="A5490" t="s">
        <v>11494</v>
      </c>
      <c r="B5490" t="s">
        <v>7317</v>
      </c>
      <c r="C5490" t="s">
        <v>7320</v>
      </c>
      <c r="D5490" t="str">
        <f>IF($B5490="B","",IFERROR(VLOOKUP($C5490,Elster!$I$5:$M$148,3,FALSE),$C5490))</f>
        <v/>
      </c>
      <c r="E5490" t="str">
        <f>IF($B5490="A","",IFERROR(VLOOKUP($C5490,Elster!$I$5:$M$148,3,FALSE),$C5490))</f>
        <v>0x000</v>
      </c>
      <c r="F5490">
        <f t="shared" si="170"/>
        <v>0</v>
      </c>
      <c r="G5490" s="2">
        <f t="shared" si="171"/>
        <v>4.9999999999990052E-3</v>
      </c>
    </row>
    <row r="5491" spans="1:7" x14ac:dyDescent="0.35">
      <c r="A5491" t="s">
        <v>11494</v>
      </c>
      <c r="B5491" t="s">
        <v>7319</v>
      </c>
      <c r="C5491" t="s">
        <v>7320</v>
      </c>
      <c r="D5491" t="str">
        <f>IF($B5491="B","",IFERROR(VLOOKUP($C5491,Elster!$I$5:$M$148,3,FALSE),$C5491))</f>
        <v>0x000</v>
      </c>
      <c r="E5491" t="str">
        <f>IF($B5491="A","",IFERROR(VLOOKUP($C5491,Elster!$I$5:$M$148,3,FALSE),$C5491))</f>
        <v/>
      </c>
      <c r="F5491">
        <f t="shared" si="170"/>
        <v>0</v>
      </c>
      <c r="G5491" s="2">
        <f t="shared" si="171"/>
        <v>0</v>
      </c>
    </row>
    <row r="5492" spans="1:7" x14ac:dyDescent="0.35">
      <c r="A5492" t="s">
        <v>11495</v>
      </c>
      <c r="B5492" t="s">
        <v>7317</v>
      </c>
      <c r="C5492" t="s">
        <v>7345</v>
      </c>
      <c r="D5492" t="str">
        <f>IF($B5492="B","",IFERROR(VLOOKUP($C5492,Elster!$I$5:$M$148,3,FALSE),$C5492))</f>
        <v/>
      </c>
      <c r="E5492" t="str">
        <f>IF($B5492="A","",IFERROR(VLOOKUP($C5492,Elster!$I$5:$M$148,3,FALSE),$C5492))</f>
        <v xml:space="preserve">   "UHRZEIT"                                          </v>
      </c>
      <c r="F5492">
        <f t="shared" si="170"/>
        <v>9</v>
      </c>
      <c r="G5492" s="2">
        <f t="shared" si="171"/>
        <v>4.9999999999990052E-3</v>
      </c>
    </row>
    <row r="5493" spans="1:7" x14ac:dyDescent="0.35">
      <c r="A5493" t="s">
        <v>11495</v>
      </c>
      <c r="B5493" t="s">
        <v>7319</v>
      </c>
      <c r="C5493" t="s">
        <v>7345</v>
      </c>
      <c r="D5493" t="str">
        <f>IF($B5493="B","",IFERROR(VLOOKUP($C5493,Elster!$I$5:$M$148,3,FALSE),$C5493))</f>
        <v xml:space="preserve">   "UHRZEIT"                                          </v>
      </c>
      <c r="E5493" t="str">
        <f>IF($B5493="A","",IFERROR(VLOOKUP($C5493,Elster!$I$5:$M$148,3,FALSE),$C5493))</f>
        <v/>
      </c>
      <c r="F5493">
        <f t="shared" si="170"/>
        <v>9</v>
      </c>
      <c r="G5493" s="2">
        <f t="shared" si="171"/>
        <v>0</v>
      </c>
    </row>
    <row r="5494" spans="1:7" x14ac:dyDescent="0.35">
      <c r="A5494" t="s">
        <v>11496</v>
      </c>
      <c r="B5494" t="s">
        <v>7317</v>
      </c>
      <c r="C5494" t="s">
        <v>7321</v>
      </c>
      <c r="D5494" t="str">
        <f>IF($B5494="B","",IFERROR(VLOOKUP($C5494,Elster!$I$5:$M$148,3,FALSE),$C5494))</f>
        <v/>
      </c>
      <c r="E5494" t="str">
        <f>IF($B5494="A","",IFERROR(VLOOKUP($C5494,Elster!$I$5:$M$148,3,FALSE),$C5494))</f>
        <v xml:space="preserve">   "FEHLERMELDUNG"                                    </v>
      </c>
      <c r="F5494">
        <f t="shared" si="170"/>
        <v>1</v>
      </c>
      <c r="G5494" s="2">
        <f t="shared" si="171"/>
        <v>5.000000000002558E-3</v>
      </c>
    </row>
    <row r="5495" spans="1:7" x14ac:dyDescent="0.35">
      <c r="A5495" t="s">
        <v>11496</v>
      </c>
      <c r="B5495" t="s">
        <v>7319</v>
      </c>
      <c r="C5495" t="s">
        <v>7321</v>
      </c>
      <c r="D5495" t="str">
        <f>IF($B5495="B","",IFERROR(VLOOKUP($C5495,Elster!$I$5:$M$148,3,FALSE),$C5495))</f>
        <v xml:space="preserve">   "FEHLERMELDUNG"                                    </v>
      </c>
      <c r="E5495" t="str">
        <f>IF($B5495="A","",IFERROR(VLOOKUP($C5495,Elster!$I$5:$M$148,3,FALSE),$C5495))</f>
        <v/>
      </c>
      <c r="F5495">
        <f t="shared" si="170"/>
        <v>1</v>
      </c>
      <c r="G5495" s="2">
        <f t="shared" si="171"/>
        <v>0</v>
      </c>
    </row>
    <row r="5496" spans="1:7" x14ac:dyDescent="0.35">
      <c r="A5496" t="s">
        <v>11497</v>
      </c>
      <c r="B5496" t="s">
        <v>7319</v>
      </c>
      <c r="C5496" t="s">
        <v>7320</v>
      </c>
      <c r="D5496" t="str">
        <f>IF($B5496="B","",IFERROR(VLOOKUP($C5496,Elster!$I$5:$M$148,3,FALSE),$C5496))</f>
        <v>0x000</v>
      </c>
      <c r="E5496" t="str">
        <f>IF($B5496="A","",IFERROR(VLOOKUP($C5496,Elster!$I$5:$M$148,3,FALSE),$C5496))</f>
        <v/>
      </c>
      <c r="F5496">
        <f t="shared" si="170"/>
        <v>0</v>
      </c>
      <c r="G5496" s="2">
        <f t="shared" si="171"/>
        <v>4.9999999999990052E-3</v>
      </c>
    </row>
    <row r="5497" spans="1:7" x14ac:dyDescent="0.35">
      <c r="A5497" t="s">
        <v>11498</v>
      </c>
      <c r="B5497" t="s">
        <v>7317</v>
      </c>
      <c r="C5497" t="s">
        <v>7320</v>
      </c>
      <c r="D5497" t="str">
        <f>IF($B5497="B","",IFERROR(VLOOKUP($C5497,Elster!$I$5:$M$148,3,FALSE),$C5497))</f>
        <v/>
      </c>
      <c r="E5497" t="str">
        <f>IF($B5497="A","",IFERROR(VLOOKUP($C5497,Elster!$I$5:$M$148,3,FALSE),$C5497))</f>
        <v>0x000</v>
      </c>
      <c r="F5497">
        <f t="shared" si="170"/>
        <v>0</v>
      </c>
      <c r="G5497" s="2">
        <f t="shared" si="171"/>
        <v>2.5999999998305157E-5</v>
      </c>
    </row>
    <row r="5498" spans="1:7" x14ac:dyDescent="0.35">
      <c r="A5498" t="s">
        <v>11499</v>
      </c>
      <c r="B5498" t="s">
        <v>7317</v>
      </c>
      <c r="C5498" t="s">
        <v>7321</v>
      </c>
      <c r="D5498" t="str">
        <f>IF($B5498="B","",IFERROR(VLOOKUP($C5498,Elster!$I$5:$M$148,3,FALSE),$C5498))</f>
        <v/>
      </c>
      <c r="E5498" t="str">
        <f>IF($B5498="A","",IFERROR(VLOOKUP($C5498,Elster!$I$5:$M$148,3,FALSE),$C5498))</f>
        <v xml:space="preserve">   "FEHLERMELDUNG"                                    </v>
      </c>
      <c r="F5498">
        <f t="shared" si="170"/>
        <v>1</v>
      </c>
      <c r="G5498" s="2">
        <f t="shared" si="171"/>
        <v>5.000000000002558E-3</v>
      </c>
    </row>
    <row r="5499" spans="1:7" x14ac:dyDescent="0.35">
      <c r="A5499" t="s">
        <v>11499</v>
      </c>
      <c r="B5499" t="s">
        <v>7319</v>
      </c>
      <c r="C5499" t="s">
        <v>7321</v>
      </c>
      <c r="D5499" t="str">
        <f>IF($B5499="B","",IFERROR(VLOOKUP($C5499,Elster!$I$5:$M$148,3,FALSE),$C5499))</f>
        <v xml:space="preserve">   "FEHLERMELDUNG"                                    </v>
      </c>
      <c r="E5499" t="str">
        <f>IF($B5499="A","",IFERROR(VLOOKUP($C5499,Elster!$I$5:$M$148,3,FALSE),$C5499))</f>
        <v/>
      </c>
      <c r="F5499">
        <f t="shared" si="170"/>
        <v>1</v>
      </c>
      <c r="G5499" s="2">
        <f t="shared" si="171"/>
        <v>0</v>
      </c>
    </row>
    <row r="5500" spans="1:7" x14ac:dyDescent="0.35">
      <c r="A5500" t="s">
        <v>11500</v>
      </c>
      <c r="B5500" t="s">
        <v>7317</v>
      </c>
      <c r="C5500" t="s">
        <v>8105</v>
      </c>
      <c r="D5500" t="str">
        <f>IF($B5500="B","",IFERROR(VLOOKUP($C5500,Elster!$I$5:$M$148,3,FALSE),$C5500))</f>
        <v/>
      </c>
      <c r="E5500" t="str">
        <f>IF($B5500="A","",IFERROR(VLOOKUP($C5500,Elster!$I$5:$M$148,3,FALSE),$C5500))</f>
        <v xml:space="preserve">   "UNGUELTIG"                                        </v>
      </c>
      <c r="F5500">
        <f t="shared" si="170"/>
        <v>255</v>
      </c>
      <c r="G5500" s="2">
        <f t="shared" si="171"/>
        <v>4.9989999999979773E-3</v>
      </c>
    </row>
    <row r="5501" spans="1:7" x14ac:dyDescent="0.35">
      <c r="A5501" t="s">
        <v>11501</v>
      </c>
      <c r="B5501" t="s">
        <v>7319</v>
      </c>
      <c r="C5501" t="s">
        <v>8105</v>
      </c>
      <c r="D5501" t="str">
        <f>IF($B5501="B","",IFERROR(VLOOKUP($C5501,Elster!$I$5:$M$148,3,FALSE),$C5501))</f>
        <v xml:space="preserve">   "UNGUELTIG"                                        </v>
      </c>
      <c r="E5501" t="str">
        <f>IF($B5501="A","",IFERROR(VLOOKUP($C5501,Elster!$I$5:$M$148,3,FALSE),$C5501))</f>
        <v/>
      </c>
      <c r="F5501">
        <f t="shared" si="170"/>
        <v>255</v>
      </c>
      <c r="G5501" s="2">
        <f t="shared" si="171"/>
        <v>1.0000000010279564E-6</v>
      </c>
    </row>
    <row r="5502" spans="1:7" x14ac:dyDescent="0.35">
      <c r="A5502" t="s">
        <v>11502</v>
      </c>
      <c r="B5502" t="s">
        <v>7317</v>
      </c>
      <c r="C5502" t="s">
        <v>7320</v>
      </c>
      <c r="D5502" t="str">
        <f>IF($B5502="B","",IFERROR(VLOOKUP($C5502,Elster!$I$5:$M$148,3,FALSE),$C5502))</f>
        <v/>
      </c>
      <c r="E5502" t="str">
        <f>IF($B5502="A","",IFERROR(VLOOKUP($C5502,Elster!$I$5:$M$148,3,FALSE),$C5502))</f>
        <v>0x000</v>
      </c>
      <c r="F5502">
        <f t="shared" si="170"/>
        <v>0</v>
      </c>
      <c r="G5502" s="2">
        <f t="shared" si="171"/>
        <v>4.9989999999979773E-3</v>
      </c>
    </row>
    <row r="5503" spans="1:7" x14ac:dyDescent="0.35">
      <c r="A5503" t="s">
        <v>11502</v>
      </c>
      <c r="B5503" t="s">
        <v>7319</v>
      </c>
      <c r="C5503" t="s">
        <v>7320</v>
      </c>
      <c r="D5503" t="str">
        <f>IF($B5503="B","",IFERROR(VLOOKUP($C5503,Elster!$I$5:$M$148,3,FALSE),$C5503))</f>
        <v>0x000</v>
      </c>
      <c r="E5503" t="str">
        <f>IF($B5503="A","",IFERROR(VLOOKUP($C5503,Elster!$I$5:$M$148,3,FALSE),$C5503))</f>
        <v/>
      </c>
      <c r="F5503">
        <f t="shared" si="170"/>
        <v>0</v>
      </c>
      <c r="G5503" s="2">
        <f t="shared" si="171"/>
        <v>0</v>
      </c>
    </row>
    <row r="5504" spans="1:7" x14ac:dyDescent="0.35">
      <c r="A5504" t="s">
        <v>11503</v>
      </c>
      <c r="B5504" t="s">
        <v>7317</v>
      </c>
      <c r="C5504" t="s">
        <v>7320</v>
      </c>
      <c r="D5504" t="str">
        <f>IF($B5504="B","",IFERROR(VLOOKUP($C5504,Elster!$I$5:$M$148,3,FALSE),$C5504))</f>
        <v/>
      </c>
      <c r="E5504" t="str">
        <f>IF($B5504="A","",IFERROR(VLOOKUP($C5504,Elster!$I$5:$M$148,3,FALSE),$C5504))</f>
        <v>0x000</v>
      </c>
      <c r="F5504">
        <f t="shared" si="170"/>
        <v>0</v>
      </c>
      <c r="G5504" s="2">
        <f t="shared" si="171"/>
        <v>5.000000000002558E-3</v>
      </c>
    </row>
    <row r="5505" spans="1:7" x14ac:dyDescent="0.35">
      <c r="A5505" t="s">
        <v>11503</v>
      </c>
      <c r="B5505" t="s">
        <v>7319</v>
      </c>
      <c r="C5505" t="s">
        <v>7320</v>
      </c>
      <c r="D5505" t="str">
        <f>IF($B5505="B","",IFERROR(VLOOKUP($C5505,Elster!$I$5:$M$148,3,FALSE),$C5505))</f>
        <v>0x000</v>
      </c>
      <c r="E5505" t="str">
        <f>IF($B5505="A","",IFERROR(VLOOKUP($C5505,Elster!$I$5:$M$148,3,FALSE),$C5505))</f>
        <v/>
      </c>
      <c r="F5505">
        <f t="shared" si="170"/>
        <v>0</v>
      </c>
      <c r="G5505" s="2">
        <f t="shared" si="171"/>
        <v>0</v>
      </c>
    </row>
    <row r="5506" spans="1:7" x14ac:dyDescent="0.35">
      <c r="A5506" t="s">
        <v>11504</v>
      </c>
      <c r="B5506" t="s">
        <v>7317</v>
      </c>
      <c r="C5506" t="s">
        <v>7320</v>
      </c>
      <c r="D5506" t="str">
        <f>IF($B5506="B","",IFERROR(VLOOKUP($C5506,Elster!$I$5:$M$148,3,FALSE),$C5506))</f>
        <v/>
      </c>
      <c r="E5506" t="str">
        <f>IF($B5506="A","",IFERROR(VLOOKUP($C5506,Elster!$I$5:$M$148,3,FALSE),$C5506))</f>
        <v>0x000</v>
      </c>
      <c r="F5506">
        <f t="shared" si="170"/>
        <v>0</v>
      </c>
      <c r="G5506" s="2">
        <f t="shared" si="171"/>
        <v>4.9999999999990052E-3</v>
      </c>
    </row>
    <row r="5507" spans="1:7" x14ac:dyDescent="0.35">
      <c r="A5507" t="s">
        <v>11504</v>
      </c>
      <c r="B5507" t="s">
        <v>7319</v>
      </c>
      <c r="C5507" t="s">
        <v>7320</v>
      </c>
      <c r="D5507" t="str">
        <f>IF($B5507="B","",IFERROR(VLOOKUP($C5507,Elster!$I$5:$M$148,3,FALSE),$C5507))</f>
        <v>0x000</v>
      </c>
      <c r="E5507" t="str">
        <f>IF($B5507="A","",IFERROR(VLOOKUP($C5507,Elster!$I$5:$M$148,3,FALSE),$C5507))</f>
        <v/>
      </c>
      <c r="F5507">
        <f t="shared" ref="F5507:F5570" si="172">HEX2DEC(REPLACE(C5507,1,2,""))</f>
        <v>0</v>
      </c>
      <c r="G5507" s="2">
        <f t="shared" si="171"/>
        <v>0</v>
      </c>
    </row>
    <row r="5508" spans="1:7" x14ac:dyDescent="0.35">
      <c r="A5508" t="s">
        <v>11505</v>
      </c>
      <c r="B5508" t="s">
        <v>7317</v>
      </c>
      <c r="C5508" t="s">
        <v>7321</v>
      </c>
      <c r="D5508" t="str">
        <f>IF($B5508="B","",IFERROR(VLOOKUP($C5508,Elster!$I$5:$M$148,3,FALSE),$C5508))</f>
        <v/>
      </c>
      <c r="E5508" t="str">
        <f>IF($B5508="A","",IFERROR(VLOOKUP($C5508,Elster!$I$5:$M$148,3,FALSE),$C5508))</f>
        <v xml:space="preserve">   "FEHLERMELDUNG"                                    </v>
      </c>
      <c r="F5508">
        <f t="shared" si="172"/>
        <v>1</v>
      </c>
      <c r="G5508" s="2">
        <f t="shared" ref="G5508:G5571" si="173">SUBSTITUTE(A5508,"s","")-SUBSTITUTE(A5507,"s","")</f>
        <v>4.9999999999990052E-3</v>
      </c>
    </row>
    <row r="5509" spans="1:7" x14ac:dyDescent="0.35">
      <c r="A5509" t="s">
        <v>11505</v>
      </c>
      <c r="B5509" t="s">
        <v>7319</v>
      </c>
      <c r="C5509" t="s">
        <v>7321</v>
      </c>
      <c r="D5509" t="str">
        <f>IF($B5509="B","",IFERROR(VLOOKUP($C5509,Elster!$I$5:$M$148,3,FALSE),$C5509))</f>
        <v xml:space="preserve">   "FEHLERMELDUNG"                                    </v>
      </c>
      <c r="E5509" t="str">
        <f>IF($B5509="A","",IFERROR(VLOOKUP($C5509,Elster!$I$5:$M$148,3,FALSE),$C5509))</f>
        <v/>
      </c>
      <c r="F5509">
        <f t="shared" si="172"/>
        <v>1</v>
      </c>
      <c r="G5509" s="2">
        <f t="shared" si="173"/>
        <v>0</v>
      </c>
    </row>
    <row r="5510" spans="1:7" x14ac:dyDescent="0.35">
      <c r="A5510" t="s">
        <v>11506</v>
      </c>
      <c r="B5510" t="s">
        <v>7317</v>
      </c>
      <c r="C5510" t="s">
        <v>8111</v>
      </c>
      <c r="D5510" t="str">
        <f>IF($B5510="B","",IFERROR(VLOOKUP($C5510,Elster!$I$5:$M$148,3,FALSE),$C5510))</f>
        <v/>
      </c>
      <c r="E5510" t="str">
        <f>IF($B5510="A","",IFERROR(VLOOKUP($C5510,Elster!$I$5:$M$148,3,FALSE),$C5510))</f>
        <v xml:space="preserve">   "SPEICHER_UNTEN_TEMP"                              </v>
      </c>
      <c r="F5510">
        <f t="shared" si="172"/>
        <v>23</v>
      </c>
      <c r="G5510" s="2">
        <f t="shared" si="173"/>
        <v>5.000000000002558E-3</v>
      </c>
    </row>
    <row r="5511" spans="1:7" x14ac:dyDescent="0.35">
      <c r="A5511" t="s">
        <v>11506</v>
      </c>
      <c r="B5511" t="s">
        <v>7319</v>
      </c>
      <c r="C5511" t="s">
        <v>8111</v>
      </c>
      <c r="D5511" t="str">
        <f>IF($B5511="B","",IFERROR(VLOOKUP($C5511,Elster!$I$5:$M$148,3,FALSE),$C5511))</f>
        <v xml:space="preserve">   "SPEICHER_UNTEN_TEMP"                              </v>
      </c>
      <c r="E5511" t="str">
        <f>IF($B5511="A","",IFERROR(VLOOKUP($C5511,Elster!$I$5:$M$148,3,FALSE),$C5511))</f>
        <v/>
      </c>
      <c r="F5511">
        <f t="shared" si="172"/>
        <v>23</v>
      </c>
      <c r="G5511" s="2">
        <f t="shared" si="173"/>
        <v>0</v>
      </c>
    </row>
    <row r="5512" spans="1:7" x14ac:dyDescent="0.35">
      <c r="A5512" t="s">
        <v>11507</v>
      </c>
      <c r="B5512" t="s">
        <v>7317</v>
      </c>
      <c r="C5512" t="s">
        <v>7345</v>
      </c>
      <c r="D5512" t="str">
        <f>IF($B5512="B","",IFERROR(VLOOKUP($C5512,Elster!$I$5:$M$148,3,FALSE),$C5512))</f>
        <v/>
      </c>
      <c r="E5512" t="str">
        <f>IF($B5512="A","",IFERROR(VLOOKUP($C5512,Elster!$I$5:$M$148,3,FALSE),$C5512))</f>
        <v xml:space="preserve">   "UHRZEIT"                                          </v>
      </c>
      <c r="F5512">
        <f t="shared" si="172"/>
        <v>9</v>
      </c>
      <c r="G5512" s="2">
        <f t="shared" si="173"/>
        <v>1.2369999999997106E-2</v>
      </c>
    </row>
    <row r="5513" spans="1:7" x14ac:dyDescent="0.35">
      <c r="A5513" t="s">
        <v>11508</v>
      </c>
      <c r="B5513" t="s">
        <v>7317</v>
      </c>
      <c r="C5513" t="s">
        <v>7320</v>
      </c>
      <c r="D5513" t="str">
        <f>IF($B5513="B","",IFERROR(VLOOKUP($C5513,Elster!$I$5:$M$148,3,FALSE),$C5513))</f>
        <v/>
      </c>
      <c r="E5513" t="str">
        <f>IF($B5513="A","",IFERROR(VLOOKUP($C5513,Elster!$I$5:$M$148,3,FALSE),$C5513))</f>
        <v>0x000</v>
      </c>
      <c r="F5513">
        <f t="shared" si="172"/>
        <v>0</v>
      </c>
      <c r="G5513" s="2">
        <f t="shared" si="173"/>
        <v>4.9740000000007001E-3</v>
      </c>
    </row>
    <row r="5514" spans="1:7" x14ac:dyDescent="0.35">
      <c r="A5514" t="s">
        <v>11509</v>
      </c>
      <c r="B5514" t="s">
        <v>7317</v>
      </c>
      <c r="C5514" t="s">
        <v>7318</v>
      </c>
      <c r="D5514" t="str">
        <f>IF($B5514="B","",IFERROR(VLOOKUP($C5514,Elster!$I$5:$M$148,3,FALSE),$C5514))</f>
        <v/>
      </c>
      <c r="E5514" t="str">
        <f>IF($B5514="A","",IFERROR(VLOOKUP($C5514,Elster!$I$5:$M$148,3,FALSE),$C5514))</f>
        <v xml:space="preserve">   "SAMMLERISTTEMP"                                   </v>
      </c>
      <c r="F5514">
        <f t="shared" si="172"/>
        <v>13</v>
      </c>
      <c r="G5514" s="2">
        <f t="shared" si="173"/>
        <v>4.9729999999996721E-3</v>
      </c>
    </row>
    <row r="5515" spans="1:7" x14ac:dyDescent="0.35">
      <c r="A5515" t="s">
        <v>11510</v>
      </c>
      <c r="B5515" t="s">
        <v>7317</v>
      </c>
      <c r="C5515" t="s">
        <v>7329</v>
      </c>
      <c r="D5515" t="str">
        <f>IF($B5515="B","",IFERROR(VLOOKUP($C5515,Elster!$I$5:$M$148,3,FALSE),$C5515))</f>
        <v/>
      </c>
      <c r="E5515" t="str">
        <f>IF($B5515="A","",IFERROR(VLOOKUP($C5515,Elster!$I$5:$M$148,3,FALSE),$C5515))</f>
        <v xml:space="preserve">   "KESSELSOLLTEMP"                                   </v>
      </c>
      <c r="F5515">
        <f t="shared" si="172"/>
        <v>2</v>
      </c>
      <c r="G5515" s="2">
        <f t="shared" si="173"/>
        <v>4.9480000000023949E-3</v>
      </c>
    </row>
    <row r="5516" spans="1:7" x14ac:dyDescent="0.35">
      <c r="A5516" t="s">
        <v>11511</v>
      </c>
      <c r="B5516" t="s">
        <v>7317</v>
      </c>
      <c r="C5516" t="s">
        <v>7320</v>
      </c>
      <c r="D5516" t="str">
        <f>IF($B5516="B","",IFERROR(VLOOKUP($C5516,Elster!$I$5:$M$148,3,FALSE),$C5516))</f>
        <v/>
      </c>
      <c r="E5516" t="str">
        <f>IF($B5516="A","",IFERROR(VLOOKUP($C5516,Elster!$I$5:$M$148,3,FALSE),$C5516))</f>
        <v>0x000</v>
      </c>
      <c r="F5516">
        <f t="shared" si="172"/>
        <v>0</v>
      </c>
      <c r="G5516" s="2">
        <f t="shared" si="173"/>
        <v>4.9739999999971474E-3</v>
      </c>
    </row>
    <row r="5517" spans="1:7" x14ac:dyDescent="0.35">
      <c r="A5517" t="s">
        <v>11512</v>
      </c>
      <c r="B5517" t="s">
        <v>7317</v>
      </c>
      <c r="C5517" t="s">
        <v>7321</v>
      </c>
      <c r="D5517" t="str">
        <f>IF($B5517="B","",IFERROR(VLOOKUP($C5517,Elster!$I$5:$M$148,3,FALSE),$C5517))</f>
        <v/>
      </c>
      <c r="E5517" t="str">
        <f>IF($B5517="A","",IFERROR(VLOOKUP($C5517,Elster!$I$5:$M$148,3,FALSE),$C5517))</f>
        <v xml:space="preserve">   "FEHLERMELDUNG"                                    </v>
      </c>
      <c r="F5517">
        <f t="shared" si="172"/>
        <v>1</v>
      </c>
      <c r="G5517" s="2">
        <f t="shared" si="173"/>
        <v>4.9740000000007001E-3</v>
      </c>
    </row>
    <row r="5518" spans="1:7" x14ac:dyDescent="0.35">
      <c r="A5518" t="s">
        <v>11513</v>
      </c>
      <c r="B5518" t="s">
        <v>7317</v>
      </c>
      <c r="C5518" t="s">
        <v>7320</v>
      </c>
      <c r="D5518" t="str">
        <f>IF($B5518="B","",IFERROR(VLOOKUP($C5518,Elster!$I$5:$M$148,3,FALSE),$C5518))</f>
        <v/>
      </c>
      <c r="E5518" t="str">
        <f>IF($B5518="A","",IFERROR(VLOOKUP($C5518,Elster!$I$5:$M$148,3,FALSE),$C5518))</f>
        <v>0x000</v>
      </c>
      <c r="F5518">
        <f t="shared" si="172"/>
        <v>0</v>
      </c>
      <c r="G5518" s="2">
        <f t="shared" si="173"/>
        <v>4.9479999999988422E-3</v>
      </c>
    </row>
    <row r="5519" spans="1:7" x14ac:dyDescent="0.35">
      <c r="A5519" t="s">
        <v>11514</v>
      </c>
      <c r="B5519" t="s">
        <v>7317</v>
      </c>
      <c r="C5519" t="s">
        <v>8120</v>
      </c>
      <c r="D5519" t="str">
        <f>IF($B5519="B","",IFERROR(VLOOKUP($C5519,Elster!$I$5:$M$148,3,FALSE),$C5519))</f>
        <v/>
      </c>
      <c r="E5519" t="str">
        <f>IF($B5519="A","",IFERROR(VLOOKUP($C5519,Elster!$I$5:$M$148,3,FALSE),$C5519))</f>
        <v>0x045</v>
      </c>
      <c r="F5519">
        <f t="shared" si="172"/>
        <v>69</v>
      </c>
      <c r="G5519" s="2">
        <f t="shared" si="173"/>
        <v>4.9740000000007001E-3</v>
      </c>
    </row>
    <row r="5520" spans="1:7" x14ac:dyDescent="0.35">
      <c r="A5520" t="s">
        <v>11515</v>
      </c>
      <c r="B5520" t="s">
        <v>7317</v>
      </c>
      <c r="C5520" t="s">
        <v>7320</v>
      </c>
      <c r="D5520" t="str">
        <f>IF($B5520="B","",IFERROR(VLOOKUP($C5520,Elster!$I$5:$M$148,3,FALSE),$C5520))</f>
        <v/>
      </c>
      <c r="E5520" t="str">
        <f>IF($B5520="A","",IFERROR(VLOOKUP($C5520,Elster!$I$5:$M$148,3,FALSE),$C5520))</f>
        <v>0x000</v>
      </c>
      <c r="F5520">
        <f t="shared" si="172"/>
        <v>0</v>
      </c>
      <c r="G5520" s="2">
        <f t="shared" si="173"/>
        <v>4.9740000000007001E-3</v>
      </c>
    </row>
    <row r="5521" spans="1:7" x14ac:dyDescent="0.35">
      <c r="A5521" t="s">
        <v>11516</v>
      </c>
      <c r="B5521" t="s">
        <v>7317</v>
      </c>
      <c r="C5521" t="s">
        <v>7320</v>
      </c>
      <c r="D5521" t="str">
        <f>IF($B5521="B","",IFERROR(VLOOKUP($C5521,Elster!$I$5:$M$148,3,FALSE),$C5521))</f>
        <v/>
      </c>
      <c r="E5521" t="str">
        <f>IF($B5521="A","",IFERROR(VLOOKUP($C5521,Elster!$I$5:$M$148,3,FALSE),$C5521))</f>
        <v>0x000</v>
      </c>
      <c r="F5521">
        <f t="shared" si="172"/>
        <v>0</v>
      </c>
      <c r="G5521" s="2">
        <f t="shared" si="173"/>
        <v>4.9729999999996721E-3</v>
      </c>
    </row>
    <row r="5522" spans="1:7" x14ac:dyDescent="0.35">
      <c r="A5522" t="s">
        <v>11517</v>
      </c>
      <c r="B5522" t="s">
        <v>7317</v>
      </c>
      <c r="C5522" t="s">
        <v>7320</v>
      </c>
      <c r="D5522" t="str">
        <f>IF($B5522="B","",IFERROR(VLOOKUP($C5522,Elster!$I$5:$M$148,3,FALSE),$C5522))</f>
        <v/>
      </c>
      <c r="E5522" t="str">
        <f>IF($B5522="A","",IFERROR(VLOOKUP($C5522,Elster!$I$5:$M$148,3,FALSE),$C5522))</f>
        <v>0x000</v>
      </c>
      <c r="F5522">
        <f t="shared" si="172"/>
        <v>0</v>
      </c>
      <c r="G5522" s="2">
        <f t="shared" si="173"/>
        <v>4.9480000000023949E-3</v>
      </c>
    </row>
    <row r="5523" spans="1:7" x14ac:dyDescent="0.35">
      <c r="A5523" t="s">
        <v>11518</v>
      </c>
      <c r="B5523" t="s">
        <v>7317</v>
      </c>
      <c r="C5523" t="s">
        <v>7906</v>
      </c>
      <c r="D5523" t="str">
        <f>IF($B5523="B","",IFERROR(VLOOKUP($C5523,Elster!$I$5:$M$148,3,FALSE),$C5523))</f>
        <v/>
      </c>
      <c r="E5523" t="str">
        <f>IF($B5523="A","",IFERROR(VLOOKUP($C5523,Elster!$I$5:$M$148,3,FALSE),$C5523))</f>
        <v xml:space="preserve">   "TEILVORRANG_WW"                                   </v>
      </c>
      <c r="F5523">
        <f t="shared" si="172"/>
        <v>94</v>
      </c>
      <c r="G5523" s="2">
        <f t="shared" si="173"/>
        <v>4.9739999999971474E-3</v>
      </c>
    </row>
    <row r="5524" spans="1:7" x14ac:dyDescent="0.35">
      <c r="A5524" t="s">
        <v>11519</v>
      </c>
      <c r="B5524" t="s">
        <v>7317</v>
      </c>
      <c r="C5524" t="s">
        <v>7318</v>
      </c>
      <c r="D5524" t="str">
        <f>IF($B5524="B","",IFERROR(VLOOKUP($C5524,Elster!$I$5:$M$148,3,FALSE),$C5524))</f>
        <v/>
      </c>
      <c r="E5524" t="str">
        <f>IF($B5524="A","",IFERROR(VLOOKUP($C5524,Elster!$I$5:$M$148,3,FALSE),$C5524))</f>
        <v xml:space="preserve">   "SAMMLERISTTEMP"                                   </v>
      </c>
      <c r="F5524">
        <f t="shared" si="172"/>
        <v>13</v>
      </c>
      <c r="G5524" s="2">
        <f t="shared" si="173"/>
        <v>0.11718600000000023</v>
      </c>
    </row>
    <row r="5525" spans="1:7" x14ac:dyDescent="0.35">
      <c r="A5525" t="s">
        <v>11519</v>
      </c>
      <c r="B5525" t="s">
        <v>7319</v>
      </c>
      <c r="C5525" t="s">
        <v>7318</v>
      </c>
      <c r="D5525" t="str">
        <f>IF($B5525="B","",IFERROR(VLOOKUP($C5525,Elster!$I$5:$M$148,3,FALSE),$C5525))</f>
        <v xml:space="preserve">   "SAMMLERISTTEMP"                                   </v>
      </c>
      <c r="E5525" t="str">
        <f>IF($B5525="A","",IFERROR(VLOOKUP($C5525,Elster!$I$5:$M$148,3,FALSE),$C5525))</f>
        <v/>
      </c>
      <c r="F5525">
        <f t="shared" si="172"/>
        <v>13</v>
      </c>
      <c r="G5525" s="2">
        <f t="shared" si="173"/>
        <v>0</v>
      </c>
    </row>
    <row r="5526" spans="1:7" x14ac:dyDescent="0.35">
      <c r="A5526" t="s">
        <v>11520</v>
      </c>
      <c r="B5526" t="s">
        <v>7319</v>
      </c>
      <c r="C5526" t="s">
        <v>7320</v>
      </c>
      <c r="D5526" t="str">
        <f>IF($B5526="B","",IFERROR(VLOOKUP($C5526,Elster!$I$5:$M$148,3,FALSE),$C5526))</f>
        <v>0x000</v>
      </c>
      <c r="E5526" t="str">
        <f>IF($B5526="A","",IFERROR(VLOOKUP($C5526,Elster!$I$5:$M$148,3,FALSE),$C5526))</f>
        <v/>
      </c>
      <c r="F5526">
        <f t="shared" si="172"/>
        <v>0</v>
      </c>
      <c r="G5526" s="2">
        <f t="shared" si="173"/>
        <v>5.000000000002558E-3</v>
      </c>
    </row>
    <row r="5527" spans="1:7" x14ac:dyDescent="0.35">
      <c r="A5527" t="s">
        <v>11521</v>
      </c>
      <c r="B5527" t="s">
        <v>7317</v>
      </c>
      <c r="C5527" t="s">
        <v>7320</v>
      </c>
      <c r="D5527" t="str">
        <f>IF($B5527="B","",IFERROR(VLOOKUP($C5527,Elster!$I$5:$M$148,3,FALSE),$C5527))</f>
        <v/>
      </c>
      <c r="E5527" t="str">
        <f>IF($B5527="A","",IFERROR(VLOOKUP($C5527,Elster!$I$5:$M$148,3,FALSE),$C5527))</f>
        <v>0x000</v>
      </c>
      <c r="F5527">
        <f t="shared" si="172"/>
        <v>0</v>
      </c>
      <c r="G5527" s="2">
        <f t="shared" si="173"/>
        <v>2.5999999998305157E-5</v>
      </c>
    </row>
    <row r="5528" spans="1:7" x14ac:dyDescent="0.35">
      <c r="A5528" t="s">
        <v>11522</v>
      </c>
      <c r="B5528" t="s">
        <v>7319</v>
      </c>
      <c r="C5528" t="s">
        <v>7339</v>
      </c>
      <c r="D5528" t="str">
        <f>IF($B5528="B","",IFERROR(VLOOKUP($C5528,Elster!$I$5:$M$148,3,FALSE),$C5528))</f>
        <v xml:space="preserve">   "RAUMSOLLTEMP_II"                                  </v>
      </c>
      <c r="E5528" t="str">
        <f>IF($B5528="A","",IFERROR(VLOOKUP($C5528,Elster!$I$5:$M$148,3,FALSE),$C5528))</f>
        <v/>
      </c>
      <c r="F5528">
        <f t="shared" si="172"/>
        <v>6</v>
      </c>
      <c r="G5528" s="2">
        <f t="shared" si="173"/>
        <v>4.9729999999996721E-3</v>
      </c>
    </row>
    <row r="5529" spans="1:7" x14ac:dyDescent="0.35">
      <c r="A5529" t="s">
        <v>11523</v>
      </c>
      <c r="B5529" t="s">
        <v>7317</v>
      </c>
      <c r="C5529" t="s">
        <v>7339</v>
      </c>
      <c r="D5529" t="str">
        <f>IF($B5529="B","",IFERROR(VLOOKUP($C5529,Elster!$I$5:$M$148,3,FALSE),$C5529))</f>
        <v/>
      </c>
      <c r="E5529" t="str">
        <f>IF($B5529="A","",IFERROR(VLOOKUP($C5529,Elster!$I$5:$M$148,3,FALSE),$C5529))</f>
        <v xml:space="preserve">   "RAUMSOLLTEMP_II"                                  </v>
      </c>
      <c r="F5529">
        <f t="shared" si="172"/>
        <v>6</v>
      </c>
      <c r="G5529" s="2">
        <f t="shared" si="173"/>
        <v>2.6999999999333113E-5</v>
      </c>
    </row>
    <row r="5530" spans="1:7" x14ac:dyDescent="0.35">
      <c r="A5530" t="s">
        <v>11524</v>
      </c>
      <c r="B5530" t="s">
        <v>7317</v>
      </c>
      <c r="C5530" t="s">
        <v>7321</v>
      </c>
      <c r="D5530" t="str">
        <f>IF($B5530="B","",IFERROR(VLOOKUP($C5530,Elster!$I$5:$M$148,3,FALSE),$C5530))</f>
        <v/>
      </c>
      <c r="E5530" t="str">
        <f>IF($B5530="A","",IFERROR(VLOOKUP($C5530,Elster!$I$5:$M$148,3,FALSE),$C5530))</f>
        <v xml:space="preserve">   "FEHLERMELDUNG"                                    </v>
      </c>
      <c r="F5530">
        <f t="shared" si="172"/>
        <v>1</v>
      </c>
      <c r="G5530" s="2">
        <f t="shared" si="173"/>
        <v>4.99900000000153E-3</v>
      </c>
    </row>
    <row r="5531" spans="1:7" x14ac:dyDescent="0.35">
      <c r="A5531" t="s">
        <v>11524</v>
      </c>
      <c r="B5531" t="s">
        <v>7319</v>
      </c>
      <c r="C5531" t="s">
        <v>7321</v>
      </c>
      <c r="D5531" t="str">
        <f>IF($B5531="B","",IFERROR(VLOOKUP($C5531,Elster!$I$5:$M$148,3,FALSE),$C5531))</f>
        <v xml:space="preserve">   "FEHLERMELDUNG"                                    </v>
      </c>
      <c r="E5531" t="str">
        <f>IF($B5531="A","",IFERROR(VLOOKUP($C5531,Elster!$I$5:$M$148,3,FALSE),$C5531))</f>
        <v/>
      </c>
      <c r="F5531">
        <f t="shared" si="172"/>
        <v>1</v>
      </c>
      <c r="G5531" s="2">
        <f t="shared" si="173"/>
        <v>0</v>
      </c>
    </row>
    <row r="5532" spans="1:7" x14ac:dyDescent="0.35">
      <c r="A5532" t="s">
        <v>11525</v>
      </c>
      <c r="B5532" t="s">
        <v>7317</v>
      </c>
      <c r="C5532" t="s">
        <v>7321</v>
      </c>
      <c r="D5532" t="str">
        <f>IF($B5532="B","",IFERROR(VLOOKUP($C5532,Elster!$I$5:$M$148,3,FALSE),$C5532))</f>
        <v/>
      </c>
      <c r="E5532" t="str">
        <f>IF($B5532="A","",IFERROR(VLOOKUP($C5532,Elster!$I$5:$M$148,3,FALSE),$C5532))</f>
        <v xml:space="preserve">   "FEHLERMELDUNG"                                    </v>
      </c>
      <c r="F5532">
        <f t="shared" si="172"/>
        <v>1</v>
      </c>
      <c r="G5532" s="2">
        <f t="shared" si="173"/>
        <v>4.9999999999990052E-3</v>
      </c>
    </row>
    <row r="5533" spans="1:7" x14ac:dyDescent="0.35">
      <c r="A5533" t="s">
        <v>11525</v>
      </c>
      <c r="B5533" t="s">
        <v>7319</v>
      </c>
      <c r="C5533" t="s">
        <v>7321</v>
      </c>
      <c r="D5533" t="str">
        <f>IF($B5533="B","",IFERROR(VLOOKUP($C5533,Elster!$I$5:$M$148,3,FALSE),$C5533))</f>
        <v xml:space="preserve">   "FEHLERMELDUNG"                                    </v>
      </c>
      <c r="E5533" t="str">
        <f>IF($B5533="A","",IFERROR(VLOOKUP($C5533,Elster!$I$5:$M$148,3,FALSE),$C5533))</f>
        <v/>
      </c>
      <c r="F5533">
        <f t="shared" si="172"/>
        <v>1</v>
      </c>
      <c r="G5533" s="2">
        <f t="shared" si="173"/>
        <v>0</v>
      </c>
    </row>
    <row r="5534" spans="1:7" x14ac:dyDescent="0.35">
      <c r="A5534" t="s">
        <v>11526</v>
      </c>
      <c r="B5534" t="s">
        <v>7317</v>
      </c>
      <c r="C5534" t="s">
        <v>7366</v>
      </c>
      <c r="D5534" t="str">
        <f>IF($B5534="B","",IFERROR(VLOOKUP($C5534,Elster!$I$5:$M$148,3,FALSE),$C5534))</f>
        <v/>
      </c>
      <c r="E5534" t="str">
        <f>IF($B5534="A","",IFERROR(VLOOKUP($C5534,Elster!$I$5:$M$148,3,FALSE),$C5534))</f>
        <v xml:space="preserve">//   "ERWEITERUNGSTELEGRAMM"                            </v>
      </c>
      <c r="F5534">
        <f t="shared" si="172"/>
        <v>250</v>
      </c>
      <c r="G5534" s="2">
        <f t="shared" si="173"/>
        <v>4.9999999999990052E-3</v>
      </c>
    </row>
    <row r="5535" spans="1:7" x14ac:dyDescent="0.35">
      <c r="A5535" t="s">
        <v>11526</v>
      </c>
      <c r="B5535" t="s">
        <v>7319</v>
      </c>
      <c r="C5535" t="s">
        <v>7366</v>
      </c>
      <c r="D5535" t="str">
        <f>IF($B5535="B","",IFERROR(VLOOKUP($C5535,Elster!$I$5:$M$148,3,FALSE),$C5535))</f>
        <v xml:space="preserve">//   "ERWEITERUNGSTELEGRAMM"                            </v>
      </c>
      <c r="E5535" t="str">
        <f>IF($B5535="A","",IFERROR(VLOOKUP($C5535,Elster!$I$5:$M$148,3,FALSE),$C5535))</f>
        <v/>
      </c>
      <c r="F5535">
        <f t="shared" si="172"/>
        <v>250</v>
      </c>
      <c r="G5535" s="2">
        <f t="shared" si="173"/>
        <v>0</v>
      </c>
    </row>
    <row r="5536" spans="1:7" x14ac:dyDescent="0.35">
      <c r="A5536" t="s">
        <v>11527</v>
      </c>
      <c r="B5536" t="s">
        <v>7317</v>
      </c>
      <c r="C5536" t="s">
        <v>7320</v>
      </c>
      <c r="D5536" t="str">
        <f>IF($B5536="B","",IFERROR(VLOOKUP($C5536,Elster!$I$5:$M$148,3,FALSE),$C5536))</f>
        <v/>
      </c>
      <c r="E5536" t="str">
        <f>IF($B5536="A","",IFERROR(VLOOKUP($C5536,Elster!$I$5:$M$148,3,FALSE),$C5536))</f>
        <v>0x000</v>
      </c>
      <c r="F5536">
        <f t="shared" si="172"/>
        <v>0</v>
      </c>
      <c r="G5536" s="2">
        <f t="shared" si="173"/>
        <v>5.000000000002558E-3</v>
      </c>
    </row>
    <row r="5537" spans="1:7" x14ac:dyDescent="0.35">
      <c r="A5537" t="s">
        <v>11527</v>
      </c>
      <c r="B5537" t="s">
        <v>7319</v>
      </c>
      <c r="C5537" t="s">
        <v>7320</v>
      </c>
      <c r="D5537" t="str">
        <f>IF($B5537="B","",IFERROR(VLOOKUP($C5537,Elster!$I$5:$M$148,3,FALSE),$C5537))</f>
        <v>0x000</v>
      </c>
      <c r="E5537" t="str">
        <f>IF($B5537="A","",IFERROR(VLOOKUP($C5537,Elster!$I$5:$M$148,3,FALSE),$C5537))</f>
        <v/>
      </c>
      <c r="F5537">
        <f t="shared" si="172"/>
        <v>0</v>
      </c>
      <c r="G5537" s="2">
        <f t="shared" si="173"/>
        <v>0</v>
      </c>
    </row>
    <row r="5538" spans="1:7" x14ac:dyDescent="0.35">
      <c r="A5538" t="s">
        <v>11528</v>
      </c>
      <c r="B5538" t="s">
        <v>7317</v>
      </c>
      <c r="C5538" t="s">
        <v>7861</v>
      </c>
      <c r="D5538" t="str">
        <f>IF($B5538="B","",IFERROR(VLOOKUP($C5538,Elster!$I$5:$M$148,3,FALSE),$C5538))</f>
        <v/>
      </c>
      <c r="E5538" t="str">
        <f>IF($B5538="A","",IFERROR(VLOOKUP($C5538,Elster!$I$5:$M$148,3,FALSE),$C5538))</f>
        <v xml:space="preserve">   "RAUMISTTEMP"                                      </v>
      </c>
      <c r="F5538">
        <f t="shared" si="172"/>
        <v>17</v>
      </c>
      <c r="G5538" s="2">
        <f t="shared" si="173"/>
        <v>4.9999999999990052E-3</v>
      </c>
    </row>
    <row r="5539" spans="1:7" x14ac:dyDescent="0.35">
      <c r="A5539" t="s">
        <v>11528</v>
      </c>
      <c r="B5539" t="s">
        <v>7319</v>
      </c>
      <c r="C5539" t="s">
        <v>7861</v>
      </c>
      <c r="D5539" t="str">
        <f>IF($B5539="B","",IFERROR(VLOOKUP($C5539,Elster!$I$5:$M$148,3,FALSE),$C5539))</f>
        <v xml:space="preserve">   "RAUMISTTEMP"                                      </v>
      </c>
      <c r="E5539" t="str">
        <f>IF($B5539="A","",IFERROR(VLOOKUP($C5539,Elster!$I$5:$M$148,3,FALSE),$C5539))</f>
        <v/>
      </c>
      <c r="F5539">
        <f t="shared" si="172"/>
        <v>17</v>
      </c>
      <c r="G5539" s="2">
        <f t="shared" si="173"/>
        <v>0</v>
      </c>
    </row>
    <row r="5540" spans="1:7" x14ac:dyDescent="0.35">
      <c r="A5540" t="s">
        <v>11529</v>
      </c>
      <c r="B5540" t="s">
        <v>7317</v>
      </c>
      <c r="C5540" t="s">
        <v>7689</v>
      </c>
      <c r="D5540" t="str">
        <f>IF($B5540="B","",IFERROR(VLOOKUP($C5540,Elster!$I$5:$M$148,3,FALSE),$C5540))</f>
        <v/>
      </c>
      <c r="E5540" t="str">
        <f>IF($B5540="A","",IFERROR(VLOOKUP($C5540,Elster!$I$5:$M$148,3,FALSE),$C5540))</f>
        <v xml:space="preserve">   "INITIALISIERUNG"                                  </v>
      </c>
      <c r="F5540">
        <f t="shared" si="172"/>
        <v>254</v>
      </c>
      <c r="G5540" s="2">
        <f t="shared" si="173"/>
        <v>4.9999999999990052E-3</v>
      </c>
    </row>
    <row r="5541" spans="1:7" x14ac:dyDescent="0.35">
      <c r="A5541" t="s">
        <v>11529</v>
      </c>
      <c r="B5541" t="s">
        <v>7319</v>
      </c>
      <c r="C5541" t="s">
        <v>7689</v>
      </c>
      <c r="D5541" t="str">
        <f>IF($B5541="B","",IFERROR(VLOOKUP($C5541,Elster!$I$5:$M$148,3,FALSE),$C5541))</f>
        <v xml:space="preserve">   "INITIALISIERUNG"                                  </v>
      </c>
      <c r="E5541" t="str">
        <f>IF($B5541="A","",IFERROR(VLOOKUP($C5541,Elster!$I$5:$M$148,3,FALSE),$C5541))</f>
        <v/>
      </c>
      <c r="F5541">
        <f t="shared" si="172"/>
        <v>254</v>
      </c>
      <c r="G5541" s="2">
        <f t="shared" si="173"/>
        <v>0</v>
      </c>
    </row>
    <row r="5542" spans="1:7" x14ac:dyDescent="0.35">
      <c r="A5542" t="s">
        <v>11530</v>
      </c>
      <c r="B5542" t="s">
        <v>7317</v>
      </c>
      <c r="C5542" t="s">
        <v>7691</v>
      </c>
      <c r="D5542" t="str">
        <f>IF($B5542="B","",IFERROR(VLOOKUP($C5542,Elster!$I$5:$M$148,3,FALSE),$C5542))</f>
        <v/>
      </c>
      <c r="E5542" t="str">
        <f>IF($B5542="A","",IFERROR(VLOOKUP($C5542,Elster!$I$5:$M$148,3,FALSE),$C5542))</f>
        <v xml:space="preserve">   "DREHZAHLREG_JA_NEIN"                              </v>
      </c>
      <c r="F5542">
        <f t="shared" si="172"/>
        <v>112</v>
      </c>
      <c r="G5542" s="2">
        <f t="shared" si="173"/>
        <v>5.000000000002558E-3</v>
      </c>
    </row>
    <row r="5543" spans="1:7" x14ac:dyDescent="0.35">
      <c r="A5543" t="s">
        <v>11530</v>
      </c>
      <c r="B5543" t="s">
        <v>7319</v>
      </c>
      <c r="C5543" t="s">
        <v>7691</v>
      </c>
      <c r="D5543" t="str">
        <f>IF($B5543="B","",IFERROR(VLOOKUP($C5543,Elster!$I$5:$M$148,3,FALSE),$C5543))</f>
        <v xml:space="preserve">   "DREHZAHLREG_JA_NEIN"                              </v>
      </c>
      <c r="E5543" t="str">
        <f>IF($B5543="A","",IFERROR(VLOOKUP($C5543,Elster!$I$5:$M$148,3,FALSE),$C5543))</f>
        <v/>
      </c>
      <c r="F5543">
        <f t="shared" si="172"/>
        <v>112</v>
      </c>
      <c r="G5543" s="2">
        <f t="shared" si="173"/>
        <v>0</v>
      </c>
    </row>
    <row r="5544" spans="1:7" x14ac:dyDescent="0.35">
      <c r="A5544" t="s">
        <v>11531</v>
      </c>
      <c r="B5544" t="s">
        <v>7317</v>
      </c>
      <c r="C5544" t="s">
        <v>7329</v>
      </c>
      <c r="D5544" t="str">
        <f>IF($B5544="B","",IFERROR(VLOOKUP($C5544,Elster!$I$5:$M$148,3,FALSE),$C5544))</f>
        <v/>
      </c>
      <c r="E5544" t="str">
        <f>IF($B5544="A","",IFERROR(VLOOKUP($C5544,Elster!$I$5:$M$148,3,FALSE),$C5544))</f>
        <v xml:space="preserve">   "KESSELSOLLTEMP"                                   </v>
      </c>
      <c r="F5544">
        <f t="shared" si="172"/>
        <v>2</v>
      </c>
      <c r="G5544" s="2">
        <f t="shared" si="173"/>
        <v>4.9999999999990052E-3</v>
      </c>
    </row>
    <row r="5545" spans="1:7" x14ac:dyDescent="0.35">
      <c r="A5545" t="s">
        <v>11531</v>
      </c>
      <c r="B5545" t="s">
        <v>7319</v>
      </c>
      <c r="C5545" t="s">
        <v>7329</v>
      </c>
      <c r="D5545" t="str">
        <f>IF($B5545="B","",IFERROR(VLOOKUP($C5545,Elster!$I$5:$M$148,3,FALSE),$C5545))</f>
        <v xml:space="preserve">   "KESSELSOLLTEMP"                                   </v>
      </c>
      <c r="E5545" t="str">
        <f>IF($B5545="A","",IFERROR(VLOOKUP($C5545,Elster!$I$5:$M$148,3,FALSE),$C5545))</f>
        <v/>
      </c>
      <c r="F5545">
        <f t="shared" si="172"/>
        <v>2</v>
      </c>
      <c r="G5545" s="2">
        <f t="shared" si="173"/>
        <v>0</v>
      </c>
    </row>
    <row r="5546" spans="1:7" x14ac:dyDescent="0.35">
      <c r="A5546" t="s">
        <v>11532</v>
      </c>
      <c r="B5546" t="s">
        <v>7317</v>
      </c>
      <c r="C5546" t="s">
        <v>8139</v>
      </c>
      <c r="D5546" t="str">
        <f>IF($B5546="B","",IFERROR(VLOOKUP($C5546,Elster!$I$5:$M$148,3,FALSE),$C5546))</f>
        <v/>
      </c>
      <c r="E5546" t="str">
        <f>IF($B5546="A","",IFERROR(VLOOKUP($C5546,Elster!$I$5:$M$148,3,FALSE),$C5546))</f>
        <v xml:space="preserve">   "FEUCHTE_HYSTERESE"                                </v>
      </c>
      <c r="F5546">
        <f t="shared" si="172"/>
        <v>142</v>
      </c>
      <c r="G5546" s="2">
        <f t="shared" si="173"/>
        <v>4.9999999999990052E-3</v>
      </c>
    </row>
    <row r="5547" spans="1:7" x14ac:dyDescent="0.35">
      <c r="A5547" t="s">
        <v>11532</v>
      </c>
      <c r="B5547" t="s">
        <v>7319</v>
      </c>
      <c r="C5547" t="s">
        <v>8139</v>
      </c>
      <c r="D5547" t="str">
        <f>IF($B5547="B","",IFERROR(VLOOKUP($C5547,Elster!$I$5:$M$148,3,FALSE),$C5547))</f>
        <v xml:space="preserve">   "FEUCHTE_HYSTERESE"                                </v>
      </c>
      <c r="E5547" t="str">
        <f>IF($B5547="A","",IFERROR(VLOOKUP($C5547,Elster!$I$5:$M$148,3,FALSE),$C5547))</f>
        <v/>
      </c>
      <c r="F5547">
        <f t="shared" si="172"/>
        <v>142</v>
      </c>
      <c r="G5547" s="2">
        <f t="shared" si="173"/>
        <v>0</v>
      </c>
    </row>
    <row r="5548" spans="1:7" x14ac:dyDescent="0.35">
      <c r="A5548" t="s">
        <v>11533</v>
      </c>
      <c r="B5548" t="s">
        <v>7317</v>
      </c>
      <c r="C5548" t="s">
        <v>7339</v>
      </c>
      <c r="D5548" t="str">
        <f>IF($B5548="B","",IFERROR(VLOOKUP($C5548,Elster!$I$5:$M$148,3,FALSE),$C5548))</f>
        <v/>
      </c>
      <c r="E5548" t="str">
        <f>IF($B5548="A","",IFERROR(VLOOKUP($C5548,Elster!$I$5:$M$148,3,FALSE),$C5548))</f>
        <v xml:space="preserve">   "RAUMSOLLTEMP_II"                                  </v>
      </c>
      <c r="F5548">
        <f t="shared" si="172"/>
        <v>6</v>
      </c>
      <c r="G5548" s="2">
        <f t="shared" si="173"/>
        <v>2.5442000000001741E-2</v>
      </c>
    </row>
    <row r="5549" spans="1:7" x14ac:dyDescent="0.35">
      <c r="A5549" t="s">
        <v>11534</v>
      </c>
      <c r="B5549" t="s">
        <v>7317</v>
      </c>
      <c r="C5549" t="s">
        <v>7321</v>
      </c>
      <c r="D5549" t="str">
        <f>IF($B5549="B","",IFERROR(VLOOKUP($C5549,Elster!$I$5:$M$148,3,FALSE),$C5549))</f>
        <v/>
      </c>
      <c r="E5549" t="str">
        <f>IF($B5549="A","",IFERROR(VLOOKUP($C5549,Elster!$I$5:$M$148,3,FALSE),$C5549))</f>
        <v xml:space="preserve">   "FEHLERMELDUNG"                                    </v>
      </c>
      <c r="F5549">
        <f t="shared" si="172"/>
        <v>1</v>
      </c>
      <c r="G5549" s="2">
        <f t="shared" si="173"/>
        <v>4.9739999999971474E-3</v>
      </c>
    </row>
    <row r="5550" spans="1:7" x14ac:dyDescent="0.35">
      <c r="A5550" t="s">
        <v>11535</v>
      </c>
      <c r="B5550" t="s">
        <v>7317</v>
      </c>
      <c r="C5550" t="s">
        <v>7318</v>
      </c>
      <c r="D5550" t="str">
        <f>IF($B5550="B","",IFERROR(VLOOKUP($C5550,Elster!$I$5:$M$148,3,FALSE),$C5550))</f>
        <v/>
      </c>
      <c r="E5550" t="str">
        <f>IF($B5550="A","",IFERROR(VLOOKUP($C5550,Elster!$I$5:$M$148,3,FALSE),$C5550))</f>
        <v xml:space="preserve">   "SAMMLERISTTEMP"                                   </v>
      </c>
      <c r="F5550">
        <f t="shared" si="172"/>
        <v>13</v>
      </c>
      <c r="G5550" s="2">
        <f t="shared" si="173"/>
        <v>4.9740000000007001E-3</v>
      </c>
    </row>
    <row r="5551" spans="1:7" x14ac:dyDescent="0.35">
      <c r="A5551" t="s">
        <v>11536</v>
      </c>
      <c r="B5551" t="s">
        <v>7317</v>
      </c>
      <c r="C5551" t="s">
        <v>7329</v>
      </c>
      <c r="D5551" t="str">
        <f>IF($B5551="B","",IFERROR(VLOOKUP($C5551,Elster!$I$5:$M$148,3,FALSE),$C5551))</f>
        <v/>
      </c>
      <c r="E5551" t="str">
        <f>IF($B5551="A","",IFERROR(VLOOKUP($C5551,Elster!$I$5:$M$148,3,FALSE),$C5551))</f>
        <v xml:space="preserve">   "KESSELSOLLTEMP"                                   </v>
      </c>
      <c r="F5551">
        <f t="shared" si="172"/>
        <v>2</v>
      </c>
      <c r="G5551" s="2">
        <f t="shared" si="173"/>
        <v>4.9480000000023949E-3</v>
      </c>
    </row>
    <row r="5552" spans="1:7" x14ac:dyDescent="0.35">
      <c r="A5552" t="s">
        <v>11537</v>
      </c>
      <c r="B5552" t="s">
        <v>7317</v>
      </c>
      <c r="C5552" t="s">
        <v>7320</v>
      </c>
      <c r="D5552" t="str">
        <f>IF($B5552="B","",IFERROR(VLOOKUP($C5552,Elster!$I$5:$M$148,3,FALSE),$C5552))</f>
        <v/>
      </c>
      <c r="E5552" t="str">
        <f>IF($B5552="A","",IFERROR(VLOOKUP($C5552,Elster!$I$5:$M$148,3,FALSE),$C5552))</f>
        <v>0x000</v>
      </c>
      <c r="F5552">
        <f t="shared" si="172"/>
        <v>0</v>
      </c>
      <c r="G5552" s="2">
        <f t="shared" si="173"/>
        <v>4.9729999999996721E-3</v>
      </c>
    </row>
    <row r="5553" spans="1:7" x14ac:dyDescent="0.35">
      <c r="A5553" t="s">
        <v>11538</v>
      </c>
      <c r="B5553" t="s">
        <v>7317</v>
      </c>
      <c r="C5553" t="s">
        <v>7366</v>
      </c>
      <c r="D5553" t="str">
        <f>IF($B5553="B","",IFERROR(VLOOKUP($C5553,Elster!$I$5:$M$148,3,FALSE),$C5553))</f>
        <v/>
      </c>
      <c r="E5553" t="str">
        <f>IF($B5553="A","",IFERROR(VLOOKUP($C5553,Elster!$I$5:$M$148,3,FALSE),$C5553))</f>
        <v xml:space="preserve">//   "ERWEITERUNGSTELEGRAMM"                            </v>
      </c>
      <c r="F5553">
        <f t="shared" si="172"/>
        <v>250</v>
      </c>
      <c r="G5553" s="2">
        <f t="shared" si="173"/>
        <v>4.9739999999971474E-3</v>
      </c>
    </row>
    <row r="5554" spans="1:7" x14ac:dyDescent="0.35">
      <c r="A5554" t="s">
        <v>11539</v>
      </c>
      <c r="B5554" t="s">
        <v>7317</v>
      </c>
      <c r="C5554" t="s">
        <v>7320</v>
      </c>
      <c r="D5554" t="str">
        <f>IF($B5554="B","",IFERROR(VLOOKUP($C5554,Elster!$I$5:$M$148,3,FALSE),$C5554))</f>
        <v/>
      </c>
      <c r="E5554" t="str">
        <f>IF($B5554="A","",IFERROR(VLOOKUP($C5554,Elster!$I$5:$M$148,3,FALSE),$C5554))</f>
        <v>0x000</v>
      </c>
      <c r="F5554">
        <f t="shared" si="172"/>
        <v>0</v>
      </c>
      <c r="G5554" s="2">
        <f t="shared" si="173"/>
        <v>4.9740000000007001E-3</v>
      </c>
    </row>
    <row r="5555" spans="1:7" x14ac:dyDescent="0.35">
      <c r="A5555" t="s">
        <v>11540</v>
      </c>
      <c r="B5555" t="s">
        <v>7317</v>
      </c>
      <c r="C5555" t="s">
        <v>7861</v>
      </c>
      <c r="D5555" t="str">
        <f>IF($B5555="B","",IFERROR(VLOOKUP($C5555,Elster!$I$5:$M$148,3,FALSE),$C5555))</f>
        <v/>
      </c>
      <c r="E5555" t="str">
        <f>IF($B5555="A","",IFERROR(VLOOKUP($C5555,Elster!$I$5:$M$148,3,FALSE),$C5555))</f>
        <v xml:space="preserve">   "RAUMISTTEMP"                                      </v>
      </c>
      <c r="F5555">
        <f t="shared" si="172"/>
        <v>17</v>
      </c>
      <c r="G5555" s="2">
        <f t="shared" si="173"/>
        <v>4.9480000000023949E-3</v>
      </c>
    </row>
    <row r="5556" spans="1:7" x14ac:dyDescent="0.35">
      <c r="A5556" t="s">
        <v>11541</v>
      </c>
      <c r="B5556" t="s">
        <v>7317</v>
      </c>
      <c r="C5556" t="s">
        <v>7689</v>
      </c>
      <c r="D5556" t="str">
        <f>IF($B5556="B","",IFERROR(VLOOKUP($C5556,Elster!$I$5:$M$148,3,FALSE),$C5556))</f>
        <v/>
      </c>
      <c r="E5556" t="str">
        <f>IF($B5556="A","",IFERROR(VLOOKUP($C5556,Elster!$I$5:$M$148,3,FALSE),$C5556))</f>
        <v xml:space="preserve">   "INITIALISIERUNG"                                  </v>
      </c>
      <c r="F5556">
        <f t="shared" si="172"/>
        <v>254</v>
      </c>
      <c r="G5556" s="2">
        <f t="shared" si="173"/>
        <v>4.9739999999971474E-3</v>
      </c>
    </row>
    <row r="5557" spans="1:7" x14ac:dyDescent="0.35">
      <c r="A5557" t="s">
        <v>11542</v>
      </c>
      <c r="B5557" t="s">
        <v>7317</v>
      </c>
      <c r="C5557" t="s">
        <v>7691</v>
      </c>
      <c r="D5557" t="str">
        <f>IF($B5557="B","",IFERROR(VLOOKUP($C5557,Elster!$I$5:$M$148,3,FALSE),$C5557))</f>
        <v/>
      </c>
      <c r="E5557" t="str">
        <f>IF($B5557="A","",IFERROR(VLOOKUP($C5557,Elster!$I$5:$M$148,3,FALSE),$C5557))</f>
        <v xml:space="preserve">   "DREHZAHLREG_JA_NEIN"                              </v>
      </c>
      <c r="F5557">
        <f t="shared" si="172"/>
        <v>112</v>
      </c>
      <c r="G5557" s="2">
        <f t="shared" si="173"/>
        <v>4.9740000000007001E-3</v>
      </c>
    </row>
    <row r="5558" spans="1:7" x14ac:dyDescent="0.35">
      <c r="A5558" t="s">
        <v>11543</v>
      </c>
      <c r="B5558" t="s">
        <v>7317</v>
      </c>
      <c r="C5558" t="s">
        <v>7329</v>
      </c>
      <c r="D5558" t="str">
        <f>IF($B5558="B","",IFERROR(VLOOKUP($C5558,Elster!$I$5:$M$148,3,FALSE),$C5558))</f>
        <v/>
      </c>
      <c r="E5558" t="str">
        <f>IF($B5558="A","",IFERROR(VLOOKUP($C5558,Elster!$I$5:$M$148,3,FALSE),$C5558))</f>
        <v xml:space="preserve">   "KESSELSOLLTEMP"                                   </v>
      </c>
      <c r="F5558">
        <f t="shared" si="172"/>
        <v>2</v>
      </c>
      <c r="G5558" s="2">
        <f t="shared" si="173"/>
        <v>4.9740000000007001E-3</v>
      </c>
    </row>
    <row r="5559" spans="1:7" x14ac:dyDescent="0.35">
      <c r="A5559" t="s">
        <v>11544</v>
      </c>
      <c r="B5559" t="s">
        <v>7317</v>
      </c>
      <c r="C5559" t="s">
        <v>8152</v>
      </c>
      <c r="D5559" t="str">
        <f>IF($B5559="B","",IFERROR(VLOOKUP($C5559,Elster!$I$5:$M$148,3,FALSE),$C5559))</f>
        <v/>
      </c>
      <c r="E5559" t="str">
        <f>IF($B5559="A","",IFERROR(VLOOKUP($C5559,Elster!$I$5:$M$148,3,FALSE),$C5559))</f>
        <v>0x08F</v>
      </c>
      <c r="F5559">
        <f t="shared" si="172"/>
        <v>143</v>
      </c>
      <c r="G5559" s="2">
        <f t="shared" si="173"/>
        <v>4.9479999999988422E-3</v>
      </c>
    </row>
    <row r="5560" spans="1:7" x14ac:dyDescent="0.35">
      <c r="A5560" t="s">
        <v>11545</v>
      </c>
      <c r="B5560" t="s">
        <v>7317</v>
      </c>
      <c r="C5560" t="s">
        <v>7318</v>
      </c>
      <c r="D5560" t="str">
        <f>IF($B5560="B","",IFERROR(VLOOKUP($C5560,Elster!$I$5:$M$148,3,FALSE),$C5560))</f>
        <v/>
      </c>
      <c r="E5560" t="str">
        <f>IF($B5560="A","",IFERROR(VLOOKUP($C5560,Elster!$I$5:$M$148,3,FALSE),$C5560))</f>
        <v xml:space="preserve">   "SAMMLERISTTEMP"                                   </v>
      </c>
      <c r="F5560">
        <f t="shared" si="172"/>
        <v>13</v>
      </c>
      <c r="G5560" s="2">
        <f t="shared" si="173"/>
        <v>2.0780000000002019E-2</v>
      </c>
    </row>
    <row r="5561" spans="1:7" x14ac:dyDescent="0.35">
      <c r="A5561" t="s">
        <v>11545</v>
      </c>
      <c r="B5561" t="s">
        <v>7319</v>
      </c>
      <c r="C5561" t="s">
        <v>7318</v>
      </c>
      <c r="D5561" t="str">
        <f>IF($B5561="B","",IFERROR(VLOOKUP($C5561,Elster!$I$5:$M$148,3,FALSE),$C5561))</f>
        <v xml:space="preserve">   "SAMMLERISTTEMP"                                   </v>
      </c>
      <c r="E5561" t="str">
        <f>IF($B5561="A","",IFERROR(VLOOKUP($C5561,Elster!$I$5:$M$148,3,FALSE),$C5561))</f>
        <v/>
      </c>
      <c r="F5561">
        <f t="shared" si="172"/>
        <v>13</v>
      </c>
      <c r="G5561" s="2">
        <f t="shared" si="173"/>
        <v>0</v>
      </c>
    </row>
    <row r="5562" spans="1:7" x14ac:dyDescent="0.35">
      <c r="A5562" t="s">
        <v>11546</v>
      </c>
      <c r="B5562" t="s">
        <v>7317</v>
      </c>
      <c r="C5562" t="s">
        <v>7320</v>
      </c>
      <c r="D5562" t="str">
        <f>IF($B5562="B","",IFERROR(VLOOKUP($C5562,Elster!$I$5:$M$148,3,FALSE),$C5562))</f>
        <v/>
      </c>
      <c r="E5562" t="str">
        <f>IF($B5562="A","",IFERROR(VLOOKUP($C5562,Elster!$I$5:$M$148,3,FALSE),$C5562))</f>
        <v>0x000</v>
      </c>
      <c r="F5562">
        <f t="shared" si="172"/>
        <v>0</v>
      </c>
      <c r="G5562" s="2">
        <f t="shared" si="173"/>
        <v>4.9999999999990052E-3</v>
      </c>
    </row>
    <row r="5563" spans="1:7" x14ac:dyDescent="0.35">
      <c r="A5563" t="s">
        <v>11546</v>
      </c>
      <c r="B5563" t="s">
        <v>7319</v>
      </c>
      <c r="C5563" t="s">
        <v>7320</v>
      </c>
      <c r="D5563" t="str">
        <f>IF($B5563="B","",IFERROR(VLOOKUP($C5563,Elster!$I$5:$M$148,3,FALSE),$C5563))</f>
        <v>0x000</v>
      </c>
      <c r="E5563" t="str">
        <f>IF($B5563="A","",IFERROR(VLOOKUP($C5563,Elster!$I$5:$M$148,3,FALSE),$C5563))</f>
        <v/>
      </c>
      <c r="F5563">
        <f t="shared" si="172"/>
        <v>0</v>
      </c>
      <c r="G5563" s="2">
        <f t="shared" si="173"/>
        <v>0</v>
      </c>
    </row>
    <row r="5564" spans="1:7" x14ac:dyDescent="0.35">
      <c r="A5564" t="s">
        <v>11547</v>
      </c>
      <c r="B5564" t="s">
        <v>7317</v>
      </c>
      <c r="C5564" t="s">
        <v>7325</v>
      </c>
      <c r="D5564" t="str">
        <f>IF($B5564="B","",IFERROR(VLOOKUP($C5564,Elster!$I$5:$M$148,3,FALSE),$C5564))</f>
        <v/>
      </c>
      <c r="E5564" t="str">
        <f>IF($B5564="A","",IFERROR(VLOOKUP($C5564,Elster!$I$5:$M$148,3,FALSE),$C5564))</f>
        <v xml:space="preserve">   "SPEICHERSOLLTEMP"                                 </v>
      </c>
      <c r="F5564">
        <f t="shared" si="172"/>
        <v>3</v>
      </c>
      <c r="G5564" s="2">
        <f t="shared" si="173"/>
        <v>4.9999999999990052E-3</v>
      </c>
    </row>
    <row r="5565" spans="1:7" x14ac:dyDescent="0.35">
      <c r="A5565" t="s">
        <v>11547</v>
      </c>
      <c r="B5565" t="s">
        <v>7319</v>
      </c>
      <c r="C5565" t="s">
        <v>7325</v>
      </c>
      <c r="D5565" t="str">
        <f>IF($B5565="B","",IFERROR(VLOOKUP($C5565,Elster!$I$5:$M$148,3,FALSE),$C5565))</f>
        <v xml:space="preserve">   "SPEICHERSOLLTEMP"                                 </v>
      </c>
      <c r="E5565" t="str">
        <f>IF($B5565="A","",IFERROR(VLOOKUP($C5565,Elster!$I$5:$M$148,3,FALSE),$C5565))</f>
        <v/>
      </c>
      <c r="F5565">
        <f t="shared" si="172"/>
        <v>3</v>
      </c>
      <c r="G5565" s="2">
        <f t="shared" si="173"/>
        <v>0</v>
      </c>
    </row>
    <row r="5566" spans="1:7" x14ac:dyDescent="0.35">
      <c r="A5566" t="s">
        <v>11548</v>
      </c>
      <c r="B5566" t="s">
        <v>7317</v>
      </c>
      <c r="C5566" t="s">
        <v>7321</v>
      </c>
      <c r="D5566" t="str">
        <f>IF($B5566="B","",IFERROR(VLOOKUP($C5566,Elster!$I$5:$M$148,3,FALSE),$C5566))</f>
        <v/>
      </c>
      <c r="E5566" t="str">
        <f>IF($B5566="A","",IFERROR(VLOOKUP($C5566,Elster!$I$5:$M$148,3,FALSE),$C5566))</f>
        <v xml:space="preserve">   "FEHLERMELDUNG"                                    </v>
      </c>
      <c r="F5566">
        <f t="shared" si="172"/>
        <v>1</v>
      </c>
      <c r="G5566" s="2">
        <f t="shared" si="173"/>
        <v>5.000000000002558E-3</v>
      </c>
    </row>
    <row r="5567" spans="1:7" x14ac:dyDescent="0.35">
      <c r="A5567" t="s">
        <v>11548</v>
      </c>
      <c r="B5567" t="s">
        <v>7319</v>
      </c>
      <c r="C5567" t="s">
        <v>7321</v>
      </c>
      <c r="D5567" t="str">
        <f>IF($B5567="B","",IFERROR(VLOOKUP($C5567,Elster!$I$5:$M$148,3,FALSE),$C5567))</f>
        <v xml:space="preserve">   "FEHLERMELDUNG"                                    </v>
      </c>
      <c r="E5567" t="str">
        <f>IF($B5567="A","",IFERROR(VLOOKUP($C5567,Elster!$I$5:$M$148,3,FALSE),$C5567))</f>
        <v/>
      </c>
      <c r="F5567">
        <f t="shared" si="172"/>
        <v>1</v>
      </c>
      <c r="G5567" s="2">
        <f t="shared" si="173"/>
        <v>0</v>
      </c>
    </row>
    <row r="5568" spans="1:7" x14ac:dyDescent="0.35">
      <c r="A5568" t="s">
        <v>11549</v>
      </c>
      <c r="B5568" t="s">
        <v>7317</v>
      </c>
      <c r="C5568" t="s">
        <v>7320</v>
      </c>
      <c r="D5568" t="str">
        <f>IF($B5568="B","",IFERROR(VLOOKUP($C5568,Elster!$I$5:$M$148,3,FALSE),$C5568))</f>
        <v/>
      </c>
      <c r="E5568" t="str">
        <f>IF($B5568="A","",IFERROR(VLOOKUP($C5568,Elster!$I$5:$M$148,3,FALSE),$C5568))</f>
        <v>0x000</v>
      </c>
      <c r="F5568">
        <f t="shared" si="172"/>
        <v>0</v>
      </c>
      <c r="G5568" s="2">
        <f t="shared" si="173"/>
        <v>4.9999999999990052E-3</v>
      </c>
    </row>
    <row r="5569" spans="1:7" x14ac:dyDescent="0.35">
      <c r="A5569" t="s">
        <v>11549</v>
      </c>
      <c r="B5569" t="s">
        <v>7319</v>
      </c>
      <c r="C5569" t="s">
        <v>7320</v>
      </c>
      <c r="D5569" t="str">
        <f>IF($B5569="B","",IFERROR(VLOOKUP($C5569,Elster!$I$5:$M$148,3,FALSE),$C5569))</f>
        <v>0x000</v>
      </c>
      <c r="E5569" t="str">
        <f>IF($B5569="A","",IFERROR(VLOOKUP($C5569,Elster!$I$5:$M$148,3,FALSE),$C5569))</f>
        <v/>
      </c>
      <c r="F5569">
        <f t="shared" si="172"/>
        <v>0</v>
      </c>
      <c r="G5569" s="2">
        <f t="shared" si="173"/>
        <v>0</v>
      </c>
    </row>
    <row r="5570" spans="1:7" x14ac:dyDescent="0.35">
      <c r="A5570" t="s">
        <v>11550</v>
      </c>
      <c r="B5570" t="s">
        <v>7317</v>
      </c>
      <c r="C5570" t="s">
        <v>7366</v>
      </c>
      <c r="D5570" t="str">
        <f>IF($B5570="B","",IFERROR(VLOOKUP($C5570,Elster!$I$5:$M$148,3,FALSE),$C5570))</f>
        <v/>
      </c>
      <c r="E5570" t="str">
        <f>IF($B5570="A","",IFERROR(VLOOKUP($C5570,Elster!$I$5:$M$148,3,FALSE),$C5570))</f>
        <v xml:space="preserve">//   "ERWEITERUNGSTELEGRAMM"                            </v>
      </c>
      <c r="F5570">
        <f t="shared" si="172"/>
        <v>250</v>
      </c>
      <c r="G5570" s="2">
        <f t="shared" si="173"/>
        <v>4.9999999999990052E-3</v>
      </c>
    </row>
    <row r="5571" spans="1:7" x14ac:dyDescent="0.35">
      <c r="A5571" t="s">
        <v>11550</v>
      </c>
      <c r="B5571" t="s">
        <v>7319</v>
      </c>
      <c r="C5571" t="s">
        <v>7366</v>
      </c>
      <c r="D5571" t="str">
        <f>IF($B5571="B","",IFERROR(VLOOKUP($C5571,Elster!$I$5:$M$148,3,FALSE),$C5571))</f>
        <v xml:space="preserve">//   "ERWEITERUNGSTELEGRAMM"                            </v>
      </c>
      <c r="E5571" t="str">
        <f>IF($B5571="A","",IFERROR(VLOOKUP($C5571,Elster!$I$5:$M$148,3,FALSE),$C5571))</f>
        <v/>
      </c>
      <c r="F5571">
        <f t="shared" ref="F5571:F5634" si="174">HEX2DEC(REPLACE(C5571,1,2,""))</f>
        <v>250</v>
      </c>
      <c r="G5571" s="2">
        <f t="shared" si="173"/>
        <v>0</v>
      </c>
    </row>
    <row r="5572" spans="1:7" x14ac:dyDescent="0.35">
      <c r="A5572" t="s">
        <v>11551</v>
      </c>
      <c r="B5572" t="s">
        <v>7317</v>
      </c>
      <c r="C5572" t="s">
        <v>7321</v>
      </c>
      <c r="D5572" t="str">
        <f>IF($B5572="B","",IFERROR(VLOOKUP($C5572,Elster!$I$5:$M$148,3,FALSE),$C5572))</f>
        <v/>
      </c>
      <c r="E5572" t="str">
        <f>IF($B5572="A","",IFERROR(VLOOKUP($C5572,Elster!$I$5:$M$148,3,FALSE),$C5572))</f>
        <v xml:space="preserve">   "FEHLERMELDUNG"                                    </v>
      </c>
      <c r="F5572">
        <f t="shared" si="174"/>
        <v>1</v>
      </c>
      <c r="G5572" s="2">
        <f t="shared" ref="G5572:G5635" si="175">SUBSTITUTE(A5572,"s","")-SUBSTITUTE(A5571,"s","")</f>
        <v>4.9999999999990052E-3</v>
      </c>
    </row>
    <row r="5573" spans="1:7" x14ac:dyDescent="0.35">
      <c r="A5573" t="s">
        <v>11551</v>
      </c>
      <c r="B5573" t="s">
        <v>7319</v>
      </c>
      <c r="C5573" t="s">
        <v>7321</v>
      </c>
      <c r="D5573" t="str">
        <f>IF($B5573="B","",IFERROR(VLOOKUP($C5573,Elster!$I$5:$M$148,3,FALSE),$C5573))</f>
        <v xml:space="preserve">   "FEHLERMELDUNG"                                    </v>
      </c>
      <c r="E5573" t="str">
        <f>IF($B5573="A","",IFERROR(VLOOKUP($C5573,Elster!$I$5:$M$148,3,FALSE),$C5573))</f>
        <v/>
      </c>
      <c r="F5573">
        <f t="shared" si="174"/>
        <v>1</v>
      </c>
      <c r="G5573" s="2">
        <f t="shared" si="175"/>
        <v>0</v>
      </c>
    </row>
    <row r="5574" spans="1:7" x14ac:dyDescent="0.35">
      <c r="A5574" t="s">
        <v>11552</v>
      </c>
      <c r="B5574" t="s">
        <v>7317</v>
      </c>
      <c r="C5574" t="s">
        <v>7444</v>
      </c>
      <c r="D5574" t="str">
        <f>IF($B5574="B","",IFERROR(VLOOKUP($C5574,Elster!$I$5:$M$148,3,FALSE),$C5574))</f>
        <v/>
      </c>
      <c r="E5574" t="str">
        <f>IF($B5574="A","",IFERROR(VLOOKUP($C5574,Elster!$I$5:$M$148,3,FALSE),$C5574))</f>
        <v xml:space="preserve">   "SOLAR_DURCHSCHNITT_VOLUMENSTROM"                  </v>
      </c>
      <c r="F5574">
        <f t="shared" si="174"/>
        <v>131</v>
      </c>
      <c r="G5574" s="2">
        <f t="shared" si="175"/>
        <v>5.000000000002558E-3</v>
      </c>
    </row>
    <row r="5575" spans="1:7" x14ac:dyDescent="0.35">
      <c r="A5575" t="s">
        <v>11552</v>
      </c>
      <c r="B5575" t="s">
        <v>7319</v>
      </c>
      <c r="C5575" t="s">
        <v>7444</v>
      </c>
      <c r="D5575" t="str">
        <f>IF($B5575="B","",IFERROR(VLOOKUP($C5575,Elster!$I$5:$M$148,3,FALSE),$C5575))</f>
        <v xml:space="preserve">   "SOLAR_DURCHSCHNITT_VOLUMENSTROM"                  </v>
      </c>
      <c r="E5575" t="str">
        <f>IF($B5575="A","",IFERROR(VLOOKUP($C5575,Elster!$I$5:$M$148,3,FALSE),$C5575))</f>
        <v/>
      </c>
      <c r="F5575">
        <f t="shared" si="174"/>
        <v>131</v>
      </c>
      <c r="G5575" s="2">
        <f t="shared" si="175"/>
        <v>0</v>
      </c>
    </row>
    <row r="5576" spans="1:7" x14ac:dyDescent="0.35">
      <c r="A5576" t="s">
        <v>11553</v>
      </c>
      <c r="B5576" t="s">
        <v>7317</v>
      </c>
      <c r="C5576" t="s">
        <v>7368</v>
      </c>
      <c r="D5576" t="str">
        <f>IF($B5576="B","",IFERROR(VLOOKUP($C5576,Elster!$I$5:$M$148,3,FALSE),$C5576))</f>
        <v/>
      </c>
      <c r="E5576" t="str">
        <f>IF($B5576="A","",IFERROR(VLOOKUP($C5576,Elster!$I$5:$M$148,3,FALSE),$C5576))</f>
        <v xml:space="preserve">   "ECO_AKZEPTANZ_WW"                                 </v>
      </c>
      <c r="F5576">
        <f t="shared" si="174"/>
        <v>128</v>
      </c>
      <c r="G5576" s="2">
        <f t="shared" si="175"/>
        <v>4.9999999999990052E-3</v>
      </c>
    </row>
    <row r="5577" spans="1:7" x14ac:dyDescent="0.35">
      <c r="A5577" t="s">
        <v>11553</v>
      </c>
      <c r="B5577" t="s">
        <v>7319</v>
      </c>
      <c r="C5577" t="s">
        <v>7368</v>
      </c>
      <c r="D5577" t="str">
        <f>IF($B5577="B","",IFERROR(VLOOKUP($C5577,Elster!$I$5:$M$148,3,FALSE),$C5577))</f>
        <v xml:space="preserve">   "ECO_AKZEPTANZ_WW"                                 </v>
      </c>
      <c r="E5577" t="str">
        <f>IF($B5577="A","",IFERROR(VLOOKUP($C5577,Elster!$I$5:$M$148,3,FALSE),$C5577))</f>
        <v/>
      </c>
      <c r="F5577">
        <f t="shared" si="174"/>
        <v>128</v>
      </c>
      <c r="G5577" s="2">
        <f t="shared" si="175"/>
        <v>0</v>
      </c>
    </row>
    <row r="5578" spans="1:7" x14ac:dyDescent="0.35">
      <c r="A5578" t="s">
        <v>11554</v>
      </c>
      <c r="B5578" t="s">
        <v>7317</v>
      </c>
      <c r="C5578" t="s">
        <v>7320</v>
      </c>
      <c r="D5578" t="str">
        <f>IF($B5578="B","",IFERROR(VLOOKUP($C5578,Elster!$I$5:$M$148,3,FALSE),$C5578))</f>
        <v/>
      </c>
      <c r="E5578" t="str">
        <f>IF($B5578="A","",IFERROR(VLOOKUP($C5578,Elster!$I$5:$M$148,3,FALSE),$C5578))</f>
        <v>0x000</v>
      </c>
      <c r="F5578">
        <f t="shared" si="174"/>
        <v>0</v>
      </c>
      <c r="G5578" s="2">
        <f t="shared" si="175"/>
        <v>4.9999999999990052E-3</v>
      </c>
    </row>
    <row r="5579" spans="1:7" x14ac:dyDescent="0.35">
      <c r="A5579" t="s">
        <v>11554</v>
      </c>
      <c r="B5579" t="s">
        <v>7319</v>
      </c>
      <c r="C5579" t="s">
        <v>7320</v>
      </c>
      <c r="D5579" t="str">
        <f>IF($B5579="B","",IFERROR(VLOOKUP($C5579,Elster!$I$5:$M$148,3,FALSE),$C5579))</f>
        <v>0x000</v>
      </c>
      <c r="E5579" t="str">
        <f>IF($B5579="A","",IFERROR(VLOOKUP($C5579,Elster!$I$5:$M$148,3,FALSE),$C5579))</f>
        <v/>
      </c>
      <c r="F5579">
        <f t="shared" si="174"/>
        <v>0</v>
      </c>
      <c r="G5579" s="2">
        <f t="shared" si="175"/>
        <v>0</v>
      </c>
    </row>
    <row r="5580" spans="1:7" x14ac:dyDescent="0.35">
      <c r="A5580" t="s">
        <v>11555</v>
      </c>
      <c r="B5580" t="s">
        <v>7317</v>
      </c>
      <c r="C5580" t="s">
        <v>7329</v>
      </c>
      <c r="D5580" t="str">
        <f>IF($B5580="B","",IFERROR(VLOOKUP($C5580,Elster!$I$5:$M$148,3,FALSE),$C5580))</f>
        <v/>
      </c>
      <c r="E5580" t="str">
        <f>IF($B5580="A","",IFERROR(VLOOKUP($C5580,Elster!$I$5:$M$148,3,FALSE),$C5580))</f>
        <v xml:space="preserve">   "KESSELSOLLTEMP"                                   </v>
      </c>
      <c r="F5580">
        <f t="shared" si="174"/>
        <v>2</v>
      </c>
      <c r="G5580" s="2">
        <f t="shared" si="175"/>
        <v>5.000000000002558E-3</v>
      </c>
    </row>
    <row r="5581" spans="1:7" x14ac:dyDescent="0.35">
      <c r="A5581" t="s">
        <v>11555</v>
      </c>
      <c r="B5581" t="s">
        <v>7319</v>
      </c>
      <c r="C5581" t="s">
        <v>7329</v>
      </c>
      <c r="D5581" t="str">
        <f>IF($B5581="B","",IFERROR(VLOOKUP($C5581,Elster!$I$5:$M$148,3,FALSE),$C5581))</f>
        <v xml:space="preserve">   "KESSELSOLLTEMP"                                   </v>
      </c>
      <c r="E5581" t="str">
        <f>IF($B5581="A","",IFERROR(VLOOKUP($C5581,Elster!$I$5:$M$148,3,FALSE),$C5581))</f>
        <v/>
      </c>
      <c r="F5581">
        <f t="shared" si="174"/>
        <v>2</v>
      </c>
      <c r="G5581" s="2">
        <f t="shared" si="175"/>
        <v>0</v>
      </c>
    </row>
    <row r="5582" spans="1:7" x14ac:dyDescent="0.35">
      <c r="A5582" t="s">
        <v>11556</v>
      </c>
      <c r="B5582" t="s">
        <v>7317</v>
      </c>
      <c r="C5582" t="s">
        <v>7354</v>
      </c>
      <c r="D5582" t="str">
        <f>IF($B5582="B","",IFERROR(VLOOKUP($C5582,Elster!$I$5:$M$148,3,FALSE),$C5582))</f>
        <v/>
      </c>
      <c r="E5582" t="str">
        <f>IF($B5582="A","",IFERROR(VLOOKUP($C5582,Elster!$I$5:$M$148,3,FALSE),$C5582))</f>
        <v xml:space="preserve">   "VORLAUFISTTEMP"                                   </v>
      </c>
      <c r="F5582">
        <f t="shared" si="174"/>
        <v>15</v>
      </c>
      <c r="G5582" s="2">
        <f t="shared" si="175"/>
        <v>4.9989999999979773E-3</v>
      </c>
    </row>
    <row r="5583" spans="1:7" x14ac:dyDescent="0.35">
      <c r="A5583" t="s">
        <v>11557</v>
      </c>
      <c r="B5583" t="s">
        <v>7319</v>
      </c>
      <c r="C5583" t="s">
        <v>7354</v>
      </c>
      <c r="D5583" t="str">
        <f>IF($B5583="B","",IFERROR(VLOOKUP($C5583,Elster!$I$5:$M$148,3,FALSE),$C5583))</f>
        <v xml:space="preserve">   "VORLAUFISTTEMP"                                   </v>
      </c>
      <c r="E5583" t="str">
        <f>IF($B5583="A","",IFERROR(VLOOKUP($C5583,Elster!$I$5:$M$148,3,FALSE),$C5583))</f>
        <v/>
      </c>
      <c r="F5583">
        <f t="shared" si="174"/>
        <v>15</v>
      </c>
      <c r="G5583" s="2">
        <f t="shared" si="175"/>
        <v>1.0000000010279564E-6</v>
      </c>
    </row>
    <row r="5584" spans="1:7" x14ac:dyDescent="0.35">
      <c r="A5584" t="s">
        <v>11558</v>
      </c>
      <c r="B5584" t="s">
        <v>7317</v>
      </c>
      <c r="C5584" t="s">
        <v>7325</v>
      </c>
      <c r="D5584" t="str">
        <f>IF($B5584="B","",IFERROR(VLOOKUP($C5584,Elster!$I$5:$M$148,3,FALSE),$C5584))</f>
        <v/>
      </c>
      <c r="E5584" t="str">
        <f>IF($B5584="A","",IFERROR(VLOOKUP($C5584,Elster!$I$5:$M$148,3,FALSE),$C5584))</f>
        <v xml:space="preserve">   "SPEICHERSOLLTEMP"                                 </v>
      </c>
      <c r="F5584">
        <f t="shared" si="174"/>
        <v>3</v>
      </c>
      <c r="G5584" s="2">
        <f t="shared" si="175"/>
        <v>2.1717999999999904E-2</v>
      </c>
    </row>
    <row r="5585" spans="1:7" x14ac:dyDescent="0.35">
      <c r="A5585" t="s">
        <v>11559</v>
      </c>
      <c r="B5585" t="s">
        <v>7317</v>
      </c>
      <c r="C5585" t="s">
        <v>7320</v>
      </c>
      <c r="D5585" t="str">
        <f>IF($B5585="B","",IFERROR(VLOOKUP($C5585,Elster!$I$5:$M$148,3,FALSE),$C5585))</f>
        <v/>
      </c>
      <c r="E5585" t="str">
        <f>IF($B5585="A","",IFERROR(VLOOKUP($C5585,Elster!$I$5:$M$148,3,FALSE),$C5585))</f>
        <v>0x000</v>
      </c>
      <c r="F5585">
        <f t="shared" si="174"/>
        <v>0</v>
      </c>
      <c r="G5585" s="2">
        <f t="shared" si="175"/>
        <v>4.9479999999988422E-3</v>
      </c>
    </row>
    <row r="5586" spans="1:7" x14ac:dyDescent="0.35">
      <c r="A5586" t="s">
        <v>11560</v>
      </c>
      <c r="B5586" t="s">
        <v>7317</v>
      </c>
      <c r="C5586" t="s">
        <v>7318</v>
      </c>
      <c r="D5586" t="str">
        <f>IF($B5586="B","",IFERROR(VLOOKUP($C5586,Elster!$I$5:$M$148,3,FALSE),$C5586))</f>
        <v/>
      </c>
      <c r="E5586" t="str">
        <f>IF($B5586="A","",IFERROR(VLOOKUP($C5586,Elster!$I$5:$M$148,3,FALSE),$C5586))</f>
        <v xml:space="preserve">   "SAMMLERISTTEMP"                                   </v>
      </c>
      <c r="F5586">
        <f t="shared" si="174"/>
        <v>13</v>
      </c>
      <c r="G5586" s="2">
        <f t="shared" si="175"/>
        <v>4.9740000000007001E-3</v>
      </c>
    </row>
    <row r="5587" spans="1:7" x14ac:dyDescent="0.35">
      <c r="A5587" t="s">
        <v>11561</v>
      </c>
      <c r="B5587" t="s">
        <v>7317</v>
      </c>
      <c r="C5587" t="s">
        <v>7329</v>
      </c>
      <c r="D5587" t="str">
        <f>IF($B5587="B","",IFERROR(VLOOKUP($C5587,Elster!$I$5:$M$148,3,FALSE),$C5587))</f>
        <v/>
      </c>
      <c r="E5587" t="str">
        <f>IF($B5587="A","",IFERROR(VLOOKUP($C5587,Elster!$I$5:$M$148,3,FALSE),$C5587))</f>
        <v xml:space="preserve">   "KESSELSOLLTEMP"                                   </v>
      </c>
      <c r="F5587">
        <f t="shared" si="174"/>
        <v>2</v>
      </c>
      <c r="G5587" s="2">
        <f t="shared" si="175"/>
        <v>4.9729999999996721E-3</v>
      </c>
    </row>
    <row r="5588" spans="1:7" x14ac:dyDescent="0.35">
      <c r="A5588" t="s">
        <v>11562</v>
      </c>
      <c r="B5588" t="s">
        <v>7317</v>
      </c>
      <c r="C5588" t="s">
        <v>7320</v>
      </c>
      <c r="D5588" t="str">
        <f>IF($B5588="B","",IFERROR(VLOOKUP($C5588,Elster!$I$5:$M$148,3,FALSE),$C5588))</f>
        <v/>
      </c>
      <c r="E5588" t="str">
        <f>IF($B5588="A","",IFERROR(VLOOKUP($C5588,Elster!$I$5:$M$148,3,FALSE),$C5588))</f>
        <v>0x000</v>
      </c>
      <c r="F5588">
        <f t="shared" si="174"/>
        <v>0</v>
      </c>
      <c r="G5588" s="2">
        <f t="shared" si="175"/>
        <v>4.9740000000007001E-3</v>
      </c>
    </row>
    <row r="5589" spans="1:7" x14ac:dyDescent="0.35">
      <c r="A5589" t="s">
        <v>11563</v>
      </c>
      <c r="B5589" t="s">
        <v>7317</v>
      </c>
      <c r="C5589" t="s">
        <v>7366</v>
      </c>
      <c r="D5589" t="str">
        <f>IF($B5589="B","",IFERROR(VLOOKUP($C5589,Elster!$I$5:$M$148,3,FALSE),$C5589))</f>
        <v/>
      </c>
      <c r="E5589" t="str">
        <f>IF($B5589="A","",IFERROR(VLOOKUP($C5589,Elster!$I$5:$M$148,3,FALSE),$C5589))</f>
        <v xml:space="preserve">//   "ERWEITERUNGSTELEGRAMM"                            </v>
      </c>
      <c r="F5589">
        <f t="shared" si="174"/>
        <v>250</v>
      </c>
      <c r="G5589" s="2">
        <f t="shared" si="175"/>
        <v>4.9479999999988422E-3</v>
      </c>
    </row>
    <row r="5590" spans="1:7" x14ac:dyDescent="0.35">
      <c r="A5590" t="s">
        <v>11564</v>
      </c>
      <c r="B5590" t="s">
        <v>7317</v>
      </c>
      <c r="C5590" t="s">
        <v>7321</v>
      </c>
      <c r="D5590" t="str">
        <f>IF($B5590="B","",IFERROR(VLOOKUP($C5590,Elster!$I$5:$M$148,3,FALSE),$C5590))</f>
        <v/>
      </c>
      <c r="E5590" t="str">
        <f>IF($B5590="A","",IFERROR(VLOOKUP($C5590,Elster!$I$5:$M$148,3,FALSE),$C5590))</f>
        <v xml:space="preserve">   "FEHLERMELDUNG"                                    </v>
      </c>
      <c r="F5590">
        <f t="shared" si="174"/>
        <v>1</v>
      </c>
      <c r="G5590" s="2">
        <f t="shared" si="175"/>
        <v>4.9740000000007001E-3</v>
      </c>
    </row>
    <row r="5591" spans="1:7" x14ac:dyDescent="0.35">
      <c r="A5591" t="s">
        <v>11565</v>
      </c>
      <c r="B5591" t="s">
        <v>7317</v>
      </c>
      <c r="C5591" t="s">
        <v>7444</v>
      </c>
      <c r="D5591" t="str">
        <f>IF($B5591="B","",IFERROR(VLOOKUP($C5591,Elster!$I$5:$M$148,3,FALSE),$C5591))</f>
        <v/>
      </c>
      <c r="E5591" t="str">
        <f>IF($B5591="A","",IFERROR(VLOOKUP($C5591,Elster!$I$5:$M$148,3,FALSE),$C5591))</f>
        <v xml:space="preserve">   "SOLAR_DURCHSCHNITT_VOLUMENSTROM"                  </v>
      </c>
      <c r="F5591">
        <f t="shared" si="174"/>
        <v>131</v>
      </c>
      <c r="G5591" s="2">
        <f t="shared" si="175"/>
        <v>4.9740000000007001E-3</v>
      </c>
    </row>
    <row r="5592" spans="1:7" x14ac:dyDescent="0.35">
      <c r="A5592" t="s">
        <v>11566</v>
      </c>
      <c r="B5592" t="s">
        <v>7317</v>
      </c>
      <c r="C5592" t="s">
        <v>7368</v>
      </c>
      <c r="D5592" t="str">
        <f>IF($B5592="B","",IFERROR(VLOOKUP($C5592,Elster!$I$5:$M$148,3,FALSE),$C5592))</f>
        <v/>
      </c>
      <c r="E5592" t="str">
        <f>IF($B5592="A","",IFERROR(VLOOKUP($C5592,Elster!$I$5:$M$148,3,FALSE),$C5592))</f>
        <v xml:space="preserve">   "ECO_AKZEPTANZ_WW"                                 </v>
      </c>
      <c r="F5592">
        <f t="shared" si="174"/>
        <v>128</v>
      </c>
      <c r="G5592" s="2">
        <f t="shared" si="175"/>
        <v>4.9740000000007001E-3</v>
      </c>
    </row>
    <row r="5593" spans="1:7" x14ac:dyDescent="0.35">
      <c r="A5593" t="s">
        <v>11567</v>
      </c>
      <c r="B5593" t="s">
        <v>7317</v>
      </c>
      <c r="C5593" t="s">
        <v>7320</v>
      </c>
      <c r="D5593" t="str">
        <f>IF($B5593="B","",IFERROR(VLOOKUP($C5593,Elster!$I$5:$M$148,3,FALSE),$C5593))</f>
        <v/>
      </c>
      <c r="E5593" t="str">
        <f>IF($B5593="A","",IFERROR(VLOOKUP($C5593,Elster!$I$5:$M$148,3,FALSE),$C5593))</f>
        <v>0x000</v>
      </c>
      <c r="F5593">
        <f t="shared" si="174"/>
        <v>0</v>
      </c>
      <c r="G5593" s="2">
        <f t="shared" si="175"/>
        <v>4.9479999999988422E-3</v>
      </c>
    </row>
    <row r="5594" spans="1:7" x14ac:dyDescent="0.35">
      <c r="A5594" t="s">
        <v>11568</v>
      </c>
      <c r="B5594" t="s">
        <v>7317</v>
      </c>
      <c r="C5594" t="s">
        <v>7329</v>
      </c>
      <c r="D5594" t="str">
        <f>IF($B5594="B","",IFERROR(VLOOKUP($C5594,Elster!$I$5:$M$148,3,FALSE),$C5594))</f>
        <v/>
      </c>
      <c r="E5594" t="str">
        <f>IF($B5594="A","",IFERROR(VLOOKUP($C5594,Elster!$I$5:$M$148,3,FALSE),$C5594))</f>
        <v xml:space="preserve">   "KESSELSOLLTEMP"                                   </v>
      </c>
      <c r="F5594">
        <f t="shared" si="174"/>
        <v>2</v>
      </c>
      <c r="G5594" s="2">
        <f t="shared" si="175"/>
        <v>4.9729999999996721E-3</v>
      </c>
    </row>
    <row r="5595" spans="1:7" x14ac:dyDescent="0.35">
      <c r="A5595" t="s">
        <v>11569</v>
      </c>
      <c r="B5595" t="s">
        <v>7317</v>
      </c>
      <c r="C5595" t="s">
        <v>7373</v>
      </c>
      <c r="D5595" t="str">
        <f>IF($B5595="B","",IFERROR(VLOOKUP($C5595,Elster!$I$5:$M$148,3,FALSE),$C5595))</f>
        <v/>
      </c>
      <c r="E5595" t="str">
        <f>IF($B5595="A","",IFERROR(VLOOKUP($C5595,Elster!$I$5:$M$148,3,FALSE),$C5595))</f>
        <v xml:space="preserve">   "GERAETEKONFIGURATION"                             </v>
      </c>
      <c r="F5595">
        <f t="shared" si="174"/>
        <v>16</v>
      </c>
      <c r="G5595" s="2">
        <f t="shared" si="175"/>
        <v>4.9740000000007001E-3</v>
      </c>
    </row>
    <row r="5596" spans="1:7" x14ac:dyDescent="0.35">
      <c r="A5596" t="s">
        <v>11570</v>
      </c>
      <c r="B5596" t="s">
        <v>7317</v>
      </c>
      <c r="C5596" t="s">
        <v>7318</v>
      </c>
      <c r="D5596" t="str">
        <f>IF($B5596="B","",IFERROR(VLOOKUP($C5596,Elster!$I$5:$M$148,3,FALSE),$C5596))</f>
        <v/>
      </c>
      <c r="E5596" t="str">
        <f>IF($B5596="A","",IFERROR(VLOOKUP($C5596,Elster!$I$5:$M$148,3,FALSE),$C5596))</f>
        <v xml:space="preserve">   "SAMMLERISTTEMP"                                   </v>
      </c>
      <c r="F5596">
        <f t="shared" si="174"/>
        <v>13</v>
      </c>
      <c r="G5596" s="2">
        <f t="shared" si="175"/>
        <v>1.2422000000000821E-2</v>
      </c>
    </row>
    <row r="5597" spans="1:7" x14ac:dyDescent="0.35">
      <c r="A5597" t="s">
        <v>11570</v>
      </c>
      <c r="B5597" t="s">
        <v>7319</v>
      </c>
      <c r="C5597" t="s">
        <v>7318</v>
      </c>
      <c r="D5597" t="str">
        <f>IF($B5597="B","",IFERROR(VLOOKUP($C5597,Elster!$I$5:$M$148,3,FALSE),$C5597))</f>
        <v xml:space="preserve">   "SAMMLERISTTEMP"                                   </v>
      </c>
      <c r="E5597" t="str">
        <f>IF($B5597="A","",IFERROR(VLOOKUP($C5597,Elster!$I$5:$M$148,3,FALSE),$C5597))</f>
        <v/>
      </c>
      <c r="F5597">
        <f t="shared" si="174"/>
        <v>13</v>
      </c>
      <c r="G5597" s="2">
        <f t="shared" si="175"/>
        <v>0</v>
      </c>
    </row>
    <row r="5598" spans="1:7" x14ac:dyDescent="0.35">
      <c r="A5598" t="s">
        <v>11571</v>
      </c>
      <c r="B5598" t="s">
        <v>7319</v>
      </c>
      <c r="C5598" t="s">
        <v>7320</v>
      </c>
      <c r="D5598" t="str">
        <f>IF($B5598="B","",IFERROR(VLOOKUP($C5598,Elster!$I$5:$M$148,3,FALSE),$C5598))</f>
        <v>0x000</v>
      </c>
      <c r="E5598" t="str">
        <f>IF($B5598="A","",IFERROR(VLOOKUP($C5598,Elster!$I$5:$M$148,3,FALSE),$C5598))</f>
        <v/>
      </c>
      <c r="F5598">
        <f t="shared" si="174"/>
        <v>0</v>
      </c>
      <c r="G5598" s="2">
        <f t="shared" si="175"/>
        <v>4.9999999999990052E-3</v>
      </c>
    </row>
    <row r="5599" spans="1:7" x14ac:dyDescent="0.35">
      <c r="A5599" t="s">
        <v>11572</v>
      </c>
      <c r="B5599" t="s">
        <v>7317</v>
      </c>
      <c r="C5599" t="s">
        <v>7320</v>
      </c>
      <c r="D5599" t="str">
        <f>IF($B5599="B","",IFERROR(VLOOKUP($C5599,Elster!$I$5:$M$148,3,FALSE),$C5599))</f>
        <v/>
      </c>
      <c r="E5599" t="str">
        <f>IF($B5599="A","",IFERROR(VLOOKUP($C5599,Elster!$I$5:$M$148,3,FALSE),$C5599))</f>
        <v>0x000</v>
      </c>
      <c r="F5599">
        <f t="shared" si="174"/>
        <v>0</v>
      </c>
      <c r="G5599" s="2">
        <f t="shared" si="175"/>
        <v>2.5999999998305157E-5</v>
      </c>
    </row>
    <row r="5600" spans="1:7" x14ac:dyDescent="0.35">
      <c r="A5600" t="s">
        <v>11573</v>
      </c>
      <c r="B5600" t="s">
        <v>7319</v>
      </c>
      <c r="C5600" t="s">
        <v>7325</v>
      </c>
      <c r="D5600" t="str">
        <f>IF($B5600="B","",IFERROR(VLOOKUP($C5600,Elster!$I$5:$M$148,3,FALSE),$C5600))</f>
        <v xml:space="preserve">   "SPEICHERSOLLTEMP"                                 </v>
      </c>
      <c r="E5600" t="str">
        <f>IF($B5600="A","",IFERROR(VLOOKUP($C5600,Elster!$I$5:$M$148,3,FALSE),$C5600))</f>
        <v/>
      </c>
      <c r="F5600">
        <f t="shared" si="174"/>
        <v>3</v>
      </c>
      <c r="G5600" s="2">
        <f t="shared" si="175"/>
        <v>4.9740000000007001E-3</v>
      </c>
    </row>
    <row r="5601" spans="1:7" x14ac:dyDescent="0.35">
      <c r="A5601" t="s">
        <v>11574</v>
      </c>
      <c r="B5601" t="s">
        <v>7317</v>
      </c>
      <c r="C5601" t="s">
        <v>7325</v>
      </c>
      <c r="D5601" t="str">
        <f>IF($B5601="B","",IFERROR(VLOOKUP($C5601,Elster!$I$5:$M$148,3,FALSE),$C5601))</f>
        <v/>
      </c>
      <c r="E5601" t="str">
        <f>IF($B5601="A","",IFERROR(VLOOKUP($C5601,Elster!$I$5:$M$148,3,FALSE),$C5601))</f>
        <v xml:space="preserve">   "SPEICHERSOLLTEMP"                                 </v>
      </c>
      <c r="F5601">
        <f t="shared" si="174"/>
        <v>3</v>
      </c>
      <c r="G5601" s="2">
        <f t="shared" si="175"/>
        <v>2.600000000185787E-5</v>
      </c>
    </row>
    <row r="5602" spans="1:7" x14ac:dyDescent="0.35">
      <c r="A5602" t="s">
        <v>11575</v>
      </c>
      <c r="B5602" t="s">
        <v>7319</v>
      </c>
      <c r="C5602" t="s">
        <v>7321</v>
      </c>
      <c r="D5602" t="str">
        <f>IF($B5602="B","",IFERROR(VLOOKUP($C5602,Elster!$I$5:$M$148,3,FALSE),$C5602))</f>
        <v xml:space="preserve">   "FEHLERMELDUNG"                                    </v>
      </c>
      <c r="E5602" t="str">
        <f>IF($B5602="A","",IFERROR(VLOOKUP($C5602,Elster!$I$5:$M$148,3,FALSE),$C5602))</f>
        <v/>
      </c>
      <c r="F5602">
        <f t="shared" si="174"/>
        <v>1</v>
      </c>
      <c r="G5602" s="2">
        <f t="shared" si="175"/>
        <v>4.9739999999971474E-3</v>
      </c>
    </row>
    <row r="5603" spans="1:7" x14ac:dyDescent="0.35">
      <c r="A5603" t="s">
        <v>11576</v>
      </c>
      <c r="B5603" t="s">
        <v>7317</v>
      </c>
      <c r="C5603" t="s">
        <v>7321</v>
      </c>
      <c r="D5603" t="str">
        <f>IF($B5603="B","",IFERROR(VLOOKUP($C5603,Elster!$I$5:$M$148,3,FALSE),$C5603))</f>
        <v/>
      </c>
      <c r="E5603" t="str">
        <f>IF($B5603="A","",IFERROR(VLOOKUP($C5603,Elster!$I$5:$M$148,3,FALSE),$C5603))</f>
        <v xml:space="preserve">   "FEHLERMELDUNG"                                    </v>
      </c>
      <c r="F5603">
        <f t="shared" si="174"/>
        <v>1</v>
      </c>
      <c r="G5603" s="2">
        <f t="shared" si="175"/>
        <v>2.600000000185787E-5</v>
      </c>
    </row>
    <row r="5604" spans="1:7" x14ac:dyDescent="0.35">
      <c r="A5604" t="s">
        <v>11577</v>
      </c>
      <c r="B5604" t="s">
        <v>7317</v>
      </c>
      <c r="C5604" t="s">
        <v>7320</v>
      </c>
      <c r="D5604" t="str">
        <f>IF($B5604="B","",IFERROR(VLOOKUP($C5604,Elster!$I$5:$M$148,3,FALSE),$C5604))</f>
        <v/>
      </c>
      <c r="E5604" t="str">
        <f>IF($B5604="A","",IFERROR(VLOOKUP($C5604,Elster!$I$5:$M$148,3,FALSE),$C5604))</f>
        <v>0x000</v>
      </c>
      <c r="F5604">
        <f t="shared" si="174"/>
        <v>0</v>
      </c>
      <c r="G5604" s="2">
        <f t="shared" si="175"/>
        <v>4.9999999999990052E-3</v>
      </c>
    </row>
    <row r="5605" spans="1:7" x14ac:dyDescent="0.35">
      <c r="A5605" t="s">
        <v>11577</v>
      </c>
      <c r="B5605" t="s">
        <v>7319</v>
      </c>
      <c r="C5605" t="s">
        <v>7320</v>
      </c>
      <c r="D5605" t="str">
        <f>IF($B5605="B","",IFERROR(VLOOKUP($C5605,Elster!$I$5:$M$148,3,FALSE),$C5605))</f>
        <v>0x000</v>
      </c>
      <c r="E5605" t="str">
        <f>IF($B5605="A","",IFERROR(VLOOKUP($C5605,Elster!$I$5:$M$148,3,FALSE),$C5605))</f>
        <v/>
      </c>
      <c r="F5605">
        <f t="shared" si="174"/>
        <v>0</v>
      </c>
      <c r="G5605" s="2">
        <f t="shared" si="175"/>
        <v>0</v>
      </c>
    </row>
    <row r="5606" spans="1:7" x14ac:dyDescent="0.35">
      <c r="A5606" t="s">
        <v>11578</v>
      </c>
      <c r="B5606" t="s">
        <v>7319</v>
      </c>
      <c r="C5606" t="s">
        <v>7366</v>
      </c>
      <c r="D5606" t="str">
        <f>IF($B5606="B","",IFERROR(VLOOKUP($C5606,Elster!$I$5:$M$148,3,FALSE),$C5606))</f>
        <v xml:space="preserve">//   "ERWEITERUNGSTELEGRAMM"                            </v>
      </c>
      <c r="E5606" t="str">
        <f>IF($B5606="A","",IFERROR(VLOOKUP($C5606,Elster!$I$5:$M$148,3,FALSE),$C5606))</f>
        <v/>
      </c>
      <c r="F5606">
        <f t="shared" si="174"/>
        <v>250</v>
      </c>
      <c r="G5606" s="2">
        <f t="shared" si="175"/>
        <v>4.9740000000007001E-3</v>
      </c>
    </row>
    <row r="5607" spans="1:7" x14ac:dyDescent="0.35">
      <c r="A5607" t="s">
        <v>11579</v>
      </c>
      <c r="B5607" t="s">
        <v>7317</v>
      </c>
      <c r="C5607" t="s">
        <v>7366</v>
      </c>
      <c r="D5607" t="str">
        <f>IF($B5607="B","",IFERROR(VLOOKUP($C5607,Elster!$I$5:$M$148,3,FALSE),$C5607))</f>
        <v/>
      </c>
      <c r="E5607" t="str">
        <f>IF($B5607="A","",IFERROR(VLOOKUP($C5607,Elster!$I$5:$M$148,3,FALSE),$C5607))</f>
        <v xml:space="preserve">//   "ERWEITERUNGSTELEGRAMM"                            </v>
      </c>
      <c r="F5607">
        <f t="shared" si="174"/>
        <v>250</v>
      </c>
      <c r="G5607" s="2">
        <f t="shared" si="175"/>
        <v>2.5999999998305157E-5</v>
      </c>
    </row>
    <row r="5608" spans="1:7" x14ac:dyDescent="0.35">
      <c r="A5608" t="s">
        <v>11580</v>
      </c>
      <c r="B5608" t="s">
        <v>7319</v>
      </c>
      <c r="C5608" t="s">
        <v>7456</v>
      </c>
      <c r="D5608" t="str">
        <f>IF($B5608="B","",IFERROR(VLOOKUP($C5608,Elster!$I$5:$M$148,3,FALSE),$C5608))</f>
        <v xml:space="preserve">   "BUSKONFIGURATION"                                 </v>
      </c>
      <c r="E5608" t="str">
        <f>IF($B5608="A","",IFERROR(VLOOKUP($C5608,Elster!$I$5:$M$148,3,FALSE),$C5608))</f>
        <v/>
      </c>
      <c r="F5608">
        <f t="shared" si="174"/>
        <v>253</v>
      </c>
      <c r="G5608" s="2">
        <f t="shared" si="175"/>
        <v>4.9740000000007001E-3</v>
      </c>
    </row>
    <row r="5609" spans="1:7" x14ac:dyDescent="0.35">
      <c r="A5609" t="s">
        <v>11581</v>
      </c>
      <c r="B5609" t="s">
        <v>7317</v>
      </c>
      <c r="C5609" t="s">
        <v>7456</v>
      </c>
      <c r="D5609" t="str">
        <f>IF($B5609="B","",IFERROR(VLOOKUP($C5609,Elster!$I$5:$M$148,3,FALSE),$C5609))</f>
        <v/>
      </c>
      <c r="E5609" t="str">
        <f>IF($B5609="A","",IFERROR(VLOOKUP($C5609,Elster!$I$5:$M$148,3,FALSE),$C5609))</f>
        <v xml:space="preserve">   "BUSKONFIGURATION"                                 </v>
      </c>
      <c r="F5609">
        <f t="shared" si="174"/>
        <v>253</v>
      </c>
      <c r="G5609" s="2">
        <f t="shared" si="175"/>
        <v>2.600000000185787E-5</v>
      </c>
    </row>
    <row r="5610" spans="1:7" x14ac:dyDescent="0.35">
      <c r="A5610" t="s">
        <v>11582</v>
      </c>
      <c r="B5610" t="s">
        <v>7317</v>
      </c>
      <c r="C5610" t="s">
        <v>7458</v>
      </c>
      <c r="D5610" t="str">
        <f>IF($B5610="B","",IFERROR(VLOOKUP($C5610,Elster!$I$5:$M$148,3,FALSE),$C5610))</f>
        <v/>
      </c>
      <c r="E5610" t="str">
        <f>IF($B5610="A","",IFERROR(VLOOKUP($C5610,Elster!$I$5:$M$148,3,FALSE),$C5610))</f>
        <v>0x0BF</v>
      </c>
      <c r="F5610">
        <f t="shared" si="174"/>
        <v>191</v>
      </c>
      <c r="G5610" s="2">
        <f t="shared" si="175"/>
        <v>4.9989999999979773E-3</v>
      </c>
    </row>
    <row r="5611" spans="1:7" x14ac:dyDescent="0.35">
      <c r="A5611" t="s">
        <v>11583</v>
      </c>
      <c r="B5611" t="s">
        <v>7319</v>
      </c>
      <c r="C5611" t="s">
        <v>7458</v>
      </c>
      <c r="D5611" t="str">
        <f>IF($B5611="B","",IFERROR(VLOOKUP($C5611,Elster!$I$5:$M$148,3,FALSE),$C5611))</f>
        <v>0x0BF</v>
      </c>
      <c r="E5611" t="str">
        <f>IF($B5611="A","",IFERROR(VLOOKUP($C5611,Elster!$I$5:$M$148,3,FALSE),$C5611))</f>
        <v/>
      </c>
      <c r="F5611">
        <f t="shared" si="174"/>
        <v>191</v>
      </c>
      <c r="G5611" s="2">
        <f t="shared" si="175"/>
        <v>1.0000000010279564E-6</v>
      </c>
    </row>
    <row r="5612" spans="1:7" x14ac:dyDescent="0.35">
      <c r="A5612" t="s">
        <v>11584</v>
      </c>
      <c r="B5612" t="s">
        <v>7317</v>
      </c>
      <c r="C5612" t="s">
        <v>7320</v>
      </c>
      <c r="D5612" t="str">
        <f>IF($B5612="B","",IFERROR(VLOOKUP($C5612,Elster!$I$5:$M$148,3,FALSE),$C5612))</f>
        <v/>
      </c>
      <c r="E5612" t="str">
        <f>IF($B5612="A","",IFERROR(VLOOKUP($C5612,Elster!$I$5:$M$148,3,FALSE),$C5612))</f>
        <v>0x000</v>
      </c>
      <c r="F5612">
        <f t="shared" si="174"/>
        <v>0</v>
      </c>
      <c r="G5612" s="2">
        <f t="shared" si="175"/>
        <v>4.99900000000153E-3</v>
      </c>
    </row>
    <row r="5613" spans="1:7" x14ac:dyDescent="0.35">
      <c r="A5613" t="s">
        <v>11584</v>
      </c>
      <c r="B5613" t="s">
        <v>7319</v>
      </c>
      <c r="C5613" t="s">
        <v>7320</v>
      </c>
      <c r="D5613" t="str">
        <f>IF($B5613="B","",IFERROR(VLOOKUP($C5613,Elster!$I$5:$M$148,3,FALSE),$C5613))</f>
        <v>0x000</v>
      </c>
      <c r="E5613" t="str">
        <f>IF($B5613="A","",IFERROR(VLOOKUP($C5613,Elster!$I$5:$M$148,3,FALSE),$C5613))</f>
        <v/>
      </c>
      <c r="F5613">
        <f t="shared" si="174"/>
        <v>0</v>
      </c>
      <c r="G5613" s="2">
        <f t="shared" si="175"/>
        <v>0</v>
      </c>
    </row>
    <row r="5614" spans="1:7" x14ac:dyDescent="0.35">
      <c r="A5614" t="s">
        <v>11585</v>
      </c>
      <c r="B5614" t="s">
        <v>7317</v>
      </c>
      <c r="C5614" t="s">
        <v>7320</v>
      </c>
      <c r="D5614" t="str">
        <f>IF($B5614="B","",IFERROR(VLOOKUP($C5614,Elster!$I$5:$M$148,3,FALSE),$C5614))</f>
        <v/>
      </c>
      <c r="E5614" t="str">
        <f>IF($B5614="A","",IFERROR(VLOOKUP($C5614,Elster!$I$5:$M$148,3,FALSE),$C5614))</f>
        <v>0x000</v>
      </c>
      <c r="F5614">
        <f t="shared" si="174"/>
        <v>0</v>
      </c>
      <c r="G5614" s="2">
        <f t="shared" si="175"/>
        <v>4.9999999999990052E-3</v>
      </c>
    </row>
    <row r="5615" spans="1:7" x14ac:dyDescent="0.35">
      <c r="A5615" t="s">
        <v>11585</v>
      </c>
      <c r="B5615" t="s">
        <v>7319</v>
      </c>
      <c r="C5615" t="s">
        <v>7320</v>
      </c>
      <c r="D5615" t="str">
        <f>IF($B5615="B","",IFERROR(VLOOKUP($C5615,Elster!$I$5:$M$148,3,FALSE),$C5615))</f>
        <v>0x000</v>
      </c>
      <c r="E5615" t="str">
        <f>IF($B5615="A","",IFERROR(VLOOKUP($C5615,Elster!$I$5:$M$148,3,FALSE),$C5615))</f>
        <v/>
      </c>
      <c r="F5615">
        <f t="shared" si="174"/>
        <v>0</v>
      </c>
      <c r="G5615" s="2">
        <f t="shared" si="175"/>
        <v>0</v>
      </c>
    </row>
    <row r="5616" spans="1:7" x14ac:dyDescent="0.35">
      <c r="A5616" t="s">
        <v>11586</v>
      </c>
      <c r="B5616" t="s">
        <v>7317</v>
      </c>
      <c r="C5616" t="s">
        <v>7329</v>
      </c>
      <c r="D5616" t="str">
        <f>IF($B5616="B","",IFERROR(VLOOKUP($C5616,Elster!$I$5:$M$148,3,FALSE),$C5616))</f>
        <v/>
      </c>
      <c r="E5616" t="str">
        <f>IF($B5616="A","",IFERROR(VLOOKUP($C5616,Elster!$I$5:$M$148,3,FALSE),$C5616))</f>
        <v xml:space="preserve">   "KESSELSOLLTEMP"                                   </v>
      </c>
      <c r="F5616">
        <f t="shared" si="174"/>
        <v>2</v>
      </c>
      <c r="G5616" s="2">
        <f t="shared" si="175"/>
        <v>4.9999999999990052E-3</v>
      </c>
    </row>
    <row r="5617" spans="1:7" x14ac:dyDescent="0.35">
      <c r="A5617" t="s">
        <v>11586</v>
      </c>
      <c r="B5617" t="s">
        <v>7319</v>
      </c>
      <c r="C5617" t="s">
        <v>7329</v>
      </c>
      <c r="D5617" t="str">
        <f>IF($B5617="B","",IFERROR(VLOOKUP($C5617,Elster!$I$5:$M$148,3,FALSE),$C5617))</f>
        <v xml:space="preserve">   "KESSELSOLLTEMP"                                   </v>
      </c>
      <c r="E5617" t="str">
        <f>IF($B5617="A","",IFERROR(VLOOKUP($C5617,Elster!$I$5:$M$148,3,FALSE),$C5617))</f>
        <v/>
      </c>
      <c r="F5617">
        <f t="shared" si="174"/>
        <v>2</v>
      </c>
      <c r="G5617" s="2">
        <f t="shared" si="175"/>
        <v>0</v>
      </c>
    </row>
    <row r="5618" spans="1:7" x14ac:dyDescent="0.35">
      <c r="A5618" t="s">
        <v>11587</v>
      </c>
      <c r="B5618" t="s">
        <v>7317</v>
      </c>
      <c r="C5618" t="s">
        <v>7465</v>
      </c>
      <c r="D5618" t="str">
        <f>IF($B5618="B","",IFERROR(VLOOKUP($C5618,Elster!$I$5:$M$148,3,FALSE),$C5618))</f>
        <v/>
      </c>
      <c r="E5618" t="str">
        <f>IF($B5618="A","",IFERROR(VLOOKUP($C5618,Elster!$I$5:$M$148,3,FALSE),$C5618))</f>
        <v>0x0C7</v>
      </c>
      <c r="F5618">
        <f t="shared" si="174"/>
        <v>199</v>
      </c>
      <c r="G5618" s="2">
        <f t="shared" si="175"/>
        <v>4.9999999999990052E-3</v>
      </c>
    </row>
    <row r="5619" spans="1:7" x14ac:dyDescent="0.35">
      <c r="A5619" t="s">
        <v>11587</v>
      </c>
      <c r="B5619" t="s">
        <v>7319</v>
      </c>
      <c r="C5619" t="s">
        <v>7465</v>
      </c>
      <c r="D5619" t="str">
        <f>IF($B5619="B","",IFERROR(VLOOKUP($C5619,Elster!$I$5:$M$148,3,FALSE),$C5619))</f>
        <v>0x0C7</v>
      </c>
      <c r="E5619" t="str">
        <f>IF($B5619="A","",IFERROR(VLOOKUP($C5619,Elster!$I$5:$M$148,3,FALSE),$C5619))</f>
        <v/>
      </c>
      <c r="F5619">
        <f t="shared" si="174"/>
        <v>199</v>
      </c>
      <c r="G5619" s="2">
        <f t="shared" si="175"/>
        <v>0</v>
      </c>
    </row>
    <row r="5620" spans="1:7" x14ac:dyDescent="0.35">
      <c r="A5620" t="s">
        <v>11588</v>
      </c>
      <c r="B5620" t="s">
        <v>7317</v>
      </c>
      <c r="C5620" t="s">
        <v>7325</v>
      </c>
      <c r="D5620" t="str">
        <f>IF($B5620="B","",IFERROR(VLOOKUP($C5620,Elster!$I$5:$M$148,3,FALSE),$C5620))</f>
        <v/>
      </c>
      <c r="E5620" t="str">
        <f>IF($B5620="A","",IFERROR(VLOOKUP($C5620,Elster!$I$5:$M$148,3,FALSE),$C5620))</f>
        <v xml:space="preserve">   "SPEICHERSOLLTEMP"                                 </v>
      </c>
      <c r="F5620">
        <f t="shared" si="174"/>
        <v>3</v>
      </c>
      <c r="G5620" s="2">
        <f t="shared" si="175"/>
        <v>2.7264999999999873E-2</v>
      </c>
    </row>
    <row r="5621" spans="1:7" x14ac:dyDescent="0.35">
      <c r="A5621" t="s">
        <v>11589</v>
      </c>
      <c r="B5621" t="s">
        <v>7317</v>
      </c>
      <c r="C5621" t="s">
        <v>7320</v>
      </c>
      <c r="D5621" t="str">
        <f>IF($B5621="B","",IFERROR(VLOOKUP($C5621,Elster!$I$5:$M$148,3,FALSE),$C5621))</f>
        <v/>
      </c>
      <c r="E5621" t="str">
        <f>IF($B5621="A","",IFERROR(VLOOKUP($C5621,Elster!$I$5:$M$148,3,FALSE),$C5621))</f>
        <v>0x000</v>
      </c>
      <c r="F5621">
        <f t="shared" si="174"/>
        <v>0</v>
      </c>
      <c r="G5621" s="2">
        <f t="shared" si="175"/>
        <v>4.9740000000007001E-3</v>
      </c>
    </row>
    <row r="5622" spans="1:7" x14ac:dyDescent="0.35">
      <c r="A5622" t="s">
        <v>11590</v>
      </c>
      <c r="B5622" t="s">
        <v>7317</v>
      </c>
      <c r="C5622" t="s">
        <v>7318</v>
      </c>
      <c r="D5622" t="str">
        <f>IF($B5622="B","",IFERROR(VLOOKUP($C5622,Elster!$I$5:$M$148,3,FALSE),$C5622))</f>
        <v/>
      </c>
      <c r="E5622" t="str">
        <f>IF($B5622="A","",IFERROR(VLOOKUP($C5622,Elster!$I$5:$M$148,3,FALSE),$C5622))</f>
        <v xml:space="preserve">   "SAMMLERISTTEMP"                                   </v>
      </c>
      <c r="F5622">
        <f t="shared" si="174"/>
        <v>13</v>
      </c>
      <c r="G5622" s="2">
        <f t="shared" si="175"/>
        <v>4.9480000000023949E-3</v>
      </c>
    </row>
    <row r="5623" spans="1:7" x14ac:dyDescent="0.35">
      <c r="A5623" t="s">
        <v>11591</v>
      </c>
      <c r="B5623" t="s">
        <v>7317</v>
      </c>
      <c r="C5623" t="s">
        <v>7329</v>
      </c>
      <c r="D5623" t="str">
        <f>IF($B5623="B","",IFERROR(VLOOKUP($C5623,Elster!$I$5:$M$148,3,FALSE),$C5623))</f>
        <v/>
      </c>
      <c r="E5623" t="str">
        <f>IF($B5623="A","",IFERROR(VLOOKUP($C5623,Elster!$I$5:$M$148,3,FALSE),$C5623))</f>
        <v xml:space="preserve">   "KESSELSOLLTEMP"                                   </v>
      </c>
      <c r="F5623">
        <f t="shared" si="174"/>
        <v>2</v>
      </c>
      <c r="G5623" s="2">
        <f t="shared" si="175"/>
        <v>4.9739999999971474E-3</v>
      </c>
    </row>
    <row r="5624" spans="1:7" x14ac:dyDescent="0.35">
      <c r="A5624" t="s">
        <v>11592</v>
      </c>
      <c r="B5624" t="s">
        <v>7317</v>
      </c>
      <c r="C5624" t="s">
        <v>7320</v>
      </c>
      <c r="D5624" t="str">
        <f>IF($B5624="B","",IFERROR(VLOOKUP($C5624,Elster!$I$5:$M$148,3,FALSE),$C5624))</f>
        <v/>
      </c>
      <c r="E5624" t="str">
        <f>IF($B5624="A","",IFERROR(VLOOKUP($C5624,Elster!$I$5:$M$148,3,FALSE),$C5624))</f>
        <v>0x000</v>
      </c>
      <c r="F5624">
        <f t="shared" si="174"/>
        <v>0</v>
      </c>
      <c r="G5624" s="2">
        <f t="shared" si="175"/>
        <v>4.9740000000007001E-3</v>
      </c>
    </row>
    <row r="5625" spans="1:7" x14ac:dyDescent="0.35">
      <c r="A5625" t="s">
        <v>11593</v>
      </c>
      <c r="B5625" t="s">
        <v>7317</v>
      </c>
      <c r="C5625" t="s">
        <v>7366</v>
      </c>
      <c r="D5625" t="str">
        <f>IF($B5625="B","",IFERROR(VLOOKUP($C5625,Elster!$I$5:$M$148,3,FALSE),$C5625))</f>
        <v/>
      </c>
      <c r="E5625" t="str">
        <f>IF($B5625="A","",IFERROR(VLOOKUP($C5625,Elster!$I$5:$M$148,3,FALSE),$C5625))</f>
        <v xml:space="preserve">//   "ERWEITERUNGSTELEGRAMM"                            </v>
      </c>
      <c r="F5625">
        <f t="shared" si="174"/>
        <v>250</v>
      </c>
      <c r="G5625" s="2">
        <f t="shared" si="175"/>
        <v>4.9740000000007001E-3</v>
      </c>
    </row>
    <row r="5626" spans="1:7" x14ac:dyDescent="0.35">
      <c r="A5626" t="s">
        <v>11594</v>
      </c>
      <c r="B5626" t="s">
        <v>7317</v>
      </c>
      <c r="C5626" t="s">
        <v>7456</v>
      </c>
      <c r="D5626" t="str">
        <f>IF($B5626="B","",IFERROR(VLOOKUP($C5626,Elster!$I$5:$M$148,3,FALSE),$C5626))</f>
        <v/>
      </c>
      <c r="E5626" t="str">
        <f>IF($B5626="A","",IFERROR(VLOOKUP($C5626,Elster!$I$5:$M$148,3,FALSE),$C5626))</f>
        <v xml:space="preserve">   "BUSKONFIGURATION"                                 </v>
      </c>
      <c r="F5626">
        <f t="shared" si="174"/>
        <v>253</v>
      </c>
      <c r="G5626" s="2">
        <f t="shared" si="175"/>
        <v>4.947000000001367E-3</v>
      </c>
    </row>
    <row r="5627" spans="1:7" x14ac:dyDescent="0.35">
      <c r="A5627" t="s">
        <v>11595</v>
      </c>
      <c r="B5627" t="s">
        <v>7317</v>
      </c>
      <c r="C5627" t="s">
        <v>7458</v>
      </c>
      <c r="D5627" t="str">
        <f>IF($B5627="B","",IFERROR(VLOOKUP($C5627,Elster!$I$5:$M$148,3,FALSE),$C5627))</f>
        <v/>
      </c>
      <c r="E5627" t="str">
        <f>IF($B5627="A","",IFERROR(VLOOKUP($C5627,Elster!$I$5:$M$148,3,FALSE),$C5627))</f>
        <v>0x0BF</v>
      </c>
      <c r="F5627">
        <f t="shared" si="174"/>
        <v>191</v>
      </c>
      <c r="G5627" s="2">
        <f t="shared" si="175"/>
        <v>4.9739999999971474E-3</v>
      </c>
    </row>
    <row r="5628" spans="1:7" x14ac:dyDescent="0.35">
      <c r="A5628" t="s">
        <v>11596</v>
      </c>
      <c r="B5628" t="s">
        <v>7317</v>
      </c>
      <c r="C5628" t="s">
        <v>7320</v>
      </c>
      <c r="D5628" t="str">
        <f>IF($B5628="B","",IFERROR(VLOOKUP($C5628,Elster!$I$5:$M$148,3,FALSE),$C5628))</f>
        <v/>
      </c>
      <c r="E5628" t="str">
        <f>IF($B5628="A","",IFERROR(VLOOKUP($C5628,Elster!$I$5:$M$148,3,FALSE),$C5628))</f>
        <v>0x000</v>
      </c>
      <c r="F5628">
        <f t="shared" si="174"/>
        <v>0</v>
      </c>
      <c r="G5628" s="2">
        <f t="shared" si="175"/>
        <v>4.9740000000007001E-3</v>
      </c>
    </row>
    <row r="5629" spans="1:7" x14ac:dyDescent="0.35">
      <c r="A5629" t="s">
        <v>11597</v>
      </c>
      <c r="B5629" t="s">
        <v>7317</v>
      </c>
      <c r="C5629" t="s">
        <v>7320</v>
      </c>
      <c r="D5629" t="str">
        <f>IF($B5629="B","",IFERROR(VLOOKUP($C5629,Elster!$I$5:$M$148,3,FALSE),$C5629))</f>
        <v/>
      </c>
      <c r="E5629" t="str">
        <f>IF($B5629="A","",IFERROR(VLOOKUP($C5629,Elster!$I$5:$M$148,3,FALSE),$C5629))</f>
        <v>0x000</v>
      </c>
      <c r="F5629">
        <f t="shared" si="174"/>
        <v>0</v>
      </c>
      <c r="G5629" s="2">
        <f t="shared" si="175"/>
        <v>4.9480000000023949E-3</v>
      </c>
    </row>
    <row r="5630" spans="1:7" x14ac:dyDescent="0.35">
      <c r="A5630" t="s">
        <v>11598</v>
      </c>
      <c r="B5630" t="s">
        <v>7317</v>
      </c>
      <c r="C5630" t="s">
        <v>7329</v>
      </c>
      <c r="D5630" t="str">
        <f>IF($B5630="B","",IFERROR(VLOOKUP($C5630,Elster!$I$5:$M$148,3,FALSE),$C5630))</f>
        <v/>
      </c>
      <c r="E5630" t="str">
        <f>IF($B5630="A","",IFERROR(VLOOKUP($C5630,Elster!$I$5:$M$148,3,FALSE),$C5630))</f>
        <v xml:space="preserve">   "KESSELSOLLTEMP"                                   </v>
      </c>
      <c r="F5630">
        <f t="shared" si="174"/>
        <v>2</v>
      </c>
      <c r="G5630" s="2">
        <f t="shared" si="175"/>
        <v>4.9739999999971474E-3</v>
      </c>
    </row>
    <row r="5631" spans="1:7" x14ac:dyDescent="0.35">
      <c r="A5631" t="s">
        <v>11599</v>
      </c>
      <c r="B5631" t="s">
        <v>7317</v>
      </c>
      <c r="C5631" t="s">
        <v>7478</v>
      </c>
      <c r="D5631" t="str">
        <f>IF($B5631="B","",IFERROR(VLOOKUP($C5631,Elster!$I$5:$M$148,3,FALSE),$C5631))</f>
        <v/>
      </c>
      <c r="E5631" t="str">
        <f>IF($B5631="A","",IFERROR(VLOOKUP($C5631,Elster!$I$5:$M$148,3,FALSE),$C5631))</f>
        <v>0x0C8</v>
      </c>
      <c r="F5631">
        <f t="shared" si="174"/>
        <v>200</v>
      </c>
      <c r="G5631" s="2">
        <f t="shared" si="175"/>
        <v>4.9740000000007001E-3</v>
      </c>
    </row>
    <row r="5632" spans="1:7" x14ac:dyDescent="0.35">
      <c r="A5632" t="s">
        <v>11600</v>
      </c>
      <c r="B5632" t="s">
        <v>7317</v>
      </c>
      <c r="C5632" t="s">
        <v>7318</v>
      </c>
      <c r="D5632" t="str">
        <f>IF($B5632="B","",IFERROR(VLOOKUP($C5632,Elster!$I$5:$M$148,3,FALSE),$C5632))</f>
        <v/>
      </c>
      <c r="E5632" t="str">
        <f>IF($B5632="A","",IFERROR(VLOOKUP($C5632,Elster!$I$5:$M$148,3,FALSE),$C5632))</f>
        <v xml:space="preserve">   "SAMMLERISTTEMP"                                   </v>
      </c>
      <c r="F5632">
        <f t="shared" si="174"/>
        <v>13</v>
      </c>
      <c r="G5632" s="2">
        <f t="shared" si="175"/>
        <v>6.8750000000008527E-3</v>
      </c>
    </row>
    <row r="5633" spans="1:7" x14ac:dyDescent="0.35">
      <c r="A5633" t="s">
        <v>11600</v>
      </c>
      <c r="B5633" t="s">
        <v>7319</v>
      </c>
      <c r="C5633" t="s">
        <v>7318</v>
      </c>
      <c r="D5633" t="str">
        <f>IF($B5633="B","",IFERROR(VLOOKUP($C5633,Elster!$I$5:$M$148,3,FALSE),$C5633))</f>
        <v xml:space="preserve">   "SAMMLERISTTEMP"                                   </v>
      </c>
      <c r="E5633" t="str">
        <f>IF($B5633="A","",IFERROR(VLOOKUP($C5633,Elster!$I$5:$M$148,3,FALSE),$C5633))</f>
        <v/>
      </c>
      <c r="F5633">
        <f t="shared" si="174"/>
        <v>13</v>
      </c>
      <c r="G5633" s="2">
        <f t="shared" si="175"/>
        <v>0</v>
      </c>
    </row>
    <row r="5634" spans="1:7" x14ac:dyDescent="0.35">
      <c r="A5634" t="s">
        <v>11601</v>
      </c>
      <c r="B5634" t="s">
        <v>7317</v>
      </c>
      <c r="C5634" t="s">
        <v>7320</v>
      </c>
      <c r="D5634" t="str">
        <f>IF($B5634="B","",IFERROR(VLOOKUP($C5634,Elster!$I$5:$M$148,3,FALSE),$C5634))</f>
        <v/>
      </c>
      <c r="E5634" t="str">
        <f>IF($B5634="A","",IFERROR(VLOOKUP($C5634,Elster!$I$5:$M$148,3,FALSE),$C5634))</f>
        <v>0x000</v>
      </c>
      <c r="F5634">
        <f t="shared" si="174"/>
        <v>0</v>
      </c>
      <c r="G5634" s="2">
        <f t="shared" si="175"/>
        <v>4.9999999999990052E-3</v>
      </c>
    </row>
    <row r="5635" spans="1:7" x14ac:dyDescent="0.35">
      <c r="A5635" t="s">
        <v>11601</v>
      </c>
      <c r="B5635" t="s">
        <v>7319</v>
      </c>
      <c r="C5635" t="s">
        <v>7320</v>
      </c>
      <c r="D5635" t="str">
        <f>IF($B5635="B","",IFERROR(VLOOKUP($C5635,Elster!$I$5:$M$148,3,FALSE),$C5635))</f>
        <v>0x000</v>
      </c>
      <c r="E5635" t="str">
        <f>IF($B5635="A","",IFERROR(VLOOKUP($C5635,Elster!$I$5:$M$148,3,FALSE),$C5635))</f>
        <v/>
      </c>
      <c r="F5635">
        <f t="shared" ref="F5635:F5698" si="176">HEX2DEC(REPLACE(C5635,1,2,""))</f>
        <v>0</v>
      </c>
      <c r="G5635" s="2">
        <f t="shared" si="175"/>
        <v>0</v>
      </c>
    </row>
    <row r="5636" spans="1:7" x14ac:dyDescent="0.35">
      <c r="A5636" t="s">
        <v>11602</v>
      </c>
      <c r="B5636" t="s">
        <v>7317</v>
      </c>
      <c r="C5636" t="s">
        <v>7339</v>
      </c>
      <c r="D5636" t="str">
        <f>IF($B5636="B","",IFERROR(VLOOKUP($C5636,Elster!$I$5:$M$148,3,FALSE),$C5636))</f>
        <v/>
      </c>
      <c r="E5636" t="str">
        <f>IF($B5636="A","",IFERROR(VLOOKUP($C5636,Elster!$I$5:$M$148,3,FALSE),$C5636))</f>
        <v xml:space="preserve">   "RAUMSOLLTEMP_II"                                  </v>
      </c>
      <c r="F5636">
        <f t="shared" si="176"/>
        <v>6</v>
      </c>
      <c r="G5636" s="2">
        <f t="shared" ref="G5636:G5699" si="177">SUBSTITUTE(A5636,"s","")-SUBSTITUTE(A5635,"s","")</f>
        <v>4.9999999999990052E-3</v>
      </c>
    </row>
    <row r="5637" spans="1:7" x14ac:dyDescent="0.35">
      <c r="A5637" t="s">
        <v>11602</v>
      </c>
      <c r="B5637" t="s">
        <v>7319</v>
      </c>
      <c r="C5637" t="s">
        <v>7339</v>
      </c>
      <c r="D5637" t="str">
        <f>IF($B5637="B","",IFERROR(VLOOKUP($C5637,Elster!$I$5:$M$148,3,FALSE),$C5637))</f>
        <v xml:space="preserve">   "RAUMSOLLTEMP_II"                                  </v>
      </c>
      <c r="E5637" t="str">
        <f>IF($B5637="A","",IFERROR(VLOOKUP($C5637,Elster!$I$5:$M$148,3,FALSE),$C5637))</f>
        <v/>
      </c>
      <c r="F5637">
        <f t="shared" si="176"/>
        <v>6</v>
      </c>
      <c r="G5637" s="2">
        <f t="shared" si="177"/>
        <v>0</v>
      </c>
    </row>
    <row r="5638" spans="1:7" x14ac:dyDescent="0.35">
      <c r="A5638" t="s">
        <v>11603</v>
      </c>
      <c r="B5638" t="s">
        <v>7317</v>
      </c>
      <c r="C5638" t="s">
        <v>7321</v>
      </c>
      <c r="D5638" t="str">
        <f>IF($B5638="B","",IFERROR(VLOOKUP($C5638,Elster!$I$5:$M$148,3,FALSE),$C5638))</f>
        <v/>
      </c>
      <c r="E5638" t="str">
        <f>IF($B5638="A","",IFERROR(VLOOKUP($C5638,Elster!$I$5:$M$148,3,FALSE),$C5638))</f>
        <v xml:space="preserve">   "FEHLERMELDUNG"                                    </v>
      </c>
      <c r="F5638">
        <f t="shared" si="176"/>
        <v>1</v>
      </c>
      <c r="G5638" s="2">
        <f t="shared" si="177"/>
        <v>4.99900000000153E-3</v>
      </c>
    </row>
    <row r="5639" spans="1:7" x14ac:dyDescent="0.35">
      <c r="A5639" t="s">
        <v>11603</v>
      </c>
      <c r="B5639" t="s">
        <v>7319</v>
      </c>
      <c r="C5639" t="s">
        <v>7321</v>
      </c>
      <c r="D5639" t="str">
        <f>IF($B5639="B","",IFERROR(VLOOKUP($C5639,Elster!$I$5:$M$148,3,FALSE),$C5639))</f>
        <v xml:space="preserve">   "FEHLERMELDUNG"                                    </v>
      </c>
      <c r="E5639" t="str">
        <f>IF($B5639="A","",IFERROR(VLOOKUP($C5639,Elster!$I$5:$M$148,3,FALSE),$C5639))</f>
        <v/>
      </c>
      <c r="F5639">
        <f t="shared" si="176"/>
        <v>1</v>
      </c>
      <c r="G5639" s="2">
        <f t="shared" si="177"/>
        <v>0</v>
      </c>
    </row>
    <row r="5640" spans="1:7" x14ac:dyDescent="0.35">
      <c r="A5640" t="s">
        <v>11604</v>
      </c>
      <c r="B5640" t="s">
        <v>7317</v>
      </c>
      <c r="C5640" t="s">
        <v>7321</v>
      </c>
      <c r="D5640" t="str">
        <f>IF($B5640="B","",IFERROR(VLOOKUP($C5640,Elster!$I$5:$M$148,3,FALSE),$C5640))</f>
        <v/>
      </c>
      <c r="E5640" t="str">
        <f>IF($B5640="A","",IFERROR(VLOOKUP($C5640,Elster!$I$5:$M$148,3,FALSE),$C5640))</f>
        <v xml:space="preserve">   "FEHLERMELDUNG"                                    </v>
      </c>
      <c r="F5640">
        <f t="shared" si="176"/>
        <v>1</v>
      </c>
      <c r="G5640" s="2">
        <f t="shared" si="177"/>
        <v>4.9999999999990052E-3</v>
      </c>
    </row>
    <row r="5641" spans="1:7" x14ac:dyDescent="0.35">
      <c r="A5641" t="s">
        <v>11604</v>
      </c>
      <c r="B5641" t="s">
        <v>7319</v>
      </c>
      <c r="C5641" t="s">
        <v>7321</v>
      </c>
      <c r="D5641" t="str">
        <f>IF($B5641="B","",IFERROR(VLOOKUP($C5641,Elster!$I$5:$M$148,3,FALSE),$C5641))</f>
        <v xml:space="preserve">   "FEHLERMELDUNG"                                    </v>
      </c>
      <c r="E5641" t="str">
        <f>IF($B5641="A","",IFERROR(VLOOKUP($C5641,Elster!$I$5:$M$148,3,FALSE),$C5641))</f>
        <v/>
      </c>
      <c r="F5641">
        <f t="shared" si="176"/>
        <v>1</v>
      </c>
      <c r="G5641" s="2">
        <f t="shared" si="177"/>
        <v>0</v>
      </c>
    </row>
    <row r="5642" spans="1:7" x14ac:dyDescent="0.35">
      <c r="A5642" t="s">
        <v>11605</v>
      </c>
      <c r="B5642" t="s">
        <v>7317</v>
      </c>
      <c r="C5642" t="s">
        <v>7366</v>
      </c>
      <c r="D5642" t="str">
        <f>IF($B5642="B","",IFERROR(VLOOKUP($C5642,Elster!$I$5:$M$148,3,FALSE),$C5642))</f>
        <v/>
      </c>
      <c r="E5642" t="str">
        <f>IF($B5642="A","",IFERROR(VLOOKUP($C5642,Elster!$I$5:$M$148,3,FALSE),$C5642))</f>
        <v xml:space="preserve">//   "ERWEITERUNGSTELEGRAMM"                            </v>
      </c>
      <c r="F5642">
        <f t="shared" si="176"/>
        <v>250</v>
      </c>
      <c r="G5642" s="2">
        <f t="shared" si="177"/>
        <v>5.000000000002558E-3</v>
      </c>
    </row>
    <row r="5643" spans="1:7" x14ac:dyDescent="0.35">
      <c r="A5643" t="s">
        <v>11605</v>
      </c>
      <c r="B5643" t="s">
        <v>7319</v>
      </c>
      <c r="C5643" t="s">
        <v>7366</v>
      </c>
      <c r="D5643" t="str">
        <f>IF($B5643="B","",IFERROR(VLOOKUP($C5643,Elster!$I$5:$M$148,3,FALSE),$C5643))</f>
        <v xml:space="preserve">//   "ERWEITERUNGSTELEGRAMM"                            </v>
      </c>
      <c r="E5643" t="str">
        <f>IF($B5643="A","",IFERROR(VLOOKUP($C5643,Elster!$I$5:$M$148,3,FALSE),$C5643))</f>
        <v/>
      </c>
      <c r="F5643">
        <f t="shared" si="176"/>
        <v>250</v>
      </c>
      <c r="G5643" s="2">
        <f t="shared" si="177"/>
        <v>0</v>
      </c>
    </row>
    <row r="5644" spans="1:7" x14ac:dyDescent="0.35">
      <c r="A5644" t="s">
        <v>11606</v>
      </c>
      <c r="B5644" t="s">
        <v>7317</v>
      </c>
      <c r="C5644" t="s">
        <v>7320</v>
      </c>
      <c r="D5644" t="str">
        <f>IF($B5644="B","",IFERROR(VLOOKUP($C5644,Elster!$I$5:$M$148,3,FALSE),$C5644))</f>
        <v/>
      </c>
      <c r="E5644" t="str">
        <f>IF($B5644="A","",IFERROR(VLOOKUP($C5644,Elster!$I$5:$M$148,3,FALSE),$C5644))</f>
        <v>0x000</v>
      </c>
      <c r="F5644">
        <f t="shared" si="176"/>
        <v>0</v>
      </c>
      <c r="G5644" s="2">
        <f t="shared" si="177"/>
        <v>4.9999999999990052E-3</v>
      </c>
    </row>
    <row r="5645" spans="1:7" x14ac:dyDescent="0.35">
      <c r="A5645" t="s">
        <v>11606</v>
      </c>
      <c r="B5645" t="s">
        <v>7319</v>
      </c>
      <c r="C5645" t="s">
        <v>7320</v>
      </c>
      <c r="D5645" t="str">
        <f>IF($B5645="B","",IFERROR(VLOOKUP($C5645,Elster!$I$5:$M$148,3,FALSE),$C5645))</f>
        <v>0x000</v>
      </c>
      <c r="E5645" t="str">
        <f>IF($B5645="A","",IFERROR(VLOOKUP($C5645,Elster!$I$5:$M$148,3,FALSE),$C5645))</f>
        <v/>
      </c>
      <c r="F5645">
        <f t="shared" si="176"/>
        <v>0</v>
      </c>
      <c r="G5645" s="2">
        <f t="shared" si="177"/>
        <v>0</v>
      </c>
    </row>
    <row r="5646" spans="1:7" x14ac:dyDescent="0.35">
      <c r="A5646" t="s">
        <v>11607</v>
      </c>
      <c r="B5646" t="s">
        <v>7317</v>
      </c>
      <c r="C5646" t="s">
        <v>7343</v>
      </c>
      <c r="D5646" t="str">
        <f>IF($B5646="B","",IFERROR(VLOOKUP($C5646,Elster!$I$5:$M$148,3,FALSE),$C5646))</f>
        <v/>
      </c>
      <c r="E5646" t="str">
        <f>IF($B5646="A","",IFERROR(VLOOKUP($C5646,Elster!$I$5:$M$148,3,FALSE),$C5646))</f>
        <v xml:space="preserve">   "RAUMSOLLTEMP_NACHT"                               </v>
      </c>
      <c r="F5646">
        <f t="shared" si="176"/>
        <v>8</v>
      </c>
      <c r="G5646" s="2">
        <f t="shared" si="177"/>
        <v>4.9999999999990052E-3</v>
      </c>
    </row>
    <row r="5647" spans="1:7" x14ac:dyDescent="0.35">
      <c r="A5647" t="s">
        <v>11607</v>
      </c>
      <c r="B5647" t="s">
        <v>7319</v>
      </c>
      <c r="C5647" t="s">
        <v>7343</v>
      </c>
      <c r="D5647" t="str">
        <f>IF($B5647="B","",IFERROR(VLOOKUP($C5647,Elster!$I$5:$M$148,3,FALSE),$C5647))</f>
        <v xml:space="preserve">   "RAUMSOLLTEMP_NACHT"                               </v>
      </c>
      <c r="E5647" t="str">
        <f>IF($B5647="A","",IFERROR(VLOOKUP($C5647,Elster!$I$5:$M$148,3,FALSE),$C5647))</f>
        <v/>
      </c>
      <c r="F5647">
        <f t="shared" si="176"/>
        <v>8</v>
      </c>
      <c r="G5647" s="2">
        <f t="shared" si="177"/>
        <v>0</v>
      </c>
    </row>
    <row r="5648" spans="1:7" x14ac:dyDescent="0.35">
      <c r="A5648" t="s">
        <v>11608</v>
      </c>
      <c r="B5648" t="s">
        <v>7317</v>
      </c>
      <c r="C5648" t="s">
        <v>7320</v>
      </c>
      <c r="D5648" t="str">
        <f>IF($B5648="B","",IFERROR(VLOOKUP($C5648,Elster!$I$5:$M$148,3,FALSE),$C5648))</f>
        <v/>
      </c>
      <c r="E5648" t="str">
        <f>IF($B5648="A","",IFERROR(VLOOKUP($C5648,Elster!$I$5:$M$148,3,FALSE),$C5648))</f>
        <v>0x000</v>
      </c>
      <c r="F5648">
        <f t="shared" si="176"/>
        <v>0</v>
      </c>
      <c r="G5648" s="2">
        <f t="shared" si="177"/>
        <v>4.9999999999990052E-3</v>
      </c>
    </row>
    <row r="5649" spans="1:7" x14ac:dyDescent="0.35">
      <c r="A5649" t="s">
        <v>11608</v>
      </c>
      <c r="B5649" t="s">
        <v>7319</v>
      </c>
      <c r="C5649" t="s">
        <v>7320</v>
      </c>
      <c r="D5649" t="str">
        <f>IF($B5649="B","",IFERROR(VLOOKUP($C5649,Elster!$I$5:$M$148,3,FALSE),$C5649))</f>
        <v>0x000</v>
      </c>
      <c r="E5649" t="str">
        <f>IF($B5649="A","",IFERROR(VLOOKUP($C5649,Elster!$I$5:$M$148,3,FALSE),$C5649))</f>
        <v/>
      </c>
      <c r="F5649">
        <f t="shared" si="176"/>
        <v>0</v>
      </c>
      <c r="G5649" s="2">
        <f t="shared" si="177"/>
        <v>0</v>
      </c>
    </row>
    <row r="5650" spans="1:7" x14ac:dyDescent="0.35">
      <c r="A5650" t="s">
        <v>11609</v>
      </c>
      <c r="B5650" t="s">
        <v>7317</v>
      </c>
      <c r="C5650" t="s">
        <v>7521</v>
      </c>
      <c r="D5650" t="str">
        <f>IF($B5650="B","",IFERROR(VLOOKUP($C5650,Elster!$I$5:$M$148,3,FALSE),$C5650))</f>
        <v/>
      </c>
      <c r="E5650" t="str">
        <f>IF($B5650="A","",IFERROR(VLOOKUP($C5650,Elster!$I$5:$M$148,3,FALSE),$C5650))</f>
        <v>0x0AA</v>
      </c>
      <c r="F5650">
        <f t="shared" si="176"/>
        <v>170</v>
      </c>
      <c r="G5650" s="2">
        <f t="shared" si="177"/>
        <v>5.000000000002558E-3</v>
      </c>
    </row>
    <row r="5651" spans="1:7" x14ac:dyDescent="0.35">
      <c r="A5651" t="s">
        <v>11609</v>
      </c>
      <c r="B5651" t="s">
        <v>7319</v>
      </c>
      <c r="C5651" t="s">
        <v>7521</v>
      </c>
      <c r="D5651" t="str">
        <f>IF($B5651="B","",IFERROR(VLOOKUP($C5651,Elster!$I$5:$M$148,3,FALSE),$C5651))</f>
        <v>0x0AA</v>
      </c>
      <c r="E5651" t="str">
        <f>IF($B5651="A","",IFERROR(VLOOKUP($C5651,Elster!$I$5:$M$148,3,FALSE),$C5651))</f>
        <v/>
      </c>
      <c r="F5651">
        <f t="shared" si="176"/>
        <v>170</v>
      </c>
      <c r="G5651" s="2">
        <f t="shared" si="177"/>
        <v>0</v>
      </c>
    </row>
    <row r="5652" spans="1:7" x14ac:dyDescent="0.35">
      <c r="A5652" t="s">
        <v>11610</v>
      </c>
      <c r="B5652" t="s">
        <v>7319</v>
      </c>
      <c r="C5652" t="s">
        <v>7321</v>
      </c>
      <c r="D5652" t="str">
        <f>IF($B5652="B","",IFERROR(VLOOKUP($C5652,Elster!$I$5:$M$148,3,FALSE),$C5652))</f>
        <v xml:space="preserve">   "FEHLERMELDUNG"                                    </v>
      </c>
      <c r="E5652" t="str">
        <f>IF($B5652="A","",IFERROR(VLOOKUP($C5652,Elster!$I$5:$M$148,3,FALSE),$C5652))</f>
        <v/>
      </c>
      <c r="F5652">
        <f t="shared" si="176"/>
        <v>1</v>
      </c>
      <c r="G5652" s="2">
        <f t="shared" si="177"/>
        <v>4.9999999999990052E-3</v>
      </c>
    </row>
    <row r="5653" spans="1:7" x14ac:dyDescent="0.35">
      <c r="A5653" t="s">
        <v>11611</v>
      </c>
      <c r="B5653" t="s">
        <v>7317</v>
      </c>
      <c r="C5653" t="s">
        <v>7321</v>
      </c>
      <c r="D5653" t="str">
        <f>IF($B5653="B","",IFERROR(VLOOKUP($C5653,Elster!$I$5:$M$148,3,FALSE),$C5653))</f>
        <v/>
      </c>
      <c r="E5653" t="str">
        <f>IF($B5653="A","",IFERROR(VLOOKUP($C5653,Elster!$I$5:$M$148,3,FALSE),$C5653))</f>
        <v xml:space="preserve">   "FEHLERMELDUNG"                                    </v>
      </c>
      <c r="F5653">
        <f t="shared" si="176"/>
        <v>1</v>
      </c>
      <c r="G5653" s="2">
        <f t="shared" si="177"/>
        <v>2.5999999998305157E-5</v>
      </c>
    </row>
    <row r="5654" spans="1:7" x14ac:dyDescent="0.35">
      <c r="A5654" t="s">
        <v>11612</v>
      </c>
      <c r="B5654" t="s">
        <v>7317</v>
      </c>
      <c r="C5654" t="s">
        <v>7525</v>
      </c>
      <c r="D5654" t="str">
        <f>IF($B5654="B","",IFERROR(VLOOKUP($C5654,Elster!$I$5:$M$148,3,FALSE),$C5654))</f>
        <v/>
      </c>
      <c r="E5654" t="str">
        <f>IF($B5654="A","",IFERROR(VLOOKUP($C5654,Elster!$I$5:$M$148,3,FALSE),$C5654))</f>
        <v>0x0C1</v>
      </c>
      <c r="F5654">
        <f t="shared" si="176"/>
        <v>193</v>
      </c>
      <c r="G5654" s="2">
        <f t="shared" si="177"/>
        <v>5.000000000002558E-3</v>
      </c>
    </row>
    <row r="5655" spans="1:7" x14ac:dyDescent="0.35">
      <c r="A5655" t="s">
        <v>11612</v>
      </c>
      <c r="B5655" t="s">
        <v>7319</v>
      </c>
      <c r="C5655" t="s">
        <v>7525</v>
      </c>
      <c r="D5655" t="str">
        <f>IF($B5655="B","",IFERROR(VLOOKUP($C5655,Elster!$I$5:$M$148,3,FALSE),$C5655))</f>
        <v>0x0C1</v>
      </c>
      <c r="E5655" t="str">
        <f>IF($B5655="A","",IFERROR(VLOOKUP($C5655,Elster!$I$5:$M$148,3,FALSE),$C5655))</f>
        <v/>
      </c>
      <c r="F5655">
        <f t="shared" si="176"/>
        <v>193</v>
      </c>
      <c r="G5655" s="2">
        <f t="shared" si="177"/>
        <v>0</v>
      </c>
    </row>
    <row r="5656" spans="1:7" x14ac:dyDescent="0.35">
      <c r="A5656" t="s">
        <v>11613</v>
      </c>
      <c r="B5656" t="s">
        <v>7317</v>
      </c>
      <c r="C5656" t="s">
        <v>7339</v>
      </c>
      <c r="D5656" t="str">
        <f>IF($B5656="B","",IFERROR(VLOOKUP($C5656,Elster!$I$5:$M$148,3,FALSE),$C5656))</f>
        <v/>
      </c>
      <c r="E5656" t="str">
        <f>IF($B5656="A","",IFERROR(VLOOKUP($C5656,Elster!$I$5:$M$148,3,FALSE),$C5656))</f>
        <v xml:space="preserve">   "RAUMSOLLTEMP_II"                                  </v>
      </c>
      <c r="F5656">
        <f t="shared" si="176"/>
        <v>6</v>
      </c>
      <c r="G5656" s="2">
        <f t="shared" si="177"/>
        <v>1.1744000000000199E-2</v>
      </c>
    </row>
    <row r="5657" spans="1:7" x14ac:dyDescent="0.35">
      <c r="A5657" t="s">
        <v>11614</v>
      </c>
      <c r="B5657" t="s">
        <v>7317</v>
      </c>
      <c r="C5657" t="s">
        <v>7321</v>
      </c>
      <c r="D5657" t="str">
        <f>IF($B5657="B","",IFERROR(VLOOKUP($C5657,Elster!$I$5:$M$148,3,FALSE),$C5657))</f>
        <v/>
      </c>
      <c r="E5657" t="str">
        <f>IF($B5657="A","",IFERROR(VLOOKUP($C5657,Elster!$I$5:$M$148,3,FALSE),$C5657))</f>
        <v xml:space="preserve">   "FEHLERMELDUNG"                                    </v>
      </c>
      <c r="F5657">
        <f t="shared" si="176"/>
        <v>1</v>
      </c>
      <c r="G5657" s="2">
        <f t="shared" si="177"/>
        <v>4.9740000000007001E-3</v>
      </c>
    </row>
    <row r="5658" spans="1:7" x14ac:dyDescent="0.35">
      <c r="A5658" t="s">
        <v>11615</v>
      </c>
      <c r="B5658" t="s">
        <v>7317</v>
      </c>
      <c r="C5658" t="s">
        <v>7318</v>
      </c>
      <c r="D5658" t="str">
        <f>IF($B5658="B","",IFERROR(VLOOKUP($C5658,Elster!$I$5:$M$148,3,FALSE),$C5658))</f>
        <v/>
      </c>
      <c r="E5658" t="str">
        <f>IF($B5658="A","",IFERROR(VLOOKUP($C5658,Elster!$I$5:$M$148,3,FALSE),$C5658))</f>
        <v xml:space="preserve">   "SAMMLERISTTEMP"                                   </v>
      </c>
      <c r="F5658">
        <f t="shared" si="176"/>
        <v>13</v>
      </c>
      <c r="G5658" s="2">
        <f t="shared" si="177"/>
        <v>4.9739999999971474E-3</v>
      </c>
    </row>
    <row r="5659" spans="1:7" x14ac:dyDescent="0.35">
      <c r="A5659" t="s">
        <v>11616</v>
      </c>
      <c r="B5659" t="s">
        <v>7317</v>
      </c>
      <c r="C5659" t="s">
        <v>7329</v>
      </c>
      <c r="D5659" t="str">
        <f>IF($B5659="B","",IFERROR(VLOOKUP($C5659,Elster!$I$5:$M$148,3,FALSE),$C5659))</f>
        <v/>
      </c>
      <c r="E5659" t="str">
        <f>IF($B5659="A","",IFERROR(VLOOKUP($C5659,Elster!$I$5:$M$148,3,FALSE),$C5659))</f>
        <v xml:space="preserve">   "KESSELSOLLTEMP"                                   </v>
      </c>
      <c r="F5659">
        <f t="shared" si="176"/>
        <v>2</v>
      </c>
      <c r="G5659" s="2">
        <f t="shared" si="177"/>
        <v>4.9480000000023949E-3</v>
      </c>
    </row>
    <row r="5660" spans="1:7" x14ac:dyDescent="0.35">
      <c r="A5660" t="s">
        <v>11617</v>
      </c>
      <c r="B5660" t="s">
        <v>7317</v>
      </c>
      <c r="C5660" t="s">
        <v>7320</v>
      </c>
      <c r="D5660" t="str">
        <f>IF($B5660="B","",IFERROR(VLOOKUP($C5660,Elster!$I$5:$M$148,3,FALSE),$C5660))</f>
        <v/>
      </c>
      <c r="E5660" t="str">
        <f>IF($B5660="A","",IFERROR(VLOOKUP($C5660,Elster!$I$5:$M$148,3,FALSE),$C5660))</f>
        <v>0x000</v>
      </c>
      <c r="F5660">
        <f t="shared" si="176"/>
        <v>0</v>
      </c>
      <c r="G5660" s="2">
        <f t="shared" si="177"/>
        <v>4.9739999999971474E-3</v>
      </c>
    </row>
    <row r="5661" spans="1:7" x14ac:dyDescent="0.35">
      <c r="A5661" t="s">
        <v>11618</v>
      </c>
      <c r="B5661" t="s">
        <v>7317</v>
      </c>
      <c r="C5661" t="s">
        <v>7366</v>
      </c>
      <c r="D5661" t="str">
        <f>IF($B5661="B","",IFERROR(VLOOKUP($C5661,Elster!$I$5:$M$148,3,FALSE),$C5661))</f>
        <v/>
      </c>
      <c r="E5661" t="str">
        <f>IF($B5661="A","",IFERROR(VLOOKUP($C5661,Elster!$I$5:$M$148,3,FALSE),$C5661))</f>
        <v xml:space="preserve">//   "ERWEITERUNGSTELEGRAMM"                            </v>
      </c>
      <c r="F5661">
        <f t="shared" si="176"/>
        <v>250</v>
      </c>
      <c r="G5661" s="2">
        <f t="shared" si="177"/>
        <v>4.9740000000007001E-3</v>
      </c>
    </row>
    <row r="5662" spans="1:7" x14ac:dyDescent="0.35">
      <c r="A5662" t="s">
        <v>11619</v>
      </c>
      <c r="B5662" t="s">
        <v>7317</v>
      </c>
      <c r="C5662" t="s">
        <v>7320</v>
      </c>
      <c r="D5662" t="str">
        <f>IF($B5662="B","",IFERROR(VLOOKUP($C5662,Elster!$I$5:$M$148,3,FALSE),$C5662))</f>
        <v/>
      </c>
      <c r="E5662" t="str">
        <f>IF($B5662="A","",IFERROR(VLOOKUP($C5662,Elster!$I$5:$M$148,3,FALSE),$C5662))</f>
        <v>0x000</v>
      </c>
      <c r="F5662">
        <f t="shared" si="176"/>
        <v>0</v>
      </c>
      <c r="G5662" s="2">
        <f t="shared" si="177"/>
        <v>4.9740000000007001E-3</v>
      </c>
    </row>
    <row r="5663" spans="1:7" x14ac:dyDescent="0.35">
      <c r="A5663" t="s">
        <v>11620</v>
      </c>
      <c r="B5663" t="s">
        <v>7317</v>
      </c>
      <c r="C5663" t="s">
        <v>7343</v>
      </c>
      <c r="D5663" t="str">
        <f>IF($B5663="B","",IFERROR(VLOOKUP($C5663,Elster!$I$5:$M$148,3,FALSE),$C5663))</f>
        <v/>
      </c>
      <c r="E5663" t="str">
        <f>IF($B5663="A","",IFERROR(VLOOKUP($C5663,Elster!$I$5:$M$148,3,FALSE),$C5663))</f>
        <v xml:space="preserve">   "RAUMSOLLTEMP_NACHT"                               </v>
      </c>
      <c r="F5663">
        <f t="shared" si="176"/>
        <v>8</v>
      </c>
      <c r="G5663" s="2">
        <f t="shared" si="177"/>
        <v>4.947000000001367E-3</v>
      </c>
    </row>
    <row r="5664" spans="1:7" x14ac:dyDescent="0.35">
      <c r="A5664" t="s">
        <v>11621</v>
      </c>
      <c r="B5664" t="s">
        <v>7317</v>
      </c>
      <c r="C5664" t="s">
        <v>7320</v>
      </c>
      <c r="D5664" t="str">
        <f>IF($B5664="B","",IFERROR(VLOOKUP($C5664,Elster!$I$5:$M$148,3,FALSE),$C5664))</f>
        <v/>
      </c>
      <c r="E5664" t="str">
        <f>IF($B5664="A","",IFERROR(VLOOKUP($C5664,Elster!$I$5:$M$148,3,FALSE),$C5664))</f>
        <v>0x000</v>
      </c>
      <c r="F5664">
        <f t="shared" si="176"/>
        <v>0</v>
      </c>
      <c r="G5664" s="2">
        <f t="shared" si="177"/>
        <v>4.9739999999971474E-3</v>
      </c>
    </row>
    <row r="5665" spans="1:7" x14ac:dyDescent="0.35">
      <c r="A5665" t="s">
        <v>11622</v>
      </c>
      <c r="B5665" t="s">
        <v>7317</v>
      </c>
      <c r="C5665" t="s">
        <v>7521</v>
      </c>
      <c r="D5665" t="str">
        <f>IF($B5665="B","",IFERROR(VLOOKUP($C5665,Elster!$I$5:$M$148,3,FALSE),$C5665))</f>
        <v/>
      </c>
      <c r="E5665" t="str">
        <f>IF($B5665="A","",IFERROR(VLOOKUP($C5665,Elster!$I$5:$M$148,3,FALSE),$C5665))</f>
        <v>0x0AA</v>
      </c>
      <c r="F5665">
        <f t="shared" si="176"/>
        <v>170</v>
      </c>
      <c r="G5665" s="2">
        <f t="shared" si="177"/>
        <v>4.9740000000007001E-3</v>
      </c>
    </row>
    <row r="5666" spans="1:7" x14ac:dyDescent="0.35">
      <c r="A5666" t="s">
        <v>11623</v>
      </c>
      <c r="B5666" t="s">
        <v>7317</v>
      </c>
      <c r="C5666" t="s">
        <v>7321</v>
      </c>
      <c r="D5666" t="str">
        <f>IF($B5666="B","",IFERROR(VLOOKUP($C5666,Elster!$I$5:$M$148,3,FALSE),$C5666))</f>
        <v/>
      </c>
      <c r="E5666" t="str">
        <f>IF($B5666="A","",IFERROR(VLOOKUP($C5666,Elster!$I$5:$M$148,3,FALSE),$C5666))</f>
        <v xml:space="preserve">   "FEHLERMELDUNG"                                    </v>
      </c>
      <c r="F5666">
        <f t="shared" si="176"/>
        <v>1</v>
      </c>
      <c r="G5666" s="2">
        <f t="shared" si="177"/>
        <v>4.9740000000007001E-3</v>
      </c>
    </row>
    <row r="5667" spans="1:7" x14ac:dyDescent="0.35">
      <c r="A5667" t="s">
        <v>11624</v>
      </c>
      <c r="B5667" t="s">
        <v>7317</v>
      </c>
      <c r="C5667" t="s">
        <v>7539</v>
      </c>
      <c r="D5667" t="str">
        <f>IF($B5667="B","",IFERROR(VLOOKUP($C5667,Elster!$I$5:$M$148,3,FALSE),$C5667))</f>
        <v/>
      </c>
      <c r="E5667" t="str">
        <f>IF($B5667="A","",IFERROR(VLOOKUP($C5667,Elster!$I$5:$M$148,3,FALSE),$C5667))</f>
        <v>0x0C2</v>
      </c>
      <c r="F5667">
        <f t="shared" si="176"/>
        <v>194</v>
      </c>
      <c r="G5667" s="2">
        <f t="shared" si="177"/>
        <v>4.9479999999988422E-3</v>
      </c>
    </row>
    <row r="5668" spans="1:7" x14ac:dyDescent="0.35">
      <c r="A5668" t="s">
        <v>11625</v>
      </c>
      <c r="B5668" t="s">
        <v>7317</v>
      </c>
      <c r="C5668" t="s">
        <v>7318</v>
      </c>
      <c r="D5668" t="str">
        <f>IF($B5668="B","",IFERROR(VLOOKUP($C5668,Elster!$I$5:$M$148,3,FALSE),$C5668))</f>
        <v/>
      </c>
      <c r="E5668" t="str">
        <f>IF($B5668="A","",IFERROR(VLOOKUP($C5668,Elster!$I$5:$M$148,3,FALSE),$C5668))</f>
        <v xml:space="preserve">   "SAMMLERISTTEMP"                                   </v>
      </c>
      <c r="F5668">
        <f t="shared" si="176"/>
        <v>13</v>
      </c>
      <c r="G5668" s="2">
        <f t="shared" si="177"/>
        <v>6.5620000000023992E-3</v>
      </c>
    </row>
    <row r="5669" spans="1:7" x14ac:dyDescent="0.35">
      <c r="A5669" t="s">
        <v>11625</v>
      </c>
      <c r="B5669" t="s">
        <v>7319</v>
      </c>
      <c r="C5669" t="s">
        <v>7318</v>
      </c>
      <c r="D5669" t="str">
        <f>IF($B5669="B","",IFERROR(VLOOKUP($C5669,Elster!$I$5:$M$148,3,FALSE),$C5669))</f>
        <v xml:space="preserve">   "SAMMLERISTTEMP"                                   </v>
      </c>
      <c r="E5669" t="str">
        <f>IF($B5669="A","",IFERROR(VLOOKUP($C5669,Elster!$I$5:$M$148,3,FALSE),$C5669))</f>
        <v/>
      </c>
      <c r="F5669">
        <f t="shared" si="176"/>
        <v>13</v>
      </c>
      <c r="G5669" s="2">
        <f t="shared" si="177"/>
        <v>0</v>
      </c>
    </row>
    <row r="5670" spans="1:7" x14ac:dyDescent="0.35">
      <c r="A5670" t="s">
        <v>11626</v>
      </c>
      <c r="B5670" t="s">
        <v>7317</v>
      </c>
      <c r="C5670" t="s">
        <v>7320</v>
      </c>
      <c r="D5670" t="str">
        <f>IF($B5670="B","",IFERROR(VLOOKUP($C5670,Elster!$I$5:$M$148,3,FALSE),$C5670))</f>
        <v/>
      </c>
      <c r="E5670" t="str">
        <f>IF($B5670="A","",IFERROR(VLOOKUP($C5670,Elster!$I$5:$M$148,3,FALSE),$C5670))</f>
        <v>0x000</v>
      </c>
      <c r="F5670">
        <f t="shared" si="176"/>
        <v>0</v>
      </c>
      <c r="G5670" s="2">
        <f t="shared" si="177"/>
        <v>4.9999999999990052E-3</v>
      </c>
    </row>
    <row r="5671" spans="1:7" x14ac:dyDescent="0.35">
      <c r="A5671" t="s">
        <v>11626</v>
      </c>
      <c r="B5671" t="s">
        <v>7319</v>
      </c>
      <c r="C5671" t="s">
        <v>7320</v>
      </c>
      <c r="D5671" t="str">
        <f>IF($B5671="B","",IFERROR(VLOOKUP($C5671,Elster!$I$5:$M$148,3,FALSE),$C5671))</f>
        <v>0x000</v>
      </c>
      <c r="E5671" t="str">
        <f>IF($B5671="A","",IFERROR(VLOOKUP($C5671,Elster!$I$5:$M$148,3,FALSE),$C5671))</f>
        <v/>
      </c>
      <c r="F5671">
        <f t="shared" si="176"/>
        <v>0</v>
      </c>
      <c r="G5671" s="2">
        <f t="shared" si="177"/>
        <v>0</v>
      </c>
    </row>
    <row r="5672" spans="1:7" x14ac:dyDescent="0.35">
      <c r="A5672" t="s">
        <v>11627</v>
      </c>
      <c r="B5672" t="s">
        <v>7317</v>
      </c>
      <c r="C5672" t="s">
        <v>7339</v>
      </c>
      <c r="D5672" t="str">
        <f>IF($B5672="B","",IFERROR(VLOOKUP($C5672,Elster!$I$5:$M$148,3,FALSE),$C5672))</f>
        <v/>
      </c>
      <c r="E5672" t="str">
        <f>IF($B5672="A","",IFERROR(VLOOKUP($C5672,Elster!$I$5:$M$148,3,FALSE),$C5672))</f>
        <v xml:space="preserve">   "RAUMSOLLTEMP_II"                                  </v>
      </c>
      <c r="F5672">
        <f t="shared" si="176"/>
        <v>6</v>
      </c>
      <c r="G5672" s="2">
        <f t="shared" si="177"/>
        <v>4.9999999999990052E-3</v>
      </c>
    </row>
    <row r="5673" spans="1:7" x14ac:dyDescent="0.35">
      <c r="A5673" t="s">
        <v>11627</v>
      </c>
      <c r="B5673" t="s">
        <v>7319</v>
      </c>
      <c r="C5673" t="s">
        <v>7339</v>
      </c>
      <c r="D5673" t="str">
        <f>IF($B5673="B","",IFERROR(VLOOKUP($C5673,Elster!$I$5:$M$148,3,FALSE),$C5673))</f>
        <v xml:space="preserve">   "RAUMSOLLTEMP_II"                                  </v>
      </c>
      <c r="E5673" t="str">
        <f>IF($B5673="A","",IFERROR(VLOOKUP($C5673,Elster!$I$5:$M$148,3,FALSE),$C5673))</f>
        <v/>
      </c>
      <c r="F5673">
        <f t="shared" si="176"/>
        <v>6</v>
      </c>
      <c r="G5673" s="2">
        <f t="shared" si="177"/>
        <v>0</v>
      </c>
    </row>
    <row r="5674" spans="1:7" x14ac:dyDescent="0.35">
      <c r="A5674" t="s">
        <v>11628</v>
      </c>
      <c r="B5674" t="s">
        <v>7317</v>
      </c>
      <c r="C5674" t="s">
        <v>7321</v>
      </c>
      <c r="D5674" t="str">
        <f>IF($B5674="B","",IFERROR(VLOOKUP($C5674,Elster!$I$5:$M$148,3,FALSE),$C5674))</f>
        <v/>
      </c>
      <c r="E5674" t="str">
        <f>IF($B5674="A","",IFERROR(VLOOKUP($C5674,Elster!$I$5:$M$148,3,FALSE),$C5674))</f>
        <v xml:space="preserve">   "FEHLERMELDUNG"                                    </v>
      </c>
      <c r="F5674">
        <f t="shared" si="176"/>
        <v>1</v>
      </c>
      <c r="G5674" s="2">
        <f t="shared" si="177"/>
        <v>5.000000000002558E-3</v>
      </c>
    </row>
    <row r="5675" spans="1:7" x14ac:dyDescent="0.35">
      <c r="A5675" t="s">
        <v>11628</v>
      </c>
      <c r="B5675" t="s">
        <v>7319</v>
      </c>
      <c r="C5675" t="s">
        <v>7321</v>
      </c>
      <c r="D5675" t="str">
        <f>IF($B5675="B","",IFERROR(VLOOKUP($C5675,Elster!$I$5:$M$148,3,FALSE),$C5675))</f>
        <v xml:space="preserve">   "FEHLERMELDUNG"                                    </v>
      </c>
      <c r="E5675" t="str">
        <f>IF($B5675="A","",IFERROR(VLOOKUP($C5675,Elster!$I$5:$M$148,3,FALSE),$C5675))</f>
        <v/>
      </c>
      <c r="F5675">
        <f t="shared" si="176"/>
        <v>1</v>
      </c>
      <c r="G5675" s="2">
        <f t="shared" si="177"/>
        <v>0</v>
      </c>
    </row>
    <row r="5676" spans="1:7" x14ac:dyDescent="0.35">
      <c r="A5676" t="s">
        <v>11629</v>
      </c>
      <c r="B5676" t="s">
        <v>7317</v>
      </c>
      <c r="C5676" t="s">
        <v>7321</v>
      </c>
      <c r="D5676" t="str">
        <f>IF($B5676="B","",IFERROR(VLOOKUP($C5676,Elster!$I$5:$M$148,3,FALSE),$C5676))</f>
        <v/>
      </c>
      <c r="E5676" t="str">
        <f>IF($B5676="A","",IFERROR(VLOOKUP($C5676,Elster!$I$5:$M$148,3,FALSE),$C5676))</f>
        <v xml:space="preserve">   "FEHLERMELDUNG"                                    </v>
      </c>
      <c r="F5676">
        <f t="shared" si="176"/>
        <v>1</v>
      </c>
      <c r="G5676" s="2">
        <f t="shared" si="177"/>
        <v>4.9999999999990052E-3</v>
      </c>
    </row>
    <row r="5677" spans="1:7" x14ac:dyDescent="0.35">
      <c r="A5677" t="s">
        <v>11629</v>
      </c>
      <c r="B5677" t="s">
        <v>7319</v>
      </c>
      <c r="C5677" t="s">
        <v>7321</v>
      </c>
      <c r="D5677" t="str">
        <f>IF($B5677="B","",IFERROR(VLOOKUP($C5677,Elster!$I$5:$M$148,3,FALSE),$C5677))</f>
        <v xml:space="preserve">   "FEHLERMELDUNG"                                    </v>
      </c>
      <c r="E5677" t="str">
        <f>IF($B5677="A","",IFERROR(VLOOKUP($C5677,Elster!$I$5:$M$148,3,FALSE),$C5677))</f>
        <v/>
      </c>
      <c r="F5677">
        <f t="shared" si="176"/>
        <v>1</v>
      </c>
      <c r="G5677" s="2">
        <f t="shared" si="177"/>
        <v>0</v>
      </c>
    </row>
    <row r="5678" spans="1:7" x14ac:dyDescent="0.35">
      <c r="A5678" t="s">
        <v>11630</v>
      </c>
      <c r="B5678" t="s">
        <v>7317</v>
      </c>
      <c r="C5678" t="s">
        <v>7366</v>
      </c>
      <c r="D5678" t="str">
        <f>IF($B5678="B","",IFERROR(VLOOKUP($C5678,Elster!$I$5:$M$148,3,FALSE),$C5678))</f>
        <v/>
      </c>
      <c r="E5678" t="str">
        <f>IF($B5678="A","",IFERROR(VLOOKUP($C5678,Elster!$I$5:$M$148,3,FALSE),$C5678))</f>
        <v xml:space="preserve">//   "ERWEITERUNGSTELEGRAMM"                            </v>
      </c>
      <c r="F5678">
        <f t="shared" si="176"/>
        <v>250</v>
      </c>
      <c r="G5678" s="2">
        <f t="shared" si="177"/>
        <v>4.9999999999990052E-3</v>
      </c>
    </row>
    <row r="5679" spans="1:7" x14ac:dyDescent="0.35">
      <c r="A5679" t="s">
        <v>11630</v>
      </c>
      <c r="B5679" t="s">
        <v>7319</v>
      </c>
      <c r="C5679" t="s">
        <v>7366</v>
      </c>
      <c r="D5679" t="str">
        <f>IF($B5679="B","",IFERROR(VLOOKUP($C5679,Elster!$I$5:$M$148,3,FALSE),$C5679))</f>
        <v xml:space="preserve">//   "ERWEITERUNGSTELEGRAMM"                            </v>
      </c>
      <c r="E5679" t="str">
        <f>IF($B5679="A","",IFERROR(VLOOKUP($C5679,Elster!$I$5:$M$148,3,FALSE),$C5679))</f>
        <v/>
      </c>
      <c r="F5679">
        <f t="shared" si="176"/>
        <v>250</v>
      </c>
      <c r="G5679" s="2">
        <f t="shared" si="177"/>
        <v>0</v>
      </c>
    </row>
    <row r="5680" spans="1:7" x14ac:dyDescent="0.35">
      <c r="A5680" t="s">
        <v>11631</v>
      </c>
      <c r="B5680" t="s">
        <v>7317</v>
      </c>
      <c r="C5680" t="s">
        <v>7321</v>
      </c>
      <c r="D5680" t="str">
        <f>IF($B5680="B","",IFERROR(VLOOKUP($C5680,Elster!$I$5:$M$148,3,FALSE),$C5680))</f>
        <v/>
      </c>
      <c r="E5680" t="str">
        <f>IF($B5680="A","",IFERROR(VLOOKUP($C5680,Elster!$I$5:$M$148,3,FALSE),$C5680))</f>
        <v xml:space="preserve">   "FEHLERMELDUNG"                                    </v>
      </c>
      <c r="F5680">
        <f t="shared" si="176"/>
        <v>1</v>
      </c>
      <c r="G5680" s="2">
        <f t="shared" si="177"/>
        <v>4.9999999999990052E-3</v>
      </c>
    </row>
    <row r="5681" spans="1:7" x14ac:dyDescent="0.35">
      <c r="A5681" t="s">
        <v>11631</v>
      </c>
      <c r="B5681" t="s">
        <v>7319</v>
      </c>
      <c r="C5681" t="s">
        <v>7321</v>
      </c>
      <c r="D5681" t="str">
        <f>IF($B5681="B","",IFERROR(VLOOKUP($C5681,Elster!$I$5:$M$148,3,FALSE),$C5681))</f>
        <v xml:space="preserve">   "FEHLERMELDUNG"                                    </v>
      </c>
      <c r="E5681" t="str">
        <f>IF($B5681="A","",IFERROR(VLOOKUP($C5681,Elster!$I$5:$M$148,3,FALSE),$C5681))</f>
        <v/>
      </c>
      <c r="F5681">
        <f t="shared" si="176"/>
        <v>1</v>
      </c>
      <c r="G5681" s="2">
        <f t="shared" si="177"/>
        <v>0</v>
      </c>
    </row>
    <row r="5682" spans="1:7" x14ac:dyDescent="0.35">
      <c r="A5682" t="s">
        <v>11632</v>
      </c>
      <c r="B5682" t="s">
        <v>7317</v>
      </c>
      <c r="C5682" t="s">
        <v>7352</v>
      </c>
      <c r="D5682" t="str">
        <f>IF($B5682="B","",IFERROR(VLOOKUP($C5682,Elster!$I$5:$M$148,3,FALSE),$C5682))</f>
        <v/>
      </c>
      <c r="E5682" t="str">
        <f>IF($B5682="A","",IFERROR(VLOOKUP($C5682,Elster!$I$5:$M$148,3,FALSE),$C5682))</f>
        <v xml:space="preserve">   "SPEICHERISTTEMP"                                  </v>
      </c>
      <c r="F5682">
        <f t="shared" si="176"/>
        <v>14</v>
      </c>
      <c r="G5682" s="2">
        <f t="shared" si="177"/>
        <v>5.000000000002558E-3</v>
      </c>
    </row>
    <row r="5683" spans="1:7" x14ac:dyDescent="0.35">
      <c r="A5683" t="s">
        <v>11632</v>
      </c>
      <c r="B5683" t="s">
        <v>7319</v>
      </c>
      <c r="C5683" t="s">
        <v>7352</v>
      </c>
      <c r="D5683" t="str">
        <f>IF($B5683="B","",IFERROR(VLOOKUP($C5683,Elster!$I$5:$M$148,3,FALSE),$C5683))</f>
        <v xml:space="preserve">   "SPEICHERISTTEMP"                                  </v>
      </c>
      <c r="E5683" t="str">
        <f>IF($B5683="A","",IFERROR(VLOOKUP($C5683,Elster!$I$5:$M$148,3,FALSE),$C5683))</f>
        <v/>
      </c>
      <c r="F5683">
        <f t="shared" si="176"/>
        <v>14</v>
      </c>
      <c r="G5683" s="2">
        <f t="shared" si="177"/>
        <v>0</v>
      </c>
    </row>
    <row r="5684" spans="1:7" x14ac:dyDescent="0.35">
      <c r="A5684" t="s">
        <v>11633</v>
      </c>
      <c r="B5684" t="s">
        <v>7317</v>
      </c>
      <c r="C5684" t="s">
        <v>7320</v>
      </c>
      <c r="D5684" t="str">
        <f>IF($B5684="B","",IFERROR(VLOOKUP($C5684,Elster!$I$5:$M$148,3,FALSE),$C5684))</f>
        <v/>
      </c>
      <c r="E5684" t="str">
        <f>IF($B5684="A","",IFERROR(VLOOKUP($C5684,Elster!$I$5:$M$148,3,FALSE),$C5684))</f>
        <v>0x000</v>
      </c>
      <c r="F5684">
        <f t="shared" si="176"/>
        <v>0</v>
      </c>
      <c r="G5684" s="2">
        <f t="shared" si="177"/>
        <v>4.9999999999990052E-3</v>
      </c>
    </row>
    <row r="5685" spans="1:7" x14ac:dyDescent="0.35">
      <c r="A5685" t="s">
        <v>11633</v>
      </c>
      <c r="B5685" t="s">
        <v>7319</v>
      </c>
      <c r="C5685" t="s">
        <v>7320</v>
      </c>
      <c r="D5685" t="str">
        <f>IF($B5685="B","",IFERROR(VLOOKUP($C5685,Elster!$I$5:$M$148,3,FALSE),$C5685))</f>
        <v>0x000</v>
      </c>
      <c r="E5685" t="str">
        <f>IF($B5685="A","",IFERROR(VLOOKUP($C5685,Elster!$I$5:$M$148,3,FALSE),$C5685))</f>
        <v/>
      </c>
      <c r="F5685">
        <f t="shared" si="176"/>
        <v>0</v>
      </c>
      <c r="G5685" s="2">
        <f t="shared" si="177"/>
        <v>0</v>
      </c>
    </row>
    <row r="5686" spans="1:7" x14ac:dyDescent="0.35">
      <c r="A5686" t="s">
        <v>11634</v>
      </c>
      <c r="B5686" t="s">
        <v>7317</v>
      </c>
      <c r="C5686" t="s">
        <v>7494</v>
      </c>
      <c r="D5686" t="str">
        <f>IF($B5686="B","",IFERROR(VLOOKUP($C5686,Elster!$I$5:$M$148,3,FALSE),$C5686))</f>
        <v/>
      </c>
      <c r="E5686" t="str">
        <f>IF($B5686="A","",IFERROR(VLOOKUP($C5686,Elster!$I$5:$M$148,3,FALSE),$C5686))</f>
        <v>0x041</v>
      </c>
      <c r="F5686">
        <f t="shared" si="176"/>
        <v>65</v>
      </c>
      <c r="G5686" s="2">
        <f t="shared" si="177"/>
        <v>4.9999999999990052E-3</v>
      </c>
    </row>
    <row r="5687" spans="1:7" x14ac:dyDescent="0.35">
      <c r="A5687" t="s">
        <v>11634</v>
      </c>
      <c r="B5687" t="s">
        <v>7319</v>
      </c>
      <c r="C5687" t="s">
        <v>7494</v>
      </c>
      <c r="D5687" t="str">
        <f>IF($B5687="B","",IFERROR(VLOOKUP($C5687,Elster!$I$5:$M$148,3,FALSE),$C5687))</f>
        <v>0x041</v>
      </c>
      <c r="E5687" t="str">
        <f>IF($B5687="A","",IFERROR(VLOOKUP($C5687,Elster!$I$5:$M$148,3,FALSE),$C5687))</f>
        <v/>
      </c>
      <c r="F5687">
        <f t="shared" si="176"/>
        <v>65</v>
      </c>
      <c r="G5687" s="2">
        <f t="shared" si="177"/>
        <v>0</v>
      </c>
    </row>
    <row r="5688" spans="1:7" x14ac:dyDescent="0.35">
      <c r="A5688" t="s">
        <v>11635</v>
      </c>
      <c r="B5688" t="s">
        <v>7317</v>
      </c>
      <c r="C5688" t="s">
        <v>7321</v>
      </c>
      <c r="D5688" t="str">
        <f>IF($B5688="B","",IFERROR(VLOOKUP($C5688,Elster!$I$5:$M$148,3,FALSE),$C5688))</f>
        <v/>
      </c>
      <c r="E5688" t="str">
        <f>IF($B5688="A","",IFERROR(VLOOKUP($C5688,Elster!$I$5:$M$148,3,FALSE),$C5688))</f>
        <v xml:space="preserve">   "FEHLERMELDUNG"                                    </v>
      </c>
      <c r="F5688">
        <f t="shared" si="176"/>
        <v>1</v>
      </c>
      <c r="G5688" s="2">
        <f t="shared" si="177"/>
        <v>4.99900000000153E-3</v>
      </c>
    </row>
    <row r="5689" spans="1:7" x14ac:dyDescent="0.35">
      <c r="A5689" t="s">
        <v>11635</v>
      </c>
      <c r="B5689" t="s">
        <v>7319</v>
      </c>
      <c r="C5689" t="s">
        <v>7321</v>
      </c>
      <c r="D5689" t="str">
        <f>IF($B5689="B","",IFERROR(VLOOKUP($C5689,Elster!$I$5:$M$148,3,FALSE),$C5689))</f>
        <v xml:space="preserve">   "FEHLERMELDUNG"                                    </v>
      </c>
      <c r="E5689" t="str">
        <f>IF($B5689="A","",IFERROR(VLOOKUP($C5689,Elster!$I$5:$M$148,3,FALSE),$C5689))</f>
        <v/>
      </c>
      <c r="F5689">
        <f t="shared" si="176"/>
        <v>1</v>
      </c>
      <c r="G5689" s="2">
        <f t="shared" si="177"/>
        <v>0</v>
      </c>
    </row>
    <row r="5690" spans="1:7" x14ac:dyDescent="0.35">
      <c r="A5690" t="s">
        <v>11636</v>
      </c>
      <c r="B5690" t="s">
        <v>7317</v>
      </c>
      <c r="C5690" t="s">
        <v>7553</v>
      </c>
      <c r="D5690" t="str">
        <f>IF($B5690="B","",IFERROR(VLOOKUP($C5690,Elster!$I$5:$M$148,3,FALSE),$C5690))</f>
        <v/>
      </c>
      <c r="E5690" t="str">
        <f>IF($B5690="A","",IFERROR(VLOOKUP($C5690,Elster!$I$5:$M$148,3,FALSE),$C5690))</f>
        <v xml:space="preserve">   "SPEICHERBEDARF"                                   </v>
      </c>
      <c r="F5690">
        <f t="shared" si="176"/>
        <v>95</v>
      </c>
      <c r="G5690" s="2">
        <f t="shared" si="177"/>
        <v>4.9999999999990052E-3</v>
      </c>
    </row>
    <row r="5691" spans="1:7" x14ac:dyDescent="0.35">
      <c r="A5691" t="s">
        <v>11636</v>
      </c>
      <c r="B5691" t="s">
        <v>7319</v>
      </c>
      <c r="C5691" t="s">
        <v>7553</v>
      </c>
      <c r="D5691" t="str">
        <f>IF($B5691="B","",IFERROR(VLOOKUP($C5691,Elster!$I$5:$M$148,3,FALSE),$C5691))</f>
        <v xml:space="preserve">   "SPEICHERBEDARF"                                   </v>
      </c>
      <c r="E5691" t="str">
        <f>IF($B5691="A","",IFERROR(VLOOKUP($C5691,Elster!$I$5:$M$148,3,FALSE),$C5691))</f>
        <v/>
      </c>
      <c r="F5691">
        <f t="shared" si="176"/>
        <v>95</v>
      </c>
      <c r="G5691" s="2">
        <f t="shared" si="177"/>
        <v>0</v>
      </c>
    </row>
    <row r="5692" spans="1:7" x14ac:dyDescent="0.35">
      <c r="A5692" t="s">
        <v>11637</v>
      </c>
      <c r="B5692" t="s">
        <v>7317</v>
      </c>
      <c r="C5692" t="s">
        <v>7339</v>
      </c>
      <c r="D5692" t="str">
        <f>IF($B5692="B","",IFERROR(VLOOKUP($C5692,Elster!$I$5:$M$148,3,FALSE),$C5692))</f>
        <v/>
      </c>
      <c r="E5692" t="str">
        <f>IF($B5692="A","",IFERROR(VLOOKUP($C5692,Elster!$I$5:$M$148,3,FALSE),$C5692))</f>
        <v xml:space="preserve">   "RAUMSOLLTEMP_II"                                  </v>
      </c>
      <c r="F5692">
        <f t="shared" si="176"/>
        <v>6</v>
      </c>
      <c r="G5692" s="2">
        <f t="shared" si="177"/>
        <v>1.2056999999998652E-2</v>
      </c>
    </row>
    <row r="5693" spans="1:7" x14ac:dyDescent="0.35">
      <c r="A5693" t="s">
        <v>11638</v>
      </c>
      <c r="B5693" t="s">
        <v>7317</v>
      </c>
      <c r="C5693" t="s">
        <v>7321</v>
      </c>
      <c r="D5693" t="str">
        <f>IF($B5693="B","",IFERROR(VLOOKUP($C5693,Elster!$I$5:$M$148,3,FALSE),$C5693))</f>
        <v/>
      </c>
      <c r="E5693" t="str">
        <f>IF($B5693="A","",IFERROR(VLOOKUP($C5693,Elster!$I$5:$M$148,3,FALSE),$C5693))</f>
        <v xml:space="preserve">   "FEHLERMELDUNG"                                    </v>
      </c>
      <c r="F5693">
        <f t="shared" si="176"/>
        <v>1</v>
      </c>
      <c r="G5693" s="2">
        <f t="shared" si="177"/>
        <v>4.9740000000007001E-3</v>
      </c>
    </row>
    <row r="5694" spans="1:7" x14ac:dyDescent="0.35">
      <c r="A5694" t="s">
        <v>11639</v>
      </c>
      <c r="B5694" t="s">
        <v>7317</v>
      </c>
      <c r="C5694" t="s">
        <v>7318</v>
      </c>
      <c r="D5694" t="str">
        <f>IF($B5694="B","",IFERROR(VLOOKUP($C5694,Elster!$I$5:$M$148,3,FALSE),$C5694))</f>
        <v/>
      </c>
      <c r="E5694" t="str">
        <f>IF($B5694="A","",IFERROR(VLOOKUP($C5694,Elster!$I$5:$M$148,3,FALSE),$C5694))</f>
        <v xml:space="preserve">   "SAMMLERISTTEMP"                                   </v>
      </c>
      <c r="F5694">
        <f t="shared" si="176"/>
        <v>13</v>
      </c>
      <c r="G5694" s="2">
        <f t="shared" si="177"/>
        <v>4.9740000000007001E-3</v>
      </c>
    </row>
    <row r="5695" spans="1:7" x14ac:dyDescent="0.35">
      <c r="A5695" t="s">
        <v>11640</v>
      </c>
      <c r="B5695" t="s">
        <v>7317</v>
      </c>
      <c r="C5695" t="s">
        <v>7329</v>
      </c>
      <c r="D5695" t="str">
        <f>IF($B5695="B","",IFERROR(VLOOKUP($C5695,Elster!$I$5:$M$148,3,FALSE),$C5695))</f>
        <v/>
      </c>
      <c r="E5695" t="str">
        <f>IF($B5695="A","",IFERROR(VLOOKUP($C5695,Elster!$I$5:$M$148,3,FALSE),$C5695))</f>
        <v xml:space="preserve">   "KESSELSOLLTEMP"                                   </v>
      </c>
      <c r="F5695">
        <f t="shared" si="176"/>
        <v>2</v>
      </c>
      <c r="G5695" s="2">
        <f t="shared" si="177"/>
        <v>4.9740000000007001E-3</v>
      </c>
    </row>
    <row r="5696" spans="1:7" x14ac:dyDescent="0.35">
      <c r="A5696" t="s">
        <v>11641</v>
      </c>
      <c r="B5696" t="s">
        <v>7317</v>
      </c>
      <c r="C5696" t="s">
        <v>7320</v>
      </c>
      <c r="D5696" t="str">
        <f>IF($B5696="B","",IFERROR(VLOOKUP($C5696,Elster!$I$5:$M$148,3,FALSE),$C5696))</f>
        <v/>
      </c>
      <c r="E5696" t="str">
        <f>IF($B5696="A","",IFERROR(VLOOKUP($C5696,Elster!$I$5:$M$148,3,FALSE),$C5696))</f>
        <v>0x000</v>
      </c>
      <c r="F5696">
        <f t="shared" si="176"/>
        <v>0</v>
      </c>
      <c r="G5696" s="2">
        <f t="shared" si="177"/>
        <v>4.9479999999988422E-3</v>
      </c>
    </row>
    <row r="5697" spans="1:7" x14ac:dyDescent="0.35">
      <c r="A5697" t="s">
        <v>11642</v>
      </c>
      <c r="B5697" t="s">
        <v>7317</v>
      </c>
      <c r="C5697" t="s">
        <v>7366</v>
      </c>
      <c r="D5697" t="str">
        <f>IF($B5697="B","",IFERROR(VLOOKUP($C5697,Elster!$I$5:$M$148,3,FALSE),$C5697))</f>
        <v/>
      </c>
      <c r="E5697" t="str">
        <f>IF($B5697="A","",IFERROR(VLOOKUP($C5697,Elster!$I$5:$M$148,3,FALSE),$C5697))</f>
        <v xml:space="preserve">//   "ERWEITERUNGSTELEGRAMM"                            </v>
      </c>
      <c r="F5697">
        <f t="shared" si="176"/>
        <v>250</v>
      </c>
      <c r="G5697" s="2">
        <f t="shared" si="177"/>
        <v>4.9740000000007001E-3</v>
      </c>
    </row>
    <row r="5698" spans="1:7" x14ac:dyDescent="0.35">
      <c r="A5698" t="s">
        <v>11643</v>
      </c>
      <c r="B5698" t="s">
        <v>7317</v>
      </c>
      <c r="C5698" t="s">
        <v>7321</v>
      </c>
      <c r="D5698" t="str">
        <f>IF($B5698="B","",IFERROR(VLOOKUP($C5698,Elster!$I$5:$M$148,3,FALSE),$C5698))</f>
        <v/>
      </c>
      <c r="E5698" t="str">
        <f>IF($B5698="A","",IFERROR(VLOOKUP($C5698,Elster!$I$5:$M$148,3,FALSE),$C5698))</f>
        <v xml:space="preserve">   "FEHLERMELDUNG"                                    </v>
      </c>
      <c r="F5698">
        <f t="shared" si="176"/>
        <v>1</v>
      </c>
      <c r="G5698" s="2">
        <f t="shared" si="177"/>
        <v>4.9740000000007001E-3</v>
      </c>
    </row>
    <row r="5699" spans="1:7" x14ac:dyDescent="0.35">
      <c r="A5699" t="s">
        <v>11644</v>
      </c>
      <c r="B5699" t="s">
        <v>7317</v>
      </c>
      <c r="C5699" t="s">
        <v>7352</v>
      </c>
      <c r="D5699" t="str">
        <f>IF($B5699="B","",IFERROR(VLOOKUP($C5699,Elster!$I$5:$M$148,3,FALSE),$C5699))</f>
        <v/>
      </c>
      <c r="E5699" t="str">
        <f>IF($B5699="A","",IFERROR(VLOOKUP($C5699,Elster!$I$5:$M$148,3,FALSE),$C5699))</f>
        <v xml:space="preserve">   "SPEICHERISTTEMP"                                  </v>
      </c>
      <c r="F5699">
        <f t="shared" ref="F5699:F5762" si="178">HEX2DEC(REPLACE(C5699,1,2,""))</f>
        <v>14</v>
      </c>
      <c r="G5699" s="2">
        <f t="shared" si="177"/>
        <v>4.9740000000007001E-3</v>
      </c>
    </row>
    <row r="5700" spans="1:7" x14ac:dyDescent="0.35">
      <c r="A5700" t="s">
        <v>11645</v>
      </c>
      <c r="B5700" t="s">
        <v>7317</v>
      </c>
      <c r="C5700" t="s">
        <v>7320</v>
      </c>
      <c r="D5700" t="str">
        <f>IF($B5700="B","",IFERROR(VLOOKUP($C5700,Elster!$I$5:$M$148,3,FALSE),$C5700))</f>
        <v/>
      </c>
      <c r="E5700" t="str">
        <f>IF($B5700="A","",IFERROR(VLOOKUP($C5700,Elster!$I$5:$M$148,3,FALSE),$C5700))</f>
        <v>0x000</v>
      </c>
      <c r="F5700">
        <f t="shared" si="178"/>
        <v>0</v>
      </c>
      <c r="G5700" s="2">
        <f t="shared" ref="G5700:G5763" si="179">SUBSTITUTE(A5700,"s","")-SUBSTITUTE(A5699,"s","")</f>
        <v>4.9469999999978143E-3</v>
      </c>
    </row>
    <row r="5701" spans="1:7" x14ac:dyDescent="0.35">
      <c r="A5701" t="s">
        <v>11646</v>
      </c>
      <c r="B5701" t="s">
        <v>7317</v>
      </c>
      <c r="C5701" t="s">
        <v>7494</v>
      </c>
      <c r="D5701" t="str">
        <f>IF($B5701="B","",IFERROR(VLOOKUP($C5701,Elster!$I$5:$M$148,3,FALSE),$C5701))</f>
        <v/>
      </c>
      <c r="E5701" t="str">
        <f>IF($B5701="A","",IFERROR(VLOOKUP($C5701,Elster!$I$5:$M$148,3,FALSE),$C5701))</f>
        <v>0x041</v>
      </c>
      <c r="F5701">
        <f t="shared" si="178"/>
        <v>65</v>
      </c>
      <c r="G5701" s="2">
        <f t="shared" si="179"/>
        <v>4.9740000000007001E-3</v>
      </c>
    </row>
    <row r="5702" spans="1:7" x14ac:dyDescent="0.35">
      <c r="A5702" t="s">
        <v>11647</v>
      </c>
      <c r="B5702" t="s">
        <v>7317</v>
      </c>
      <c r="C5702" t="s">
        <v>7321</v>
      </c>
      <c r="D5702" t="str">
        <f>IF($B5702="B","",IFERROR(VLOOKUP($C5702,Elster!$I$5:$M$148,3,FALSE),$C5702))</f>
        <v/>
      </c>
      <c r="E5702" t="str">
        <f>IF($B5702="A","",IFERROR(VLOOKUP($C5702,Elster!$I$5:$M$148,3,FALSE),$C5702))</f>
        <v xml:space="preserve">   "FEHLERMELDUNG"                                    </v>
      </c>
      <c r="F5702">
        <f t="shared" si="178"/>
        <v>1</v>
      </c>
      <c r="G5702" s="2">
        <f t="shared" si="179"/>
        <v>4.9740000000007001E-3</v>
      </c>
    </row>
    <row r="5703" spans="1:7" x14ac:dyDescent="0.35">
      <c r="A5703" t="s">
        <v>11648</v>
      </c>
      <c r="B5703" t="s">
        <v>7317</v>
      </c>
      <c r="C5703" t="s">
        <v>7567</v>
      </c>
      <c r="D5703" t="str">
        <f>IF($B5703="B","",IFERROR(VLOOKUP($C5703,Elster!$I$5:$M$148,3,FALSE),$C5703))</f>
        <v/>
      </c>
      <c r="E5703" t="str">
        <f>IF($B5703="A","",IFERROR(VLOOKUP($C5703,Elster!$I$5:$M$148,3,FALSE),$C5703))</f>
        <v xml:space="preserve">   "SCHALTFKT_IWS"                                    </v>
      </c>
      <c r="F5703">
        <f t="shared" si="178"/>
        <v>96</v>
      </c>
      <c r="G5703" s="2">
        <f t="shared" si="179"/>
        <v>4.9740000000007001E-3</v>
      </c>
    </row>
    <row r="5704" spans="1:7" x14ac:dyDescent="0.35">
      <c r="A5704" t="s">
        <v>11649</v>
      </c>
      <c r="B5704" t="s">
        <v>7317</v>
      </c>
      <c r="C5704" t="s">
        <v>7318</v>
      </c>
      <c r="D5704" t="str">
        <f>IF($B5704="B","",IFERROR(VLOOKUP($C5704,Elster!$I$5:$M$148,3,FALSE),$C5704))</f>
        <v/>
      </c>
      <c r="E5704" t="str">
        <f>IF($B5704="A","",IFERROR(VLOOKUP($C5704,Elster!$I$5:$M$148,3,FALSE),$C5704))</f>
        <v xml:space="preserve">   "SAMMLERISTTEMP"                                   </v>
      </c>
      <c r="F5704">
        <f t="shared" si="178"/>
        <v>13</v>
      </c>
      <c r="G5704" s="2">
        <f t="shared" si="179"/>
        <v>6.6399999999973147E-3</v>
      </c>
    </row>
    <row r="5705" spans="1:7" x14ac:dyDescent="0.35">
      <c r="A5705" t="s">
        <v>11650</v>
      </c>
      <c r="B5705" t="s">
        <v>7319</v>
      </c>
      <c r="C5705" t="s">
        <v>7318</v>
      </c>
      <c r="D5705" t="str">
        <f>IF($B5705="B","",IFERROR(VLOOKUP($C5705,Elster!$I$5:$M$148,3,FALSE),$C5705))</f>
        <v xml:space="preserve">   "SAMMLERISTTEMP"                                   </v>
      </c>
      <c r="E5705" t="str">
        <f>IF($B5705="A","",IFERROR(VLOOKUP($C5705,Elster!$I$5:$M$148,3,FALSE),$C5705))</f>
        <v/>
      </c>
      <c r="F5705">
        <f t="shared" si="178"/>
        <v>13</v>
      </c>
      <c r="G5705" s="2">
        <f t="shared" si="179"/>
        <v>1.0000000010279564E-6</v>
      </c>
    </row>
    <row r="5706" spans="1:7" x14ac:dyDescent="0.35">
      <c r="A5706" t="s">
        <v>11651</v>
      </c>
      <c r="B5706" t="s">
        <v>7317</v>
      </c>
      <c r="C5706" t="s">
        <v>7320</v>
      </c>
      <c r="D5706" t="str">
        <f>IF($B5706="B","",IFERROR(VLOOKUP($C5706,Elster!$I$5:$M$148,3,FALSE),$C5706))</f>
        <v/>
      </c>
      <c r="E5706" t="str">
        <f>IF($B5706="A","",IFERROR(VLOOKUP($C5706,Elster!$I$5:$M$148,3,FALSE),$C5706))</f>
        <v>0x000</v>
      </c>
      <c r="F5706">
        <f t="shared" si="178"/>
        <v>0</v>
      </c>
      <c r="G5706" s="2">
        <f t="shared" si="179"/>
        <v>4.99900000000153E-3</v>
      </c>
    </row>
    <row r="5707" spans="1:7" x14ac:dyDescent="0.35">
      <c r="A5707" t="s">
        <v>11651</v>
      </c>
      <c r="B5707" t="s">
        <v>7319</v>
      </c>
      <c r="C5707" t="s">
        <v>7320</v>
      </c>
      <c r="D5707" t="str">
        <f>IF($B5707="B","",IFERROR(VLOOKUP($C5707,Elster!$I$5:$M$148,3,FALSE),$C5707))</f>
        <v>0x000</v>
      </c>
      <c r="E5707" t="str">
        <f>IF($B5707="A","",IFERROR(VLOOKUP($C5707,Elster!$I$5:$M$148,3,FALSE),$C5707))</f>
        <v/>
      </c>
      <c r="F5707">
        <f t="shared" si="178"/>
        <v>0</v>
      </c>
      <c r="G5707" s="2">
        <f t="shared" si="179"/>
        <v>0</v>
      </c>
    </row>
    <row r="5708" spans="1:7" x14ac:dyDescent="0.35">
      <c r="A5708" t="s">
        <v>11652</v>
      </c>
      <c r="B5708" t="s">
        <v>7317</v>
      </c>
      <c r="C5708" t="s">
        <v>7339</v>
      </c>
      <c r="D5708" t="str">
        <f>IF($B5708="B","",IFERROR(VLOOKUP($C5708,Elster!$I$5:$M$148,3,FALSE),$C5708))</f>
        <v/>
      </c>
      <c r="E5708" t="str">
        <f>IF($B5708="A","",IFERROR(VLOOKUP($C5708,Elster!$I$5:$M$148,3,FALSE),$C5708))</f>
        <v xml:space="preserve">   "RAUMSOLLTEMP_II"                                  </v>
      </c>
      <c r="F5708">
        <f t="shared" si="178"/>
        <v>6</v>
      </c>
      <c r="G5708" s="2">
        <f t="shared" si="179"/>
        <v>4.9999999999990052E-3</v>
      </c>
    </row>
    <row r="5709" spans="1:7" x14ac:dyDescent="0.35">
      <c r="A5709" t="s">
        <v>11652</v>
      </c>
      <c r="B5709" t="s">
        <v>7319</v>
      </c>
      <c r="C5709" t="s">
        <v>7339</v>
      </c>
      <c r="D5709" t="str">
        <f>IF($B5709="B","",IFERROR(VLOOKUP($C5709,Elster!$I$5:$M$148,3,FALSE),$C5709))</f>
        <v xml:space="preserve">   "RAUMSOLLTEMP_II"                                  </v>
      </c>
      <c r="E5709" t="str">
        <f>IF($B5709="A","",IFERROR(VLOOKUP($C5709,Elster!$I$5:$M$148,3,FALSE),$C5709))</f>
        <v/>
      </c>
      <c r="F5709">
        <f t="shared" si="178"/>
        <v>6</v>
      </c>
      <c r="G5709" s="2">
        <f t="shared" si="179"/>
        <v>0</v>
      </c>
    </row>
    <row r="5710" spans="1:7" x14ac:dyDescent="0.35">
      <c r="A5710" t="s">
        <v>11653</v>
      </c>
      <c r="B5710" t="s">
        <v>7317</v>
      </c>
      <c r="C5710" t="s">
        <v>7321</v>
      </c>
      <c r="D5710" t="str">
        <f>IF($B5710="B","",IFERROR(VLOOKUP($C5710,Elster!$I$5:$M$148,3,FALSE),$C5710))</f>
        <v/>
      </c>
      <c r="E5710" t="str">
        <f>IF($B5710="A","",IFERROR(VLOOKUP($C5710,Elster!$I$5:$M$148,3,FALSE),$C5710))</f>
        <v xml:space="preserve">   "FEHLERMELDUNG"                                    </v>
      </c>
      <c r="F5710">
        <f t="shared" si="178"/>
        <v>1</v>
      </c>
      <c r="G5710" s="2">
        <f t="shared" si="179"/>
        <v>4.9999999999990052E-3</v>
      </c>
    </row>
    <row r="5711" spans="1:7" x14ac:dyDescent="0.35">
      <c r="A5711" t="s">
        <v>11653</v>
      </c>
      <c r="B5711" t="s">
        <v>7319</v>
      </c>
      <c r="C5711" t="s">
        <v>7321</v>
      </c>
      <c r="D5711" t="str">
        <f>IF($B5711="B","",IFERROR(VLOOKUP($C5711,Elster!$I$5:$M$148,3,FALSE),$C5711))</f>
        <v xml:space="preserve">   "FEHLERMELDUNG"                                    </v>
      </c>
      <c r="E5711" t="str">
        <f>IF($B5711="A","",IFERROR(VLOOKUP($C5711,Elster!$I$5:$M$148,3,FALSE),$C5711))</f>
        <v/>
      </c>
      <c r="F5711">
        <f t="shared" si="178"/>
        <v>1</v>
      </c>
      <c r="G5711" s="2">
        <f t="shared" si="179"/>
        <v>0</v>
      </c>
    </row>
    <row r="5712" spans="1:7" x14ac:dyDescent="0.35">
      <c r="A5712" t="s">
        <v>11654</v>
      </c>
      <c r="B5712" t="s">
        <v>7319</v>
      </c>
      <c r="C5712" t="s">
        <v>7321</v>
      </c>
      <c r="D5712" t="str">
        <f>IF($B5712="B","",IFERROR(VLOOKUP($C5712,Elster!$I$5:$M$148,3,FALSE),$C5712))</f>
        <v xml:space="preserve">   "FEHLERMELDUNG"                                    </v>
      </c>
      <c r="E5712" t="str">
        <f>IF($B5712="A","",IFERROR(VLOOKUP($C5712,Elster!$I$5:$M$148,3,FALSE),$C5712))</f>
        <v/>
      </c>
      <c r="F5712">
        <f t="shared" si="178"/>
        <v>1</v>
      </c>
      <c r="G5712" s="2">
        <f t="shared" si="179"/>
        <v>5.000000000002558E-3</v>
      </c>
    </row>
    <row r="5713" spans="1:7" x14ac:dyDescent="0.35">
      <c r="A5713" t="s">
        <v>11655</v>
      </c>
      <c r="B5713" t="s">
        <v>7317</v>
      </c>
      <c r="C5713" t="s">
        <v>7321</v>
      </c>
      <c r="D5713" t="str">
        <f>IF($B5713="B","",IFERROR(VLOOKUP($C5713,Elster!$I$5:$M$148,3,FALSE),$C5713))</f>
        <v/>
      </c>
      <c r="E5713" t="str">
        <f>IF($B5713="A","",IFERROR(VLOOKUP($C5713,Elster!$I$5:$M$148,3,FALSE),$C5713))</f>
        <v xml:space="preserve">   "FEHLERMELDUNG"                                    </v>
      </c>
      <c r="F5713">
        <f t="shared" si="178"/>
        <v>1</v>
      </c>
      <c r="G5713" s="2">
        <f t="shared" si="179"/>
        <v>2.5999999998305157E-5</v>
      </c>
    </row>
    <row r="5714" spans="1:7" x14ac:dyDescent="0.35">
      <c r="A5714" t="s">
        <v>11656</v>
      </c>
      <c r="B5714" t="s">
        <v>7319</v>
      </c>
      <c r="C5714" t="s">
        <v>7366</v>
      </c>
      <c r="D5714" t="str">
        <f>IF($B5714="B","",IFERROR(VLOOKUP($C5714,Elster!$I$5:$M$148,3,FALSE),$C5714))</f>
        <v xml:space="preserve">//   "ERWEITERUNGSTELEGRAMM"                            </v>
      </c>
      <c r="E5714" t="str">
        <f>IF($B5714="A","",IFERROR(VLOOKUP($C5714,Elster!$I$5:$M$148,3,FALSE),$C5714))</f>
        <v/>
      </c>
      <c r="F5714">
        <f t="shared" si="178"/>
        <v>250</v>
      </c>
      <c r="G5714" s="2">
        <f t="shared" si="179"/>
        <v>4.9740000000007001E-3</v>
      </c>
    </row>
    <row r="5715" spans="1:7" x14ac:dyDescent="0.35">
      <c r="A5715" t="s">
        <v>11657</v>
      </c>
      <c r="B5715" t="s">
        <v>7317</v>
      </c>
      <c r="C5715" t="s">
        <v>7366</v>
      </c>
      <c r="D5715" t="str">
        <f>IF($B5715="B","",IFERROR(VLOOKUP($C5715,Elster!$I$5:$M$148,3,FALSE),$C5715))</f>
        <v/>
      </c>
      <c r="E5715" t="str">
        <f>IF($B5715="A","",IFERROR(VLOOKUP($C5715,Elster!$I$5:$M$148,3,FALSE),$C5715))</f>
        <v xml:space="preserve">//   "ERWEITERUNGSTELEGRAMM"                            </v>
      </c>
      <c r="F5715">
        <f t="shared" si="178"/>
        <v>250</v>
      </c>
      <c r="G5715" s="2">
        <f t="shared" si="179"/>
        <v>2.5999999998305157E-5</v>
      </c>
    </row>
    <row r="5716" spans="1:7" x14ac:dyDescent="0.35">
      <c r="A5716" t="s">
        <v>11658</v>
      </c>
      <c r="B5716" t="s">
        <v>7319</v>
      </c>
      <c r="C5716" t="s">
        <v>7320</v>
      </c>
      <c r="D5716" t="str">
        <f>IF($B5716="B","",IFERROR(VLOOKUP($C5716,Elster!$I$5:$M$148,3,FALSE),$C5716))</f>
        <v>0x000</v>
      </c>
      <c r="E5716" t="str">
        <f>IF($B5716="A","",IFERROR(VLOOKUP($C5716,Elster!$I$5:$M$148,3,FALSE),$C5716))</f>
        <v/>
      </c>
      <c r="F5716">
        <f t="shared" si="178"/>
        <v>0</v>
      </c>
      <c r="G5716" s="2">
        <f t="shared" si="179"/>
        <v>4.9740000000007001E-3</v>
      </c>
    </row>
    <row r="5717" spans="1:7" x14ac:dyDescent="0.35">
      <c r="A5717" t="s">
        <v>11659</v>
      </c>
      <c r="B5717" t="s">
        <v>7317</v>
      </c>
      <c r="C5717" t="s">
        <v>7320</v>
      </c>
      <c r="D5717" t="str">
        <f>IF($B5717="B","",IFERROR(VLOOKUP($C5717,Elster!$I$5:$M$148,3,FALSE),$C5717))</f>
        <v/>
      </c>
      <c r="E5717" t="str">
        <f>IF($B5717="A","",IFERROR(VLOOKUP($C5717,Elster!$I$5:$M$148,3,FALSE),$C5717))</f>
        <v>0x000</v>
      </c>
      <c r="F5717">
        <f t="shared" si="178"/>
        <v>0</v>
      </c>
      <c r="G5717" s="2">
        <f t="shared" si="179"/>
        <v>2.600000000185787E-5</v>
      </c>
    </row>
    <row r="5718" spans="1:7" x14ac:dyDescent="0.35">
      <c r="A5718" t="s">
        <v>11660</v>
      </c>
      <c r="B5718" t="s">
        <v>7319</v>
      </c>
      <c r="C5718" t="s">
        <v>7577</v>
      </c>
      <c r="D5718" t="str">
        <f>IF($B5718="B","",IFERROR(VLOOKUP($C5718,Elster!$I$5:$M$148,3,FALSE),$C5718))</f>
        <v xml:space="preserve">   "MISCHER_ZU"                                       </v>
      </c>
      <c r="E5718" t="str">
        <f>IF($B5718="A","",IFERROR(VLOOKUP($C5718,Elster!$I$5:$M$148,3,FALSE),$C5718))</f>
        <v/>
      </c>
      <c r="F5718">
        <f t="shared" si="178"/>
        <v>88</v>
      </c>
      <c r="G5718" s="2">
        <f t="shared" si="179"/>
        <v>4.9739999999971474E-3</v>
      </c>
    </row>
    <row r="5719" spans="1:7" x14ac:dyDescent="0.35">
      <c r="A5719" t="s">
        <v>11661</v>
      </c>
      <c r="B5719" t="s">
        <v>7317</v>
      </c>
      <c r="C5719" t="s">
        <v>7577</v>
      </c>
      <c r="D5719" t="str">
        <f>IF($B5719="B","",IFERROR(VLOOKUP($C5719,Elster!$I$5:$M$148,3,FALSE),$C5719))</f>
        <v/>
      </c>
      <c r="E5719" t="str">
        <f>IF($B5719="A","",IFERROR(VLOOKUP($C5719,Elster!$I$5:$M$148,3,FALSE),$C5719))</f>
        <v xml:space="preserve">   "MISCHER_ZU"                                       </v>
      </c>
      <c r="F5719">
        <f t="shared" si="178"/>
        <v>88</v>
      </c>
      <c r="G5719" s="2">
        <f t="shared" si="179"/>
        <v>2.600000000185787E-5</v>
      </c>
    </row>
    <row r="5720" spans="1:7" x14ac:dyDescent="0.35">
      <c r="A5720" t="s">
        <v>11662</v>
      </c>
      <c r="B5720" t="s">
        <v>7317</v>
      </c>
      <c r="C5720" t="s">
        <v>7329</v>
      </c>
      <c r="D5720" t="str">
        <f>IF($B5720="B","",IFERROR(VLOOKUP($C5720,Elster!$I$5:$M$148,3,FALSE),$C5720))</f>
        <v/>
      </c>
      <c r="E5720" t="str">
        <f>IF($B5720="A","",IFERROR(VLOOKUP($C5720,Elster!$I$5:$M$148,3,FALSE),$C5720))</f>
        <v xml:space="preserve">   "KESSELSOLLTEMP"                                   </v>
      </c>
      <c r="F5720">
        <f t="shared" si="178"/>
        <v>2</v>
      </c>
      <c r="G5720" s="2">
        <f t="shared" si="179"/>
        <v>4.9999999999990052E-3</v>
      </c>
    </row>
    <row r="5721" spans="1:7" x14ac:dyDescent="0.35">
      <c r="A5721" t="s">
        <v>11662</v>
      </c>
      <c r="B5721" t="s">
        <v>7319</v>
      </c>
      <c r="C5721" t="s">
        <v>7329</v>
      </c>
      <c r="D5721" t="str">
        <f>IF($B5721="B","",IFERROR(VLOOKUP($C5721,Elster!$I$5:$M$148,3,FALSE),$C5721))</f>
        <v xml:space="preserve">   "KESSELSOLLTEMP"                                   </v>
      </c>
      <c r="E5721" t="str">
        <f>IF($B5721="A","",IFERROR(VLOOKUP($C5721,Elster!$I$5:$M$148,3,FALSE),$C5721))</f>
        <v/>
      </c>
      <c r="F5721">
        <f t="shared" si="178"/>
        <v>2</v>
      </c>
      <c r="G5721" s="2">
        <f t="shared" si="179"/>
        <v>0</v>
      </c>
    </row>
    <row r="5722" spans="1:7" x14ac:dyDescent="0.35">
      <c r="A5722" t="s">
        <v>11663</v>
      </c>
      <c r="B5722" t="s">
        <v>7317</v>
      </c>
      <c r="C5722" t="s">
        <v>7320</v>
      </c>
      <c r="D5722" t="str">
        <f>IF($B5722="B","",IFERROR(VLOOKUP($C5722,Elster!$I$5:$M$148,3,FALSE),$C5722))</f>
        <v/>
      </c>
      <c r="E5722" t="str">
        <f>IF($B5722="A","",IFERROR(VLOOKUP($C5722,Elster!$I$5:$M$148,3,FALSE),$C5722))</f>
        <v>0x000</v>
      </c>
      <c r="F5722">
        <f t="shared" si="178"/>
        <v>0</v>
      </c>
      <c r="G5722" s="2">
        <f t="shared" si="179"/>
        <v>4.9999999999990052E-3</v>
      </c>
    </row>
    <row r="5723" spans="1:7" x14ac:dyDescent="0.35">
      <c r="A5723" t="s">
        <v>11663</v>
      </c>
      <c r="B5723" t="s">
        <v>7319</v>
      </c>
      <c r="C5723" t="s">
        <v>7320</v>
      </c>
      <c r="D5723" t="str">
        <f>IF($B5723="B","",IFERROR(VLOOKUP($C5723,Elster!$I$5:$M$148,3,FALSE),$C5723))</f>
        <v>0x000</v>
      </c>
      <c r="E5723" t="str">
        <f>IF($B5723="A","",IFERROR(VLOOKUP($C5723,Elster!$I$5:$M$148,3,FALSE),$C5723))</f>
        <v/>
      </c>
      <c r="F5723">
        <f t="shared" si="178"/>
        <v>0</v>
      </c>
      <c r="G5723" s="2">
        <f t="shared" si="179"/>
        <v>0</v>
      </c>
    </row>
    <row r="5724" spans="1:7" x14ac:dyDescent="0.35">
      <c r="A5724" t="s">
        <v>11664</v>
      </c>
      <c r="B5724" t="s">
        <v>7317</v>
      </c>
      <c r="C5724" t="s">
        <v>7321</v>
      </c>
      <c r="D5724" t="str">
        <f>IF($B5724="B","",IFERROR(VLOOKUP($C5724,Elster!$I$5:$M$148,3,FALSE),$C5724))</f>
        <v/>
      </c>
      <c r="E5724" t="str">
        <f>IF($B5724="A","",IFERROR(VLOOKUP($C5724,Elster!$I$5:$M$148,3,FALSE),$C5724))</f>
        <v xml:space="preserve">   "FEHLERMELDUNG"                                    </v>
      </c>
      <c r="F5724">
        <f t="shared" si="178"/>
        <v>1</v>
      </c>
      <c r="G5724" s="2">
        <f t="shared" si="179"/>
        <v>5.000000000002558E-3</v>
      </c>
    </row>
    <row r="5725" spans="1:7" x14ac:dyDescent="0.35">
      <c r="A5725" t="s">
        <v>11664</v>
      </c>
      <c r="B5725" t="s">
        <v>7319</v>
      </c>
      <c r="C5725" t="s">
        <v>7321</v>
      </c>
      <c r="D5725" t="str">
        <f>IF($B5725="B","",IFERROR(VLOOKUP($C5725,Elster!$I$5:$M$148,3,FALSE),$C5725))</f>
        <v xml:space="preserve">   "FEHLERMELDUNG"                                    </v>
      </c>
      <c r="E5725" t="str">
        <f>IF($B5725="A","",IFERROR(VLOOKUP($C5725,Elster!$I$5:$M$148,3,FALSE),$C5725))</f>
        <v/>
      </c>
      <c r="F5725">
        <f t="shared" si="178"/>
        <v>1</v>
      </c>
      <c r="G5725" s="2">
        <f t="shared" si="179"/>
        <v>0</v>
      </c>
    </row>
    <row r="5726" spans="1:7" x14ac:dyDescent="0.35">
      <c r="A5726" t="s">
        <v>11665</v>
      </c>
      <c r="B5726" t="s">
        <v>7317</v>
      </c>
      <c r="C5726" t="s">
        <v>7582</v>
      </c>
      <c r="D5726" t="str">
        <f>IF($B5726="B","",IFERROR(VLOOKUP($C5726,Elster!$I$5:$M$148,3,FALSE),$C5726))</f>
        <v/>
      </c>
      <c r="E5726" t="str">
        <f>IF($B5726="A","",IFERROR(VLOOKUP($C5726,Elster!$I$5:$M$148,3,FALSE),$C5726))</f>
        <v xml:space="preserve">   "IO_TEST"                                          </v>
      </c>
      <c r="F5726">
        <f t="shared" si="178"/>
        <v>105</v>
      </c>
      <c r="G5726" s="2">
        <f t="shared" si="179"/>
        <v>4.9999999999990052E-3</v>
      </c>
    </row>
    <row r="5727" spans="1:7" x14ac:dyDescent="0.35">
      <c r="A5727" t="s">
        <v>11665</v>
      </c>
      <c r="B5727" t="s">
        <v>7319</v>
      </c>
      <c r="C5727" t="s">
        <v>7582</v>
      </c>
      <c r="D5727" t="str">
        <f>IF($B5727="B","",IFERROR(VLOOKUP($C5727,Elster!$I$5:$M$148,3,FALSE),$C5727))</f>
        <v xml:space="preserve">   "IO_TEST"                                          </v>
      </c>
      <c r="E5727" t="str">
        <f>IF($B5727="A","",IFERROR(VLOOKUP($C5727,Elster!$I$5:$M$148,3,FALSE),$C5727))</f>
        <v/>
      </c>
      <c r="F5727">
        <f t="shared" si="178"/>
        <v>105</v>
      </c>
      <c r="G5727" s="2">
        <f t="shared" si="179"/>
        <v>0</v>
      </c>
    </row>
    <row r="5728" spans="1:7" x14ac:dyDescent="0.35">
      <c r="A5728" t="s">
        <v>11666</v>
      </c>
      <c r="B5728" t="s">
        <v>7317</v>
      </c>
      <c r="C5728" t="s">
        <v>7339</v>
      </c>
      <c r="D5728" t="str">
        <f>IF($B5728="B","",IFERROR(VLOOKUP($C5728,Elster!$I$5:$M$148,3,FALSE),$C5728))</f>
        <v/>
      </c>
      <c r="E5728" t="str">
        <f>IF($B5728="A","",IFERROR(VLOOKUP($C5728,Elster!$I$5:$M$148,3,FALSE),$C5728))</f>
        <v xml:space="preserve">   "RAUMSOLLTEMP_II"                                  </v>
      </c>
      <c r="F5728">
        <f t="shared" si="178"/>
        <v>6</v>
      </c>
      <c r="G5728" s="2">
        <f t="shared" si="179"/>
        <v>1.039000000000101E-2</v>
      </c>
    </row>
    <row r="5729" spans="1:7" x14ac:dyDescent="0.35">
      <c r="A5729" t="s">
        <v>11667</v>
      </c>
      <c r="B5729" t="s">
        <v>7317</v>
      </c>
      <c r="C5729" t="s">
        <v>7321</v>
      </c>
      <c r="D5729" t="str">
        <f>IF($B5729="B","",IFERROR(VLOOKUP($C5729,Elster!$I$5:$M$148,3,FALSE),$C5729))</f>
        <v/>
      </c>
      <c r="E5729" t="str">
        <f>IF($B5729="A","",IFERROR(VLOOKUP($C5729,Elster!$I$5:$M$148,3,FALSE),$C5729))</f>
        <v xml:space="preserve">   "FEHLERMELDUNG"                                    </v>
      </c>
      <c r="F5729">
        <f t="shared" si="178"/>
        <v>1</v>
      </c>
      <c r="G5729" s="2">
        <f t="shared" si="179"/>
        <v>4.9739999999971474E-3</v>
      </c>
    </row>
    <row r="5730" spans="1:7" x14ac:dyDescent="0.35">
      <c r="A5730" t="s">
        <v>11668</v>
      </c>
      <c r="B5730" t="s">
        <v>7317</v>
      </c>
      <c r="C5730" t="s">
        <v>7318</v>
      </c>
      <c r="D5730" t="str">
        <f>IF($B5730="B","",IFERROR(VLOOKUP($C5730,Elster!$I$5:$M$148,3,FALSE),$C5730))</f>
        <v/>
      </c>
      <c r="E5730" t="str">
        <f>IF($B5730="A","",IFERROR(VLOOKUP($C5730,Elster!$I$5:$M$148,3,FALSE),$C5730))</f>
        <v xml:space="preserve">   "SAMMLERISTTEMP"                                   </v>
      </c>
      <c r="F5730">
        <f t="shared" si="178"/>
        <v>13</v>
      </c>
      <c r="G5730" s="2">
        <f t="shared" si="179"/>
        <v>4.9740000000007001E-3</v>
      </c>
    </row>
    <row r="5731" spans="1:7" x14ac:dyDescent="0.35">
      <c r="A5731" t="s">
        <v>11669</v>
      </c>
      <c r="B5731" t="s">
        <v>7317</v>
      </c>
      <c r="C5731" t="s">
        <v>7329</v>
      </c>
      <c r="D5731" t="str">
        <f>IF($B5731="B","",IFERROR(VLOOKUP($C5731,Elster!$I$5:$M$148,3,FALSE),$C5731))</f>
        <v/>
      </c>
      <c r="E5731" t="str">
        <f>IF($B5731="A","",IFERROR(VLOOKUP($C5731,Elster!$I$5:$M$148,3,FALSE),$C5731))</f>
        <v xml:space="preserve">   "KESSELSOLLTEMP"                                   </v>
      </c>
      <c r="F5731">
        <f t="shared" si="178"/>
        <v>2</v>
      </c>
      <c r="G5731" s="2">
        <f t="shared" si="179"/>
        <v>4.9740000000007001E-3</v>
      </c>
    </row>
    <row r="5732" spans="1:7" x14ac:dyDescent="0.35">
      <c r="A5732" t="s">
        <v>11670</v>
      </c>
      <c r="B5732" t="s">
        <v>7317</v>
      </c>
      <c r="C5732" t="s">
        <v>7320</v>
      </c>
      <c r="D5732" t="str">
        <f>IF($B5732="B","",IFERROR(VLOOKUP($C5732,Elster!$I$5:$M$148,3,FALSE),$C5732))</f>
        <v/>
      </c>
      <c r="E5732" t="str">
        <f>IF($B5732="A","",IFERROR(VLOOKUP($C5732,Elster!$I$5:$M$148,3,FALSE),$C5732))</f>
        <v>0x000</v>
      </c>
      <c r="F5732">
        <f t="shared" si="178"/>
        <v>0</v>
      </c>
      <c r="G5732" s="2">
        <f t="shared" si="179"/>
        <v>4.947000000001367E-3</v>
      </c>
    </row>
    <row r="5733" spans="1:7" x14ac:dyDescent="0.35">
      <c r="A5733" t="s">
        <v>11671</v>
      </c>
      <c r="B5733" t="s">
        <v>7317</v>
      </c>
      <c r="C5733" t="s">
        <v>7366</v>
      </c>
      <c r="D5733" t="str">
        <f>IF($B5733="B","",IFERROR(VLOOKUP($C5733,Elster!$I$5:$M$148,3,FALSE),$C5733))</f>
        <v/>
      </c>
      <c r="E5733" t="str">
        <f>IF($B5733="A","",IFERROR(VLOOKUP($C5733,Elster!$I$5:$M$148,3,FALSE),$C5733))</f>
        <v xml:space="preserve">//   "ERWEITERUNGSTELEGRAMM"                            </v>
      </c>
      <c r="F5733">
        <f t="shared" si="178"/>
        <v>250</v>
      </c>
      <c r="G5733" s="2">
        <f t="shared" si="179"/>
        <v>4.9740000000007001E-3</v>
      </c>
    </row>
    <row r="5734" spans="1:7" x14ac:dyDescent="0.35">
      <c r="A5734" t="s">
        <v>11672</v>
      </c>
      <c r="B5734" t="s">
        <v>7317</v>
      </c>
      <c r="C5734" t="s">
        <v>7320</v>
      </c>
      <c r="D5734" t="str">
        <f>IF($B5734="B","",IFERROR(VLOOKUP($C5734,Elster!$I$5:$M$148,3,FALSE),$C5734))</f>
        <v/>
      </c>
      <c r="E5734" t="str">
        <f>IF($B5734="A","",IFERROR(VLOOKUP($C5734,Elster!$I$5:$M$148,3,FALSE),$C5734))</f>
        <v>0x000</v>
      </c>
      <c r="F5734">
        <f t="shared" si="178"/>
        <v>0</v>
      </c>
      <c r="G5734" s="2">
        <f t="shared" si="179"/>
        <v>4.9739999999971474E-3</v>
      </c>
    </row>
    <row r="5735" spans="1:7" x14ac:dyDescent="0.35">
      <c r="A5735" t="s">
        <v>11673</v>
      </c>
      <c r="B5735" t="s">
        <v>7317</v>
      </c>
      <c r="C5735" t="s">
        <v>7577</v>
      </c>
      <c r="D5735" t="str">
        <f>IF($B5735="B","",IFERROR(VLOOKUP($C5735,Elster!$I$5:$M$148,3,FALSE),$C5735))</f>
        <v/>
      </c>
      <c r="E5735" t="str">
        <f>IF($B5735="A","",IFERROR(VLOOKUP($C5735,Elster!$I$5:$M$148,3,FALSE),$C5735))</f>
        <v xml:space="preserve">   "MISCHER_ZU"                                       </v>
      </c>
      <c r="F5735">
        <f t="shared" si="178"/>
        <v>88</v>
      </c>
      <c r="G5735" s="2">
        <f t="shared" si="179"/>
        <v>4.9740000000007001E-3</v>
      </c>
    </row>
    <row r="5736" spans="1:7" x14ac:dyDescent="0.35">
      <c r="A5736" t="s">
        <v>11674</v>
      </c>
      <c r="B5736" t="s">
        <v>7317</v>
      </c>
      <c r="C5736" t="s">
        <v>7329</v>
      </c>
      <c r="D5736" t="str">
        <f>IF($B5736="B","",IFERROR(VLOOKUP($C5736,Elster!$I$5:$M$148,3,FALSE),$C5736))</f>
        <v/>
      </c>
      <c r="E5736" t="str">
        <f>IF($B5736="A","",IFERROR(VLOOKUP($C5736,Elster!$I$5:$M$148,3,FALSE),$C5736))</f>
        <v xml:space="preserve">   "KESSELSOLLTEMP"                                   </v>
      </c>
      <c r="F5736">
        <f t="shared" si="178"/>
        <v>2</v>
      </c>
      <c r="G5736" s="2">
        <f t="shared" si="179"/>
        <v>4.9479999999988422E-3</v>
      </c>
    </row>
    <row r="5737" spans="1:7" x14ac:dyDescent="0.35">
      <c r="A5737" t="s">
        <v>11675</v>
      </c>
      <c r="B5737" t="s">
        <v>7317</v>
      </c>
      <c r="C5737" t="s">
        <v>7320</v>
      </c>
      <c r="D5737" t="str">
        <f>IF($B5737="B","",IFERROR(VLOOKUP($C5737,Elster!$I$5:$M$148,3,FALSE),$C5737))</f>
        <v/>
      </c>
      <c r="E5737" t="str">
        <f>IF($B5737="A","",IFERROR(VLOOKUP($C5737,Elster!$I$5:$M$148,3,FALSE),$C5737))</f>
        <v>0x000</v>
      </c>
      <c r="F5737">
        <f t="shared" si="178"/>
        <v>0</v>
      </c>
      <c r="G5737" s="2">
        <f t="shared" si="179"/>
        <v>4.9740000000007001E-3</v>
      </c>
    </row>
    <row r="5738" spans="1:7" x14ac:dyDescent="0.35">
      <c r="A5738" t="s">
        <v>11676</v>
      </c>
      <c r="B5738" t="s">
        <v>7317</v>
      </c>
      <c r="C5738" t="s">
        <v>7321</v>
      </c>
      <c r="D5738" t="str">
        <f>IF($B5738="B","",IFERROR(VLOOKUP($C5738,Elster!$I$5:$M$148,3,FALSE),$C5738))</f>
        <v/>
      </c>
      <c r="E5738" t="str">
        <f>IF($B5738="A","",IFERROR(VLOOKUP($C5738,Elster!$I$5:$M$148,3,FALSE),$C5738))</f>
        <v xml:space="preserve">   "FEHLERMELDUNG"                                    </v>
      </c>
      <c r="F5738">
        <f t="shared" si="178"/>
        <v>1</v>
      </c>
      <c r="G5738" s="2">
        <f t="shared" si="179"/>
        <v>4.9740000000007001E-3</v>
      </c>
    </row>
    <row r="5739" spans="1:7" x14ac:dyDescent="0.35">
      <c r="A5739" t="s">
        <v>11677</v>
      </c>
      <c r="B5739" t="s">
        <v>7317</v>
      </c>
      <c r="C5739" t="s">
        <v>7595</v>
      </c>
      <c r="D5739" t="str">
        <f>IF($B5739="B","",IFERROR(VLOOKUP($C5739,Elster!$I$5:$M$148,3,FALSE),$C5739))</f>
        <v/>
      </c>
      <c r="E5739" t="str">
        <f>IF($B5739="A","",IFERROR(VLOOKUP($C5739,Elster!$I$5:$M$148,3,FALSE),$C5739))</f>
        <v xml:space="preserve">   "RESET_KONFIGURATION"                              </v>
      </c>
      <c r="F5739">
        <f t="shared" si="178"/>
        <v>106</v>
      </c>
      <c r="G5739" s="2">
        <f t="shared" si="179"/>
        <v>4.9740000000007001E-3</v>
      </c>
    </row>
    <row r="5740" spans="1:7" x14ac:dyDescent="0.35">
      <c r="A5740" t="s">
        <v>11678</v>
      </c>
      <c r="B5740" t="s">
        <v>7317</v>
      </c>
      <c r="C5740" t="s">
        <v>7318</v>
      </c>
      <c r="D5740" t="str">
        <f>IF($B5740="B","",IFERROR(VLOOKUP($C5740,Elster!$I$5:$M$148,3,FALSE),$C5740))</f>
        <v/>
      </c>
      <c r="E5740" t="str">
        <f>IF($B5740="A","",IFERROR(VLOOKUP($C5740,Elster!$I$5:$M$148,3,FALSE),$C5740))</f>
        <v xml:space="preserve">   "SAMMLERISTTEMP"                                   </v>
      </c>
      <c r="F5740">
        <f t="shared" si="178"/>
        <v>13</v>
      </c>
      <c r="G5740" s="2">
        <f t="shared" si="179"/>
        <v>7.8899999999997306E-3</v>
      </c>
    </row>
    <row r="5741" spans="1:7" x14ac:dyDescent="0.35">
      <c r="A5741" t="s">
        <v>11678</v>
      </c>
      <c r="B5741" t="s">
        <v>7319</v>
      </c>
      <c r="C5741" t="s">
        <v>7318</v>
      </c>
      <c r="D5741" t="str">
        <f>IF($B5741="B","",IFERROR(VLOOKUP($C5741,Elster!$I$5:$M$148,3,FALSE),$C5741))</f>
        <v xml:space="preserve">   "SAMMLERISTTEMP"                                   </v>
      </c>
      <c r="E5741" t="str">
        <f>IF($B5741="A","",IFERROR(VLOOKUP($C5741,Elster!$I$5:$M$148,3,FALSE),$C5741))</f>
        <v/>
      </c>
      <c r="F5741">
        <f t="shared" si="178"/>
        <v>13</v>
      </c>
      <c r="G5741" s="2">
        <f t="shared" si="179"/>
        <v>0</v>
      </c>
    </row>
    <row r="5742" spans="1:7" x14ac:dyDescent="0.35">
      <c r="A5742" t="s">
        <v>11679</v>
      </c>
      <c r="B5742" t="s">
        <v>7317</v>
      </c>
      <c r="C5742" t="s">
        <v>7320</v>
      </c>
      <c r="D5742" t="str">
        <f>IF($B5742="B","",IFERROR(VLOOKUP($C5742,Elster!$I$5:$M$148,3,FALSE),$C5742))</f>
        <v/>
      </c>
      <c r="E5742" t="str">
        <f>IF($B5742="A","",IFERROR(VLOOKUP($C5742,Elster!$I$5:$M$148,3,FALSE),$C5742))</f>
        <v>0x000</v>
      </c>
      <c r="F5742">
        <f t="shared" si="178"/>
        <v>0</v>
      </c>
      <c r="G5742" s="2">
        <f t="shared" si="179"/>
        <v>4.9999999999990052E-3</v>
      </c>
    </row>
    <row r="5743" spans="1:7" x14ac:dyDescent="0.35">
      <c r="A5743" t="s">
        <v>11679</v>
      </c>
      <c r="B5743" t="s">
        <v>7319</v>
      </c>
      <c r="C5743" t="s">
        <v>7320</v>
      </c>
      <c r="D5743" t="str">
        <f>IF($B5743="B","",IFERROR(VLOOKUP($C5743,Elster!$I$5:$M$148,3,FALSE),$C5743))</f>
        <v>0x000</v>
      </c>
      <c r="E5743" t="str">
        <f>IF($B5743="A","",IFERROR(VLOOKUP($C5743,Elster!$I$5:$M$148,3,FALSE),$C5743))</f>
        <v/>
      </c>
      <c r="F5743">
        <f t="shared" si="178"/>
        <v>0</v>
      </c>
      <c r="G5743" s="2">
        <f t="shared" si="179"/>
        <v>0</v>
      </c>
    </row>
    <row r="5744" spans="1:7" x14ac:dyDescent="0.35">
      <c r="A5744" t="s">
        <v>11680</v>
      </c>
      <c r="B5744" t="s">
        <v>7317</v>
      </c>
      <c r="C5744" t="s">
        <v>7339</v>
      </c>
      <c r="D5744" t="str">
        <f>IF($B5744="B","",IFERROR(VLOOKUP($C5744,Elster!$I$5:$M$148,3,FALSE),$C5744))</f>
        <v/>
      </c>
      <c r="E5744" t="str">
        <f>IF($B5744="A","",IFERROR(VLOOKUP($C5744,Elster!$I$5:$M$148,3,FALSE),$C5744))</f>
        <v xml:space="preserve">   "RAUMSOLLTEMP_II"                                  </v>
      </c>
      <c r="F5744">
        <f t="shared" si="178"/>
        <v>6</v>
      </c>
      <c r="G5744" s="2">
        <f t="shared" si="179"/>
        <v>4.9999999999990052E-3</v>
      </c>
    </row>
    <row r="5745" spans="1:7" x14ac:dyDescent="0.35">
      <c r="A5745" t="s">
        <v>11680</v>
      </c>
      <c r="B5745" t="s">
        <v>7319</v>
      </c>
      <c r="C5745" t="s">
        <v>7339</v>
      </c>
      <c r="D5745" t="str">
        <f>IF($B5745="B","",IFERROR(VLOOKUP($C5745,Elster!$I$5:$M$148,3,FALSE),$C5745))</f>
        <v xml:space="preserve">   "RAUMSOLLTEMP_II"                                  </v>
      </c>
      <c r="E5745" t="str">
        <f>IF($B5745="A","",IFERROR(VLOOKUP($C5745,Elster!$I$5:$M$148,3,FALSE),$C5745))</f>
        <v/>
      </c>
      <c r="F5745">
        <f t="shared" si="178"/>
        <v>6</v>
      </c>
      <c r="G5745" s="2">
        <f t="shared" si="179"/>
        <v>0</v>
      </c>
    </row>
    <row r="5746" spans="1:7" x14ac:dyDescent="0.35">
      <c r="A5746" t="s">
        <v>11681</v>
      </c>
      <c r="B5746" t="s">
        <v>7317</v>
      </c>
      <c r="C5746" t="s">
        <v>7321</v>
      </c>
      <c r="D5746" t="str">
        <f>IF($B5746="B","",IFERROR(VLOOKUP($C5746,Elster!$I$5:$M$148,3,FALSE),$C5746))</f>
        <v/>
      </c>
      <c r="E5746" t="str">
        <f>IF($B5746="A","",IFERROR(VLOOKUP($C5746,Elster!$I$5:$M$148,3,FALSE),$C5746))</f>
        <v xml:space="preserve">   "FEHLERMELDUNG"                                    </v>
      </c>
      <c r="F5746">
        <f t="shared" si="178"/>
        <v>1</v>
      </c>
      <c r="G5746" s="2">
        <f t="shared" si="179"/>
        <v>5.000000000002558E-3</v>
      </c>
    </row>
    <row r="5747" spans="1:7" x14ac:dyDescent="0.35">
      <c r="A5747" t="s">
        <v>11681</v>
      </c>
      <c r="B5747" t="s">
        <v>7319</v>
      </c>
      <c r="C5747" t="s">
        <v>7321</v>
      </c>
      <c r="D5747" t="str">
        <f>IF($B5747="B","",IFERROR(VLOOKUP($C5747,Elster!$I$5:$M$148,3,FALSE),$C5747))</f>
        <v xml:space="preserve">   "FEHLERMELDUNG"                                    </v>
      </c>
      <c r="E5747" t="str">
        <f>IF($B5747="A","",IFERROR(VLOOKUP($C5747,Elster!$I$5:$M$148,3,FALSE),$C5747))</f>
        <v/>
      </c>
      <c r="F5747">
        <f t="shared" si="178"/>
        <v>1</v>
      </c>
      <c r="G5747" s="2">
        <f t="shared" si="179"/>
        <v>0</v>
      </c>
    </row>
    <row r="5748" spans="1:7" x14ac:dyDescent="0.35">
      <c r="A5748" t="s">
        <v>11682</v>
      </c>
      <c r="B5748" t="s">
        <v>7317</v>
      </c>
      <c r="C5748" t="s">
        <v>7321</v>
      </c>
      <c r="D5748" t="str">
        <f>IF($B5748="B","",IFERROR(VLOOKUP($C5748,Elster!$I$5:$M$148,3,FALSE),$C5748))</f>
        <v/>
      </c>
      <c r="E5748" t="str">
        <f>IF($B5748="A","",IFERROR(VLOOKUP($C5748,Elster!$I$5:$M$148,3,FALSE),$C5748))</f>
        <v xml:space="preserve">   "FEHLERMELDUNG"                                    </v>
      </c>
      <c r="F5748">
        <f t="shared" si="178"/>
        <v>1</v>
      </c>
      <c r="G5748" s="2">
        <f t="shared" si="179"/>
        <v>4.9999999999990052E-3</v>
      </c>
    </row>
    <row r="5749" spans="1:7" x14ac:dyDescent="0.35">
      <c r="A5749" t="s">
        <v>11682</v>
      </c>
      <c r="B5749" t="s">
        <v>7319</v>
      </c>
      <c r="C5749" t="s">
        <v>7321</v>
      </c>
      <c r="D5749" t="str">
        <f>IF($B5749="B","",IFERROR(VLOOKUP($C5749,Elster!$I$5:$M$148,3,FALSE),$C5749))</f>
        <v xml:space="preserve">   "FEHLERMELDUNG"                                    </v>
      </c>
      <c r="E5749" t="str">
        <f>IF($B5749="A","",IFERROR(VLOOKUP($C5749,Elster!$I$5:$M$148,3,FALSE),$C5749))</f>
        <v/>
      </c>
      <c r="F5749">
        <f t="shared" si="178"/>
        <v>1</v>
      </c>
      <c r="G5749" s="2">
        <f t="shared" si="179"/>
        <v>0</v>
      </c>
    </row>
    <row r="5750" spans="1:7" x14ac:dyDescent="0.35">
      <c r="A5750" t="s">
        <v>11683</v>
      </c>
      <c r="B5750" t="s">
        <v>7317</v>
      </c>
      <c r="C5750" t="s">
        <v>7366</v>
      </c>
      <c r="D5750" t="str">
        <f>IF($B5750="B","",IFERROR(VLOOKUP($C5750,Elster!$I$5:$M$148,3,FALSE),$C5750))</f>
        <v/>
      </c>
      <c r="E5750" t="str">
        <f>IF($B5750="A","",IFERROR(VLOOKUP($C5750,Elster!$I$5:$M$148,3,FALSE),$C5750))</f>
        <v xml:space="preserve">//   "ERWEITERUNGSTELEGRAMM"                            </v>
      </c>
      <c r="F5750">
        <f t="shared" si="178"/>
        <v>250</v>
      </c>
      <c r="G5750" s="2">
        <f t="shared" si="179"/>
        <v>4.9999999999990052E-3</v>
      </c>
    </row>
    <row r="5751" spans="1:7" x14ac:dyDescent="0.35">
      <c r="A5751" t="s">
        <v>11683</v>
      </c>
      <c r="B5751" t="s">
        <v>7319</v>
      </c>
      <c r="C5751" t="s">
        <v>7366</v>
      </c>
      <c r="D5751" t="str">
        <f>IF($B5751="B","",IFERROR(VLOOKUP($C5751,Elster!$I$5:$M$148,3,FALSE),$C5751))</f>
        <v xml:space="preserve">//   "ERWEITERUNGSTELEGRAMM"                            </v>
      </c>
      <c r="E5751" t="str">
        <f>IF($B5751="A","",IFERROR(VLOOKUP($C5751,Elster!$I$5:$M$148,3,FALSE),$C5751))</f>
        <v/>
      </c>
      <c r="F5751">
        <f t="shared" si="178"/>
        <v>250</v>
      </c>
      <c r="G5751" s="2">
        <f t="shared" si="179"/>
        <v>0</v>
      </c>
    </row>
    <row r="5752" spans="1:7" x14ac:dyDescent="0.35">
      <c r="A5752" t="s">
        <v>11684</v>
      </c>
      <c r="B5752" t="s">
        <v>7317</v>
      </c>
      <c r="C5752" t="s">
        <v>7320</v>
      </c>
      <c r="D5752" t="str">
        <f>IF($B5752="B","",IFERROR(VLOOKUP($C5752,Elster!$I$5:$M$148,3,FALSE),$C5752))</f>
        <v/>
      </c>
      <c r="E5752" t="str">
        <f>IF($B5752="A","",IFERROR(VLOOKUP($C5752,Elster!$I$5:$M$148,3,FALSE),$C5752))</f>
        <v>0x000</v>
      </c>
      <c r="F5752">
        <f t="shared" si="178"/>
        <v>0</v>
      </c>
      <c r="G5752" s="2">
        <f t="shared" si="179"/>
        <v>5.000000000002558E-3</v>
      </c>
    </row>
    <row r="5753" spans="1:7" x14ac:dyDescent="0.35">
      <c r="A5753" t="s">
        <v>11684</v>
      </c>
      <c r="B5753" t="s">
        <v>7319</v>
      </c>
      <c r="C5753" t="s">
        <v>7320</v>
      </c>
      <c r="D5753" t="str">
        <f>IF($B5753="B","",IFERROR(VLOOKUP($C5753,Elster!$I$5:$M$148,3,FALSE),$C5753))</f>
        <v>0x000</v>
      </c>
      <c r="E5753" t="str">
        <f>IF($B5753="A","",IFERROR(VLOOKUP($C5753,Elster!$I$5:$M$148,3,FALSE),$C5753))</f>
        <v/>
      </c>
      <c r="F5753">
        <f t="shared" si="178"/>
        <v>0</v>
      </c>
      <c r="G5753" s="2">
        <f t="shared" si="179"/>
        <v>0</v>
      </c>
    </row>
    <row r="5754" spans="1:7" x14ac:dyDescent="0.35">
      <c r="A5754" t="s">
        <v>11685</v>
      </c>
      <c r="B5754" t="s">
        <v>7317</v>
      </c>
      <c r="C5754" t="s">
        <v>7334</v>
      </c>
      <c r="D5754" t="str">
        <f>IF($B5754="B","",IFERROR(VLOOKUP($C5754,Elster!$I$5:$M$148,3,FALSE),$C5754))</f>
        <v/>
      </c>
      <c r="E5754" t="str">
        <f>IF($B5754="A","",IFERROR(VLOOKUP($C5754,Elster!$I$5:$M$148,3,FALSE),$C5754))</f>
        <v xml:space="preserve">   "MAX_TEMP_KESSEL"                                  </v>
      </c>
      <c r="F5754">
        <f t="shared" si="178"/>
        <v>40</v>
      </c>
      <c r="G5754" s="2">
        <f t="shared" si="179"/>
        <v>4.9989999999979773E-3</v>
      </c>
    </row>
    <row r="5755" spans="1:7" x14ac:dyDescent="0.35">
      <c r="A5755" t="s">
        <v>11685</v>
      </c>
      <c r="B5755" t="s">
        <v>7319</v>
      </c>
      <c r="C5755" t="s">
        <v>7334</v>
      </c>
      <c r="D5755" t="str">
        <f>IF($B5755="B","",IFERROR(VLOOKUP($C5755,Elster!$I$5:$M$148,3,FALSE),$C5755))</f>
        <v xml:space="preserve">   "MAX_TEMP_KESSEL"                                  </v>
      </c>
      <c r="E5755" t="str">
        <f>IF($B5755="A","",IFERROR(VLOOKUP($C5755,Elster!$I$5:$M$148,3,FALSE),$C5755))</f>
        <v/>
      </c>
      <c r="F5755">
        <f t="shared" si="178"/>
        <v>40</v>
      </c>
      <c r="G5755" s="2">
        <f t="shared" si="179"/>
        <v>0</v>
      </c>
    </row>
    <row r="5756" spans="1:7" x14ac:dyDescent="0.35">
      <c r="A5756" t="s">
        <v>11686</v>
      </c>
      <c r="B5756" t="s">
        <v>7317</v>
      </c>
      <c r="C5756" t="s">
        <v>7321</v>
      </c>
      <c r="D5756" t="str">
        <f>IF($B5756="B","",IFERROR(VLOOKUP($C5756,Elster!$I$5:$M$148,3,FALSE),$C5756))</f>
        <v/>
      </c>
      <c r="E5756" t="str">
        <f>IF($B5756="A","",IFERROR(VLOOKUP($C5756,Elster!$I$5:$M$148,3,FALSE),$C5756))</f>
        <v xml:space="preserve">   "FEHLERMELDUNG"                                    </v>
      </c>
      <c r="F5756">
        <f t="shared" si="178"/>
        <v>1</v>
      </c>
      <c r="G5756" s="2">
        <f t="shared" si="179"/>
        <v>4.9999999999990052E-3</v>
      </c>
    </row>
    <row r="5757" spans="1:7" x14ac:dyDescent="0.35">
      <c r="A5757" t="s">
        <v>11686</v>
      </c>
      <c r="B5757" t="s">
        <v>7319</v>
      </c>
      <c r="C5757" t="s">
        <v>7321</v>
      </c>
      <c r="D5757" t="str">
        <f>IF($B5757="B","",IFERROR(VLOOKUP($C5757,Elster!$I$5:$M$148,3,FALSE),$C5757))</f>
        <v xml:space="preserve">   "FEHLERMELDUNG"                                    </v>
      </c>
      <c r="E5757" t="str">
        <f>IF($B5757="A","",IFERROR(VLOOKUP($C5757,Elster!$I$5:$M$148,3,FALSE),$C5757))</f>
        <v/>
      </c>
      <c r="F5757">
        <f t="shared" si="178"/>
        <v>1</v>
      </c>
      <c r="G5757" s="2">
        <f t="shared" si="179"/>
        <v>0</v>
      </c>
    </row>
    <row r="5758" spans="1:7" x14ac:dyDescent="0.35">
      <c r="A5758" t="s">
        <v>11687</v>
      </c>
      <c r="B5758" t="s">
        <v>7319</v>
      </c>
      <c r="C5758" t="s">
        <v>7609</v>
      </c>
      <c r="D5758" t="str">
        <f>IF($B5758="B","",IFERROR(VLOOKUP($C5758,Elster!$I$5:$M$148,3,FALSE),$C5758))</f>
        <v>0x0F4</v>
      </c>
      <c r="E5758" t="str">
        <f>IF($B5758="A","",IFERROR(VLOOKUP($C5758,Elster!$I$5:$M$148,3,FALSE),$C5758))</f>
        <v/>
      </c>
      <c r="F5758">
        <f t="shared" si="178"/>
        <v>244</v>
      </c>
      <c r="G5758" s="2">
        <f t="shared" si="179"/>
        <v>5.000000000002558E-3</v>
      </c>
    </row>
    <row r="5759" spans="1:7" x14ac:dyDescent="0.35">
      <c r="A5759" t="s">
        <v>11688</v>
      </c>
      <c r="B5759" t="s">
        <v>7317</v>
      </c>
      <c r="C5759" t="s">
        <v>7609</v>
      </c>
      <c r="D5759" t="str">
        <f>IF($B5759="B","",IFERROR(VLOOKUP($C5759,Elster!$I$5:$M$148,3,FALSE),$C5759))</f>
        <v/>
      </c>
      <c r="E5759" t="str">
        <f>IF($B5759="A","",IFERROR(VLOOKUP($C5759,Elster!$I$5:$M$148,3,FALSE),$C5759))</f>
        <v>0x0F4</v>
      </c>
      <c r="F5759">
        <f t="shared" si="178"/>
        <v>244</v>
      </c>
      <c r="G5759" s="2">
        <f t="shared" si="179"/>
        <v>2.5999999998305157E-5</v>
      </c>
    </row>
    <row r="5760" spans="1:7" x14ac:dyDescent="0.35">
      <c r="A5760" t="s">
        <v>11689</v>
      </c>
      <c r="B5760" t="s">
        <v>7317</v>
      </c>
      <c r="C5760" t="s">
        <v>7329</v>
      </c>
      <c r="D5760" t="str">
        <f>IF($B5760="B","",IFERROR(VLOOKUP($C5760,Elster!$I$5:$M$148,3,FALSE),$C5760))</f>
        <v/>
      </c>
      <c r="E5760" t="str">
        <f>IF($B5760="A","",IFERROR(VLOOKUP($C5760,Elster!$I$5:$M$148,3,FALSE),$C5760))</f>
        <v xml:space="preserve">   "KESSELSOLLTEMP"                                   </v>
      </c>
      <c r="F5760">
        <f t="shared" si="178"/>
        <v>2</v>
      </c>
      <c r="G5760" s="2">
        <f t="shared" si="179"/>
        <v>4.9999999999990052E-3</v>
      </c>
    </row>
    <row r="5761" spans="1:7" x14ac:dyDescent="0.35">
      <c r="A5761" t="s">
        <v>11689</v>
      </c>
      <c r="B5761" t="s">
        <v>7319</v>
      </c>
      <c r="C5761" t="s">
        <v>7329</v>
      </c>
      <c r="D5761" t="str">
        <f>IF($B5761="B","",IFERROR(VLOOKUP($C5761,Elster!$I$5:$M$148,3,FALSE),$C5761))</f>
        <v xml:space="preserve">   "KESSELSOLLTEMP"                                   </v>
      </c>
      <c r="E5761" t="str">
        <f>IF($B5761="A","",IFERROR(VLOOKUP($C5761,Elster!$I$5:$M$148,3,FALSE),$C5761))</f>
        <v/>
      </c>
      <c r="F5761">
        <f t="shared" si="178"/>
        <v>2</v>
      </c>
      <c r="G5761" s="2">
        <f t="shared" si="179"/>
        <v>0</v>
      </c>
    </row>
    <row r="5762" spans="1:7" x14ac:dyDescent="0.35">
      <c r="A5762" t="s">
        <v>11690</v>
      </c>
      <c r="B5762" t="s">
        <v>7317</v>
      </c>
      <c r="C5762" t="s">
        <v>7342</v>
      </c>
      <c r="D5762" t="str">
        <f>IF($B5762="B","",IFERROR(VLOOKUP($C5762,Elster!$I$5:$M$148,3,FALSE),$C5762))</f>
        <v/>
      </c>
      <c r="E5762" t="str">
        <f>IF($B5762="A","",IFERROR(VLOOKUP($C5762,Elster!$I$5:$M$148,3,FALSE),$C5762))</f>
        <v xml:space="preserve">   "MISCHERLAUFZEIT"                                  </v>
      </c>
      <c r="F5762">
        <f t="shared" si="178"/>
        <v>44</v>
      </c>
      <c r="G5762" s="2">
        <f t="shared" si="179"/>
        <v>5.000000000002558E-3</v>
      </c>
    </row>
    <row r="5763" spans="1:7" x14ac:dyDescent="0.35">
      <c r="A5763" t="s">
        <v>11690</v>
      </c>
      <c r="B5763" t="s">
        <v>7319</v>
      </c>
      <c r="C5763" t="s">
        <v>7342</v>
      </c>
      <c r="D5763" t="str">
        <f>IF($B5763="B","",IFERROR(VLOOKUP($C5763,Elster!$I$5:$M$148,3,FALSE),$C5763))</f>
        <v xml:space="preserve">   "MISCHERLAUFZEIT"                                  </v>
      </c>
      <c r="E5763" t="str">
        <f>IF($B5763="A","",IFERROR(VLOOKUP($C5763,Elster!$I$5:$M$148,3,FALSE),$C5763))</f>
        <v/>
      </c>
      <c r="F5763">
        <f t="shared" ref="F5763:F5826" si="180">HEX2DEC(REPLACE(C5763,1,2,""))</f>
        <v>44</v>
      </c>
      <c r="G5763" s="2">
        <f t="shared" si="179"/>
        <v>0</v>
      </c>
    </row>
    <row r="5764" spans="1:7" x14ac:dyDescent="0.35">
      <c r="A5764" t="s">
        <v>11691</v>
      </c>
      <c r="B5764" t="s">
        <v>7317</v>
      </c>
      <c r="C5764" t="s">
        <v>7339</v>
      </c>
      <c r="D5764" t="str">
        <f>IF($B5764="B","",IFERROR(VLOOKUP($C5764,Elster!$I$5:$M$148,3,FALSE),$C5764))</f>
        <v/>
      </c>
      <c r="E5764" t="str">
        <f>IF($B5764="A","",IFERROR(VLOOKUP($C5764,Elster!$I$5:$M$148,3,FALSE),$C5764))</f>
        <v xml:space="preserve">   "RAUMSOLLTEMP_II"                                  </v>
      </c>
      <c r="F5764">
        <f t="shared" si="180"/>
        <v>6</v>
      </c>
      <c r="G5764" s="2">
        <f t="shared" ref="G5764:G5827" si="181">SUBSTITUTE(A5764,"s","")-SUBSTITUTE(A5763,"s","")</f>
        <v>1.0702999999999463E-2</v>
      </c>
    </row>
    <row r="5765" spans="1:7" x14ac:dyDescent="0.35">
      <c r="A5765" t="s">
        <v>11692</v>
      </c>
      <c r="B5765" t="s">
        <v>7317</v>
      </c>
      <c r="C5765" t="s">
        <v>7321</v>
      </c>
      <c r="D5765" t="str">
        <f>IF($B5765="B","",IFERROR(VLOOKUP($C5765,Elster!$I$5:$M$148,3,FALSE),$C5765))</f>
        <v/>
      </c>
      <c r="E5765" t="str">
        <f>IF($B5765="A","",IFERROR(VLOOKUP($C5765,Elster!$I$5:$M$148,3,FALSE),$C5765))</f>
        <v xml:space="preserve">   "FEHLERMELDUNG"                                    </v>
      </c>
      <c r="F5765">
        <f t="shared" si="180"/>
        <v>1</v>
      </c>
      <c r="G5765" s="2">
        <f t="shared" si="181"/>
        <v>4.9740000000007001E-3</v>
      </c>
    </row>
    <row r="5766" spans="1:7" x14ac:dyDescent="0.35">
      <c r="A5766" t="s">
        <v>11693</v>
      </c>
      <c r="B5766" t="s">
        <v>7317</v>
      </c>
      <c r="C5766" t="s">
        <v>7318</v>
      </c>
      <c r="D5766" t="str">
        <f>IF($B5766="B","",IFERROR(VLOOKUP($C5766,Elster!$I$5:$M$148,3,FALSE),$C5766))</f>
        <v/>
      </c>
      <c r="E5766" t="str">
        <f>IF($B5766="A","",IFERROR(VLOOKUP($C5766,Elster!$I$5:$M$148,3,FALSE),$C5766))</f>
        <v xml:space="preserve">   "SAMMLERISTTEMP"                                   </v>
      </c>
      <c r="F5766">
        <f t="shared" si="180"/>
        <v>13</v>
      </c>
      <c r="G5766" s="2">
        <f t="shared" si="181"/>
        <v>4.9479999999988422E-3</v>
      </c>
    </row>
    <row r="5767" spans="1:7" x14ac:dyDescent="0.35">
      <c r="A5767" t="s">
        <v>11694</v>
      </c>
      <c r="B5767" t="s">
        <v>7317</v>
      </c>
      <c r="C5767" t="s">
        <v>7329</v>
      </c>
      <c r="D5767" t="str">
        <f>IF($B5767="B","",IFERROR(VLOOKUP($C5767,Elster!$I$5:$M$148,3,FALSE),$C5767))</f>
        <v/>
      </c>
      <c r="E5767" t="str">
        <f>IF($B5767="A","",IFERROR(VLOOKUP($C5767,Elster!$I$5:$M$148,3,FALSE),$C5767))</f>
        <v xml:space="preserve">   "KESSELSOLLTEMP"                                   </v>
      </c>
      <c r="F5767">
        <f t="shared" si="180"/>
        <v>2</v>
      </c>
      <c r="G5767" s="2">
        <f t="shared" si="181"/>
        <v>4.9740000000007001E-3</v>
      </c>
    </row>
    <row r="5768" spans="1:7" x14ac:dyDescent="0.35">
      <c r="A5768" t="s">
        <v>11695</v>
      </c>
      <c r="B5768" t="s">
        <v>7317</v>
      </c>
      <c r="C5768" t="s">
        <v>7320</v>
      </c>
      <c r="D5768" t="str">
        <f>IF($B5768="B","",IFERROR(VLOOKUP($C5768,Elster!$I$5:$M$148,3,FALSE),$C5768))</f>
        <v/>
      </c>
      <c r="E5768" t="str">
        <f>IF($B5768="A","",IFERROR(VLOOKUP($C5768,Elster!$I$5:$M$148,3,FALSE),$C5768))</f>
        <v>0x000</v>
      </c>
      <c r="F5768">
        <f t="shared" si="180"/>
        <v>0</v>
      </c>
      <c r="G5768" s="2">
        <f t="shared" si="181"/>
        <v>4.9740000000007001E-3</v>
      </c>
    </row>
    <row r="5769" spans="1:7" x14ac:dyDescent="0.35">
      <c r="A5769" t="s">
        <v>11696</v>
      </c>
      <c r="B5769" t="s">
        <v>7317</v>
      </c>
      <c r="C5769" t="s">
        <v>7366</v>
      </c>
      <c r="D5769" t="str">
        <f>IF($B5769="B","",IFERROR(VLOOKUP($C5769,Elster!$I$5:$M$148,3,FALSE),$C5769))</f>
        <v/>
      </c>
      <c r="E5769" t="str">
        <f>IF($B5769="A","",IFERROR(VLOOKUP($C5769,Elster!$I$5:$M$148,3,FALSE),$C5769))</f>
        <v xml:space="preserve">//   "ERWEITERUNGSTELEGRAMM"                            </v>
      </c>
      <c r="F5769">
        <f t="shared" si="180"/>
        <v>250</v>
      </c>
      <c r="G5769" s="2">
        <f t="shared" si="181"/>
        <v>4.9729999999996721E-3</v>
      </c>
    </row>
    <row r="5770" spans="1:7" x14ac:dyDescent="0.35">
      <c r="A5770" t="s">
        <v>11697</v>
      </c>
      <c r="B5770" t="s">
        <v>7317</v>
      </c>
      <c r="C5770" t="s">
        <v>7320</v>
      </c>
      <c r="D5770" t="str">
        <f>IF($B5770="B","",IFERROR(VLOOKUP($C5770,Elster!$I$5:$M$148,3,FALSE),$C5770))</f>
        <v/>
      </c>
      <c r="E5770" t="str">
        <f>IF($B5770="A","",IFERROR(VLOOKUP($C5770,Elster!$I$5:$M$148,3,FALSE),$C5770))</f>
        <v>0x000</v>
      </c>
      <c r="F5770">
        <f t="shared" si="180"/>
        <v>0</v>
      </c>
      <c r="G5770" s="2">
        <f t="shared" si="181"/>
        <v>4.9479999999988422E-3</v>
      </c>
    </row>
    <row r="5771" spans="1:7" x14ac:dyDescent="0.35">
      <c r="A5771" t="s">
        <v>11698</v>
      </c>
      <c r="B5771" t="s">
        <v>7317</v>
      </c>
      <c r="C5771" t="s">
        <v>7334</v>
      </c>
      <c r="D5771" t="str">
        <f>IF($B5771="B","",IFERROR(VLOOKUP($C5771,Elster!$I$5:$M$148,3,FALSE),$C5771))</f>
        <v/>
      </c>
      <c r="E5771" t="str">
        <f>IF($B5771="A","",IFERROR(VLOOKUP($C5771,Elster!$I$5:$M$148,3,FALSE),$C5771))</f>
        <v xml:space="preserve">   "MAX_TEMP_KESSEL"                                  </v>
      </c>
      <c r="F5771">
        <f t="shared" si="180"/>
        <v>40</v>
      </c>
      <c r="G5771" s="2">
        <f t="shared" si="181"/>
        <v>4.9740000000007001E-3</v>
      </c>
    </row>
    <row r="5772" spans="1:7" x14ac:dyDescent="0.35">
      <c r="A5772" t="s">
        <v>11699</v>
      </c>
      <c r="B5772" t="s">
        <v>7317</v>
      </c>
      <c r="C5772" t="s">
        <v>7321</v>
      </c>
      <c r="D5772" t="str">
        <f>IF($B5772="B","",IFERROR(VLOOKUP($C5772,Elster!$I$5:$M$148,3,FALSE),$C5772))</f>
        <v/>
      </c>
      <c r="E5772" t="str">
        <f>IF($B5772="A","",IFERROR(VLOOKUP($C5772,Elster!$I$5:$M$148,3,FALSE),$C5772))</f>
        <v xml:space="preserve">   "FEHLERMELDUNG"                                    </v>
      </c>
      <c r="F5772">
        <f t="shared" si="180"/>
        <v>1</v>
      </c>
      <c r="G5772" s="2">
        <f t="shared" si="181"/>
        <v>4.9740000000007001E-3</v>
      </c>
    </row>
    <row r="5773" spans="1:7" x14ac:dyDescent="0.35">
      <c r="A5773" t="s">
        <v>11700</v>
      </c>
      <c r="B5773" t="s">
        <v>7317</v>
      </c>
      <c r="C5773" t="s">
        <v>7609</v>
      </c>
      <c r="D5773" t="str">
        <f>IF($B5773="B","",IFERROR(VLOOKUP($C5773,Elster!$I$5:$M$148,3,FALSE),$C5773))</f>
        <v/>
      </c>
      <c r="E5773" t="str">
        <f>IF($B5773="A","",IFERROR(VLOOKUP($C5773,Elster!$I$5:$M$148,3,FALSE),$C5773))</f>
        <v>0x0F4</v>
      </c>
      <c r="F5773">
        <f t="shared" si="180"/>
        <v>244</v>
      </c>
      <c r="G5773" s="2">
        <f t="shared" si="181"/>
        <v>4.9739999999971474E-3</v>
      </c>
    </row>
    <row r="5774" spans="1:7" x14ac:dyDescent="0.35">
      <c r="A5774" t="s">
        <v>11701</v>
      </c>
      <c r="B5774" t="s">
        <v>7317</v>
      </c>
      <c r="C5774" t="s">
        <v>7329</v>
      </c>
      <c r="D5774" t="str">
        <f>IF($B5774="B","",IFERROR(VLOOKUP($C5774,Elster!$I$5:$M$148,3,FALSE),$C5774))</f>
        <v/>
      </c>
      <c r="E5774" t="str">
        <f>IF($B5774="A","",IFERROR(VLOOKUP($C5774,Elster!$I$5:$M$148,3,FALSE),$C5774))</f>
        <v xml:space="preserve">   "KESSELSOLLTEMP"                                   </v>
      </c>
      <c r="F5774">
        <f t="shared" si="180"/>
        <v>2</v>
      </c>
      <c r="G5774" s="2">
        <f t="shared" si="181"/>
        <v>4.9480000000023949E-3</v>
      </c>
    </row>
    <row r="5775" spans="1:7" x14ac:dyDescent="0.35">
      <c r="A5775" t="s">
        <v>11702</v>
      </c>
      <c r="B5775" t="s">
        <v>7317</v>
      </c>
      <c r="C5775" t="s">
        <v>7344</v>
      </c>
      <c r="D5775" t="str">
        <f>IF($B5775="B","",IFERROR(VLOOKUP($C5775,Elster!$I$5:$M$148,3,FALSE),$C5775))</f>
        <v/>
      </c>
      <c r="E5775" t="str">
        <f>IF($B5775="A","",IFERROR(VLOOKUP($C5775,Elster!$I$5:$M$148,3,FALSE),$C5775))</f>
        <v xml:space="preserve">   "MODGRAD"                                          </v>
      </c>
      <c r="F5775">
        <f t="shared" si="180"/>
        <v>45</v>
      </c>
      <c r="G5775" s="2">
        <f t="shared" si="181"/>
        <v>4.9740000000007001E-3</v>
      </c>
    </row>
    <row r="5776" spans="1:7" x14ac:dyDescent="0.35">
      <c r="A5776" t="s">
        <v>11703</v>
      </c>
      <c r="B5776" t="s">
        <v>7317</v>
      </c>
      <c r="C5776" t="s">
        <v>7318</v>
      </c>
      <c r="D5776" t="str">
        <f>IF($B5776="B","",IFERROR(VLOOKUP($C5776,Elster!$I$5:$M$148,3,FALSE),$C5776))</f>
        <v/>
      </c>
      <c r="E5776" t="str">
        <f>IF($B5776="A","",IFERROR(VLOOKUP($C5776,Elster!$I$5:$M$148,3,FALSE),$C5776))</f>
        <v xml:space="preserve">   "SAMMLERISTTEMP"                                   </v>
      </c>
      <c r="F5776">
        <f t="shared" si="180"/>
        <v>13</v>
      </c>
      <c r="G5776" s="2">
        <f t="shared" si="181"/>
        <v>7.5779999999987524E-3</v>
      </c>
    </row>
    <row r="5777" spans="1:7" x14ac:dyDescent="0.35">
      <c r="A5777" t="s">
        <v>11703</v>
      </c>
      <c r="B5777" t="s">
        <v>7319</v>
      </c>
      <c r="C5777" t="s">
        <v>7318</v>
      </c>
      <c r="D5777" t="str">
        <f>IF($B5777="B","",IFERROR(VLOOKUP($C5777,Elster!$I$5:$M$148,3,FALSE),$C5777))</f>
        <v xml:space="preserve">   "SAMMLERISTTEMP"                                   </v>
      </c>
      <c r="E5777" t="str">
        <f>IF($B5777="A","",IFERROR(VLOOKUP($C5777,Elster!$I$5:$M$148,3,FALSE),$C5777))</f>
        <v/>
      </c>
      <c r="F5777">
        <f t="shared" si="180"/>
        <v>13</v>
      </c>
      <c r="G5777" s="2">
        <f t="shared" si="181"/>
        <v>0</v>
      </c>
    </row>
    <row r="5778" spans="1:7" x14ac:dyDescent="0.35">
      <c r="A5778" t="s">
        <v>11704</v>
      </c>
      <c r="B5778" t="s">
        <v>7317</v>
      </c>
      <c r="C5778" t="s">
        <v>7320</v>
      </c>
      <c r="D5778" t="str">
        <f>IF($B5778="B","",IFERROR(VLOOKUP($C5778,Elster!$I$5:$M$148,3,FALSE),$C5778))</f>
        <v/>
      </c>
      <c r="E5778" t="str">
        <f>IF($B5778="A","",IFERROR(VLOOKUP($C5778,Elster!$I$5:$M$148,3,FALSE),$C5778))</f>
        <v>0x000</v>
      </c>
      <c r="F5778">
        <f t="shared" si="180"/>
        <v>0</v>
      </c>
      <c r="G5778" s="2">
        <f t="shared" si="181"/>
        <v>4.9999999999990052E-3</v>
      </c>
    </row>
    <row r="5779" spans="1:7" x14ac:dyDescent="0.35">
      <c r="A5779" t="s">
        <v>11704</v>
      </c>
      <c r="B5779" t="s">
        <v>7319</v>
      </c>
      <c r="C5779" t="s">
        <v>7320</v>
      </c>
      <c r="D5779" t="str">
        <f>IF($B5779="B","",IFERROR(VLOOKUP($C5779,Elster!$I$5:$M$148,3,FALSE),$C5779))</f>
        <v>0x000</v>
      </c>
      <c r="E5779" t="str">
        <f>IF($B5779="A","",IFERROR(VLOOKUP($C5779,Elster!$I$5:$M$148,3,FALSE),$C5779))</f>
        <v/>
      </c>
      <c r="F5779">
        <f t="shared" si="180"/>
        <v>0</v>
      </c>
      <c r="G5779" s="2">
        <f t="shared" si="181"/>
        <v>0</v>
      </c>
    </row>
    <row r="5780" spans="1:7" x14ac:dyDescent="0.35">
      <c r="A5780" t="s">
        <v>11705</v>
      </c>
      <c r="B5780" t="s">
        <v>7319</v>
      </c>
      <c r="C5780" t="s">
        <v>7325</v>
      </c>
      <c r="D5780" t="str">
        <f>IF($B5780="B","",IFERROR(VLOOKUP($C5780,Elster!$I$5:$M$148,3,FALSE),$C5780))</f>
        <v xml:space="preserve">   "SPEICHERSOLLTEMP"                                 </v>
      </c>
      <c r="E5780" t="str">
        <f>IF($B5780="A","",IFERROR(VLOOKUP($C5780,Elster!$I$5:$M$148,3,FALSE),$C5780))</f>
        <v/>
      </c>
      <c r="F5780">
        <f t="shared" si="180"/>
        <v>3</v>
      </c>
      <c r="G5780" s="2">
        <f t="shared" si="181"/>
        <v>4.99900000000153E-3</v>
      </c>
    </row>
    <row r="5781" spans="1:7" x14ac:dyDescent="0.35">
      <c r="A5781" t="s">
        <v>11706</v>
      </c>
      <c r="B5781" t="s">
        <v>7317</v>
      </c>
      <c r="C5781" t="s">
        <v>7325</v>
      </c>
      <c r="D5781" t="str">
        <f>IF($B5781="B","",IFERROR(VLOOKUP($C5781,Elster!$I$5:$M$148,3,FALSE),$C5781))</f>
        <v/>
      </c>
      <c r="E5781" t="str">
        <f>IF($B5781="A","",IFERROR(VLOOKUP($C5781,Elster!$I$5:$M$148,3,FALSE),$C5781))</f>
        <v xml:space="preserve">   "SPEICHERSOLLTEMP"                                 </v>
      </c>
      <c r="F5781">
        <f t="shared" si="180"/>
        <v>3</v>
      </c>
      <c r="G5781" s="2">
        <f t="shared" si="181"/>
        <v>2.5999999998305157E-5</v>
      </c>
    </row>
    <row r="5782" spans="1:7" x14ac:dyDescent="0.35">
      <c r="A5782" t="s">
        <v>11707</v>
      </c>
      <c r="B5782" t="s">
        <v>7317</v>
      </c>
      <c r="C5782" t="s">
        <v>7321</v>
      </c>
      <c r="D5782" t="str">
        <f>IF($B5782="B","",IFERROR(VLOOKUP($C5782,Elster!$I$5:$M$148,3,FALSE),$C5782))</f>
        <v/>
      </c>
      <c r="E5782" t="str">
        <f>IF($B5782="A","",IFERROR(VLOOKUP($C5782,Elster!$I$5:$M$148,3,FALSE),$C5782))</f>
        <v xml:space="preserve">   "FEHLERMELDUNG"                                    </v>
      </c>
      <c r="F5782">
        <f t="shared" si="180"/>
        <v>1</v>
      </c>
      <c r="G5782" s="2">
        <f t="shared" si="181"/>
        <v>5.000000000002558E-3</v>
      </c>
    </row>
    <row r="5783" spans="1:7" x14ac:dyDescent="0.35">
      <c r="A5783" t="s">
        <v>11707</v>
      </c>
      <c r="B5783" t="s">
        <v>7319</v>
      </c>
      <c r="C5783" t="s">
        <v>7321</v>
      </c>
      <c r="D5783" t="str">
        <f>IF($B5783="B","",IFERROR(VLOOKUP($C5783,Elster!$I$5:$M$148,3,FALSE),$C5783))</f>
        <v xml:space="preserve">   "FEHLERMELDUNG"                                    </v>
      </c>
      <c r="E5783" t="str">
        <f>IF($B5783="A","",IFERROR(VLOOKUP($C5783,Elster!$I$5:$M$148,3,FALSE),$C5783))</f>
        <v/>
      </c>
      <c r="F5783">
        <f t="shared" si="180"/>
        <v>1</v>
      </c>
      <c r="G5783" s="2">
        <f t="shared" si="181"/>
        <v>0</v>
      </c>
    </row>
    <row r="5784" spans="1:7" x14ac:dyDescent="0.35">
      <c r="A5784" t="s">
        <v>11708</v>
      </c>
      <c r="B5784" t="s">
        <v>7317</v>
      </c>
      <c r="C5784" t="s">
        <v>7320</v>
      </c>
      <c r="D5784" t="str">
        <f>IF($B5784="B","",IFERROR(VLOOKUP($C5784,Elster!$I$5:$M$148,3,FALSE),$C5784))</f>
        <v/>
      </c>
      <c r="E5784" t="str">
        <f>IF($B5784="A","",IFERROR(VLOOKUP($C5784,Elster!$I$5:$M$148,3,FALSE),$C5784))</f>
        <v>0x000</v>
      </c>
      <c r="F5784">
        <f t="shared" si="180"/>
        <v>0</v>
      </c>
      <c r="G5784" s="2">
        <f t="shared" si="181"/>
        <v>4.9999999999990052E-3</v>
      </c>
    </row>
    <row r="5785" spans="1:7" x14ac:dyDescent="0.35">
      <c r="A5785" t="s">
        <v>11708</v>
      </c>
      <c r="B5785" t="s">
        <v>7319</v>
      </c>
      <c r="C5785" t="s">
        <v>7320</v>
      </c>
      <c r="D5785" t="str">
        <f>IF($B5785="B","",IFERROR(VLOOKUP($C5785,Elster!$I$5:$M$148,3,FALSE),$C5785))</f>
        <v>0x000</v>
      </c>
      <c r="E5785" t="str">
        <f>IF($B5785="A","",IFERROR(VLOOKUP($C5785,Elster!$I$5:$M$148,3,FALSE),$C5785))</f>
        <v/>
      </c>
      <c r="F5785">
        <f t="shared" si="180"/>
        <v>0</v>
      </c>
      <c r="G5785" s="2">
        <f t="shared" si="181"/>
        <v>0</v>
      </c>
    </row>
    <row r="5786" spans="1:7" x14ac:dyDescent="0.35">
      <c r="A5786" t="s">
        <v>11709</v>
      </c>
      <c r="B5786" t="s">
        <v>7317</v>
      </c>
      <c r="C5786" t="s">
        <v>7366</v>
      </c>
      <c r="D5786" t="str">
        <f>IF($B5786="B","",IFERROR(VLOOKUP($C5786,Elster!$I$5:$M$148,3,FALSE),$C5786))</f>
        <v/>
      </c>
      <c r="E5786" t="str">
        <f>IF($B5786="A","",IFERROR(VLOOKUP($C5786,Elster!$I$5:$M$148,3,FALSE),$C5786))</f>
        <v xml:space="preserve">//   "ERWEITERUNGSTELEGRAMM"                            </v>
      </c>
      <c r="F5786">
        <f t="shared" si="180"/>
        <v>250</v>
      </c>
      <c r="G5786" s="2">
        <f t="shared" si="181"/>
        <v>4.9999999999990052E-3</v>
      </c>
    </row>
    <row r="5787" spans="1:7" x14ac:dyDescent="0.35">
      <c r="A5787" t="s">
        <v>11709</v>
      </c>
      <c r="B5787" t="s">
        <v>7319</v>
      </c>
      <c r="C5787" t="s">
        <v>7366</v>
      </c>
      <c r="D5787" t="str">
        <f>IF($B5787="B","",IFERROR(VLOOKUP($C5787,Elster!$I$5:$M$148,3,FALSE),$C5787))</f>
        <v xml:space="preserve">//   "ERWEITERUNGSTELEGRAMM"                            </v>
      </c>
      <c r="E5787" t="str">
        <f>IF($B5787="A","",IFERROR(VLOOKUP($C5787,Elster!$I$5:$M$148,3,FALSE),$C5787))</f>
        <v/>
      </c>
      <c r="F5787">
        <f t="shared" si="180"/>
        <v>250</v>
      </c>
      <c r="G5787" s="2">
        <f t="shared" si="181"/>
        <v>0</v>
      </c>
    </row>
    <row r="5788" spans="1:7" x14ac:dyDescent="0.35">
      <c r="A5788" t="s">
        <v>11710</v>
      </c>
      <c r="B5788" t="s">
        <v>7317</v>
      </c>
      <c r="C5788" t="s">
        <v>7320</v>
      </c>
      <c r="D5788" t="str">
        <f>IF($B5788="B","",IFERROR(VLOOKUP($C5788,Elster!$I$5:$M$148,3,FALSE),$C5788))</f>
        <v/>
      </c>
      <c r="E5788" t="str">
        <f>IF($B5788="A","",IFERROR(VLOOKUP($C5788,Elster!$I$5:$M$148,3,FALSE),$C5788))</f>
        <v>0x000</v>
      </c>
      <c r="F5788">
        <f t="shared" si="180"/>
        <v>0</v>
      </c>
      <c r="G5788" s="2">
        <f t="shared" si="181"/>
        <v>4.9999999999990052E-3</v>
      </c>
    </row>
    <row r="5789" spans="1:7" x14ac:dyDescent="0.35">
      <c r="A5789" t="s">
        <v>11710</v>
      </c>
      <c r="B5789" t="s">
        <v>7319</v>
      </c>
      <c r="C5789" t="s">
        <v>7320</v>
      </c>
      <c r="D5789" t="str">
        <f>IF($B5789="B","",IFERROR(VLOOKUP($C5789,Elster!$I$5:$M$148,3,FALSE),$C5789))</f>
        <v>0x000</v>
      </c>
      <c r="E5789" t="str">
        <f>IF($B5789="A","",IFERROR(VLOOKUP($C5789,Elster!$I$5:$M$148,3,FALSE),$C5789))</f>
        <v/>
      </c>
      <c r="F5789">
        <f t="shared" si="180"/>
        <v>0</v>
      </c>
      <c r="G5789" s="2">
        <f t="shared" si="181"/>
        <v>0</v>
      </c>
    </row>
    <row r="5790" spans="1:7" x14ac:dyDescent="0.35">
      <c r="A5790" t="s">
        <v>11711</v>
      </c>
      <c r="B5790" t="s">
        <v>7317</v>
      </c>
      <c r="C5790" t="s">
        <v>7632</v>
      </c>
      <c r="D5790" t="str">
        <f>IF($B5790="B","",IFERROR(VLOOKUP($C5790,Elster!$I$5:$M$148,3,FALSE),$C5790))</f>
        <v/>
      </c>
      <c r="E5790" t="str">
        <f>IF($B5790="A","",IFERROR(VLOOKUP($C5790,Elster!$I$5:$M$148,3,FALSE),$C5790))</f>
        <v xml:space="preserve">   "EINSTELL_SPEICHERSOLLTEMP"                        </v>
      </c>
      <c r="F5790">
        <f t="shared" si="180"/>
        <v>19</v>
      </c>
      <c r="G5790" s="2">
        <f t="shared" si="181"/>
        <v>5.000000000002558E-3</v>
      </c>
    </row>
    <row r="5791" spans="1:7" x14ac:dyDescent="0.35">
      <c r="A5791" t="s">
        <v>11711</v>
      </c>
      <c r="B5791" t="s">
        <v>7319</v>
      </c>
      <c r="C5791" t="s">
        <v>7632</v>
      </c>
      <c r="D5791" t="str">
        <f>IF($B5791="B","",IFERROR(VLOOKUP($C5791,Elster!$I$5:$M$148,3,FALSE),$C5791))</f>
        <v xml:space="preserve">   "EINSTELL_SPEICHERSOLLTEMP"                        </v>
      </c>
      <c r="E5791" t="str">
        <f>IF($B5791="A","",IFERROR(VLOOKUP($C5791,Elster!$I$5:$M$148,3,FALSE),$C5791))</f>
        <v/>
      </c>
      <c r="F5791">
        <f t="shared" si="180"/>
        <v>19</v>
      </c>
      <c r="G5791" s="2">
        <f t="shared" si="181"/>
        <v>0</v>
      </c>
    </row>
    <row r="5792" spans="1:7" x14ac:dyDescent="0.35">
      <c r="A5792" t="s">
        <v>11712</v>
      </c>
      <c r="B5792" t="s">
        <v>7317</v>
      </c>
      <c r="C5792" t="s">
        <v>7321</v>
      </c>
      <c r="D5792" t="str">
        <f>IF($B5792="B","",IFERROR(VLOOKUP($C5792,Elster!$I$5:$M$148,3,FALSE),$C5792))</f>
        <v/>
      </c>
      <c r="E5792" t="str">
        <f>IF($B5792="A","",IFERROR(VLOOKUP($C5792,Elster!$I$5:$M$148,3,FALSE),$C5792))</f>
        <v xml:space="preserve">   "FEHLERMELDUNG"                                    </v>
      </c>
      <c r="F5792">
        <f t="shared" si="180"/>
        <v>1</v>
      </c>
      <c r="G5792" s="2">
        <f t="shared" si="181"/>
        <v>4.9999999999990052E-3</v>
      </c>
    </row>
    <row r="5793" spans="1:7" x14ac:dyDescent="0.35">
      <c r="A5793" t="s">
        <v>11712</v>
      </c>
      <c r="B5793" t="s">
        <v>7319</v>
      </c>
      <c r="C5793" t="s">
        <v>7321</v>
      </c>
      <c r="D5793" t="str">
        <f>IF($B5793="B","",IFERROR(VLOOKUP($C5793,Elster!$I$5:$M$148,3,FALSE),$C5793))</f>
        <v xml:space="preserve">   "FEHLERMELDUNG"                                    </v>
      </c>
      <c r="E5793" t="str">
        <f>IF($B5793="A","",IFERROR(VLOOKUP($C5793,Elster!$I$5:$M$148,3,FALSE),$C5793))</f>
        <v/>
      </c>
      <c r="F5793">
        <f t="shared" si="180"/>
        <v>1</v>
      </c>
      <c r="G5793" s="2">
        <f t="shared" si="181"/>
        <v>0</v>
      </c>
    </row>
    <row r="5794" spans="1:7" x14ac:dyDescent="0.35">
      <c r="A5794" t="s">
        <v>11713</v>
      </c>
      <c r="B5794" t="s">
        <v>7317</v>
      </c>
      <c r="C5794" t="s">
        <v>7635</v>
      </c>
      <c r="D5794" t="str">
        <f>IF($B5794="B","",IFERROR(VLOOKUP($C5794,Elster!$I$5:$M$148,3,FALSE),$C5794))</f>
        <v/>
      </c>
      <c r="E5794" t="str">
        <f>IF($B5794="A","",IFERROR(VLOOKUP($C5794,Elster!$I$5:$M$148,3,FALSE),$C5794))</f>
        <v>0x0D6</v>
      </c>
      <c r="F5794">
        <f t="shared" si="180"/>
        <v>214</v>
      </c>
      <c r="G5794" s="2">
        <f t="shared" si="181"/>
        <v>4.9999999999990052E-3</v>
      </c>
    </row>
    <row r="5795" spans="1:7" x14ac:dyDescent="0.35">
      <c r="A5795" t="s">
        <v>11713</v>
      </c>
      <c r="B5795" t="s">
        <v>7319</v>
      </c>
      <c r="C5795" t="s">
        <v>7635</v>
      </c>
      <c r="D5795" t="str">
        <f>IF($B5795="B","",IFERROR(VLOOKUP($C5795,Elster!$I$5:$M$148,3,FALSE),$C5795))</f>
        <v>0x0D6</v>
      </c>
      <c r="E5795" t="str">
        <f>IF($B5795="A","",IFERROR(VLOOKUP($C5795,Elster!$I$5:$M$148,3,FALSE),$C5795))</f>
        <v/>
      </c>
      <c r="F5795">
        <f t="shared" si="180"/>
        <v>214</v>
      </c>
      <c r="G5795" s="2">
        <f t="shared" si="181"/>
        <v>0</v>
      </c>
    </row>
    <row r="5796" spans="1:7" x14ac:dyDescent="0.35">
      <c r="A5796" t="s">
        <v>11714</v>
      </c>
      <c r="B5796" t="s">
        <v>7317</v>
      </c>
      <c r="C5796" t="s">
        <v>7321</v>
      </c>
      <c r="D5796" t="str">
        <f>IF($B5796="B","",IFERROR(VLOOKUP($C5796,Elster!$I$5:$M$148,3,FALSE),$C5796))</f>
        <v/>
      </c>
      <c r="E5796" t="str">
        <f>IF($B5796="A","",IFERROR(VLOOKUP($C5796,Elster!$I$5:$M$148,3,FALSE),$C5796))</f>
        <v xml:space="preserve">   "FEHLERMELDUNG"                                    </v>
      </c>
      <c r="F5796">
        <f t="shared" si="180"/>
        <v>1</v>
      </c>
      <c r="G5796" s="2">
        <f t="shared" si="181"/>
        <v>5.000000000002558E-3</v>
      </c>
    </row>
    <row r="5797" spans="1:7" x14ac:dyDescent="0.35">
      <c r="A5797" t="s">
        <v>11714</v>
      </c>
      <c r="B5797" t="s">
        <v>7319</v>
      </c>
      <c r="C5797" t="s">
        <v>7321</v>
      </c>
      <c r="D5797" t="str">
        <f>IF($B5797="B","",IFERROR(VLOOKUP($C5797,Elster!$I$5:$M$148,3,FALSE),$C5797))</f>
        <v xml:space="preserve">   "FEHLERMELDUNG"                                    </v>
      </c>
      <c r="E5797" t="str">
        <f>IF($B5797="A","",IFERROR(VLOOKUP($C5797,Elster!$I$5:$M$148,3,FALSE),$C5797))</f>
        <v/>
      </c>
      <c r="F5797">
        <f t="shared" si="180"/>
        <v>1</v>
      </c>
      <c r="G5797" s="2">
        <f t="shared" si="181"/>
        <v>0</v>
      </c>
    </row>
    <row r="5798" spans="1:7" x14ac:dyDescent="0.35">
      <c r="A5798" t="s">
        <v>11715</v>
      </c>
      <c r="B5798" t="s">
        <v>7317</v>
      </c>
      <c r="C5798" t="s">
        <v>7639</v>
      </c>
      <c r="D5798" t="str">
        <f>IF($B5798="B","",IFERROR(VLOOKUP($C5798,Elster!$I$5:$M$148,3,FALSE),$C5798))</f>
        <v/>
      </c>
      <c r="E5798" t="str">
        <f>IF($B5798="A","",IFERROR(VLOOKUP($C5798,Elster!$I$5:$M$148,3,FALSE),$C5798))</f>
        <v>0x0F5</v>
      </c>
      <c r="F5798">
        <f t="shared" si="180"/>
        <v>245</v>
      </c>
      <c r="G5798" s="2">
        <f t="shared" si="181"/>
        <v>4.9999999999990052E-3</v>
      </c>
    </row>
    <row r="5799" spans="1:7" x14ac:dyDescent="0.35">
      <c r="A5799" t="s">
        <v>11715</v>
      </c>
      <c r="B5799" t="s">
        <v>7319</v>
      </c>
      <c r="C5799" t="s">
        <v>7639</v>
      </c>
      <c r="D5799" t="str">
        <f>IF($B5799="B","",IFERROR(VLOOKUP($C5799,Elster!$I$5:$M$148,3,FALSE),$C5799))</f>
        <v>0x0F5</v>
      </c>
      <c r="E5799" t="str">
        <f>IF($B5799="A","",IFERROR(VLOOKUP($C5799,Elster!$I$5:$M$148,3,FALSE),$C5799))</f>
        <v/>
      </c>
      <c r="F5799">
        <f t="shared" si="180"/>
        <v>245</v>
      </c>
      <c r="G5799" s="2">
        <f t="shared" si="181"/>
        <v>0</v>
      </c>
    </row>
    <row r="5800" spans="1:7" x14ac:dyDescent="0.35">
      <c r="A5800" t="s">
        <v>11716</v>
      </c>
      <c r="B5800" t="s">
        <v>7317</v>
      </c>
      <c r="C5800" t="s">
        <v>7325</v>
      </c>
      <c r="D5800" t="str">
        <f>IF($B5800="B","",IFERROR(VLOOKUP($C5800,Elster!$I$5:$M$148,3,FALSE),$C5800))</f>
        <v/>
      </c>
      <c r="E5800" t="str">
        <f>IF($B5800="A","",IFERROR(VLOOKUP($C5800,Elster!$I$5:$M$148,3,FALSE),$C5800))</f>
        <v xml:space="preserve">   "SPEICHERSOLLTEMP"                                 </v>
      </c>
      <c r="F5800">
        <f t="shared" si="180"/>
        <v>3</v>
      </c>
      <c r="G5800" s="2">
        <f t="shared" si="181"/>
        <v>1.1119000000000767E-2</v>
      </c>
    </row>
    <row r="5801" spans="1:7" x14ac:dyDescent="0.35">
      <c r="A5801" t="s">
        <v>11717</v>
      </c>
      <c r="B5801" t="s">
        <v>7317</v>
      </c>
      <c r="C5801" t="s">
        <v>7320</v>
      </c>
      <c r="D5801" t="str">
        <f>IF($B5801="B","",IFERROR(VLOOKUP($C5801,Elster!$I$5:$M$148,3,FALSE),$C5801))</f>
        <v/>
      </c>
      <c r="E5801" t="str">
        <f>IF($B5801="A","",IFERROR(VLOOKUP($C5801,Elster!$I$5:$M$148,3,FALSE),$C5801))</f>
        <v>0x000</v>
      </c>
      <c r="F5801">
        <f t="shared" si="180"/>
        <v>0</v>
      </c>
      <c r="G5801" s="2">
        <f t="shared" si="181"/>
        <v>4.9739999999971474E-3</v>
      </c>
    </row>
    <row r="5802" spans="1:7" x14ac:dyDescent="0.35">
      <c r="A5802" t="s">
        <v>11718</v>
      </c>
      <c r="B5802" t="s">
        <v>7317</v>
      </c>
      <c r="C5802" t="s">
        <v>7318</v>
      </c>
      <c r="D5802" t="str">
        <f>IF($B5802="B","",IFERROR(VLOOKUP($C5802,Elster!$I$5:$M$148,3,FALSE),$C5802))</f>
        <v/>
      </c>
      <c r="E5802" t="str">
        <f>IF($B5802="A","",IFERROR(VLOOKUP($C5802,Elster!$I$5:$M$148,3,FALSE),$C5802))</f>
        <v xml:space="preserve">   "SAMMLERISTTEMP"                                   </v>
      </c>
      <c r="F5802">
        <f t="shared" si="180"/>
        <v>13</v>
      </c>
      <c r="G5802" s="2">
        <f t="shared" si="181"/>
        <v>4.9740000000007001E-3</v>
      </c>
    </row>
    <row r="5803" spans="1:7" x14ac:dyDescent="0.35">
      <c r="A5803" t="s">
        <v>11719</v>
      </c>
      <c r="B5803" t="s">
        <v>7317</v>
      </c>
      <c r="C5803" t="s">
        <v>7329</v>
      </c>
      <c r="D5803" t="str">
        <f>IF($B5803="B","",IFERROR(VLOOKUP($C5803,Elster!$I$5:$M$148,3,FALSE),$C5803))</f>
        <v/>
      </c>
      <c r="E5803" t="str">
        <f>IF($B5803="A","",IFERROR(VLOOKUP($C5803,Elster!$I$5:$M$148,3,FALSE),$C5803))</f>
        <v xml:space="preserve">   "KESSELSOLLTEMP"                                   </v>
      </c>
      <c r="F5803">
        <f t="shared" si="180"/>
        <v>2</v>
      </c>
      <c r="G5803" s="2">
        <f t="shared" si="181"/>
        <v>4.9480000000023949E-3</v>
      </c>
    </row>
    <row r="5804" spans="1:7" x14ac:dyDescent="0.35">
      <c r="A5804" t="s">
        <v>11720</v>
      </c>
      <c r="B5804" t="s">
        <v>7317</v>
      </c>
      <c r="C5804" t="s">
        <v>7320</v>
      </c>
      <c r="D5804" t="str">
        <f>IF($B5804="B","",IFERROR(VLOOKUP($C5804,Elster!$I$5:$M$148,3,FALSE),$C5804))</f>
        <v/>
      </c>
      <c r="E5804" t="str">
        <f>IF($B5804="A","",IFERROR(VLOOKUP($C5804,Elster!$I$5:$M$148,3,FALSE),$C5804))</f>
        <v>0x000</v>
      </c>
      <c r="F5804">
        <f t="shared" si="180"/>
        <v>0</v>
      </c>
      <c r="G5804" s="2">
        <f t="shared" si="181"/>
        <v>4.9739999999971474E-3</v>
      </c>
    </row>
    <row r="5805" spans="1:7" x14ac:dyDescent="0.35">
      <c r="A5805" t="s">
        <v>11721</v>
      </c>
      <c r="B5805" t="s">
        <v>7317</v>
      </c>
      <c r="C5805" t="s">
        <v>7366</v>
      </c>
      <c r="D5805" t="str">
        <f>IF($B5805="B","",IFERROR(VLOOKUP($C5805,Elster!$I$5:$M$148,3,FALSE),$C5805))</f>
        <v/>
      </c>
      <c r="E5805" t="str">
        <f>IF($B5805="A","",IFERROR(VLOOKUP($C5805,Elster!$I$5:$M$148,3,FALSE),$C5805))</f>
        <v xml:space="preserve">//   "ERWEITERUNGSTELEGRAMM"                            </v>
      </c>
      <c r="F5805">
        <f t="shared" si="180"/>
        <v>250</v>
      </c>
      <c r="G5805" s="2">
        <f t="shared" si="181"/>
        <v>4.9740000000007001E-3</v>
      </c>
    </row>
    <row r="5806" spans="1:7" x14ac:dyDescent="0.35">
      <c r="A5806" t="s">
        <v>11722</v>
      </c>
      <c r="B5806" t="s">
        <v>7317</v>
      </c>
      <c r="C5806" t="s">
        <v>7320</v>
      </c>
      <c r="D5806" t="str">
        <f>IF($B5806="B","",IFERROR(VLOOKUP($C5806,Elster!$I$5:$M$148,3,FALSE),$C5806))</f>
        <v/>
      </c>
      <c r="E5806" t="str">
        <f>IF($B5806="A","",IFERROR(VLOOKUP($C5806,Elster!$I$5:$M$148,3,FALSE),$C5806))</f>
        <v>0x000</v>
      </c>
      <c r="F5806">
        <f t="shared" si="180"/>
        <v>0</v>
      </c>
      <c r="G5806" s="2">
        <f t="shared" si="181"/>
        <v>4.9740000000007001E-3</v>
      </c>
    </row>
    <row r="5807" spans="1:7" x14ac:dyDescent="0.35">
      <c r="A5807" t="s">
        <v>11723</v>
      </c>
      <c r="B5807" t="s">
        <v>7317</v>
      </c>
      <c r="C5807" t="s">
        <v>7632</v>
      </c>
      <c r="D5807" t="str">
        <f>IF($B5807="B","",IFERROR(VLOOKUP($C5807,Elster!$I$5:$M$148,3,FALSE),$C5807))</f>
        <v/>
      </c>
      <c r="E5807" t="str">
        <f>IF($B5807="A","",IFERROR(VLOOKUP($C5807,Elster!$I$5:$M$148,3,FALSE),$C5807))</f>
        <v xml:space="preserve">   "EINSTELL_SPEICHERSOLLTEMP"                        </v>
      </c>
      <c r="F5807">
        <f t="shared" si="180"/>
        <v>19</v>
      </c>
      <c r="G5807" s="2">
        <f t="shared" si="181"/>
        <v>4.947000000001367E-3</v>
      </c>
    </row>
    <row r="5808" spans="1:7" x14ac:dyDescent="0.35">
      <c r="A5808" t="s">
        <v>11724</v>
      </c>
      <c r="B5808" t="s">
        <v>7317</v>
      </c>
      <c r="C5808" t="s">
        <v>7321</v>
      </c>
      <c r="D5808" t="str">
        <f>IF($B5808="B","",IFERROR(VLOOKUP($C5808,Elster!$I$5:$M$148,3,FALSE),$C5808))</f>
        <v/>
      </c>
      <c r="E5808" t="str">
        <f>IF($B5808="A","",IFERROR(VLOOKUP($C5808,Elster!$I$5:$M$148,3,FALSE),$C5808))</f>
        <v xml:space="preserve">   "FEHLERMELDUNG"                                    </v>
      </c>
      <c r="F5808">
        <f t="shared" si="180"/>
        <v>1</v>
      </c>
      <c r="G5808" s="2">
        <f t="shared" si="181"/>
        <v>4.9739999999971474E-3</v>
      </c>
    </row>
    <row r="5809" spans="1:7" x14ac:dyDescent="0.35">
      <c r="A5809" t="s">
        <v>11725</v>
      </c>
      <c r="B5809" t="s">
        <v>7317</v>
      </c>
      <c r="C5809" t="s">
        <v>7635</v>
      </c>
      <c r="D5809" t="str">
        <f>IF($B5809="B","",IFERROR(VLOOKUP($C5809,Elster!$I$5:$M$148,3,FALSE),$C5809))</f>
        <v/>
      </c>
      <c r="E5809" t="str">
        <f>IF($B5809="A","",IFERROR(VLOOKUP($C5809,Elster!$I$5:$M$148,3,FALSE),$C5809))</f>
        <v>0x0D6</v>
      </c>
      <c r="F5809">
        <f t="shared" si="180"/>
        <v>214</v>
      </c>
      <c r="G5809" s="2">
        <f t="shared" si="181"/>
        <v>4.9740000000007001E-3</v>
      </c>
    </row>
    <row r="5810" spans="1:7" x14ac:dyDescent="0.35">
      <c r="A5810" t="s">
        <v>11726</v>
      </c>
      <c r="B5810" t="s">
        <v>7317</v>
      </c>
      <c r="C5810" t="s">
        <v>7321</v>
      </c>
      <c r="D5810" t="str">
        <f>IF($B5810="B","",IFERROR(VLOOKUP($C5810,Elster!$I$5:$M$148,3,FALSE),$C5810))</f>
        <v/>
      </c>
      <c r="E5810" t="str">
        <f>IF($B5810="A","",IFERROR(VLOOKUP($C5810,Elster!$I$5:$M$148,3,FALSE),$C5810))</f>
        <v xml:space="preserve">   "FEHLERMELDUNG"                                    </v>
      </c>
      <c r="F5810">
        <f t="shared" si="180"/>
        <v>1</v>
      </c>
      <c r="G5810" s="2">
        <f t="shared" si="181"/>
        <v>4.9740000000007001E-3</v>
      </c>
    </row>
    <row r="5811" spans="1:7" x14ac:dyDescent="0.35">
      <c r="A5811" t="s">
        <v>11727</v>
      </c>
      <c r="B5811" t="s">
        <v>7317</v>
      </c>
      <c r="C5811" t="s">
        <v>7652</v>
      </c>
      <c r="D5811" t="str">
        <f>IF($B5811="B","",IFERROR(VLOOKUP($C5811,Elster!$I$5:$M$148,3,FALSE),$C5811))</f>
        <v/>
      </c>
      <c r="E5811" t="str">
        <f>IF($B5811="A","",IFERROR(VLOOKUP($C5811,Elster!$I$5:$M$148,3,FALSE),$C5811))</f>
        <v>0x0F6</v>
      </c>
      <c r="F5811">
        <f t="shared" si="180"/>
        <v>246</v>
      </c>
      <c r="G5811" s="2">
        <f t="shared" si="181"/>
        <v>4.9479999999988422E-3</v>
      </c>
    </row>
    <row r="5812" spans="1:7" x14ac:dyDescent="0.35">
      <c r="A5812" t="s">
        <v>11728</v>
      </c>
      <c r="B5812" t="s">
        <v>7317</v>
      </c>
      <c r="C5812" t="s">
        <v>7318</v>
      </c>
      <c r="D5812" t="str">
        <f>IF($B5812="B","",IFERROR(VLOOKUP($C5812,Elster!$I$5:$M$148,3,FALSE),$C5812))</f>
        <v/>
      </c>
      <c r="E5812" t="str">
        <f>IF($B5812="A","",IFERROR(VLOOKUP($C5812,Elster!$I$5:$M$148,3,FALSE),$C5812))</f>
        <v xml:space="preserve">   "SAMMLERISTTEMP"                                   </v>
      </c>
      <c r="F5812">
        <f t="shared" si="180"/>
        <v>13</v>
      </c>
      <c r="G5812" s="2">
        <f t="shared" si="181"/>
        <v>7.1870000000018308E-3</v>
      </c>
    </row>
    <row r="5813" spans="1:7" x14ac:dyDescent="0.35">
      <c r="A5813" t="s">
        <v>11728</v>
      </c>
      <c r="B5813" t="s">
        <v>7319</v>
      </c>
      <c r="C5813" t="s">
        <v>7318</v>
      </c>
      <c r="D5813" t="str">
        <f>IF($B5813="B","",IFERROR(VLOOKUP($C5813,Elster!$I$5:$M$148,3,FALSE),$C5813))</f>
        <v xml:space="preserve">   "SAMMLERISTTEMP"                                   </v>
      </c>
      <c r="E5813" t="str">
        <f>IF($B5813="A","",IFERROR(VLOOKUP($C5813,Elster!$I$5:$M$148,3,FALSE),$C5813))</f>
        <v/>
      </c>
      <c r="F5813">
        <f t="shared" si="180"/>
        <v>13</v>
      </c>
      <c r="G5813" s="2">
        <f t="shared" si="181"/>
        <v>0</v>
      </c>
    </row>
    <row r="5814" spans="1:7" x14ac:dyDescent="0.35">
      <c r="A5814" t="s">
        <v>11729</v>
      </c>
      <c r="B5814" t="s">
        <v>7317</v>
      </c>
      <c r="C5814" t="s">
        <v>7320</v>
      </c>
      <c r="D5814" t="str">
        <f>IF($B5814="B","",IFERROR(VLOOKUP($C5814,Elster!$I$5:$M$148,3,FALSE),$C5814))</f>
        <v/>
      </c>
      <c r="E5814" t="str">
        <f>IF($B5814="A","",IFERROR(VLOOKUP($C5814,Elster!$I$5:$M$148,3,FALSE),$C5814))</f>
        <v>0x000</v>
      </c>
      <c r="F5814">
        <f t="shared" si="180"/>
        <v>0</v>
      </c>
      <c r="G5814" s="2">
        <f t="shared" si="181"/>
        <v>4.9999999999990052E-3</v>
      </c>
    </row>
    <row r="5815" spans="1:7" x14ac:dyDescent="0.35">
      <c r="A5815" t="s">
        <v>11729</v>
      </c>
      <c r="B5815" t="s">
        <v>7319</v>
      </c>
      <c r="C5815" t="s">
        <v>7320</v>
      </c>
      <c r="D5815" t="str">
        <f>IF($B5815="B","",IFERROR(VLOOKUP($C5815,Elster!$I$5:$M$148,3,FALSE),$C5815))</f>
        <v>0x000</v>
      </c>
      <c r="E5815" t="str">
        <f>IF($B5815="A","",IFERROR(VLOOKUP($C5815,Elster!$I$5:$M$148,3,FALSE),$C5815))</f>
        <v/>
      </c>
      <c r="F5815">
        <f t="shared" si="180"/>
        <v>0</v>
      </c>
      <c r="G5815" s="2">
        <f t="shared" si="181"/>
        <v>0</v>
      </c>
    </row>
    <row r="5816" spans="1:7" x14ac:dyDescent="0.35">
      <c r="A5816" t="s">
        <v>11730</v>
      </c>
      <c r="B5816" t="s">
        <v>7317</v>
      </c>
      <c r="C5816" t="s">
        <v>7325</v>
      </c>
      <c r="D5816" t="str">
        <f>IF($B5816="B","",IFERROR(VLOOKUP($C5816,Elster!$I$5:$M$148,3,FALSE),$C5816))</f>
        <v/>
      </c>
      <c r="E5816" t="str">
        <f>IF($B5816="A","",IFERROR(VLOOKUP($C5816,Elster!$I$5:$M$148,3,FALSE),$C5816))</f>
        <v xml:space="preserve">   "SPEICHERSOLLTEMP"                                 </v>
      </c>
      <c r="F5816">
        <f t="shared" si="180"/>
        <v>3</v>
      </c>
      <c r="G5816" s="2">
        <f t="shared" si="181"/>
        <v>4.9999999999990052E-3</v>
      </c>
    </row>
    <row r="5817" spans="1:7" x14ac:dyDescent="0.35">
      <c r="A5817" t="s">
        <v>11730</v>
      </c>
      <c r="B5817" t="s">
        <v>7319</v>
      </c>
      <c r="C5817" t="s">
        <v>7325</v>
      </c>
      <c r="D5817" t="str">
        <f>IF($B5817="B","",IFERROR(VLOOKUP($C5817,Elster!$I$5:$M$148,3,FALSE),$C5817))</f>
        <v xml:space="preserve">   "SPEICHERSOLLTEMP"                                 </v>
      </c>
      <c r="E5817" t="str">
        <f>IF($B5817="A","",IFERROR(VLOOKUP($C5817,Elster!$I$5:$M$148,3,FALSE),$C5817))</f>
        <v/>
      </c>
      <c r="F5817">
        <f t="shared" si="180"/>
        <v>3</v>
      </c>
      <c r="G5817" s="2">
        <f t="shared" si="181"/>
        <v>0</v>
      </c>
    </row>
    <row r="5818" spans="1:7" x14ac:dyDescent="0.35">
      <c r="A5818" t="s">
        <v>11731</v>
      </c>
      <c r="B5818" t="s">
        <v>7317</v>
      </c>
      <c r="C5818" t="s">
        <v>7321</v>
      </c>
      <c r="D5818" t="str">
        <f>IF($B5818="B","",IFERROR(VLOOKUP($C5818,Elster!$I$5:$M$148,3,FALSE),$C5818))</f>
        <v/>
      </c>
      <c r="E5818" t="str">
        <f>IF($B5818="A","",IFERROR(VLOOKUP($C5818,Elster!$I$5:$M$148,3,FALSE),$C5818))</f>
        <v xml:space="preserve">   "FEHLERMELDUNG"                                    </v>
      </c>
      <c r="F5818">
        <f t="shared" si="180"/>
        <v>1</v>
      </c>
      <c r="G5818" s="2">
        <f t="shared" si="181"/>
        <v>5.000000000002558E-3</v>
      </c>
    </row>
    <row r="5819" spans="1:7" x14ac:dyDescent="0.35">
      <c r="A5819" t="s">
        <v>11731</v>
      </c>
      <c r="B5819" t="s">
        <v>7319</v>
      </c>
      <c r="C5819" t="s">
        <v>7321</v>
      </c>
      <c r="D5819" t="str">
        <f>IF($B5819="B","",IFERROR(VLOOKUP($C5819,Elster!$I$5:$M$148,3,FALSE),$C5819))</f>
        <v xml:space="preserve">   "FEHLERMELDUNG"                                    </v>
      </c>
      <c r="E5819" t="str">
        <f>IF($B5819="A","",IFERROR(VLOOKUP($C5819,Elster!$I$5:$M$148,3,FALSE),$C5819))</f>
        <v/>
      </c>
      <c r="F5819">
        <f t="shared" si="180"/>
        <v>1</v>
      </c>
      <c r="G5819" s="2">
        <f t="shared" si="181"/>
        <v>0</v>
      </c>
    </row>
    <row r="5820" spans="1:7" x14ac:dyDescent="0.35">
      <c r="A5820" t="s">
        <v>11732</v>
      </c>
      <c r="B5820" t="s">
        <v>7317</v>
      </c>
      <c r="C5820" t="s">
        <v>7320</v>
      </c>
      <c r="D5820" t="str">
        <f>IF($B5820="B","",IFERROR(VLOOKUP($C5820,Elster!$I$5:$M$148,3,FALSE),$C5820))</f>
        <v/>
      </c>
      <c r="E5820" t="str">
        <f>IF($B5820="A","",IFERROR(VLOOKUP($C5820,Elster!$I$5:$M$148,3,FALSE),$C5820))</f>
        <v>0x000</v>
      </c>
      <c r="F5820">
        <f t="shared" si="180"/>
        <v>0</v>
      </c>
      <c r="G5820" s="2">
        <f t="shared" si="181"/>
        <v>4.9999999999990052E-3</v>
      </c>
    </row>
    <row r="5821" spans="1:7" x14ac:dyDescent="0.35">
      <c r="A5821" t="s">
        <v>11732</v>
      </c>
      <c r="B5821" t="s">
        <v>7319</v>
      </c>
      <c r="C5821" t="s">
        <v>7320</v>
      </c>
      <c r="D5821" t="str">
        <f>IF($B5821="B","",IFERROR(VLOOKUP($C5821,Elster!$I$5:$M$148,3,FALSE),$C5821))</f>
        <v>0x000</v>
      </c>
      <c r="E5821" t="str">
        <f>IF($B5821="A","",IFERROR(VLOOKUP($C5821,Elster!$I$5:$M$148,3,FALSE),$C5821))</f>
        <v/>
      </c>
      <c r="F5821">
        <f t="shared" si="180"/>
        <v>0</v>
      </c>
      <c r="G5821" s="2">
        <f t="shared" si="181"/>
        <v>0</v>
      </c>
    </row>
    <row r="5822" spans="1:7" x14ac:dyDescent="0.35">
      <c r="A5822" t="s">
        <v>11733</v>
      </c>
      <c r="B5822" t="s">
        <v>7317</v>
      </c>
      <c r="C5822" t="s">
        <v>7366</v>
      </c>
      <c r="D5822" t="str">
        <f>IF($B5822="B","",IFERROR(VLOOKUP($C5822,Elster!$I$5:$M$148,3,FALSE),$C5822))</f>
        <v/>
      </c>
      <c r="E5822" t="str">
        <f>IF($B5822="A","",IFERROR(VLOOKUP($C5822,Elster!$I$5:$M$148,3,FALSE),$C5822))</f>
        <v xml:space="preserve">//   "ERWEITERUNGSTELEGRAMM"                            </v>
      </c>
      <c r="F5822">
        <f t="shared" si="180"/>
        <v>250</v>
      </c>
      <c r="G5822" s="2">
        <f t="shared" si="181"/>
        <v>4.9999999999990052E-3</v>
      </c>
    </row>
    <row r="5823" spans="1:7" x14ac:dyDescent="0.35">
      <c r="A5823" t="s">
        <v>11733</v>
      </c>
      <c r="B5823" t="s">
        <v>7319</v>
      </c>
      <c r="C5823" t="s">
        <v>7366</v>
      </c>
      <c r="D5823" t="str">
        <f>IF($B5823="B","",IFERROR(VLOOKUP($C5823,Elster!$I$5:$M$148,3,FALSE),$C5823))</f>
        <v xml:space="preserve">//   "ERWEITERUNGSTELEGRAMM"                            </v>
      </c>
      <c r="E5823" t="str">
        <f>IF($B5823="A","",IFERROR(VLOOKUP($C5823,Elster!$I$5:$M$148,3,FALSE),$C5823))</f>
        <v/>
      </c>
      <c r="F5823">
        <f t="shared" si="180"/>
        <v>250</v>
      </c>
      <c r="G5823" s="2">
        <f t="shared" si="181"/>
        <v>0</v>
      </c>
    </row>
    <row r="5824" spans="1:7" x14ac:dyDescent="0.35">
      <c r="A5824" t="s">
        <v>11734</v>
      </c>
      <c r="B5824" t="s">
        <v>7317</v>
      </c>
      <c r="C5824" t="s">
        <v>7347</v>
      </c>
      <c r="D5824" t="str">
        <f>IF($B5824="B","",IFERROR(VLOOKUP($C5824,Elster!$I$5:$M$148,3,FALSE),$C5824))</f>
        <v/>
      </c>
      <c r="E5824" t="str">
        <f>IF($B5824="A","",IFERROR(VLOOKUP($C5824,Elster!$I$5:$M$148,3,FALSE),$C5824))</f>
        <v xml:space="preserve">   "DATUM"                                            </v>
      </c>
      <c r="F5824">
        <f t="shared" si="180"/>
        <v>10</v>
      </c>
      <c r="G5824" s="2">
        <f t="shared" si="181"/>
        <v>4.9999999999990052E-3</v>
      </c>
    </row>
    <row r="5825" spans="1:7" x14ac:dyDescent="0.35">
      <c r="A5825" t="s">
        <v>11734</v>
      </c>
      <c r="B5825" t="s">
        <v>7319</v>
      </c>
      <c r="C5825" t="s">
        <v>7347</v>
      </c>
      <c r="D5825" t="str">
        <f>IF($B5825="B","",IFERROR(VLOOKUP($C5825,Elster!$I$5:$M$148,3,FALSE),$C5825))</f>
        <v xml:space="preserve">   "DATUM"                                            </v>
      </c>
      <c r="E5825" t="str">
        <f>IF($B5825="A","",IFERROR(VLOOKUP($C5825,Elster!$I$5:$M$148,3,FALSE),$C5825))</f>
        <v/>
      </c>
      <c r="F5825">
        <f t="shared" si="180"/>
        <v>10</v>
      </c>
      <c r="G5825" s="2">
        <f t="shared" si="181"/>
        <v>0</v>
      </c>
    </row>
    <row r="5826" spans="1:7" x14ac:dyDescent="0.35">
      <c r="A5826" t="s">
        <v>11735</v>
      </c>
      <c r="B5826" t="s">
        <v>7317</v>
      </c>
      <c r="C5826" t="s">
        <v>7339</v>
      </c>
      <c r="D5826" t="str">
        <f>IF($B5826="B","",IFERROR(VLOOKUP($C5826,Elster!$I$5:$M$148,3,FALSE),$C5826))</f>
        <v/>
      </c>
      <c r="E5826" t="str">
        <f>IF($B5826="A","",IFERROR(VLOOKUP($C5826,Elster!$I$5:$M$148,3,FALSE),$C5826))</f>
        <v xml:space="preserve">   "RAUMSOLLTEMP_II"                                  </v>
      </c>
      <c r="F5826">
        <f t="shared" si="180"/>
        <v>6</v>
      </c>
      <c r="G5826" s="2">
        <f t="shared" si="181"/>
        <v>5.000000000002558E-3</v>
      </c>
    </row>
    <row r="5827" spans="1:7" x14ac:dyDescent="0.35">
      <c r="A5827" t="s">
        <v>11735</v>
      </c>
      <c r="B5827" t="s">
        <v>7319</v>
      </c>
      <c r="C5827" t="s">
        <v>7339</v>
      </c>
      <c r="D5827" t="str">
        <f>IF($B5827="B","",IFERROR(VLOOKUP($C5827,Elster!$I$5:$M$148,3,FALSE),$C5827))</f>
        <v xml:space="preserve">   "RAUMSOLLTEMP_II"                                  </v>
      </c>
      <c r="E5827" t="str">
        <f>IF($B5827="A","",IFERROR(VLOOKUP($C5827,Elster!$I$5:$M$148,3,FALSE),$C5827))</f>
        <v/>
      </c>
      <c r="F5827">
        <f t="shared" ref="F5827:F5890" si="182">HEX2DEC(REPLACE(C5827,1,2,""))</f>
        <v>6</v>
      </c>
      <c r="G5827" s="2">
        <f t="shared" si="181"/>
        <v>0</v>
      </c>
    </row>
    <row r="5828" spans="1:7" x14ac:dyDescent="0.35">
      <c r="A5828" t="s">
        <v>11736</v>
      </c>
      <c r="B5828" t="s">
        <v>7317</v>
      </c>
      <c r="C5828" t="s">
        <v>7320</v>
      </c>
      <c r="D5828" t="str">
        <f>IF($B5828="B","",IFERROR(VLOOKUP($C5828,Elster!$I$5:$M$148,3,FALSE),$C5828))</f>
        <v/>
      </c>
      <c r="E5828" t="str">
        <f>IF($B5828="A","",IFERROR(VLOOKUP($C5828,Elster!$I$5:$M$148,3,FALSE),$C5828))</f>
        <v>0x000</v>
      </c>
      <c r="F5828">
        <f t="shared" si="182"/>
        <v>0</v>
      </c>
      <c r="G5828" s="2">
        <f t="shared" ref="G5828:G5891" si="183">SUBSTITUTE(A5828,"s","")-SUBSTITUTE(A5827,"s","")</f>
        <v>4.9999999999990052E-3</v>
      </c>
    </row>
    <row r="5829" spans="1:7" x14ac:dyDescent="0.35">
      <c r="A5829" t="s">
        <v>11736</v>
      </c>
      <c r="B5829" t="s">
        <v>7319</v>
      </c>
      <c r="C5829" t="s">
        <v>7320</v>
      </c>
      <c r="D5829" t="str">
        <f>IF($B5829="B","",IFERROR(VLOOKUP($C5829,Elster!$I$5:$M$148,3,FALSE),$C5829))</f>
        <v>0x000</v>
      </c>
      <c r="E5829" t="str">
        <f>IF($B5829="A","",IFERROR(VLOOKUP($C5829,Elster!$I$5:$M$148,3,FALSE),$C5829))</f>
        <v/>
      </c>
      <c r="F5829">
        <f t="shared" si="182"/>
        <v>0</v>
      </c>
      <c r="G5829" s="2">
        <f t="shared" si="183"/>
        <v>0</v>
      </c>
    </row>
    <row r="5830" spans="1:7" x14ac:dyDescent="0.35">
      <c r="A5830" t="s">
        <v>11737</v>
      </c>
      <c r="B5830" t="s">
        <v>7319</v>
      </c>
      <c r="C5830" t="s">
        <v>7664</v>
      </c>
      <c r="D5830" t="str">
        <f>IF($B5830="B","",IFERROR(VLOOKUP($C5830,Elster!$I$5:$M$148,3,FALSE),$C5830))</f>
        <v xml:space="preserve">   "SAMMLER_PUMPE"                                    </v>
      </c>
      <c r="E5830" t="str">
        <f>IF($B5830="A","",IFERROR(VLOOKUP($C5830,Elster!$I$5:$M$148,3,FALSE),$C5830))</f>
        <v/>
      </c>
      <c r="F5830">
        <f t="shared" si="182"/>
        <v>100</v>
      </c>
      <c r="G5830" s="2">
        <f t="shared" si="183"/>
        <v>4.99900000000153E-3</v>
      </c>
    </row>
    <row r="5831" spans="1:7" x14ac:dyDescent="0.35">
      <c r="A5831" t="s">
        <v>11738</v>
      </c>
      <c r="B5831" t="s">
        <v>7317</v>
      </c>
      <c r="C5831" t="s">
        <v>7664</v>
      </c>
      <c r="D5831" t="str">
        <f>IF($B5831="B","",IFERROR(VLOOKUP($C5831,Elster!$I$5:$M$148,3,FALSE),$C5831))</f>
        <v/>
      </c>
      <c r="E5831" t="str">
        <f>IF($B5831="A","",IFERROR(VLOOKUP($C5831,Elster!$I$5:$M$148,3,FALSE),$C5831))</f>
        <v xml:space="preserve">   "SAMMLER_PUMPE"                                    </v>
      </c>
      <c r="F5831">
        <f t="shared" si="182"/>
        <v>100</v>
      </c>
      <c r="G5831" s="2">
        <f t="shared" si="183"/>
        <v>2.5999999998305157E-5</v>
      </c>
    </row>
    <row r="5832" spans="1:7" x14ac:dyDescent="0.35">
      <c r="A5832" t="s">
        <v>11739</v>
      </c>
      <c r="B5832" t="s">
        <v>7319</v>
      </c>
      <c r="C5832" t="s">
        <v>7321</v>
      </c>
      <c r="D5832" t="str">
        <f>IF($B5832="B","",IFERROR(VLOOKUP($C5832,Elster!$I$5:$M$148,3,FALSE),$C5832))</f>
        <v xml:space="preserve">   "FEHLERMELDUNG"                                    </v>
      </c>
      <c r="E5832" t="str">
        <f>IF($B5832="A","",IFERROR(VLOOKUP($C5832,Elster!$I$5:$M$148,3,FALSE),$C5832))</f>
        <v/>
      </c>
      <c r="F5832">
        <f t="shared" si="182"/>
        <v>1</v>
      </c>
      <c r="G5832" s="2">
        <f t="shared" si="183"/>
        <v>4.9740000000007001E-3</v>
      </c>
    </row>
    <row r="5833" spans="1:7" x14ac:dyDescent="0.35">
      <c r="A5833" t="s">
        <v>11740</v>
      </c>
      <c r="B5833" t="s">
        <v>7317</v>
      </c>
      <c r="C5833" t="s">
        <v>7321</v>
      </c>
      <c r="D5833" t="str">
        <f>IF($B5833="B","",IFERROR(VLOOKUP($C5833,Elster!$I$5:$M$148,3,FALSE),$C5833))</f>
        <v/>
      </c>
      <c r="E5833" t="str">
        <f>IF($B5833="A","",IFERROR(VLOOKUP($C5833,Elster!$I$5:$M$148,3,FALSE),$C5833))</f>
        <v xml:space="preserve">   "FEHLERMELDUNG"                                    </v>
      </c>
      <c r="F5833">
        <f t="shared" si="182"/>
        <v>1</v>
      </c>
      <c r="G5833" s="2">
        <f t="shared" si="183"/>
        <v>2.5999999998305157E-5</v>
      </c>
    </row>
    <row r="5834" spans="1:7" x14ac:dyDescent="0.35">
      <c r="A5834" t="s">
        <v>11741</v>
      </c>
      <c r="B5834" t="s">
        <v>7319</v>
      </c>
      <c r="C5834" t="s">
        <v>7667</v>
      </c>
      <c r="D5834" t="str">
        <f>IF($B5834="B","",IFERROR(VLOOKUP($C5834,Elster!$I$5:$M$148,3,FALSE),$C5834))</f>
        <v xml:space="preserve">   "EINSTRAHLUNGS_SENSOR"                             </v>
      </c>
      <c r="E5834" t="str">
        <f>IF($B5834="A","",IFERROR(VLOOKUP($C5834,Elster!$I$5:$M$148,3,FALSE),$C5834))</f>
        <v/>
      </c>
      <c r="F5834">
        <f t="shared" si="182"/>
        <v>127</v>
      </c>
      <c r="G5834" s="2">
        <f t="shared" si="183"/>
        <v>4.9740000000007001E-3</v>
      </c>
    </row>
    <row r="5835" spans="1:7" x14ac:dyDescent="0.35">
      <c r="A5835" t="s">
        <v>11742</v>
      </c>
      <c r="B5835" t="s">
        <v>7317</v>
      </c>
      <c r="C5835" t="s">
        <v>7667</v>
      </c>
      <c r="D5835" t="str">
        <f>IF($B5835="B","",IFERROR(VLOOKUP($C5835,Elster!$I$5:$M$148,3,FALSE),$C5835))</f>
        <v/>
      </c>
      <c r="E5835" t="str">
        <f>IF($B5835="A","",IFERROR(VLOOKUP($C5835,Elster!$I$5:$M$148,3,FALSE),$C5835))</f>
        <v xml:space="preserve">   "EINSTRAHLUNGS_SENSOR"                             </v>
      </c>
      <c r="F5835">
        <f t="shared" si="182"/>
        <v>127</v>
      </c>
      <c r="G5835" s="2">
        <f t="shared" si="183"/>
        <v>2.600000000185787E-5</v>
      </c>
    </row>
    <row r="5836" spans="1:7" x14ac:dyDescent="0.35">
      <c r="A5836" t="s">
        <v>11743</v>
      </c>
      <c r="B5836" t="s">
        <v>7317</v>
      </c>
      <c r="C5836" t="s">
        <v>7325</v>
      </c>
      <c r="D5836" t="str">
        <f>IF($B5836="B","",IFERROR(VLOOKUP($C5836,Elster!$I$5:$M$148,3,FALSE),$C5836))</f>
        <v/>
      </c>
      <c r="E5836" t="str">
        <f>IF($B5836="A","",IFERROR(VLOOKUP($C5836,Elster!$I$5:$M$148,3,FALSE),$C5836))</f>
        <v xml:space="preserve">   "SPEICHERSOLLTEMP"                                 </v>
      </c>
      <c r="F5836">
        <f t="shared" si="182"/>
        <v>3</v>
      </c>
      <c r="G5836" s="2">
        <f t="shared" si="183"/>
        <v>1.1510999999998717E-2</v>
      </c>
    </row>
    <row r="5837" spans="1:7" x14ac:dyDescent="0.35">
      <c r="A5837" t="s">
        <v>11744</v>
      </c>
      <c r="B5837" t="s">
        <v>7317</v>
      </c>
      <c r="C5837" t="s">
        <v>7320</v>
      </c>
      <c r="D5837" t="str">
        <f>IF($B5837="B","",IFERROR(VLOOKUP($C5837,Elster!$I$5:$M$148,3,FALSE),$C5837))</f>
        <v/>
      </c>
      <c r="E5837" t="str">
        <f>IF($B5837="A","",IFERROR(VLOOKUP($C5837,Elster!$I$5:$M$148,3,FALSE),$C5837))</f>
        <v>0x000</v>
      </c>
      <c r="F5837">
        <f t="shared" si="182"/>
        <v>0</v>
      </c>
      <c r="G5837" s="2">
        <f t="shared" si="183"/>
        <v>4.9729999999996721E-3</v>
      </c>
    </row>
    <row r="5838" spans="1:7" x14ac:dyDescent="0.35">
      <c r="A5838" t="s">
        <v>11745</v>
      </c>
      <c r="B5838" t="s">
        <v>7317</v>
      </c>
      <c r="C5838" t="s">
        <v>7318</v>
      </c>
      <c r="D5838" t="str">
        <f>IF($B5838="B","",IFERROR(VLOOKUP($C5838,Elster!$I$5:$M$148,3,FALSE),$C5838))</f>
        <v/>
      </c>
      <c r="E5838" t="str">
        <f>IF($B5838="A","",IFERROR(VLOOKUP($C5838,Elster!$I$5:$M$148,3,FALSE),$C5838))</f>
        <v xml:space="preserve">   "SAMMLERISTTEMP"                                   </v>
      </c>
      <c r="F5838">
        <f t="shared" si="182"/>
        <v>13</v>
      </c>
      <c r="G5838" s="2">
        <f t="shared" si="183"/>
        <v>4.9479999999988422E-3</v>
      </c>
    </row>
    <row r="5839" spans="1:7" x14ac:dyDescent="0.35">
      <c r="A5839" t="s">
        <v>11746</v>
      </c>
      <c r="B5839" t="s">
        <v>7317</v>
      </c>
      <c r="C5839" t="s">
        <v>7329</v>
      </c>
      <c r="D5839" t="str">
        <f>IF($B5839="B","",IFERROR(VLOOKUP($C5839,Elster!$I$5:$M$148,3,FALSE),$C5839))</f>
        <v/>
      </c>
      <c r="E5839" t="str">
        <f>IF($B5839="A","",IFERROR(VLOOKUP($C5839,Elster!$I$5:$M$148,3,FALSE),$C5839))</f>
        <v xml:space="preserve">   "KESSELSOLLTEMP"                                   </v>
      </c>
      <c r="F5839">
        <f t="shared" si="182"/>
        <v>2</v>
      </c>
      <c r="G5839" s="2">
        <f t="shared" si="183"/>
        <v>4.9740000000007001E-3</v>
      </c>
    </row>
    <row r="5840" spans="1:7" x14ac:dyDescent="0.35">
      <c r="A5840" t="s">
        <v>11747</v>
      </c>
      <c r="B5840" t="s">
        <v>7317</v>
      </c>
      <c r="C5840" t="s">
        <v>7320</v>
      </c>
      <c r="D5840" t="str">
        <f>IF($B5840="B","",IFERROR(VLOOKUP($C5840,Elster!$I$5:$M$148,3,FALSE),$C5840))</f>
        <v/>
      </c>
      <c r="E5840" t="str">
        <f>IF($B5840="A","",IFERROR(VLOOKUP($C5840,Elster!$I$5:$M$148,3,FALSE),$C5840))</f>
        <v>0x000</v>
      </c>
      <c r="F5840">
        <f t="shared" si="182"/>
        <v>0</v>
      </c>
      <c r="G5840" s="2">
        <f t="shared" si="183"/>
        <v>4.9740000000007001E-3</v>
      </c>
    </row>
    <row r="5841" spans="1:7" x14ac:dyDescent="0.35">
      <c r="A5841" t="s">
        <v>11748</v>
      </c>
      <c r="B5841" t="s">
        <v>7317</v>
      </c>
      <c r="C5841" t="s">
        <v>7366</v>
      </c>
      <c r="D5841" t="str">
        <f>IF($B5841="B","",IFERROR(VLOOKUP($C5841,Elster!$I$5:$M$148,3,FALSE),$C5841))</f>
        <v/>
      </c>
      <c r="E5841" t="str">
        <f>IF($B5841="A","",IFERROR(VLOOKUP($C5841,Elster!$I$5:$M$148,3,FALSE),$C5841))</f>
        <v xml:space="preserve">//   "ERWEITERUNGSTELEGRAMM"                            </v>
      </c>
      <c r="F5841">
        <f t="shared" si="182"/>
        <v>250</v>
      </c>
      <c r="G5841" s="2">
        <f t="shared" si="183"/>
        <v>4.9740000000007001E-3</v>
      </c>
    </row>
    <row r="5842" spans="1:7" x14ac:dyDescent="0.35">
      <c r="A5842" t="s">
        <v>11749</v>
      </c>
      <c r="B5842" t="s">
        <v>7317</v>
      </c>
      <c r="C5842" t="s">
        <v>7347</v>
      </c>
      <c r="D5842" t="str">
        <f>IF($B5842="B","",IFERROR(VLOOKUP($C5842,Elster!$I$5:$M$148,3,FALSE),$C5842))</f>
        <v/>
      </c>
      <c r="E5842" t="str">
        <f>IF($B5842="A","",IFERROR(VLOOKUP($C5842,Elster!$I$5:$M$148,3,FALSE),$C5842))</f>
        <v xml:space="preserve">   "DATUM"                                            </v>
      </c>
      <c r="F5842">
        <f t="shared" si="182"/>
        <v>10</v>
      </c>
      <c r="G5842" s="2">
        <f t="shared" si="183"/>
        <v>4.9479999999988422E-3</v>
      </c>
    </row>
    <row r="5843" spans="1:7" x14ac:dyDescent="0.35">
      <c r="A5843" t="s">
        <v>11750</v>
      </c>
      <c r="B5843" t="s">
        <v>7317</v>
      </c>
      <c r="C5843" t="s">
        <v>7339</v>
      </c>
      <c r="D5843" t="str">
        <f>IF($B5843="B","",IFERROR(VLOOKUP($C5843,Elster!$I$5:$M$148,3,FALSE),$C5843))</f>
        <v/>
      </c>
      <c r="E5843" t="str">
        <f>IF($B5843="A","",IFERROR(VLOOKUP($C5843,Elster!$I$5:$M$148,3,FALSE),$C5843))</f>
        <v xml:space="preserve">   "RAUMSOLLTEMP_II"                                  </v>
      </c>
      <c r="F5843">
        <f t="shared" si="182"/>
        <v>6</v>
      </c>
      <c r="G5843" s="2">
        <f t="shared" si="183"/>
        <v>4.9740000000007001E-3</v>
      </c>
    </row>
    <row r="5844" spans="1:7" x14ac:dyDescent="0.35">
      <c r="A5844" t="s">
        <v>11751</v>
      </c>
      <c r="B5844" t="s">
        <v>7317</v>
      </c>
      <c r="C5844" t="s">
        <v>7320</v>
      </c>
      <c r="D5844" t="str">
        <f>IF($B5844="B","",IFERROR(VLOOKUP($C5844,Elster!$I$5:$M$148,3,FALSE),$C5844))</f>
        <v/>
      </c>
      <c r="E5844" t="str">
        <f>IF($B5844="A","",IFERROR(VLOOKUP($C5844,Elster!$I$5:$M$148,3,FALSE),$C5844))</f>
        <v>0x000</v>
      </c>
      <c r="F5844">
        <f t="shared" si="182"/>
        <v>0</v>
      </c>
      <c r="G5844" s="2">
        <f t="shared" si="183"/>
        <v>4.9729999999996721E-3</v>
      </c>
    </row>
    <row r="5845" spans="1:7" x14ac:dyDescent="0.35">
      <c r="A5845" t="s">
        <v>11752</v>
      </c>
      <c r="B5845" t="s">
        <v>7317</v>
      </c>
      <c r="C5845" t="s">
        <v>7664</v>
      </c>
      <c r="D5845" t="str">
        <f>IF($B5845="B","",IFERROR(VLOOKUP($C5845,Elster!$I$5:$M$148,3,FALSE),$C5845))</f>
        <v/>
      </c>
      <c r="E5845" t="str">
        <f>IF($B5845="A","",IFERROR(VLOOKUP($C5845,Elster!$I$5:$M$148,3,FALSE),$C5845))</f>
        <v xml:space="preserve">   "SAMMLER_PUMPE"                                    </v>
      </c>
      <c r="F5845">
        <f t="shared" si="182"/>
        <v>100</v>
      </c>
      <c r="G5845" s="2">
        <f t="shared" si="183"/>
        <v>4.9479999999988422E-3</v>
      </c>
    </row>
    <row r="5846" spans="1:7" x14ac:dyDescent="0.35">
      <c r="A5846" t="s">
        <v>11753</v>
      </c>
      <c r="B5846" t="s">
        <v>7317</v>
      </c>
      <c r="C5846" t="s">
        <v>7321</v>
      </c>
      <c r="D5846" t="str">
        <f>IF($B5846="B","",IFERROR(VLOOKUP($C5846,Elster!$I$5:$M$148,3,FALSE),$C5846))</f>
        <v/>
      </c>
      <c r="E5846" t="str">
        <f>IF($B5846="A","",IFERROR(VLOOKUP($C5846,Elster!$I$5:$M$148,3,FALSE),$C5846))</f>
        <v xml:space="preserve">   "FEHLERMELDUNG"                                    </v>
      </c>
      <c r="F5846">
        <f t="shared" si="182"/>
        <v>1</v>
      </c>
      <c r="G5846" s="2">
        <f t="shared" si="183"/>
        <v>4.9740000000007001E-3</v>
      </c>
    </row>
    <row r="5847" spans="1:7" x14ac:dyDescent="0.35">
      <c r="A5847" t="s">
        <v>11754</v>
      </c>
      <c r="B5847" t="s">
        <v>7317</v>
      </c>
      <c r="C5847" t="s">
        <v>7368</v>
      </c>
      <c r="D5847" t="str">
        <f>IF($B5847="B","",IFERROR(VLOOKUP($C5847,Elster!$I$5:$M$148,3,FALSE),$C5847))</f>
        <v/>
      </c>
      <c r="E5847" t="str">
        <f>IF($B5847="A","",IFERROR(VLOOKUP($C5847,Elster!$I$5:$M$148,3,FALSE),$C5847))</f>
        <v xml:space="preserve">   "ECO_AKZEPTANZ_WW"                                 </v>
      </c>
      <c r="F5847">
        <f t="shared" si="182"/>
        <v>128</v>
      </c>
      <c r="G5847" s="2">
        <f t="shared" si="183"/>
        <v>4.9740000000007001E-3</v>
      </c>
    </row>
    <row r="5848" spans="1:7" x14ac:dyDescent="0.35">
      <c r="A5848" t="s">
        <v>11755</v>
      </c>
      <c r="B5848" t="s">
        <v>7317</v>
      </c>
      <c r="C5848" t="s">
        <v>7318</v>
      </c>
      <c r="D5848" t="str">
        <f>IF($B5848="B","",IFERROR(VLOOKUP($C5848,Elster!$I$5:$M$148,3,FALSE),$C5848))</f>
        <v/>
      </c>
      <c r="E5848" t="str">
        <f>IF($B5848="A","",IFERROR(VLOOKUP($C5848,Elster!$I$5:$M$148,3,FALSE),$C5848))</f>
        <v xml:space="preserve">   "SAMMLERISTTEMP"                                   </v>
      </c>
      <c r="F5848">
        <f t="shared" si="182"/>
        <v>13</v>
      </c>
      <c r="G5848" s="2">
        <f t="shared" si="183"/>
        <v>6.7710000000005266E-3</v>
      </c>
    </row>
    <row r="5849" spans="1:7" x14ac:dyDescent="0.35">
      <c r="A5849" t="s">
        <v>11755</v>
      </c>
      <c r="B5849" t="s">
        <v>7319</v>
      </c>
      <c r="C5849" t="s">
        <v>7318</v>
      </c>
      <c r="D5849" t="str">
        <f>IF($B5849="B","",IFERROR(VLOOKUP($C5849,Elster!$I$5:$M$148,3,FALSE),$C5849))</f>
        <v xml:space="preserve">   "SAMMLERISTTEMP"                                   </v>
      </c>
      <c r="E5849" t="str">
        <f>IF($B5849="A","",IFERROR(VLOOKUP($C5849,Elster!$I$5:$M$148,3,FALSE),$C5849))</f>
        <v/>
      </c>
      <c r="F5849">
        <f t="shared" si="182"/>
        <v>13</v>
      </c>
      <c r="G5849" s="2">
        <f t="shared" si="183"/>
        <v>0</v>
      </c>
    </row>
    <row r="5850" spans="1:7" x14ac:dyDescent="0.35">
      <c r="A5850" t="s">
        <v>11756</v>
      </c>
      <c r="B5850" t="s">
        <v>7317</v>
      </c>
      <c r="C5850" t="s">
        <v>7320</v>
      </c>
      <c r="D5850" t="str">
        <f>IF($B5850="B","",IFERROR(VLOOKUP($C5850,Elster!$I$5:$M$148,3,FALSE),$C5850))</f>
        <v/>
      </c>
      <c r="E5850" t="str">
        <f>IF($B5850="A","",IFERROR(VLOOKUP($C5850,Elster!$I$5:$M$148,3,FALSE),$C5850))</f>
        <v>0x000</v>
      </c>
      <c r="F5850">
        <f t="shared" si="182"/>
        <v>0</v>
      </c>
      <c r="G5850" s="2">
        <f t="shared" si="183"/>
        <v>4.9999999999990052E-3</v>
      </c>
    </row>
    <row r="5851" spans="1:7" x14ac:dyDescent="0.35">
      <c r="A5851" t="s">
        <v>11756</v>
      </c>
      <c r="B5851" t="s">
        <v>7319</v>
      </c>
      <c r="C5851" t="s">
        <v>7320</v>
      </c>
      <c r="D5851" t="str">
        <f>IF($B5851="B","",IFERROR(VLOOKUP($C5851,Elster!$I$5:$M$148,3,FALSE),$C5851))</f>
        <v>0x000</v>
      </c>
      <c r="E5851" t="str">
        <f>IF($B5851="A","",IFERROR(VLOOKUP($C5851,Elster!$I$5:$M$148,3,FALSE),$C5851))</f>
        <v/>
      </c>
      <c r="F5851">
        <f t="shared" si="182"/>
        <v>0</v>
      </c>
      <c r="G5851" s="2">
        <f t="shared" si="183"/>
        <v>0</v>
      </c>
    </row>
    <row r="5852" spans="1:7" x14ac:dyDescent="0.35">
      <c r="A5852" t="s">
        <v>11757</v>
      </c>
      <c r="B5852" t="s">
        <v>7317</v>
      </c>
      <c r="C5852" t="s">
        <v>7325</v>
      </c>
      <c r="D5852" t="str">
        <f>IF($B5852="B","",IFERROR(VLOOKUP($C5852,Elster!$I$5:$M$148,3,FALSE),$C5852))</f>
        <v/>
      </c>
      <c r="E5852" t="str">
        <f>IF($B5852="A","",IFERROR(VLOOKUP($C5852,Elster!$I$5:$M$148,3,FALSE),$C5852))</f>
        <v xml:space="preserve">   "SPEICHERSOLLTEMP"                                 </v>
      </c>
      <c r="F5852">
        <f t="shared" si="182"/>
        <v>3</v>
      </c>
      <c r="G5852" s="2">
        <f t="shared" si="183"/>
        <v>4.9999999999990052E-3</v>
      </c>
    </row>
    <row r="5853" spans="1:7" x14ac:dyDescent="0.35">
      <c r="A5853" t="s">
        <v>11757</v>
      </c>
      <c r="B5853" t="s">
        <v>7319</v>
      </c>
      <c r="C5853" t="s">
        <v>7325</v>
      </c>
      <c r="D5853" t="str">
        <f>IF($B5853="B","",IFERROR(VLOOKUP($C5853,Elster!$I$5:$M$148,3,FALSE),$C5853))</f>
        <v xml:space="preserve">   "SPEICHERSOLLTEMP"                                 </v>
      </c>
      <c r="E5853" t="str">
        <f>IF($B5853="A","",IFERROR(VLOOKUP($C5853,Elster!$I$5:$M$148,3,FALSE),$C5853))</f>
        <v/>
      </c>
      <c r="F5853">
        <f t="shared" si="182"/>
        <v>3</v>
      </c>
      <c r="G5853" s="2">
        <f t="shared" si="183"/>
        <v>0</v>
      </c>
    </row>
    <row r="5854" spans="1:7" x14ac:dyDescent="0.35">
      <c r="A5854" t="s">
        <v>11758</v>
      </c>
      <c r="B5854" t="s">
        <v>7317</v>
      </c>
      <c r="C5854" t="s">
        <v>7321</v>
      </c>
      <c r="D5854" t="str">
        <f>IF($B5854="B","",IFERROR(VLOOKUP($C5854,Elster!$I$5:$M$148,3,FALSE),$C5854))</f>
        <v/>
      </c>
      <c r="E5854" t="str">
        <f>IF($B5854="A","",IFERROR(VLOOKUP($C5854,Elster!$I$5:$M$148,3,FALSE),$C5854))</f>
        <v xml:space="preserve">   "FEHLERMELDUNG"                                    </v>
      </c>
      <c r="F5854">
        <f t="shared" si="182"/>
        <v>1</v>
      </c>
      <c r="G5854" s="2">
        <f t="shared" si="183"/>
        <v>4.99900000000153E-3</v>
      </c>
    </row>
    <row r="5855" spans="1:7" x14ac:dyDescent="0.35">
      <c r="A5855" t="s">
        <v>11758</v>
      </c>
      <c r="B5855" t="s">
        <v>7319</v>
      </c>
      <c r="C5855" t="s">
        <v>7321</v>
      </c>
      <c r="D5855" t="str">
        <f>IF($B5855="B","",IFERROR(VLOOKUP($C5855,Elster!$I$5:$M$148,3,FALSE),$C5855))</f>
        <v xml:space="preserve">   "FEHLERMELDUNG"                                    </v>
      </c>
      <c r="E5855" t="str">
        <f>IF($B5855="A","",IFERROR(VLOOKUP($C5855,Elster!$I$5:$M$148,3,FALSE),$C5855))</f>
        <v/>
      </c>
      <c r="F5855">
        <f t="shared" si="182"/>
        <v>1</v>
      </c>
      <c r="G5855" s="2">
        <f t="shared" si="183"/>
        <v>0</v>
      </c>
    </row>
    <row r="5856" spans="1:7" x14ac:dyDescent="0.35">
      <c r="A5856" t="s">
        <v>11759</v>
      </c>
      <c r="B5856" t="s">
        <v>7317</v>
      </c>
      <c r="C5856" t="s">
        <v>7320</v>
      </c>
      <c r="D5856" t="str">
        <f>IF($B5856="B","",IFERROR(VLOOKUP($C5856,Elster!$I$5:$M$148,3,FALSE),$C5856))</f>
        <v/>
      </c>
      <c r="E5856" t="str">
        <f>IF($B5856="A","",IFERROR(VLOOKUP($C5856,Elster!$I$5:$M$148,3,FALSE),$C5856))</f>
        <v>0x000</v>
      </c>
      <c r="F5856">
        <f t="shared" si="182"/>
        <v>0</v>
      </c>
      <c r="G5856" s="2">
        <f t="shared" si="183"/>
        <v>4.9999999999990052E-3</v>
      </c>
    </row>
    <row r="5857" spans="1:7" x14ac:dyDescent="0.35">
      <c r="A5857" t="s">
        <v>11759</v>
      </c>
      <c r="B5857" t="s">
        <v>7319</v>
      </c>
      <c r="C5857" t="s">
        <v>7320</v>
      </c>
      <c r="D5857" t="str">
        <f>IF($B5857="B","",IFERROR(VLOOKUP($C5857,Elster!$I$5:$M$148,3,FALSE),$C5857))</f>
        <v>0x000</v>
      </c>
      <c r="E5857" t="str">
        <f>IF($B5857="A","",IFERROR(VLOOKUP($C5857,Elster!$I$5:$M$148,3,FALSE),$C5857))</f>
        <v/>
      </c>
      <c r="F5857">
        <f t="shared" si="182"/>
        <v>0</v>
      </c>
      <c r="G5857" s="2">
        <f t="shared" si="183"/>
        <v>0</v>
      </c>
    </row>
    <row r="5858" spans="1:7" x14ac:dyDescent="0.35">
      <c r="A5858" t="s">
        <v>11760</v>
      </c>
      <c r="B5858" t="s">
        <v>7317</v>
      </c>
      <c r="C5858" t="s">
        <v>7366</v>
      </c>
      <c r="D5858" t="str">
        <f>IF($B5858="B","",IFERROR(VLOOKUP($C5858,Elster!$I$5:$M$148,3,FALSE),$C5858))</f>
        <v/>
      </c>
      <c r="E5858" t="str">
        <f>IF($B5858="A","",IFERROR(VLOOKUP($C5858,Elster!$I$5:$M$148,3,FALSE),$C5858))</f>
        <v xml:space="preserve">//   "ERWEITERUNGSTELEGRAMM"                            </v>
      </c>
      <c r="F5858">
        <f t="shared" si="182"/>
        <v>250</v>
      </c>
      <c r="G5858" s="2">
        <f t="shared" si="183"/>
        <v>4.9999999999990052E-3</v>
      </c>
    </row>
    <row r="5859" spans="1:7" x14ac:dyDescent="0.35">
      <c r="A5859" t="s">
        <v>11760</v>
      </c>
      <c r="B5859" t="s">
        <v>7319</v>
      </c>
      <c r="C5859" t="s">
        <v>7366</v>
      </c>
      <c r="D5859" t="str">
        <f>IF($B5859="B","",IFERROR(VLOOKUP($C5859,Elster!$I$5:$M$148,3,FALSE),$C5859))</f>
        <v xml:space="preserve">//   "ERWEITERUNGSTELEGRAMM"                            </v>
      </c>
      <c r="E5859" t="str">
        <f>IF($B5859="A","",IFERROR(VLOOKUP($C5859,Elster!$I$5:$M$148,3,FALSE),$C5859))</f>
        <v/>
      </c>
      <c r="F5859">
        <f t="shared" si="182"/>
        <v>250</v>
      </c>
      <c r="G5859" s="2">
        <f t="shared" si="183"/>
        <v>0</v>
      </c>
    </row>
    <row r="5860" spans="1:7" x14ac:dyDescent="0.35">
      <c r="A5860" t="s">
        <v>11761</v>
      </c>
      <c r="B5860" t="s">
        <v>7317</v>
      </c>
      <c r="C5860" t="s">
        <v>7320</v>
      </c>
      <c r="D5860" t="str">
        <f>IF($B5860="B","",IFERROR(VLOOKUP($C5860,Elster!$I$5:$M$148,3,FALSE),$C5860))</f>
        <v/>
      </c>
      <c r="E5860" t="str">
        <f>IF($B5860="A","",IFERROR(VLOOKUP($C5860,Elster!$I$5:$M$148,3,FALSE),$C5860))</f>
        <v>0x000</v>
      </c>
      <c r="F5860">
        <f t="shared" si="182"/>
        <v>0</v>
      </c>
      <c r="G5860" s="2">
        <f t="shared" si="183"/>
        <v>5.000000000002558E-3</v>
      </c>
    </row>
    <row r="5861" spans="1:7" x14ac:dyDescent="0.35">
      <c r="A5861" t="s">
        <v>11761</v>
      </c>
      <c r="B5861" t="s">
        <v>7319</v>
      </c>
      <c r="C5861" t="s">
        <v>7320</v>
      </c>
      <c r="D5861" t="str">
        <f>IF($B5861="B","",IFERROR(VLOOKUP($C5861,Elster!$I$5:$M$148,3,FALSE),$C5861))</f>
        <v>0x000</v>
      </c>
      <c r="E5861" t="str">
        <f>IF($B5861="A","",IFERROR(VLOOKUP($C5861,Elster!$I$5:$M$148,3,FALSE),$C5861))</f>
        <v/>
      </c>
      <c r="F5861">
        <f t="shared" si="182"/>
        <v>0</v>
      </c>
      <c r="G5861" s="2">
        <f t="shared" si="183"/>
        <v>0</v>
      </c>
    </row>
    <row r="5862" spans="1:7" x14ac:dyDescent="0.35">
      <c r="A5862" t="s">
        <v>11762</v>
      </c>
      <c r="B5862" t="s">
        <v>7319</v>
      </c>
      <c r="C5862" t="s">
        <v>7352</v>
      </c>
      <c r="D5862" t="str">
        <f>IF($B5862="B","",IFERROR(VLOOKUP($C5862,Elster!$I$5:$M$148,3,FALSE),$C5862))</f>
        <v xml:space="preserve">   "SPEICHERISTTEMP"                                  </v>
      </c>
      <c r="E5862" t="str">
        <f>IF($B5862="A","",IFERROR(VLOOKUP($C5862,Elster!$I$5:$M$148,3,FALSE),$C5862))</f>
        <v/>
      </c>
      <c r="F5862">
        <f t="shared" si="182"/>
        <v>14</v>
      </c>
      <c r="G5862" s="2">
        <f t="shared" si="183"/>
        <v>4.9999999999990052E-3</v>
      </c>
    </row>
    <row r="5863" spans="1:7" x14ac:dyDescent="0.35">
      <c r="A5863" t="s">
        <v>11763</v>
      </c>
      <c r="B5863" t="s">
        <v>7317</v>
      </c>
      <c r="C5863" t="s">
        <v>7352</v>
      </c>
      <c r="D5863" t="str">
        <f>IF($B5863="B","",IFERROR(VLOOKUP($C5863,Elster!$I$5:$M$148,3,FALSE),$C5863))</f>
        <v/>
      </c>
      <c r="E5863" t="str">
        <f>IF($B5863="A","",IFERROR(VLOOKUP($C5863,Elster!$I$5:$M$148,3,FALSE),$C5863))</f>
        <v xml:space="preserve">   "SPEICHERISTTEMP"                                  </v>
      </c>
      <c r="F5863">
        <f t="shared" si="182"/>
        <v>14</v>
      </c>
      <c r="G5863" s="2">
        <f t="shared" si="183"/>
        <v>2.600000000185787E-5</v>
      </c>
    </row>
    <row r="5864" spans="1:7" x14ac:dyDescent="0.35">
      <c r="A5864" t="s">
        <v>11764</v>
      </c>
      <c r="B5864" t="s">
        <v>7319</v>
      </c>
      <c r="C5864" t="s">
        <v>7689</v>
      </c>
      <c r="D5864" t="str">
        <f>IF($B5864="B","",IFERROR(VLOOKUP($C5864,Elster!$I$5:$M$148,3,FALSE),$C5864))</f>
        <v xml:space="preserve">   "INITIALISIERUNG"                                  </v>
      </c>
      <c r="E5864" t="str">
        <f>IF($B5864="A","",IFERROR(VLOOKUP($C5864,Elster!$I$5:$M$148,3,FALSE),$C5864))</f>
        <v/>
      </c>
      <c r="F5864">
        <f t="shared" si="182"/>
        <v>254</v>
      </c>
      <c r="G5864" s="2">
        <f t="shared" si="183"/>
        <v>4.9739999999971474E-3</v>
      </c>
    </row>
    <row r="5865" spans="1:7" x14ac:dyDescent="0.35">
      <c r="A5865" t="s">
        <v>11765</v>
      </c>
      <c r="B5865" t="s">
        <v>7317</v>
      </c>
      <c r="C5865" t="s">
        <v>7689</v>
      </c>
      <c r="D5865" t="str">
        <f>IF($B5865="B","",IFERROR(VLOOKUP($C5865,Elster!$I$5:$M$148,3,FALSE),$C5865))</f>
        <v/>
      </c>
      <c r="E5865" t="str">
        <f>IF($B5865="A","",IFERROR(VLOOKUP($C5865,Elster!$I$5:$M$148,3,FALSE),$C5865))</f>
        <v xml:space="preserve">   "INITIALISIERUNG"                                  </v>
      </c>
      <c r="F5865">
        <f t="shared" si="182"/>
        <v>254</v>
      </c>
      <c r="G5865" s="2">
        <f t="shared" si="183"/>
        <v>2.600000000185787E-5</v>
      </c>
    </row>
    <row r="5866" spans="1:7" x14ac:dyDescent="0.35">
      <c r="A5866" t="s">
        <v>11766</v>
      </c>
      <c r="B5866" t="s">
        <v>7317</v>
      </c>
      <c r="C5866" t="s">
        <v>7691</v>
      </c>
      <c r="D5866" t="str">
        <f>IF($B5866="B","",IFERROR(VLOOKUP($C5866,Elster!$I$5:$M$148,3,FALSE),$C5866))</f>
        <v/>
      </c>
      <c r="E5866" t="str">
        <f>IF($B5866="A","",IFERROR(VLOOKUP($C5866,Elster!$I$5:$M$148,3,FALSE),$C5866))</f>
        <v xml:space="preserve">   "DREHZAHLREG_JA_NEIN"                              </v>
      </c>
      <c r="F5866">
        <f t="shared" si="182"/>
        <v>112</v>
      </c>
      <c r="G5866" s="2">
        <f t="shared" si="183"/>
        <v>4.9999999999990052E-3</v>
      </c>
    </row>
    <row r="5867" spans="1:7" x14ac:dyDescent="0.35">
      <c r="A5867" t="s">
        <v>11766</v>
      </c>
      <c r="B5867" t="s">
        <v>7319</v>
      </c>
      <c r="C5867" t="s">
        <v>7691</v>
      </c>
      <c r="D5867" t="str">
        <f>IF($B5867="B","",IFERROR(VLOOKUP($C5867,Elster!$I$5:$M$148,3,FALSE),$C5867))</f>
        <v xml:space="preserve">   "DREHZAHLREG_JA_NEIN"                              </v>
      </c>
      <c r="E5867" t="str">
        <f>IF($B5867="A","",IFERROR(VLOOKUP($C5867,Elster!$I$5:$M$148,3,FALSE),$C5867))</f>
        <v/>
      </c>
      <c r="F5867">
        <f t="shared" si="182"/>
        <v>112</v>
      </c>
      <c r="G5867" s="2">
        <f t="shared" si="183"/>
        <v>0</v>
      </c>
    </row>
    <row r="5868" spans="1:7" x14ac:dyDescent="0.35">
      <c r="A5868" t="s">
        <v>11767</v>
      </c>
      <c r="B5868" t="s">
        <v>7317</v>
      </c>
      <c r="C5868" t="s">
        <v>7329</v>
      </c>
      <c r="D5868" t="str">
        <f>IF($B5868="B","",IFERROR(VLOOKUP($C5868,Elster!$I$5:$M$148,3,FALSE),$C5868))</f>
        <v/>
      </c>
      <c r="E5868" t="str">
        <f>IF($B5868="A","",IFERROR(VLOOKUP($C5868,Elster!$I$5:$M$148,3,FALSE),$C5868))</f>
        <v xml:space="preserve">   "KESSELSOLLTEMP"                                   </v>
      </c>
      <c r="F5868">
        <f t="shared" si="182"/>
        <v>2</v>
      </c>
      <c r="G5868" s="2">
        <f t="shared" si="183"/>
        <v>4.9999999999990052E-3</v>
      </c>
    </row>
    <row r="5869" spans="1:7" x14ac:dyDescent="0.35">
      <c r="A5869" t="s">
        <v>11767</v>
      </c>
      <c r="B5869" t="s">
        <v>7319</v>
      </c>
      <c r="C5869" t="s">
        <v>7329</v>
      </c>
      <c r="D5869" t="str">
        <f>IF($B5869="B","",IFERROR(VLOOKUP($C5869,Elster!$I$5:$M$148,3,FALSE),$C5869))</f>
        <v xml:space="preserve">   "KESSELSOLLTEMP"                                   </v>
      </c>
      <c r="E5869" t="str">
        <f>IF($B5869="A","",IFERROR(VLOOKUP($C5869,Elster!$I$5:$M$148,3,FALSE),$C5869))</f>
        <v/>
      </c>
      <c r="F5869">
        <f t="shared" si="182"/>
        <v>2</v>
      </c>
      <c r="G5869" s="2">
        <f t="shared" si="183"/>
        <v>0</v>
      </c>
    </row>
    <row r="5870" spans="1:7" x14ac:dyDescent="0.35">
      <c r="A5870" t="s">
        <v>11768</v>
      </c>
      <c r="B5870" t="s">
        <v>7317</v>
      </c>
      <c r="C5870" t="s">
        <v>7372</v>
      </c>
      <c r="D5870" t="str">
        <f>IF($B5870="B","",IFERROR(VLOOKUP($C5870,Elster!$I$5:$M$148,3,FALSE),$C5870))</f>
        <v/>
      </c>
      <c r="E5870" t="str">
        <f>IF($B5870="A","",IFERROR(VLOOKUP($C5870,Elster!$I$5:$M$148,3,FALSE),$C5870))</f>
        <v xml:space="preserve">   "SOLAR_GESAMTERTRAG_WH"                            </v>
      </c>
      <c r="F5870">
        <f t="shared" si="182"/>
        <v>135</v>
      </c>
      <c r="G5870" s="2">
        <f t="shared" si="183"/>
        <v>5.000000000002558E-3</v>
      </c>
    </row>
    <row r="5871" spans="1:7" x14ac:dyDescent="0.35">
      <c r="A5871" t="s">
        <v>11768</v>
      </c>
      <c r="B5871" t="s">
        <v>7319</v>
      </c>
      <c r="C5871" t="s">
        <v>7372</v>
      </c>
      <c r="D5871" t="str">
        <f>IF($B5871="B","",IFERROR(VLOOKUP($C5871,Elster!$I$5:$M$148,3,FALSE),$C5871))</f>
        <v xml:space="preserve">   "SOLAR_GESAMTERTRAG_WH"                            </v>
      </c>
      <c r="E5871" t="str">
        <f>IF($B5871="A","",IFERROR(VLOOKUP($C5871,Elster!$I$5:$M$148,3,FALSE),$C5871))</f>
        <v/>
      </c>
      <c r="F5871">
        <f t="shared" si="182"/>
        <v>135</v>
      </c>
      <c r="G5871" s="2">
        <f t="shared" si="183"/>
        <v>0</v>
      </c>
    </row>
    <row r="5872" spans="1:7" x14ac:dyDescent="0.35">
      <c r="A5872" t="s">
        <v>11769</v>
      </c>
      <c r="B5872" t="s">
        <v>7317</v>
      </c>
      <c r="C5872" t="s">
        <v>7325</v>
      </c>
      <c r="D5872" t="str">
        <f>IF($B5872="B","",IFERROR(VLOOKUP($C5872,Elster!$I$5:$M$148,3,FALSE),$C5872))</f>
        <v/>
      </c>
      <c r="E5872" t="str">
        <f>IF($B5872="A","",IFERROR(VLOOKUP($C5872,Elster!$I$5:$M$148,3,FALSE),$C5872))</f>
        <v xml:space="preserve">   "SPEICHERSOLLTEMP"                                 </v>
      </c>
      <c r="F5872">
        <f t="shared" si="182"/>
        <v>3</v>
      </c>
      <c r="G5872" s="2">
        <f t="shared" si="183"/>
        <v>1.4790999999998888E-2</v>
      </c>
    </row>
    <row r="5873" spans="1:7" x14ac:dyDescent="0.35">
      <c r="A5873" t="s">
        <v>11770</v>
      </c>
      <c r="B5873" t="s">
        <v>7317</v>
      </c>
      <c r="C5873" t="s">
        <v>7320</v>
      </c>
      <c r="D5873" t="str">
        <f>IF($B5873="B","",IFERROR(VLOOKUP($C5873,Elster!$I$5:$M$148,3,FALSE),$C5873))</f>
        <v/>
      </c>
      <c r="E5873" t="str">
        <f>IF($B5873="A","",IFERROR(VLOOKUP($C5873,Elster!$I$5:$M$148,3,FALSE),$C5873))</f>
        <v>0x000</v>
      </c>
      <c r="F5873">
        <f t="shared" si="182"/>
        <v>0</v>
      </c>
      <c r="G5873" s="2">
        <f t="shared" si="183"/>
        <v>4.9479999999988422E-3</v>
      </c>
    </row>
    <row r="5874" spans="1:7" x14ac:dyDescent="0.35">
      <c r="A5874" t="s">
        <v>11771</v>
      </c>
      <c r="B5874" t="s">
        <v>7317</v>
      </c>
      <c r="C5874" t="s">
        <v>7318</v>
      </c>
      <c r="D5874" t="str">
        <f>IF($B5874="B","",IFERROR(VLOOKUP($C5874,Elster!$I$5:$M$148,3,FALSE),$C5874))</f>
        <v/>
      </c>
      <c r="E5874" t="str">
        <f>IF($B5874="A","",IFERROR(VLOOKUP($C5874,Elster!$I$5:$M$148,3,FALSE),$C5874))</f>
        <v xml:space="preserve">   "SAMMLERISTTEMP"                                   </v>
      </c>
      <c r="F5874">
        <f t="shared" si="182"/>
        <v>13</v>
      </c>
      <c r="G5874" s="2">
        <f t="shared" si="183"/>
        <v>4.9740000000007001E-3</v>
      </c>
    </row>
    <row r="5875" spans="1:7" x14ac:dyDescent="0.35">
      <c r="A5875" t="s">
        <v>11772</v>
      </c>
      <c r="B5875" t="s">
        <v>7317</v>
      </c>
      <c r="C5875" t="s">
        <v>7329</v>
      </c>
      <c r="D5875" t="str">
        <f>IF($B5875="B","",IFERROR(VLOOKUP($C5875,Elster!$I$5:$M$148,3,FALSE),$C5875))</f>
        <v/>
      </c>
      <c r="E5875" t="str">
        <f>IF($B5875="A","",IFERROR(VLOOKUP($C5875,Elster!$I$5:$M$148,3,FALSE),$C5875))</f>
        <v xml:space="preserve">   "KESSELSOLLTEMP"                                   </v>
      </c>
      <c r="F5875">
        <f t="shared" si="182"/>
        <v>2</v>
      </c>
      <c r="G5875" s="2">
        <f t="shared" si="183"/>
        <v>4.9740000000007001E-3</v>
      </c>
    </row>
    <row r="5876" spans="1:7" x14ac:dyDescent="0.35">
      <c r="A5876" t="s">
        <v>11773</v>
      </c>
      <c r="B5876" t="s">
        <v>7317</v>
      </c>
      <c r="C5876" t="s">
        <v>7320</v>
      </c>
      <c r="D5876" t="str">
        <f>IF($B5876="B","",IFERROR(VLOOKUP($C5876,Elster!$I$5:$M$148,3,FALSE),$C5876))</f>
        <v/>
      </c>
      <c r="E5876" t="str">
        <f>IF($B5876="A","",IFERROR(VLOOKUP($C5876,Elster!$I$5:$M$148,3,FALSE),$C5876))</f>
        <v>0x000</v>
      </c>
      <c r="F5876">
        <f t="shared" si="182"/>
        <v>0</v>
      </c>
      <c r="G5876" s="2">
        <f t="shared" si="183"/>
        <v>4.9479999999988422E-3</v>
      </c>
    </row>
    <row r="5877" spans="1:7" x14ac:dyDescent="0.35">
      <c r="A5877" t="s">
        <v>11774</v>
      </c>
      <c r="B5877" t="s">
        <v>7317</v>
      </c>
      <c r="C5877" t="s">
        <v>7366</v>
      </c>
      <c r="D5877" t="str">
        <f>IF($B5877="B","",IFERROR(VLOOKUP($C5877,Elster!$I$5:$M$148,3,FALSE),$C5877))</f>
        <v/>
      </c>
      <c r="E5877" t="str">
        <f>IF($B5877="A","",IFERROR(VLOOKUP($C5877,Elster!$I$5:$M$148,3,FALSE),$C5877))</f>
        <v xml:space="preserve">//   "ERWEITERUNGSTELEGRAMM"                            </v>
      </c>
      <c r="F5877">
        <f t="shared" si="182"/>
        <v>250</v>
      </c>
      <c r="G5877" s="2">
        <f t="shared" si="183"/>
        <v>4.9740000000007001E-3</v>
      </c>
    </row>
    <row r="5878" spans="1:7" x14ac:dyDescent="0.35">
      <c r="A5878" t="s">
        <v>11775</v>
      </c>
      <c r="B5878" t="s">
        <v>7317</v>
      </c>
      <c r="C5878" t="s">
        <v>7320</v>
      </c>
      <c r="D5878" t="str">
        <f>IF($B5878="B","",IFERROR(VLOOKUP($C5878,Elster!$I$5:$M$148,3,FALSE),$C5878))</f>
        <v/>
      </c>
      <c r="E5878" t="str">
        <f>IF($B5878="A","",IFERROR(VLOOKUP($C5878,Elster!$I$5:$M$148,3,FALSE),$C5878))</f>
        <v>0x000</v>
      </c>
      <c r="F5878">
        <f t="shared" si="182"/>
        <v>0</v>
      </c>
      <c r="G5878" s="2">
        <f t="shared" si="183"/>
        <v>4.9729999999996721E-3</v>
      </c>
    </row>
    <row r="5879" spans="1:7" x14ac:dyDescent="0.35">
      <c r="A5879" t="s">
        <v>11776</v>
      </c>
      <c r="B5879" t="s">
        <v>7317</v>
      </c>
      <c r="C5879" t="s">
        <v>7352</v>
      </c>
      <c r="D5879" t="str">
        <f>IF($B5879="B","",IFERROR(VLOOKUP($C5879,Elster!$I$5:$M$148,3,FALSE),$C5879))</f>
        <v/>
      </c>
      <c r="E5879" t="str">
        <f>IF($B5879="A","",IFERROR(VLOOKUP($C5879,Elster!$I$5:$M$148,3,FALSE),$C5879))</f>
        <v xml:space="preserve">   "SPEICHERISTTEMP"                                  </v>
      </c>
      <c r="F5879">
        <f t="shared" si="182"/>
        <v>14</v>
      </c>
      <c r="G5879" s="2">
        <f t="shared" si="183"/>
        <v>4.9740000000007001E-3</v>
      </c>
    </row>
    <row r="5880" spans="1:7" x14ac:dyDescent="0.35">
      <c r="A5880" t="s">
        <v>11777</v>
      </c>
      <c r="B5880" t="s">
        <v>7317</v>
      </c>
      <c r="C5880" t="s">
        <v>7689</v>
      </c>
      <c r="D5880" t="str">
        <f>IF($B5880="B","",IFERROR(VLOOKUP($C5880,Elster!$I$5:$M$148,3,FALSE),$C5880))</f>
        <v/>
      </c>
      <c r="E5880" t="str">
        <f>IF($B5880="A","",IFERROR(VLOOKUP($C5880,Elster!$I$5:$M$148,3,FALSE),$C5880))</f>
        <v xml:space="preserve">   "INITIALISIERUNG"                                  </v>
      </c>
      <c r="F5880">
        <f t="shared" si="182"/>
        <v>254</v>
      </c>
      <c r="G5880" s="2">
        <f t="shared" si="183"/>
        <v>4.9479999999988422E-3</v>
      </c>
    </row>
    <row r="5881" spans="1:7" x14ac:dyDescent="0.35">
      <c r="A5881" t="s">
        <v>11778</v>
      </c>
      <c r="B5881" t="s">
        <v>7317</v>
      </c>
      <c r="C5881" t="s">
        <v>7691</v>
      </c>
      <c r="D5881" t="str">
        <f>IF($B5881="B","",IFERROR(VLOOKUP($C5881,Elster!$I$5:$M$148,3,FALSE),$C5881))</f>
        <v/>
      </c>
      <c r="E5881" t="str">
        <f>IF($B5881="A","",IFERROR(VLOOKUP($C5881,Elster!$I$5:$M$148,3,FALSE),$C5881))</f>
        <v xml:space="preserve">   "DREHZAHLREG_JA_NEIN"                              </v>
      </c>
      <c r="F5881">
        <f t="shared" si="182"/>
        <v>112</v>
      </c>
      <c r="G5881" s="2">
        <f t="shared" si="183"/>
        <v>4.9740000000007001E-3</v>
      </c>
    </row>
    <row r="5882" spans="1:7" x14ac:dyDescent="0.35">
      <c r="A5882" t="s">
        <v>11779</v>
      </c>
      <c r="B5882" t="s">
        <v>7317</v>
      </c>
      <c r="C5882" t="s">
        <v>7329</v>
      </c>
      <c r="D5882" t="str">
        <f>IF($B5882="B","",IFERROR(VLOOKUP($C5882,Elster!$I$5:$M$148,3,FALSE),$C5882))</f>
        <v/>
      </c>
      <c r="E5882" t="str">
        <f>IF($B5882="A","",IFERROR(VLOOKUP($C5882,Elster!$I$5:$M$148,3,FALSE),$C5882))</f>
        <v xml:space="preserve">   "KESSELSOLLTEMP"                                   </v>
      </c>
      <c r="F5882">
        <f t="shared" si="182"/>
        <v>2</v>
      </c>
      <c r="G5882" s="2">
        <f t="shared" si="183"/>
        <v>4.9740000000007001E-3</v>
      </c>
    </row>
    <row r="5883" spans="1:7" x14ac:dyDescent="0.35">
      <c r="A5883" t="s">
        <v>11780</v>
      </c>
      <c r="B5883" t="s">
        <v>7317</v>
      </c>
      <c r="C5883" t="s">
        <v>7706</v>
      </c>
      <c r="D5883" t="str">
        <f>IF($B5883="B","",IFERROR(VLOOKUP($C5883,Elster!$I$5:$M$148,3,FALSE),$C5883))</f>
        <v/>
      </c>
      <c r="E5883" t="str">
        <f>IF($B5883="A","",IFERROR(VLOOKUP($C5883,Elster!$I$5:$M$148,3,FALSE),$C5883))</f>
        <v xml:space="preserve">   "SOLAR_GESAMTERTRAG_KWH"                           </v>
      </c>
      <c r="F5883">
        <f t="shared" si="182"/>
        <v>136</v>
      </c>
      <c r="G5883" s="2">
        <f t="shared" si="183"/>
        <v>4.9740000000007001E-3</v>
      </c>
    </row>
    <row r="5884" spans="1:7" x14ac:dyDescent="0.35">
      <c r="A5884" t="s">
        <v>11781</v>
      </c>
      <c r="B5884" t="s">
        <v>7317</v>
      </c>
      <c r="C5884" t="s">
        <v>7318</v>
      </c>
      <c r="D5884" t="str">
        <f>IF($B5884="B","",IFERROR(VLOOKUP($C5884,Elster!$I$5:$M$148,3,FALSE),$C5884))</f>
        <v/>
      </c>
      <c r="E5884" t="str">
        <f>IF($B5884="A","",IFERROR(VLOOKUP($C5884,Elster!$I$5:$M$148,3,FALSE),$C5884))</f>
        <v xml:space="preserve">   "SAMMLERISTTEMP"                                   </v>
      </c>
      <c r="F5884">
        <f t="shared" si="182"/>
        <v>13</v>
      </c>
      <c r="G5884" s="2">
        <f t="shared" si="183"/>
        <v>1.9347999999997256E-2</v>
      </c>
    </row>
    <row r="5885" spans="1:7" x14ac:dyDescent="0.35">
      <c r="A5885" t="s">
        <v>11781</v>
      </c>
      <c r="B5885" t="s">
        <v>7319</v>
      </c>
      <c r="C5885" t="s">
        <v>7318</v>
      </c>
      <c r="D5885" t="str">
        <f>IF($B5885="B","",IFERROR(VLOOKUP($C5885,Elster!$I$5:$M$148,3,FALSE),$C5885))</f>
        <v xml:space="preserve">   "SAMMLERISTTEMP"                                   </v>
      </c>
      <c r="E5885" t="str">
        <f>IF($B5885="A","",IFERROR(VLOOKUP($C5885,Elster!$I$5:$M$148,3,FALSE),$C5885))</f>
        <v/>
      </c>
      <c r="F5885">
        <f t="shared" si="182"/>
        <v>13</v>
      </c>
      <c r="G5885" s="2">
        <f t="shared" si="183"/>
        <v>0</v>
      </c>
    </row>
    <row r="5886" spans="1:7" x14ac:dyDescent="0.35">
      <c r="A5886" t="s">
        <v>11782</v>
      </c>
      <c r="B5886" t="s">
        <v>7317</v>
      </c>
      <c r="C5886" t="s">
        <v>7320</v>
      </c>
      <c r="D5886" t="str">
        <f>IF($B5886="B","",IFERROR(VLOOKUP($C5886,Elster!$I$5:$M$148,3,FALSE),$C5886))</f>
        <v/>
      </c>
      <c r="E5886" t="str">
        <f>IF($B5886="A","",IFERROR(VLOOKUP($C5886,Elster!$I$5:$M$148,3,FALSE),$C5886))</f>
        <v>0x000</v>
      </c>
      <c r="F5886">
        <f t="shared" si="182"/>
        <v>0</v>
      </c>
      <c r="G5886" s="2">
        <f t="shared" si="183"/>
        <v>5.000000000002558E-3</v>
      </c>
    </row>
    <row r="5887" spans="1:7" x14ac:dyDescent="0.35">
      <c r="A5887" t="s">
        <v>11782</v>
      </c>
      <c r="B5887" t="s">
        <v>7319</v>
      </c>
      <c r="C5887" t="s">
        <v>7320</v>
      </c>
      <c r="D5887" t="str">
        <f>IF($B5887="B","",IFERROR(VLOOKUP($C5887,Elster!$I$5:$M$148,3,FALSE),$C5887))</f>
        <v>0x000</v>
      </c>
      <c r="E5887" t="str">
        <f>IF($B5887="A","",IFERROR(VLOOKUP($C5887,Elster!$I$5:$M$148,3,FALSE),$C5887))</f>
        <v/>
      </c>
      <c r="F5887">
        <f t="shared" si="182"/>
        <v>0</v>
      </c>
      <c r="G5887" s="2">
        <f t="shared" si="183"/>
        <v>0</v>
      </c>
    </row>
    <row r="5888" spans="1:7" x14ac:dyDescent="0.35">
      <c r="A5888" t="s">
        <v>11783</v>
      </c>
      <c r="B5888" t="s">
        <v>7317</v>
      </c>
      <c r="C5888" t="s">
        <v>7325</v>
      </c>
      <c r="D5888" t="str">
        <f>IF($B5888="B","",IFERROR(VLOOKUP($C5888,Elster!$I$5:$M$148,3,FALSE),$C5888))</f>
        <v/>
      </c>
      <c r="E5888" t="str">
        <f>IF($B5888="A","",IFERROR(VLOOKUP($C5888,Elster!$I$5:$M$148,3,FALSE),$C5888))</f>
        <v xml:space="preserve">   "SPEICHERSOLLTEMP"                                 </v>
      </c>
      <c r="F5888">
        <f t="shared" si="182"/>
        <v>3</v>
      </c>
      <c r="G5888" s="2">
        <f t="shared" si="183"/>
        <v>4.9999999999990052E-3</v>
      </c>
    </row>
    <row r="5889" spans="1:7" x14ac:dyDescent="0.35">
      <c r="A5889" t="s">
        <v>11783</v>
      </c>
      <c r="B5889" t="s">
        <v>7319</v>
      </c>
      <c r="C5889" t="s">
        <v>7325</v>
      </c>
      <c r="D5889" t="str">
        <f>IF($B5889="B","",IFERROR(VLOOKUP($C5889,Elster!$I$5:$M$148,3,FALSE),$C5889))</f>
        <v xml:space="preserve">   "SPEICHERSOLLTEMP"                                 </v>
      </c>
      <c r="E5889" t="str">
        <f>IF($B5889="A","",IFERROR(VLOOKUP($C5889,Elster!$I$5:$M$148,3,FALSE),$C5889))</f>
        <v/>
      </c>
      <c r="F5889">
        <f t="shared" si="182"/>
        <v>3</v>
      </c>
      <c r="G5889" s="2">
        <f t="shared" si="183"/>
        <v>0</v>
      </c>
    </row>
    <row r="5890" spans="1:7" x14ac:dyDescent="0.35">
      <c r="A5890" t="s">
        <v>11784</v>
      </c>
      <c r="B5890" t="s">
        <v>7317</v>
      </c>
      <c r="C5890" t="s">
        <v>7321</v>
      </c>
      <c r="D5890" t="str">
        <f>IF($B5890="B","",IFERROR(VLOOKUP($C5890,Elster!$I$5:$M$148,3,FALSE),$C5890))</f>
        <v/>
      </c>
      <c r="E5890" t="str">
        <f>IF($B5890="A","",IFERROR(VLOOKUP($C5890,Elster!$I$5:$M$148,3,FALSE),$C5890))</f>
        <v xml:space="preserve">   "FEHLERMELDUNG"                                    </v>
      </c>
      <c r="F5890">
        <f t="shared" si="182"/>
        <v>1</v>
      </c>
      <c r="G5890" s="2">
        <f t="shared" si="183"/>
        <v>4.9999999999990052E-3</v>
      </c>
    </row>
    <row r="5891" spans="1:7" x14ac:dyDescent="0.35">
      <c r="A5891" t="s">
        <v>11784</v>
      </c>
      <c r="B5891" t="s">
        <v>7319</v>
      </c>
      <c r="C5891" t="s">
        <v>7321</v>
      </c>
      <c r="D5891" t="str">
        <f>IF($B5891="B","",IFERROR(VLOOKUP($C5891,Elster!$I$5:$M$148,3,FALSE),$C5891))</f>
        <v xml:space="preserve">   "FEHLERMELDUNG"                                    </v>
      </c>
      <c r="E5891" t="str">
        <f>IF($B5891="A","",IFERROR(VLOOKUP($C5891,Elster!$I$5:$M$148,3,FALSE),$C5891))</f>
        <v/>
      </c>
      <c r="F5891">
        <f t="shared" ref="F5891:F5954" si="184">HEX2DEC(REPLACE(C5891,1,2,""))</f>
        <v>1</v>
      </c>
      <c r="G5891" s="2">
        <f t="shared" si="183"/>
        <v>0</v>
      </c>
    </row>
    <row r="5892" spans="1:7" x14ac:dyDescent="0.35">
      <c r="A5892" t="s">
        <v>11785</v>
      </c>
      <c r="B5892" t="s">
        <v>7317</v>
      </c>
      <c r="C5892" t="s">
        <v>7320</v>
      </c>
      <c r="D5892" t="str">
        <f>IF($B5892="B","",IFERROR(VLOOKUP($C5892,Elster!$I$5:$M$148,3,FALSE),$C5892))</f>
        <v/>
      </c>
      <c r="E5892" t="str">
        <f>IF($B5892="A","",IFERROR(VLOOKUP($C5892,Elster!$I$5:$M$148,3,FALSE),$C5892))</f>
        <v>0x000</v>
      </c>
      <c r="F5892">
        <f t="shared" si="184"/>
        <v>0</v>
      </c>
      <c r="G5892" s="2">
        <f t="shared" ref="G5892:G5955" si="185">SUBSTITUTE(A5892,"s","")-SUBSTITUTE(A5891,"s","")</f>
        <v>5.000000000002558E-3</v>
      </c>
    </row>
    <row r="5893" spans="1:7" x14ac:dyDescent="0.35">
      <c r="A5893" t="s">
        <v>11785</v>
      </c>
      <c r="B5893" t="s">
        <v>7319</v>
      </c>
      <c r="C5893" t="s">
        <v>7320</v>
      </c>
      <c r="D5893" t="str">
        <f>IF($B5893="B","",IFERROR(VLOOKUP($C5893,Elster!$I$5:$M$148,3,FALSE),$C5893))</f>
        <v>0x000</v>
      </c>
      <c r="E5893" t="str">
        <f>IF($B5893="A","",IFERROR(VLOOKUP($C5893,Elster!$I$5:$M$148,3,FALSE),$C5893))</f>
        <v/>
      </c>
      <c r="F5893">
        <f t="shared" si="184"/>
        <v>0</v>
      </c>
      <c r="G5893" s="2">
        <f t="shared" si="185"/>
        <v>0</v>
      </c>
    </row>
    <row r="5894" spans="1:7" x14ac:dyDescent="0.35">
      <c r="A5894" t="s">
        <v>11786</v>
      </c>
      <c r="B5894" t="s">
        <v>7317</v>
      </c>
      <c r="C5894" t="s">
        <v>7366</v>
      </c>
      <c r="D5894" t="str">
        <f>IF($B5894="B","",IFERROR(VLOOKUP($C5894,Elster!$I$5:$M$148,3,FALSE),$C5894))</f>
        <v/>
      </c>
      <c r="E5894" t="str">
        <f>IF($B5894="A","",IFERROR(VLOOKUP($C5894,Elster!$I$5:$M$148,3,FALSE),$C5894))</f>
        <v xml:space="preserve">//   "ERWEITERUNGSTELEGRAMM"                            </v>
      </c>
      <c r="F5894">
        <f t="shared" si="184"/>
        <v>250</v>
      </c>
      <c r="G5894" s="2">
        <f t="shared" si="185"/>
        <v>4.9999999999990052E-3</v>
      </c>
    </row>
    <row r="5895" spans="1:7" x14ac:dyDescent="0.35">
      <c r="A5895" t="s">
        <v>11786</v>
      </c>
      <c r="B5895" t="s">
        <v>7319</v>
      </c>
      <c r="C5895" t="s">
        <v>7366</v>
      </c>
      <c r="D5895" t="str">
        <f>IF($B5895="B","",IFERROR(VLOOKUP($C5895,Elster!$I$5:$M$148,3,FALSE),$C5895))</f>
        <v xml:space="preserve">//   "ERWEITERUNGSTELEGRAMM"                            </v>
      </c>
      <c r="E5895" t="str">
        <f>IF($B5895="A","",IFERROR(VLOOKUP($C5895,Elster!$I$5:$M$148,3,FALSE),$C5895))</f>
        <v/>
      </c>
      <c r="F5895">
        <f t="shared" si="184"/>
        <v>250</v>
      </c>
      <c r="G5895" s="2">
        <f t="shared" si="185"/>
        <v>0</v>
      </c>
    </row>
    <row r="5896" spans="1:7" x14ac:dyDescent="0.35">
      <c r="A5896" t="s">
        <v>11787</v>
      </c>
      <c r="B5896" t="s">
        <v>7317</v>
      </c>
      <c r="C5896" t="s">
        <v>7321</v>
      </c>
      <c r="D5896" t="str">
        <f>IF($B5896="B","",IFERROR(VLOOKUP($C5896,Elster!$I$5:$M$148,3,FALSE),$C5896))</f>
        <v/>
      </c>
      <c r="E5896" t="str">
        <f>IF($B5896="A","",IFERROR(VLOOKUP($C5896,Elster!$I$5:$M$148,3,FALSE),$C5896))</f>
        <v xml:space="preserve">   "FEHLERMELDUNG"                                    </v>
      </c>
      <c r="F5896">
        <f t="shared" si="184"/>
        <v>1</v>
      </c>
      <c r="G5896" s="2">
        <f t="shared" si="185"/>
        <v>4.9999999999990052E-3</v>
      </c>
    </row>
    <row r="5897" spans="1:7" x14ac:dyDescent="0.35">
      <c r="A5897" t="s">
        <v>11787</v>
      </c>
      <c r="B5897" t="s">
        <v>7319</v>
      </c>
      <c r="C5897" t="s">
        <v>7321</v>
      </c>
      <c r="D5897" t="str">
        <f>IF($B5897="B","",IFERROR(VLOOKUP($C5897,Elster!$I$5:$M$148,3,FALSE),$C5897))</f>
        <v xml:space="preserve">   "FEHLERMELDUNG"                                    </v>
      </c>
      <c r="E5897" t="str">
        <f>IF($B5897="A","",IFERROR(VLOOKUP($C5897,Elster!$I$5:$M$148,3,FALSE),$C5897))</f>
        <v/>
      </c>
      <c r="F5897">
        <f t="shared" si="184"/>
        <v>1</v>
      </c>
      <c r="G5897" s="2">
        <f t="shared" si="185"/>
        <v>0</v>
      </c>
    </row>
    <row r="5898" spans="1:7" x14ac:dyDescent="0.35">
      <c r="A5898" t="s">
        <v>11788</v>
      </c>
      <c r="B5898" t="s">
        <v>7317</v>
      </c>
      <c r="C5898" t="s">
        <v>7716</v>
      </c>
      <c r="D5898" t="str">
        <f>IF($B5898="B","",IFERROR(VLOOKUP($C5898,Elster!$I$5:$M$148,3,FALSE),$C5898))</f>
        <v/>
      </c>
      <c r="E5898" t="str">
        <f>IF($B5898="A","",IFERROR(VLOOKUP($C5898,Elster!$I$5:$M$148,3,FALSE),$C5898))</f>
        <v xml:space="preserve">   "VERSTELLTE_RAUMSOLLTEMP"                          </v>
      </c>
      <c r="F5898">
        <f t="shared" si="184"/>
        <v>18</v>
      </c>
      <c r="G5898" s="2">
        <f t="shared" si="185"/>
        <v>4.9999999999990052E-3</v>
      </c>
    </row>
    <row r="5899" spans="1:7" x14ac:dyDescent="0.35">
      <c r="A5899" t="s">
        <v>11788</v>
      </c>
      <c r="B5899" t="s">
        <v>7319</v>
      </c>
      <c r="C5899" t="s">
        <v>7716</v>
      </c>
      <c r="D5899" t="str">
        <f>IF($B5899="B","",IFERROR(VLOOKUP($C5899,Elster!$I$5:$M$148,3,FALSE),$C5899))</f>
        <v xml:space="preserve">   "VERSTELLTE_RAUMSOLLTEMP"                          </v>
      </c>
      <c r="E5899" t="str">
        <f>IF($B5899="A","",IFERROR(VLOOKUP($C5899,Elster!$I$5:$M$148,3,FALSE),$C5899))</f>
        <v/>
      </c>
      <c r="F5899">
        <f t="shared" si="184"/>
        <v>18</v>
      </c>
      <c r="G5899" s="2">
        <f t="shared" si="185"/>
        <v>0</v>
      </c>
    </row>
    <row r="5900" spans="1:7" x14ac:dyDescent="0.35">
      <c r="A5900" t="s">
        <v>11789</v>
      </c>
      <c r="B5900" t="s">
        <v>7319</v>
      </c>
      <c r="C5900" t="s">
        <v>7329</v>
      </c>
      <c r="D5900" t="str">
        <f>IF($B5900="B","",IFERROR(VLOOKUP($C5900,Elster!$I$5:$M$148,3,FALSE),$C5900))</f>
        <v xml:space="preserve">   "KESSELSOLLTEMP"                                   </v>
      </c>
      <c r="E5900" t="str">
        <f>IF($B5900="A","",IFERROR(VLOOKUP($C5900,Elster!$I$5:$M$148,3,FALSE),$C5900))</f>
        <v/>
      </c>
      <c r="F5900">
        <f t="shared" si="184"/>
        <v>2</v>
      </c>
      <c r="G5900" s="2">
        <f t="shared" si="185"/>
        <v>5.000000000002558E-3</v>
      </c>
    </row>
    <row r="5901" spans="1:7" x14ac:dyDescent="0.35">
      <c r="A5901" t="s">
        <v>11790</v>
      </c>
      <c r="B5901" t="s">
        <v>7317</v>
      </c>
      <c r="C5901" t="s">
        <v>7329</v>
      </c>
      <c r="D5901" t="str">
        <f>IF($B5901="B","",IFERROR(VLOOKUP($C5901,Elster!$I$5:$M$148,3,FALSE),$C5901))</f>
        <v/>
      </c>
      <c r="E5901" t="str">
        <f>IF($B5901="A","",IFERROR(VLOOKUP($C5901,Elster!$I$5:$M$148,3,FALSE),$C5901))</f>
        <v xml:space="preserve">   "KESSELSOLLTEMP"                                   </v>
      </c>
      <c r="F5901">
        <f t="shared" si="184"/>
        <v>2</v>
      </c>
      <c r="G5901" s="2">
        <f t="shared" si="185"/>
        <v>2.5999999998305157E-5</v>
      </c>
    </row>
    <row r="5902" spans="1:7" x14ac:dyDescent="0.35">
      <c r="A5902" t="s">
        <v>11791</v>
      </c>
      <c r="B5902" t="s">
        <v>7319</v>
      </c>
      <c r="C5902" t="s">
        <v>7320</v>
      </c>
      <c r="D5902" t="str">
        <f>IF($B5902="B","",IFERROR(VLOOKUP($C5902,Elster!$I$5:$M$148,3,FALSE),$C5902))</f>
        <v>0x000</v>
      </c>
      <c r="E5902" t="str">
        <f>IF($B5902="A","",IFERROR(VLOOKUP($C5902,Elster!$I$5:$M$148,3,FALSE),$C5902))</f>
        <v/>
      </c>
      <c r="F5902">
        <f t="shared" si="184"/>
        <v>0</v>
      </c>
      <c r="G5902" s="2">
        <f t="shared" si="185"/>
        <v>4.9740000000007001E-3</v>
      </c>
    </row>
    <row r="5903" spans="1:7" x14ac:dyDescent="0.35">
      <c r="A5903" t="s">
        <v>11792</v>
      </c>
      <c r="B5903" t="s">
        <v>7317</v>
      </c>
      <c r="C5903" t="s">
        <v>7320</v>
      </c>
      <c r="D5903" t="str">
        <f>IF($B5903="B","",IFERROR(VLOOKUP($C5903,Elster!$I$5:$M$148,3,FALSE),$C5903))</f>
        <v/>
      </c>
      <c r="E5903" t="str">
        <f>IF($B5903="A","",IFERROR(VLOOKUP($C5903,Elster!$I$5:$M$148,3,FALSE),$C5903))</f>
        <v>0x000</v>
      </c>
      <c r="F5903">
        <f t="shared" si="184"/>
        <v>0</v>
      </c>
      <c r="G5903" s="2">
        <f t="shared" si="185"/>
        <v>2.5999999998305157E-5</v>
      </c>
    </row>
    <row r="5904" spans="1:7" x14ac:dyDescent="0.35">
      <c r="A5904" t="s">
        <v>11793</v>
      </c>
      <c r="B5904" t="s">
        <v>7317</v>
      </c>
      <c r="C5904" t="s">
        <v>7321</v>
      </c>
      <c r="D5904" t="str">
        <f>IF($B5904="B","",IFERROR(VLOOKUP($C5904,Elster!$I$5:$M$148,3,FALSE),$C5904))</f>
        <v/>
      </c>
      <c r="E5904" t="str">
        <f>IF($B5904="A","",IFERROR(VLOOKUP($C5904,Elster!$I$5:$M$148,3,FALSE),$C5904))</f>
        <v xml:space="preserve">   "FEHLERMELDUNG"                                    </v>
      </c>
      <c r="F5904">
        <f t="shared" si="184"/>
        <v>1</v>
      </c>
      <c r="G5904" s="2">
        <f t="shared" si="185"/>
        <v>5.000000000002558E-3</v>
      </c>
    </row>
    <row r="5905" spans="1:7" x14ac:dyDescent="0.35">
      <c r="A5905" t="s">
        <v>11793</v>
      </c>
      <c r="B5905" t="s">
        <v>7319</v>
      </c>
      <c r="C5905" t="s">
        <v>7321</v>
      </c>
      <c r="D5905" t="str">
        <f>IF($B5905="B","",IFERROR(VLOOKUP($C5905,Elster!$I$5:$M$148,3,FALSE),$C5905))</f>
        <v xml:space="preserve">   "FEHLERMELDUNG"                                    </v>
      </c>
      <c r="E5905" t="str">
        <f>IF($B5905="A","",IFERROR(VLOOKUP($C5905,Elster!$I$5:$M$148,3,FALSE),$C5905))</f>
        <v/>
      </c>
      <c r="F5905">
        <f t="shared" si="184"/>
        <v>1</v>
      </c>
      <c r="G5905" s="2">
        <f t="shared" si="185"/>
        <v>0</v>
      </c>
    </row>
    <row r="5906" spans="1:7" x14ac:dyDescent="0.35">
      <c r="A5906" t="s">
        <v>11794</v>
      </c>
      <c r="B5906" t="s">
        <v>7317</v>
      </c>
      <c r="C5906" t="s">
        <v>7357</v>
      </c>
      <c r="D5906" t="str">
        <f>IF($B5906="B","",IFERROR(VLOOKUP($C5906,Elster!$I$5:$M$148,3,FALSE),$C5906))</f>
        <v/>
      </c>
      <c r="E5906" t="str">
        <f>IF($B5906="A","",IFERROR(VLOOKUP($C5906,Elster!$I$5:$M$148,3,FALSE),$C5906))</f>
        <v xml:space="preserve">   "MIN_TEMP_KESSEL"                                  </v>
      </c>
      <c r="F5906">
        <f t="shared" si="184"/>
        <v>32</v>
      </c>
      <c r="G5906" s="2">
        <f t="shared" si="185"/>
        <v>4.9989999999979773E-3</v>
      </c>
    </row>
    <row r="5907" spans="1:7" x14ac:dyDescent="0.35">
      <c r="A5907" t="s">
        <v>11795</v>
      </c>
      <c r="B5907" t="s">
        <v>7319</v>
      </c>
      <c r="C5907" t="s">
        <v>7357</v>
      </c>
      <c r="D5907" t="str">
        <f>IF($B5907="B","",IFERROR(VLOOKUP($C5907,Elster!$I$5:$M$148,3,FALSE),$C5907))</f>
        <v xml:space="preserve">   "MIN_TEMP_KESSEL"                                  </v>
      </c>
      <c r="E5907" t="str">
        <f>IF($B5907="A","",IFERROR(VLOOKUP($C5907,Elster!$I$5:$M$148,3,FALSE),$C5907))</f>
        <v/>
      </c>
      <c r="F5907">
        <f t="shared" si="184"/>
        <v>32</v>
      </c>
      <c r="G5907" s="2">
        <f t="shared" si="185"/>
        <v>1.0000000010279564E-6</v>
      </c>
    </row>
    <row r="5908" spans="1:7" x14ac:dyDescent="0.35">
      <c r="A5908" t="s">
        <v>11796</v>
      </c>
      <c r="B5908" t="s">
        <v>7317</v>
      </c>
      <c r="C5908" t="s">
        <v>7325</v>
      </c>
      <c r="D5908" t="str">
        <f>IF($B5908="B","",IFERROR(VLOOKUP($C5908,Elster!$I$5:$M$148,3,FALSE),$C5908))</f>
        <v/>
      </c>
      <c r="E5908" t="str">
        <f>IF($B5908="A","",IFERROR(VLOOKUP($C5908,Elster!$I$5:$M$148,3,FALSE),$C5908))</f>
        <v xml:space="preserve">   "SPEICHERSOLLTEMP"                                 </v>
      </c>
      <c r="F5908">
        <f t="shared" si="184"/>
        <v>3</v>
      </c>
      <c r="G5908" s="2">
        <f t="shared" si="185"/>
        <v>2.0233999999998531E-2</v>
      </c>
    </row>
    <row r="5909" spans="1:7" x14ac:dyDescent="0.35">
      <c r="A5909" t="s">
        <v>11797</v>
      </c>
      <c r="B5909" t="s">
        <v>7317</v>
      </c>
      <c r="C5909" t="s">
        <v>7320</v>
      </c>
      <c r="D5909" t="str">
        <f>IF($B5909="B","",IFERROR(VLOOKUP($C5909,Elster!$I$5:$M$148,3,FALSE),$C5909))</f>
        <v/>
      </c>
      <c r="E5909" t="str">
        <f>IF($B5909="A","",IFERROR(VLOOKUP($C5909,Elster!$I$5:$M$148,3,FALSE),$C5909))</f>
        <v>0x000</v>
      </c>
      <c r="F5909">
        <f t="shared" si="184"/>
        <v>0</v>
      </c>
      <c r="G5909" s="2">
        <f t="shared" si="185"/>
        <v>4.9729999999996721E-3</v>
      </c>
    </row>
    <row r="5910" spans="1:7" x14ac:dyDescent="0.35">
      <c r="A5910" t="s">
        <v>11798</v>
      </c>
      <c r="B5910" t="s">
        <v>7317</v>
      </c>
      <c r="C5910" t="s">
        <v>7318</v>
      </c>
      <c r="D5910" t="str">
        <f>IF($B5910="B","",IFERROR(VLOOKUP($C5910,Elster!$I$5:$M$148,3,FALSE),$C5910))</f>
        <v/>
      </c>
      <c r="E5910" t="str">
        <f>IF($B5910="A","",IFERROR(VLOOKUP($C5910,Elster!$I$5:$M$148,3,FALSE),$C5910))</f>
        <v xml:space="preserve">   "SAMMLERISTTEMP"                                   </v>
      </c>
      <c r="F5910">
        <f t="shared" si="184"/>
        <v>13</v>
      </c>
      <c r="G5910" s="2">
        <f t="shared" si="185"/>
        <v>4.9480000000023949E-3</v>
      </c>
    </row>
    <row r="5911" spans="1:7" x14ac:dyDescent="0.35">
      <c r="A5911" t="s">
        <v>11799</v>
      </c>
      <c r="B5911" t="s">
        <v>7317</v>
      </c>
      <c r="C5911" t="s">
        <v>7329</v>
      </c>
      <c r="D5911" t="str">
        <f>IF($B5911="B","",IFERROR(VLOOKUP($C5911,Elster!$I$5:$M$148,3,FALSE),$C5911))</f>
        <v/>
      </c>
      <c r="E5911" t="str">
        <f>IF($B5911="A","",IFERROR(VLOOKUP($C5911,Elster!$I$5:$M$148,3,FALSE),$C5911))</f>
        <v xml:space="preserve">   "KESSELSOLLTEMP"                                   </v>
      </c>
      <c r="F5911">
        <f t="shared" si="184"/>
        <v>2</v>
      </c>
      <c r="G5911" s="2">
        <f t="shared" si="185"/>
        <v>4.9740000000007001E-3</v>
      </c>
    </row>
    <row r="5912" spans="1:7" x14ac:dyDescent="0.35">
      <c r="A5912" t="s">
        <v>11800</v>
      </c>
      <c r="B5912" t="s">
        <v>7317</v>
      </c>
      <c r="C5912" t="s">
        <v>7320</v>
      </c>
      <c r="D5912" t="str">
        <f>IF($B5912="B","",IFERROR(VLOOKUP($C5912,Elster!$I$5:$M$148,3,FALSE),$C5912))</f>
        <v/>
      </c>
      <c r="E5912" t="str">
        <f>IF($B5912="A","",IFERROR(VLOOKUP($C5912,Elster!$I$5:$M$148,3,FALSE),$C5912))</f>
        <v>0x000</v>
      </c>
      <c r="F5912">
        <f t="shared" si="184"/>
        <v>0</v>
      </c>
      <c r="G5912" s="2">
        <f t="shared" si="185"/>
        <v>4.9739999999971474E-3</v>
      </c>
    </row>
    <row r="5913" spans="1:7" x14ac:dyDescent="0.35">
      <c r="A5913" t="s">
        <v>11801</v>
      </c>
      <c r="B5913" t="s">
        <v>7317</v>
      </c>
      <c r="C5913" t="s">
        <v>7366</v>
      </c>
      <c r="D5913" t="str">
        <f>IF($B5913="B","",IFERROR(VLOOKUP($C5913,Elster!$I$5:$M$148,3,FALSE),$C5913))</f>
        <v/>
      </c>
      <c r="E5913" t="str">
        <f>IF($B5913="A","",IFERROR(VLOOKUP($C5913,Elster!$I$5:$M$148,3,FALSE),$C5913))</f>
        <v xml:space="preserve">//   "ERWEITERUNGSTELEGRAMM"                            </v>
      </c>
      <c r="F5913">
        <f t="shared" si="184"/>
        <v>250</v>
      </c>
      <c r="G5913" s="2">
        <f t="shared" si="185"/>
        <v>4.9740000000007001E-3</v>
      </c>
    </row>
    <row r="5914" spans="1:7" x14ac:dyDescent="0.35">
      <c r="A5914" t="s">
        <v>11802</v>
      </c>
      <c r="B5914" t="s">
        <v>7317</v>
      </c>
      <c r="C5914" t="s">
        <v>7321</v>
      </c>
      <c r="D5914" t="str">
        <f>IF($B5914="B","",IFERROR(VLOOKUP($C5914,Elster!$I$5:$M$148,3,FALSE),$C5914))</f>
        <v/>
      </c>
      <c r="E5914" t="str">
        <f>IF($B5914="A","",IFERROR(VLOOKUP($C5914,Elster!$I$5:$M$148,3,FALSE),$C5914))</f>
        <v xml:space="preserve">   "FEHLERMELDUNG"                                    </v>
      </c>
      <c r="F5914">
        <f t="shared" si="184"/>
        <v>1</v>
      </c>
      <c r="G5914" s="2">
        <f t="shared" si="185"/>
        <v>4.9480000000023949E-3</v>
      </c>
    </row>
    <row r="5915" spans="1:7" x14ac:dyDescent="0.35">
      <c r="A5915" t="s">
        <v>11803</v>
      </c>
      <c r="B5915" t="s">
        <v>7317</v>
      </c>
      <c r="C5915" t="s">
        <v>7716</v>
      </c>
      <c r="D5915" t="str">
        <f>IF($B5915="B","",IFERROR(VLOOKUP($C5915,Elster!$I$5:$M$148,3,FALSE),$C5915))</f>
        <v/>
      </c>
      <c r="E5915" t="str">
        <f>IF($B5915="A","",IFERROR(VLOOKUP($C5915,Elster!$I$5:$M$148,3,FALSE),$C5915))</f>
        <v xml:space="preserve">   "VERSTELLTE_RAUMSOLLTEMP"                          </v>
      </c>
      <c r="F5915">
        <f t="shared" si="184"/>
        <v>18</v>
      </c>
      <c r="G5915" s="2">
        <f t="shared" si="185"/>
        <v>4.9739999999971474E-3</v>
      </c>
    </row>
    <row r="5916" spans="1:7" x14ac:dyDescent="0.35">
      <c r="A5916" t="s">
        <v>11804</v>
      </c>
      <c r="B5916" t="s">
        <v>7317</v>
      </c>
      <c r="C5916" t="s">
        <v>7329</v>
      </c>
      <c r="D5916" t="str">
        <f>IF($B5916="B","",IFERROR(VLOOKUP($C5916,Elster!$I$5:$M$148,3,FALSE),$C5916))</f>
        <v/>
      </c>
      <c r="E5916" t="str">
        <f>IF($B5916="A","",IFERROR(VLOOKUP($C5916,Elster!$I$5:$M$148,3,FALSE),$C5916))</f>
        <v xml:space="preserve">   "KESSELSOLLTEMP"                                   </v>
      </c>
      <c r="F5916">
        <f t="shared" si="184"/>
        <v>2</v>
      </c>
      <c r="G5916" s="2">
        <f t="shared" si="185"/>
        <v>4.9729999999996721E-3</v>
      </c>
    </row>
    <row r="5917" spans="1:7" x14ac:dyDescent="0.35">
      <c r="A5917" t="s">
        <v>11805</v>
      </c>
      <c r="B5917" t="s">
        <v>7317</v>
      </c>
      <c r="C5917" t="s">
        <v>7320</v>
      </c>
      <c r="D5917" t="str">
        <f>IF($B5917="B","",IFERROR(VLOOKUP($C5917,Elster!$I$5:$M$148,3,FALSE),$C5917))</f>
        <v/>
      </c>
      <c r="E5917" t="str">
        <f>IF($B5917="A","",IFERROR(VLOOKUP($C5917,Elster!$I$5:$M$148,3,FALSE),$C5917))</f>
        <v>0x000</v>
      </c>
      <c r="F5917">
        <f t="shared" si="184"/>
        <v>0</v>
      </c>
      <c r="G5917" s="2">
        <f t="shared" si="185"/>
        <v>4.9480000000023949E-3</v>
      </c>
    </row>
    <row r="5918" spans="1:7" x14ac:dyDescent="0.35">
      <c r="A5918" t="s">
        <v>11806</v>
      </c>
      <c r="B5918" t="s">
        <v>7317</v>
      </c>
      <c r="C5918" t="s">
        <v>7321</v>
      </c>
      <c r="D5918" t="str">
        <f>IF($B5918="B","",IFERROR(VLOOKUP($C5918,Elster!$I$5:$M$148,3,FALSE),$C5918))</f>
        <v/>
      </c>
      <c r="E5918" t="str">
        <f>IF($B5918="A","",IFERROR(VLOOKUP($C5918,Elster!$I$5:$M$148,3,FALSE),$C5918))</f>
        <v xml:space="preserve">   "FEHLERMELDUNG"                                    </v>
      </c>
      <c r="F5918">
        <f t="shared" si="184"/>
        <v>1</v>
      </c>
      <c r="G5918" s="2">
        <f t="shared" si="185"/>
        <v>4.9740000000007001E-3</v>
      </c>
    </row>
    <row r="5919" spans="1:7" x14ac:dyDescent="0.35">
      <c r="A5919" t="s">
        <v>11807</v>
      </c>
      <c r="B5919" t="s">
        <v>7317</v>
      </c>
      <c r="C5919" t="s">
        <v>7359</v>
      </c>
      <c r="D5919" t="str">
        <f>IF($B5919="B","",IFERROR(VLOOKUP($C5919,Elster!$I$5:$M$148,3,FALSE),$C5919))</f>
        <v/>
      </c>
      <c r="E5919" t="str">
        <f>IF($B5919="A","",IFERROR(VLOOKUP($C5919,Elster!$I$5:$M$148,3,FALSE),$C5919))</f>
        <v xml:space="preserve">   "ANFAHRTEMP"                                       </v>
      </c>
      <c r="F5919">
        <f t="shared" si="184"/>
        <v>33</v>
      </c>
      <c r="G5919" s="2">
        <f t="shared" si="185"/>
        <v>4.9739999999971474E-3</v>
      </c>
    </row>
    <row r="5920" spans="1:7" x14ac:dyDescent="0.35">
      <c r="A5920" t="s">
        <v>11808</v>
      </c>
      <c r="B5920" t="s">
        <v>7317</v>
      </c>
      <c r="C5920" t="s">
        <v>7318</v>
      </c>
      <c r="D5920" t="str">
        <f>IF($B5920="B","",IFERROR(VLOOKUP($C5920,Elster!$I$5:$M$148,3,FALSE),$C5920))</f>
        <v/>
      </c>
      <c r="E5920" t="str">
        <f>IF($B5920="A","",IFERROR(VLOOKUP($C5920,Elster!$I$5:$M$148,3,FALSE),$C5920))</f>
        <v xml:space="preserve">   "SAMMLERISTTEMP"                                   </v>
      </c>
      <c r="F5920">
        <f t="shared" si="184"/>
        <v>13</v>
      </c>
      <c r="G5920" s="2">
        <f t="shared" si="185"/>
        <v>1.4323000000000974E-2</v>
      </c>
    </row>
    <row r="5921" spans="1:7" x14ac:dyDescent="0.35">
      <c r="A5921" t="s">
        <v>11808</v>
      </c>
      <c r="B5921" t="s">
        <v>7319</v>
      </c>
      <c r="C5921" t="s">
        <v>7318</v>
      </c>
      <c r="D5921" t="str">
        <f>IF($B5921="B","",IFERROR(VLOOKUP($C5921,Elster!$I$5:$M$148,3,FALSE),$C5921))</f>
        <v xml:space="preserve">   "SAMMLERISTTEMP"                                   </v>
      </c>
      <c r="E5921" t="str">
        <f>IF($B5921="A","",IFERROR(VLOOKUP($C5921,Elster!$I$5:$M$148,3,FALSE),$C5921))</f>
        <v/>
      </c>
      <c r="F5921">
        <f t="shared" si="184"/>
        <v>13</v>
      </c>
      <c r="G5921" s="2">
        <f t="shared" si="185"/>
        <v>0</v>
      </c>
    </row>
    <row r="5922" spans="1:7" x14ac:dyDescent="0.35">
      <c r="A5922" t="s">
        <v>11809</v>
      </c>
      <c r="B5922" t="s">
        <v>7317</v>
      </c>
      <c r="C5922" t="s">
        <v>7320</v>
      </c>
      <c r="D5922" t="str">
        <f>IF($B5922="B","",IFERROR(VLOOKUP($C5922,Elster!$I$5:$M$148,3,FALSE),$C5922))</f>
        <v/>
      </c>
      <c r="E5922" t="str">
        <f>IF($B5922="A","",IFERROR(VLOOKUP($C5922,Elster!$I$5:$M$148,3,FALSE),$C5922))</f>
        <v>0x000</v>
      </c>
      <c r="F5922">
        <f t="shared" si="184"/>
        <v>0</v>
      </c>
      <c r="G5922" s="2">
        <f t="shared" si="185"/>
        <v>4.9999999999990052E-3</v>
      </c>
    </row>
    <row r="5923" spans="1:7" x14ac:dyDescent="0.35">
      <c r="A5923" t="s">
        <v>11809</v>
      </c>
      <c r="B5923" t="s">
        <v>7319</v>
      </c>
      <c r="C5923" t="s">
        <v>7320</v>
      </c>
      <c r="D5923" t="str">
        <f>IF($B5923="B","",IFERROR(VLOOKUP($C5923,Elster!$I$5:$M$148,3,FALSE),$C5923))</f>
        <v>0x000</v>
      </c>
      <c r="E5923" t="str">
        <f>IF($B5923="A","",IFERROR(VLOOKUP($C5923,Elster!$I$5:$M$148,3,FALSE),$C5923))</f>
        <v/>
      </c>
      <c r="F5923">
        <f t="shared" si="184"/>
        <v>0</v>
      </c>
      <c r="G5923" s="2">
        <f t="shared" si="185"/>
        <v>0</v>
      </c>
    </row>
    <row r="5924" spans="1:7" x14ac:dyDescent="0.35">
      <c r="A5924" t="s">
        <v>11810</v>
      </c>
      <c r="B5924" t="s">
        <v>7317</v>
      </c>
      <c r="C5924" t="s">
        <v>7325</v>
      </c>
      <c r="D5924" t="str">
        <f>IF($B5924="B","",IFERROR(VLOOKUP($C5924,Elster!$I$5:$M$148,3,FALSE),$C5924))</f>
        <v/>
      </c>
      <c r="E5924" t="str">
        <f>IF($B5924="A","",IFERROR(VLOOKUP($C5924,Elster!$I$5:$M$148,3,FALSE),$C5924))</f>
        <v xml:space="preserve">   "SPEICHERSOLLTEMP"                                 </v>
      </c>
      <c r="F5924">
        <f t="shared" si="184"/>
        <v>3</v>
      </c>
      <c r="G5924" s="2">
        <f t="shared" si="185"/>
        <v>5.000000000002558E-3</v>
      </c>
    </row>
    <row r="5925" spans="1:7" x14ac:dyDescent="0.35">
      <c r="A5925" t="s">
        <v>11810</v>
      </c>
      <c r="B5925" t="s">
        <v>7319</v>
      </c>
      <c r="C5925" t="s">
        <v>7325</v>
      </c>
      <c r="D5925" t="str">
        <f>IF($B5925="B","",IFERROR(VLOOKUP($C5925,Elster!$I$5:$M$148,3,FALSE),$C5925))</f>
        <v xml:space="preserve">   "SPEICHERSOLLTEMP"                                 </v>
      </c>
      <c r="E5925" t="str">
        <f>IF($B5925="A","",IFERROR(VLOOKUP($C5925,Elster!$I$5:$M$148,3,FALSE),$C5925))</f>
        <v/>
      </c>
      <c r="F5925">
        <f t="shared" si="184"/>
        <v>3</v>
      </c>
      <c r="G5925" s="2">
        <f t="shared" si="185"/>
        <v>0</v>
      </c>
    </row>
    <row r="5926" spans="1:7" x14ac:dyDescent="0.35">
      <c r="A5926" t="s">
        <v>11811</v>
      </c>
      <c r="B5926" t="s">
        <v>7317</v>
      </c>
      <c r="C5926" t="s">
        <v>7321</v>
      </c>
      <c r="D5926" t="str">
        <f>IF($B5926="B","",IFERROR(VLOOKUP($C5926,Elster!$I$5:$M$148,3,FALSE),$C5926))</f>
        <v/>
      </c>
      <c r="E5926" t="str">
        <f>IF($B5926="A","",IFERROR(VLOOKUP($C5926,Elster!$I$5:$M$148,3,FALSE),$C5926))</f>
        <v xml:space="preserve">   "FEHLERMELDUNG"                                    </v>
      </c>
      <c r="F5926">
        <f t="shared" si="184"/>
        <v>1</v>
      </c>
      <c r="G5926" s="2">
        <f t="shared" si="185"/>
        <v>4.9989999999979773E-3</v>
      </c>
    </row>
    <row r="5927" spans="1:7" x14ac:dyDescent="0.35">
      <c r="A5927" t="s">
        <v>11811</v>
      </c>
      <c r="B5927" t="s">
        <v>7319</v>
      </c>
      <c r="C5927" t="s">
        <v>7321</v>
      </c>
      <c r="D5927" t="str">
        <f>IF($B5927="B","",IFERROR(VLOOKUP($C5927,Elster!$I$5:$M$148,3,FALSE),$C5927))</f>
        <v xml:space="preserve">   "FEHLERMELDUNG"                                    </v>
      </c>
      <c r="E5927" t="str">
        <f>IF($B5927="A","",IFERROR(VLOOKUP($C5927,Elster!$I$5:$M$148,3,FALSE),$C5927))</f>
        <v/>
      </c>
      <c r="F5927">
        <f t="shared" si="184"/>
        <v>1</v>
      </c>
      <c r="G5927" s="2">
        <f t="shared" si="185"/>
        <v>0</v>
      </c>
    </row>
    <row r="5928" spans="1:7" x14ac:dyDescent="0.35">
      <c r="A5928" t="s">
        <v>11812</v>
      </c>
      <c r="B5928" t="s">
        <v>7317</v>
      </c>
      <c r="C5928" t="s">
        <v>7320</v>
      </c>
      <c r="D5928" t="str">
        <f>IF($B5928="B","",IFERROR(VLOOKUP($C5928,Elster!$I$5:$M$148,3,FALSE),$C5928))</f>
        <v/>
      </c>
      <c r="E5928" t="str">
        <f>IF($B5928="A","",IFERROR(VLOOKUP($C5928,Elster!$I$5:$M$148,3,FALSE),$C5928))</f>
        <v>0x000</v>
      </c>
      <c r="F5928">
        <f t="shared" si="184"/>
        <v>0</v>
      </c>
      <c r="G5928" s="2">
        <f t="shared" si="185"/>
        <v>5.000000000002558E-3</v>
      </c>
    </row>
    <row r="5929" spans="1:7" x14ac:dyDescent="0.35">
      <c r="A5929" t="s">
        <v>11812</v>
      </c>
      <c r="B5929" t="s">
        <v>7319</v>
      </c>
      <c r="C5929" t="s">
        <v>7320</v>
      </c>
      <c r="D5929" t="str">
        <f>IF($B5929="B","",IFERROR(VLOOKUP($C5929,Elster!$I$5:$M$148,3,FALSE),$C5929))</f>
        <v>0x000</v>
      </c>
      <c r="E5929" t="str">
        <f>IF($B5929="A","",IFERROR(VLOOKUP($C5929,Elster!$I$5:$M$148,3,FALSE),$C5929))</f>
        <v/>
      </c>
      <c r="F5929">
        <f t="shared" si="184"/>
        <v>0</v>
      </c>
      <c r="G5929" s="2">
        <f t="shared" si="185"/>
        <v>0</v>
      </c>
    </row>
    <row r="5930" spans="1:7" x14ac:dyDescent="0.35">
      <c r="A5930" t="s">
        <v>11813</v>
      </c>
      <c r="B5930" t="s">
        <v>7317</v>
      </c>
      <c r="C5930" t="s">
        <v>7366</v>
      </c>
      <c r="D5930" t="str">
        <f>IF($B5930="B","",IFERROR(VLOOKUP($C5930,Elster!$I$5:$M$148,3,FALSE),$C5930))</f>
        <v/>
      </c>
      <c r="E5930" t="str">
        <f>IF($B5930="A","",IFERROR(VLOOKUP($C5930,Elster!$I$5:$M$148,3,FALSE),$C5930))</f>
        <v xml:space="preserve">//   "ERWEITERUNGSTELEGRAMM"                            </v>
      </c>
      <c r="F5930">
        <f t="shared" si="184"/>
        <v>250</v>
      </c>
      <c r="G5930" s="2">
        <f t="shared" si="185"/>
        <v>4.9999999999990052E-3</v>
      </c>
    </row>
    <row r="5931" spans="1:7" x14ac:dyDescent="0.35">
      <c r="A5931" t="s">
        <v>11813</v>
      </c>
      <c r="B5931" t="s">
        <v>7319</v>
      </c>
      <c r="C5931" t="s">
        <v>7366</v>
      </c>
      <c r="D5931" t="str">
        <f>IF($B5931="B","",IFERROR(VLOOKUP($C5931,Elster!$I$5:$M$148,3,FALSE),$C5931))</f>
        <v xml:space="preserve">//   "ERWEITERUNGSTELEGRAMM"                            </v>
      </c>
      <c r="E5931" t="str">
        <f>IF($B5931="A","",IFERROR(VLOOKUP($C5931,Elster!$I$5:$M$148,3,FALSE),$C5931))</f>
        <v/>
      </c>
      <c r="F5931">
        <f t="shared" si="184"/>
        <v>250</v>
      </c>
      <c r="G5931" s="2">
        <f t="shared" si="185"/>
        <v>0</v>
      </c>
    </row>
    <row r="5932" spans="1:7" x14ac:dyDescent="0.35">
      <c r="A5932" t="s">
        <v>11814</v>
      </c>
      <c r="B5932" t="s">
        <v>7317</v>
      </c>
      <c r="C5932" t="s">
        <v>7321</v>
      </c>
      <c r="D5932" t="str">
        <f>IF($B5932="B","",IFERROR(VLOOKUP($C5932,Elster!$I$5:$M$148,3,FALSE),$C5932))</f>
        <v/>
      </c>
      <c r="E5932" t="str">
        <f>IF($B5932="A","",IFERROR(VLOOKUP($C5932,Elster!$I$5:$M$148,3,FALSE),$C5932))</f>
        <v xml:space="preserve">   "FEHLERMELDUNG"                                    </v>
      </c>
      <c r="F5932">
        <f t="shared" si="184"/>
        <v>1</v>
      </c>
      <c r="G5932" s="2">
        <f t="shared" si="185"/>
        <v>4.9999999999990052E-3</v>
      </c>
    </row>
    <row r="5933" spans="1:7" x14ac:dyDescent="0.35">
      <c r="A5933" t="s">
        <v>11814</v>
      </c>
      <c r="B5933" t="s">
        <v>7319</v>
      </c>
      <c r="C5933" t="s">
        <v>7321</v>
      </c>
      <c r="D5933" t="str">
        <f>IF($B5933="B","",IFERROR(VLOOKUP($C5933,Elster!$I$5:$M$148,3,FALSE),$C5933))</f>
        <v xml:space="preserve">   "FEHLERMELDUNG"                                    </v>
      </c>
      <c r="E5933" t="str">
        <f>IF($B5933="A","",IFERROR(VLOOKUP($C5933,Elster!$I$5:$M$148,3,FALSE),$C5933))</f>
        <v/>
      </c>
      <c r="F5933">
        <f t="shared" si="184"/>
        <v>1</v>
      </c>
      <c r="G5933" s="2">
        <f t="shared" si="185"/>
        <v>0</v>
      </c>
    </row>
    <row r="5934" spans="1:7" x14ac:dyDescent="0.35">
      <c r="A5934" t="s">
        <v>11815</v>
      </c>
      <c r="B5934" t="s">
        <v>7317</v>
      </c>
      <c r="C5934" t="s">
        <v>7632</v>
      </c>
      <c r="D5934" t="str">
        <f>IF($B5934="B","",IFERROR(VLOOKUP($C5934,Elster!$I$5:$M$148,3,FALSE),$C5934))</f>
        <v/>
      </c>
      <c r="E5934" t="str">
        <f>IF($B5934="A","",IFERROR(VLOOKUP($C5934,Elster!$I$5:$M$148,3,FALSE),$C5934))</f>
        <v xml:space="preserve">   "EINSTELL_SPEICHERSOLLTEMP"                        </v>
      </c>
      <c r="F5934">
        <f t="shared" si="184"/>
        <v>19</v>
      </c>
      <c r="G5934" s="2">
        <f t="shared" si="185"/>
        <v>4.9999999999990052E-3</v>
      </c>
    </row>
    <row r="5935" spans="1:7" x14ac:dyDescent="0.35">
      <c r="A5935" t="s">
        <v>11815</v>
      </c>
      <c r="B5935" t="s">
        <v>7319</v>
      </c>
      <c r="C5935" t="s">
        <v>7632</v>
      </c>
      <c r="D5935" t="str">
        <f>IF($B5935="B","",IFERROR(VLOOKUP($C5935,Elster!$I$5:$M$148,3,FALSE),$C5935))</f>
        <v xml:space="preserve">   "EINSTELL_SPEICHERSOLLTEMP"                        </v>
      </c>
      <c r="E5935" t="str">
        <f>IF($B5935="A","",IFERROR(VLOOKUP($C5935,Elster!$I$5:$M$148,3,FALSE),$C5935))</f>
        <v/>
      </c>
      <c r="F5935">
        <f t="shared" si="184"/>
        <v>19</v>
      </c>
      <c r="G5935" s="2">
        <f t="shared" si="185"/>
        <v>0</v>
      </c>
    </row>
    <row r="5936" spans="1:7" x14ac:dyDescent="0.35">
      <c r="A5936" t="s">
        <v>11816</v>
      </c>
      <c r="B5936" t="s">
        <v>7317</v>
      </c>
      <c r="C5936" t="s">
        <v>7320</v>
      </c>
      <c r="D5936" t="str">
        <f>IF($B5936="B","",IFERROR(VLOOKUP($C5936,Elster!$I$5:$M$148,3,FALSE),$C5936))</f>
        <v/>
      </c>
      <c r="E5936" t="str">
        <f>IF($B5936="A","",IFERROR(VLOOKUP($C5936,Elster!$I$5:$M$148,3,FALSE),$C5936))</f>
        <v>0x000</v>
      </c>
      <c r="F5936">
        <f t="shared" si="184"/>
        <v>0</v>
      </c>
      <c r="G5936" s="2">
        <f t="shared" si="185"/>
        <v>5.000000000002558E-3</v>
      </c>
    </row>
    <row r="5937" spans="1:7" x14ac:dyDescent="0.35">
      <c r="A5937" t="s">
        <v>11816</v>
      </c>
      <c r="B5937" t="s">
        <v>7319</v>
      </c>
      <c r="C5937" t="s">
        <v>7320</v>
      </c>
      <c r="D5937" t="str">
        <f>IF($B5937="B","",IFERROR(VLOOKUP($C5937,Elster!$I$5:$M$148,3,FALSE),$C5937))</f>
        <v>0x000</v>
      </c>
      <c r="E5937" t="str">
        <f>IF($B5937="A","",IFERROR(VLOOKUP($C5937,Elster!$I$5:$M$148,3,FALSE),$C5937))</f>
        <v/>
      </c>
      <c r="F5937">
        <f t="shared" si="184"/>
        <v>0</v>
      </c>
      <c r="G5937" s="2">
        <f t="shared" si="185"/>
        <v>0</v>
      </c>
    </row>
    <row r="5938" spans="1:7" x14ac:dyDescent="0.35">
      <c r="A5938" t="s">
        <v>11817</v>
      </c>
      <c r="B5938" t="s">
        <v>7317</v>
      </c>
      <c r="C5938" t="s">
        <v>7320</v>
      </c>
      <c r="D5938" t="str">
        <f>IF($B5938="B","",IFERROR(VLOOKUP($C5938,Elster!$I$5:$M$148,3,FALSE),$C5938))</f>
        <v/>
      </c>
      <c r="E5938" t="str">
        <f>IF($B5938="A","",IFERROR(VLOOKUP($C5938,Elster!$I$5:$M$148,3,FALSE),$C5938))</f>
        <v>0x000</v>
      </c>
      <c r="F5938">
        <f t="shared" si="184"/>
        <v>0</v>
      </c>
      <c r="G5938" s="2">
        <f t="shared" si="185"/>
        <v>4.9999999999990052E-3</v>
      </c>
    </row>
    <row r="5939" spans="1:7" x14ac:dyDescent="0.35">
      <c r="A5939" t="s">
        <v>11817</v>
      </c>
      <c r="B5939" t="s">
        <v>7319</v>
      </c>
      <c r="C5939" t="s">
        <v>7320</v>
      </c>
      <c r="D5939" t="str">
        <f>IF($B5939="B","",IFERROR(VLOOKUP($C5939,Elster!$I$5:$M$148,3,FALSE),$C5939))</f>
        <v>0x000</v>
      </c>
      <c r="E5939" t="str">
        <f>IF($B5939="A","",IFERROR(VLOOKUP($C5939,Elster!$I$5:$M$148,3,FALSE),$C5939))</f>
        <v/>
      </c>
      <c r="F5939">
        <f t="shared" si="184"/>
        <v>0</v>
      </c>
      <c r="G5939" s="2">
        <f t="shared" si="185"/>
        <v>0</v>
      </c>
    </row>
    <row r="5940" spans="1:7" x14ac:dyDescent="0.35">
      <c r="A5940" t="s">
        <v>11818</v>
      </c>
      <c r="B5940" t="s">
        <v>7317</v>
      </c>
      <c r="C5940" t="s">
        <v>7321</v>
      </c>
      <c r="D5940" t="str">
        <f>IF($B5940="B","",IFERROR(VLOOKUP($C5940,Elster!$I$5:$M$148,3,FALSE),$C5940))</f>
        <v/>
      </c>
      <c r="E5940" t="str">
        <f>IF($B5940="A","",IFERROR(VLOOKUP($C5940,Elster!$I$5:$M$148,3,FALSE),$C5940))</f>
        <v xml:space="preserve">   "FEHLERMELDUNG"                                    </v>
      </c>
      <c r="F5940">
        <f t="shared" si="184"/>
        <v>1</v>
      </c>
      <c r="G5940" s="2">
        <f t="shared" si="185"/>
        <v>4.9999999999990052E-3</v>
      </c>
    </row>
    <row r="5941" spans="1:7" x14ac:dyDescent="0.35">
      <c r="A5941" t="s">
        <v>11818</v>
      </c>
      <c r="B5941" t="s">
        <v>7319</v>
      </c>
      <c r="C5941" t="s">
        <v>7321</v>
      </c>
      <c r="D5941" t="str">
        <f>IF($B5941="B","",IFERROR(VLOOKUP($C5941,Elster!$I$5:$M$148,3,FALSE),$C5941))</f>
        <v xml:space="preserve">   "FEHLERMELDUNG"                                    </v>
      </c>
      <c r="E5941" t="str">
        <f>IF($B5941="A","",IFERROR(VLOOKUP($C5941,Elster!$I$5:$M$148,3,FALSE),$C5941))</f>
        <v/>
      </c>
      <c r="F5941">
        <f t="shared" si="184"/>
        <v>1</v>
      </c>
      <c r="G5941" s="2">
        <f t="shared" si="185"/>
        <v>0</v>
      </c>
    </row>
    <row r="5942" spans="1:7" x14ac:dyDescent="0.35">
      <c r="A5942" t="s">
        <v>11819</v>
      </c>
      <c r="B5942" t="s">
        <v>7317</v>
      </c>
      <c r="C5942" t="s">
        <v>7356</v>
      </c>
      <c r="D5942" t="str">
        <f>IF($B5942="B","",IFERROR(VLOOKUP($C5942,Elster!$I$5:$M$148,3,FALSE),$C5942))</f>
        <v/>
      </c>
      <c r="E5942" t="str">
        <f>IF($B5942="A","",IFERROR(VLOOKUP($C5942,Elster!$I$5:$M$148,3,FALSE),$C5942))</f>
        <v xml:space="preserve">   "WASSERDRUCK"                                      </v>
      </c>
      <c r="F5942">
        <f t="shared" si="184"/>
        <v>31</v>
      </c>
      <c r="G5942" s="2">
        <f t="shared" si="185"/>
        <v>4.9999999999990052E-3</v>
      </c>
    </row>
    <row r="5943" spans="1:7" x14ac:dyDescent="0.35">
      <c r="A5943" t="s">
        <v>11819</v>
      </c>
      <c r="B5943" t="s">
        <v>7319</v>
      </c>
      <c r="C5943" t="s">
        <v>7356</v>
      </c>
      <c r="D5943" t="str">
        <f>IF($B5943="B","",IFERROR(VLOOKUP($C5943,Elster!$I$5:$M$148,3,FALSE),$C5943))</f>
        <v xml:space="preserve">   "WASSERDRUCK"                                      </v>
      </c>
      <c r="E5943" t="str">
        <f>IF($B5943="A","",IFERROR(VLOOKUP($C5943,Elster!$I$5:$M$148,3,FALSE),$C5943))</f>
        <v/>
      </c>
      <c r="F5943">
        <f t="shared" si="184"/>
        <v>31</v>
      </c>
      <c r="G5943" s="2">
        <f t="shared" si="185"/>
        <v>0</v>
      </c>
    </row>
    <row r="5944" spans="1:7" x14ac:dyDescent="0.35">
      <c r="A5944" t="s">
        <v>11820</v>
      </c>
      <c r="B5944" t="s">
        <v>7317</v>
      </c>
      <c r="C5944" t="s">
        <v>7325</v>
      </c>
      <c r="D5944" t="str">
        <f>IF($B5944="B","",IFERROR(VLOOKUP($C5944,Elster!$I$5:$M$148,3,FALSE),$C5944))</f>
        <v/>
      </c>
      <c r="E5944" t="str">
        <f>IF($B5944="A","",IFERROR(VLOOKUP($C5944,Elster!$I$5:$M$148,3,FALSE),$C5944))</f>
        <v xml:space="preserve">   "SPEICHERSOLLTEMP"                                 </v>
      </c>
      <c r="F5944">
        <f t="shared" si="184"/>
        <v>3</v>
      </c>
      <c r="G5944" s="2">
        <f t="shared" si="185"/>
        <v>2.5260000000002947E-2</v>
      </c>
    </row>
    <row r="5945" spans="1:7" x14ac:dyDescent="0.35">
      <c r="A5945" t="s">
        <v>11821</v>
      </c>
      <c r="B5945" t="s">
        <v>7317</v>
      </c>
      <c r="C5945" t="s">
        <v>7320</v>
      </c>
      <c r="D5945" t="str">
        <f>IF($B5945="B","",IFERROR(VLOOKUP($C5945,Elster!$I$5:$M$148,3,FALSE),$C5945))</f>
        <v/>
      </c>
      <c r="E5945" t="str">
        <f>IF($B5945="A","",IFERROR(VLOOKUP($C5945,Elster!$I$5:$M$148,3,FALSE),$C5945))</f>
        <v>0x000</v>
      </c>
      <c r="F5945">
        <f t="shared" si="184"/>
        <v>0</v>
      </c>
      <c r="G5945" s="2">
        <f t="shared" si="185"/>
        <v>4.9739999999971474E-3</v>
      </c>
    </row>
    <row r="5946" spans="1:7" x14ac:dyDescent="0.35">
      <c r="A5946" t="s">
        <v>11822</v>
      </c>
      <c r="B5946" t="s">
        <v>7317</v>
      </c>
      <c r="C5946" t="s">
        <v>7318</v>
      </c>
      <c r="D5946" t="str">
        <f>IF($B5946="B","",IFERROR(VLOOKUP($C5946,Elster!$I$5:$M$148,3,FALSE),$C5946))</f>
        <v/>
      </c>
      <c r="E5946" t="str">
        <f>IF($B5946="A","",IFERROR(VLOOKUP($C5946,Elster!$I$5:$M$148,3,FALSE),$C5946))</f>
        <v xml:space="preserve">   "SAMMLERISTTEMP"                                   </v>
      </c>
      <c r="F5946">
        <f t="shared" si="184"/>
        <v>13</v>
      </c>
      <c r="G5946" s="2">
        <f t="shared" si="185"/>
        <v>4.9730000000032248E-3</v>
      </c>
    </row>
    <row r="5947" spans="1:7" x14ac:dyDescent="0.35">
      <c r="A5947" t="s">
        <v>11823</v>
      </c>
      <c r="B5947" t="s">
        <v>7317</v>
      </c>
      <c r="C5947" t="s">
        <v>7329</v>
      </c>
      <c r="D5947" t="str">
        <f>IF($B5947="B","",IFERROR(VLOOKUP($C5947,Elster!$I$5:$M$148,3,FALSE),$C5947))</f>
        <v/>
      </c>
      <c r="E5947" t="str">
        <f>IF($B5947="A","",IFERROR(VLOOKUP($C5947,Elster!$I$5:$M$148,3,FALSE),$C5947))</f>
        <v xml:space="preserve">   "KESSELSOLLTEMP"                                   </v>
      </c>
      <c r="F5947">
        <f t="shared" si="184"/>
        <v>2</v>
      </c>
      <c r="G5947" s="2">
        <f t="shared" si="185"/>
        <v>4.9479999999988422E-3</v>
      </c>
    </row>
    <row r="5948" spans="1:7" x14ac:dyDescent="0.35">
      <c r="A5948" t="s">
        <v>11824</v>
      </c>
      <c r="B5948" t="s">
        <v>7317</v>
      </c>
      <c r="C5948" t="s">
        <v>7320</v>
      </c>
      <c r="D5948" t="str">
        <f>IF($B5948="B","",IFERROR(VLOOKUP($C5948,Elster!$I$5:$M$148,3,FALSE),$C5948))</f>
        <v/>
      </c>
      <c r="E5948" t="str">
        <f>IF($B5948="A","",IFERROR(VLOOKUP($C5948,Elster!$I$5:$M$148,3,FALSE),$C5948))</f>
        <v>0x000</v>
      </c>
      <c r="F5948">
        <f t="shared" si="184"/>
        <v>0</v>
      </c>
      <c r="G5948" s="2">
        <f t="shared" si="185"/>
        <v>4.9740000000007001E-3</v>
      </c>
    </row>
    <row r="5949" spans="1:7" x14ac:dyDescent="0.35">
      <c r="A5949" t="s">
        <v>11825</v>
      </c>
      <c r="B5949" t="s">
        <v>7317</v>
      </c>
      <c r="C5949" t="s">
        <v>7366</v>
      </c>
      <c r="D5949" t="str">
        <f>IF($B5949="B","",IFERROR(VLOOKUP($C5949,Elster!$I$5:$M$148,3,FALSE),$C5949))</f>
        <v/>
      </c>
      <c r="E5949" t="str">
        <f>IF($B5949="A","",IFERROR(VLOOKUP($C5949,Elster!$I$5:$M$148,3,FALSE),$C5949))</f>
        <v xml:space="preserve">//   "ERWEITERUNGSTELEGRAMM"                            </v>
      </c>
      <c r="F5949">
        <f t="shared" si="184"/>
        <v>250</v>
      </c>
      <c r="G5949" s="2">
        <f t="shared" si="185"/>
        <v>4.9739999999971474E-3</v>
      </c>
    </row>
    <row r="5950" spans="1:7" x14ac:dyDescent="0.35">
      <c r="A5950" t="s">
        <v>11826</v>
      </c>
      <c r="B5950" t="s">
        <v>7317</v>
      </c>
      <c r="C5950" t="s">
        <v>7321</v>
      </c>
      <c r="D5950" t="str">
        <f>IF($B5950="B","",IFERROR(VLOOKUP($C5950,Elster!$I$5:$M$148,3,FALSE),$C5950))</f>
        <v/>
      </c>
      <c r="E5950" t="str">
        <f>IF($B5950="A","",IFERROR(VLOOKUP($C5950,Elster!$I$5:$M$148,3,FALSE),$C5950))</f>
        <v xml:space="preserve">   "FEHLERMELDUNG"                                    </v>
      </c>
      <c r="F5950">
        <f t="shared" si="184"/>
        <v>1</v>
      </c>
      <c r="G5950" s="2">
        <f t="shared" si="185"/>
        <v>4.9740000000007001E-3</v>
      </c>
    </row>
    <row r="5951" spans="1:7" x14ac:dyDescent="0.35">
      <c r="A5951" t="s">
        <v>11827</v>
      </c>
      <c r="B5951" t="s">
        <v>7317</v>
      </c>
      <c r="C5951" t="s">
        <v>7632</v>
      </c>
      <c r="D5951" t="str">
        <f>IF($B5951="B","",IFERROR(VLOOKUP($C5951,Elster!$I$5:$M$148,3,FALSE),$C5951))</f>
        <v/>
      </c>
      <c r="E5951" t="str">
        <f>IF($B5951="A","",IFERROR(VLOOKUP($C5951,Elster!$I$5:$M$148,3,FALSE),$C5951))</f>
        <v xml:space="preserve">   "EINSTELL_SPEICHERSOLLTEMP"                        </v>
      </c>
      <c r="F5951">
        <f t="shared" si="184"/>
        <v>19</v>
      </c>
      <c r="G5951" s="2">
        <f t="shared" si="185"/>
        <v>4.9480000000023949E-3</v>
      </c>
    </row>
    <row r="5952" spans="1:7" x14ac:dyDescent="0.35">
      <c r="A5952" t="s">
        <v>11828</v>
      </c>
      <c r="B5952" t="s">
        <v>7317</v>
      </c>
      <c r="C5952" t="s">
        <v>7320</v>
      </c>
      <c r="D5952" t="str">
        <f>IF($B5952="B","",IFERROR(VLOOKUP($C5952,Elster!$I$5:$M$148,3,FALSE),$C5952))</f>
        <v/>
      </c>
      <c r="E5952" t="str">
        <f>IF($B5952="A","",IFERROR(VLOOKUP($C5952,Elster!$I$5:$M$148,3,FALSE),$C5952))</f>
        <v>0x000</v>
      </c>
      <c r="F5952">
        <f t="shared" si="184"/>
        <v>0</v>
      </c>
      <c r="G5952" s="2">
        <f t="shared" si="185"/>
        <v>4.9739999999971474E-3</v>
      </c>
    </row>
    <row r="5953" spans="1:7" x14ac:dyDescent="0.35">
      <c r="A5953" t="s">
        <v>11829</v>
      </c>
      <c r="B5953" t="s">
        <v>7317</v>
      </c>
      <c r="C5953" t="s">
        <v>7320</v>
      </c>
      <c r="D5953" t="str">
        <f>IF($B5953="B","",IFERROR(VLOOKUP($C5953,Elster!$I$5:$M$148,3,FALSE),$C5953))</f>
        <v/>
      </c>
      <c r="E5953" t="str">
        <f>IF($B5953="A","",IFERROR(VLOOKUP($C5953,Elster!$I$5:$M$148,3,FALSE),$C5953))</f>
        <v>0x000</v>
      </c>
      <c r="F5953">
        <f t="shared" si="184"/>
        <v>0</v>
      </c>
      <c r="G5953" s="2">
        <f t="shared" si="185"/>
        <v>4.9740000000007001E-3</v>
      </c>
    </row>
    <row r="5954" spans="1:7" x14ac:dyDescent="0.35">
      <c r="A5954" t="s">
        <v>11830</v>
      </c>
      <c r="B5954" t="s">
        <v>7317</v>
      </c>
      <c r="C5954" t="s">
        <v>7321</v>
      </c>
      <c r="D5954" t="str">
        <f>IF($B5954="B","",IFERROR(VLOOKUP($C5954,Elster!$I$5:$M$148,3,FALSE),$C5954))</f>
        <v/>
      </c>
      <c r="E5954" t="str">
        <f>IF($B5954="A","",IFERROR(VLOOKUP($C5954,Elster!$I$5:$M$148,3,FALSE),$C5954))</f>
        <v xml:space="preserve">   "FEHLERMELDUNG"                                    </v>
      </c>
      <c r="F5954">
        <f t="shared" si="184"/>
        <v>1</v>
      </c>
      <c r="G5954" s="2">
        <f t="shared" si="185"/>
        <v>4.9729999999996721E-3</v>
      </c>
    </row>
    <row r="5955" spans="1:7" x14ac:dyDescent="0.35">
      <c r="A5955" t="s">
        <v>11831</v>
      </c>
      <c r="B5955" t="s">
        <v>7317</v>
      </c>
      <c r="C5955" t="s">
        <v>7357</v>
      </c>
      <c r="D5955" t="str">
        <f>IF($B5955="B","",IFERROR(VLOOKUP($C5955,Elster!$I$5:$M$148,3,FALSE),$C5955))</f>
        <v/>
      </c>
      <c r="E5955" t="str">
        <f>IF($B5955="A","",IFERROR(VLOOKUP($C5955,Elster!$I$5:$M$148,3,FALSE),$C5955))</f>
        <v xml:space="preserve">   "MIN_TEMP_KESSEL"                                  </v>
      </c>
      <c r="F5955">
        <f t="shared" ref="F5955:F6018" si="186">HEX2DEC(REPLACE(C5955,1,2,""))</f>
        <v>32</v>
      </c>
      <c r="G5955" s="2">
        <f t="shared" si="185"/>
        <v>4.9480000000023949E-3</v>
      </c>
    </row>
    <row r="5956" spans="1:7" x14ac:dyDescent="0.35">
      <c r="A5956" t="s">
        <v>11832</v>
      </c>
      <c r="B5956" t="s">
        <v>7317</v>
      </c>
      <c r="C5956" t="s">
        <v>7318</v>
      </c>
      <c r="D5956" t="str">
        <f>IF($B5956="B","",IFERROR(VLOOKUP($C5956,Elster!$I$5:$M$148,3,FALSE),$C5956))</f>
        <v/>
      </c>
      <c r="E5956" t="str">
        <f>IF($B5956="A","",IFERROR(VLOOKUP($C5956,Elster!$I$5:$M$148,3,FALSE),$C5956))</f>
        <v xml:space="preserve">   "SAMMLERISTTEMP"                                   </v>
      </c>
      <c r="F5956">
        <f t="shared" si="186"/>
        <v>13</v>
      </c>
      <c r="G5956" s="2">
        <f t="shared" ref="G5956:G6019" si="187">SUBSTITUTE(A5956,"s","")-SUBSTITUTE(A5955,"s","")</f>
        <v>8.9059999999996364E-3</v>
      </c>
    </row>
    <row r="5957" spans="1:7" x14ac:dyDescent="0.35">
      <c r="A5957" t="s">
        <v>11832</v>
      </c>
      <c r="B5957" t="s">
        <v>7319</v>
      </c>
      <c r="C5957" t="s">
        <v>7318</v>
      </c>
      <c r="D5957" t="str">
        <f>IF($B5957="B","",IFERROR(VLOOKUP($C5957,Elster!$I$5:$M$148,3,FALSE),$C5957))</f>
        <v xml:space="preserve">   "SAMMLERISTTEMP"                                   </v>
      </c>
      <c r="E5957" t="str">
        <f>IF($B5957="A","",IFERROR(VLOOKUP($C5957,Elster!$I$5:$M$148,3,FALSE),$C5957))</f>
        <v/>
      </c>
      <c r="F5957">
        <f t="shared" si="186"/>
        <v>13</v>
      </c>
      <c r="G5957" s="2">
        <f t="shared" si="187"/>
        <v>0</v>
      </c>
    </row>
    <row r="5958" spans="1:7" x14ac:dyDescent="0.35">
      <c r="A5958" t="s">
        <v>11833</v>
      </c>
      <c r="B5958" t="s">
        <v>7317</v>
      </c>
      <c r="C5958" t="s">
        <v>7320</v>
      </c>
      <c r="D5958" t="str">
        <f>IF($B5958="B","",IFERROR(VLOOKUP($C5958,Elster!$I$5:$M$148,3,FALSE),$C5958))</f>
        <v/>
      </c>
      <c r="E5958" t="str">
        <f>IF($B5958="A","",IFERROR(VLOOKUP($C5958,Elster!$I$5:$M$148,3,FALSE),$C5958))</f>
        <v>0x000</v>
      </c>
      <c r="F5958">
        <f t="shared" si="186"/>
        <v>0</v>
      </c>
      <c r="G5958" s="2">
        <f t="shared" si="187"/>
        <v>4.9999999999990052E-3</v>
      </c>
    </row>
    <row r="5959" spans="1:7" x14ac:dyDescent="0.35">
      <c r="A5959" t="s">
        <v>11833</v>
      </c>
      <c r="B5959" t="s">
        <v>7319</v>
      </c>
      <c r="C5959" t="s">
        <v>7320</v>
      </c>
      <c r="D5959" t="str">
        <f>IF($B5959="B","",IFERROR(VLOOKUP($C5959,Elster!$I$5:$M$148,3,FALSE),$C5959))</f>
        <v>0x000</v>
      </c>
      <c r="E5959" t="str">
        <f>IF($B5959="A","",IFERROR(VLOOKUP($C5959,Elster!$I$5:$M$148,3,FALSE),$C5959))</f>
        <v/>
      </c>
      <c r="F5959">
        <f t="shared" si="186"/>
        <v>0</v>
      </c>
      <c r="G5959" s="2">
        <f t="shared" si="187"/>
        <v>0</v>
      </c>
    </row>
    <row r="5960" spans="1:7" x14ac:dyDescent="0.35">
      <c r="A5960" t="s">
        <v>11834</v>
      </c>
      <c r="B5960" t="s">
        <v>7317</v>
      </c>
      <c r="C5960" t="s">
        <v>7325</v>
      </c>
      <c r="D5960" t="str">
        <f>IF($B5960="B","",IFERROR(VLOOKUP($C5960,Elster!$I$5:$M$148,3,FALSE),$C5960))</f>
        <v/>
      </c>
      <c r="E5960" t="str">
        <f>IF($B5960="A","",IFERROR(VLOOKUP($C5960,Elster!$I$5:$M$148,3,FALSE),$C5960))</f>
        <v xml:space="preserve">   "SPEICHERSOLLTEMP"                                 </v>
      </c>
      <c r="F5960">
        <f t="shared" si="186"/>
        <v>3</v>
      </c>
      <c r="G5960" s="2">
        <f t="shared" si="187"/>
        <v>4.9999999999990052E-3</v>
      </c>
    </row>
    <row r="5961" spans="1:7" x14ac:dyDescent="0.35">
      <c r="A5961" t="s">
        <v>11834</v>
      </c>
      <c r="B5961" t="s">
        <v>7319</v>
      </c>
      <c r="C5961" t="s">
        <v>7325</v>
      </c>
      <c r="D5961" t="str">
        <f>IF($B5961="B","",IFERROR(VLOOKUP($C5961,Elster!$I$5:$M$148,3,FALSE),$C5961))</f>
        <v xml:space="preserve">   "SPEICHERSOLLTEMP"                                 </v>
      </c>
      <c r="E5961" t="str">
        <f>IF($B5961="A","",IFERROR(VLOOKUP($C5961,Elster!$I$5:$M$148,3,FALSE),$C5961))</f>
        <v/>
      </c>
      <c r="F5961">
        <f t="shared" si="186"/>
        <v>3</v>
      </c>
      <c r="G5961" s="2">
        <f t="shared" si="187"/>
        <v>0</v>
      </c>
    </row>
    <row r="5962" spans="1:7" x14ac:dyDescent="0.35">
      <c r="A5962" t="s">
        <v>11835</v>
      </c>
      <c r="B5962" t="s">
        <v>7317</v>
      </c>
      <c r="C5962" t="s">
        <v>7321</v>
      </c>
      <c r="D5962" t="str">
        <f>IF($B5962="B","",IFERROR(VLOOKUP($C5962,Elster!$I$5:$M$148,3,FALSE),$C5962))</f>
        <v/>
      </c>
      <c r="E5962" t="str">
        <f>IF($B5962="A","",IFERROR(VLOOKUP($C5962,Elster!$I$5:$M$148,3,FALSE),$C5962))</f>
        <v xml:space="preserve">   "FEHLERMELDUNG"                                    </v>
      </c>
      <c r="F5962">
        <f t="shared" si="186"/>
        <v>1</v>
      </c>
      <c r="G5962" s="2">
        <f t="shared" si="187"/>
        <v>5.000000000002558E-3</v>
      </c>
    </row>
    <row r="5963" spans="1:7" x14ac:dyDescent="0.35">
      <c r="A5963" t="s">
        <v>11835</v>
      </c>
      <c r="B5963" t="s">
        <v>7319</v>
      </c>
      <c r="C5963" t="s">
        <v>7321</v>
      </c>
      <c r="D5963" t="str">
        <f>IF($B5963="B","",IFERROR(VLOOKUP($C5963,Elster!$I$5:$M$148,3,FALSE),$C5963))</f>
        <v xml:space="preserve">   "FEHLERMELDUNG"                                    </v>
      </c>
      <c r="E5963" t="str">
        <f>IF($B5963="A","",IFERROR(VLOOKUP($C5963,Elster!$I$5:$M$148,3,FALSE),$C5963))</f>
        <v/>
      </c>
      <c r="F5963">
        <f t="shared" si="186"/>
        <v>1</v>
      </c>
      <c r="G5963" s="2">
        <f t="shared" si="187"/>
        <v>0</v>
      </c>
    </row>
    <row r="5964" spans="1:7" x14ac:dyDescent="0.35">
      <c r="A5964" t="s">
        <v>11836</v>
      </c>
      <c r="B5964" t="s">
        <v>7317</v>
      </c>
      <c r="C5964" t="s">
        <v>7320</v>
      </c>
      <c r="D5964" t="str">
        <f>IF($B5964="B","",IFERROR(VLOOKUP($C5964,Elster!$I$5:$M$148,3,FALSE),$C5964))</f>
        <v/>
      </c>
      <c r="E5964" t="str">
        <f>IF($B5964="A","",IFERROR(VLOOKUP($C5964,Elster!$I$5:$M$148,3,FALSE),$C5964))</f>
        <v>0x000</v>
      </c>
      <c r="F5964">
        <f t="shared" si="186"/>
        <v>0</v>
      </c>
      <c r="G5964" s="2">
        <f t="shared" si="187"/>
        <v>4.9999999999990052E-3</v>
      </c>
    </row>
    <row r="5965" spans="1:7" x14ac:dyDescent="0.35">
      <c r="A5965" t="s">
        <v>11836</v>
      </c>
      <c r="B5965" t="s">
        <v>7319</v>
      </c>
      <c r="C5965" t="s">
        <v>7320</v>
      </c>
      <c r="D5965" t="str">
        <f>IF($B5965="B","",IFERROR(VLOOKUP($C5965,Elster!$I$5:$M$148,3,FALSE),$C5965))</f>
        <v>0x000</v>
      </c>
      <c r="E5965" t="str">
        <f>IF($B5965="A","",IFERROR(VLOOKUP($C5965,Elster!$I$5:$M$148,3,FALSE),$C5965))</f>
        <v/>
      </c>
      <c r="F5965">
        <f t="shared" si="186"/>
        <v>0</v>
      </c>
      <c r="G5965" s="2">
        <f t="shared" si="187"/>
        <v>0</v>
      </c>
    </row>
    <row r="5966" spans="1:7" x14ac:dyDescent="0.35">
      <c r="A5966" t="s">
        <v>11837</v>
      </c>
      <c r="B5966" t="s">
        <v>7317</v>
      </c>
      <c r="C5966" t="s">
        <v>7366</v>
      </c>
      <c r="D5966" t="str">
        <f>IF($B5966="B","",IFERROR(VLOOKUP($C5966,Elster!$I$5:$M$148,3,FALSE),$C5966))</f>
        <v/>
      </c>
      <c r="E5966" t="str">
        <f>IF($B5966="A","",IFERROR(VLOOKUP($C5966,Elster!$I$5:$M$148,3,FALSE),$C5966))</f>
        <v xml:space="preserve">//   "ERWEITERUNGSTELEGRAMM"                            </v>
      </c>
      <c r="F5966">
        <f t="shared" si="186"/>
        <v>250</v>
      </c>
      <c r="G5966" s="2">
        <f t="shared" si="187"/>
        <v>4.9999999999990052E-3</v>
      </c>
    </row>
    <row r="5967" spans="1:7" x14ac:dyDescent="0.35">
      <c r="A5967" t="s">
        <v>11837</v>
      </c>
      <c r="B5967" t="s">
        <v>7319</v>
      </c>
      <c r="C5967" t="s">
        <v>7366</v>
      </c>
      <c r="D5967" t="str">
        <f>IF($B5967="B","",IFERROR(VLOOKUP($C5967,Elster!$I$5:$M$148,3,FALSE),$C5967))</f>
        <v xml:space="preserve">//   "ERWEITERUNGSTELEGRAMM"                            </v>
      </c>
      <c r="E5967" t="str">
        <f>IF($B5967="A","",IFERROR(VLOOKUP($C5967,Elster!$I$5:$M$148,3,FALSE),$C5967))</f>
        <v/>
      </c>
      <c r="F5967">
        <f t="shared" si="186"/>
        <v>250</v>
      </c>
      <c r="G5967" s="2">
        <f t="shared" si="187"/>
        <v>0</v>
      </c>
    </row>
    <row r="5968" spans="1:7" x14ac:dyDescent="0.35">
      <c r="A5968" t="s">
        <v>11838</v>
      </c>
      <c r="B5968" t="s">
        <v>7317</v>
      </c>
      <c r="C5968" t="s">
        <v>7321</v>
      </c>
      <c r="D5968" t="str">
        <f>IF($B5968="B","",IFERROR(VLOOKUP($C5968,Elster!$I$5:$M$148,3,FALSE),$C5968))</f>
        <v/>
      </c>
      <c r="E5968" t="str">
        <f>IF($B5968="A","",IFERROR(VLOOKUP($C5968,Elster!$I$5:$M$148,3,FALSE),$C5968))</f>
        <v xml:space="preserve">   "FEHLERMELDUNG"                                    </v>
      </c>
      <c r="F5968">
        <f t="shared" si="186"/>
        <v>1</v>
      </c>
      <c r="G5968" s="2">
        <f t="shared" si="187"/>
        <v>4.9999999999990052E-3</v>
      </c>
    </row>
    <row r="5969" spans="1:7" x14ac:dyDescent="0.35">
      <c r="A5969" t="s">
        <v>11838</v>
      </c>
      <c r="B5969" t="s">
        <v>7319</v>
      </c>
      <c r="C5969" t="s">
        <v>7321</v>
      </c>
      <c r="D5969" t="str">
        <f>IF($B5969="B","",IFERROR(VLOOKUP($C5969,Elster!$I$5:$M$148,3,FALSE),$C5969))</f>
        <v xml:space="preserve">   "FEHLERMELDUNG"                                    </v>
      </c>
      <c r="E5969" t="str">
        <f>IF($B5969="A","",IFERROR(VLOOKUP($C5969,Elster!$I$5:$M$148,3,FALSE),$C5969))</f>
        <v/>
      </c>
      <c r="F5969">
        <f t="shared" si="186"/>
        <v>1</v>
      </c>
      <c r="G5969" s="2">
        <f t="shared" si="187"/>
        <v>0</v>
      </c>
    </row>
    <row r="5970" spans="1:7" x14ac:dyDescent="0.35">
      <c r="A5970" t="s">
        <v>11839</v>
      </c>
      <c r="B5970" t="s">
        <v>7317</v>
      </c>
      <c r="C5970" t="s">
        <v>7360</v>
      </c>
      <c r="D5970" t="str">
        <f>IF($B5970="B","",IFERROR(VLOOKUP($C5970,Elster!$I$5:$M$148,3,FALSE),$C5970))</f>
        <v/>
      </c>
      <c r="E5970" t="str">
        <f>IF($B5970="A","",IFERROR(VLOOKUP($C5970,Elster!$I$5:$M$148,3,FALSE),$C5970))</f>
        <v xml:space="preserve">   "HYSTERESEZEIT"                                    </v>
      </c>
      <c r="F5970">
        <f t="shared" si="186"/>
        <v>34</v>
      </c>
      <c r="G5970" s="2">
        <f t="shared" si="187"/>
        <v>5.000000000002558E-3</v>
      </c>
    </row>
    <row r="5971" spans="1:7" x14ac:dyDescent="0.35">
      <c r="A5971" t="s">
        <v>11839</v>
      </c>
      <c r="B5971" t="s">
        <v>7319</v>
      </c>
      <c r="C5971" t="s">
        <v>7360</v>
      </c>
      <c r="D5971" t="str">
        <f>IF($B5971="B","",IFERROR(VLOOKUP($C5971,Elster!$I$5:$M$148,3,FALSE),$C5971))</f>
        <v xml:space="preserve">   "HYSTERESEZEIT"                                    </v>
      </c>
      <c r="E5971" t="str">
        <f>IF($B5971="A","",IFERROR(VLOOKUP($C5971,Elster!$I$5:$M$148,3,FALSE),$C5971))</f>
        <v/>
      </c>
      <c r="F5971">
        <f t="shared" si="186"/>
        <v>34</v>
      </c>
      <c r="G5971" s="2">
        <f t="shared" si="187"/>
        <v>0</v>
      </c>
    </row>
    <row r="5972" spans="1:7" x14ac:dyDescent="0.35">
      <c r="A5972" t="s">
        <v>11840</v>
      </c>
      <c r="B5972" t="s">
        <v>7317</v>
      </c>
      <c r="C5972" t="s">
        <v>7352</v>
      </c>
      <c r="D5972" t="str">
        <f>IF($B5972="B","",IFERROR(VLOOKUP($C5972,Elster!$I$5:$M$148,3,FALSE),$C5972))</f>
        <v/>
      </c>
      <c r="E5972" t="str">
        <f>IF($B5972="A","",IFERROR(VLOOKUP($C5972,Elster!$I$5:$M$148,3,FALSE),$C5972))</f>
        <v xml:space="preserve">   "SPEICHERISTTEMP"                                  </v>
      </c>
      <c r="F5972">
        <f t="shared" si="186"/>
        <v>14</v>
      </c>
      <c r="G5972" s="2">
        <f t="shared" si="187"/>
        <v>4.9999999999990052E-3</v>
      </c>
    </row>
    <row r="5973" spans="1:7" x14ac:dyDescent="0.35">
      <c r="A5973" t="s">
        <v>11840</v>
      </c>
      <c r="B5973" t="s">
        <v>7319</v>
      </c>
      <c r="C5973" t="s">
        <v>7352</v>
      </c>
      <c r="D5973" t="str">
        <f>IF($B5973="B","",IFERROR(VLOOKUP($C5973,Elster!$I$5:$M$148,3,FALSE),$C5973))</f>
        <v xml:space="preserve">   "SPEICHERISTTEMP"                                  </v>
      </c>
      <c r="E5973" t="str">
        <f>IF($B5973="A","",IFERROR(VLOOKUP($C5973,Elster!$I$5:$M$148,3,FALSE),$C5973))</f>
        <v/>
      </c>
      <c r="F5973">
        <f t="shared" si="186"/>
        <v>14</v>
      </c>
      <c r="G5973" s="2">
        <f t="shared" si="187"/>
        <v>0</v>
      </c>
    </row>
    <row r="5974" spans="1:7" x14ac:dyDescent="0.35">
      <c r="A5974" t="s">
        <v>11841</v>
      </c>
      <c r="B5974" t="s">
        <v>7317</v>
      </c>
      <c r="C5974" t="s">
        <v>7320</v>
      </c>
      <c r="D5974" t="str">
        <f>IF($B5974="B","",IFERROR(VLOOKUP($C5974,Elster!$I$5:$M$148,3,FALSE),$C5974))</f>
        <v/>
      </c>
      <c r="E5974" t="str">
        <f>IF($B5974="A","",IFERROR(VLOOKUP($C5974,Elster!$I$5:$M$148,3,FALSE),$C5974))</f>
        <v>0x000</v>
      </c>
      <c r="F5974">
        <f t="shared" si="186"/>
        <v>0</v>
      </c>
      <c r="G5974" s="2">
        <f t="shared" si="187"/>
        <v>4.9999999999990052E-3</v>
      </c>
    </row>
    <row r="5975" spans="1:7" x14ac:dyDescent="0.35">
      <c r="A5975" t="s">
        <v>11841</v>
      </c>
      <c r="B5975" t="s">
        <v>7319</v>
      </c>
      <c r="C5975" t="s">
        <v>7320</v>
      </c>
      <c r="D5975" t="str">
        <f>IF($B5975="B","",IFERROR(VLOOKUP($C5975,Elster!$I$5:$M$148,3,FALSE),$C5975))</f>
        <v>0x000</v>
      </c>
      <c r="E5975" t="str">
        <f>IF($B5975="A","",IFERROR(VLOOKUP($C5975,Elster!$I$5:$M$148,3,FALSE),$C5975))</f>
        <v/>
      </c>
      <c r="F5975">
        <f t="shared" si="186"/>
        <v>0</v>
      </c>
      <c r="G5975" s="2">
        <f t="shared" si="187"/>
        <v>0</v>
      </c>
    </row>
    <row r="5976" spans="1:7" x14ac:dyDescent="0.35">
      <c r="A5976" t="s">
        <v>11842</v>
      </c>
      <c r="B5976" t="s">
        <v>7319</v>
      </c>
      <c r="C5976" t="s">
        <v>7321</v>
      </c>
      <c r="D5976" t="str">
        <f>IF($B5976="B","",IFERROR(VLOOKUP($C5976,Elster!$I$5:$M$148,3,FALSE),$C5976))</f>
        <v xml:space="preserve">   "FEHLERMELDUNG"                                    </v>
      </c>
      <c r="E5976" t="str">
        <f>IF($B5976="A","",IFERROR(VLOOKUP($C5976,Elster!$I$5:$M$148,3,FALSE),$C5976))</f>
        <v/>
      </c>
      <c r="F5976">
        <f t="shared" si="186"/>
        <v>1</v>
      </c>
      <c r="G5976" s="2">
        <f t="shared" si="187"/>
        <v>4.99900000000153E-3</v>
      </c>
    </row>
    <row r="5977" spans="1:7" x14ac:dyDescent="0.35">
      <c r="A5977" t="s">
        <v>11843</v>
      </c>
      <c r="B5977" t="s">
        <v>7317</v>
      </c>
      <c r="C5977" t="s">
        <v>7321</v>
      </c>
      <c r="D5977" t="str">
        <f>IF($B5977="B","",IFERROR(VLOOKUP($C5977,Elster!$I$5:$M$148,3,FALSE),$C5977))</f>
        <v/>
      </c>
      <c r="E5977" t="str">
        <f>IF($B5977="A","",IFERROR(VLOOKUP($C5977,Elster!$I$5:$M$148,3,FALSE),$C5977))</f>
        <v xml:space="preserve">   "FEHLERMELDUNG"                                    </v>
      </c>
      <c r="F5977">
        <f t="shared" si="186"/>
        <v>1</v>
      </c>
      <c r="G5977" s="2">
        <f t="shared" si="187"/>
        <v>2.6999999999333113E-5</v>
      </c>
    </row>
    <row r="5978" spans="1:7" x14ac:dyDescent="0.35">
      <c r="A5978" t="s">
        <v>11844</v>
      </c>
      <c r="B5978" t="s">
        <v>7319</v>
      </c>
      <c r="C5978" t="s">
        <v>7778</v>
      </c>
      <c r="D5978" t="str">
        <f>IF($B5978="B","",IFERROR(VLOOKUP($C5978,Elster!$I$5:$M$148,3,FALSE),$C5978))</f>
        <v>0x03C</v>
      </c>
      <c r="E5978" t="str">
        <f>IF($B5978="A","",IFERROR(VLOOKUP($C5978,Elster!$I$5:$M$148,3,FALSE),$C5978))</f>
        <v/>
      </c>
      <c r="F5978">
        <f t="shared" si="186"/>
        <v>60</v>
      </c>
      <c r="G5978" s="2">
        <f t="shared" si="187"/>
        <v>4.9729999999996721E-3</v>
      </c>
    </row>
    <row r="5979" spans="1:7" x14ac:dyDescent="0.35">
      <c r="A5979" t="s">
        <v>11845</v>
      </c>
      <c r="B5979" t="s">
        <v>7317</v>
      </c>
      <c r="C5979" t="s">
        <v>7778</v>
      </c>
      <c r="D5979" t="str">
        <f>IF($B5979="B","",IFERROR(VLOOKUP($C5979,Elster!$I$5:$M$148,3,FALSE),$C5979))</f>
        <v/>
      </c>
      <c r="E5979" t="str">
        <f>IF($B5979="A","",IFERROR(VLOOKUP($C5979,Elster!$I$5:$M$148,3,FALSE),$C5979))</f>
        <v>0x03C</v>
      </c>
      <c r="F5979">
        <f t="shared" si="186"/>
        <v>60</v>
      </c>
      <c r="G5979" s="2">
        <f t="shared" si="187"/>
        <v>2.600000000185787E-5</v>
      </c>
    </row>
    <row r="5980" spans="1:7" x14ac:dyDescent="0.35">
      <c r="A5980" t="s">
        <v>11846</v>
      </c>
      <c r="B5980" t="s">
        <v>7317</v>
      </c>
      <c r="C5980" t="s">
        <v>7325</v>
      </c>
      <c r="D5980" t="str">
        <f>IF($B5980="B","",IFERROR(VLOOKUP($C5980,Elster!$I$5:$M$148,3,FALSE),$C5980))</f>
        <v/>
      </c>
      <c r="E5980" t="str">
        <f>IF($B5980="A","",IFERROR(VLOOKUP($C5980,Elster!$I$5:$M$148,3,FALSE),$C5980))</f>
        <v xml:space="preserve">   "SPEICHERSOLLTEMP"                                 </v>
      </c>
      <c r="F5980">
        <f t="shared" si="186"/>
        <v>3</v>
      </c>
      <c r="G5980" s="2">
        <f t="shared" si="187"/>
        <v>9.0629999999976008E-3</v>
      </c>
    </row>
    <row r="5981" spans="1:7" x14ac:dyDescent="0.35">
      <c r="A5981" t="s">
        <v>11847</v>
      </c>
      <c r="B5981" t="s">
        <v>7317</v>
      </c>
      <c r="C5981" t="s">
        <v>7320</v>
      </c>
      <c r="D5981" t="str">
        <f>IF($B5981="B","",IFERROR(VLOOKUP($C5981,Elster!$I$5:$M$148,3,FALSE),$C5981))</f>
        <v/>
      </c>
      <c r="E5981" t="str">
        <f>IF($B5981="A","",IFERROR(VLOOKUP($C5981,Elster!$I$5:$M$148,3,FALSE),$C5981))</f>
        <v>0x000</v>
      </c>
      <c r="F5981">
        <f t="shared" si="186"/>
        <v>0</v>
      </c>
      <c r="G5981" s="2">
        <f t="shared" si="187"/>
        <v>4.9740000000007001E-3</v>
      </c>
    </row>
    <row r="5982" spans="1:7" x14ac:dyDescent="0.35">
      <c r="A5982" t="s">
        <v>11848</v>
      </c>
      <c r="B5982" t="s">
        <v>7317</v>
      </c>
      <c r="C5982" t="s">
        <v>7318</v>
      </c>
      <c r="D5982" t="str">
        <f>IF($B5982="B","",IFERROR(VLOOKUP($C5982,Elster!$I$5:$M$148,3,FALSE),$C5982))</f>
        <v/>
      </c>
      <c r="E5982" t="str">
        <f>IF($B5982="A","",IFERROR(VLOOKUP($C5982,Elster!$I$5:$M$148,3,FALSE),$C5982))</f>
        <v xml:space="preserve">   "SAMMLERISTTEMP"                                   </v>
      </c>
      <c r="F5982">
        <f t="shared" si="186"/>
        <v>13</v>
      </c>
      <c r="G5982" s="2">
        <f t="shared" si="187"/>
        <v>4.9740000000007001E-3</v>
      </c>
    </row>
    <row r="5983" spans="1:7" x14ac:dyDescent="0.35">
      <c r="A5983" t="s">
        <v>11849</v>
      </c>
      <c r="B5983" t="s">
        <v>7317</v>
      </c>
      <c r="C5983" t="s">
        <v>7329</v>
      </c>
      <c r="D5983" t="str">
        <f>IF($B5983="B","",IFERROR(VLOOKUP($C5983,Elster!$I$5:$M$148,3,FALSE),$C5983))</f>
        <v/>
      </c>
      <c r="E5983" t="str">
        <f>IF($B5983="A","",IFERROR(VLOOKUP($C5983,Elster!$I$5:$M$148,3,FALSE),$C5983))</f>
        <v xml:space="preserve">   "KESSELSOLLTEMP"                                   </v>
      </c>
      <c r="F5983">
        <f t="shared" si="186"/>
        <v>2</v>
      </c>
      <c r="G5983" s="2">
        <f t="shared" si="187"/>
        <v>4.9729999999996721E-3</v>
      </c>
    </row>
    <row r="5984" spans="1:7" x14ac:dyDescent="0.35">
      <c r="A5984" t="s">
        <v>11850</v>
      </c>
      <c r="B5984" t="s">
        <v>7317</v>
      </c>
      <c r="C5984" t="s">
        <v>7320</v>
      </c>
      <c r="D5984" t="str">
        <f>IF($B5984="B","",IFERROR(VLOOKUP($C5984,Elster!$I$5:$M$148,3,FALSE),$C5984))</f>
        <v/>
      </c>
      <c r="E5984" t="str">
        <f>IF($B5984="A","",IFERROR(VLOOKUP($C5984,Elster!$I$5:$M$148,3,FALSE),$C5984))</f>
        <v>0x000</v>
      </c>
      <c r="F5984">
        <f t="shared" si="186"/>
        <v>0</v>
      </c>
      <c r="G5984" s="2">
        <f t="shared" si="187"/>
        <v>4.9479999999988422E-3</v>
      </c>
    </row>
    <row r="5985" spans="1:7" x14ac:dyDescent="0.35">
      <c r="A5985" t="s">
        <v>11851</v>
      </c>
      <c r="B5985" t="s">
        <v>7317</v>
      </c>
      <c r="C5985" t="s">
        <v>7366</v>
      </c>
      <c r="D5985" t="str">
        <f>IF($B5985="B","",IFERROR(VLOOKUP($C5985,Elster!$I$5:$M$148,3,FALSE),$C5985))</f>
        <v/>
      </c>
      <c r="E5985" t="str">
        <f>IF($B5985="A","",IFERROR(VLOOKUP($C5985,Elster!$I$5:$M$148,3,FALSE),$C5985))</f>
        <v xml:space="preserve">//   "ERWEITERUNGSTELEGRAMM"                            </v>
      </c>
      <c r="F5985">
        <f t="shared" si="186"/>
        <v>250</v>
      </c>
      <c r="G5985" s="2">
        <f t="shared" si="187"/>
        <v>4.9740000000007001E-3</v>
      </c>
    </row>
    <row r="5986" spans="1:7" x14ac:dyDescent="0.35">
      <c r="A5986" t="s">
        <v>11852</v>
      </c>
      <c r="B5986" t="s">
        <v>7317</v>
      </c>
      <c r="C5986" t="s">
        <v>7321</v>
      </c>
      <c r="D5986" t="str">
        <f>IF($B5986="B","",IFERROR(VLOOKUP($C5986,Elster!$I$5:$M$148,3,FALSE),$C5986))</f>
        <v/>
      </c>
      <c r="E5986" t="str">
        <f>IF($B5986="A","",IFERROR(VLOOKUP($C5986,Elster!$I$5:$M$148,3,FALSE),$C5986))</f>
        <v xml:space="preserve">   "FEHLERMELDUNG"                                    </v>
      </c>
      <c r="F5986">
        <f t="shared" si="186"/>
        <v>1</v>
      </c>
      <c r="G5986" s="2">
        <f t="shared" si="187"/>
        <v>4.9740000000007001E-3</v>
      </c>
    </row>
    <row r="5987" spans="1:7" x14ac:dyDescent="0.35">
      <c r="A5987" t="s">
        <v>11853</v>
      </c>
      <c r="B5987" t="s">
        <v>7317</v>
      </c>
      <c r="C5987" t="s">
        <v>7360</v>
      </c>
      <c r="D5987" t="str">
        <f>IF($B5987="B","",IFERROR(VLOOKUP($C5987,Elster!$I$5:$M$148,3,FALSE),$C5987))</f>
        <v/>
      </c>
      <c r="E5987" t="str">
        <f>IF($B5987="A","",IFERROR(VLOOKUP($C5987,Elster!$I$5:$M$148,3,FALSE),$C5987))</f>
        <v xml:space="preserve">   "HYSTERESEZEIT"                                    </v>
      </c>
      <c r="F5987">
        <f t="shared" si="186"/>
        <v>34</v>
      </c>
      <c r="G5987" s="2">
        <f t="shared" si="187"/>
        <v>4.9740000000007001E-3</v>
      </c>
    </row>
    <row r="5988" spans="1:7" x14ac:dyDescent="0.35">
      <c r="A5988" t="s">
        <v>11854</v>
      </c>
      <c r="B5988" t="s">
        <v>7317</v>
      </c>
      <c r="C5988" t="s">
        <v>7352</v>
      </c>
      <c r="D5988" t="str">
        <f>IF($B5988="B","",IFERROR(VLOOKUP($C5988,Elster!$I$5:$M$148,3,FALSE),$C5988))</f>
        <v/>
      </c>
      <c r="E5988" t="str">
        <f>IF($B5988="A","",IFERROR(VLOOKUP($C5988,Elster!$I$5:$M$148,3,FALSE),$C5988))</f>
        <v xml:space="preserve">   "SPEICHERISTTEMP"                                  </v>
      </c>
      <c r="F5988">
        <f t="shared" si="186"/>
        <v>14</v>
      </c>
      <c r="G5988" s="2">
        <f t="shared" si="187"/>
        <v>4.9479999999988422E-3</v>
      </c>
    </row>
    <row r="5989" spans="1:7" x14ac:dyDescent="0.35">
      <c r="A5989" t="s">
        <v>11855</v>
      </c>
      <c r="B5989" t="s">
        <v>7317</v>
      </c>
      <c r="C5989" t="s">
        <v>7320</v>
      </c>
      <c r="D5989" t="str">
        <f>IF($B5989="B","",IFERROR(VLOOKUP($C5989,Elster!$I$5:$M$148,3,FALSE),$C5989))</f>
        <v/>
      </c>
      <c r="E5989" t="str">
        <f>IF($B5989="A","",IFERROR(VLOOKUP($C5989,Elster!$I$5:$M$148,3,FALSE),$C5989))</f>
        <v>0x000</v>
      </c>
      <c r="F5989">
        <f t="shared" si="186"/>
        <v>0</v>
      </c>
      <c r="G5989" s="2">
        <f t="shared" si="187"/>
        <v>4.9740000000007001E-3</v>
      </c>
    </row>
    <row r="5990" spans="1:7" x14ac:dyDescent="0.35">
      <c r="A5990" t="s">
        <v>11856</v>
      </c>
      <c r="B5990" t="s">
        <v>7317</v>
      </c>
      <c r="C5990" t="s">
        <v>7321</v>
      </c>
      <c r="D5990" t="str">
        <f>IF($B5990="B","",IFERROR(VLOOKUP($C5990,Elster!$I$5:$M$148,3,FALSE),$C5990))</f>
        <v/>
      </c>
      <c r="E5990" t="str">
        <f>IF($B5990="A","",IFERROR(VLOOKUP($C5990,Elster!$I$5:$M$148,3,FALSE),$C5990))</f>
        <v xml:space="preserve">   "FEHLERMELDUNG"                                    </v>
      </c>
      <c r="F5990">
        <f t="shared" si="186"/>
        <v>1</v>
      </c>
      <c r="G5990" s="2">
        <f t="shared" si="187"/>
        <v>4.9729999999996721E-3</v>
      </c>
    </row>
    <row r="5991" spans="1:7" x14ac:dyDescent="0.35">
      <c r="A5991" t="s">
        <v>11857</v>
      </c>
      <c r="B5991" t="s">
        <v>7317</v>
      </c>
      <c r="C5991" t="s">
        <v>7791</v>
      </c>
      <c r="D5991" t="str">
        <f>IF($B5991="B","",IFERROR(VLOOKUP($C5991,Elster!$I$5:$M$148,3,FALSE),$C5991))</f>
        <v/>
      </c>
      <c r="E5991" t="str">
        <f>IF($B5991="A","",IFERROR(VLOOKUP($C5991,Elster!$I$5:$M$148,3,FALSE),$C5991))</f>
        <v>0x03D</v>
      </c>
      <c r="F5991">
        <f t="shared" si="186"/>
        <v>61</v>
      </c>
      <c r="G5991" s="2">
        <f t="shared" si="187"/>
        <v>4.9740000000007001E-3</v>
      </c>
    </row>
    <row r="5992" spans="1:7" x14ac:dyDescent="0.35">
      <c r="A5992" t="s">
        <v>11858</v>
      </c>
      <c r="B5992" t="s">
        <v>7319</v>
      </c>
      <c r="C5992" t="s">
        <v>7318</v>
      </c>
      <c r="D5992" t="str">
        <f>IF($B5992="B","",IFERROR(VLOOKUP($C5992,Elster!$I$5:$M$148,3,FALSE),$C5992))</f>
        <v xml:space="preserve">   "SAMMLERISTTEMP"                                   </v>
      </c>
      <c r="E5992" t="str">
        <f>IF($B5992="A","",IFERROR(VLOOKUP($C5992,Elster!$I$5:$M$148,3,FALSE),$C5992))</f>
        <v/>
      </c>
      <c r="F5992">
        <f t="shared" si="186"/>
        <v>13</v>
      </c>
      <c r="G5992" s="2">
        <f t="shared" si="187"/>
        <v>9.1929999999997847E-3</v>
      </c>
    </row>
    <row r="5993" spans="1:7" x14ac:dyDescent="0.35">
      <c r="A5993" t="s">
        <v>11859</v>
      </c>
      <c r="B5993" t="s">
        <v>7317</v>
      </c>
      <c r="C5993" t="s">
        <v>7318</v>
      </c>
      <c r="D5993" t="str">
        <f>IF($B5993="B","",IFERROR(VLOOKUP($C5993,Elster!$I$5:$M$148,3,FALSE),$C5993))</f>
        <v/>
      </c>
      <c r="E5993" t="str">
        <f>IF($B5993="A","",IFERROR(VLOOKUP($C5993,Elster!$I$5:$M$148,3,FALSE),$C5993))</f>
        <v xml:space="preserve">   "SAMMLERISTTEMP"                                   </v>
      </c>
      <c r="F5993">
        <f t="shared" si="186"/>
        <v>13</v>
      </c>
      <c r="G5993" s="2">
        <f t="shared" si="187"/>
        <v>2.5999999998305157E-5</v>
      </c>
    </row>
    <row r="5994" spans="1:7" x14ac:dyDescent="0.35">
      <c r="A5994" t="s">
        <v>11860</v>
      </c>
      <c r="B5994" t="s">
        <v>7317</v>
      </c>
      <c r="C5994" t="s">
        <v>7320</v>
      </c>
      <c r="D5994" t="str">
        <f>IF($B5994="B","",IFERROR(VLOOKUP($C5994,Elster!$I$5:$M$148,3,FALSE),$C5994))</f>
        <v/>
      </c>
      <c r="E5994" t="str">
        <f>IF($B5994="A","",IFERROR(VLOOKUP($C5994,Elster!$I$5:$M$148,3,FALSE),$C5994))</f>
        <v>0x000</v>
      </c>
      <c r="F5994">
        <f t="shared" si="186"/>
        <v>0</v>
      </c>
      <c r="G5994" s="2">
        <f t="shared" si="187"/>
        <v>5.000000000002558E-3</v>
      </c>
    </row>
    <row r="5995" spans="1:7" x14ac:dyDescent="0.35">
      <c r="A5995" t="s">
        <v>11860</v>
      </c>
      <c r="B5995" t="s">
        <v>7319</v>
      </c>
      <c r="C5995" t="s">
        <v>7320</v>
      </c>
      <c r="D5995" t="str">
        <f>IF($B5995="B","",IFERROR(VLOOKUP($C5995,Elster!$I$5:$M$148,3,FALSE),$C5995))</f>
        <v>0x000</v>
      </c>
      <c r="E5995" t="str">
        <f>IF($B5995="A","",IFERROR(VLOOKUP($C5995,Elster!$I$5:$M$148,3,FALSE),$C5995))</f>
        <v/>
      </c>
      <c r="F5995">
        <f t="shared" si="186"/>
        <v>0</v>
      </c>
      <c r="G5995" s="2">
        <f t="shared" si="187"/>
        <v>0</v>
      </c>
    </row>
    <row r="5996" spans="1:7" x14ac:dyDescent="0.35">
      <c r="A5996" t="s">
        <v>11861</v>
      </c>
      <c r="B5996" t="s">
        <v>7317</v>
      </c>
      <c r="C5996" t="s">
        <v>7325</v>
      </c>
      <c r="D5996" t="str">
        <f>IF($B5996="B","",IFERROR(VLOOKUP($C5996,Elster!$I$5:$M$148,3,FALSE),$C5996))</f>
        <v/>
      </c>
      <c r="E5996" t="str">
        <f>IF($B5996="A","",IFERROR(VLOOKUP($C5996,Elster!$I$5:$M$148,3,FALSE),$C5996))</f>
        <v xml:space="preserve">   "SPEICHERSOLLTEMP"                                 </v>
      </c>
      <c r="F5996">
        <f t="shared" si="186"/>
        <v>3</v>
      </c>
      <c r="G5996" s="2">
        <f t="shared" si="187"/>
        <v>4.9999999999990052E-3</v>
      </c>
    </row>
    <row r="5997" spans="1:7" x14ac:dyDescent="0.35">
      <c r="A5997" t="s">
        <v>11861</v>
      </c>
      <c r="B5997" t="s">
        <v>7319</v>
      </c>
      <c r="C5997" t="s">
        <v>7325</v>
      </c>
      <c r="D5997" t="str">
        <f>IF($B5997="B","",IFERROR(VLOOKUP($C5997,Elster!$I$5:$M$148,3,FALSE),$C5997))</f>
        <v xml:space="preserve">   "SPEICHERSOLLTEMP"                                 </v>
      </c>
      <c r="E5997" t="str">
        <f>IF($B5997="A","",IFERROR(VLOOKUP($C5997,Elster!$I$5:$M$148,3,FALSE),$C5997))</f>
        <v/>
      </c>
      <c r="F5997">
        <f t="shared" si="186"/>
        <v>3</v>
      </c>
      <c r="G5997" s="2">
        <f t="shared" si="187"/>
        <v>0</v>
      </c>
    </row>
    <row r="5998" spans="1:7" x14ac:dyDescent="0.35">
      <c r="A5998" t="s">
        <v>11862</v>
      </c>
      <c r="B5998" t="s">
        <v>7317</v>
      </c>
      <c r="C5998" t="s">
        <v>7321</v>
      </c>
      <c r="D5998" t="str">
        <f>IF($B5998="B","",IFERROR(VLOOKUP($C5998,Elster!$I$5:$M$148,3,FALSE),$C5998))</f>
        <v/>
      </c>
      <c r="E5998" t="str">
        <f>IF($B5998="A","",IFERROR(VLOOKUP($C5998,Elster!$I$5:$M$148,3,FALSE),$C5998))</f>
        <v xml:space="preserve">   "FEHLERMELDUNG"                                    </v>
      </c>
      <c r="F5998">
        <f t="shared" si="186"/>
        <v>1</v>
      </c>
      <c r="G5998" s="2">
        <f t="shared" si="187"/>
        <v>4.9999999999990052E-3</v>
      </c>
    </row>
    <row r="5999" spans="1:7" x14ac:dyDescent="0.35">
      <c r="A5999" t="s">
        <v>11862</v>
      </c>
      <c r="B5999" t="s">
        <v>7319</v>
      </c>
      <c r="C5999" t="s">
        <v>7321</v>
      </c>
      <c r="D5999" t="str">
        <f>IF($B5999="B","",IFERROR(VLOOKUP($C5999,Elster!$I$5:$M$148,3,FALSE),$C5999))</f>
        <v xml:space="preserve">   "FEHLERMELDUNG"                                    </v>
      </c>
      <c r="E5999" t="str">
        <f>IF($B5999="A","",IFERROR(VLOOKUP($C5999,Elster!$I$5:$M$148,3,FALSE),$C5999))</f>
        <v/>
      </c>
      <c r="F5999">
        <f t="shared" si="186"/>
        <v>1</v>
      </c>
      <c r="G5999" s="2">
        <f t="shared" si="187"/>
        <v>0</v>
      </c>
    </row>
    <row r="6000" spans="1:7" x14ac:dyDescent="0.35">
      <c r="A6000" t="s">
        <v>11863</v>
      </c>
      <c r="B6000" t="s">
        <v>7317</v>
      </c>
      <c r="C6000" t="s">
        <v>7320</v>
      </c>
      <c r="D6000" t="str">
        <f>IF($B6000="B","",IFERROR(VLOOKUP($C6000,Elster!$I$5:$M$148,3,FALSE),$C6000))</f>
        <v/>
      </c>
      <c r="E6000" t="str">
        <f>IF($B6000="A","",IFERROR(VLOOKUP($C6000,Elster!$I$5:$M$148,3,FALSE),$C6000))</f>
        <v>0x000</v>
      </c>
      <c r="F6000">
        <f t="shared" si="186"/>
        <v>0</v>
      </c>
      <c r="G6000" s="2">
        <f t="shared" si="187"/>
        <v>4.9999999999990052E-3</v>
      </c>
    </row>
    <row r="6001" spans="1:7" x14ac:dyDescent="0.35">
      <c r="A6001" t="s">
        <v>11863</v>
      </c>
      <c r="B6001" t="s">
        <v>7319</v>
      </c>
      <c r="C6001" t="s">
        <v>7320</v>
      </c>
      <c r="D6001" t="str">
        <f>IF($B6001="B","",IFERROR(VLOOKUP($C6001,Elster!$I$5:$M$148,3,FALSE),$C6001))</f>
        <v>0x000</v>
      </c>
      <c r="E6001" t="str">
        <f>IF($B6001="A","",IFERROR(VLOOKUP($C6001,Elster!$I$5:$M$148,3,FALSE),$C6001))</f>
        <v/>
      </c>
      <c r="F6001">
        <f t="shared" si="186"/>
        <v>0</v>
      </c>
      <c r="G6001" s="2">
        <f t="shared" si="187"/>
        <v>0</v>
      </c>
    </row>
    <row r="6002" spans="1:7" x14ac:dyDescent="0.35">
      <c r="A6002" t="s">
        <v>11864</v>
      </c>
      <c r="B6002" t="s">
        <v>7317</v>
      </c>
      <c r="C6002" t="s">
        <v>7366</v>
      </c>
      <c r="D6002" t="str">
        <f>IF($B6002="B","",IFERROR(VLOOKUP($C6002,Elster!$I$5:$M$148,3,FALSE),$C6002))</f>
        <v/>
      </c>
      <c r="E6002" t="str">
        <f>IF($B6002="A","",IFERROR(VLOOKUP($C6002,Elster!$I$5:$M$148,3,FALSE),$C6002))</f>
        <v xml:space="preserve">//   "ERWEITERUNGSTELEGRAMM"                            </v>
      </c>
      <c r="F6002">
        <f t="shared" si="186"/>
        <v>250</v>
      </c>
      <c r="G6002" s="2">
        <f t="shared" si="187"/>
        <v>4.99900000000153E-3</v>
      </c>
    </row>
    <row r="6003" spans="1:7" x14ac:dyDescent="0.35">
      <c r="A6003" t="s">
        <v>11865</v>
      </c>
      <c r="B6003" t="s">
        <v>7319</v>
      </c>
      <c r="C6003" t="s">
        <v>7366</v>
      </c>
      <c r="D6003" t="str">
        <f>IF($B6003="B","",IFERROR(VLOOKUP($C6003,Elster!$I$5:$M$148,3,FALSE),$C6003))</f>
        <v xml:space="preserve">//   "ERWEITERUNGSTELEGRAMM"                            </v>
      </c>
      <c r="E6003" t="str">
        <f>IF($B6003="A","",IFERROR(VLOOKUP($C6003,Elster!$I$5:$M$148,3,FALSE),$C6003))</f>
        <v/>
      </c>
      <c r="F6003">
        <f t="shared" si="186"/>
        <v>250</v>
      </c>
      <c r="G6003" s="2">
        <f t="shared" si="187"/>
        <v>1.0000000010279564E-6</v>
      </c>
    </row>
    <row r="6004" spans="1:7" x14ac:dyDescent="0.35">
      <c r="A6004" t="s">
        <v>11866</v>
      </c>
      <c r="B6004" t="s">
        <v>7317</v>
      </c>
      <c r="C6004" t="s">
        <v>7321</v>
      </c>
      <c r="D6004" t="str">
        <f>IF($B6004="B","",IFERROR(VLOOKUP($C6004,Elster!$I$5:$M$148,3,FALSE),$C6004))</f>
        <v/>
      </c>
      <c r="E6004" t="str">
        <f>IF($B6004="A","",IFERROR(VLOOKUP($C6004,Elster!$I$5:$M$148,3,FALSE),$C6004))</f>
        <v xml:space="preserve">   "FEHLERMELDUNG"                                    </v>
      </c>
      <c r="F6004">
        <f t="shared" si="186"/>
        <v>1</v>
      </c>
      <c r="G6004" s="2">
        <f t="shared" si="187"/>
        <v>4.9989999999979773E-3</v>
      </c>
    </row>
    <row r="6005" spans="1:7" x14ac:dyDescent="0.35">
      <c r="A6005" t="s">
        <v>11866</v>
      </c>
      <c r="B6005" t="s">
        <v>7319</v>
      </c>
      <c r="C6005" t="s">
        <v>7321</v>
      </c>
      <c r="D6005" t="str">
        <f>IF($B6005="B","",IFERROR(VLOOKUP($C6005,Elster!$I$5:$M$148,3,FALSE),$C6005))</f>
        <v xml:space="preserve">   "FEHLERMELDUNG"                                    </v>
      </c>
      <c r="E6005" t="str">
        <f>IF($B6005="A","",IFERROR(VLOOKUP($C6005,Elster!$I$5:$M$148,3,FALSE),$C6005))</f>
        <v/>
      </c>
      <c r="F6005">
        <f t="shared" si="186"/>
        <v>1</v>
      </c>
      <c r="G6005" s="2">
        <f t="shared" si="187"/>
        <v>0</v>
      </c>
    </row>
    <row r="6006" spans="1:7" x14ac:dyDescent="0.35">
      <c r="A6006" t="s">
        <v>11867</v>
      </c>
      <c r="B6006" t="s">
        <v>7317</v>
      </c>
      <c r="C6006" t="s">
        <v>7361</v>
      </c>
      <c r="D6006" t="str">
        <f>IF($B6006="B","",IFERROR(VLOOKUP($C6006,Elster!$I$5:$M$148,3,FALSE),$C6006))</f>
        <v/>
      </c>
      <c r="E6006" t="str">
        <f>IF($B6006="A","",IFERROR(VLOOKUP($C6006,Elster!$I$5:$M$148,3,FALSE),$C6006))</f>
        <v xml:space="preserve">   "MAX_HYSTERESE"                                    </v>
      </c>
      <c r="F6006">
        <f t="shared" si="186"/>
        <v>35</v>
      </c>
      <c r="G6006" s="2">
        <f t="shared" si="187"/>
        <v>4.9999999999990052E-3</v>
      </c>
    </row>
    <row r="6007" spans="1:7" x14ac:dyDescent="0.35">
      <c r="A6007" t="s">
        <v>11867</v>
      </c>
      <c r="B6007" t="s">
        <v>7319</v>
      </c>
      <c r="C6007" t="s">
        <v>7361</v>
      </c>
      <c r="D6007" t="str">
        <f>IF($B6007="B","",IFERROR(VLOOKUP($C6007,Elster!$I$5:$M$148,3,FALSE),$C6007))</f>
        <v xml:space="preserve">   "MAX_HYSTERESE"                                    </v>
      </c>
      <c r="E6007" t="str">
        <f>IF($B6007="A","",IFERROR(VLOOKUP($C6007,Elster!$I$5:$M$148,3,FALSE),$C6007))</f>
        <v/>
      </c>
      <c r="F6007">
        <f t="shared" si="186"/>
        <v>35</v>
      </c>
      <c r="G6007" s="2">
        <f t="shared" si="187"/>
        <v>0</v>
      </c>
    </row>
    <row r="6008" spans="1:7" x14ac:dyDescent="0.35">
      <c r="A6008" t="s">
        <v>11868</v>
      </c>
      <c r="B6008" t="s">
        <v>7317</v>
      </c>
      <c r="C6008" t="s">
        <v>7322</v>
      </c>
      <c r="D6008" t="str">
        <f>IF($B6008="B","",IFERROR(VLOOKUP($C6008,Elster!$I$5:$M$148,3,FALSE),$C6008))</f>
        <v/>
      </c>
      <c r="E6008" t="str">
        <f>IF($B6008="A","",IFERROR(VLOOKUP($C6008,Elster!$I$5:$M$148,3,FALSE),$C6008))</f>
        <v xml:space="preserve">   "GERAETE_ID"                                       </v>
      </c>
      <c r="F6008">
        <f t="shared" si="186"/>
        <v>11</v>
      </c>
      <c r="G6008" s="2">
        <f t="shared" si="187"/>
        <v>5.0260000000008631E-3</v>
      </c>
    </row>
    <row r="6009" spans="1:7" x14ac:dyDescent="0.35">
      <c r="A6009" t="s">
        <v>11868</v>
      </c>
      <c r="B6009" t="s">
        <v>7319</v>
      </c>
      <c r="C6009" t="s">
        <v>7322</v>
      </c>
      <c r="D6009" t="str">
        <f>IF($B6009="B","",IFERROR(VLOOKUP($C6009,Elster!$I$5:$M$148,3,FALSE),$C6009))</f>
        <v xml:space="preserve">   "GERAETE_ID"                                       </v>
      </c>
      <c r="E6009" t="str">
        <f>IF($B6009="A","",IFERROR(VLOOKUP($C6009,Elster!$I$5:$M$148,3,FALSE),$C6009))</f>
        <v/>
      </c>
      <c r="F6009">
        <f t="shared" si="186"/>
        <v>11</v>
      </c>
      <c r="G6009" s="2">
        <f t="shared" si="187"/>
        <v>0</v>
      </c>
    </row>
    <row r="6010" spans="1:7" x14ac:dyDescent="0.35">
      <c r="A6010" t="s">
        <v>11869</v>
      </c>
      <c r="B6010" t="s">
        <v>7317</v>
      </c>
      <c r="C6010" t="s">
        <v>7320</v>
      </c>
      <c r="D6010" t="str">
        <f>IF($B6010="B","",IFERROR(VLOOKUP($C6010,Elster!$I$5:$M$148,3,FALSE),$C6010))</f>
        <v/>
      </c>
      <c r="E6010" t="str">
        <f>IF($B6010="A","",IFERROR(VLOOKUP($C6010,Elster!$I$5:$M$148,3,FALSE),$C6010))</f>
        <v>0x000</v>
      </c>
      <c r="F6010">
        <f t="shared" si="186"/>
        <v>0</v>
      </c>
      <c r="G6010" s="2">
        <f t="shared" si="187"/>
        <v>5.000000000002558E-3</v>
      </c>
    </row>
    <row r="6011" spans="1:7" x14ac:dyDescent="0.35">
      <c r="A6011" t="s">
        <v>11869</v>
      </c>
      <c r="B6011" t="s">
        <v>7319</v>
      </c>
      <c r="C6011" t="s">
        <v>7320</v>
      </c>
      <c r="D6011" t="str">
        <f>IF($B6011="B","",IFERROR(VLOOKUP($C6011,Elster!$I$5:$M$148,3,FALSE),$C6011))</f>
        <v>0x000</v>
      </c>
      <c r="E6011" t="str">
        <f>IF($B6011="A","",IFERROR(VLOOKUP($C6011,Elster!$I$5:$M$148,3,FALSE),$C6011))</f>
        <v/>
      </c>
      <c r="F6011">
        <f t="shared" si="186"/>
        <v>0</v>
      </c>
      <c r="G6011" s="2">
        <f t="shared" si="187"/>
        <v>0</v>
      </c>
    </row>
    <row r="6012" spans="1:7" x14ac:dyDescent="0.35">
      <c r="A6012" t="s">
        <v>11870</v>
      </c>
      <c r="B6012" t="s">
        <v>7317</v>
      </c>
      <c r="C6012" t="s">
        <v>7321</v>
      </c>
      <c r="D6012" t="str">
        <f>IF($B6012="B","",IFERROR(VLOOKUP($C6012,Elster!$I$5:$M$148,3,FALSE),$C6012))</f>
        <v/>
      </c>
      <c r="E6012" t="str">
        <f>IF($B6012="A","",IFERROR(VLOOKUP($C6012,Elster!$I$5:$M$148,3,FALSE),$C6012))</f>
        <v xml:space="preserve">   "FEHLERMELDUNG"                                    </v>
      </c>
      <c r="F6012">
        <f t="shared" si="186"/>
        <v>1</v>
      </c>
      <c r="G6012" s="2">
        <f t="shared" si="187"/>
        <v>4.9999999999990052E-3</v>
      </c>
    </row>
    <row r="6013" spans="1:7" x14ac:dyDescent="0.35">
      <c r="A6013" t="s">
        <v>11870</v>
      </c>
      <c r="B6013" t="s">
        <v>7319</v>
      </c>
      <c r="C6013" t="s">
        <v>7321</v>
      </c>
      <c r="D6013" t="str">
        <f>IF($B6013="B","",IFERROR(VLOOKUP($C6013,Elster!$I$5:$M$148,3,FALSE),$C6013))</f>
        <v xml:space="preserve">   "FEHLERMELDUNG"                                    </v>
      </c>
      <c r="E6013" t="str">
        <f>IF($B6013="A","",IFERROR(VLOOKUP($C6013,Elster!$I$5:$M$148,3,FALSE),$C6013))</f>
        <v/>
      </c>
      <c r="F6013">
        <f t="shared" si="186"/>
        <v>1</v>
      </c>
      <c r="G6013" s="2">
        <f t="shared" si="187"/>
        <v>0</v>
      </c>
    </row>
    <row r="6014" spans="1:7" x14ac:dyDescent="0.35">
      <c r="A6014" t="s">
        <v>11871</v>
      </c>
      <c r="B6014" t="s">
        <v>7317</v>
      </c>
      <c r="C6014" t="s">
        <v>7807</v>
      </c>
      <c r="D6014" t="str">
        <f>IF($B6014="B","",IFERROR(VLOOKUP($C6014,Elster!$I$5:$M$148,3,FALSE),$C6014))</f>
        <v/>
      </c>
      <c r="E6014" t="str">
        <f>IF($B6014="A","",IFERROR(VLOOKUP($C6014,Elster!$I$5:$M$148,3,FALSE),$C6014))</f>
        <v>0x03A</v>
      </c>
      <c r="F6014">
        <f t="shared" si="186"/>
        <v>58</v>
      </c>
      <c r="G6014" s="2">
        <f t="shared" si="187"/>
        <v>4.9999999999990052E-3</v>
      </c>
    </row>
    <row r="6015" spans="1:7" x14ac:dyDescent="0.35">
      <c r="A6015" t="s">
        <v>11871</v>
      </c>
      <c r="B6015" t="s">
        <v>7319</v>
      </c>
      <c r="C6015" t="s">
        <v>7807</v>
      </c>
      <c r="D6015" t="str">
        <f>IF($B6015="B","",IFERROR(VLOOKUP($C6015,Elster!$I$5:$M$148,3,FALSE),$C6015))</f>
        <v>0x03A</v>
      </c>
      <c r="E6015" t="str">
        <f>IF($B6015="A","",IFERROR(VLOOKUP($C6015,Elster!$I$5:$M$148,3,FALSE),$C6015))</f>
        <v/>
      </c>
      <c r="F6015">
        <f t="shared" si="186"/>
        <v>58</v>
      </c>
      <c r="G6015" s="2">
        <f t="shared" si="187"/>
        <v>0</v>
      </c>
    </row>
    <row r="6016" spans="1:7" x14ac:dyDescent="0.35">
      <c r="A6016" t="s">
        <v>11872</v>
      </c>
      <c r="B6016" t="s">
        <v>7317</v>
      </c>
      <c r="C6016" t="s">
        <v>7325</v>
      </c>
      <c r="D6016" t="str">
        <f>IF($B6016="B","",IFERROR(VLOOKUP($C6016,Elster!$I$5:$M$148,3,FALSE),$C6016))</f>
        <v/>
      </c>
      <c r="E6016" t="str">
        <f>IF($B6016="A","",IFERROR(VLOOKUP($C6016,Elster!$I$5:$M$148,3,FALSE),$C6016))</f>
        <v xml:space="preserve">   "SPEICHERSOLLTEMP"                                 </v>
      </c>
      <c r="F6016">
        <f t="shared" si="186"/>
        <v>3</v>
      </c>
      <c r="G6016" s="2">
        <f t="shared" si="187"/>
        <v>8.7240000000008422E-3</v>
      </c>
    </row>
    <row r="6017" spans="1:7" x14ac:dyDescent="0.35">
      <c r="A6017" t="s">
        <v>11873</v>
      </c>
      <c r="B6017" t="s">
        <v>7317</v>
      </c>
      <c r="C6017" t="s">
        <v>7320</v>
      </c>
      <c r="D6017" t="str">
        <f>IF($B6017="B","",IFERROR(VLOOKUP($C6017,Elster!$I$5:$M$148,3,FALSE),$C6017))</f>
        <v/>
      </c>
      <c r="E6017" t="str">
        <f>IF($B6017="A","",IFERROR(VLOOKUP($C6017,Elster!$I$5:$M$148,3,FALSE),$C6017))</f>
        <v>0x000</v>
      </c>
      <c r="F6017">
        <f t="shared" si="186"/>
        <v>0</v>
      </c>
      <c r="G6017" s="2">
        <f t="shared" si="187"/>
        <v>4.9740000000007001E-3</v>
      </c>
    </row>
    <row r="6018" spans="1:7" x14ac:dyDescent="0.35">
      <c r="A6018" t="s">
        <v>11874</v>
      </c>
      <c r="B6018" t="s">
        <v>7317</v>
      </c>
      <c r="C6018" t="s">
        <v>7318</v>
      </c>
      <c r="D6018" t="str">
        <f>IF($B6018="B","",IFERROR(VLOOKUP($C6018,Elster!$I$5:$M$148,3,FALSE),$C6018))</f>
        <v/>
      </c>
      <c r="E6018" t="str">
        <f>IF($B6018="A","",IFERROR(VLOOKUP($C6018,Elster!$I$5:$M$148,3,FALSE),$C6018))</f>
        <v xml:space="preserve">   "SAMMLERISTTEMP"                                   </v>
      </c>
      <c r="F6018">
        <f t="shared" si="186"/>
        <v>13</v>
      </c>
      <c r="G6018" s="2">
        <f t="shared" si="187"/>
        <v>4.9739999999971474E-3</v>
      </c>
    </row>
    <row r="6019" spans="1:7" x14ac:dyDescent="0.35">
      <c r="A6019" t="s">
        <v>11875</v>
      </c>
      <c r="B6019" t="s">
        <v>7317</v>
      </c>
      <c r="C6019" t="s">
        <v>7329</v>
      </c>
      <c r="D6019" t="str">
        <f>IF($B6019="B","",IFERROR(VLOOKUP($C6019,Elster!$I$5:$M$148,3,FALSE),$C6019))</f>
        <v/>
      </c>
      <c r="E6019" t="str">
        <f>IF($B6019="A","",IFERROR(VLOOKUP($C6019,Elster!$I$5:$M$148,3,FALSE),$C6019))</f>
        <v xml:space="preserve">   "KESSELSOLLTEMP"                                   </v>
      </c>
      <c r="F6019">
        <f t="shared" ref="F6019:F6082" si="188">HEX2DEC(REPLACE(C6019,1,2,""))</f>
        <v>2</v>
      </c>
      <c r="G6019" s="2">
        <f t="shared" si="187"/>
        <v>4.9730000000032248E-3</v>
      </c>
    </row>
    <row r="6020" spans="1:7" x14ac:dyDescent="0.35">
      <c r="A6020" t="s">
        <v>11876</v>
      </c>
      <c r="B6020" t="s">
        <v>7317</v>
      </c>
      <c r="C6020" t="s">
        <v>7320</v>
      </c>
      <c r="D6020" t="str">
        <f>IF($B6020="B","",IFERROR(VLOOKUP($C6020,Elster!$I$5:$M$148,3,FALSE),$C6020))</f>
        <v/>
      </c>
      <c r="E6020" t="str">
        <f>IF($B6020="A","",IFERROR(VLOOKUP($C6020,Elster!$I$5:$M$148,3,FALSE),$C6020))</f>
        <v>0x000</v>
      </c>
      <c r="F6020">
        <f t="shared" si="188"/>
        <v>0</v>
      </c>
      <c r="G6020" s="2">
        <f t="shared" ref="G6020:G6083" si="189">SUBSTITUTE(A6020,"s","")-SUBSTITUTE(A6019,"s","")</f>
        <v>4.9479999999988422E-3</v>
      </c>
    </row>
    <row r="6021" spans="1:7" x14ac:dyDescent="0.35">
      <c r="A6021" t="s">
        <v>11877</v>
      </c>
      <c r="B6021" t="s">
        <v>7317</v>
      </c>
      <c r="C6021" t="s">
        <v>7366</v>
      </c>
      <c r="D6021" t="str">
        <f>IF($B6021="B","",IFERROR(VLOOKUP($C6021,Elster!$I$5:$M$148,3,FALSE),$C6021))</f>
        <v/>
      </c>
      <c r="E6021" t="str">
        <f>IF($B6021="A","",IFERROR(VLOOKUP($C6021,Elster!$I$5:$M$148,3,FALSE),$C6021))</f>
        <v xml:space="preserve">//   "ERWEITERUNGSTELEGRAMM"                            </v>
      </c>
      <c r="F6021">
        <f t="shared" si="188"/>
        <v>250</v>
      </c>
      <c r="G6021" s="2">
        <f t="shared" si="189"/>
        <v>4.9740000000007001E-3</v>
      </c>
    </row>
    <row r="6022" spans="1:7" x14ac:dyDescent="0.35">
      <c r="A6022" t="s">
        <v>11878</v>
      </c>
      <c r="B6022" t="s">
        <v>7317</v>
      </c>
      <c r="C6022" t="s">
        <v>7321</v>
      </c>
      <c r="D6022" t="str">
        <f>IF($B6022="B","",IFERROR(VLOOKUP($C6022,Elster!$I$5:$M$148,3,FALSE),$C6022))</f>
        <v/>
      </c>
      <c r="E6022" t="str">
        <f>IF($B6022="A","",IFERROR(VLOOKUP($C6022,Elster!$I$5:$M$148,3,FALSE),$C6022))</f>
        <v xml:space="preserve">   "FEHLERMELDUNG"                                    </v>
      </c>
      <c r="F6022">
        <f t="shared" si="188"/>
        <v>1</v>
      </c>
      <c r="G6022" s="2">
        <f t="shared" si="189"/>
        <v>4.9739999999971474E-3</v>
      </c>
    </row>
    <row r="6023" spans="1:7" x14ac:dyDescent="0.35">
      <c r="A6023" t="s">
        <v>11879</v>
      </c>
      <c r="B6023" t="s">
        <v>7317</v>
      </c>
      <c r="C6023" t="s">
        <v>7361</v>
      </c>
      <c r="D6023" t="str">
        <f>IF($B6023="B","",IFERROR(VLOOKUP($C6023,Elster!$I$5:$M$148,3,FALSE),$C6023))</f>
        <v/>
      </c>
      <c r="E6023" t="str">
        <f>IF($B6023="A","",IFERROR(VLOOKUP($C6023,Elster!$I$5:$M$148,3,FALSE),$C6023))</f>
        <v xml:space="preserve">   "MAX_HYSTERESE"                                    </v>
      </c>
      <c r="F6023">
        <f t="shared" si="188"/>
        <v>35</v>
      </c>
      <c r="G6023" s="2">
        <f t="shared" si="189"/>
        <v>4.9740000000007001E-3</v>
      </c>
    </row>
    <row r="6024" spans="1:7" x14ac:dyDescent="0.35">
      <c r="A6024" t="s">
        <v>11880</v>
      </c>
      <c r="B6024" t="s">
        <v>7317</v>
      </c>
      <c r="C6024" t="s">
        <v>7322</v>
      </c>
      <c r="D6024" t="str">
        <f>IF($B6024="B","",IFERROR(VLOOKUP($C6024,Elster!$I$5:$M$148,3,FALSE),$C6024))</f>
        <v/>
      </c>
      <c r="E6024" t="str">
        <f>IF($B6024="A","",IFERROR(VLOOKUP($C6024,Elster!$I$5:$M$148,3,FALSE),$C6024))</f>
        <v xml:space="preserve">   "GERAETE_ID"                                       </v>
      </c>
      <c r="F6024">
        <f t="shared" si="188"/>
        <v>11</v>
      </c>
      <c r="G6024" s="2">
        <f t="shared" si="189"/>
        <v>4.9480000000023949E-3</v>
      </c>
    </row>
    <row r="6025" spans="1:7" x14ac:dyDescent="0.35">
      <c r="A6025" t="s">
        <v>11881</v>
      </c>
      <c r="B6025" t="s">
        <v>7317</v>
      </c>
      <c r="C6025" t="s">
        <v>7320</v>
      </c>
      <c r="D6025" t="str">
        <f>IF($B6025="B","",IFERROR(VLOOKUP($C6025,Elster!$I$5:$M$148,3,FALSE),$C6025))</f>
        <v/>
      </c>
      <c r="E6025" t="str">
        <f>IF($B6025="A","",IFERROR(VLOOKUP($C6025,Elster!$I$5:$M$148,3,FALSE),$C6025))</f>
        <v>0x000</v>
      </c>
      <c r="F6025">
        <f t="shared" si="188"/>
        <v>0</v>
      </c>
      <c r="G6025" s="2">
        <f t="shared" si="189"/>
        <v>4.9739999999971474E-3</v>
      </c>
    </row>
    <row r="6026" spans="1:7" x14ac:dyDescent="0.35">
      <c r="A6026" t="s">
        <v>11882</v>
      </c>
      <c r="B6026" t="s">
        <v>7317</v>
      </c>
      <c r="C6026" t="s">
        <v>7321</v>
      </c>
      <c r="D6026" t="str">
        <f>IF($B6026="B","",IFERROR(VLOOKUP($C6026,Elster!$I$5:$M$148,3,FALSE),$C6026))</f>
        <v/>
      </c>
      <c r="E6026" t="str">
        <f>IF($B6026="A","",IFERROR(VLOOKUP($C6026,Elster!$I$5:$M$148,3,FALSE),$C6026))</f>
        <v xml:space="preserve">   "FEHLERMELDUNG"                                    </v>
      </c>
      <c r="F6026">
        <f t="shared" si="188"/>
        <v>1</v>
      </c>
      <c r="G6026" s="2">
        <f t="shared" si="189"/>
        <v>4.9730000000032248E-3</v>
      </c>
    </row>
    <row r="6027" spans="1:7" x14ac:dyDescent="0.35">
      <c r="A6027" t="s">
        <v>11883</v>
      </c>
      <c r="B6027" t="s">
        <v>7317</v>
      </c>
      <c r="C6027" t="s">
        <v>7820</v>
      </c>
      <c r="D6027" t="str">
        <f>IF($B6027="B","",IFERROR(VLOOKUP($C6027,Elster!$I$5:$M$148,3,FALSE),$C6027))</f>
        <v/>
      </c>
      <c r="E6027" t="str">
        <f>IF($B6027="A","",IFERROR(VLOOKUP($C6027,Elster!$I$5:$M$148,3,FALSE),$C6027))</f>
        <v>0x03B</v>
      </c>
      <c r="F6027">
        <f t="shared" si="188"/>
        <v>59</v>
      </c>
      <c r="G6027" s="2">
        <f t="shared" si="189"/>
        <v>4.9739999999971474E-3</v>
      </c>
    </row>
    <row r="6028" spans="1:7" x14ac:dyDescent="0.35">
      <c r="A6028" t="s">
        <v>11884</v>
      </c>
      <c r="B6028" t="s">
        <v>7317</v>
      </c>
      <c r="C6028" t="s">
        <v>7318</v>
      </c>
      <c r="D6028" t="str">
        <f>IF($B6028="B","",IFERROR(VLOOKUP($C6028,Elster!$I$5:$M$148,3,FALSE),$C6028))</f>
        <v/>
      </c>
      <c r="E6028" t="str">
        <f>IF($B6028="A","",IFERROR(VLOOKUP($C6028,Elster!$I$5:$M$148,3,FALSE),$C6028))</f>
        <v xml:space="preserve">   "SAMMLERISTTEMP"                                   </v>
      </c>
      <c r="F6028">
        <f t="shared" si="188"/>
        <v>13</v>
      </c>
      <c r="G6028" s="2">
        <f t="shared" si="189"/>
        <v>9.9480000000014002E-3</v>
      </c>
    </row>
    <row r="6029" spans="1:7" x14ac:dyDescent="0.35">
      <c r="A6029" t="s">
        <v>11884</v>
      </c>
      <c r="B6029" t="s">
        <v>7319</v>
      </c>
      <c r="C6029" t="s">
        <v>7318</v>
      </c>
      <c r="D6029" t="str">
        <f>IF($B6029="B","",IFERROR(VLOOKUP($C6029,Elster!$I$5:$M$148,3,FALSE),$C6029))</f>
        <v xml:space="preserve">   "SAMMLERISTTEMP"                                   </v>
      </c>
      <c r="E6029" t="str">
        <f>IF($B6029="A","",IFERROR(VLOOKUP($C6029,Elster!$I$5:$M$148,3,FALSE),$C6029))</f>
        <v/>
      </c>
      <c r="F6029">
        <f t="shared" si="188"/>
        <v>13</v>
      </c>
      <c r="G6029" s="2">
        <f t="shared" si="189"/>
        <v>0</v>
      </c>
    </row>
    <row r="6030" spans="1:7" x14ac:dyDescent="0.35">
      <c r="A6030" t="s">
        <v>11885</v>
      </c>
      <c r="B6030" t="s">
        <v>7317</v>
      </c>
      <c r="C6030" t="s">
        <v>7320</v>
      </c>
      <c r="D6030" t="str">
        <f>IF($B6030="B","",IFERROR(VLOOKUP($C6030,Elster!$I$5:$M$148,3,FALSE),$C6030))</f>
        <v/>
      </c>
      <c r="E6030" t="str">
        <f>IF($B6030="A","",IFERROR(VLOOKUP($C6030,Elster!$I$5:$M$148,3,FALSE),$C6030))</f>
        <v>0x000</v>
      </c>
      <c r="F6030">
        <f t="shared" si="188"/>
        <v>0</v>
      </c>
      <c r="G6030" s="2">
        <f t="shared" si="189"/>
        <v>4.9999999999990052E-3</v>
      </c>
    </row>
    <row r="6031" spans="1:7" x14ac:dyDescent="0.35">
      <c r="A6031" t="s">
        <v>11885</v>
      </c>
      <c r="B6031" t="s">
        <v>7319</v>
      </c>
      <c r="C6031" t="s">
        <v>7320</v>
      </c>
      <c r="D6031" t="str">
        <f>IF($B6031="B","",IFERROR(VLOOKUP($C6031,Elster!$I$5:$M$148,3,FALSE),$C6031))</f>
        <v>0x000</v>
      </c>
      <c r="E6031" t="str">
        <f>IF($B6031="A","",IFERROR(VLOOKUP($C6031,Elster!$I$5:$M$148,3,FALSE),$C6031))</f>
        <v/>
      </c>
      <c r="F6031">
        <f t="shared" si="188"/>
        <v>0</v>
      </c>
      <c r="G6031" s="2">
        <f t="shared" si="189"/>
        <v>0</v>
      </c>
    </row>
    <row r="6032" spans="1:7" x14ac:dyDescent="0.35">
      <c r="A6032" t="s">
        <v>11886</v>
      </c>
      <c r="B6032" t="s">
        <v>7319</v>
      </c>
      <c r="C6032" t="s">
        <v>7325</v>
      </c>
      <c r="D6032" t="str">
        <f>IF($B6032="B","",IFERROR(VLOOKUP($C6032,Elster!$I$5:$M$148,3,FALSE),$C6032))</f>
        <v xml:space="preserve">   "SPEICHERSOLLTEMP"                                 </v>
      </c>
      <c r="E6032" t="str">
        <f>IF($B6032="A","",IFERROR(VLOOKUP($C6032,Elster!$I$5:$M$148,3,FALSE),$C6032))</f>
        <v/>
      </c>
      <c r="F6032">
        <f t="shared" si="188"/>
        <v>3</v>
      </c>
      <c r="G6032" s="2">
        <f t="shared" si="189"/>
        <v>4.9999999999990052E-3</v>
      </c>
    </row>
    <row r="6033" spans="1:7" x14ac:dyDescent="0.35">
      <c r="A6033" t="s">
        <v>11887</v>
      </c>
      <c r="B6033" t="s">
        <v>7317</v>
      </c>
      <c r="C6033" t="s">
        <v>7325</v>
      </c>
      <c r="D6033" t="str">
        <f>IF($B6033="B","",IFERROR(VLOOKUP($C6033,Elster!$I$5:$M$148,3,FALSE),$C6033))</f>
        <v/>
      </c>
      <c r="E6033" t="str">
        <f>IF($B6033="A","",IFERROR(VLOOKUP($C6033,Elster!$I$5:$M$148,3,FALSE),$C6033))</f>
        <v xml:space="preserve">   "SPEICHERSOLLTEMP"                                 </v>
      </c>
      <c r="F6033">
        <f t="shared" si="188"/>
        <v>3</v>
      </c>
      <c r="G6033" s="2">
        <f t="shared" si="189"/>
        <v>2.600000000185787E-5</v>
      </c>
    </row>
    <row r="6034" spans="1:7" x14ac:dyDescent="0.35">
      <c r="A6034" t="s">
        <v>11888</v>
      </c>
      <c r="B6034" t="s">
        <v>7317</v>
      </c>
      <c r="C6034" t="s">
        <v>7321</v>
      </c>
      <c r="D6034" t="str">
        <f>IF($B6034="B","",IFERROR(VLOOKUP($C6034,Elster!$I$5:$M$148,3,FALSE),$C6034))</f>
        <v/>
      </c>
      <c r="E6034" t="str">
        <f>IF($B6034="A","",IFERROR(VLOOKUP($C6034,Elster!$I$5:$M$148,3,FALSE),$C6034))</f>
        <v xml:space="preserve">   "FEHLERMELDUNG"                                    </v>
      </c>
      <c r="F6034">
        <f t="shared" si="188"/>
        <v>1</v>
      </c>
      <c r="G6034" s="2">
        <f t="shared" si="189"/>
        <v>4.9999999999990052E-3</v>
      </c>
    </row>
    <row r="6035" spans="1:7" x14ac:dyDescent="0.35">
      <c r="A6035" t="s">
        <v>11888</v>
      </c>
      <c r="B6035" t="s">
        <v>7319</v>
      </c>
      <c r="C6035" t="s">
        <v>7321</v>
      </c>
      <c r="D6035" t="str">
        <f>IF($B6035="B","",IFERROR(VLOOKUP($C6035,Elster!$I$5:$M$148,3,FALSE),$C6035))</f>
        <v xml:space="preserve">   "FEHLERMELDUNG"                                    </v>
      </c>
      <c r="E6035" t="str">
        <f>IF($B6035="A","",IFERROR(VLOOKUP($C6035,Elster!$I$5:$M$148,3,FALSE),$C6035))</f>
        <v/>
      </c>
      <c r="F6035">
        <f t="shared" si="188"/>
        <v>1</v>
      </c>
      <c r="G6035" s="2">
        <f t="shared" si="189"/>
        <v>0</v>
      </c>
    </row>
    <row r="6036" spans="1:7" x14ac:dyDescent="0.35">
      <c r="A6036" t="s">
        <v>11889</v>
      </c>
      <c r="B6036" t="s">
        <v>7317</v>
      </c>
      <c r="C6036" t="s">
        <v>7320</v>
      </c>
      <c r="D6036" t="str">
        <f>IF($B6036="B","",IFERROR(VLOOKUP($C6036,Elster!$I$5:$M$148,3,FALSE),$C6036))</f>
        <v/>
      </c>
      <c r="E6036" t="str">
        <f>IF($B6036="A","",IFERROR(VLOOKUP($C6036,Elster!$I$5:$M$148,3,FALSE),$C6036))</f>
        <v>0x000</v>
      </c>
      <c r="F6036">
        <f t="shared" si="188"/>
        <v>0</v>
      </c>
      <c r="G6036" s="2">
        <f t="shared" si="189"/>
        <v>5.000000000002558E-3</v>
      </c>
    </row>
    <row r="6037" spans="1:7" x14ac:dyDescent="0.35">
      <c r="A6037" t="s">
        <v>11889</v>
      </c>
      <c r="B6037" t="s">
        <v>7319</v>
      </c>
      <c r="C6037" t="s">
        <v>7320</v>
      </c>
      <c r="D6037" t="str">
        <f>IF($B6037="B","",IFERROR(VLOOKUP($C6037,Elster!$I$5:$M$148,3,FALSE),$C6037))</f>
        <v>0x000</v>
      </c>
      <c r="E6037" t="str">
        <f>IF($B6037="A","",IFERROR(VLOOKUP($C6037,Elster!$I$5:$M$148,3,FALSE),$C6037))</f>
        <v/>
      </c>
      <c r="F6037">
        <f t="shared" si="188"/>
        <v>0</v>
      </c>
      <c r="G6037" s="2">
        <f t="shared" si="189"/>
        <v>0</v>
      </c>
    </row>
    <row r="6038" spans="1:7" x14ac:dyDescent="0.35">
      <c r="A6038" t="s">
        <v>11890</v>
      </c>
      <c r="B6038" t="s">
        <v>7317</v>
      </c>
      <c r="C6038" t="s">
        <v>7366</v>
      </c>
      <c r="D6038" t="str">
        <f>IF($B6038="B","",IFERROR(VLOOKUP($C6038,Elster!$I$5:$M$148,3,FALSE),$C6038))</f>
        <v/>
      </c>
      <c r="E6038" t="str">
        <f>IF($B6038="A","",IFERROR(VLOOKUP($C6038,Elster!$I$5:$M$148,3,FALSE),$C6038))</f>
        <v xml:space="preserve">//   "ERWEITERUNGSTELEGRAMM"                            </v>
      </c>
      <c r="F6038">
        <f t="shared" si="188"/>
        <v>250</v>
      </c>
      <c r="G6038" s="2">
        <f t="shared" si="189"/>
        <v>4.9999999999990052E-3</v>
      </c>
    </row>
    <row r="6039" spans="1:7" x14ac:dyDescent="0.35">
      <c r="A6039" t="s">
        <v>11890</v>
      </c>
      <c r="B6039" t="s">
        <v>7319</v>
      </c>
      <c r="C6039" t="s">
        <v>7366</v>
      </c>
      <c r="D6039" t="str">
        <f>IF($B6039="B","",IFERROR(VLOOKUP($C6039,Elster!$I$5:$M$148,3,FALSE),$C6039))</f>
        <v xml:space="preserve">//   "ERWEITERUNGSTELEGRAMM"                            </v>
      </c>
      <c r="E6039" t="str">
        <f>IF($B6039="A","",IFERROR(VLOOKUP($C6039,Elster!$I$5:$M$148,3,FALSE),$C6039))</f>
        <v/>
      </c>
      <c r="F6039">
        <f t="shared" si="188"/>
        <v>250</v>
      </c>
      <c r="G6039" s="2">
        <f t="shared" si="189"/>
        <v>0</v>
      </c>
    </row>
    <row r="6040" spans="1:7" x14ac:dyDescent="0.35">
      <c r="A6040" t="s">
        <v>11891</v>
      </c>
      <c r="B6040" t="s">
        <v>7317</v>
      </c>
      <c r="C6040" t="s">
        <v>7321</v>
      </c>
      <c r="D6040" t="str">
        <f>IF($B6040="B","",IFERROR(VLOOKUP($C6040,Elster!$I$5:$M$148,3,FALSE),$C6040))</f>
        <v/>
      </c>
      <c r="E6040" t="str">
        <f>IF($B6040="A","",IFERROR(VLOOKUP($C6040,Elster!$I$5:$M$148,3,FALSE),$C6040))</f>
        <v xml:space="preserve">   "FEHLERMELDUNG"                                    </v>
      </c>
      <c r="F6040">
        <f t="shared" si="188"/>
        <v>1</v>
      </c>
      <c r="G6040" s="2">
        <f t="shared" si="189"/>
        <v>4.9999999999990052E-3</v>
      </c>
    </row>
    <row r="6041" spans="1:7" x14ac:dyDescent="0.35">
      <c r="A6041" t="s">
        <v>11891</v>
      </c>
      <c r="B6041" t="s">
        <v>7319</v>
      </c>
      <c r="C6041" t="s">
        <v>7321</v>
      </c>
      <c r="D6041" t="str">
        <f>IF($B6041="B","",IFERROR(VLOOKUP($C6041,Elster!$I$5:$M$148,3,FALSE),$C6041))</f>
        <v xml:space="preserve">   "FEHLERMELDUNG"                                    </v>
      </c>
      <c r="E6041" t="str">
        <f>IF($B6041="A","",IFERROR(VLOOKUP($C6041,Elster!$I$5:$M$148,3,FALSE),$C6041))</f>
        <v/>
      </c>
      <c r="F6041">
        <f t="shared" si="188"/>
        <v>1</v>
      </c>
      <c r="G6041" s="2">
        <f t="shared" si="189"/>
        <v>0</v>
      </c>
    </row>
    <row r="6042" spans="1:7" x14ac:dyDescent="0.35">
      <c r="A6042" t="s">
        <v>11892</v>
      </c>
      <c r="B6042" t="s">
        <v>7317</v>
      </c>
      <c r="C6042" t="s">
        <v>7362</v>
      </c>
      <c r="D6042" t="str">
        <f>IF($B6042="B","",IFERROR(VLOOKUP($C6042,Elster!$I$5:$M$148,3,FALSE),$C6042))</f>
        <v/>
      </c>
      <c r="E6042" t="str">
        <f>IF($B6042="A","",IFERROR(VLOOKUP($C6042,Elster!$I$5:$M$148,3,FALSE),$C6042))</f>
        <v xml:space="preserve">   "PPL"                                              </v>
      </c>
      <c r="F6042">
        <f t="shared" si="188"/>
        <v>36</v>
      </c>
      <c r="G6042" s="2">
        <f t="shared" si="189"/>
        <v>4.9999999999990052E-3</v>
      </c>
    </row>
    <row r="6043" spans="1:7" x14ac:dyDescent="0.35">
      <c r="A6043" t="s">
        <v>11892</v>
      </c>
      <c r="B6043" t="s">
        <v>7319</v>
      </c>
      <c r="C6043" t="s">
        <v>7362</v>
      </c>
      <c r="D6043" t="str">
        <f>IF($B6043="B","",IFERROR(VLOOKUP($C6043,Elster!$I$5:$M$148,3,FALSE),$C6043))</f>
        <v xml:space="preserve">   "PPL"                                              </v>
      </c>
      <c r="E6043" t="str">
        <f>IF($B6043="A","",IFERROR(VLOOKUP($C6043,Elster!$I$5:$M$148,3,FALSE),$C6043))</f>
        <v/>
      </c>
      <c r="F6043">
        <f t="shared" si="188"/>
        <v>36</v>
      </c>
      <c r="G6043" s="2">
        <f t="shared" si="189"/>
        <v>0</v>
      </c>
    </row>
    <row r="6044" spans="1:7" x14ac:dyDescent="0.35">
      <c r="A6044" t="s">
        <v>11893</v>
      </c>
      <c r="B6044" t="s">
        <v>7317</v>
      </c>
      <c r="C6044" t="s">
        <v>7831</v>
      </c>
      <c r="D6044" t="str">
        <f>IF($B6044="B","",IFERROR(VLOOKUP($C6044,Elster!$I$5:$M$148,3,FALSE),$C6044))</f>
        <v/>
      </c>
      <c r="E6044" t="str">
        <f>IF($B6044="A","",IFERROR(VLOOKUP($C6044,Elster!$I$5:$M$148,3,FALSE),$C6044))</f>
        <v xml:space="preserve">   "SOLARZONENTEMP"                                   </v>
      </c>
      <c r="F6044">
        <f t="shared" si="188"/>
        <v>24</v>
      </c>
      <c r="G6044" s="2">
        <f t="shared" si="189"/>
        <v>4.99900000000153E-3</v>
      </c>
    </row>
    <row r="6045" spans="1:7" x14ac:dyDescent="0.35">
      <c r="A6045" t="s">
        <v>11894</v>
      </c>
      <c r="B6045" t="s">
        <v>7319</v>
      </c>
      <c r="C6045" t="s">
        <v>7831</v>
      </c>
      <c r="D6045" t="str">
        <f>IF($B6045="B","",IFERROR(VLOOKUP($C6045,Elster!$I$5:$M$148,3,FALSE),$C6045))</f>
        <v xml:space="preserve">   "SOLARZONENTEMP"                                   </v>
      </c>
      <c r="E6045" t="str">
        <f>IF($B6045="A","",IFERROR(VLOOKUP($C6045,Elster!$I$5:$M$148,3,FALSE),$C6045))</f>
        <v/>
      </c>
      <c r="F6045">
        <f t="shared" si="188"/>
        <v>24</v>
      </c>
      <c r="G6045" s="2">
        <f t="shared" si="189"/>
        <v>1.0000000010279564E-6</v>
      </c>
    </row>
    <row r="6046" spans="1:7" x14ac:dyDescent="0.35">
      <c r="A6046" t="s">
        <v>11895</v>
      </c>
      <c r="B6046" t="s">
        <v>7317</v>
      </c>
      <c r="C6046" t="s">
        <v>7320</v>
      </c>
      <c r="D6046" t="str">
        <f>IF($B6046="B","",IFERROR(VLOOKUP($C6046,Elster!$I$5:$M$148,3,FALSE),$C6046))</f>
        <v/>
      </c>
      <c r="E6046" t="str">
        <f>IF($B6046="A","",IFERROR(VLOOKUP($C6046,Elster!$I$5:$M$148,3,FALSE),$C6046))</f>
        <v>0x000</v>
      </c>
      <c r="F6046">
        <f t="shared" si="188"/>
        <v>0</v>
      </c>
      <c r="G6046" s="2">
        <f t="shared" si="189"/>
        <v>4.9989999999979773E-3</v>
      </c>
    </row>
    <row r="6047" spans="1:7" x14ac:dyDescent="0.35">
      <c r="A6047" t="s">
        <v>11895</v>
      </c>
      <c r="B6047" t="s">
        <v>7319</v>
      </c>
      <c r="C6047" t="s">
        <v>7320</v>
      </c>
      <c r="D6047" t="str">
        <f>IF($B6047="B","",IFERROR(VLOOKUP($C6047,Elster!$I$5:$M$148,3,FALSE),$C6047))</f>
        <v>0x000</v>
      </c>
      <c r="E6047" t="str">
        <f>IF($B6047="A","",IFERROR(VLOOKUP($C6047,Elster!$I$5:$M$148,3,FALSE),$C6047))</f>
        <v/>
      </c>
      <c r="F6047">
        <f t="shared" si="188"/>
        <v>0</v>
      </c>
      <c r="G6047" s="2">
        <f t="shared" si="189"/>
        <v>0</v>
      </c>
    </row>
    <row r="6048" spans="1:7" x14ac:dyDescent="0.35">
      <c r="A6048" t="s">
        <v>11896</v>
      </c>
      <c r="B6048" t="s">
        <v>7317</v>
      </c>
      <c r="C6048" t="s">
        <v>7321</v>
      </c>
      <c r="D6048" t="str">
        <f>IF($B6048="B","",IFERROR(VLOOKUP($C6048,Elster!$I$5:$M$148,3,FALSE),$C6048))</f>
        <v/>
      </c>
      <c r="E6048" t="str">
        <f>IF($B6048="A","",IFERROR(VLOOKUP($C6048,Elster!$I$5:$M$148,3,FALSE),$C6048))</f>
        <v xml:space="preserve">   "FEHLERMELDUNG"                                    </v>
      </c>
      <c r="F6048">
        <f t="shared" si="188"/>
        <v>1</v>
      </c>
      <c r="G6048" s="2">
        <f t="shared" si="189"/>
        <v>4.9999999999990052E-3</v>
      </c>
    </row>
    <row r="6049" spans="1:7" x14ac:dyDescent="0.35">
      <c r="A6049" t="s">
        <v>11896</v>
      </c>
      <c r="B6049" t="s">
        <v>7319</v>
      </c>
      <c r="C6049" t="s">
        <v>7321</v>
      </c>
      <c r="D6049" t="str">
        <f>IF($B6049="B","",IFERROR(VLOOKUP($C6049,Elster!$I$5:$M$148,3,FALSE),$C6049))</f>
        <v xml:space="preserve">   "FEHLERMELDUNG"                                    </v>
      </c>
      <c r="E6049" t="str">
        <f>IF($B6049="A","",IFERROR(VLOOKUP($C6049,Elster!$I$5:$M$148,3,FALSE),$C6049))</f>
        <v/>
      </c>
      <c r="F6049">
        <f t="shared" si="188"/>
        <v>1</v>
      </c>
      <c r="G6049" s="2">
        <f t="shared" si="189"/>
        <v>0</v>
      </c>
    </row>
    <row r="6050" spans="1:7" x14ac:dyDescent="0.35">
      <c r="A6050" t="s">
        <v>11897</v>
      </c>
      <c r="B6050" t="s">
        <v>7317</v>
      </c>
      <c r="C6050" t="s">
        <v>7836</v>
      </c>
      <c r="D6050" t="str">
        <f>IF($B6050="B","",IFERROR(VLOOKUP($C6050,Elster!$I$5:$M$148,3,FALSE),$C6050))</f>
        <v/>
      </c>
      <c r="E6050" t="str">
        <f>IF($B6050="A","",IFERROR(VLOOKUP($C6050,Elster!$I$5:$M$148,3,FALSE),$C6050))</f>
        <v>0x048</v>
      </c>
      <c r="F6050">
        <f t="shared" si="188"/>
        <v>72</v>
      </c>
      <c r="G6050" s="2">
        <f t="shared" si="189"/>
        <v>5.000000000002558E-3</v>
      </c>
    </row>
    <row r="6051" spans="1:7" x14ac:dyDescent="0.35">
      <c r="A6051" t="s">
        <v>11897</v>
      </c>
      <c r="B6051" t="s">
        <v>7319</v>
      </c>
      <c r="C6051" t="s">
        <v>7836</v>
      </c>
      <c r="D6051" t="str">
        <f>IF($B6051="B","",IFERROR(VLOOKUP($C6051,Elster!$I$5:$M$148,3,FALSE),$C6051))</f>
        <v>0x048</v>
      </c>
      <c r="E6051" t="str">
        <f>IF($B6051="A","",IFERROR(VLOOKUP($C6051,Elster!$I$5:$M$148,3,FALSE),$C6051))</f>
        <v/>
      </c>
      <c r="F6051">
        <f t="shared" si="188"/>
        <v>72</v>
      </c>
      <c r="G6051" s="2">
        <f t="shared" si="189"/>
        <v>0</v>
      </c>
    </row>
    <row r="6052" spans="1:7" x14ac:dyDescent="0.35">
      <c r="A6052" t="s">
        <v>11898</v>
      </c>
      <c r="B6052" t="s">
        <v>7317</v>
      </c>
      <c r="C6052" t="s">
        <v>7325</v>
      </c>
      <c r="D6052" t="str">
        <f>IF($B6052="B","",IFERROR(VLOOKUP($C6052,Elster!$I$5:$M$148,3,FALSE),$C6052))</f>
        <v/>
      </c>
      <c r="E6052" t="str">
        <f>IF($B6052="A","",IFERROR(VLOOKUP($C6052,Elster!$I$5:$M$148,3,FALSE),$C6052))</f>
        <v xml:space="preserve">   "SPEICHERSOLLTEMP"                                 </v>
      </c>
      <c r="F6052">
        <f t="shared" si="188"/>
        <v>3</v>
      </c>
      <c r="G6052" s="2">
        <f t="shared" si="189"/>
        <v>8.0209999999993897E-3</v>
      </c>
    </row>
    <row r="6053" spans="1:7" x14ac:dyDescent="0.35">
      <c r="A6053" t="s">
        <v>11899</v>
      </c>
      <c r="B6053" t="s">
        <v>7317</v>
      </c>
      <c r="C6053" t="s">
        <v>7320</v>
      </c>
      <c r="D6053" t="str">
        <f>IF($B6053="B","",IFERROR(VLOOKUP($C6053,Elster!$I$5:$M$148,3,FALSE),$C6053))</f>
        <v/>
      </c>
      <c r="E6053" t="str">
        <f>IF($B6053="A","",IFERROR(VLOOKUP($C6053,Elster!$I$5:$M$148,3,FALSE),$C6053))</f>
        <v>0x000</v>
      </c>
      <c r="F6053">
        <f t="shared" si="188"/>
        <v>0</v>
      </c>
      <c r="G6053" s="2">
        <f t="shared" si="189"/>
        <v>4.9740000000007001E-3</v>
      </c>
    </row>
    <row r="6054" spans="1:7" x14ac:dyDescent="0.35">
      <c r="A6054" t="s">
        <v>11900</v>
      </c>
      <c r="B6054" t="s">
        <v>7317</v>
      </c>
      <c r="C6054" t="s">
        <v>7318</v>
      </c>
      <c r="D6054" t="str">
        <f>IF($B6054="B","",IFERROR(VLOOKUP($C6054,Elster!$I$5:$M$148,3,FALSE),$C6054))</f>
        <v/>
      </c>
      <c r="E6054" t="str">
        <f>IF($B6054="A","",IFERROR(VLOOKUP($C6054,Elster!$I$5:$M$148,3,FALSE),$C6054))</f>
        <v xml:space="preserve">   "SAMMLERISTTEMP"                                   </v>
      </c>
      <c r="F6054">
        <f t="shared" si="188"/>
        <v>13</v>
      </c>
      <c r="G6054" s="2">
        <f t="shared" si="189"/>
        <v>4.9479999999988422E-3</v>
      </c>
    </row>
    <row r="6055" spans="1:7" x14ac:dyDescent="0.35">
      <c r="A6055" t="s">
        <v>11901</v>
      </c>
      <c r="B6055" t="s">
        <v>7317</v>
      </c>
      <c r="C6055" t="s">
        <v>7329</v>
      </c>
      <c r="D6055" t="str">
        <f>IF($B6055="B","",IFERROR(VLOOKUP($C6055,Elster!$I$5:$M$148,3,FALSE),$C6055))</f>
        <v/>
      </c>
      <c r="E6055" t="str">
        <f>IF($B6055="A","",IFERROR(VLOOKUP($C6055,Elster!$I$5:$M$148,3,FALSE),$C6055))</f>
        <v xml:space="preserve">   "KESSELSOLLTEMP"                                   </v>
      </c>
      <c r="F6055">
        <f t="shared" si="188"/>
        <v>2</v>
      </c>
      <c r="G6055" s="2">
        <f t="shared" si="189"/>
        <v>4.9740000000007001E-3</v>
      </c>
    </row>
    <row r="6056" spans="1:7" x14ac:dyDescent="0.35">
      <c r="A6056" t="s">
        <v>11902</v>
      </c>
      <c r="B6056" t="s">
        <v>7317</v>
      </c>
      <c r="C6056" t="s">
        <v>7320</v>
      </c>
      <c r="D6056" t="str">
        <f>IF($B6056="B","",IFERROR(VLOOKUP($C6056,Elster!$I$5:$M$148,3,FALSE),$C6056))</f>
        <v/>
      </c>
      <c r="E6056" t="str">
        <f>IF($B6056="A","",IFERROR(VLOOKUP($C6056,Elster!$I$5:$M$148,3,FALSE),$C6056))</f>
        <v>0x000</v>
      </c>
      <c r="F6056">
        <f t="shared" si="188"/>
        <v>0</v>
      </c>
      <c r="G6056" s="2">
        <f t="shared" si="189"/>
        <v>4.9729999999996721E-3</v>
      </c>
    </row>
    <row r="6057" spans="1:7" x14ac:dyDescent="0.35">
      <c r="A6057" t="s">
        <v>11903</v>
      </c>
      <c r="B6057" t="s">
        <v>7317</v>
      </c>
      <c r="C6057" t="s">
        <v>7366</v>
      </c>
      <c r="D6057" t="str">
        <f>IF($B6057="B","",IFERROR(VLOOKUP($C6057,Elster!$I$5:$M$148,3,FALSE),$C6057))</f>
        <v/>
      </c>
      <c r="E6057" t="str">
        <f>IF($B6057="A","",IFERROR(VLOOKUP($C6057,Elster!$I$5:$M$148,3,FALSE),$C6057))</f>
        <v xml:space="preserve">//   "ERWEITERUNGSTELEGRAMM"                            </v>
      </c>
      <c r="F6057">
        <f t="shared" si="188"/>
        <v>250</v>
      </c>
      <c r="G6057" s="2">
        <f t="shared" si="189"/>
        <v>4.9740000000007001E-3</v>
      </c>
    </row>
    <row r="6058" spans="1:7" x14ac:dyDescent="0.35">
      <c r="A6058" t="s">
        <v>11904</v>
      </c>
      <c r="B6058" t="s">
        <v>7317</v>
      </c>
      <c r="C6058" t="s">
        <v>7321</v>
      </c>
      <c r="D6058" t="str">
        <f>IF($B6058="B","",IFERROR(VLOOKUP($C6058,Elster!$I$5:$M$148,3,FALSE),$C6058))</f>
        <v/>
      </c>
      <c r="E6058" t="str">
        <f>IF($B6058="A","",IFERROR(VLOOKUP($C6058,Elster!$I$5:$M$148,3,FALSE),$C6058))</f>
        <v xml:space="preserve">   "FEHLERMELDUNG"                                    </v>
      </c>
      <c r="F6058">
        <f t="shared" si="188"/>
        <v>1</v>
      </c>
      <c r="G6058" s="2">
        <f t="shared" si="189"/>
        <v>4.9479999999988422E-3</v>
      </c>
    </row>
    <row r="6059" spans="1:7" x14ac:dyDescent="0.35">
      <c r="A6059" t="s">
        <v>11905</v>
      </c>
      <c r="B6059" t="s">
        <v>7317</v>
      </c>
      <c r="C6059" t="s">
        <v>7362</v>
      </c>
      <c r="D6059" t="str">
        <f>IF($B6059="B","",IFERROR(VLOOKUP($C6059,Elster!$I$5:$M$148,3,FALSE),$C6059))</f>
        <v/>
      </c>
      <c r="E6059" t="str">
        <f>IF($B6059="A","",IFERROR(VLOOKUP($C6059,Elster!$I$5:$M$148,3,FALSE),$C6059))</f>
        <v xml:space="preserve">   "PPL"                                              </v>
      </c>
      <c r="F6059">
        <f t="shared" si="188"/>
        <v>36</v>
      </c>
      <c r="G6059" s="2">
        <f t="shared" si="189"/>
        <v>4.9740000000007001E-3</v>
      </c>
    </row>
    <row r="6060" spans="1:7" x14ac:dyDescent="0.35">
      <c r="A6060" t="s">
        <v>11906</v>
      </c>
      <c r="B6060" t="s">
        <v>7317</v>
      </c>
      <c r="C6060" t="s">
        <v>7831</v>
      </c>
      <c r="D6060" t="str">
        <f>IF($B6060="B","",IFERROR(VLOOKUP($C6060,Elster!$I$5:$M$148,3,FALSE),$C6060))</f>
        <v/>
      </c>
      <c r="E6060" t="str">
        <f>IF($B6060="A","",IFERROR(VLOOKUP($C6060,Elster!$I$5:$M$148,3,FALSE),$C6060))</f>
        <v xml:space="preserve">   "SOLARZONENTEMP"                                   </v>
      </c>
      <c r="F6060">
        <f t="shared" si="188"/>
        <v>24</v>
      </c>
      <c r="G6060" s="2">
        <f t="shared" si="189"/>
        <v>4.9740000000007001E-3</v>
      </c>
    </row>
    <row r="6061" spans="1:7" x14ac:dyDescent="0.35">
      <c r="A6061" t="s">
        <v>11907</v>
      </c>
      <c r="B6061" t="s">
        <v>7317</v>
      </c>
      <c r="C6061" t="s">
        <v>7320</v>
      </c>
      <c r="D6061" t="str">
        <f>IF($B6061="B","",IFERROR(VLOOKUP($C6061,Elster!$I$5:$M$148,3,FALSE),$C6061))</f>
        <v/>
      </c>
      <c r="E6061" t="str">
        <f>IF($B6061="A","",IFERROR(VLOOKUP($C6061,Elster!$I$5:$M$148,3,FALSE),$C6061))</f>
        <v>0x000</v>
      </c>
      <c r="F6061">
        <f t="shared" si="188"/>
        <v>0</v>
      </c>
      <c r="G6061" s="2">
        <f t="shared" si="189"/>
        <v>4.9739999999971474E-3</v>
      </c>
    </row>
    <row r="6062" spans="1:7" x14ac:dyDescent="0.35">
      <c r="A6062" t="s">
        <v>11908</v>
      </c>
      <c r="B6062" t="s">
        <v>7317</v>
      </c>
      <c r="C6062" t="s">
        <v>7321</v>
      </c>
      <c r="D6062" t="str">
        <f>IF($B6062="B","",IFERROR(VLOOKUP($C6062,Elster!$I$5:$M$148,3,FALSE),$C6062))</f>
        <v/>
      </c>
      <c r="E6062" t="str">
        <f>IF($B6062="A","",IFERROR(VLOOKUP($C6062,Elster!$I$5:$M$148,3,FALSE),$C6062))</f>
        <v xml:space="preserve">   "FEHLERMELDUNG"                                    </v>
      </c>
      <c r="F6062">
        <f t="shared" si="188"/>
        <v>1</v>
      </c>
      <c r="G6062" s="2">
        <f t="shared" si="189"/>
        <v>4.9480000000023949E-3</v>
      </c>
    </row>
    <row r="6063" spans="1:7" x14ac:dyDescent="0.35">
      <c r="A6063" t="s">
        <v>11909</v>
      </c>
      <c r="B6063" t="s">
        <v>7317</v>
      </c>
      <c r="C6063" t="s">
        <v>7849</v>
      </c>
      <c r="D6063" t="str">
        <f>IF($B6063="B","",IFERROR(VLOOKUP($C6063,Elster!$I$5:$M$148,3,FALSE),$C6063))</f>
        <v/>
      </c>
      <c r="E6063" t="str">
        <f>IF($B6063="A","",IFERROR(VLOOKUP($C6063,Elster!$I$5:$M$148,3,FALSE),$C6063))</f>
        <v>0x049</v>
      </c>
      <c r="F6063">
        <f t="shared" si="188"/>
        <v>73</v>
      </c>
      <c r="G6063" s="2">
        <f t="shared" si="189"/>
        <v>4.9729999999996721E-3</v>
      </c>
    </row>
    <row r="6064" spans="1:7" x14ac:dyDescent="0.35">
      <c r="A6064" t="s">
        <v>11910</v>
      </c>
      <c r="B6064" t="s">
        <v>7317</v>
      </c>
      <c r="C6064" t="s">
        <v>7318</v>
      </c>
      <c r="D6064" t="str">
        <f>IF($B6064="B","",IFERROR(VLOOKUP($C6064,Elster!$I$5:$M$148,3,FALSE),$C6064))</f>
        <v/>
      </c>
      <c r="E6064" t="str">
        <f>IF($B6064="A","",IFERROR(VLOOKUP($C6064,Elster!$I$5:$M$148,3,FALSE),$C6064))</f>
        <v xml:space="preserve">   "SAMMLERISTTEMP"                                   </v>
      </c>
      <c r="F6064">
        <f t="shared" si="188"/>
        <v>13</v>
      </c>
      <c r="G6064" s="2">
        <f t="shared" si="189"/>
        <v>9.8699999999993793E-3</v>
      </c>
    </row>
    <row r="6065" spans="1:7" x14ac:dyDescent="0.35">
      <c r="A6065" t="s">
        <v>11910</v>
      </c>
      <c r="B6065" t="s">
        <v>7319</v>
      </c>
      <c r="C6065" t="s">
        <v>7318</v>
      </c>
      <c r="D6065" t="str">
        <f>IF($B6065="B","",IFERROR(VLOOKUP($C6065,Elster!$I$5:$M$148,3,FALSE),$C6065))</f>
        <v xml:space="preserve">   "SAMMLERISTTEMP"                                   </v>
      </c>
      <c r="E6065" t="str">
        <f>IF($B6065="A","",IFERROR(VLOOKUP($C6065,Elster!$I$5:$M$148,3,FALSE),$C6065))</f>
        <v/>
      </c>
      <c r="F6065">
        <f t="shared" si="188"/>
        <v>13</v>
      </c>
      <c r="G6065" s="2">
        <f t="shared" si="189"/>
        <v>0</v>
      </c>
    </row>
    <row r="6066" spans="1:7" x14ac:dyDescent="0.35">
      <c r="A6066" t="s">
        <v>11911</v>
      </c>
      <c r="B6066" t="s">
        <v>7317</v>
      </c>
      <c r="C6066" t="s">
        <v>7320</v>
      </c>
      <c r="D6066" t="str">
        <f>IF($B6066="B","",IFERROR(VLOOKUP($C6066,Elster!$I$5:$M$148,3,FALSE),$C6066))</f>
        <v/>
      </c>
      <c r="E6066" t="str">
        <f>IF($B6066="A","",IFERROR(VLOOKUP($C6066,Elster!$I$5:$M$148,3,FALSE),$C6066))</f>
        <v>0x000</v>
      </c>
      <c r="F6066">
        <f t="shared" si="188"/>
        <v>0</v>
      </c>
      <c r="G6066" s="2">
        <f t="shared" si="189"/>
        <v>4.9999999999990052E-3</v>
      </c>
    </row>
    <row r="6067" spans="1:7" x14ac:dyDescent="0.35">
      <c r="A6067" t="s">
        <v>11911</v>
      </c>
      <c r="B6067" t="s">
        <v>7319</v>
      </c>
      <c r="C6067" t="s">
        <v>7320</v>
      </c>
      <c r="D6067" t="str">
        <f>IF($B6067="B","",IFERROR(VLOOKUP($C6067,Elster!$I$5:$M$148,3,FALSE),$C6067))</f>
        <v>0x000</v>
      </c>
      <c r="E6067" t="str">
        <f>IF($B6067="A","",IFERROR(VLOOKUP($C6067,Elster!$I$5:$M$148,3,FALSE),$C6067))</f>
        <v/>
      </c>
      <c r="F6067">
        <f t="shared" si="188"/>
        <v>0</v>
      </c>
      <c r="G6067" s="2">
        <f t="shared" si="189"/>
        <v>0</v>
      </c>
    </row>
    <row r="6068" spans="1:7" x14ac:dyDescent="0.35">
      <c r="A6068" t="s">
        <v>11912</v>
      </c>
      <c r="B6068" t="s">
        <v>7317</v>
      </c>
      <c r="C6068" t="s">
        <v>7325</v>
      </c>
      <c r="D6068" t="str">
        <f>IF($B6068="B","",IFERROR(VLOOKUP($C6068,Elster!$I$5:$M$148,3,FALSE),$C6068))</f>
        <v/>
      </c>
      <c r="E6068" t="str">
        <f>IF($B6068="A","",IFERROR(VLOOKUP($C6068,Elster!$I$5:$M$148,3,FALSE),$C6068))</f>
        <v xml:space="preserve">   "SPEICHERSOLLTEMP"                                 </v>
      </c>
      <c r="F6068">
        <f t="shared" si="188"/>
        <v>3</v>
      </c>
      <c r="G6068" s="2">
        <f t="shared" si="189"/>
        <v>5.000000000002558E-3</v>
      </c>
    </row>
    <row r="6069" spans="1:7" x14ac:dyDescent="0.35">
      <c r="A6069" t="s">
        <v>11912</v>
      </c>
      <c r="B6069" t="s">
        <v>7319</v>
      </c>
      <c r="C6069" t="s">
        <v>7325</v>
      </c>
      <c r="D6069" t="str">
        <f>IF($B6069="B","",IFERROR(VLOOKUP($C6069,Elster!$I$5:$M$148,3,FALSE),$C6069))</f>
        <v xml:space="preserve">   "SPEICHERSOLLTEMP"                                 </v>
      </c>
      <c r="E6069" t="str">
        <f>IF($B6069="A","",IFERROR(VLOOKUP($C6069,Elster!$I$5:$M$148,3,FALSE),$C6069))</f>
        <v/>
      </c>
      <c r="F6069">
        <f t="shared" si="188"/>
        <v>3</v>
      </c>
      <c r="G6069" s="2">
        <f t="shared" si="189"/>
        <v>0</v>
      </c>
    </row>
    <row r="6070" spans="1:7" x14ac:dyDescent="0.35">
      <c r="A6070" t="s">
        <v>11913</v>
      </c>
      <c r="B6070" t="s">
        <v>7317</v>
      </c>
      <c r="C6070" t="s">
        <v>7321</v>
      </c>
      <c r="D6070" t="str">
        <f>IF($B6070="B","",IFERROR(VLOOKUP($C6070,Elster!$I$5:$M$148,3,FALSE),$C6070))</f>
        <v/>
      </c>
      <c r="E6070" t="str">
        <f>IF($B6070="A","",IFERROR(VLOOKUP($C6070,Elster!$I$5:$M$148,3,FALSE),$C6070))</f>
        <v xml:space="preserve">   "FEHLERMELDUNG"                                    </v>
      </c>
      <c r="F6070">
        <f t="shared" si="188"/>
        <v>1</v>
      </c>
      <c r="G6070" s="2">
        <f t="shared" si="189"/>
        <v>4.9999999999990052E-3</v>
      </c>
    </row>
    <row r="6071" spans="1:7" x14ac:dyDescent="0.35">
      <c r="A6071" t="s">
        <v>11913</v>
      </c>
      <c r="B6071" t="s">
        <v>7319</v>
      </c>
      <c r="C6071" t="s">
        <v>7321</v>
      </c>
      <c r="D6071" t="str">
        <f>IF($B6071="B","",IFERROR(VLOOKUP($C6071,Elster!$I$5:$M$148,3,FALSE),$C6071))</f>
        <v xml:space="preserve">   "FEHLERMELDUNG"                                    </v>
      </c>
      <c r="E6071" t="str">
        <f>IF($B6071="A","",IFERROR(VLOOKUP($C6071,Elster!$I$5:$M$148,3,FALSE),$C6071))</f>
        <v/>
      </c>
      <c r="F6071">
        <f t="shared" si="188"/>
        <v>1</v>
      </c>
      <c r="G6071" s="2">
        <f t="shared" si="189"/>
        <v>0</v>
      </c>
    </row>
    <row r="6072" spans="1:7" x14ac:dyDescent="0.35">
      <c r="A6072" t="s">
        <v>11914</v>
      </c>
      <c r="B6072" t="s">
        <v>7317</v>
      </c>
      <c r="C6072" t="s">
        <v>7320</v>
      </c>
      <c r="D6072" t="str">
        <f>IF($B6072="B","",IFERROR(VLOOKUP($C6072,Elster!$I$5:$M$148,3,FALSE),$C6072))</f>
        <v/>
      </c>
      <c r="E6072" t="str">
        <f>IF($B6072="A","",IFERROR(VLOOKUP($C6072,Elster!$I$5:$M$148,3,FALSE),$C6072))</f>
        <v>0x000</v>
      </c>
      <c r="F6072">
        <f t="shared" si="188"/>
        <v>0</v>
      </c>
      <c r="G6072" s="2">
        <f t="shared" si="189"/>
        <v>4.9999999999990052E-3</v>
      </c>
    </row>
    <row r="6073" spans="1:7" x14ac:dyDescent="0.35">
      <c r="A6073" t="s">
        <v>11914</v>
      </c>
      <c r="B6073" t="s">
        <v>7319</v>
      </c>
      <c r="C6073" t="s">
        <v>7320</v>
      </c>
      <c r="D6073" t="str">
        <f>IF($B6073="B","",IFERROR(VLOOKUP($C6073,Elster!$I$5:$M$148,3,FALSE),$C6073))</f>
        <v>0x000</v>
      </c>
      <c r="E6073" t="str">
        <f>IF($B6073="A","",IFERROR(VLOOKUP($C6073,Elster!$I$5:$M$148,3,FALSE),$C6073))</f>
        <v/>
      </c>
      <c r="F6073">
        <f t="shared" si="188"/>
        <v>0</v>
      </c>
      <c r="G6073" s="2">
        <f t="shared" si="189"/>
        <v>0</v>
      </c>
    </row>
    <row r="6074" spans="1:7" x14ac:dyDescent="0.35">
      <c r="A6074" t="s">
        <v>11915</v>
      </c>
      <c r="B6074" t="s">
        <v>7317</v>
      </c>
      <c r="C6074" t="s">
        <v>7366</v>
      </c>
      <c r="D6074" t="str">
        <f>IF($B6074="B","",IFERROR(VLOOKUP($C6074,Elster!$I$5:$M$148,3,FALSE),$C6074))</f>
        <v/>
      </c>
      <c r="E6074" t="str">
        <f>IF($B6074="A","",IFERROR(VLOOKUP($C6074,Elster!$I$5:$M$148,3,FALSE),$C6074))</f>
        <v xml:space="preserve">//   "ERWEITERUNGSTELEGRAMM"                            </v>
      </c>
      <c r="F6074">
        <f t="shared" si="188"/>
        <v>250</v>
      </c>
      <c r="G6074" s="2">
        <f t="shared" si="189"/>
        <v>4.9999999999990052E-3</v>
      </c>
    </row>
    <row r="6075" spans="1:7" x14ac:dyDescent="0.35">
      <c r="A6075" t="s">
        <v>11915</v>
      </c>
      <c r="B6075" t="s">
        <v>7319</v>
      </c>
      <c r="C6075" t="s">
        <v>7366</v>
      </c>
      <c r="D6075" t="str">
        <f>IF($B6075="B","",IFERROR(VLOOKUP($C6075,Elster!$I$5:$M$148,3,FALSE),$C6075))</f>
        <v xml:space="preserve">//   "ERWEITERUNGSTELEGRAMM"                            </v>
      </c>
      <c r="E6075" t="str">
        <f>IF($B6075="A","",IFERROR(VLOOKUP($C6075,Elster!$I$5:$M$148,3,FALSE),$C6075))</f>
        <v/>
      </c>
      <c r="F6075">
        <f t="shared" si="188"/>
        <v>250</v>
      </c>
      <c r="G6075" s="2">
        <f t="shared" si="189"/>
        <v>0</v>
      </c>
    </row>
    <row r="6076" spans="1:7" x14ac:dyDescent="0.35">
      <c r="A6076" t="s">
        <v>11916</v>
      </c>
      <c r="B6076" t="s">
        <v>7317</v>
      </c>
      <c r="C6076" t="s">
        <v>7321</v>
      </c>
      <c r="D6076" t="str">
        <f>IF($B6076="B","",IFERROR(VLOOKUP($C6076,Elster!$I$5:$M$148,3,FALSE),$C6076))</f>
        <v/>
      </c>
      <c r="E6076" t="str">
        <f>IF($B6076="A","",IFERROR(VLOOKUP($C6076,Elster!$I$5:$M$148,3,FALSE),$C6076))</f>
        <v xml:space="preserve">   "FEHLERMELDUNG"                                    </v>
      </c>
      <c r="F6076">
        <f t="shared" si="188"/>
        <v>1</v>
      </c>
      <c r="G6076" s="2">
        <f t="shared" si="189"/>
        <v>5.000000000002558E-3</v>
      </c>
    </row>
    <row r="6077" spans="1:7" x14ac:dyDescent="0.35">
      <c r="A6077" t="s">
        <v>11916</v>
      </c>
      <c r="B6077" t="s">
        <v>7319</v>
      </c>
      <c r="C6077" t="s">
        <v>7321</v>
      </c>
      <c r="D6077" t="str">
        <f>IF($B6077="B","",IFERROR(VLOOKUP($C6077,Elster!$I$5:$M$148,3,FALSE),$C6077))</f>
        <v xml:space="preserve">   "FEHLERMELDUNG"                                    </v>
      </c>
      <c r="E6077" t="str">
        <f>IF($B6077="A","",IFERROR(VLOOKUP($C6077,Elster!$I$5:$M$148,3,FALSE),$C6077))</f>
        <v/>
      </c>
      <c r="F6077">
        <f t="shared" si="188"/>
        <v>1</v>
      </c>
      <c r="G6077" s="2">
        <f t="shared" si="189"/>
        <v>0</v>
      </c>
    </row>
    <row r="6078" spans="1:7" x14ac:dyDescent="0.35">
      <c r="A6078" t="s">
        <v>11917</v>
      </c>
      <c r="B6078" t="s">
        <v>7319</v>
      </c>
      <c r="C6078" t="s">
        <v>7328</v>
      </c>
      <c r="D6078" t="str">
        <f>IF($B6078="B","",IFERROR(VLOOKUP($C6078,Elster!$I$5:$M$148,3,FALSE),$C6078))</f>
        <v xml:space="preserve">   "SPEICHERSPERRE"                                   </v>
      </c>
      <c r="E6078" t="str">
        <f>IF($B6078="A","",IFERROR(VLOOKUP($C6078,Elster!$I$5:$M$148,3,FALSE),$C6078))</f>
        <v/>
      </c>
      <c r="F6078">
        <f t="shared" si="188"/>
        <v>37</v>
      </c>
      <c r="G6078" s="2">
        <f t="shared" si="189"/>
        <v>4.9989999999979773E-3</v>
      </c>
    </row>
    <row r="6079" spans="1:7" x14ac:dyDescent="0.35">
      <c r="A6079" t="s">
        <v>11918</v>
      </c>
      <c r="B6079" t="s">
        <v>7317</v>
      </c>
      <c r="C6079" t="s">
        <v>7328</v>
      </c>
      <c r="D6079" t="str">
        <f>IF($B6079="B","",IFERROR(VLOOKUP($C6079,Elster!$I$5:$M$148,3,FALSE),$C6079))</f>
        <v/>
      </c>
      <c r="E6079" t="str">
        <f>IF($B6079="A","",IFERROR(VLOOKUP($C6079,Elster!$I$5:$M$148,3,FALSE),$C6079))</f>
        <v xml:space="preserve">   "SPEICHERSPERRE"                                   </v>
      </c>
      <c r="F6079">
        <f t="shared" si="188"/>
        <v>37</v>
      </c>
      <c r="G6079" s="2">
        <f t="shared" si="189"/>
        <v>2.600000000185787E-5</v>
      </c>
    </row>
    <row r="6080" spans="1:7" x14ac:dyDescent="0.35">
      <c r="A6080" t="s">
        <v>11919</v>
      </c>
      <c r="B6080" t="s">
        <v>7319</v>
      </c>
      <c r="C6080" t="s">
        <v>7861</v>
      </c>
      <c r="D6080" t="str">
        <f>IF($B6080="B","",IFERROR(VLOOKUP($C6080,Elster!$I$5:$M$148,3,FALSE),$C6080))</f>
        <v xml:space="preserve">   "RAUMISTTEMP"                                      </v>
      </c>
      <c r="E6080" t="str">
        <f>IF($B6080="A","",IFERROR(VLOOKUP($C6080,Elster!$I$5:$M$148,3,FALSE),$C6080))</f>
        <v/>
      </c>
      <c r="F6080">
        <f t="shared" si="188"/>
        <v>17</v>
      </c>
      <c r="G6080" s="2">
        <f t="shared" si="189"/>
        <v>4.9740000000007001E-3</v>
      </c>
    </row>
    <row r="6081" spans="1:7" x14ac:dyDescent="0.35">
      <c r="A6081" t="s">
        <v>11920</v>
      </c>
      <c r="B6081" t="s">
        <v>7317</v>
      </c>
      <c r="C6081" t="s">
        <v>7861</v>
      </c>
      <c r="D6081" t="str">
        <f>IF($B6081="B","",IFERROR(VLOOKUP($C6081,Elster!$I$5:$M$148,3,FALSE),$C6081))</f>
        <v/>
      </c>
      <c r="E6081" t="str">
        <f>IF($B6081="A","",IFERROR(VLOOKUP($C6081,Elster!$I$5:$M$148,3,FALSE),$C6081))</f>
        <v xml:space="preserve">   "RAUMISTTEMP"                                      </v>
      </c>
      <c r="F6081">
        <f t="shared" si="188"/>
        <v>17</v>
      </c>
      <c r="G6081" s="2">
        <f t="shared" si="189"/>
        <v>2.5999999998305157E-5</v>
      </c>
    </row>
    <row r="6082" spans="1:7" x14ac:dyDescent="0.35">
      <c r="A6082" t="s">
        <v>11921</v>
      </c>
      <c r="B6082" t="s">
        <v>7317</v>
      </c>
      <c r="C6082" t="s">
        <v>7320</v>
      </c>
      <c r="D6082" t="str">
        <f>IF($B6082="B","",IFERROR(VLOOKUP($C6082,Elster!$I$5:$M$148,3,FALSE),$C6082))</f>
        <v/>
      </c>
      <c r="E6082" t="str">
        <f>IF($B6082="A","",IFERROR(VLOOKUP($C6082,Elster!$I$5:$M$148,3,FALSE),$C6082))</f>
        <v>0x000</v>
      </c>
      <c r="F6082">
        <f t="shared" si="188"/>
        <v>0</v>
      </c>
      <c r="G6082" s="2">
        <f t="shared" si="189"/>
        <v>4.9999999999990052E-3</v>
      </c>
    </row>
    <row r="6083" spans="1:7" x14ac:dyDescent="0.35">
      <c r="A6083" t="s">
        <v>11921</v>
      </c>
      <c r="B6083" t="s">
        <v>7319</v>
      </c>
      <c r="C6083" t="s">
        <v>7320</v>
      </c>
      <c r="D6083" t="str">
        <f>IF($B6083="B","",IFERROR(VLOOKUP($C6083,Elster!$I$5:$M$148,3,FALSE),$C6083))</f>
        <v>0x000</v>
      </c>
      <c r="E6083" t="str">
        <f>IF($B6083="A","",IFERROR(VLOOKUP($C6083,Elster!$I$5:$M$148,3,FALSE),$C6083))</f>
        <v/>
      </c>
      <c r="F6083">
        <f t="shared" ref="F6083:F6146" si="190">HEX2DEC(REPLACE(C6083,1,2,""))</f>
        <v>0</v>
      </c>
      <c r="G6083" s="2">
        <f t="shared" si="189"/>
        <v>0</v>
      </c>
    </row>
    <row r="6084" spans="1:7" x14ac:dyDescent="0.35">
      <c r="A6084" t="s">
        <v>11922</v>
      </c>
      <c r="B6084" t="s">
        <v>7317</v>
      </c>
      <c r="C6084" t="s">
        <v>7321</v>
      </c>
      <c r="D6084" t="str">
        <f>IF($B6084="B","",IFERROR(VLOOKUP($C6084,Elster!$I$5:$M$148,3,FALSE),$C6084))</f>
        <v/>
      </c>
      <c r="E6084" t="str">
        <f>IF($B6084="A","",IFERROR(VLOOKUP($C6084,Elster!$I$5:$M$148,3,FALSE),$C6084))</f>
        <v xml:space="preserve">   "FEHLERMELDUNG"                                    </v>
      </c>
      <c r="F6084">
        <f t="shared" si="190"/>
        <v>1</v>
      </c>
      <c r="G6084" s="2">
        <f t="shared" ref="G6084:G6147" si="191">SUBSTITUTE(A6084,"s","")-SUBSTITUTE(A6083,"s","")</f>
        <v>5.000000000002558E-3</v>
      </c>
    </row>
    <row r="6085" spans="1:7" x14ac:dyDescent="0.35">
      <c r="A6085" t="s">
        <v>11922</v>
      </c>
      <c r="B6085" t="s">
        <v>7319</v>
      </c>
      <c r="C6085" t="s">
        <v>7321</v>
      </c>
      <c r="D6085" t="str">
        <f>IF($B6085="B","",IFERROR(VLOOKUP($C6085,Elster!$I$5:$M$148,3,FALSE),$C6085))</f>
        <v xml:space="preserve">   "FEHLERMELDUNG"                                    </v>
      </c>
      <c r="E6085" t="str">
        <f>IF($B6085="A","",IFERROR(VLOOKUP($C6085,Elster!$I$5:$M$148,3,FALSE),$C6085))</f>
        <v/>
      </c>
      <c r="F6085">
        <f t="shared" si="190"/>
        <v>1</v>
      </c>
      <c r="G6085" s="2">
        <f t="shared" si="191"/>
        <v>0</v>
      </c>
    </row>
    <row r="6086" spans="1:7" x14ac:dyDescent="0.35">
      <c r="A6086" t="s">
        <v>11923</v>
      </c>
      <c r="B6086" t="s">
        <v>7317</v>
      </c>
      <c r="C6086" t="s">
        <v>7507</v>
      </c>
      <c r="D6086" t="str">
        <f>IF($B6086="B","",IFERROR(VLOOKUP($C6086,Elster!$I$5:$M$148,3,FALSE),$C6086))</f>
        <v/>
      </c>
      <c r="E6086" t="str">
        <f>IF($B6086="A","",IFERROR(VLOOKUP($C6086,Elster!$I$5:$M$148,3,FALSE),$C6086))</f>
        <v>0x042</v>
      </c>
      <c r="F6086">
        <f t="shared" si="190"/>
        <v>66</v>
      </c>
      <c r="G6086" s="2">
        <f t="shared" si="191"/>
        <v>4.9999999999990052E-3</v>
      </c>
    </row>
    <row r="6087" spans="1:7" x14ac:dyDescent="0.35">
      <c r="A6087" t="s">
        <v>11923</v>
      </c>
      <c r="B6087" t="s">
        <v>7319</v>
      </c>
      <c r="C6087" t="s">
        <v>7507</v>
      </c>
      <c r="D6087" t="str">
        <f>IF($B6087="B","",IFERROR(VLOOKUP($C6087,Elster!$I$5:$M$148,3,FALSE),$C6087))</f>
        <v>0x042</v>
      </c>
      <c r="E6087" t="str">
        <f>IF($B6087="A","",IFERROR(VLOOKUP($C6087,Elster!$I$5:$M$148,3,FALSE),$C6087))</f>
        <v/>
      </c>
      <c r="F6087">
        <f t="shared" si="190"/>
        <v>66</v>
      </c>
      <c r="G6087" s="2">
        <f t="shared" si="191"/>
        <v>0</v>
      </c>
    </row>
    <row r="6088" spans="1:7" x14ac:dyDescent="0.35">
      <c r="A6088" t="s">
        <v>11924</v>
      </c>
      <c r="B6088" t="s">
        <v>7317</v>
      </c>
      <c r="C6088" t="s">
        <v>7325</v>
      </c>
      <c r="D6088" t="str">
        <f>IF($B6088="B","",IFERROR(VLOOKUP($C6088,Elster!$I$5:$M$148,3,FALSE),$C6088))</f>
        <v/>
      </c>
      <c r="E6088" t="str">
        <f>IF($B6088="A","",IFERROR(VLOOKUP($C6088,Elster!$I$5:$M$148,3,FALSE),$C6088))</f>
        <v xml:space="preserve">   "SPEICHERSOLLTEMP"                                 </v>
      </c>
      <c r="F6088">
        <f t="shared" si="190"/>
        <v>3</v>
      </c>
      <c r="G6088" s="2">
        <f t="shared" si="191"/>
        <v>8.0990000000014106E-3</v>
      </c>
    </row>
    <row r="6089" spans="1:7" x14ac:dyDescent="0.35">
      <c r="A6089" t="s">
        <v>11925</v>
      </c>
      <c r="B6089" t="s">
        <v>7317</v>
      </c>
      <c r="C6089" t="s">
        <v>7320</v>
      </c>
      <c r="D6089" t="str">
        <f>IF($B6089="B","",IFERROR(VLOOKUP($C6089,Elster!$I$5:$M$148,3,FALSE),$C6089))</f>
        <v/>
      </c>
      <c r="E6089" t="str">
        <f>IF($B6089="A","",IFERROR(VLOOKUP($C6089,Elster!$I$5:$M$148,3,FALSE),$C6089))</f>
        <v>0x000</v>
      </c>
      <c r="F6089">
        <f t="shared" si="190"/>
        <v>0</v>
      </c>
      <c r="G6089" s="2">
        <f t="shared" si="191"/>
        <v>4.9479999999988422E-3</v>
      </c>
    </row>
    <row r="6090" spans="1:7" x14ac:dyDescent="0.35">
      <c r="A6090" t="s">
        <v>11926</v>
      </c>
      <c r="B6090" t="s">
        <v>7317</v>
      </c>
      <c r="C6090" t="s">
        <v>7318</v>
      </c>
      <c r="D6090" t="str">
        <f>IF($B6090="B","",IFERROR(VLOOKUP($C6090,Elster!$I$5:$M$148,3,FALSE),$C6090))</f>
        <v/>
      </c>
      <c r="E6090" t="str">
        <f>IF($B6090="A","",IFERROR(VLOOKUP($C6090,Elster!$I$5:$M$148,3,FALSE),$C6090))</f>
        <v xml:space="preserve">   "SAMMLERISTTEMP"                                   </v>
      </c>
      <c r="F6090">
        <f t="shared" si="190"/>
        <v>13</v>
      </c>
      <c r="G6090" s="2">
        <f t="shared" si="191"/>
        <v>4.9740000000007001E-3</v>
      </c>
    </row>
    <row r="6091" spans="1:7" x14ac:dyDescent="0.35">
      <c r="A6091" t="s">
        <v>11927</v>
      </c>
      <c r="B6091" t="s">
        <v>7317</v>
      </c>
      <c r="C6091" t="s">
        <v>7329</v>
      </c>
      <c r="D6091" t="str">
        <f>IF($B6091="B","",IFERROR(VLOOKUP($C6091,Elster!$I$5:$M$148,3,FALSE),$C6091))</f>
        <v/>
      </c>
      <c r="E6091" t="str">
        <f>IF($B6091="A","",IFERROR(VLOOKUP($C6091,Elster!$I$5:$M$148,3,FALSE),$C6091))</f>
        <v xml:space="preserve">   "KESSELSOLLTEMP"                                   </v>
      </c>
      <c r="F6091">
        <f t="shared" si="190"/>
        <v>2</v>
      </c>
      <c r="G6091" s="2">
        <f t="shared" si="191"/>
        <v>4.9739999999971474E-3</v>
      </c>
    </row>
    <row r="6092" spans="1:7" x14ac:dyDescent="0.35">
      <c r="A6092" t="s">
        <v>11928</v>
      </c>
      <c r="B6092" t="s">
        <v>7317</v>
      </c>
      <c r="C6092" t="s">
        <v>7320</v>
      </c>
      <c r="D6092" t="str">
        <f>IF($B6092="B","",IFERROR(VLOOKUP($C6092,Elster!$I$5:$M$148,3,FALSE),$C6092))</f>
        <v/>
      </c>
      <c r="E6092" t="str">
        <f>IF($B6092="A","",IFERROR(VLOOKUP($C6092,Elster!$I$5:$M$148,3,FALSE),$C6092))</f>
        <v>0x000</v>
      </c>
      <c r="F6092">
        <f t="shared" si="190"/>
        <v>0</v>
      </c>
      <c r="G6092" s="2">
        <f t="shared" si="191"/>
        <v>4.9730000000032248E-3</v>
      </c>
    </row>
    <row r="6093" spans="1:7" x14ac:dyDescent="0.35">
      <c r="A6093" t="s">
        <v>11929</v>
      </c>
      <c r="B6093" t="s">
        <v>7317</v>
      </c>
      <c r="C6093" t="s">
        <v>7366</v>
      </c>
      <c r="D6093" t="str">
        <f>IF($B6093="B","",IFERROR(VLOOKUP($C6093,Elster!$I$5:$M$148,3,FALSE),$C6093))</f>
        <v/>
      </c>
      <c r="E6093" t="str">
        <f>IF($B6093="A","",IFERROR(VLOOKUP($C6093,Elster!$I$5:$M$148,3,FALSE),$C6093))</f>
        <v xml:space="preserve">//   "ERWEITERUNGSTELEGRAMM"                            </v>
      </c>
      <c r="F6093">
        <f t="shared" si="190"/>
        <v>250</v>
      </c>
      <c r="G6093" s="2">
        <f t="shared" si="191"/>
        <v>4.9479999999988422E-3</v>
      </c>
    </row>
    <row r="6094" spans="1:7" x14ac:dyDescent="0.35">
      <c r="A6094" t="s">
        <v>11930</v>
      </c>
      <c r="B6094" t="s">
        <v>7317</v>
      </c>
      <c r="C6094" t="s">
        <v>7321</v>
      </c>
      <c r="D6094" t="str">
        <f>IF($B6094="B","",IFERROR(VLOOKUP($C6094,Elster!$I$5:$M$148,3,FALSE),$C6094))</f>
        <v/>
      </c>
      <c r="E6094" t="str">
        <f>IF($B6094="A","",IFERROR(VLOOKUP($C6094,Elster!$I$5:$M$148,3,FALSE),$C6094))</f>
        <v xml:space="preserve">   "FEHLERMELDUNG"                                    </v>
      </c>
      <c r="F6094">
        <f t="shared" si="190"/>
        <v>1</v>
      </c>
      <c r="G6094" s="2">
        <f t="shared" si="191"/>
        <v>4.9740000000007001E-3</v>
      </c>
    </row>
    <row r="6095" spans="1:7" x14ac:dyDescent="0.35">
      <c r="A6095" t="s">
        <v>11931</v>
      </c>
      <c r="B6095" t="s">
        <v>7317</v>
      </c>
      <c r="C6095" t="s">
        <v>7328</v>
      </c>
      <c r="D6095" t="str">
        <f>IF($B6095="B","",IFERROR(VLOOKUP($C6095,Elster!$I$5:$M$148,3,FALSE),$C6095))</f>
        <v/>
      </c>
      <c r="E6095" t="str">
        <f>IF($B6095="A","",IFERROR(VLOOKUP($C6095,Elster!$I$5:$M$148,3,FALSE),$C6095))</f>
        <v xml:space="preserve">   "SPEICHERSPERRE"                                   </v>
      </c>
      <c r="F6095">
        <f t="shared" si="190"/>
        <v>37</v>
      </c>
      <c r="G6095" s="2">
        <f t="shared" si="191"/>
        <v>4.9739999999971474E-3</v>
      </c>
    </row>
    <row r="6096" spans="1:7" x14ac:dyDescent="0.35">
      <c r="A6096" t="s">
        <v>11932</v>
      </c>
      <c r="B6096" t="s">
        <v>7317</v>
      </c>
      <c r="C6096" t="s">
        <v>7861</v>
      </c>
      <c r="D6096" t="str">
        <f>IF($B6096="B","",IFERROR(VLOOKUP($C6096,Elster!$I$5:$M$148,3,FALSE),$C6096))</f>
        <v/>
      </c>
      <c r="E6096" t="str">
        <f>IF($B6096="A","",IFERROR(VLOOKUP($C6096,Elster!$I$5:$M$148,3,FALSE),$C6096))</f>
        <v xml:space="preserve">   "RAUMISTTEMP"                                      </v>
      </c>
      <c r="F6096">
        <f t="shared" si="190"/>
        <v>17</v>
      </c>
      <c r="G6096" s="2">
        <f t="shared" si="191"/>
        <v>4.9740000000007001E-3</v>
      </c>
    </row>
    <row r="6097" spans="1:7" x14ac:dyDescent="0.35">
      <c r="A6097" t="s">
        <v>11933</v>
      </c>
      <c r="B6097" t="s">
        <v>7317</v>
      </c>
      <c r="C6097" t="s">
        <v>7320</v>
      </c>
      <c r="D6097" t="str">
        <f>IF($B6097="B","",IFERROR(VLOOKUP($C6097,Elster!$I$5:$M$148,3,FALSE),$C6097))</f>
        <v/>
      </c>
      <c r="E6097" t="str">
        <f>IF($B6097="A","",IFERROR(VLOOKUP($C6097,Elster!$I$5:$M$148,3,FALSE),$C6097))</f>
        <v>0x000</v>
      </c>
      <c r="F6097">
        <f t="shared" si="190"/>
        <v>0</v>
      </c>
      <c r="G6097" s="2">
        <f t="shared" si="191"/>
        <v>4.9480000000023949E-3</v>
      </c>
    </row>
    <row r="6098" spans="1:7" x14ac:dyDescent="0.35">
      <c r="A6098" t="s">
        <v>11934</v>
      </c>
      <c r="B6098" t="s">
        <v>7317</v>
      </c>
      <c r="C6098" t="s">
        <v>7321</v>
      </c>
      <c r="D6098" t="str">
        <f>IF($B6098="B","",IFERROR(VLOOKUP($C6098,Elster!$I$5:$M$148,3,FALSE),$C6098))</f>
        <v/>
      </c>
      <c r="E6098" t="str">
        <f>IF($B6098="A","",IFERROR(VLOOKUP($C6098,Elster!$I$5:$M$148,3,FALSE),$C6098))</f>
        <v xml:space="preserve">   "FEHLERMELDUNG"                                    </v>
      </c>
      <c r="F6098">
        <f t="shared" si="190"/>
        <v>1</v>
      </c>
      <c r="G6098" s="2">
        <f t="shared" si="191"/>
        <v>4.9739999999971474E-3</v>
      </c>
    </row>
    <row r="6099" spans="1:7" x14ac:dyDescent="0.35">
      <c r="A6099" t="s">
        <v>11935</v>
      </c>
      <c r="B6099" t="s">
        <v>7317</v>
      </c>
      <c r="C6099" t="s">
        <v>7877</v>
      </c>
      <c r="D6099" t="str">
        <f>IF($B6099="B","",IFERROR(VLOOKUP($C6099,Elster!$I$5:$M$148,3,FALSE),$C6099))</f>
        <v/>
      </c>
      <c r="E6099" t="str">
        <f>IF($B6099="A","",IFERROR(VLOOKUP($C6099,Elster!$I$5:$M$148,3,FALSE),$C6099))</f>
        <v>0x043</v>
      </c>
      <c r="F6099">
        <f t="shared" si="190"/>
        <v>67</v>
      </c>
      <c r="G6099" s="2">
        <f t="shared" si="191"/>
        <v>4.9730000000032248E-3</v>
      </c>
    </row>
    <row r="6100" spans="1:7" x14ac:dyDescent="0.35">
      <c r="A6100" t="s">
        <v>11936</v>
      </c>
      <c r="B6100" t="s">
        <v>7317</v>
      </c>
      <c r="C6100" t="s">
        <v>7318</v>
      </c>
      <c r="D6100" t="str">
        <f>IF($B6100="B","",IFERROR(VLOOKUP($C6100,Elster!$I$5:$M$148,3,FALSE),$C6100))</f>
        <v/>
      </c>
      <c r="E6100" t="str">
        <f>IF($B6100="A","",IFERROR(VLOOKUP($C6100,Elster!$I$5:$M$148,3,FALSE),$C6100))</f>
        <v xml:space="preserve">   "SAMMLERISTTEMP"                                   </v>
      </c>
      <c r="F6100">
        <f t="shared" si="190"/>
        <v>13</v>
      </c>
      <c r="G6100" s="2">
        <f t="shared" si="191"/>
        <v>1.0624999999997442E-2</v>
      </c>
    </row>
    <row r="6101" spans="1:7" x14ac:dyDescent="0.35">
      <c r="A6101" t="s">
        <v>11936</v>
      </c>
      <c r="B6101" t="s">
        <v>7319</v>
      </c>
      <c r="C6101" t="s">
        <v>7318</v>
      </c>
      <c r="D6101" t="str">
        <f>IF($B6101="B","",IFERROR(VLOOKUP($C6101,Elster!$I$5:$M$148,3,FALSE),$C6101))</f>
        <v xml:space="preserve">   "SAMMLERISTTEMP"                                   </v>
      </c>
      <c r="E6101" t="str">
        <f>IF($B6101="A","",IFERROR(VLOOKUP($C6101,Elster!$I$5:$M$148,3,FALSE),$C6101))</f>
        <v/>
      </c>
      <c r="F6101">
        <f t="shared" si="190"/>
        <v>13</v>
      </c>
      <c r="G6101" s="2">
        <f t="shared" si="191"/>
        <v>0</v>
      </c>
    </row>
    <row r="6102" spans="1:7" x14ac:dyDescent="0.35">
      <c r="A6102" t="s">
        <v>11937</v>
      </c>
      <c r="B6102" t="s">
        <v>7317</v>
      </c>
      <c r="C6102" t="s">
        <v>7320</v>
      </c>
      <c r="D6102" t="str">
        <f>IF($B6102="B","",IFERROR(VLOOKUP($C6102,Elster!$I$5:$M$148,3,FALSE),$C6102))</f>
        <v/>
      </c>
      <c r="E6102" t="str">
        <f>IF($B6102="A","",IFERROR(VLOOKUP($C6102,Elster!$I$5:$M$148,3,FALSE),$C6102))</f>
        <v>0x000</v>
      </c>
      <c r="F6102">
        <f t="shared" si="190"/>
        <v>0</v>
      </c>
      <c r="G6102" s="2">
        <f t="shared" si="191"/>
        <v>5.000000000002558E-3</v>
      </c>
    </row>
    <row r="6103" spans="1:7" x14ac:dyDescent="0.35">
      <c r="A6103" t="s">
        <v>11937</v>
      </c>
      <c r="B6103" t="s">
        <v>7319</v>
      </c>
      <c r="C6103" t="s">
        <v>7320</v>
      </c>
      <c r="D6103" t="str">
        <f>IF($B6103="B","",IFERROR(VLOOKUP($C6103,Elster!$I$5:$M$148,3,FALSE),$C6103))</f>
        <v>0x000</v>
      </c>
      <c r="E6103" t="str">
        <f>IF($B6103="A","",IFERROR(VLOOKUP($C6103,Elster!$I$5:$M$148,3,FALSE),$C6103))</f>
        <v/>
      </c>
      <c r="F6103">
        <f t="shared" si="190"/>
        <v>0</v>
      </c>
      <c r="G6103" s="2">
        <f t="shared" si="191"/>
        <v>0</v>
      </c>
    </row>
    <row r="6104" spans="1:7" x14ac:dyDescent="0.35">
      <c r="A6104" t="s">
        <v>11938</v>
      </c>
      <c r="B6104" t="s">
        <v>7317</v>
      </c>
      <c r="C6104" t="s">
        <v>7325</v>
      </c>
      <c r="D6104" t="str">
        <f>IF($B6104="B","",IFERROR(VLOOKUP($C6104,Elster!$I$5:$M$148,3,FALSE),$C6104))</f>
        <v/>
      </c>
      <c r="E6104" t="str">
        <f>IF($B6104="A","",IFERROR(VLOOKUP($C6104,Elster!$I$5:$M$148,3,FALSE),$C6104))</f>
        <v xml:space="preserve">   "SPEICHERSOLLTEMP"                                 </v>
      </c>
      <c r="F6104">
        <f t="shared" si="190"/>
        <v>3</v>
      </c>
      <c r="G6104" s="2">
        <f t="shared" si="191"/>
        <v>4.9999999999990052E-3</v>
      </c>
    </row>
    <row r="6105" spans="1:7" x14ac:dyDescent="0.35">
      <c r="A6105" t="s">
        <v>11938</v>
      </c>
      <c r="B6105" t="s">
        <v>7319</v>
      </c>
      <c r="C6105" t="s">
        <v>7325</v>
      </c>
      <c r="D6105" t="str">
        <f>IF($B6105="B","",IFERROR(VLOOKUP($C6105,Elster!$I$5:$M$148,3,FALSE),$C6105))</f>
        <v xml:space="preserve">   "SPEICHERSOLLTEMP"                                 </v>
      </c>
      <c r="E6105" t="str">
        <f>IF($B6105="A","",IFERROR(VLOOKUP($C6105,Elster!$I$5:$M$148,3,FALSE),$C6105))</f>
        <v/>
      </c>
      <c r="F6105">
        <f t="shared" si="190"/>
        <v>3</v>
      </c>
      <c r="G6105" s="2">
        <f t="shared" si="191"/>
        <v>0</v>
      </c>
    </row>
    <row r="6106" spans="1:7" x14ac:dyDescent="0.35">
      <c r="A6106" t="s">
        <v>11939</v>
      </c>
      <c r="B6106" t="s">
        <v>7317</v>
      </c>
      <c r="C6106" t="s">
        <v>7321</v>
      </c>
      <c r="D6106" t="str">
        <f>IF($B6106="B","",IFERROR(VLOOKUP($C6106,Elster!$I$5:$M$148,3,FALSE),$C6106))</f>
        <v/>
      </c>
      <c r="E6106" t="str">
        <f>IF($B6106="A","",IFERROR(VLOOKUP($C6106,Elster!$I$5:$M$148,3,FALSE),$C6106))</f>
        <v xml:space="preserve">   "FEHLERMELDUNG"                                    </v>
      </c>
      <c r="F6106">
        <f t="shared" si="190"/>
        <v>1</v>
      </c>
      <c r="G6106" s="2">
        <f t="shared" si="191"/>
        <v>4.9999999999990052E-3</v>
      </c>
    </row>
    <row r="6107" spans="1:7" x14ac:dyDescent="0.35">
      <c r="A6107" t="s">
        <v>11939</v>
      </c>
      <c r="B6107" t="s">
        <v>7319</v>
      </c>
      <c r="C6107" t="s">
        <v>7321</v>
      </c>
      <c r="D6107" t="str">
        <f>IF($B6107="B","",IFERROR(VLOOKUP($C6107,Elster!$I$5:$M$148,3,FALSE),$C6107))</f>
        <v xml:space="preserve">   "FEHLERMELDUNG"                                    </v>
      </c>
      <c r="E6107" t="str">
        <f>IF($B6107="A","",IFERROR(VLOOKUP($C6107,Elster!$I$5:$M$148,3,FALSE),$C6107))</f>
        <v/>
      </c>
      <c r="F6107">
        <f t="shared" si="190"/>
        <v>1</v>
      </c>
      <c r="G6107" s="2">
        <f t="shared" si="191"/>
        <v>0</v>
      </c>
    </row>
    <row r="6108" spans="1:7" x14ac:dyDescent="0.35">
      <c r="A6108" t="s">
        <v>11940</v>
      </c>
      <c r="B6108" t="s">
        <v>7319</v>
      </c>
      <c r="C6108" t="s">
        <v>7320</v>
      </c>
      <c r="D6108" t="str">
        <f>IF($B6108="B","",IFERROR(VLOOKUP($C6108,Elster!$I$5:$M$148,3,FALSE),$C6108))</f>
        <v>0x000</v>
      </c>
      <c r="E6108" t="str">
        <f>IF($B6108="A","",IFERROR(VLOOKUP($C6108,Elster!$I$5:$M$148,3,FALSE),$C6108))</f>
        <v/>
      </c>
      <c r="F6108">
        <f t="shared" si="190"/>
        <v>0</v>
      </c>
      <c r="G6108" s="2">
        <f t="shared" si="191"/>
        <v>4.9999999999990052E-3</v>
      </c>
    </row>
    <row r="6109" spans="1:7" x14ac:dyDescent="0.35">
      <c r="A6109" t="s">
        <v>11941</v>
      </c>
      <c r="B6109" t="s">
        <v>7317</v>
      </c>
      <c r="C6109" t="s">
        <v>7320</v>
      </c>
      <c r="D6109" t="str">
        <f>IF($B6109="B","",IFERROR(VLOOKUP($C6109,Elster!$I$5:$M$148,3,FALSE),$C6109))</f>
        <v/>
      </c>
      <c r="E6109" t="str">
        <f>IF($B6109="A","",IFERROR(VLOOKUP($C6109,Elster!$I$5:$M$148,3,FALSE),$C6109))</f>
        <v>0x000</v>
      </c>
      <c r="F6109">
        <f t="shared" si="190"/>
        <v>0</v>
      </c>
      <c r="G6109" s="2">
        <f t="shared" si="191"/>
        <v>2.600000000185787E-5</v>
      </c>
    </row>
    <row r="6110" spans="1:7" x14ac:dyDescent="0.35">
      <c r="A6110" t="s">
        <v>11942</v>
      </c>
      <c r="B6110" t="s">
        <v>7319</v>
      </c>
      <c r="C6110" t="s">
        <v>7366</v>
      </c>
      <c r="D6110" t="str">
        <f>IF($B6110="B","",IFERROR(VLOOKUP($C6110,Elster!$I$5:$M$148,3,FALSE),$C6110))</f>
        <v xml:space="preserve">//   "ERWEITERUNGSTELEGRAMM"                            </v>
      </c>
      <c r="E6110" t="str">
        <f>IF($B6110="A","",IFERROR(VLOOKUP($C6110,Elster!$I$5:$M$148,3,FALSE),$C6110))</f>
        <v/>
      </c>
      <c r="F6110">
        <f t="shared" si="190"/>
        <v>250</v>
      </c>
      <c r="G6110" s="2">
        <f t="shared" si="191"/>
        <v>4.9740000000007001E-3</v>
      </c>
    </row>
    <row r="6111" spans="1:7" x14ac:dyDescent="0.35">
      <c r="A6111" t="s">
        <v>11943</v>
      </c>
      <c r="B6111" t="s">
        <v>7317</v>
      </c>
      <c r="C6111" t="s">
        <v>7366</v>
      </c>
      <c r="D6111" t="str">
        <f>IF($B6111="B","",IFERROR(VLOOKUP($C6111,Elster!$I$5:$M$148,3,FALSE),$C6111))</f>
        <v/>
      </c>
      <c r="E6111" t="str">
        <f>IF($B6111="A","",IFERROR(VLOOKUP($C6111,Elster!$I$5:$M$148,3,FALSE),$C6111))</f>
        <v xml:space="preserve">//   "ERWEITERUNGSTELEGRAMM"                            </v>
      </c>
      <c r="F6111">
        <f t="shared" si="190"/>
        <v>250</v>
      </c>
      <c r="G6111" s="2">
        <f t="shared" si="191"/>
        <v>2.5999999998305157E-5</v>
      </c>
    </row>
    <row r="6112" spans="1:7" x14ac:dyDescent="0.35">
      <c r="A6112" t="s">
        <v>11944</v>
      </c>
      <c r="B6112" t="s">
        <v>7317</v>
      </c>
      <c r="C6112" t="s">
        <v>7321</v>
      </c>
      <c r="D6112" t="str">
        <f>IF($B6112="B","",IFERROR(VLOOKUP($C6112,Elster!$I$5:$M$148,3,FALSE),$C6112))</f>
        <v/>
      </c>
      <c r="E6112" t="str">
        <f>IF($B6112="A","",IFERROR(VLOOKUP($C6112,Elster!$I$5:$M$148,3,FALSE),$C6112))</f>
        <v xml:space="preserve">   "FEHLERMELDUNG"                                    </v>
      </c>
      <c r="F6112">
        <f t="shared" si="190"/>
        <v>1</v>
      </c>
      <c r="G6112" s="2">
        <f t="shared" si="191"/>
        <v>4.9999999999990052E-3</v>
      </c>
    </row>
    <row r="6113" spans="1:7" x14ac:dyDescent="0.35">
      <c r="A6113" t="s">
        <v>11944</v>
      </c>
      <c r="B6113" t="s">
        <v>7319</v>
      </c>
      <c r="C6113" t="s">
        <v>7321</v>
      </c>
      <c r="D6113" t="str">
        <f>IF($B6113="B","",IFERROR(VLOOKUP($C6113,Elster!$I$5:$M$148,3,FALSE),$C6113))</f>
        <v xml:space="preserve">   "FEHLERMELDUNG"                                    </v>
      </c>
      <c r="E6113" t="str">
        <f>IF($B6113="A","",IFERROR(VLOOKUP($C6113,Elster!$I$5:$M$148,3,FALSE),$C6113))</f>
        <v/>
      </c>
      <c r="F6113">
        <f t="shared" si="190"/>
        <v>1</v>
      </c>
      <c r="G6113" s="2">
        <f t="shared" si="191"/>
        <v>0</v>
      </c>
    </row>
    <row r="6114" spans="1:7" x14ac:dyDescent="0.35">
      <c r="A6114" t="s">
        <v>11945</v>
      </c>
      <c r="B6114" t="s">
        <v>7317</v>
      </c>
      <c r="C6114" t="s">
        <v>7323</v>
      </c>
      <c r="D6114" t="str">
        <f>IF($B6114="B","",IFERROR(VLOOKUP($C6114,Elster!$I$5:$M$148,3,FALSE),$C6114))</f>
        <v/>
      </c>
      <c r="E6114" t="str">
        <f>IF($B6114="A","",IFERROR(VLOOKUP($C6114,Elster!$I$5:$M$148,3,FALSE),$C6114))</f>
        <v xml:space="preserve">   "SPERRZEIT"                                        </v>
      </c>
      <c r="F6114">
        <f t="shared" si="190"/>
        <v>38</v>
      </c>
      <c r="G6114" s="2">
        <f t="shared" si="191"/>
        <v>5.000000000002558E-3</v>
      </c>
    </row>
    <row r="6115" spans="1:7" x14ac:dyDescent="0.35">
      <c r="A6115" t="s">
        <v>11945</v>
      </c>
      <c r="B6115" t="s">
        <v>7319</v>
      </c>
      <c r="C6115" t="s">
        <v>7323</v>
      </c>
      <c r="D6115" t="str">
        <f>IF($B6115="B","",IFERROR(VLOOKUP($C6115,Elster!$I$5:$M$148,3,FALSE),$C6115))</f>
        <v xml:space="preserve">   "SPERRZEIT"                                        </v>
      </c>
      <c r="E6115" t="str">
        <f>IF($B6115="A","",IFERROR(VLOOKUP($C6115,Elster!$I$5:$M$148,3,FALSE),$C6115))</f>
        <v/>
      </c>
      <c r="F6115">
        <f t="shared" si="190"/>
        <v>38</v>
      </c>
      <c r="G6115" s="2">
        <f t="shared" si="191"/>
        <v>0</v>
      </c>
    </row>
    <row r="6116" spans="1:7" x14ac:dyDescent="0.35">
      <c r="A6116" t="s">
        <v>11946</v>
      </c>
      <c r="B6116" t="s">
        <v>7317</v>
      </c>
      <c r="C6116" t="s">
        <v>7340</v>
      </c>
      <c r="D6116" t="str">
        <f>IF($B6116="B","",IFERROR(VLOOKUP($C6116,Elster!$I$5:$M$148,3,FALSE),$C6116))</f>
        <v/>
      </c>
      <c r="E6116" t="str">
        <f>IF($B6116="A","",IFERROR(VLOOKUP($C6116,Elster!$I$5:$M$148,3,FALSE),$C6116))</f>
        <v xml:space="preserve">   "TN"                                               </v>
      </c>
      <c r="F6116">
        <f t="shared" si="190"/>
        <v>43</v>
      </c>
      <c r="G6116" s="2">
        <f t="shared" si="191"/>
        <v>4.9999999999990052E-3</v>
      </c>
    </row>
    <row r="6117" spans="1:7" x14ac:dyDescent="0.35">
      <c r="A6117" t="s">
        <v>11946</v>
      </c>
      <c r="B6117" t="s">
        <v>7319</v>
      </c>
      <c r="C6117" t="s">
        <v>7340</v>
      </c>
      <c r="D6117" t="str">
        <f>IF($B6117="B","",IFERROR(VLOOKUP($C6117,Elster!$I$5:$M$148,3,FALSE),$C6117))</f>
        <v xml:space="preserve">   "TN"                                               </v>
      </c>
      <c r="E6117" t="str">
        <f>IF($B6117="A","",IFERROR(VLOOKUP($C6117,Elster!$I$5:$M$148,3,FALSE),$C6117))</f>
        <v/>
      </c>
      <c r="F6117">
        <f t="shared" si="190"/>
        <v>43</v>
      </c>
      <c r="G6117" s="2">
        <f t="shared" si="191"/>
        <v>0</v>
      </c>
    </row>
    <row r="6118" spans="1:7" x14ac:dyDescent="0.35">
      <c r="A6118" t="s">
        <v>11947</v>
      </c>
      <c r="B6118" t="s">
        <v>7317</v>
      </c>
      <c r="C6118" t="s">
        <v>7320</v>
      </c>
      <c r="D6118" t="str">
        <f>IF($B6118="B","",IFERROR(VLOOKUP($C6118,Elster!$I$5:$M$148,3,FALSE),$C6118))</f>
        <v/>
      </c>
      <c r="E6118" t="str">
        <f>IF($B6118="A","",IFERROR(VLOOKUP($C6118,Elster!$I$5:$M$148,3,FALSE),$C6118))</f>
        <v>0x000</v>
      </c>
      <c r="F6118">
        <f t="shared" si="190"/>
        <v>0</v>
      </c>
      <c r="G6118" s="2">
        <f t="shared" si="191"/>
        <v>4.9999999999990052E-3</v>
      </c>
    </row>
    <row r="6119" spans="1:7" x14ac:dyDescent="0.35">
      <c r="A6119" t="s">
        <v>11947</v>
      </c>
      <c r="B6119" t="s">
        <v>7319</v>
      </c>
      <c r="C6119" t="s">
        <v>7320</v>
      </c>
      <c r="D6119" t="str">
        <f>IF($B6119="B","",IFERROR(VLOOKUP($C6119,Elster!$I$5:$M$148,3,FALSE),$C6119))</f>
        <v>0x000</v>
      </c>
      <c r="E6119" t="str">
        <f>IF($B6119="A","",IFERROR(VLOOKUP($C6119,Elster!$I$5:$M$148,3,FALSE),$C6119))</f>
        <v/>
      </c>
      <c r="F6119">
        <f t="shared" si="190"/>
        <v>0</v>
      </c>
      <c r="G6119" s="2">
        <f t="shared" si="191"/>
        <v>0</v>
      </c>
    </row>
    <row r="6120" spans="1:7" x14ac:dyDescent="0.35">
      <c r="A6120" t="s">
        <v>11948</v>
      </c>
      <c r="B6120" t="s">
        <v>7317</v>
      </c>
      <c r="C6120" t="s">
        <v>7321</v>
      </c>
      <c r="D6120" t="str">
        <f>IF($B6120="B","",IFERROR(VLOOKUP($C6120,Elster!$I$5:$M$148,3,FALSE),$C6120))</f>
        <v/>
      </c>
      <c r="E6120" t="str">
        <f>IF($B6120="A","",IFERROR(VLOOKUP($C6120,Elster!$I$5:$M$148,3,FALSE),$C6120))</f>
        <v xml:space="preserve">   "FEHLERMELDUNG"                                    </v>
      </c>
      <c r="F6120">
        <f t="shared" si="190"/>
        <v>1</v>
      </c>
      <c r="G6120" s="2">
        <f t="shared" si="191"/>
        <v>4.99900000000153E-3</v>
      </c>
    </row>
    <row r="6121" spans="1:7" x14ac:dyDescent="0.35">
      <c r="A6121" t="s">
        <v>11949</v>
      </c>
      <c r="B6121" t="s">
        <v>7319</v>
      </c>
      <c r="C6121" t="s">
        <v>7321</v>
      </c>
      <c r="D6121" t="str">
        <f>IF($B6121="B","",IFERROR(VLOOKUP($C6121,Elster!$I$5:$M$148,3,FALSE),$C6121))</f>
        <v xml:space="preserve">   "FEHLERMELDUNG"                                    </v>
      </c>
      <c r="E6121" t="str">
        <f>IF($B6121="A","",IFERROR(VLOOKUP($C6121,Elster!$I$5:$M$148,3,FALSE),$C6121))</f>
        <v/>
      </c>
      <c r="F6121">
        <f t="shared" si="190"/>
        <v>1</v>
      </c>
      <c r="G6121" s="2">
        <f t="shared" si="191"/>
        <v>1.0000000010279564E-6</v>
      </c>
    </row>
    <row r="6122" spans="1:7" x14ac:dyDescent="0.35">
      <c r="A6122" t="s">
        <v>11950</v>
      </c>
      <c r="B6122" t="s">
        <v>7317</v>
      </c>
      <c r="C6122" t="s">
        <v>7893</v>
      </c>
      <c r="D6122" t="str">
        <f>IF($B6122="B","",IFERROR(VLOOKUP($C6122,Elster!$I$5:$M$148,3,FALSE),$C6122))</f>
        <v/>
      </c>
      <c r="E6122" t="str">
        <f>IF($B6122="A","",IFERROR(VLOOKUP($C6122,Elster!$I$5:$M$148,3,FALSE),$C6122))</f>
        <v xml:space="preserve">   "ANFAHRENT"                                        </v>
      </c>
      <c r="F6122">
        <f t="shared" si="190"/>
        <v>93</v>
      </c>
      <c r="G6122" s="2">
        <f t="shared" si="191"/>
        <v>4.9989999999979773E-3</v>
      </c>
    </row>
    <row r="6123" spans="1:7" x14ac:dyDescent="0.35">
      <c r="A6123" t="s">
        <v>11950</v>
      </c>
      <c r="B6123" t="s">
        <v>7319</v>
      </c>
      <c r="C6123" t="s">
        <v>7893</v>
      </c>
      <c r="D6123" t="str">
        <f>IF($B6123="B","",IFERROR(VLOOKUP($C6123,Elster!$I$5:$M$148,3,FALSE),$C6123))</f>
        <v xml:space="preserve">   "ANFAHRENT"                                        </v>
      </c>
      <c r="E6123" t="str">
        <f>IF($B6123="A","",IFERROR(VLOOKUP($C6123,Elster!$I$5:$M$148,3,FALSE),$C6123))</f>
        <v/>
      </c>
      <c r="F6123">
        <f t="shared" si="190"/>
        <v>93</v>
      </c>
      <c r="G6123" s="2">
        <f t="shared" si="191"/>
        <v>0</v>
      </c>
    </row>
    <row r="6124" spans="1:7" x14ac:dyDescent="0.35">
      <c r="A6124" t="s">
        <v>11951</v>
      </c>
      <c r="B6124" t="s">
        <v>7317</v>
      </c>
      <c r="C6124" t="s">
        <v>7325</v>
      </c>
      <c r="D6124" t="str">
        <f>IF($B6124="B","",IFERROR(VLOOKUP($C6124,Elster!$I$5:$M$148,3,FALSE),$C6124))</f>
        <v/>
      </c>
      <c r="E6124" t="str">
        <f>IF($B6124="A","",IFERROR(VLOOKUP($C6124,Elster!$I$5:$M$148,3,FALSE),$C6124))</f>
        <v xml:space="preserve">   "SPEICHERSOLLTEMP"                                 </v>
      </c>
      <c r="F6124">
        <f t="shared" si="190"/>
        <v>3</v>
      </c>
      <c r="G6124" s="2">
        <f t="shared" si="191"/>
        <v>1.1849000000001553E-2</v>
      </c>
    </row>
    <row r="6125" spans="1:7" x14ac:dyDescent="0.35">
      <c r="A6125" t="s">
        <v>11952</v>
      </c>
      <c r="B6125" t="s">
        <v>7317</v>
      </c>
      <c r="C6125" t="s">
        <v>7320</v>
      </c>
      <c r="D6125" t="str">
        <f>IF($B6125="B","",IFERROR(VLOOKUP($C6125,Elster!$I$5:$M$148,3,FALSE),$C6125))</f>
        <v/>
      </c>
      <c r="E6125" t="str">
        <f>IF($B6125="A","",IFERROR(VLOOKUP($C6125,Elster!$I$5:$M$148,3,FALSE),$C6125))</f>
        <v>0x000</v>
      </c>
      <c r="F6125">
        <f t="shared" si="190"/>
        <v>0</v>
      </c>
      <c r="G6125" s="2">
        <f t="shared" si="191"/>
        <v>4.9739999999971474E-3</v>
      </c>
    </row>
    <row r="6126" spans="1:7" x14ac:dyDescent="0.35">
      <c r="A6126" t="s">
        <v>11953</v>
      </c>
      <c r="B6126" t="s">
        <v>7317</v>
      </c>
      <c r="C6126" t="s">
        <v>7318</v>
      </c>
      <c r="D6126" t="str">
        <f>IF($B6126="B","",IFERROR(VLOOKUP($C6126,Elster!$I$5:$M$148,3,FALSE),$C6126))</f>
        <v/>
      </c>
      <c r="E6126" t="str">
        <f>IF($B6126="A","",IFERROR(VLOOKUP($C6126,Elster!$I$5:$M$148,3,FALSE),$C6126))</f>
        <v xml:space="preserve">   "SAMMLERISTTEMP"                                   </v>
      </c>
      <c r="F6126">
        <f t="shared" si="190"/>
        <v>13</v>
      </c>
      <c r="G6126" s="2">
        <f t="shared" si="191"/>
        <v>4.9480000000023949E-3</v>
      </c>
    </row>
    <row r="6127" spans="1:7" x14ac:dyDescent="0.35">
      <c r="A6127" t="s">
        <v>11954</v>
      </c>
      <c r="B6127" t="s">
        <v>7317</v>
      </c>
      <c r="C6127" t="s">
        <v>7329</v>
      </c>
      <c r="D6127" t="str">
        <f>IF($B6127="B","",IFERROR(VLOOKUP($C6127,Elster!$I$5:$M$148,3,FALSE),$C6127))</f>
        <v/>
      </c>
      <c r="E6127" t="str">
        <f>IF($B6127="A","",IFERROR(VLOOKUP($C6127,Elster!$I$5:$M$148,3,FALSE),$C6127))</f>
        <v xml:space="preserve">   "KESSELSOLLTEMP"                                   </v>
      </c>
      <c r="F6127">
        <f t="shared" si="190"/>
        <v>2</v>
      </c>
      <c r="G6127" s="2">
        <f t="shared" si="191"/>
        <v>4.9740000000007001E-3</v>
      </c>
    </row>
    <row r="6128" spans="1:7" x14ac:dyDescent="0.35">
      <c r="A6128" t="s">
        <v>11955</v>
      </c>
      <c r="B6128" t="s">
        <v>7317</v>
      </c>
      <c r="C6128" t="s">
        <v>7320</v>
      </c>
      <c r="D6128" t="str">
        <f>IF($B6128="B","",IFERROR(VLOOKUP($C6128,Elster!$I$5:$M$148,3,FALSE),$C6128))</f>
        <v/>
      </c>
      <c r="E6128" t="str">
        <f>IF($B6128="A","",IFERROR(VLOOKUP($C6128,Elster!$I$5:$M$148,3,FALSE),$C6128))</f>
        <v>0x000</v>
      </c>
      <c r="F6128">
        <f t="shared" si="190"/>
        <v>0</v>
      </c>
      <c r="G6128" s="2">
        <f t="shared" si="191"/>
        <v>4.9739999999971474E-3</v>
      </c>
    </row>
    <row r="6129" spans="1:7" x14ac:dyDescent="0.35">
      <c r="A6129" t="s">
        <v>11956</v>
      </c>
      <c r="B6129" t="s">
        <v>7317</v>
      </c>
      <c r="C6129" t="s">
        <v>7366</v>
      </c>
      <c r="D6129" t="str">
        <f>IF($B6129="B","",IFERROR(VLOOKUP($C6129,Elster!$I$5:$M$148,3,FALSE),$C6129))</f>
        <v/>
      </c>
      <c r="E6129" t="str">
        <f>IF($B6129="A","",IFERROR(VLOOKUP($C6129,Elster!$I$5:$M$148,3,FALSE),$C6129))</f>
        <v xml:space="preserve">//   "ERWEITERUNGSTELEGRAMM"                            </v>
      </c>
      <c r="F6129">
        <f t="shared" si="190"/>
        <v>250</v>
      </c>
      <c r="G6129" s="2">
        <f t="shared" si="191"/>
        <v>4.9729999999996721E-3</v>
      </c>
    </row>
    <row r="6130" spans="1:7" x14ac:dyDescent="0.35">
      <c r="A6130" t="s">
        <v>11957</v>
      </c>
      <c r="B6130" t="s">
        <v>7317</v>
      </c>
      <c r="C6130" t="s">
        <v>7321</v>
      </c>
      <c r="D6130" t="str">
        <f>IF($B6130="B","",IFERROR(VLOOKUP($C6130,Elster!$I$5:$M$148,3,FALSE),$C6130))</f>
        <v/>
      </c>
      <c r="E6130" t="str">
        <f>IF($B6130="A","",IFERROR(VLOOKUP($C6130,Elster!$I$5:$M$148,3,FALSE),$C6130))</f>
        <v xml:space="preserve">   "FEHLERMELDUNG"                                    </v>
      </c>
      <c r="F6130">
        <f t="shared" si="190"/>
        <v>1</v>
      </c>
      <c r="G6130" s="2">
        <f t="shared" si="191"/>
        <v>4.9480000000023949E-3</v>
      </c>
    </row>
    <row r="6131" spans="1:7" x14ac:dyDescent="0.35">
      <c r="A6131" t="s">
        <v>11958</v>
      </c>
      <c r="B6131" t="s">
        <v>7317</v>
      </c>
      <c r="C6131" t="s">
        <v>7323</v>
      </c>
      <c r="D6131" t="str">
        <f>IF($B6131="B","",IFERROR(VLOOKUP($C6131,Elster!$I$5:$M$148,3,FALSE),$C6131))</f>
        <v/>
      </c>
      <c r="E6131" t="str">
        <f>IF($B6131="A","",IFERROR(VLOOKUP($C6131,Elster!$I$5:$M$148,3,FALSE),$C6131))</f>
        <v xml:space="preserve">   "SPERRZEIT"                                        </v>
      </c>
      <c r="F6131">
        <f t="shared" si="190"/>
        <v>38</v>
      </c>
      <c r="G6131" s="2">
        <f t="shared" si="191"/>
        <v>4.9740000000007001E-3</v>
      </c>
    </row>
    <row r="6132" spans="1:7" x14ac:dyDescent="0.35">
      <c r="A6132" t="s">
        <v>11959</v>
      </c>
      <c r="B6132" t="s">
        <v>7317</v>
      </c>
      <c r="C6132" t="s">
        <v>7340</v>
      </c>
      <c r="D6132" t="str">
        <f>IF($B6132="B","",IFERROR(VLOOKUP($C6132,Elster!$I$5:$M$148,3,FALSE),$C6132))</f>
        <v/>
      </c>
      <c r="E6132" t="str">
        <f>IF($B6132="A","",IFERROR(VLOOKUP($C6132,Elster!$I$5:$M$148,3,FALSE),$C6132))</f>
        <v xml:space="preserve">   "TN"                                               </v>
      </c>
      <c r="F6132">
        <f t="shared" si="190"/>
        <v>43</v>
      </c>
      <c r="G6132" s="2">
        <f t="shared" si="191"/>
        <v>4.9739999999971474E-3</v>
      </c>
    </row>
    <row r="6133" spans="1:7" x14ac:dyDescent="0.35">
      <c r="A6133" t="s">
        <v>11960</v>
      </c>
      <c r="B6133" t="s">
        <v>7317</v>
      </c>
      <c r="C6133" t="s">
        <v>7320</v>
      </c>
      <c r="D6133" t="str">
        <f>IF($B6133="B","",IFERROR(VLOOKUP($C6133,Elster!$I$5:$M$148,3,FALSE),$C6133))</f>
        <v/>
      </c>
      <c r="E6133" t="str">
        <f>IF($B6133="A","",IFERROR(VLOOKUP($C6133,Elster!$I$5:$M$148,3,FALSE),$C6133))</f>
        <v>0x000</v>
      </c>
      <c r="F6133">
        <f t="shared" si="190"/>
        <v>0</v>
      </c>
      <c r="G6133" s="2">
        <f t="shared" si="191"/>
        <v>4.9740000000007001E-3</v>
      </c>
    </row>
    <row r="6134" spans="1:7" x14ac:dyDescent="0.35">
      <c r="A6134" t="s">
        <v>11961</v>
      </c>
      <c r="B6134" t="s">
        <v>7317</v>
      </c>
      <c r="C6134" t="s">
        <v>7321</v>
      </c>
      <c r="D6134" t="str">
        <f>IF($B6134="B","",IFERROR(VLOOKUP($C6134,Elster!$I$5:$M$148,3,FALSE),$C6134))</f>
        <v/>
      </c>
      <c r="E6134" t="str">
        <f>IF($B6134="A","",IFERROR(VLOOKUP($C6134,Elster!$I$5:$M$148,3,FALSE),$C6134))</f>
        <v xml:space="preserve">   "FEHLERMELDUNG"                                    </v>
      </c>
      <c r="F6134">
        <f t="shared" si="190"/>
        <v>1</v>
      </c>
      <c r="G6134" s="2">
        <f t="shared" si="191"/>
        <v>4.9480000000023949E-3</v>
      </c>
    </row>
    <row r="6135" spans="1:7" x14ac:dyDescent="0.35">
      <c r="A6135" t="s">
        <v>11962</v>
      </c>
      <c r="B6135" t="s">
        <v>7317</v>
      </c>
      <c r="C6135" t="s">
        <v>7906</v>
      </c>
      <c r="D6135" t="str">
        <f>IF($B6135="B","",IFERROR(VLOOKUP($C6135,Elster!$I$5:$M$148,3,FALSE),$C6135))</f>
        <v/>
      </c>
      <c r="E6135" t="str">
        <f>IF($B6135="A","",IFERROR(VLOOKUP($C6135,Elster!$I$5:$M$148,3,FALSE),$C6135))</f>
        <v xml:space="preserve">   "TEILVORRANG_WW"                                   </v>
      </c>
      <c r="F6135">
        <f t="shared" si="190"/>
        <v>94</v>
      </c>
      <c r="G6135" s="2">
        <f t="shared" si="191"/>
        <v>4.9739999999971474E-3</v>
      </c>
    </row>
    <row r="6136" spans="1:7" x14ac:dyDescent="0.35">
      <c r="A6136" t="s">
        <v>11963</v>
      </c>
      <c r="B6136" t="s">
        <v>7317</v>
      </c>
      <c r="C6136" t="s">
        <v>7318</v>
      </c>
      <c r="D6136" t="str">
        <f>IF($B6136="B","",IFERROR(VLOOKUP($C6136,Elster!$I$5:$M$148,3,FALSE),$C6136))</f>
        <v/>
      </c>
      <c r="E6136" t="str">
        <f>IF($B6136="A","",IFERROR(VLOOKUP($C6136,Elster!$I$5:$M$148,3,FALSE),$C6136))</f>
        <v xml:space="preserve">   "SAMMLERISTTEMP"                                   </v>
      </c>
      <c r="F6136">
        <f t="shared" si="190"/>
        <v>13</v>
      </c>
      <c r="G6136" s="2">
        <f t="shared" si="191"/>
        <v>6.4580000000020732E-3</v>
      </c>
    </row>
    <row r="6137" spans="1:7" x14ac:dyDescent="0.35">
      <c r="A6137" t="s">
        <v>11963</v>
      </c>
      <c r="B6137" t="s">
        <v>7319</v>
      </c>
      <c r="C6137" t="s">
        <v>7318</v>
      </c>
      <c r="D6137" t="str">
        <f>IF($B6137="B","",IFERROR(VLOOKUP($C6137,Elster!$I$5:$M$148,3,FALSE),$C6137))</f>
        <v xml:space="preserve">   "SAMMLERISTTEMP"                                   </v>
      </c>
      <c r="E6137" t="str">
        <f>IF($B6137="A","",IFERROR(VLOOKUP($C6137,Elster!$I$5:$M$148,3,FALSE),$C6137))</f>
        <v/>
      </c>
      <c r="F6137">
        <f t="shared" si="190"/>
        <v>13</v>
      </c>
      <c r="G6137" s="2">
        <f t="shared" si="191"/>
        <v>0</v>
      </c>
    </row>
    <row r="6138" spans="1:7" x14ac:dyDescent="0.35">
      <c r="A6138" t="s">
        <v>11964</v>
      </c>
      <c r="B6138" t="s">
        <v>7317</v>
      </c>
      <c r="C6138" t="s">
        <v>7320</v>
      </c>
      <c r="D6138" t="str">
        <f>IF($B6138="B","",IFERROR(VLOOKUP($C6138,Elster!$I$5:$M$148,3,FALSE),$C6138))</f>
        <v/>
      </c>
      <c r="E6138" t="str">
        <f>IF($B6138="A","",IFERROR(VLOOKUP($C6138,Elster!$I$5:$M$148,3,FALSE),$C6138))</f>
        <v>0x000</v>
      </c>
      <c r="F6138">
        <f t="shared" si="190"/>
        <v>0</v>
      </c>
      <c r="G6138" s="2">
        <f t="shared" si="191"/>
        <v>4.9999999999990052E-3</v>
      </c>
    </row>
    <row r="6139" spans="1:7" x14ac:dyDescent="0.35">
      <c r="A6139" t="s">
        <v>11964</v>
      </c>
      <c r="B6139" t="s">
        <v>7319</v>
      </c>
      <c r="C6139" t="s">
        <v>7320</v>
      </c>
      <c r="D6139" t="str">
        <f>IF($B6139="B","",IFERROR(VLOOKUP($C6139,Elster!$I$5:$M$148,3,FALSE),$C6139))</f>
        <v>0x000</v>
      </c>
      <c r="E6139" t="str">
        <f>IF($B6139="A","",IFERROR(VLOOKUP($C6139,Elster!$I$5:$M$148,3,FALSE),$C6139))</f>
        <v/>
      </c>
      <c r="F6139">
        <f t="shared" si="190"/>
        <v>0</v>
      </c>
      <c r="G6139" s="2">
        <f t="shared" si="191"/>
        <v>0</v>
      </c>
    </row>
    <row r="6140" spans="1:7" x14ac:dyDescent="0.35">
      <c r="A6140" t="s">
        <v>11965</v>
      </c>
      <c r="B6140" t="s">
        <v>7319</v>
      </c>
      <c r="C6140" t="s">
        <v>7325</v>
      </c>
      <c r="D6140" t="str">
        <f>IF($B6140="B","",IFERROR(VLOOKUP($C6140,Elster!$I$5:$M$148,3,FALSE),$C6140))</f>
        <v xml:space="preserve">   "SPEICHERSOLLTEMP"                                 </v>
      </c>
      <c r="E6140" t="str">
        <f>IF($B6140="A","",IFERROR(VLOOKUP($C6140,Elster!$I$5:$M$148,3,FALSE),$C6140))</f>
        <v/>
      </c>
      <c r="F6140">
        <f t="shared" si="190"/>
        <v>3</v>
      </c>
      <c r="G6140" s="2">
        <f t="shared" si="191"/>
        <v>4.9999999999990052E-3</v>
      </c>
    </row>
    <row r="6141" spans="1:7" x14ac:dyDescent="0.35">
      <c r="A6141" t="s">
        <v>11966</v>
      </c>
      <c r="B6141" t="s">
        <v>7317</v>
      </c>
      <c r="C6141" t="s">
        <v>7325</v>
      </c>
      <c r="D6141" t="str">
        <f>IF($B6141="B","",IFERROR(VLOOKUP($C6141,Elster!$I$5:$M$148,3,FALSE),$C6141))</f>
        <v/>
      </c>
      <c r="E6141" t="str">
        <f>IF($B6141="A","",IFERROR(VLOOKUP($C6141,Elster!$I$5:$M$148,3,FALSE),$C6141))</f>
        <v xml:space="preserve">   "SPEICHERSOLLTEMP"                                 </v>
      </c>
      <c r="F6141">
        <f t="shared" si="190"/>
        <v>3</v>
      </c>
      <c r="G6141" s="2">
        <f t="shared" si="191"/>
        <v>2.600000000185787E-5</v>
      </c>
    </row>
    <row r="6142" spans="1:7" x14ac:dyDescent="0.35">
      <c r="A6142" t="s">
        <v>11967</v>
      </c>
      <c r="B6142" t="s">
        <v>7317</v>
      </c>
      <c r="C6142" t="s">
        <v>7321</v>
      </c>
      <c r="D6142" t="str">
        <f>IF($B6142="B","",IFERROR(VLOOKUP($C6142,Elster!$I$5:$M$148,3,FALSE),$C6142))</f>
        <v/>
      </c>
      <c r="E6142" t="str">
        <f>IF($B6142="A","",IFERROR(VLOOKUP($C6142,Elster!$I$5:$M$148,3,FALSE),$C6142))</f>
        <v xml:space="preserve">   "FEHLERMELDUNG"                                    </v>
      </c>
      <c r="F6142">
        <f t="shared" si="190"/>
        <v>1</v>
      </c>
      <c r="G6142" s="2">
        <f t="shared" si="191"/>
        <v>4.9999999999990052E-3</v>
      </c>
    </row>
    <row r="6143" spans="1:7" x14ac:dyDescent="0.35">
      <c r="A6143" t="s">
        <v>11967</v>
      </c>
      <c r="B6143" t="s">
        <v>7319</v>
      </c>
      <c r="C6143" t="s">
        <v>7321</v>
      </c>
      <c r="D6143" t="str">
        <f>IF($B6143="B","",IFERROR(VLOOKUP($C6143,Elster!$I$5:$M$148,3,FALSE),$C6143))</f>
        <v xml:space="preserve">   "FEHLERMELDUNG"                                    </v>
      </c>
      <c r="E6143" t="str">
        <f>IF($B6143="A","",IFERROR(VLOOKUP($C6143,Elster!$I$5:$M$148,3,FALSE),$C6143))</f>
        <v/>
      </c>
      <c r="F6143">
        <f t="shared" si="190"/>
        <v>1</v>
      </c>
      <c r="G6143" s="2">
        <f t="shared" si="191"/>
        <v>0</v>
      </c>
    </row>
    <row r="6144" spans="1:7" x14ac:dyDescent="0.35">
      <c r="A6144" t="s">
        <v>11968</v>
      </c>
      <c r="B6144" t="s">
        <v>7317</v>
      </c>
      <c r="C6144" t="s">
        <v>7320</v>
      </c>
      <c r="D6144" t="str">
        <f>IF($B6144="B","",IFERROR(VLOOKUP($C6144,Elster!$I$5:$M$148,3,FALSE),$C6144))</f>
        <v/>
      </c>
      <c r="E6144" t="str">
        <f>IF($B6144="A","",IFERROR(VLOOKUP($C6144,Elster!$I$5:$M$148,3,FALSE),$C6144))</f>
        <v>0x000</v>
      </c>
      <c r="F6144">
        <f t="shared" si="190"/>
        <v>0</v>
      </c>
      <c r="G6144" s="2">
        <f t="shared" si="191"/>
        <v>4.9999999999990052E-3</v>
      </c>
    </row>
    <row r="6145" spans="1:7" x14ac:dyDescent="0.35">
      <c r="A6145" t="s">
        <v>11968</v>
      </c>
      <c r="B6145" t="s">
        <v>7319</v>
      </c>
      <c r="C6145" t="s">
        <v>7320</v>
      </c>
      <c r="D6145" t="str">
        <f>IF($B6145="B","",IFERROR(VLOOKUP($C6145,Elster!$I$5:$M$148,3,FALSE),$C6145))</f>
        <v>0x000</v>
      </c>
      <c r="E6145" t="str">
        <f>IF($B6145="A","",IFERROR(VLOOKUP($C6145,Elster!$I$5:$M$148,3,FALSE),$C6145))</f>
        <v/>
      </c>
      <c r="F6145">
        <f t="shared" si="190"/>
        <v>0</v>
      </c>
      <c r="G6145" s="2">
        <f t="shared" si="191"/>
        <v>0</v>
      </c>
    </row>
    <row r="6146" spans="1:7" x14ac:dyDescent="0.35">
      <c r="A6146" t="s">
        <v>11969</v>
      </c>
      <c r="B6146" t="s">
        <v>7317</v>
      </c>
      <c r="C6146" t="s">
        <v>7366</v>
      </c>
      <c r="D6146" t="str">
        <f>IF($B6146="B","",IFERROR(VLOOKUP($C6146,Elster!$I$5:$M$148,3,FALSE),$C6146))</f>
        <v/>
      </c>
      <c r="E6146" t="str">
        <f>IF($B6146="A","",IFERROR(VLOOKUP($C6146,Elster!$I$5:$M$148,3,FALSE),$C6146))</f>
        <v xml:space="preserve">//   "ERWEITERUNGSTELEGRAMM"                            </v>
      </c>
      <c r="F6146">
        <f t="shared" si="190"/>
        <v>250</v>
      </c>
      <c r="G6146" s="2">
        <f t="shared" si="191"/>
        <v>4.99900000000153E-3</v>
      </c>
    </row>
    <row r="6147" spans="1:7" x14ac:dyDescent="0.35">
      <c r="A6147" t="s">
        <v>11970</v>
      </c>
      <c r="B6147" t="s">
        <v>7319</v>
      </c>
      <c r="C6147" t="s">
        <v>7366</v>
      </c>
      <c r="D6147" t="str">
        <f>IF($B6147="B","",IFERROR(VLOOKUP($C6147,Elster!$I$5:$M$148,3,FALSE),$C6147))</f>
        <v xml:space="preserve">//   "ERWEITERUNGSTELEGRAMM"                            </v>
      </c>
      <c r="E6147" t="str">
        <f>IF($B6147="A","",IFERROR(VLOOKUP($C6147,Elster!$I$5:$M$148,3,FALSE),$C6147))</f>
        <v/>
      </c>
      <c r="F6147">
        <f t="shared" ref="F6147:F6210" si="192">HEX2DEC(REPLACE(C6147,1,2,""))</f>
        <v>250</v>
      </c>
      <c r="G6147" s="2">
        <f t="shared" si="191"/>
        <v>1.0000000010279564E-6</v>
      </c>
    </row>
    <row r="6148" spans="1:7" x14ac:dyDescent="0.35">
      <c r="A6148" t="s">
        <v>11971</v>
      </c>
      <c r="B6148" t="s">
        <v>7317</v>
      </c>
      <c r="C6148" t="s">
        <v>7321</v>
      </c>
      <c r="D6148" t="str">
        <f>IF($B6148="B","",IFERROR(VLOOKUP($C6148,Elster!$I$5:$M$148,3,FALSE),$C6148))</f>
        <v/>
      </c>
      <c r="E6148" t="str">
        <f>IF($B6148="A","",IFERROR(VLOOKUP($C6148,Elster!$I$5:$M$148,3,FALSE),$C6148))</f>
        <v xml:space="preserve">   "FEHLERMELDUNG"                                    </v>
      </c>
      <c r="F6148">
        <f t="shared" si="192"/>
        <v>1</v>
      </c>
      <c r="G6148" s="2">
        <f t="shared" ref="G6148:G6211" si="193">SUBSTITUTE(A6148,"s","")-SUBSTITUTE(A6147,"s","")</f>
        <v>4.9989999999979773E-3</v>
      </c>
    </row>
    <row r="6149" spans="1:7" x14ac:dyDescent="0.35">
      <c r="A6149" t="s">
        <v>11971</v>
      </c>
      <c r="B6149" t="s">
        <v>7319</v>
      </c>
      <c r="C6149" t="s">
        <v>7321</v>
      </c>
      <c r="D6149" t="str">
        <f>IF($B6149="B","",IFERROR(VLOOKUP($C6149,Elster!$I$5:$M$148,3,FALSE),$C6149))</f>
        <v xml:space="preserve">   "FEHLERMELDUNG"                                    </v>
      </c>
      <c r="E6149" t="str">
        <f>IF($B6149="A","",IFERROR(VLOOKUP($C6149,Elster!$I$5:$M$148,3,FALSE),$C6149))</f>
        <v/>
      </c>
      <c r="F6149">
        <f t="shared" si="192"/>
        <v>1</v>
      </c>
      <c r="G6149" s="2">
        <f t="shared" si="193"/>
        <v>0</v>
      </c>
    </row>
    <row r="6150" spans="1:7" x14ac:dyDescent="0.35">
      <c r="A6150" t="s">
        <v>11972</v>
      </c>
      <c r="B6150" t="s">
        <v>7317</v>
      </c>
      <c r="C6150" t="s">
        <v>7333</v>
      </c>
      <c r="D6150" t="str">
        <f>IF($B6150="B","",IFERROR(VLOOKUP($C6150,Elster!$I$5:$M$148,3,FALSE),$C6150))</f>
        <v/>
      </c>
      <c r="E6150" t="str">
        <f>IF($B6150="A","",IFERROR(VLOOKUP($C6150,Elster!$I$5:$M$148,3,FALSE),$C6150))</f>
        <v xml:space="preserve">   "HYSTERESE2"                                       </v>
      </c>
      <c r="F6150">
        <f t="shared" si="192"/>
        <v>39</v>
      </c>
      <c r="G6150" s="2">
        <f t="shared" si="193"/>
        <v>4.9999999999990052E-3</v>
      </c>
    </row>
    <row r="6151" spans="1:7" x14ac:dyDescent="0.35">
      <c r="A6151" t="s">
        <v>11972</v>
      </c>
      <c r="B6151" t="s">
        <v>7319</v>
      </c>
      <c r="C6151" t="s">
        <v>7333</v>
      </c>
      <c r="D6151" t="str">
        <f>IF($B6151="B","",IFERROR(VLOOKUP($C6151,Elster!$I$5:$M$148,3,FALSE),$C6151))</f>
        <v xml:space="preserve">   "HYSTERESE2"                                       </v>
      </c>
      <c r="E6151" t="str">
        <f>IF($B6151="A","",IFERROR(VLOOKUP($C6151,Elster!$I$5:$M$148,3,FALSE),$C6151))</f>
        <v/>
      </c>
      <c r="F6151">
        <f t="shared" si="192"/>
        <v>39</v>
      </c>
      <c r="G6151" s="2">
        <f t="shared" si="193"/>
        <v>0</v>
      </c>
    </row>
    <row r="6152" spans="1:7" x14ac:dyDescent="0.35">
      <c r="A6152" t="s">
        <v>11973</v>
      </c>
      <c r="B6152" t="s">
        <v>7317</v>
      </c>
      <c r="C6152" t="s">
        <v>7340</v>
      </c>
      <c r="D6152" t="str">
        <f>IF($B6152="B","",IFERROR(VLOOKUP($C6152,Elster!$I$5:$M$148,3,FALSE),$C6152))</f>
        <v/>
      </c>
      <c r="E6152" t="str">
        <f>IF($B6152="A","",IFERROR(VLOOKUP($C6152,Elster!$I$5:$M$148,3,FALSE),$C6152))</f>
        <v xml:space="preserve">   "TN"                                               </v>
      </c>
      <c r="F6152">
        <f t="shared" si="192"/>
        <v>43</v>
      </c>
      <c r="G6152" s="2">
        <f t="shared" si="193"/>
        <v>5.000000000002558E-3</v>
      </c>
    </row>
    <row r="6153" spans="1:7" x14ac:dyDescent="0.35">
      <c r="A6153" t="s">
        <v>11973</v>
      </c>
      <c r="B6153" t="s">
        <v>7319</v>
      </c>
      <c r="C6153" t="s">
        <v>7340</v>
      </c>
      <c r="D6153" t="str">
        <f>IF($B6153="B","",IFERROR(VLOOKUP($C6153,Elster!$I$5:$M$148,3,FALSE),$C6153))</f>
        <v xml:space="preserve">   "TN"                                               </v>
      </c>
      <c r="E6153" t="str">
        <f>IF($B6153="A","",IFERROR(VLOOKUP($C6153,Elster!$I$5:$M$148,3,FALSE),$C6153))</f>
        <v/>
      </c>
      <c r="F6153">
        <f t="shared" si="192"/>
        <v>43</v>
      </c>
      <c r="G6153" s="2">
        <f t="shared" si="193"/>
        <v>0</v>
      </c>
    </row>
    <row r="6154" spans="1:7" x14ac:dyDescent="0.35">
      <c r="A6154" t="s">
        <v>11974</v>
      </c>
      <c r="B6154" t="s">
        <v>7317</v>
      </c>
      <c r="C6154" t="s">
        <v>7320</v>
      </c>
      <c r="D6154" t="str">
        <f>IF($B6154="B","",IFERROR(VLOOKUP($C6154,Elster!$I$5:$M$148,3,FALSE),$C6154))</f>
        <v/>
      </c>
      <c r="E6154" t="str">
        <f>IF($B6154="A","",IFERROR(VLOOKUP($C6154,Elster!$I$5:$M$148,3,FALSE),$C6154))</f>
        <v>0x000</v>
      </c>
      <c r="F6154">
        <f t="shared" si="192"/>
        <v>0</v>
      </c>
      <c r="G6154" s="2">
        <f t="shared" si="193"/>
        <v>4.9999999999990052E-3</v>
      </c>
    </row>
    <row r="6155" spans="1:7" x14ac:dyDescent="0.35">
      <c r="A6155" t="s">
        <v>11974</v>
      </c>
      <c r="B6155" t="s">
        <v>7319</v>
      </c>
      <c r="C6155" t="s">
        <v>7320</v>
      </c>
      <c r="D6155" t="str">
        <f>IF($B6155="B","",IFERROR(VLOOKUP($C6155,Elster!$I$5:$M$148,3,FALSE),$C6155))</f>
        <v>0x000</v>
      </c>
      <c r="E6155" t="str">
        <f>IF($B6155="A","",IFERROR(VLOOKUP($C6155,Elster!$I$5:$M$148,3,FALSE),$C6155))</f>
        <v/>
      </c>
      <c r="F6155">
        <f t="shared" si="192"/>
        <v>0</v>
      </c>
      <c r="G6155" s="2">
        <f t="shared" si="193"/>
        <v>0</v>
      </c>
    </row>
    <row r="6156" spans="1:7" x14ac:dyDescent="0.35">
      <c r="A6156" t="s">
        <v>11975</v>
      </c>
      <c r="B6156" t="s">
        <v>7317</v>
      </c>
      <c r="C6156" t="s">
        <v>7321</v>
      </c>
      <c r="D6156" t="str">
        <f>IF($B6156="B","",IFERROR(VLOOKUP($C6156,Elster!$I$5:$M$148,3,FALSE),$C6156))</f>
        <v/>
      </c>
      <c r="E6156" t="str">
        <f>IF($B6156="A","",IFERROR(VLOOKUP($C6156,Elster!$I$5:$M$148,3,FALSE),$C6156))</f>
        <v xml:space="preserve">   "FEHLERMELDUNG"                                    </v>
      </c>
      <c r="F6156">
        <f t="shared" si="192"/>
        <v>1</v>
      </c>
      <c r="G6156" s="2">
        <f t="shared" si="193"/>
        <v>4.9999999999990052E-3</v>
      </c>
    </row>
    <row r="6157" spans="1:7" x14ac:dyDescent="0.35">
      <c r="A6157" t="s">
        <v>11975</v>
      </c>
      <c r="B6157" t="s">
        <v>7319</v>
      </c>
      <c r="C6157" t="s">
        <v>7321</v>
      </c>
      <c r="D6157" t="str">
        <f>IF($B6157="B","",IFERROR(VLOOKUP($C6157,Elster!$I$5:$M$148,3,FALSE),$C6157))</f>
        <v xml:space="preserve">   "FEHLERMELDUNG"                                    </v>
      </c>
      <c r="E6157" t="str">
        <f>IF($B6157="A","",IFERROR(VLOOKUP($C6157,Elster!$I$5:$M$148,3,FALSE),$C6157))</f>
        <v/>
      </c>
      <c r="F6157">
        <f t="shared" si="192"/>
        <v>1</v>
      </c>
      <c r="G6157" s="2">
        <f t="shared" si="193"/>
        <v>0</v>
      </c>
    </row>
    <row r="6158" spans="1:7" x14ac:dyDescent="0.35">
      <c r="A6158" t="s">
        <v>11976</v>
      </c>
      <c r="B6158" t="s">
        <v>7317</v>
      </c>
      <c r="C6158" t="s">
        <v>7906</v>
      </c>
      <c r="D6158" t="str">
        <f>IF($B6158="B","",IFERROR(VLOOKUP($C6158,Elster!$I$5:$M$148,3,FALSE),$C6158))</f>
        <v/>
      </c>
      <c r="E6158" t="str">
        <f>IF($B6158="A","",IFERROR(VLOOKUP($C6158,Elster!$I$5:$M$148,3,FALSE),$C6158))</f>
        <v xml:space="preserve">   "TEILVORRANG_WW"                                   </v>
      </c>
      <c r="F6158">
        <f t="shared" si="192"/>
        <v>94</v>
      </c>
      <c r="G6158" s="2">
        <f t="shared" si="193"/>
        <v>5.000000000002558E-3</v>
      </c>
    </row>
    <row r="6159" spans="1:7" x14ac:dyDescent="0.35">
      <c r="A6159" t="s">
        <v>11976</v>
      </c>
      <c r="B6159" t="s">
        <v>7319</v>
      </c>
      <c r="C6159" t="s">
        <v>7906</v>
      </c>
      <c r="D6159" t="str">
        <f>IF($B6159="B","",IFERROR(VLOOKUP($C6159,Elster!$I$5:$M$148,3,FALSE),$C6159))</f>
        <v xml:space="preserve">   "TEILVORRANG_WW"                                   </v>
      </c>
      <c r="E6159" t="str">
        <f>IF($B6159="A","",IFERROR(VLOOKUP($C6159,Elster!$I$5:$M$148,3,FALSE),$C6159))</f>
        <v/>
      </c>
      <c r="F6159">
        <f t="shared" si="192"/>
        <v>94</v>
      </c>
      <c r="G6159" s="2">
        <f t="shared" si="193"/>
        <v>0</v>
      </c>
    </row>
    <row r="6160" spans="1:7" x14ac:dyDescent="0.35">
      <c r="A6160" t="s">
        <v>11977</v>
      </c>
      <c r="B6160" t="s">
        <v>7317</v>
      </c>
      <c r="C6160" t="s">
        <v>7325</v>
      </c>
      <c r="D6160" t="str">
        <f>IF($B6160="B","",IFERROR(VLOOKUP($C6160,Elster!$I$5:$M$148,3,FALSE),$C6160))</f>
        <v/>
      </c>
      <c r="E6160" t="str">
        <f>IF($B6160="A","",IFERROR(VLOOKUP($C6160,Elster!$I$5:$M$148,3,FALSE),$C6160))</f>
        <v xml:space="preserve">   "SPEICHERSOLLTEMP"                                 </v>
      </c>
      <c r="F6160">
        <f t="shared" si="192"/>
        <v>3</v>
      </c>
      <c r="G6160" s="2">
        <f t="shared" si="193"/>
        <v>1.1509999999997689E-2</v>
      </c>
    </row>
    <row r="6161" spans="1:7" x14ac:dyDescent="0.35">
      <c r="A6161" t="s">
        <v>11978</v>
      </c>
      <c r="B6161" t="s">
        <v>7317</v>
      </c>
      <c r="C6161" t="s">
        <v>7320</v>
      </c>
      <c r="D6161" t="str">
        <f>IF($B6161="B","",IFERROR(VLOOKUP($C6161,Elster!$I$5:$M$148,3,FALSE),$C6161))</f>
        <v/>
      </c>
      <c r="E6161" t="str">
        <f>IF($B6161="A","",IFERROR(VLOOKUP($C6161,Elster!$I$5:$M$148,3,FALSE),$C6161))</f>
        <v>0x000</v>
      </c>
      <c r="F6161">
        <f t="shared" si="192"/>
        <v>0</v>
      </c>
      <c r="G6161" s="2">
        <f t="shared" si="193"/>
        <v>4.9740000000007001E-3</v>
      </c>
    </row>
    <row r="6162" spans="1:7" x14ac:dyDescent="0.35">
      <c r="A6162" t="s">
        <v>11979</v>
      </c>
      <c r="B6162" t="s">
        <v>7317</v>
      </c>
      <c r="C6162" t="s">
        <v>7318</v>
      </c>
      <c r="D6162" t="str">
        <f>IF($B6162="B","",IFERROR(VLOOKUP($C6162,Elster!$I$5:$M$148,3,FALSE),$C6162))</f>
        <v/>
      </c>
      <c r="E6162" t="str">
        <f>IF($B6162="A","",IFERROR(VLOOKUP($C6162,Elster!$I$5:$M$148,3,FALSE),$C6162))</f>
        <v xml:space="preserve">   "SAMMLERISTTEMP"                                   </v>
      </c>
      <c r="F6162">
        <f t="shared" si="192"/>
        <v>13</v>
      </c>
      <c r="G6162" s="2">
        <f t="shared" si="193"/>
        <v>4.9479999999988422E-3</v>
      </c>
    </row>
    <row r="6163" spans="1:7" x14ac:dyDescent="0.35">
      <c r="A6163" t="s">
        <v>11980</v>
      </c>
      <c r="B6163" t="s">
        <v>7317</v>
      </c>
      <c r="C6163" t="s">
        <v>7329</v>
      </c>
      <c r="D6163" t="str">
        <f>IF($B6163="B","",IFERROR(VLOOKUP($C6163,Elster!$I$5:$M$148,3,FALSE),$C6163))</f>
        <v/>
      </c>
      <c r="E6163" t="str">
        <f>IF($B6163="A","",IFERROR(VLOOKUP($C6163,Elster!$I$5:$M$148,3,FALSE),$C6163))</f>
        <v xml:space="preserve">   "KESSELSOLLTEMP"                                   </v>
      </c>
      <c r="F6163">
        <f t="shared" si="192"/>
        <v>2</v>
      </c>
      <c r="G6163" s="2">
        <f t="shared" si="193"/>
        <v>4.9740000000007001E-3</v>
      </c>
    </row>
    <row r="6164" spans="1:7" x14ac:dyDescent="0.35">
      <c r="A6164" t="s">
        <v>11981</v>
      </c>
      <c r="B6164" t="s">
        <v>7317</v>
      </c>
      <c r="C6164" t="s">
        <v>7320</v>
      </c>
      <c r="D6164" t="str">
        <f>IF($B6164="B","",IFERROR(VLOOKUP($C6164,Elster!$I$5:$M$148,3,FALSE),$C6164))</f>
        <v/>
      </c>
      <c r="E6164" t="str">
        <f>IF($B6164="A","",IFERROR(VLOOKUP($C6164,Elster!$I$5:$M$148,3,FALSE),$C6164))</f>
        <v>0x000</v>
      </c>
      <c r="F6164">
        <f t="shared" si="192"/>
        <v>0</v>
      </c>
      <c r="G6164" s="2">
        <f t="shared" si="193"/>
        <v>4.9740000000007001E-3</v>
      </c>
    </row>
    <row r="6165" spans="1:7" x14ac:dyDescent="0.35">
      <c r="A6165" t="s">
        <v>11982</v>
      </c>
      <c r="B6165" t="s">
        <v>7317</v>
      </c>
      <c r="C6165" t="s">
        <v>7366</v>
      </c>
      <c r="D6165" t="str">
        <f>IF($B6165="B","",IFERROR(VLOOKUP($C6165,Elster!$I$5:$M$148,3,FALSE),$C6165))</f>
        <v/>
      </c>
      <c r="E6165" t="str">
        <f>IF($B6165="A","",IFERROR(VLOOKUP($C6165,Elster!$I$5:$M$148,3,FALSE),$C6165))</f>
        <v xml:space="preserve">//   "ERWEITERUNGSTELEGRAMM"                            </v>
      </c>
      <c r="F6165">
        <f t="shared" si="192"/>
        <v>250</v>
      </c>
      <c r="G6165" s="2">
        <f t="shared" si="193"/>
        <v>4.9740000000007001E-3</v>
      </c>
    </row>
    <row r="6166" spans="1:7" x14ac:dyDescent="0.35">
      <c r="A6166" t="s">
        <v>11983</v>
      </c>
      <c r="B6166" t="s">
        <v>7317</v>
      </c>
      <c r="C6166" t="s">
        <v>7321</v>
      </c>
      <c r="D6166" t="str">
        <f>IF($B6166="B","",IFERROR(VLOOKUP($C6166,Elster!$I$5:$M$148,3,FALSE),$C6166))</f>
        <v/>
      </c>
      <c r="E6166" t="str">
        <f>IF($B6166="A","",IFERROR(VLOOKUP($C6166,Elster!$I$5:$M$148,3,FALSE),$C6166))</f>
        <v xml:space="preserve">   "FEHLERMELDUNG"                                    </v>
      </c>
      <c r="F6166">
        <f t="shared" si="192"/>
        <v>1</v>
      </c>
      <c r="G6166" s="2">
        <f t="shared" si="193"/>
        <v>4.9469999999978143E-3</v>
      </c>
    </row>
    <row r="6167" spans="1:7" x14ac:dyDescent="0.35">
      <c r="A6167" t="s">
        <v>11984</v>
      </c>
      <c r="B6167" t="s">
        <v>7317</v>
      </c>
      <c r="C6167" t="s">
        <v>7333</v>
      </c>
      <c r="D6167" t="str">
        <f>IF($B6167="B","",IFERROR(VLOOKUP($C6167,Elster!$I$5:$M$148,3,FALSE),$C6167))</f>
        <v/>
      </c>
      <c r="E6167" t="str">
        <f>IF($B6167="A","",IFERROR(VLOOKUP($C6167,Elster!$I$5:$M$148,3,FALSE),$C6167))</f>
        <v xml:space="preserve">   "HYSTERESE2"                                       </v>
      </c>
      <c r="F6167">
        <f t="shared" si="192"/>
        <v>39</v>
      </c>
      <c r="G6167" s="2">
        <f t="shared" si="193"/>
        <v>4.9740000000007001E-3</v>
      </c>
    </row>
    <row r="6168" spans="1:7" x14ac:dyDescent="0.35">
      <c r="A6168" t="s">
        <v>11985</v>
      </c>
      <c r="B6168" t="s">
        <v>7317</v>
      </c>
      <c r="C6168" t="s">
        <v>7348</v>
      </c>
      <c r="D6168" t="str">
        <f>IF($B6168="B","",IFERROR(VLOOKUP($C6168,Elster!$I$5:$M$148,3,FALSE),$C6168))</f>
        <v/>
      </c>
      <c r="E6168" t="str">
        <f>IF($B6168="A","",IFERROR(VLOOKUP($C6168,Elster!$I$5:$M$148,3,FALSE),$C6168))</f>
        <v xml:space="preserve">   "STAENDIGE_MINIMALBEGRENZUNG"                      </v>
      </c>
      <c r="F6168">
        <f t="shared" si="192"/>
        <v>47</v>
      </c>
      <c r="G6168" s="2">
        <f t="shared" si="193"/>
        <v>4.9740000000007001E-3</v>
      </c>
    </row>
    <row r="6169" spans="1:7" x14ac:dyDescent="0.35">
      <c r="A6169" t="s">
        <v>11986</v>
      </c>
      <c r="B6169" t="s">
        <v>7317</v>
      </c>
      <c r="C6169" t="s">
        <v>7320</v>
      </c>
      <c r="D6169" t="str">
        <f>IF($B6169="B","",IFERROR(VLOOKUP($C6169,Elster!$I$5:$M$148,3,FALSE),$C6169))</f>
        <v/>
      </c>
      <c r="E6169" t="str">
        <f>IF($B6169="A","",IFERROR(VLOOKUP($C6169,Elster!$I$5:$M$148,3,FALSE),$C6169))</f>
        <v>0x000</v>
      </c>
      <c r="F6169">
        <f t="shared" si="192"/>
        <v>0</v>
      </c>
      <c r="G6169" s="2">
        <f t="shared" si="193"/>
        <v>4.9740000000007001E-3</v>
      </c>
    </row>
    <row r="6170" spans="1:7" x14ac:dyDescent="0.35">
      <c r="A6170" t="s">
        <v>11987</v>
      </c>
      <c r="B6170" t="s">
        <v>7317</v>
      </c>
      <c r="C6170" t="s">
        <v>7321</v>
      </c>
      <c r="D6170" t="str">
        <f>IF($B6170="B","",IFERROR(VLOOKUP($C6170,Elster!$I$5:$M$148,3,FALSE),$C6170))</f>
        <v/>
      </c>
      <c r="E6170" t="str">
        <f>IF($B6170="A","",IFERROR(VLOOKUP($C6170,Elster!$I$5:$M$148,3,FALSE),$C6170))</f>
        <v xml:space="preserve">   "FEHLERMELDUNG"                                    </v>
      </c>
      <c r="F6170">
        <f t="shared" si="192"/>
        <v>1</v>
      </c>
      <c r="G6170" s="2">
        <f t="shared" si="193"/>
        <v>4.9479999999988422E-3</v>
      </c>
    </row>
    <row r="6171" spans="1:7" x14ac:dyDescent="0.35">
      <c r="A6171" t="s">
        <v>11988</v>
      </c>
      <c r="B6171" t="s">
        <v>7317</v>
      </c>
      <c r="C6171" t="s">
        <v>11989</v>
      </c>
      <c r="D6171" t="str">
        <f>IF($B6171="B","",IFERROR(VLOOKUP($C6171,Elster!$I$5:$M$148,3,FALSE),$C6171))</f>
        <v/>
      </c>
      <c r="E6171" t="str">
        <f>IF($B6171="A","",IFERROR(VLOOKUP($C6171,Elster!$I$5:$M$148,3,FALSE),$C6171))</f>
        <v xml:space="preserve">   "KESSELSTATUS"                                     </v>
      </c>
      <c r="F6171">
        <f t="shared" si="192"/>
        <v>99</v>
      </c>
      <c r="G6171" s="2">
        <f t="shared" si="193"/>
        <v>4.9740000000007001E-3</v>
      </c>
    </row>
    <row r="6172" spans="1:7" x14ac:dyDescent="0.35">
      <c r="A6172" t="s">
        <v>11990</v>
      </c>
      <c r="B6172" t="s">
        <v>7317</v>
      </c>
      <c r="C6172" t="s">
        <v>7318</v>
      </c>
      <c r="D6172" t="str">
        <f>IF($B6172="B","",IFERROR(VLOOKUP($C6172,Elster!$I$5:$M$148,3,FALSE),$C6172))</f>
        <v/>
      </c>
      <c r="E6172" t="str">
        <f>IF($B6172="A","",IFERROR(VLOOKUP($C6172,Elster!$I$5:$M$148,3,FALSE),$C6172))</f>
        <v xml:space="preserve">   "SAMMLERISTTEMP"                                   </v>
      </c>
      <c r="F6172">
        <f t="shared" si="192"/>
        <v>13</v>
      </c>
      <c r="G6172" s="2">
        <f t="shared" si="193"/>
        <v>6.8219999999996617E-3</v>
      </c>
    </row>
    <row r="6173" spans="1:7" x14ac:dyDescent="0.35">
      <c r="A6173" t="s">
        <v>11991</v>
      </c>
      <c r="B6173" t="s">
        <v>7319</v>
      </c>
      <c r="C6173" t="s">
        <v>7318</v>
      </c>
      <c r="D6173" t="str">
        <f>IF($B6173="B","",IFERROR(VLOOKUP($C6173,Elster!$I$5:$M$148,3,FALSE),$C6173))</f>
        <v xml:space="preserve">   "SAMMLERISTTEMP"                                   </v>
      </c>
      <c r="E6173" t="str">
        <f>IF($B6173="A","",IFERROR(VLOOKUP($C6173,Elster!$I$5:$M$148,3,FALSE),$C6173))</f>
        <v/>
      </c>
      <c r="F6173">
        <f t="shared" si="192"/>
        <v>13</v>
      </c>
      <c r="G6173" s="2">
        <f t="shared" si="193"/>
        <v>1.0000000010279564E-6</v>
      </c>
    </row>
    <row r="6174" spans="1:7" x14ac:dyDescent="0.35">
      <c r="A6174" t="s">
        <v>11992</v>
      </c>
      <c r="B6174" t="s">
        <v>7317</v>
      </c>
      <c r="C6174" t="s">
        <v>7320</v>
      </c>
      <c r="D6174" t="str">
        <f>IF($B6174="B","",IFERROR(VLOOKUP($C6174,Elster!$I$5:$M$148,3,FALSE),$C6174))</f>
        <v/>
      </c>
      <c r="E6174" t="str">
        <f>IF($B6174="A","",IFERROR(VLOOKUP($C6174,Elster!$I$5:$M$148,3,FALSE),$C6174))</f>
        <v>0x000</v>
      </c>
      <c r="F6174">
        <f t="shared" si="192"/>
        <v>0</v>
      </c>
      <c r="G6174" s="2">
        <f t="shared" si="193"/>
        <v>4.9989999999979773E-3</v>
      </c>
    </row>
    <row r="6175" spans="1:7" x14ac:dyDescent="0.35">
      <c r="A6175" t="s">
        <v>11992</v>
      </c>
      <c r="B6175" t="s">
        <v>7319</v>
      </c>
      <c r="C6175" t="s">
        <v>7320</v>
      </c>
      <c r="D6175" t="str">
        <f>IF($B6175="B","",IFERROR(VLOOKUP($C6175,Elster!$I$5:$M$148,3,FALSE),$C6175))</f>
        <v>0x000</v>
      </c>
      <c r="E6175" t="str">
        <f>IF($B6175="A","",IFERROR(VLOOKUP($C6175,Elster!$I$5:$M$148,3,FALSE),$C6175))</f>
        <v/>
      </c>
      <c r="F6175">
        <f t="shared" si="192"/>
        <v>0</v>
      </c>
      <c r="G6175" s="2">
        <f t="shared" si="193"/>
        <v>0</v>
      </c>
    </row>
    <row r="6176" spans="1:7" x14ac:dyDescent="0.35">
      <c r="A6176" t="s">
        <v>11993</v>
      </c>
      <c r="B6176" t="s">
        <v>7317</v>
      </c>
      <c r="C6176" t="s">
        <v>7325</v>
      </c>
      <c r="D6176" t="str">
        <f>IF($B6176="B","",IFERROR(VLOOKUP($C6176,Elster!$I$5:$M$148,3,FALSE),$C6176))</f>
        <v/>
      </c>
      <c r="E6176" t="str">
        <f>IF($B6176="A","",IFERROR(VLOOKUP($C6176,Elster!$I$5:$M$148,3,FALSE),$C6176))</f>
        <v xml:space="preserve">   "SPEICHERSOLLTEMP"                                 </v>
      </c>
      <c r="F6176">
        <f t="shared" si="192"/>
        <v>3</v>
      </c>
      <c r="G6176" s="2">
        <f t="shared" si="193"/>
        <v>5.000000000002558E-3</v>
      </c>
    </row>
    <row r="6177" spans="1:7" x14ac:dyDescent="0.35">
      <c r="A6177" t="s">
        <v>11993</v>
      </c>
      <c r="B6177" t="s">
        <v>7319</v>
      </c>
      <c r="C6177" t="s">
        <v>7325</v>
      </c>
      <c r="D6177" t="str">
        <f>IF($B6177="B","",IFERROR(VLOOKUP($C6177,Elster!$I$5:$M$148,3,FALSE),$C6177))</f>
        <v xml:space="preserve">   "SPEICHERSOLLTEMP"                                 </v>
      </c>
      <c r="E6177" t="str">
        <f>IF($B6177="A","",IFERROR(VLOOKUP($C6177,Elster!$I$5:$M$148,3,FALSE),$C6177))</f>
        <v/>
      </c>
      <c r="F6177">
        <f t="shared" si="192"/>
        <v>3</v>
      </c>
      <c r="G6177" s="2">
        <f t="shared" si="193"/>
        <v>0</v>
      </c>
    </row>
    <row r="6178" spans="1:7" x14ac:dyDescent="0.35">
      <c r="A6178" t="s">
        <v>11994</v>
      </c>
      <c r="B6178" t="s">
        <v>7317</v>
      </c>
      <c r="C6178" t="s">
        <v>7321</v>
      </c>
      <c r="D6178" t="str">
        <f>IF($B6178="B","",IFERROR(VLOOKUP($C6178,Elster!$I$5:$M$148,3,FALSE),$C6178))</f>
        <v/>
      </c>
      <c r="E6178" t="str">
        <f>IF($B6178="A","",IFERROR(VLOOKUP($C6178,Elster!$I$5:$M$148,3,FALSE),$C6178))</f>
        <v xml:space="preserve">   "FEHLERMELDUNG"                                    </v>
      </c>
      <c r="F6178">
        <f t="shared" si="192"/>
        <v>1</v>
      </c>
      <c r="G6178" s="2">
        <f t="shared" si="193"/>
        <v>4.9999999999990052E-3</v>
      </c>
    </row>
    <row r="6179" spans="1:7" x14ac:dyDescent="0.35">
      <c r="A6179" t="s">
        <v>11994</v>
      </c>
      <c r="B6179" t="s">
        <v>7319</v>
      </c>
      <c r="C6179" t="s">
        <v>7321</v>
      </c>
      <c r="D6179" t="str">
        <f>IF($B6179="B","",IFERROR(VLOOKUP($C6179,Elster!$I$5:$M$148,3,FALSE),$C6179))</f>
        <v xml:space="preserve">   "FEHLERMELDUNG"                                    </v>
      </c>
      <c r="E6179" t="str">
        <f>IF($B6179="A","",IFERROR(VLOOKUP($C6179,Elster!$I$5:$M$148,3,FALSE),$C6179))</f>
        <v/>
      </c>
      <c r="F6179">
        <f t="shared" si="192"/>
        <v>1</v>
      </c>
      <c r="G6179" s="2">
        <f t="shared" si="193"/>
        <v>0</v>
      </c>
    </row>
    <row r="6180" spans="1:7" x14ac:dyDescent="0.35">
      <c r="A6180" t="s">
        <v>11995</v>
      </c>
      <c r="B6180" t="s">
        <v>7317</v>
      </c>
      <c r="C6180" t="s">
        <v>7320</v>
      </c>
      <c r="D6180" t="str">
        <f>IF($B6180="B","",IFERROR(VLOOKUP($C6180,Elster!$I$5:$M$148,3,FALSE),$C6180))</f>
        <v/>
      </c>
      <c r="E6180" t="str">
        <f>IF($B6180="A","",IFERROR(VLOOKUP($C6180,Elster!$I$5:$M$148,3,FALSE),$C6180))</f>
        <v>0x000</v>
      </c>
      <c r="F6180">
        <f t="shared" si="192"/>
        <v>0</v>
      </c>
      <c r="G6180" s="2">
        <f t="shared" si="193"/>
        <v>4.9999999999990052E-3</v>
      </c>
    </row>
    <row r="6181" spans="1:7" x14ac:dyDescent="0.35">
      <c r="A6181" t="s">
        <v>11995</v>
      </c>
      <c r="B6181" t="s">
        <v>7319</v>
      </c>
      <c r="C6181" t="s">
        <v>7320</v>
      </c>
      <c r="D6181" t="str">
        <f>IF($B6181="B","",IFERROR(VLOOKUP($C6181,Elster!$I$5:$M$148,3,FALSE),$C6181))</f>
        <v>0x000</v>
      </c>
      <c r="E6181" t="str">
        <f>IF($B6181="A","",IFERROR(VLOOKUP($C6181,Elster!$I$5:$M$148,3,FALSE),$C6181))</f>
        <v/>
      </c>
      <c r="F6181">
        <f t="shared" si="192"/>
        <v>0</v>
      </c>
      <c r="G6181" s="2">
        <f t="shared" si="193"/>
        <v>0</v>
      </c>
    </row>
    <row r="6182" spans="1:7" x14ac:dyDescent="0.35">
      <c r="A6182" t="s">
        <v>11996</v>
      </c>
      <c r="B6182" t="s">
        <v>7317</v>
      </c>
      <c r="C6182" t="s">
        <v>7366</v>
      </c>
      <c r="D6182" t="str">
        <f>IF($B6182="B","",IFERROR(VLOOKUP($C6182,Elster!$I$5:$M$148,3,FALSE),$C6182))</f>
        <v/>
      </c>
      <c r="E6182" t="str">
        <f>IF($B6182="A","",IFERROR(VLOOKUP($C6182,Elster!$I$5:$M$148,3,FALSE),$C6182))</f>
        <v xml:space="preserve">//   "ERWEITERUNGSTELEGRAMM"                            </v>
      </c>
      <c r="F6182">
        <f t="shared" si="192"/>
        <v>250</v>
      </c>
      <c r="G6182" s="2">
        <f t="shared" si="193"/>
        <v>4.9999999999990052E-3</v>
      </c>
    </row>
    <row r="6183" spans="1:7" x14ac:dyDescent="0.35">
      <c r="A6183" t="s">
        <v>11996</v>
      </c>
      <c r="B6183" t="s">
        <v>7319</v>
      </c>
      <c r="C6183" t="s">
        <v>7366</v>
      </c>
      <c r="D6183" t="str">
        <f>IF($B6183="B","",IFERROR(VLOOKUP($C6183,Elster!$I$5:$M$148,3,FALSE),$C6183))</f>
        <v xml:space="preserve">//   "ERWEITERUNGSTELEGRAMM"                            </v>
      </c>
      <c r="E6183" t="str">
        <f>IF($B6183="A","",IFERROR(VLOOKUP($C6183,Elster!$I$5:$M$148,3,FALSE),$C6183))</f>
        <v/>
      </c>
      <c r="F6183">
        <f t="shared" si="192"/>
        <v>250</v>
      </c>
      <c r="G6183" s="2">
        <f t="shared" si="193"/>
        <v>0</v>
      </c>
    </row>
    <row r="6184" spans="1:7" x14ac:dyDescent="0.35">
      <c r="A6184" t="s">
        <v>11997</v>
      </c>
      <c r="B6184" t="s">
        <v>7317</v>
      </c>
      <c r="C6184" t="s">
        <v>7321</v>
      </c>
      <c r="D6184" t="str">
        <f>IF($B6184="B","",IFERROR(VLOOKUP($C6184,Elster!$I$5:$M$148,3,FALSE),$C6184))</f>
        <v/>
      </c>
      <c r="E6184" t="str">
        <f>IF($B6184="A","",IFERROR(VLOOKUP($C6184,Elster!$I$5:$M$148,3,FALSE),$C6184))</f>
        <v xml:space="preserve">   "FEHLERMELDUNG"                                    </v>
      </c>
      <c r="F6184">
        <f t="shared" si="192"/>
        <v>1</v>
      </c>
      <c r="G6184" s="2">
        <f t="shared" si="193"/>
        <v>5.000000000002558E-3</v>
      </c>
    </row>
    <row r="6185" spans="1:7" x14ac:dyDescent="0.35">
      <c r="A6185" t="s">
        <v>11997</v>
      </c>
      <c r="B6185" t="s">
        <v>7319</v>
      </c>
      <c r="C6185" t="s">
        <v>7321</v>
      </c>
      <c r="D6185" t="str">
        <f>IF($B6185="B","",IFERROR(VLOOKUP($C6185,Elster!$I$5:$M$148,3,FALSE),$C6185))</f>
        <v xml:space="preserve">   "FEHLERMELDUNG"                                    </v>
      </c>
      <c r="E6185" t="str">
        <f>IF($B6185="A","",IFERROR(VLOOKUP($C6185,Elster!$I$5:$M$148,3,FALSE),$C6185))</f>
        <v/>
      </c>
      <c r="F6185">
        <f t="shared" si="192"/>
        <v>1</v>
      </c>
      <c r="G6185" s="2">
        <f t="shared" si="193"/>
        <v>0</v>
      </c>
    </row>
    <row r="6186" spans="1:7" x14ac:dyDescent="0.35">
      <c r="A6186" t="s">
        <v>11998</v>
      </c>
      <c r="B6186" t="s">
        <v>7317</v>
      </c>
      <c r="C6186" t="s">
        <v>7946</v>
      </c>
      <c r="D6186" t="str">
        <f>IF($B6186="B","",IFERROR(VLOOKUP($C6186,Elster!$I$5:$M$148,3,FALSE),$C6186))</f>
        <v/>
      </c>
      <c r="E6186" t="str">
        <f>IF($B6186="A","",IFERROR(VLOOKUP($C6186,Elster!$I$5:$M$148,3,FALSE),$C6186))</f>
        <v xml:space="preserve">   "KOLLEKTORTEMP"                                    </v>
      </c>
      <c r="F6186">
        <f t="shared" si="192"/>
        <v>27</v>
      </c>
      <c r="G6186" s="2">
        <f t="shared" si="193"/>
        <v>4.9999999999990052E-3</v>
      </c>
    </row>
    <row r="6187" spans="1:7" x14ac:dyDescent="0.35">
      <c r="A6187" t="s">
        <v>11998</v>
      </c>
      <c r="B6187" t="s">
        <v>7319</v>
      </c>
      <c r="C6187" t="s">
        <v>7946</v>
      </c>
      <c r="D6187" t="str">
        <f>IF($B6187="B","",IFERROR(VLOOKUP($C6187,Elster!$I$5:$M$148,3,FALSE),$C6187))</f>
        <v xml:space="preserve">   "KOLLEKTORTEMP"                                    </v>
      </c>
      <c r="E6187" t="str">
        <f>IF($B6187="A","",IFERROR(VLOOKUP($C6187,Elster!$I$5:$M$148,3,FALSE),$C6187))</f>
        <v/>
      </c>
      <c r="F6187">
        <f t="shared" si="192"/>
        <v>27</v>
      </c>
      <c r="G6187" s="2">
        <f t="shared" si="193"/>
        <v>0</v>
      </c>
    </row>
    <row r="6188" spans="1:7" x14ac:dyDescent="0.35">
      <c r="A6188" t="s">
        <v>11999</v>
      </c>
      <c r="B6188" t="s">
        <v>7317</v>
      </c>
      <c r="C6188" t="s">
        <v>7321</v>
      </c>
      <c r="D6188" t="str">
        <f>IF($B6188="B","",IFERROR(VLOOKUP($C6188,Elster!$I$5:$M$148,3,FALSE),$C6188))</f>
        <v/>
      </c>
      <c r="E6188" t="str">
        <f>IF($B6188="A","",IFERROR(VLOOKUP($C6188,Elster!$I$5:$M$148,3,FALSE),$C6188))</f>
        <v xml:space="preserve">   "FEHLERMELDUNG"                                    </v>
      </c>
      <c r="F6188">
        <f t="shared" si="192"/>
        <v>1</v>
      </c>
      <c r="G6188" s="2">
        <f t="shared" si="193"/>
        <v>4.9999999999990052E-3</v>
      </c>
    </row>
    <row r="6189" spans="1:7" x14ac:dyDescent="0.35">
      <c r="A6189" t="s">
        <v>11999</v>
      </c>
      <c r="B6189" t="s">
        <v>7319</v>
      </c>
      <c r="C6189" t="s">
        <v>7321</v>
      </c>
      <c r="D6189" t="str">
        <f>IF($B6189="B","",IFERROR(VLOOKUP($C6189,Elster!$I$5:$M$148,3,FALSE),$C6189))</f>
        <v xml:space="preserve">   "FEHLERMELDUNG"                                    </v>
      </c>
      <c r="E6189" t="str">
        <f>IF($B6189="A","",IFERROR(VLOOKUP($C6189,Elster!$I$5:$M$148,3,FALSE),$C6189))</f>
        <v/>
      </c>
      <c r="F6189">
        <f t="shared" si="192"/>
        <v>1</v>
      </c>
      <c r="G6189" s="2">
        <f t="shared" si="193"/>
        <v>0</v>
      </c>
    </row>
    <row r="6190" spans="1:7" x14ac:dyDescent="0.35">
      <c r="A6190" t="s">
        <v>12000</v>
      </c>
      <c r="B6190" t="s">
        <v>7317</v>
      </c>
      <c r="C6190" t="s">
        <v>7320</v>
      </c>
      <c r="D6190" t="str">
        <f>IF($B6190="B","",IFERROR(VLOOKUP($C6190,Elster!$I$5:$M$148,3,FALSE),$C6190))</f>
        <v/>
      </c>
      <c r="E6190" t="str">
        <f>IF($B6190="A","",IFERROR(VLOOKUP($C6190,Elster!$I$5:$M$148,3,FALSE),$C6190))</f>
        <v>0x000</v>
      </c>
      <c r="F6190">
        <f t="shared" si="192"/>
        <v>0</v>
      </c>
      <c r="G6190" s="2">
        <f t="shared" si="193"/>
        <v>5.000000000002558E-3</v>
      </c>
    </row>
    <row r="6191" spans="1:7" x14ac:dyDescent="0.35">
      <c r="A6191" t="s">
        <v>12000</v>
      </c>
      <c r="B6191" t="s">
        <v>7319</v>
      </c>
      <c r="C6191" t="s">
        <v>7320</v>
      </c>
      <c r="D6191" t="str">
        <f>IF($B6191="B","",IFERROR(VLOOKUP($C6191,Elster!$I$5:$M$148,3,FALSE),$C6191))</f>
        <v>0x000</v>
      </c>
      <c r="E6191" t="str">
        <f>IF($B6191="A","",IFERROR(VLOOKUP($C6191,Elster!$I$5:$M$148,3,FALSE),$C6191))</f>
        <v/>
      </c>
      <c r="F6191">
        <f t="shared" si="192"/>
        <v>0</v>
      </c>
      <c r="G6191" s="2">
        <f t="shared" si="193"/>
        <v>0</v>
      </c>
    </row>
    <row r="6192" spans="1:7" x14ac:dyDescent="0.35">
      <c r="A6192" t="s">
        <v>12001</v>
      </c>
      <c r="B6192" t="s">
        <v>7319</v>
      </c>
      <c r="C6192" t="s">
        <v>7321</v>
      </c>
      <c r="D6192" t="str">
        <f>IF($B6192="B","",IFERROR(VLOOKUP($C6192,Elster!$I$5:$M$148,3,FALSE),$C6192))</f>
        <v xml:space="preserve">   "FEHLERMELDUNG"                                    </v>
      </c>
      <c r="E6192" t="str">
        <f>IF($B6192="A","",IFERROR(VLOOKUP($C6192,Elster!$I$5:$M$148,3,FALSE),$C6192))</f>
        <v/>
      </c>
      <c r="F6192">
        <f t="shared" si="192"/>
        <v>1</v>
      </c>
      <c r="G6192" s="2">
        <f t="shared" si="193"/>
        <v>4.9999999999990052E-3</v>
      </c>
    </row>
    <row r="6193" spans="1:7" x14ac:dyDescent="0.35">
      <c r="A6193" t="s">
        <v>12002</v>
      </c>
      <c r="B6193" t="s">
        <v>7317</v>
      </c>
      <c r="C6193" t="s">
        <v>7321</v>
      </c>
      <c r="D6193" t="str">
        <f>IF($B6193="B","",IFERROR(VLOOKUP($C6193,Elster!$I$5:$M$148,3,FALSE),$C6193))</f>
        <v/>
      </c>
      <c r="E6193" t="str">
        <f>IF($B6193="A","",IFERROR(VLOOKUP($C6193,Elster!$I$5:$M$148,3,FALSE),$C6193))</f>
        <v xml:space="preserve">   "FEHLERMELDUNG"                                    </v>
      </c>
      <c r="F6193">
        <f t="shared" si="192"/>
        <v>1</v>
      </c>
      <c r="G6193" s="2">
        <f t="shared" si="193"/>
        <v>2.5999999998305157E-5</v>
      </c>
    </row>
    <row r="6194" spans="1:7" x14ac:dyDescent="0.35">
      <c r="A6194" t="s">
        <v>12003</v>
      </c>
      <c r="B6194" t="s">
        <v>7319</v>
      </c>
      <c r="C6194" t="s">
        <v>7334</v>
      </c>
      <c r="D6194" t="str">
        <f>IF($B6194="B","",IFERROR(VLOOKUP($C6194,Elster!$I$5:$M$148,3,FALSE),$C6194))</f>
        <v xml:space="preserve">   "MAX_TEMP_KESSEL"                                  </v>
      </c>
      <c r="E6194" t="str">
        <f>IF($B6194="A","",IFERROR(VLOOKUP($C6194,Elster!$I$5:$M$148,3,FALSE),$C6194))</f>
        <v/>
      </c>
      <c r="F6194">
        <f t="shared" si="192"/>
        <v>40</v>
      </c>
      <c r="G6194" s="2">
        <f t="shared" si="193"/>
        <v>4.9740000000007001E-3</v>
      </c>
    </row>
    <row r="6195" spans="1:7" x14ac:dyDescent="0.35">
      <c r="A6195" t="s">
        <v>12004</v>
      </c>
      <c r="B6195" t="s">
        <v>7317</v>
      </c>
      <c r="C6195" t="s">
        <v>7334</v>
      </c>
      <c r="D6195" t="str">
        <f>IF($B6195="B","",IFERROR(VLOOKUP($C6195,Elster!$I$5:$M$148,3,FALSE),$C6195))</f>
        <v/>
      </c>
      <c r="E6195" t="str">
        <f>IF($B6195="A","",IFERROR(VLOOKUP($C6195,Elster!$I$5:$M$148,3,FALSE),$C6195))</f>
        <v xml:space="preserve">   "MAX_TEMP_KESSEL"                                  </v>
      </c>
      <c r="F6195">
        <f t="shared" si="192"/>
        <v>40</v>
      </c>
      <c r="G6195" s="2">
        <f t="shared" si="193"/>
        <v>2.600000000185787E-5</v>
      </c>
    </row>
    <row r="6196" spans="1:7" x14ac:dyDescent="0.35">
      <c r="A6196" t="s">
        <v>12005</v>
      </c>
      <c r="B6196" t="s">
        <v>7317</v>
      </c>
      <c r="C6196" t="s">
        <v>7325</v>
      </c>
      <c r="D6196" t="str">
        <f>IF($B6196="B","",IFERROR(VLOOKUP($C6196,Elster!$I$5:$M$148,3,FALSE),$C6196))</f>
        <v/>
      </c>
      <c r="E6196" t="str">
        <f>IF($B6196="A","",IFERROR(VLOOKUP($C6196,Elster!$I$5:$M$148,3,FALSE),$C6196))</f>
        <v xml:space="preserve">   "SPEICHERSOLLTEMP"                                 </v>
      </c>
      <c r="F6196">
        <f t="shared" si="192"/>
        <v>3</v>
      </c>
      <c r="G6196" s="2">
        <f t="shared" si="193"/>
        <v>1.1899999999997135E-2</v>
      </c>
    </row>
    <row r="6197" spans="1:7" x14ac:dyDescent="0.35">
      <c r="A6197" t="s">
        <v>12006</v>
      </c>
      <c r="B6197" t="s">
        <v>7317</v>
      </c>
      <c r="C6197" t="s">
        <v>7320</v>
      </c>
      <c r="D6197" t="str">
        <f>IF($B6197="B","",IFERROR(VLOOKUP($C6197,Elster!$I$5:$M$148,3,FALSE),$C6197))</f>
        <v/>
      </c>
      <c r="E6197" t="str">
        <f>IF($B6197="A","",IFERROR(VLOOKUP($C6197,Elster!$I$5:$M$148,3,FALSE),$C6197))</f>
        <v>0x000</v>
      </c>
      <c r="F6197">
        <f t="shared" si="192"/>
        <v>0</v>
      </c>
      <c r="G6197" s="2">
        <f t="shared" si="193"/>
        <v>4.9740000000007001E-3</v>
      </c>
    </row>
    <row r="6198" spans="1:7" x14ac:dyDescent="0.35">
      <c r="A6198" t="s">
        <v>12007</v>
      </c>
      <c r="B6198" t="s">
        <v>7317</v>
      </c>
      <c r="C6198" t="s">
        <v>7318</v>
      </c>
      <c r="D6198" t="str">
        <f>IF($B6198="B","",IFERROR(VLOOKUP($C6198,Elster!$I$5:$M$148,3,FALSE),$C6198))</f>
        <v/>
      </c>
      <c r="E6198" t="str">
        <f>IF($B6198="A","",IFERROR(VLOOKUP($C6198,Elster!$I$5:$M$148,3,FALSE),$C6198))</f>
        <v xml:space="preserve">   "SAMMLERISTTEMP"                                   </v>
      </c>
      <c r="F6198">
        <f t="shared" si="192"/>
        <v>13</v>
      </c>
      <c r="G6198" s="2">
        <f t="shared" si="193"/>
        <v>4.9480000000023949E-3</v>
      </c>
    </row>
    <row r="6199" spans="1:7" x14ac:dyDescent="0.35">
      <c r="A6199" t="s">
        <v>12008</v>
      </c>
      <c r="B6199" t="s">
        <v>7317</v>
      </c>
      <c r="C6199" t="s">
        <v>7329</v>
      </c>
      <c r="D6199" t="str">
        <f>IF($B6199="B","",IFERROR(VLOOKUP($C6199,Elster!$I$5:$M$148,3,FALSE),$C6199))</f>
        <v/>
      </c>
      <c r="E6199" t="str">
        <f>IF($B6199="A","",IFERROR(VLOOKUP($C6199,Elster!$I$5:$M$148,3,FALSE),$C6199))</f>
        <v xml:space="preserve">   "KESSELSOLLTEMP"                                   </v>
      </c>
      <c r="F6199">
        <f t="shared" si="192"/>
        <v>2</v>
      </c>
      <c r="G6199" s="2">
        <f t="shared" si="193"/>
        <v>4.9739999999971474E-3</v>
      </c>
    </row>
    <row r="6200" spans="1:7" x14ac:dyDescent="0.35">
      <c r="A6200" t="s">
        <v>12009</v>
      </c>
      <c r="B6200" t="s">
        <v>7317</v>
      </c>
      <c r="C6200" t="s">
        <v>7320</v>
      </c>
      <c r="D6200" t="str">
        <f>IF($B6200="B","",IFERROR(VLOOKUP($C6200,Elster!$I$5:$M$148,3,FALSE),$C6200))</f>
        <v/>
      </c>
      <c r="E6200" t="str">
        <f>IF($B6200="A","",IFERROR(VLOOKUP($C6200,Elster!$I$5:$M$148,3,FALSE),$C6200))</f>
        <v>0x000</v>
      </c>
      <c r="F6200">
        <f t="shared" si="192"/>
        <v>0</v>
      </c>
      <c r="G6200" s="2">
        <f t="shared" si="193"/>
        <v>4.9740000000007001E-3</v>
      </c>
    </row>
    <row r="6201" spans="1:7" x14ac:dyDescent="0.35">
      <c r="A6201" t="s">
        <v>12010</v>
      </c>
      <c r="B6201" t="s">
        <v>7317</v>
      </c>
      <c r="C6201" t="s">
        <v>7366</v>
      </c>
      <c r="D6201" t="str">
        <f>IF($B6201="B","",IFERROR(VLOOKUP($C6201,Elster!$I$5:$M$148,3,FALSE),$C6201))</f>
        <v/>
      </c>
      <c r="E6201" t="str">
        <f>IF($B6201="A","",IFERROR(VLOOKUP($C6201,Elster!$I$5:$M$148,3,FALSE),$C6201))</f>
        <v xml:space="preserve">//   "ERWEITERUNGSTELEGRAMM"                            </v>
      </c>
      <c r="F6201">
        <f t="shared" si="192"/>
        <v>250</v>
      </c>
      <c r="G6201" s="2">
        <f t="shared" si="193"/>
        <v>4.9479999999988422E-3</v>
      </c>
    </row>
    <row r="6202" spans="1:7" x14ac:dyDescent="0.35">
      <c r="A6202" t="s">
        <v>12011</v>
      </c>
      <c r="B6202" t="s">
        <v>7317</v>
      </c>
      <c r="C6202" t="s">
        <v>7321</v>
      </c>
      <c r="D6202" t="str">
        <f>IF($B6202="B","",IFERROR(VLOOKUP($C6202,Elster!$I$5:$M$148,3,FALSE),$C6202))</f>
        <v/>
      </c>
      <c r="E6202" t="str">
        <f>IF($B6202="A","",IFERROR(VLOOKUP($C6202,Elster!$I$5:$M$148,3,FALSE),$C6202))</f>
        <v xml:space="preserve">   "FEHLERMELDUNG"                                    </v>
      </c>
      <c r="F6202">
        <f t="shared" si="192"/>
        <v>1</v>
      </c>
      <c r="G6202" s="2">
        <f t="shared" si="193"/>
        <v>4.9740000000007001E-3</v>
      </c>
    </row>
    <row r="6203" spans="1:7" x14ac:dyDescent="0.35">
      <c r="A6203" t="s">
        <v>12012</v>
      </c>
      <c r="B6203" t="s">
        <v>7317</v>
      </c>
      <c r="C6203" t="s">
        <v>7946</v>
      </c>
      <c r="D6203" t="str">
        <f>IF($B6203="B","",IFERROR(VLOOKUP($C6203,Elster!$I$5:$M$148,3,FALSE),$C6203))</f>
        <v/>
      </c>
      <c r="E6203" t="str">
        <f>IF($B6203="A","",IFERROR(VLOOKUP($C6203,Elster!$I$5:$M$148,3,FALSE),$C6203))</f>
        <v xml:space="preserve">   "KOLLEKTORTEMP"                                    </v>
      </c>
      <c r="F6203">
        <f t="shared" si="192"/>
        <v>27</v>
      </c>
      <c r="G6203" s="2">
        <f t="shared" si="193"/>
        <v>4.9729999999996721E-3</v>
      </c>
    </row>
    <row r="6204" spans="1:7" x14ac:dyDescent="0.35">
      <c r="A6204" t="s">
        <v>12013</v>
      </c>
      <c r="B6204" t="s">
        <v>7317</v>
      </c>
      <c r="C6204" t="s">
        <v>7321</v>
      </c>
      <c r="D6204" t="str">
        <f>IF($B6204="B","",IFERROR(VLOOKUP($C6204,Elster!$I$5:$M$148,3,FALSE),$C6204))</f>
        <v/>
      </c>
      <c r="E6204" t="str">
        <f>IF($B6204="A","",IFERROR(VLOOKUP($C6204,Elster!$I$5:$M$148,3,FALSE),$C6204))</f>
        <v xml:space="preserve">   "FEHLERMELDUNG"                                    </v>
      </c>
      <c r="F6204">
        <f t="shared" si="192"/>
        <v>1</v>
      </c>
      <c r="G6204" s="2">
        <f t="shared" si="193"/>
        <v>4.9740000000007001E-3</v>
      </c>
    </row>
    <row r="6205" spans="1:7" x14ac:dyDescent="0.35">
      <c r="A6205" t="s">
        <v>12014</v>
      </c>
      <c r="B6205" t="s">
        <v>7317</v>
      </c>
      <c r="C6205" t="s">
        <v>7320</v>
      </c>
      <c r="D6205" t="str">
        <f>IF($B6205="B","",IFERROR(VLOOKUP($C6205,Elster!$I$5:$M$148,3,FALSE),$C6205))</f>
        <v/>
      </c>
      <c r="E6205" t="str">
        <f>IF($B6205="A","",IFERROR(VLOOKUP($C6205,Elster!$I$5:$M$148,3,FALSE),$C6205))</f>
        <v>0x000</v>
      </c>
      <c r="F6205">
        <f t="shared" si="192"/>
        <v>0</v>
      </c>
      <c r="G6205" s="2">
        <f t="shared" si="193"/>
        <v>4.9479999999988422E-3</v>
      </c>
    </row>
    <row r="6206" spans="1:7" x14ac:dyDescent="0.35">
      <c r="A6206" t="s">
        <v>12015</v>
      </c>
      <c r="B6206" t="s">
        <v>7317</v>
      </c>
      <c r="C6206" t="s">
        <v>7321</v>
      </c>
      <c r="D6206" t="str">
        <f>IF($B6206="B","",IFERROR(VLOOKUP($C6206,Elster!$I$5:$M$148,3,FALSE),$C6206))</f>
        <v/>
      </c>
      <c r="E6206" t="str">
        <f>IF($B6206="A","",IFERROR(VLOOKUP($C6206,Elster!$I$5:$M$148,3,FALSE),$C6206))</f>
        <v xml:space="preserve">   "FEHLERMELDUNG"                                    </v>
      </c>
      <c r="F6206">
        <f t="shared" si="192"/>
        <v>1</v>
      </c>
      <c r="G6206" s="2">
        <f t="shared" si="193"/>
        <v>4.9740000000007001E-3</v>
      </c>
    </row>
    <row r="6207" spans="1:7" x14ac:dyDescent="0.35">
      <c r="A6207" t="s">
        <v>12016</v>
      </c>
      <c r="B6207" t="s">
        <v>7317</v>
      </c>
      <c r="C6207" t="s">
        <v>7336</v>
      </c>
      <c r="D6207" t="str">
        <f>IF($B6207="B","",IFERROR(VLOOKUP($C6207,Elster!$I$5:$M$148,3,FALSE),$C6207))</f>
        <v/>
      </c>
      <c r="E6207" t="str">
        <f>IF($B6207="A","",IFERROR(VLOOKUP($C6207,Elster!$I$5:$M$148,3,FALSE),$C6207))</f>
        <v xml:space="preserve">   "MAX_TEMP_HZK"                                     </v>
      </c>
      <c r="F6207">
        <f t="shared" si="192"/>
        <v>41</v>
      </c>
      <c r="G6207" s="2">
        <f t="shared" si="193"/>
        <v>4.9740000000007001E-3</v>
      </c>
    </row>
    <row r="6208" spans="1:7" x14ac:dyDescent="0.35">
      <c r="A6208" t="s">
        <v>12017</v>
      </c>
      <c r="B6208" t="s">
        <v>7317</v>
      </c>
      <c r="C6208" t="s">
        <v>7318</v>
      </c>
      <c r="D6208" t="str">
        <f>IF($B6208="B","",IFERROR(VLOOKUP($C6208,Elster!$I$5:$M$148,3,FALSE),$C6208))</f>
        <v/>
      </c>
      <c r="E6208" t="str">
        <f>IF($B6208="A","",IFERROR(VLOOKUP($C6208,Elster!$I$5:$M$148,3,FALSE),$C6208))</f>
        <v xml:space="preserve">   "SAMMLERISTTEMP"                                   </v>
      </c>
      <c r="F6208">
        <f t="shared" si="192"/>
        <v>13</v>
      </c>
      <c r="G6208" s="2">
        <f t="shared" si="193"/>
        <v>6.3800000000000523E-3</v>
      </c>
    </row>
    <row r="6209" spans="1:7" x14ac:dyDescent="0.35">
      <c r="A6209" t="s">
        <v>12017</v>
      </c>
      <c r="B6209" t="s">
        <v>7319</v>
      </c>
      <c r="C6209" t="s">
        <v>7318</v>
      </c>
      <c r="D6209" t="str">
        <f>IF($B6209="B","",IFERROR(VLOOKUP($C6209,Elster!$I$5:$M$148,3,FALSE),$C6209))</f>
        <v xml:space="preserve">   "SAMMLERISTTEMP"                                   </v>
      </c>
      <c r="E6209" t="str">
        <f>IF($B6209="A","",IFERROR(VLOOKUP($C6209,Elster!$I$5:$M$148,3,FALSE),$C6209))</f>
        <v/>
      </c>
      <c r="F6209">
        <f t="shared" si="192"/>
        <v>13</v>
      </c>
      <c r="G6209" s="2">
        <f t="shared" si="193"/>
        <v>0</v>
      </c>
    </row>
    <row r="6210" spans="1:7" x14ac:dyDescent="0.35">
      <c r="A6210" t="s">
        <v>12018</v>
      </c>
      <c r="B6210" t="s">
        <v>7317</v>
      </c>
      <c r="C6210" t="s">
        <v>7320</v>
      </c>
      <c r="D6210" t="str">
        <f>IF($B6210="B","",IFERROR(VLOOKUP($C6210,Elster!$I$5:$M$148,3,FALSE),$C6210))</f>
        <v/>
      </c>
      <c r="E6210" t="str">
        <f>IF($B6210="A","",IFERROR(VLOOKUP($C6210,Elster!$I$5:$M$148,3,FALSE),$C6210))</f>
        <v>0x000</v>
      </c>
      <c r="F6210">
        <f t="shared" si="192"/>
        <v>0</v>
      </c>
      <c r="G6210" s="2">
        <f t="shared" si="193"/>
        <v>4.9999999999990052E-3</v>
      </c>
    </row>
    <row r="6211" spans="1:7" x14ac:dyDescent="0.35">
      <c r="A6211" t="s">
        <v>12018</v>
      </c>
      <c r="B6211" t="s">
        <v>7319</v>
      </c>
      <c r="C6211" t="s">
        <v>7320</v>
      </c>
      <c r="D6211" t="str">
        <f>IF($B6211="B","",IFERROR(VLOOKUP($C6211,Elster!$I$5:$M$148,3,FALSE),$C6211))</f>
        <v>0x000</v>
      </c>
      <c r="E6211" t="str">
        <f>IF($B6211="A","",IFERROR(VLOOKUP($C6211,Elster!$I$5:$M$148,3,FALSE),$C6211))</f>
        <v/>
      </c>
      <c r="F6211">
        <f t="shared" ref="F6211:F6274" si="194">HEX2DEC(REPLACE(C6211,1,2,""))</f>
        <v>0</v>
      </c>
      <c r="G6211" s="2">
        <f t="shared" si="193"/>
        <v>0</v>
      </c>
    </row>
    <row r="6212" spans="1:7" x14ac:dyDescent="0.35">
      <c r="A6212" t="s">
        <v>12019</v>
      </c>
      <c r="B6212" t="s">
        <v>7317</v>
      </c>
      <c r="C6212" t="s">
        <v>7325</v>
      </c>
      <c r="D6212" t="str">
        <f>IF($B6212="B","",IFERROR(VLOOKUP($C6212,Elster!$I$5:$M$148,3,FALSE),$C6212))</f>
        <v/>
      </c>
      <c r="E6212" t="str">
        <f>IF($B6212="A","",IFERROR(VLOOKUP($C6212,Elster!$I$5:$M$148,3,FALSE),$C6212))</f>
        <v xml:space="preserve">   "SPEICHERSOLLTEMP"                                 </v>
      </c>
      <c r="F6212">
        <f t="shared" si="194"/>
        <v>3</v>
      </c>
      <c r="G6212" s="2">
        <f t="shared" ref="G6212:G6275" si="195">SUBSTITUTE(A6212,"s","")-SUBSTITUTE(A6211,"s","")</f>
        <v>5.000000000002558E-3</v>
      </c>
    </row>
    <row r="6213" spans="1:7" x14ac:dyDescent="0.35">
      <c r="A6213" t="s">
        <v>12019</v>
      </c>
      <c r="B6213" t="s">
        <v>7319</v>
      </c>
      <c r="C6213" t="s">
        <v>7325</v>
      </c>
      <c r="D6213" t="str">
        <f>IF($B6213="B","",IFERROR(VLOOKUP($C6213,Elster!$I$5:$M$148,3,FALSE),$C6213))</f>
        <v xml:space="preserve">   "SPEICHERSOLLTEMP"                                 </v>
      </c>
      <c r="E6213" t="str">
        <f>IF($B6213="A","",IFERROR(VLOOKUP($C6213,Elster!$I$5:$M$148,3,FALSE),$C6213))</f>
        <v/>
      </c>
      <c r="F6213">
        <f t="shared" si="194"/>
        <v>3</v>
      </c>
      <c r="G6213" s="2">
        <f t="shared" si="195"/>
        <v>0</v>
      </c>
    </row>
    <row r="6214" spans="1:7" x14ac:dyDescent="0.35">
      <c r="A6214" t="s">
        <v>12020</v>
      </c>
      <c r="B6214" t="s">
        <v>7317</v>
      </c>
      <c r="C6214" t="s">
        <v>7321</v>
      </c>
      <c r="D6214" t="str">
        <f>IF($B6214="B","",IFERROR(VLOOKUP($C6214,Elster!$I$5:$M$148,3,FALSE),$C6214))</f>
        <v/>
      </c>
      <c r="E6214" t="str">
        <f>IF($B6214="A","",IFERROR(VLOOKUP($C6214,Elster!$I$5:$M$148,3,FALSE),$C6214))</f>
        <v xml:space="preserve">   "FEHLERMELDUNG"                                    </v>
      </c>
      <c r="F6214">
        <f t="shared" si="194"/>
        <v>1</v>
      </c>
      <c r="G6214" s="2">
        <f t="shared" si="195"/>
        <v>4.9999999999990052E-3</v>
      </c>
    </row>
    <row r="6215" spans="1:7" x14ac:dyDescent="0.35">
      <c r="A6215" t="s">
        <v>12020</v>
      </c>
      <c r="B6215" t="s">
        <v>7319</v>
      </c>
      <c r="C6215" t="s">
        <v>7321</v>
      </c>
      <c r="D6215" t="str">
        <f>IF($B6215="B","",IFERROR(VLOOKUP($C6215,Elster!$I$5:$M$148,3,FALSE),$C6215))</f>
        <v xml:space="preserve">   "FEHLERMELDUNG"                                    </v>
      </c>
      <c r="E6215" t="str">
        <f>IF($B6215="A","",IFERROR(VLOOKUP($C6215,Elster!$I$5:$M$148,3,FALSE),$C6215))</f>
        <v/>
      </c>
      <c r="F6215">
        <f t="shared" si="194"/>
        <v>1</v>
      </c>
      <c r="G6215" s="2">
        <f t="shared" si="195"/>
        <v>0</v>
      </c>
    </row>
    <row r="6216" spans="1:7" x14ac:dyDescent="0.35">
      <c r="A6216" t="s">
        <v>12021</v>
      </c>
      <c r="B6216" t="s">
        <v>7317</v>
      </c>
      <c r="C6216" t="s">
        <v>7320</v>
      </c>
      <c r="D6216" t="str">
        <f>IF($B6216="B","",IFERROR(VLOOKUP($C6216,Elster!$I$5:$M$148,3,FALSE),$C6216))</f>
        <v/>
      </c>
      <c r="E6216" t="str">
        <f>IF($B6216="A","",IFERROR(VLOOKUP($C6216,Elster!$I$5:$M$148,3,FALSE),$C6216))</f>
        <v>0x000</v>
      </c>
      <c r="F6216">
        <f t="shared" si="194"/>
        <v>0</v>
      </c>
      <c r="G6216" s="2">
        <f t="shared" si="195"/>
        <v>4.9999999999990052E-3</v>
      </c>
    </row>
    <row r="6217" spans="1:7" x14ac:dyDescent="0.35">
      <c r="A6217" t="s">
        <v>12021</v>
      </c>
      <c r="B6217" t="s">
        <v>7319</v>
      </c>
      <c r="C6217" t="s">
        <v>7320</v>
      </c>
      <c r="D6217" t="str">
        <f>IF($B6217="B","",IFERROR(VLOOKUP($C6217,Elster!$I$5:$M$148,3,FALSE),$C6217))</f>
        <v>0x000</v>
      </c>
      <c r="E6217" t="str">
        <f>IF($B6217="A","",IFERROR(VLOOKUP($C6217,Elster!$I$5:$M$148,3,FALSE),$C6217))</f>
        <v/>
      </c>
      <c r="F6217">
        <f t="shared" si="194"/>
        <v>0</v>
      </c>
      <c r="G6217" s="2">
        <f t="shared" si="195"/>
        <v>0</v>
      </c>
    </row>
    <row r="6218" spans="1:7" x14ac:dyDescent="0.35">
      <c r="A6218" t="s">
        <v>12022</v>
      </c>
      <c r="B6218" t="s">
        <v>7317</v>
      </c>
      <c r="C6218" t="s">
        <v>7366</v>
      </c>
      <c r="D6218" t="str">
        <f>IF($B6218="B","",IFERROR(VLOOKUP($C6218,Elster!$I$5:$M$148,3,FALSE),$C6218))</f>
        <v/>
      </c>
      <c r="E6218" t="str">
        <f>IF($B6218="A","",IFERROR(VLOOKUP($C6218,Elster!$I$5:$M$148,3,FALSE),$C6218))</f>
        <v xml:space="preserve">//   "ERWEITERUNGSTELEGRAMM"                            </v>
      </c>
      <c r="F6218">
        <f t="shared" si="194"/>
        <v>250</v>
      </c>
      <c r="G6218" s="2">
        <f t="shared" si="195"/>
        <v>4.9999999999990052E-3</v>
      </c>
    </row>
    <row r="6219" spans="1:7" x14ac:dyDescent="0.35">
      <c r="A6219" t="s">
        <v>12022</v>
      </c>
      <c r="B6219" t="s">
        <v>7319</v>
      </c>
      <c r="C6219" t="s">
        <v>7366</v>
      </c>
      <c r="D6219" t="str">
        <f>IF($B6219="B","",IFERROR(VLOOKUP($C6219,Elster!$I$5:$M$148,3,FALSE),$C6219))</f>
        <v xml:space="preserve">//   "ERWEITERUNGSTELEGRAMM"                            </v>
      </c>
      <c r="E6219" t="str">
        <f>IF($B6219="A","",IFERROR(VLOOKUP($C6219,Elster!$I$5:$M$148,3,FALSE),$C6219))</f>
        <v/>
      </c>
      <c r="F6219">
        <f t="shared" si="194"/>
        <v>250</v>
      </c>
      <c r="G6219" s="2">
        <f t="shared" si="195"/>
        <v>0</v>
      </c>
    </row>
    <row r="6220" spans="1:7" x14ac:dyDescent="0.35">
      <c r="A6220" t="s">
        <v>12023</v>
      </c>
      <c r="B6220" t="s">
        <v>7319</v>
      </c>
      <c r="C6220" t="s">
        <v>7321</v>
      </c>
      <c r="D6220" t="str">
        <f>IF($B6220="B","",IFERROR(VLOOKUP($C6220,Elster!$I$5:$M$148,3,FALSE),$C6220))</f>
        <v xml:space="preserve">   "FEHLERMELDUNG"                                    </v>
      </c>
      <c r="E6220" t="str">
        <f>IF($B6220="A","",IFERROR(VLOOKUP($C6220,Elster!$I$5:$M$148,3,FALSE),$C6220))</f>
        <v/>
      </c>
      <c r="F6220">
        <f t="shared" si="194"/>
        <v>1</v>
      </c>
      <c r="G6220" s="2">
        <f t="shared" si="195"/>
        <v>5.000000000002558E-3</v>
      </c>
    </row>
    <row r="6221" spans="1:7" x14ac:dyDescent="0.35">
      <c r="A6221" t="s">
        <v>12024</v>
      </c>
      <c r="B6221" t="s">
        <v>7317</v>
      </c>
      <c r="C6221" t="s">
        <v>7321</v>
      </c>
      <c r="D6221" t="str">
        <f>IF($B6221="B","",IFERROR(VLOOKUP($C6221,Elster!$I$5:$M$148,3,FALSE),$C6221))</f>
        <v/>
      </c>
      <c r="E6221" t="str">
        <f>IF($B6221="A","",IFERROR(VLOOKUP($C6221,Elster!$I$5:$M$148,3,FALSE),$C6221))</f>
        <v xml:space="preserve">   "FEHLERMELDUNG"                                    </v>
      </c>
      <c r="F6221">
        <f t="shared" si="194"/>
        <v>1</v>
      </c>
      <c r="G6221" s="2">
        <f t="shared" si="195"/>
        <v>2.5999999998305157E-5</v>
      </c>
    </row>
    <row r="6222" spans="1:7" x14ac:dyDescent="0.35">
      <c r="A6222" t="s">
        <v>12025</v>
      </c>
      <c r="B6222" t="s">
        <v>7317</v>
      </c>
      <c r="C6222" t="s">
        <v>7363</v>
      </c>
      <c r="D6222" t="str">
        <f>IF($B6222="B","",IFERROR(VLOOKUP($C6222,Elster!$I$5:$M$148,3,FALSE),$C6222))</f>
        <v/>
      </c>
      <c r="E6222" t="str">
        <f>IF($B6222="A","",IFERROR(VLOOKUP($C6222,Elster!$I$5:$M$148,3,FALSE),$C6222))</f>
        <v xml:space="preserve">   "FESTSTOFFKESSELTEMP"                              </v>
      </c>
      <c r="F6222">
        <f t="shared" si="194"/>
        <v>28</v>
      </c>
      <c r="G6222" s="2">
        <f t="shared" si="195"/>
        <v>4.99900000000153E-3</v>
      </c>
    </row>
    <row r="6223" spans="1:7" x14ac:dyDescent="0.35">
      <c r="A6223" t="s">
        <v>12026</v>
      </c>
      <c r="B6223" t="s">
        <v>7319</v>
      </c>
      <c r="C6223" t="s">
        <v>7363</v>
      </c>
      <c r="D6223" t="str">
        <f>IF($B6223="B","",IFERROR(VLOOKUP($C6223,Elster!$I$5:$M$148,3,FALSE),$C6223))</f>
        <v xml:space="preserve">   "FESTSTOFFKESSELTEMP"                              </v>
      </c>
      <c r="E6223" t="str">
        <f>IF($B6223="A","",IFERROR(VLOOKUP($C6223,Elster!$I$5:$M$148,3,FALSE),$C6223))</f>
        <v/>
      </c>
      <c r="F6223">
        <f t="shared" si="194"/>
        <v>28</v>
      </c>
      <c r="G6223" s="2">
        <f t="shared" si="195"/>
        <v>1.0000000010279564E-6</v>
      </c>
    </row>
    <row r="6224" spans="1:7" x14ac:dyDescent="0.35">
      <c r="A6224" t="s">
        <v>12027</v>
      </c>
      <c r="B6224" t="s">
        <v>7317</v>
      </c>
      <c r="C6224" t="s">
        <v>7321</v>
      </c>
      <c r="D6224" t="str">
        <f>IF($B6224="B","",IFERROR(VLOOKUP($C6224,Elster!$I$5:$M$148,3,FALSE),$C6224))</f>
        <v/>
      </c>
      <c r="E6224" t="str">
        <f>IF($B6224="A","",IFERROR(VLOOKUP($C6224,Elster!$I$5:$M$148,3,FALSE),$C6224))</f>
        <v xml:space="preserve">   "FEHLERMELDUNG"                                    </v>
      </c>
      <c r="F6224">
        <f t="shared" si="194"/>
        <v>1</v>
      </c>
      <c r="G6224" s="2">
        <f t="shared" si="195"/>
        <v>4.9989999999979773E-3</v>
      </c>
    </row>
    <row r="6225" spans="1:7" x14ac:dyDescent="0.35">
      <c r="A6225" t="s">
        <v>12027</v>
      </c>
      <c r="B6225" t="s">
        <v>7319</v>
      </c>
      <c r="C6225" t="s">
        <v>7321</v>
      </c>
      <c r="D6225" t="str">
        <f>IF($B6225="B","",IFERROR(VLOOKUP($C6225,Elster!$I$5:$M$148,3,FALSE),$C6225))</f>
        <v xml:space="preserve">   "FEHLERMELDUNG"                                    </v>
      </c>
      <c r="E6225" t="str">
        <f>IF($B6225="A","",IFERROR(VLOOKUP($C6225,Elster!$I$5:$M$148,3,FALSE),$C6225))</f>
        <v/>
      </c>
      <c r="F6225">
        <f t="shared" si="194"/>
        <v>1</v>
      </c>
      <c r="G6225" s="2">
        <f t="shared" si="195"/>
        <v>0</v>
      </c>
    </row>
    <row r="6226" spans="1:7" x14ac:dyDescent="0.35">
      <c r="A6226" t="s">
        <v>12028</v>
      </c>
      <c r="B6226" t="s">
        <v>7317</v>
      </c>
      <c r="C6226" t="s">
        <v>7320</v>
      </c>
      <c r="D6226" t="str">
        <f>IF($B6226="B","",IFERROR(VLOOKUP($C6226,Elster!$I$5:$M$148,3,FALSE),$C6226))</f>
        <v/>
      </c>
      <c r="E6226" t="str">
        <f>IF($B6226="A","",IFERROR(VLOOKUP($C6226,Elster!$I$5:$M$148,3,FALSE),$C6226))</f>
        <v>0x000</v>
      </c>
      <c r="F6226">
        <f t="shared" si="194"/>
        <v>0</v>
      </c>
      <c r="G6226" s="2">
        <f t="shared" si="195"/>
        <v>4.9999999999990052E-3</v>
      </c>
    </row>
    <row r="6227" spans="1:7" x14ac:dyDescent="0.35">
      <c r="A6227" t="s">
        <v>12028</v>
      </c>
      <c r="B6227" t="s">
        <v>7319</v>
      </c>
      <c r="C6227" t="s">
        <v>7320</v>
      </c>
      <c r="D6227" t="str">
        <f>IF($B6227="B","",IFERROR(VLOOKUP($C6227,Elster!$I$5:$M$148,3,FALSE),$C6227))</f>
        <v>0x000</v>
      </c>
      <c r="E6227" t="str">
        <f>IF($B6227="A","",IFERROR(VLOOKUP($C6227,Elster!$I$5:$M$148,3,FALSE),$C6227))</f>
        <v/>
      </c>
      <c r="F6227">
        <f t="shared" si="194"/>
        <v>0</v>
      </c>
      <c r="G6227" s="2">
        <f t="shared" si="195"/>
        <v>0</v>
      </c>
    </row>
    <row r="6228" spans="1:7" x14ac:dyDescent="0.35">
      <c r="A6228" t="s">
        <v>12029</v>
      </c>
      <c r="B6228" t="s">
        <v>7317</v>
      </c>
      <c r="C6228" t="s">
        <v>7321</v>
      </c>
      <c r="D6228" t="str">
        <f>IF($B6228="B","",IFERROR(VLOOKUP($C6228,Elster!$I$5:$M$148,3,FALSE),$C6228))</f>
        <v/>
      </c>
      <c r="E6228" t="str">
        <f>IF($B6228="A","",IFERROR(VLOOKUP($C6228,Elster!$I$5:$M$148,3,FALSE),$C6228))</f>
        <v xml:space="preserve">   "FEHLERMELDUNG"                                    </v>
      </c>
      <c r="F6228">
        <f t="shared" si="194"/>
        <v>1</v>
      </c>
      <c r="G6228" s="2">
        <f t="shared" si="195"/>
        <v>5.000000000002558E-3</v>
      </c>
    </row>
    <row r="6229" spans="1:7" x14ac:dyDescent="0.35">
      <c r="A6229" t="s">
        <v>12029</v>
      </c>
      <c r="B6229" t="s">
        <v>7319</v>
      </c>
      <c r="C6229" t="s">
        <v>7321</v>
      </c>
      <c r="D6229" t="str">
        <f>IF($B6229="B","",IFERROR(VLOOKUP($C6229,Elster!$I$5:$M$148,3,FALSE),$C6229))</f>
        <v xml:space="preserve">   "FEHLERMELDUNG"                                    </v>
      </c>
      <c r="E6229" t="str">
        <f>IF($B6229="A","",IFERROR(VLOOKUP($C6229,Elster!$I$5:$M$148,3,FALSE),$C6229))</f>
        <v/>
      </c>
      <c r="F6229">
        <f t="shared" si="194"/>
        <v>1</v>
      </c>
      <c r="G6229" s="2">
        <f t="shared" si="195"/>
        <v>0</v>
      </c>
    </row>
    <row r="6230" spans="1:7" x14ac:dyDescent="0.35">
      <c r="A6230" t="s">
        <v>12030</v>
      </c>
      <c r="B6230" t="s">
        <v>7317</v>
      </c>
      <c r="C6230" t="s">
        <v>7336</v>
      </c>
      <c r="D6230" t="str">
        <f>IF($B6230="B","",IFERROR(VLOOKUP($C6230,Elster!$I$5:$M$148,3,FALSE),$C6230))</f>
        <v/>
      </c>
      <c r="E6230" t="str">
        <f>IF($B6230="A","",IFERROR(VLOOKUP($C6230,Elster!$I$5:$M$148,3,FALSE),$C6230))</f>
        <v xml:space="preserve">   "MAX_TEMP_HZK"                                     </v>
      </c>
      <c r="F6230">
        <f t="shared" si="194"/>
        <v>41</v>
      </c>
      <c r="G6230" s="2">
        <f t="shared" si="195"/>
        <v>4.9999999999990052E-3</v>
      </c>
    </row>
    <row r="6231" spans="1:7" x14ac:dyDescent="0.35">
      <c r="A6231" t="s">
        <v>12030</v>
      </c>
      <c r="B6231" t="s">
        <v>7319</v>
      </c>
      <c r="C6231" t="s">
        <v>7336</v>
      </c>
      <c r="D6231" t="str">
        <f>IF($B6231="B","",IFERROR(VLOOKUP($C6231,Elster!$I$5:$M$148,3,FALSE),$C6231))</f>
        <v xml:space="preserve">   "MAX_TEMP_HZK"                                     </v>
      </c>
      <c r="E6231" t="str">
        <f>IF($B6231="A","",IFERROR(VLOOKUP($C6231,Elster!$I$5:$M$148,3,FALSE),$C6231))</f>
        <v/>
      </c>
      <c r="F6231">
        <f t="shared" si="194"/>
        <v>41</v>
      </c>
      <c r="G6231" s="2">
        <f t="shared" si="195"/>
        <v>0</v>
      </c>
    </row>
    <row r="6232" spans="1:7" x14ac:dyDescent="0.35">
      <c r="A6232" t="s">
        <v>12031</v>
      </c>
      <c r="B6232" t="s">
        <v>7317</v>
      </c>
      <c r="C6232" t="s">
        <v>7325</v>
      </c>
      <c r="D6232" t="str">
        <f>IF($B6232="B","",IFERROR(VLOOKUP($C6232,Elster!$I$5:$M$148,3,FALSE),$C6232))</f>
        <v/>
      </c>
      <c r="E6232" t="str">
        <f>IF($B6232="A","",IFERROR(VLOOKUP($C6232,Elster!$I$5:$M$148,3,FALSE),$C6232))</f>
        <v xml:space="preserve">   "SPEICHERSOLLTEMP"                                 </v>
      </c>
      <c r="F6232">
        <f t="shared" si="194"/>
        <v>3</v>
      </c>
      <c r="G6232" s="2">
        <f t="shared" si="195"/>
        <v>1.23439999999988E-2</v>
      </c>
    </row>
    <row r="6233" spans="1:7" x14ac:dyDescent="0.35">
      <c r="A6233" t="s">
        <v>12032</v>
      </c>
      <c r="B6233" t="s">
        <v>7317</v>
      </c>
      <c r="C6233" t="s">
        <v>7320</v>
      </c>
      <c r="D6233" t="str">
        <f>IF($B6233="B","",IFERROR(VLOOKUP($C6233,Elster!$I$5:$M$148,3,FALSE),$C6233))</f>
        <v/>
      </c>
      <c r="E6233" t="str">
        <f>IF($B6233="A","",IFERROR(VLOOKUP($C6233,Elster!$I$5:$M$148,3,FALSE),$C6233))</f>
        <v>0x000</v>
      </c>
      <c r="F6233">
        <f t="shared" si="194"/>
        <v>0</v>
      </c>
      <c r="G6233" s="2">
        <f t="shared" si="195"/>
        <v>4.9480000000023949E-3</v>
      </c>
    </row>
    <row r="6234" spans="1:7" x14ac:dyDescent="0.35">
      <c r="A6234" t="s">
        <v>12033</v>
      </c>
      <c r="B6234" t="s">
        <v>7317</v>
      </c>
      <c r="C6234" t="s">
        <v>7318</v>
      </c>
      <c r="D6234" t="str">
        <f>IF($B6234="B","",IFERROR(VLOOKUP($C6234,Elster!$I$5:$M$148,3,FALSE),$C6234))</f>
        <v/>
      </c>
      <c r="E6234" t="str">
        <f>IF($B6234="A","",IFERROR(VLOOKUP($C6234,Elster!$I$5:$M$148,3,FALSE),$C6234))</f>
        <v xml:space="preserve">   "SAMMLERISTTEMP"                                   </v>
      </c>
      <c r="F6234">
        <f t="shared" si="194"/>
        <v>13</v>
      </c>
      <c r="G6234" s="2">
        <f t="shared" si="195"/>
        <v>4.9729999999996721E-3</v>
      </c>
    </row>
    <row r="6235" spans="1:7" x14ac:dyDescent="0.35">
      <c r="A6235" t="s">
        <v>12034</v>
      </c>
      <c r="B6235" t="s">
        <v>7317</v>
      </c>
      <c r="C6235" t="s">
        <v>7329</v>
      </c>
      <c r="D6235" t="str">
        <f>IF($B6235="B","",IFERROR(VLOOKUP($C6235,Elster!$I$5:$M$148,3,FALSE),$C6235))</f>
        <v/>
      </c>
      <c r="E6235" t="str">
        <f>IF($B6235="A","",IFERROR(VLOOKUP($C6235,Elster!$I$5:$M$148,3,FALSE),$C6235))</f>
        <v xml:space="preserve">   "KESSELSOLLTEMP"                                   </v>
      </c>
      <c r="F6235">
        <f t="shared" si="194"/>
        <v>2</v>
      </c>
      <c r="G6235" s="2">
        <f t="shared" si="195"/>
        <v>4.9739999999971474E-3</v>
      </c>
    </row>
    <row r="6236" spans="1:7" x14ac:dyDescent="0.35">
      <c r="A6236" t="s">
        <v>12035</v>
      </c>
      <c r="B6236" t="s">
        <v>7317</v>
      </c>
      <c r="C6236" t="s">
        <v>7320</v>
      </c>
      <c r="D6236" t="str">
        <f>IF($B6236="B","",IFERROR(VLOOKUP($C6236,Elster!$I$5:$M$148,3,FALSE),$C6236))</f>
        <v/>
      </c>
      <c r="E6236" t="str">
        <f>IF($B6236="A","",IFERROR(VLOOKUP($C6236,Elster!$I$5:$M$148,3,FALSE),$C6236))</f>
        <v>0x000</v>
      </c>
      <c r="F6236">
        <f t="shared" si="194"/>
        <v>0</v>
      </c>
      <c r="G6236" s="2">
        <f t="shared" si="195"/>
        <v>4.9740000000007001E-3</v>
      </c>
    </row>
    <row r="6237" spans="1:7" x14ac:dyDescent="0.35">
      <c r="A6237" t="s">
        <v>12036</v>
      </c>
      <c r="B6237" t="s">
        <v>7317</v>
      </c>
      <c r="C6237" t="s">
        <v>7366</v>
      </c>
      <c r="D6237" t="str">
        <f>IF($B6237="B","",IFERROR(VLOOKUP($C6237,Elster!$I$5:$M$148,3,FALSE),$C6237))</f>
        <v/>
      </c>
      <c r="E6237" t="str">
        <f>IF($B6237="A","",IFERROR(VLOOKUP($C6237,Elster!$I$5:$M$148,3,FALSE),$C6237))</f>
        <v xml:space="preserve">//   "ERWEITERUNGSTELEGRAMM"                            </v>
      </c>
      <c r="F6237">
        <f t="shared" si="194"/>
        <v>250</v>
      </c>
      <c r="G6237" s="2">
        <f t="shared" si="195"/>
        <v>4.9480000000023949E-3</v>
      </c>
    </row>
    <row r="6238" spans="1:7" x14ac:dyDescent="0.35">
      <c r="A6238" t="s">
        <v>12037</v>
      </c>
      <c r="B6238" t="s">
        <v>7317</v>
      </c>
      <c r="C6238" t="s">
        <v>7321</v>
      </c>
      <c r="D6238" t="str">
        <f>IF($B6238="B","",IFERROR(VLOOKUP($C6238,Elster!$I$5:$M$148,3,FALSE),$C6238))</f>
        <v/>
      </c>
      <c r="E6238" t="str">
        <f>IF($B6238="A","",IFERROR(VLOOKUP($C6238,Elster!$I$5:$M$148,3,FALSE),$C6238))</f>
        <v xml:space="preserve">   "FEHLERMELDUNG"                                    </v>
      </c>
      <c r="F6238">
        <f t="shared" si="194"/>
        <v>1</v>
      </c>
      <c r="G6238" s="2">
        <f t="shared" si="195"/>
        <v>4.9739999999971474E-3</v>
      </c>
    </row>
    <row r="6239" spans="1:7" x14ac:dyDescent="0.35">
      <c r="A6239" t="s">
        <v>12038</v>
      </c>
      <c r="B6239" t="s">
        <v>7317</v>
      </c>
      <c r="C6239" t="s">
        <v>7363</v>
      </c>
      <c r="D6239" t="str">
        <f>IF($B6239="B","",IFERROR(VLOOKUP($C6239,Elster!$I$5:$M$148,3,FALSE),$C6239))</f>
        <v/>
      </c>
      <c r="E6239" t="str">
        <f>IF($B6239="A","",IFERROR(VLOOKUP($C6239,Elster!$I$5:$M$148,3,FALSE),$C6239))</f>
        <v xml:space="preserve">   "FESTSTOFFKESSELTEMP"                              </v>
      </c>
      <c r="F6239">
        <f t="shared" si="194"/>
        <v>28</v>
      </c>
      <c r="G6239" s="2">
        <f t="shared" si="195"/>
        <v>4.9740000000007001E-3</v>
      </c>
    </row>
    <row r="6240" spans="1:7" x14ac:dyDescent="0.35">
      <c r="A6240" t="s">
        <v>12039</v>
      </c>
      <c r="B6240" t="s">
        <v>7317</v>
      </c>
      <c r="C6240" t="s">
        <v>7321</v>
      </c>
      <c r="D6240" t="str">
        <f>IF($B6240="B","",IFERROR(VLOOKUP($C6240,Elster!$I$5:$M$148,3,FALSE),$C6240))</f>
        <v/>
      </c>
      <c r="E6240" t="str">
        <f>IF($B6240="A","",IFERROR(VLOOKUP($C6240,Elster!$I$5:$M$148,3,FALSE),$C6240))</f>
        <v xml:space="preserve">   "FEHLERMELDUNG"                                    </v>
      </c>
      <c r="F6240">
        <f t="shared" si="194"/>
        <v>1</v>
      </c>
      <c r="G6240" s="2">
        <f t="shared" si="195"/>
        <v>4.9740000000007001E-3</v>
      </c>
    </row>
    <row r="6241" spans="1:7" x14ac:dyDescent="0.35">
      <c r="A6241" t="s">
        <v>12040</v>
      </c>
      <c r="B6241" t="s">
        <v>7317</v>
      </c>
      <c r="C6241" t="s">
        <v>7320</v>
      </c>
      <c r="D6241" t="str">
        <f>IF($B6241="B","",IFERROR(VLOOKUP($C6241,Elster!$I$5:$M$148,3,FALSE),$C6241))</f>
        <v/>
      </c>
      <c r="E6241" t="str">
        <f>IF($B6241="A","",IFERROR(VLOOKUP($C6241,Elster!$I$5:$M$148,3,FALSE),$C6241))</f>
        <v>0x000</v>
      </c>
      <c r="F6241">
        <f t="shared" si="194"/>
        <v>0</v>
      </c>
      <c r="G6241" s="2">
        <f t="shared" si="195"/>
        <v>4.947000000001367E-3</v>
      </c>
    </row>
    <row r="6242" spans="1:7" x14ac:dyDescent="0.35">
      <c r="A6242" t="s">
        <v>12041</v>
      </c>
      <c r="B6242" t="s">
        <v>7317</v>
      </c>
      <c r="C6242" t="s">
        <v>7321</v>
      </c>
      <c r="D6242" t="str">
        <f>IF($B6242="B","",IFERROR(VLOOKUP($C6242,Elster!$I$5:$M$148,3,FALSE),$C6242))</f>
        <v/>
      </c>
      <c r="E6242" t="str">
        <f>IF($B6242="A","",IFERROR(VLOOKUP($C6242,Elster!$I$5:$M$148,3,FALSE),$C6242))</f>
        <v xml:space="preserve">   "FEHLERMELDUNG"                                    </v>
      </c>
      <c r="F6242">
        <f t="shared" si="194"/>
        <v>1</v>
      </c>
      <c r="G6242" s="2">
        <f t="shared" si="195"/>
        <v>4.9739999999971474E-3</v>
      </c>
    </row>
    <row r="6243" spans="1:7" x14ac:dyDescent="0.35">
      <c r="A6243" t="s">
        <v>12042</v>
      </c>
      <c r="B6243" t="s">
        <v>7317</v>
      </c>
      <c r="C6243" t="s">
        <v>7338</v>
      </c>
      <c r="D6243" t="str">
        <f>IF($B6243="B","",IFERROR(VLOOKUP($C6243,Elster!$I$5:$M$148,3,FALSE),$C6243))</f>
        <v/>
      </c>
      <c r="E6243" t="str">
        <f>IF($B6243="A","",IFERROR(VLOOKUP($C6243,Elster!$I$5:$M$148,3,FALSE),$C6243))</f>
        <v xml:space="preserve">   "KP"                                               </v>
      </c>
      <c r="F6243">
        <f t="shared" si="194"/>
        <v>42</v>
      </c>
      <c r="G6243" s="2">
        <f t="shared" si="195"/>
        <v>4.9740000000007001E-3</v>
      </c>
    </row>
    <row r="6244" spans="1:7" x14ac:dyDescent="0.35">
      <c r="A6244" t="s">
        <v>12043</v>
      </c>
      <c r="B6244" t="s">
        <v>7317</v>
      </c>
      <c r="C6244" t="s">
        <v>7318</v>
      </c>
      <c r="D6244" t="str">
        <f>IF($B6244="B","",IFERROR(VLOOKUP($C6244,Elster!$I$5:$M$148,3,FALSE),$C6244))</f>
        <v/>
      </c>
      <c r="E6244" t="str">
        <f>IF($B6244="A","",IFERROR(VLOOKUP($C6244,Elster!$I$5:$M$148,3,FALSE),$C6244))</f>
        <v xml:space="preserve">   "SAMMLERISTTEMP"                                   </v>
      </c>
      <c r="F6244">
        <f t="shared" si="194"/>
        <v>13</v>
      </c>
      <c r="G6244" s="2">
        <f t="shared" si="195"/>
        <v>5.9640000000023008E-3</v>
      </c>
    </row>
    <row r="6245" spans="1:7" x14ac:dyDescent="0.35">
      <c r="A6245" t="s">
        <v>12043</v>
      </c>
      <c r="B6245" t="s">
        <v>7319</v>
      </c>
      <c r="C6245" t="s">
        <v>7318</v>
      </c>
      <c r="D6245" t="str">
        <f>IF($B6245="B","",IFERROR(VLOOKUP($C6245,Elster!$I$5:$M$148,3,FALSE),$C6245))</f>
        <v xml:space="preserve">   "SAMMLERISTTEMP"                                   </v>
      </c>
      <c r="E6245" t="str">
        <f>IF($B6245="A","",IFERROR(VLOOKUP($C6245,Elster!$I$5:$M$148,3,FALSE),$C6245))</f>
        <v/>
      </c>
      <c r="F6245">
        <f t="shared" si="194"/>
        <v>13</v>
      </c>
      <c r="G6245" s="2">
        <f t="shared" si="195"/>
        <v>0</v>
      </c>
    </row>
    <row r="6246" spans="1:7" x14ac:dyDescent="0.35">
      <c r="A6246" t="s">
        <v>12044</v>
      </c>
      <c r="B6246" t="s">
        <v>7317</v>
      </c>
      <c r="C6246" t="s">
        <v>7320</v>
      </c>
      <c r="D6246" t="str">
        <f>IF($B6246="B","",IFERROR(VLOOKUP($C6246,Elster!$I$5:$M$148,3,FALSE),$C6246))</f>
        <v/>
      </c>
      <c r="E6246" t="str">
        <f>IF($B6246="A","",IFERROR(VLOOKUP($C6246,Elster!$I$5:$M$148,3,FALSE),$C6246))</f>
        <v>0x000</v>
      </c>
      <c r="F6246">
        <f t="shared" si="194"/>
        <v>0</v>
      </c>
      <c r="G6246" s="2">
        <f t="shared" si="195"/>
        <v>4.9999999999990052E-3</v>
      </c>
    </row>
    <row r="6247" spans="1:7" x14ac:dyDescent="0.35">
      <c r="A6247" t="s">
        <v>12044</v>
      </c>
      <c r="B6247" t="s">
        <v>7319</v>
      </c>
      <c r="C6247" t="s">
        <v>7320</v>
      </c>
      <c r="D6247" t="str">
        <f>IF($B6247="B","",IFERROR(VLOOKUP($C6247,Elster!$I$5:$M$148,3,FALSE),$C6247))</f>
        <v>0x000</v>
      </c>
      <c r="E6247" t="str">
        <f>IF($B6247="A","",IFERROR(VLOOKUP($C6247,Elster!$I$5:$M$148,3,FALSE),$C6247))</f>
        <v/>
      </c>
      <c r="F6247">
        <f t="shared" si="194"/>
        <v>0</v>
      </c>
      <c r="G6247" s="2">
        <f t="shared" si="195"/>
        <v>0</v>
      </c>
    </row>
    <row r="6248" spans="1:7" x14ac:dyDescent="0.35">
      <c r="A6248" t="s">
        <v>12045</v>
      </c>
      <c r="B6248" t="s">
        <v>7317</v>
      </c>
      <c r="C6248" t="s">
        <v>7325</v>
      </c>
      <c r="D6248" t="str">
        <f>IF($B6248="B","",IFERROR(VLOOKUP($C6248,Elster!$I$5:$M$148,3,FALSE),$C6248))</f>
        <v/>
      </c>
      <c r="E6248" t="str">
        <f>IF($B6248="A","",IFERROR(VLOOKUP($C6248,Elster!$I$5:$M$148,3,FALSE),$C6248))</f>
        <v xml:space="preserve">   "SPEICHERSOLLTEMP"                                 </v>
      </c>
      <c r="F6248">
        <f t="shared" si="194"/>
        <v>3</v>
      </c>
      <c r="G6248" s="2">
        <f t="shared" si="195"/>
        <v>4.9989999999979773E-3</v>
      </c>
    </row>
    <row r="6249" spans="1:7" x14ac:dyDescent="0.35">
      <c r="A6249" t="s">
        <v>12045</v>
      </c>
      <c r="B6249" t="s">
        <v>7319</v>
      </c>
      <c r="C6249" t="s">
        <v>7325</v>
      </c>
      <c r="D6249" t="str">
        <f>IF($B6249="B","",IFERROR(VLOOKUP($C6249,Elster!$I$5:$M$148,3,FALSE),$C6249))</f>
        <v xml:space="preserve">   "SPEICHERSOLLTEMP"                                 </v>
      </c>
      <c r="E6249" t="str">
        <f>IF($B6249="A","",IFERROR(VLOOKUP($C6249,Elster!$I$5:$M$148,3,FALSE),$C6249))</f>
        <v/>
      </c>
      <c r="F6249">
        <f t="shared" si="194"/>
        <v>3</v>
      </c>
      <c r="G6249" s="2">
        <f t="shared" si="195"/>
        <v>0</v>
      </c>
    </row>
    <row r="6250" spans="1:7" x14ac:dyDescent="0.35">
      <c r="A6250" t="s">
        <v>12046</v>
      </c>
      <c r="B6250" t="s">
        <v>7317</v>
      </c>
      <c r="C6250" t="s">
        <v>7321</v>
      </c>
      <c r="D6250" t="str">
        <f>IF($B6250="B","",IFERROR(VLOOKUP($C6250,Elster!$I$5:$M$148,3,FALSE),$C6250))</f>
        <v/>
      </c>
      <c r="E6250" t="str">
        <f>IF($B6250="A","",IFERROR(VLOOKUP($C6250,Elster!$I$5:$M$148,3,FALSE),$C6250))</f>
        <v xml:space="preserve">   "FEHLERMELDUNG"                                    </v>
      </c>
      <c r="F6250">
        <f t="shared" si="194"/>
        <v>1</v>
      </c>
      <c r="G6250" s="2">
        <f t="shared" si="195"/>
        <v>5.000000000002558E-3</v>
      </c>
    </row>
    <row r="6251" spans="1:7" x14ac:dyDescent="0.35">
      <c r="A6251" t="s">
        <v>12046</v>
      </c>
      <c r="B6251" t="s">
        <v>7319</v>
      </c>
      <c r="C6251" t="s">
        <v>7321</v>
      </c>
      <c r="D6251" t="str">
        <f>IF($B6251="B","",IFERROR(VLOOKUP($C6251,Elster!$I$5:$M$148,3,FALSE),$C6251))</f>
        <v xml:space="preserve">   "FEHLERMELDUNG"                                    </v>
      </c>
      <c r="E6251" t="str">
        <f>IF($B6251="A","",IFERROR(VLOOKUP($C6251,Elster!$I$5:$M$148,3,FALSE),$C6251))</f>
        <v/>
      </c>
      <c r="F6251">
        <f t="shared" si="194"/>
        <v>1</v>
      </c>
      <c r="G6251" s="2">
        <f t="shared" si="195"/>
        <v>0</v>
      </c>
    </row>
    <row r="6252" spans="1:7" x14ac:dyDescent="0.35">
      <c r="A6252" t="s">
        <v>12047</v>
      </c>
      <c r="B6252" t="s">
        <v>7317</v>
      </c>
      <c r="C6252" t="s">
        <v>7320</v>
      </c>
      <c r="D6252" t="str">
        <f>IF($B6252="B","",IFERROR(VLOOKUP($C6252,Elster!$I$5:$M$148,3,FALSE),$C6252))</f>
        <v/>
      </c>
      <c r="E6252" t="str">
        <f>IF($B6252="A","",IFERROR(VLOOKUP($C6252,Elster!$I$5:$M$148,3,FALSE),$C6252))</f>
        <v>0x000</v>
      </c>
      <c r="F6252">
        <f t="shared" si="194"/>
        <v>0</v>
      </c>
      <c r="G6252" s="2">
        <f t="shared" si="195"/>
        <v>4.9999999999990052E-3</v>
      </c>
    </row>
    <row r="6253" spans="1:7" x14ac:dyDescent="0.35">
      <c r="A6253" t="s">
        <v>12047</v>
      </c>
      <c r="B6253" t="s">
        <v>7319</v>
      </c>
      <c r="C6253" t="s">
        <v>7320</v>
      </c>
      <c r="D6253" t="str">
        <f>IF($B6253="B","",IFERROR(VLOOKUP($C6253,Elster!$I$5:$M$148,3,FALSE),$C6253))</f>
        <v>0x000</v>
      </c>
      <c r="E6253" t="str">
        <f>IF($B6253="A","",IFERROR(VLOOKUP($C6253,Elster!$I$5:$M$148,3,FALSE),$C6253))</f>
        <v/>
      </c>
      <c r="F6253">
        <f t="shared" si="194"/>
        <v>0</v>
      </c>
      <c r="G6253" s="2">
        <f t="shared" si="195"/>
        <v>0</v>
      </c>
    </row>
    <row r="6254" spans="1:7" x14ac:dyDescent="0.35">
      <c r="A6254" t="s">
        <v>12048</v>
      </c>
      <c r="B6254" t="s">
        <v>7319</v>
      </c>
      <c r="C6254" t="s">
        <v>7366</v>
      </c>
      <c r="D6254" t="str">
        <f>IF($B6254="B","",IFERROR(VLOOKUP($C6254,Elster!$I$5:$M$148,3,FALSE),$C6254))</f>
        <v xml:space="preserve">//   "ERWEITERUNGSTELEGRAMM"                            </v>
      </c>
      <c r="E6254" t="str">
        <f>IF($B6254="A","",IFERROR(VLOOKUP($C6254,Elster!$I$5:$M$148,3,FALSE),$C6254))</f>
        <v/>
      </c>
      <c r="F6254">
        <f t="shared" si="194"/>
        <v>250</v>
      </c>
      <c r="G6254" s="2">
        <f t="shared" si="195"/>
        <v>4.9999999999990052E-3</v>
      </c>
    </row>
    <row r="6255" spans="1:7" x14ac:dyDescent="0.35">
      <c r="A6255" t="s">
        <v>12049</v>
      </c>
      <c r="B6255" t="s">
        <v>7317</v>
      </c>
      <c r="C6255" t="s">
        <v>7366</v>
      </c>
      <c r="D6255" t="str">
        <f>IF($B6255="B","",IFERROR(VLOOKUP($C6255,Elster!$I$5:$M$148,3,FALSE),$C6255))</f>
        <v/>
      </c>
      <c r="E6255" t="str">
        <f>IF($B6255="A","",IFERROR(VLOOKUP($C6255,Elster!$I$5:$M$148,3,FALSE),$C6255))</f>
        <v xml:space="preserve">//   "ERWEITERUNGSTELEGRAMM"                            </v>
      </c>
      <c r="F6255">
        <f t="shared" si="194"/>
        <v>250</v>
      </c>
      <c r="G6255" s="2">
        <f t="shared" si="195"/>
        <v>2.600000000185787E-5</v>
      </c>
    </row>
    <row r="6256" spans="1:7" x14ac:dyDescent="0.35">
      <c r="A6256" t="s">
        <v>12050</v>
      </c>
      <c r="B6256" t="s">
        <v>7317</v>
      </c>
      <c r="C6256" t="s">
        <v>7321</v>
      </c>
      <c r="D6256" t="str">
        <f>IF($B6256="B","",IFERROR(VLOOKUP($C6256,Elster!$I$5:$M$148,3,FALSE),$C6256))</f>
        <v/>
      </c>
      <c r="E6256" t="str">
        <f>IF($B6256="A","",IFERROR(VLOOKUP($C6256,Elster!$I$5:$M$148,3,FALSE),$C6256))</f>
        <v xml:space="preserve">   "FEHLERMELDUNG"                                    </v>
      </c>
      <c r="F6256">
        <f t="shared" si="194"/>
        <v>1</v>
      </c>
      <c r="G6256" s="2">
        <f t="shared" si="195"/>
        <v>4.9999999999990052E-3</v>
      </c>
    </row>
    <row r="6257" spans="1:7" x14ac:dyDescent="0.35">
      <c r="A6257" t="s">
        <v>12050</v>
      </c>
      <c r="B6257" t="s">
        <v>7319</v>
      </c>
      <c r="C6257" t="s">
        <v>7321</v>
      </c>
      <c r="D6257" t="str">
        <f>IF($B6257="B","",IFERROR(VLOOKUP($C6257,Elster!$I$5:$M$148,3,FALSE),$C6257))</f>
        <v xml:space="preserve">   "FEHLERMELDUNG"                                    </v>
      </c>
      <c r="E6257" t="str">
        <f>IF($B6257="A","",IFERROR(VLOOKUP($C6257,Elster!$I$5:$M$148,3,FALSE),$C6257))</f>
        <v/>
      </c>
      <c r="F6257">
        <f t="shared" si="194"/>
        <v>1</v>
      </c>
      <c r="G6257" s="2">
        <f t="shared" si="195"/>
        <v>0</v>
      </c>
    </row>
    <row r="6258" spans="1:7" x14ac:dyDescent="0.35">
      <c r="A6258" t="s">
        <v>12051</v>
      </c>
      <c r="B6258" t="s">
        <v>7317</v>
      </c>
      <c r="C6258" t="s">
        <v>7998</v>
      </c>
      <c r="D6258" t="str">
        <f>IF($B6258="B","",IFERROR(VLOOKUP($C6258,Elster!$I$5:$M$148,3,FALSE),$C6258))</f>
        <v/>
      </c>
      <c r="E6258" t="str">
        <f>IF($B6258="A","",IFERROR(VLOOKUP($C6258,Elster!$I$5:$M$148,3,FALSE),$C6258))</f>
        <v>0x01D</v>
      </c>
      <c r="F6258">
        <f t="shared" si="194"/>
        <v>29</v>
      </c>
      <c r="G6258" s="2">
        <f t="shared" si="195"/>
        <v>4.9999999999990052E-3</v>
      </c>
    </row>
    <row r="6259" spans="1:7" x14ac:dyDescent="0.35">
      <c r="A6259" t="s">
        <v>12051</v>
      </c>
      <c r="B6259" t="s">
        <v>7319</v>
      </c>
      <c r="C6259" t="s">
        <v>7998</v>
      </c>
      <c r="D6259" t="str">
        <f>IF($B6259="B","",IFERROR(VLOOKUP($C6259,Elster!$I$5:$M$148,3,FALSE),$C6259))</f>
        <v>0x01D</v>
      </c>
      <c r="E6259" t="str">
        <f>IF($B6259="A","",IFERROR(VLOOKUP($C6259,Elster!$I$5:$M$148,3,FALSE),$C6259))</f>
        <v/>
      </c>
      <c r="F6259">
        <f t="shared" si="194"/>
        <v>29</v>
      </c>
      <c r="G6259" s="2">
        <f t="shared" si="195"/>
        <v>0</v>
      </c>
    </row>
    <row r="6260" spans="1:7" x14ac:dyDescent="0.35">
      <c r="A6260" t="s">
        <v>12052</v>
      </c>
      <c r="B6260" t="s">
        <v>7317</v>
      </c>
      <c r="C6260" t="s">
        <v>7318</v>
      </c>
      <c r="D6260" t="str">
        <f>IF($B6260="B","",IFERROR(VLOOKUP($C6260,Elster!$I$5:$M$148,3,FALSE),$C6260))</f>
        <v/>
      </c>
      <c r="E6260" t="str">
        <f>IF($B6260="A","",IFERROR(VLOOKUP($C6260,Elster!$I$5:$M$148,3,FALSE),$C6260))</f>
        <v xml:space="preserve">   "SAMMLERISTTEMP"                                   </v>
      </c>
      <c r="F6260">
        <f t="shared" si="194"/>
        <v>13</v>
      </c>
      <c r="G6260" s="2">
        <f t="shared" si="195"/>
        <v>5.000000000002558E-3</v>
      </c>
    </row>
    <row r="6261" spans="1:7" x14ac:dyDescent="0.35">
      <c r="A6261" t="s">
        <v>12052</v>
      </c>
      <c r="B6261" t="s">
        <v>7319</v>
      </c>
      <c r="C6261" t="s">
        <v>7318</v>
      </c>
      <c r="D6261" t="str">
        <f>IF($B6261="B","",IFERROR(VLOOKUP($C6261,Elster!$I$5:$M$148,3,FALSE),$C6261))</f>
        <v xml:space="preserve">   "SAMMLERISTTEMP"                                   </v>
      </c>
      <c r="E6261" t="str">
        <f>IF($B6261="A","",IFERROR(VLOOKUP($C6261,Elster!$I$5:$M$148,3,FALSE),$C6261))</f>
        <v/>
      </c>
      <c r="F6261">
        <f t="shared" si="194"/>
        <v>13</v>
      </c>
      <c r="G6261" s="2">
        <f t="shared" si="195"/>
        <v>0</v>
      </c>
    </row>
    <row r="6262" spans="1:7" x14ac:dyDescent="0.35">
      <c r="A6262" t="s">
        <v>12053</v>
      </c>
      <c r="B6262" t="s">
        <v>7317</v>
      </c>
      <c r="C6262" t="s">
        <v>7320</v>
      </c>
      <c r="D6262" t="str">
        <f>IF($B6262="B","",IFERROR(VLOOKUP($C6262,Elster!$I$5:$M$148,3,FALSE),$C6262))</f>
        <v/>
      </c>
      <c r="E6262" t="str">
        <f>IF($B6262="A","",IFERROR(VLOOKUP($C6262,Elster!$I$5:$M$148,3,FALSE),$C6262))</f>
        <v>0x000</v>
      </c>
      <c r="F6262">
        <f t="shared" si="194"/>
        <v>0</v>
      </c>
      <c r="G6262" s="2">
        <f t="shared" si="195"/>
        <v>4.9999999999990052E-3</v>
      </c>
    </row>
    <row r="6263" spans="1:7" x14ac:dyDescent="0.35">
      <c r="A6263" t="s">
        <v>12053</v>
      </c>
      <c r="B6263" t="s">
        <v>7319</v>
      </c>
      <c r="C6263" t="s">
        <v>7320</v>
      </c>
      <c r="D6263" t="str">
        <f>IF($B6263="B","",IFERROR(VLOOKUP($C6263,Elster!$I$5:$M$148,3,FALSE),$C6263))</f>
        <v>0x000</v>
      </c>
      <c r="E6263" t="str">
        <f>IF($B6263="A","",IFERROR(VLOOKUP($C6263,Elster!$I$5:$M$148,3,FALSE),$C6263))</f>
        <v/>
      </c>
      <c r="F6263">
        <f t="shared" si="194"/>
        <v>0</v>
      </c>
      <c r="G6263" s="2">
        <f t="shared" si="195"/>
        <v>0</v>
      </c>
    </row>
    <row r="6264" spans="1:7" x14ac:dyDescent="0.35">
      <c r="A6264" t="s">
        <v>12054</v>
      </c>
      <c r="B6264" t="s">
        <v>7317</v>
      </c>
      <c r="C6264" t="s">
        <v>7321</v>
      </c>
      <c r="D6264" t="str">
        <f>IF($B6264="B","",IFERROR(VLOOKUP($C6264,Elster!$I$5:$M$148,3,FALSE),$C6264))</f>
        <v/>
      </c>
      <c r="E6264" t="str">
        <f>IF($B6264="A","",IFERROR(VLOOKUP($C6264,Elster!$I$5:$M$148,3,FALSE),$C6264))</f>
        <v xml:space="preserve">   "FEHLERMELDUNG"                                    </v>
      </c>
      <c r="F6264">
        <f t="shared" si="194"/>
        <v>1</v>
      </c>
      <c r="G6264" s="2">
        <f t="shared" si="195"/>
        <v>4.9999999999990052E-3</v>
      </c>
    </row>
    <row r="6265" spans="1:7" x14ac:dyDescent="0.35">
      <c r="A6265" t="s">
        <v>12054</v>
      </c>
      <c r="B6265" t="s">
        <v>7319</v>
      </c>
      <c r="C6265" t="s">
        <v>7321</v>
      </c>
      <c r="D6265" t="str">
        <f>IF($B6265="B","",IFERROR(VLOOKUP($C6265,Elster!$I$5:$M$148,3,FALSE),$C6265))</f>
        <v xml:space="preserve">   "FEHLERMELDUNG"                                    </v>
      </c>
      <c r="E6265" t="str">
        <f>IF($B6265="A","",IFERROR(VLOOKUP($C6265,Elster!$I$5:$M$148,3,FALSE),$C6265))</f>
        <v/>
      </c>
      <c r="F6265">
        <f t="shared" si="194"/>
        <v>1</v>
      </c>
      <c r="G6265" s="2">
        <f t="shared" si="195"/>
        <v>0</v>
      </c>
    </row>
    <row r="6266" spans="1:7" x14ac:dyDescent="0.35">
      <c r="A6266" t="s">
        <v>12055</v>
      </c>
      <c r="B6266" t="s">
        <v>7317</v>
      </c>
      <c r="C6266" t="s">
        <v>8003</v>
      </c>
      <c r="D6266" t="str">
        <f>IF($B6266="B","",IFERROR(VLOOKUP($C6266,Elster!$I$5:$M$148,3,FALSE),$C6266))</f>
        <v/>
      </c>
      <c r="E6266" t="str">
        <f>IF($B6266="A","",IFERROR(VLOOKUP($C6266,Elster!$I$5:$M$148,3,FALSE),$C6266))</f>
        <v xml:space="preserve">   "KOLLEKTORTEMP_2"                                  </v>
      </c>
      <c r="F6266">
        <f t="shared" si="194"/>
        <v>54</v>
      </c>
      <c r="G6266" s="2">
        <f t="shared" si="195"/>
        <v>4.9999999999990052E-3</v>
      </c>
    </row>
    <row r="6267" spans="1:7" x14ac:dyDescent="0.35">
      <c r="A6267" t="s">
        <v>12055</v>
      </c>
      <c r="B6267" t="s">
        <v>7319</v>
      </c>
      <c r="C6267" t="s">
        <v>8003</v>
      </c>
      <c r="D6267" t="str">
        <f>IF($B6267="B","",IFERROR(VLOOKUP($C6267,Elster!$I$5:$M$148,3,FALSE),$C6267))</f>
        <v xml:space="preserve">   "KOLLEKTORTEMP_2"                                  </v>
      </c>
      <c r="E6267" t="str">
        <f>IF($B6267="A","",IFERROR(VLOOKUP($C6267,Elster!$I$5:$M$148,3,FALSE),$C6267))</f>
        <v/>
      </c>
      <c r="F6267">
        <f t="shared" si="194"/>
        <v>54</v>
      </c>
      <c r="G6267" s="2">
        <f t="shared" si="195"/>
        <v>0</v>
      </c>
    </row>
    <row r="6268" spans="1:7" x14ac:dyDescent="0.35">
      <c r="A6268" t="s">
        <v>12056</v>
      </c>
      <c r="B6268" t="s">
        <v>7317</v>
      </c>
      <c r="C6268" t="s">
        <v>7325</v>
      </c>
      <c r="D6268" t="str">
        <f>IF($B6268="B","",IFERROR(VLOOKUP($C6268,Elster!$I$5:$M$148,3,FALSE),$C6268))</f>
        <v/>
      </c>
      <c r="E6268" t="str">
        <f>IF($B6268="A","",IFERROR(VLOOKUP($C6268,Elster!$I$5:$M$148,3,FALSE),$C6268))</f>
        <v xml:space="preserve">   "SPEICHERSOLLTEMP"                                 </v>
      </c>
      <c r="F6268">
        <f t="shared" si="194"/>
        <v>3</v>
      </c>
      <c r="G6268" s="2">
        <f t="shared" si="195"/>
        <v>1.2760000000000105E-2</v>
      </c>
    </row>
    <row r="6269" spans="1:7" x14ac:dyDescent="0.35">
      <c r="A6269" t="s">
        <v>12057</v>
      </c>
      <c r="B6269" t="s">
        <v>7317</v>
      </c>
      <c r="C6269" t="s">
        <v>7320</v>
      </c>
      <c r="D6269" t="str">
        <f>IF($B6269="B","",IFERROR(VLOOKUP($C6269,Elster!$I$5:$M$148,3,FALSE),$C6269))</f>
        <v/>
      </c>
      <c r="E6269" t="str">
        <f>IF($B6269="A","",IFERROR(VLOOKUP($C6269,Elster!$I$5:$M$148,3,FALSE),$C6269))</f>
        <v>0x000</v>
      </c>
      <c r="F6269">
        <f t="shared" si="194"/>
        <v>0</v>
      </c>
      <c r="G6269" s="2">
        <f t="shared" si="195"/>
        <v>4.9740000000007001E-3</v>
      </c>
    </row>
    <row r="6270" spans="1:7" x14ac:dyDescent="0.35">
      <c r="A6270" t="s">
        <v>12058</v>
      </c>
      <c r="B6270" t="s">
        <v>7317</v>
      </c>
      <c r="C6270" t="s">
        <v>7318</v>
      </c>
      <c r="D6270" t="str">
        <f>IF($B6270="B","",IFERROR(VLOOKUP($C6270,Elster!$I$5:$M$148,3,FALSE),$C6270))</f>
        <v/>
      </c>
      <c r="E6270" t="str">
        <f>IF($B6270="A","",IFERROR(VLOOKUP($C6270,Elster!$I$5:$M$148,3,FALSE),$C6270))</f>
        <v xml:space="preserve">   "SAMMLERISTTEMP"                                   </v>
      </c>
      <c r="F6270">
        <f t="shared" si="194"/>
        <v>13</v>
      </c>
      <c r="G6270" s="2">
        <f t="shared" si="195"/>
        <v>4.9740000000007001E-3</v>
      </c>
    </row>
    <row r="6271" spans="1:7" x14ac:dyDescent="0.35">
      <c r="A6271" t="s">
        <v>12059</v>
      </c>
      <c r="B6271" t="s">
        <v>7317</v>
      </c>
      <c r="C6271" t="s">
        <v>7329</v>
      </c>
      <c r="D6271" t="str">
        <f>IF($B6271="B","",IFERROR(VLOOKUP($C6271,Elster!$I$5:$M$148,3,FALSE),$C6271))</f>
        <v/>
      </c>
      <c r="E6271" t="str">
        <f>IF($B6271="A","",IFERROR(VLOOKUP($C6271,Elster!$I$5:$M$148,3,FALSE),$C6271))</f>
        <v xml:space="preserve">   "KESSELSOLLTEMP"                                   </v>
      </c>
      <c r="F6271">
        <f t="shared" si="194"/>
        <v>2</v>
      </c>
      <c r="G6271" s="2">
        <f t="shared" si="195"/>
        <v>4.9740000000007001E-3</v>
      </c>
    </row>
    <row r="6272" spans="1:7" x14ac:dyDescent="0.35">
      <c r="A6272" t="s">
        <v>12060</v>
      </c>
      <c r="B6272" t="s">
        <v>7317</v>
      </c>
      <c r="C6272" t="s">
        <v>7320</v>
      </c>
      <c r="D6272" t="str">
        <f>IF($B6272="B","",IFERROR(VLOOKUP($C6272,Elster!$I$5:$M$148,3,FALSE),$C6272))</f>
        <v/>
      </c>
      <c r="E6272" t="str">
        <f>IF($B6272="A","",IFERROR(VLOOKUP($C6272,Elster!$I$5:$M$148,3,FALSE),$C6272))</f>
        <v>0x000</v>
      </c>
      <c r="F6272">
        <f t="shared" si="194"/>
        <v>0</v>
      </c>
      <c r="G6272" s="2">
        <f t="shared" si="195"/>
        <v>4.9469999999978143E-3</v>
      </c>
    </row>
    <row r="6273" spans="1:7" x14ac:dyDescent="0.35">
      <c r="A6273" t="s">
        <v>12061</v>
      </c>
      <c r="B6273" t="s">
        <v>7317</v>
      </c>
      <c r="C6273" t="s">
        <v>7366</v>
      </c>
      <c r="D6273" t="str">
        <f>IF($B6273="B","",IFERROR(VLOOKUP($C6273,Elster!$I$5:$M$148,3,FALSE),$C6273))</f>
        <v/>
      </c>
      <c r="E6273" t="str">
        <f>IF($B6273="A","",IFERROR(VLOOKUP($C6273,Elster!$I$5:$M$148,3,FALSE),$C6273))</f>
        <v xml:space="preserve">//   "ERWEITERUNGSTELEGRAMM"                            </v>
      </c>
      <c r="F6273">
        <f t="shared" si="194"/>
        <v>250</v>
      </c>
      <c r="G6273" s="2">
        <f t="shared" si="195"/>
        <v>4.9740000000007001E-3</v>
      </c>
    </row>
    <row r="6274" spans="1:7" x14ac:dyDescent="0.35">
      <c r="A6274" t="s">
        <v>12062</v>
      </c>
      <c r="B6274" t="s">
        <v>7317</v>
      </c>
      <c r="C6274" t="s">
        <v>7321</v>
      </c>
      <c r="D6274" t="str">
        <f>IF($B6274="B","",IFERROR(VLOOKUP($C6274,Elster!$I$5:$M$148,3,FALSE),$C6274))</f>
        <v/>
      </c>
      <c r="E6274" t="str">
        <f>IF($B6274="A","",IFERROR(VLOOKUP($C6274,Elster!$I$5:$M$148,3,FALSE),$C6274))</f>
        <v xml:space="preserve">   "FEHLERMELDUNG"                                    </v>
      </c>
      <c r="F6274">
        <f t="shared" si="194"/>
        <v>1</v>
      </c>
      <c r="G6274" s="2">
        <f t="shared" si="195"/>
        <v>4.9740000000007001E-3</v>
      </c>
    </row>
    <row r="6275" spans="1:7" x14ac:dyDescent="0.35">
      <c r="A6275" t="s">
        <v>12063</v>
      </c>
      <c r="B6275" t="s">
        <v>7317</v>
      </c>
      <c r="C6275" t="s">
        <v>7998</v>
      </c>
      <c r="D6275" t="str">
        <f>IF($B6275="B","",IFERROR(VLOOKUP($C6275,Elster!$I$5:$M$148,3,FALSE),$C6275))</f>
        <v/>
      </c>
      <c r="E6275" t="str">
        <f>IF($B6275="A","",IFERROR(VLOOKUP($C6275,Elster!$I$5:$M$148,3,FALSE),$C6275))</f>
        <v>0x01D</v>
      </c>
      <c r="F6275">
        <f t="shared" ref="F6275:F6338" si="196">HEX2DEC(REPLACE(C6275,1,2,""))</f>
        <v>29</v>
      </c>
      <c r="G6275" s="2">
        <f t="shared" si="195"/>
        <v>4.9740000000007001E-3</v>
      </c>
    </row>
    <row r="6276" spans="1:7" x14ac:dyDescent="0.35">
      <c r="A6276" t="s">
        <v>12064</v>
      </c>
      <c r="B6276" t="s">
        <v>7317</v>
      </c>
      <c r="C6276" t="s">
        <v>7318</v>
      </c>
      <c r="D6276" t="str">
        <f>IF($B6276="B","",IFERROR(VLOOKUP($C6276,Elster!$I$5:$M$148,3,FALSE),$C6276))</f>
        <v/>
      </c>
      <c r="E6276" t="str">
        <f>IF($B6276="A","",IFERROR(VLOOKUP($C6276,Elster!$I$5:$M$148,3,FALSE),$C6276))</f>
        <v xml:space="preserve">   "SAMMLERISTTEMP"                                   </v>
      </c>
      <c r="F6276">
        <f t="shared" si="196"/>
        <v>13</v>
      </c>
      <c r="G6276" s="2">
        <f t="shared" ref="G6276:G6339" si="197">SUBSTITUTE(A6276,"s","")-SUBSTITUTE(A6275,"s","")</f>
        <v>4.9479999999988422E-3</v>
      </c>
    </row>
    <row r="6277" spans="1:7" x14ac:dyDescent="0.35">
      <c r="A6277" t="s">
        <v>12065</v>
      </c>
      <c r="B6277" t="s">
        <v>7317</v>
      </c>
      <c r="C6277" t="s">
        <v>7320</v>
      </c>
      <c r="D6277" t="str">
        <f>IF($B6277="B","",IFERROR(VLOOKUP($C6277,Elster!$I$5:$M$148,3,FALSE),$C6277))</f>
        <v/>
      </c>
      <c r="E6277" t="str">
        <f>IF($B6277="A","",IFERROR(VLOOKUP($C6277,Elster!$I$5:$M$148,3,FALSE),$C6277))</f>
        <v>0x000</v>
      </c>
      <c r="F6277">
        <f t="shared" si="196"/>
        <v>0</v>
      </c>
      <c r="G6277" s="2">
        <f t="shared" si="197"/>
        <v>4.9740000000007001E-3</v>
      </c>
    </row>
    <row r="6278" spans="1:7" x14ac:dyDescent="0.35">
      <c r="A6278" t="s">
        <v>12066</v>
      </c>
      <c r="B6278" t="s">
        <v>7317</v>
      </c>
      <c r="C6278" t="s">
        <v>7321</v>
      </c>
      <c r="D6278" t="str">
        <f>IF($B6278="B","",IFERROR(VLOOKUP($C6278,Elster!$I$5:$M$148,3,FALSE),$C6278))</f>
        <v/>
      </c>
      <c r="E6278" t="str">
        <f>IF($B6278="A","",IFERROR(VLOOKUP($C6278,Elster!$I$5:$M$148,3,FALSE),$C6278))</f>
        <v xml:space="preserve">   "FEHLERMELDUNG"                                    </v>
      </c>
      <c r="F6278">
        <f t="shared" si="196"/>
        <v>1</v>
      </c>
      <c r="G6278" s="2">
        <f t="shared" si="197"/>
        <v>4.9740000000007001E-3</v>
      </c>
    </row>
    <row r="6279" spans="1:7" x14ac:dyDescent="0.35">
      <c r="A6279" t="s">
        <v>12067</v>
      </c>
      <c r="B6279" t="s">
        <v>7317</v>
      </c>
      <c r="C6279" t="s">
        <v>8016</v>
      </c>
      <c r="D6279" t="str">
        <f>IF($B6279="B","",IFERROR(VLOOKUP($C6279,Elster!$I$5:$M$148,3,FALSE),$C6279))</f>
        <v/>
      </c>
      <c r="E6279" t="str">
        <f>IF($B6279="A","",IFERROR(VLOOKUP($C6279,Elster!$I$5:$M$148,3,FALSE),$C6279))</f>
        <v>0x037</v>
      </c>
      <c r="F6279">
        <f t="shared" si="196"/>
        <v>55</v>
      </c>
      <c r="G6279" s="2">
        <f t="shared" si="197"/>
        <v>4.9729999999996721E-3</v>
      </c>
    </row>
    <row r="6280" spans="1:7" x14ac:dyDescent="0.35">
      <c r="A6280" t="s">
        <v>12068</v>
      </c>
      <c r="B6280" t="s">
        <v>7317</v>
      </c>
      <c r="C6280" t="s">
        <v>7318</v>
      </c>
      <c r="D6280" t="str">
        <f>IF($B6280="B","",IFERROR(VLOOKUP($C6280,Elster!$I$5:$M$148,3,FALSE),$C6280))</f>
        <v/>
      </c>
      <c r="E6280" t="str">
        <f>IF($B6280="A","",IFERROR(VLOOKUP($C6280,Elster!$I$5:$M$148,3,FALSE),$C6280))</f>
        <v xml:space="preserve">   "SAMMLERISTTEMP"                                   </v>
      </c>
      <c r="F6280">
        <f t="shared" si="196"/>
        <v>13</v>
      </c>
      <c r="G6280" s="2">
        <f t="shared" si="197"/>
        <v>2.1771000000001095E-2</v>
      </c>
    </row>
    <row r="6281" spans="1:7" x14ac:dyDescent="0.35">
      <c r="A6281" t="s">
        <v>12068</v>
      </c>
      <c r="B6281" t="s">
        <v>7319</v>
      </c>
      <c r="C6281" t="s">
        <v>7318</v>
      </c>
      <c r="D6281" t="str">
        <f>IF($B6281="B","",IFERROR(VLOOKUP($C6281,Elster!$I$5:$M$148,3,FALSE),$C6281))</f>
        <v xml:space="preserve">   "SAMMLERISTTEMP"                                   </v>
      </c>
      <c r="E6281" t="str">
        <f>IF($B6281="A","",IFERROR(VLOOKUP($C6281,Elster!$I$5:$M$148,3,FALSE),$C6281))</f>
        <v/>
      </c>
      <c r="F6281">
        <f t="shared" si="196"/>
        <v>13</v>
      </c>
      <c r="G6281" s="2">
        <f t="shared" si="197"/>
        <v>0</v>
      </c>
    </row>
    <row r="6282" spans="1:7" x14ac:dyDescent="0.35">
      <c r="A6282" t="s">
        <v>12069</v>
      </c>
      <c r="B6282" t="s">
        <v>7317</v>
      </c>
      <c r="C6282" t="s">
        <v>7320</v>
      </c>
      <c r="D6282" t="str">
        <f>IF($B6282="B","",IFERROR(VLOOKUP($C6282,Elster!$I$5:$M$148,3,FALSE),$C6282))</f>
        <v/>
      </c>
      <c r="E6282" t="str">
        <f>IF($B6282="A","",IFERROR(VLOOKUP($C6282,Elster!$I$5:$M$148,3,FALSE),$C6282))</f>
        <v>0x000</v>
      </c>
      <c r="F6282">
        <f t="shared" si="196"/>
        <v>0</v>
      </c>
      <c r="G6282" s="2">
        <f t="shared" si="197"/>
        <v>4.9999999999990052E-3</v>
      </c>
    </row>
    <row r="6283" spans="1:7" x14ac:dyDescent="0.35">
      <c r="A6283" t="s">
        <v>12069</v>
      </c>
      <c r="B6283" t="s">
        <v>7319</v>
      </c>
      <c r="C6283" t="s">
        <v>7320</v>
      </c>
      <c r="D6283" t="str">
        <f>IF($B6283="B","",IFERROR(VLOOKUP($C6283,Elster!$I$5:$M$148,3,FALSE),$C6283))</f>
        <v>0x000</v>
      </c>
      <c r="E6283" t="str">
        <f>IF($B6283="A","",IFERROR(VLOOKUP($C6283,Elster!$I$5:$M$148,3,FALSE),$C6283))</f>
        <v/>
      </c>
      <c r="F6283">
        <f t="shared" si="196"/>
        <v>0</v>
      </c>
      <c r="G6283" s="2">
        <f t="shared" si="197"/>
        <v>0</v>
      </c>
    </row>
    <row r="6284" spans="1:7" x14ac:dyDescent="0.35">
      <c r="A6284" t="s">
        <v>12070</v>
      </c>
      <c r="B6284" t="s">
        <v>7317</v>
      </c>
      <c r="C6284" t="s">
        <v>7325</v>
      </c>
      <c r="D6284" t="str">
        <f>IF($B6284="B","",IFERROR(VLOOKUP($C6284,Elster!$I$5:$M$148,3,FALSE),$C6284))</f>
        <v/>
      </c>
      <c r="E6284" t="str">
        <f>IF($B6284="A","",IFERROR(VLOOKUP($C6284,Elster!$I$5:$M$148,3,FALSE),$C6284))</f>
        <v xml:space="preserve">   "SPEICHERSOLLTEMP"                                 </v>
      </c>
      <c r="F6284">
        <f t="shared" si="196"/>
        <v>3</v>
      </c>
      <c r="G6284" s="2">
        <f t="shared" si="197"/>
        <v>4.9999999999990052E-3</v>
      </c>
    </row>
    <row r="6285" spans="1:7" x14ac:dyDescent="0.35">
      <c r="A6285" t="s">
        <v>12070</v>
      </c>
      <c r="B6285" t="s">
        <v>7319</v>
      </c>
      <c r="C6285" t="s">
        <v>7325</v>
      </c>
      <c r="D6285" t="str">
        <f>IF($B6285="B","",IFERROR(VLOOKUP($C6285,Elster!$I$5:$M$148,3,FALSE),$C6285))</f>
        <v xml:space="preserve">   "SPEICHERSOLLTEMP"                                 </v>
      </c>
      <c r="E6285" t="str">
        <f>IF($B6285="A","",IFERROR(VLOOKUP($C6285,Elster!$I$5:$M$148,3,FALSE),$C6285))</f>
        <v/>
      </c>
      <c r="F6285">
        <f t="shared" si="196"/>
        <v>3</v>
      </c>
      <c r="G6285" s="2">
        <f t="shared" si="197"/>
        <v>0</v>
      </c>
    </row>
    <row r="6286" spans="1:7" x14ac:dyDescent="0.35">
      <c r="A6286" t="s">
        <v>12071</v>
      </c>
      <c r="B6286" t="s">
        <v>7317</v>
      </c>
      <c r="C6286" t="s">
        <v>7321</v>
      </c>
      <c r="D6286" t="str">
        <f>IF($B6286="B","",IFERROR(VLOOKUP($C6286,Elster!$I$5:$M$148,3,FALSE),$C6286))</f>
        <v/>
      </c>
      <c r="E6286" t="str">
        <f>IF($B6286="A","",IFERROR(VLOOKUP($C6286,Elster!$I$5:$M$148,3,FALSE),$C6286))</f>
        <v xml:space="preserve">   "FEHLERMELDUNG"                                    </v>
      </c>
      <c r="F6286">
        <f t="shared" si="196"/>
        <v>1</v>
      </c>
      <c r="G6286" s="2">
        <f t="shared" si="197"/>
        <v>4.9999999999990052E-3</v>
      </c>
    </row>
    <row r="6287" spans="1:7" x14ac:dyDescent="0.35">
      <c r="A6287" t="s">
        <v>12071</v>
      </c>
      <c r="B6287" t="s">
        <v>7319</v>
      </c>
      <c r="C6287" t="s">
        <v>7321</v>
      </c>
      <c r="D6287" t="str">
        <f>IF($B6287="B","",IFERROR(VLOOKUP($C6287,Elster!$I$5:$M$148,3,FALSE),$C6287))</f>
        <v xml:space="preserve">   "FEHLERMELDUNG"                                    </v>
      </c>
      <c r="E6287" t="str">
        <f>IF($B6287="A","",IFERROR(VLOOKUP($C6287,Elster!$I$5:$M$148,3,FALSE),$C6287))</f>
        <v/>
      </c>
      <c r="F6287">
        <f t="shared" si="196"/>
        <v>1</v>
      </c>
      <c r="G6287" s="2">
        <f t="shared" si="197"/>
        <v>0</v>
      </c>
    </row>
    <row r="6288" spans="1:7" x14ac:dyDescent="0.35">
      <c r="A6288" t="s">
        <v>12072</v>
      </c>
      <c r="B6288" t="s">
        <v>7317</v>
      </c>
      <c r="C6288" t="s">
        <v>7320</v>
      </c>
      <c r="D6288" t="str">
        <f>IF($B6288="B","",IFERROR(VLOOKUP($C6288,Elster!$I$5:$M$148,3,FALSE),$C6288))</f>
        <v/>
      </c>
      <c r="E6288" t="str">
        <f>IF($B6288="A","",IFERROR(VLOOKUP($C6288,Elster!$I$5:$M$148,3,FALSE),$C6288))</f>
        <v>0x000</v>
      </c>
      <c r="F6288">
        <f t="shared" si="196"/>
        <v>0</v>
      </c>
      <c r="G6288" s="2">
        <f t="shared" si="197"/>
        <v>5.000000000002558E-3</v>
      </c>
    </row>
    <row r="6289" spans="1:7" x14ac:dyDescent="0.35">
      <c r="A6289" t="s">
        <v>12072</v>
      </c>
      <c r="B6289" t="s">
        <v>7319</v>
      </c>
      <c r="C6289" t="s">
        <v>7320</v>
      </c>
      <c r="D6289" t="str">
        <f>IF($B6289="B","",IFERROR(VLOOKUP($C6289,Elster!$I$5:$M$148,3,FALSE),$C6289))</f>
        <v>0x000</v>
      </c>
      <c r="E6289" t="str">
        <f>IF($B6289="A","",IFERROR(VLOOKUP($C6289,Elster!$I$5:$M$148,3,FALSE),$C6289))</f>
        <v/>
      </c>
      <c r="F6289">
        <f t="shared" si="196"/>
        <v>0</v>
      </c>
      <c r="G6289" s="2">
        <f t="shared" si="197"/>
        <v>0</v>
      </c>
    </row>
    <row r="6290" spans="1:7" x14ac:dyDescent="0.35">
      <c r="A6290" t="s">
        <v>12073</v>
      </c>
      <c r="B6290" t="s">
        <v>7317</v>
      </c>
      <c r="C6290" t="s">
        <v>7366</v>
      </c>
      <c r="D6290" t="str">
        <f>IF($B6290="B","",IFERROR(VLOOKUP($C6290,Elster!$I$5:$M$148,3,FALSE),$C6290))</f>
        <v/>
      </c>
      <c r="E6290" t="str">
        <f>IF($B6290="A","",IFERROR(VLOOKUP($C6290,Elster!$I$5:$M$148,3,FALSE),$C6290))</f>
        <v xml:space="preserve">//   "ERWEITERUNGSTELEGRAMM"                            </v>
      </c>
      <c r="F6290">
        <f t="shared" si="196"/>
        <v>250</v>
      </c>
      <c r="G6290" s="2">
        <f t="shared" si="197"/>
        <v>4.9999999999990052E-3</v>
      </c>
    </row>
    <row r="6291" spans="1:7" x14ac:dyDescent="0.35">
      <c r="A6291" t="s">
        <v>12073</v>
      </c>
      <c r="B6291" t="s">
        <v>7319</v>
      </c>
      <c r="C6291" t="s">
        <v>7366</v>
      </c>
      <c r="D6291" t="str">
        <f>IF($B6291="B","",IFERROR(VLOOKUP($C6291,Elster!$I$5:$M$148,3,FALSE),$C6291))</f>
        <v xml:space="preserve">//   "ERWEITERUNGSTELEGRAMM"                            </v>
      </c>
      <c r="E6291" t="str">
        <f>IF($B6291="A","",IFERROR(VLOOKUP($C6291,Elster!$I$5:$M$148,3,FALSE),$C6291))</f>
        <v/>
      </c>
      <c r="F6291">
        <f t="shared" si="196"/>
        <v>250</v>
      </c>
      <c r="G6291" s="2">
        <f t="shared" si="197"/>
        <v>0</v>
      </c>
    </row>
    <row r="6292" spans="1:7" x14ac:dyDescent="0.35">
      <c r="A6292" t="s">
        <v>12074</v>
      </c>
      <c r="B6292" t="s">
        <v>7319</v>
      </c>
      <c r="C6292" t="s">
        <v>7321</v>
      </c>
      <c r="D6292" t="str">
        <f>IF($B6292="B","",IFERROR(VLOOKUP($C6292,Elster!$I$5:$M$148,3,FALSE),$C6292))</f>
        <v xml:space="preserve">   "FEHLERMELDUNG"                                    </v>
      </c>
      <c r="E6292" t="str">
        <f>IF($B6292="A","",IFERROR(VLOOKUP($C6292,Elster!$I$5:$M$148,3,FALSE),$C6292))</f>
        <v/>
      </c>
      <c r="F6292">
        <f t="shared" si="196"/>
        <v>1</v>
      </c>
      <c r="G6292" s="2">
        <f t="shared" si="197"/>
        <v>4.99900000000153E-3</v>
      </c>
    </row>
    <row r="6293" spans="1:7" x14ac:dyDescent="0.35">
      <c r="A6293" t="s">
        <v>12075</v>
      </c>
      <c r="B6293" t="s">
        <v>7317</v>
      </c>
      <c r="C6293" t="s">
        <v>7321</v>
      </c>
      <c r="D6293" t="str">
        <f>IF($B6293="B","",IFERROR(VLOOKUP($C6293,Elster!$I$5:$M$148,3,FALSE),$C6293))</f>
        <v/>
      </c>
      <c r="E6293" t="str">
        <f>IF($B6293="A","",IFERROR(VLOOKUP($C6293,Elster!$I$5:$M$148,3,FALSE),$C6293))</f>
        <v xml:space="preserve">   "FEHLERMELDUNG"                                    </v>
      </c>
      <c r="F6293">
        <f t="shared" si="196"/>
        <v>1</v>
      </c>
      <c r="G6293" s="2">
        <f t="shared" si="197"/>
        <v>2.5999999998305157E-5</v>
      </c>
    </row>
    <row r="6294" spans="1:7" x14ac:dyDescent="0.35">
      <c r="A6294" t="s">
        <v>12076</v>
      </c>
      <c r="B6294" t="s">
        <v>7317</v>
      </c>
      <c r="C6294" t="s">
        <v>7331</v>
      </c>
      <c r="D6294" t="str">
        <f>IF($B6294="B","",IFERROR(VLOOKUP($C6294,Elster!$I$5:$M$148,3,FALSE),$C6294))</f>
        <v/>
      </c>
      <c r="E6294" t="str">
        <f>IF($B6294="A","",IFERROR(VLOOKUP($C6294,Elster!$I$5:$M$148,3,FALSE),$C6294))</f>
        <v>0x01E</v>
      </c>
      <c r="F6294">
        <f t="shared" si="196"/>
        <v>30</v>
      </c>
      <c r="G6294" s="2">
        <f t="shared" si="197"/>
        <v>4.9999999999990052E-3</v>
      </c>
    </row>
    <row r="6295" spans="1:7" x14ac:dyDescent="0.35">
      <c r="A6295" t="s">
        <v>12076</v>
      </c>
      <c r="B6295" t="s">
        <v>7319</v>
      </c>
      <c r="C6295" t="s">
        <v>7331</v>
      </c>
      <c r="D6295" t="str">
        <f>IF($B6295="B","",IFERROR(VLOOKUP($C6295,Elster!$I$5:$M$148,3,FALSE),$C6295))</f>
        <v>0x01E</v>
      </c>
      <c r="E6295" t="str">
        <f>IF($B6295="A","",IFERROR(VLOOKUP($C6295,Elster!$I$5:$M$148,3,FALSE),$C6295))</f>
        <v/>
      </c>
      <c r="F6295">
        <f t="shared" si="196"/>
        <v>30</v>
      </c>
      <c r="G6295" s="2">
        <f t="shared" si="197"/>
        <v>0</v>
      </c>
    </row>
    <row r="6296" spans="1:7" x14ac:dyDescent="0.35">
      <c r="A6296" t="s">
        <v>12077</v>
      </c>
      <c r="B6296" t="s">
        <v>7319</v>
      </c>
      <c r="C6296" t="s">
        <v>7321</v>
      </c>
      <c r="D6296" t="str">
        <f>IF($B6296="B","",IFERROR(VLOOKUP($C6296,Elster!$I$5:$M$148,3,FALSE),$C6296))</f>
        <v xml:space="preserve">   "FEHLERMELDUNG"                                    </v>
      </c>
      <c r="E6296" t="str">
        <f>IF($B6296="A","",IFERROR(VLOOKUP($C6296,Elster!$I$5:$M$148,3,FALSE),$C6296))</f>
        <v/>
      </c>
      <c r="F6296">
        <f t="shared" si="196"/>
        <v>1</v>
      </c>
      <c r="G6296" s="2">
        <f t="shared" si="197"/>
        <v>4.9740000000007001E-3</v>
      </c>
    </row>
    <row r="6297" spans="1:7" x14ac:dyDescent="0.35">
      <c r="A6297" t="s">
        <v>12078</v>
      </c>
      <c r="B6297" t="s">
        <v>7317</v>
      </c>
      <c r="C6297" t="s">
        <v>7321</v>
      </c>
      <c r="D6297" t="str">
        <f>IF($B6297="B","",IFERROR(VLOOKUP($C6297,Elster!$I$5:$M$148,3,FALSE),$C6297))</f>
        <v/>
      </c>
      <c r="E6297" t="str">
        <f>IF($B6297="A","",IFERROR(VLOOKUP($C6297,Elster!$I$5:$M$148,3,FALSE),$C6297))</f>
        <v xml:space="preserve">   "FEHLERMELDUNG"                                    </v>
      </c>
      <c r="F6297">
        <f t="shared" si="196"/>
        <v>1</v>
      </c>
      <c r="G6297" s="2">
        <f t="shared" si="197"/>
        <v>2.600000000185787E-5</v>
      </c>
    </row>
    <row r="6298" spans="1:7" x14ac:dyDescent="0.35">
      <c r="A6298" t="s">
        <v>12079</v>
      </c>
      <c r="B6298" t="s">
        <v>7317</v>
      </c>
      <c r="C6298" t="s">
        <v>7320</v>
      </c>
      <c r="D6298" t="str">
        <f>IF($B6298="B","",IFERROR(VLOOKUP($C6298,Elster!$I$5:$M$148,3,FALSE),$C6298))</f>
        <v/>
      </c>
      <c r="E6298" t="str">
        <f>IF($B6298="A","",IFERROR(VLOOKUP($C6298,Elster!$I$5:$M$148,3,FALSE),$C6298))</f>
        <v>0x000</v>
      </c>
      <c r="F6298">
        <f t="shared" si="196"/>
        <v>0</v>
      </c>
      <c r="G6298" s="2">
        <f t="shared" si="197"/>
        <v>4.9999999999990052E-3</v>
      </c>
    </row>
    <row r="6299" spans="1:7" x14ac:dyDescent="0.35">
      <c r="A6299" t="s">
        <v>12079</v>
      </c>
      <c r="B6299" t="s">
        <v>7319</v>
      </c>
      <c r="C6299" t="s">
        <v>7320</v>
      </c>
      <c r="D6299" t="str">
        <f>IF($B6299="B","",IFERROR(VLOOKUP($C6299,Elster!$I$5:$M$148,3,FALSE),$C6299))</f>
        <v>0x000</v>
      </c>
      <c r="E6299" t="str">
        <f>IF($B6299="A","",IFERROR(VLOOKUP($C6299,Elster!$I$5:$M$148,3,FALSE),$C6299))</f>
        <v/>
      </c>
      <c r="F6299">
        <f t="shared" si="196"/>
        <v>0</v>
      </c>
      <c r="G6299" s="2">
        <f t="shared" si="197"/>
        <v>0</v>
      </c>
    </row>
    <row r="6300" spans="1:7" x14ac:dyDescent="0.35">
      <c r="A6300" t="s">
        <v>12080</v>
      </c>
      <c r="B6300" t="s">
        <v>7317</v>
      </c>
      <c r="C6300" t="s">
        <v>7321</v>
      </c>
      <c r="D6300" t="str">
        <f>IF($B6300="B","",IFERROR(VLOOKUP($C6300,Elster!$I$5:$M$148,3,FALSE),$C6300))</f>
        <v/>
      </c>
      <c r="E6300" t="str">
        <f>IF($B6300="A","",IFERROR(VLOOKUP($C6300,Elster!$I$5:$M$148,3,FALSE),$C6300))</f>
        <v xml:space="preserve">   "FEHLERMELDUNG"                                    </v>
      </c>
      <c r="F6300">
        <f t="shared" si="196"/>
        <v>1</v>
      </c>
      <c r="G6300" s="2">
        <f t="shared" si="197"/>
        <v>4.9999999999990052E-3</v>
      </c>
    </row>
    <row r="6301" spans="1:7" x14ac:dyDescent="0.35">
      <c r="A6301" t="s">
        <v>12080</v>
      </c>
      <c r="B6301" t="s">
        <v>7319</v>
      </c>
      <c r="C6301" t="s">
        <v>7321</v>
      </c>
      <c r="D6301" t="str">
        <f>IF($B6301="B","",IFERROR(VLOOKUP($C6301,Elster!$I$5:$M$148,3,FALSE),$C6301))</f>
        <v xml:space="preserve">   "FEHLERMELDUNG"                                    </v>
      </c>
      <c r="E6301" t="str">
        <f>IF($B6301="A","",IFERROR(VLOOKUP($C6301,Elster!$I$5:$M$148,3,FALSE),$C6301))</f>
        <v/>
      </c>
      <c r="F6301">
        <f t="shared" si="196"/>
        <v>1</v>
      </c>
      <c r="G6301" s="2">
        <f t="shared" si="197"/>
        <v>0</v>
      </c>
    </row>
    <row r="6302" spans="1:7" x14ac:dyDescent="0.35">
      <c r="A6302" t="s">
        <v>12081</v>
      </c>
      <c r="B6302" t="s">
        <v>7317</v>
      </c>
      <c r="C6302" t="s">
        <v>7340</v>
      </c>
      <c r="D6302" t="str">
        <f>IF($B6302="B","",IFERROR(VLOOKUP($C6302,Elster!$I$5:$M$148,3,FALSE),$C6302))</f>
        <v/>
      </c>
      <c r="E6302" t="str">
        <f>IF($B6302="A","",IFERROR(VLOOKUP($C6302,Elster!$I$5:$M$148,3,FALSE),$C6302))</f>
        <v xml:space="preserve">   "TN"                                               </v>
      </c>
      <c r="F6302">
        <f t="shared" si="196"/>
        <v>43</v>
      </c>
      <c r="G6302" s="2">
        <f t="shared" si="197"/>
        <v>4.9999999999990052E-3</v>
      </c>
    </row>
    <row r="6303" spans="1:7" x14ac:dyDescent="0.35">
      <c r="A6303" t="s">
        <v>12081</v>
      </c>
      <c r="B6303" t="s">
        <v>7319</v>
      </c>
      <c r="C6303" t="s">
        <v>7340</v>
      </c>
      <c r="D6303" t="str">
        <f>IF($B6303="B","",IFERROR(VLOOKUP($C6303,Elster!$I$5:$M$148,3,FALSE),$C6303))</f>
        <v xml:space="preserve">   "TN"                                               </v>
      </c>
      <c r="E6303" t="str">
        <f>IF($B6303="A","",IFERROR(VLOOKUP($C6303,Elster!$I$5:$M$148,3,FALSE),$C6303))</f>
        <v/>
      </c>
      <c r="F6303">
        <f t="shared" si="196"/>
        <v>43</v>
      </c>
      <c r="G6303" s="2">
        <f t="shared" si="197"/>
        <v>0</v>
      </c>
    </row>
    <row r="6304" spans="1:7" x14ac:dyDescent="0.35">
      <c r="A6304" t="s">
        <v>12082</v>
      </c>
      <c r="B6304" t="s">
        <v>7317</v>
      </c>
      <c r="C6304" t="s">
        <v>7325</v>
      </c>
      <c r="D6304" t="str">
        <f>IF($B6304="B","",IFERROR(VLOOKUP($C6304,Elster!$I$5:$M$148,3,FALSE),$C6304))</f>
        <v/>
      </c>
      <c r="E6304" t="str">
        <f>IF($B6304="A","",IFERROR(VLOOKUP($C6304,Elster!$I$5:$M$148,3,FALSE),$C6304))</f>
        <v xml:space="preserve">   "SPEICHERSOLLTEMP"                                 </v>
      </c>
      <c r="F6304">
        <f t="shared" si="196"/>
        <v>3</v>
      </c>
      <c r="G6304" s="2">
        <f t="shared" si="197"/>
        <v>1.7890000000001294E-2</v>
      </c>
    </row>
    <row r="6305" spans="1:7" x14ac:dyDescent="0.35">
      <c r="A6305" t="s">
        <v>12083</v>
      </c>
      <c r="B6305" t="s">
        <v>7317</v>
      </c>
      <c r="C6305" t="s">
        <v>7320</v>
      </c>
      <c r="D6305" t="str">
        <f>IF($B6305="B","",IFERROR(VLOOKUP($C6305,Elster!$I$5:$M$148,3,FALSE),$C6305))</f>
        <v/>
      </c>
      <c r="E6305" t="str">
        <f>IF($B6305="A","",IFERROR(VLOOKUP($C6305,Elster!$I$5:$M$148,3,FALSE),$C6305))</f>
        <v>0x000</v>
      </c>
      <c r="F6305">
        <f t="shared" si="196"/>
        <v>0</v>
      </c>
      <c r="G6305" s="2">
        <f t="shared" si="197"/>
        <v>4.9740000000007001E-3</v>
      </c>
    </row>
    <row r="6306" spans="1:7" x14ac:dyDescent="0.35">
      <c r="A6306" t="s">
        <v>12084</v>
      </c>
      <c r="B6306" t="s">
        <v>7317</v>
      </c>
      <c r="C6306" t="s">
        <v>7318</v>
      </c>
      <c r="D6306" t="str">
        <f>IF($B6306="B","",IFERROR(VLOOKUP($C6306,Elster!$I$5:$M$148,3,FALSE),$C6306))</f>
        <v/>
      </c>
      <c r="E6306" t="str">
        <f>IF($B6306="A","",IFERROR(VLOOKUP($C6306,Elster!$I$5:$M$148,3,FALSE),$C6306))</f>
        <v xml:space="preserve">   "SAMMLERISTTEMP"                                   </v>
      </c>
      <c r="F6306">
        <f t="shared" si="196"/>
        <v>13</v>
      </c>
      <c r="G6306" s="2">
        <f t="shared" si="197"/>
        <v>4.9479999999988422E-3</v>
      </c>
    </row>
    <row r="6307" spans="1:7" x14ac:dyDescent="0.35">
      <c r="A6307" t="s">
        <v>12085</v>
      </c>
      <c r="B6307" t="s">
        <v>7317</v>
      </c>
      <c r="C6307" t="s">
        <v>7329</v>
      </c>
      <c r="D6307" t="str">
        <f>IF($B6307="B","",IFERROR(VLOOKUP($C6307,Elster!$I$5:$M$148,3,FALSE),$C6307))</f>
        <v/>
      </c>
      <c r="E6307" t="str">
        <f>IF($B6307="A","",IFERROR(VLOOKUP($C6307,Elster!$I$5:$M$148,3,FALSE),$C6307))</f>
        <v xml:space="preserve">   "KESSELSOLLTEMP"                                   </v>
      </c>
      <c r="F6307">
        <f t="shared" si="196"/>
        <v>2</v>
      </c>
      <c r="G6307" s="2">
        <f t="shared" si="197"/>
        <v>4.9740000000007001E-3</v>
      </c>
    </row>
    <row r="6308" spans="1:7" x14ac:dyDescent="0.35">
      <c r="A6308" t="s">
        <v>12086</v>
      </c>
      <c r="B6308" t="s">
        <v>7317</v>
      </c>
      <c r="C6308" t="s">
        <v>7320</v>
      </c>
      <c r="D6308" t="str">
        <f>IF($B6308="B","",IFERROR(VLOOKUP($C6308,Elster!$I$5:$M$148,3,FALSE),$C6308))</f>
        <v/>
      </c>
      <c r="E6308" t="str">
        <f>IF($B6308="A","",IFERROR(VLOOKUP($C6308,Elster!$I$5:$M$148,3,FALSE),$C6308))</f>
        <v>0x000</v>
      </c>
      <c r="F6308">
        <f t="shared" si="196"/>
        <v>0</v>
      </c>
      <c r="G6308" s="2">
        <f t="shared" si="197"/>
        <v>4.9740000000007001E-3</v>
      </c>
    </row>
    <row r="6309" spans="1:7" x14ac:dyDescent="0.35">
      <c r="A6309" t="s">
        <v>12087</v>
      </c>
      <c r="B6309" t="s">
        <v>7317</v>
      </c>
      <c r="C6309" t="s">
        <v>7366</v>
      </c>
      <c r="D6309" t="str">
        <f>IF($B6309="B","",IFERROR(VLOOKUP($C6309,Elster!$I$5:$M$148,3,FALSE),$C6309))</f>
        <v/>
      </c>
      <c r="E6309" t="str">
        <f>IF($B6309="A","",IFERROR(VLOOKUP($C6309,Elster!$I$5:$M$148,3,FALSE),$C6309))</f>
        <v xml:space="preserve">//   "ERWEITERUNGSTELEGRAMM"                            </v>
      </c>
      <c r="F6309">
        <f t="shared" si="196"/>
        <v>250</v>
      </c>
      <c r="G6309" s="2">
        <f t="shared" si="197"/>
        <v>4.9740000000007001E-3</v>
      </c>
    </row>
    <row r="6310" spans="1:7" x14ac:dyDescent="0.35">
      <c r="A6310" t="s">
        <v>12088</v>
      </c>
      <c r="B6310" t="s">
        <v>7317</v>
      </c>
      <c r="C6310" t="s">
        <v>7321</v>
      </c>
      <c r="D6310" t="str">
        <f>IF($B6310="B","",IFERROR(VLOOKUP($C6310,Elster!$I$5:$M$148,3,FALSE),$C6310))</f>
        <v/>
      </c>
      <c r="E6310" t="str">
        <f>IF($B6310="A","",IFERROR(VLOOKUP($C6310,Elster!$I$5:$M$148,3,FALSE),$C6310))</f>
        <v xml:space="preserve">   "FEHLERMELDUNG"                                    </v>
      </c>
      <c r="F6310">
        <f t="shared" si="196"/>
        <v>1</v>
      </c>
      <c r="G6310" s="2">
        <f t="shared" si="197"/>
        <v>4.9479999999988422E-3</v>
      </c>
    </row>
    <row r="6311" spans="1:7" x14ac:dyDescent="0.35">
      <c r="A6311" t="s">
        <v>12089</v>
      </c>
      <c r="B6311" t="s">
        <v>7317</v>
      </c>
      <c r="C6311" t="s">
        <v>7331</v>
      </c>
      <c r="D6311" t="str">
        <f>IF($B6311="B","",IFERROR(VLOOKUP($C6311,Elster!$I$5:$M$148,3,FALSE),$C6311))</f>
        <v/>
      </c>
      <c r="E6311" t="str">
        <f>IF($B6311="A","",IFERROR(VLOOKUP($C6311,Elster!$I$5:$M$148,3,FALSE),$C6311))</f>
        <v>0x01E</v>
      </c>
      <c r="F6311">
        <f t="shared" si="196"/>
        <v>30</v>
      </c>
      <c r="G6311" s="2">
        <f t="shared" si="197"/>
        <v>4.9729999999996721E-3</v>
      </c>
    </row>
    <row r="6312" spans="1:7" x14ac:dyDescent="0.35">
      <c r="A6312" t="s">
        <v>12090</v>
      </c>
      <c r="B6312" t="s">
        <v>7317</v>
      </c>
      <c r="C6312" t="s">
        <v>7321</v>
      </c>
      <c r="D6312" t="str">
        <f>IF($B6312="B","",IFERROR(VLOOKUP($C6312,Elster!$I$5:$M$148,3,FALSE),$C6312))</f>
        <v/>
      </c>
      <c r="E6312" t="str">
        <f>IF($B6312="A","",IFERROR(VLOOKUP($C6312,Elster!$I$5:$M$148,3,FALSE),$C6312))</f>
        <v xml:space="preserve">   "FEHLERMELDUNG"                                    </v>
      </c>
      <c r="F6312">
        <f t="shared" si="196"/>
        <v>1</v>
      </c>
      <c r="G6312" s="2">
        <f t="shared" si="197"/>
        <v>4.9740000000007001E-3</v>
      </c>
    </row>
    <row r="6313" spans="1:7" x14ac:dyDescent="0.35">
      <c r="A6313" t="s">
        <v>12091</v>
      </c>
      <c r="B6313" t="s">
        <v>7317</v>
      </c>
      <c r="C6313" t="s">
        <v>7320</v>
      </c>
      <c r="D6313" t="str">
        <f>IF($B6313="B","",IFERROR(VLOOKUP($C6313,Elster!$I$5:$M$148,3,FALSE),$C6313))</f>
        <v/>
      </c>
      <c r="E6313" t="str">
        <f>IF($B6313="A","",IFERROR(VLOOKUP($C6313,Elster!$I$5:$M$148,3,FALSE),$C6313))</f>
        <v>0x000</v>
      </c>
      <c r="F6313">
        <f t="shared" si="196"/>
        <v>0</v>
      </c>
      <c r="G6313" s="2">
        <f t="shared" si="197"/>
        <v>4.9740000000007001E-3</v>
      </c>
    </row>
    <row r="6314" spans="1:7" x14ac:dyDescent="0.35">
      <c r="A6314" t="s">
        <v>12092</v>
      </c>
      <c r="B6314" t="s">
        <v>7317</v>
      </c>
      <c r="C6314" t="s">
        <v>7321</v>
      </c>
      <c r="D6314" t="str">
        <f>IF($B6314="B","",IFERROR(VLOOKUP($C6314,Elster!$I$5:$M$148,3,FALSE),$C6314))</f>
        <v/>
      </c>
      <c r="E6314" t="str">
        <f>IF($B6314="A","",IFERROR(VLOOKUP($C6314,Elster!$I$5:$M$148,3,FALSE),$C6314))</f>
        <v xml:space="preserve">   "FEHLERMELDUNG"                                    </v>
      </c>
      <c r="F6314">
        <f t="shared" si="196"/>
        <v>1</v>
      </c>
      <c r="G6314" s="2">
        <f t="shared" si="197"/>
        <v>4.9479999999988422E-3</v>
      </c>
    </row>
    <row r="6315" spans="1:7" x14ac:dyDescent="0.35">
      <c r="A6315" t="s">
        <v>12093</v>
      </c>
      <c r="B6315" t="s">
        <v>7317</v>
      </c>
      <c r="C6315" t="s">
        <v>7342</v>
      </c>
      <c r="D6315" t="str">
        <f>IF($B6315="B","",IFERROR(VLOOKUP($C6315,Elster!$I$5:$M$148,3,FALSE),$C6315))</f>
        <v/>
      </c>
      <c r="E6315" t="str">
        <f>IF($B6315="A","",IFERROR(VLOOKUP($C6315,Elster!$I$5:$M$148,3,FALSE),$C6315))</f>
        <v xml:space="preserve">   "MISCHERLAUFZEIT"                                  </v>
      </c>
      <c r="F6315">
        <f t="shared" si="196"/>
        <v>44</v>
      </c>
      <c r="G6315" s="2">
        <f t="shared" si="197"/>
        <v>4.9740000000007001E-3</v>
      </c>
    </row>
    <row r="6316" spans="1:7" x14ac:dyDescent="0.35">
      <c r="A6316" t="s">
        <v>12094</v>
      </c>
      <c r="B6316" t="s">
        <v>7317</v>
      </c>
      <c r="C6316" t="s">
        <v>7318</v>
      </c>
      <c r="D6316" t="str">
        <f>IF($B6316="B","",IFERROR(VLOOKUP($C6316,Elster!$I$5:$M$148,3,FALSE),$C6316))</f>
        <v/>
      </c>
      <c r="E6316" t="str">
        <f>IF($B6316="A","",IFERROR(VLOOKUP($C6316,Elster!$I$5:$M$148,3,FALSE),$C6316))</f>
        <v xml:space="preserve">   "SAMMLERISTTEMP"                                   </v>
      </c>
      <c r="F6316">
        <f t="shared" si="196"/>
        <v>13</v>
      </c>
      <c r="G6316" s="2">
        <f t="shared" si="197"/>
        <v>1.6275999999997737E-2</v>
      </c>
    </row>
    <row r="6317" spans="1:7" x14ac:dyDescent="0.35">
      <c r="A6317" t="s">
        <v>12094</v>
      </c>
      <c r="B6317" t="s">
        <v>7319</v>
      </c>
      <c r="C6317" t="s">
        <v>7318</v>
      </c>
      <c r="D6317" t="str">
        <f>IF($B6317="B","",IFERROR(VLOOKUP($C6317,Elster!$I$5:$M$148,3,FALSE),$C6317))</f>
        <v xml:space="preserve">   "SAMMLERISTTEMP"                                   </v>
      </c>
      <c r="E6317" t="str">
        <f>IF($B6317="A","",IFERROR(VLOOKUP($C6317,Elster!$I$5:$M$148,3,FALSE),$C6317))</f>
        <v/>
      </c>
      <c r="F6317">
        <f t="shared" si="196"/>
        <v>13</v>
      </c>
      <c r="G6317" s="2">
        <f t="shared" si="197"/>
        <v>0</v>
      </c>
    </row>
    <row r="6318" spans="1:7" x14ac:dyDescent="0.35">
      <c r="A6318" t="s">
        <v>12095</v>
      </c>
      <c r="B6318" t="s">
        <v>7317</v>
      </c>
      <c r="C6318" t="s">
        <v>7320</v>
      </c>
      <c r="D6318" t="str">
        <f>IF($B6318="B","",IFERROR(VLOOKUP($C6318,Elster!$I$5:$M$148,3,FALSE),$C6318))</f>
        <v/>
      </c>
      <c r="E6318" t="str">
        <f>IF($B6318="A","",IFERROR(VLOOKUP($C6318,Elster!$I$5:$M$148,3,FALSE),$C6318))</f>
        <v>0x000</v>
      </c>
      <c r="F6318">
        <f t="shared" si="196"/>
        <v>0</v>
      </c>
      <c r="G6318" s="2">
        <f t="shared" si="197"/>
        <v>5.000000000002558E-3</v>
      </c>
    </row>
    <row r="6319" spans="1:7" x14ac:dyDescent="0.35">
      <c r="A6319" t="s">
        <v>12095</v>
      </c>
      <c r="B6319" t="s">
        <v>7319</v>
      </c>
      <c r="C6319" t="s">
        <v>7320</v>
      </c>
      <c r="D6319" t="str">
        <f>IF($B6319="B","",IFERROR(VLOOKUP($C6319,Elster!$I$5:$M$148,3,FALSE),$C6319))</f>
        <v>0x000</v>
      </c>
      <c r="E6319" t="str">
        <f>IF($B6319="A","",IFERROR(VLOOKUP($C6319,Elster!$I$5:$M$148,3,FALSE),$C6319))</f>
        <v/>
      </c>
      <c r="F6319">
        <f t="shared" si="196"/>
        <v>0</v>
      </c>
      <c r="G6319" s="2">
        <f t="shared" si="197"/>
        <v>0</v>
      </c>
    </row>
    <row r="6320" spans="1:7" x14ac:dyDescent="0.35">
      <c r="A6320" t="s">
        <v>12096</v>
      </c>
      <c r="B6320" t="s">
        <v>7317</v>
      </c>
      <c r="C6320" t="s">
        <v>7325</v>
      </c>
      <c r="D6320" t="str">
        <f>IF($B6320="B","",IFERROR(VLOOKUP($C6320,Elster!$I$5:$M$148,3,FALSE),$C6320))</f>
        <v/>
      </c>
      <c r="E6320" t="str">
        <f>IF($B6320="A","",IFERROR(VLOOKUP($C6320,Elster!$I$5:$M$148,3,FALSE),$C6320))</f>
        <v xml:space="preserve">   "SPEICHERSOLLTEMP"                                 </v>
      </c>
      <c r="F6320">
        <f t="shared" si="196"/>
        <v>3</v>
      </c>
      <c r="G6320" s="2">
        <f t="shared" si="197"/>
        <v>4.9989999999979773E-3</v>
      </c>
    </row>
    <row r="6321" spans="1:7" x14ac:dyDescent="0.35">
      <c r="A6321" t="s">
        <v>12096</v>
      </c>
      <c r="B6321" t="s">
        <v>7319</v>
      </c>
      <c r="C6321" t="s">
        <v>7325</v>
      </c>
      <c r="D6321" t="str">
        <f>IF($B6321="B","",IFERROR(VLOOKUP($C6321,Elster!$I$5:$M$148,3,FALSE),$C6321))</f>
        <v xml:space="preserve">   "SPEICHERSOLLTEMP"                                 </v>
      </c>
      <c r="E6321" t="str">
        <f>IF($B6321="A","",IFERROR(VLOOKUP($C6321,Elster!$I$5:$M$148,3,FALSE),$C6321))</f>
        <v/>
      </c>
      <c r="F6321">
        <f t="shared" si="196"/>
        <v>3</v>
      </c>
      <c r="G6321" s="2">
        <f t="shared" si="197"/>
        <v>0</v>
      </c>
    </row>
    <row r="6322" spans="1:7" x14ac:dyDescent="0.35">
      <c r="A6322" t="s">
        <v>12097</v>
      </c>
      <c r="B6322" t="s">
        <v>7317</v>
      </c>
      <c r="C6322" t="s">
        <v>7321</v>
      </c>
      <c r="D6322" t="str">
        <f>IF($B6322="B","",IFERROR(VLOOKUP($C6322,Elster!$I$5:$M$148,3,FALSE),$C6322))</f>
        <v/>
      </c>
      <c r="E6322" t="str">
        <f>IF($B6322="A","",IFERROR(VLOOKUP($C6322,Elster!$I$5:$M$148,3,FALSE),$C6322))</f>
        <v xml:space="preserve">   "FEHLERMELDUNG"                                    </v>
      </c>
      <c r="F6322">
        <f t="shared" si="196"/>
        <v>1</v>
      </c>
      <c r="G6322" s="2">
        <f t="shared" si="197"/>
        <v>4.9999999999990052E-3</v>
      </c>
    </row>
    <row r="6323" spans="1:7" x14ac:dyDescent="0.35">
      <c r="A6323" t="s">
        <v>12097</v>
      </c>
      <c r="B6323" t="s">
        <v>7319</v>
      </c>
      <c r="C6323" t="s">
        <v>7321</v>
      </c>
      <c r="D6323" t="str">
        <f>IF($B6323="B","",IFERROR(VLOOKUP($C6323,Elster!$I$5:$M$148,3,FALSE),$C6323))</f>
        <v xml:space="preserve">   "FEHLERMELDUNG"                                    </v>
      </c>
      <c r="E6323" t="str">
        <f>IF($B6323="A","",IFERROR(VLOOKUP($C6323,Elster!$I$5:$M$148,3,FALSE),$C6323))</f>
        <v/>
      </c>
      <c r="F6323">
        <f t="shared" si="196"/>
        <v>1</v>
      </c>
      <c r="G6323" s="2">
        <f t="shared" si="197"/>
        <v>0</v>
      </c>
    </row>
    <row r="6324" spans="1:7" x14ac:dyDescent="0.35">
      <c r="A6324" t="s">
        <v>12098</v>
      </c>
      <c r="B6324" t="s">
        <v>7317</v>
      </c>
      <c r="C6324" t="s">
        <v>7320</v>
      </c>
      <c r="D6324" t="str">
        <f>IF($B6324="B","",IFERROR(VLOOKUP($C6324,Elster!$I$5:$M$148,3,FALSE),$C6324))</f>
        <v/>
      </c>
      <c r="E6324" t="str">
        <f>IF($B6324="A","",IFERROR(VLOOKUP($C6324,Elster!$I$5:$M$148,3,FALSE),$C6324))</f>
        <v>0x000</v>
      </c>
      <c r="F6324">
        <f t="shared" si="196"/>
        <v>0</v>
      </c>
      <c r="G6324" s="2">
        <f t="shared" si="197"/>
        <v>5.000000000002558E-3</v>
      </c>
    </row>
    <row r="6325" spans="1:7" x14ac:dyDescent="0.35">
      <c r="A6325" t="s">
        <v>12098</v>
      </c>
      <c r="B6325" t="s">
        <v>7319</v>
      </c>
      <c r="C6325" t="s">
        <v>7320</v>
      </c>
      <c r="D6325" t="str">
        <f>IF($B6325="B","",IFERROR(VLOOKUP($C6325,Elster!$I$5:$M$148,3,FALSE),$C6325))</f>
        <v>0x000</v>
      </c>
      <c r="E6325" t="str">
        <f>IF($B6325="A","",IFERROR(VLOOKUP($C6325,Elster!$I$5:$M$148,3,FALSE),$C6325))</f>
        <v/>
      </c>
      <c r="F6325">
        <f t="shared" si="196"/>
        <v>0</v>
      </c>
      <c r="G6325" s="2">
        <f t="shared" si="197"/>
        <v>0</v>
      </c>
    </row>
    <row r="6326" spans="1:7" x14ac:dyDescent="0.35">
      <c r="A6326" t="s">
        <v>12099</v>
      </c>
      <c r="B6326" t="s">
        <v>7317</v>
      </c>
      <c r="C6326" t="s">
        <v>7366</v>
      </c>
      <c r="D6326" t="str">
        <f>IF($B6326="B","",IFERROR(VLOOKUP($C6326,Elster!$I$5:$M$148,3,FALSE),$C6326))</f>
        <v/>
      </c>
      <c r="E6326" t="str">
        <f>IF($B6326="A","",IFERROR(VLOOKUP($C6326,Elster!$I$5:$M$148,3,FALSE),$C6326))</f>
        <v xml:space="preserve">//   "ERWEITERUNGSTELEGRAMM"                            </v>
      </c>
      <c r="F6326">
        <f t="shared" si="196"/>
        <v>250</v>
      </c>
      <c r="G6326" s="2">
        <f t="shared" si="197"/>
        <v>4.9999999999990052E-3</v>
      </c>
    </row>
    <row r="6327" spans="1:7" x14ac:dyDescent="0.35">
      <c r="A6327" t="s">
        <v>12099</v>
      </c>
      <c r="B6327" t="s">
        <v>7319</v>
      </c>
      <c r="C6327" t="s">
        <v>7366</v>
      </c>
      <c r="D6327" t="str">
        <f>IF($B6327="B","",IFERROR(VLOOKUP($C6327,Elster!$I$5:$M$148,3,FALSE),$C6327))</f>
        <v xml:space="preserve">//   "ERWEITERUNGSTELEGRAMM"                            </v>
      </c>
      <c r="E6327" t="str">
        <f>IF($B6327="A","",IFERROR(VLOOKUP($C6327,Elster!$I$5:$M$148,3,FALSE),$C6327))</f>
        <v/>
      </c>
      <c r="F6327">
        <f t="shared" si="196"/>
        <v>250</v>
      </c>
      <c r="G6327" s="2">
        <f t="shared" si="197"/>
        <v>0</v>
      </c>
    </row>
    <row r="6328" spans="1:7" x14ac:dyDescent="0.35">
      <c r="A6328" t="s">
        <v>12100</v>
      </c>
      <c r="B6328" t="s">
        <v>7317</v>
      </c>
      <c r="C6328" t="s">
        <v>7321</v>
      </c>
      <c r="D6328" t="str">
        <f>IF($B6328="B","",IFERROR(VLOOKUP($C6328,Elster!$I$5:$M$148,3,FALSE),$C6328))</f>
        <v/>
      </c>
      <c r="E6328" t="str">
        <f>IF($B6328="A","",IFERROR(VLOOKUP($C6328,Elster!$I$5:$M$148,3,FALSE),$C6328))</f>
        <v xml:space="preserve">   "FEHLERMELDUNG"                                    </v>
      </c>
      <c r="F6328">
        <f t="shared" si="196"/>
        <v>1</v>
      </c>
      <c r="G6328" s="2">
        <f t="shared" si="197"/>
        <v>4.9999999999990052E-3</v>
      </c>
    </row>
    <row r="6329" spans="1:7" x14ac:dyDescent="0.35">
      <c r="A6329" t="s">
        <v>12100</v>
      </c>
      <c r="B6329" t="s">
        <v>7319</v>
      </c>
      <c r="C6329" t="s">
        <v>7321</v>
      </c>
      <c r="D6329" t="str">
        <f>IF($B6329="B","",IFERROR(VLOOKUP($C6329,Elster!$I$5:$M$148,3,FALSE),$C6329))</f>
        <v xml:space="preserve">   "FEHLERMELDUNG"                                    </v>
      </c>
      <c r="E6329" t="str">
        <f>IF($B6329="A","",IFERROR(VLOOKUP($C6329,Elster!$I$5:$M$148,3,FALSE),$C6329))</f>
        <v/>
      </c>
      <c r="F6329">
        <f t="shared" si="196"/>
        <v>1</v>
      </c>
      <c r="G6329" s="2">
        <f t="shared" si="197"/>
        <v>0</v>
      </c>
    </row>
    <row r="6330" spans="1:7" x14ac:dyDescent="0.35">
      <c r="A6330" t="s">
        <v>12101</v>
      </c>
      <c r="B6330" t="s">
        <v>7317</v>
      </c>
      <c r="C6330" t="s">
        <v>7356</v>
      </c>
      <c r="D6330" t="str">
        <f>IF($B6330="B","",IFERROR(VLOOKUP($C6330,Elster!$I$5:$M$148,3,FALSE),$C6330))</f>
        <v/>
      </c>
      <c r="E6330" t="str">
        <f>IF($B6330="A","",IFERROR(VLOOKUP($C6330,Elster!$I$5:$M$148,3,FALSE),$C6330))</f>
        <v xml:space="preserve">   "WASSERDRUCK"                                      </v>
      </c>
      <c r="F6330">
        <f t="shared" si="196"/>
        <v>31</v>
      </c>
      <c r="G6330" s="2">
        <f t="shared" si="197"/>
        <v>5.000000000002558E-3</v>
      </c>
    </row>
    <row r="6331" spans="1:7" x14ac:dyDescent="0.35">
      <c r="A6331" t="s">
        <v>12101</v>
      </c>
      <c r="B6331" t="s">
        <v>7319</v>
      </c>
      <c r="C6331" t="s">
        <v>7356</v>
      </c>
      <c r="D6331" t="str">
        <f>IF($B6331="B","",IFERROR(VLOOKUP($C6331,Elster!$I$5:$M$148,3,FALSE),$C6331))</f>
        <v xml:space="preserve">   "WASSERDRUCK"                                      </v>
      </c>
      <c r="E6331" t="str">
        <f>IF($B6331="A","",IFERROR(VLOOKUP($C6331,Elster!$I$5:$M$148,3,FALSE),$C6331))</f>
        <v/>
      </c>
      <c r="F6331">
        <f t="shared" si="196"/>
        <v>31</v>
      </c>
      <c r="G6331" s="2">
        <f t="shared" si="197"/>
        <v>0</v>
      </c>
    </row>
    <row r="6332" spans="1:7" x14ac:dyDescent="0.35">
      <c r="A6332" t="s">
        <v>12102</v>
      </c>
      <c r="B6332" t="s">
        <v>7317</v>
      </c>
      <c r="C6332" t="s">
        <v>7321</v>
      </c>
      <c r="D6332" t="str">
        <f>IF($B6332="B","",IFERROR(VLOOKUP($C6332,Elster!$I$5:$M$148,3,FALSE),$C6332))</f>
        <v/>
      </c>
      <c r="E6332" t="str">
        <f>IF($B6332="A","",IFERROR(VLOOKUP($C6332,Elster!$I$5:$M$148,3,FALSE),$C6332))</f>
        <v xml:space="preserve">   "FEHLERMELDUNG"                                    </v>
      </c>
      <c r="F6332">
        <f t="shared" si="196"/>
        <v>1</v>
      </c>
      <c r="G6332" s="2">
        <f t="shared" si="197"/>
        <v>4.9999999999990052E-3</v>
      </c>
    </row>
    <row r="6333" spans="1:7" x14ac:dyDescent="0.35">
      <c r="A6333" t="s">
        <v>12102</v>
      </c>
      <c r="B6333" t="s">
        <v>7319</v>
      </c>
      <c r="C6333" t="s">
        <v>7321</v>
      </c>
      <c r="D6333" t="str">
        <f>IF($B6333="B","",IFERROR(VLOOKUP($C6333,Elster!$I$5:$M$148,3,FALSE),$C6333))</f>
        <v xml:space="preserve">   "FEHLERMELDUNG"                                    </v>
      </c>
      <c r="E6333" t="str">
        <f>IF($B6333="A","",IFERROR(VLOOKUP($C6333,Elster!$I$5:$M$148,3,FALSE),$C6333))</f>
        <v/>
      </c>
      <c r="F6333">
        <f t="shared" si="196"/>
        <v>1</v>
      </c>
      <c r="G6333" s="2">
        <f t="shared" si="197"/>
        <v>0</v>
      </c>
    </row>
    <row r="6334" spans="1:7" x14ac:dyDescent="0.35">
      <c r="A6334" t="s">
        <v>12103</v>
      </c>
      <c r="B6334" t="s">
        <v>7317</v>
      </c>
      <c r="C6334" t="s">
        <v>7320</v>
      </c>
      <c r="D6334" t="str">
        <f>IF($B6334="B","",IFERROR(VLOOKUP($C6334,Elster!$I$5:$M$148,3,FALSE),$C6334))</f>
        <v/>
      </c>
      <c r="E6334" t="str">
        <f>IF($B6334="A","",IFERROR(VLOOKUP($C6334,Elster!$I$5:$M$148,3,FALSE),$C6334))</f>
        <v>0x000</v>
      </c>
      <c r="F6334">
        <f t="shared" si="196"/>
        <v>0</v>
      </c>
      <c r="G6334" s="2">
        <f t="shared" si="197"/>
        <v>4.9999999999990052E-3</v>
      </c>
    </row>
    <row r="6335" spans="1:7" x14ac:dyDescent="0.35">
      <c r="A6335" t="s">
        <v>12103</v>
      </c>
      <c r="B6335" t="s">
        <v>7319</v>
      </c>
      <c r="C6335" t="s">
        <v>7320</v>
      </c>
      <c r="D6335" t="str">
        <f>IF($B6335="B","",IFERROR(VLOOKUP($C6335,Elster!$I$5:$M$148,3,FALSE),$C6335))</f>
        <v>0x000</v>
      </c>
      <c r="E6335" t="str">
        <f>IF($B6335="A","",IFERROR(VLOOKUP($C6335,Elster!$I$5:$M$148,3,FALSE),$C6335))</f>
        <v/>
      </c>
      <c r="F6335">
        <f t="shared" si="196"/>
        <v>0</v>
      </c>
      <c r="G6335" s="2">
        <f t="shared" si="197"/>
        <v>0</v>
      </c>
    </row>
    <row r="6336" spans="1:7" x14ac:dyDescent="0.35">
      <c r="A6336" t="s">
        <v>12104</v>
      </c>
      <c r="B6336" t="s">
        <v>7317</v>
      </c>
      <c r="C6336" t="s">
        <v>7321</v>
      </c>
      <c r="D6336" t="str">
        <f>IF($B6336="B","",IFERROR(VLOOKUP($C6336,Elster!$I$5:$M$148,3,FALSE),$C6336))</f>
        <v/>
      </c>
      <c r="E6336" t="str">
        <f>IF($B6336="A","",IFERROR(VLOOKUP($C6336,Elster!$I$5:$M$148,3,FALSE),$C6336))</f>
        <v xml:space="preserve">   "FEHLERMELDUNG"                                    </v>
      </c>
      <c r="F6336">
        <f t="shared" si="196"/>
        <v>1</v>
      </c>
      <c r="G6336" s="2">
        <f t="shared" si="197"/>
        <v>4.9999999999990052E-3</v>
      </c>
    </row>
    <row r="6337" spans="1:7" x14ac:dyDescent="0.35">
      <c r="A6337" t="s">
        <v>12104</v>
      </c>
      <c r="B6337" t="s">
        <v>7319</v>
      </c>
      <c r="C6337" t="s">
        <v>7321</v>
      </c>
      <c r="D6337" t="str">
        <f>IF($B6337="B","",IFERROR(VLOOKUP($C6337,Elster!$I$5:$M$148,3,FALSE),$C6337))</f>
        <v xml:space="preserve">   "FEHLERMELDUNG"                                    </v>
      </c>
      <c r="E6337" t="str">
        <f>IF($B6337="A","",IFERROR(VLOOKUP($C6337,Elster!$I$5:$M$148,3,FALSE),$C6337))</f>
        <v/>
      </c>
      <c r="F6337">
        <f t="shared" si="196"/>
        <v>1</v>
      </c>
      <c r="G6337" s="2">
        <f t="shared" si="197"/>
        <v>0</v>
      </c>
    </row>
    <row r="6338" spans="1:7" x14ac:dyDescent="0.35">
      <c r="A6338" t="s">
        <v>12105</v>
      </c>
      <c r="B6338" t="s">
        <v>7317</v>
      </c>
      <c r="C6338" t="s">
        <v>7342</v>
      </c>
      <c r="D6338" t="str">
        <f>IF($B6338="B","",IFERROR(VLOOKUP($C6338,Elster!$I$5:$M$148,3,FALSE),$C6338))</f>
        <v/>
      </c>
      <c r="E6338" t="str">
        <f>IF($B6338="A","",IFERROR(VLOOKUP($C6338,Elster!$I$5:$M$148,3,FALSE),$C6338))</f>
        <v xml:space="preserve">   "MISCHERLAUFZEIT"                                  </v>
      </c>
      <c r="F6338">
        <f t="shared" si="196"/>
        <v>44</v>
      </c>
      <c r="G6338" s="2">
        <f t="shared" si="197"/>
        <v>5.000000000002558E-3</v>
      </c>
    </row>
    <row r="6339" spans="1:7" x14ac:dyDescent="0.35">
      <c r="A6339" t="s">
        <v>12105</v>
      </c>
      <c r="B6339" t="s">
        <v>7319</v>
      </c>
      <c r="C6339" t="s">
        <v>7342</v>
      </c>
      <c r="D6339" t="str">
        <f>IF($B6339="B","",IFERROR(VLOOKUP($C6339,Elster!$I$5:$M$148,3,FALSE),$C6339))</f>
        <v xml:space="preserve">   "MISCHERLAUFZEIT"                                  </v>
      </c>
      <c r="E6339" t="str">
        <f>IF($B6339="A","",IFERROR(VLOOKUP($C6339,Elster!$I$5:$M$148,3,FALSE),$C6339))</f>
        <v/>
      </c>
      <c r="F6339">
        <f t="shared" ref="F6339:F6402" si="198">HEX2DEC(REPLACE(C6339,1,2,""))</f>
        <v>44</v>
      </c>
      <c r="G6339" s="2">
        <f t="shared" si="197"/>
        <v>0</v>
      </c>
    </row>
    <row r="6340" spans="1:7" x14ac:dyDescent="0.35">
      <c r="A6340" t="s">
        <v>12106</v>
      </c>
      <c r="B6340" t="s">
        <v>7317</v>
      </c>
      <c r="C6340" t="s">
        <v>7325</v>
      </c>
      <c r="D6340" t="str">
        <f>IF($B6340="B","",IFERROR(VLOOKUP($C6340,Elster!$I$5:$M$148,3,FALSE),$C6340))</f>
        <v/>
      </c>
      <c r="E6340" t="str">
        <f>IF($B6340="A","",IFERROR(VLOOKUP($C6340,Elster!$I$5:$M$148,3,FALSE),$C6340))</f>
        <v xml:space="preserve">   "SPEICHERSOLLTEMP"                                 </v>
      </c>
      <c r="F6340">
        <f t="shared" si="198"/>
        <v>3</v>
      </c>
      <c r="G6340" s="2">
        <f t="shared" ref="G6340:G6403" si="199">SUBSTITUTE(A6340,"s","")-SUBSTITUTE(A6339,"s","")</f>
        <v>2.343699999999771E-2</v>
      </c>
    </row>
    <row r="6341" spans="1:7" x14ac:dyDescent="0.35">
      <c r="A6341" t="s">
        <v>12107</v>
      </c>
      <c r="B6341" t="s">
        <v>7317</v>
      </c>
      <c r="C6341" t="s">
        <v>7320</v>
      </c>
      <c r="D6341" t="str">
        <f>IF($B6341="B","",IFERROR(VLOOKUP($C6341,Elster!$I$5:$M$148,3,FALSE),$C6341))</f>
        <v/>
      </c>
      <c r="E6341" t="str">
        <f>IF($B6341="A","",IFERROR(VLOOKUP($C6341,Elster!$I$5:$M$148,3,FALSE),$C6341))</f>
        <v>0x000</v>
      </c>
      <c r="F6341">
        <f t="shared" si="198"/>
        <v>0</v>
      </c>
      <c r="G6341" s="2">
        <f t="shared" si="199"/>
        <v>4.9480000000023949E-3</v>
      </c>
    </row>
    <row r="6342" spans="1:7" x14ac:dyDescent="0.35">
      <c r="A6342" t="s">
        <v>12108</v>
      </c>
      <c r="B6342" t="s">
        <v>7317</v>
      </c>
      <c r="C6342" t="s">
        <v>7318</v>
      </c>
      <c r="D6342" t="str">
        <f>IF($B6342="B","",IFERROR(VLOOKUP($C6342,Elster!$I$5:$M$148,3,FALSE),$C6342))</f>
        <v/>
      </c>
      <c r="E6342" t="str">
        <f>IF($B6342="A","",IFERROR(VLOOKUP($C6342,Elster!$I$5:$M$148,3,FALSE),$C6342))</f>
        <v xml:space="preserve">   "SAMMLERISTTEMP"                                   </v>
      </c>
      <c r="F6342">
        <f t="shared" si="198"/>
        <v>13</v>
      </c>
      <c r="G6342" s="2">
        <f t="shared" si="199"/>
        <v>4.9729999999996721E-3</v>
      </c>
    </row>
    <row r="6343" spans="1:7" x14ac:dyDescent="0.35">
      <c r="A6343" t="s">
        <v>12109</v>
      </c>
      <c r="B6343" t="s">
        <v>7317</v>
      </c>
      <c r="C6343" t="s">
        <v>7329</v>
      </c>
      <c r="D6343" t="str">
        <f>IF($B6343="B","",IFERROR(VLOOKUP($C6343,Elster!$I$5:$M$148,3,FALSE),$C6343))</f>
        <v/>
      </c>
      <c r="E6343" t="str">
        <f>IF($B6343="A","",IFERROR(VLOOKUP($C6343,Elster!$I$5:$M$148,3,FALSE),$C6343))</f>
        <v xml:space="preserve">   "KESSELSOLLTEMP"                                   </v>
      </c>
      <c r="F6343">
        <f t="shared" si="198"/>
        <v>2</v>
      </c>
      <c r="G6343" s="2">
        <f t="shared" si="199"/>
        <v>4.9740000000007001E-3</v>
      </c>
    </row>
    <row r="6344" spans="1:7" x14ac:dyDescent="0.35">
      <c r="A6344" t="s">
        <v>12110</v>
      </c>
      <c r="B6344" t="s">
        <v>7317</v>
      </c>
      <c r="C6344" t="s">
        <v>7320</v>
      </c>
      <c r="D6344" t="str">
        <f>IF($B6344="B","",IFERROR(VLOOKUP($C6344,Elster!$I$5:$M$148,3,FALSE),$C6344))</f>
        <v/>
      </c>
      <c r="E6344" t="str">
        <f>IF($B6344="A","",IFERROR(VLOOKUP($C6344,Elster!$I$5:$M$148,3,FALSE),$C6344))</f>
        <v>0x000</v>
      </c>
      <c r="F6344">
        <f t="shared" si="198"/>
        <v>0</v>
      </c>
      <c r="G6344" s="2">
        <f t="shared" si="199"/>
        <v>4.9479999999988422E-3</v>
      </c>
    </row>
    <row r="6345" spans="1:7" x14ac:dyDescent="0.35">
      <c r="A6345" t="s">
        <v>12111</v>
      </c>
      <c r="B6345" t="s">
        <v>7317</v>
      </c>
      <c r="C6345" t="s">
        <v>7366</v>
      </c>
      <c r="D6345" t="str">
        <f>IF($B6345="B","",IFERROR(VLOOKUP($C6345,Elster!$I$5:$M$148,3,FALSE),$C6345))</f>
        <v/>
      </c>
      <c r="E6345" t="str">
        <f>IF($B6345="A","",IFERROR(VLOOKUP($C6345,Elster!$I$5:$M$148,3,FALSE),$C6345))</f>
        <v xml:space="preserve">//   "ERWEITERUNGSTELEGRAMM"                            </v>
      </c>
      <c r="F6345">
        <f t="shared" si="198"/>
        <v>250</v>
      </c>
      <c r="G6345" s="2">
        <f t="shared" si="199"/>
        <v>4.9740000000007001E-3</v>
      </c>
    </row>
    <row r="6346" spans="1:7" x14ac:dyDescent="0.35">
      <c r="A6346" t="s">
        <v>12112</v>
      </c>
      <c r="B6346" t="s">
        <v>7317</v>
      </c>
      <c r="C6346" t="s">
        <v>7321</v>
      </c>
      <c r="D6346" t="str">
        <f>IF($B6346="B","",IFERROR(VLOOKUP($C6346,Elster!$I$5:$M$148,3,FALSE),$C6346))</f>
        <v/>
      </c>
      <c r="E6346" t="str">
        <f>IF($B6346="A","",IFERROR(VLOOKUP($C6346,Elster!$I$5:$M$148,3,FALSE),$C6346))</f>
        <v xml:space="preserve">   "FEHLERMELDUNG"                                    </v>
      </c>
      <c r="F6346">
        <f t="shared" si="198"/>
        <v>1</v>
      </c>
      <c r="G6346" s="2">
        <f t="shared" si="199"/>
        <v>4.9740000000007001E-3</v>
      </c>
    </row>
    <row r="6347" spans="1:7" x14ac:dyDescent="0.35">
      <c r="A6347" t="s">
        <v>12113</v>
      </c>
      <c r="B6347" t="s">
        <v>7317</v>
      </c>
      <c r="C6347" t="s">
        <v>7356</v>
      </c>
      <c r="D6347" t="str">
        <f>IF($B6347="B","",IFERROR(VLOOKUP($C6347,Elster!$I$5:$M$148,3,FALSE),$C6347))</f>
        <v/>
      </c>
      <c r="E6347" t="str">
        <f>IF($B6347="A","",IFERROR(VLOOKUP($C6347,Elster!$I$5:$M$148,3,FALSE),$C6347))</f>
        <v xml:space="preserve">   "WASSERDRUCK"                                      </v>
      </c>
      <c r="F6347">
        <f t="shared" si="198"/>
        <v>31</v>
      </c>
      <c r="G6347" s="2">
        <f t="shared" si="199"/>
        <v>4.9739999999971474E-3</v>
      </c>
    </row>
    <row r="6348" spans="1:7" x14ac:dyDescent="0.35">
      <c r="A6348" t="s">
        <v>12114</v>
      </c>
      <c r="B6348" t="s">
        <v>7317</v>
      </c>
      <c r="C6348" t="s">
        <v>7321</v>
      </c>
      <c r="D6348" t="str">
        <f>IF($B6348="B","",IFERROR(VLOOKUP($C6348,Elster!$I$5:$M$148,3,FALSE),$C6348))</f>
        <v/>
      </c>
      <c r="E6348" t="str">
        <f>IF($B6348="A","",IFERROR(VLOOKUP($C6348,Elster!$I$5:$M$148,3,FALSE),$C6348))</f>
        <v xml:space="preserve">   "FEHLERMELDUNG"                                    </v>
      </c>
      <c r="F6348">
        <f t="shared" si="198"/>
        <v>1</v>
      </c>
      <c r="G6348" s="2">
        <f t="shared" si="199"/>
        <v>4.9480000000023949E-3</v>
      </c>
    </row>
    <row r="6349" spans="1:7" x14ac:dyDescent="0.35">
      <c r="A6349" t="s">
        <v>12115</v>
      </c>
      <c r="B6349" t="s">
        <v>7317</v>
      </c>
      <c r="C6349" t="s">
        <v>7320</v>
      </c>
      <c r="D6349" t="str">
        <f>IF($B6349="B","",IFERROR(VLOOKUP($C6349,Elster!$I$5:$M$148,3,FALSE),$C6349))</f>
        <v/>
      </c>
      <c r="E6349" t="str">
        <f>IF($B6349="A","",IFERROR(VLOOKUP($C6349,Elster!$I$5:$M$148,3,FALSE),$C6349))</f>
        <v>0x000</v>
      </c>
      <c r="F6349">
        <f t="shared" si="198"/>
        <v>0</v>
      </c>
      <c r="G6349" s="2">
        <f t="shared" si="199"/>
        <v>4.9739999999971474E-3</v>
      </c>
    </row>
    <row r="6350" spans="1:7" x14ac:dyDescent="0.35">
      <c r="A6350" t="s">
        <v>12116</v>
      </c>
      <c r="B6350" t="s">
        <v>7317</v>
      </c>
      <c r="C6350" t="s">
        <v>7321</v>
      </c>
      <c r="D6350" t="str">
        <f>IF($B6350="B","",IFERROR(VLOOKUP($C6350,Elster!$I$5:$M$148,3,FALSE),$C6350))</f>
        <v/>
      </c>
      <c r="E6350" t="str">
        <f>IF($B6350="A","",IFERROR(VLOOKUP($C6350,Elster!$I$5:$M$148,3,FALSE),$C6350))</f>
        <v xml:space="preserve">   "FEHLERMELDUNG"                                    </v>
      </c>
      <c r="F6350">
        <f t="shared" si="198"/>
        <v>1</v>
      </c>
      <c r="G6350" s="2">
        <f t="shared" si="199"/>
        <v>4.9730000000032248E-3</v>
      </c>
    </row>
    <row r="6351" spans="1:7" x14ac:dyDescent="0.35">
      <c r="A6351" t="s">
        <v>12117</v>
      </c>
      <c r="B6351" t="s">
        <v>7317</v>
      </c>
      <c r="C6351" t="s">
        <v>7344</v>
      </c>
      <c r="D6351" t="str">
        <f>IF($B6351="B","",IFERROR(VLOOKUP($C6351,Elster!$I$5:$M$148,3,FALSE),$C6351))</f>
        <v/>
      </c>
      <c r="E6351" t="str">
        <f>IF($B6351="A","",IFERROR(VLOOKUP($C6351,Elster!$I$5:$M$148,3,FALSE),$C6351))</f>
        <v xml:space="preserve">   "MODGRAD"                                          </v>
      </c>
      <c r="F6351">
        <f t="shared" si="198"/>
        <v>45</v>
      </c>
      <c r="G6351" s="2">
        <f t="shared" si="199"/>
        <v>4.9739999999971474E-3</v>
      </c>
    </row>
    <row r="6352" spans="1:7" x14ac:dyDescent="0.35">
      <c r="A6352" t="s">
        <v>12118</v>
      </c>
      <c r="B6352" t="s">
        <v>7317</v>
      </c>
      <c r="C6352" t="s">
        <v>7318</v>
      </c>
      <c r="D6352" t="str">
        <f>IF($B6352="B","",IFERROR(VLOOKUP($C6352,Elster!$I$5:$M$148,3,FALSE),$C6352))</f>
        <v/>
      </c>
      <c r="E6352" t="str">
        <f>IF($B6352="A","",IFERROR(VLOOKUP($C6352,Elster!$I$5:$M$148,3,FALSE),$C6352))</f>
        <v xml:space="preserve">   "SAMMLERISTTEMP"                                   </v>
      </c>
      <c r="F6352">
        <f t="shared" si="198"/>
        <v>13</v>
      </c>
      <c r="G6352" s="2">
        <f t="shared" si="199"/>
        <v>1.0703000000003016E-2</v>
      </c>
    </row>
    <row r="6353" spans="1:7" x14ac:dyDescent="0.35">
      <c r="A6353" t="s">
        <v>12118</v>
      </c>
      <c r="B6353" t="s">
        <v>7319</v>
      </c>
      <c r="C6353" t="s">
        <v>7318</v>
      </c>
      <c r="D6353" t="str">
        <f>IF($B6353="B","",IFERROR(VLOOKUP($C6353,Elster!$I$5:$M$148,3,FALSE),$C6353))</f>
        <v xml:space="preserve">   "SAMMLERISTTEMP"                                   </v>
      </c>
      <c r="E6353" t="str">
        <f>IF($B6353="A","",IFERROR(VLOOKUP($C6353,Elster!$I$5:$M$148,3,FALSE),$C6353))</f>
        <v/>
      </c>
      <c r="F6353">
        <f t="shared" si="198"/>
        <v>13</v>
      </c>
      <c r="G6353" s="2">
        <f t="shared" si="199"/>
        <v>0</v>
      </c>
    </row>
    <row r="6354" spans="1:7" x14ac:dyDescent="0.35">
      <c r="A6354" t="s">
        <v>12119</v>
      </c>
      <c r="B6354" t="s">
        <v>7317</v>
      </c>
      <c r="C6354" t="s">
        <v>7320</v>
      </c>
      <c r="D6354" t="str">
        <f>IF($B6354="B","",IFERROR(VLOOKUP($C6354,Elster!$I$5:$M$148,3,FALSE),$C6354))</f>
        <v/>
      </c>
      <c r="E6354" t="str">
        <f>IF($B6354="A","",IFERROR(VLOOKUP($C6354,Elster!$I$5:$M$148,3,FALSE),$C6354))</f>
        <v>0x000</v>
      </c>
      <c r="F6354">
        <f t="shared" si="198"/>
        <v>0</v>
      </c>
      <c r="G6354" s="2">
        <f t="shared" si="199"/>
        <v>4.9999999999990052E-3</v>
      </c>
    </row>
    <row r="6355" spans="1:7" x14ac:dyDescent="0.35">
      <c r="A6355" t="s">
        <v>12119</v>
      </c>
      <c r="B6355" t="s">
        <v>7319</v>
      </c>
      <c r="C6355" t="s">
        <v>7320</v>
      </c>
      <c r="D6355" t="str">
        <f>IF($B6355="B","",IFERROR(VLOOKUP($C6355,Elster!$I$5:$M$148,3,FALSE),$C6355))</f>
        <v>0x000</v>
      </c>
      <c r="E6355" t="str">
        <f>IF($B6355="A","",IFERROR(VLOOKUP($C6355,Elster!$I$5:$M$148,3,FALSE),$C6355))</f>
        <v/>
      </c>
      <c r="F6355">
        <f t="shared" si="198"/>
        <v>0</v>
      </c>
      <c r="G6355" s="2">
        <f t="shared" si="199"/>
        <v>0</v>
      </c>
    </row>
    <row r="6356" spans="1:7" x14ac:dyDescent="0.35">
      <c r="A6356" t="s">
        <v>12120</v>
      </c>
      <c r="B6356" t="s">
        <v>7317</v>
      </c>
      <c r="C6356" t="s">
        <v>7325</v>
      </c>
      <c r="D6356" t="str">
        <f>IF($B6356="B","",IFERROR(VLOOKUP($C6356,Elster!$I$5:$M$148,3,FALSE),$C6356))</f>
        <v/>
      </c>
      <c r="E6356" t="str">
        <f>IF($B6356="A","",IFERROR(VLOOKUP($C6356,Elster!$I$5:$M$148,3,FALSE),$C6356))</f>
        <v xml:space="preserve">   "SPEICHERSOLLTEMP"                                 </v>
      </c>
      <c r="F6356">
        <f t="shared" si="198"/>
        <v>3</v>
      </c>
      <c r="G6356" s="2">
        <f t="shared" si="199"/>
        <v>4.9999999999990052E-3</v>
      </c>
    </row>
    <row r="6357" spans="1:7" x14ac:dyDescent="0.35">
      <c r="A6357" t="s">
        <v>12120</v>
      </c>
      <c r="B6357" t="s">
        <v>7319</v>
      </c>
      <c r="C6357" t="s">
        <v>7325</v>
      </c>
      <c r="D6357" t="str">
        <f>IF($B6357="B","",IFERROR(VLOOKUP($C6357,Elster!$I$5:$M$148,3,FALSE),$C6357))</f>
        <v xml:space="preserve">   "SPEICHERSOLLTEMP"                                 </v>
      </c>
      <c r="E6357" t="str">
        <f>IF($B6357="A","",IFERROR(VLOOKUP($C6357,Elster!$I$5:$M$148,3,FALSE),$C6357))</f>
        <v/>
      </c>
      <c r="F6357">
        <f t="shared" si="198"/>
        <v>3</v>
      </c>
      <c r="G6357" s="2">
        <f t="shared" si="199"/>
        <v>0</v>
      </c>
    </row>
    <row r="6358" spans="1:7" x14ac:dyDescent="0.35">
      <c r="A6358" t="s">
        <v>12121</v>
      </c>
      <c r="B6358" t="s">
        <v>7317</v>
      </c>
      <c r="C6358" t="s">
        <v>7321</v>
      </c>
      <c r="D6358" t="str">
        <f>IF($B6358="B","",IFERROR(VLOOKUP($C6358,Elster!$I$5:$M$148,3,FALSE),$C6358))</f>
        <v/>
      </c>
      <c r="E6358" t="str">
        <f>IF($B6358="A","",IFERROR(VLOOKUP($C6358,Elster!$I$5:$M$148,3,FALSE),$C6358))</f>
        <v xml:space="preserve">   "FEHLERMELDUNG"                                    </v>
      </c>
      <c r="F6358">
        <f t="shared" si="198"/>
        <v>1</v>
      </c>
      <c r="G6358" s="2">
        <f t="shared" si="199"/>
        <v>4.9999999999990052E-3</v>
      </c>
    </row>
    <row r="6359" spans="1:7" x14ac:dyDescent="0.35">
      <c r="A6359" t="s">
        <v>12121</v>
      </c>
      <c r="B6359" t="s">
        <v>7319</v>
      </c>
      <c r="C6359" t="s">
        <v>7321</v>
      </c>
      <c r="D6359" t="str">
        <f>IF($B6359="B","",IFERROR(VLOOKUP($C6359,Elster!$I$5:$M$148,3,FALSE),$C6359))</f>
        <v xml:space="preserve">   "FEHLERMELDUNG"                                    </v>
      </c>
      <c r="E6359" t="str">
        <f>IF($B6359="A","",IFERROR(VLOOKUP($C6359,Elster!$I$5:$M$148,3,FALSE),$C6359))</f>
        <v/>
      </c>
      <c r="F6359">
        <f t="shared" si="198"/>
        <v>1</v>
      </c>
      <c r="G6359" s="2">
        <f t="shared" si="199"/>
        <v>0</v>
      </c>
    </row>
    <row r="6360" spans="1:7" x14ac:dyDescent="0.35">
      <c r="A6360" t="s">
        <v>12122</v>
      </c>
      <c r="B6360" t="s">
        <v>7317</v>
      </c>
      <c r="C6360" t="s">
        <v>7320</v>
      </c>
      <c r="D6360" t="str">
        <f>IF($B6360="B","",IFERROR(VLOOKUP($C6360,Elster!$I$5:$M$148,3,FALSE),$C6360))</f>
        <v/>
      </c>
      <c r="E6360" t="str">
        <f>IF($B6360="A","",IFERROR(VLOOKUP($C6360,Elster!$I$5:$M$148,3,FALSE),$C6360))</f>
        <v>0x000</v>
      </c>
      <c r="F6360">
        <f t="shared" si="198"/>
        <v>0</v>
      </c>
      <c r="G6360" s="2">
        <f t="shared" si="199"/>
        <v>5.000000000002558E-3</v>
      </c>
    </row>
    <row r="6361" spans="1:7" x14ac:dyDescent="0.35">
      <c r="A6361" t="s">
        <v>12122</v>
      </c>
      <c r="B6361" t="s">
        <v>7319</v>
      </c>
      <c r="C6361" t="s">
        <v>7320</v>
      </c>
      <c r="D6361" t="str">
        <f>IF($B6361="B","",IFERROR(VLOOKUP($C6361,Elster!$I$5:$M$148,3,FALSE),$C6361))</f>
        <v>0x000</v>
      </c>
      <c r="E6361" t="str">
        <f>IF($B6361="A","",IFERROR(VLOOKUP($C6361,Elster!$I$5:$M$148,3,FALSE),$C6361))</f>
        <v/>
      </c>
      <c r="F6361">
        <f t="shared" si="198"/>
        <v>0</v>
      </c>
      <c r="G6361" s="2">
        <f t="shared" si="199"/>
        <v>0</v>
      </c>
    </row>
    <row r="6362" spans="1:7" x14ac:dyDescent="0.35">
      <c r="A6362" t="s">
        <v>12123</v>
      </c>
      <c r="B6362" t="s">
        <v>7317</v>
      </c>
      <c r="C6362" t="s">
        <v>7366</v>
      </c>
      <c r="D6362" t="str">
        <f>IF($B6362="B","",IFERROR(VLOOKUP($C6362,Elster!$I$5:$M$148,3,FALSE),$C6362))</f>
        <v/>
      </c>
      <c r="E6362" t="str">
        <f>IF($B6362="A","",IFERROR(VLOOKUP($C6362,Elster!$I$5:$M$148,3,FALSE),$C6362))</f>
        <v xml:space="preserve">//   "ERWEITERUNGSTELEGRAMM"                            </v>
      </c>
      <c r="F6362">
        <f t="shared" si="198"/>
        <v>250</v>
      </c>
      <c r="G6362" s="2">
        <f t="shared" si="199"/>
        <v>4.9999999999990052E-3</v>
      </c>
    </row>
    <row r="6363" spans="1:7" x14ac:dyDescent="0.35">
      <c r="A6363" t="s">
        <v>12123</v>
      </c>
      <c r="B6363" t="s">
        <v>7319</v>
      </c>
      <c r="C6363" t="s">
        <v>7366</v>
      </c>
      <c r="D6363" t="str">
        <f>IF($B6363="B","",IFERROR(VLOOKUP($C6363,Elster!$I$5:$M$148,3,FALSE),$C6363))</f>
        <v xml:space="preserve">//   "ERWEITERUNGSTELEGRAMM"                            </v>
      </c>
      <c r="E6363" t="str">
        <f>IF($B6363="A","",IFERROR(VLOOKUP($C6363,Elster!$I$5:$M$148,3,FALSE),$C6363))</f>
        <v/>
      </c>
      <c r="F6363">
        <f t="shared" si="198"/>
        <v>250</v>
      </c>
      <c r="G6363" s="2">
        <f t="shared" si="199"/>
        <v>0</v>
      </c>
    </row>
    <row r="6364" spans="1:7" x14ac:dyDescent="0.35">
      <c r="A6364" t="s">
        <v>12124</v>
      </c>
      <c r="B6364" t="s">
        <v>7317</v>
      </c>
      <c r="C6364" t="s">
        <v>7321</v>
      </c>
      <c r="D6364" t="str">
        <f>IF($B6364="B","",IFERROR(VLOOKUP($C6364,Elster!$I$5:$M$148,3,FALSE),$C6364))</f>
        <v/>
      </c>
      <c r="E6364" t="str">
        <f>IF($B6364="A","",IFERROR(VLOOKUP($C6364,Elster!$I$5:$M$148,3,FALSE),$C6364))</f>
        <v xml:space="preserve">   "FEHLERMELDUNG"                                    </v>
      </c>
      <c r="F6364">
        <f t="shared" si="198"/>
        <v>1</v>
      </c>
      <c r="G6364" s="2">
        <f t="shared" si="199"/>
        <v>4.9999999999990052E-3</v>
      </c>
    </row>
    <row r="6365" spans="1:7" x14ac:dyDescent="0.35">
      <c r="A6365" t="s">
        <v>12124</v>
      </c>
      <c r="B6365" t="s">
        <v>7319</v>
      </c>
      <c r="C6365" t="s">
        <v>7321</v>
      </c>
      <c r="D6365" t="str">
        <f>IF($B6365="B","",IFERROR(VLOOKUP($C6365,Elster!$I$5:$M$148,3,FALSE),$C6365))</f>
        <v xml:space="preserve">   "FEHLERMELDUNG"                                    </v>
      </c>
      <c r="E6365" t="str">
        <f>IF($B6365="A","",IFERROR(VLOOKUP($C6365,Elster!$I$5:$M$148,3,FALSE),$C6365))</f>
        <v/>
      </c>
      <c r="F6365">
        <f t="shared" si="198"/>
        <v>1</v>
      </c>
      <c r="G6365" s="2">
        <f t="shared" si="199"/>
        <v>0</v>
      </c>
    </row>
    <row r="6366" spans="1:7" x14ac:dyDescent="0.35">
      <c r="A6366" t="s">
        <v>12125</v>
      </c>
      <c r="B6366" t="s">
        <v>7319</v>
      </c>
      <c r="C6366" t="s">
        <v>7357</v>
      </c>
      <c r="D6366" t="str">
        <f>IF($B6366="B","",IFERROR(VLOOKUP($C6366,Elster!$I$5:$M$148,3,FALSE),$C6366))</f>
        <v xml:space="preserve">   "MIN_TEMP_KESSEL"                                  </v>
      </c>
      <c r="E6366" t="str">
        <f>IF($B6366="A","",IFERROR(VLOOKUP($C6366,Elster!$I$5:$M$148,3,FALSE),$C6366))</f>
        <v/>
      </c>
      <c r="F6366">
        <f t="shared" si="198"/>
        <v>32</v>
      </c>
      <c r="G6366" s="2">
        <f t="shared" si="199"/>
        <v>4.9999999999990052E-3</v>
      </c>
    </row>
    <row r="6367" spans="1:7" x14ac:dyDescent="0.35">
      <c r="A6367" t="s">
        <v>12126</v>
      </c>
      <c r="B6367" t="s">
        <v>7317</v>
      </c>
      <c r="C6367" t="s">
        <v>7357</v>
      </c>
      <c r="D6367" t="str">
        <f>IF($B6367="B","",IFERROR(VLOOKUP($C6367,Elster!$I$5:$M$148,3,FALSE),$C6367))</f>
        <v/>
      </c>
      <c r="E6367" t="str">
        <f>IF($B6367="A","",IFERROR(VLOOKUP($C6367,Elster!$I$5:$M$148,3,FALSE),$C6367))</f>
        <v xml:space="preserve">   "MIN_TEMP_KESSEL"                                  </v>
      </c>
      <c r="F6367">
        <f t="shared" si="198"/>
        <v>32</v>
      </c>
      <c r="G6367" s="2">
        <f t="shared" si="199"/>
        <v>2.600000000185787E-5</v>
      </c>
    </row>
    <row r="6368" spans="1:7" x14ac:dyDescent="0.35">
      <c r="A6368" t="s">
        <v>12127</v>
      </c>
      <c r="B6368" t="s">
        <v>7317</v>
      </c>
      <c r="C6368" t="s">
        <v>7343</v>
      </c>
      <c r="D6368" t="str">
        <f>IF($B6368="B","",IFERROR(VLOOKUP($C6368,Elster!$I$5:$M$148,3,FALSE),$C6368))</f>
        <v/>
      </c>
      <c r="E6368" t="str">
        <f>IF($B6368="A","",IFERROR(VLOOKUP($C6368,Elster!$I$5:$M$148,3,FALSE),$C6368))</f>
        <v xml:space="preserve">   "RAUMSOLLTEMP_NACHT"                               </v>
      </c>
      <c r="F6368">
        <f t="shared" si="198"/>
        <v>8</v>
      </c>
      <c r="G6368" s="2">
        <f t="shared" si="199"/>
        <v>4.9999999999990052E-3</v>
      </c>
    </row>
    <row r="6369" spans="1:7" x14ac:dyDescent="0.35">
      <c r="A6369" t="s">
        <v>12127</v>
      </c>
      <c r="B6369" t="s">
        <v>7319</v>
      </c>
      <c r="C6369" t="s">
        <v>7343</v>
      </c>
      <c r="D6369" t="str">
        <f>IF($B6369="B","",IFERROR(VLOOKUP($C6369,Elster!$I$5:$M$148,3,FALSE),$C6369))</f>
        <v xml:space="preserve">   "RAUMSOLLTEMP_NACHT"                               </v>
      </c>
      <c r="E6369" t="str">
        <f>IF($B6369="A","",IFERROR(VLOOKUP($C6369,Elster!$I$5:$M$148,3,FALSE),$C6369))</f>
        <v/>
      </c>
      <c r="F6369">
        <f t="shared" si="198"/>
        <v>8</v>
      </c>
      <c r="G6369" s="2">
        <f t="shared" si="199"/>
        <v>0</v>
      </c>
    </row>
    <row r="6370" spans="1:7" x14ac:dyDescent="0.35">
      <c r="A6370" t="s">
        <v>12128</v>
      </c>
      <c r="B6370" t="s">
        <v>7317</v>
      </c>
      <c r="C6370" t="s">
        <v>7320</v>
      </c>
      <c r="D6370" t="str">
        <f>IF($B6370="B","",IFERROR(VLOOKUP($C6370,Elster!$I$5:$M$148,3,FALSE),$C6370))</f>
        <v/>
      </c>
      <c r="E6370" t="str">
        <f>IF($B6370="A","",IFERROR(VLOOKUP($C6370,Elster!$I$5:$M$148,3,FALSE),$C6370))</f>
        <v>0x000</v>
      </c>
      <c r="F6370">
        <f t="shared" si="198"/>
        <v>0</v>
      </c>
      <c r="G6370" s="2">
        <f t="shared" si="199"/>
        <v>5.000000000002558E-3</v>
      </c>
    </row>
    <row r="6371" spans="1:7" x14ac:dyDescent="0.35">
      <c r="A6371" t="s">
        <v>12128</v>
      </c>
      <c r="B6371" t="s">
        <v>7319</v>
      </c>
      <c r="C6371" t="s">
        <v>7320</v>
      </c>
      <c r="D6371" t="str">
        <f>IF($B6371="B","",IFERROR(VLOOKUP($C6371,Elster!$I$5:$M$148,3,FALSE),$C6371))</f>
        <v>0x000</v>
      </c>
      <c r="E6371" t="str">
        <f>IF($B6371="A","",IFERROR(VLOOKUP($C6371,Elster!$I$5:$M$148,3,FALSE),$C6371))</f>
        <v/>
      </c>
      <c r="F6371">
        <f t="shared" si="198"/>
        <v>0</v>
      </c>
      <c r="G6371" s="2">
        <f t="shared" si="199"/>
        <v>0</v>
      </c>
    </row>
    <row r="6372" spans="1:7" x14ac:dyDescent="0.35">
      <c r="A6372" t="s">
        <v>12129</v>
      </c>
      <c r="B6372" t="s">
        <v>7317</v>
      </c>
      <c r="C6372" t="s">
        <v>7321</v>
      </c>
      <c r="D6372" t="str">
        <f>IF($B6372="B","",IFERROR(VLOOKUP($C6372,Elster!$I$5:$M$148,3,FALSE),$C6372))</f>
        <v/>
      </c>
      <c r="E6372" t="str">
        <f>IF($B6372="A","",IFERROR(VLOOKUP($C6372,Elster!$I$5:$M$148,3,FALSE),$C6372))</f>
        <v xml:space="preserve">   "FEHLERMELDUNG"                                    </v>
      </c>
      <c r="F6372">
        <f t="shared" si="198"/>
        <v>1</v>
      </c>
      <c r="G6372" s="2">
        <f t="shared" si="199"/>
        <v>4.9989999999979773E-3</v>
      </c>
    </row>
    <row r="6373" spans="1:7" x14ac:dyDescent="0.35">
      <c r="A6373" t="s">
        <v>12129</v>
      </c>
      <c r="B6373" t="s">
        <v>7319</v>
      </c>
      <c r="C6373" t="s">
        <v>7321</v>
      </c>
      <c r="D6373" t="str">
        <f>IF($B6373="B","",IFERROR(VLOOKUP($C6373,Elster!$I$5:$M$148,3,FALSE),$C6373))</f>
        <v xml:space="preserve">   "FEHLERMELDUNG"                                    </v>
      </c>
      <c r="E6373" t="str">
        <f>IF($B6373="A","",IFERROR(VLOOKUP($C6373,Elster!$I$5:$M$148,3,FALSE),$C6373))</f>
        <v/>
      </c>
      <c r="F6373">
        <f t="shared" si="198"/>
        <v>1</v>
      </c>
      <c r="G6373" s="2">
        <f t="shared" si="199"/>
        <v>0</v>
      </c>
    </row>
    <row r="6374" spans="1:7" x14ac:dyDescent="0.35">
      <c r="A6374" t="s">
        <v>12130</v>
      </c>
      <c r="B6374" t="s">
        <v>7317</v>
      </c>
      <c r="C6374" t="s">
        <v>7355</v>
      </c>
      <c r="D6374" t="str">
        <f>IF($B6374="B","",IFERROR(VLOOKUP($C6374,Elster!$I$5:$M$148,3,FALSE),$C6374))</f>
        <v/>
      </c>
      <c r="E6374" t="str">
        <f>IF($B6374="A","",IFERROR(VLOOKUP($C6374,Elster!$I$5:$M$148,3,FALSE),$C6374))</f>
        <v xml:space="preserve">   "MIN_WASSERDRUCK"                                  </v>
      </c>
      <c r="F6374">
        <f t="shared" si="198"/>
        <v>52</v>
      </c>
      <c r="G6374" s="2">
        <f t="shared" si="199"/>
        <v>4.9999999999990052E-3</v>
      </c>
    </row>
    <row r="6375" spans="1:7" x14ac:dyDescent="0.35">
      <c r="A6375" t="s">
        <v>12130</v>
      </c>
      <c r="B6375" t="s">
        <v>7319</v>
      </c>
      <c r="C6375" t="s">
        <v>7355</v>
      </c>
      <c r="D6375" t="str">
        <f>IF($B6375="B","",IFERROR(VLOOKUP($C6375,Elster!$I$5:$M$148,3,FALSE),$C6375))</f>
        <v xml:space="preserve">   "MIN_WASSERDRUCK"                                  </v>
      </c>
      <c r="E6375" t="str">
        <f>IF($B6375="A","",IFERROR(VLOOKUP($C6375,Elster!$I$5:$M$148,3,FALSE),$C6375))</f>
        <v/>
      </c>
      <c r="F6375">
        <f t="shared" si="198"/>
        <v>52</v>
      </c>
      <c r="G6375" s="2">
        <f t="shared" si="199"/>
        <v>0</v>
      </c>
    </row>
    <row r="6376" spans="1:7" x14ac:dyDescent="0.35">
      <c r="A6376" t="s">
        <v>12131</v>
      </c>
      <c r="B6376" t="s">
        <v>7317</v>
      </c>
      <c r="C6376" t="s">
        <v>7325</v>
      </c>
      <c r="D6376" t="str">
        <f>IF($B6376="B","",IFERROR(VLOOKUP($C6376,Elster!$I$5:$M$148,3,FALSE),$C6376))</f>
        <v/>
      </c>
      <c r="E6376" t="str">
        <f>IF($B6376="A","",IFERROR(VLOOKUP($C6376,Elster!$I$5:$M$148,3,FALSE),$C6376))</f>
        <v xml:space="preserve">   "SPEICHERSOLLTEMP"                                 </v>
      </c>
      <c r="F6376">
        <f t="shared" si="198"/>
        <v>3</v>
      </c>
      <c r="G6376" s="2">
        <f t="shared" si="199"/>
        <v>8.0470000000012476E-3</v>
      </c>
    </row>
    <row r="6377" spans="1:7" x14ac:dyDescent="0.35">
      <c r="A6377" t="s">
        <v>12132</v>
      </c>
      <c r="B6377" t="s">
        <v>7317</v>
      </c>
      <c r="C6377" t="s">
        <v>7320</v>
      </c>
      <c r="D6377" t="str">
        <f>IF($B6377="B","",IFERROR(VLOOKUP($C6377,Elster!$I$5:$M$148,3,FALSE),$C6377))</f>
        <v/>
      </c>
      <c r="E6377" t="str">
        <f>IF($B6377="A","",IFERROR(VLOOKUP($C6377,Elster!$I$5:$M$148,3,FALSE),$C6377))</f>
        <v>0x000</v>
      </c>
      <c r="F6377">
        <f t="shared" si="198"/>
        <v>0</v>
      </c>
      <c r="G6377" s="2">
        <f t="shared" si="199"/>
        <v>4.9479999999988422E-3</v>
      </c>
    </row>
    <row r="6378" spans="1:7" x14ac:dyDescent="0.35">
      <c r="A6378" t="s">
        <v>12133</v>
      </c>
      <c r="B6378" t="s">
        <v>7317</v>
      </c>
      <c r="C6378" t="s">
        <v>7318</v>
      </c>
      <c r="D6378" t="str">
        <f>IF($B6378="B","",IFERROR(VLOOKUP($C6378,Elster!$I$5:$M$148,3,FALSE),$C6378))</f>
        <v/>
      </c>
      <c r="E6378" t="str">
        <f>IF($B6378="A","",IFERROR(VLOOKUP($C6378,Elster!$I$5:$M$148,3,FALSE),$C6378))</f>
        <v xml:space="preserve">   "SAMMLERISTTEMP"                                   </v>
      </c>
      <c r="F6378">
        <f t="shared" si="198"/>
        <v>13</v>
      </c>
      <c r="G6378" s="2">
        <f t="shared" si="199"/>
        <v>4.9740000000007001E-3</v>
      </c>
    </row>
    <row r="6379" spans="1:7" x14ac:dyDescent="0.35">
      <c r="A6379" t="s">
        <v>12134</v>
      </c>
      <c r="B6379" t="s">
        <v>7317</v>
      </c>
      <c r="C6379" t="s">
        <v>7329</v>
      </c>
      <c r="D6379" t="str">
        <f>IF($B6379="B","",IFERROR(VLOOKUP($C6379,Elster!$I$5:$M$148,3,FALSE),$C6379))</f>
        <v/>
      </c>
      <c r="E6379" t="str">
        <f>IF($B6379="A","",IFERROR(VLOOKUP($C6379,Elster!$I$5:$M$148,3,FALSE),$C6379))</f>
        <v xml:space="preserve">   "KESSELSOLLTEMP"                                   </v>
      </c>
      <c r="F6379">
        <f t="shared" si="198"/>
        <v>2</v>
      </c>
      <c r="G6379" s="2">
        <f t="shared" si="199"/>
        <v>4.9740000000007001E-3</v>
      </c>
    </row>
    <row r="6380" spans="1:7" x14ac:dyDescent="0.35">
      <c r="A6380" t="s">
        <v>12135</v>
      </c>
      <c r="B6380" t="s">
        <v>7317</v>
      </c>
      <c r="C6380" t="s">
        <v>7320</v>
      </c>
      <c r="D6380" t="str">
        <f>IF($B6380="B","",IFERROR(VLOOKUP($C6380,Elster!$I$5:$M$148,3,FALSE),$C6380))</f>
        <v/>
      </c>
      <c r="E6380" t="str">
        <f>IF($B6380="A","",IFERROR(VLOOKUP($C6380,Elster!$I$5:$M$148,3,FALSE),$C6380))</f>
        <v>0x000</v>
      </c>
      <c r="F6380">
        <f t="shared" si="198"/>
        <v>0</v>
      </c>
      <c r="G6380" s="2">
        <f t="shared" si="199"/>
        <v>4.947000000001367E-3</v>
      </c>
    </row>
    <row r="6381" spans="1:7" x14ac:dyDescent="0.35">
      <c r="A6381" t="s">
        <v>12136</v>
      </c>
      <c r="B6381" t="s">
        <v>7317</v>
      </c>
      <c r="C6381" t="s">
        <v>7366</v>
      </c>
      <c r="D6381" t="str">
        <f>IF($B6381="B","",IFERROR(VLOOKUP($C6381,Elster!$I$5:$M$148,3,FALSE),$C6381))</f>
        <v/>
      </c>
      <c r="E6381" t="str">
        <f>IF($B6381="A","",IFERROR(VLOOKUP($C6381,Elster!$I$5:$M$148,3,FALSE),$C6381))</f>
        <v xml:space="preserve">//   "ERWEITERUNGSTELEGRAMM"                            </v>
      </c>
      <c r="F6381">
        <f t="shared" si="198"/>
        <v>250</v>
      </c>
      <c r="G6381" s="2">
        <f t="shared" si="199"/>
        <v>4.9739999999971474E-3</v>
      </c>
    </row>
    <row r="6382" spans="1:7" x14ac:dyDescent="0.35">
      <c r="A6382" t="s">
        <v>12137</v>
      </c>
      <c r="B6382" t="s">
        <v>7317</v>
      </c>
      <c r="C6382" t="s">
        <v>7321</v>
      </c>
      <c r="D6382" t="str">
        <f>IF($B6382="B","",IFERROR(VLOOKUP($C6382,Elster!$I$5:$M$148,3,FALSE),$C6382))</f>
        <v/>
      </c>
      <c r="E6382" t="str">
        <f>IF($B6382="A","",IFERROR(VLOOKUP($C6382,Elster!$I$5:$M$148,3,FALSE),$C6382))</f>
        <v xml:space="preserve">   "FEHLERMELDUNG"                                    </v>
      </c>
      <c r="F6382">
        <f t="shared" si="198"/>
        <v>1</v>
      </c>
      <c r="G6382" s="2">
        <f t="shared" si="199"/>
        <v>4.9740000000007001E-3</v>
      </c>
    </row>
    <row r="6383" spans="1:7" x14ac:dyDescent="0.35">
      <c r="A6383" t="s">
        <v>12138</v>
      </c>
      <c r="B6383" t="s">
        <v>7317</v>
      </c>
      <c r="C6383" t="s">
        <v>7357</v>
      </c>
      <c r="D6383" t="str">
        <f>IF($B6383="B","",IFERROR(VLOOKUP($C6383,Elster!$I$5:$M$148,3,FALSE),$C6383))</f>
        <v/>
      </c>
      <c r="E6383" t="str">
        <f>IF($B6383="A","",IFERROR(VLOOKUP($C6383,Elster!$I$5:$M$148,3,FALSE),$C6383))</f>
        <v xml:space="preserve">   "MIN_TEMP_KESSEL"                                  </v>
      </c>
      <c r="F6383">
        <f t="shared" si="198"/>
        <v>32</v>
      </c>
      <c r="G6383" s="2">
        <f t="shared" si="199"/>
        <v>4.9740000000007001E-3</v>
      </c>
    </row>
    <row r="6384" spans="1:7" x14ac:dyDescent="0.35">
      <c r="A6384" t="s">
        <v>12139</v>
      </c>
      <c r="B6384" t="s">
        <v>7317</v>
      </c>
      <c r="C6384" t="s">
        <v>7343</v>
      </c>
      <c r="D6384" t="str">
        <f>IF($B6384="B","",IFERROR(VLOOKUP($C6384,Elster!$I$5:$M$148,3,FALSE),$C6384))</f>
        <v/>
      </c>
      <c r="E6384" t="str">
        <f>IF($B6384="A","",IFERROR(VLOOKUP($C6384,Elster!$I$5:$M$148,3,FALSE),$C6384))</f>
        <v xml:space="preserve">   "RAUMSOLLTEMP_NACHT"                               </v>
      </c>
      <c r="F6384">
        <f t="shared" si="198"/>
        <v>8</v>
      </c>
      <c r="G6384" s="2">
        <f t="shared" si="199"/>
        <v>4.9479999999988422E-3</v>
      </c>
    </row>
    <row r="6385" spans="1:7" x14ac:dyDescent="0.35">
      <c r="A6385" t="s">
        <v>12140</v>
      </c>
      <c r="B6385" t="s">
        <v>7317</v>
      </c>
      <c r="C6385" t="s">
        <v>7320</v>
      </c>
      <c r="D6385" t="str">
        <f>IF($B6385="B","",IFERROR(VLOOKUP($C6385,Elster!$I$5:$M$148,3,FALSE),$C6385))</f>
        <v/>
      </c>
      <c r="E6385" t="str">
        <f>IF($B6385="A","",IFERROR(VLOOKUP($C6385,Elster!$I$5:$M$148,3,FALSE),$C6385))</f>
        <v>0x000</v>
      </c>
      <c r="F6385">
        <f t="shared" si="198"/>
        <v>0</v>
      </c>
      <c r="G6385" s="2">
        <f t="shared" si="199"/>
        <v>4.9740000000007001E-3</v>
      </c>
    </row>
    <row r="6386" spans="1:7" x14ac:dyDescent="0.35">
      <c r="A6386" t="s">
        <v>12141</v>
      </c>
      <c r="B6386" t="s">
        <v>7317</v>
      </c>
      <c r="C6386" t="s">
        <v>7321</v>
      </c>
      <c r="D6386" t="str">
        <f>IF($B6386="B","",IFERROR(VLOOKUP($C6386,Elster!$I$5:$M$148,3,FALSE),$C6386))</f>
        <v/>
      </c>
      <c r="E6386" t="str">
        <f>IF($B6386="A","",IFERROR(VLOOKUP($C6386,Elster!$I$5:$M$148,3,FALSE),$C6386))</f>
        <v xml:space="preserve">   "FEHLERMELDUNG"                                    </v>
      </c>
      <c r="F6386">
        <f t="shared" si="198"/>
        <v>1</v>
      </c>
      <c r="G6386" s="2">
        <f t="shared" si="199"/>
        <v>4.9740000000007001E-3</v>
      </c>
    </row>
    <row r="6387" spans="1:7" x14ac:dyDescent="0.35">
      <c r="A6387" t="s">
        <v>12142</v>
      </c>
      <c r="B6387" t="s">
        <v>7317</v>
      </c>
      <c r="C6387" t="s">
        <v>8095</v>
      </c>
      <c r="D6387" t="str">
        <f>IF($B6387="B","",IFERROR(VLOOKUP($C6387,Elster!$I$5:$M$148,3,FALSE),$C6387))</f>
        <v/>
      </c>
      <c r="E6387" t="str">
        <f>IF($B6387="A","",IFERROR(VLOOKUP($C6387,Elster!$I$5:$M$148,3,FALSE),$C6387))</f>
        <v xml:space="preserve">   "LEISTUNGSKORREKTUR"                               </v>
      </c>
      <c r="F6387">
        <f t="shared" si="198"/>
        <v>53</v>
      </c>
      <c r="G6387" s="2">
        <f t="shared" si="199"/>
        <v>4.9740000000007001E-3</v>
      </c>
    </row>
    <row r="6388" spans="1:7" x14ac:dyDescent="0.35">
      <c r="A6388" t="s">
        <v>12143</v>
      </c>
      <c r="B6388" t="s">
        <v>7317</v>
      </c>
      <c r="C6388" t="s">
        <v>7318</v>
      </c>
      <c r="D6388" t="str">
        <f>IF($B6388="B","",IFERROR(VLOOKUP($C6388,Elster!$I$5:$M$148,3,FALSE),$C6388))</f>
        <v/>
      </c>
      <c r="E6388" t="str">
        <f>IF($B6388="A","",IFERROR(VLOOKUP($C6388,Elster!$I$5:$M$148,3,FALSE),$C6388))</f>
        <v xml:space="preserve">   "SAMMLERISTTEMP"                                   </v>
      </c>
      <c r="F6388">
        <f t="shared" si="198"/>
        <v>13</v>
      </c>
      <c r="G6388" s="2">
        <f t="shared" si="199"/>
        <v>0.11072700000000069</v>
      </c>
    </row>
    <row r="6389" spans="1:7" x14ac:dyDescent="0.35">
      <c r="A6389" t="s">
        <v>12143</v>
      </c>
      <c r="B6389" t="s">
        <v>7319</v>
      </c>
      <c r="C6389" t="s">
        <v>7318</v>
      </c>
      <c r="D6389" t="str">
        <f>IF($B6389="B","",IFERROR(VLOOKUP($C6389,Elster!$I$5:$M$148,3,FALSE),$C6389))</f>
        <v xml:space="preserve">   "SAMMLERISTTEMP"                                   </v>
      </c>
      <c r="E6389" t="str">
        <f>IF($B6389="A","",IFERROR(VLOOKUP($C6389,Elster!$I$5:$M$148,3,FALSE),$C6389))</f>
        <v/>
      </c>
      <c r="F6389">
        <f t="shared" si="198"/>
        <v>13</v>
      </c>
      <c r="G6389" s="2">
        <f t="shared" si="199"/>
        <v>0</v>
      </c>
    </row>
    <row r="6390" spans="1:7" x14ac:dyDescent="0.35">
      <c r="A6390" t="s">
        <v>12144</v>
      </c>
      <c r="B6390" t="s">
        <v>7317</v>
      </c>
      <c r="C6390" t="s">
        <v>7320</v>
      </c>
      <c r="D6390" t="str">
        <f>IF($B6390="B","",IFERROR(VLOOKUP($C6390,Elster!$I$5:$M$148,3,FALSE),$C6390))</f>
        <v/>
      </c>
      <c r="E6390" t="str">
        <f>IF($B6390="A","",IFERROR(VLOOKUP($C6390,Elster!$I$5:$M$148,3,FALSE),$C6390))</f>
        <v>0x000</v>
      </c>
      <c r="F6390">
        <f t="shared" si="198"/>
        <v>0</v>
      </c>
      <c r="G6390" s="2">
        <f t="shared" si="199"/>
        <v>4.9999999999990052E-3</v>
      </c>
    </row>
    <row r="6391" spans="1:7" x14ac:dyDescent="0.35">
      <c r="A6391" t="s">
        <v>12144</v>
      </c>
      <c r="B6391" t="s">
        <v>7319</v>
      </c>
      <c r="C6391" t="s">
        <v>7320</v>
      </c>
      <c r="D6391" t="str">
        <f>IF($B6391="B","",IFERROR(VLOOKUP($C6391,Elster!$I$5:$M$148,3,FALSE),$C6391))</f>
        <v>0x000</v>
      </c>
      <c r="E6391" t="str">
        <f>IF($B6391="A","",IFERROR(VLOOKUP($C6391,Elster!$I$5:$M$148,3,FALSE),$C6391))</f>
        <v/>
      </c>
      <c r="F6391">
        <f t="shared" si="198"/>
        <v>0</v>
      </c>
      <c r="G6391" s="2">
        <f t="shared" si="199"/>
        <v>0</v>
      </c>
    </row>
    <row r="6392" spans="1:7" x14ac:dyDescent="0.35">
      <c r="A6392" t="s">
        <v>12145</v>
      </c>
      <c r="B6392" t="s">
        <v>7317</v>
      </c>
      <c r="C6392" t="s">
        <v>7320</v>
      </c>
      <c r="D6392" t="str">
        <f>IF($B6392="B","",IFERROR(VLOOKUP($C6392,Elster!$I$5:$M$148,3,FALSE),$C6392))</f>
        <v/>
      </c>
      <c r="E6392" t="str">
        <f>IF($B6392="A","",IFERROR(VLOOKUP($C6392,Elster!$I$5:$M$148,3,FALSE),$C6392))</f>
        <v>0x000</v>
      </c>
      <c r="F6392">
        <f t="shared" si="198"/>
        <v>0</v>
      </c>
      <c r="G6392" s="2">
        <f t="shared" si="199"/>
        <v>4.9999999999990052E-3</v>
      </c>
    </row>
    <row r="6393" spans="1:7" x14ac:dyDescent="0.35">
      <c r="A6393" t="s">
        <v>12145</v>
      </c>
      <c r="B6393" t="s">
        <v>7319</v>
      </c>
      <c r="C6393" t="s">
        <v>7320</v>
      </c>
      <c r="D6393" t="str">
        <f>IF($B6393="B","",IFERROR(VLOOKUP($C6393,Elster!$I$5:$M$148,3,FALSE),$C6393))</f>
        <v>0x000</v>
      </c>
      <c r="E6393" t="str">
        <f>IF($B6393="A","",IFERROR(VLOOKUP($C6393,Elster!$I$5:$M$148,3,FALSE),$C6393))</f>
        <v/>
      </c>
      <c r="F6393">
        <f t="shared" si="198"/>
        <v>0</v>
      </c>
      <c r="G6393" s="2">
        <f t="shared" si="199"/>
        <v>0</v>
      </c>
    </row>
    <row r="6394" spans="1:7" x14ac:dyDescent="0.35">
      <c r="A6394" t="s">
        <v>12146</v>
      </c>
      <c r="B6394" t="s">
        <v>7317</v>
      </c>
      <c r="C6394" t="s">
        <v>7321</v>
      </c>
      <c r="D6394" t="str">
        <f>IF($B6394="B","",IFERROR(VLOOKUP($C6394,Elster!$I$5:$M$148,3,FALSE),$C6394))</f>
        <v/>
      </c>
      <c r="E6394" t="str">
        <f>IF($B6394="A","",IFERROR(VLOOKUP($C6394,Elster!$I$5:$M$148,3,FALSE),$C6394))</f>
        <v xml:space="preserve">   "FEHLERMELDUNG"                                    </v>
      </c>
      <c r="F6394">
        <f t="shared" si="198"/>
        <v>1</v>
      </c>
      <c r="G6394" s="2">
        <f t="shared" si="199"/>
        <v>4.9999999999990052E-3</v>
      </c>
    </row>
    <row r="6395" spans="1:7" x14ac:dyDescent="0.35">
      <c r="A6395" t="s">
        <v>12146</v>
      </c>
      <c r="B6395" t="s">
        <v>7319</v>
      </c>
      <c r="C6395" t="s">
        <v>7321</v>
      </c>
      <c r="D6395" t="str">
        <f>IF($B6395="B","",IFERROR(VLOOKUP($C6395,Elster!$I$5:$M$148,3,FALSE),$C6395))</f>
        <v xml:space="preserve">   "FEHLERMELDUNG"                                    </v>
      </c>
      <c r="E6395" t="str">
        <f>IF($B6395="A","",IFERROR(VLOOKUP($C6395,Elster!$I$5:$M$148,3,FALSE),$C6395))</f>
        <v/>
      </c>
      <c r="F6395">
        <f t="shared" si="198"/>
        <v>1</v>
      </c>
      <c r="G6395" s="2">
        <f t="shared" si="199"/>
        <v>0</v>
      </c>
    </row>
    <row r="6396" spans="1:7" x14ac:dyDescent="0.35">
      <c r="A6396" t="s">
        <v>12147</v>
      </c>
      <c r="B6396" t="s">
        <v>7317</v>
      </c>
      <c r="C6396" t="s">
        <v>7320</v>
      </c>
      <c r="D6396" t="str">
        <f>IF($B6396="B","",IFERROR(VLOOKUP($C6396,Elster!$I$5:$M$148,3,FALSE),$C6396))</f>
        <v/>
      </c>
      <c r="E6396" t="str">
        <f>IF($B6396="A","",IFERROR(VLOOKUP($C6396,Elster!$I$5:$M$148,3,FALSE),$C6396))</f>
        <v>0x000</v>
      </c>
      <c r="F6396">
        <f t="shared" si="198"/>
        <v>0</v>
      </c>
      <c r="G6396" s="2">
        <f t="shared" si="199"/>
        <v>5.0260000000008631E-3</v>
      </c>
    </row>
    <row r="6397" spans="1:7" x14ac:dyDescent="0.35">
      <c r="A6397" t="s">
        <v>12147</v>
      </c>
      <c r="B6397" t="s">
        <v>7319</v>
      </c>
      <c r="C6397" t="s">
        <v>7320</v>
      </c>
      <c r="D6397" t="str">
        <f>IF($B6397="B","",IFERROR(VLOOKUP($C6397,Elster!$I$5:$M$148,3,FALSE),$C6397))</f>
        <v>0x000</v>
      </c>
      <c r="E6397" t="str">
        <f>IF($B6397="A","",IFERROR(VLOOKUP($C6397,Elster!$I$5:$M$148,3,FALSE),$C6397))</f>
        <v/>
      </c>
      <c r="F6397">
        <f t="shared" si="198"/>
        <v>0</v>
      </c>
      <c r="G6397" s="2">
        <f t="shared" si="199"/>
        <v>0</v>
      </c>
    </row>
    <row r="6398" spans="1:7" x14ac:dyDescent="0.35">
      <c r="A6398" t="s">
        <v>12148</v>
      </c>
      <c r="B6398" t="s">
        <v>7317</v>
      </c>
      <c r="C6398" t="s">
        <v>7366</v>
      </c>
      <c r="D6398" t="str">
        <f>IF($B6398="B","",IFERROR(VLOOKUP($C6398,Elster!$I$5:$M$148,3,FALSE),$C6398))</f>
        <v/>
      </c>
      <c r="E6398" t="str">
        <f>IF($B6398="A","",IFERROR(VLOOKUP($C6398,Elster!$I$5:$M$148,3,FALSE),$C6398))</f>
        <v xml:space="preserve">//   "ERWEITERUNGSTELEGRAMM"                            </v>
      </c>
      <c r="F6398">
        <f t="shared" si="198"/>
        <v>250</v>
      </c>
      <c r="G6398" s="2">
        <f t="shared" si="199"/>
        <v>4.99900000000153E-3</v>
      </c>
    </row>
    <row r="6399" spans="1:7" x14ac:dyDescent="0.35">
      <c r="A6399" t="s">
        <v>12149</v>
      </c>
      <c r="B6399" t="s">
        <v>7319</v>
      </c>
      <c r="C6399" t="s">
        <v>7366</v>
      </c>
      <c r="D6399" t="str">
        <f>IF($B6399="B","",IFERROR(VLOOKUP($C6399,Elster!$I$5:$M$148,3,FALSE),$C6399))</f>
        <v xml:space="preserve">//   "ERWEITERUNGSTELEGRAMM"                            </v>
      </c>
      <c r="E6399" t="str">
        <f>IF($B6399="A","",IFERROR(VLOOKUP($C6399,Elster!$I$5:$M$148,3,FALSE),$C6399))</f>
        <v/>
      </c>
      <c r="F6399">
        <f t="shared" si="198"/>
        <v>250</v>
      </c>
      <c r="G6399" s="2">
        <f t="shared" si="199"/>
        <v>9.9999999747524271E-7</v>
      </c>
    </row>
    <row r="6400" spans="1:7" x14ac:dyDescent="0.35">
      <c r="A6400" t="s">
        <v>12150</v>
      </c>
      <c r="B6400" t="s">
        <v>7317</v>
      </c>
      <c r="C6400" t="s">
        <v>7347</v>
      </c>
      <c r="D6400" t="str">
        <f>IF($B6400="B","",IFERROR(VLOOKUP($C6400,Elster!$I$5:$M$148,3,FALSE),$C6400))</f>
        <v/>
      </c>
      <c r="E6400" t="str">
        <f>IF($B6400="A","",IFERROR(VLOOKUP($C6400,Elster!$I$5:$M$148,3,FALSE),$C6400))</f>
        <v xml:space="preserve">   "DATUM"                                            </v>
      </c>
      <c r="F6400">
        <f t="shared" si="198"/>
        <v>10</v>
      </c>
      <c r="G6400" s="2">
        <f t="shared" si="199"/>
        <v>4.99900000000153E-3</v>
      </c>
    </row>
    <row r="6401" spans="1:7" x14ac:dyDescent="0.35">
      <c r="A6401" t="s">
        <v>12150</v>
      </c>
      <c r="B6401" t="s">
        <v>7319</v>
      </c>
      <c r="C6401" t="s">
        <v>7347</v>
      </c>
      <c r="D6401" t="str">
        <f>IF($B6401="B","",IFERROR(VLOOKUP($C6401,Elster!$I$5:$M$148,3,FALSE),$C6401))</f>
        <v xml:space="preserve">   "DATUM"                                            </v>
      </c>
      <c r="E6401" t="str">
        <f>IF($B6401="A","",IFERROR(VLOOKUP($C6401,Elster!$I$5:$M$148,3,FALSE),$C6401))</f>
        <v/>
      </c>
      <c r="F6401">
        <f t="shared" si="198"/>
        <v>10</v>
      </c>
      <c r="G6401" s="2">
        <f t="shared" si="199"/>
        <v>0</v>
      </c>
    </row>
    <row r="6402" spans="1:7" x14ac:dyDescent="0.35">
      <c r="A6402" t="s">
        <v>12151</v>
      </c>
      <c r="B6402" t="s">
        <v>7317</v>
      </c>
      <c r="C6402" t="s">
        <v>7323</v>
      </c>
      <c r="D6402" t="str">
        <f>IF($B6402="B","",IFERROR(VLOOKUP($C6402,Elster!$I$5:$M$148,3,FALSE),$C6402))</f>
        <v/>
      </c>
      <c r="E6402" t="str">
        <f>IF($B6402="A","",IFERROR(VLOOKUP($C6402,Elster!$I$5:$M$148,3,FALSE),$C6402))</f>
        <v xml:space="preserve">   "SPERRZEIT"                                        </v>
      </c>
      <c r="F6402">
        <f t="shared" si="198"/>
        <v>38</v>
      </c>
      <c r="G6402" s="2">
        <f t="shared" si="199"/>
        <v>4.9999999999990052E-3</v>
      </c>
    </row>
    <row r="6403" spans="1:7" x14ac:dyDescent="0.35">
      <c r="A6403" t="s">
        <v>12151</v>
      </c>
      <c r="B6403" t="s">
        <v>7319</v>
      </c>
      <c r="C6403" t="s">
        <v>7323</v>
      </c>
      <c r="D6403" t="str">
        <f>IF($B6403="B","",IFERROR(VLOOKUP($C6403,Elster!$I$5:$M$148,3,FALSE),$C6403))</f>
        <v xml:space="preserve">   "SPERRZEIT"                                        </v>
      </c>
      <c r="E6403" t="str">
        <f>IF($B6403="A","",IFERROR(VLOOKUP($C6403,Elster!$I$5:$M$148,3,FALSE),$C6403))</f>
        <v/>
      </c>
      <c r="F6403">
        <f t="shared" ref="F6403:F6466" si="200">HEX2DEC(REPLACE(C6403,1,2,""))</f>
        <v>38</v>
      </c>
      <c r="G6403" s="2">
        <f t="shared" si="199"/>
        <v>0</v>
      </c>
    </row>
    <row r="6404" spans="1:7" x14ac:dyDescent="0.35">
      <c r="A6404" t="s">
        <v>12152</v>
      </c>
      <c r="B6404" t="s">
        <v>7317</v>
      </c>
      <c r="C6404" t="s">
        <v>7320</v>
      </c>
      <c r="D6404" t="str">
        <f>IF($B6404="B","",IFERROR(VLOOKUP($C6404,Elster!$I$5:$M$148,3,FALSE),$C6404))</f>
        <v/>
      </c>
      <c r="E6404" t="str">
        <f>IF($B6404="A","",IFERROR(VLOOKUP($C6404,Elster!$I$5:$M$148,3,FALSE),$C6404))</f>
        <v>0x000</v>
      </c>
      <c r="F6404">
        <f t="shared" si="200"/>
        <v>0</v>
      </c>
      <c r="G6404" s="2">
        <f t="shared" ref="G6404:G6467" si="201">SUBSTITUTE(A6404,"s","")-SUBSTITUTE(A6403,"s","")</f>
        <v>5.000000000002558E-3</v>
      </c>
    </row>
    <row r="6405" spans="1:7" x14ac:dyDescent="0.35">
      <c r="A6405" t="s">
        <v>12152</v>
      </c>
      <c r="B6405" t="s">
        <v>7319</v>
      </c>
      <c r="C6405" t="s">
        <v>7320</v>
      </c>
      <c r="D6405" t="str">
        <f>IF($B6405="B","",IFERROR(VLOOKUP($C6405,Elster!$I$5:$M$148,3,FALSE),$C6405))</f>
        <v>0x000</v>
      </c>
      <c r="E6405" t="str">
        <f>IF($B6405="A","",IFERROR(VLOOKUP($C6405,Elster!$I$5:$M$148,3,FALSE),$C6405))</f>
        <v/>
      </c>
      <c r="F6405">
        <f t="shared" si="200"/>
        <v>0</v>
      </c>
      <c r="G6405" s="2">
        <f t="shared" si="201"/>
        <v>0</v>
      </c>
    </row>
    <row r="6406" spans="1:7" x14ac:dyDescent="0.35">
      <c r="A6406" t="s">
        <v>12153</v>
      </c>
      <c r="B6406" t="s">
        <v>7317</v>
      </c>
      <c r="C6406" t="s">
        <v>7320</v>
      </c>
      <c r="D6406" t="str">
        <f>IF($B6406="B","",IFERROR(VLOOKUP($C6406,Elster!$I$5:$M$148,3,FALSE),$C6406))</f>
        <v/>
      </c>
      <c r="E6406" t="str">
        <f>IF($B6406="A","",IFERROR(VLOOKUP($C6406,Elster!$I$5:$M$148,3,FALSE),$C6406))</f>
        <v>0x000</v>
      </c>
      <c r="F6406">
        <f t="shared" si="200"/>
        <v>0</v>
      </c>
      <c r="G6406" s="2">
        <f t="shared" si="201"/>
        <v>4.9999999999990052E-3</v>
      </c>
    </row>
    <row r="6407" spans="1:7" x14ac:dyDescent="0.35">
      <c r="A6407" t="s">
        <v>12153</v>
      </c>
      <c r="B6407" t="s">
        <v>7319</v>
      </c>
      <c r="C6407" t="s">
        <v>7320</v>
      </c>
      <c r="D6407" t="str">
        <f>IF($B6407="B","",IFERROR(VLOOKUP($C6407,Elster!$I$5:$M$148,3,FALSE),$C6407))</f>
        <v>0x000</v>
      </c>
      <c r="E6407" t="str">
        <f>IF($B6407="A","",IFERROR(VLOOKUP($C6407,Elster!$I$5:$M$148,3,FALSE),$C6407))</f>
        <v/>
      </c>
      <c r="F6407">
        <f t="shared" si="200"/>
        <v>0</v>
      </c>
      <c r="G6407" s="2">
        <f t="shared" si="201"/>
        <v>0</v>
      </c>
    </row>
    <row r="6408" spans="1:7" x14ac:dyDescent="0.35">
      <c r="A6408" t="s">
        <v>12154</v>
      </c>
      <c r="B6408" t="s">
        <v>7317</v>
      </c>
      <c r="C6408" t="s">
        <v>7321</v>
      </c>
      <c r="D6408" t="str">
        <f>IF($B6408="B","",IFERROR(VLOOKUP($C6408,Elster!$I$5:$M$148,3,FALSE),$C6408))</f>
        <v/>
      </c>
      <c r="E6408" t="str">
        <f>IF($B6408="A","",IFERROR(VLOOKUP($C6408,Elster!$I$5:$M$148,3,FALSE),$C6408))</f>
        <v xml:space="preserve">   "FEHLERMELDUNG"                                    </v>
      </c>
      <c r="F6408">
        <f t="shared" si="200"/>
        <v>1</v>
      </c>
      <c r="G6408" s="2">
        <f t="shared" si="201"/>
        <v>4.9999999999990052E-3</v>
      </c>
    </row>
    <row r="6409" spans="1:7" x14ac:dyDescent="0.35">
      <c r="A6409" t="s">
        <v>12154</v>
      </c>
      <c r="B6409" t="s">
        <v>7319</v>
      </c>
      <c r="C6409" t="s">
        <v>7321</v>
      </c>
      <c r="D6409" t="str">
        <f>IF($B6409="B","",IFERROR(VLOOKUP($C6409,Elster!$I$5:$M$148,3,FALSE),$C6409))</f>
        <v xml:space="preserve">   "FEHLERMELDUNG"                                    </v>
      </c>
      <c r="E6409" t="str">
        <f>IF($B6409="A","",IFERROR(VLOOKUP($C6409,Elster!$I$5:$M$148,3,FALSE),$C6409))</f>
        <v/>
      </c>
      <c r="F6409">
        <f t="shared" si="200"/>
        <v>1</v>
      </c>
      <c r="G6409" s="2">
        <f t="shared" si="201"/>
        <v>0</v>
      </c>
    </row>
    <row r="6410" spans="1:7" x14ac:dyDescent="0.35">
      <c r="A6410" t="s">
        <v>12155</v>
      </c>
      <c r="B6410" t="s">
        <v>7317</v>
      </c>
      <c r="C6410" t="s">
        <v>7376</v>
      </c>
      <c r="D6410" t="str">
        <f>IF($B6410="B","",IFERROR(VLOOKUP($C6410,Elster!$I$5:$M$148,3,FALSE),$C6410))</f>
        <v/>
      </c>
      <c r="E6410" t="str">
        <f>IF($B6410="A","",IFERROR(VLOOKUP($C6410,Elster!$I$5:$M$148,3,FALSE),$C6410))</f>
        <v>0x038</v>
      </c>
      <c r="F6410">
        <f t="shared" si="200"/>
        <v>56</v>
      </c>
      <c r="G6410" s="2">
        <f t="shared" si="201"/>
        <v>4.9999999999990052E-3</v>
      </c>
    </row>
    <row r="6411" spans="1:7" x14ac:dyDescent="0.35">
      <c r="A6411" t="s">
        <v>12155</v>
      </c>
      <c r="B6411" t="s">
        <v>7319</v>
      </c>
      <c r="C6411" t="s">
        <v>7376</v>
      </c>
      <c r="D6411" t="str">
        <f>IF($B6411="B","",IFERROR(VLOOKUP($C6411,Elster!$I$5:$M$148,3,FALSE),$C6411))</f>
        <v>0x038</v>
      </c>
      <c r="E6411" t="str">
        <f>IF($B6411="A","",IFERROR(VLOOKUP($C6411,Elster!$I$5:$M$148,3,FALSE),$C6411))</f>
        <v/>
      </c>
      <c r="F6411">
        <f t="shared" si="200"/>
        <v>56</v>
      </c>
      <c r="G6411" s="2">
        <f t="shared" si="201"/>
        <v>0</v>
      </c>
    </row>
    <row r="6412" spans="1:7" x14ac:dyDescent="0.35">
      <c r="A6412" t="s">
        <v>12156</v>
      </c>
      <c r="B6412" t="s">
        <v>7317</v>
      </c>
      <c r="C6412" t="s">
        <v>7318</v>
      </c>
      <c r="D6412" t="str">
        <f>IF($B6412="B","",IFERROR(VLOOKUP($C6412,Elster!$I$5:$M$148,3,FALSE),$C6412))</f>
        <v/>
      </c>
      <c r="E6412" t="str">
        <f>IF($B6412="A","",IFERROR(VLOOKUP($C6412,Elster!$I$5:$M$148,3,FALSE),$C6412))</f>
        <v xml:space="preserve">   "SAMMLERISTTEMP"                                   </v>
      </c>
      <c r="F6412">
        <f t="shared" si="200"/>
        <v>13</v>
      </c>
      <c r="G6412" s="2">
        <f t="shared" si="201"/>
        <v>1.0812840000000001</v>
      </c>
    </row>
    <row r="6413" spans="1:7" x14ac:dyDescent="0.35">
      <c r="A6413" t="s">
        <v>12156</v>
      </c>
      <c r="B6413" t="s">
        <v>7319</v>
      </c>
      <c r="C6413" t="s">
        <v>7318</v>
      </c>
      <c r="D6413" t="str">
        <f>IF($B6413="B","",IFERROR(VLOOKUP($C6413,Elster!$I$5:$M$148,3,FALSE),$C6413))</f>
        <v xml:space="preserve">   "SAMMLERISTTEMP"                                   </v>
      </c>
      <c r="E6413" t="str">
        <f>IF($B6413="A","",IFERROR(VLOOKUP($C6413,Elster!$I$5:$M$148,3,FALSE),$C6413))</f>
        <v/>
      </c>
      <c r="F6413">
        <f t="shared" si="200"/>
        <v>13</v>
      </c>
      <c r="G6413" s="2">
        <f t="shared" si="201"/>
        <v>0</v>
      </c>
    </row>
    <row r="6414" spans="1:7" x14ac:dyDescent="0.35">
      <c r="A6414" t="s">
        <v>12157</v>
      </c>
      <c r="B6414" t="s">
        <v>7317</v>
      </c>
      <c r="C6414" t="s">
        <v>7320</v>
      </c>
      <c r="D6414" t="str">
        <f>IF($B6414="B","",IFERROR(VLOOKUP($C6414,Elster!$I$5:$M$148,3,FALSE),$C6414))</f>
        <v/>
      </c>
      <c r="E6414" t="str">
        <f>IF($B6414="A","",IFERROR(VLOOKUP($C6414,Elster!$I$5:$M$148,3,FALSE),$C6414))</f>
        <v>0x000</v>
      </c>
      <c r="F6414">
        <f t="shared" si="200"/>
        <v>0</v>
      </c>
      <c r="G6414" s="2">
        <f t="shared" si="201"/>
        <v>5.000000000002558E-3</v>
      </c>
    </row>
    <row r="6415" spans="1:7" x14ac:dyDescent="0.35">
      <c r="A6415" t="s">
        <v>12157</v>
      </c>
      <c r="B6415" t="s">
        <v>7319</v>
      </c>
      <c r="C6415" t="s">
        <v>7320</v>
      </c>
      <c r="D6415" t="str">
        <f>IF($B6415="B","",IFERROR(VLOOKUP($C6415,Elster!$I$5:$M$148,3,FALSE),$C6415))</f>
        <v>0x000</v>
      </c>
      <c r="E6415" t="str">
        <f>IF($B6415="A","",IFERROR(VLOOKUP($C6415,Elster!$I$5:$M$148,3,FALSE),$C6415))</f>
        <v/>
      </c>
      <c r="F6415">
        <f t="shared" si="200"/>
        <v>0</v>
      </c>
      <c r="G6415" s="2">
        <f t="shared" si="201"/>
        <v>0</v>
      </c>
    </row>
    <row r="6416" spans="1:7" x14ac:dyDescent="0.35">
      <c r="A6416" t="s">
        <v>12158</v>
      </c>
      <c r="B6416" t="s">
        <v>7317</v>
      </c>
      <c r="C6416" t="s">
        <v>7345</v>
      </c>
      <c r="D6416" t="str">
        <f>IF($B6416="B","",IFERROR(VLOOKUP($C6416,Elster!$I$5:$M$148,3,FALSE),$C6416))</f>
        <v/>
      </c>
      <c r="E6416" t="str">
        <f>IF($B6416="A","",IFERROR(VLOOKUP($C6416,Elster!$I$5:$M$148,3,FALSE),$C6416))</f>
        <v xml:space="preserve">   "UHRZEIT"                                          </v>
      </c>
      <c r="F6416">
        <f t="shared" si="200"/>
        <v>9</v>
      </c>
      <c r="G6416" s="2">
        <f t="shared" si="201"/>
        <v>4.9999999999990052E-3</v>
      </c>
    </row>
    <row r="6417" spans="1:7" x14ac:dyDescent="0.35">
      <c r="A6417" t="s">
        <v>12158</v>
      </c>
      <c r="B6417" t="s">
        <v>7319</v>
      </c>
      <c r="C6417" t="s">
        <v>7345</v>
      </c>
      <c r="D6417" t="str">
        <f>IF($B6417="B","",IFERROR(VLOOKUP($C6417,Elster!$I$5:$M$148,3,FALSE),$C6417))</f>
        <v xml:space="preserve">   "UHRZEIT"                                          </v>
      </c>
      <c r="E6417" t="str">
        <f>IF($B6417="A","",IFERROR(VLOOKUP($C6417,Elster!$I$5:$M$148,3,FALSE),$C6417))</f>
        <v/>
      </c>
      <c r="F6417">
        <f t="shared" si="200"/>
        <v>9</v>
      </c>
      <c r="G6417" s="2">
        <f t="shared" si="201"/>
        <v>0</v>
      </c>
    </row>
    <row r="6418" spans="1:7" x14ac:dyDescent="0.35">
      <c r="A6418" t="s">
        <v>12159</v>
      </c>
      <c r="B6418" t="s">
        <v>7317</v>
      </c>
      <c r="C6418" t="s">
        <v>7321</v>
      </c>
      <c r="D6418" t="str">
        <f>IF($B6418="B","",IFERROR(VLOOKUP($C6418,Elster!$I$5:$M$148,3,FALSE),$C6418))</f>
        <v/>
      </c>
      <c r="E6418" t="str">
        <f>IF($B6418="A","",IFERROR(VLOOKUP($C6418,Elster!$I$5:$M$148,3,FALSE),$C6418))</f>
        <v xml:space="preserve">   "FEHLERMELDUNG"                                    </v>
      </c>
      <c r="F6418">
        <f t="shared" si="200"/>
        <v>1</v>
      </c>
      <c r="G6418" s="2">
        <f t="shared" si="201"/>
        <v>4.9989999999979773E-3</v>
      </c>
    </row>
    <row r="6419" spans="1:7" x14ac:dyDescent="0.35">
      <c r="A6419" t="s">
        <v>12160</v>
      </c>
      <c r="B6419" t="s">
        <v>7319</v>
      </c>
      <c r="C6419" t="s">
        <v>7321</v>
      </c>
      <c r="D6419" t="str">
        <f>IF($B6419="B","",IFERROR(VLOOKUP($C6419,Elster!$I$5:$M$148,3,FALSE),$C6419))</f>
        <v xml:space="preserve">   "FEHLERMELDUNG"                                    </v>
      </c>
      <c r="E6419" t="str">
        <f>IF($B6419="A","",IFERROR(VLOOKUP($C6419,Elster!$I$5:$M$148,3,FALSE),$C6419))</f>
        <v/>
      </c>
      <c r="F6419">
        <f t="shared" si="200"/>
        <v>1</v>
      </c>
      <c r="G6419" s="2">
        <f t="shared" si="201"/>
        <v>1.0000000010279564E-6</v>
      </c>
    </row>
    <row r="6420" spans="1:7" x14ac:dyDescent="0.35">
      <c r="A6420" t="s">
        <v>12161</v>
      </c>
      <c r="B6420" t="s">
        <v>7317</v>
      </c>
      <c r="C6420" t="s">
        <v>7320</v>
      </c>
      <c r="D6420" t="str">
        <f>IF($B6420="B","",IFERROR(VLOOKUP($C6420,Elster!$I$5:$M$148,3,FALSE),$C6420))</f>
        <v/>
      </c>
      <c r="E6420" t="str">
        <f>IF($B6420="A","",IFERROR(VLOOKUP($C6420,Elster!$I$5:$M$148,3,FALSE),$C6420))</f>
        <v>0x000</v>
      </c>
      <c r="F6420">
        <f t="shared" si="200"/>
        <v>0</v>
      </c>
      <c r="G6420" s="2">
        <f t="shared" si="201"/>
        <v>4.99900000000153E-3</v>
      </c>
    </row>
    <row r="6421" spans="1:7" x14ac:dyDescent="0.35">
      <c r="A6421" t="s">
        <v>12161</v>
      </c>
      <c r="B6421" t="s">
        <v>7319</v>
      </c>
      <c r="C6421" t="s">
        <v>7320</v>
      </c>
      <c r="D6421" t="str">
        <f>IF($B6421="B","",IFERROR(VLOOKUP($C6421,Elster!$I$5:$M$148,3,FALSE),$C6421))</f>
        <v>0x000</v>
      </c>
      <c r="E6421" t="str">
        <f>IF($B6421="A","",IFERROR(VLOOKUP($C6421,Elster!$I$5:$M$148,3,FALSE),$C6421))</f>
        <v/>
      </c>
      <c r="F6421">
        <f t="shared" si="200"/>
        <v>0</v>
      </c>
      <c r="G6421" s="2">
        <f t="shared" si="201"/>
        <v>0</v>
      </c>
    </row>
    <row r="6422" spans="1:7" x14ac:dyDescent="0.35">
      <c r="A6422" t="s">
        <v>12162</v>
      </c>
      <c r="B6422" t="s">
        <v>7317</v>
      </c>
      <c r="C6422" t="s">
        <v>7321</v>
      </c>
      <c r="D6422" t="str">
        <f>IF($B6422="B","",IFERROR(VLOOKUP($C6422,Elster!$I$5:$M$148,3,FALSE),$C6422))</f>
        <v/>
      </c>
      <c r="E6422" t="str">
        <f>IF($B6422="A","",IFERROR(VLOOKUP($C6422,Elster!$I$5:$M$148,3,FALSE),$C6422))</f>
        <v xml:space="preserve">   "FEHLERMELDUNG"                                    </v>
      </c>
      <c r="F6422">
        <f t="shared" si="200"/>
        <v>1</v>
      </c>
      <c r="G6422" s="2">
        <f t="shared" si="201"/>
        <v>4.9999999999990052E-3</v>
      </c>
    </row>
    <row r="6423" spans="1:7" x14ac:dyDescent="0.35">
      <c r="A6423" t="s">
        <v>12162</v>
      </c>
      <c r="B6423" t="s">
        <v>7319</v>
      </c>
      <c r="C6423" t="s">
        <v>7321</v>
      </c>
      <c r="D6423" t="str">
        <f>IF($B6423="B","",IFERROR(VLOOKUP($C6423,Elster!$I$5:$M$148,3,FALSE),$C6423))</f>
        <v xml:space="preserve">   "FEHLERMELDUNG"                                    </v>
      </c>
      <c r="E6423" t="str">
        <f>IF($B6423="A","",IFERROR(VLOOKUP($C6423,Elster!$I$5:$M$148,3,FALSE),$C6423))</f>
        <v/>
      </c>
      <c r="F6423">
        <f t="shared" si="200"/>
        <v>1</v>
      </c>
      <c r="G6423" s="2">
        <f t="shared" si="201"/>
        <v>0</v>
      </c>
    </row>
    <row r="6424" spans="1:7" x14ac:dyDescent="0.35">
      <c r="A6424" t="s">
        <v>12163</v>
      </c>
      <c r="B6424" t="s">
        <v>7317</v>
      </c>
      <c r="C6424" t="s">
        <v>8105</v>
      </c>
      <c r="D6424" t="str">
        <f>IF($B6424="B","",IFERROR(VLOOKUP($C6424,Elster!$I$5:$M$148,3,FALSE),$C6424))</f>
        <v/>
      </c>
      <c r="E6424" t="str">
        <f>IF($B6424="A","",IFERROR(VLOOKUP($C6424,Elster!$I$5:$M$148,3,FALSE),$C6424))</f>
        <v xml:space="preserve">   "UNGUELTIG"                                        </v>
      </c>
      <c r="F6424">
        <f t="shared" si="200"/>
        <v>255</v>
      </c>
      <c r="G6424" s="2">
        <f t="shared" si="201"/>
        <v>4.9999999999990052E-3</v>
      </c>
    </row>
    <row r="6425" spans="1:7" x14ac:dyDescent="0.35">
      <c r="A6425" t="s">
        <v>12163</v>
      </c>
      <c r="B6425" t="s">
        <v>7319</v>
      </c>
      <c r="C6425" t="s">
        <v>8105</v>
      </c>
      <c r="D6425" t="str">
        <f>IF($B6425="B","",IFERROR(VLOOKUP($C6425,Elster!$I$5:$M$148,3,FALSE),$C6425))</f>
        <v xml:space="preserve">   "UNGUELTIG"                                        </v>
      </c>
      <c r="E6425" t="str">
        <f>IF($B6425="A","",IFERROR(VLOOKUP($C6425,Elster!$I$5:$M$148,3,FALSE),$C6425))</f>
        <v/>
      </c>
      <c r="F6425">
        <f t="shared" si="200"/>
        <v>255</v>
      </c>
      <c r="G6425" s="2">
        <f t="shared" si="201"/>
        <v>0</v>
      </c>
    </row>
    <row r="6426" spans="1:7" x14ac:dyDescent="0.35">
      <c r="A6426" t="s">
        <v>12164</v>
      </c>
      <c r="B6426" t="s">
        <v>7319</v>
      </c>
      <c r="C6426" t="s">
        <v>7320</v>
      </c>
      <c r="D6426" t="str">
        <f>IF($B6426="B","",IFERROR(VLOOKUP($C6426,Elster!$I$5:$M$148,3,FALSE),$C6426))</f>
        <v>0x000</v>
      </c>
      <c r="E6426" t="str">
        <f>IF($B6426="A","",IFERROR(VLOOKUP($C6426,Elster!$I$5:$M$148,3,FALSE),$C6426))</f>
        <v/>
      </c>
      <c r="F6426">
        <f t="shared" si="200"/>
        <v>0</v>
      </c>
      <c r="G6426" s="2">
        <f t="shared" si="201"/>
        <v>5.000000000002558E-3</v>
      </c>
    </row>
    <row r="6427" spans="1:7" x14ac:dyDescent="0.35">
      <c r="A6427" t="s">
        <v>12165</v>
      </c>
      <c r="B6427" t="s">
        <v>7317</v>
      </c>
      <c r="C6427" t="s">
        <v>7320</v>
      </c>
      <c r="D6427" t="str">
        <f>IF($B6427="B","",IFERROR(VLOOKUP($C6427,Elster!$I$5:$M$148,3,FALSE),$C6427))</f>
        <v/>
      </c>
      <c r="E6427" t="str">
        <f>IF($B6427="A","",IFERROR(VLOOKUP($C6427,Elster!$I$5:$M$148,3,FALSE),$C6427))</f>
        <v>0x000</v>
      </c>
      <c r="F6427">
        <f t="shared" si="200"/>
        <v>0</v>
      </c>
      <c r="G6427" s="2">
        <f t="shared" si="201"/>
        <v>2.5999999998305157E-5</v>
      </c>
    </row>
    <row r="6428" spans="1:7" x14ac:dyDescent="0.35">
      <c r="A6428" t="s">
        <v>12166</v>
      </c>
      <c r="B6428" t="s">
        <v>7317</v>
      </c>
      <c r="C6428" t="s">
        <v>7320</v>
      </c>
      <c r="D6428" t="str">
        <f>IF($B6428="B","",IFERROR(VLOOKUP($C6428,Elster!$I$5:$M$148,3,FALSE),$C6428))</f>
        <v/>
      </c>
      <c r="E6428" t="str">
        <f>IF($B6428="A","",IFERROR(VLOOKUP($C6428,Elster!$I$5:$M$148,3,FALSE),$C6428))</f>
        <v>0x000</v>
      </c>
      <c r="F6428">
        <f t="shared" si="200"/>
        <v>0</v>
      </c>
      <c r="G6428" s="2">
        <f t="shared" si="201"/>
        <v>4.9999999999990052E-3</v>
      </c>
    </row>
    <row r="6429" spans="1:7" x14ac:dyDescent="0.35">
      <c r="A6429" t="s">
        <v>12166</v>
      </c>
      <c r="B6429" t="s">
        <v>7319</v>
      </c>
      <c r="C6429" t="s">
        <v>7320</v>
      </c>
      <c r="D6429" t="str">
        <f>IF($B6429="B","",IFERROR(VLOOKUP($C6429,Elster!$I$5:$M$148,3,FALSE),$C6429))</f>
        <v>0x000</v>
      </c>
      <c r="E6429" t="str">
        <f>IF($B6429="A","",IFERROR(VLOOKUP($C6429,Elster!$I$5:$M$148,3,FALSE),$C6429))</f>
        <v/>
      </c>
      <c r="F6429">
        <f t="shared" si="200"/>
        <v>0</v>
      </c>
      <c r="G6429" s="2">
        <f t="shared" si="201"/>
        <v>0</v>
      </c>
    </row>
    <row r="6430" spans="1:7" x14ac:dyDescent="0.35">
      <c r="A6430" t="s">
        <v>12167</v>
      </c>
      <c r="B6430" t="s">
        <v>7317</v>
      </c>
      <c r="C6430" t="s">
        <v>7320</v>
      </c>
      <c r="D6430" t="str">
        <f>IF($B6430="B","",IFERROR(VLOOKUP($C6430,Elster!$I$5:$M$148,3,FALSE),$C6430))</f>
        <v/>
      </c>
      <c r="E6430" t="str">
        <f>IF($B6430="A","",IFERROR(VLOOKUP($C6430,Elster!$I$5:$M$148,3,FALSE),$C6430))</f>
        <v>0x000</v>
      </c>
      <c r="F6430">
        <f t="shared" si="200"/>
        <v>0</v>
      </c>
      <c r="G6430" s="2">
        <f t="shared" si="201"/>
        <v>5.000000000002558E-3</v>
      </c>
    </row>
    <row r="6431" spans="1:7" x14ac:dyDescent="0.35">
      <c r="A6431" t="s">
        <v>12167</v>
      </c>
      <c r="B6431" t="s">
        <v>7319</v>
      </c>
      <c r="C6431" t="s">
        <v>7320</v>
      </c>
      <c r="D6431" t="str">
        <f>IF($B6431="B","",IFERROR(VLOOKUP($C6431,Elster!$I$5:$M$148,3,FALSE),$C6431))</f>
        <v>0x000</v>
      </c>
      <c r="E6431" t="str">
        <f>IF($B6431="A","",IFERROR(VLOOKUP($C6431,Elster!$I$5:$M$148,3,FALSE),$C6431))</f>
        <v/>
      </c>
      <c r="F6431">
        <f t="shared" si="200"/>
        <v>0</v>
      </c>
      <c r="G6431" s="2">
        <f t="shared" si="201"/>
        <v>0</v>
      </c>
    </row>
    <row r="6432" spans="1:7" x14ac:dyDescent="0.35">
      <c r="A6432" t="s">
        <v>12168</v>
      </c>
      <c r="B6432" t="s">
        <v>7317</v>
      </c>
      <c r="C6432" t="s">
        <v>7321</v>
      </c>
      <c r="D6432" t="str">
        <f>IF($B6432="B","",IFERROR(VLOOKUP($C6432,Elster!$I$5:$M$148,3,FALSE),$C6432))</f>
        <v/>
      </c>
      <c r="E6432" t="str">
        <f>IF($B6432="A","",IFERROR(VLOOKUP($C6432,Elster!$I$5:$M$148,3,FALSE),$C6432))</f>
        <v xml:space="preserve">   "FEHLERMELDUNG"                                    </v>
      </c>
      <c r="F6432">
        <f t="shared" si="200"/>
        <v>1</v>
      </c>
      <c r="G6432" s="2">
        <f t="shared" si="201"/>
        <v>4.9999999999990052E-3</v>
      </c>
    </row>
    <row r="6433" spans="1:7" x14ac:dyDescent="0.35">
      <c r="A6433" t="s">
        <v>12168</v>
      </c>
      <c r="B6433" t="s">
        <v>7319</v>
      </c>
      <c r="C6433" t="s">
        <v>7321</v>
      </c>
      <c r="D6433" t="str">
        <f>IF($B6433="B","",IFERROR(VLOOKUP($C6433,Elster!$I$5:$M$148,3,FALSE),$C6433))</f>
        <v xml:space="preserve">   "FEHLERMELDUNG"                                    </v>
      </c>
      <c r="E6433" t="str">
        <f>IF($B6433="A","",IFERROR(VLOOKUP($C6433,Elster!$I$5:$M$148,3,FALSE),$C6433))</f>
        <v/>
      </c>
      <c r="F6433">
        <f t="shared" si="200"/>
        <v>1</v>
      </c>
      <c r="G6433" s="2">
        <f t="shared" si="201"/>
        <v>0</v>
      </c>
    </row>
    <row r="6434" spans="1:7" x14ac:dyDescent="0.35">
      <c r="A6434" t="s">
        <v>12169</v>
      </c>
      <c r="B6434" t="s">
        <v>7317</v>
      </c>
      <c r="C6434" t="s">
        <v>8111</v>
      </c>
      <c r="D6434" t="str">
        <f>IF($B6434="B","",IFERROR(VLOOKUP($C6434,Elster!$I$5:$M$148,3,FALSE),$C6434))</f>
        <v/>
      </c>
      <c r="E6434" t="str">
        <f>IF($B6434="A","",IFERROR(VLOOKUP($C6434,Elster!$I$5:$M$148,3,FALSE),$C6434))</f>
        <v xml:space="preserve">   "SPEICHER_UNTEN_TEMP"                              </v>
      </c>
      <c r="F6434">
        <f t="shared" si="200"/>
        <v>23</v>
      </c>
      <c r="G6434" s="2">
        <f t="shared" si="201"/>
        <v>4.9999999999990052E-3</v>
      </c>
    </row>
    <row r="6435" spans="1:7" x14ac:dyDescent="0.35">
      <c r="A6435" t="s">
        <v>12169</v>
      </c>
      <c r="B6435" t="s">
        <v>7319</v>
      </c>
      <c r="C6435" t="s">
        <v>8111</v>
      </c>
      <c r="D6435" t="str">
        <f>IF($B6435="B","",IFERROR(VLOOKUP($C6435,Elster!$I$5:$M$148,3,FALSE),$C6435))</f>
        <v xml:space="preserve">   "SPEICHER_UNTEN_TEMP"                              </v>
      </c>
      <c r="E6435" t="str">
        <f>IF($B6435="A","",IFERROR(VLOOKUP($C6435,Elster!$I$5:$M$148,3,FALSE),$C6435))</f>
        <v/>
      </c>
      <c r="F6435">
        <f t="shared" si="200"/>
        <v>23</v>
      </c>
      <c r="G6435" s="2">
        <f t="shared" si="201"/>
        <v>0</v>
      </c>
    </row>
    <row r="6436" spans="1:7" x14ac:dyDescent="0.35">
      <c r="A6436" t="s">
        <v>12170</v>
      </c>
      <c r="B6436" t="s">
        <v>7317</v>
      </c>
      <c r="C6436" t="s">
        <v>7345</v>
      </c>
      <c r="D6436" t="str">
        <f>IF($B6436="B","",IFERROR(VLOOKUP($C6436,Elster!$I$5:$M$148,3,FALSE),$C6436))</f>
        <v/>
      </c>
      <c r="E6436" t="str">
        <f>IF($B6436="A","",IFERROR(VLOOKUP($C6436,Elster!$I$5:$M$148,3,FALSE),$C6436))</f>
        <v xml:space="preserve">   "UHRZEIT"                                          </v>
      </c>
      <c r="F6436">
        <f t="shared" si="200"/>
        <v>9</v>
      </c>
      <c r="G6436" s="2">
        <f t="shared" si="201"/>
        <v>1.421799999999962E-2</v>
      </c>
    </row>
    <row r="6437" spans="1:7" x14ac:dyDescent="0.35">
      <c r="A6437" t="s">
        <v>12171</v>
      </c>
      <c r="B6437" t="s">
        <v>7317</v>
      </c>
      <c r="C6437" t="s">
        <v>7320</v>
      </c>
      <c r="D6437" t="str">
        <f>IF($B6437="B","",IFERROR(VLOOKUP($C6437,Elster!$I$5:$M$148,3,FALSE),$C6437))</f>
        <v/>
      </c>
      <c r="E6437" t="str">
        <f>IF($B6437="A","",IFERROR(VLOOKUP($C6437,Elster!$I$5:$M$148,3,FALSE),$C6437))</f>
        <v>0x000</v>
      </c>
      <c r="F6437">
        <f t="shared" si="200"/>
        <v>0</v>
      </c>
      <c r="G6437" s="2">
        <f t="shared" si="201"/>
        <v>4.9740000000007001E-3</v>
      </c>
    </row>
    <row r="6438" spans="1:7" x14ac:dyDescent="0.35">
      <c r="A6438" t="s">
        <v>12172</v>
      </c>
      <c r="B6438" t="s">
        <v>7317</v>
      </c>
      <c r="C6438" t="s">
        <v>7318</v>
      </c>
      <c r="D6438" t="str">
        <f>IF($B6438="B","",IFERROR(VLOOKUP($C6438,Elster!$I$5:$M$148,3,FALSE),$C6438))</f>
        <v/>
      </c>
      <c r="E6438" t="str">
        <f>IF($B6438="A","",IFERROR(VLOOKUP($C6438,Elster!$I$5:$M$148,3,FALSE),$C6438))</f>
        <v xml:space="preserve">   "SAMMLERISTTEMP"                                   </v>
      </c>
      <c r="F6438">
        <f t="shared" si="200"/>
        <v>13</v>
      </c>
      <c r="G6438" s="2">
        <f t="shared" si="201"/>
        <v>4.9740000000007001E-3</v>
      </c>
    </row>
    <row r="6439" spans="1:7" x14ac:dyDescent="0.35">
      <c r="A6439" t="s">
        <v>12173</v>
      </c>
      <c r="B6439" t="s">
        <v>7317</v>
      </c>
      <c r="C6439" t="s">
        <v>7329</v>
      </c>
      <c r="D6439" t="str">
        <f>IF($B6439="B","",IFERROR(VLOOKUP($C6439,Elster!$I$5:$M$148,3,FALSE),$C6439))</f>
        <v/>
      </c>
      <c r="E6439" t="str">
        <f>IF($B6439="A","",IFERROR(VLOOKUP($C6439,Elster!$I$5:$M$148,3,FALSE),$C6439))</f>
        <v xml:space="preserve">   "KESSELSOLLTEMP"                                   </v>
      </c>
      <c r="F6439">
        <f t="shared" si="200"/>
        <v>2</v>
      </c>
      <c r="G6439" s="2">
        <f t="shared" si="201"/>
        <v>4.9479999999988422E-3</v>
      </c>
    </row>
    <row r="6440" spans="1:7" x14ac:dyDescent="0.35">
      <c r="A6440" t="s">
        <v>12174</v>
      </c>
      <c r="B6440" t="s">
        <v>7317</v>
      </c>
      <c r="C6440" t="s">
        <v>7320</v>
      </c>
      <c r="D6440" t="str">
        <f>IF($B6440="B","",IFERROR(VLOOKUP($C6440,Elster!$I$5:$M$148,3,FALSE),$C6440))</f>
        <v/>
      </c>
      <c r="E6440" t="str">
        <f>IF($B6440="A","",IFERROR(VLOOKUP($C6440,Elster!$I$5:$M$148,3,FALSE),$C6440))</f>
        <v>0x000</v>
      </c>
      <c r="F6440">
        <f t="shared" si="200"/>
        <v>0</v>
      </c>
      <c r="G6440" s="2">
        <f t="shared" si="201"/>
        <v>4.9740000000007001E-3</v>
      </c>
    </row>
    <row r="6441" spans="1:7" x14ac:dyDescent="0.35">
      <c r="A6441" t="s">
        <v>12175</v>
      </c>
      <c r="B6441" t="s">
        <v>7317</v>
      </c>
      <c r="C6441" t="s">
        <v>7321</v>
      </c>
      <c r="D6441" t="str">
        <f>IF($B6441="B","",IFERROR(VLOOKUP($C6441,Elster!$I$5:$M$148,3,FALSE),$C6441))</f>
        <v/>
      </c>
      <c r="E6441" t="str">
        <f>IF($B6441="A","",IFERROR(VLOOKUP($C6441,Elster!$I$5:$M$148,3,FALSE),$C6441))</f>
        <v xml:space="preserve">   "FEHLERMELDUNG"                                    </v>
      </c>
      <c r="F6441">
        <f t="shared" si="200"/>
        <v>1</v>
      </c>
      <c r="G6441" s="2">
        <f t="shared" si="201"/>
        <v>4.9740000000007001E-3</v>
      </c>
    </row>
    <row r="6442" spans="1:7" x14ac:dyDescent="0.35">
      <c r="A6442" t="s">
        <v>12176</v>
      </c>
      <c r="B6442" t="s">
        <v>7317</v>
      </c>
      <c r="C6442" t="s">
        <v>7320</v>
      </c>
      <c r="D6442" t="str">
        <f>IF($B6442="B","",IFERROR(VLOOKUP($C6442,Elster!$I$5:$M$148,3,FALSE),$C6442))</f>
        <v/>
      </c>
      <c r="E6442" t="str">
        <f>IF($B6442="A","",IFERROR(VLOOKUP($C6442,Elster!$I$5:$M$148,3,FALSE),$C6442))</f>
        <v>0x000</v>
      </c>
      <c r="F6442">
        <f t="shared" si="200"/>
        <v>0</v>
      </c>
      <c r="G6442" s="2">
        <f t="shared" si="201"/>
        <v>4.9740000000007001E-3</v>
      </c>
    </row>
    <row r="6443" spans="1:7" x14ac:dyDescent="0.35">
      <c r="A6443" t="s">
        <v>12177</v>
      </c>
      <c r="B6443" t="s">
        <v>7317</v>
      </c>
      <c r="C6443" t="s">
        <v>8120</v>
      </c>
      <c r="D6443" t="str">
        <f>IF($B6443="B","",IFERROR(VLOOKUP($C6443,Elster!$I$5:$M$148,3,FALSE),$C6443))</f>
        <v/>
      </c>
      <c r="E6443" t="str">
        <f>IF($B6443="A","",IFERROR(VLOOKUP($C6443,Elster!$I$5:$M$148,3,FALSE),$C6443))</f>
        <v>0x045</v>
      </c>
      <c r="F6443">
        <f t="shared" si="200"/>
        <v>69</v>
      </c>
      <c r="G6443" s="2">
        <f t="shared" si="201"/>
        <v>4.9469999999978143E-3</v>
      </c>
    </row>
    <row r="6444" spans="1:7" x14ac:dyDescent="0.35">
      <c r="A6444" t="s">
        <v>12178</v>
      </c>
      <c r="B6444" t="s">
        <v>7317</v>
      </c>
      <c r="C6444" t="s">
        <v>7320</v>
      </c>
      <c r="D6444" t="str">
        <f>IF($B6444="B","",IFERROR(VLOOKUP($C6444,Elster!$I$5:$M$148,3,FALSE),$C6444))</f>
        <v/>
      </c>
      <c r="E6444" t="str">
        <f>IF($B6444="A","",IFERROR(VLOOKUP($C6444,Elster!$I$5:$M$148,3,FALSE),$C6444))</f>
        <v>0x000</v>
      </c>
      <c r="F6444">
        <f t="shared" si="200"/>
        <v>0</v>
      </c>
      <c r="G6444" s="2">
        <f t="shared" si="201"/>
        <v>4.9740000000007001E-3</v>
      </c>
    </row>
    <row r="6445" spans="1:7" x14ac:dyDescent="0.35">
      <c r="A6445" t="s">
        <v>12179</v>
      </c>
      <c r="B6445" t="s">
        <v>7317</v>
      </c>
      <c r="C6445" t="s">
        <v>7320</v>
      </c>
      <c r="D6445" t="str">
        <f>IF($B6445="B","",IFERROR(VLOOKUP($C6445,Elster!$I$5:$M$148,3,FALSE),$C6445))</f>
        <v/>
      </c>
      <c r="E6445" t="str">
        <f>IF($B6445="A","",IFERROR(VLOOKUP($C6445,Elster!$I$5:$M$148,3,FALSE),$C6445))</f>
        <v>0x000</v>
      </c>
      <c r="F6445">
        <f t="shared" si="200"/>
        <v>0</v>
      </c>
      <c r="G6445" s="2">
        <f t="shared" si="201"/>
        <v>4.9740000000007001E-3</v>
      </c>
    </row>
    <row r="6446" spans="1:7" x14ac:dyDescent="0.35">
      <c r="A6446" t="s">
        <v>12180</v>
      </c>
      <c r="B6446" t="s">
        <v>7317</v>
      </c>
      <c r="C6446" t="s">
        <v>7320</v>
      </c>
      <c r="D6446" t="str">
        <f>IF($B6446="B","",IFERROR(VLOOKUP($C6446,Elster!$I$5:$M$148,3,FALSE),$C6446))</f>
        <v/>
      </c>
      <c r="E6446" t="str">
        <f>IF($B6446="A","",IFERROR(VLOOKUP($C6446,Elster!$I$5:$M$148,3,FALSE),$C6446))</f>
        <v>0x000</v>
      </c>
      <c r="F6446">
        <f t="shared" si="200"/>
        <v>0</v>
      </c>
      <c r="G6446" s="2">
        <f t="shared" si="201"/>
        <v>4.9740000000007001E-3</v>
      </c>
    </row>
    <row r="6447" spans="1:7" x14ac:dyDescent="0.35">
      <c r="A6447" t="s">
        <v>12181</v>
      </c>
      <c r="B6447" t="s">
        <v>7317</v>
      </c>
      <c r="C6447" t="s">
        <v>7906</v>
      </c>
      <c r="D6447" t="str">
        <f>IF($B6447="B","",IFERROR(VLOOKUP($C6447,Elster!$I$5:$M$148,3,FALSE),$C6447))</f>
        <v/>
      </c>
      <c r="E6447" t="str">
        <f>IF($B6447="A","",IFERROR(VLOOKUP($C6447,Elster!$I$5:$M$148,3,FALSE),$C6447))</f>
        <v xml:space="preserve">   "TEILVORRANG_WW"                                   </v>
      </c>
      <c r="F6447">
        <f t="shared" si="200"/>
        <v>94</v>
      </c>
      <c r="G6447" s="2">
        <f t="shared" si="201"/>
        <v>4.9479999999988422E-3</v>
      </c>
    </row>
    <row r="6448" spans="1:7" x14ac:dyDescent="0.35">
      <c r="A6448" t="s">
        <v>12182</v>
      </c>
      <c r="B6448" t="s">
        <v>7317</v>
      </c>
      <c r="C6448" t="s">
        <v>7318</v>
      </c>
      <c r="D6448" t="str">
        <f>IF($B6448="B","",IFERROR(VLOOKUP($C6448,Elster!$I$5:$M$148,3,FALSE),$C6448))</f>
        <v/>
      </c>
      <c r="E6448" t="str">
        <f>IF($B6448="A","",IFERROR(VLOOKUP($C6448,Elster!$I$5:$M$148,3,FALSE),$C6448))</f>
        <v xml:space="preserve">   "SAMMLERISTTEMP"                                   </v>
      </c>
      <c r="F6448">
        <f t="shared" si="200"/>
        <v>13</v>
      </c>
      <c r="G6448" s="2">
        <f t="shared" si="201"/>
        <v>0.11663899999999927</v>
      </c>
    </row>
    <row r="6449" spans="1:7" x14ac:dyDescent="0.35">
      <c r="A6449" t="s">
        <v>12182</v>
      </c>
      <c r="B6449" t="s">
        <v>7319</v>
      </c>
      <c r="C6449" t="s">
        <v>7318</v>
      </c>
      <c r="D6449" t="str">
        <f>IF($B6449="B","",IFERROR(VLOOKUP($C6449,Elster!$I$5:$M$148,3,FALSE),$C6449))</f>
        <v xml:space="preserve">   "SAMMLERISTTEMP"                                   </v>
      </c>
      <c r="E6449" t="str">
        <f>IF($B6449="A","",IFERROR(VLOOKUP($C6449,Elster!$I$5:$M$148,3,FALSE),$C6449))</f>
        <v/>
      </c>
      <c r="F6449">
        <f t="shared" si="200"/>
        <v>13</v>
      </c>
      <c r="G6449" s="2">
        <f t="shared" si="201"/>
        <v>0</v>
      </c>
    </row>
    <row r="6450" spans="1:7" x14ac:dyDescent="0.35">
      <c r="A6450" t="s">
        <v>12183</v>
      </c>
      <c r="B6450" t="s">
        <v>7317</v>
      </c>
      <c r="C6450" t="s">
        <v>7320</v>
      </c>
      <c r="D6450" t="str">
        <f>IF($B6450="B","",IFERROR(VLOOKUP($C6450,Elster!$I$5:$M$148,3,FALSE),$C6450))</f>
        <v/>
      </c>
      <c r="E6450" t="str">
        <f>IF($B6450="A","",IFERROR(VLOOKUP($C6450,Elster!$I$5:$M$148,3,FALSE),$C6450))</f>
        <v>0x000</v>
      </c>
      <c r="F6450">
        <f t="shared" si="200"/>
        <v>0</v>
      </c>
      <c r="G6450" s="2">
        <f t="shared" si="201"/>
        <v>4.99900000000153E-3</v>
      </c>
    </row>
    <row r="6451" spans="1:7" x14ac:dyDescent="0.35">
      <c r="A6451" t="s">
        <v>12183</v>
      </c>
      <c r="B6451" t="s">
        <v>7319</v>
      </c>
      <c r="C6451" t="s">
        <v>7320</v>
      </c>
      <c r="D6451" t="str">
        <f>IF($B6451="B","",IFERROR(VLOOKUP($C6451,Elster!$I$5:$M$148,3,FALSE),$C6451))</f>
        <v>0x000</v>
      </c>
      <c r="E6451" t="str">
        <f>IF($B6451="A","",IFERROR(VLOOKUP($C6451,Elster!$I$5:$M$148,3,FALSE),$C6451))</f>
        <v/>
      </c>
      <c r="F6451">
        <f t="shared" si="200"/>
        <v>0</v>
      </c>
      <c r="G6451" s="2">
        <f t="shared" si="201"/>
        <v>0</v>
      </c>
    </row>
    <row r="6452" spans="1:7" x14ac:dyDescent="0.35">
      <c r="A6452" t="s">
        <v>12184</v>
      </c>
      <c r="B6452" t="s">
        <v>7317</v>
      </c>
      <c r="C6452" t="s">
        <v>7339</v>
      </c>
      <c r="D6452" t="str">
        <f>IF($B6452="B","",IFERROR(VLOOKUP($C6452,Elster!$I$5:$M$148,3,FALSE),$C6452))</f>
        <v/>
      </c>
      <c r="E6452" t="str">
        <f>IF($B6452="A","",IFERROR(VLOOKUP($C6452,Elster!$I$5:$M$148,3,FALSE),$C6452))</f>
        <v xml:space="preserve">   "RAUMSOLLTEMP_II"                                  </v>
      </c>
      <c r="F6452">
        <f t="shared" si="200"/>
        <v>6</v>
      </c>
      <c r="G6452" s="2">
        <f t="shared" si="201"/>
        <v>4.9999999999990052E-3</v>
      </c>
    </row>
    <row r="6453" spans="1:7" x14ac:dyDescent="0.35">
      <c r="A6453" t="s">
        <v>12184</v>
      </c>
      <c r="B6453" t="s">
        <v>7319</v>
      </c>
      <c r="C6453" t="s">
        <v>7339</v>
      </c>
      <c r="D6453" t="str">
        <f>IF($B6453="B","",IFERROR(VLOOKUP($C6453,Elster!$I$5:$M$148,3,FALSE),$C6453))</f>
        <v xml:space="preserve">   "RAUMSOLLTEMP_II"                                  </v>
      </c>
      <c r="E6453" t="str">
        <f>IF($B6453="A","",IFERROR(VLOOKUP($C6453,Elster!$I$5:$M$148,3,FALSE),$C6453))</f>
        <v/>
      </c>
      <c r="F6453">
        <f t="shared" si="200"/>
        <v>6</v>
      </c>
      <c r="G6453" s="2">
        <f t="shared" si="201"/>
        <v>0</v>
      </c>
    </row>
    <row r="6454" spans="1:7" x14ac:dyDescent="0.35">
      <c r="A6454" t="s">
        <v>12185</v>
      </c>
      <c r="B6454" t="s">
        <v>7317</v>
      </c>
      <c r="C6454" t="s">
        <v>7321</v>
      </c>
      <c r="D6454" t="str">
        <f>IF($B6454="B","",IFERROR(VLOOKUP($C6454,Elster!$I$5:$M$148,3,FALSE),$C6454))</f>
        <v/>
      </c>
      <c r="E6454" t="str">
        <f>IF($B6454="A","",IFERROR(VLOOKUP($C6454,Elster!$I$5:$M$148,3,FALSE),$C6454))</f>
        <v xml:space="preserve">   "FEHLERMELDUNG"                                    </v>
      </c>
      <c r="F6454">
        <f t="shared" si="200"/>
        <v>1</v>
      </c>
      <c r="G6454" s="2">
        <f t="shared" si="201"/>
        <v>4.9999999999990052E-3</v>
      </c>
    </row>
    <row r="6455" spans="1:7" x14ac:dyDescent="0.35">
      <c r="A6455" t="s">
        <v>12185</v>
      </c>
      <c r="B6455" t="s">
        <v>7319</v>
      </c>
      <c r="C6455" t="s">
        <v>7321</v>
      </c>
      <c r="D6455" t="str">
        <f>IF($B6455="B","",IFERROR(VLOOKUP($C6455,Elster!$I$5:$M$148,3,FALSE),$C6455))</f>
        <v xml:space="preserve">   "FEHLERMELDUNG"                                    </v>
      </c>
      <c r="E6455" t="str">
        <f>IF($B6455="A","",IFERROR(VLOOKUP($C6455,Elster!$I$5:$M$148,3,FALSE),$C6455))</f>
        <v/>
      </c>
      <c r="F6455">
        <f t="shared" si="200"/>
        <v>1</v>
      </c>
      <c r="G6455" s="2">
        <f t="shared" si="201"/>
        <v>0</v>
      </c>
    </row>
    <row r="6456" spans="1:7" x14ac:dyDescent="0.35">
      <c r="A6456" t="s">
        <v>12186</v>
      </c>
      <c r="B6456" t="s">
        <v>7317</v>
      </c>
      <c r="C6456" t="s">
        <v>7321</v>
      </c>
      <c r="D6456" t="str">
        <f>IF($B6456="B","",IFERROR(VLOOKUP($C6456,Elster!$I$5:$M$148,3,FALSE),$C6456))</f>
        <v/>
      </c>
      <c r="E6456" t="str">
        <f>IF($B6456="A","",IFERROR(VLOOKUP($C6456,Elster!$I$5:$M$148,3,FALSE),$C6456))</f>
        <v xml:space="preserve">   "FEHLERMELDUNG"                                    </v>
      </c>
      <c r="F6456">
        <f t="shared" si="200"/>
        <v>1</v>
      </c>
      <c r="G6456" s="2">
        <f t="shared" si="201"/>
        <v>5.000000000002558E-3</v>
      </c>
    </row>
    <row r="6457" spans="1:7" x14ac:dyDescent="0.35">
      <c r="A6457" t="s">
        <v>12186</v>
      </c>
      <c r="B6457" t="s">
        <v>7319</v>
      </c>
      <c r="C6457" t="s">
        <v>7321</v>
      </c>
      <c r="D6457" t="str">
        <f>IF($B6457="B","",IFERROR(VLOOKUP($C6457,Elster!$I$5:$M$148,3,FALSE),$C6457))</f>
        <v xml:space="preserve">   "FEHLERMELDUNG"                                    </v>
      </c>
      <c r="E6457" t="str">
        <f>IF($B6457="A","",IFERROR(VLOOKUP($C6457,Elster!$I$5:$M$148,3,FALSE),$C6457))</f>
        <v/>
      </c>
      <c r="F6457">
        <f t="shared" si="200"/>
        <v>1</v>
      </c>
      <c r="G6457" s="2">
        <f t="shared" si="201"/>
        <v>0</v>
      </c>
    </row>
    <row r="6458" spans="1:7" x14ac:dyDescent="0.35">
      <c r="A6458" t="s">
        <v>12187</v>
      </c>
      <c r="B6458" t="s">
        <v>7317</v>
      </c>
      <c r="C6458" t="s">
        <v>7366</v>
      </c>
      <c r="D6458" t="str">
        <f>IF($B6458="B","",IFERROR(VLOOKUP($C6458,Elster!$I$5:$M$148,3,FALSE),$C6458))</f>
        <v/>
      </c>
      <c r="E6458" t="str">
        <f>IF($B6458="A","",IFERROR(VLOOKUP($C6458,Elster!$I$5:$M$148,3,FALSE),$C6458))</f>
        <v xml:space="preserve">//   "ERWEITERUNGSTELEGRAMM"                            </v>
      </c>
      <c r="F6458">
        <f t="shared" si="200"/>
        <v>250</v>
      </c>
      <c r="G6458" s="2">
        <f t="shared" si="201"/>
        <v>4.9999999999990052E-3</v>
      </c>
    </row>
    <row r="6459" spans="1:7" x14ac:dyDescent="0.35">
      <c r="A6459" t="s">
        <v>12187</v>
      </c>
      <c r="B6459" t="s">
        <v>7319</v>
      </c>
      <c r="C6459" t="s">
        <v>7366</v>
      </c>
      <c r="D6459" t="str">
        <f>IF($B6459="B","",IFERROR(VLOOKUP($C6459,Elster!$I$5:$M$148,3,FALSE),$C6459))</f>
        <v xml:space="preserve">//   "ERWEITERUNGSTELEGRAMM"                            </v>
      </c>
      <c r="E6459" t="str">
        <f>IF($B6459="A","",IFERROR(VLOOKUP($C6459,Elster!$I$5:$M$148,3,FALSE),$C6459))</f>
        <v/>
      </c>
      <c r="F6459">
        <f t="shared" si="200"/>
        <v>250</v>
      </c>
      <c r="G6459" s="2">
        <f t="shared" si="201"/>
        <v>0</v>
      </c>
    </row>
    <row r="6460" spans="1:7" x14ac:dyDescent="0.35">
      <c r="A6460" t="s">
        <v>12188</v>
      </c>
      <c r="B6460" t="s">
        <v>7317</v>
      </c>
      <c r="C6460" t="s">
        <v>7320</v>
      </c>
      <c r="D6460" t="str">
        <f>IF($B6460="B","",IFERROR(VLOOKUP($C6460,Elster!$I$5:$M$148,3,FALSE),$C6460))</f>
        <v/>
      </c>
      <c r="E6460" t="str">
        <f>IF($B6460="A","",IFERROR(VLOOKUP($C6460,Elster!$I$5:$M$148,3,FALSE),$C6460))</f>
        <v>0x000</v>
      </c>
      <c r="F6460">
        <f t="shared" si="200"/>
        <v>0</v>
      </c>
      <c r="G6460" s="2">
        <f t="shared" si="201"/>
        <v>4.9999999999990052E-3</v>
      </c>
    </row>
    <row r="6461" spans="1:7" x14ac:dyDescent="0.35">
      <c r="A6461" t="s">
        <v>12188</v>
      </c>
      <c r="B6461" t="s">
        <v>7319</v>
      </c>
      <c r="C6461" t="s">
        <v>7320</v>
      </c>
      <c r="D6461" t="str">
        <f>IF($B6461="B","",IFERROR(VLOOKUP($C6461,Elster!$I$5:$M$148,3,FALSE),$C6461))</f>
        <v>0x000</v>
      </c>
      <c r="E6461" t="str">
        <f>IF($B6461="A","",IFERROR(VLOOKUP($C6461,Elster!$I$5:$M$148,3,FALSE),$C6461))</f>
        <v/>
      </c>
      <c r="F6461">
        <f t="shared" si="200"/>
        <v>0</v>
      </c>
      <c r="G6461" s="2">
        <f t="shared" si="201"/>
        <v>0</v>
      </c>
    </row>
    <row r="6462" spans="1:7" x14ac:dyDescent="0.35">
      <c r="A6462" t="s">
        <v>12189</v>
      </c>
      <c r="B6462" t="s">
        <v>7317</v>
      </c>
      <c r="C6462" t="s">
        <v>7861</v>
      </c>
      <c r="D6462" t="str">
        <f>IF($B6462="B","",IFERROR(VLOOKUP($C6462,Elster!$I$5:$M$148,3,FALSE),$C6462))</f>
        <v/>
      </c>
      <c r="E6462" t="str">
        <f>IF($B6462="A","",IFERROR(VLOOKUP($C6462,Elster!$I$5:$M$148,3,FALSE),$C6462))</f>
        <v xml:space="preserve">   "RAUMISTTEMP"                                      </v>
      </c>
      <c r="F6462">
        <f t="shared" si="200"/>
        <v>17</v>
      </c>
      <c r="G6462" s="2">
        <f t="shared" si="201"/>
        <v>4.9999999999990052E-3</v>
      </c>
    </row>
    <row r="6463" spans="1:7" x14ac:dyDescent="0.35">
      <c r="A6463" t="s">
        <v>12189</v>
      </c>
      <c r="B6463" t="s">
        <v>7319</v>
      </c>
      <c r="C6463" t="s">
        <v>7861</v>
      </c>
      <c r="D6463" t="str">
        <f>IF($B6463="B","",IFERROR(VLOOKUP($C6463,Elster!$I$5:$M$148,3,FALSE),$C6463))</f>
        <v xml:space="preserve">   "RAUMISTTEMP"                                      </v>
      </c>
      <c r="E6463" t="str">
        <f>IF($B6463="A","",IFERROR(VLOOKUP($C6463,Elster!$I$5:$M$148,3,FALSE),$C6463))</f>
        <v/>
      </c>
      <c r="F6463">
        <f t="shared" si="200"/>
        <v>17</v>
      </c>
      <c r="G6463" s="2">
        <f t="shared" si="201"/>
        <v>0</v>
      </c>
    </row>
    <row r="6464" spans="1:7" x14ac:dyDescent="0.35">
      <c r="A6464" t="s">
        <v>12190</v>
      </c>
      <c r="B6464" t="s">
        <v>7317</v>
      </c>
      <c r="C6464" t="s">
        <v>7689</v>
      </c>
      <c r="D6464" t="str">
        <f>IF($B6464="B","",IFERROR(VLOOKUP($C6464,Elster!$I$5:$M$148,3,FALSE),$C6464))</f>
        <v/>
      </c>
      <c r="E6464" t="str">
        <f>IF($B6464="A","",IFERROR(VLOOKUP($C6464,Elster!$I$5:$M$148,3,FALSE),$C6464))</f>
        <v xml:space="preserve">   "INITIALISIERUNG"                                  </v>
      </c>
      <c r="F6464">
        <f t="shared" si="200"/>
        <v>254</v>
      </c>
      <c r="G6464" s="2">
        <f t="shared" si="201"/>
        <v>5.000000000002558E-3</v>
      </c>
    </row>
    <row r="6465" spans="1:7" x14ac:dyDescent="0.35">
      <c r="A6465" t="s">
        <v>12190</v>
      </c>
      <c r="B6465" t="s">
        <v>7319</v>
      </c>
      <c r="C6465" t="s">
        <v>7689</v>
      </c>
      <c r="D6465" t="str">
        <f>IF($B6465="B","",IFERROR(VLOOKUP($C6465,Elster!$I$5:$M$148,3,FALSE),$C6465))</f>
        <v xml:space="preserve">   "INITIALISIERUNG"                                  </v>
      </c>
      <c r="E6465" t="str">
        <f>IF($B6465="A","",IFERROR(VLOOKUP($C6465,Elster!$I$5:$M$148,3,FALSE),$C6465))</f>
        <v/>
      </c>
      <c r="F6465">
        <f t="shared" si="200"/>
        <v>254</v>
      </c>
      <c r="G6465" s="2">
        <f t="shared" si="201"/>
        <v>0</v>
      </c>
    </row>
    <row r="6466" spans="1:7" x14ac:dyDescent="0.35">
      <c r="A6466" t="s">
        <v>12191</v>
      </c>
      <c r="B6466" t="s">
        <v>7317</v>
      </c>
      <c r="C6466" t="s">
        <v>7691</v>
      </c>
      <c r="D6466" t="str">
        <f>IF($B6466="B","",IFERROR(VLOOKUP($C6466,Elster!$I$5:$M$148,3,FALSE),$C6466))</f>
        <v/>
      </c>
      <c r="E6466" t="str">
        <f>IF($B6466="A","",IFERROR(VLOOKUP($C6466,Elster!$I$5:$M$148,3,FALSE),$C6466))</f>
        <v xml:space="preserve">   "DREHZAHLREG_JA_NEIN"                              </v>
      </c>
      <c r="F6466">
        <f t="shared" si="200"/>
        <v>112</v>
      </c>
      <c r="G6466" s="2">
        <f t="shared" si="201"/>
        <v>4.9999999999990052E-3</v>
      </c>
    </row>
    <row r="6467" spans="1:7" x14ac:dyDescent="0.35">
      <c r="A6467" t="s">
        <v>12191</v>
      </c>
      <c r="B6467" t="s">
        <v>7319</v>
      </c>
      <c r="C6467" t="s">
        <v>7691</v>
      </c>
      <c r="D6467" t="str">
        <f>IF($B6467="B","",IFERROR(VLOOKUP($C6467,Elster!$I$5:$M$148,3,FALSE),$C6467))</f>
        <v xml:space="preserve">   "DREHZAHLREG_JA_NEIN"                              </v>
      </c>
      <c r="E6467" t="str">
        <f>IF($B6467="A","",IFERROR(VLOOKUP($C6467,Elster!$I$5:$M$148,3,FALSE),$C6467))</f>
        <v/>
      </c>
      <c r="F6467">
        <f t="shared" ref="F6467:F6530" si="202">HEX2DEC(REPLACE(C6467,1,2,""))</f>
        <v>112</v>
      </c>
      <c r="G6467" s="2">
        <f t="shared" si="201"/>
        <v>0</v>
      </c>
    </row>
    <row r="6468" spans="1:7" x14ac:dyDescent="0.35">
      <c r="A6468" t="s">
        <v>12192</v>
      </c>
      <c r="B6468" t="s">
        <v>7317</v>
      </c>
      <c r="C6468" t="s">
        <v>7329</v>
      </c>
      <c r="D6468" t="str">
        <f>IF($B6468="B","",IFERROR(VLOOKUP($C6468,Elster!$I$5:$M$148,3,FALSE),$C6468))</f>
        <v/>
      </c>
      <c r="E6468" t="str">
        <f>IF($B6468="A","",IFERROR(VLOOKUP($C6468,Elster!$I$5:$M$148,3,FALSE),$C6468))</f>
        <v xml:space="preserve">   "KESSELSOLLTEMP"                                   </v>
      </c>
      <c r="F6468">
        <f t="shared" si="202"/>
        <v>2</v>
      </c>
      <c r="G6468" s="2">
        <f t="shared" ref="G6468:G6531" si="203">SUBSTITUTE(A6468,"s","")-SUBSTITUTE(A6467,"s","")</f>
        <v>4.9999999999990052E-3</v>
      </c>
    </row>
    <row r="6469" spans="1:7" x14ac:dyDescent="0.35">
      <c r="A6469" t="s">
        <v>12192</v>
      </c>
      <c r="B6469" t="s">
        <v>7319</v>
      </c>
      <c r="C6469" t="s">
        <v>7329</v>
      </c>
      <c r="D6469" t="str">
        <f>IF($B6469="B","",IFERROR(VLOOKUP($C6469,Elster!$I$5:$M$148,3,FALSE),$C6469))</f>
        <v xml:space="preserve">   "KESSELSOLLTEMP"                                   </v>
      </c>
      <c r="E6469" t="str">
        <f>IF($B6469="A","",IFERROR(VLOOKUP($C6469,Elster!$I$5:$M$148,3,FALSE),$C6469))</f>
        <v/>
      </c>
      <c r="F6469">
        <f t="shared" si="202"/>
        <v>2</v>
      </c>
      <c r="G6469" s="2">
        <f t="shared" si="203"/>
        <v>0</v>
      </c>
    </row>
    <row r="6470" spans="1:7" x14ac:dyDescent="0.35">
      <c r="A6470" t="s">
        <v>12193</v>
      </c>
      <c r="B6470" t="s">
        <v>7317</v>
      </c>
      <c r="C6470" t="s">
        <v>8139</v>
      </c>
      <c r="D6470" t="str">
        <f>IF($B6470="B","",IFERROR(VLOOKUP($C6470,Elster!$I$5:$M$148,3,FALSE),$C6470))</f>
        <v/>
      </c>
      <c r="E6470" t="str">
        <f>IF($B6470="A","",IFERROR(VLOOKUP($C6470,Elster!$I$5:$M$148,3,FALSE),$C6470))</f>
        <v xml:space="preserve">   "FEUCHTE_HYSTERESE"                                </v>
      </c>
      <c r="F6470">
        <f t="shared" si="202"/>
        <v>142</v>
      </c>
      <c r="G6470" s="2">
        <f t="shared" si="203"/>
        <v>5.000000000002558E-3</v>
      </c>
    </row>
    <row r="6471" spans="1:7" x14ac:dyDescent="0.35">
      <c r="A6471" t="s">
        <v>12193</v>
      </c>
      <c r="B6471" t="s">
        <v>7319</v>
      </c>
      <c r="C6471" t="s">
        <v>8139</v>
      </c>
      <c r="D6471" t="str">
        <f>IF($B6471="B","",IFERROR(VLOOKUP($C6471,Elster!$I$5:$M$148,3,FALSE),$C6471))</f>
        <v xml:space="preserve">   "FEUCHTE_HYSTERESE"                                </v>
      </c>
      <c r="E6471" t="str">
        <f>IF($B6471="A","",IFERROR(VLOOKUP($C6471,Elster!$I$5:$M$148,3,FALSE),$C6471))</f>
        <v/>
      </c>
      <c r="F6471">
        <f t="shared" si="202"/>
        <v>142</v>
      </c>
      <c r="G6471" s="2">
        <f t="shared" si="203"/>
        <v>0</v>
      </c>
    </row>
    <row r="6472" spans="1:7" x14ac:dyDescent="0.35">
      <c r="A6472" t="s">
        <v>12194</v>
      </c>
      <c r="B6472" t="s">
        <v>7317</v>
      </c>
      <c r="C6472" t="s">
        <v>7339</v>
      </c>
      <c r="D6472" t="str">
        <f>IF($B6472="B","",IFERROR(VLOOKUP($C6472,Elster!$I$5:$M$148,3,FALSE),$C6472))</f>
        <v/>
      </c>
      <c r="E6472" t="str">
        <f>IF($B6472="A","",IFERROR(VLOOKUP($C6472,Elster!$I$5:$M$148,3,FALSE),$C6472))</f>
        <v xml:space="preserve">   "RAUMSOLLTEMP_II"                                  </v>
      </c>
      <c r="F6472">
        <f t="shared" si="202"/>
        <v>6</v>
      </c>
      <c r="G6472" s="2">
        <f t="shared" si="203"/>
        <v>5.1039999999993313E-3</v>
      </c>
    </row>
    <row r="6473" spans="1:7" x14ac:dyDescent="0.35">
      <c r="A6473" t="s">
        <v>12195</v>
      </c>
      <c r="B6473" t="s">
        <v>7317</v>
      </c>
      <c r="C6473" t="s">
        <v>7321</v>
      </c>
      <c r="D6473" t="str">
        <f>IF($B6473="B","",IFERROR(VLOOKUP($C6473,Elster!$I$5:$M$148,3,FALSE),$C6473))</f>
        <v/>
      </c>
      <c r="E6473" t="str">
        <f>IF($B6473="A","",IFERROR(VLOOKUP($C6473,Elster!$I$5:$M$148,3,FALSE),$C6473))</f>
        <v xml:space="preserve">   "FEHLERMELDUNG"                                    </v>
      </c>
      <c r="F6473">
        <f t="shared" si="202"/>
        <v>1</v>
      </c>
      <c r="G6473" s="2">
        <f t="shared" si="203"/>
        <v>4.9740000000007001E-3</v>
      </c>
    </row>
    <row r="6474" spans="1:7" x14ac:dyDescent="0.35">
      <c r="A6474" t="s">
        <v>12196</v>
      </c>
      <c r="B6474" t="s">
        <v>7317</v>
      </c>
      <c r="C6474" t="s">
        <v>7318</v>
      </c>
      <c r="D6474" t="str">
        <f>IF($B6474="B","",IFERROR(VLOOKUP($C6474,Elster!$I$5:$M$148,3,FALSE),$C6474))</f>
        <v/>
      </c>
      <c r="E6474" t="str">
        <f>IF($B6474="A","",IFERROR(VLOOKUP($C6474,Elster!$I$5:$M$148,3,FALSE),$C6474))</f>
        <v xml:space="preserve">   "SAMMLERISTTEMP"                                   </v>
      </c>
      <c r="F6474">
        <f t="shared" si="202"/>
        <v>13</v>
      </c>
      <c r="G6474" s="2">
        <f t="shared" si="203"/>
        <v>4.9729999999996721E-3</v>
      </c>
    </row>
    <row r="6475" spans="1:7" x14ac:dyDescent="0.35">
      <c r="A6475" t="s">
        <v>12197</v>
      </c>
      <c r="B6475" t="s">
        <v>7317</v>
      </c>
      <c r="C6475" t="s">
        <v>7329</v>
      </c>
      <c r="D6475" t="str">
        <f>IF($B6475="B","",IFERROR(VLOOKUP($C6475,Elster!$I$5:$M$148,3,FALSE),$C6475))</f>
        <v/>
      </c>
      <c r="E6475" t="str">
        <f>IF($B6475="A","",IFERROR(VLOOKUP($C6475,Elster!$I$5:$M$148,3,FALSE),$C6475))</f>
        <v xml:space="preserve">   "KESSELSOLLTEMP"                                   </v>
      </c>
      <c r="F6475">
        <f t="shared" si="202"/>
        <v>2</v>
      </c>
      <c r="G6475" s="2">
        <f t="shared" si="203"/>
        <v>4.9479999999988422E-3</v>
      </c>
    </row>
    <row r="6476" spans="1:7" x14ac:dyDescent="0.35">
      <c r="A6476" t="s">
        <v>12198</v>
      </c>
      <c r="B6476" t="s">
        <v>7317</v>
      </c>
      <c r="C6476" t="s">
        <v>7320</v>
      </c>
      <c r="D6476" t="str">
        <f>IF($B6476="B","",IFERROR(VLOOKUP($C6476,Elster!$I$5:$M$148,3,FALSE),$C6476))</f>
        <v/>
      </c>
      <c r="E6476" t="str">
        <f>IF($B6476="A","",IFERROR(VLOOKUP($C6476,Elster!$I$5:$M$148,3,FALSE),$C6476))</f>
        <v>0x000</v>
      </c>
      <c r="F6476">
        <f t="shared" si="202"/>
        <v>0</v>
      </c>
      <c r="G6476" s="2">
        <f t="shared" si="203"/>
        <v>4.9740000000007001E-3</v>
      </c>
    </row>
    <row r="6477" spans="1:7" x14ac:dyDescent="0.35">
      <c r="A6477" t="s">
        <v>12199</v>
      </c>
      <c r="B6477" t="s">
        <v>7317</v>
      </c>
      <c r="C6477" t="s">
        <v>7366</v>
      </c>
      <c r="D6477" t="str">
        <f>IF($B6477="B","",IFERROR(VLOOKUP($C6477,Elster!$I$5:$M$148,3,FALSE),$C6477))</f>
        <v/>
      </c>
      <c r="E6477" t="str">
        <f>IF($B6477="A","",IFERROR(VLOOKUP($C6477,Elster!$I$5:$M$148,3,FALSE),$C6477))</f>
        <v xml:space="preserve">//   "ERWEITERUNGSTELEGRAMM"                            </v>
      </c>
      <c r="F6477">
        <f t="shared" si="202"/>
        <v>250</v>
      </c>
      <c r="G6477" s="2">
        <f t="shared" si="203"/>
        <v>4.9740000000007001E-3</v>
      </c>
    </row>
    <row r="6478" spans="1:7" x14ac:dyDescent="0.35">
      <c r="A6478" t="s">
        <v>12200</v>
      </c>
      <c r="B6478" t="s">
        <v>7317</v>
      </c>
      <c r="C6478" t="s">
        <v>7320</v>
      </c>
      <c r="D6478" t="str">
        <f>IF($B6478="B","",IFERROR(VLOOKUP($C6478,Elster!$I$5:$M$148,3,FALSE),$C6478))</f>
        <v/>
      </c>
      <c r="E6478" t="str">
        <f>IF($B6478="A","",IFERROR(VLOOKUP($C6478,Elster!$I$5:$M$148,3,FALSE),$C6478))</f>
        <v>0x000</v>
      </c>
      <c r="F6478">
        <f t="shared" si="202"/>
        <v>0</v>
      </c>
      <c r="G6478" s="2">
        <f t="shared" si="203"/>
        <v>4.9739999999971474E-3</v>
      </c>
    </row>
    <row r="6479" spans="1:7" x14ac:dyDescent="0.35">
      <c r="A6479" t="s">
        <v>12201</v>
      </c>
      <c r="B6479" t="s">
        <v>7317</v>
      </c>
      <c r="C6479" t="s">
        <v>7861</v>
      </c>
      <c r="D6479" t="str">
        <f>IF($B6479="B","",IFERROR(VLOOKUP($C6479,Elster!$I$5:$M$148,3,FALSE),$C6479))</f>
        <v/>
      </c>
      <c r="E6479" t="str">
        <f>IF($B6479="A","",IFERROR(VLOOKUP($C6479,Elster!$I$5:$M$148,3,FALSE),$C6479))</f>
        <v xml:space="preserve">   "RAUMISTTEMP"                                      </v>
      </c>
      <c r="F6479">
        <f t="shared" si="202"/>
        <v>17</v>
      </c>
      <c r="G6479" s="2">
        <f t="shared" si="203"/>
        <v>4.9480000000023949E-3</v>
      </c>
    </row>
    <row r="6480" spans="1:7" x14ac:dyDescent="0.35">
      <c r="A6480" t="s">
        <v>12202</v>
      </c>
      <c r="B6480" t="s">
        <v>7317</v>
      </c>
      <c r="C6480" t="s">
        <v>7689</v>
      </c>
      <c r="D6480" t="str">
        <f>IF($B6480="B","",IFERROR(VLOOKUP($C6480,Elster!$I$5:$M$148,3,FALSE),$C6480))</f>
        <v/>
      </c>
      <c r="E6480" t="str">
        <f>IF($B6480="A","",IFERROR(VLOOKUP($C6480,Elster!$I$5:$M$148,3,FALSE),$C6480))</f>
        <v xml:space="preserve">   "INITIALISIERUNG"                                  </v>
      </c>
      <c r="F6480">
        <f t="shared" si="202"/>
        <v>254</v>
      </c>
      <c r="G6480" s="2">
        <f t="shared" si="203"/>
        <v>4.9739999999971474E-3</v>
      </c>
    </row>
    <row r="6481" spans="1:7" x14ac:dyDescent="0.35">
      <c r="A6481" t="s">
        <v>12203</v>
      </c>
      <c r="B6481" t="s">
        <v>7317</v>
      </c>
      <c r="C6481" t="s">
        <v>7691</v>
      </c>
      <c r="D6481" t="str">
        <f>IF($B6481="B","",IFERROR(VLOOKUP($C6481,Elster!$I$5:$M$148,3,FALSE),$C6481))</f>
        <v/>
      </c>
      <c r="E6481" t="str">
        <f>IF($B6481="A","",IFERROR(VLOOKUP($C6481,Elster!$I$5:$M$148,3,FALSE),$C6481))</f>
        <v xml:space="preserve">   "DREHZAHLREG_JA_NEIN"                              </v>
      </c>
      <c r="F6481">
        <f t="shared" si="202"/>
        <v>112</v>
      </c>
      <c r="G6481" s="2">
        <f t="shared" si="203"/>
        <v>4.9730000000032248E-3</v>
      </c>
    </row>
    <row r="6482" spans="1:7" x14ac:dyDescent="0.35">
      <c r="A6482" t="s">
        <v>12204</v>
      </c>
      <c r="B6482" t="s">
        <v>7317</v>
      </c>
      <c r="C6482" t="s">
        <v>7329</v>
      </c>
      <c r="D6482" t="str">
        <f>IF($B6482="B","",IFERROR(VLOOKUP($C6482,Elster!$I$5:$M$148,3,FALSE),$C6482))</f>
        <v/>
      </c>
      <c r="E6482" t="str">
        <f>IF($B6482="A","",IFERROR(VLOOKUP($C6482,Elster!$I$5:$M$148,3,FALSE),$C6482))</f>
        <v xml:space="preserve">   "KESSELSOLLTEMP"                                   </v>
      </c>
      <c r="F6482">
        <f t="shared" si="202"/>
        <v>2</v>
      </c>
      <c r="G6482" s="2">
        <f t="shared" si="203"/>
        <v>4.9479999999988422E-3</v>
      </c>
    </row>
    <row r="6483" spans="1:7" x14ac:dyDescent="0.35">
      <c r="A6483" t="s">
        <v>12205</v>
      </c>
      <c r="B6483" t="s">
        <v>7317</v>
      </c>
      <c r="C6483" t="s">
        <v>8152</v>
      </c>
      <c r="D6483" t="str">
        <f>IF($B6483="B","",IFERROR(VLOOKUP($C6483,Elster!$I$5:$M$148,3,FALSE),$C6483))</f>
        <v/>
      </c>
      <c r="E6483" t="str">
        <f>IF($B6483="A","",IFERROR(VLOOKUP($C6483,Elster!$I$5:$M$148,3,FALSE),$C6483))</f>
        <v>0x08F</v>
      </c>
      <c r="F6483">
        <f t="shared" si="202"/>
        <v>143</v>
      </c>
      <c r="G6483" s="2">
        <f t="shared" si="203"/>
        <v>4.9740000000007001E-3</v>
      </c>
    </row>
    <row r="6484" spans="1:7" x14ac:dyDescent="0.35">
      <c r="A6484" t="s">
        <v>12206</v>
      </c>
      <c r="B6484" t="s">
        <v>7317</v>
      </c>
      <c r="C6484" t="s">
        <v>7318</v>
      </c>
      <c r="D6484" t="str">
        <f>IF($B6484="B","",IFERROR(VLOOKUP($C6484,Elster!$I$5:$M$148,3,FALSE),$C6484))</f>
        <v/>
      </c>
      <c r="E6484" t="str">
        <f>IF($B6484="A","",IFERROR(VLOOKUP($C6484,Elster!$I$5:$M$148,3,FALSE),$C6484))</f>
        <v xml:space="preserve">   "SAMMLERISTTEMP"                                   </v>
      </c>
      <c r="F6484">
        <f t="shared" si="202"/>
        <v>13</v>
      </c>
      <c r="G6484" s="2">
        <f t="shared" si="203"/>
        <v>8.2290000000000418E-3</v>
      </c>
    </row>
    <row r="6485" spans="1:7" x14ac:dyDescent="0.35">
      <c r="A6485" t="s">
        <v>12206</v>
      </c>
      <c r="B6485" t="s">
        <v>7319</v>
      </c>
      <c r="C6485" t="s">
        <v>7318</v>
      </c>
      <c r="D6485" t="str">
        <f>IF($B6485="B","",IFERROR(VLOOKUP($C6485,Elster!$I$5:$M$148,3,FALSE),$C6485))</f>
        <v xml:space="preserve">   "SAMMLERISTTEMP"                                   </v>
      </c>
      <c r="E6485" t="str">
        <f>IF($B6485="A","",IFERROR(VLOOKUP($C6485,Elster!$I$5:$M$148,3,FALSE),$C6485))</f>
        <v/>
      </c>
      <c r="F6485">
        <f t="shared" si="202"/>
        <v>13</v>
      </c>
      <c r="G6485" s="2">
        <f t="shared" si="203"/>
        <v>0</v>
      </c>
    </row>
    <row r="6486" spans="1:7" x14ac:dyDescent="0.35">
      <c r="A6486" t="s">
        <v>12207</v>
      </c>
      <c r="B6486" t="s">
        <v>7317</v>
      </c>
      <c r="C6486" t="s">
        <v>7320</v>
      </c>
      <c r="D6486" t="str">
        <f>IF($B6486="B","",IFERROR(VLOOKUP($C6486,Elster!$I$5:$M$148,3,FALSE),$C6486))</f>
        <v/>
      </c>
      <c r="E6486" t="str">
        <f>IF($B6486="A","",IFERROR(VLOOKUP($C6486,Elster!$I$5:$M$148,3,FALSE),$C6486))</f>
        <v>0x000</v>
      </c>
      <c r="F6486">
        <f t="shared" si="202"/>
        <v>0</v>
      </c>
      <c r="G6486" s="2">
        <f t="shared" si="203"/>
        <v>4.9999999999990052E-3</v>
      </c>
    </row>
    <row r="6487" spans="1:7" x14ac:dyDescent="0.35">
      <c r="A6487" t="s">
        <v>12207</v>
      </c>
      <c r="B6487" t="s">
        <v>7319</v>
      </c>
      <c r="C6487" t="s">
        <v>7320</v>
      </c>
      <c r="D6487" t="str">
        <f>IF($B6487="B","",IFERROR(VLOOKUP($C6487,Elster!$I$5:$M$148,3,FALSE),$C6487))</f>
        <v>0x000</v>
      </c>
      <c r="E6487" t="str">
        <f>IF($B6487="A","",IFERROR(VLOOKUP($C6487,Elster!$I$5:$M$148,3,FALSE),$C6487))</f>
        <v/>
      </c>
      <c r="F6487">
        <f t="shared" si="202"/>
        <v>0</v>
      </c>
      <c r="G6487" s="2">
        <f t="shared" si="203"/>
        <v>0</v>
      </c>
    </row>
    <row r="6488" spans="1:7" x14ac:dyDescent="0.35">
      <c r="A6488" t="s">
        <v>12208</v>
      </c>
      <c r="B6488" t="s">
        <v>7317</v>
      </c>
      <c r="C6488" t="s">
        <v>7325</v>
      </c>
      <c r="D6488" t="str">
        <f>IF($B6488="B","",IFERROR(VLOOKUP($C6488,Elster!$I$5:$M$148,3,FALSE),$C6488))</f>
        <v/>
      </c>
      <c r="E6488" t="str">
        <f>IF($B6488="A","",IFERROR(VLOOKUP($C6488,Elster!$I$5:$M$148,3,FALSE),$C6488))</f>
        <v xml:space="preserve">   "SPEICHERSOLLTEMP"                                 </v>
      </c>
      <c r="F6488">
        <f t="shared" si="202"/>
        <v>3</v>
      </c>
      <c r="G6488" s="2">
        <f t="shared" si="203"/>
        <v>4.9999999999990052E-3</v>
      </c>
    </row>
    <row r="6489" spans="1:7" x14ac:dyDescent="0.35">
      <c r="A6489" t="s">
        <v>12208</v>
      </c>
      <c r="B6489" t="s">
        <v>7319</v>
      </c>
      <c r="C6489" t="s">
        <v>7325</v>
      </c>
      <c r="D6489" t="str">
        <f>IF($B6489="B","",IFERROR(VLOOKUP($C6489,Elster!$I$5:$M$148,3,FALSE),$C6489))</f>
        <v xml:space="preserve">   "SPEICHERSOLLTEMP"                                 </v>
      </c>
      <c r="E6489" t="str">
        <f>IF($B6489="A","",IFERROR(VLOOKUP($C6489,Elster!$I$5:$M$148,3,FALSE),$C6489))</f>
        <v/>
      </c>
      <c r="F6489">
        <f t="shared" si="202"/>
        <v>3</v>
      </c>
      <c r="G6489" s="2">
        <f t="shared" si="203"/>
        <v>0</v>
      </c>
    </row>
    <row r="6490" spans="1:7" x14ac:dyDescent="0.35">
      <c r="A6490" t="s">
        <v>12209</v>
      </c>
      <c r="B6490" t="s">
        <v>7317</v>
      </c>
      <c r="C6490" t="s">
        <v>7321</v>
      </c>
      <c r="D6490" t="str">
        <f>IF($B6490="B","",IFERROR(VLOOKUP($C6490,Elster!$I$5:$M$148,3,FALSE),$C6490))</f>
        <v/>
      </c>
      <c r="E6490" t="str">
        <f>IF($B6490="A","",IFERROR(VLOOKUP($C6490,Elster!$I$5:$M$148,3,FALSE),$C6490))</f>
        <v xml:space="preserve">   "FEHLERMELDUNG"                                    </v>
      </c>
      <c r="F6490">
        <f t="shared" si="202"/>
        <v>1</v>
      </c>
      <c r="G6490" s="2">
        <f t="shared" si="203"/>
        <v>5.000000000002558E-3</v>
      </c>
    </row>
    <row r="6491" spans="1:7" x14ac:dyDescent="0.35">
      <c r="A6491" t="s">
        <v>12209</v>
      </c>
      <c r="B6491" t="s">
        <v>7319</v>
      </c>
      <c r="C6491" t="s">
        <v>7321</v>
      </c>
      <c r="D6491" t="str">
        <f>IF($B6491="B","",IFERROR(VLOOKUP($C6491,Elster!$I$5:$M$148,3,FALSE),$C6491))</f>
        <v xml:space="preserve">   "FEHLERMELDUNG"                                    </v>
      </c>
      <c r="E6491" t="str">
        <f>IF($B6491="A","",IFERROR(VLOOKUP($C6491,Elster!$I$5:$M$148,3,FALSE),$C6491))</f>
        <v/>
      </c>
      <c r="F6491">
        <f t="shared" si="202"/>
        <v>1</v>
      </c>
      <c r="G6491" s="2">
        <f t="shared" si="203"/>
        <v>0</v>
      </c>
    </row>
    <row r="6492" spans="1:7" x14ac:dyDescent="0.35">
      <c r="A6492" t="s">
        <v>12210</v>
      </c>
      <c r="B6492" t="s">
        <v>7317</v>
      </c>
      <c r="C6492" t="s">
        <v>7320</v>
      </c>
      <c r="D6492" t="str">
        <f>IF($B6492="B","",IFERROR(VLOOKUP($C6492,Elster!$I$5:$M$148,3,FALSE),$C6492))</f>
        <v/>
      </c>
      <c r="E6492" t="str">
        <f>IF($B6492="A","",IFERROR(VLOOKUP($C6492,Elster!$I$5:$M$148,3,FALSE),$C6492))</f>
        <v>0x000</v>
      </c>
      <c r="F6492">
        <f t="shared" si="202"/>
        <v>0</v>
      </c>
      <c r="G6492" s="2">
        <f t="shared" si="203"/>
        <v>4.9999999999990052E-3</v>
      </c>
    </row>
    <row r="6493" spans="1:7" x14ac:dyDescent="0.35">
      <c r="A6493" t="s">
        <v>12210</v>
      </c>
      <c r="B6493" t="s">
        <v>7319</v>
      </c>
      <c r="C6493" t="s">
        <v>7320</v>
      </c>
      <c r="D6493" t="str">
        <f>IF($B6493="B","",IFERROR(VLOOKUP($C6493,Elster!$I$5:$M$148,3,FALSE),$C6493))</f>
        <v>0x000</v>
      </c>
      <c r="E6493" t="str">
        <f>IF($B6493="A","",IFERROR(VLOOKUP($C6493,Elster!$I$5:$M$148,3,FALSE),$C6493))</f>
        <v/>
      </c>
      <c r="F6493">
        <f t="shared" si="202"/>
        <v>0</v>
      </c>
      <c r="G6493" s="2">
        <f t="shared" si="203"/>
        <v>0</v>
      </c>
    </row>
    <row r="6494" spans="1:7" x14ac:dyDescent="0.35">
      <c r="A6494" t="s">
        <v>12211</v>
      </c>
      <c r="B6494" t="s">
        <v>7317</v>
      </c>
      <c r="C6494" t="s">
        <v>7366</v>
      </c>
      <c r="D6494" t="str">
        <f>IF($B6494="B","",IFERROR(VLOOKUP($C6494,Elster!$I$5:$M$148,3,FALSE),$C6494))</f>
        <v/>
      </c>
      <c r="E6494" t="str">
        <f>IF($B6494="A","",IFERROR(VLOOKUP($C6494,Elster!$I$5:$M$148,3,FALSE),$C6494))</f>
        <v xml:space="preserve">//   "ERWEITERUNGSTELEGRAMM"                            </v>
      </c>
      <c r="F6494">
        <f t="shared" si="202"/>
        <v>250</v>
      </c>
      <c r="G6494" s="2">
        <f t="shared" si="203"/>
        <v>4.9999999999990052E-3</v>
      </c>
    </row>
    <row r="6495" spans="1:7" x14ac:dyDescent="0.35">
      <c r="A6495" t="s">
        <v>12211</v>
      </c>
      <c r="B6495" t="s">
        <v>7319</v>
      </c>
      <c r="C6495" t="s">
        <v>7366</v>
      </c>
      <c r="D6495" t="str">
        <f>IF($B6495="B","",IFERROR(VLOOKUP($C6495,Elster!$I$5:$M$148,3,FALSE),$C6495))</f>
        <v xml:space="preserve">//   "ERWEITERUNGSTELEGRAMM"                            </v>
      </c>
      <c r="E6495" t="str">
        <f>IF($B6495="A","",IFERROR(VLOOKUP($C6495,Elster!$I$5:$M$148,3,FALSE),$C6495))</f>
        <v/>
      </c>
      <c r="F6495">
        <f t="shared" si="202"/>
        <v>250</v>
      </c>
      <c r="G6495" s="2">
        <f t="shared" si="203"/>
        <v>0</v>
      </c>
    </row>
    <row r="6496" spans="1:7" x14ac:dyDescent="0.35">
      <c r="A6496" t="s">
        <v>12212</v>
      </c>
      <c r="B6496" t="s">
        <v>7317</v>
      </c>
      <c r="C6496" t="s">
        <v>7321</v>
      </c>
      <c r="D6496" t="str">
        <f>IF($B6496="B","",IFERROR(VLOOKUP($C6496,Elster!$I$5:$M$148,3,FALSE),$C6496))</f>
        <v/>
      </c>
      <c r="E6496" t="str">
        <f>IF($B6496="A","",IFERROR(VLOOKUP($C6496,Elster!$I$5:$M$148,3,FALSE),$C6496))</f>
        <v xml:space="preserve">   "FEHLERMELDUNG"                                    </v>
      </c>
      <c r="F6496">
        <f t="shared" si="202"/>
        <v>1</v>
      </c>
      <c r="G6496" s="2">
        <f t="shared" si="203"/>
        <v>4.9999999999990052E-3</v>
      </c>
    </row>
    <row r="6497" spans="1:7" x14ac:dyDescent="0.35">
      <c r="A6497" t="s">
        <v>12212</v>
      </c>
      <c r="B6497" t="s">
        <v>7319</v>
      </c>
      <c r="C6497" t="s">
        <v>7321</v>
      </c>
      <c r="D6497" t="str">
        <f>IF($B6497="B","",IFERROR(VLOOKUP($C6497,Elster!$I$5:$M$148,3,FALSE),$C6497))</f>
        <v xml:space="preserve">   "FEHLERMELDUNG"                                    </v>
      </c>
      <c r="E6497" t="str">
        <f>IF($B6497="A","",IFERROR(VLOOKUP($C6497,Elster!$I$5:$M$148,3,FALSE),$C6497))</f>
        <v/>
      </c>
      <c r="F6497">
        <f t="shared" si="202"/>
        <v>1</v>
      </c>
      <c r="G6497" s="2">
        <f t="shared" si="203"/>
        <v>0</v>
      </c>
    </row>
    <row r="6498" spans="1:7" x14ac:dyDescent="0.35">
      <c r="A6498" t="s">
        <v>12213</v>
      </c>
      <c r="B6498" t="s">
        <v>7319</v>
      </c>
      <c r="C6498" t="s">
        <v>7444</v>
      </c>
      <c r="D6498" t="str">
        <f>IF($B6498="B","",IFERROR(VLOOKUP($C6498,Elster!$I$5:$M$148,3,FALSE),$C6498))</f>
        <v xml:space="preserve">   "SOLAR_DURCHSCHNITT_VOLUMENSTROM"                  </v>
      </c>
      <c r="E6498" t="str">
        <f>IF($B6498="A","",IFERROR(VLOOKUP($C6498,Elster!$I$5:$M$148,3,FALSE),$C6498))</f>
        <v/>
      </c>
      <c r="F6498">
        <f t="shared" si="202"/>
        <v>131</v>
      </c>
      <c r="G6498" s="2">
        <f t="shared" si="203"/>
        <v>5.000000000002558E-3</v>
      </c>
    </row>
    <row r="6499" spans="1:7" x14ac:dyDescent="0.35">
      <c r="A6499" t="s">
        <v>12214</v>
      </c>
      <c r="B6499" t="s">
        <v>7317</v>
      </c>
      <c r="C6499" t="s">
        <v>7444</v>
      </c>
      <c r="D6499" t="str">
        <f>IF($B6499="B","",IFERROR(VLOOKUP($C6499,Elster!$I$5:$M$148,3,FALSE),$C6499))</f>
        <v/>
      </c>
      <c r="E6499" t="str">
        <f>IF($B6499="A","",IFERROR(VLOOKUP($C6499,Elster!$I$5:$M$148,3,FALSE),$C6499))</f>
        <v xml:space="preserve">   "SOLAR_DURCHSCHNITT_VOLUMENSTROM"                  </v>
      </c>
      <c r="F6499">
        <f t="shared" si="202"/>
        <v>131</v>
      </c>
      <c r="G6499" s="2">
        <f t="shared" si="203"/>
        <v>2.5999999998305157E-5</v>
      </c>
    </row>
    <row r="6500" spans="1:7" x14ac:dyDescent="0.35">
      <c r="A6500" t="s">
        <v>12215</v>
      </c>
      <c r="B6500" t="s">
        <v>7319</v>
      </c>
      <c r="C6500" t="s">
        <v>7368</v>
      </c>
      <c r="D6500" t="str">
        <f>IF($B6500="B","",IFERROR(VLOOKUP($C6500,Elster!$I$5:$M$148,3,FALSE),$C6500))</f>
        <v xml:space="preserve">   "ECO_AKZEPTANZ_WW"                                 </v>
      </c>
      <c r="E6500" t="str">
        <f>IF($B6500="A","",IFERROR(VLOOKUP($C6500,Elster!$I$5:$M$148,3,FALSE),$C6500))</f>
        <v/>
      </c>
      <c r="F6500">
        <f t="shared" si="202"/>
        <v>128</v>
      </c>
      <c r="G6500" s="2">
        <f t="shared" si="203"/>
        <v>4.9740000000007001E-3</v>
      </c>
    </row>
    <row r="6501" spans="1:7" x14ac:dyDescent="0.35">
      <c r="A6501" t="s">
        <v>12216</v>
      </c>
      <c r="B6501" t="s">
        <v>7317</v>
      </c>
      <c r="C6501" t="s">
        <v>7368</v>
      </c>
      <c r="D6501" t="str">
        <f>IF($B6501="B","",IFERROR(VLOOKUP($C6501,Elster!$I$5:$M$148,3,FALSE),$C6501))</f>
        <v/>
      </c>
      <c r="E6501" t="str">
        <f>IF($B6501="A","",IFERROR(VLOOKUP($C6501,Elster!$I$5:$M$148,3,FALSE),$C6501))</f>
        <v xml:space="preserve">   "ECO_AKZEPTANZ_WW"                                 </v>
      </c>
      <c r="F6501">
        <f t="shared" si="202"/>
        <v>128</v>
      </c>
      <c r="G6501" s="2">
        <f t="shared" si="203"/>
        <v>2.5999999998305157E-5</v>
      </c>
    </row>
    <row r="6502" spans="1:7" x14ac:dyDescent="0.35">
      <c r="A6502" t="s">
        <v>12217</v>
      </c>
      <c r="B6502" t="s">
        <v>7319</v>
      </c>
      <c r="C6502" t="s">
        <v>7320</v>
      </c>
      <c r="D6502" t="str">
        <f>IF($B6502="B","",IFERROR(VLOOKUP($C6502,Elster!$I$5:$M$148,3,FALSE),$C6502))</f>
        <v>0x000</v>
      </c>
      <c r="E6502" t="str">
        <f>IF($B6502="A","",IFERROR(VLOOKUP($C6502,Elster!$I$5:$M$148,3,FALSE),$C6502))</f>
        <v/>
      </c>
      <c r="F6502">
        <f t="shared" si="202"/>
        <v>0</v>
      </c>
      <c r="G6502" s="2">
        <f t="shared" si="203"/>
        <v>4.9729999999996721E-3</v>
      </c>
    </row>
    <row r="6503" spans="1:7" x14ac:dyDescent="0.35">
      <c r="A6503" t="s">
        <v>12218</v>
      </c>
      <c r="B6503" t="s">
        <v>7317</v>
      </c>
      <c r="C6503" t="s">
        <v>7320</v>
      </c>
      <c r="D6503" t="str">
        <f>IF($B6503="B","",IFERROR(VLOOKUP($C6503,Elster!$I$5:$M$148,3,FALSE),$C6503))</f>
        <v/>
      </c>
      <c r="E6503" t="str">
        <f>IF($B6503="A","",IFERROR(VLOOKUP($C6503,Elster!$I$5:$M$148,3,FALSE),$C6503))</f>
        <v>0x000</v>
      </c>
      <c r="F6503">
        <f t="shared" si="202"/>
        <v>0</v>
      </c>
      <c r="G6503" s="2">
        <f t="shared" si="203"/>
        <v>2.600000000185787E-5</v>
      </c>
    </row>
    <row r="6504" spans="1:7" x14ac:dyDescent="0.35">
      <c r="A6504" t="s">
        <v>12219</v>
      </c>
      <c r="B6504" t="s">
        <v>7317</v>
      </c>
      <c r="C6504" t="s">
        <v>7329</v>
      </c>
      <c r="D6504" t="str">
        <f>IF($B6504="B","",IFERROR(VLOOKUP($C6504,Elster!$I$5:$M$148,3,FALSE),$C6504))</f>
        <v/>
      </c>
      <c r="E6504" t="str">
        <f>IF($B6504="A","",IFERROR(VLOOKUP($C6504,Elster!$I$5:$M$148,3,FALSE),$C6504))</f>
        <v xml:space="preserve">   "KESSELSOLLTEMP"                                   </v>
      </c>
      <c r="F6504">
        <f t="shared" si="202"/>
        <v>2</v>
      </c>
      <c r="G6504" s="2">
        <f t="shared" si="203"/>
        <v>4.9999999999990052E-3</v>
      </c>
    </row>
    <row r="6505" spans="1:7" x14ac:dyDescent="0.35">
      <c r="A6505" t="s">
        <v>12219</v>
      </c>
      <c r="B6505" t="s">
        <v>7319</v>
      </c>
      <c r="C6505" t="s">
        <v>7329</v>
      </c>
      <c r="D6505" t="str">
        <f>IF($B6505="B","",IFERROR(VLOOKUP($C6505,Elster!$I$5:$M$148,3,FALSE),$C6505))</f>
        <v xml:space="preserve">   "KESSELSOLLTEMP"                                   </v>
      </c>
      <c r="E6505" t="str">
        <f>IF($B6505="A","",IFERROR(VLOOKUP($C6505,Elster!$I$5:$M$148,3,FALSE),$C6505))</f>
        <v/>
      </c>
      <c r="F6505">
        <f t="shared" si="202"/>
        <v>2</v>
      </c>
      <c r="G6505" s="2">
        <f t="shared" si="203"/>
        <v>0</v>
      </c>
    </row>
    <row r="6506" spans="1:7" x14ac:dyDescent="0.35">
      <c r="A6506" t="s">
        <v>12220</v>
      </c>
      <c r="B6506" t="s">
        <v>7317</v>
      </c>
      <c r="C6506" t="s">
        <v>7354</v>
      </c>
      <c r="D6506" t="str">
        <f>IF($B6506="B","",IFERROR(VLOOKUP($C6506,Elster!$I$5:$M$148,3,FALSE),$C6506))</f>
        <v/>
      </c>
      <c r="E6506" t="str">
        <f>IF($B6506="A","",IFERROR(VLOOKUP($C6506,Elster!$I$5:$M$148,3,FALSE),$C6506))</f>
        <v xml:space="preserve">   "VORLAUFISTTEMP"                                   </v>
      </c>
      <c r="F6506">
        <f t="shared" si="202"/>
        <v>15</v>
      </c>
      <c r="G6506" s="2">
        <f t="shared" si="203"/>
        <v>5.000000000002558E-3</v>
      </c>
    </row>
    <row r="6507" spans="1:7" x14ac:dyDescent="0.35">
      <c r="A6507" t="s">
        <v>12220</v>
      </c>
      <c r="B6507" t="s">
        <v>7319</v>
      </c>
      <c r="C6507" t="s">
        <v>7354</v>
      </c>
      <c r="D6507" t="str">
        <f>IF($B6507="B","",IFERROR(VLOOKUP($C6507,Elster!$I$5:$M$148,3,FALSE),$C6507))</f>
        <v xml:space="preserve">   "VORLAUFISTTEMP"                                   </v>
      </c>
      <c r="E6507" t="str">
        <f>IF($B6507="A","",IFERROR(VLOOKUP($C6507,Elster!$I$5:$M$148,3,FALSE),$C6507))</f>
        <v/>
      </c>
      <c r="F6507">
        <f t="shared" si="202"/>
        <v>15</v>
      </c>
      <c r="G6507" s="2">
        <f t="shared" si="203"/>
        <v>0</v>
      </c>
    </row>
    <row r="6508" spans="1:7" x14ac:dyDescent="0.35">
      <c r="A6508" t="s">
        <v>12221</v>
      </c>
      <c r="B6508" t="s">
        <v>7317</v>
      </c>
      <c r="C6508" t="s">
        <v>7325</v>
      </c>
      <c r="D6508" t="str">
        <f>IF($B6508="B","",IFERROR(VLOOKUP($C6508,Elster!$I$5:$M$148,3,FALSE),$C6508))</f>
        <v/>
      </c>
      <c r="E6508" t="str">
        <f>IF($B6508="A","",IFERROR(VLOOKUP($C6508,Elster!$I$5:$M$148,3,FALSE),$C6508))</f>
        <v xml:space="preserve">   "SPEICHERSOLLTEMP"                                 </v>
      </c>
      <c r="F6508">
        <f t="shared" si="202"/>
        <v>3</v>
      </c>
      <c r="G6508" s="2">
        <f t="shared" si="203"/>
        <v>8.7759999999974525E-3</v>
      </c>
    </row>
    <row r="6509" spans="1:7" x14ac:dyDescent="0.35">
      <c r="A6509" t="s">
        <v>12222</v>
      </c>
      <c r="B6509" t="s">
        <v>7317</v>
      </c>
      <c r="C6509" t="s">
        <v>7320</v>
      </c>
      <c r="D6509" t="str">
        <f>IF($B6509="B","",IFERROR(VLOOKUP($C6509,Elster!$I$5:$M$148,3,FALSE),$C6509))</f>
        <v/>
      </c>
      <c r="E6509" t="str">
        <f>IF($B6509="A","",IFERROR(VLOOKUP($C6509,Elster!$I$5:$M$148,3,FALSE),$C6509))</f>
        <v>0x000</v>
      </c>
      <c r="F6509">
        <f t="shared" si="202"/>
        <v>0</v>
      </c>
      <c r="G6509" s="2">
        <f t="shared" si="203"/>
        <v>4.9740000000007001E-3</v>
      </c>
    </row>
    <row r="6510" spans="1:7" x14ac:dyDescent="0.35">
      <c r="A6510" t="s">
        <v>12223</v>
      </c>
      <c r="B6510" t="s">
        <v>7317</v>
      </c>
      <c r="C6510" t="s">
        <v>7318</v>
      </c>
      <c r="D6510" t="str">
        <f>IF($B6510="B","",IFERROR(VLOOKUP($C6510,Elster!$I$5:$M$148,3,FALSE),$C6510))</f>
        <v/>
      </c>
      <c r="E6510" t="str">
        <f>IF($B6510="A","",IFERROR(VLOOKUP($C6510,Elster!$I$5:$M$148,3,FALSE),$C6510))</f>
        <v xml:space="preserve">   "SAMMLERISTTEMP"                                   </v>
      </c>
      <c r="F6510">
        <f t="shared" si="202"/>
        <v>13</v>
      </c>
      <c r="G6510" s="2">
        <f t="shared" si="203"/>
        <v>4.9740000000007001E-3</v>
      </c>
    </row>
    <row r="6511" spans="1:7" x14ac:dyDescent="0.35">
      <c r="A6511" t="s">
        <v>12224</v>
      </c>
      <c r="B6511" t="s">
        <v>7317</v>
      </c>
      <c r="C6511" t="s">
        <v>7329</v>
      </c>
      <c r="D6511" t="str">
        <f>IF($B6511="B","",IFERROR(VLOOKUP($C6511,Elster!$I$5:$M$148,3,FALSE),$C6511))</f>
        <v/>
      </c>
      <c r="E6511" t="str">
        <f>IF($B6511="A","",IFERROR(VLOOKUP($C6511,Elster!$I$5:$M$148,3,FALSE),$C6511))</f>
        <v xml:space="preserve">   "KESSELSOLLTEMP"                                   </v>
      </c>
      <c r="F6511">
        <f t="shared" si="202"/>
        <v>2</v>
      </c>
      <c r="G6511" s="2">
        <f t="shared" si="203"/>
        <v>4.9479999999988422E-3</v>
      </c>
    </row>
    <row r="6512" spans="1:7" x14ac:dyDescent="0.35">
      <c r="A6512" t="s">
        <v>12225</v>
      </c>
      <c r="B6512" t="s">
        <v>7317</v>
      </c>
      <c r="C6512" t="s">
        <v>7320</v>
      </c>
      <c r="D6512" t="str">
        <f>IF($B6512="B","",IFERROR(VLOOKUP($C6512,Elster!$I$5:$M$148,3,FALSE),$C6512))</f>
        <v/>
      </c>
      <c r="E6512" t="str">
        <f>IF($B6512="A","",IFERROR(VLOOKUP($C6512,Elster!$I$5:$M$148,3,FALSE),$C6512))</f>
        <v>0x000</v>
      </c>
      <c r="F6512">
        <f t="shared" si="202"/>
        <v>0</v>
      </c>
      <c r="G6512" s="2">
        <f t="shared" si="203"/>
        <v>4.9740000000007001E-3</v>
      </c>
    </row>
    <row r="6513" spans="1:7" x14ac:dyDescent="0.35">
      <c r="A6513" t="s">
        <v>12226</v>
      </c>
      <c r="B6513" t="s">
        <v>7317</v>
      </c>
      <c r="C6513" t="s">
        <v>7366</v>
      </c>
      <c r="D6513" t="str">
        <f>IF($B6513="B","",IFERROR(VLOOKUP($C6513,Elster!$I$5:$M$148,3,FALSE),$C6513))</f>
        <v/>
      </c>
      <c r="E6513" t="str">
        <f>IF($B6513="A","",IFERROR(VLOOKUP($C6513,Elster!$I$5:$M$148,3,FALSE),$C6513))</f>
        <v xml:space="preserve">//   "ERWEITERUNGSTELEGRAMM"                            </v>
      </c>
      <c r="F6513">
        <f t="shared" si="202"/>
        <v>250</v>
      </c>
      <c r="G6513" s="2">
        <f t="shared" si="203"/>
        <v>4.9740000000007001E-3</v>
      </c>
    </row>
    <row r="6514" spans="1:7" x14ac:dyDescent="0.35">
      <c r="A6514" t="s">
        <v>12227</v>
      </c>
      <c r="B6514" t="s">
        <v>7317</v>
      </c>
      <c r="C6514" t="s">
        <v>7321</v>
      </c>
      <c r="D6514" t="str">
        <f>IF($B6514="B","",IFERROR(VLOOKUP($C6514,Elster!$I$5:$M$148,3,FALSE),$C6514))</f>
        <v/>
      </c>
      <c r="E6514" t="str">
        <f>IF($B6514="A","",IFERROR(VLOOKUP($C6514,Elster!$I$5:$M$148,3,FALSE),$C6514))</f>
        <v xml:space="preserve">   "FEHLERMELDUNG"                                    </v>
      </c>
      <c r="F6514">
        <f t="shared" si="202"/>
        <v>1</v>
      </c>
      <c r="G6514" s="2">
        <f t="shared" si="203"/>
        <v>4.9729999999996721E-3</v>
      </c>
    </row>
    <row r="6515" spans="1:7" x14ac:dyDescent="0.35">
      <c r="A6515" t="s">
        <v>12228</v>
      </c>
      <c r="B6515" t="s">
        <v>7317</v>
      </c>
      <c r="C6515" t="s">
        <v>7444</v>
      </c>
      <c r="D6515" t="str">
        <f>IF($B6515="B","",IFERROR(VLOOKUP($C6515,Elster!$I$5:$M$148,3,FALSE),$C6515))</f>
        <v/>
      </c>
      <c r="E6515" t="str">
        <f>IF($B6515="A","",IFERROR(VLOOKUP($C6515,Elster!$I$5:$M$148,3,FALSE),$C6515))</f>
        <v xml:space="preserve">   "SOLAR_DURCHSCHNITT_VOLUMENSTROM"                  </v>
      </c>
      <c r="F6515">
        <f t="shared" si="202"/>
        <v>131</v>
      </c>
      <c r="G6515" s="2">
        <f t="shared" si="203"/>
        <v>4.9479999999988422E-3</v>
      </c>
    </row>
    <row r="6516" spans="1:7" x14ac:dyDescent="0.35">
      <c r="A6516" t="s">
        <v>12229</v>
      </c>
      <c r="B6516" t="s">
        <v>7317</v>
      </c>
      <c r="C6516" t="s">
        <v>7368</v>
      </c>
      <c r="D6516" t="str">
        <f>IF($B6516="B","",IFERROR(VLOOKUP($C6516,Elster!$I$5:$M$148,3,FALSE),$C6516))</f>
        <v/>
      </c>
      <c r="E6516" t="str">
        <f>IF($B6516="A","",IFERROR(VLOOKUP($C6516,Elster!$I$5:$M$148,3,FALSE),$C6516))</f>
        <v xml:space="preserve">   "ECO_AKZEPTANZ_WW"                                 </v>
      </c>
      <c r="F6516">
        <f t="shared" si="202"/>
        <v>128</v>
      </c>
      <c r="G6516" s="2">
        <f t="shared" si="203"/>
        <v>4.9740000000007001E-3</v>
      </c>
    </row>
    <row r="6517" spans="1:7" x14ac:dyDescent="0.35">
      <c r="A6517" t="s">
        <v>12230</v>
      </c>
      <c r="B6517" t="s">
        <v>7317</v>
      </c>
      <c r="C6517" t="s">
        <v>7320</v>
      </c>
      <c r="D6517" t="str">
        <f>IF($B6517="B","",IFERROR(VLOOKUP($C6517,Elster!$I$5:$M$148,3,FALSE),$C6517))</f>
        <v/>
      </c>
      <c r="E6517" t="str">
        <f>IF($B6517="A","",IFERROR(VLOOKUP($C6517,Elster!$I$5:$M$148,3,FALSE),$C6517))</f>
        <v>0x000</v>
      </c>
      <c r="F6517">
        <f t="shared" si="202"/>
        <v>0</v>
      </c>
      <c r="G6517" s="2">
        <f t="shared" si="203"/>
        <v>4.9740000000007001E-3</v>
      </c>
    </row>
    <row r="6518" spans="1:7" x14ac:dyDescent="0.35">
      <c r="A6518" t="s">
        <v>12231</v>
      </c>
      <c r="B6518" t="s">
        <v>7317</v>
      </c>
      <c r="C6518" t="s">
        <v>7329</v>
      </c>
      <c r="D6518" t="str">
        <f>IF($B6518="B","",IFERROR(VLOOKUP($C6518,Elster!$I$5:$M$148,3,FALSE),$C6518))</f>
        <v/>
      </c>
      <c r="E6518" t="str">
        <f>IF($B6518="A","",IFERROR(VLOOKUP($C6518,Elster!$I$5:$M$148,3,FALSE),$C6518))</f>
        <v xml:space="preserve">   "KESSELSOLLTEMP"                                   </v>
      </c>
      <c r="F6518">
        <f t="shared" si="202"/>
        <v>2</v>
      </c>
      <c r="G6518" s="2">
        <f t="shared" si="203"/>
        <v>4.9740000000007001E-3</v>
      </c>
    </row>
    <row r="6519" spans="1:7" x14ac:dyDescent="0.35">
      <c r="A6519" t="s">
        <v>12232</v>
      </c>
      <c r="B6519" t="s">
        <v>7317</v>
      </c>
      <c r="C6519" t="s">
        <v>7373</v>
      </c>
      <c r="D6519" t="str">
        <f>IF($B6519="B","",IFERROR(VLOOKUP($C6519,Elster!$I$5:$M$148,3,FALSE),$C6519))</f>
        <v/>
      </c>
      <c r="E6519" t="str">
        <f>IF($B6519="A","",IFERROR(VLOOKUP($C6519,Elster!$I$5:$M$148,3,FALSE),$C6519))</f>
        <v xml:space="preserve">   "GERAETEKONFIGURATION"                             </v>
      </c>
      <c r="F6519">
        <f t="shared" si="202"/>
        <v>16</v>
      </c>
      <c r="G6519" s="2">
        <f t="shared" si="203"/>
        <v>4.9479999999988422E-3</v>
      </c>
    </row>
    <row r="6520" spans="1:7" x14ac:dyDescent="0.35">
      <c r="A6520" t="s">
        <v>12233</v>
      </c>
      <c r="B6520" t="s">
        <v>7317</v>
      </c>
      <c r="C6520" t="s">
        <v>7318</v>
      </c>
      <c r="D6520" t="str">
        <f>IF($B6520="B","",IFERROR(VLOOKUP($C6520,Elster!$I$5:$M$148,3,FALSE),$C6520))</f>
        <v/>
      </c>
      <c r="E6520" t="str">
        <f>IF($B6520="A","",IFERROR(VLOOKUP($C6520,Elster!$I$5:$M$148,3,FALSE),$C6520))</f>
        <v xml:space="preserve">   "SAMMLERISTTEMP"                                   </v>
      </c>
      <c r="F6520">
        <f t="shared" si="202"/>
        <v>13</v>
      </c>
      <c r="G6520" s="2">
        <f t="shared" si="203"/>
        <v>9.5050000000007628E-3</v>
      </c>
    </row>
    <row r="6521" spans="1:7" x14ac:dyDescent="0.35">
      <c r="A6521" t="s">
        <v>12233</v>
      </c>
      <c r="B6521" t="s">
        <v>7319</v>
      </c>
      <c r="C6521" t="s">
        <v>7318</v>
      </c>
      <c r="D6521" t="str">
        <f>IF($B6521="B","",IFERROR(VLOOKUP($C6521,Elster!$I$5:$M$148,3,FALSE),$C6521))</f>
        <v xml:space="preserve">   "SAMMLERISTTEMP"                                   </v>
      </c>
      <c r="E6521" t="str">
        <f>IF($B6521="A","",IFERROR(VLOOKUP($C6521,Elster!$I$5:$M$148,3,FALSE),$C6521))</f>
        <v/>
      </c>
      <c r="F6521">
        <f t="shared" si="202"/>
        <v>13</v>
      </c>
      <c r="G6521" s="2">
        <f t="shared" si="203"/>
        <v>0</v>
      </c>
    </row>
    <row r="6522" spans="1:7" x14ac:dyDescent="0.35">
      <c r="A6522" t="s">
        <v>12234</v>
      </c>
      <c r="B6522" t="s">
        <v>7317</v>
      </c>
      <c r="C6522" t="s">
        <v>7320</v>
      </c>
      <c r="D6522" t="str">
        <f>IF($B6522="B","",IFERROR(VLOOKUP($C6522,Elster!$I$5:$M$148,3,FALSE),$C6522))</f>
        <v/>
      </c>
      <c r="E6522" t="str">
        <f>IF($B6522="A","",IFERROR(VLOOKUP($C6522,Elster!$I$5:$M$148,3,FALSE),$C6522))</f>
        <v>0x000</v>
      </c>
      <c r="F6522">
        <f t="shared" si="202"/>
        <v>0</v>
      </c>
      <c r="G6522" s="2">
        <f t="shared" si="203"/>
        <v>4.9999999999990052E-3</v>
      </c>
    </row>
    <row r="6523" spans="1:7" x14ac:dyDescent="0.35">
      <c r="A6523" t="s">
        <v>12234</v>
      </c>
      <c r="B6523" t="s">
        <v>7319</v>
      </c>
      <c r="C6523" t="s">
        <v>7320</v>
      </c>
      <c r="D6523" t="str">
        <f>IF($B6523="B","",IFERROR(VLOOKUP($C6523,Elster!$I$5:$M$148,3,FALSE),$C6523))</f>
        <v>0x000</v>
      </c>
      <c r="E6523" t="str">
        <f>IF($B6523="A","",IFERROR(VLOOKUP($C6523,Elster!$I$5:$M$148,3,FALSE),$C6523))</f>
        <v/>
      </c>
      <c r="F6523">
        <f t="shared" si="202"/>
        <v>0</v>
      </c>
      <c r="G6523" s="2">
        <f t="shared" si="203"/>
        <v>0</v>
      </c>
    </row>
    <row r="6524" spans="1:7" x14ac:dyDescent="0.35">
      <c r="A6524" t="s">
        <v>12235</v>
      </c>
      <c r="B6524" t="s">
        <v>7317</v>
      </c>
      <c r="C6524" t="s">
        <v>7325</v>
      </c>
      <c r="D6524" t="str">
        <f>IF($B6524="B","",IFERROR(VLOOKUP($C6524,Elster!$I$5:$M$148,3,FALSE),$C6524))</f>
        <v/>
      </c>
      <c r="E6524" t="str">
        <f>IF($B6524="A","",IFERROR(VLOOKUP($C6524,Elster!$I$5:$M$148,3,FALSE),$C6524))</f>
        <v xml:space="preserve">   "SPEICHERSOLLTEMP"                                 </v>
      </c>
      <c r="F6524">
        <f t="shared" si="202"/>
        <v>3</v>
      </c>
      <c r="G6524" s="2">
        <f t="shared" si="203"/>
        <v>4.9999999999990052E-3</v>
      </c>
    </row>
    <row r="6525" spans="1:7" x14ac:dyDescent="0.35">
      <c r="A6525" t="s">
        <v>12235</v>
      </c>
      <c r="B6525" t="s">
        <v>7319</v>
      </c>
      <c r="C6525" t="s">
        <v>7325</v>
      </c>
      <c r="D6525" t="str">
        <f>IF($B6525="B","",IFERROR(VLOOKUP($C6525,Elster!$I$5:$M$148,3,FALSE),$C6525))</f>
        <v xml:space="preserve">   "SPEICHERSOLLTEMP"                                 </v>
      </c>
      <c r="E6525" t="str">
        <f>IF($B6525="A","",IFERROR(VLOOKUP($C6525,Elster!$I$5:$M$148,3,FALSE),$C6525))</f>
        <v/>
      </c>
      <c r="F6525">
        <f t="shared" si="202"/>
        <v>3</v>
      </c>
      <c r="G6525" s="2">
        <f t="shared" si="203"/>
        <v>0</v>
      </c>
    </row>
    <row r="6526" spans="1:7" x14ac:dyDescent="0.35">
      <c r="A6526" t="s">
        <v>12236</v>
      </c>
      <c r="B6526" t="s">
        <v>7317</v>
      </c>
      <c r="C6526" t="s">
        <v>7321</v>
      </c>
      <c r="D6526" t="str">
        <f>IF($B6526="B","",IFERROR(VLOOKUP($C6526,Elster!$I$5:$M$148,3,FALSE),$C6526))</f>
        <v/>
      </c>
      <c r="E6526" t="str">
        <f>IF($B6526="A","",IFERROR(VLOOKUP($C6526,Elster!$I$5:$M$148,3,FALSE),$C6526))</f>
        <v xml:space="preserve">   "FEHLERMELDUNG"                                    </v>
      </c>
      <c r="F6526">
        <f t="shared" si="202"/>
        <v>1</v>
      </c>
      <c r="G6526" s="2">
        <f t="shared" si="203"/>
        <v>4.99900000000153E-3</v>
      </c>
    </row>
    <row r="6527" spans="1:7" x14ac:dyDescent="0.35">
      <c r="A6527" t="s">
        <v>12236</v>
      </c>
      <c r="B6527" t="s">
        <v>7319</v>
      </c>
      <c r="C6527" t="s">
        <v>7321</v>
      </c>
      <c r="D6527" t="str">
        <f>IF($B6527="B","",IFERROR(VLOOKUP($C6527,Elster!$I$5:$M$148,3,FALSE),$C6527))</f>
        <v xml:space="preserve">   "FEHLERMELDUNG"                                    </v>
      </c>
      <c r="E6527" t="str">
        <f>IF($B6527="A","",IFERROR(VLOOKUP($C6527,Elster!$I$5:$M$148,3,FALSE),$C6527))</f>
        <v/>
      </c>
      <c r="F6527">
        <f t="shared" si="202"/>
        <v>1</v>
      </c>
      <c r="G6527" s="2">
        <f t="shared" si="203"/>
        <v>0</v>
      </c>
    </row>
    <row r="6528" spans="1:7" x14ac:dyDescent="0.35">
      <c r="A6528" t="s">
        <v>12237</v>
      </c>
      <c r="B6528" t="s">
        <v>7317</v>
      </c>
      <c r="C6528" t="s">
        <v>7320</v>
      </c>
      <c r="D6528" t="str">
        <f>IF($B6528="B","",IFERROR(VLOOKUP($C6528,Elster!$I$5:$M$148,3,FALSE),$C6528))</f>
        <v/>
      </c>
      <c r="E6528" t="str">
        <f>IF($B6528="A","",IFERROR(VLOOKUP($C6528,Elster!$I$5:$M$148,3,FALSE),$C6528))</f>
        <v>0x000</v>
      </c>
      <c r="F6528">
        <f t="shared" si="202"/>
        <v>0</v>
      </c>
      <c r="G6528" s="2">
        <f t="shared" si="203"/>
        <v>4.9999999999990052E-3</v>
      </c>
    </row>
    <row r="6529" spans="1:7" x14ac:dyDescent="0.35">
      <c r="A6529" t="s">
        <v>12237</v>
      </c>
      <c r="B6529" t="s">
        <v>7319</v>
      </c>
      <c r="C6529" t="s">
        <v>7320</v>
      </c>
      <c r="D6529" t="str">
        <f>IF($B6529="B","",IFERROR(VLOOKUP($C6529,Elster!$I$5:$M$148,3,FALSE),$C6529))</f>
        <v>0x000</v>
      </c>
      <c r="E6529" t="str">
        <f>IF($B6529="A","",IFERROR(VLOOKUP($C6529,Elster!$I$5:$M$148,3,FALSE),$C6529))</f>
        <v/>
      </c>
      <c r="F6529">
        <f t="shared" si="202"/>
        <v>0</v>
      </c>
      <c r="G6529" s="2">
        <f t="shared" si="203"/>
        <v>0</v>
      </c>
    </row>
    <row r="6530" spans="1:7" x14ac:dyDescent="0.35">
      <c r="A6530" t="s">
        <v>12238</v>
      </c>
      <c r="B6530" t="s">
        <v>7319</v>
      </c>
      <c r="C6530" t="s">
        <v>7366</v>
      </c>
      <c r="D6530" t="str">
        <f>IF($B6530="B","",IFERROR(VLOOKUP($C6530,Elster!$I$5:$M$148,3,FALSE),$C6530))</f>
        <v xml:space="preserve">//   "ERWEITERUNGSTELEGRAMM"                            </v>
      </c>
      <c r="E6530" t="str">
        <f>IF($B6530="A","",IFERROR(VLOOKUP($C6530,Elster!$I$5:$M$148,3,FALSE),$C6530))</f>
        <v/>
      </c>
      <c r="F6530">
        <f t="shared" si="202"/>
        <v>250</v>
      </c>
      <c r="G6530" s="2">
        <f t="shared" si="203"/>
        <v>4.9999999999990052E-3</v>
      </c>
    </row>
    <row r="6531" spans="1:7" x14ac:dyDescent="0.35">
      <c r="A6531" t="s">
        <v>12239</v>
      </c>
      <c r="B6531" t="s">
        <v>7317</v>
      </c>
      <c r="C6531" t="s">
        <v>7366</v>
      </c>
      <c r="D6531" t="str">
        <f>IF($B6531="B","",IFERROR(VLOOKUP($C6531,Elster!$I$5:$M$148,3,FALSE),$C6531))</f>
        <v/>
      </c>
      <c r="E6531" t="str">
        <f>IF($B6531="A","",IFERROR(VLOOKUP($C6531,Elster!$I$5:$M$148,3,FALSE),$C6531))</f>
        <v xml:space="preserve">//   "ERWEITERUNGSTELEGRAMM"                            </v>
      </c>
      <c r="F6531">
        <f t="shared" ref="F6531:F6594" si="204">HEX2DEC(REPLACE(C6531,1,2,""))</f>
        <v>250</v>
      </c>
      <c r="G6531" s="2">
        <f t="shared" si="203"/>
        <v>2.600000000185787E-5</v>
      </c>
    </row>
    <row r="6532" spans="1:7" x14ac:dyDescent="0.35">
      <c r="A6532" t="s">
        <v>12240</v>
      </c>
      <c r="B6532" t="s">
        <v>7319</v>
      </c>
      <c r="C6532" t="s">
        <v>7456</v>
      </c>
      <c r="D6532" t="str">
        <f>IF($B6532="B","",IFERROR(VLOOKUP($C6532,Elster!$I$5:$M$148,3,FALSE),$C6532))</f>
        <v xml:space="preserve">   "BUSKONFIGURATION"                                 </v>
      </c>
      <c r="E6532" t="str">
        <f>IF($B6532="A","",IFERROR(VLOOKUP($C6532,Elster!$I$5:$M$148,3,FALSE),$C6532))</f>
        <v/>
      </c>
      <c r="F6532">
        <f t="shared" si="204"/>
        <v>253</v>
      </c>
      <c r="G6532" s="2">
        <f t="shared" ref="G6532:G6595" si="205">SUBSTITUTE(A6532,"s","")-SUBSTITUTE(A6531,"s","")</f>
        <v>4.9740000000007001E-3</v>
      </c>
    </row>
    <row r="6533" spans="1:7" x14ac:dyDescent="0.35">
      <c r="A6533" t="s">
        <v>12241</v>
      </c>
      <c r="B6533" t="s">
        <v>7317</v>
      </c>
      <c r="C6533" t="s">
        <v>7456</v>
      </c>
      <c r="D6533" t="str">
        <f>IF($B6533="B","",IFERROR(VLOOKUP($C6533,Elster!$I$5:$M$148,3,FALSE),$C6533))</f>
        <v/>
      </c>
      <c r="E6533" t="str">
        <f>IF($B6533="A","",IFERROR(VLOOKUP($C6533,Elster!$I$5:$M$148,3,FALSE),$C6533))</f>
        <v xml:space="preserve">   "BUSKONFIGURATION"                                 </v>
      </c>
      <c r="F6533">
        <f t="shared" si="204"/>
        <v>253</v>
      </c>
      <c r="G6533" s="2">
        <f t="shared" si="205"/>
        <v>2.5999999998305157E-5</v>
      </c>
    </row>
    <row r="6534" spans="1:7" x14ac:dyDescent="0.35">
      <c r="A6534" t="s">
        <v>12242</v>
      </c>
      <c r="B6534" t="s">
        <v>7319</v>
      </c>
      <c r="C6534" t="s">
        <v>7458</v>
      </c>
      <c r="D6534" t="str">
        <f>IF($B6534="B","",IFERROR(VLOOKUP($C6534,Elster!$I$5:$M$148,3,FALSE),$C6534))</f>
        <v>0x0BF</v>
      </c>
      <c r="E6534" t="str">
        <f>IF($B6534="A","",IFERROR(VLOOKUP($C6534,Elster!$I$5:$M$148,3,FALSE),$C6534))</f>
        <v/>
      </c>
      <c r="F6534">
        <f t="shared" si="204"/>
        <v>191</v>
      </c>
      <c r="G6534" s="2">
        <f t="shared" si="205"/>
        <v>4.9740000000007001E-3</v>
      </c>
    </row>
    <row r="6535" spans="1:7" x14ac:dyDescent="0.35">
      <c r="A6535" t="s">
        <v>12243</v>
      </c>
      <c r="B6535" t="s">
        <v>7317</v>
      </c>
      <c r="C6535" t="s">
        <v>7458</v>
      </c>
      <c r="D6535" t="str">
        <f>IF($B6535="B","",IFERROR(VLOOKUP($C6535,Elster!$I$5:$M$148,3,FALSE),$C6535))</f>
        <v/>
      </c>
      <c r="E6535" t="str">
        <f>IF($B6535="A","",IFERROR(VLOOKUP($C6535,Elster!$I$5:$M$148,3,FALSE),$C6535))</f>
        <v>0x0BF</v>
      </c>
      <c r="F6535">
        <f t="shared" si="204"/>
        <v>191</v>
      </c>
      <c r="G6535" s="2">
        <f t="shared" si="205"/>
        <v>2.5999999998305157E-5</v>
      </c>
    </row>
    <row r="6536" spans="1:7" x14ac:dyDescent="0.35">
      <c r="A6536" t="s">
        <v>12244</v>
      </c>
      <c r="B6536" t="s">
        <v>7317</v>
      </c>
      <c r="C6536" t="s">
        <v>7320</v>
      </c>
      <c r="D6536" t="str">
        <f>IF($B6536="B","",IFERROR(VLOOKUP($C6536,Elster!$I$5:$M$148,3,FALSE),$C6536))</f>
        <v/>
      </c>
      <c r="E6536" t="str">
        <f>IF($B6536="A","",IFERROR(VLOOKUP($C6536,Elster!$I$5:$M$148,3,FALSE),$C6536))</f>
        <v>0x000</v>
      </c>
      <c r="F6536">
        <f t="shared" si="204"/>
        <v>0</v>
      </c>
      <c r="G6536" s="2">
        <f t="shared" si="205"/>
        <v>5.000000000002558E-3</v>
      </c>
    </row>
    <row r="6537" spans="1:7" x14ac:dyDescent="0.35">
      <c r="A6537" t="s">
        <v>12244</v>
      </c>
      <c r="B6537" t="s">
        <v>7319</v>
      </c>
      <c r="C6537" t="s">
        <v>7320</v>
      </c>
      <c r="D6537" t="str">
        <f>IF($B6537="B","",IFERROR(VLOOKUP($C6537,Elster!$I$5:$M$148,3,FALSE),$C6537))</f>
        <v>0x000</v>
      </c>
      <c r="E6537" t="str">
        <f>IF($B6537="A","",IFERROR(VLOOKUP($C6537,Elster!$I$5:$M$148,3,FALSE),$C6537))</f>
        <v/>
      </c>
      <c r="F6537">
        <f t="shared" si="204"/>
        <v>0</v>
      </c>
      <c r="G6537" s="2">
        <f t="shared" si="205"/>
        <v>0</v>
      </c>
    </row>
    <row r="6538" spans="1:7" x14ac:dyDescent="0.35">
      <c r="A6538" t="s">
        <v>12245</v>
      </c>
      <c r="B6538" t="s">
        <v>7317</v>
      </c>
      <c r="C6538" t="s">
        <v>7320</v>
      </c>
      <c r="D6538" t="str">
        <f>IF($B6538="B","",IFERROR(VLOOKUP($C6538,Elster!$I$5:$M$148,3,FALSE),$C6538))</f>
        <v/>
      </c>
      <c r="E6538" t="str">
        <f>IF($B6538="A","",IFERROR(VLOOKUP($C6538,Elster!$I$5:$M$148,3,FALSE),$C6538))</f>
        <v>0x000</v>
      </c>
      <c r="F6538">
        <f t="shared" si="204"/>
        <v>0</v>
      </c>
      <c r="G6538" s="2">
        <f t="shared" si="205"/>
        <v>4.9999999999990052E-3</v>
      </c>
    </row>
    <row r="6539" spans="1:7" x14ac:dyDescent="0.35">
      <c r="A6539" t="s">
        <v>12245</v>
      </c>
      <c r="B6539" t="s">
        <v>7319</v>
      </c>
      <c r="C6539" t="s">
        <v>7320</v>
      </c>
      <c r="D6539" t="str">
        <f>IF($B6539="B","",IFERROR(VLOOKUP($C6539,Elster!$I$5:$M$148,3,FALSE),$C6539))</f>
        <v>0x000</v>
      </c>
      <c r="E6539" t="str">
        <f>IF($B6539="A","",IFERROR(VLOOKUP($C6539,Elster!$I$5:$M$148,3,FALSE),$C6539))</f>
        <v/>
      </c>
      <c r="F6539">
        <f t="shared" si="204"/>
        <v>0</v>
      </c>
      <c r="G6539" s="2">
        <f t="shared" si="205"/>
        <v>0</v>
      </c>
    </row>
    <row r="6540" spans="1:7" x14ac:dyDescent="0.35">
      <c r="A6540" t="s">
        <v>12246</v>
      </c>
      <c r="B6540" t="s">
        <v>7317</v>
      </c>
      <c r="C6540" t="s">
        <v>7329</v>
      </c>
      <c r="D6540" t="str">
        <f>IF($B6540="B","",IFERROR(VLOOKUP($C6540,Elster!$I$5:$M$148,3,FALSE),$C6540))</f>
        <v/>
      </c>
      <c r="E6540" t="str">
        <f>IF($B6540="A","",IFERROR(VLOOKUP($C6540,Elster!$I$5:$M$148,3,FALSE),$C6540))</f>
        <v xml:space="preserve">   "KESSELSOLLTEMP"                                   </v>
      </c>
      <c r="F6540">
        <f t="shared" si="204"/>
        <v>2</v>
      </c>
      <c r="G6540" s="2">
        <f t="shared" si="205"/>
        <v>4.9999999999990052E-3</v>
      </c>
    </row>
    <row r="6541" spans="1:7" x14ac:dyDescent="0.35">
      <c r="A6541" t="s">
        <v>12246</v>
      </c>
      <c r="B6541" t="s">
        <v>7319</v>
      </c>
      <c r="C6541" t="s">
        <v>7329</v>
      </c>
      <c r="D6541" t="str">
        <f>IF($B6541="B","",IFERROR(VLOOKUP($C6541,Elster!$I$5:$M$148,3,FALSE),$C6541))</f>
        <v xml:space="preserve">   "KESSELSOLLTEMP"                                   </v>
      </c>
      <c r="E6541" t="str">
        <f>IF($B6541="A","",IFERROR(VLOOKUP($C6541,Elster!$I$5:$M$148,3,FALSE),$C6541))</f>
        <v/>
      </c>
      <c r="F6541">
        <f t="shared" si="204"/>
        <v>2</v>
      </c>
      <c r="G6541" s="2">
        <f t="shared" si="205"/>
        <v>0</v>
      </c>
    </row>
    <row r="6542" spans="1:7" x14ac:dyDescent="0.35">
      <c r="A6542" t="s">
        <v>12247</v>
      </c>
      <c r="B6542" t="s">
        <v>7317</v>
      </c>
      <c r="C6542" t="s">
        <v>7465</v>
      </c>
      <c r="D6542" t="str">
        <f>IF($B6542="B","",IFERROR(VLOOKUP($C6542,Elster!$I$5:$M$148,3,FALSE),$C6542))</f>
        <v/>
      </c>
      <c r="E6542" t="str">
        <f>IF($B6542="A","",IFERROR(VLOOKUP($C6542,Elster!$I$5:$M$148,3,FALSE),$C6542))</f>
        <v>0x0C7</v>
      </c>
      <c r="F6542">
        <f t="shared" si="204"/>
        <v>199</v>
      </c>
      <c r="G6542" s="2">
        <f t="shared" si="205"/>
        <v>5.000000000002558E-3</v>
      </c>
    </row>
    <row r="6543" spans="1:7" x14ac:dyDescent="0.35">
      <c r="A6543" t="s">
        <v>12247</v>
      </c>
      <c r="B6543" t="s">
        <v>7319</v>
      </c>
      <c r="C6543" t="s">
        <v>7465</v>
      </c>
      <c r="D6543" t="str">
        <f>IF($B6543="B","",IFERROR(VLOOKUP($C6543,Elster!$I$5:$M$148,3,FALSE),$C6543))</f>
        <v>0x0C7</v>
      </c>
      <c r="E6543" t="str">
        <f>IF($B6543="A","",IFERROR(VLOOKUP($C6543,Elster!$I$5:$M$148,3,FALSE),$C6543))</f>
        <v/>
      </c>
      <c r="F6543">
        <f t="shared" si="204"/>
        <v>199</v>
      </c>
      <c r="G6543" s="2">
        <f t="shared" si="205"/>
        <v>0</v>
      </c>
    </row>
    <row r="6544" spans="1:7" x14ac:dyDescent="0.35">
      <c r="A6544" t="s">
        <v>12248</v>
      </c>
      <c r="B6544" t="s">
        <v>7317</v>
      </c>
      <c r="C6544" t="s">
        <v>7325</v>
      </c>
      <c r="D6544" t="str">
        <f>IF($B6544="B","",IFERROR(VLOOKUP($C6544,Elster!$I$5:$M$148,3,FALSE),$C6544))</f>
        <v/>
      </c>
      <c r="E6544" t="str">
        <f>IF($B6544="A","",IFERROR(VLOOKUP($C6544,Elster!$I$5:$M$148,3,FALSE),$C6544))</f>
        <v xml:space="preserve">   "SPEICHERSOLLTEMP"                                 </v>
      </c>
      <c r="F6544">
        <f t="shared" si="204"/>
        <v>3</v>
      </c>
      <c r="G6544" s="2">
        <f t="shared" si="205"/>
        <v>9.2439999999989197E-3</v>
      </c>
    </row>
    <row r="6545" spans="1:7" x14ac:dyDescent="0.35">
      <c r="A6545" t="s">
        <v>12249</v>
      </c>
      <c r="B6545" t="s">
        <v>7317</v>
      </c>
      <c r="C6545" t="s">
        <v>7320</v>
      </c>
      <c r="D6545" t="str">
        <f>IF($B6545="B","",IFERROR(VLOOKUP($C6545,Elster!$I$5:$M$148,3,FALSE),$C6545))</f>
        <v/>
      </c>
      <c r="E6545" t="str">
        <f>IF($B6545="A","",IFERROR(VLOOKUP($C6545,Elster!$I$5:$M$148,3,FALSE),$C6545))</f>
        <v>0x000</v>
      </c>
      <c r="F6545">
        <f t="shared" si="204"/>
        <v>0</v>
      </c>
      <c r="G6545" s="2">
        <f t="shared" si="205"/>
        <v>4.9740000000007001E-3</v>
      </c>
    </row>
    <row r="6546" spans="1:7" x14ac:dyDescent="0.35">
      <c r="A6546" t="s">
        <v>12250</v>
      </c>
      <c r="B6546" t="s">
        <v>7317</v>
      </c>
      <c r="C6546" t="s">
        <v>7318</v>
      </c>
      <c r="D6546" t="str">
        <f>IF($B6546="B","",IFERROR(VLOOKUP($C6546,Elster!$I$5:$M$148,3,FALSE),$C6546))</f>
        <v/>
      </c>
      <c r="E6546" t="str">
        <f>IF($B6546="A","",IFERROR(VLOOKUP($C6546,Elster!$I$5:$M$148,3,FALSE),$C6546))</f>
        <v xml:space="preserve">   "SAMMLERISTTEMP"                                   </v>
      </c>
      <c r="F6546">
        <f t="shared" si="204"/>
        <v>13</v>
      </c>
      <c r="G6546" s="2">
        <f t="shared" si="205"/>
        <v>4.9739999999971474E-3</v>
      </c>
    </row>
    <row r="6547" spans="1:7" x14ac:dyDescent="0.35">
      <c r="A6547" t="s">
        <v>12251</v>
      </c>
      <c r="B6547" t="s">
        <v>7317</v>
      </c>
      <c r="C6547" t="s">
        <v>7329</v>
      </c>
      <c r="D6547" t="str">
        <f>IF($B6547="B","",IFERROR(VLOOKUP($C6547,Elster!$I$5:$M$148,3,FALSE),$C6547))</f>
        <v/>
      </c>
      <c r="E6547" t="str">
        <f>IF($B6547="A","",IFERROR(VLOOKUP($C6547,Elster!$I$5:$M$148,3,FALSE),$C6547))</f>
        <v xml:space="preserve">   "KESSELSOLLTEMP"                                   </v>
      </c>
      <c r="F6547">
        <f t="shared" si="204"/>
        <v>2</v>
      </c>
      <c r="G6547" s="2">
        <f t="shared" si="205"/>
        <v>4.9740000000007001E-3</v>
      </c>
    </row>
    <row r="6548" spans="1:7" x14ac:dyDescent="0.35">
      <c r="A6548" t="s">
        <v>12252</v>
      </c>
      <c r="B6548" t="s">
        <v>7317</v>
      </c>
      <c r="C6548" t="s">
        <v>7320</v>
      </c>
      <c r="D6548" t="str">
        <f>IF($B6548="B","",IFERROR(VLOOKUP($C6548,Elster!$I$5:$M$148,3,FALSE),$C6548))</f>
        <v/>
      </c>
      <c r="E6548" t="str">
        <f>IF($B6548="A","",IFERROR(VLOOKUP($C6548,Elster!$I$5:$M$148,3,FALSE),$C6548))</f>
        <v>0x000</v>
      </c>
      <c r="F6548">
        <f t="shared" si="204"/>
        <v>0</v>
      </c>
      <c r="G6548" s="2">
        <f t="shared" si="205"/>
        <v>4.9480000000023949E-3</v>
      </c>
    </row>
    <row r="6549" spans="1:7" x14ac:dyDescent="0.35">
      <c r="A6549" t="s">
        <v>12253</v>
      </c>
      <c r="B6549" t="s">
        <v>7317</v>
      </c>
      <c r="C6549" t="s">
        <v>7366</v>
      </c>
      <c r="D6549" t="str">
        <f>IF($B6549="B","",IFERROR(VLOOKUP($C6549,Elster!$I$5:$M$148,3,FALSE),$C6549))</f>
        <v/>
      </c>
      <c r="E6549" t="str">
        <f>IF($B6549="A","",IFERROR(VLOOKUP($C6549,Elster!$I$5:$M$148,3,FALSE),$C6549))</f>
        <v xml:space="preserve">//   "ERWEITERUNGSTELEGRAMM"                            </v>
      </c>
      <c r="F6549">
        <f t="shared" si="204"/>
        <v>250</v>
      </c>
      <c r="G6549" s="2">
        <f t="shared" si="205"/>
        <v>4.9739999999971474E-3</v>
      </c>
    </row>
    <row r="6550" spans="1:7" x14ac:dyDescent="0.35">
      <c r="A6550" t="s">
        <v>12254</v>
      </c>
      <c r="B6550" t="s">
        <v>7317</v>
      </c>
      <c r="C6550" t="s">
        <v>7456</v>
      </c>
      <c r="D6550" t="str">
        <f>IF($B6550="B","",IFERROR(VLOOKUP($C6550,Elster!$I$5:$M$148,3,FALSE),$C6550))</f>
        <v/>
      </c>
      <c r="E6550" t="str">
        <f>IF($B6550="A","",IFERROR(VLOOKUP($C6550,Elster!$I$5:$M$148,3,FALSE),$C6550))</f>
        <v xml:space="preserve">   "BUSKONFIGURATION"                                 </v>
      </c>
      <c r="F6550">
        <f t="shared" si="204"/>
        <v>253</v>
      </c>
      <c r="G6550" s="2">
        <f t="shared" si="205"/>
        <v>4.9740000000007001E-3</v>
      </c>
    </row>
    <row r="6551" spans="1:7" x14ac:dyDescent="0.35">
      <c r="A6551" t="s">
        <v>12255</v>
      </c>
      <c r="B6551" t="s">
        <v>7317</v>
      </c>
      <c r="C6551" t="s">
        <v>7458</v>
      </c>
      <c r="D6551" t="str">
        <f>IF($B6551="B","",IFERROR(VLOOKUP($C6551,Elster!$I$5:$M$148,3,FALSE),$C6551))</f>
        <v/>
      </c>
      <c r="E6551" t="str">
        <f>IF($B6551="A","",IFERROR(VLOOKUP($C6551,Elster!$I$5:$M$148,3,FALSE),$C6551))</f>
        <v>0x0BF</v>
      </c>
      <c r="F6551">
        <f t="shared" si="204"/>
        <v>191</v>
      </c>
      <c r="G6551" s="2">
        <f t="shared" si="205"/>
        <v>4.9740000000007001E-3</v>
      </c>
    </row>
    <row r="6552" spans="1:7" x14ac:dyDescent="0.35">
      <c r="A6552" t="s">
        <v>12256</v>
      </c>
      <c r="B6552" t="s">
        <v>7317</v>
      </c>
      <c r="C6552" t="s">
        <v>7320</v>
      </c>
      <c r="D6552" t="str">
        <f>IF($B6552="B","",IFERROR(VLOOKUP($C6552,Elster!$I$5:$M$148,3,FALSE),$C6552))</f>
        <v/>
      </c>
      <c r="E6552" t="str">
        <f>IF($B6552="A","",IFERROR(VLOOKUP($C6552,Elster!$I$5:$M$148,3,FALSE),$C6552))</f>
        <v>0x000</v>
      </c>
      <c r="F6552">
        <f t="shared" si="204"/>
        <v>0</v>
      </c>
      <c r="G6552" s="2">
        <f t="shared" si="205"/>
        <v>4.947000000001367E-3</v>
      </c>
    </row>
    <row r="6553" spans="1:7" x14ac:dyDescent="0.35">
      <c r="A6553" t="s">
        <v>12257</v>
      </c>
      <c r="B6553" t="s">
        <v>7317</v>
      </c>
      <c r="C6553" t="s">
        <v>7320</v>
      </c>
      <c r="D6553" t="str">
        <f>IF($B6553="B","",IFERROR(VLOOKUP($C6553,Elster!$I$5:$M$148,3,FALSE),$C6553))</f>
        <v/>
      </c>
      <c r="E6553" t="str">
        <f>IF($B6553="A","",IFERROR(VLOOKUP($C6553,Elster!$I$5:$M$148,3,FALSE),$C6553))</f>
        <v>0x000</v>
      </c>
      <c r="F6553">
        <f t="shared" si="204"/>
        <v>0</v>
      </c>
      <c r="G6553" s="2">
        <f t="shared" si="205"/>
        <v>4.9739999999971474E-3</v>
      </c>
    </row>
    <row r="6554" spans="1:7" x14ac:dyDescent="0.35">
      <c r="A6554" t="s">
        <v>12258</v>
      </c>
      <c r="B6554" t="s">
        <v>7317</v>
      </c>
      <c r="C6554" t="s">
        <v>7329</v>
      </c>
      <c r="D6554" t="str">
        <f>IF($B6554="B","",IFERROR(VLOOKUP($C6554,Elster!$I$5:$M$148,3,FALSE),$C6554))</f>
        <v/>
      </c>
      <c r="E6554" t="str">
        <f>IF($B6554="A","",IFERROR(VLOOKUP($C6554,Elster!$I$5:$M$148,3,FALSE),$C6554))</f>
        <v xml:space="preserve">   "KESSELSOLLTEMP"                                   </v>
      </c>
      <c r="F6554">
        <f t="shared" si="204"/>
        <v>2</v>
      </c>
      <c r="G6554" s="2">
        <f t="shared" si="205"/>
        <v>4.9740000000007001E-3</v>
      </c>
    </row>
    <row r="6555" spans="1:7" x14ac:dyDescent="0.35">
      <c r="A6555" t="s">
        <v>12259</v>
      </c>
      <c r="B6555" t="s">
        <v>7317</v>
      </c>
      <c r="C6555" t="s">
        <v>7478</v>
      </c>
      <c r="D6555" t="str">
        <f>IF($B6555="B","",IFERROR(VLOOKUP($C6555,Elster!$I$5:$M$148,3,FALSE),$C6555))</f>
        <v/>
      </c>
      <c r="E6555" t="str">
        <f>IF($B6555="A","",IFERROR(VLOOKUP($C6555,Elster!$I$5:$M$148,3,FALSE),$C6555))</f>
        <v>0x0C8</v>
      </c>
      <c r="F6555">
        <f t="shared" si="204"/>
        <v>200</v>
      </c>
      <c r="G6555" s="2">
        <f t="shared" si="205"/>
        <v>4.9480000000023949E-3</v>
      </c>
    </row>
    <row r="6556" spans="1:7" x14ac:dyDescent="0.35">
      <c r="A6556" t="s">
        <v>12260</v>
      </c>
      <c r="B6556" t="s">
        <v>7317</v>
      </c>
      <c r="C6556" t="s">
        <v>7318</v>
      </c>
      <c r="D6556" t="str">
        <f>IF($B6556="B","",IFERROR(VLOOKUP($C6556,Elster!$I$5:$M$148,3,FALSE),$C6556))</f>
        <v/>
      </c>
      <c r="E6556" t="str">
        <f>IF($B6556="A","",IFERROR(VLOOKUP($C6556,Elster!$I$5:$M$148,3,FALSE),$C6556))</f>
        <v xml:space="preserve">   "SAMMLERISTTEMP"                                   </v>
      </c>
      <c r="F6556">
        <f t="shared" si="204"/>
        <v>13</v>
      </c>
      <c r="G6556" s="2">
        <f t="shared" si="205"/>
        <v>9.0620000000001255E-3</v>
      </c>
    </row>
    <row r="6557" spans="1:7" x14ac:dyDescent="0.35">
      <c r="A6557" t="s">
        <v>12260</v>
      </c>
      <c r="B6557" t="s">
        <v>7319</v>
      </c>
      <c r="C6557" t="s">
        <v>7318</v>
      </c>
      <c r="D6557" t="str">
        <f>IF($B6557="B","",IFERROR(VLOOKUP($C6557,Elster!$I$5:$M$148,3,FALSE),$C6557))</f>
        <v xml:space="preserve">   "SAMMLERISTTEMP"                                   </v>
      </c>
      <c r="E6557" t="str">
        <f>IF($B6557="A","",IFERROR(VLOOKUP($C6557,Elster!$I$5:$M$148,3,FALSE),$C6557))</f>
        <v/>
      </c>
      <c r="F6557">
        <f t="shared" si="204"/>
        <v>13</v>
      </c>
      <c r="G6557" s="2">
        <f t="shared" si="205"/>
        <v>0</v>
      </c>
    </row>
    <row r="6558" spans="1:7" x14ac:dyDescent="0.35">
      <c r="A6558" t="s">
        <v>12261</v>
      </c>
      <c r="B6558" t="s">
        <v>7317</v>
      </c>
      <c r="C6558" t="s">
        <v>7320</v>
      </c>
      <c r="D6558" t="str">
        <f>IF($B6558="B","",IFERROR(VLOOKUP($C6558,Elster!$I$5:$M$148,3,FALSE),$C6558))</f>
        <v/>
      </c>
      <c r="E6558" t="str">
        <f>IF($B6558="A","",IFERROR(VLOOKUP($C6558,Elster!$I$5:$M$148,3,FALSE),$C6558))</f>
        <v>0x000</v>
      </c>
      <c r="F6558">
        <f t="shared" si="204"/>
        <v>0</v>
      </c>
      <c r="G6558" s="2">
        <f t="shared" si="205"/>
        <v>4.9999999999990052E-3</v>
      </c>
    </row>
    <row r="6559" spans="1:7" x14ac:dyDescent="0.35">
      <c r="A6559" t="s">
        <v>12261</v>
      </c>
      <c r="B6559" t="s">
        <v>7319</v>
      </c>
      <c r="C6559" t="s">
        <v>7320</v>
      </c>
      <c r="D6559" t="str">
        <f>IF($B6559="B","",IFERROR(VLOOKUP($C6559,Elster!$I$5:$M$148,3,FALSE),$C6559))</f>
        <v>0x000</v>
      </c>
      <c r="E6559" t="str">
        <f>IF($B6559="A","",IFERROR(VLOOKUP($C6559,Elster!$I$5:$M$148,3,FALSE),$C6559))</f>
        <v/>
      </c>
      <c r="F6559">
        <f t="shared" si="204"/>
        <v>0</v>
      </c>
      <c r="G6559" s="2">
        <f t="shared" si="205"/>
        <v>0</v>
      </c>
    </row>
    <row r="6560" spans="1:7" x14ac:dyDescent="0.35">
      <c r="A6560" t="s">
        <v>12262</v>
      </c>
      <c r="B6560" t="s">
        <v>7317</v>
      </c>
      <c r="C6560" t="s">
        <v>7339</v>
      </c>
      <c r="D6560" t="str">
        <f>IF($B6560="B","",IFERROR(VLOOKUP($C6560,Elster!$I$5:$M$148,3,FALSE),$C6560))</f>
        <v/>
      </c>
      <c r="E6560" t="str">
        <f>IF($B6560="A","",IFERROR(VLOOKUP($C6560,Elster!$I$5:$M$148,3,FALSE),$C6560))</f>
        <v xml:space="preserve">   "RAUMSOLLTEMP_II"                                  </v>
      </c>
      <c r="F6560">
        <f t="shared" si="204"/>
        <v>6</v>
      </c>
      <c r="G6560" s="2">
        <f t="shared" si="205"/>
        <v>4.9999999999990052E-3</v>
      </c>
    </row>
    <row r="6561" spans="1:7" x14ac:dyDescent="0.35">
      <c r="A6561" t="s">
        <v>12262</v>
      </c>
      <c r="B6561" t="s">
        <v>7319</v>
      </c>
      <c r="C6561" t="s">
        <v>7339</v>
      </c>
      <c r="D6561" t="str">
        <f>IF($B6561="B","",IFERROR(VLOOKUP($C6561,Elster!$I$5:$M$148,3,FALSE),$C6561))</f>
        <v xml:space="preserve">   "RAUMSOLLTEMP_II"                                  </v>
      </c>
      <c r="E6561" t="str">
        <f>IF($B6561="A","",IFERROR(VLOOKUP($C6561,Elster!$I$5:$M$148,3,FALSE),$C6561))</f>
        <v/>
      </c>
      <c r="F6561">
        <f t="shared" si="204"/>
        <v>6</v>
      </c>
      <c r="G6561" s="2">
        <f t="shared" si="205"/>
        <v>0</v>
      </c>
    </row>
    <row r="6562" spans="1:7" x14ac:dyDescent="0.35">
      <c r="A6562" t="s">
        <v>12263</v>
      </c>
      <c r="B6562" t="s">
        <v>7317</v>
      </c>
      <c r="C6562" t="s">
        <v>7321</v>
      </c>
      <c r="D6562" t="str">
        <f>IF($B6562="B","",IFERROR(VLOOKUP($C6562,Elster!$I$5:$M$148,3,FALSE),$C6562))</f>
        <v/>
      </c>
      <c r="E6562" t="str">
        <f>IF($B6562="A","",IFERROR(VLOOKUP($C6562,Elster!$I$5:$M$148,3,FALSE),$C6562))</f>
        <v xml:space="preserve">   "FEHLERMELDUNG"                                    </v>
      </c>
      <c r="F6562">
        <f t="shared" si="204"/>
        <v>1</v>
      </c>
      <c r="G6562" s="2">
        <f t="shared" si="205"/>
        <v>4.9999999999990052E-3</v>
      </c>
    </row>
    <row r="6563" spans="1:7" x14ac:dyDescent="0.35">
      <c r="A6563" t="s">
        <v>12263</v>
      </c>
      <c r="B6563" t="s">
        <v>7319</v>
      </c>
      <c r="C6563" t="s">
        <v>7321</v>
      </c>
      <c r="D6563" t="str">
        <f>IF($B6563="B","",IFERROR(VLOOKUP($C6563,Elster!$I$5:$M$148,3,FALSE),$C6563))</f>
        <v xml:space="preserve">   "FEHLERMELDUNG"                                    </v>
      </c>
      <c r="E6563" t="str">
        <f>IF($B6563="A","",IFERROR(VLOOKUP($C6563,Elster!$I$5:$M$148,3,FALSE),$C6563))</f>
        <v/>
      </c>
      <c r="F6563">
        <f t="shared" si="204"/>
        <v>1</v>
      </c>
      <c r="G6563" s="2">
        <f t="shared" si="205"/>
        <v>0</v>
      </c>
    </row>
    <row r="6564" spans="1:7" x14ac:dyDescent="0.35">
      <c r="A6564" t="s">
        <v>12264</v>
      </c>
      <c r="B6564" t="s">
        <v>7317</v>
      </c>
      <c r="C6564" t="s">
        <v>7321</v>
      </c>
      <c r="D6564" t="str">
        <f>IF($B6564="B","",IFERROR(VLOOKUP($C6564,Elster!$I$5:$M$148,3,FALSE),$C6564))</f>
        <v/>
      </c>
      <c r="E6564" t="str">
        <f>IF($B6564="A","",IFERROR(VLOOKUP($C6564,Elster!$I$5:$M$148,3,FALSE),$C6564))</f>
        <v xml:space="preserve">   "FEHLERMELDUNG"                                    </v>
      </c>
      <c r="F6564">
        <f t="shared" si="204"/>
        <v>1</v>
      </c>
      <c r="G6564" s="2">
        <f t="shared" si="205"/>
        <v>5.000000000002558E-3</v>
      </c>
    </row>
    <row r="6565" spans="1:7" x14ac:dyDescent="0.35">
      <c r="A6565" t="s">
        <v>12264</v>
      </c>
      <c r="B6565" t="s">
        <v>7319</v>
      </c>
      <c r="C6565" t="s">
        <v>7321</v>
      </c>
      <c r="D6565" t="str">
        <f>IF($B6565="B","",IFERROR(VLOOKUP($C6565,Elster!$I$5:$M$148,3,FALSE),$C6565))</f>
        <v xml:space="preserve">   "FEHLERMELDUNG"                                    </v>
      </c>
      <c r="E6565" t="str">
        <f>IF($B6565="A","",IFERROR(VLOOKUP($C6565,Elster!$I$5:$M$148,3,FALSE),$C6565))</f>
        <v/>
      </c>
      <c r="F6565">
        <f t="shared" si="204"/>
        <v>1</v>
      </c>
      <c r="G6565" s="2">
        <f t="shared" si="205"/>
        <v>0</v>
      </c>
    </row>
    <row r="6566" spans="1:7" x14ac:dyDescent="0.35">
      <c r="A6566" t="s">
        <v>12265</v>
      </c>
      <c r="B6566" t="s">
        <v>7317</v>
      </c>
      <c r="C6566" t="s">
        <v>7366</v>
      </c>
      <c r="D6566" t="str">
        <f>IF($B6566="B","",IFERROR(VLOOKUP($C6566,Elster!$I$5:$M$148,3,FALSE),$C6566))</f>
        <v/>
      </c>
      <c r="E6566" t="str">
        <f>IF($B6566="A","",IFERROR(VLOOKUP($C6566,Elster!$I$5:$M$148,3,FALSE),$C6566))</f>
        <v xml:space="preserve">//   "ERWEITERUNGSTELEGRAMM"                            </v>
      </c>
      <c r="F6566">
        <f t="shared" si="204"/>
        <v>250</v>
      </c>
      <c r="G6566" s="2">
        <f t="shared" si="205"/>
        <v>4.9999999999990052E-3</v>
      </c>
    </row>
    <row r="6567" spans="1:7" x14ac:dyDescent="0.35">
      <c r="A6567" t="s">
        <v>12265</v>
      </c>
      <c r="B6567" t="s">
        <v>7319</v>
      </c>
      <c r="C6567" t="s">
        <v>7366</v>
      </c>
      <c r="D6567" t="str">
        <f>IF($B6567="B","",IFERROR(VLOOKUP($C6567,Elster!$I$5:$M$148,3,FALSE),$C6567))</f>
        <v xml:space="preserve">//   "ERWEITERUNGSTELEGRAMM"                            </v>
      </c>
      <c r="E6567" t="str">
        <f>IF($B6567="A","",IFERROR(VLOOKUP($C6567,Elster!$I$5:$M$148,3,FALSE),$C6567))</f>
        <v/>
      </c>
      <c r="F6567">
        <f t="shared" si="204"/>
        <v>250</v>
      </c>
      <c r="G6567" s="2">
        <f t="shared" si="205"/>
        <v>0</v>
      </c>
    </row>
    <row r="6568" spans="1:7" x14ac:dyDescent="0.35">
      <c r="A6568" t="s">
        <v>12266</v>
      </c>
      <c r="B6568" t="s">
        <v>7317</v>
      </c>
      <c r="C6568" t="s">
        <v>7320</v>
      </c>
      <c r="D6568" t="str">
        <f>IF($B6568="B","",IFERROR(VLOOKUP($C6568,Elster!$I$5:$M$148,3,FALSE),$C6568))</f>
        <v/>
      </c>
      <c r="E6568" t="str">
        <f>IF($B6568="A","",IFERROR(VLOOKUP($C6568,Elster!$I$5:$M$148,3,FALSE),$C6568))</f>
        <v>0x000</v>
      </c>
      <c r="F6568">
        <f t="shared" si="204"/>
        <v>0</v>
      </c>
      <c r="G6568" s="2">
        <f t="shared" si="205"/>
        <v>4.9999999999990052E-3</v>
      </c>
    </row>
    <row r="6569" spans="1:7" x14ac:dyDescent="0.35">
      <c r="A6569" t="s">
        <v>12266</v>
      </c>
      <c r="B6569" t="s">
        <v>7319</v>
      </c>
      <c r="C6569" t="s">
        <v>7320</v>
      </c>
      <c r="D6569" t="str">
        <f>IF($B6569="B","",IFERROR(VLOOKUP($C6569,Elster!$I$5:$M$148,3,FALSE),$C6569))</f>
        <v>0x000</v>
      </c>
      <c r="E6569" t="str">
        <f>IF($B6569="A","",IFERROR(VLOOKUP($C6569,Elster!$I$5:$M$148,3,FALSE),$C6569))</f>
        <v/>
      </c>
      <c r="F6569">
        <f t="shared" si="204"/>
        <v>0</v>
      </c>
      <c r="G6569" s="2">
        <f t="shared" si="205"/>
        <v>0</v>
      </c>
    </row>
    <row r="6570" spans="1:7" x14ac:dyDescent="0.35">
      <c r="A6570" t="s">
        <v>12267</v>
      </c>
      <c r="B6570" t="s">
        <v>7317</v>
      </c>
      <c r="C6570" t="s">
        <v>7343</v>
      </c>
      <c r="D6570" t="str">
        <f>IF($B6570="B","",IFERROR(VLOOKUP($C6570,Elster!$I$5:$M$148,3,FALSE),$C6570))</f>
        <v/>
      </c>
      <c r="E6570" t="str">
        <f>IF($B6570="A","",IFERROR(VLOOKUP($C6570,Elster!$I$5:$M$148,3,FALSE),$C6570))</f>
        <v xml:space="preserve">   "RAUMSOLLTEMP_NACHT"                               </v>
      </c>
      <c r="F6570">
        <f t="shared" si="204"/>
        <v>8</v>
      </c>
      <c r="G6570" s="2">
        <f t="shared" si="205"/>
        <v>4.9999999999990052E-3</v>
      </c>
    </row>
    <row r="6571" spans="1:7" x14ac:dyDescent="0.35">
      <c r="A6571" t="s">
        <v>12267</v>
      </c>
      <c r="B6571" t="s">
        <v>7319</v>
      </c>
      <c r="C6571" t="s">
        <v>7343</v>
      </c>
      <c r="D6571" t="str">
        <f>IF($B6571="B","",IFERROR(VLOOKUP($C6571,Elster!$I$5:$M$148,3,FALSE),$C6571))</f>
        <v xml:space="preserve">   "RAUMSOLLTEMP_NACHT"                               </v>
      </c>
      <c r="E6571" t="str">
        <f>IF($B6571="A","",IFERROR(VLOOKUP($C6571,Elster!$I$5:$M$148,3,FALSE),$C6571))</f>
        <v/>
      </c>
      <c r="F6571">
        <f t="shared" si="204"/>
        <v>8</v>
      </c>
      <c r="G6571" s="2">
        <f t="shared" si="205"/>
        <v>0</v>
      </c>
    </row>
    <row r="6572" spans="1:7" x14ac:dyDescent="0.35">
      <c r="A6572" t="s">
        <v>12268</v>
      </c>
      <c r="B6572" t="s">
        <v>7317</v>
      </c>
      <c r="C6572" t="s">
        <v>7320</v>
      </c>
      <c r="D6572" t="str">
        <f>IF($B6572="B","",IFERROR(VLOOKUP($C6572,Elster!$I$5:$M$148,3,FALSE),$C6572))</f>
        <v/>
      </c>
      <c r="E6572" t="str">
        <f>IF($B6572="A","",IFERROR(VLOOKUP($C6572,Elster!$I$5:$M$148,3,FALSE),$C6572))</f>
        <v>0x000</v>
      </c>
      <c r="F6572">
        <f t="shared" si="204"/>
        <v>0</v>
      </c>
      <c r="G6572" s="2">
        <f t="shared" si="205"/>
        <v>5.000000000002558E-3</v>
      </c>
    </row>
    <row r="6573" spans="1:7" x14ac:dyDescent="0.35">
      <c r="A6573" t="s">
        <v>12268</v>
      </c>
      <c r="B6573" t="s">
        <v>7319</v>
      </c>
      <c r="C6573" t="s">
        <v>7320</v>
      </c>
      <c r="D6573" t="str">
        <f>IF($B6573="B","",IFERROR(VLOOKUP($C6573,Elster!$I$5:$M$148,3,FALSE),$C6573))</f>
        <v>0x000</v>
      </c>
      <c r="E6573" t="str">
        <f>IF($B6573="A","",IFERROR(VLOOKUP($C6573,Elster!$I$5:$M$148,3,FALSE),$C6573))</f>
        <v/>
      </c>
      <c r="F6573">
        <f t="shared" si="204"/>
        <v>0</v>
      </c>
      <c r="G6573" s="2">
        <f t="shared" si="205"/>
        <v>0</v>
      </c>
    </row>
    <row r="6574" spans="1:7" x14ac:dyDescent="0.35">
      <c r="A6574" t="s">
        <v>12269</v>
      </c>
      <c r="B6574" t="s">
        <v>7317</v>
      </c>
      <c r="C6574" t="s">
        <v>7521</v>
      </c>
      <c r="D6574" t="str">
        <f>IF($B6574="B","",IFERROR(VLOOKUP($C6574,Elster!$I$5:$M$148,3,FALSE),$C6574))</f>
        <v/>
      </c>
      <c r="E6574" t="str">
        <f>IF($B6574="A","",IFERROR(VLOOKUP($C6574,Elster!$I$5:$M$148,3,FALSE),$C6574))</f>
        <v>0x0AA</v>
      </c>
      <c r="F6574">
        <f t="shared" si="204"/>
        <v>170</v>
      </c>
      <c r="G6574" s="2">
        <f t="shared" si="205"/>
        <v>4.9999999999990052E-3</v>
      </c>
    </row>
    <row r="6575" spans="1:7" x14ac:dyDescent="0.35">
      <c r="A6575" t="s">
        <v>12269</v>
      </c>
      <c r="B6575" t="s">
        <v>7319</v>
      </c>
      <c r="C6575" t="s">
        <v>7521</v>
      </c>
      <c r="D6575" t="str">
        <f>IF($B6575="B","",IFERROR(VLOOKUP($C6575,Elster!$I$5:$M$148,3,FALSE),$C6575))</f>
        <v>0x0AA</v>
      </c>
      <c r="E6575" t="str">
        <f>IF($B6575="A","",IFERROR(VLOOKUP($C6575,Elster!$I$5:$M$148,3,FALSE),$C6575))</f>
        <v/>
      </c>
      <c r="F6575">
        <f t="shared" si="204"/>
        <v>170</v>
      </c>
      <c r="G6575" s="2">
        <f t="shared" si="205"/>
        <v>0</v>
      </c>
    </row>
    <row r="6576" spans="1:7" x14ac:dyDescent="0.35">
      <c r="A6576" t="s">
        <v>12270</v>
      </c>
      <c r="B6576" t="s">
        <v>7317</v>
      </c>
      <c r="C6576" t="s">
        <v>7321</v>
      </c>
      <c r="D6576" t="str">
        <f>IF($B6576="B","",IFERROR(VLOOKUP($C6576,Elster!$I$5:$M$148,3,FALSE),$C6576))</f>
        <v/>
      </c>
      <c r="E6576" t="str">
        <f>IF($B6576="A","",IFERROR(VLOOKUP($C6576,Elster!$I$5:$M$148,3,FALSE),$C6576))</f>
        <v xml:space="preserve">   "FEHLERMELDUNG"                                    </v>
      </c>
      <c r="F6576">
        <f t="shared" si="204"/>
        <v>1</v>
      </c>
      <c r="G6576" s="2">
        <f t="shared" si="205"/>
        <v>4.99900000000153E-3</v>
      </c>
    </row>
    <row r="6577" spans="1:7" x14ac:dyDescent="0.35">
      <c r="A6577" t="s">
        <v>12270</v>
      </c>
      <c r="B6577" t="s">
        <v>7319</v>
      </c>
      <c r="C6577" t="s">
        <v>7321</v>
      </c>
      <c r="D6577" t="str">
        <f>IF($B6577="B","",IFERROR(VLOOKUP($C6577,Elster!$I$5:$M$148,3,FALSE),$C6577))</f>
        <v xml:space="preserve">   "FEHLERMELDUNG"                                    </v>
      </c>
      <c r="E6577" t="str">
        <f>IF($B6577="A","",IFERROR(VLOOKUP($C6577,Elster!$I$5:$M$148,3,FALSE),$C6577))</f>
        <v/>
      </c>
      <c r="F6577">
        <f t="shared" si="204"/>
        <v>1</v>
      </c>
      <c r="G6577" s="2">
        <f t="shared" si="205"/>
        <v>0</v>
      </c>
    </row>
    <row r="6578" spans="1:7" x14ac:dyDescent="0.35">
      <c r="A6578" t="s">
        <v>12271</v>
      </c>
      <c r="B6578" t="s">
        <v>7319</v>
      </c>
      <c r="C6578" t="s">
        <v>7525</v>
      </c>
      <c r="D6578" t="str">
        <f>IF($B6578="B","",IFERROR(VLOOKUP($C6578,Elster!$I$5:$M$148,3,FALSE),$C6578))</f>
        <v>0x0C1</v>
      </c>
      <c r="E6578" t="str">
        <f>IF($B6578="A","",IFERROR(VLOOKUP($C6578,Elster!$I$5:$M$148,3,FALSE),$C6578))</f>
        <v/>
      </c>
      <c r="F6578">
        <f t="shared" si="204"/>
        <v>193</v>
      </c>
      <c r="G6578" s="2">
        <f t="shared" si="205"/>
        <v>4.9999999999990052E-3</v>
      </c>
    </row>
    <row r="6579" spans="1:7" x14ac:dyDescent="0.35">
      <c r="A6579" t="s">
        <v>12272</v>
      </c>
      <c r="B6579" t="s">
        <v>7317</v>
      </c>
      <c r="C6579" t="s">
        <v>7525</v>
      </c>
      <c r="D6579" t="str">
        <f>IF($B6579="B","",IFERROR(VLOOKUP($C6579,Elster!$I$5:$M$148,3,FALSE),$C6579))</f>
        <v/>
      </c>
      <c r="E6579" t="str">
        <f>IF($B6579="A","",IFERROR(VLOOKUP($C6579,Elster!$I$5:$M$148,3,FALSE),$C6579))</f>
        <v>0x0C1</v>
      </c>
      <c r="F6579">
        <f t="shared" si="204"/>
        <v>193</v>
      </c>
      <c r="G6579" s="2">
        <f t="shared" si="205"/>
        <v>2.5999999998305157E-5</v>
      </c>
    </row>
    <row r="6580" spans="1:7" x14ac:dyDescent="0.35">
      <c r="A6580" t="s">
        <v>12273</v>
      </c>
      <c r="B6580" t="s">
        <v>7317</v>
      </c>
      <c r="C6580" t="s">
        <v>7339</v>
      </c>
      <c r="D6580" t="str">
        <f>IF($B6580="B","",IFERROR(VLOOKUP($C6580,Elster!$I$5:$M$148,3,FALSE),$C6580))</f>
        <v/>
      </c>
      <c r="E6580" t="str">
        <f>IF($B6580="A","",IFERROR(VLOOKUP($C6580,Elster!$I$5:$M$148,3,FALSE),$C6580))</f>
        <v xml:space="preserve">   "RAUMSOLLTEMP_II"                                  </v>
      </c>
      <c r="F6580">
        <f t="shared" si="204"/>
        <v>6</v>
      </c>
      <c r="G6580" s="2">
        <f t="shared" si="205"/>
        <v>9.584000000000259E-3</v>
      </c>
    </row>
    <row r="6581" spans="1:7" x14ac:dyDescent="0.35">
      <c r="A6581" t="s">
        <v>12274</v>
      </c>
      <c r="B6581" t="s">
        <v>7317</v>
      </c>
      <c r="C6581" t="s">
        <v>7321</v>
      </c>
      <c r="D6581" t="str">
        <f>IF($B6581="B","",IFERROR(VLOOKUP($C6581,Elster!$I$5:$M$148,3,FALSE),$C6581))</f>
        <v/>
      </c>
      <c r="E6581" t="str">
        <f>IF($B6581="A","",IFERROR(VLOOKUP($C6581,Elster!$I$5:$M$148,3,FALSE),$C6581))</f>
        <v xml:space="preserve">   "FEHLERMELDUNG"                                    </v>
      </c>
      <c r="F6581">
        <f t="shared" si="204"/>
        <v>1</v>
      </c>
      <c r="G6581" s="2">
        <f t="shared" si="205"/>
        <v>4.947000000001367E-3</v>
      </c>
    </row>
    <row r="6582" spans="1:7" x14ac:dyDescent="0.35">
      <c r="A6582" t="s">
        <v>12275</v>
      </c>
      <c r="B6582" t="s">
        <v>7317</v>
      </c>
      <c r="C6582" t="s">
        <v>7318</v>
      </c>
      <c r="D6582" t="str">
        <f>IF($B6582="B","",IFERROR(VLOOKUP($C6582,Elster!$I$5:$M$148,3,FALSE),$C6582))</f>
        <v/>
      </c>
      <c r="E6582" t="str">
        <f>IF($B6582="A","",IFERROR(VLOOKUP($C6582,Elster!$I$5:$M$148,3,FALSE),$C6582))</f>
        <v xml:space="preserve">   "SAMMLERISTTEMP"                                   </v>
      </c>
      <c r="F6582">
        <f t="shared" si="204"/>
        <v>13</v>
      </c>
      <c r="G6582" s="2">
        <f t="shared" si="205"/>
        <v>4.9740000000007001E-3</v>
      </c>
    </row>
    <row r="6583" spans="1:7" x14ac:dyDescent="0.35">
      <c r="A6583" t="s">
        <v>12276</v>
      </c>
      <c r="B6583" t="s">
        <v>7317</v>
      </c>
      <c r="C6583" t="s">
        <v>7329</v>
      </c>
      <c r="D6583" t="str">
        <f>IF($B6583="B","",IFERROR(VLOOKUP($C6583,Elster!$I$5:$M$148,3,FALSE),$C6583))</f>
        <v/>
      </c>
      <c r="E6583" t="str">
        <f>IF($B6583="A","",IFERROR(VLOOKUP($C6583,Elster!$I$5:$M$148,3,FALSE),$C6583))</f>
        <v xml:space="preserve">   "KESSELSOLLTEMP"                                   </v>
      </c>
      <c r="F6583">
        <f t="shared" si="204"/>
        <v>2</v>
      </c>
      <c r="G6583" s="2">
        <f t="shared" si="205"/>
        <v>4.9740000000007001E-3</v>
      </c>
    </row>
    <row r="6584" spans="1:7" x14ac:dyDescent="0.35">
      <c r="A6584" t="s">
        <v>12277</v>
      </c>
      <c r="B6584" t="s">
        <v>7317</v>
      </c>
      <c r="C6584" t="s">
        <v>7320</v>
      </c>
      <c r="D6584" t="str">
        <f>IF($B6584="B","",IFERROR(VLOOKUP($C6584,Elster!$I$5:$M$148,3,FALSE),$C6584))</f>
        <v/>
      </c>
      <c r="E6584" t="str">
        <f>IF($B6584="A","",IFERROR(VLOOKUP($C6584,Elster!$I$5:$M$148,3,FALSE),$C6584))</f>
        <v>0x000</v>
      </c>
      <c r="F6584">
        <f t="shared" si="204"/>
        <v>0</v>
      </c>
      <c r="G6584" s="2">
        <f t="shared" si="205"/>
        <v>4.9739999999971474E-3</v>
      </c>
    </row>
    <row r="6585" spans="1:7" x14ac:dyDescent="0.35">
      <c r="A6585" t="s">
        <v>12278</v>
      </c>
      <c r="B6585" t="s">
        <v>7317</v>
      </c>
      <c r="C6585" t="s">
        <v>7366</v>
      </c>
      <c r="D6585" t="str">
        <f>IF($B6585="B","",IFERROR(VLOOKUP($C6585,Elster!$I$5:$M$148,3,FALSE),$C6585))</f>
        <v/>
      </c>
      <c r="E6585" t="str">
        <f>IF($B6585="A","",IFERROR(VLOOKUP($C6585,Elster!$I$5:$M$148,3,FALSE),$C6585))</f>
        <v xml:space="preserve">//   "ERWEITERUNGSTELEGRAMM"                            </v>
      </c>
      <c r="F6585">
        <f t="shared" si="204"/>
        <v>250</v>
      </c>
      <c r="G6585" s="2">
        <f t="shared" si="205"/>
        <v>4.9480000000023949E-3</v>
      </c>
    </row>
    <row r="6586" spans="1:7" x14ac:dyDescent="0.35">
      <c r="A6586" t="s">
        <v>12279</v>
      </c>
      <c r="B6586" t="s">
        <v>7317</v>
      </c>
      <c r="C6586" t="s">
        <v>7320</v>
      </c>
      <c r="D6586" t="str">
        <f>IF($B6586="B","",IFERROR(VLOOKUP($C6586,Elster!$I$5:$M$148,3,FALSE),$C6586))</f>
        <v/>
      </c>
      <c r="E6586" t="str">
        <f>IF($B6586="A","",IFERROR(VLOOKUP($C6586,Elster!$I$5:$M$148,3,FALSE),$C6586))</f>
        <v>0x000</v>
      </c>
      <c r="F6586">
        <f t="shared" si="204"/>
        <v>0</v>
      </c>
      <c r="G6586" s="2">
        <f t="shared" si="205"/>
        <v>4.9739999999971474E-3</v>
      </c>
    </row>
    <row r="6587" spans="1:7" x14ac:dyDescent="0.35">
      <c r="A6587" t="s">
        <v>12280</v>
      </c>
      <c r="B6587" t="s">
        <v>7317</v>
      </c>
      <c r="C6587" t="s">
        <v>7343</v>
      </c>
      <c r="D6587" t="str">
        <f>IF($B6587="B","",IFERROR(VLOOKUP($C6587,Elster!$I$5:$M$148,3,FALSE),$C6587))</f>
        <v/>
      </c>
      <c r="E6587" t="str">
        <f>IF($B6587="A","",IFERROR(VLOOKUP($C6587,Elster!$I$5:$M$148,3,FALSE),$C6587))</f>
        <v xml:space="preserve">   "RAUMSOLLTEMP_NACHT"                               </v>
      </c>
      <c r="F6587">
        <f t="shared" si="204"/>
        <v>8</v>
      </c>
      <c r="G6587" s="2">
        <f t="shared" si="205"/>
        <v>4.9740000000007001E-3</v>
      </c>
    </row>
    <row r="6588" spans="1:7" x14ac:dyDescent="0.35">
      <c r="A6588" t="s">
        <v>12281</v>
      </c>
      <c r="B6588" t="s">
        <v>7317</v>
      </c>
      <c r="C6588" t="s">
        <v>7320</v>
      </c>
      <c r="D6588" t="str">
        <f>IF($B6588="B","",IFERROR(VLOOKUP($C6588,Elster!$I$5:$M$148,3,FALSE),$C6588))</f>
        <v/>
      </c>
      <c r="E6588" t="str">
        <f>IF($B6588="A","",IFERROR(VLOOKUP($C6588,Elster!$I$5:$M$148,3,FALSE),$C6588))</f>
        <v>0x000</v>
      </c>
      <c r="F6588">
        <f t="shared" si="204"/>
        <v>0</v>
      </c>
      <c r="G6588" s="2">
        <f t="shared" si="205"/>
        <v>4.9729999999996721E-3</v>
      </c>
    </row>
    <row r="6589" spans="1:7" x14ac:dyDescent="0.35">
      <c r="A6589" t="s">
        <v>12282</v>
      </c>
      <c r="B6589" t="s">
        <v>7317</v>
      </c>
      <c r="C6589" t="s">
        <v>7521</v>
      </c>
      <c r="D6589" t="str">
        <f>IF($B6589="B","",IFERROR(VLOOKUP($C6589,Elster!$I$5:$M$148,3,FALSE),$C6589))</f>
        <v/>
      </c>
      <c r="E6589" t="str">
        <f>IF($B6589="A","",IFERROR(VLOOKUP($C6589,Elster!$I$5:$M$148,3,FALSE),$C6589))</f>
        <v>0x0AA</v>
      </c>
      <c r="F6589">
        <f t="shared" si="204"/>
        <v>170</v>
      </c>
      <c r="G6589" s="2">
        <f t="shared" si="205"/>
        <v>4.9480000000023949E-3</v>
      </c>
    </row>
    <row r="6590" spans="1:7" x14ac:dyDescent="0.35">
      <c r="A6590" t="s">
        <v>12283</v>
      </c>
      <c r="B6590" t="s">
        <v>7317</v>
      </c>
      <c r="C6590" t="s">
        <v>7321</v>
      </c>
      <c r="D6590" t="str">
        <f>IF($B6590="B","",IFERROR(VLOOKUP($C6590,Elster!$I$5:$M$148,3,FALSE),$C6590))</f>
        <v/>
      </c>
      <c r="E6590" t="str">
        <f>IF($B6590="A","",IFERROR(VLOOKUP($C6590,Elster!$I$5:$M$148,3,FALSE),$C6590))</f>
        <v xml:space="preserve">   "FEHLERMELDUNG"                                    </v>
      </c>
      <c r="F6590">
        <f t="shared" si="204"/>
        <v>1</v>
      </c>
      <c r="G6590" s="2">
        <f t="shared" si="205"/>
        <v>4.9739999999971474E-3</v>
      </c>
    </row>
    <row r="6591" spans="1:7" x14ac:dyDescent="0.35">
      <c r="A6591" t="s">
        <v>12284</v>
      </c>
      <c r="B6591" t="s">
        <v>7317</v>
      </c>
      <c r="C6591" t="s">
        <v>7539</v>
      </c>
      <c r="D6591" t="str">
        <f>IF($B6591="B","",IFERROR(VLOOKUP($C6591,Elster!$I$5:$M$148,3,FALSE),$C6591))</f>
        <v/>
      </c>
      <c r="E6591" t="str">
        <f>IF($B6591="A","",IFERROR(VLOOKUP($C6591,Elster!$I$5:$M$148,3,FALSE),$C6591))</f>
        <v>0x0C2</v>
      </c>
      <c r="F6591">
        <f t="shared" si="204"/>
        <v>194</v>
      </c>
      <c r="G6591" s="2">
        <f t="shared" si="205"/>
        <v>4.9740000000007001E-3</v>
      </c>
    </row>
    <row r="6592" spans="1:7" x14ac:dyDescent="0.35">
      <c r="A6592" t="s">
        <v>12285</v>
      </c>
      <c r="B6592" t="s">
        <v>7317</v>
      </c>
      <c r="C6592" t="s">
        <v>7318</v>
      </c>
      <c r="D6592" t="str">
        <f>IF($B6592="B","",IFERROR(VLOOKUP($C6592,Elster!$I$5:$M$148,3,FALSE),$C6592))</f>
        <v/>
      </c>
      <c r="E6592" t="str">
        <f>IF($B6592="A","",IFERROR(VLOOKUP($C6592,Elster!$I$5:$M$148,3,FALSE),$C6592))</f>
        <v xml:space="preserve">   "SAMMLERISTTEMP"                                   </v>
      </c>
      <c r="F6592">
        <f t="shared" si="204"/>
        <v>13</v>
      </c>
      <c r="G6592" s="2">
        <f t="shared" si="205"/>
        <v>8.7240000000008422E-3</v>
      </c>
    </row>
    <row r="6593" spans="1:7" x14ac:dyDescent="0.35">
      <c r="A6593" t="s">
        <v>12285</v>
      </c>
      <c r="B6593" t="s">
        <v>7319</v>
      </c>
      <c r="C6593" t="s">
        <v>7318</v>
      </c>
      <c r="D6593" t="str">
        <f>IF($B6593="B","",IFERROR(VLOOKUP($C6593,Elster!$I$5:$M$148,3,FALSE),$C6593))</f>
        <v xml:space="preserve">   "SAMMLERISTTEMP"                                   </v>
      </c>
      <c r="E6593" t="str">
        <f>IF($B6593="A","",IFERROR(VLOOKUP($C6593,Elster!$I$5:$M$148,3,FALSE),$C6593))</f>
        <v/>
      </c>
      <c r="F6593">
        <f t="shared" si="204"/>
        <v>13</v>
      </c>
      <c r="G6593" s="2">
        <f t="shared" si="205"/>
        <v>0</v>
      </c>
    </row>
    <row r="6594" spans="1:7" x14ac:dyDescent="0.35">
      <c r="A6594" t="s">
        <v>12286</v>
      </c>
      <c r="B6594" t="s">
        <v>7317</v>
      </c>
      <c r="C6594" t="s">
        <v>7320</v>
      </c>
      <c r="D6594" t="str">
        <f>IF($B6594="B","",IFERROR(VLOOKUP($C6594,Elster!$I$5:$M$148,3,FALSE),$C6594))</f>
        <v/>
      </c>
      <c r="E6594" t="str">
        <f>IF($B6594="A","",IFERROR(VLOOKUP($C6594,Elster!$I$5:$M$148,3,FALSE),$C6594))</f>
        <v>0x000</v>
      </c>
      <c r="F6594">
        <f t="shared" si="204"/>
        <v>0</v>
      </c>
      <c r="G6594" s="2">
        <f t="shared" si="205"/>
        <v>4.9999999999990052E-3</v>
      </c>
    </row>
    <row r="6595" spans="1:7" x14ac:dyDescent="0.35">
      <c r="A6595" t="s">
        <v>12286</v>
      </c>
      <c r="B6595" t="s">
        <v>7319</v>
      </c>
      <c r="C6595" t="s">
        <v>7320</v>
      </c>
      <c r="D6595" t="str">
        <f>IF($B6595="B","",IFERROR(VLOOKUP($C6595,Elster!$I$5:$M$148,3,FALSE),$C6595))</f>
        <v>0x000</v>
      </c>
      <c r="E6595" t="str">
        <f>IF($B6595="A","",IFERROR(VLOOKUP($C6595,Elster!$I$5:$M$148,3,FALSE),$C6595))</f>
        <v/>
      </c>
      <c r="F6595">
        <f t="shared" ref="F6595:F6658" si="206">HEX2DEC(REPLACE(C6595,1,2,""))</f>
        <v>0</v>
      </c>
      <c r="G6595" s="2">
        <f t="shared" si="205"/>
        <v>0</v>
      </c>
    </row>
    <row r="6596" spans="1:7" x14ac:dyDescent="0.35">
      <c r="A6596" t="s">
        <v>12287</v>
      </c>
      <c r="B6596" t="s">
        <v>7317</v>
      </c>
      <c r="C6596" t="s">
        <v>7339</v>
      </c>
      <c r="D6596" t="str">
        <f>IF($B6596="B","",IFERROR(VLOOKUP($C6596,Elster!$I$5:$M$148,3,FALSE),$C6596))</f>
        <v/>
      </c>
      <c r="E6596" t="str">
        <f>IF($B6596="A","",IFERROR(VLOOKUP($C6596,Elster!$I$5:$M$148,3,FALSE),$C6596))</f>
        <v xml:space="preserve">   "RAUMSOLLTEMP_II"                                  </v>
      </c>
      <c r="F6596">
        <f t="shared" si="206"/>
        <v>6</v>
      </c>
      <c r="G6596" s="2">
        <f t="shared" ref="G6596:G6659" si="207">SUBSTITUTE(A6596,"s","")-SUBSTITUTE(A6595,"s","")</f>
        <v>5.000000000002558E-3</v>
      </c>
    </row>
    <row r="6597" spans="1:7" x14ac:dyDescent="0.35">
      <c r="A6597" t="s">
        <v>12287</v>
      </c>
      <c r="B6597" t="s">
        <v>7319</v>
      </c>
      <c r="C6597" t="s">
        <v>7339</v>
      </c>
      <c r="D6597" t="str">
        <f>IF($B6597="B","",IFERROR(VLOOKUP($C6597,Elster!$I$5:$M$148,3,FALSE),$C6597))</f>
        <v xml:space="preserve">   "RAUMSOLLTEMP_II"                                  </v>
      </c>
      <c r="E6597" t="str">
        <f>IF($B6597="A","",IFERROR(VLOOKUP($C6597,Elster!$I$5:$M$148,3,FALSE),$C6597))</f>
        <v/>
      </c>
      <c r="F6597">
        <f t="shared" si="206"/>
        <v>6</v>
      </c>
      <c r="G6597" s="2">
        <f t="shared" si="207"/>
        <v>0</v>
      </c>
    </row>
    <row r="6598" spans="1:7" x14ac:dyDescent="0.35">
      <c r="A6598" t="s">
        <v>12288</v>
      </c>
      <c r="B6598" t="s">
        <v>7317</v>
      </c>
      <c r="C6598" t="s">
        <v>7321</v>
      </c>
      <c r="D6598" t="str">
        <f>IF($B6598="B","",IFERROR(VLOOKUP($C6598,Elster!$I$5:$M$148,3,FALSE),$C6598))</f>
        <v/>
      </c>
      <c r="E6598" t="str">
        <f>IF($B6598="A","",IFERROR(VLOOKUP($C6598,Elster!$I$5:$M$148,3,FALSE),$C6598))</f>
        <v xml:space="preserve">   "FEHLERMELDUNG"                                    </v>
      </c>
      <c r="F6598">
        <f t="shared" si="206"/>
        <v>1</v>
      </c>
      <c r="G6598" s="2">
        <f t="shared" si="207"/>
        <v>4.9999999999990052E-3</v>
      </c>
    </row>
    <row r="6599" spans="1:7" x14ac:dyDescent="0.35">
      <c r="A6599" t="s">
        <v>12288</v>
      </c>
      <c r="B6599" t="s">
        <v>7319</v>
      </c>
      <c r="C6599" t="s">
        <v>7321</v>
      </c>
      <c r="D6599" t="str">
        <f>IF($B6599="B","",IFERROR(VLOOKUP($C6599,Elster!$I$5:$M$148,3,FALSE),$C6599))</f>
        <v xml:space="preserve">   "FEHLERMELDUNG"                                    </v>
      </c>
      <c r="E6599" t="str">
        <f>IF($B6599="A","",IFERROR(VLOOKUP($C6599,Elster!$I$5:$M$148,3,FALSE),$C6599))</f>
        <v/>
      </c>
      <c r="F6599">
        <f t="shared" si="206"/>
        <v>1</v>
      </c>
      <c r="G6599" s="2">
        <f t="shared" si="207"/>
        <v>0</v>
      </c>
    </row>
    <row r="6600" spans="1:7" x14ac:dyDescent="0.35">
      <c r="A6600" t="s">
        <v>12289</v>
      </c>
      <c r="B6600" t="s">
        <v>7317</v>
      </c>
      <c r="C6600" t="s">
        <v>7321</v>
      </c>
      <c r="D6600" t="str">
        <f>IF($B6600="B","",IFERROR(VLOOKUP($C6600,Elster!$I$5:$M$148,3,FALSE),$C6600))</f>
        <v/>
      </c>
      <c r="E6600" t="str">
        <f>IF($B6600="A","",IFERROR(VLOOKUP($C6600,Elster!$I$5:$M$148,3,FALSE),$C6600))</f>
        <v xml:space="preserve">   "FEHLERMELDUNG"                                    </v>
      </c>
      <c r="F6600">
        <f t="shared" si="206"/>
        <v>1</v>
      </c>
      <c r="G6600" s="2">
        <f t="shared" si="207"/>
        <v>4.9999999999990052E-3</v>
      </c>
    </row>
    <row r="6601" spans="1:7" x14ac:dyDescent="0.35">
      <c r="A6601" t="s">
        <v>12289</v>
      </c>
      <c r="B6601" t="s">
        <v>7319</v>
      </c>
      <c r="C6601" t="s">
        <v>7321</v>
      </c>
      <c r="D6601" t="str">
        <f>IF($B6601="B","",IFERROR(VLOOKUP($C6601,Elster!$I$5:$M$148,3,FALSE),$C6601))</f>
        <v xml:space="preserve">   "FEHLERMELDUNG"                                    </v>
      </c>
      <c r="E6601" t="str">
        <f>IF($B6601="A","",IFERROR(VLOOKUP($C6601,Elster!$I$5:$M$148,3,FALSE),$C6601))</f>
        <v/>
      </c>
      <c r="F6601">
        <f t="shared" si="206"/>
        <v>1</v>
      </c>
      <c r="G6601" s="2">
        <f t="shared" si="207"/>
        <v>0</v>
      </c>
    </row>
    <row r="6602" spans="1:7" x14ac:dyDescent="0.35">
      <c r="A6602" t="s">
        <v>12290</v>
      </c>
      <c r="B6602" t="s">
        <v>7317</v>
      </c>
      <c r="C6602" t="s">
        <v>7366</v>
      </c>
      <c r="D6602" t="str">
        <f>IF($B6602="B","",IFERROR(VLOOKUP($C6602,Elster!$I$5:$M$148,3,FALSE),$C6602))</f>
        <v/>
      </c>
      <c r="E6602" t="str">
        <f>IF($B6602="A","",IFERROR(VLOOKUP($C6602,Elster!$I$5:$M$148,3,FALSE),$C6602))</f>
        <v xml:space="preserve">//   "ERWEITERUNGSTELEGRAMM"                            </v>
      </c>
      <c r="F6602">
        <f t="shared" si="206"/>
        <v>250</v>
      </c>
      <c r="G6602" s="2">
        <f t="shared" si="207"/>
        <v>4.99900000000153E-3</v>
      </c>
    </row>
    <row r="6603" spans="1:7" x14ac:dyDescent="0.35">
      <c r="A6603" t="s">
        <v>12290</v>
      </c>
      <c r="B6603" t="s">
        <v>7319</v>
      </c>
      <c r="C6603" t="s">
        <v>7366</v>
      </c>
      <c r="D6603" t="str">
        <f>IF($B6603="B","",IFERROR(VLOOKUP($C6603,Elster!$I$5:$M$148,3,FALSE),$C6603))</f>
        <v xml:space="preserve">//   "ERWEITERUNGSTELEGRAMM"                            </v>
      </c>
      <c r="E6603" t="str">
        <f>IF($B6603="A","",IFERROR(VLOOKUP($C6603,Elster!$I$5:$M$148,3,FALSE),$C6603))</f>
        <v/>
      </c>
      <c r="F6603">
        <f t="shared" si="206"/>
        <v>250</v>
      </c>
      <c r="G6603" s="2">
        <f t="shared" si="207"/>
        <v>0</v>
      </c>
    </row>
    <row r="6604" spans="1:7" x14ac:dyDescent="0.35">
      <c r="A6604" t="s">
        <v>12291</v>
      </c>
      <c r="B6604" t="s">
        <v>7317</v>
      </c>
      <c r="C6604" t="s">
        <v>7321</v>
      </c>
      <c r="D6604" t="str">
        <f>IF($B6604="B","",IFERROR(VLOOKUP($C6604,Elster!$I$5:$M$148,3,FALSE),$C6604))</f>
        <v/>
      </c>
      <c r="E6604" t="str">
        <f>IF($B6604="A","",IFERROR(VLOOKUP($C6604,Elster!$I$5:$M$148,3,FALSE),$C6604))</f>
        <v xml:space="preserve">   "FEHLERMELDUNG"                                    </v>
      </c>
      <c r="F6604">
        <f t="shared" si="206"/>
        <v>1</v>
      </c>
      <c r="G6604" s="2">
        <f t="shared" si="207"/>
        <v>4.9999999999990052E-3</v>
      </c>
    </row>
    <row r="6605" spans="1:7" x14ac:dyDescent="0.35">
      <c r="A6605" t="s">
        <v>12291</v>
      </c>
      <c r="B6605" t="s">
        <v>7319</v>
      </c>
      <c r="C6605" t="s">
        <v>7321</v>
      </c>
      <c r="D6605" t="str">
        <f>IF($B6605="B","",IFERROR(VLOOKUP($C6605,Elster!$I$5:$M$148,3,FALSE),$C6605))</f>
        <v xml:space="preserve">   "FEHLERMELDUNG"                                    </v>
      </c>
      <c r="E6605" t="str">
        <f>IF($B6605="A","",IFERROR(VLOOKUP($C6605,Elster!$I$5:$M$148,3,FALSE),$C6605))</f>
        <v/>
      </c>
      <c r="F6605">
        <f t="shared" si="206"/>
        <v>1</v>
      </c>
      <c r="G6605" s="2">
        <f t="shared" si="207"/>
        <v>0</v>
      </c>
    </row>
    <row r="6606" spans="1:7" x14ac:dyDescent="0.35">
      <c r="A6606" t="s">
        <v>12292</v>
      </c>
      <c r="B6606" t="s">
        <v>7317</v>
      </c>
      <c r="C6606" t="s">
        <v>7352</v>
      </c>
      <c r="D6606" t="str">
        <f>IF($B6606="B","",IFERROR(VLOOKUP($C6606,Elster!$I$5:$M$148,3,FALSE),$C6606))</f>
        <v/>
      </c>
      <c r="E6606" t="str">
        <f>IF($B6606="A","",IFERROR(VLOOKUP($C6606,Elster!$I$5:$M$148,3,FALSE),$C6606))</f>
        <v xml:space="preserve">   "SPEICHERISTTEMP"                                  </v>
      </c>
      <c r="F6606">
        <f t="shared" si="206"/>
        <v>14</v>
      </c>
      <c r="G6606" s="2">
        <f t="shared" si="207"/>
        <v>4.9999999999990052E-3</v>
      </c>
    </row>
    <row r="6607" spans="1:7" x14ac:dyDescent="0.35">
      <c r="A6607" t="s">
        <v>12292</v>
      </c>
      <c r="B6607" t="s">
        <v>7319</v>
      </c>
      <c r="C6607" t="s">
        <v>7352</v>
      </c>
      <c r="D6607" t="str">
        <f>IF($B6607="B","",IFERROR(VLOOKUP($C6607,Elster!$I$5:$M$148,3,FALSE),$C6607))</f>
        <v xml:space="preserve">   "SPEICHERISTTEMP"                                  </v>
      </c>
      <c r="E6607" t="str">
        <f>IF($B6607="A","",IFERROR(VLOOKUP($C6607,Elster!$I$5:$M$148,3,FALSE),$C6607))</f>
        <v/>
      </c>
      <c r="F6607">
        <f t="shared" si="206"/>
        <v>14</v>
      </c>
      <c r="G6607" s="2">
        <f t="shared" si="207"/>
        <v>0</v>
      </c>
    </row>
    <row r="6608" spans="1:7" x14ac:dyDescent="0.35">
      <c r="A6608" t="s">
        <v>12293</v>
      </c>
      <c r="B6608" t="s">
        <v>7317</v>
      </c>
      <c r="C6608" t="s">
        <v>7320</v>
      </c>
      <c r="D6608" t="str">
        <f>IF($B6608="B","",IFERROR(VLOOKUP($C6608,Elster!$I$5:$M$148,3,FALSE),$C6608))</f>
        <v/>
      </c>
      <c r="E6608" t="str">
        <f>IF($B6608="A","",IFERROR(VLOOKUP($C6608,Elster!$I$5:$M$148,3,FALSE),$C6608))</f>
        <v>0x000</v>
      </c>
      <c r="F6608">
        <f t="shared" si="206"/>
        <v>0</v>
      </c>
      <c r="G6608" s="2">
        <f t="shared" si="207"/>
        <v>5.000000000002558E-3</v>
      </c>
    </row>
    <row r="6609" spans="1:7" x14ac:dyDescent="0.35">
      <c r="A6609" t="s">
        <v>12293</v>
      </c>
      <c r="B6609" t="s">
        <v>7319</v>
      </c>
      <c r="C6609" t="s">
        <v>7320</v>
      </c>
      <c r="D6609" t="str">
        <f>IF($B6609="B","",IFERROR(VLOOKUP($C6609,Elster!$I$5:$M$148,3,FALSE),$C6609))</f>
        <v>0x000</v>
      </c>
      <c r="E6609" t="str">
        <f>IF($B6609="A","",IFERROR(VLOOKUP($C6609,Elster!$I$5:$M$148,3,FALSE),$C6609))</f>
        <v/>
      </c>
      <c r="F6609">
        <f t="shared" si="206"/>
        <v>0</v>
      </c>
      <c r="G6609" s="2">
        <f t="shared" si="207"/>
        <v>0</v>
      </c>
    </row>
    <row r="6610" spans="1:7" x14ac:dyDescent="0.35">
      <c r="A6610" t="s">
        <v>12294</v>
      </c>
      <c r="B6610" t="s">
        <v>7317</v>
      </c>
      <c r="C6610" t="s">
        <v>7494</v>
      </c>
      <c r="D6610" t="str">
        <f>IF($B6610="B","",IFERROR(VLOOKUP($C6610,Elster!$I$5:$M$148,3,FALSE),$C6610))</f>
        <v/>
      </c>
      <c r="E6610" t="str">
        <f>IF($B6610="A","",IFERROR(VLOOKUP($C6610,Elster!$I$5:$M$148,3,FALSE),$C6610))</f>
        <v>0x041</v>
      </c>
      <c r="F6610">
        <f t="shared" si="206"/>
        <v>65</v>
      </c>
      <c r="G6610" s="2">
        <f t="shared" si="207"/>
        <v>4.9999999999990052E-3</v>
      </c>
    </row>
    <row r="6611" spans="1:7" x14ac:dyDescent="0.35">
      <c r="A6611" t="s">
        <v>12294</v>
      </c>
      <c r="B6611" t="s">
        <v>7319</v>
      </c>
      <c r="C6611" t="s">
        <v>7494</v>
      </c>
      <c r="D6611" t="str">
        <f>IF($B6611="B","",IFERROR(VLOOKUP($C6611,Elster!$I$5:$M$148,3,FALSE),$C6611))</f>
        <v>0x041</v>
      </c>
      <c r="E6611" t="str">
        <f>IF($B6611="A","",IFERROR(VLOOKUP($C6611,Elster!$I$5:$M$148,3,FALSE),$C6611))</f>
        <v/>
      </c>
      <c r="F6611">
        <f t="shared" si="206"/>
        <v>65</v>
      </c>
      <c r="G6611" s="2">
        <f t="shared" si="207"/>
        <v>0</v>
      </c>
    </row>
    <row r="6612" spans="1:7" x14ac:dyDescent="0.35">
      <c r="A6612" t="s">
        <v>12295</v>
      </c>
      <c r="B6612" t="s">
        <v>7317</v>
      </c>
      <c r="C6612" t="s">
        <v>7321</v>
      </c>
      <c r="D6612" t="str">
        <f>IF($B6612="B","",IFERROR(VLOOKUP($C6612,Elster!$I$5:$M$148,3,FALSE),$C6612))</f>
        <v/>
      </c>
      <c r="E6612" t="str">
        <f>IF($B6612="A","",IFERROR(VLOOKUP($C6612,Elster!$I$5:$M$148,3,FALSE),$C6612))</f>
        <v xml:space="preserve">   "FEHLERMELDUNG"                                    </v>
      </c>
      <c r="F6612">
        <f t="shared" si="206"/>
        <v>1</v>
      </c>
      <c r="G6612" s="2">
        <f t="shared" si="207"/>
        <v>4.9999999999990052E-3</v>
      </c>
    </row>
    <row r="6613" spans="1:7" x14ac:dyDescent="0.35">
      <c r="A6613" t="s">
        <v>12295</v>
      </c>
      <c r="B6613" t="s">
        <v>7319</v>
      </c>
      <c r="C6613" t="s">
        <v>7321</v>
      </c>
      <c r="D6613" t="str">
        <f>IF($B6613="B","",IFERROR(VLOOKUP($C6613,Elster!$I$5:$M$148,3,FALSE),$C6613))</f>
        <v xml:space="preserve">   "FEHLERMELDUNG"                                    </v>
      </c>
      <c r="E6613" t="str">
        <f>IF($B6613="A","",IFERROR(VLOOKUP($C6613,Elster!$I$5:$M$148,3,FALSE),$C6613))</f>
        <v/>
      </c>
      <c r="F6613">
        <f t="shared" si="206"/>
        <v>1</v>
      </c>
      <c r="G6613" s="2">
        <f t="shared" si="207"/>
        <v>0</v>
      </c>
    </row>
    <row r="6614" spans="1:7" x14ac:dyDescent="0.35">
      <c r="A6614" t="s">
        <v>12296</v>
      </c>
      <c r="B6614" t="s">
        <v>7317</v>
      </c>
      <c r="C6614" t="s">
        <v>7553</v>
      </c>
      <c r="D6614" t="str">
        <f>IF($B6614="B","",IFERROR(VLOOKUP($C6614,Elster!$I$5:$M$148,3,FALSE),$C6614))</f>
        <v/>
      </c>
      <c r="E6614" t="str">
        <f>IF($B6614="A","",IFERROR(VLOOKUP($C6614,Elster!$I$5:$M$148,3,FALSE),$C6614))</f>
        <v xml:space="preserve">   "SPEICHERBEDARF"                                   </v>
      </c>
      <c r="F6614">
        <f t="shared" si="206"/>
        <v>95</v>
      </c>
      <c r="G6614" s="2">
        <f t="shared" si="207"/>
        <v>4.9999999999990052E-3</v>
      </c>
    </row>
    <row r="6615" spans="1:7" x14ac:dyDescent="0.35">
      <c r="A6615" t="s">
        <v>12296</v>
      </c>
      <c r="B6615" t="s">
        <v>7319</v>
      </c>
      <c r="C6615" t="s">
        <v>7553</v>
      </c>
      <c r="D6615" t="str">
        <f>IF($B6615="B","",IFERROR(VLOOKUP($C6615,Elster!$I$5:$M$148,3,FALSE),$C6615))</f>
        <v xml:space="preserve">   "SPEICHERBEDARF"                                   </v>
      </c>
      <c r="E6615" t="str">
        <f>IF($B6615="A","",IFERROR(VLOOKUP($C6615,Elster!$I$5:$M$148,3,FALSE),$C6615))</f>
        <v/>
      </c>
      <c r="F6615">
        <f t="shared" si="206"/>
        <v>95</v>
      </c>
      <c r="G6615" s="2">
        <f t="shared" si="207"/>
        <v>0</v>
      </c>
    </row>
    <row r="6616" spans="1:7" x14ac:dyDescent="0.35">
      <c r="A6616" t="s">
        <v>12297</v>
      </c>
      <c r="B6616" t="s">
        <v>7317</v>
      </c>
      <c r="C6616" t="s">
        <v>7339</v>
      </c>
      <c r="D6616" t="str">
        <f>IF($B6616="B","",IFERROR(VLOOKUP($C6616,Elster!$I$5:$M$148,3,FALSE),$C6616))</f>
        <v/>
      </c>
      <c r="E6616" t="str">
        <f>IF($B6616="A","",IFERROR(VLOOKUP($C6616,Elster!$I$5:$M$148,3,FALSE),$C6616))</f>
        <v xml:space="preserve">   "RAUMSOLLTEMP_II"                                  </v>
      </c>
      <c r="F6616">
        <f t="shared" si="206"/>
        <v>6</v>
      </c>
      <c r="G6616" s="2">
        <f t="shared" si="207"/>
        <v>1.44270000000013E-2</v>
      </c>
    </row>
    <row r="6617" spans="1:7" x14ac:dyDescent="0.35">
      <c r="A6617" t="s">
        <v>12298</v>
      </c>
      <c r="B6617" t="s">
        <v>7317</v>
      </c>
      <c r="C6617" t="s">
        <v>7321</v>
      </c>
      <c r="D6617" t="str">
        <f>IF($B6617="B","",IFERROR(VLOOKUP($C6617,Elster!$I$5:$M$148,3,FALSE),$C6617))</f>
        <v/>
      </c>
      <c r="E6617" t="str">
        <f>IF($B6617="A","",IFERROR(VLOOKUP($C6617,Elster!$I$5:$M$148,3,FALSE),$C6617))</f>
        <v xml:space="preserve">   "FEHLERMELDUNG"                                    </v>
      </c>
      <c r="F6617">
        <f t="shared" si="206"/>
        <v>1</v>
      </c>
      <c r="G6617" s="2">
        <f t="shared" si="207"/>
        <v>4.9479999999988422E-3</v>
      </c>
    </row>
    <row r="6618" spans="1:7" x14ac:dyDescent="0.35">
      <c r="A6618" t="s">
        <v>12299</v>
      </c>
      <c r="B6618" t="s">
        <v>7317</v>
      </c>
      <c r="C6618" t="s">
        <v>7318</v>
      </c>
      <c r="D6618" t="str">
        <f>IF($B6618="B","",IFERROR(VLOOKUP($C6618,Elster!$I$5:$M$148,3,FALSE),$C6618))</f>
        <v/>
      </c>
      <c r="E6618" t="str">
        <f>IF($B6618="A","",IFERROR(VLOOKUP($C6618,Elster!$I$5:$M$148,3,FALSE),$C6618))</f>
        <v xml:space="preserve">   "SAMMLERISTTEMP"                                   </v>
      </c>
      <c r="F6618">
        <f t="shared" si="206"/>
        <v>13</v>
      </c>
      <c r="G6618" s="2">
        <f t="shared" si="207"/>
        <v>4.9740000000007001E-3</v>
      </c>
    </row>
    <row r="6619" spans="1:7" x14ac:dyDescent="0.35">
      <c r="A6619" t="s">
        <v>12300</v>
      </c>
      <c r="B6619" t="s">
        <v>7317</v>
      </c>
      <c r="C6619" t="s">
        <v>7329</v>
      </c>
      <c r="D6619" t="str">
        <f>IF($B6619="B","",IFERROR(VLOOKUP($C6619,Elster!$I$5:$M$148,3,FALSE),$C6619))</f>
        <v/>
      </c>
      <c r="E6619" t="str">
        <f>IF($B6619="A","",IFERROR(VLOOKUP($C6619,Elster!$I$5:$M$148,3,FALSE),$C6619))</f>
        <v xml:space="preserve">   "KESSELSOLLTEMP"                                   </v>
      </c>
      <c r="F6619">
        <f t="shared" si="206"/>
        <v>2</v>
      </c>
      <c r="G6619" s="2">
        <f t="shared" si="207"/>
        <v>4.9729999999996721E-3</v>
      </c>
    </row>
    <row r="6620" spans="1:7" x14ac:dyDescent="0.35">
      <c r="A6620" t="s">
        <v>12301</v>
      </c>
      <c r="B6620" t="s">
        <v>7317</v>
      </c>
      <c r="C6620" t="s">
        <v>7320</v>
      </c>
      <c r="D6620" t="str">
        <f>IF($B6620="B","",IFERROR(VLOOKUP($C6620,Elster!$I$5:$M$148,3,FALSE),$C6620))</f>
        <v/>
      </c>
      <c r="E6620" t="str">
        <f>IF($B6620="A","",IFERROR(VLOOKUP($C6620,Elster!$I$5:$M$148,3,FALSE),$C6620))</f>
        <v>0x000</v>
      </c>
      <c r="F6620">
        <f t="shared" si="206"/>
        <v>0</v>
      </c>
      <c r="G6620" s="2">
        <f t="shared" si="207"/>
        <v>4.9740000000007001E-3</v>
      </c>
    </row>
    <row r="6621" spans="1:7" x14ac:dyDescent="0.35">
      <c r="A6621" t="s">
        <v>12302</v>
      </c>
      <c r="B6621" t="s">
        <v>7317</v>
      </c>
      <c r="C6621" t="s">
        <v>7366</v>
      </c>
      <c r="D6621" t="str">
        <f>IF($B6621="B","",IFERROR(VLOOKUP($C6621,Elster!$I$5:$M$148,3,FALSE),$C6621))</f>
        <v/>
      </c>
      <c r="E6621" t="str">
        <f>IF($B6621="A","",IFERROR(VLOOKUP($C6621,Elster!$I$5:$M$148,3,FALSE),$C6621))</f>
        <v xml:space="preserve">//   "ERWEITERUNGSTELEGRAMM"                            </v>
      </c>
      <c r="F6621">
        <f t="shared" si="206"/>
        <v>250</v>
      </c>
      <c r="G6621" s="2">
        <f t="shared" si="207"/>
        <v>4.9479999999988422E-3</v>
      </c>
    </row>
    <row r="6622" spans="1:7" x14ac:dyDescent="0.35">
      <c r="A6622" t="s">
        <v>12303</v>
      </c>
      <c r="B6622" t="s">
        <v>7317</v>
      </c>
      <c r="C6622" t="s">
        <v>7321</v>
      </c>
      <c r="D6622" t="str">
        <f>IF($B6622="B","",IFERROR(VLOOKUP($C6622,Elster!$I$5:$M$148,3,FALSE),$C6622))</f>
        <v/>
      </c>
      <c r="E6622" t="str">
        <f>IF($B6622="A","",IFERROR(VLOOKUP($C6622,Elster!$I$5:$M$148,3,FALSE),$C6622))</f>
        <v xml:space="preserve">   "FEHLERMELDUNG"                                    </v>
      </c>
      <c r="F6622">
        <f t="shared" si="206"/>
        <v>1</v>
      </c>
      <c r="G6622" s="2">
        <f t="shared" si="207"/>
        <v>4.9740000000007001E-3</v>
      </c>
    </row>
    <row r="6623" spans="1:7" x14ac:dyDescent="0.35">
      <c r="A6623" t="s">
        <v>12304</v>
      </c>
      <c r="B6623" t="s">
        <v>7317</v>
      </c>
      <c r="C6623" t="s">
        <v>7352</v>
      </c>
      <c r="D6623" t="str">
        <f>IF($B6623="B","",IFERROR(VLOOKUP($C6623,Elster!$I$5:$M$148,3,FALSE),$C6623))</f>
        <v/>
      </c>
      <c r="E6623" t="str">
        <f>IF($B6623="A","",IFERROR(VLOOKUP($C6623,Elster!$I$5:$M$148,3,FALSE),$C6623))</f>
        <v xml:space="preserve">   "SPEICHERISTTEMP"                                  </v>
      </c>
      <c r="F6623">
        <f t="shared" si="206"/>
        <v>14</v>
      </c>
      <c r="G6623" s="2">
        <f t="shared" si="207"/>
        <v>4.9740000000007001E-3</v>
      </c>
    </row>
    <row r="6624" spans="1:7" x14ac:dyDescent="0.35">
      <c r="A6624" t="s">
        <v>12305</v>
      </c>
      <c r="B6624" t="s">
        <v>7317</v>
      </c>
      <c r="C6624" t="s">
        <v>7320</v>
      </c>
      <c r="D6624" t="str">
        <f>IF($B6624="B","",IFERROR(VLOOKUP($C6624,Elster!$I$5:$M$148,3,FALSE),$C6624))</f>
        <v/>
      </c>
      <c r="E6624" t="str">
        <f>IF($B6624="A","",IFERROR(VLOOKUP($C6624,Elster!$I$5:$M$148,3,FALSE),$C6624))</f>
        <v>0x000</v>
      </c>
      <c r="F6624">
        <f t="shared" si="206"/>
        <v>0</v>
      </c>
      <c r="G6624" s="2">
        <f t="shared" si="207"/>
        <v>4.9479999999988422E-3</v>
      </c>
    </row>
    <row r="6625" spans="1:7" x14ac:dyDescent="0.35">
      <c r="A6625" t="s">
        <v>12306</v>
      </c>
      <c r="B6625" t="s">
        <v>7317</v>
      </c>
      <c r="C6625" t="s">
        <v>7494</v>
      </c>
      <c r="D6625" t="str">
        <f>IF($B6625="B","",IFERROR(VLOOKUP($C6625,Elster!$I$5:$M$148,3,FALSE),$C6625))</f>
        <v/>
      </c>
      <c r="E6625" t="str">
        <f>IF($B6625="A","",IFERROR(VLOOKUP($C6625,Elster!$I$5:$M$148,3,FALSE),$C6625))</f>
        <v>0x041</v>
      </c>
      <c r="F6625">
        <f t="shared" si="206"/>
        <v>65</v>
      </c>
      <c r="G6625" s="2">
        <f t="shared" si="207"/>
        <v>4.9740000000007001E-3</v>
      </c>
    </row>
    <row r="6626" spans="1:7" x14ac:dyDescent="0.35">
      <c r="A6626" t="s">
        <v>12307</v>
      </c>
      <c r="B6626" t="s">
        <v>7317</v>
      </c>
      <c r="C6626" t="s">
        <v>7321</v>
      </c>
      <c r="D6626" t="str">
        <f>IF($B6626="B","",IFERROR(VLOOKUP($C6626,Elster!$I$5:$M$148,3,FALSE),$C6626))</f>
        <v/>
      </c>
      <c r="E6626" t="str">
        <f>IF($B6626="A","",IFERROR(VLOOKUP($C6626,Elster!$I$5:$M$148,3,FALSE),$C6626))</f>
        <v xml:space="preserve">   "FEHLERMELDUNG"                                    </v>
      </c>
      <c r="F6626">
        <f t="shared" si="206"/>
        <v>1</v>
      </c>
      <c r="G6626" s="2">
        <f t="shared" si="207"/>
        <v>4.9729999999996721E-3</v>
      </c>
    </row>
    <row r="6627" spans="1:7" x14ac:dyDescent="0.35">
      <c r="A6627" t="s">
        <v>12308</v>
      </c>
      <c r="B6627" t="s">
        <v>7317</v>
      </c>
      <c r="C6627" t="s">
        <v>7567</v>
      </c>
      <c r="D6627" t="str">
        <f>IF($B6627="B","",IFERROR(VLOOKUP($C6627,Elster!$I$5:$M$148,3,FALSE),$C6627))</f>
        <v/>
      </c>
      <c r="E6627" t="str">
        <f>IF($B6627="A","",IFERROR(VLOOKUP($C6627,Elster!$I$5:$M$148,3,FALSE),$C6627))</f>
        <v xml:space="preserve">   "SCHALTFKT_IWS"                                    </v>
      </c>
      <c r="F6627">
        <f t="shared" si="206"/>
        <v>96</v>
      </c>
      <c r="G6627" s="2">
        <f t="shared" si="207"/>
        <v>4.9740000000007001E-3</v>
      </c>
    </row>
    <row r="6628" spans="1:7" x14ac:dyDescent="0.35">
      <c r="A6628" t="s">
        <v>12309</v>
      </c>
      <c r="B6628" t="s">
        <v>7317</v>
      </c>
      <c r="C6628" t="s">
        <v>7318</v>
      </c>
      <c r="D6628" t="str">
        <f>IF($B6628="B","",IFERROR(VLOOKUP($C6628,Elster!$I$5:$M$148,3,FALSE),$C6628))</f>
        <v/>
      </c>
      <c r="E6628" t="str">
        <f>IF($B6628="A","",IFERROR(VLOOKUP($C6628,Elster!$I$5:$M$148,3,FALSE),$C6628))</f>
        <v xml:space="preserve">   "SAMMLERISTTEMP"                                   </v>
      </c>
      <c r="F6628">
        <f t="shared" si="206"/>
        <v>13</v>
      </c>
      <c r="G6628" s="2">
        <f t="shared" si="207"/>
        <v>1.9739999999998759E-2</v>
      </c>
    </row>
    <row r="6629" spans="1:7" x14ac:dyDescent="0.35">
      <c r="A6629" t="s">
        <v>12309</v>
      </c>
      <c r="B6629" t="s">
        <v>7319</v>
      </c>
      <c r="C6629" t="s">
        <v>7318</v>
      </c>
      <c r="D6629" t="str">
        <f>IF($B6629="B","",IFERROR(VLOOKUP($C6629,Elster!$I$5:$M$148,3,FALSE),$C6629))</f>
        <v xml:space="preserve">   "SAMMLERISTTEMP"                                   </v>
      </c>
      <c r="E6629" t="str">
        <f>IF($B6629="A","",IFERROR(VLOOKUP($C6629,Elster!$I$5:$M$148,3,FALSE),$C6629))</f>
        <v/>
      </c>
      <c r="F6629">
        <f t="shared" si="206"/>
        <v>13</v>
      </c>
      <c r="G6629" s="2">
        <f t="shared" si="207"/>
        <v>0</v>
      </c>
    </row>
    <row r="6630" spans="1:7" x14ac:dyDescent="0.35">
      <c r="A6630" t="s">
        <v>12310</v>
      </c>
      <c r="B6630" t="s">
        <v>7317</v>
      </c>
      <c r="C6630" t="s">
        <v>7320</v>
      </c>
      <c r="D6630" t="str">
        <f>IF($B6630="B","",IFERROR(VLOOKUP($C6630,Elster!$I$5:$M$148,3,FALSE),$C6630))</f>
        <v/>
      </c>
      <c r="E6630" t="str">
        <f>IF($B6630="A","",IFERROR(VLOOKUP($C6630,Elster!$I$5:$M$148,3,FALSE),$C6630))</f>
        <v>0x000</v>
      </c>
      <c r="F6630">
        <f t="shared" si="206"/>
        <v>0</v>
      </c>
      <c r="G6630" s="2">
        <f t="shared" si="207"/>
        <v>4.99900000000153E-3</v>
      </c>
    </row>
    <row r="6631" spans="1:7" x14ac:dyDescent="0.35">
      <c r="A6631" t="s">
        <v>12310</v>
      </c>
      <c r="B6631" t="s">
        <v>7319</v>
      </c>
      <c r="C6631" t="s">
        <v>7320</v>
      </c>
      <c r="D6631" t="str">
        <f>IF($B6631="B","",IFERROR(VLOOKUP($C6631,Elster!$I$5:$M$148,3,FALSE),$C6631))</f>
        <v>0x000</v>
      </c>
      <c r="E6631" t="str">
        <f>IF($B6631="A","",IFERROR(VLOOKUP($C6631,Elster!$I$5:$M$148,3,FALSE),$C6631))</f>
        <v/>
      </c>
      <c r="F6631">
        <f t="shared" si="206"/>
        <v>0</v>
      </c>
      <c r="G6631" s="2">
        <f t="shared" si="207"/>
        <v>0</v>
      </c>
    </row>
    <row r="6632" spans="1:7" x14ac:dyDescent="0.35">
      <c r="A6632" t="s">
        <v>12311</v>
      </c>
      <c r="B6632" t="s">
        <v>7317</v>
      </c>
      <c r="C6632" t="s">
        <v>7339</v>
      </c>
      <c r="D6632" t="str">
        <f>IF($B6632="B","",IFERROR(VLOOKUP($C6632,Elster!$I$5:$M$148,3,FALSE),$C6632))</f>
        <v/>
      </c>
      <c r="E6632" t="str">
        <f>IF($B6632="A","",IFERROR(VLOOKUP($C6632,Elster!$I$5:$M$148,3,FALSE),$C6632))</f>
        <v xml:space="preserve">   "RAUMSOLLTEMP_II"                                  </v>
      </c>
      <c r="F6632">
        <f t="shared" si="206"/>
        <v>6</v>
      </c>
      <c r="G6632" s="2">
        <f t="shared" si="207"/>
        <v>4.9999999999990052E-3</v>
      </c>
    </row>
    <row r="6633" spans="1:7" x14ac:dyDescent="0.35">
      <c r="A6633" t="s">
        <v>12311</v>
      </c>
      <c r="B6633" t="s">
        <v>7319</v>
      </c>
      <c r="C6633" t="s">
        <v>7339</v>
      </c>
      <c r="D6633" t="str">
        <f>IF($B6633="B","",IFERROR(VLOOKUP($C6633,Elster!$I$5:$M$148,3,FALSE),$C6633))</f>
        <v xml:space="preserve">   "RAUMSOLLTEMP_II"                                  </v>
      </c>
      <c r="E6633" t="str">
        <f>IF($B6633="A","",IFERROR(VLOOKUP($C6633,Elster!$I$5:$M$148,3,FALSE),$C6633))</f>
        <v/>
      </c>
      <c r="F6633">
        <f t="shared" si="206"/>
        <v>6</v>
      </c>
      <c r="G6633" s="2">
        <f t="shared" si="207"/>
        <v>0</v>
      </c>
    </row>
    <row r="6634" spans="1:7" x14ac:dyDescent="0.35">
      <c r="A6634" t="s">
        <v>12312</v>
      </c>
      <c r="B6634" t="s">
        <v>7317</v>
      </c>
      <c r="C6634" t="s">
        <v>7321</v>
      </c>
      <c r="D6634" t="str">
        <f>IF($B6634="B","",IFERROR(VLOOKUP($C6634,Elster!$I$5:$M$148,3,FALSE),$C6634))</f>
        <v/>
      </c>
      <c r="E6634" t="str">
        <f>IF($B6634="A","",IFERROR(VLOOKUP($C6634,Elster!$I$5:$M$148,3,FALSE),$C6634))</f>
        <v xml:space="preserve">   "FEHLERMELDUNG"                                    </v>
      </c>
      <c r="F6634">
        <f t="shared" si="206"/>
        <v>1</v>
      </c>
      <c r="G6634" s="2">
        <f t="shared" si="207"/>
        <v>5.000000000002558E-3</v>
      </c>
    </row>
    <row r="6635" spans="1:7" x14ac:dyDescent="0.35">
      <c r="A6635" t="s">
        <v>12312</v>
      </c>
      <c r="B6635" t="s">
        <v>7319</v>
      </c>
      <c r="C6635" t="s">
        <v>7321</v>
      </c>
      <c r="D6635" t="str">
        <f>IF($B6635="B","",IFERROR(VLOOKUP($C6635,Elster!$I$5:$M$148,3,FALSE),$C6635))</f>
        <v xml:space="preserve">   "FEHLERMELDUNG"                                    </v>
      </c>
      <c r="E6635" t="str">
        <f>IF($B6635="A","",IFERROR(VLOOKUP($C6635,Elster!$I$5:$M$148,3,FALSE),$C6635))</f>
        <v/>
      </c>
      <c r="F6635">
        <f t="shared" si="206"/>
        <v>1</v>
      </c>
      <c r="G6635" s="2">
        <f t="shared" si="207"/>
        <v>0</v>
      </c>
    </row>
    <row r="6636" spans="1:7" x14ac:dyDescent="0.35">
      <c r="A6636" t="s">
        <v>12313</v>
      </c>
      <c r="B6636" t="s">
        <v>7317</v>
      </c>
      <c r="C6636" t="s">
        <v>7321</v>
      </c>
      <c r="D6636" t="str">
        <f>IF($B6636="B","",IFERROR(VLOOKUP($C6636,Elster!$I$5:$M$148,3,FALSE),$C6636))</f>
        <v/>
      </c>
      <c r="E6636" t="str">
        <f>IF($B6636="A","",IFERROR(VLOOKUP($C6636,Elster!$I$5:$M$148,3,FALSE),$C6636))</f>
        <v xml:space="preserve">   "FEHLERMELDUNG"                                    </v>
      </c>
      <c r="F6636">
        <f t="shared" si="206"/>
        <v>1</v>
      </c>
      <c r="G6636" s="2">
        <f t="shared" si="207"/>
        <v>4.9999999999990052E-3</v>
      </c>
    </row>
    <row r="6637" spans="1:7" x14ac:dyDescent="0.35">
      <c r="A6637" t="s">
        <v>12313</v>
      </c>
      <c r="B6637" t="s">
        <v>7319</v>
      </c>
      <c r="C6637" t="s">
        <v>7321</v>
      </c>
      <c r="D6637" t="str">
        <f>IF($B6637="B","",IFERROR(VLOOKUP($C6637,Elster!$I$5:$M$148,3,FALSE),$C6637))</f>
        <v xml:space="preserve">   "FEHLERMELDUNG"                                    </v>
      </c>
      <c r="E6637" t="str">
        <f>IF($B6637="A","",IFERROR(VLOOKUP($C6637,Elster!$I$5:$M$148,3,FALSE),$C6637))</f>
        <v/>
      </c>
      <c r="F6637">
        <f t="shared" si="206"/>
        <v>1</v>
      </c>
      <c r="G6637" s="2">
        <f t="shared" si="207"/>
        <v>0</v>
      </c>
    </row>
    <row r="6638" spans="1:7" x14ac:dyDescent="0.35">
      <c r="A6638" t="s">
        <v>12314</v>
      </c>
      <c r="B6638" t="s">
        <v>7317</v>
      </c>
      <c r="C6638" t="s">
        <v>7366</v>
      </c>
      <c r="D6638" t="str">
        <f>IF($B6638="B","",IFERROR(VLOOKUP($C6638,Elster!$I$5:$M$148,3,FALSE),$C6638))</f>
        <v/>
      </c>
      <c r="E6638" t="str">
        <f>IF($B6638="A","",IFERROR(VLOOKUP($C6638,Elster!$I$5:$M$148,3,FALSE),$C6638))</f>
        <v xml:space="preserve">//   "ERWEITERUNGSTELEGRAMM"                            </v>
      </c>
      <c r="F6638">
        <f t="shared" si="206"/>
        <v>250</v>
      </c>
      <c r="G6638" s="2">
        <f t="shared" si="207"/>
        <v>4.9999999999990052E-3</v>
      </c>
    </row>
    <row r="6639" spans="1:7" x14ac:dyDescent="0.35">
      <c r="A6639" t="s">
        <v>12314</v>
      </c>
      <c r="B6639" t="s">
        <v>7319</v>
      </c>
      <c r="C6639" t="s">
        <v>7366</v>
      </c>
      <c r="D6639" t="str">
        <f>IF($B6639="B","",IFERROR(VLOOKUP($C6639,Elster!$I$5:$M$148,3,FALSE),$C6639))</f>
        <v xml:space="preserve">//   "ERWEITERUNGSTELEGRAMM"                            </v>
      </c>
      <c r="E6639" t="str">
        <f>IF($B6639="A","",IFERROR(VLOOKUP($C6639,Elster!$I$5:$M$148,3,FALSE),$C6639))</f>
        <v/>
      </c>
      <c r="F6639">
        <f t="shared" si="206"/>
        <v>250</v>
      </c>
      <c r="G6639" s="2">
        <f t="shared" si="207"/>
        <v>0</v>
      </c>
    </row>
    <row r="6640" spans="1:7" x14ac:dyDescent="0.35">
      <c r="A6640" t="s">
        <v>12315</v>
      </c>
      <c r="B6640" t="s">
        <v>7317</v>
      </c>
      <c r="C6640" t="s">
        <v>7320</v>
      </c>
      <c r="D6640" t="str">
        <f>IF($B6640="B","",IFERROR(VLOOKUP($C6640,Elster!$I$5:$M$148,3,FALSE),$C6640))</f>
        <v/>
      </c>
      <c r="E6640" t="str">
        <f>IF($B6640="A","",IFERROR(VLOOKUP($C6640,Elster!$I$5:$M$148,3,FALSE),$C6640))</f>
        <v>0x000</v>
      </c>
      <c r="F6640">
        <f t="shared" si="206"/>
        <v>0</v>
      </c>
      <c r="G6640" s="2">
        <f t="shared" si="207"/>
        <v>4.9999999999990052E-3</v>
      </c>
    </row>
    <row r="6641" spans="1:7" x14ac:dyDescent="0.35">
      <c r="A6641" t="s">
        <v>12315</v>
      </c>
      <c r="B6641" t="s">
        <v>7319</v>
      </c>
      <c r="C6641" t="s">
        <v>7320</v>
      </c>
      <c r="D6641" t="str">
        <f>IF($B6641="B","",IFERROR(VLOOKUP($C6641,Elster!$I$5:$M$148,3,FALSE),$C6641))</f>
        <v>0x000</v>
      </c>
      <c r="E6641" t="str">
        <f>IF($B6641="A","",IFERROR(VLOOKUP($C6641,Elster!$I$5:$M$148,3,FALSE),$C6641))</f>
        <v/>
      </c>
      <c r="F6641">
        <f t="shared" si="206"/>
        <v>0</v>
      </c>
      <c r="G6641" s="2">
        <f t="shared" si="207"/>
        <v>0</v>
      </c>
    </row>
    <row r="6642" spans="1:7" x14ac:dyDescent="0.35">
      <c r="A6642" t="s">
        <v>12316</v>
      </c>
      <c r="B6642" t="s">
        <v>7317</v>
      </c>
      <c r="C6642" t="s">
        <v>7577</v>
      </c>
      <c r="D6642" t="str">
        <f>IF($B6642="B","",IFERROR(VLOOKUP($C6642,Elster!$I$5:$M$148,3,FALSE),$C6642))</f>
        <v/>
      </c>
      <c r="E6642" t="str">
        <f>IF($B6642="A","",IFERROR(VLOOKUP($C6642,Elster!$I$5:$M$148,3,FALSE),$C6642))</f>
        <v xml:space="preserve">   "MISCHER_ZU"                                       </v>
      </c>
      <c r="F6642">
        <f t="shared" si="206"/>
        <v>88</v>
      </c>
      <c r="G6642" s="2">
        <f t="shared" si="207"/>
        <v>5.000000000002558E-3</v>
      </c>
    </row>
    <row r="6643" spans="1:7" x14ac:dyDescent="0.35">
      <c r="A6643" t="s">
        <v>12316</v>
      </c>
      <c r="B6643" t="s">
        <v>7319</v>
      </c>
      <c r="C6643" t="s">
        <v>7577</v>
      </c>
      <c r="D6643" t="str">
        <f>IF($B6643="B","",IFERROR(VLOOKUP($C6643,Elster!$I$5:$M$148,3,FALSE),$C6643))</f>
        <v xml:space="preserve">   "MISCHER_ZU"                                       </v>
      </c>
      <c r="E6643" t="str">
        <f>IF($B6643="A","",IFERROR(VLOOKUP($C6643,Elster!$I$5:$M$148,3,FALSE),$C6643))</f>
        <v/>
      </c>
      <c r="F6643">
        <f t="shared" si="206"/>
        <v>88</v>
      </c>
      <c r="G6643" s="2">
        <f t="shared" si="207"/>
        <v>0</v>
      </c>
    </row>
    <row r="6644" spans="1:7" x14ac:dyDescent="0.35">
      <c r="A6644" t="s">
        <v>12317</v>
      </c>
      <c r="B6644" t="s">
        <v>7317</v>
      </c>
      <c r="C6644" t="s">
        <v>7329</v>
      </c>
      <c r="D6644" t="str">
        <f>IF($B6644="B","",IFERROR(VLOOKUP($C6644,Elster!$I$5:$M$148,3,FALSE),$C6644))</f>
        <v/>
      </c>
      <c r="E6644" t="str">
        <f>IF($B6644="A","",IFERROR(VLOOKUP($C6644,Elster!$I$5:$M$148,3,FALSE),$C6644))</f>
        <v xml:space="preserve">   "KESSELSOLLTEMP"                                   </v>
      </c>
      <c r="F6644">
        <f t="shared" si="206"/>
        <v>2</v>
      </c>
      <c r="G6644" s="2">
        <f t="shared" si="207"/>
        <v>4.9999999999990052E-3</v>
      </c>
    </row>
    <row r="6645" spans="1:7" x14ac:dyDescent="0.35">
      <c r="A6645" t="s">
        <v>12317</v>
      </c>
      <c r="B6645" t="s">
        <v>7319</v>
      </c>
      <c r="C6645" t="s">
        <v>7329</v>
      </c>
      <c r="D6645" t="str">
        <f>IF($B6645="B","",IFERROR(VLOOKUP($C6645,Elster!$I$5:$M$148,3,FALSE),$C6645))</f>
        <v xml:space="preserve">   "KESSELSOLLTEMP"                                   </v>
      </c>
      <c r="E6645" t="str">
        <f>IF($B6645="A","",IFERROR(VLOOKUP($C6645,Elster!$I$5:$M$148,3,FALSE),$C6645))</f>
        <v/>
      </c>
      <c r="F6645">
        <f t="shared" si="206"/>
        <v>2</v>
      </c>
      <c r="G6645" s="2">
        <f t="shared" si="207"/>
        <v>0</v>
      </c>
    </row>
    <row r="6646" spans="1:7" x14ac:dyDescent="0.35">
      <c r="A6646" t="s">
        <v>12318</v>
      </c>
      <c r="B6646" t="s">
        <v>7317</v>
      </c>
      <c r="C6646" t="s">
        <v>7320</v>
      </c>
      <c r="D6646" t="str">
        <f>IF($B6646="B","",IFERROR(VLOOKUP($C6646,Elster!$I$5:$M$148,3,FALSE),$C6646))</f>
        <v/>
      </c>
      <c r="E6646" t="str">
        <f>IF($B6646="A","",IFERROR(VLOOKUP($C6646,Elster!$I$5:$M$148,3,FALSE),$C6646))</f>
        <v>0x000</v>
      </c>
      <c r="F6646">
        <f t="shared" si="206"/>
        <v>0</v>
      </c>
      <c r="G6646" s="2">
        <f t="shared" si="207"/>
        <v>4.9999999999990052E-3</v>
      </c>
    </row>
    <row r="6647" spans="1:7" x14ac:dyDescent="0.35">
      <c r="A6647" t="s">
        <v>12318</v>
      </c>
      <c r="B6647" t="s">
        <v>7319</v>
      </c>
      <c r="C6647" t="s">
        <v>7320</v>
      </c>
      <c r="D6647" t="str">
        <f>IF($B6647="B","",IFERROR(VLOOKUP($C6647,Elster!$I$5:$M$148,3,FALSE),$C6647))</f>
        <v>0x000</v>
      </c>
      <c r="E6647" t="str">
        <f>IF($B6647="A","",IFERROR(VLOOKUP($C6647,Elster!$I$5:$M$148,3,FALSE),$C6647))</f>
        <v/>
      </c>
      <c r="F6647">
        <f t="shared" si="206"/>
        <v>0</v>
      </c>
      <c r="G6647" s="2">
        <f t="shared" si="207"/>
        <v>0</v>
      </c>
    </row>
    <row r="6648" spans="1:7" x14ac:dyDescent="0.35">
      <c r="A6648" t="s">
        <v>12319</v>
      </c>
      <c r="B6648" t="s">
        <v>7317</v>
      </c>
      <c r="C6648" t="s">
        <v>7321</v>
      </c>
      <c r="D6648" t="str">
        <f>IF($B6648="B","",IFERROR(VLOOKUP($C6648,Elster!$I$5:$M$148,3,FALSE),$C6648))</f>
        <v/>
      </c>
      <c r="E6648" t="str">
        <f>IF($B6648="A","",IFERROR(VLOOKUP($C6648,Elster!$I$5:$M$148,3,FALSE),$C6648))</f>
        <v xml:space="preserve">   "FEHLERMELDUNG"                                    </v>
      </c>
      <c r="F6648">
        <f t="shared" si="206"/>
        <v>1</v>
      </c>
      <c r="G6648" s="2">
        <f t="shared" si="207"/>
        <v>4.9999999999990052E-3</v>
      </c>
    </row>
    <row r="6649" spans="1:7" x14ac:dyDescent="0.35">
      <c r="A6649" t="s">
        <v>12319</v>
      </c>
      <c r="B6649" t="s">
        <v>7319</v>
      </c>
      <c r="C6649" t="s">
        <v>7321</v>
      </c>
      <c r="D6649" t="str">
        <f>IF($B6649="B","",IFERROR(VLOOKUP($C6649,Elster!$I$5:$M$148,3,FALSE),$C6649))</f>
        <v xml:space="preserve">   "FEHLERMELDUNG"                                    </v>
      </c>
      <c r="E6649" t="str">
        <f>IF($B6649="A","",IFERROR(VLOOKUP($C6649,Elster!$I$5:$M$148,3,FALSE),$C6649))</f>
        <v/>
      </c>
      <c r="F6649">
        <f t="shared" si="206"/>
        <v>1</v>
      </c>
      <c r="G6649" s="2">
        <f t="shared" si="207"/>
        <v>0</v>
      </c>
    </row>
    <row r="6650" spans="1:7" x14ac:dyDescent="0.35">
      <c r="A6650" t="s">
        <v>12320</v>
      </c>
      <c r="B6650" t="s">
        <v>7317</v>
      </c>
      <c r="C6650" t="s">
        <v>7582</v>
      </c>
      <c r="D6650" t="str">
        <f>IF($B6650="B","",IFERROR(VLOOKUP($C6650,Elster!$I$5:$M$148,3,FALSE),$C6650))</f>
        <v/>
      </c>
      <c r="E6650" t="str">
        <f>IF($B6650="A","",IFERROR(VLOOKUP($C6650,Elster!$I$5:$M$148,3,FALSE),$C6650))</f>
        <v xml:space="preserve">   "IO_TEST"                                          </v>
      </c>
      <c r="F6650">
        <f t="shared" si="206"/>
        <v>105</v>
      </c>
      <c r="G6650" s="2">
        <f t="shared" si="207"/>
        <v>5.000000000002558E-3</v>
      </c>
    </row>
    <row r="6651" spans="1:7" x14ac:dyDescent="0.35">
      <c r="A6651" t="s">
        <v>12320</v>
      </c>
      <c r="B6651" t="s">
        <v>7319</v>
      </c>
      <c r="C6651" t="s">
        <v>7582</v>
      </c>
      <c r="D6651" t="str">
        <f>IF($B6651="B","",IFERROR(VLOOKUP($C6651,Elster!$I$5:$M$148,3,FALSE),$C6651))</f>
        <v xml:space="preserve">   "IO_TEST"                                          </v>
      </c>
      <c r="E6651" t="str">
        <f>IF($B6651="A","",IFERROR(VLOOKUP($C6651,Elster!$I$5:$M$148,3,FALSE),$C6651))</f>
        <v/>
      </c>
      <c r="F6651">
        <f t="shared" si="206"/>
        <v>105</v>
      </c>
      <c r="G6651" s="2">
        <f t="shared" si="207"/>
        <v>0</v>
      </c>
    </row>
    <row r="6652" spans="1:7" x14ac:dyDescent="0.35">
      <c r="A6652" t="s">
        <v>12321</v>
      </c>
      <c r="B6652" t="s">
        <v>7317</v>
      </c>
      <c r="C6652" t="s">
        <v>7339</v>
      </c>
      <c r="D6652" t="str">
        <f>IF($B6652="B","",IFERROR(VLOOKUP($C6652,Elster!$I$5:$M$148,3,FALSE),$C6652))</f>
        <v/>
      </c>
      <c r="E6652" t="str">
        <f>IF($B6652="A","",IFERROR(VLOOKUP($C6652,Elster!$I$5:$M$148,3,FALSE),$C6652))</f>
        <v xml:space="preserve">   "RAUMSOLLTEMP_II"                                  </v>
      </c>
      <c r="F6652">
        <f t="shared" si="206"/>
        <v>6</v>
      </c>
      <c r="G6652" s="2">
        <f t="shared" si="207"/>
        <v>1.825499999999991E-2</v>
      </c>
    </row>
    <row r="6653" spans="1:7" x14ac:dyDescent="0.35">
      <c r="A6653" t="s">
        <v>12322</v>
      </c>
      <c r="B6653" t="s">
        <v>7317</v>
      </c>
      <c r="C6653" t="s">
        <v>7321</v>
      </c>
      <c r="D6653" t="str">
        <f>IF($B6653="B","",IFERROR(VLOOKUP($C6653,Elster!$I$5:$M$148,3,FALSE),$C6653))</f>
        <v/>
      </c>
      <c r="E6653" t="str">
        <f>IF($B6653="A","",IFERROR(VLOOKUP($C6653,Elster!$I$5:$M$148,3,FALSE),$C6653))</f>
        <v xml:space="preserve">   "FEHLERMELDUNG"                                    </v>
      </c>
      <c r="F6653">
        <f t="shared" si="206"/>
        <v>1</v>
      </c>
      <c r="G6653" s="2">
        <f t="shared" si="207"/>
        <v>4.9729999999996721E-3</v>
      </c>
    </row>
    <row r="6654" spans="1:7" x14ac:dyDescent="0.35">
      <c r="A6654" t="s">
        <v>12323</v>
      </c>
      <c r="B6654" t="s">
        <v>7317</v>
      </c>
      <c r="C6654" t="s">
        <v>7318</v>
      </c>
      <c r="D6654" t="str">
        <f>IF($B6654="B","",IFERROR(VLOOKUP($C6654,Elster!$I$5:$M$148,3,FALSE),$C6654))</f>
        <v/>
      </c>
      <c r="E6654" t="str">
        <f>IF($B6654="A","",IFERROR(VLOOKUP($C6654,Elster!$I$5:$M$148,3,FALSE),$C6654))</f>
        <v xml:space="preserve">   "SAMMLERISTTEMP"                                   </v>
      </c>
      <c r="F6654">
        <f t="shared" si="206"/>
        <v>13</v>
      </c>
      <c r="G6654" s="2">
        <f t="shared" si="207"/>
        <v>4.9740000000007001E-3</v>
      </c>
    </row>
    <row r="6655" spans="1:7" x14ac:dyDescent="0.35">
      <c r="A6655" t="s">
        <v>12324</v>
      </c>
      <c r="B6655" t="s">
        <v>7317</v>
      </c>
      <c r="C6655" t="s">
        <v>7329</v>
      </c>
      <c r="D6655" t="str">
        <f>IF($B6655="B","",IFERROR(VLOOKUP($C6655,Elster!$I$5:$M$148,3,FALSE),$C6655))</f>
        <v/>
      </c>
      <c r="E6655" t="str">
        <f>IF($B6655="A","",IFERROR(VLOOKUP($C6655,Elster!$I$5:$M$148,3,FALSE),$C6655))</f>
        <v xml:space="preserve">   "KESSELSOLLTEMP"                                   </v>
      </c>
      <c r="F6655">
        <f t="shared" si="206"/>
        <v>2</v>
      </c>
      <c r="G6655" s="2">
        <f t="shared" si="207"/>
        <v>4.9479999999988422E-3</v>
      </c>
    </row>
    <row r="6656" spans="1:7" x14ac:dyDescent="0.35">
      <c r="A6656" t="s">
        <v>12325</v>
      </c>
      <c r="B6656" t="s">
        <v>7317</v>
      </c>
      <c r="C6656" t="s">
        <v>7320</v>
      </c>
      <c r="D6656" t="str">
        <f>IF($B6656="B","",IFERROR(VLOOKUP($C6656,Elster!$I$5:$M$148,3,FALSE),$C6656))</f>
        <v/>
      </c>
      <c r="E6656" t="str">
        <f>IF($B6656="A","",IFERROR(VLOOKUP($C6656,Elster!$I$5:$M$148,3,FALSE),$C6656))</f>
        <v>0x000</v>
      </c>
      <c r="F6656">
        <f t="shared" si="206"/>
        <v>0</v>
      </c>
      <c r="G6656" s="2">
        <f t="shared" si="207"/>
        <v>4.9740000000007001E-3</v>
      </c>
    </row>
    <row r="6657" spans="1:7" x14ac:dyDescent="0.35">
      <c r="A6657" t="s">
        <v>12326</v>
      </c>
      <c r="B6657" t="s">
        <v>7317</v>
      </c>
      <c r="C6657" t="s">
        <v>7366</v>
      </c>
      <c r="D6657" t="str">
        <f>IF($B6657="B","",IFERROR(VLOOKUP($C6657,Elster!$I$5:$M$148,3,FALSE),$C6657))</f>
        <v/>
      </c>
      <c r="E6657" t="str">
        <f>IF($B6657="A","",IFERROR(VLOOKUP($C6657,Elster!$I$5:$M$148,3,FALSE),$C6657))</f>
        <v xml:space="preserve">//   "ERWEITERUNGSTELEGRAMM"                            </v>
      </c>
      <c r="F6657">
        <f t="shared" si="206"/>
        <v>250</v>
      </c>
      <c r="G6657" s="2">
        <f t="shared" si="207"/>
        <v>4.9740000000007001E-3</v>
      </c>
    </row>
    <row r="6658" spans="1:7" x14ac:dyDescent="0.35">
      <c r="A6658" t="s">
        <v>12327</v>
      </c>
      <c r="B6658" t="s">
        <v>7317</v>
      </c>
      <c r="C6658" t="s">
        <v>7320</v>
      </c>
      <c r="D6658" t="str">
        <f>IF($B6658="B","",IFERROR(VLOOKUP($C6658,Elster!$I$5:$M$148,3,FALSE),$C6658))</f>
        <v/>
      </c>
      <c r="E6658" t="str">
        <f>IF($B6658="A","",IFERROR(VLOOKUP($C6658,Elster!$I$5:$M$148,3,FALSE),$C6658))</f>
        <v>0x000</v>
      </c>
      <c r="F6658">
        <f t="shared" si="206"/>
        <v>0</v>
      </c>
      <c r="G6658" s="2">
        <f t="shared" si="207"/>
        <v>4.9739999999971474E-3</v>
      </c>
    </row>
    <row r="6659" spans="1:7" x14ac:dyDescent="0.35">
      <c r="A6659" t="s">
        <v>12328</v>
      </c>
      <c r="B6659" t="s">
        <v>7317</v>
      </c>
      <c r="C6659" t="s">
        <v>7577</v>
      </c>
      <c r="D6659" t="str">
        <f>IF($B6659="B","",IFERROR(VLOOKUP($C6659,Elster!$I$5:$M$148,3,FALSE),$C6659))</f>
        <v/>
      </c>
      <c r="E6659" t="str">
        <f>IF($B6659="A","",IFERROR(VLOOKUP($C6659,Elster!$I$5:$M$148,3,FALSE),$C6659))</f>
        <v xml:space="preserve">   "MISCHER_ZU"                                       </v>
      </c>
      <c r="F6659">
        <f t="shared" ref="F6659:F6722" si="208">HEX2DEC(REPLACE(C6659,1,2,""))</f>
        <v>88</v>
      </c>
      <c r="G6659" s="2">
        <f t="shared" si="207"/>
        <v>4.9480000000023949E-3</v>
      </c>
    </row>
    <row r="6660" spans="1:7" x14ac:dyDescent="0.35">
      <c r="A6660" t="s">
        <v>12329</v>
      </c>
      <c r="B6660" t="s">
        <v>7317</v>
      </c>
      <c r="C6660" t="s">
        <v>7329</v>
      </c>
      <c r="D6660" t="str">
        <f>IF($B6660="B","",IFERROR(VLOOKUP($C6660,Elster!$I$5:$M$148,3,FALSE),$C6660))</f>
        <v/>
      </c>
      <c r="E6660" t="str">
        <f>IF($B6660="A","",IFERROR(VLOOKUP($C6660,Elster!$I$5:$M$148,3,FALSE),$C6660))</f>
        <v xml:space="preserve">   "KESSELSOLLTEMP"                                   </v>
      </c>
      <c r="F6660">
        <f t="shared" si="208"/>
        <v>2</v>
      </c>
      <c r="G6660" s="2">
        <f t="shared" ref="G6660:G6723" si="209">SUBSTITUTE(A6660,"s","")-SUBSTITUTE(A6659,"s","")</f>
        <v>4.9729999999996721E-3</v>
      </c>
    </row>
    <row r="6661" spans="1:7" x14ac:dyDescent="0.35">
      <c r="A6661" t="s">
        <v>12330</v>
      </c>
      <c r="B6661" t="s">
        <v>7317</v>
      </c>
      <c r="C6661" t="s">
        <v>7320</v>
      </c>
      <c r="D6661" t="str">
        <f>IF($B6661="B","",IFERROR(VLOOKUP($C6661,Elster!$I$5:$M$148,3,FALSE),$C6661))</f>
        <v/>
      </c>
      <c r="E6661" t="str">
        <f>IF($B6661="A","",IFERROR(VLOOKUP($C6661,Elster!$I$5:$M$148,3,FALSE),$C6661))</f>
        <v>0x000</v>
      </c>
      <c r="F6661">
        <f t="shared" si="208"/>
        <v>0</v>
      </c>
      <c r="G6661" s="2">
        <f t="shared" si="209"/>
        <v>4.9740000000007001E-3</v>
      </c>
    </row>
    <row r="6662" spans="1:7" x14ac:dyDescent="0.35">
      <c r="A6662" t="s">
        <v>12331</v>
      </c>
      <c r="B6662" t="s">
        <v>7317</v>
      </c>
      <c r="C6662" t="s">
        <v>7321</v>
      </c>
      <c r="D6662" t="str">
        <f>IF($B6662="B","",IFERROR(VLOOKUP($C6662,Elster!$I$5:$M$148,3,FALSE),$C6662))</f>
        <v/>
      </c>
      <c r="E6662" t="str">
        <f>IF($B6662="A","",IFERROR(VLOOKUP($C6662,Elster!$I$5:$M$148,3,FALSE),$C6662))</f>
        <v xml:space="preserve">   "FEHLERMELDUNG"                                    </v>
      </c>
      <c r="F6662">
        <f t="shared" si="208"/>
        <v>1</v>
      </c>
      <c r="G6662" s="2">
        <f t="shared" si="209"/>
        <v>4.9739999999971474E-3</v>
      </c>
    </row>
    <row r="6663" spans="1:7" x14ac:dyDescent="0.35">
      <c r="A6663" t="s">
        <v>12332</v>
      </c>
      <c r="B6663" t="s">
        <v>7317</v>
      </c>
      <c r="C6663" t="s">
        <v>7595</v>
      </c>
      <c r="D6663" t="str">
        <f>IF($B6663="B","",IFERROR(VLOOKUP($C6663,Elster!$I$5:$M$148,3,FALSE),$C6663))</f>
        <v/>
      </c>
      <c r="E6663" t="str">
        <f>IF($B6663="A","",IFERROR(VLOOKUP($C6663,Elster!$I$5:$M$148,3,FALSE),$C6663))</f>
        <v xml:space="preserve">   "RESET_KONFIGURATION"                              </v>
      </c>
      <c r="F6663">
        <f t="shared" si="208"/>
        <v>106</v>
      </c>
      <c r="G6663" s="2">
        <f t="shared" si="209"/>
        <v>4.9480000000023949E-3</v>
      </c>
    </row>
    <row r="6664" spans="1:7" x14ac:dyDescent="0.35">
      <c r="A6664" t="s">
        <v>12333</v>
      </c>
      <c r="B6664" t="s">
        <v>7317</v>
      </c>
      <c r="C6664" t="s">
        <v>7318</v>
      </c>
      <c r="D6664" t="str">
        <f>IF($B6664="B","",IFERROR(VLOOKUP($C6664,Elster!$I$5:$M$148,3,FALSE),$C6664))</f>
        <v/>
      </c>
      <c r="E6664" t="str">
        <f>IF($B6664="A","",IFERROR(VLOOKUP($C6664,Elster!$I$5:$M$148,3,FALSE),$C6664))</f>
        <v xml:space="preserve">   "SAMMLERISTTEMP"                                   </v>
      </c>
      <c r="F6664">
        <f t="shared" si="208"/>
        <v>13</v>
      </c>
      <c r="G6664" s="2">
        <f t="shared" si="209"/>
        <v>1.63279999999979E-2</v>
      </c>
    </row>
    <row r="6665" spans="1:7" x14ac:dyDescent="0.35">
      <c r="A6665" t="s">
        <v>12333</v>
      </c>
      <c r="B6665" t="s">
        <v>7319</v>
      </c>
      <c r="C6665" t="s">
        <v>7318</v>
      </c>
      <c r="D6665" t="str">
        <f>IF($B6665="B","",IFERROR(VLOOKUP($C6665,Elster!$I$5:$M$148,3,FALSE),$C6665))</f>
        <v xml:space="preserve">   "SAMMLERISTTEMP"                                   </v>
      </c>
      <c r="E6665" t="str">
        <f>IF($B6665="A","",IFERROR(VLOOKUP($C6665,Elster!$I$5:$M$148,3,FALSE),$C6665))</f>
        <v/>
      </c>
      <c r="F6665">
        <f t="shared" si="208"/>
        <v>13</v>
      </c>
      <c r="G6665" s="2">
        <f t="shared" si="209"/>
        <v>0</v>
      </c>
    </row>
    <row r="6666" spans="1:7" x14ac:dyDescent="0.35">
      <c r="A6666" t="s">
        <v>12334</v>
      </c>
      <c r="B6666" t="s">
        <v>7317</v>
      </c>
      <c r="C6666" t="s">
        <v>7320</v>
      </c>
      <c r="D6666" t="str">
        <f>IF($B6666="B","",IFERROR(VLOOKUP($C6666,Elster!$I$5:$M$148,3,FALSE),$C6666))</f>
        <v/>
      </c>
      <c r="E6666" t="str">
        <f>IF($B6666="A","",IFERROR(VLOOKUP($C6666,Elster!$I$5:$M$148,3,FALSE),$C6666))</f>
        <v>0x000</v>
      </c>
      <c r="F6666">
        <f t="shared" si="208"/>
        <v>0</v>
      </c>
      <c r="G6666" s="2">
        <f t="shared" si="209"/>
        <v>5.000000000002558E-3</v>
      </c>
    </row>
    <row r="6667" spans="1:7" x14ac:dyDescent="0.35">
      <c r="A6667" t="s">
        <v>12334</v>
      </c>
      <c r="B6667" t="s">
        <v>7319</v>
      </c>
      <c r="C6667" t="s">
        <v>7320</v>
      </c>
      <c r="D6667" t="str">
        <f>IF($B6667="B","",IFERROR(VLOOKUP($C6667,Elster!$I$5:$M$148,3,FALSE),$C6667))</f>
        <v>0x000</v>
      </c>
      <c r="E6667" t="str">
        <f>IF($B6667="A","",IFERROR(VLOOKUP($C6667,Elster!$I$5:$M$148,3,FALSE),$C6667))</f>
        <v/>
      </c>
      <c r="F6667">
        <f t="shared" si="208"/>
        <v>0</v>
      </c>
      <c r="G6667" s="2">
        <f t="shared" si="209"/>
        <v>0</v>
      </c>
    </row>
    <row r="6668" spans="1:7" x14ac:dyDescent="0.35">
      <c r="A6668" t="s">
        <v>12335</v>
      </c>
      <c r="B6668" t="s">
        <v>7317</v>
      </c>
      <c r="C6668" t="s">
        <v>7339</v>
      </c>
      <c r="D6668" t="str">
        <f>IF($B6668="B","",IFERROR(VLOOKUP($C6668,Elster!$I$5:$M$148,3,FALSE),$C6668))</f>
        <v/>
      </c>
      <c r="E6668" t="str">
        <f>IF($B6668="A","",IFERROR(VLOOKUP($C6668,Elster!$I$5:$M$148,3,FALSE),$C6668))</f>
        <v xml:space="preserve">   "RAUMSOLLTEMP_II"                                  </v>
      </c>
      <c r="F6668">
        <f t="shared" si="208"/>
        <v>6</v>
      </c>
      <c r="G6668" s="2">
        <f t="shared" si="209"/>
        <v>4.9999999999990052E-3</v>
      </c>
    </row>
    <row r="6669" spans="1:7" x14ac:dyDescent="0.35">
      <c r="A6669" t="s">
        <v>12335</v>
      </c>
      <c r="B6669" t="s">
        <v>7319</v>
      </c>
      <c r="C6669" t="s">
        <v>7339</v>
      </c>
      <c r="D6669" t="str">
        <f>IF($B6669="B","",IFERROR(VLOOKUP($C6669,Elster!$I$5:$M$148,3,FALSE),$C6669))</f>
        <v xml:space="preserve">   "RAUMSOLLTEMP_II"                                  </v>
      </c>
      <c r="E6669" t="str">
        <f>IF($B6669="A","",IFERROR(VLOOKUP($C6669,Elster!$I$5:$M$148,3,FALSE),$C6669))</f>
        <v/>
      </c>
      <c r="F6669">
        <f t="shared" si="208"/>
        <v>6</v>
      </c>
      <c r="G6669" s="2">
        <f t="shared" si="209"/>
        <v>0</v>
      </c>
    </row>
    <row r="6670" spans="1:7" x14ac:dyDescent="0.35">
      <c r="A6670" t="s">
        <v>12336</v>
      </c>
      <c r="B6670" t="s">
        <v>7317</v>
      </c>
      <c r="C6670" t="s">
        <v>7321</v>
      </c>
      <c r="D6670" t="str">
        <f>IF($B6670="B","",IFERROR(VLOOKUP($C6670,Elster!$I$5:$M$148,3,FALSE),$C6670))</f>
        <v/>
      </c>
      <c r="E6670" t="str">
        <f>IF($B6670="A","",IFERROR(VLOOKUP($C6670,Elster!$I$5:$M$148,3,FALSE),$C6670))</f>
        <v xml:space="preserve">   "FEHLERMELDUNG"                                    </v>
      </c>
      <c r="F6670">
        <f t="shared" si="208"/>
        <v>1</v>
      </c>
      <c r="G6670" s="2">
        <f t="shared" si="209"/>
        <v>4.9999999999990052E-3</v>
      </c>
    </row>
    <row r="6671" spans="1:7" x14ac:dyDescent="0.35">
      <c r="A6671" t="s">
        <v>12336</v>
      </c>
      <c r="B6671" t="s">
        <v>7319</v>
      </c>
      <c r="C6671" t="s">
        <v>7321</v>
      </c>
      <c r="D6671" t="str">
        <f>IF($B6671="B","",IFERROR(VLOOKUP($C6671,Elster!$I$5:$M$148,3,FALSE),$C6671))</f>
        <v xml:space="preserve">   "FEHLERMELDUNG"                                    </v>
      </c>
      <c r="E6671" t="str">
        <f>IF($B6671="A","",IFERROR(VLOOKUP($C6671,Elster!$I$5:$M$148,3,FALSE),$C6671))</f>
        <v/>
      </c>
      <c r="F6671">
        <f t="shared" si="208"/>
        <v>1</v>
      </c>
      <c r="G6671" s="2">
        <f t="shared" si="209"/>
        <v>0</v>
      </c>
    </row>
    <row r="6672" spans="1:7" x14ac:dyDescent="0.35">
      <c r="A6672" t="s">
        <v>12337</v>
      </c>
      <c r="B6672" t="s">
        <v>7317</v>
      </c>
      <c r="C6672" t="s">
        <v>7321</v>
      </c>
      <c r="D6672" t="str">
        <f>IF($B6672="B","",IFERROR(VLOOKUP($C6672,Elster!$I$5:$M$148,3,FALSE),$C6672))</f>
        <v/>
      </c>
      <c r="E6672" t="str">
        <f>IF($B6672="A","",IFERROR(VLOOKUP($C6672,Elster!$I$5:$M$148,3,FALSE),$C6672))</f>
        <v xml:space="preserve">   "FEHLERMELDUNG"                                    </v>
      </c>
      <c r="F6672">
        <f t="shared" si="208"/>
        <v>1</v>
      </c>
      <c r="G6672" s="2">
        <f t="shared" si="209"/>
        <v>4.9999999999990052E-3</v>
      </c>
    </row>
    <row r="6673" spans="1:7" x14ac:dyDescent="0.35">
      <c r="A6673" t="s">
        <v>12337</v>
      </c>
      <c r="B6673" t="s">
        <v>7319</v>
      </c>
      <c r="C6673" t="s">
        <v>7321</v>
      </c>
      <c r="D6673" t="str">
        <f>IF($B6673="B","",IFERROR(VLOOKUP($C6673,Elster!$I$5:$M$148,3,FALSE),$C6673))</f>
        <v xml:space="preserve">   "FEHLERMELDUNG"                                    </v>
      </c>
      <c r="E6673" t="str">
        <f>IF($B6673="A","",IFERROR(VLOOKUP($C6673,Elster!$I$5:$M$148,3,FALSE),$C6673))</f>
        <v/>
      </c>
      <c r="F6673">
        <f t="shared" si="208"/>
        <v>1</v>
      </c>
      <c r="G6673" s="2">
        <f t="shared" si="209"/>
        <v>0</v>
      </c>
    </row>
    <row r="6674" spans="1:7" x14ac:dyDescent="0.35">
      <c r="A6674" t="s">
        <v>12338</v>
      </c>
      <c r="B6674" t="s">
        <v>7317</v>
      </c>
      <c r="C6674" t="s">
        <v>7366</v>
      </c>
      <c r="D6674" t="str">
        <f>IF($B6674="B","",IFERROR(VLOOKUP($C6674,Elster!$I$5:$M$148,3,FALSE),$C6674))</f>
        <v/>
      </c>
      <c r="E6674" t="str">
        <f>IF($B6674="A","",IFERROR(VLOOKUP($C6674,Elster!$I$5:$M$148,3,FALSE),$C6674))</f>
        <v xml:space="preserve">//   "ERWEITERUNGSTELEGRAMM"                            </v>
      </c>
      <c r="F6674">
        <f t="shared" si="208"/>
        <v>250</v>
      </c>
      <c r="G6674" s="2">
        <f t="shared" si="209"/>
        <v>4.99900000000153E-3</v>
      </c>
    </row>
    <row r="6675" spans="1:7" x14ac:dyDescent="0.35">
      <c r="A6675" t="s">
        <v>12338</v>
      </c>
      <c r="B6675" t="s">
        <v>7319</v>
      </c>
      <c r="C6675" t="s">
        <v>7366</v>
      </c>
      <c r="D6675" t="str">
        <f>IF($B6675="B","",IFERROR(VLOOKUP($C6675,Elster!$I$5:$M$148,3,FALSE),$C6675))</f>
        <v xml:space="preserve">//   "ERWEITERUNGSTELEGRAMM"                            </v>
      </c>
      <c r="E6675" t="str">
        <f>IF($B6675="A","",IFERROR(VLOOKUP($C6675,Elster!$I$5:$M$148,3,FALSE),$C6675))</f>
        <v/>
      </c>
      <c r="F6675">
        <f t="shared" si="208"/>
        <v>250</v>
      </c>
      <c r="G6675" s="2">
        <f t="shared" si="209"/>
        <v>0</v>
      </c>
    </row>
    <row r="6676" spans="1:7" x14ac:dyDescent="0.35">
      <c r="A6676" t="s">
        <v>12339</v>
      </c>
      <c r="B6676" t="s">
        <v>7317</v>
      </c>
      <c r="C6676" t="s">
        <v>7320</v>
      </c>
      <c r="D6676" t="str">
        <f>IF($B6676="B","",IFERROR(VLOOKUP($C6676,Elster!$I$5:$M$148,3,FALSE),$C6676))</f>
        <v/>
      </c>
      <c r="E6676" t="str">
        <f>IF($B6676="A","",IFERROR(VLOOKUP($C6676,Elster!$I$5:$M$148,3,FALSE),$C6676))</f>
        <v>0x000</v>
      </c>
      <c r="F6676">
        <f t="shared" si="208"/>
        <v>0</v>
      </c>
      <c r="G6676" s="2">
        <f t="shared" si="209"/>
        <v>4.9999999999990052E-3</v>
      </c>
    </row>
    <row r="6677" spans="1:7" x14ac:dyDescent="0.35">
      <c r="A6677" t="s">
        <v>12339</v>
      </c>
      <c r="B6677" t="s">
        <v>7319</v>
      </c>
      <c r="C6677" t="s">
        <v>7320</v>
      </c>
      <c r="D6677" t="str">
        <f>IF($B6677="B","",IFERROR(VLOOKUP($C6677,Elster!$I$5:$M$148,3,FALSE),$C6677))</f>
        <v>0x000</v>
      </c>
      <c r="E6677" t="str">
        <f>IF($B6677="A","",IFERROR(VLOOKUP($C6677,Elster!$I$5:$M$148,3,FALSE),$C6677))</f>
        <v/>
      </c>
      <c r="F6677">
        <f t="shared" si="208"/>
        <v>0</v>
      </c>
      <c r="G6677" s="2">
        <f t="shared" si="209"/>
        <v>0</v>
      </c>
    </row>
    <row r="6678" spans="1:7" x14ac:dyDescent="0.35">
      <c r="A6678" t="s">
        <v>12340</v>
      </c>
      <c r="B6678" t="s">
        <v>7317</v>
      </c>
      <c r="C6678" t="s">
        <v>7334</v>
      </c>
      <c r="D6678" t="str">
        <f>IF($B6678="B","",IFERROR(VLOOKUP($C6678,Elster!$I$5:$M$148,3,FALSE),$C6678))</f>
        <v/>
      </c>
      <c r="E6678" t="str">
        <f>IF($B6678="A","",IFERROR(VLOOKUP($C6678,Elster!$I$5:$M$148,3,FALSE),$C6678))</f>
        <v xml:space="preserve">   "MAX_TEMP_KESSEL"                                  </v>
      </c>
      <c r="F6678">
        <f t="shared" si="208"/>
        <v>40</v>
      </c>
      <c r="G6678" s="2">
        <f t="shared" si="209"/>
        <v>5.000000000002558E-3</v>
      </c>
    </row>
    <row r="6679" spans="1:7" x14ac:dyDescent="0.35">
      <c r="A6679" t="s">
        <v>12340</v>
      </c>
      <c r="B6679" t="s">
        <v>7319</v>
      </c>
      <c r="C6679" t="s">
        <v>7334</v>
      </c>
      <c r="D6679" t="str">
        <f>IF($B6679="B","",IFERROR(VLOOKUP($C6679,Elster!$I$5:$M$148,3,FALSE),$C6679))</f>
        <v xml:space="preserve">   "MAX_TEMP_KESSEL"                                  </v>
      </c>
      <c r="E6679" t="str">
        <f>IF($B6679="A","",IFERROR(VLOOKUP($C6679,Elster!$I$5:$M$148,3,FALSE),$C6679))</f>
        <v/>
      </c>
      <c r="F6679">
        <f t="shared" si="208"/>
        <v>40</v>
      </c>
      <c r="G6679" s="2">
        <f t="shared" si="209"/>
        <v>0</v>
      </c>
    </row>
    <row r="6680" spans="1:7" x14ac:dyDescent="0.35">
      <c r="A6680" t="s">
        <v>12341</v>
      </c>
      <c r="B6680" t="s">
        <v>7317</v>
      </c>
      <c r="C6680" t="s">
        <v>7321</v>
      </c>
      <c r="D6680" t="str">
        <f>IF($B6680="B","",IFERROR(VLOOKUP($C6680,Elster!$I$5:$M$148,3,FALSE),$C6680))</f>
        <v/>
      </c>
      <c r="E6680" t="str">
        <f>IF($B6680="A","",IFERROR(VLOOKUP($C6680,Elster!$I$5:$M$148,3,FALSE),$C6680))</f>
        <v xml:space="preserve">   "FEHLERMELDUNG"                                    </v>
      </c>
      <c r="F6680">
        <f t="shared" si="208"/>
        <v>1</v>
      </c>
      <c r="G6680" s="2">
        <f t="shared" si="209"/>
        <v>4.9999999999990052E-3</v>
      </c>
    </row>
    <row r="6681" spans="1:7" x14ac:dyDescent="0.35">
      <c r="A6681" t="s">
        <v>12341</v>
      </c>
      <c r="B6681" t="s">
        <v>7319</v>
      </c>
      <c r="C6681" t="s">
        <v>7321</v>
      </c>
      <c r="D6681" t="str">
        <f>IF($B6681="B","",IFERROR(VLOOKUP($C6681,Elster!$I$5:$M$148,3,FALSE),$C6681))</f>
        <v xml:space="preserve">   "FEHLERMELDUNG"                                    </v>
      </c>
      <c r="E6681" t="str">
        <f>IF($B6681="A","",IFERROR(VLOOKUP($C6681,Elster!$I$5:$M$148,3,FALSE),$C6681))</f>
        <v/>
      </c>
      <c r="F6681">
        <f t="shared" si="208"/>
        <v>1</v>
      </c>
      <c r="G6681" s="2">
        <f t="shared" si="209"/>
        <v>0</v>
      </c>
    </row>
    <row r="6682" spans="1:7" x14ac:dyDescent="0.35">
      <c r="A6682" t="s">
        <v>12342</v>
      </c>
      <c r="B6682" t="s">
        <v>7317</v>
      </c>
      <c r="C6682" t="s">
        <v>7609</v>
      </c>
      <c r="D6682" t="str">
        <f>IF($B6682="B","",IFERROR(VLOOKUP($C6682,Elster!$I$5:$M$148,3,FALSE),$C6682))</f>
        <v/>
      </c>
      <c r="E6682" t="str">
        <f>IF($B6682="A","",IFERROR(VLOOKUP($C6682,Elster!$I$5:$M$148,3,FALSE),$C6682))</f>
        <v>0x0F4</v>
      </c>
      <c r="F6682">
        <f t="shared" si="208"/>
        <v>244</v>
      </c>
      <c r="G6682" s="2">
        <f t="shared" si="209"/>
        <v>4.9999999999990052E-3</v>
      </c>
    </row>
    <row r="6683" spans="1:7" x14ac:dyDescent="0.35">
      <c r="A6683" t="s">
        <v>12342</v>
      </c>
      <c r="B6683" t="s">
        <v>7319</v>
      </c>
      <c r="C6683" t="s">
        <v>7609</v>
      </c>
      <c r="D6683" t="str">
        <f>IF($B6683="B","",IFERROR(VLOOKUP($C6683,Elster!$I$5:$M$148,3,FALSE),$C6683))</f>
        <v>0x0F4</v>
      </c>
      <c r="E6683" t="str">
        <f>IF($B6683="A","",IFERROR(VLOOKUP($C6683,Elster!$I$5:$M$148,3,FALSE),$C6683))</f>
        <v/>
      </c>
      <c r="F6683">
        <f t="shared" si="208"/>
        <v>244</v>
      </c>
      <c r="G6683" s="2">
        <f t="shared" si="209"/>
        <v>0</v>
      </c>
    </row>
    <row r="6684" spans="1:7" x14ac:dyDescent="0.35">
      <c r="A6684" t="s">
        <v>12343</v>
      </c>
      <c r="B6684" t="s">
        <v>7317</v>
      </c>
      <c r="C6684" t="s">
        <v>7329</v>
      </c>
      <c r="D6684" t="str">
        <f>IF($B6684="B","",IFERROR(VLOOKUP($C6684,Elster!$I$5:$M$148,3,FALSE),$C6684))</f>
        <v/>
      </c>
      <c r="E6684" t="str">
        <f>IF($B6684="A","",IFERROR(VLOOKUP($C6684,Elster!$I$5:$M$148,3,FALSE),$C6684))</f>
        <v xml:space="preserve">   "KESSELSOLLTEMP"                                   </v>
      </c>
      <c r="F6684">
        <f t="shared" si="208"/>
        <v>2</v>
      </c>
      <c r="G6684" s="2">
        <f t="shared" si="209"/>
        <v>4.9999999999990052E-3</v>
      </c>
    </row>
    <row r="6685" spans="1:7" x14ac:dyDescent="0.35">
      <c r="A6685" t="s">
        <v>12343</v>
      </c>
      <c r="B6685" t="s">
        <v>7319</v>
      </c>
      <c r="C6685" t="s">
        <v>7329</v>
      </c>
      <c r="D6685" t="str">
        <f>IF($B6685="B","",IFERROR(VLOOKUP($C6685,Elster!$I$5:$M$148,3,FALSE),$C6685))</f>
        <v xml:space="preserve">   "KESSELSOLLTEMP"                                   </v>
      </c>
      <c r="E6685" t="str">
        <f>IF($B6685="A","",IFERROR(VLOOKUP($C6685,Elster!$I$5:$M$148,3,FALSE),$C6685))</f>
        <v/>
      </c>
      <c r="F6685">
        <f t="shared" si="208"/>
        <v>2</v>
      </c>
      <c r="G6685" s="2">
        <f t="shared" si="209"/>
        <v>0</v>
      </c>
    </row>
    <row r="6686" spans="1:7" x14ac:dyDescent="0.35">
      <c r="A6686" t="s">
        <v>12344</v>
      </c>
      <c r="B6686" t="s">
        <v>7319</v>
      </c>
      <c r="C6686" t="s">
        <v>7342</v>
      </c>
      <c r="D6686" t="str">
        <f>IF($B6686="B","",IFERROR(VLOOKUP($C6686,Elster!$I$5:$M$148,3,FALSE),$C6686))</f>
        <v xml:space="preserve">   "MISCHERLAUFZEIT"                                  </v>
      </c>
      <c r="E6686" t="str">
        <f>IF($B6686="A","",IFERROR(VLOOKUP($C6686,Elster!$I$5:$M$148,3,FALSE),$C6686))</f>
        <v/>
      </c>
      <c r="F6686">
        <f t="shared" si="208"/>
        <v>44</v>
      </c>
      <c r="G6686" s="2">
        <f t="shared" si="209"/>
        <v>5.000000000002558E-3</v>
      </c>
    </row>
    <row r="6687" spans="1:7" x14ac:dyDescent="0.35">
      <c r="A6687" t="s">
        <v>12345</v>
      </c>
      <c r="B6687" t="s">
        <v>7317</v>
      </c>
      <c r="C6687" t="s">
        <v>7342</v>
      </c>
      <c r="D6687" t="str">
        <f>IF($B6687="B","",IFERROR(VLOOKUP($C6687,Elster!$I$5:$M$148,3,FALSE),$C6687))</f>
        <v/>
      </c>
      <c r="E6687" t="str">
        <f>IF($B6687="A","",IFERROR(VLOOKUP($C6687,Elster!$I$5:$M$148,3,FALSE),$C6687))</f>
        <v xml:space="preserve">   "MISCHERLAUFZEIT"                                  </v>
      </c>
      <c r="F6687">
        <f t="shared" si="208"/>
        <v>44</v>
      </c>
      <c r="G6687" s="2">
        <f t="shared" si="209"/>
        <v>2.5999999998305157E-5</v>
      </c>
    </row>
    <row r="6688" spans="1:7" x14ac:dyDescent="0.35">
      <c r="A6688" t="s">
        <v>12346</v>
      </c>
      <c r="B6688" t="s">
        <v>7317</v>
      </c>
      <c r="C6688" t="s">
        <v>7339</v>
      </c>
      <c r="D6688" t="str">
        <f>IF($B6688="B","",IFERROR(VLOOKUP($C6688,Elster!$I$5:$M$148,3,FALSE),$C6688))</f>
        <v/>
      </c>
      <c r="E6688" t="str">
        <f>IF($B6688="A","",IFERROR(VLOOKUP($C6688,Elster!$I$5:$M$148,3,FALSE),$C6688))</f>
        <v xml:space="preserve">   "RAUMSOLLTEMP_II"                                  </v>
      </c>
      <c r="F6688">
        <f t="shared" si="208"/>
        <v>6</v>
      </c>
      <c r="G6688" s="2">
        <f t="shared" si="209"/>
        <v>2.322900000000061E-2</v>
      </c>
    </row>
    <row r="6689" spans="1:7" x14ac:dyDescent="0.35">
      <c r="A6689" t="s">
        <v>12347</v>
      </c>
      <c r="B6689" t="s">
        <v>7317</v>
      </c>
      <c r="C6689" t="s">
        <v>7321</v>
      </c>
      <c r="D6689" t="str">
        <f>IF($B6689="B","",IFERROR(VLOOKUP($C6689,Elster!$I$5:$M$148,3,FALSE),$C6689))</f>
        <v/>
      </c>
      <c r="E6689" t="str">
        <f>IF($B6689="A","",IFERROR(VLOOKUP($C6689,Elster!$I$5:$M$148,3,FALSE),$C6689))</f>
        <v xml:space="preserve">   "FEHLERMELDUNG"                                    </v>
      </c>
      <c r="F6689">
        <f t="shared" si="208"/>
        <v>1</v>
      </c>
      <c r="G6689" s="2">
        <f t="shared" si="209"/>
        <v>4.9740000000007001E-3</v>
      </c>
    </row>
    <row r="6690" spans="1:7" x14ac:dyDescent="0.35">
      <c r="A6690" t="s">
        <v>12348</v>
      </c>
      <c r="B6690" t="s">
        <v>7317</v>
      </c>
      <c r="C6690" t="s">
        <v>7318</v>
      </c>
      <c r="D6690" t="str">
        <f>IF($B6690="B","",IFERROR(VLOOKUP($C6690,Elster!$I$5:$M$148,3,FALSE),$C6690))</f>
        <v/>
      </c>
      <c r="E6690" t="str">
        <f>IF($B6690="A","",IFERROR(VLOOKUP($C6690,Elster!$I$5:$M$148,3,FALSE),$C6690))</f>
        <v xml:space="preserve">   "SAMMLERISTTEMP"                                   </v>
      </c>
      <c r="F6690">
        <f t="shared" si="208"/>
        <v>13</v>
      </c>
      <c r="G6690" s="2">
        <f t="shared" si="209"/>
        <v>4.9469999999978143E-3</v>
      </c>
    </row>
    <row r="6691" spans="1:7" x14ac:dyDescent="0.35">
      <c r="A6691" t="s">
        <v>12349</v>
      </c>
      <c r="B6691" t="s">
        <v>7317</v>
      </c>
      <c r="C6691" t="s">
        <v>7329</v>
      </c>
      <c r="D6691" t="str">
        <f>IF($B6691="B","",IFERROR(VLOOKUP($C6691,Elster!$I$5:$M$148,3,FALSE),$C6691))</f>
        <v/>
      </c>
      <c r="E6691" t="str">
        <f>IF($B6691="A","",IFERROR(VLOOKUP($C6691,Elster!$I$5:$M$148,3,FALSE),$C6691))</f>
        <v xml:space="preserve">   "KESSELSOLLTEMP"                                   </v>
      </c>
      <c r="F6691">
        <f t="shared" si="208"/>
        <v>2</v>
      </c>
      <c r="G6691" s="2">
        <f t="shared" si="209"/>
        <v>4.9740000000007001E-3</v>
      </c>
    </row>
    <row r="6692" spans="1:7" x14ac:dyDescent="0.35">
      <c r="A6692" t="s">
        <v>12350</v>
      </c>
      <c r="B6692" t="s">
        <v>7317</v>
      </c>
      <c r="C6692" t="s">
        <v>7320</v>
      </c>
      <c r="D6692" t="str">
        <f>IF($B6692="B","",IFERROR(VLOOKUP($C6692,Elster!$I$5:$M$148,3,FALSE),$C6692))</f>
        <v/>
      </c>
      <c r="E6692" t="str">
        <f>IF($B6692="A","",IFERROR(VLOOKUP($C6692,Elster!$I$5:$M$148,3,FALSE),$C6692))</f>
        <v>0x000</v>
      </c>
      <c r="F6692">
        <f t="shared" si="208"/>
        <v>0</v>
      </c>
      <c r="G6692" s="2">
        <f t="shared" si="209"/>
        <v>4.9740000000007001E-3</v>
      </c>
    </row>
    <row r="6693" spans="1:7" x14ac:dyDescent="0.35">
      <c r="A6693" t="s">
        <v>12351</v>
      </c>
      <c r="B6693" t="s">
        <v>7317</v>
      </c>
      <c r="C6693" t="s">
        <v>7366</v>
      </c>
      <c r="D6693" t="str">
        <f>IF($B6693="B","",IFERROR(VLOOKUP($C6693,Elster!$I$5:$M$148,3,FALSE),$C6693))</f>
        <v/>
      </c>
      <c r="E6693" t="str">
        <f>IF($B6693="A","",IFERROR(VLOOKUP($C6693,Elster!$I$5:$M$148,3,FALSE),$C6693))</f>
        <v xml:space="preserve">//   "ERWEITERUNGSTELEGRAMM"                            </v>
      </c>
      <c r="F6693">
        <f t="shared" si="208"/>
        <v>250</v>
      </c>
      <c r="G6693" s="2">
        <f t="shared" si="209"/>
        <v>4.9740000000007001E-3</v>
      </c>
    </row>
    <row r="6694" spans="1:7" x14ac:dyDescent="0.35">
      <c r="A6694" t="s">
        <v>12352</v>
      </c>
      <c r="B6694" t="s">
        <v>7317</v>
      </c>
      <c r="C6694" t="s">
        <v>7320</v>
      </c>
      <c r="D6694" t="str">
        <f>IF($B6694="B","",IFERROR(VLOOKUP($C6694,Elster!$I$5:$M$148,3,FALSE),$C6694))</f>
        <v/>
      </c>
      <c r="E6694" t="str">
        <f>IF($B6694="A","",IFERROR(VLOOKUP($C6694,Elster!$I$5:$M$148,3,FALSE),$C6694))</f>
        <v>0x000</v>
      </c>
      <c r="F6694">
        <f t="shared" si="208"/>
        <v>0</v>
      </c>
      <c r="G6694" s="2">
        <f t="shared" si="209"/>
        <v>4.9479999999988422E-3</v>
      </c>
    </row>
    <row r="6695" spans="1:7" x14ac:dyDescent="0.35">
      <c r="A6695" t="s">
        <v>12353</v>
      </c>
      <c r="B6695" t="s">
        <v>7317</v>
      </c>
      <c r="C6695" t="s">
        <v>7334</v>
      </c>
      <c r="D6695" t="str">
        <f>IF($B6695="B","",IFERROR(VLOOKUP($C6695,Elster!$I$5:$M$148,3,FALSE),$C6695))</f>
        <v/>
      </c>
      <c r="E6695" t="str">
        <f>IF($B6695="A","",IFERROR(VLOOKUP($C6695,Elster!$I$5:$M$148,3,FALSE),$C6695))</f>
        <v xml:space="preserve">   "MAX_TEMP_KESSEL"                                  </v>
      </c>
      <c r="F6695">
        <f t="shared" si="208"/>
        <v>40</v>
      </c>
      <c r="G6695" s="2">
        <f t="shared" si="209"/>
        <v>4.9740000000007001E-3</v>
      </c>
    </row>
    <row r="6696" spans="1:7" x14ac:dyDescent="0.35">
      <c r="A6696" t="s">
        <v>12354</v>
      </c>
      <c r="B6696" t="s">
        <v>7317</v>
      </c>
      <c r="C6696" t="s">
        <v>7321</v>
      </c>
      <c r="D6696" t="str">
        <f>IF($B6696="B","",IFERROR(VLOOKUP($C6696,Elster!$I$5:$M$148,3,FALSE),$C6696))</f>
        <v/>
      </c>
      <c r="E6696" t="str">
        <f>IF($B6696="A","",IFERROR(VLOOKUP($C6696,Elster!$I$5:$M$148,3,FALSE),$C6696))</f>
        <v xml:space="preserve">   "FEHLERMELDUNG"                                    </v>
      </c>
      <c r="F6696">
        <f t="shared" si="208"/>
        <v>1</v>
      </c>
      <c r="G6696" s="2">
        <f t="shared" si="209"/>
        <v>4.9740000000007001E-3</v>
      </c>
    </row>
    <row r="6697" spans="1:7" x14ac:dyDescent="0.35">
      <c r="A6697" t="s">
        <v>12355</v>
      </c>
      <c r="B6697" t="s">
        <v>7317</v>
      </c>
      <c r="C6697" t="s">
        <v>7609</v>
      </c>
      <c r="D6697" t="str">
        <f>IF($B6697="B","",IFERROR(VLOOKUP($C6697,Elster!$I$5:$M$148,3,FALSE),$C6697))</f>
        <v/>
      </c>
      <c r="E6697" t="str">
        <f>IF($B6697="A","",IFERROR(VLOOKUP($C6697,Elster!$I$5:$M$148,3,FALSE),$C6697))</f>
        <v>0x0F4</v>
      </c>
      <c r="F6697">
        <f t="shared" si="208"/>
        <v>244</v>
      </c>
      <c r="G6697" s="2">
        <f t="shared" si="209"/>
        <v>4.9740000000007001E-3</v>
      </c>
    </row>
    <row r="6698" spans="1:7" x14ac:dyDescent="0.35">
      <c r="A6698" t="s">
        <v>12356</v>
      </c>
      <c r="B6698" t="s">
        <v>7317</v>
      </c>
      <c r="C6698" t="s">
        <v>7329</v>
      </c>
      <c r="D6698" t="str">
        <f>IF($B6698="B","",IFERROR(VLOOKUP($C6698,Elster!$I$5:$M$148,3,FALSE),$C6698))</f>
        <v/>
      </c>
      <c r="E6698" t="str">
        <f>IF($B6698="A","",IFERROR(VLOOKUP($C6698,Elster!$I$5:$M$148,3,FALSE),$C6698))</f>
        <v xml:space="preserve">   "KESSELSOLLTEMP"                                   </v>
      </c>
      <c r="F6698">
        <f t="shared" si="208"/>
        <v>2</v>
      </c>
      <c r="G6698" s="2">
        <f t="shared" si="209"/>
        <v>4.9469999999978143E-3</v>
      </c>
    </row>
    <row r="6699" spans="1:7" x14ac:dyDescent="0.35">
      <c r="A6699" t="s">
        <v>12357</v>
      </c>
      <c r="B6699" t="s">
        <v>7317</v>
      </c>
      <c r="C6699" t="s">
        <v>7344</v>
      </c>
      <c r="D6699" t="str">
        <f>IF($B6699="B","",IFERROR(VLOOKUP($C6699,Elster!$I$5:$M$148,3,FALSE),$C6699))</f>
        <v/>
      </c>
      <c r="E6699" t="str">
        <f>IF($B6699="A","",IFERROR(VLOOKUP($C6699,Elster!$I$5:$M$148,3,FALSE),$C6699))</f>
        <v xml:space="preserve">   "MODGRAD"                                          </v>
      </c>
      <c r="F6699">
        <f t="shared" si="208"/>
        <v>45</v>
      </c>
      <c r="G6699" s="2">
        <f t="shared" si="209"/>
        <v>4.9740000000007001E-3</v>
      </c>
    </row>
    <row r="6700" spans="1:7" x14ac:dyDescent="0.35">
      <c r="A6700" t="s">
        <v>12358</v>
      </c>
      <c r="B6700" t="s">
        <v>7317</v>
      </c>
      <c r="C6700" t="s">
        <v>7318</v>
      </c>
      <c r="D6700" t="str">
        <f>IF($B6700="B","",IFERROR(VLOOKUP($C6700,Elster!$I$5:$M$148,3,FALSE),$C6700))</f>
        <v/>
      </c>
      <c r="E6700" t="str">
        <f>IF($B6700="A","",IFERROR(VLOOKUP($C6700,Elster!$I$5:$M$148,3,FALSE),$C6700))</f>
        <v xml:space="preserve">   "SAMMLERISTTEMP"                                   </v>
      </c>
      <c r="F6700">
        <f t="shared" si="208"/>
        <v>13</v>
      </c>
      <c r="G6700" s="2">
        <f t="shared" si="209"/>
        <v>1.0911000000000115E-2</v>
      </c>
    </row>
    <row r="6701" spans="1:7" x14ac:dyDescent="0.35">
      <c r="A6701" t="s">
        <v>12359</v>
      </c>
      <c r="B6701" t="s">
        <v>7319</v>
      </c>
      <c r="C6701" t="s">
        <v>7318</v>
      </c>
      <c r="D6701" t="str">
        <f>IF($B6701="B","",IFERROR(VLOOKUP($C6701,Elster!$I$5:$M$148,3,FALSE),$C6701))</f>
        <v xml:space="preserve">   "SAMMLERISTTEMP"                                   </v>
      </c>
      <c r="E6701" t="str">
        <f>IF($B6701="A","",IFERROR(VLOOKUP($C6701,Elster!$I$5:$M$148,3,FALSE),$C6701))</f>
        <v/>
      </c>
      <c r="F6701">
        <f t="shared" si="208"/>
        <v>13</v>
      </c>
      <c r="G6701" s="2">
        <f t="shared" si="209"/>
        <v>1.0000000010279564E-6</v>
      </c>
    </row>
    <row r="6702" spans="1:7" x14ac:dyDescent="0.35">
      <c r="A6702" t="s">
        <v>12360</v>
      </c>
      <c r="B6702" t="s">
        <v>7317</v>
      </c>
      <c r="C6702" t="s">
        <v>7320</v>
      </c>
      <c r="D6702" t="str">
        <f>IF($B6702="B","",IFERROR(VLOOKUP($C6702,Elster!$I$5:$M$148,3,FALSE),$C6702))</f>
        <v/>
      </c>
      <c r="E6702" t="str">
        <f>IF($B6702="A","",IFERROR(VLOOKUP($C6702,Elster!$I$5:$M$148,3,FALSE),$C6702))</f>
        <v>0x000</v>
      </c>
      <c r="F6702">
        <f t="shared" si="208"/>
        <v>0</v>
      </c>
      <c r="G6702" s="2">
        <f t="shared" si="209"/>
        <v>4.9989999999979773E-3</v>
      </c>
    </row>
    <row r="6703" spans="1:7" x14ac:dyDescent="0.35">
      <c r="A6703" t="s">
        <v>12360</v>
      </c>
      <c r="B6703" t="s">
        <v>7319</v>
      </c>
      <c r="C6703" t="s">
        <v>7320</v>
      </c>
      <c r="D6703" t="str">
        <f>IF($B6703="B","",IFERROR(VLOOKUP($C6703,Elster!$I$5:$M$148,3,FALSE),$C6703))</f>
        <v>0x000</v>
      </c>
      <c r="E6703" t="str">
        <f>IF($B6703="A","",IFERROR(VLOOKUP($C6703,Elster!$I$5:$M$148,3,FALSE),$C6703))</f>
        <v/>
      </c>
      <c r="F6703">
        <f t="shared" si="208"/>
        <v>0</v>
      </c>
      <c r="G6703" s="2">
        <f t="shared" si="209"/>
        <v>0</v>
      </c>
    </row>
    <row r="6704" spans="1:7" x14ac:dyDescent="0.35">
      <c r="A6704" t="s">
        <v>12361</v>
      </c>
      <c r="B6704" t="s">
        <v>7317</v>
      </c>
      <c r="C6704" t="s">
        <v>7325</v>
      </c>
      <c r="D6704" t="str">
        <f>IF($B6704="B","",IFERROR(VLOOKUP($C6704,Elster!$I$5:$M$148,3,FALSE),$C6704))</f>
        <v/>
      </c>
      <c r="E6704" t="str">
        <f>IF($B6704="A","",IFERROR(VLOOKUP($C6704,Elster!$I$5:$M$148,3,FALSE),$C6704))</f>
        <v xml:space="preserve">   "SPEICHERSOLLTEMP"                                 </v>
      </c>
      <c r="F6704">
        <f t="shared" si="208"/>
        <v>3</v>
      </c>
      <c r="G6704" s="2">
        <f t="shared" si="209"/>
        <v>5.000000000002558E-3</v>
      </c>
    </row>
    <row r="6705" spans="1:7" x14ac:dyDescent="0.35">
      <c r="A6705" t="s">
        <v>12361</v>
      </c>
      <c r="B6705" t="s">
        <v>7319</v>
      </c>
      <c r="C6705" t="s">
        <v>7325</v>
      </c>
      <c r="D6705" t="str">
        <f>IF($B6705="B","",IFERROR(VLOOKUP($C6705,Elster!$I$5:$M$148,3,FALSE),$C6705))</f>
        <v xml:space="preserve">   "SPEICHERSOLLTEMP"                                 </v>
      </c>
      <c r="E6705" t="str">
        <f>IF($B6705="A","",IFERROR(VLOOKUP($C6705,Elster!$I$5:$M$148,3,FALSE),$C6705))</f>
        <v/>
      </c>
      <c r="F6705">
        <f t="shared" si="208"/>
        <v>3</v>
      </c>
      <c r="G6705" s="2">
        <f t="shared" si="209"/>
        <v>0</v>
      </c>
    </row>
    <row r="6706" spans="1:7" x14ac:dyDescent="0.35">
      <c r="A6706" t="s">
        <v>12362</v>
      </c>
      <c r="B6706" t="s">
        <v>7317</v>
      </c>
      <c r="C6706" t="s">
        <v>7321</v>
      </c>
      <c r="D6706" t="str">
        <f>IF($B6706="B","",IFERROR(VLOOKUP($C6706,Elster!$I$5:$M$148,3,FALSE),$C6706))</f>
        <v/>
      </c>
      <c r="E6706" t="str">
        <f>IF($B6706="A","",IFERROR(VLOOKUP($C6706,Elster!$I$5:$M$148,3,FALSE),$C6706))</f>
        <v xml:space="preserve">   "FEHLERMELDUNG"                                    </v>
      </c>
      <c r="F6706">
        <f t="shared" si="208"/>
        <v>1</v>
      </c>
      <c r="G6706" s="2">
        <f t="shared" si="209"/>
        <v>4.9999999999990052E-3</v>
      </c>
    </row>
    <row r="6707" spans="1:7" x14ac:dyDescent="0.35">
      <c r="A6707" t="s">
        <v>12362</v>
      </c>
      <c r="B6707" t="s">
        <v>7319</v>
      </c>
      <c r="C6707" t="s">
        <v>7321</v>
      </c>
      <c r="D6707" t="str">
        <f>IF($B6707="B","",IFERROR(VLOOKUP($C6707,Elster!$I$5:$M$148,3,FALSE),$C6707))</f>
        <v xml:space="preserve">   "FEHLERMELDUNG"                                    </v>
      </c>
      <c r="E6707" t="str">
        <f>IF($B6707="A","",IFERROR(VLOOKUP($C6707,Elster!$I$5:$M$148,3,FALSE),$C6707))</f>
        <v/>
      </c>
      <c r="F6707">
        <f t="shared" si="208"/>
        <v>1</v>
      </c>
      <c r="G6707" s="2">
        <f t="shared" si="209"/>
        <v>0</v>
      </c>
    </row>
    <row r="6708" spans="1:7" x14ac:dyDescent="0.35">
      <c r="A6708" t="s">
        <v>12363</v>
      </c>
      <c r="B6708" t="s">
        <v>7317</v>
      </c>
      <c r="C6708" t="s">
        <v>7320</v>
      </c>
      <c r="D6708" t="str">
        <f>IF($B6708="B","",IFERROR(VLOOKUP($C6708,Elster!$I$5:$M$148,3,FALSE),$C6708))</f>
        <v/>
      </c>
      <c r="E6708" t="str">
        <f>IF($B6708="A","",IFERROR(VLOOKUP($C6708,Elster!$I$5:$M$148,3,FALSE),$C6708))</f>
        <v>0x000</v>
      </c>
      <c r="F6708">
        <f t="shared" si="208"/>
        <v>0</v>
      </c>
      <c r="G6708" s="2">
        <f t="shared" si="209"/>
        <v>4.9999999999990052E-3</v>
      </c>
    </row>
    <row r="6709" spans="1:7" x14ac:dyDescent="0.35">
      <c r="A6709" t="s">
        <v>12363</v>
      </c>
      <c r="B6709" t="s">
        <v>7319</v>
      </c>
      <c r="C6709" t="s">
        <v>7320</v>
      </c>
      <c r="D6709" t="str">
        <f>IF($B6709="B","",IFERROR(VLOOKUP($C6709,Elster!$I$5:$M$148,3,FALSE),$C6709))</f>
        <v>0x000</v>
      </c>
      <c r="E6709" t="str">
        <f>IF($B6709="A","",IFERROR(VLOOKUP($C6709,Elster!$I$5:$M$148,3,FALSE),$C6709))</f>
        <v/>
      </c>
      <c r="F6709">
        <f t="shared" si="208"/>
        <v>0</v>
      </c>
      <c r="G6709" s="2">
        <f t="shared" si="209"/>
        <v>0</v>
      </c>
    </row>
    <row r="6710" spans="1:7" x14ac:dyDescent="0.35">
      <c r="A6710" t="s">
        <v>12364</v>
      </c>
      <c r="B6710" t="s">
        <v>7317</v>
      </c>
      <c r="C6710" t="s">
        <v>7366</v>
      </c>
      <c r="D6710" t="str">
        <f>IF($B6710="B","",IFERROR(VLOOKUP($C6710,Elster!$I$5:$M$148,3,FALSE),$C6710))</f>
        <v/>
      </c>
      <c r="E6710" t="str">
        <f>IF($B6710="A","",IFERROR(VLOOKUP($C6710,Elster!$I$5:$M$148,3,FALSE),$C6710))</f>
        <v xml:space="preserve">//   "ERWEITERUNGSTELEGRAMM"                            </v>
      </c>
      <c r="F6710">
        <f t="shared" si="208"/>
        <v>250</v>
      </c>
      <c r="G6710" s="2">
        <f t="shared" si="209"/>
        <v>4.9999999999990052E-3</v>
      </c>
    </row>
    <row r="6711" spans="1:7" x14ac:dyDescent="0.35">
      <c r="A6711" t="s">
        <v>12364</v>
      </c>
      <c r="B6711" t="s">
        <v>7319</v>
      </c>
      <c r="C6711" t="s">
        <v>7366</v>
      </c>
      <c r="D6711" t="str">
        <f>IF($B6711="B","",IFERROR(VLOOKUP($C6711,Elster!$I$5:$M$148,3,FALSE),$C6711))</f>
        <v xml:space="preserve">//   "ERWEITERUNGSTELEGRAMM"                            </v>
      </c>
      <c r="E6711" t="str">
        <f>IF($B6711="A","",IFERROR(VLOOKUP($C6711,Elster!$I$5:$M$148,3,FALSE),$C6711))</f>
        <v/>
      </c>
      <c r="F6711">
        <f t="shared" si="208"/>
        <v>250</v>
      </c>
      <c r="G6711" s="2">
        <f t="shared" si="209"/>
        <v>0</v>
      </c>
    </row>
    <row r="6712" spans="1:7" x14ac:dyDescent="0.35">
      <c r="A6712" t="s">
        <v>12365</v>
      </c>
      <c r="B6712" t="s">
        <v>7317</v>
      </c>
      <c r="C6712" t="s">
        <v>7320</v>
      </c>
      <c r="D6712" t="str">
        <f>IF($B6712="B","",IFERROR(VLOOKUP($C6712,Elster!$I$5:$M$148,3,FALSE),$C6712))</f>
        <v/>
      </c>
      <c r="E6712" t="str">
        <f>IF($B6712="A","",IFERROR(VLOOKUP($C6712,Elster!$I$5:$M$148,3,FALSE),$C6712))</f>
        <v>0x000</v>
      </c>
      <c r="F6712">
        <f t="shared" si="208"/>
        <v>0</v>
      </c>
      <c r="G6712" s="2">
        <f t="shared" si="209"/>
        <v>5.000000000002558E-3</v>
      </c>
    </row>
    <row r="6713" spans="1:7" x14ac:dyDescent="0.35">
      <c r="A6713" t="s">
        <v>12365</v>
      </c>
      <c r="B6713" t="s">
        <v>7319</v>
      </c>
      <c r="C6713" t="s">
        <v>7320</v>
      </c>
      <c r="D6713" t="str">
        <f>IF($B6713="B","",IFERROR(VLOOKUP($C6713,Elster!$I$5:$M$148,3,FALSE),$C6713))</f>
        <v>0x000</v>
      </c>
      <c r="E6713" t="str">
        <f>IF($B6713="A","",IFERROR(VLOOKUP($C6713,Elster!$I$5:$M$148,3,FALSE),$C6713))</f>
        <v/>
      </c>
      <c r="F6713">
        <f t="shared" si="208"/>
        <v>0</v>
      </c>
      <c r="G6713" s="2">
        <f t="shared" si="209"/>
        <v>0</v>
      </c>
    </row>
    <row r="6714" spans="1:7" x14ac:dyDescent="0.35">
      <c r="A6714" t="s">
        <v>12366</v>
      </c>
      <c r="B6714" t="s">
        <v>7317</v>
      </c>
      <c r="C6714" t="s">
        <v>7632</v>
      </c>
      <c r="D6714" t="str">
        <f>IF($B6714="B","",IFERROR(VLOOKUP($C6714,Elster!$I$5:$M$148,3,FALSE),$C6714))</f>
        <v/>
      </c>
      <c r="E6714" t="str">
        <f>IF($B6714="A","",IFERROR(VLOOKUP($C6714,Elster!$I$5:$M$148,3,FALSE),$C6714))</f>
        <v xml:space="preserve">   "EINSTELL_SPEICHERSOLLTEMP"                        </v>
      </c>
      <c r="F6714">
        <f t="shared" si="208"/>
        <v>19</v>
      </c>
      <c r="G6714" s="2">
        <f t="shared" si="209"/>
        <v>4.9999999999990052E-3</v>
      </c>
    </row>
    <row r="6715" spans="1:7" x14ac:dyDescent="0.35">
      <c r="A6715" t="s">
        <v>12366</v>
      </c>
      <c r="B6715" t="s">
        <v>7319</v>
      </c>
      <c r="C6715" t="s">
        <v>7632</v>
      </c>
      <c r="D6715" t="str">
        <f>IF($B6715="B","",IFERROR(VLOOKUP($C6715,Elster!$I$5:$M$148,3,FALSE),$C6715))</f>
        <v xml:space="preserve">   "EINSTELL_SPEICHERSOLLTEMP"                        </v>
      </c>
      <c r="E6715" t="str">
        <f>IF($B6715="A","",IFERROR(VLOOKUP($C6715,Elster!$I$5:$M$148,3,FALSE),$C6715))</f>
        <v/>
      </c>
      <c r="F6715">
        <f t="shared" si="208"/>
        <v>19</v>
      </c>
      <c r="G6715" s="2">
        <f t="shared" si="209"/>
        <v>0</v>
      </c>
    </row>
    <row r="6716" spans="1:7" x14ac:dyDescent="0.35">
      <c r="A6716" t="s">
        <v>12367</v>
      </c>
      <c r="B6716" t="s">
        <v>7317</v>
      </c>
      <c r="C6716" t="s">
        <v>7321</v>
      </c>
      <c r="D6716" t="str">
        <f>IF($B6716="B","",IFERROR(VLOOKUP($C6716,Elster!$I$5:$M$148,3,FALSE),$C6716))</f>
        <v/>
      </c>
      <c r="E6716" t="str">
        <f>IF($B6716="A","",IFERROR(VLOOKUP($C6716,Elster!$I$5:$M$148,3,FALSE),$C6716))</f>
        <v xml:space="preserve">   "FEHLERMELDUNG"                                    </v>
      </c>
      <c r="F6716">
        <f t="shared" si="208"/>
        <v>1</v>
      </c>
      <c r="G6716" s="2">
        <f t="shared" si="209"/>
        <v>4.9999999999990052E-3</v>
      </c>
    </row>
    <row r="6717" spans="1:7" x14ac:dyDescent="0.35">
      <c r="A6717" t="s">
        <v>12367</v>
      </c>
      <c r="B6717" t="s">
        <v>7319</v>
      </c>
      <c r="C6717" t="s">
        <v>7321</v>
      </c>
      <c r="D6717" t="str">
        <f>IF($B6717="B","",IFERROR(VLOOKUP($C6717,Elster!$I$5:$M$148,3,FALSE),$C6717))</f>
        <v xml:space="preserve">   "FEHLERMELDUNG"                                    </v>
      </c>
      <c r="E6717" t="str">
        <f>IF($B6717="A","",IFERROR(VLOOKUP($C6717,Elster!$I$5:$M$148,3,FALSE),$C6717))</f>
        <v/>
      </c>
      <c r="F6717">
        <f t="shared" si="208"/>
        <v>1</v>
      </c>
      <c r="G6717" s="2">
        <f t="shared" si="209"/>
        <v>0</v>
      </c>
    </row>
    <row r="6718" spans="1:7" x14ac:dyDescent="0.35">
      <c r="A6718" t="s">
        <v>12368</v>
      </c>
      <c r="B6718" t="s">
        <v>7319</v>
      </c>
      <c r="C6718" t="s">
        <v>7635</v>
      </c>
      <c r="D6718" t="str">
        <f>IF($B6718="B","",IFERROR(VLOOKUP($C6718,Elster!$I$5:$M$148,3,FALSE),$C6718))</f>
        <v>0x0D6</v>
      </c>
      <c r="E6718" t="str">
        <f>IF($B6718="A","",IFERROR(VLOOKUP($C6718,Elster!$I$5:$M$148,3,FALSE),$C6718))</f>
        <v/>
      </c>
      <c r="F6718">
        <f t="shared" si="208"/>
        <v>214</v>
      </c>
      <c r="G6718" s="2">
        <f t="shared" si="209"/>
        <v>4.9999999999990052E-3</v>
      </c>
    </row>
    <row r="6719" spans="1:7" x14ac:dyDescent="0.35">
      <c r="A6719" t="s">
        <v>12369</v>
      </c>
      <c r="B6719" t="s">
        <v>7317</v>
      </c>
      <c r="C6719" t="s">
        <v>7635</v>
      </c>
      <c r="D6719" t="str">
        <f>IF($B6719="B","",IFERROR(VLOOKUP($C6719,Elster!$I$5:$M$148,3,FALSE),$C6719))</f>
        <v/>
      </c>
      <c r="E6719" t="str">
        <f>IF($B6719="A","",IFERROR(VLOOKUP($C6719,Elster!$I$5:$M$148,3,FALSE),$C6719))</f>
        <v>0x0D6</v>
      </c>
      <c r="F6719">
        <f t="shared" si="208"/>
        <v>214</v>
      </c>
      <c r="G6719" s="2">
        <f t="shared" si="209"/>
        <v>2.600000000185787E-5</v>
      </c>
    </row>
    <row r="6720" spans="1:7" x14ac:dyDescent="0.35">
      <c r="A6720" t="s">
        <v>12370</v>
      </c>
      <c r="B6720" t="s">
        <v>7319</v>
      </c>
      <c r="C6720" t="s">
        <v>7321</v>
      </c>
      <c r="D6720" t="str">
        <f>IF($B6720="B","",IFERROR(VLOOKUP($C6720,Elster!$I$5:$M$148,3,FALSE),$C6720))</f>
        <v xml:space="preserve">   "FEHLERMELDUNG"                                    </v>
      </c>
      <c r="E6720" t="str">
        <f>IF($B6720="A","",IFERROR(VLOOKUP($C6720,Elster!$I$5:$M$148,3,FALSE),$C6720))</f>
        <v/>
      </c>
      <c r="F6720">
        <f t="shared" si="208"/>
        <v>1</v>
      </c>
      <c r="G6720" s="2">
        <f t="shared" si="209"/>
        <v>4.9740000000007001E-3</v>
      </c>
    </row>
    <row r="6721" spans="1:7" x14ac:dyDescent="0.35">
      <c r="A6721" t="s">
        <v>12371</v>
      </c>
      <c r="B6721" t="s">
        <v>7317</v>
      </c>
      <c r="C6721" t="s">
        <v>7321</v>
      </c>
      <c r="D6721" t="str">
        <f>IF($B6721="B","",IFERROR(VLOOKUP($C6721,Elster!$I$5:$M$148,3,FALSE),$C6721))</f>
        <v/>
      </c>
      <c r="E6721" t="str">
        <f>IF($B6721="A","",IFERROR(VLOOKUP($C6721,Elster!$I$5:$M$148,3,FALSE),$C6721))</f>
        <v xml:space="preserve">   "FEHLERMELDUNG"                                    </v>
      </c>
      <c r="F6721">
        <f t="shared" si="208"/>
        <v>1</v>
      </c>
      <c r="G6721" s="2">
        <f t="shared" si="209"/>
        <v>2.5999999998305157E-5</v>
      </c>
    </row>
    <row r="6722" spans="1:7" x14ac:dyDescent="0.35">
      <c r="A6722" t="s">
        <v>12372</v>
      </c>
      <c r="B6722" t="s">
        <v>7317</v>
      </c>
      <c r="C6722" t="s">
        <v>7639</v>
      </c>
      <c r="D6722" t="str">
        <f>IF($B6722="B","",IFERROR(VLOOKUP($C6722,Elster!$I$5:$M$148,3,FALSE),$C6722))</f>
        <v/>
      </c>
      <c r="E6722" t="str">
        <f>IF($B6722="A","",IFERROR(VLOOKUP($C6722,Elster!$I$5:$M$148,3,FALSE),$C6722))</f>
        <v>0x0F5</v>
      </c>
      <c r="F6722">
        <f t="shared" si="208"/>
        <v>245</v>
      </c>
      <c r="G6722" s="2">
        <f t="shared" si="209"/>
        <v>5.000000000002558E-3</v>
      </c>
    </row>
    <row r="6723" spans="1:7" x14ac:dyDescent="0.35">
      <c r="A6723" t="s">
        <v>12372</v>
      </c>
      <c r="B6723" t="s">
        <v>7319</v>
      </c>
      <c r="C6723" t="s">
        <v>7639</v>
      </c>
      <c r="D6723" t="str">
        <f>IF($B6723="B","",IFERROR(VLOOKUP($C6723,Elster!$I$5:$M$148,3,FALSE),$C6723))</f>
        <v>0x0F5</v>
      </c>
      <c r="E6723" t="str">
        <f>IF($B6723="A","",IFERROR(VLOOKUP($C6723,Elster!$I$5:$M$148,3,FALSE),$C6723))</f>
        <v/>
      </c>
      <c r="F6723">
        <f t="shared" ref="F6723:F6786" si="210">HEX2DEC(REPLACE(C6723,1,2,""))</f>
        <v>245</v>
      </c>
      <c r="G6723" s="2">
        <f t="shared" si="209"/>
        <v>0</v>
      </c>
    </row>
    <row r="6724" spans="1:7" x14ac:dyDescent="0.35">
      <c r="A6724" t="s">
        <v>12373</v>
      </c>
      <c r="B6724" t="s">
        <v>7317</v>
      </c>
      <c r="C6724" t="s">
        <v>7325</v>
      </c>
      <c r="D6724" t="str">
        <f>IF($B6724="B","",IFERROR(VLOOKUP($C6724,Elster!$I$5:$M$148,3,FALSE),$C6724))</f>
        <v/>
      </c>
      <c r="E6724" t="str">
        <f>IF($B6724="A","",IFERROR(VLOOKUP($C6724,Elster!$I$5:$M$148,3,FALSE),$C6724))</f>
        <v xml:space="preserve">   "SPEICHERSOLLTEMP"                                 </v>
      </c>
      <c r="F6724">
        <f t="shared" si="210"/>
        <v>3</v>
      </c>
      <c r="G6724" s="2">
        <f t="shared" ref="G6724:G6787" si="211">SUBSTITUTE(A6724,"s","")-SUBSTITUTE(A6723,"s","")</f>
        <v>7.7599999999975466E-3</v>
      </c>
    </row>
    <row r="6725" spans="1:7" x14ac:dyDescent="0.35">
      <c r="A6725" t="s">
        <v>12374</v>
      </c>
      <c r="B6725" t="s">
        <v>7317</v>
      </c>
      <c r="C6725" t="s">
        <v>7320</v>
      </c>
      <c r="D6725" t="str">
        <f>IF($B6725="B","",IFERROR(VLOOKUP($C6725,Elster!$I$5:$M$148,3,FALSE),$C6725))</f>
        <v/>
      </c>
      <c r="E6725" t="str">
        <f>IF($B6725="A","",IFERROR(VLOOKUP($C6725,Elster!$I$5:$M$148,3,FALSE),$C6725))</f>
        <v>0x000</v>
      </c>
      <c r="F6725">
        <f t="shared" si="210"/>
        <v>0</v>
      </c>
      <c r="G6725" s="2">
        <f t="shared" si="211"/>
        <v>4.9740000000007001E-3</v>
      </c>
    </row>
    <row r="6726" spans="1:7" x14ac:dyDescent="0.35">
      <c r="A6726" t="s">
        <v>12375</v>
      </c>
      <c r="B6726" t="s">
        <v>7317</v>
      </c>
      <c r="C6726" t="s">
        <v>7318</v>
      </c>
      <c r="D6726" t="str">
        <f>IF($B6726="B","",IFERROR(VLOOKUP($C6726,Elster!$I$5:$M$148,3,FALSE),$C6726))</f>
        <v/>
      </c>
      <c r="E6726" t="str">
        <f>IF($B6726="A","",IFERROR(VLOOKUP($C6726,Elster!$I$5:$M$148,3,FALSE),$C6726))</f>
        <v xml:space="preserve">   "SAMMLERISTTEMP"                                   </v>
      </c>
      <c r="F6726">
        <f t="shared" si="210"/>
        <v>13</v>
      </c>
      <c r="G6726" s="2">
        <f t="shared" si="211"/>
        <v>4.9740000000007001E-3</v>
      </c>
    </row>
    <row r="6727" spans="1:7" x14ac:dyDescent="0.35">
      <c r="A6727" t="s">
        <v>12376</v>
      </c>
      <c r="B6727" t="s">
        <v>7317</v>
      </c>
      <c r="C6727" t="s">
        <v>7329</v>
      </c>
      <c r="D6727" t="str">
        <f>IF($B6727="B","",IFERROR(VLOOKUP($C6727,Elster!$I$5:$M$148,3,FALSE),$C6727))</f>
        <v/>
      </c>
      <c r="E6727" t="str">
        <f>IF($B6727="A","",IFERROR(VLOOKUP($C6727,Elster!$I$5:$M$148,3,FALSE),$C6727))</f>
        <v xml:space="preserve">   "KESSELSOLLTEMP"                                   </v>
      </c>
      <c r="F6727">
        <f t="shared" si="210"/>
        <v>2</v>
      </c>
      <c r="G6727" s="2">
        <f t="shared" si="211"/>
        <v>4.9469999999978143E-3</v>
      </c>
    </row>
    <row r="6728" spans="1:7" x14ac:dyDescent="0.35">
      <c r="A6728" t="s">
        <v>12377</v>
      </c>
      <c r="B6728" t="s">
        <v>7317</v>
      </c>
      <c r="C6728" t="s">
        <v>7320</v>
      </c>
      <c r="D6728" t="str">
        <f>IF($B6728="B","",IFERROR(VLOOKUP($C6728,Elster!$I$5:$M$148,3,FALSE),$C6728))</f>
        <v/>
      </c>
      <c r="E6728" t="str">
        <f>IF($B6728="A","",IFERROR(VLOOKUP($C6728,Elster!$I$5:$M$148,3,FALSE),$C6728))</f>
        <v>0x000</v>
      </c>
      <c r="F6728">
        <f t="shared" si="210"/>
        <v>0</v>
      </c>
      <c r="G6728" s="2">
        <f t="shared" si="211"/>
        <v>4.9740000000007001E-3</v>
      </c>
    </row>
    <row r="6729" spans="1:7" x14ac:dyDescent="0.35">
      <c r="A6729" t="s">
        <v>12378</v>
      </c>
      <c r="B6729" t="s">
        <v>7317</v>
      </c>
      <c r="C6729" t="s">
        <v>7366</v>
      </c>
      <c r="D6729" t="str">
        <f>IF($B6729="B","",IFERROR(VLOOKUP($C6729,Elster!$I$5:$M$148,3,FALSE),$C6729))</f>
        <v/>
      </c>
      <c r="E6729" t="str">
        <f>IF($B6729="A","",IFERROR(VLOOKUP($C6729,Elster!$I$5:$M$148,3,FALSE),$C6729))</f>
        <v xml:space="preserve">//   "ERWEITERUNGSTELEGRAMM"                            </v>
      </c>
      <c r="F6729">
        <f t="shared" si="210"/>
        <v>250</v>
      </c>
      <c r="G6729" s="2">
        <f t="shared" si="211"/>
        <v>4.9740000000007001E-3</v>
      </c>
    </row>
    <row r="6730" spans="1:7" x14ac:dyDescent="0.35">
      <c r="A6730" t="s">
        <v>12379</v>
      </c>
      <c r="B6730" t="s">
        <v>7317</v>
      </c>
      <c r="C6730" t="s">
        <v>7320</v>
      </c>
      <c r="D6730" t="str">
        <f>IF($B6730="B","",IFERROR(VLOOKUP($C6730,Elster!$I$5:$M$148,3,FALSE),$C6730))</f>
        <v/>
      </c>
      <c r="E6730" t="str">
        <f>IF($B6730="A","",IFERROR(VLOOKUP($C6730,Elster!$I$5:$M$148,3,FALSE),$C6730))</f>
        <v>0x000</v>
      </c>
      <c r="F6730">
        <f t="shared" si="210"/>
        <v>0</v>
      </c>
      <c r="G6730" s="2">
        <f t="shared" si="211"/>
        <v>4.9740000000007001E-3</v>
      </c>
    </row>
    <row r="6731" spans="1:7" x14ac:dyDescent="0.35">
      <c r="A6731" t="s">
        <v>12380</v>
      </c>
      <c r="B6731" t="s">
        <v>7317</v>
      </c>
      <c r="C6731" t="s">
        <v>7632</v>
      </c>
      <c r="D6731" t="str">
        <f>IF($B6731="B","",IFERROR(VLOOKUP($C6731,Elster!$I$5:$M$148,3,FALSE),$C6731))</f>
        <v/>
      </c>
      <c r="E6731" t="str">
        <f>IF($B6731="A","",IFERROR(VLOOKUP($C6731,Elster!$I$5:$M$148,3,FALSE),$C6731))</f>
        <v xml:space="preserve">   "EINSTELL_SPEICHERSOLLTEMP"                        </v>
      </c>
      <c r="F6731">
        <f t="shared" si="210"/>
        <v>19</v>
      </c>
      <c r="G6731" s="2">
        <f t="shared" si="211"/>
        <v>4.9479999999988422E-3</v>
      </c>
    </row>
    <row r="6732" spans="1:7" x14ac:dyDescent="0.35">
      <c r="A6732" t="s">
        <v>12381</v>
      </c>
      <c r="B6732" t="s">
        <v>7317</v>
      </c>
      <c r="C6732" t="s">
        <v>7321</v>
      </c>
      <c r="D6732" t="str">
        <f>IF($B6732="B","",IFERROR(VLOOKUP($C6732,Elster!$I$5:$M$148,3,FALSE),$C6732))</f>
        <v/>
      </c>
      <c r="E6732" t="str">
        <f>IF($B6732="A","",IFERROR(VLOOKUP($C6732,Elster!$I$5:$M$148,3,FALSE),$C6732))</f>
        <v xml:space="preserve">   "FEHLERMELDUNG"                                    </v>
      </c>
      <c r="F6732">
        <f t="shared" si="210"/>
        <v>1</v>
      </c>
      <c r="G6732" s="2">
        <f t="shared" si="211"/>
        <v>4.9740000000007001E-3</v>
      </c>
    </row>
    <row r="6733" spans="1:7" x14ac:dyDescent="0.35">
      <c r="A6733" t="s">
        <v>12382</v>
      </c>
      <c r="B6733" t="s">
        <v>7317</v>
      </c>
      <c r="C6733" t="s">
        <v>7635</v>
      </c>
      <c r="D6733" t="str">
        <f>IF($B6733="B","",IFERROR(VLOOKUP($C6733,Elster!$I$5:$M$148,3,FALSE),$C6733))</f>
        <v/>
      </c>
      <c r="E6733" t="str">
        <f>IF($B6733="A","",IFERROR(VLOOKUP($C6733,Elster!$I$5:$M$148,3,FALSE),$C6733))</f>
        <v>0x0D6</v>
      </c>
      <c r="F6733">
        <f t="shared" si="210"/>
        <v>214</v>
      </c>
      <c r="G6733" s="2">
        <f t="shared" si="211"/>
        <v>4.9740000000007001E-3</v>
      </c>
    </row>
    <row r="6734" spans="1:7" x14ac:dyDescent="0.35">
      <c r="A6734" t="s">
        <v>12383</v>
      </c>
      <c r="B6734" t="s">
        <v>7317</v>
      </c>
      <c r="C6734" t="s">
        <v>7321</v>
      </c>
      <c r="D6734" t="str">
        <f>IF($B6734="B","",IFERROR(VLOOKUP($C6734,Elster!$I$5:$M$148,3,FALSE),$C6734))</f>
        <v/>
      </c>
      <c r="E6734" t="str">
        <f>IF($B6734="A","",IFERROR(VLOOKUP($C6734,Elster!$I$5:$M$148,3,FALSE),$C6734))</f>
        <v xml:space="preserve">   "FEHLERMELDUNG"                                    </v>
      </c>
      <c r="F6734">
        <f t="shared" si="210"/>
        <v>1</v>
      </c>
      <c r="G6734" s="2">
        <f t="shared" si="211"/>
        <v>4.9740000000007001E-3</v>
      </c>
    </row>
    <row r="6735" spans="1:7" x14ac:dyDescent="0.35">
      <c r="A6735" t="s">
        <v>12384</v>
      </c>
      <c r="B6735" t="s">
        <v>7317</v>
      </c>
      <c r="C6735" t="s">
        <v>7652</v>
      </c>
      <c r="D6735" t="str">
        <f>IF($B6735="B","",IFERROR(VLOOKUP($C6735,Elster!$I$5:$M$148,3,FALSE),$C6735))</f>
        <v/>
      </c>
      <c r="E6735" t="str">
        <f>IF($B6735="A","",IFERROR(VLOOKUP($C6735,Elster!$I$5:$M$148,3,FALSE),$C6735))</f>
        <v>0x0F6</v>
      </c>
      <c r="F6735">
        <f t="shared" si="210"/>
        <v>246</v>
      </c>
      <c r="G6735" s="2">
        <f t="shared" si="211"/>
        <v>4.9469999999978143E-3</v>
      </c>
    </row>
    <row r="6736" spans="1:7" x14ac:dyDescent="0.35">
      <c r="A6736" t="s">
        <v>12385</v>
      </c>
      <c r="B6736" t="s">
        <v>7319</v>
      </c>
      <c r="C6736" t="s">
        <v>7318</v>
      </c>
      <c r="D6736" t="str">
        <f>IF($B6736="B","",IFERROR(VLOOKUP($C6736,Elster!$I$5:$M$148,3,FALSE),$C6736))</f>
        <v xml:space="preserve">   "SAMMLERISTTEMP"                                   </v>
      </c>
      <c r="E6736" t="str">
        <f>IF($B6736="A","",IFERROR(VLOOKUP($C6736,Elster!$I$5:$M$148,3,FALSE),$C6736))</f>
        <v/>
      </c>
      <c r="F6736">
        <f t="shared" si="210"/>
        <v>13</v>
      </c>
      <c r="G6736" s="2">
        <f t="shared" si="211"/>
        <v>1.0521000000000669E-2</v>
      </c>
    </row>
    <row r="6737" spans="1:7" x14ac:dyDescent="0.35">
      <c r="A6737" t="s">
        <v>12386</v>
      </c>
      <c r="B6737" t="s">
        <v>7317</v>
      </c>
      <c r="C6737" t="s">
        <v>7318</v>
      </c>
      <c r="D6737" t="str">
        <f>IF($B6737="B","",IFERROR(VLOOKUP($C6737,Elster!$I$5:$M$148,3,FALSE),$C6737))</f>
        <v/>
      </c>
      <c r="E6737" t="str">
        <f>IF($B6737="A","",IFERROR(VLOOKUP($C6737,Elster!$I$5:$M$148,3,FALSE),$C6737))</f>
        <v xml:space="preserve">   "SAMMLERISTTEMP"                                   </v>
      </c>
      <c r="F6737">
        <f t="shared" si="210"/>
        <v>13</v>
      </c>
      <c r="G6737" s="2">
        <f t="shared" si="211"/>
        <v>2.5999999998305157E-5</v>
      </c>
    </row>
    <row r="6738" spans="1:7" x14ac:dyDescent="0.35">
      <c r="A6738" t="s">
        <v>12387</v>
      </c>
      <c r="B6738" t="s">
        <v>7319</v>
      </c>
      <c r="C6738" t="s">
        <v>7320</v>
      </c>
      <c r="D6738" t="str">
        <f>IF($B6738="B","",IFERROR(VLOOKUP($C6738,Elster!$I$5:$M$148,3,FALSE),$C6738))</f>
        <v>0x000</v>
      </c>
      <c r="E6738" t="str">
        <f>IF($B6738="A","",IFERROR(VLOOKUP($C6738,Elster!$I$5:$M$148,3,FALSE),$C6738))</f>
        <v/>
      </c>
      <c r="F6738">
        <f t="shared" si="210"/>
        <v>0</v>
      </c>
      <c r="G6738" s="2">
        <f t="shared" si="211"/>
        <v>4.9740000000007001E-3</v>
      </c>
    </row>
    <row r="6739" spans="1:7" x14ac:dyDescent="0.35">
      <c r="A6739" t="s">
        <v>12388</v>
      </c>
      <c r="B6739" t="s">
        <v>7317</v>
      </c>
      <c r="C6739" t="s">
        <v>7320</v>
      </c>
      <c r="D6739" t="str">
        <f>IF($B6739="B","",IFERROR(VLOOKUP($C6739,Elster!$I$5:$M$148,3,FALSE),$C6739))</f>
        <v/>
      </c>
      <c r="E6739" t="str">
        <f>IF($B6739="A","",IFERROR(VLOOKUP($C6739,Elster!$I$5:$M$148,3,FALSE),$C6739))</f>
        <v>0x000</v>
      </c>
      <c r="F6739">
        <f t="shared" si="210"/>
        <v>0</v>
      </c>
      <c r="G6739" s="2">
        <f t="shared" si="211"/>
        <v>2.600000000185787E-5</v>
      </c>
    </row>
    <row r="6740" spans="1:7" x14ac:dyDescent="0.35">
      <c r="A6740" t="s">
        <v>12389</v>
      </c>
      <c r="B6740" t="s">
        <v>7319</v>
      </c>
      <c r="C6740" t="s">
        <v>7325</v>
      </c>
      <c r="D6740" t="str">
        <f>IF($B6740="B","",IFERROR(VLOOKUP($C6740,Elster!$I$5:$M$148,3,FALSE),$C6740))</f>
        <v xml:space="preserve">   "SPEICHERSOLLTEMP"                                 </v>
      </c>
      <c r="E6740" t="str">
        <f>IF($B6740="A","",IFERROR(VLOOKUP($C6740,Elster!$I$5:$M$148,3,FALSE),$C6740))</f>
        <v/>
      </c>
      <c r="F6740">
        <f t="shared" si="210"/>
        <v>3</v>
      </c>
      <c r="G6740" s="2">
        <f t="shared" si="211"/>
        <v>4.9740000000007001E-3</v>
      </c>
    </row>
    <row r="6741" spans="1:7" x14ac:dyDescent="0.35">
      <c r="A6741" t="s">
        <v>12390</v>
      </c>
      <c r="B6741" t="s">
        <v>7317</v>
      </c>
      <c r="C6741" t="s">
        <v>7325</v>
      </c>
      <c r="D6741" t="str">
        <f>IF($B6741="B","",IFERROR(VLOOKUP($C6741,Elster!$I$5:$M$148,3,FALSE),$C6741))</f>
        <v/>
      </c>
      <c r="E6741" t="str">
        <f>IF($B6741="A","",IFERROR(VLOOKUP($C6741,Elster!$I$5:$M$148,3,FALSE),$C6741))</f>
        <v xml:space="preserve">   "SPEICHERSOLLTEMP"                                 </v>
      </c>
      <c r="F6741">
        <f t="shared" si="210"/>
        <v>3</v>
      </c>
      <c r="G6741" s="2">
        <f t="shared" si="211"/>
        <v>2.5999999998305157E-5</v>
      </c>
    </row>
    <row r="6742" spans="1:7" x14ac:dyDescent="0.35">
      <c r="A6742" t="s">
        <v>12391</v>
      </c>
      <c r="B6742" t="s">
        <v>7317</v>
      </c>
      <c r="C6742" t="s">
        <v>7321</v>
      </c>
      <c r="D6742" t="str">
        <f>IF($B6742="B","",IFERROR(VLOOKUP($C6742,Elster!$I$5:$M$148,3,FALSE),$C6742))</f>
        <v/>
      </c>
      <c r="E6742" t="str">
        <f>IF($B6742="A","",IFERROR(VLOOKUP($C6742,Elster!$I$5:$M$148,3,FALSE),$C6742))</f>
        <v xml:space="preserve">   "FEHLERMELDUNG"                                    </v>
      </c>
      <c r="F6742">
        <f t="shared" si="210"/>
        <v>1</v>
      </c>
      <c r="G6742" s="2">
        <f t="shared" si="211"/>
        <v>4.9999999999990052E-3</v>
      </c>
    </row>
    <row r="6743" spans="1:7" x14ac:dyDescent="0.35">
      <c r="A6743" t="s">
        <v>12391</v>
      </c>
      <c r="B6743" t="s">
        <v>7319</v>
      </c>
      <c r="C6743" t="s">
        <v>7321</v>
      </c>
      <c r="D6743" t="str">
        <f>IF($B6743="B","",IFERROR(VLOOKUP($C6743,Elster!$I$5:$M$148,3,FALSE),$C6743))</f>
        <v xml:space="preserve">   "FEHLERMELDUNG"                                    </v>
      </c>
      <c r="E6743" t="str">
        <f>IF($B6743="A","",IFERROR(VLOOKUP($C6743,Elster!$I$5:$M$148,3,FALSE),$C6743))</f>
        <v/>
      </c>
      <c r="F6743">
        <f t="shared" si="210"/>
        <v>1</v>
      </c>
      <c r="G6743" s="2">
        <f t="shared" si="211"/>
        <v>0</v>
      </c>
    </row>
    <row r="6744" spans="1:7" x14ac:dyDescent="0.35">
      <c r="A6744" t="s">
        <v>12392</v>
      </c>
      <c r="B6744" t="s">
        <v>7317</v>
      </c>
      <c r="C6744" t="s">
        <v>7320</v>
      </c>
      <c r="D6744" t="str">
        <f>IF($B6744="B","",IFERROR(VLOOKUP($C6744,Elster!$I$5:$M$148,3,FALSE),$C6744))</f>
        <v/>
      </c>
      <c r="E6744" t="str">
        <f>IF($B6744="A","",IFERROR(VLOOKUP($C6744,Elster!$I$5:$M$148,3,FALSE),$C6744))</f>
        <v>0x000</v>
      </c>
      <c r="F6744">
        <f t="shared" si="210"/>
        <v>0</v>
      </c>
      <c r="G6744" s="2">
        <f t="shared" si="211"/>
        <v>5.000000000002558E-3</v>
      </c>
    </row>
    <row r="6745" spans="1:7" x14ac:dyDescent="0.35">
      <c r="A6745" t="s">
        <v>12392</v>
      </c>
      <c r="B6745" t="s">
        <v>7319</v>
      </c>
      <c r="C6745" t="s">
        <v>7320</v>
      </c>
      <c r="D6745" t="str">
        <f>IF($B6745="B","",IFERROR(VLOOKUP($C6745,Elster!$I$5:$M$148,3,FALSE),$C6745))</f>
        <v>0x000</v>
      </c>
      <c r="E6745" t="str">
        <f>IF($B6745="A","",IFERROR(VLOOKUP($C6745,Elster!$I$5:$M$148,3,FALSE),$C6745))</f>
        <v/>
      </c>
      <c r="F6745">
        <f t="shared" si="210"/>
        <v>0</v>
      </c>
      <c r="G6745" s="2">
        <f t="shared" si="211"/>
        <v>0</v>
      </c>
    </row>
    <row r="6746" spans="1:7" x14ac:dyDescent="0.35">
      <c r="A6746" t="s">
        <v>12393</v>
      </c>
      <c r="B6746" t="s">
        <v>7317</v>
      </c>
      <c r="C6746" t="s">
        <v>7366</v>
      </c>
      <c r="D6746" t="str">
        <f>IF($B6746="B","",IFERROR(VLOOKUP($C6746,Elster!$I$5:$M$148,3,FALSE),$C6746))</f>
        <v/>
      </c>
      <c r="E6746" t="str">
        <f>IF($B6746="A","",IFERROR(VLOOKUP($C6746,Elster!$I$5:$M$148,3,FALSE),$C6746))</f>
        <v xml:space="preserve">//   "ERWEITERUNGSTELEGRAMM"                            </v>
      </c>
      <c r="F6746">
        <f t="shared" si="210"/>
        <v>250</v>
      </c>
      <c r="G6746" s="2">
        <f t="shared" si="211"/>
        <v>4.9999999999990052E-3</v>
      </c>
    </row>
    <row r="6747" spans="1:7" x14ac:dyDescent="0.35">
      <c r="A6747" t="s">
        <v>12393</v>
      </c>
      <c r="B6747" t="s">
        <v>7319</v>
      </c>
      <c r="C6747" t="s">
        <v>7366</v>
      </c>
      <c r="D6747" t="str">
        <f>IF($B6747="B","",IFERROR(VLOOKUP($C6747,Elster!$I$5:$M$148,3,FALSE),$C6747))</f>
        <v xml:space="preserve">//   "ERWEITERUNGSTELEGRAMM"                            </v>
      </c>
      <c r="E6747" t="str">
        <f>IF($B6747="A","",IFERROR(VLOOKUP($C6747,Elster!$I$5:$M$148,3,FALSE),$C6747))</f>
        <v/>
      </c>
      <c r="F6747">
        <f t="shared" si="210"/>
        <v>250</v>
      </c>
      <c r="G6747" s="2">
        <f t="shared" si="211"/>
        <v>0</v>
      </c>
    </row>
    <row r="6748" spans="1:7" x14ac:dyDescent="0.35">
      <c r="A6748" t="s">
        <v>12394</v>
      </c>
      <c r="B6748" t="s">
        <v>7317</v>
      </c>
      <c r="C6748" t="s">
        <v>7347</v>
      </c>
      <c r="D6748" t="str">
        <f>IF($B6748="B","",IFERROR(VLOOKUP($C6748,Elster!$I$5:$M$148,3,FALSE),$C6748))</f>
        <v/>
      </c>
      <c r="E6748" t="str">
        <f>IF($B6748="A","",IFERROR(VLOOKUP($C6748,Elster!$I$5:$M$148,3,FALSE),$C6748))</f>
        <v xml:space="preserve">   "DATUM"                                            </v>
      </c>
      <c r="F6748">
        <f t="shared" si="210"/>
        <v>10</v>
      </c>
      <c r="G6748" s="2">
        <f t="shared" si="211"/>
        <v>4.9999999999990052E-3</v>
      </c>
    </row>
    <row r="6749" spans="1:7" x14ac:dyDescent="0.35">
      <c r="A6749" t="s">
        <v>12394</v>
      </c>
      <c r="B6749" t="s">
        <v>7319</v>
      </c>
      <c r="C6749" t="s">
        <v>7347</v>
      </c>
      <c r="D6749" t="str">
        <f>IF($B6749="B","",IFERROR(VLOOKUP($C6749,Elster!$I$5:$M$148,3,FALSE),$C6749))</f>
        <v xml:space="preserve">   "DATUM"                                            </v>
      </c>
      <c r="E6749" t="str">
        <f>IF($B6749="A","",IFERROR(VLOOKUP($C6749,Elster!$I$5:$M$148,3,FALSE),$C6749))</f>
        <v/>
      </c>
      <c r="F6749">
        <f t="shared" si="210"/>
        <v>10</v>
      </c>
      <c r="G6749" s="2">
        <f t="shared" si="211"/>
        <v>0</v>
      </c>
    </row>
    <row r="6750" spans="1:7" x14ac:dyDescent="0.35">
      <c r="A6750" t="s">
        <v>12395</v>
      </c>
      <c r="B6750" t="s">
        <v>7317</v>
      </c>
      <c r="C6750" t="s">
        <v>7339</v>
      </c>
      <c r="D6750" t="str">
        <f>IF($B6750="B","",IFERROR(VLOOKUP($C6750,Elster!$I$5:$M$148,3,FALSE),$C6750))</f>
        <v/>
      </c>
      <c r="E6750" t="str">
        <f>IF($B6750="A","",IFERROR(VLOOKUP($C6750,Elster!$I$5:$M$148,3,FALSE),$C6750))</f>
        <v xml:space="preserve">   "RAUMSOLLTEMP_II"                                  </v>
      </c>
      <c r="F6750">
        <f t="shared" si="210"/>
        <v>6</v>
      </c>
      <c r="G6750" s="2">
        <f t="shared" si="211"/>
        <v>4.99900000000153E-3</v>
      </c>
    </row>
    <row r="6751" spans="1:7" x14ac:dyDescent="0.35">
      <c r="A6751" t="s">
        <v>12396</v>
      </c>
      <c r="B6751" t="s">
        <v>7319</v>
      </c>
      <c r="C6751" t="s">
        <v>7339</v>
      </c>
      <c r="D6751" t="str">
        <f>IF($B6751="B","",IFERROR(VLOOKUP($C6751,Elster!$I$5:$M$148,3,FALSE),$C6751))</f>
        <v xml:space="preserve">   "RAUMSOLLTEMP_II"                                  </v>
      </c>
      <c r="E6751" t="str">
        <f>IF($B6751="A","",IFERROR(VLOOKUP($C6751,Elster!$I$5:$M$148,3,FALSE),$C6751))</f>
        <v/>
      </c>
      <c r="F6751">
        <f t="shared" si="210"/>
        <v>6</v>
      </c>
      <c r="G6751" s="2">
        <f t="shared" si="211"/>
        <v>9.9999999747524271E-7</v>
      </c>
    </row>
    <row r="6752" spans="1:7" x14ac:dyDescent="0.35">
      <c r="A6752" t="s">
        <v>12397</v>
      </c>
      <c r="B6752" t="s">
        <v>7317</v>
      </c>
      <c r="C6752" t="s">
        <v>7320</v>
      </c>
      <c r="D6752" t="str">
        <f>IF($B6752="B","",IFERROR(VLOOKUP($C6752,Elster!$I$5:$M$148,3,FALSE),$C6752))</f>
        <v/>
      </c>
      <c r="E6752" t="str">
        <f>IF($B6752="A","",IFERROR(VLOOKUP($C6752,Elster!$I$5:$M$148,3,FALSE),$C6752))</f>
        <v>0x000</v>
      </c>
      <c r="F6752">
        <f t="shared" si="210"/>
        <v>0</v>
      </c>
      <c r="G6752" s="2">
        <f t="shared" si="211"/>
        <v>4.99900000000153E-3</v>
      </c>
    </row>
    <row r="6753" spans="1:7" x14ac:dyDescent="0.35">
      <c r="A6753" t="s">
        <v>12397</v>
      </c>
      <c r="B6753" t="s">
        <v>7319</v>
      </c>
      <c r="C6753" t="s">
        <v>7320</v>
      </c>
      <c r="D6753" t="str">
        <f>IF($B6753="B","",IFERROR(VLOOKUP($C6753,Elster!$I$5:$M$148,3,FALSE),$C6753))</f>
        <v>0x000</v>
      </c>
      <c r="E6753" t="str">
        <f>IF($B6753="A","",IFERROR(VLOOKUP($C6753,Elster!$I$5:$M$148,3,FALSE),$C6753))</f>
        <v/>
      </c>
      <c r="F6753">
        <f t="shared" si="210"/>
        <v>0</v>
      </c>
      <c r="G6753" s="2">
        <f t="shared" si="211"/>
        <v>0</v>
      </c>
    </row>
    <row r="6754" spans="1:7" x14ac:dyDescent="0.35">
      <c r="A6754" t="s">
        <v>12398</v>
      </c>
      <c r="B6754" t="s">
        <v>7317</v>
      </c>
      <c r="C6754" t="s">
        <v>7664</v>
      </c>
      <c r="D6754" t="str">
        <f>IF($B6754="B","",IFERROR(VLOOKUP($C6754,Elster!$I$5:$M$148,3,FALSE),$C6754))</f>
        <v/>
      </c>
      <c r="E6754" t="str">
        <f>IF($B6754="A","",IFERROR(VLOOKUP($C6754,Elster!$I$5:$M$148,3,FALSE),$C6754))</f>
        <v xml:space="preserve">   "SAMMLER_PUMPE"                                    </v>
      </c>
      <c r="F6754">
        <f t="shared" si="210"/>
        <v>100</v>
      </c>
      <c r="G6754" s="2">
        <f t="shared" si="211"/>
        <v>4.9999999999990052E-3</v>
      </c>
    </row>
    <row r="6755" spans="1:7" x14ac:dyDescent="0.35">
      <c r="A6755" t="s">
        <v>12398</v>
      </c>
      <c r="B6755" t="s">
        <v>7319</v>
      </c>
      <c r="C6755" t="s">
        <v>7664</v>
      </c>
      <c r="D6755" t="str">
        <f>IF($B6755="B","",IFERROR(VLOOKUP($C6755,Elster!$I$5:$M$148,3,FALSE),$C6755))</f>
        <v xml:space="preserve">   "SAMMLER_PUMPE"                                    </v>
      </c>
      <c r="E6755" t="str">
        <f>IF($B6755="A","",IFERROR(VLOOKUP($C6755,Elster!$I$5:$M$148,3,FALSE),$C6755))</f>
        <v/>
      </c>
      <c r="F6755">
        <f t="shared" si="210"/>
        <v>100</v>
      </c>
      <c r="G6755" s="2">
        <f t="shared" si="211"/>
        <v>0</v>
      </c>
    </row>
    <row r="6756" spans="1:7" x14ac:dyDescent="0.35">
      <c r="A6756" t="s">
        <v>12399</v>
      </c>
      <c r="B6756" t="s">
        <v>7317</v>
      </c>
      <c r="C6756" t="s">
        <v>7321</v>
      </c>
      <c r="D6756" t="str">
        <f>IF($B6756="B","",IFERROR(VLOOKUP($C6756,Elster!$I$5:$M$148,3,FALSE),$C6756))</f>
        <v/>
      </c>
      <c r="E6756" t="str">
        <f>IF($B6756="A","",IFERROR(VLOOKUP($C6756,Elster!$I$5:$M$148,3,FALSE),$C6756))</f>
        <v xml:space="preserve">   "FEHLERMELDUNG"                                    </v>
      </c>
      <c r="F6756">
        <f t="shared" si="210"/>
        <v>1</v>
      </c>
      <c r="G6756" s="2">
        <f t="shared" si="211"/>
        <v>5.000000000002558E-3</v>
      </c>
    </row>
    <row r="6757" spans="1:7" x14ac:dyDescent="0.35">
      <c r="A6757" t="s">
        <v>12399</v>
      </c>
      <c r="B6757" t="s">
        <v>7319</v>
      </c>
      <c r="C6757" t="s">
        <v>7321</v>
      </c>
      <c r="D6757" t="str">
        <f>IF($B6757="B","",IFERROR(VLOOKUP($C6757,Elster!$I$5:$M$148,3,FALSE),$C6757))</f>
        <v xml:space="preserve">   "FEHLERMELDUNG"                                    </v>
      </c>
      <c r="E6757" t="str">
        <f>IF($B6757="A","",IFERROR(VLOOKUP($C6757,Elster!$I$5:$M$148,3,FALSE),$C6757))</f>
        <v/>
      </c>
      <c r="F6757">
        <f t="shared" si="210"/>
        <v>1</v>
      </c>
      <c r="G6757" s="2">
        <f t="shared" si="211"/>
        <v>0</v>
      </c>
    </row>
    <row r="6758" spans="1:7" x14ac:dyDescent="0.35">
      <c r="A6758" t="s">
        <v>12400</v>
      </c>
      <c r="B6758" t="s">
        <v>7317</v>
      </c>
      <c r="C6758" t="s">
        <v>7667</v>
      </c>
      <c r="D6758" t="str">
        <f>IF($B6758="B","",IFERROR(VLOOKUP($C6758,Elster!$I$5:$M$148,3,FALSE),$C6758))</f>
        <v/>
      </c>
      <c r="E6758" t="str">
        <f>IF($B6758="A","",IFERROR(VLOOKUP($C6758,Elster!$I$5:$M$148,3,FALSE),$C6758))</f>
        <v xml:space="preserve">   "EINSTRAHLUNGS_SENSOR"                             </v>
      </c>
      <c r="F6758">
        <f t="shared" si="210"/>
        <v>127</v>
      </c>
      <c r="G6758" s="2">
        <f t="shared" si="211"/>
        <v>4.9999999999990052E-3</v>
      </c>
    </row>
    <row r="6759" spans="1:7" x14ac:dyDescent="0.35">
      <c r="A6759" t="s">
        <v>12400</v>
      </c>
      <c r="B6759" t="s">
        <v>7319</v>
      </c>
      <c r="C6759" t="s">
        <v>7667</v>
      </c>
      <c r="D6759" t="str">
        <f>IF($B6759="B","",IFERROR(VLOOKUP($C6759,Elster!$I$5:$M$148,3,FALSE),$C6759))</f>
        <v xml:space="preserve">   "EINSTRAHLUNGS_SENSOR"                             </v>
      </c>
      <c r="E6759" t="str">
        <f>IF($B6759="A","",IFERROR(VLOOKUP($C6759,Elster!$I$5:$M$148,3,FALSE),$C6759))</f>
        <v/>
      </c>
      <c r="F6759">
        <f t="shared" si="210"/>
        <v>127</v>
      </c>
      <c r="G6759" s="2">
        <f t="shared" si="211"/>
        <v>0</v>
      </c>
    </row>
    <row r="6760" spans="1:7" x14ac:dyDescent="0.35">
      <c r="A6760" t="s">
        <v>12401</v>
      </c>
      <c r="B6760" t="s">
        <v>7317</v>
      </c>
      <c r="C6760" t="s">
        <v>7325</v>
      </c>
      <c r="D6760" t="str">
        <f>IF($B6760="B","",IFERROR(VLOOKUP($C6760,Elster!$I$5:$M$148,3,FALSE),$C6760))</f>
        <v/>
      </c>
      <c r="E6760" t="str">
        <f>IF($B6760="A","",IFERROR(VLOOKUP($C6760,Elster!$I$5:$M$148,3,FALSE),$C6760))</f>
        <v xml:space="preserve">   "SPEICHERSOLLTEMP"                                 </v>
      </c>
      <c r="F6760">
        <f t="shared" si="210"/>
        <v>3</v>
      </c>
      <c r="G6760" s="2">
        <f t="shared" si="211"/>
        <v>8.202999999998184E-3</v>
      </c>
    </row>
    <row r="6761" spans="1:7" x14ac:dyDescent="0.35">
      <c r="A6761" t="s">
        <v>12402</v>
      </c>
      <c r="B6761" t="s">
        <v>7317</v>
      </c>
      <c r="C6761" t="s">
        <v>7320</v>
      </c>
      <c r="D6761" t="str">
        <f>IF($B6761="B","",IFERROR(VLOOKUP($C6761,Elster!$I$5:$M$148,3,FALSE),$C6761))</f>
        <v/>
      </c>
      <c r="E6761" t="str">
        <f>IF($B6761="A","",IFERROR(VLOOKUP($C6761,Elster!$I$5:$M$148,3,FALSE),$C6761))</f>
        <v>0x000</v>
      </c>
      <c r="F6761">
        <f t="shared" si="210"/>
        <v>0</v>
      </c>
      <c r="G6761" s="2">
        <f t="shared" si="211"/>
        <v>4.9480000000023949E-3</v>
      </c>
    </row>
    <row r="6762" spans="1:7" x14ac:dyDescent="0.35">
      <c r="A6762" t="s">
        <v>12403</v>
      </c>
      <c r="B6762" t="s">
        <v>7317</v>
      </c>
      <c r="C6762" t="s">
        <v>7318</v>
      </c>
      <c r="D6762" t="str">
        <f>IF($B6762="B","",IFERROR(VLOOKUP($C6762,Elster!$I$5:$M$148,3,FALSE),$C6762))</f>
        <v/>
      </c>
      <c r="E6762" t="str">
        <f>IF($B6762="A","",IFERROR(VLOOKUP($C6762,Elster!$I$5:$M$148,3,FALSE),$C6762))</f>
        <v xml:space="preserve">   "SAMMLERISTTEMP"                                   </v>
      </c>
      <c r="F6762">
        <f t="shared" si="210"/>
        <v>13</v>
      </c>
      <c r="G6762" s="2">
        <f t="shared" si="211"/>
        <v>4.9739999999971474E-3</v>
      </c>
    </row>
    <row r="6763" spans="1:7" x14ac:dyDescent="0.35">
      <c r="A6763" t="s">
        <v>12404</v>
      </c>
      <c r="B6763" t="s">
        <v>7317</v>
      </c>
      <c r="C6763" t="s">
        <v>7329</v>
      </c>
      <c r="D6763" t="str">
        <f>IF($B6763="B","",IFERROR(VLOOKUP($C6763,Elster!$I$5:$M$148,3,FALSE),$C6763))</f>
        <v/>
      </c>
      <c r="E6763" t="str">
        <f>IF($B6763="A","",IFERROR(VLOOKUP($C6763,Elster!$I$5:$M$148,3,FALSE),$C6763))</f>
        <v xml:space="preserve">   "KESSELSOLLTEMP"                                   </v>
      </c>
      <c r="F6763">
        <f t="shared" si="210"/>
        <v>2</v>
      </c>
      <c r="G6763" s="2">
        <f t="shared" si="211"/>
        <v>4.9740000000007001E-3</v>
      </c>
    </row>
    <row r="6764" spans="1:7" x14ac:dyDescent="0.35">
      <c r="A6764" t="s">
        <v>12405</v>
      </c>
      <c r="B6764" t="s">
        <v>7317</v>
      </c>
      <c r="C6764" t="s">
        <v>7320</v>
      </c>
      <c r="D6764" t="str">
        <f>IF($B6764="B","",IFERROR(VLOOKUP($C6764,Elster!$I$5:$M$148,3,FALSE),$C6764))</f>
        <v/>
      </c>
      <c r="E6764" t="str">
        <f>IF($B6764="A","",IFERROR(VLOOKUP($C6764,Elster!$I$5:$M$148,3,FALSE),$C6764))</f>
        <v>0x000</v>
      </c>
      <c r="F6764">
        <f t="shared" si="210"/>
        <v>0</v>
      </c>
      <c r="G6764" s="2">
        <f t="shared" si="211"/>
        <v>4.9740000000007001E-3</v>
      </c>
    </row>
    <row r="6765" spans="1:7" x14ac:dyDescent="0.35">
      <c r="A6765" t="s">
        <v>12406</v>
      </c>
      <c r="B6765" t="s">
        <v>7317</v>
      </c>
      <c r="C6765" t="s">
        <v>7366</v>
      </c>
      <c r="D6765" t="str">
        <f>IF($B6765="B","",IFERROR(VLOOKUP($C6765,Elster!$I$5:$M$148,3,FALSE),$C6765))</f>
        <v/>
      </c>
      <c r="E6765" t="str">
        <f>IF($B6765="A","",IFERROR(VLOOKUP($C6765,Elster!$I$5:$M$148,3,FALSE),$C6765))</f>
        <v xml:space="preserve">//   "ERWEITERUNGSTELEGRAMM"                            </v>
      </c>
      <c r="F6765">
        <f t="shared" si="210"/>
        <v>250</v>
      </c>
      <c r="G6765" s="2">
        <f t="shared" si="211"/>
        <v>4.947000000001367E-3</v>
      </c>
    </row>
    <row r="6766" spans="1:7" x14ac:dyDescent="0.35">
      <c r="A6766" t="s">
        <v>12407</v>
      </c>
      <c r="B6766" t="s">
        <v>7317</v>
      </c>
      <c r="C6766" t="s">
        <v>7347</v>
      </c>
      <c r="D6766" t="str">
        <f>IF($B6766="B","",IFERROR(VLOOKUP($C6766,Elster!$I$5:$M$148,3,FALSE),$C6766))</f>
        <v/>
      </c>
      <c r="E6766" t="str">
        <f>IF($B6766="A","",IFERROR(VLOOKUP($C6766,Elster!$I$5:$M$148,3,FALSE),$C6766))</f>
        <v xml:space="preserve">   "DATUM"                                            </v>
      </c>
      <c r="F6766">
        <f t="shared" si="210"/>
        <v>10</v>
      </c>
      <c r="G6766" s="2">
        <f t="shared" si="211"/>
        <v>4.9740000000007001E-3</v>
      </c>
    </row>
    <row r="6767" spans="1:7" x14ac:dyDescent="0.35">
      <c r="A6767" t="s">
        <v>12408</v>
      </c>
      <c r="B6767" t="s">
        <v>7317</v>
      </c>
      <c r="C6767" t="s">
        <v>7339</v>
      </c>
      <c r="D6767" t="str">
        <f>IF($B6767="B","",IFERROR(VLOOKUP($C6767,Elster!$I$5:$M$148,3,FALSE),$C6767))</f>
        <v/>
      </c>
      <c r="E6767" t="str">
        <f>IF($B6767="A","",IFERROR(VLOOKUP($C6767,Elster!$I$5:$M$148,3,FALSE),$C6767))</f>
        <v xml:space="preserve">   "RAUMSOLLTEMP_II"                                  </v>
      </c>
      <c r="F6767">
        <f t="shared" si="210"/>
        <v>6</v>
      </c>
      <c r="G6767" s="2">
        <f t="shared" si="211"/>
        <v>4.9739999999971474E-3</v>
      </c>
    </row>
    <row r="6768" spans="1:7" x14ac:dyDescent="0.35">
      <c r="A6768" t="s">
        <v>12409</v>
      </c>
      <c r="B6768" t="s">
        <v>7317</v>
      </c>
      <c r="C6768" t="s">
        <v>7320</v>
      </c>
      <c r="D6768" t="str">
        <f>IF($B6768="B","",IFERROR(VLOOKUP($C6768,Elster!$I$5:$M$148,3,FALSE),$C6768))</f>
        <v/>
      </c>
      <c r="E6768" t="str">
        <f>IF($B6768="A","",IFERROR(VLOOKUP($C6768,Elster!$I$5:$M$148,3,FALSE),$C6768))</f>
        <v>0x000</v>
      </c>
      <c r="F6768">
        <f t="shared" si="210"/>
        <v>0</v>
      </c>
      <c r="G6768" s="2">
        <f t="shared" si="211"/>
        <v>4.9740000000007001E-3</v>
      </c>
    </row>
    <row r="6769" spans="1:7" x14ac:dyDescent="0.35">
      <c r="A6769" t="s">
        <v>12410</v>
      </c>
      <c r="B6769" t="s">
        <v>7317</v>
      </c>
      <c r="C6769" t="s">
        <v>7664</v>
      </c>
      <c r="D6769" t="str">
        <f>IF($B6769="B","",IFERROR(VLOOKUP($C6769,Elster!$I$5:$M$148,3,FALSE),$C6769))</f>
        <v/>
      </c>
      <c r="E6769" t="str">
        <f>IF($B6769="A","",IFERROR(VLOOKUP($C6769,Elster!$I$5:$M$148,3,FALSE),$C6769))</f>
        <v xml:space="preserve">   "SAMMLER_PUMPE"                                    </v>
      </c>
      <c r="F6769">
        <f t="shared" si="210"/>
        <v>100</v>
      </c>
      <c r="G6769" s="2">
        <f t="shared" si="211"/>
        <v>4.9479999999988422E-3</v>
      </c>
    </row>
    <row r="6770" spans="1:7" x14ac:dyDescent="0.35">
      <c r="A6770" t="s">
        <v>12411</v>
      </c>
      <c r="B6770" t="s">
        <v>7317</v>
      </c>
      <c r="C6770" t="s">
        <v>7321</v>
      </c>
      <c r="D6770" t="str">
        <f>IF($B6770="B","",IFERROR(VLOOKUP($C6770,Elster!$I$5:$M$148,3,FALSE),$C6770))</f>
        <v/>
      </c>
      <c r="E6770" t="str">
        <f>IF($B6770="A","",IFERROR(VLOOKUP($C6770,Elster!$I$5:$M$148,3,FALSE),$C6770))</f>
        <v xml:space="preserve">   "FEHLERMELDUNG"                                    </v>
      </c>
      <c r="F6770">
        <f t="shared" si="210"/>
        <v>1</v>
      </c>
      <c r="G6770" s="2">
        <f t="shared" si="211"/>
        <v>4.9740000000007001E-3</v>
      </c>
    </row>
    <row r="6771" spans="1:7" x14ac:dyDescent="0.35">
      <c r="A6771" t="s">
        <v>12412</v>
      </c>
      <c r="B6771" t="s">
        <v>7317</v>
      </c>
      <c r="C6771" t="s">
        <v>7368</v>
      </c>
      <c r="D6771" t="str">
        <f>IF($B6771="B","",IFERROR(VLOOKUP($C6771,Elster!$I$5:$M$148,3,FALSE),$C6771))</f>
        <v/>
      </c>
      <c r="E6771" t="str">
        <f>IF($B6771="A","",IFERROR(VLOOKUP($C6771,Elster!$I$5:$M$148,3,FALSE),$C6771))</f>
        <v xml:space="preserve">   "ECO_AKZEPTANZ_WW"                                 </v>
      </c>
      <c r="F6771">
        <f t="shared" si="210"/>
        <v>128</v>
      </c>
      <c r="G6771" s="2">
        <f t="shared" si="211"/>
        <v>4.9740000000007001E-3</v>
      </c>
    </row>
    <row r="6772" spans="1:7" x14ac:dyDescent="0.35">
      <c r="A6772" t="s">
        <v>12413</v>
      </c>
      <c r="B6772" t="s">
        <v>7317</v>
      </c>
      <c r="C6772" t="s">
        <v>7318</v>
      </c>
      <c r="D6772" t="str">
        <f>IF($B6772="B","",IFERROR(VLOOKUP($C6772,Elster!$I$5:$M$148,3,FALSE),$C6772))</f>
        <v/>
      </c>
      <c r="E6772" t="str">
        <f>IF($B6772="A","",IFERROR(VLOOKUP($C6772,Elster!$I$5:$M$148,3,FALSE),$C6772))</f>
        <v xml:space="preserve">   "SAMMLERISTTEMP"                                   </v>
      </c>
      <c r="F6772">
        <f t="shared" si="210"/>
        <v>13</v>
      </c>
      <c r="G6772" s="2">
        <f t="shared" si="211"/>
        <v>1.0519999999999641E-2</v>
      </c>
    </row>
    <row r="6773" spans="1:7" x14ac:dyDescent="0.35">
      <c r="A6773" t="s">
        <v>12413</v>
      </c>
      <c r="B6773" t="s">
        <v>7319</v>
      </c>
      <c r="C6773" t="s">
        <v>7318</v>
      </c>
      <c r="D6773" t="str">
        <f>IF($B6773="B","",IFERROR(VLOOKUP($C6773,Elster!$I$5:$M$148,3,FALSE),$C6773))</f>
        <v xml:space="preserve">   "SAMMLERISTTEMP"                                   </v>
      </c>
      <c r="E6773" t="str">
        <f>IF($B6773="A","",IFERROR(VLOOKUP($C6773,Elster!$I$5:$M$148,3,FALSE),$C6773))</f>
        <v/>
      </c>
      <c r="F6773">
        <f t="shared" si="210"/>
        <v>13</v>
      </c>
      <c r="G6773" s="2">
        <f t="shared" si="211"/>
        <v>0</v>
      </c>
    </row>
    <row r="6774" spans="1:7" x14ac:dyDescent="0.35">
      <c r="A6774" t="s">
        <v>12414</v>
      </c>
      <c r="B6774" t="s">
        <v>7317</v>
      </c>
      <c r="C6774" t="s">
        <v>7320</v>
      </c>
      <c r="D6774" t="str">
        <f>IF($B6774="B","",IFERROR(VLOOKUP($C6774,Elster!$I$5:$M$148,3,FALSE),$C6774))</f>
        <v/>
      </c>
      <c r="E6774" t="str">
        <f>IF($B6774="A","",IFERROR(VLOOKUP($C6774,Elster!$I$5:$M$148,3,FALSE),$C6774))</f>
        <v>0x000</v>
      </c>
      <c r="F6774">
        <f t="shared" si="210"/>
        <v>0</v>
      </c>
      <c r="G6774" s="2">
        <f t="shared" si="211"/>
        <v>4.9999999999990052E-3</v>
      </c>
    </row>
    <row r="6775" spans="1:7" x14ac:dyDescent="0.35">
      <c r="A6775" t="s">
        <v>12414</v>
      </c>
      <c r="B6775" t="s">
        <v>7319</v>
      </c>
      <c r="C6775" t="s">
        <v>7320</v>
      </c>
      <c r="D6775" t="str">
        <f>IF($B6775="B","",IFERROR(VLOOKUP($C6775,Elster!$I$5:$M$148,3,FALSE),$C6775))</f>
        <v>0x000</v>
      </c>
      <c r="E6775" t="str">
        <f>IF($B6775="A","",IFERROR(VLOOKUP($C6775,Elster!$I$5:$M$148,3,FALSE),$C6775))</f>
        <v/>
      </c>
      <c r="F6775">
        <f t="shared" si="210"/>
        <v>0</v>
      </c>
      <c r="G6775" s="2">
        <f t="shared" si="211"/>
        <v>0</v>
      </c>
    </row>
    <row r="6776" spans="1:7" x14ac:dyDescent="0.35">
      <c r="A6776" t="s">
        <v>12415</v>
      </c>
      <c r="B6776" t="s">
        <v>7319</v>
      </c>
      <c r="C6776" t="s">
        <v>7325</v>
      </c>
      <c r="D6776" t="str">
        <f>IF($B6776="B","",IFERROR(VLOOKUP($C6776,Elster!$I$5:$M$148,3,FALSE),$C6776))</f>
        <v xml:space="preserve">   "SPEICHERSOLLTEMP"                                 </v>
      </c>
      <c r="E6776" t="str">
        <f>IF($B6776="A","",IFERROR(VLOOKUP($C6776,Elster!$I$5:$M$148,3,FALSE),$C6776))</f>
        <v/>
      </c>
      <c r="F6776">
        <f t="shared" si="210"/>
        <v>3</v>
      </c>
      <c r="G6776" s="2">
        <f t="shared" si="211"/>
        <v>5.000000000002558E-3</v>
      </c>
    </row>
    <row r="6777" spans="1:7" x14ac:dyDescent="0.35">
      <c r="A6777" t="s">
        <v>12416</v>
      </c>
      <c r="B6777" t="s">
        <v>7317</v>
      </c>
      <c r="C6777" t="s">
        <v>7325</v>
      </c>
      <c r="D6777" t="str">
        <f>IF($B6777="B","",IFERROR(VLOOKUP($C6777,Elster!$I$5:$M$148,3,FALSE),$C6777))</f>
        <v/>
      </c>
      <c r="E6777" t="str">
        <f>IF($B6777="A","",IFERROR(VLOOKUP($C6777,Elster!$I$5:$M$148,3,FALSE),$C6777))</f>
        <v xml:space="preserve">   "SPEICHERSOLLTEMP"                                 </v>
      </c>
      <c r="F6777">
        <f t="shared" si="210"/>
        <v>3</v>
      </c>
      <c r="G6777" s="2">
        <f t="shared" si="211"/>
        <v>2.5999999998305157E-5</v>
      </c>
    </row>
    <row r="6778" spans="1:7" x14ac:dyDescent="0.35">
      <c r="A6778" t="s">
        <v>12417</v>
      </c>
      <c r="B6778" t="s">
        <v>7319</v>
      </c>
      <c r="C6778" t="s">
        <v>7321</v>
      </c>
      <c r="D6778" t="str">
        <f>IF($B6778="B","",IFERROR(VLOOKUP($C6778,Elster!$I$5:$M$148,3,FALSE),$C6778))</f>
        <v xml:space="preserve">   "FEHLERMELDUNG"                                    </v>
      </c>
      <c r="E6778" t="str">
        <f>IF($B6778="A","",IFERROR(VLOOKUP($C6778,Elster!$I$5:$M$148,3,FALSE),$C6778))</f>
        <v/>
      </c>
      <c r="F6778">
        <f t="shared" si="210"/>
        <v>1</v>
      </c>
      <c r="G6778" s="2">
        <f t="shared" si="211"/>
        <v>4.9740000000007001E-3</v>
      </c>
    </row>
    <row r="6779" spans="1:7" x14ac:dyDescent="0.35">
      <c r="A6779" t="s">
        <v>12418</v>
      </c>
      <c r="B6779" t="s">
        <v>7317</v>
      </c>
      <c r="C6779" t="s">
        <v>7321</v>
      </c>
      <c r="D6779" t="str">
        <f>IF($B6779="B","",IFERROR(VLOOKUP($C6779,Elster!$I$5:$M$148,3,FALSE),$C6779))</f>
        <v/>
      </c>
      <c r="E6779" t="str">
        <f>IF($B6779="A","",IFERROR(VLOOKUP($C6779,Elster!$I$5:$M$148,3,FALSE),$C6779))</f>
        <v xml:space="preserve">   "FEHLERMELDUNG"                                    </v>
      </c>
      <c r="F6779">
        <f t="shared" si="210"/>
        <v>1</v>
      </c>
      <c r="G6779" s="2">
        <f t="shared" si="211"/>
        <v>2.5999999998305157E-5</v>
      </c>
    </row>
    <row r="6780" spans="1:7" x14ac:dyDescent="0.35">
      <c r="A6780" t="s">
        <v>12419</v>
      </c>
      <c r="B6780" t="s">
        <v>7319</v>
      </c>
      <c r="C6780" t="s">
        <v>7320</v>
      </c>
      <c r="D6780" t="str">
        <f>IF($B6780="B","",IFERROR(VLOOKUP($C6780,Elster!$I$5:$M$148,3,FALSE),$C6780))</f>
        <v>0x000</v>
      </c>
      <c r="E6780" t="str">
        <f>IF($B6780="A","",IFERROR(VLOOKUP($C6780,Elster!$I$5:$M$148,3,FALSE),$C6780))</f>
        <v/>
      </c>
      <c r="F6780">
        <f t="shared" si="210"/>
        <v>0</v>
      </c>
      <c r="G6780" s="2">
        <f t="shared" si="211"/>
        <v>4.9740000000007001E-3</v>
      </c>
    </row>
    <row r="6781" spans="1:7" x14ac:dyDescent="0.35">
      <c r="A6781" t="s">
        <v>12420</v>
      </c>
      <c r="B6781" t="s">
        <v>7317</v>
      </c>
      <c r="C6781" t="s">
        <v>7320</v>
      </c>
      <c r="D6781" t="str">
        <f>IF($B6781="B","",IFERROR(VLOOKUP($C6781,Elster!$I$5:$M$148,3,FALSE),$C6781))</f>
        <v/>
      </c>
      <c r="E6781" t="str">
        <f>IF($B6781="A","",IFERROR(VLOOKUP($C6781,Elster!$I$5:$M$148,3,FALSE),$C6781))</f>
        <v>0x000</v>
      </c>
      <c r="F6781">
        <f t="shared" si="210"/>
        <v>0</v>
      </c>
      <c r="G6781" s="2">
        <f t="shared" si="211"/>
        <v>2.600000000185787E-5</v>
      </c>
    </row>
    <row r="6782" spans="1:7" x14ac:dyDescent="0.35">
      <c r="A6782" t="s">
        <v>12421</v>
      </c>
      <c r="B6782" t="s">
        <v>7319</v>
      </c>
      <c r="C6782" t="s">
        <v>7366</v>
      </c>
      <c r="D6782" t="str">
        <f>IF($B6782="B","",IFERROR(VLOOKUP($C6782,Elster!$I$5:$M$148,3,FALSE),$C6782))</f>
        <v xml:space="preserve">//   "ERWEITERUNGSTELEGRAMM"                            </v>
      </c>
      <c r="E6782" t="str">
        <f>IF($B6782="A","",IFERROR(VLOOKUP($C6782,Elster!$I$5:$M$148,3,FALSE),$C6782))</f>
        <v/>
      </c>
      <c r="F6782">
        <f t="shared" si="210"/>
        <v>250</v>
      </c>
      <c r="G6782" s="2">
        <f t="shared" si="211"/>
        <v>4.9740000000007001E-3</v>
      </c>
    </row>
    <row r="6783" spans="1:7" x14ac:dyDescent="0.35">
      <c r="A6783" t="s">
        <v>12422</v>
      </c>
      <c r="B6783" t="s">
        <v>7317</v>
      </c>
      <c r="C6783" t="s">
        <v>7366</v>
      </c>
      <c r="D6783" t="str">
        <f>IF($B6783="B","",IFERROR(VLOOKUP($C6783,Elster!$I$5:$M$148,3,FALSE),$C6783))</f>
        <v/>
      </c>
      <c r="E6783" t="str">
        <f>IF($B6783="A","",IFERROR(VLOOKUP($C6783,Elster!$I$5:$M$148,3,FALSE),$C6783))</f>
        <v xml:space="preserve">//   "ERWEITERUNGSTELEGRAMM"                            </v>
      </c>
      <c r="F6783">
        <f t="shared" si="210"/>
        <v>250</v>
      </c>
      <c r="G6783" s="2">
        <f t="shared" si="211"/>
        <v>2.5999999998305157E-5</v>
      </c>
    </row>
    <row r="6784" spans="1:7" x14ac:dyDescent="0.35">
      <c r="A6784" t="s">
        <v>12423</v>
      </c>
      <c r="B6784" t="s">
        <v>7319</v>
      </c>
      <c r="C6784" t="s">
        <v>7320</v>
      </c>
      <c r="D6784" t="str">
        <f>IF($B6784="B","",IFERROR(VLOOKUP($C6784,Elster!$I$5:$M$148,3,FALSE),$C6784))</f>
        <v>0x000</v>
      </c>
      <c r="E6784" t="str">
        <f>IF($B6784="A","",IFERROR(VLOOKUP($C6784,Elster!$I$5:$M$148,3,FALSE),$C6784))</f>
        <v/>
      </c>
      <c r="F6784">
        <f t="shared" si="210"/>
        <v>0</v>
      </c>
      <c r="G6784" s="2">
        <f t="shared" si="211"/>
        <v>4.9740000000007001E-3</v>
      </c>
    </row>
    <row r="6785" spans="1:7" x14ac:dyDescent="0.35">
      <c r="A6785" t="s">
        <v>12424</v>
      </c>
      <c r="B6785" t="s">
        <v>7317</v>
      </c>
      <c r="C6785" t="s">
        <v>7320</v>
      </c>
      <c r="D6785" t="str">
        <f>IF($B6785="B","",IFERROR(VLOOKUP($C6785,Elster!$I$5:$M$148,3,FALSE),$C6785))</f>
        <v/>
      </c>
      <c r="E6785" t="str">
        <f>IF($B6785="A","",IFERROR(VLOOKUP($C6785,Elster!$I$5:$M$148,3,FALSE),$C6785))</f>
        <v>0x000</v>
      </c>
      <c r="F6785">
        <f t="shared" si="210"/>
        <v>0</v>
      </c>
      <c r="G6785" s="2">
        <f t="shared" si="211"/>
        <v>2.5999999998305157E-5</v>
      </c>
    </row>
    <row r="6786" spans="1:7" x14ac:dyDescent="0.35">
      <c r="A6786" t="s">
        <v>12425</v>
      </c>
      <c r="B6786" t="s">
        <v>7317</v>
      </c>
      <c r="C6786" t="s">
        <v>7352</v>
      </c>
      <c r="D6786" t="str">
        <f>IF($B6786="B","",IFERROR(VLOOKUP($C6786,Elster!$I$5:$M$148,3,FALSE),$C6786))</f>
        <v/>
      </c>
      <c r="E6786" t="str">
        <f>IF($B6786="A","",IFERROR(VLOOKUP($C6786,Elster!$I$5:$M$148,3,FALSE),$C6786))</f>
        <v xml:space="preserve">   "SPEICHERISTTEMP"                                  </v>
      </c>
      <c r="F6786">
        <f t="shared" si="210"/>
        <v>14</v>
      </c>
      <c r="G6786" s="2">
        <f t="shared" si="211"/>
        <v>4.9740000000007001E-3</v>
      </c>
    </row>
    <row r="6787" spans="1:7" x14ac:dyDescent="0.35">
      <c r="A6787" t="s">
        <v>12425</v>
      </c>
      <c r="B6787" t="s">
        <v>7319</v>
      </c>
      <c r="C6787" t="s">
        <v>7352</v>
      </c>
      <c r="D6787" t="str">
        <f>IF($B6787="B","",IFERROR(VLOOKUP($C6787,Elster!$I$5:$M$148,3,FALSE),$C6787))</f>
        <v xml:space="preserve">   "SPEICHERISTTEMP"                                  </v>
      </c>
      <c r="E6787" t="str">
        <f>IF($B6787="A","",IFERROR(VLOOKUP($C6787,Elster!$I$5:$M$148,3,FALSE),$C6787))</f>
        <v/>
      </c>
      <c r="F6787">
        <f t="shared" ref="F6787:F6850" si="212">HEX2DEC(REPLACE(C6787,1,2,""))</f>
        <v>14</v>
      </c>
      <c r="G6787" s="2">
        <f t="shared" si="211"/>
        <v>0</v>
      </c>
    </row>
    <row r="6788" spans="1:7" x14ac:dyDescent="0.35">
      <c r="A6788" t="s">
        <v>12426</v>
      </c>
      <c r="B6788" t="s">
        <v>7319</v>
      </c>
      <c r="C6788" t="s">
        <v>7689</v>
      </c>
      <c r="D6788" t="str">
        <f>IF($B6788="B","",IFERROR(VLOOKUP($C6788,Elster!$I$5:$M$148,3,FALSE),$C6788))</f>
        <v xml:space="preserve">   "INITIALISIERUNG"                                  </v>
      </c>
      <c r="E6788" t="str">
        <f>IF($B6788="A","",IFERROR(VLOOKUP($C6788,Elster!$I$5:$M$148,3,FALSE),$C6788))</f>
        <v/>
      </c>
      <c r="F6788">
        <f t="shared" si="212"/>
        <v>254</v>
      </c>
      <c r="G6788" s="2">
        <f t="shared" ref="G6788:G6851" si="213">SUBSTITUTE(A6788,"s","")-SUBSTITUTE(A6787,"s","")</f>
        <v>4.9999999999990052E-3</v>
      </c>
    </row>
    <row r="6789" spans="1:7" x14ac:dyDescent="0.35">
      <c r="A6789" t="s">
        <v>12427</v>
      </c>
      <c r="B6789" t="s">
        <v>7317</v>
      </c>
      <c r="C6789" t="s">
        <v>7689</v>
      </c>
      <c r="D6789" t="str">
        <f>IF($B6789="B","",IFERROR(VLOOKUP($C6789,Elster!$I$5:$M$148,3,FALSE),$C6789))</f>
        <v/>
      </c>
      <c r="E6789" t="str">
        <f>IF($B6789="A","",IFERROR(VLOOKUP($C6789,Elster!$I$5:$M$148,3,FALSE),$C6789))</f>
        <v xml:space="preserve">   "INITIALISIERUNG"                                  </v>
      </c>
      <c r="F6789">
        <f t="shared" si="212"/>
        <v>254</v>
      </c>
      <c r="G6789" s="2">
        <f t="shared" si="213"/>
        <v>2.600000000185787E-5</v>
      </c>
    </row>
    <row r="6790" spans="1:7" x14ac:dyDescent="0.35">
      <c r="A6790" t="s">
        <v>12428</v>
      </c>
      <c r="B6790" t="s">
        <v>7317</v>
      </c>
      <c r="C6790" t="s">
        <v>7691</v>
      </c>
      <c r="D6790" t="str">
        <f>IF($B6790="B","",IFERROR(VLOOKUP($C6790,Elster!$I$5:$M$148,3,FALSE),$C6790))</f>
        <v/>
      </c>
      <c r="E6790" t="str">
        <f>IF($B6790="A","",IFERROR(VLOOKUP($C6790,Elster!$I$5:$M$148,3,FALSE),$C6790))</f>
        <v xml:space="preserve">   "DREHZAHLREG_JA_NEIN"                              </v>
      </c>
      <c r="F6790">
        <f t="shared" si="212"/>
        <v>112</v>
      </c>
      <c r="G6790" s="2">
        <f t="shared" si="213"/>
        <v>4.9999999999990052E-3</v>
      </c>
    </row>
    <row r="6791" spans="1:7" x14ac:dyDescent="0.35">
      <c r="A6791" t="s">
        <v>12428</v>
      </c>
      <c r="B6791" t="s">
        <v>7319</v>
      </c>
      <c r="C6791" t="s">
        <v>7691</v>
      </c>
      <c r="D6791" t="str">
        <f>IF($B6791="B","",IFERROR(VLOOKUP($C6791,Elster!$I$5:$M$148,3,FALSE),$C6791))</f>
        <v xml:space="preserve">   "DREHZAHLREG_JA_NEIN"                              </v>
      </c>
      <c r="E6791" t="str">
        <f>IF($B6791="A","",IFERROR(VLOOKUP($C6791,Elster!$I$5:$M$148,3,FALSE),$C6791))</f>
        <v/>
      </c>
      <c r="F6791">
        <f t="shared" si="212"/>
        <v>112</v>
      </c>
      <c r="G6791" s="2">
        <f t="shared" si="213"/>
        <v>0</v>
      </c>
    </row>
    <row r="6792" spans="1:7" x14ac:dyDescent="0.35">
      <c r="A6792" t="s">
        <v>12429</v>
      </c>
      <c r="B6792" t="s">
        <v>7317</v>
      </c>
      <c r="C6792" t="s">
        <v>7329</v>
      </c>
      <c r="D6792" t="str">
        <f>IF($B6792="B","",IFERROR(VLOOKUP($C6792,Elster!$I$5:$M$148,3,FALSE),$C6792))</f>
        <v/>
      </c>
      <c r="E6792" t="str">
        <f>IF($B6792="A","",IFERROR(VLOOKUP($C6792,Elster!$I$5:$M$148,3,FALSE),$C6792))</f>
        <v xml:space="preserve">   "KESSELSOLLTEMP"                                   </v>
      </c>
      <c r="F6792">
        <f t="shared" si="212"/>
        <v>2</v>
      </c>
      <c r="G6792" s="2">
        <f t="shared" si="213"/>
        <v>4.99900000000153E-3</v>
      </c>
    </row>
    <row r="6793" spans="1:7" x14ac:dyDescent="0.35">
      <c r="A6793" t="s">
        <v>12430</v>
      </c>
      <c r="B6793" t="s">
        <v>7319</v>
      </c>
      <c r="C6793" t="s">
        <v>7329</v>
      </c>
      <c r="D6793" t="str">
        <f>IF($B6793="B","",IFERROR(VLOOKUP($C6793,Elster!$I$5:$M$148,3,FALSE),$C6793))</f>
        <v xml:space="preserve">   "KESSELSOLLTEMP"                                   </v>
      </c>
      <c r="E6793" t="str">
        <f>IF($B6793="A","",IFERROR(VLOOKUP($C6793,Elster!$I$5:$M$148,3,FALSE),$C6793))</f>
        <v/>
      </c>
      <c r="F6793">
        <f t="shared" si="212"/>
        <v>2</v>
      </c>
      <c r="G6793" s="2">
        <f t="shared" si="213"/>
        <v>9.9999999747524271E-7</v>
      </c>
    </row>
    <row r="6794" spans="1:7" x14ac:dyDescent="0.35">
      <c r="A6794" t="s">
        <v>12431</v>
      </c>
      <c r="B6794" t="s">
        <v>7317</v>
      </c>
      <c r="C6794" t="s">
        <v>7372</v>
      </c>
      <c r="D6794" t="str">
        <f>IF($B6794="B","",IFERROR(VLOOKUP($C6794,Elster!$I$5:$M$148,3,FALSE),$C6794))</f>
        <v/>
      </c>
      <c r="E6794" t="str">
        <f>IF($B6794="A","",IFERROR(VLOOKUP($C6794,Elster!$I$5:$M$148,3,FALSE),$C6794))</f>
        <v xml:space="preserve">   "SOLAR_GESAMTERTRAG_WH"                            </v>
      </c>
      <c r="F6794">
        <f t="shared" si="212"/>
        <v>135</v>
      </c>
      <c r="G6794" s="2">
        <f t="shared" si="213"/>
        <v>4.99900000000153E-3</v>
      </c>
    </row>
    <row r="6795" spans="1:7" x14ac:dyDescent="0.35">
      <c r="A6795" t="s">
        <v>12431</v>
      </c>
      <c r="B6795" t="s">
        <v>7319</v>
      </c>
      <c r="C6795" t="s">
        <v>7372</v>
      </c>
      <c r="D6795" t="str">
        <f>IF($B6795="B","",IFERROR(VLOOKUP($C6795,Elster!$I$5:$M$148,3,FALSE),$C6795))</f>
        <v xml:space="preserve">   "SOLAR_GESAMTERTRAG_WH"                            </v>
      </c>
      <c r="E6795" t="str">
        <f>IF($B6795="A","",IFERROR(VLOOKUP($C6795,Elster!$I$5:$M$148,3,FALSE),$C6795))</f>
        <v/>
      </c>
      <c r="F6795">
        <f t="shared" si="212"/>
        <v>135</v>
      </c>
      <c r="G6795" s="2">
        <f t="shared" si="213"/>
        <v>0</v>
      </c>
    </row>
    <row r="6796" spans="1:7" x14ac:dyDescent="0.35">
      <c r="A6796" t="s">
        <v>12432</v>
      </c>
      <c r="B6796" t="s">
        <v>7317</v>
      </c>
      <c r="C6796" t="s">
        <v>7325</v>
      </c>
      <c r="D6796" t="str">
        <f>IF($B6796="B","",IFERROR(VLOOKUP($C6796,Elster!$I$5:$M$148,3,FALSE),$C6796))</f>
        <v/>
      </c>
      <c r="E6796" t="str">
        <f>IF($B6796="A","",IFERROR(VLOOKUP($C6796,Elster!$I$5:$M$148,3,FALSE),$C6796))</f>
        <v xml:space="preserve">   "SPEICHERSOLLTEMP"                                 </v>
      </c>
      <c r="F6796">
        <f t="shared" si="212"/>
        <v>3</v>
      </c>
      <c r="G6796" s="2">
        <f t="shared" si="213"/>
        <v>6.5370000000015693E-3</v>
      </c>
    </row>
    <row r="6797" spans="1:7" x14ac:dyDescent="0.35">
      <c r="A6797" t="s">
        <v>12433</v>
      </c>
      <c r="B6797" t="s">
        <v>7317</v>
      </c>
      <c r="C6797" t="s">
        <v>7320</v>
      </c>
      <c r="D6797" t="str">
        <f>IF($B6797="B","",IFERROR(VLOOKUP($C6797,Elster!$I$5:$M$148,3,FALSE),$C6797))</f>
        <v/>
      </c>
      <c r="E6797" t="str">
        <f>IF($B6797="A","",IFERROR(VLOOKUP($C6797,Elster!$I$5:$M$148,3,FALSE),$C6797))</f>
        <v>0x000</v>
      </c>
      <c r="F6797">
        <f t="shared" si="212"/>
        <v>0</v>
      </c>
      <c r="G6797" s="2">
        <f t="shared" si="213"/>
        <v>4.9479999999988422E-3</v>
      </c>
    </row>
    <row r="6798" spans="1:7" x14ac:dyDescent="0.35">
      <c r="A6798" t="s">
        <v>12434</v>
      </c>
      <c r="B6798" t="s">
        <v>7317</v>
      </c>
      <c r="C6798" t="s">
        <v>7318</v>
      </c>
      <c r="D6798" t="str">
        <f>IF($B6798="B","",IFERROR(VLOOKUP($C6798,Elster!$I$5:$M$148,3,FALSE),$C6798))</f>
        <v/>
      </c>
      <c r="E6798" t="str">
        <f>IF($B6798="A","",IFERROR(VLOOKUP($C6798,Elster!$I$5:$M$148,3,FALSE),$C6798))</f>
        <v xml:space="preserve">   "SAMMLERISTTEMP"                                   </v>
      </c>
      <c r="F6798">
        <f t="shared" si="212"/>
        <v>13</v>
      </c>
      <c r="G6798" s="2">
        <f t="shared" si="213"/>
        <v>4.9729999999996721E-3</v>
      </c>
    </row>
    <row r="6799" spans="1:7" x14ac:dyDescent="0.35">
      <c r="A6799" t="s">
        <v>12435</v>
      </c>
      <c r="B6799" t="s">
        <v>7317</v>
      </c>
      <c r="C6799" t="s">
        <v>7329</v>
      </c>
      <c r="D6799" t="str">
        <f>IF($B6799="B","",IFERROR(VLOOKUP($C6799,Elster!$I$5:$M$148,3,FALSE),$C6799))</f>
        <v/>
      </c>
      <c r="E6799" t="str">
        <f>IF($B6799="A","",IFERROR(VLOOKUP($C6799,Elster!$I$5:$M$148,3,FALSE),$C6799))</f>
        <v xml:space="preserve">   "KESSELSOLLTEMP"                                   </v>
      </c>
      <c r="F6799">
        <f t="shared" si="212"/>
        <v>2</v>
      </c>
      <c r="G6799" s="2">
        <f t="shared" si="213"/>
        <v>4.9740000000007001E-3</v>
      </c>
    </row>
    <row r="6800" spans="1:7" x14ac:dyDescent="0.35">
      <c r="A6800" t="s">
        <v>12436</v>
      </c>
      <c r="B6800" t="s">
        <v>7317</v>
      </c>
      <c r="C6800" t="s">
        <v>7320</v>
      </c>
      <c r="D6800" t="str">
        <f>IF($B6800="B","",IFERROR(VLOOKUP($C6800,Elster!$I$5:$M$148,3,FALSE),$C6800))</f>
        <v/>
      </c>
      <c r="E6800" t="str">
        <f>IF($B6800="A","",IFERROR(VLOOKUP($C6800,Elster!$I$5:$M$148,3,FALSE),$C6800))</f>
        <v>0x000</v>
      </c>
      <c r="F6800">
        <f t="shared" si="212"/>
        <v>0</v>
      </c>
      <c r="G6800" s="2">
        <f t="shared" si="213"/>
        <v>4.9740000000007001E-3</v>
      </c>
    </row>
    <row r="6801" spans="1:7" x14ac:dyDescent="0.35">
      <c r="A6801" t="s">
        <v>12437</v>
      </c>
      <c r="B6801" t="s">
        <v>7317</v>
      </c>
      <c r="C6801" t="s">
        <v>7366</v>
      </c>
      <c r="D6801" t="str">
        <f>IF($B6801="B","",IFERROR(VLOOKUP($C6801,Elster!$I$5:$M$148,3,FALSE),$C6801))</f>
        <v/>
      </c>
      <c r="E6801" t="str">
        <f>IF($B6801="A","",IFERROR(VLOOKUP($C6801,Elster!$I$5:$M$148,3,FALSE),$C6801))</f>
        <v xml:space="preserve">//   "ERWEITERUNGSTELEGRAMM"                            </v>
      </c>
      <c r="F6801">
        <f t="shared" si="212"/>
        <v>250</v>
      </c>
      <c r="G6801" s="2">
        <f t="shared" si="213"/>
        <v>4.9479999999988422E-3</v>
      </c>
    </row>
    <row r="6802" spans="1:7" x14ac:dyDescent="0.35">
      <c r="A6802" t="s">
        <v>12438</v>
      </c>
      <c r="B6802" t="s">
        <v>7317</v>
      </c>
      <c r="C6802" t="s">
        <v>7320</v>
      </c>
      <c r="D6802" t="str">
        <f>IF($B6802="B","",IFERROR(VLOOKUP($C6802,Elster!$I$5:$M$148,3,FALSE),$C6802))</f>
        <v/>
      </c>
      <c r="E6802" t="str">
        <f>IF($B6802="A","",IFERROR(VLOOKUP($C6802,Elster!$I$5:$M$148,3,FALSE),$C6802))</f>
        <v>0x000</v>
      </c>
      <c r="F6802">
        <f t="shared" si="212"/>
        <v>0</v>
      </c>
      <c r="G6802" s="2">
        <f t="shared" si="213"/>
        <v>4.9740000000007001E-3</v>
      </c>
    </row>
    <row r="6803" spans="1:7" x14ac:dyDescent="0.35">
      <c r="A6803" t="s">
        <v>12439</v>
      </c>
      <c r="B6803" t="s">
        <v>7317</v>
      </c>
      <c r="C6803" t="s">
        <v>7352</v>
      </c>
      <c r="D6803" t="str">
        <f>IF($B6803="B","",IFERROR(VLOOKUP($C6803,Elster!$I$5:$M$148,3,FALSE),$C6803))</f>
        <v/>
      </c>
      <c r="E6803" t="str">
        <f>IF($B6803="A","",IFERROR(VLOOKUP($C6803,Elster!$I$5:$M$148,3,FALSE),$C6803))</f>
        <v xml:space="preserve">   "SPEICHERISTTEMP"                                  </v>
      </c>
      <c r="F6803">
        <f t="shared" si="212"/>
        <v>14</v>
      </c>
      <c r="G6803" s="2">
        <f t="shared" si="213"/>
        <v>4.9740000000007001E-3</v>
      </c>
    </row>
    <row r="6804" spans="1:7" x14ac:dyDescent="0.35">
      <c r="A6804" t="s">
        <v>12440</v>
      </c>
      <c r="B6804" t="s">
        <v>7317</v>
      </c>
      <c r="C6804" t="s">
        <v>7689</v>
      </c>
      <c r="D6804" t="str">
        <f>IF($B6804="B","",IFERROR(VLOOKUP($C6804,Elster!$I$5:$M$148,3,FALSE),$C6804))</f>
        <v/>
      </c>
      <c r="E6804" t="str">
        <f>IF($B6804="A","",IFERROR(VLOOKUP($C6804,Elster!$I$5:$M$148,3,FALSE),$C6804))</f>
        <v xml:space="preserve">   "INITIALISIERUNG"                                  </v>
      </c>
      <c r="F6804">
        <f t="shared" si="212"/>
        <v>254</v>
      </c>
      <c r="G6804" s="2">
        <f t="shared" si="213"/>
        <v>4.9739999999971474E-3</v>
      </c>
    </row>
    <row r="6805" spans="1:7" x14ac:dyDescent="0.35">
      <c r="A6805" t="s">
        <v>12441</v>
      </c>
      <c r="B6805" t="s">
        <v>7317</v>
      </c>
      <c r="C6805" t="s">
        <v>7691</v>
      </c>
      <c r="D6805" t="str">
        <f>IF($B6805="B","",IFERROR(VLOOKUP($C6805,Elster!$I$5:$M$148,3,FALSE),$C6805))</f>
        <v/>
      </c>
      <c r="E6805" t="str">
        <f>IF($B6805="A","",IFERROR(VLOOKUP($C6805,Elster!$I$5:$M$148,3,FALSE),$C6805))</f>
        <v xml:space="preserve">   "DREHZAHLREG_JA_NEIN"                              </v>
      </c>
      <c r="F6805">
        <f t="shared" si="212"/>
        <v>112</v>
      </c>
      <c r="G6805" s="2">
        <f t="shared" si="213"/>
        <v>4.947000000001367E-3</v>
      </c>
    </row>
    <row r="6806" spans="1:7" x14ac:dyDescent="0.35">
      <c r="A6806" t="s">
        <v>12442</v>
      </c>
      <c r="B6806" t="s">
        <v>7317</v>
      </c>
      <c r="C6806" t="s">
        <v>7329</v>
      </c>
      <c r="D6806" t="str">
        <f>IF($B6806="B","",IFERROR(VLOOKUP($C6806,Elster!$I$5:$M$148,3,FALSE),$C6806))</f>
        <v/>
      </c>
      <c r="E6806" t="str">
        <f>IF($B6806="A","",IFERROR(VLOOKUP($C6806,Elster!$I$5:$M$148,3,FALSE),$C6806))</f>
        <v xml:space="preserve">   "KESSELSOLLTEMP"                                   </v>
      </c>
      <c r="F6806">
        <f t="shared" si="212"/>
        <v>2</v>
      </c>
      <c r="G6806" s="2">
        <f t="shared" si="213"/>
        <v>4.9740000000007001E-3</v>
      </c>
    </row>
    <row r="6807" spans="1:7" x14ac:dyDescent="0.35">
      <c r="A6807" t="s">
        <v>12443</v>
      </c>
      <c r="B6807" t="s">
        <v>7317</v>
      </c>
      <c r="C6807" t="s">
        <v>7706</v>
      </c>
      <c r="D6807" t="str">
        <f>IF($B6807="B","",IFERROR(VLOOKUP($C6807,Elster!$I$5:$M$148,3,FALSE),$C6807))</f>
        <v/>
      </c>
      <c r="E6807" t="str">
        <f>IF($B6807="A","",IFERROR(VLOOKUP($C6807,Elster!$I$5:$M$148,3,FALSE),$C6807))</f>
        <v xml:space="preserve">   "SOLAR_GESAMTERTRAG_KWH"                           </v>
      </c>
      <c r="F6807">
        <f t="shared" si="212"/>
        <v>136</v>
      </c>
      <c r="G6807" s="2">
        <f t="shared" si="213"/>
        <v>4.9740000000007001E-3</v>
      </c>
    </row>
    <row r="6808" spans="1:7" x14ac:dyDescent="0.35">
      <c r="A6808" t="s">
        <v>12444</v>
      </c>
      <c r="B6808" t="s">
        <v>7317</v>
      </c>
      <c r="C6808" t="s">
        <v>7318</v>
      </c>
      <c r="D6808" t="str">
        <f>IF($B6808="B","",IFERROR(VLOOKUP($C6808,Elster!$I$5:$M$148,3,FALSE),$C6808))</f>
        <v/>
      </c>
      <c r="E6808" t="str">
        <f>IF($B6808="A","",IFERROR(VLOOKUP($C6808,Elster!$I$5:$M$148,3,FALSE),$C6808))</f>
        <v xml:space="preserve">   "SAMMLERISTTEMP"                                   </v>
      </c>
      <c r="F6808">
        <f t="shared" si="212"/>
        <v>13</v>
      </c>
      <c r="G6808" s="2">
        <f t="shared" si="213"/>
        <v>1.1770999999999532E-2</v>
      </c>
    </row>
    <row r="6809" spans="1:7" x14ac:dyDescent="0.35">
      <c r="A6809" t="s">
        <v>12444</v>
      </c>
      <c r="B6809" t="s">
        <v>7319</v>
      </c>
      <c r="C6809" t="s">
        <v>7318</v>
      </c>
      <c r="D6809" t="str">
        <f>IF($B6809="B","",IFERROR(VLOOKUP($C6809,Elster!$I$5:$M$148,3,FALSE),$C6809))</f>
        <v xml:space="preserve">   "SAMMLERISTTEMP"                                   </v>
      </c>
      <c r="E6809" t="str">
        <f>IF($B6809="A","",IFERROR(VLOOKUP($C6809,Elster!$I$5:$M$148,3,FALSE),$C6809))</f>
        <v/>
      </c>
      <c r="F6809">
        <f t="shared" si="212"/>
        <v>13</v>
      </c>
      <c r="G6809" s="2">
        <f t="shared" si="213"/>
        <v>0</v>
      </c>
    </row>
    <row r="6810" spans="1:7" x14ac:dyDescent="0.35">
      <c r="A6810" t="s">
        <v>12445</v>
      </c>
      <c r="B6810" t="s">
        <v>7317</v>
      </c>
      <c r="C6810" t="s">
        <v>7320</v>
      </c>
      <c r="D6810" t="str">
        <f>IF($B6810="B","",IFERROR(VLOOKUP($C6810,Elster!$I$5:$M$148,3,FALSE),$C6810))</f>
        <v/>
      </c>
      <c r="E6810" t="str">
        <f>IF($B6810="A","",IFERROR(VLOOKUP($C6810,Elster!$I$5:$M$148,3,FALSE),$C6810))</f>
        <v>0x000</v>
      </c>
      <c r="F6810">
        <f t="shared" si="212"/>
        <v>0</v>
      </c>
      <c r="G6810" s="2">
        <f t="shared" si="213"/>
        <v>4.9999999999990052E-3</v>
      </c>
    </row>
    <row r="6811" spans="1:7" x14ac:dyDescent="0.35">
      <c r="A6811" t="s">
        <v>12445</v>
      </c>
      <c r="B6811" t="s">
        <v>7319</v>
      </c>
      <c r="C6811" t="s">
        <v>7320</v>
      </c>
      <c r="D6811" t="str">
        <f>IF($B6811="B","",IFERROR(VLOOKUP($C6811,Elster!$I$5:$M$148,3,FALSE),$C6811))</f>
        <v>0x000</v>
      </c>
      <c r="E6811" t="str">
        <f>IF($B6811="A","",IFERROR(VLOOKUP($C6811,Elster!$I$5:$M$148,3,FALSE),$C6811))</f>
        <v/>
      </c>
      <c r="F6811">
        <f t="shared" si="212"/>
        <v>0</v>
      </c>
      <c r="G6811" s="2">
        <f t="shared" si="213"/>
        <v>0</v>
      </c>
    </row>
    <row r="6812" spans="1:7" x14ac:dyDescent="0.35">
      <c r="A6812" t="s">
        <v>12446</v>
      </c>
      <c r="B6812" t="s">
        <v>7317</v>
      </c>
      <c r="C6812" t="s">
        <v>7325</v>
      </c>
      <c r="D6812" t="str">
        <f>IF($B6812="B","",IFERROR(VLOOKUP($C6812,Elster!$I$5:$M$148,3,FALSE),$C6812))</f>
        <v/>
      </c>
      <c r="E6812" t="str">
        <f>IF($B6812="A","",IFERROR(VLOOKUP($C6812,Elster!$I$5:$M$148,3,FALSE),$C6812))</f>
        <v xml:space="preserve">   "SPEICHERSOLLTEMP"                                 </v>
      </c>
      <c r="F6812">
        <f t="shared" si="212"/>
        <v>3</v>
      </c>
      <c r="G6812" s="2">
        <f t="shared" si="213"/>
        <v>4.9999999999990052E-3</v>
      </c>
    </row>
    <row r="6813" spans="1:7" x14ac:dyDescent="0.35">
      <c r="A6813" t="s">
        <v>12446</v>
      </c>
      <c r="B6813" t="s">
        <v>7319</v>
      </c>
      <c r="C6813" t="s">
        <v>7325</v>
      </c>
      <c r="D6813" t="str">
        <f>IF($B6813="B","",IFERROR(VLOOKUP($C6813,Elster!$I$5:$M$148,3,FALSE),$C6813))</f>
        <v xml:space="preserve">   "SPEICHERSOLLTEMP"                                 </v>
      </c>
      <c r="E6813" t="str">
        <f>IF($B6813="A","",IFERROR(VLOOKUP($C6813,Elster!$I$5:$M$148,3,FALSE),$C6813))</f>
        <v/>
      </c>
      <c r="F6813">
        <f t="shared" si="212"/>
        <v>3</v>
      </c>
      <c r="G6813" s="2">
        <f t="shared" si="213"/>
        <v>0</v>
      </c>
    </row>
    <row r="6814" spans="1:7" x14ac:dyDescent="0.35">
      <c r="A6814" t="s">
        <v>12447</v>
      </c>
      <c r="B6814" t="s">
        <v>7317</v>
      </c>
      <c r="C6814" t="s">
        <v>7321</v>
      </c>
      <c r="D6814" t="str">
        <f>IF($B6814="B","",IFERROR(VLOOKUP($C6814,Elster!$I$5:$M$148,3,FALSE),$C6814))</f>
        <v/>
      </c>
      <c r="E6814" t="str">
        <f>IF($B6814="A","",IFERROR(VLOOKUP($C6814,Elster!$I$5:$M$148,3,FALSE),$C6814))</f>
        <v xml:space="preserve">   "FEHLERMELDUNG"                                    </v>
      </c>
      <c r="F6814">
        <f t="shared" si="212"/>
        <v>1</v>
      </c>
      <c r="G6814" s="2">
        <f t="shared" si="213"/>
        <v>5.000000000002558E-3</v>
      </c>
    </row>
    <row r="6815" spans="1:7" x14ac:dyDescent="0.35">
      <c r="A6815" t="s">
        <v>12447</v>
      </c>
      <c r="B6815" t="s">
        <v>7319</v>
      </c>
      <c r="C6815" t="s">
        <v>7321</v>
      </c>
      <c r="D6815" t="str">
        <f>IF($B6815="B","",IFERROR(VLOOKUP($C6815,Elster!$I$5:$M$148,3,FALSE),$C6815))</f>
        <v xml:space="preserve">   "FEHLERMELDUNG"                                    </v>
      </c>
      <c r="E6815" t="str">
        <f>IF($B6815="A","",IFERROR(VLOOKUP($C6815,Elster!$I$5:$M$148,3,FALSE),$C6815))</f>
        <v/>
      </c>
      <c r="F6815">
        <f t="shared" si="212"/>
        <v>1</v>
      </c>
      <c r="G6815" s="2">
        <f t="shared" si="213"/>
        <v>0</v>
      </c>
    </row>
    <row r="6816" spans="1:7" x14ac:dyDescent="0.35">
      <c r="A6816" t="s">
        <v>12448</v>
      </c>
      <c r="B6816" t="s">
        <v>7317</v>
      </c>
      <c r="C6816" t="s">
        <v>7320</v>
      </c>
      <c r="D6816" t="str">
        <f>IF($B6816="B","",IFERROR(VLOOKUP($C6816,Elster!$I$5:$M$148,3,FALSE),$C6816))</f>
        <v/>
      </c>
      <c r="E6816" t="str">
        <f>IF($B6816="A","",IFERROR(VLOOKUP($C6816,Elster!$I$5:$M$148,3,FALSE),$C6816))</f>
        <v>0x000</v>
      </c>
      <c r="F6816">
        <f t="shared" si="212"/>
        <v>0</v>
      </c>
      <c r="G6816" s="2">
        <f t="shared" si="213"/>
        <v>4.9999999999990052E-3</v>
      </c>
    </row>
    <row r="6817" spans="1:7" x14ac:dyDescent="0.35">
      <c r="A6817" t="s">
        <v>12448</v>
      </c>
      <c r="B6817" t="s">
        <v>7319</v>
      </c>
      <c r="C6817" t="s">
        <v>7320</v>
      </c>
      <c r="D6817" t="str">
        <f>IF($B6817="B","",IFERROR(VLOOKUP($C6817,Elster!$I$5:$M$148,3,FALSE),$C6817))</f>
        <v>0x000</v>
      </c>
      <c r="E6817" t="str">
        <f>IF($B6817="A","",IFERROR(VLOOKUP($C6817,Elster!$I$5:$M$148,3,FALSE),$C6817))</f>
        <v/>
      </c>
      <c r="F6817">
        <f t="shared" si="212"/>
        <v>0</v>
      </c>
      <c r="G6817" s="2">
        <f t="shared" si="213"/>
        <v>0</v>
      </c>
    </row>
    <row r="6818" spans="1:7" x14ac:dyDescent="0.35">
      <c r="A6818" t="s">
        <v>12449</v>
      </c>
      <c r="B6818" t="s">
        <v>7317</v>
      </c>
      <c r="C6818" t="s">
        <v>7366</v>
      </c>
      <c r="D6818" t="str">
        <f>IF($B6818="B","",IFERROR(VLOOKUP($C6818,Elster!$I$5:$M$148,3,FALSE),$C6818))</f>
        <v/>
      </c>
      <c r="E6818" t="str">
        <f>IF($B6818="A","",IFERROR(VLOOKUP($C6818,Elster!$I$5:$M$148,3,FALSE),$C6818))</f>
        <v xml:space="preserve">//   "ERWEITERUNGSTELEGRAMM"                            </v>
      </c>
      <c r="F6818">
        <f t="shared" si="212"/>
        <v>250</v>
      </c>
      <c r="G6818" s="2">
        <f t="shared" si="213"/>
        <v>4.9989999999979773E-3</v>
      </c>
    </row>
    <row r="6819" spans="1:7" x14ac:dyDescent="0.35">
      <c r="A6819" t="s">
        <v>12449</v>
      </c>
      <c r="B6819" t="s">
        <v>7319</v>
      </c>
      <c r="C6819" t="s">
        <v>7366</v>
      </c>
      <c r="D6819" t="str">
        <f>IF($B6819="B","",IFERROR(VLOOKUP($C6819,Elster!$I$5:$M$148,3,FALSE),$C6819))</f>
        <v xml:space="preserve">//   "ERWEITERUNGSTELEGRAMM"                            </v>
      </c>
      <c r="E6819" t="str">
        <f>IF($B6819="A","",IFERROR(VLOOKUP($C6819,Elster!$I$5:$M$148,3,FALSE),$C6819))</f>
        <v/>
      </c>
      <c r="F6819">
        <f t="shared" si="212"/>
        <v>250</v>
      </c>
      <c r="G6819" s="2">
        <f t="shared" si="213"/>
        <v>0</v>
      </c>
    </row>
    <row r="6820" spans="1:7" x14ac:dyDescent="0.35">
      <c r="A6820" t="s">
        <v>12450</v>
      </c>
      <c r="B6820" t="s">
        <v>7317</v>
      </c>
      <c r="C6820" t="s">
        <v>7321</v>
      </c>
      <c r="D6820" t="str">
        <f>IF($B6820="B","",IFERROR(VLOOKUP($C6820,Elster!$I$5:$M$148,3,FALSE),$C6820))</f>
        <v/>
      </c>
      <c r="E6820" t="str">
        <f>IF($B6820="A","",IFERROR(VLOOKUP($C6820,Elster!$I$5:$M$148,3,FALSE),$C6820))</f>
        <v xml:space="preserve">   "FEHLERMELDUNG"                                    </v>
      </c>
      <c r="F6820">
        <f t="shared" si="212"/>
        <v>1</v>
      </c>
      <c r="G6820" s="2">
        <f t="shared" si="213"/>
        <v>5.000000000002558E-3</v>
      </c>
    </row>
    <row r="6821" spans="1:7" x14ac:dyDescent="0.35">
      <c r="A6821" t="s">
        <v>12450</v>
      </c>
      <c r="B6821" t="s">
        <v>7319</v>
      </c>
      <c r="C6821" t="s">
        <v>7321</v>
      </c>
      <c r="D6821" t="str">
        <f>IF($B6821="B","",IFERROR(VLOOKUP($C6821,Elster!$I$5:$M$148,3,FALSE),$C6821))</f>
        <v xml:space="preserve">   "FEHLERMELDUNG"                                    </v>
      </c>
      <c r="E6821" t="str">
        <f>IF($B6821="A","",IFERROR(VLOOKUP($C6821,Elster!$I$5:$M$148,3,FALSE),$C6821))</f>
        <v/>
      </c>
      <c r="F6821">
        <f t="shared" si="212"/>
        <v>1</v>
      </c>
      <c r="G6821" s="2">
        <f t="shared" si="213"/>
        <v>0</v>
      </c>
    </row>
    <row r="6822" spans="1:7" x14ac:dyDescent="0.35">
      <c r="A6822" t="s">
        <v>12451</v>
      </c>
      <c r="B6822" t="s">
        <v>7317</v>
      </c>
      <c r="C6822" t="s">
        <v>7716</v>
      </c>
      <c r="D6822" t="str">
        <f>IF($B6822="B","",IFERROR(VLOOKUP($C6822,Elster!$I$5:$M$148,3,FALSE),$C6822))</f>
        <v/>
      </c>
      <c r="E6822" t="str">
        <f>IF($B6822="A","",IFERROR(VLOOKUP($C6822,Elster!$I$5:$M$148,3,FALSE),$C6822))</f>
        <v xml:space="preserve">   "VERSTELLTE_RAUMSOLLTEMP"                          </v>
      </c>
      <c r="F6822">
        <f t="shared" si="212"/>
        <v>18</v>
      </c>
      <c r="G6822" s="2">
        <f t="shared" si="213"/>
        <v>4.9999999999990052E-3</v>
      </c>
    </row>
    <row r="6823" spans="1:7" x14ac:dyDescent="0.35">
      <c r="A6823" t="s">
        <v>12451</v>
      </c>
      <c r="B6823" t="s">
        <v>7319</v>
      </c>
      <c r="C6823" t="s">
        <v>7716</v>
      </c>
      <c r="D6823" t="str">
        <f>IF($B6823="B","",IFERROR(VLOOKUP($C6823,Elster!$I$5:$M$148,3,FALSE),$C6823))</f>
        <v xml:space="preserve">   "VERSTELLTE_RAUMSOLLTEMP"                          </v>
      </c>
      <c r="E6823" t="str">
        <f>IF($B6823="A","",IFERROR(VLOOKUP($C6823,Elster!$I$5:$M$148,3,FALSE),$C6823))</f>
        <v/>
      </c>
      <c r="F6823">
        <f t="shared" si="212"/>
        <v>18</v>
      </c>
      <c r="G6823" s="2">
        <f t="shared" si="213"/>
        <v>0</v>
      </c>
    </row>
    <row r="6824" spans="1:7" x14ac:dyDescent="0.35">
      <c r="A6824" t="s">
        <v>12452</v>
      </c>
      <c r="B6824" t="s">
        <v>7319</v>
      </c>
      <c r="C6824" t="s">
        <v>7329</v>
      </c>
      <c r="D6824" t="str">
        <f>IF($B6824="B","",IFERROR(VLOOKUP($C6824,Elster!$I$5:$M$148,3,FALSE),$C6824))</f>
        <v xml:space="preserve">   "KESSELSOLLTEMP"                                   </v>
      </c>
      <c r="E6824" t="str">
        <f>IF($B6824="A","",IFERROR(VLOOKUP($C6824,Elster!$I$5:$M$148,3,FALSE),$C6824))</f>
        <v/>
      </c>
      <c r="F6824">
        <f t="shared" si="212"/>
        <v>2</v>
      </c>
      <c r="G6824" s="2">
        <f t="shared" si="213"/>
        <v>4.9999999999990052E-3</v>
      </c>
    </row>
    <row r="6825" spans="1:7" x14ac:dyDescent="0.35">
      <c r="A6825" t="s">
        <v>12453</v>
      </c>
      <c r="B6825" t="s">
        <v>7317</v>
      </c>
      <c r="C6825" t="s">
        <v>7329</v>
      </c>
      <c r="D6825" t="str">
        <f>IF($B6825="B","",IFERROR(VLOOKUP($C6825,Elster!$I$5:$M$148,3,FALSE),$C6825))</f>
        <v/>
      </c>
      <c r="E6825" t="str">
        <f>IF($B6825="A","",IFERROR(VLOOKUP($C6825,Elster!$I$5:$M$148,3,FALSE),$C6825))</f>
        <v xml:space="preserve">   "KESSELSOLLTEMP"                                   </v>
      </c>
      <c r="F6825">
        <f t="shared" si="212"/>
        <v>2</v>
      </c>
      <c r="G6825" s="2">
        <f t="shared" si="213"/>
        <v>2.600000000185787E-5</v>
      </c>
    </row>
    <row r="6826" spans="1:7" x14ac:dyDescent="0.35">
      <c r="A6826" t="s">
        <v>12454</v>
      </c>
      <c r="B6826" t="s">
        <v>7319</v>
      </c>
      <c r="C6826" t="s">
        <v>7320</v>
      </c>
      <c r="D6826" t="str">
        <f>IF($B6826="B","",IFERROR(VLOOKUP($C6826,Elster!$I$5:$M$148,3,FALSE),$C6826))</f>
        <v>0x000</v>
      </c>
      <c r="E6826" t="str">
        <f>IF($B6826="A","",IFERROR(VLOOKUP($C6826,Elster!$I$5:$M$148,3,FALSE),$C6826))</f>
        <v/>
      </c>
      <c r="F6826">
        <f t="shared" si="212"/>
        <v>0</v>
      </c>
      <c r="G6826" s="2">
        <f t="shared" si="213"/>
        <v>4.9739999999971474E-3</v>
      </c>
    </row>
    <row r="6827" spans="1:7" x14ac:dyDescent="0.35">
      <c r="A6827" t="s">
        <v>12455</v>
      </c>
      <c r="B6827" t="s">
        <v>7317</v>
      </c>
      <c r="C6827" t="s">
        <v>7320</v>
      </c>
      <c r="D6827" t="str">
        <f>IF($B6827="B","",IFERROR(VLOOKUP($C6827,Elster!$I$5:$M$148,3,FALSE),$C6827))</f>
        <v/>
      </c>
      <c r="E6827" t="str">
        <f>IF($B6827="A","",IFERROR(VLOOKUP($C6827,Elster!$I$5:$M$148,3,FALSE),$C6827))</f>
        <v>0x000</v>
      </c>
      <c r="F6827">
        <f t="shared" si="212"/>
        <v>0</v>
      </c>
      <c r="G6827" s="2">
        <f t="shared" si="213"/>
        <v>2.600000000185787E-5</v>
      </c>
    </row>
    <row r="6828" spans="1:7" x14ac:dyDescent="0.35">
      <c r="A6828" t="s">
        <v>12456</v>
      </c>
      <c r="B6828" t="s">
        <v>7319</v>
      </c>
      <c r="C6828" t="s">
        <v>7321</v>
      </c>
      <c r="D6828" t="str">
        <f>IF($B6828="B","",IFERROR(VLOOKUP($C6828,Elster!$I$5:$M$148,3,FALSE),$C6828))</f>
        <v xml:space="preserve">   "FEHLERMELDUNG"                                    </v>
      </c>
      <c r="E6828" t="str">
        <f>IF($B6828="A","",IFERROR(VLOOKUP($C6828,Elster!$I$5:$M$148,3,FALSE),$C6828))</f>
        <v/>
      </c>
      <c r="F6828">
        <f t="shared" si="212"/>
        <v>1</v>
      </c>
      <c r="G6828" s="2">
        <f t="shared" si="213"/>
        <v>4.9740000000007001E-3</v>
      </c>
    </row>
    <row r="6829" spans="1:7" x14ac:dyDescent="0.35">
      <c r="A6829" t="s">
        <v>12457</v>
      </c>
      <c r="B6829" t="s">
        <v>7317</v>
      </c>
      <c r="C6829" t="s">
        <v>7321</v>
      </c>
      <c r="D6829" t="str">
        <f>IF($B6829="B","",IFERROR(VLOOKUP($C6829,Elster!$I$5:$M$148,3,FALSE),$C6829))</f>
        <v/>
      </c>
      <c r="E6829" t="str">
        <f>IF($B6829="A","",IFERROR(VLOOKUP($C6829,Elster!$I$5:$M$148,3,FALSE),$C6829))</f>
        <v xml:space="preserve">   "FEHLERMELDUNG"                                    </v>
      </c>
      <c r="F6829">
        <f t="shared" si="212"/>
        <v>1</v>
      </c>
      <c r="G6829" s="2">
        <f t="shared" si="213"/>
        <v>2.5999999998305157E-5</v>
      </c>
    </row>
    <row r="6830" spans="1:7" x14ac:dyDescent="0.35">
      <c r="A6830" t="s">
        <v>12458</v>
      </c>
      <c r="B6830" t="s">
        <v>7317</v>
      </c>
      <c r="C6830" t="s">
        <v>7357</v>
      </c>
      <c r="D6830" t="str">
        <f>IF($B6830="B","",IFERROR(VLOOKUP($C6830,Elster!$I$5:$M$148,3,FALSE),$C6830))</f>
        <v/>
      </c>
      <c r="E6830" t="str">
        <f>IF($B6830="A","",IFERROR(VLOOKUP($C6830,Elster!$I$5:$M$148,3,FALSE),$C6830))</f>
        <v xml:space="preserve">   "MIN_TEMP_KESSEL"                                  </v>
      </c>
      <c r="F6830">
        <f t="shared" si="212"/>
        <v>32</v>
      </c>
      <c r="G6830" s="2">
        <f t="shared" si="213"/>
        <v>5.000000000002558E-3</v>
      </c>
    </row>
    <row r="6831" spans="1:7" x14ac:dyDescent="0.35">
      <c r="A6831" t="s">
        <v>12458</v>
      </c>
      <c r="B6831" t="s">
        <v>7319</v>
      </c>
      <c r="C6831" t="s">
        <v>7357</v>
      </c>
      <c r="D6831" t="str">
        <f>IF($B6831="B","",IFERROR(VLOOKUP($C6831,Elster!$I$5:$M$148,3,FALSE),$C6831))</f>
        <v xml:space="preserve">   "MIN_TEMP_KESSEL"                                  </v>
      </c>
      <c r="E6831" t="str">
        <f>IF($B6831="A","",IFERROR(VLOOKUP($C6831,Elster!$I$5:$M$148,3,FALSE),$C6831))</f>
        <v/>
      </c>
      <c r="F6831">
        <f t="shared" si="212"/>
        <v>32</v>
      </c>
      <c r="G6831" s="2">
        <f t="shared" si="213"/>
        <v>0</v>
      </c>
    </row>
    <row r="6832" spans="1:7" x14ac:dyDescent="0.35">
      <c r="A6832" t="s">
        <v>12459</v>
      </c>
      <c r="B6832" t="s">
        <v>7317</v>
      </c>
      <c r="C6832" t="s">
        <v>7325</v>
      </c>
      <c r="D6832" t="str">
        <f>IF($B6832="B","",IFERROR(VLOOKUP($C6832,Elster!$I$5:$M$148,3,FALSE),$C6832))</f>
        <v/>
      </c>
      <c r="E6832" t="str">
        <f>IF($B6832="A","",IFERROR(VLOOKUP($C6832,Elster!$I$5:$M$148,3,FALSE),$C6832))</f>
        <v xml:space="preserve">   "SPEICHERSOLLTEMP"                                 </v>
      </c>
      <c r="F6832">
        <f t="shared" si="212"/>
        <v>3</v>
      </c>
      <c r="G6832" s="2">
        <f t="shared" si="213"/>
        <v>6.8749999999972999E-3</v>
      </c>
    </row>
    <row r="6833" spans="1:7" x14ac:dyDescent="0.35">
      <c r="A6833" t="s">
        <v>12460</v>
      </c>
      <c r="B6833" t="s">
        <v>7317</v>
      </c>
      <c r="C6833" t="s">
        <v>7320</v>
      </c>
      <c r="D6833" t="str">
        <f>IF($B6833="B","",IFERROR(VLOOKUP($C6833,Elster!$I$5:$M$148,3,FALSE),$C6833))</f>
        <v/>
      </c>
      <c r="E6833" t="str">
        <f>IF($B6833="A","",IFERROR(VLOOKUP($C6833,Elster!$I$5:$M$148,3,FALSE),$C6833))</f>
        <v>0x000</v>
      </c>
      <c r="F6833">
        <f t="shared" si="212"/>
        <v>0</v>
      </c>
      <c r="G6833" s="2">
        <f t="shared" si="213"/>
        <v>4.9740000000007001E-3</v>
      </c>
    </row>
    <row r="6834" spans="1:7" x14ac:dyDescent="0.35">
      <c r="A6834" t="s">
        <v>12461</v>
      </c>
      <c r="B6834" t="s">
        <v>7317</v>
      </c>
      <c r="C6834" t="s">
        <v>7318</v>
      </c>
      <c r="D6834" t="str">
        <f>IF($B6834="B","",IFERROR(VLOOKUP($C6834,Elster!$I$5:$M$148,3,FALSE),$C6834))</f>
        <v/>
      </c>
      <c r="E6834" t="str">
        <f>IF($B6834="A","",IFERROR(VLOOKUP($C6834,Elster!$I$5:$M$148,3,FALSE),$C6834))</f>
        <v xml:space="preserve">   "SAMMLERISTTEMP"                                   </v>
      </c>
      <c r="F6834">
        <f t="shared" si="212"/>
        <v>13</v>
      </c>
      <c r="G6834" s="2">
        <f t="shared" si="213"/>
        <v>4.9740000000007001E-3</v>
      </c>
    </row>
    <row r="6835" spans="1:7" x14ac:dyDescent="0.35">
      <c r="A6835" t="s">
        <v>12462</v>
      </c>
      <c r="B6835" t="s">
        <v>7317</v>
      </c>
      <c r="C6835" t="s">
        <v>7329</v>
      </c>
      <c r="D6835" t="str">
        <f>IF($B6835="B","",IFERROR(VLOOKUP($C6835,Elster!$I$5:$M$148,3,FALSE),$C6835))</f>
        <v/>
      </c>
      <c r="E6835" t="str">
        <f>IF($B6835="A","",IFERROR(VLOOKUP($C6835,Elster!$I$5:$M$148,3,FALSE),$C6835))</f>
        <v xml:space="preserve">   "KESSELSOLLTEMP"                                   </v>
      </c>
      <c r="F6835">
        <f t="shared" si="212"/>
        <v>2</v>
      </c>
      <c r="G6835" s="2">
        <f t="shared" si="213"/>
        <v>4.9729999999996721E-3</v>
      </c>
    </row>
    <row r="6836" spans="1:7" x14ac:dyDescent="0.35">
      <c r="A6836" t="s">
        <v>12463</v>
      </c>
      <c r="B6836" t="s">
        <v>7317</v>
      </c>
      <c r="C6836" t="s">
        <v>7320</v>
      </c>
      <c r="D6836" t="str">
        <f>IF($B6836="B","",IFERROR(VLOOKUP($C6836,Elster!$I$5:$M$148,3,FALSE),$C6836))</f>
        <v/>
      </c>
      <c r="E6836" t="str">
        <f>IF($B6836="A","",IFERROR(VLOOKUP($C6836,Elster!$I$5:$M$148,3,FALSE),$C6836))</f>
        <v>0x000</v>
      </c>
      <c r="F6836">
        <f t="shared" si="212"/>
        <v>0</v>
      </c>
      <c r="G6836" s="2">
        <f t="shared" si="213"/>
        <v>4.9479999999988422E-3</v>
      </c>
    </row>
    <row r="6837" spans="1:7" x14ac:dyDescent="0.35">
      <c r="A6837" t="s">
        <v>12464</v>
      </c>
      <c r="B6837" t="s">
        <v>7317</v>
      </c>
      <c r="C6837" t="s">
        <v>7366</v>
      </c>
      <c r="D6837" t="str">
        <f>IF($B6837="B","",IFERROR(VLOOKUP($C6837,Elster!$I$5:$M$148,3,FALSE),$C6837))</f>
        <v/>
      </c>
      <c r="E6837" t="str">
        <f>IF($B6837="A","",IFERROR(VLOOKUP($C6837,Elster!$I$5:$M$148,3,FALSE),$C6837))</f>
        <v xml:space="preserve">//   "ERWEITERUNGSTELEGRAMM"                            </v>
      </c>
      <c r="F6837">
        <f t="shared" si="212"/>
        <v>250</v>
      </c>
      <c r="G6837" s="2">
        <f t="shared" si="213"/>
        <v>4.9740000000007001E-3</v>
      </c>
    </row>
    <row r="6838" spans="1:7" x14ac:dyDescent="0.35">
      <c r="A6838" t="s">
        <v>12465</v>
      </c>
      <c r="B6838" t="s">
        <v>7317</v>
      </c>
      <c r="C6838" t="s">
        <v>7321</v>
      </c>
      <c r="D6838" t="str">
        <f>IF($B6838="B","",IFERROR(VLOOKUP($C6838,Elster!$I$5:$M$148,3,FALSE),$C6838))</f>
        <v/>
      </c>
      <c r="E6838" t="str">
        <f>IF($B6838="A","",IFERROR(VLOOKUP($C6838,Elster!$I$5:$M$148,3,FALSE),$C6838))</f>
        <v xml:space="preserve">   "FEHLERMELDUNG"                                    </v>
      </c>
      <c r="F6838">
        <f t="shared" si="212"/>
        <v>1</v>
      </c>
      <c r="G6838" s="2">
        <f t="shared" si="213"/>
        <v>4.9740000000007001E-3</v>
      </c>
    </row>
    <row r="6839" spans="1:7" x14ac:dyDescent="0.35">
      <c r="A6839" t="s">
        <v>12466</v>
      </c>
      <c r="B6839" t="s">
        <v>7317</v>
      </c>
      <c r="C6839" t="s">
        <v>7716</v>
      </c>
      <c r="D6839" t="str">
        <f>IF($B6839="B","",IFERROR(VLOOKUP($C6839,Elster!$I$5:$M$148,3,FALSE),$C6839))</f>
        <v/>
      </c>
      <c r="E6839" t="str">
        <f>IF($B6839="A","",IFERROR(VLOOKUP($C6839,Elster!$I$5:$M$148,3,FALSE),$C6839))</f>
        <v xml:space="preserve">   "VERSTELLTE_RAUMSOLLTEMP"                          </v>
      </c>
      <c r="F6839">
        <f t="shared" si="212"/>
        <v>18</v>
      </c>
      <c r="G6839" s="2">
        <f t="shared" si="213"/>
        <v>4.9479999999988422E-3</v>
      </c>
    </row>
    <row r="6840" spans="1:7" x14ac:dyDescent="0.35">
      <c r="A6840" t="s">
        <v>12467</v>
      </c>
      <c r="B6840" t="s">
        <v>7317</v>
      </c>
      <c r="C6840" t="s">
        <v>7329</v>
      </c>
      <c r="D6840" t="str">
        <f>IF($B6840="B","",IFERROR(VLOOKUP($C6840,Elster!$I$5:$M$148,3,FALSE),$C6840))</f>
        <v/>
      </c>
      <c r="E6840" t="str">
        <f>IF($B6840="A","",IFERROR(VLOOKUP($C6840,Elster!$I$5:$M$148,3,FALSE),$C6840))</f>
        <v xml:space="preserve">   "KESSELSOLLTEMP"                                   </v>
      </c>
      <c r="F6840">
        <f t="shared" si="212"/>
        <v>2</v>
      </c>
      <c r="G6840" s="2">
        <f t="shared" si="213"/>
        <v>4.9740000000007001E-3</v>
      </c>
    </row>
    <row r="6841" spans="1:7" x14ac:dyDescent="0.35">
      <c r="A6841" t="s">
        <v>12468</v>
      </c>
      <c r="B6841" t="s">
        <v>7317</v>
      </c>
      <c r="C6841" t="s">
        <v>7320</v>
      </c>
      <c r="D6841" t="str">
        <f>IF($B6841="B","",IFERROR(VLOOKUP($C6841,Elster!$I$5:$M$148,3,FALSE),$C6841))</f>
        <v/>
      </c>
      <c r="E6841" t="str">
        <f>IF($B6841="A","",IFERROR(VLOOKUP($C6841,Elster!$I$5:$M$148,3,FALSE),$C6841))</f>
        <v>0x000</v>
      </c>
      <c r="F6841">
        <f t="shared" si="212"/>
        <v>0</v>
      </c>
      <c r="G6841" s="2">
        <f t="shared" si="213"/>
        <v>4.9740000000007001E-3</v>
      </c>
    </row>
    <row r="6842" spans="1:7" x14ac:dyDescent="0.35">
      <c r="A6842" t="s">
        <v>12469</v>
      </c>
      <c r="B6842" t="s">
        <v>7317</v>
      </c>
      <c r="C6842" t="s">
        <v>7321</v>
      </c>
      <c r="D6842" t="str">
        <f>IF($B6842="B","",IFERROR(VLOOKUP($C6842,Elster!$I$5:$M$148,3,FALSE),$C6842))</f>
        <v/>
      </c>
      <c r="E6842" t="str">
        <f>IF($B6842="A","",IFERROR(VLOOKUP($C6842,Elster!$I$5:$M$148,3,FALSE),$C6842))</f>
        <v xml:space="preserve">   "FEHLERMELDUNG"                                    </v>
      </c>
      <c r="F6842">
        <f t="shared" si="212"/>
        <v>1</v>
      </c>
      <c r="G6842" s="2">
        <f t="shared" si="213"/>
        <v>4.9740000000007001E-3</v>
      </c>
    </row>
    <row r="6843" spans="1:7" x14ac:dyDescent="0.35">
      <c r="A6843" t="s">
        <v>12470</v>
      </c>
      <c r="B6843" t="s">
        <v>7317</v>
      </c>
      <c r="C6843" t="s">
        <v>7359</v>
      </c>
      <c r="D6843" t="str">
        <f>IF($B6843="B","",IFERROR(VLOOKUP($C6843,Elster!$I$5:$M$148,3,FALSE),$C6843))</f>
        <v/>
      </c>
      <c r="E6843" t="str">
        <f>IF($B6843="A","",IFERROR(VLOOKUP($C6843,Elster!$I$5:$M$148,3,FALSE),$C6843))</f>
        <v xml:space="preserve">   "ANFAHRTEMP"                                       </v>
      </c>
      <c r="F6843">
        <f t="shared" si="212"/>
        <v>33</v>
      </c>
      <c r="G6843" s="2">
        <f t="shared" si="213"/>
        <v>4.9469999999978143E-3</v>
      </c>
    </row>
    <row r="6844" spans="1:7" x14ac:dyDescent="0.35">
      <c r="A6844" t="s">
        <v>12471</v>
      </c>
      <c r="B6844" t="s">
        <v>7317</v>
      </c>
      <c r="C6844" t="s">
        <v>7318</v>
      </c>
      <c r="D6844" t="str">
        <f>IF($B6844="B","",IFERROR(VLOOKUP($C6844,Elster!$I$5:$M$148,3,FALSE),$C6844))</f>
        <v/>
      </c>
      <c r="E6844" t="str">
        <f>IF($B6844="A","",IFERROR(VLOOKUP($C6844,Elster!$I$5:$M$148,3,FALSE),$C6844))</f>
        <v xml:space="preserve">   "SAMMLERISTTEMP"                                   </v>
      </c>
      <c r="F6844">
        <f t="shared" si="212"/>
        <v>13</v>
      </c>
      <c r="G6844" s="2">
        <f t="shared" si="213"/>
        <v>1.1406000000000915E-2</v>
      </c>
    </row>
    <row r="6845" spans="1:7" x14ac:dyDescent="0.35">
      <c r="A6845" t="s">
        <v>12471</v>
      </c>
      <c r="B6845" t="s">
        <v>7319</v>
      </c>
      <c r="C6845" t="s">
        <v>7318</v>
      </c>
      <c r="D6845" t="str">
        <f>IF($B6845="B","",IFERROR(VLOOKUP($C6845,Elster!$I$5:$M$148,3,FALSE),$C6845))</f>
        <v xml:space="preserve">   "SAMMLERISTTEMP"                                   </v>
      </c>
      <c r="E6845" t="str">
        <f>IF($B6845="A","",IFERROR(VLOOKUP($C6845,Elster!$I$5:$M$148,3,FALSE),$C6845))</f>
        <v/>
      </c>
      <c r="F6845">
        <f t="shared" si="212"/>
        <v>13</v>
      </c>
      <c r="G6845" s="2">
        <f t="shared" si="213"/>
        <v>0</v>
      </c>
    </row>
    <row r="6846" spans="1:7" x14ac:dyDescent="0.35">
      <c r="A6846" t="s">
        <v>12472</v>
      </c>
      <c r="B6846" t="s">
        <v>7317</v>
      </c>
      <c r="C6846" t="s">
        <v>7320</v>
      </c>
      <c r="D6846" t="str">
        <f>IF($B6846="B","",IFERROR(VLOOKUP($C6846,Elster!$I$5:$M$148,3,FALSE),$C6846))</f>
        <v/>
      </c>
      <c r="E6846" t="str">
        <f>IF($B6846="A","",IFERROR(VLOOKUP($C6846,Elster!$I$5:$M$148,3,FALSE),$C6846))</f>
        <v>0x000</v>
      </c>
      <c r="F6846">
        <f t="shared" si="212"/>
        <v>0</v>
      </c>
      <c r="G6846" s="2">
        <f t="shared" si="213"/>
        <v>5.0260000000008631E-3</v>
      </c>
    </row>
    <row r="6847" spans="1:7" x14ac:dyDescent="0.35">
      <c r="A6847" t="s">
        <v>12472</v>
      </c>
      <c r="B6847" t="s">
        <v>7319</v>
      </c>
      <c r="C6847" t="s">
        <v>7320</v>
      </c>
      <c r="D6847" t="str">
        <f>IF($B6847="B","",IFERROR(VLOOKUP($C6847,Elster!$I$5:$M$148,3,FALSE),$C6847))</f>
        <v>0x000</v>
      </c>
      <c r="E6847" t="str">
        <f>IF($B6847="A","",IFERROR(VLOOKUP($C6847,Elster!$I$5:$M$148,3,FALSE),$C6847))</f>
        <v/>
      </c>
      <c r="F6847">
        <f t="shared" si="212"/>
        <v>0</v>
      </c>
      <c r="G6847" s="2">
        <f t="shared" si="213"/>
        <v>0</v>
      </c>
    </row>
    <row r="6848" spans="1:7" x14ac:dyDescent="0.35">
      <c r="A6848" t="s">
        <v>12473</v>
      </c>
      <c r="B6848" t="s">
        <v>7317</v>
      </c>
      <c r="C6848" t="s">
        <v>7325</v>
      </c>
      <c r="D6848" t="str">
        <f>IF($B6848="B","",IFERROR(VLOOKUP($C6848,Elster!$I$5:$M$148,3,FALSE),$C6848))</f>
        <v/>
      </c>
      <c r="E6848" t="str">
        <f>IF($B6848="A","",IFERROR(VLOOKUP($C6848,Elster!$I$5:$M$148,3,FALSE),$C6848))</f>
        <v xml:space="preserve">   "SPEICHERSOLLTEMP"                                 </v>
      </c>
      <c r="F6848">
        <f t="shared" si="212"/>
        <v>3</v>
      </c>
      <c r="G6848" s="2">
        <f t="shared" si="213"/>
        <v>4.9999999999990052E-3</v>
      </c>
    </row>
    <row r="6849" spans="1:7" x14ac:dyDescent="0.35">
      <c r="A6849" t="s">
        <v>12473</v>
      </c>
      <c r="B6849" t="s">
        <v>7319</v>
      </c>
      <c r="C6849" t="s">
        <v>7325</v>
      </c>
      <c r="D6849" t="str">
        <f>IF($B6849="B","",IFERROR(VLOOKUP($C6849,Elster!$I$5:$M$148,3,FALSE),$C6849))</f>
        <v xml:space="preserve">   "SPEICHERSOLLTEMP"                                 </v>
      </c>
      <c r="E6849" t="str">
        <f>IF($B6849="A","",IFERROR(VLOOKUP($C6849,Elster!$I$5:$M$148,3,FALSE),$C6849))</f>
        <v/>
      </c>
      <c r="F6849">
        <f t="shared" si="212"/>
        <v>3</v>
      </c>
      <c r="G6849" s="2">
        <f t="shared" si="213"/>
        <v>0</v>
      </c>
    </row>
    <row r="6850" spans="1:7" x14ac:dyDescent="0.35">
      <c r="A6850" t="s">
        <v>12474</v>
      </c>
      <c r="B6850" t="s">
        <v>7317</v>
      </c>
      <c r="C6850" t="s">
        <v>7321</v>
      </c>
      <c r="D6850" t="str">
        <f>IF($B6850="B","",IFERROR(VLOOKUP($C6850,Elster!$I$5:$M$148,3,FALSE),$C6850))</f>
        <v/>
      </c>
      <c r="E6850" t="str">
        <f>IF($B6850="A","",IFERROR(VLOOKUP($C6850,Elster!$I$5:$M$148,3,FALSE),$C6850))</f>
        <v xml:space="preserve">   "FEHLERMELDUNG"                                    </v>
      </c>
      <c r="F6850">
        <f t="shared" si="212"/>
        <v>1</v>
      </c>
      <c r="G6850" s="2">
        <f t="shared" si="213"/>
        <v>4.9999999999990052E-3</v>
      </c>
    </row>
    <row r="6851" spans="1:7" x14ac:dyDescent="0.35">
      <c r="A6851" t="s">
        <v>12474</v>
      </c>
      <c r="B6851" t="s">
        <v>7319</v>
      </c>
      <c r="C6851" t="s">
        <v>7321</v>
      </c>
      <c r="D6851" t="str">
        <f>IF($B6851="B","",IFERROR(VLOOKUP($C6851,Elster!$I$5:$M$148,3,FALSE),$C6851))</f>
        <v xml:space="preserve">   "FEHLERMELDUNG"                                    </v>
      </c>
      <c r="E6851" t="str">
        <f>IF($B6851="A","",IFERROR(VLOOKUP($C6851,Elster!$I$5:$M$148,3,FALSE),$C6851))</f>
        <v/>
      </c>
      <c r="F6851">
        <f t="shared" ref="F6851:F6914" si="214">HEX2DEC(REPLACE(C6851,1,2,""))</f>
        <v>1</v>
      </c>
      <c r="G6851" s="2">
        <f t="shared" si="213"/>
        <v>0</v>
      </c>
    </row>
    <row r="6852" spans="1:7" x14ac:dyDescent="0.35">
      <c r="A6852" t="s">
        <v>12475</v>
      </c>
      <c r="B6852" t="s">
        <v>7317</v>
      </c>
      <c r="C6852" t="s">
        <v>7320</v>
      </c>
      <c r="D6852" t="str">
        <f>IF($B6852="B","",IFERROR(VLOOKUP($C6852,Elster!$I$5:$M$148,3,FALSE),$C6852))</f>
        <v/>
      </c>
      <c r="E6852" t="str">
        <f>IF($B6852="A","",IFERROR(VLOOKUP($C6852,Elster!$I$5:$M$148,3,FALSE),$C6852))</f>
        <v>0x000</v>
      </c>
      <c r="F6852">
        <f t="shared" si="214"/>
        <v>0</v>
      </c>
      <c r="G6852" s="2">
        <f t="shared" ref="G6852:G6915" si="215">SUBSTITUTE(A6852,"s","")-SUBSTITUTE(A6851,"s","")</f>
        <v>5.000000000002558E-3</v>
      </c>
    </row>
    <row r="6853" spans="1:7" x14ac:dyDescent="0.35">
      <c r="A6853" t="s">
        <v>12475</v>
      </c>
      <c r="B6853" t="s">
        <v>7319</v>
      </c>
      <c r="C6853" t="s">
        <v>7320</v>
      </c>
      <c r="D6853" t="str">
        <f>IF($B6853="B","",IFERROR(VLOOKUP($C6853,Elster!$I$5:$M$148,3,FALSE),$C6853))</f>
        <v>0x000</v>
      </c>
      <c r="E6853" t="str">
        <f>IF($B6853="A","",IFERROR(VLOOKUP($C6853,Elster!$I$5:$M$148,3,FALSE),$C6853))</f>
        <v/>
      </c>
      <c r="F6853">
        <f t="shared" si="214"/>
        <v>0</v>
      </c>
      <c r="G6853" s="2">
        <f t="shared" si="215"/>
        <v>0</v>
      </c>
    </row>
    <row r="6854" spans="1:7" x14ac:dyDescent="0.35">
      <c r="A6854" t="s">
        <v>12476</v>
      </c>
      <c r="B6854" t="s">
        <v>7317</v>
      </c>
      <c r="C6854" t="s">
        <v>7366</v>
      </c>
      <c r="D6854" t="str">
        <f>IF($B6854="B","",IFERROR(VLOOKUP($C6854,Elster!$I$5:$M$148,3,FALSE),$C6854))</f>
        <v/>
      </c>
      <c r="E6854" t="str">
        <f>IF($B6854="A","",IFERROR(VLOOKUP($C6854,Elster!$I$5:$M$148,3,FALSE),$C6854))</f>
        <v xml:space="preserve">//   "ERWEITERUNGSTELEGRAMM"                            </v>
      </c>
      <c r="F6854">
        <f t="shared" si="214"/>
        <v>250</v>
      </c>
      <c r="G6854" s="2">
        <f t="shared" si="215"/>
        <v>4.9999999999990052E-3</v>
      </c>
    </row>
    <row r="6855" spans="1:7" x14ac:dyDescent="0.35">
      <c r="A6855" t="s">
        <v>12476</v>
      </c>
      <c r="B6855" t="s">
        <v>7319</v>
      </c>
      <c r="C6855" t="s">
        <v>7366</v>
      </c>
      <c r="D6855" t="str">
        <f>IF($B6855="B","",IFERROR(VLOOKUP($C6855,Elster!$I$5:$M$148,3,FALSE),$C6855))</f>
        <v xml:space="preserve">//   "ERWEITERUNGSTELEGRAMM"                            </v>
      </c>
      <c r="E6855" t="str">
        <f>IF($B6855="A","",IFERROR(VLOOKUP($C6855,Elster!$I$5:$M$148,3,FALSE),$C6855))</f>
        <v/>
      </c>
      <c r="F6855">
        <f t="shared" si="214"/>
        <v>250</v>
      </c>
      <c r="G6855" s="2">
        <f t="shared" si="215"/>
        <v>0</v>
      </c>
    </row>
    <row r="6856" spans="1:7" x14ac:dyDescent="0.35">
      <c r="A6856" t="s">
        <v>12477</v>
      </c>
      <c r="B6856" t="s">
        <v>7317</v>
      </c>
      <c r="C6856" t="s">
        <v>7321</v>
      </c>
      <c r="D6856" t="str">
        <f>IF($B6856="B","",IFERROR(VLOOKUP($C6856,Elster!$I$5:$M$148,3,FALSE),$C6856))</f>
        <v/>
      </c>
      <c r="E6856" t="str">
        <f>IF($B6856="A","",IFERROR(VLOOKUP($C6856,Elster!$I$5:$M$148,3,FALSE),$C6856))</f>
        <v xml:space="preserve">   "FEHLERMELDUNG"                                    </v>
      </c>
      <c r="F6856">
        <f t="shared" si="214"/>
        <v>1</v>
      </c>
      <c r="G6856" s="2">
        <f t="shared" si="215"/>
        <v>4.9999999999990052E-3</v>
      </c>
    </row>
    <row r="6857" spans="1:7" x14ac:dyDescent="0.35">
      <c r="A6857" t="s">
        <v>12477</v>
      </c>
      <c r="B6857" t="s">
        <v>7319</v>
      </c>
      <c r="C6857" t="s">
        <v>7321</v>
      </c>
      <c r="D6857" t="str">
        <f>IF($B6857="B","",IFERROR(VLOOKUP($C6857,Elster!$I$5:$M$148,3,FALSE),$C6857))</f>
        <v xml:space="preserve">   "FEHLERMELDUNG"                                    </v>
      </c>
      <c r="E6857" t="str">
        <f>IF($B6857="A","",IFERROR(VLOOKUP($C6857,Elster!$I$5:$M$148,3,FALSE),$C6857))</f>
        <v/>
      </c>
      <c r="F6857">
        <f t="shared" si="214"/>
        <v>1</v>
      </c>
      <c r="G6857" s="2">
        <f t="shared" si="215"/>
        <v>0</v>
      </c>
    </row>
    <row r="6858" spans="1:7" x14ac:dyDescent="0.35">
      <c r="A6858" t="s">
        <v>12478</v>
      </c>
      <c r="B6858" t="s">
        <v>7317</v>
      </c>
      <c r="C6858" t="s">
        <v>7632</v>
      </c>
      <c r="D6858" t="str">
        <f>IF($B6858="B","",IFERROR(VLOOKUP($C6858,Elster!$I$5:$M$148,3,FALSE),$C6858))</f>
        <v/>
      </c>
      <c r="E6858" t="str">
        <f>IF($B6858="A","",IFERROR(VLOOKUP($C6858,Elster!$I$5:$M$148,3,FALSE),$C6858))</f>
        <v xml:space="preserve">   "EINSTELL_SPEICHERSOLLTEMP"                        </v>
      </c>
      <c r="F6858">
        <f t="shared" si="214"/>
        <v>19</v>
      </c>
      <c r="G6858" s="2">
        <f t="shared" si="215"/>
        <v>4.9999999999990052E-3</v>
      </c>
    </row>
    <row r="6859" spans="1:7" x14ac:dyDescent="0.35">
      <c r="A6859" t="s">
        <v>12478</v>
      </c>
      <c r="B6859" t="s">
        <v>7319</v>
      </c>
      <c r="C6859" t="s">
        <v>7632</v>
      </c>
      <c r="D6859" t="str">
        <f>IF($B6859="B","",IFERROR(VLOOKUP($C6859,Elster!$I$5:$M$148,3,FALSE),$C6859))</f>
        <v xml:space="preserve">   "EINSTELL_SPEICHERSOLLTEMP"                        </v>
      </c>
      <c r="E6859" t="str">
        <f>IF($B6859="A","",IFERROR(VLOOKUP($C6859,Elster!$I$5:$M$148,3,FALSE),$C6859))</f>
        <v/>
      </c>
      <c r="F6859">
        <f t="shared" si="214"/>
        <v>19</v>
      </c>
      <c r="G6859" s="2">
        <f t="shared" si="215"/>
        <v>0</v>
      </c>
    </row>
    <row r="6860" spans="1:7" x14ac:dyDescent="0.35">
      <c r="A6860" t="s">
        <v>12479</v>
      </c>
      <c r="B6860" t="s">
        <v>7317</v>
      </c>
      <c r="C6860" t="s">
        <v>7320</v>
      </c>
      <c r="D6860" t="str">
        <f>IF($B6860="B","",IFERROR(VLOOKUP($C6860,Elster!$I$5:$M$148,3,FALSE),$C6860))</f>
        <v/>
      </c>
      <c r="E6860" t="str">
        <f>IF($B6860="A","",IFERROR(VLOOKUP($C6860,Elster!$I$5:$M$148,3,FALSE),$C6860))</f>
        <v>0x000</v>
      </c>
      <c r="F6860">
        <f t="shared" si="214"/>
        <v>0</v>
      </c>
      <c r="G6860" s="2">
        <f t="shared" si="215"/>
        <v>5.000000000002558E-3</v>
      </c>
    </row>
    <row r="6861" spans="1:7" x14ac:dyDescent="0.35">
      <c r="A6861" t="s">
        <v>12479</v>
      </c>
      <c r="B6861" t="s">
        <v>7319</v>
      </c>
      <c r="C6861" t="s">
        <v>7320</v>
      </c>
      <c r="D6861" t="str">
        <f>IF($B6861="B","",IFERROR(VLOOKUP($C6861,Elster!$I$5:$M$148,3,FALSE),$C6861))</f>
        <v>0x000</v>
      </c>
      <c r="E6861" t="str">
        <f>IF($B6861="A","",IFERROR(VLOOKUP($C6861,Elster!$I$5:$M$148,3,FALSE),$C6861))</f>
        <v/>
      </c>
      <c r="F6861">
        <f t="shared" si="214"/>
        <v>0</v>
      </c>
      <c r="G6861" s="2">
        <f t="shared" si="215"/>
        <v>0</v>
      </c>
    </row>
    <row r="6862" spans="1:7" x14ac:dyDescent="0.35">
      <c r="A6862" t="s">
        <v>12480</v>
      </c>
      <c r="B6862" t="s">
        <v>7317</v>
      </c>
      <c r="C6862" t="s">
        <v>7320</v>
      </c>
      <c r="D6862" t="str">
        <f>IF($B6862="B","",IFERROR(VLOOKUP($C6862,Elster!$I$5:$M$148,3,FALSE),$C6862))</f>
        <v/>
      </c>
      <c r="E6862" t="str">
        <f>IF($B6862="A","",IFERROR(VLOOKUP($C6862,Elster!$I$5:$M$148,3,FALSE),$C6862))</f>
        <v>0x000</v>
      </c>
      <c r="F6862">
        <f t="shared" si="214"/>
        <v>0</v>
      </c>
      <c r="G6862" s="2">
        <f t="shared" si="215"/>
        <v>4.9999999999990052E-3</v>
      </c>
    </row>
    <row r="6863" spans="1:7" x14ac:dyDescent="0.35">
      <c r="A6863" t="s">
        <v>12480</v>
      </c>
      <c r="B6863" t="s">
        <v>7319</v>
      </c>
      <c r="C6863" t="s">
        <v>7320</v>
      </c>
      <c r="D6863" t="str">
        <f>IF($B6863="B","",IFERROR(VLOOKUP($C6863,Elster!$I$5:$M$148,3,FALSE),$C6863))</f>
        <v>0x000</v>
      </c>
      <c r="E6863" t="str">
        <f>IF($B6863="A","",IFERROR(VLOOKUP($C6863,Elster!$I$5:$M$148,3,FALSE),$C6863))</f>
        <v/>
      </c>
      <c r="F6863">
        <f t="shared" si="214"/>
        <v>0</v>
      </c>
      <c r="G6863" s="2">
        <f t="shared" si="215"/>
        <v>0</v>
      </c>
    </row>
    <row r="6864" spans="1:7" x14ac:dyDescent="0.35">
      <c r="A6864" t="s">
        <v>12481</v>
      </c>
      <c r="B6864" t="s">
        <v>7317</v>
      </c>
      <c r="C6864" t="s">
        <v>7321</v>
      </c>
      <c r="D6864" t="str">
        <f>IF($B6864="B","",IFERROR(VLOOKUP($C6864,Elster!$I$5:$M$148,3,FALSE),$C6864))</f>
        <v/>
      </c>
      <c r="E6864" t="str">
        <f>IF($B6864="A","",IFERROR(VLOOKUP($C6864,Elster!$I$5:$M$148,3,FALSE),$C6864))</f>
        <v xml:space="preserve">   "FEHLERMELDUNG"                                    </v>
      </c>
      <c r="F6864">
        <f t="shared" si="214"/>
        <v>1</v>
      </c>
      <c r="G6864" s="2">
        <f t="shared" si="215"/>
        <v>4.9999999999990052E-3</v>
      </c>
    </row>
    <row r="6865" spans="1:7" x14ac:dyDescent="0.35">
      <c r="A6865" t="s">
        <v>12481</v>
      </c>
      <c r="B6865" t="s">
        <v>7319</v>
      </c>
      <c r="C6865" t="s">
        <v>7321</v>
      </c>
      <c r="D6865" t="str">
        <f>IF($B6865="B","",IFERROR(VLOOKUP($C6865,Elster!$I$5:$M$148,3,FALSE),$C6865))</f>
        <v xml:space="preserve">   "FEHLERMELDUNG"                                    </v>
      </c>
      <c r="E6865" t="str">
        <f>IF($B6865="A","",IFERROR(VLOOKUP($C6865,Elster!$I$5:$M$148,3,FALSE),$C6865))</f>
        <v/>
      </c>
      <c r="F6865">
        <f t="shared" si="214"/>
        <v>1</v>
      </c>
      <c r="G6865" s="2">
        <f t="shared" si="215"/>
        <v>0</v>
      </c>
    </row>
    <row r="6866" spans="1:7" x14ac:dyDescent="0.35">
      <c r="A6866" t="s">
        <v>12482</v>
      </c>
      <c r="B6866" t="s">
        <v>7317</v>
      </c>
      <c r="C6866" t="s">
        <v>7356</v>
      </c>
      <c r="D6866" t="str">
        <f>IF($B6866="B","",IFERROR(VLOOKUP($C6866,Elster!$I$5:$M$148,3,FALSE),$C6866))</f>
        <v/>
      </c>
      <c r="E6866" t="str">
        <f>IF($B6866="A","",IFERROR(VLOOKUP($C6866,Elster!$I$5:$M$148,3,FALSE),$C6866))</f>
        <v xml:space="preserve">   "WASSERDRUCK"                                      </v>
      </c>
      <c r="F6866">
        <f t="shared" si="214"/>
        <v>31</v>
      </c>
      <c r="G6866" s="2">
        <f t="shared" si="215"/>
        <v>5.000000000002558E-3</v>
      </c>
    </row>
    <row r="6867" spans="1:7" x14ac:dyDescent="0.35">
      <c r="A6867" t="s">
        <v>12482</v>
      </c>
      <c r="B6867" t="s">
        <v>7319</v>
      </c>
      <c r="C6867" t="s">
        <v>7356</v>
      </c>
      <c r="D6867" t="str">
        <f>IF($B6867="B","",IFERROR(VLOOKUP($C6867,Elster!$I$5:$M$148,3,FALSE),$C6867))</f>
        <v xml:space="preserve">   "WASSERDRUCK"                                      </v>
      </c>
      <c r="E6867" t="str">
        <f>IF($B6867="A","",IFERROR(VLOOKUP($C6867,Elster!$I$5:$M$148,3,FALSE),$C6867))</f>
        <v/>
      </c>
      <c r="F6867">
        <f t="shared" si="214"/>
        <v>31</v>
      </c>
      <c r="G6867" s="2">
        <f t="shared" si="215"/>
        <v>0</v>
      </c>
    </row>
    <row r="6868" spans="1:7" x14ac:dyDescent="0.35">
      <c r="A6868" t="s">
        <v>12483</v>
      </c>
      <c r="B6868" t="s">
        <v>7317</v>
      </c>
      <c r="C6868" t="s">
        <v>7325</v>
      </c>
      <c r="D6868" t="str">
        <f>IF($B6868="B","",IFERROR(VLOOKUP($C6868,Elster!$I$5:$M$148,3,FALSE),$C6868))</f>
        <v/>
      </c>
      <c r="E6868" t="str">
        <f>IF($B6868="A","",IFERROR(VLOOKUP($C6868,Elster!$I$5:$M$148,3,FALSE),$C6868))</f>
        <v xml:space="preserve">   "SPEICHERSOLLTEMP"                                 </v>
      </c>
      <c r="F6868">
        <f t="shared" si="214"/>
        <v>3</v>
      </c>
      <c r="G6868" s="2">
        <f t="shared" si="215"/>
        <v>1.1717999999998341E-2</v>
      </c>
    </row>
    <row r="6869" spans="1:7" x14ac:dyDescent="0.35">
      <c r="A6869" t="s">
        <v>12484</v>
      </c>
      <c r="B6869" t="s">
        <v>7317</v>
      </c>
      <c r="C6869" t="s">
        <v>7320</v>
      </c>
      <c r="D6869" t="str">
        <f>IF($B6869="B","",IFERROR(VLOOKUP($C6869,Elster!$I$5:$M$148,3,FALSE),$C6869))</f>
        <v/>
      </c>
      <c r="E6869" t="str">
        <f>IF($B6869="A","",IFERROR(VLOOKUP($C6869,Elster!$I$5:$M$148,3,FALSE),$C6869))</f>
        <v>0x000</v>
      </c>
      <c r="F6869">
        <f t="shared" si="214"/>
        <v>0</v>
      </c>
      <c r="G6869" s="2">
        <f t="shared" si="215"/>
        <v>4.9740000000007001E-3</v>
      </c>
    </row>
    <row r="6870" spans="1:7" x14ac:dyDescent="0.35">
      <c r="A6870" t="s">
        <v>12485</v>
      </c>
      <c r="B6870" t="s">
        <v>7317</v>
      </c>
      <c r="C6870" t="s">
        <v>7318</v>
      </c>
      <c r="D6870" t="str">
        <f>IF($B6870="B","",IFERROR(VLOOKUP($C6870,Elster!$I$5:$M$148,3,FALSE),$C6870))</f>
        <v/>
      </c>
      <c r="E6870" t="str">
        <f>IF($B6870="A","",IFERROR(VLOOKUP($C6870,Elster!$I$5:$M$148,3,FALSE),$C6870))</f>
        <v xml:space="preserve">   "SAMMLERISTTEMP"                                   </v>
      </c>
      <c r="F6870">
        <f t="shared" si="214"/>
        <v>13</v>
      </c>
      <c r="G6870" s="2">
        <f t="shared" si="215"/>
        <v>4.9479999999988422E-3</v>
      </c>
    </row>
    <row r="6871" spans="1:7" x14ac:dyDescent="0.35">
      <c r="A6871" t="s">
        <v>12486</v>
      </c>
      <c r="B6871" t="s">
        <v>7317</v>
      </c>
      <c r="C6871" t="s">
        <v>7329</v>
      </c>
      <c r="D6871" t="str">
        <f>IF($B6871="B","",IFERROR(VLOOKUP($C6871,Elster!$I$5:$M$148,3,FALSE),$C6871))</f>
        <v/>
      </c>
      <c r="E6871" t="str">
        <f>IF($B6871="A","",IFERROR(VLOOKUP($C6871,Elster!$I$5:$M$148,3,FALSE),$C6871))</f>
        <v xml:space="preserve">   "KESSELSOLLTEMP"                                   </v>
      </c>
      <c r="F6871">
        <f t="shared" si="214"/>
        <v>2</v>
      </c>
      <c r="G6871" s="2">
        <f t="shared" si="215"/>
        <v>4.9740000000007001E-3</v>
      </c>
    </row>
    <row r="6872" spans="1:7" x14ac:dyDescent="0.35">
      <c r="A6872" t="s">
        <v>12487</v>
      </c>
      <c r="B6872" t="s">
        <v>7317</v>
      </c>
      <c r="C6872" t="s">
        <v>7320</v>
      </c>
      <c r="D6872" t="str">
        <f>IF($B6872="B","",IFERROR(VLOOKUP($C6872,Elster!$I$5:$M$148,3,FALSE),$C6872))</f>
        <v/>
      </c>
      <c r="E6872" t="str">
        <f>IF($B6872="A","",IFERROR(VLOOKUP($C6872,Elster!$I$5:$M$148,3,FALSE),$C6872))</f>
        <v>0x000</v>
      </c>
      <c r="F6872">
        <f t="shared" si="214"/>
        <v>0</v>
      </c>
      <c r="G6872" s="2">
        <f t="shared" si="215"/>
        <v>4.9740000000007001E-3</v>
      </c>
    </row>
    <row r="6873" spans="1:7" x14ac:dyDescent="0.35">
      <c r="A6873" t="s">
        <v>12488</v>
      </c>
      <c r="B6873" t="s">
        <v>7317</v>
      </c>
      <c r="C6873" t="s">
        <v>7366</v>
      </c>
      <c r="D6873" t="str">
        <f>IF($B6873="B","",IFERROR(VLOOKUP($C6873,Elster!$I$5:$M$148,3,FALSE),$C6873))</f>
        <v/>
      </c>
      <c r="E6873" t="str">
        <f>IF($B6873="A","",IFERROR(VLOOKUP($C6873,Elster!$I$5:$M$148,3,FALSE),$C6873))</f>
        <v xml:space="preserve">//   "ERWEITERUNGSTELEGRAMM"                            </v>
      </c>
      <c r="F6873">
        <f t="shared" si="214"/>
        <v>250</v>
      </c>
      <c r="G6873" s="2">
        <f t="shared" si="215"/>
        <v>4.9729999999996721E-3</v>
      </c>
    </row>
    <row r="6874" spans="1:7" x14ac:dyDescent="0.35">
      <c r="A6874" t="s">
        <v>12489</v>
      </c>
      <c r="B6874" t="s">
        <v>7317</v>
      </c>
      <c r="C6874" t="s">
        <v>7321</v>
      </c>
      <c r="D6874" t="str">
        <f>IF($B6874="B","",IFERROR(VLOOKUP($C6874,Elster!$I$5:$M$148,3,FALSE),$C6874))</f>
        <v/>
      </c>
      <c r="E6874" t="str">
        <f>IF($B6874="A","",IFERROR(VLOOKUP($C6874,Elster!$I$5:$M$148,3,FALSE),$C6874))</f>
        <v xml:space="preserve">   "FEHLERMELDUNG"                                    </v>
      </c>
      <c r="F6874">
        <f t="shared" si="214"/>
        <v>1</v>
      </c>
      <c r="G6874" s="2">
        <f t="shared" si="215"/>
        <v>4.9479999999988422E-3</v>
      </c>
    </row>
    <row r="6875" spans="1:7" x14ac:dyDescent="0.35">
      <c r="A6875" t="s">
        <v>12490</v>
      </c>
      <c r="B6875" t="s">
        <v>7317</v>
      </c>
      <c r="C6875" t="s">
        <v>7632</v>
      </c>
      <c r="D6875" t="str">
        <f>IF($B6875="B","",IFERROR(VLOOKUP($C6875,Elster!$I$5:$M$148,3,FALSE),$C6875))</f>
        <v/>
      </c>
      <c r="E6875" t="str">
        <f>IF($B6875="A","",IFERROR(VLOOKUP($C6875,Elster!$I$5:$M$148,3,FALSE),$C6875))</f>
        <v xml:space="preserve">   "EINSTELL_SPEICHERSOLLTEMP"                        </v>
      </c>
      <c r="F6875">
        <f t="shared" si="214"/>
        <v>19</v>
      </c>
      <c r="G6875" s="2">
        <f t="shared" si="215"/>
        <v>4.9740000000007001E-3</v>
      </c>
    </row>
    <row r="6876" spans="1:7" x14ac:dyDescent="0.35">
      <c r="A6876" t="s">
        <v>12491</v>
      </c>
      <c r="B6876" t="s">
        <v>7317</v>
      </c>
      <c r="C6876" t="s">
        <v>7320</v>
      </c>
      <c r="D6876" t="str">
        <f>IF($B6876="B","",IFERROR(VLOOKUP($C6876,Elster!$I$5:$M$148,3,FALSE),$C6876))</f>
        <v/>
      </c>
      <c r="E6876" t="str">
        <f>IF($B6876="A","",IFERROR(VLOOKUP($C6876,Elster!$I$5:$M$148,3,FALSE),$C6876))</f>
        <v>0x000</v>
      </c>
      <c r="F6876">
        <f t="shared" si="214"/>
        <v>0</v>
      </c>
      <c r="G6876" s="2">
        <f t="shared" si="215"/>
        <v>4.9740000000007001E-3</v>
      </c>
    </row>
    <row r="6877" spans="1:7" x14ac:dyDescent="0.35">
      <c r="A6877" t="s">
        <v>12492</v>
      </c>
      <c r="B6877" t="s">
        <v>7317</v>
      </c>
      <c r="C6877" t="s">
        <v>7320</v>
      </c>
      <c r="D6877" t="str">
        <f>IF($B6877="B","",IFERROR(VLOOKUP($C6877,Elster!$I$5:$M$148,3,FALSE),$C6877))</f>
        <v/>
      </c>
      <c r="E6877" t="str">
        <f>IF($B6877="A","",IFERROR(VLOOKUP($C6877,Elster!$I$5:$M$148,3,FALSE),$C6877))</f>
        <v>0x000</v>
      </c>
      <c r="F6877">
        <f t="shared" si="214"/>
        <v>0</v>
      </c>
      <c r="G6877" s="2">
        <f t="shared" si="215"/>
        <v>4.9740000000007001E-3</v>
      </c>
    </row>
    <row r="6878" spans="1:7" x14ac:dyDescent="0.35">
      <c r="A6878" t="s">
        <v>12493</v>
      </c>
      <c r="B6878" t="s">
        <v>7317</v>
      </c>
      <c r="C6878" t="s">
        <v>7321</v>
      </c>
      <c r="D6878" t="str">
        <f>IF($B6878="B","",IFERROR(VLOOKUP($C6878,Elster!$I$5:$M$148,3,FALSE),$C6878))</f>
        <v/>
      </c>
      <c r="E6878" t="str">
        <f>IF($B6878="A","",IFERROR(VLOOKUP($C6878,Elster!$I$5:$M$148,3,FALSE),$C6878))</f>
        <v xml:space="preserve">   "FEHLERMELDUNG"                                    </v>
      </c>
      <c r="F6878">
        <f t="shared" si="214"/>
        <v>1</v>
      </c>
      <c r="G6878" s="2">
        <f t="shared" si="215"/>
        <v>4.9479999999988422E-3</v>
      </c>
    </row>
    <row r="6879" spans="1:7" x14ac:dyDescent="0.35">
      <c r="A6879" t="s">
        <v>12494</v>
      </c>
      <c r="B6879" t="s">
        <v>7317</v>
      </c>
      <c r="C6879" t="s">
        <v>7357</v>
      </c>
      <c r="D6879" t="str">
        <f>IF($B6879="B","",IFERROR(VLOOKUP($C6879,Elster!$I$5:$M$148,3,FALSE),$C6879))</f>
        <v/>
      </c>
      <c r="E6879" t="str">
        <f>IF($B6879="A","",IFERROR(VLOOKUP($C6879,Elster!$I$5:$M$148,3,FALSE),$C6879))</f>
        <v xml:space="preserve">   "MIN_TEMP_KESSEL"                                  </v>
      </c>
      <c r="F6879">
        <f t="shared" si="214"/>
        <v>32</v>
      </c>
      <c r="G6879" s="2">
        <f t="shared" si="215"/>
        <v>4.9740000000007001E-3</v>
      </c>
    </row>
    <row r="6880" spans="1:7" x14ac:dyDescent="0.35">
      <c r="A6880" t="s">
        <v>12495</v>
      </c>
      <c r="B6880" t="s">
        <v>7317</v>
      </c>
      <c r="C6880" t="s">
        <v>7318</v>
      </c>
      <c r="D6880" t="str">
        <f>IF($B6880="B","",IFERROR(VLOOKUP($C6880,Elster!$I$5:$M$148,3,FALSE),$C6880))</f>
        <v/>
      </c>
      <c r="E6880" t="str">
        <f>IF($B6880="A","",IFERROR(VLOOKUP($C6880,Elster!$I$5:$M$148,3,FALSE),$C6880))</f>
        <v xml:space="preserve">   "SAMMLERISTTEMP"                                   </v>
      </c>
      <c r="F6880">
        <f t="shared" si="214"/>
        <v>13</v>
      </c>
      <c r="G6880" s="2">
        <f t="shared" si="215"/>
        <v>6.6139999999990096E-3</v>
      </c>
    </row>
    <row r="6881" spans="1:7" x14ac:dyDescent="0.35">
      <c r="A6881" t="s">
        <v>12495</v>
      </c>
      <c r="B6881" t="s">
        <v>7319</v>
      </c>
      <c r="C6881" t="s">
        <v>7318</v>
      </c>
      <c r="D6881" t="str">
        <f>IF($B6881="B","",IFERROR(VLOOKUP($C6881,Elster!$I$5:$M$148,3,FALSE),$C6881))</f>
        <v xml:space="preserve">   "SAMMLERISTTEMP"                                   </v>
      </c>
      <c r="E6881" t="str">
        <f>IF($B6881="A","",IFERROR(VLOOKUP($C6881,Elster!$I$5:$M$148,3,FALSE),$C6881))</f>
        <v/>
      </c>
      <c r="F6881">
        <f t="shared" si="214"/>
        <v>13</v>
      </c>
      <c r="G6881" s="2">
        <f t="shared" si="215"/>
        <v>0</v>
      </c>
    </row>
    <row r="6882" spans="1:7" x14ac:dyDescent="0.35">
      <c r="A6882" t="s">
        <v>12496</v>
      </c>
      <c r="B6882" t="s">
        <v>7317</v>
      </c>
      <c r="C6882" t="s">
        <v>7320</v>
      </c>
      <c r="D6882" t="str">
        <f>IF($B6882="B","",IFERROR(VLOOKUP($C6882,Elster!$I$5:$M$148,3,FALSE),$C6882))</f>
        <v/>
      </c>
      <c r="E6882" t="str">
        <f>IF($B6882="A","",IFERROR(VLOOKUP($C6882,Elster!$I$5:$M$148,3,FALSE),$C6882))</f>
        <v>0x000</v>
      </c>
      <c r="F6882">
        <f t="shared" si="214"/>
        <v>0</v>
      </c>
      <c r="G6882" s="2">
        <f t="shared" si="215"/>
        <v>4.9999999999990052E-3</v>
      </c>
    </row>
    <row r="6883" spans="1:7" x14ac:dyDescent="0.35">
      <c r="A6883" t="s">
        <v>12496</v>
      </c>
      <c r="B6883" t="s">
        <v>7319</v>
      </c>
      <c r="C6883" t="s">
        <v>7320</v>
      </c>
      <c r="D6883" t="str">
        <f>IF($B6883="B","",IFERROR(VLOOKUP($C6883,Elster!$I$5:$M$148,3,FALSE),$C6883))</f>
        <v>0x000</v>
      </c>
      <c r="E6883" t="str">
        <f>IF($B6883="A","",IFERROR(VLOOKUP($C6883,Elster!$I$5:$M$148,3,FALSE),$C6883))</f>
        <v/>
      </c>
      <c r="F6883">
        <f t="shared" si="214"/>
        <v>0</v>
      </c>
      <c r="G6883" s="2">
        <f t="shared" si="215"/>
        <v>0</v>
      </c>
    </row>
    <row r="6884" spans="1:7" x14ac:dyDescent="0.35">
      <c r="A6884" t="s">
        <v>12497</v>
      </c>
      <c r="B6884" t="s">
        <v>7317</v>
      </c>
      <c r="C6884" t="s">
        <v>7325</v>
      </c>
      <c r="D6884" t="str">
        <f>IF($B6884="B","",IFERROR(VLOOKUP($C6884,Elster!$I$5:$M$148,3,FALSE),$C6884))</f>
        <v/>
      </c>
      <c r="E6884" t="str">
        <f>IF($B6884="A","",IFERROR(VLOOKUP($C6884,Elster!$I$5:$M$148,3,FALSE),$C6884))</f>
        <v xml:space="preserve">   "SPEICHERSOLLTEMP"                                 </v>
      </c>
      <c r="F6884">
        <f t="shared" si="214"/>
        <v>3</v>
      </c>
      <c r="G6884" s="2">
        <f t="shared" si="215"/>
        <v>5.000000000002558E-3</v>
      </c>
    </row>
    <row r="6885" spans="1:7" x14ac:dyDescent="0.35">
      <c r="A6885" t="s">
        <v>12497</v>
      </c>
      <c r="B6885" t="s">
        <v>7319</v>
      </c>
      <c r="C6885" t="s">
        <v>7325</v>
      </c>
      <c r="D6885" t="str">
        <f>IF($B6885="B","",IFERROR(VLOOKUP($C6885,Elster!$I$5:$M$148,3,FALSE),$C6885))</f>
        <v xml:space="preserve">   "SPEICHERSOLLTEMP"                                 </v>
      </c>
      <c r="E6885" t="str">
        <f>IF($B6885="A","",IFERROR(VLOOKUP($C6885,Elster!$I$5:$M$148,3,FALSE),$C6885))</f>
        <v/>
      </c>
      <c r="F6885">
        <f t="shared" si="214"/>
        <v>3</v>
      </c>
      <c r="G6885" s="2">
        <f t="shared" si="215"/>
        <v>0</v>
      </c>
    </row>
    <row r="6886" spans="1:7" x14ac:dyDescent="0.35">
      <c r="A6886" t="s">
        <v>12498</v>
      </c>
      <c r="B6886" t="s">
        <v>7317</v>
      </c>
      <c r="C6886" t="s">
        <v>7321</v>
      </c>
      <c r="D6886" t="str">
        <f>IF($B6886="B","",IFERROR(VLOOKUP($C6886,Elster!$I$5:$M$148,3,FALSE),$C6886))</f>
        <v/>
      </c>
      <c r="E6886" t="str">
        <f>IF($B6886="A","",IFERROR(VLOOKUP($C6886,Elster!$I$5:$M$148,3,FALSE),$C6886))</f>
        <v xml:space="preserve">   "FEHLERMELDUNG"                                    </v>
      </c>
      <c r="F6886">
        <f t="shared" si="214"/>
        <v>1</v>
      </c>
      <c r="G6886" s="2">
        <f t="shared" si="215"/>
        <v>4.9999999999990052E-3</v>
      </c>
    </row>
    <row r="6887" spans="1:7" x14ac:dyDescent="0.35">
      <c r="A6887" t="s">
        <v>12498</v>
      </c>
      <c r="B6887" t="s">
        <v>7319</v>
      </c>
      <c r="C6887" t="s">
        <v>7321</v>
      </c>
      <c r="D6887" t="str">
        <f>IF($B6887="B","",IFERROR(VLOOKUP($C6887,Elster!$I$5:$M$148,3,FALSE),$C6887))</f>
        <v xml:space="preserve">   "FEHLERMELDUNG"                                    </v>
      </c>
      <c r="E6887" t="str">
        <f>IF($B6887="A","",IFERROR(VLOOKUP($C6887,Elster!$I$5:$M$148,3,FALSE),$C6887))</f>
        <v/>
      </c>
      <c r="F6887">
        <f t="shared" si="214"/>
        <v>1</v>
      </c>
      <c r="G6887" s="2">
        <f t="shared" si="215"/>
        <v>0</v>
      </c>
    </row>
    <row r="6888" spans="1:7" x14ac:dyDescent="0.35">
      <c r="A6888" t="s">
        <v>12499</v>
      </c>
      <c r="B6888" t="s">
        <v>7317</v>
      </c>
      <c r="C6888" t="s">
        <v>7320</v>
      </c>
      <c r="D6888" t="str">
        <f>IF($B6888="B","",IFERROR(VLOOKUP($C6888,Elster!$I$5:$M$148,3,FALSE),$C6888))</f>
        <v/>
      </c>
      <c r="E6888" t="str">
        <f>IF($B6888="A","",IFERROR(VLOOKUP($C6888,Elster!$I$5:$M$148,3,FALSE),$C6888))</f>
        <v>0x000</v>
      </c>
      <c r="F6888">
        <f t="shared" si="214"/>
        <v>0</v>
      </c>
      <c r="G6888" s="2">
        <f t="shared" si="215"/>
        <v>4.9999999999990052E-3</v>
      </c>
    </row>
    <row r="6889" spans="1:7" x14ac:dyDescent="0.35">
      <c r="A6889" t="s">
        <v>12499</v>
      </c>
      <c r="B6889" t="s">
        <v>7319</v>
      </c>
      <c r="C6889" t="s">
        <v>7320</v>
      </c>
      <c r="D6889" t="str">
        <f>IF($B6889="B","",IFERROR(VLOOKUP($C6889,Elster!$I$5:$M$148,3,FALSE),$C6889))</f>
        <v>0x000</v>
      </c>
      <c r="E6889" t="str">
        <f>IF($B6889="A","",IFERROR(VLOOKUP($C6889,Elster!$I$5:$M$148,3,FALSE),$C6889))</f>
        <v/>
      </c>
      <c r="F6889">
        <f t="shared" si="214"/>
        <v>0</v>
      </c>
      <c r="G6889" s="2">
        <f t="shared" si="215"/>
        <v>0</v>
      </c>
    </row>
    <row r="6890" spans="1:7" x14ac:dyDescent="0.35">
      <c r="A6890" t="s">
        <v>12500</v>
      </c>
      <c r="B6890" t="s">
        <v>7317</v>
      </c>
      <c r="C6890" t="s">
        <v>7366</v>
      </c>
      <c r="D6890" t="str">
        <f>IF($B6890="B","",IFERROR(VLOOKUP($C6890,Elster!$I$5:$M$148,3,FALSE),$C6890))</f>
        <v/>
      </c>
      <c r="E6890" t="str">
        <f>IF($B6890="A","",IFERROR(VLOOKUP($C6890,Elster!$I$5:$M$148,3,FALSE),$C6890))</f>
        <v xml:space="preserve">//   "ERWEITERUNGSTELEGRAMM"                            </v>
      </c>
      <c r="F6890">
        <f t="shared" si="214"/>
        <v>250</v>
      </c>
      <c r="G6890" s="2">
        <f t="shared" si="215"/>
        <v>4.9999999999990052E-3</v>
      </c>
    </row>
    <row r="6891" spans="1:7" x14ac:dyDescent="0.35">
      <c r="A6891" t="s">
        <v>12500</v>
      </c>
      <c r="B6891" t="s">
        <v>7319</v>
      </c>
      <c r="C6891" t="s">
        <v>7366</v>
      </c>
      <c r="D6891" t="str">
        <f>IF($B6891="B","",IFERROR(VLOOKUP($C6891,Elster!$I$5:$M$148,3,FALSE),$C6891))</f>
        <v xml:space="preserve">//   "ERWEITERUNGSTELEGRAMM"                            </v>
      </c>
      <c r="E6891" t="str">
        <f>IF($B6891="A","",IFERROR(VLOOKUP($C6891,Elster!$I$5:$M$148,3,FALSE),$C6891))</f>
        <v/>
      </c>
      <c r="F6891">
        <f t="shared" si="214"/>
        <v>250</v>
      </c>
      <c r="G6891" s="2">
        <f t="shared" si="215"/>
        <v>0</v>
      </c>
    </row>
    <row r="6892" spans="1:7" x14ac:dyDescent="0.35">
      <c r="A6892" t="s">
        <v>12501</v>
      </c>
      <c r="B6892" t="s">
        <v>7317</v>
      </c>
      <c r="C6892" t="s">
        <v>7321</v>
      </c>
      <c r="D6892" t="str">
        <f>IF($B6892="B","",IFERROR(VLOOKUP($C6892,Elster!$I$5:$M$148,3,FALSE),$C6892))</f>
        <v/>
      </c>
      <c r="E6892" t="str">
        <f>IF($B6892="A","",IFERROR(VLOOKUP($C6892,Elster!$I$5:$M$148,3,FALSE),$C6892))</f>
        <v xml:space="preserve">   "FEHLERMELDUNG"                                    </v>
      </c>
      <c r="F6892">
        <f t="shared" si="214"/>
        <v>1</v>
      </c>
      <c r="G6892" s="2">
        <f t="shared" si="215"/>
        <v>5.000000000002558E-3</v>
      </c>
    </row>
    <row r="6893" spans="1:7" x14ac:dyDescent="0.35">
      <c r="A6893" t="s">
        <v>12501</v>
      </c>
      <c r="B6893" t="s">
        <v>7319</v>
      </c>
      <c r="C6893" t="s">
        <v>7321</v>
      </c>
      <c r="D6893" t="str">
        <f>IF($B6893="B","",IFERROR(VLOOKUP($C6893,Elster!$I$5:$M$148,3,FALSE),$C6893))</f>
        <v xml:space="preserve">   "FEHLERMELDUNG"                                    </v>
      </c>
      <c r="E6893" t="str">
        <f>IF($B6893="A","",IFERROR(VLOOKUP($C6893,Elster!$I$5:$M$148,3,FALSE),$C6893))</f>
        <v/>
      </c>
      <c r="F6893">
        <f t="shared" si="214"/>
        <v>1</v>
      </c>
      <c r="G6893" s="2">
        <f t="shared" si="215"/>
        <v>0</v>
      </c>
    </row>
    <row r="6894" spans="1:7" x14ac:dyDescent="0.35">
      <c r="A6894" t="s">
        <v>12502</v>
      </c>
      <c r="B6894" t="s">
        <v>7317</v>
      </c>
      <c r="C6894" t="s">
        <v>7360</v>
      </c>
      <c r="D6894" t="str">
        <f>IF($B6894="B","",IFERROR(VLOOKUP($C6894,Elster!$I$5:$M$148,3,FALSE),$C6894))</f>
        <v/>
      </c>
      <c r="E6894" t="str">
        <f>IF($B6894="A","",IFERROR(VLOOKUP($C6894,Elster!$I$5:$M$148,3,FALSE),$C6894))</f>
        <v xml:space="preserve">   "HYSTERESEZEIT"                                    </v>
      </c>
      <c r="F6894">
        <f t="shared" si="214"/>
        <v>34</v>
      </c>
      <c r="G6894" s="2">
        <f t="shared" si="215"/>
        <v>4.9989999999979773E-3</v>
      </c>
    </row>
    <row r="6895" spans="1:7" x14ac:dyDescent="0.35">
      <c r="A6895" t="s">
        <v>12502</v>
      </c>
      <c r="B6895" t="s">
        <v>7319</v>
      </c>
      <c r="C6895" t="s">
        <v>7360</v>
      </c>
      <c r="D6895" t="str">
        <f>IF($B6895="B","",IFERROR(VLOOKUP($C6895,Elster!$I$5:$M$148,3,FALSE),$C6895))</f>
        <v xml:space="preserve">   "HYSTERESEZEIT"                                    </v>
      </c>
      <c r="E6895" t="str">
        <f>IF($B6895="A","",IFERROR(VLOOKUP($C6895,Elster!$I$5:$M$148,3,FALSE),$C6895))</f>
        <v/>
      </c>
      <c r="F6895">
        <f t="shared" si="214"/>
        <v>34</v>
      </c>
      <c r="G6895" s="2">
        <f t="shared" si="215"/>
        <v>0</v>
      </c>
    </row>
    <row r="6896" spans="1:7" x14ac:dyDescent="0.35">
      <c r="A6896" t="s">
        <v>12503</v>
      </c>
      <c r="B6896" t="s">
        <v>7317</v>
      </c>
      <c r="C6896" t="s">
        <v>7352</v>
      </c>
      <c r="D6896" t="str">
        <f>IF($B6896="B","",IFERROR(VLOOKUP($C6896,Elster!$I$5:$M$148,3,FALSE),$C6896))</f>
        <v/>
      </c>
      <c r="E6896" t="str">
        <f>IF($B6896="A","",IFERROR(VLOOKUP($C6896,Elster!$I$5:$M$148,3,FALSE),$C6896))</f>
        <v xml:space="preserve">   "SPEICHERISTTEMP"                                  </v>
      </c>
      <c r="F6896">
        <f t="shared" si="214"/>
        <v>14</v>
      </c>
      <c r="G6896" s="2">
        <f t="shared" si="215"/>
        <v>5.000000000002558E-3</v>
      </c>
    </row>
    <row r="6897" spans="1:7" x14ac:dyDescent="0.35">
      <c r="A6897" t="s">
        <v>12503</v>
      </c>
      <c r="B6897" t="s">
        <v>7319</v>
      </c>
      <c r="C6897" t="s">
        <v>7352</v>
      </c>
      <c r="D6897" t="str">
        <f>IF($B6897="B","",IFERROR(VLOOKUP($C6897,Elster!$I$5:$M$148,3,FALSE),$C6897))</f>
        <v xml:space="preserve">   "SPEICHERISTTEMP"                                  </v>
      </c>
      <c r="E6897" t="str">
        <f>IF($B6897="A","",IFERROR(VLOOKUP($C6897,Elster!$I$5:$M$148,3,FALSE),$C6897))</f>
        <v/>
      </c>
      <c r="F6897">
        <f t="shared" si="214"/>
        <v>14</v>
      </c>
      <c r="G6897" s="2">
        <f t="shared" si="215"/>
        <v>0</v>
      </c>
    </row>
    <row r="6898" spans="1:7" x14ac:dyDescent="0.35">
      <c r="A6898" t="s">
        <v>12504</v>
      </c>
      <c r="B6898" t="s">
        <v>7317</v>
      </c>
      <c r="C6898" t="s">
        <v>7320</v>
      </c>
      <c r="D6898" t="str">
        <f>IF($B6898="B","",IFERROR(VLOOKUP($C6898,Elster!$I$5:$M$148,3,FALSE),$C6898))</f>
        <v/>
      </c>
      <c r="E6898" t="str">
        <f>IF($B6898="A","",IFERROR(VLOOKUP($C6898,Elster!$I$5:$M$148,3,FALSE),$C6898))</f>
        <v>0x000</v>
      </c>
      <c r="F6898">
        <f t="shared" si="214"/>
        <v>0</v>
      </c>
      <c r="G6898" s="2">
        <f t="shared" si="215"/>
        <v>4.9999999999990052E-3</v>
      </c>
    </row>
    <row r="6899" spans="1:7" x14ac:dyDescent="0.35">
      <c r="A6899" t="s">
        <v>12504</v>
      </c>
      <c r="B6899" t="s">
        <v>7319</v>
      </c>
      <c r="C6899" t="s">
        <v>7320</v>
      </c>
      <c r="D6899" t="str">
        <f>IF($B6899="B","",IFERROR(VLOOKUP($C6899,Elster!$I$5:$M$148,3,FALSE),$C6899))</f>
        <v>0x000</v>
      </c>
      <c r="E6899" t="str">
        <f>IF($B6899="A","",IFERROR(VLOOKUP($C6899,Elster!$I$5:$M$148,3,FALSE),$C6899))</f>
        <v/>
      </c>
      <c r="F6899">
        <f t="shared" si="214"/>
        <v>0</v>
      </c>
      <c r="G6899" s="2">
        <f t="shared" si="215"/>
        <v>0</v>
      </c>
    </row>
    <row r="6900" spans="1:7" x14ac:dyDescent="0.35">
      <c r="A6900" t="s">
        <v>12505</v>
      </c>
      <c r="B6900" t="s">
        <v>7319</v>
      </c>
      <c r="C6900" t="s">
        <v>7321</v>
      </c>
      <c r="D6900" t="str">
        <f>IF($B6900="B","",IFERROR(VLOOKUP($C6900,Elster!$I$5:$M$148,3,FALSE),$C6900))</f>
        <v xml:space="preserve">   "FEHLERMELDUNG"                                    </v>
      </c>
      <c r="E6900" t="str">
        <f>IF($B6900="A","",IFERROR(VLOOKUP($C6900,Elster!$I$5:$M$148,3,FALSE),$C6900))</f>
        <v/>
      </c>
      <c r="F6900">
        <f t="shared" si="214"/>
        <v>1</v>
      </c>
      <c r="G6900" s="2">
        <f t="shared" si="215"/>
        <v>4.9999999999990052E-3</v>
      </c>
    </row>
    <row r="6901" spans="1:7" x14ac:dyDescent="0.35">
      <c r="A6901" t="s">
        <v>12506</v>
      </c>
      <c r="B6901" t="s">
        <v>7317</v>
      </c>
      <c r="C6901" t="s">
        <v>7321</v>
      </c>
      <c r="D6901" t="str">
        <f>IF($B6901="B","",IFERROR(VLOOKUP($C6901,Elster!$I$5:$M$148,3,FALSE),$C6901))</f>
        <v/>
      </c>
      <c r="E6901" t="str">
        <f>IF($B6901="A","",IFERROR(VLOOKUP($C6901,Elster!$I$5:$M$148,3,FALSE),$C6901))</f>
        <v xml:space="preserve">   "FEHLERMELDUNG"                                    </v>
      </c>
      <c r="F6901">
        <f t="shared" si="214"/>
        <v>1</v>
      </c>
      <c r="G6901" s="2">
        <f t="shared" si="215"/>
        <v>2.600000000185787E-5</v>
      </c>
    </row>
    <row r="6902" spans="1:7" x14ac:dyDescent="0.35">
      <c r="A6902" t="s">
        <v>12507</v>
      </c>
      <c r="B6902" t="s">
        <v>7319</v>
      </c>
      <c r="C6902" t="s">
        <v>7778</v>
      </c>
      <c r="D6902" t="str">
        <f>IF($B6902="B","",IFERROR(VLOOKUP($C6902,Elster!$I$5:$M$148,3,FALSE),$C6902))</f>
        <v>0x03C</v>
      </c>
      <c r="E6902" t="str">
        <f>IF($B6902="A","",IFERROR(VLOOKUP($C6902,Elster!$I$5:$M$148,3,FALSE),$C6902))</f>
        <v/>
      </c>
      <c r="F6902">
        <f t="shared" si="214"/>
        <v>60</v>
      </c>
      <c r="G6902" s="2">
        <f t="shared" si="215"/>
        <v>4.9739999999971474E-3</v>
      </c>
    </row>
    <row r="6903" spans="1:7" x14ac:dyDescent="0.35">
      <c r="A6903" t="s">
        <v>12508</v>
      </c>
      <c r="B6903" t="s">
        <v>7317</v>
      </c>
      <c r="C6903" t="s">
        <v>7778</v>
      </c>
      <c r="D6903" t="str">
        <f>IF($B6903="B","",IFERROR(VLOOKUP($C6903,Elster!$I$5:$M$148,3,FALSE),$C6903))</f>
        <v/>
      </c>
      <c r="E6903" t="str">
        <f>IF($B6903="A","",IFERROR(VLOOKUP($C6903,Elster!$I$5:$M$148,3,FALSE),$C6903))</f>
        <v>0x03C</v>
      </c>
      <c r="F6903">
        <f t="shared" si="214"/>
        <v>60</v>
      </c>
      <c r="G6903" s="2">
        <f t="shared" si="215"/>
        <v>2.600000000185787E-5</v>
      </c>
    </row>
    <row r="6904" spans="1:7" x14ac:dyDescent="0.35">
      <c r="A6904" t="s">
        <v>12509</v>
      </c>
      <c r="B6904" t="s">
        <v>7317</v>
      </c>
      <c r="C6904" t="s">
        <v>7325</v>
      </c>
      <c r="D6904" t="str">
        <f>IF($B6904="B","",IFERROR(VLOOKUP($C6904,Elster!$I$5:$M$148,3,FALSE),$C6904))</f>
        <v/>
      </c>
      <c r="E6904" t="str">
        <f>IF($B6904="A","",IFERROR(VLOOKUP($C6904,Elster!$I$5:$M$148,3,FALSE),$C6904))</f>
        <v xml:space="preserve">   "SPEICHERSOLLTEMP"                                 </v>
      </c>
      <c r="F6904">
        <f t="shared" si="214"/>
        <v>3</v>
      </c>
      <c r="G6904" s="2">
        <f t="shared" si="215"/>
        <v>1.1354000000000752E-2</v>
      </c>
    </row>
    <row r="6905" spans="1:7" x14ac:dyDescent="0.35">
      <c r="A6905" t="s">
        <v>12510</v>
      </c>
      <c r="B6905" t="s">
        <v>7317</v>
      </c>
      <c r="C6905" t="s">
        <v>7320</v>
      </c>
      <c r="D6905" t="str">
        <f>IF($B6905="B","",IFERROR(VLOOKUP($C6905,Elster!$I$5:$M$148,3,FALSE),$C6905))</f>
        <v/>
      </c>
      <c r="E6905" t="str">
        <f>IF($B6905="A","",IFERROR(VLOOKUP($C6905,Elster!$I$5:$M$148,3,FALSE),$C6905))</f>
        <v>0x000</v>
      </c>
      <c r="F6905">
        <f t="shared" si="214"/>
        <v>0</v>
      </c>
      <c r="G6905" s="2">
        <f t="shared" si="215"/>
        <v>4.9739999999971474E-3</v>
      </c>
    </row>
    <row r="6906" spans="1:7" x14ac:dyDescent="0.35">
      <c r="A6906" t="s">
        <v>12511</v>
      </c>
      <c r="B6906" t="s">
        <v>7317</v>
      </c>
      <c r="C6906" t="s">
        <v>7318</v>
      </c>
      <c r="D6906" t="str">
        <f>IF($B6906="B","",IFERROR(VLOOKUP($C6906,Elster!$I$5:$M$148,3,FALSE),$C6906))</f>
        <v/>
      </c>
      <c r="E6906" t="str">
        <f>IF($B6906="A","",IFERROR(VLOOKUP($C6906,Elster!$I$5:$M$148,3,FALSE),$C6906))</f>
        <v xml:space="preserve">   "SAMMLERISTTEMP"                                   </v>
      </c>
      <c r="F6906">
        <f t="shared" si="214"/>
        <v>13</v>
      </c>
      <c r="G6906" s="2">
        <f t="shared" si="215"/>
        <v>4.9740000000007001E-3</v>
      </c>
    </row>
    <row r="6907" spans="1:7" x14ac:dyDescent="0.35">
      <c r="A6907" t="s">
        <v>12512</v>
      </c>
      <c r="B6907" t="s">
        <v>7317</v>
      </c>
      <c r="C6907" t="s">
        <v>7329</v>
      </c>
      <c r="D6907" t="str">
        <f>IF($B6907="B","",IFERROR(VLOOKUP($C6907,Elster!$I$5:$M$148,3,FALSE),$C6907))</f>
        <v/>
      </c>
      <c r="E6907" t="str">
        <f>IF($B6907="A","",IFERROR(VLOOKUP($C6907,Elster!$I$5:$M$148,3,FALSE),$C6907))</f>
        <v xml:space="preserve">   "KESSELSOLLTEMP"                                   </v>
      </c>
      <c r="F6907">
        <f t="shared" si="214"/>
        <v>2</v>
      </c>
      <c r="G6907" s="2">
        <f t="shared" si="215"/>
        <v>4.9480000000023949E-3</v>
      </c>
    </row>
    <row r="6908" spans="1:7" x14ac:dyDescent="0.35">
      <c r="A6908" t="s">
        <v>12513</v>
      </c>
      <c r="B6908" t="s">
        <v>7317</v>
      </c>
      <c r="C6908" t="s">
        <v>7320</v>
      </c>
      <c r="D6908" t="str">
        <f>IF($B6908="B","",IFERROR(VLOOKUP($C6908,Elster!$I$5:$M$148,3,FALSE),$C6908))</f>
        <v/>
      </c>
      <c r="E6908" t="str">
        <f>IF($B6908="A","",IFERROR(VLOOKUP($C6908,Elster!$I$5:$M$148,3,FALSE),$C6908))</f>
        <v>0x000</v>
      </c>
      <c r="F6908">
        <f t="shared" si="214"/>
        <v>0</v>
      </c>
      <c r="G6908" s="2">
        <f t="shared" si="215"/>
        <v>4.9739999999971474E-3</v>
      </c>
    </row>
    <row r="6909" spans="1:7" x14ac:dyDescent="0.35">
      <c r="A6909" t="s">
        <v>12514</v>
      </c>
      <c r="B6909" t="s">
        <v>7317</v>
      </c>
      <c r="C6909" t="s">
        <v>7366</v>
      </c>
      <c r="D6909" t="str">
        <f>IF($B6909="B","",IFERROR(VLOOKUP($C6909,Elster!$I$5:$M$148,3,FALSE),$C6909))</f>
        <v/>
      </c>
      <c r="E6909" t="str">
        <f>IF($B6909="A","",IFERROR(VLOOKUP($C6909,Elster!$I$5:$M$148,3,FALSE),$C6909))</f>
        <v xml:space="preserve">//   "ERWEITERUNGSTELEGRAMM"                            </v>
      </c>
      <c r="F6909">
        <f t="shared" si="214"/>
        <v>250</v>
      </c>
      <c r="G6909" s="2">
        <f t="shared" si="215"/>
        <v>4.9729999999996721E-3</v>
      </c>
    </row>
    <row r="6910" spans="1:7" x14ac:dyDescent="0.35">
      <c r="A6910" t="s">
        <v>12515</v>
      </c>
      <c r="B6910" t="s">
        <v>7317</v>
      </c>
      <c r="C6910" t="s">
        <v>7321</v>
      </c>
      <c r="D6910" t="str">
        <f>IF($B6910="B","",IFERROR(VLOOKUP($C6910,Elster!$I$5:$M$148,3,FALSE),$C6910))</f>
        <v/>
      </c>
      <c r="E6910" t="str">
        <f>IF($B6910="A","",IFERROR(VLOOKUP($C6910,Elster!$I$5:$M$148,3,FALSE),$C6910))</f>
        <v xml:space="preserve">   "FEHLERMELDUNG"                                    </v>
      </c>
      <c r="F6910">
        <f t="shared" si="214"/>
        <v>1</v>
      </c>
      <c r="G6910" s="2">
        <f t="shared" si="215"/>
        <v>4.9480000000023949E-3</v>
      </c>
    </row>
    <row r="6911" spans="1:7" x14ac:dyDescent="0.35">
      <c r="A6911" t="s">
        <v>12516</v>
      </c>
      <c r="B6911" t="s">
        <v>7317</v>
      </c>
      <c r="C6911" t="s">
        <v>7360</v>
      </c>
      <c r="D6911" t="str">
        <f>IF($B6911="B","",IFERROR(VLOOKUP($C6911,Elster!$I$5:$M$148,3,FALSE),$C6911))</f>
        <v/>
      </c>
      <c r="E6911" t="str">
        <f>IF($B6911="A","",IFERROR(VLOOKUP($C6911,Elster!$I$5:$M$148,3,FALSE),$C6911))</f>
        <v xml:space="preserve">   "HYSTERESEZEIT"                                    </v>
      </c>
      <c r="F6911">
        <f t="shared" si="214"/>
        <v>34</v>
      </c>
      <c r="G6911" s="2">
        <f t="shared" si="215"/>
        <v>4.9740000000007001E-3</v>
      </c>
    </row>
    <row r="6912" spans="1:7" x14ac:dyDescent="0.35">
      <c r="A6912" t="s">
        <v>12517</v>
      </c>
      <c r="B6912" t="s">
        <v>7317</v>
      </c>
      <c r="C6912" t="s">
        <v>7352</v>
      </c>
      <c r="D6912" t="str">
        <f>IF($B6912="B","",IFERROR(VLOOKUP($C6912,Elster!$I$5:$M$148,3,FALSE),$C6912))</f>
        <v/>
      </c>
      <c r="E6912" t="str">
        <f>IF($B6912="A","",IFERROR(VLOOKUP($C6912,Elster!$I$5:$M$148,3,FALSE),$C6912))</f>
        <v xml:space="preserve">   "SPEICHERISTTEMP"                                  </v>
      </c>
      <c r="F6912">
        <f t="shared" si="214"/>
        <v>14</v>
      </c>
      <c r="G6912" s="2">
        <f t="shared" si="215"/>
        <v>4.9739999999971474E-3</v>
      </c>
    </row>
    <row r="6913" spans="1:7" x14ac:dyDescent="0.35">
      <c r="A6913" t="s">
        <v>12518</v>
      </c>
      <c r="B6913" t="s">
        <v>7317</v>
      </c>
      <c r="C6913" t="s">
        <v>7320</v>
      </c>
      <c r="D6913" t="str">
        <f>IF($B6913="B","",IFERROR(VLOOKUP($C6913,Elster!$I$5:$M$148,3,FALSE),$C6913))</f>
        <v/>
      </c>
      <c r="E6913" t="str">
        <f>IF($B6913="A","",IFERROR(VLOOKUP($C6913,Elster!$I$5:$M$148,3,FALSE),$C6913))</f>
        <v>0x000</v>
      </c>
      <c r="F6913">
        <f t="shared" si="214"/>
        <v>0</v>
      </c>
      <c r="G6913" s="2">
        <f t="shared" si="215"/>
        <v>4.9740000000007001E-3</v>
      </c>
    </row>
    <row r="6914" spans="1:7" x14ac:dyDescent="0.35">
      <c r="A6914" t="s">
        <v>12519</v>
      </c>
      <c r="B6914" t="s">
        <v>7317</v>
      </c>
      <c r="C6914" t="s">
        <v>7321</v>
      </c>
      <c r="D6914" t="str">
        <f>IF($B6914="B","",IFERROR(VLOOKUP($C6914,Elster!$I$5:$M$148,3,FALSE),$C6914))</f>
        <v/>
      </c>
      <c r="E6914" t="str">
        <f>IF($B6914="A","",IFERROR(VLOOKUP($C6914,Elster!$I$5:$M$148,3,FALSE),$C6914))</f>
        <v xml:space="preserve">   "FEHLERMELDUNG"                                    </v>
      </c>
      <c r="F6914">
        <f t="shared" si="214"/>
        <v>1</v>
      </c>
      <c r="G6914" s="2">
        <f t="shared" si="215"/>
        <v>4.9480000000023949E-3</v>
      </c>
    </row>
    <row r="6915" spans="1:7" x14ac:dyDescent="0.35">
      <c r="A6915" t="s">
        <v>12520</v>
      </c>
      <c r="B6915" t="s">
        <v>7317</v>
      </c>
      <c r="C6915" t="s">
        <v>7791</v>
      </c>
      <c r="D6915" t="str">
        <f>IF($B6915="B","",IFERROR(VLOOKUP($C6915,Elster!$I$5:$M$148,3,FALSE),$C6915))</f>
        <v/>
      </c>
      <c r="E6915" t="str">
        <f>IF($B6915="A","",IFERROR(VLOOKUP($C6915,Elster!$I$5:$M$148,3,FALSE),$C6915))</f>
        <v>0x03D</v>
      </c>
      <c r="F6915">
        <f t="shared" ref="F6915:F6978" si="216">HEX2DEC(REPLACE(C6915,1,2,""))</f>
        <v>61</v>
      </c>
      <c r="G6915" s="2">
        <f t="shared" si="215"/>
        <v>4.9739999999971474E-3</v>
      </c>
    </row>
    <row r="6916" spans="1:7" x14ac:dyDescent="0.35">
      <c r="A6916" t="s">
        <v>12521</v>
      </c>
      <c r="B6916" t="s">
        <v>7319</v>
      </c>
      <c r="C6916" t="s">
        <v>7318</v>
      </c>
      <c r="D6916" t="str">
        <f>IF($B6916="B","",IFERROR(VLOOKUP($C6916,Elster!$I$5:$M$148,3,FALSE),$C6916))</f>
        <v xml:space="preserve">   "SAMMLERISTTEMP"                                   </v>
      </c>
      <c r="E6916" t="str">
        <f>IF($B6916="A","",IFERROR(VLOOKUP($C6916,Elster!$I$5:$M$148,3,FALSE),$C6916))</f>
        <v/>
      </c>
      <c r="F6916">
        <f t="shared" si="216"/>
        <v>13</v>
      </c>
      <c r="G6916" s="2">
        <f t="shared" ref="G6916:G6979" si="217">SUBSTITUTE(A6916,"s","")-SUBSTITUTE(A6915,"s","")</f>
        <v>6.9270000000010157E-3</v>
      </c>
    </row>
    <row r="6917" spans="1:7" x14ac:dyDescent="0.35">
      <c r="A6917" t="s">
        <v>12522</v>
      </c>
      <c r="B6917" t="s">
        <v>7317</v>
      </c>
      <c r="C6917" t="s">
        <v>7318</v>
      </c>
      <c r="D6917" t="str">
        <f>IF($B6917="B","",IFERROR(VLOOKUP($C6917,Elster!$I$5:$M$148,3,FALSE),$C6917))</f>
        <v/>
      </c>
      <c r="E6917" t="str">
        <f>IF($B6917="A","",IFERROR(VLOOKUP($C6917,Elster!$I$5:$M$148,3,FALSE),$C6917))</f>
        <v xml:space="preserve">   "SAMMLERISTTEMP"                                   </v>
      </c>
      <c r="F6917">
        <f t="shared" si="216"/>
        <v>13</v>
      </c>
      <c r="G6917" s="2">
        <f t="shared" si="217"/>
        <v>2.600000000185787E-5</v>
      </c>
    </row>
    <row r="6918" spans="1:7" x14ac:dyDescent="0.35">
      <c r="A6918" t="s">
        <v>12523</v>
      </c>
      <c r="B6918" t="s">
        <v>7319</v>
      </c>
      <c r="C6918" t="s">
        <v>7320</v>
      </c>
      <c r="D6918" t="str">
        <f>IF($B6918="B","",IFERROR(VLOOKUP($C6918,Elster!$I$5:$M$148,3,FALSE),$C6918))</f>
        <v>0x000</v>
      </c>
      <c r="E6918" t="str">
        <f>IF($B6918="A","",IFERROR(VLOOKUP($C6918,Elster!$I$5:$M$148,3,FALSE),$C6918))</f>
        <v/>
      </c>
      <c r="F6918">
        <f t="shared" si="216"/>
        <v>0</v>
      </c>
      <c r="G6918" s="2">
        <f t="shared" si="217"/>
        <v>4.9729999999996721E-3</v>
      </c>
    </row>
    <row r="6919" spans="1:7" x14ac:dyDescent="0.35">
      <c r="A6919" t="s">
        <v>12524</v>
      </c>
      <c r="B6919" t="s">
        <v>7317</v>
      </c>
      <c r="C6919" t="s">
        <v>7320</v>
      </c>
      <c r="D6919" t="str">
        <f>IF($B6919="B","",IFERROR(VLOOKUP($C6919,Elster!$I$5:$M$148,3,FALSE),$C6919))</f>
        <v/>
      </c>
      <c r="E6919" t="str">
        <f>IF($B6919="A","",IFERROR(VLOOKUP($C6919,Elster!$I$5:$M$148,3,FALSE),$C6919))</f>
        <v>0x000</v>
      </c>
      <c r="F6919">
        <f t="shared" si="216"/>
        <v>0</v>
      </c>
      <c r="G6919" s="2">
        <f t="shared" si="217"/>
        <v>2.6999999999333113E-5</v>
      </c>
    </row>
    <row r="6920" spans="1:7" x14ac:dyDescent="0.35">
      <c r="A6920" t="s">
        <v>12525</v>
      </c>
      <c r="B6920" t="s">
        <v>7317</v>
      </c>
      <c r="C6920" t="s">
        <v>7325</v>
      </c>
      <c r="D6920" t="str">
        <f>IF($B6920="B","",IFERROR(VLOOKUP($C6920,Elster!$I$5:$M$148,3,FALSE),$C6920))</f>
        <v/>
      </c>
      <c r="E6920" t="str">
        <f>IF($B6920="A","",IFERROR(VLOOKUP($C6920,Elster!$I$5:$M$148,3,FALSE),$C6920))</f>
        <v xml:space="preserve">   "SPEICHERSOLLTEMP"                                 </v>
      </c>
      <c r="F6920">
        <f t="shared" si="216"/>
        <v>3</v>
      </c>
      <c r="G6920" s="2">
        <f t="shared" si="217"/>
        <v>4.9989999999979773E-3</v>
      </c>
    </row>
    <row r="6921" spans="1:7" x14ac:dyDescent="0.35">
      <c r="A6921" t="s">
        <v>12525</v>
      </c>
      <c r="B6921" t="s">
        <v>7319</v>
      </c>
      <c r="C6921" t="s">
        <v>7325</v>
      </c>
      <c r="D6921" t="str">
        <f>IF($B6921="B","",IFERROR(VLOOKUP($C6921,Elster!$I$5:$M$148,3,FALSE),$C6921))</f>
        <v xml:space="preserve">   "SPEICHERSOLLTEMP"                                 </v>
      </c>
      <c r="E6921" t="str">
        <f>IF($B6921="A","",IFERROR(VLOOKUP($C6921,Elster!$I$5:$M$148,3,FALSE),$C6921))</f>
        <v/>
      </c>
      <c r="F6921">
        <f t="shared" si="216"/>
        <v>3</v>
      </c>
      <c r="G6921" s="2">
        <f t="shared" si="217"/>
        <v>0</v>
      </c>
    </row>
    <row r="6922" spans="1:7" x14ac:dyDescent="0.35">
      <c r="A6922" t="s">
        <v>12526</v>
      </c>
      <c r="B6922" t="s">
        <v>7317</v>
      </c>
      <c r="C6922" t="s">
        <v>7321</v>
      </c>
      <c r="D6922" t="str">
        <f>IF($B6922="B","",IFERROR(VLOOKUP($C6922,Elster!$I$5:$M$148,3,FALSE),$C6922))</f>
        <v/>
      </c>
      <c r="E6922" t="str">
        <f>IF($B6922="A","",IFERROR(VLOOKUP($C6922,Elster!$I$5:$M$148,3,FALSE),$C6922))</f>
        <v xml:space="preserve">   "FEHLERMELDUNG"                                    </v>
      </c>
      <c r="F6922">
        <f t="shared" si="216"/>
        <v>1</v>
      </c>
      <c r="G6922" s="2">
        <f t="shared" si="217"/>
        <v>5.000000000002558E-3</v>
      </c>
    </row>
    <row r="6923" spans="1:7" x14ac:dyDescent="0.35">
      <c r="A6923" t="s">
        <v>12526</v>
      </c>
      <c r="B6923" t="s">
        <v>7319</v>
      </c>
      <c r="C6923" t="s">
        <v>7321</v>
      </c>
      <c r="D6923" t="str">
        <f>IF($B6923="B","",IFERROR(VLOOKUP($C6923,Elster!$I$5:$M$148,3,FALSE),$C6923))</f>
        <v xml:space="preserve">   "FEHLERMELDUNG"                                    </v>
      </c>
      <c r="E6923" t="str">
        <f>IF($B6923="A","",IFERROR(VLOOKUP($C6923,Elster!$I$5:$M$148,3,FALSE),$C6923))</f>
        <v/>
      </c>
      <c r="F6923">
        <f t="shared" si="216"/>
        <v>1</v>
      </c>
      <c r="G6923" s="2">
        <f t="shared" si="217"/>
        <v>0</v>
      </c>
    </row>
    <row r="6924" spans="1:7" x14ac:dyDescent="0.35">
      <c r="A6924" t="s">
        <v>12527</v>
      </c>
      <c r="B6924" t="s">
        <v>7317</v>
      </c>
      <c r="C6924" t="s">
        <v>7320</v>
      </c>
      <c r="D6924" t="str">
        <f>IF($B6924="B","",IFERROR(VLOOKUP($C6924,Elster!$I$5:$M$148,3,FALSE),$C6924))</f>
        <v/>
      </c>
      <c r="E6924" t="str">
        <f>IF($B6924="A","",IFERROR(VLOOKUP($C6924,Elster!$I$5:$M$148,3,FALSE),$C6924))</f>
        <v>0x000</v>
      </c>
      <c r="F6924">
        <f t="shared" si="216"/>
        <v>0</v>
      </c>
      <c r="G6924" s="2">
        <f t="shared" si="217"/>
        <v>4.9999999999990052E-3</v>
      </c>
    </row>
    <row r="6925" spans="1:7" x14ac:dyDescent="0.35">
      <c r="A6925" t="s">
        <v>12527</v>
      </c>
      <c r="B6925" t="s">
        <v>7319</v>
      </c>
      <c r="C6925" t="s">
        <v>7320</v>
      </c>
      <c r="D6925" t="str">
        <f>IF($B6925="B","",IFERROR(VLOOKUP($C6925,Elster!$I$5:$M$148,3,FALSE),$C6925))</f>
        <v>0x000</v>
      </c>
      <c r="E6925" t="str">
        <f>IF($B6925="A","",IFERROR(VLOOKUP($C6925,Elster!$I$5:$M$148,3,FALSE),$C6925))</f>
        <v/>
      </c>
      <c r="F6925">
        <f t="shared" si="216"/>
        <v>0</v>
      </c>
      <c r="G6925" s="2">
        <f t="shared" si="217"/>
        <v>0</v>
      </c>
    </row>
    <row r="6926" spans="1:7" x14ac:dyDescent="0.35">
      <c r="A6926" t="s">
        <v>12528</v>
      </c>
      <c r="B6926" t="s">
        <v>7317</v>
      </c>
      <c r="C6926" t="s">
        <v>7366</v>
      </c>
      <c r="D6926" t="str">
        <f>IF($B6926="B","",IFERROR(VLOOKUP($C6926,Elster!$I$5:$M$148,3,FALSE),$C6926))</f>
        <v/>
      </c>
      <c r="E6926" t="str">
        <f>IF($B6926="A","",IFERROR(VLOOKUP($C6926,Elster!$I$5:$M$148,3,FALSE),$C6926))</f>
        <v xml:space="preserve">//   "ERWEITERUNGSTELEGRAMM"                            </v>
      </c>
      <c r="F6926">
        <f t="shared" si="216"/>
        <v>250</v>
      </c>
      <c r="G6926" s="2">
        <f t="shared" si="217"/>
        <v>4.9999999999990052E-3</v>
      </c>
    </row>
    <row r="6927" spans="1:7" x14ac:dyDescent="0.35">
      <c r="A6927" t="s">
        <v>12528</v>
      </c>
      <c r="B6927" t="s">
        <v>7319</v>
      </c>
      <c r="C6927" t="s">
        <v>7366</v>
      </c>
      <c r="D6927" t="str">
        <f>IF($B6927="B","",IFERROR(VLOOKUP($C6927,Elster!$I$5:$M$148,3,FALSE),$C6927))</f>
        <v xml:space="preserve">//   "ERWEITERUNGSTELEGRAMM"                            </v>
      </c>
      <c r="E6927" t="str">
        <f>IF($B6927="A","",IFERROR(VLOOKUP($C6927,Elster!$I$5:$M$148,3,FALSE),$C6927))</f>
        <v/>
      </c>
      <c r="F6927">
        <f t="shared" si="216"/>
        <v>250</v>
      </c>
      <c r="G6927" s="2">
        <f t="shared" si="217"/>
        <v>0</v>
      </c>
    </row>
    <row r="6928" spans="1:7" x14ac:dyDescent="0.35">
      <c r="A6928" t="s">
        <v>12529</v>
      </c>
      <c r="B6928" t="s">
        <v>7317</v>
      </c>
      <c r="C6928" t="s">
        <v>7321</v>
      </c>
      <c r="D6928" t="str">
        <f>IF($B6928="B","",IFERROR(VLOOKUP($C6928,Elster!$I$5:$M$148,3,FALSE),$C6928))</f>
        <v/>
      </c>
      <c r="E6928" t="str">
        <f>IF($B6928="A","",IFERROR(VLOOKUP($C6928,Elster!$I$5:$M$148,3,FALSE),$C6928))</f>
        <v xml:space="preserve">   "FEHLERMELDUNG"                                    </v>
      </c>
      <c r="F6928">
        <f t="shared" si="216"/>
        <v>1</v>
      </c>
      <c r="G6928" s="2">
        <f t="shared" si="217"/>
        <v>4.9999999999990052E-3</v>
      </c>
    </row>
    <row r="6929" spans="1:7" x14ac:dyDescent="0.35">
      <c r="A6929" t="s">
        <v>12529</v>
      </c>
      <c r="B6929" t="s">
        <v>7319</v>
      </c>
      <c r="C6929" t="s">
        <v>7321</v>
      </c>
      <c r="D6929" t="str">
        <f>IF($B6929="B","",IFERROR(VLOOKUP($C6929,Elster!$I$5:$M$148,3,FALSE),$C6929))</f>
        <v xml:space="preserve">   "FEHLERMELDUNG"                                    </v>
      </c>
      <c r="E6929" t="str">
        <f>IF($B6929="A","",IFERROR(VLOOKUP($C6929,Elster!$I$5:$M$148,3,FALSE),$C6929))</f>
        <v/>
      </c>
      <c r="F6929">
        <f t="shared" si="216"/>
        <v>1</v>
      </c>
      <c r="G6929" s="2">
        <f t="shared" si="217"/>
        <v>0</v>
      </c>
    </row>
    <row r="6930" spans="1:7" x14ac:dyDescent="0.35">
      <c r="A6930" t="s">
        <v>12530</v>
      </c>
      <c r="B6930" t="s">
        <v>7317</v>
      </c>
      <c r="C6930" t="s">
        <v>7361</v>
      </c>
      <c r="D6930" t="str">
        <f>IF($B6930="B","",IFERROR(VLOOKUP($C6930,Elster!$I$5:$M$148,3,FALSE),$C6930))</f>
        <v/>
      </c>
      <c r="E6930" t="str">
        <f>IF($B6930="A","",IFERROR(VLOOKUP($C6930,Elster!$I$5:$M$148,3,FALSE),$C6930))</f>
        <v xml:space="preserve">   "MAX_HYSTERESE"                                    </v>
      </c>
      <c r="F6930">
        <f t="shared" si="216"/>
        <v>35</v>
      </c>
      <c r="G6930" s="2">
        <f t="shared" si="217"/>
        <v>5.000000000002558E-3</v>
      </c>
    </row>
    <row r="6931" spans="1:7" x14ac:dyDescent="0.35">
      <c r="A6931" t="s">
        <v>12530</v>
      </c>
      <c r="B6931" t="s">
        <v>7319</v>
      </c>
      <c r="C6931" t="s">
        <v>7361</v>
      </c>
      <c r="D6931" t="str">
        <f>IF($B6931="B","",IFERROR(VLOOKUP($C6931,Elster!$I$5:$M$148,3,FALSE),$C6931))</f>
        <v xml:space="preserve">   "MAX_HYSTERESE"                                    </v>
      </c>
      <c r="E6931" t="str">
        <f>IF($B6931="A","",IFERROR(VLOOKUP($C6931,Elster!$I$5:$M$148,3,FALSE),$C6931))</f>
        <v/>
      </c>
      <c r="F6931">
        <f t="shared" si="216"/>
        <v>35</v>
      </c>
      <c r="G6931" s="2">
        <f t="shared" si="217"/>
        <v>0</v>
      </c>
    </row>
    <row r="6932" spans="1:7" x14ac:dyDescent="0.35">
      <c r="A6932" t="s">
        <v>12531</v>
      </c>
      <c r="B6932" t="s">
        <v>7317</v>
      </c>
      <c r="C6932" t="s">
        <v>7322</v>
      </c>
      <c r="D6932" t="str">
        <f>IF($B6932="B","",IFERROR(VLOOKUP($C6932,Elster!$I$5:$M$148,3,FALSE),$C6932))</f>
        <v/>
      </c>
      <c r="E6932" t="str">
        <f>IF($B6932="A","",IFERROR(VLOOKUP($C6932,Elster!$I$5:$M$148,3,FALSE),$C6932))</f>
        <v xml:space="preserve">   "GERAETE_ID"                                       </v>
      </c>
      <c r="F6932">
        <f t="shared" si="216"/>
        <v>11</v>
      </c>
      <c r="G6932" s="2">
        <f t="shared" si="217"/>
        <v>4.9999999999990052E-3</v>
      </c>
    </row>
    <row r="6933" spans="1:7" x14ac:dyDescent="0.35">
      <c r="A6933" t="s">
        <v>12531</v>
      </c>
      <c r="B6933" t="s">
        <v>7319</v>
      </c>
      <c r="C6933" t="s">
        <v>7322</v>
      </c>
      <c r="D6933" t="str">
        <f>IF($B6933="B","",IFERROR(VLOOKUP($C6933,Elster!$I$5:$M$148,3,FALSE),$C6933))</f>
        <v xml:space="preserve">   "GERAETE_ID"                                       </v>
      </c>
      <c r="E6933" t="str">
        <f>IF($B6933="A","",IFERROR(VLOOKUP($C6933,Elster!$I$5:$M$148,3,FALSE),$C6933))</f>
        <v/>
      </c>
      <c r="F6933">
        <f t="shared" si="216"/>
        <v>11</v>
      </c>
      <c r="G6933" s="2">
        <f t="shared" si="217"/>
        <v>0</v>
      </c>
    </row>
    <row r="6934" spans="1:7" x14ac:dyDescent="0.35">
      <c r="A6934" t="s">
        <v>12532</v>
      </c>
      <c r="B6934" t="s">
        <v>7317</v>
      </c>
      <c r="C6934" t="s">
        <v>7320</v>
      </c>
      <c r="D6934" t="str">
        <f>IF($B6934="B","",IFERROR(VLOOKUP($C6934,Elster!$I$5:$M$148,3,FALSE),$C6934))</f>
        <v/>
      </c>
      <c r="E6934" t="str">
        <f>IF($B6934="A","",IFERROR(VLOOKUP($C6934,Elster!$I$5:$M$148,3,FALSE),$C6934))</f>
        <v>0x000</v>
      </c>
      <c r="F6934">
        <f t="shared" si="216"/>
        <v>0</v>
      </c>
      <c r="G6934" s="2">
        <f t="shared" si="217"/>
        <v>4.9999999999990052E-3</v>
      </c>
    </row>
    <row r="6935" spans="1:7" x14ac:dyDescent="0.35">
      <c r="A6935" t="s">
        <v>12532</v>
      </c>
      <c r="B6935" t="s">
        <v>7319</v>
      </c>
      <c r="C6935" t="s">
        <v>7320</v>
      </c>
      <c r="D6935" t="str">
        <f>IF($B6935="B","",IFERROR(VLOOKUP($C6935,Elster!$I$5:$M$148,3,FALSE),$C6935))</f>
        <v>0x000</v>
      </c>
      <c r="E6935" t="str">
        <f>IF($B6935="A","",IFERROR(VLOOKUP($C6935,Elster!$I$5:$M$148,3,FALSE),$C6935))</f>
        <v/>
      </c>
      <c r="F6935">
        <f t="shared" si="216"/>
        <v>0</v>
      </c>
      <c r="G6935" s="2">
        <f t="shared" si="217"/>
        <v>0</v>
      </c>
    </row>
    <row r="6936" spans="1:7" x14ac:dyDescent="0.35">
      <c r="A6936" t="s">
        <v>12533</v>
      </c>
      <c r="B6936" t="s">
        <v>7317</v>
      </c>
      <c r="C6936" t="s">
        <v>7321</v>
      </c>
      <c r="D6936" t="str">
        <f>IF($B6936="B","",IFERROR(VLOOKUP($C6936,Elster!$I$5:$M$148,3,FALSE),$C6936))</f>
        <v/>
      </c>
      <c r="E6936" t="str">
        <f>IF($B6936="A","",IFERROR(VLOOKUP($C6936,Elster!$I$5:$M$148,3,FALSE),$C6936))</f>
        <v xml:space="preserve">   "FEHLERMELDUNG"                                    </v>
      </c>
      <c r="F6936">
        <f t="shared" si="216"/>
        <v>1</v>
      </c>
      <c r="G6936" s="2">
        <f t="shared" si="217"/>
        <v>5.000000000002558E-3</v>
      </c>
    </row>
    <row r="6937" spans="1:7" x14ac:dyDescent="0.35">
      <c r="A6937" t="s">
        <v>12533</v>
      </c>
      <c r="B6937" t="s">
        <v>7319</v>
      </c>
      <c r="C6937" t="s">
        <v>7321</v>
      </c>
      <c r="D6937" t="str">
        <f>IF($B6937="B","",IFERROR(VLOOKUP($C6937,Elster!$I$5:$M$148,3,FALSE),$C6937))</f>
        <v xml:space="preserve">   "FEHLERMELDUNG"                                    </v>
      </c>
      <c r="E6937" t="str">
        <f>IF($B6937="A","",IFERROR(VLOOKUP($C6937,Elster!$I$5:$M$148,3,FALSE),$C6937))</f>
        <v/>
      </c>
      <c r="F6937">
        <f t="shared" si="216"/>
        <v>1</v>
      </c>
      <c r="G6937" s="2">
        <f t="shared" si="217"/>
        <v>0</v>
      </c>
    </row>
    <row r="6938" spans="1:7" x14ac:dyDescent="0.35">
      <c r="A6938" t="s">
        <v>12534</v>
      </c>
      <c r="B6938" t="s">
        <v>7317</v>
      </c>
      <c r="C6938" t="s">
        <v>7807</v>
      </c>
      <c r="D6938" t="str">
        <f>IF($B6938="B","",IFERROR(VLOOKUP($C6938,Elster!$I$5:$M$148,3,FALSE),$C6938))</f>
        <v/>
      </c>
      <c r="E6938" t="str">
        <f>IF($B6938="A","",IFERROR(VLOOKUP($C6938,Elster!$I$5:$M$148,3,FALSE),$C6938))</f>
        <v>0x03A</v>
      </c>
      <c r="F6938">
        <f t="shared" si="216"/>
        <v>58</v>
      </c>
      <c r="G6938" s="2">
        <f t="shared" si="217"/>
        <v>4.9999999999990052E-3</v>
      </c>
    </row>
    <row r="6939" spans="1:7" x14ac:dyDescent="0.35">
      <c r="A6939" t="s">
        <v>12534</v>
      </c>
      <c r="B6939" t="s">
        <v>7319</v>
      </c>
      <c r="C6939" t="s">
        <v>7807</v>
      </c>
      <c r="D6939" t="str">
        <f>IF($B6939="B","",IFERROR(VLOOKUP($C6939,Elster!$I$5:$M$148,3,FALSE),$C6939))</f>
        <v>0x03A</v>
      </c>
      <c r="E6939" t="str">
        <f>IF($B6939="A","",IFERROR(VLOOKUP($C6939,Elster!$I$5:$M$148,3,FALSE),$C6939))</f>
        <v/>
      </c>
      <c r="F6939">
        <f t="shared" si="216"/>
        <v>58</v>
      </c>
      <c r="G6939" s="2">
        <f t="shared" si="217"/>
        <v>0</v>
      </c>
    </row>
    <row r="6940" spans="1:7" x14ac:dyDescent="0.35">
      <c r="A6940" t="s">
        <v>12535</v>
      </c>
      <c r="B6940" t="s">
        <v>7317</v>
      </c>
      <c r="C6940" t="s">
        <v>7325</v>
      </c>
      <c r="D6940" t="str">
        <f>IF($B6940="B","",IFERROR(VLOOKUP($C6940,Elster!$I$5:$M$148,3,FALSE),$C6940))</f>
        <v/>
      </c>
      <c r="E6940" t="str">
        <f>IF($B6940="A","",IFERROR(VLOOKUP($C6940,Elster!$I$5:$M$148,3,FALSE),$C6940))</f>
        <v xml:space="preserve">   "SPEICHERSOLLTEMP"                                 </v>
      </c>
      <c r="F6940">
        <f t="shared" si="216"/>
        <v>3</v>
      </c>
      <c r="G6940" s="2">
        <f t="shared" si="217"/>
        <v>1.1040999999998746E-2</v>
      </c>
    </row>
    <row r="6941" spans="1:7" x14ac:dyDescent="0.35">
      <c r="A6941" t="s">
        <v>12536</v>
      </c>
      <c r="B6941" t="s">
        <v>7317</v>
      </c>
      <c r="C6941" t="s">
        <v>7320</v>
      </c>
      <c r="D6941" t="str">
        <f>IF($B6941="B","",IFERROR(VLOOKUP($C6941,Elster!$I$5:$M$148,3,FALSE),$C6941))</f>
        <v/>
      </c>
      <c r="E6941" t="str">
        <f>IF($B6941="A","",IFERROR(VLOOKUP($C6941,Elster!$I$5:$M$148,3,FALSE),$C6941))</f>
        <v>0x000</v>
      </c>
      <c r="F6941">
        <f t="shared" si="216"/>
        <v>0</v>
      </c>
      <c r="G6941" s="2">
        <f t="shared" si="217"/>
        <v>4.9740000000007001E-3</v>
      </c>
    </row>
    <row r="6942" spans="1:7" x14ac:dyDescent="0.35">
      <c r="A6942" t="s">
        <v>12537</v>
      </c>
      <c r="B6942" t="s">
        <v>7317</v>
      </c>
      <c r="C6942" t="s">
        <v>7318</v>
      </c>
      <c r="D6942" t="str">
        <f>IF($B6942="B","",IFERROR(VLOOKUP($C6942,Elster!$I$5:$M$148,3,FALSE),$C6942))</f>
        <v/>
      </c>
      <c r="E6942" t="str">
        <f>IF($B6942="A","",IFERROR(VLOOKUP($C6942,Elster!$I$5:$M$148,3,FALSE),$C6942))</f>
        <v xml:space="preserve">   "SAMMLERISTTEMP"                                   </v>
      </c>
      <c r="F6942">
        <f t="shared" si="216"/>
        <v>13</v>
      </c>
      <c r="G6942" s="2">
        <f t="shared" si="217"/>
        <v>4.9740000000007001E-3</v>
      </c>
    </row>
    <row r="6943" spans="1:7" x14ac:dyDescent="0.35">
      <c r="A6943" t="s">
        <v>12538</v>
      </c>
      <c r="B6943" t="s">
        <v>7317</v>
      </c>
      <c r="C6943" t="s">
        <v>7329</v>
      </c>
      <c r="D6943" t="str">
        <f>IF($B6943="B","",IFERROR(VLOOKUP($C6943,Elster!$I$5:$M$148,3,FALSE),$C6943))</f>
        <v/>
      </c>
      <c r="E6943" t="str">
        <f>IF($B6943="A","",IFERROR(VLOOKUP($C6943,Elster!$I$5:$M$148,3,FALSE),$C6943))</f>
        <v xml:space="preserve">   "KESSELSOLLTEMP"                                   </v>
      </c>
      <c r="F6943">
        <f t="shared" si="216"/>
        <v>2</v>
      </c>
      <c r="G6943" s="2">
        <f t="shared" si="217"/>
        <v>4.9479999999988422E-3</v>
      </c>
    </row>
    <row r="6944" spans="1:7" x14ac:dyDescent="0.35">
      <c r="A6944" t="s">
        <v>12539</v>
      </c>
      <c r="B6944" t="s">
        <v>7317</v>
      </c>
      <c r="C6944" t="s">
        <v>7320</v>
      </c>
      <c r="D6944" t="str">
        <f>IF($B6944="B","",IFERROR(VLOOKUP($C6944,Elster!$I$5:$M$148,3,FALSE),$C6944))</f>
        <v/>
      </c>
      <c r="E6944" t="str">
        <f>IF($B6944="A","",IFERROR(VLOOKUP($C6944,Elster!$I$5:$M$148,3,FALSE),$C6944))</f>
        <v>0x000</v>
      </c>
      <c r="F6944">
        <f t="shared" si="216"/>
        <v>0</v>
      </c>
      <c r="G6944" s="2">
        <f t="shared" si="217"/>
        <v>4.9740000000007001E-3</v>
      </c>
    </row>
    <row r="6945" spans="1:7" x14ac:dyDescent="0.35">
      <c r="A6945" t="s">
        <v>12540</v>
      </c>
      <c r="B6945" t="s">
        <v>7317</v>
      </c>
      <c r="C6945" t="s">
        <v>7366</v>
      </c>
      <c r="D6945" t="str">
        <f>IF($B6945="B","",IFERROR(VLOOKUP($C6945,Elster!$I$5:$M$148,3,FALSE),$C6945))</f>
        <v/>
      </c>
      <c r="E6945" t="str">
        <f>IF($B6945="A","",IFERROR(VLOOKUP($C6945,Elster!$I$5:$M$148,3,FALSE),$C6945))</f>
        <v xml:space="preserve">//   "ERWEITERUNGSTELEGRAMM"                            </v>
      </c>
      <c r="F6945">
        <f t="shared" si="216"/>
        <v>250</v>
      </c>
      <c r="G6945" s="2">
        <f t="shared" si="217"/>
        <v>4.9729999999996721E-3</v>
      </c>
    </row>
    <row r="6946" spans="1:7" x14ac:dyDescent="0.35">
      <c r="A6946" t="s">
        <v>12541</v>
      </c>
      <c r="B6946" t="s">
        <v>7317</v>
      </c>
      <c r="C6946" t="s">
        <v>7321</v>
      </c>
      <c r="D6946" t="str">
        <f>IF($B6946="B","",IFERROR(VLOOKUP($C6946,Elster!$I$5:$M$148,3,FALSE),$C6946))</f>
        <v/>
      </c>
      <c r="E6946" t="str">
        <f>IF($B6946="A","",IFERROR(VLOOKUP($C6946,Elster!$I$5:$M$148,3,FALSE),$C6946))</f>
        <v xml:space="preserve">   "FEHLERMELDUNG"                                    </v>
      </c>
      <c r="F6946">
        <f t="shared" si="216"/>
        <v>1</v>
      </c>
      <c r="G6946" s="2">
        <f t="shared" si="217"/>
        <v>4.9740000000007001E-3</v>
      </c>
    </row>
    <row r="6947" spans="1:7" x14ac:dyDescent="0.35">
      <c r="A6947" t="s">
        <v>12542</v>
      </c>
      <c r="B6947" t="s">
        <v>7317</v>
      </c>
      <c r="C6947" t="s">
        <v>7361</v>
      </c>
      <c r="D6947" t="str">
        <f>IF($B6947="B","",IFERROR(VLOOKUP($C6947,Elster!$I$5:$M$148,3,FALSE),$C6947))</f>
        <v/>
      </c>
      <c r="E6947" t="str">
        <f>IF($B6947="A","",IFERROR(VLOOKUP($C6947,Elster!$I$5:$M$148,3,FALSE),$C6947))</f>
        <v xml:space="preserve">   "MAX_HYSTERESE"                                    </v>
      </c>
      <c r="F6947">
        <f t="shared" si="216"/>
        <v>35</v>
      </c>
      <c r="G6947" s="2">
        <f t="shared" si="217"/>
        <v>4.9479999999988422E-3</v>
      </c>
    </row>
    <row r="6948" spans="1:7" x14ac:dyDescent="0.35">
      <c r="A6948" t="s">
        <v>12543</v>
      </c>
      <c r="B6948" t="s">
        <v>7317</v>
      </c>
      <c r="C6948" t="s">
        <v>7322</v>
      </c>
      <c r="D6948" t="str">
        <f>IF($B6948="B","",IFERROR(VLOOKUP($C6948,Elster!$I$5:$M$148,3,FALSE),$C6948))</f>
        <v/>
      </c>
      <c r="E6948" t="str">
        <f>IF($B6948="A","",IFERROR(VLOOKUP($C6948,Elster!$I$5:$M$148,3,FALSE),$C6948))</f>
        <v xml:space="preserve">   "GERAETE_ID"                                       </v>
      </c>
      <c r="F6948">
        <f t="shared" si="216"/>
        <v>11</v>
      </c>
      <c r="G6948" s="2">
        <f t="shared" si="217"/>
        <v>4.9740000000007001E-3</v>
      </c>
    </row>
    <row r="6949" spans="1:7" x14ac:dyDescent="0.35">
      <c r="A6949" t="s">
        <v>12544</v>
      </c>
      <c r="B6949" t="s">
        <v>7317</v>
      </c>
      <c r="C6949" t="s">
        <v>7320</v>
      </c>
      <c r="D6949" t="str">
        <f>IF($B6949="B","",IFERROR(VLOOKUP($C6949,Elster!$I$5:$M$148,3,FALSE),$C6949))</f>
        <v/>
      </c>
      <c r="E6949" t="str">
        <f>IF($B6949="A","",IFERROR(VLOOKUP($C6949,Elster!$I$5:$M$148,3,FALSE),$C6949))</f>
        <v>0x000</v>
      </c>
      <c r="F6949">
        <f t="shared" si="216"/>
        <v>0</v>
      </c>
      <c r="G6949" s="2">
        <f t="shared" si="217"/>
        <v>4.9740000000007001E-3</v>
      </c>
    </row>
    <row r="6950" spans="1:7" x14ac:dyDescent="0.35">
      <c r="A6950" t="s">
        <v>12545</v>
      </c>
      <c r="B6950" t="s">
        <v>7317</v>
      </c>
      <c r="C6950" t="s">
        <v>7321</v>
      </c>
      <c r="D6950" t="str">
        <f>IF($B6950="B","",IFERROR(VLOOKUP($C6950,Elster!$I$5:$M$148,3,FALSE),$C6950))</f>
        <v/>
      </c>
      <c r="E6950" t="str">
        <f>IF($B6950="A","",IFERROR(VLOOKUP($C6950,Elster!$I$5:$M$148,3,FALSE),$C6950))</f>
        <v xml:space="preserve">   "FEHLERMELDUNG"                                    </v>
      </c>
      <c r="F6950">
        <f t="shared" si="216"/>
        <v>1</v>
      </c>
      <c r="G6950" s="2">
        <f t="shared" si="217"/>
        <v>4.9740000000007001E-3</v>
      </c>
    </row>
    <row r="6951" spans="1:7" x14ac:dyDescent="0.35">
      <c r="A6951" t="s">
        <v>12546</v>
      </c>
      <c r="B6951" t="s">
        <v>7317</v>
      </c>
      <c r="C6951" t="s">
        <v>7820</v>
      </c>
      <c r="D6951" t="str">
        <f>IF($B6951="B","",IFERROR(VLOOKUP($C6951,Elster!$I$5:$M$148,3,FALSE),$C6951))</f>
        <v/>
      </c>
      <c r="E6951" t="str">
        <f>IF($B6951="A","",IFERROR(VLOOKUP($C6951,Elster!$I$5:$M$148,3,FALSE),$C6951))</f>
        <v>0x03B</v>
      </c>
      <c r="F6951">
        <f t="shared" si="216"/>
        <v>59</v>
      </c>
      <c r="G6951" s="2">
        <f t="shared" si="217"/>
        <v>4.9479999999988422E-3</v>
      </c>
    </row>
    <row r="6952" spans="1:7" x14ac:dyDescent="0.35">
      <c r="A6952" t="s">
        <v>12547</v>
      </c>
      <c r="B6952" t="s">
        <v>7317</v>
      </c>
      <c r="C6952" t="s">
        <v>7318</v>
      </c>
      <c r="D6952" t="str">
        <f>IF($B6952="B","",IFERROR(VLOOKUP($C6952,Elster!$I$5:$M$148,3,FALSE),$C6952))</f>
        <v/>
      </c>
      <c r="E6952" t="str">
        <f>IF($B6952="A","",IFERROR(VLOOKUP($C6952,Elster!$I$5:$M$148,3,FALSE),$C6952))</f>
        <v xml:space="preserve">   "SAMMLERISTTEMP"                                   </v>
      </c>
      <c r="F6952">
        <f t="shared" si="216"/>
        <v>13</v>
      </c>
      <c r="G6952" s="2">
        <f t="shared" si="217"/>
        <v>7.2909999999986042E-3</v>
      </c>
    </row>
    <row r="6953" spans="1:7" x14ac:dyDescent="0.35">
      <c r="A6953" t="s">
        <v>12547</v>
      </c>
      <c r="B6953" t="s">
        <v>7319</v>
      </c>
      <c r="C6953" t="s">
        <v>7318</v>
      </c>
      <c r="D6953" t="str">
        <f>IF($B6953="B","",IFERROR(VLOOKUP($C6953,Elster!$I$5:$M$148,3,FALSE),$C6953))</f>
        <v xml:space="preserve">   "SAMMLERISTTEMP"                                   </v>
      </c>
      <c r="E6953" t="str">
        <f>IF($B6953="A","",IFERROR(VLOOKUP($C6953,Elster!$I$5:$M$148,3,FALSE),$C6953))</f>
        <v/>
      </c>
      <c r="F6953">
        <f t="shared" si="216"/>
        <v>13</v>
      </c>
      <c r="G6953" s="2">
        <f t="shared" si="217"/>
        <v>0</v>
      </c>
    </row>
    <row r="6954" spans="1:7" x14ac:dyDescent="0.35">
      <c r="A6954" t="s">
        <v>12548</v>
      </c>
      <c r="B6954" t="s">
        <v>7317</v>
      </c>
      <c r="C6954" t="s">
        <v>7320</v>
      </c>
      <c r="D6954" t="str">
        <f>IF($B6954="B","",IFERROR(VLOOKUP($C6954,Elster!$I$5:$M$148,3,FALSE),$C6954))</f>
        <v/>
      </c>
      <c r="E6954" t="str">
        <f>IF($B6954="A","",IFERROR(VLOOKUP($C6954,Elster!$I$5:$M$148,3,FALSE),$C6954))</f>
        <v>0x000</v>
      </c>
      <c r="F6954">
        <f t="shared" si="216"/>
        <v>0</v>
      </c>
      <c r="G6954" s="2">
        <f t="shared" si="217"/>
        <v>5.000000000002558E-3</v>
      </c>
    </row>
    <row r="6955" spans="1:7" x14ac:dyDescent="0.35">
      <c r="A6955" t="s">
        <v>12548</v>
      </c>
      <c r="B6955" t="s">
        <v>7319</v>
      </c>
      <c r="C6955" t="s">
        <v>7320</v>
      </c>
      <c r="D6955" t="str">
        <f>IF($B6955="B","",IFERROR(VLOOKUP($C6955,Elster!$I$5:$M$148,3,FALSE),$C6955))</f>
        <v>0x000</v>
      </c>
      <c r="E6955" t="str">
        <f>IF($B6955="A","",IFERROR(VLOOKUP($C6955,Elster!$I$5:$M$148,3,FALSE),$C6955))</f>
        <v/>
      </c>
      <c r="F6955">
        <f t="shared" si="216"/>
        <v>0</v>
      </c>
      <c r="G6955" s="2">
        <f t="shared" si="217"/>
        <v>0</v>
      </c>
    </row>
    <row r="6956" spans="1:7" x14ac:dyDescent="0.35">
      <c r="A6956" t="s">
        <v>12549</v>
      </c>
      <c r="B6956" t="s">
        <v>7317</v>
      </c>
      <c r="C6956" t="s">
        <v>7325</v>
      </c>
      <c r="D6956" t="str">
        <f>IF($B6956="B","",IFERROR(VLOOKUP($C6956,Elster!$I$5:$M$148,3,FALSE),$C6956))</f>
        <v/>
      </c>
      <c r="E6956" t="str">
        <f>IF($B6956="A","",IFERROR(VLOOKUP($C6956,Elster!$I$5:$M$148,3,FALSE),$C6956))</f>
        <v xml:space="preserve">   "SPEICHERSOLLTEMP"                                 </v>
      </c>
      <c r="F6956">
        <f t="shared" si="216"/>
        <v>3</v>
      </c>
      <c r="G6956" s="2">
        <f t="shared" si="217"/>
        <v>4.9999999999990052E-3</v>
      </c>
    </row>
    <row r="6957" spans="1:7" x14ac:dyDescent="0.35">
      <c r="A6957" t="s">
        <v>12549</v>
      </c>
      <c r="B6957" t="s">
        <v>7319</v>
      </c>
      <c r="C6957" t="s">
        <v>7325</v>
      </c>
      <c r="D6957" t="str">
        <f>IF($B6957="B","",IFERROR(VLOOKUP($C6957,Elster!$I$5:$M$148,3,FALSE),$C6957))</f>
        <v xml:space="preserve">   "SPEICHERSOLLTEMP"                                 </v>
      </c>
      <c r="E6957" t="str">
        <f>IF($B6957="A","",IFERROR(VLOOKUP($C6957,Elster!$I$5:$M$148,3,FALSE),$C6957))</f>
        <v/>
      </c>
      <c r="F6957">
        <f t="shared" si="216"/>
        <v>3</v>
      </c>
      <c r="G6957" s="2">
        <f t="shared" si="217"/>
        <v>0</v>
      </c>
    </row>
    <row r="6958" spans="1:7" x14ac:dyDescent="0.35">
      <c r="A6958" t="s">
        <v>12550</v>
      </c>
      <c r="B6958" t="s">
        <v>7317</v>
      </c>
      <c r="C6958" t="s">
        <v>7321</v>
      </c>
      <c r="D6958" t="str">
        <f>IF($B6958="B","",IFERROR(VLOOKUP($C6958,Elster!$I$5:$M$148,3,FALSE),$C6958))</f>
        <v/>
      </c>
      <c r="E6958" t="str">
        <f>IF($B6958="A","",IFERROR(VLOOKUP($C6958,Elster!$I$5:$M$148,3,FALSE),$C6958))</f>
        <v xml:space="preserve">   "FEHLERMELDUNG"                                    </v>
      </c>
      <c r="F6958">
        <f t="shared" si="216"/>
        <v>1</v>
      </c>
      <c r="G6958" s="2">
        <f t="shared" si="217"/>
        <v>4.9999999999990052E-3</v>
      </c>
    </row>
    <row r="6959" spans="1:7" x14ac:dyDescent="0.35">
      <c r="A6959" t="s">
        <v>12550</v>
      </c>
      <c r="B6959" t="s">
        <v>7319</v>
      </c>
      <c r="C6959" t="s">
        <v>7321</v>
      </c>
      <c r="D6959" t="str">
        <f>IF($B6959="B","",IFERROR(VLOOKUP($C6959,Elster!$I$5:$M$148,3,FALSE),$C6959))</f>
        <v xml:space="preserve">   "FEHLERMELDUNG"                                    </v>
      </c>
      <c r="E6959" t="str">
        <f>IF($B6959="A","",IFERROR(VLOOKUP($C6959,Elster!$I$5:$M$148,3,FALSE),$C6959))</f>
        <v/>
      </c>
      <c r="F6959">
        <f t="shared" si="216"/>
        <v>1</v>
      </c>
      <c r="G6959" s="2">
        <f t="shared" si="217"/>
        <v>0</v>
      </c>
    </row>
    <row r="6960" spans="1:7" x14ac:dyDescent="0.35">
      <c r="A6960" t="s">
        <v>12551</v>
      </c>
      <c r="B6960" t="s">
        <v>7317</v>
      </c>
      <c r="C6960" t="s">
        <v>7320</v>
      </c>
      <c r="D6960" t="str">
        <f>IF($B6960="B","",IFERROR(VLOOKUP($C6960,Elster!$I$5:$M$148,3,FALSE),$C6960))</f>
        <v/>
      </c>
      <c r="E6960" t="str">
        <f>IF($B6960="A","",IFERROR(VLOOKUP($C6960,Elster!$I$5:$M$148,3,FALSE),$C6960))</f>
        <v>0x000</v>
      </c>
      <c r="F6960">
        <f t="shared" si="216"/>
        <v>0</v>
      </c>
      <c r="G6960" s="2">
        <f t="shared" si="217"/>
        <v>4.9999999999990052E-3</v>
      </c>
    </row>
    <row r="6961" spans="1:7" x14ac:dyDescent="0.35">
      <c r="A6961" t="s">
        <v>12551</v>
      </c>
      <c r="B6961" t="s">
        <v>7319</v>
      </c>
      <c r="C6961" t="s">
        <v>7320</v>
      </c>
      <c r="D6961" t="str">
        <f>IF($B6961="B","",IFERROR(VLOOKUP($C6961,Elster!$I$5:$M$148,3,FALSE),$C6961))</f>
        <v>0x000</v>
      </c>
      <c r="E6961" t="str">
        <f>IF($B6961="A","",IFERROR(VLOOKUP($C6961,Elster!$I$5:$M$148,3,FALSE),$C6961))</f>
        <v/>
      </c>
      <c r="F6961">
        <f t="shared" si="216"/>
        <v>0</v>
      </c>
      <c r="G6961" s="2">
        <f t="shared" si="217"/>
        <v>0</v>
      </c>
    </row>
    <row r="6962" spans="1:7" x14ac:dyDescent="0.35">
      <c r="A6962" t="s">
        <v>12552</v>
      </c>
      <c r="B6962" t="s">
        <v>7317</v>
      </c>
      <c r="C6962" t="s">
        <v>7366</v>
      </c>
      <c r="D6962" t="str">
        <f>IF($B6962="B","",IFERROR(VLOOKUP($C6962,Elster!$I$5:$M$148,3,FALSE),$C6962))</f>
        <v/>
      </c>
      <c r="E6962" t="str">
        <f>IF($B6962="A","",IFERROR(VLOOKUP($C6962,Elster!$I$5:$M$148,3,FALSE),$C6962))</f>
        <v xml:space="preserve">//   "ERWEITERUNGSTELEGRAMM"                            </v>
      </c>
      <c r="F6962">
        <f t="shared" si="216"/>
        <v>250</v>
      </c>
      <c r="G6962" s="2">
        <f t="shared" si="217"/>
        <v>5.000000000002558E-3</v>
      </c>
    </row>
    <row r="6963" spans="1:7" x14ac:dyDescent="0.35">
      <c r="A6963" t="s">
        <v>12552</v>
      </c>
      <c r="B6963" t="s">
        <v>7319</v>
      </c>
      <c r="C6963" t="s">
        <v>7366</v>
      </c>
      <c r="D6963" t="str">
        <f>IF($B6963="B","",IFERROR(VLOOKUP($C6963,Elster!$I$5:$M$148,3,FALSE),$C6963))</f>
        <v xml:space="preserve">//   "ERWEITERUNGSTELEGRAMM"                            </v>
      </c>
      <c r="E6963" t="str">
        <f>IF($B6963="A","",IFERROR(VLOOKUP($C6963,Elster!$I$5:$M$148,3,FALSE),$C6963))</f>
        <v/>
      </c>
      <c r="F6963">
        <f t="shared" si="216"/>
        <v>250</v>
      </c>
      <c r="G6963" s="2">
        <f t="shared" si="217"/>
        <v>0</v>
      </c>
    </row>
    <row r="6964" spans="1:7" x14ac:dyDescent="0.35">
      <c r="A6964" t="s">
        <v>12553</v>
      </c>
      <c r="B6964" t="s">
        <v>7317</v>
      </c>
      <c r="C6964" t="s">
        <v>7321</v>
      </c>
      <c r="D6964" t="str">
        <f>IF($B6964="B","",IFERROR(VLOOKUP($C6964,Elster!$I$5:$M$148,3,FALSE),$C6964))</f>
        <v/>
      </c>
      <c r="E6964" t="str">
        <f>IF($B6964="A","",IFERROR(VLOOKUP($C6964,Elster!$I$5:$M$148,3,FALSE),$C6964))</f>
        <v xml:space="preserve">   "FEHLERMELDUNG"                                    </v>
      </c>
      <c r="F6964">
        <f t="shared" si="216"/>
        <v>1</v>
      </c>
      <c r="G6964" s="2">
        <f t="shared" si="217"/>
        <v>4.9999999999990052E-3</v>
      </c>
    </row>
    <row r="6965" spans="1:7" x14ac:dyDescent="0.35">
      <c r="A6965" t="s">
        <v>12553</v>
      </c>
      <c r="B6965" t="s">
        <v>7319</v>
      </c>
      <c r="C6965" t="s">
        <v>7321</v>
      </c>
      <c r="D6965" t="str">
        <f>IF($B6965="B","",IFERROR(VLOOKUP($C6965,Elster!$I$5:$M$148,3,FALSE),$C6965))</f>
        <v xml:space="preserve">   "FEHLERMELDUNG"                                    </v>
      </c>
      <c r="E6965" t="str">
        <f>IF($B6965="A","",IFERROR(VLOOKUP($C6965,Elster!$I$5:$M$148,3,FALSE),$C6965))</f>
        <v/>
      </c>
      <c r="F6965">
        <f t="shared" si="216"/>
        <v>1</v>
      </c>
      <c r="G6965" s="2">
        <f t="shared" si="217"/>
        <v>0</v>
      </c>
    </row>
    <row r="6966" spans="1:7" x14ac:dyDescent="0.35">
      <c r="A6966" t="s">
        <v>12554</v>
      </c>
      <c r="B6966" t="s">
        <v>7317</v>
      </c>
      <c r="C6966" t="s">
        <v>7362</v>
      </c>
      <c r="D6966" t="str">
        <f>IF($B6966="B","",IFERROR(VLOOKUP($C6966,Elster!$I$5:$M$148,3,FALSE),$C6966))</f>
        <v/>
      </c>
      <c r="E6966" t="str">
        <f>IF($B6966="A","",IFERROR(VLOOKUP($C6966,Elster!$I$5:$M$148,3,FALSE),$C6966))</f>
        <v xml:space="preserve">   "PPL"                                              </v>
      </c>
      <c r="F6966">
        <f t="shared" si="216"/>
        <v>36</v>
      </c>
      <c r="G6966" s="2">
        <f t="shared" si="217"/>
        <v>4.9999999999990052E-3</v>
      </c>
    </row>
    <row r="6967" spans="1:7" x14ac:dyDescent="0.35">
      <c r="A6967" t="s">
        <v>12554</v>
      </c>
      <c r="B6967" t="s">
        <v>7319</v>
      </c>
      <c r="C6967" t="s">
        <v>7362</v>
      </c>
      <c r="D6967" t="str">
        <f>IF($B6967="B","",IFERROR(VLOOKUP($C6967,Elster!$I$5:$M$148,3,FALSE),$C6967))</f>
        <v xml:space="preserve">   "PPL"                                              </v>
      </c>
      <c r="E6967" t="str">
        <f>IF($B6967="A","",IFERROR(VLOOKUP($C6967,Elster!$I$5:$M$148,3,FALSE),$C6967))</f>
        <v/>
      </c>
      <c r="F6967">
        <f t="shared" si="216"/>
        <v>36</v>
      </c>
      <c r="G6967" s="2">
        <f t="shared" si="217"/>
        <v>0</v>
      </c>
    </row>
    <row r="6968" spans="1:7" x14ac:dyDescent="0.35">
      <c r="A6968" t="s">
        <v>12555</v>
      </c>
      <c r="B6968" t="s">
        <v>7317</v>
      </c>
      <c r="C6968" t="s">
        <v>7831</v>
      </c>
      <c r="D6968" t="str">
        <f>IF($B6968="B","",IFERROR(VLOOKUP($C6968,Elster!$I$5:$M$148,3,FALSE),$C6968))</f>
        <v/>
      </c>
      <c r="E6968" t="str">
        <f>IF($B6968="A","",IFERROR(VLOOKUP($C6968,Elster!$I$5:$M$148,3,FALSE),$C6968))</f>
        <v xml:space="preserve">   "SOLARZONENTEMP"                                   </v>
      </c>
      <c r="F6968">
        <f t="shared" si="216"/>
        <v>24</v>
      </c>
      <c r="G6968" s="2">
        <f t="shared" si="217"/>
        <v>5.000000000002558E-3</v>
      </c>
    </row>
    <row r="6969" spans="1:7" x14ac:dyDescent="0.35">
      <c r="A6969" t="s">
        <v>12555</v>
      </c>
      <c r="B6969" t="s">
        <v>7319</v>
      </c>
      <c r="C6969" t="s">
        <v>7831</v>
      </c>
      <c r="D6969" t="str">
        <f>IF($B6969="B","",IFERROR(VLOOKUP($C6969,Elster!$I$5:$M$148,3,FALSE),$C6969))</f>
        <v xml:space="preserve">   "SOLARZONENTEMP"                                   </v>
      </c>
      <c r="E6969" t="str">
        <f>IF($B6969="A","",IFERROR(VLOOKUP($C6969,Elster!$I$5:$M$148,3,FALSE),$C6969))</f>
        <v/>
      </c>
      <c r="F6969">
        <f t="shared" si="216"/>
        <v>24</v>
      </c>
      <c r="G6969" s="2">
        <f t="shared" si="217"/>
        <v>0</v>
      </c>
    </row>
    <row r="6970" spans="1:7" x14ac:dyDescent="0.35">
      <c r="A6970" t="s">
        <v>12556</v>
      </c>
      <c r="B6970" t="s">
        <v>7319</v>
      </c>
      <c r="C6970" t="s">
        <v>7320</v>
      </c>
      <c r="D6970" t="str">
        <f>IF($B6970="B","",IFERROR(VLOOKUP($C6970,Elster!$I$5:$M$148,3,FALSE),$C6970))</f>
        <v>0x000</v>
      </c>
      <c r="E6970" t="str">
        <f>IF($B6970="A","",IFERROR(VLOOKUP($C6970,Elster!$I$5:$M$148,3,FALSE),$C6970))</f>
        <v/>
      </c>
      <c r="F6970">
        <f t="shared" si="216"/>
        <v>0</v>
      </c>
      <c r="G6970" s="2">
        <f t="shared" si="217"/>
        <v>4.9989999999979773E-3</v>
      </c>
    </row>
    <row r="6971" spans="1:7" x14ac:dyDescent="0.35">
      <c r="A6971" t="s">
        <v>12557</v>
      </c>
      <c r="B6971" t="s">
        <v>7317</v>
      </c>
      <c r="C6971" t="s">
        <v>7320</v>
      </c>
      <c r="D6971" t="str">
        <f>IF($B6971="B","",IFERROR(VLOOKUP($C6971,Elster!$I$5:$M$148,3,FALSE),$C6971))</f>
        <v/>
      </c>
      <c r="E6971" t="str">
        <f>IF($B6971="A","",IFERROR(VLOOKUP($C6971,Elster!$I$5:$M$148,3,FALSE),$C6971))</f>
        <v>0x000</v>
      </c>
      <c r="F6971">
        <f t="shared" si="216"/>
        <v>0</v>
      </c>
      <c r="G6971" s="2">
        <f t="shared" si="217"/>
        <v>2.600000000185787E-5</v>
      </c>
    </row>
    <row r="6972" spans="1:7" x14ac:dyDescent="0.35">
      <c r="A6972" t="s">
        <v>12558</v>
      </c>
      <c r="B6972" t="s">
        <v>7319</v>
      </c>
      <c r="C6972" t="s">
        <v>7321</v>
      </c>
      <c r="D6972" t="str">
        <f>IF($B6972="B","",IFERROR(VLOOKUP($C6972,Elster!$I$5:$M$148,3,FALSE),$C6972))</f>
        <v xml:space="preserve">   "FEHLERMELDUNG"                                    </v>
      </c>
      <c r="E6972" t="str">
        <f>IF($B6972="A","",IFERROR(VLOOKUP($C6972,Elster!$I$5:$M$148,3,FALSE),$C6972))</f>
        <v/>
      </c>
      <c r="F6972">
        <f t="shared" si="216"/>
        <v>1</v>
      </c>
      <c r="G6972" s="2">
        <f t="shared" si="217"/>
        <v>4.9739999999971474E-3</v>
      </c>
    </row>
    <row r="6973" spans="1:7" x14ac:dyDescent="0.35">
      <c r="A6973" t="s">
        <v>12559</v>
      </c>
      <c r="B6973" t="s">
        <v>7317</v>
      </c>
      <c r="C6973" t="s">
        <v>7321</v>
      </c>
      <c r="D6973" t="str">
        <f>IF($B6973="B","",IFERROR(VLOOKUP($C6973,Elster!$I$5:$M$148,3,FALSE),$C6973))</f>
        <v/>
      </c>
      <c r="E6973" t="str">
        <f>IF($B6973="A","",IFERROR(VLOOKUP($C6973,Elster!$I$5:$M$148,3,FALSE),$C6973))</f>
        <v xml:space="preserve">   "FEHLERMELDUNG"                                    </v>
      </c>
      <c r="F6973">
        <f t="shared" si="216"/>
        <v>1</v>
      </c>
      <c r="G6973" s="2">
        <f t="shared" si="217"/>
        <v>2.600000000185787E-5</v>
      </c>
    </row>
    <row r="6974" spans="1:7" x14ac:dyDescent="0.35">
      <c r="A6974" t="s">
        <v>12560</v>
      </c>
      <c r="B6974" t="s">
        <v>7317</v>
      </c>
      <c r="C6974" t="s">
        <v>7836</v>
      </c>
      <c r="D6974" t="str">
        <f>IF($B6974="B","",IFERROR(VLOOKUP($C6974,Elster!$I$5:$M$148,3,FALSE),$C6974))</f>
        <v/>
      </c>
      <c r="E6974" t="str">
        <f>IF($B6974="A","",IFERROR(VLOOKUP($C6974,Elster!$I$5:$M$148,3,FALSE),$C6974))</f>
        <v>0x048</v>
      </c>
      <c r="F6974">
        <f t="shared" si="216"/>
        <v>72</v>
      </c>
      <c r="G6974" s="2">
        <f t="shared" si="217"/>
        <v>4.9999999999990052E-3</v>
      </c>
    </row>
    <row r="6975" spans="1:7" x14ac:dyDescent="0.35">
      <c r="A6975" t="s">
        <v>12560</v>
      </c>
      <c r="B6975" t="s">
        <v>7319</v>
      </c>
      <c r="C6975" t="s">
        <v>7836</v>
      </c>
      <c r="D6975" t="str">
        <f>IF($B6975="B","",IFERROR(VLOOKUP($C6975,Elster!$I$5:$M$148,3,FALSE),$C6975))</f>
        <v>0x048</v>
      </c>
      <c r="E6975" t="str">
        <f>IF($B6975="A","",IFERROR(VLOOKUP($C6975,Elster!$I$5:$M$148,3,FALSE),$C6975))</f>
        <v/>
      </c>
      <c r="F6975">
        <f t="shared" si="216"/>
        <v>72</v>
      </c>
      <c r="G6975" s="2">
        <f t="shared" si="217"/>
        <v>0</v>
      </c>
    </row>
    <row r="6976" spans="1:7" x14ac:dyDescent="0.35">
      <c r="A6976" t="s">
        <v>12561</v>
      </c>
      <c r="B6976" t="s">
        <v>7317</v>
      </c>
      <c r="C6976" t="s">
        <v>7325</v>
      </c>
      <c r="D6976" t="str">
        <f>IF($B6976="B","",IFERROR(VLOOKUP($C6976,Elster!$I$5:$M$148,3,FALSE),$C6976))</f>
        <v/>
      </c>
      <c r="E6976" t="str">
        <f>IF($B6976="A","",IFERROR(VLOOKUP($C6976,Elster!$I$5:$M$148,3,FALSE),$C6976))</f>
        <v xml:space="preserve">   "SPEICHERSOLLTEMP"                                 </v>
      </c>
      <c r="F6976">
        <f t="shared" si="216"/>
        <v>3</v>
      </c>
      <c r="G6976" s="2">
        <f t="shared" si="217"/>
        <v>1.0702999999999463E-2</v>
      </c>
    </row>
    <row r="6977" spans="1:7" x14ac:dyDescent="0.35">
      <c r="A6977" t="s">
        <v>12562</v>
      </c>
      <c r="B6977" t="s">
        <v>7317</v>
      </c>
      <c r="C6977" t="s">
        <v>7320</v>
      </c>
      <c r="D6977" t="str">
        <f>IF($B6977="B","",IFERROR(VLOOKUP($C6977,Elster!$I$5:$M$148,3,FALSE),$C6977))</f>
        <v/>
      </c>
      <c r="E6977" t="str">
        <f>IF($B6977="A","",IFERROR(VLOOKUP($C6977,Elster!$I$5:$M$148,3,FALSE),$C6977))</f>
        <v>0x000</v>
      </c>
      <c r="F6977">
        <f t="shared" si="216"/>
        <v>0</v>
      </c>
      <c r="G6977" s="2">
        <f t="shared" si="217"/>
        <v>4.9740000000007001E-3</v>
      </c>
    </row>
    <row r="6978" spans="1:7" x14ac:dyDescent="0.35">
      <c r="A6978" t="s">
        <v>12563</v>
      </c>
      <c r="B6978" t="s">
        <v>7317</v>
      </c>
      <c r="C6978" t="s">
        <v>7318</v>
      </c>
      <c r="D6978" t="str">
        <f>IF($B6978="B","",IFERROR(VLOOKUP($C6978,Elster!$I$5:$M$148,3,FALSE),$C6978))</f>
        <v/>
      </c>
      <c r="E6978" t="str">
        <f>IF($B6978="A","",IFERROR(VLOOKUP($C6978,Elster!$I$5:$M$148,3,FALSE),$C6978))</f>
        <v xml:space="preserve">   "SAMMLERISTTEMP"                                   </v>
      </c>
      <c r="F6978">
        <f t="shared" si="216"/>
        <v>13</v>
      </c>
      <c r="G6978" s="2">
        <f t="shared" si="217"/>
        <v>4.9479999999988422E-3</v>
      </c>
    </row>
    <row r="6979" spans="1:7" x14ac:dyDescent="0.35">
      <c r="A6979" t="s">
        <v>12564</v>
      </c>
      <c r="B6979" t="s">
        <v>7317</v>
      </c>
      <c r="C6979" t="s">
        <v>7329</v>
      </c>
      <c r="D6979" t="str">
        <f>IF($B6979="B","",IFERROR(VLOOKUP($C6979,Elster!$I$5:$M$148,3,FALSE),$C6979))</f>
        <v/>
      </c>
      <c r="E6979" t="str">
        <f>IF($B6979="A","",IFERROR(VLOOKUP($C6979,Elster!$I$5:$M$148,3,FALSE),$C6979))</f>
        <v xml:space="preserve">   "KESSELSOLLTEMP"                                   </v>
      </c>
      <c r="F6979">
        <f t="shared" ref="F6979:F7042" si="218">HEX2DEC(REPLACE(C6979,1,2,""))</f>
        <v>2</v>
      </c>
      <c r="G6979" s="2">
        <f t="shared" si="217"/>
        <v>4.9740000000007001E-3</v>
      </c>
    </row>
    <row r="6980" spans="1:7" x14ac:dyDescent="0.35">
      <c r="A6980" t="s">
        <v>12565</v>
      </c>
      <c r="B6980" t="s">
        <v>7317</v>
      </c>
      <c r="C6980" t="s">
        <v>7320</v>
      </c>
      <c r="D6980" t="str">
        <f>IF($B6980="B","",IFERROR(VLOOKUP($C6980,Elster!$I$5:$M$148,3,FALSE),$C6980))</f>
        <v/>
      </c>
      <c r="E6980" t="str">
        <f>IF($B6980="A","",IFERROR(VLOOKUP($C6980,Elster!$I$5:$M$148,3,FALSE),$C6980))</f>
        <v>0x000</v>
      </c>
      <c r="F6980">
        <f t="shared" si="218"/>
        <v>0</v>
      </c>
      <c r="G6980" s="2">
        <f t="shared" ref="G6980:G7043" si="219">SUBSTITUTE(A6980,"s","")-SUBSTITUTE(A6979,"s","")</f>
        <v>4.9740000000007001E-3</v>
      </c>
    </row>
    <row r="6981" spans="1:7" x14ac:dyDescent="0.35">
      <c r="A6981" t="s">
        <v>12566</v>
      </c>
      <c r="B6981" t="s">
        <v>7317</v>
      </c>
      <c r="C6981" t="s">
        <v>7366</v>
      </c>
      <c r="D6981" t="str">
        <f>IF($B6981="B","",IFERROR(VLOOKUP($C6981,Elster!$I$5:$M$148,3,FALSE),$C6981))</f>
        <v/>
      </c>
      <c r="E6981" t="str">
        <f>IF($B6981="A","",IFERROR(VLOOKUP($C6981,Elster!$I$5:$M$148,3,FALSE),$C6981))</f>
        <v xml:space="preserve">//   "ERWEITERUNGSTELEGRAMM"                            </v>
      </c>
      <c r="F6981">
        <f t="shared" si="218"/>
        <v>250</v>
      </c>
      <c r="G6981" s="2">
        <f t="shared" si="219"/>
        <v>4.9740000000007001E-3</v>
      </c>
    </row>
    <row r="6982" spans="1:7" x14ac:dyDescent="0.35">
      <c r="A6982" t="s">
        <v>12567</v>
      </c>
      <c r="B6982" t="s">
        <v>7317</v>
      </c>
      <c r="C6982" t="s">
        <v>7321</v>
      </c>
      <c r="D6982" t="str">
        <f>IF($B6982="B","",IFERROR(VLOOKUP($C6982,Elster!$I$5:$M$148,3,FALSE),$C6982))</f>
        <v/>
      </c>
      <c r="E6982" t="str">
        <f>IF($B6982="A","",IFERROR(VLOOKUP($C6982,Elster!$I$5:$M$148,3,FALSE),$C6982))</f>
        <v xml:space="preserve">   "FEHLERMELDUNG"                                    </v>
      </c>
      <c r="F6982">
        <f t="shared" si="218"/>
        <v>1</v>
      </c>
      <c r="G6982" s="2">
        <f t="shared" si="219"/>
        <v>4.9469999999978143E-3</v>
      </c>
    </row>
    <row r="6983" spans="1:7" x14ac:dyDescent="0.35">
      <c r="A6983" t="s">
        <v>12568</v>
      </c>
      <c r="B6983" t="s">
        <v>7317</v>
      </c>
      <c r="C6983" t="s">
        <v>7362</v>
      </c>
      <c r="D6983" t="str">
        <f>IF($B6983="B","",IFERROR(VLOOKUP($C6983,Elster!$I$5:$M$148,3,FALSE),$C6983))</f>
        <v/>
      </c>
      <c r="E6983" t="str">
        <f>IF($B6983="A","",IFERROR(VLOOKUP($C6983,Elster!$I$5:$M$148,3,FALSE),$C6983))</f>
        <v xml:space="preserve">   "PPL"                                              </v>
      </c>
      <c r="F6983">
        <f t="shared" si="218"/>
        <v>36</v>
      </c>
      <c r="G6983" s="2">
        <f t="shared" si="219"/>
        <v>4.9740000000007001E-3</v>
      </c>
    </row>
    <row r="6984" spans="1:7" x14ac:dyDescent="0.35">
      <c r="A6984" t="s">
        <v>12569</v>
      </c>
      <c r="B6984" t="s">
        <v>7317</v>
      </c>
      <c r="C6984" t="s">
        <v>7831</v>
      </c>
      <c r="D6984" t="str">
        <f>IF($B6984="B","",IFERROR(VLOOKUP($C6984,Elster!$I$5:$M$148,3,FALSE),$C6984))</f>
        <v/>
      </c>
      <c r="E6984" t="str">
        <f>IF($B6984="A","",IFERROR(VLOOKUP($C6984,Elster!$I$5:$M$148,3,FALSE),$C6984))</f>
        <v xml:space="preserve">   "SOLARZONENTEMP"                                   </v>
      </c>
      <c r="F6984">
        <f t="shared" si="218"/>
        <v>24</v>
      </c>
      <c r="G6984" s="2">
        <f t="shared" si="219"/>
        <v>4.9740000000007001E-3</v>
      </c>
    </row>
    <row r="6985" spans="1:7" x14ac:dyDescent="0.35">
      <c r="A6985" t="s">
        <v>12570</v>
      </c>
      <c r="B6985" t="s">
        <v>7317</v>
      </c>
      <c r="C6985" t="s">
        <v>7320</v>
      </c>
      <c r="D6985" t="str">
        <f>IF($B6985="B","",IFERROR(VLOOKUP($C6985,Elster!$I$5:$M$148,3,FALSE),$C6985))</f>
        <v/>
      </c>
      <c r="E6985" t="str">
        <f>IF($B6985="A","",IFERROR(VLOOKUP($C6985,Elster!$I$5:$M$148,3,FALSE),$C6985))</f>
        <v>0x000</v>
      </c>
      <c r="F6985">
        <f t="shared" si="218"/>
        <v>0</v>
      </c>
      <c r="G6985" s="2">
        <f t="shared" si="219"/>
        <v>4.9740000000007001E-3</v>
      </c>
    </row>
    <row r="6986" spans="1:7" x14ac:dyDescent="0.35">
      <c r="A6986" t="s">
        <v>12571</v>
      </c>
      <c r="B6986" t="s">
        <v>7317</v>
      </c>
      <c r="C6986" t="s">
        <v>7321</v>
      </c>
      <c r="D6986" t="str">
        <f>IF($B6986="B","",IFERROR(VLOOKUP($C6986,Elster!$I$5:$M$148,3,FALSE),$C6986))</f>
        <v/>
      </c>
      <c r="E6986" t="str">
        <f>IF($B6986="A","",IFERROR(VLOOKUP($C6986,Elster!$I$5:$M$148,3,FALSE),$C6986))</f>
        <v xml:space="preserve">   "FEHLERMELDUNG"                                    </v>
      </c>
      <c r="F6986">
        <f t="shared" si="218"/>
        <v>1</v>
      </c>
      <c r="G6986" s="2">
        <f t="shared" si="219"/>
        <v>4.9479999999988422E-3</v>
      </c>
    </row>
    <row r="6987" spans="1:7" x14ac:dyDescent="0.35">
      <c r="A6987" t="s">
        <v>12572</v>
      </c>
      <c r="B6987" t="s">
        <v>7317</v>
      </c>
      <c r="C6987" t="s">
        <v>7849</v>
      </c>
      <c r="D6987" t="str">
        <f>IF($B6987="B","",IFERROR(VLOOKUP($C6987,Elster!$I$5:$M$148,3,FALSE),$C6987))</f>
        <v/>
      </c>
      <c r="E6987" t="str">
        <f>IF($B6987="A","",IFERROR(VLOOKUP($C6987,Elster!$I$5:$M$148,3,FALSE),$C6987))</f>
        <v>0x049</v>
      </c>
      <c r="F6987">
        <f t="shared" si="218"/>
        <v>73</v>
      </c>
      <c r="G6987" s="2">
        <f t="shared" si="219"/>
        <v>4.9740000000007001E-3</v>
      </c>
    </row>
    <row r="6988" spans="1:7" x14ac:dyDescent="0.35">
      <c r="A6988" t="s">
        <v>12573</v>
      </c>
      <c r="B6988" t="s">
        <v>7319</v>
      </c>
      <c r="C6988" t="s">
        <v>7318</v>
      </c>
      <c r="D6988" t="str">
        <f>IF($B6988="B","",IFERROR(VLOOKUP($C6988,Elster!$I$5:$M$148,3,FALSE),$C6988))</f>
        <v xml:space="preserve">   "SAMMLERISTTEMP"                                   </v>
      </c>
      <c r="E6988" t="str">
        <f>IF($B6988="A","",IFERROR(VLOOKUP($C6988,Elster!$I$5:$M$148,3,FALSE),$C6988))</f>
        <v/>
      </c>
      <c r="F6988">
        <f t="shared" si="218"/>
        <v>13</v>
      </c>
      <c r="G6988" s="2">
        <f t="shared" si="219"/>
        <v>7.5779999999987524E-3</v>
      </c>
    </row>
    <row r="6989" spans="1:7" x14ac:dyDescent="0.35">
      <c r="A6989" t="s">
        <v>12574</v>
      </c>
      <c r="B6989" t="s">
        <v>7317</v>
      </c>
      <c r="C6989" t="s">
        <v>7318</v>
      </c>
      <c r="D6989" t="str">
        <f>IF($B6989="B","",IFERROR(VLOOKUP($C6989,Elster!$I$5:$M$148,3,FALSE),$C6989))</f>
        <v/>
      </c>
      <c r="E6989" t="str">
        <f>IF($B6989="A","",IFERROR(VLOOKUP($C6989,Elster!$I$5:$M$148,3,FALSE),$C6989))</f>
        <v xml:space="preserve">   "SAMMLERISTTEMP"                                   </v>
      </c>
      <c r="F6989">
        <f t="shared" si="218"/>
        <v>13</v>
      </c>
      <c r="G6989" s="2">
        <f t="shared" si="219"/>
        <v>2.600000000185787E-5</v>
      </c>
    </row>
    <row r="6990" spans="1:7" x14ac:dyDescent="0.35">
      <c r="A6990" t="s">
        <v>12575</v>
      </c>
      <c r="B6990" t="s">
        <v>7319</v>
      </c>
      <c r="C6990" t="s">
        <v>7320</v>
      </c>
      <c r="D6990" t="str">
        <f>IF($B6990="B","",IFERROR(VLOOKUP($C6990,Elster!$I$5:$M$148,3,FALSE),$C6990))</f>
        <v>0x000</v>
      </c>
      <c r="E6990" t="str">
        <f>IF($B6990="A","",IFERROR(VLOOKUP($C6990,Elster!$I$5:$M$148,3,FALSE),$C6990))</f>
        <v/>
      </c>
      <c r="F6990">
        <f t="shared" si="218"/>
        <v>0</v>
      </c>
      <c r="G6990" s="2">
        <f t="shared" si="219"/>
        <v>4.9740000000007001E-3</v>
      </c>
    </row>
    <row r="6991" spans="1:7" x14ac:dyDescent="0.35">
      <c r="A6991" t="s">
        <v>12576</v>
      </c>
      <c r="B6991" t="s">
        <v>7317</v>
      </c>
      <c r="C6991" t="s">
        <v>7320</v>
      </c>
      <c r="D6991" t="str">
        <f>IF($B6991="B","",IFERROR(VLOOKUP($C6991,Elster!$I$5:$M$148,3,FALSE),$C6991))</f>
        <v/>
      </c>
      <c r="E6991" t="str">
        <f>IF($B6991="A","",IFERROR(VLOOKUP($C6991,Elster!$I$5:$M$148,3,FALSE),$C6991))</f>
        <v>0x000</v>
      </c>
      <c r="F6991">
        <f t="shared" si="218"/>
        <v>0</v>
      </c>
      <c r="G6991" s="2">
        <f t="shared" si="219"/>
        <v>2.5999999998305157E-5</v>
      </c>
    </row>
    <row r="6992" spans="1:7" x14ac:dyDescent="0.35">
      <c r="A6992" t="s">
        <v>12577</v>
      </c>
      <c r="B6992" t="s">
        <v>7317</v>
      </c>
      <c r="C6992" t="s">
        <v>7325</v>
      </c>
      <c r="D6992" t="str">
        <f>IF($B6992="B","",IFERROR(VLOOKUP($C6992,Elster!$I$5:$M$148,3,FALSE),$C6992))</f>
        <v/>
      </c>
      <c r="E6992" t="str">
        <f>IF($B6992="A","",IFERROR(VLOOKUP($C6992,Elster!$I$5:$M$148,3,FALSE),$C6992))</f>
        <v xml:space="preserve">   "SPEICHERSOLLTEMP"                                 </v>
      </c>
      <c r="F6992">
        <f t="shared" si="218"/>
        <v>3</v>
      </c>
      <c r="G6992" s="2">
        <f t="shared" si="219"/>
        <v>4.9999999999990052E-3</v>
      </c>
    </row>
    <row r="6993" spans="1:7" x14ac:dyDescent="0.35">
      <c r="A6993" t="s">
        <v>12577</v>
      </c>
      <c r="B6993" t="s">
        <v>7319</v>
      </c>
      <c r="C6993" t="s">
        <v>7325</v>
      </c>
      <c r="D6993" t="str">
        <f>IF($B6993="B","",IFERROR(VLOOKUP($C6993,Elster!$I$5:$M$148,3,FALSE),$C6993))</f>
        <v xml:space="preserve">   "SPEICHERSOLLTEMP"                                 </v>
      </c>
      <c r="E6993" t="str">
        <f>IF($B6993="A","",IFERROR(VLOOKUP($C6993,Elster!$I$5:$M$148,3,FALSE),$C6993))</f>
        <v/>
      </c>
      <c r="F6993">
        <f t="shared" si="218"/>
        <v>3</v>
      </c>
      <c r="G6993" s="2">
        <f t="shared" si="219"/>
        <v>0</v>
      </c>
    </row>
    <row r="6994" spans="1:7" x14ac:dyDescent="0.35">
      <c r="A6994" t="s">
        <v>12578</v>
      </c>
      <c r="B6994" t="s">
        <v>7317</v>
      </c>
      <c r="C6994" t="s">
        <v>7321</v>
      </c>
      <c r="D6994" t="str">
        <f>IF($B6994="B","",IFERROR(VLOOKUP($C6994,Elster!$I$5:$M$148,3,FALSE),$C6994))</f>
        <v/>
      </c>
      <c r="E6994" t="str">
        <f>IF($B6994="A","",IFERROR(VLOOKUP($C6994,Elster!$I$5:$M$148,3,FALSE),$C6994))</f>
        <v xml:space="preserve">   "FEHLERMELDUNG"                                    </v>
      </c>
      <c r="F6994">
        <f t="shared" si="218"/>
        <v>1</v>
      </c>
      <c r="G6994" s="2">
        <f t="shared" si="219"/>
        <v>5.000000000002558E-3</v>
      </c>
    </row>
    <row r="6995" spans="1:7" x14ac:dyDescent="0.35">
      <c r="A6995" t="s">
        <v>12578</v>
      </c>
      <c r="B6995" t="s">
        <v>7319</v>
      </c>
      <c r="C6995" t="s">
        <v>7321</v>
      </c>
      <c r="D6995" t="str">
        <f>IF($B6995="B","",IFERROR(VLOOKUP($C6995,Elster!$I$5:$M$148,3,FALSE),$C6995))</f>
        <v xml:space="preserve">   "FEHLERMELDUNG"                                    </v>
      </c>
      <c r="E6995" t="str">
        <f>IF($B6995="A","",IFERROR(VLOOKUP($C6995,Elster!$I$5:$M$148,3,FALSE),$C6995))</f>
        <v/>
      </c>
      <c r="F6995">
        <f t="shared" si="218"/>
        <v>1</v>
      </c>
      <c r="G6995" s="2">
        <f t="shared" si="219"/>
        <v>0</v>
      </c>
    </row>
    <row r="6996" spans="1:7" x14ac:dyDescent="0.35">
      <c r="A6996" t="s">
        <v>12579</v>
      </c>
      <c r="B6996" t="s">
        <v>7317</v>
      </c>
      <c r="C6996" t="s">
        <v>7320</v>
      </c>
      <c r="D6996" t="str">
        <f>IF($B6996="B","",IFERROR(VLOOKUP($C6996,Elster!$I$5:$M$148,3,FALSE),$C6996))</f>
        <v/>
      </c>
      <c r="E6996" t="str">
        <f>IF($B6996="A","",IFERROR(VLOOKUP($C6996,Elster!$I$5:$M$148,3,FALSE),$C6996))</f>
        <v>0x000</v>
      </c>
      <c r="F6996">
        <f t="shared" si="218"/>
        <v>0</v>
      </c>
      <c r="G6996" s="2">
        <f t="shared" si="219"/>
        <v>4.9989999999979773E-3</v>
      </c>
    </row>
    <row r="6997" spans="1:7" x14ac:dyDescent="0.35">
      <c r="A6997" t="s">
        <v>12579</v>
      </c>
      <c r="B6997" t="s">
        <v>7319</v>
      </c>
      <c r="C6997" t="s">
        <v>7320</v>
      </c>
      <c r="D6997" t="str">
        <f>IF($B6997="B","",IFERROR(VLOOKUP($C6997,Elster!$I$5:$M$148,3,FALSE),$C6997))</f>
        <v>0x000</v>
      </c>
      <c r="E6997" t="str">
        <f>IF($B6997="A","",IFERROR(VLOOKUP($C6997,Elster!$I$5:$M$148,3,FALSE),$C6997))</f>
        <v/>
      </c>
      <c r="F6997">
        <f t="shared" si="218"/>
        <v>0</v>
      </c>
      <c r="G6997" s="2">
        <f t="shared" si="219"/>
        <v>0</v>
      </c>
    </row>
    <row r="6998" spans="1:7" x14ac:dyDescent="0.35">
      <c r="A6998" t="s">
        <v>12580</v>
      </c>
      <c r="B6998" t="s">
        <v>7317</v>
      </c>
      <c r="C6998" t="s">
        <v>7366</v>
      </c>
      <c r="D6998" t="str">
        <f>IF($B6998="B","",IFERROR(VLOOKUP($C6998,Elster!$I$5:$M$148,3,FALSE),$C6998))</f>
        <v/>
      </c>
      <c r="E6998" t="str">
        <f>IF($B6998="A","",IFERROR(VLOOKUP($C6998,Elster!$I$5:$M$148,3,FALSE),$C6998))</f>
        <v xml:space="preserve">//   "ERWEITERUNGSTELEGRAMM"                            </v>
      </c>
      <c r="F6998">
        <f t="shared" si="218"/>
        <v>250</v>
      </c>
      <c r="G6998" s="2">
        <f t="shared" si="219"/>
        <v>5.000000000002558E-3</v>
      </c>
    </row>
    <row r="6999" spans="1:7" x14ac:dyDescent="0.35">
      <c r="A6999" t="s">
        <v>12580</v>
      </c>
      <c r="B6999" t="s">
        <v>7319</v>
      </c>
      <c r="C6999" t="s">
        <v>7366</v>
      </c>
      <c r="D6999" t="str">
        <f>IF($B6999="B","",IFERROR(VLOOKUP($C6999,Elster!$I$5:$M$148,3,FALSE),$C6999))</f>
        <v xml:space="preserve">//   "ERWEITERUNGSTELEGRAMM"                            </v>
      </c>
      <c r="E6999" t="str">
        <f>IF($B6999="A","",IFERROR(VLOOKUP($C6999,Elster!$I$5:$M$148,3,FALSE),$C6999))</f>
        <v/>
      </c>
      <c r="F6999">
        <f t="shared" si="218"/>
        <v>250</v>
      </c>
      <c r="G6999" s="2">
        <f t="shared" si="219"/>
        <v>0</v>
      </c>
    </row>
    <row r="7000" spans="1:7" x14ac:dyDescent="0.35">
      <c r="A7000" t="s">
        <v>12581</v>
      </c>
      <c r="B7000" t="s">
        <v>7317</v>
      </c>
      <c r="C7000" t="s">
        <v>7321</v>
      </c>
      <c r="D7000" t="str">
        <f>IF($B7000="B","",IFERROR(VLOOKUP($C7000,Elster!$I$5:$M$148,3,FALSE),$C7000))</f>
        <v/>
      </c>
      <c r="E7000" t="str">
        <f>IF($B7000="A","",IFERROR(VLOOKUP($C7000,Elster!$I$5:$M$148,3,FALSE),$C7000))</f>
        <v xml:space="preserve">   "FEHLERMELDUNG"                                    </v>
      </c>
      <c r="F7000">
        <f t="shared" si="218"/>
        <v>1</v>
      </c>
      <c r="G7000" s="2">
        <f t="shared" si="219"/>
        <v>4.9999999999990052E-3</v>
      </c>
    </row>
    <row r="7001" spans="1:7" x14ac:dyDescent="0.35">
      <c r="A7001" t="s">
        <v>12581</v>
      </c>
      <c r="B7001" t="s">
        <v>7319</v>
      </c>
      <c r="C7001" t="s">
        <v>7321</v>
      </c>
      <c r="D7001" t="str">
        <f>IF($B7001="B","",IFERROR(VLOOKUP($C7001,Elster!$I$5:$M$148,3,FALSE),$C7001))</f>
        <v xml:space="preserve">   "FEHLERMELDUNG"                                    </v>
      </c>
      <c r="E7001" t="str">
        <f>IF($B7001="A","",IFERROR(VLOOKUP($C7001,Elster!$I$5:$M$148,3,FALSE),$C7001))</f>
        <v/>
      </c>
      <c r="F7001">
        <f t="shared" si="218"/>
        <v>1</v>
      </c>
      <c r="G7001" s="2">
        <f t="shared" si="219"/>
        <v>0</v>
      </c>
    </row>
    <row r="7002" spans="1:7" x14ac:dyDescent="0.35">
      <c r="A7002" t="s">
        <v>12582</v>
      </c>
      <c r="B7002" t="s">
        <v>7317</v>
      </c>
      <c r="C7002" t="s">
        <v>7328</v>
      </c>
      <c r="D7002" t="str">
        <f>IF($B7002="B","",IFERROR(VLOOKUP($C7002,Elster!$I$5:$M$148,3,FALSE),$C7002))</f>
        <v/>
      </c>
      <c r="E7002" t="str">
        <f>IF($B7002="A","",IFERROR(VLOOKUP($C7002,Elster!$I$5:$M$148,3,FALSE),$C7002))</f>
        <v xml:space="preserve">   "SPEICHERSPERRE"                                   </v>
      </c>
      <c r="F7002">
        <f t="shared" si="218"/>
        <v>37</v>
      </c>
      <c r="G7002" s="2">
        <f t="shared" si="219"/>
        <v>4.9999999999990052E-3</v>
      </c>
    </row>
    <row r="7003" spans="1:7" x14ac:dyDescent="0.35">
      <c r="A7003" t="s">
        <v>12582</v>
      </c>
      <c r="B7003" t="s">
        <v>7319</v>
      </c>
      <c r="C7003" t="s">
        <v>7328</v>
      </c>
      <c r="D7003" t="str">
        <f>IF($B7003="B","",IFERROR(VLOOKUP($C7003,Elster!$I$5:$M$148,3,FALSE),$C7003))</f>
        <v xml:space="preserve">   "SPEICHERSPERRE"                                   </v>
      </c>
      <c r="E7003" t="str">
        <f>IF($B7003="A","",IFERROR(VLOOKUP($C7003,Elster!$I$5:$M$148,3,FALSE),$C7003))</f>
        <v/>
      </c>
      <c r="F7003">
        <f t="shared" si="218"/>
        <v>37</v>
      </c>
      <c r="G7003" s="2">
        <f t="shared" si="219"/>
        <v>0</v>
      </c>
    </row>
    <row r="7004" spans="1:7" x14ac:dyDescent="0.35">
      <c r="A7004" t="s">
        <v>12583</v>
      </c>
      <c r="B7004" t="s">
        <v>7317</v>
      </c>
      <c r="C7004" t="s">
        <v>7861</v>
      </c>
      <c r="D7004" t="str">
        <f>IF($B7004="B","",IFERROR(VLOOKUP($C7004,Elster!$I$5:$M$148,3,FALSE),$C7004))</f>
        <v/>
      </c>
      <c r="E7004" t="str">
        <f>IF($B7004="A","",IFERROR(VLOOKUP($C7004,Elster!$I$5:$M$148,3,FALSE),$C7004))</f>
        <v xml:space="preserve">   "RAUMISTTEMP"                                      </v>
      </c>
      <c r="F7004">
        <f t="shared" si="218"/>
        <v>17</v>
      </c>
      <c r="G7004" s="2">
        <f t="shared" si="219"/>
        <v>4.9999999999990052E-3</v>
      </c>
    </row>
    <row r="7005" spans="1:7" x14ac:dyDescent="0.35">
      <c r="A7005" t="s">
        <v>12583</v>
      </c>
      <c r="B7005" t="s">
        <v>7319</v>
      </c>
      <c r="C7005" t="s">
        <v>7861</v>
      </c>
      <c r="D7005" t="str">
        <f>IF($B7005="B","",IFERROR(VLOOKUP($C7005,Elster!$I$5:$M$148,3,FALSE),$C7005))</f>
        <v xml:space="preserve">   "RAUMISTTEMP"                                      </v>
      </c>
      <c r="E7005" t="str">
        <f>IF($B7005="A","",IFERROR(VLOOKUP($C7005,Elster!$I$5:$M$148,3,FALSE),$C7005))</f>
        <v/>
      </c>
      <c r="F7005">
        <f t="shared" si="218"/>
        <v>17</v>
      </c>
      <c r="G7005" s="2">
        <f t="shared" si="219"/>
        <v>0</v>
      </c>
    </row>
    <row r="7006" spans="1:7" x14ac:dyDescent="0.35">
      <c r="A7006" t="s">
        <v>12584</v>
      </c>
      <c r="B7006" t="s">
        <v>7317</v>
      </c>
      <c r="C7006" t="s">
        <v>7320</v>
      </c>
      <c r="D7006" t="str">
        <f>IF($B7006="B","",IFERROR(VLOOKUP($C7006,Elster!$I$5:$M$148,3,FALSE),$C7006))</f>
        <v/>
      </c>
      <c r="E7006" t="str">
        <f>IF($B7006="A","",IFERROR(VLOOKUP($C7006,Elster!$I$5:$M$148,3,FALSE),$C7006))</f>
        <v>0x000</v>
      </c>
      <c r="F7006">
        <f t="shared" si="218"/>
        <v>0</v>
      </c>
      <c r="G7006" s="2">
        <f t="shared" si="219"/>
        <v>5.000000000002558E-3</v>
      </c>
    </row>
    <row r="7007" spans="1:7" x14ac:dyDescent="0.35">
      <c r="A7007" t="s">
        <v>12584</v>
      </c>
      <c r="B7007" t="s">
        <v>7319</v>
      </c>
      <c r="C7007" t="s">
        <v>7320</v>
      </c>
      <c r="D7007" t="str">
        <f>IF($B7007="B","",IFERROR(VLOOKUP($C7007,Elster!$I$5:$M$148,3,FALSE),$C7007))</f>
        <v>0x000</v>
      </c>
      <c r="E7007" t="str">
        <f>IF($B7007="A","",IFERROR(VLOOKUP($C7007,Elster!$I$5:$M$148,3,FALSE),$C7007))</f>
        <v/>
      </c>
      <c r="F7007">
        <f t="shared" si="218"/>
        <v>0</v>
      </c>
      <c r="G7007" s="2">
        <f t="shared" si="219"/>
        <v>0</v>
      </c>
    </row>
    <row r="7008" spans="1:7" x14ac:dyDescent="0.35">
      <c r="A7008" t="s">
        <v>12585</v>
      </c>
      <c r="B7008" t="s">
        <v>7319</v>
      </c>
      <c r="C7008" t="s">
        <v>7321</v>
      </c>
      <c r="D7008" t="str">
        <f>IF($B7008="B","",IFERROR(VLOOKUP($C7008,Elster!$I$5:$M$148,3,FALSE),$C7008))</f>
        <v xml:space="preserve">   "FEHLERMELDUNG"                                    </v>
      </c>
      <c r="E7008" t="str">
        <f>IF($B7008="A","",IFERROR(VLOOKUP($C7008,Elster!$I$5:$M$148,3,FALSE),$C7008))</f>
        <v/>
      </c>
      <c r="F7008">
        <f t="shared" si="218"/>
        <v>1</v>
      </c>
      <c r="G7008" s="2">
        <f t="shared" si="219"/>
        <v>4.9999999999990052E-3</v>
      </c>
    </row>
    <row r="7009" spans="1:7" x14ac:dyDescent="0.35">
      <c r="A7009" t="s">
        <v>12586</v>
      </c>
      <c r="B7009" t="s">
        <v>7317</v>
      </c>
      <c r="C7009" t="s">
        <v>7321</v>
      </c>
      <c r="D7009" t="str">
        <f>IF($B7009="B","",IFERROR(VLOOKUP($C7009,Elster!$I$5:$M$148,3,FALSE),$C7009))</f>
        <v/>
      </c>
      <c r="E7009" t="str">
        <f>IF($B7009="A","",IFERROR(VLOOKUP($C7009,Elster!$I$5:$M$148,3,FALSE),$C7009))</f>
        <v xml:space="preserve">   "FEHLERMELDUNG"                                    </v>
      </c>
      <c r="F7009">
        <f t="shared" si="218"/>
        <v>1</v>
      </c>
      <c r="G7009" s="2">
        <f t="shared" si="219"/>
        <v>2.5999999998305157E-5</v>
      </c>
    </row>
    <row r="7010" spans="1:7" x14ac:dyDescent="0.35">
      <c r="A7010" t="s">
        <v>12587</v>
      </c>
      <c r="B7010" t="s">
        <v>7317</v>
      </c>
      <c r="C7010" t="s">
        <v>7507</v>
      </c>
      <c r="D7010" t="str">
        <f>IF($B7010="B","",IFERROR(VLOOKUP($C7010,Elster!$I$5:$M$148,3,FALSE),$C7010))</f>
        <v/>
      </c>
      <c r="E7010" t="str">
        <f>IF($B7010="A","",IFERROR(VLOOKUP($C7010,Elster!$I$5:$M$148,3,FALSE),$C7010))</f>
        <v>0x042</v>
      </c>
      <c r="F7010">
        <f t="shared" si="218"/>
        <v>66</v>
      </c>
      <c r="G7010" s="2">
        <f t="shared" si="219"/>
        <v>5.000000000002558E-3</v>
      </c>
    </row>
    <row r="7011" spans="1:7" x14ac:dyDescent="0.35">
      <c r="A7011" t="s">
        <v>12587</v>
      </c>
      <c r="B7011" t="s">
        <v>7319</v>
      </c>
      <c r="C7011" t="s">
        <v>7507</v>
      </c>
      <c r="D7011" t="str">
        <f>IF($B7011="B","",IFERROR(VLOOKUP($C7011,Elster!$I$5:$M$148,3,FALSE),$C7011))</f>
        <v>0x042</v>
      </c>
      <c r="E7011" t="str">
        <f>IF($B7011="A","",IFERROR(VLOOKUP($C7011,Elster!$I$5:$M$148,3,FALSE),$C7011))</f>
        <v/>
      </c>
      <c r="F7011">
        <f t="shared" si="218"/>
        <v>66</v>
      </c>
      <c r="G7011" s="2">
        <f t="shared" si="219"/>
        <v>0</v>
      </c>
    </row>
    <row r="7012" spans="1:7" x14ac:dyDescent="0.35">
      <c r="A7012" t="s">
        <v>12588</v>
      </c>
      <c r="B7012" t="s">
        <v>7317</v>
      </c>
      <c r="C7012" t="s">
        <v>7325</v>
      </c>
      <c r="D7012" t="str">
        <f>IF($B7012="B","",IFERROR(VLOOKUP($C7012,Elster!$I$5:$M$148,3,FALSE),$C7012))</f>
        <v/>
      </c>
      <c r="E7012" t="str">
        <f>IF($B7012="A","",IFERROR(VLOOKUP($C7012,Elster!$I$5:$M$148,3,FALSE),$C7012))</f>
        <v xml:space="preserve">   "SPEICHERSOLLTEMP"                                 </v>
      </c>
      <c r="F7012">
        <f t="shared" si="218"/>
        <v>3</v>
      </c>
      <c r="G7012" s="2">
        <f t="shared" si="219"/>
        <v>1.0363999999999152E-2</v>
      </c>
    </row>
    <row r="7013" spans="1:7" x14ac:dyDescent="0.35">
      <c r="A7013" t="s">
        <v>12589</v>
      </c>
      <c r="B7013" t="s">
        <v>7317</v>
      </c>
      <c r="C7013" t="s">
        <v>7320</v>
      </c>
      <c r="D7013" t="str">
        <f>IF($B7013="B","",IFERROR(VLOOKUP($C7013,Elster!$I$5:$M$148,3,FALSE),$C7013))</f>
        <v/>
      </c>
      <c r="E7013" t="str">
        <f>IF($B7013="A","",IFERROR(VLOOKUP($C7013,Elster!$I$5:$M$148,3,FALSE),$C7013))</f>
        <v>0x000</v>
      </c>
      <c r="F7013">
        <f t="shared" si="218"/>
        <v>0</v>
      </c>
      <c r="G7013" s="2">
        <f t="shared" si="219"/>
        <v>4.9740000000007001E-3</v>
      </c>
    </row>
    <row r="7014" spans="1:7" x14ac:dyDescent="0.35">
      <c r="A7014" t="s">
        <v>12590</v>
      </c>
      <c r="B7014" t="s">
        <v>7317</v>
      </c>
      <c r="C7014" t="s">
        <v>7318</v>
      </c>
      <c r="D7014" t="str">
        <f>IF($B7014="B","",IFERROR(VLOOKUP($C7014,Elster!$I$5:$M$148,3,FALSE),$C7014))</f>
        <v/>
      </c>
      <c r="E7014" t="str">
        <f>IF($B7014="A","",IFERROR(VLOOKUP($C7014,Elster!$I$5:$M$148,3,FALSE),$C7014))</f>
        <v xml:space="preserve">   "SAMMLERISTTEMP"                                   </v>
      </c>
      <c r="F7014">
        <f t="shared" si="218"/>
        <v>13</v>
      </c>
      <c r="G7014" s="2">
        <f t="shared" si="219"/>
        <v>4.9479999999988422E-3</v>
      </c>
    </row>
    <row r="7015" spans="1:7" x14ac:dyDescent="0.35">
      <c r="A7015" t="s">
        <v>12591</v>
      </c>
      <c r="B7015" t="s">
        <v>7317</v>
      </c>
      <c r="C7015" t="s">
        <v>7329</v>
      </c>
      <c r="D7015" t="str">
        <f>IF($B7015="B","",IFERROR(VLOOKUP($C7015,Elster!$I$5:$M$148,3,FALSE),$C7015))</f>
        <v/>
      </c>
      <c r="E7015" t="str">
        <f>IF($B7015="A","",IFERROR(VLOOKUP($C7015,Elster!$I$5:$M$148,3,FALSE),$C7015))</f>
        <v xml:space="preserve">   "KESSELSOLLTEMP"                                   </v>
      </c>
      <c r="F7015">
        <f t="shared" si="218"/>
        <v>2</v>
      </c>
      <c r="G7015" s="2">
        <f t="shared" si="219"/>
        <v>4.9740000000007001E-3</v>
      </c>
    </row>
    <row r="7016" spans="1:7" x14ac:dyDescent="0.35">
      <c r="A7016" t="s">
        <v>12592</v>
      </c>
      <c r="B7016" t="s">
        <v>7317</v>
      </c>
      <c r="C7016" t="s">
        <v>7320</v>
      </c>
      <c r="D7016" t="str">
        <f>IF($B7016="B","",IFERROR(VLOOKUP($C7016,Elster!$I$5:$M$148,3,FALSE),$C7016))</f>
        <v/>
      </c>
      <c r="E7016" t="str">
        <f>IF($B7016="A","",IFERROR(VLOOKUP($C7016,Elster!$I$5:$M$148,3,FALSE),$C7016))</f>
        <v>0x000</v>
      </c>
      <c r="F7016">
        <f t="shared" si="218"/>
        <v>0</v>
      </c>
      <c r="G7016" s="2">
        <f t="shared" si="219"/>
        <v>4.9740000000007001E-3</v>
      </c>
    </row>
    <row r="7017" spans="1:7" x14ac:dyDescent="0.35">
      <c r="A7017" t="s">
        <v>12593</v>
      </c>
      <c r="B7017" t="s">
        <v>7317</v>
      </c>
      <c r="C7017" t="s">
        <v>7366</v>
      </c>
      <c r="D7017" t="str">
        <f>IF($B7017="B","",IFERROR(VLOOKUP($C7017,Elster!$I$5:$M$148,3,FALSE),$C7017))</f>
        <v/>
      </c>
      <c r="E7017" t="str">
        <f>IF($B7017="A","",IFERROR(VLOOKUP($C7017,Elster!$I$5:$M$148,3,FALSE),$C7017))</f>
        <v xml:space="preserve">//   "ERWEITERUNGSTELEGRAMM"                            </v>
      </c>
      <c r="F7017">
        <f t="shared" si="218"/>
        <v>250</v>
      </c>
      <c r="G7017" s="2">
        <f t="shared" si="219"/>
        <v>4.9739999999971474E-3</v>
      </c>
    </row>
    <row r="7018" spans="1:7" x14ac:dyDescent="0.35">
      <c r="A7018" t="s">
        <v>12594</v>
      </c>
      <c r="B7018" t="s">
        <v>7317</v>
      </c>
      <c r="C7018" t="s">
        <v>7321</v>
      </c>
      <c r="D7018" t="str">
        <f>IF($B7018="B","",IFERROR(VLOOKUP($C7018,Elster!$I$5:$M$148,3,FALSE),$C7018))</f>
        <v/>
      </c>
      <c r="E7018" t="str">
        <f>IF($B7018="A","",IFERROR(VLOOKUP($C7018,Elster!$I$5:$M$148,3,FALSE),$C7018))</f>
        <v xml:space="preserve">   "FEHLERMELDUNG"                                    </v>
      </c>
      <c r="F7018">
        <f t="shared" si="218"/>
        <v>1</v>
      </c>
      <c r="G7018" s="2">
        <f t="shared" si="219"/>
        <v>4.947000000001367E-3</v>
      </c>
    </row>
    <row r="7019" spans="1:7" x14ac:dyDescent="0.35">
      <c r="A7019" t="s">
        <v>12595</v>
      </c>
      <c r="B7019" t="s">
        <v>7317</v>
      </c>
      <c r="C7019" t="s">
        <v>7328</v>
      </c>
      <c r="D7019" t="str">
        <f>IF($B7019="B","",IFERROR(VLOOKUP($C7019,Elster!$I$5:$M$148,3,FALSE),$C7019))</f>
        <v/>
      </c>
      <c r="E7019" t="str">
        <f>IF($B7019="A","",IFERROR(VLOOKUP($C7019,Elster!$I$5:$M$148,3,FALSE),$C7019))</f>
        <v xml:space="preserve">   "SPEICHERSPERRE"                                   </v>
      </c>
      <c r="F7019">
        <f t="shared" si="218"/>
        <v>37</v>
      </c>
      <c r="G7019" s="2">
        <f t="shared" si="219"/>
        <v>4.9740000000007001E-3</v>
      </c>
    </row>
    <row r="7020" spans="1:7" x14ac:dyDescent="0.35">
      <c r="A7020" t="s">
        <v>12596</v>
      </c>
      <c r="B7020" t="s">
        <v>7317</v>
      </c>
      <c r="C7020" t="s">
        <v>7861</v>
      </c>
      <c r="D7020" t="str">
        <f>IF($B7020="B","",IFERROR(VLOOKUP($C7020,Elster!$I$5:$M$148,3,FALSE),$C7020))</f>
        <v/>
      </c>
      <c r="E7020" t="str">
        <f>IF($B7020="A","",IFERROR(VLOOKUP($C7020,Elster!$I$5:$M$148,3,FALSE),$C7020))</f>
        <v xml:space="preserve">   "RAUMISTTEMP"                                      </v>
      </c>
      <c r="F7020">
        <f t="shared" si="218"/>
        <v>17</v>
      </c>
      <c r="G7020" s="2">
        <f t="shared" si="219"/>
        <v>4.9740000000007001E-3</v>
      </c>
    </row>
    <row r="7021" spans="1:7" x14ac:dyDescent="0.35">
      <c r="A7021" t="s">
        <v>12597</v>
      </c>
      <c r="B7021" t="s">
        <v>7317</v>
      </c>
      <c r="C7021" t="s">
        <v>7320</v>
      </c>
      <c r="D7021" t="str">
        <f>IF($B7021="B","",IFERROR(VLOOKUP($C7021,Elster!$I$5:$M$148,3,FALSE),$C7021))</f>
        <v/>
      </c>
      <c r="E7021" t="str">
        <f>IF($B7021="A","",IFERROR(VLOOKUP($C7021,Elster!$I$5:$M$148,3,FALSE),$C7021))</f>
        <v>0x000</v>
      </c>
      <c r="F7021">
        <f t="shared" si="218"/>
        <v>0</v>
      </c>
      <c r="G7021" s="2">
        <f t="shared" si="219"/>
        <v>4.9739999999971474E-3</v>
      </c>
    </row>
    <row r="7022" spans="1:7" x14ac:dyDescent="0.35">
      <c r="A7022" t="s">
        <v>12598</v>
      </c>
      <c r="B7022" t="s">
        <v>7317</v>
      </c>
      <c r="C7022" t="s">
        <v>7321</v>
      </c>
      <c r="D7022" t="str">
        <f>IF($B7022="B","",IFERROR(VLOOKUP($C7022,Elster!$I$5:$M$148,3,FALSE),$C7022))</f>
        <v/>
      </c>
      <c r="E7022" t="str">
        <f>IF($B7022="A","",IFERROR(VLOOKUP($C7022,Elster!$I$5:$M$148,3,FALSE),$C7022))</f>
        <v xml:space="preserve">   "FEHLERMELDUNG"                                    </v>
      </c>
      <c r="F7022">
        <f t="shared" si="218"/>
        <v>1</v>
      </c>
      <c r="G7022" s="2">
        <f t="shared" si="219"/>
        <v>4.9480000000023949E-3</v>
      </c>
    </row>
    <row r="7023" spans="1:7" x14ac:dyDescent="0.35">
      <c r="A7023" t="s">
        <v>12599</v>
      </c>
      <c r="B7023" t="s">
        <v>7317</v>
      </c>
      <c r="C7023" t="s">
        <v>7877</v>
      </c>
      <c r="D7023" t="str">
        <f>IF($B7023="B","",IFERROR(VLOOKUP($C7023,Elster!$I$5:$M$148,3,FALSE),$C7023))</f>
        <v/>
      </c>
      <c r="E7023" t="str">
        <f>IF($B7023="A","",IFERROR(VLOOKUP($C7023,Elster!$I$5:$M$148,3,FALSE),$C7023))</f>
        <v>0x043</v>
      </c>
      <c r="F7023">
        <f t="shared" si="218"/>
        <v>67</v>
      </c>
      <c r="G7023" s="2">
        <f t="shared" si="219"/>
        <v>4.9740000000007001E-3</v>
      </c>
    </row>
    <row r="7024" spans="1:7" x14ac:dyDescent="0.35">
      <c r="A7024" t="s">
        <v>12600</v>
      </c>
      <c r="B7024" t="s">
        <v>7317</v>
      </c>
      <c r="C7024" t="s">
        <v>7318</v>
      </c>
      <c r="D7024" t="str">
        <f>IF($B7024="B","",IFERROR(VLOOKUP($C7024,Elster!$I$5:$M$148,3,FALSE),$C7024))</f>
        <v/>
      </c>
      <c r="E7024" t="str">
        <f>IF($B7024="A","",IFERROR(VLOOKUP($C7024,Elster!$I$5:$M$148,3,FALSE),$C7024))</f>
        <v xml:space="preserve">   "SAMMLERISTTEMP"                                   </v>
      </c>
      <c r="F7024">
        <f t="shared" si="218"/>
        <v>13</v>
      </c>
      <c r="G7024" s="2">
        <f t="shared" si="219"/>
        <v>7.9419999999998936E-3</v>
      </c>
    </row>
    <row r="7025" spans="1:7" x14ac:dyDescent="0.35">
      <c r="A7025" t="s">
        <v>12600</v>
      </c>
      <c r="B7025" t="s">
        <v>7319</v>
      </c>
      <c r="C7025" t="s">
        <v>7318</v>
      </c>
      <c r="D7025" t="str">
        <f>IF($B7025="B","",IFERROR(VLOOKUP($C7025,Elster!$I$5:$M$148,3,FALSE),$C7025))</f>
        <v xml:space="preserve">   "SAMMLERISTTEMP"                                   </v>
      </c>
      <c r="E7025" t="str">
        <f>IF($B7025="A","",IFERROR(VLOOKUP($C7025,Elster!$I$5:$M$148,3,FALSE),$C7025))</f>
        <v/>
      </c>
      <c r="F7025">
        <f t="shared" si="218"/>
        <v>13</v>
      </c>
      <c r="G7025" s="2">
        <f t="shared" si="219"/>
        <v>0</v>
      </c>
    </row>
    <row r="7026" spans="1:7" x14ac:dyDescent="0.35">
      <c r="A7026" t="s">
        <v>12601</v>
      </c>
      <c r="B7026" t="s">
        <v>7317</v>
      </c>
      <c r="C7026" t="s">
        <v>7320</v>
      </c>
      <c r="D7026" t="str">
        <f>IF($B7026="B","",IFERROR(VLOOKUP($C7026,Elster!$I$5:$M$148,3,FALSE),$C7026))</f>
        <v/>
      </c>
      <c r="E7026" t="str">
        <f>IF($B7026="A","",IFERROR(VLOOKUP($C7026,Elster!$I$5:$M$148,3,FALSE),$C7026))</f>
        <v>0x000</v>
      </c>
      <c r="F7026">
        <f t="shared" si="218"/>
        <v>0</v>
      </c>
      <c r="G7026" s="2">
        <f t="shared" si="219"/>
        <v>4.9999999999990052E-3</v>
      </c>
    </row>
    <row r="7027" spans="1:7" x14ac:dyDescent="0.35">
      <c r="A7027" t="s">
        <v>12601</v>
      </c>
      <c r="B7027" t="s">
        <v>7319</v>
      </c>
      <c r="C7027" t="s">
        <v>7320</v>
      </c>
      <c r="D7027" t="str">
        <f>IF($B7027="B","",IFERROR(VLOOKUP($C7027,Elster!$I$5:$M$148,3,FALSE),$C7027))</f>
        <v>0x000</v>
      </c>
      <c r="E7027" t="str">
        <f>IF($B7027="A","",IFERROR(VLOOKUP($C7027,Elster!$I$5:$M$148,3,FALSE),$C7027))</f>
        <v/>
      </c>
      <c r="F7027">
        <f t="shared" si="218"/>
        <v>0</v>
      </c>
      <c r="G7027" s="2">
        <f t="shared" si="219"/>
        <v>0</v>
      </c>
    </row>
    <row r="7028" spans="1:7" x14ac:dyDescent="0.35">
      <c r="A7028" t="s">
        <v>12602</v>
      </c>
      <c r="B7028" t="s">
        <v>7317</v>
      </c>
      <c r="C7028" t="s">
        <v>7325</v>
      </c>
      <c r="D7028" t="str">
        <f>IF($B7028="B","",IFERROR(VLOOKUP($C7028,Elster!$I$5:$M$148,3,FALSE),$C7028))</f>
        <v/>
      </c>
      <c r="E7028" t="str">
        <f>IF($B7028="A","",IFERROR(VLOOKUP($C7028,Elster!$I$5:$M$148,3,FALSE),$C7028))</f>
        <v xml:space="preserve">   "SPEICHERSOLLTEMP"                                 </v>
      </c>
      <c r="F7028">
        <f t="shared" si="218"/>
        <v>3</v>
      </c>
      <c r="G7028" s="2">
        <f t="shared" si="219"/>
        <v>4.9999999999990052E-3</v>
      </c>
    </row>
    <row r="7029" spans="1:7" x14ac:dyDescent="0.35">
      <c r="A7029" t="s">
        <v>12602</v>
      </c>
      <c r="B7029" t="s">
        <v>7319</v>
      </c>
      <c r="C7029" t="s">
        <v>7325</v>
      </c>
      <c r="D7029" t="str">
        <f>IF($B7029="B","",IFERROR(VLOOKUP($C7029,Elster!$I$5:$M$148,3,FALSE),$C7029))</f>
        <v xml:space="preserve">   "SPEICHERSOLLTEMP"                                 </v>
      </c>
      <c r="E7029" t="str">
        <f>IF($B7029="A","",IFERROR(VLOOKUP($C7029,Elster!$I$5:$M$148,3,FALSE),$C7029))</f>
        <v/>
      </c>
      <c r="F7029">
        <f t="shared" si="218"/>
        <v>3</v>
      </c>
      <c r="G7029" s="2">
        <f t="shared" si="219"/>
        <v>0</v>
      </c>
    </row>
    <row r="7030" spans="1:7" x14ac:dyDescent="0.35">
      <c r="A7030" t="s">
        <v>12603</v>
      </c>
      <c r="B7030" t="s">
        <v>7317</v>
      </c>
      <c r="C7030" t="s">
        <v>7321</v>
      </c>
      <c r="D7030" t="str">
        <f>IF($B7030="B","",IFERROR(VLOOKUP($C7030,Elster!$I$5:$M$148,3,FALSE),$C7030))</f>
        <v/>
      </c>
      <c r="E7030" t="str">
        <f>IF($B7030="A","",IFERROR(VLOOKUP($C7030,Elster!$I$5:$M$148,3,FALSE),$C7030))</f>
        <v xml:space="preserve">   "FEHLERMELDUNG"                                    </v>
      </c>
      <c r="F7030">
        <f t="shared" si="218"/>
        <v>1</v>
      </c>
      <c r="G7030" s="2">
        <f t="shared" si="219"/>
        <v>4.9999999999990052E-3</v>
      </c>
    </row>
    <row r="7031" spans="1:7" x14ac:dyDescent="0.35">
      <c r="A7031" t="s">
        <v>12603</v>
      </c>
      <c r="B7031" t="s">
        <v>7319</v>
      </c>
      <c r="C7031" t="s">
        <v>7321</v>
      </c>
      <c r="D7031" t="str">
        <f>IF($B7031="B","",IFERROR(VLOOKUP($C7031,Elster!$I$5:$M$148,3,FALSE),$C7031))</f>
        <v xml:space="preserve">   "FEHLERMELDUNG"                                    </v>
      </c>
      <c r="E7031" t="str">
        <f>IF($B7031="A","",IFERROR(VLOOKUP($C7031,Elster!$I$5:$M$148,3,FALSE),$C7031))</f>
        <v/>
      </c>
      <c r="F7031">
        <f t="shared" si="218"/>
        <v>1</v>
      </c>
      <c r="G7031" s="2">
        <f t="shared" si="219"/>
        <v>0</v>
      </c>
    </row>
    <row r="7032" spans="1:7" x14ac:dyDescent="0.35">
      <c r="A7032" t="s">
        <v>12604</v>
      </c>
      <c r="B7032" t="s">
        <v>7317</v>
      </c>
      <c r="C7032" t="s">
        <v>7320</v>
      </c>
      <c r="D7032" t="str">
        <f>IF($B7032="B","",IFERROR(VLOOKUP($C7032,Elster!$I$5:$M$148,3,FALSE),$C7032))</f>
        <v/>
      </c>
      <c r="E7032" t="str">
        <f>IF($B7032="A","",IFERROR(VLOOKUP($C7032,Elster!$I$5:$M$148,3,FALSE),$C7032))</f>
        <v>0x000</v>
      </c>
      <c r="F7032">
        <f t="shared" si="218"/>
        <v>0</v>
      </c>
      <c r="G7032" s="2">
        <f t="shared" si="219"/>
        <v>5.000000000002558E-3</v>
      </c>
    </row>
    <row r="7033" spans="1:7" x14ac:dyDescent="0.35">
      <c r="A7033" t="s">
        <v>12604</v>
      </c>
      <c r="B7033" t="s">
        <v>7319</v>
      </c>
      <c r="C7033" t="s">
        <v>7320</v>
      </c>
      <c r="D7033" t="str">
        <f>IF($B7033="B","",IFERROR(VLOOKUP($C7033,Elster!$I$5:$M$148,3,FALSE),$C7033))</f>
        <v>0x000</v>
      </c>
      <c r="E7033" t="str">
        <f>IF($B7033="A","",IFERROR(VLOOKUP($C7033,Elster!$I$5:$M$148,3,FALSE),$C7033))</f>
        <v/>
      </c>
      <c r="F7033">
        <f t="shared" si="218"/>
        <v>0</v>
      </c>
      <c r="G7033" s="2">
        <f t="shared" si="219"/>
        <v>0</v>
      </c>
    </row>
    <row r="7034" spans="1:7" x14ac:dyDescent="0.35">
      <c r="A7034" t="s">
        <v>12605</v>
      </c>
      <c r="B7034" t="s">
        <v>7317</v>
      </c>
      <c r="C7034" t="s">
        <v>7366</v>
      </c>
      <c r="D7034" t="str">
        <f>IF($B7034="B","",IFERROR(VLOOKUP($C7034,Elster!$I$5:$M$148,3,FALSE),$C7034))</f>
        <v/>
      </c>
      <c r="E7034" t="str">
        <f>IF($B7034="A","",IFERROR(VLOOKUP($C7034,Elster!$I$5:$M$148,3,FALSE),$C7034))</f>
        <v xml:space="preserve">//   "ERWEITERUNGSTELEGRAMM"                            </v>
      </c>
      <c r="F7034">
        <f t="shared" si="218"/>
        <v>250</v>
      </c>
      <c r="G7034" s="2">
        <f t="shared" si="219"/>
        <v>4.9999999999990052E-3</v>
      </c>
    </row>
    <row r="7035" spans="1:7" x14ac:dyDescent="0.35">
      <c r="A7035" t="s">
        <v>12605</v>
      </c>
      <c r="B7035" t="s">
        <v>7319</v>
      </c>
      <c r="C7035" t="s">
        <v>7366</v>
      </c>
      <c r="D7035" t="str">
        <f>IF($B7035="B","",IFERROR(VLOOKUP($C7035,Elster!$I$5:$M$148,3,FALSE),$C7035))</f>
        <v xml:space="preserve">//   "ERWEITERUNGSTELEGRAMM"                            </v>
      </c>
      <c r="E7035" t="str">
        <f>IF($B7035="A","",IFERROR(VLOOKUP($C7035,Elster!$I$5:$M$148,3,FALSE),$C7035))</f>
        <v/>
      </c>
      <c r="F7035">
        <f t="shared" si="218"/>
        <v>250</v>
      </c>
      <c r="G7035" s="2">
        <f t="shared" si="219"/>
        <v>0</v>
      </c>
    </row>
    <row r="7036" spans="1:7" x14ac:dyDescent="0.35">
      <c r="A7036" t="s">
        <v>12606</v>
      </c>
      <c r="B7036" t="s">
        <v>7317</v>
      </c>
      <c r="C7036" t="s">
        <v>7321</v>
      </c>
      <c r="D7036" t="str">
        <f>IF($B7036="B","",IFERROR(VLOOKUP($C7036,Elster!$I$5:$M$148,3,FALSE),$C7036))</f>
        <v/>
      </c>
      <c r="E7036" t="str">
        <f>IF($B7036="A","",IFERROR(VLOOKUP($C7036,Elster!$I$5:$M$148,3,FALSE),$C7036))</f>
        <v xml:space="preserve">   "FEHLERMELDUNG"                                    </v>
      </c>
      <c r="F7036">
        <f t="shared" si="218"/>
        <v>1</v>
      </c>
      <c r="G7036" s="2">
        <f t="shared" si="219"/>
        <v>4.9999999999990052E-3</v>
      </c>
    </row>
    <row r="7037" spans="1:7" x14ac:dyDescent="0.35">
      <c r="A7037" t="s">
        <v>12606</v>
      </c>
      <c r="B7037" t="s">
        <v>7319</v>
      </c>
      <c r="C7037" t="s">
        <v>7321</v>
      </c>
      <c r="D7037" t="str">
        <f>IF($B7037="B","",IFERROR(VLOOKUP($C7037,Elster!$I$5:$M$148,3,FALSE),$C7037))</f>
        <v xml:space="preserve">   "FEHLERMELDUNG"                                    </v>
      </c>
      <c r="E7037" t="str">
        <f>IF($B7037="A","",IFERROR(VLOOKUP($C7037,Elster!$I$5:$M$148,3,FALSE),$C7037))</f>
        <v/>
      </c>
      <c r="F7037">
        <f t="shared" si="218"/>
        <v>1</v>
      </c>
      <c r="G7037" s="2">
        <f t="shared" si="219"/>
        <v>0</v>
      </c>
    </row>
    <row r="7038" spans="1:7" x14ac:dyDescent="0.35">
      <c r="A7038" t="s">
        <v>12607</v>
      </c>
      <c r="B7038" t="s">
        <v>7317</v>
      </c>
      <c r="C7038" t="s">
        <v>7323</v>
      </c>
      <c r="D7038" t="str">
        <f>IF($B7038="B","",IFERROR(VLOOKUP($C7038,Elster!$I$5:$M$148,3,FALSE),$C7038))</f>
        <v/>
      </c>
      <c r="E7038" t="str">
        <f>IF($B7038="A","",IFERROR(VLOOKUP($C7038,Elster!$I$5:$M$148,3,FALSE),$C7038))</f>
        <v xml:space="preserve">   "SPERRZEIT"                                        </v>
      </c>
      <c r="F7038">
        <f t="shared" si="218"/>
        <v>38</v>
      </c>
      <c r="G7038" s="2">
        <f t="shared" si="219"/>
        <v>5.000000000002558E-3</v>
      </c>
    </row>
    <row r="7039" spans="1:7" x14ac:dyDescent="0.35">
      <c r="A7039" t="s">
        <v>12607</v>
      </c>
      <c r="B7039" t="s">
        <v>7319</v>
      </c>
      <c r="C7039" t="s">
        <v>7323</v>
      </c>
      <c r="D7039" t="str">
        <f>IF($B7039="B","",IFERROR(VLOOKUP($C7039,Elster!$I$5:$M$148,3,FALSE),$C7039))</f>
        <v xml:space="preserve">   "SPERRZEIT"                                        </v>
      </c>
      <c r="E7039" t="str">
        <f>IF($B7039="A","",IFERROR(VLOOKUP($C7039,Elster!$I$5:$M$148,3,FALSE),$C7039))</f>
        <v/>
      </c>
      <c r="F7039">
        <f t="shared" si="218"/>
        <v>38</v>
      </c>
      <c r="G7039" s="2">
        <f t="shared" si="219"/>
        <v>0</v>
      </c>
    </row>
    <row r="7040" spans="1:7" x14ac:dyDescent="0.35">
      <c r="A7040" t="s">
        <v>12608</v>
      </c>
      <c r="B7040" t="s">
        <v>7319</v>
      </c>
      <c r="C7040" t="s">
        <v>7340</v>
      </c>
      <c r="D7040" t="str">
        <f>IF($B7040="B","",IFERROR(VLOOKUP($C7040,Elster!$I$5:$M$148,3,FALSE),$C7040))</f>
        <v xml:space="preserve">   "TN"                                               </v>
      </c>
      <c r="E7040" t="str">
        <f>IF($B7040="A","",IFERROR(VLOOKUP($C7040,Elster!$I$5:$M$148,3,FALSE),$C7040))</f>
        <v/>
      </c>
      <c r="F7040">
        <f t="shared" si="218"/>
        <v>43</v>
      </c>
      <c r="G7040" s="2">
        <f t="shared" si="219"/>
        <v>4.9999999999990052E-3</v>
      </c>
    </row>
    <row r="7041" spans="1:7" x14ac:dyDescent="0.35">
      <c r="A7041" t="s">
        <v>12609</v>
      </c>
      <c r="B7041" t="s">
        <v>7317</v>
      </c>
      <c r="C7041" t="s">
        <v>7340</v>
      </c>
      <c r="D7041" t="str">
        <f>IF($B7041="B","",IFERROR(VLOOKUP($C7041,Elster!$I$5:$M$148,3,FALSE),$C7041))</f>
        <v/>
      </c>
      <c r="E7041" t="str">
        <f>IF($B7041="A","",IFERROR(VLOOKUP($C7041,Elster!$I$5:$M$148,3,FALSE),$C7041))</f>
        <v xml:space="preserve">   "TN"                                               </v>
      </c>
      <c r="F7041">
        <f t="shared" si="218"/>
        <v>43</v>
      </c>
      <c r="G7041" s="2">
        <f t="shared" si="219"/>
        <v>2.5999999998305157E-5</v>
      </c>
    </row>
    <row r="7042" spans="1:7" x14ac:dyDescent="0.35">
      <c r="A7042" t="s">
        <v>12610</v>
      </c>
      <c r="B7042" t="s">
        <v>7317</v>
      </c>
      <c r="C7042" t="s">
        <v>7320</v>
      </c>
      <c r="D7042" t="str">
        <f>IF($B7042="B","",IFERROR(VLOOKUP($C7042,Elster!$I$5:$M$148,3,FALSE),$C7042))</f>
        <v/>
      </c>
      <c r="E7042" t="str">
        <f>IF($B7042="A","",IFERROR(VLOOKUP($C7042,Elster!$I$5:$M$148,3,FALSE),$C7042))</f>
        <v>0x000</v>
      </c>
      <c r="F7042">
        <f t="shared" si="218"/>
        <v>0</v>
      </c>
      <c r="G7042" s="2">
        <f t="shared" si="219"/>
        <v>5.000000000002558E-3</v>
      </c>
    </row>
    <row r="7043" spans="1:7" x14ac:dyDescent="0.35">
      <c r="A7043" t="s">
        <v>12610</v>
      </c>
      <c r="B7043" t="s">
        <v>7319</v>
      </c>
      <c r="C7043" t="s">
        <v>7320</v>
      </c>
      <c r="D7043" t="str">
        <f>IF($B7043="B","",IFERROR(VLOOKUP($C7043,Elster!$I$5:$M$148,3,FALSE),$C7043))</f>
        <v>0x000</v>
      </c>
      <c r="E7043" t="str">
        <f>IF($B7043="A","",IFERROR(VLOOKUP($C7043,Elster!$I$5:$M$148,3,FALSE),$C7043))</f>
        <v/>
      </c>
      <c r="F7043">
        <f t="shared" ref="F7043:F7106" si="220">HEX2DEC(REPLACE(C7043,1,2,""))</f>
        <v>0</v>
      </c>
      <c r="G7043" s="2">
        <f t="shared" si="219"/>
        <v>0</v>
      </c>
    </row>
    <row r="7044" spans="1:7" x14ac:dyDescent="0.35">
      <c r="A7044" t="s">
        <v>12611</v>
      </c>
      <c r="B7044" t="s">
        <v>7317</v>
      </c>
      <c r="C7044" t="s">
        <v>7321</v>
      </c>
      <c r="D7044" t="str">
        <f>IF($B7044="B","",IFERROR(VLOOKUP($C7044,Elster!$I$5:$M$148,3,FALSE),$C7044))</f>
        <v/>
      </c>
      <c r="E7044" t="str">
        <f>IF($B7044="A","",IFERROR(VLOOKUP($C7044,Elster!$I$5:$M$148,3,FALSE),$C7044))</f>
        <v xml:space="preserve">   "FEHLERMELDUNG"                                    </v>
      </c>
      <c r="F7044">
        <f t="shared" si="220"/>
        <v>1</v>
      </c>
      <c r="G7044" s="2">
        <f t="shared" ref="G7044:G7107" si="221">SUBSTITUTE(A7044,"s","")-SUBSTITUTE(A7043,"s","")</f>
        <v>4.9999999999990052E-3</v>
      </c>
    </row>
    <row r="7045" spans="1:7" x14ac:dyDescent="0.35">
      <c r="A7045" t="s">
        <v>12611</v>
      </c>
      <c r="B7045" t="s">
        <v>7319</v>
      </c>
      <c r="C7045" t="s">
        <v>7321</v>
      </c>
      <c r="D7045" t="str">
        <f>IF($B7045="B","",IFERROR(VLOOKUP($C7045,Elster!$I$5:$M$148,3,FALSE),$C7045))</f>
        <v xml:space="preserve">   "FEHLERMELDUNG"                                    </v>
      </c>
      <c r="E7045" t="str">
        <f>IF($B7045="A","",IFERROR(VLOOKUP($C7045,Elster!$I$5:$M$148,3,FALSE),$C7045))</f>
        <v/>
      </c>
      <c r="F7045">
        <f t="shared" si="220"/>
        <v>1</v>
      </c>
      <c r="G7045" s="2">
        <f t="shared" si="221"/>
        <v>0</v>
      </c>
    </row>
    <row r="7046" spans="1:7" x14ac:dyDescent="0.35">
      <c r="A7046" t="s">
        <v>12612</v>
      </c>
      <c r="B7046" t="s">
        <v>7317</v>
      </c>
      <c r="C7046" t="s">
        <v>7893</v>
      </c>
      <c r="D7046" t="str">
        <f>IF($B7046="B","",IFERROR(VLOOKUP($C7046,Elster!$I$5:$M$148,3,FALSE),$C7046))</f>
        <v/>
      </c>
      <c r="E7046" t="str">
        <f>IF($B7046="A","",IFERROR(VLOOKUP($C7046,Elster!$I$5:$M$148,3,FALSE),$C7046))</f>
        <v xml:space="preserve">   "ANFAHRENT"                                        </v>
      </c>
      <c r="F7046">
        <f t="shared" si="220"/>
        <v>93</v>
      </c>
      <c r="G7046" s="2">
        <f t="shared" si="221"/>
        <v>4.9989999999979773E-3</v>
      </c>
    </row>
    <row r="7047" spans="1:7" x14ac:dyDescent="0.35">
      <c r="A7047" t="s">
        <v>12613</v>
      </c>
      <c r="B7047" t="s">
        <v>7319</v>
      </c>
      <c r="C7047" t="s">
        <v>7893</v>
      </c>
      <c r="D7047" t="str">
        <f>IF($B7047="B","",IFERROR(VLOOKUP($C7047,Elster!$I$5:$M$148,3,FALSE),$C7047))</f>
        <v xml:space="preserve">   "ANFAHRENT"                                        </v>
      </c>
      <c r="E7047" t="str">
        <f>IF($B7047="A","",IFERROR(VLOOKUP($C7047,Elster!$I$5:$M$148,3,FALSE),$C7047))</f>
        <v/>
      </c>
      <c r="F7047">
        <f t="shared" si="220"/>
        <v>93</v>
      </c>
      <c r="G7047" s="2">
        <f t="shared" si="221"/>
        <v>1.0000000010279564E-6</v>
      </c>
    </row>
    <row r="7048" spans="1:7" x14ac:dyDescent="0.35">
      <c r="A7048" t="s">
        <v>12614</v>
      </c>
      <c r="B7048" t="s">
        <v>7317</v>
      </c>
      <c r="C7048" t="s">
        <v>7325</v>
      </c>
      <c r="D7048" t="str">
        <f>IF($B7048="B","",IFERROR(VLOOKUP($C7048,Elster!$I$5:$M$148,3,FALSE),$C7048))</f>
        <v/>
      </c>
      <c r="E7048" t="str">
        <f>IF($B7048="A","",IFERROR(VLOOKUP($C7048,Elster!$I$5:$M$148,3,FALSE),$C7048))</f>
        <v xml:space="preserve">   "SPEICHERSOLLTEMP"                                 </v>
      </c>
      <c r="F7048">
        <f t="shared" si="220"/>
        <v>3</v>
      </c>
      <c r="G7048" s="2">
        <f t="shared" si="221"/>
        <v>1.0025000000002393E-2</v>
      </c>
    </row>
    <row r="7049" spans="1:7" x14ac:dyDescent="0.35">
      <c r="A7049" t="s">
        <v>12615</v>
      </c>
      <c r="B7049" t="s">
        <v>7317</v>
      </c>
      <c r="C7049" t="s">
        <v>7320</v>
      </c>
      <c r="D7049" t="str">
        <f>IF($B7049="B","",IFERROR(VLOOKUP($C7049,Elster!$I$5:$M$148,3,FALSE),$C7049))</f>
        <v/>
      </c>
      <c r="E7049" t="str">
        <f>IF($B7049="A","",IFERROR(VLOOKUP($C7049,Elster!$I$5:$M$148,3,FALSE),$C7049))</f>
        <v>0x000</v>
      </c>
      <c r="F7049">
        <f t="shared" si="220"/>
        <v>0</v>
      </c>
      <c r="G7049" s="2">
        <f t="shared" si="221"/>
        <v>4.9479999999988422E-3</v>
      </c>
    </row>
    <row r="7050" spans="1:7" x14ac:dyDescent="0.35">
      <c r="A7050" t="s">
        <v>12616</v>
      </c>
      <c r="B7050" t="s">
        <v>7317</v>
      </c>
      <c r="C7050" t="s">
        <v>7318</v>
      </c>
      <c r="D7050" t="str">
        <f>IF($B7050="B","",IFERROR(VLOOKUP($C7050,Elster!$I$5:$M$148,3,FALSE),$C7050))</f>
        <v/>
      </c>
      <c r="E7050" t="str">
        <f>IF($B7050="A","",IFERROR(VLOOKUP($C7050,Elster!$I$5:$M$148,3,FALSE),$C7050))</f>
        <v xml:space="preserve">   "SAMMLERISTTEMP"                                   </v>
      </c>
      <c r="F7050">
        <f t="shared" si="220"/>
        <v>13</v>
      </c>
      <c r="G7050" s="2">
        <f t="shared" si="221"/>
        <v>4.9740000000007001E-3</v>
      </c>
    </row>
    <row r="7051" spans="1:7" x14ac:dyDescent="0.35">
      <c r="A7051" t="s">
        <v>12617</v>
      </c>
      <c r="B7051" t="s">
        <v>7317</v>
      </c>
      <c r="C7051" t="s">
        <v>7329</v>
      </c>
      <c r="D7051" t="str">
        <f>IF($B7051="B","",IFERROR(VLOOKUP($C7051,Elster!$I$5:$M$148,3,FALSE),$C7051))</f>
        <v/>
      </c>
      <c r="E7051" t="str">
        <f>IF($B7051="A","",IFERROR(VLOOKUP($C7051,Elster!$I$5:$M$148,3,FALSE),$C7051))</f>
        <v xml:space="preserve">   "KESSELSOLLTEMP"                                   </v>
      </c>
      <c r="F7051">
        <f t="shared" si="220"/>
        <v>2</v>
      </c>
      <c r="G7051" s="2">
        <f t="shared" si="221"/>
        <v>4.9739999999971474E-3</v>
      </c>
    </row>
    <row r="7052" spans="1:7" x14ac:dyDescent="0.35">
      <c r="A7052" t="s">
        <v>12618</v>
      </c>
      <c r="B7052" t="s">
        <v>7317</v>
      </c>
      <c r="C7052" t="s">
        <v>7320</v>
      </c>
      <c r="D7052" t="str">
        <f>IF($B7052="B","",IFERROR(VLOOKUP($C7052,Elster!$I$5:$M$148,3,FALSE),$C7052))</f>
        <v/>
      </c>
      <c r="E7052" t="str">
        <f>IF($B7052="A","",IFERROR(VLOOKUP($C7052,Elster!$I$5:$M$148,3,FALSE),$C7052))</f>
        <v>0x000</v>
      </c>
      <c r="F7052">
        <f t="shared" si="220"/>
        <v>0</v>
      </c>
      <c r="G7052" s="2">
        <f t="shared" si="221"/>
        <v>4.9740000000007001E-3</v>
      </c>
    </row>
    <row r="7053" spans="1:7" x14ac:dyDescent="0.35">
      <c r="A7053" t="s">
        <v>12619</v>
      </c>
      <c r="B7053" t="s">
        <v>7317</v>
      </c>
      <c r="C7053" t="s">
        <v>7366</v>
      </c>
      <c r="D7053" t="str">
        <f>IF($B7053="B","",IFERROR(VLOOKUP($C7053,Elster!$I$5:$M$148,3,FALSE),$C7053))</f>
        <v/>
      </c>
      <c r="E7053" t="str">
        <f>IF($B7053="A","",IFERROR(VLOOKUP($C7053,Elster!$I$5:$M$148,3,FALSE),$C7053))</f>
        <v xml:space="preserve">//   "ERWEITERUNGSTELEGRAMM"                            </v>
      </c>
      <c r="F7053">
        <f t="shared" si="220"/>
        <v>250</v>
      </c>
      <c r="G7053" s="2">
        <f t="shared" si="221"/>
        <v>4.9480000000023949E-3</v>
      </c>
    </row>
    <row r="7054" spans="1:7" x14ac:dyDescent="0.35">
      <c r="A7054" t="s">
        <v>12620</v>
      </c>
      <c r="B7054" t="s">
        <v>7317</v>
      </c>
      <c r="C7054" t="s">
        <v>7321</v>
      </c>
      <c r="D7054" t="str">
        <f>IF($B7054="B","",IFERROR(VLOOKUP($C7054,Elster!$I$5:$M$148,3,FALSE),$C7054))</f>
        <v/>
      </c>
      <c r="E7054" t="str">
        <f>IF($B7054="A","",IFERROR(VLOOKUP($C7054,Elster!$I$5:$M$148,3,FALSE),$C7054))</f>
        <v xml:space="preserve">   "FEHLERMELDUNG"                                    </v>
      </c>
      <c r="F7054">
        <f t="shared" si="220"/>
        <v>1</v>
      </c>
      <c r="G7054" s="2">
        <f t="shared" si="221"/>
        <v>4.9739999999971474E-3</v>
      </c>
    </row>
    <row r="7055" spans="1:7" x14ac:dyDescent="0.35">
      <c r="A7055" t="s">
        <v>12621</v>
      </c>
      <c r="B7055" t="s">
        <v>7317</v>
      </c>
      <c r="C7055" t="s">
        <v>7323</v>
      </c>
      <c r="D7055" t="str">
        <f>IF($B7055="B","",IFERROR(VLOOKUP($C7055,Elster!$I$5:$M$148,3,FALSE),$C7055))</f>
        <v/>
      </c>
      <c r="E7055" t="str">
        <f>IF($B7055="A","",IFERROR(VLOOKUP($C7055,Elster!$I$5:$M$148,3,FALSE),$C7055))</f>
        <v xml:space="preserve">   "SPERRZEIT"                                        </v>
      </c>
      <c r="F7055">
        <f t="shared" si="220"/>
        <v>38</v>
      </c>
      <c r="G7055" s="2">
        <f t="shared" si="221"/>
        <v>4.9729999999996721E-3</v>
      </c>
    </row>
    <row r="7056" spans="1:7" x14ac:dyDescent="0.35">
      <c r="A7056" t="s">
        <v>12622</v>
      </c>
      <c r="B7056" t="s">
        <v>7317</v>
      </c>
      <c r="C7056" t="s">
        <v>7340</v>
      </c>
      <c r="D7056" t="str">
        <f>IF($B7056="B","",IFERROR(VLOOKUP($C7056,Elster!$I$5:$M$148,3,FALSE),$C7056))</f>
        <v/>
      </c>
      <c r="E7056" t="str">
        <f>IF($B7056="A","",IFERROR(VLOOKUP($C7056,Elster!$I$5:$M$148,3,FALSE),$C7056))</f>
        <v xml:space="preserve">   "TN"                                               </v>
      </c>
      <c r="F7056">
        <f t="shared" si="220"/>
        <v>43</v>
      </c>
      <c r="G7056" s="2">
        <f t="shared" si="221"/>
        <v>4.9740000000007001E-3</v>
      </c>
    </row>
    <row r="7057" spans="1:7" x14ac:dyDescent="0.35">
      <c r="A7057" t="s">
        <v>12623</v>
      </c>
      <c r="B7057" t="s">
        <v>7317</v>
      </c>
      <c r="C7057" t="s">
        <v>7320</v>
      </c>
      <c r="D7057" t="str">
        <f>IF($B7057="B","",IFERROR(VLOOKUP($C7057,Elster!$I$5:$M$148,3,FALSE),$C7057))</f>
        <v/>
      </c>
      <c r="E7057" t="str">
        <f>IF($B7057="A","",IFERROR(VLOOKUP($C7057,Elster!$I$5:$M$148,3,FALSE),$C7057))</f>
        <v>0x000</v>
      </c>
      <c r="F7057">
        <f t="shared" si="220"/>
        <v>0</v>
      </c>
      <c r="G7057" s="2">
        <f t="shared" si="221"/>
        <v>4.9480000000023949E-3</v>
      </c>
    </row>
    <row r="7058" spans="1:7" x14ac:dyDescent="0.35">
      <c r="A7058" t="s">
        <v>12624</v>
      </c>
      <c r="B7058" t="s">
        <v>7317</v>
      </c>
      <c r="C7058" t="s">
        <v>7321</v>
      </c>
      <c r="D7058" t="str">
        <f>IF($B7058="B","",IFERROR(VLOOKUP($C7058,Elster!$I$5:$M$148,3,FALSE),$C7058))</f>
        <v/>
      </c>
      <c r="E7058" t="str">
        <f>IF($B7058="A","",IFERROR(VLOOKUP($C7058,Elster!$I$5:$M$148,3,FALSE),$C7058))</f>
        <v xml:space="preserve">   "FEHLERMELDUNG"                                    </v>
      </c>
      <c r="F7058">
        <f t="shared" si="220"/>
        <v>1</v>
      </c>
      <c r="G7058" s="2">
        <f t="shared" si="221"/>
        <v>4.9739999999971474E-3</v>
      </c>
    </row>
    <row r="7059" spans="1:7" x14ac:dyDescent="0.35">
      <c r="A7059" t="s">
        <v>12625</v>
      </c>
      <c r="B7059" t="s">
        <v>7317</v>
      </c>
      <c r="C7059" t="s">
        <v>7906</v>
      </c>
      <c r="D7059" t="str">
        <f>IF($B7059="B","",IFERROR(VLOOKUP($C7059,Elster!$I$5:$M$148,3,FALSE),$C7059))</f>
        <v/>
      </c>
      <c r="E7059" t="str">
        <f>IF($B7059="A","",IFERROR(VLOOKUP($C7059,Elster!$I$5:$M$148,3,FALSE),$C7059))</f>
        <v xml:space="preserve">   "TEILVORRANG_WW"                                   </v>
      </c>
      <c r="F7059">
        <f t="shared" si="220"/>
        <v>94</v>
      </c>
      <c r="G7059" s="2">
        <f t="shared" si="221"/>
        <v>4.9740000000007001E-3</v>
      </c>
    </row>
    <row r="7060" spans="1:7" x14ac:dyDescent="0.35">
      <c r="A7060" t="s">
        <v>12626</v>
      </c>
      <c r="B7060" t="s">
        <v>7317</v>
      </c>
      <c r="C7060" t="s">
        <v>7318</v>
      </c>
      <c r="D7060" t="str">
        <f>IF($B7060="B","",IFERROR(VLOOKUP($C7060,Elster!$I$5:$M$148,3,FALSE),$C7060))</f>
        <v/>
      </c>
      <c r="E7060" t="str">
        <f>IF($B7060="A","",IFERROR(VLOOKUP($C7060,Elster!$I$5:$M$148,3,FALSE),$C7060))</f>
        <v xml:space="preserve">   "SAMMLERISTTEMP"                                   </v>
      </c>
      <c r="F7060">
        <f t="shared" si="220"/>
        <v>13</v>
      </c>
      <c r="G7060" s="2">
        <f t="shared" si="221"/>
        <v>1.2031000000000347E-2</v>
      </c>
    </row>
    <row r="7061" spans="1:7" x14ac:dyDescent="0.35">
      <c r="A7061" t="s">
        <v>12626</v>
      </c>
      <c r="B7061" t="s">
        <v>7319</v>
      </c>
      <c r="C7061" t="s">
        <v>7318</v>
      </c>
      <c r="D7061" t="str">
        <f>IF($B7061="B","",IFERROR(VLOOKUP($C7061,Elster!$I$5:$M$148,3,FALSE),$C7061))</f>
        <v xml:space="preserve">   "SAMMLERISTTEMP"                                   </v>
      </c>
      <c r="E7061" t="str">
        <f>IF($B7061="A","",IFERROR(VLOOKUP($C7061,Elster!$I$5:$M$148,3,FALSE),$C7061))</f>
        <v/>
      </c>
      <c r="F7061">
        <f t="shared" si="220"/>
        <v>13</v>
      </c>
      <c r="G7061" s="2">
        <f t="shared" si="221"/>
        <v>0</v>
      </c>
    </row>
    <row r="7062" spans="1:7" x14ac:dyDescent="0.35">
      <c r="A7062" t="s">
        <v>12627</v>
      </c>
      <c r="B7062" t="s">
        <v>7317</v>
      </c>
      <c r="C7062" t="s">
        <v>7320</v>
      </c>
      <c r="D7062" t="str">
        <f>IF($B7062="B","",IFERROR(VLOOKUP($C7062,Elster!$I$5:$M$148,3,FALSE),$C7062))</f>
        <v/>
      </c>
      <c r="E7062" t="str">
        <f>IF($B7062="A","",IFERROR(VLOOKUP($C7062,Elster!$I$5:$M$148,3,FALSE),$C7062))</f>
        <v>0x000</v>
      </c>
      <c r="F7062">
        <f t="shared" si="220"/>
        <v>0</v>
      </c>
      <c r="G7062" s="2">
        <f t="shared" si="221"/>
        <v>4.9999999999990052E-3</v>
      </c>
    </row>
    <row r="7063" spans="1:7" x14ac:dyDescent="0.35">
      <c r="A7063" t="s">
        <v>12627</v>
      </c>
      <c r="B7063" t="s">
        <v>7319</v>
      </c>
      <c r="C7063" t="s">
        <v>7320</v>
      </c>
      <c r="D7063" t="str">
        <f>IF($B7063="B","",IFERROR(VLOOKUP($C7063,Elster!$I$5:$M$148,3,FALSE),$C7063))</f>
        <v>0x000</v>
      </c>
      <c r="E7063" t="str">
        <f>IF($B7063="A","",IFERROR(VLOOKUP($C7063,Elster!$I$5:$M$148,3,FALSE),$C7063))</f>
        <v/>
      </c>
      <c r="F7063">
        <f t="shared" si="220"/>
        <v>0</v>
      </c>
      <c r="G7063" s="2">
        <f t="shared" si="221"/>
        <v>0</v>
      </c>
    </row>
    <row r="7064" spans="1:7" x14ac:dyDescent="0.35">
      <c r="A7064" t="s">
        <v>12628</v>
      </c>
      <c r="B7064" t="s">
        <v>7317</v>
      </c>
      <c r="C7064" t="s">
        <v>7325</v>
      </c>
      <c r="D7064" t="str">
        <f>IF($B7064="B","",IFERROR(VLOOKUP($C7064,Elster!$I$5:$M$148,3,FALSE),$C7064))</f>
        <v/>
      </c>
      <c r="E7064" t="str">
        <f>IF($B7064="A","",IFERROR(VLOOKUP($C7064,Elster!$I$5:$M$148,3,FALSE),$C7064))</f>
        <v xml:space="preserve">   "SPEICHERSOLLTEMP"                                 </v>
      </c>
      <c r="F7064">
        <f t="shared" si="220"/>
        <v>3</v>
      </c>
      <c r="G7064" s="2">
        <f t="shared" si="221"/>
        <v>5.000000000002558E-3</v>
      </c>
    </row>
    <row r="7065" spans="1:7" x14ac:dyDescent="0.35">
      <c r="A7065" t="s">
        <v>12628</v>
      </c>
      <c r="B7065" t="s">
        <v>7319</v>
      </c>
      <c r="C7065" t="s">
        <v>7325</v>
      </c>
      <c r="D7065" t="str">
        <f>IF($B7065="B","",IFERROR(VLOOKUP($C7065,Elster!$I$5:$M$148,3,FALSE),$C7065))</f>
        <v xml:space="preserve">   "SPEICHERSOLLTEMP"                                 </v>
      </c>
      <c r="E7065" t="str">
        <f>IF($B7065="A","",IFERROR(VLOOKUP($C7065,Elster!$I$5:$M$148,3,FALSE),$C7065))</f>
        <v/>
      </c>
      <c r="F7065">
        <f t="shared" si="220"/>
        <v>3</v>
      </c>
      <c r="G7065" s="2">
        <f t="shared" si="221"/>
        <v>0</v>
      </c>
    </row>
    <row r="7066" spans="1:7" x14ac:dyDescent="0.35">
      <c r="A7066" t="s">
        <v>12629</v>
      </c>
      <c r="B7066" t="s">
        <v>7317</v>
      </c>
      <c r="C7066" t="s">
        <v>7321</v>
      </c>
      <c r="D7066" t="str">
        <f>IF($B7066="B","",IFERROR(VLOOKUP($C7066,Elster!$I$5:$M$148,3,FALSE),$C7066))</f>
        <v/>
      </c>
      <c r="E7066" t="str">
        <f>IF($B7066="A","",IFERROR(VLOOKUP($C7066,Elster!$I$5:$M$148,3,FALSE),$C7066))</f>
        <v xml:space="preserve">   "FEHLERMELDUNG"                                    </v>
      </c>
      <c r="F7066">
        <f t="shared" si="220"/>
        <v>1</v>
      </c>
      <c r="G7066" s="2">
        <f t="shared" si="221"/>
        <v>4.9999999999990052E-3</v>
      </c>
    </row>
    <row r="7067" spans="1:7" x14ac:dyDescent="0.35">
      <c r="A7067" t="s">
        <v>12629</v>
      </c>
      <c r="B7067" t="s">
        <v>7319</v>
      </c>
      <c r="C7067" t="s">
        <v>7321</v>
      </c>
      <c r="D7067" t="str">
        <f>IF($B7067="B","",IFERROR(VLOOKUP($C7067,Elster!$I$5:$M$148,3,FALSE),$C7067))</f>
        <v xml:space="preserve">   "FEHLERMELDUNG"                                    </v>
      </c>
      <c r="E7067" t="str">
        <f>IF($B7067="A","",IFERROR(VLOOKUP($C7067,Elster!$I$5:$M$148,3,FALSE),$C7067))</f>
        <v/>
      </c>
      <c r="F7067">
        <f t="shared" si="220"/>
        <v>1</v>
      </c>
      <c r="G7067" s="2">
        <f t="shared" si="221"/>
        <v>0</v>
      </c>
    </row>
    <row r="7068" spans="1:7" x14ac:dyDescent="0.35">
      <c r="A7068" t="s">
        <v>12630</v>
      </c>
      <c r="B7068" t="s">
        <v>7317</v>
      </c>
      <c r="C7068" t="s">
        <v>7320</v>
      </c>
      <c r="D7068" t="str">
        <f>IF($B7068="B","",IFERROR(VLOOKUP($C7068,Elster!$I$5:$M$148,3,FALSE),$C7068))</f>
        <v/>
      </c>
      <c r="E7068" t="str">
        <f>IF($B7068="A","",IFERROR(VLOOKUP($C7068,Elster!$I$5:$M$148,3,FALSE),$C7068))</f>
        <v>0x000</v>
      </c>
      <c r="F7068">
        <f t="shared" si="220"/>
        <v>0</v>
      </c>
      <c r="G7068" s="2">
        <f t="shared" si="221"/>
        <v>4.9999999999990052E-3</v>
      </c>
    </row>
    <row r="7069" spans="1:7" x14ac:dyDescent="0.35">
      <c r="A7069" t="s">
        <v>12630</v>
      </c>
      <c r="B7069" t="s">
        <v>7319</v>
      </c>
      <c r="C7069" t="s">
        <v>7320</v>
      </c>
      <c r="D7069" t="str">
        <f>IF($B7069="B","",IFERROR(VLOOKUP($C7069,Elster!$I$5:$M$148,3,FALSE),$C7069))</f>
        <v>0x000</v>
      </c>
      <c r="E7069" t="str">
        <f>IF($B7069="A","",IFERROR(VLOOKUP($C7069,Elster!$I$5:$M$148,3,FALSE),$C7069))</f>
        <v/>
      </c>
      <c r="F7069">
        <f t="shared" si="220"/>
        <v>0</v>
      </c>
      <c r="G7069" s="2">
        <f t="shared" si="221"/>
        <v>0</v>
      </c>
    </row>
    <row r="7070" spans="1:7" x14ac:dyDescent="0.35">
      <c r="A7070" t="s">
        <v>12631</v>
      </c>
      <c r="B7070" t="s">
        <v>7317</v>
      </c>
      <c r="C7070" t="s">
        <v>7366</v>
      </c>
      <c r="D7070" t="str">
        <f>IF($B7070="B","",IFERROR(VLOOKUP($C7070,Elster!$I$5:$M$148,3,FALSE),$C7070))</f>
        <v/>
      </c>
      <c r="E7070" t="str">
        <f>IF($B7070="A","",IFERROR(VLOOKUP($C7070,Elster!$I$5:$M$148,3,FALSE),$C7070))</f>
        <v xml:space="preserve">//   "ERWEITERUNGSTELEGRAMM"                            </v>
      </c>
      <c r="F7070">
        <f t="shared" si="220"/>
        <v>250</v>
      </c>
      <c r="G7070" s="2">
        <f t="shared" si="221"/>
        <v>4.99900000000153E-3</v>
      </c>
    </row>
    <row r="7071" spans="1:7" x14ac:dyDescent="0.35">
      <c r="A7071" t="s">
        <v>12631</v>
      </c>
      <c r="B7071" t="s">
        <v>7319</v>
      </c>
      <c r="C7071" t="s">
        <v>7366</v>
      </c>
      <c r="D7071" t="str">
        <f>IF($B7071="B","",IFERROR(VLOOKUP($C7071,Elster!$I$5:$M$148,3,FALSE),$C7071))</f>
        <v xml:space="preserve">//   "ERWEITERUNGSTELEGRAMM"                            </v>
      </c>
      <c r="E7071" t="str">
        <f>IF($B7071="A","",IFERROR(VLOOKUP($C7071,Elster!$I$5:$M$148,3,FALSE),$C7071))</f>
        <v/>
      </c>
      <c r="F7071">
        <f t="shared" si="220"/>
        <v>250</v>
      </c>
      <c r="G7071" s="2">
        <f t="shared" si="221"/>
        <v>0</v>
      </c>
    </row>
    <row r="7072" spans="1:7" x14ac:dyDescent="0.35">
      <c r="A7072" t="s">
        <v>12632</v>
      </c>
      <c r="B7072" t="s">
        <v>7317</v>
      </c>
      <c r="C7072" t="s">
        <v>7321</v>
      </c>
      <c r="D7072" t="str">
        <f>IF($B7072="B","",IFERROR(VLOOKUP($C7072,Elster!$I$5:$M$148,3,FALSE),$C7072))</f>
        <v/>
      </c>
      <c r="E7072" t="str">
        <f>IF($B7072="A","",IFERROR(VLOOKUP($C7072,Elster!$I$5:$M$148,3,FALSE),$C7072))</f>
        <v xml:space="preserve">   "FEHLERMELDUNG"                                    </v>
      </c>
      <c r="F7072">
        <f t="shared" si="220"/>
        <v>1</v>
      </c>
      <c r="G7072" s="2">
        <f t="shared" si="221"/>
        <v>4.9999999999990052E-3</v>
      </c>
    </row>
    <row r="7073" spans="1:7" x14ac:dyDescent="0.35">
      <c r="A7073" t="s">
        <v>12632</v>
      </c>
      <c r="B7073" t="s">
        <v>7319</v>
      </c>
      <c r="C7073" t="s">
        <v>7321</v>
      </c>
      <c r="D7073" t="str">
        <f>IF($B7073="B","",IFERROR(VLOOKUP($C7073,Elster!$I$5:$M$148,3,FALSE),$C7073))</f>
        <v xml:space="preserve">   "FEHLERMELDUNG"                                    </v>
      </c>
      <c r="E7073" t="str">
        <f>IF($B7073="A","",IFERROR(VLOOKUP($C7073,Elster!$I$5:$M$148,3,FALSE),$C7073))</f>
        <v/>
      </c>
      <c r="F7073">
        <f t="shared" si="220"/>
        <v>1</v>
      </c>
      <c r="G7073" s="2">
        <f t="shared" si="221"/>
        <v>0</v>
      </c>
    </row>
    <row r="7074" spans="1:7" x14ac:dyDescent="0.35">
      <c r="A7074" t="s">
        <v>12633</v>
      </c>
      <c r="B7074" t="s">
        <v>7317</v>
      </c>
      <c r="C7074" t="s">
        <v>7333</v>
      </c>
      <c r="D7074" t="str">
        <f>IF($B7074="B","",IFERROR(VLOOKUP($C7074,Elster!$I$5:$M$148,3,FALSE),$C7074))</f>
        <v/>
      </c>
      <c r="E7074" t="str">
        <f>IF($B7074="A","",IFERROR(VLOOKUP($C7074,Elster!$I$5:$M$148,3,FALSE),$C7074))</f>
        <v xml:space="preserve">   "HYSTERESE2"                                       </v>
      </c>
      <c r="F7074">
        <f t="shared" si="220"/>
        <v>39</v>
      </c>
      <c r="G7074" s="2">
        <f t="shared" si="221"/>
        <v>4.9999999999990052E-3</v>
      </c>
    </row>
    <row r="7075" spans="1:7" x14ac:dyDescent="0.35">
      <c r="A7075" t="s">
        <v>12633</v>
      </c>
      <c r="B7075" t="s">
        <v>7319</v>
      </c>
      <c r="C7075" t="s">
        <v>7333</v>
      </c>
      <c r="D7075" t="str">
        <f>IF($B7075="B","",IFERROR(VLOOKUP($C7075,Elster!$I$5:$M$148,3,FALSE),$C7075))</f>
        <v xml:space="preserve">   "HYSTERESE2"                                       </v>
      </c>
      <c r="E7075" t="str">
        <f>IF($B7075="A","",IFERROR(VLOOKUP($C7075,Elster!$I$5:$M$148,3,FALSE),$C7075))</f>
        <v/>
      </c>
      <c r="F7075">
        <f t="shared" si="220"/>
        <v>39</v>
      </c>
      <c r="G7075" s="2">
        <f t="shared" si="221"/>
        <v>0</v>
      </c>
    </row>
    <row r="7076" spans="1:7" x14ac:dyDescent="0.35">
      <c r="A7076" t="s">
        <v>12634</v>
      </c>
      <c r="B7076" t="s">
        <v>7317</v>
      </c>
      <c r="C7076" t="s">
        <v>7348</v>
      </c>
      <c r="D7076" t="str">
        <f>IF($B7076="B","",IFERROR(VLOOKUP($C7076,Elster!$I$5:$M$148,3,FALSE),$C7076))</f>
        <v/>
      </c>
      <c r="E7076" t="str">
        <f>IF($B7076="A","",IFERROR(VLOOKUP($C7076,Elster!$I$5:$M$148,3,FALSE),$C7076))</f>
        <v xml:space="preserve">   "STAENDIGE_MINIMALBEGRENZUNG"                      </v>
      </c>
      <c r="F7076">
        <f t="shared" si="220"/>
        <v>47</v>
      </c>
      <c r="G7076" s="2">
        <f t="shared" si="221"/>
        <v>5.000000000002558E-3</v>
      </c>
    </row>
    <row r="7077" spans="1:7" x14ac:dyDescent="0.35">
      <c r="A7077" t="s">
        <v>12634</v>
      </c>
      <c r="B7077" t="s">
        <v>7319</v>
      </c>
      <c r="C7077" t="s">
        <v>7348</v>
      </c>
      <c r="D7077" t="str">
        <f>IF($B7077="B","",IFERROR(VLOOKUP($C7077,Elster!$I$5:$M$148,3,FALSE),$C7077))</f>
        <v xml:space="preserve">   "STAENDIGE_MINIMALBEGRENZUNG"                      </v>
      </c>
      <c r="E7077" t="str">
        <f>IF($B7077="A","",IFERROR(VLOOKUP($C7077,Elster!$I$5:$M$148,3,FALSE),$C7077))</f>
        <v/>
      </c>
      <c r="F7077">
        <f t="shared" si="220"/>
        <v>47</v>
      </c>
      <c r="G7077" s="2">
        <f t="shared" si="221"/>
        <v>0</v>
      </c>
    </row>
    <row r="7078" spans="1:7" x14ac:dyDescent="0.35">
      <c r="A7078" t="s">
        <v>12635</v>
      </c>
      <c r="B7078" t="s">
        <v>7317</v>
      </c>
      <c r="C7078" t="s">
        <v>7320</v>
      </c>
      <c r="D7078" t="str">
        <f>IF($B7078="B","",IFERROR(VLOOKUP($C7078,Elster!$I$5:$M$148,3,FALSE),$C7078))</f>
        <v/>
      </c>
      <c r="E7078" t="str">
        <f>IF($B7078="A","",IFERROR(VLOOKUP($C7078,Elster!$I$5:$M$148,3,FALSE),$C7078))</f>
        <v>0x000</v>
      </c>
      <c r="F7078">
        <f t="shared" si="220"/>
        <v>0</v>
      </c>
      <c r="G7078" s="2">
        <f t="shared" si="221"/>
        <v>4.9999999999990052E-3</v>
      </c>
    </row>
    <row r="7079" spans="1:7" x14ac:dyDescent="0.35">
      <c r="A7079" t="s">
        <v>12635</v>
      </c>
      <c r="B7079" t="s">
        <v>7319</v>
      </c>
      <c r="C7079" t="s">
        <v>7320</v>
      </c>
      <c r="D7079" t="str">
        <f>IF($B7079="B","",IFERROR(VLOOKUP($C7079,Elster!$I$5:$M$148,3,FALSE),$C7079))</f>
        <v>0x000</v>
      </c>
      <c r="E7079" t="str">
        <f>IF($B7079="A","",IFERROR(VLOOKUP($C7079,Elster!$I$5:$M$148,3,FALSE),$C7079))</f>
        <v/>
      </c>
      <c r="F7079">
        <f t="shared" si="220"/>
        <v>0</v>
      </c>
      <c r="G7079" s="2">
        <f t="shared" si="221"/>
        <v>0</v>
      </c>
    </row>
    <row r="7080" spans="1:7" x14ac:dyDescent="0.35">
      <c r="A7080" t="s">
        <v>12636</v>
      </c>
      <c r="B7080" t="s">
        <v>7317</v>
      </c>
      <c r="C7080" t="s">
        <v>7321</v>
      </c>
      <c r="D7080" t="str">
        <f>IF($B7080="B","",IFERROR(VLOOKUP($C7080,Elster!$I$5:$M$148,3,FALSE),$C7080))</f>
        <v/>
      </c>
      <c r="E7080" t="str">
        <f>IF($B7080="A","",IFERROR(VLOOKUP($C7080,Elster!$I$5:$M$148,3,FALSE),$C7080))</f>
        <v xml:space="preserve">   "FEHLERMELDUNG"                                    </v>
      </c>
      <c r="F7080">
        <f t="shared" si="220"/>
        <v>1</v>
      </c>
      <c r="G7080" s="2">
        <f t="shared" si="221"/>
        <v>4.9999999999990052E-3</v>
      </c>
    </row>
    <row r="7081" spans="1:7" x14ac:dyDescent="0.35">
      <c r="A7081" t="s">
        <v>12636</v>
      </c>
      <c r="B7081" t="s">
        <v>7319</v>
      </c>
      <c r="C7081" t="s">
        <v>7321</v>
      </c>
      <c r="D7081" t="str">
        <f>IF($B7081="B","",IFERROR(VLOOKUP($C7081,Elster!$I$5:$M$148,3,FALSE),$C7081))</f>
        <v xml:space="preserve">   "FEHLERMELDUNG"                                    </v>
      </c>
      <c r="E7081" t="str">
        <f>IF($B7081="A","",IFERROR(VLOOKUP($C7081,Elster!$I$5:$M$148,3,FALSE),$C7081))</f>
        <v/>
      </c>
      <c r="F7081">
        <f t="shared" si="220"/>
        <v>1</v>
      </c>
      <c r="G7081" s="2">
        <f t="shared" si="221"/>
        <v>0</v>
      </c>
    </row>
    <row r="7082" spans="1:7" x14ac:dyDescent="0.35">
      <c r="A7082" t="s">
        <v>12637</v>
      </c>
      <c r="B7082" t="s">
        <v>7319</v>
      </c>
      <c r="C7082" t="s">
        <v>12638</v>
      </c>
      <c r="D7082" t="str">
        <f>IF($B7082="B","",IFERROR(VLOOKUP($C7082,Elster!$I$5:$M$148,3,FALSE),$C7082))</f>
        <v xml:space="preserve">   "WAERMEPUMPEN_STATUS"                              </v>
      </c>
      <c r="E7082" t="str">
        <f>IF($B7082="A","",IFERROR(VLOOKUP($C7082,Elster!$I$5:$M$148,3,FALSE),$C7082))</f>
        <v/>
      </c>
      <c r="F7082">
        <f t="shared" si="220"/>
        <v>98</v>
      </c>
      <c r="G7082" s="2">
        <f t="shared" si="221"/>
        <v>4.9999999999990052E-3</v>
      </c>
    </row>
    <row r="7083" spans="1:7" x14ac:dyDescent="0.35">
      <c r="A7083" t="s">
        <v>12639</v>
      </c>
      <c r="B7083" t="s">
        <v>7317</v>
      </c>
      <c r="C7083" t="s">
        <v>12638</v>
      </c>
      <c r="D7083" t="str">
        <f>IF($B7083="B","",IFERROR(VLOOKUP($C7083,Elster!$I$5:$M$148,3,FALSE),$C7083))</f>
        <v/>
      </c>
      <c r="E7083" t="str">
        <f>IF($B7083="A","",IFERROR(VLOOKUP($C7083,Elster!$I$5:$M$148,3,FALSE),$C7083))</f>
        <v xml:space="preserve">   "WAERMEPUMPEN_STATUS"                              </v>
      </c>
      <c r="F7083">
        <f t="shared" si="220"/>
        <v>98</v>
      </c>
      <c r="G7083" s="2">
        <f t="shared" si="221"/>
        <v>2.600000000185787E-5</v>
      </c>
    </row>
    <row r="7084" spans="1:7" x14ac:dyDescent="0.35">
      <c r="A7084" t="s">
        <v>12640</v>
      </c>
      <c r="B7084" t="s">
        <v>7317</v>
      </c>
      <c r="C7084" t="s">
        <v>7325</v>
      </c>
      <c r="D7084" t="str">
        <f>IF($B7084="B","",IFERROR(VLOOKUP($C7084,Elster!$I$5:$M$148,3,FALSE),$C7084))</f>
        <v/>
      </c>
      <c r="E7084" t="str">
        <f>IF($B7084="A","",IFERROR(VLOOKUP($C7084,Elster!$I$5:$M$148,3,FALSE),$C7084))</f>
        <v xml:space="preserve">   "SPEICHERSOLLTEMP"                                 </v>
      </c>
      <c r="F7084">
        <f t="shared" si="220"/>
        <v>3</v>
      </c>
      <c r="G7084" s="2">
        <f t="shared" si="221"/>
        <v>5.9110000000011098E-3</v>
      </c>
    </row>
    <row r="7085" spans="1:7" x14ac:dyDescent="0.35">
      <c r="A7085" t="s">
        <v>12641</v>
      </c>
      <c r="B7085" t="s">
        <v>7317</v>
      </c>
      <c r="C7085" t="s">
        <v>7320</v>
      </c>
      <c r="D7085" t="str">
        <f>IF($B7085="B","",IFERROR(VLOOKUP($C7085,Elster!$I$5:$M$148,3,FALSE),$C7085))</f>
        <v/>
      </c>
      <c r="E7085" t="str">
        <f>IF($B7085="A","",IFERROR(VLOOKUP($C7085,Elster!$I$5:$M$148,3,FALSE),$C7085))</f>
        <v>0x000</v>
      </c>
      <c r="F7085">
        <f t="shared" si="220"/>
        <v>0</v>
      </c>
      <c r="G7085" s="2">
        <f t="shared" si="221"/>
        <v>4.9739999999971474E-3</v>
      </c>
    </row>
    <row r="7086" spans="1:7" x14ac:dyDescent="0.35">
      <c r="A7086" t="s">
        <v>12642</v>
      </c>
      <c r="B7086" t="s">
        <v>7317</v>
      </c>
      <c r="C7086" t="s">
        <v>7318</v>
      </c>
      <c r="D7086" t="str">
        <f>IF($B7086="B","",IFERROR(VLOOKUP($C7086,Elster!$I$5:$M$148,3,FALSE),$C7086))</f>
        <v/>
      </c>
      <c r="E7086" t="str">
        <f>IF($B7086="A","",IFERROR(VLOOKUP($C7086,Elster!$I$5:$M$148,3,FALSE),$C7086))</f>
        <v xml:space="preserve">   "SAMMLERISTTEMP"                                   </v>
      </c>
      <c r="F7086">
        <f t="shared" si="220"/>
        <v>13</v>
      </c>
      <c r="G7086" s="2">
        <f t="shared" si="221"/>
        <v>4.9740000000007001E-3</v>
      </c>
    </row>
    <row r="7087" spans="1:7" x14ac:dyDescent="0.35">
      <c r="A7087" t="s">
        <v>12643</v>
      </c>
      <c r="B7087" t="s">
        <v>7317</v>
      </c>
      <c r="C7087" t="s">
        <v>7329</v>
      </c>
      <c r="D7087" t="str">
        <f>IF($B7087="B","",IFERROR(VLOOKUP($C7087,Elster!$I$5:$M$148,3,FALSE),$C7087))</f>
        <v/>
      </c>
      <c r="E7087" t="str">
        <f>IF($B7087="A","",IFERROR(VLOOKUP($C7087,Elster!$I$5:$M$148,3,FALSE),$C7087))</f>
        <v xml:space="preserve">   "KESSELSOLLTEMP"                                   </v>
      </c>
      <c r="F7087">
        <f t="shared" si="220"/>
        <v>2</v>
      </c>
      <c r="G7087" s="2">
        <f t="shared" si="221"/>
        <v>4.9740000000007001E-3</v>
      </c>
    </row>
    <row r="7088" spans="1:7" x14ac:dyDescent="0.35">
      <c r="A7088" t="s">
        <v>12644</v>
      </c>
      <c r="B7088" t="s">
        <v>7317</v>
      </c>
      <c r="C7088" t="s">
        <v>7320</v>
      </c>
      <c r="D7088" t="str">
        <f>IF($B7088="B","",IFERROR(VLOOKUP($C7088,Elster!$I$5:$M$148,3,FALSE),$C7088))</f>
        <v/>
      </c>
      <c r="E7088" t="str">
        <f>IF($B7088="A","",IFERROR(VLOOKUP($C7088,Elster!$I$5:$M$148,3,FALSE),$C7088))</f>
        <v>0x000</v>
      </c>
      <c r="F7088">
        <f t="shared" si="220"/>
        <v>0</v>
      </c>
      <c r="G7088" s="2">
        <f t="shared" si="221"/>
        <v>4.9479999999988422E-3</v>
      </c>
    </row>
    <row r="7089" spans="1:7" x14ac:dyDescent="0.35">
      <c r="A7089" t="s">
        <v>12645</v>
      </c>
      <c r="B7089" t="s">
        <v>7317</v>
      </c>
      <c r="C7089" t="s">
        <v>7366</v>
      </c>
      <c r="D7089" t="str">
        <f>IF($B7089="B","",IFERROR(VLOOKUP($C7089,Elster!$I$5:$M$148,3,FALSE),$C7089))</f>
        <v/>
      </c>
      <c r="E7089" t="str">
        <f>IF($B7089="A","",IFERROR(VLOOKUP($C7089,Elster!$I$5:$M$148,3,FALSE),$C7089))</f>
        <v xml:space="preserve">//   "ERWEITERUNGSTELEGRAMM"                            </v>
      </c>
      <c r="F7089">
        <f t="shared" si="220"/>
        <v>250</v>
      </c>
      <c r="G7089" s="2">
        <f t="shared" si="221"/>
        <v>4.9740000000007001E-3</v>
      </c>
    </row>
    <row r="7090" spans="1:7" x14ac:dyDescent="0.35">
      <c r="A7090" t="s">
        <v>12646</v>
      </c>
      <c r="B7090" t="s">
        <v>7317</v>
      </c>
      <c r="C7090" t="s">
        <v>7321</v>
      </c>
      <c r="D7090" t="str">
        <f>IF($B7090="B","",IFERROR(VLOOKUP($C7090,Elster!$I$5:$M$148,3,FALSE),$C7090))</f>
        <v/>
      </c>
      <c r="E7090" t="str">
        <f>IF($B7090="A","",IFERROR(VLOOKUP($C7090,Elster!$I$5:$M$148,3,FALSE),$C7090))</f>
        <v xml:space="preserve">   "FEHLERMELDUNG"                                    </v>
      </c>
      <c r="F7090">
        <f t="shared" si="220"/>
        <v>1</v>
      </c>
      <c r="G7090" s="2">
        <f t="shared" si="221"/>
        <v>4.9740000000007001E-3</v>
      </c>
    </row>
    <row r="7091" spans="1:7" x14ac:dyDescent="0.35">
      <c r="A7091" t="s">
        <v>12647</v>
      </c>
      <c r="B7091" t="s">
        <v>7317</v>
      </c>
      <c r="C7091" t="s">
        <v>7333</v>
      </c>
      <c r="D7091" t="str">
        <f>IF($B7091="B","",IFERROR(VLOOKUP($C7091,Elster!$I$5:$M$148,3,FALSE),$C7091))</f>
        <v/>
      </c>
      <c r="E7091" t="str">
        <f>IF($B7091="A","",IFERROR(VLOOKUP($C7091,Elster!$I$5:$M$148,3,FALSE),$C7091))</f>
        <v xml:space="preserve">   "HYSTERESE2"                                       </v>
      </c>
      <c r="F7091">
        <f t="shared" si="220"/>
        <v>39</v>
      </c>
      <c r="G7091" s="2">
        <f t="shared" si="221"/>
        <v>4.9729999999996721E-3</v>
      </c>
    </row>
    <row r="7092" spans="1:7" x14ac:dyDescent="0.35">
      <c r="A7092" t="s">
        <v>12648</v>
      </c>
      <c r="B7092" t="s">
        <v>7317</v>
      </c>
      <c r="C7092" t="s">
        <v>7353</v>
      </c>
      <c r="D7092" t="str">
        <f>IF($B7092="B","",IFERROR(VLOOKUP($C7092,Elster!$I$5:$M$148,3,FALSE),$C7092))</f>
        <v/>
      </c>
      <c r="E7092" t="str">
        <f>IF($B7092="A","",IFERROR(VLOOKUP($C7092,Elster!$I$5:$M$148,3,FALSE),$C7092))</f>
        <v xml:space="preserve">   "ACCESS_IRAM"                                      </v>
      </c>
      <c r="F7092">
        <f t="shared" si="220"/>
        <v>51</v>
      </c>
      <c r="G7092" s="2">
        <f t="shared" si="221"/>
        <v>4.9479999999988422E-3</v>
      </c>
    </row>
    <row r="7093" spans="1:7" x14ac:dyDescent="0.35">
      <c r="A7093" t="s">
        <v>12649</v>
      </c>
      <c r="B7093" t="s">
        <v>7317</v>
      </c>
      <c r="C7093" t="s">
        <v>7320</v>
      </c>
      <c r="D7093" t="str">
        <f>IF($B7093="B","",IFERROR(VLOOKUP($C7093,Elster!$I$5:$M$148,3,FALSE),$C7093))</f>
        <v/>
      </c>
      <c r="E7093" t="str">
        <f>IF($B7093="A","",IFERROR(VLOOKUP($C7093,Elster!$I$5:$M$148,3,FALSE),$C7093))</f>
        <v>0x000</v>
      </c>
      <c r="F7093">
        <f t="shared" si="220"/>
        <v>0</v>
      </c>
      <c r="G7093" s="2">
        <f t="shared" si="221"/>
        <v>4.9740000000007001E-3</v>
      </c>
    </row>
    <row r="7094" spans="1:7" x14ac:dyDescent="0.35">
      <c r="A7094" t="s">
        <v>12650</v>
      </c>
      <c r="B7094" t="s">
        <v>7317</v>
      </c>
      <c r="C7094" t="s">
        <v>7321</v>
      </c>
      <c r="D7094" t="str">
        <f>IF($B7094="B","",IFERROR(VLOOKUP($C7094,Elster!$I$5:$M$148,3,FALSE),$C7094))</f>
        <v/>
      </c>
      <c r="E7094" t="str">
        <f>IF($B7094="A","",IFERROR(VLOOKUP($C7094,Elster!$I$5:$M$148,3,FALSE),$C7094))</f>
        <v xml:space="preserve">   "FEHLERMELDUNG"                                    </v>
      </c>
      <c r="F7094">
        <f t="shared" si="220"/>
        <v>1</v>
      </c>
      <c r="G7094" s="2">
        <f t="shared" si="221"/>
        <v>4.9740000000007001E-3</v>
      </c>
    </row>
    <row r="7095" spans="1:7" x14ac:dyDescent="0.35">
      <c r="A7095" t="s">
        <v>12651</v>
      </c>
      <c r="B7095" t="s">
        <v>7317</v>
      </c>
      <c r="C7095" t="s">
        <v>12652</v>
      </c>
      <c r="D7095" t="str">
        <f>IF($B7095="B","",IFERROR(VLOOKUP($C7095,Elster!$I$5:$M$148,3,FALSE),$C7095))</f>
        <v/>
      </c>
      <c r="E7095" t="str">
        <f>IF($B7095="A","",IFERROR(VLOOKUP($C7095,Elster!$I$5:$M$148,3,FALSE),$C7095))</f>
        <v xml:space="preserve">   "SONDERKREIS_STATUS"                               </v>
      </c>
      <c r="F7095">
        <f t="shared" si="220"/>
        <v>103</v>
      </c>
      <c r="G7095" s="2">
        <f t="shared" si="221"/>
        <v>4.9740000000007001E-3</v>
      </c>
    </row>
    <row r="7096" spans="1:7" x14ac:dyDescent="0.35">
      <c r="A7096" t="s">
        <v>12653</v>
      </c>
      <c r="B7096" t="s">
        <v>7317</v>
      </c>
      <c r="C7096" t="s">
        <v>7318</v>
      </c>
      <c r="D7096" t="str">
        <f>IF($B7096="B","",IFERROR(VLOOKUP($C7096,Elster!$I$5:$M$148,3,FALSE),$C7096))</f>
        <v/>
      </c>
      <c r="E7096" t="str">
        <f>IF($B7096="A","",IFERROR(VLOOKUP($C7096,Elster!$I$5:$M$148,3,FALSE),$C7096))</f>
        <v xml:space="preserve">   "SAMMLERISTTEMP"                                   </v>
      </c>
      <c r="F7096">
        <f t="shared" si="220"/>
        <v>13</v>
      </c>
      <c r="G7096" s="2">
        <f t="shared" si="221"/>
        <v>8.6200000000005161E-3</v>
      </c>
    </row>
    <row r="7097" spans="1:7" x14ac:dyDescent="0.35">
      <c r="A7097" t="s">
        <v>12653</v>
      </c>
      <c r="B7097" t="s">
        <v>7319</v>
      </c>
      <c r="C7097" t="s">
        <v>7318</v>
      </c>
      <c r="D7097" t="str">
        <f>IF($B7097="B","",IFERROR(VLOOKUP($C7097,Elster!$I$5:$M$148,3,FALSE),$C7097))</f>
        <v xml:space="preserve">   "SAMMLERISTTEMP"                                   </v>
      </c>
      <c r="E7097" t="str">
        <f>IF($B7097="A","",IFERROR(VLOOKUP($C7097,Elster!$I$5:$M$148,3,FALSE),$C7097))</f>
        <v/>
      </c>
      <c r="F7097">
        <f t="shared" si="220"/>
        <v>13</v>
      </c>
      <c r="G7097" s="2">
        <f t="shared" si="221"/>
        <v>0</v>
      </c>
    </row>
    <row r="7098" spans="1:7" x14ac:dyDescent="0.35">
      <c r="A7098" t="s">
        <v>12654</v>
      </c>
      <c r="B7098" t="s">
        <v>7317</v>
      </c>
      <c r="C7098" t="s">
        <v>7320</v>
      </c>
      <c r="D7098" t="str">
        <f>IF($B7098="B","",IFERROR(VLOOKUP($C7098,Elster!$I$5:$M$148,3,FALSE),$C7098))</f>
        <v/>
      </c>
      <c r="E7098" t="str">
        <f>IF($B7098="A","",IFERROR(VLOOKUP($C7098,Elster!$I$5:$M$148,3,FALSE),$C7098))</f>
        <v>0x000</v>
      </c>
      <c r="F7098">
        <f t="shared" si="220"/>
        <v>0</v>
      </c>
      <c r="G7098" s="2">
        <f t="shared" si="221"/>
        <v>4.9989999999979773E-3</v>
      </c>
    </row>
    <row r="7099" spans="1:7" x14ac:dyDescent="0.35">
      <c r="A7099" t="s">
        <v>12654</v>
      </c>
      <c r="B7099" t="s">
        <v>7319</v>
      </c>
      <c r="C7099" t="s">
        <v>7320</v>
      </c>
      <c r="D7099" t="str">
        <f>IF($B7099="B","",IFERROR(VLOOKUP($C7099,Elster!$I$5:$M$148,3,FALSE),$C7099))</f>
        <v>0x000</v>
      </c>
      <c r="E7099" t="str">
        <f>IF($B7099="A","",IFERROR(VLOOKUP($C7099,Elster!$I$5:$M$148,3,FALSE),$C7099))</f>
        <v/>
      </c>
      <c r="F7099">
        <f t="shared" si="220"/>
        <v>0</v>
      </c>
      <c r="G7099" s="2">
        <f t="shared" si="221"/>
        <v>0</v>
      </c>
    </row>
    <row r="7100" spans="1:7" x14ac:dyDescent="0.35">
      <c r="A7100" t="s">
        <v>12655</v>
      </c>
      <c r="B7100" t="s">
        <v>7317</v>
      </c>
      <c r="C7100" t="s">
        <v>7325</v>
      </c>
      <c r="D7100" t="str">
        <f>IF($B7100="B","",IFERROR(VLOOKUP($C7100,Elster!$I$5:$M$148,3,FALSE),$C7100))</f>
        <v/>
      </c>
      <c r="E7100" t="str">
        <f>IF($B7100="A","",IFERROR(VLOOKUP($C7100,Elster!$I$5:$M$148,3,FALSE),$C7100))</f>
        <v xml:space="preserve">   "SPEICHERSOLLTEMP"                                 </v>
      </c>
      <c r="F7100">
        <f t="shared" si="220"/>
        <v>3</v>
      </c>
      <c r="G7100" s="2">
        <f t="shared" si="221"/>
        <v>5.000000000002558E-3</v>
      </c>
    </row>
    <row r="7101" spans="1:7" x14ac:dyDescent="0.35">
      <c r="A7101" t="s">
        <v>12655</v>
      </c>
      <c r="B7101" t="s">
        <v>7319</v>
      </c>
      <c r="C7101" t="s">
        <v>7325</v>
      </c>
      <c r="D7101" t="str">
        <f>IF($B7101="B","",IFERROR(VLOOKUP($C7101,Elster!$I$5:$M$148,3,FALSE),$C7101))</f>
        <v xml:space="preserve">   "SPEICHERSOLLTEMP"                                 </v>
      </c>
      <c r="E7101" t="str">
        <f>IF($B7101="A","",IFERROR(VLOOKUP($C7101,Elster!$I$5:$M$148,3,FALSE),$C7101))</f>
        <v/>
      </c>
      <c r="F7101">
        <f t="shared" si="220"/>
        <v>3</v>
      </c>
      <c r="G7101" s="2">
        <f t="shared" si="221"/>
        <v>0</v>
      </c>
    </row>
    <row r="7102" spans="1:7" x14ac:dyDescent="0.35">
      <c r="A7102" t="s">
        <v>12656</v>
      </c>
      <c r="B7102" t="s">
        <v>7317</v>
      </c>
      <c r="C7102" t="s">
        <v>7321</v>
      </c>
      <c r="D7102" t="str">
        <f>IF($B7102="B","",IFERROR(VLOOKUP($C7102,Elster!$I$5:$M$148,3,FALSE),$C7102))</f>
        <v/>
      </c>
      <c r="E7102" t="str">
        <f>IF($B7102="A","",IFERROR(VLOOKUP($C7102,Elster!$I$5:$M$148,3,FALSE),$C7102))</f>
        <v xml:space="preserve">   "FEHLERMELDUNG"                                    </v>
      </c>
      <c r="F7102">
        <f t="shared" si="220"/>
        <v>1</v>
      </c>
      <c r="G7102" s="2">
        <f t="shared" si="221"/>
        <v>4.9999999999990052E-3</v>
      </c>
    </row>
    <row r="7103" spans="1:7" x14ac:dyDescent="0.35">
      <c r="A7103" t="s">
        <v>12656</v>
      </c>
      <c r="B7103" t="s">
        <v>7319</v>
      </c>
      <c r="C7103" t="s">
        <v>7321</v>
      </c>
      <c r="D7103" t="str">
        <f>IF($B7103="B","",IFERROR(VLOOKUP($C7103,Elster!$I$5:$M$148,3,FALSE),$C7103))</f>
        <v xml:space="preserve">   "FEHLERMELDUNG"                                    </v>
      </c>
      <c r="E7103" t="str">
        <f>IF($B7103="A","",IFERROR(VLOOKUP($C7103,Elster!$I$5:$M$148,3,FALSE),$C7103))</f>
        <v/>
      </c>
      <c r="F7103">
        <f t="shared" si="220"/>
        <v>1</v>
      </c>
      <c r="G7103" s="2">
        <f t="shared" si="221"/>
        <v>0</v>
      </c>
    </row>
    <row r="7104" spans="1:7" x14ac:dyDescent="0.35">
      <c r="A7104" t="s">
        <v>12657</v>
      </c>
      <c r="B7104" t="s">
        <v>7317</v>
      </c>
      <c r="C7104" t="s">
        <v>7320</v>
      </c>
      <c r="D7104" t="str">
        <f>IF($B7104="B","",IFERROR(VLOOKUP($C7104,Elster!$I$5:$M$148,3,FALSE),$C7104))</f>
        <v/>
      </c>
      <c r="E7104" t="str">
        <f>IF($B7104="A","",IFERROR(VLOOKUP($C7104,Elster!$I$5:$M$148,3,FALSE),$C7104))</f>
        <v>0x000</v>
      </c>
      <c r="F7104">
        <f t="shared" si="220"/>
        <v>0</v>
      </c>
      <c r="G7104" s="2">
        <f t="shared" si="221"/>
        <v>4.9999999999990052E-3</v>
      </c>
    </row>
    <row r="7105" spans="1:7" x14ac:dyDescent="0.35">
      <c r="A7105" t="s">
        <v>12657</v>
      </c>
      <c r="B7105" t="s">
        <v>7319</v>
      </c>
      <c r="C7105" t="s">
        <v>7320</v>
      </c>
      <c r="D7105" t="str">
        <f>IF($B7105="B","",IFERROR(VLOOKUP($C7105,Elster!$I$5:$M$148,3,FALSE),$C7105))</f>
        <v>0x000</v>
      </c>
      <c r="E7105" t="str">
        <f>IF($B7105="A","",IFERROR(VLOOKUP($C7105,Elster!$I$5:$M$148,3,FALSE),$C7105))</f>
        <v/>
      </c>
      <c r="F7105">
        <f t="shared" si="220"/>
        <v>0</v>
      </c>
      <c r="G7105" s="2">
        <f t="shared" si="221"/>
        <v>0</v>
      </c>
    </row>
    <row r="7106" spans="1:7" x14ac:dyDescent="0.35">
      <c r="A7106" t="s">
        <v>12658</v>
      </c>
      <c r="B7106" t="s">
        <v>7317</v>
      </c>
      <c r="C7106" t="s">
        <v>7366</v>
      </c>
      <c r="D7106" t="str">
        <f>IF($B7106="B","",IFERROR(VLOOKUP($C7106,Elster!$I$5:$M$148,3,FALSE),$C7106))</f>
        <v/>
      </c>
      <c r="E7106" t="str">
        <f>IF($B7106="A","",IFERROR(VLOOKUP($C7106,Elster!$I$5:$M$148,3,FALSE),$C7106))</f>
        <v xml:space="preserve">//   "ERWEITERUNGSTELEGRAMM"                            </v>
      </c>
      <c r="F7106">
        <f t="shared" si="220"/>
        <v>250</v>
      </c>
      <c r="G7106" s="2">
        <f t="shared" si="221"/>
        <v>4.9999999999990052E-3</v>
      </c>
    </row>
    <row r="7107" spans="1:7" x14ac:dyDescent="0.35">
      <c r="A7107" t="s">
        <v>12658</v>
      </c>
      <c r="B7107" t="s">
        <v>7319</v>
      </c>
      <c r="C7107" t="s">
        <v>7366</v>
      </c>
      <c r="D7107" t="str">
        <f>IF($B7107="B","",IFERROR(VLOOKUP($C7107,Elster!$I$5:$M$148,3,FALSE),$C7107))</f>
        <v xml:space="preserve">//   "ERWEITERUNGSTELEGRAMM"                            </v>
      </c>
      <c r="E7107" t="str">
        <f>IF($B7107="A","",IFERROR(VLOOKUP($C7107,Elster!$I$5:$M$148,3,FALSE),$C7107))</f>
        <v/>
      </c>
      <c r="F7107">
        <f t="shared" ref="F7107:F7170" si="222">HEX2DEC(REPLACE(C7107,1,2,""))</f>
        <v>250</v>
      </c>
      <c r="G7107" s="2">
        <f t="shared" si="221"/>
        <v>0</v>
      </c>
    </row>
    <row r="7108" spans="1:7" x14ac:dyDescent="0.35">
      <c r="A7108" t="s">
        <v>12659</v>
      </c>
      <c r="B7108" t="s">
        <v>7317</v>
      </c>
      <c r="C7108" t="s">
        <v>7321</v>
      </c>
      <c r="D7108" t="str">
        <f>IF($B7108="B","",IFERROR(VLOOKUP($C7108,Elster!$I$5:$M$148,3,FALSE),$C7108))</f>
        <v/>
      </c>
      <c r="E7108" t="str">
        <f>IF($B7108="A","",IFERROR(VLOOKUP($C7108,Elster!$I$5:$M$148,3,FALSE),$C7108))</f>
        <v xml:space="preserve">   "FEHLERMELDUNG"                                    </v>
      </c>
      <c r="F7108">
        <f t="shared" si="222"/>
        <v>1</v>
      </c>
      <c r="G7108" s="2">
        <f t="shared" ref="G7108:G7171" si="223">SUBSTITUTE(A7108,"s","")-SUBSTITUTE(A7107,"s","")</f>
        <v>5.000000000002558E-3</v>
      </c>
    </row>
    <row r="7109" spans="1:7" x14ac:dyDescent="0.35">
      <c r="A7109" t="s">
        <v>12659</v>
      </c>
      <c r="B7109" t="s">
        <v>7319</v>
      </c>
      <c r="C7109" t="s">
        <v>7321</v>
      </c>
      <c r="D7109" t="str">
        <f>IF($B7109="B","",IFERROR(VLOOKUP($C7109,Elster!$I$5:$M$148,3,FALSE),$C7109))</f>
        <v xml:space="preserve">   "FEHLERMELDUNG"                                    </v>
      </c>
      <c r="E7109" t="str">
        <f>IF($B7109="A","",IFERROR(VLOOKUP($C7109,Elster!$I$5:$M$148,3,FALSE),$C7109))</f>
        <v/>
      </c>
      <c r="F7109">
        <f t="shared" si="222"/>
        <v>1</v>
      </c>
      <c r="G7109" s="2">
        <f t="shared" si="223"/>
        <v>0</v>
      </c>
    </row>
    <row r="7110" spans="1:7" x14ac:dyDescent="0.35">
      <c r="A7110" t="s">
        <v>12660</v>
      </c>
      <c r="B7110" t="s">
        <v>7317</v>
      </c>
      <c r="C7110" t="s">
        <v>7946</v>
      </c>
      <c r="D7110" t="str">
        <f>IF($B7110="B","",IFERROR(VLOOKUP($C7110,Elster!$I$5:$M$148,3,FALSE),$C7110))</f>
        <v/>
      </c>
      <c r="E7110" t="str">
        <f>IF($B7110="A","",IFERROR(VLOOKUP($C7110,Elster!$I$5:$M$148,3,FALSE),$C7110))</f>
        <v xml:space="preserve">   "KOLLEKTORTEMP"                                    </v>
      </c>
      <c r="F7110">
        <f t="shared" si="222"/>
        <v>27</v>
      </c>
      <c r="G7110" s="2">
        <f t="shared" si="223"/>
        <v>4.9999999999990052E-3</v>
      </c>
    </row>
    <row r="7111" spans="1:7" x14ac:dyDescent="0.35">
      <c r="A7111" t="s">
        <v>12660</v>
      </c>
      <c r="B7111" t="s">
        <v>7319</v>
      </c>
      <c r="C7111" t="s">
        <v>7946</v>
      </c>
      <c r="D7111" t="str">
        <f>IF($B7111="B","",IFERROR(VLOOKUP($C7111,Elster!$I$5:$M$148,3,FALSE),$C7111))</f>
        <v xml:space="preserve">   "KOLLEKTORTEMP"                                    </v>
      </c>
      <c r="E7111" t="str">
        <f>IF($B7111="A","",IFERROR(VLOOKUP($C7111,Elster!$I$5:$M$148,3,FALSE),$C7111))</f>
        <v/>
      </c>
      <c r="F7111">
        <f t="shared" si="222"/>
        <v>27</v>
      </c>
      <c r="G7111" s="2">
        <f t="shared" si="223"/>
        <v>0</v>
      </c>
    </row>
    <row r="7112" spans="1:7" x14ac:dyDescent="0.35">
      <c r="A7112" t="s">
        <v>12661</v>
      </c>
      <c r="B7112" t="s">
        <v>7317</v>
      </c>
      <c r="C7112" t="s">
        <v>7321</v>
      </c>
      <c r="D7112" t="str">
        <f>IF($B7112="B","",IFERROR(VLOOKUP($C7112,Elster!$I$5:$M$148,3,FALSE),$C7112))</f>
        <v/>
      </c>
      <c r="E7112" t="str">
        <f>IF($B7112="A","",IFERROR(VLOOKUP($C7112,Elster!$I$5:$M$148,3,FALSE),$C7112))</f>
        <v xml:space="preserve">   "FEHLERMELDUNG"                                    </v>
      </c>
      <c r="F7112">
        <f t="shared" si="222"/>
        <v>1</v>
      </c>
      <c r="G7112" s="2">
        <f t="shared" si="223"/>
        <v>4.9999999999990052E-3</v>
      </c>
    </row>
    <row r="7113" spans="1:7" x14ac:dyDescent="0.35">
      <c r="A7113" t="s">
        <v>12661</v>
      </c>
      <c r="B7113" t="s">
        <v>7319</v>
      </c>
      <c r="C7113" t="s">
        <v>7321</v>
      </c>
      <c r="D7113" t="str">
        <f>IF($B7113="B","",IFERROR(VLOOKUP($C7113,Elster!$I$5:$M$148,3,FALSE),$C7113))</f>
        <v xml:space="preserve">   "FEHLERMELDUNG"                                    </v>
      </c>
      <c r="E7113" t="str">
        <f>IF($B7113="A","",IFERROR(VLOOKUP($C7113,Elster!$I$5:$M$148,3,FALSE),$C7113))</f>
        <v/>
      </c>
      <c r="F7113">
        <f t="shared" si="222"/>
        <v>1</v>
      </c>
      <c r="G7113" s="2">
        <f t="shared" si="223"/>
        <v>0</v>
      </c>
    </row>
    <row r="7114" spans="1:7" x14ac:dyDescent="0.35">
      <c r="A7114" t="s">
        <v>12662</v>
      </c>
      <c r="B7114" t="s">
        <v>7317</v>
      </c>
      <c r="C7114" t="s">
        <v>7320</v>
      </c>
      <c r="D7114" t="str">
        <f>IF($B7114="B","",IFERROR(VLOOKUP($C7114,Elster!$I$5:$M$148,3,FALSE),$C7114))</f>
        <v/>
      </c>
      <c r="E7114" t="str">
        <f>IF($B7114="A","",IFERROR(VLOOKUP($C7114,Elster!$I$5:$M$148,3,FALSE),$C7114))</f>
        <v>0x000</v>
      </c>
      <c r="F7114">
        <f t="shared" si="222"/>
        <v>0</v>
      </c>
      <c r="G7114" s="2">
        <f t="shared" si="223"/>
        <v>4.9999999999990052E-3</v>
      </c>
    </row>
    <row r="7115" spans="1:7" x14ac:dyDescent="0.35">
      <c r="A7115" t="s">
        <v>12662</v>
      </c>
      <c r="B7115" t="s">
        <v>7319</v>
      </c>
      <c r="C7115" t="s">
        <v>7320</v>
      </c>
      <c r="D7115" t="str">
        <f>IF($B7115="B","",IFERROR(VLOOKUP($C7115,Elster!$I$5:$M$148,3,FALSE),$C7115))</f>
        <v>0x000</v>
      </c>
      <c r="E7115" t="str">
        <f>IF($B7115="A","",IFERROR(VLOOKUP($C7115,Elster!$I$5:$M$148,3,FALSE),$C7115))</f>
        <v/>
      </c>
      <c r="F7115">
        <f t="shared" si="222"/>
        <v>0</v>
      </c>
      <c r="G7115" s="2">
        <f t="shared" si="223"/>
        <v>0</v>
      </c>
    </row>
    <row r="7116" spans="1:7" x14ac:dyDescent="0.35">
      <c r="A7116" t="s">
        <v>12663</v>
      </c>
      <c r="B7116" t="s">
        <v>7317</v>
      </c>
      <c r="C7116" t="s">
        <v>7321</v>
      </c>
      <c r="D7116" t="str">
        <f>IF($B7116="B","",IFERROR(VLOOKUP($C7116,Elster!$I$5:$M$148,3,FALSE),$C7116))</f>
        <v/>
      </c>
      <c r="E7116" t="str">
        <f>IF($B7116="A","",IFERROR(VLOOKUP($C7116,Elster!$I$5:$M$148,3,FALSE),$C7116))</f>
        <v xml:space="preserve">   "FEHLERMELDUNG"                                    </v>
      </c>
      <c r="F7116">
        <f t="shared" si="222"/>
        <v>1</v>
      </c>
      <c r="G7116" s="2">
        <f t="shared" si="223"/>
        <v>5.000000000002558E-3</v>
      </c>
    </row>
    <row r="7117" spans="1:7" x14ac:dyDescent="0.35">
      <c r="A7117" t="s">
        <v>12663</v>
      </c>
      <c r="B7117" t="s">
        <v>7319</v>
      </c>
      <c r="C7117" t="s">
        <v>7321</v>
      </c>
      <c r="D7117" t="str">
        <f>IF($B7117="B","",IFERROR(VLOOKUP($C7117,Elster!$I$5:$M$148,3,FALSE),$C7117))</f>
        <v xml:space="preserve">   "FEHLERMELDUNG"                                    </v>
      </c>
      <c r="E7117" t="str">
        <f>IF($B7117="A","",IFERROR(VLOOKUP($C7117,Elster!$I$5:$M$148,3,FALSE),$C7117))</f>
        <v/>
      </c>
      <c r="F7117">
        <f t="shared" si="222"/>
        <v>1</v>
      </c>
      <c r="G7117" s="2">
        <f t="shared" si="223"/>
        <v>0</v>
      </c>
    </row>
    <row r="7118" spans="1:7" x14ac:dyDescent="0.35">
      <c r="A7118" t="s">
        <v>12664</v>
      </c>
      <c r="B7118" t="s">
        <v>7317</v>
      </c>
      <c r="C7118" t="s">
        <v>7334</v>
      </c>
      <c r="D7118" t="str">
        <f>IF($B7118="B","",IFERROR(VLOOKUP($C7118,Elster!$I$5:$M$148,3,FALSE),$C7118))</f>
        <v/>
      </c>
      <c r="E7118" t="str">
        <f>IF($B7118="A","",IFERROR(VLOOKUP($C7118,Elster!$I$5:$M$148,3,FALSE),$C7118))</f>
        <v xml:space="preserve">   "MAX_TEMP_KESSEL"                                  </v>
      </c>
      <c r="F7118">
        <f t="shared" si="222"/>
        <v>40</v>
      </c>
      <c r="G7118" s="2">
        <f t="shared" si="223"/>
        <v>4.9999999999990052E-3</v>
      </c>
    </row>
    <row r="7119" spans="1:7" x14ac:dyDescent="0.35">
      <c r="A7119" t="s">
        <v>12664</v>
      </c>
      <c r="B7119" t="s">
        <v>7319</v>
      </c>
      <c r="C7119" t="s">
        <v>7334</v>
      </c>
      <c r="D7119" t="str">
        <f>IF($B7119="B","",IFERROR(VLOOKUP($C7119,Elster!$I$5:$M$148,3,FALSE),$C7119))</f>
        <v xml:space="preserve">   "MAX_TEMP_KESSEL"                                  </v>
      </c>
      <c r="E7119" t="str">
        <f>IF($B7119="A","",IFERROR(VLOOKUP($C7119,Elster!$I$5:$M$148,3,FALSE),$C7119))</f>
        <v/>
      </c>
      <c r="F7119">
        <f t="shared" si="222"/>
        <v>40</v>
      </c>
      <c r="G7119" s="2">
        <f t="shared" si="223"/>
        <v>0</v>
      </c>
    </row>
    <row r="7120" spans="1:7" x14ac:dyDescent="0.35">
      <c r="A7120" t="s">
        <v>12665</v>
      </c>
      <c r="B7120" t="s">
        <v>7317</v>
      </c>
      <c r="C7120" t="s">
        <v>7325</v>
      </c>
      <c r="D7120" t="str">
        <f>IF($B7120="B","",IFERROR(VLOOKUP($C7120,Elster!$I$5:$M$148,3,FALSE),$C7120))</f>
        <v/>
      </c>
      <c r="E7120" t="str">
        <f>IF($B7120="A","",IFERROR(VLOOKUP($C7120,Elster!$I$5:$M$148,3,FALSE),$C7120))</f>
        <v xml:space="preserve">   "SPEICHERSOLLTEMP"                                 </v>
      </c>
      <c r="F7120">
        <f t="shared" si="222"/>
        <v>3</v>
      </c>
      <c r="G7120" s="2">
        <f t="shared" si="223"/>
        <v>1.0104000000001889E-2</v>
      </c>
    </row>
    <row r="7121" spans="1:7" x14ac:dyDescent="0.35">
      <c r="A7121" t="s">
        <v>12666</v>
      </c>
      <c r="B7121" t="s">
        <v>7317</v>
      </c>
      <c r="C7121" t="s">
        <v>7320</v>
      </c>
      <c r="D7121" t="str">
        <f>IF($B7121="B","",IFERROR(VLOOKUP($C7121,Elster!$I$5:$M$148,3,FALSE),$C7121))</f>
        <v/>
      </c>
      <c r="E7121" t="str">
        <f>IF($B7121="A","",IFERROR(VLOOKUP($C7121,Elster!$I$5:$M$148,3,FALSE),$C7121))</f>
        <v>0x000</v>
      </c>
      <c r="F7121">
        <f t="shared" si="222"/>
        <v>0</v>
      </c>
      <c r="G7121" s="2">
        <f t="shared" si="223"/>
        <v>4.9729999999996721E-3</v>
      </c>
    </row>
    <row r="7122" spans="1:7" x14ac:dyDescent="0.35">
      <c r="A7122" t="s">
        <v>12667</v>
      </c>
      <c r="B7122" t="s">
        <v>7317</v>
      </c>
      <c r="C7122" t="s">
        <v>7318</v>
      </c>
      <c r="D7122" t="str">
        <f>IF($B7122="B","",IFERROR(VLOOKUP($C7122,Elster!$I$5:$M$148,3,FALSE),$C7122))</f>
        <v/>
      </c>
      <c r="E7122" t="str">
        <f>IF($B7122="A","",IFERROR(VLOOKUP($C7122,Elster!$I$5:$M$148,3,FALSE),$C7122))</f>
        <v xml:space="preserve">   "SAMMLERISTTEMP"                                   </v>
      </c>
      <c r="F7122">
        <f t="shared" si="222"/>
        <v>13</v>
      </c>
      <c r="G7122" s="2">
        <f t="shared" si="223"/>
        <v>4.9739999999971474E-3</v>
      </c>
    </row>
    <row r="7123" spans="1:7" x14ac:dyDescent="0.35">
      <c r="A7123" t="s">
        <v>12668</v>
      </c>
      <c r="B7123" t="s">
        <v>7317</v>
      </c>
      <c r="C7123" t="s">
        <v>7329</v>
      </c>
      <c r="D7123" t="str">
        <f>IF($B7123="B","",IFERROR(VLOOKUP($C7123,Elster!$I$5:$M$148,3,FALSE),$C7123))</f>
        <v/>
      </c>
      <c r="E7123" t="str">
        <f>IF($B7123="A","",IFERROR(VLOOKUP($C7123,Elster!$I$5:$M$148,3,FALSE),$C7123))</f>
        <v xml:space="preserve">   "KESSELSOLLTEMP"                                   </v>
      </c>
      <c r="F7123">
        <f t="shared" si="222"/>
        <v>2</v>
      </c>
      <c r="G7123" s="2">
        <f t="shared" si="223"/>
        <v>4.9740000000007001E-3</v>
      </c>
    </row>
    <row r="7124" spans="1:7" x14ac:dyDescent="0.35">
      <c r="A7124" t="s">
        <v>12669</v>
      </c>
      <c r="B7124" t="s">
        <v>7317</v>
      </c>
      <c r="C7124" t="s">
        <v>7320</v>
      </c>
      <c r="D7124" t="str">
        <f>IF($B7124="B","",IFERROR(VLOOKUP($C7124,Elster!$I$5:$M$148,3,FALSE),$C7124))</f>
        <v/>
      </c>
      <c r="E7124" t="str">
        <f>IF($B7124="A","",IFERROR(VLOOKUP($C7124,Elster!$I$5:$M$148,3,FALSE),$C7124))</f>
        <v>0x000</v>
      </c>
      <c r="F7124">
        <f t="shared" si="222"/>
        <v>0</v>
      </c>
      <c r="G7124" s="2">
        <f t="shared" si="223"/>
        <v>4.9480000000023949E-3</v>
      </c>
    </row>
    <row r="7125" spans="1:7" x14ac:dyDescent="0.35">
      <c r="A7125" t="s">
        <v>12670</v>
      </c>
      <c r="B7125" t="s">
        <v>7317</v>
      </c>
      <c r="C7125" t="s">
        <v>7366</v>
      </c>
      <c r="D7125" t="str">
        <f>IF($B7125="B","",IFERROR(VLOOKUP($C7125,Elster!$I$5:$M$148,3,FALSE),$C7125))</f>
        <v/>
      </c>
      <c r="E7125" t="str">
        <f>IF($B7125="A","",IFERROR(VLOOKUP($C7125,Elster!$I$5:$M$148,3,FALSE),$C7125))</f>
        <v xml:space="preserve">//   "ERWEITERUNGSTELEGRAMM"                            </v>
      </c>
      <c r="F7125">
        <f t="shared" si="222"/>
        <v>250</v>
      </c>
      <c r="G7125" s="2">
        <f t="shared" si="223"/>
        <v>4.9739999999971474E-3</v>
      </c>
    </row>
    <row r="7126" spans="1:7" x14ac:dyDescent="0.35">
      <c r="A7126" t="s">
        <v>12671</v>
      </c>
      <c r="B7126" t="s">
        <v>7317</v>
      </c>
      <c r="C7126" t="s">
        <v>7321</v>
      </c>
      <c r="D7126" t="str">
        <f>IF($B7126="B","",IFERROR(VLOOKUP($C7126,Elster!$I$5:$M$148,3,FALSE),$C7126))</f>
        <v/>
      </c>
      <c r="E7126" t="str">
        <f>IF($B7126="A","",IFERROR(VLOOKUP($C7126,Elster!$I$5:$M$148,3,FALSE),$C7126))</f>
        <v xml:space="preserve">   "FEHLERMELDUNG"                                    </v>
      </c>
      <c r="F7126">
        <f t="shared" si="222"/>
        <v>1</v>
      </c>
      <c r="G7126" s="2">
        <f t="shared" si="223"/>
        <v>4.9740000000007001E-3</v>
      </c>
    </row>
    <row r="7127" spans="1:7" x14ac:dyDescent="0.35">
      <c r="A7127" t="s">
        <v>12672</v>
      </c>
      <c r="B7127" t="s">
        <v>7317</v>
      </c>
      <c r="C7127" t="s">
        <v>7946</v>
      </c>
      <c r="D7127" t="str">
        <f>IF($B7127="B","",IFERROR(VLOOKUP($C7127,Elster!$I$5:$M$148,3,FALSE),$C7127))</f>
        <v/>
      </c>
      <c r="E7127" t="str">
        <f>IF($B7127="A","",IFERROR(VLOOKUP($C7127,Elster!$I$5:$M$148,3,FALSE),$C7127))</f>
        <v xml:space="preserve">   "KOLLEKTORTEMP"                                    </v>
      </c>
      <c r="F7127">
        <f t="shared" si="222"/>
        <v>27</v>
      </c>
      <c r="G7127" s="2">
        <f t="shared" si="223"/>
        <v>4.9479999999988422E-3</v>
      </c>
    </row>
    <row r="7128" spans="1:7" x14ac:dyDescent="0.35">
      <c r="A7128" t="s">
        <v>12673</v>
      </c>
      <c r="B7128" t="s">
        <v>7317</v>
      </c>
      <c r="C7128" t="s">
        <v>7321</v>
      </c>
      <c r="D7128" t="str">
        <f>IF($B7128="B","",IFERROR(VLOOKUP($C7128,Elster!$I$5:$M$148,3,FALSE),$C7128))</f>
        <v/>
      </c>
      <c r="E7128" t="str">
        <f>IF($B7128="A","",IFERROR(VLOOKUP($C7128,Elster!$I$5:$M$148,3,FALSE),$C7128))</f>
        <v xml:space="preserve">   "FEHLERMELDUNG"                                    </v>
      </c>
      <c r="F7128">
        <f t="shared" si="222"/>
        <v>1</v>
      </c>
      <c r="G7128" s="2">
        <f t="shared" si="223"/>
        <v>4.9740000000007001E-3</v>
      </c>
    </row>
    <row r="7129" spans="1:7" x14ac:dyDescent="0.35">
      <c r="A7129" t="s">
        <v>12674</v>
      </c>
      <c r="B7129" t="s">
        <v>7317</v>
      </c>
      <c r="C7129" t="s">
        <v>7320</v>
      </c>
      <c r="D7129" t="str">
        <f>IF($B7129="B","",IFERROR(VLOOKUP($C7129,Elster!$I$5:$M$148,3,FALSE),$C7129))</f>
        <v/>
      </c>
      <c r="E7129" t="str">
        <f>IF($B7129="A","",IFERROR(VLOOKUP($C7129,Elster!$I$5:$M$148,3,FALSE),$C7129))</f>
        <v>0x000</v>
      </c>
      <c r="F7129">
        <f t="shared" si="222"/>
        <v>0</v>
      </c>
      <c r="G7129" s="2">
        <f t="shared" si="223"/>
        <v>4.9729999999996721E-3</v>
      </c>
    </row>
    <row r="7130" spans="1:7" x14ac:dyDescent="0.35">
      <c r="A7130" t="s">
        <v>12675</v>
      </c>
      <c r="B7130" t="s">
        <v>7317</v>
      </c>
      <c r="C7130" t="s">
        <v>7321</v>
      </c>
      <c r="D7130" t="str">
        <f>IF($B7130="B","",IFERROR(VLOOKUP($C7130,Elster!$I$5:$M$148,3,FALSE),$C7130))</f>
        <v/>
      </c>
      <c r="E7130" t="str">
        <f>IF($B7130="A","",IFERROR(VLOOKUP($C7130,Elster!$I$5:$M$148,3,FALSE),$C7130))</f>
        <v xml:space="preserve">   "FEHLERMELDUNG"                                    </v>
      </c>
      <c r="F7130">
        <f t="shared" si="222"/>
        <v>1</v>
      </c>
      <c r="G7130" s="2">
        <f t="shared" si="223"/>
        <v>4.9740000000007001E-3</v>
      </c>
    </row>
    <row r="7131" spans="1:7" x14ac:dyDescent="0.35">
      <c r="A7131" t="s">
        <v>12676</v>
      </c>
      <c r="B7131" t="s">
        <v>7317</v>
      </c>
      <c r="C7131" t="s">
        <v>7336</v>
      </c>
      <c r="D7131" t="str">
        <f>IF($B7131="B","",IFERROR(VLOOKUP($C7131,Elster!$I$5:$M$148,3,FALSE),$C7131))</f>
        <v/>
      </c>
      <c r="E7131" t="str">
        <f>IF($B7131="A","",IFERROR(VLOOKUP($C7131,Elster!$I$5:$M$148,3,FALSE),$C7131))</f>
        <v xml:space="preserve">   "MAX_TEMP_HZK"                                     </v>
      </c>
      <c r="F7131">
        <f t="shared" si="222"/>
        <v>41</v>
      </c>
      <c r="G7131" s="2">
        <f t="shared" si="223"/>
        <v>4.9479999999988422E-3</v>
      </c>
    </row>
    <row r="7132" spans="1:7" x14ac:dyDescent="0.35">
      <c r="A7132" t="s">
        <v>12677</v>
      </c>
      <c r="B7132" t="s">
        <v>7317</v>
      </c>
      <c r="C7132" t="s">
        <v>7318</v>
      </c>
      <c r="D7132" t="str">
        <f>IF($B7132="B","",IFERROR(VLOOKUP($C7132,Elster!$I$5:$M$148,3,FALSE),$C7132))</f>
        <v/>
      </c>
      <c r="E7132" t="str">
        <f>IF($B7132="A","",IFERROR(VLOOKUP($C7132,Elster!$I$5:$M$148,3,FALSE),$C7132))</f>
        <v xml:space="preserve">   "SAMMLERISTTEMP"                                   </v>
      </c>
      <c r="F7132">
        <f t="shared" si="222"/>
        <v>13</v>
      </c>
      <c r="G7132" s="2">
        <f t="shared" si="223"/>
        <v>8.2030000000017367E-3</v>
      </c>
    </row>
    <row r="7133" spans="1:7" x14ac:dyDescent="0.35">
      <c r="A7133" t="s">
        <v>12677</v>
      </c>
      <c r="B7133" t="s">
        <v>7319</v>
      </c>
      <c r="C7133" t="s">
        <v>7318</v>
      </c>
      <c r="D7133" t="str">
        <f>IF($B7133="B","",IFERROR(VLOOKUP($C7133,Elster!$I$5:$M$148,3,FALSE),$C7133))</f>
        <v xml:space="preserve">   "SAMMLERISTTEMP"                                   </v>
      </c>
      <c r="E7133" t="str">
        <f>IF($B7133="A","",IFERROR(VLOOKUP($C7133,Elster!$I$5:$M$148,3,FALSE),$C7133))</f>
        <v/>
      </c>
      <c r="F7133">
        <f t="shared" si="222"/>
        <v>13</v>
      </c>
      <c r="G7133" s="2">
        <f t="shared" si="223"/>
        <v>0</v>
      </c>
    </row>
    <row r="7134" spans="1:7" x14ac:dyDescent="0.35">
      <c r="A7134" t="s">
        <v>12678</v>
      </c>
      <c r="B7134" t="s">
        <v>7317</v>
      </c>
      <c r="C7134" t="s">
        <v>7320</v>
      </c>
      <c r="D7134" t="str">
        <f>IF($B7134="B","",IFERROR(VLOOKUP($C7134,Elster!$I$5:$M$148,3,FALSE),$C7134))</f>
        <v/>
      </c>
      <c r="E7134" t="str">
        <f>IF($B7134="A","",IFERROR(VLOOKUP($C7134,Elster!$I$5:$M$148,3,FALSE),$C7134))</f>
        <v>0x000</v>
      </c>
      <c r="F7134">
        <f t="shared" si="222"/>
        <v>0</v>
      </c>
      <c r="G7134" s="2">
        <f t="shared" si="223"/>
        <v>4.9999999999990052E-3</v>
      </c>
    </row>
    <row r="7135" spans="1:7" x14ac:dyDescent="0.35">
      <c r="A7135" t="s">
        <v>12678</v>
      </c>
      <c r="B7135" t="s">
        <v>7319</v>
      </c>
      <c r="C7135" t="s">
        <v>7320</v>
      </c>
      <c r="D7135" t="str">
        <f>IF($B7135="B","",IFERROR(VLOOKUP($C7135,Elster!$I$5:$M$148,3,FALSE),$C7135))</f>
        <v>0x000</v>
      </c>
      <c r="E7135" t="str">
        <f>IF($B7135="A","",IFERROR(VLOOKUP($C7135,Elster!$I$5:$M$148,3,FALSE),$C7135))</f>
        <v/>
      </c>
      <c r="F7135">
        <f t="shared" si="222"/>
        <v>0</v>
      </c>
      <c r="G7135" s="2">
        <f t="shared" si="223"/>
        <v>0</v>
      </c>
    </row>
    <row r="7136" spans="1:7" x14ac:dyDescent="0.35">
      <c r="A7136" t="s">
        <v>12679</v>
      </c>
      <c r="B7136" t="s">
        <v>7317</v>
      </c>
      <c r="C7136" t="s">
        <v>7325</v>
      </c>
      <c r="D7136" t="str">
        <f>IF($B7136="B","",IFERROR(VLOOKUP($C7136,Elster!$I$5:$M$148,3,FALSE),$C7136))</f>
        <v/>
      </c>
      <c r="E7136" t="str">
        <f>IF($B7136="A","",IFERROR(VLOOKUP($C7136,Elster!$I$5:$M$148,3,FALSE),$C7136))</f>
        <v xml:space="preserve">   "SPEICHERSOLLTEMP"                                 </v>
      </c>
      <c r="F7136">
        <f t="shared" si="222"/>
        <v>3</v>
      </c>
      <c r="G7136" s="2">
        <f t="shared" si="223"/>
        <v>5.000000000002558E-3</v>
      </c>
    </row>
    <row r="7137" spans="1:7" x14ac:dyDescent="0.35">
      <c r="A7137" t="s">
        <v>12679</v>
      </c>
      <c r="B7137" t="s">
        <v>7319</v>
      </c>
      <c r="C7137" t="s">
        <v>7325</v>
      </c>
      <c r="D7137" t="str">
        <f>IF($B7137="B","",IFERROR(VLOOKUP($C7137,Elster!$I$5:$M$148,3,FALSE),$C7137))</f>
        <v xml:space="preserve">   "SPEICHERSOLLTEMP"                                 </v>
      </c>
      <c r="E7137" t="str">
        <f>IF($B7137="A","",IFERROR(VLOOKUP($C7137,Elster!$I$5:$M$148,3,FALSE),$C7137))</f>
        <v/>
      </c>
      <c r="F7137">
        <f t="shared" si="222"/>
        <v>3</v>
      </c>
      <c r="G7137" s="2">
        <f t="shared" si="223"/>
        <v>0</v>
      </c>
    </row>
    <row r="7138" spans="1:7" x14ac:dyDescent="0.35">
      <c r="A7138" t="s">
        <v>12680</v>
      </c>
      <c r="B7138" t="s">
        <v>7317</v>
      </c>
      <c r="C7138" t="s">
        <v>7321</v>
      </c>
      <c r="D7138" t="str">
        <f>IF($B7138="B","",IFERROR(VLOOKUP($C7138,Elster!$I$5:$M$148,3,FALSE),$C7138))</f>
        <v/>
      </c>
      <c r="E7138" t="str">
        <f>IF($B7138="A","",IFERROR(VLOOKUP($C7138,Elster!$I$5:$M$148,3,FALSE),$C7138))</f>
        <v xml:space="preserve">   "FEHLERMELDUNG"                                    </v>
      </c>
      <c r="F7138">
        <f t="shared" si="222"/>
        <v>1</v>
      </c>
      <c r="G7138" s="2">
        <f t="shared" si="223"/>
        <v>4.9999999999990052E-3</v>
      </c>
    </row>
    <row r="7139" spans="1:7" x14ac:dyDescent="0.35">
      <c r="A7139" t="s">
        <v>12680</v>
      </c>
      <c r="B7139" t="s">
        <v>7319</v>
      </c>
      <c r="C7139" t="s">
        <v>7321</v>
      </c>
      <c r="D7139" t="str">
        <f>IF($B7139="B","",IFERROR(VLOOKUP($C7139,Elster!$I$5:$M$148,3,FALSE),$C7139))</f>
        <v xml:space="preserve">   "FEHLERMELDUNG"                                    </v>
      </c>
      <c r="E7139" t="str">
        <f>IF($B7139="A","",IFERROR(VLOOKUP($C7139,Elster!$I$5:$M$148,3,FALSE),$C7139))</f>
        <v/>
      </c>
      <c r="F7139">
        <f t="shared" si="222"/>
        <v>1</v>
      </c>
      <c r="G7139" s="2">
        <f t="shared" si="223"/>
        <v>0</v>
      </c>
    </row>
    <row r="7140" spans="1:7" x14ac:dyDescent="0.35">
      <c r="A7140" t="s">
        <v>12681</v>
      </c>
      <c r="B7140" t="s">
        <v>7317</v>
      </c>
      <c r="C7140" t="s">
        <v>7320</v>
      </c>
      <c r="D7140" t="str">
        <f>IF($B7140="B","",IFERROR(VLOOKUP($C7140,Elster!$I$5:$M$148,3,FALSE),$C7140))</f>
        <v/>
      </c>
      <c r="E7140" t="str">
        <f>IF($B7140="A","",IFERROR(VLOOKUP($C7140,Elster!$I$5:$M$148,3,FALSE),$C7140))</f>
        <v>0x000</v>
      </c>
      <c r="F7140">
        <f t="shared" si="222"/>
        <v>0</v>
      </c>
      <c r="G7140" s="2">
        <f t="shared" si="223"/>
        <v>4.9999999999990052E-3</v>
      </c>
    </row>
    <row r="7141" spans="1:7" x14ac:dyDescent="0.35">
      <c r="A7141" t="s">
        <v>12681</v>
      </c>
      <c r="B7141" t="s">
        <v>7319</v>
      </c>
      <c r="C7141" t="s">
        <v>7320</v>
      </c>
      <c r="D7141" t="str">
        <f>IF($B7141="B","",IFERROR(VLOOKUP($C7141,Elster!$I$5:$M$148,3,FALSE),$C7141))</f>
        <v>0x000</v>
      </c>
      <c r="E7141" t="str">
        <f>IF($B7141="A","",IFERROR(VLOOKUP($C7141,Elster!$I$5:$M$148,3,FALSE),$C7141))</f>
        <v/>
      </c>
      <c r="F7141">
        <f t="shared" si="222"/>
        <v>0</v>
      </c>
      <c r="G7141" s="2">
        <f t="shared" si="223"/>
        <v>0</v>
      </c>
    </row>
    <row r="7142" spans="1:7" x14ac:dyDescent="0.35">
      <c r="A7142" t="s">
        <v>12682</v>
      </c>
      <c r="B7142" t="s">
        <v>7319</v>
      </c>
      <c r="C7142" t="s">
        <v>7366</v>
      </c>
      <c r="D7142" t="str">
        <f>IF($B7142="B","",IFERROR(VLOOKUP($C7142,Elster!$I$5:$M$148,3,FALSE),$C7142))</f>
        <v xml:space="preserve">//   "ERWEITERUNGSTELEGRAMM"                            </v>
      </c>
      <c r="E7142" t="str">
        <f>IF($B7142="A","",IFERROR(VLOOKUP($C7142,Elster!$I$5:$M$148,3,FALSE),$C7142))</f>
        <v/>
      </c>
      <c r="F7142">
        <f t="shared" si="222"/>
        <v>250</v>
      </c>
      <c r="G7142" s="2">
        <f t="shared" si="223"/>
        <v>4.9999999999990052E-3</v>
      </c>
    </row>
    <row r="7143" spans="1:7" x14ac:dyDescent="0.35">
      <c r="A7143" t="s">
        <v>12683</v>
      </c>
      <c r="B7143" t="s">
        <v>7317</v>
      </c>
      <c r="C7143" t="s">
        <v>7366</v>
      </c>
      <c r="D7143" t="str">
        <f>IF($B7143="B","",IFERROR(VLOOKUP($C7143,Elster!$I$5:$M$148,3,FALSE),$C7143))</f>
        <v/>
      </c>
      <c r="E7143" t="str">
        <f>IF($B7143="A","",IFERROR(VLOOKUP($C7143,Elster!$I$5:$M$148,3,FALSE),$C7143))</f>
        <v xml:space="preserve">//   "ERWEITERUNGSTELEGRAMM"                            </v>
      </c>
      <c r="F7143">
        <f t="shared" si="222"/>
        <v>250</v>
      </c>
      <c r="G7143" s="2">
        <f t="shared" si="223"/>
        <v>2.600000000185787E-5</v>
      </c>
    </row>
    <row r="7144" spans="1:7" x14ac:dyDescent="0.35">
      <c r="A7144" t="s">
        <v>12684</v>
      </c>
      <c r="B7144" t="s">
        <v>7319</v>
      </c>
      <c r="C7144" t="s">
        <v>7321</v>
      </c>
      <c r="D7144" t="str">
        <f>IF($B7144="B","",IFERROR(VLOOKUP($C7144,Elster!$I$5:$M$148,3,FALSE),$C7144))</f>
        <v xml:space="preserve">   "FEHLERMELDUNG"                                    </v>
      </c>
      <c r="E7144" t="str">
        <f>IF($B7144="A","",IFERROR(VLOOKUP($C7144,Elster!$I$5:$M$148,3,FALSE),$C7144))</f>
        <v/>
      </c>
      <c r="F7144">
        <f t="shared" si="222"/>
        <v>1</v>
      </c>
      <c r="G7144" s="2">
        <f t="shared" si="223"/>
        <v>4.9740000000007001E-3</v>
      </c>
    </row>
    <row r="7145" spans="1:7" x14ac:dyDescent="0.35">
      <c r="A7145" t="s">
        <v>12685</v>
      </c>
      <c r="B7145" t="s">
        <v>7317</v>
      </c>
      <c r="C7145" t="s">
        <v>7321</v>
      </c>
      <c r="D7145" t="str">
        <f>IF($B7145="B","",IFERROR(VLOOKUP($C7145,Elster!$I$5:$M$148,3,FALSE),$C7145))</f>
        <v/>
      </c>
      <c r="E7145" t="str">
        <f>IF($B7145="A","",IFERROR(VLOOKUP($C7145,Elster!$I$5:$M$148,3,FALSE),$C7145))</f>
        <v xml:space="preserve">   "FEHLERMELDUNG"                                    </v>
      </c>
      <c r="F7145">
        <f t="shared" si="222"/>
        <v>1</v>
      </c>
      <c r="G7145" s="2">
        <f t="shared" si="223"/>
        <v>2.5999999998305157E-5</v>
      </c>
    </row>
    <row r="7146" spans="1:7" x14ac:dyDescent="0.35">
      <c r="A7146" t="s">
        <v>12686</v>
      </c>
      <c r="B7146" t="s">
        <v>7317</v>
      </c>
      <c r="C7146" t="s">
        <v>7363</v>
      </c>
      <c r="D7146" t="str">
        <f>IF($B7146="B","",IFERROR(VLOOKUP($C7146,Elster!$I$5:$M$148,3,FALSE),$C7146))</f>
        <v/>
      </c>
      <c r="E7146" t="str">
        <f>IF($B7146="A","",IFERROR(VLOOKUP($C7146,Elster!$I$5:$M$148,3,FALSE),$C7146))</f>
        <v xml:space="preserve">   "FESTSTOFFKESSELTEMP"                              </v>
      </c>
      <c r="F7146">
        <f t="shared" si="222"/>
        <v>28</v>
      </c>
      <c r="G7146" s="2">
        <f t="shared" si="223"/>
        <v>4.9999999999990052E-3</v>
      </c>
    </row>
    <row r="7147" spans="1:7" x14ac:dyDescent="0.35">
      <c r="A7147" t="s">
        <v>12686</v>
      </c>
      <c r="B7147" t="s">
        <v>7319</v>
      </c>
      <c r="C7147" t="s">
        <v>7363</v>
      </c>
      <c r="D7147" t="str">
        <f>IF($B7147="B","",IFERROR(VLOOKUP($C7147,Elster!$I$5:$M$148,3,FALSE),$C7147))</f>
        <v xml:space="preserve">   "FESTSTOFFKESSELTEMP"                              </v>
      </c>
      <c r="E7147" t="str">
        <f>IF($B7147="A","",IFERROR(VLOOKUP($C7147,Elster!$I$5:$M$148,3,FALSE),$C7147))</f>
        <v/>
      </c>
      <c r="F7147">
        <f t="shared" si="222"/>
        <v>28</v>
      </c>
      <c r="G7147" s="2">
        <f t="shared" si="223"/>
        <v>0</v>
      </c>
    </row>
    <row r="7148" spans="1:7" x14ac:dyDescent="0.35">
      <c r="A7148" t="s">
        <v>12687</v>
      </c>
      <c r="B7148" t="s">
        <v>7317</v>
      </c>
      <c r="C7148" t="s">
        <v>7321</v>
      </c>
      <c r="D7148" t="str">
        <f>IF($B7148="B","",IFERROR(VLOOKUP($C7148,Elster!$I$5:$M$148,3,FALSE),$C7148))</f>
        <v/>
      </c>
      <c r="E7148" t="str">
        <f>IF($B7148="A","",IFERROR(VLOOKUP($C7148,Elster!$I$5:$M$148,3,FALSE),$C7148))</f>
        <v xml:space="preserve">   "FEHLERMELDUNG"                                    </v>
      </c>
      <c r="F7148">
        <f t="shared" si="222"/>
        <v>1</v>
      </c>
      <c r="G7148" s="2">
        <f t="shared" si="223"/>
        <v>4.99900000000153E-3</v>
      </c>
    </row>
    <row r="7149" spans="1:7" x14ac:dyDescent="0.35">
      <c r="A7149" t="s">
        <v>12687</v>
      </c>
      <c r="B7149" t="s">
        <v>7319</v>
      </c>
      <c r="C7149" t="s">
        <v>7321</v>
      </c>
      <c r="D7149" t="str">
        <f>IF($B7149="B","",IFERROR(VLOOKUP($C7149,Elster!$I$5:$M$148,3,FALSE),$C7149))</f>
        <v xml:space="preserve">   "FEHLERMELDUNG"                                    </v>
      </c>
      <c r="E7149" t="str">
        <f>IF($B7149="A","",IFERROR(VLOOKUP($C7149,Elster!$I$5:$M$148,3,FALSE),$C7149))</f>
        <v/>
      </c>
      <c r="F7149">
        <f t="shared" si="222"/>
        <v>1</v>
      </c>
      <c r="G7149" s="2">
        <f t="shared" si="223"/>
        <v>0</v>
      </c>
    </row>
    <row r="7150" spans="1:7" x14ac:dyDescent="0.35">
      <c r="A7150" t="s">
        <v>12688</v>
      </c>
      <c r="B7150" t="s">
        <v>7317</v>
      </c>
      <c r="C7150" t="s">
        <v>7320</v>
      </c>
      <c r="D7150" t="str">
        <f>IF($B7150="B","",IFERROR(VLOOKUP($C7150,Elster!$I$5:$M$148,3,FALSE),$C7150))</f>
        <v/>
      </c>
      <c r="E7150" t="str">
        <f>IF($B7150="A","",IFERROR(VLOOKUP($C7150,Elster!$I$5:$M$148,3,FALSE),$C7150))</f>
        <v>0x000</v>
      </c>
      <c r="F7150">
        <f t="shared" si="222"/>
        <v>0</v>
      </c>
      <c r="G7150" s="2">
        <f t="shared" si="223"/>
        <v>4.9999999999990052E-3</v>
      </c>
    </row>
    <row r="7151" spans="1:7" x14ac:dyDescent="0.35">
      <c r="A7151" t="s">
        <v>12688</v>
      </c>
      <c r="B7151" t="s">
        <v>7319</v>
      </c>
      <c r="C7151" t="s">
        <v>7320</v>
      </c>
      <c r="D7151" t="str">
        <f>IF($B7151="B","",IFERROR(VLOOKUP($C7151,Elster!$I$5:$M$148,3,FALSE),$C7151))</f>
        <v>0x000</v>
      </c>
      <c r="E7151" t="str">
        <f>IF($B7151="A","",IFERROR(VLOOKUP($C7151,Elster!$I$5:$M$148,3,FALSE),$C7151))</f>
        <v/>
      </c>
      <c r="F7151">
        <f t="shared" si="222"/>
        <v>0</v>
      </c>
      <c r="G7151" s="2">
        <f t="shared" si="223"/>
        <v>0</v>
      </c>
    </row>
    <row r="7152" spans="1:7" x14ac:dyDescent="0.35">
      <c r="A7152" t="s">
        <v>12689</v>
      </c>
      <c r="B7152" t="s">
        <v>7317</v>
      </c>
      <c r="C7152" t="s">
        <v>7321</v>
      </c>
      <c r="D7152" t="str">
        <f>IF($B7152="B","",IFERROR(VLOOKUP($C7152,Elster!$I$5:$M$148,3,FALSE),$C7152))</f>
        <v/>
      </c>
      <c r="E7152" t="str">
        <f>IF($B7152="A","",IFERROR(VLOOKUP($C7152,Elster!$I$5:$M$148,3,FALSE),$C7152))</f>
        <v xml:space="preserve">   "FEHLERMELDUNG"                                    </v>
      </c>
      <c r="F7152">
        <f t="shared" si="222"/>
        <v>1</v>
      </c>
      <c r="G7152" s="2">
        <f t="shared" si="223"/>
        <v>5.000000000002558E-3</v>
      </c>
    </row>
    <row r="7153" spans="1:7" x14ac:dyDescent="0.35">
      <c r="A7153" t="s">
        <v>12689</v>
      </c>
      <c r="B7153" t="s">
        <v>7319</v>
      </c>
      <c r="C7153" t="s">
        <v>7321</v>
      </c>
      <c r="D7153" t="str">
        <f>IF($B7153="B","",IFERROR(VLOOKUP($C7153,Elster!$I$5:$M$148,3,FALSE),$C7153))</f>
        <v xml:space="preserve">   "FEHLERMELDUNG"                                    </v>
      </c>
      <c r="E7153" t="str">
        <f>IF($B7153="A","",IFERROR(VLOOKUP($C7153,Elster!$I$5:$M$148,3,FALSE),$C7153))</f>
        <v/>
      </c>
      <c r="F7153">
        <f t="shared" si="222"/>
        <v>1</v>
      </c>
      <c r="G7153" s="2">
        <f t="shared" si="223"/>
        <v>0</v>
      </c>
    </row>
    <row r="7154" spans="1:7" x14ac:dyDescent="0.35">
      <c r="A7154" t="s">
        <v>12690</v>
      </c>
      <c r="B7154" t="s">
        <v>7317</v>
      </c>
      <c r="C7154" t="s">
        <v>7336</v>
      </c>
      <c r="D7154" t="str">
        <f>IF($B7154="B","",IFERROR(VLOOKUP($C7154,Elster!$I$5:$M$148,3,FALSE),$C7154))</f>
        <v/>
      </c>
      <c r="E7154" t="str">
        <f>IF($B7154="A","",IFERROR(VLOOKUP($C7154,Elster!$I$5:$M$148,3,FALSE),$C7154))</f>
        <v xml:space="preserve">   "MAX_TEMP_HZK"                                     </v>
      </c>
      <c r="F7154">
        <f t="shared" si="222"/>
        <v>41</v>
      </c>
      <c r="G7154" s="2">
        <f t="shared" si="223"/>
        <v>4.9999999999990052E-3</v>
      </c>
    </row>
    <row r="7155" spans="1:7" x14ac:dyDescent="0.35">
      <c r="A7155" t="s">
        <v>12690</v>
      </c>
      <c r="B7155" t="s">
        <v>7319</v>
      </c>
      <c r="C7155" t="s">
        <v>7336</v>
      </c>
      <c r="D7155" t="str">
        <f>IF($B7155="B","",IFERROR(VLOOKUP($C7155,Elster!$I$5:$M$148,3,FALSE),$C7155))</f>
        <v xml:space="preserve">   "MAX_TEMP_HZK"                                     </v>
      </c>
      <c r="E7155" t="str">
        <f>IF($B7155="A","",IFERROR(VLOOKUP($C7155,Elster!$I$5:$M$148,3,FALSE),$C7155))</f>
        <v/>
      </c>
      <c r="F7155">
        <f t="shared" si="222"/>
        <v>41</v>
      </c>
      <c r="G7155" s="2">
        <f t="shared" si="223"/>
        <v>0</v>
      </c>
    </row>
    <row r="7156" spans="1:7" x14ac:dyDescent="0.35">
      <c r="A7156" t="s">
        <v>12691</v>
      </c>
      <c r="B7156" t="s">
        <v>7317</v>
      </c>
      <c r="C7156" t="s">
        <v>7325</v>
      </c>
      <c r="D7156" t="str">
        <f>IF($B7156="B","",IFERROR(VLOOKUP($C7156,Elster!$I$5:$M$148,3,FALSE),$C7156))</f>
        <v/>
      </c>
      <c r="E7156" t="str">
        <f>IF($B7156="A","",IFERROR(VLOOKUP($C7156,Elster!$I$5:$M$148,3,FALSE),$C7156))</f>
        <v xml:space="preserve">   "SPEICHERSOLLTEMP"                                 </v>
      </c>
      <c r="F7156">
        <f t="shared" si="222"/>
        <v>3</v>
      </c>
      <c r="G7156" s="2">
        <f t="shared" si="223"/>
        <v>1.5025999999998874E-2</v>
      </c>
    </row>
    <row r="7157" spans="1:7" x14ac:dyDescent="0.35">
      <c r="A7157" t="s">
        <v>12692</v>
      </c>
      <c r="B7157" t="s">
        <v>7317</v>
      </c>
      <c r="C7157" t="s">
        <v>7320</v>
      </c>
      <c r="D7157" t="str">
        <f>IF($B7157="B","",IFERROR(VLOOKUP($C7157,Elster!$I$5:$M$148,3,FALSE),$C7157))</f>
        <v/>
      </c>
      <c r="E7157" t="str">
        <f>IF($B7157="A","",IFERROR(VLOOKUP($C7157,Elster!$I$5:$M$148,3,FALSE),$C7157))</f>
        <v>0x000</v>
      </c>
      <c r="F7157">
        <f t="shared" si="222"/>
        <v>0</v>
      </c>
      <c r="G7157" s="2">
        <f t="shared" si="223"/>
        <v>4.9740000000007001E-3</v>
      </c>
    </row>
    <row r="7158" spans="1:7" x14ac:dyDescent="0.35">
      <c r="A7158" t="s">
        <v>12693</v>
      </c>
      <c r="B7158" t="s">
        <v>7317</v>
      </c>
      <c r="C7158" t="s">
        <v>7318</v>
      </c>
      <c r="D7158" t="str">
        <f>IF($B7158="B","",IFERROR(VLOOKUP($C7158,Elster!$I$5:$M$148,3,FALSE),$C7158))</f>
        <v/>
      </c>
      <c r="E7158" t="str">
        <f>IF($B7158="A","",IFERROR(VLOOKUP($C7158,Elster!$I$5:$M$148,3,FALSE),$C7158))</f>
        <v xml:space="preserve">   "SAMMLERISTTEMP"                                   </v>
      </c>
      <c r="F7158">
        <f t="shared" si="222"/>
        <v>13</v>
      </c>
      <c r="G7158" s="2">
        <f t="shared" si="223"/>
        <v>4.9479999999988422E-3</v>
      </c>
    </row>
    <row r="7159" spans="1:7" x14ac:dyDescent="0.35">
      <c r="A7159" t="s">
        <v>12694</v>
      </c>
      <c r="B7159" t="s">
        <v>7317</v>
      </c>
      <c r="C7159" t="s">
        <v>7329</v>
      </c>
      <c r="D7159" t="str">
        <f>IF($B7159="B","",IFERROR(VLOOKUP($C7159,Elster!$I$5:$M$148,3,FALSE),$C7159))</f>
        <v/>
      </c>
      <c r="E7159" t="str">
        <f>IF($B7159="A","",IFERROR(VLOOKUP($C7159,Elster!$I$5:$M$148,3,FALSE),$C7159))</f>
        <v xml:space="preserve">   "KESSELSOLLTEMP"                                   </v>
      </c>
      <c r="F7159">
        <f t="shared" si="222"/>
        <v>2</v>
      </c>
      <c r="G7159" s="2">
        <f t="shared" si="223"/>
        <v>4.9740000000007001E-3</v>
      </c>
    </row>
    <row r="7160" spans="1:7" x14ac:dyDescent="0.35">
      <c r="A7160" t="s">
        <v>12695</v>
      </c>
      <c r="B7160" t="s">
        <v>7317</v>
      </c>
      <c r="C7160" t="s">
        <v>7320</v>
      </c>
      <c r="D7160" t="str">
        <f>IF($B7160="B","",IFERROR(VLOOKUP($C7160,Elster!$I$5:$M$148,3,FALSE),$C7160))</f>
        <v/>
      </c>
      <c r="E7160" t="str">
        <f>IF($B7160="A","",IFERROR(VLOOKUP($C7160,Elster!$I$5:$M$148,3,FALSE),$C7160))</f>
        <v>0x000</v>
      </c>
      <c r="F7160">
        <f t="shared" si="222"/>
        <v>0</v>
      </c>
      <c r="G7160" s="2">
        <f t="shared" si="223"/>
        <v>4.9729999999996721E-3</v>
      </c>
    </row>
    <row r="7161" spans="1:7" x14ac:dyDescent="0.35">
      <c r="A7161" t="s">
        <v>12696</v>
      </c>
      <c r="B7161" t="s">
        <v>7317</v>
      </c>
      <c r="C7161" t="s">
        <v>7366</v>
      </c>
      <c r="D7161" t="str">
        <f>IF($B7161="B","",IFERROR(VLOOKUP($C7161,Elster!$I$5:$M$148,3,FALSE),$C7161))</f>
        <v/>
      </c>
      <c r="E7161" t="str">
        <f>IF($B7161="A","",IFERROR(VLOOKUP($C7161,Elster!$I$5:$M$148,3,FALSE),$C7161))</f>
        <v xml:space="preserve">//   "ERWEITERUNGSTELEGRAMM"                            </v>
      </c>
      <c r="F7161">
        <f t="shared" si="222"/>
        <v>250</v>
      </c>
      <c r="G7161" s="2">
        <f t="shared" si="223"/>
        <v>4.9740000000007001E-3</v>
      </c>
    </row>
    <row r="7162" spans="1:7" x14ac:dyDescent="0.35">
      <c r="A7162" t="s">
        <v>12697</v>
      </c>
      <c r="B7162" t="s">
        <v>7317</v>
      </c>
      <c r="C7162" t="s">
        <v>7321</v>
      </c>
      <c r="D7162" t="str">
        <f>IF($B7162="B","",IFERROR(VLOOKUP($C7162,Elster!$I$5:$M$148,3,FALSE),$C7162))</f>
        <v/>
      </c>
      <c r="E7162" t="str">
        <f>IF($B7162="A","",IFERROR(VLOOKUP($C7162,Elster!$I$5:$M$148,3,FALSE),$C7162))</f>
        <v xml:space="preserve">   "FEHLERMELDUNG"                                    </v>
      </c>
      <c r="F7162">
        <f t="shared" si="222"/>
        <v>1</v>
      </c>
      <c r="G7162" s="2">
        <f t="shared" si="223"/>
        <v>4.9479999999988422E-3</v>
      </c>
    </row>
    <row r="7163" spans="1:7" x14ac:dyDescent="0.35">
      <c r="A7163" t="s">
        <v>12698</v>
      </c>
      <c r="B7163" t="s">
        <v>7317</v>
      </c>
      <c r="C7163" t="s">
        <v>7363</v>
      </c>
      <c r="D7163" t="str">
        <f>IF($B7163="B","",IFERROR(VLOOKUP($C7163,Elster!$I$5:$M$148,3,FALSE),$C7163))</f>
        <v/>
      </c>
      <c r="E7163" t="str">
        <f>IF($B7163="A","",IFERROR(VLOOKUP($C7163,Elster!$I$5:$M$148,3,FALSE),$C7163))</f>
        <v xml:space="preserve">   "FESTSTOFFKESSELTEMP"                              </v>
      </c>
      <c r="F7163">
        <f t="shared" si="222"/>
        <v>28</v>
      </c>
      <c r="G7163" s="2">
        <f t="shared" si="223"/>
        <v>4.9740000000007001E-3</v>
      </c>
    </row>
    <row r="7164" spans="1:7" x14ac:dyDescent="0.35">
      <c r="A7164" t="s">
        <v>12699</v>
      </c>
      <c r="B7164" t="s">
        <v>7317</v>
      </c>
      <c r="C7164" t="s">
        <v>7321</v>
      </c>
      <c r="D7164" t="str">
        <f>IF($B7164="B","",IFERROR(VLOOKUP($C7164,Elster!$I$5:$M$148,3,FALSE),$C7164))</f>
        <v/>
      </c>
      <c r="E7164" t="str">
        <f>IF($B7164="A","",IFERROR(VLOOKUP($C7164,Elster!$I$5:$M$148,3,FALSE),$C7164))</f>
        <v xml:space="preserve">   "FEHLERMELDUNG"                                    </v>
      </c>
      <c r="F7164">
        <f t="shared" si="222"/>
        <v>1</v>
      </c>
      <c r="G7164" s="2">
        <f t="shared" si="223"/>
        <v>4.9740000000007001E-3</v>
      </c>
    </row>
    <row r="7165" spans="1:7" x14ac:dyDescent="0.35">
      <c r="A7165" t="s">
        <v>12700</v>
      </c>
      <c r="B7165" t="s">
        <v>7317</v>
      </c>
      <c r="C7165" t="s">
        <v>7320</v>
      </c>
      <c r="D7165" t="str">
        <f>IF($B7165="B","",IFERROR(VLOOKUP($C7165,Elster!$I$5:$M$148,3,FALSE),$C7165))</f>
        <v/>
      </c>
      <c r="E7165" t="str">
        <f>IF($B7165="A","",IFERROR(VLOOKUP($C7165,Elster!$I$5:$M$148,3,FALSE),$C7165))</f>
        <v>0x000</v>
      </c>
      <c r="F7165">
        <f t="shared" si="222"/>
        <v>0</v>
      </c>
      <c r="G7165" s="2">
        <f t="shared" si="223"/>
        <v>4.9479999999988422E-3</v>
      </c>
    </row>
    <row r="7166" spans="1:7" x14ac:dyDescent="0.35">
      <c r="A7166" t="s">
        <v>12701</v>
      </c>
      <c r="B7166" t="s">
        <v>7317</v>
      </c>
      <c r="C7166" t="s">
        <v>7321</v>
      </c>
      <c r="D7166" t="str">
        <f>IF($B7166="B","",IFERROR(VLOOKUP($C7166,Elster!$I$5:$M$148,3,FALSE),$C7166))</f>
        <v/>
      </c>
      <c r="E7166" t="str">
        <f>IF($B7166="A","",IFERROR(VLOOKUP($C7166,Elster!$I$5:$M$148,3,FALSE),$C7166))</f>
        <v xml:space="preserve">   "FEHLERMELDUNG"                                    </v>
      </c>
      <c r="F7166">
        <f t="shared" si="222"/>
        <v>1</v>
      </c>
      <c r="G7166" s="2">
        <f t="shared" si="223"/>
        <v>4.9740000000007001E-3</v>
      </c>
    </row>
    <row r="7167" spans="1:7" x14ac:dyDescent="0.35">
      <c r="A7167" t="s">
        <v>12702</v>
      </c>
      <c r="B7167" t="s">
        <v>7317</v>
      </c>
      <c r="C7167" t="s">
        <v>7338</v>
      </c>
      <c r="D7167" t="str">
        <f>IF($B7167="B","",IFERROR(VLOOKUP($C7167,Elster!$I$5:$M$148,3,FALSE),$C7167))</f>
        <v/>
      </c>
      <c r="E7167" t="str">
        <f>IF($B7167="A","",IFERROR(VLOOKUP($C7167,Elster!$I$5:$M$148,3,FALSE),$C7167))</f>
        <v xml:space="preserve">   "KP"                                               </v>
      </c>
      <c r="F7167">
        <f t="shared" si="222"/>
        <v>42</v>
      </c>
      <c r="G7167" s="2">
        <f t="shared" si="223"/>
        <v>4.9729999999996721E-3</v>
      </c>
    </row>
    <row r="7168" spans="1:7" x14ac:dyDescent="0.35">
      <c r="A7168" t="s">
        <v>12703</v>
      </c>
      <c r="B7168" t="s">
        <v>7317</v>
      </c>
      <c r="C7168" t="s">
        <v>7318</v>
      </c>
      <c r="D7168" t="str">
        <f>IF($B7168="B","",IFERROR(VLOOKUP($C7168,Elster!$I$5:$M$148,3,FALSE),$C7168))</f>
        <v/>
      </c>
      <c r="E7168" t="str">
        <f>IF($B7168="A","",IFERROR(VLOOKUP($C7168,Elster!$I$5:$M$148,3,FALSE),$C7168))</f>
        <v xml:space="preserve">   "SAMMLERISTTEMP"                                   </v>
      </c>
      <c r="F7168">
        <f t="shared" si="222"/>
        <v>13</v>
      </c>
      <c r="G7168" s="2">
        <f t="shared" si="223"/>
        <v>1.9531000000000631E-2</v>
      </c>
    </row>
    <row r="7169" spans="1:7" x14ac:dyDescent="0.35">
      <c r="A7169" t="s">
        <v>12703</v>
      </c>
      <c r="B7169" t="s">
        <v>7319</v>
      </c>
      <c r="C7169" t="s">
        <v>7318</v>
      </c>
      <c r="D7169" t="str">
        <f>IF($B7169="B","",IFERROR(VLOOKUP($C7169,Elster!$I$5:$M$148,3,FALSE),$C7169))</f>
        <v xml:space="preserve">   "SAMMLERISTTEMP"                                   </v>
      </c>
      <c r="E7169" t="str">
        <f>IF($B7169="A","",IFERROR(VLOOKUP($C7169,Elster!$I$5:$M$148,3,FALSE),$C7169))</f>
        <v/>
      </c>
      <c r="F7169">
        <f t="shared" si="222"/>
        <v>13</v>
      </c>
      <c r="G7169" s="2">
        <f t="shared" si="223"/>
        <v>0</v>
      </c>
    </row>
    <row r="7170" spans="1:7" x14ac:dyDescent="0.35">
      <c r="A7170" t="s">
        <v>12704</v>
      </c>
      <c r="B7170" t="s">
        <v>7317</v>
      </c>
      <c r="C7170" t="s">
        <v>7320</v>
      </c>
      <c r="D7170" t="str">
        <f>IF($B7170="B","",IFERROR(VLOOKUP($C7170,Elster!$I$5:$M$148,3,FALSE),$C7170))</f>
        <v/>
      </c>
      <c r="E7170" t="str">
        <f>IF($B7170="A","",IFERROR(VLOOKUP($C7170,Elster!$I$5:$M$148,3,FALSE),$C7170))</f>
        <v>0x000</v>
      </c>
      <c r="F7170">
        <f t="shared" si="222"/>
        <v>0</v>
      </c>
      <c r="G7170" s="2">
        <f t="shared" si="223"/>
        <v>5.0260000000008631E-3</v>
      </c>
    </row>
    <row r="7171" spans="1:7" x14ac:dyDescent="0.35">
      <c r="A7171" t="s">
        <v>12704</v>
      </c>
      <c r="B7171" t="s">
        <v>7319</v>
      </c>
      <c r="C7171" t="s">
        <v>7320</v>
      </c>
      <c r="D7171" t="str">
        <f>IF($B7171="B","",IFERROR(VLOOKUP($C7171,Elster!$I$5:$M$148,3,FALSE),$C7171))</f>
        <v>0x000</v>
      </c>
      <c r="E7171" t="str">
        <f>IF($B7171="A","",IFERROR(VLOOKUP($C7171,Elster!$I$5:$M$148,3,FALSE),$C7171))</f>
        <v/>
      </c>
      <c r="F7171">
        <f t="shared" ref="F7171:F7234" si="224">HEX2DEC(REPLACE(C7171,1,2,""))</f>
        <v>0</v>
      </c>
      <c r="G7171" s="2">
        <f t="shared" si="223"/>
        <v>0</v>
      </c>
    </row>
    <row r="7172" spans="1:7" x14ac:dyDescent="0.35">
      <c r="A7172" t="s">
        <v>12705</v>
      </c>
      <c r="B7172" t="s">
        <v>7317</v>
      </c>
      <c r="C7172" t="s">
        <v>7325</v>
      </c>
      <c r="D7172" t="str">
        <f>IF($B7172="B","",IFERROR(VLOOKUP($C7172,Elster!$I$5:$M$148,3,FALSE),$C7172))</f>
        <v/>
      </c>
      <c r="E7172" t="str">
        <f>IF($B7172="A","",IFERROR(VLOOKUP($C7172,Elster!$I$5:$M$148,3,FALSE),$C7172))</f>
        <v xml:space="preserve">   "SPEICHERSOLLTEMP"                                 </v>
      </c>
      <c r="F7172">
        <f t="shared" si="224"/>
        <v>3</v>
      </c>
      <c r="G7172" s="2">
        <f t="shared" ref="G7172:G7235" si="225">SUBSTITUTE(A7172,"s","")-SUBSTITUTE(A7171,"s","")</f>
        <v>4.9999999999990052E-3</v>
      </c>
    </row>
    <row r="7173" spans="1:7" x14ac:dyDescent="0.35">
      <c r="A7173" t="s">
        <v>12705</v>
      </c>
      <c r="B7173" t="s">
        <v>7319</v>
      </c>
      <c r="C7173" t="s">
        <v>7325</v>
      </c>
      <c r="D7173" t="str">
        <f>IF($B7173="B","",IFERROR(VLOOKUP($C7173,Elster!$I$5:$M$148,3,FALSE),$C7173))</f>
        <v xml:space="preserve">   "SPEICHERSOLLTEMP"                                 </v>
      </c>
      <c r="E7173" t="str">
        <f>IF($B7173="A","",IFERROR(VLOOKUP($C7173,Elster!$I$5:$M$148,3,FALSE),$C7173))</f>
        <v/>
      </c>
      <c r="F7173">
        <f t="shared" si="224"/>
        <v>3</v>
      </c>
      <c r="G7173" s="2">
        <f t="shared" si="225"/>
        <v>0</v>
      </c>
    </row>
    <row r="7174" spans="1:7" x14ac:dyDescent="0.35">
      <c r="A7174" t="s">
        <v>12706</v>
      </c>
      <c r="B7174" t="s">
        <v>7317</v>
      </c>
      <c r="C7174" t="s">
        <v>7321</v>
      </c>
      <c r="D7174" t="str">
        <f>IF($B7174="B","",IFERROR(VLOOKUP($C7174,Elster!$I$5:$M$148,3,FALSE),$C7174))</f>
        <v/>
      </c>
      <c r="E7174" t="str">
        <f>IF($B7174="A","",IFERROR(VLOOKUP($C7174,Elster!$I$5:$M$148,3,FALSE),$C7174))</f>
        <v xml:space="preserve">   "FEHLERMELDUNG"                                    </v>
      </c>
      <c r="F7174">
        <f t="shared" si="224"/>
        <v>1</v>
      </c>
      <c r="G7174" s="2">
        <f t="shared" si="225"/>
        <v>4.9999999999990052E-3</v>
      </c>
    </row>
    <row r="7175" spans="1:7" x14ac:dyDescent="0.35">
      <c r="A7175" t="s">
        <v>12706</v>
      </c>
      <c r="B7175" t="s">
        <v>7319</v>
      </c>
      <c r="C7175" t="s">
        <v>7321</v>
      </c>
      <c r="D7175" t="str">
        <f>IF($B7175="B","",IFERROR(VLOOKUP($C7175,Elster!$I$5:$M$148,3,FALSE),$C7175))</f>
        <v xml:space="preserve">   "FEHLERMELDUNG"                                    </v>
      </c>
      <c r="E7175" t="str">
        <f>IF($B7175="A","",IFERROR(VLOOKUP($C7175,Elster!$I$5:$M$148,3,FALSE),$C7175))</f>
        <v/>
      </c>
      <c r="F7175">
        <f t="shared" si="224"/>
        <v>1</v>
      </c>
      <c r="G7175" s="2">
        <f t="shared" si="225"/>
        <v>0</v>
      </c>
    </row>
    <row r="7176" spans="1:7" x14ac:dyDescent="0.35">
      <c r="A7176" t="s">
        <v>12707</v>
      </c>
      <c r="B7176" t="s">
        <v>7317</v>
      </c>
      <c r="C7176" t="s">
        <v>7320</v>
      </c>
      <c r="D7176" t="str">
        <f>IF($B7176="B","",IFERROR(VLOOKUP($C7176,Elster!$I$5:$M$148,3,FALSE),$C7176))</f>
        <v/>
      </c>
      <c r="E7176" t="str">
        <f>IF($B7176="A","",IFERROR(VLOOKUP($C7176,Elster!$I$5:$M$148,3,FALSE),$C7176))</f>
        <v>0x000</v>
      </c>
      <c r="F7176">
        <f t="shared" si="224"/>
        <v>0</v>
      </c>
      <c r="G7176" s="2">
        <f t="shared" si="225"/>
        <v>5.000000000002558E-3</v>
      </c>
    </row>
    <row r="7177" spans="1:7" x14ac:dyDescent="0.35">
      <c r="A7177" t="s">
        <v>12707</v>
      </c>
      <c r="B7177" t="s">
        <v>7319</v>
      </c>
      <c r="C7177" t="s">
        <v>7320</v>
      </c>
      <c r="D7177" t="str">
        <f>IF($B7177="B","",IFERROR(VLOOKUP($C7177,Elster!$I$5:$M$148,3,FALSE),$C7177))</f>
        <v>0x000</v>
      </c>
      <c r="E7177" t="str">
        <f>IF($B7177="A","",IFERROR(VLOOKUP($C7177,Elster!$I$5:$M$148,3,FALSE),$C7177))</f>
        <v/>
      </c>
      <c r="F7177">
        <f t="shared" si="224"/>
        <v>0</v>
      </c>
      <c r="G7177" s="2">
        <f t="shared" si="225"/>
        <v>0</v>
      </c>
    </row>
    <row r="7178" spans="1:7" x14ac:dyDescent="0.35">
      <c r="A7178" t="s">
        <v>12708</v>
      </c>
      <c r="B7178" t="s">
        <v>7317</v>
      </c>
      <c r="C7178" t="s">
        <v>7366</v>
      </c>
      <c r="D7178" t="str">
        <f>IF($B7178="B","",IFERROR(VLOOKUP($C7178,Elster!$I$5:$M$148,3,FALSE),$C7178))</f>
        <v/>
      </c>
      <c r="E7178" t="str">
        <f>IF($B7178="A","",IFERROR(VLOOKUP($C7178,Elster!$I$5:$M$148,3,FALSE),$C7178))</f>
        <v xml:space="preserve">//   "ERWEITERUNGSTELEGRAMM"                            </v>
      </c>
      <c r="F7178">
        <f t="shared" si="224"/>
        <v>250</v>
      </c>
      <c r="G7178" s="2">
        <f t="shared" si="225"/>
        <v>4.9999999999990052E-3</v>
      </c>
    </row>
    <row r="7179" spans="1:7" x14ac:dyDescent="0.35">
      <c r="A7179" t="s">
        <v>12708</v>
      </c>
      <c r="B7179" t="s">
        <v>7319</v>
      </c>
      <c r="C7179" t="s">
        <v>7366</v>
      </c>
      <c r="D7179" t="str">
        <f>IF($B7179="B","",IFERROR(VLOOKUP($C7179,Elster!$I$5:$M$148,3,FALSE),$C7179))</f>
        <v xml:space="preserve">//   "ERWEITERUNGSTELEGRAMM"                            </v>
      </c>
      <c r="E7179" t="str">
        <f>IF($B7179="A","",IFERROR(VLOOKUP($C7179,Elster!$I$5:$M$148,3,FALSE),$C7179))</f>
        <v/>
      </c>
      <c r="F7179">
        <f t="shared" si="224"/>
        <v>250</v>
      </c>
      <c r="G7179" s="2">
        <f t="shared" si="225"/>
        <v>0</v>
      </c>
    </row>
    <row r="7180" spans="1:7" x14ac:dyDescent="0.35">
      <c r="A7180" t="s">
        <v>12709</v>
      </c>
      <c r="B7180" t="s">
        <v>7317</v>
      </c>
      <c r="C7180" t="s">
        <v>7321</v>
      </c>
      <c r="D7180" t="str">
        <f>IF($B7180="B","",IFERROR(VLOOKUP($C7180,Elster!$I$5:$M$148,3,FALSE),$C7180))</f>
        <v/>
      </c>
      <c r="E7180" t="str">
        <f>IF($B7180="A","",IFERROR(VLOOKUP($C7180,Elster!$I$5:$M$148,3,FALSE),$C7180))</f>
        <v xml:space="preserve">   "FEHLERMELDUNG"                                    </v>
      </c>
      <c r="F7180">
        <f t="shared" si="224"/>
        <v>1</v>
      </c>
      <c r="G7180" s="2">
        <f t="shared" si="225"/>
        <v>4.9999999999990052E-3</v>
      </c>
    </row>
    <row r="7181" spans="1:7" x14ac:dyDescent="0.35">
      <c r="A7181" t="s">
        <v>12709</v>
      </c>
      <c r="B7181" t="s">
        <v>7319</v>
      </c>
      <c r="C7181" t="s">
        <v>7321</v>
      </c>
      <c r="D7181" t="str">
        <f>IF($B7181="B","",IFERROR(VLOOKUP($C7181,Elster!$I$5:$M$148,3,FALSE),$C7181))</f>
        <v xml:space="preserve">   "FEHLERMELDUNG"                                    </v>
      </c>
      <c r="E7181" t="str">
        <f>IF($B7181="A","",IFERROR(VLOOKUP($C7181,Elster!$I$5:$M$148,3,FALSE),$C7181))</f>
        <v/>
      </c>
      <c r="F7181">
        <f t="shared" si="224"/>
        <v>1</v>
      </c>
      <c r="G7181" s="2">
        <f t="shared" si="225"/>
        <v>0</v>
      </c>
    </row>
    <row r="7182" spans="1:7" x14ac:dyDescent="0.35">
      <c r="A7182" t="s">
        <v>12710</v>
      </c>
      <c r="B7182" t="s">
        <v>7319</v>
      </c>
      <c r="C7182" t="s">
        <v>7998</v>
      </c>
      <c r="D7182" t="str">
        <f>IF($B7182="B","",IFERROR(VLOOKUP($C7182,Elster!$I$5:$M$148,3,FALSE),$C7182))</f>
        <v>0x01D</v>
      </c>
      <c r="E7182" t="str">
        <f>IF($B7182="A","",IFERROR(VLOOKUP($C7182,Elster!$I$5:$M$148,3,FALSE),$C7182))</f>
        <v/>
      </c>
      <c r="F7182">
        <f t="shared" si="224"/>
        <v>29</v>
      </c>
      <c r="G7182" s="2">
        <f t="shared" si="225"/>
        <v>4.9999999999990052E-3</v>
      </c>
    </row>
    <row r="7183" spans="1:7" x14ac:dyDescent="0.35">
      <c r="A7183" t="s">
        <v>12711</v>
      </c>
      <c r="B7183" t="s">
        <v>7317</v>
      </c>
      <c r="C7183" t="s">
        <v>7998</v>
      </c>
      <c r="D7183" t="str">
        <f>IF($B7183="B","",IFERROR(VLOOKUP($C7183,Elster!$I$5:$M$148,3,FALSE),$C7183))</f>
        <v/>
      </c>
      <c r="E7183" t="str">
        <f>IF($B7183="A","",IFERROR(VLOOKUP($C7183,Elster!$I$5:$M$148,3,FALSE),$C7183))</f>
        <v>0x01D</v>
      </c>
      <c r="F7183">
        <f t="shared" si="224"/>
        <v>29</v>
      </c>
      <c r="G7183" s="2">
        <f t="shared" si="225"/>
        <v>2.600000000185787E-5</v>
      </c>
    </row>
    <row r="7184" spans="1:7" x14ac:dyDescent="0.35">
      <c r="A7184" t="s">
        <v>12712</v>
      </c>
      <c r="B7184" t="s">
        <v>7317</v>
      </c>
      <c r="C7184" t="s">
        <v>7318</v>
      </c>
      <c r="D7184" t="str">
        <f>IF($B7184="B","",IFERROR(VLOOKUP($C7184,Elster!$I$5:$M$148,3,FALSE),$C7184))</f>
        <v/>
      </c>
      <c r="E7184" t="str">
        <f>IF($B7184="A","",IFERROR(VLOOKUP($C7184,Elster!$I$5:$M$148,3,FALSE),$C7184))</f>
        <v xml:space="preserve">   "SAMMLERISTTEMP"                                   </v>
      </c>
      <c r="F7184">
        <f t="shared" si="224"/>
        <v>13</v>
      </c>
      <c r="G7184" s="2">
        <f t="shared" si="225"/>
        <v>4.9999999999990052E-3</v>
      </c>
    </row>
    <row r="7185" spans="1:7" x14ac:dyDescent="0.35">
      <c r="A7185" t="s">
        <v>12712</v>
      </c>
      <c r="B7185" t="s">
        <v>7319</v>
      </c>
      <c r="C7185" t="s">
        <v>7318</v>
      </c>
      <c r="D7185" t="str">
        <f>IF($B7185="B","",IFERROR(VLOOKUP($C7185,Elster!$I$5:$M$148,3,FALSE),$C7185))</f>
        <v xml:space="preserve">   "SAMMLERISTTEMP"                                   </v>
      </c>
      <c r="E7185" t="str">
        <f>IF($B7185="A","",IFERROR(VLOOKUP($C7185,Elster!$I$5:$M$148,3,FALSE),$C7185))</f>
        <v/>
      </c>
      <c r="F7185">
        <f t="shared" si="224"/>
        <v>13</v>
      </c>
      <c r="G7185" s="2">
        <f t="shared" si="225"/>
        <v>0</v>
      </c>
    </row>
    <row r="7186" spans="1:7" x14ac:dyDescent="0.35">
      <c r="A7186" t="s">
        <v>12713</v>
      </c>
      <c r="B7186" t="s">
        <v>7317</v>
      </c>
      <c r="C7186" t="s">
        <v>7320</v>
      </c>
      <c r="D7186" t="str">
        <f>IF($B7186="B","",IFERROR(VLOOKUP($C7186,Elster!$I$5:$M$148,3,FALSE),$C7186))</f>
        <v/>
      </c>
      <c r="E7186" t="str">
        <f>IF($B7186="A","",IFERROR(VLOOKUP($C7186,Elster!$I$5:$M$148,3,FALSE),$C7186))</f>
        <v>0x000</v>
      </c>
      <c r="F7186">
        <f t="shared" si="224"/>
        <v>0</v>
      </c>
      <c r="G7186" s="2">
        <f t="shared" si="225"/>
        <v>4.9999999999990052E-3</v>
      </c>
    </row>
    <row r="7187" spans="1:7" x14ac:dyDescent="0.35">
      <c r="A7187" t="s">
        <v>12713</v>
      </c>
      <c r="B7187" t="s">
        <v>7319</v>
      </c>
      <c r="C7187" t="s">
        <v>7320</v>
      </c>
      <c r="D7187" t="str">
        <f>IF($B7187="B","",IFERROR(VLOOKUP($C7187,Elster!$I$5:$M$148,3,FALSE),$C7187))</f>
        <v>0x000</v>
      </c>
      <c r="E7187" t="str">
        <f>IF($B7187="A","",IFERROR(VLOOKUP($C7187,Elster!$I$5:$M$148,3,FALSE),$C7187))</f>
        <v/>
      </c>
      <c r="F7187">
        <f t="shared" si="224"/>
        <v>0</v>
      </c>
      <c r="G7187" s="2">
        <f t="shared" si="225"/>
        <v>0</v>
      </c>
    </row>
    <row r="7188" spans="1:7" x14ac:dyDescent="0.35">
      <c r="A7188" t="s">
        <v>12714</v>
      </c>
      <c r="B7188" t="s">
        <v>7317</v>
      </c>
      <c r="C7188" t="s">
        <v>7321</v>
      </c>
      <c r="D7188" t="str">
        <f>IF($B7188="B","",IFERROR(VLOOKUP($C7188,Elster!$I$5:$M$148,3,FALSE),$C7188))</f>
        <v/>
      </c>
      <c r="E7188" t="str">
        <f>IF($B7188="A","",IFERROR(VLOOKUP($C7188,Elster!$I$5:$M$148,3,FALSE),$C7188))</f>
        <v xml:space="preserve">   "FEHLERMELDUNG"                                    </v>
      </c>
      <c r="F7188">
        <f t="shared" si="224"/>
        <v>1</v>
      </c>
      <c r="G7188" s="2">
        <f t="shared" si="225"/>
        <v>5.000000000002558E-3</v>
      </c>
    </row>
    <row r="7189" spans="1:7" x14ac:dyDescent="0.35">
      <c r="A7189" t="s">
        <v>12714</v>
      </c>
      <c r="B7189" t="s">
        <v>7319</v>
      </c>
      <c r="C7189" t="s">
        <v>7321</v>
      </c>
      <c r="D7189" t="str">
        <f>IF($B7189="B","",IFERROR(VLOOKUP($C7189,Elster!$I$5:$M$148,3,FALSE),$C7189))</f>
        <v xml:space="preserve">   "FEHLERMELDUNG"                                    </v>
      </c>
      <c r="E7189" t="str">
        <f>IF($B7189="A","",IFERROR(VLOOKUP($C7189,Elster!$I$5:$M$148,3,FALSE),$C7189))</f>
        <v/>
      </c>
      <c r="F7189">
        <f t="shared" si="224"/>
        <v>1</v>
      </c>
      <c r="G7189" s="2">
        <f t="shared" si="225"/>
        <v>0</v>
      </c>
    </row>
    <row r="7190" spans="1:7" x14ac:dyDescent="0.35">
      <c r="A7190" t="s">
        <v>12715</v>
      </c>
      <c r="B7190" t="s">
        <v>7317</v>
      </c>
      <c r="C7190" t="s">
        <v>8003</v>
      </c>
      <c r="D7190" t="str">
        <f>IF($B7190="B","",IFERROR(VLOOKUP($C7190,Elster!$I$5:$M$148,3,FALSE),$C7190))</f>
        <v/>
      </c>
      <c r="E7190" t="str">
        <f>IF($B7190="A","",IFERROR(VLOOKUP($C7190,Elster!$I$5:$M$148,3,FALSE),$C7190))</f>
        <v xml:space="preserve">   "KOLLEKTORTEMP_2"                                  </v>
      </c>
      <c r="F7190">
        <f t="shared" si="224"/>
        <v>54</v>
      </c>
      <c r="G7190" s="2">
        <f t="shared" si="225"/>
        <v>4.9999999999990052E-3</v>
      </c>
    </row>
    <row r="7191" spans="1:7" x14ac:dyDescent="0.35">
      <c r="A7191" t="s">
        <v>12715</v>
      </c>
      <c r="B7191" t="s">
        <v>7319</v>
      </c>
      <c r="C7191" t="s">
        <v>8003</v>
      </c>
      <c r="D7191" t="str">
        <f>IF($B7191="B","",IFERROR(VLOOKUP($C7191,Elster!$I$5:$M$148,3,FALSE),$C7191))</f>
        <v xml:space="preserve">   "KOLLEKTORTEMP_2"                                  </v>
      </c>
      <c r="E7191" t="str">
        <f>IF($B7191="A","",IFERROR(VLOOKUP($C7191,Elster!$I$5:$M$148,3,FALSE),$C7191))</f>
        <v/>
      </c>
      <c r="F7191">
        <f t="shared" si="224"/>
        <v>54</v>
      </c>
      <c r="G7191" s="2">
        <f t="shared" si="225"/>
        <v>0</v>
      </c>
    </row>
    <row r="7192" spans="1:7" x14ac:dyDescent="0.35">
      <c r="A7192" t="s">
        <v>12716</v>
      </c>
      <c r="B7192" t="s">
        <v>7317</v>
      </c>
      <c r="C7192" t="s">
        <v>7325</v>
      </c>
      <c r="D7192" t="str">
        <f>IF($B7192="B","",IFERROR(VLOOKUP($C7192,Elster!$I$5:$M$148,3,FALSE),$C7192))</f>
        <v/>
      </c>
      <c r="E7192" t="str">
        <f>IF($B7192="A","",IFERROR(VLOOKUP($C7192,Elster!$I$5:$M$148,3,FALSE),$C7192))</f>
        <v xml:space="preserve">   "SPEICHERSOLLTEMP"                                 </v>
      </c>
      <c r="F7192">
        <f t="shared" si="224"/>
        <v>3</v>
      </c>
      <c r="G7192" s="2">
        <f t="shared" si="225"/>
        <v>2.012900000000073E-2</v>
      </c>
    </row>
    <row r="7193" spans="1:7" x14ac:dyDescent="0.35">
      <c r="A7193" t="s">
        <v>12717</v>
      </c>
      <c r="B7193" t="s">
        <v>7317</v>
      </c>
      <c r="C7193" t="s">
        <v>7320</v>
      </c>
      <c r="D7193" t="str">
        <f>IF($B7193="B","",IFERROR(VLOOKUP($C7193,Elster!$I$5:$M$148,3,FALSE),$C7193))</f>
        <v/>
      </c>
      <c r="E7193" t="str">
        <f>IF($B7193="A","",IFERROR(VLOOKUP($C7193,Elster!$I$5:$M$148,3,FALSE),$C7193))</f>
        <v>0x000</v>
      </c>
      <c r="F7193">
        <f t="shared" si="224"/>
        <v>0</v>
      </c>
      <c r="G7193" s="2">
        <f t="shared" si="225"/>
        <v>4.9479999999988422E-3</v>
      </c>
    </row>
    <row r="7194" spans="1:7" x14ac:dyDescent="0.35">
      <c r="A7194" t="s">
        <v>12718</v>
      </c>
      <c r="B7194" t="s">
        <v>7317</v>
      </c>
      <c r="C7194" t="s">
        <v>7318</v>
      </c>
      <c r="D7194" t="str">
        <f>IF($B7194="B","",IFERROR(VLOOKUP($C7194,Elster!$I$5:$M$148,3,FALSE),$C7194))</f>
        <v/>
      </c>
      <c r="E7194" t="str">
        <f>IF($B7194="A","",IFERROR(VLOOKUP($C7194,Elster!$I$5:$M$148,3,FALSE),$C7194))</f>
        <v xml:space="preserve">   "SAMMLERISTTEMP"                                   </v>
      </c>
      <c r="F7194">
        <f t="shared" si="224"/>
        <v>13</v>
      </c>
      <c r="G7194" s="2">
        <f t="shared" si="225"/>
        <v>4.9740000000007001E-3</v>
      </c>
    </row>
    <row r="7195" spans="1:7" x14ac:dyDescent="0.35">
      <c r="A7195" t="s">
        <v>12719</v>
      </c>
      <c r="B7195" t="s">
        <v>7317</v>
      </c>
      <c r="C7195" t="s">
        <v>7329</v>
      </c>
      <c r="D7195" t="str">
        <f>IF($B7195="B","",IFERROR(VLOOKUP($C7195,Elster!$I$5:$M$148,3,FALSE),$C7195))</f>
        <v/>
      </c>
      <c r="E7195" t="str">
        <f>IF($B7195="A","",IFERROR(VLOOKUP($C7195,Elster!$I$5:$M$148,3,FALSE),$C7195))</f>
        <v xml:space="preserve">   "KESSELSOLLTEMP"                                   </v>
      </c>
      <c r="F7195">
        <f t="shared" si="224"/>
        <v>2</v>
      </c>
      <c r="G7195" s="2">
        <f t="shared" si="225"/>
        <v>4.9740000000007001E-3</v>
      </c>
    </row>
    <row r="7196" spans="1:7" x14ac:dyDescent="0.35">
      <c r="A7196" t="s">
        <v>12720</v>
      </c>
      <c r="B7196" t="s">
        <v>7317</v>
      </c>
      <c r="C7196" t="s">
        <v>7320</v>
      </c>
      <c r="D7196" t="str">
        <f>IF($B7196="B","",IFERROR(VLOOKUP($C7196,Elster!$I$5:$M$148,3,FALSE),$C7196))</f>
        <v/>
      </c>
      <c r="E7196" t="str">
        <f>IF($B7196="A","",IFERROR(VLOOKUP($C7196,Elster!$I$5:$M$148,3,FALSE),$C7196))</f>
        <v>0x000</v>
      </c>
      <c r="F7196">
        <f t="shared" si="224"/>
        <v>0</v>
      </c>
      <c r="G7196" s="2">
        <f t="shared" si="225"/>
        <v>4.9740000000007001E-3</v>
      </c>
    </row>
    <row r="7197" spans="1:7" x14ac:dyDescent="0.35">
      <c r="A7197" t="s">
        <v>12721</v>
      </c>
      <c r="B7197" t="s">
        <v>7317</v>
      </c>
      <c r="C7197" t="s">
        <v>7366</v>
      </c>
      <c r="D7197" t="str">
        <f>IF($B7197="B","",IFERROR(VLOOKUP($C7197,Elster!$I$5:$M$148,3,FALSE),$C7197))</f>
        <v/>
      </c>
      <c r="E7197" t="str">
        <f>IF($B7197="A","",IFERROR(VLOOKUP($C7197,Elster!$I$5:$M$148,3,FALSE),$C7197))</f>
        <v xml:space="preserve">//   "ERWEITERUNGSTELEGRAMM"                            </v>
      </c>
      <c r="F7197">
        <f t="shared" si="224"/>
        <v>250</v>
      </c>
      <c r="G7197" s="2">
        <f t="shared" si="225"/>
        <v>4.9479999999988422E-3</v>
      </c>
    </row>
    <row r="7198" spans="1:7" x14ac:dyDescent="0.35">
      <c r="A7198" t="s">
        <v>12722</v>
      </c>
      <c r="B7198" t="s">
        <v>7317</v>
      </c>
      <c r="C7198" t="s">
        <v>7321</v>
      </c>
      <c r="D7198" t="str">
        <f>IF($B7198="B","",IFERROR(VLOOKUP($C7198,Elster!$I$5:$M$148,3,FALSE),$C7198))</f>
        <v/>
      </c>
      <c r="E7198" t="str">
        <f>IF($B7198="A","",IFERROR(VLOOKUP($C7198,Elster!$I$5:$M$148,3,FALSE),$C7198))</f>
        <v xml:space="preserve">   "FEHLERMELDUNG"                                    </v>
      </c>
      <c r="F7198">
        <f t="shared" si="224"/>
        <v>1</v>
      </c>
      <c r="G7198" s="2">
        <f t="shared" si="225"/>
        <v>4.9740000000007001E-3</v>
      </c>
    </row>
    <row r="7199" spans="1:7" x14ac:dyDescent="0.35">
      <c r="A7199" t="s">
        <v>12723</v>
      </c>
      <c r="B7199" t="s">
        <v>7317</v>
      </c>
      <c r="C7199" t="s">
        <v>7998</v>
      </c>
      <c r="D7199" t="str">
        <f>IF($B7199="B","",IFERROR(VLOOKUP($C7199,Elster!$I$5:$M$148,3,FALSE),$C7199))</f>
        <v/>
      </c>
      <c r="E7199" t="str">
        <f>IF($B7199="A","",IFERROR(VLOOKUP($C7199,Elster!$I$5:$M$148,3,FALSE),$C7199))</f>
        <v>0x01D</v>
      </c>
      <c r="F7199">
        <f t="shared" si="224"/>
        <v>29</v>
      </c>
      <c r="G7199" s="2">
        <f t="shared" si="225"/>
        <v>4.9729999999996721E-3</v>
      </c>
    </row>
    <row r="7200" spans="1:7" x14ac:dyDescent="0.35">
      <c r="A7200" t="s">
        <v>12724</v>
      </c>
      <c r="B7200" t="s">
        <v>7317</v>
      </c>
      <c r="C7200" t="s">
        <v>7318</v>
      </c>
      <c r="D7200" t="str">
        <f>IF($B7200="B","",IFERROR(VLOOKUP($C7200,Elster!$I$5:$M$148,3,FALSE),$C7200))</f>
        <v/>
      </c>
      <c r="E7200" t="str">
        <f>IF($B7200="A","",IFERROR(VLOOKUP($C7200,Elster!$I$5:$M$148,3,FALSE),$C7200))</f>
        <v xml:space="preserve">   "SAMMLERISTTEMP"                                   </v>
      </c>
      <c r="F7200">
        <f t="shared" si="224"/>
        <v>13</v>
      </c>
      <c r="G7200" s="2">
        <f t="shared" si="225"/>
        <v>4.9740000000007001E-3</v>
      </c>
    </row>
    <row r="7201" spans="1:7" x14ac:dyDescent="0.35">
      <c r="A7201" t="s">
        <v>12725</v>
      </c>
      <c r="B7201" t="s">
        <v>7317</v>
      </c>
      <c r="C7201" t="s">
        <v>7320</v>
      </c>
      <c r="D7201" t="str">
        <f>IF($B7201="B","",IFERROR(VLOOKUP($C7201,Elster!$I$5:$M$148,3,FALSE),$C7201))</f>
        <v/>
      </c>
      <c r="E7201" t="str">
        <f>IF($B7201="A","",IFERROR(VLOOKUP($C7201,Elster!$I$5:$M$148,3,FALSE),$C7201))</f>
        <v>0x000</v>
      </c>
      <c r="F7201">
        <f t="shared" si="224"/>
        <v>0</v>
      </c>
      <c r="G7201" s="2">
        <f t="shared" si="225"/>
        <v>4.9479999999988422E-3</v>
      </c>
    </row>
    <row r="7202" spans="1:7" x14ac:dyDescent="0.35">
      <c r="A7202" t="s">
        <v>12726</v>
      </c>
      <c r="B7202" t="s">
        <v>7317</v>
      </c>
      <c r="C7202" t="s">
        <v>7321</v>
      </c>
      <c r="D7202" t="str">
        <f>IF($B7202="B","",IFERROR(VLOOKUP($C7202,Elster!$I$5:$M$148,3,FALSE),$C7202))</f>
        <v/>
      </c>
      <c r="E7202" t="str">
        <f>IF($B7202="A","",IFERROR(VLOOKUP($C7202,Elster!$I$5:$M$148,3,FALSE),$C7202))</f>
        <v xml:space="preserve">   "FEHLERMELDUNG"                                    </v>
      </c>
      <c r="F7202">
        <f t="shared" si="224"/>
        <v>1</v>
      </c>
      <c r="G7202" s="2">
        <f t="shared" si="225"/>
        <v>4.9740000000007001E-3</v>
      </c>
    </row>
    <row r="7203" spans="1:7" x14ac:dyDescent="0.35">
      <c r="A7203" t="s">
        <v>12727</v>
      </c>
      <c r="B7203" t="s">
        <v>7317</v>
      </c>
      <c r="C7203" t="s">
        <v>8016</v>
      </c>
      <c r="D7203" t="str">
        <f>IF($B7203="B","",IFERROR(VLOOKUP($C7203,Elster!$I$5:$M$148,3,FALSE),$C7203))</f>
        <v/>
      </c>
      <c r="E7203" t="str">
        <f>IF($B7203="A","",IFERROR(VLOOKUP($C7203,Elster!$I$5:$M$148,3,FALSE),$C7203))</f>
        <v>0x037</v>
      </c>
      <c r="F7203">
        <f t="shared" si="224"/>
        <v>55</v>
      </c>
      <c r="G7203" s="2">
        <f t="shared" si="225"/>
        <v>4.9739999999971474E-3</v>
      </c>
    </row>
    <row r="7204" spans="1:7" x14ac:dyDescent="0.35">
      <c r="A7204" t="s">
        <v>12728</v>
      </c>
      <c r="B7204" t="s">
        <v>7317</v>
      </c>
      <c r="C7204" t="s">
        <v>7318</v>
      </c>
      <c r="D7204" t="str">
        <f>IF($B7204="B","",IFERROR(VLOOKUP($C7204,Elster!$I$5:$M$148,3,FALSE),$C7204))</f>
        <v/>
      </c>
      <c r="E7204" t="str">
        <f>IF($B7204="A","",IFERROR(VLOOKUP($C7204,Elster!$I$5:$M$148,3,FALSE),$C7204))</f>
        <v xml:space="preserve">   "SAMMLERISTTEMP"                                   </v>
      </c>
      <c r="F7204">
        <f t="shared" si="224"/>
        <v>13</v>
      </c>
      <c r="G7204" s="2">
        <f t="shared" si="225"/>
        <v>1.401000000000252E-2</v>
      </c>
    </row>
    <row r="7205" spans="1:7" x14ac:dyDescent="0.35">
      <c r="A7205" t="s">
        <v>12728</v>
      </c>
      <c r="B7205" t="s">
        <v>7319</v>
      </c>
      <c r="C7205" t="s">
        <v>7318</v>
      </c>
      <c r="D7205" t="str">
        <f>IF($B7205="B","",IFERROR(VLOOKUP($C7205,Elster!$I$5:$M$148,3,FALSE),$C7205))</f>
        <v xml:space="preserve">   "SAMMLERISTTEMP"                                   </v>
      </c>
      <c r="E7205" t="str">
        <f>IF($B7205="A","",IFERROR(VLOOKUP($C7205,Elster!$I$5:$M$148,3,FALSE),$C7205))</f>
        <v/>
      </c>
      <c r="F7205">
        <f t="shared" si="224"/>
        <v>13</v>
      </c>
      <c r="G7205" s="2">
        <f t="shared" si="225"/>
        <v>0</v>
      </c>
    </row>
    <row r="7206" spans="1:7" x14ac:dyDescent="0.35">
      <c r="A7206" t="s">
        <v>12729</v>
      </c>
      <c r="B7206" t="s">
        <v>7317</v>
      </c>
      <c r="C7206" t="s">
        <v>7320</v>
      </c>
      <c r="D7206" t="str">
        <f>IF($B7206="B","",IFERROR(VLOOKUP($C7206,Elster!$I$5:$M$148,3,FALSE),$C7206))</f>
        <v/>
      </c>
      <c r="E7206" t="str">
        <f>IF($B7206="A","",IFERROR(VLOOKUP($C7206,Elster!$I$5:$M$148,3,FALSE),$C7206))</f>
        <v>0x000</v>
      </c>
      <c r="F7206">
        <f t="shared" si="224"/>
        <v>0</v>
      </c>
      <c r="G7206" s="2">
        <f t="shared" si="225"/>
        <v>4.9999999999990052E-3</v>
      </c>
    </row>
    <row r="7207" spans="1:7" x14ac:dyDescent="0.35">
      <c r="A7207" t="s">
        <v>12729</v>
      </c>
      <c r="B7207" t="s">
        <v>7319</v>
      </c>
      <c r="C7207" t="s">
        <v>7320</v>
      </c>
      <c r="D7207" t="str">
        <f>IF($B7207="B","",IFERROR(VLOOKUP($C7207,Elster!$I$5:$M$148,3,FALSE),$C7207))</f>
        <v>0x000</v>
      </c>
      <c r="E7207" t="str">
        <f>IF($B7207="A","",IFERROR(VLOOKUP($C7207,Elster!$I$5:$M$148,3,FALSE),$C7207))</f>
        <v/>
      </c>
      <c r="F7207">
        <f t="shared" si="224"/>
        <v>0</v>
      </c>
      <c r="G7207" s="2">
        <f t="shared" si="225"/>
        <v>0</v>
      </c>
    </row>
    <row r="7208" spans="1:7" x14ac:dyDescent="0.35">
      <c r="A7208" t="s">
        <v>12730</v>
      </c>
      <c r="B7208" t="s">
        <v>7317</v>
      </c>
      <c r="C7208" t="s">
        <v>7325</v>
      </c>
      <c r="D7208" t="str">
        <f>IF($B7208="B","",IFERROR(VLOOKUP($C7208,Elster!$I$5:$M$148,3,FALSE),$C7208))</f>
        <v/>
      </c>
      <c r="E7208" t="str">
        <f>IF($B7208="A","",IFERROR(VLOOKUP($C7208,Elster!$I$5:$M$148,3,FALSE),$C7208))</f>
        <v xml:space="preserve">   "SPEICHERSOLLTEMP"                                 </v>
      </c>
      <c r="F7208">
        <f t="shared" si="224"/>
        <v>3</v>
      </c>
      <c r="G7208" s="2">
        <f t="shared" si="225"/>
        <v>4.9999999999990052E-3</v>
      </c>
    </row>
    <row r="7209" spans="1:7" x14ac:dyDescent="0.35">
      <c r="A7209" t="s">
        <v>12730</v>
      </c>
      <c r="B7209" t="s">
        <v>7319</v>
      </c>
      <c r="C7209" t="s">
        <v>7325</v>
      </c>
      <c r="D7209" t="str">
        <f>IF($B7209="B","",IFERROR(VLOOKUP($C7209,Elster!$I$5:$M$148,3,FALSE),$C7209))</f>
        <v xml:space="preserve">   "SPEICHERSOLLTEMP"                                 </v>
      </c>
      <c r="E7209" t="str">
        <f>IF($B7209="A","",IFERROR(VLOOKUP($C7209,Elster!$I$5:$M$148,3,FALSE),$C7209))</f>
        <v/>
      </c>
      <c r="F7209">
        <f t="shared" si="224"/>
        <v>3</v>
      </c>
      <c r="G7209" s="2">
        <f t="shared" si="225"/>
        <v>0</v>
      </c>
    </row>
    <row r="7210" spans="1:7" x14ac:dyDescent="0.35">
      <c r="A7210" t="s">
        <v>12731</v>
      </c>
      <c r="B7210" t="s">
        <v>7317</v>
      </c>
      <c r="C7210" t="s">
        <v>7321</v>
      </c>
      <c r="D7210" t="str">
        <f>IF($B7210="B","",IFERROR(VLOOKUP($C7210,Elster!$I$5:$M$148,3,FALSE),$C7210))</f>
        <v/>
      </c>
      <c r="E7210" t="str">
        <f>IF($B7210="A","",IFERROR(VLOOKUP($C7210,Elster!$I$5:$M$148,3,FALSE),$C7210))</f>
        <v xml:space="preserve">   "FEHLERMELDUNG"                                    </v>
      </c>
      <c r="F7210">
        <f t="shared" si="224"/>
        <v>1</v>
      </c>
      <c r="G7210" s="2">
        <f t="shared" si="225"/>
        <v>5.000000000002558E-3</v>
      </c>
    </row>
    <row r="7211" spans="1:7" x14ac:dyDescent="0.35">
      <c r="A7211" t="s">
        <v>12731</v>
      </c>
      <c r="B7211" t="s">
        <v>7319</v>
      </c>
      <c r="C7211" t="s">
        <v>7321</v>
      </c>
      <c r="D7211" t="str">
        <f>IF($B7211="B","",IFERROR(VLOOKUP($C7211,Elster!$I$5:$M$148,3,FALSE),$C7211))</f>
        <v xml:space="preserve">   "FEHLERMELDUNG"                                    </v>
      </c>
      <c r="E7211" t="str">
        <f>IF($B7211="A","",IFERROR(VLOOKUP($C7211,Elster!$I$5:$M$148,3,FALSE),$C7211))</f>
        <v/>
      </c>
      <c r="F7211">
        <f t="shared" si="224"/>
        <v>1</v>
      </c>
      <c r="G7211" s="2">
        <f t="shared" si="225"/>
        <v>0</v>
      </c>
    </row>
    <row r="7212" spans="1:7" x14ac:dyDescent="0.35">
      <c r="A7212" t="s">
        <v>12732</v>
      </c>
      <c r="B7212" t="s">
        <v>7317</v>
      </c>
      <c r="C7212" t="s">
        <v>7320</v>
      </c>
      <c r="D7212" t="str">
        <f>IF($B7212="B","",IFERROR(VLOOKUP($C7212,Elster!$I$5:$M$148,3,FALSE),$C7212))</f>
        <v/>
      </c>
      <c r="E7212" t="str">
        <f>IF($B7212="A","",IFERROR(VLOOKUP($C7212,Elster!$I$5:$M$148,3,FALSE),$C7212))</f>
        <v>0x000</v>
      </c>
      <c r="F7212">
        <f t="shared" si="224"/>
        <v>0</v>
      </c>
      <c r="G7212" s="2">
        <f t="shared" si="225"/>
        <v>4.9999999999990052E-3</v>
      </c>
    </row>
    <row r="7213" spans="1:7" x14ac:dyDescent="0.35">
      <c r="A7213" t="s">
        <v>12732</v>
      </c>
      <c r="B7213" t="s">
        <v>7319</v>
      </c>
      <c r="C7213" t="s">
        <v>7320</v>
      </c>
      <c r="D7213" t="str">
        <f>IF($B7213="B","",IFERROR(VLOOKUP($C7213,Elster!$I$5:$M$148,3,FALSE),$C7213))</f>
        <v>0x000</v>
      </c>
      <c r="E7213" t="str">
        <f>IF($B7213="A","",IFERROR(VLOOKUP($C7213,Elster!$I$5:$M$148,3,FALSE),$C7213))</f>
        <v/>
      </c>
      <c r="F7213">
        <f t="shared" si="224"/>
        <v>0</v>
      </c>
      <c r="G7213" s="2">
        <f t="shared" si="225"/>
        <v>0</v>
      </c>
    </row>
    <row r="7214" spans="1:7" x14ac:dyDescent="0.35">
      <c r="A7214" t="s">
        <v>12733</v>
      </c>
      <c r="B7214" t="s">
        <v>7317</v>
      </c>
      <c r="C7214" t="s">
        <v>7366</v>
      </c>
      <c r="D7214" t="str">
        <f>IF($B7214="B","",IFERROR(VLOOKUP($C7214,Elster!$I$5:$M$148,3,FALSE),$C7214))</f>
        <v/>
      </c>
      <c r="E7214" t="str">
        <f>IF($B7214="A","",IFERROR(VLOOKUP($C7214,Elster!$I$5:$M$148,3,FALSE),$C7214))</f>
        <v xml:space="preserve">//   "ERWEITERUNGSTELEGRAMM"                            </v>
      </c>
      <c r="F7214">
        <f t="shared" si="224"/>
        <v>250</v>
      </c>
      <c r="G7214" s="2">
        <f t="shared" si="225"/>
        <v>4.9999999999990052E-3</v>
      </c>
    </row>
    <row r="7215" spans="1:7" x14ac:dyDescent="0.35">
      <c r="A7215" t="s">
        <v>12733</v>
      </c>
      <c r="B7215" t="s">
        <v>7319</v>
      </c>
      <c r="C7215" t="s">
        <v>7366</v>
      </c>
      <c r="D7215" t="str">
        <f>IF($B7215="B","",IFERROR(VLOOKUP($C7215,Elster!$I$5:$M$148,3,FALSE),$C7215))</f>
        <v xml:space="preserve">//   "ERWEITERUNGSTELEGRAMM"                            </v>
      </c>
      <c r="E7215" t="str">
        <f>IF($B7215="A","",IFERROR(VLOOKUP($C7215,Elster!$I$5:$M$148,3,FALSE),$C7215))</f>
        <v/>
      </c>
      <c r="F7215">
        <f t="shared" si="224"/>
        <v>250</v>
      </c>
      <c r="G7215" s="2">
        <f t="shared" si="225"/>
        <v>0</v>
      </c>
    </row>
    <row r="7216" spans="1:7" x14ac:dyDescent="0.35">
      <c r="A7216" t="s">
        <v>12734</v>
      </c>
      <c r="B7216" t="s">
        <v>7317</v>
      </c>
      <c r="C7216" t="s">
        <v>7321</v>
      </c>
      <c r="D7216" t="str">
        <f>IF($B7216="B","",IFERROR(VLOOKUP($C7216,Elster!$I$5:$M$148,3,FALSE),$C7216))</f>
        <v/>
      </c>
      <c r="E7216" t="str">
        <f>IF($B7216="A","",IFERROR(VLOOKUP($C7216,Elster!$I$5:$M$148,3,FALSE),$C7216))</f>
        <v xml:space="preserve">   "FEHLERMELDUNG"                                    </v>
      </c>
      <c r="F7216">
        <f t="shared" si="224"/>
        <v>1</v>
      </c>
      <c r="G7216" s="2">
        <f t="shared" si="225"/>
        <v>4.9999999999990052E-3</v>
      </c>
    </row>
    <row r="7217" spans="1:7" x14ac:dyDescent="0.35">
      <c r="A7217" t="s">
        <v>12734</v>
      </c>
      <c r="B7217" t="s">
        <v>7319</v>
      </c>
      <c r="C7217" t="s">
        <v>7321</v>
      </c>
      <c r="D7217" t="str">
        <f>IF($B7217="B","",IFERROR(VLOOKUP($C7217,Elster!$I$5:$M$148,3,FALSE),$C7217))</f>
        <v xml:space="preserve">   "FEHLERMELDUNG"                                    </v>
      </c>
      <c r="E7217" t="str">
        <f>IF($B7217="A","",IFERROR(VLOOKUP($C7217,Elster!$I$5:$M$148,3,FALSE),$C7217))</f>
        <v/>
      </c>
      <c r="F7217">
        <f t="shared" si="224"/>
        <v>1</v>
      </c>
      <c r="G7217" s="2">
        <f t="shared" si="225"/>
        <v>0</v>
      </c>
    </row>
    <row r="7218" spans="1:7" x14ac:dyDescent="0.35">
      <c r="A7218" t="s">
        <v>12735</v>
      </c>
      <c r="B7218" t="s">
        <v>7317</v>
      </c>
      <c r="C7218" t="s">
        <v>7331</v>
      </c>
      <c r="D7218" t="str">
        <f>IF($B7218="B","",IFERROR(VLOOKUP($C7218,Elster!$I$5:$M$148,3,FALSE),$C7218))</f>
        <v/>
      </c>
      <c r="E7218" t="str">
        <f>IF($B7218="A","",IFERROR(VLOOKUP($C7218,Elster!$I$5:$M$148,3,FALSE),$C7218))</f>
        <v>0x01E</v>
      </c>
      <c r="F7218">
        <f t="shared" si="224"/>
        <v>30</v>
      </c>
      <c r="G7218" s="2">
        <f t="shared" si="225"/>
        <v>4.99900000000153E-3</v>
      </c>
    </row>
    <row r="7219" spans="1:7" x14ac:dyDescent="0.35">
      <c r="A7219" t="s">
        <v>12736</v>
      </c>
      <c r="B7219" t="s">
        <v>7319</v>
      </c>
      <c r="C7219" t="s">
        <v>7331</v>
      </c>
      <c r="D7219" t="str">
        <f>IF($B7219="B","",IFERROR(VLOOKUP($C7219,Elster!$I$5:$M$148,3,FALSE),$C7219))</f>
        <v>0x01E</v>
      </c>
      <c r="E7219" t="str">
        <f>IF($B7219="A","",IFERROR(VLOOKUP($C7219,Elster!$I$5:$M$148,3,FALSE),$C7219))</f>
        <v/>
      </c>
      <c r="F7219">
        <f t="shared" si="224"/>
        <v>30</v>
      </c>
      <c r="G7219" s="2">
        <f t="shared" si="225"/>
        <v>1.0000000010279564E-6</v>
      </c>
    </row>
    <row r="7220" spans="1:7" x14ac:dyDescent="0.35">
      <c r="A7220" t="s">
        <v>12737</v>
      </c>
      <c r="B7220" t="s">
        <v>7317</v>
      </c>
      <c r="C7220" t="s">
        <v>7321</v>
      </c>
      <c r="D7220" t="str">
        <f>IF($B7220="B","",IFERROR(VLOOKUP($C7220,Elster!$I$5:$M$148,3,FALSE),$C7220))</f>
        <v/>
      </c>
      <c r="E7220" t="str">
        <f>IF($B7220="A","",IFERROR(VLOOKUP($C7220,Elster!$I$5:$M$148,3,FALSE),$C7220))</f>
        <v xml:space="preserve">   "FEHLERMELDUNG"                                    </v>
      </c>
      <c r="F7220">
        <f t="shared" si="224"/>
        <v>1</v>
      </c>
      <c r="G7220" s="2">
        <f t="shared" si="225"/>
        <v>4.9989999999979773E-3</v>
      </c>
    </row>
    <row r="7221" spans="1:7" x14ac:dyDescent="0.35">
      <c r="A7221" t="s">
        <v>12737</v>
      </c>
      <c r="B7221" t="s">
        <v>7319</v>
      </c>
      <c r="C7221" t="s">
        <v>7321</v>
      </c>
      <c r="D7221" t="str">
        <f>IF($B7221="B","",IFERROR(VLOOKUP($C7221,Elster!$I$5:$M$148,3,FALSE),$C7221))</f>
        <v xml:space="preserve">   "FEHLERMELDUNG"                                    </v>
      </c>
      <c r="E7221" t="str">
        <f>IF($B7221="A","",IFERROR(VLOOKUP($C7221,Elster!$I$5:$M$148,3,FALSE),$C7221))</f>
        <v/>
      </c>
      <c r="F7221">
        <f t="shared" si="224"/>
        <v>1</v>
      </c>
      <c r="G7221" s="2">
        <f t="shared" si="225"/>
        <v>0</v>
      </c>
    </row>
    <row r="7222" spans="1:7" x14ac:dyDescent="0.35">
      <c r="A7222" t="s">
        <v>12738</v>
      </c>
      <c r="B7222" t="s">
        <v>7319</v>
      </c>
      <c r="C7222" t="s">
        <v>7320</v>
      </c>
      <c r="D7222" t="str">
        <f>IF($B7222="B","",IFERROR(VLOOKUP($C7222,Elster!$I$5:$M$148,3,FALSE),$C7222))</f>
        <v>0x000</v>
      </c>
      <c r="E7222" t="str">
        <f>IF($B7222="A","",IFERROR(VLOOKUP($C7222,Elster!$I$5:$M$148,3,FALSE),$C7222))</f>
        <v/>
      </c>
      <c r="F7222">
        <f t="shared" si="224"/>
        <v>0</v>
      </c>
      <c r="G7222" s="2">
        <f t="shared" si="225"/>
        <v>5.000000000002558E-3</v>
      </c>
    </row>
    <row r="7223" spans="1:7" x14ac:dyDescent="0.35">
      <c r="A7223" t="s">
        <v>12739</v>
      </c>
      <c r="B7223" t="s">
        <v>7317</v>
      </c>
      <c r="C7223" t="s">
        <v>7320</v>
      </c>
      <c r="D7223" t="str">
        <f>IF($B7223="B","",IFERROR(VLOOKUP($C7223,Elster!$I$5:$M$148,3,FALSE),$C7223))</f>
        <v/>
      </c>
      <c r="E7223" t="str">
        <f>IF($B7223="A","",IFERROR(VLOOKUP($C7223,Elster!$I$5:$M$148,3,FALSE),$C7223))</f>
        <v>0x000</v>
      </c>
      <c r="F7223">
        <f t="shared" si="224"/>
        <v>0</v>
      </c>
      <c r="G7223" s="2">
        <f t="shared" si="225"/>
        <v>2.5999999998305157E-5</v>
      </c>
    </row>
    <row r="7224" spans="1:7" x14ac:dyDescent="0.35">
      <c r="A7224" t="s">
        <v>12740</v>
      </c>
      <c r="B7224" t="s">
        <v>7319</v>
      </c>
      <c r="C7224" t="s">
        <v>7321</v>
      </c>
      <c r="D7224" t="str">
        <f>IF($B7224="B","",IFERROR(VLOOKUP($C7224,Elster!$I$5:$M$148,3,FALSE),$C7224))</f>
        <v xml:space="preserve">   "FEHLERMELDUNG"                                    </v>
      </c>
      <c r="E7224" t="str">
        <f>IF($B7224="A","",IFERROR(VLOOKUP($C7224,Elster!$I$5:$M$148,3,FALSE),$C7224))</f>
        <v/>
      </c>
      <c r="F7224">
        <f t="shared" si="224"/>
        <v>1</v>
      </c>
      <c r="G7224" s="2">
        <f t="shared" si="225"/>
        <v>4.9740000000007001E-3</v>
      </c>
    </row>
    <row r="7225" spans="1:7" x14ac:dyDescent="0.35">
      <c r="A7225" t="s">
        <v>12741</v>
      </c>
      <c r="B7225" t="s">
        <v>7317</v>
      </c>
      <c r="C7225" t="s">
        <v>7321</v>
      </c>
      <c r="D7225" t="str">
        <f>IF($B7225="B","",IFERROR(VLOOKUP($C7225,Elster!$I$5:$M$148,3,FALSE),$C7225))</f>
        <v/>
      </c>
      <c r="E7225" t="str">
        <f>IF($B7225="A","",IFERROR(VLOOKUP($C7225,Elster!$I$5:$M$148,3,FALSE),$C7225))</f>
        <v xml:space="preserve">   "FEHLERMELDUNG"                                    </v>
      </c>
      <c r="F7225">
        <f t="shared" si="224"/>
        <v>1</v>
      </c>
      <c r="G7225" s="2">
        <f t="shared" si="225"/>
        <v>2.5999999998305157E-5</v>
      </c>
    </row>
    <row r="7226" spans="1:7" x14ac:dyDescent="0.35">
      <c r="A7226" t="s">
        <v>12742</v>
      </c>
      <c r="B7226" t="s">
        <v>7319</v>
      </c>
      <c r="C7226" t="s">
        <v>7340</v>
      </c>
      <c r="D7226" t="str">
        <f>IF($B7226="B","",IFERROR(VLOOKUP($C7226,Elster!$I$5:$M$148,3,FALSE),$C7226))</f>
        <v xml:space="preserve">   "TN"                                               </v>
      </c>
      <c r="E7226" t="str">
        <f>IF($B7226="A","",IFERROR(VLOOKUP($C7226,Elster!$I$5:$M$148,3,FALSE),$C7226))</f>
        <v/>
      </c>
      <c r="F7226">
        <f t="shared" si="224"/>
        <v>43</v>
      </c>
      <c r="G7226" s="2">
        <f t="shared" si="225"/>
        <v>4.9740000000007001E-3</v>
      </c>
    </row>
    <row r="7227" spans="1:7" x14ac:dyDescent="0.35">
      <c r="A7227" t="s">
        <v>12743</v>
      </c>
      <c r="B7227" t="s">
        <v>7317</v>
      </c>
      <c r="C7227" t="s">
        <v>7340</v>
      </c>
      <c r="D7227" t="str">
        <f>IF($B7227="B","",IFERROR(VLOOKUP($C7227,Elster!$I$5:$M$148,3,FALSE),$C7227))</f>
        <v/>
      </c>
      <c r="E7227" t="str">
        <f>IF($B7227="A","",IFERROR(VLOOKUP($C7227,Elster!$I$5:$M$148,3,FALSE),$C7227))</f>
        <v xml:space="preserve">   "TN"                                               </v>
      </c>
      <c r="F7227">
        <f t="shared" si="224"/>
        <v>43</v>
      </c>
      <c r="G7227" s="2">
        <f t="shared" si="225"/>
        <v>2.600000000185787E-5</v>
      </c>
    </row>
    <row r="7228" spans="1:7" x14ac:dyDescent="0.35">
      <c r="A7228" t="s">
        <v>12744</v>
      </c>
      <c r="B7228" t="s">
        <v>7317</v>
      </c>
      <c r="C7228" t="s">
        <v>7325</v>
      </c>
      <c r="D7228" t="str">
        <f>IF($B7228="B","",IFERROR(VLOOKUP($C7228,Elster!$I$5:$M$148,3,FALSE),$C7228))</f>
        <v/>
      </c>
      <c r="E7228" t="str">
        <f>IF($B7228="A","",IFERROR(VLOOKUP($C7228,Elster!$I$5:$M$148,3,FALSE),$C7228))</f>
        <v xml:space="preserve">   "SPEICHERSOLLTEMP"                                 </v>
      </c>
      <c r="F7228">
        <f t="shared" si="224"/>
        <v>3</v>
      </c>
      <c r="G7228" s="2">
        <f t="shared" si="225"/>
        <v>2.5650999999999868E-2</v>
      </c>
    </row>
    <row r="7229" spans="1:7" x14ac:dyDescent="0.35">
      <c r="A7229" t="s">
        <v>12745</v>
      </c>
      <c r="B7229" t="s">
        <v>7317</v>
      </c>
      <c r="C7229" t="s">
        <v>7320</v>
      </c>
      <c r="D7229" t="str">
        <f>IF($B7229="B","",IFERROR(VLOOKUP($C7229,Elster!$I$5:$M$148,3,FALSE),$C7229))</f>
        <v/>
      </c>
      <c r="E7229" t="str">
        <f>IF($B7229="A","",IFERROR(VLOOKUP($C7229,Elster!$I$5:$M$148,3,FALSE),$C7229))</f>
        <v>0x000</v>
      </c>
      <c r="F7229">
        <f t="shared" si="224"/>
        <v>0</v>
      </c>
      <c r="G7229" s="2">
        <f t="shared" si="225"/>
        <v>4.9739999999971474E-3</v>
      </c>
    </row>
    <row r="7230" spans="1:7" x14ac:dyDescent="0.35">
      <c r="A7230" t="s">
        <v>12746</v>
      </c>
      <c r="B7230" t="s">
        <v>7317</v>
      </c>
      <c r="C7230" t="s">
        <v>7318</v>
      </c>
      <c r="D7230" t="str">
        <f>IF($B7230="B","",IFERROR(VLOOKUP($C7230,Elster!$I$5:$M$148,3,FALSE),$C7230))</f>
        <v/>
      </c>
      <c r="E7230" t="str">
        <f>IF($B7230="A","",IFERROR(VLOOKUP($C7230,Elster!$I$5:$M$148,3,FALSE),$C7230))</f>
        <v xml:space="preserve">   "SAMMLERISTTEMP"                                   </v>
      </c>
      <c r="F7230">
        <f t="shared" si="224"/>
        <v>13</v>
      </c>
      <c r="G7230" s="2">
        <f t="shared" si="225"/>
        <v>4.9740000000007001E-3</v>
      </c>
    </row>
    <row r="7231" spans="1:7" x14ac:dyDescent="0.35">
      <c r="A7231" t="s">
        <v>12747</v>
      </c>
      <c r="B7231" t="s">
        <v>7317</v>
      </c>
      <c r="C7231" t="s">
        <v>7329</v>
      </c>
      <c r="D7231" t="str">
        <f>IF($B7231="B","",IFERROR(VLOOKUP($C7231,Elster!$I$5:$M$148,3,FALSE),$C7231))</f>
        <v/>
      </c>
      <c r="E7231" t="str">
        <f>IF($B7231="A","",IFERROR(VLOOKUP($C7231,Elster!$I$5:$M$148,3,FALSE),$C7231))</f>
        <v xml:space="preserve">   "KESSELSOLLTEMP"                                   </v>
      </c>
      <c r="F7231">
        <f t="shared" si="224"/>
        <v>2</v>
      </c>
      <c r="G7231" s="2">
        <f t="shared" si="225"/>
        <v>4.9729999999996721E-3</v>
      </c>
    </row>
    <row r="7232" spans="1:7" x14ac:dyDescent="0.35">
      <c r="A7232" t="s">
        <v>12748</v>
      </c>
      <c r="B7232" t="s">
        <v>7317</v>
      </c>
      <c r="C7232" t="s">
        <v>7320</v>
      </c>
      <c r="D7232" t="str">
        <f>IF($B7232="B","",IFERROR(VLOOKUP($C7232,Elster!$I$5:$M$148,3,FALSE),$C7232))</f>
        <v/>
      </c>
      <c r="E7232" t="str">
        <f>IF($B7232="A","",IFERROR(VLOOKUP($C7232,Elster!$I$5:$M$148,3,FALSE),$C7232))</f>
        <v>0x000</v>
      </c>
      <c r="F7232">
        <f t="shared" si="224"/>
        <v>0</v>
      </c>
      <c r="G7232" s="2">
        <f t="shared" si="225"/>
        <v>4.9480000000023949E-3</v>
      </c>
    </row>
    <row r="7233" spans="1:7" x14ac:dyDescent="0.35">
      <c r="A7233" t="s">
        <v>12749</v>
      </c>
      <c r="B7233" t="s">
        <v>7317</v>
      </c>
      <c r="C7233" t="s">
        <v>7366</v>
      </c>
      <c r="D7233" t="str">
        <f>IF($B7233="B","",IFERROR(VLOOKUP($C7233,Elster!$I$5:$M$148,3,FALSE),$C7233))</f>
        <v/>
      </c>
      <c r="E7233" t="str">
        <f>IF($B7233="A","",IFERROR(VLOOKUP($C7233,Elster!$I$5:$M$148,3,FALSE),$C7233))</f>
        <v xml:space="preserve">//   "ERWEITERUNGSTELEGRAMM"                            </v>
      </c>
      <c r="F7233">
        <f t="shared" si="224"/>
        <v>250</v>
      </c>
      <c r="G7233" s="2">
        <f t="shared" si="225"/>
        <v>4.9739999999971474E-3</v>
      </c>
    </row>
    <row r="7234" spans="1:7" x14ac:dyDescent="0.35">
      <c r="A7234" t="s">
        <v>12750</v>
      </c>
      <c r="B7234" t="s">
        <v>7317</v>
      </c>
      <c r="C7234" t="s">
        <v>7321</v>
      </c>
      <c r="D7234" t="str">
        <f>IF($B7234="B","",IFERROR(VLOOKUP($C7234,Elster!$I$5:$M$148,3,FALSE),$C7234))</f>
        <v/>
      </c>
      <c r="E7234" t="str">
        <f>IF($B7234="A","",IFERROR(VLOOKUP($C7234,Elster!$I$5:$M$148,3,FALSE),$C7234))</f>
        <v xml:space="preserve">   "FEHLERMELDUNG"                                    </v>
      </c>
      <c r="F7234">
        <f t="shared" si="224"/>
        <v>1</v>
      </c>
      <c r="G7234" s="2">
        <f t="shared" si="225"/>
        <v>4.9740000000007001E-3</v>
      </c>
    </row>
    <row r="7235" spans="1:7" x14ac:dyDescent="0.35">
      <c r="A7235" t="s">
        <v>12751</v>
      </c>
      <c r="B7235" t="s">
        <v>7317</v>
      </c>
      <c r="C7235" t="s">
        <v>7331</v>
      </c>
      <c r="D7235" t="str">
        <f>IF($B7235="B","",IFERROR(VLOOKUP($C7235,Elster!$I$5:$M$148,3,FALSE),$C7235))</f>
        <v/>
      </c>
      <c r="E7235" t="str">
        <f>IF($B7235="A","",IFERROR(VLOOKUP($C7235,Elster!$I$5:$M$148,3,FALSE),$C7235))</f>
        <v>0x01E</v>
      </c>
      <c r="F7235">
        <f t="shared" ref="F7235:F7298" si="226">HEX2DEC(REPLACE(C7235,1,2,""))</f>
        <v>30</v>
      </c>
      <c r="G7235" s="2">
        <f t="shared" si="225"/>
        <v>4.9740000000007001E-3</v>
      </c>
    </row>
    <row r="7236" spans="1:7" x14ac:dyDescent="0.35">
      <c r="A7236" t="s">
        <v>12752</v>
      </c>
      <c r="B7236" t="s">
        <v>7317</v>
      </c>
      <c r="C7236" t="s">
        <v>7321</v>
      </c>
      <c r="D7236" t="str">
        <f>IF($B7236="B","",IFERROR(VLOOKUP($C7236,Elster!$I$5:$M$148,3,FALSE),$C7236))</f>
        <v/>
      </c>
      <c r="E7236" t="str">
        <f>IF($B7236="A","",IFERROR(VLOOKUP($C7236,Elster!$I$5:$M$148,3,FALSE),$C7236))</f>
        <v xml:space="preserve">   "FEHLERMELDUNG"                                    </v>
      </c>
      <c r="F7236">
        <f t="shared" si="226"/>
        <v>1</v>
      </c>
      <c r="G7236" s="2">
        <f t="shared" ref="G7236:G7299" si="227">SUBSTITUTE(A7236,"s","")-SUBSTITUTE(A7235,"s","")</f>
        <v>4.9479999999988422E-3</v>
      </c>
    </row>
    <row r="7237" spans="1:7" x14ac:dyDescent="0.35">
      <c r="A7237" t="s">
        <v>12753</v>
      </c>
      <c r="B7237" t="s">
        <v>7317</v>
      </c>
      <c r="C7237" t="s">
        <v>7320</v>
      </c>
      <c r="D7237" t="str">
        <f>IF($B7237="B","",IFERROR(VLOOKUP($C7237,Elster!$I$5:$M$148,3,FALSE),$C7237))</f>
        <v/>
      </c>
      <c r="E7237" t="str">
        <f>IF($B7237="A","",IFERROR(VLOOKUP($C7237,Elster!$I$5:$M$148,3,FALSE),$C7237))</f>
        <v>0x000</v>
      </c>
      <c r="F7237">
        <f t="shared" si="226"/>
        <v>0</v>
      </c>
      <c r="G7237" s="2">
        <f t="shared" si="227"/>
        <v>4.9740000000007001E-3</v>
      </c>
    </row>
    <row r="7238" spans="1:7" x14ac:dyDescent="0.35">
      <c r="A7238" t="s">
        <v>12754</v>
      </c>
      <c r="B7238" t="s">
        <v>7317</v>
      </c>
      <c r="C7238" t="s">
        <v>7321</v>
      </c>
      <c r="D7238" t="str">
        <f>IF($B7238="B","",IFERROR(VLOOKUP($C7238,Elster!$I$5:$M$148,3,FALSE),$C7238))</f>
        <v/>
      </c>
      <c r="E7238" t="str">
        <f>IF($B7238="A","",IFERROR(VLOOKUP($C7238,Elster!$I$5:$M$148,3,FALSE),$C7238))</f>
        <v xml:space="preserve">   "FEHLERMELDUNG"                                    </v>
      </c>
      <c r="F7238">
        <f t="shared" si="226"/>
        <v>1</v>
      </c>
      <c r="G7238" s="2">
        <f t="shared" si="227"/>
        <v>4.9729999999996721E-3</v>
      </c>
    </row>
    <row r="7239" spans="1:7" x14ac:dyDescent="0.35">
      <c r="A7239" t="s">
        <v>12755</v>
      </c>
      <c r="B7239" t="s">
        <v>7317</v>
      </c>
      <c r="C7239" t="s">
        <v>7342</v>
      </c>
      <c r="D7239" t="str">
        <f>IF($B7239="B","",IFERROR(VLOOKUP($C7239,Elster!$I$5:$M$148,3,FALSE),$C7239))</f>
        <v/>
      </c>
      <c r="E7239" t="str">
        <f>IF($B7239="A","",IFERROR(VLOOKUP($C7239,Elster!$I$5:$M$148,3,FALSE),$C7239))</f>
        <v xml:space="preserve">   "MISCHERLAUFZEIT"                                  </v>
      </c>
      <c r="F7239">
        <f t="shared" si="226"/>
        <v>44</v>
      </c>
      <c r="G7239" s="2">
        <f t="shared" si="227"/>
        <v>4.9740000000007001E-3</v>
      </c>
    </row>
    <row r="7240" spans="1:7" x14ac:dyDescent="0.35">
      <c r="A7240" t="s">
        <v>12756</v>
      </c>
      <c r="B7240" t="s">
        <v>7317</v>
      </c>
      <c r="C7240" t="s">
        <v>7318</v>
      </c>
      <c r="D7240" t="str">
        <f>IF($B7240="B","",IFERROR(VLOOKUP($C7240,Elster!$I$5:$M$148,3,FALSE),$C7240))</f>
        <v/>
      </c>
      <c r="E7240" t="str">
        <f>IF($B7240="A","",IFERROR(VLOOKUP($C7240,Elster!$I$5:$M$148,3,FALSE),$C7240))</f>
        <v xml:space="preserve">   "SAMMLERISTTEMP"                                   </v>
      </c>
      <c r="F7240">
        <f t="shared" si="226"/>
        <v>13</v>
      </c>
      <c r="G7240" s="2">
        <f t="shared" si="227"/>
        <v>8.4640000000000271E-3</v>
      </c>
    </row>
    <row r="7241" spans="1:7" x14ac:dyDescent="0.35">
      <c r="A7241" t="s">
        <v>12756</v>
      </c>
      <c r="B7241" t="s">
        <v>7319</v>
      </c>
      <c r="C7241" t="s">
        <v>7318</v>
      </c>
      <c r="D7241" t="str">
        <f>IF($B7241="B","",IFERROR(VLOOKUP($C7241,Elster!$I$5:$M$148,3,FALSE),$C7241))</f>
        <v xml:space="preserve">   "SAMMLERISTTEMP"                                   </v>
      </c>
      <c r="E7241" t="str">
        <f>IF($B7241="A","",IFERROR(VLOOKUP($C7241,Elster!$I$5:$M$148,3,FALSE),$C7241))</f>
        <v/>
      </c>
      <c r="F7241">
        <f t="shared" si="226"/>
        <v>13</v>
      </c>
      <c r="G7241" s="2">
        <f t="shared" si="227"/>
        <v>0</v>
      </c>
    </row>
    <row r="7242" spans="1:7" x14ac:dyDescent="0.35">
      <c r="A7242" t="s">
        <v>12757</v>
      </c>
      <c r="B7242" t="s">
        <v>7317</v>
      </c>
      <c r="C7242" t="s">
        <v>7320</v>
      </c>
      <c r="D7242" t="str">
        <f>IF($B7242="B","",IFERROR(VLOOKUP($C7242,Elster!$I$5:$M$148,3,FALSE),$C7242))</f>
        <v/>
      </c>
      <c r="E7242" t="str">
        <f>IF($B7242="A","",IFERROR(VLOOKUP($C7242,Elster!$I$5:$M$148,3,FALSE),$C7242))</f>
        <v>0x000</v>
      </c>
      <c r="F7242">
        <f t="shared" si="226"/>
        <v>0</v>
      </c>
      <c r="G7242" s="2">
        <f t="shared" si="227"/>
        <v>4.9999999999990052E-3</v>
      </c>
    </row>
    <row r="7243" spans="1:7" x14ac:dyDescent="0.35">
      <c r="A7243" t="s">
        <v>12757</v>
      </c>
      <c r="B7243" t="s">
        <v>7319</v>
      </c>
      <c r="C7243" t="s">
        <v>7320</v>
      </c>
      <c r="D7243" t="str">
        <f>IF($B7243="B","",IFERROR(VLOOKUP($C7243,Elster!$I$5:$M$148,3,FALSE),$C7243))</f>
        <v>0x000</v>
      </c>
      <c r="E7243" t="str">
        <f>IF($B7243="A","",IFERROR(VLOOKUP($C7243,Elster!$I$5:$M$148,3,FALSE),$C7243))</f>
        <v/>
      </c>
      <c r="F7243">
        <f t="shared" si="226"/>
        <v>0</v>
      </c>
      <c r="G7243" s="2">
        <f t="shared" si="227"/>
        <v>0</v>
      </c>
    </row>
    <row r="7244" spans="1:7" x14ac:dyDescent="0.35">
      <c r="A7244" t="s">
        <v>12758</v>
      </c>
      <c r="B7244" t="s">
        <v>7317</v>
      </c>
      <c r="C7244" t="s">
        <v>7325</v>
      </c>
      <c r="D7244" t="str">
        <f>IF($B7244="B","",IFERROR(VLOOKUP($C7244,Elster!$I$5:$M$148,3,FALSE),$C7244))</f>
        <v/>
      </c>
      <c r="E7244" t="str">
        <f>IF($B7244="A","",IFERROR(VLOOKUP($C7244,Elster!$I$5:$M$148,3,FALSE),$C7244))</f>
        <v xml:space="preserve">   "SPEICHERSOLLTEMP"                                 </v>
      </c>
      <c r="F7244">
        <f t="shared" si="226"/>
        <v>3</v>
      </c>
      <c r="G7244" s="2">
        <f t="shared" si="227"/>
        <v>5.000000000002558E-3</v>
      </c>
    </row>
    <row r="7245" spans="1:7" x14ac:dyDescent="0.35">
      <c r="A7245" t="s">
        <v>12758</v>
      </c>
      <c r="B7245" t="s">
        <v>7319</v>
      </c>
      <c r="C7245" t="s">
        <v>7325</v>
      </c>
      <c r="D7245" t="str">
        <f>IF($B7245="B","",IFERROR(VLOOKUP($C7245,Elster!$I$5:$M$148,3,FALSE),$C7245))</f>
        <v xml:space="preserve">   "SPEICHERSOLLTEMP"                                 </v>
      </c>
      <c r="E7245" t="str">
        <f>IF($B7245="A","",IFERROR(VLOOKUP($C7245,Elster!$I$5:$M$148,3,FALSE),$C7245))</f>
        <v/>
      </c>
      <c r="F7245">
        <f t="shared" si="226"/>
        <v>3</v>
      </c>
      <c r="G7245" s="2">
        <f t="shared" si="227"/>
        <v>0</v>
      </c>
    </row>
    <row r="7246" spans="1:7" x14ac:dyDescent="0.35">
      <c r="A7246" t="s">
        <v>12759</v>
      </c>
      <c r="B7246" t="s">
        <v>7317</v>
      </c>
      <c r="C7246" t="s">
        <v>7321</v>
      </c>
      <c r="D7246" t="str">
        <f>IF($B7246="B","",IFERROR(VLOOKUP($C7246,Elster!$I$5:$M$148,3,FALSE),$C7246))</f>
        <v/>
      </c>
      <c r="E7246" t="str">
        <f>IF($B7246="A","",IFERROR(VLOOKUP($C7246,Elster!$I$5:$M$148,3,FALSE),$C7246))</f>
        <v xml:space="preserve">   "FEHLERMELDUNG"                                    </v>
      </c>
      <c r="F7246">
        <f t="shared" si="226"/>
        <v>1</v>
      </c>
      <c r="G7246" s="2">
        <f t="shared" si="227"/>
        <v>4.9989999999979773E-3</v>
      </c>
    </row>
    <row r="7247" spans="1:7" x14ac:dyDescent="0.35">
      <c r="A7247" t="s">
        <v>12760</v>
      </c>
      <c r="B7247" t="s">
        <v>7319</v>
      </c>
      <c r="C7247" t="s">
        <v>7321</v>
      </c>
      <c r="D7247" t="str">
        <f>IF($B7247="B","",IFERROR(VLOOKUP($C7247,Elster!$I$5:$M$148,3,FALSE),$C7247))</f>
        <v xml:space="preserve">   "FEHLERMELDUNG"                                    </v>
      </c>
      <c r="E7247" t="str">
        <f>IF($B7247="A","",IFERROR(VLOOKUP($C7247,Elster!$I$5:$M$148,3,FALSE),$C7247))</f>
        <v/>
      </c>
      <c r="F7247">
        <f t="shared" si="226"/>
        <v>1</v>
      </c>
      <c r="G7247" s="2">
        <f t="shared" si="227"/>
        <v>1.0000000010279564E-6</v>
      </c>
    </row>
    <row r="7248" spans="1:7" x14ac:dyDescent="0.35">
      <c r="A7248" t="s">
        <v>12761</v>
      </c>
      <c r="B7248" t="s">
        <v>7319</v>
      </c>
      <c r="C7248" t="s">
        <v>7320</v>
      </c>
      <c r="D7248" t="str">
        <f>IF($B7248="B","",IFERROR(VLOOKUP($C7248,Elster!$I$5:$M$148,3,FALSE),$C7248))</f>
        <v>0x000</v>
      </c>
      <c r="E7248" t="str">
        <f>IF($B7248="A","",IFERROR(VLOOKUP($C7248,Elster!$I$5:$M$148,3,FALSE),$C7248))</f>
        <v/>
      </c>
      <c r="F7248">
        <f t="shared" si="226"/>
        <v>0</v>
      </c>
      <c r="G7248" s="2">
        <f t="shared" si="227"/>
        <v>4.99900000000153E-3</v>
      </c>
    </row>
    <row r="7249" spans="1:7" x14ac:dyDescent="0.35">
      <c r="A7249" t="s">
        <v>12762</v>
      </c>
      <c r="B7249" t="s">
        <v>7317</v>
      </c>
      <c r="C7249" t="s">
        <v>7320</v>
      </c>
      <c r="D7249" t="str">
        <f>IF($B7249="B","",IFERROR(VLOOKUP($C7249,Elster!$I$5:$M$148,3,FALSE),$C7249))</f>
        <v/>
      </c>
      <c r="E7249" t="str">
        <f>IF($B7249="A","",IFERROR(VLOOKUP($C7249,Elster!$I$5:$M$148,3,FALSE),$C7249))</f>
        <v>0x000</v>
      </c>
      <c r="F7249">
        <f t="shared" si="226"/>
        <v>0</v>
      </c>
      <c r="G7249" s="2">
        <f t="shared" si="227"/>
        <v>2.5999999998305157E-5</v>
      </c>
    </row>
    <row r="7250" spans="1:7" x14ac:dyDescent="0.35">
      <c r="A7250" t="s">
        <v>12763</v>
      </c>
      <c r="B7250" t="s">
        <v>7317</v>
      </c>
      <c r="C7250" t="s">
        <v>7366</v>
      </c>
      <c r="D7250" t="str">
        <f>IF($B7250="B","",IFERROR(VLOOKUP($C7250,Elster!$I$5:$M$148,3,FALSE),$C7250))</f>
        <v/>
      </c>
      <c r="E7250" t="str">
        <f>IF($B7250="A","",IFERROR(VLOOKUP($C7250,Elster!$I$5:$M$148,3,FALSE),$C7250))</f>
        <v xml:space="preserve">//   "ERWEITERUNGSTELEGRAMM"                            </v>
      </c>
      <c r="F7250">
        <f t="shared" si="226"/>
        <v>250</v>
      </c>
      <c r="G7250" s="2">
        <f t="shared" si="227"/>
        <v>4.9999999999990052E-3</v>
      </c>
    </row>
    <row r="7251" spans="1:7" x14ac:dyDescent="0.35">
      <c r="A7251" t="s">
        <v>12763</v>
      </c>
      <c r="B7251" t="s">
        <v>7319</v>
      </c>
      <c r="C7251" t="s">
        <v>7366</v>
      </c>
      <c r="D7251" t="str">
        <f>IF($B7251="B","",IFERROR(VLOOKUP($C7251,Elster!$I$5:$M$148,3,FALSE),$C7251))</f>
        <v xml:space="preserve">//   "ERWEITERUNGSTELEGRAMM"                            </v>
      </c>
      <c r="E7251" t="str">
        <f>IF($B7251="A","",IFERROR(VLOOKUP($C7251,Elster!$I$5:$M$148,3,FALSE),$C7251))</f>
        <v/>
      </c>
      <c r="F7251">
        <f t="shared" si="226"/>
        <v>250</v>
      </c>
      <c r="G7251" s="2">
        <f t="shared" si="227"/>
        <v>0</v>
      </c>
    </row>
    <row r="7252" spans="1:7" x14ac:dyDescent="0.35">
      <c r="A7252" t="s">
        <v>12764</v>
      </c>
      <c r="B7252" t="s">
        <v>7317</v>
      </c>
      <c r="C7252" t="s">
        <v>7321</v>
      </c>
      <c r="D7252" t="str">
        <f>IF($B7252="B","",IFERROR(VLOOKUP($C7252,Elster!$I$5:$M$148,3,FALSE),$C7252))</f>
        <v/>
      </c>
      <c r="E7252" t="str">
        <f>IF($B7252="A","",IFERROR(VLOOKUP($C7252,Elster!$I$5:$M$148,3,FALSE),$C7252))</f>
        <v xml:space="preserve">   "FEHLERMELDUNG"                                    </v>
      </c>
      <c r="F7252">
        <f t="shared" si="226"/>
        <v>1</v>
      </c>
      <c r="G7252" s="2">
        <f t="shared" si="227"/>
        <v>5.000000000002558E-3</v>
      </c>
    </row>
    <row r="7253" spans="1:7" x14ac:dyDescent="0.35">
      <c r="A7253" t="s">
        <v>12764</v>
      </c>
      <c r="B7253" t="s">
        <v>7319</v>
      </c>
      <c r="C7253" t="s">
        <v>7321</v>
      </c>
      <c r="D7253" t="str">
        <f>IF($B7253="B","",IFERROR(VLOOKUP($C7253,Elster!$I$5:$M$148,3,FALSE),$C7253))</f>
        <v xml:space="preserve">   "FEHLERMELDUNG"                                    </v>
      </c>
      <c r="E7253" t="str">
        <f>IF($B7253="A","",IFERROR(VLOOKUP($C7253,Elster!$I$5:$M$148,3,FALSE),$C7253))</f>
        <v/>
      </c>
      <c r="F7253">
        <f t="shared" si="226"/>
        <v>1</v>
      </c>
      <c r="G7253" s="2">
        <f t="shared" si="227"/>
        <v>0</v>
      </c>
    </row>
    <row r="7254" spans="1:7" x14ac:dyDescent="0.35">
      <c r="A7254" t="s">
        <v>12765</v>
      </c>
      <c r="B7254" t="s">
        <v>7317</v>
      </c>
      <c r="C7254" t="s">
        <v>7356</v>
      </c>
      <c r="D7254" t="str">
        <f>IF($B7254="B","",IFERROR(VLOOKUP($C7254,Elster!$I$5:$M$148,3,FALSE),$C7254))</f>
        <v/>
      </c>
      <c r="E7254" t="str">
        <f>IF($B7254="A","",IFERROR(VLOOKUP($C7254,Elster!$I$5:$M$148,3,FALSE),$C7254))</f>
        <v xml:space="preserve">   "WASSERDRUCK"                                      </v>
      </c>
      <c r="F7254">
        <f t="shared" si="226"/>
        <v>31</v>
      </c>
      <c r="G7254" s="2">
        <f t="shared" si="227"/>
        <v>4.9999999999990052E-3</v>
      </c>
    </row>
    <row r="7255" spans="1:7" x14ac:dyDescent="0.35">
      <c r="A7255" t="s">
        <v>12765</v>
      </c>
      <c r="B7255" t="s">
        <v>7319</v>
      </c>
      <c r="C7255" t="s">
        <v>7356</v>
      </c>
      <c r="D7255" t="str">
        <f>IF($B7255="B","",IFERROR(VLOOKUP($C7255,Elster!$I$5:$M$148,3,FALSE),$C7255))</f>
        <v xml:space="preserve">   "WASSERDRUCK"                                      </v>
      </c>
      <c r="E7255" t="str">
        <f>IF($B7255="A","",IFERROR(VLOOKUP($C7255,Elster!$I$5:$M$148,3,FALSE),$C7255))</f>
        <v/>
      </c>
      <c r="F7255">
        <f t="shared" si="226"/>
        <v>31</v>
      </c>
      <c r="G7255" s="2">
        <f t="shared" si="227"/>
        <v>0</v>
      </c>
    </row>
    <row r="7256" spans="1:7" x14ac:dyDescent="0.35">
      <c r="A7256" t="s">
        <v>12766</v>
      </c>
      <c r="B7256" t="s">
        <v>7317</v>
      </c>
      <c r="C7256" t="s">
        <v>7321</v>
      </c>
      <c r="D7256" t="str">
        <f>IF($B7256="B","",IFERROR(VLOOKUP($C7256,Elster!$I$5:$M$148,3,FALSE),$C7256))</f>
        <v/>
      </c>
      <c r="E7256" t="str">
        <f>IF($B7256="A","",IFERROR(VLOOKUP($C7256,Elster!$I$5:$M$148,3,FALSE),$C7256))</f>
        <v xml:space="preserve">   "FEHLERMELDUNG"                                    </v>
      </c>
      <c r="F7256">
        <f t="shared" si="226"/>
        <v>1</v>
      </c>
      <c r="G7256" s="2">
        <f t="shared" si="227"/>
        <v>4.9999999999990052E-3</v>
      </c>
    </row>
    <row r="7257" spans="1:7" x14ac:dyDescent="0.35">
      <c r="A7257" t="s">
        <v>12766</v>
      </c>
      <c r="B7257" t="s">
        <v>7319</v>
      </c>
      <c r="C7257" t="s">
        <v>7321</v>
      </c>
      <c r="D7257" t="str">
        <f>IF($B7257="B","",IFERROR(VLOOKUP($C7257,Elster!$I$5:$M$148,3,FALSE),$C7257))</f>
        <v xml:space="preserve">   "FEHLERMELDUNG"                                    </v>
      </c>
      <c r="E7257" t="str">
        <f>IF($B7257="A","",IFERROR(VLOOKUP($C7257,Elster!$I$5:$M$148,3,FALSE),$C7257))</f>
        <v/>
      </c>
      <c r="F7257">
        <f t="shared" si="226"/>
        <v>1</v>
      </c>
      <c r="G7257" s="2">
        <f t="shared" si="227"/>
        <v>0</v>
      </c>
    </row>
    <row r="7258" spans="1:7" x14ac:dyDescent="0.35">
      <c r="A7258" t="s">
        <v>12767</v>
      </c>
      <c r="B7258" t="s">
        <v>7317</v>
      </c>
      <c r="C7258" t="s">
        <v>7320</v>
      </c>
      <c r="D7258" t="str">
        <f>IF($B7258="B","",IFERROR(VLOOKUP($C7258,Elster!$I$5:$M$148,3,FALSE),$C7258))</f>
        <v/>
      </c>
      <c r="E7258" t="str">
        <f>IF($B7258="A","",IFERROR(VLOOKUP($C7258,Elster!$I$5:$M$148,3,FALSE),$C7258))</f>
        <v>0x000</v>
      </c>
      <c r="F7258">
        <f t="shared" si="226"/>
        <v>0</v>
      </c>
      <c r="G7258" s="2">
        <f t="shared" si="227"/>
        <v>4.9999999999990052E-3</v>
      </c>
    </row>
    <row r="7259" spans="1:7" x14ac:dyDescent="0.35">
      <c r="A7259" t="s">
        <v>12767</v>
      </c>
      <c r="B7259" t="s">
        <v>7319</v>
      </c>
      <c r="C7259" t="s">
        <v>7320</v>
      </c>
      <c r="D7259" t="str">
        <f>IF($B7259="B","",IFERROR(VLOOKUP($C7259,Elster!$I$5:$M$148,3,FALSE),$C7259))</f>
        <v>0x000</v>
      </c>
      <c r="E7259" t="str">
        <f>IF($B7259="A","",IFERROR(VLOOKUP($C7259,Elster!$I$5:$M$148,3,FALSE),$C7259))</f>
        <v/>
      </c>
      <c r="F7259">
        <f t="shared" si="226"/>
        <v>0</v>
      </c>
      <c r="G7259" s="2">
        <f t="shared" si="227"/>
        <v>0</v>
      </c>
    </row>
    <row r="7260" spans="1:7" x14ac:dyDescent="0.35">
      <c r="A7260" t="s">
        <v>12768</v>
      </c>
      <c r="B7260" t="s">
        <v>7317</v>
      </c>
      <c r="C7260" t="s">
        <v>7321</v>
      </c>
      <c r="D7260" t="str">
        <f>IF($B7260="B","",IFERROR(VLOOKUP($C7260,Elster!$I$5:$M$148,3,FALSE),$C7260))</f>
        <v/>
      </c>
      <c r="E7260" t="str">
        <f>IF($B7260="A","",IFERROR(VLOOKUP($C7260,Elster!$I$5:$M$148,3,FALSE),$C7260))</f>
        <v xml:space="preserve">   "FEHLERMELDUNG"                                    </v>
      </c>
      <c r="F7260">
        <f t="shared" si="226"/>
        <v>1</v>
      </c>
      <c r="G7260" s="2">
        <f t="shared" si="227"/>
        <v>5.000000000002558E-3</v>
      </c>
    </row>
    <row r="7261" spans="1:7" x14ac:dyDescent="0.35">
      <c r="A7261" t="s">
        <v>12768</v>
      </c>
      <c r="B7261" t="s">
        <v>7319</v>
      </c>
      <c r="C7261" t="s">
        <v>7321</v>
      </c>
      <c r="D7261" t="str">
        <f>IF($B7261="B","",IFERROR(VLOOKUP($C7261,Elster!$I$5:$M$148,3,FALSE),$C7261))</f>
        <v xml:space="preserve">   "FEHLERMELDUNG"                                    </v>
      </c>
      <c r="E7261" t="str">
        <f>IF($B7261="A","",IFERROR(VLOOKUP($C7261,Elster!$I$5:$M$148,3,FALSE),$C7261))</f>
        <v/>
      </c>
      <c r="F7261">
        <f t="shared" si="226"/>
        <v>1</v>
      </c>
      <c r="G7261" s="2">
        <f t="shared" si="227"/>
        <v>0</v>
      </c>
    </row>
    <row r="7262" spans="1:7" x14ac:dyDescent="0.35">
      <c r="A7262" t="s">
        <v>12769</v>
      </c>
      <c r="B7262" t="s">
        <v>7317</v>
      </c>
      <c r="C7262" t="s">
        <v>7342</v>
      </c>
      <c r="D7262" t="str">
        <f>IF($B7262="B","",IFERROR(VLOOKUP($C7262,Elster!$I$5:$M$148,3,FALSE),$C7262))</f>
        <v/>
      </c>
      <c r="E7262" t="str">
        <f>IF($B7262="A","",IFERROR(VLOOKUP($C7262,Elster!$I$5:$M$148,3,FALSE),$C7262))</f>
        <v xml:space="preserve">   "MISCHERLAUFZEIT"                                  </v>
      </c>
      <c r="F7262">
        <f t="shared" si="226"/>
        <v>44</v>
      </c>
      <c r="G7262" s="2">
        <f t="shared" si="227"/>
        <v>4.9999999999990052E-3</v>
      </c>
    </row>
    <row r="7263" spans="1:7" x14ac:dyDescent="0.35">
      <c r="A7263" t="s">
        <v>12769</v>
      </c>
      <c r="B7263" t="s">
        <v>7319</v>
      </c>
      <c r="C7263" t="s">
        <v>7342</v>
      </c>
      <c r="D7263" t="str">
        <f>IF($B7263="B","",IFERROR(VLOOKUP($C7263,Elster!$I$5:$M$148,3,FALSE),$C7263))</f>
        <v xml:space="preserve">   "MISCHERLAUFZEIT"                                  </v>
      </c>
      <c r="E7263" t="str">
        <f>IF($B7263="A","",IFERROR(VLOOKUP($C7263,Elster!$I$5:$M$148,3,FALSE),$C7263))</f>
        <v/>
      </c>
      <c r="F7263">
        <f t="shared" si="226"/>
        <v>44</v>
      </c>
      <c r="G7263" s="2">
        <f t="shared" si="227"/>
        <v>0</v>
      </c>
    </row>
    <row r="7264" spans="1:7" x14ac:dyDescent="0.35">
      <c r="A7264" t="s">
        <v>12770</v>
      </c>
      <c r="B7264" t="s">
        <v>7317</v>
      </c>
      <c r="C7264" t="s">
        <v>7325</v>
      </c>
      <c r="D7264" t="str">
        <f>IF($B7264="B","",IFERROR(VLOOKUP($C7264,Elster!$I$5:$M$148,3,FALSE),$C7264))</f>
        <v/>
      </c>
      <c r="E7264" t="str">
        <f>IF($B7264="A","",IFERROR(VLOOKUP($C7264,Elster!$I$5:$M$148,3,FALSE),$C7264))</f>
        <v xml:space="preserve">   "SPEICHERSOLLTEMP"                                 </v>
      </c>
      <c r="F7264">
        <f t="shared" si="226"/>
        <v>3</v>
      </c>
      <c r="G7264" s="2">
        <f t="shared" si="227"/>
        <v>1.0286000000000683E-2</v>
      </c>
    </row>
    <row r="7265" spans="1:7" x14ac:dyDescent="0.35">
      <c r="A7265" t="s">
        <v>12771</v>
      </c>
      <c r="B7265" t="s">
        <v>7317</v>
      </c>
      <c r="C7265" t="s">
        <v>7320</v>
      </c>
      <c r="D7265" t="str">
        <f>IF($B7265="B","",IFERROR(VLOOKUP($C7265,Elster!$I$5:$M$148,3,FALSE),$C7265))</f>
        <v/>
      </c>
      <c r="E7265" t="str">
        <f>IF($B7265="A","",IFERROR(VLOOKUP($C7265,Elster!$I$5:$M$148,3,FALSE),$C7265))</f>
        <v>0x000</v>
      </c>
      <c r="F7265">
        <f t="shared" si="226"/>
        <v>0</v>
      </c>
      <c r="G7265" s="2">
        <f t="shared" si="227"/>
        <v>4.9740000000007001E-3</v>
      </c>
    </row>
    <row r="7266" spans="1:7" x14ac:dyDescent="0.35">
      <c r="A7266" t="s">
        <v>12772</v>
      </c>
      <c r="B7266" t="s">
        <v>7317</v>
      </c>
      <c r="C7266" t="s">
        <v>7318</v>
      </c>
      <c r="D7266" t="str">
        <f>IF($B7266="B","",IFERROR(VLOOKUP($C7266,Elster!$I$5:$M$148,3,FALSE),$C7266))</f>
        <v/>
      </c>
      <c r="E7266" t="str">
        <f>IF($B7266="A","",IFERROR(VLOOKUP($C7266,Elster!$I$5:$M$148,3,FALSE),$C7266))</f>
        <v xml:space="preserve">   "SAMMLERISTTEMP"                                   </v>
      </c>
      <c r="F7266">
        <f t="shared" si="226"/>
        <v>13</v>
      </c>
      <c r="G7266" s="2">
        <f t="shared" si="227"/>
        <v>4.9739999999971474E-3</v>
      </c>
    </row>
    <row r="7267" spans="1:7" x14ac:dyDescent="0.35">
      <c r="A7267" t="s">
        <v>12773</v>
      </c>
      <c r="B7267" t="s">
        <v>7317</v>
      </c>
      <c r="C7267" t="s">
        <v>7329</v>
      </c>
      <c r="D7267" t="str">
        <f>IF($B7267="B","",IFERROR(VLOOKUP($C7267,Elster!$I$5:$M$148,3,FALSE),$C7267))</f>
        <v/>
      </c>
      <c r="E7267" t="str">
        <f>IF($B7267="A","",IFERROR(VLOOKUP($C7267,Elster!$I$5:$M$148,3,FALSE),$C7267))</f>
        <v xml:space="preserve">   "KESSELSOLLTEMP"                                   </v>
      </c>
      <c r="F7267">
        <f t="shared" si="226"/>
        <v>2</v>
      </c>
      <c r="G7267" s="2">
        <f t="shared" si="227"/>
        <v>4.9480000000023949E-3</v>
      </c>
    </row>
    <row r="7268" spans="1:7" x14ac:dyDescent="0.35">
      <c r="A7268" t="s">
        <v>12774</v>
      </c>
      <c r="B7268" t="s">
        <v>7317</v>
      </c>
      <c r="C7268" t="s">
        <v>7320</v>
      </c>
      <c r="D7268" t="str">
        <f>IF($B7268="B","",IFERROR(VLOOKUP($C7268,Elster!$I$5:$M$148,3,FALSE),$C7268))</f>
        <v/>
      </c>
      <c r="E7268" t="str">
        <f>IF($B7268="A","",IFERROR(VLOOKUP($C7268,Elster!$I$5:$M$148,3,FALSE),$C7268))</f>
        <v>0x000</v>
      </c>
      <c r="F7268">
        <f t="shared" si="226"/>
        <v>0</v>
      </c>
      <c r="G7268" s="2">
        <f t="shared" si="227"/>
        <v>4.9739999999971474E-3</v>
      </c>
    </row>
    <row r="7269" spans="1:7" x14ac:dyDescent="0.35">
      <c r="A7269" t="s">
        <v>12775</v>
      </c>
      <c r="B7269" t="s">
        <v>7317</v>
      </c>
      <c r="C7269" t="s">
        <v>7366</v>
      </c>
      <c r="D7269" t="str">
        <f>IF($B7269="B","",IFERROR(VLOOKUP($C7269,Elster!$I$5:$M$148,3,FALSE),$C7269))</f>
        <v/>
      </c>
      <c r="E7269" t="str">
        <f>IF($B7269="A","",IFERROR(VLOOKUP($C7269,Elster!$I$5:$M$148,3,FALSE),$C7269))</f>
        <v xml:space="preserve">//   "ERWEITERUNGSTELEGRAMM"                            </v>
      </c>
      <c r="F7269">
        <f t="shared" si="226"/>
        <v>250</v>
      </c>
      <c r="G7269" s="2">
        <f t="shared" si="227"/>
        <v>4.9730000000032248E-3</v>
      </c>
    </row>
    <row r="7270" spans="1:7" x14ac:dyDescent="0.35">
      <c r="A7270" t="s">
        <v>12776</v>
      </c>
      <c r="B7270" t="s">
        <v>7317</v>
      </c>
      <c r="C7270" t="s">
        <v>7321</v>
      </c>
      <c r="D7270" t="str">
        <f>IF($B7270="B","",IFERROR(VLOOKUP($C7270,Elster!$I$5:$M$148,3,FALSE),$C7270))</f>
        <v/>
      </c>
      <c r="E7270" t="str">
        <f>IF($B7270="A","",IFERROR(VLOOKUP($C7270,Elster!$I$5:$M$148,3,FALSE),$C7270))</f>
        <v xml:space="preserve">   "FEHLERMELDUNG"                                    </v>
      </c>
      <c r="F7270">
        <f t="shared" si="226"/>
        <v>1</v>
      </c>
      <c r="G7270" s="2">
        <f t="shared" si="227"/>
        <v>4.9739999999971474E-3</v>
      </c>
    </row>
    <row r="7271" spans="1:7" x14ac:dyDescent="0.35">
      <c r="A7271" t="s">
        <v>12777</v>
      </c>
      <c r="B7271" t="s">
        <v>7317</v>
      </c>
      <c r="C7271" t="s">
        <v>7356</v>
      </c>
      <c r="D7271" t="str">
        <f>IF($B7271="B","",IFERROR(VLOOKUP($C7271,Elster!$I$5:$M$148,3,FALSE),$C7271))</f>
        <v/>
      </c>
      <c r="E7271" t="str">
        <f>IF($B7271="A","",IFERROR(VLOOKUP($C7271,Elster!$I$5:$M$148,3,FALSE),$C7271))</f>
        <v xml:space="preserve">   "WASSERDRUCK"                                      </v>
      </c>
      <c r="F7271">
        <f t="shared" si="226"/>
        <v>31</v>
      </c>
      <c r="G7271" s="2">
        <f t="shared" si="227"/>
        <v>4.9480000000023949E-3</v>
      </c>
    </row>
    <row r="7272" spans="1:7" x14ac:dyDescent="0.35">
      <c r="A7272" t="s">
        <v>12778</v>
      </c>
      <c r="B7272" t="s">
        <v>7317</v>
      </c>
      <c r="C7272" t="s">
        <v>7321</v>
      </c>
      <c r="D7272" t="str">
        <f>IF($B7272="B","",IFERROR(VLOOKUP($C7272,Elster!$I$5:$M$148,3,FALSE),$C7272))</f>
        <v/>
      </c>
      <c r="E7272" t="str">
        <f>IF($B7272="A","",IFERROR(VLOOKUP($C7272,Elster!$I$5:$M$148,3,FALSE),$C7272))</f>
        <v xml:space="preserve">   "FEHLERMELDUNG"                                    </v>
      </c>
      <c r="F7272">
        <f t="shared" si="226"/>
        <v>1</v>
      </c>
      <c r="G7272" s="2">
        <f t="shared" si="227"/>
        <v>4.9740000000007001E-3</v>
      </c>
    </row>
    <row r="7273" spans="1:7" x14ac:dyDescent="0.35">
      <c r="A7273" t="s">
        <v>12779</v>
      </c>
      <c r="B7273" t="s">
        <v>7317</v>
      </c>
      <c r="C7273" t="s">
        <v>7320</v>
      </c>
      <c r="D7273" t="str">
        <f>IF($B7273="B","",IFERROR(VLOOKUP($C7273,Elster!$I$5:$M$148,3,FALSE),$C7273))</f>
        <v/>
      </c>
      <c r="E7273" t="str">
        <f>IF($B7273="A","",IFERROR(VLOOKUP($C7273,Elster!$I$5:$M$148,3,FALSE),$C7273))</f>
        <v>0x000</v>
      </c>
      <c r="F7273">
        <f t="shared" si="226"/>
        <v>0</v>
      </c>
      <c r="G7273" s="2">
        <f t="shared" si="227"/>
        <v>4.9739999999971474E-3</v>
      </c>
    </row>
    <row r="7274" spans="1:7" x14ac:dyDescent="0.35">
      <c r="A7274" t="s">
        <v>12780</v>
      </c>
      <c r="B7274" t="s">
        <v>7317</v>
      </c>
      <c r="C7274" t="s">
        <v>7321</v>
      </c>
      <c r="D7274" t="str">
        <f>IF($B7274="B","",IFERROR(VLOOKUP($C7274,Elster!$I$5:$M$148,3,FALSE),$C7274))</f>
        <v/>
      </c>
      <c r="E7274" t="str">
        <f>IF($B7274="A","",IFERROR(VLOOKUP($C7274,Elster!$I$5:$M$148,3,FALSE),$C7274))</f>
        <v xml:space="preserve">   "FEHLERMELDUNG"                                    </v>
      </c>
      <c r="F7274">
        <f t="shared" si="226"/>
        <v>1</v>
      </c>
      <c r="G7274" s="2">
        <f t="shared" si="227"/>
        <v>4.9740000000007001E-3</v>
      </c>
    </row>
    <row r="7275" spans="1:7" x14ac:dyDescent="0.35">
      <c r="A7275" t="s">
        <v>12781</v>
      </c>
      <c r="B7275" t="s">
        <v>7317</v>
      </c>
      <c r="C7275" t="s">
        <v>7344</v>
      </c>
      <c r="D7275" t="str">
        <f>IF($B7275="B","",IFERROR(VLOOKUP($C7275,Elster!$I$5:$M$148,3,FALSE),$C7275))</f>
        <v/>
      </c>
      <c r="E7275" t="str">
        <f>IF($B7275="A","",IFERROR(VLOOKUP($C7275,Elster!$I$5:$M$148,3,FALSE),$C7275))</f>
        <v xml:space="preserve">   "MODGRAD"                                          </v>
      </c>
      <c r="F7275">
        <f t="shared" si="226"/>
        <v>45</v>
      </c>
      <c r="G7275" s="2">
        <f t="shared" si="227"/>
        <v>4.9479999999988422E-3</v>
      </c>
    </row>
    <row r="7276" spans="1:7" x14ac:dyDescent="0.35">
      <c r="A7276" t="s">
        <v>12782</v>
      </c>
      <c r="B7276" t="s">
        <v>7317</v>
      </c>
      <c r="C7276" t="s">
        <v>7318</v>
      </c>
      <c r="D7276" t="str">
        <f>IF($B7276="B","",IFERROR(VLOOKUP($C7276,Elster!$I$5:$M$148,3,FALSE),$C7276))</f>
        <v/>
      </c>
      <c r="E7276" t="str">
        <f>IF($B7276="A","",IFERROR(VLOOKUP($C7276,Elster!$I$5:$M$148,3,FALSE),$C7276))</f>
        <v xml:space="preserve">   "SAMMLERISTTEMP"                                   </v>
      </c>
      <c r="F7276">
        <f t="shared" si="226"/>
        <v>13</v>
      </c>
      <c r="G7276" s="2">
        <f t="shared" si="227"/>
        <v>8.4370000000006939E-3</v>
      </c>
    </row>
    <row r="7277" spans="1:7" x14ac:dyDescent="0.35">
      <c r="A7277" t="s">
        <v>12782</v>
      </c>
      <c r="B7277" t="s">
        <v>7319</v>
      </c>
      <c r="C7277" t="s">
        <v>7318</v>
      </c>
      <c r="D7277" t="str">
        <f>IF($B7277="B","",IFERROR(VLOOKUP($C7277,Elster!$I$5:$M$148,3,FALSE),$C7277))</f>
        <v xml:space="preserve">   "SAMMLERISTTEMP"                                   </v>
      </c>
      <c r="E7277" t="str">
        <f>IF($B7277="A","",IFERROR(VLOOKUP($C7277,Elster!$I$5:$M$148,3,FALSE),$C7277))</f>
        <v/>
      </c>
      <c r="F7277">
        <f t="shared" si="226"/>
        <v>13</v>
      </c>
      <c r="G7277" s="2">
        <f t="shared" si="227"/>
        <v>0</v>
      </c>
    </row>
    <row r="7278" spans="1:7" x14ac:dyDescent="0.35">
      <c r="A7278" t="s">
        <v>12783</v>
      </c>
      <c r="B7278" t="s">
        <v>7317</v>
      </c>
      <c r="C7278" t="s">
        <v>7320</v>
      </c>
      <c r="D7278" t="str">
        <f>IF($B7278="B","",IFERROR(VLOOKUP($C7278,Elster!$I$5:$M$148,3,FALSE),$C7278))</f>
        <v/>
      </c>
      <c r="E7278" t="str">
        <f>IF($B7278="A","",IFERROR(VLOOKUP($C7278,Elster!$I$5:$M$148,3,FALSE),$C7278))</f>
        <v>0x000</v>
      </c>
      <c r="F7278">
        <f t="shared" si="226"/>
        <v>0</v>
      </c>
      <c r="G7278" s="2">
        <f t="shared" si="227"/>
        <v>5.000000000002558E-3</v>
      </c>
    </row>
    <row r="7279" spans="1:7" x14ac:dyDescent="0.35">
      <c r="A7279" t="s">
        <v>12783</v>
      </c>
      <c r="B7279" t="s">
        <v>7319</v>
      </c>
      <c r="C7279" t="s">
        <v>7320</v>
      </c>
      <c r="D7279" t="str">
        <f>IF($B7279="B","",IFERROR(VLOOKUP($C7279,Elster!$I$5:$M$148,3,FALSE),$C7279))</f>
        <v>0x000</v>
      </c>
      <c r="E7279" t="str">
        <f>IF($B7279="A","",IFERROR(VLOOKUP($C7279,Elster!$I$5:$M$148,3,FALSE),$C7279))</f>
        <v/>
      </c>
      <c r="F7279">
        <f t="shared" si="226"/>
        <v>0</v>
      </c>
      <c r="G7279" s="2">
        <f t="shared" si="227"/>
        <v>0</v>
      </c>
    </row>
    <row r="7280" spans="1:7" x14ac:dyDescent="0.35">
      <c r="A7280" t="s">
        <v>12784</v>
      </c>
      <c r="B7280" t="s">
        <v>7317</v>
      </c>
      <c r="C7280" t="s">
        <v>7325</v>
      </c>
      <c r="D7280" t="str">
        <f>IF($B7280="B","",IFERROR(VLOOKUP($C7280,Elster!$I$5:$M$148,3,FALSE),$C7280))</f>
        <v/>
      </c>
      <c r="E7280" t="str">
        <f>IF($B7280="A","",IFERROR(VLOOKUP($C7280,Elster!$I$5:$M$148,3,FALSE),$C7280))</f>
        <v xml:space="preserve">   "SPEICHERSOLLTEMP"                                 </v>
      </c>
      <c r="F7280">
        <f t="shared" si="226"/>
        <v>3</v>
      </c>
      <c r="G7280" s="2">
        <f t="shared" si="227"/>
        <v>4.9999999999990052E-3</v>
      </c>
    </row>
    <row r="7281" spans="1:7" x14ac:dyDescent="0.35">
      <c r="A7281" t="s">
        <v>12784</v>
      </c>
      <c r="B7281" t="s">
        <v>7319</v>
      </c>
      <c r="C7281" t="s">
        <v>7325</v>
      </c>
      <c r="D7281" t="str">
        <f>IF($B7281="B","",IFERROR(VLOOKUP($C7281,Elster!$I$5:$M$148,3,FALSE),$C7281))</f>
        <v xml:space="preserve">   "SPEICHERSOLLTEMP"                                 </v>
      </c>
      <c r="E7281" t="str">
        <f>IF($B7281="A","",IFERROR(VLOOKUP($C7281,Elster!$I$5:$M$148,3,FALSE),$C7281))</f>
        <v/>
      </c>
      <c r="F7281">
        <f t="shared" si="226"/>
        <v>3</v>
      </c>
      <c r="G7281" s="2">
        <f t="shared" si="227"/>
        <v>0</v>
      </c>
    </row>
    <row r="7282" spans="1:7" x14ac:dyDescent="0.35">
      <c r="A7282" t="s">
        <v>12785</v>
      </c>
      <c r="B7282" t="s">
        <v>7317</v>
      </c>
      <c r="C7282" t="s">
        <v>7321</v>
      </c>
      <c r="D7282" t="str">
        <f>IF($B7282="B","",IFERROR(VLOOKUP($C7282,Elster!$I$5:$M$148,3,FALSE),$C7282))</f>
        <v/>
      </c>
      <c r="E7282" t="str">
        <f>IF($B7282="A","",IFERROR(VLOOKUP($C7282,Elster!$I$5:$M$148,3,FALSE),$C7282))</f>
        <v xml:space="preserve">   "FEHLERMELDUNG"                                    </v>
      </c>
      <c r="F7282">
        <f t="shared" si="226"/>
        <v>1</v>
      </c>
      <c r="G7282" s="2">
        <f t="shared" si="227"/>
        <v>4.9999999999990052E-3</v>
      </c>
    </row>
    <row r="7283" spans="1:7" x14ac:dyDescent="0.35">
      <c r="A7283" t="s">
        <v>12785</v>
      </c>
      <c r="B7283" t="s">
        <v>7319</v>
      </c>
      <c r="C7283" t="s">
        <v>7321</v>
      </c>
      <c r="D7283" t="str">
        <f>IF($B7283="B","",IFERROR(VLOOKUP($C7283,Elster!$I$5:$M$148,3,FALSE),$C7283))</f>
        <v xml:space="preserve">   "FEHLERMELDUNG"                                    </v>
      </c>
      <c r="E7283" t="str">
        <f>IF($B7283="A","",IFERROR(VLOOKUP($C7283,Elster!$I$5:$M$148,3,FALSE),$C7283))</f>
        <v/>
      </c>
      <c r="F7283">
        <f t="shared" si="226"/>
        <v>1</v>
      </c>
      <c r="G7283" s="2">
        <f t="shared" si="227"/>
        <v>0</v>
      </c>
    </row>
    <row r="7284" spans="1:7" x14ac:dyDescent="0.35">
      <c r="A7284" t="s">
        <v>12786</v>
      </c>
      <c r="B7284" t="s">
        <v>7317</v>
      </c>
      <c r="C7284" t="s">
        <v>7320</v>
      </c>
      <c r="D7284" t="str">
        <f>IF($B7284="B","",IFERROR(VLOOKUP($C7284,Elster!$I$5:$M$148,3,FALSE),$C7284))</f>
        <v/>
      </c>
      <c r="E7284" t="str">
        <f>IF($B7284="A","",IFERROR(VLOOKUP($C7284,Elster!$I$5:$M$148,3,FALSE),$C7284))</f>
        <v>0x000</v>
      </c>
      <c r="F7284">
        <f t="shared" si="226"/>
        <v>0</v>
      </c>
      <c r="G7284" s="2">
        <f t="shared" si="227"/>
        <v>4.9999999999990052E-3</v>
      </c>
    </row>
    <row r="7285" spans="1:7" x14ac:dyDescent="0.35">
      <c r="A7285" t="s">
        <v>12786</v>
      </c>
      <c r="B7285" t="s">
        <v>7319</v>
      </c>
      <c r="C7285" t="s">
        <v>7320</v>
      </c>
      <c r="D7285" t="str">
        <f>IF($B7285="B","",IFERROR(VLOOKUP($C7285,Elster!$I$5:$M$148,3,FALSE),$C7285))</f>
        <v>0x000</v>
      </c>
      <c r="E7285" t="str">
        <f>IF($B7285="A","",IFERROR(VLOOKUP($C7285,Elster!$I$5:$M$148,3,FALSE),$C7285))</f>
        <v/>
      </c>
      <c r="F7285">
        <f t="shared" si="226"/>
        <v>0</v>
      </c>
      <c r="G7285" s="2">
        <f t="shared" si="227"/>
        <v>0</v>
      </c>
    </row>
    <row r="7286" spans="1:7" x14ac:dyDescent="0.35">
      <c r="A7286" t="s">
        <v>12787</v>
      </c>
      <c r="B7286" t="s">
        <v>7319</v>
      </c>
      <c r="C7286" t="s">
        <v>7366</v>
      </c>
      <c r="D7286" t="str">
        <f>IF($B7286="B","",IFERROR(VLOOKUP($C7286,Elster!$I$5:$M$148,3,FALSE),$C7286))</f>
        <v xml:space="preserve">//   "ERWEITERUNGSTELEGRAMM"                            </v>
      </c>
      <c r="E7286" t="str">
        <f>IF($B7286="A","",IFERROR(VLOOKUP($C7286,Elster!$I$5:$M$148,3,FALSE),$C7286))</f>
        <v/>
      </c>
      <c r="F7286">
        <f t="shared" si="226"/>
        <v>250</v>
      </c>
      <c r="G7286" s="2">
        <f t="shared" si="227"/>
        <v>5.000000000002558E-3</v>
      </c>
    </row>
    <row r="7287" spans="1:7" x14ac:dyDescent="0.35">
      <c r="A7287" t="s">
        <v>12788</v>
      </c>
      <c r="B7287" t="s">
        <v>7317</v>
      </c>
      <c r="C7287" t="s">
        <v>7366</v>
      </c>
      <c r="D7287" t="str">
        <f>IF($B7287="B","",IFERROR(VLOOKUP($C7287,Elster!$I$5:$M$148,3,FALSE),$C7287))</f>
        <v/>
      </c>
      <c r="E7287" t="str">
        <f>IF($B7287="A","",IFERROR(VLOOKUP($C7287,Elster!$I$5:$M$148,3,FALSE),$C7287))</f>
        <v xml:space="preserve">//   "ERWEITERUNGSTELEGRAMM"                            </v>
      </c>
      <c r="F7287">
        <f t="shared" si="226"/>
        <v>250</v>
      </c>
      <c r="G7287" s="2">
        <f t="shared" si="227"/>
        <v>2.5999999998305157E-5</v>
      </c>
    </row>
    <row r="7288" spans="1:7" x14ac:dyDescent="0.35">
      <c r="A7288" t="s">
        <v>12789</v>
      </c>
      <c r="B7288" t="s">
        <v>7319</v>
      </c>
      <c r="C7288" t="s">
        <v>7321</v>
      </c>
      <c r="D7288" t="str">
        <f>IF($B7288="B","",IFERROR(VLOOKUP($C7288,Elster!$I$5:$M$148,3,FALSE),$C7288))</f>
        <v xml:space="preserve">   "FEHLERMELDUNG"                                    </v>
      </c>
      <c r="E7288" t="str">
        <f>IF($B7288="A","",IFERROR(VLOOKUP($C7288,Elster!$I$5:$M$148,3,FALSE),$C7288))</f>
        <v/>
      </c>
      <c r="F7288">
        <f t="shared" si="226"/>
        <v>1</v>
      </c>
      <c r="G7288" s="2">
        <f t="shared" si="227"/>
        <v>4.9729999999996721E-3</v>
      </c>
    </row>
    <row r="7289" spans="1:7" x14ac:dyDescent="0.35">
      <c r="A7289" t="s">
        <v>12790</v>
      </c>
      <c r="B7289" t="s">
        <v>7317</v>
      </c>
      <c r="C7289" t="s">
        <v>7321</v>
      </c>
      <c r="D7289" t="str">
        <f>IF($B7289="B","",IFERROR(VLOOKUP($C7289,Elster!$I$5:$M$148,3,FALSE),$C7289))</f>
        <v/>
      </c>
      <c r="E7289" t="str">
        <f>IF($B7289="A","",IFERROR(VLOOKUP($C7289,Elster!$I$5:$M$148,3,FALSE),$C7289))</f>
        <v xml:space="preserve">   "FEHLERMELDUNG"                                    </v>
      </c>
      <c r="F7289">
        <f t="shared" si="226"/>
        <v>1</v>
      </c>
      <c r="G7289" s="2">
        <f t="shared" si="227"/>
        <v>2.6999999999333113E-5</v>
      </c>
    </row>
    <row r="7290" spans="1:7" x14ac:dyDescent="0.35">
      <c r="A7290" t="s">
        <v>12791</v>
      </c>
      <c r="B7290" t="s">
        <v>7319</v>
      </c>
      <c r="C7290" t="s">
        <v>7357</v>
      </c>
      <c r="D7290" t="str">
        <f>IF($B7290="B","",IFERROR(VLOOKUP($C7290,Elster!$I$5:$M$148,3,FALSE),$C7290))</f>
        <v xml:space="preserve">   "MIN_TEMP_KESSEL"                                  </v>
      </c>
      <c r="E7290" t="str">
        <f>IF($B7290="A","",IFERROR(VLOOKUP($C7290,Elster!$I$5:$M$148,3,FALSE),$C7290))</f>
        <v/>
      </c>
      <c r="F7290">
        <f t="shared" si="226"/>
        <v>32</v>
      </c>
      <c r="G7290" s="2">
        <f t="shared" si="227"/>
        <v>4.9730000000032248E-3</v>
      </c>
    </row>
    <row r="7291" spans="1:7" x14ac:dyDescent="0.35">
      <c r="A7291" t="s">
        <v>12792</v>
      </c>
      <c r="B7291" t="s">
        <v>7317</v>
      </c>
      <c r="C7291" t="s">
        <v>7357</v>
      </c>
      <c r="D7291" t="str">
        <f>IF($B7291="B","",IFERROR(VLOOKUP($C7291,Elster!$I$5:$M$148,3,FALSE),$C7291))</f>
        <v/>
      </c>
      <c r="E7291" t="str">
        <f>IF($B7291="A","",IFERROR(VLOOKUP($C7291,Elster!$I$5:$M$148,3,FALSE),$C7291))</f>
        <v xml:space="preserve">   "MIN_TEMP_KESSEL"                                  </v>
      </c>
      <c r="F7291">
        <f t="shared" si="226"/>
        <v>32</v>
      </c>
      <c r="G7291" s="2">
        <f t="shared" si="227"/>
        <v>2.5999999998305157E-5</v>
      </c>
    </row>
    <row r="7292" spans="1:7" x14ac:dyDescent="0.35">
      <c r="A7292" t="s">
        <v>12793</v>
      </c>
      <c r="B7292" t="s">
        <v>7317</v>
      </c>
      <c r="C7292" t="s">
        <v>7343</v>
      </c>
      <c r="D7292" t="str">
        <f>IF($B7292="B","",IFERROR(VLOOKUP($C7292,Elster!$I$5:$M$148,3,FALSE),$C7292))</f>
        <v/>
      </c>
      <c r="E7292" t="str">
        <f>IF($B7292="A","",IFERROR(VLOOKUP($C7292,Elster!$I$5:$M$148,3,FALSE),$C7292))</f>
        <v xml:space="preserve">   "RAUMSOLLTEMP_NACHT"                               </v>
      </c>
      <c r="F7292">
        <f t="shared" si="226"/>
        <v>8</v>
      </c>
      <c r="G7292" s="2">
        <f t="shared" si="227"/>
        <v>4.9999999999990052E-3</v>
      </c>
    </row>
    <row r="7293" spans="1:7" x14ac:dyDescent="0.35">
      <c r="A7293" t="s">
        <v>12793</v>
      </c>
      <c r="B7293" t="s">
        <v>7319</v>
      </c>
      <c r="C7293" t="s">
        <v>7343</v>
      </c>
      <c r="D7293" t="str">
        <f>IF($B7293="B","",IFERROR(VLOOKUP($C7293,Elster!$I$5:$M$148,3,FALSE),$C7293))</f>
        <v xml:space="preserve">   "RAUMSOLLTEMP_NACHT"                               </v>
      </c>
      <c r="E7293" t="str">
        <f>IF($B7293="A","",IFERROR(VLOOKUP($C7293,Elster!$I$5:$M$148,3,FALSE),$C7293))</f>
        <v/>
      </c>
      <c r="F7293">
        <f t="shared" si="226"/>
        <v>8</v>
      </c>
      <c r="G7293" s="2">
        <f t="shared" si="227"/>
        <v>0</v>
      </c>
    </row>
    <row r="7294" spans="1:7" x14ac:dyDescent="0.35">
      <c r="A7294" t="s">
        <v>12794</v>
      </c>
      <c r="B7294" t="s">
        <v>7317</v>
      </c>
      <c r="C7294" t="s">
        <v>7320</v>
      </c>
      <c r="D7294" t="str">
        <f>IF($B7294="B","",IFERROR(VLOOKUP($C7294,Elster!$I$5:$M$148,3,FALSE),$C7294))</f>
        <v/>
      </c>
      <c r="E7294" t="str">
        <f>IF($B7294="A","",IFERROR(VLOOKUP($C7294,Elster!$I$5:$M$148,3,FALSE),$C7294))</f>
        <v>0x000</v>
      </c>
      <c r="F7294">
        <f t="shared" si="226"/>
        <v>0</v>
      </c>
      <c r="G7294" s="2">
        <f t="shared" si="227"/>
        <v>5.000000000002558E-3</v>
      </c>
    </row>
    <row r="7295" spans="1:7" x14ac:dyDescent="0.35">
      <c r="A7295" t="s">
        <v>12794</v>
      </c>
      <c r="B7295" t="s">
        <v>7319</v>
      </c>
      <c r="C7295" t="s">
        <v>7320</v>
      </c>
      <c r="D7295" t="str">
        <f>IF($B7295="B","",IFERROR(VLOOKUP($C7295,Elster!$I$5:$M$148,3,FALSE),$C7295))</f>
        <v>0x000</v>
      </c>
      <c r="E7295" t="str">
        <f>IF($B7295="A","",IFERROR(VLOOKUP($C7295,Elster!$I$5:$M$148,3,FALSE),$C7295))</f>
        <v/>
      </c>
      <c r="F7295">
        <f t="shared" si="226"/>
        <v>0</v>
      </c>
      <c r="G7295" s="2">
        <f t="shared" si="227"/>
        <v>0</v>
      </c>
    </row>
    <row r="7296" spans="1:7" x14ac:dyDescent="0.35">
      <c r="A7296" t="s">
        <v>12795</v>
      </c>
      <c r="B7296" t="s">
        <v>7317</v>
      </c>
      <c r="C7296" t="s">
        <v>7321</v>
      </c>
      <c r="D7296" t="str">
        <f>IF($B7296="B","",IFERROR(VLOOKUP($C7296,Elster!$I$5:$M$148,3,FALSE),$C7296))</f>
        <v/>
      </c>
      <c r="E7296" t="str">
        <f>IF($B7296="A","",IFERROR(VLOOKUP($C7296,Elster!$I$5:$M$148,3,FALSE),$C7296))</f>
        <v xml:space="preserve">   "FEHLERMELDUNG"                                    </v>
      </c>
      <c r="F7296">
        <f t="shared" si="226"/>
        <v>1</v>
      </c>
      <c r="G7296" s="2">
        <f t="shared" si="227"/>
        <v>4.9999999999990052E-3</v>
      </c>
    </row>
    <row r="7297" spans="1:7" x14ac:dyDescent="0.35">
      <c r="A7297" t="s">
        <v>12795</v>
      </c>
      <c r="B7297" t="s">
        <v>7319</v>
      </c>
      <c r="C7297" t="s">
        <v>7321</v>
      </c>
      <c r="D7297" t="str">
        <f>IF($B7297="B","",IFERROR(VLOOKUP($C7297,Elster!$I$5:$M$148,3,FALSE),$C7297))</f>
        <v xml:space="preserve">   "FEHLERMELDUNG"                                    </v>
      </c>
      <c r="E7297" t="str">
        <f>IF($B7297="A","",IFERROR(VLOOKUP($C7297,Elster!$I$5:$M$148,3,FALSE),$C7297))</f>
        <v/>
      </c>
      <c r="F7297">
        <f t="shared" si="226"/>
        <v>1</v>
      </c>
      <c r="G7297" s="2">
        <f t="shared" si="227"/>
        <v>0</v>
      </c>
    </row>
    <row r="7298" spans="1:7" x14ac:dyDescent="0.35">
      <c r="A7298" t="s">
        <v>12796</v>
      </c>
      <c r="B7298" t="s">
        <v>7317</v>
      </c>
      <c r="C7298" t="s">
        <v>7355</v>
      </c>
      <c r="D7298" t="str">
        <f>IF($B7298="B","",IFERROR(VLOOKUP($C7298,Elster!$I$5:$M$148,3,FALSE),$C7298))</f>
        <v/>
      </c>
      <c r="E7298" t="str">
        <f>IF($B7298="A","",IFERROR(VLOOKUP($C7298,Elster!$I$5:$M$148,3,FALSE),$C7298))</f>
        <v xml:space="preserve">   "MIN_WASSERDRUCK"                                  </v>
      </c>
      <c r="F7298">
        <f t="shared" si="226"/>
        <v>52</v>
      </c>
      <c r="G7298" s="2">
        <f t="shared" si="227"/>
        <v>4.9999999999990052E-3</v>
      </c>
    </row>
    <row r="7299" spans="1:7" x14ac:dyDescent="0.35">
      <c r="A7299" t="s">
        <v>12796</v>
      </c>
      <c r="B7299" t="s">
        <v>7319</v>
      </c>
      <c r="C7299" t="s">
        <v>7355</v>
      </c>
      <c r="D7299" t="str">
        <f>IF($B7299="B","",IFERROR(VLOOKUP($C7299,Elster!$I$5:$M$148,3,FALSE),$C7299))</f>
        <v xml:space="preserve">   "MIN_WASSERDRUCK"                                  </v>
      </c>
      <c r="E7299" t="str">
        <f>IF($B7299="A","",IFERROR(VLOOKUP($C7299,Elster!$I$5:$M$148,3,FALSE),$C7299))</f>
        <v/>
      </c>
      <c r="F7299">
        <f t="shared" ref="F7299:F7362" si="228">HEX2DEC(REPLACE(C7299,1,2,""))</f>
        <v>52</v>
      </c>
      <c r="G7299" s="2">
        <f t="shared" si="227"/>
        <v>0</v>
      </c>
    </row>
    <row r="7300" spans="1:7" x14ac:dyDescent="0.35">
      <c r="A7300" t="s">
        <v>12797</v>
      </c>
      <c r="B7300" t="s">
        <v>7317</v>
      </c>
      <c r="C7300" t="s">
        <v>7325</v>
      </c>
      <c r="D7300" t="str">
        <f>IF($B7300="B","",IFERROR(VLOOKUP($C7300,Elster!$I$5:$M$148,3,FALSE),$C7300))</f>
        <v/>
      </c>
      <c r="E7300" t="str">
        <f>IF($B7300="A","",IFERROR(VLOOKUP($C7300,Elster!$I$5:$M$148,3,FALSE),$C7300))</f>
        <v xml:space="preserve">   "SPEICHERSOLLTEMP"                                 </v>
      </c>
      <c r="F7300">
        <f t="shared" si="228"/>
        <v>3</v>
      </c>
      <c r="G7300" s="2">
        <f t="shared" ref="G7300:G7363" si="229">SUBSTITUTE(A7300,"s","")-SUBSTITUTE(A7299,"s","")</f>
        <v>1.0311999999998989E-2</v>
      </c>
    </row>
    <row r="7301" spans="1:7" x14ac:dyDescent="0.35">
      <c r="A7301" t="s">
        <v>12798</v>
      </c>
      <c r="B7301" t="s">
        <v>7317</v>
      </c>
      <c r="C7301" t="s">
        <v>7320</v>
      </c>
      <c r="D7301" t="str">
        <f>IF($B7301="B","",IFERROR(VLOOKUP($C7301,Elster!$I$5:$M$148,3,FALSE),$C7301))</f>
        <v/>
      </c>
      <c r="E7301" t="str">
        <f>IF($B7301="A","",IFERROR(VLOOKUP($C7301,Elster!$I$5:$M$148,3,FALSE),$C7301))</f>
        <v>0x000</v>
      </c>
      <c r="F7301">
        <f t="shared" si="228"/>
        <v>0</v>
      </c>
      <c r="G7301" s="2">
        <f t="shared" si="229"/>
        <v>4.9480000000023949E-3</v>
      </c>
    </row>
    <row r="7302" spans="1:7" x14ac:dyDescent="0.35">
      <c r="A7302" t="s">
        <v>12799</v>
      </c>
      <c r="B7302" t="s">
        <v>7317</v>
      </c>
      <c r="C7302" t="s">
        <v>7318</v>
      </c>
      <c r="D7302" t="str">
        <f>IF($B7302="B","",IFERROR(VLOOKUP($C7302,Elster!$I$5:$M$148,3,FALSE),$C7302))</f>
        <v/>
      </c>
      <c r="E7302" t="str">
        <f>IF($B7302="A","",IFERROR(VLOOKUP($C7302,Elster!$I$5:$M$148,3,FALSE),$C7302))</f>
        <v xml:space="preserve">   "SAMMLERISTTEMP"                                   </v>
      </c>
      <c r="F7302">
        <f t="shared" si="228"/>
        <v>13</v>
      </c>
      <c r="G7302" s="2">
        <f t="shared" si="229"/>
        <v>4.9740000000007001E-3</v>
      </c>
    </row>
    <row r="7303" spans="1:7" x14ac:dyDescent="0.35">
      <c r="A7303" t="s">
        <v>12800</v>
      </c>
      <c r="B7303" t="s">
        <v>7317</v>
      </c>
      <c r="C7303" t="s">
        <v>7329</v>
      </c>
      <c r="D7303" t="str">
        <f>IF($B7303="B","",IFERROR(VLOOKUP($C7303,Elster!$I$5:$M$148,3,FALSE),$C7303))</f>
        <v/>
      </c>
      <c r="E7303" t="str">
        <f>IF($B7303="A","",IFERROR(VLOOKUP($C7303,Elster!$I$5:$M$148,3,FALSE),$C7303))</f>
        <v xml:space="preserve">   "KESSELSOLLTEMP"                                   </v>
      </c>
      <c r="F7303">
        <f t="shared" si="228"/>
        <v>2</v>
      </c>
      <c r="G7303" s="2">
        <f t="shared" si="229"/>
        <v>4.9739999999971474E-3</v>
      </c>
    </row>
    <row r="7304" spans="1:7" x14ac:dyDescent="0.35">
      <c r="A7304" t="s">
        <v>12801</v>
      </c>
      <c r="B7304" t="s">
        <v>7317</v>
      </c>
      <c r="C7304" t="s">
        <v>7320</v>
      </c>
      <c r="D7304" t="str">
        <f>IF($B7304="B","",IFERROR(VLOOKUP($C7304,Elster!$I$5:$M$148,3,FALSE),$C7304))</f>
        <v/>
      </c>
      <c r="E7304" t="str">
        <f>IF($B7304="A","",IFERROR(VLOOKUP($C7304,Elster!$I$5:$M$148,3,FALSE),$C7304))</f>
        <v>0x000</v>
      </c>
      <c r="F7304">
        <f t="shared" si="228"/>
        <v>0</v>
      </c>
      <c r="G7304" s="2">
        <f t="shared" si="229"/>
        <v>4.9740000000007001E-3</v>
      </c>
    </row>
    <row r="7305" spans="1:7" x14ac:dyDescent="0.35">
      <c r="A7305" t="s">
        <v>12802</v>
      </c>
      <c r="B7305" t="s">
        <v>7317</v>
      </c>
      <c r="C7305" t="s">
        <v>7366</v>
      </c>
      <c r="D7305" t="str">
        <f>IF($B7305="B","",IFERROR(VLOOKUP($C7305,Elster!$I$5:$M$148,3,FALSE),$C7305))</f>
        <v/>
      </c>
      <c r="E7305" t="str">
        <f>IF($B7305="A","",IFERROR(VLOOKUP($C7305,Elster!$I$5:$M$148,3,FALSE),$C7305))</f>
        <v xml:space="preserve">//   "ERWEITERUNGSTELEGRAMM"                            </v>
      </c>
      <c r="F7305">
        <f t="shared" si="228"/>
        <v>250</v>
      </c>
      <c r="G7305" s="2">
        <f t="shared" si="229"/>
        <v>4.9479999999988422E-3</v>
      </c>
    </row>
    <row r="7306" spans="1:7" x14ac:dyDescent="0.35">
      <c r="A7306" t="s">
        <v>12803</v>
      </c>
      <c r="B7306" t="s">
        <v>7317</v>
      </c>
      <c r="C7306" t="s">
        <v>7321</v>
      </c>
      <c r="D7306" t="str">
        <f>IF($B7306="B","",IFERROR(VLOOKUP($C7306,Elster!$I$5:$M$148,3,FALSE),$C7306))</f>
        <v/>
      </c>
      <c r="E7306" t="str">
        <f>IF($B7306="A","",IFERROR(VLOOKUP($C7306,Elster!$I$5:$M$148,3,FALSE),$C7306))</f>
        <v xml:space="preserve">   "FEHLERMELDUNG"                                    </v>
      </c>
      <c r="F7306">
        <f t="shared" si="228"/>
        <v>1</v>
      </c>
      <c r="G7306" s="2">
        <f t="shared" si="229"/>
        <v>4.9740000000007001E-3</v>
      </c>
    </row>
    <row r="7307" spans="1:7" x14ac:dyDescent="0.35">
      <c r="A7307" t="s">
        <v>12804</v>
      </c>
      <c r="B7307" t="s">
        <v>7317</v>
      </c>
      <c r="C7307" t="s">
        <v>7357</v>
      </c>
      <c r="D7307" t="str">
        <f>IF($B7307="B","",IFERROR(VLOOKUP($C7307,Elster!$I$5:$M$148,3,FALSE),$C7307))</f>
        <v/>
      </c>
      <c r="E7307" t="str">
        <f>IF($B7307="A","",IFERROR(VLOOKUP($C7307,Elster!$I$5:$M$148,3,FALSE),$C7307))</f>
        <v xml:space="preserve">   "MIN_TEMP_KESSEL"                                  </v>
      </c>
      <c r="F7307">
        <f t="shared" si="228"/>
        <v>32</v>
      </c>
      <c r="G7307" s="2">
        <f t="shared" si="229"/>
        <v>4.9729999999996721E-3</v>
      </c>
    </row>
    <row r="7308" spans="1:7" x14ac:dyDescent="0.35">
      <c r="A7308" t="s">
        <v>12805</v>
      </c>
      <c r="B7308" t="s">
        <v>7317</v>
      </c>
      <c r="C7308" t="s">
        <v>7343</v>
      </c>
      <c r="D7308" t="str">
        <f>IF($B7308="B","",IFERROR(VLOOKUP($C7308,Elster!$I$5:$M$148,3,FALSE),$C7308))</f>
        <v/>
      </c>
      <c r="E7308" t="str">
        <f>IF($B7308="A","",IFERROR(VLOOKUP($C7308,Elster!$I$5:$M$148,3,FALSE),$C7308))</f>
        <v xml:space="preserve">   "RAUMSOLLTEMP_NACHT"                               </v>
      </c>
      <c r="F7308">
        <f t="shared" si="228"/>
        <v>8</v>
      </c>
      <c r="G7308" s="2">
        <f t="shared" si="229"/>
        <v>4.9740000000007001E-3</v>
      </c>
    </row>
    <row r="7309" spans="1:7" x14ac:dyDescent="0.35">
      <c r="A7309" t="s">
        <v>12806</v>
      </c>
      <c r="B7309" t="s">
        <v>7317</v>
      </c>
      <c r="C7309" t="s">
        <v>7320</v>
      </c>
      <c r="D7309" t="str">
        <f>IF($B7309="B","",IFERROR(VLOOKUP($C7309,Elster!$I$5:$M$148,3,FALSE),$C7309))</f>
        <v/>
      </c>
      <c r="E7309" t="str">
        <f>IF($B7309="A","",IFERROR(VLOOKUP($C7309,Elster!$I$5:$M$148,3,FALSE),$C7309))</f>
        <v>0x000</v>
      </c>
      <c r="F7309">
        <f t="shared" si="228"/>
        <v>0</v>
      </c>
      <c r="G7309" s="2">
        <f t="shared" si="229"/>
        <v>4.9479999999988422E-3</v>
      </c>
    </row>
    <row r="7310" spans="1:7" x14ac:dyDescent="0.35">
      <c r="A7310" t="s">
        <v>12807</v>
      </c>
      <c r="B7310" t="s">
        <v>7317</v>
      </c>
      <c r="C7310" t="s">
        <v>7321</v>
      </c>
      <c r="D7310" t="str">
        <f>IF($B7310="B","",IFERROR(VLOOKUP($C7310,Elster!$I$5:$M$148,3,FALSE),$C7310))</f>
        <v/>
      </c>
      <c r="E7310" t="str">
        <f>IF($B7310="A","",IFERROR(VLOOKUP($C7310,Elster!$I$5:$M$148,3,FALSE),$C7310))</f>
        <v xml:space="preserve">   "FEHLERMELDUNG"                                    </v>
      </c>
      <c r="F7310">
        <f t="shared" si="228"/>
        <v>1</v>
      </c>
      <c r="G7310" s="2">
        <f t="shared" si="229"/>
        <v>4.9740000000007001E-3</v>
      </c>
    </row>
    <row r="7311" spans="1:7" x14ac:dyDescent="0.35">
      <c r="A7311" t="s">
        <v>12808</v>
      </c>
      <c r="B7311" t="s">
        <v>7317</v>
      </c>
      <c r="C7311" t="s">
        <v>8095</v>
      </c>
      <c r="D7311" t="str">
        <f>IF($B7311="B","",IFERROR(VLOOKUP($C7311,Elster!$I$5:$M$148,3,FALSE),$C7311))</f>
        <v/>
      </c>
      <c r="E7311" t="str">
        <f>IF($B7311="A","",IFERROR(VLOOKUP($C7311,Elster!$I$5:$M$148,3,FALSE),$C7311))</f>
        <v xml:space="preserve">   "LEISTUNGSKORREKTUR"                               </v>
      </c>
      <c r="F7311">
        <f t="shared" si="228"/>
        <v>53</v>
      </c>
      <c r="G7311" s="2">
        <f t="shared" si="229"/>
        <v>4.9740000000007001E-3</v>
      </c>
    </row>
    <row r="7312" spans="1:7" x14ac:dyDescent="0.35">
      <c r="A7312" t="s">
        <v>12809</v>
      </c>
      <c r="B7312" t="s">
        <v>7317</v>
      </c>
      <c r="C7312" t="s">
        <v>7318</v>
      </c>
      <c r="D7312" t="str">
        <f>IF($B7312="B","",IFERROR(VLOOKUP($C7312,Elster!$I$5:$M$148,3,FALSE),$C7312))</f>
        <v/>
      </c>
      <c r="E7312" t="str">
        <f>IF($B7312="A","",IFERROR(VLOOKUP($C7312,Elster!$I$5:$M$148,3,FALSE),$C7312))</f>
        <v xml:space="preserve">   "SAMMLERISTTEMP"                                   </v>
      </c>
      <c r="F7312">
        <f t="shared" si="228"/>
        <v>13</v>
      </c>
      <c r="G7312" s="2">
        <f t="shared" si="229"/>
        <v>0.10885199999999884</v>
      </c>
    </row>
    <row r="7313" spans="1:7" x14ac:dyDescent="0.35">
      <c r="A7313" t="s">
        <v>12809</v>
      </c>
      <c r="B7313" t="s">
        <v>7319</v>
      </c>
      <c r="C7313" t="s">
        <v>7318</v>
      </c>
      <c r="D7313" t="str">
        <f>IF($B7313="B","",IFERROR(VLOOKUP($C7313,Elster!$I$5:$M$148,3,FALSE),$C7313))</f>
        <v xml:space="preserve">   "SAMMLERISTTEMP"                                   </v>
      </c>
      <c r="E7313" t="str">
        <f>IF($B7313="A","",IFERROR(VLOOKUP($C7313,Elster!$I$5:$M$148,3,FALSE),$C7313))</f>
        <v/>
      </c>
      <c r="F7313">
        <f t="shared" si="228"/>
        <v>13</v>
      </c>
      <c r="G7313" s="2">
        <f t="shared" si="229"/>
        <v>0</v>
      </c>
    </row>
    <row r="7314" spans="1:7" x14ac:dyDescent="0.35">
      <c r="A7314" t="s">
        <v>12810</v>
      </c>
      <c r="B7314" t="s">
        <v>7317</v>
      </c>
      <c r="C7314" t="s">
        <v>7320</v>
      </c>
      <c r="D7314" t="str">
        <f>IF($B7314="B","",IFERROR(VLOOKUP($C7314,Elster!$I$5:$M$148,3,FALSE),$C7314))</f>
        <v/>
      </c>
      <c r="E7314" t="str">
        <f>IF($B7314="A","",IFERROR(VLOOKUP($C7314,Elster!$I$5:$M$148,3,FALSE),$C7314))</f>
        <v>0x000</v>
      </c>
      <c r="F7314">
        <f t="shared" si="228"/>
        <v>0</v>
      </c>
      <c r="G7314" s="2">
        <f t="shared" si="229"/>
        <v>5.000000000002558E-3</v>
      </c>
    </row>
    <row r="7315" spans="1:7" x14ac:dyDescent="0.35">
      <c r="A7315" t="s">
        <v>12810</v>
      </c>
      <c r="B7315" t="s">
        <v>7319</v>
      </c>
      <c r="C7315" t="s">
        <v>7320</v>
      </c>
      <c r="D7315" t="str">
        <f>IF($B7315="B","",IFERROR(VLOOKUP($C7315,Elster!$I$5:$M$148,3,FALSE),$C7315))</f>
        <v>0x000</v>
      </c>
      <c r="E7315" t="str">
        <f>IF($B7315="A","",IFERROR(VLOOKUP($C7315,Elster!$I$5:$M$148,3,FALSE),$C7315))</f>
        <v/>
      </c>
      <c r="F7315">
        <f t="shared" si="228"/>
        <v>0</v>
      </c>
      <c r="G7315" s="2">
        <f t="shared" si="229"/>
        <v>0</v>
      </c>
    </row>
    <row r="7316" spans="1:7" x14ac:dyDescent="0.35">
      <c r="A7316" t="s">
        <v>12811</v>
      </c>
      <c r="B7316" t="s">
        <v>7319</v>
      </c>
      <c r="C7316" t="s">
        <v>7345</v>
      </c>
      <c r="D7316" t="str">
        <f>IF($B7316="B","",IFERROR(VLOOKUP($C7316,Elster!$I$5:$M$148,3,FALSE),$C7316))</f>
        <v xml:space="preserve">   "UHRZEIT"                                          </v>
      </c>
      <c r="E7316" t="str">
        <f>IF($B7316="A","",IFERROR(VLOOKUP($C7316,Elster!$I$5:$M$148,3,FALSE),$C7316))</f>
        <v/>
      </c>
      <c r="F7316">
        <f t="shared" si="228"/>
        <v>9</v>
      </c>
      <c r="G7316" s="2">
        <f t="shared" si="229"/>
        <v>4.9999999999990052E-3</v>
      </c>
    </row>
    <row r="7317" spans="1:7" x14ac:dyDescent="0.35">
      <c r="A7317" t="s">
        <v>12812</v>
      </c>
      <c r="B7317" t="s">
        <v>7317</v>
      </c>
      <c r="C7317" t="s">
        <v>7345</v>
      </c>
      <c r="D7317" t="str">
        <f>IF($B7317="B","",IFERROR(VLOOKUP($C7317,Elster!$I$5:$M$148,3,FALSE),$C7317))</f>
        <v/>
      </c>
      <c r="E7317" t="str">
        <f>IF($B7317="A","",IFERROR(VLOOKUP($C7317,Elster!$I$5:$M$148,3,FALSE),$C7317))</f>
        <v xml:space="preserve">   "UHRZEIT"                                          </v>
      </c>
      <c r="F7317">
        <f t="shared" si="228"/>
        <v>9</v>
      </c>
      <c r="G7317" s="2">
        <f t="shared" si="229"/>
        <v>2.5999999998305157E-5</v>
      </c>
    </row>
    <row r="7318" spans="1:7" x14ac:dyDescent="0.35">
      <c r="A7318" t="s">
        <v>12813</v>
      </c>
      <c r="B7318" t="s">
        <v>7317</v>
      </c>
      <c r="C7318" t="s">
        <v>7321</v>
      </c>
      <c r="D7318" t="str">
        <f>IF($B7318="B","",IFERROR(VLOOKUP($C7318,Elster!$I$5:$M$148,3,FALSE),$C7318))</f>
        <v/>
      </c>
      <c r="E7318" t="str">
        <f>IF($B7318="A","",IFERROR(VLOOKUP($C7318,Elster!$I$5:$M$148,3,FALSE),$C7318))</f>
        <v xml:space="preserve">   "FEHLERMELDUNG"                                    </v>
      </c>
      <c r="F7318">
        <f t="shared" si="228"/>
        <v>1</v>
      </c>
      <c r="G7318" s="2">
        <f t="shared" si="229"/>
        <v>5.000000000002558E-3</v>
      </c>
    </row>
    <row r="7319" spans="1:7" x14ac:dyDescent="0.35">
      <c r="A7319" t="s">
        <v>12813</v>
      </c>
      <c r="B7319" t="s">
        <v>7319</v>
      </c>
      <c r="C7319" t="s">
        <v>7321</v>
      </c>
      <c r="D7319" t="str">
        <f>IF($B7319="B","",IFERROR(VLOOKUP($C7319,Elster!$I$5:$M$148,3,FALSE),$C7319))</f>
        <v xml:space="preserve">   "FEHLERMELDUNG"                                    </v>
      </c>
      <c r="E7319" t="str">
        <f>IF($B7319="A","",IFERROR(VLOOKUP($C7319,Elster!$I$5:$M$148,3,FALSE),$C7319))</f>
        <v/>
      </c>
      <c r="F7319">
        <f t="shared" si="228"/>
        <v>1</v>
      </c>
      <c r="G7319" s="2">
        <f t="shared" si="229"/>
        <v>0</v>
      </c>
    </row>
    <row r="7320" spans="1:7" x14ac:dyDescent="0.35">
      <c r="A7320" t="s">
        <v>12814</v>
      </c>
      <c r="B7320" t="s">
        <v>7317</v>
      </c>
      <c r="C7320" t="s">
        <v>7320</v>
      </c>
      <c r="D7320" t="str">
        <f>IF($B7320="B","",IFERROR(VLOOKUP($C7320,Elster!$I$5:$M$148,3,FALSE),$C7320))</f>
        <v/>
      </c>
      <c r="E7320" t="str">
        <f>IF($B7320="A","",IFERROR(VLOOKUP($C7320,Elster!$I$5:$M$148,3,FALSE),$C7320))</f>
        <v>0x000</v>
      </c>
      <c r="F7320">
        <f t="shared" si="228"/>
        <v>0</v>
      </c>
      <c r="G7320" s="2">
        <f t="shared" si="229"/>
        <v>4.9999999999990052E-3</v>
      </c>
    </row>
    <row r="7321" spans="1:7" x14ac:dyDescent="0.35">
      <c r="A7321" t="s">
        <v>12814</v>
      </c>
      <c r="B7321" t="s">
        <v>7319</v>
      </c>
      <c r="C7321" t="s">
        <v>7320</v>
      </c>
      <c r="D7321" t="str">
        <f>IF($B7321="B","",IFERROR(VLOOKUP($C7321,Elster!$I$5:$M$148,3,FALSE),$C7321))</f>
        <v>0x000</v>
      </c>
      <c r="E7321" t="str">
        <f>IF($B7321="A","",IFERROR(VLOOKUP($C7321,Elster!$I$5:$M$148,3,FALSE),$C7321))</f>
        <v/>
      </c>
      <c r="F7321">
        <f t="shared" si="228"/>
        <v>0</v>
      </c>
      <c r="G7321" s="2">
        <f t="shared" si="229"/>
        <v>0</v>
      </c>
    </row>
    <row r="7322" spans="1:7" x14ac:dyDescent="0.35">
      <c r="A7322" t="s">
        <v>12815</v>
      </c>
      <c r="B7322" t="s">
        <v>7317</v>
      </c>
      <c r="C7322" t="s">
        <v>7321</v>
      </c>
      <c r="D7322" t="str">
        <f>IF($B7322="B","",IFERROR(VLOOKUP($C7322,Elster!$I$5:$M$148,3,FALSE),$C7322))</f>
        <v/>
      </c>
      <c r="E7322" t="str">
        <f>IF($B7322="A","",IFERROR(VLOOKUP($C7322,Elster!$I$5:$M$148,3,FALSE),$C7322))</f>
        <v xml:space="preserve">   "FEHLERMELDUNG"                                    </v>
      </c>
      <c r="F7322">
        <f t="shared" si="228"/>
        <v>1</v>
      </c>
      <c r="G7322" s="2">
        <f t="shared" si="229"/>
        <v>4.9999999999990052E-3</v>
      </c>
    </row>
    <row r="7323" spans="1:7" x14ac:dyDescent="0.35">
      <c r="A7323" t="s">
        <v>12815</v>
      </c>
      <c r="B7323" t="s">
        <v>7319</v>
      </c>
      <c r="C7323" t="s">
        <v>7321</v>
      </c>
      <c r="D7323" t="str">
        <f>IF($B7323="B","",IFERROR(VLOOKUP($C7323,Elster!$I$5:$M$148,3,FALSE),$C7323))</f>
        <v xml:space="preserve">   "FEHLERMELDUNG"                                    </v>
      </c>
      <c r="E7323" t="str">
        <f>IF($B7323="A","",IFERROR(VLOOKUP($C7323,Elster!$I$5:$M$148,3,FALSE),$C7323))</f>
        <v/>
      </c>
      <c r="F7323">
        <f t="shared" si="228"/>
        <v>1</v>
      </c>
      <c r="G7323" s="2">
        <f t="shared" si="229"/>
        <v>0</v>
      </c>
    </row>
    <row r="7324" spans="1:7" x14ac:dyDescent="0.35">
      <c r="A7324" t="s">
        <v>12816</v>
      </c>
      <c r="B7324" t="s">
        <v>7317</v>
      </c>
      <c r="C7324" t="s">
        <v>8105</v>
      </c>
      <c r="D7324" t="str">
        <f>IF($B7324="B","",IFERROR(VLOOKUP($C7324,Elster!$I$5:$M$148,3,FALSE),$C7324))</f>
        <v/>
      </c>
      <c r="E7324" t="str">
        <f>IF($B7324="A","",IFERROR(VLOOKUP($C7324,Elster!$I$5:$M$148,3,FALSE),$C7324))</f>
        <v xml:space="preserve">   "UNGUELTIG"                                        </v>
      </c>
      <c r="F7324">
        <f t="shared" si="228"/>
        <v>255</v>
      </c>
      <c r="G7324" s="2">
        <f t="shared" si="229"/>
        <v>5.000000000002558E-3</v>
      </c>
    </row>
    <row r="7325" spans="1:7" x14ac:dyDescent="0.35">
      <c r="A7325" t="s">
        <v>12816</v>
      </c>
      <c r="B7325" t="s">
        <v>7319</v>
      </c>
      <c r="C7325" t="s">
        <v>8105</v>
      </c>
      <c r="D7325" t="str">
        <f>IF($B7325="B","",IFERROR(VLOOKUP($C7325,Elster!$I$5:$M$148,3,FALSE),$C7325))</f>
        <v xml:space="preserve">   "UNGUELTIG"                                        </v>
      </c>
      <c r="E7325" t="str">
        <f>IF($B7325="A","",IFERROR(VLOOKUP($C7325,Elster!$I$5:$M$148,3,FALSE),$C7325))</f>
        <v/>
      </c>
      <c r="F7325">
        <f t="shared" si="228"/>
        <v>255</v>
      </c>
      <c r="G7325" s="2">
        <f t="shared" si="229"/>
        <v>0</v>
      </c>
    </row>
    <row r="7326" spans="1:7" x14ac:dyDescent="0.35">
      <c r="A7326" t="s">
        <v>12817</v>
      </c>
      <c r="B7326" t="s">
        <v>7317</v>
      </c>
      <c r="C7326" t="s">
        <v>7320</v>
      </c>
      <c r="D7326" t="str">
        <f>IF($B7326="B","",IFERROR(VLOOKUP($C7326,Elster!$I$5:$M$148,3,FALSE),$C7326))</f>
        <v/>
      </c>
      <c r="E7326" t="str">
        <f>IF($B7326="A","",IFERROR(VLOOKUP($C7326,Elster!$I$5:$M$148,3,FALSE),$C7326))</f>
        <v>0x000</v>
      </c>
      <c r="F7326">
        <f t="shared" si="228"/>
        <v>0</v>
      </c>
      <c r="G7326" s="2">
        <f t="shared" si="229"/>
        <v>4.9999999999990052E-3</v>
      </c>
    </row>
    <row r="7327" spans="1:7" x14ac:dyDescent="0.35">
      <c r="A7327" t="s">
        <v>12817</v>
      </c>
      <c r="B7327" t="s">
        <v>7319</v>
      </c>
      <c r="C7327" t="s">
        <v>7320</v>
      </c>
      <c r="D7327" t="str">
        <f>IF($B7327="B","",IFERROR(VLOOKUP($C7327,Elster!$I$5:$M$148,3,FALSE),$C7327))</f>
        <v>0x000</v>
      </c>
      <c r="E7327" t="str">
        <f>IF($B7327="A","",IFERROR(VLOOKUP($C7327,Elster!$I$5:$M$148,3,FALSE),$C7327))</f>
        <v/>
      </c>
      <c r="F7327">
        <f t="shared" si="228"/>
        <v>0</v>
      </c>
      <c r="G7327" s="2">
        <f t="shared" si="229"/>
        <v>0</v>
      </c>
    </row>
    <row r="7328" spans="1:7" x14ac:dyDescent="0.35">
      <c r="A7328" t="s">
        <v>12818</v>
      </c>
      <c r="B7328" t="s">
        <v>7317</v>
      </c>
      <c r="C7328" t="s">
        <v>7320</v>
      </c>
      <c r="D7328" t="str">
        <f>IF($B7328="B","",IFERROR(VLOOKUP($C7328,Elster!$I$5:$M$148,3,FALSE),$C7328))</f>
        <v/>
      </c>
      <c r="E7328" t="str">
        <f>IF($B7328="A","",IFERROR(VLOOKUP($C7328,Elster!$I$5:$M$148,3,FALSE),$C7328))</f>
        <v>0x000</v>
      </c>
      <c r="F7328">
        <f t="shared" si="228"/>
        <v>0</v>
      </c>
      <c r="G7328" s="2">
        <f t="shared" si="229"/>
        <v>4.9999999999990052E-3</v>
      </c>
    </row>
    <row r="7329" spans="1:7" x14ac:dyDescent="0.35">
      <c r="A7329" t="s">
        <v>12818</v>
      </c>
      <c r="B7329" t="s">
        <v>7319</v>
      </c>
      <c r="C7329" t="s">
        <v>7320</v>
      </c>
      <c r="D7329" t="str">
        <f>IF($B7329="B","",IFERROR(VLOOKUP($C7329,Elster!$I$5:$M$148,3,FALSE),$C7329))</f>
        <v>0x000</v>
      </c>
      <c r="E7329" t="str">
        <f>IF($B7329="A","",IFERROR(VLOOKUP($C7329,Elster!$I$5:$M$148,3,FALSE),$C7329))</f>
        <v/>
      </c>
      <c r="F7329">
        <f t="shared" si="228"/>
        <v>0</v>
      </c>
      <c r="G7329" s="2">
        <f t="shared" si="229"/>
        <v>0</v>
      </c>
    </row>
    <row r="7330" spans="1:7" x14ac:dyDescent="0.35">
      <c r="A7330" t="s">
        <v>12819</v>
      </c>
      <c r="B7330" t="s">
        <v>7317</v>
      </c>
      <c r="C7330" t="s">
        <v>7320</v>
      </c>
      <c r="D7330" t="str">
        <f>IF($B7330="B","",IFERROR(VLOOKUP($C7330,Elster!$I$5:$M$148,3,FALSE),$C7330))</f>
        <v/>
      </c>
      <c r="E7330" t="str">
        <f>IF($B7330="A","",IFERROR(VLOOKUP($C7330,Elster!$I$5:$M$148,3,FALSE),$C7330))</f>
        <v>0x000</v>
      </c>
      <c r="F7330">
        <f t="shared" si="228"/>
        <v>0</v>
      </c>
      <c r="G7330" s="2">
        <f t="shared" si="229"/>
        <v>4.9999999999990052E-3</v>
      </c>
    </row>
    <row r="7331" spans="1:7" x14ac:dyDescent="0.35">
      <c r="A7331" t="s">
        <v>12819</v>
      </c>
      <c r="B7331" t="s">
        <v>7319</v>
      </c>
      <c r="C7331" t="s">
        <v>7320</v>
      </c>
      <c r="D7331" t="str">
        <f>IF($B7331="B","",IFERROR(VLOOKUP($C7331,Elster!$I$5:$M$148,3,FALSE),$C7331))</f>
        <v>0x000</v>
      </c>
      <c r="E7331" t="str">
        <f>IF($B7331="A","",IFERROR(VLOOKUP($C7331,Elster!$I$5:$M$148,3,FALSE),$C7331))</f>
        <v/>
      </c>
      <c r="F7331">
        <f t="shared" si="228"/>
        <v>0</v>
      </c>
      <c r="G7331" s="2">
        <f t="shared" si="229"/>
        <v>0</v>
      </c>
    </row>
    <row r="7332" spans="1:7" x14ac:dyDescent="0.35">
      <c r="A7332" t="s">
        <v>12820</v>
      </c>
      <c r="B7332" t="s">
        <v>7317</v>
      </c>
      <c r="C7332" t="s">
        <v>7321</v>
      </c>
      <c r="D7332" t="str">
        <f>IF($B7332="B","",IFERROR(VLOOKUP($C7332,Elster!$I$5:$M$148,3,FALSE),$C7332))</f>
        <v/>
      </c>
      <c r="E7332" t="str">
        <f>IF($B7332="A","",IFERROR(VLOOKUP($C7332,Elster!$I$5:$M$148,3,FALSE),$C7332))</f>
        <v xml:space="preserve">   "FEHLERMELDUNG"                                    </v>
      </c>
      <c r="F7332">
        <f t="shared" si="228"/>
        <v>1</v>
      </c>
      <c r="G7332" s="2">
        <f t="shared" si="229"/>
        <v>4.99900000000153E-3</v>
      </c>
    </row>
    <row r="7333" spans="1:7" x14ac:dyDescent="0.35">
      <c r="A7333" t="s">
        <v>12820</v>
      </c>
      <c r="B7333" t="s">
        <v>7319</v>
      </c>
      <c r="C7333" t="s">
        <v>7321</v>
      </c>
      <c r="D7333" t="str">
        <f>IF($B7333="B","",IFERROR(VLOOKUP($C7333,Elster!$I$5:$M$148,3,FALSE),$C7333))</f>
        <v xml:space="preserve">   "FEHLERMELDUNG"                                    </v>
      </c>
      <c r="E7333" t="str">
        <f>IF($B7333="A","",IFERROR(VLOOKUP($C7333,Elster!$I$5:$M$148,3,FALSE),$C7333))</f>
        <v/>
      </c>
      <c r="F7333">
        <f t="shared" si="228"/>
        <v>1</v>
      </c>
      <c r="G7333" s="2">
        <f t="shared" si="229"/>
        <v>0</v>
      </c>
    </row>
    <row r="7334" spans="1:7" x14ac:dyDescent="0.35">
      <c r="A7334" t="s">
        <v>12821</v>
      </c>
      <c r="B7334" t="s">
        <v>7317</v>
      </c>
      <c r="C7334" t="s">
        <v>8111</v>
      </c>
      <c r="D7334" t="str">
        <f>IF($B7334="B","",IFERROR(VLOOKUP($C7334,Elster!$I$5:$M$148,3,FALSE),$C7334))</f>
        <v/>
      </c>
      <c r="E7334" t="str">
        <f>IF($B7334="A","",IFERROR(VLOOKUP($C7334,Elster!$I$5:$M$148,3,FALSE),$C7334))</f>
        <v xml:space="preserve">   "SPEICHER_UNTEN_TEMP"                              </v>
      </c>
      <c r="F7334">
        <f t="shared" si="228"/>
        <v>23</v>
      </c>
      <c r="G7334" s="2">
        <f t="shared" si="229"/>
        <v>4.9999999999990052E-3</v>
      </c>
    </row>
    <row r="7335" spans="1:7" x14ac:dyDescent="0.35">
      <c r="A7335" t="s">
        <v>12821</v>
      </c>
      <c r="B7335" t="s">
        <v>7319</v>
      </c>
      <c r="C7335" t="s">
        <v>8111</v>
      </c>
      <c r="D7335" t="str">
        <f>IF($B7335="B","",IFERROR(VLOOKUP($C7335,Elster!$I$5:$M$148,3,FALSE),$C7335))</f>
        <v xml:space="preserve">   "SPEICHER_UNTEN_TEMP"                              </v>
      </c>
      <c r="E7335" t="str">
        <f>IF($B7335="A","",IFERROR(VLOOKUP($C7335,Elster!$I$5:$M$148,3,FALSE),$C7335))</f>
        <v/>
      </c>
      <c r="F7335">
        <f t="shared" si="228"/>
        <v>23</v>
      </c>
      <c r="G7335" s="2">
        <f t="shared" si="229"/>
        <v>0</v>
      </c>
    </row>
    <row r="7336" spans="1:7" x14ac:dyDescent="0.35">
      <c r="A7336" t="s">
        <v>12822</v>
      </c>
      <c r="B7336" t="s">
        <v>7317</v>
      </c>
      <c r="C7336" t="s">
        <v>7345</v>
      </c>
      <c r="D7336" t="str">
        <f>IF($B7336="B","",IFERROR(VLOOKUP($C7336,Elster!$I$5:$M$148,3,FALSE),$C7336))</f>
        <v/>
      </c>
      <c r="E7336" t="str">
        <f>IF($B7336="A","",IFERROR(VLOOKUP($C7336,Elster!$I$5:$M$148,3,FALSE),$C7336))</f>
        <v xml:space="preserve">   "UHRZEIT"                                          </v>
      </c>
      <c r="F7336">
        <f t="shared" si="228"/>
        <v>9</v>
      </c>
      <c r="G7336" s="2">
        <f t="shared" si="229"/>
        <v>1.2761000000001133E-2</v>
      </c>
    </row>
    <row r="7337" spans="1:7" x14ac:dyDescent="0.35">
      <c r="A7337" t="s">
        <v>12823</v>
      </c>
      <c r="B7337" t="s">
        <v>7317</v>
      </c>
      <c r="C7337" t="s">
        <v>7320</v>
      </c>
      <c r="D7337" t="str">
        <f>IF($B7337="B","",IFERROR(VLOOKUP($C7337,Elster!$I$5:$M$148,3,FALSE),$C7337))</f>
        <v/>
      </c>
      <c r="E7337" t="str">
        <f>IF($B7337="A","",IFERROR(VLOOKUP($C7337,Elster!$I$5:$M$148,3,FALSE),$C7337))</f>
        <v>0x000</v>
      </c>
      <c r="F7337">
        <f t="shared" si="228"/>
        <v>0</v>
      </c>
      <c r="G7337" s="2">
        <f t="shared" si="229"/>
        <v>4.9729999999996721E-3</v>
      </c>
    </row>
    <row r="7338" spans="1:7" x14ac:dyDescent="0.35">
      <c r="A7338" t="s">
        <v>12824</v>
      </c>
      <c r="B7338" t="s">
        <v>7317</v>
      </c>
      <c r="C7338" t="s">
        <v>7318</v>
      </c>
      <c r="D7338" t="str">
        <f>IF($B7338="B","",IFERROR(VLOOKUP($C7338,Elster!$I$5:$M$148,3,FALSE),$C7338))</f>
        <v/>
      </c>
      <c r="E7338" t="str">
        <f>IF($B7338="A","",IFERROR(VLOOKUP($C7338,Elster!$I$5:$M$148,3,FALSE),$C7338))</f>
        <v xml:space="preserve">   "SAMMLERISTTEMP"                                   </v>
      </c>
      <c r="F7338">
        <f t="shared" si="228"/>
        <v>13</v>
      </c>
      <c r="G7338" s="2">
        <f t="shared" si="229"/>
        <v>4.9740000000007001E-3</v>
      </c>
    </row>
    <row r="7339" spans="1:7" x14ac:dyDescent="0.35">
      <c r="A7339" t="s">
        <v>12825</v>
      </c>
      <c r="B7339" t="s">
        <v>7317</v>
      </c>
      <c r="C7339" t="s">
        <v>7329</v>
      </c>
      <c r="D7339" t="str">
        <f>IF($B7339="B","",IFERROR(VLOOKUP($C7339,Elster!$I$5:$M$148,3,FALSE),$C7339))</f>
        <v/>
      </c>
      <c r="E7339" t="str">
        <f>IF($B7339="A","",IFERROR(VLOOKUP($C7339,Elster!$I$5:$M$148,3,FALSE),$C7339))</f>
        <v xml:space="preserve">   "KESSELSOLLTEMP"                                   </v>
      </c>
      <c r="F7339">
        <f t="shared" si="228"/>
        <v>2</v>
      </c>
      <c r="G7339" s="2">
        <f t="shared" si="229"/>
        <v>4.9740000000007001E-3</v>
      </c>
    </row>
    <row r="7340" spans="1:7" x14ac:dyDescent="0.35">
      <c r="A7340" t="s">
        <v>12826</v>
      </c>
      <c r="B7340" t="s">
        <v>7317</v>
      </c>
      <c r="C7340" t="s">
        <v>7320</v>
      </c>
      <c r="D7340" t="str">
        <f>IF($B7340="B","",IFERROR(VLOOKUP($C7340,Elster!$I$5:$M$148,3,FALSE),$C7340))</f>
        <v/>
      </c>
      <c r="E7340" t="str">
        <f>IF($B7340="A","",IFERROR(VLOOKUP($C7340,Elster!$I$5:$M$148,3,FALSE),$C7340))</f>
        <v>0x000</v>
      </c>
      <c r="F7340">
        <f t="shared" si="228"/>
        <v>0</v>
      </c>
      <c r="G7340" s="2">
        <f t="shared" si="229"/>
        <v>4.9479999999988422E-3</v>
      </c>
    </row>
    <row r="7341" spans="1:7" x14ac:dyDescent="0.35">
      <c r="A7341" t="s">
        <v>12827</v>
      </c>
      <c r="B7341" t="s">
        <v>7317</v>
      </c>
      <c r="C7341" t="s">
        <v>7321</v>
      </c>
      <c r="D7341" t="str">
        <f>IF($B7341="B","",IFERROR(VLOOKUP($C7341,Elster!$I$5:$M$148,3,FALSE),$C7341))</f>
        <v/>
      </c>
      <c r="E7341" t="str">
        <f>IF($B7341="A","",IFERROR(VLOOKUP($C7341,Elster!$I$5:$M$148,3,FALSE),$C7341))</f>
        <v xml:space="preserve">   "FEHLERMELDUNG"                                    </v>
      </c>
      <c r="F7341">
        <f t="shared" si="228"/>
        <v>1</v>
      </c>
      <c r="G7341" s="2">
        <f t="shared" si="229"/>
        <v>4.9740000000007001E-3</v>
      </c>
    </row>
    <row r="7342" spans="1:7" x14ac:dyDescent="0.35">
      <c r="A7342" t="s">
        <v>12828</v>
      </c>
      <c r="B7342" t="s">
        <v>7317</v>
      </c>
      <c r="C7342" t="s">
        <v>7320</v>
      </c>
      <c r="D7342" t="str">
        <f>IF($B7342="B","",IFERROR(VLOOKUP($C7342,Elster!$I$5:$M$148,3,FALSE),$C7342))</f>
        <v/>
      </c>
      <c r="E7342" t="str">
        <f>IF($B7342="A","",IFERROR(VLOOKUP($C7342,Elster!$I$5:$M$148,3,FALSE),$C7342))</f>
        <v>0x000</v>
      </c>
      <c r="F7342">
        <f t="shared" si="228"/>
        <v>0</v>
      </c>
      <c r="G7342" s="2">
        <f t="shared" si="229"/>
        <v>4.9740000000007001E-3</v>
      </c>
    </row>
    <row r="7343" spans="1:7" x14ac:dyDescent="0.35">
      <c r="A7343" t="s">
        <v>12829</v>
      </c>
      <c r="B7343" t="s">
        <v>7317</v>
      </c>
      <c r="C7343" t="s">
        <v>8120</v>
      </c>
      <c r="D7343" t="str">
        <f>IF($B7343="B","",IFERROR(VLOOKUP($C7343,Elster!$I$5:$M$148,3,FALSE),$C7343))</f>
        <v/>
      </c>
      <c r="E7343" t="str">
        <f>IF($B7343="A","",IFERROR(VLOOKUP($C7343,Elster!$I$5:$M$148,3,FALSE),$C7343))</f>
        <v>0x045</v>
      </c>
      <c r="F7343">
        <f t="shared" si="228"/>
        <v>69</v>
      </c>
      <c r="G7343" s="2">
        <f t="shared" si="229"/>
        <v>4.9479999999988422E-3</v>
      </c>
    </row>
    <row r="7344" spans="1:7" x14ac:dyDescent="0.35">
      <c r="A7344" t="s">
        <v>12830</v>
      </c>
      <c r="B7344" t="s">
        <v>7317</v>
      </c>
      <c r="C7344" t="s">
        <v>7320</v>
      </c>
      <c r="D7344" t="str">
        <f>IF($B7344="B","",IFERROR(VLOOKUP($C7344,Elster!$I$5:$M$148,3,FALSE),$C7344))</f>
        <v/>
      </c>
      <c r="E7344" t="str">
        <f>IF($B7344="A","",IFERROR(VLOOKUP($C7344,Elster!$I$5:$M$148,3,FALSE),$C7344))</f>
        <v>0x000</v>
      </c>
      <c r="F7344">
        <f t="shared" si="228"/>
        <v>0</v>
      </c>
      <c r="G7344" s="2">
        <f t="shared" si="229"/>
        <v>4.9729999999996721E-3</v>
      </c>
    </row>
    <row r="7345" spans="1:7" x14ac:dyDescent="0.35">
      <c r="A7345" t="s">
        <v>12831</v>
      </c>
      <c r="B7345" t="s">
        <v>7317</v>
      </c>
      <c r="C7345" t="s">
        <v>7320</v>
      </c>
      <c r="D7345" t="str">
        <f>IF($B7345="B","",IFERROR(VLOOKUP($C7345,Elster!$I$5:$M$148,3,FALSE),$C7345))</f>
        <v/>
      </c>
      <c r="E7345" t="str">
        <f>IF($B7345="A","",IFERROR(VLOOKUP($C7345,Elster!$I$5:$M$148,3,FALSE),$C7345))</f>
        <v>0x000</v>
      </c>
      <c r="F7345">
        <f t="shared" si="228"/>
        <v>0</v>
      </c>
      <c r="G7345" s="2">
        <f t="shared" si="229"/>
        <v>4.9740000000007001E-3</v>
      </c>
    </row>
    <row r="7346" spans="1:7" x14ac:dyDescent="0.35">
      <c r="A7346" t="s">
        <v>12832</v>
      </c>
      <c r="B7346" t="s">
        <v>7317</v>
      </c>
      <c r="C7346" t="s">
        <v>7320</v>
      </c>
      <c r="D7346" t="str">
        <f>IF($B7346="B","",IFERROR(VLOOKUP($C7346,Elster!$I$5:$M$148,3,FALSE),$C7346))</f>
        <v/>
      </c>
      <c r="E7346" t="str">
        <f>IF($B7346="A","",IFERROR(VLOOKUP($C7346,Elster!$I$5:$M$148,3,FALSE),$C7346))</f>
        <v>0x000</v>
      </c>
      <c r="F7346">
        <f t="shared" si="228"/>
        <v>0</v>
      </c>
      <c r="G7346" s="2">
        <f t="shared" si="229"/>
        <v>4.9740000000007001E-3</v>
      </c>
    </row>
    <row r="7347" spans="1:7" x14ac:dyDescent="0.35">
      <c r="A7347" t="s">
        <v>12833</v>
      </c>
      <c r="B7347" t="s">
        <v>7317</v>
      </c>
      <c r="C7347" t="s">
        <v>7906</v>
      </c>
      <c r="D7347" t="str">
        <f>IF($B7347="B","",IFERROR(VLOOKUP($C7347,Elster!$I$5:$M$148,3,FALSE),$C7347))</f>
        <v/>
      </c>
      <c r="E7347" t="str">
        <f>IF($B7347="A","",IFERROR(VLOOKUP($C7347,Elster!$I$5:$M$148,3,FALSE),$C7347))</f>
        <v xml:space="preserve">   "TEILVORRANG_WW"                                   </v>
      </c>
      <c r="F7347">
        <f t="shared" si="228"/>
        <v>94</v>
      </c>
      <c r="G7347" s="2">
        <f t="shared" si="229"/>
        <v>4.9479999999988422E-3</v>
      </c>
    </row>
    <row r="7348" spans="1:7" x14ac:dyDescent="0.35">
      <c r="A7348" t="s">
        <v>12834</v>
      </c>
      <c r="B7348" t="s">
        <v>7317</v>
      </c>
      <c r="C7348" t="s">
        <v>7318</v>
      </c>
      <c r="D7348" t="str">
        <f>IF($B7348="B","",IFERROR(VLOOKUP($C7348,Elster!$I$5:$M$148,3,FALSE),$C7348))</f>
        <v/>
      </c>
      <c r="E7348" t="str">
        <f>IF($B7348="A","",IFERROR(VLOOKUP($C7348,Elster!$I$5:$M$148,3,FALSE),$C7348))</f>
        <v xml:space="preserve">   "SAMMLERISTTEMP"                                   </v>
      </c>
      <c r="F7348">
        <f t="shared" si="228"/>
        <v>13</v>
      </c>
      <c r="G7348" s="2">
        <f t="shared" si="229"/>
        <v>0.11729000000000056</v>
      </c>
    </row>
    <row r="7349" spans="1:7" x14ac:dyDescent="0.35">
      <c r="A7349" t="s">
        <v>12834</v>
      </c>
      <c r="B7349" t="s">
        <v>7319</v>
      </c>
      <c r="C7349" t="s">
        <v>7318</v>
      </c>
      <c r="D7349" t="str">
        <f>IF($B7349="B","",IFERROR(VLOOKUP($C7349,Elster!$I$5:$M$148,3,FALSE),$C7349))</f>
        <v xml:space="preserve">   "SAMMLERISTTEMP"                                   </v>
      </c>
      <c r="E7349" t="str">
        <f>IF($B7349="A","",IFERROR(VLOOKUP($C7349,Elster!$I$5:$M$148,3,FALSE),$C7349))</f>
        <v/>
      </c>
      <c r="F7349">
        <f t="shared" si="228"/>
        <v>13</v>
      </c>
      <c r="G7349" s="2">
        <f t="shared" si="229"/>
        <v>0</v>
      </c>
    </row>
    <row r="7350" spans="1:7" x14ac:dyDescent="0.35">
      <c r="A7350" t="s">
        <v>12835</v>
      </c>
      <c r="B7350" t="s">
        <v>7317</v>
      </c>
      <c r="C7350" t="s">
        <v>7320</v>
      </c>
      <c r="D7350" t="str">
        <f>IF($B7350="B","",IFERROR(VLOOKUP($C7350,Elster!$I$5:$M$148,3,FALSE),$C7350))</f>
        <v/>
      </c>
      <c r="E7350" t="str">
        <f>IF($B7350="A","",IFERROR(VLOOKUP($C7350,Elster!$I$5:$M$148,3,FALSE),$C7350))</f>
        <v>0x000</v>
      </c>
      <c r="F7350">
        <f t="shared" si="228"/>
        <v>0</v>
      </c>
      <c r="G7350" s="2">
        <f t="shared" si="229"/>
        <v>4.9999999999990052E-3</v>
      </c>
    </row>
    <row r="7351" spans="1:7" x14ac:dyDescent="0.35">
      <c r="A7351" t="s">
        <v>12835</v>
      </c>
      <c r="B7351" t="s">
        <v>7319</v>
      </c>
      <c r="C7351" t="s">
        <v>7320</v>
      </c>
      <c r="D7351" t="str">
        <f>IF($B7351="B","",IFERROR(VLOOKUP($C7351,Elster!$I$5:$M$148,3,FALSE),$C7351))</f>
        <v>0x000</v>
      </c>
      <c r="E7351" t="str">
        <f>IF($B7351="A","",IFERROR(VLOOKUP($C7351,Elster!$I$5:$M$148,3,FALSE),$C7351))</f>
        <v/>
      </c>
      <c r="F7351">
        <f t="shared" si="228"/>
        <v>0</v>
      </c>
      <c r="G7351" s="2">
        <f t="shared" si="229"/>
        <v>0</v>
      </c>
    </row>
    <row r="7352" spans="1:7" x14ac:dyDescent="0.35">
      <c r="A7352" t="s">
        <v>12836</v>
      </c>
      <c r="B7352" t="s">
        <v>7317</v>
      </c>
      <c r="C7352" t="s">
        <v>7339</v>
      </c>
      <c r="D7352" t="str">
        <f>IF($B7352="B","",IFERROR(VLOOKUP($C7352,Elster!$I$5:$M$148,3,FALSE),$C7352))</f>
        <v/>
      </c>
      <c r="E7352" t="str">
        <f>IF($B7352="A","",IFERROR(VLOOKUP($C7352,Elster!$I$5:$M$148,3,FALSE),$C7352))</f>
        <v xml:space="preserve">   "RAUMSOLLTEMP_II"                                  </v>
      </c>
      <c r="F7352">
        <f t="shared" si="228"/>
        <v>6</v>
      </c>
      <c r="G7352" s="2">
        <f t="shared" si="229"/>
        <v>4.9999999999990052E-3</v>
      </c>
    </row>
    <row r="7353" spans="1:7" x14ac:dyDescent="0.35">
      <c r="A7353" t="s">
        <v>12836</v>
      </c>
      <c r="B7353" t="s">
        <v>7319</v>
      </c>
      <c r="C7353" t="s">
        <v>7339</v>
      </c>
      <c r="D7353" t="str">
        <f>IF($B7353="B","",IFERROR(VLOOKUP($C7353,Elster!$I$5:$M$148,3,FALSE),$C7353))</f>
        <v xml:space="preserve">   "RAUMSOLLTEMP_II"                                  </v>
      </c>
      <c r="E7353" t="str">
        <f>IF($B7353="A","",IFERROR(VLOOKUP($C7353,Elster!$I$5:$M$148,3,FALSE),$C7353))</f>
        <v/>
      </c>
      <c r="F7353">
        <f t="shared" si="228"/>
        <v>6</v>
      </c>
      <c r="G7353" s="2">
        <f t="shared" si="229"/>
        <v>0</v>
      </c>
    </row>
    <row r="7354" spans="1:7" x14ac:dyDescent="0.35">
      <c r="A7354" t="s">
        <v>12837</v>
      </c>
      <c r="B7354" t="s">
        <v>7317</v>
      </c>
      <c r="C7354" t="s">
        <v>7321</v>
      </c>
      <c r="D7354" t="str">
        <f>IF($B7354="B","",IFERROR(VLOOKUP($C7354,Elster!$I$5:$M$148,3,FALSE),$C7354))</f>
        <v/>
      </c>
      <c r="E7354" t="str">
        <f>IF($B7354="A","",IFERROR(VLOOKUP($C7354,Elster!$I$5:$M$148,3,FALSE),$C7354))</f>
        <v xml:space="preserve">   "FEHLERMELDUNG"                                    </v>
      </c>
      <c r="F7354">
        <f t="shared" si="228"/>
        <v>1</v>
      </c>
      <c r="G7354" s="2">
        <f t="shared" si="229"/>
        <v>4.99900000000153E-3</v>
      </c>
    </row>
    <row r="7355" spans="1:7" x14ac:dyDescent="0.35">
      <c r="A7355" t="s">
        <v>12837</v>
      </c>
      <c r="B7355" t="s">
        <v>7319</v>
      </c>
      <c r="C7355" t="s">
        <v>7321</v>
      </c>
      <c r="D7355" t="str">
        <f>IF($B7355="B","",IFERROR(VLOOKUP($C7355,Elster!$I$5:$M$148,3,FALSE),$C7355))</f>
        <v xml:space="preserve">   "FEHLERMELDUNG"                                    </v>
      </c>
      <c r="E7355" t="str">
        <f>IF($B7355="A","",IFERROR(VLOOKUP($C7355,Elster!$I$5:$M$148,3,FALSE),$C7355))</f>
        <v/>
      </c>
      <c r="F7355">
        <f t="shared" si="228"/>
        <v>1</v>
      </c>
      <c r="G7355" s="2">
        <f t="shared" si="229"/>
        <v>0</v>
      </c>
    </row>
    <row r="7356" spans="1:7" x14ac:dyDescent="0.35">
      <c r="A7356" t="s">
        <v>12838</v>
      </c>
      <c r="B7356" t="s">
        <v>7317</v>
      </c>
      <c r="C7356" t="s">
        <v>7321</v>
      </c>
      <c r="D7356" t="str">
        <f>IF($B7356="B","",IFERROR(VLOOKUP($C7356,Elster!$I$5:$M$148,3,FALSE),$C7356))</f>
        <v/>
      </c>
      <c r="E7356" t="str">
        <f>IF($B7356="A","",IFERROR(VLOOKUP($C7356,Elster!$I$5:$M$148,3,FALSE),$C7356))</f>
        <v xml:space="preserve">   "FEHLERMELDUNG"                                    </v>
      </c>
      <c r="F7356">
        <f t="shared" si="228"/>
        <v>1</v>
      </c>
      <c r="G7356" s="2">
        <f t="shared" si="229"/>
        <v>4.9999999999990052E-3</v>
      </c>
    </row>
    <row r="7357" spans="1:7" x14ac:dyDescent="0.35">
      <c r="A7357" t="s">
        <v>12838</v>
      </c>
      <c r="B7357" t="s">
        <v>7319</v>
      </c>
      <c r="C7357" t="s">
        <v>7321</v>
      </c>
      <c r="D7357" t="str">
        <f>IF($B7357="B","",IFERROR(VLOOKUP($C7357,Elster!$I$5:$M$148,3,FALSE),$C7357))</f>
        <v xml:space="preserve">   "FEHLERMELDUNG"                                    </v>
      </c>
      <c r="E7357" t="str">
        <f>IF($B7357="A","",IFERROR(VLOOKUP($C7357,Elster!$I$5:$M$148,3,FALSE),$C7357))</f>
        <v/>
      </c>
      <c r="F7357">
        <f t="shared" si="228"/>
        <v>1</v>
      </c>
      <c r="G7357" s="2">
        <f t="shared" si="229"/>
        <v>0</v>
      </c>
    </row>
    <row r="7358" spans="1:7" x14ac:dyDescent="0.35">
      <c r="A7358" t="s">
        <v>12839</v>
      </c>
      <c r="B7358" t="s">
        <v>7317</v>
      </c>
      <c r="C7358" t="s">
        <v>7366</v>
      </c>
      <c r="D7358" t="str">
        <f>IF($B7358="B","",IFERROR(VLOOKUP($C7358,Elster!$I$5:$M$148,3,FALSE),$C7358))</f>
        <v/>
      </c>
      <c r="E7358" t="str">
        <f>IF($B7358="A","",IFERROR(VLOOKUP($C7358,Elster!$I$5:$M$148,3,FALSE),$C7358))</f>
        <v xml:space="preserve">//   "ERWEITERUNGSTELEGRAMM"                            </v>
      </c>
      <c r="F7358">
        <f t="shared" si="228"/>
        <v>250</v>
      </c>
      <c r="G7358" s="2">
        <f t="shared" si="229"/>
        <v>4.9999999999990052E-3</v>
      </c>
    </row>
    <row r="7359" spans="1:7" x14ac:dyDescent="0.35">
      <c r="A7359" t="s">
        <v>12839</v>
      </c>
      <c r="B7359" t="s">
        <v>7319</v>
      </c>
      <c r="C7359" t="s">
        <v>7366</v>
      </c>
      <c r="D7359" t="str">
        <f>IF($B7359="B","",IFERROR(VLOOKUP($C7359,Elster!$I$5:$M$148,3,FALSE),$C7359))</f>
        <v xml:space="preserve">//   "ERWEITERUNGSTELEGRAMM"                            </v>
      </c>
      <c r="E7359" t="str">
        <f>IF($B7359="A","",IFERROR(VLOOKUP($C7359,Elster!$I$5:$M$148,3,FALSE),$C7359))</f>
        <v/>
      </c>
      <c r="F7359">
        <f t="shared" si="228"/>
        <v>250</v>
      </c>
      <c r="G7359" s="2">
        <f t="shared" si="229"/>
        <v>0</v>
      </c>
    </row>
    <row r="7360" spans="1:7" x14ac:dyDescent="0.35">
      <c r="A7360" t="s">
        <v>12840</v>
      </c>
      <c r="B7360" t="s">
        <v>7317</v>
      </c>
      <c r="C7360" t="s">
        <v>7320</v>
      </c>
      <c r="D7360" t="str">
        <f>IF($B7360="B","",IFERROR(VLOOKUP($C7360,Elster!$I$5:$M$148,3,FALSE),$C7360))</f>
        <v/>
      </c>
      <c r="E7360" t="str">
        <f>IF($B7360="A","",IFERROR(VLOOKUP($C7360,Elster!$I$5:$M$148,3,FALSE),$C7360))</f>
        <v>0x000</v>
      </c>
      <c r="F7360">
        <f t="shared" si="228"/>
        <v>0</v>
      </c>
      <c r="G7360" s="2">
        <f t="shared" si="229"/>
        <v>5.000000000002558E-3</v>
      </c>
    </row>
    <row r="7361" spans="1:7" x14ac:dyDescent="0.35">
      <c r="A7361" t="s">
        <v>12840</v>
      </c>
      <c r="B7361" t="s">
        <v>7319</v>
      </c>
      <c r="C7361" t="s">
        <v>7320</v>
      </c>
      <c r="D7361" t="str">
        <f>IF($B7361="B","",IFERROR(VLOOKUP($C7361,Elster!$I$5:$M$148,3,FALSE),$C7361))</f>
        <v>0x000</v>
      </c>
      <c r="E7361" t="str">
        <f>IF($B7361="A","",IFERROR(VLOOKUP($C7361,Elster!$I$5:$M$148,3,FALSE),$C7361))</f>
        <v/>
      </c>
      <c r="F7361">
        <f t="shared" si="228"/>
        <v>0</v>
      </c>
      <c r="G7361" s="2">
        <f t="shared" si="229"/>
        <v>0</v>
      </c>
    </row>
    <row r="7362" spans="1:7" x14ac:dyDescent="0.35">
      <c r="A7362" t="s">
        <v>12841</v>
      </c>
      <c r="B7362" t="s">
        <v>7317</v>
      </c>
      <c r="C7362" t="s">
        <v>7861</v>
      </c>
      <c r="D7362" t="str">
        <f>IF($B7362="B","",IFERROR(VLOOKUP($C7362,Elster!$I$5:$M$148,3,FALSE),$C7362))</f>
        <v/>
      </c>
      <c r="E7362" t="str">
        <f>IF($B7362="A","",IFERROR(VLOOKUP($C7362,Elster!$I$5:$M$148,3,FALSE),$C7362))</f>
        <v xml:space="preserve">   "RAUMISTTEMP"                                      </v>
      </c>
      <c r="F7362">
        <f t="shared" si="228"/>
        <v>17</v>
      </c>
      <c r="G7362" s="2">
        <f t="shared" si="229"/>
        <v>4.9999999999990052E-3</v>
      </c>
    </row>
    <row r="7363" spans="1:7" x14ac:dyDescent="0.35">
      <c r="A7363" t="s">
        <v>12841</v>
      </c>
      <c r="B7363" t="s">
        <v>7319</v>
      </c>
      <c r="C7363" t="s">
        <v>7861</v>
      </c>
      <c r="D7363" t="str">
        <f>IF($B7363="B","",IFERROR(VLOOKUP($C7363,Elster!$I$5:$M$148,3,FALSE),$C7363))</f>
        <v xml:space="preserve">   "RAUMISTTEMP"                                      </v>
      </c>
      <c r="E7363" t="str">
        <f>IF($B7363="A","",IFERROR(VLOOKUP($C7363,Elster!$I$5:$M$148,3,FALSE),$C7363))</f>
        <v/>
      </c>
      <c r="F7363">
        <f t="shared" ref="F7363:F7426" si="230">HEX2DEC(REPLACE(C7363,1,2,""))</f>
        <v>17</v>
      </c>
      <c r="G7363" s="2">
        <f t="shared" si="229"/>
        <v>0</v>
      </c>
    </row>
    <row r="7364" spans="1:7" x14ac:dyDescent="0.35">
      <c r="A7364" t="s">
        <v>12842</v>
      </c>
      <c r="B7364" t="s">
        <v>7319</v>
      </c>
      <c r="C7364" t="s">
        <v>7689</v>
      </c>
      <c r="D7364" t="str">
        <f>IF($B7364="B","",IFERROR(VLOOKUP($C7364,Elster!$I$5:$M$148,3,FALSE),$C7364))</f>
        <v xml:space="preserve">   "INITIALISIERUNG"                                  </v>
      </c>
      <c r="E7364" t="str">
        <f>IF($B7364="A","",IFERROR(VLOOKUP($C7364,Elster!$I$5:$M$148,3,FALSE),$C7364))</f>
        <v/>
      </c>
      <c r="F7364">
        <f t="shared" si="230"/>
        <v>254</v>
      </c>
      <c r="G7364" s="2">
        <f t="shared" ref="G7364:G7427" si="231">SUBSTITUTE(A7364,"s","")-SUBSTITUTE(A7363,"s","")</f>
        <v>4.9999999999990052E-3</v>
      </c>
    </row>
    <row r="7365" spans="1:7" x14ac:dyDescent="0.35">
      <c r="A7365" t="s">
        <v>12843</v>
      </c>
      <c r="B7365" t="s">
        <v>7317</v>
      </c>
      <c r="C7365" t="s">
        <v>7689</v>
      </c>
      <c r="D7365" t="str">
        <f>IF($B7365="B","",IFERROR(VLOOKUP($C7365,Elster!$I$5:$M$148,3,FALSE),$C7365))</f>
        <v/>
      </c>
      <c r="E7365" t="str">
        <f>IF($B7365="A","",IFERROR(VLOOKUP($C7365,Elster!$I$5:$M$148,3,FALSE),$C7365))</f>
        <v xml:space="preserve">   "INITIALISIERUNG"                                  </v>
      </c>
      <c r="F7365">
        <f t="shared" si="230"/>
        <v>254</v>
      </c>
      <c r="G7365" s="2">
        <f t="shared" si="231"/>
        <v>2.600000000185787E-5</v>
      </c>
    </row>
    <row r="7366" spans="1:7" x14ac:dyDescent="0.35">
      <c r="A7366" t="s">
        <v>12844</v>
      </c>
      <c r="B7366" t="s">
        <v>7319</v>
      </c>
      <c r="C7366" t="s">
        <v>7691</v>
      </c>
      <c r="D7366" t="str">
        <f>IF($B7366="B","",IFERROR(VLOOKUP($C7366,Elster!$I$5:$M$148,3,FALSE),$C7366))</f>
        <v xml:space="preserve">   "DREHZAHLREG_JA_NEIN"                              </v>
      </c>
      <c r="E7366" t="str">
        <f>IF($B7366="A","",IFERROR(VLOOKUP($C7366,Elster!$I$5:$M$148,3,FALSE),$C7366))</f>
        <v/>
      </c>
      <c r="F7366">
        <f t="shared" si="230"/>
        <v>112</v>
      </c>
      <c r="G7366" s="2">
        <f t="shared" si="231"/>
        <v>4.9740000000007001E-3</v>
      </c>
    </row>
    <row r="7367" spans="1:7" x14ac:dyDescent="0.35">
      <c r="A7367" t="s">
        <v>12845</v>
      </c>
      <c r="B7367" t="s">
        <v>7317</v>
      </c>
      <c r="C7367" t="s">
        <v>7691</v>
      </c>
      <c r="D7367" t="str">
        <f>IF($B7367="B","",IFERROR(VLOOKUP($C7367,Elster!$I$5:$M$148,3,FALSE),$C7367))</f>
        <v/>
      </c>
      <c r="E7367" t="str">
        <f>IF($B7367="A","",IFERROR(VLOOKUP($C7367,Elster!$I$5:$M$148,3,FALSE),$C7367))</f>
        <v xml:space="preserve">   "DREHZAHLREG_JA_NEIN"                              </v>
      </c>
      <c r="F7367">
        <f t="shared" si="230"/>
        <v>112</v>
      </c>
      <c r="G7367" s="2">
        <f t="shared" si="231"/>
        <v>2.5999999998305157E-5</v>
      </c>
    </row>
    <row r="7368" spans="1:7" x14ac:dyDescent="0.35">
      <c r="A7368" t="s">
        <v>12846</v>
      </c>
      <c r="B7368" t="s">
        <v>7319</v>
      </c>
      <c r="C7368" t="s">
        <v>7329</v>
      </c>
      <c r="D7368" t="str">
        <f>IF($B7368="B","",IFERROR(VLOOKUP($C7368,Elster!$I$5:$M$148,3,FALSE),$C7368))</f>
        <v xml:space="preserve">   "KESSELSOLLTEMP"                                   </v>
      </c>
      <c r="E7368" t="str">
        <f>IF($B7368="A","",IFERROR(VLOOKUP($C7368,Elster!$I$5:$M$148,3,FALSE),$C7368))</f>
        <v/>
      </c>
      <c r="F7368">
        <f t="shared" si="230"/>
        <v>2</v>
      </c>
      <c r="G7368" s="2">
        <f t="shared" si="231"/>
        <v>4.9740000000007001E-3</v>
      </c>
    </row>
    <row r="7369" spans="1:7" x14ac:dyDescent="0.35">
      <c r="A7369" t="s">
        <v>12847</v>
      </c>
      <c r="B7369" t="s">
        <v>7317</v>
      </c>
      <c r="C7369" t="s">
        <v>7329</v>
      </c>
      <c r="D7369" t="str">
        <f>IF($B7369="B","",IFERROR(VLOOKUP($C7369,Elster!$I$5:$M$148,3,FALSE),$C7369))</f>
        <v/>
      </c>
      <c r="E7369" t="str">
        <f>IF($B7369="A","",IFERROR(VLOOKUP($C7369,Elster!$I$5:$M$148,3,FALSE),$C7369))</f>
        <v xml:space="preserve">   "KESSELSOLLTEMP"                                   </v>
      </c>
      <c r="F7369">
        <f t="shared" si="230"/>
        <v>2</v>
      </c>
      <c r="G7369" s="2">
        <f t="shared" si="231"/>
        <v>2.5999999998305157E-5</v>
      </c>
    </row>
    <row r="7370" spans="1:7" x14ac:dyDescent="0.35">
      <c r="A7370" t="s">
        <v>12848</v>
      </c>
      <c r="B7370" t="s">
        <v>7317</v>
      </c>
      <c r="C7370" t="s">
        <v>8139</v>
      </c>
      <c r="D7370" t="str">
        <f>IF($B7370="B","",IFERROR(VLOOKUP($C7370,Elster!$I$5:$M$148,3,FALSE),$C7370))</f>
        <v/>
      </c>
      <c r="E7370" t="str">
        <f>IF($B7370="A","",IFERROR(VLOOKUP($C7370,Elster!$I$5:$M$148,3,FALSE),$C7370))</f>
        <v xml:space="preserve">   "FEUCHTE_HYSTERESE"                                </v>
      </c>
      <c r="F7370">
        <f t="shared" si="230"/>
        <v>142</v>
      </c>
      <c r="G7370" s="2">
        <f t="shared" si="231"/>
        <v>5.000000000002558E-3</v>
      </c>
    </row>
    <row r="7371" spans="1:7" x14ac:dyDescent="0.35">
      <c r="A7371" t="s">
        <v>12848</v>
      </c>
      <c r="B7371" t="s">
        <v>7319</v>
      </c>
      <c r="C7371" t="s">
        <v>8139</v>
      </c>
      <c r="D7371" t="str">
        <f>IF($B7371="B","",IFERROR(VLOOKUP($C7371,Elster!$I$5:$M$148,3,FALSE),$C7371))</f>
        <v xml:space="preserve">   "FEUCHTE_HYSTERESE"                                </v>
      </c>
      <c r="E7371" t="str">
        <f>IF($B7371="A","",IFERROR(VLOOKUP($C7371,Elster!$I$5:$M$148,3,FALSE),$C7371))</f>
        <v/>
      </c>
      <c r="F7371">
        <f t="shared" si="230"/>
        <v>142</v>
      </c>
      <c r="G7371" s="2">
        <f t="shared" si="231"/>
        <v>0</v>
      </c>
    </row>
    <row r="7372" spans="1:7" x14ac:dyDescent="0.35">
      <c r="A7372" t="s">
        <v>12849</v>
      </c>
      <c r="B7372" t="s">
        <v>7317</v>
      </c>
      <c r="C7372" t="s">
        <v>7339</v>
      </c>
      <c r="D7372" t="str">
        <f>IF($B7372="B","",IFERROR(VLOOKUP($C7372,Elster!$I$5:$M$148,3,FALSE),$C7372))</f>
        <v/>
      </c>
      <c r="E7372" t="str">
        <f>IF($B7372="A","",IFERROR(VLOOKUP($C7372,Elster!$I$5:$M$148,3,FALSE),$C7372))</f>
        <v xml:space="preserve">   "RAUMSOLLTEMP_II"                                  </v>
      </c>
      <c r="F7372">
        <f t="shared" si="230"/>
        <v>6</v>
      </c>
      <c r="G7372" s="2">
        <f t="shared" si="231"/>
        <v>8.9059999999996364E-3</v>
      </c>
    </row>
    <row r="7373" spans="1:7" x14ac:dyDescent="0.35">
      <c r="A7373" t="s">
        <v>12850</v>
      </c>
      <c r="B7373" t="s">
        <v>7317</v>
      </c>
      <c r="C7373" t="s">
        <v>7321</v>
      </c>
      <c r="D7373" t="str">
        <f>IF($B7373="B","",IFERROR(VLOOKUP($C7373,Elster!$I$5:$M$148,3,FALSE),$C7373))</f>
        <v/>
      </c>
      <c r="E7373" t="str">
        <f>IF($B7373="A","",IFERROR(VLOOKUP($C7373,Elster!$I$5:$M$148,3,FALSE),$C7373))</f>
        <v xml:space="preserve">   "FEHLERMELDUNG"                                    </v>
      </c>
      <c r="F7373">
        <f t="shared" si="230"/>
        <v>1</v>
      </c>
      <c r="G7373" s="2">
        <f t="shared" si="231"/>
        <v>4.9479999999988422E-3</v>
      </c>
    </row>
    <row r="7374" spans="1:7" x14ac:dyDescent="0.35">
      <c r="A7374" t="s">
        <v>12851</v>
      </c>
      <c r="B7374" t="s">
        <v>7317</v>
      </c>
      <c r="C7374" t="s">
        <v>7318</v>
      </c>
      <c r="D7374" t="str">
        <f>IF($B7374="B","",IFERROR(VLOOKUP($C7374,Elster!$I$5:$M$148,3,FALSE),$C7374))</f>
        <v/>
      </c>
      <c r="E7374" t="str">
        <f>IF($B7374="A","",IFERROR(VLOOKUP($C7374,Elster!$I$5:$M$148,3,FALSE),$C7374))</f>
        <v xml:space="preserve">   "SAMMLERISTTEMP"                                   </v>
      </c>
      <c r="F7374">
        <f t="shared" si="230"/>
        <v>13</v>
      </c>
      <c r="G7374" s="2">
        <f t="shared" si="231"/>
        <v>4.9740000000007001E-3</v>
      </c>
    </row>
    <row r="7375" spans="1:7" x14ac:dyDescent="0.35">
      <c r="A7375" t="s">
        <v>12852</v>
      </c>
      <c r="B7375" t="s">
        <v>7317</v>
      </c>
      <c r="C7375" t="s">
        <v>7329</v>
      </c>
      <c r="D7375" t="str">
        <f>IF($B7375="B","",IFERROR(VLOOKUP($C7375,Elster!$I$5:$M$148,3,FALSE),$C7375))</f>
        <v/>
      </c>
      <c r="E7375" t="str">
        <f>IF($B7375="A","",IFERROR(VLOOKUP($C7375,Elster!$I$5:$M$148,3,FALSE),$C7375))</f>
        <v xml:space="preserve">   "KESSELSOLLTEMP"                                   </v>
      </c>
      <c r="F7375">
        <f t="shared" si="230"/>
        <v>2</v>
      </c>
      <c r="G7375" s="2">
        <f t="shared" si="231"/>
        <v>4.9729999999996721E-3</v>
      </c>
    </row>
    <row r="7376" spans="1:7" x14ac:dyDescent="0.35">
      <c r="A7376" t="s">
        <v>12853</v>
      </c>
      <c r="B7376" t="s">
        <v>7317</v>
      </c>
      <c r="C7376" t="s">
        <v>7320</v>
      </c>
      <c r="D7376" t="str">
        <f>IF($B7376="B","",IFERROR(VLOOKUP($C7376,Elster!$I$5:$M$148,3,FALSE),$C7376))</f>
        <v/>
      </c>
      <c r="E7376" t="str">
        <f>IF($B7376="A","",IFERROR(VLOOKUP($C7376,Elster!$I$5:$M$148,3,FALSE),$C7376))</f>
        <v>0x000</v>
      </c>
      <c r="F7376">
        <f t="shared" si="230"/>
        <v>0</v>
      </c>
      <c r="G7376" s="2">
        <f t="shared" si="231"/>
        <v>4.9740000000007001E-3</v>
      </c>
    </row>
    <row r="7377" spans="1:7" x14ac:dyDescent="0.35">
      <c r="A7377" t="s">
        <v>12854</v>
      </c>
      <c r="B7377" t="s">
        <v>7317</v>
      </c>
      <c r="C7377" t="s">
        <v>7366</v>
      </c>
      <c r="D7377" t="str">
        <f>IF($B7377="B","",IFERROR(VLOOKUP($C7377,Elster!$I$5:$M$148,3,FALSE),$C7377))</f>
        <v/>
      </c>
      <c r="E7377" t="str">
        <f>IF($B7377="A","",IFERROR(VLOOKUP($C7377,Elster!$I$5:$M$148,3,FALSE),$C7377))</f>
        <v xml:space="preserve">//   "ERWEITERUNGSTELEGRAMM"                            </v>
      </c>
      <c r="F7377">
        <f t="shared" si="230"/>
        <v>250</v>
      </c>
      <c r="G7377" s="2">
        <f t="shared" si="231"/>
        <v>4.9479999999988422E-3</v>
      </c>
    </row>
    <row r="7378" spans="1:7" x14ac:dyDescent="0.35">
      <c r="A7378" t="s">
        <v>12855</v>
      </c>
      <c r="B7378" t="s">
        <v>7317</v>
      </c>
      <c r="C7378" t="s">
        <v>7320</v>
      </c>
      <c r="D7378" t="str">
        <f>IF($B7378="B","",IFERROR(VLOOKUP($C7378,Elster!$I$5:$M$148,3,FALSE),$C7378))</f>
        <v/>
      </c>
      <c r="E7378" t="str">
        <f>IF($B7378="A","",IFERROR(VLOOKUP($C7378,Elster!$I$5:$M$148,3,FALSE),$C7378))</f>
        <v>0x000</v>
      </c>
      <c r="F7378">
        <f t="shared" si="230"/>
        <v>0</v>
      </c>
      <c r="G7378" s="2">
        <f t="shared" si="231"/>
        <v>4.9740000000007001E-3</v>
      </c>
    </row>
    <row r="7379" spans="1:7" x14ac:dyDescent="0.35">
      <c r="A7379" t="s">
        <v>12856</v>
      </c>
      <c r="B7379" t="s">
        <v>7317</v>
      </c>
      <c r="C7379" t="s">
        <v>7861</v>
      </c>
      <c r="D7379" t="str">
        <f>IF($B7379="B","",IFERROR(VLOOKUP($C7379,Elster!$I$5:$M$148,3,FALSE),$C7379))</f>
        <v/>
      </c>
      <c r="E7379" t="str">
        <f>IF($B7379="A","",IFERROR(VLOOKUP($C7379,Elster!$I$5:$M$148,3,FALSE),$C7379))</f>
        <v xml:space="preserve">   "RAUMISTTEMP"                                      </v>
      </c>
      <c r="F7379">
        <f t="shared" si="230"/>
        <v>17</v>
      </c>
      <c r="G7379" s="2">
        <f t="shared" si="231"/>
        <v>4.9740000000007001E-3</v>
      </c>
    </row>
    <row r="7380" spans="1:7" x14ac:dyDescent="0.35">
      <c r="A7380" t="s">
        <v>12857</v>
      </c>
      <c r="B7380" t="s">
        <v>7317</v>
      </c>
      <c r="C7380" t="s">
        <v>7689</v>
      </c>
      <c r="D7380" t="str">
        <f>IF($B7380="B","",IFERROR(VLOOKUP($C7380,Elster!$I$5:$M$148,3,FALSE),$C7380))</f>
        <v/>
      </c>
      <c r="E7380" t="str">
        <f>IF($B7380="A","",IFERROR(VLOOKUP($C7380,Elster!$I$5:$M$148,3,FALSE),$C7380))</f>
        <v xml:space="preserve">   "INITIALISIERUNG"                                  </v>
      </c>
      <c r="F7380">
        <f t="shared" si="230"/>
        <v>254</v>
      </c>
      <c r="G7380" s="2">
        <f t="shared" si="231"/>
        <v>4.9479999999988422E-3</v>
      </c>
    </row>
    <row r="7381" spans="1:7" x14ac:dyDescent="0.35">
      <c r="A7381" t="s">
        <v>12858</v>
      </c>
      <c r="B7381" t="s">
        <v>7317</v>
      </c>
      <c r="C7381" t="s">
        <v>7691</v>
      </c>
      <c r="D7381" t="str">
        <f>IF($B7381="B","",IFERROR(VLOOKUP($C7381,Elster!$I$5:$M$148,3,FALSE),$C7381))</f>
        <v/>
      </c>
      <c r="E7381" t="str">
        <f>IF($B7381="A","",IFERROR(VLOOKUP($C7381,Elster!$I$5:$M$148,3,FALSE),$C7381))</f>
        <v xml:space="preserve">   "DREHZAHLREG_JA_NEIN"                              </v>
      </c>
      <c r="F7381">
        <f t="shared" si="230"/>
        <v>112</v>
      </c>
      <c r="G7381" s="2">
        <f t="shared" si="231"/>
        <v>4.9740000000007001E-3</v>
      </c>
    </row>
    <row r="7382" spans="1:7" x14ac:dyDescent="0.35">
      <c r="A7382" t="s">
        <v>12859</v>
      </c>
      <c r="B7382" t="s">
        <v>7317</v>
      </c>
      <c r="C7382" t="s">
        <v>7329</v>
      </c>
      <c r="D7382" t="str">
        <f>IF($B7382="B","",IFERROR(VLOOKUP($C7382,Elster!$I$5:$M$148,3,FALSE),$C7382))</f>
        <v/>
      </c>
      <c r="E7382" t="str">
        <f>IF($B7382="A","",IFERROR(VLOOKUP($C7382,Elster!$I$5:$M$148,3,FALSE),$C7382))</f>
        <v xml:space="preserve">   "KESSELSOLLTEMP"                                   </v>
      </c>
      <c r="F7382">
        <f t="shared" si="230"/>
        <v>2</v>
      </c>
      <c r="G7382" s="2">
        <f t="shared" si="231"/>
        <v>4.9740000000007001E-3</v>
      </c>
    </row>
    <row r="7383" spans="1:7" x14ac:dyDescent="0.35">
      <c r="A7383" t="s">
        <v>12860</v>
      </c>
      <c r="B7383" t="s">
        <v>7317</v>
      </c>
      <c r="C7383" t="s">
        <v>8152</v>
      </c>
      <c r="D7383" t="str">
        <f>IF($B7383="B","",IFERROR(VLOOKUP($C7383,Elster!$I$5:$M$148,3,FALSE),$C7383))</f>
        <v/>
      </c>
      <c r="E7383" t="str">
        <f>IF($B7383="A","",IFERROR(VLOOKUP($C7383,Elster!$I$5:$M$148,3,FALSE),$C7383))</f>
        <v>0x08F</v>
      </c>
      <c r="F7383">
        <f t="shared" si="230"/>
        <v>143</v>
      </c>
      <c r="G7383" s="2">
        <f t="shared" si="231"/>
        <v>4.9729999999996721E-3</v>
      </c>
    </row>
    <row r="7384" spans="1:7" x14ac:dyDescent="0.35">
      <c r="A7384" t="s">
        <v>12861</v>
      </c>
      <c r="B7384" t="s">
        <v>7317</v>
      </c>
      <c r="C7384" t="s">
        <v>7318</v>
      </c>
      <c r="D7384" t="str">
        <f>IF($B7384="B","",IFERROR(VLOOKUP($C7384,Elster!$I$5:$M$148,3,FALSE),$C7384))</f>
        <v/>
      </c>
      <c r="E7384" t="str">
        <f>IF($B7384="A","",IFERROR(VLOOKUP($C7384,Elster!$I$5:$M$148,3,FALSE),$C7384))</f>
        <v xml:space="preserve">   "SAMMLERISTTEMP"                                   </v>
      </c>
      <c r="F7384">
        <f t="shared" si="230"/>
        <v>13</v>
      </c>
      <c r="G7384" s="2">
        <f t="shared" si="231"/>
        <v>2.065099999999731E-2</v>
      </c>
    </row>
    <row r="7385" spans="1:7" x14ac:dyDescent="0.35">
      <c r="A7385" t="s">
        <v>12861</v>
      </c>
      <c r="B7385" t="s">
        <v>7319</v>
      </c>
      <c r="C7385" t="s">
        <v>7318</v>
      </c>
      <c r="D7385" t="str">
        <f>IF($B7385="B","",IFERROR(VLOOKUP($C7385,Elster!$I$5:$M$148,3,FALSE),$C7385))</f>
        <v xml:space="preserve">   "SAMMLERISTTEMP"                                   </v>
      </c>
      <c r="E7385" t="str">
        <f>IF($B7385="A","",IFERROR(VLOOKUP($C7385,Elster!$I$5:$M$148,3,FALSE),$C7385))</f>
        <v/>
      </c>
      <c r="F7385">
        <f t="shared" si="230"/>
        <v>13</v>
      </c>
      <c r="G7385" s="2">
        <f t="shared" si="231"/>
        <v>0</v>
      </c>
    </row>
    <row r="7386" spans="1:7" x14ac:dyDescent="0.35">
      <c r="A7386" t="s">
        <v>12862</v>
      </c>
      <c r="B7386" t="s">
        <v>7317</v>
      </c>
      <c r="C7386" t="s">
        <v>7320</v>
      </c>
      <c r="D7386" t="str">
        <f>IF($B7386="B","",IFERROR(VLOOKUP($C7386,Elster!$I$5:$M$148,3,FALSE),$C7386))</f>
        <v/>
      </c>
      <c r="E7386" t="str">
        <f>IF($B7386="A","",IFERROR(VLOOKUP($C7386,Elster!$I$5:$M$148,3,FALSE),$C7386))</f>
        <v>0x000</v>
      </c>
      <c r="F7386">
        <f t="shared" si="230"/>
        <v>0</v>
      </c>
      <c r="G7386" s="2">
        <f t="shared" si="231"/>
        <v>5.000000000002558E-3</v>
      </c>
    </row>
    <row r="7387" spans="1:7" x14ac:dyDescent="0.35">
      <c r="A7387" t="s">
        <v>12862</v>
      </c>
      <c r="B7387" t="s">
        <v>7319</v>
      </c>
      <c r="C7387" t="s">
        <v>7320</v>
      </c>
      <c r="D7387" t="str">
        <f>IF($B7387="B","",IFERROR(VLOOKUP($C7387,Elster!$I$5:$M$148,3,FALSE),$C7387))</f>
        <v>0x000</v>
      </c>
      <c r="E7387" t="str">
        <f>IF($B7387="A","",IFERROR(VLOOKUP($C7387,Elster!$I$5:$M$148,3,FALSE),$C7387))</f>
        <v/>
      </c>
      <c r="F7387">
        <f t="shared" si="230"/>
        <v>0</v>
      </c>
      <c r="G7387" s="2">
        <f t="shared" si="231"/>
        <v>0</v>
      </c>
    </row>
    <row r="7388" spans="1:7" x14ac:dyDescent="0.35">
      <c r="A7388" t="s">
        <v>12863</v>
      </c>
      <c r="B7388" t="s">
        <v>7317</v>
      </c>
      <c r="C7388" t="s">
        <v>7325</v>
      </c>
      <c r="D7388" t="str">
        <f>IF($B7388="B","",IFERROR(VLOOKUP($C7388,Elster!$I$5:$M$148,3,FALSE),$C7388))</f>
        <v/>
      </c>
      <c r="E7388" t="str">
        <f>IF($B7388="A","",IFERROR(VLOOKUP($C7388,Elster!$I$5:$M$148,3,FALSE),$C7388))</f>
        <v xml:space="preserve">   "SPEICHERSOLLTEMP"                                 </v>
      </c>
      <c r="F7388">
        <f t="shared" si="230"/>
        <v>3</v>
      </c>
      <c r="G7388" s="2">
        <f t="shared" si="231"/>
        <v>4.9999999999990052E-3</v>
      </c>
    </row>
    <row r="7389" spans="1:7" x14ac:dyDescent="0.35">
      <c r="A7389" t="s">
        <v>12863</v>
      </c>
      <c r="B7389" t="s">
        <v>7319</v>
      </c>
      <c r="C7389" t="s">
        <v>7325</v>
      </c>
      <c r="D7389" t="str">
        <f>IF($B7389="B","",IFERROR(VLOOKUP($C7389,Elster!$I$5:$M$148,3,FALSE),$C7389))</f>
        <v xml:space="preserve">   "SPEICHERSOLLTEMP"                                 </v>
      </c>
      <c r="E7389" t="str">
        <f>IF($B7389="A","",IFERROR(VLOOKUP($C7389,Elster!$I$5:$M$148,3,FALSE),$C7389))</f>
        <v/>
      </c>
      <c r="F7389">
        <f t="shared" si="230"/>
        <v>3</v>
      </c>
      <c r="G7389" s="2">
        <f t="shared" si="231"/>
        <v>0</v>
      </c>
    </row>
    <row r="7390" spans="1:7" x14ac:dyDescent="0.35">
      <c r="A7390" t="s">
        <v>12864</v>
      </c>
      <c r="B7390" t="s">
        <v>7317</v>
      </c>
      <c r="C7390" t="s">
        <v>7321</v>
      </c>
      <c r="D7390" t="str">
        <f>IF($B7390="B","",IFERROR(VLOOKUP($C7390,Elster!$I$5:$M$148,3,FALSE),$C7390))</f>
        <v/>
      </c>
      <c r="E7390" t="str">
        <f>IF($B7390="A","",IFERROR(VLOOKUP($C7390,Elster!$I$5:$M$148,3,FALSE),$C7390))</f>
        <v xml:space="preserve">   "FEHLERMELDUNG"                                    </v>
      </c>
      <c r="F7390">
        <f t="shared" si="230"/>
        <v>1</v>
      </c>
      <c r="G7390" s="2">
        <f t="shared" si="231"/>
        <v>4.9999999999990052E-3</v>
      </c>
    </row>
    <row r="7391" spans="1:7" x14ac:dyDescent="0.35">
      <c r="A7391" t="s">
        <v>12864</v>
      </c>
      <c r="B7391" t="s">
        <v>7319</v>
      </c>
      <c r="C7391" t="s">
        <v>7321</v>
      </c>
      <c r="D7391" t="str">
        <f>IF($B7391="B","",IFERROR(VLOOKUP($C7391,Elster!$I$5:$M$148,3,FALSE),$C7391))</f>
        <v xml:space="preserve">   "FEHLERMELDUNG"                                    </v>
      </c>
      <c r="E7391" t="str">
        <f>IF($B7391="A","",IFERROR(VLOOKUP($C7391,Elster!$I$5:$M$148,3,FALSE),$C7391))</f>
        <v/>
      </c>
      <c r="F7391">
        <f t="shared" si="230"/>
        <v>1</v>
      </c>
      <c r="G7391" s="2">
        <f t="shared" si="231"/>
        <v>0</v>
      </c>
    </row>
    <row r="7392" spans="1:7" x14ac:dyDescent="0.35">
      <c r="A7392" t="s">
        <v>12865</v>
      </c>
      <c r="B7392" t="s">
        <v>7317</v>
      </c>
      <c r="C7392" t="s">
        <v>7320</v>
      </c>
      <c r="D7392" t="str">
        <f>IF($B7392="B","",IFERROR(VLOOKUP($C7392,Elster!$I$5:$M$148,3,FALSE),$C7392))</f>
        <v/>
      </c>
      <c r="E7392" t="str">
        <f>IF($B7392="A","",IFERROR(VLOOKUP($C7392,Elster!$I$5:$M$148,3,FALSE),$C7392))</f>
        <v>0x000</v>
      </c>
      <c r="F7392">
        <f t="shared" si="230"/>
        <v>0</v>
      </c>
      <c r="G7392" s="2">
        <f t="shared" si="231"/>
        <v>5.000000000002558E-3</v>
      </c>
    </row>
    <row r="7393" spans="1:7" x14ac:dyDescent="0.35">
      <c r="A7393" t="s">
        <v>12865</v>
      </c>
      <c r="B7393" t="s">
        <v>7319</v>
      </c>
      <c r="C7393" t="s">
        <v>7320</v>
      </c>
      <c r="D7393" t="str">
        <f>IF($B7393="B","",IFERROR(VLOOKUP($C7393,Elster!$I$5:$M$148,3,FALSE),$C7393))</f>
        <v>0x000</v>
      </c>
      <c r="E7393" t="str">
        <f>IF($B7393="A","",IFERROR(VLOOKUP($C7393,Elster!$I$5:$M$148,3,FALSE),$C7393))</f>
        <v/>
      </c>
      <c r="F7393">
        <f t="shared" si="230"/>
        <v>0</v>
      </c>
      <c r="G7393" s="2">
        <f t="shared" si="231"/>
        <v>0</v>
      </c>
    </row>
    <row r="7394" spans="1:7" x14ac:dyDescent="0.35">
      <c r="A7394" t="s">
        <v>12866</v>
      </c>
      <c r="B7394" t="s">
        <v>7317</v>
      </c>
      <c r="C7394" t="s">
        <v>7366</v>
      </c>
      <c r="D7394" t="str">
        <f>IF($B7394="B","",IFERROR(VLOOKUP($C7394,Elster!$I$5:$M$148,3,FALSE),$C7394))</f>
        <v/>
      </c>
      <c r="E7394" t="str">
        <f>IF($B7394="A","",IFERROR(VLOOKUP($C7394,Elster!$I$5:$M$148,3,FALSE),$C7394))</f>
        <v xml:space="preserve">//   "ERWEITERUNGSTELEGRAMM"                            </v>
      </c>
      <c r="F7394">
        <f t="shared" si="230"/>
        <v>250</v>
      </c>
      <c r="G7394" s="2">
        <f t="shared" si="231"/>
        <v>4.9999999999990052E-3</v>
      </c>
    </row>
    <row r="7395" spans="1:7" x14ac:dyDescent="0.35">
      <c r="A7395" t="s">
        <v>12866</v>
      </c>
      <c r="B7395" t="s">
        <v>7319</v>
      </c>
      <c r="C7395" t="s">
        <v>7366</v>
      </c>
      <c r="D7395" t="str">
        <f>IF($B7395="B","",IFERROR(VLOOKUP($C7395,Elster!$I$5:$M$148,3,FALSE),$C7395))</f>
        <v xml:space="preserve">//   "ERWEITERUNGSTELEGRAMM"                            </v>
      </c>
      <c r="E7395" t="str">
        <f>IF($B7395="A","",IFERROR(VLOOKUP($C7395,Elster!$I$5:$M$148,3,FALSE),$C7395))</f>
        <v/>
      </c>
      <c r="F7395">
        <f t="shared" si="230"/>
        <v>250</v>
      </c>
      <c r="G7395" s="2">
        <f t="shared" si="231"/>
        <v>0</v>
      </c>
    </row>
    <row r="7396" spans="1:7" x14ac:dyDescent="0.35">
      <c r="A7396" t="s">
        <v>12867</v>
      </c>
      <c r="B7396" t="s">
        <v>7317</v>
      </c>
      <c r="C7396" t="s">
        <v>7321</v>
      </c>
      <c r="D7396" t="str">
        <f>IF($B7396="B","",IFERROR(VLOOKUP($C7396,Elster!$I$5:$M$148,3,FALSE),$C7396))</f>
        <v/>
      </c>
      <c r="E7396" t="str">
        <f>IF($B7396="A","",IFERROR(VLOOKUP($C7396,Elster!$I$5:$M$148,3,FALSE),$C7396))</f>
        <v xml:space="preserve">   "FEHLERMELDUNG"                                    </v>
      </c>
      <c r="F7396">
        <f t="shared" si="230"/>
        <v>1</v>
      </c>
      <c r="G7396" s="2">
        <f t="shared" si="231"/>
        <v>4.9999999999990052E-3</v>
      </c>
    </row>
    <row r="7397" spans="1:7" x14ac:dyDescent="0.35">
      <c r="A7397" t="s">
        <v>12867</v>
      </c>
      <c r="B7397" t="s">
        <v>7319</v>
      </c>
      <c r="C7397" t="s">
        <v>7321</v>
      </c>
      <c r="D7397" t="str">
        <f>IF($B7397="B","",IFERROR(VLOOKUP($C7397,Elster!$I$5:$M$148,3,FALSE),$C7397))</f>
        <v xml:space="preserve">   "FEHLERMELDUNG"                                    </v>
      </c>
      <c r="E7397" t="str">
        <f>IF($B7397="A","",IFERROR(VLOOKUP($C7397,Elster!$I$5:$M$148,3,FALSE),$C7397))</f>
        <v/>
      </c>
      <c r="F7397">
        <f t="shared" si="230"/>
        <v>1</v>
      </c>
      <c r="G7397" s="2">
        <f t="shared" si="231"/>
        <v>0</v>
      </c>
    </row>
    <row r="7398" spans="1:7" x14ac:dyDescent="0.35">
      <c r="A7398" t="s">
        <v>12868</v>
      </c>
      <c r="B7398" t="s">
        <v>7317</v>
      </c>
      <c r="C7398" t="s">
        <v>7444</v>
      </c>
      <c r="D7398" t="str">
        <f>IF($B7398="B","",IFERROR(VLOOKUP($C7398,Elster!$I$5:$M$148,3,FALSE),$C7398))</f>
        <v/>
      </c>
      <c r="E7398" t="str">
        <f>IF($B7398="A","",IFERROR(VLOOKUP($C7398,Elster!$I$5:$M$148,3,FALSE),$C7398))</f>
        <v xml:space="preserve">   "SOLAR_DURCHSCHNITT_VOLUMENSTROM"                  </v>
      </c>
      <c r="F7398">
        <f t="shared" si="230"/>
        <v>131</v>
      </c>
      <c r="G7398" s="2">
        <f t="shared" si="231"/>
        <v>4.9999999999990052E-3</v>
      </c>
    </row>
    <row r="7399" spans="1:7" x14ac:dyDescent="0.35">
      <c r="A7399" t="s">
        <v>12868</v>
      </c>
      <c r="B7399" t="s">
        <v>7319</v>
      </c>
      <c r="C7399" t="s">
        <v>7444</v>
      </c>
      <c r="D7399" t="str">
        <f>IF($B7399="B","",IFERROR(VLOOKUP($C7399,Elster!$I$5:$M$148,3,FALSE),$C7399))</f>
        <v xml:space="preserve">   "SOLAR_DURCHSCHNITT_VOLUMENSTROM"                  </v>
      </c>
      <c r="E7399" t="str">
        <f>IF($B7399="A","",IFERROR(VLOOKUP($C7399,Elster!$I$5:$M$148,3,FALSE),$C7399))</f>
        <v/>
      </c>
      <c r="F7399">
        <f t="shared" si="230"/>
        <v>131</v>
      </c>
      <c r="G7399" s="2">
        <f t="shared" si="231"/>
        <v>0</v>
      </c>
    </row>
    <row r="7400" spans="1:7" x14ac:dyDescent="0.35">
      <c r="A7400" t="s">
        <v>12869</v>
      </c>
      <c r="B7400" t="s">
        <v>7317</v>
      </c>
      <c r="C7400" t="s">
        <v>7368</v>
      </c>
      <c r="D7400" t="str">
        <f>IF($B7400="B","",IFERROR(VLOOKUP($C7400,Elster!$I$5:$M$148,3,FALSE),$C7400))</f>
        <v/>
      </c>
      <c r="E7400" t="str">
        <f>IF($B7400="A","",IFERROR(VLOOKUP($C7400,Elster!$I$5:$M$148,3,FALSE),$C7400))</f>
        <v xml:space="preserve">   "ECO_AKZEPTANZ_WW"                                 </v>
      </c>
      <c r="F7400">
        <f t="shared" si="230"/>
        <v>128</v>
      </c>
      <c r="G7400" s="2">
        <f t="shared" si="231"/>
        <v>4.99900000000153E-3</v>
      </c>
    </row>
    <row r="7401" spans="1:7" x14ac:dyDescent="0.35">
      <c r="A7401" t="s">
        <v>12869</v>
      </c>
      <c r="B7401" t="s">
        <v>7319</v>
      </c>
      <c r="C7401" t="s">
        <v>7368</v>
      </c>
      <c r="D7401" t="str">
        <f>IF($B7401="B","",IFERROR(VLOOKUP($C7401,Elster!$I$5:$M$148,3,FALSE),$C7401))</f>
        <v xml:space="preserve">   "ECO_AKZEPTANZ_WW"                                 </v>
      </c>
      <c r="E7401" t="str">
        <f>IF($B7401="A","",IFERROR(VLOOKUP($C7401,Elster!$I$5:$M$148,3,FALSE),$C7401))</f>
        <v/>
      </c>
      <c r="F7401">
        <f t="shared" si="230"/>
        <v>128</v>
      </c>
      <c r="G7401" s="2">
        <f t="shared" si="231"/>
        <v>0</v>
      </c>
    </row>
    <row r="7402" spans="1:7" x14ac:dyDescent="0.35">
      <c r="A7402" t="s">
        <v>12870</v>
      </c>
      <c r="B7402" t="s">
        <v>7317</v>
      </c>
      <c r="C7402" t="s">
        <v>7320</v>
      </c>
      <c r="D7402" t="str">
        <f>IF($B7402="B","",IFERROR(VLOOKUP($C7402,Elster!$I$5:$M$148,3,FALSE),$C7402))</f>
        <v/>
      </c>
      <c r="E7402" t="str">
        <f>IF($B7402="A","",IFERROR(VLOOKUP($C7402,Elster!$I$5:$M$148,3,FALSE),$C7402))</f>
        <v>0x000</v>
      </c>
      <c r="F7402">
        <f t="shared" si="230"/>
        <v>0</v>
      </c>
      <c r="G7402" s="2">
        <f t="shared" si="231"/>
        <v>4.9999999999990052E-3</v>
      </c>
    </row>
    <row r="7403" spans="1:7" x14ac:dyDescent="0.35">
      <c r="A7403" t="s">
        <v>12870</v>
      </c>
      <c r="B7403" t="s">
        <v>7319</v>
      </c>
      <c r="C7403" t="s">
        <v>7320</v>
      </c>
      <c r="D7403" t="str">
        <f>IF($B7403="B","",IFERROR(VLOOKUP($C7403,Elster!$I$5:$M$148,3,FALSE),$C7403))</f>
        <v>0x000</v>
      </c>
      <c r="E7403" t="str">
        <f>IF($B7403="A","",IFERROR(VLOOKUP($C7403,Elster!$I$5:$M$148,3,FALSE),$C7403))</f>
        <v/>
      </c>
      <c r="F7403">
        <f t="shared" si="230"/>
        <v>0</v>
      </c>
      <c r="G7403" s="2">
        <f t="shared" si="231"/>
        <v>0</v>
      </c>
    </row>
    <row r="7404" spans="1:7" x14ac:dyDescent="0.35">
      <c r="A7404" t="s">
        <v>12871</v>
      </c>
      <c r="B7404" t="s">
        <v>7317</v>
      </c>
      <c r="C7404" t="s">
        <v>7329</v>
      </c>
      <c r="D7404" t="str">
        <f>IF($B7404="B","",IFERROR(VLOOKUP($C7404,Elster!$I$5:$M$148,3,FALSE),$C7404))</f>
        <v/>
      </c>
      <c r="E7404" t="str">
        <f>IF($B7404="A","",IFERROR(VLOOKUP($C7404,Elster!$I$5:$M$148,3,FALSE),$C7404))</f>
        <v xml:space="preserve">   "KESSELSOLLTEMP"                                   </v>
      </c>
      <c r="F7404">
        <f t="shared" si="230"/>
        <v>2</v>
      </c>
      <c r="G7404" s="2">
        <f t="shared" si="231"/>
        <v>5.0260000000008631E-3</v>
      </c>
    </row>
    <row r="7405" spans="1:7" x14ac:dyDescent="0.35">
      <c r="A7405" t="s">
        <v>12871</v>
      </c>
      <c r="B7405" t="s">
        <v>7319</v>
      </c>
      <c r="C7405" t="s">
        <v>7329</v>
      </c>
      <c r="D7405" t="str">
        <f>IF($B7405="B","",IFERROR(VLOOKUP($C7405,Elster!$I$5:$M$148,3,FALSE),$C7405))</f>
        <v xml:space="preserve">   "KESSELSOLLTEMP"                                   </v>
      </c>
      <c r="E7405" t="str">
        <f>IF($B7405="A","",IFERROR(VLOOKUP($C7405,Elster!$I$5:$M$148,3,FALSE),$C7405))</f>
        <v/>
      </c>
      <c r="F7405">
        <f t="shared" si="230"/>
        <v>2</v>
      </c>
      <c r="G7405" s="2">
        <f t="shared" si="231"/>
        <v>0</v>
      </c>
    </row>
    <row r="7406" spans="1:7" x14ac:dyDescent="0.35">
      <c r="A7406" t="s">
        <v>12872</v>
      </c>
      <c r="B7406" t="s">
        <v>7317</v>
      </c>
      <c r="C7406" t="s">
        <v>7354</v>
      </c>
      <c r="D7406" t="str">
        <f>IF($B7406="B","",IFERROR(VLOOKUP($C7406,Elster!$I$5:$M$148,3,FALSE),$C7406))</f>
        <v/>
      </c>
      <c r="E7406" t="str">
        <f>IF($B7406="A","",IFERROR(VLOOKUP($C7406,Elster!$I$5:$M$148,3,FALSE),$C7406))</f>
        <v xml:space="preserve">   "VORLAUFISTTEMP"                                   </v>
      </c>
      <c r="F7406">
        <f t="shared" si="230"/>
        <v>15</v>
      </c>
      <c r="G7406" s="2">
        <f t="shared" si="231"/>
        <v>4.9999999999990052E-3</v>
      </c>
    </row>
    <row r="7407" spans="1:7" x14ac:dyDescent="0.35">
      <c r="A7407" t="s">
        <v>12872</v>
      </c>
      <c r="B7407" t="s">
        <v>7319</v>
      </c>
      <c r="C7407" t="s">
        <v>7354</v>
      </c>
      <c r="D7407" t="str">
        <f>IF($B7407="B","",IFERROR(VLOOKUP($C7407,Elster!$I$5:$M$148,3,FALSE),$C7407))</f>
        <v xml:space="preserve">   "VORLAUFISTTEMP"                                   </v>
      </c>
      <c r="E7407" t="str">
        <f>IF($B7407="A","",IFERROR(VLOOKUP($C7407,Elster!$I$5:$M$148,3,FALSE),$C7407))</f>
        <v/>
      </c>
      <c r="F7407">
        <f t="shared" si="230"/>
        <v>15</v>
      </c>
      <c r="G7407" s="2">
        <f t="shared" si="231"/>
        <v>0</v>
      </c>
    </row>
    <row r="7408" spans="1:7" x14ac:dyDescent="0.35">
      <c r="A7408" t="s">
        <v>12873</v>
      </c>
      <c r="B7408" t="s">
        <v>7317</v>
      </c>
      <c r="C7408" t="s">
        <v>7325</v>
      </c>
      <c r="D7408" t="str">
        <f>IF($B7408="B","",IFERROR(VLOOKUP($C7408,Elster!$I$5:$M$148,3,FALSE),$C7408))</f>
        <v/>
      </c>
      <c r="E7408" t="str">
        <f>IF($B7408="A","",IFERROR(VLOOKUP($C7408,Elster!$I$5:$M$148,3,FALSE),$C7408))</f>
        <v xml:space="preserve">   "SPEICHERSOLLTEMP"                                 </v>
      </c>
      <c r="F7408">
        <f t="shared" si="230"/>
        <v>3</v>
      </c>
      <c r="G7408" s="2">
        <f t="shared" si="231"/>
        <v>1.7265999999999337E-2</v>
      </c>
    </row>
    <row r="7409" spans="1:7" x14ac:dyDescent="0.35">
      <c r="A7409" t="s">
        <v>12874</v>
      </c>
      <c r="B7409" t="s">
        <v>7317</v>
      </c>
      <c r="C7409" t="s">
        <v>7320</v>
      </c>
      <c r="D7409" t="str">
        <f>IF($B7409="B","",IFERROR(VLOOKUP($C7409,Elster!$I$5:$M$148,3,FALSE),$C7409))</f>
        <v/>
      </c>
      <c r="E7409" t="str">
        <f>IF($B7409="A","",IFERROR(VLOOKUP($C7409,Elster!$I$5:$M$148,3,FALSE),$C7409))</f>
        <v>0x000</v>
      </c>
      <c r="F7409">
        <f t="shared" si="230"/>
        <v>0</v>
      </c>
      <c r="G7409" s="2">
        <f t="shared" si="231"/>
        <v>4.9730000000032248E-3</v>
      </c>
    </row>
    <row r="7410" spans="1:7" x14ac:dyDescent="0.35">
      <c r="A7410" t="s">
        <v>12875</v>
      </c>
      <c r="B7410" t="s">
        <v>7317</v>
      </c>
      <c r="C7410" t="s">
        <v>7318</v>
      </c>
      <c r="D7410" t="str">
        <f>IF($B7410="B","",IFERROR(VLOOKUP($C7410,Elster!$I$5:$M$148,3,FALSE),$C7410))</f>
        <v/>
      </c>
      <c r="E7410" t="str">
        <f>IF($B7410="A","",IFERROR(VLOOKUP($C7410,Elster!$I$5:$M$148,3,FALSE),$C7410))</f>
        <v xml:space="preserve">   "SAMMLERISTTEMP"                                   </v>
      </c>
      <c r="F7410">
        <f t="shared" si="230"/>
        <v>13</v>
      </c>
      <c r="G7410" s="2">
        <f t="shared" si="231"/>
        <v>4.9739999999971474E-3</v>
      </c>
    </row>
    <row r="7411" spans="1:7" x14ac:dyDescent="0.35">
      <c r="A7411" t="s">
        <v>12876</v>
      </c>
      <c r="B7411" t="s">
        <v>7317</v>
      </c>
      <c r="C7411" t="s">
        <v>7329</v>
      </c>
      <c r="D7411" t="str">
        <f>IF($B7411="B","",IFERROR(VLOOKUP($C7411,Elster!$I$5:$M$148,3,FALSE),$C7411))</f>
        <v/>
      </c>
      <c r="E7411" t="str">
        <f>IF($B7411="A","",IFERROR(VLOOKUP($C7411,Elster!$I$5:$M$148,3,FALSE),$C7411))</f>
        <v xml:space="preserve">   "KESSELSOLLTEMP"                                   </v>
      </c>
      <c r="F7411">
        <f t="shared" si="230"/>
        <v>2</v>
      </c>
      <c r="G7411" s="2">
        <f t="shared" si="231"/>
        <v>4.9480000000023949E-3</v>
      </c>
    </row>
    <row r="7412" spans="1:7" x14ac:dyDescent="0.35">
      <c r="A7412" t="s">
        <v>12877</v>
      </c>
      <c r="B7412" t="s">
        <v>7317</v>
      </c>
      <c r="C7412" t="s">
        <v>7320</v>
      </c>
      <c r="D7412" t="str">
        <f>IF($B7412="B","",IFERROR(VLOOKUP($C7412,Elster!$I$5:$M$148,3,FALSE),$C7412))</f>
        <v/>
      </c>
      <c r="E7412" t="str">
        <f>IF($B7412="A","",IFERROR(VLOOKUP($C7412,Elster!$I$5:$M$148,3,FALSE),$C7412))</f>
        <v>0x000</v>
      </c>
      <c r="F7412">
        <f t="shared" si="230"/>
        <v>0</v>
      </c>
      <c r="G7412" s="2">
        <f t="shared" si="231"/>
        <v>4.9740000000007001E-3</v>
      </c>
    </row>
    <row r="7413" spans="1:7" x14ac:dyDescent="0.35">
      <c r="A7413" t="s">
        <v>12878</v>
      </c>
      <c r="B7413" t="s">
        <v>7317</v>
      </c>
      <c r="C7413" t="s">
        <v>7366</v>
      </c>
      <c r="D7413" t="str">
        <f>IF($B7413="B","",IFERROR(VLOOKUP($C7413,Elster!$I$5:$M$148,3,FALSE),$C7413))</f>
        <v/>
      </c>
      <c r="E7413" t="str">
        <f>IF($B7413="A","",IFERROR(VLOOKUP($C7413,Elster!$I$5:$M$148,3,FALSE),$C7413))</f>
        <v xml:space="preserve">//   "ERWEITERUNGSTELEGRAMM"                            </v>
      </c>
      <c r="F7413">
        <f t="shared" si="230"/>
        <v>250</v>
      </c>
      <c r="G7413" s="2">
        <f t="shared" si="231"/>
        <v>4.9739999999971474E-3</v>
      </c>
    </row>
    <row r="7414" spans="1:7" x14ac:dyDescent="0.35">
      <c r="A7414" t="s">
        <v>12879</v>
      </c>
      <c r="B7414" t="s">
        <v>7317</v>
      </c>
      <c r="C7414" t="s">
        <v>7321</v>
      </c>
      <c r="D7414" t="str">
        <f>IF($B7414="B","",IFERROR(VLOOKUP($C7414,Elster!$I$5:$M$148,3,FALSE),$C7414))</f>
        <v/>
      </c>
      <c r="E7414" t="str">
        <f>IF($B7414="A","",IFERROR(VLOOKUP($C7414,Elster!$I$5:$M$148,3,FALSE),$C7414))</f>
        <v xml:space="preserve">   "FEHLERMELDUNG"                                    </v>
      </c>
      <c r="F7414">
        <f t="shared" si="230"/>
        <v>1</v>
      </c>
      <c r="G7414" s="2">
        <f t="shared" si="231"/>
        <v>4.9740000000007001E-3</v>
      </c>
    </row>
    <row r="7415" spans="1:7" x14ac:dyDescent="0.35">
      <c r="A7415" t="s">
        <v>12880</v>
      </c>
      <c r="B7415" t="s">
        <v>7317</v>
      </c>
      <c r="C7415" t="s">
        <v>7444</v>
      </c>
      <c r="D7415" t="str">
        <f>IF($B7415="B","",IFERROR(VLOOKUP($C7415,Elster!$I$5:$M$148,3,FALSE),$C7415))</f>
        <v/>
      </c>
      <c r="E7415" t="str">
        <f>IF($B7415="A","",IFERROR(VLOOKUP($C7415,Elster!$I$5:$M$148,3,FALSE),$C7415))</f>
        <v xml:space="preserve">   "SOLAR_DURCHSCHNITT_VOLUMENSTROM"                  </v>
      </c>
      <c r="F7415">
        <f t="shared" si="230"/>
        <v>131</v>
      </c>
      <c r="G7415" s="2">
        <f t="shared" si="231"/>
        <v>4.9479999999988422E-3</v>
      </c>
    </row>
    <row r="7416" spans="1:7" x14ac:dyDescent="0.35">
      <c r="A7416" t="s">
        <v>12881</v>
      </c>
      <c r="B7416" t="s">
        <v>7317</v>
      </c>
      <c r="C7416" t="s">
        <v>7368</v>
      </c>
      <c r="D7416" t="str">
        <f>IF($B7416="B","",IFERROR(VLOOKUP($C7416,Elster!$I$5:$M$148,3,FALSE),$C7416))</f>
        <v/>
      </c>
      <c r="E7416" t="str">
        <f>IF($B7416="A","",IFERROR(VLOOKUP($C7416,Elster!$I$5:$M$148,3,FALSE),$C7416))</f>
        <v xml:space="preserve">   "ECO_AKZEPTANZ_WW"                                 </v>
      </c>
      <c r="F7416">
        <f t="shared" si="230"/>
        <v>128</v>
      </c>
      <c r="G7416" s="2">
        <f t="shared" si="231"/>
        <v>4.9730000000032248E-3</v>
      </c>
    </row>
    <row r="7417" spans="1:7" x14ac:dyDescent="0.35">
      <c r="A7417" t="s">
        <v>12882</v>
      </c>
      <c r="B7417" t="s">
        <v>7317</v>
      </c>
      <c r="C7417" t="s">
        <v>7320</v>
      </c>
      <c r="D7417" t="str">
        <f>IF($B7417="B","",IFERROR(VLOOKUP($C7417,Elster!$I$5:$M$148,3,FALSE),$C7417))</f>
        <v/>
      </c>
      <c r="E7417" t="str">
        <f>IF($B7417="A","",IFERROR(VLOOKUP($C7417,Elster!$I$5:$M$148,3,FALSE),$C7417))</f>
        <v>0x000</v>
      </c>
      <c r="F7417">
        <f t="shared" si="230"/>
        <v>0</v>
      </c>
      <c r="G7417" s="2">
        <f t="shared" si="231"/>
        <v>4.9739999999971474E-3</v>
      </c>
    </row>
    <row r="7418" spans="1:7" x14ac:dyDescent="0.35">
      <c r="A7418" t="s">
        <v>12883</v>
      </c>
      <c r="B7418" t="s">
        <v>7317</v>
      </c>
      <c r="C7418" t="s">
        <v>7329</v>
      </c>
      <c r="D7418" t="str">
        <f>IF($B7418="B","",IFERROR(VLOOKUP($C7418,Elster!$I$5:$M$148,3,FALSE),$C7418))</f>
        <v/>
      </c>
      <c r="E7418" t="str">
        <f>IF($B7418="A","",IFERROR(VLOOKUP($C7418,Elster!$I$5:$M$148,3,FALSE),$C7418))</f>
        <v xml:space="preserve">   "KESSELSOLLTEMP"                                   </v>
      </c>
      <c r="F7418">
        <f t="shared" si="230"/>
        <v>2</v>
      </c>
      <c r="G7418" s="2">
        <f t="shared" si="231"/>
        <v>4.9740000000007001E-3</v>
      </c>
    </row>
    <row r="7419" spans="1:7" x14ac:dyDescent="0.35">
      <c r="A7419" t="s">
        <v>12884</v>
      </c>
      <c r="B7419" t="s">
        <v>7317</v>
      </c>
      <c r="C7419" t="s">
        <v>7373</v>
      </c>
      <c r="D7419" t="str">
        <f>IF($B7419="B","",IFERROR(VLOOKUP($C7419,Elster!$I$5:$M$148,3,FALSE),$C7419))</f>
        <v/>
      </c>
      <c r="E7419" t="str">
        <f>IF($B7419="A","",IFERROR(VLOOKUP($C7419,Elster!$I$5:$M$148,3,FALSE),$C7419))</f>
        <v xml:space="preserve">   "GERAETEKONFIGURATION"                             </v>
      </c>
      <c r="F7419">
        <f t="shared" si="230"/>
        <v>16</v>
      </c>
      <c r="G7419" s="2">
        <f t="shared" si="231"/>
        <v>4.9479999999988422E-3</v>
      </c>
    </row>
    <row r="7420" spans="1:7" x14ac:dyDescent="0.35">
      <c r="A7420" t="s">
        <v>12885</v>
      </c>
      <c r="B7420" t="s">
        <v>7319</v>
      </c>
      <c r="C7420" t="s">
        <v>7318</v>
      </c>
      <c r="D7420" t="str">
        <f>IF($B7420="B","",IFERROR(VLOOKUP($C7420,Elster!$I$5:$M$148,3,FALSE),$C7420))</f>
        <v xml:space="preserve">   "SAMMLERISTTEMP"                                   </v>
      </c>
      <c r="E7420" t="str">
        <f>IF($B7420="A","",IFERROR(VLOOKUP($C7420,Elster!$I$5:$M$148,3,FALSE),$C7420))</f>
        <v/>
      </c>
      <c r="F7420">
        <f t="shared" si="230"/>
        <v>13</v>
      </c>
      <c r="G7420" s="2">
        <f t="shared" si="231"/>
        <v>1.6875000000002416E-2</v>
      </c>
    </row>
    <row r="7421" spans="1:7" x14ac:dyDescent="0.35">
      <c r="A7421" t="s">
        <v>12886</v>
      </c>
      <c r="B7421" t="s">
        <v>7317</v>
      </c>
      <c r="C7421" t="s">
        <v>7318</v>
      </c>
      <c r="D7421" t="str">
        <f>IF($B7421="B","",IFERROR(VLOOKUP($C7421,Elster!$I$5:$M$148,3,FALSE),$C7421))</f>
        <v/>
      </c>
      <c r="E7421" t="str">
        <f>IF($B7421="A","",IFERROR(VLOOKUP($C7421,Elster!$I$5:$M$148,3,FALSE),$C7421))</f>
        <v xml:space="preserve">   "SAMMLERISTTEMP"                                   </v>
      </c>
      <c r="F7421">
        <f t="shared" si="230"/>
        <v>13</v>
      </c>
      <c r="G7421" s="2">
        <f t="shared" si="231"/>
        <v>2.5999999998305157E-5</v>
      </c>
    </row>
    <row r="7422" spans="1:7" x14ac:dyDescent="0.35">
      <c r="A7422" t="s">
        <v>12887</v>
      </c>
      <c r="B7422" t="s">
        <v>7319</v>
      </c>
      <c r="C7422" t="s">
        <v>7320</v>
      </c>
      <c r="D7422" t="str">
        <f>IF($B7422="B","",IFERROR(VLOOKUP($C7422,Elster!$I$5:$M$148,3,FALSE),$C7422))</f>
        <v>0x000</v>
      </c>
      <c r="E7422" t="str">
        <f>IF($B7422="A","",IFERROR(VLOOKUP($C7422,Elster!$I$5:$M$148,3,FALSE),$C7422))</f>
        <v/>
      </c>
      <c r="F7422">
        <f t="shared" si="230"/>
        <v>0</v>
      </c>
      <c r="G7422" s="2">
        <f t="shared" si="231"/>
        <v>4.9740000000007001E-3</v>
      </c>
    </row>
    <row r="7423" spans="1:7" x14ac:dyDescent="0.35">
      <c r="A7423" t="s">
        <v>12888</v>
      </c>
      <c r="B7423" t="s">
        <v>7317</v>
      </c>
      <c r="C7423" t="s">
        <v>7320</v>
      </c>
      <c r="D7423" t="str">
        <f>IF($B7423="B","",IFERROR(VLOOKUP($C7423,Elster!$I$5:$M$148,3,FALSE),$C7423))</f>
        <v/>
      </c>
      <c r="E7423" t="str">
        <f>IF($B7423="A","",IFERROR(VLOOKUP($C7423,Elster!$I$5:$M$148,3,FALSE),$C7423))</f>
        <v>0x000</v>
      </c>
      <c r="F7423">
        <f t="shared" si="230"/>
        <v>0</v>
      </c>
      <c r="G7423" s="2">
        <f t="shared" si="231"/>
        <v>2.600000000185787E-5</v>
      </c>
    </row>
    <row r="7424" spans="1:7" x14ac:dyDescent="0.35">
      <c r="A7424" t="s">
        <v>12889</v>
      </c>
      <c r="B7424" t="s">
        <v>7319</v>
      </c>
      <c r="C7424" t="s">
        <v>7325</v>
      </c>
      <c r="D7424" t="str">
        <f>IF($B7424="B","",IFERROR(VLOOKUP($C7424,Elster!$I$5:$M$148,3,FALSE),$C7424))</f>
        <v xml:space="preserve">   "SPEICHERSOLLTEMP"                                 </v>
      </c>
      <c r="E7424" t="str">
        <f>IF($B7424="A","",IFERROR(VLOOKUP($C7424,Elster!$I$5:$M$148,3,FALSE),$C7424))</f>
        <v/>
      </c>
      <c r="F7424">
        <f t="shared" si="230"/>
        <v>3</v>
      </c>
      <c r="G7424" s="2">
        <f t="shared" si="231"/>
        <v>4.9739999999971474E-3</v>
      </c>
    </row>
    <row r="7425" spans="1:7" x14ac:dyDescent="0.35">
      <c r="A7425" t="s">
        <v>12890</v>
      </c>
      <c r="B7425" t="s">
        <v>7317</v>
      </c>
      <c r="C7425" t="s">
        <v>7325</v>
      </c>
      <c r="D7425" t="str">
        <f>IF($B7425="B","",IFERROR(VLOOKUP($C7425,Elster!$I$5:$M$148,3,FALSE),$C7425))</f>
        <v/>
      </c>
      <c r="E7425" t="str">
        <f>IF($B7425="A","",IFERROR(VLOOKUP($C7425,Elster!$I$5:$M$148,3,FALSE),$C7425))</f>
        <v xml:space="preserve">   "SPEICHERSOLLTEMP"                                 </v>
      </c>
      <c r="F7425">
        <f t="shared" si="230"/>
        <v>3</v>
      </c>
      <c r="G7425" s="2">
        <f t="shared" si="231"/>
        <v>2.600000000185787E-5</v>
      </c>
    </row>
    <row r="7426" spans="1:7" x14ac:dyDescent="0.35">
      <c r="A7426" t="s">
        <v>12891</v>
      </c>
      <c r="B7426" t="s">
        <v>7319</v>
      </c>
      <c r="C7426" t="s">
        <v>7321</v>
      </c>
      <c r="D7426" t="str">
        <f>IF($B7426="B","",IFERROR(VLOOKUP($C7426,Elster!$I$5:$M$148,3,FALSE),$C7426))</f>
        <v xml:space="preserve">   "FEHLERMELDUNG"                                    </v>
      </c>
      <c r="E7426" t="str">
        <f>IF($B7426="A","",IFERROR(VLOOKUP($C7426,Elster!$I$5:$M$148,3,FALSE),$C7426))</f>
        <v/>
      </c>
      <c r="F7426">
        <f t="shared" si="230"/>
        <v>1</v>
      </c>
      <c r="G7426" s="2">
        <f t="shared" si="231"/>
        <v>4.9729999999996721E-3</v>
      </c>
    </row>
    <row r="7427" spans="1:7" x14ac:dyDescent="0.35">
      <c r="A7427" t="s">
        <v>12892</v>
      </c>
      <c r="B7427" t="s">
        <v>7317</v>
      </c>
      <c r="C7427" t="s">
        <v>7321</v>
      </c>
      <c r="D7427" t="str">
        <f>IF($B7427="B","",IFERROR(VLOOKUP($C7427,Elster!$I$5:$M$148,3,FALSE),$C7427))</f>
        <v/>
      </c>
      <c r="E7427" t="str">
        <f>IF($B7427="A","",IFERROR(VLOOKUP($C7427,Elster!$I$5:$M$148,3,FALSE),$C7427))</f>
        <v xml:space="preserve">   "FEHLERMELDUNG"                                    </v>
      </c>
      <c r="F7427">
        <f t="shared" ref="F7427:F7490" si="232">HEX2DEC(REPLACE(C7427,1,2,""))</f>
        <v>1</v>
      </c>
      <c r="G7427" s="2">
        <f t="shared" si="231"/>
        <v>2.6999999999333113E-5</v>
      </c>
    </row>
    <row r="7428" spans="1:7" x14ac:dyDescent="0.35">
      <c r="A7428" t="s">
        <v>12893</v>
      </c>
      <c r="B7428" t="s">
        <v>7317</v>
      </c>
      <c r="C7428" t="s">
        <v>7320</v>
      </c>
      <c r="D7428" t="str">
        <f>IF($B7428="B","",IFERROR(VLOOKUP($C7428,Elster!$I$5:$M$148,3,FALSE),$C7428))</f>
        <v/>
      </c>
      <c r="E7428" t="str">
        <f>IF($B7428="A","",IFERROR(VLOOKUP($C7428,Elster!$I$5:$M$148,3,FALSE),$C7428))</f>
        <v>0x000</v>
      </c>
      <c r="F7428">
        <f t="shared" si="232"/>
        <v>0</v>
      </c>
      <c r="G7428" s="2">
        <f t="shared" ref="G7428:G7491" si="233">SUBSTITUTE(A7428,"s","")-SUBSTITUTE(A7427,"s","")</f>
        <v>4.99900000000153E-3</v>
      </c>
    </row>
    <row r="7429" spans="1:7" x14ac:dyDescent="0.35">
      <c r="A7429" t="s">
        <v>12893</v>
      </c>
      <c r="B7429" t="s">
        <v>7319</v>
      </c>
      <c r="C7429" t="s">
        <v>7320</v>
      </c>
      <c r="D7429" t="str">
        <f>IF($B7429="B","",IFERROR(VLOOKUP($C7429,Elster!$I$5:$M$148,3,FALSE),$C7429))</f>
        <v>0x000</v>
      </c>
      <c r="E7429" t="str">
        <f>IF($B7429="A","",IFERROR(VLOOKUP($C7429,Elster!$I$5:$M$148,3,FALSE),$C7429))</f>
        <v/>
      </c>
      <c r="F7429">
        <f t="shared" si="232"/>
        <v>0</v>
      </c>
      <c r="G7429" s="2">
        <f t="shared" si="233"/>
        <v>0</v>
      </c>
    </row>
    <row r="7430" spans="1:7" x14ac:dyDescent="0.35">
      <c r="A7430" t="s">
        <v>12894</v>
      </c>
      <c r="B7430" t="s">
        <v>7317</v>
      </c>
      <c r="C7430" t="s">
        <v>7366</v>
      </c>
      <c r="D7430" t="str">
        <f>IF($B7430="B","",IFERROR(VLOOKUP($C7430,Elster!$I$5:$M$148,3,FALSE),$C7430))</f>
        <v/>
      </c>
      <c r="E7430" t="str">
        <f>IF($B7430="A","",IFERROR(VLOOKUP($C7430,Elster!$I$5:$M$148,3,FALSE),$C7430))</f>
        <v xml:space="preserve">//   "ERWEITERUNGSTELEGRAMM"                            </v>
      </c>
      <c r="F7430">
        <f t="shared" si="232"/>
        <v>250</v>
      </c>
      <c r="G7430" s="2">
        <f t="shared" si="233"/>
        <v>4.9999999999990052E-3</v>
      </c>
    </row>
    <row r="7431" spans="1:7" x14ac:dyDescent="0.35">
      <c r="A7431" t="s">
        <v>12894</v>
      </c>
      <c r="B7431" t="s">
        <v>7319</v>
      </c>
      <c r="C7431" t="s">
        <v>7366</v>
      </c>
      <c r="D7431" t="str">
        <f>IF($B7431="B","",IFERROR(VLOOKUP($C7431,Elster!$I$5:$M$148,3,FALSE),$C7431))</f>
        <v xml:space="preserve">//   "ERWEITERUNGSTELEGRAMM"                            </v>
      </c>
      <c r="E7431" t="str">
        <f>IF($B7431="A","",IFERROR(VLOOKUP($C7431,Elster!$I$5:$M$148,3,FALSE),$C7431))</f>
        <v/>
      </c>
      <c r="F7431">
        <f t="shared" si="232"/>
        <v>250</v>
      </c>
      <c r="G7431" s="2">
        <f t="shared" si="233"/>
        <v>0</v>
      </c>
    </row>
    <row r="7432" spans="1:7" x14ac:dyDescent="0.35">
      <c r="A7432" t="s">
        <v>12895</v>
      </c>
      <c r="B7432" t="s">
        <v>7317</v>
      </c>
      <c r="C7432" t="s">
        <v>7456</v>
      </c>
      <c r="D7432" t="str">
        <f>IF($B7432="B","",IFERROR(VLOOKUP($C7432,Elster!$I$5:$M$148,3,FALSE),$C7432))</f>
        <v/>
      </c>
      <c r="E7432" t="str">
        <f>IF($B7432="A","",IFERROR(VLOOKUP($C7432,Elster!$I$5:$M$148,3,FALSE),$C7432))</f>
        <v xml:space="preserve">   "BUSKONFIGURATION"                                 </v>
      </c>
      <c r="F7432">
        <f t="shared" si="232"/>
        <v>253</v>
      </c>
      <c r="G7432" s="2">
        <f t="shared" si="233"/>
        <v>4.9999999999990052E-3</v>
      </c>
    </row>
    <row r="7433" spans="1:7" x14ac:dyDescent="0.35">
      <c r="A7433" t="s">
        <v>12895</v>
      </c>
      <c r="B7433" t="s">
        <v>7319</v>
      </c>
      <c r="C7433" t="s">
        <v>7456</v>
      </c>
      <c r="D7433" t="str">
        <f>IF($B7433="B","",IFERROR(VLOOKUP($C7433,Elster!$I$5:$M$148,3,FALSE),$C7433))</f>
        <v xml:space="preserve">   "BUSKONFIGURATION"                                 </v>
      </c>
      <c r="E7433" t="str">
        <f>IF($B7433="A","",IFERROR(VLOOKUP($C7433,Elster!$I$5:$M$148,3,FALSE),$C7433))</f>
        <v/>
      </c>
      <c r="F7433">
        <f t="shared" si="232"/>
        <v>253</v>
      </c>
      <c r="G7433" s="2">
        <f t="shared" si="233"/>
        <v>0</v>
      </c>
    </row>
    <row r="7434" spans="1:7" x14ac:dyDescent="0.35">
      <c r="A7434" t="s">
        <v>12896</v>
      </c>
      <c r="B7434" t="s">
        <v>7317</v>
      </c>
      <c r="C7434" t="s">
        <v>7458</v>
      </c>
      <c r="D7434" t="str">
        <f>IF($B7434="B","",IFERROR(VLOOKUP($C7434,Elster!$I$5:$M$148,3,FALSE),$C7434))</f>
        <v/>
      </c>
      <c r="E7434" t="str">
        <f>IF($B7434="A","",IFERROR(VLOOKUP($C7434,Elster!$I$5:$M$148,3,FALSE),$C7434))</f>
        <v>0x0BF</v>
      </c>
      <c r="F7434">
        <f t="shared" si="232"/>
        <v>191</v>
      </c>
      <c r="G7434" s="2">
        <f t="shared" si="233"/>
        <v>5.000000000002558E-3</v>
      </c>
    </row>
    <row r="7435" spans="1:7" x14ac:dyDescent="0.35">
      <c r="A7435" t="s">
        <v>12896</v>
      </c>
      <c r="B7435" t="s">
        <v>7319</v>
      </c>
      <c r="C7435" t="s">
        <v>7458</v>
      </c>
      <c r="D7435" t="str">
        <f>IF($B7435="B","",IFERROR(VLOOKUP($C7435,Elster!$I$5:$M$148,3,FALSE),$C7435))</f>
        <v>0x0BF</v>
      </c>
      <c r="E7435" t="str">
        <f>IF($B7435="A","",IFERROR(VLOOKUP($C7435,Elster!$I$5:$M$148,3,FALSE),$C7435))</f>
        <v/>
      </c>
      <c r="F7435">
        <f t="shared" si="232"/>
        <v>191</v>
      </c>
      <c r="G7435" s="2">
        <f t="shared" si="233"/>
        <v>0</v>
      </c>
    </row>
    <row r="7436" spans="1:7" x14ac:dyDescent="0.35">
      <c r="A7436" t="s">
        <v>12897</v>
      </c>
      <c r="B7436" t="s">
        <v>7317</v>
      </c>
      <c r="C7436" t="s">
        <v>7320</v>
      </c>
      <c r="D7436" t="str">
        <f>IF($B7436="B","",IFERROR(VLOOKUP($C7436,Elster!$I$5:$M$148,3,FALSE),$C7436))</f>
        <v/>
      </c>
      <c r="E7436" t="str">
        <f>IF($B7436="A","",IFERROR(VLOOKUP($C7436,Elster!$I$5:$M$148,3,FALSE),$C7436))</f>
        <v>0x000</v>
      </c>
      <c r="F7436">
        <f t="shared" si="232"/>
        <v>0</v>
      </c>
      <c r="G7436" s="2">
        <f t="shared" si="233"/>
        <v>4.9999999999990052E-3</v>
      </c>
    </row>
    <row r="7437" spans="1:7" x14ac:dyDescent="0.35">
      <c r="A7437" t="s">
        <v>12897</v>
      </c>
      <c r="B7437" t="s">
        <v>7319</v>
      </c>
      <c r="C7437" t="s">
        <v>7320</v>
      </c>
      <c r="D7437" t="str">
        <f>IF($B7437="B","",IFERROR(VLOOKUP($C7437,Elster!$I$5:$M$148,3,FALSE),$C7437))</f>
        <v>0x000</v>
      </c>
      <c r="E7437" t="str">
        <f>IF($B7437="A","",IFERROR(VLOOKUP($C7437,Elster!$I$5:$M$148,3,FALSE),$C7437))</f>
        <v/>
      </c>
      <c r="F7437">
        <f t="shared" si="232"/>
        <v>0</v>
      </c>
      <c r="G7437" s="2">
        <f t="shared" si="233"/>
        <v>0</v>
      </c>
    </row>
    <row r="7438" spans="1:7" x14ac:dyDescent="0.35">
      <c r="A7438" t="s">
        <v>12898</v>
      </c>
      <c r="B7438" t="s">
        <v>7317</v>
      </c>
      <c r="C7438" t="s">
        <v>7320</v>
      </c>
      <c r="D7438" t="str">
        <f>IF($B7438="B","",IFERROR(VLOOKUP($C7438,Elster!$I$5:$M$148,3,FALSE),$C7438))</f>
        <v/>
      </c>
      <c r="E7438" t="str">
        <f>IF($B7438="A","",IFERROR(VLOOKUP($C7438,Elster!$I$5:$M$148,3,FALSE),$C7438))</f>
        <v>0x000</v>
      </c>
      <c r="F7438">
        <f t="shared" si="232"/>
        <v>0</v>
      </c>
      <c r="G7438" s="2">
        <f t="shared" si="233"/>
        <v>4.9999999999990052E-3</v>
      </c>
    </row>
    <row r="7439" spans="1:7" x14ac:dyDescent="0.35">
      <c r="A7439" t="s">
        <v>12898</v>
      </c>
      <c r="B7439" t="s">
        <v>7319</v>
      </c>
      <c r="C7439" t="s">
        <v>7320</v>
      </c>
      <c r="D7439" t="str">
        <f>IF($B7439="B","",IFERROR(VLOOKUP($C7439,Elster!$I$5:$M$148,3,FALSE),$C7439))</f>
        <v>0x000</v>
      </c>
      <c r="E7439" t="str">
        <f>IF($B7439="A","",IFERROR(VLOOKUP($C7439,Elster!$I$5:$M$148,3,FALSE),$C7439))</f>
        <v/>
      </c>
      <c r="F7439">
        <f t="shared" si="232"/>
        <v>0</v>
      </c>
      <c r="G7439" s="2">
        <f t="shared" si="233"/>
        <v>0</v>
      </c>
    </row>
    <row r="7440" spans="1:7" x14ac:dyDescent="0.35">
      <c r="A7440" t="s">
        <v>12899</v>
      </c>
      <c r="B7440" t="s">
        <v>7317</v>
      </c>
      <c r="C7440" t="s">
        <v>7329</v>
      </c>
      <c r="D7440" t="str">
        <f>IF($B7440="B","",IFERROR(VLOOKUP($C7440,Elster!$I$5:$M$148,3,FALSE),$C7440))</f>
        <v/>
      </c>
      <c r="E7440" t="str">
        <f>IF($B7440="A","",IFERROR(VLOOKUP($C7440,Elster!$I$5:$M$148,3,FALSE),$C7440))</f>
        <v xml:space="preserve">   "KESSELSOLLTEMP"                                   </v>
      </c>
      <c r="F7440">
        <f t="shared" si="232"/>
        <v>2</v>
      </c>
      <c r="G7440" s="2">
        <f t="shared" si="233"/>
        <v>4.9999999999990052E-3</v>
      </c>
    </row>
    <row r="7441" spans="1:7" x14ac:dyDescent="0.35">
      <c r="A7441" t="s">
        <v>12899</v>
      </c>
      <c r="B7441" t="s">
        <v>7319</v>
      </c>
      <c r="C7441" t="s">
        <v>7329</v>
      </c>
      <c r="D7441" t="str">
        <f>IF($B7441="B","",IFERROR(VLOOKUP($C7441,Elster!$I$5:$M$148,3,FALSE),$C7441))</f>
        <v xml:space="preserve">   "KESSELSOLLTEMP"                                   </v>
      </c>
      <c r="E7441" t="str">
        <f>IF($B7441="A","",IFERROR(VLOOKUP($C7441,Elster!$I$5:$M$148,3,FALSE),$C7441))</f>
        <v/>
      </c>
      <c r="F7441">
        <f t="shared" si="232"/>
        <v>2</v>
      </c>
      <c r="G7441" s="2">
        <f t="shared" si="233"/>
        <v>0</v>
      </c>
    </row>
    <row r="7442" spans="1:7" x14ac:dyDescent="0.35">
      <c r="A7442" t="s">
        <v>12900</v>
      </c>
      <c r="B7442" t="s">
        <v>7317</v>
      </c>
      <c r="C7442" t="s">
        <v>7465</v>
      </c>
      <c r="D7442" t="str">
        <f>IF($B7442="B","",IFERROR(VLOOKUP($C7442,Elster!$I$5:$M$148,3,FALSE),$C7442))</f>
        <v/>
      </c>
      <c r="E7442" t="str">
        <f>IF($B7442="A","",IFERROR(VLOOKUP($C7442,Elster!$I$5:$M$148,3,FALSE),$C7442))</f>
        <v>0x0C7</v>
      </c>
      <c r="F7442">
        <f t="shared" si="232"/>
        <v>199</v>
      </c>
      <c r="G7442" s="2">
        <f t="shared" si="233"/>
        <v>5.000000000002558E-3</v>
      </c>
    </row>
    <row r="7443" spans="1:7" x14ac:dyDescent="0.35">
      <c r="A7443" t="s">
        <v>12900</v>
      </c>
      <c r="B7443" t="s">
        <v>7319</v>
      </c>
      <c r="C7443" t="s">
        <v>7465</v>
      </c>
      <c r="D7443" t="str">
        <f>IF($B7443="B","",IFERROR(VLOOKUP($C7443,Elster!$I$5:$M$148,3,FALSE),$C7443))</f>
        <v>0x0C7</v>
      </c>
      <c r="E7443" t="str">
        <f>IF($B7443="A","",IFERROR(VLOOKUP($C7443,Elster!$I$5:$M$148,3,FALSE),$C7443))</f>
        <v/>
      </c>
      <c r="F7443">
        <f t="shared" si="232"/>
        <v>199</v>
      </c>
      <c r="G7443" s="2">
        <f t="shared" si="233"/>
        <v>0</v>
      </c>
    </row>
    <row r="7444" spans="1:7" x14ac:dyDescent="0.35">
      <c r="A7444" t="s">
        <v>12901</v>
      </c>
      <c r="B7444" t="s">
        <v>7317</v>
      </c>
      <c r="C7444" t="s">
        <v>7325</v>
      </c>
      <c r="D7444" t="str">
        <f>IF($B7444="B","",IFERROR(VLOOKUP($C7444,Elster!$I$5:$M$148,3,FALSE),$C7444))</f>
        <v/>
      </c>
      <c r="E7444" t="str">
        <f>IF($B7444="A","",IFERROR(VLOOKUP($C7444,Elster!$I$5:$M$148,3,FALSE),$C7444))</f>
        <v xml:space="preserve">   "SPEICHERSOLLTEMP"                                 </v>
      </c>
      <c r="F7444">
        <f t="shared" si="232"/>
        <v>3</v>
      </c>
      <c r="G7444" s="2">
        <f t="shared" si="233"/>
        <v>2.2811999999998278E-2</v>
      </c>
    </row>
    <row r="7445" spans="1:7" x14ac:dyDescent="0.35">
      <c r="A7445" t="s">
        <v>12902</v>
      </c>
      <c r="B7445" t="s">
        <v>7317</v>
      </c>
      <c r="C7445" t="s">
        <v>7320</v>
      </c>
      <c r="D7445" t="str">
        <f>IF($B7445="B","",IFERROR(VLOOKUP($C7445,Elster!$I$5:$M$148,3,FALSE),$C7445))</f>
        <v/>
      </c>
      <c r="E7445" t="str">
        <f>IF($B7445="A","",IFERROR(VLOOKUP($C7445,Elster!$I$5:$M$148,3,FALSE),$C7445))</f>
        <v>0x000</v>
      </c>
      <c r="F7445">
        <f t="shared" si="232"/>
        <v>0</v>
      </c>
      <c r="G7445" s="2">
        <f t="shared" si="233"/>
        <v>4.9740000000007001E-3</v>
      </c>
    </row>
    <row r="7446" spans="1:7" x14ac:dyDescent="0.35">
      <c r="A7446" t="s">
        <v>12903</v>
      </c>
      <c r="B7446" t="s">
        <v>7317</v>
      </c>
      <c r="C7446" t="s">
        <v>7318</v>
      </c>
      <c r="D7446" t="str">
        <f>IF($B7446="B","",IFERROR(VLOOKUP($C7446,Elster!$I$5:$M$148,3,FALSE),$C7446))</f>
        <v/>
      </c>
      <c r="E7446" t="str">
        <f>IF($B7446="A","",IFERROR(VLOOKUP($C7446,Elster!$I$5:$M$148,3,FALSE),$C7446))</f>
        <v xml:space="preserve">   "SAMMLERISTTEMP"                                   </v>
      </c>
      <c r="F7446">
        <f t="shared" si="232"/>
        <v>13</v>
      </c>
      <c r="G7446" s="2">
        <f t="shared" si="233"/>
        <v>4.9740000000007001E-3</v>
      </c>
    </row>
    <row r="7447" spans="1:7" x14ac:dyDescent="0.35">
      <c r="A7447" t="s">
        <v>12904</v>
      </c>
      <c r="B7447" t="s">
        <v>7317</v>
      </c>
      <c r="C7447" t="s">
        <v>7329</v>
      </c>
      <c r="D7447" t="str">
        <f>IF($B7447="B","",IFERROR(VLOOKUP($C7447,Elster!$I$5:$M$148,3,FALSE),$C7447))</f>
        <v/>
      </c>
      <c r="E7447" t="str">
        <f>IF($B7447="A","",IFERROR(VLOOKUP($C7447,Elster!$I$5:$M$148,3,FALSE),$C7447))</f>
        <v xml:space="preserve">   "KESSELSOLLTEMP"                                   </v>
      </c>
      <c r="F7447">
        <f t="shared" si="232"/>
        <v>2</v>
      </c>
      <c r="G7447" s="2">
        <f t="shared" si="233"/>
        <v>4.9479999999988422E-3</v>
      </c>
    </row>
    <row r="7448" spans="1:7" x14ac:dyDescent="0.35">
      <c r="A7448" t="s">
        <v>12905</v>
      </c>
      <c r="B7448" t="s">
        <v>7317</v>
      </c>
      <c r="C7448" t="s">
        <v>7320</v>
      </c>
      <c r="D7448" t="str">
        <f>IF($B7448="B","",IFERROR(VLOOKUP($C7448,Elster!$I$5:$M$148,3,FALSE),$C7448))</f>
        <v/>
      </c>
      <c r="E7448" t="str">
        <f>IF($B7448="A","",IFERROR(VLOOKUP($C7448,Elster!$I$5:$M$148,3,FALSE),$C7448))</f>
        <v>0x000</v>
      </c>
      <c r="F7448">
        <f t="shared" si="232"/>
        <v>0</v>
      </c>
      <c r="G7448" s="2">
        <f t="shared" si="233"/>
        <v>4.9729999999996721E-3</v>
      </c>
    </row>
    <row r="7449" spans="1:7" x14ac:dyDescent="0.35">
      <c r="A7449" t="s">
        <v>12906</v>
      </c>
      <c r="B7449" t="s">
        <v>7317</v>
      </c>
      <c r="C7449" t="s">
        <v>7366</v>
      </c>
      <c r="D7449" t="str">
        <f>IF($B7449="B","",IFERROR(VLOOKUP($C7449,Elster!$I$5:$M$148,3,FALSE),$C7449))</f>
        <v/>
      </c>
      <c r="E7449" t="str">
        <f>IF($B7449="A","",IFERROR(VLOOKUP($C7449,Elster!$I$5:$M$148,3,FALSE),$C7449))</f>
        <v xml:space="preserve">//   "ERWEITERUNGSTELEGRAMM"                            </v>
      </c>
      <c r="F7449">
        <f t="shared" si="232"/>
        <v>250</v>
      </c>
      <c r="G7449" s="2">
        <f t="shared" si="233"/>
        <v>4.9740000000007001E-3</v>
      </c>
    </row>
    <row r="7450" spans="1:7" x14ac:dyDescent="0.35">
      <c r="A7450" t="s">
        <v>12907</v>
      </c>
      <c r="B7450" t="s">
        <v>7317</v>
      </c>
      <c r="C7450" t="s">
        <v>7456</v>
      </c>
      <c r="D7450" t="str">
        <f>IF($B7450="B","",IFERROR(VLOOKUP($C7450,Elster!$I$5:$M$148,3,FALSE),$C7450))</f>
        <v/>
      </c>
      <c r="E7450" t="str">
        <f>IF($B7450="A","",IFERROR(VLOOKUP($C7450,Elster!$I$5:$M$148,3,FALSE),$C7450))</f>
        <v xml:space="preserve">   "BUSKONFIGURATION"                                 </v>
      </c>
      <c r="F7450">
        <f t="shared" si="232"/>
        <v>253</v>
      </c>
      <c r="G7450" s="2">
        <f t="shared" si="233"/>
        <v>4.9740000000007001E-3</v>
      </c>
    </row>
    <row r="7451" spans="1:7" x14ac:dyDescent="0.35">
      <c r="A7451" t="s">
        <v>12908</v>
      </c>
      <c r="B7451" t="s">
        <v>7317</v>
      </c>
      <c r="C7451" t="s">
        <v>7458</v>
      </c>
      <c r="D7451" t="str">
        <f>IF($B7451="B","",IFERROR(VLOOKUP($C7451,Elster!$I$5:$M$148,3,FALSE),$C7451))</f>
        <v/>
      </c>
      <c r="E7451" t="str">
        <f>IF($B7451="A","",IFERROR(VLOOKUP($C7451,Elster!$I$5:$M$148,3,FALSE),$C7451))</f>
        <v>0x0BF</v>
      </c>
      <c r="F7451">
        <f t="shared" si="232"/>
        <v>191</v>
      </c>
      <c r="G7451" s="2">
        <f t="shared" si="233"/>
        <v>4.9479999999988422E-3</v>
      </c>
    </row>
    <row r="7452" spans="1:7" x14ac:dyDescent="0.35">
      <c r="A7452" t="s">
        <v>12909</v>
      </c>
      <c r="B7452" t="s">
        <v>7317</v>
      </c>
      <c r="C7452" t="s">
        <v>7320</v>
      </c>
      <c r="D7452" t="str">
        <f>IF($B7452="B","",IFERROR(VLOOKUP($C7452,Elster!$I$5:$M$148,3,FALSE),$C7452))</f>
        <v/>
      </c>
      <c r="E7452" t="str">
        <f>IF($B7452="A","",IFERROR(VLOOKUP($C7452,Elster!$I$5:$M$148,3,FALSE),$C7452))</f>
        <v>0x000</v>
      </c>
      <c r="F7452">
        <f t="shared" si="232"/>
        <v>0</v>
      </c>
      <c r="G7452" s="2">
        <f t="shared" si="233"/>
        <v>4.9740000000007001E-3</v>
      </c>
    </row>
    <row r="7453" spans="1:7" x14ac:dyDescent="0.35">
      <c r="A7453" t="s">
        <v>12910</v>
      </c>
      <c r="B7453" t="s">
        <v>7317</v>
      </c>
      <c r="C7453" t="s">
        <v>7320</v>
      </c>
      <c r="D7453" t="str">
        <f>IF($B7453="B","",IFERROR(VLOOKUP($C7453,Elster!$I$5:$M$148,3,FALSE),$C7453))</f>
        <v/>
      </c>
      <c r="E7453" t="str">
        <f>IF($B7453="A","",IFERROR(VLOOKUP($C7453,Elster!$I$5:$M$148,3,FALSE),$C7453))</f>
        <v>0x000</v>
      </c>
      <c r="F7453">
        <f t="shared" si="232"/>
        <v>0</v>
      </c>
      <c r="G7453" s="2">
        <f t="shared" si="233"/>
        <v>4.9740000000007001E-3</v>
      </c>
    </row>
    <row r="7454" spans="1:7" x14ac:dyDescent="0.35">
      <c r="A7454" t="s">
        <v>12911</v>
      </c>
      <c r="B7454" t="s">
        <v>7317</v>
      </c>
      <c r="C7454" t="s">
        <v>7329</v>
      </c>
      <c r="D7454" t="str">
        <f>IF($B7454="B","",IFERROR(VLOOKUP($C7454,Elster!$I$5:$M$148,3,FALSE),$C7454))</f>
        <v/>
      </c>
      <c r="E7454" t="str">
        <f>IF($B7454="A","",IFERROR(VLOOKUP($C7454,Elster!$I$5:$M$148,3,FALSE),$C7454))</f>
        <v xml:space="preserve">   "KESSELSOLLTEMP"                                   </v>
      </c>
      <c r="F7454">
        <f t="shared" si="232"/>
        <v>2</v>
      </c>
      <c r="G7454" s="2">
        <f t="shared" si="233"/>
        <v>4.9739999999971474E-3</v>
      </c>
    </row>
    <row r="7455" spans="1:7" x14ac:dyDescent="0.35">
      <c r="A7455" t="s">
        <v>12912</v>
      </c>
      <c r="B7455" t="s">
        <v>7317</v>
      </c>
      <c r="C7455" t="s">
        <v>7478</v>
      </c>
      <c r="D7455" t="str">
        <f>IF($B7455="B","",IFERROR(VLOOKUP($C7455,Elster!$I$5:$M$148,3,FALSE),$C7455))</f>
        <v/>
      </c>
      <c r="E7455" t="str">
        <f>IF($B7455="A","",IFERROR(VLOOKUP($C7455,Elster!$I$5:$M$148,3,FALSE),$C7455))</f>
        <v>0x0C8</v>
      </c>
      <c r="F7455">
        <f t="shared" si="232"/>
        <v>200</v>
      </c>
      <c r="G7455" s="2">
        <f t="shared" si="233"/>
        <v>4.947000000001367E-3</v>
      </c>
    </row>
    <row r="7456" spans="1:7" x14ac:dyDescent="0.35">
      <c r="A7456" t="s">
        <v>12913</v>
      </c>
      <c r="B7456" t="s">
        <v>7317</v>
      </c>
      <c r="C7456" t="s">
        <v>7318</v>
      </c>
      <c r="D7456" t="str">
        <f>IF($B7456="B","",IFERROR(VLOOKUP($C7456,Elster!$I$5:$M$148,3,FALSE),$C7456))</f>
        <v/>
      </c>
      <c r="E7456" t="str">
        <f>IF($B7456="A","",IFERROR(VLOOKUP($C7456,Elster!$I$5:$M$148,3,FALSE),$C7456))</f>
        <v xml:space="preserve">   "SAMMLERISTTEMP"                                   </v>
      </c>
      <c r="F7456">
        <f t="shared" si="232"/>
        <v>13</v>
      </c>
      <c r="G7456" s="2">
        <f t="shared" si="233"/>
        <v>1.1770999999999532E-2</v>
      </c>
    </row>
    <row r="7457" spans="1:7" x14ac:dyDescent="0.35">
      <c r="A7457" t="s">
        <v>12913</v>
      </c>
      <c r="B7457" t="s">
        <v>7319</v>
      </c>
      <c r="C7457" t="s">
        <v>7318</v>
      </c>
      <c r="D7457" t="str">
        <f>IF($B7457="B","",IFERROR(VLOOKUP($C7457,Elster!$I$5:$M$148,3,FALSE),$C7457))</f>
        <v xml:space="preserve">   "SAMMLERISTTEMP"                                   </v>
      </c>
      <c r="E7457" t="str">
        <f>IF($B7457="A","",IFERROR(VLOOKUP($C7457,Elster!$I$5:$M$148,3,FALSE),$C7457))</f>
        <v/>
      </c>
      <c r="F7457">
        <f t="shared" si="232"/>
        <v>13</v>
      </c>
      <c r="G7457" s="2">
        <f t="shared" si="233"/>
        <v>0</v>
      </c>
    </row>
    <row r="7458" spans="1:7" x14ac:dyDescent="0.35">
      <c r="A7458" t="s">
        <v>12914</v>
      </c>
      <c r="B7458" t="s">
        <v>7317</v>
      </c>
      <c r="C7458" t="s">
        <v>7320</v>
      </c>
      <c r="D7458" t="str">
        <f>IF($B7458="B","",IFERROR(VLOOKUP($C7458,Elster!$I$5:$M$148,3,FALSE),$C7458))</f>
        <v/>
      </c>
      <c r="E7458" t="str">
        <f>IF($B7458="A","",IFERROR(VLOOKUP($C7458,Elster!$I$5:$M$148,3,FALSE),$C7458))</f>
        <v>0x000</v>
      </c>
      <c r="F7458">
        <f t="shared" si="232"/>
        <v>0</v>
      </c>
      <c r="G7458" s="2">
        <f t="shared" si="233"/>
        <v>4.9999999999990052E-3</v>
      </c>
    </row>
    <row r="7459" spans="1:7" x14ac:dyDescent="0.35">
      <c r="A7459" t="s">
        <v>12914</v>
      </c>
      <c r="B7459" t="s">
        <v>7319</v>
      </c>
      <c r="C7459" t="s">
        <v>7320</v>
      </c>
      <c r="D7459" t="str">
        <f>IF($B7459="B","",IFERROR(VLOOKUP($C7459,Elster!$I$5:$M$148,3,FALSE),$C7459))</f>
        <v>0x000</v>
      </c>
      <c r="E7459" t="str">
        <f>IF($B7459="A","",IFERROR(VLOOKUP($C7459,Elster!$I$5:$M$148,3,FALSE),$C7459))</f>
        <v/>
      </c>
      <c r="F7459">
        <f t="shared" si="232"/>
        <v>0</v>
      </c>
      <c r="G7459" s="2">
        <f t="shared" si="233"/>
        <v>0</v>
      </c>
    </row>
    <row r="7460" spans="1:7" x14ac:dyDescent="0.35">
      <c r="A7460" t="s">
        <v>12915</v>
      </c>
      <c r="B7460" t="s">
        <v>7317</v>
      </c>
      <c r="C7460" t="s">
        <v>7339</v>
      </c>
      <c r="D7460" t="str">
        <f>IF($B7460="B","",IFERROR(VLOOKUP($C7460,Elster!$I$5:$M$148,3,FALSE),$C7460))</f>
        <v/>
      </c>
      <c r="E7460" t="str">
        <f>IF($B7460="A","",IFERROR(VLOOKUP($C7460,Elster!$I$5:$M$148,3,FALSE),$C7460))</f>
        <v xml:space="preserve">   "RAUMSOLLTEMP_II"                                  </v>
      </c>
      <c r="F7460">
        <f t="shared" si="232"/>
        <v>6</v>
      </c>
      <c r="G7460" s="2">
        <f t="shared" si="233"/>
        <v>5.000000000002558E-3</v>
      </c>
    </row>
    <row r="7461" spans="1:7" x14ac:dyDescent="0.35">
      <c r="A7461" t="s">
        <v>12915</v>
      </c>
      <c r="B7461" t="s">
        <v>7319</v>
      </c>
      <c r="C7461" t="s">
        <v>7339</v>
      </c>
      <c r="D7461" t="str">
        <f>IF($B7461="B","",IFERROR(VLOOKUP($C7461,Elster!$I$5:$M$148,3,FALSE),$C7461))</f>
        <v xml:space="preserve">   "RAUMSOLLTEMP_II"                                  </v>
      </c>
      <c r="E7461" t="str">
        <f>IF($B7461="A","",IFERROR(VLOOKUP($C7461,Elster!$I$5:$M$148,3,FALSE),$C7461))</f>
        <v/>
      </c>
      <c r="F7461">
        <f t="shared" si="232"/>
        <v>6</v>
      </c>
      <c r="G7461" s="2">
        <f t="shared" si="233"/>
        <v>0</v>
      </c>
    </row>
    <row r="7462" spans="1:7" x14ac:dyDescent="0.35">
      <c r="A7462" t="s">
        <v>12916</v>
      </c>
      <c r="B7462" t="s">
        <v>7317</v>
      </c>
      <c r="C7462" t="s">
        <v>7321</v>
      </c>
      <c r="D7462" t="str">
        <f>IF($B7462="B","",IFERROR(VLOOKUP($C7462,Elster!$I$5:$M$148,3,FALSE),$C7462))</f>
        <v/>
      </c>
      <c r="E7462" t="str">
        <f>IF($B7462="A","",IFERROR(VLOOKUP($C7462,Elster!$I$5:$M$148,3,FALSE),$C7462))</f>
        <v xml:space="preserve">   "FEHLERMELDUNG"                                    </v>
      </c>
      <c r="F7462">
        <f t="shared" si="232"/>
        <v>1</v>
      </c>
      <c r="G7462" s="2">
        <f t="shared" si="233"/>
        <v>4.9999999999990052E-3</v>
      </c>
    </row>
    <row r="7463" spans="1:7" x14ac:dyDescent="0.35">
      <c r="A7463" t="s">
        <v>12916</v>
      </c>
      <c r="B7463" t="s">
        <v>7319</v>
      </c>
      <c r="C7463" t="s">
        <v>7321</v>
      </c>
      <c r="D7463" t="str">
        <f>IF($B7463="B","",IFERROR(VLOOKUP($C7463,Elster!$I$5:$M$148,3,FALSE),$C7463))</f>
        <v xml:space="preserve">   "FEHLERMELDUNG"                                    </v>
      </c>
      <c r="E7463" t="str">
        <f>IF($B7463="A","",IFERROR(VLOOKUP($C7463,Elster!$I$5:$M$148,3,FALSE),$C7463))</f>
        <v/>
      </c>
      <c r="F7463">
        <f t="shared" si="232"/>
        <v>1</v>
      </c>
      <c r="G7463" s="2">
        <f t="shared" si="233"/>
        <v>0</v>
      </c>
    </row>
    <row r="7464" spans="1:7" x14ac:dyDescent="0.35">
      <c r="A7464" t="s">
        <v>12917</v>
      </c>
      <c r="B7464" t="s">
        <v>7317</v>
      </c>
      <c r="C7464" t="s">
        <v>7321</v>
      </c>
      <c r="D7464" t="str">
        <f>IF($B7464="B","",IFERROR(VLOOKUP($C7464,Elster!$I$5:$M$148,3,FALSE),$C7464))</f>
        <v/>
      </c>
      <c r="E7464" t="str">
        <f>IF($B7464="A","",IFERROR(VLOOKUP($C7464,Elster!$I$5:$M$148,3,FALSE),$C7464))</f>
        <v xml:space="preserve">   "FEHLERMELDUNG"                                    </v>
      </c>
      <c r="F7464">
        <f t="shared" si="232"/>
        <v>1</v>
      </c>
      <c r="G7464" s="2">
        <f t="shared" si="233"/>
        <v>4.9999999999990052E-3</v>
      </c>
    </row>
    <row r="7465" spans="1:7" x14ac:dyDescent="0.35">
      <c r="A7465" t="s">
        <v>12917</v>
      </c>
      <c r="B7465" t="s">
        <v>7319</v>
      </c>
      <c r="C7465" t="s">
        <v>7321</v>
      </c>
      <c r="D7465" t="str">
        <f>IF($B7465="B","",IFERROR(VLOOKUP($C7465,Elster!$I$5:$M$148,3,FALSE),$C7465))</f>
        <v xml:space="preserve">   "FEHLERMELDUNG"                                    </v>
      </c>
      <c r="E7465" t="str">
        <f>IF($B7465="A","",IFERROR(VLOOKUP($C7465,Elster!$I$5:$M$148,3,FALSE),$C7465))</f>
        <v/>
      </c>
      <c r="F7465">
        <f t="shared" si="232"/>
        <v>1</v>
      </c>
      <c r="G7465" s="2">
        <f t="shared" si="233"/>
        <v>0</v>
      </c>
    </row>
    <row r="7466" spans="1:7" x14ac:dyDescent="0.35">
      <c r="A7466" t="s">
        <v>12918</v>
      </c>
      <c r="B7466" t="s">
        <v>7317</v>
      </c>
      <c r="C7466" t="s">
        <v>7366</v>
      </c>
      <c r="D7466" t="str">
        <f>IF($B7466="B","",IFERROR(VLOOKUP($C7466,Elster!$I$5:$M$148,3,FALSE),$C7466))</f>
        <v/>
      </c>
      <c r="E7466" t="str">
        <f>IF($B7466="A","",IFERROR(VLOOKUP($C7466,Elster!$I$5:$M$148,3,FALSE),$C7466))</f>
        <v xml:space="preserve">//   "ERWEITERUNGSTELEGRAMM"                            </v>
      </c>
      <c r="F7466">
        <f t="shared" si="232"/>
        <v>250</v>
      </c>
      <c r="G7466" s="2">
        <f t="shared" si="233"/>
        <v>5.000000000002558E-3</v>
      </c>
    </row>
    <row r="7467" spans="1:7" x14ac:dyDescent="0.35">
      <c r="A7467" t="s">
        <v>12918</v>
      </c>
      <c r="B7467" t="s">
        <v>7319</v>
      </c>
      <c r="C7467" t="s">
        <v>7366</v>
      </c>
      <c r="D7467" t="str">
        <f>IF($B7467="B","",IFERROR(VLOOKUP($C7467,Elster!$I$5:$M$148,3,FALSE),$C7467))</f>
        <v xml:space="preserve">//   "ERWEITERUNGSTELEGRAMM"                            </v>
      </c>
      <c r="E7467" t="str">
        <f>IF($B7467="A","",IFERROR(VLOOKUP($C7467,Elster!$I$5:$M$148,3,FALSE),$C7467))</f>
        <v/>
      </c>
      <c r="F7467">
        <f t="shared" si="232"/>
        <v>250</v>
      </c>
      <c r="G7467" s="2">
        <f t="shared" si="233"/>
        <v>0</v>
      </c>
    </row>
    <row r="7468" spans="1:7" x14ac:dyDescent="0.35">
      <c r="A7468" t="s">
        <v>12919</v>
      </c>
      <c r="B7468" t="s">
        <v>7317</v>
      </c>
      <c r="C7468" t="s">
        <v>7320</v>
      </c>
      <c r="D7468" t="str">
        <f>IF($B7468="B","",IFERROR(VLOOKUP($C7468,Elster!$I$5:$M$148,3,FALSE),$C7468))</f>
        <v/>
      </c>
      <c r="E7468" t="str">
        <f>IF($B7468="A","",IFERROR(VLOOKUP($C7468,Elster!$I$5:$M$148,3,FALSE),$C7468))</f>
        <v>0x000</v>
      </c>
      <c r="F7468">
        <f t="shared" si="232"/>
        <v>0</v>
      </c>
      <c r="G7468" s="2">
        <f t="shared" si="233"/>
        <v>4.9999999999990052E-3</v>
      </c>
    </row>
    <row r="7469" spans="1:7" x14ac:dyDescent="0.35">
      <c r="A7469" t="s">
        <v>12919</v>
      </c>
      <c r="B7469" t="s">
        <v>7319</v>
      </c>
      <c r="C7469" t="s">
        <v>7320</v>
      </c>
      <c r="D7469" t="str">
        <f>IF($B7469="B","",IFERROR(VLOOKUP($C7469,Elster!$I$5:$M$148,3,FALSE),$C7469))</f>
        <v>0x000</v>
      </c>
      <c r="E7469" t="str">
        <f>IF($B7469="A","",IFERROR(VLOOKUP($C7469,Elster!$I$5:$M$148,3,FALSE),$C7469))</f>
        <v/>
      </c>
      <c r="F7469">
        <f t="shared" si="232"/>
        <v>0</v>
      </c>
      <c r="G7469" s="2">
        <f t="shared" si="233"/>
        <v>0</v>
      </c>
    </row>
    <row r="7470" spans="1:7" x14ac:dyDescent="0.35">
      <c r="A7470" t="s">
        <v>12920</v>
      </c>
      <c r="B7470" t="s">
        <v>7319</v>
      </c>
      <c r="C7470" t="s">
        <v>7343</v>
      </c>
      <c r="D7470" t="str">
        <f>IF($B7470="B","",IFERROR(VLOOKUP($C7470,Elster!$I$5:$M$148,3,FALSE),$C7470))</f>
        <v xml:space="preserve">   "RAUMSOLLTEMP_NACHT"                               </v>
      </c>
      <c r="E7470" t="str">
        <f>IF($B7470="A","",IFERROR(VLOOKUP($C7470,Elster!$I$5:$M$148,3,FALSE),$C7470))</f>
        <v/>
      </c>
      <c r="F7470">
        <f t="shared" si="232"/>
        <v>8</v>
      </c>
      <c r="G7470" s="2">
        <f t="shared" si="233"/>
        <v>4.9999999999990052E-3</v>
      </c>
    </row>
    <row r="7471" spans="1:7" x14ac:dyDescent="0.35">
      <c r="A7471" t="s">
        <v>12921</v>
      </c>
      <c r="B7471" t="s">
        <v>7317</v>
      </c>
      <c r="C7471" t="s">
        <v>7343</v>
      </c>
      <c r="D7471" t="str">
        <f>IF($B7471="B","",IFERROR(VLOOKUP($C7471,Elster!$I$5:$M$148,3,FALSE),$C7471))</f>
        <v/>
      </c>
      <c r="E7471" t="str">
        <f>IF($B7471="A","",IFERROR(VLOOKUP($C7471,Elster!$I$5:$M$148,3,FALSE),$C7471))</f>
        <v xml:space="preserve">   "RAUMSOLLTEMP_NACHT"                               </v>
      </c>
      <c r="F7471">
        <f t="shared" si="232"/>
        <v>8</v>
      </c>
      <c r="G7471" s="2">
        <f t="shared" si="233"/>
        <v>2.600000000185787E-5</v>
      </c>
    </row>
    <row r="7472" spans="1:7" x14ac:dyDescent="0.35">
      <c r="A7472" t="s">
        <v>12922</v>
      </c>
      <c r="B7472" t="s">
        <v>7319</v>
      </c>
      <c r="C7472" t="s">
        <v>7320</v>
      </c>
      <c r="D7472" t="str">
        <f>IF($B7472="B","",IFERROR(VLOOKUP($C7472,Elster!$I$5:$M$148,3,FALSE),$C7472))</f>
        <v>0x000</v>
      </c>
      <c r="E7472" t="str">
        <f>IF($B7472="A","",IFERROR(VLOOKUP($C7472,Elster!$I$5:$M$148,3,FALSE),$C7472))</f>
        <v/>
      </c>
      <c r="F7472">
        <f t="shared" si="232"/>
        <v>0</v>
      </c>
      <c r="G7472" s="2">
        <f t="shared" si="233"/>
        <v>4.9729999999996721E-3</v>
      </c>
    </row>
    <row r="7473" spans="1:7" x14ac:dyDescent="0.35">
      <c r="A7473" t="s">
        <v>12923</v>
      </c>
      <c r="B7473" t="s">
        <v>7317</v>
      </c>
      <c r="C7473" t="s">
        <v>7320</v>
      </c>
      <c r="D7473" t="str">
        <f>IF($B7473="B","",IFERROR(VLOOKUP($C7473,Elster!$I$5:$M$148,3,FALSE),$C7473))</f>
        <v/>
      </c>
      <c r="E7473" t="str">
        <f>IF($B7473="A","",IFERROR(VLOOKUP($C7473,Elster!$I$5:$M$148,3,FALSE),$C7473))</f>
        <v>0x000</v>
      </c>
      <c r="F7473">
        <f t="shared" si="232"/>
        <v>0</v>
      </c>
      <c r="G7473" s="2">
        <f t="shared" si="233"/>
        <v>2.5999999998305157E-5</v>
      </c>
    </row>
    <row r="7474" spans="1:7" x14ac:dyDescent="0.35">
      <c r="A7474" t="s">
        <v>12924</v>
      </c>
      <c r="B7474" t="s">
        <v>7317</v>
      </c>
      <c r="C7474" t="s">
        <v>7521</v>
      </c>
      <c r="D7474" t="str">
        <f>IF($B7474="B","",IFERROR(VLOOKUP($C7474,Elster!$I$5:$M$148,3,FALSE),$C7474))</f>
        <v/>
      </c>
      <c r="E7474" t="str">
        <f>IF($B7474="A","",IFERROR(VLOOKUP($C7474,Elster!$I$5:$M$148,3,FALSE),$C7474))</f>
        <v>0x0AA</v>
      </c>
      <c r="F7474">
        <f t="shared" si="232"/>
        <v>170</v>
      </c>
      <c r="G7474" s="2">
        <f t="shared" si="233"/>
        <v>4.9740000000007001E-3</v>
      </c>
    </row>
    <row r="7475" spans="1:7" x14ac:dyDescent="0.35">
      <c r="A7475" t="s">
        <v>12924</v>
      </c>
      <c r="B7475" t="s">
        <v>7319</v>
      </c>
      <c r="C7475" t="s">
        <v>7521</v>
      </c>
      <c r="D7475" t="str">
        <f>IF($B7475="B","",IFERROR(VLOOKUP($C7475,Elster!$I$5:$M$148,3,FALSE),$C7475))</f>
        <v>0x0AA</v>
      </c>
      <c r="E7475" t="str">
        <f>IF($B7475="A","",IFERROR(VLOOKUP($C7475,Elster!$I$5:$M$148,3,FALSE),$C7475))</f>
        <v/>
      </c>
      <c r="F7475">
        <f t="shared" si="232"/>
        <v>170</v>
      </c>
      <c r="G7475" s="2">
        <f t="shared" si="233"/>
        <v>0</v>
      </c>
    </row>
    <row r="7476" spans="1:7" x14ac:dyDescent="0.35">
      <c r="A7476" t="s">
        <v>12925</v>
      </c>
      <c r="B7476" t="s">
        <v>7319</v>
      </c>
      <c r="C7476" t="s">
        <v>7321</v>
      </c>
      <c r="D7476" t="str">
        <f>IF($B7476="B","",IFERROR(VLOOKUP($C7476,Elster!$I$5:$M$148,3,FALSE),$C7476))</f>
        <v xml:space="preserve">   "FEHLERMELDUNG"                                    </v>
      </c>
      <c r="E7476" t="str">
        <f>IF($B7476="A","",IFERROR(VLOOKUP($C7476,Elster!$I$5:$M$148,3,FALSE),$C7476))</f>
        <v/>
      </c>
      <c r="F7476">
        <f t="shared" si="232"/>
        <v>1</v>
      </c>
      <c r="G7476" s="2">
        <f t="shared" si="233"/>
        <v>4.9999999999990052E-3</v>
      </c>
    </row>
    <row r="7477" spans="1:7" x14ac:dyDescent="0.35">
      <c r="A7477" t="s">
        <v>12926</v>
      </c>
      <c r="B7477" t="s">
        <v>7317</v>
      </c>
      <c r="C7477" t="s">
        <v>7321</v>
      </c>
      <c r="D7477" t="str">
        <f>IF($B7477="B","",IFERROR(VLOOKUP($C7477,Elster!$I$5:$M$148,3,FALSE),$C7477))</f>
        <v/>
      </c>
      <c r="E7477" t="str">
        <f>IF($B7477="A","",IFERROR(VLOOKUP($C7477,Elster!$I$5:$M$148,3,FALSE),$C7477))</f>
        <v xml:space="preserve">   "FEHLERMELDUNG"                                    </v>
      </c>
      <c r="F7477">
        <f t="shared" si="232"/>
        <v>1</v>
      </c>
      <c r="G7477" s="2">
        <f t="shared" si="233"/>
        <v>2.600000000185787E-5</v>
      </c>
    </row>
    <row r="7478" spans="1:7" x14ac:dyDescent="0.35">
      <c r="A7478" t="s">
        <v>12927</v>
      </c>
      <c r="B7478" t="s">
        <v>7319</v>
      </c>
      <c r="C7478" t="s">
        <v>7525</v>
      </c>
      <c r="D7478" t="str">
        <f>IF($B7478="B","",IFERROR(VLOOKUP($C7478,Elster!$I$5:$M$148,3,FALSE),$C7478))</f>
        <v>0x0C1</v>
      </c>
      <c r="E7478" t="str">
        <f>IF($B7478="A","",IFERROR(VLOOKUP($C7478,Elster!$I$5:$M$148,3,FALSE),$C7478))</f>
        <v/>
      </c>
      <c r="F7478">
        <f t="shared" si="232"/>
        <v>193</v>
      </c>
      <c r="G7478" s="2">
        <f t="shared" si="233"/>
        <v>4.9740000000007001E-3</v>
      </c>
    </row>
    <row r="7479" spans="1:7" x14ac:dyDescent="0.35">
      <c r="A7479" t="s">
        <v>12928</v>
      </c>
      <c r="B7479" t="s">
        <v>7317</v>
      </c>
      <c r="C7479" t="s">
        <v>7525</v>
      </c>
      <c r="D7479" t="str">
        <f>IF($B7479="B","",IFERROR(VLOOKUP($C7479,Elster!$I$5:$M$148,3,FALSE),$C7479))</f>
        <v/>
      </c>
      <c r="E7479" t="str">
        <f>IF($B7479="A","",IFERROR(VLOOKUP($C7479,Elster!$I$5:$M$148,3,FALSE),$C7479))</f>
        <v>0x0C1</v>
      </c>
      <c r="F7479">
        <f t="shared" si="232"/>
        <v>193</v>
      </c>
      <c r="G7479" s="2">
        <f t="shared" si="233"/>
        <v>2.5999999998305157E-5</v>
      </c>
    </row>
    <row r="7480" spans="1:7" x14ac:dyDescent="0.35">
      <c r="A7480" t="s">
        <v>12929</v>
      </c>
      <c r="B7480" t="s">
        <v>7317</v>
      </c>
      <c r="C7480" t="s">
        <v>7339</v>
      </c>
      <c r="D7480" t="str">
        <f>IF($B7480="B","",IFERROR(VLOOKUP($C7480,Elster!$I$5:$M$148,3,FALSE),$C7480))</f>
        <v/>
      </c>
      <c r="E7480" t="str">
        <f>IF($B7480="A","",IFERROR(VLOOKUP($C7480,Elster!$I$5:$M$148,3,FALSE),$C7480))</f>
        <v xml:space="preserve">   "RAUMSOLLTEMP_II"                                  </v>
      </c>
      <c r="F7480">
        <f t="shared" si="232"/>
        <v>6</v>
      </c>
      <c r="G7480" s="2">
        <f t="shared" si="233"/>
        <v>6.8750000000008527E-3</v>
      </c>
    </row>
    <row r="7481" spans="1:7" x14ac:dyDescent="0.35">
      <c r="A7481" t="s">
        <v>12930</v>
      </c>
      <c r="B7481" t="s">
        <v>7317</v>
      </c>
      <c r="C7481" t="s">
        <v>7321</v>
      </c>
      <c r="D7481" t="str">
        <f>IF($B7481="B","",IFERROR(VLOOKUP($C7481,Elster!$I$5:$M$148,3,FALSE),$C7481))</f>
        <v/>
      </c>
      <c r="E7481" t="str">
        <f>IF($B7481="A","",IFERROR(VLOOKUP($C7481,Elster!$I$5:$M$148,3,FALSE),$C7481))</f>
        <v xml:space="preserve">   "FEHLERMELDUNG"                                    </v>
      </c>
      <c r="F7481">
        <f t="shared" si="232"/>
        <v>1</v>
      </c>
      <c r="G7481" s="2">
        <f t="shared" si="233"/>
        <v>4.9740000000007001E-3</v>
      </c>
    </row>
    <row r="7482" spans="1:7" x14ac:dyDescent="0.35">
      <c r="A7482" t="s">
        <v>12931</v>
      </c>
      <c r="B7482" t="s">
        <v>7317</v>
      </c>
      <c r="C7482" t="s">
        <v>7318</v>
      </c>
      <c r="D7482" t="str">
        <f>IF($B7482="B","",IFERROR(VLOOKUP($C7482,Elster!$I$5:$M$148,3,FALSE),$C7482))</f>
        <v/>
      </c>
      <c r="E7482" t="str">
        <f>IF($B7482="A","",IFERROR(VLOOKUP($C7482,Elster!$I$5:$M$148,3,FALSE),$C7482))</f>
        <v xml:space="preserve">   "SAMMLERISTTEMP"                                   </v>
      </c>
      <c r="F7482">
        <f t="shared" si="232"/>
        <v>13</v>
      </c>
      <c r="G7482" s="2">
        <f t="shared" si="233"/>
        <v>4.9739999999971474E-3</v>
      </c>
    </row>
    <row r="7483" spans="1:7" x14ac:dyDescent="0.35">
      <c r="A7483" t="s">
        <v>12932</v>
      </c>
      <c r="B7483" t="s">
        <v>7317</v>
      </c>
      <c r="C7483" t="s">
        <v>7329</v>
      </c>
      <c r="D7483" t="str">
        <f>IF($B7483="B","",IFERROR(VLOOKUP($C7483,Elster!$I$5:$M$148,3,FALSE),$C7483))</f>
        <v/>
      </c>
      <c r="E7483" t="str">
        <f>IF($B7483="A","",IFERROR(VLOOKUP($C7483,Elster!$I$5:$M$148,3,FALSE),$C7483))</f>
        <v xml:space="preserve">   "KESSELSOLLTEMP"                                   </v>
      </c>
      <c r="F7483">
        <f t="shared" si="232"/>
        <v>2</v>
      </c>
      <c r="G7483" s="2">
        <f t="shared" si="233"/>
        <v>4.9480000000023949E-3</v>
      </c>
    </row>
    <row r="7484" spans="1:7" x14ac:dyDescent="0.35">
      <c r="A7484" t="s">
        <v>12933</v>
      </c>
      <c r="B7484" t="s">
        <v>7317</v>
      </c>
      <c r="C7484" t="s">
        <v>7320</v>
      </c>
      <c r="D7484" t="str">
        <f>IF($B7484="B","",IFERROR(VLOOKUP($C7484,Elster!$I$5:$M$148,3,FALSE),$C7484))</f>
        <v/>
      </c>
      <c r="E7484" t="str">
        <f>IF($B7484="A","",IFERROR(VLOOKUP($C7484,Elster!$I$5:$M$148,3,FALSE),$C7484))</f>
        <v>0x000</v>
      </c>
      <c r="F7484">
        <f t="shared" si="232"/>
        <v>0</v>
      </c>
      <c r="G7484" s="2">
        <f t="shared" si="233"/>
        <v>4.9740000000007001E-3</v>
      </c>
    </row>
    <row r="7485" spans="1:7" x14ac:dyDescent="0.35">
      <c r="A7485" t="s">
        <v>12934</v>
      </c>
      <c r="B7485" t="s">
        <v>7317</v>
      </c>
      <c r="C7485" t="s">
        <v>7366</v>
      </c>
      <c r="D7485" t="str">
        <f>IF($B7485="B","",IFERROR(VLOOKUP($C7485,Elster!$I$5:$M$148,3,FALSE),$C7485))</f>
        <v/>
      </c>
      <c r="E7485" t="str">
        <f>IF($B7485="A","",IFERROR(VLOOKUP($C7485,Elster!$I$5:$M$148,3,FALSE),$C7485))</f>
        <v xml:space="preserve">//   "ERWEITERUNGSTELEGRAMM"                            </v>
      </c>
      <c r="F7485">
        <f t="shared" si="232"/>
        <v>250</v>
      </c>
      <c r="G7485" s="2">
        <f t="shared" si="233"/>
        <v>4.9729999999996721E-3</v>
      </c>
    </row>
    <row r="7486" spans="1:7" x14ac:dyDescent="0.35">
      <c r="A7486" t="s">
        <v>12935</v>
      </c>
      <c r="B7486" t="s">
        <v>7317</v>
      </c>
      <c r="C7486" t="s">
        <v>7320</v>
      </c>
      <c r="D7486" t="str">
        <f>IF($B7486="B","",IFERROR(VLOOKUP($C7486,Elster!$I$5:$M$148,3,FALSE),$C7486))</f>
        <v/>
      </c>
      <c r="E7486" t="str">
        <f>IF($B7486="A","",IFERROR(VLOOKUP($C7486,Elster!$I$5:$M$148,3,FALSE),$C7486))</f>
        <v>0x000</v>
      </c>
      <c r="F7486">
        <f t="shared" si="232"/>
        <v>0</v>
      </c>
      <c r="G7486" s="2">
        <f t="shared" si="233"/>
        <v>4.9739999999971474E-3</v>
      </c>
    </row>
    <row r="7487" spans="1:7" x14ac:dyDescent="0.35">
      <c r="A7487" t="s">
        <v>12936</v>
      </c>
      <c r="B7487" t="s">
        <v>7317</v>
      </c>
      <c r="C7487" t="s">
        <v>7343</v>
      </c>
      <c r="D7487" t="str">
        <f>IF($B7487="B","",IFERROR(VLOOKUP($C7487,Elster!$I$5:$M$148,3,FALSE),$C7487))</f>
        <v/>
      </c>
      <c r="E7487" t="str">
        <f>IF($B7487="A","",IFERROR(VLOOKUP($C7487,Elster!$I$5:$M$148,3,FALSE),$C7487))</f>
        <v xml:space="preserve">   "RAUMSOLLTEMP_NACHT"                               </v>
      </c>
      <c r="F7487">
        <f t="shared" si="232"/>
        <v>8</v>
      </c>
      <c r="G7487" s="2">
        <f t="shared" si="233"/>
        <v>4.9480000000023949E-3</v>
      </c>
    </row>
    <row r="7488" spans="1:7" x14ac:dyDescent="0.35">
      <c r="A7488" t="s">
        <v>12937</v>
      </c>
      <c r="B7488" t="s">
        <v>7317</v>
      </c>
      <c r="C7488" t="s">
        <v>7320</v>
      </c>
      <c r="D7488" t="str">
        <f>IF($B7488="B","",IFERROR(VLOOKUP($C7488,Elster!$I$5:$M$148,3,FALSE),$C7488))</f>
        <v/>
      </c>
      <c r="E7488" t="str">
        <f>IF($B7488="A","",IFERROR(VLOOKUP($C7488,Elster!$I$5:$M$148,3,FALSE),$C7488))</f>
        <v>0x000</v>
      </c>
      <c r="F7488">
        <f t="shared" si="232"/>
        <v>0</v>
      </c>
      <c r="G7488" s="2">
        <f t="shared" si="233"/>
        <v>4.9740000000007001E-3</v>
      </c>
    </row>
    <row r="7489" spans="1:7" x14ac:dyDescent="0.35">
      <c r="A7489" t="s">
        <v>12938</v>
      </c>
      <c r="B7489" t="s">
        <v>7317</v>
      </c>
      <c r="C7489" t="s">
        <v>7521</v>
      </c>
      <c r="D7489" t="str">
        <f>IF($B7489="B","",IFERROR(VLOOKUP($C7489,Elster!$I$5:$M$148,3,FALSE),$C7489))</f>
        <v/>
      </c>
      <c r="E7489" t="str">
        <f>IF($B7489="A","",IFERROR(VLOOKUP($C7489,Elster!$I$5:$M$148,3,FALSE),$C7489))</f>
        <v>0x0AA</v>
      </c>
      <c r="F7489">
        <f t="shared" si="232"/>
        <v>170</v>
      </c>
      <c r="G7489" s="2">
        <f t="shared" si="233"/>
        <v>4.9739999999971474E-3</v>
      </c>
    </row>
    <row r="7490" spans="1:7" x14ac:dyDescent="0.35">
      <c r="A7490" t="s">
        <v>12939</v>
      </c>
      <c r="B7490" t="s">
        <v>7317</v>
      </c>
      <c r="C7490" t="s">
        <v>7321</v>
      </c>
      <c r="D7490" t="str">
        <f>IF($B7490="B","",IFERROR(VLOOKUP($C7490,Elster!$I$5:$M$148,3,FALSE),$C7490))</f>
        <v/>
      </c>
      <c r="E7490" t="str">
        <f>IF($B7490="A","",IFERROR(VLOOKUP($C7490,Elster!$I$5:$M$148,3,FALSE),$C7490))</f>
        <v xml:space="preserve">   "FEHLERMELDUNG"                                    </v>
      </c>
      <c r="F7490">
        <f t="shared" si="232"/>
        <v>1</v>
      </c>
      <c r="G7490" s="2">
        <f t="shared" si="233"/>
        <v>4.9740000000007001E-3</v>
      </c>
    </row>
    <row r="7491" spans="1:7" x14ac:dyDescent="0.35">
      <c r="A7491" t="s">
        <v>12940</v>
      </c>
      <c r="B7491" t="s">
        <v>7317</v>
      </c>
      <c r="C7491" t="s">
        <v>7539</v>
      </c>
      <c r="D7491" t="str">
        <f>IF($B7491="B","",IFERROR(VLOOKUP($C7491,Elster!$I$5:$M$148,3,FALSE),$C7491))</f>
        <v/>
      </c>
      <c r="E7491" t="str">
        <f>IF($B7491="A","",IFERROR(VLOOKUP($C7491,Elster!$I$5:$M$148,3,FALSE),$C7491))</f>
        <v>0x0C2</v>
      </c>
      <c r="F7491">
        <f t="shared" ref="F7491:F7554" si="234">HEX2DEC(REPLACE(C7491,1,2,""))</f>
        <v>194</v>
      </c>
      <c r="G7491" s="2">
        <f t="shared" si="233"/>
        <v>4.9480000000023949E-3</v>
      </c>
    </row>
    <row r="7492" spans="1:7" x14ac:dyDescent="0.35">
      <c r="A7492" t="s">
        <v>12941</v>
      </c>
      <c r="B7492" t="s">
        <v>7317</v>
      </c>
      <c r="C7492" t="s">
        <v>7318</v>
      </c>
      <c r="D7492" t="str">
        <f>IF($B7492="B","",IFERROR(VLOOKUP($C7492,Elster!$I$5:$M$148,3,FALSE),$C7492))</f>
        <v/>
      </c>
      <c r="E7492" t="str">
        <f>IF($B7492="A","",IFERROR(VLOOKUP($C7492,Elster!$I$5:$M$148,3,FALSE),$C7492))</f>
        <v xml:space="preserve">   "SAMMLERISTTEMP"                                   </v>
      </c>
      <c r="F7492">
        <f t="shared" si="234"/>
        <v>13</v>
      </c>
      <c r="G7492" s="2">
        <f t="shared" ref="G7492:G7555" si="235">SUBSTITUTE(A7492,"s","")-SUBSTITUTE(A7491,"s","")</f>
        <v>1.1405999999997363E-2</v>
      </c>
    </row>
    <row r="7493" spans="1:7" x14ac:dyDescent="0.35">
      <c r="A7493" t="s">
        <v>12941</v>
      </c>
      <c r="B7493" t="s">
        <v>7319</v>
      </c>
      <c r="C7493" t="s">
        <v>7318</v>
      </c>
      <c r="D7493" t="str">
        <f>IF($B7493="B","",IFERROR(VLOOKUP($C7493,Elster!$I$5:$M$148,3,FALSE),$C7493))</f>
        <v xml:space="preserve">   "SAMMLERISTTEMP"                                   </v>
      </c>
      <c r="E7493" t="str">
        <f>IF($B7493="A","",IFERROR(VLOOKUP($C7493,Elster!$I$5:$M$148,3,FALSE),$C7493))</f>
        <v/>
      </c>
      <c r="F7493">
        <f t="shared" si="234"/>
        <v>13</v>
      </c>
      <c r="G7493" s="2">
        <f t="shared" si="235"/>
        <v>0</v>
      </c>
    </row>
    <row r="7494" spans="1:7" x14ac:dyDescent="0.35">
      <c r="A7494" t="s">
        <v>12942</v>
      </c>
      <c r="B7494" t="s">
        <v>7317</v>
      </c>
      <c r="C7494" t="s">
        <v>7320</v>
      </c>
      <c r="D7494" t="str">
        <f>IF($B7494="B","",IFERROR(VLOOKUP($C7494,Elster!$I$5:$M$148,3,FALSE),$C7494))</f>
        <v/>
      </c>
      <c r="E7494" t="str">
        <f>IF($B7494="A","",IFERROR(VLOOKUP($C7494,Elster!$I$5:$M$148,3,FALSE),$C7494))</f>
        <v>0x000</v>
      </c>
      <c r="F7494">
        <f t="shared" si="234"/>
        <v>0</v>
      </c>
      <c r="G7494" s="2">
        <f t="shared" si="235"/>
        <v>5.000000000002558E-3</v>
      </c>
    </row>
    <row r="7495" spans="1:7" x14ac:dyDescent="0.35">
      <c r="A7495" t="s">
        <v>12942</v>
      </c>
      <c r="B7495" t="s">
        <v>7319</v>
      </c>
      <c r="C7495" t="s">
        <v>7320</v>
      </c>
      <c r="D7495" t="str">
        <f>IF($B7495="B","",IFERROR(VLOOKUP($C7495,Elster!$I$5:$M$148,3,FALSE),$C7495))</f>
        <v>0x000</v>
      </c>
      <c r="E7495" t="str">
        <f>IF($B7495="A","",IFERROR(VLOOKUP($C7495,Elster!$I$5:$M$148,3,FALSE),$C7495))</f>
        <v/>
      </c>
      <c r="F7495">
        <f t="shared" si="234"/>
        <v>0</v>
      </c>
      <c r="G7495" s="2">
        <f t="shared" si="235"/>
        <v>0</v>
      </c>
    </row>
    <row r="7496" spans="1:7" x14ac:dyDescent="0.35">
      <c r="A7496" t="s">
        <v>12943</v>
      </c>
      <c r="B7496" t="s">
        <v>7317</v>
      </c>
      <c r="C7496" t="s">
        <v>7339</v>
      </c>
      <c r="D7496" t="str">
        <f>IF($B7496="B","",IFERROR(VLOOKUP($C7496,Elster!$I$5:$M$148,3,FALSE),$C7496))</f>
        <v/>
      </c>
      <c r="E7496" t="str">
        <f>IF($B7496="A","",IFERROR(VLOOKUP($C7496,Elster!$I$5:$M$148,3,FALSE),$C7496))</f>
        <v xml:space="preserve">   "RAUMSOLLTEMP_II"                                  </v>
      </c>
      <c r="F7496">
        <f t="shared" si="234"/>
        <v>6</v>
      </c>
      <c r="G7496" s="2">
        <f t="shared" si="235"/>
        <v>4.9989999999979773E-3</v>
      </c>
    </row>
    <row r="7497" spans="1:7" x14ac:dyDescent="0.35">
      <c r="A7497" t="s">
        <v>12944</v>
      </c>
      <c r="B7497" t="s">
        <v>7319</v>
      </c>
      <c r="C7497" t="s">
        <v>7339</v>
      </c>
      <c r="D7497" t="str">
        <f>IF($B7497="B","",IFERROR(VLOOKUP($C7497,Elster!$I$5:$M$148,3,FALSE),$C7497))</f>
        <v xml:space="preserve">   "RAUMSOLLTEMP_II"                                  </v>
      </c>
      <c r="E7497" t="str">
        <f>IF($B7497="A","",IFERROR(VLOOKUP($C7497,Elster!$I$5:$M$148,3,FALSE),$C7497))</f>
        <v/>
      </c>
      <c r="F7497">
        <f t="shared" si="234"/>
        <v>6</v>
      </c>
      <c r="G7497" s="2">
        <f t="shared" si="235"/>
        <v>1.0000000010279564E-6</v>
      </c>
    </row>
    <row r="7498" spans="1:7" x14ac:dyDescent="0.35">
      <c r="A7498" t="s">
        <v>12945</v>
      </c>
      <c r="B7498" t="s">
        <v>7317</v>
      </c>
      <c r="C7498" t="s">
        <v>7321</v>
      </c>
      <c r="D7498" t="str">
        <f>IF($B7498="B","",IFERROR(VLOOKUP($C7498,Elster!$I$5:$M$148,3,FALSE),$C7498))</f>
        <v/>
      </c>
      <c r="E7498" t="str">
        <f>IF($B7498="A","",IFERROR(VLOOKUP($C7498,Elster!$I$5:$M$148,3,FALSE),$C7498))</f>
        <v xml:space="preserve">   "FEHLERMELDUNG"                                    </v>
      </c>
      <c r="F7498">
        <f t="shared" si="234"/>
        <v>1</v>
      </c>
      <c r="G7498" s="2">
        <f t="shared" si="235"/>
        <v>4.9989999999979773E-3</v>
      </c>
    </row>
    <row r="7499" spans="1:7" x14ac:dyDescent="0.35">
      <c r="A7499" t="s">
        <v>12945</v>
      </c>
      <c r="B7499" t="s">
        <v>7319</v>
      </c>
      <c r="C7499" t="s">
        <v>7321</v>
      </c>
      <c r="D7499" t="str">
        <f>IF($B7499="B","",IFERROR(VLOOKUP($C7499,Elster!$I$5:$M$148,3,FALSE),$C7499))</f>
        <v xml:space="preserve">   "FEHLERMELDUNG"                                    </v>
      </c>
      <c r="E7499" t="str">
        <f>IF($B7499="A","",IFERROR(VLOOKUP($C7499,Elster!$I$5:$M$148,3,FALSE),$C7499))</f>
        <v/>
      </c>
      <c r="F7499">
        <f t="shared" si="234"/>
        <v>1</v>
      </c>
      <c r="G7499" s="2">
        <f t="shared" si="235"/>
        <v>0</v>
      </c>
    </row>
    <row r="7500" spans="1:7" x14ac:dyDescent="0.35">
      <c r="A7500" t="s">
        <v>12946</v>
      </c>
      <c r="B7500" t="s">
        <v>7319</v>
      </c>
      <c r="C7500" t="s">
        <v>7321</v>
      </c>
      <c r="D7500" t="str">
        <f>IF($B7500="B","",IFERROR(VLOOKUP($C7500,Elster!$I$5:$M$148,3,FALSE),$C7500))</f>
        <v xml:space="preserve">   "FEHLERMELDUNG"                                    </v>
      </c>
      <c r="E7500" t="str">
        <f>IF($B7500="A","",IFERROR(VLOOKUP($C7500,Elster!$I$5:$M$148,3,FALSE),$C7500))</f>
        <v/>
      </c>
      <c r="F7500">
        <f t="shared" si="234"/>
        <v>1</v>
      </c>
      <c r="G7500" s="2">
        <f t="shared" si="235"/>
        <v>5.000000000002558E-3</v>
      </c>
    </row>
    <row r="7501" spans="1:7" x14ac:dyDescent="0.35">
      <c r="A7501" t="s">
        <v>12947</v>
      </c>
      <c r="B7501" t="s">
        <v>7317</v>
      </c>
      <c r="C7501" t="s">
        <v>7321</v>
      </c>
      <c r="D7501" t="str">
        <f>IF($B7501="B","",IFERROR(VLOOKUP($C7501,Elster!$I$5:$M$148,3,FALSE),$C7501))</f>
        <v/>
      </c>
      <c r="E7501" t="str">
        <f>IF($B7501="A","",IFERROR(VLOOKUP($C7501,Elster!$I$5:$M$148,3,FALSE),$C7501))</f>
        <v xml:space="preserve">   "FEHLERMELDUNG"                                    </v>
      </c>
      <c r="F7501">
        <f t="shared" si="234"/>
        <v>1</v>
      </c>
      <c r="G7501" s="2">
        <f t="shared" si="235"/>
        <v>2.5999999998305157E-5</v>
      </c>
    </row>
    <row r="7502" spans="1:7" x14ac:dyDescent="0.35">
      <c r="A7502" t="s">
        <v>12948</v>
      </c>
      <c r="B7502" t="s">
        <v>7319</v>
      </c>
      <c r="C7502" t="s">
        <v>7366</v>
      </c>
      <c r="D7502" t="str">
        <f>IF($B7502="B","",IFERROR(VLOOKUP($C7502,Elster!$I$5:$M$148,3,FALSE),$C7502))</f>
        <v xml:space="preserve">//   "ERWEITERUNGSTELEGRAMM"                            </v>
      </c>
      <c r="E7502" t="str">
        <f>IF($B7502="A","",IFERROR(VLOOKUP($C7502,Elster!$I$5:$M$148,3,FALSE),$C7502))</f>
        <v/>
      </c>
      <c r="F7502">
        <f t="shared" si="234"/>
        <v>250</v>
      </c>
      <c r="G7502" s="2">
        <f t="shared" si="235"/>
        <v>4.9740000000007001E-3</v>
      </c>
    </row>
    <row r="7503" spans="1:7" x14ac:dyDescent="0.35">
      <c r="A7503" t="s">
        <v>12949</v>
      </c>
      <c r="B7503" t="s">
        <v>7317</v>
      </c>
      <c r="C7503" t="s">
        <v>7366</v>
      </c>
      <c r="D7503" t="str">
        <f>IF($B7503="B","",IFERROR(VLOOKUP($C7503,Elster!$I$5:$M$148,3,FALSE),$C7503))</f>
        <v/>
      </c>
      <c r="E7503" t="str">
        <f>IF($B7503="A","",IFERROR(VLOOKUP($C7503,Elster!$I$5:$M$148,3,FALSE),$C7503))</f>
        <v xml:space="preserve">//   "ERWEITERUNGSTELEGRAMM"                            </v>
      </c>
      <c r="F7503">
        <f t="shared" si="234"/>
        <v>250</v>
      </c>
      <c r="G7503" s="2">
        <f t="shared" si="235"/>
        <v>2.5999999998305157E-5</v>
      </c>
    </row>
    <row r="7504" spans="1:7" x14ac:dyDescent="0.35">
      <c r="A7504" t="s">
        <v>12950</v>
      </c>
      <c r="B7504" t="s">
        <v>7319</v>
      </c>
      <c r="C7504" t="s">
        <v>7321</v>
      </c>
      <c r="D7504" t="str">
        <f>IF($B7504="B","",IFERROR(VLOOKUP($C7504,Elster!$I$5:$M$148,3,FALSE),$C7504))</f>
        <v xml:space="preserve">   "FEHLERMELDUNG"                                    </v>
      </c>
      <c r="E7504" t="str">
        <f>IF($B7504="A","",IFERROR(VLOOKUP($C7504,Elster!$I$5:$M$148,3,FALSE),$C7504))</f>
        <v/>
      </c>
      <c r="F7504">
        <f t="shared" si="234"/>
        <v>1</v>
      </c>
      <c r="G7504" s="2">
        <f t="shared" si="235"/>
        <v>4.9740000000007001E-3</v>
      </c>
    </row>
    <row r="7505" spans="1:7" x14ac:dyDescent="0.35">
      <c r="A7505" t="s">
        <v>12951</v>
      </c>
      <c r="B7505" t="s">
        <v>7317</v>
      </c>
      <c r="C7505" t="s">
        <v>7321</v>
      </c>
      <c r="D7505" t="str">
        <f>IF($B7505="B","",IFERROR(VLOOKUP($C7505,Elster!$I$5:$M$148,3,FALSE),$C7505))</f>
        <v/>
      </c>
      <c r="E7505" t="str">
        <f>IF($B7505="A","",IFERROR(VLOOKUP($C7505,Elster!$I$5:$M$148,3,FALSE),$C7505))</f>
        <v xml:space="preserve">   "FEHLERMELDUNG"                                    </v>
      </c>
      <c r="F7505">
        <f t="shared" si="234"/>
        <v>1</v>
      </c>
      <c r="G7505" s="2">
        <f t="shared" si="235"/>
        <v>2.600000000185787E-5</v>
      </c>
    </row>
    <row r="7506" spans="1:7" x14ac:dyDescent="0.35">
      <c r="A7506" t="s">
        <v>12952</v>
      </c>
      <c r="B7506" t="s">
        <v>7319</v>
      </c>
      <c r="C7506" t="s">
        <v>7352</v>
      </c>
      <c r="D7506" t="str">
        <f>IF($B7506="B","",IFERROR(VLOOKUP($C7506,Elster!$I$5:$M$148,3,FALSE),$C7506))</f>
        <v xml:space="preserve">   "SPEICHERISTTEMP"                                  </v>
      </c>
      <c r="E7506" t="str">
        <f>IF($B7506="A","",IFERROR(VLOOKUP($C7506,Elster!$I$5:$M$148,3,FALSE),$C7506))</f>
        <v/>
      </c>
      <c r="F7506">
        <f t="shared" si="234"/>
        <v>14</v>
      </c>
      <c r="G7506" s="2">
        <f t="shared" si="235"/>
        <v>4.9740000000007001E-3</v>
      </c>
    </row>
    <row r="7507" spans="1:7" x14ac:dyDescent="0.35">
      <c r="A7507" t="s">
        <v>12953</v>
      </c>
      <c r="B7507" t="s">
        <v>7317</v>
      </c>
      <c r="C7507" t="s">
        <v>7352</v>
      </c>
      <c r="D7507" t="str">
        <f>IF($B7507="B","",IFERROR(VLOOKUP($C7507,Elster!$I$5:$M$148,3,FALSE),$C7507))</f>
        <v/>
      </c>
      <c r="E7507" t="str">
        <f>IF($B7507="A","",IFERROR(VLOOKUP($C7507,Elster!$I$5:$M$148,3,FALSE),$C7507))</f>
        <v xml:space="preserve">   "SPEICHERISTTEMP"                                  </v>
      </c>
      <c r="F7507">
        <f t="shared" si="234"/>
        <v>14</v>
      </c>
      <c r="G7507" s="2">
        <f t="shared" si="235"/>
        <v>2.5999999998305157E-5</v>
      </c>
    </row>
    <row r="7508" spans="1:7" x14ac:dyDescent="0.35">
      <c r="A7508" t="s">
        <v>12954</v>
      </c>
      <c r="B7508" t="s">
        <v>7319</v>
      </c>
      <c r="C7508" t="s">
        <v>7320</v>
      </c>
      <c r="D7508" t="str">
        <f>IF($B7508="B","",IFERROR(VLOOKUP($C7508,Elster!$I$5:$M$148,3,FALSE),$C7508))</f>
        <v>0x000</v>
      </c>
      <c r="E7508" t="str">
        <f>IF($B7508="A","",IFERROR(VLOOKUP($C7508,Elster!$I$5:$M$148,3,FALSE),$C7508))</f>
        <v/>
      </c>
      <c r="F7508">
        <f t="shared" si="234"/>
        <v>0</v>
      </c>
      <c r="G7508" s="2">
        <f t="shared" si="235"/>
        <v>4.9740000000007001E-3</v>
      </c>
    </row>
    <row r="7509" spans="1:7" x14ac:dyDescent="0.35">
      <c r="A7509" t="s">
        <v>12955</v>
      </c>
      <c r="B7509" t="s">
        <v>7317</v>
      </c>
      <c r="C7509" t="s">
        <v>7320</v>
      </c>
      <c r="D7509" t="str">
        <f>IF($B7509="B","",IFERROR(VLOOKUP($C7509,Elster!$I$5:$M$148,3,FALSE),$C7509))</f>
        <v/>
      </c>
      <c r="E7509" t="str">
        <f>IF($B7509="A","",IFERROR(VLOOKUP($C7509,Elster!$I$5:$M$148,3,FALSE),$C7509))</f>
        <v>0x000</v>
      </c>
      <c r="F7509">
        <f t="shared" si="234"/>
        <v>0</v>
      </c>
      <c r="G7509" s="2">
        <f t="shared" si="235"/>
        <v>2.5999999998305157E-5</v>
      </c>
    </row>
    <row r="7510" spans="1:7" x14ac:dyDescent="0.35">
      <c r="A7510" t="s">
        <v>12956</v>
      </c>
      <c r="B7510" t="s">
        <v>7317</v>
      </c>
      <c r="C7510" t="s">
        <v>7494</v>
      </c>
      <c r="D7510" t="str">
        <f>IF($B7510="B","",IFERROR(VLOOKUP($C7510,Elster!$I$5:$M$148,3,FALSE),$C7510))</f>
        <v/>
      </c>
      <c r="E7510" t="str">
        <f>IF($B7510="A","",IFERROR(VLOOKUP($C7510,Elster!$I$5:$M$148,3,FALSE),$C7510))</f>
        <v>0x041</v>
      </c>
      <c r="F7510">
        <f t="shared" si="234"/>
        <v>65</v>
      </c>
      <c r="G7510" s="2">
        <f t="shared" si="235"/>
        <v>5.000000000002558E-3</v>
      </c>
    </row>
    <row r="7511" spans="1:7" x14ac:dyDescent="0.35">
      <c r="A7511" t="s">
        <v>12956</v>
      </c>
      <c r="B7511" t="s">
        <v>7319</v>
      </c>
      <c r="C7511" t="s">
        <v>7494</v>
      </c>
      <c r="D7511" t="str">
        <f>IF($B7511="B","",IFERROR(VLOOKUP($C7511,Elster!$I$5:$M$148,3,FALSE),$C7511))</f>
        <v>0x041</v>
      </c>
      <c r="E7511" t="str">
        <f>IF($B7511="A","",IFERROR(VLOOKUP($C7511,Elster!$I$5:$M$148,3,FALSE),$C7511))</f>
        <v/>
      </c>
      <c r="F7511">
        <f t="shared" si="234"/>
        <v>65</v>
      </c>
      <c r="G7511" s="2">
        <f t="shared" si="235"/>
        <v>0</v>
      </c>
    </row>
    <row r="7512" spans="1:7" x14ac:dyDescent="0.35">
      <c r="A7512" t="s">
        <v>12957</v>
      </c>
      <c r="B7512" t="s">
        <v>7319</v>
      </c>
      <c r="C7512" t="s">
        <v>7321</v>
      </c>
      <c r="D7512" t="str">
        <f>IF($B7512="B","",IFERROR(VLOOKUP($C7512,Elster!$I$5:$M$148,3,FALSE),$C7512))</f>
        <v xml:space="preserve">   "FEHLERMELDUNG"                                    </v>
      </c>
      <c r="E7512" t="str">
        <f>IF($B7512="A","",IFERROR(VLOOKUP($C7512,Elster!$I$5:$M$148,3,FALSE),$C7512))</f>
        <v/>
      </c>
      <c r="F7512">
        <f t="shared" si="234"/>
        <v>1</v>
      </c>
      <c r="G7512" s="2">
        <f t="shared" si="235"/>
        <v>4.9739999999971474E-3</v>
      </c>
    </row>
    <row r="7513" spans="1:7" x14ac:dyDescent="0.35">
      <c r="A7513" t="s">
        <v>12958</v>
      </c>
      <c r="B7513" t="s">
        <v>7317</v>
      </c>
      <c r="C7513" t="s">
        <v>7321</v>
      </c>
      <c r="D7513" t="str">
        <f>IF($B7513="B","",IFERROR(VLOOKUP($C7513,Elster!$I$5:$M$148,3,FALSE),$C7513))</f>
        <v/>
      </c>
      <c r="E7513" t="str">
        <f>IF($B7513="A","",IFERROR(VLOOKUP($C7513,Elster!$I$5:$M$148,3,FALSE),$C7513))</f>
        <v xml:space="preserve">   "FEHLERMELDUNG"                                    </v>
      </c>
      <c r="F7513">
        <f t="shared" si="234"/>
        <v>1</v>
      </c>
      <c r="G7513" s="2">
        <f t="shared" si="235"/>
        <v>2.600000000185787E-5</v>
      </c>
    </row>
    <row r="7514" spans="1:7" x14ac:dyDescent="0.35">
      <c r="A7514" t="s">
        <v>12959</v>
      </c>
      <c r="B7514" t="s">
        <v>7319</v>
      </c>
      <c r="C7514" t="s">
        <v>7553</v>
      </c>
      <c r="D7514" t="str">
        <f>IF($B7514="B","",IFERROR(VLOOKUP($C7514,Elster!$I$5:$M$148,3,FALSE),$C7514))</f>
        <v xml:space="preserve">   "SPEICHERBEDARF"                                   </v>
      </c>
      <c r="E7514" t="str">
        <f>IF($B7514="A","",IFERROR(VLOOKUP($C7514,Elster!$I$5:$M$148,3,FALSE),$C7514))</f>
        <v/>
      </c>
      <c r="F7514">
        <f t="shared" si="234"/>
        <v>95</v>
      </c>
      <c r="G7514" s="2">
        <f t="shared" si="235"/>
        <v>4.9740000000007001E-3</v>
      </c>
    </row>
    <row r="7515" spans="1:7" x14ac:dyDescent="0.35">
      <c r="A7515" t="s">
        <v>12960</v>
      </c>
      <c r="B7515" t="s">
        <v>7317</v>
      </c>
      <c r="C7515" t="s">
        <v>7553</v>
      </c>
      <c r="D7515" t="str">
        <f>IF($B7515="B","",IFERROR(VLOOKUP($C7515,Elster!$I$5:$M$148,3,FALSE),$C7515))</f>
        <v/>
      </c>
      <c r="E7515" t="str">
        <f>IF($B7515="A","",IFERROR(VLOOKUP($C7515,Elster!$I$5:$M$148,3,FALSE),$C7515))</f>
        <v xml:space="preserve">   "SPEICHERBEDARF"                                   </v>
      </c>
      <c r="F7515">
        <f t="shared" si="234"/>
        <v>95</v>
      </c>
      <c r="G7515" s="2">
        <f t="shared" si="235"/>
        <v>2.5999999998305157E-5</v>
      </c>
    </row>
    <row r="7516" spans="1:7" x14ac:dyDescent="0.35">
      <c r="A7516" t="s">
        <v>12961</v>
      </c>
      <c r="B7516" t="s">
        <v>7317</v>
      </c>
      <c r="C7516" t="s">
        <v>7339</v>
      </c>
      <c r="D7516" t="str">
        <f>IF($B7516="B","",IFERROR(VLOOKUP($C7516,Elster!$I$5:$M$148,3,FALSE),$C7516))</f>
        <v/>
      </c>
      <c r="E7516" t="str">
        <f>IF($B7516="A","",IFERROR(VLOOKUP($C7516,Elster!$I$5:$M$148,3,FALSE),$C7516))</f>
        <v xml:space="preserve">   "RAUMSOLLTEMP_II"                                  </v>
      </c>
      <c r="F7516">
        <f t="shared" si="234"/>
        <v>6</v>
      </c>
      <c r="G7516" s="2">
        <f t="shared" si="235"/>
        <v>7.1870000000018308E-3</v>
      </c>
    </row>
    <row r="7517" spans="1:7" x14ac:dyDescent="0.35">
      <c r="A7517" t="s">
        <v>12962</v>
      </c>
      <c r="B7517" t="s">
        <v>7317</v>
      </c>
      <c r="C7517" t="s">
        <v>7321</v>
      </c>
      <c r="D7517" t="str">
        <f>IF($B7517="B","",IFERROR(VLOOKUP($C7517,Elster!$I$5:$M$148,3,FALSE),$C7517))</f>
        <v/>
      </c>
      <c r="E7517" t="str">
        <f>IF($B7517="A","",IFERROR(VLOOKUP($C7517,Elster!$I$5:$M$148,3,FALSE),$C7517))</f>
        <v xml:space="preserve">   "FEHLERMELDUNG"                                    </v>
      </c>
      <c r="F7517">
        <f t="shared" si="234"/>
        <v>1</v>
      </c>
      <c r="G7517" s="2">
        <f t="shared" si="235"/>
        <v>4.9739999999971474E-3</v>
      </c>
    </row>
    <row r="7518" spans="1:7" x14ac:dyDescent="0.35">
      <c r="A7518" t="s">
        <v>12963</v>
      </c>
      <c r="B7518" t="s">
        <v>7317</v>
      </c>
      <c r="C7518" t="s">
        <v>7318</v>
      </c>
      <c r="D7518" t="str">
        <f>IF($B7518="B","",IFERROR(VLOOKUP($C7518,Elster!$I$5:$M$148,3,FALSE),$C7518))</f>
        <v/>
      </c>
      <c r="E7518" t="str">
        <f>IF($B7518="A","",IFERROR(VLOOKUP($C7518,Elster!$I$5:$M$148,3,FALSE),$C7518))</f>
        <v xml:space="preserve">   "SAMMLERISTTEMP"                                   </v>
      </c>
      <c r="F7518">
        <f t="shared" si="234"/>
        <v>13</v>
      </c>
      <c r="G7518" s="2">
        <f t="shared" si="235"/>
        <v>4.9740000000007001E-3</v>
      </c>
    </row>
    <row r="7519" spans="1:7" x14ac:dyDescent="0.35">
      <c r="A7519" t="s">
        <v>12964</v>
      </c>
      <c r="B7519" t="s">
        <v>7317</v>
      </c>
      <c r="C7519" t="s">
        <v>7329</v>
      </c>
      <c r="D7519" t="str">
        <f>IF($B7519="B","",IFERROR(VLOOKUP($C7519,Elster!$I$5:$M$148,3,FALSE),$C7519))</f>
        <v/>
      </c>
      <c r="E7519" t="str">
        <f>IF($B7519="A","",IFERROR(VLOOKUP($C7519,Elster!$I$5:$M$148,3,FALSE),$C7519))</f>
        <v xml:space="preserve">   "KESSELSOLLTEMP"                                   </v>
      </c>
      <c r="F7519">
        <f t="shared" si="234"/>
        <v>2</v>
      </c>
      <c r="G7519" s="2">
        <f t="shared" si="235"/>
        <v>4.9740000000007001E-3</v>
      </c>
    </row>
    <row r="7520" spans="1:7" x14ac:dyDescent="0.35">
      <c r="A7520" t="s">
        <v>12965</v>
      </c>
      <c r="B7520" t="s">
        <v>7317</v>
      </c>
      <c r="C7520" t="s">
        <v>7320</v>
      </c>
      <c r="D7520" t="str">
        <f>IF($B7520="B","",IFERROR(VLOOKUP($C7520,Elster!$I$5:$M$148,3,FALSE),$C7520))</f>
        <v/>
      </c>
      <c r="E7520" t="str">
        <f>IF($B7520="A","",IFERROR(VLOOKUP($C7520,Elster!$I$5:$M$148,3,FALSE),$C7520))</f>
        <v>0x000</v>
      </c>
      <c r="F7520">
        <f t="shared" si="234"/>
        <v>0</v>
      </c>
      <c r="G7520" s="2">
        <f t="shared" si="235"/>
        <v>4.9479999999988422E-3</v>
      </c>
    </row>
    <row r="7521" spans="1:7" x14ac:dyDescent="0.35">
      <c r="A7521" t="s">
        <v>12966</v>
      </c>
      <c r="B7521" t="s">
        <v>7317</v>
      </c>
      <c r="C7521" t="s">
        <v>7366</v>
      </c>
      <c r="D7521" t="str">
        <f>IF($B7521="B","",IFERROR(VLOOKUP($C7521,Elster!$I$5:$M$148,3,FALSE),$C7521))</f>
        <v/>
      </c>
      <c r="E7521" t="str">
        <f>IF($B7521="A","",IFERROR(VLOOKUP($C7521,Elster!$I$5:$M$148,3,FALSE),$C7521))</f>
        <v xml:space="preserve">//   "ERWEITERUNGSTELEGRAMM"                            </v>
      </c>
      <c r="F7521">
        <f t="shared" si="234"/>
        <v>250</v>
      </c>
      <c r="G7521" s="2">
        <f t="shared" si="235"/>
        <v>4.9729999999996721E-3</v>
      </c>
    </row>
    <row r="7522" spans="1:7" x14ac:dyDescent="0.35">
      <c r="A7522" t="s">
        <v>12967</v>
      </c>
      <c r="B7522" t="s">
        <v>7317</v>
      </c>
      <c r="C7522" t="s">
        <v>7321</v>
      </c>
      <c r="D7522" t="str">
        <f>IF($B7522="B","",IFERROR(VLOOKUP($C7522,Elster!$I$5:$M$148,3,FALSE),$C7522))</f>
        <v/>
      </c>
      <c r="E7522" t="str">
        <f>IF($B7522="A","",IFERROR(VLOOKUP($C7522,Elster!$I$5:$M$148,3,FALSE),$C7522))</f>
        <v xml:space="preserve">   "FEHLERMELDUNG"                                    </v>
      </c>
      <c r="F7522">
        <f t="shared" si="234"/>
        <v>1</v>
      </c>
      <c r="G7522" s="2">
        <f t="shared" si="235"/>
        <v>4.9740000000007001E-3</v>
      </c>
    </row>
    <row r="7523" spans="1:7" x14ac:dyDescent="0.35">
      <c r="A7523" t="s">
        <v>12968</v>
      </c>
      <c r="B7523" t="s">
        <v>7317</v>
      </c>
      <c r="C7523" t="s">
        <v>7352</v>
      </c>
      <c r="D7523" t="str">
        <f>IF($B7523="B","",IFERROR(VLOOKUP($C7523,Elster!$I$5:$M$148,3,FALSE),$C7523))</f>
        <v/>
      </c>
      <c r="E7523" t="str">
        <f>IF($B7523="A","",IFERROR(VLOOKUP($C7523,Elster!$I$5:$M$148,3,FALSE),$C7523))</f>
        <v xml:space="preserve">   "SPEICHERISTTEMP"                                  </v>
      </c>
      <c r="F7523">
        <f t="shared" si="234"/>
        <v>14</v>
      </c>
      <c r="G7523" s="2">
        <f t="shared" si="235"/>
        <v>4.9740000000007001E-3</v>
      </c>
    </row>
    <row r="7524" spans="1:7" x14ac:dyDescent="0.35">
      <c r="A7524" t="s">
        <v>12969</v>
      </c>
      <c r="B7524" t="s">
        <v>7317</v>
      </c>
      <c r="C7524" t="s">
        <v>7320</v>
      </c>
      <c r="D7524" t="str">
        <f>IF($B7524="B","",IFERROR(VLOOKUP($C7524,Elster!$I$5:$M$148,3,FALSE),$C7524))</f>
        <v/>
      </c>
      <c r="E7524" t="str">
        <f>IF($B7524="A","",IFERROR(VLOOKUP($C7524,Elster!$I$5:$M$148,3,FALSE),$C7524))</f>
        <v>0x000</v>
      </c>
      <c r="F7524">
        <f t="shared" si="234"/>
        <v>0</v>
      </c>
      <c r="G7524" s="2">
        <f t="shared" si="235"/>
        <v>4.9479999999988422E-3</v>
      </c>
    </row>
    <row r="7525" spans="1:7" x14ac:dyDescent="0.35">
      <c r="A7525" t="s">
        <v>12970</v>
      </c>
      <c r="B7525" t="s">
        <v>7317</v>
      </c>
      <c r="C7525" t="s">
        <v>7494</v>
      </c>
      <c r="D7525" t="str">
        <f>IF($B7525="B","",IFERROR(VLOOKUP($C7525,Elster!$I$5:$M$148,3,FALSE),$C7525))</f>
        <v/>
      </c>
      <c r="E7525" t="str">
        <f>IF($B7525="A","",IFERROR(VLOOKUP($C7525,Elster!$I$5:$M$148,3,FALSE),$C7525))</f>
        <v>0x041</v>
      </c>
      <c r="F7525">
        <f t="shared" si="234"/>
        <v>65</v>
      </c>
      <c r="G7525" s="2">
        <f t="shared" si="235"/>
        <v>4.9740000000007001E-3</v>
      </c>
    </row>
    <row r="7526" spans="1:7" x14ac:dyDescent="0.35">
      <c r="A7526" t="s">
        <v>12971</v>
      </c>
      <c r="B7526" t="s">
        <v>7317</v>
      </c>
      <c r="C7526" t="s">
        <v>7321</v>
      </c>
      <c r="D7526" t="str">
        <f>IF($B7526="B","",IFERROR(VLOOKUP($C7526,Elster!$I$5:$M$148,3,FALSE),$C7526))</f>
        <v/>
      </c>
      <c r="E7526" t="str">
        <f>IF($B7526="A","",IFERROR(VLOOKUP($C7526,Elster!$I$5:$M$148,3,FALSE),$C7526))</f>
        <v xml:space="preserve">   "FEHLERMELDUNG"                                    </v>
      </c>
      <c r="F7526">
        <f t="shared" si="234"/>
        <v>1</v>
      </c>
      <c r="G7526" s="2">
        <f t="shared" si="235"/>
        <v>4.9740000000007001E-3</v>
      </c>
    </row>
    <row r="7527" spans="1:7" x14ac:dyDescent="0.35">
      <c r="A7527" t="s">
        <v>12972</v>
      </c>
      <c r="B7527" t="s">
        <v>7317</v>
      </c>
      <c r="C7527" t="s">
        <v>7567</v>
      </c>
      <c r="D7527" t="str">
        <f>IF($B7527="B","",IFERROR(VLOOKUP($C7527,Elster!$I$5:$M$148,3,FALSE),$C7527))</f>
        <v/>
      </c>
      <c r="E7527" t="str">
        <f>IF($B7527="A","",IFERROR(VLOOKUP($C7527,Elster!$I$5:$M$148,3,FALSE),$C7527))</f>
        <v xml:space="preserve">   "SCHALTFKT_IWS"                                    </v>
      </c>
      <c r="F7527">
        <f t="shared" si="234"/>
        <v>96</v>
      </c>
      <c r="G7527" s="2">
        <f t="shared" si="235"/>
        <v>4.9740000000007001E-3</v>
      </c>
    </row>
    <row r="7528" spans="1:7" x14ac:dyDescent="0.35">
      <c r="A7528" t="s">
        <v>12973</v>
      </c>
      <c r="B7528" t="s">
        <v>7319</v>
      </c>
      <c r="C7528" t="s">
        <v>7318</v>
      </c>
      <c r="D7528" t="str">
        <f>IF($B7528="B","",IFERROR(VLOOKUP($C7528,Elster!$I$5:$M$148,3,FALSE),$C7528))</f>
        <v xml:space="preserve">   "SAMMLERISTTEMP"                                   </v>
      </c>
      <c r="E7528" t="str">
        <f>IF($B7528="A","",IFERROR(VLOOKUP($C7528,Elster!$I$5:$M$148,3,FALSE),$C7528))</f>
        <v/>
      </c>
      <c r="F7528">
        <f t="shared" si="234"/>
        <v>13</v>
      </c>
      <c r="G7528" s="2">
        <f t="shared" si="235"/>
        <v>1.1067000000000604E-2</v>
      </c>
    </row>
    <row r="7529" spans="1:7" x14ac:dyDescent="0.35">
      <c r="A7529" t="s">
        <v>12974</v>
      </c>
      <c r="B7529" t="s">
        <v>7317</v>
      </c>
      <c r="C7529" t="s">
        <v>7318</v>
      </c>
      <c r="D7529" t="str">
        <f>IF($B7529="B","",IFERROR(VLOOKUP($C7529,Elster!$I$5:$M$148,3,FALSE),$C7529))</f>
        <v/>
      </c>
      <c r="E7529" t="str">
        <f>IF($B7529="A","",IFERROR(VLOOKUP($C7529,Elster!$I$5:$M$148,3,FALSE),$C7529))</f>
        <v xml:space="preserve">   "SAMMLERISTTEMP"                                   </v>
      </c>
      <c r="F7529">
        <f t="shared" si="234"/>
        <v>13</v>
      </c>
      <c r="G7529" s="2">
        <f t="shared" si="235"/>
        <v>2.5999999998305157E-5</v>
      </c>
    </row>
    <row r="7530" spans="1:7" x14ac:dyDescent="0.35">
      <c r="A7530" t="s">
        <v>12975</v>
      </c>
      <c r="B7530" t="s">
        <v>7319</v>
      </c>
      <c r="C7530" t="s">
        <v>7320</v>
      </c>
      <c r="D7530" t="str">
        <f>IF($B7530="B","",IFERROR(VLOOKUP($C7530,Elster!$I$5:$M$148,3,FALSE),$C7530))</f>
        <v>0x000</v>
      </c>
      <c r="E7530" t="str">
        <f>IF($B7530="A","",IFERROR(VLOOKUP($C7530,Elster!$I$5:$M$148,3,FALSE),$C7530))</f>
        <v/>
      </c>
      <c r="F7530">
        <f t="shared" si="234"/>
        <v>0</v>
      </c>
      <c r="G7530" s="2">
        <f t="shared" si="235"/>
        <v>4.9740000000007001E-3</v>
      </c>
    </row>
    <row r="7531" spans="1:7" x14ac:dyDescent="0.35">
      <c r="A7531" t="s">
        <v>12976</v>
      </c>
      <c r="B7531" t="s">
        <v>7317</v>
      </c>
      <c r="C7531" t="s">
        <v>7320</v>
      </c>
      <c r="D7531" t="str">
        <f>IF($B7531="B","",IFERROR(VLOOKUP($C7531,Elster!$I$5:$M$148,3,FALSE),$C7531))</f>
        <v/>
      </c>
      <c r="E7531" t="str">
        <f>IF($B7531="A","",IFERROR(VLOOKUP($C7531,Elster!$I$5:$M$148,3,FALSE),$C7531))</f>
        <v>0x000</v>
      </c>
      <c r="F7531">
        <f t="shared" si="234"/>
        <v>0</v>
      </c>
      <c r="G7531" s="2">
        <f t="shared" si="235"/>
        <v>2.5999999998305157E-5</v>
      </c>
    </row>
    <row r="7532" spans="1:7" x14ac:dyDescent="0.35">
      <c r="A7532" t="s">
        <v>12977</v>
      </c>
      <c r="B7532" t="s">
        <v>7319</v>
      </c>
      <c r="C7532" t="s">
        <v>7339</v>
      </c>
      <c r="D7532" t="str">
        <f>IF($B7532="B","",IFERROR(VLOOKUP($C7532,Elster!$I$5:$M$148,3,FALSE),$C7532))</f>
        <v xml:space="preserve">   "RAUMSOLLTEMP_II"                                  </v>
      </c>
      <c r="E7532" t="str">
        <f>IF($B7532="A","",IFERROR(VLOOKUP($C7532,Elster!$I$5:$M$148,3,FALSE),$C7532))</f>
        <v/>
      </c>
      <c r="F7532">
        <f t="shared" si="234"/>
        <v>6</v>
      </c>
      <c r="G7532" s="2">
        <f t="shared" si="235"/>
        <v>4.9740000000007001E-3</v>
      </c>
    </row>
    <row r="7533" spans="1:7" x14ac:dyDescent="0.35">
      <c r="A7533" t="s">
        <v>12978</v>
      </c>
      <c r="B7533" t="s">
        <v>7317</v>
      </c>
      <c r="C7533" t="s">
        <v>7339</v>
      </c>
      <c r="D7533" t="str">
        <f>IF($B7533="B","",IFERROR(VLOOKUP($C7533,Elster!$I$5:$M$148,3,FALSE),$C7533))</f>
        <v/>
      </c>
      <c r="E7533" t="str">
        <f>IF($B7533="A","",IFERROR(VLOOKUP($C7533,Elster!$I$5:$M$148,3,FALSE),$C7533))</f>
        <v xml:space="preserve">   "RAUMSOLLTEMP_II"                                  </v>
      </c>
      <c r="F7533">
        <f t="shared" si="234"/>
        <v>6</v>
      </c>
      <c r="G7533" s="2">
        <f t="shared" si="235"/>
        <v>2.600000000185787E-5</v>
      </c>
    </row>
    <row r="7534" spans="1:7" x14ac:dyDescent="0.35">
      <c r="A7534" t="s">
        <v>12979</v>
      </c>
      <c r="B7534" t="s">
        <v>7319</v>
      </c>
      <c r="C7534" t="s">
        <v>7321</v>
      </c>
      <c r="D7534" t="str">
        <f>IF($B7534="B","",IFERROR(VLOOKUP($C7534,Elster!$I$5:$M$148,3,FALSE),$C7534))</f>
        <v xml:space="preserve">   "FEHLERMELDUNG"                                    </v>
      </c>
      <c r="E7534" t="str">
        <f>IF($B7534="A","",IFERROR(VLOOKUP($C7534,Elster!$I$5:$M$148,3,FALSE),$C7534))</f>
        <v/>
      </c>
      <c r="F7534">
        <f t="shared" si="234"/>
        <v>1</v>
      </c>
      <c r="G7534" s="2">
        <f t="shared" si="235"/>
        <v>4.9739999999971474E-3</v>
      </c>
    </row>
    <row r="7535" spans="1:7" x14ac:dyDescent="0.35">
      <c r="A7535" t="s">
        <v>12980</v>
      </c>
      <c r="B7535" t="s">
        <v>7317</v>
      </c>
      <c r="C7535" t="s">
        <v>7321</v>
      </c>
      <c r="D7535" t="str">
        <f>IF($B7535="B","",IFERROR(VLOOKUP($C7535,Elster!$I$5:$M$148,3,FALSE),$C7535))</f>
        <v/>
      </c>
      <c r="E7535" t="str">
        <f>IF($B7535="A","",IFERROR(VLOOKUP($C7535,Elster!$I$5:$M$148,3,FALSE),$C7535))</f>
        <v xml:space="preserve">   "FEHLERMELDUNG"                                    </v>
      </c>
      <c r="F7535">
        <f t="shared" si="234"/>
        <v>1</v>
      </c>
      <c r="G7535" s="2">
        <f t="shared" si="235"/>
        <v>2.600000000185787E-5</v>
      </c>
    </row>
    <row r="7536" spans="1:7" x14ac:dyDescent="0.35">
      <c r="A7536" t="s">
        <v>12981</v>
      </c>
      <c r="B7536" t="s">
        <v>7319</v>
      </c>
      <c r="C7536" t="s">
        <v>7321</v>
      </c>
      <c r="D7536" t="str">
        <f>IF($B7536="B","",IFERROR(VLOOKUP($C7536,Elster!$I$5:$M$148,3,FALSE),$C7536))</f>
        <v xml:space="preserve">   "FEHLERMELDUNG"                                    </v>
      </c>
      <c r="E7536" t="str">
        <f>IF($B7536="A","",IFERROR(VLOOKUP($C7536,Elster!$I$5:$M$148,3,FALSE),$C7536))</f>
        <v/>
      </c>
      <c r="F7536">
        <f t="shared" si="234"/>
        <v>1</v>
      </c>
      <c r="G7536" s="2">
        <f t="shared" si="235"/>
        <v>4.9740000000007001E-3</v>
      </c>
    </row>
    <row r="7537" spans="1:7" x14ac:dyDescent="0.35">
      <c r="A7537" t="s">
        <v>12982</v>
      </c>
      <c r="B7537" t="s">
        <v>7317</v>
      </c>
      <c r="C7537" t="s">
        <v>7321</v>
      </c>
      <c r="D7537" t="str">
        <f>IF($B7537="B","",IFERROR(VLOOKUP($C7537,Elster!$I$5:$M$148,3,FALSE),$C7537))</f>
        <v/>
      </c>
      <c r="E7537" t="str">
        <f>IF($B7537="A","",IFERROR(VLOOKUP($C7537,Elster!$I$5:$M$148,3,FALSE),$C7537))</f>
        <v xml:space="preserve">   "FEHLERMELDUNG"                                    </v>
      </c>
      <c r="F7537">
        <f t="shared" si="234"/>
        <v>1</v>
      </c>
      <c r="G7537" s="2">
        <f t="shared" si="235"/>
        <v>2.5999999998305157E-5</v>
      </c>
    </row>
    <row r="7538" spans="1:7" x14ac:dyDescent="0.35">
      <c r="A7538" t="s">
        <v>12983</v>
      </c>
      <c r="B7538" t="s">
        <v>7317</v>
      </c>
      <c r="C7538" t="s">
        <v>7366</v>
      </c>
      <c r="D7538" t="str">
        <f>IF($B7538="B","",IFERROR(VLOOKUP($C7538,Elster!$I$5:$M$148,3,FALSE),$C7538))</f>
        <v/>
      </c>
      <c r="E7538" t="str">
        <f>IF($B7538="A","",IFERROR(VLOOKUP($C7538,Elster!$I$5:$M$148,3,FALSE),$C7538))</f>
        <v xml:space="preserve">//   "ERWEITERUNGSTELEGRAMM"                            </v>
      </c>
      <c r="F7538">
        <f t="shared" si="234"/>
        <v>250</v>
      </c>
      <c r="G7538" s="2">
        <f t="shared" si="235"/>
        <v>4.9999999999990052E-3</v>
      </c>
    </row>
    <row r="7539" spans="1:7" x14ac:dyDescent="0.35">
      <c r="A7539" t="s">
        <v>12983</v>
      </c>
      <c r="B7539" t="s">
        <v>7319</v>
      </c>
      <c r="C7539" t="s">
        <v>7366</v>
      </c>
      <c r="D7539" t="str">
        <f>IF($B7539="B","",IFERROR(VLOOKUP($C7539,Elster!$I$5:$M$148,3,FALSE),$C7539))</f>
        <v xml:space="preserve">//   "ERWEITERUNGSTELEGRAMM"                            </v>
      </c>
      <c r="E7539" t="str">
        <f>IF($B7539="A","",IFERROR(VLOOKUP($C7539,Elster!$I$5:$M$148,3,FALSE),$C7539))</f>
        <v/>
      </c>
      <c r="F7539">
        <f t="shared" si="234"/>
        <v>250</v>
      </c>
      <c r="G7539" s="2">
        <f t="shared" si="235"/>
        <v>0</v>
      </c>
    </row>
    <row r="7540" spans="1:7" x14ac:dyDescent="0.35">
      <c r="A7540" t="s">
        <v>12984</v>
      </c>
      <c r="B7540" t="s">
        <v>7317</v>
      </c>
      <c r="C7540" t="s">
        <v>7320</v>
      </c>
      <c r="D7540" t="str">
        <f>IF($B7540="B","",IFERROR(VLOOKUP($C7540,Elster!$I$5:$M$148,3,FALSE),$C7540))</f>
        <v/>
      </c>
      <c r="E7540" t="str">
        <f>IF($B7540="A","",IFERROR(VLOOKUP($C7540,Elster!$I$5:$M$148,3,FALSE),$C7540))</f>
        <v>0x000</v>
      </c>
      <c r="F7540">
        <f t="shared" si="234"/>
        <v>0</v>
      </c>
      <c r="G7540" s="2">
        <f t="shared" si="235"/>
        <v>5.000000000002558E-3</v>
      </c>
    </row>
    <row r="7541" spans="1:7" x14ac:dyDescent="0.35">
      <c r="A7541" t="s">
        <v>12984</v>
      </c>
      <c r="B7541" t="s">
        <v>7319</v>
      </c>
      <c r="C7541" t="s">
        <v>7320</v>
      </c>
      <c r="D7541" t="str">
        <f>IF($B7541="B","",IFERROR(VLOOKUP($C7541,Elster!$I$5:$M$148,3,FALSE),$C7541))</f>
        <v>0x000</v>
      </c>
      <c r="E7541" t="str">
        <f>IF($B7541="A","",IFERROR(VLOOKUP($C7541,Elster!$I$5:$M$148,3,FALSE),$C7541))</f>
        <v/>
      </c>
      <c r="F7541">
        <f t="shared" si="234"/>
        <v>0</v>
      </c>
      <c r="G7541" s="2">
        <f t="shared" si="235"/>
        <v>0</v>
      </c>
    </row>
    <row r="7542" spans="1:7" x14ac:dyDescent="0.35">
      <c r="A7542" t="s">
        <v>12985</v>
      </c>
      <c r="B7542" t="s">
        <v>7317</v>
      </c>
      <c r="C7542" t="s">
        <v>7577</v>
      </c>
      <c r="D7542" t="str">
        <f>IF($B7542="B","",IFERROR(VLOOKUP($C7542,Elster!$I$5:$M$148,3,FALSE),$C7542))</f>
        <v/>
      </c>
      <c r="E7542" t="str">
        <f>IF($B7542="A","",IFERROR(VLOOKUP($C7542,Elster!$I$5:$M$148,3,FALSE),$C7542))</f>
        <v xml:space="preserve">   "MISCHER_ZU"                                       </v>
      </c>
      <c r="F7542">
        <f t="shared" si="234"/>
        <v>88</v>
      </c>
      <c r="G7542" s="2">
        <f t="shared" si="235"/>
        <v>4.9999999999990052E-3</v>
      </c>
    </row>
    <row r="7543" spans="1:7" x14ac:dyDescent="0.35">
      <c r="A7543" t="s">
        <v>12985</v>
      </c>
      <c r="B7543" t="s">
        <v>7319</v>
      </c>
      <c r="C7543" t="s">
        <v>7577</v>
      </c>
      <c r="D7543" t="str">
        <f>IF($B7543="B","",IFERROR(VLOOKUP($C7543,Elster!$I$5:$M$148,3,FALSE),$C7543))</f>
        <v xml:space="preserve">   "MISCHER_ZU"                                       </v>
      </c>
      <c r="E7543" t="str">
        <f>IF($B7543="A","",IFERROR(VLOOKUP($C7543,Elster!$I$5:$M$148,3,FALSE),$C7543))</f>
        <v/>
      </c>
      <c r="F7543">
        <f t="shared" si="234"/>
        <v>88</v>
      </c>
      <c r="G7543" s="2">
        <f t="shared" si="235"/>
        <v>0</v>
      </c>
    </row>
    <row r="7544" spans="1:7" x14ac:dyDescent="0.35">
      <c r="A7544" t="s">
        <v>12986</v>
      </c>
      <c r="B7544" t="s">
        <v>7317</v>
      </c>
      <c r="C7544" t="s">
        <v>7329</v>
      </c>
      <c r="D7544" t="str">
        <f>IF($B7544="B","",IFERROR(VLOOKUP($C7544,Elster!$I$5:$M$148,3,FALSE),$C7544))</f>
        <v/>
      </c>
      <c r="E7544" t="str">
        <f>IF($B7544="A","",IFERROR(VLOOKUP($C7544,Elster!$I$5:$M$148,3,FALSE),$C7544))</f>
        <v xml:space="preserve">   "KESSELSOLLTEMP"                                   </v>
      </c>
      <c r="F7544">
        <f t="shared" si="234"/>
        <v>2</v>
      </c>
      <c r="G7544" s="2">
        <f t="shared" si="235"/>
        <v>4.9999999999990052E-3</v>
      </c>
    </row>
    <row r="7545" spans="1:7" x14ac:dyDescent="0.35">
      <c r="A7545" t="s">
        <v>12986</v>
      </c>
      <c r="B7545" t="s">
        <v>7319</v>
      </c>
      <c r="C7545" t="s">
        <v>7329</v>
      </c>
      <c r="D7545" t="str">
        <f>IF($B7545="B","",IFERROR(VLOOKUP($C7545,Elster!$I$5:$M$148,3,FALSE),$C7545))</f>
        <v xml:space="preserve">   "KESSELSOLLTEMP"                                   </v>
      </c>
      <c r="E7545" t="str">
        <f>IF($B7545="A","",IFERROR(VLOOKUP($C7545,Elster!$I$5:$M$148,3,FALSE),$C7545))</f>
        <v/>
      </c>
      <c r="F7545">
        <f t="shared" si="234"/>
        <v>2</v>
      </c>
      <c r="G7545" s="2">
        <f t="shared" si="235"/>
        <v>0</v>
      </c>
    </row>
    <row r="7546" spans="1:7" x14ac:dyDescent="0.35">
      <c r="A7546" t="s">
        <v>12987</v>
      </c>
      <c r="B7546" t="s">
        <v>7317</v>
      </c>
      <c r="C7546" t="s">
        <v>7320</v>
      </c>
      <c r="D7546" t="str">
        <f>IF($B7546="B","",IFERROR(VLOOKUP($C7546,Elster!$I$5:$M$148,3,FALSE),$C7546))</f>
        <v/>
      </c>
      <c r="E7546" t="str">
        <f>IF($B7546="A","",IFERROR(VLOOKUP($C7546,Elster!$I$5:$M$148,3,FALSE),$C7546))</f>
        <v>0x000</v>
      </c>
      <c r="F7546">
        <f t="shared" si="234"/>
        <v>0</v>
      </c>
      <c r="G7546" s="2">
        <f t="shared" si="235"/>
        <v>4.99900000000153E-3</v>
      </c>
    </row>
    <row r="7547" spans="1:7" x14ac:dyDescent="0.35">
      <c r="A7547" t="s">
        <v>12987</v>
      </c>
      <c r="B7547" t="s">
        <v>7319</v>
      </c>
      <c r="C7547" t="s">
        <v>7320</v>
      </c>
      <c r="D7547" t="str">
        <f>IF($B7547="B","",IFERROR(VLOOKUP($C7547,Elster!$I$5:$M$148,3,FALSE),$C7547))</f>
        <v>0x000</v>
      </c>
      <c r="E7547" t="str">
        <f>IF($B7547="A","",IFERROR(VLOOKUP($C7547,Elster!$I$5:$M$148,3,FALSE),$C7547))</f>
        <v/>
      </c>
      <c r="F7547">
        <f t="shared" si="234"/>
        <v>0</v>
      </c>
      <c r="G7547" s="2">
        <f t="shared" si="235"/>
        <v>0</v>
      </c>
    </row>
    <row r="7548" spans="1:7" x14ac:dyDescent="0.35">
      <c r="A7548" t="s">
        <v>12988</v>
      </c>
      <c r="B7548" t="s">
        <v>7317</v>
      </c>
      <c r="C7548" t="s">
        <v>7321</v>
      </c>
      <c r="D7548" t="str">
        <f>IF($B7548="B","",IFERROR(VLOOKUP($C7548,Elster!$I$5:$M$148,3,FALSE),$C7548))</f>
        <v/>
      </c>
      <c r="E7548" t="str">
        <f>IF($B7548="A","",IFERROR(VLOOKUP($C7548,Elster!$I$5:$M$148,3,FALSE),$C7548))</f>
        <v xml:space="preserve">   "FEHLERMELDUNG"                                    </v>
      </c>
      <c r="F7548">
        <f t="shared" si="234"/>
        <v>1</v>
      </c>
      <c r="G7548" s="2">
        <f t="shared" si="235"/>
        <v>4.9999999999990052E-3</v>
      </c>
    </row>
    <row r="7549" spans="1:7" x14ac:dyDescent="0.35">
      <c r="A7549" t="s">
        <v>12988</v>
      </c>
      <c r="B7549" t="s">
        <v>7319</v>
      </c>
      <c r="C7549" t="s">
        <v>7321</v>
      </c>
      <c r="D7549" t="str">
        <f>IF($B7549="B","",IFERROR(VLOOKUP($C7549,Elster!$I$5:$M$148,3,FALSE),$C7549))</f>
        <v xml:space="preserve">   "FEHLERMELDUNG"                                    </v>
      </c>
      <c r="E7549" t="str">
        <f>IF($B7549="A","",IFERROR(VLOOKUP($C7549,Elster!$I$5:$M$148,3,FALSE),$C7549))</f>
        <v/>
      </c>
      <c r="F7549">
        <f t="shared" si="234"/>
        <v>1</v>
      </c>
      <c r="G7549" s="2">
        <f t="shared" si="235"/>
        <v>0</v>
      </c>
    </row>
    <row r="7550" spans="1:7" x14ac:dyDescent="0.35">
      <c r="A7550" t="s">
        <v>12989</v>
      </c>
      <c r="B7550" t="s">
        <v>7317</v>
      </c>
      <c r="C7550" t="s">
        <v>7582</v>
      </c>
      <c r="D7550" t="str">
        <f>IF($B7550="B","",IFERROR(VLOOKUP($C7550,Elster!$I$5:$M$148,3,FALSE),$C7550))</f>
        <v/>
      </c>
      <c r="E7550" t="str">
        <f>IF($B7550="A","",IFERROR(VLOOKUP($C7550,Elster!$I$5:$M$148,3,FALSE),$C7550))</f>
        <v xml:space="preserve">   "IO_TEST"                                          </v>
      </c>
      <c r="F7550">
        <f t="shared" si="234"/>
        <v>105</v>
      </c>
      <c r="G7550" s="2">
        <f t="shared" si="235"/>
        <v>4.9999999999990052E-3</v>
      </c>
    </row>
    <row r="7551" spans="1:7" x14ac:dyDescent="0.35">
      <c r="A7551" t="s">
        <v>12989</v>
      </c>
      <c r="B7551" t="s">
        <v>7319</v>
      </c>
      <c r="C7551" t="s">
        <v>7582</v>
      </c>
      <c r="D7551" t="str">
        <f>IF($B7551="B","",IFERROR(VLOOKUP($C7551,Elster!$I$5:$M$148,3,FALSE),$C7551))</f>
        <v xml:space="preserve">   "IO_TEST"                                          </v>
      </c>
      <c r="E7551" t="str">
        <f>IF($B7551="A","",IFERROR(VLOOKUP($C7551,Elster!$I$5:$M$148,3,FALSE),$C7551))</f>
        <v/>
      </c>
      <c r="F7551">
        <f t="shared" si="234"/>
        <v>105</v>
      </c>
      <c r="G7551" s="2">
        <f t="shared" si="235"/>
        <v>0</v>
      </c>
    </row>
    <row r="7552" spans="1:7" x14ac:dyDescent="0.35">
      <c r="A7552" t="s">
        <v>12990</v>
      </c>
      <c r="B7552" t="s">
        <v>7317</v>
      </c>
      <c r="C7552" t="s">
        <v>7339</v>
      </c>
      <c r="D7552" t="str">
        <f>IF($B7552="B","",IFERROR(VLOOKUP($C7552,Elster!$I$5:$M$148,3,FALSE),$C7552))</f>
        <v/>
      </c>
      <c r="E7552" t="str">
        <f>IF($B7552="A","",IFERROR(VLOOKUP($C7552,Elster!$I$5:$M$148,3,FALSE),$C7552))</f>
        <v xml:space="preserve">   "RAUMSOLLTEMP_II"                                  </v>
      </c>
      <c r="F7552">
        <f t="shared" si="234"/>
        <v>6</v>
      </c>
      <c r="G7552" s="2">
        <f t="shared" si="235"/>
        <v>5.9640000000023008E-3</v>
      </c>
    </row>
    <row r="7553" spans="1:7" x14ac:dyDescent="0.35">
      <c r="A7553" t="s">
        <v>12991</v>
      </c>
      <c r="B7553" t="s">
        <v>7317</v>
      </c>
      <c r="C7553" t="s">
        <v>7321</v>
      </c>
      <c r="D7553" t="str">
        <f>IF($B7553="B","",IFERROR(VLOOKUP($C7553,Elster!$I$5:$M$148,3,FALSE),$C7553))</f>
        <v/>
      </c>
      <c r="E7553" t="str">
        <f>IF($B7553="A","",IFERROR(VLOOKUP($C7553,Elster!$I$5:$M$148,3,FALSE),$C7553))</f>
        <v xml:space="preserve">   "FEHLERMELDUNG"                                    </v>
      </c>
      <c r="F7553">
        <f t="shared" si="234"/>
        <v>1</v>
      </c>
      <c r="G7553" s="2">
        <f t="shared" si="235"/>
        <v>4.9740000000007001E-3</v>
      </c>
    </row>
    <row r="7554" spans="1:7" x14ac:dyDescent="0.35">
      <c r="A7554" t="s">
        <v>12992</v>
      </c>
      <c r="B7554" t="s">
        <v>7317</v>
      </c>
      <c r="C7554" t="s">
        <v>7318</v>
      </c>
      <c r="D7554" t="str">
        <f>IF($B7554="B","",IFERROR(VLOOKUP($C7554,Elster!$I$5:$M$148,3,FALSE),$C7554))</f>
        <v/>
      </c>
      <c r="E7554" t="str">
        <f>IF($B7554="A","",IFERROR(VLOOKUP($C7554,Elster!$I$5:$M$148,3,FALSE),$C7554))</f>
        <v xml:space="preserve">   "SAMMLERISTTEMP"                                   </v>
      </c>
      <c r="F7554">
        <f t="shared" si="234"/>
        <v>13</v>
      </c>
      <c r="G7554" s="2">
        <f t="shared" si="235"/>
        <v>4.9729999999996721E-3</v>
      </c>
    </row>
    <row r="7555" spans="1:7" x14ac:dyDescent="0.35">
      <c r="A7555" t="s">
        <v>12993</v>
      </c>
      <c r="B7555" t="s">
        <v>7317</v>
      </c>
      <c r="C7555" t="s">
        <v>7329</v>
      </c>
      <c r="D7555" t="str">
        <f>IF($B7555="B","",IFERROR(VLOOKUP($C7555,Elster!$I$5:$M$148,3,FALSE),$C7555))</f>
        <v/>
      </c>
      <c r="E7555" t="str">
        <f>IF($B7555="A","",IFERROR(VLOOKUP($C7555,Elster!$I$5:$M$148,3,FALSE),$C7555))</f>
        <v xml:space="preserve">   "KESSELSOLLTEMP"                                   </v>
      </c>
      <c r="F7555">
        <f t="shared" ref="F7555:F7618" si="236">HEX2DEC(REPLACE(C7555,1,2,""))</f>
        <v>2</v>
      </c>
      <c r="G7555" s="2">
        <f t="shared" si="235"/>
        <v>4.9479999999988422E-3</v>
      </c>
    </row>
    <row r="7556" spans="1:7" x14ac:dyDescent="0.35">
      <c r="A7556" t="s">
        <v>12994</v>
      </c>
      <c r="B7556" t="s">
        <v>7317</v>
      </c>
      <c r="C7556" t="s">
        <v>7320</v>
      </c>
      <c r="D7556" t="str">
        <f>IF($B7556="B","",IFERROR(VLOOKUP($C7556,Elster!$I$5:$M$148,3,FALSE),$C7556))</f>
        <v/>
      </c>
      <c r="E7556" t="str">
        <f>IF($B7556="A","",IFERROR(VLOOKUP($C7556,Elster!$I$5:$M$148,3,FALSE),$C7556))</f>
        <v>0x000</v>
      </c>
      <c r="F7556">
        <f t="shared" si="236"/>
        <v>0</v>
      </c>
      <c r="G7556" s="2">
        <f t="shared" ref="G7556:G7619" si="237">SUBSTITUTE(A7556,"s","")-SUBSTITUTE(A7555,"s","")</f>
        <v>4.9740000000007001E-3</v>
      </c>
    </row>
    <row r="7557" spans="1:7" x14ac:dyDescent="0.35">
      <c r="A7557" t="s">
        <v>12995</v>
      </c>
      <c r="B7557" t="s">
        <v>7317</v>
      </c>
      <c r="C7557" t="s">
        <v>7366</v>
      </c>
      <c r="D7557" t="str">
        <f>IF($B7557="B","",IFERROR(VLOOKUP($C7557,Elster!$I$5:$M$148,3,FALSE),$C7557))</f>
        <v/>
      </c>
      <c r="E7557" t="str">
        <f>IF($B7557="A","",IFERROR(VLOOKUP($C7557,Elster!$I$5:$M$148,3,FALSE),$C7557))</f>
        <v xml:space="preserve">//   "ERWEITERUNGSTELEGRAMM"                            </v>
      </c>
      <c r="F7557">
        <f t="shared" si="236"/>
        <v>250</v>
      </c>
      <c r="G7557" s="2">
        <f t="shared" si="237"/>
        <v>4.9740000000007001E-3</v>
      </c>
    </row>
    <row r="7558" spans="1:7" x14ac:dyDescent="0.35">
      <c r="A7558" t="s">
        <v>12996</v>
      </c>
      <c r="B7558" t="s">
        <v>7317</v>
      </c>
      <c r="C7558" t="s">
        <v>7320</v>
      </c>
      <c r="D7558" t="str">
        <f>IF($B7558="B","",IFERROR(VLOOKUP($C7558,Elster!$I$5:$M$148,3,FALSE),$C7558))</f>
        <v/>
      </c>
      <c r="E7558" t="str">
        <f>IF($B7558="A","",IFERROR(VLOOKUP($C7558,Elster!$I$5:$M$148,3,FALSE),$C7558))</f>
        <v>0x000</v>
      </c>
      <c r="F7558">
        <f t="shared" si="236"/>
        <v>0</v>
      </c>
      <c r="G7558" s="2">
        <f t="shared" si="237"/>
        <v>4.9739999999971474E-3</v>
      </c>
    </row>
    <row r="7559" spans="1:7" x14ac:dyDescent="0.35">
      <c r="A7559" t="s">
        <v>12997</v>
      </c>
      <c r="B7559" t="s">
        <v>7317</v>
      </c>
      <c r="C7559" t="s">
        <v>7577</v>
      </c>
      <c r="D7559" t="str">
        <f>IF($B7559="B","",IFERROR(VLOOKUP($C7559,Elster!$I$5:$M$148,3,FALSE),$C7559))</f>
        <v/>
      </c>
      <c r="E7559" t="str">
        <f>IF($B7559="A","",IFERROR(VLOOKUP($C7559,Elster!$I$5:$M$148,3,FALSE),$C7559))</f>
        <v xml:space="preserve">   "MISCHER_ZU"                                       </v>
      </c>
      <c r="F7559">
        <f t="shared" si="236"/>
        <v>88</v>
      </c>
      <c r="G7559" s="2">
        <f t="shared" si="237"/>
        <v>4.9480000000023949E-3</v>
      </c>
    </row>
    <row r="7560" spans="1:7" x14ac:dyDescent="0.35">
      <c r="A7560" t="s">
        <v>12998</v>
      </c>
      <c r="B7560" t="s">
        <v>7317</v>
      </c>
      <c r="C7560" t="s">
        <v>7329</v>
      </c>
      <c r="D7560" t="str">
        <f>IF($B7560="B","",IFERROR(VLOOKUP($C7560,Elster!$I$5:$M$148,3,FALSE),$C7560))</f>
        <v/>
      </c>
      <c r="E7560" t="str">
        <f>IF($B7560="A","",IFERROR(VLOOKUP($C7560,Elster!$I$5:$M$148,3,FALSE),$C7560))</f>
        <v xml:space="preserve">   "KESSELSOLLTEMP"                                   </v>
      </c>
      <c r="F7560">
        <f t="shared" si="236"/>
        <v>2</v>
      </c>
      <c r="G7560" s="2">
        <f t="shared" si="237"/>
        <v>4.9740000000007001E-3</v>
      </c>
    </row>
    <row r="7561" spans="1:7" x14ac:dyDescent="0.35">
      <c r="A7561" t="s">
        <v>12999</v>
      </c>
      <c r="B7561" t="s">
        <v>7317</v>
      </c>
      <c r="C7561" t="s">
        <v>7320</v>
      </c>
      <c r="D7561" t="str">
        <f>IF($B7561="B","",IFERROR(VLOOKUP($C7561,Elster!$I$5:$M$148,3,FALSE),$C7561))</f>
        <v/>
      </c>
      <c r="E7561" t="str">
        <f>IF($B7561="A","",IFERROR(VLOOKUP($C7561,Elster!$I$5:$M$148,3,FALSE),$C7561))</f>
        <v>0x000</v>
      </c>
      <c r="F7561">
        <f t="shared" si="236"/>
        <v>0</v>
      </c>
      <c r="G7561" s="2">
        <f t="shared" si="237"/>
        <v>4.9739999999971474E-3</v>
      </c>
    </row>
    <row r="7562" spans="1:7" x14ac:dyDescent="0.35">
      <c r="A7562" t="s">
        <v>13000</v>
      </c>
      <c r="B7562" t="s">
        <v>7317</v>
      </c>
      <c r="C7562" t="s">
        <v>7321</v>
      </c>
      <c r="D7562" t="str">
        <f>IF($B7562="B","",IFERROR(VLOOKUP($C7562,Elster!$I$5:$M$148,3,FALSE),$C7562))</f>
        <v/>
      </c>
      <c r="E7562" t="str">
        <f>IF($B7562="A","",IFERROR(VLOOKUP($C7562,Elster!$I$5:$M$148,3,FALSE),$C7562))</f>
        <v xml:space="preserve">   "FEHLERMELDUNG"                                    </v>
      </c>
      <c r="F7562">
        <f t="shared" si="236"/>
        <v>1</v>
      </c>
      <c r="G7562" s="2">
        <f t="shared" si="237"/>
        <v>4.947000000001367E-3</v>
      </c>
    </row>
    <row r="7563" spans="1:7" x14ac:dyDescent="0.35">
      <c r="A7563" t="s">
        <v>13001</v>
      </c>
      <c r="B7563" t="s">
        <v>7317</v>
      </c>
      <c r="C7563" t="s">
        <v>7595</v>
      </c>
      <c r="D7563" t="str">
        <f>IF($B7563="B","",IFERROR(VLOOKUP($C7563,Elster!$I$5:$M$148,3,FALSE),$C7563))</f>
        <v/>
      </c>
      <c r="E7563" t="str">
        <f>IF($B7563="A","",IFERROR(VLOOKUP($C7563,Elster!$I$5:$M$148,3,FALSE),$C7563))</f>
        <v xml:space="preserve">   "RESET_KONFIGURATION"                              </v>
      </c>
      <c r="F7563">
        <f t="shared" si="236"/>
        <v>106</v>
      </c>
      <c r="G7563" s="2">
        <f t="shared" si="237"/>
        <v>4.9740000000007001E-3</v>
      </c>
    </row>
    <row r="7564" spans="1:7" x14ac:dyDescent="0.35">
      <c r="A7564" t="s">
        <v>13002</v>
      </c>
      <c r="B7564" t="s">
        <v>7317</v>
      </c>
      <c r="C7564" t="s">
        <v>7318</v>
      </c>
      <c r="D7564" t="str">
        <f>IF($B7564="B","",IFERROR(VLOOKUP($C7564,Elster!$I$5:$M$148,3,FALSE),$C7564))</f>
        <v/>
      </c>
      <c r="E7564" t="str">
        <f>IF($B7564="A","",IFERROR(VLOOKUP($C7564,Elster!$I$5:$M$148,3,FALSE),$C7564))</f>
        <v xml:space="preserve">   "SAMMLERISTTEMP"                                   </v>
      </c>
      <c r="F7564">
        <f t="shared" si="236"/>
        <v>13</v>
      </c>
      <c r="G7564" s="2">
        <f t="shared" si="237"/>
        <v>1.23439999999988E-2</v>
      </c>
    </row>
    <row r="7565" spans="1:7" x14ac:dyDescent="0.35">
      <c r="A7565" t="s">
        <v>13002</v>
      </c>
      <c r="B7565" t="s">
        <v>7319</v>
      </c>
      <c r="C7565" t="s">
        <v>7318</v>
      </c>
      <c r="D7565" t="str">
        <f>IF($B7565="B","",IFERROR(VLOOKUP($C7565,Elster!$I$5:$M$148,3,FALSE),$C7565))</f>
        <v xml:space="preserve">   "SAMMLERISTTEMP"                                   </v>
      </c>
      <c r="E7565" t="str">
        <f>IF($B7565="A","",IFERROR(VLOOKUP($C7565,Elster!$I$5:$M$148,3,FALSE),$C7565))</f>
        <v/>
      </c>
      <c r="F7565">
        <f t="shared" si="236"/>
        <v>13</v>
      </c>
      <c r="G7565" s="2">
        <f t="shared" si="237"/>
        <v>0</v>
      </c>
    </row>
    <row r="7566" spans="1:7" x14ac:dyDescent="0.35">
      <c r="A7566" t="s">
        <v>13003</v>
      </c>
      <c r="B7566" t="s">
        <v>7317</v>
      </c>
      <c r="C7566" t="s">
        <v>7320</v>
      </c>
      <c r="D7566" t="str">
        <f>IF($B7566="B","",IFERROR(VLOOKUP($C7566,Elster!$I$5:$M$148,3,FALSE),$C7566))</f>
        <v/>
      </c>
      <c r="E7566" t="str">
        <f>IF($B7566="A","",IFERROR(VLOOKUP($C7566,Elster!$I$5:$M$148,3,FALSE),$C7566))</f>
        <v>0x000</v>
      </c>
      <c r="F7566">
        <f t="shared" si="236"/>
        <v>0</v>
      </c>
      <c r="G7566" s="2">
        <f t="shared" si="237"/>
        <v>4.9999999999990052E-3</v>
      </c>
    </row>
    <row r="7567" spans="1:7" x14ac:dyDescent="0.35">
      <c r="A7567" t="s">
        <v>13003</v>
      </c>
      <c r="B7567" t="s">
        <v>7319</v>
      </c>
      <c r="C7567" t="s">
        <v>7320</v>
      </c>
      <c r="D7567" t="str">
        <f>IF($B7567="B","",IFERROR(VLOOKUP($C7567,Elster!$I$5:$M$148,3,FALSE),$C7567))</f>
        <v>0x000</v>
      </c>
      <c r="E7567" t="str">
        <f>IF($B7567="A","",IFERROR(VLOOKUP($C7567,Elster!$I$5:$M$148,3,FALSE),$C7567))</f>
        <v/>
      </c>
      <c r="F7567">
        <f t="shared" si="236"/>
        <v>0</v>
      </c>
      <c r="G7567" s="2">
        <f t="shared" si="237"/>
        <v>0</v>
      </c>
    </row>
    <row r="7568" spans="1:7" x14ac:dyDescent="0.35">
      <c r="A7568" t="s">
        <v>13004</v>
      </c>
      <c r="B7568" t="s">
        <v>7317</v>
      </c>
      <c r="C7568" t="s">
        <v>7339</v>
      </c>
      <c r="D7568" t="str">
        <f>IF($B7568="B","",IFERROR(VLOOKUP($C7568,Elster!$I$5:$M$148,3,FALSE),$C7568))</f>
        <v/>
      </c>
      <c r="E7568" t="str">
        <f>IF($B7568="A","",IFERROR(VLOOKUP($C7568,Elster!$I$5:$M$148,3,FALSE),$C7568))</f>
        <v xml:space="preserve">   "RAUMSOLLTEMP_II"                                  </v>
      </c>
      <c r="F7568">
        <f t="shared" si="236"/>
        <v>6</v>
      </c>
      <c r="G7568" s="2">
        <f t="shared" si="237"/>
        <v>5.000000000002558E-3</v>
      </c>
    </row>
    <row r="7569" spans="1:7" x14ac:dyDescent="0.35">
      <c r="A7569" t="s">
        <v>13004</v>
      </c>
      <c r="B7569" t="s">
        <v>7319</v>
      </c>
      <c r="C7569" t="s">
        <v>7339</v>
      </c>
      <c r="D7569" t="str">
        <f>IF($B7569="B","",IFERROR(VLOOKUP($C7569,Elster!$I$5:$M$148,3,FALSE),$C7569))</f>
        <v xml:space="preserve">   "RAUMSOLLTEMP_II"                                  </v>
      </c>
      <c r="E7569" t="str">
        <f>IF($B7569="A","",IFERROR(VLOOKUP($C7569,Elster!$I$5:$M$148,3,FALSE),$C7569))</f>
        <v/>
      </c>
      <c r="F7569">
        <f t="shared" si="236"/>
        <v>6</v>
      </c>
      <c r="G7569" s="2">
        <f t="shared" si="237"/>
        <v>0</v>
      </c>
    </row>
    <row r="7570" spans="1:7" x14ac:dyDescent="0.35">
      <c r="A7570" t="s">
        <v>13005</v>
      </c>
      <c r="B7570" t="s">
        <v>7319</v>
      </c>
      <c r="C7570" t="s">
        <v>7321</v>
      </c>
      <c r="D7570" t="str">
        <f>IF($B7570="B","",IFERROR(VLOOKUP($C7570,Elster!$I$5:$M$148,3,FALSE),$C7570))</f>
        <v xml:space="preserve">   "FEHLERMELDUNG"                                    </v>
      </c>
      <c r="E7570" t="str">
        <f>IF($B7570="A","",IFERROR(VLOOKUP($C7570,Elster!$I$5:$M$148,3,FALSE),$C7570))</f>
        <v/>
      </c>
      <c r="F7570">
        <f t="shared" si="236"/>
        <v>1</v>
      </c>
      <c r="G7570" s="2">
        <f t="shared" si="237"/>
        <v>4.9999999999990052E-3</v>
      </c>
    </row>
    <row r="7571" spans="1:7" x14ac:dyDescent="0.35">
      <c r="A7571" t="s">
        <v>13006</v>
      </c>
      <c r="B7571" t="s">
        <v>7317</v>
      </c>
      <c r="C7571" t="s">
        <v>7321</v>
      </c>
      <c r="D7571" t="str">
        <f>IF($B7571="B","",IFERROR(VLOOKUP($C7571,Elster!$I$5:$M$148,3,FALSE),$C7571))</f>
        <v/>
      </c>
      <c r="E7571" t="str">
        <f>IF($B7571="A","",IFERROR(VLOOKUP($C7571,Elster!$I$5:$M$148,3,FALSE),$C7571))</f>
        <v xml:space="preserve">   "FEHLERMELDUNG"                                    </v>
      </c>
      <c r="F7571">
        <f t="shared" si="236"/>
        <v>1</v>
      </c>
      <c r="G7571" s="2">
        <f t="shared" si="237"/>
        <v>2.5999999998305157E-5</v>
      </c>
    </row>
    <row r="7572" spans="1:7" x14ac:dyDescent="0.35">
      <c r="A7572" t="s">
        <v>13007</v>
      </c>
      <c r="B7572" t="s">
        <v>7319</v>
      </c>
      <c r="C7572" t="s">
        <v>7321</v>
      </c>
      <c r="D7572" t="str">
        <f>IF($B7572="B","",IFERROR(VLOOKUP($C7572,Elster!$I$5:$M$148,3,FALSE),$C7572))</f>
        <v xml:space="preserve">   "FEHLERMELDUNG"                                    </v>
      </c>
      <c r="E7572" t="str">
        <f>IF($B7572="A","",IFERROR(VLOOKUP($C7572,Elster!$I$5:$M$148,3,FALSE),$C7572))</f>
        <v/>
      </c>
      <c r="F7572">
        <f t="shared" si="236"/>
        <v>1</v>
      </c>
      <c r="G7572" s="2">
        <f t="shared" si="237"/>
        <v>4.9730000000032248E-3</v>
      </c>
    </row>
    <row r="7573" spans="1:7" x14ac:dyDescent="0.35">
      <c r="A7573" t="s">
        <v>13008</v>
      </c>
      <c r="B7573" t="s">
        <v>7317</v>
      </c>
      <c r="C7573" t="s">
        <v>7321</v>
      </c>
      <c r="D7573" t="str">
        <f>IF($B7573="B","",IFERROR(VLOOKUP($C7573,Elster!$I$5:$M$148,3,FALSE),$C7573))</f>
        <v/>
      </c>
      <c r="E7573" t="str">
        <f>IF($B7573="A","",IFERROR(VLOOKUP($C7573,Elster!$I$5:$M$148,3,FALSE),$C7573))</f>
        <v xml:space="preserve">   "FEHLERMELDUNG"                                    </v>
      </c>
      <c r="F7573">
        <f t="shared" si="236"/>
        <v>1</v>
      </c>
      <c r="G7573" s="2">
        <f t="shared" si="237"/>
        <v>2.5999999998305157E-5</v>
      </c>
    </row>
    <row r="7574" spans="1:7" x14ac:dyDescent="0.35">
      <c r="A7574" t="s">
        <v>13009</v>
      </c>
      <c r="B7574" t="s">
        <v>7319</v>
      </c>
      <c r="C7574" t="s">
        <v>7366</v>
      </c>
      <c r="D7574" t="str">
        <f>IF($B7574="B","",IFERROR(VLOOKUP($C7574,Elster!$I$5:$M$148,3,FALSE),$C7574))</f>
        <v xml:space="preserve">//   "ERWEITERUNGSTELEGRAMM"                            </v>
      </c>
      <c r="E7574" t="str">
        <f>IF($B7574="A","",IFERROR(VLOOKUP($C7574,Elster!$I$5:$M$148,3,FALSE),$C7574))</f>
        <v/>
      </c>
      <c r="F7574">
        <f t="shared" si="236"/>
        <v>250</v>
      </c>
      <c r="G7574" s="2">
        <f t="shared" si="237"/>
        <v>4.9740000000007001E-3</v>
      </c>
    </row>
    <row r="7575" spans="1:7" x14ac:dyDescent="0.35">
      <c r="A7575" t="s">
        <v>13010</v>
      </c>
      <c r="B7575" t="s">
        <v>7317</v>
      </c>
      <c r="C7575" t="s">
        <v>7366</v>
      </c>
      <c r="D7575" t="str">
        <f>IF($B7575="B","",IFERROR(VLOOKUP($C7575,Elster!$I$5:$M$148,3,FALSE),$C7575))</f>
        <v/>
      </c>
      <c r="E7575" t="str">
        <f>IF($B7575="A","",IFERROR(VLOOKUP($C7575,Elster!$I$5:$M$148,3,FALSE),$C7575))</f>
        <v xml:space="preserve">//   "ERWEITERUNGSTELEGRAMM"                            </v>
      </c>
      <c r="F7575">
        <f t="shared" si="236"/>
        <v>250</v>
      </c>
      <c r="G7575" s="2">
        <f t="shared" si="237"/>
        <v>2.5999999998305157E-5</v>
      </c>
    </row>
    <row r="7576" spans="1:7" x14ac:dyDescent="0.35">
      <c r="A7576" t="s">
        <v>13011</v>
      </c>
      <c r="B7576" t="s">
        <v>7319</v>
      </c>
      <c r="C7576" t="s">
        <v>7320</v>
      </c>
      <c r="D7576" t="str">
        <f>IF($B7576="B","",IFERROR(VLOOKUP($C7576,Elster!$I$5:$M$148,3,FALSE),$C7576))</f>
        <v>0x000</v>
      </c>
      <c r="E7576" t="str">
        <f>IF($B7576="A","",IFERROR(VLOOKUP($C7576,Elster!$I$5:$M$148,3,FALSE),$C7576))</f>
        <v/>
      </c>
      <c r="F7576">
        <f t="shared" si="236"/>
        <v>0</v>
      </c>
      <c r="G7576" s="2">
        <f t="shared" si="237"/>
        <v>4.9740000000007001E-3</v>
      </c>
    </row>
    <row r="7577" spans="1:7" x14ac:dyDescent="0.35">
      <c r="A7577" t="s">
        <v>13012</v>
      </c>
      <c r="B7577" t="s">
        <v>7317</v>
      </c>
      <c r="C7577" t="s">
        <v>7320</v>
      </c>
      <c r="D7577" t="str">
        <f>IF($B7577="B","",IFERROR(VLOOKUP($C7577,Elster!$I$5:$M$148,3,FALSE),$C7577))</f>
        <v/>
      </c>
      <c r="E7577" t="str">
        <f>IF($B7577="A","",IFERROR(VLOOKUP($C7577,Elster!$I$5:$M$148,3,FALSE),$C7577))</f>
        <v>0x000</v>
      </c>
      <c r="F7577">
        <f t="shared" si="236"/>
        <v>0</v>
      </c>
      <c r="G7577" s="2">
        <f t="shared" si="237"/>
        <v>2.600000000185787E-5</v>
      </c>
    </row>
    <row r="7578" spans="1:7" x14ac:dyDescent="0.35">
      <c r="A7578" t="s">
        <v>13013</v>
      </c>
      <c r="B7578" t="s">
        <v>7317</v>
      </c>
      <c r="C7578" t="s">
        <v>7334</v>
      </c>
      <c r="D7578" t="str">
        <f>IF($B7578="B","",IFERROR(VLOOKUP($C7578,Elster!$I$5:$M$148,3,FALSE),$C7578))</f>
        <v/>
      </c>
      <c r="E7578" t="str">
        <f>IF($B7578="A","",IFERROR(VLOOKUP($C7578,Elster!$I$5:$M$148,3,FALSE),$C7578))</f>
        <v xml:space="preserve">   "MAX_TEMP_KESSEL"                                  </v>
      </c>
      <c r="F7578">
        <f t="shared" si="236"/>
        <v>40</v>
      </c>
      <c r="G7578" s="2">
        <f t="shared" si="237"/>
        <v>4.9999999999990052E-3</v>
      </c>
    </row>
    <row r="7579" spans="1:7" x14ac:dyDescent="0.35">
      <c r="A7579" t="s">
        <v>13013</v>
      </c>
      <c r="B7579" t="s">
        <v>7319</v>
      </c>
      <c r="C7579" t="s">
        <v>7334</v>
      </c>
      <c r="D7579" t="str">
        <f>IF($B7579="B","",IFERROR(VLOOKUP($C7579,Elster!$I$5:$M$148,3,FALSE),$C7579))</f>
        <v xml:space="preserve">   "MAX_TEMP_KESSEL"                                  </v>
      </c>
      <c r="E7579" t="str">
        <f>IF($B7579="A","",IFERROR(VLOOKUP($C7579,Elster!$I$5:$M$148,3,FALSE),$C7579))</f>
        <v/>
      </c>
      <c r="F7579">
        <f t="shared" si="236"/>
        <v>40</v>
      </c>
      <c r="G7579" s="2">
        <f t="shared" si="237"/>
        <v>0</v>
      </c>
    </row>
    <row r="7580" spans="1:7" x14ac:dyDescent="0.35">
      <c r="A7580" t="s">
        <v>13014</v>
      </c>
      <c r="B7580" t="s">
        <v>7317</v>
      </c>
      <c r="C7580" t="s">
        <v>7321</v>
      </c>
      <c r="D7580" t="str">
        <f>IF($B7580="B","",IFERROR(VLOOKUP($C7580,Elster!$I$5:$M$148,3,FALSE),$C7580))</f>
        <v/>
      </c>
      <c r="E7580" t="str">
        <f>IF($B7580="A","",IFERROR(VLOOKUP($C7580,Elster!$I$5:$M$148,3,FALSE),$C7580))</f>
        <v xml:space="preserve">   "FEHLERMELDUNG"                                    </v>
      </c>
      <c r="F7580">
        <f t="shared" si="236"/>
        <v>1</v>
      </c>
      <c r="G7580" s="2">
        <f t="shared" si="237"/>
        <v>4.9999999999990052E-3</v>
      </c>
    </row>
    <row r="7581" spans="1:7" x14ac:dyDescent="0.35">
      <c r="A7581" t="s">
        <v>13014</v>
      </c>
      <c r="B7581" t="s">
        <v>7319</v>
      </c>
      <c r="C7581" t="s">
        <v>7321</v>
      </c>
      <c r="D7581" t="str">
        <f>IF($B7581="B","",IFERROR(VLOOKUP($C7581,Elster!$I$5:$M$148,3,FALSE),$C7581))</f>
        <v xml:space="preserve">   "FEHLERMELDUNG"                                    </v>
      </c>
      <c r="E7581" t="str">
        <f>IF($B7581="A","",IFERROR(VLOOKUP($C7581,Elster!$I$5:$M$148,3,FALSE),$C7581))</f>
        <v/>
      </c>
      <c r="F7581">
        <f t="shared" si="236"/>
        <v>1</v>
      </c>
      <c r="G7581" s="2">
        <f t="shared" si="237"/>
        <v>0</v>
      </c>
    </row>
    <row r="7582" spans="1:7" x14ac:dyDescent="0.35">
      <c r="A7582" t="s">
        <v>13015</v>
      </c>
      <c r="B7582" t="s">
        <v>7317</v>
      </c>
      <c r="C7582" t="s">
        <v>7609</v>
      </c>
      <c r="D7582" t="str">
        <f>IF($B7582="B","",IFERROR(VLOOKUP($C7582,Elster!$I$5:$M$148,3,FALSE),$C7582))</f>
        <v/>
      </c>
      <c r="E7582" t="str">
        <f>IF($B7582="A","",IFERROR(VLOOKUP($C7582,Elster!$I$5:$M$148,3,FALSE),$C7582))</f>
        <v>0x0F4</v>
      </c>
      <c r="F7582">
        <f t="shared" si="236"/>
        <v>244</v>
      </c>
      <c r="G7582" s="2">
        <f t="shared" si="237"/>
        <v>4.9999999999990052E-3</v>
      </c>
    </row>
    <row r="7583" spans="1:7" x14ac:dyDescent="0.35">
      <c r="A7583" t="s">
        <v>13015</v>
      </c>
      <c r="B7583" t="s">
        <v>7319</v>
      </c>
      <c r="C7583" t="s">
        <v>7609</v>
      </c>
      <c r="D7583" t="str">
        <f>IF($B7583="B","",IFERROR(VLOOKUP($C7583,Elster!$I$5:$M$148,3,FALSE),$C7583))</f>
        <v>0x0F4</v>
      </c>
      <c r="E7583" t="str">
        <f>IF($B7583="A","",IFERROR(VLOOKUP($C7583,Elster!$I$5:$M$148,3,FALSE),$C7583))</f>
        <v/>
      </c>
      <c r="F7583">
        <f t="shared" si="236"/>
        <v>244</v>
      </c>
      <c r="G7583" s="2">
        <f t="shared" si="237"/>
        <v>0</v>
      </c>
    </row>
    <row r="7584" spans="1:7" x14ac:dyDescent="0.35">
      <c r="A7584" t="s">
        <v>13016</v>
      </c>
      <c r="B7584" t="s">
        <v>7317</v>
      </c>
      <c r="C7584" t="s">
        <v>7329</v>
      </c>
      <c r="D7584" t="str">
        <f>IF($B7584="B","",IFERROR(VLOOKUP($C7584,Elster!$I$5:$M$148,3,FALSE),$C7584))</f>
        <v/>
      </c>
      <c r="E7584" t="str">
        <f>IF($B7584="A","",IFERROR(VLOOKUP($C7584,Elster!$I$5:$M$148,3,FALSE),$C7584))</f>
        <v xml:space="preserve">   "KESSELSOLLTEMP"                                   </v>
      </c>
      <c r="F7584">
        <f t="shared" si="236"/>
        <v>2</v>
      </c>
      <c r="G7584" s="2">
        <f t="shared" si="237"/>
        <v>5.000000000002558E-3</v>
      </c>
    </row>
    <row r="7585" spans="1:7" x14ac:dyDescent="0.35">
      <c r="A7585" t="s">
        <v>13016</v>
      </c>
      <c r="B7585" t="s">
        <v>7319</v>
      </c>
      <c r="C7585" t="s">
        <v>7329</v>
      </c>
      <c r="D7585" t="str">
        <f>IF($B7585="B","",IFERROR(VLOOKUP($C7585,Elster!$I$5:$M$148,3,FALSE),$C7585))</f>
        <v xml:space="preserve">   "KESSELSOLLTEMP"                                   </v>
      </c>
      <c r="E7585" t="str">
        <f>IF($B7585="A","",IFERROR(VLOOKUP($C7585,Elster!$I$5:$M$148,3,FALSE),$C7585))</f>
        <v/>
      </c>
      <c r="F7585">
        <f t="shared" si="236"/>
        <v>2</v>
      </c>
      <c r="G7585" s="2">
        <f t="shared" si="237"/>
        <v>0</v>
      </c>
    </row>
    <row r="7586" spans="1:7" x14ac:dyDescent="0.35">
      <c r="A7586" t="s">
        <v>13017</v>
      </c>
      <c r="B7586" t="s">
        <v>7317</v>
      </c>
      <c r="C7586" t="s">
        <v>7342</v>
      </c>
      <c r="D7586" t="str">
        <f>IF($B7586="B","",IFERROR(VLOOKUP($C7586,Elster!$I$5:$M$148,3,FALSE),$C7586))</f>
        <v/>
      </c>
      <c r="E7586" t="str">
        <f>IF($B7586="A","",IFERROR(VLOOKUP($C7586,Elster!$I$5:$M$148,3,FALSE),$C7586))</f>
        <v xml:space="preserve">   "MISCHERLAUFZEIT"                                  </v>
      </c>
      <c r="F7586">
        <f t="shared" si="236"/>
        <v>44</v>
      </c>
      <c r="G7586" s="2">
        <f t="shared" si="237"/>
        <v>4.9999999999990052E-3</v>
      </c>
    </row>
    <row r="7587" spans="1:7" x14ac:dyDescent="0.35">
      <c r="A7587" t="s">
        <v>13017</v>
      </c>
      <c r="B7587" t="s">
        <v>7319</v>
      </c>
      <c r="C7587" t="s">
        <v>7342</v>
      </c>
      <c r="D7587" t="str">
        <f>IF($B7587="B","",IFERROR(VLOOKUP($C7587,Elster!$I$5:$M$148,3,FALSE),$C7587))</f>
        <v xml:space="preserve">   "MISCHERLAUFZEIT"                                  </v>
      </c>
      <c r="E7587" t="str">
        <f>IF($B7587="A","",IFERROR(VLOOKUP($C7587,Elster!$I$5:$M$148,3,FALSE),$C7587))</f>
        <v/>
      </c>
      <c r="F7587">
        <f t="shared" si="236"/>
        <v>44</v>
      </c>
      <c r="G7587" s="2">
        <f t="shared" si="237"/>
        <v>0</v>
      </c>
    </row>
    <row r="7588" spans="1:7" x14ac:dyDescent="0.35">
      <c r="A7588" t="s">
        <v>13018</v>
      </c>
      <c r="B7588" t="s">
        <v>7317</v>
      </c>
      <c r="C7588" t="s">
        <v>7339</v>
      </c>
      <c r="D7588" t="str">
        <f>IF($B7588="B","",IFERROR(VLOOKUP($C7588,Elster!$I$5:$M$148,3,FALSE),$C7588))</f>
        <v/>
      </c>
      <c r="E7588" t="str">
        <f>IF($B7588="A","",IFERROR(VLOOKUP($C7588,Elster!$I$5:$M$148,3,FALSE),$C7588))</f>
        <v xml:space="preserve">   "RAUMSOLLTEMP_II"                                  </v>
      </c>
      <c r="F7588">
        <f t="shared" si="236"/>
        <v>6</v>
      </c>
      <c r="G7588" s="2">
        <f t="shared" si="237"/>
        <v>6.2759999999997262E-3</v>
      </c>
    </row>
    <row r="7589" spans="1:7" x14ac:dyDescent="0.35">
      <c r="A7589" t="s">
        <v>13019</v>
      </c>
      <c r="B7589" t="s">
        <v>7317</v>
      </c>
      <c r="C7589" t="s">
        <v>7321</v>
      </c>
      <c r="D7589" t="str">
        <f>IF($B7589="B","",IFERROR(VLOOKUP($C7589,Elster!$I$5:$M$148,3,FALSE),$C7589))</f>
        <v/>
      </c>
      <c r="E7589" t="str">
        <f>IF($B7589="A","",IFERROR(VLOOKUP($C7589,Elster!$I$5:$M$148,3,FALSE),$C7589))</f>
        <v xml:space="preserve">   "FEHLERMELDUNG"                                    </v>
      </c>
      <c r="F7589">
        <f t="shared" si="236"/>
        <v>1</v>
      </c>
      <c r="G7589" s="2">
        <f t="shared" si="237"/>
        <v>4.9479999999988422E-3</v>
      </c>
    </row>
    <row r="7590" spans="1:7" x14ac:dyDescent="0.35">
      <c r="A7590" t="s">
        <v>13020</v>
      </c>
      <c r="B7590" t="s">
        <v>7317</v>
      </c>
      <c r="C7590" t="s">
        <v>7318</v>
      </c>
      <c r="D7590" t="str">
        <f>IF($B7590="B","",IFERROR(VLOOKUP($C7590,Elster!$I$5:$M$148,3,FALSE),$C7590))</f>
        <v/>
      </c>
      <c r="E7590" t="str">
        <f>IF($B7590="A","",IFERROR(VLOOKUP($C7590,Elster!$I$5:$M$148,3,FALSE),$C7590))</f>
        <v xml:space="preserve">   "SAMMLERISTTEMP"                                   </v>
      </c>
      <c r="F7590">
        <f t="shared" si="236"/>
        <v>13</v>
      </c>
      <c r="G7590" s="2">
        <f t="shared" si="237"/>
        <v>4.9740000000007001E-3</v>
      </c>
    </row>
    <row r="7591" spans="1:7" x14ac:dyDescent="0.35">
      <c r="A7591" t="s">
        <v>13021</v>
      </c>
      <c r="B7591" t="s">
        <v>7317</v>
      </c>
      <c r="C7591" t="s">
        <v>7329</v>
      </c>
      <c r="D7591" t="str">
        <f>IF($B7591="B","",IFERROR(VLOOKUP($C7591,Elster!$I$5:$M$148,3,FALSE),$C7591))</f>
        <v/>
      </c>
      <c r="E7591" t="str">
        <f>IF($B7591="A","",IFERROR(VLOOKUP($C7591,Elster!$I$5:$M$148,3,FALSE),$C7591))</f>
        <v xml:space="preserve">   "KESSELSOLLTEMP"                                   </v>
      </c>
      <c r="F7591">
        <f t="shared" si="236"/>
        <v>2</v>
      </c>
      <c r="G7591" s="2">
        <f t="shared" si="237"/>
        <v>4.9729999999996721E-3</v>
      </c>
    </row>
    <row r="7592" spans="1:7" x14ac:dyDescent="0.35">
      <c r="A7592" t="s">
        <v>13022</v>
      </c>
      <c r="B7592" t="s">
        <v>7317</v>
      </c>
      <c r="C7592" t="s">
        <v>7320</v>
      </c>
      <c r="D7592" t="str">
        <f>IF($B7592="B","",IFERROR(VLOOKUP($C7592,Elster!$I$5:$M$148,3,FALSE),$C7592))</f>
        <v/>
      </c>
      <c r="E7592" t="str">
        <f>IF($B7592="A","",IFERROR(VLOOKUP($C7592,Elster!$I$5:$M$148,3,FALSE),$C7592))</f>
        <v>0x000</v>
      </c>
      <c r="F7592">
        <f t="shared" si="236"/>
        <v>0</v>
      </c>
      <c r="G7592" s="2">
        <f t="shared" si="237"/>
        <v>4.9740000000007001E-3</v>
      </c>
    </row>
    <row r="7593" spans="1:7" x14ac:dyDescent="0.35">
      <c r="A7593" t="s">
        <v>13023</v>
      </c>
      <c r="B7593" t="s">
        <v>7317</v>
      </c>
      <c r="C7593" t="s">
        <v>7366</v>
      </c>
      <c r="D7593" t="str">
        <f>IF($B7593="B","",IFERROR(VLOOKUP($C7593,Elster!$I$5:$M$148,3,FALSE),$C7593))</f>
        <v/>
      </c>
      <c r="E7593" t="str">
        <f>IF($B7593="A","",IFERROR(VLOOKUP($C7593,Elster!$I$5:$M$148,3,FALSE),$C7593))</f>
        <v xml:space="preserve">//   "ERWEITERUNGSTELEGRAMM"                            </v>
      </c>
      <c r="F7593">
        <f t="shared" si="236"/>
        <v>250</v>
      </c>
      <c r="G7593" s="2">
        <f t="shared" si="237"/>
        <v>4.9479999999988422E-3</v>
      </c>
    </row>
    <row r="7594" spans="1:7" x14ac:dyDescent="0.35">
      <c r="A7594" t="s">
        <v>13024</v>
      </c>
      <c r="B7594" t="s">
        <v>7317</v>
      </c>
      <c r="C7594" t="s">
        <v>7320</v>
      </c>
      <c r="D7594" t="str">
        <f>IF($B7594="B","",IFERROR(VLOOKUP($C7594,Elster!$I$5:$M$148,3,FALSE),$C7594))</f>
        <v/>
      </c>
      <c r="E7594" t="str">
        <f>IF($B7594="A","",IFERROR(VLOOKUP($C7594,Elster!$I$5:$M$148,3,FALSE),$C7594))</f>
        <v>0x000</v>
      </c>
      <c r="F7594">
        <f t="shared" si="236"/>
        <v>0</v>
      </c>
      <c r="G7594" s="2">
        <f t="shared" si="237"/>
        <v>4.9740000000007001E-3</v>
      </c>
    </row>
    <row r="7595" spans="1:7" x14ac:dyDescent="0.35">
      <c r="A7595" t="s">
        <v>13025</v>
      </c>
      <c r="B7595" t="s">
        <v>7317</v>
      </c>
      <c r="C7595" t="s">
        <v>7334</v>
      </c>
      <c r="D7595" t="str">
        <f>IF($B7595="B","",IFERROR(VLOOKUP($C7595,Elster!$I$5:$M$148,3,FALSE),$C7595))</f>
        <v/>
      </c>
      <c r="E7595" t="str">
        <f>IF($B7595="A","",IFERROR(VLOOKUP($C7595,Elster!$I$5:$M$148,3,FALSE),$C7595))</f>
        <v xml:space="preserve">   "MAX_TEMP_KESSEL"                                  </v>
      </c>
      <c r="F7595">
        <f t="shared" si="236"/>
        <v>40</v>
      </c>
      <c r="G7595" s="2">
        <f t="shared" si="237"/>
        <v>4.9740000000007001E-3</v>
      </c>
    </row>
    <row r="7596" spans="1:7" x14ac:dyDescent="0.35">
      <c r="A7596" t="s">
        <v>13026</v>
      </c>
      <c r="B7596" t="s">
        <v>7317</v>
      </c>
      <c r="C7596" t="s">
        <v>7321</v>
      </c>
      <c r="D7596" t="str">
        <f>IF($B7596="B","",IFERROR(VLOOKUP($C7596,Elster!$I$5:$M$148,3,FALSE),$C7596))</f>
        <v/>
      </c>
      <c r="E7596" t="str">
        <f>IF($B7596="A","",IFERROR(VLOOKUP($C7596,Elster!$I$5:$M$148,3,FALSE),$C7596))</f>
        <v xml:space="preserve">   "FEHLERMELDUNG"                                    </v>
      </c>
      <c r="F7596">
        <f t="shared" si="236"/>
        <v>1</v>
      </c>
      <c r="G7596" s="2">
        <f t="shared" si="237"/>
        <v>4.9740000000007001E-3</v>
      </c>
    </row>
    <row r="7597" spans="1:7" x14ac:dyDescent="0.35">
      <c r="A7597" t="s">
        <v>13027</v>
      </c>
      <c r="B7597" t="s">
        <v>7317</v>
      </c>
      <c r="C7597" t="s">
        <v>7609</v>
      </c>
      <c r="D7597" t="str">
        <f>IF($B7597="B","",IFERROR(VLOOKUP($C7597,Elster!$I$5:$M$148,3,FALSE),$C7597))</f>
        <v/>
      </c>
      <c r="E7597" t="str">
        <f>IF($B7597="A","",IFERROR(VLOOKUP($C7597,Elster!$I$5:$M$148,3,FALSE),$C7597))</f>
        <v>0x0F4</v>
      </c>
      <c r="F7597">
        <f t="shared" si="236"/>
        <v>244</v>
      </c>
      <c r="G7597" s="2">
        <f t="shared" si="237"/>
        <v>4.9479999999988422E-3</v>
      </c>
    </row>
    <row r="7598" spans="1:7" x14ac:dyDescent="0.35">
      <c r="A7598" t="s">
        <v>13028</v>
      </c>
      <c r="B7598" t="s">
        <v>7317</v>
      </c>
      <c r="C7598" t="s">
        <v>7329</v>
      </c>
      <c r="D7598" t="str">
        <f>IF($B7598="B","",IFERROR(VLOOKUP($C7598,Elster!$I$5:$M$148,3,FALSE),$C7598))</f>
        <v/>
      </c>
      <c r="E7598" t="str">
        <f>IF($B7598="A","",IFERROR(VLOOKUP($C7598,Elster!$I$5:$M$148,3,FALSE),$C7598))</f>
        <v xml:space="preserve">   "KESSELSOLLTEMP"                                   </v>
      </c>
      <c r="F7598">
        <f t="shared" si="236"/>
        <v>2</v>
      </c>
      <c r="G7598" s="2">
        <f t="shared" si="237"/>
        <v>4.9729999999996721E-3</v>
      </c>
    </row>
    <row r="7599" spans="1:7" x14ac:dyDescent="0.35">
      <c r="A7599" t="s">
        <v>13029</v>
      </c>
      <c r="B7599" t="s">
        <v>7317</v>
      </c>
      <c r="C7599" t="s">
        <v>7344</v>
      </c>
      <c r="D7599" t="str">
        <f>IF($B7599="B","",IFERROR(VLOOKUP($C7599,Elster!$I$5:$M$148,3,FALSE),$C7599))</f>
        <v/>
      </c>
      <c r="E7599" t="str">
        <f>IF($B7599="A","",IFERROR(VLOOKUP($C7599,Elster!$I$5:$M$148,3,FALSE),$C7599))</f>
        <v xml:space="preserve">   "MODGRAD"                                          </v>
      </c>
      <c r="F7599">
        <f t="shared" si="236"/>
        <v>45</v>
      </c>
      <c r="G7599" s="2">
        <f t="shared" si="237"/>
        <v>4.9740000000007001E-3</v>
      </c>
    </row>
    <row r="7600" spans="1:7" x14ac:dyDescent="0.35">
      <c r="A7600" t="s">
        <v>13030</v>
      </c>
      <c r="B7600" t="s">
        <v>7317</v>
      </c>
      <c r="C7600" t="s">
        <v>7318</v>
      </c>
      <c r="D7600" t="str">
        <f>IF($B7600="B","",IFERROR(VLOOKUP($C7600,Elster!$I$5:$M$148,3,FALSE),$C7600))</f>
        <v/>
      </c>
      <c r="E7600" t="str">
        <f>IF($B7600="A","",IFERROR(VLOOKUP($C7600,Elster!$I$5:$M$148,3,FALSE),$C7600))</f>
        <v xml:space="preserve">   "SAMMLERISTTEMP"                                   </v>
      </c>
      <c r="F7600">
        <f t="shared" si="236"/>
        <v>13</v>
      </c>
      <c r="G7600" s="2">
        <f t="shared" si="237"/>
        <v>1.2056999999998652E-2</v>
      </c>
    </row>
    <row r="7601" spans="1:7" x14ac:dyDescent="0.35">
      <c r="A7601" t="s">
        <v>13030</v>
      </c>
      <c r="B7601" t="s">
        <v>7319</v>
      </c>
      <c r="C7601" t="s">
        <v>7318</v>
      </c>
      <c r="D7601" t="str">
        <f>IF($B7601="B","",IFERROR(VLOOKUP($C7601,Elster!$I$5:$M$148,3,FALSE),$C7601))</f>
        <v xml:space="preserve">   "SAMMLERISTTEMP"                                   </v>
      </c>
      <c r="E7601" t="str">
        <f>IF($B7601="A","",IFERROR(VLOOKUP($C7601,Elster!$I$5:$M$148,3,FALSE),$C7601))</f>
        <v/>
      </c>
      <c r="F7601">
        <f t="shared" si="236"/>
        <v>13</v>
      </c>
      <c r="G7601" s="2">
        <f t="shared" si="237"/>
        <v>0</v>
      </c>
    </row>
    <row r="7602" spans="1:7" x14ac:dyDescent="0.35">
      <c r="A7602" t="s">
        <v>13031</v>
      </c>
      <c r="B7602" t="s">
        <v>7317</v>
      </c>
      <c r="C7602" t="s">
        <v>7320</v>
      </c>
      <c r="D7602" t="str">
        <f>IF($B7602="B","",IFERROR(VLOOKUP($C7602,Elster!$I$5:$M$148,3,FALSE),$C7602))</f>
        <v/>
      </c>
      <c r="E7602" t="str">
        <f>IF($B7602="A","",IFERROR(VLOOKUP($C7602,Elster!$I$5:$M$148,3,FALSE),$C7602))</f>
        <v>0x000</v>
      </c>
      <c r="F7602">
        <f t="shared" si="236"/>
        <v>0</v>
      </c>
      <c r="G7602" s="2">
        <f t="shared" si="237"/>
        <v>5.000000000002558E-3</v>
      </c>
    </row>
    <row r="7603" spans="1:7" x14ac:dyDescent="0.35">
      <c r="A7603" t="s">
        <v>13031</v>
      </c>
      <c r="B7603" t="s">
        <v>7319</v>
      </c>
      <c r="C7603" t="s">
        <v>7320</v>
      </c>
      <c r="D7603" t="str">
        <f>IF($B7603="B","",IFERROR(VLOOKUP($C7603,Elster!$I$5:$M$148,3,FALSE),$C7603))</f>
        <v>0x000</v>
      </c>
      <c r="E7603" t="str">
        <f>IF($B7603="A","",IFERROR(VLOOKUP($C7603,Elster!$I$5:$M$148,3,FALSE),$C7603))</f>
        <v/>
      </c>
      <c r="F7603">
        <f t="shared" si="236"/>
        <v>0</v>
      </c>
      <c r="G7603" s="2">
        <f t="shared" si="237"/>
        <v>0</v>
      </c>
    </row>
    <row r="7604" spans="1:7" x14ac:dyDescent="0.35">
      <c r="A7604" t="s">
        <v>13032</v>
      </c>
      <c r="B7604" t="s">
        <v>7317</v>
      </c>
      <c r="C7604" t="s">
        <v>7325</v>
      </c>
      <c r="D7604" t="str">
        <f>IF($B7604="B","",IFERROR(VLOOKUP($C7604,Elster!$I$5:$M$148,3,FALSE),$C7604))</f>
        <v/>
      </c>
      <c r="E7604" t="str">
        <f>IF($B7604="A","",IFERROR(VLOOKUP($C7604,Elster!$I$5:$M$148,3,FALSE),$C7604))</f>
        <v xml:space="preserve">   "SPEICHERSOLLTEMP"                                 </v>
      </c>
      <c r="F7604">
        <f t="shared" si="236"/>
        <v>3</v>
      </c>
      <c r="G7604" s="2">
        <f t="shared" si="237"/>
        <v>4.9999999999990052E-3</v>
      </c>
    </row>
    <row r="7605" spans="1:7" x14ac:dyDescent="0.35">
      <c r="A7605" t="s">
        <v>13032</v>
      </c>
      <c r="B7605" t="s">
        <v>7319</v>
      </c>
      <c r="C7605" t="s">
        <v>7325</v>
      </c>
      <c r="D7605" t="str">
        <f>IF($B7605="B","",IFERROR(VLOOKUP($C7605,Elster!$I$5:$M$148,3,FALSE),$C7605))</f>
        <v xml:space="preserve">   "SPEICHERSOLLTEMP"                                 </v>
      </c>
      <c r="E7605" t="str">
        <f>IF($B7605="A","",IFERROR(VLOOKUP($C7605,Elster!$I$5:$M$148,3,FALSE),$C7605))</f>
        <v/>
      </c>
      <c r="F7605">
        <f t="shared" si="236"/>
        <v>3</v>
      </c>
      <c r="G7605" s="2">
        <f t="shared" si="237"/>
        <v>0</v>
      </c>
    </row>
    <row r="7606" spans="1:7" x14ac:dyDescent="0.35">
      <c r="A7606" t="s">
        <v>13033</v>
      </c>
      <c r="B7606" t="s">
        <v>7317</v>
      </c>
      <c r="C7606" t="s">
        <v>7321</v>
      </c>
      <c r="D7606" t="str">
        <f>IF($B7606="B","",IFERROR(VLOOKUP($C7606,Elster!$I$5:$M$148,3,FALSE),$C7606))</f>
        <v/>
      </c>
      <c r="E7606" t="str">
        <f>IF($B7606="A","",IFERROR(VLOOKUP($C7606,Elster!$I$5:$M$148,3,FALSE),$C7606))</f>
        <v xml:space="preserve">   "FEHLERMELDUNG"                                    </v>
      </c>
      <c r="F7606">
        <f t="shared" si="236"/>
        <v>1</v>
      </c>
      <c r="G7606" s="2">
        <f t="shared" si="237"/>
        <v>4.9999999999990052E-3</v>
      </c>
    </row>
    <row r="7607" spans="1:7" x14ac:dyDescent="0.35">
      <c r="A7607" t="s">
        <v>13033</v>
      </c>
      <c r="B7607" t="s">
        <v>7319</v>
      </c>
      <c r="C7607" t="s">
        <v>7321</v>
      </c>
      <c r="D7607" t="str">
        <f>IF($B7607="B","",IFERROR(VLOOKUP($C7607,Elster!$I$5:$M$148,3,FALSE),$C7607))</f>
        <v xml:space="preserve">   "FEHLERMELDUNG"                                    </v>
      </c>
      <c r="E7607" t="str">
        <f>IF($B7607="A","",IFERROR(VLOOKUP($C7607,Elster!$I$5:$M$148,3,FALSE),$C7607))</f>
        <v/>
      </c>
      <c r="F7607">
        <f t="shared" si="236"/>
        <v>1</v>
      </c>
      <c r="G7607" s="2">
        <f t="shared" si="237"/>
        <v>0</v>
      </c>
    </row>
    <row r="7608" spans="1:7" x14ac:dyDescent="0.35">
      <c r="A7608" t="s">
        <v>13034</v>
      </c>
      <c r="B7608" t="s">
        <v>7317</v>
      </c>
      <c r="C7608" t="s">
        <v>7320</v>
      </c>
      <c r="D7608" t="str">
        <f>IF($B7608="B","",IFERROR(VLOOKUP($C7608,Elster!$I$5:$M$148,3,FALSE),$C7608))</f>
        <v/>
      </c>
      <c r="E7608" t="str">
        <f>IF($B7608="A","",IFERROR(VLOOKUP($C7608,Elster!$I$5:$M$148,3,FALSE),$C7608))</f>
        <v>0x000</v>
      </c>
      <c r="F7608">
        <f t="shared" si="236"/>
        <v>0</v>
      </c>
      <c r="G7608" s="2">
        <f t="shared" si="237"/>
        <v>5.000000000002558E-3</v>
      </c>
    </row>
    <row r="7609" spans="1:7" x14ac:dyDescent="0.35">
      <c r="A7609" t="s">
        <v>13034</v>
      </c>
      <c r="B7609" t="s">
        <v>7319</v>
      </c>
      <c r="C7609" t="s">
        <v>7320</v>
      </c>
      <c r="D7609" t="str">
        <f>IF($B7609="B","",IFERROR(VLOOKUP($C7609,Elster!$I$5:$M$148,3,FALSE),$C7609))</f>
        <v>0x000</v>
      </c>
      <c r="E7609" t="str">
        <f>IF($B7609="A","",IFERROR(VLOOKUP($C7609,Elster!$I$5:$M$148,3,FALSE),$C7609))</f>
        <v/>
      </c>
      <c r="F7609">
        <f t="shared" si="236"/>
        <v>0</v>
      </c>
      <c r="G7609" s="2">
        <f t="shared" si="237"/>
        <v>0</v>
      </c>
    </row>
    <row r="7610" spans="1:7" x14ac:dyDescent="0.35">
      <c r="A7610" t="s">
        <v>13035</v>
      </c>
      <c r="B7610" t="s">
        <v>7317</v>
      </c>
      <c r="C7610" t="s">
        <v>7366</v>
      </c>
      <c r="D7610" t="str">
        <f>IF($B7610="B","",IFERROR(VLOOKUP($C7610,Elster!$I$5:$M$148,3,FALSE),$C7610))</f>
        <v/>
      </c>
      <c r="E7610" t="str">
        <f>IF($B7610="A","",IFERROR(VLOOKUP($C7610,Elster!$I$5:$M$148,3,FALSE),$C7610))</f>
        <v xml:space="preserve">//   "ERWEITERUNGSTELEGRAMM"                            </v>
      </c>
      <c r="F7610">
        <f t="shared" si="236"/>
        <v>250</v>
      </c>
      <c r="G7610" s="2">
        <f t="shared" si="237"/>
        <v>4.9999999999990052E-3</v>
      </c>
    </row>
    <row r="7611" spans="1:7" x14ac:dyDescent="0.35">
      <c r="A7611" t="s">
        <v>13035</v>
      </c>
      <c r="B7611" t="s">
        <v>7319</v>
      </c>
      <c r="C7611" t="s">
        <v>7366</v>
      </c>
      <c r="D7611" t="str">
        <f>IF($B7611="B","",IFERROR(VLOOKUP($C7611,Elster!$I$5:$M$148,3,FALSE),$C7611))</f>
        <v xml:space="preserve">//   "ERWEITERUNGSTELEGRAMM"                            </v>
      </c>
      <c r="E7611" t="str">
        <f>IF($B7611="A","",IFERROR(VLOOKUP($C7611,Elster!$I$5:$M$148,3,FALSE),$C7611))</f>
        <v/>
      </c>
      <c r="F7611">
        <f t="shared" si="236"/>
        <v>250</v>
      </c>
      <c r="G7611" s="2">
        <f t="shared" si="237"/>
        <v>0</v>
      </c>
    </row>
    <row r="7612" spans="1:7" x14ac:dyDescent="0.35">
      <c r="A7612" t="s">
        <v>13036</v>
      </c>
      <c r="B7612" t="s">
        <v>7317</v>
      </c>
      <c r="C7612" t="s">
        <v>7320</v>
      </c>
      <c r="D7612" t="str">
        <f>IF($B7612="B","",IFERROR(VLOOKUP($C7612,Elster!$I$5:$M$148,3,FALSE),$C7612))</f>
        <v/>
      </c>
      <c r="E7612" t="str">
        <f>IF($B7612="A","",IFERROR(VLOOKUP($C7612,Elster!$I$5:$M$148,3,FALSE),$C7612))</f>
        <v>0x000</v>
      </c>
      <c r="F7612">
        <f t="shared" si="236"/>
        <v>0</v>
      </c>
      <c r="G7612" s="2">
        <f t="shared" si="237"/>
        <v>4.9999999999990052E-3</v>
      </c>
    </row>
    <row r="7613" spans="1:7" x14ac:dyDescent="0.35">
      <c r="A7613" t="s">
        <v>13036</v>
      </c>
      <c r="B7613" t="s">
        <v>7319</v>
      </c>
      <c r="C7613" t="s">
        <v>7320</v>
      </c>
      <c r="D7613" t="str">
        <f>IF($B7613="B","",IFERROR(VLOOKUP($C7613,Elster!$I$5:$M$148,3,FALSE),$C7613))</f>
        <v>0x000</v>
      </c>
      <c r="E7613" t="str">
        <f>IF($B7613="A","",IFERROR(VLOOKUP($C7613,Elster!$I$5:$M$148,3,FALSE),$C7613))</f>
        <v/>
      </c>
      <c r="F7613">
        <f t="shared" si="236"/>
        <v>0</v>
      </c>
      <c r="G7613" s="2">
        <f t="shared" si="237"/>
        <v>0</v>
      </c>
    </row>
    <row r="7614" spans="1:7" x14ac:dyDescent="0.35">
      <c r="A7614" t="s">
        <v>13037</v>
      </c>
      <c r="B7614" t="s">
        <v>7317</v>
      </c>
      <c r="C7614" t="s">
        <v>7632</v>
      </c>
      <c r="D7614" t="str">
        <f>IF($B7614="B","",IFERROR(VLOOKUP($C7614,Elster!$I$5:$M$148,3,FALSE),$C7614))</f>
        <v/>
      </c>
      <c r="E7614" t="str">
        <f>IF($B7614="A","",IFERROR(VLOOKUP($C7614,Elster!$I$5:$M$148,3,FALSE),$C7614))</f>
        <v xml:space="preserve">   "EINSTELL_SPEICHERSOLLTEMP"                        </v>
      </c>
      <c r="F7614">
        <f t="shared" si="236"/>
        <v>19</v>
      </c>
      <c r="G7614" s="2">
        <f t="shared" si="237"/>
        <v>4.9999999999990052E-3</v>
      </c>
    </row>
    <row r="7615" spans="1:7" x14ac:dyDescent="0.35">
      <c r="A7615" t="s">
        <v>13037</v>
      </c>
      <c r="B7615" t="s">
        <v>7319</v>
      </c>
      <c r="C7615" t="s">
        <v>7632</v>
      </c>
      <c r="D7615" t="str">
        <f>IF($B7615="B","",IFERROR(VLOOKUP($C7615,Elster!$I$5:$M$148,3,FALSE),$C7615))</f>
        <v xml:space="preserve">   "EINSTELL_SPEICHERSOLLTEMP"                        </v>
      </c>
      <c r="E7615" t="str">
        <f>IF($B7615="A","",IFERROR(VLOOKUP($C7615,Elster!$I$5:$M$148,3,FALSE),$C7615))</f>
        <v/>
      </c>
      <c r="F7615">
        <f t="shared" si="236"/>
        <v>19</v>
      </c>
      <c r="G7615" s="2">
        <f t="shared" si="237"/>
        <v>0</v>
      </c>
    </row>
    <row r="7616" spans="1:7" x14ac:dyDescent="0.35">
      <c r="A7616" t="s">
        <v>13038</v>
      </c>
      <c r="B7616" t="s">
        <v>7319</v>
      </c>
      <c r="C7616" t="s">
        <v>7321</v>
      </c>
      <c r="D7616" t="str">
        <f>IF($B7616="B","",IFERROR(VLOOKUP($C7616,Elster!$I$5:$M$148,3,FALSE),$C7616))</f>
        <v xml:space="preserve">   "FEHLERMELDUNG"                                    </v>
      </c>
      <c r="E7616" t="str">
        <f>IF($B7616="A","",IFERROR(VLOOKUP($C7616,Elster!$I$5:$M$148,3,FALSE),$C7616))</f>
        <v/>
      </c>
      <c r="F7616">
        <f t="shared" si="236"/>
        <v>1</v>
      </c>
      <c r="G7616" s="2">
        <f t="shared" si="237"/>
        <v>5.000000000002558E-3</v>
      </c>
    </row>
    <row r="7617" spans="1:7" x14ac:dyDescent="0.35">
      <c r="A7617" t="s">
        <v>13039</v>
      </c>
      <c r="B7617" t="s">
        <v>7317</v>
      </c>
      <c r="C7617" t="s">
        <v>7321</v>
      </c>
      <c r="D7617" t="str">
        <f>IF($B7617="B","",IFERROR(VLOOKUP($C7617,Elster!$I$5:$M$148,3,FALSE),$C7617))</f>
        <v/>
      </c>
      <c r="E7617" t="str">
        <f>IF($B7617="A","",IFERROR(VLOOKUP($C7617,Elster!$I$5:$M$148,3,FALSE),$C7617))</f>
        <v xml:space="preserve">   "FEHLERMELDUNG"                                    </v>
      </c>
      <c r="F7617">
        <f t="shared" si="236"/>
        <v>1</v>
      </c>
      <c r="G7617" s="2">
        <f t="shared" si="237"/>
        <v>2.5999999998305157E-5</v>
      </c>
    </row>
    <row r="7618" spans="1:7" x14ac:dyDescent="0.35">
      <c r="A7618" t="s">
        <v>13040</v>
      </c>
      <c r="B7618" t="s">
        <v>7319</v>
      </c>
      <c r="C7618" t="s">
        <v>7635</v>
      </c>
      <c r="D7618" t="str">
        <f>IF($B7618="B","",IFERROR(VLOOKUP($C7618,Elster!$I$5:$M$148,3,FALSE),$C7618))</f>
        <v>0x0D6</v>
      </c>
      <c r="E7618" t="str">
        <f>IF($B7618="A","",IFERROR(VLOOKUP($C7618,Elster!$I$5:$M$148,3,FALSE),$C7618))</f>
        <v/>
      </c>
      <c r="F7618">
        <f t="shared" si="236"/>
        <v>214</v>
      </c>
      <c r="G7618" s="2">
        <f t="shared" si="237"/>
        <v>4.9740000000007001E-3</v>
      </c>
    </row>
    <row r="7619" spans="1:7" x14ac:dyDescent="0.35">
      <c r="A7619" t="s">
        <v>13041</v>
      </c>
      <c r="B7619" t="s">
        <v>7317</v>
      </c>
      <c r="C7619" t="s">
        <v>7635</v>
      </c>
      <c r="D7619" t="str">
        <f>IF($B7619="B","",IFERROR(VLOOKUP($C7619,Elster!$I$5:$M$148,3,FALSE),$C7619))</f>
        <v/>
      </c>
      <c r="E7619" t="str">
        <f>IF($B7619="A","",IFERROR(VLOOKUP($C7619,Elster!$I$5:$M$148,3,FALSE),$C7619))</f>
        <v>0x0D6</v>
      </c>
      <c r="F7619">
        <f t="shared" ref="F7619:F7682" si="238">HEX2DEC(REPLACE(C7619,1,2,""))</f>
        <v>214</v>
      </c>
      <c r="G7619" s="2">
        <f t="shared" si="237"/>
        <v>2.5999999998305157E-5</v>
      </c>
    </row>
    <row r="7620" spans="1:7" x14ac:dyDescent="0.35">
      <c r="A7620" t="s">
        <v>13042</v>
      </c>
      <c r="B7620" t="s">
        <v>7319</v>
      </c>
      <c r="C7620" t="s">
        <v>7321</v>
      </c>
      <c r="D7620" t="str">
        <f>IF($B7620="B","",IFERROR(VLOOKUP($C7620,Elster!$I$5:$M$148,3,FALSE),$C7620))</f>
        <v xml:space="preserve">   "FEHLERMELDUNG"                                    </v>
      </c>
      <c r="E7620" t="str">
        <f>IF($B7620="A","",IFERROR(VLOOKUP($C7620,Elster!$I$5:$M$148,3,FALSE),$C7620))</f>
        <v/>
      </c>
      <c r="F7620">
        <f t="shared" si="238"/>
        <v>1</v>
      </c>
      <c r="G7620" s="2">
        <f t="shared" ref="G7620:G7683" si="239">SUBSTITUTE(A7620,"s","")-SUBSTITUTE(A7619,"s","")</f>
        <v>4.9740000000007001E-3</v>
      </c>
    </row>
    <row r="7621" spans="1:7" x14ac:dyDescent="0.35">
      <c r="A7621" t="s">
        <v>13043</v>
      </c>
      <c r="B7621" t="s">
        <v>7317</v>
      </c>
      <c r="C7621" t="s">
        <v>7321</v>
      </c>
      <c r="D7621" t="str">
        <f>IF($B7621="B","",IFERROR(VLOOKUP($C7621,Elster!$I$5:$M$148,3,FALSE),$C7621))</f>
        <v/>
      </c>
      <c r="E7621" t="str">
        <f>IF($B7621="A","",IFERROR(VLOOKUP($C7621,Elster!$I$5:$M$148,3,FALSE),$C7621))</f>
        <v xml:space="preserve">   "FEHLERMELDUNG"                                    </v>
      </c>
      <c r="F7621">
        <f t="shared" si="238"/>
        <v>1</v>
      </c>
      <c r="G7621" s="2">
        <f t="shared" si="239"/>
        <v>2.600000000185787E-5</v>
      </c>
    </row>
    <row r="7622" spans="1:7" x14ac:dyDescent="0.35">
      <c r="A7622" t="s">
        <v>13044</v>
      </c>
      <c r="B7622" t="s">
        <v>7319</v>
      </c>
      <c r="C7622" t="s">
        <v>7639</v>
      </c>
      <c r="D7622" t="str">
        <f>IF($B7622="B","",IFERROR(VLOOKUP($C7622,Elster!$I$5:$M$148,3,FALSE),$C7622))</f>
        <v>0x0F5</v>
      </c>
      <c r="E7622" t="str">
        <f>IF($B7622="A","",IFERROR(VLOOKUP($C7622,Elster!$I$5:$M$148,3,FALSE),$C7622))</f>
        <v/>
      </c>
      <c r="F7622">
        <f t="shared" si="238"/>
        <v>245</v>
      </c>
      <c r="G7622" s="2">
        <f t="shared" si="239"/>
        <v>4.9729999999996721E-3</v>
      </c>
    </row>
    <row r="7623" spans="1:7" x14ac:dyDescent="0.35">
      <c r="A7623" t="s">
        <v>13045</v>
      </c>
      <c r="B7623" t="s">
        <v>7317</v>
      </c>
      <c r="C7623" t="s">
        <v>7639</v>
      </c>
      <c r="D7623" t="str">
        <f>IF($B7623="B","",IFERROR(VLOOKUP($C7623,Elster!$I$5:$M$148,3,FALSE),$C7623))</f>
        <v/>
      </c>
      <c r="E7623" t="str">
        <f>IF($B7623="A","",IFERROR(VLOOKUP($C7623,Elster!$I$5:$M$148,3,FALSE),$C7623))</f>
        <v>0x0F5</v>
      </c>
      <c r="F7623">
        <f t="shared" si="238"/>
        <v>245</v>
      </c>
      <c r="G7623" s="2">
        <f t="shared" si="239"/>
        <v>2.6999999999333113E-5</v>
      </c>
    </row>
    <row r="7624" spans="1:7" x14ac:dyDescent="0.35">
      <c r="A7624" t="s">
        <v>13046</v>
      </c>
      <c r="B7624" t="s">
        <v>7317</v>
      </c>
      <c r="C7624" t="s">
        <v>7325</v>
      </c>
      <c r="D7624" t="str">
        <f>IF($B7624="B","",IFERROR(VLOOKUP($C7624,Elster!$I$5:$M$148,3,FALSE),$C7624))</f>
        <v/>
      </c>
      <c r="E7624" t="str">
        <f>IF($B7624="A","",IFERROR(VLOOKUP($C7624,Elster!$I$5:$M$148,3,FALSE),$C7624))</f>
        <v xml:space="preserve">   "SPEICHERSOLLTEMP"                                 </v>
      </c>
      <c r="F7624">
        <f t="shared" si="238"/>
        <v>3</v>
      </c>
      <c r="G7624" s="2">
        <f t="shared" si="239"/>
        <v>1.1092999999998909E-2</v>
      </c>
    </row>
    <row r="7625" spans="1:7" x14ac:dyDescent="0.35">
      <c r="A7625" t="s">
        <v>13047</v>
      </c>
      <c r="B7625" t="s">
        <v>7317</v>
      </c>
      <c r="C7625" t="s">
        <v>7320</v>
      </c>
      <c r="D7625" t="str">
        <f>IF($B7625="B","",IFERROR(VLOOKUP($C7625,Elster!$I$5:$M$148,3,FALSE),$C7625))</f>
        <v/>
      </c>
      <c r="E7625" t="str">
        <f>IF($B7625="A","",IFERROR(VLOOKUP($C7625,Elster!$I$5:$M$148,3,FALSE),$C7625))</f>
        <v>0x000</v>
      </c>
      <c r="F7625">
        <f t="shared" si="238"/>
        <v>0</v>
      </c>
      <c r="G7625" s="2">
        <f t="shared" si="239"/>
        <v>4.9740000000007001E-3</v>
      </c>
    </row>
    <row r="7626" spans="1:7" x14ac:dyDescent="0.35">
      <c r="A7626" t="s">
        <v>13048</v>
      </c>
      <c r="B7626" t="s">
        <v>7317</v>
      </c>
      <c r="C7626" t="s">
        <v>7318</v>
      </c>
      <c r="D7626" t="str">
        <f>IF($B7626="B","",IFERROR(VLOOKUP($C7626,Elster!$I$5:$M$148,3,FALSE),$C7626))</f>
        <v/>
      </c>
      <c r="E7626" t="str">
        <f>IF($B7626="A","",IFERROR(VLOOKUP($C7626,Elster!$I$5:$M$148,3,FALSE),$C7626))</f>
        <v xml:space="preserve">   "SAMMLERISTTEMP"                                   </v>
      </c>
      <c r="F7626">
        <f t="shared" si="238"/>
        <v>13</v>
      </c>
      <c r="G7626" s="2">
        <f t="shared" si="239"/>
        <v>4.9740000000007001E-3</v>
      </c>
    </row>
    <row r="7627" spans="1:7" x14ac:dyDescent="0.35">
      <c r="A7627" t="s">
        <v>13049</v>
      </c>
      <c r="B7627" t="s">
        <v>7317</v>
      </c>
      <c r="C7627" t="s">
        <v>7329</v>
      </c>
      <c r="D7627" t="str">
        <f>IF($B7627="B","",IFERROR(VLOOKUP($C7627,Elster!$I$5:$M$148,3,FALSE),$C7627))</f>
        <v/>
      </c>
      <c r="E7627" t="str">
        <f>IF($B7627="A","",IFERROR(VLOOKUP($C7627,Elster!$I$5:$M$148,3,FALSE),$C7627))</f>
        <v xml:space="preserve">   "KESSELSOLLTEMP"                                   </v>
      </c>
      <c r="F7627">
        <f t="shared" si="238"/>
        <v>2</v>
      </c>
      <c r="G7627" s="2">
        <f t="shared" si="239"/>
        <v>4.9479999999988422E-3</v>
      </c>
    </row>
    <row r="7628" spans="1:7" x14ac:dyDescent="0.35">
      <c r="A7628" t="s">
        <v>13050</v>
      </c>
      <c r="B7628" t="s">
        <v>7317</v>
      </c>
      <c r="C7628" t="s">
        <v>7320</v>
      </c>
      <c r="D7628" t="str">
        <f>IF($B7628="B","",IFERROR(VLOOKUP($C7628,Elster!$I$5:$M$148,3,FALSE),$C7628))</f>
        <v/>
      </c>
      <c r="E7628" t="str">
        <f>IF($B7628="A","",IFERROR(VLOOKUP($C7628,Elster!$I$5:$M$148,3,FALSE),$C7628))</f>
        <v>0x000</v>
      </c>
      <c r="F7628">
        <f t="shared" si="238"/>
        <v>0</v>
      </c>
      <c r="G7628" s="2">
        <f t="shared" si="239"/>
        <v>4.9740000000007001E-3</v>
      </c>
    </row>
    <row r="7629" spans="1:7" x14ac:dyDescent="0.35">
      <c r="A7629" t="s">
        <v>13051</v>
      </c>
      <c r="B7629" t="s">
        <v>7317</v>
      </c>
      <c r="C7629" t="s">
        <v>7366</v>
      </c>
      <c r="D7629" t="str">
        <f>IF($B7629="B","",IFERROR(VLOOKUP($C7629,Elster!$I$5:$M$148,3,FALSE),$C7629))</f>
        <v/>
      </c>
      <c r="E7629" t="str">
        <f>IF($B7629="A","",IFERROR(VLOOKUP($C7629,Elster!$I$5:$M$148,3,FALSE),$C7629))</f>
        <v xml:space="preserve">//   "ERWEITERUNGSTELEGRAMM"                            </v>
      </c>
      <c r="F7629">
        <f t="shared" si="238"/>
        <v>250</v>
      </c>
      <c r="G7629" s="2">
        <f t="shared" si="239"/>
        <v>4.9729999999996721E-3</v>
      </c>
    </row>
    <row r="7630" spans="1:7" x14ac:dyDescent="0.35">
      <c r="A7630" t="s">
        <v>13052</v>
      </c>
      <c r="B7630" t="s">
        <v>7317</v>
      </c>
      <c r="C7630" t="s">
        <v>7320</v>
      </c>
      <c r="D7630" t="str">
        <f>IF($B7630="B","",IFERROR(VLOOKUP($C7630,Elster!$I$5:$M$148,3,FALSE),$C7630))</f>
        <v/>
      </c>
      <c r="E7630" t="str">
        <f>IF($B7630="A","",IFERROR(VLOOKUP($C7630,Elster!$I$5:$M$148,3,FALSE),$C7630))</f>
        <v>0x000</v>
      </c>
      <c r="F7630">
        <f t="shared" si="238"/>
        <v>0</v>
      </c>
      <c r="G7630" s="2">
        <f t="shared" si="239"/>
        <v>4.9479999999988422E-3</v>
      </c>
    </row>
    <row r="7631" spans="1:7" x14ac:dyDescent="0.35">
      <c r="A7631" t="s">
        <v>13053</v>
      </c>
      <c r="B7631" t="s">
        <v>7317</v>
      </c>
      <c r="C7631" t="s">
        <v>7632</v>
      </c>
      <c r="D7631" t="str">
        <f>IF($B7631="B","",IFERROR(VLOOKUP($C7631,Elster!$I$5:$M$148,3,FALSE),$C7631))</f>
        <v/>
      </c>
      <c r="E7631" t="str">
        <f>IF($B7631="A","",IFERROR(VLOOKUP($C7631,Elster!$I$5:$M$148,3,FALSE),$C7631))</f>
        <v xml:space="preserve">   "EINSTELL_SPEICHERSOLLTEMP"                        </v>
      </c>
      <c r="F7631">
        <f t="shared" si="238"/>
        <v>19</v>
      </c>
      <c r="G7631" s="2">
        <f t="shared" si="239"/>
        <v>4.9740000000007001E-3</v>
      </c>
    </row>
    <row r="7632" spans="1:7" x14ac:dyDescent="0.35">
      <c r="A7632" t="s">
        <v>13054</v>
      </c>
      <c r="B7632" t="s">
        <v>7317</v>
      </c>
      <c r="C7632" t="s">
        <v>7321</v>
      </c>
      <c r="D7632" t="str">
        <f>IF($B7632="B","",IFERROR(VLOOKUP($C7632,Elster!$I$5:$M$148,3,FALSE),$C7632))</f>
        <v/>
      </c>
      <c r="E7632" t="str">
        <f>IF($B7632="A","",IFERROR(VLOOKUP($C7632,Elster!$I$5:$M$148,3,FALSE),$C7632))</f>
        <v xml:space="preserve">   "FEHLERMELDUNG"                                    </v>
      </c>
      <c r="F7632">
        <f t="shared" si="238"/>
        <v>1</v>
      </c>
      <c r="G7632" s="2">
        <f t="shared" si="239"/>
        <v>4.9740000000007001E-3</v>
      </c>
    </row>
    <row r="7633" spans="1:7" x14ac:dyDescent="0.35">
      <c r="A7633" t="s">
        <v>13055</v>
      </c>
      <c r="B7633" t="s">
        <v>7317</v>
      </c>
      <c r="C7633" t="s">
        <v>7635</v>
      </c>
      <c r="D7633" t="str">
        <f>IF($B7633="B","",IFERROR(VLOOKUP($C7633,Elster!$I$5:$M$148,3,FALSE),$C7633))</f>
        <v/>
      </c>
      <c r="E7633" t="str">
        <f>IF($B7633="A","",IFERROR(VLOOKUP($C7633,Elster!$I$5:$M$148,3,FALSE),$C7633))</f>
        <v>0x0D6</v>
      </c>
      <c r="F7633">
        <f t="shared" si="238"/>
        <v>214</v>
      </c>
      <c r="G7633" s="2">
        <f t="shared" si="239"/>
        <v>4.9740000000007001E-3</v>
      </c>
    </row>
    <row r="7634" spans="1:7" x14ac:dyDescent="0.35">
      <c r="A7634" t="s">
        <v>13056</v>
      </c>
      <c r="B7634" t="s">
        <v>7317</v>
      </c>
      <c r="C7634" t="s">
        <v>7321</v>
      </c>
      <c r="D7634" t="str">
        <f>IF($B7634="B","",IFERROR(VLOOKUP($C7634,Elster!$I$5:$M$148,3,FALSE),$C7634))</f>
        <v/>
      </c>
      <c r="E7634" t="str">
        <f>IF($B7634="A","",IFERROR(VLOOKUP($C7634,Elster!$I$5:$M$148,3,FALSE),$C7634))</f>
        <v xml:space="preserve">   "FEHLERMELDUNG"                                    </v>
      </c>
      <c r="F7634">
        <f t="shared" si="238"/>
        <v>1</v>
      </c>
      <c r="G7634" s="2">
        <f t="shared" si="239"/>
        <v>4.9479999999988422E-3</v>
      </c>
    </row>
    <row r="7635" spans="1:7" x14ac:dyDescent="0.35">
      <c r="A7635" t="s">
        <v>13057</v>
      </c>
      <c r="B7635" t="s">
        <v>7317</v>
      </c>
      <c r="C7635" t="s">
        <v>7652</v>
      </c>
      <c r="D7635" t="str">
        <f>IF($B7635="B","",IFERROR(VLOOKUP($C7635,Elster!$I$5:$M$148,3,FALSE),$C7635))</f>
        <v/>
      </c>
      <c r="E7635" t="str">
        <f>IF($B7635="A","",IFERROR(VLOOKUP($C7635,Elster!$I$5:$M$148,3,FALSE),$C7635))</f>
        <v>0x0F6</v>
      </c>
      <c r="F7635">
        <f t="shared" si="238"/>
        <v>246</v>
      </c>
      <c r="G7635" s="2">
        <f t="shared" si="239"/>
        <v>4.9740000000007001E-3</v>
      </c>
    </row>
    <row r="7636" spans="1:7" x14ac:dyDescent="0.35">
      <c r="A7636" t="s">
        <v>13058</v>
      </c>
      <c r="B7636" t="s">
        <v>7317</v>
      </c>
      <c r="C7636" t="s">
        <v>7318</v>
      </c>
      <c r="D7636" t="str">
        <f>IF($B7636="B","",IFERROR(VLOOKUP($C7636,Elster!$I$5:$M$148,3,FALSE),$C7636))</f>
        <v/>
      </c>
      <c r="E7636" t="str">
        <f>IF($B7636="A","",IFERROR(VLOOKUP($C7636,Elster!$I$5:$M$148,3,FALSE),$C7636))</f>
        <v xml:space="preserve">   "SAMMLERISTTEMP"                                   </v>
      </c>
      <c r="F7636">
        <f t="shared" si="238"/>
        <v>13</v>
      </c>
      <c r="G7636" s="2">
        <f t="shared" si="239"/>
        <v>7.6299999999989154E-3</v>
      </c>
    </row>
    <row r="7637" spans="1:7" x14ac:dyDescent="0.35">
      <c r="A7637" t="s">
        <v>13058</v>
      </c>
      <c r="B7637" t="s">
        <v>7319</v>
      </c>
      <c r="C7637" t="s">
        <v>7318</v>
      </c>
      <c r="D7637" t="str">
        <f>IF($B7637="B","",IFERROR(VLOOKUP($C7637,Elster!$I$5:$M$148,3,FALSE),$C7637))</f>
        <v xml:space="preserve">   "SAMMLERISTTEMP"                                   </v>
      </c>
      <c r="E7637" t="str">
        <f>IF($B7637="A","",IFERROR(VLOOKUP($C7637,Elster!$I$5:$M$148,3,FALSE),$C7637))</f>
        <v/>
      </c>
      <c r="F7637">
        <f t="shared" si="238"/>
        <v>13</v>
      </c>
      <c r="G7637" s="2">
        <f t="shared" si="239"/>
        <v>0</v>
      </c>
    </row>
    <row r="7638" spans="1:7" x14ac:dyDescent="0.35">
      <c r="A7638" t="s">
        <v>13059</v>
      </c>
      <c r="B7638" t="s">
        <v>7317</v>
      </c>
      <c r="C7638" t="s">
        <v>7320</v>
      </c>
      <c r="D7638" t="str">
        <f>IF($B7638="B","",IFERROR(VLOOKUP($C7638,Elster!$I$5:$M$148,3,FALSE),$C7638))</f>
        <v/>
      </c>
      <c r="E7638" t="str">
        <f>IF($B7638="A","",IFERROR(VLOOKUP($C7638,Elster!$I$5:$M$148,3,FALSE),$C7638))</f>
        <v>0x000</v>
      </c>
      <c r="F7638">
        <f t="shared" si="238"/>
        <v>0</v>
      </c>
      <c r="G7638" s="2">
        <f t="shared" si="239"/>
        <v>5.000000000002558E-3</v>
      </c>
    </row>
    <row r="7639" spans="1:7" x14ac:dyDescent="0.35">
      <c r="A7639" t="s">
        <v>13059</v>
      </c>
      <c r="B7639" t="s">
        <v>7319</v>
      </c>
      <c r="C7639" t="s">
        <v>7320</v>
      </c>
      <c r="D7639" t="str">
        <f>IF($B7639="B","",IFERROR(VLOOKUP($C7639,Elster!$I$5:$M$148,3,FALSE),$C7639))</f>
        <v>0x000</v>
      </c>
      <c r="E7639" t="str">
        <f>IF($B7639="A","",IFERROR(VLOOKUP($C7639,Elster!$I$5:$M$148,3,FALSE),$C7639))</f>
        <v/>
      </c>
      <c r="F7639">
        <f t="shared" si="238"/>
        <v>0</v>
      </c>
      <c r="G7639" s="2">
        <f t="shared" si="239"/>
        <v>0</v>
      </c>
    </row>
    <row r="7640" spans="1:7" x14ac:dyDescent="0.35">
      <c r="A7640" t="s">
        <v>13060</v>
      </c>
      <c r="B7640" t="s">
        <v>7317</v>
      </c>
      <c r="C7640" t="s">
        <v>7325</v>
      </c>
      <c r="D7640" t="str">
        <f>IF($B7640="B","",IFERROR(VLOOKUP($C7640,Elster!$I$5:$M$148,3,FALSE),$C7640))</f>
        <v/>
      </c>
      <c r="E7640" t="str">
        <f>IF($B7640="A","",IFERROR(VLOOKUP($C7640,Elster!$I$5:$M$148,3,FALSE),$C7640))</f>
        <v xml:space="preserve">   "SPEICHERSOLLTEMP"                                 </v>
      </c>
      <c r="F7640">
        <f t="shared" si="238"/>
        <v>3</v>
      </c>
      <c r="G7640" s="2">
        <f t="shared" si="239"/>
        <v>4.9989999999979773E-3</v>
      </c>
    </row>
    <row r="7641" spans="1:7" x14ac:dyDescent="0.35">
      <c r="A7641" t="s">
        <v>13060</v>
      </c>
      <c r="B7641" t="s">
        <v>7319</v>
      </c>
      <c r="C7641" t="s">
        <v>7325</v>
      </c>
      <c r="D7641" t="str">
        <f>IF($B7641="B","",IFERROR(VLOOKUP($C7641,Elster!$I$5:$M$148,3,FALSE),$C7641))</f>
        <v xml:space="preserve">   "SPEICHERSOLLTEMP"                                 </v>
      </c>
      <c r="E7641" t="str">
        <f>IF($B7641="A","",IFERROR(VLOOKUP($C7641,Elster!$I$5:$M$148,3,FALSE),$C7641))</f>
        <v/>
      </c>
      <c r="F7641">
        <f t="shared" si="238"/>
        <v>3</v>
      </c>
      <c r="G7641" s="2">
        <f t="shared" si="239"/>
        <v>0</v>
      </c>
    </row>
    <row r="7642" spans="1:7" x14ac:dyDescent="0.35">
      <c r="A7642" t="s">
        <v>13061</v>
      </c>
      <c r="B7642" t="s">
        <v>7317</v>
      </c>
      <c r="C7642" t="s">
        <v>7321</v>
      </c>
      <c r="D7642" t="str">
        <f>IF($B7642="B","",IFERROR(VLOOKUP($C7642,Elster!$I$5:$M$148,3,FALSE),$C7642))</f>
        <v/>
      </c>
      <c r="E7642" t="str">
        <f>IF($B7642="A","",IFERROR(VLOOKUP($C7642,Elster!$I$5:$M$148,3,FALSE),$C7642))</f>
        <v xml:space="preserve">   "FEHLERMELDUNG"                                    </v>
      </c>
      <c r="F7642">
        <f t="shared" si="238"/>
        <v>1</v>
      </c>
      <c r="G7642" s="2">
        <f t="shared" si="239"/>
        <v>4.9999999999990052E-3</v>
      </c>
    </row>
    <row r="7643" spans="1:7" x14ac:dyDescent="0.35">
      <c r="A7643" t="s">
        <v>13061</v>
      </c>
      <c r="B7643" t="s">
        <v>7319</v>
      </c>
      <c r="C7643" t="s">
        <v>7321</v>
      </c>
      <c r="D7643" t="str">
        <f>IF($B7643="B","",IFERROR(VLOOKUP($C7643,Elster!$I$5:$M$148,3,FALSE),$C7643))</f>
        <v xml:space="preserve">   "FEHLERMELDUNG"                                    </v>
      </c>
      <c r="E7643" t="str">
        <f>IF($B7643="A","",IFERROR(VLOOKUP($C7643,Elster!$I$5:$M$148,3,FALSE),$C7643))</f>
        <v/>
      </c>
      <c r="F7643">
        <f t="shared" si="238"/>
        <v>1</v>
      </c>
      <c r="G7643" s="2">
        <f t="shared" si="239"/>
        <v>0</v>
      </c>
    </row>
    <row r="7644" spans="1:7" x14ac:dyDescent="0.35">
      <c r="A7644" t="s">
        <v>13062</v>
      </c>
      <c r="B7644" t="s">
        <v>7317</v>
      </c>
      <c r="C7644" t="s">
        <v>7320</v>
      </c>
      <c r="D7644" t="str">
        <f>IF($B7644="B","",IFERROR(VLOOKUP($C7644,Elster!$I$5:$M$148,3,FALSE),$C7644))</f>
        <v/>
      </c>
      <c r="E7644" t="str">
        <f>IF($B7644="A","",IFERROR(VLOOKUP($C7644,Elster!$I$5:$M$148,3,FALSE),$C7644))</f>
        <v>0x000</v>
      </c>
      <c r="F7644">
        <f t="shared" si="238"/>
        <v>0</v>
      </c>
      <c r="G7644" s="2">
        <f t="shared" si="239"/>
        <v>5.000000000002558E-3</v>
      </c>
    </row>
    <row r="7645" spans="1:7" x14ac:dyDescent="0.35">
      <c r="A7645" t="s">
        <v>13062</v>
      </c>
      <c r="B7645" t="s">
        <v>7319</v>
      </c>
      <c r="C7645" t="s">
        <v>7320</v>
      </c>
      <c r="D7645" t="str">
        <f>IF($B7645="B","",IFERROR(VLOOKUP($C7645,Elster!$I$5:$M$148,3,FALSE),$C7645))</f>
        <v>0x000</v>
      </c>
      <c r="E7645" t="str">
        <f>IF($B7645="A","",IFERROR(VLOOKUP($C7645,Elster!$I$5:$M$148,3,FALSE),$C7645))</f>
        <v/>
      </c>
      <c r="F7645">
        <f t="shared" si="238"/>
        <v>0</v>
      </c>
      <c r="G7645" s="2">
        <f t="shared" si="239"/>
        <v>0</v>
      </c>
    </row>
    <row r="7646" spans="1:7" x14ac:dyDescent="0.35">
      <c r="A7646" t="s">
        <v>13063</v>
      </c>
      <c r="B7646" t="s">
        <v>7317</v>
      </c>
      <c r="C7646" t="s">
        <v>7366</v>
      </c>
      <c r="D7646" t="str">
        <f>IF($B7646="B","",IFERROR(VLOOKUP($C7646,Elster!$I$5:$M$148,3,FALSE),$C7646))</f>
        <v/>
      </c>
      <c r="E7646" t="str">
        <f>IF($B7646="A","",IFERROR(VLOOKUP($C7646,Elster!$I$5:$M$148,3,FALSE),$C7646))</f>
        <v xml:space="preserve">//   "ERWEITERUNGSTELEGRAMM"                            </v>
      </c>
      <c r="F7646">
        <f t="shared" si="238"/>
        <v>250</v>
      </c>
      <c r="G7646" s="2">
        <f t="shared" si="239"/>
        <v>4.9999999999990052E-3</v>
      </c>
    </row>
    <row r="7647" spans="1:7" x14ac:dyDescent="0.35">
      <c r="A7647" t="s">
        <v>13063</v>
      </c>
      <c r="B7647" t="s">
        <v>7319</v>
      </c>
      <c r="C7647" t="s">
        <v>7366</v>
      </c>
      <c r="D7647" t="str">
        <f>IF($B7647="B","",IFERROR(VLOOKUP($C7647,Elster!$I$5:$M$148,3,FALSE),$C7647))</f>
        <v xml:space="preserve">//   "ERWEITERUNGSTELEGRAMM"                            </v>
      </c>
      <c r="E7647" t="str">
        <f>IF($B7647="A","",IFERROR(VLOOKUP($C7647,Elster!$I$5:$M$148,3,FALSE),$C7647))</f>
        <v/>
      </c>
      <c r="F7647">
        <f t="shared" si="238"/>
        <v>250</v>
      </c>
      <c r="G7647" s="2">
        <f t="shared" si="239"/>
        <v>0</v>
      </c>
    </row>
    <row r="7648" spans="1:7" x14ac:dyDescent="0.35">
      <c r="A7648" t="s">
        <v>13064</v>
      </c>
      <c r="B7648" t="s">
        <v>7317</v>
      </c>
      <c r="C7648" t="s">
        <v>7347</v>
      </c>
      <c r="D7648" t="str">
        <f>IF($B7648="B","",IFERROR(VLOOKUP($C7648,Elster!$I$5:$M$148,3,FALSE),$C7648))</f>
        <v/>
      </c>
      <c r="E7648" t="str">
        <f>IF($B7648="A","",IFERROR(VLOOKUP($C7648,Elster!$I$5:$M$148,3,FALSE),$C7648))</f>
        <v xml:space="preserve">   "DATUM"                                            </v>
      </c>
      <c r="F7648">
        <f t="shared" si="238"/>
        <v>10</v>
      </c>
      <c r="G7648" s="2">
        <f t="shared" si="239"/>
        <v>4.9999999999990052E-3</v>
      </c>
    </row>
    <row r="7649" spans="1:7" x14ac:dyDescent="0.35">
      <c r="A7649" t="s">
        <v>13064</v>
      </c>
      <c r="B7649" t="s">
        <v>7319</v>
      </c>
      <c r="C7649" t="s">
        <v>7347</v>
      </c>
      <c r="D7649" t="str">
        <f>IF($B7649="B","",IFERROR(VLOOKUP($C7649,Elster!$I$5:$M$148,3,FALSE),$C7649))</f>
        <v xml:space="preserve">   "DATUM"                                            </v>
      </c>
      <c r="E7649" t="str">
        <f>IF($B7649="A","",IFERROR(VLOOKUP($C7649,Elster!$I$5:$M$148,3,FALSE),$C7649))</f>
        <v/>
      </c>
      <c r="F7649">
        <f t="shared" si="238"/>
        <v>10</v>
      </c>
      <c r="G7649" s="2">
        <f t="shared" si="239"/>
        <v>0</v>
      </c>
    </row>
    <row r="7650" spans="1:7" x14ac:dyDescent="0.35">
      <c r="A7650" t="s">
        <v>13065</v>
      </c>
      <c r="B7650" t="s">
        <v>7317</v>
      </c>
      <c r="C7650" t="s">
        <v>7339</v>
      </c>
      <c r="D7650" t="str">
        <f>IF($B7650="B","",IFERROR(VLOOKUP($C7650,Elster!$I$5:$M$148,3,FALSE),$C7650))</f>
        <v/>
      </c>
      <c r="E7650" t="str">
        <f>IF($B7650="A","",IFERROR(VLOOKUP($C7650,Elster!$I$5:$M$148,3,FALSE),$C7650))</f>
        <v xml:space="preserve">   "RAUMSOLLTEMP_II"                                  </v>
      </c>
      <c r="F7650">
        <f t="shared" si="238"/>
        <v>6</v>
      </c>
      <c r="G7650" s="2">
        <f t="shared" si="239"/>
        <v>4.9999999999990052E-3</v>
      </c>
    </row>
    <row r="7651" spans="1:7" x14ac:dyDescent="0.35">
      <c r="A7651" t="s">
        <v>13065</v>
      </c>
      <c r="B7651" t="s">
        <v>7319</v>
      </c>
      <c r="C7651" t="s">
        <v>7339</v>
      </c>
      <c r="D7651" t="str">
        <f>IF($B7651="B","",IFERROR(VLOOKUP($C7651,Elster!$I$5:$M$148,3,FALSE),$C7651))</f>
        <v xml:space="preserve">   "RAUMSOLLTEMP_II"                                  </v>
      </c>
      <c r="E7651" t="str">
        <f>IF($B7651="A","",IFERROR(VLOOKUP($C7651,Elster!$I$5:$M$148,3,FALSE),$C7651))</f>
        <v/>
      </c>
      <c r="F7651">
        <f t="shared" si="238"/>
        <v>6</v>
      </c>
      <c r="G7651" s="2">
        <f t="shared" si="239"/>
        <v>0</v>
      </c>
    </row>
    <row r="7652" spans="1:7" x14ac:dyDescent="0.35">
      <c r="A7652" t="s">
        <v>13066</v>
      </c>
      <c r="B7652" t="s">
        <v>7317</v>
      </c>
      <c r="C7652" t="s">
        <v>7320</v>
      </c>
      <c r="D7652" t="str">
        <f>IF($B7652="B","",IFERROR(VLOOKUP($C7652,Elster!$I$5:$M$148,3,FALSE),$C7652))</f>
        <v/>
      </c>
      <c r="E7652" t="str">
        <f>IF($B7652="A","",IFERROR(VLOOKUP($C7652,Elster!$I$5:$M$148,3,FALSE),$C7652))</f>
        <v>0x000</v>
      </c>
      <c r="F7652">
        <f t="shared" si="238"/>
        <v>0</v>
      </c>
      <c r="G7652" s="2">
        <f t="shared" si="239"/>
        <v>5.000000000002558E-3</v>
      </c>
    </row>
    <row r="7653" spans="1:7" x14ac:dyDescent="0.35">
      <c r="A7653" t="s">
        <v>13066</v>
      </c>
      <c r="B7653" t="s">
        <v>7319</v>
      </c>
      <c r="C7653" t="s">
        <v>7320</v>
      </c>
      <c r="D7653" t="str">
        <f>IF($B7653="B","",IFERROR(VLOOKUP($C7653,Elster!$I$5:$M$148,3,FALSE),$C7653))</f>
        <v>0x000</v>
      </c>
      <c r="E7653" t="str">
        <f>IF($B7653="A","",IFERROR(VLOOKUP($C7653,Elster!$I$5:$M$148,3,FALSE),$C7653))</f>
        <v/>
      </c>
      <c r="F7653">
        <f t="shared" si="238"/>
        <v>0</v>
      </c>
      <c r="G7653" s="2">
        <f t="shared" si="239"/>
        <v>0</v>
      </c>
    </row>
    <row r="7654" spans="1:7" x14ac:dyDescent="0.35">
      <c r="A7654" t="s">
        <v>13067</v>
      </c>
      <c r="B7654" t="s">
        <v>7317</v>
      </c>
      <c r="C7654" t="s">
        <v>7664</v>
      </c>
      <c r="D7654" t="str">
        <f>IF($B7654="B","",IFERROR(VLOOKUP($C7654,Elster!$I$5:$M$148,3,FALSE),$C7654))</f>
        <v/>
      </c>
      <c r="E7654" t="str">
        <f>IF($B7654="A","",IFERROR(VLOOKUP($C7654,Elster!$I$5:$M$148,3,FALSE),$C7654))</f>
        <v xml:space="preserve">   "SAMMLER_PUMPE"                                    </v>
      </c>
      <c r="F7654">
        <f t="shared" si="238"/>
        <v>100</v>
      </c>
      <c r="G7654" s="2">
        <f t="shared" si="239"/>
        <v>4.9999999999990052E-3</v>
      </c>
    </row>
    <row r="7655" spans="1:7" x14ac:dyDescent="0.35">
      <c r="A7655" t="s">
        <v>13067</v>
      </c>
      <c r="B7655" t="s">
        <v>7319</v>
      </c>
      <c r="C7655" t="s">
        <v>7664</v>
      </c>
      <c r="D7655" t="str">
        <f>IF($B7655="B","",IFERROR(VLOOKUP($C7655,Elster!$I$5:$M$148,3,FALSE),$C7655))</f>
        <v xml:space="preserve">   "SAMMLER_PUMPE"                                    </v>
      </c>
      <c r="E7655" t="str">
        <f>IF($B7655="A","",IFERROR(VLOOKUP($C7655,Elster!$I$5:$M$148,3,FALSE),$C7655))</f>
        <v/>
      </c>
      <c r="F7655">
        <f t="shared" si="238"/>
        <v>100</v>
      </c>
      <c r="G7655" s="2">
        <f t="shared" si="239"/>
        <v>0</v>
      </c>
    </row>
    <row r="7656" spans="1:7" x14ac:dyDescent="0.35">
      <c r="A7656" t="s">
        <v>13068</v>
      </c>
      <c r="B7656" t="s">
        <v>7317</v>
      </c>
      <c r="C7656" t="s">
        <v>7321</v>
      </c>
      <c r="D7656" t="str">
        <f>IF($B7656="B","",IFERROR(VLOOKUP($C7656,Elster!$I$5:$M$148,3,FALSE),$C7656))</f>
        <v/>
      </c>
      <c r="E7656" t="str">
        <f>IF($B7656="A","",IFERROR(VLOOKUP($C7656,Elster!$I$5:$M$148,3,FALSE),$C7656))</f>
        <v xml:space="preserve">   "FEHLERMELDUNG"                                    </v>
      </c>
      <c r="F7656">
        <f t="shared" si="238"/>
        <v>1</v>
      </c>
      <c r="G7656" s="2">
        <f t="shared" si="239"/>
        <v>4.9999999999990052E-3</v>
      </c>
    </row>
    <row r="7657" spans="1:7" x14ac:dyDescent="0.35">
      <c r="A7657" t="s">
        <v>13068</v>
      </c>
      <c r="B7657" t="s">
        <v>7319</v>
      </c>
      <c r="C7657" t="s">
        <v>7321</v>
      </c>
      <c r="D7657" t="str">
        <f>IF($B7657="B","",IFERROR(VLOOKUP($C7657,Elster!$I$5:$M$148,3,FALSE),$C7657))</f>
        <v xml:space="preserve">   "FEHLERMELDUNG"                                    </v>
      </c>
      <c r="E7657" t="str">
        <f>IF($B7657="A","",IFERROR(VLOOKUP($C7657,Elster!$I$5:$M$148,3,FALSE),$C7657))</f>
        <v/>
      </c>
      <c r="F7657">
        <f t="shared" si="238"/>
        <v>1</v>
      </c>
      <c r="G7657" s="2">
        <f t="shared" si="239"/>
        <v>0</v>
      </c>
    </row>
    <row r="7658" spans="1:7" x14ac:dyDescent="0.35">
      <c r="A7658" t="s">
        <v>13069</v>
      </c>
      <c r="B7658" t="s">
        <v>7317</v>
      </c>
      <c r="C7658" t="s">
        <v>7667</v>
      </c>
      <c r="D7658" t="str">
        <f>IF($B7658="B","",IFERROR(VLOOKUP($C7658,Elster!$I$5:$M$148,3,FALSE),$C7658))</f>
        <v/>
      </c>
      <c r="E7658" t="str">
        <f>IF($B7658="A","",IFERROR(VLOOKUP($C7658,Elster!$I$5:$M$148,3,FALSE),$C7658))</f>
        <v xml:space="preserve">   "EINSTRAHLUNGS_SENSOR"                             </v>
      </c>
      <c r="F7658">
        <f t="shared" si="238"/>
        <v>127</v>
      </c>
      <c r="G7658" s="2">
        <f t="shared" si="239"/>
        <v>5.000000000002558E-3</v>
      </c>
    </row>
    <row r="7659" spans="1:7" x14ac:dyDescent="0.35">
      <c r="A7659" t="s">
        <v>13069</v>
      </c>
      <c r="B7659" t="s">
        <v>7319</v>
      </c>
      <c r="C7659" t="s">
        <v>7667</v>
      </c>
      <c r="D7659" t="str">
        <f>IF($B7659="B","",IFERROR(VLOOKUP($C7659,Elster!$I$5:$M$148,3,FALSE),$C7659))</f>
        <v xml:space="preserve">   "EINSTRAHLUNGS_SENSOR"                             </v>
      </c>
      <c r="E7659" t="str">
        <f>IF($B7659="A","",IFERROR(VLOOKUP($C7659,Elster!$I$5:$M$148,3,FALSE),$C7659))</f>
        <v/>
      </c>
      <c r="F7659">
        <f t="shared" si="238"/>
        <v>127</v>
      </c>
      <c r="G7659" s="2">
        <f t="shared" si="239"/>
        <v>0</v>
      </c>
    </row>
    <row r="7660" spans="1:7" x14ac:dyDescent="0.35">
      <c r="A7660" t="s">
        <v>13070</v>
      </c>
      <c r="B7660" t="s">
        <v>7317</v>
      </c>
      <c r="C7660" t="s">
        <v>7325</v>
      </c>
      <c r="D7660" t="str">
        <f>IF($B7660="B","",IFERROR(VLOOKUP($C7660,Elster!$I$5:$M$148,3,FALSE),$C7660))</f>
        <v/>
      </c>
      <c r="E7660" t="str">
        <f>IF($B7660="A","",IFERROR(VLOOKUP($C7660,Elster!$I$5:$M$148,3,FALSE),$C7660))</f>
        <v xml:space="preserve">   "SPEICHERSOLLTEMP"                                 </v>
      </c>
      <c r="F7660">
        <f t="shared" si="238"/>
        <v>3</v>
      </c>
      <c r="G7660" s="2">
        <f t="shared" si="239"/>
        <v>1.1092999999998909E-2</v>
      </c>
    </row>
    <row r="7661" spans="1:7" x14ac:dyDescent="0.35">
      <c r="A7661" t="s">
        <v>13071</v>
      </c>
      <c r="B7661" t="s">
        <v>7317</v>
      </c>
      <c r="C7661" t="s">
        <v>7320</v>
      </c>
      <c r="D7661" t="str">
        <f>IF($B7661="B","",IFERROR(VLOOKUP($C7661,Elster!$I$5:$M$148,3,FALSE),$C7661))</f>
        <v/>
      </c>
      <c r="E7661" t="str">
        <f>IF($B7661="A","",IFERROR(VLOOKUP($C7661,Elster!$I$5:$M$148,3,FALSE),$C7661))</f>
        <v>0x000</v>
      </c>
      <c r="F7661">
        <f t="shared" si="238"/>
        <v>0</v>
      </c>
      <c r="G7661" s="2">
        <f t="shared" si="239"/>
        <v>4.9479999999988422E-3</v>
      </c>
    </row>
    <row r="7662" spans="1:7" x14ac:dyDescent="0.35">
      <c r="A7662" t="s">
        <v>13072</v>
      </c>
      <c r="B7662" t="s">
        <v>7317</v>
      </c>
      <c r="C7662" t="s">
        <v>7318</v>
      </c>
      <c r="D7662" t="str">
        <f>IF($B7662="B","",IFERROR(VLOOKUP($C7662,Elster!$I$5:$M$148,3,FALSE),$C7662))</f>
        <v/>
      </c>
      <c r="E7662" t="str">
        <f>IF($B7662="A","",IFERROR(VLOOKUP($C7662,Elster!$I$5:$M$148,3,FALSE),$C7662))</f>
        <v xml:space="preserve">   "SAMMLERISTTEMP"                                   </v>
      </c>
      <c r="F7662">
        <f t="shared" si="238"/>
        <v>13</v>
      </c>
      <c r="G7662" s="2">
        <f t="shared" si="239"/>
        <v>4.9740000000007001E-3</v>
      </c>
    </row>
    <row r="7663" spans="1:7" x14ac:dyDescent="0.35">
      <c r="A7663" t="s">
        <v>13073</v>
      </c>
      <c r="B7663" t="s">
        <v>7317</v>
      </c>
      <c r="C7663" t="s">
        <v>7329</v>
      </c>
      <c r="D7663" t="str">
        <f>IF($B7663="B","",IFERROR(VLOOKUP($C7663,Elster!$I$5:$M$148,3,FALSE),$C7663))</f>
        <v/>
      </c>
      <c r="E7663" t="str">
        <f>IF($B7663="A","",IFERROR(VLOOKUP($C7663,Elster!$I$5:$M$148,3,FALSE),$C7663))</f>
        <v xml:space="preserve">   "KESSELSOLLTEMP"                                   </v>
      </c>
      <c r="F7663">
        <f t="shared" si="238"/>
        <v>2</v>
      </c>
      <c r="G7663" s="2">
        <f t="shared" si="239"/>
        <v>4.9740000000007001E-3</v>
      </c>
    </row>
    <row r="7664" spans="1:7" x14ac:dyDescent="0.35">
      <c r="A7664" t="s">
        <v>13074</v>
      </c>
      <c r="B7664" t="s">
        <v>7317</v>
      </c>
      <c r="C7664" t="s">
        <v>7320</v>
      </c>
      <c r="D7664" t="str">
        <f>IF($B7664="B","",IFERROR(VLOOKUP($C7664,Elster!$I$5:$M$148,3,FALSE),$C7664))</f>
        <v/>
      </c>
      <c r="E7664" t="str">
        <f>IF($B7664="A","",IFERROR(VLOOKUP($C7664,Elster!$I$5:$M$148,3,FALSE),$C7664))</f>
        <v>0x000</v>
      </c>
      <c r="F7664">
        <f t="shared" si="238"/>
        <v>0</v>
      </c>
      <c r="G7664" s="2">
        <f t="shared" si="239"/>
        <v>4.9740000000007001E-3</v>
      </c>
    </row>
    <row r="7665" spans="1:7" x14ac:dyDescent="0.35">
      <c r="A7665" t="s">
        <v>13075</v>
      </c>
      <c r="B7665" t="s">
        <v>7317</v>
      </c>
      <c r="C7665" t="s">
        <v>7366</v>
      </c>
      <c r="D7665" t="str">
        <f>IF($B7665="B","",IFERROR(VLOOKUP($C7665,Elster!$I$5:$M$148,3,FALSE),$C7665))</f>
        <v/>
      </c>
      <c r="E7665" t="str">
        <f>IF($B7665="A","",IFERROR(VLOOKUP($C7665,Elster!$I$5:$M$148,3,FALSE),$C7665))</f>
        <v xml:space="preserve">//   "ERWEITERUNGSTELEGRAMM"                            </v>
      </c>
      <c r="F7665">
        <f t="shared" si="238"/>
        <v>250</v>
      </c>
      <c r="G7665" s="2">
        <f t="shared" si="239"/>
        <v>4.9479999999988422E-3</v>
      </c>
    </row>
    <row r="7666" spans="1:7" x14ac:dyDescent="0.35">
      <c r="A7666" t="s">
        <v>13076</v>
      </c>
      <c r="B7666" t="s">
        <v>7317</v>
      </c>
      <c r="C7666" t="s">
        <v>7347</v>
      </c>
      <c r="D7666" t="str">
        <f>IF($B7666="B","",IFERROR(VLOOKUP($C7666,Elster!$I$5:$M$148,3,FALSE),$C7666))</f>
        <v/>
      </c>
      <c r="E7666" t="str">
        <f>IF($B7666="A","",IFERROR(VLOOKUP($C7666,Elster!$I$5:$M$148,3,FALSE),$C7666))</f>
        <v xml:space="preserve">   "DATUM"                                            </v>
      </c>
      <c r="F7666">
        <f t="shared" si="238"/>
        <v>10</v>
      </c>
      <c r="G7666" s="2">
        <f t="shared" si="239"/>
        <v>4.9729999999996721E-3</v>
      </c>
    </row>
    <row r="7667" spans="1:7" x14ac:dyDescent="0.35">
      <c r="A7667" t="s">
        <v>13077</v>
      </c>
      <c r="B7667" t="s">
        <v>7317</v>
      </c>
      <c r="C7667" t="s">
        <v>7339</v>
      </c>
      <c r="D7667" t="str">
        <f>IF($B7667="B","",IFERROR(VLOOKUP($C7667,Elster!$I$5:$M$148,3,FALSE),$C7667))</f>
        <v/>
      </c>
      <c r="E7667" t="str">
        <f>IF($B7667="A","",IFERROR(VLOOKUP($C7667,Elster!$I$5:$M$148,3,FALSE),$C7667))</f>
        <v xml:space="preserve">   "RAUMSOLLTEMP_II"                                  </v>
      </c>
      <c r="F7667">
        <f t="shared" si="238"/>
        <v>6</v>
      </c>
      <c r="G7667" s="2">
        <f t="shared" si="239"/>
        <v>4.9740000000007001E-3</v>
      </c>
    </row>
    <row r="7668" spans="1:7" x14ac:dyDescent="0.35">
      <c r="A7668" t="s">
        <v>13078</v>
      </c>
      <c r="B7668" t="s">
        <v>7317</v>
      </c>
      <c r="C7668" t="s">
        <v>7320</v>
      </c>
      <c r="D7668" t="str">
        <f>IF($B7668="B","",IFERROR(VLOOKUP($C7668,Elster!$I$5:$M$148,3,FALSE),$C7668))</f>
        <v/>
      </c>
      <c r="E7668" t="str">
        <f>IF($B7668="A","",IFERROR(VLOOKUP($C7668,Elster!$I$5:$M$148,3,FALSE),$C7668))</f>
        <v>0x000</v>
      </c>
      <c r="F7668">
        <f t="shared" si="238"/>
        <v>0</v>
      </c>
      <c r="G7668" s="2">
        <f t="shared" si="239"/>
        <v>4.9740000000007001E-3</v>
      </c>
    </row>
    <row r="7669" spans="1:7" x14ac:dyDescent="0.35">
      <c r="A7669" t="s">
        <v>13079</v>
      </c>
      <c r="B7669" t="s">
        <v>7317</v>
      </c>
      <c r="C7669" t="s">
        <v>7664</v>
      </c>
      <c r="D7669" t="str">
        <f>IF($B7669="B","",IFERROR(VLOOKUP($C7669,Elster!$I$5:$M$148,3,FALSE),$C7669))</f>
        <v/>
      </c>
      <c r="E7669" t="str">
        <f>IF($B7669="A","",IFERROR(VLOOKUP($C7669,Elster!$I$5:$M$148,3,FALSE),$C7669))</f>
        <v xml:space="preserve">   "SAMMLER_PUMPE"                                    </v>
      </c>
      <c r="F7669">
        <f t="shared" si="238"/>
        <v>100</v>
      </c>
      <c r="G7669" s="2">
        <f t="shared" si="239"/>
        <v>4.9479999999988422E-3</v>
      </c>
    </row>
    <row r="7670" spans="1:7" x14ac:dyDescent="0.35">
      <c r="A7670" t="s">
        <v>13080</v>
      </c>
      <c r="B7670" t="s">
        <v>7317</v>
      </c>
      <c r="C7670" t="s">
        <v>7321</v>
      </c>
      <c r="D7670" t="str">
        <f>IF($B7670="B","",IFERROR(VLOOKUP($C7670,Elster!$I$5:$M$148,3,FALSE),$C7670))</f>
        <v/>
      </c>
      <c r="E7670" t="str">
        <f>IF($B7670="A","",IFERROR(VLOOKUP($C7670,Elster!$I$5:$M$148,3,FALSE),$C7670))</f>
        <v xml:space="preserve">   "FEHLERMELDUNG"                                    </v>
      </c>
      <c r="F7670">
        <f t="shared" si="238"/>
        <v>1</v>
      </c>
      <c r="G7670" s="2">
        <f t="shared" si="239"/>
        <v>4.9740000000007001E-3</v>
      </c>
    </row>
    <row r="7671" spans="1:7" x14ac:dyDescent="0.35">
      <c r="A7671" t="s">
        <v>13081</v>
      </c>
      <c r="B7671" t="s">
        <v>7317</v>
      </c>
      <c r="C7671" t="s">
        <v>7368</v>
      </c>
      <c r="D7671" t="str">
        <f>IF($B7671="B","",IFERROR(VLOOKUP($C7671,Elster!$I$5:$M$148,3,FALSE),$C7671))</f>
        <v/>
      </c>
      <c r="E7671" t="str">
        <f>IF($B7671="A","",IFERROR(VLOOKUP($C7671,Elster!$I$5:$M$148,3,FALSE),$C7671))</f>
        <v xml:space="preserve">   "ECO_AKZEPTANZ_WW"                                 </v>
      </c>
      <c r="F7671">
        <f t="shared" si="238"/>
        <v>128</v>
      </c>
      <c r="G7671" s="2">
        <f t="shared" si="239"/>
        <v>4.9740000000007001E-3</v>
      </c>
    </row>
    <row r="7672" spans="1:7" x14ac:dyDescent="0.35">
      <c r="A7672" t="s">
        <v>13082</v>
      </c>
      <c r="B7672" t="s">
        <v>7317</v>
      </c>
      <c r="C7672" t="s">
        <v>7318</v>
      </c>
      <c r="D7672" t="str">
        <f>IF($B7672="B","",IFERROR(VLOOKUP($C7672,Elster!$I$5:$M$148,3,FALSE),$C7672))</f>
        <v/>
      </c>
      <c r="E7672" t="str">
        <f>IF($B7672="A","",IFERROR(VLOOKUP($C7672,Elster!$I$5:$M$148,3,FALSE),$C7672))</f>
        <v xml:space="preserve">   "SAMMLERISTTEMP"                                   </v>
      </c>
      <c r="F7672">
        <f t="shared" si="238"/>
        <v>13</v>
      </c>
      <c r="G7672" s="2">
        <f t="shared" si="239"/>
        <v>7.213000000000136E-3</v>
      </c>
    </row>
    <row r="7673" spans="1:7" x14ac:dyDescent="0.35">
      <c r="A7673" t="s">
        <v>13082</v>
      </c>
      <c r="B7673" t="s">
        <v>7319</v>
      </c>
      <c r="C7673" t="s">
        <v>7318</v>
      </c>
      <c r="D7673" t="str">
        <f>IF($B7673="B","",IFERROR(VLOOKUP($C7673,Elster!$I$5:$M$148,3,FALSE),$C7673))</f>
        <v xml:space="preserve">   "SAMMLERISTTEMP"                                   </v>
      </c>
      <c r="E7673" t="str">
        <f>IF($B7673="A","",IFERROR(VLOOKUP($C7673,Elster!$I$5:$M$148,3,FALSE),$C7673))</f>
        <v/>
      </c>
      <c r="F7673">
        <f t="shared" si="238"/>
        <v>13</v>
      </c>
      <c r="G7673" s="2">
        <f t="shared" si="239"/>
        <v>0</v>
      </c>
    </row>
    <row r="7674" spans="1:7" x14ac:dyDescent="0.35">
      <c r="A7674" t="s">
        <v>13083</v>
      </c>
      <c r="B7674" t="s">
        <v>7317</v>
      </c>
      <c r="C7674" t="s">
        <v>7320</v>
      </c>
      <c r="D7674" t="str">
        <f>IF($B7674="B","",IFERROR(VLOOKUP($C7674,Elster!$I$5:$M$148,3,FALSE),$C7674))</f>
        <v/>
      </c>
      <c r="E7674" t="str">
        <f>IF($B7674="A","",IFERROR(VLOOKUP($C7674,Elster!$I$5:$M$148,3,FALSE),$C7674))</f>
        <v>0x000</v>
      </c>
      <c r="F7674">
        <f t="shared" si="238"/>
        <v>0</v>
      </c>
      <c r="G7674" s="2">
        <f t="shared" si="239"/>
        <v>4.9999999999990052E-3</v>
      </c>
    </row>
    <row r="7675" spans="1:7" x14ac:dyDescent="0.35">
      <c r="A7675" t="s">
        <v>13083</v>
      </c>
      <c r="B7675" t="s">
        <v>7319</v>
      </c>
      <c r="C7675" t="s">
        <v>7320</v>
      </c>
      <c r="D7675" t="str">
        <f>IF($B7675="B","",IFERROR(VLOOKUP($C7675,Elster!$I$5:$M$148,3,FALSE),$C7675))</f>
        <v>0x000</v>
      </c>
      <c r="E7675" t="str">
        <f>IF($B7675="A","",IFERROR(VLOOKUP($C7675,Elster!$I$5:$M$148,3,FALSE),$C7675))</f>
        <v/>
      </c>
      <c r="F7675">
        <f t="shared" si="238"/>
        <v>0</v>
      </c>
      <c r="G7675" s="2">
        <f t="shared" si="239"/>
        <v>0</v>
      </c>
    </row>
    <row r="7676" spans="1:7" x14ac:dyDescent="0.35">
      <c r="A7676" t="s">
        <v>13084</v>
      </c>
      <c r="B7676" t="s">
        <v>7317</v>
      </c>
      <c r="C7676" t="s">
        <v>7325</v>
      </c>
      <c r="D7676" t="str">
        <f>IF($B7676="B","",IFERROR(VLOOKUP($C7676,Elster!$I$5:$M$148,3,FALSE),$C7676))</f>
        <v/>
      </c>
      <c r="E7676" t="str">
        <f>IF($B7676="A","",IFERROR(VLOOKUP($C7676,Elster!$I$5:$M$148,3,FALSE),$C7676))</f>
        <v xml:space="preserve">   "SPEICHERSOLLTEMP"                                 </v>
      </c>
      <c r="F7676">
        <f t="shared" si="238"/>
        <v>3</v>
      </c>
      <c r="G7676" s="2">
        <f t="shared" si="239"/>
        <v>4.9999999999990052E-3</v>
      </c>
    </row>
    <row r="7677" spans="1:7" x14ac:dyDescent="0.35">
      <c r="A7677" t="s">
        <v>13084</v>
      </c>
      <c r="B7677" t="s">
        <v>7319</v>
      </c>
      <c r="C7677" t="s">
        <v>7325</v>
      </c>
      <c r="D7677" t="str">
        <f>IF($B7677="B","",IFERROR(VLOOKUP($C7677,Elster!$I$5:$M$148,3,FALSE),$C7677))</f>
        <v xml:space="preserve">   "SPEICHERSOLLTEMP"                                 </v>
      </c>
      <c r="E7677" t="str">
        <f>IF($B7677="A","",IFERROR(VLOOKUP($C7677,Elster!$I$5:$M$148,3,FALSE),$C7677))</f>
        <v/>
      </c>
      <c r="F7677">
        <f t="shared" si="238"/>
        <v>3</v>
      </c>
      <c r="G7677" s="2">
        <f t="shared" si="239"/>
        <v>0</v>
      </c>
    </row>
    <row r="7678" spans="1:7" x14ac:dyDescent="0.35">
      <c r="A7678" t="s">
        <v>13085</v>
      </c>
      <c r="B7678" t="s">
        <v>7317</v>
      </c>
      <c r="C7678" t="s">
        <v>7321</v>
      </c>
      <c r="D7678" t="str">
        <f>IF($B7678="B","",IFERROR(VLOOKUP($C7678,Elster!$I$5:$M$148,3,FALSE),$C7678))</f>
        <v/>
      </c>
      <c r="E7678" t="str">
        <f>IF($B7678="A","",IFERROR(VLOOKUP($C7678,Elster!$I$5:$M$148,3,FALSE),$C7678))</f>
        <v xml:space="preserve">   "FEHLERMELDUNG"                                    </v>
      </c>
      <c r="F7678">
        <f t="shared" si="238"/>
        <v>1</v>
      </c>
      <c r="G7678" s="2">
        <f t="shared" si="239"/>
        <v>4.9999999999990052E-3</v>
      </c>
    </row>
    <row r="7679" spans="1:7" x14ac:dyDescent="0.35">
      <c r="A7679" t="s">
        <v>13085</v>
      </c>
      <c r="B7679" t="s">
        <v>7319</v>
      </c>
      <c r="C7679" t="s">
        <v>7321</v>
      </c>
      <c r="D7679" t="str">
        <f>IF($B7679="B","",IFERROR(VLOOKUP($C7679,Elster!$I$5:$M$148,3,FALSE),$C7679))</f>
        <v xml:space="preserve">   "FEHLERMELDUNG"                                    </v>
      </c>
      <c r="E7679" t="str">
        <f>IF($B7679="A","",IFERROR(VLOOKUP($C7679,Elster!$I$5:$M$148,3,FALSE),$C7679))</f>
        <v/>
      </c>
      <c r="F7679">
        <f t="shared" si="238"/>
        <v>1</v>
      </c>
      <c r="G7679" s="2">
        <f t="shared" si="239"/>
        <v>0</v>
      </c>
    </row>
    <row r="7680" spans="1:7" x14ac:dyDescent="0.35">
      <c r="A7680" t="s">
        <v>13086</v>
      </c>
      <c r="B7680" t="s">
        <v>7317</v>
      </c>
      <c r="C7680" t="s">
        <v>7320</v>
      </c>
      <c r="D7680" t="str">
        <f>IF($B7680="B","",IFERROR(VLOOKUP($C7680,Elster!$I$5:$M$148,3,FALSE),$C7680))</f>
        <v/>
      </c>
      <c r="E7680" t="str">
        <f>IF($B7680="A","",IFERROR(VLOOKUP($C7680,Elster!$I$5:$M$148,3,FALSE),$C7680))</f>
        <v>0x000</v>
      </c>
      <c r="F7680">
        <f t="shared" si="238"/>
        <v>0</v>
      </c>
      <c r="G7680" s="2">
        <f t="shared" si="239"/>
        <v>5.000000000002558E-3</v>
      </c>
    </row>
    <row r="7681" spans="1:7" x14ac:dyDescent="0.35">
      <c r="A7681" t="s">
        <v>13086</v>
      </c>
      <c r="B7681" t="s">
        <v>7319</v>
      </c>
      <c r="C7681" t="s">
        <v>7320</v>
      </c>
      <c r="D7681" t="str">
        <f>IF($B7681="B","",IFERROR(VLOOKUP($C7681,Elster!$I$5:$M$148,3,FALSE),$C7681))</f>
        <v>0x000</v>
      </c>
      <c r="E7681" t="str">
        <f>IF($B7681="A","",IFERROR(VLOOKUP($C7681,Elster!$I$5:$M$148,3,FALSE),$C7681))</f>
        <v/>
      </c>
      <c r="F7681">
        <f t="shared" si="238"/>
        <v>0</v>
      </c>
      <c r="G7681" s="2">
        <f t="shared" si="239"/>
        <v>0</v>
      </c>
    </row>
    <row r="7682" spans="1:7" x14ac:dyDescent="0.35">
      <c r="A7682" t="s">
        <v>13087</v>
      </c>
      <c r="B7682" t="s">
        <v>7319</v>
      </c>
      <c r="C7682" t="s">
        <v>7366</v>
      </c>
      <c r="D7682" t="str">
        <f>IF($B7682="B","",IFERROR(VLOOKUP($C7682,Elster!$I$5:$M$148,3,FALSE),$C7682))</f>
        <v xml:space="preserve">//   "ERWEITERUNGSTELEGRAMM"                            </v>
      </c>
      <c r="E7682" t="str">
        <f>IF($B7682="A","",IFERROR(VLOOKUP($C7682,Elster!$I$5:$M$148,3,FALSE),$C7682))</f>
        <v/>
      </c>
      <c r="F7682">
        <f t="shared" si="238"/>
        <v>250</v>
      </c>
      <c r="G7682" s="2">
        <f t="shared" si="239"/>
        <v>4.9999999999990052E-3</v>
      </c>
    </row>
    <row r="7683" spans="1:7" x14ac:dyDescent="0.35">
      <c r="A7683" t="s">
        <v>13088</v>
      </c>
      <c r="B7683" t="s">
        <v>7317</v>
      </c>
      <c r="C7683" t="s">
        <v>7366</v>
      </c>
      <c r="D7683" t="str">
        <f>IF($B7683="B","",IFERROR(VLOOKUP($C7683,Elster!$I$5:$M$148,3,FALSE),$C7683))</f>
        <v/>
      </c>
      <c r="E7683" t="str">
        <f>IF($B7683="A","",IFERROR(VLOOKUP($C7683,Elster!$I$5:$M$148,3,FALSE),$C7683))</f>
        <v xml:space="preserve">//   "ERWEITERUNGSTELEGRAMM"                            </v>
      </c>
      <c r="F7683">
        <f t="shared" ref="F7683:F7746" si="240">HEX2DEC(REPLACE(C7683,1,2,""))</f>
        <v>250</v>
      </c>
      <c r="G7683" s="2">
        <f t="shared" si="239"/>
        <v>2.5999999998305157E-5</v>
      </c>
    </row>
    <row r="7684" spans="1:7" x14ac:dyDescent="0.35">
      <c r="A7684" t="s">
        <v>13089</v>
      </c>
      <c r="B7684" t="s">
        <v>7319</v>
      </c>
      <c r="C7684" t="s">
        <v>7320</v>
      </c>
      <c r="D7684" t="str">
        <f>IF($B7684="B","",IFERROR(VLOOKUP($C7684,Elster!$I$5:$M$148,3,FALSE),$C7684))</f>
        <v>0x000</v>
      </c>
      <c r="E7684" t="str">
        <f>IF($B7684="A","",IFERROR(VLOOKUP($C7684,Elster!$I$5:$M$148,3,FALSE),$C7684))</f>
        <v/>
      </c>
      <c r="F7684">
        <f t="shared" si="240"/>
        <v>0</v>
      </c>
      <c r="G7684" s="2">
        <f t="shared" ref="G7684:G7747" si="241">SUBSTITUTE(A7684,"s","")-SUBSTITUTE(A7683,"s","")</f>
        <v>4.9740000000007001E-3</v>
      </c>
    </row>
    <row r="7685" spans="1:7" x14ac:dyDescent="0.35">
      <c r="A7685" t="s">
        <v>13090</v>
      </c>
      <c r="B7685" t="s">
        <v>7317</v>
      </c>
      <c r="C7685" t="s">
        <v>7320</v>
      </c>
      <c r="D7685" t="str">
        <f>IF($B7685="B","",IFERROR(VLOOKUP($C7685,Elster!$I$5:$M$148,3,FALSE),$C7685))</f>
        <v/>
      </c>
      <c r="E7685" t="str">
        <f>IF($B7685="A","",IFERROR(VLOOKUP($C7685,Elster!$I$5:$M$148,3,FALSE),$C7685))</f>
        <v>0x000</v>
      </c>
      <c r="F7685">
        <f t="shared" si="240"/>
        <v>0</v>
      </c>
      <c r="G7685" s="2">
        <f t="shared" si="241"/>
        <v>2.600000000185787E-5</v>
      </c>
    </row>
    <row r="7686" spans="1:7" x14ac:dyDescent="0.35">
      <c r="A7686" t="s">
        <v>13091</v>
      </c>
      <c r="B7686" t="s">
        <v>7319</v>
      </c>
      <c r="C7686" t="s">
        <v>7352</v>
      </c>
      <c r="D7686" t="str">
        <f>IF($B7686="B","",IFERROR(VLOOKUP($C7686,Elster!$I$5:$M$148,3,FALSE),$C7686))</f>
        <v xml:space="preserve">   "SPEICHERISTTEMP"                                  </v>
      </c>
      <c r="E7686" t="str">
        <f>IF($B7686="A","",IFERROR(VLOOKUP($C7686,Elster!$I$5:$M$148,3,FALSE),$C7686))</f>
        <v/>
      </c>
      <c r="F7686">
        <f t="shared" si="240"/>
        <v>14</v>
      </c>
      <c r="G7686" s="2">
        <f t="shared" si="241"/>
        <v>4.9740000000007001E-3</v>
      </c>
    </row>
    <row r="7687" spans="1:7" x14ac:dyDescent="0.35">
      <c r="A7687" t="s">
        <v>13092</v>
      </c>
      <c r="B7687" t="s">
        <v>7317</v>
      </c>
      <c r="C7687" t="s">
        <v>7352</v>
      </c>
      <c r="D7687" t="str">
        <f>IF($B7687="B","",IFERROR(VLOOKUP($C7687,Elster!$I$5:$M$148,3,FALSE),$C7687))</f>
        <v/>
      </c>
      <c r="E7687" t="str">
        <f>IF($B7687="A","",IFERROR(VLOOKUP($C7687,Elster!$I$5:$M$148,3,FALSE),$C7687))</f>
        <v xml:space="preserve">   "SPEICHERISTTEMP"                                  </v>
      </c>
      <c r="F7687">
        <f t="shared" si="240"/>
        <v>14</v>
      </c>
      <c r="G7687" s="2">
        <f t="shared" si="241"/>
        <v>2.5999999998305157E-5</v>
      </c>
    </row>
    <row r="7688" spans="1:7" x14ac:dyDescent="0.35">
      <c r="A7688" t="s">
        <v>13093</v>
      </c>
      <c r="B7688" t="s">
        <v>7317</v>
      </c>
      <c r="C7688" t="s">
        <v>7689</v>
      </c>
      <c r="D7688" t="str">
        <f>IF($B7688="B","",IFERROR(VLOOKUP($C7688,Elster!$I$5:$M$148,3,FALSE),$C7688))</f>
        <v/>
      </c>
      <c r="E7688" t="str">
        <f>IF($B7688="A","",IFERROR(VLOOKUP($C7688,Elster!$I$5:$M$148,3,FALSE),$C7688))</f>
        <v xml:space="preserve">   "INITIALISIERUNG"                                  </v>
      </c>
      <c r="F7688">
        <f t="shared" si="240"/>
        <v>254</v>
      </c>
      <c r="G7688" s="2">
        <f t="shared" si="241"/>
        <v>4.9999999999990052E-3</v>
      </c>
    </row>
    <row r="7689" spans="1:7" x14ac:dyDescent="0.35">
      <c r="A7689" t="s">
        <v>13093</v>
      </c>
      <c r="B7689" t="s">
        <v>7319</v>
      </c>
      <c r="C7689" t="s">
        <v>7689</v>
      </c>
      <c r="D7689" t="str">
        <f>IF($B7689="B","",IFERROR(VLOOKUP($C7689,Elster!$I$5:$M$148,3,FALSE),$C7689))</f>
        <v xml:space="preserve">   "INITIALISIERUNG"                                  </v>
      </c>
      <c r="E7689" t="str">
        <f>IF($B7689="A","",IFERROR(VLOOKUP($C7689,Elster!$I$5:$M$148,3,FALSE),$C7689))</f>
        <v/>
      </c>
      <c r="F7689">
        <f t="shared" si="240"/>
        <v>254</v>
      </c>
      <c r="G7689" s="2">
        <f t="shared" si="241"/>
        <v>0</v>
      </c>
    </row>
    <row r="7690" spans="1:7" x14ac:dyDescent="0.35">
      <c r="A7690" t="s">
        <v>13094</v>
      </c>
      <c r="B7690" t="s">
        <v>7317</v>
      </c>
      <c r="C7690" t="s">
        <v>7691</v>
      </c>
      <c r="D7690" t="str">
        <f>IF($B7690="B","",IFERROR(VLOOKUP($C7690,Elster!$I$5:$M$148,3,FALSE),$C7690))</f>
        <v/>
      </c>
      <c r="E7690" t="str">
        <f>IF($B7690="A","",IFERROR(VLOOKUP($C7690,Elster!$I$5:$M$148,3,FALSE),$C7690))</f>
        <v xml:space="preserve">   "DREHZAHLREG_JA_NEIN"                              </v>
      </c>
      <c r="F7690">
        <f t="shared" si="240"/>
        <v>112</v>
      </c>
      <c r="G7690" s="2">
        <f t="shared" si="241"/>
        <v>4.99900000000153E-3</v>
      </c>
    </row>
    <row r="7691" spans="1:7" x14ac:dyDescent="0.35">
      <c r="A7691" t="s">
        <v>13094</v>
      </c>
      <c r="B7691" t="s">
        <v>7319</v>
      </c>
      <c r="C7691" t="s">
        <v>7691</v>
      </c>
      <c r="D7691" t="str">
        <f>IF($B7691="B","",IFERROR(VLOOKUP($C7691,Elster!$I$5:$M$148,3,FALSE),$C7691))</f>
        <v xml:space="preserve">   "DREHZAHLREG_JA_NEIN"                              </v>
      </c>
      <c r="E7691" t="str">
        <f>IF($B7691="A","",IFERROR(VLOOKUP($C7691,Elster!$I$5:$M$148,3,FALSE),$C7691))</f>
        <v/>
      </c>
      <c r="F7691">
        <f t="shared" si="240"/>
        <v>112</v>
      </c>
      <c r="G7691" s="2">
        <f t="shared" si="241"/>
        <v>0</v>
      </c>
    </row>
    <row r="7692" spans="1:7" x14ac:dyDescent="0.35">
      <c r="A7692" t="s">
        <v>13095</v>
      </c>
      <c r="B7692" t="s">
        <v>7317</v>
      </c>
      <c r="C7692" t="s">
        <v>7329</v>
      </c>
      <c r="D7692" t="str">
        <f>IF($B7692="B","",IFERROR(VLOOKUP($C7692,Elster!$I$5:$M$148,3,FALSE),$C7692))</f>
        <v/>
      </c>
      <c r="E7692" t="str">
        <f>IF($B7692="A","",IFERROR(VLOOKUP($C7692,Elster!$I$5:$M$148,3,FALSE),$C7692))</f>
        <v xml:space="preserve">   "KESSELSOLLTEMP"                                   </v>
      </c>
      <c r="F7692">
        <f t="shared" si="240"/>
        <v>2</v>
      </c>
      <c r="G7692" s="2">
        <f t="shared" si="241"/>
        <v>4.9999999999990052E-3</v>
      </c>
    </row>
    <row r="7693" spans="1:7" x14ac:dyDescent="0.35">
      <c r="A7693" t="s">
        <v>13095</v>
      </c>
      <c r="B7693" t="s">
        <v>7319</v>
      </c>
      <c r="C7693" t="s">
        <v>7329</v>
      </c>
      <c r="D7693" t="str">
        <f>IF($B7693="B","",IFERROR(VLOOKUP($C7693,Elster!$I$5:$M$148,3,FALSE),$C7693))</f>
        <v xml:space="preserve">   "KESSELSOLLTEMP"                                   </v>
      </c>
      <c r="E7693" t="str">
        <f>IF($B7693="A","",IFERROR(VLOOKUP($C7693,Elster!$I$5:$M$148,3,FALSE),$C7693))</f>
        <v/>
      </c>
      <c r="F7693">
        <f t="shared" si="240"/>
        <v>2</v>
      </c>
      <c r="G7693" s="2">
        <f t="shared" si="241"/>
        <v>0</v>
      </c>
    </row>
    <row r="7694" spans="1:7" x14ac:dyDescent="0.35">
      <c r="A7694" t="s">
        <v>13096</v>
      </c>
      <c r="B7694" t="s">
        <v>7317</v>
      </c>
      <c r="C7694" t="s">
        <v>7372</v>
      </c>
      <c r="D7694" t="str">
        <f>IF($B7694="B","",IFERROR(VLOOKUP($C7694,Elster!$I$5:$M$148,3,FALSE),$C7694))</f>
        <v/>
      </c>
      <c r="E7694" t="str">
        <f>IF($B7694="A","",IFERROR(VLOOKUP($C7694,Elster!$I$5:$M$148,3,FALSE),$C7694))</f>
        <v xml:space="preserve">   "SOLAR_GESAMTERTRAG_WH"                            </v>
      </c>
      <c r="F7694">
        <f t="shared" si="240"/>
        <v>135</v>
      </c>
      <c r="G7694" s="2">
        <f t="shared" si="241"/>
        <v>4.9999999999990052E-3</v>
      </c>
    </row>
    <row r="7695" spans="1:7" x14ac:dyDescent="0.35">
      <c r="A7695" t="s">
        <v>13096</v>
      </c>
      <c r="B7695" t="s">
        <v>7319</v>
      </c>
      <c r="C7695" t="s">
        <v>7372</v>
      </c>
      <c r="D7695" t="str">
        <f>IF($B7695="B","",IFERROR(VLOOKUP($C7695,Elster!$I$5:$M$148,3,FALSE),$C7695))</f>
        <v xml:space="preserve">   "SOLAR_GESAMTERTRAG_WH"                            </v>
      </c>
      <c r="E7695" t="str">
        <f>IF($B7695="A","",IFERROR(VLOOKUP($C7695,Elster!$I$5:$M$148,3,FALSE),$C7695))</f>
        <v/>
      </c>
      <c r="F7695">
        <f t="shared" si="240"/>
        <v>135</v>
      </c>
      <c r="G7695" s="2">
        <f t="shared" si="241"/>
        <v>0</v>
      </c>
    </row>
    <row r="7696" spans="1:7" x14ac:dyDescent="0.35">
      <c r="A7696" t="s">
        <v>13097</v>
      </c>
      <c r="B7696" t="s">
        <v>7317</v>
      </c>
      <c r="C7696" t="s">
        <v>7325</v>
      </c>
      <c r="D7696" t="str">
        <f>IF($B7696="B","",IFERROR(VLOOKUP($C7696,Elster!$I$5:$M$148,3,FALSE),$C7696))</f>
        <v/>
      </c>
      <c r="E7696" t="str">
        <f>IF($B7696="A","",IFERROR(VLOOKUP($C7696,Elster!$I$5:$M$148,3,FALSE),$C7696))</f>
        <v xml:space="preserve">   "SPEICHERSOLLTEMP"                                 </v>
      </c>
      <c r="F7696">
        <f t="shared" si="240"/>
        <v>3</v>
      </c>
      <c r="G7696" s="2">
        <f t="shared" si="241"/>
        <v>9.818000000002769E-3</v>
      </c>
    </row>
    <row r="7697" spans="1:7" x14ac:dyDescent="0.35">
      <c r="A7697" t="s">
        <v>13098</v>
      </c>
      <c r="B7697" t="s">
        <v>7317</v>
      </c>
      <c r="C7697" t="s">
        <v>7320</v>
      </c>
      <c r="D7697" t="str">
        <f>IF($B7697="B","",IFERROR(VLOOKUP($C7697,Elster!$I$5:$M$148,3,FALSE),$C7697))</f>
        <v/>
      </c>
      <c r="E7697" t="str">
        <f>IF($B7697="A","",IFERROR(VLOOKUP($C7697,Elster!$I$5:$M$148,3,FALSE),$C7697))</f>
        <v>0x000</v>
      </c>
      <c r="F7697">
        <f t="shared" si="240"/>
        <v>0</v>
      </c>
      <c r="G7697" s="2">
        <f t="shared" si="241"/>
        <v>4.9739999999971474E-3</v>
      </c>
    </row>
    <row r="7698" spans="1:7" x14ac:dyDescent="0.35">
      <c r="A7698" t="s">
        <v>13099</v>
      </c>
      <c r="B7698" t="s">
        <v>7317</v>
      </c>
      <c r="C7698" t="s">
        <v>7318</v>
      </c>
      <c r="D7698" t="str">
        <f>IF($B7698="B","",IFERROR(VLOOKUP($C7698,Elster!$I$5:$M$148,3,FALSE),$C7698))</f>
        <v/>
      </c>
      <c r="E7698" t="str">
        <f>IF($B7698="A","",IFERROR(VLOOKUP($C7698,Elster!$I$5:$M$148,3,FALSE),$C7698))</f>
        <v xml:space="preserve">   "SAMMLERISTTEMP"                                   </v>
      </c>
      <c r="F7698">
        <f t="shared" si="240"/>
        <v>13</v>
      </c>
      <c r="G7698" s="2">
        <f t="shared" si="241"/>
        <v>4.9740000000007001E-3</v>
      </c>
    </row>
    <row r="7699" spans="1:7" x14ac:dyDescent="0.35">
      <c r="A7699" t="s">
        <v>13100</v>
      </c>
      <c r="B7699" t="s">
        <v>7317</v>
      </c>
      <c r="C7699" t="s">
        <v>7329</v>
      </c>
      <c r="D7699" t="str">
        <f>IF($B7699="B","",IFERROR(VLOOKUP($C7699,Elster!$I$5:$M$148,3,FALSE),$C7699))</f>
        <v/>
      </c>
      <c r="E7699" t="str">
        <f>IF($B7699="A","",IFERROR(VLOOKUP($C7699,Elster!$I$5:$M$148,3,FALSE),$C7699))</f>
        <v xml:space="preserve">   "KESSELSOLLTEMP"                                   </v>
      </c>
      <c r="F7699">
        <f t="shared" si="240"/>
        <v>2</v>
      </c>
      <c r="G7699" s="2">
        <f t="shared" si="241"/>
        <v>4.947000000001367E-3</v>
      </c>
    </row>
    <row r="7700" spans="1:7" x14ac:dyDescent="0.35">
      <c r="A7700" t="s">
        <v>13101</v>
      </c>
      <c r="B7700" t="s">
        <v>7317</v>
      </c>
      <c r="C7700" t="s">
        <v>7320</v>
      </c>
      <c r="D7700" t="str">
        <f>IF($B7700="B","",IFERROR(VLOOKUP($C7700,Elster!$I$5:$M$148,3,FALSE),$C7700))</f>
        <v/>
      </c>
      <c r="E7700" t="str">
        <f>IF($B7700="A","",IFERROR(VLOOKUP($C7700,Elster!$I$5:$M$148,3,FALSE),$C7700))</f>
        <v>0x000</v>
      </c>
      <c r="F7700">
        <f t="shared" si="240"/>
        <v>0</v>
      </c>
      <c r="G7700" s="2">
        <f t="shared" si="241"/>
        <v>4.9740000000007001E-3</v>
      </c>
    </row>
    <row r="7701" spans="1:7" x14ac:dyDescent="0.35">
      <c r="A7701" t="s">
        <v>13102</v>
      </c>
      <c r="B7701" t="s">
        <v>7317</v>
      </c>
      <c r="C7701" t="s">
        <v>7366</v>
      </c>
      <c r="D7701" t="str">
        <f>IF($B7701="B","",IFERROR(VLOOKUP($C7701,Elster!$I$5:$M$148,3,FALSE),$C7701))</f>
        <v/>
      </c>
      <c r="E7701" t="str">
        <f>IF($B7701="A","",IFERROR(VLOOKUP($C7701,Elster!$I$5:$M$148,3,FALSE),$C7701))</f>
        <v xml:space="preserve">//   "ERWEITERUNGSTELEGRAMM"                            </v>
      </c>
      <c r="F7701">
        <f t="shared" si="240"/>
        <v>250</v>
      </c>
      <c r="G7701" s="2">
        <f t="shared" si="241"/>
        <v>4.9739999999971474E-3</v>
      </c>
    </row>
    <row r="7702" spans="1:7" x14ac:dyDescent="0.35">
      <c r="A7702" t="s">
        <v>13103</v>
      </c>
      <c r="B7702" t="s">
        <v>7317</v>
      </c>
      <c r="C7702" t="s">
        <v>7320</v>
      </c>
      <c r="D7702" t="str">
        <f>IF($B7702="B","",IFERROR(VLOOKUP($C7702,Elster!$I$5:$M$148,3,FALSE),$C7702))</f>
        <v/>
      </c>
      <c r="E7702" t="str">
        <f>IF($B7702="A","",IFERROR(VLOOKUP($C7702,Elster!$I$5:$M$148,3,FALSE),$C7702))</f>
        <v>0x000</v>
      </c>
      <c r="F7702">
        <f t="shared" si="240"/>
        <v>0</v>
      </c>
      <c r="G7702" s="2">
        <f t="shared" si="241"/>
        <v>4.9740000000007001E-3</v>
      </c>
    </row>
    <row r="7703" spans="1:7" x14ac:dyDescent="0.35">
      <c r="A7703" t="s">
        <v>13104</v>
      </c>
      <c r="B7703" t="s">
        <v>7317</v>
      </c>
      <c r="C7703" t="s">
        <v>7352</v>
      </c>
      <c r="D7703" t="str">
        <f>IF($B7703="B","",IFERROR(VLOOKUP($C7703,Elster!$I$5:$M$148,3,FALSE),$C7703))</f>
        <v/>
      </c>
      <c r="E7703" t="str">
        <f>IF($B7703="A","",IFERROR(VLOOKUP($C7703,Elster!$I$5:$M$148,3,FALSE),$C7703))</f>
        <v xml:space="preserve">   "SPEICHERISTTEMP"                                  </v>
      </c>
      <c r="F7703">
        <f t="shared" si="240"/>
        <v>14</v>
      </c>
      <c r="G7703" s="2">
        <f t="shared" si="241"/>
        <v>4.9480000000023949E-3</v>
      </c>
    </row>
    <row r="7704" spans="1:7" x14ac:dyDescent="0.35">
      <c r="A7704" t="s">
        <v>13105</v>
      </c>
      <c r="B7704" t="s">
        <v>7317</v>
      </c>
      <c r="C7704" t="s">
        <v>7689</v>
      </c>
      <c r="D7704" t="str">
        <f>IF($B7704="B","",IFERROR(VLOOKUP($C7704,Elster!$I$5:$M$148,3,FALSE),$C7704))</f>
        <v/>
      </c>
      <c r="E7704" t="str">
        <f>IF($B7704="A","",IFERROR(VLOOKUP($C7704,Elster!$I$5:$M$148,3,FALSE),$C7704))</f>
        <v xml:space="preserve">   "INITIALISIERUNG"                                  </v>
      </c>
      <c r="F7704">
        <f t="shared" si="240"/>
        <v>254</v>
      </c>
      <c r="G7704" s="2">
        <f t="shared" si="241"/>
        <v>4.9739999999971474E-3</v>
      </c>
    </row>
    <row r="7705" spans="1:7" x14ac:dyDescent="0.35">
      <c r="A7705" t="s">
        <v>13106</v>
      </c>
      <c r="B7705" t="s">
        <v>7317</v>
      </c>
      <c r="C7705" t="s">
        <v>7691</v>
      </c>
      <c r="D7705" t="str">
        <f>IF($B7705="B","",IFERROR(VLOOKUP($C7705,Elster!$I$5:$M$148,3,FALSE),$C7705))</f>
        <v/>
      </c>
      <c r="E7705" t="str">
        <f>IF($B7705="A","",IFERROR(VLOOKUP($C7705,Elster!$I$5:$M$148,3,FALSE),$C7705))</f>
        <v xml:space="preserve">   "DREHZAHLREG_JA_NEIN"                              </v>
      </c>
      <c r="F7705">
        <f t="shared" si="240"/>
        <v>112</v>
      </c>
      <c r="G7705" s="2">
        <f t="shared" si="241"/>
        <v>4.9740000000007001E-3</v>
      </c>
    </row>
    <row r="7706" spans="1:7" x14ac:dyDescent="0.35">
      <c r="A7706" t="s">
        <v>13107</v>
      </c>
      <c r="B7706" t="s">
        <v>7317</v>
      </c>
      <c r="C7706" t="s">
        <v>7329</v>
      </c>
      <c r="D7706" t="str">
        <f>IF($B7706="B","",IFERROR(VLOOKUP($C7706,Elster!$I$5:$M$148,3,FALSE),$C7706))</f>
        <v/>
      </c>
      <c r="E7706" t="str">
        <f>IF($B7706="A","",IFERROR(VLOOKUP($C7706,Elster!$I$5:$M$148,3,FALSE),$C7706))</f>
        <v xml:space="preserve">   "KESSELSOLLTEMP"                                   </v>
      </c>
      <c r="F7706">
        <f t="shared" si="240"/>
        <v>2</v>
      </c>
      <c r="G7706" s="2">
        <f t="shared" si="241"/>
        <v>4.9729999999996721E-3</v>
      </c>
    </row>
    <row r="7707" spans="1:7" x14ac:dyDescent="0.35">
      <c r="A7707" t="s">
        <v>13108</v>
      </c>
      <c r="B7707" t="s">
        <v>7317</v>
      </c>
      <c r="C7707" t="s">
        <v>7706</v>
      </c>
      <c r="D7707" t="str">
        <f>IF($B7707="B","",IFERROR(VLOOKUP($C7707,Elster!$I$5:$M$148,3,FALSE),$C7707))</f>
        <v/>
      </c>
      <c r="E7707" t="str">
        <f>IF($B7707="A","",IFERROR(VLOOKUP($C7707,Elster!$I$5:$M$148,3,FALSE),$C7707))</f>
        <v xml:space="preserve">   "SOLAR_GESAMTERTRAG_KWH"                           </v>
      </c>
      <c r="F7707">
        <f t="shared" si="240"/>
        <v>136</v>
      </c>
      <c r="G7707" s="2">
        <f t="shared" si="241"/>
        <v>4.9480000000023949E-3</v>
      </c>
    </row>
    <row r="7708" spans="1:7" x14ac:dyDescent="0.35">
      <c r="A7708" t="s">
        <v>13109</v>
      </c>
      <c r="B7708" t="s">
        <v>7317</v>
      </c>
      <c r="C7708" t="s">
        <v>7318</v>
      </c>
      <c r="D7708" t="str">
        <f>IF($B7708="B","",IFERROR(VLOOKUP($C7708,Elster!$I$5:$M$148,3,FALSE),$C7708))</f>
        <v/>
      </c>
      <c r="E7708" t="str">
        <f>IF($B7708="A","",IFERROR(VLOOKUP($C7708,Elster!$I$5:$M$148,3,FALSE),$C7708))</f>
        <v xml:space="preserve">   "SAMMLERISTTEMP"                                   </v>
      </c>
      <c r="F7708">
        <f t="shared" si="240"/>
        <v>13</v>
      </c>
      <c r="G7708" s="2">
        <f t="shared" si="241"/>
        <v>8.4899999999983322E-3</v>
      </c>
    </row>
    <row r="7709" spans="1:7" x14ac:dyDescent="0.35">
      <c r="A7709" t="s">
        <v>13109</v>
      </c>
      <c r="B7709" t="s">
        <v>7319</v>
      </c>
      <c r="C7709" t="s">
        <v>7318</v>
      </c>
      <c r="D7709" t="str">
        <f>IF($B7709="B","",IFERROR(VLOOKUP($C7709,Elster!$I$5:$M$148,3,FALSE),$C7709))</f>
        <v xml:space="preserve">   "SAMMLERISTTEMP"                                   </v>
      </c>
      <c r="E7709" t="str">
        <f>IF($B7709="A","",IFERROR(VLOOKUP($C7709,Elster!$I$5:$M$148,3,FALSE),$C7709))</f>
        <v/>
      </c>
      <c r="F7709">
        <f t="shared" si="240"/>
        <v>13</v>
      </c>
      <c r="G7709" s="2">
        <f t="shared" si="241"/>
        <v>0</v>
      </c>
    </row>
    <row r="7710" spans="1:7" x14ac:dyDescent="0.35">
      <c r="A7710" t="s">
        <v>13110</v>
      </c>
      <c r="B7710" t="s">
        <v>7317</v>
      </c>
      <c r="C7710" t="s">
        <v>7320</v>
      </c>
      <c r="D7710" t="str">
        <f>IF($B7710="B","",IFERROR(VLOOKUP($C7710,Elster!$I$5:$M$148,3,FALSE),$C7710))</f>
        <v/>
      </c>
      <c r="E7710" t="str">
        <f>IF($B7710="A","",IFERROR(VLOOKUP($C7710,Elster!$I$5:$M$148,3,FALSE),$C7710))</f>
        <v>0x000</v>
      </c>
      <c r="F7710">
        <f t="shared" si="240"/>
        <v>0</v>
      </c>
      <c r="G7710" s="2">
        <f t="shared" si="241"/>
        <v>4.9999999999990052E-3</v>
      </c>
    </row>
    <row r="7711" spans="1:7" x14ac:dyDescent="0.35">
      <c r="A7711" t="s">
        <v>13110</v>
      </c>
      <c r="B7711" t="s">
        <v>7319</v>
      </c>
      <c r="C7711" t="s">
        <v>7320</v>
      </c>
      <c r="D7711" t="str">
        <f>IF($B7711="B","",IFERROR(VLOOKUP($C7711,Elster!$I$5:$M$148,3,FALSE),$C7711))</f>
        <v>0x000</v>
      </c>
      <c r="E7711" t="str">
        <f>IF($B7711="A","",IFERROR(VLOOKUP($C7711,Elster!$I$5:$M$148,3,FALSE),$C7711))</f>
        <v/>
      </c>
      <c r="F7711">
        <f t="shared" si="240"/>
        <v>0</v>
      </c>
      <c r="G7711" s="2">
        <f t="shared" si="241"/>
        <v>0</v>
      </c>
    </row>
    <row r="7712" spans="1:7" x14ac:dyDescent="0.35">
      <c r="A7712" t="s">
        <v>13111</v>
      </c>
      <c r="B7712" t="s">
        <v>7317</v>
      </c>
      <c r="C7712" t="s">
        <v>7325</v>
      </c>
      <c r="D7712" t="str">
        <f>IF($B7712="B","",IFERROR(VLOOKUP($C7712,Elster!$I$5:$M$148,3,FALSE),$C7712))</f>
        <v/>
      </c>
      <c r="E7712" t="str">
        <f>IF($B7712="A","",IFERROR(VLOOKUP($C7712,Elster!$I$5:$M$148,3,FALSE),$C7712))</f>
        <v xml:space="preserve">   "SPEICHERSOLLTEMP"                                 </v>
      </c>
      <c r="F7712">
        <f t="shared" si="240"/>
        <v>3</v>
      </c>
      <c r="G7712" s="2">
        <f t="shared" si="241"/>
        <v>5.000000000002558E-3</v>
      </c>
    </row>
    <row r="7713" spans="1:7" x14ac:dyDescent="0.35">
      <c r="A7713" t="s">
        <v>13111</v>
      </c>
      <c r="B7713" t="s">
        <v>7319</v>
      </c>
      <c r="C7713" t="s">
        <v>7325</v>
      </c>
      <c r="D7713" t="str">
        <f>IF($B7713="B","",IFERROR(VLOOKUP($C7713,Elster!$I$5:$M$148,3,FALSE),$C7713))</f>
        <v xml:space="preserve">   "SPEICHERSOLLTEMP"                                 </v>
      </c>
      <c r="E7713" t="str">
        <f>IF($B7713="A","",IFERROR(VLOOKUP($C7713,Elster!$I$5:$M$148,3,FALSE),$C7713))</f>
        <v/>
      </c>
      <c r="F7713">
        <f t="shared" si="240"/>
        <v>3</v>
      </c>
      <c r="G7713" s="2">
        <f t="shared" si="241"/>
        <v>0</v>
      </c>
    </row>
    <row r="7714" spans="1:7" x14ac:dyDescent="0.35">
      <c r="A7714" t="s">
        <v>13112</v>
      </c>
      <c r="B7714" t="s">
        <v>7317</v>
      </c>
      <c r="C7714" t="s">
        <v>7321</v>
      </c>
      <c r="D7714" t="str">
        <f>IF($B7714="B","",IFERROR(VLOOKUP($C7714,Elster!$I$5:$M$148,3,FALSE),$C7714))</f>
        <v/>
      </c>
      <c r="E7714" t="str">
        <f>IF($B7714="A","",IFERROR(VLOOKUP($C7714,Elster!$I$5:$M$148,3,FALSE),$C7714))</f>
        <v xml:space="preserve">   "FEHLERMELDUNG"                                    </v>
      </c>
      <c r="F7714">
        <f t="shared" si="240"/>
        <v>1</v>
      </c>
      <c r="G7714" s="2">
        <f t="shared" si="241"/>
        <v>4.9999999999990052E-3</v>
      </c>
    </row>
    <row r="7715" spans="1:7" x14ac:dyDescent="0.35">
      <c r="A7715" t="s">
        <v>13112</v>
      </c>
      <c r="B7715" t="s">
        <v>7319</v>
      </c>
      <c r="C7715" t="s">
        <v>7321</v>
      </c>
      <c r="D7715" t="str">
        <f>IF($B7715="B","",IFERROR(VLOOKUP($C7715,Elster!$I$5:$M$148,3,FALSE),$C7715))</f>
        <v xml:space="preserve">   "FEHLERMELDUNG"                                    </v>
      </c>
      <c r="E7715" t="str">
        <f>IF($B7715="A","",IFERROR(VLOOKUP($C7715,Elster!$I$5:$M$148,3,FALSE),$C7715))</f>
        <v/>
      </c>
      <c r="F7715">
        <f t="shared" si="240"/>
        <v>1</v>
      </c>
      <c r="G7715" s="2">
        <f t="shared" si="241"/>
        <v>0</v>
      </c>
    </row>
    <row r="7716" spans="1:7" x14ac:dyDescent="0.35">
      <c r="A7716" t="s">
        <v>13113</v>
      </c>
      <c r="B7716" t="s">
        <v>7317</v>
      </c>
      <c r="C7716" t="s">
        <v>7320</v>
      </c>
      <c r="D7716" t="str">
        <f>IF($B7716="B","",IFERROR(VLOOKUP($C7716,Elster!$I$5:$M$148,3,FALSE),$C7716))</f>
        <v/>
      </c>
      <c r="E7716" t="str">
        <f>IF($B7716="A","",IFERROR(VLOOKUP($C7716,Elster!$I$5:$M$148,3,FALSE),$C7716))</f>
        <v>0x000</v>
      </c>
      <c r="F7716">
        <f t="shared" si="240"/>
        <v>0</v>
      </c>
      <c r="G7716" s="2">
        <f t="shared" si="241"/>
        <v>4.99900000000153E-3</v>
      </c>
    </row>
    <row r="7717" spans="1:7" x14ac:dyDescent="0.35">
      <c r="A7717" t="s">
        <v>13113</v>
      </c>
      <c r="B7717" t="s">
        <v>7319</v>
      </c>
      <c r="C7717" t="s">
        <v>7320</v>
      </c>
      <c r="D7717" t="str">
        <f>IF($B7717="B","",IFERROR(VLOOKUP($C7717,Elster!$I$5:$M$148,3,FALSE),$C7717))</f>
        <v>0x000</v>
      </c>
      <c r="E7717" t="str">
        <f>IF($B7717="A","",IFERROR(VLOOKUP($C7717,Elster!$I$5:$M$148,3,FALSE),$C7717))</f>
        <v/>
      </c>
      <c r="F7717">
        <f t="shared" si="240"/>
        <v>0</v>
      </c>
      <c r="G7717" s="2">
        <f t="shared" si="241"/>
        <v>0</v>
      </c>
    </row>
    <row r="7718" spans="1:7" x14ac:dyDescent="0.35">
      <c r="A7718" t="s">
        <v>13114</v>
      </c>
      <c r="B7718" t="s">
        <v>7319</v>
      </c>
      <c r="C7718" t="s">
        <v>7366</v>
      </c>
      <c r="D7718" t="str">
        <f>IF($B7718="B","",IFERROR(VLOOKUP($C7718,Elster!$I$5:$M$148,3,FALSE),$C7718))</f>
        <v xml:space="preserve">//   "ERWEITERUNGSTELEGRAMM"                            </v>
      </c>
      <c r="E7718" t="str">
        <f>IF($B7718="A","",IFERROR(VLOOKUP($C7718,Elster!$I$5:$M$148,3,FALSE),$C7718))</f>
        <v/>
      </c>
      <c r="F7718">
        <f t="shared" si="240"/>
        <v>250</v>
      </c>
      <c r="G7718" s="2">
        <f t="shared" si="241"/>
        <v>4.9999999999990052E-3</v>
      </c>
    </row>
    <row r="7719" spans="1:7" x14ac:dyDescent="0.35">
      <c r="A7719" t="s">
        <v>13115</v>
      </c>
      <c r="B7719" t="s">
        <v>7317</v>
      </c>
      <c r="C7719" t="s">
        <v>7366</v>
      </c>
      <c r="D7719" t="str">
        <f>IF($B7719="B","",IFERROR(VLOOKUP($C7719,Elster!$I$5:$M$148,3,FALSE),$C7719))</f>
        <v/>
      </c>
      <c r="E7719" t="str">
        <f>IF($B7719="A","",IFERROR(VLOOKUP($C7719,Elster!$I$5:$M$148,3,FALSE),$C7719))</f>
        <v xml:space="preserve">//   "ERWEITERUNGSTELEGRAMM"                            </v>
      </c>
      <c r="F7719">
        <f t="shared" si="240"/>
        <v>250</v>
      </c>
      <c r="G7719" s="2">
        <f t="shared" si="241"/>
        <v>2.5999999998305157E-5</v>
      </c>
    </row>
    <row r="7720" spans="1:7" x14ac:dyDescent="0.35">
      <c r="A7720" t="s">
        <v>13116</v>
      </c>
      <c r="B7720" t="s">
        <v>7319</v>
      </c>
      <c r="C7720" t="s">
        <v>7321</v>
      </c>
      <c r="D7720" t="str">
        <f>IF($B7720="B","",IFERROR(VLOOKUP($C7720,Elster!$I$5:$M$148,3,FALSE),$C7720))</f>
        <v xml:space="preserve">   "FEHLERMELDUNG"                                    </v>
      </c>
      <c r="E7720" t="str">
        <f>IF($B7720="A","",IFERROR(VLOOKUP($C7720,Elster!$I$5:$M$148,3,FALSE),$C7720))</f>
        <v/>
      </c>
      <c r="F7720">
        <f t="shared" si="240"/>
        <v>1</v>
      </c>
      <c r="G7720" s="2">
        <f t="shared" si="241"/>
        <v>4.9740000000007001E-3</v>
      </c>
    </row>
    <row r="7721" spans="1:7" x14ac:dyDescent="0.35">
      <c r="A7721" t="s">
        <v>13117</v>
      </c>
      <c r="B7721" t="s">
        <v>7317</v>
      </c>
      <c r="C7721" t="s">
        <v>7321</v>
      </c>
      <c r="D7721" t="str">
        <f>IF($B7721="B","",IFERROR(VLOOKUP($C7721,Elster!$I$5:$M$148,3,FALSE),$C7721))</f>
        <v/>
      </c>
      <c r="E7721" t="str">
        <f>IF($B7721="A","",IFERROR(VLOOKUP($C7721,Elster!$I$5:$M$148,3,FALSE),$C7721))</f>
        <v xml:space="preserve">   "FEHLERMELDUNG"                                    </v>
      </c>
      <c r="F7721">
        <f t="shared" si="240"/>
        <v>1</v>
      </c>
      <c r="G7721" s="2">
        <f t="shared" si="241"/>
        <v>2.600000000185787E-5</v>
      </c>
    </row>
    <row r="7722" spans="1:7" x14ac:dyDescent="0.35">
      <c r="A7722" t="s">
        <v>13118</v>
      </c>
      <c r="B7722" t="s">
        <v>7317</v>
      </c>
      <c r="C7722" t="s">
        <v>7716</v>
      </c>
      <c r="D7722" t="str">
        <f>IF($B7722="B","",IFERROR(VLOOKUP($C7722,Elster!$I$5:$M$148,3,FALSE),$C7722))</f>
        <v/>
      </c>
      <c r="E7722" t="str">
        <f>IF($B7722="A","",IFERROR(VLOOKUP($C7722,Elster!$I$5:$M$148,3,FALSE),$C7722))</f>
        <v xml:space="preserve">   "VERSTELLTE_RAUMSOLLTEMP"                          </v>
      </c>
      <c r="F7722">
        <f t="shared" si="240"/>
        <v>18</v>
      </c>
      <c r="G7722" s="2">
        <f t="shared" si="241"/>
        <v>4.9739999999971474E-3</v>
      </c>
    </row>
    <row r="7723" spans="1:7" x14ac:dyDescent="0.35">
      <c r="A7723" t="s">
        <v>13118</v>
      </c>
      <c r="B7723" t="s">
        <v>7319</v>
      </c>
      <c r="C7723" t="s">
        <v>7716</v>
      </c>
      <c r="D7723" t="str">
        <f>IF($B7723="B","",IFERROR(VLOOKUP($C7723,Elster!$I$5:$M$148,3,FALSE),$C7723))</f>
        <v xml:space="preserve">   "VERSTELLTE_RAUMSOLLTEMP"                          </v>
      </c>
      <c r="E7723" t="str">
        <f>IF($B7723="A","",IFERROR(VLOOKUP($C7723,Elster!$I$5:$M$148,3,FALSE),$C7723))</f>
        <v/>
      </c>
      <c r="F7723">
        <f t="shared" si="240"/>
        <v>18</v>
      </c>
      <c r="G7723" s="2">
        <f t="shared" si="241"/>
        <v>0</v>
      </c>
    </row>
    <row r="7724" spans="1:7" x14ac:dyDescent="0.35">
      <c r="A7724" t="s">
        <v>13119</v>
      </c>
      <c r="B7724" t="s">
        <v>7317</v>
      </c>
      <c r="C7724" t="s">
        <v>7329</v>
      </c>
      <c r="D7724" t="str">
        <f>IF($B7724="B","",IFERROR(VLOOKUP($C7724,Elster!$I$5:$M$148,3,FALSE),$C7724))</f>
        <v/>
      </c>
      <c r="E7724" t="str">
        <f>IF($B7724="A","",IFERROR(VLOOKUP($C7724,Elster!$I$5:$M$148,3,FALSE),$C7724))</f>
        <v xml:space="preserve">   "KESSELSOLLTEMP"                                   </v>
      </c>
      <c r="F7724">
        <f t="shared" si="240"/>
        <v>2</v>
      </c>
      <c r="G7724" s="2">
        <f t="shared" si="241"/>
        <v>5.000000000002558E-3</v>
      </c>
    </row>
    <row r="7725" spans="1:7" x14ac:dyDescent="0.35">
      <c r="A7725" t="s">
        <v>13119</v>
      </c>
      <c r="B7725" t="s">
        <v>7319</v>
      </c>
      <c r="C7725" t="s">
        <v>7329</v>
      </c>
      <c r="D7725" t="str">
        <f>IF($B7725="B","",IFERROR(VLOOKUP($C7725,Elster!$I$5:$M$148,3,FALSE),$C7725))</f>
        <v xml:space="preserve">   "KESSELSOLLTEMP"                                   </v>
      </c>
      <c r="E7725" t="str">
        <f>IF($B7725="A","",IFERROR(VLOOKUP($C7725,Elster!$I$5:$M$148,3,FALSE),$C7725))</f>
        <v/>
      </c>
      <c r="F7725">
        <f t="shared" si="240"/>
        <v>2</v>
      </c>
      <c r="G7725" s="2">
        <f t="shared" si="241"/>
        <v>0</v>
      </c>
    </row>
    <row r="7726" spans="1:7" x14ac:dyDescent="0.35">
      <c r="A7726" t="s">
        <v>13120</v>
      </c>
      <c r="B7726" t="s">
        <v>7317</v>
      </c>
      <c r="C7726" t="s">
        <v>7320</v>
      </c>
      <c r="D7726" t="str">
        <f>IF($B7726="B","",IFERROR(VLOOKUP($C7726,Elster!$I$5:$M$148,3,FALSE),$C7726))</f>
        <v/>
      </c>
      <c r="E7726" t="str">
        <f>IF($B7726="A","",IFERROR(VLOOKUP($C7726,Elster!$I$5:$M$148,3,FALSE),$C7726))</f>
        <v>0x000</v>
      </c>
      <c r="F7726">
        <f t="shared" si="240"/>
        <v>0</v>
      </c>
      <c r="G7726" s="2">
        <f t="shared" si="241"/>
        <v>5.0259999999973104E-3</v>
      </c>
    </row>
    <row r="7727" spans="1:7" x14ac:dyDescent="0.35">
      <c r="A7727" t="s">
        <v>13120</v>
      </c>
      <c r="B7727" t="s">
        <v>7319</v>
      </c>
      <c r="C7727" t="s">
        <v>7320</v>
      </c>
      <c r="D7727" t="str">
        <f>IF($B7727="B","",IFERROR(VLOOKUP($C7727,Elster!$I$5:$M$148,3,FALSE),$C7727))</f>
        <v>0x000</v>
      </c>
      <c r="E7727" t="str">
        <f>IF($B7727="A","",IFERROR(VLOOKUP($C7727,Elster!$I$5:$M$148,3,FALSE),$C7727))</f>
        <v/>
      </c>
      <c r="F7727">
        <f t="shared" si="240"/>
        <v>0</v>
      </c>
      <c r="G7727" s="2">
        <f t="shared" si="241"/>
        <v>0</v>
      </c>
    </row>
    <row r="7728" spans="1:7" x14ac:dyDescent="0.35">
      <c r="A7728" t="s">
        <v>13121</v>
      </c>
      <c r="B7728" t="s">
        <v>7317</v>
      </c>
      <c r="C7728" t="s">
        <v>7321</v>
      </c>
      <c r="D7728" t="str">
        <f>IF($B7728="B","",IFERROR(VLOOKUP($C7728,Elster!$I$5:$M$148,3,FALSE),$C7728))</f>
        <v/>
      </c>
      <c r="E7728" t="str">
        <f>IF($B7728="A","",IFERROR(VLOOKUP($C7728,Elster!$I$5:$M$148,3,FALSE),$C7728))</f>
        <v xml:space="preserve">   "FEHLERMELDUNG"                                    </v>
      </c>
      <c r="F7728">
        <f t="shared" si="240"/>
        <v>1</v>
      </c>
      <c r="G7728" s="2">
        <f t="shared" si="241"/>
        <v>5.000000000002558E-3</v>
      </c>
    </row>
    <row r="7729" spans="1:7" x14ac:dyDescent="0.35">
      <c r="A7729" t="s">
        <v>13121</v>
      </c>
      <c r="B7729" t="s">
        <v>7319</v>
      </c>
      <c r="C7729" t="s">
        <v>7321</v>
      </c>
      <c r="D7729" t="str">
        <f>IF($B7729="B","",IFERROR(VLOOKUP($C7729,Elster!$I$5:$M$148,3,FALSE),$C7729))</f>
        <v xml:space="preserve">   "FEHLERMELDUNG"                                    </v>
      </c>
      <c r="E7729" t="str">
        <f>IF($B7729="A","",IFERROR(VLOOKUP($C7729,Elster!$I$5:$M$148,3,FALSE),$C7729))</f>
        <v/>
      </c>
      <c r="F7729">
        <f t="shared" si="240"/>
        <v>1</v>
      </c>
      <c r="G7729" s="2">
        <f t="shared" si="241"/>
        <v>0</v>
      </c>
    </row>
    <row r="7730" spans="1:7" x14ac:dyDescent="0.35">
      <c r="A7730" t="s">
        <v>13122</v>
      </c>
      <c r="B7730" t="s">
        <v>7317</v>
      </c>
      <c r="C7730" t="s">
        <v>7357</v>
      </c>
      <c r="D7730" t="str">
        <f>IF($B7730="B","",IFERROR(VLOOKUP($C7730,Elster!$I$5:$M$148,3,FALSE),$C7730))</f>
        <v/>
      </c>
      <c r="E7730" t="str">
        <f>IF($B7730="A","",IFERROR(VLOOKUP($C7730,Elster!$I$5:$M$148,3,FALSE),$C7730))</f>
        <v xml:space="preserve">   "MIN_TEMP_KESSEL"                                  </v>
      </c>
      <c r="F7730">
        <f t="shared" si="240"/>
        <v>32</v>
      </c>
      <c r="G7730" s="2">
        <f t="shared" si="241"/>
        <v>4.9999999999990052E-3</v>
      </c>
    </row>
    <row r="7731" spans="1:7" x14ac:dyDescent="0.35">
      <c r="A7731" t="s">
        <v>13122</v>
      </c>
      <c r="B7731" t="s">
        <v>7319</v>
      </c>
      <c r="C7731" t="s">
        <v>7357</v>
      </c>
      <c r="D7731" t="str">
        <f>IF($B7731="B","",IFERROR(VLOOKUP($C7731,Elster!$I$5:$M$148,3,FALSE),$C7731))</f>
        <v xml:space="preserve">   "MIN_TEMP_KESSEL"                                  </v>
      </c>
      <c r="E7731" t="str">
        <f>IF($B7731="A","",IFERROR(VLOOKUP($C7731,Elster!$I$5:$M$148,3,FALSE),$C7731))</f>
        <v/>
      </c>
      <c r="F7731">
        <f t="shared" si="240"/>
        <v>32</v>
      </c>
      <c r="G7731" s="2">
        <f t="shared" si="241"/>
        <v>0</v>
      </c>
    </row>
    <row r="7732" spans="1:7" x14ac:dyDescent="0.35">
      <c r="A7732" t="s">
        <v>13123</v>
      </c>
      <c r="B7732" t="s">
        <v>7317</v>
      </c>
      <c r="C7732" t="s">
        <v>7325</v>
      </c>
      <c r="D7732" t="str">
        <f>IF($B7732="B","",IFERROR(VLOOKUP($C7732,Elster!$I$5:$M$148,3,FALSE),$C7732))</f>
        <v/>
      </c>
      <c r="E7732" t="str">
        <f>IF($B7732="A","",IFERROR(VLOOKUP($C7732,Elster!$I$5:$M$148,3,FALSE),$C7732))</f>
        <v xml:space="preserve">   "SPEICHERSOLLTEMP"                                 </v>
      </c>
      <c r="F7732">
        <f t="shared" si="240"/>
        <v>3</v>
      </c>
      <c r="G7732" s="2">
        <f t="shared" si="241"/>
        <v>1.0207999999998663E-2</v>
      </c>
    </row>
    <row r="7733" spans="1:7" x14ac:dyDescent="0.35">
      <c r="A7733" t="s">
        <v>13124</v>
      </c>
      <c r="B7733" t="s">
        <v>7317</v>
      </c>
      <c r="C7733" t="s">
        <v>7320</v>
      </c>
      <c r="D7733" t="str">
        <f>IF($B7733="B","",IFERROR(VLOOKUP($C7733,Elster!$I$5:$M$148,3,FALSE),$C7733))</f>
        <v/>
      </c>
      <c r="E7733" t="str">
        <f>IF($B7733="A","",IFERROR(VLOOKUP($C7733,Elster!$I$5:$M$148,3,FALSE),$C7733))</f>
        <v>0x000</v>
      </c>
      <c r="F7733">
        <f t="shared" si="240"/>
        <v>0</v>
      </c>
      <c r="G7733" s="2">
        <f t="shared" si="241"/>
        <v>4.9480000000023949E-3</v>
      </c>
    </row>
    <row r="7734" spans="1:7" x14ac:dyDescent="0.35">
      <c r="A7734" t="s">
        <v>13125</v>
      </c>
      <c r="B7734" t="s">
        <v>7317</v>
      </c>
      <c r="C7734" t="s">
        <v>7318</v>
      </c>
      <c r="D7734" t="str">
        <f>IF($B7734="B","",IFERROR(VLOOKUP($C7734,Elster!$I$5:$M$148,3,FALSE),$C7734))</f>
        <v/>
      </c>
      <c r="E7734" t="str">
        <f>IF($B7734="A","",IFERROR(VLOOKUP($C7734,Elster!$I$5:$M$148,3,FALSE),$C7734))</f>
        <v xml:space="preserve">   "SAMMLERISTTEMP"                                   </v>
      </c>
      <c r="F7734">
        <f t="shared" si="240"/>
        <v>13</v>
      </c>
      <c r="G7734" s="2">
        <f t="shared" si="241"/>
        <v>4.9739999999971474E-3</v>
      </c>
    </row>
    <row r="7735" spans="1:7" x14ac:dyDescent="0.35">
      <c r="A7735" t="s">
        <v>13126</v>
      </c>
      <c r="B7735" t="s">
        <v>7317</v>
      </c>
      <c r="C7735" t="s">
        <v>7329</v>
      </c>
      <c r="D7735" t="str">
        <f>IF($B7735="B","",IFERROR(VLOOKUP($C7735,Elster!$I$5:$M$148,3,FALSE),$C7735))</f>
        <v/>
      </c>
      <c r="E7735" t="str">
        <f>IF($B7735="A","",IFERROR(VLOOKUP($C7735,Elster!$I$5:$M$148,3,FALSE),$C7735))</f>
        <v xml:space="preserve">   "KESSELSOLLTEMP"                                   </v>
      </c>
      <c r="F7735">
        <f t="shared" si="240"/>
        <v>2</v>
      </c>
      <c r="G7735" s="2">
        <f t="shared" si="241"/>
        <v>4.9740000000007001E-3</v>
      </c>
    </row>
    <row r="7736" spans="1:7" x14ac:dyDescent="0.35">
      <c r="A7736" t="s">
        <v>13127</v>
      </c>
      <c r="B7736" t="s">
        <v>7317</v>
      </c>
      <c r="C7736" t="s">
        <v>7320</v>
      </c>
      <c r="D7736" t="str">
        <f>IF($B7736="B","",IFERROR(VLOOKUP($C7736,Elster!$I$5:$M$148,3,FALSE),$C7736))</f>
        <v/>
      </c>
      <c r="E7736" t="str">
        <f>IF($B7736="A","",IFERROR(VLOOKUP($C7736,Elster!$I$5:$M$148,3,FALSE),$C7736))</f>
        <v>0x000</v>
      </c>
      <c r="F7736">
        <f t="shared" si="240"/>
        <v>0</v>
      </c>
      <c r="G7736" s="2">
        <f t="shared" si="241"/>
        <v>4.9729999999996721E-3</v>
      </c>
    </row>
    <row r="7737" spans="1:7" x14ac:dyDescent="0.35">
      <c r="A7737" t="s">
        <v>13128</v>
      </c>
      <c r="B7737" t="s">
        <v>7317</v>
      </c>
      <c r="C7737" t="s">
        <v>7366</v>
      </c>
      <c r="D7737" t="str">
        <f>IF($B7737="B","",IFERROR(VLOOKUP($C7737,Elster!$I$5:$M$148,3,FALSE),$C7737))</f>
        <v/>
      </c>
      <c r="E7737" t="str">
        <f>IF($B7737="A","",IFERROR(VLOOKUP($C7737,Elster!$I$5:$M$148,3,FALSE),$C7737))</f>
        <v xml:space="preserve">//   "ERWEITERUNGSTELEGRAMM"                            </v>
      </c>
      <c r="F7737">
        <f t="shared" si="240"/>
        <v>250</v>
      </c>
      <c r="G7737" s="2">
        <f t="shared" si="241"/>
        <v>4.9480000000023949E-3</v>
      </c>
    </row>
    <row r="7738" spans="1:7" x14ac:dyDescent="0.35">
      <c r="A7738" t="s">
        <v>13129</v>
      </c>
      <c r="B7738" t="s">
        <v>7317</v>
      </c>
      <c r="C7738" t="s">
        <v>7321</v>
      </c>
      <c r="D7738" t="str">
        <f>IF($B7738="B","",IFERROR(VLOOKUP($C7738,Elster!$I$5:$M$148,3,FALSE),$C7738))</f>
        <v/>
      </c>
      <c r="E7738" t="str">
        <f>IF($B7738="A","",IFERROR(VLOOKUP($C7738,Elster!$I$5:$M$148,3,FALSE),$C7738))</f>
        <v xml:space="preserve">   "FEHLERMELDUNG"                                    </v>
      </c>
      <c r="F7738">
        <f t="shared" si="240"/>
        <v>1</v>
      </c>
      <c r="G7738" s="2">
        <f t="shared" si="241"/>
        <v>4.9739999999971474E-3</v>
      </c>
    </row>
    <row r="7739" spans="1:7" x14ac:dyDescent="0.35">
      <c r="A7739" t="s">
        <v>13130</v>
      </c>
      <c r="B7739" t="s">
        <v>7317</v>
      </c>
      <c r="C7739" t="s">
        <v>7716</v>
      </c>
      <c r="D7739" t="str">
        <f>IF($B7739="B","",IFERROR(VLOOKUP($C7739,Elster!$I$5:$M$148,3,FALSE),$C7739))</f>
        <v/>
      </c>
      <c r="E7739" t="str">
        <f>IF($B7739="A","",IFERROR(VLOOKUP($C7739,Elster!$I$5:$M$148,3,FALSE),$C7739))</f>
        <v xml:space="preserve">   "VERSTELLTE_RAUMSOLLTEMP"                          </v>
      </c>
      <c r="F7739">
        <f t="shared" si="240"/>
        <v>18</v>
      </c>
      <c r="G7739" s="2">
        <f t="shared" si="241"/>
        <v>4.9740000000007001E-3</v>
      </c>
    </row>
    <row r="7740" spans="1:7" x14ac:dyDescent="0.35">
      <c r="A7740" t="s">
        <v>13131</v>
      </c>
      <c r="B7740" t="s">
        <v>7317</v>
      </c>
      <c r="C7740" t="s">
        <v>7329</v>
      </c>
      <c r="D7740" t="str">
        <f>IF($B7740="B","",IFERROR(VLOOKUP($C7740,Elster!$I$5:$M$148,3,FALSE),$C7740))</f>
        <v/>
      </c>
      <c r="E7740" t="str">
        <f>IF($B7740="A","",IFERROR(VLOOKUP($C7740,Elster!$I$5:$M$148,3,FALSE),$C7740))</f>
        <v xml:space="preserve">   "KESSELSOLLTEMP"                                   </v>
      </c>
      <c r="F7740">
        <f t="shared" si="240"/>
        <v>2</v>
      </c>
      <c r="G7740" s="2">
        <f t="shared" si="241"/>
        <v>4.9740000000007001E-3</v>
      </c>
    </row>
    <row r="7741" spans="1:7" x14ac:dyDescent="0.35">
      <c r="A7741" t="s">
        <v>13132</v>
      </c>
      <c r="B7741" t="s">
        <v>7317</v>
      </c>
      <c r="C7741" t="s">
        <v>7320</v>
      </c>
      <c r="D7741" t="str">
        <f>IF($B7741="B","",IFERROR(VLOOKUP($C7741,Elster!$I$5:$M$148,3,FALSE),$C7741))</f>
        <v/>
      </c>
      <c r="E7741" t="str">
        <f>IF($B7741="A","",IFERROR(VLOOKUP($C7741,Elster!$I$5:$M$148,3,FALSE),$C7741))</f>
        <v>0x000</v>
      </c>
      <c r="F7741">
        <f t="shared" si="240"/>
        <v>0</v>
      </c>
      <c r="G7741" s="2">
        <f t="shared" si="241"/>
        <v>4.9479999999988422E-3</v>
      </c>
    </row>
    <row r="7742" spans="1:7" x14ac:dyDescent="0.35">
      <c r="A7742" t="s">
        <v>13133</v>
      </c>
      <c r="B7742" t="s">
        <v>7317</v>
      </c>
      <c r="C7742" t="s">
        <v>7321</v>
      </c>
      <c r="D7742" t="str">
        <f>IF($B7742="B","",IFERROR(VLOOKUP($C7742,Elster!$I$5:$M$148,3,FALSE),$C7742))</f>
        <v/>
      </c>
      <c r="E7742" t="str">
        <f>IF($B7742="A","",IFERROR(VLOOKUP($C7742,Elster!$I$5:$M$148,3,FALSE),$C7742))</f>
        <v xml:space="preserve">   "FEHLERMELDUNG"                                    </v>
      </c>
      <c r="F7742">
        <f t="shared" si="240"/>
        <v>1</v>
      </c>
      <c r="G7742" s="2">
        <f t="shared" si="241"/>
        <v>4.9740000000007001E-3</v>
      </c>
    </row>
    <row r="7743" spans="1:7" x14ac:dyDescent="0.35">
      <c r="A7743" t="s">
        <v>13134</v>
      </c>
      <c r="B7743" t="s">
        <v>7317</v>
      </c>
      <c r="C7743" t="s">
        <v>7359</v>
      </c>
      <c r="D7743" t="str">
        <f>IF($B7743="B","",IFERROR(VLOOKUP($C7743,Elster!$I$5:$M$148,3,FALSE),$C7743))</f>
        <v/>
      </c>
      <c r="E7743" t="str">
        <f>IF($B7743="A","",IFERROR(VLOOKUP($C7743,Elster!$I$5:$M$148,3,FALSE),$C7743))</f>
        <v xml:space="preserve">   "ANFAHRTEMP"                                       </v>
      </c>
      <c r="F7743">
        <f t="shared" si="240"/>
        <v>33</v>
      </c>
      <c r="G7743" s="2">
        <f t="shared" si="241"/>
        <v>4.9740000000007001E-3</v>
      </c>
    </row>
    <row r="7744" spans="1:7" x14ac:dyDescent="0.35">
      <c r="A7744" t="s">
        <v>13135</v>
      </c>
      <c r="B7744" t="s">
        <v>7317</v>
      </c>
      <c r="C7744" t="s">
        <v>7318</v>
      </c>
      <c r="D7744" t="str">
        <f>IF($B7744="B","",IFERROR(VLOOKUP($C7744,Elster!$I$5:$M$148,3,FALSE),$C7744))</f>
        <v/>
      </c>
      <c r="E7744" t="str">
        <f>IF($B7744="A","",IFERROR(VLOOKUP($C7744,Elster!$I$5:$M$148,3,FALSE),$C7744))</f>
        <v xml:space="preserve">   "SAMMLERISTTEMP"                                   </v>
      </c>
      <c r="F7744">
        <f t="shared" si="240"/>
        <v>13</v>
      </c>
      <c r="G7744" s="2">
        <f t="shared" si="241"/>
        <v>8.0980000000003827E-3</v>
      </c>
    </row>
    <row r="7745" spans="1:7" x14ac:dyDescent="0.35">
      <c r="A7745" t="s">
        <v>13135</v>
      </c>
      <c r="B7745" t="s">
        <v>7319</v>
      </c>
      <c r="C7745" t="s">
        <v>7318</v>
      </c>
      <c r="D7745" t="str">
        <f>IF($B7745="B","",IFERROR(VLOOKUP($C7745,Elster!$I$5:$M$148,3,FALSE),$C7745))</f>
        <v xml:space="preserve">   "SAMMLERISTTEMP"                                   </v>
      </c>
      <c r="E7745" t="str">
        <f>IF($B7745="A","",IFERROR(VLOOKUP($C7745,Elster!$I$5:$M$148,3,FALSE),$C7745))</f>
        <v/>
      </c>
      <c r="F7745">
        <f t="shared" si="240"/>
        <v>13</v>
      </c>
      <c r="G7745" s="2">
        <f t="shared" si="241"/>
        <v>0</v>
      </c>
    </row>
    <row r="7746" spans="1:7" x14ac:dyDescent="0.35">
      <c r="A7746" t="s">
        <v>13136</v>
      </c>
      <c r="B7746" t="s">
        <v>7317</v>
      </c>
      <c r="C7746" t="s">
        <v>7320</v>
      </c>
      <c r="D7746" t="str">
        <f>IF($B7746="B","",IFERROR(VLOOKUP($C7746,Elster!$I$5:$M$148,3,FALSE),$C7746))</f>
        <v/>
      </c>
      <c r="E7746" t="str">
        <f>IF($B7746="A","",IFERROR(VLOOKUP($C7746,Elster!$I$5:$M$148,3,FALSE),$C7746))</f>
        <v>0x000</v>
      </c>
      <c r="F7746">
        <f t="shared" si="240"/>
        <v>0</v>
      </c>
      <c r="G7746" s="2">
        <f t="shared" si="241"/>
        <v>4.9999999999990052E-3</v>
      </c>
    </row>
    <row r="7747" spans="1:7" x14ac:dyDescent="0.35">
      <c r="A7747" t="s">
        <v>13136</v>
      </c>
      <c r="B7747" t="s">
        <v>7319</v>
      </c>
      <c r="C7747" t="s">
        <v>7320</v>
      </c>
      <c r="D7747" t="str">
        <f>IF($B7747="B","",IFERROR(VLOOKUP($C7747,Elster!$I$5:$M$148,3,FALSE),$C7747))</f>
        <v>0x000</v>
      </c>
      <c r="E7747" t="str">
        <f>IF($B7747="A","",IFERROR(VLOOKUP($C7747,Elster!$I$5:$M$148,3,FALSE),$C7747))</f>
        <v/>
      </c>
      <c r="F7747">
        <f t="shared" ref="F7747:F7810" si="242">HEX2DEC(REPLACE(C7747,1,2,""))</f>
        <v>0</v>
      </c>
      <c r="G7747" s="2">
        <f t="shared" si="241"/>
        <v>0</v>
      </c>
    </row>
    <row r="7748" spans="1:7" x14ac:dyDescent="0.35">
      <c r="A7748" t="s">
        <v>13137</v>
      </c>
      <c r="B7748" t="s">
        <v>7317</v>
      </c>
      <c r="C7748" t="s">
        <v>7325</v>
      </c>
      <c r="D7748" t="str">
        <f>IF($B7748="B","",IFERROR(VLOOKUP($C7748,Elster!$I$5:$M$148,3,FALSE),$C7748))</f>
        <v/>
      </c>
      <c r="E7748" t="str">
        <f>IF($B7748="A","",IFERROR(VLOOKUP($C7748,Elster!$I$5:$M$148,3,FALSE),$C7748))</f>
        <v xml:space="preserve">   "SPEICHERSOLLTEMP"                                 </v>
      </c>
      <c r="F7748">
        <f t="shared" si="242"/>
        <v>3</v>
      </c>
      <c r="G7748" s="2">
        <f t="shared" ref="G7748:G7811" si="243">SUBSTITUTE(A7748,"s","")-SUBSTITUTE(A7747,"s","")</f>
        <v>4.9999999999990052E-3</v>
      </c>
    </row>
    <row r="7749" spans="1:7" x14ac:dyDescent="0.35">
      <c r="A7749" t="s">
        <v>13137</v>
      </c>
      <c r="B7749" t="s">
        <v>7319</v>
      </c>
      <c r="C7749" t="s">
        <v>7325</v>
      </c>
      <c r="D7749" t="str">
        <f>IF($B7749="B","",IFERROR(VLOOKUP($C7749,Elster!$I$5:$M$148,3,FALSE),$C7749))</f>
        <v xml:space="preserve">   "SPEICHERSOLLTEMP"                                 </v>
      </c>
      <c r="E7749" t="str">
        <f>IF($B7749="A","",IFERROR(VLOOKUP($C7749,Elster!$I$5:$M$148,3,FALSE),$C7749))</f>
        <v/>
      </c>
      <c r="F7749">
        <f t="shared" si="242"/>
        <v>3</v>
      </c>
      <c r="G7749" s="2">
        <f t="shared" si="243"/>
        <v>0</v>
      </c>
    </row>
    <row r="7750" spans="1:7" x14ac:dyDescent="0.35">
      <c r="A7750" t="s">
        <v>13138</v>
      </c>
      <c r="B7750" t="s">
        <v>7317</v>
      </c>
      <c r="C7750" t="s">
        <v>7321</v>
      </c>
      <c r="D7750" t="str">
        <f>IF($B7750="B","",IFERROR(VLOOKUP($C7750,Elster!$I$5:$M$148,3,FALSE),$C7750))</f>
        <v/>
      </c>
      <c r="E7750" t="str">
        <f>IF($B7750="A","",IFERROR(VLOOKUP($C7750,Elster!$I$5:$M$148,3,FALSE),$C7750))</f>
        <v xml:space="preserve">   "FEHLERMELDUNG"                                    </v>
      </c>
      <c r="F7750">
        <f t="shared" si="242"/>
        <v>1</v>
      </c>
      <c r="G7750" s="2">
        <f t="shared" si="243"/>
        <v>5.000000000002558E-3</v>
      </c>
    </row>
    <row r="7751" spans="1:7" x14ac:dyDescent="0.35">
      <c r="A7751" t="s">
        <v>13138</v>
      </c>
      <c r="B7751" t="s">
        <v>7319</v>
      </c>
      <c r="C7751" t="s">
        <v>7321</v>
      </c>
      <c r="D7751" t="str">
        <f>IF($B7751="B","",IFERROR(VLOOKUP($C7751,Elster!$I$5:$M$148,3,FALSE),$C7751))</f>
        <v xml:space="preserve">   "FEHLERMELDUNG"                                    </v>
      </c>
      <c r="E7751" t="str">
        <f>IF($B7751="A","",IFERROR(VLOOKUP($C7751,Elster!$I$5:$M$148,3,FALSE),$C7751))</f>
        <v/>
      </c>
      <c r="F7751">
        <f t="shared" si="242"/>
        <v>1</v>
      </c>
      <c r="G7751" s="2">
        <f t="shared" si="243"/>
        <v>0</v>
      </c>
    </row>
    <row r="7752" spans="1:7" x14ac:dyDescent="0.35">
      <c r="A7752" t="s">
        <v>13139</v>
      </c>
      <c r="B7752" t="s">
        <v>7317</v>
      </c>
      <c r="C7752" t="s">
        <v>7320</v>
      </c>
      <c r="D7752" t="str">
        <f>IF($B7752="B","",IFERROR(VLOOKUP($C7752,Elster!$I$5:$M$148,3,FALSE),$C7752))</f>
        <v/>
      </c>
      <c r="E7752" t="str">
        <f>IF($B7752="A","",IFERROR(VLOOKUP($C7752,Elster!$I$5:$M$148,3,FALSE),$C7752))</f>
        <v>0x000</v>
      </c>
      <c r="F7752">
        <f t="shared" si="242"/>
        <v>0</v>
      </c>
      <c r="G7752" s="2">
        <f t="shared" si="243"/>
        <v>4.9999999999990052E-3</v>
      </c>
    </row>
    <row r="7753" spans="1:7" x14ac:dyDescent="0.35">
      <c r="A7753" t="s">
        <v>13139</v>
      </c>
      <c r="B7753" t="s">
        <v>7319</v>
      </c>
      <c r="C7753" t="s">
        <v>7320</v>
      </c>
      <c r="D7753" t="str">
        <f>IF($B7753="B","",IFERROR(VLOOKUP($C7753,Elster!$I$5:$M$148,3,FALSE),$C7753))</f>
        <v>0x000</v>
      </c>
      <c r="E7753" t="str">
        <f>IF($B7753="A","",IFERROR(VLOOKUP($C7753,Elster!$I$5:$M$148,3,FALSE),$C7753))</f>
        <v/>
      </c>
      <c r="F7753">
        <f t="shared" si="242"/>
        <v>0</v>
      </c>
      <c r="G7753" s="2">
        <f t="shared" si="243"/>
        <v>0</v>
      </c>
    </row>
    <row r="7754" spans="1:7" x14ac:dyDescent="0.35">
      <c r="A7754" t="s">
        <v>13140</v>
      </c>
      <c r="B7754" t="s">
        <v>7317</v>
      </c>
      <c r="C7754" t="s">
        <v>7366</v>
      </c>
      <c r="D7754" t="str">
        <f>IF($B7754="B","",IFERROR(VLOOKUP($C7754,Elster!$I$5:$M$148,3,FALSE),$C7754))</f>
        <v/>
      </c>
      <c r="E7754" t="str">
        <f>IF($B7754="A","",IFERROR(VLOOKUP($C7754,Elster!$I$5:$M$148,3,FALSE),$C7754))</f>
        <v xml:space="preserve">//   "ERWEITERUNGSTELEGRAMM"                            </v>
      </c>
      <c r="F7754">
        <f t="shared" si="242"/>
        <v>250</v>
      </c>
      <c r="G7754" s="2">
        <f t="shared" si="243"/>
        <v>4.9999999999990052E-3</v>
      </c>
    </row>
    <row r="7755" spans="1:7" x14ac:dyDescent="0.35">
      <c r="A7755" t="s">
        <v>13140</v>
      </c>
      <c r="B7755" t="s">
        <v>7319</v>
      </c>
      <c r="C7755" t="s">
        <v>7366</v>
      </c>
      <c r="D7755" t="str">
        <f>IF($B7755="B","",IFERROR(VLOOKUP($C7755,Elster!$I$5:$M$148,3,FALSE),$C7755))</f>
        <v xml:space="preserve">//   "ERWEITERUNGSTELEGRAMM"                            </v>
      </c>
      <c r="E7755" t="str">
        <f>IF($B7755="A","",IFERROR(VLOOKUP($C7755,Elster!$I$5:$M$148,3,FALSE),$C7755))</f>
        <v/>
      </c>
      <c r="F7755">
        <f t="shared" si="242"/>
        <v>250</v>
      </c>
      <c r="G7755" s="2">
        <f t="shared" si="243"/>
        <v>0</v>
      </c>
    </row>
    <row r="7756" spans="1:7" x14ac:dyDescent="0.35">
      <c r="A7756" t="s">
        <v>13141</v>
      </c>
      <c r="B7756" t="s">
        <v>7317</v>
      </c>
      <c r="C7756" t="s">
        <v>7321</v>
      </c>
      <c r="D7756" t="str">
        <f>IF($B7756="B","",IFERROR(VLOOKUP($C7756,Elster!$I$5:$M$148,3,FALSE),$C7756))</f>
        <v/>
      </c>
      <c r="E7756" t="str">
        <f>IF($B7756="A","",IFERROR(VLOOKUP($C7756,Elster!$I$5:$M$148,3,FALSE),$C7756))</f>
        <v xml:space="preserve">   "FEHLERMELDUNG"                                    </v>
      </c>
      <c r="F7756">
        <f t="shared" si="242"/>
        <v>1</v>
      </c>
      <c r="G7756" s="2">
        <f t="shared" si="243"/>
        <v>5.000000000002558E-3</v>
      </c>
    </row>
    <row r="7757" spans="1:7" x14ac:dyDescent="0.35">
      <c r="A7757" t="s">
        <v>13141</v>
      </c>
      <c r="B7757" t="s">
        <v>7319</v>
      </c>
      <c r="C7757" t="s">
        <v>7321</v>
      </c>
      <c r="D7757" t="str">
        <f>IF($B7757="B","",IFERROR(VLOOKUP($C7757,Elster!$I$5:$M$148,3,FALSE),$C7757))</f>
        <v xml:space="preserve">   "FEHLERMELDUNG"                                    </v>
      </c>
      <c r="E7757" t="str">
        <f>IF($B7757="A","",IFERROR(VLOOKUP($C7757,Elster!$I$5:$M$148,3,FALSE),$C7757))</f>
        <v/>
      </c>
      <c r="F7757">
        <f t="shared" si="242"/>
        <v>1</v>
      </c>
      <c r="G7757" s="2">
        <f t="shared" si="243"/>
        <v>0</v>
      </c>
    </row>
    <row r="7758" spans="1:7" x14ac:dyDescent="0.35">
      <c r="A7758" t="s">
        <v>13142</v>
      </c>
      <c r="B7758" t="s">
        <v>7317</v>
      </c>
      <c r="C7758" t="s">
        <v>7632</v>
      </c>
      <c r="D7758" t="str">
        <f>IF($B7758="B","",IFERROR(VLOOKUP($C7758,Elster!$I$5:$M$148,3,FALSE),$C7758))</f>
        <v/>
      </c>
      <c r="E7758" t="str">
        <f>IF($B7758="A","",IFERROR(VLOOKUP($C7758,Elster!$I$5:$M$148,3,FALSE),$C7758))</f>
        <v xml:space="preserve">   "EINSTELL_SPEICHERSOLLTEMP"                        </v>
      </c>
      <c r="F7758">
        <f t="shared" si="242"/>
        <v>19</v>
      </c>
      <c r="G7758" s="2">
        <f t="shared" si="243"/>
        <v>4.9999999999990052E-3</v>
      </c>
    </row>
    <row r="7759" spans="1:7" x14ac:dyDescent="0.35">
      <c r="A7759" t="s">
        <v>13142</v>
      </c>
      <c r="B7759" t="s">
        <v>7319</v>
      </c>
      <c r="C7759" t="s">
        <v>7632</v>
      </c>
      <c r="D7759" t="str">
        <f>IF($B7759="B","",IFERROR(VLOOKUP($C7759,Elster!$I$5:$M$148,3,FALSE),$C7759))</f>
        <v xml:space="preserve">   "EINSTELL_SPEICHERSOLLTEMP"                        </v>
      </c>
      <c r="E7759" t="str">
        <f>IF($B7759="A","",IFERROR(VLOOKUP($C7759,Elster!$I$5:$M$148,3,FALSE),$C7759))</f>
        <v/>
      </c>
      <c r="F7759">
        <f t="shared" si="242"/>
        <v>19</v>
      </c>
      <c r="G7759" s="2">
        <f t="shared" si="243"/>
        <v>0</v>
      </c>
    </row>
    <row r="7760" spans="1:7" x14ac:dyDescent="0.35">
      <c r="A7760" t="s">
        <v>13143</v>
      </c>
      <c r="B7760" t="s">
        <v>7317</v>
      </c>
      <c r="C7760" t="s">
        <v>7320</v>
      </c>
      <c r="D7760" t="str">
        <f>IF($B7760="B","",IFERROR(VLOOKUP($C7760,Elster!$I$5:$M$148,3,FALSE),$C7760))</f>
        <v/>
      </c>
      <c r="E7760" t="str">
        <f>IF($B7760="A","",IFERROR(VLOOKUP($C7760,Elster!$I$5:$M$148,3,FALSE),$C7760))</f>
        <v>0x000</v>
      </c>
      <c r="F7760">
        <f t="shared" si="242"/>
        <v>0</v>
      </c>
      <c r="G7760" s="2">
        <f t="shared" si="243"/>
        <v>4.9999999999990052E-3</v>
      </c>
    </row>
    <row r="7761" spans="1:7" x14ac:dyDescent="0.35">
      <c r="A7761" t="s">
        <v>13143</v>
      </c>
      <c r="B7761" t="s">
        <v>7319</v>
      </c>
      <c r="C7761" t="s">
        <v>7320</v>
      </c>
      <c r="D7761" t="str">
        <f>IF($B7761="B","",IFERROR(VLOOKUP($C7761,Elster!$I$5:$M$148,3,FALSE),$C7761))</f>
        <v>0x000</v>
      </c>
      <c r="E7761" t="str">
        <f>IF($B7761="A","",IFERROR(VLOOKUP($C7761,Elster!$I$5:$M$148,3,FALSE),$C7761))</f>
        <v/>
      </c>
      <c r="F7761">
        <f t="shared" si="242"/>
        <v>0</v>
      </c>
      <c r="G7761" s="2">
        <f t="shared" si="243"/>
        <v>0</v>
      </c>
    </row>
    <row r="7762" spans="1:7" x14ac:dyDescent="0.35">
      <c r="A7762" t="s">
        <v>13144</v>
      </c>
      <c r="B7762" t="s">
        <v>7317</v>
      </c>
      <c r="C7762" t="s">
        <v>7320</v>
      </c>
      <c r="D7762" t="str">
        <f>IF($B7762="B","",IFERROR(VLOOKUP($C7762,Elster!$I$5:$M$148,3,FALSE),$C7762))</f>
        <v/>
      </c>
      <c r="E7762" t="str">
        <f>IF($B7762="A","",IFERROR(VLOOKUP($C7762,Elster!$I$5:$M$148,3,FALSE),$C7762))</f>
        <v>0x000</v>
      </c>
      <c r="F7762">
        <f t="shared" si="242"/>
        <v>0</v>
      </c>
      <c r="G7762" s="2">
        <f t="shared" si="243"/>
        <v>4.9999999999990052E-3</v>
      </c>
    </row>
    <row r="7763" spans="1:7" x14ac:dyDescent="0.35">
      <c r="A7763" t="s">
        <v>13144</v>
      </c>
      <c r="B7763" t="s">
        <v>7319</v>
      </c>
      <c r="C7763" t="s">
        <v>7320</v>
      </c>
      <c r="D7763" t="str">
        <f>IF($B7763="B","",IFERROR(VLOOKUP($C7763,Elster!$I$5:$M$148,3,FALSE),$C7763))</f>
        <v>0x000</v>
      </c>
      <c r="E7763" t="str">
        <f>IF($B7763="A","",IFERROR(VLOOKUP($C7763,Elster!$I$5:$M$148,3,FALSE),$C7763))</f>
        <v/>
      </c>
      <c r="F7763">
        <f t="shared" si="242"/>
        <v>0</v>
      </c>
      <c r="G7763" s="2">
        <f t="shared" si="243"/>
        <v>0</v>
      </c>
    </row>
    <row r="7764" spans="1:7" x14ac:dyDescent="0.35">
      <c r="A7764" t="s">
        <v>13145</v>
      </c>
      <c r="B7764" t="s">
        <v>7317</v>
      </c>
      <c r="C7764" t="s">
        <v>7321</v>
      </c>
      <c r="D7764" t="str">
        <f>IF($B7764="B","",IFERROR(VLOOKUP($C7764,Elster!$I$5:$M$148,3,FALSE),$C7764))</f>
        <v/>
      </c>
      <c r="E7764" t="str">
        <f>IF($B7764="A","",IFERROR(VLOOKUP($C7764,Elster!$I$5:$M$148,3,FALSE),$C7764))</f>
        <v xml:space="preserve">   "FEHLERMELDUNG"                                    </v>
      </c>
      <c r="F7764">
        <f t="shared" si="242"/>
        <v>1</v>
      </c>
      <c r="G7764" s="2">
        <f t="shared" si="243"/>
        <v>4.99900000000153E-3</v>
      </c>
    </row>
    <row r="7765" spans="1:7" x14ac:dyDescent="0.35">
      <c r="A7765" t="s">
        <v>13146</v>
      </c>
      <c r="B7765" t="s">
        <v>7319</v>
      </c>
      <c r="C7765" t="s">
        <v>7321</v>
      </c>
      <c r="D7765" t="str">
        <f>IF($B7765="B","",IFERROR(VLOOKUP($C7765,Elster!$I$5:$M$148,3,FALSE),$C7765))</f>
        <v xml:space="preserve">   "FEHLERMELDUNG"                                    </v>
      </c>
      <c r="E7765" t="str">
        <f>IF($B7765="A","",IFERROR(VLOOKUP($C7765,Elster!$I$5:$M$148,3,FALSE),$C7765))</f>
        <v/>
      </c>
      <c r="F7765">
        <f t="shared" si="242"/>
        <v>1</v>
      </c>
      <c r="G7765" s="2">
        <f t="shared" si="243"/>
        <v>1.0000000010279564E-6</v>
      </c>
    </row>
    <row r="7766" spans="1:7" x14ac:dyDescent="0.35">
      <c r="A7766" t="s">
        <v>13147</v>
      </c>
      <c r="B7766" t="s">
        <v>7317</v>
      </c>
      <c r="C7766" t="s">
        <v>7356</v>
      </c>
      <c r="D7766" t="str">
        <f>IF($B7766="B","",IFERROR(VLOOKUP($C7766,Elster!$I$5:$M$148,3,FALSE),$C7766))</f>
        <v/>
      </c>
      <c r="E7766" t="str">
        <f>IF($B7766="A","",IFERROR(VLOOKUP($C7766,Elster!$I$5:$M$148,3,FALSE),$C7766))</f>
        <v xml:space="preserve">   "WASSERDRUCK"                                      </v>
      </c>
      <c r="F7766">
        <f t="shared" si="242"/>
        <v>31</v>
      </c>
      <c r="G7766" s="2">
        <f t="shared" si="243"/>
        <v>4.9989999999979773E-3</v>
      </c>
    </row>
    <row r="7767" spans="1:7" x14ac:dyDescent="0.35">
      <c r="A7767" t="s">
        <v>13147</v>
      </c>
      <c r="B7767" t="s">
        <v>7319</v>
      </c>
      <c r="C7767" t="s">
        <v>7356</v>
      </c>
      <c r="D7767" t="str">
        <f>IF($B7767="B","",IFERROR(VLOOKUP($C7767,Elster!$I$5:$M$148,3,FALSE),$C7767))</f>
        <v xml:space="preserve">   "WASSERDRUCK"                                      </v>
      </c>
      <c r="E7767" t="str">
        <f>IF($B7767="A","",IFERROR(VLOOKUP($C7767,Elster!$I$5:$M$148,3,FALSE),$C7767))</f>
        <v/>
      </c>
      <c r="F7767">
        <f t="shared" si="242"/>
        <v>31</v>
      </c>
      <c r="G7767" s="2">
        <f t="shared" si="243"/>
        <v>0</v>
      </c>
    </row>
    <row r="7768" spans="1:7" x14ac:dyDescent="0.35">
      <c r="A7768" t="s">
        <v>13148</v>
      </c>
      <c r="B7768" t="s">
        <v>7317</v>
      </c>
      <c r="C7768" t="s">
        <v>7325</v>
      </c>
      <c r="D7768" t="str">
        <f>IF($B7768="B","",IFERROR(VLOOKUP($C7768,Elster!$I$5:$M$148,3,FALSE),$C7768))</f>
        <v/>
      </c>
      <c r="E7768" t="str">
        <f>IF($B7768="A","",IFERROR(VLOOKUP($C7768,Elster!$I$5:$M$148,3,FALSE),$C7768))</f>
        <v xml:space="preserve">   "SPEICHERSOLLTEMP"                                 </v>
      </c>
      <c r="F7768">
        <f t="shared" si="242"/>
        <v>3</v>
      </c>
      <c r="G7768" s="2">
        <f t="shared" si="243"/>
        <v>1.0547000000002527E-2</v>
      </c>
    </row>
    <row r="7769" spans="1:7" x14ac:dyDescent="0.35">
      <c r="A7769" t="s">
        <v>13149</v>
      </c>
      <c r="B7769" t="s">
        <v>7317</v>
      </c>
      <c r="C7769" t="s">
        <v>7320</v>
      </c>
      <c r="D7769" t="str">
        <f>IF($B7769="B","",IFERROR(VLOOKUP($C7769,Elster!$I$5:$M$148,3,FALSE),$C7769))</f>
        <v/>
      </c>
      <c r="E7769" t="str">
        <f>IF($B7769="A","",IFERROR(VLOOKUP($C7769,Elster!$I$5:$M$148,3,FALSE),$C7769))</f>
        <v>0x000</v>
      </c>
      <c r="F7769">
        <f t="shared" si="242"/>
        <v>0</v>
      </c>
      <c r="G7769" s="2">
        <f t="shared" si="243"/>
        <v>4.9739999999971474E-3</v>
      </c>
    </row>
    <row r="7770" spans="1:7" x14ac:dyDescent="0.35">
      <c r="A7770" t="s">
        <v>13150</v>
      </c>
      <c r="B7770" t="s">
        <v>7317</v>
      </c>
      <c r="C7770" t="s">
        <v>7318</v>
      </c>
      <c r="D7770" t="str">
        <f>IF($B7770="B","",IFERROR(VLOOKUP($C7770,Elster!$I$5:$M$148,3,FALSE),$C7770))</f>
        <v/>
      </c>
      <c r="E7770" t="str">
        <f>IF($B7770="A","",IFERROR(VLOOKUP($C7770,Elster!$I$5:$M$148,3,FALSE),$C7770))</f>
        <v xml:space="preserve">   "SAMMLERISTTEMP"                                   </v>
      </c>
      <c r="F7770">
        <f t="shared" si="242"/>
        <v>13</v>
      </c>
      <c r="G7770" s="2">
        <f t="shared" si="243"/>
        <v>4.9480000000023949E-3</v>
      </c>
    </row>
    <row r="7771" spans="1:7" x14ac:dyDescent="0.35">
      <c r="A7771" t="s">
        <v>13151</v>
      </c>
      <c r="B7771" t="s">
        <v>7317</v>
      </c>
      <c r="C7771" t="s">
        <v>7329</v>
      </c>
      <c r="D7771" t="str">
        <f>IF($B7771="B","",IFERROR(VLOOKUP($C7771,Elster!$I$5:$M$148,3,FALSE),$C7771))</f>
        <v/>
      </c>
      <c r="E7771" t="str">
        <f>IF($B7771="A","",IFERROR(VLOOKUP($C7771,Elster!$I$5:$M$148,3,FALSE),$C7771))</f>
        <v xml:space="preserve">   "KESSELSOLLTEMP"                                   </v>
      </c>
      <c r="F7771">
        <f t="shared" si="242"/>
        <v>2</v>
      </c>
      <c r="G7771" s="2">
        <f t="shared" si="243"/>
        <v>4.9739999999971474E-3</v>
      </c>
    </row>
    <row r="7772" spans="1:7" x14ac:dyDescent="0.35">
      <c r="A7772" t="s">
        <v>13152</v>
      </c>
      <c r="B7772" t="s">
        <v>7317</v>
      </c>
      <c r="C7772" t="s">
        <v>7320</v>
      </c>
      <c r="D7772" t="str">
        <f>IF($B7772="B","",IFERROR(VLOOKUP($C7772,Elster!$I$5:$M$148,3,FALSE),$C7772))</f>
        <v/>
      </c>
      <c r="E7772" t="str">
        <f>IF($B7772="A","",IFERROR(VLOOKUP($C7772,Elster!$I$5:$M$148,3,FALSE),$C7772))</f>
        <v>0x000</v>
      </c>
      <c r="F7772">
        <f t="shared" si="242"/>
        <v>0</v>
      </c>
      <c r="G7772" s="2">
        <f t="shared" si="243"/>
        <v>4.9740000000007001E-3</v>
      </c>
    </row>
    <row r="7773" spans="1:7" x14ac:dyDescent="0.35">
      <c r="A7773" t="s">
        <v>13153</v>
      </c>
      <c r="B7773" t="s">
        <v>7317</v>
      </c>
      <c r="C7773" t="s">
        <v>7366</v>
      </c>
      <c r="D7773" t="str">
        <f>IF($B7773="B","",IFERROR(VLOOKUP($C7773,Elster!$I$5:$M$148,3,FALSE),$C7773))</f>
        <v/>
      </c>
      <c r="E7773" t="str">
        <f>IF($B7773="A","",IFERROR(VLOOKUP($C7773,Elster!$I$5:$M$148,3,FALSE),$C7773))</f>
        <v xml:space="preserve">//   "ERWEITERUNGSTELEGRAMM"                            </v>
      </c>
      <c r="F7773">
        <f t="shared" si="242"/>
        <v>250</v>
      </c>
      <c r="G7773" s="2">
        <f t="shared" si="243"/>
        <v>4.9729999999996721E-3</v>
      </c>
    </row>
    <row r="7774" spans="1:7" x14ac:dyDescent="0.35">
      <c r="A7774" t="s">
        <v>13154</v>
      </c>
      <c r="B7774" t="s">
        <v>7317</v>
      </c>
      <c r="C7774" t="s">
        <v>7321</v>
      </c>
      <c r="D7774" t="str">
        <f>IF($B7774="B","",IFERROR(VLOOKUP($C7774,Elster!$I$5:$M$148,3,FALSE),$C7774))</f>
        <v/>
      </c>
      <c r="E7774" t="str">
        <f>IF($B7774="A","",IFERROR(VLOOKUP($C7774,Elster!$I$5:$M$148,3,FALSE),$C7774))</f>
        <v xml:space="preserve">   "FEHLERMELDUNG"                                    </v>
      </c>
      <c r="F7774">
        <f t="shared" si="242"/>
        <v>1</v>
      </c>
      <c r="G7774" s="2">
        <f t="shared" si="243"/>
        <v>4.9480000000023949E-3</v>
      </c>
    </row>
    <row r="7775" spans="1:7" x14ac:dyDescent="0.35">
      <c r="A7775" t="s">
        <v>13155</v>
      </c>
      <c r="B7775" t="s">
        <v>7317</v>
      </c>
      <c r="C7775" t="s">
        <v>7632</v>
      </c>
      <c r="D7775" t="str">
        <f>IF($B7775="B","",IFERROR(VLOOKUP($C7775,Elster!$I$5:$M$148,3,FALSE),$C7775))</f>
        <v/>
      </c>
      <c r="E7775" t="str">
        <f>IF($B7775="A","",IFERROR(VLOOKUP($C7775,Elster!$I$5:$M$148,3,FALSE),$C7775))</f>
        <v xml:space="preserve">   "EINSTELL_SPEICHERSOLLTEMP"                        </v>
      </c>
      <c r="F7775">
        <f t="shared" si="242"/>
        <v>19</v>
      </c>
      <c r="G7775" s="2">
        <f t="shared" si="243"/>
        <v>4.9740000000007001E-3</v>
      </c>
    </row>
    <row r="7776" spans="1:7" x14ac:dyDescent="0.35">
      <c r="A7776" t="s">
        <v>13156</v>
      </c>
      <c r="B7776" t="s">
        <v>7317</v>
      </c>
      <c r="C7776" t="s">
        <v>7320</v>
      </c>
      <c r="D7776" t="str">
        <f>IF($B7776="B","",IFERROR(VLOOKUP($C7776,Elster!$I$5:$M$148,3,FALSE),$C7776))</f>
        <v/>
      </c>
      <c r="E7776" t="str">
        <f>IF($B7776="A","",IFERROR(VLOOKUP($C7776,Elster!$I$5:$M$148,3,FALSE),$C7776))</f>
        <v>0x000</v>
      </c>
      <c r="F7776">
        <f t="shared" si="242"/>
        <v>0</v>
      </c>
      <c r="G7776" s="2">
        <f t="shared" si="243"/>
        <v>4.9739999999971474E-3</v>
      </c>
    </row>
    <row r="7777" spans="1:7" x14ac:dyDescent="0.35">
      <c r="A7777" t="s">
        <v>13157</v>
      </c>
      <c r="B7777" t="s">
        <v>7317</v>
      </c>
      <c r="C7777" t="s">
        <v>7320</v>
      </c>
      <c r="D7777" t="str">
        <f>IF($B7777="B","",IFERROR(VLOOKUP($C7777,Elster!$I$5:$M$148,3,FALSE),$C7777))</f>
        <v/>
      </c>
      <c r="E7777" t="str">
        <f>IF($B7777="A","",IFERROR(VLOOKUP($C7777,Elster!$I$5:$M$148,3,FALSE),$C7777))</f>
        <v>0x000</v>
      </c>
      <c r="F7777">
        <f t="shared" si="242"/>
        <v>0</v>
      </c>
      <c r="G7777" s="2">
        <f t="shared" si="243"/>
        <v>4.9740000000007001E-3</v>
      </c>
    </row>
    <row r="7778" spans="1:7" x14ac:dyDescent="0.35">
      <c r="A7778" t="s">
        <v>13158</v>
      </c>
      <c r="B7778" t="s">
        <v>7317</v>
      </c>
      <c r="C7778" t="s">
        <v>7321</v>
      </c>
      <c r="D7778" t="str">
        <f>IF($B7778="B","",IFERROR(VLOOKUP($C7778,Elster!$I$5:$M$148,3,FALSE),$C7778))</f>
        <v/>
      </c>
      <c r="E7778" t="str">
        <f>IF($B7778="A","",IFERROR(VLOOKUP($C7778,Elster!$I$5:$M$148,3,FALSE),$C7778))</f>
        <v xml:space="preserve">   "FEHLERMELDUNG"                                    </v>
      </c>
      <c r="F7778">
        <f t="shared" si="242"/>
        <v>1</v>
      </c>
      <c r="G7778" s="2">
        <f t="shared" si="243"/>
        <v>4.9479999999988422E-3</v>
      </c>
    </row>
    <row r="7779" spans="1:7" x14ac:dyDescent="0.35">
      <c r="A7779" t="s">
        <v>13159</v>
      </c>
      <c r="B7779" t="s">
        <v>7317</v>
      </c>
      <c r="C7779" t="s">
        <v>7357</v>
      </c>
      <c r="D7779" t="str">
        <f>IF($B7779="B","",IFERROR(VLOOKUP($C7779,Elster!$I$5:$M$148,3,FALSE),$C7779))</f>
        <v/>
      </c>
      <c r="E7779" t="str">
        <f>IF($B7779="A","",IFERROR(VLOOKUP($C7779,Elster!$I$5:$M$148,3,FALSE),$C7779))</f>
        <v xml:space="preserve">   "MIN_TEMP_KESSEL"                                  </v>
      </c>
      <c r="F7779">
        <f t="shared" si="242"/>
        <v>32</v>
      </c>
      <c r="G7779" s="2">
        <f t="shared" si="243"/>
        <v>4.9740000000007001E-3</v>
      </c>
    </row>
    <row r="7780" spans="1:7" x14ac:dyDescent="0.35">
      <c r="A7780" t="s">
        <v>13160</v>
      </c>
      <c r="B7780" t="s">
        <v>7317</v>
      </c>
      <c r="C7780" t="s">
        <v>7318</v>
      </c>
      <c r="D7780" t="str">
        <f>IF($B7780="B","",IFERROR(VLOOKUP($C7780,Elster!$I$5:$M$148,3,FALSE),$C7780))</f>
        <v/>
      </c>
      <c r="E7780" t="str">
        <f>IF($B7780="A","",IFERROR(VLOOKUP($C7780,Elster!$I$5:$M$148,3,FALSE),$C7780))</f>
        <v xml:space="preserve">   "SAMMLERISTTEMP"                                   </v>
      </c>
      <c r="F7780">
        <f t="shared" si="242"/>
        <v>13</v>
      </c>
      <c r="G7780" s="2">
        <f t="shared" si="243"/>
        <v>7.7600000000010994E-3</v>
      </c>
    </row>
    <row r="7781" spans="1:7" x14ac:dyDescent="0.35">
      <c r="A7781" t="s">
        <v>13160</v>
      </c>
      <c r="B7781" t="s">
        <v>7319</v>
      </c>
      <c r="C7781" t="s">
        <v>7318</v>
      </c>
      <c r="D7781" t="str">
        <f>IF($B7781="B","",IFERROR(VLOOKUP($C7781,Elster!$I$5:$M$148,3,FALSE),$C7781))</f>
        <v xml:space="preserve">   "SAMMLERISTTEMP"                                   </v>
      </c>
      <c r="E7781" t="str">
        <f>IF($B7781="A","",IFERROR(VLOOKUP($C7781,Elster!$I$5:$M$148,3,FALSE),$C7781))</f>
        <v/>
      </c>
      <c r="F7781">
        <f t="shared" si="242"/>
        <v>13</v>
      </c>
      <c r="G7781" s="2">
        <f t="shared" si="243"/>
        <v>0</v>
      </c>
    </row>
    <row r="7782" spans="1:7" x14ac:dyDescent="0.35">
      <c r="A7782" t="s">
        <v>13161</v>
      </c>
      <c r="B7782" t="s">
        <v>7317</v>
      </c>
      <c r="C7782" t="s">
        <v>7320</v>
      </c>
      <c r="D7782" t="str">
        <f>IF($B7782="B","",IFERROR(VLOOKUP($C7782,Elster!$I$5:$M$148,3,FALSE),$C7782))</f>
        <v/>
      </c>
      <c r="E7782" t="str">
        <f>IF($B7782="A","",IFERROR(VLOOKUP($C7782,Elster!$I$5:$M$148,3,FALSE),$C7782))</f>
        <v>0x000</v>
      </c>
      <c r="F7782">
        <f t="shared" si="242"/>
        <v>0</v>
      </c>
      <c r="G7782" s="2">
        <f t="shared" si="243"/>
        <v>4.9999999999990052E-3</v>
      </c>
    </row>
    <row r="7783" spans="1:7" x14ac:dyDescent="0.35">
      <c r="A7783" t="s">
        <v>13161</v>
      </c>
      <c r="B7783" t="s">
        <v>7319</v>
      </c>
      <c r="C7783" t="s">
        <v>7320</v>
      </c>
      <c r="D7783" t="str">
        <f>IF($B7783="B","",IFERROR(VLOOKUP($C7783,Elster!$I$5:$M$148,3,FALSE),$C7783))</f>
        <v>0x000</v>
      </c>
      <c r="E7783" t="str">
        <f>IF($B7783="A","",IFERROR(VLOOKUP($C7783,Elster!$I$5:$M$148,3,FALSE),$C7783))</f>
        <v/>
      </c>
      <c r="F7783">
        <f t="shared" si="242"/>
        <v>0</v>
      </c>
      <c r="G7783" s="2">
        <f t="shared" si="243"/>
        <v>0</v>
      </c>
    </row>
    <row r="7784" spans="1:7" x14ac:dyDescent="0.35">
      <c r="A7784" t="s">
        <v>13162</v>
      </c>
      <c r="B7784" t="s">
        <v>7317</v>
      </c>
      <c r="C7784" t="s">
        <v>7325</v>
      </c>
      <c r="D7784" t="str">
        <f>IF($B7784="B","",IFERROR(VLOOKUP($C7784,Elster!$I$5:$M$148,3,FALSE),$C7784))</f>
        <v/>
      </c>
      <c r="E7784" t="str">
        <f>IF($B7784="A","",IFERROR(VLOOKUP($C7784,Elster!$I$5:$M$148,3,FALSE),$C7784))</f>
        <v xml:space="preserve">   "SPEICHERSOLLTEMP"                                 </v>
      </c>
      <c r="F7784">
        <f t="shared" si="242"/>
        <v>3</v>
      </c>
      <c r="G7784" s="2">
        <f t="shared" si="243"/>
        <v>4.9999999999990052E-3</v>
      </c>
    </row>
    <row r="7785" spans="1:7" x14ac:dyDescent="0.35">
      <c r="A7785" t="s">
        <v>13162</v>
      </c>
      <c r="B7785" t="s">
        <v>7319</v>
      </c>
      <c r="C7785" t="s">
        <v>7325</v>
      </c>
      <c r="D7785" t="str">
        <f>IF($B7785="B","",IFERROR(VLOOKUP($C7785,Elster!$I$5:$M$148,3,FALSE),$C7785))</f>
        <v xml:space="preserve">   "SPEICHERSOLLTEMP"                                 </v>
      </c>
      <c r="E7785" t="str">
        <f>IF($B7785="A","",IFERROR(VLOOKUP($C7785,Elster!$I$5:$M$148,3,FALSE),$C7785))</f>
        <v/>
      </c>
      <c r="F7785">
        <f t="shared" si="242"/>
        <v>3</v>
      </c>
      <c r="G7785" s="2">
        <f t="shared" si="243"/>
        <v>0</v>
      </c>
    </row>
    <row r="7786" spans="1:7" x14ac:dyDescent="0.35">
      <c r="A7786" t="s">
        <v>13163</v>
      </c>
      <c r="B7786" t="s">
        <v>7317</v>
      </c>
      <c r="C7786" t="s">
        <v>7321</v>
      </c>
      <c r="D7786" t="str">
        <f>IF($B7786="B","",IFERROR(VLOOKUP($C7786,Elster!$I$5:$M$148,3,FALSE),$C7786))</f>
        <v/>
      </c>
      <c r="E7786" t="str">
        <f>IF($B7786="A","",IFERROR(VLOOKUP($C7786,Elster!$I$5:$M$148,3,FALSE),$C7786))</f>
        <v xml:space="preserve">   "FEHLERMELDUNG"                                    </v>
      </c>
      <c r="F7786">
        <f t="shared" si="242"/>
        <v>1</v>
      </c>
      <c r="G7786" s="2">
        <f t="shared" si="243"/>
        <v>5.000000000002558E-3</v>
      </c>
    </row>
    <row r="7787" spans="1:7" x14ac:dyDescent="0.35">
      <c r="A7787" t="s">
        <v>13163</v>
      </c>
      <c r="B7787" t="s">
        <v>7319</v>
      </c>
      <c r="C7787" t="s">
        <v>7321</v>
      </c>
      <c r="D7787" t="str">
        <f>IF($B7787="B","",IFERROR(VLOOKUP($C7787,Elster!$I$5:$M$148,3,FALSE),$C7787))</f>
        <v xml:space="preserve">   "FEHLERMELDUNG"                                    </v>
      </c>
      <c r="E7787" t="str">
        <f>IF($B7787="A","",IFERROR(VLOOKUP($C7787,Elster!$I$5:$M$148,3,FALSE),$C7787))</f>
        <v/>
      </c>
      <c r="F7787">
        <f t="shared" si="242"/>
        <v>1</v>
      </c>
      <c r="G7787" s="2">
        <f t="shared" si="243"/>
        <v>0</v>
      </c>
    </row>
    <row r="7788" spans="1:7" x14ac:dyDescent="0.35">
      <c r="A7788" t="s">
        <v>13164</v>
      </c>
      <c r="B7788" t="s">
        <v>7319</v>
      </c>
      <c r="C7788" t="s">
        <v>7320</v>
      </c>
      <c r="D7788" t="str">
        <f>IF($B7788="B","",IFERROR(VLOOKUP($C7788,Elster!$I$5:$M$148,3,FALSE),$C7788))</f>
        <v>0x000</v>
      </c>
      <c r="E7788" t="str">
        <f>IF($B7788="A","",IFERROR(VLOOKUP($C7788,Elster!$I$5:$M$148,3,FALSE),$C7788))</f>
        <v/>
      </c>
      <c r="F7788">
        <f t="shared" si="242"/>
        <v>0</v>
      </c>
      <c r="G7788" s="2">
        <f t="shared" si="243"/>
        <v>4.9999999999990052E-3</v>
      </c>
    </row>
    <row r="7789" spans="1:7" x14ac:dyDescent="0.35">
      <c r="A7789" t="s">
        <v>13165</v>
      </c>
      <c r="B7789" t="s">
        <v>7317</v>
      </c>
      <c r="C7789" t="s">
        <v>7320</v>
      </c>
      <c r="D7789" t="str">
        <f>IF($B7789="B","",IFERROR(VLOOKUP($C7789,Elster!$I$5:$M$148,3,FALSE),$C7789))</f>
        <v/>
      </c>
      <c r="E7789" t="str">
        <f>IF($B7789="A","",IFERROR(VLOOKUP($C7789,Elster!$I$5:$M$148,3,FALSE),$C7789))</f>
        <v>0x000</v>
      </c>
      <c r="F7789">
        <f t="shared" si="242"/>
        <v>0</v>
      </c>
      <c r="G7789" s="2">
        <f t="shared" si="243"/>
        <v>2.600000000185787E-5</v>
      </c>
    </row>
    <row r="7790" spans="1:7" x14ac:dyDescent="0.35">
      <c r="A7790" t="s">
        <v>13166</v>
      </c>
      <c r="B7790" t="s">
        <v>7319</v>
      </c>
      <c r="C7790" t="s">
        <v>7366</v>
      </c>
      <c r="D7790" t="str">
        <f>IF($B7790="B","",IFERROR(VLOOKUP($C7790,Elster!$I$5:$M$148,3,FALSE),$C7790))</f>
        <v xml:space="preserve">//   "ERWEITERUNGSTELEGRAMM"                            </v>
      </c>
      <c r="E7790" t="str">
        <f>IF($B7790="A","",IFERROR(VLOOKUP($C7790,Elster!$I$5:$M$148,3,FALSE),$C7790))</f>
        <v/>
      </c>
      <c r="F7790">
        <f t="shared" si="242"/>
        <v>250</v>
      </c>
      <c r="G7790" s="2">
        <f t="shared" si="243"/>
        <v>4.9729999999996721E-3</v>
      </c>
    </row>
    <row r="7791" spans="1:7" x14ac:dyDescent="0.35">
      <c r="A7791" t="s">
        <v>13167</v>
      </c>
      <c r="B7791" t="s">
        <v>7317</v>
      </c>
      <c r="C7791" t="s">
        <v>7366</v>
      </c>
      <c r="D7791" t="str">
        <f>IF($B7791="B","",IFERROR(VLOOKUP($C7791,Elster!$I$5:$M$148,3,FALSE),$C7791))</f>
        <v/>
      </c>
      <c r="E7791" t="str">
        <f>IF($B7791="A","",IFERROR(VLOOKUP($C7791,Elster!$I$5:$M$148,3,FALSE),$C7791))</f>
        <v xml:space="preserve">//   "ERWEITERUNGSTELEGRAMM"                            </v>
      </c>
      <c r="F7791">
        <f t="shared" si="242"/>
        <v>250</v>
      </c>
      <c r="G7791" s="2">
        <f t="shared" si="243"/>
        <v>2.6999999999333113E-5</v>
      </c>
    </row>
    <row r="7792" spans="1:7" x14ac:dyDescent="0.35">
      <c r="A7792" t="s">
        <v>13168</v>
      </c>
      <c r="B7792" t="s">
        <v>7317</v>
      </c>
      <c r="C7792" t="s">
        <v>7321</v>
      </c>
      <c r="D7792" t="str">
        <f>IF($B7792="B","",IFERROR(VLOOKUP($C7792,Elster!$I$5:$M$148,3,FALSE),$C7792))</f>
        <v/>
      </c>
      <c r="E7792" t="str">
        <f>IF($B7792="A","",IFERROR(VLOOKUP($C7792,Elster!$I$5:$M$148,3,FALSE),$C7792))</f>
        <v xml:space="preserve">   "FEHLERMELDUNG"                                    </v>
      </c>
      <c r="F7792">
        <f t="shared" si="242"/>
        <v>1</v>
      </c>
      <c r="G7792" s="2">
        <f t="shared" si="243"/>
        <v>4.9989999999979773E-3</v>
      </c>
    </row>
    <row r="7793" spans="1:7" x14ac:dyDescent="0.35">
      <c r="A7793" t="s">
        <v>13168</v>
      </c>
      <c r="B7793" t="s">
        <v>7319</v>
      </c>
      <c r="C7793" t="s">
        <v>7321</v>
      </c>
      <c r="D7793" t="str">
        <f>IF($B7793="B","",IFERROR(VLOOKUP($C7793,Elster!$I$5:$M$148,3,FALSE),$C7793))</f>
        <v xml:space="preserve">   "FEHLERMELDUNG"                                    </v>
      </c>
      <c r="E7793" t="str">
        <f>IF($B7793="A","",IFERROR(VLOOKUP($C7793,Elster!$I$5:$M$148,3,FALSE),$C7793))</f>
        <v/>
      </c>
      <c r="F7793">
        <f t="shared" si="242"/>
        <v>1</v>
      </c>
      <c r="G7793" s="2">
        <f t="shared" si="243"/>
        <v>0</v>
      </c>
    </row>
    <row r="7794" spans="1:7" x14ac:dyDescent="0.35">
      <c r="A7794" t="s">
        <v>13169</v>
      </c>
      <c r="B7794" t="s">
        <v>7317</v>
      </c>
      <c r="C7794" t="s">
        <v>7360</v>
      </c>
      <c r="D7794" t="str">
        <f>IF($B7794="B","",IFERROR(VLOOKUP($C7794,Elster!$I$5:$M$148,3,FALSE),$C7794))</f>
        <v/>
      </c>
      <c r="E7794" t="str">
        <f>IF($B7794="A","",IFERROR(VLOOKUP($C7794,Elster!$I$5:$M$148,3,FALSE),$C7794))</f>
        <v xml:space="preserve">   "HYSTERESEZEIT"                                    </v>
      </c>
      <c r="F7794">
        <f t="shared" si="242"/>
        <v>34</v>
      </c>
      <c r="G7794" s="2">
        <f t="shared" si="243"/>
        <v>5.000000000002558E-3</v>
      </c>
    </row>
    <row r="7795" spans="1:7" x14ac:dyDescent="0.35">
      <c r="A7795" t="s">
        <v>13169</v>
      </c>
      <c r="B7795" t="s">
        <v>7319</v>
      </c>
      <c r="C7795" t="s">
        <v>7360</v>
      </c>
      <c r="D7795" t="str">
        <f>IF($B7795="B","",IFERROR(VLOOKUP($C7795,Elster!$I$5:$M$148,3,FALSE),$C7795))</f>
        <v xml:space="preserve">   "HYSTERESEZEIT"                                    </v>
      </c>
      <c r="E7795" t="str">
        <f>IF($B7795="A","",IFERROR(VLOOKUP($C7795,Elster!$I$5:$M$148,3,FALSE),$C7795))</f>
        <v/>
      </c>
      <c r="F7795">
        <f t="shared" si="242"/>
        <v>34</v>
      </c>
      <c r="G7795" s="2">
        <f t="shared" si="243"/>
        <v>0</v>
      </c>
    </row>
    <row r="7796" spans="1:7" x14ac:dyDescent="0.35">
      <c r="A7796" t="s">
        <v>13170</v>
      </c>
      <c r="B7796" t="s">
        <v>7317</v>
      </c>
      <c r="C7796" t="s">
        <v>7352</v>
      </c>
      <c r="D7796" t="str">
        <f>IF($B7796="B","",IFERROR(VLOOKUP($C7796,Elster!$I$5:$M$148,3,FALSE),$C7796))</f>
        <v/>
      </c>
      <c r="E7796" t="str">
        <f>IF($B7796="A","",IFERROR(VLOOKUP($C7796,Elster!$I$5:$M$148,3,FALSE),$C7796))</f>
        <v xml:space="preserve">   "SPEICHERISTTEMP"                                  </v>
      </c>
      <c r="F7796">
        <f t="shared" si="242"/>
        <v>14</v>
      </c>
      <c r="G7796" s="2">
        <f t="shared" si="243"/>
        <v>4.9999999999990052E-3</v>
      </c>
    </row>
    <row r="7797" spans="1:7" x14ac:dyDescent="0.35">
      <c r="A7797" t="s">
        <v>13170</v>
      </c>
      <c r="B7797" t="s">
        <v>7319</v>
      </c>
      <c r="C7797" t="s">
        <v>7352</v>
      </c>
      <c r="D7797" t="str">
        <f>IF($B7797="B","",IFERROR(VLOOKUP($C7797,Elster!$I$5:$M$148,3,FALSE),$C7797))</f>
        <v xml:space="preserve">   "SPEICHERISTTEMP"                                  </v>
      </c>
      <c r="E7797" t="str">
        <f>IF($B7797="A","",IFERROR(VLOOKUP($C7797,Elster!$I$5:$M$148,3,FALSE),$C7797))</f>
        <v/>
      </c>
      <c r="F7797">
        <f t="shared" si="242"/>
        <v>14</v>
      </c>
      <c r="G7797" s="2">
        <f t="shared" si="243"/>
        <v>0</v>
      </c>
    </row>
    <row r="7798" spans="1:7" x14ac:dyDescent="0.35">
      <c r="A7798" t="s">
        <v>13171</v>
      </c>
      <c r="B7798" t="s">
        <v>7317</v>
      </c>
      <c r="C7798" t="s">
        <v>7320</v>
      </c>
      <c r="D7798" t="str">
        <f>IF($B7798="B","",IFERROR(VLOOKUP($C7798,Elster!$I$5:$M$148,3,FALSE),$C7798))</f>
        <v/>
      </c>
      <c r="E7798" t="str">
        <f>IF($B7798="A","",IFERROR(VLOOKUP($C7798,Elster!$I$5:$M$148,3,FALSE),$C7798))</f>
        <v>0x000</v>
      </c>
      <c r="F7798">
        <f t="shared" si="242"/>
        <v>0</v>
      </c>
      <c r="G7798" s="2">
        <f t="shared" si="243"/>
        <v>4.9999999999990052E-3</v>
      </c>
    </row>
    <row r="7799" spans="1:7" x14ac:dyDescent="0.35">
      <c r="A7799" t="s">
        <v>13171</v>
      </c>
      <c r="B7799" t="s">
        <v>7319</v>
      </c>
      <c r="C7799" t="s">
        <v>7320</v>
      </c>
      <c r="D7799" t="str">
        <f>IF($B7799="B","",IFERROR(VLOOKUP($C7799,Elster!$I$5:$M$148,3,FALSE),$C7799))</f>
        <v>0x000</v>
      </c>
      <c r="E7799" t="str">
        <f>IF($B7799="A","",IFERROR(VLOOKUP($C7799,Elster!$I$5:$M$148,3,FALSE),$C7799))</f>
        <v/>
      </c>
      <c r="F7799">
        <f t="shared" si="242"/>
        <v>0</v>
      </c>
      <c r="G7799" s="2">
        <f t="shared" si="243"/>
        <v>0</v>
      </c>
    </row>
    <row r="7800" spans="1:7" x14ac:dyDescent="0.35">
      <c r="A7800" t="s">
        <v>13172</v>
      </c>
      <c r="B7800" t="s">
        <v>7317</v>
      </c>
      <c r="C7800" t="s">
        <v>7321</v>
      </c>
      <c r="D7800" t="str">
        <f>IF($B7800="B","",IFERROR(VLOOKUP($C7800,Elster!$I$5:$M$148,3,FALSE),$C7800))</f>
        <v/>
      </c>
      <c r="E7800" t="str">
        <f>IF($B7800="A","",IFERROR(VLOOKUP($C7800,Elster!$I$5:$M$148,3,FALSE),$C7800))</f>
        <v xml:space="preserve">   "FEHLERMELDUNG"                                    </v>
      </c>
      <c r="F7800">
        <f t="shared" si="242"/>
        <v>1</v>
      </c>
      <c r="G7800" s="2">
        <f t="shared" si="243"/>
        <v>5.000000000002558E-3</v>
      </c>
    </row>
    <row r="7801" spans="1:7" x14ac:dyDescent="0.35">
      <c r="A7801" t="s">
        <v>13172</v>
      </c>
      <c r="B7801" t="s">
        <v>7319</v>
      </c>
      <c r="C7801" t="s">
        <v>7321</v>
      </c>
      <c r="D7801" t="str">
        <f>IF($B7801="B","",IFERROR(VLOOKUP($C7801,Elster!$I$5:$M$148,3,FALSE),$C7801))</f>
        <v xml:space="preserve">   "FEHLERMELDUNG"                                    </v>
      </c>
      <c r="E7801" t="str">
        <f>IF($B7801="A","",IFERROR(VLOOKUP($C7801,Elster!$I$5:$M$148,3,FALSE),$C7801))</f>
        <v/>
      </c>
      <c r="F7801">
        <f t="shared" si="242"/>
        <v>1</v>
      </c>
      <c r="G7801" s="2">
        <f t="shared" si="243"/>
        <v>0</v>
      </c>
    </row>
    <row r="7802" spans="1:7" x14ac:dyDescent="0.35">
      <c r="A7802" t="s">
        <v>13173</v>
      </c>
      <c r="B7802" t="s">
        <v>7317</v>
      </c>
      <c r="C7802" t="s">
        <v>7778</v>
      </c>
      <c r="D7802" t="str">
        <f>IF($B7802="B","",IFERROR(VLOOKUP($C7802,Elster!$I$5:$M$148,3,FALSE),$C7802))</f>
        <v/>
      </c>
      <c r="E7802" t="str">
        <f>IF($B7802="A","",IFERROR(VLOOKUP($C7802,Elster!$I$5:$M$148,3,FALSE),$C7802))</f>
        <v>0x03C</v>
      </c>
      <c r="F7802">
        <f t="shared" si="242"/>
        <v>60</v>
      </c>
      <c r="G7802" s="2">
        <f t="shared" si="243"/>
        <v>4.9999999999990052E-3</v>
      </c>
    </row>
    <row r="7803" spans="1:7" x14ac:dyDescent="0.35">
      <c r="A7803" t="s">
        <v>13173</v>
      </c>
      <c r="B7803" t="s">
        <v>7319</v>
      </c>
      <c r="C7803" t="s">
        <v>7778</v>
      </c>
      <c r="D7803" t="str">
        <f>IF($B7803="B","",IFERROR(VLOOKUP($C7803,Elster!$I$5:$M$148,3,FALSE),$C7803))</f>
        <v>0x03C</v>
      </c>
      <c r="E7803" t="str">
        <f>IF($B7803="A","",IFERROR(VLOOKUP($C7803,Elster!$I$5:$M$148,3,FALSE),$C7803))</f>
        <v/>
      </c>
      <c r="F7803">
        <f t="shared" si="242"/>
        <v>60</v>
      </c>
      <c r="G7803" s="2">
        <f t="shared" si="243"/>
        <v>0</v>
      </c>
    </row>
    <row r="7804" spans="1:7" x14ac:dyDescent="0.35">
      <c r="A7804" t="s">
        <v>13174</v>
      </c>
      <c r="B7804" t="s">
        <v>7317</v>
      </c>
      <c r="C7804" t="s">
        <v>7325</v>
      </c>
      <c r="D7804" t="str">
        <f>IF($B7804="B","",IFERROR(VLOOKUP($C7804,Elster!$I$5:$M$148,3,FALSE),$C7804))</f>
        <v/>
      </c>
      <c r="E7804" t="str">
        <f>IF($B7804="A","",IFERROR(VLOOKUP($C7804,Elster!$I$5:$M$148,3,FALSE),$C7804))</f>
        <v xml:space="preserve">   "SPEICHERSOLLTEMP"                                 </v>
      </c>
      <c r="F7804">
        <f t="shared" si="242"/>
        <v>3</v>
      </c>
      <c r="G7804" s="2">
        <f t="shared" si="243"/>
        <v>1.0207999999998663E-2</v>
      </c>
    </row>
    <row r="7805" spans="1:7" x14ac:dyDescent="0.35">
      <c r="A7805" t="s">
        <v>13175</v>
      </c>
      <c r="B7805" t="s">
        <v>7317</v>
      </c>
      <c r="C7805" t="s">
        <v>7320</v>
      </c>
      <c r="D7805" t="str">
        <f>IF($B7805="B","",IFERROR(VLOOKUP($C7805,Elster!$I$5:$M$148,3,FALSE),$C7805))</f>
        <v/>
      </c>
      <c r="E7805" t="str">
        <f>IF($B7805="A","",IFERROR(VLOOKUP($C7805,Elster!$I$5:$M$148,3,FALSE),$C7805))</f>
        <v>0x000</v>
      </c>
      <c r="F7805">
        <f t="shared" si="242"/>
        <v>0</v>
      </c>
      <c r="G7805" s="2">
        <f t="shared" si="243"/>
        <v>4.9740000000007001E-3</v>
      </c>
    </row>
    <row r="7806" spans="1:7" x14ac:dyDescent="0.35">
      <c r="A7806" t="s">
        <v>13176</v>
      </c>
      <c r="B7806" t="s">
        <v>7317</v>
      </c>
      <c r="C7806" t="s">
        <v>7318</v>
      </c>
      <c r="D7806" t="str">
        <f>IF($B7806="B","",IFERROR(VLOOKUP($C7806,Elster!$I$5:$M$148,3,FALSE),$C7806))</f>
        <v/>
      </c>
      <c r="E7806" t="str">
        <f>IF($B7806="A","",IFERROR(VLOOKUP($C7806,Elster!$I$5:$M$148,3,FALSE),$C7806))</f>
        <v xml:space="preserve">   "SAMMLERISTTEMP"                                   </v>
      </c>
      <c r="F7806">
        <f t="shared" si="242"/>
        <v>13</v>
      </c>
      <c r="G7806" s="2">
        <f t="shared" si="243"/>
        <v>4.9479999999988422E-3</v>
      </c>
    </row>
    <row r="7807" spans="1:7" x14ac:dyDescent="0.35">
      <c r="A7807" t="s">
        <v>13177</v>
      </c>
      <c r="B7807" t="s">
        <v>7317</v>
      </c>
      <c r="C7807" t="s">
        <v>7329</v>
      </c>
      <c r="D7807" t="str">
        <f>IF($B7807="B","",IFERROR(VLOOKUP($C7807,Elster!$I$5:$M$148,3,FALSE),$C7807))</f>
        <v/>
      </c>
      <c r="E7807" t="str">
        <f>IF($B7807="A","",IFERROR(VLOOKUP($C7807,Elster!$I$5:$M$148,3,FALSE),$C7807))</f>
        <v xml:space="preserve">   "KESSELSOLLTEMP"                                   </v>
      </c>
      <c r="F7807">
        <f t="shared" si="242"/>
        <v>2</v>
      </c>
      <c r="G7807" s="2">
        <f t="shared" si="243"/>
        <v>4.9740000000007001E-3</v>
      </c>
    </row>
    <row r="7808" spans="1:7" x14ac:dyDescent="0.35">
      <c r="A7808" t="s">
        <v>13178</v>
      </c>
      <c r="B7808" t="s">
        <v>7317</v>
      </c>
      <c r="C7808" t="s">
        <v>7320</v>
      </c>
      <c r="D7808" t="str">
        <f>IF($B7808="B","",IFERROR(VLOOKUP($C7808,Elster!$I$5:$M$148,3,FALSE),$C7808))</f>
        <v/>
      </c>
      <c r="E7808" t="str">
        <f>IF($B7808="A","",IFERROR(VLOOKUP($C7808,Elster!$I$5:$M$148,3,FALSE),$C7808))</f>
        <v>0x000</v>
      </c>
      <c r="F7808">
        <f t="shared" si="242"/>
        <v>0</v>
      </c>
      <c r="G7808" s="2">
        <f t="shared" si="243"/>
        <v>4.9740000000007001E-3</v>
      </c>
    </row>
    <row r="7809" spans="1:7" x14ac:dyDescent="0.35">
      <c r="A7809" t="s">
        <v>13179</v>
      </c>
      <c r="B7809" t="s">
        <v>7317</v>
      </c>
      <c r="C7809" t="s">
        <v>7366</v>
      </c>
      <c r="D7809" t="str">
        <f>IF($B7809="B","",IFERROR(VLOOKUP($C7809,Elster!$I$5:$M$148,3,FALSE),$C7809))</f>
        <v/>
      </c>
      <c r="E7809" t="str">
        <f>IF($B7809="A","",IFERROR(VLOOKUP($C7809,Elster!$I$5:$M$148,3,FALSE),$C7809))</f>
        <v xml:space="preserve">//   "ERWEITERUNGSTELEGRAMM"                            </v>
      </c>
      <c r="F7809">
        <f t="shared" si="242"/>
        <v>250</v>
      </c>
      <c r="G7809" s="2">
        <f t="shared" si="243"/>
        <v>4.9729999999996721E-3</v>
      </c>
    </row>
    <row r="7810" spans="1:7" x14ac:dyDescent="0.35">
      <c r="A7810" t="s">
        <v>13180</v>
      </c>
      <c r="B7810" t="s">
        <v>7317</v>
      </c>
      <c r="C7810" t="s">
        <v>7321</v>
      </c>
      <c r="D7810" t="str">
        <f>IF($B7810="B","",IFERROR(VLOOKUP($C7810,Elster!$I$5:$M$148,3,FALSE),$C7810))</f>
        <v/>
      </c>
      <c r="E7810" t="str">
        <f>IF($B7810="A","",IFERROR(VLOOKUP($C7810,Elster!$I$5:$M$148,3,FALSE),$C7810))</f>
        <v xml:space="preserve">   "FEHLERMELDUNG"                                    </v>
      </c>
      <c r="F7810">
        <f t="shared" si="242"/>
        <v>1</v>
      </c>
      <c r="G7810" s="2">
        <f t="shared" si="243"/>
        <v>4.9479999999988422E-3</v>
      </c>
    </row>
    <row r="7811" spans="1:7" x14ac:dyDescent="0.35">
      <c r="A7811" t="s">
        <v>13181</v>
      </c>
      <c r="B7811" t="s">
        <v>7317</v>
      </c>
      <c r="C7811" t="s">
        <v>7360</v>
      </c>
      <c r="D7811" t="str">
        <f>IF($B7811="B","",IFERROR(VLOOKUP($C7811,Elster!$I$5:$M$148,3,FALSE),$C7811))</f>
        <v/>
      </c>
      <c r="E7811" t="str">
        <f>IF($B7811="A","",IFERROR(VLOOKUP($C7811,Elster!$I$5:$M$148,3,FALSE),$C7811))</f>
        <v xml:space="preserve">   "HYSTERESEZEIT"                                    </v>
      </c>
      <c r="F7811">
        <f t="shared" ref="F7811:F7874" si="244">HEX2DEC(REPLACE(C7811,1,2,""))</f>
        <v>34</v>
      </c>
      <c r="G7811" s="2">
        <f t="shared" si="243"/>
        <v>4.9740000000007001E-3</v>
      </c>
    </row>
    <row r="7812" spans="1:7" x14ac:dyDescent="0.35">
      <c r="A7812" t="s">
        <v>13182</v>
      </c>
      <c r="B7812" t="s">
        <v>7317</v>
      </c>
      <c r="C7812" t="s">
        <v>7352</v>
      </c>
      <c r="D7812" t="str">
        <f>IF($B7812="B","",IFERROR(VLOOKUP($C7812,Elster!$I$5:$M$148,3,FALSE),$C7812))</f>
        <v/>
      </c>
      <c r="E7812" t="str">
        <f>IF($B7812="A","",IFERROR(VLOOKUP($C7812,Elster!$I$5:$M$148,3,FALSE),$C7812))</f>
        <v xml:space="preserve">   "SPEICHERISTTEMP"                                  </v>
      </c>
      <c r="F7812">
        <f t="shared" si="244"/>
        <v>14</v>
      </c>
      <c r="G7812" s="2">
        <f t="shared" ref="G7812:G7875" si="245">SUBSTITUTE(A7812,"s","")-SUBSTITUTE(A7811,"s","")</f>
        <v>4.9740000000007001E-3</v>
      </c>
    </row>
    <row r="7813" spans="1:7" x14ac:dyDescent="0.35">
      <c r="A7813" t="s">
        <v>13183</v>
      </c>
      <c r="B7813" t="s">
        <v>7317</v>
      </c>
      <c r="C7813" t="s">
        <v>7320</v>
      </c>
      <c r="D7813" t="str">
        <f>IF($B7813="B","",IFERROR(VLOOKUP($C7813,Elster!$I$5:$M$148,3,FALSE),$C7813))</f>
        <v/>
      </c>
      <c r="E7813" t="str">
        <f>IF($B7813="A","",IFERROR(VLOOKUP($C7813,Elster!$I$5:$M$148,3,FALSE),$C7813))</f>
        <v>0x000</v>
      </c>
      <c r="F7813">
        <f t="shared" si="244"/>
        <v>0</v>
      </c>
      <c r="G7813" s="2">
        <f t="shared" si="245"/>
        <v>4.9479999999988422E-3</v>
      </c>
    </row>
    <row r="7814" spans="1:7" x14ac:dyDescent="0.35">
      <c r="A7814" t="s">
        <v>13184</v>
      </c>
      <c r="B7814" t="s">
        <v>7317</v>
      </c>
      <c r="C7814" t="s">
        <v>7321</v>
      </c>
      <c r="D7814" t="str">
        <f>IF($B7814="B","",IFERROR(VLOOKUP($C7814,Elster!$I$5:$M$148,3,FALSE),$C7814))</f>
        <v/>
      </c>
      <c r="E7814" t="str">
        <f>IF($B7814="A","",IFERROR(VLOOKUP($C7814,Elster!$I$5:$M$148,3,FALSE),$C7814))</f>
        <v xml:space="preserve">   "FEHLERMELDUNG"                                    </v>
      </c>
      <c r="F7814">
        <f t="shared" si="244"/>
        <v>1</v>
      </c>
      <c r="G7814" s="2">
        <f t="shared" si="245"/>
        <v>4.9740000000007001E-3</v>
      </c>
    </row>
    <row r="7815" spans="1:7" x14ac:dyDescent="0.35">
      <c r="A7815" t="s">
        <v>13185</v>
      </c>
      <c r="B7815" t="s">
        <v>7317</v>
      </c>
      <c r="C7815" t="s">
        <v>7791</v>
      </c>
      <c r="D7815" t="str">
        <f>IF($B7815="B","",IFERROR(VLOOKUP($C7815,Elster!$I$5:$M$148,3,FALSE),$C7815))</f>
        <v/>
      </c>
      <c r="E7815" t="str">
        <f>IF($B7815="A","",IFERROR(VLOOKUP($C7815,Elster!$I$5:$M$148,3,FALSE),$C7815))</f>
        <v>0x03D</v>
      </c>
      <c r="F7815">
        <f t="shared" si="244"/>
        <v>61</v>
      </c>
      <c r="G7815" s="2">
        <f t="shared" si="245"/>
        <v>4.9740000000007001E-3</v>
      </c>
    </row>
    <row r="7816" spans="1:7" x14ac:dyDescent="0.35">
      <c r="A7816" t="s">
        <v>13186</v>
      </c>
      <c r="B7816" t="s">
        <v>7317</v>
      </c>
      <c r="C7816" t="s">
        <v>7318</v>
      </c>
      <c r="D7816" t="str">
        <f>IF($B7816="B","",IFERROR(VLOOKUP($C7816,Elster!$I$5:$M$148,3,FALSE),$C7816))</f>
        <v/>
      </c>
      <c r="E7816" t="str">
        <f>IF($B7816="A","",IFERROR(VLOOKUP($C7816,Elster!$I$5:$M$148,3,FALSE),$C7816))</f>
        <v xml:space="preserve">   "SAMMLERISTTEMP"                                   </v>
      </c>
      <c r="F7816">
        <f t="shared" si="244"/>
        <v>13</v>
      </c>
      <c r="G7816" s="2">
        <f t="shared" si="245"/>
        <v>8.0980000000003827E-3</v>
      </c>
    </row>
    <row r="7817" spans="1:7" x14ac:dyDescent="0.35">
      <c r="A7817" t="s">
        <v>13187</v>
      </c>
      <c r="B7817" t="s">
        <v>7319</v>
      </c>
      <c r="C7817" t="s">
        <v>7318</v>
      </c>
      <c r="D7817" t="str">
        <f>IF($B7817="B","",IFERROR(VLOOKUP($C7817,Elster!$I$5:$M$148,3,FALSE),$C7817))</f>
        <v xml:space="preserve">   "SAMMLERISTTEMP"                                   </v>
      </c>
      <c r="E7817" t="str">
        <f>IF($B7817="A","",IFERROR(VLOOKUP($C7817,Elster!$I$5:$M$148,3,FALSE),$C7817))</f>
        <v/>
      </c>
      <c r="F7817">
        <f t="shared" si="244"/>
        <v>13</v>
      </c>
      <c r="G7817" s="2">
        <f t="shared" si="245"/>
        <v>9.9999999747524271E-7</v>
      </c>
    </row>
    <row r="7818" spans="1:7" x14ac:dyDescent="0.35">
      <c r="A7818" t="s">
        <v>13188</v>
      </c>
      <c r="B7818" t="s">
        <v>7317</v>
      </c>
      <c r="C7818" t="s">
        <v>7320</v>
      </c>
      <c r="D7818" t="str">
        <f>IF($B7818="B","",IFERROR(VLOOKUP($C7818,Elster!$I$5:$M$148,3,FALSE),$C7818))</f>
        <v/>
      </c>
      <c r="E7818" t="str">
        <f>IF($B7818="A","",IFERROR(VLOOKUP($C7818,Elster!$I$5:$M$148,3,FALSE),$C7818))</f>
        <v>0x000</v>
      </c>
      <c r="F7818">
        <f t="shared" si="244"/>
        <v>0</v>
      </c>
      <c r="G7818" s="2">
        <f t="shared" si="245"/>
        <v>4.99900000000153E-3</v>
      </c>
    </row>
    <row r="7819" spans="1:7" x14ac:dyDescent="0.35">
      <c r="A7819" t="s">
        <v>13188</v>
      </c>
      <c r="B7819" t="s">
        <v>7319</v>
      </c>
      <c r="C7819" t="s">
        <v>7320</v>
      </c>
      <c r="D7819" t="str">
        <f>IF($B7819="B","",IFERROR(VLOOKUP($C7819,Elster!$I$5:$M$148,3,FALSE),$C7819))</f>
        <v>0x000</v>
      </c>
      <c r="E7819" t="str">
        <f>IF($B7819="A","",IFERROR(VLOOKUP($C7819,Elster!$I$5:$M$148,3,FALSE),$C7819))</f>
        <v/>
      </c>
      <c r="F7819">
        <f t="shared" si="244"/>
        <v>0</v>
      </c>
      <c r="G7819" s="2">
        <f t="shared" si="245"/>
        <v>0</v>
      </c>
    </row>
    <row r="7820" spans="1:7" x14ac:dyDescent="0.35">
      <c r="A7820" t="s">
        <v>13189</v>
      </c>
      <c r="B7820" t="s">
        <v>7317</v>
      </c>
      <c r="C7820" t="s">
        <v>7325</v>
      </c>
      <c r="D7820" t="str">
        <f>IF($B7820="B","",IFERROR(VLOOKUP($C7820,Elster!$I$5:$M$148,3,FALSE),$C7820))</f>
        <v/>
      </c>
      <c r="E7820" t="str">
        <f>IF($B7820="A","",IFERROR(VLOOKUP($C7820,Elster!$I$5:$M$148,3,FALSE),$C7820))</f>
        <v xml:space="preserve">   "SPEICHERSOLLTEMP"                                 </v>
      </c>
      <c r="F7820">
        <f t="shared" si="244"/>
        <v>3</v>
      </c>
      <c r="G7820" s="2">
        <f t="shared" si="245"/>
        <v>4.9999999999990052E-3</v>
      </c>
    </row>
    <row r="7821" spans="1:7" x14ac:dyDescent="0.35">
      <c r="A7821" t="s">
        <v>13189</v>
      </c>
      <c r="B7821" t="s">
        <v>7319</v>
      </c>
      <c r="C7821" t="s">
        <v>7325</v>
      </c>
      <c r="D7821" t="str">
        <f>IF($B7821="B","",IFERROR(VLOOKUP($C7821,Elster!$I$5:$M$148,3,FALSE),$C7821))</f>
        <v xml:space="preserve">   "SPEICHERSOLLTEMP"                                 </v>
      </c>
      <c r="E7821" t="str">
        <f>IF($B7821="A","",IFERROR(VLOOKUP($C7821,Elster!$I$5:$M$148,3,FALSE),$C7821))</f>
        <v/>
      </c>
      <c r="F7821">
        <f t="shared" si="244"/>
        <v>3</v>
      </c>
      <c r="G7821" s="2">
        <f t="shared" si="245"/>
        <v>0</v>
      </c>
    </row>
    <row r="7822" spans="1:7" x14ac:dyDescent="0.35">
      <c r="A7822" t="s">
        <v>13190</v>
      </c>
      <c r="B7822" t="s">
        <v>7317</v>
      </c>
      <c r="C7822" t="s">
        <v>7321</v>
      </c>
      <c r="D7822" t="str">
        <f>IF($B7822="B","",IFERROR(VLOOKUP($C7822,Elster!$I$5:$M$148,3,FALSE),$C7822))</f>
        <v/>
      </c>
      <c r="E7822" t="str">
        <f>IF($B7822="A","",IFERROR(VLOOKUP($C7822,Elster!$I$5:$M$148,3,FALSE),$C7822))</f>
        <v xml:space="preserve">   "FEHLERMELDUNG"                                    </v>
      </c>
      <c r="F7822">
        <f t="shared" si="244"/>
        <v>1</v>
      </c>
      <c r="G7822" s="2">
        <f t="shared" si="245"/>
        <v>5.000000000002558E-3</v>
      </c>
    </row>
    <row r="7823" spans="1:7" x14ac:dyDescent="0.35">
      <c r="A7823" t="s">
        <v>13190</v>
      </c>
      <c r="B7823" t="s">
        <v>7319</v>
      </c>
      <c r="C7823" t="s">
        <v>7321</v>
      </c>
      <c r="D7823" t="str">
        <f>IF($B7823="B","",IFERROR(VLOOKUP($C7823,Elster!$I$5:$M$148,3,FALSE),$C7823))</f>
        <v xml:space="preserve">   "FEHLERMELDUNG"                                    </v>
      </c>
      <c r="E7823" t="str">
        <f>IF($B7823="A","",IFERROR(VLOOKUP($C7823,Elster!$I$5:$M$148,3,FALSE),$C7823))</f>
        <v/>
      </c>
      <c r="F7823">
        <f t="shared" si="244"/>
        <v>1</v>
      </c>
      <c r="G7823" s="2">
        <f t="shared" si="245"/>
        <v>0</v>
      </c>
    </row>
    <row r="7824" spans="1:7" x14ac:dyDescent="0.35">
      <c r="A7824" t="s">
        <v>13191</v>
      </c>
      <c r="B7824" t="s">
        <v>7317</v>
      </c>
      <c r="C7824" t="s">
        <v>7320</v>
      </c>
      <c r="D7824" t="str">
        <f>IF($B7824="B","",IFERROR(VLOOKUP($C7824,Elster!$I$5:$M$148,3,FALSE),$C7824))</f>
        <v/>
      </c>
      <c r="E7824" t="str">
        <f>IF($B7824="A","",IFERROR(VLOOKUP($C7824,Elster!$I$5:$M$148,3,FALSE),$C7824))</f>
        <v>0x000</v>
      </c>
      <c r="F7824">
        <f t="shared" si="244"/>
        <v>0</v>
      </c>
      <c r="G7824" s="2">
        <f t="shared" si="245"/>
        <v>4.9999999999990052E-3</v>
      </c>
    </row>
    <row r="7825" spans="1:7" x14ac:dyDescent="0.35">
      <c r="A7825" t="s">
        <v>13191</v>
      </c>
      <c r="B7825" t="s">
        <v>7319</v>
      </c>
      <c r="C7825" t="s">
        <v>7320</v>
      </c>
      <c r="D7825" t="str">
        <f>IF($B7825="B","",IFERROR(VLOOKUP($C7825,Elster!$I$5:$M$148,3,FALSE),$C7825))</f>
        <v>0x000</v>
      </c>
      <c r="E7825" t="str">
        <f>IF($B7825="A","",IFERROR(VLOOKUP($C7825,Elster!$I$5:$M$148,3,FALSE),$C7825))</f>
        <v/>
      </c>
      <c r="F7825">
        <f t="shared" si="244"/>
        <v>0</v>
      </c>
      <c r="G7825" s="2">
        <f t="shared" si="245"/>
        <v>0</v>
      </c>
    </row>
    <row r="7826" spans="1:7" x14ac:dyDescent="0.35">
      <c r="A7826" t="s">
        <v>13192</v>
      </c>
      <c r="B7826" t="s">
        <v>7317</v>
      </c>
      <c r="C7826" t="s">
        <v>7366</v>
      </c>
      <c r="D7826" t="str">
        <f>IF($B7826="B","",IFERROR(VLOOKUP($C7826,Elster!$I$5:$M$148,3,FALSE),$C7826))</f>
        <v/>
      </c>
      <c r="E7826" t="str">
        <f>IF($B7826="A","",IFERROR(VLOOKUP($C7826,Elster!$I$5:$M$148,3,FALSE),$C7826))</f>
        <v xml:space="preserve">//   "ERWEITERUNGSTELEGRAMM"                            </v>
      </c>
      <c r="F7826">
        <f t="shared" si="244"/>
        <v>250</v>
      </c>
      <c r="G7826" s="2">
        <f t="shared" si="245"/>
        <v>4.9999999999990052E-3</v>
      </c>
    </row>
    <row r="7827" spans="1:7" x14ac:dyDescent="0.35">
      <c r="A7827" t="s">
        <v>13192</v>
      </c>
      <c r="B7827" t="s">
        <v>7319</v>
      </c>
      <c r="C7827" t="s">
        <v>7366</v>
      </c>
      <c r="D7827" t="str">
        <f>IF($B7827="B","",IFERROR(VLOOKUP($C7827,Elster!$I$5:$M$148,3,FALSE),$C7827))</f>
        <v xml:space="preserve">//   "ERWEITERUNGSTELEGRAMM"                            </v>
      </c>
      <c r="E7827" t="str">
        <f>IF($B7827="A","",IFERROR(VLOOKUP($C7827,Elster!$I$5:$M$148,3,FALSE),$C7827))</f>
        <v/>
      </c>
      <c r="F7827">
        <f t="shared" si="244"/>
        <v>250</v>
      </c>
      <c r="G7827" s="2">
        <f t="shared" si="245"/>
        <v>0</v>
      </c>
    </row>
    <row r="7828" spans="1:7" x14ac:dyDescent="0.35">
      <c r="A7828" t="s">
        <v>13193</v>
      </c>
      <c r="B7828" t="s">
        <v>7317</v>
      </c>
      <c r="C7828" t="s">
        <v>7321</v>
      </c>
      <c r="D7828" t="str">
        <f>IF($B7828="B","",IFERROR(VLOOKUP($C7828,Elster!$I$5:$M$148,3,FALSE),$C7828))</f>
        <v/>
      </c>
      <c r="E7828" t="str">
        <f>IF($B7828="A","",IFERROR(VLOOKUP($C7828,Elster!$I$5:$M$148,3,FALSE),$C7828))</f>
        <v xml:space="preserve">   "FEHLERMELDUNG"                                    </v>
      </c>
      <c r="F7828">
        <f t="shared" si="244"/>
        <v>1</v>
      </c>
      <c r="G7828" s="2">
        <f t="shared" si="245"/>
        <v>4.9999999999990052E-3</v>
      </c>
    </row>
    <row r="7829" spans="1:7" x14ac:dyDescent="0.35">
      <c r="A7829" t="s">
        <v>13193</v>
      </c>
      <c r="B7829" t="s">
        <v>7319</v>
      </c>
      <c r="C7829" t="s">
        <v>7321</v>
      </c>
      <c r="D7829" t="str">
        <f>IF($B7829="B","",IFERROR(VLOOKUP($C7829,Elster!$I$5:$M$148,3,FALSE),$C7829))</f>
        <v xml:space="preserve">   "FEHLERMELDUNG"                                    </v>
      </c>
      <c r="E7829" t="str">
        <f>IF($B7829="A","",IFERROR(VLOOKUP($C7829,Elster!$I$5:$M$148,3,FALSE),$C7829))</f>
        <v/>
      </c>
      <c r="F7829">
        <f t="shared" si="244"/>
        <v>1</v>
      </c>
      <c r="G7829" s="2">
        <f t="shared" si="245"/>
        <v>0</v>
      </c>
    </row>
    <row r="7830" spans="1:7" x14ac:dyDescent="0.35">
      <c r="A7830" t="s">
        <v>13194</v>
      </c>
      <c r="B7830" t="s">
        <v>7319</v>
      </c>
      <c r="C7830" t="s">
        <v>7361</v>
      </c>
      <c r="D7830" t="str">
        <f>IF($B7830="B","",IFERROR(VLOOKUP($C7830,Elster!$I$5:$M$148,3,FALSE),$C7830))</f>
        <v xml:space="preserve">   "MAX_HYSTERESE"                                    </v>
      </c>
      <c r="E7830" t="str">
        <f>IF($B7830="A","",IFERROR(VLOOKUP($C7830,Elster!$I$5:$M$148,3,FALSE),$C7830))</f>
        <v/>
      </c>
      <c r="F7830">
        <f t="shared" si="244"/>
        <v>35</v>
      </c>
      <c r="G7830" s="2">
        <f t="shared" si="245"/>
        <v>5.000000000002558E-3</v>
      </c>
    </row>
    <row r="7831" spans="1:7" x14ac:dyDescent="0.35">
      <c r="A7831" t="s">
        <v>13195</v>
      </c>
      <c r="B7831" t="s">
        <v>7317</v>
      </c>
      <c r="C7831" t="s">
        <v>7361</v>
      </c>
      <c r="D7831" t="str">
        <f>IF($B7831="B","",IFERROR(VLOOKUP($C7831,Elster!$I$5:$M$148,3,FALSE),$C7831))</f>
        <v/>
      </c>
      <c r="E7831" t="str">
        <f>IF($B7831="A","",IFERROR(VLOOKUP($C7831,Elster!$I$5:$M$148,3,FALSE),$C7831))</f>
        <v xml:space="preserve">   "MAX_HYSTERESE"                                    </v>
      </c>
      <c r="F7831">
        <f t="shared" si="244"/>
        <v>35</v>
      </c>
      <c r="G7831" s="2">
        <f t="shared" si="245"/>
        <v>2.5999999998305157E-5</v>
      </c>
    </row>
    <row r="7832" spans="1:7" x14ac:dyDescent="0.35">
      <c r="A7832" t="s">
        <v>13196</v>
      </c>
      <c r="B7832" t="s">
        <v>7317</v>
      </c>
      <c r="C7832" t="s">
        <v>7322</v>
      </c>
      <c r="D7832" t="str">
        <f>IF($B7832="B","",IFERROR(VLOOKUP($C7832,Elster!$I$5:$M$148,3,FALSE),$C7832))</f>
        <v/>
      </c>
      <c r="E7832" t="str">
        <f>IF($B7832="A","",IFERROR(VLOOKUP($C7832,Elster!$I$5:$M$148,3,FALSE),$C7832))</f>
        <v xml:space="preserve">   "GERAETE_ID"                                       </v>
      </c>
      <c r="F7832">
        <f t="shared" si="244"/>
        <v>11</v>
      </c>
      <c r="G7832" s="2">
        <f t="shared" si="245"/>
        <v>4.9999999999990052E-3</v>
      </c>
    </row>
    <row r="7833" spans="1:7" x14ac:dyDescent="0.35">
      <c r="A7833" t="s">
        <v>13196</v>
      </c>
      <c r="B7833" t="s">
        <v>7319</v>
      </c>
      <c r="C7833" t="s">
        <v>7322</v>
      </c>
      <c r="D7833" t="str">
        <f>IF($B7833="B","",IFERROR(VLOOKUP($C7833,Elster!$I$5:$M$148,3,FALSE),$C7833))</f>
        <v xml:space="preserve">   "GERAETE_ID"                                       </v>
      </c>
      <c r="E7833" t="str">
        <f>IF($B7833="A","",IFERROR(VLOOKUP($C7833,Elster!$I$5:$M$148,3,FALSE),$C7833))</f>
        <v/>
      </c>
      <c r="F7833">
        <f t="shared" si="244"/>
        <v>11</v>
      </c>
      <c r="G7833" s="2">
        <f t="shared" si="245"/>
        <v>0</v>
      </c>
    </row>
    <row r="7834" spans="1:7" x14ac:dyDescent="0.35">
      <c r="A7834" t="s">
        <v>13197</v>
      </c>
      <c r="B7834" t="s">
        <v>7317</v>
      </c>
      <c r="C7834" t="s">
        <v>7320</v>
      </c>
      <c r="D7834" t="str">
        <f>IF($B7834="B","",IFERROR(VLOOKUP($C7834,Elster!$I$5:$M$148,3,FALSE),$C7834))</f>
        <v/>
      </c>
      <c r="E7834" t="str">
        <f>IF($B7834="A","",IFERROR(VLOOKUP($C7834,Elster!$I$5:$M$148,3,FALSE),$C7834))</f>
        <v>0x000</v>
      </c>
      <c r="F7834">
        <f t="shared" si="244"/>
        <v>0</v>
      </c>
      <c r="G7834" s="2">
        <f t="shared" si="245"/>
        <v>5.000000000002558E-3</v>
      </c>
    </row>
    <row r="7835" spans="1:7" x14ac:dyDescent="0.35">
      <c r="A7835" t="s">
        <v>13197</v>
      </c>
      <c r="B7835" t="s">
        <v>7319</v>
      </c>
      <c r="C7835" t="s">
        <v>7320</v>
      </c>
      <c r="D7835" t="str">
        <f>IF($B7835="B","",IFERROR(VLOOKUP($C7835,Elster!$I$5:$M$148,3,FALSE),$C7835))</f>
        <v>0x000</v>
      </c>
      <c r="E7835" t="str">
        <f>IF($B7835="A","",IFERROR(VLOOKUP($C7835,Elster!$I$5:$M$148,3,FALSE),$C7835))</f>
        <v/>
      </c>
      <c r="F7835">
        <f t="shared" si="244"/>
        <v>0</v>
      </c>
      <c r="G7835" s="2">
        <f t="shared" si="245"/>
        <v>0</v>
      </c>
    </row>
    <row r="7836" spans="1:7" x14ac:dyDescent="0.35">
      <c r="A7836" t="s">
        <v>13198</v>
      </c>
      <c r="B7836" t="s">
        <v>7317</v>
      </c>
      <c r="C7836" t="s">
        <v>7321</v>
      </c>
      <c r="D7836" t="str">
        <f>IF($B7836="B","",IFERROR(VLOOKUP($C7836,Elster!$I$5:$M$148,3,FALSE),$C7836))</f>
        <v/>
      </c>
      <c r="E7836" t="str">
        <f>IF($B7836="A","",IFERROR(VLOOKUP($C7836,Elster!$I$5:$M$148,3,FALSE),$C7836))</f>
        <v xml:space="preserve">   "FEHLERMELDUNG"                                    </v>
      </c>
      <c r="F7836">
        <f t="shared" si="244"/>
        <v>1</v>
      </c>
      <c r="G7836" s="2">
        <f t="shared" si="245"/>
        <v>4.9999999999990052E-3</v>
      </c>
    </row>
    <row r="7837" spans="1:7" x14ac:dyDescent="0.35">
      <c r="A7837" t="s">
        <v>13198</v>
      </c>
      <c r="B7837" t="s">
        <v>7319</v>
      </c>
      <c r="C7837" t="s">
        <v>7321</v>
      </c>
      <c r="D7837" t="str">
        <f>IF($B7837="B","",IFERROR(VLOOKUP($C7837,Elster!$I$5:$M$148,3,FALSE),$C7837))</f>
        <v xml:space="preserve">   "FEHLERMELDUNG"                                    </v>
      </c>
      <c r="E7837" t="str">
        <f>IF($B7837="A","",IFERROR(VLOOKUP($C7837,Elster!$I$5:$M$148,3,FALSE),$C7837))</f>
        <v/>
      </c>
      <c r="F7837">
        <f t="shared" si="244"/>
        <v>1</v>
      </c>
      <c r="G7837" s="2">
        <f t="shared" si="245"/>
        <v>0</v>
      </c>
    </row>
    <row r="7838" spans="1:7" x14ac:dyDescent="0.35">
      <c r="A7838" t="s">
        <v>13199</v>
      </c>
      <c r="B7838" t="s">
        <v>7317</v>
      </c>
      <c r="C7838" t="s">
        <v>7807</v>
      </c>
      <c r="D7838" t="str">
        <f>IF($B7838="B","",IFERROR(VLOOKUP($C7838,Elster!$I$5:$M$148,3,FALSE),$C7838))</f>
        <v/>
      </c>
      <c r="E7838" t="str">
        <f>IF($B7838="A","",IFERROR(VLOOKUP($C7838,Elster!$I$5:$M$148,3,FALSE),$C7838))</f>
        <v>0x03A</v>
      </c>
      <c r="F7838">
        <f t="shared" si="244"/>
        <v>58</v>
      </c>
      <c r="G7838" s="2">
        <f t="shared" si="245"/>
        <v>4.9999999999990052E-3</v>
      </c>
    </row>
    <row r="7839" spans="1:7" x14ac:dyDescent="0.35">
      <c r="A7839" t="s">
        <v>13199</v>
      </c>
      <c r="B7839" t="s">
        <v>7319</v>
      </c>
      <c r="C7839" t="s">
        <v>7807</v>
      </c>
      <c r="D7839" t="str">
        <f>IF($B7839="B","",IFERROR(VLOOKUP($C7839,Elster!$I$5:$M$148,3,FALSE),$C7839))</f>
        <v>0x03A</v>
      </c>
      <c r="E7839" t="str">
        <f>IF($B7839="A","",IFERROR(VLOOKUP($C7839,Elster!$I$5:$M$148,3,FALSE),$C7839))</f>
        <v/>
      </c>
      <c r="F7839">
        <f t="shared" si="244"/>
        <v>58</v>
      </c>
      <c r="G7839" s="2">
        <f t="shared" si="245"/>
        <v>0</v>
      </c>
    </row>
    <row r="7840" spans="1:7" x14ac:dyDescent="0.35">
      <c r="A7840" t="s">
        <v>13200</v>
      </c>
      <c r="B7840" t="s">
        <v>7317</v>
      </c>
      <c r="C7840" t="s">
        <v>7325</v>
      </c>
      <c r="D7840" t="str">
        <f>IF($B7840="B","",IFERROR(VLOOKUP($C7840,Elster!$I$5:$M$148,3,FALSE),$C7840))</f>
        <v/>
      </c>
      <c r="E7840" t="str">
        <f>IF($B7840="A","",IFERROR(VLOOKUP($C7840,Elster!$I$5:$M$148,3,FALSE),$C7840))</f>
        <v xml:space="preserve">   "SPEICHERSOLLTEMP"                                 </v>
      </c>
      <c r="F7840">
        <f t="shared" si="244"/>
        <v>3</v>
      </c>
      <c r="G7840" s="2">
        <f t="shared" si="245"/>
        <v>9.869000000001904E-3</v>
      </c>
    </row>
    <row r="7841" spans="1:7" x14ac:dyDescent="0.35">
      <c r="A7841" t="s">
        <v>13201</v>
      </c>
      <c r="B7841" t="s">
        <v>7317</v>
      </c>
      <c r="C7841" t="s">
        <v>7320</v>
      </c>
      <c r="D7841" t="str">
        <f>IF($B7841="B","",IFERROR(VLOOKUP($C7841,Elster!$I$5:$M$148,3,FALSE),$C7841))</f>
        <v/>
      </c>
      <c r="E7841" t="str">
        <f>IF($B7841="A","",IFERROR(VLOOKUP($C7841,Elster!$I$5:$M$148,3,FALSE),$C7841))</f>
        <v>0x000</v>
      </c>
      <c r="F7841">
        <f t="shared" si="244"/>
        <v>0</v>
      </c>
      <c r="G7841" s="2">
        <f t="shared" si="245"/>
        <v>4.9479999999988422E-3</v>
      </c>
    </row>
    <row r="7842" spans="1:7" x14ac:dyDescent="0.35">
      <c r="A7842" t="s">
        <v>13202</v>
      </c>
      <c r="B7842" t="s">
        <v>7317</v>
      </c>
      <c r="C7842" t="s">
        <v>7318</v>
      </c>
      <c r="D7842" t="str">
        <f>IF($B7842="B","",IFERROR(VLOOKUP($C7842,Elster!$I$5:$M$148,3,FALSE),$C7842))</f>
        <v/>
      </c>
      <c r="E7842" t="str">
        <f>IF($B7842="A","",IFERROR(VLOOKUP($C7842,Elster!$I$5:$M$148,3,FALSE),$C7842))</f>
        <v xml:space="preserve">   "SAMMLERISTTEMP"                                   </v>
      </c>
      <c r="F7842">
        <f t="shared" si="244"/>
        <v>13</v>
      </c>
      <c r="G7842" s="2">
        <f t="shared" si="245"/>
        <v>4.9740000000007001E-3</v>
      </c>
    </row>
    <row r="7843" spans="1:7" x14ac:dyDescent="0.35">
      <c r="A7843" t="s">
        <v>13203</v>
      </c>
      <c r="B7843" t="s">
        <v>7317</v>
      </c>
      <c r="C7843" t="s">
        <v>7329</v>
      </c>
      <c r="D7843" t="str">
        <f>IF($B7843="B","",IFERROR(VLOOKUP($C7843,Elster!$I$5:$M$148,3,FALSE),$C7843))</f>
        <v/>
      </c>
      <c r="E7843" t="str">
        <f>IF($B7843="A","",IFERROR(VLOOKUP($C7843,Elster!$I$5:$M$148,3,FALSE),$C7843))</f>
        <v xml:space="preserve">   "KESSELSOLLTEMP"                                   </v>
      </c>
      <c r="F7843">
        <f t="shared" si="244"/>
        <v>2</v>
      </c>
      <c r="G7843" s="2">
        <f t="shared" si="245"/>
        <v>4.9740000000007001E-3</v>
      </c>
    </row>
    <row r="7844" spans="1:7" x14ac:dyDescent="0.35">
      <c r="A7844" t="s">
        <v>13204</v>
      </c>
      <c r="B7844" t="s">
        <v>7317</v>
      </c>
      <c r="C7844" t="s">
        <v>7320</v>
      </c>
      <c r="D7844" t="str">
        <f>IF($B7844="B","",IFERROR(VLOOKUP($C7844,Elster!$I$5:$M$148,3,FALSE),$C7844))</f>
        <v/>
      </c>
      <c r="E7844" t="str">
        <f>IF($B7844="A","",IFERROR(VLOOKUP($C7844,Elster!$I$5:$M$148,3,FALSE),$C7844))</f>
        <v>0x000</v>
      </c>
      <c r="F7844">
        <f t="shared" si="244"/>
        <v>0</v>
      </c>
      <c r="G7844" s="2">
        <f t="shared" si="245"/>
        <v>4.9739999999971474E-3</v>
      </c>
    </row>
    <row r="7845" spans="1:7" x14ac:dyDescent="0.35">
      <c r="A7845" t="s">
        <v>13205</v>
      </c>
      <c r="B7845" t="s">
        <v>7317</v>
      </c>
      <c r="C7845" t="s">
        <v>7366</v>
      </c>
      <c r="D7845" t="str">
        <f>IF($B7845="B","",IFERROR(VLOOKUP($C7845,Elster!$I$5:$M$148,3,FALSE),$C7845))</f>
        <v/>
      </c>
      <c r="E7845" t="str">
        <f>IF($B7845="A","",IFERROR(VLOOKUP($C7845,Elster!$I$5:$M$148,3,FALSE),$C7845))</f>
        <v xml:space="preserve">//   "ERWEITERUNGSTELEGRAMM"                            </v>
      </c>
      <c r="F7845">
        <f t="shared" si="244"/>
        <v>250</v>
      </c>
      <c r="G7845" s="2">
        <f t="shared" si="245"/>
        <v>4.947000000001367E-3</v>
      </c>
    </row>
    <row r="7846" spans="1:7" x14ac:dyDescent="0.35">
      <c r="A7846" t="s">
        <v>13206</v>
      </c>
      <c r="B7846" t="s">
        <v>7317</v>
      </c>
      <c r="C7846" t="s">
        <v>7321</v>
      </c>
      <c r="D7846" t="str">
        <f>IF($B7846="B","",IFERROR(VLOOKUP($C7846,Elster!$I$5:$M$148,3,FALSE),$C7846))</f>
        <v/>
      </c>
      <c r="E7846" t="str">
        <f>IF($B7846="A","",IFERROR(VLOOKUP($C7846,Elster!$I$5:$M$148,3,FALSE),$C7846))</f>
        <v xml:space="preserve">   "FEHLERMELDUNG"                                    </v>
      </c>
      <c r="F7846">
        <f t="shared" si="244"/>
        <v>1</v>
      </c>
      <c r="G7846" s="2">
        <f t="shared" si="245"/>
        <v>4.9740000000007001E-3</v>
      </c>
    </row>
    <row r="7847" spans="1:7" x14ac:dyDescent="0.35">
      <c r="A7847" t="s">
        <v>13207</v>
      </c>
      <c r="B7847" t="s">
        <v>7317</v>
      </c>
      <c r="C7847" t="s">
        <v>7361</v>
      </c>
      <c r="D7847" t="str">
        <f>IF($B7847="B","",IFERROR(VLOOKUP($C7847,Elster!$I$5:$M$148,3,FALSE),$C7847))</f>
        <v/>
      </c>
      <c r="E7847" t="str">
        <f>IF($B7847="A","",IFERROR(VLOOKUP($C7847,Elster!$I$5:$M$148,3,FALSE),$C7847))</f>
        <v xml:space="preserve">   "MAX_HYSTERESE"                                    </v>
      </c>
      <c r="F7847">
        <f t="shared" si="244"/>
        <v>35</v>
      </c>
      <c r="G7847" s="2">
        <f t="shared" si="245"/>
        <v>4.9740000000007001E-3</v>
      </c>
    </row>
    <row r="7848" spans="1:7" x14ac:dyDescent="0.35">
      <c r="A7848" t="s">
        <v>13208</v>
      </c>
      <c r="B7848" t="s">
        <v>7317</v>
      </c>
      <c r="C7848" t="s">
        <v>7322</v>
      </c>
      <c r="D7848" t="str">
        <f>IF($B7848="B","",IFERROR(VLOOKUP($C7848,Elster!$I$5:$M$148,3,FALSE),$C7848))</f>
        <v/>
      </c>
      <c r="E7848" t="str">
        <f>IF($B7848="A","",IFERROR(VLOOKUP($C7848,Elster!$I$5:$M$148,3,FALSE),$C7848))</f>
        <v xml:space="preserve">   "GERAETE_ID"                                       </v>
      </c>
      <c r="F7848">
        <f t="shared" si="244"/>
        <v>11</v>
      </c>
      <c r="G7848" s="2">
        <f t="shared" si="245"/>
        <v>4.9740000000007001E-3</v>
      </c>
    </row>
    <row r="7849" spans="1:7" x14ac:dyDescent="0.35">
      <c r="A7849" t="s">
        <v>13209</v>
      </c>
      <c r="B7849" t="s">
        <v>7317</v>
      </c>
      <c r="C7849" t="s">
        <v>7320</v>
      </c>
      <c r="D7849" t="str">
        <f>IF($B7849="B","",IFERROR(VLOOKUP($C7849,Elster!$I$5:$M$148,3,FALSE),$C7849))</f>
        <v/>
      </c>
      <c r="E7849" t="str">
        <f>IF($B7849="A","",IFERROR(VLOOKUP($C7849,Elster!$I$5:$M$148,3,FALSE),$C7849))</f>
        <v>0x000</v>
      </c>
      <c r="F7849">
        <f t="shared" si="244"/>
        <v>0</v>
      </c>
      <c r="G7849" s="2">
        <f t="shared" si="245"/>
        <v>4.9479999999988422E-3</v>
      </c>
    </row>
    <row r="7850" spans="1:7" x14ac:dyDescent="0.35">
      <c r="A7850" t="s">
        <v>13210</v>
      </c>
      <c r="B7850" t="s">
        <v>7317</v>
      </c>
      <c r="C7850" t="s">
        <v>7321</v>
      </c>
      <c r="D7850" t="str">
        <f>IF($B7850="B","",IFERROR(VLOOKUP($C7850,Elster!$I$5:$M$148,3,FALSE),$C7850))</f>
        <v/>
      </c>
      <c r="E7850" t="str">
        <f>IF($B7850="A","",IFERROR(VLOOKUP($C7850,Elster!$I$5:$M$148,3,FALSE),$C7850))</f>
        <v xml:space="preserve">   "FEHLERMELDUNG"                                    </v>
      </c>
      <c r="F7850">
        <f t="shared" si="244"/>
        <v>1</v>
      </c>
      <c r="G7850" s="2">
        <f t="shared" si="245"/>
        <v>4.9740000000007001E-3</v>
      </c>
    </row>
    <row r="7851" spans="1:7" x14ac:dyDescent="0.35">
      <c r="A7851" t="s">
        <v>13211</v>
      </c>
      <c r="B7851" t="s">
        <v>7317</v>
      </c>
      <c r="C7851" t="s">
        <v>7820</v>
      </c>
      <c r="D7851" t="str">
        <f>IF($B7851="B","",IFERROR(VLOOKUP($C7851,Elster!$I$5:$M$148,3,FALSE),$C7851))</f>
        <v/>
      </c>
      <c r="E7851" t="str">
        <f>IF($B7851="A","",IFERROR(VLOOKUP($C7851,Elster!$I$5:$M$148,3,FALSE),$C7851))</f>
        <v>0x03B</v>
      </c>
      <c r="F7851">
        <f t="shared" si="244"/>
        <v>59</v>
      </c>
      <c r="G7851" s="2">
        <f t="shared" si="245"/>
        <v>4.9739999999971474E-3</v>
      </c>
    </row>
    <row r="7852" spans="1:7" x14ac:dyDescent="0.35">
      <c r="A7852" t="s">
        <v>13212</v>
      </c>
      <c r="B7852" t="s">
        <v>7317</v>
      </c>
      <c r="C7852" t="s">
        <v>7318</v>
      </c>
      <c r="D7852" t="str">
        <f>IF($B7852="B","",IFERROR(VLOOKUP($C7852,Elster!$I$5:$M$148,3,FALSE),$C7852))</f>
        <v/>
      </c>
      <c r="E7852" t="str">
        <f>IF($B7852="A","",IFERROR(VLOOKUP($C7852,Elster!$I$5:$M$148,3,FALSE),$C7852))</f>
        <v xml:space="preserve">   "SAMMLERISTTEMP"                                   </v>
      </c>
      <c r="F7852">
        <f t="shared" si="244"/>
        <v>13</v>
      </c>
      <c r="G7852" s="2">
        <f t="shared" si="245"/>
        <v>8.4370000000006939E-3</v>
      </c>
    </row>
    <row r="7853" spans="1:7" x14ac:dyDescent="0.35">
      <c r="A7853" t="s">
        <v>13212</v>
      </c>
      <c r="B7853" t="s">
        <v>7319</v>
      </c>
      <c r="C7853" t="s">
        <v>7318</v>
      </c>
      <c r="D7853" t="str">
        <f>IF($B7853="B","",IFERROR(VLOOKUP($C7853,Elster!$I$5:$M$148,3,FALSE),$C7853))</f>
        <v xml:space="preserve">   "SAMMLERISTTEMP"                                   </v>
      </c>
      <c r="E7853" t="str">
        <f>IF($B7853="A","",IFERROR(VLOOKUP($C7853,Elster!$I$5:$M$148,3,FALSE),$C7853))</f>
        <v/>
      </c>
      <c r="F7853">
        <f t="shared" si="244"/>
        <v>13</v>
      </c>
      <c r="G7853" s="2">
        <f t="shared" si="245"/>
        <v>0</v>
      </c>
    </row>
    <row r="7854" spans="1:7" x14ac:dyDescent="0.35">
      <c r="A7854" t="s">
        <v>13213</v>
      </c>
      <c r="B7854" t="s">
        <v>7317</v>
      </c>
      <c r="C7854" t="s">
        <v>7320</v>
      </c>
      <c r="D7854" t="str">
        <f>IF($B7854="B","",IFERROR(VLOOKUP($C7854,Elster!$I$5:$M$148,3,FALSE),$C7854))</f>
        <v/>
      </c>
      <c r="E7854" t="str">
        <f>IF($B7854="A","",IFERROR(VLOOKUP($C7854,Elster!$I$5:$M$148,3,FALSE),$C7854))</f>
        <v>0x000</v>
      </c>
      <c r="F7854">
        <f t="shared" si="244"/>
        <v>0</v>
      </c>
      <c r="G7854" s="2">
        <f t="shared" si="245"/>
        <v>5.000000000002558E-3</v>
      </c>
    </row>
    <row r="7855" spans="1:7" x14ac:dyDescent="0.35">
      <c r="A7855" t="s">
        <v>13213</v>
      </c>
      <c r="B7855" t="s">
        <v>7319</v>
      </c>
      <c r="C7855" t="s">
        <v>7320</v>
      </c>
      <c r="D7855" t="str">
        <f>IF($B7855="B","",IFERROR(VLOOKUP($C7855,Elster!$I$5:$M$148,3,FALSE),$C7855))</f>
        <v>0x000</v>
      </c>
      <c r="E7855" t="str">
        <f>IF($B7855="A","",IFERROR(VLOOKUP($C7855,Elster!$I$5:$M$148,3,FALSE),$C7855))</f>
        <v/>
      </c>
      <c r="F7855">
        <f t="shared" si="244"/>
        <v>0</v>
      </c>
      <c r="G7855" s="2">
        <f t="shared" si="245"/>
        <v>0</v>
      </c>
    </row>
    <row r="7856" spans="1:7" x14ac:dyDescent="0.35">
      <c r="A7856" t="s">
        <v>13214</v>
      </c>
      <c r="B7856" t="s">
        <v>7317</v>
      </c>
      <c r="C7856" t="s">
        <v>7325</v>
      </c>
      <c r="D7856" t="str">
        <f>IF($B7856="B","",IFERROR(VLOOKUP($C7856,Elster!$I$5:$M$148,3,FALSE),$C7856))</f>
        <v/>
      </c>
      <c r="E7856" t="str">
        <f>IF($B7856="A","",IFERROR(VLOOKUP($C7856,Elster!$I$5:$M$148,3,FALSE),$C7856))</f>
        <v xml:space="preserve">   "SPEICHERSOLLTEMP"                                 </v>
      </c>
      <c r="F7856">
        <f t="shared" si="244"/>
        <v>3</v>
      </c>
      <c r="G7856" s="2">
        <f t="shared" si="245"/>
        <v>4.9999999999990052E-3</v>
      </c>
    </row>
    <row r="7857" spans="1:7" x14ac:dyDescent="0.35">
      <c r="A7857" t="s">
        <v>13214</v>
      </c>
      <c r="B7857" t="s">
        <v>7319</v>
      </c>
      <c r="C7857" t="s">
        <v>7325</v>
      </c>
      <c r="D7857" t="str">
        <f>IF($B7857="B","",IFERROR(VLOOKUP($C7857,Elster!$I$5:$M$148,3,FALSE),$C7857))</f>
        <v xml:space="preserve">   "SPEICHERSOLLTEMP"                                 </v>
      </c>
      <c r="E7857" t="str">
        <f>IF($B7857="A","",IFERROR(VLOOKUP($C7857,Elster!$I$5:$M$148,3,FALSE),$C7857))</f>
        <v/>
      </c>
      <c r="F7857">
        <f t="shared" si="244"/>
        <v>3</v>
      </c>
      <c r="G7857" s="2">
        <f t="shared" si="245"/>
        <v>0</v>
      </c>
    </row>
    <row r="7858" spans="1:7" x14ac:dyDescent="0.35">
      <c r="A7858" t="s">
        <v>13215</v>
      </c>
      <c r="B7858" t="s">
        <v>7317</v>
      </c>
      <c r="C7858" t="s">
        <v>7321</v>
      </c>
      <c r="D7858" t="str">
        <f>IF($B7858="B","",IFERROR(VLOOKUP($C7858,Elster!$I$5:$M$148,3,FALSE),$C7858))</f>
        <v/>
      </c>
      <c r="E7858" t="str">
        <f>IF($B7858="A","",IFERROR(VLOOKUP($C7858,Elster!$I$5:$M$148,3,FALSE),$C7858))</f>
        <v xml:space="preserve">   "FEHLERMELDUNG"                                    </v>
      </c>
      <c r="F7858">
        <f t="shared" si="244"/>
        <v>1</v>
      </c>
      <c r="G7858" s="2">
        <f t="shared" si="245"/>
        <v>4.9999999999990052E-3</v>
      </c>
    </row>
    <row r="7859" spans="1:7" x14ac:dyDescent="0.35">
      <c r="A7859" t="s">
        <v>13215</v>
      </c>
      <c r="B7859" t="s">
        <v>7319</v>
      </c>
      <c r="C7859" t="s">
        <v>7321</v>
      </c>
      <c r="D7859" t="str">
        <f>IF($B7859="B","",IFERROR(VLOOKUP($C7859,Elster!$I$5:$M$148,3,FALSE),$C7859))</f>
        <v xml:space="preserve">   "FEHLERMELDUNG"                                    </v>
      </c>
      <c r="E7859" t="str">
        <f>IF($B7859="A","",IFERROR(VLOOKUP($C7859,Elster!$I$5:$M$148,3,FALSE),$C7859))</f>
        <v/>
      </c>
      <c r="F7859">
        <f t="shared" si="244"/>
        <v>1</v>
      </c>
      <c r="G7859" s="2">
        <f t="shared" si="245"/>
        <v>0</v>
      </c>
    </row>
    <row r="7860" spans="1:7" x14ac:dyDescent="0.35">
      <c r="A7860" t="s">
        <v>13216</v>
      </c>
      <c r="B7860" t="s">
        <v>7317</v>
      </c>
      <c r="C7860" t="s">
        <v>7320</v>
      </c>
      <c r="D7860" t="str">
        <f>IF($B7860="B","",IFERROR(VLOOKUP($C7860,Elster!$I$5:$M$148,3,FALSE),$C7860))</f>
        <v/>
      </c>
      <c r="E7860" t="str">
        <f>IF($B7860="A","",IFERROR(VLOOKUP($C7860,Elster!$I$5:$M$148,3,FALSE),$C7860))</f>
        <v>0x000</v>
      </c>
      <c r="F7860">
        <f t="shared" si="244"/>
        <v>0</v>
      </c>
      <c r="G7860" s="2">
        <f t="shared" si="245"/>
        <v>4.9999999999990052E-3</v>
      </c>
    </row>
    <row r="7861" spans="1:7" x14ac:dyDescent="0.35">
      <c r="A7861" t="s">
        <v>13216</v>
      </c>
      <c r="B7861" t="s">
        <v>7319</v>
      </c>
      <c r="C7861" t="s">
        <v>7320</v>
      </c>
      <c r="D7861" t="str">
        <f>IF($B7861="B","",IFERROR(VLOOKUP($C7861,Elster!$I$5:$M$148,3,FALSE),$C7861))</f>
        <v>0x000</v>
      </c>
      <c r="E7861" t="str">
        <f>IF($B7861="A","",IFERROR(VLOOKUP($C7861,Elster!$I$5:$M$148,3,FALSE),$C7861))</f>
        <v/>
      </c>
      <c r="F7861">
        <f t="shared" si="244"/>
        <v>0</v>
      </c>
      <c r="G7861" s="2">
        <f t="shared" si="245"/>
        <v>0</v>
      </c>
    </row>
    <row r="7862" spans="1:7" x14ac:dyDescent="0.35">
      <c r="A7862" t="s">
        <v>13217</v>
      </c>
      <c r="B7862" t="s">
        <v>7317</v>
      </c>
      <c r="C7862" t="s">
        <v>7366</v>
      </c>
      <c r="D7862" t="str">
        <f>IF($B7862="B","",IFERROR(VLOOKUP($C7862,Elster!$I$5:$M$148,3,FALSE),$C7862))</f>
        <v/>
      </c>
      <c r="E7862" t="str">
        <f>IF($B7862="A","",IFERROR(VLOOKUP($C7862,Elster!$I$5:$M$148,3,FALSE),$C7862))</f>
        <v xml:space="preserve">//   "ERWEITERUNGSTELEGRAMM"                            </v>
      </c>
      <c r="F7862">
        <f t="shared" si="244"/>
        <v>250</v>
      </c>
      <c r="G7862" s="2">
        <f t="shared" si="245"/>
        <v>5.000000000002558E-3</v>
      </c>
    </row>
    <row r="7863" spans="1:7" x14ac:dyDescent="0.35">
      <c r="A7863" t="s">
        <v>13217</v>
      </c>
      <c r="B7863" t="s">
        <v>7319</v>
      </c>
      <c r="C7863" t="s">
        <v>7366</v>
      </c>
      <c r="D7863" t="str">
        <f>IF($B7863="B","",IFERROR(VLOOKUP($C7863,Elster!$I$5:$M$148,3,FALSE),$C7863))</f>
        <v xml:space="preserve">//   "ERWEITERUNGSTELEGRAMM"                            </v>
      </c>
      <c r="E7863" t="str">
        <f>IF($B7863="A","",IFERROR(VLOOKUP($C7863,Elster!$I$5:$M$148,3,FALSE),$C7863))</f>
        <v/>
      </c>
      <c r="F7863">
        <f t="shared" si="244"/>
        <v>250</v>
      </c>
      <c r="G7863" s="2">
        <f t="shared" si="245"/>
        <v>0</v>
      </c>
    </row>
    <row r="7864" spans="1:7" x14ac:dyDescent="0.35">
      <c r="A7864" t="s">
        <v>13218</v>
      </c>
      <c r="B7864" t="s">
        <v>7317</v>
      </c>
      <c r="C7864" t="s">
        <v>7321</v>
      </c>
      <c r="D7864" t="str">
        <f>IF($B7864="B","",IFERROR(VLOOKUP($C7864,Elster!$I$5:$M$148,3,FALSE),$C7864))</f>
        <v/>
      </c>
      <c r="E7864" t="str">
        <f>IF($B7864="A","",IFERROR(VLOOKUP($C7864,Elster!$I$5:$M$148,3,FALSE),$C7864))</f>
        <v xml:space="preserve">   "FEHLERMELDUNG"                                    </v>
      </c>
      <c r="F7864">
        <f t="shared" si="244"/>
        <v>1</v>
      </c>
      <c r="G7864" s="2">
        <f t="shared" si="245"/>
        <v>4.9999999999990052E-3</v>
      </c>
    </row>
    <row r="7865" spans="1:7" x14ac:dyDescent="0.35">
      <c r="A7865" t="s">
        <v>13218</v>
      </c>
      <c r="B7865" t="s">
        <v>7319</v>
      </c>
      <c r="C7865" t="s">
        <v>7321</v>
      </c>
      <c r="D7865" t="str">
        <f>IF($B7865="B","",IFERROR(VLOOKUP($C7865,Elster!$I$5:$M$148,3,FALSE),$C7865))</f>
        <v xml:space="preserve">   "FEHLERMELDUNG"                                    </v>
      </c>
      <c r="E7865" t="str">
        <f>IF($B7865="A","",IFERROR(VLOOKUP($C7865,Elster!$I$5:$M$148,3,FALSE),$C7865))</f>
        <v/>
      </c>
      <c r="F7865">
        <f t="shared" si="244"/>
        <v>1</v>
      </c>
      <c r="G7865" s="2">
        <f t="shared" si="245"/>
        <v>0</v>
      </c>
    </row>
    <row r="7866" spans="1:7" x14ac:dyDescent="0.35">
      <c r="A7866" t="s">
        <v>13219</v>
      </c>
      <c r="B7866" t="s">
        <v>7317</v>
      </c>
      <c r="C7866" t="s">
        <v>7362</v>
      </c>
      <c r="D7866" t="str">
        <f>IF($B7866="B","",IFERROR(VLOOKUP($C7866,Elster!$I$5:$M$148,3,FALSE),$C7866))</f>
        <v/>
      </c>
      <c r="E7866" t="str">
        <f>IF($B7866="A","",IFERROR(VLOOKUP($C7866,Elster!$I$5:$M$148,3,FALSE),$C7866))</f>
        <v xml:space="preserve">   "PPL"                                              </v>
      </c>
      <c r="F7866">
        <f t="shared" si="244"/>
        <v>36</v>
      </c>
      <c r="G7866" s="2">
        <f t="shared" si="245"/>
        <v>4.99900000000153E-3</v>
      </c>
    </row>
    <row r="7867" spans="1:7" x14ac:dyDescent="0.35">
      <c r="A7867" t="s">
        <v>13219</v>
      </c>
      <c r="B7867" t="s">
        <v>7319</v>
      </c>
      <c r="C7867" t="s">
        <v>7362</v>
      </c>
      <c r="D7867" t="str">
        <f>IF($B7867="B","",IFERROR(VLOOKUP($C7867,Elster!$I$5:$M$148,3,FALSE),$C7867))</f>
        <v xml:space="preserve">   "PPL"                                              </v>
      </c>
      <c r="E7867" t="str">
        <f>IF($B7867="A","",IFERROR(VLOOKUP($C7867,Elster!$I$5:$M$148,3,FALSE),$C7867))</f>
        <v/>
      </c>
      <c r="F7867">
        <f t="shared" si="244"/>
        <v>36</v>
      </c>
      <c r="G7867" s="2">
        <f t="shared" si="245"/>
        <v>0</v>
      </c>
    </row>
    <row r="7868" spans="1:7" x14ac:dyDescent="0.35">
      <c r="A7868" t="s">
        <v>13220</v>
      </c>
      <c r="B7868" t="s">
        <v>7317</v>
      </c>
      <c r="C7868" t="s">
        <v>7831</v>
      </c>
      <c r="D7868" t="str">
        <f>IF($B7868="B","",IFERROR(VLOOKUP($C7868,Elster!$I$5:$M$148,3,FALSE),$C7868))</f>
        <v/>
      </c>
      <c r="E7868" t="str">
        <f>IF($B7868="A","",IFERROR(VLOOKUP($C7868,Elster!$I$5:$M$148,3,FALSE),$C7868))</f>
        <v xml:space="preserve">   "SOLARZONENTEMP"                                   </v>
      </c>
      <c r="F7868">
        <f t="shared" si="244"/>
        <v>24</v>
      </c>
      <c r="G7868" s="2">
        <f t="shared" si="245"/>
        <v>4.9999999999990052E-3</v>
      </c>
    </row>
    <row r="7869" spans="1:7" x14ac:dyDescent="0.35">
      <c r="A7869" t="s">
        <v>13220</v>
      </c>
      <c r="B7869" t="s">
        <v>7319</v>
      </c>
      <c r="C7869" t="s">
        <v>7831</v>
      </c>
      <c r="D7869" t="str">
        <f>IF($B7869="B","",IFERROR(VLOOKUP($C7869,Elster!$I$5:$M$148,3,FALSE),$C7869))</f>
        <v xml:space="preserve">   "SOLARZONENTEMP"                                   </v>
      </c>
      <c r="E7869" t="str">
        <f>IF($B7869="A","",IFERROR(VLOOKUP($C7869,Elster!$I$5:$M$148,3,FALSE),$C7869))</f>
        <v/>
      </c>
      <c r="F7869">
        <f t="shared" si="244"/>
        <v>24</v>
      </c>
      <c r="G7869" s="2">
        <f t="shared" si="245"/>
        <v>0</v>
      </c>
    </row>
    <row r="7870" spans="1:7" x14ac:dyDescent="0.35">
      <c r="A7870" t="s">
        <v>13221</v>
      </c>
      <c r="B7870" t="s">
        <v>7317</v>
      </c>
      <c r="C7870" t="s">
        <v>7320</v>
      </c>
      <c r="D7870" t="str">
        <f>IF($B7870="B","",IFERROR(VLOOKUP($C7870,Elster!$I$5:$M$148,3,FALSE),$C7870))</f>
        <v/>
      </c>
      <c r="E7870" t="str">
        <f>IF($B7870="A","",IFERROR(VLOOKUP($C7870,Elster!$I$5:$M$148,3,FALSE),$C7870))</f>
        <v>0x000</v>
      </c>
      <c r="F7870">
        <f t="shared" si="244"/>
        <v>0</v>
      </c>
      <c r="G7870" s="2">
        <f t="shared" si="245"/>
        <v>4.9999999999990052E-3</v>
      </c>
    </row>
    <row r="7871" spans="1:7" x14ac:dyDescent="0.35">
      <c r="A7871" t="s">
        <v>13221</v>
      </c>
      <c r="B7871" t="s">
        <v>7319</v>
      </c>
      <c r="C7871" t="s">
        <v>7320</v>
      </c>
      <c r="D7871" t="str">
        <f>IF($B7871="B","",IFERROR(VLOOKUP($C7871,Elster!$I$5:$M$148,3,FALSE),$C7871))</f>
        <v>0x000</v>
      </c>
      <c r="E7871" t="str">
        <f>IF($B7871="A","",IFERROR(VLOOKUP($C7871,Elster!$I$5:$M$148,3,FALSE),$C7871))</f>
        <v/>
      </c>
      <c r="F7871">
        <f t="shared" si="244"/>
        <v>0</v>
      </c>
      <c r="G7871" s="2">
        <f t="shared" si="245"/>
        <v>0</v>
      </c>
    </row>
    <row r="7872" spans="1:7" x14ac:dyDescent="0.35">
      <c r="A7872" t="s">
        <v>13222</v>
      </c>
      <c r="B7872" t="s">
        <v>7317</v>
      </c>
      <c r="C7872" t="s">
        <v>7321</v>
      </c>
      <c r="D7872" t="str">
        <f>IF($B7872="B","",IFERROR(VLOOKUP($C7872,Elster!$I$5:$M$148,3,FALSE),$C7872))</f>
        <v/>
      </c>
      <c r="E7872" t="str">
        <f>IF($B7872="A","",IFERROR(VLOOKUP($C7872,Elster!$I$5:$M$148,3,FALSE),$C7872))</f>
        <v xml:space="preserve">   "FEHLERMELDUNG"                                    </v>
      </c>
      <c r="F7872">
        <f t="shared" si="244"/>
        <v>1</v>
      </c>
      <c r="G7872" s="2">
        <f t="shared" si="245"/>
        <v>4.9999999999990052E-3</v>
      </c>
    </row>
    <row r="7873" spans="1:7" x14ac:dyDescent="0.35">
      <c r="A7873" t="s">
        <v>13222</v>
      </c>
      <c r="B7873" t="s">
        <v>7319</v>
      </c>
      <c r="C7873" t="s">
        <v>7321</v>
      </c>
      <c r="D7873" t="str">
        <f>IF($B7873="B","",IFERROR(VLOOKUP($C7873,Elster!$I$5:$M$148,3,FALSE),$C7873))</f>
        <v xml:space="preserve">   "FEHLERMELDUNG"                                    </v>
      </c>
      <c r="E7873" t="str">
        <f>IF($B7873="A","",IFERROR(VLOOKUP($C7873,Elster!$I$5:$M$148,3,FALSE),$C7873))</f>
        <v/>
      </c>
      <c r="F7873">
        <f t="shared" si="244"/>
        <v>1</v>
      </c>
      <c r="G7873" s="2">
        <f t="shared" si="245"/>
        <v>0</v>
      </c>
    </row>
    <row r="7874" spans="1:7" x14ac:dyDescent="0.35">
      <c r="A7874" t="s">
        <v>13223</v>
      </c>
      <c r="B7874" t="s">
        <v>7317</v>
      </c>
      <c r="C7874" t="s">
        <v>7836</v>
      </c>
      <c r="D7874" t="str">
        <f>IF($B7874="B","",IFERROR(VLOOKUP($C7874,Elster!$I$5:$M$148,3,FALSE),$C7874))</f>
        <v/>
      </c>
      <c r="E7874" t="str">
        <f>IF($B7874="A","",IFERROR(VLOOKUP($C7874,Elster!$I$5:$M$148,3,FALSE),$C7874))</f>
        <v>0x048</v>
      </c>
      <c r="F7874">
        <f t="shared" si="244"/>
        <v>72</v>
      </c>
      <c r="G7874" s="2">
        <f t="shared" si="245"/>
        <v>5.000000000002558E-3</v>
      </c>
    </row>
    <row r="7875" spans="1:7" x14ac:dyDescent="0.35">
      <c r="A7875" t="s">
        <v>13223</v>
      </c>
      <c r="B7875" t="s">
        <v>7319</v>
      </c>
      <c r="C7875" t="s">
        <v>7836</v>
      </c>
      <c r="D7875" t="str">
        <f>IF($B7875="B","",IFERROR(VLOOKUP($C7875,Elster!$I$5:$M$148,3,FALSE),$C7875))</f>
        <v>0x048</v>
      </c>
      <c r="E7875" t="str">
        <f>IF($B7875="A","",IFERROR(VLOOKUP($C7875,Elster!$I$5:$M$148,3,FALSE),$C7875))</f>
        <v/>
      </c>
      <c r="F7875">
        <f t="shared" ref="F7875:F7938" si="246">HEX2DEC(REPLACE(C7875,1,2,""))</f>
        <v>72</v>
      </c>
      <c r="G7875" s="2">
        <f t="shared" si="245"/>
        <v>0</v>
      </c>
    </row>
    <row r="7876" spans="1:7" x14ac:dyDescent="0.35">
      <c r="A7876" t="s">
        <v>13224</v>
      </c>
      <c r="B7876" t="s">
        <v>7317</v>
      </c>
      <c r="C7876" t="s">
        <v>7325</v>
      </c>
      <c r="D7876" t="str">
        <f>IF($B7876="B","",IFERROR(VLOOKUP($C7876,Elster!$I$5:$M$148,3,FALSE),$C7876))</f>
        <v/>
      </c>
      <c r="E7876" t="str">
        <f>IF($B7876="A","",IFERROR(VLOOKUP($C7876,Elster!$I$5:$M$148,3,FALSE),$C7876))</f>
        <v xml:space="preserve">   "SPEICHERSOLLTEMP"                                 </v>
      </c>
      <c r="F7876">
        <f t="shared" si="246"/>
        <v>3</v>
      </c>
      <c r="G7876" s="2">
        <f t="shared" ref="G7876:G7939" si="247">SUBSTITUTE(A7876,"s","")-SUBSTITUTE(A7875,"s","")</f>
        <v>9.5569999999973732E-3</v>
      </c>
    </row>
    <row r="7877" spans="1:7" x14ac:dyDescent="0.35">
      <c r="A7877" t="s">
        <v>13225</v>
      </c>
      <c r="B7877" t="s">
        <v>7317</v>
      </c>
      <c r="C7877" t="s">
        <v>7320</v>
      </c>
      <c r="D7877" t="str">
        <f>IF($B7877="B","",IFERROR(VLOOKUP($C7877,Elster!$I$5:$M$148,3,FALSE),$C7877))</f>
        <v/>
      </c>
      <c r="E7877" t="str">
        <f>IF($B7877="A","",IFERROR(VLOOKUP($C7877,Elster!$I$5:$M$148,3,FALSE),$C7877))</f>
        <v>0x000</v>
      </c>
      <c r="F7877">
        <f t="shared" si="246"/>
        <v>0</v>
      </c>
      <c r="G7877" s="2">
        <f t="shared" si="247"/>
        <v>4.9740000000007001E-3</v>
      </c>
    </row>
    <row r="7878" spans="1:7" x14ac:dyDescent="0.35">
      <c r="A7878" t="s">
        <v>13226</v>
      </c>
      <c r="B7878" t="s">
        <v>7317</v>
      </c>
      <c r="C7878" t="s">
        <v>7318</v>
      </c>
      <c r="D7878" t="str">
        <f>IF($B7878="B","",IFERROR(VLOOKUP($C7878,Elster!$I$5:$M$148,3,FALSE),$C7878))</f>
        <v/>
      </c>
      <c r="E7878" t="str">
        <f>IF($B7878="A","",IFERROR(VLOOKUP($C7878,Elster!$I$5:$M$148,3,FALSE),$C7878))</f>
        <v xml:space="preserve">   "SAMMLERISTTEMP"                                   </v>
      </c>
      <c r="F7878">
        <f t="shared" si="246"/>
        <v>13</v>
      </c>
      <c r="G7878" s="2">
        <f t="shared" si="247"/>
        <v>4.9479999999988422E-3</v>
      </c>
    </row>
    <row r="7879" spans="1:7" x14ac:dyDescent="0.35">
      <c r="A7879" t="s">
        <v>13227</v>
      </c>
      <c r="B7879" t="s">
        <v>7317</v>
      </c>
      <c r="C7879" t="s">
        <v>7329</v>
      </c>
      <c r="D7879" t="str">
        <f>IF($B7879="B","",IFERROR(VLOOKUP($C7879,Elster!$I$5:$M$148,3,FALSE),$C7879))</f>
        <v/>
      </c>
      <c r="E7879" t="str">
        <f>IF($B7879="A","",IFERROR(VLOOKUP($C7879,Elster!$I$5:$M$148,3,FALSE),$C7879))</f>
        <v xml:space="preserve">   "KESSELSOLLTEMP"                                   </v>
      </c>
      <c r="F7879">
        <f t="shared" si="246"/>
        <v>2</v>
      </c>
      <c r="G7879" s="2">
        <f t="shared" si="247"/>
        <v>4.9740000000007001E-3</v>
      </c>
    </row>
    <row r="7880" spans="1:7" x14ac:dyDescent="0.35">
      <c r="A7880" t="s">
        <v>13228</v>
      </c>
      <c r="B7880" t="s">
        <v>7317</v>
      </c>
      <c r="C7880" t="s">
        <v>7320</v>
      </c>
      <c r="D7880" t="str">
        <f>IF($B7880="B","",IFERROR(VLOOKUP($C7880,Elster!$I$5:$M$148,3,FALSE),$C7880))</f>
        <v/>
      </c>
      <c r="E7880" t="str">
        <f>IF($B7880="A","",IFERROR(VLOOKUP($C7880,Elster!$I$5:$M$148,3,FALSE),$C7880))</f>
        <v>0x000</v>
      </c>
      <c r="F7880">
        <f t="shared" si="246"/>
        <v>0</v>
      </c>
      <c r="G7880" s="2">
        <f t="shared" si="247"/>
        <v>4.9740000000007001E-3</v>
      </c>
    </row>
    <row r="7881" spans="1:7" x14ac:dyDescent="0.35">
      <c r="A7881" t="s">
        <v>13229</v>
      </c>
      <c r="B7881" t="s">
        <v>7317</v>
      </c>
      <c r="C7881" t="s">
        <v>7366</v>
      </c>
      <c r="D7881" t="str">
        <f>IF($B7881="B","",IFERROR(VLOOKUP($C7881,Elster!$I$5:$M$148,3,FALSE),$C7881))</f>
        <v/>
      </c>
      <c r="E7881" t="str">
        <f>IF($B7881="A","",IFERROR(VLOOKUP($C7881,Elster!$I$5:$M$148,3,FALSE),$C7881))</f>
        <v xml:space="preserve">//   "ERWEITERUNGSTELEGRAMM"                            </v>
      </c>
      <c r="F7881">
        <f t="shared" si="246"/>
        <v>250</v>
      </c>
      <c r="G7881" s="2">
        <f t="shared" si="247"/>
        <v>4.9740000000007001E-3</v>
      </c>
    </row>
    <row r="7882" spans="1:7" x14ac:dyDescent="0.35">
      <c r="A7882" t="s">
        <v>13230</v>
      </c>
      <c r="B7882" t="s">
        <v>7317</v>
      </c>
      <c r="C7882" t="s">
        <v>7321</v>
      </c>
      <c r="D7882" t="str">
        <f>IF($B7882="B","",IFERROR(VLOOKUP($C7882,Elster!$I$5:$M$148,3,FALSE),$C7882))</f>
        <v/>
      </c>
      <c r="E7882" t="str">
        <f>IF($B7882="A","",IFERROR(VLOOKUP($C7882,Elster!$I$5:$M$148,3,FALSE),$C7882))</f>
        <v xml:space="preserve">   "FEHLERMELDUNG"                                    </v>
      </c>
      <c r="F7882">
        <f t="shared" si="246"/>
        <v>1</v>
      </c>
      <c r="G7882" s="2">
        <f t="shared" si="247"/>
        <v>4.947000000001367E-3</v>
      </c>
    </row>
    <row r="7883" spans="1:7" x14ac:dyDescent="0.35">
      <c r="A7883" t="s">
        <v>13231</v>
      </c>
      <c r="B7883" t="s">
        <v>7317</v>
      </c>
      <c r="C7883" t="s">
        <v>7362</v>
      </c>
      <c r="D7883" t="str">
        <f>IF($B7883="B","",IFERROR(VLOOKUP($C7883,Elster!$I$5:$M$148,3,FALSE),$C7883))</f>
        <v/>
      </c>
      <c r="E7883" t="str">
        <f>IF($B7883="A","",IFERROR(VLOOKUP($C7883,Elster!$I$5:$M$148,3,FALSE),$C7883))</f>
        <v xml:space="preserve">   "PPL"                                              </v>
      </c>
      <c r="F7883">
        <f t="shared" si="246"/>
        <v>36</v>
      </c>
      <c r="G7883" s="2">
        <f t="shared" si="247"/>
        <v>4.9739999999971474E-3</v>
      </c>
    </row>
    <row r="7884" spans="1:7" x14ac:dyDescent="0.35">
      <c r="A7884" t="s">
        <v>13232</v>
      </c>
      <c r="B7884" t="s">
        <v>7317</v>
      </c>
      <c r="C7884" t="s">
        <v>7831</v>
      </c>
      <c r="D7884" t="str">
        <f>IF($B7884="B","",IFERROR(VLOOKUP($C7884,Elster!$I$5:$M$148,3,FALSE),$C7884))</f>
        <v/>
      </c>
      <c r="E7884" t="str">
        <f>IF($B7884="A","",IFERROR(VLOOKUP($C7884,Elster!$I$5:$M$148,3,FALSE),$C7884))</f>
        <v xml:space="preserve">   "SOLARZONENTEMP"                                   </v>
      </c>
      <c r="F7884">
        <f t="shared" si="246"/>
        <v>24</v>
      </c>
      <c r="G7884" s="2">
        <f t="shared" si="247"/>
        <v>4.9740000000007001E-3</v>
      </c>
    </row>
    <row r="7885" spans="1:7" x14ac:dyDescent="0.35">
      <c r="A7885" t="s">
        <v>13233</v>
      </c>
      <c r="B7885" t="s">
        <v>7317</v>
      </c>
      <c r="C7885" t="s">
        <v>7320</v>
      </c>
      <c r="D7885" t="str">
        <f>IF($B7885="B","",IFERROR(VLOOKUP($C7885,Elster!$I$5:$M$148,3,FALSE),$C7885))</f>
        <v/>
      </c>
      <c r="E7885" t="str">
        <f>IF($B7885="A","",IFERROR(VLOOKUP($C7885,Elster!$I$5:$M$148,3,FALSE),$C7885))</f>
        <v>0x000</v>
      </c>
      <c r="F7885">
        <f t="shared" si="246"/>
        <v>0</v>
      </c>
      <c r="G7885" s="2">
        <f t="shared" si="247"/>
        <v>4.9479999999988422E-3</v>
      </c>
    </row>
    <row r="7886" spans="1:7" x14ac:dyDescent="0.35">
      <c r="A7886" t="s">
        <v>13234</v>
      </c>
      <c r="B7886" t="s">
        <v>7317</v>
      </c>
      <c r="C7886" t="s">
        <v>7321</v>
      </c>
      <c r="D7886" t="str">
        <f>IF($B7886="B","",IFERROR(VLOOKUP($C7886,Elster!$I$5:$M$148,3,FALSE),$C7886))</f>
        <v/>
      </c>
      <c r="E7886" t="str">
        <f>IF($B7886="A","",IFERROR(VLOOKUP($C7886,Elster!$I$5:$M$148,3,FALSE),$C7886))</f>
        <v xml:space="preserve">   "FEHLERMELDUNG"                                    </v>
      </c>
      <c r="F7886">
        <f t="shared" si="246"/>
        <v>1</v>
      </c>
      <c r="G7886" s="2">
        <f t="shared" si="247"/>
        <v>4.9740000000007001E-3</v>
      </c>
    </row>
    <row r="7887" spans="1:7" x14ac:dyDescent="0.35">
      <c r="A7887" t="s">
        <v>13235</v>
      </c>
      <c r="B7887" t="s">
        <v>7317</v>
      </c>
      <c r="C7887" t="s">
        <v>7849</v>
      </c>
      <c r="D7887" t="str">
        <f>IF($B7887="B","",IFERROR(VLOOKUP($C7887,Elster!$I$5:$M$148,3,FALSE),$C7887))</f>
        <v/>
      </c>
      <c r="E7887" t="str">
        <f>IF($B7887="A","",IFERROR(VLOOKUP($C7887,Elster!$I$5:$M$148,3,FALSE),$C7887))</f>
        <v>0x049</v>
      </c>
      <c r="F7887">
        <f t="shared" si="246"/>
        <v>73</v>
      </c>
      <c r="G7887" s="2">
        <f t="shared" si="247"/>
        <v>4.9740000000007001E-3</v>
      </c>
    </row>
    <row r="7888" spans="1:7" x14ac:dyDescent="0.35">
      <c r="A7888" t="s">
        <v>13236</v>
      </c>
      <c r="B7888" t="s">
        <v>7317</v>
      </c>
      <c r="C7888" t="s">
        <v>7318</v>
      </c>
      <c r="D7888" t="str">
        <f>IF($B7888="B","",IFERROR(VLOOKUP($C7888,Elster!$I$5:$M$148,3,FALSE),$C7888))</f>
        <v/>
      </c>
      <c r="E7888" t="str">
        <f>IF($B7888="A","",IFERROR(VLOOKUP($C7888,Elster!$I$5:$M$148,3,FALSE),$C7888))</f>
        <v xml:space="preserve">   "SAMMLERISTTEMP"                                   </v>
      </c>
      <c r="F7888">
        <f t="shared" si="246"/>
        <v>13</v>
      </c>
      <c r="G7888" s="2">
        <f t="shared" si="247"/>
        <v>8.7499999999991473E-3</v>
      </c>
    </row>
    <row r="7889" spans="1:7" x14ac:dyDescent="0.35">
      <c r="A7889" t="s">
        <v>13236</v>
      </c>
      <c r="B7889" t="s">
        <v>7319</v>
      </c>
      <c r="C7889" t="s">
        <v>7318</v>
      </c>
      <c r="D7889" t="str">
        <f>IF($B7889="B","",IFERROR(VLOOKUP($C7889,Elster!$I$5:$M$148,3,FALSE),$C7889))</f>
        <v xml:space="preserve">   "SAMMLERISTTEMP"                                   </v>
      </c>
      <c r="E7889" t="str">
        <f>IF($B7889="A","",IFERROR(VLOOKUP($C7889,Elster!$I$5:$M$148,3,FALSE),$C7889))</f>
        <v/>
      </c>
      <c r="F7889">
        <f t="shared" si="246"/>
        <v>13</v>
      </c>
      <c r="G7889" s="2">
        <f t="shared" si="247"/>
        <v>0</v>
      </c>
    </row>
    <row r="7890" spans="1:7" x14ac:dyDescent="0.35">
      <c r="A7890" t="s">
        <v>13237</v>
      </c>
      <c r="B7890" t="s">
        <v>7317</v>
      </c>
      <c r="C7890" t="s">
        <v>7320</v>
      </c>
      <c r="D7890" t="str">
        <f>IF($B7890="B","",IFERROR(VLOOKUP($C7890,Elster!$I$5:$M$148,3,FALSE),$C7890))</f>
        <v/>
      </c>
      <c r="E7890" t="str">
        <f>IF($B7890="A","",IFERROR(VLOOKUP($C7890,Elster!$I$5:$M$148,3,FALSE),$C7890))</f>
        <v>0x000</v>
      </c>
      <c r="F7890">
        <f t="shared" si="246"/>
        <v>0</v>
      </c>
      <c r="G7890" s="2">
        <f t="shared" si="247"/>
        <v>5.000000000002558E-3</v>
      </c>
    </row>
    <row r="7891" spans="1:7" x14ac:dyDescent="0.35">
      <c r="A7891" t="s">
        <v>13237</v>
      </c>
      <c r="B7891" t="s">
        <v>7319</v>
      </c>
      <c r="C7891" t="s">
        <v>7320</v>
      </c>
      <c r="D7891" t="str">
        <f>IF($B7891="B","",IFERROR(VLOOKUP($C7891,Elster!$I$5:$M$148,3,FALSE),$C7891))</f>
        <v>0x000</v>
      </c>
      <c r="E7891" t="str">
        <f>IF($B7891="A","",IFERROR(VLOOKUP($C7891,Elster!$I$5:$M$148,3,FALSE),$C7891))</f>
        <v/>
      </c>
      <c r="F7891">
        <f t="shared" si="246"/>
        <v>0</v>
      </c>
      <c r="G7891" s="2">
        <f t="shared" si="247"/>
        <v>0</v>
      </c>
    </row>
    <row r="7892" spans="1:7" x14ac:dyDescent="0.35">
      <c r="A7892" t="s">
        <v>13238</v>
      </c>
      <c r="B7892" t="s">
        <v>7317</v>
      </c>
      <c r="C7892" t="s">
        <v>7325</v>
      </c>
      <c r="D7892" t="str">
        <f>IF($B7892="B","",IFERROR(VLOOKUP($C7892,Elster!$I$5:$M$148,3,FALSE),$C7892))</f>
        <v/>
      </c>
      <c r="E7892" t="str">
        <f>IF($B7892="A","",IFERROR(VLOOKUP($C7892,Elster!$I$5:$M$148,3,FALSE),$C7892))</f>
        <v xml:space="preserve">   "SPEICHERSOLLTEMP"                                 </v>
      </c>
      <c r="F7892">
        <f t="shared" si="246"/>
        <v>3</v>
      </c>
      <c r="G7892" s="2">
        <f t="shared" si="247"/>
        <v>4.9989999999979773E-3</v>
      </c>
    </row>
    <row r="7893" spans="1:7" x14ac:dyDescent="0.35">
      <c r="A7893" t="s">
        <v>13238</v>
      </c>
      <c r="B7893" t="s">
        <v>7319</v>
      </c>
      <c r="C7893" t="s">
        <v>7325</v>
      </c>
      <c r="D7893" t="str">
        <f>IF($B7893="B","",IFERROR(VLOOKUP($C7893,Elster!$I$5:$M$148,3,FALSE),$C7893))</f>
        <v xml:space="preserve">   "SPEICHERSOLLTEMP"                                 </v>
      </c>
      <c r="E7893" t="str">
        <f>IF($B7893="A","",IFERROR(VLOOKUP($C7893,Elster!$I$5:$M$148,3,FALSE),$C7893))</f>
        <v/>
      </c>
      <c r="F7893">
        <f t="shared" si="246"/>
        <v>3</v>
      </c>
      <c r="G7893" s="2">
        <f t="shared" si="247"/>
        <v>0</v>
      </c>
    </row>
    <row r="7894" spans="1:7" x14ac:dyDescent="0.35">
      <c r="A7894" t="s">
        <v>13239</v>
      </c>
      <c r="B7894" t="s">
        <v>7317</v>
      </c>
      <c r="C7894" t="s">
        <v>7321</v>
      </c>
      <c r="D7894" t="str">
        <f>IF($B7894="B","",IFERROR(VLOOKUP($C7894,Elster!$I$5:$M$148,3,FALSE),$C7894))</f>
        <v/>
      </c>
      <c r="E7894" t="str">
        <f>IF($B7894="A","",IFERROR(VLOOKUP($C7894,Elster!$I$5:$M$148,3,FALSE),$C7894))</f>
        <v xml:space="preserve">   "FEHLERMELDUNG"                                    </v>
      </c>
      <c r="F7894">
        <f t="shared" si="246"/>
        <v>1</v>
      </c>
      <c r="G7894" s="2">
        <f t="shared" si="247"/>
        <v>4.9999999999990052E-3</v>
      </c>
    </row>
    <row r="7895" spans="1:7" x14ac:dyDescent="0.35">
      <c r="A7895" t="s">
        <v>13239</v>
      </c>
      <c r="B7895" t="s">
        <v>7319</v>
      </c>
      <c r="C7895" t="s">
        <v>7321</v>
      </c>
      <c r="D7895" t="str">
        <f>IF($B7895="B","",IFERROR(VLOOKUP($C7895,Elster!$I$5:$M$148,3,FALSE),$C7895))</f>
        <v xml:space="preserve">   "FEHLERMELDUNG"                                    </v>
      </c>
      <c r="E7895" t="str">
        <f>IF($B7895="A","",IFERROR(VLOOKUP($C7895,Elster!$I$5:$M$148,3,FALSE),$C7895))</f>
        <v/>
      </c>
      <c r="F7895">
        <f t="shared" si="246"/>
        <v>1</v>
      </c>
      <c r="G7895" s="2">
        <f t="shared" si="247"/>
        <v>0</v>
      </c>
    </row>
    <row r="7896" spans="1:7" x14ac:dyDescent="0.35">
      <c r="A7896" t="s">
        <v>13240</v>
      </c>
      <c r="B7896" t="s">
        <v>7317</v>
      </c>
      <c r="C7896" t="s">
        <v>7320</v>
      </c>
      <c r="D7896" t="str">
        <f>IF($B7896="B","",IFERROR(VLOOKUP($C7896,Elster!$I$5:$M$148,3,FALSE),$C7896))</f>
        <v/>
      </c>
      <c r="E7896" t="str">
        <f>IF($B7896="A","",IFERROR(VLOOKUP($C7896,Elster!$I$5:$M$148,3,FALSE),$C7896))</f>
        <v>0x000</v>
      </c>
      <c r="F7896">
        <f t="shared" si="246"/>
        <v>0</v>
      </c>
      <c r="G7896" s="2">
        <f t="shared" si="247"/>
        <v>5.000000000002558E-3</v>
      </c>
    </row>
    <row r="7897" spans="1:7" x14ac:dyDescent="0.35">
      <c r="A7897" t="s">
        <v>13240</v>
      </c>
      <c r="B7897" t="s">
        <v>7319</v>
      </c>
      <c r="C7897" t="s">
        <v>7320</v>
      </c>
      <c r="D7897" t="str">
        <f>IF($B7897="B","",IFERROR(VLOOKUP($C7897,Elster!$I$5:$M$148,3,FALSE),$C7897))</f>
        <v>0x000</v>
      </c>
      <c r="E7897" t="str">
        <f>IF($B7897="A","",IFERROR(VLOOKUP($C7897,Elster!$I$5:$M$148,3,FALSE),$C7897))</f>
        <v/>
      </c>
      <c r="F7897">
        <f t="shared" si="246"/>
        <v>0</v>
      </c>
      <c r="G7897" s="2">
        <f t="shared" si="247"/>
        <v>0</v>
      </c>
    </row>
    <row r="7898" spans="1:7" x14ac:dyDescent="0.35">
      <c r="A7898" t="s">
        <v>13241</v>
      </c>
      <c r="B7898" t="s">
        <v>7317</v>
      </c>
      <c r="C7898" t="s">
        <v>7366</v>
      </c>
      <c r="D7898" t="str">
        <f>IF($B7898="B","",IFERROR(VLOOKUP($C7898,Elster!$I$5:$M$148,3,FALSE),$C7898))</f>
        <v/>
      </c>
      <c r="E7898" t="str">
        <f>IF($B7898="A","",IFERROR(VLOOKUP($C7898,Elster!$I$5:$M$148,3,FALSE),$C7898))</f>
        <v xml:space="preserve">//   "ERWEITERUNGSTELEGRAMM"                            </v>
      </c>
      <c r="F7898">
        <f t="shared" si="246"/>
        <v>250</v>
      </c>
      <c r="G7898" s="2">
        <f t="shared" si="247"/>
        <v>5.0259999999973104E-3</v>
      </c>
    </row>
    <row r="7899" spans="1:7" x14ac:dyDescent="0.35">
      <c r="A7899" t="s">
        <v>13241</v>
      </c>
      <c r="B7899" t="s">
        <v>7319</v>
      </c>
      <c r="C7899" t="s">
        <v>7366</v>
      </c>
      <c r="D7899" t="str">
        <f>IF($B7899="B","",IFERROR(VLOOKUP($C7899,Elster!$I$5:$M$148,3,FALSE),$C7899))</f>
        <v xml:space="preserve">//   "ERWEITERUNGSTELEGRAMM"                            </v>
      </c>
      <c r="E7899" t="str">
        <f>IF($B7899="A","",IFERROR(VLOOKUP($C7899,Elster!$I$5:$M$148,3,FALSE),$C7899))</f>
        <v/>
      </c>
      <c r="F7899">
        <f t="shared" si="246"/>
        <v>250</v>
      </c>
      <c r="G7899" s="2">
        <f t="shared" si="247"/>
        <v>0</v>
      </c>
    </row>
    <row r="7900" spans="1:7" x14ac:dyDescent="0.35">
      <c r="A7900" t="s">
        <v>13242</v>
      </c>
      <c r="B7900" t="s">
        <v>7317</v>
      </c>
      <c r="C7900" t="s">
        <v>7321</v>
      </c>
      <c r="D7900" t="str">
        <f>IF($B7900="B","",IFERROR(VLOOKUP($C7900,Elster!$I$5:$M$148,3,FALSE),$C7900))</f>
        <v/>
      </c>
      <c r="E7900" t="str">
        <f>IF($B7900="A","",IFERROR(VLOOKUP($C7900,Elster!$I$5:$M$148,3,FALSE),$C7900))</f>
        <v xml:space="preserve">   "FEHLERMELDUNG"                                    </v>
      </c>
      <c r="F7900">
        <f t="shared" si="246"/>
        <v>1</v>
      </c>
      <c r="G7900" s="2">
        <f t="shared" si="247"/>
        <v>5.000000000002558E-3</v>
      </c>
    </row>
    <row r="7901" spans="1:7" x14ac:dyDescent="0.35">
      <c r="A7901" t="s">
        <v>13242</v>
      </c>
      <c r="B7901" t="s">
        <v>7319</v>
      </c>
      <c r="C7901" t="s">
        <v>7321</v>
      </c>
      <c r="D7901" t="str">
        <f>IF($B7901="B","",IFERROR(VLOOKUP($C7901,Elster!$I$5:$M$148,3,FALSE),$C7901))</f>
        <v xml:space="preserve">   "FEHLERMELDUNG"                                    </v>
      </c>
      <c r="E7901" t="str">
        <f>IF($B7901="A","",IFERROR(VLOOKUP($C7901,Elster!$I$5:$M$148,3,FALSE),$C7901))</f>
        <v/>
      </c>
      <c r="F7901">
        <f t="shared" si="246"/>
        <v>1</v>
      </c>
      <c r="G7901" s="2">
        <f t="shared" si="247"/>
        <v>0</v>
      </c>
    </row>
    <row r="7902" spans="1:7" x14ac:dyDescent="0.35">
      <c r="A7902" t="s">
        <v>13243</v>
      </c>
      <c r="B7902" t="s">
        <v>7317</v>
      </c>
      <c r="C7902" t="s">
        <v>7328</v>
      </c>
      <c r="D7902" t="str">
        <f>IF($B7902="B","",IFERROR(VLOOKUP($C7902,Elster!$I$5:$M$148,3,FALSE),$C7902))</f>
        <v/>
      </c>
      <c r="E7902" t="str">
        <f>IF($B7902="A","",IFERROR(VLOOKUP($C7902,Elster!$I$5:$M$148,3,FALSE),$C7902))</f>
        <v xml:space="preserve">   "SPEICHERSPERRE"                                   </v>
      </c>
      <c r="F7902">
        <f t="shared" si="246"/>
        <v>37</v>
      </c>
      <c r="G7902" s="2">
        <f t="shared" si="247"/>
        <v>4.9999999999990052E-3</v>
      </c>
    </row>
    <row r="7903" spans="1:7" x14ac:dyDescent="0.35">
      <c r="A7903" t="s">
        <v>13243</v>
      </c>
      <c r="B7903" t="s">
        <v>7319</v>
      </c>
      <c r="C7903" t="s">
        <v>7328</v>
      </c>
      <c r="D7903" t="str">
        <f>IF($B7903="B","",IFERROR(VLOOKUP($C7903,Elster!$I$5:$M$148,3,FALSE),$C7903))</f>
        <v xml:space="preserve">   "SPEICHERSPERRE"                                   </v>
      </c>
      <c r="E7903" t="str">
        <f>IF($B7903="A","",IFERROR(VLOOKUP($C7903,Elster!$I$5:$M$148,3,FALSE),$C7903))</f>
        <v/>
      </c>
      <c r="F7903">
        <f t="shared" si="246"/>
        <v>37</v>
      </c>
      <c r="G7903" s="2">
        <f t="shared" si="247"/>
        <v>0</v>
      </c>
    </row>
    <row r="7904" spans="1:7" x14ac:dyDescent="0.35">
      <c r="A7904" t="s">
        <v>13244</v>
      </c>
      <c r="B7904" t="s">
        <v>7317</v>
      </c>
      <c r="C7904" t="s">
        <v>7861</v>
      </c>
      <c r="D7904" t="str">
        <f>IF($B7904="B","",IFERROR(VLOOKUP($C7904,Elster!$I$5:$M$148,3,FALSE),$C7904))</f>
        <v/>
      </c>
      <c r="E7904" t="str">
        <f>IF($B7904="A","",IFERROR(VLOOKUP($C7904,Elster!$I$5:$M$148,3,FALSE),$C7904))</f>
        <v xml:space="preserve">   "RAUMISTTEMP"                                      </v>
      </c>
      <c r="F7904">
        <f t="shared" si="246"/>
        <v>17</v>
      </c>
      <c r="G7904" s="2">
        <f t="shared" si="247"/>
        <v>4.9999999999990052E-3</v>
      </c>
    </row>
    <row r="7905" spans="1:7" x14ac:dyDescent="0.35">
      <c r="A7905" t="s">
        <v>13244</v>
      </c>
      <c r="B7905" t="s">
        <v>7319</v>
      </c>
      <c r="C7905" t="s">
        <v>7861</v>
      </c>
      <c r="D7905" t="str">
        <f>IF($B7905="B","",IFERROR(VLOOKUP($C7905,Elster!$I$5:$M$148,3,FALSE),$C7905))</f>
        <v xml:space="preserve">   "RAUMISTTEMP"                                      </v>
      </c>
      <c r="E7905" t="str">
        <f>IF($B7905="A","",IFERROR(VLOOKUP($C7905,Elster!$I$5:$M$148,3,FALSE),$C7905))</f>
        <v/>
      </c>
      <c r="F7905">
        <f t="shared" si="246"/>
        <v>17</v>
      </c>
      <c r="G7905" s="2">
        <f t="shared" si="247"/>
        <v>0</v>
      </c>
    </row>
    <row r="7906" spans="1:7" x14ac:dyDescent="0.35">
      <c r="A7906" t="s">
        <v>13245</v>
      </c>
      <c r="B7906" t="s">
        <v>7317</v>
      </c>
      <c r="C7906" t="s">
        <v>7320</v>
      </c>
      <c r="D7906" t="str">
        <f>IF($B7906="B","",IFERROR(VLOOKUP($C7906,Elster!$I$5:$M$148,3,FALSE),$C7906))</f>
        <v/>
      </c>
      <c r="E7906" t="str">
        <f>IF($B7906="A","",IFERROR(VLOOKUP($C7906,Elster!$I$5:$M$148,3,FALSE),$C7906))</f>
        <v>0x000</v>
      </c>
      <c r="F7906">
        <f t="shared" si="246"/>
        <v>0</v>
      </c>
      <c r="G7906" s="2">
        <f t="shared" si="247"/>
        <v>5.000000000002558E-3</v>
      </c>
    </row>
    <row r="7907" spans="1:7" x14ac:dyDescent="0.35">
      <c r="A7907" t="s">
        <v>13245</v>
      </c>
      <c r="B7907" t="s">
        <v>7319</v>
      </c>
      <c r="C7907" t="s">
        <v>7320</v>
      </c>
      <c r="D7907" t="str">
        <f>IF($B7907="B","",IFERROR(VLOOKUP($C7907,Elster!$I$5:$M$148,3,FALSE),$C7907))</f>
        <v>0x000</v>
      </c>
      <c r="E7907" t="str">
        <f>IF($B7907="A","",IFERROR(VLOOKUP($C7907,Elster!$I$5:$M$148,3,FALSE),$C7907))</f>
        <v/>
      </c>
      <c r="F7907">
        <f t="shared" si="246"/>
        <v>0</v>
      </c>
      <c r="G7907" s="2">
        <f t="shared" si="247"/>
        <v>0</v>
      </c>
    </row>
    <row r="7908" spans="1:7" x14ac:dyDescent="0.35">
      <c r="A7908" t="s">
        <v>13246</v>
      </c>
      <c r="B7908" t="s">
        <v>7317</v>
      </c>
      <c r="C7908" t="s">
        <v>7321</v>
      </c>
      <c r="D7908" t="str">
        <f>IF($B7908="B","",IFERROR(VLOOKUP($C7908,Elster!$I$5:$M$148,3,FALSE),$C7908))</f>
        <v/>
      </c>
      <c r="E7908" t="str">
        <f>IF($B7908="A","",IFERROR(VLOOKUP($C7908,Elster!$I$5:$M$148,3,FALSE),$C7908))</f>
        <v xml:space="preserve">   "FEHLERMELDUNG"                                    </v>
      </c>
      <c r="F7908">
        <f t="shared" si="246"/>
        <v>1</v>
      </c>
      <c r="G7908" s="2">
        <f t="shared" si="247"/>
        <v>4.9999999999990052E-3</v>
      </c>
    </row>
    <row r="7909" spans="1:7" x14ac:dyDescent="0.35">
      <c r="A7909" t="s">
        <v>13246</v>
      </c>
      <c r="B7909" t="s">
        <v>7319</v>
      </c>
      <c r="C7909" t="s">
        <v>7321</v>
      </c>
      <c r="D7909" t="str">
        <f>IF($B7909="B","",IFERROR(VLOOKUP($C7909,Elster!$I$5:$M$148,3,FALSE),$C7909))</f>
        <v xml:space="preserve">   "FEHLERMELDUNG"                                    </v>
      </c>
      <c r="E7909" t="str">
        <f>IF($B7909="A","",IFERROR(VLOOKUP($C7909,Elster!$I$5:$M$148,3,FALSE),$C7909))</f>
        <v/>
      </c>
      <c r="F7909">
        <f t="shared" si="246"/>
        <v>1</v>
      </c>
      <c r="G7909" s="2">
        <f t="shared" si="247"/>
        <v>0</v>
      </c>
    </row>
    <row r="7910" spans="1:7" x14ac:dyDescent="0.35">
      <c r="A7910" t="s">
        <v>13247</v>
      </c>
      <c r="B7910" t="s">
        <v>7317</v>
      </c>
      <c r="C7910" t="s">
        <v>7507</v>
      </c>
      <c r="D7910" t="str">
        <f>IF($B7910="B","",IFERROR(VLOOKUP($C7910,Elster!$I$5:$M$148,3,FALSE),$C7910))</f>
        <v/>
      </c>
      <c r="E7910" t="str">
        <f>IF($B7910="A","",IFERROR(VLOOKUP($C7910,Elster!$I$5:$M$148,3,FALSE),$C7910))</f>
        <v>0x042</v>
      </c>
      <c r="F7910">
        <f t="shared" si="246"/>
        <v>66</v>
      </c>
      <c r="G7910" s="2">
        <f t="shared" si="247"/>
        <v>4.9999999999990052E-3</v>
      </c>
    </row>
    <row r="7911" spans="1:7" x14ac:dyDescent="0.35">
      <c r="A7911" t="s">
        <v>13247</v>
      </c>
      <c r="B7911" t="s">
        <v>7319</v>
      </c>
      <c r="C7911" t="s">
        <v>7507</v>
      </c>
      <c r="D7911" t="str">
        <f>IF($B7911="B","",IFERROR(VLOOKUP($C7911,Elster!$I$5:$M$148,3,FALSE),$C7911))</f>
        <v>0x042</v>
      </c>
      <c r="E7911" t="str">
        <f>IF($B7911="A","",IFERROR(VLOOKUP($C7911,Elster!$I$5:$M$148,3,FALSE),$C7911))</f>
        <v/>
      </c>
      <c r="F7911">
        <f t="shared" si="246"/>
        <v>66</v>
      </c>
      <c r="G7911" s="2">
        <f t="shared" si="247"/>
        <v>0</v>
      </c>
    </row>
    <row r="7912" spans="1:7" x14ac:dyDescent="0.35">
      <c r="A7912" t="s">
        <v>13248</v>
      </c>
      <c r="B7912" t="s">
        <v>7317</v>
      </c>
      <c r="C7912" t="s">
        <v>7325</v>
      </c>
      <c r="D7912" t="str">
        <f>IF($B7912="B","",IFERROR(VLOOKUP($C7912,Elster!$I$5:$M$148,3,FALSE),$C7912))</f>
        <v/>
      </c>
      <c r="E7912" t="str">
        <f>IF($B7912="A","",IFERROR(VLOOKUP($C7912,Elster!$I$5:$M$148,3,FALSE),$C7912))</f>
        <v xml:space="preserve">   "SPEICHERSOLLTEMP"                                 </v>
      </c>
      <c r="F7912">
        <f t="shared" si="246"/>
        <v>3</v>
      </c>
      <c r="G7912" s="2">
        <f t="shared" si="247"/>
        <v>1.3722999999998819E-2</v>
      </c>
    </row>
    <row r="7913" spans="1:7" x14ac:dyDescent="0.35">
      <c r="A7913" t="s">
        <v>13249</v>
      </c>
      <c r="B7913" t="s">
        <v>7317</v>
      </c>
      <c r="C7913" t="s">
        <v>7320</v>
      </c>
      <c r="D7913" t="str">
        <f>IF($B7913="B","",IFERROR(VLOOKUP($C7913,Elster!$I$5:$M$148,3,FALSE),$C7913))</f>
        <v/>
      </c>
      <c r="E7913" t="str">
        <f>IF($B7913="A","",IFERROR(VLOOKUP($C7913,Elster!$I$5:$M$148,3,FALSE),$C7913))</f>
        <v>0x000</v>
      </c>
      <c r="F7913">
        <f t="shared" si="246"/>
        <v>0</v>
      </c>
      <c r="G7913" s="2">
        <f t="shared" si="247"/>
        <v>4.9740000000042528E-3</v>
      </c>
    </row>
    <row r="7914" spans="1:7" x14ac:dyDescent="0.35">
      <c r="A7914" t="s">
        <v>13250</v>
      </c>
      <c r="B7914" t="s">
        <v>7317</v>
      </c>
      <c r="C7914" t="s">
        <v>7318</v>
      </c>
      <c r="D7914" t="str">
        <f>IF($B7914="B","",IFERROR(VLOOKUP($C7914,Elster!$I$5:$M$148,3,FALSE),$C7914))</f>
        <v/>
      </c>
      <c r="E7914" t="str">
        <f>IF($B7914="A","",IFERROR(VLOOKUP($C7914,Elster!$I$5:$M$148,3,FALSE),$C7914))</f>
        <v xml:space="preserve">   "SAMMLERISTTEMP"                                   </v>
      </c>
      <c r="F7914">
        <f t="shared" si="246"/>
        <v>13</v>
      </c>
      <c r="G7914" s="2">
        <f t="shared" si="247"/>
        <v>4.9479999999988422E-3</v>
      </c>
    </row>
    <row r="7915" spans="1:7" x14ac:dyDescent="0.35">
      <c r="A7915" t="s">
        <v>13251</v>
      </c>
      <c r="B7915" t="s">
        <v>7317</v>
      </c>
      <c r="C7915" t="s">
        <v>7329</v>
      </c>
      <c r="D7915" t="str">
        <f>IF($B7915="B","",IFERROR(VLOOKUP($C7915,Elster!$I$5:$M$148,3,FALSE),$C7915))</f>
        <v/>
      </c>
      <c r="E7915" t="str">
        <f>IF($B7915="A","",IFERROR(VLOOKUP($C7915,Elster!$I$5:$M$148,3,FALSE),$C7915))</f>
        <v xml:space="preserve">   "KESSELSOLLTEMP"                                   </v>
      </c>
      <c r="F7915">
        <f t="shared" si="246"/>
        <v>2</v>
      </c>
      <c r="G7915" s="2">
        <f t="shared" si="247"/>
        <v>4.9739999999971474E-3</v>
      </c>
    </row>
    <row r="7916" spans="1:7" x14ac:dyDescent="0.35">
      <c r="A7916" t="s">
        <v>13252</v>
      </c>
      <c r="B7916" t="s">
        <v>7317</v>
      </c>
      <c r="C7916" t="s">
        <v>7320</v>
      </c>
      <c r="D7916" t="str">
        <f>IF($B7916="B","",IFERROR(VLOOKUP($C7916,Elster!$I$5:$M$148,3,FALSE),$C7916))</f>
        <v/>
      </c>
      <c r="E7916" t="str">
        <f>IF($B7916="A","",IFERROR(VLOOKUP($C7916,Elster!$I$5:$M$148,3,FALSE),$C7916))</f>
        <v>0x000</v>
      </c>
      <c r="F7916">
        <f t="shared" si="246"/>
        <v>0</v>
      </c>
      <c r="G7916" s="2">
        <f t="shared" si="247"/>
        <v>4.9740000000042528E-3</v>
      </c>
    </row>
    <row r="7917" spans="1:7" x14ac:dyDescent="0.35">
      <c r="A7917" t="s">
        <v>13253</v>
      </c>
      <c r="B7917" t="s">
        <v>7317</v>
      </c>
      <c r="C7917" t="s">
        <v>7366</v>
      </c>
      <c r="D7917" t="str">
        <f>IF($B7917="B","",IFERROR(VLOOKUP($C7917,Elster!$I$5:$M$148,3,FALSE),$C7917))</f>
        <v/>
      </c>
      <c r="E7917" t="str">
        <f>IF($B7917="A","",IFERROR(VLOOKUP($C7917,Elster!$I$5:$M$148,3,FALSE),$C7917))</f>
        <v xml:space="preserve">//   "ERWEITERUNGSTELEGRAMM"                            </v>
      </c>
      <c r="F7917">
        <f t="shared" si="246"/>
        <v>250</v>
      </c>
      <c r="G7917" s="2">
        <f t="shared" si="247"/>
        <v>4.9739999999971474E-3</v>
      </c>
    </row>
    <row r="7918" spans="1:7" x14ac:dyDescent="0.35">
      <c r="A7918" t="s">
        <v>13254</v>
      </c>
      <c r="B7918" t="s">
        <v>7317</v>
      </c>
      <c r="C7918" t="s">
        <v>7321</v>
      </c>
      <c r="D7918" t="str">
        <f>IF($B7918="B","",IFERROR(VLOOKUP($C7918,Elster!$I$5:$M$148,3,FALSE),$C7918))</f>
        <v/>
      </c>
      <c r="E7918" t="str">
        <f>IF($B7918="A","",IFERROR(VLOOKUP($C7918,Elster!$I$5:$M$148,3,FALSE),$C7918))</f>
        <v xml:space="preserve">   "FEHLERMELDUNG"                                    </v>
      </c>
      <c r="F7918">
        <f t="shared" si="246"/>
        <v>1</v>
      </c>
      <c r="G7918" s="2">
        <f t="shared" si="247"/>
        <v>4.9479999999988422E-3</v>
      </c>
    </row>
    <row r="7919" spans="1:7" x14ac:dyDescent="0.35">
      <c r="A7919" t="s">
        <v>13255</v>
      </c>
      <c r="B7919" t="s">
        <v>7317</v>
      </c>
      <c r="C7919" t="s">
        <v>7328</v>
      </c>
      <c r="D7919" t="str">
        <f>IF($B7919="B","",IFERROR(VLOOKUP($C7919,Elster!$I$5:$M$148,3,FALSE),$C7919))</f>
        <v/>
      </c>
      <c r="E7919" t="str">
        <f>IF($B7919="A","",IFERROR(VLOOKUP($C7919,Elster!$I$5:$M$148,3,FALSE),$C7919))</f>
        <v xml:space="preserve">   "SPEICHERSPERRE"                                   </v>
      </c>
      <c r="F7919">
        <f t="shared" si="246"/>
        <v>37</v>
      </c>
      <c r="G7919" s="2">
        <f t="shared" si="247"/>
        <v>4.9729999999996721E-3</v>
      </c>
    </row>
    <row r="7920" spans="1:7" x14ac:dyDescent="0.35">
      <c r="A7920" t="s">
        <v>13256</v>
      </c>
      <c r="B7920" t="s">
        <v>7317</v>
      </c>
      <c r="C7920" t="s">
        <v>7861</v>
      </c>
      <c r="D7920" t="str">
        <f>IF($B7920="B","",IFERROR(VLOOKUP($C7920,Elster!$I$5:$M$148,3,FALSE),$C7920))</f>
        <v/>
      </c>
      <c r="E7920" t="str">
        <f>IF($B7920="A","",IFERROR(VLOOKUP($C7920,Elster!$I$5:$M$148,3,FALSE),$C7920))</f>
        <v xml:space="preserve">   "RAUMISTTEMP"                                      </v>
      </c>
      <c r="F7920">
        <f t="shared" si="246"/>
        <v>17</v>
      </c>
      <c r="G7920" s="2">
        <f t="shared" si="247"/>
        <v>4.9740000000042528E-3</v>
      </c>
    </row>
    <row r="7921" spans="1:7" x14ac:dyDescent="0.35">
      <c r="A7921" t="s">
        <v>13257</v>
      </c>
      <c r="B7921" t="s">
        <v>7317</v>
      </c>
      <c r="C7921" t="s">
        <v>7320</v>
      </c>
      <c r="D7921" t="str">
        <f>IF($B7921="B","",IFERROR(VLOOKUP($C7921,Elster!$I$5:$M$148,3,FALSE),$C7921))</f>
        <v/>
      </c>
      <c r="E7921" t="str">
        <f>IF($B7921="A","",IFERROR(VLOOKUP($C7921,Elster!$I$5:$M$148,3,FALSE),$C7921))</f>
        <v>0x000</v>
      </c>
      <c r="F7921">
        <f t="shared" si="246"/>
        <v>0</v>
      </c>
      <c r="G7921" s="2">
        <f t="shared" si="247"/>
        <v>4.9739999999971474E-3</v>
      </c>
    </row>
    <row r="7922" spans="1:7" x14ac:dyDescent="0.35">
      <c r="A7922" t="s">
        <v>13258</v>
      </c>
      <c r="B7922" t="s">
        <v>7317</v>
      </c>
      <c r="C7922" t="s">
        <v>7321</v>
      </c>
      <c r="D7922" t="str">
        <f>IF($B7922="B","",IFERROR(VLOOKUP($C7922,Elster!$I$5:$M$148,3,FALSE),$C7922))</f>
        <v/>
      </c>
      <c r="E7922" t="str">
        <f>IF($B7922="A","",IFERROR(VLOOKUP($C7922,Elster!$I$5:$M$148,3,FALSE),$C7922))</f>
        <v xml:space="preserve">   "FEHLERMELDUNG"                                    </v>
      </c>
      <c r="F7922">
        <f t="shared" si="246"/>
        <v>1</v>
      </c>
      <c r="G7922" s="2">
        <f t="shared" si="247"/>
        <v>4.9479999999988422E-3</v>
      </c>
    </row>
    <row r="7923" spans="1:7" x14ac:dyDescent="0.35">
      <c r="A7923" t="s">
        <v>13259</v>
      </c>
      <c r="B7923" t="s">
        <v>7317</v>
      </c>
      <c r="C7923" t="s">
        <v>7877</v>
      </c>
      <c r="D7923" t="str">
        <f>IF($B7923="B","",IFERROR(VLOOKUP($C7923,Elster!$I$5:$M$148,3,FALSE),$C7923))</f>
        <v/>
      </c>
      <c r="E7923" t="str">
        <f>IF($B7923="A","",IFERROR(VLOOKUP($C7923,Elster!$I$5:$M$148,3,FALSE),$C7923))</f>
        <v>0x043</v>
      </c>
      <c r="F7923">
        <f t="shared" si="246"/>
        <v>67</v>
      </c>
      <c r="G7923" s="2">
        <f t="shared" si="247"/>
        <v>4.9740000000042528E-3</v>
      </c>
    </row>
    <row r="7924" spans="1:7" x14ac:dyDescent="0.35">
      <c r="A7924" t="s">
        <v>13260</v>
      </c>
      <c r="B7924" t="s">
        <v>7319</v>
      </c>
      <c r="C7924" t="s">
        <v>7318</v>
      </c>
      <c r="D7924" t="str">
        <f>IF($B7924="B","",IFERROR(VLOOKUP($C7924,Elster!$I$5:$M$148,3,FALSE),$C7924))</f>
        <v xml:space="preserve">   "SAMMLERISTTEMP"                                   </v>
      </c>
      <c r="E7924" t="str">
        <f>IF($B7924="A","",IFERROR(VLOOKUP($C7924,Elster!$I$5:$M$148,3,FALSE),$C7924))</f>
        <v/>
      </c>
      <c r="F7924">
        <f t="shared" si="246"/>
        <v>13</v>
      </c>
      <c r="G7924" s="2">
        <f t="shared" si="247"/>
        <v>2.0415999999997325E-2</v>
      </c>
    </row>
    <row r="7925" spans="1:7" x14ac:dyDescent="0.35">
      <c r="A7925" t="s">
        <v>13261</v>
      </c>
      <c r="B7925" t="s">
        <v>7317</v>
      </c>
      <c r="C7925" t="s">
        <v>7318</v>
      </c>
      <c r="D7925" t="str">
        <f>IF($B7925="B","",IFERROR(VLOOKUP($C7925,Elster!$I$5:$M$148,3,FALSE),$C7925))</f>
        <v/>
      </c>
      <c r="E7925" t="str">
        <f>IF($B7925="A","",IFERROR(VLOOKUP($C7925,Elster!$I$5:$M$148,3,FALSE),$C7925))</f>
        <v xml:space="preserve">   "SAMMLERISTTEMP"                                   </v>
      </c>
      <c r="F7925">
        <f t="shared" si="246"/>
        <v>13</v>
      </c>
      <c r="G7925" s="2">
        <f t="shared" si="247"/>
        <v>2.5999999998305157E-5</v>
      </c>
    </row>
    <row r="7926" spans="1:7" x14ac:dyDescent="0.35">
      <c r="A7926" t="s">
        <v>13262</v>
      </c>
      <c r="B7926" t="s">
        <v>7319</v>
      </c>
      <c r="C7926" t="s">
        <v>7320</v>
      </c>
      <c r="D7926" t="str">
        <f>IF($B7926="B","",IFERROR(VLOOKUP($C7926,Elster!$I$5:$M$148,3,FALSE),$C7926))</f>
        <v>0x000</v>
      </c>
      <c r="E7926" t="str">
        <f>IF($B7926="A","",IFERROR(VLOOKUP($C7926,Elster!$I$5:$M$148,3,FALSE),$C7926))</f>
        <v/>
      </c>
      <c r="F7926">
        <f t="shared" si="246"/>
        <v>0</v>
      </c>
      <c r="G7926" s="2">
        <f t="shared" si="247"/>
        <v>4.9740000000042528E-3</v>
      </c>
    </row>
    <row r="7927" spans="1:7" x14ac:dyDescent="0.35">
      <c r="A7927" t="s">
        <v>13263</v>
      </c>
      <c r="B7927" t="s">
        <v>7317</v>
      </c>
      <c r="C7927" t="s">
        <v>7320</v>
      </c>
      <c r="D7927" t="str">
        <f>IF($B7927="B","",IFERROR(VLOOKUP($C7927,Elster!$I$5:$M$148,3,FALSE),$C7927))</f>
        <v/>
      </c>
      <c r="E7927" t="str">
        <f>IF($B7927="A","",IFERROR(VLOOKUP($C7927,Elster!$I$5:$M$148,3,FALSE),$C7927))</f>
        <v>0x000</v>
      </c>
      <c r="F7927">
        <f t="shared" si="246"/>
        <v>0</v>
      </c>
      <c r="G7927" s="2">
        <f t="shared" si="247"/>
        <v>2.5999999998305157E-5</v>
      </c>
    </row>
    <row r="7928" spans="1:7" x14ac:dyDescent="0.35">
      <c r="A7928" t="s">
        <v>13264</v>
      </c>
      <c r="B7928" t="s">
        <v>7317</v>
      </c>
      <c r="C7928" t="s">
        <v>7325</v>
      </c>
      <c r="D7928" t="str">
        <f>IF($B7928="B","",IFERROR(VLOOKUP($C7928,Elster!$I$5:$M$148,3,FALSE),$C7928))</f>
        <v/>
      </c>
      <c r="E7928" t="str">
        <f>IF($B7928="A","",IFERROR(VLOOKUP($C7928,Elster!$I$5:$M$148,3,FALSE),$C7928))</f>
        <v xml:space="preserve">   "SPEICHERSOLLTEMP"                                 </v>
      </c>
      <c r="F7928">
        <f t="shared" si="246"/>
        <v>3</v>
      </c>
      <c r="G7928" s="2">
        <f t="shared" si="247"/>
        <v>4.9999999999954525E-3</v>
      </c>
    </row>
    <row r="7929" spans="1:7" x14ac:dyDescent="0.35">
      <c r="A7929" t="s">
        <v>13264</v>
      </c>
      <c r="B7929" t="s">
        <v>7319</v>
      </c>
      <c r="C7929" t="s">
        <v>7325</v>
      </c>
      <c r="D7929" t="str">
        <f>IF($B7929="B","",IFERROR(VLOOKUP($C7929,Elster!$I$5:$M$148,3,FALSE),$C7929))</f>
        <v xml:space="preserve">   "SPEICHERSOLLTEMP"                                 </v>
      </c>
      <c r="E7929" t="str">
        <f>IF($B7929="A","",IFERROR(VLOOKUP($C7929,Elster!$I$5:$M$148,3,FALSE),$C7929))</f>
        <v/>
      </c>
      <c r="F7929">
        <f t="shared" si="246"/>
        <v>3</v>
      </c>
      <c r="G7929" s="2">
        <f t="shared" si="247"/>
        <v>0</v>
      </c>
    </row>
    <row r="7930" spans="1:7" x14ac:dyDescent="0.35">
      <c r="A7930" t="s">
        <v>13265</v>
      </c>
      <c r="B7930" t="s">
        <v>7317</v>
      </c>
      <c r="C7930" t="s">
        <v>7321</v>
      </c>
      <c r="D7930" t="str">
        <f>IF($B7930="B","",IFERROR(VLOOKUP($C7930,Elster!$I$5:$M$148,3,FALSE),$C7930))</f>
        <v/>
      </c>
      <c r="E7930" t="str">
        <f>IF($B7930="A","",IFERROR(VLOOKUP($C7930,Elster!$I$5:$M$148,3,FALSE),$C7930))</f>
        <v xml:space="preserve">   "FEHLERMELDUNG"                                    </v>
      </c>
      <c r="F7930">
        <f t="shared" si="246"/>
        <v>1</v>
      </c>
      <c r="G7930" s="2">
        <f t="shared" si="247"/>
        <v>5.000000000002558E-3</v>
      </c>
    </row>
    <row r="7931" spans="1:7" x14ac:dyDescent="0.35">
      <c r="A7931" t="s">
        <v>13265</v>
      </c>
      <c r="B7931" t="s">
        <v>7319</v>
      </c>
      <c r="C7931" t="s">
        <v>7321</v>
      </c>
      <c r="D7931" t="str">
        <f>IF($B7931="B","",IFERROR(VLOOKUP($C7931,Elster!$I$5:$M$148,3,FALSE),$C7931))</f>
        <v xml:space="preserve">   "FEHLERMELDUNG"                                    </v>
      </c>
      <c r="E7931" t="str">
        <f>IF($B7931="A","",IFERROR(VLOOKUP($C7931,Elster!$I$5:$M$148,3,FALSE),$C7931))</f>
        <v/>
      </c>
      <c r="F7931">
        <f t="shared" si="246"/>
        <v>1</v>
      </c>
      <c r="G7931" s="2">
        <f t="shared" si="247"/>
        <v>0</v>
      </c>
    </row>
    <row r="7932" spans="1:7" x14ac:dyDescent="0.35">
      <c r="A7932" t="s">
        <v>13266</v>
      </c>
      <c r="B7932" t="s">
        <v>7317</v>
      </c>
      <c r="C7932" t="s">
        <v>7320</v>
      </c>
      <c r="D7932" t="str">
        <f>IF($B7932="B","",IFERROR(VLOOKUP($C7932,Elster!$I$5:$M$148,3,FALSE),$C7932))</f>
        <v/>
      </c>
      <c r="E7932" t="str">
        <f>IF($B7932="A","",IFERROR(VLOOKUP($C7932,Elster!$I$5:$M$148,3,FALSE),$C7932))</f>
        <v>0x000</v>
      </c>
      <c r="F7932">
        <f t="shared" si="246"/>
        <v>0</v>
      </c>
      <c r="G7932" s="2">
        <f t="shared" si="247"/>
        <v>5.000000000002558E-3</v>
      </c>
    </row>
    <row r="7933" spans="1:7" x14ac:dyDescent="0.35">
      <c r="A7933" t="s">
        <v>13266</v>
      </c>
      <c r="B7933" t="s">
        <v>7319</v>
      </c>
      <c r="C7933" t="s">
        <v>7320</v>
      </c>
      <c r="D7933" t="str">
        <f>IF($B7933="B","",IFERROR(VLOOKUP($C7933,Elster!$I$5:$M$148,3,FALSE),$C7933))</f>
        <v>0x000</v>
      </c>
      <c r="E7933" t="str">
        <f>IF($B7933="A","",IFERROR(VLOOKUP($C7933,Elster!$I$5:$M$148,3,FALSE),$C7933))</f>
        <v/>
      </c>
      <c r="F7933">
        <f t="shared" si="246"/>
        <v>0</v>
      </c>
      <c r="G7933" s="2">
        <f t="shared" si="247"/>
        <v>0</v>
      </c>
    </row>
    <row r="7934" spans="1:7" x14ac:dyDescent="0.35">
      <c r="A7934" t="s">
        <v>13267</v>
      </c>
      <c r="B7934" t="s">
        <v>7317</v>
      </c>
      <c r="C7934" t="s">
        <v>7366</v>
      </c>
      <c r="D7934" t="str">
        <f>IF($B7934="B","",IFERROR(VLOOKUP($C7934,Elster!$I$5:$M$148,3,FALSE),$C7934))</f>
        <v/>
      </c>
      <c r="E7934" t="str">
        <f>IF($B7934="A","",IFERROR(VLOOKUP($C7934,Elster!$I$5:$M$148,3,FALSE),$C7934))</f>
        <v xml:space="preserve">//   "ERWEITERUNGSTELEGRAMM"                            </v>
      </c>
      <c r="F7934">
        <f t="shared" si="246"/>
        <v>250</v>
      </c>
      <c r="G7934" s="2">
        <f t="shared" si="247"/>
        <v>4.9999999999954525E-3</v>
      </c>
    </row>
    <row r="7935" spans="1:7" x14ac:dyDescent="0.35">
      <c r="A7935" t="s">
        <v>13267</v>
      </c>
      <c r="B7935" t="s">
        <v>7319</v>
      </c>
      <c r="C7935" t="s">
        <v>7366</v>
      </c>
      <c r="D7935" t="str">
        <f>IF($B7935="B","",IFERROR(VLOOKUP($C7935,Elster!$I$5:$M$148,3,FALSE),$C7935))</f>
        <v xml:space="preserve">//   "ERWEITERUNGSTELEGRAMM"                            </v>
      </c>
      <c r="E7935" t="str">
        <f>IF($B7935="A","",IFERROR(VLOOKUP($C7935,Elster!$I$5:$M$148,3,FALSE),$C7935))</f>
        <v/>
      </c>
      <c r="F7935">
        <f t="shared" si="246"/>
        <v>250</v>
      </c>
      <c r="G7935" s="2">
        <f t="shared" si="247"/>
        <v>0</v>
      </c>
    </row>
    <row r="7936" spans="1:7" x14ac:dyDescent="0.35">
      <c r="A7936" t="s">
        <v>13268</v>
      </c>
      <c r="B7936" t="s">
        <v>7317</v>
      </c>
      <c r="C7936" t="s">
        <v>7321</v>
      </c>
      <c r="D7936" t="str">
        <f>IF($B7936="B","",IFERROR(VLOOKUP($C7936,Elster!$I$5:$M$148,3,FALSE),$C7936))</f>
        <v/>
      </c>
      <c r="E7936" t="str">
        <f>IF($B7936="A","",IFERROR(VLOOKUP($C7936,Elster!$I$5:$M$148,3,FALSE),$C7936))</f>
        <v xml:space="preserve">   "FEHLERMELDUNG"                                    </v>
      </c>
      <c r="F7936">
        <f t="shared" si="246"/>
        <v>1</v>
      </c>
      <c r="G7936" s="2">
        <f t="shared" si="247"/>
        <v>5.000000000002558E-3</v>
      </c>
    </row>
    <row r="7937" spans="1:7" x14ac:dyDescent="0.35">
      <c r="A7937" t="s">
        <v>13268</v>
      </c>
      <c r="B7937" t="s">
        <v>7319</v>
      </c>
      <c r="C7937" t="s">
        <v>7321</v>
      </c>
      <c r="D7937" t="str">
        <f>IF($B7937="B","",IFERROR(VLOOKUP($C7937,Elster!$I$5:$M$148,3,FALSE),$C7937))</f>
        <v xml:space="preserve">   "FEHLERMELDUNG"                                    </v>
      </c>
      <c r="E7937" t="str">
        <f>IF($B7937="A","",IFERROR(VLOOKUP($C7937,Elster!$I$5:$M$148,3,FALSE),$C7937))</f>
        <v/>
      </c>
      <c r="F7937">
        <f t="shared" si="246"/>
        <v>1</v>
      </c>
      <c r="G7937" s="2">
        <f t="shared" si="247"/>
        <v>0</v>
      </c>
    </row>
    <row r="7938" spans="1:7" x14ac:dyDescent="0.35">
      <c r="A7938" t="s">
        <v>13269</v>
      </c>
      <c r="B7938" t="s">
        <v>7317</v>
      </c>
      <c r="C7938" t="s">
        <v>7323</v>
      </c>
      <c r="D7938" t="str">
        <f>IF($B7938="B","",IFERROR(VLOOKUP($C7938,Elster!$I$5:$M$148,3,FALSE),$C7938))</f>
        <v/>
      </c>
      <c r="E7938" t="str">
        <f>IF($B7938="A","",IFERROR(VLOOKUP($C7938,Elster!$I$5:$M$148,3,FALSE),$C7938))</f>
        <v xml:space="preserve">   "SPERRZEIT"                                        </v>
      </c>
      <c r="F7938">
        <f t="shared" si="246"/>
        <v>38</v>
      </c>
      <c r="G7938" s="2">
        <f t="shared" si="247"/>
        <v>5.000000000002558E-3</v>
      </c>
    </row>
    <row r="7939" spans="1:7" x14ac:dyDescent="0.35">
      <c r="A7939" t="s">
        <v>13269</v>
      </c>
      <c r="B7939" t="s">
        <v>7319</v>
      </c>
      <c r="C7939" t="s">
        <v>7323</v>
      </c>
      <c r="D7939" t="str">
        <f>IF($B7939="B","",IFERROR(VLOOKUP($C7939,Elster!$I$5:$M$148,3,FALSE),$C7939))</f>
        <v xml:space="preserve">   "SPERRZEIT"                                        </v>
      </c>
      <c r="E7939" t="str">
        <f>IF($B7939="A","",IFERROR(VLOOKUP($C7939,Elster!$I$5:$M$148,3,FALSE),$C7939))</f>
        <v/>
      </c>
      <c r="F7939">
        <f t="shared" ref="F7939:F8002" si="248">HEX2DEC(REPLACE(C7939,1,2,""))</f>
        <v>38</v>
      </c>
      <c r="G7939" s="2">
        <f t="shared" si="247"/>
        <v>0</v>
      </c>
    </row>
    <row r="7940" spans="1:7" x14ac:dyDescent="0.35">
      <c r="A7940" t="s">
        <v>13270</v>
      </c>
      <c r="B7940" t="s">
        <v>7317</v>
      </c>
      <c r="C7940" t="s">
        <v>7340</v>
      </c>
      <c r="D7940" t="str">
        <f>IF($B7940="B","",IFERROR(VLOOKUP($C7940,Elster!$I$5:$M$148,3,FALSE),$C7940))</f>
        <v/>
      </c>
      <c r="E7940" t="str">
        <f>IF($B7940="A","",IFERROR(VLOOKUP($C7940,Elster!$I$5:$M$148,3,FALSE),$C7940))</f>
        <v xml:space="preserve">   "TN"                                               </v>
      </c>
      <c r="F7940">
        <f t="shared" si="248"/>
        <v>43</v>
      </c>
      <c r="G7940" s="2">
        <f t="shared" ref="G7940:G8003" si="249">SUBSTITUTE(A7940,"s","")-SUBSTITUTE(A7939,"s","")</f>
        <v>4.9999999999954525E-3</v>
      </c>
    </row>
    <row r="7941" spans="1:7" x14ac:dyDescent="0.35">
      <c r="A7941" t="s">
        <v>13270</v>
      </c>
      <c r="B7941" t="s">
        <v>7319</v>
      </c>
      <c r="C7941" t="s">
        <v>7340</v>
      </c>
      <c r="D7941" t="str">
        <f>IF($B7941="B","",IFERROR(VLOOKUP($C7941,Elster!$I$5:$M$148,3,FALSE),$C7941))</f>
        <v xml:space="preserve">   "TN"                                               </v>
      </c>
      <c r="E7941" t="str">
        <f>IF($B7941="A","",IFERROR(VLOOKUP($C7941,Elster!$I$5:$M$148,3,FALSE),$C7941))</f>
        <v/>
      </c>
      <c r="F7941">
        <f t="shared" si="248"/>
        <v>43</v>
      </c>
      <c r="G7941" s="2">
        <f t="shared" si="249"/>
        <v>0</v>
      </c>
    </row>
    <row r="7942" spans="1:7" x14ac:dyDescent="0.35">
      <c r="A7942" t="s">
        <v>13271</v>
      </c>
      <c r="B7942" t="s">
        <v>7317</v>
      </c>
      <c r="C7942" t="s">
        <v>7320</v>
      </c>
      <c r="D7942" t="str">
        <f>IF($B7942="B","",IFERROR(VLOOKUP($C7942,Elster!$I$5:$M$148,3,FALSE),$C7942))</f>
        <v/>
      </c>
      <c r="E7942" t="str">
        <f>IF($B7942="A","",IFERROR(VLOOKUP($C7942,Elster!$I$5:$M$148,3,FALSE),$C7942))</f>
        <v>0x000</v>
      </c>
      <c r="F7942">
        <f t="shared" si="248"/>
        <v>0</v>
      </c>
      <c r="G7942" s="2">
        <f t="shared" si="249"/>
        <v>5.000000000002558E-3</v>
      </c>
    </row>
    <row r="7943" spans="1:7" x14ac:dyDescent="0.35">
      <c r="A7943" t="s">
        <v>13271</v>
      </c>
      <c r="B7943" t="s">
        <v>7319</v>
      </c>
      <c r="C7943" t="s">
        <v>7320</v>
      </c>
      <c r="D7943" t="str">
        <f>IF($B7943="B","",IFERROR(VLOOKUP($C7943,Elster!$I$5:$M$148,3,FALSE),$C7943))</f>
        <v>0x000</v>
      </c>
      <c r="E7943" t="str">
        <f>IF($B7943="A","",IFERROR(VLOOKUP($C7943,Elster!$I$5:$M$148,3,FALSE),$C7943))</f>
        <v/>
      </c>
      <c r="F7943">
        <f t="shared" si="248"/>
        <v>0</v>
      </c>
      <c r="G7943" s="2">
        <f t="shared" si="249"/>
        <v>0</v>
      </c>
    </row>
    <row r="7944" spans="1:7" x14ac:dyDescent="0.35">
      <c r="A7944" t="s">
        <v>13272</v>
      </c>
      <c r="B7944" t="s">
        <v>7317</v>
      </c>
      <c r="C7944" t="s">
        <v>7321</v>
      </c>
      <c r="D7944" t="str">
        <f>IF($B7944="B","",IFERROR(VLOOKUP($C7944,Elster!$I$5:$M$148,3,FALSE),$C7944))</f>
        <v/>
      </c>
      <c r="E7944" t="str">
        <f>IF($B7944="A","",IFERROR(VLOOKUP($C7944,Elster!$I$5:$M$148,3,FALSE),$C7944))</f>
        <v xml:space="preserve">   "FEHLERMELDUNG"                                    </v>
      </c>
      <c r="F7944">
        <f t="shared" si="248"/>
        <v>1</v>
      </c>
      <c r="G7944" s="2">
        <f t="shared" si="249"/>
        <v>4.9989999999979773E-3</v>
      </c>
    </row>
    <row r="7945" spans="1:7" x14ac:dyDescent="0.35">
      <c r="A7945" t="s">
        <v>13272</v>
      </c>
      <c r="B7945" t="s">
        <v>7319</v>
      </c>
      <c r="C7945" t="s">
        <v>7321</v>
      </c>
      <c r="D7945" t="str">
        <f>IF($B7945="B","",IFERROR(VLOOKUP($C7945,Elster!$I$5:$M$148,3,FALSE),$C7945))</f>
        <v xml:space="preserve">   "FEHLERMELDUNG"                                    </v>
      </c>
      <c r="E7945" t="str">
        <f>IF($B7945="A","",IFERROR(VLOOKUP($C7945,Elster!$I$5:$M$148,3,FALSE),$C7945))</f>
        <v/>
      </c>
      <c r="F7945">
        <f t="shared" si="248"/>
        <v>1</v>
      </c>
      <c r="G7945" s="2">
        <f t="shared" si="249"/>
        <v>0</v>
      </c>
    </row>
    <row r="7946" spans="1:7" x14ac:dyDescent="0.35">
      <c r="A7946" t="s">
        <v>13273</v>
      </c>
      <c r="B7946" t="s">
        <v>7317</v>
      </c>
      <c r="C7946" t="s">
        <v>7893</v>
      </c>
      <c r="D7946" t="str">
        <f>IF($B7946="B","",IFERROR(VLOOKUP($C7946,Elster!$I$5:$M$148,3,FALSE),$C7946))</f>
        <v/>
      </c>
      <c r="E7946" t="str">
        <f>IF($B7946="A","",IFERROR(VLOOKUP($C7946,Elster!$I$5:$M$148,3,FALSE),$C7946))</f>
        <v xml:space="preserve">   "ANFAHRENT"                                        </v>
      </c>
      <c r="F7946">
        <f t="shared" si="248"/>
        <v>93</v>
      </c>
      <c r="G7946" s="2">
        <f t="shared" si="249"/>
        <v>5.000000000002558E-3</v>
      </c>
    </row>
    <row r="7947" spans="1:7" x14ac:dyDescent="0.35">
      <c r="A7947" t="s">
        <v>13273</v>
      </c>
      <c r="B7947" t="s">
        <v>7319</v>
      </c>
      <c r="C7947" t="s">
        <v>7893</v>
      </c>
      <c r="D7947" t="str">
        <f>IF($B7947="B","",IFERROR(VLOOKUP($C7947,Elster!$I$5:$M$148,3,FALSE),$C7947))</f>
        <v xml:space="preserve">   "ANFAHRENT"                                        </v>
      </c>
      <c r="E7947" t="str">
        <f>IF($B7947="A","",IFERROR(VLOOKUP($C7947,Elster!$I$5:$M$148,3,FALSE),$C7947))</f>
        <v/>
      </c>
      <c r="F7947">
        <f t="shared" si="248"/>
        <v>93</v>
      </c>
      <c r="G7947" s="2">
        <f t="shared" si="249"/>
        <v>0</v>
      </c>
    </row>
    <row r="7948" spans="1:7" x14ac:dyDescent="0.35">
      <c r="A7948" t="s">
        <v>13274</v>
      </c>
      <c r="B7948" t="s">
        <v>7317</v>
      </c>
      <c r="C7948" t="s">
        <v>7325</v>
      </c>
      <c r="D7948" t="str">
        <f>IF($B7948="B","",IFERROR(VLOOKUP($C7948,Elster!$I$5:$M$148,3,FALSE),$C7948))</f>
        <v/>
      </c>
      <c r="E7948" t="str">
        <f>IF($B7948="A","",IFERROR(VLOOKUP($C7948,Elster!$I$5:$M$148,3,FALSE),$C7948))</f>
        <v xml:space="preserve">   "SPEICHERSOLLTEMP"                                 </v>
      </c>
      <c r="F7948">
        <f t="shared" si="248"/>
        <v>3</v>
      </c>
      <c r="G7948" s="2">
        <f t="shared" si="249"/>
        <v>1.846400000000159E-2</v>
      </c>
    </row>
    <row r="7949" spans="1:7" x14ac:dyDescent="0.35">
      <c r="A7949" t="s">
        <v>13275</v>
      </c>
      <c r="B7949" t="s">
        <v>7317</v>
      </c>
      <c r="C7949" t="s">
        <v>7320</v>
      </c>
      <c r="D7949" t="str">
        <f>IF($B7949="B","",IFERROR(VLOOKUP($C7949,Elster!$I$5:$M$148,3,FALSE),$C7949))</f>
        <v/>
      </c>
      <c r="E7949" t="str">
        <f>IF($B7949="A","",IFERROR(VLOOKUP($C7949,Elster!$I$5:$M$148,3,FALSE),$C7949))</f>
        <v>0x000</v>
      </c>
      <c r="F7949">
        <f t="shared" si="248"/>
        <v>0</v>
      </c>
      <c r="G7949" s="2">
        <f t="shared" si="249"/>
        <v>4.9729999999996721E-3</v>
      </c>
    </row>
    <row r="7950" spans="1:7" x14ac:dyDescent="0.35">
      <c r="A7950" t="s">
        <v>13276</v>
      </c>
      <c r="B7950" t="s">
        <v>7317</v>
      </c>
      <c r="C7950" t="s">
        <v>7318</v>
      </c>
      <c r="D7950" t="str">
        <f>IF($B7950="B","",IFERROR(VLOOKUP($C7950,Elster!$I$5:$M$148,3,FALSE),$C7950))</f>
        <v/>
      </c>
      <c r="E7950" t="str">
        <f>IF($B7950="A","",IFERROR(VLOOKUP($C7950,Elster!$I$5:$M$148,3,FALSE),$C7950))</f>
        <v xml:space="preserve">   "SAMMLERISTTEMP"                                   </v>
      </c>
      <c r="F7950">
        <f t="shared" si="248"/>
        <v>13</v>
      </c>
      <c r="G7950" s="2">
        <f t="shared" si="249"/>
        <v>4.9739999999971474E-3</v>
      </c>
    </row>
    <row r="7951" spans="1:7" x14ac:dyDescent="0.35">
      <c r="A7951" t="s">
        <v>13277</v>
      </c>
      <c r="B7951" t="s">
        <v>7317</v>
      </c>
      <c r="C7951" t="s">
        <v>7329</v>
      </c>
      <c r="D7951" t="str">
        <f>IF($B7951="B","",IFERROR(VLOOKUP($C7951,Elster!$I$5:$M$148,3,FALSE),$C7951))</f>
        <v/>
      </c>
      <c r="E7951" t="str">
        <f>IF($B7951="A","",IFERROR(VLOOKUP($C7951,Elster!$I$5:$M$148,3,FALSE),$C7951))</f>
        <v xml:space="preserve">   "KESSELSOLLTEMP"                                   </v>
      </c>
      <c r="F7951">
        <f t="shared" si="248"/>
        <v>2</v>
      </c>
      <c r="G7951" s="2">
        <f t="shared" si="249"/>
        <v>4.9740000000042528E-3</v>
      </c>
    </row>
    <row r="7952" spans="1:7" x14ac:dyDescent="0.35">
      <c r="A7952" t="s">
        <v>13278</v>
      </c>
      <c r="B7952" t="s">
        <v>7317</v>
      </c>
      <c r="C7952" t="s">
        <v>7320</v>
      </c>
      <c r="D7952" t="str">
        <f>IF($B7952="B","",IFERROR(VLOOKUP($C7952,Elster!$I$5:$M$148,3,FALSE),$C7952))</f>
        <v/>
      </c>
      <c r="E7952" t="str">
        <f>IF($B7952="A","",IFERROR(VLOOKUP($C7952,Elster!$I$5:$M$148,3,FALSE),$C7952))</f>
        <v>0x000</v>
      </c>
      <c r="F7952">
        <f t="shared" si="248"/>
        <v>0</v>
      </c>
      <c r="G7952" s="2">
        <f t="shared" si="249"/>
        <v>4.9479999999988422E-3</v>
      </c>
    </row>
    <row r="7953" spans="1:7" x14ac:dyDescent="0.35">
      <c r="A7953" t="s">
        <v>13279</v>
      </c>
      <c r="B7953" t="s">
        <v>7317</v>
      </c>
      <c r="C7953" t="s">
        <v>7366</v>
      </c>
      <c r="D7953" t="str">
        <f>IF($B7953="B","",IFERROR(VLOOKUP($C7953,Elster!$I$5:$M$148,3,FALSE),$C7953))</f>
        <v/>
      </c>
      <c r="E7953" t="str">
        <f>IF($B7953="A","",IFERROR(VLOOKUP($C7953,Elster!$I$5:$M$148,3,FALSE),$C7953))</f>
        <v xml:space="preserve">//   "ERWEITERUNGSTELEGRAMM"                            </v>
      </c>
      <c r="F7953">
        <f t="shared" si="248"/>
        <v>250</v>
      </c>
      <c r="G7953" s="2">
        <f t="shared" si="249"/>
        <v>4.9739999999971474E-3</v>
      </c>
    </row>
    <row r="7954" spans="1:7" x14ac:dyDescent="0.35">
      <c r="A7954" t="s">
        <v>13280</v>
      </c>
      <c r="B7954" t="s">
        <v>7317</v>
      </c>
      <c r="C7954" t="s">
        <v>7321</v>
      </c>
      <c r="D7954" t="str">
        <f>IF($B7954="B","",IFERROR(VLOOKUP($C7954,Elster!$I$5:$M$148,3,FALSE),$C7954))</f>
        <v/>
      </c>
      <c r="E7954" t="str">
        <f>IF($B7954="A","",IFERROR(VLOOKUP($C7954,Elster!$I$5:$M$148,3,FALSE),$C7954))</f>
        <v xml:space="preserve">   "FEHLERMELDUNG"                                    </v>
      </c>
      <c r="F7954">
        <f t="shared" si="248"/>
        <v>1</v>
      </c>
      <c r="G7954" s="2">
        <f t="shared" si="249"/>
        <v>4.9739999999971474E-3</v>
      </c>
    </row>
    <row r="7955" spans="1:7" x14ac:dyDescent="0.35">
      <c r="A7955" t="s">
        <v>13281</v>
      </c>
      <c r="B7955" t="s">
        <v>7317</v>
      </c>
      <c r="C7955" t="s">
        <v>7323</v>
      </c>
      <c r="D7955" t="str">
        <f>IF($B7955="B","",IFERROR(VLOOKUP($C7955,Elster!$I$5:$M$148,3,FALSE),$C7955))</f>
        <v/>
      </c>
      <c r="E7955" t="str">
        <f>IF($B7955="A","",IFERROR(VLOOKUP($C7955,Elster!$I$5:$M$148,3,FALSE),$C7955))</f>
        <v xml:space="preserve">   "SPERRZEIT"                                        </v>
      </c>
      <c r="F7955">
        <f t="shared" si="248"/>
        <v>38</v>
      </c>
      <c r="G7955" s="2">
        <f t="shared" si="249"/>
        <v>4.9740000000042528E-3</v>
      </c>
    </row>
    <row r="7956" spans="1:7" x14ac:dyDescent="0.35">
      <c r="A7956" t="s">
        <v>13282</v>
      </c>
      <c r="B7956" t="s">
        <v>7317</v>
      </c>
      <c r="C7956" t="s">
        <v>7340</v>
      </c>
      <c r="D7956" t="str">
        <f>IF($B7956="B","",IFERROR(VLOOKUP($C7956,Elster!$I$5:$M$148,3,FALSE),$C7956))</f>
        <v/>
      </c>
      <c r="E7956" t="str">
        <f>IF($B7956="A","",IFERROR(VLOOKUP($C7956,Elster!$I$5:$M$148,3,FALSE),$C7956))</f>
        <v xml:space="preserve">   "TN"                                               </v>
      </c>
      <c r="F7956">
        <f t="shared" si="248"/>
        <v>43</v>
      </c>
      <c r="G7956" s="2">
        <f t="shared" si="249"/>
        <v>4.947000000001367E-3</v>
      </c>
    </row>
    <row r="7957" spans="1:7" x14ac:dyDescent="0.35">
      <c r="A7957" t="s">
        <v>13283</v>
      </c>
      <c r="B7957" t="s">
        <v>7317</v>
      </c>
      <c r="C7957" t="s">
        <v>7320</v>
      </c>
      <c r="D7957" t="str">
        <f>IF($B7957="B","",IFERROR(VLOOKUP($C7957,Elster!$I$5:$M$148,3,FALSE),$C7957))</f>
        <v/>
      </c>
      <c r="E7957" t="str">
        <f>IF($B7957="A","",IFERROR(VLOOKUP($C7957,Elster!$I$5:$M$148,3,FALSE),$C7957))</f>
        <v>0x000</v>
      </c>
      <c r="F7957">
        <f t="shared" si="248"/>
        <v>0</v>
      </c>
      <c r="G7957" s="2">
        <f t="shared" si="249"/>
        <v>4.9739999999971474E-3</v>
      </c>
    </row>
    <row r="7958" spans="1:7" x14ac:dyDescent="0.35">
      <c r="A7958" t="s">
        <v>13284</v>
      </c>
      <c r="B7958" t="s">
        <v>7317</v>
      </c>
      <c r="C7958" t="s">
        <v>7321</v>
      </c>
      <c r="D7958" t="str">
        <f>IF($B7958="B","",IFERROR(VLOOKUP($C7958,Elster!$I$5:$M$148,3,FALSE),$C7958))</f>
        <v/>
      </c>
      <c r="E7958" t="str">
        <f>IF($B7958="A","",IFERROR(VLOOKUP($C7958,Elster!$I$5:$M$148,3,FALSE),$C7958))</f>
        <v xml:space="preserve">   "FEHLERMELDUNG"                                    </v>
      </c>
      <c r="F7958">
        <f t="shared" si="248"/>
        <v>1</v>
      </c>
      <c r="G7958" s="2">
        <f t="shared" si="249"/>
        <v>4.9739999999971474E-3</v>
      </c>
    </row>
    <row r="7959" spans="1:7" x14ac:dyDescent="0.35">
      <c r="A7959" t="s">
        <v>13285</v>
      </c>
      <c r="B7959" t="s">
        <v>7317</v>
      </c>
      <c r="C7959" t="s">
        <v>7906</v>
      </c>
      <c r="D7959" t="str">
        <f>IF($B7959="B","",IFERROR(VLOOKUP($C7959,Elster!$I$5:$M$148,3,FALSE),$C7959))</f>
        <v/>
      </c>
      <c r="E7959" t="str">
        <f>IF($B7959="A","",IFERROR(VLOOKUP($C7959,Elster!$I$5:$M$148,3,FALSE),$C7959))</f>
        <v xml:space="preserve">   "TEILVORRANG_WW"                                   </v>
      </c>
      <c r="F7959">
        <f t="shared" si="248"/>
        <v>94</v>
      </c>
      <c r="G7959" s="2">
        <f t="shared" si="249"/>
        <v>4.9740000000042528E-3</v>
      </c>
    </row>
    <row r="7960" spans="1:7" x14ac:dyDescent="0.35">
      <c r="A7960" t="s">
        <v>13286</v>
      </c>
      <c r="B7960" t="s">
        <v>7317</v>
      </c>
      <c r="C7960" t="s">
        <v>7318</v>
      </c>
      <c r="D7960" t="str">
        <f>IF($B7960="B","",IFERROR(VLOOKUP($C7960,Elster!$I$5:$M$148,3,FALSE),$C7960))</f>
        <v/>
      </c>
      <c r="E7960" t="str">
        <f>IF($B7960="A","",IFERROR(VLOOKUP($C7960,Elster!$I$5:$M$148,3,FALSE),$C7960))</f>
        <v xml:space="preserve">   "SAMMLERISTTEMP"                                   </v>
      </c>
      <c r="F7960">
        <f t="shared" si="248"/>
        <v>13</v>
      </c>
      <c r="G7960" s="2">
        <f t="shared" si="249"/>
        <v>1.6067999999997085E-2</v>
      </c>
    </row>
    <row r="7961" spans="1:7" x14ac:dyDescent="0.35">
      <c r="A7961" t="s">
        <v>13286</v>
      </c>
      <c r="B7961" t="s">
        <v>7319</v>
      </c>
      <c r="C7961" t="s">
        <v>7318</v>
      </c>
      <c r="D7961" t="str">
        <f>IF($B7961="B","",IFERROR(VLOOKUP($C7961,Elster!$I$5:$M$148,3,FALSE),$C7961))</f>
        <v xml:space="preserve">   "SAMMLERISTTEMP"                                   </v>
      </c>
      <c r="E7961" t="str">
        <f>IF($B7961="A","",IFERROR(VLOOKUP($C7961,Elster!$I$5:$M$148,3,FALSE),$C7961))</f>
        <v/>
      </c>
      <c r="F7961">
        <f t="shared" si="248"/>
        <v>13</v>
      </c>
      <c r="G7961" s="2">
        <f t="shared" si="249"/>
        <v>0</v>
      </c>
    </row>
    <row r="7962" spans="1:7" x14ac:dyDescent="0.35">
      <c r="A7962" t="s">
        <v>13287</v>
      </c>
      <c r="B7962" t="s">
        <v>7317</v>
      </c>
      <c r="C7962" t="s">
        <v>7320</v>
      </c>
      <c r="D7962" t="str">
        <f>IF($B7962="B","",IFERROR(VLOOKUP($C7962,Elster!$I$5:$M$148,3,FALSE),$C7962))</f>
        <v/>
      </c>
      <c r="E7962" t="str">
        <f>IF($B7962="A","",IFERROR(VLOOKUP($C7962,Elster!$I$5:$M$148,3,FALSE),$C7962))</f>
        <v>0x000</v>
      </c>
      <c r="F7962">
        <f t="shared" si="248"/>
        <v>0</v>
      </c>
      <c r="G7962" s="2">
        <f t="shared" si="249"/>
        <v>5.0260000000008631E-3</v>
      </c>
    </row>
    <row r="7963" spans="1:7" x14ac:dyDescent="0.35">
      <c r="A7963" t="s">
        <v>13287</v>
      </c>
      <c r="B7963" t="s">
        <v>7319</v>
      </c>
      <c r="C7963" t="s">
        <v>7320</v>
      </c>
      <c r="D7963" t="str">
        <f>IF($B7963="B","",IFERROR(VLOOKUP($C7963,Elster!$I$5:$M$148,3,FALSE),$C7963))</f>
        <v>0x000</v>
      </c>
      <c r="E7963" t="str">
        <f>IF($B7963="A","",IFERROR(VLOOKUP($C7963,Elster!$I$5:$M$148,3,FALSE),$C7963))</f>
        <v/>
      </c>
      <c r="F7963">
        <f t="shared" si="248"/>
        <v>0</v>
      </c>
      <c r="G7963" s="2">
        <f t="shared" si="249"/>
        <v>0</v>
      </c>
    </row>
    <row r="7964" spans="1:7" x14ac:dyDescent="0.35">
      <c r="A7964" t="s">
        <v>13288</v>
      </c>
      <c r="B7964" t="s">
        <v>7317</v>
      </c>
      <c r="C7964" t="s">
        <v>7325</v>
      </c>
      <c r="D7964" t="str">
        <f>IF($B7964="B","",IFERROR(VLOOKUP($C7964,Elster!$I$5:$M$148,3,FALSE),$C7964))</f>
        <v/>
      </c>
      <c r="E7964" t="str">
        <f>IF($B7964="A","",IFERROR(VLOOKUP($C7964,Elster!$I$5:$M$148,3,FALSE),$C7964))</f>
        <v xml:space="preserve">   "SPEICHERSOLLTEMP"                                 </v>
      </c>
      <c r="F7964">
        <f t="shared" si="248"/>
        <v>3</v>
      </c>
      <c r="G7964" s="2">
        <f t="shared" si="249"/>
        <v>4.9989999999979773E-3</v>
      </c>
    </row>
    <row r="7965" spans="1:7" x14ac:dyDescent="0.35">
      <c r="A7965" t="s">
        <v>13288</v>
      </c>
      <c r="B7965" t="s">
        <v>7319</v>
      </c>
      <c r="C7965" t="s">
        <v>7325</v>
      </c>
      <c r="D7965" t="str">
        <f>IF($B7965="B","",IFERROR(VLOOKUP($C7965,Elster!$I$5:$M$148,3,FALSE),$C7965))</f>
        <v xml:space="preserve">   "SPEICHERSOLLTEMP"                                 </v>
      </c>
      <c r="E7965" t="str">
        <f>IF($B7965="A","",IFERROR(VLOOKUP($C7965,Elster!$I$5:$M$148,3,FALSE),$C7965))</f>
        <v/>
      </c>
      <c r="F7965">
        <f t="shared" si="248"/>
        <v>3</v>
      </c>
      <c r="G7965" s="2">
        <f t="shared" si="249"/>
        <v>0</v>
      </c>
    </row>
    <row r="7966" spans="1:7" x14ac:dyDescent="0.35">
      <c r="A7966" t="s">
        <v>13289</v>
      </c>
      <c r="B7966" t="s">
        <v>7317</v>
      </c>
      <c r="C7966" t="s">
        <v>7321</v>
      </c>
      <c r="D7966" t="str">
        <f>IF($B7966="B","",IFERROR(VLOOKUP($C7966,Elster!$I$5:$M$148,3,FALSE),$C7966))</f>
        <v/>
      </c>
      <c r="E7966" t="str">
        <f>IF($B7966="A","",IFERROR(VLOOKUP($C7966,Elster!$I$5:$M$148,3,FALSE),$C7966))</f>
        <v xml:space="preserve">   "FEHLERMELDUNG"                                    </v>
      </c>
      <c r="F7966">
        <f t="shared" si="248"/>
        <v>1</v>
      </c>
      <c r="G7966" s="2">
        <f t="shared" si="249"/>
        <v>5.000000000002558E-3</v>
      </c>
    </row>
    <row r="7967" spans="1:7" x14ac:dyDescent="0.35">
      <c r="A7967" t="s">
        <v>13289</v>
      </c>
      <c r="B7967" t="s">
        <v>7319</v>
      </c>
      <c r="C7967" t="s">
        <v>7321</v>
      </c>
      <c r="D7967" t="str">
        <f>IF($B7967="B","",IFERROR(VLOOKUP($C7967,Elster!$I$5:$M$148,3,FALSE),$C7967))</f>
        <v xml:space="preserve">   "FEHLERMELDUNG"                                    </v>
      </c>
      <c r="E7967" t="str">
        <f>IF($B7967="A","",IFERROR(VLOOKUP($C7967,Elster!$I$5:$M$148,3,FALSE),$C7967))</f>
        <v/>
      </c>
      <c r="F7967">
        <f t="shared" si="248"/>
        <v>1</v>
      </c>
      <c r="G7967" s="2">
        <f t="shared" si="249"/>
        <v>0</v>
      </c>
    </row>
    <row r="7968" spans="1:7" x14ac:dyDescent="0.35">
      <c r="A7968" t="s">
        <v>13290</v>
      </c>
      <c r="B7968" t="s">
        <v>7317</v>
      </c>
      <c r="C7968" t="s">
        <v>7320</v>
      </c>
      <c r="D7968" t="str">
        <f>IF($B7968="B","",IFERROR(VLOOKUP($C7968,Elster!$I$5:$M$148,3,FALSE),$C7968))</f>
        <v/>
      </c>
      <c r="E7968" t="str">
        <f>IF($B7968="A","",IFERROR(VLOOKUP($C7968,Elster!$I$5:$M$148,3,FALSE),$C7968))</f>
        <v>0x000</v>
      </c>
      <c r="F7968">
        <f t="shared" si="248"/>
        <v>0</v>
      </c>
      <c r="G7968" s="2">
        <f t="shared" si="249"/>
        <v>5.000000000002558E-3</v>
      </c>
    </row>
    <row r="7969" spans="1:7" x14ac:dyDescent="0.35">
      <c r="A7969" t="s">
        <v>13290</v>
      </c>
      <c r="B7969" t="s">
        <v>7319</v>
      </c>
      <c r="C7969" t="s">
        <v>7320</v>
      </c>
      <c r="D7969" t="str">
        <f>IF($B7969="B","",IFERROR(VLOOKUP($C7969,Elster!$I$5:$M$148,3,FALSE),$C7969))</f>
        <v>0x000</v>
      </c>
      <c r="E7969" t="str">
        <f>IF($B7969="A","",IFERROR(VLOOKUP($C7969,Elster!$I$5:$M$148,3,FALSE),$C7969))</f>
        <v/>
      </c>
      <c r="F7969">
        <f t="shared" si="248"/>
        <v>0</v>
      </c>
      <c r="G7969" s="2">
        <f t="shared" si="249"/>
        <v>0</v>
      </c>
    </row>
    <row r="7970" spans="1:7" x14ac:dyDescent="0.35">
      <c r="A7970" t="s">
        <v>13291</v>
      </c>
      <c r="B7970" t="s">
        <v>7317</v>
      </c>
      <c r="C7970" t="s">
        <v>7366</v>
      </c>
      <c r="D7970" t="str">
        <f>IF($B7970="B","",IFERROR(VLOOKUP($C7970,Elster!$I$5:$M$148,3,FALSE),$C7970))</f>
        <v/>
      </c>
      <c r="E7970" t="str">
        <f>IF($B7970="A","",IFERROR(VLOOKUP($C7970,Elster!$I$5:$M$148,3,FALSE),$C7970))</f>
        <v xml:space="preserve">//   "ERWEITERUNGSTELEGRAMM"                            </v>
      </c>
      <c r="F7970">
        <f t="shared" si="248"/>
        <v>250</v>
      </c>
      <c r="G7970" s="2">
        <f t="shared" si="249"/>
        <v>4.9999999999954525E-3</v>
      </c>
    </row>
    <row r="7971" spans="1:7" x14ac:dyDescent="0.35">
      <c r="A7971" t="s">
        <v>13291</v>
      </c>
      <c r="B7971" t="s">
        <v>7319</v>
      </c>
      <c r="C7971" t="s">
        <v>7366</v>
      </c>
      <c r="D7971" t="str">
        <f>IF($B7971="B","",IFERROR(VLOOKUP($C7971,Elster!$I$5:$M$148,3,FALSE),$C7971))</f>
        <v xml:space="preserve">//   "ERWEITERUNGSTELEGRAMM"                            </v>
      </c>
      <c r="E7971" t="str">
        <f>IF($B7971="A","",IFERROR(VLOOKUP($C7971,Elster!$I$5:$M$148,3,FALSE),$C7971))</f>
        <v/>
      </c>
      <c r="F7971">
        <f t="shared" si="248"/>
        <v>250</v>
      </c>
      <c r="G7971" s="2">
        <f t="shared" si="249"/>
        <v>0</v>
      </c>
    </row>
    <row r="7972" spans="1:7" x14ac:dyDescent="0.35">
      <c r="A7972" t="s">
        <v>13292</v>
      </c>
      <c r="B7972" t="s">
        <v>7317</v>
      </c>
      <c r="C7972" t="s">
        <v>7321</v>
      </c>
      <c r="D7972" t="str">
        <f>IF($B7972="B","",IFERROR(VLOOKUP($C7972,Elster!$I$5:$M$148,3,FALSE),$C7972))</f>
        <v/>
      </c>
      <c r="E7972" t="str">
        <f>IF($B7972="A","",IFERROR(VLOOKUP($C7972,Elster!$I$5:$M$148,3,FALSE),$C7972))</f>
        <v xml:space="preserve">   "FEHLERMELDUNG"                                    </v>
      </c>
      <c r="F7972">
        <f t="shared" si="248"/>
        <v>1</v>
      </c>
      <c r="G7972" s="2">
        <f t="shared" si="249"/>
        <v>5.000000000002558E-3</v>
      </c>
    </row>
    <row r="7973" spans="1:7" x14ac:dyDescent="0.35">
      <c r="A7973" t="s">
        <v>13292</v>
      </c>
      <c r="B7973" t="s">
        <v>7319</v>
      </c>
      <c r="C7973" t="s">
        <v>7321</v>
      </c>
      <c r="D7973" t="str">
        <f>IF($B7973="B","",IFERROR(VLOOKUP($C7973,Elster!$I$5:$M$148,3,FALSE),$C7973))</f>
        <v xml:space="preserve">   "FEHLERMELDUNG"                                    </v>
      </c>
      <c r="E7973" t="str">
        <f>IF($B7973="A","",IFERROR(VLOOKUP($C7973,Elster!$I$5:$M$148,3,FALSE),$C7973))</f>
        <v/>
      </c>
      <c r="F7973">
        <f t="shared" si="248"/>
        <v>1</v>
      </c>
      <c r="G7973" s="2">
        <f t="shared" si="249"/>
        <v>0</v>
      </c>
    </row>
    <row r="7974" spans="1:7" x14ac:dyDescent="0.35">
      <c r="A7974" t="s">
        <v>13293</v>
      </c>
      <c r="B7974" t="s">
        <v>7317</v>
      </c>
      <c r="C7974" t="s">
        <v>7333</v>
      </c>
      <c r="D7974" t="str">
        <f>IF($B7974="B","",IFERROR(VLOOKUP($C7974,Elster!$I$5:$M$148,3,FALSE),$C7974))</f>
        <v/>
      </c>
      <c r="E7974" t="str">
        <f>IF($B7974="A","",IFERROR(VLOOKUP($C7974,Elster!$I$5:$M$148,3,FALSE),$C7974))</f>
        <v xml:space="preserve">   "HYSTERESE2"                                       </v>
      </c>
      <c r="F7974">
        <f t="shared" si="248"/>
        <v>39</v>
      </c>
      <c r="G7974" s="2">
        <f t="shared" si="249"/>
        <v>5.000000000002558E-3</v>
      </c>
    </row>
    <row r="7975" spans="1:7" x14ac:dyDescent="0.35">
      <c r="A7975" t="s">
        <v>13293</v>
      </c>
      <c r="B7975" t="s">
        <v>7319</v>
      </c>
      <c r="C7975" t="s">
        <v>7333</v>
      </c>
      <c r="D7975" t="str">
        <f>IF($B7975="B","",IFERROR(VLOOKUP($C7975,Elster!$I$5:$M$148,3,FALSE),$C7975))</f>
        <v xml:space="preserve">   "HYSTERESE2"                                       </v>
      </c>
      <c r="E7975" t="str">
        <f>IF($B7975="A","",IFERROR(VLOOKUP($C7975,Elster!$I$5:$M$148,3,FALSE),$C7975))</f>
        <v/>
      </c>
      <c r="F7975">
        <f t="shared" si="248"/>
        <v>39</v>
      </c>
      <c r="G7975" s="2">
        <f t="shared" si="249"/>
        <v>0</v>
      </c>
    </row>
    <row r="7976" spans="1:7" x14ac:dyDescent="0.35">
      <c r="A7976" t="s">
        <v>13294</v>
      </c>
      <c r="B7976" t="s">
        <v>7317</v>
      </c>
      <c r="C7976" t="s">
        <v>7353</v>
      </c>
      <c r="D7976" t="str">
        <f>IF($B7976="B","",IFERROR(VLOOKUP($C7976,Elster!$I$5:$M$148,3,FALSE),$C7976))</f>
        <v/>
      </c>
      <c r="E7976" t="str">
        <f>IF($B7976="A","",IFERROR(VLOOKUP($C7976,Elster!$I$5:$M$148,3,FALSE),$C7976))</f>
        <v xml:space="preserve">   "ACCESS_IRAM"                                      </v>
      </c>
      <c r="F7976">
        <f t="shared" si="248"/>
        <v>51</v>
      </c>
      <c r="G7976" s="2">
        <f t="shared" si="249"/>
        <v>4.9999999999954525E-3</v>
      </c>
    </row>
    <row r="7977" spans="1:7" x14ac:dyDescent="0.35">
      <c r="A7977" t="s">
        <v>13294</v>
      </c>
      <c r="B7977" t="s">
        <v>7319</v>
      </c>
      <c r="C7977" t="s">
        <v>7353</v>
      </c>
      <c r="D7977" t="str">
        <f>IF($B7977="B","",IFERROR(VLOOKUP($C7977,Elster!$I$5:$M$148,3,FALSE),$C7977))</f>
        <v xml:space="preserve">   "ACCESS_IRAM"                                      </v>
      </c>
      <c r="E7977" t="str">
        <f>IF($B7977="A","",IFERROR(VLOOKUP($C7977,Elster!$I$5:$M$148,3,FALSE),$C7977))</f>
        <v/>
      </c>
      <c r="F7977">
        <f t="shared" si="248"/>
        <v>51</v>
      </c>
      <c r="G7977" s="2">
        <f t="shared" si="249"/>
        <v>0</v>
      </c>
    </row>
    <row r="7978" spans="1:7" x14ac:dyDescent="0.35">
      <c r="A7978" t="s">
        <v>13295</v>
      </c>
      <c r="B7978" t="s">
        <v>7317</v>
      </c>
      <c r="C7978" t="s">
        <v>7320</v>
      </c>
      <c r="D7978" t="str">
        <f>IF($B7978="B","",IFERROR(VLOOKUP($C7978,Elster!$I$5:$M$148,3,FALSE),$C7978))</f>
        <v/>
      </c>
      <c r="E7978" t="str">
        <f>IF($B7978="A","",IFERROR(VLOOKUP($C7978,Elster!$I$5:$M$148,3,FALSE),$C7978))</f>
        <v>0x000</v>
      </c>
      <c r="F7978">
        <f t="shared" si="248"/>
        <v>0</v>
      </c>
      <c r="G7978" s="2">
        <f t="shared" si="249"/>
        <v>5.000000000002558E-3</v>
      </c>
    </row>
    <row r="7979" spans="1:7" x14ac:dyDescent="0.35">
      <c r="A7979" t="s">
        <v>13295</v>
      </c>
      <c r="B7979" t="s">
        <v>7319</v>
      </c>
      <c r="C7979" t="s">
        <v>7320</v>
      </c>
      <c r="D7979" t="str">
        <f>IF($B7979="B","",IFERROR(VLOOKUP($C7979,Elster!$I$5:$M$148,3,FALSE),$C7979))</f>
        <v>0x000</v>
      </c>
      <c r="E7979" t="str">
        <f>IF($B7979="A","",IFERROR(VLOOKUP($C7979,Elster!$I$5:$M$148,3,FALSE),$C7979))</f>
        <v/>
      </c>
      <c r="F7979">
        <f t="shared" si="248"/>
        <v>0</v>
      </c>
      <c r="G7979" s="2">
        <f t="shared" si="249"/>
        <v>0</v>
      </c>
    </row>
    <row r="7980" spans="1:7" x14ac:dyDescent="0.35">
      <c r="A7980" t="s">
        <v>13296</v>
      </c>
      <c r="B7980" t="s">
        <v>7317</v>
      </c>
      <c r="C7980" t="s">
        <v>7321</v>
      </c>
      <c r="D7980" t="str">
        <f>IF($B7980="B","",IFERROR(VLOOKUP($C7980,Elster!$I$5:$M$148,3,FALSE),$C7980))</f>
        <v/>
      </c>
      <c r="E7980" t="str">
        <f>IF($B7980="A","",IFERROR(VLOOKUP($C7980,Elster!$I$5:$M$148,3,FALSE),$C7980))</f>
        <v xml:space="preserve">   "FEHLERMELDUNG"                                    </v>
      </c>
      <c r="F7980">
        <f t="shared" si="248"/>
        <v>1</v>
      </c>
      <c r="G7980" s="2">
        <f t="shared" si="249"/>
        <v>5.000000000002558E-3</v>
      </c>
    </row>
    <row r="7981" spans="1:7" x14ac:dyDescent="0.35">
      <c r="A7981" t="s">
        <v>13296</v>
      </c>
      <c r="B7981" t="s">
        <v>7319</v>
      </c>
      <c r="C7981" t="s">
        <v>7321</v>
      </c>
      <c r="D7981" t="str">
        <f>IF($B7981="B","",IFERROR(VLOOKUP($C7981,Elster!$I$5:$M$148,3,FALSE),$C7981))</f>
        <v xml:space="preserve">   "FEHLERMELDUNG"                                    </v>
      </c>
      <c r="E7981" t="str">
        <f>IF($B7981="A","",IFERROR(VLOOKUP($C7981,Elster!$I$5:$M$148,3,FALSE),$C7981))</f>
        <v/>
      </c>
      <c r="F7981">
        <f t="shared" si="248"/>
        <v>1</v>
      </c>
      <c r="G7981" s="2">
        <f t="shared" si="249"/>
        <v>0</v>
      </c>
    </row>
    <row r="7982" spans="1:7" x14ac:dyDescent="0.35">
      <c r="A7982" t="s">
        <v>13297</v>
      </c>
      <c r="B7982" t="s">
        <v>7317</v>
      </c>
      <c r="C7982" t="s">
        <v>13298</v>
      </c>
      <c r="D7982" t="str">
        <f>IF($B7982="B","",IFERROR(VLOOKUP($C7982,Elster!$I$5:$M$148,3,FALSE),$C7982))</f>
        <v/>
      </c>
      <c r="E7982" t="str">
        <f>IF($B7982="A","",IFERROR(VLOOKUP($C7982,Elster!$I$5:$M$148,3,FALSE),$C7982))</f>
        <v xml:space="preserve">   "MISCHERSTATUS"                                    </v>
      </c>
      <c r="F7982">
        <f t="shared" si="248"/>
        <v>102</v>
      </c>
      <c r="G7982" s="2">
        <f t="shared" si="249"/>
        <v>5.0259999999937577E-3</v>
      </c>
    </row>
    <row r="7983" spans="1:7" x14ac:dyDescent="0.35">
      <c r="A7983" t="s">
        <v>13297</v>
      </c>
      <c r="B7983" t="s">
        <v>7319</v>
      </c>
      <c r="C7983" t="s">
        <v>13298</v>
      </c>
      <c r="D7983" t="str">
        <f>IF($B7983="B","",IFERROR(VLOOKUP($C7983,Elster!$I$5:$M$148,3,FALSE),$C7983))</f>
        <v xml:space="preserve">   "MISCHERSTATUS"                                    </v>
      </c>
      <c r="E7983" t="str">
        <f>IF($B7983="A","",IFERROR(VLOOKUP($C7983,Elster!$I$5:$M$148,3,FALSE),$C7983))</f>
        <v/>
      </c>
      <c r="F7983">
        <f t="shared" si="248"/>
        <v>102</v>
      </c>
      <c r="G7983" s="2">
        <f t="shared" si="249"/>
        <v>0</v>
      </c>
    </row>
    <row r="7984" spans="1:7" x14ac:dyDescent="0.35">
      <c r="A7984" t="s">
        <v>13299</v>
      </c>
      <c r="B7984" t="s">
        <v>7317</v>
      </c>
      <c r="C7984" t="s">
        <v>7325</v>
      </c>
      <c r="D7984" t="str">
        <f>IF($B7984="B","",IFERROR(VLOOKUP($C7984,Elster!$I$5:$M$148,3,FALSE),$C7984))</f>
        <v/>
      </c>
      <c r="E7984" t="str">
        <f>IF($B7984="A","",IFERROR(VLOOKUP($C7984,Elster!$I$5:$M$148,3,FALSE),$C7984))</f>
        <v xml:space="preserve">   "SPEICHERSOLLTEMP"                                 </v>
      </c>
      <c r="F7984">
        <f t="shared" si="248"/>
        <v>3</v>
      </c>
      <c r="G7984" s="2">
        <f t="shared" si="249"/>
        <v>2.2786000000003526E-2</v>
      </c>
    </row>
    <row r="7985" spans="1:7" x14ac:dyDescent="0.35">
      <c r="A7985" t="s">
        <v>13300</v>
      </c>
      <c r="B7985" t="s">
        <v>7317</v>
      </c>
      <c r="C7985" t="s">
        <v>7320</v>
      </c>
      <c r="D7985" t="str">
        <f>IF($B7985="B","",IFERROR(VLOOKUP($C7985,Elster!$I$5:$M$148,3,FALSE),$C7985))</f>
        <v/>
      </c>
      <c r="E7985" t="str">
        <f>IF($B7985="A","",IFERROR(VLOOKUP($C7985,Elster!$I$5:$M$148,3,FALSE),$C7985))</f>
        <v>0x000</v>
      </c>
      <c r="F7985">
        <f t="shared" si="248"/>
        <v>0</v>
      </c>
      <c r="G7985" s="2">
        <f t="shared" si="249"/>
        <v>4.9739999999971474E-3</v>
      </c>
    </row>
    <row r="7986" spans="1:7" x14ac:dyDescent="0.35">
      <c r="A7986" t="s">
        <v>13301</v>
      </c>
      <c r="B7986" t="s">
        <v>7317</v>
      </c>
      <c r="C7986" t="s">
        <v>7318</v>
      </c>
      <c r="D7986" t="str">
        <f>IF($B7986="B","",IFERROR(VLOOKUP($C7986,Elster!$I$5:$M$148,3,FALSE),$C7986))</f>
        <v/>
      </c>
      <c r="E7986" t="str">
        <f>IF($B7986="A","",IFERROR(VLOOKUP($C7986,Elster!$I$5:$M$148,3,FALSE),$C7986))</f>
        <v xml:space="preserve">   "SAMMLERISTTEMP"                                   </v>
      </c>
      <c r="F7986">
        <f t="shared" si="248"/>
        <v>13</v>
      </c>
      <c r="G7986" s="2">
        <f t="shared" si="249"/>
        <v>4.947000000001367E-3</v>
      </c>
    </row>
    <row r="7987" spans="1:7" x14ac:dyDescent="0.35">
      <c r="A7987" t="s">
        <v>13302</v>
      </c>
      <c r="B7987" t="s">
        <v>7317</v>
      </c>
      <c r="C7987" t="s">
        <v>7329</v>
      </c>
      <c r="D7987" t="str">
        <f>IF($B7987="B","",IFERROR(VLOOKUP($C7987,Elster!$I$5:$M$148,3,FALSE),$C7987))</f>
        <v/>
      </c>
      <c r="E7987" t="str">
        <f>IF($B7987="A","",IFERROR(VLOOKUP($C7987,Elster!$I$5:$M$148,3,FALSE),$C7987))</f>
        <v xml:space="preserve">   "KESSELSOLLTEMP"                                   </v>
      </c>
      <c r="F7987">
        <f t="shared" si="248"/>
        <v>2</v>
      </c>
      <c r="G7987" s="2">
        <f t="shared" si="249"/>
        <v>4.9740000000042528E-3</v>
      </c>
    </row>
    <row r="7988" spans="1:7" x14ac:dyDescent="0.35">
      <c r="A7988" t="s">
        <v>13303</v>
      </c>
      <c r="B7988" t="s">
        <v>7317</v>
      </c>
      <c r="C7988" t="s">
        <v>7320</v>
      </c>
      <c r="D7988" t="str">
        <f>IF($B7988="B","",IFERROR(VLOOKUP($C7988,Elster!$I$5:$M$148,3,FALSE),$C7988))</f>
        <v/>
      </c>
      <c r="E7988" t="str">
        <f>IF($B7988="A","",IFERROR(VLOOKUP($C7988,Elster!$I$5:$M$148,3,FALSE),$C7988))</f>
        <v>0x000</v>
      </c>
      <c r="F7988">
        <f t="shared" si="248"/>
        <v>0</v>
      </c>
      <c r="G7988" s="2">
        <f t="shared" si="249"/>
        <v>4.9739999999971474E-3</v>
      </c>
    </row>
    <row r="7989" spans="1:7" x14ac:dyDescent="0.35">
      <c r="A7989" t="s">
        <v>13304</v>
      </c>
      <c r="B7989" t="s">
        <v>7317</v>
      </c>
      <c r="C7989" t="s">
        <v>7366</v>
      </c>
      <c r="D7989" t="str">
        <f>IF($B7989="B","",IFERROR(VLOOKUP($C7989,Elster!$I$5:$M$148,3,FALSE),$C7989))</f>
        <v/>
      </c>
      <c r="E7989" t="str">
        <f>IF($B7989="A","",IFERROR(VLOOKUP($C7989,Elster!$I$5:$M$148,3,FALSE),$C7989))</f>
        <v xml:space="preserve">//   "ERWEITERUNGSTELEGRAMM"                            </v>
      </c>
      <c r="F7989">
        <f t="shared" si="248"/>
        <v>250</v>
      </c>
      <c r="G7989" s="2">
        <f t="shared" si="249"/>
        <v>4.9739999999971474E-3</v>
      </c>
    </row>
    <row r="7990" spans="1:7" x14ac:dyDescent="0.35">
      <c r="A7990" t="s">
        <v>13305</v>
      </c>
      <c r="B7990" t="s">
        <v>7317</v>
      </c>
      <c r="C7990" t="s">
        <v>7321</v>
      </c>
      <c r="D7990" t="str">
        <f>IF($B7990="B","",IFERROR(VLOOKUP($C7990,Elster!$I$5:$M$148,3,FALSE),$C7990))</f>
        <v/>
      </c>
      <c r="E7990" t="str">
        <f>IF($B7990="A","",IFERROR(VLOOKUP($C7990,Elster!$I$5:$M$148,3,FALSE),$C7990))</f>
        <v xml:space="preserve">   "FEHLERMELDUNG"                                    </v>
      </c>
      <c r="F7990">
        <f t="shared" si="248"/>
        <v>1</v>
      </c>
      <c r="G7990" s="2">
        <f t="shared" si="249"/>
        <v>4.9480000000059476E-3</v>
      </c>
    </row>
    <row r="7991" spans="1:7" x14ac:dyDescent="0.35">
      <c r="A7991" t="s">
        <v>13306</v>
      </c>
      <c r="B7991" t="s">
        <v>7317</v>
      </c>
      <c r="C7991" t="s">
        <v>7333</v>
      </c>
      <c r="D7991" t="str">
        <f>IF($B7991="B","",IFERROR(VLOOKUP($C7991,Elster!$I$5:$M$148,3,FALSE),$C7991))</f>
        <v/>
      </c>
      <c r="E7991" t="str">
        <f>IF($B7991="A","",IFERROR(VLOOKUP($C7991,Elster!$I$5:$M$148,3,FALSE),$C7991))</f>
        <v xml:space="preserve">   "HYSTERESE2"                                       </v>
      </c>
      <c r="F7991">
        <f t="shared" si="248"/>
        <v>39</v>
      </c>
      <c r="G7991" s="2">
        <f t="shared" si="249"/>
        <v>4.9739999999971474E-3</v>
      </c>
    </row>
    <row r="7992" spans="1:7" x14ac:dyDescent="0.35">
      <c r="A7992" t="s">
        <v>13307</v>
      </c>
      <c r="B7992" t="s">
        <v>7317</v>
      </c>
      <c r="C7992" t="s">
        <v>8016</v>
      </c>
      <c r="D7992" t="str">
        <f>IF($B7992="B","",IFERROR(VLOOKUP($C7992,Elster!$I$5:$M$148,3,FALSE),$C7992))</f>
        <v/>
      </c>
      <c r="E7992" t="str">
        <f>IF($B7992="A","",IFERROR(VLOOKUP($C7992,Elster!$I$5:$M$148,3,FALSE),$C7992))</f>
        <v>0x037</v>
      </c>
      <c r="F7992">
        <f t="shared" si="248"/>
        <v>55</v>
      </c>
      <c r="G7992" s="2">
        <f t="shared" si="249"/>
        <v>4.9739999999971474E-3</v>
      </c>
    </row>
    <row r="7993" spans="1:7" x14ac:dyDescent="0.35">
      <c r="A7993" t="s">
        <v>13308</v>
      </c>
      <c r="B7993" t="s">
        <v>7317</v>
      </c>
      <c r="C7993" t="s">
        <v>7320</v>
      </c>
      <c r="D7993" t="str">
        <f>IF($B7993="B","",IFERROR(VLOOKUP($C7993,Elster!$I$5:$M$148,3,FALSE),$C7993))</f>
        <v/>
      </c>
      <c r="E7993" t="str">
        <f>IF($B7993="A","",IFERROR(VLOOKUP($C7993,Elster!$I$5:$M$148,3,FALSE),$C7993))</f>
        <v>0x000</v>
      </c>
      <c r="F7993">
        <f t="shared" si="248"/>
        <v>0</v>
      </c>
      <c r="G7993" s="2">
        <f t="shared" si="249"/>
        <v>4.9740000000042528E-3</v>
      </c>
    </row>
    <row r="7994" spans="1:7" x14ac:dyDescent="0.35">
      <c r="A7994" t="s">
        <v>13309</v>
      </c>
      <c r="B7994" t="s">
        <v>7317</v>
      </c>
      <c r="C7994" t="s">
        <v>7321</v>
      </c>
      <c r="D7994" t="str">
        <f>IF($B7994="B","",IFERROR(VLOOKUP($C7994,Elster!$I$5:$M$148,3,FALSE),$C7994))</f>
        <v/>
      </c>
      <c r="E7994" t="str">
        <f>IF($B7994="A","",IFERROR(VLOOKUP($C7994,Elster!$I$5:$M$148,3,FALSE),$C7994))</f>
        <v xml:space="preserve">   "FEHLERMELDUNG"                                    </v>
      </c>
      <c r="F7994">
        <f t="shared" si="248"/>
        <v>1</v>
      </c>
      <c r="G7994" s="2">
        <f t="shared" si="249"/>
        <v>4.947000000001367E-3</v>
      </c>
    </row>
    <row r="7995" spans="1:7" x14ac:dyDescent="0.35">
      <c r="A7995" t="s">
        <v>13310</v>
      </c>
      <c r="B7995" t="s">
        <v>7317</v>
      </c>
      <c r="C7995" t="s">
        <v>13311</v>
      </c>
      <c r="D7995" t="str">
        <f>IF($B7995="B","",IFERROR(VLOOKUP($C7995,Elster!$I$5:$M$148,3,FALSE),$C7995))</f>
        <v/>
      </c>
      <c r="E7995" t="str">
        <f>IF($B7995="A","",IFERROR(VLOOKUP($C7995,Elster!$I$5:$M$148,3,FALSE),$C7995))</f>
        <v xml:space="preserve">   "PARTY_EIN_AUS"                                    </v>
      </c>
      <c r="F7995">
        <f t="shared" si="248"/>
        <v>107</v>
      </c>
      <c r="G7995" s="2">
        <f t="shared" si="249"/>
        <v>4.9739999999971474E-3</v>
      </c>
    </row>
    <row r="7996" spans="1:7" x14ac:dyDescent="0.35">
      <c r="A7996" t="s">
        <v>13312</v>
      </c>
      <c r="B7996" t="s">
        <v>7317</v>
      </c>
      <c r="C7996" t="s">
        <v>7318</v>
      </c>
      <c r="D7996" t="str">
        <f>IF($B7996="B","",IFERROR(VLOOKUP($C7996,Elster!$I$5:$M$148,3,FALSE),$C7996))</f>
        <v/>
      </c>
      <c r="E7996" t="str">
        <f>IF($B7996="A","",IFERROR(VLOOKUP($C7996,Elster!$I$5:$M$148,3,FALSE),$C7996))</f>
        <v xml:space="preserve">   "SAMMLERISTTEMP"                                   </v>
      </c>
      <c r="F7996">
        <f t="shared" si="248"/>
        <v>13</v>
      </c>
      <c r="G7996" s="2">
        <f t="shared" si="249"/>
        <v>1.13539999999972E-2</v>
      </c>
    </row>
    <row r="7997" spans="1:7" x14ac:dyDescent="0.35">
      <c r="A7997" t="s">
        <v>13312</v>
      </c>
      <c r="B7997" t="s">
        <v>7319</v>
      </c>
      <c r="C7997" t="s">
        <v>7318</v>
      </c>
      <c r="D7997" t="str">
        <f>IF($B7997="B","",IFERROR(VLOOKUP($C7997,Elster!$I$5:$M$148,3,FALSE),$C7997))</f>
        <v xml:space="preserve">   "SAMMLERISTTEMP"                                   </v>
      </c>
      <c r="E7997" t="str">
        <f>IF($B7997="A","",IFERROR(VLOOKUP($C7997,Elster!$I$5:$M$148,3,FALSE),$C7997))</f>
        <v/>
      </c>
      <c r="F7997">
        <f t="shared" si="248"/>
        <v>13</v>
      </c>
      <c r="G7997" s="2">
        <f t="shared" si="249"/>
        <v>0</v>
      </c>
    </row>
    <row r="7998" spans="1:7" x14ac:dyDescent="0.35">
      <c r="A7998" t="s">
        <v>13313</v>
      </c>
      <c r="B7998" t="s">
        <v>7317</v>
      </c>
      <c r="C7998" t="s">
        <v>7320</v>
      </c>
      <c r="D7998" t="str">
        <f>IF($B7998="B","",IFERROR(VLOOKUP($C7998,Elster!$I$5:$M$148,3,FALSE),$C7998))</f>
        <v/>
      </c>
      <c r="E7998" t="str">
        <f>IF($B7998="A","",IFERROR(VLOOKUP($C7998,Elster!$I$5:$M$148,3,FALSE),$C7998))</f>
        <v>0x000</v>
      </c>
      <c r="F7998">
        <f t="shared" si="248"/>
        <v>0</v>
      </c>
      <c r="G7998" s="2">
        <f t="shared" si="249"/>
        <v>5.000000000002558E-3</v>
      </c>
    </row>
    <row r="7999" spans="1:7" x14ac:dyDescent="0.35">
      <c r="A7999" t="s">
        <v>13313</v>
      </c>
      <c r="B7999" t="s">
        <v>7319</v>
      </c>
      <c r="C7999" t="s">
        <v>7320</v>
      </c>
      <c r="D7999" t="str">
        <f>IF($B7999="B","",IFERROR(VLOOKUP($C7999,Elster!$I$5:$M$148,3,FALSE),$C7999))</f>
        <v>0x000</v>
      </c>
      <c r="E7999" t="str">
        <f>IF($B7999="A","",IFERROR(VLOOKUP($C7999,Elster!$I$5:$M$148,3,FALSE),$C7999))</f>
        <v/>
      </c>
      <c r="F7999">
        <f t="shared" si="248"/>
        <v>0</v>
      </c>
      <c r="G7999" s="2">
        <f t="shared" si="249"/>
        <v>0</v>
      </c>
    </row>
    <row r="8000" spans="1:7" x14ac:dyDescent="0.35">
      <c r="A8000" t="s">
        <v>13314</v>
      </c>
      <c r="B8000" t="s">
        <v>7317</v>
      </c>
      <c r="C8000" t="s">
        <v>7325</v>
      </c>
      <c r="D8000" t="str">
        <f>IF($B8000="B","",IFERROR(VLOOKUP($C8000,Elster!$I$5:$M$148,3,FALSE),$C8000))</f>
        <v/>
      </c>
      <c r="E8000" t="str">
        <f>IF($B8000="A","",IFERROR(VLOOKUP($C8000,Elster!$I$5:$M$148,3,FALSE),$C8000))</f>
        <v xml:space="preserve">   "SPEICHERSOLLTEMP"                                 </v>
      </c>
      <c r="F8000">
        <f t="shared" si="248"/>
        <v>3</v>
      </c>
      <c r="G8000" s="2">
        <f t="shared" si="249"/>
        <v>5.000000000002558E-3</v>
      </c>
    </row>
    <row r="8001" spans="1:7" x14ac:dyDescent="0.35">
      <c r="A8001" t="s">
        <v>13314</v>
      </c>
      <c r="B8001" t="s">
        <v>7319</v>
      </c>
      <c r="C8001" t="s">
        <v>7325</v>
      </c>
      <c r="D8001" t="str">
        <f>IF($B8001="B","",IFERROR(VLOOKUP($C8001,Elster!$I$5:$M$148,3,FALSE),$C8001))</f>
        <v xml:space="preserve">   "SPEICHERSOLLTEMP"                                 </v>
      </c>
      <c r="E8001" t="str">
        <f>IF($B8001="A","",IFERROR(VLOOKUP($C8001,Elster!$I$5:$M$148,3,FALSE),$C8001))</f>
        <v/>
      </c>
      <c r="F8001">
        <f t="shared" si="248"/>
        <v>3</v>
      </c>
      <c r="G8001" s="2">
        <f t="shared" si="249"/>
        <v>0</v>
      </c>
    </row>
    <row r="8002" spans="1:7" x14ac:dyDescent="0.35">
      <c r="A8002" t="s">
        <v>13315</v>
      </c>
      <c r="B8002" t="s">
        <v>7317</v>
      </c>
      <c r="C8002" t="s">
        <v>7321</v>
      </c>
      <c r="D8002" t="str">
        <f>IF($B8002="B","",IFERROR(VLOOKUP($C8002,Elster!$I$5:$M$148,3,FALSE),$C8002))</f>
        <v/>
      </c>
      <c r="E8002" t="str">
        <f>IF($B8002="A","",IFERROR(VLOOKUP($C8002,Elster!$I$5:$M$148,3,FALSE),$C8002))</f>
        <v xml:space="preserve">   "FEHLERMELDUNG"                                    </v>
      </c>
      <c r="F8002">
        <f t="shared" si="248"/>
        <v>1</v>
      </c>
      <c r="G8002" s="2">
        <f t="shared" si="249"/>
        <v>4.9999999999954525E-3</v>
      </c>
    </row>
    <row r="8003" spans="1:7" x14ac:dyDescent="0.35">
      <c r="A8003" t="s">
        <v>13315</v>
      </c>
      <c r="B8003" t="s">
        <v>7319</v>
      </c>
      <c r="C8003" t="s">
        <v>7321</v>
      </c>
      <c r="D8003" t="str">
        <f>IF($B8003="B","",IFERROR(VLOOKUP($C8003,Elster!$I$5:$M$148,3,FALSE),$C8003))</f>
        <v xml:space="preserve">   "FEHLERMELDUNG"                                    </v>
      </c>
      <c r="E8003" t="str">
        <f>IF($B8003="A","",IFERROR(VLOOKUP($C8003,Elster!$I$5:$M$148,3,FALSE),$C8003))</f>
        <v/>
      </c>
      <c r="F8003">
        <f t="shared" ref="F8003:F8066" si="250">HEX2DEC(REPLACE(C8003,1,2,""))</f>
        <v>1</v>
      </c>
      <c r="G8003" s="2">
        <f t="shared" si="249"/>
        <v>0</v>
      </c>
    </row>
    <row r="8004" spans="1:7" x14ac:dyDescent="0.35">
      <c r="A8004" t="s">
        <v>13316</v>
      </c>
      <c r="B8004" t="s">
        <v>7317</v>
      </c>
      <c r="C8004" t="s">
        <v>7320</v>
      </c>
      <c r="D8004" t="str">
        <f>IF($B8004="B","",IFERROR(VLOOKUP($C8004,Elster!$I$5:$M$148,3,FALSE),$C8004))</f>
        <v/>
      </c>
      <c r="E8004" t="str">
        <f>IF($B8004="A","",IFERROR(VLOOKUP($C8004,Elster!$I$5:$M$148,3,FALSE),$C8004))</f>
        <v>0x000</v>
      </c>
      <c r="F8004">
        <f t="shared" si="250"/>
        <v>0</v>
      </c>
      <c r="G8004" s="2">
        <f t="shared" ref="G8004:G8067" si="251">SUBSTITUTE(A8004,"s","")-SUBSTITUTE(A8003,"s","")</f>
        <v>5.000000000002558E-3</v>
      </c>
    </row>
    <row r="8005" spans="1:7" x14ac:dyDescent="0.35">
      <c r="A8005" t="s">
        <v>13316</v>
      </c>
      <c r="B8005" t="s">
        <v>7319</v>
      </c>
      <c r="C8005" t="s">
        <v>7320</v>
      </c>
      <c r="D8005" t="str">
        <f>IF($B8005="B","",IFERROR(VLOOKUP($C8005,Elster!$I$5:$M$148,3,FALSE),$C8005))</f>
        <v>0x000</v>
      </c>
      <c r="E8005" t="str">
        <f>IF($B8005="A","",IFERROR(VLOOKUP($C8005,Elster!$I$5:$M$148,3,FALSE),$C8005))</f>
        <v/>
      </c>
      <c r="F8005">
        <f t="shared" si="250"/>
        <v>0</v>
      </c>
      <c r="G8005" s="2">
        <f t="shared" si="251"/>
        <v>0</v>
      </c>
    </row>
    <row r="8006" spans="1:7" x14ac:dyDescent="0.35">
      <c r="A8006" t="s">
        <v>13317</v>
      </c>
      <c r="B8006" t="s">
        <v>7317</v>
      </c>
      <c r="C8006" t="s">
        <v>7366</v>
      </c>
      <c r="D8006" t="str">
        <f>IF($B8006="B","",IFERROR(VLOOKUP($C8006,Elster!$I$5:$M$148,3,FALSE),$C8006))</f>
        <v/>
      </c>
      <c r="E8006" t="str">
        <f>IF($B8006="A","",IFERROR(VLOOKUP($C8006,Elster!$I$5:$M$148,3,FALSE),$C8006))</f>
        <v xml:space="preserve">//   "ERWEITERUNGSTELEGRAMM"                            </v>
      </c>
      <c r="F8006">
        <f t="shared" si="250"/>
        <v>250</v>
      </c>
      <c r="G8006" s="2">
        <f t="shared" si="251"/>
        <v>5.000000000002558E-3</v>
      </c>
    </row>
    <row r="8007" spans="1:7" x14ac:dyDescent="0.35">
      <c r="A8007" t="s">
        <v>13317</v>
      </c>
      <c r="B8007" t="s">
        <v>7319</v>
      </c>
      <c r="C8007" t="s">
        <v>7366</v>
      </c>
      <c r="D8007" t="str">
        <f>IF($B8007="B","",IFERROR(VLOOKUP($C8007,Elster!$I$5:$M$148,3,FALSE),$C8007))</f>
        <v xml:space="preserve">//   "ERWEITERUNGSTELEGRAMM"                            </v>
      </c>
      <c r="E8007" t="str">
        <f>IF($B8007="A","",IFERROR(VLOOKUP($C8007,Elster!$I$5:$M$148,3,FALSE),$C8007))</f>
        <v/>
      </c>
      <c r="F8007">
        <f t="shared" si="250"/>
        <v>250</v>
      </c>
      <c r="G8007" s="2">
        <f t="shared" si="251"/>
        <v>0</v>
      </c>
    </row>
    <row r="8008" spans="1:7" x14ac:dyDescent="0.35">
      <c r="A8008" t="s">
        <v>13318</v>
      </c>
      <c r="B8008" t="s">
        <v>7317</v>
      </c>
      <c r="C8008" t="s">
        <v>7321</v>
      </c>
      <c r="D8008" t="str">
        <f>IF($B8008="B","",IFERROR(VLOOKUP($C8008,Elster!$I$5:$M$148,3,FALSE),$C8008))</f>
        <v/>
      </c>
      <c r="E8008" t="str">
        <f>IF($B8008="A","",IFERROR(VLOOKUP($C8008,Elster!$I$5:$M$148,3,FALSE),$C8008))</f>
        <v xml:space="preserve">   "FEHLERMELDUNG"                                    </v>
      </c>
      <c r="F8008">
        <f t="shared" si="250"/>
        <v>1</v>
      </c>
      <c r="G8008" s="2">
        <f t="shared" si="251"/>
        <v>4.9999999999954525E-3</v>
      </c>
    </row>
    <row r="8009" spans="1:7" x14ac:dyDescent="0.35">
      <c r="A8009" t="s">
        <v>13318</v>
      </c>
      <c r="B8009" t="s">
        <v>7319</v>
      </c>
      <c r="C8009" t="s">
        <v>7321</v>
      </c>
      <c r="D8009" t="str">
        <f>IF($B8009="B","",IFERROR(VLOOKUP($C8009,Elster!$I$5:$M$148,3,FALSE),$C8009))</f>
        <v xml:space="preserve">   "FEHLERMELDUNG"                                    </v>
      </c>
      <c r="E8009" t="str">
        <f>IF($B8009="A","",IFERROR(VLOOKUP($C8009,Elster!$I$5:$M$148,3,FALSE),$C8009))</f>
        <v/>
      </c>
      <c r="F8009">
        <f t="shared" si="250"/>
        <v>1</v>
      </c>
      <c r="G8009" s="2">
        <f t="shared" si="251"/>
        <v>0</v>
      </c>
    </row>
    <row r="8010" spans="1:7" x14ac:dyDescent="0.35">
      <c r="A8010" t="s">
        <v>13319</v>
      </c>
      <c r="B8010" t="s">
        <v>7317</v>
      </c>
      <c r="C8010" t="s">
        <v>7946</v>
      </c>
      <c r="D8010" t="str">
        <f>IF($B8010="B","",IFERROR(VLOOKUP($C8010,Elster!$I$5:$M$148,3,FALSE),$C8010))</f>
        <v/>
      </c>
      <c r="E8010" t="str">
        <f>IF($B8010="A","",IFERROR(VLOOKUP($C8010,Elster!$I$5:$M$148,3,FALSE),$C8010))</f>
        <v xml:space="preserve">   "KOLLEKTORTEMP"                                    </v>
      </c>
      <c r="F8010">
        <f t="shared" si="250"/>
        <v>27</v>
      </c>
      <c r="G8010" s="2">
        <f t="shared" si="251"/>
        <v>5.000000000002558E-3</v>
      </c>
    </row>
    <row r="8011" spans="1:7" x14ac:dyDescent="0.35">
      <c r="A8011" t="s">
        <v>13319</v>
      </c>
      <c r="B8011" t="s">
        <v>7319</v>
      </c>
      <c r="C8011" t="s">
        <v>7946</v>
      </c>
      <c r="D8011" t="str">
        <f>IF($B8011="B","",IFERROR(VLOOKUP($C8011,Elster!$I$5:$M$148,3,FALSE),$C8011))</f>
        <v xml:space="preserve">   "KOLLEKTORTEMP"                                    </v>
      </c>
      <c r="E8011" t="str">
        <f>IF($B8011="A","",IFERROR(VLOOKUP($C8011,Elster!$I$5:$M$148,3,FALSE),$C8011))</f>
        <v/>
      </c>
      <c r="F8011">
        <f t="shared" si="250"/>
        <v>27</v>
      </c>
      <c r="G8011" s="2">
        <f t="shared" si="251"/>
        <v>0</v>
      </c>
    </row>
    <row r="8012" spans="1:7" x14ac:dyDescent="0.35">
      <c r="A8012" t="s">
        <v>13320</v>
      </c>
      <c r="B8012" t="s">
        <v>7317</v>
      </c>
      <c r="C8012" t="s">
        <v>7321</v>
      </c>
      <c r="D8012" t="str">
        <f>IF($B8012="B","",IFERROR(VLOOKUP($C8012,Elster!$I$5:$M$148,3,FALSE),$C8012))</f>
        <v/>
      </c>
      <c r="E8012" t="str">
        <f>IF($B8012="A","",IFERROR(VLOOKUP($C8012,Elster!$I$5:$M$148,3,FALSE),$C8012))</f>
        <v xml:space="preserve">   "FEHLERMELDUNG"                                    </v>
      </c>
      <c r="F8012">
        <f t="shared" si="250"/>
        <v>1</v>
      </c>
      <c r="G8012" s="2">
        <f t="shared" si="251"/>
        <v>4.9999999999954525E-3</v>
      </c>
    </row>
    <row r="8013" spans="1:7" x14ac:dyDescent="0.35">
      <c r="A8013" t="s">
        <v>13320</v>
      </c>
      <c r="B8013" t="s">
        <v>7319</v>
      </c>
      <c r="C8013" t="s">
        <v>7321</v>
      </c>
      <c r="D8013" t="str">
        <f>IF($B8013="B","",IFERROR(VLOOKUP($C8013,Elster!$I$5:$M$148,3,FALSE),$C8013))</f>
        <v xml:space="preserve">   "FEHLERMELDUNG"                                    </v>
      </c>
      <c r="E8013" t="str">
        <f>IF($B8013="A","",IFERROR(VLOOKUP($C8013,Elster!$I$5:$M$148,3,FALSE),$C8013))</f>
        <v/>
      </c>
      <c r="F8013">
        <f t="shared" si="250"/>
        <v>1</v>
      </c>
      <c r="G8013" s="2">
        <f t="shared" si="251"/>
        <v>0</v>
      </c>
    </row>
    <row r="8014" spans="1:7" x14ac:dyDescent="0.35">
      <c r="A8014" t="s">
        <v>13321</v>
      </c>
      <c r="B8014" t="s">
        <v>7317</v>
      </c>
      <c r="C8014" t="s">
        <v>7320</v>
      </c>
      <c r="D8014" t="str">
        <f>IF($B8014="B","",IFERROR(VLOOKUP($C8014,Elster!$I$5:$M$148,3,FALSE),$C8014))</f>
        <v/>
      </c>
      <c r="E8014" t="str">
        <f>IF($B8014="A","",IFERROR(VLOOKUP($C8014,Elster!$I$5:$M$148,3,FALSE),$C8014))</f>
        <v>0x000</v>
      </c>
      <c r="F8014">
        <f t="shared" si="250"/>
        <v>0</v>
      </c>
      <c r="G8014" s="2">
        <f t="shared" si="251"/>
        <v>4.9990000000050827E-3</v>
      </c>
    </row>
    <row r="8015" spans="1:7" x14ac:dyDescent="0.35">
      <c r="A8015" t="s">
        <v>13322</v>
      </c>
      <c r="B8015" t="s">
        <v>7319</v>
      </c>
      <c r="C8015" t="s">
        <v>7320</v>
      </c>
      <c r="D8015" t="str">
        <f>IF($B8015="B","",IFERROR(VLOOKUP($C8015,Elster!$I$5:$M$148,3,FALSE),$C8015))</f>
        <v>0x000</v>
      </c>
      <c r="E8015" t="str">
        <f>IF($B8015="A","",IFERROR(VLOOKUP($C8015,Elster!$I$5:$M$148,3,FALSE),$C8015))</f>
        <v/>
      </c>
      <c r="F8015">
        <f t="shared" si="250"/>
        <v>0</v>
      </c>
      <c r="G8015" s="2">
        <f t="shared" si="251"/>
        <v>9.9999999747524271E-7</v>
      </c>
    </row>
    <row r="8016" spans="1:7" x14ac:dyDescent="0.35">
      <c r="A8016" t="s">
        <v>13323</v>
      </c>
      <c r="B8016" t="s">
        <v>7317</v>
      </c>
      <c r="C8016" t="s">
        <v>7321</v>
      </c>
      <c r="D8016" t="str">
        <f>IF($B8016="B","",IFERROR(VLOOKUP($C8016,Elster!$I$5:$M$148,3,FALSE),$C8016))</f>
        <v/>
      </c>
      <c r="E8016" t="str">
        <f>IF($B8016="A","",IFERROR(VLOOKUP($C8016,Elster!$I$5:$M$148,3,FALSE),$C8016))</f>
        <v xml:space="preserve">   "FEHLERMELDUNG"                                    </v>
      </c>
      <c r="F8016">
        <f t="shared" si="250"/>
        <v>1</v>
      </c>
      <c r="G8016" s="2">
        <f t="shared" si="251"/>
        <v>5.0250000000033879E-3</v>
      </c>
    </row>
    <row r="8017" spans="1:7" x14ac:dyDescent="0.35">
      <c r="A8017" t="s">
        <v>13323</v>
      </c>
      <c r="B8017" t="s">
        <v>7319</v>
      </c>
      <c r="C8017" t="s">
        <v>7321</v>
      </c>
      <c r="D8017" t="str">
        <f>IF($B8017="B","",IFERROR(VLOOKUP($C8017,Elster!$I$5:$M$148,3,FALSE),$C8017))</f>
        <v xml:space="preserve">   "FEHLERMELDUNG"                                    </v>
      </c>
      <c r="E8017" t="str">
        <f>IF($B8017="A","",IFERROR(VLOOKUP($C8017,Elster!$I$5:$M$148,3,FALSE),$C8017))</f>
        <v/>
      </c>
      <c r="F8017">
        <f t="shared" si="250"/>
        <v>1</v>
      </c>
      <c r="G8017" s="2">
        <f t="shared" si="251"/>
        <v>0</v>
      </c>
    </row>
    <row r="8018" spans="1:7" x14ac:dyDescent="0.35">
      <c r="A8018" t="s">
        <v>13324</v>
      </c>
      <c r="B8018" t="s">
        <v>7317</v>
      </c>
      <c r="C8018" t="s">
        <v>7334</v>
      </c>
      <c r="D8018" t="str">
        <f>IF($B8018="B","",IFERROR(VLOOKUP($C8018,Elster!$I$5:$M$148,3,FALSE),$C8018))</f>
        <v/>
      </c>
      <c r="E8018" t="str">
        <f>IF($B8018="A","",IFERROR(VLOOKUP($C8018,Elster!$I$5:$M$148,3,FALSE),$C8018))</f>
        <v xml:space="preserve">   "MAX_TEMP_KESSEL"                                  </v>
      </c>
      <c r="F8018">
        <f t="shared" si="250"/>
        <v>40</v>
      </c>
      <c r="G8018" s="2">
        <f t="shared" si="251"/>
        <v>4.9999999999954525E-3</v>
      </c>
    </row>
    <row r="8019" spans="1:7" x14ac:dyDescent="0.35">
      <c r="A8019" t="s">
        <v>13324</v>
      </c>
      <c r="B8019" t="s">
        <v>7319</v>
      </c>
      <c r="C8019" t="s">
        <v>7334</v>
      </c>
      <c r="D8019" t="str">
        <f>IF($B8019="B","",IFERROR(VLOOKUP($C8019,Elster!$I$5:$M$148,3,FALSE),$C8019))</f>
        <v xml:space="preserve">   "MAX_TEMP_KESSEL"                                  </v>
      </c>
      <c r="E8019" t="str">
        <f>IF($B8019="A","",IFERROR(VLOOKUP($C8019,Elster!$I$5:$M$148,3,FALSE),$C8019))</f>
        <v/>
      </c>
      <c r="F8019">
        <f t="shared" si="250"/>
        <v>40</v>
      </c>
      <c r="G8019" s="2">
        <f t="shared" si="251"/>
        <v>0</v>
      </c>
    </row>
    <row r="8020" spans="1:7" x14ac:dyDescent="0.35">
      <c r="A8020" t="s">
        <v>13325</v>
      </c>
      <c r="B8020" t="s">
        <v>7317</v>
      </c>
      <c r="C8020" t="s">
        <v>7325</v>
      </c>
      <c r="D8020" t="str">
        <f>IF($B8020="B","",IFERROR(VLOOKUP($C8020,Elster!$I$5:$M$148,3,FALSE),$C8020))</f>
        <v/>
      </c>
      <c r="E8020" t="str">
        <f>IF($B8020="A","",IFERROR(VLOOKUP($C8020,Elster!$I$5:$M$148,3,FALSE),$C8020))</f>
        <v xml:space="preserve">   "SPEICHERSOLLTEMP"                                 </v>
      </c>
      <c r="F8020">
        <f t="shared" si="250"/>
        <v>3</v>
      </c>
      <c r="G8020" s="2">
        <f t="shared" si="251"/>
        <v>7.370000000001653E-3</v>
      </c>
    </row>
    <row r="8021" spans="1:7" x14ac:dyDescent="0.35">
      <c r="A8021" t="s">
        <v>13326</v>
      </c>
      <c r="B8021" t="s">
        <v>7317</v>
      </c>
      <c r="C8021" t="s">
        <v>7320</v>
      </c>
      <c r="D8021" t="str">
        <f>IF($B8021="B","",IFERROR(VLOOKUP($C8021,Elster!$I$5:$M$148,3,FALSE),$C8021))</f>
        <v/>
      </c>
      <c r="E8021" t="str">
        <f>IF($B8021="A","",IFERROR(VLOOKUP($C8021,Elster!$I$5:$M$148,3,FALSE),$C8021))</f>
        <v>0x000</v>
      </c>
      <c r="F8021">
        <f t="shared" si="250"/>
        <v>0</v>
      </c>
      <c r="G8021" s="2">
        <f t="shared" si="251"/>
        <v>4.9479999999988422E-3</v>
      </c>
    </row>
    <row r="8022" spans="1:7" x14ac:dyDescent="0.35">
      <c r="A8022" t="s">
        <v>13327</v>
      </c>
      <c r="B8022" t="s">
        <v>7317</v>
      </c>
      <c r="C8022" t="s">
        <v>7318</v>
      </c>
      <c r="D8022" t="str">
        <f>IF($B8022="B","",IFERROR(VLOOKUP($C8022,Elster!$I$5:$M$148,3,FALSE),$C8022))</f>
        <v/>
      </c>
      <c r="E8022" t="str">
        <f>IF($B8022="A","",IFERROR(VLOOKUP($C8022,Elster!$I$5:$M$148,3,FALSE),$C8022))</f>
        <v xml:space="preserve">   "SAMMLERISTTEMP"                                   </v>
      </c>
      <c r="F8022">
        <f t="shared" si="250"/>
        <v>13</v>
      </c>
      <c r="G8022" s="2">
        <f t="shared" si="251"/>
        <v>4.9740000000042528E-3</v>
      </c>
    </row>
    <row r="8023" spans="1:7" x14ac:dyDescent="0.35">
      <c r="A8023" t="s">
        <v>13328</v>
      </c>
      <c r="B8023" t="s">
        <v>7317</v>
      </c>
      <c r="C8023" t="s">
        <v>7329</v>
      </c>
      <c r="D8023" t="str">
        <f>IF($B8023="B","",IFERROR(VLOOKUP($C8023,Elster!$I$5:$M$148,3,FALSE),$C8023))</f>
        <v/>
      </c>
      <c r="E8023" t="str">
        <f>IF($B8023="A","",IFERROR(VLOOKUP($C8023,Elster!$I$5:$M$148,3,FALSE),$C8023))</f>
        <v xml:space="preserve">   "KESSELSOLLTEMP"                                   </v>
      </c>
      <c r="F8023">
        <f t="shared" si="250"/>
        <v>2</v>
      </c>
      <c r="G8023" s="2">
        <f t="shared" si="251"/>
        <v>4.9739999999971474E-3</v>
      </c>
    </row>
    <row r="8024" spans="1:7" x14ac:dyDescent="0.35">
      <c r="A8024" t="s">
        <v>13329</v>
      </c>
      <c r="B8024" t="s">
        <v>7317</v>
      </c>
      <c r="C8024" t="s">
        <v>7320</v>
      </c>
      <c r="D8024" t="str">
        <f>IF($B8024="B","",IFERROR(VLOOKUP($C8024,Elster!$I$5:$M$148,3,FALSE),$C8024))</f>
        <v/>
      </c>
      <c r="E8024" t="str">
        <f>IF($B8024="A","",IFERROR(VLOOKUP($C8024,Elster!$I$5:$M$148,3,FALSE),$C8024))</f>
        <v>0x000</v>
      </c>
      <c r="F8024">
        <f t="shared" si="250"/>
        <v>0</v>
      </c>
      <c r="G8024" s="2">
        <f t="shared" si="251"/>
        <v>4.9729999999996721E-3</v>
      </c>
    </row>
    <row r="8025" spans="1:7" x14ac:dyDescent="0.35">
      <c r="A8025" t="s">
        <v>13330</v>
      </c>
      <c r="B8025" t="s">
        <v>7317</v>
      </c>
      <c r="C8025" t="s">
        <v>7366</v>
      </c>
      <c r="D8025" t="str">
        <f>IF($B8025="B","",IFERROR(VLOOKUP($C8025,Elster!$I$5:$M$148,3,FALSE),$C8025))</f>
        <v/>
      </c>
      <c r="E8025" t="str">
        <f>IF($B8025="A","",IFERROR(VLOOKUP($C8025,Elster!$I$5:$M$148,3,FALSE),$C8025))</f>
        <v xml:space="preserve">//   "ERWEITERUNGSTELEGRAMM"                            </v>
      </c>
      <c r="F8025">
        <f t="shared" si="250"/>
        <v>250</v>
      </c>
      <c r="G8025" s="2">
        <f t="shared" si="251"/>
        <v>4.9479999999988422E-3</v>
      </c>
    </row>
    <row r="8026" spans="1:7" x14ac:dyDescent="0.35">
      <c r="A8026" t="s">
        <v>13331</v>
      </c>
      <c r="B8026" t="s">
        <v>7317</v>
      </c>
      <c r="C8026" t="s">
        <v>7321</v>
      </c>
      <c r="D8026" t="str">
        <f>IF($B8026="B","",IFERROR(VLOOKUP($C8026,Elster!$I$5:$M$148,3,FALSE),$C8026))</f>
        <v/>
      </c>
      <c r="E8026" t="str">
        <f>IF($B8026="A","",IFERROR(VLOOKUP($C8026,Elster!$I$5:$M$148,3,FALSE),$C8026))</f>
        <v xml:space="preserve">   "FEHLERMELDUNG"                                    </v>
      </c>
      <c r="F8026">
        <f t="shared" si="250"/>
        <v>1</v>
      </c>
      <c r="G8026" s="2">
        <f t="shared" si="251"/>
        <v>4.9740000000042528E-3</v>
      </c>
    </row>
    <row r="8027" spans="1:7" x14ac:dyDescent="0.35">
      <c r="A8027" t="s">
        <v>13332</v>
      </c>
      <c r="B8027" t="s">
        <v>7317</v>
      </c>
      <c r="C8027" t="s">
        <v>7946</v>
      </c>
      <c r="D8027" t="str">
        <f>IF($B8027="B","",IFERROR(VLOOKUP($C8027,Elster!$I$5:$M$148,3,FALSE),$C8027))</f>
        <v/>
      </c>
      <c r="E8027" t="str">
        <f>IF($B8027="A","",IFERROR(VLOOKUP($C8027,Elster!$I$5:$M$148,3,FALSE),$C8027))</f>
        <v xml:space="preserve">   "KOLLEKTORTEMP"                                    </v>
      </c>
      <c r="F8027">
        <f t="shared" si="250"/>
        <v>27</v>
      </c>
      <c r="G8027" s="2">
        <f t="shared" si="251"/>
        <v>4.9739999999971474E-3</v>
      </c>
    </row>
    <row r="8028" spans="1:7" x14ac:dyDescent="0.35">
      <c r="A8028" t="s">
        <v>13333</v>
      </c>
      <c r="B8028" t="s">
        <v>7317</v>
      </c>
      <c r="C8028" t="s">
        <v>7321</v>
      </c>
      <c r="D8028" t="str">
        <f>IF($B8028="B","",IFERROR(VLOOKUP($C8028,Elster!$I$5:$M$148,3,FALSE),$C8028))</f>
        <v/>
      </c>
      <c r="E8028" t="str">
        <f>IF($B8028="A","",IFERROR(VLOOKUP($C8028,Elster!$I$5:$M$148,3,FALSE),$C8028))</f>
        <v xml:space="preserve">   "FEHLERMELDUNG"                                    </v>
      </c>
      <c r="F8028">
        <f t="shared" si="250"/>
        <v>1</v>
      </c>
      <c r="G8028" s="2">
        <f t="shared" si="251"/>
        <v>4.9739999999971474E-3</v>
      </c>
    </row>
    <row r="8029" spans="1:7" x14ac:dyDescent="0.35">
      <c r="A8029" t="s">
        <v>13334</v>
      </c>
      <c r="B8029" t="s">
        <v>7317</v>
      </c>
      <c r="C8029" t="s">
        <v>7320</v>
      </c>
      <c r="D8029" t="str">
        <f>IF($B8029="B","",IFERROR(VLOOKUP($C8029,Elster!$I$5:$M$148,3,FALSE),$C8029))</f>
        <v/>
      </c>
      <c r="E8029" t="str">
        <f>IF($B8029="A","",IFERROR(VLOOKUP($C8029,Elster!$I$5:$M$148,3,FALSE),$C8029))</f>
        <v>0x000</v>
      </c>
      <c r="F8029">
        <f t="shared" si="250"/>
        <v>0</v>
      </c>
      <c r="G8029" s="2">
        <f t="shared" si="251"/>
        <v>4.9480000000059476E-3</v>
      </c>
    </row>
    <row r="8030" spans="1:7" x14ac:dyDescent="0.35">
      <c r="A8030" t="s">
        <v>13335</v>
      </c>
      <c r="B8030" t="s">
        <v>7317</v>
      </c>
      <c r="C8030" t="s">
        <v>7321</v>
      </c>
      <c r="D8030" t="str">
        <f>IF($B8030="B","",IFERROR(VLOOKUP($C8030,Elster!$I$5:$M$148,3,FALSE),$C8030))</f>
        <v/>
      </c>
      <c r="E8030" t="str">
        <f>IF($B8030="A","",IFERROR(VLOOKUP($C8030,Elster!$I$5:$M$148,3,FALSE),$C8030))</f>
        <v xml:space="preserve">   "FEHLERMELDUNG"                                    </v>
      </c>
      <c r="F8030">
        <f t="shared" si="250"/>
        <v>1</v>
      </c>
      <c r="G8030" s="2">
        <f t="shared" si="251"/>
        <v>4.9739999999971474E-3</v>
      </c>
    </row>
    <row r="8031" spans="1:7" x14ac:dyDescent="0.35">
      <c r="A8031" t="s">
        <v>13336</v>
      </c>
      <c r="B8031" t="s">
        <v>7317</v>
      </c>
      <c r="C8031" t="s">
        <v>7336</v>
      </c>
      <c r="D8031" t="str">
        <f>IF($B8031="B","",IFERROR(VLOOKUP($C8031,Elster!$I$5:$M$148,3,FALSE),$C8031))</f>
        <v/>
      </c>
      <c r="E8031" t="str">
        <f>IF($B8031="A","",IFERROR(VLOOKUP($C8031,Elster!$I$5:$M$148,3,FALSE),$C8031))</f>
        <v xml:space="preserve">   "MAX_TEMP_HZK"                                     </v>
      </c>
      <c r="F8031">
        <f t="shared" si="250"/>
        <v>41</v>
      </c>
      <c r="G8031" s="2">
        <f t="shared" si="251"/>
        <v>4.9739999999971474E-3</v>
      </c>
    </row>
    <row r="8032" spans="1:7" x14ac:dyDescent="0.35">
      <c r="A8032" t="s">
        <v>13337</v>
      </c>
      <c r="B8032" t="s">
        <v>7319</v>
      </c>
      <c r="C8032" t="s">
        <v>7318</v>
      </c>
      <c r="D8032" t="str">
        <f>IF($B8032="B","",IFERROR(VLOOKUP($C8032,Elster!$I$5:$M$148,3,FALSE),$C8032))</f>
        <v xml:space="preserve">   "SAMMLERISTTEMP"                                   </v>
      </c>
      <c r="E8032" t="str">
        <f>IF($B8032="A","",IFERROR(VLOOKUP($C8032,Elster!$I$5:$M$148,3,FALSE),$C8032))</f>
        <v/>
      </c>
      <c r="F8032">
        <f t="shared" si="250"/>
        <v>13</v>
      </c>
      <c r="G8032" s="2">
        <f t="shared" si="251"/>
        <v>1.0911000000000115E-2</v>
      </c>
    </row>
    <row r="8033" spans="1:7" x14ac:dyDescent="0.35">
      <c r="A8033" t="s">
        <v>13338</v>
      </c>
      <c r="B8033" t="s">
        <v>7317</v>
      </c>
      <c r="C8033" t="s">
        <v>7318</v>
      </c>
      <c r="D8033" t="str">
        <f>IF($B8033="B","",IFERROR(VLOOKUP($C8033,Elster!$I$5:$M$148,3,FALSE),$C8033))</f>
        <v/>
      </c>
      <c r="E8033" t="str">
        <f>IF($B8033="A","",IFERROR(VLOOKUP($C8033,Elster!$I$5:$M$148,3,FALSE),$C8033))</f>
        <v xml:space="preserve">   "SAMMLERISTTEMP"                                   </v>
      </c>
      <c r="F8033">
        <f t="shared" si="250"/>
        <v>13</v>
      </c>
      <c r="G8033" s="2">
        <f t="shared" si="251"/>
        <v>2.6000000005410584E-5</v>
      </c>
    </row>
    <row r="8034" spans="1:7" x14ac:dyDescent="0.35">
      <c r="A8034" t="s">
        <v>13339</v>
      </c>
      <c r="B8034" t="s">
        <v>7317</v>
      </c>
      <c r="C8034" t="s">
        <v>7320</v>
      </c>
      <c r="D8034" t="str">
        <f>IF($B8034="B","",IFERROR(VLOOKUP($C8034,Elster!$I$5:$M$148,3,FALSE),$C8034))</f>
        <v/>
      </c>
      <c r="E8034" t="str">
        <f>IF($B8034="A","",IFERROR(VLOOKUP($C8034,Elster!$I$5:$M$148,3,FALSE),$C8034))</f>
        <v>0x000</v>
      </c>
      <c r="F8034">
        <f t="shared" si="250"/>
        <v>0</v>
      </c>
      <c r="G8034" s="2">
        <f t="shared" si="251"/>
        <v>4.9999999999954525E-3</v>
      </c>
    </row>
    <row r="8035" spans="1:7" x14ac:dyDescent="0.35">
      <c r="A8035" t="s">
        <v>13339</v>
      </c>
      <c r="B8035" t="s">
        <v>7319</v>
      </c>
      <c r="C8035" t="s">
        <v>7320</v>
      </c>
      <c r="D8035" t="str">
        <f>IF($B8035="B","",IFERROR(VLOOKUP($C8035,Elster!$I$5:$M$148,3,FALSE),$C8035))</f>
        <v>0x000</v>
      </c>
      <c r="E8035" t="str">
        <f>IF($B8035="A","",IFERROR(VLOOKUP($C8035,Elster!$I$5:$M$148,3,FALSE),$C8035))</f>
        <v/>
      </c>
      <c r="F8035">
        <f t="shared" si="250"/>
        <v>0</v>
      </c>
      <c r="G8035" s="2">
        <f t="shared" si="251"/>
        <v>0</v>
      </c>
    </row>
    <row r="8036" spans="1:7" x14ac:dyDescent="0.35">
      <c r="A8036" t="s">
        <v>13340</v>
      </c>
      <c r="B8036" t="s">
        <v>7317</v>
      </c>
      <c r="C8036" t="s">
        <v>7325</v>
      </c>
      <c r="D8036" t="str">
        <f>IF($B8036="B","",IFERROR(VLOOKUP($C8036,Elster!$I$5:$M$148,3,FALSE),$C8036))</f>
        <v/>
      </c>
      <c r="E8036" t="str">
        <f>IF($B8036="A","",IFERROR(VLOOKUP($C8036,Elster!$I$5:$M$148,3,FALSE),$C8036))</f>
        <v xml:space="preserve">   "SPEICHERSOLLTEMP"                                 </v>
      </c>
      <c r="F8036">
        <f t="shared" si="250"/>
        <v>3</v>
      </c>
      <c r="G8036" s="2">
        <f t="shared" si="251"/>
        <v>5.000000000002558E-3</v>
      </c>
    </row>
    <row r="8037" spans="1:7" x14ac:dyDescent="0.35">
      <c r="A8037" t="s">
        <v>13340</v>
      </c>
      <c r="B8037" t="s">
        <v>7319</v>
      </c>
      <c r="C8037" t="s">
        <v>7325</v>
      </c>
      <c r="D8037" t="str">
        <f>IF($B8037="B","",IFERROR(VLOOKUP($C8037,Elster!$I$5:$M$148,3,FALSE),$C8037))</f>
        <v xml:space="preserve">   "SPEICHERSOLLTEMP"                                 </v>
      </c>
      <c r="E8037" t="str">
        <f>IF($B8037="A","",IFERROR(VLOOKUP($C8037,Elster!$I$5:$M$148,3,FALSE),$C8037))</f>
        <v/>
      </c>
      <c r="F8037">
        <f t="shared" si="250"/>
        <v>3</v>
      </c>
      <c r="G8037" s="2">
        <f t="shared" si="251"/>
        <v>0</v>
      </c>
    </row>
    <row r="8038" spans="1:7" x14ac:dyDescent="0.35">
      <c r="A8038" t="s">
        <v>13341</v>
      </c>
      <c r="B8038" t="s">
        <v>7317</v>
      </c>
      <c r="C8038" t="s">
        <v>7321</v>
      </c>
      <c r="D8038" t="str">
        <f>IF($B8038="B","",IFERROR(VLOOKUP($C8038,Elster!$I$5:$M$148,3,FALSE),$C8038))</f>
        <v/>
      </c>
      <c r="E8038" t="str">
        <f>IF($B8038="A","",IFERROR(VLOOKUP($C8038,Elster!$I$5:$M$148,3,FALSE),$C8038))</f>
        <v xml:space="preserve">   "FEHLERMELDUNG"                                    </v>
      </c>
      <c r="F8038">
        <f t="shared" si="250"/>
        <v>1</v>
      </c>
      <c r="G8038" s="2">
        <f t="shared" si="251"/>
        <v>5.000000000002558E-3</v>
      </c>
    </row>
    <row r="8039" spans="1:7" x14ac:dyDescent="0.35">
      <c r="A8039" t="s">
        <v>13341</v>
      </c>
      <c r="B8039" t="s">
        <v>7319</v>
      </c>
      <c r="C8039" t="s">
        <v>7321</v>
      </c>
      <c r="D8039" t="str">
        <f>IF($B8039="B","",IFERROR(VLOOKUP($C8039,Elster!$I$5:$M$148,3,FALSE),$C8039))</f>
        <v xml:space="preserve">   "FEHLERMELDUNG"                                    </v>
      </c>
      <c r="E8039" t="str">
        <f>IF($B8039="A","",IFERROR(VLOOKUP($C8039,Elster!$I$5:$M$148,3,FALSE),$C8039))</f>
        <v/>
      </c>
      <c r="F8039">
        <f t="shared" si="250"/>
        <v>1</v>
      </c>
      <c r="G8039" s="2">
        <f t="shared" si="251"/>
        <v>0</v>
      </c>
    </row>
    <row r="8040" spans="1:7" x14ac:dyDescent="0.35">
      <c r="A8040" t="s">
        <v>13342</v>
      </c>
      <c r="B8040" t="s">
        <v>7317</v>
      </c>
      <c r="C8040" t="s">
        <v>7320</v>
      </c>
      <c r="D8040" t="str">
        <f>IF($B8040="B","",IFERROR(VLOOKUP($C8040,Elster!$I$5:$M$148,3,FALSE),$C8040))</f>
        <v/>
      </c>
      <c r="E8040" t="str">
        <f>IF($B8040="A","",IFERROR(VLOOKUP($C8040,Elster!$I$5:$M$148,3,FALSE),$C8040))</f>
        <v>0x000</v>
      </c>
      <c r="F8040">
        <f t="shared" si="250"/>
        <v>0</v>
      </c>
      <c r="G8040" s="2">
        <f t="shared" si="251"/>
        <v>4.9989999999979773E-3</v>
      </c>
    </row>
    <row r="8041" spans="1:7" x14ac:dyDescent="0.35">
      <c r="A8041" t="s">
        <v>13343</v>
      </c>
      <c r="B8041" t="s">
        <v>7319</v>
      </c>
      <c r="C8041" t="s">
        <v>7320</v>
      </c>
      <c r="D8041" t="str">
        <f>IF($B8041="B","",IFERROR(VLOOKUP($C8041,Elster!$I$5:$M$148,3,FALSE),$C8041))</f>
        <v>0x000</v>
      </c>
      <c r="E8041" t="str">
        <f>IF($B8041="A","",IFERROR(VLOOKUP($C8041,Elster!$I$5:$M$148,3,FALSE),$C8041))</f>
        <v/>
      </c>
      <c r="F8041">
        <f t="shared" si="250"/>
        <v>0</v>
      </c>
      <c r="G8041" s="2">
        <f t="shared" si="251"/>
        <v>9.9999999747524271E-7</v>
      </c>
    </row>
    <row r="8042" spans="1:7" x14ac:dyDescent="0.35">
      <c r="A8042" t="s">
        <v>13344</v>
      </c>
      <c r="B8042" t="s">
        <v>7317</v>
      </c>
      <c r="C8042" t="s">
        <v>7366</v>
      </c>
      <c r="D8042" t="str">
        <f>IF($B8042="B","",IFERROR(VLOOKUP($C8042,Elster!$I$5:$M$148,3,FALSE),$C8042))</f>
        <v/>
      </c>
      <c r="E8042" t="str">
        <f>IF($B8042="A","",IFERROR(VLOOKUP($C8042,Elster!$I$5:$M$148,3,FALSE),$C8042))</f>
        <v xml:space="preserve">//   "ERWEITERUNGSTELEGRAMM"                            </v>
      </c>
      <c r="F8042">
        <f t="shared" si="250"/>
        <v>250</v>
      </c>
      <c r="G8042" s="2">
        <f t="shared" si="251"/>
        <v>4.9989999999979773E-3</v>
      </c>
    </row>
    <row r="8043" spans="1:7" x14ac:dyDescent="0.35">
      <c r="A8043" t="s">
        <v>13344</v>
      </c>
      <c r="B8043" t="s">
        <v>7319</v>
      </c>
      <c r="C8043" t="s">
        <v>7366</v>
      </c>
      <c r="D8043" t="str">
        <f>IF($B8043="B","",IFERROR(VLOOKUP($C8043,Elster!$I$5:$M$148,3,FALSE),$C8043))</f>
        <v xml:space="preserve">//   "ERWEITERUNGSTELEGRAMM"                            </v>
      </c>
      <c r="E8043" t="str">
        <f>IF($B8043="A","",IFERROR(VLOOKUP($C8043,Elster!$I$5:$M$148,3,FALSE),$C8043))</f>
        <v/>
      </c>
      <c r="F8043">
        <f t="shared" si="250"/>
        <v>250</v>
      </c>
      <c r="G8043" s="2">
        <f t="shared" si="251"/>
        <v>0</v>
      </c>
    </row>
    <row r="8044" spans="1:7" x14ac:dyDescent="0.35">
      <c r="A8044" t="s">
        <v>13345</v>
      </c>
      <c r="B8044" t="s">
        <v>7317</v>
      </c>
      <c r="C8044" t="s">
        <v>7321</v>
      </c>
      <c r="D8044" t="str">
        <f>IF($B8044="B","",IFERROR(VLOOKUP($C8044,Elster!$I$5:$M$148,3,FALSE),$C8044))</f>
        <v/>
      </c>
      <c r="E8044" t="str">
        <f>IF($B8044="A","",IFERROR(VLOOKUP($C8044,Elster!$I$5:$M$148,3,FALSE),$C8044))</f>
        <v xml:space="preserve">   "FEHLERMELDUNG"                                    </v>
      </c>
      <c r="F8044">
        <f t="shared" si="250"/>
        <v>1</v>
      </c>
      <c r="G8044" s="2">
        <f t="shared" si="251"/>
        <v>5.000000000002558E-3</v>
      </c>
    </row>
    <row r="8045" spans="1:7" x14ac:dyDescent="0.35">
      <c r="A8045" t="s">
        <v>13345</v>
      </c>
      <c r="B8045" t="s">
        <v>7319</v>
      </c>
      <c r="C8045" t="s">
        <v>7321</v>
      </c>
      <c r="D8045" t="str">
        <f>IF($B8045="B","",IFERROR(VLOOKUP($C8045,Elster!$I$5:$M$148,3,FALSE),$C8045))</f>
        <v xml:space="preserve">   "FEHLERMELDUNG"                                    </v>
      </c>
      <c r="E8045" t="str">
        <f>IF($B8045="A","",IFERROR(VLOOKUP($C8045,Elster!$I$5:$M$148,3,FALSE),$C8045))</f>
        <v/>
      </c>
      <c r="F8045">
        <f t="shared" si="250"/>
        <v>1</v>
      </c>
      <c r="G8045" s="2">
        <f t="shared" si="251"/>
        <v>0</v>
      </c>
    </row>
    <row r="8046" spans="1:7" x14ac:dyDescent="0.35">
      <c r="A8046" t="s">
        <v>13346</v>
      </c>
      <c r="B8046" t="s">
        <v>7319</v>
      </c>
      <c r="C8046" t="s">
        <v>7363</v>
      </c>
      <c r="D8046" t="str">
        <f>IF($B8046="B","",IFERROR(VLOOKUP($C8046,Elster!$I$5:$M$148,3,FALSE),$C8046))</f>
        <v xml:space="preserve">   "FESTSTOFFKESSELTEMP"                              </v>
      </c>
      <c r="E8046" t="str">
        <f>IF($B8046="A","",IFERROR(VLOOKUP($C8046,Elster!$I$5:$M$148,3,FALSE),$C8046))</f>
        <v/>
      </c>
      <c r="F8046">
        <f t="shared" si="250"/>
        <v>28</v>
      </c>
      <c r="G8046" s="2">
        <f t="shared" si="251"/>
        <v>5.000000000002558E-3</v>
      </c>
    </row>
    <row r="8047" spans="1:7" x14ac:dyDescent="0.35">
      <c r="A8047" t="s">
        <v>13347</v>
      </c>
      <c r="B8047" t="s">
        <v>7317</v>
      </c>
      <c r="C8047" t="s">
        <v>7363</v>
      </c>
      <c r="D8047" t="str">
        <f>IF($B8047="B","",IFERROR(VLOOKUP($C8047,Elster!$I$5:$M$148,3,FALSE),$C8047))</f>
        <v/>
      </c>
      <c r="E8047" t="str">
        <f>IF($B8047="A","",IFERROR(VLOOKUP($C8047,Elster!$I$5:$M$148,3,FALSE),$C8047))</f>
        <v xml:space="preserve">   "FESTSTOFFKESSELTEMP"                              </v>
      </c>
      <c r="F8047">
        <f t="shared" si="250"/>
        <v>28</v>
      </c>
      <c r="G8047" s="2">
        <f t="shared" si="251"/>
        <v>2.5999999998305157E-5</v>
      </c>
    </row>
    <row r="8048" spans="1:7" x14ac:dyDescent="0.35">
      <c r="A8048" t="s">
        <v>13348</v>
      </c>
      <c r="B8048" t="s">
        <v>7319</v>
      </c>
      <c r="C8048" t="s">
        <v>7321</v>
      </c>
      <c r="D8048" t="str">
        <f>IF($B8048="B","",IFERROR(VLOOKUP($C8048,Elster!$I$5:$M$148,3,FALSE),$C8048))</f>
        <v xml:space="preserve">   "FEHLERMELDUNG"                                    </v>
      </c>
      <c r="E8048" t="str">
        <f>IF($B8048="A","",IFERROR(VLOOKUP($C8048,Elster!$I$5:$M$148,3,FALSE),$C8048))</f>
        <v/>
      </c>
      <c r="F8048">
        <f t="shared" si="250"/>
        <v>1</v>
      </c>
      <c r="G8048" s="2">
        <f t="shared" si="251"/>
        <v>4.9739999999971474E-3</v>
      </c>
    </row>
    <row r="8049" spans="1:7" x14ac:dyDescent="0.35">
      <c r="A8049" t="s">
        <v>13349</v>
      </c>
      <c r="B8049" t="s">
        <v>7317</v>
      </c>
      <c r="C8049" t="s">
        <v>7321</v>
      </c>
      <c r="D8049" t="str">
        <f>IF($B8049="B","",IFERROR(VLOOKUP($C8049,Elster!$I$5:$M$148,3,FALSE),$C8049))</f>
        <v/>
      </c>
      <c r="E8049" t="str">
        <f>IF($B8049="A","",IFERROR(VLOOKUP($C8049,Elster!$I$5:$M$148,3,FALSE),$C8049))</f>
        <v xml:space="preserve">   "FEHLERMELDUNG"                                    </v>
      </c>
      <c r="F8049">
        <f t="shared" si="250"/>
        <v>1</v>
      </c>
      <c r="G8049" s="2">
        <f t="shared" si="251"/>
        <v>2.6000000005410584E-5</v>
      </c>
    </row>
    <row r="8050" spans="1:7" x14ac:dyDescent="0.35">
      <c r="A8050" t="s">
        <v>13350</v>
      </c>
      <c r="B8050" t="s">
        <v>7317</v>
      </c>
      <c r="C8050" t="s">
        <v>7320</v>
      </c>
      <c r="D8050" t="str">
        <f>IF($B8050="B","",IFERROR(VLOOKUP($C8050,Elster!$I$5:$M$148,3,FALSE),$C8050))</f>
        <v/>
      </c>
      <c r="E8050" t="str">
        <f>IF($B8050="A","",IFERROR(VLOOKUP($C8050,Elster!$I$5:$M$148,3,FALSE),$C8050))</f>
        <v>0x000</v>
      </c>
      <c r="F8050">
        <f t="shared" si="250"/>
        <v>0</v>
      </c>
      <c r="G8050" s="2">
        <f t="shared" si="251"/>
        <v>4.9999999999954525E-3</v>
      </c>
    </row>
    <row r="8051" spans="1:7" x14ac:dyDescent="0.35">
      <c r="A8051" t="s">
        <v>13350</v>
      </c>
      <c r="B8051" t="s">
        <v>7319</v>
      </c>
      <c r="C8051" t="s">
        <v>7320</v>
      </c>
      <c r="D8051" t="str">
        <f>IF($B8051="B","",IFERROR(VLOOKUP($C8051,Elster!$I$5:$M$148,3,FALSE),$C8051))</f>
        <v>0x000</v>
      </c>
      <c r="E8051" t="str">
        <f>IF($B8051="A","",IFERROR(VLOOKUP($C8051,Elster!$I$5:$M$148,3,FALSE),$C8051))</f>
        <v/>
      </c>
      <c r="F8051">
        <f t="shared" si="250"/>
        <v>0</v>
      </c>
      <c r="G8051" s="2">
        <f t="shared" si="251"/>
        <v>0</v>
      </c>
    </row>
    <row r="8052" spans="1:7" x14ac:dyDescent="0.35">
      <c r="A8052" t="s">
        <v>13351</v>
      </c>
      <c r="B8052" t="s">
        <v>7317</v>
      </c>
      <c r="C8052" t="s">
        <v>7321</v>
      </c>
      <c r="D8052" t="str">
        <f>IF($B8052="B","",IFERROR(VLOOKUP($C8052,Elster!$I$5:$M$148,3,FALSE),$C8052))</f>
        <v/>
      </c>
      <c r="E8052" t="str">
        <f>IF($B8052="A","",IFERROR(VLOOKUP($C8052,Elster!$I$5:$M$148,3,FALSE),$C8052))</f>
        <v xml:space="preserve">   "FEHLERMELDUNG"                                    </v>
      </c>
      <c r="F8052">
        <f t="shared" si="250"/>
        <v>1</v>
      </c>
      <c r="G8052" s="2">
        <f t="shared" si="251"/>
        <v>5.000000000002558E-3</v>
      </c>
    </row>
    <row r="8053" spans="1:7" x14ac:dyDescent="0.35">
      <c r="A8053" t="s">
        <v>13351</v>
      </c>
      <c r="B8053" t="s">
        <v>7319</v>
      </c>
      <c r="C8053" t="s">
        <v>7321</v>
      </c>
      <c r="D8053" t="str">
        <f>IF($B8053="B","",IFERROR(VLOOKUP($C8053,Elster!$I$5:$M$148,3,FALSE),$C8053))</f>
        <v xml:space="preserve">   "FEHLERMELDUNG"                                    </v>
      </c>
      <c r="E8053" t="str">
        <f>IF($B8053="A","",IFERROR(VLOOKUP($C8053,Elster!$I$5:$M$148,3,FALSE),$C8053))</f>
        <v/>
      </c>
      <c r="F8053">
        <f t="shared" si="250"/>
        <v>1</v>
      </c>
      <c r="G8053" s="2">
        <f t="shared" si="251"/>
        <v>0</v>
      </c>
    </row>
    <row r="8054" spans="1:7" x14ac:dyDescent="0.35">
      <c r="A8054" t="s">
        <v>13352</v>
      </c>
      <c r="B8054" t="s">
        <v>7317</v>
      </c>
      <c r="C8054" t="s">
        <v>7336</v>
      </c>
      <c r="D8054" t="str">
        <f>IF($B8054="B","",IFERROR(VLOOKUP($C8054,Elster!$I$5:$M$148,3,FALSE),$C8054))</f>
        <v/>
      </c>
      <c r="E8054" t="str">
        <f>IF($B8054="A","",IFERROR(VLOOKUP($C8054,Elster!$I$5:$M$148,3,FALSE),$C8054))</f>
        <v xml:space="preserve">   "MAX_TEMP_HZK"                                     </v>
      </c>
      <c r="F8054">
        <f t="shared" si="250"/>
        <v>41</v>
      </c>
      <c r="G8054" s="2">
        <f t="shared" si="251"/>
        <v>5.000000000002558E-3</v>
      </c>
    </row>
    <row r="8055" spans="1:7" x14ac:dyDescent="0.35">
      <c r="A8055" t="s">
        <v>13352</v>
      </c>
      <c r="B8055" t="s">
        <v>7319</v>
      </c>
      <c r="C8055" t="s">
        <v>7336</v>
      </c>
      <c r="D8055" t="str">
        <f>IF($B8055="B","",IFERROR(VLOOKUP($C8055,Elster!$I$5:$M$148,3,FALSE),$C8055))</f>
        <v xml:space="preserve">   "MAX_TEMP_HZK"                                     </v>
      </c>
      <c r="E8055" t="str">
        <f>IF($B8055="A","",IFERROR(VLOOKUP($C8055,Elster!$I$5:$M$148,3,FALSE),$C8055))</f>
        <v/>
      </c>
      <c r="F8055">
        <f t="shared" si="250"/>
        <v>41</v>
      </c>
      <c r="G8055" s="2">
        <f t="shared" si="251"/>
        <v>0</v>
      </c>
    </row>
    <row r="8056" spans="1:7" x14ac:dyDescent="0.35">
      <c r="A8056" t="s">
        <v>13353</v>
      </c>
      <c r="B8056" t="s">
        <v>7317</v>
      </c>
      <c r="C8056" t="s">
        <v>7325</v>
      </c>
      <c r="D8056" t="str">
        <f>IF($B8056="B","",IFERROR(VLOOKUP($C8056,Elster!$I$5:$M$148,3,FALSE),$C8056))</f>
        <v/>
      </c>
      <c r="E8056" t="str">
        <f>IF($B8056="A","",IFERROR(VLOOKUP($C8056,Elster!$I$5:$M$148,3,FALSE),$C8056))</f>
        <v xml:space="preserve">   "SPEICHERSOLLTEMP"                                 </v>
      </c>
      <c r="F8056">
        <f t="shared" si="250"/>
        <v>3</v>
      </c>
      <c r="G8056" s="2">
        <f t="shared" si="251"/>
        <v>7.7859999999958518E-3</v>
      </c>
    </row>
    <row r="8057" spans="1:7" x14ac:dyDescent="0.35">
      <c r="A8057" t="s">
        <v>13354</v>
      </c>
      <c r="B8057" t="s">
        <v>7317</v>
      </c>
      <c r="C8057" t="s">
        <v>7320</v>
      </c>
      <c r="D8057" t="str">
        <f>IF($B8057="B","",IFERROR(VLOOKUP($C8057,Elster!$I$5:$M$148,3,FALSE),$C8057))</f>
        <v/>
      </c>
      <c r="E8057" t="str">
        <f>IF($B8057="A","",IFERROR(VLOOKUP($C8057,Elster!$I$5:$M$148,3,FALSE),$C8057))</f>
        <v>0x000</v>
      </c>
      <c r="F8057">
        <f t="shared" si="250"/>
        <v>0</v>
      </c>
      <c r="G8057" s="2">
        <f t="shared" si="251"/>
        <v>4.9740000000042528E-3</v>
      </c>
    </row>
    <row r="8058" spans="1:7" x14ac:dyDescent="0.35">
      <c r="A8058" t="s">
        <v>13355</v>
      </c>
      <c r="B8058" t="s">
        <v>7317</v>
      </c>
      <c r="C8058" t="s">
        <v>7318</v>
      </c>
      <c r="D8058" t="str">
        <f>IF($B8058="B","",IFERROR(VLOOKUP($C8058,Elster!$I$5:$M$148,3,FALSE),$C8058))</f>
        <v/>
      </c>
      <c r="E8058" t="str">
        <f>IF($B8058="A","",IFERROR(VLOOKUP($C8058,Elster!$I$5:$M$148,3,FALSE),$C8058))</f>
        <v xml:space="preserve">   "SAMMLERISTTEMP"                                   </v>
      </c>
      <c r="F8058">
        <f t="shared" si="250"/>
        <v>13</v>
      </c>
      <c r="G8058" s="2">
        <f t="shared" si="251"/>
        <v>4.9739999999971474E-3</v>
      </c>
    </row>
    <row r="8059" spans="1:7" x14ac:dyDescent="0.35">
      <c r="A8059" t="s">
        <v>13356</v>
      </c>
      <c r="B8059" t="s">
        <v>7317</v>
      </c>
      <c r="C8059" t="s">
        <v>7329</v>
      </c>
      <c r="D8059" t="str">
        <f>IF($B8059="B","",IFERROR(VLOOKUP($C8059,Elster!$I$5:$M$148,3,FALSE),$C8059))</f>
        <v/>
      </c>
      <c r="E8059" t="str">
        <f>IF($B8059="A","",IFERROR(VLOOKUP($C8059,Elster!$I$5:$M$148,3,FALSE),$C8059))</f>
        <v xml:space="preserve">   "KESSELSOLLTEMP"                                   </v>
      </c>
      <c r="F8059">
        <f t="shared" si="250"/>
        <v>2</v>
      </c>
      <c r="G8059" s="2">
        <f t="shared" si="251"/>
        <v>4.9479999999988422E-3</v>
      </c>
    </row>
    <row r="8060" spans="1:7" x14ac:dyDescent="0.35">
      <c r="A8060" t="s">
        <v>13357</v>
      </c>
      <c r="B8060" t="s">
        <v>7317</v>
      </c>
      <c r="C8060" t="s">
        <v>7320</v>
      </c>
      <c r="D8060" t="str">
        <f>IF($B8060="B","",IFERROR(VLOOKUP($C8060,Elster!$I$5:$M$148,3,FALSE),$C8060))</f>
        <v/>
      </c>
      <c r="E8060" t="str">
        <f>IF($B8060="A","",IFERROR(VLOOKUP($C8060,Elster!$I$5:$M$148,3,FALSE),$C8060))</f>
        <v>0x000</v>
      </c>
      <c r="F8060">
        <f t="shared" si="250"/>
        <v>0</v>
      </c>
      <c r="G8060" s="2">
        <f t="shared" si="251"/>
        <v>4.9739999999971474E-3</v>
      </c>
    </row>
    <row r="8061" spans="1:7" x14ac:dyDescent="0.35">
      <c r="A8061" t="s">
        <v>13358</v>
      </c>
      <c r="B8061" t="s">
        <v>7317</v>
      </c>
      <c r="C8061" t="s">
        <v>7366</v>
      </c>
      <c r="D8061" t="str">
        <f>IF($B8061="B","",IFERROR(VLOOKUP($C8061,Elster!$I$5:$M$148,3,FALSE),$C8061))</f>
        <v/>
      </c>
      <c r="E8061" t="str">
        <f>IF($B8061="A","",IFERROR(VLOOKUP($C8061,Elster!$I$5:$M$148,3,FALSE),$C8061))</f>
        <v xml:space="preserve">//   "ERWEITERUNGSTELEGRAMM"                            </v>
      </c>
      <c r="F8061">
        <f t="shared" si="250"/>
        <v>250</v>
      </c>
      <c r="G8061" s="2">
        <f t="shared" si="251"/>
        <v>4.9740000000042528E-3</v>
      </c>
    </row>
    <row r="8062" spans="1:7" x14ac:dyDescent="0.35">
      <c r="A8062" t="s">
        <v>13359</v>
      </c>
      <c r="B8062" t="s">
        <v>7317</v>
      </c>
      <c r="C8062" t="s">
        <v>7321</v>
      </c>
      <c r="D8062" t="str">
        <f>IF($B8062="B","",IFERROR(VLOOKUP($C8062,Elster!$I$5:$M$148,3,FALSE),$C8062))</f>
        <v/>
      </c>
      <c r="E8062" t="str">
        <f>IF($B8062="A","",IFERROR(VLOOKUP($C8062,Elster!$I$5:$M$148,3,FALSE),$C8062))</f>
        <v xml:space="preserve">   "FEHLERMELDUNG"                                    </v>
      </c>
      <c r="F8062">
        <f t="shared" si="250"/>
        <v>1</v>
      </c>
      <c r="G8062" s="2">
        <f t="shared" si="251"/>
        <v>4.9729999999996721E-3</v>
      </c>
    </row>
    <row r="8063" spans="1:7" x14ac:dyDescent="0.35">
      <c r="A8063" t="s">
        <v>13360</v>
      </c>
      <c r="B8063" t="s">
        <v>7317</v>
      </c>
      <c r="C8063" t="s">
        <v>7363</v>
      </c>
      <c r="D8063" t="str">
        <f>IF($B8063="B","",IFERROR(VLOOKUP($C8063,Elster!$I$5:$M$148,3,FALSE),$C8063))</f>
        <v/>
      </c>
      <c r="E8063" t="str">
        <f>IF($B8063="A","",IFERROR(VLOOKUP($C8063,Elster!$I$5:$M$148,3,FALSE),$C8063))</f>
        <v xml:space="preserve">   "FESTSTOFFKESSELTEMP"                              </v>
      </c>
      <c r="F8063">
        <f t="shared" si="250"/>
        <v>28</v>
      </c>
      <c r="G8063" s="2">
        <f t="shared" si="251"/>
        <v>4.9479999999988422E-3</v>
      </c>
    </row>
    <row r="8064" spans="1:7" x14ac:dyDescent="0.35">
      <c r="A8064" t="s">
        <v>13361</v>
      </c>
      <c r="B8064" t="s">
        <v>7317</v>
      </c>
      <c r="C8064" t="s">
        <v>7321</v>
      </c>
      <c r="D8064" t="str">
        <f>IF($B8064="B","",IFERROR(VLOOKUP($C8064,Elster!$I$5:$M$148,3,FALSE),$C8064))</f>
        <v/>
      </c>
      <c r="E8064" t="str">
        <f>IF($B8064="A","",IFERROR(VLOOKUP($C8064,Elster!$I$5:$M$148,3,FALSE),$C8064))</f>
        <v xml:space="preserve">   "FEHLERMELDUNG"                                    </v>
      </c>
      <c r="F8064">
        <f t="shared" si="250"/>
        <v>1</v>
      </c>
      <c r="G8064" s="2">
        <f t="shared" si="251"/>
        <v>4.9739999999971474E-3</v>
      </c>
    </row>
    <row r="8065" spans="1:7" x14ac:dyDescent="0.35">
      <c r="A8065" t="s">
        <v>13362</v>
      </c>
      <c r="B8065" t="s">
        <v>7317</v>
      </c>
      <c r="C8065" t="s">
        <v>7320</v>
      </c>
      <c r="D8065" t="str">
        <f>IF($B8065="B","",IFERROR(VLOOKUP($C8065,Elster!$I$5:$M$148,3,FALSE),$C8065))</f>
        <v/>
      </c>
      <c r="E8065" t="str">
        <f>IF($B8065="A","",IFERROR(VLOOKUP($C8065,Elster!$I$5:$M$148,3,FALSE),$C8065))</f>
        <v>0x000</v>
      </c>
      <c r="F8065">
        <f t="shared" si="250"/>
        <v>0</v>
      </c>
      <c r="G8065" s="2">
        <f t="shared" si="251"/>
        <v>4.9740000000042528E-3</v>
      </c>
    </row>
    <row r="8066" spans="1:7" x14ac:dyDescent="0.35">
      <c r="A8066" t="s">
        <v>13363</v>
      </c>
      <c r="B8066" t="s">
        <v>7317</v>
      </c>
      <c r="C8066" t="s">
        <v>7321</v>
      </c>
      <c r="D8066" t="str">
        <f>IF($B8066="B","",IFERROR(VLOOKUP($C8066,Elster!$I$5:$M$148,3,FALSE),$C8066))</f>
        <v/>
      </c>
      <c r="E8066" t="str">
        <f>IF($B8066="A","",IFERROR(VLOOKUP($C8066,Elster!$I$5:$M$148,3,FALSE),$C8066))</f>
        <v xml:space="preserve">   "FEHLERMELDUNG"                                    </v>
      </c>
      <c r="F8066">
        <f t="shared" si="250"/>
        <v>1</v>
      </c>
      <c r="G8066" s="2">
        <f t="shared" si="251"/>
        <v>4.9739999999971474E-3</v>
      </c>
    </row>
    <row r="8067" spans="1:7" x14ac:dyDescent="0.35">
      <c r="A8067" t="s">
        <v>13364</v>
      </c>
      <c r="B8067" t="s">
        <v>7317</v>
      </c>
      <c r="C8067" t="s">
        <v>7338</v>
      </c>
      <c r="D8067" t="str">
        <f>IF($B8067="B","",IFERROR(VLOOKUP($C8067,Elster!$I$5:$M$148,3,FALSE),$C8067))</f>
        <v/>
      </c>
      <c r="E8067" t="str">
        <f>IF($B8067="A","",IFERROR(VLOOKUP($C8067,Elster!$I$5:$M$148,3,FALSE),$C8067))</f>
        <v xml:space="preserve">   "KP"                                               </v>
      </c>
      <c r="F8067">
        <f t="shared" ref="F8067:F8130" si="252">HEX2DEC(REPLACE(C8067,1,2,""))</f>
        <v>42</v>
      </c>
      <c r="G8067" s="2">
        <f t="shared" si="251"/>
        <v>4.9479999999988422E-3</v>
      </c>
    </row>
    <row r="8068" spans="1:7" x14ac:dyDescent="0.35">
      <c r="A8068" t="s">
        <v>13365</v>
      </c>
      <c r="B8068" t="s">
        <v>7317</v>
      </c>
      <c r="C8068" t="s">
        <v>7318</v>
      </c>
      <c r="D8068" t="str">
        <f>IF($B8068="B","",IFERROR(VLOOKUP($C8068,Elster!$I$5:$M$148,3,FALSE),$C8068))</f>
        <v/>
      </c>
      <c r="E8068" t="str">
        <f>IF($B8068="A","",IFERROR(VLOOKUP($C8068,Elster!$I$5:$M$148,3,FALSE),$C8068))</f>
        <v xml:space="preserve">   "SAMMLERISTTEMP"                                   </v>
      </c>
      <c r="F8068">
        <f t="shared" si="252"/>
        <v>13</v>
      </c>
      <c r="G8068" s="2">
        <f t="shared" ref="G8068:G8131" si="253">SUBSTITUTE(A8068,"s","")-SUBSTITUTE(A8067,"s","")</f>
        <v>1.0520000000006746E-2</v>
      </c>
    </row>
    <row r="8069" spans="1:7" x14ac:dyDescent="0.35">
      <c r="A8069" t="s">
        <v>13365</v>
      </c>
      <c r="B8069" t="s">
        <v>7319</v>
      </c>
      <c r="C8069" t="s">
        <v>7318</v>
      </c>
      <c r="D8069" t="str">
        <f>IF($B8069="B","",IFERROR(VLOOKUP($C8069,Elster!$I$5:$M$148,3,FALSE),$C8069))</f>
        <v xml:space="preserve">   "SAMMLERISTTEMP"                                   </v>
      </c>
      <c r="E8069" t="str">
        <f>IF($B8069="A","",IFERROR(VLOOKUP($C8069,Elster!$I$5:$M$148,3,FALSE),$C8069))</f>
        <v/>
      </c>
      <c r="F8069">
        <f t="shared" si="252"/>
        <v>13</v>
      </c>
      <c r="G8069" s="2">
        <f t="shared" si="253"/>
        <v>0</v>
      </c>
    </row>
    <row r="8070" spans="1:7" x14ac:dyDescent="0.35">
      <c r="A8070" t="s">
        <v>13366</v>
      </c>
      <c r="B8070" t="s">
        <v>7319</v>
      </c>
      <c r="C8070" t="s">
        <v>7320</v>
      </c>
      <c r="D8070" t="str">
        <f>IF($B8070="B","",IFERROR(VLOOKUP($C8070,Elster!$I$5:$M$148,3,FALSE),$C8070))</f>
        <v>0x000</v>
      </c>
      <c r="E8070" t="str">
        <f>IF($B8070="A","",IFERROR(VLOOKUP($C8070,Elster!$I$5:$M$148,3,FALSE),$C8070))</f>
        <v/>
      </c>
      <c r="F8070">
        <f t="shared" si="252"/>
        <v>0</v>
      </c>
      <c r="G8070" s="2">
        <f t="shared" si="253"/>
        <v>4.9999999999954525E-3</v>
      </c>
    </row>
    <row r="8071" spans="1:7" x14ac:dyDescent="0.35">
      <c r="A8071" t="s">
        <v>13367</v>
      </c>
      <c r="B8071" t="s">
        <v>7317</v>
      </c>
      <c r="C8071" t="s">
        <v>7320</v>
      </c>
      <c r="D8071" t="str">
        <f>IF($B8071="B","",IFERROR(VLOOKUP($C8071,Elster!$I$5:$M$148,3,FALSE),$C8071))</f>
        <v/>
      </c>
      <c r="E8071" t="str">
        <f>IF($B8071="A","",IFERROR(VLOOKUP($C8071,Elster!$I$5:$M$148,3,FALSE),$C8071))</f>
        <v>0x000</v>
      </c>
      <c r="F8071">
        <f t="shared" si="252"/>
        <v>0</v>
      </c>
      <c r="G8071" s="2">
        <f t="shared" si="253"/>
        <v>2.5999999998305157E-5</v>
      </c>
    </row>
    <row r="8072" spans="1:7" x14ac:dyDescent="0.35">
      <c r="A8072" t="s">
        <v>13368</v>
      </c>
      <c r="B8072" t="s">
        <v>7317</v>
      </c>
      <c r="C8072" t="s">
        <v>7325</v>
      </c>
      <c r="D8072" t="str">
        <f>IF($B8072="B","",IFERROR(VLOOKUP($C8072,Elster!$I$5:$M$148,3,FALSE),$C8072))</f>
        <v/>
      </c>
      <c r="E8072" t="str">
        <f>IF($B8072="A","",IFERROR(VLOOKUP($C8072,Elster!$I$5:$M$148,3,FALSE),$C8072))</f>
        <v xml:space="preserve">   "SPEICHERSOLLTEMP"                                 </v>
      </c>
      <c r="F8072">
        <f t="shared" si="252"/>
        <v>3</v>
      </c>
      <c r="G8072" s="2">
        <f t="shared" si="253"/>
        <v>5.000000000002558E-3</v>
      </c>
    </row>
    <row r="8073" spans="1:7" x14ac:dyDescent="0.35">
      <c r="A8073" t="s">
        <v>13368</v>
      </c>
      <c r="B8073" t="s">
        <v>7319</v>
      </c>
      <c r="C8073" t="s">
        <v>7325</v>
      </c>
      <c r="D8073" t="str">
        <f>IF($B8073="B","",IFERROR(VLOOKUP($C8073,Elster!$I$5:$M$148,3,FALSE),$C8073))</f>
        <v xml:space="preserve">   "SPEICHERSOLLTEMP"                                 </v>
      </c>
      <c r="E8073" t="str">
        <f>IF($B8073="A","",IFERROR(VLOOKUP($C8073,Elster!$I$5:$M$148,3,FALSE),$C8073))</f>
        <v/>
      </c>
      <c r="F8073">
        <f t="shared" si="252"/>
        <v>3</v>
      </c>
      <c r="G8073" s="2">
        <f t="shared" si="253"/>
        <v>0</v>
      </c>
    </row>
    <row r="8074" spans="1:7" x14ac:dyDescent="0.35">
      <c r="A8074" t="s">
        <v>13369</v>
      </c>
      <c r="B8074" t="s">
        <v>7317</v>
      </c>
      <c r="C8074" t="s">
        <v>7321</v>
      </c>
      <c r="D8074" t="str">
        <f>IF($B8074="B","",IFERROR(VLOOKUP($C8074,Elster!$I$5:$M$148,3,FALSE),$C8074))</f>
        <v/>
      </c>
      <c r="E8074" t="str">
        <f>IF($B8074="A","",IFERROR(VLOOKUP($C8074,Elster!$I$5:$M$148,3,FALSE),$C8074))</f>
        <v xml:space="preserve">   "FEHLERMELDUNG"                                    </v>
      </c>
      <c r="F8074">
        <f t="shared" si="252"/>
        <v>1</v>
      </c>
      <c r="G8074" s="2">
        <f t="shared" si="253"/>
        <v>5.000000000002558E-3</v>
      </c>
    </row>
    <row r="8075" spans="1:7" x14ac:dyDescent="0.35">
      <c r="A8075" t="s">
        <v>13369</v>
      </c>
      <c r="B8075" t="s">
        <v>7319</v>
      </c>
      <c r="C8075" t="s">
        <v>7321</v>
      </c>
      <c r="D8075" t="str">
        <f>IF($B8075="B","",IFERROR(VLOOKUP($C8075,Elster!$I$5:$M$148,3,FALSE),$C8075))</f>
        <v xml:space="preserve">   "FEHLERMELDUNG"                                    </v>
      </c>
      <c r="E8075" t="str">
        <f>IF($B8075="A","",IFERROR(VLOOKUP($C8075,Elster!$I$5:$M$148,3,FALSE),$C8075))</f>
        <v/>
      </c>
      <c r="F8075">
        <f t="shared" si="252"/>
        <v>1</v>
      </c>
      <c r="G8075" s="2">
        <f t="shared" si="253"/>
        <v>0</v>
      </c>
    </row>
    <row r="8076" spans="1:7" x14ac:dyDescent="0.35">
      <c r="A8076" t="s">
        <v>13370</v>
      </c>
      <c r="B8076" t="s">
        <v>7317</v>
      </c>
      <c r="C8076" t="s">
        <v>7320</v>
      </c>
      <c r="D8076" t="str">
        <f>IF($B8076="B","",IFERROR(VLOOKUP($C8076,Elster!$I$5:$M$148,3,FALSE),$C8076))</f>
        <v/>
      </c>
      <c r="E8076" t="str">
        <f>IF($B8076="A","",IFERROR(VLOOKUP($C8076,Elster!$I$5:$M$148,3,FALSE),$C8076))</f>
        <v>0x000</v>
      </c>
      <c r="F8076">
        <f t="shared" si="252"/>
        <v>0</v>
      </c>
      <c r="G8076" s="2">
        <f t="shared" si="253"/>
        <v>4.9999999999954525E-3</v>
      </c>
    </row>
    <row r="8077" spans="1:7" x14ac:dyDescent="0.35">
      <c r="A8077" t="s">
        <v>13370</v>
      </c>
      <c r="B8077" t="s">
        <v>7319</v>
      </c>
      <c r="C8077" t="s">
        <v>7320</v>
      </c>
      <c r="D8077" t="str">
        <f>IF($B8077="B","",IFERROR(VLOOKUP($C8077,Elster!$I$5:$M$148,3,FALSE),$C8077))</f>
        <v>0x000</v>
      </c>
      <c r="E8077" t="str">
        <f>IF($B8077="A","",IFERROR(VLOOKUP($C8077,Elster!$I$5:$M$148,3,FALSE),$C8077))</f>
        <v/>
      </c>
      <c r="F8077">
        <f t="shared" si="252"/>
        <v>0</v>
      </c>
      <c r="G8077" s="2">
        <f t="shared" si="253"/>
        <v>0</v>
      </c>
    </row>
    <row r="8078" spans="1:7" x14ac:dyDescent="0.35">
      <c r="A8078" t="s">
        <v>13371</v>
      </c>
      <c r="B8078" t="s">
        <v>7317</v>
      </c>
      <c r="C8078" t="s">
        <v>7366</v>
      </c>
      <c r="D8078" t="str">
        <f>IF($B8078="B","",IFERROR(VLOOKUP($C8078,Elster!$I$5:$M$148,3,FALSE),$C8078))</f>
        <v/>
      </c>
      <c r="E8078" t="str">
        <f>IF($B8078="A","",IFERROR(VLOOKUP($C8078,Elster!$I$5:$M$148,3,FALSE),$C8078))</f>
        <v xml:space="preserve">//   "ERWEITERUNGSTELEGRAMM"                            </v>
      </c>
      <c r="F8078">
        <f t="shared" si="252"/>
        <v>250</v>
      </c>
      <c r="G8078" s="2">
        <f t="shared" si="253"/>
        <v>5.000000000002558E-3</v>
      </c>
    </row>
    <row r="8079" spans="1:7" x14ac:dyDescent="0.35">
      <c r="A8079" t="s">
        <v>13371</v>
      </c>
      <c r="B8079" t="s">
        <v>7319</v>
      </c>
      <c r="C8079" t="s">
        <v>7366</v>
      </c>
      <c r="D8079" t="str">
        <f>IF($B8079="B","",IFERROR(VLOOKUP($C8079,Elster!$I$5:$M$148,3,FALSE),$C8079))</f>
        <v xml:space="preserve">//   "ERWEITERUNGSTELEGRAMM"                            </v>
      </c>
      <c r="E8079" t="str">
        <f>IF($B8079="A","",IFERROR(VLOOKUP($C8079,Elster!$I$5:$M$148,3,FALSE),$C8079))</f>
        <v/>
      </c>
      <c r="F8079">
        <f t="shared" si="252"/>
        <v>250</v>
      </c>
      <c r="G8079" s="2">
        <f t="shared" si="253"/>
        <v>0</v>
      </c>
    </row>
    <row r="8080" spans="1:7" x14ac:dyDescent="0.35">
      <c r="A8080" t="s">
        <v>13372</v>
      </c>
      <c r="B8080" t="s">
        <v>7317</v>
      </c>
      <c r="C8080" t="s">
        <v>7321</v>
      </c>
      <c r="D8080" t="str">
        <f>IF($B8080="B","",IFERROR(VLOOKUP($C8080,Elster!$I$5:$M$148,3,FALSE),$C8080))</f>
        <v/>
      </c>
      <c r="E8080" t="str">
        <f>IF($B8080="A","",IFERROR(VLOOKUP($C8080,Elster!$I$5:$M$148,3,FALSE),$C8080))</f>
        <v xml:space="preserve">   "FEHLERMELDUNG"                                    </v>
      </c>
      <c r="F8080">
        <f t="shared" si="252"/>
        <v>1</v>
      </c>
      <c r="G8080" s="2">
        <f t="shared" si="253"/>
        <v>5.000000000002558E-3</v>
      </c>
    </row>
    <row r="8081" spans="1:7" x14ac:dyDescent="0.35">
      <c r="A8081" t="s">
        <v>13372</v>
      </c>
      <c r="B8081" t="s">
        <v>7319</v>
      </c>
      <c r="C8081" t="s">
        <v>7321</v>
      </c>
      <c r="D8081" t="str">
        <f>IF($B8081="B","",IFERROR(VLOOKUP($C8081,Elster!$I$5:$M$148,3,FALSE),$C8081))</f>
        <v xml:space="preserve">   "FEHLERMELDUNG"                                    </v>
      </c>
      <c r="E8081" t="str">
        <f>IF($B8081="A","",IFERROR(VLOOKUP($C8081,Elster!$I$5:$M$148,3,FALSE),$C8081))</f>
        <v/>
      </c>
      <c r="F8081">
        <f t="shared" si="252"/>
        <v>1</v>
      </c>
      <c r="G8081" s="2">
        <f t="shared" si="253"/>
        <v>0</v>
      </c>
    </row>
    <row r="8082" spans="1:7" x14ac:dyDescent="0.35">
      <c r="A8082" t="s">
        <v>13373</v>
      </c>
      <c r="B8082" t="s">
        <v>7317</v>
      </c>
      <c r="C8082" t="s">
        <v>7998</v>
      </c>
      <c r="D8082" t="str">
        <f>IF($B8082="B","",IFERROR(VLOOKUP($C8082,Elster!$I$5:$M$148,3,FALSE),$C8082))</f>
        <v/>
      </c>
      <c r="E8082" t="str">
        <f>IF($B8082="A","",IFERROR(VLOOKUP($C8082,Elster!$I$5:$M$148,3,FALSE),$C8082))</f>
        <v>0x01D</v>
      </c>
      <c r="F8082">
        <f t="shared" si="252"/>
        <v>29</v>
      </c>
      <c r="G8082" s="2">
        <f t="shared" si="253"/>
        <v>4.9999999999954525E-3</v>
      </c>
    </row>
    <row r="8083" spans="1:7" x14ac:dyDescent="0.35">
      <c r="A8083" t="s">
        <v>13373</v>
      </c>
      <c r="B8083" t="s">
        <v>7319</v>
      </c>
      <c r="C8083" t="s">
        <v>7998</v>
      </c>
      <c r="D8083" t="str">
        <f>IF($B8083="B","",IFERROR(VLOOKUP($C8083,Elster!$I$5:$M$148,3,FALSE),$C8083))</f>
        <v>0x01D</v>
      </c>
      <c r="E8083" t="str">
        <f>IF($B8083="A","",IFERROR(VLOOKUP($C8083,Elster!$I$5:$M$148,3,FALSE),$C8083))</f>
        <v/>
      </c>
      <c r="F8083">
        <f t="shared" si="252"/>
        <v>29</v>
      </c>
      <c r="G8083" s="2">
        <f t="shared" si="253"/>
        <v>0</v>
      </c>
    </row>
    <row r="8084" spans="1:7" x14ac:dyDescent="0.35">
      <c r="A8084" t="s">
        <v>13374</v>
      </c>
      <c r="B8084" t="s">
        <v>7317</v>
      </c>
      <c r="C8084" t="s">
        <v>7318</v>
      </c>
      <c r="D8084" t="str">
        <f>IF($B8084="B","",IFERROR(VLOOKUP($C8084,Elster!$I$5:$M$148,3,FALSE),$C8084))</f>
        <v/>
      </c>
      <c r="E8084" t="str">
        <f>IF($B8084="A","",IFERROR(VLOOKUP($C8084,Elster!$I$5:$M$148,3,FALSE),$C8084))</f>
        <v xml:space="preserve">   "SAMMLERISTTEMP"                                   </v>
      </c>
      <c r="F8084">
        <f t="shared" si="252"/>
        <v>13</v>
      </c>
      <c r="G8084" s="2">
        <f t="shared" si="253"/>
        <v>5.000000000002558E-3</v>
      </c>
    </row>
    <row r="8085" spans="1:7" x14ac:dyDescent="0.35">
      <c r="A8085" t="s">
        <v>13374</v>
      </c>
      <c r="B8085" t="s">
        <v>7319</v>
      </c>
      <c r="C8085" t="s">
        <v>7318</v>
      </c>
      <c r="D8085" t="str">
        <f>IF($B8085="B","",IFERROR(VLOOKUP($C8085,Elster!$I$5:$M$148,3,FALSE),$C8085))</f>
        <v xml:space="preserve">   "SAMMLERISTTEMP"                                   </v>
      </c>
      <c r="E8085" t="str">
        <f>IF($B8085="A","",IFERROR(VLOOKUP($C8085,Elster!$I$5:$M$148,3,FALSE),$C8085))</f>
        <v/>
      </c>
      <c r="F8085">
        <f t="shared" si="252"/>
        <v>13</v>
      </c>
      <c r="G8085" s="2">
        <f t="shared" si="253"/>
        <v>0</v>
      </c>
    </row>
    <row r="8086" spans="1:7" x14ac:dyDescent="0.35">
      <c r="A8086" t="s">
        <v>13375</v>
      </c>
      <c r="B8086" t="s">
        <v>7317</v>
      </c>
      <c r="C8086" t="s">
        <v>7320</v>
      </c>
      <c r="D8086" t="str">
        <f>IF($B8086="B","",IFERROR(VLOOKUP($C8086,Elster!$I$5:$M$148,3,FALSE),$C8086))</f>
        <v/>
      </c>
      <c r="E8086" t="str">
        <f>IF($B8086="A","",IFERROR(VLOOKUP($C8086,Elster!$I$5:$M$148,3,FALSE),$C8086))</f>
        <v>0x000</v>
      </c>
      <c r="F8086">
        <f t="shared" si="252"/>
        <v>0</v>
      </c>
      <c r="G8086" s="2">
        <f t="shared" si="253"/>
        <v>5.000000000002558E-3</v>
      </c>
    </row>
    <row r="8087" spans="1:7" x14ac:dyDescent="0.35">
      <c r="A8087" t="s">
        <v>13375</v>
      </c>
      <c r="B8087" t="s">
        <v>7319</v>
      </c>
      <c r="C8087" t="s">
        <v>7320</v>
      </c>
      <c r="D8087" t="str">
        <f>IF($B8087="B","",IFERROR(VLOOKUP($C8087,Elster!$I$5:$M$148,3,FALSE),$C8087))</f>
        <v>0x000</v>
      </c>
      <c r="E8087" t="str">
        <f>IF($B8087="A","",IFERROR(VLOOKUP($C8087,Elster!$I$5:$M$148,3,FALSE),$C8087))</f>
        <v/>
      </c>
      <c r="F8087">
        <f t="shared" si="252"/>
        <v>0</v>
      </c>
      <c r="G8087" s="2">
        <f t="shared" si="253"/>
        <v>0</v>
      </c>
    </row>
    <row r="8088" spans="1:7" x14ac:dyDescent="0.35">
      <c r="A8088" t="s">
        <v>13376</v>
      </c>
      <c r="B8088" t="s">
        <v>7317</v>
      </c>
      <c r="C8088" t="s">
        <v>7321</v>
      </c>
      <c r="D8088" t="str">
        <f>IF($B8088="B","",IFERROR(VLOOKUP($C8088,Elster!$I$5:$M$148,3,FALSE),$C8088))</f>
        <v/>
      </c>
      <c r="E8088" t="str">
        <f>IF($B8088="A","",IFERROR(VLOOKUP($C8088,Elster!$I$5:$M$148,3,FALSE),$C8088))</f>
        <v xml:space="preserve">   "FEHLERMELDUNG"                                    </v>
      </c>
      <c r="F8088">
        <f t="shared" si="252"/>
        <v>1</v>
      </c>
      <c r="G8088" s="2">
        <f t="shared" si="253"/>
        <v>4.9999999999954525E-3</v>
      </c>
    </row>
    <row r="8089" spans="1:7" x14ac:dyDescent="0.35">
      <c r="A8089" t="s">
        <v>13376</v>
      </c>
      <c r="B8089" t="s">
        <v>7319</v>
      </c>
      <c r="C8089" t="s">
        <v>7321</v>
      </c>
      <c r="D8089" t="str">
        <f>IF($B8089="B","",IFERROR(VLOOKUP($C8089,Elster!$I$5:$M$148,3,FALSE),$C8089))</f>
        <v xml:space="preserve">   "FEHLERMELDUNG"                                    </v>
      </c>
      <c r="E8089" t="str">
        <f>IF($B8089="A","",IFERROR(VLOOKUP($C8089,Elster!$I$5:$M$148,3,FALSE),$C8089))</f>
        <v/>
      </c>
      <c r="F8089">
        <f t="shared" si="252"/>
        <v>1</v>
      </c>
      <c r="G8089" s="2">
        <f t="shared" si="253"/>
        <v>0</v>
      </c>
    </row>
    <row r="8090" spans="1:7" x14ac:dyDescent="0.35">
      <c r="A8090" t="s">
        <v>13377</v>
      </c>
      <c r="B8090" t="s">
        <v>7317</v>
      </c>
      <c r="C8090" t="s">
        <v>8003</v>
      </c>
      <c r="D8090" t="str">
        <f>IF($B8090="B","",IFERROR(VLOOKUP($C8090,Elster!$I$5:$M$148,3,FALSE),$C8090))</f>
        <v/>
      </c>
      <c r="E8090" t="str">
        <f>IF($B8090="A","",IFERROR(VLOOKUP($C8090,Elster!$I$5:$M$148,3,FALSE),$C8090))</f>
        <v xml:space="preserve">   "KOLLEKTORTEMP_2"                                  </v>
      </c>
      <c r="F8090">
        <f t="shared" si="252"/>
        <v>54</v>
      </c>
      <c r="G8090" s="2">
        <f t="shared" si="253"/>
        <v>5.000000000002558E-3</v>
      </c>
    </row>
    <row r="8091" spans="1:7" x14ac:dyDescent="0.35">
      <c r="A8091" t="s">
        <v>13377</v>
      </c>
      <c r="B8091" t="s">
        <v>7319</v>
      </c>
      <c r="C8091" t="s">
        <v>8003</v>
      </c>
      <c r="D8091" t="str">
        <f>IF($B8091="B","",IFERROR(VLOOKUP($C8091,Elster!$I$5:$M$148,3,FALSE),$C8091))</f>
        <v xml:space="preserve">   "KOLLEKTORTEMP_2"                                  </v>
      </c>
      <c r="E8091" t="str">
        <f>IF($B8091="A","",IFERROR(VLOOKUP($C8091,Elster!$I$5:$M$148,3,FALSE),$C8091))</f>
        <v/>
      </c>
      <c r="F8091">
        <f t="shared" si="252"/>
        <v>54</v>
      </c>
      <c r="G8091" s="2">
        <f t="shared" si="253"/>
        <v>0</v>
      </c>
    </row>
    <row r="8092" spans="1:7" x14ac:dyDescent="0.35">
      <c r="A8092" t="s">
        <v>13378</v>
      </c>
      <c r="B8092" t="s">
        <v>7317</v>
      </c>
      <c r="C8092" t="s">
        <v>7325</v>
      </c>
      <c r="D8092" t="str">
        <f>IF($B8092="B","",IFERROR(VLOOKUP($C8092,Elster!$I$5:$M$148,3,FALSE),$C8092))</f>
        <v/>
      </c>
      <c r="E8092" t="str">
        <f>IF($B8092="A","",IFERROR(VLOOKUP($C8092,Elster!$I$5:$M$148,3,FALSE),$C8092))</f>
        <v xml:space="preserve">   "SPEICHERSOLLTEMP"                                 </v>
      </c>
      <c r="F8092">
        <f t="shared" si="252"/>
        <v>3</v>
      </c>
      <c r="G8092" s="2">
        <f t="shared" si="253"/>
        <v>8.2290000000000418E-3</v>
      </c>
    </row>
    <row r="8093" spans="1:7" x14ac:dyDescent="0.35">
      <c r="A8093" t="s">
        <v>13379</v>
      </c>
      <c r="B8093" t="s">
        <v>7317</v>
      </c>
      <c r="C8093" t="s">
        <v>7320</v>
      </c>
      <c r="D8093" t="str">
        <f>IF($B8093="B","",IFERROR(VLOOKUP($C8093,Elster!$I$5:$M$148,3,FALSE),$C8093))</f>
        <v/>
      </c>
      <c r="E8093" t="str">
        <f>IF($B8093="A","",IFERROR(VLOOKUP($C8093,Elster!$I$5:$M$148,3,FALSE),$C8093))</f>
        <v>0x000</v>
      </c>
      <c r="F8093">
        <f t="shared" si="252"/>
        <v>0</v>
      </c>
      <c r="G8093" s="2">
        <f t="shared" si="253"/>
        <v>4.9729999999996721E-3</v>
      </c>
    </row>
    <row r="8094" spans="1:7" x14ac:dyDescent="0.35">
      <c r="A8094" t="s">
        <v>13380</v>
      </c>
      <c r="B8094" t="s">
        <v>7317</v>
      </c>
      <c r="C8094" t="s">
        <v>7318</v>
      </c>
      <c r="D8094" t="str">
        <f>IF($B8094="B","",IFERROR(VLOOKUP($C8094,Elster!$I$5:$M$148,3,FALSE),$C8094))</f>
        <v/>
      </c>
      <c r="E8094" t="str">
        <f>IF($B8094="A","",IFERROR(VLOOKUP($C8094,Elster!$I$5:$M$148,3,FALSE),$C8094))</f>
        <v xml:space="preserve">   "SAMMLERISTTEMP"                                   </v>
      </c>
      <c r="F8094">
        <f t="shared" si="252"/>
        <v>13</v>
      </c>
      <c r="G8094" s="2">
        <f t="shared" si="253"/>
        <v>4.9739999999971474E-3</v>
      </c>
    </row>
    <row r="8095" spans="1:7" x14ac:dyDescent="0.35">
      <c r="A8095" t="s">
        <v>13381</v>
      </c>
      <c r="B8095" t="s">
        <v>7317</v>
      </c>
      <c r="C8095" t="s">
        <v>7329</v>
      </c>
      <c r="D8095" t="str">
        <f>IF($B8095="B","",IFERROR(VLOOKUP($C8095,Elster!$I$5:$M$148,3,FALSE),$C8095))</f>
        <v/>
      </c>
      <c r="E8095" t="str">
        <f>IF($B8095="A","",IFERROR(VLOOKUP($C8095,Elster!$I$5:$M$148,3,FALSE),$C8095))</f>
        <v xml:space="preserve">   "KESSELSOLLTEMP"                                   </v>
      </c>
      <c r="F8095">
        <f t="shared" si="252"/>
        <v>2</v>
      </c>
      <c r="G8095" s="2">
        <f t="shared" si="253"/>
        <v>4.9479999999988422E-3</v>
      </c>
    </row>
    <row r="8096" spans="1:7" x14ac:dyDescent="0.35">
      <c r="A8096" t="s">
        <v>13382</v>
      </c>
      <c r="B8096" t="s">
        <v>7317</v>
      </c>
      <c r="C8096" t="s">
        <v>7320</v>
      </c>
      <c r="D8096" t="str">
        <f>IF($B8096="B","",IFERROR(VLOOKUP($C8096,Elster!$I$5:$M$148,3,FALSE),$C8096))</f>
        <v/>
      </c>
      <c r="E8096" t="str">
        <f>IF($B8096="A","",IFERROR(VLOOKUP($C8096,Elster!$I$5:$M$148,3,FALSE),$C8096))</f>
        <v>0x000</v>
      </c>
      <c r="F8096">
        <f t="shared" si="252"/>
        <v>0</v>
      </c>
      <c r="G8096" s="2">
        <f t="shared" si="253"/>
        <v>4.9740000000042528E-3</v>
      </c>
    </row>
    <row r="8097" spans="1:7" x14ac:dyDescent="0.35">
      <c r="A8097" t="s">
        <v>13383</v>
      </c>
      <c r="B8097" t="s">
        <v>7317</v>
      </c>
      <c r="C8097" t="s">
        <v>7366</v>
      </c>
      <c r="D8097" t="str">
        <f>IF($B8097="B","",IFERROR(VLOOKUP($C8097,Elster!$I$5:$M$148,3,FALSE),$C8097))</f>
        <v/>
      </c>
      <c r="E8097" t="str">
        <f>IF($B8097="A","",IFERROR(VLOOKUP($C8097,Elster!$I$5:$M$148,3,FALSE),$C8097))</f>
        <v xml:space="preserve">//   "ERWEITERUNGSTELEGRAMM"                            </v>
      </c>
      <c r="F8097">
        <f t="shared" si="252"/>
        <v>250</v>
      </c>
      <c r="G8097" s="2">
        <f t="shared" si="253"/>
        <v>4.9739999999971474E-3</v>
      </c>
    </row>
    <row r="8098" spans="1:7" x14ac:dyDescent="0.35">
      <c r="A8098" t="s">
        <v>13384</v>
      </c>
      <c r="B8098" t="s">
        <v>7317</v>
      </c>
      <c r="C8098" t="s">
        <v>7321</v>
      </c>
      <c r="D8098" t="str">
        <f>IF($B8098="B","",IFERROR(VLOOKUP($C8098,Elster!$I$5:$M$148,3,FALSE),$C8098))</f>
        <v/>
      </c>
      <c r="E8098" t="str">
        <f>IF($B8098="A","",IFERROR(VLOOKUP($C8098,Elster!$I$5:$M$148,3,FALSE),$C8098))</f>
        <v xml:space="preserve">   "FEHLERMELDUNG"                                    </v>
      </c>
      <c r="F8098">
        <f t="shared" si="252"/>
        <v>1</v>
      </c>
      <c r="G8098" s="2">
        <f t="shared" si="253"/>
        <v>4.9740000000042528E-3</v>
      </c>
    </row>
    <row r="8099" spans="1:7" x14ac:dyDescent="0.35">
      <c r="A8099" t="s">
        <v>13385</v>
      </c>
      <c r="B8099" t="s">
        <v>7317</v>
      </c>
      <c r="C8099" t="s">
        <v>7998</v>
      </c>
      <c r="D8099" t="str">
        <f>IF($B8099="B","",IFERROR(VLOOKUP($C8099,Elster!$I$5:$M$148,3,FALSE),$C8099))</f>
        <v/>
      </c>
      <c r="E8099" t="str">
        <f>IF($B8099="A","",IFERROR(VLOOKUP($C8099,Elster!$I$5:$M$148,3,FALSE),$C8099))</f>
        <v>0x01D</v>
      </c>
      <c r="F8099">
        <f t="shared" si="252"/>
        <v>29</v>
      </c>
      <c r="G8099" s="2">
        <f t="shared" si="253"/>
        <v>4.9479999999988422E-3</v>
      </c>
    </row>
    <row r="8100" spans="1:7" x14ac:dyDescent="0.35">
      <c r="A8100" t="s">
        <v>13386</v>
      </c>
      <c r="B8100" t="s">
        <v>7317</v>
      </c>
      <c r="C8100" t="s">
        <v>7318</v>
      </c>
      <c r="D8100" t="str">
        <f>IF($B8100="B","",IFERROR(VLOOKUP($C8100,Elster!$I$5:$M$148,3,FALSE),$C8100))</f>
        <v/>
      </c>
      <c r="E8100" t="str">
        <f>IF($B8100="A","",IFERROR(VLOOKUP($C8100,Elster!$I$5:$M$148,3,FALSE),$C8100))</f>
        <v xml:space="preserve">   "SAMMLERISTTEMP"                                   </v>
      </c>
      <c r="F8100">
        <f t="shared" si="252"/>
        <v>13</v>
      </c>
      <c r="G8100" s="2">
        <f t="shared" si="253"/>
        <v>4.9729999999996721E-3</v>
      </c>
    </row>
    <row r="8101" spans="1:7" x14ac:dyDescent="0.35">
      <c r="A8101" t="s">
        <v>13387</v>
      </c>
      <c r="B8101" t="s">
        <v>7317</v>
      </c>
      <c r="C8101" t="s">
        <v>7320</v>
      </c>
      <c r="D8101" t="str">
        <f>IF($B8101="B","",IFERROR(VLOOKUP($C8101,Elster!$I$5:$M$148,3,FALSE),$C8101))</f>
        <v/>
      </c>
      <c r="E8101" t="str">
        <f>IF($B8101="A","",IFERROR(VLOOKUP($C8101,Elster!$I$5:$M$148,3,FALSE),$C8101))</f>
        <v>0x000</v>
      </c>
      <c r="F8101">
        <f t="shared" si="252"/>
        <v>0</v>
      </c>
      <c r="G8101" s="2">
        <f t="shared" si="253"/>
        <v>4.9739999999971474E-3</v>
      </c>
    </row>
    <row r="8102" spans="1:7" x14ac:dyDescent="0.35">
      <c r="A8102" t="s">
        <v>13388</v>
      </c>
      <c r="B8102" t="s">
        <v>7317</v>
      </c>
      <c r="C8102" t="s">
        <v>7321</v>
      </c>
      <c r="D8102" t="str">
        <f>IF($B8102="B","",IFERROR(VLOOKUP($C8102,Elster!$I$5:$M$148,3,FALSE),$C8102))</f>
        <v/>
      </c>
      <c r="E8102" t="str">
        <f>IF($B8102="A","",IFERROR(VLOOKUP($C8102,Elster!$I$5:$M$148,3,FALSE),$C8102))</f>
        <v xml:space="preserve">   "FEHLERMELDUNG"                                    </v>
      </c>
      <c r="F8102">
        <f t="shared" si="252"/>
        <v>1</v>
      </c>
      <c r="G8102" s="2">
        <f t="shared" si="253"/>
        <v>4.9740000000042528E-3</v>
      </c>
    </row>
    <row r="8103" spans="1:7" x14ac:dyDescent="0.35">
      <c r="A8103" t="s">
        <v>13389</v>
      </c>
      <c r="B8103" t="s">
        <v>7317</v>
      </c>
      <c r="C8103" t="s">
        <v>8016</v>
      </c>
      <c r="D8103" t="str">
        <f>IF($B8103="B","",IFERROR(VLOOKUP($C8103,Elster!$I$5:$M$148,3,FALSE),$C8103))</f>
        <v/>
      </c>
      <c r="E8103" t="str">
        <f>IF($B8103="A","",IFERROR(VLOOKUP($C8103,Elster!$I$5:$M$148,3,FALSE),$C8103))</f>
        <v>0x037</v>
      </c>
      <c r="F8103">
        <f t="shared" si="252"/>
        <v>55</v>
      </c>
      <c r="G8103" s="2">
        <f t="shared" si="253"/>
        <v>4.9479999999988422E-3</v>
      </c>
    </row>
    <row r="8104" spans="1:7" x14ac:dyDescent="0.35">
      <c r="A8104" t="s">
        <v>13390</v>
      </c>
      <c r="B8104" t="s">
        <v>7317</v>
      </c>
      <c r="C8104" t="s">
        <v>7318</v>
      </c>
      <c r="D8104" t="str">
        <f>IF($B8104="B","",IFERROR(VLOOKUP($C8104,Elster!$I$5:$M$148,3,FALSE),$C8104))</f>
        <v/>
      </c>
      <c r="E8104" t="str">
        <f>IF($B8104="A","",IFERROR(VLOOKUP($C8104,Elster!$I$5:$M$148,3,FALSE),$C8104))</f>
        <v xml:space="preserve">   "SAMMLERISTTEMP"                                   </v>
      </c>
      <c r="F8104">
        <f t="shared" si="252"/>
        <v>13</v>
      </c>
      <c r="G8104" s="2">
        <f t="shared" si="253"/>
        <v>1.0078000000000031E-2</v>
      </c>
    </row>
    <row r="8105" spans="1:7" x14ac:dyDescent="0.35">
      <c r="A8105" t="s">
        <v>13390</v>
      </c>
      <c r="B8105" t="s">
        <v>7319</v>
      </c>
      <c r="C8105" t="s">
        <v>7318</v>
      </c>
      <c r="D8105" t="str">
        <f>IF($B8105="B","",IFERROR(VLOOKUP($C8105,Elster!$I$5:$M$148,3,FALSE),$C8105))</f>
        <v xml:space="preserve">   "SAMMLERISTTEMP"                                   </v>
      </c>
      <c r="E8105" t="str">
        <f>IF($B8105="A","",IFERROR(VLOOKUP($C8105,Elster!$I$5:$M$148,3,FALSE),$C8105))</f>
        <v/>
      </c>
      <c r="F8105">
        <f t="shared" si="252"/>
        <v>13</v>
      </c>
      <c r="G8105" s="2">
        <f t="shared" si="253"/>
        <v>0</v>
      </c>
    </row>
    <row r="8106" spans="1:7" x14ac:dyDescent="0.35">
      <c r="A8106" t="s">
        <v>13391</v>
      </c>
      <c r="B8106" t="s">
        <v>7317</v>
      </c>
      <c r="C8106" t="s">
        <v>7320</v>
      </c>
      <c r="D8106" t="str">
        <f>IF($B8106="B","",IFERROR(VLOOKUP($C8106,Elster!$I$5:$M$148,3,FALSE),$C8106))</f>
        <v/>
      </c>
      <c r="E8106" t="str">
        <f>IF($B8106="A","",IFERROR(VLOOKUP($C8106,Elster!$I$5:$M$148,3,FALSE),$C8106))</f>
        <v>0x000</v>
      </c>
      <c r="F8106">
        <f t="shared" si="252"/>
        <v>0</v>
      </c>
      <c r="G8106" s="2">
        <f t="shared" si="253"/>
        <v>4.9999999999954525E-3</v>
      </c>
    </row>
    <row r="8107" spans="1:7" x14ac:dyDescent="0.35">
      <c r="A8107" t="s">
        <v>13391</v>
      </c>
      <c r="B8107" t="s">
        <v>7319</v>
      </c>
      <c r="C8107" t="s">
        <v>7320</v>
      </c>
      <c r="D8107" t="str">
        <f>IF($B8107="B","",IFERROR(VLOOKUP($C8107,Elster!$I$5:$M$148,3,FALSE),$C8107))</f>
        <v>0x000</v>
      </c>
      <c r="E8107" t="str">
        <f>IF($B8107="A","",IFERROR(VLOOKUP($C8107,Elster!$I$5:$M$148,3,FALSE),$C8107))</f>
        <v/>
      </c>
      <c r="F8107">
        <f t="shared" si="252"/>
        <v>0</v>
      </c>
      <c r="G8107" s="2">
        <f t="shared" si="253"/>
        <v>0</v>
      </c>
    </row>
    <row r="8108" spans="1:7" x14ac:dyDescent="0.35">
      <c r="A8108" t="s">
        <v>13392</v>
      </c>
      <c r="B8108" t="s">
        <v>7317</v>
      </c>
      <c r="C8108" t="s">
        <v>7325</v>
      </c>
      <c r="D8108" t="str">
        <f>IF($B8108="B","",IFERROR(VLOOKUP($C8108,Elster!$I$5:$M$148,3,FALSE),$C8108))</f>
        <v/>
      </c>
      <c r="E8108" t="str">
        <f>IF($B8108="A","",IFERROR(VLOOKUP($C8108,Elster!$I$5:$M$148,3,FALSE),$C8108))</f>
        <v xml:space="preserve">   "SPEICHERSOLLTEMP"                                 </v>
      </c>
      <c r="F8108">
        <f t="shared" si="252"/>
        <v>3</v>
      </c>
      <c r="G8108" s="2">
        <f t="shared" si="253"/>
        <v>5.000000000002558E-3</v>
      </c>
    </row>
    <row r="8109" spans="1:7" x14ac:dyDescent="0.35">
      <c r="A8109" t="s">
        <v>13392</v>
      </c>
      <c r="B8109" t="s">
        <v>7319</v>
      </c>
      <c r="C8109" t="s">
        <v>7325</v>
      </c>
      <c r="D8109" t="str">
        <f>IF($B8109="B","",IFERROR(VLOOKUP($C8109,Elster!$I$5:$M$148,3,FALSE),$C8109))</f>
        <v xml:space="preserve">   "SPEICHERSOLLTEMP"                                 </v>
      </c>
      <c r="E8109" t="str">
        <f>IF($B8109="A","",IFERROR(VLOOKUP($C8109,Elster!$I$5:$M$148,3,FALSE),$C8109))</f>
        <v/>
      </c>
      <c r="F8109">
        <f t="shared" si="252"/>
        <v>3</v>
      </c>
      <c r="G8109" s="2">
        <f t="shared" si="253"/>
        <v>0</v>
      </c>
    </row>
    <row r="8110" spans="1:7" x14ac:dyDescent="0.35">
      <c r="A8110" t="s">
        <v>13393</v>
      </c>
      <c r="B8110" t="s">
        <v>7317</v>
      </c>
      <c r="C8110" t="s">
        <v>7321</v>
      </c>
      <c r="D8110" t="str">
        <f>IF($B8110="B","",IFERROR(VLOOKUP($C8110,Elster!$I$5:$M$148,3,FALSE),$C8110))</f>
        <v/>
      </c>
      <c r="E8110" t="str">
        <f>IF($B8110="A","",IFERROR(VLOOKUP($C8110,Elster!$I$5:$M$148,3,FALSE),$C8110))</f>
        <v xml:space="preserve">   "FEHLERMELDUNG"                                    </v>
      </c>
      <c r="F8110">
        <f t="shared" si="252"/>
        <v>1</v>
      </c>
      <c r="G8110" s="2">
        <f t="shared" si="253"/>
        <v>5.000000000002558E-3</v>
      </c>
    </row>
    <row r="8111" spans="1:7" x14ac:dyDescent="0.35">
      <c r="A8111" t="s">
        <v>13393</v>
      </c>
      <c r="B8111" t="s">
        <v>7319</v>
      </c>
      <c r="C8111" t="s">
        <v>7321</v>
      </c>
      <c r="D8111" t="str">
        <f>IF($B8111="B","",IFERROR(VLOOKUP($C8111,Elster!$I$5:$M$148,3,FALSE),$C8111))</f>
        <v xml:space="preserve">   "FEHLERMELDUNG"                                    </v>
      </c>
      <c r="E8111" t="str">
        <f>IF($B8111="A","",IFERROR(VLOOKUP($C8111,Elster!$I$5:$M$148,3,FALSE),$C8111))</f>
        <v/>
      </c>
      <c r="F8111">
        <f t="shared" si="252"/>
        <v>1</v>
      </c>
      <c r="G8111" s="2">
        <f t="shared" si="253"/>
        <v>0</v>
      </c>
    </row>
    <row r="8112" spans="1:7" x14ac:dyDescent="0.35">
      <c r="A8112" t="s">
        <v>13394</v>
      </c>
      <c r="B8112" t="s">
        <v>7317</v>
      </c>
      <c r="C8112" t="s">
        <v>7320</v>
      </c>
      <c r="D8112" t="str">
        <f>IF($B8112="B","",IFERROR(VLOOKUP($C8112,Elster!$I$5:$M$148,3,FALSE),$C8112))</f>
        <v/>
      </c>
      <c r="E8112" t="str">
        <f>IF($B8112="A","",IFERROR(VLOOKUP($C8112,Elster!$I$5:$M$148,3,FALSE),$C8112))</f>
        <v>0x000</v>
      </c>
      <c r="F8112">
        <f t="shared" si="252"/>
        <v>0</v>
      </c>
      <c r="G8112" s="2">
        <f t="shared" si="253"/>
        <v>4.9999999999954525E-3</v>
      </c>
    </row>
    <row r="8113" spans="1:7" x14ac:dyDescent="0.35">
      <c r="A8113" t="s">
        <v>13394</v>
      </c>
      <c r="B8113" t="s">
        <v>7319</v>
      </c>
      <c r="C8113" t="s">
        <v>7320</v>
      </c>
      <c r="D8113" t="str">
        <f>IF($B8113="B","",IFERROR(VLOOKUP($C8113,Elster!$I$5:$M$148,3,FALSE),$C8113))</f>
        <v>0x000</v>
      </c>
      <c r="E8113" t="str">
        <f>IF($B8113="A","",IFERROR(VLOOKUP($C8113,Elster!$I$5:$M$148,3,FALSE),$C8113))</f>
        <v/>
      </c>
      <c r="F8113">
        <f t="shared" si="252"/>
        <v>0</v>
      </c>
      <c r="G8113" s="2">
        <f t="shared" si="253"/>
        <v>0</v>
      </c>
    </row>
    <row r="8114" spans="1:7" x14ac:dyDescent="0.35">
      <c r="A8114" t="s">
        <v>13395</v>
      </c>
      <c r="B8114" t="s">
        <v>7317</v>
      </c>
      <c r="C8114" t="s">
        <v>7366</v>
      </c>
      <c r="D8114" t="str">
        <f>IF($B8114="B","",IFERROR(VLOOKUP($C8114,Elster!$I$5:$M$148,3,FALSE),$C8114))</f>
        <v/>
      </c>
      <c r="E8114" t="str">
        <f>IF($B8114="A","",IFERROR(VLOOKUP($C8114,Elster!$I$5:$M$148,3,FALSE),$C8114))</f>
        <v xml:space="preserve">//   "ERWEITERUNGSTELEGRAMM"                            </v>
      </c>
      <c r="F8114">
        <f t="shared" si="252"/>
        <v>250</v>
      </c>
      <c r="G8114" s="2">
        <f t="shared" si="253"/>
        <v>5.000000000002558E-3</v>
      </c>
    </row>
    <row r="8115" spans="1:7" x14ac:dyDescent="0.35">
      <c r="A8115" t="s">
        <v>13395</v>
      </c>
      <c r="B8115" t="s">
        <v>7319</v>
      </c>
      <c r="C8115" t="s">
        <v>7366</v>
      </c>
      <c r="D8115" t="str">
        <f>IF($B8115="B","",IFERROR(VLOOKUP($C8115,Elster!$I$5:$M$148,3,FALSE),$C8115))</f>
        <v xml:space="preserve">//   "ERWEITERUNGSTELEGRAMM"                            </v>
      </c>
      <c r="E8115" t="str">
        <f>IF($B8115="A","",IFERROR(VLOOKUP($C8115,Elster!$I$5:$M$148,3,FALSE),$C8115))</f>
        <v/>
      </c>
      <c r="F8115">
        <f t="shared" si="252"/>
        <v>250</v>
      </c>
      <c r="G8115" s="2">
        <f t="shared" si="253"/>
        <v>0</v>
      </c>
    </row>
    <row r="8116" spans="1:7" x14ac:dyDescent="0.35">
      <c r="A8116" t="s">
        <v>13396</v>
      </c>
      <c r="B8116" t="s">
        <v>7319</v>
      </c>
      <c r="C8116" t="s">
        <v>7321</v>
      </c>
      <c r="D8116" t="str">
        <f>IF($B8116="B","",IFERROR(VLOOKUP($C8116,Elster!$I$5:$M$148,3,FALSE),$C8116))</f>
        <v xml:space="preserve">   "FEHLERMELDUNG"                                    </v>
      </c>
      <c r="E8116" t="str">
        <f>IF($B8116="A","",IFERROR(VLOOKUP($C8116,Elster!$I$5:$M$148,3,FALSE),$C8116))</f>
        <v/>
      </c>
      <c r="F8116">
        <f t="shared" si="252"/>
        <v>1</v>
      </c>
      <c r="G8116" s="2">
        <f t="shared" si="253"/>
        <v>4.9989999999979773E-3</v>
      </c>
    </row>
    <row r="8117" spans="1:7" x14ac:dyDescent="0.35">
      <c r="A8117" t="s">
        <v>13397</v>
      </c>
      <c r="B8117" t="s">
        <v>7317</v>
      </c>
      <c r="C8117" t="s">
        <v>7321</v>
      </c>
      <c r="D8117" t="str">
        <f>IF($B8117="B","",IFERROR(VLOOKUP($C8117,Elster!$I$5:$M$148,3,FALSE),$C8117))</f>
        <v/>
      </c>
      <c r="E8117" t="str">
        <f>IF($B8117="A","",IFERROR(VLOOKUP($C8117,Elster!$I$5:$M$148,3,FALSE),$C8117))</f>
        <v xml:space="preserve">   "FEHLERMELDUNG"                                    </v>
      </c>
      <c r="F8117">
        <f t="shared" si="252"/>
        <v>1</v>
      </c>
      <c r="G8117" s="2">
        <f t="shared" si="253"/>
        <v>2.7000000002885827E-5</v>
      </c>
    </row>
    <row r="8118" spans="1:7" x14ac:dyDescent="0.35">
      <c r="A8118" t="s">
        <v>13398</v>
      </c>
      <c r="B8118" t="s">
        <v>7317</v>
      </c>
      <c r="C8118" t="s">
        <v>7331</v>
      </c>
      <c r="D8118" t="str">
        <f>IF($B8118="B","",IFERROR(VLOOKUP($C8118,Elster!$I$5:$M$148,3,FALSE),$C8118))</f>
        <v/>
      </c>
      <c r="E8118" t="str">
        <f>IF($B8118="A","",IFERROR(VLOOKUP($C8118,Elster!$I$5:$M$148,3,FALSE),$C8118))</f>
        <v>0x01E</v>
      </c>
      <c r="F8118">
        <f t="shared" si="252"/>
        <v>30</v>
      </c>
      <c r="G8118" s="2">
        <f t="shared" si="253"/>
        <v>4.9989999999979773E-3</v>
      </c>
    </row>
    <row r="8119" spans="1:7" x14ac:dyDescent="0.35">
      <c r="A8119" t="s">
        <v>13398</v>
      </c>
      <c r="B8119" t="s">
        <v>7319</v>
      </c>
      <c r="C8119" t="s">
        <v>7331</v>
      </c>
      <c r="D8119" t="str">
        <f>IF($B8119="B","",IFERROR(VLOOKUP($C8119,Elster!$I$5:$M$148,3,FALSE),$C8119))</f>
        <v>0x01E</v>
      </c>
      <c r="E8119" t="str">
        <f>IF($B8119="A","",IFERROR(VLOOKUP($C8119,Elster!$I$5:$M$148,3,FALSE),$C8119))</f>
        <v/>
      </c>
      <c r="F8119">
        <f t="shared" si="252"/>
        <v>30</v>
      </c>
      <c r="G8119" s="2">
        <f t="shared" si="253"/>
        <v>0</v>
      </c>
    </row>
    <row r="8120" spans="1:7" x14ac:dyDescent="0.35">
      <c r="A8120" t="s">
        <v>13399</v>
      </c>
      <c r="B8120" t="s">
        <v>7317</v>
      </c>
      <c r="C8120" t="s">
        <v>7321</v>
      </c>
      <c r="D8120" t="str">
        <f>IF($B8120="B","",IFERROR(VLOOKUP($C8120,Elster!$I$5:$M$148,3,FALSE),$C8120))</f>
        <v/>
      </c>
      <c r="E8120" t="str">
        <f>IF($B8120="A","",IFERROR(VLOOKUP($C8120,Elster!$I$5:$M$148,3,FALSE),$C8120))</f>
        <v xml:space="preserve">   "FEHLERMELDUNG"                                    </v>
      </c>
      <c r="F8120">
        <f t="shared" si="252"/>
        <v>1</v>
      </c>
      <c r="G8120" s="2">
        <f t="shared" si="253"/>
        <v>5.000000000002558E-3</v>
      </c>
    </row>
    <row r="8121" spans="1:7" x14ac:dyDescent="0.35">
      <c r="A8121" t="s">
        <v>13399</v>
      </c>
      <c r="B8121" t="s">
        <v>7319</v>
      </c>
      <c r="C8121" t="s">
        <v>7321</v>
      </c>
      <c r="D8121" t="str">
        <f>IF($B8121="B","",IFERROR(VLOOKUP($C8121,Elster!$I$5:$M$148,3,FALSE),$C8121))</f>
        <v xml:space="preserve">   "FEHLERMELDUNG"                                    </v>
      </c>
      <c r="E8121" t="str">
        <f>IF($B8121="A","",IFERROR(VLOOKUP($C8121,Elster!$I$5:$M$148,3,FALSE),$C8121))</f>
        <v/>
      </c>
      <c r="F8121">
        <f t="shared" si="252"/>
        <v>1</v>
      </c>
      <c r="G8121" s="2">
        <f t="shared" si="253"/>
        <v>0</v>
      </c>
    </row>
    <row r="8122" spans="1:7" x14ac:dyDescent="0.35">
      <c r="A8122" t="s">
        <v>13400</v>
      </c>
      <c r="B8122" t="s">
        <v>7317</v>
      </c>
      <c r="C8122" t="s">
        <v>7320</v>
      </c>
      <c r="D8122" t="str">
        <f>IF($B8122="B","",IFERROR(VLOOKUP($C8122,Elster!$I$5:$M$148,3,FALSE),$C8122))</f>
        <v/>
      </c>
      <c r="E8122" t="str">
        <f>IF($B8122="A","",IFERROR(VLOOKUP($C8122,Elster!$I$5:$M$148,3,FALSE),$C8122))</f>
        <v>0x000</v>
      </c>
      <c r="F8122">
        <f t="shared" si="252"/>
        <v>0</v>
      </c>
      <c r="G8122" s="2">
        <f t="shared" si="253"/>
        <v>4.9999999999954525E-3</v>
      </c>
    </row>
    <row r="8123" spans="1:7" x14ac:dyDescent="0.35">
      <c r="A8123" t="s">
        <v>13400</v>
      </c>
      <c r="B8123" t="s">
        <v>7319</v>
      </c>
      <c r="C8123" t="s">
        <v>7320</v>
      </c>
      <c r="D8123" t="str">
        <f>IF($B8123="B","",IFERROR(VLOOKUP($C8123,Elster!$I$5:$M$148,3,FALSE),$C8123))</f>
        <v>0x000</v>
      </c>
      <c r="E8123" t="str">
        <f>IF($B8123="A","",IFERROR(VLOOKUP($C8123,Elster!$I$5:$M$148,3,FALSE),$C8123))</f>
        <v/>
      </c>
      <c r="F8123">
        <f t="shared" si="252"/>
        <v>0</v>
      </c>
      <c r="G8123" s="2">
        <f t="shared" si="253"/>
        <v>0</v>
      </c>
    </row>
    <row r="8124" spans="1:7" x14ac:dyDescent="0.35">
      <c r="A8124" t="s">
        <v>13401</v>
      </c>
      <c r="B8124" t="s">
        <v>7317</v>
      </c>
      <c r="C8124" t="s">
        <v>7321</v>
      </c>
      <c r="D8124" t="str">
        <f>IF($B8124="B","",IFERROR(VLOOKUP($C8124,Elster!$I$5:$M$148,3,FALSE),$C8124))</f>
        <v/>
      </c>
      <c r="E8124" t="str">
        <f>IF($B8124="A","",IFERROR(VLOOKUP($C8124,Elster!$I$5:$M$148,3,FALSE),$C8124))</f>
        <v xml:space="preserve">   "FEHLERMELDUNG"                                    </v>
      </c>
      <c r="F8124">
        <f t="shared" si="252"/>
        <v>1</v>
      </c>
      <c r="G8124" s="2">
        <f t="shared" si="253"/>
        <v>5.000000000002558E-3</v>
      </c>
    </row>
    <row r="8125" spans="1:7" x14ac:dyDescent="0.35">
      <c r="A8125" t="s">
        <v>13401</v>
      </c>
      <c r="B8125" t="s">
        <v>7319</v>
      </c>
      <c r="C8125" t="s">
        <v>7321</v>
      </c>
      <c r="D8125" t="str">
        <f>IF($B8125="B","",IFERROR(VLOOKUP($C8125,Elster!$I$5:$M$148,3,FALSE),$C8125))</f>
        <v xml:space="preserve">   "FEHLERMELDUNG"                                    </v>
      </c>
      <c r="E8125" t="str">
        <f>IF($B8125="A","",IFERROR(VLOOKUP($C8125,Elster!$I$5:$M$148,3,FALSE),$C8125))</f>
        <v/>
      </c>
      <c r="F8125">
        <f t="shared" si="252"/>
        <v>1</v>
      </c>
      <c r="G8125" s="2">
        <f t="shared" si="253"/>
        <v>0</v>
      </c>
    </row>
    <row r="8126" spans="1:7" x14ac:dyDescent="0.35">
      <c r="A8126" t="s">
        <v>13402</v>
      </c>
      <c r="B8126" t="s">
        <v>7317</v>
      </c>
      <c r="C8126" t="s">
        <v>7340</v>
      </c>
      <c r="D8126" t="str">
        <f>IF($B8126="B","",IFERROR(VLOOKUP($C8126,Elster!$I$5:$M$148,3,FALSE),$C8126))</f>
        <v/>
      </c>
      <c r="E8126" t="str">
        <f>IF($B8126="A","",IFERROR(VLOOKUP($C8126,Elster!$I$5:$M$148,3,FALSE),$C8126))</f>
        <v xml:space="preserve">   "TN"                                               </v>
      </c>
      <c r="F8126">
        <f t="shared" si="252"/>
        <v>43</v>
      </c>
      <c r="G8126" s="2">
        <f t="shared" si="253"/>
        <v>5.000000000002558E-3</v>
      </c>
    </row>
    <row r="8127" spans="1:7" x14ac:dyDescent="0.35">
      <c r="A8127" t="s">
        <v>13402</v>
      </c>
      <c r="B8127" t="s">
        <v>7319</v>
      </c>
      <c r="C8127" t="s">
        <v>7340</v>
      </c>
      <c r="D8127" t="str">
        <f>IF($B8127="B","",IFERROR(VLOOKUP($C8127,Elster!$I$5:$M$148,3,FALSE),$C8127))</f>
        <v xml:space="preserve">   "TN"                                               </v>
      </c>
      <c r="E8127" t="str">
        <f>IF($B8127="A","",IFERROR(VLOOKUP($C8127,Elster!$I$5:$M$148,3,FALSE),$C8127))</f>
        <v/>
      </c>
      <c r="F8127">
        <f t="shared" si="252"/>
        <v>43</v>
      </c>
      <c r="G8127" s="2">
        <f t="shared" si="253"/>
        <v>0</v>
      </c>
    </row>
    <row r="8128" spans="1:7" x14ac:dyDescent="0.35">
      <c r="A8128" t="s">
        <v>13403</v>
      </c>
      <c r="B8128" t="s">
        <v>7317</v>
      </c>
      <c r="C8128" t="s">
        <v>7325</v>
      </c>
      <c r="D8128" t="str">
        <f>IF($B8128="B","",IFERROR(VLOOKUP($C8128,Elster!$I$5:$M$148,3,FALSE),$C8128))</f>
        <v/>
      </c>
      <c r="E8128" t="str">
        <f>IF($B8128="A","",IFERROR(VLOOKUP($C8128,Elster!$I$5:$M$148,3,FALSE),$C8128))</f>
        <v xml:space="preserve">   "SPEICHERSOLLTEMP"                                 </v>
      </c>
      <c r="F8128">
        <f t="shared" si="252"/>
        <v>3</v>
      </c>
      <c r="G8128" s="2">
        <f t="shared" si="253"/>
        <v>8.6719999999971265E-3</v>
      </c>
    </row>
    <row r="8129" spans="1:7" x14ac:dyDescent="0.35">
      <c r="A8129" t="s">
        <v>13404</v>
      </c>
      <c r="B8129" t="s">
        <v>7317</v>
      </c>
      <c r="C8129" t="s">
        <v>7320</v>
      </c>
      <c r="D8129" t="str">
        <f>IF($B8129="B","",IFERROR(VLOOKUP($C8129,Elster!$I$5:$M$148,3,FALSE),$C8129))</f>
        <v/>
      </c>
      <c r="E8129" t="str">
        <f>IF($B8129="A","",IFERROR(VLOOKUP($C8129,Elster!$I$5:$M$148,3,FALSE),$C8129))</f>
        <v>0x000</v>
      </c>
      <c r="F8129">
        <f t="shared" si="252"/>
        <v>0</v>
      </c>
      <c r="G8129" s="2">
        <f t="shared" si="253"/>
        <v>4.9739999999971474E-3</v>
      </c>
    </row>
    <row r="8130" spans="1:7" x14ac:dyDescent="0.35">
      <c r="A8130" t="s">
        <v>13405</v>
      </c>
      <c r="B8130" t="s">
        <v>7317</v>
      </c>
      <c r="C8130" t="s">
        <v>7318</v>
      </c>
      <c r="D8130" t="str">
        <f>IF($B8130="B","",IFERROR(VLOOKUP($C8130,Elster!$I$5:$M$148,3,FALSE),$C8130))</f>
        <v/>
      </c>
      <c r="E8130" t="str">
        <f>IF($B8130="A","",IFERROR(VLOOKUP($C8130,Elster!$I$5:$M$148,3,FALSE),$C8130))</f>
        <v xml:space="preserve">   "SAMMLERISTTEMP"                                   </v>
      </c>
      <c r="F8130">
        <f t="shared" si="252"/>
        <v>13</v>
      </c>
      <c r="G8130" s="2">
        <f t="shared" si="253"/>
        <v>4.9480000000059476E-3</v>
      </c>
    </row>
    <row r="8131" spans="1:7" x14ac:dyDescent="0.35">
      <c r="A8131" t="s">
        <v>13406</v>
      </c>
      <c r="B8131" t="s">
        <v>7317</v>
      </c>
      <c r="C8131" t="s">
        <v>7329</v>
      </c>
      <c r="D8131" t="str">
        <f>IF($B8131="B","",IFERROR(VLOOKUP($C8131,Elster!$I$5:$M$148,3,FALSE),$C8131))</f>
        <v/>
      </c>
      <c r="E8131" t="str">
        <f>IF($B8131="A","",IFERROR(VLOOKUP($C8131,Elster!$I$5:$M$148,3,FALSE),$C8131))</f>
        <v xml:space="preserve">   "KESSELSOLLTEMP"                                   </v>
      </c>
      <c r="F8131">
        <f t="shared" ref="F8131:F8194" si="254">HEX2DEC(REPLACE(C8131,1,2,""))</f>
        <v>2</v>
      </c>
      <c r="G8131" s="2">
        <f t="shared" si="253"/>
        <v>4.9729999999996721E-3</v>
      </c>
    </row>
    <row r="8132" spans="1:7" x14ac:dyDescent="0.35">
      <c r="A8132" t="s">
        <v>13407</v>
      </c>
      <c r="B8132" t="s">
        <v>7317</v>
      </c>
      <c r="C8132" t="s">
        <v>7320</v>
      </c>
      <c r="D8132" t="str">
        <f>IF($B8132="B","",IFERROR(VLOOKUP($C8132,Elster!$I$5:$M$148,3,FALSE),$C8132))</f>
        <v/>
      </c>
      <c r="E8132" t="str">
        <f>IF($B8132="A","",IFERROR(VLOOKUP($C8132,Elster!$I$5:$M$148,3,FALSE),$C8132))</f>
        <v>0x000</v>
      </c>
      <c r="F8132">
        <f t="shared" si="254"/>
        <v>0</v>
      </c>
      <c r="G8132" s="2">
        <f t="shared" ref="G8132:G8195" si="255">SUBSTITUTE(A8132,"s","")-SUBSTITUTE(A8131,"s","")</f>
        <v>4.9739999999971474E-3</v>
      </c>
    </row>
    <row r="8133" spans="1:7" x14ac:dyDescent="0.35">
      <c r="A8133" t="s">
        <v>13408</v>
      </c>
      <c r="B8133" t="s">
        <v>7317</v>
      </c>
      <c r="C8133" t="s">
        <v>7366</v>
      </c>
      <c r="D8133" t="str">
        <f>IF($B8133="B","",IFERROR(VLOOKUP($C8133,Elster!$I$5:$M$148,3,FALSE),$C8133))</f>
        <v/>
      </c>
      <c r="E8133" t="str">
        <f>IF($B8133="A","",IFERROR(VLOOKUP($C8133,Elster!$I$5:$M$148,3,FALSE),$C8133))</f>
        <v xml:space="preserve">//   "ERWEITERUNGSTELEGRAMM"                            </v>
      </c>
      <c r="F8133">
        <f t="shared" si="254"/>
        <v>250</v>
      </c>
      <c r="G8133" s="2">
        <f t="shared" si="255"/>
        <v>4.9479999999988422E-3</v>
      </c>
    </row>
    <row r="8134" spans="1:7" x14ac:dyDescent="0.35">
      <c r="A8134" t="s">
        <v>13409</v>
      </c>
      <c r="B8134" t="s">
        <v>7317</v>
      </c>
      <c r="C8134" t="s">
        <v>7321</v>
      </c>
      <c r="D8134" t="str">
        <f>IF($B8134="B","",IFERROR(VLOOKUP($C8134,Elster!$I$5:$M$148,3,FALSE),$C8134))</f>
        <v/>
      </c>
      <c r="E8134" t="str">
        <f>IF($B8134="A","",IFERROR(VLOOKUP($C8134,Elster!$I$5:$M$148,3,FALSE),$C8134))</f>
        <v xml:space="preserve">   "FEHLERMELDUNG"                                    </v>
      </c>
      <c r="F8134">
        <f t="shared" si="254"/>
        <v>1</v>
      </c>
      <c r="G8134" s="2">
        <f t="shared" si="255"/>
        <v>4.9740000000042528E-3</v>
      </c>
    </row>
    <row r="8135" spans="1:7" x14ac:dyDescent="0.35">
      <c r="A8135" t="s">
        <v>13410</v>
      </c>
      <c r="B8135" t="s">
        <v>7317</v>
      </c>
      <c r="C8135" t="s">
        <v>7331</v>
      </c>
      <c r="D8135" t="str">
        <f>IF($B8135="B","",IFERROR(VLOOKUP($C8135,Elster!$I$5:$M$148,3,FALSE),$C8135))</f>
        <v/>
      </c>
      <c r="E8135" t="str">
        <f>IF($B8135="A","",IFERROR(VLOOKUP($C8135,Elster!$I$5:$M$148,3,FALSE),$C8135))</f>
        <v>0x01E</v>
      </c>
      <c r="F8135">
        <f t="shared" si="254"/>
        <v>30</v>
      </c>
      <c r="G8135" s="2">
        <f t="shared" si="255"/>
        <v>4.9739999999971474E-3</v>
      </c>
    </row>
    <row r="8136" spans="1:7" x14ac:dyDescent="0.35">
      <c r="A8136" t="s">
        <v>13411</v>
      </c>
      <c r="B8136" t="s">
        <v>7317</v>
      </c>
      <c r="C8136" t="s">
        <v>7321</v>
      </c>
      <c r="D8136" t="str">
        <f>IF($B8136="B","",IFERROR(VLOOKUP($C8136,Elster!$I$5:$M$148,3,FALSE),$C8136))</f>
        <v/>
      </c>
      <c r="E8136" t="str">
        <f>IF($B8136="A","",IFERROR(VLOOKUP($C8136,Elster!$I$5:$M$148,3,FALSE),$C8136))</f>
        <v xml:space="preserve">   "FEHLERMELDUNG"                                    </v>
      </c>
      <c r="F8136">
        <f t="shared" si="254"/>
        <v>1</v>
      </c>
      <c r="G8136" s="2">
        <f t="shared" si="255"/>
        <v>4.9739999999971474E-3</v>
      </c>
    </row>
    <row r="8137" spans="1:7" x14ac:dyDescent="0.35">
      <c r="A8137" t="s">
        <v>13412</v>
      </c>
      <c r="B8137" t="s">
        <v>7317</v>
      </c>
      <c r="C8137" t="s">
        <v>7320</v>
      </c>
      <c r="D8137" t="str">
        <f>IF($B8137="B","",IFERROR(VLOOKUP($C8137,Elster!$I$5:$M$148,3,FALSE),$C8137))</f>
        <v/>
      </c>
      <c r="E8137" t="str">
        <f>IF($B8137="A","",IFERROR(VLOOKUP($C8137,Elster!$I$5:$M$148,3,FALSE),$C8137))</f>
        <v>0x000</v>
      </c>
      <c r="F8137">
        <f t="shared" si="254"/>
        <v>0</v>
      </c>
      <c r="G8137" s="2">
        <f t="shared" si="255"/>
        <v>4.9480000000059476E-3</v>
      </c>
    </row>
    <row r="8138" spans="1:7" x14ac:dyDescent="0.35">
      <c r="A8138" t="s">
        <v>13413</v>
      </c>
      <c r="B8138" t="s">
        <v>7317</v>
      </c>
      <c r="C8138" t="s">
        <v>7321</v>
      </c>
      <c r="D8138" t="str">
        <f>IF($B8138="B","",IFERROR(VLOOKUP($C8138,Elster!$I$5:$M$148,3,FALSE),$C8138))</f>
        <v/>
      </c>
      <c r="E8138" t="str">
        <f>IF($B8138="A","",IFERROR(VLOOKUP($C8138,Elster!$I$5:$M$148,3,FALSE),$C8138))</f>
        <v xml:space="preserve">   "FEHLERMELDUNG"                                    </v>
      </c>
      <c r="F8138">
        <f t="shared" si="254"/>
        <v>1</v>
      </c>
      <c r="G8138" s="2">
        <f t="shared" si="255"/>
        <v>4.9729999999996721E-3</v>
      </c>
    </row>
    <row r="8139" spans="1:7" x14ac:dyDescent="0.35">
      <c r="A8139" t="s">
        <v>13414</v>
      </c>
      <c r="B8139" t="s">
        <v>7317</v>
      </c>
      <c r="C8139" t="s">
        <v>7342</v>
      </c>
      <c r="D8139" t="str">
        <f>IF($B8139="B","",IFERROR(VLOOKUP($C8139,Elster!$I$5:$M$148,3,FALSE),$C8139))</f>
        <v/>
      </c>
      <c r="E8139" t="str">
        <f>IF($B8139="A","",IFERROR(VLOOKUP($C8139,Elster!$I$5:$M$148,3,FALSE),$C8139))</f>
        <v xml:space="preserve">   "MISCHERLAUFZEIT"                                  </v>
      </c>
      <c r="F8139">
        <f t="shared" si="254"/>
        <v>44</v>
      </c>
      <c r="G8139" s="2">
        <f t="shared" si="255"/>
        <v>4.9739999999971474E-3</v>
      </c>
    </row>
    <row r="8140" spans="1:7" x14ac:dyDescent="0.35">
      <c r="A8140" t="s">
        <v>13415</v>
      </c>
      <c r="B8140" t="s">
        <v>7319</v>
      </c>
      <c r="C8140" t="s">
        <v>7318</v>
      </c>
      <c r="D8140" t="str">
        <f>IF($B8140="B","",IFERROR(VLOOKUP($C8140,Elster!$I$5:$M$148,3,FALSE),$C8140))</f>
        <v xml:space="preserve">   "SAMMLERISTTEMP"                                   </v>
      </c>
      <c r="E8140" t="str">
        <f>IF($B8140="A","",IFERROR(VLOOKUP($C8140,Elster!$I$5:$M$148,3,FALSE),$C8140))</f>
        <v/>
      </c>
      <c r="F8140">
        <f t="shared" si="254"/>
        <v>13</v>
      </c>
      <c r="G8140" s="2">
        <f t="shared" si="255"/>
        <v>9.636000000000422E-3</v>
      </c>
    </row>
    <row r="8141" spans="1:7" x14ac:dyDescent="0.35">
      <c r="A8141" t="s">
        <v>13416</v>
      </c>
      <c r="B8141" t="s">
        <v>7317</v>
      </c>
      <c r="C8141" t="s">
        <v>7318</v>
      </c>
      <c r="D8141" t="str">
        <f>IF($B8141="B","",IFERROR(VLOOKUP($C8141,Elster!$I$5:$M$148,3,FALSE),$C8141))</f>
        <v/>
      </c>
      <c r="E8141" t="str">
        <f>IF($B8141="A","",IFERROR(VLOOKUP($C8141,Elster!$I$5:$M$148,3,FALSE),$C8141))</f>
        <v xml:space="preserve">   "SAMMLERISTTEMP"                                   </v>
      </c>
      <c r="F8141">
        <f t="shared" si="254"/>
        <v>13</v>
      </c>
      <c r="G8141" s="2">
        <f t="shared" si="255"/>
        <v>2.5999999998305157E-5</v>
      </c>
    </row>
    <row r="8142" spans="1:7" x14ac:dyDescent="0.35">
      <c r="A8142" t="s">
        <v>13417</v>
      </c>
      <c r="B8142" t="s">
        <v>7317</v>
      </c>
      <c r="C8142" t="s">
        <v>7320</v>
      </c>
      <c r="D8142" t="str">
        <f>IF($B8142="B","",IFERROR(VLOOKUP($C8142,Elster!$I$5:$M$148,3,FALSE),$C8142))</f>
        <v/>
      </c>
      <c r="E8142" t="str">
        <f>IF($B8142="A","",IFERROR(VLOOKUP($C8142,Elster!$I$5:$M$148,3,FALSE),$C8142))</f>
        <v>0x000</v>
      </c>
      <c r="F8142">
        <f t="shared" si="254"/>
        <v>0</v>
      </c>
      <c r="G8142" s="2">
        <f t="shared" si="255"/>
        <v>5.000000000002558E-3</v>
      </c>
    </row>
    <row r="8143" spans="1:7" x14ac:dyDescent="0.35">
      <c r="A8143" t="s">
        <v>13417</v>
      </c>
      <c r="B8143" t="s">
        <v>7319</v>
      </c>
      <c r="C8143" t="s">
        <v>7320</v>
      </c>
      <c r="D8143" t="str">
        <f>IF($B8143="B","",IFERROR(VLOOKUP($C8143,Elster!$I$5:$M$148,3,FALSE),$C8143))</f>
        <v>0x000</v>
      </c>
      <c r="E8143" t="str">
        <f>IF($B8143="A","",IFERROR(VLOOKUP($C8143,Elster!$I$5:$M$148,3,FALSE),$C8143))</f>
        <v/>
      </c>
      <c r="F8143">
        <f t="shared" si="254"/>
        <v>0</v>
      </c>
      <c r="G8143" s="2">
        <f t="shared" si="255"/>
        <v>0</v>
      </c>
    </row>
    <row r="8144" spans="1:7" x14ac:dyDescent="0.35">
      <c r="A8144" t="s">
        <v>13418</v>
      </c>
      <c r="B8144" t="s">
        <v>7317</v>
      </c>
      <c r="C8144" t="s">
        <v>7325</v>
      </c>
      <c r="D8144" t="str">
        <f>IF($B8144="B","",IFERROR(VLOOKUP($C8144,Elster!$I$5:$M$148,3,FALSE),$C8144))</f>
        <v/>
      </c>
      <c r="E8144" t="str">
        <f>IF($B8144="A","",IFERROR(VLOOKUP($C8144,Elster!$I$5:$M$148,3,FALSE),$C8144))</f>
        <v xml:space="preserve">   "SPEICHERSOLLTEMP"                                 </v>
      </c>
      <c r="F8144">
        <f t="shared" si="254"/>
        <v>3</v>
      </c>
      <c r="G8144" s="2">
        <f t="shared" si="255"/>
        <v>4.9989999999979773E-3</v>
      </c>
    </row>
    <row r="8145" spans="1:7" x14ac:dyDescent="0.35">
      <c r="A8145" t="s">
        <v>13418</v>
      </c>
      <c r="B8145" t="s">
        <v>7319</v>
      </c>
      <c r="C8145" t="s">
        <v>7325</v>
      </c>
      <c r="D8145" t="str">
        <f>IF($B8145="B","",IFERROR(VLOOKUP($C8145,Elster!$I$5:$M$148,3,FALSE),$C8145))</f>
        <v xml:space="preserve">   "SPEICHERSOLLTEMP"                                 </v>
      </c>
      <c r="E8145" t="str">
        <f>IF($B8145="A","",IFERROR(VLOOKUP($C8145,Elster!$I$5:$M$148,3,FALSE),$C8145))</f>
        <v/>
      </c>
      <c r="F8145">
        <f t="shared" si="254"/>
        <v>3</v>
      </c>
      <c r="G8145" s="2">
        <f t="shared" si="255"/>
        <v>0</v>
      </c>
    </row>
    <row r="8146" spans="1:7" x14ac:dyDescent="0.35">
      <c r="A8146" t="s">
        <v>13419</v>
      </c>
      <c r="B8146" t="s">
        <v>7317</v>
      </c>
      <c r="C8146" t="s">
        <v>7321</v>
      </c>
      <c r="D8146" t="str">
        <f>IF($B8146="B","",IFERROR(VLOOKUP($C8146,Elster!$I$5:$M$148,3,FALSE),$C8146))</f>
        <v/>
      </c>
      <c r="E8146" t="str">
        <f>IF($B8146="A","",IFERROR(VLOOKUP($C8146,Elster!$I$5:$M$148,3,FALSE),$C8146))</f>
        <v xml:space="preserve">   "FEHLERMELDUNG"                                    </v>
      </c>
      <c r="F8146">
        <f t="shared" si="254"/>
        <v>1</v>
      </c>
      <c r="G8146" s="2">
        <f t="shared" si="255"/>
        <v>5.000000000002558E-3</v>
      </c>
    </row>
    <row r="8147" spans="1:7" x14ac:dyDescent="0.35">
      <c r="A8147" t="s">
        <v>13419</v>
      </c>
      <c r="B8147" t="s">
        <v>7319</v>
      </c>
      <c r="C8147" t="s">
        <v>7321</v>
      </c>
      <c r="D8147" t="str">
        <f>IF($B8147="B","",IFERROR(VLOOKUP($C8147,Elster!$I$5:$M$148,3,FALSE),$C8147))</f>
        <v xml:space="preserve">   "FEHLERMELDUNG"                                    </v>
      </c>
      <c r="E8147" t="str">
        <f>IF($B8147="A","",IFERROR(VLOOKUP($C8147,Elster!$I$5:$M$148,3,FALSE),$C8147))</f>
        <v/>
      </c>
      <c r="F8147">
        <f t="shared" si="254"/>
        <v>1</v>
      </c>
      <c r="G8147" s="2">
        <f t="shared" si="255"/>
        <v>0</v>
      </c>
    </row>
    <row r="8148" spans="1:7" x14ac:dyDescent="0.35">
      <c r="A8148" t="s">
        <v>13420</v>
      </c>
      <c r="B8148" t="s">
        <v>7317</v>
      </c>
      <c r="C8148" t="s">
        <v>7320</v>
      </c>
      <c r="D8148" t="str">
        <f>IF($B8148="B","",IFERROR(VLOOKUP($C8148,Elster!$I$5:$M$148,3,FALSE),$C8148))</f>
        <v/>
      </c>
      <c r="E8148" t="str">
        <f>IF($B8148="A","",IFERROR(VLOOKUP($C8148,Elster!$I$5:$M$148,3,FALSE),$C8148))</f>
        <v>0x000</v>
      </c>
      <c r="F8148">
        <f t="shared" si="254"/>
        <v>0</v>
      </c>
      <c r="G8148" s="2">
        <f t="shared" si="255"/>
        <v>4.9999999999954525E-3</v>
      </c>
    </row>
    <row r="8149" spans="1:7" x14ac:dyDescent="0.35">
      <c r="A8149" t="s">
        <v>13420</v>
      </c>
      <c r="B8149" t="s">
        <v>7319</v>
      </c>
      <c r="C8149" t="s">
        <v>7320</v>
      </c>
      <c r="D8149" t="str">
        <f>IF($B8149="B","",IFERROR(VLOOKUP($C8149,Elster!$I$5:$M$148,3,FALSE),$C8149))</f>
        <v>0x000</v>
      </c>
      <c r="E8149" t="str">
        <f>IF($B8149="A","",IFERROR(VLOOKUP($C8149,Elster!$I$5:$M$148,3,FALSE),$C8149))</f>
        <v/>
      </c>
      <c r="F8149">
        <f t="shared" si="254"/>
        <v>0</v>
      </c>
      <c r="G8149" s="2">
        <f t="shared" si="255"/>
        <v>0</v>
      </c>
    </row>
    <row r="8150" spans="1:7" x14ac:dyDescent="0.35">
      <c r="A8150" t="s">
        <v>13421</v>
      </c>
      <c r="B8150" t="s">
        <v>7317</v>
      </c>
      <c r="C8150" t="s">
        <v>7366</v>
      </c>
      <c r="D8150" t="str">
        <f>IF($B8150="B","",IFERROR(VLOOKUP($C8150,Elster!$I$5:$M$148,3,FALSE),$C8150))</f>
        <v/>
      </c>
      <c r="E8150" t="str">
        <f>IF($B8150="A","",IFERROR(VLOOKUP($C8150,Elster!$I$5:$M$148,3,FALSE),$C8150))</f>
        <v xml:space="preserve">//   "ERWEITERUNGSTELEGRAMM"                            </v>
      </c>
      <c r="F8150">
        <f t="shared" si="254"/>
        <v>250</v>
      </c>
      <c r="G8150" s="2">
        <f t="shared" si="255"/>
        <v>5.000000000002558E-3</v>
      </c>
    </row>
    <row r="8151" spans="1:7" x14ac:dyDescent="0.35">
      <c r="A8151" t="s">
        <v>13421</v>
      </c>
      <c r="B8151" t="s">
        <v>7319</v>
      </c>
      <c r="C8151" t="s">
        <v>7366</v>
      </c>
      <c r="D8151" t="str">
        <f>IF($B8151="B","",IFERROR(VLOOKUP($C8151,Elster!$I$5:$M$148,3,FALSE),$C8151))</f>
        <v xml:space="preserve">//   "ERWEITERUNGSTELEGRAMM"                            </v>
      </c>
      <c r="E8151" t="str">
        <f>IF($B8151="A","",IFERROR(VLOOKUP($C8151,Elster!$I$5:$M$148,3,FALSE),$C8151))</f>
        <v/>
      </c>
      <c r="F8151">
        <f t="shared" si="254"/>
        <v>250</v>
      </c>
      <c r="G8151" s="2">
        <f t="shared" si="255"/>
        <v>0</v>
      </c>
    </row>
    <row r="8152" spans="1:7" x14ac:dyDescent="0.35">
      <c r="A8152" t="s">
        <v>13422</v>
      </c>
      <c r="B8152" t="s">
        <v>7317</v>
      </c>
      <c r="C8152" t="s">
        <v>7321</v>
      </c>
      <c r="D8152" t="str">
        <f>IF($B8152="B","",IFERROR(VLOOKUP($C8152,Elster!$I$5:$M$148,3,FALSE),$C8152))</f>
        <v/>
      </c>
      <c r="E8152" t="str">
        <f>IF($B8152="A","",IFERROR(VLOOKUP($C8152,Elster!$I$5:$M$148,3,FALSE),$C8152))</f>
        <v xml:space="preserve">   "FEHLERMELDUNG"                                    </v>
      </c>
      <c r="F8152">
        <f t="shared" si="254"/>
        <v>1</v>
      </c>
      <c r="G8152" s="2">
        <f t="shared" si="255"/>
        <v>5.000000000002558E-3</v>
      </c>
    </row>
    <row r="8153" spans="1:7" x14ac:dyDescent="0.35">
      <c r="A8153" t="s">
        <v>13422</v>
      </c>
      <c r="B8153" t="s">
        <v>7319</v>
      </c>
      <c r="C8153" t="s">
        <v>7321</v>
      </c>
      <c r="D8153" t="str">
        <f>IF($B8153="B","",IFERROR(VLOOKUP($C8153,Elster!$I$5:$M$148,3,FALSE),$C8153))</f>
        <v xml:space="preserve">   "FEHLERMELDUNG"                                    </v>
      </c>
      <c r="E8153" t="str">
        <f>IF($B8153="A","",IFERROR(VLOOKUP($C8153,Elster!$I$5:$M$148,3,FALSE),$C8153))</f>
        <v/>
      </c>
      <c r="F8153">
        <f t="shared" si="254"/>
        <v>1</v>
      </c>
      <c r="G8153" s="2">
        <f t="shared" si="255"/>
        <v>0</v>
      </c>
    </row>
    <row r="8154" spans="1:7" x14ac:dyDescent="0.35">
      <c r="A8154" t="s">
        <v>13423</v>
      </c>
      <c r="B8154" t="s">
        <v>7317</v>
      </c>
      <c r="C8154" t="s">
        <v>7356</v>
      </c>
      <c r="D8154" t="str">
        <f>IF($B8154="B","",IFERROR(VLOOKUP($C8154,Elster!$I$5:$M$148,3,FALSE),$C8154))</f>
        <v/>
      </c>
      <c r="E8154" t="str">
        <f>IF($B8154="A","",IFERROR(VLOOKUP($C8154,Elster!$I$5:$M$148,3,FALSE),$C8154))</f>
        <v xml:space="preserve">   "WASSERDRUCK"                                      </v>
      </c>
      <c r="F8154">
        <f t="shared" si="254"/>
        <v>31</v>
      </c>
      <c r="G8154" s="2">
        <f t="shared" si="255"/>
        <v>4.9999999999954525E-3</v>
      </c>
    </row>
    <row r="8155" spans="1:7" x14ac:dyDescent="0.35">
      <c r="A8155" t="s">
        <v>13423</v>
      </c>
      <c r="B8155" t="s">
        <v>7319</v>
      </c>
      <c r="C8155" t="s">
        <v>7356</v>
      </c>
      <c r="D8155" t="str">
        <f>IF($B8155="B","",IFERROR(VLOOKUP($C8155,Elster!$I$5:$M$148,3,FALSE),$C8155))</f>
        <v xml:space="preserve">   "WASSERDRUCK"                                      </v>
      </c>
      <c r="E8155" t="str">
        <f>IF($B8155="A","",IFERROR(VLOOKUP($C8155,Elster!$I$5:$M$148,3,FALSE),$C8155))</f>
        <v/>
      </c>
      <c r="F8155">
        <f t="shared" si="254"/>
        <v>31</v>
      </c>
      <c r="G8155" s="2">
        <f t="shared" si="255"/>
        <v>0</v>
      </c>
    </row>
    <row r="8156" spans="1:7" x14ac:dyDescent="0.35">
      <c r="A8156" t="s">
        <v>13424</v>
      </c>
      <c r="B8156" t="s">
        <v>7317</v>
      </c>
      <c r="C8156" t="s">
        <v>7321</v>
      </c>
      <c r="D8156" t="str">
        <f>IF($B8156="B","",IFERROR(VLOOKUP($C8156,Elster!$I$5:$M$148,3,FALSE),$C8156))</f>
        <v/>
      </c>
      <c r="E8156" t="str">
        <f>IF($B8156="A","",IFERROR(VLOOKUP($C8156,Elster!$I$5:$M$148,3,FALSE),$C8156))</f>
        <v xml:space="preserve">   "FEHLERMELDUNG"                                    </v>
      </c>
      <c r="F8156">
        <f t="shared" si="254"/>
        <v>1</v>
      </c>
      <c r="G8156" s="2">
        <f t="shared" si="255"/>
        <v>5.000000000002558E-3</v>
      </c>
    </row>
    <row r="8157" spans="1:7" x14ac:dyDescent="0.35">
      <c r="A8157" t="s">
        <v>13424</v>
      </c>
      <c r="B8157" t="s">
        <v>7319</v>
      </c>
      <c r="C8157" t="s">
        <v>7321</v>
      </c>
      <c r="D8157" t="str">
        <f>IF($B8157="B","",IFERROR(VLOOKUP($C8157,Elster!$I$5:$M$148,3,FALSE),$C8157))</f>
        <v xml:space="preserve">   "FEHLERMELDUNG"                                    </v>
      </c>
      <c r="E8157" t="str">
        <f>IF($B8157="A","",IFERROR(VLOOKUP($C8157,Elster!$I$5:$M$148,3,FALSE),$C8157))</f>
        <v/>
      </c>
      <c r="F8157">
        <f t="shared" si="254"/>
        <v>1</v>
      </c>
      <c r="G8157" s="2">
        <f t="shared" si="255"/>
        <v>0</v>
      </c>
    </row>
    <row r="8158" spans="1:7" x14ac:dyDescent="0.35">
      <c r="A8158" t="s">
        <v>13425</v>
      </c>
      <c r="B8158" t="s">
        <v>7317</v>
      </c>
      <c r="C8158" t="s">
        <v>7320</v>
      </c>
      <c r="D8158" t="str">
        <f>IF($B8158="B","",IFERROR(VLOOKUP($C8158,Elster!$I$5:$M$148,3,FALSE),$C8158))</f>
        <v/>
      </c>
      <c r="E8158" t="str">
        <f>IF($B8158="A","",IFERROR(VLOOKUP($C8158,Elster!$I$5:$M$148,3,FALSE),$C8158))</f>
        <v>0x000</v>
      </c>
      <c r="F8158">
        <f t="shared" si="254"/>
        <v>0</v>
      </c>
      <c r="G8158" s="2">
        <f t="shared" si="255"/>
        <v>5.000000000002558E-3</v>
      </c>
    </row>
    <row r="8159" spans="1:7" x14ac:dyDescent="0.35">
      <c r="A8159" t="s">
        <v>13425</v>
      </c>
      <c r="B8159" t="s">
        <v>7319</v>
      </c>
      <c r="C8159" t="s">
        <v>7320</v>
      </c>
      <c r="D8159" t="str">
        <f>IF($B8159="B","",IFERROR(VLOOKUP($C8159,Elster!$I$5:$M$148,3,FALSE),$C8159))</f>
        <v>0x000</v>
      </c>
      <c r="E8159" t="str">
        <f>IF($B8159="A","",IFERROR(VLOOKUP($C8159,Elster!$I$5:$M$148,3,FALSE),$C8159))</f>
        <v/>
      </c>
      <c r="F8159">
        <f t="shared" si="254"/>
        <v>0</v>
      </c>
      <c r="G8159" s="2">
        <f t="shared" si="255"/>
        <v>0</v>
      </c>
    </row>
    <row r="8160" spans="1:7" x14ac:dyDescent="0.35">
      <c r="A8160" t="s">
        <v>13426</v>
      </c>
      <c r="B8160" t="s">
        <v>7319</v>
      </c>
      <c r="C8160" t="s">
        <v>7321</v>
      </c>
      <c r="D8160" t="str">
        <f>IF($B8160="B","",IFERROR(VLOOKUP($C8160,Elster!$I$5:$M$148,3,FALSE),$C8160))</f>
        <v xml:space="preserve">   "FEHLERMELDUNG"                                    </v>
      </c>
      <c r="E8160" t="str">
        <f>IF($B8160="A","",IFERROR(VLOOKUP($C8160,Elster!$I$5:$M$148,3,FALSE),$C8160))</f>
        <v/>
      </c>
      <c r="F8160">
        <f t="shared" si="254"/>
        <v>1</v>
      </c>
      <c r="G8160" s="2">
        <f t="shared" si="255"/>
        <v>4.9999999999954525E-3</v>
      </c>
    </row>
    <row r="8161" spans="1:7" x14ac:dyDescent="0.35">
      <c r="A8161" t="s">
        <v>13427</v>
      </c>
      <c r="B8161" t="s">
        <v>7317</v>
      </c>
      <c r="C8161" t="s">
        <v>7321</v>
      </c>
      <c r="D8161" t="str">
        <f>IF($B8161="B","",IFERROR(VLOOKUP($C8161,Elster!$I$5:$M$148,3,FALSE),$C8161))</f>
        <v/>
      </c>
      <c r="E8161" t="str">
        <f>IF($B8161="A","",IFERROR(VLOOKUP($C8161,Elster!$I$5:$M$148,3,FALSE),$C8161))</f>
        <v xml:space="preserve">   "FEHLERMELDUNG"                                    </v>
      </c>
      <c r="F8161">
        <f t="shared" si="254"/>
        <v>1</v>
      </c>
      <c r="G8161" s="2">
        <f t="shared" si="255"/>
        <v>2.6000000005410584E-5</v>
      </c>
    </row>
    <row r="8162" spans="1:7" x14ac:dyDescent="0.35">
      <c r="A8162" t="s">
        <v>13428</v>
      </c>
      <c r="B8162" t="s">
        <v>7319</v>
      </c>
      <c r="C8162" t="s">
        <v>7342</v>
      </c>
      <c r="D8162" t="str">
        <f>IF($B8162="B","",IFERROR(VLOOKUP($C8162,Elster!$I$5:$M$148,3,FALSE),$C8162))</f>
        <v xml:space="preserve">   "MISCHERLAUFZEIT"                                  </v>
      </c>
      <c r="E8162" t="str">
        <f>IF($B8162="A","",IFERROR(VLOOKUP($C8162,Elster!$I$5:$M$148,3,FALSE),$C8162))</f>
        <v/>
      </c>
      <c r="F8162">
        <f t="shared" si="254"/>
        <v>44</v>
      </c>
      <c r="G8162" s="2">
        <f t="shared" si="255"/>
        <v>4.9739999999971474E-3</v>
      </c>
    </row>
    <row r="8163" spans="1:7" x14ac:dyDescent="0.35">
      <c r="A8163" t="s">
        <v>13429</v>
      </c>
      <c r="B8163" t="s">
        <v>7317</v>
      </c>
      <c r="C8163" t="s">
        <v>7342</v>
      </c>
      <c r="D8163" t="str">
        <f>IF($B8163="B","",IFERROR(VLOOKUP($C8163,Elster!$I$5:$M$148,3,FALSE),$C8163))</f>
        <v/>
      </c>
      <c r="E8163" t="str">
        <f>IF($B8163="A","",IFERROR(VLOOKUP($C8163,Elster!$I$5:$M$148,3,FALSE),$C8163))</f>
        <v xml:space="preserve">   "MISCHERLAUFZEIT"                                  </v>
      </c>
      <c r="F8163">
        <f t="shared" si="254"/>
        <v>44</v>
      </c>
      <c r="G8163" s="2">
        <f t="shared" si="255"/>
        <v>2.5999999998305157E-5</v>
      </c>
    </row>
    <row r="8164" spans="1:7" x14ac:dyDescent="0.35">
      <c r="A8164" t="s">
        <v>13430</v>
      </c>
      <c r="B8164" t="s">
        <v>7317</v>
      </c>
      <c r="C8164" t="s">
        <v>7325</v>
      </c>
      <c r="D8164" t="str">
        <f>IF($B8164="B","",IFERROR(VLOOKUP($C8164,Elster!$I$5:$M$148,3,FALSE),$C8164))</f>
        <v/>
      </c>
      <c r="E8164" t="str">
        <f>IF($B8164="A","",IFERROR(VLOOKUP($C8164,Elster!$I$5:$M$148,3,FALSE),$C8164))</f>
        <v xml:space="preserve">   "SPEICHERSOLLTEMP"                                 </v>
      </c>
      <c r="F8164">
        <f t="shared" si="254"/>
        <v>3</v>
      </c>
      <c r="G8164" s="2">
        <f t="shared" si="255"/>
        <v>1.3567000000001883E-2</v>
      </c>
    </row>
    <row r="8165" spans="1:7" x14ac:dyDescent="0.35">
      <c r="A8165" t="s">
        <v>13431</v>
      </c>
      <c r="B8165" t="s">
        <v>7317</v>
      </c>
      <c r="C8165" t="s">
        <v>7320</v>
      </c>
      <c r="D8165" t="str">
        <f>IF($B8165="B","",IFERROR(VLOOKUP($C8165,Elster!$I$5:$M$148,3,FALSE),$C8165))</f>
        <v/>
      </c>
      <c r="E8165" t="str">
        <f>IF($B8165="A","",IFERROR(VLOOKUP($C8165,Elster!$I$5:$M$148,3,FALSE),$C8165))</f>
        <v>0x000</v>
      </c>
      <c r="F8165">
        <f t="shared" si="254"/>
        <v>0</v>
      </c>
      <c r="G8165" s="2">
        <f t="shared" si="255"/>
        <v>4.9739999999971474E-3</v>
      </c>
    </row>
    <row r="8166" spans="1:7" x14ac:dyDescent="0.35">
      <c r="A8166" t="s">
        <v>13432</v>
      </c>
      <c r="B8166" t="s">
        <v>7317</v>
      </c>
      <c r="C8166" t="s">
        <v>7318</v>
      </c>
      <c r="D8166" t="str">
        <f>IF($B8166="B","",IFERROR(VLOOKUP($C8166,Elster!$I$5:$M$148,3,FALSE),$C8166))</f>
        <v/>
      </c>
      <c r="E8166" t="str">
        <f>IF($B8166="A","",IFERROR(VLOOKUP($C8166,Elster!$I$5:$M$148,3,FALSE),$C8166))</f>
        <v xml:space="preserve">   "SAMMLERISTTEMP"                                   </v>
      </c>
      <c r="F8166">
        <f t="shared" si="254"/>
        <v>13</v>
      </c>
      <c r="G8166" s="2">
        <f t="shared" si="255"/>
        <v>4.9479999999988422E-3</v>
      </c>
    </row>
    <row r="8167" spans="1:7" x14ac:dyDescent="0.35">
      <c r="A8167" t="s">
        <v>13433</v>
      </c>
      <c r="B8167" t="s">
        <v>7317</v>
      </c>
      <c r="C8167" t="s">
        <v>7329</v>
      </c>
      <c r="D8167" t="str">
        <f>IF($B8167="B","",IFERROR(VLOOKUP($C8167,Elster!$I$5:$M$148,3,FALSE),$C8167))</f>
        <v/>
      </c>
      <c r="E8167" t="str">
        <f>IF($B8167="A","",IFERROR(VLOOKUP($C8167,Elster!$I$5:$M$148,3,FALSE),$C8167))</f>
        <v xml:space="preserve">   "KESSELSOLLTEMP"                                   </v>
      </c>
      <c r="F8167">
        <f t="shared" si="254"/>
        <v>2</v>
      </c>
      <c r="G8167" s="2">
        <f t="shared" si="255"/>
        <v>4.9740000000042528E-3</v>
      </c>
    </row>
    <row r="8168" spans="1:7" x14ac:dyDescent="0.35">
      <c r="A8168" t="s">
        <v>13434</v>
      </c>
      <c r="B8168" t="s">
        <v>7317</v>
      </c>
      <c r="C8168" t="s">
        <v>7320</v>
      </c>
      <c r="D8168" t="str">
        <f>IF($B8168="B","",IFERROR(VLOOKUP($C8168,Elster!$I$5:$M$148,3,FALSE),$C8168))</f>
        <v/>
      </c>
      <c r="E8168" t="str">
        <f>IF($B8168="A","",IFERROR(VLOOKUP($C8168,Elster!$I$5:$M$148,3,FALSE),$C8168))</f>
        <v>0x000</v>
      </c>
      <c r="F8168">
        <f t="shared" si="254"/>
        <v>0</v>
      </c>
      <c r="G8168" s="2">
        <f t="shared" si="255"/>
        <v>4.9739999999971474E-3</v>
      </c>
    </row>
    <row r="8169" spans="1:7" x14ac:dyDescent="0.35">
      <c r="A8169" t="s">
        <v>13435</v>
      </c>
      <c r="B8169" t="s">
        <v>7317</v>
      </c>
      <c r="C8169" t="s">
        <v>7366</v>
      </c>
      <c r="D8169" t="str">
        <f>IF($B8169="B","",IFERROR(VLOOKUP($C8169,Elster!$I$5:$M$148,3,FALSE),$C8169))</f>
        <v/>
      </c>
      <c r="E8169" t="str">
        <f>IF($B8169="A","",IFERROR(VLOOKUP($C8169,Elster!$I$5:$M$148,3,FALSE),$C8169))</f>
        <v xml:space="preserve">//   "ERWEITERUNGSTELEGRAMM"                            </v>
      </c>
      <c r="F8169">
        <f t="shared" si="254"/>
        <v>250</v>
      </c>
      <c r="G8169" s="2">
        <f t="shared" si="255"/>
        <v>4.9740000000042528E-3</v>
      </c>
    </row>
    <row r="8170" spans="1:7" x14ac:dyDescent="0.35">
      <c r="A8170" t="s">
        <v>13436</v>
      </c>
      <c r="B8170" t="s">
        <v>7317</v>
      </c>
      <c r="C8170" t="s">
        <v>7321</v>
      </c>
      <c r="D8170" t="str">
        <f>IF($B8170="B","",IFERROR(VLOOKUP($C8170,Elster!$I$5:$M$148,3,FALSE),$C8170))</f>
        <v/>
      </c>
      <c r="E8170" t="str">
        <f>IF($B8170="A","",IFERROR(VLOOKUP($C8170,Elster!$I$5:$M$148,3,FALSE),$C8170))</f>
        <v xml:space="preserve">   "FEHLERMELDUNG"                                    </v>
      </c>
      <c r="F8170">
        <f t="shared" si="254"/>
        <v>1</v>
      </c>
      <c r="G8170" s="2">
        <f t="shared" si="255"/>
        <v>4.9469999999942615E-3</v>
      </c>
    </row>
    <row r="8171" spans="1:7" x14ac:dyDescent="0.35">
      <c r="A8171" t="s">
        <v>13437</v>
      </c>
      <c r="B8171" t="s">
        <v>7317</v>
      </c>
      <c r="C8171" t="s">
        <v>7356</v>
      </c>
      <c r="D8171" t="str">
        <f>IF($B8171="B","",IFERROR(VLOOKUP($C8171,Elster!$I$5:$M$148,3,FALSE),$C8171))</f>
        <v/>
      </c>
      <c r="E8171" t="str">
        <f>IF($B8171="A","",IFERROR(VLOOKUP($C8171,Elster!$I$5:$M$148,3,FALSE),$C8171))</f>
        <v xml:space="preserve">   "WASSERDRUCK"                                      </v>
      </c>
      <c r="F8171">
        <f t="shared" si="254"/>
        <v>31</v>
      </c>
      <c r="G8171" s="2">
        <f t="shared" si="255"/>
        <v>4.9740000000042528E-3</v>
      </c>
    </row>
    <row r="8172" spans="1:7" x14ac:dyDescent="0.35">
      <c r="A8172" t="s">
        <v>13438</v>
      </c>
      <c r="B8172" t="s">
        <v>7317</v>
      </c>
      <c r="C8172" t="s">
        <v>7321</v>
      </c>
      <c r="D8172" t="str">
        <f>IF($B8172="B","",IFERROR(VLOOKUP($C8172,Elster!$I$5:$M$148,3,FALSE),$C8172))</f>
        <v/>
      </c>
      <c r="E8172" t="str">
        <f>IF($B8172="A","",IFERROR(VLOOKUP($C8172,Elster!$I$5:$M$148,3,FALSE),$C8172))</f>
        <v xml:space="preserve">   "FEHLERMELDUNG"                                    </v>
      </c>
      <c r="F8172">
        <f t="shared" si="254"/>
        <v>1</v>
      </c>
      <c r="G8172" s="2">
        <f t="shared" si="255"/>
        <v>4.9739999999971474E-3</v>
      </c>
    </row>
    <row r="8173" spans="1:7" x14ac:dyDescent="0.35">
      <c r="A8173" t="s">
        <v>13439</v>
      </c>
      <c r="B8173" t="s">
        <v>7317</v>
      </c>
      <c r="C8173" t="s">
        <v>7320</v>
      </c>
      <c r="D8173" t="str">
        <f>IF($B8173="B","",IFERROR(VLOOKUP($C8173,Elster!$I$5:$M$148,3,FALSE),$C8173))</f>
        <v/>
      </c>
      <c r="E8173" t="str">
        <f>IF($B8173="A","",IFERROR(VLOOKUP($C8173,Elster!$I$5:$M$148,3,FALSE),$C8173))</f>
        <v>0x000</v>
      </c>
      <c r="F8173">
        <f t="shared" si="254"/>
        <v>0</v>
      </c>
      <c r="G8173" s="2">
        <f t="shared" si="255"/>
        <v>4.9740000000042528E-3</v>
      </c>
    </row>
    <row r="8174" spans="1:7" x14ac:dyDescent="0.35">
      <c r="A8174" t="s">
        <v>13440</v>
      </c>
      <c r="B8174" t="s">
        <v>7317</v>
      </c>
      <c r="C8174" t="s">
        <v>7321</v>
      </c>
      <c r="D8174" t="str">
        <f>IF($B8174="B","",IFERROR(VLOOKUP($C8174,Elster!$I$5:$M$148,3,FALSE),$C8174))</f>
        <v/>
      </c>
      <c r="E8174" t="str">
        <f>IF($B8174="A","",IFERROR(VLOOKUP($C8174,Elster!$I$5:$M$148,3,FALSE),$C8174))</f>
        <v xml:space="preserve">   "FEHLERMELDUNG"                                    </v>
      </c>
      <c r="F8174">
        <f t="shared" si="254"/>
        <v>1</v>
      </c>
      <c r="G8174" s="2">
        <f t="shared" si="255"/>
        <v>4.9479999999988422E-3</v>
      </c>
    </row>
    <row r="8175" spans="1:7" x14ac:dyDescent="0.35">
      <c r="A8175" t="s">
        <v>13441</v>
      </c>
      <c r="B8175" t="s">
        <v>7317</v>
      </c>
      <c r="C8175" t="s">
        <v>7344</v>
      </c>
      <c r="D8175" t="str">
        <f>IF($B8175="B","",IFERROR(VLOOKUP($C8175,Elster!$I$5:$M$148,3,FALSE),$C8175))</f>
        <v/>
      </c>
      <c r="E8175" t="str">
        <f>IF($B8175="A","",IFERROR(VLOOKUP($C8175,Elster!$I$5:$M$148,3,FALSE),$C8175))</f>
        <v xml:space="preserve">   "MODGRAD"                                          </v>
      </c>
      <c r="F8175">
        <f t="shared" si="254"/>
        <v>45</v>
      </c>
      <c r="G8175" s="2">
        <f t="shared" si="255"/>
        <v>4.9739999999971474E-3</v>
      </c>
    </row>
    <row r="8176" spans="1:7" x14ac:dyDescent="0.35">
      <c r="A8176" t="s">
        <v>13442</v>
      </c>
      <c r="B8176" t="s">
        <v>7317</v>
      </c>
      <c r="C8176" t="s">
        <v>7318</v>
      </c>
      <c r="D8176" t="str">
        <f>IF($B8176="B","",IFERROR(VLOOKUP($C8176,Elster!$I$5:$M$148,3,FALSE),$C8176))</f>
        <v/>
      </c>
      <c r="E8176" t="str">
        <f>IF($B8176="A","",IFERROR(VLOOKUP($C8176,Elster!$I$5:$M$148,3,FALSE),$C8176))</f>
        <v xml:space="preserve">   "SAMMLERISTTEMP"                                   </v>
      </c>
      <c r="F8176">
        <f t="shared" si="254"/>
        <v>13</v>
      </c>
      <c r="G8176" s="2">
        <f t="shared" si="255"/>
        <v>2.0989000000000146E-2</v>
      </c>
    </row>
    <row r="8177" spans="1:7" x14ac:dyDescent="0.35">
      <c r="A8177" t="s">
        <v>13442</v>
      </c>
      <c r="B8177" t="s">
        <v>7319</v>
      </c>
      <c r="C8177" t="s">
        <v>7318</v>
      </c>
      <c r="D8177" t="str">
        <f>IF($B8177="B","",IFERROR(VLOOKUP($C8177,Elster!$I$5:$M$148,3,FALSE),$C8177))</f>
        <v xml:space="preserve">   "SAMMLERISTTEMP"                                   </v>
      </c>
      <c r="E8177" t="str">
        <f>IF($B8177="A","",IFERROR(VLOOKUP($C8177,Elster!$I$5:$M$148,3,FALSE),$C8177))</f>
        <v/>
      </c>
      <c r="F8177">
        <f t="shared" si="254"/>
        <v>13</v>
      </c>
      <c r="G8177" s="2">
        <f t="shared" si="255"/>
        <v>0</v>
      </c>
    </row>
    <row r="8178" spans="1:7" x14ac:dyDescent="0.35">
      <c r="A8178" t="s">
        <v>13443</v>
      </c>
      <c r="B8178" t="s">
        <v>7317</v>
      </c>
      <c r="C8178" t="s">
        <v>7320</v>
      </c>
      <c r="D8178" t="str">
        <f>IF($B8178="B","",IFERROR(VLOOKUP($C8178,Elster!$I$5:$M$148,3,FALSE),$C8178))</f>
        <v/>
      </c>
      <c r="E8178" t="str">
        <f>IF($B8178="A","",IFERROR(VLOOKUP($C8178,Elster!$I$5:$M$148,3,FALSE),$C8178))</f>
        <v>0x000</v>
      </c>
      <c r="F8178">
        <f t="shared" si="254"/>
        <v>0</v>
      </c>
      <c r="G8178" s="2">
        <f t="shared" si="255"/>
        <v>5.000000000002558E-3</v>
      </c>
    </row>
    <row r="8179" spans="1:7" x14ac:dyDescent="0.35">
      <c r="A8179" t="s">
        <v>13443</v>
      </c>
      <c r="B8179" t="s">
        <v>7319</v>
      </c>
      <c r="C8179" t="s">
        <v>7320</v>
      </c>
      <c r="D8179" t="str">
        <f>IF($B8179="B","",IFERROR(VLOOKUP($C8179,Elster!$I$5:$M$148,3,FALSE),$C8179))</f>
        <v>0x000</v>
      </c>
      <c r="E8179" t="str">
        <f>IF($B8179="A","",IFERROR(VLOOKUP($C8179,Elster!$I$5:$M$148,3,FALSE),$C8179))</f>
        <v/>
      </c>
      <c r="F8179">
        <f t="shared" si="254"/>
        <v>0</v>
      </c>
      <c r="G8179" s="2">
        <f t="shared" si="255"/>
        <v>0</v>
      </c>
    </row>
    <row r="8180" spans="1:7" x14ac:dyDescent="0.35">
      <c r="A8180" t="s">
        <v>13444</v>
      </c>
      <c r="B8180" t="s">
        <v>7317</v>
      </c>
      <c r="C8180" t="s">
        <v>7325</v>
      </c>
      <c r="D8180" t="str">
        <f>IF($B8180="B","",IFERROR(VLOOKUP($C8180,Elster!$I$5:$M$148,3,FALSE),$C8180))</f>
        <v/>
      </c>
      <c r="E8180" t="str">
        <f>IF($B8180="A","",IFERROR(VLOOKUP($C8180,Elster!$I$5:$M$148,3,FALSE),$C8180))</f>
        <v xml:space="preserve">   "SPEICHERSOLLTEMP"                                 </v>
      </c>
      <c r="F8180">
        <f t="shared" si="254"/>
        <v>3</v>
      </c>
      <c r="G8180" s="2">
        <f t="shared" si="255"/>
        <v>5.000000000002558E-3</v>
      </c>
    </row>
    <row r="8181" spans="1:7" x14ac:dyDescent="0.35">
      <c r="A8181" t="s">
        <v>13444</v>
      </c>
      <c r="B8181" t="s">
        <v>7319</v>
      </c>
      <c r="C8181" t="s">
        <v>7325</v>
      </c>
      <c r="D8181" t="str">
        <f>IF($B8181="B","",IFERROR(VLOOKUP($C8181,Elster!$I$5:$M$148,3,FALSE),$C8181))</f>
        <v xml:space="preserve">   "SPEICHERSOLLTEMP"                                 </v>
      </c>
      <c r="E8181" t="str">
        <f>IF($B8181="A","",IFERROR(VLOOKUP($C8181,Elster!$I$5:$M$148,3,FALSE),$C8181))</f>
        <v/>
      </c>
      <c r="F8181">
        <f t="shared" si="254"/>
        <v>3</v>
      </c>
      <c r="G8181" s="2">
        <f t="shared" si="255"/>
        <v>0</v>
      </c>
    </row>
    <row r="8182" spans="1:7" x14ac:dyDescent="0.35">
      <c r="A8182" t="s">
        <v>13445</v>
      </c>
      <c r="B8182" t="s">
        <v>7317</v>
      </c>
      <c r="C8182" t="s">
        <v>7321</v>
      </c>
      <c r="D8182" t="str">
        <f>IF($B8182="B","",IFERROR(VLOOKUP($C8182,Elster!$I$5:$M$148,3,FALSE),$C8182))</f>
        <v/>
      </c>
      <c r="E8182" t="str">
        <f>IF($B8182="A","",IFERROR(VLOOKUP($C8182,Elster!$I$5:$M$148,3,FALSE),$C8182))</f>
        <v xml:space="preserve">   "FEHLERMELDUNG"                                    </v>
      </c>
      <c r="F8182">
        <f t="shared" si="254"/>
        <v>1</v>
      </c>
      <c r="G8182" s="2">
        <f t="shared" si="255"/>
        <v>4.9999999999954525E-3</v>
      </c>
    </row>
    <row r="8183" spans="1:7" x14ac:dyDescent="0.35">
      <c r="A8183" t="s">
        <v>13445</v>
      </c>
      <c r="B8183" t="s">
        <v>7319</v>
      </c>
      <c r="C8183" t="s">
        <v>7321</v>
      </c>
      <c r="D8183" t="str">
        <f>IF($B8183="B","",IFERROR(VLOOKUP($C8183,Elster!$I$5:$M$148,3,FALSE),$C8183))</f>
        <v xml:space="preserve">   "FEHLERMELDUNG"                                    </v>
      </c>
      <c r="E8183" t="str">
        <f>IF($B8183="A","",IFERROR(VLOOKUP($C8183,Elster!$I$5:$M$148,3,FALSE),$C8183))</f>
        <v/>
      </c>
      <c r="F8183">
        <f t="shared" si="254"/>
        <v>1</v>
      </c>
      <c r="G8183" s="2">
        <f t="shared" si="255"/>
        <v>0</v>
      </c>
    </row>
    <row r="8184" spans="1:7" x14ac:dyDescent="0.35">
      <c r="A8184" t="s">
        <v>13446</v>
      </c>
      <c r="B8184" t="s">
        <v>7317</v>
      </c>
      <c r="C8184" t="s">
        <v>7320</v>
      </c>
      <c r="D8184" t="str">
        <f>IF($B8184="B","",IFERROR(VLOOKUP($C8184,Elster!$I$5:$M$148,3,FALSE),$C8184))</f>
        <v/>
      </c>
      <c r="E8184" t="str">
        <f>IF($B8184="A","",IFERROR(VLOOKUP($C8184,Elster!$I$5:$M$148,3,FALSE),$C8184))</f>
        <v>0x000</v>
      </c>
      <c r="F8184">
        <f t="shared" si="254"/>
        <v>0</v>
      </c>
      <c r="G8184" s="2">
        <f t="shared" si="255"/>
        <v>5.000000000002558E-3</v>
      </c>
    </row>
    <row r="8185" spans="1:7" x14ac:dyDescent="0.35">
      <c r="A8185" t="s">
        <v>13446</v>
      </c>
      <c r="B8185" t="s">
        <v>7319</v>
      </c>
      <c r="C8185" t="s">
        <v>7320</v>
      </c>
      <c r="D8185" t="str">
        <f>IF($B8185="B","",IFERROR(VLOOKUP($C8185,Elster!$I$5:$M$148,3,FALSE),$C8185))</f>
        <v>0x000</v>
      </c>
      <c r="E8185" t="str">
        <f>IF($B8185="A","",IFERROR(VLOOKUP($C8185,Elster!$I$5:$M$148,3,FALSE),$C8185))</f>
        <v/>
      </c>
      <c r="F8185">
        <f t="shared" si="254"/>
        <v>0</v>
      </c>
      <c r="G8185" s="2">
        <f t="shared" si="255"/>
        <v>0</v>
      </c>
    </row>
    <row r="8186" spans="1:7" x14ac:dyDescent="0.35">
      <c r="A8186" t="s">
        <v>13447</v>
      </c>
      <c r="B8186" t="s">
        <v>7317</v>
      </c>
      <c r="C8186" t="s">
        <v>7366</v>
      </c>
      <c r="D8186" t="str">
        <f>IF($B8186="B","",IFERROR(VLOOKUP($C8186,Elster!$I$5:$M$148,3,FALSE),$C8186))</f>
        <v/>
      </c>
      <c r="E8186" t="str">
        <f>IF($B8186="A","",IFERROR(VLOOKUP($C8186,Elster!$I$5:$M$148,3,FALSE),$C8186))</f>
        <v xml:space="preserve">//   "ERWEITERUNGSTELEGRAMM"                            </v>
      </c>
      <c r="F8186">
        <f t="shared" si="254"/>
        <v>250</v>
      </c>
      <c r="G8186" s="2">
        <f t="shared" si="255"/>
        <v>4.9999999999954525E-3</v>
      </c>
    </row>
    <row r="8187" spans="1:7" x14ac:dyDescent="0.35">
      <c r="A8187" t="s">
        <v>13447</v>
      </c>
      <c r="B8187" t="s">
        <v>7319</v>
      </c>
      <c r="C8187" t="s">
        <v>7366</v>
      </c>
      <c r="D8187" t="str">
        <f>IF($B8187="B","",IFERROR(VLOOKUP($C8187,Elster!$I$5:$M$148,3,FALSE),$C8187))</f>
        <v xml:space="preserve">//   "ERWEITERUNGSTELEGRAMM"                            </v>
      </c>
      <c r="E8187" t="str">
        <f>IF($B8187="A","",IFERROR(VLOOKUP($C8187,Elster!$I$5:$M$148,3,FALSE),$C8187))</f>
        <v/>
      </c>
      <c r="F8187">
        <f t="shared" si="254"/>
        <v>250</v>
      </c>
      <c r="G8187" s="2">
        <f t="shared" si="255"/>
        <v>0</v>
      </c>
    </row>
    <row r="8188" spans="1:7" x14ac:dyDescent="0.35">
      <c r="A8188" t="s">
        <v>13448</v>
      </c>
      <c r="B8188" t="s">
        <v>7317</v>
      </c>
      <c r="C8188" t="s">
        <v>7321</v>
      </c>
      <c r="D8188" t="str">
        <f>IF($B8188="B","",IFERROR(VLOOKUP($C8188,Elster!$I$5:$M$148,3,FALSE),$C8188))</f>
        <v/>
      </c>
      <c r="E8188" t="str">
        <f>IF($B8188="A","",IFERROR(VLOOKUP($C8188,Elster!$I$5:$M$148,3,FALSE),$C8188))</f>
        <v xml:space="preserve">   "FEHLERMELDUNG"                                    </v>
      </c>
      <c r="F8188">
        <f t="shared" si="254"/>
        <v>1</v>
      </c>
      <c r="G8188" s="2">
        <f t="shared" si="255"/>
        <v>4.9990000000050827E-3</v>
      </c>
    </row>
    <row r="8189" spans="1:7" x14ac:dyDescent="0.35">
      <c r="A8189" t="s">
        <v>13448</v>
      </c>
      <c r="B8189" t="s">
        <v>7319</v>
      </c>
      <c r="C8189" t="s">
        <v>7321</v>
      </c>
      <c r="D8189" t="str">
        <f>IF($B8189="B","",IFERROR(VLOOKUP($C8189,Elster!$I$5:$M$148,3,FALSE),$C8189))</f>
        <v xml:space="preserve">   "FEHLERMELDUNG"                                    </v>
      </c>
      <c r="E8189" t="str">
        <f>IF($B8189="A","",IFERROR(VLOOKUP($C8189,Elster!$I$5:$M$148,3,FALSE),$C8189))</f>
        <v/>
      </c>
      <c r="F8189">
        <f t="shared" si="254"/>
        <v>1</v>
      </c>
      <c r="G8189" s="2">
        <f t="shared" si="255"/>
        <v>0</v>
      </c>
    </row>
    <row r="8190" spans="1:7" x14ac:dyDescent="0.35">
      <c r="A8190" t="s">
        <v>13449</v>
      </c>
      <c r="B8190" t="s">
        <v>7317</v>
      </c>
      <c r="C8190" t="s">
        <v>7357</v>
      </c>
      <c r="D8190" t="str">
        <f>IF($B8190="B","",IFERROR(VLOOKUP($C8190,Elster!$I$5:$M$148,3,FALSE),$C8190))</f>
        <v/>
      </c>
      <c r="E8190" t="str">
        <f>IF($B8190="A","",IFERROR(VLOOKUP($C8190,Elster!$I$5:$M$148,3,FALSE),$C8190))</f>
        <v xml:space="preserve">   "MIN_TEMP_KESSEL"                                  </v>
      </c>
      <c r="F8190">
        <f t="shared" si="254"/>
        <v>32</v>
      </c>
      <c r="G8190" s="2">
        <f t="shared" si="255"/>
        <v>4.9999999999954525E-3</v>
      </c>
    </row>
    <row r="8191" spans="1:7" x14ac:dyDescent="0.35">
      <c r="A8191" t="s">
        <v>13449</v>
      </c>
      <c r="B8191" t="s">
        <v>7319</v>
      </c>
      <c r="C8191" t="s">
        <v>7357</v>
      </c>
      <c r="D8191" t="str">
        <f>IF($B8191="B","",IFERROR(VLOOKUP($C8191,Elster!$I$5:$M$148,3,FALSE),$C8191))</f>
        <v xml:space="preserve">   "MIN_TEMP_KESSEL"                                  </v>
      </c>
      <c r="E8191" t="str">
        <f>IF($B8191="A","",IFERROR(VLOOKUP($C8191,Elster!$I$5:$M$148,3,FALSE),$C8191))</f>
        <v/>
      </c>
      <c r="F8191">
        <f t="shared" si="254"/>
        <v>32</v>
      </c>
      <c r="G8191" s="2">
        <f t="shared" si="255"/>
        <v>0</v>
      </c>
    </row>
    <row r="8192" spans="1:7" x14ac:dyDescent="0.35">
      <c r="A8192" t="s">
        <v>13450</v>
      </c>
      <c r="B8192" t="s">
        <v>7317</v>
      </c>
      <c r="C8192" t="s">
        <v>7343</v>
      </c>
      <c r="D8192" t="str">
        <f>IF($B8192="B","",IFERROR(VLOOKUP($C8192,Elster!$I$5:$M$148,3,FALSE),$C8192))</f>
        <v/>
      </c>
      <c r="E8192" t="str">
        <f>IF($B8192="A","",IFERROR(VLOOKUP($C8192,Elster!$I$5:$M$148,3,FALSE),$C8192))</f>
        <v xml:space="preserve">   "RAUMSOLLTEMP_NACHT"                               </v>
      </c>
      <c r="F8192">
        <f t="shared" si="254"/>
        <v>8</v>
      </c>
      <c r="G8192" s="2">
        <f t="shared" si="255"/>
        <v>5.000000000002558E-3</v>
      </c>
    </row>
    <row r="8193" spans="1:7" x14ac:dyDescent="0.35">
      <c r="A8193" t="s">
        <v>13450</v>
      </c>
      <c r="B8193" t="s">
        <v>7319</v>
      </c>
      <c r="C8193" t="s">
        <v>7343</v>
      </c>
      <c r="D8193" t="str">
        <f>IF($B8193="B","",IFERROR(VLOOKUP($C8193,Elster!$I$5:$M$148,3,FALSE),$C8193))</f>
        <v xml:space="preserve">   "RAUMSOLLTEMP_NACHT"                               </v>
      </c>
      <c r="E8193" t="str">
        <f>IF($B8193="A","",IFERROR(VLOOKUP($C8193,Elster!$I$5:$M$148,3,FALSE),$C8193))</f>
        <v/>
      </c>
      <c r="F8193">
        <f t="shared" si="254"/>
        <v>8</v>
      </c>
      <c r="G8193" s="2">
        <f t="shared" si="255"/>
        <v>0</v>
      </c>
    </row>
    <row r="8194" spans="1:7" x14ac:dyDescent="0.35">
      <c r="A8194" t="s">
        <v>13451</v>
      </c>
      <c r="B8194" t="s">
        <v>7319</v>
      </c>
      <c r="C8194" t="s">
        <v>7320</v>
      </c>
      <c r="D8194" t="str">
        <f>IF($B8194="B","",IFERROR(VLOOKUP($C8194,Elster!$I$5:$M$148,3,FALSE),$C8194))</f>
        <v>0x000</v>
      </c>
      <c r="E8194" t="str">
        <f>IF($B8194="A","",IFERROR(VLOOKUP($C8194,Elster!$I$5:$M$148,3,FALSE),$C8194))</f>
        <v/>
      </c>
      <c r="F8194">
        <f t="shared" si="254"/>
        <v>0</v>
      </c>
      <c r="G8194" s="2">
        <f t="shared" si="255"/>
        <v>5.000000000002558E-3</v>
      </c>
    </row>
    <row r="8195" spans="1:7" x14ac:dyDescent="0.35">
      <c r="A8195" t="s">
        <v>13452</v>
      </c>
      <c r="B8195" t="s">
        <v>7317</v>
      </c>
      <c r="C8195" t="s">
        <v>7320</v>
      </c>
      <c r="D8195" t="str">
        <f>IF($B8195="B","",IFERROR(VLOOKUP($C8195,Elster!$I$5:$M$148,3,FALSE),$C8195))</f>
        <v/>
      </c>
      <c r="E8195" t="str">
        <f>IF($B8195="A","",IFERROR(VLOOKUP($C8195,Elster!$I$5:$M$148,3,FALSE),$C8195))</f>
        <v>0x000</v>
      </c>
      <c r="F8195">
        <f t="shared" ref="F8195:F8258" si="256">HEX2DEC(REPLACE(C8195,1,2,""))</f>
        <v>0</v>
      </c>
      <c r="G8195" s="2">
        <f t="shared" si="255"/>
        <v>2.5999999998305157E-5</v>
      </c>
    </row>
    <row r="8196" spans="1:7" x14ac:dyDescent="0.35">
      <c r="A8196" t="s">
        <v>13453</v>
      </c>
      <c r="B8196" t="s">
        <v>7317</v>
      </c>
      <c r="C8196" t="s">
        <v>7321</v>
      </c>
      <c r="D8196" t="str">
        <f>IF($B8196="B","",IFERROR(VLOOKUP($C8196,Elster!$I$5:$M$148,3,FALSE),$C8196))</f>
        <v/>
      </c>
      <c r="E8196" t="str">
        <f>IF($B8196="A","",IFERROR(VLOOKUP($C8196,Elster!$I$5:$M$148,3,FALSE),$C8196))</f>
        <v xml:space="preserve">   "FEHLERMELDUNG"                                    </v>
      </c>
      <c r="F8196">
        <f t="shared" si="256"/>
        <v>1</v>
      </c>
      <c r="G8196" s="2">
        <f t="shared" ref="G8196:G8259" si="257">SUBSTITUTE(A8196,"s","")-SUBSTITUTE(A8195,"s","")</f>
        <v>5.000000000002558E-3</v>
      </c>
    </row>
    <row r="8197" spans="1:7" x14ac:dyDescent="0.35">
      <c r="A8197" t="s">
        <v>13453</v>
      </c>
      <c r="B8197" t="s">
        <v>7319</v>
      </c>
      <c r="C8197" t="s">
        <v>7321</v>
      </c>
      <c r="D8197" t="str">
        <f>IF($B8197="B","",IFERROR(VLOOKUP($C8197,Elster!$I$5:$M$148,3,FALSE),$C8197))</f>
        <v xml:space="preserve">   "FEHLERMELDUNG"                                    </v>
      </c>
      <c r="E8197" t="str">
        <f>IF($B8197="A","",IFERROR(VLOOKUP($C8197,Elster!$I$5:$M$148,3,FALSE),$C8197))</f>
        <v/>
      </c>
      <c r="F8197">
        <f t="shared" si="256"/>
        <v>1</v>
      </c>
      <c r="G8197" s="2">
        <f t="shared" si="257"/>
        <v>0</v>
      </c>
    </row>
    <row r="8198" spans="1:7" x14ac:dyDescent="0.35">
      <c r="A8198" t="s">
        <v>13454</v>
      </c>
      <c r="B8198" t="s">
        <v>7317</v>
      </c>
      <c r="C8198" t="s">
        <v>7355</v>
      </c>
      <c r="D8198" t="str">
        <f>IF($B8198="B","",IFERROR(VLOOKUP($C8198,Elster!$I$5:$M$148,3,FALSE),$C8198))</f>
        <v/>
      </c>
      <c r="E8198" t="str">
        <f>IF($B8198="A","",IFERROR(VLOOKUP($C8198,Elster!$I$5:$M$148,3,FALSE),$C8198))</f>
        <v xml:space="preserve">   "MIN_WASSERDRUCK"                                  </v>
      </c>
      <c r="F8198">
        <f t="shared" si="256"/>
        <v>52</v>
      </c>
      <c r="G8198" s="2">
        <f t="shared" si="257"/>
        <v>4.9999999999954525E-3</v>
      </c>
    </row>
    <row r="8199" spans="1:7" x14ac:dyDescent="0.35">
      <c r="A8199" t="s">
        <v>13454</v>
      </c>
      <c r="B8199" t="s">
        <v>7319</v>
      </c>
      <c r="C8199" t="s">
        <v>7355</v>
      </c>
      <c r="D8199" t="str">
        <f>IF($B8199="B","",IFERROR(VLOOKUP($C8199,Elster!$I$5:$M$148,3,FALSE),$C8199))</f>
        <v xml:space="preserve">   "MIN_WASSERDRUCK"                                  </v>
      </c>
      <c r="E8199" t="str">
        <f>IF($B8199="A","",IFERROR(VLOOKUP($C8199,Elster!$I$5:$M$148,3,FALSE),$C8199))</f>
        <v/>
      </c>
      <c r="F8199">
        <f t="shared" si="256"/>
        <v>52</v>
      </c>
      <c r="G8199" s="2">
        <f t="shared" si="257"/>
        <v>0</v>
      </c>
    </row>
    <row r="8200" spans="1:7" x14ac:dyDescent="0.35">
      <c r="A8200" t="s">
        <v>13455</v>
      </c>
      <c r="B8200" t="s">
        <v>7317</v>
      </c>
      <c r="C8200" t="s">
        <v>7325</v>
      </c>
      <c r="D8200" t="str">
        <f>IF($B8200="B","",IFERROR(VLOOKUP($C8200,Elster!$I$5:$M$148,3,FALSE),$C8200))</f>
        <v/>
      </c>
      <c r="E8200" t="str">
        <f>IF($B8200="A","",IFERROR(VLOOKUP($C8200,Elster!$I$5:$M$148,3,FALSE),$C8200))</f>
        <v xml:space="preserve">   "SPEICHERSOLLTEMP"                                 </v>
      </c>
      <c r="F8200">
        <f t="shared" si="256"/>
        <v>3</v>
      </c>
      <c r="G8200" s="2">
        <f t="shared" si="257"/>
        <v>1.8698000000000548E-2</v>
      </c>
    </row>
    <row r="8201" spans="1:7" x14ac:dyDescent="0.35">
      <c r="A8201" t="s">
        <v>13456</v>
      </c>
      <c r="B8201" t="s">
        <v>7317</v>
      </c>
      <c r="C8201" t="s">
        <v>7320</v>
      </c>
      <c r="D8201" t="str">
        <f>IF($B8201="B","",IFERROR(VLOOKUP($C8201,Elster!$I$5:$M$148,3,FALSE),$C8201))</f>
        <v/>
      </c>
      <c r="E8201" t="str">
        <f>IF($B8201="A","",IFERROR(VLOOKUP($C8201,Elster!$I$5:$M$148,3,FALSE),$C8201))</f>
        <v>0x000</v>
      </c>
      <c r="F8201">
        <f t="shared" si="256"/>
        <v>0</v>
      </c>
      <c r="G8201" s="2">
        <f t="shared" si="257"/>
        <v>4.947000000001367E-3</v>
      </c>
    </row>
    <row r="8202" spans="1:7" x14ac:dyDescent="0.35">
      <c r="A8202" t="s">
        <v>13457</v>
      </c>
      <c r="B8202" t="s">
        <v>7317</v>
      </c>
      <c r="C8202" t="s">
        <v>7318</v>
      </c>
      <c r="D8202" t="str">
        <f>IF($B8202="B","",IFERROR(VLOOKUP($C8202,Elster!$I$5:$M$148,3,FALSE),$C8202))</f>
        <v/>
      </c>
      <c r="E8202" t="str">
        <f>IF($B8202="A","",IFERROR(VLOOKUP($C8202,Elster!$I$5:$M$148,3,FALSE),$C8202))</f>
        <v xml:space="preserve">   "SAMMLERISTTEMP"                                   </v>
      </c>
      <c r="F8202">
        <f t="shared" si="256"/>
        <v>13</v>
      </c>
      <c r="G8202" s="2">
        <f t="shared" si="257"/>
        <v>4.9739999999971474E-3</v>
      </c>
    </row>
    <row r="8203" spans="1:7" x14ac:dyDescent="0.35">
      <c r="A8203" t="s">
        <v>13458</v>
      </c>
      <c r="B8203" t="s">
        <v>7317</v>
      </c>
      <c r="C8203" t="s">
        <v>7329</v>
      </c>
      <c r="D8203" t="str">
        <f>IF($B8203="B","",IFERROR(VLOOKUP($C8203,Elster!$I$5:$M$148,3,FALSE),$C8203))</f>
        <v/>
      </c>
      <c r="E8203" t="str">
        <f>IF($B8203="A","",IFERROR(VLOOKUP($C8203,Elster!$I$5:$M$148,3,FALSE),$C8203))</f>
        <v xml:space="preserve">   "KESSELSOLLTEMP"                                   </v>
      </c>
      <c r="F8203">
        <f t="shared" si="256"/>
        <v>2</v>
      </c>
      <c r="G8203" s="2">
        <f t="shared" si="257"/>
        <v>4.9740000000042528E-3</v>
      </c>
    </row>
    <row r="8204" spans="1:7" x14ac:dyDescent="0.35">
      <c r="A8204" t="s">
        <v>13459</v>
      </c>
      <c r="B8204" t="s">
        <v>7317</v>
      </c>
      <c r="C8204" t="s">
        <v>7320</v>
      </c>
      <c r="D8204" t="str">
        <f>IF($B8204="B","",IFERROR(VLOOKUP($C8204,Elster!$I$5:$M$148,3,FALSE),$C8204))</f>
        <v/>
      </c>
      <c r="E8204" t="str">
        <f>IF($B8204="A","",IFERROR(VLOOKUP($C8204,Elster!$I$5:$M$148,3,FALSE),$C8204))</f>
        <v>0x000</v>
      </c>
      <c r="F8204">
        <f t="shared" si="256"/>
        <v>0</v>
      </c>
      <c r="G8204" s="2">
        <f t="shared" si="257"/>
        <v>4.9479999999988422E-3</v>
      </c>
    </row>
    <row r="8205" spans="1:7" x14ac:dyDescent="0.35">
      <c r="A8205" t="s">
        <v>13460</v>
      </c>
      <c r="B8205" t="s">
        <v>7317</v>
      </c>
      <c r="C8205" t="s">
        <v>7366</v>
      </c>
      <c r="D8205" t="str">
        <f>IF($B8205="B","",IFERROR(VLOOKUP($C8205,Elster!$I$5:$M$148,3,FALSE),$C8205))</f>
        <v/>
      </c>
      <c r="E8205" t="str">
        <f>IF($B8205="A","",IFERROR(VLOOKUP($C8205,Elster!$I$5:$M$148,3,FALSE),$C8205))</f>
        <v xml:space="preserve">//   "ERWEITERUNGSTELEGRAMM"                            </v>
      </c>
      <c r="F8205">
        <f t="shared" si="256"/>
        <v>250</v>
      </c>
      <c r="G8205" s="2">
        <f t="shared" si="257"/>
        <v>4.9739999999971474E-3</v>
      </c>
    </row>
    <row r="8206" spans="1:7" x14ac:dyDescent="0.35">
      <c r="A8206" t="s">
        <v>13461</v>
      </c>
      <c r="B8206" t="s">
        <v>7317</v>
      </c>
      <c r="C8206" t="s">
        <v>7321</v>
      </c>
      <c r="D8206" t="str">
        <f>IF($B8206="B","",IFERROR(VLOOKUP($C8206,Elster!$I$5:$M$148,3,FALSE),$C8206))</f>
        <v/>
      </c>
      <c r="E8206" t="str">
        <f>IF($B8206="A","",IFERROR(VLOOKUP($C8206,Elster!$I$5:$M$148,3,FALSE),$C8206))</f>
        <v xml:space="preserve">   "FEHLERMELDUNG"                                    </v>
      </c>
      <c r="F8206">
        <f t="shared" si="256"/>
        <v>1</v>
      </c>
      <c r="G8206" s="2">
        <f t="shared" si="257"/>
        <v>4.9740000000042528E-3</v>
      </c>
    </row>
    <row r="8207" spans="1:7" x14ac:dyDescent="0.35">
      <c r="A8207" t="s">
        <v>13462</v>
      </c>
      <c r="B8207" t="s">
        <v>7317</v>
      </c>
      <c r="C8207" t="s">
        <v>7357</v>
      </c>
      <c r="D8207" t="str">
        <f>IF($B8207="B","",IFERROR(VLOOKUP($C8207,Elster!$I$5:$M$148,3,FALSE),$C8207))</f>
        <v/>
      </c>
      <c r="E8207" t="str">
        <f>IF($B8207="A","",IFERROR(VLOOKUP($C8207,Elster!$I$5:$M$148,3,FALSE),$C8207))</f>
        <v xml:space="preserve">   "MIN_TEMP_KESSEL"                                  </v>
      </c>
      <c r="F8207">
        <f t="shared" si="256"/>
        <v>32</v>
      </c>
      <c r="G8207" s="2">
        <f t="shared" si="257"/>
        <v>4.9739999999971474E-3</v>
      </c>
    </row>
    <row r="8208" spans="1:7" x14ac:dyDescent="0.35">
      <c r="A8208" t="s">
        <v>13463</v>
      </c>
      <c r="B8208" t="s">
        <v>7317</v>
      </c>
      <c r="C8208" t="s">
        <v>7343</v>
      </c>
      <c r="D8208" t="str">
        <f>IF($B8208="B","",IFERROR(VLOOKUP($C8208,Elster!$I$5:$M$148,3,FALSE),$C8208))</f>
        <v/>
      </c>
      <c r="E8208" t="str">
        <f>IF($B8208="A","",IFERROR(VLOOKUP($C8208,Elster!$I$5:$M$148,3,FALSE),$C8208))</f>
        <v xml:space="preserve">   "RAUMSOLLTEMP_NACHT"                               </v>
      </c>
      <c r="F8208">
        <f t="shared" si="256"/>
        <v>8</v>
      </c>
      <c r="G8208" s="2">
        <f t="shared" si="257"/>
        <v>4.9479999999988422E-3</v>
      </c>
    </row>
    <row r="8209" spans="1:7" x14ac:dyDescent="0.35">
      <c r="A8209" t="s">
        <v>13464</v>
      </c>
      <c r="B8209" t="s">
        <v>7317</v>
      </c>
      <c r="C8209" t="s">
        <v>7320</v>
      </c>
      <c r="D8209" t="str">
        <f>IF($B8209="B","",IFERROR(VLOOKUP($C8209,Elster!$I$5:$M$148,3,FALSE),$C8209))</f>
        <v/>
      </c>
      <c r="E8209" t="str">
        <f>IF($B8209="A","",IFERROR(VLOOKUP($C8209,Elster!$I$5:$M$148,3,FALSE),$C8209))</f>
        <v>0x000</v>
      </c>
      <c r="F8209">
        <f t="shared" si="256"/>
        <v>0</v>
      </c>
      <c r="G8209" s="2">
        <f t="shared" si="257"/>
        <v>4.9729999999996721E-3</v>
      </c>
    </row>
    <row r="8210" spans="1:7" x14ac:dyDescent="0.35">
      <c r="A8210" t="s">
        <v>13465</v>
      </c>
      <c r="B8210" t="s">
        <v>7317</v>
      </c>
      <c r="C8210" t="s">
        <v>7321</v>
      </c>
      <c r="D8210" t="str">
        <f>IF($B8210="B","",IFERROR(VLOOKUP($C8210,Elster!$I$5:$M$148,3,FALSE),$C8210))</f>
        <v/>
      </c>
      <c r="E8210" t="str">
        <f>IF($B8210="A","",IFERROR(VLOOKUP($C8210,Elster!$I$5:$M$148,3,FALSE),$C8210))</f>
        <v xml:space="preserve">   "FEHLERMELDUNG"                                    </v>
      </c>
      <c r="F8210">
        <f t="shared" si="256"/>
        <v>1</v>
      </c>
      <c r="G8210" s="2">
        <f t="shared" si="257"/>
        <v>4.9740000000042528E-3</v>
      </c>
    </row>
    <row r="8211" spans="1:7" x14ac:dyDescent="0.35">
      <c r="A8211" t="s">
        <v>13466</v>
      </c>
      <c r="B8211" t="s">
        <v>7317</v>
      </c>
      <c r="C8211" t="s">
        <v>8095</v>
      </c>
      <c r="D8211" t="str">
        <f>IF($B8211="B","",IFERROR(VLOOKUP($C8211,Elster!$I$5:$M$148,3,FALSE),$C8211))</f>
        <v/>
      </c>
      <c r="E8211" t="str">
        <f>IF($B8211="A","",IFERROR(VLOOKUP($C8211,Elster!$I$5:$M$148,3,FALSE),$C8211))</f>
        <v xml:space="preserve">   "LEISTUNGSKORREKTUR"                               </v>
      </c>
      <c r="F8211">
        <f t="shared" si="256"/>
        <v>53</v>
      </c>
      <c r="G8211" s="2">
        <f t="shared" si="257"/>
        <v>4.9739999999971474E-3</v>
      </c>
    </row>
    <row r="8212" spans="1:7" x14ac:dyDescent="0.35">
      <c r="A8212" t="s">
        <v>13467</v>
      </c>
      <c r="B8212" t="s">
        <v>7317</v>
      </c>
      <c r="C8212" t="s">
        <v>7318</v>
      </c>
      <c r="D8212" t="str">
        <f>IF($B8212="B","",IFERROR(VLOOKUP($C8212,Elster!$I$5:$M$148,3,FALSE),$C8212))</f>
        <v/>
      </c>
      <c r="E8212" t="str">
        <f>IF($B8212="A","",IFERROR(VLOOKUP($C8212,Elster!$I$5:$M$148,3,FALSE),$C8212))</f>
        <v xml:space="preserve">   "SAMMLERISTTEMP"                                   </v>
      </c>
      <c r="F8212">
        <f t="shared" si="256"/>
        <v>13</v>
      </c>
      <c r="G8212" s="2">
        <f t="shared" si="257"/>
        <v>0.11632600000000082</v>
      </c>
    </row>
    <row r="8213" spans="1:7" x14ac:dyDescent="0.35">
      <c r="A8213" t="s">
        <v>13467</v>
      </c>
      <c r="B8213" t="s">
        <v>7319</v>
      </c>
      <c r="C8213" t="s">
        <v>7318</v>
      </c>
      <c r="D8213" t="str">
        <f>IF($B8213="B","",IFERROR(VLOOKUP($C8213,Elster!$I$5:$M$148,3,FALSE),$C8213))</f>
        <v xml:space="preserve">   "SAMMLERISTTEMP"                                   </v>
      </c>
      <c r="E8213" t="str">
        <f>IF($B8213="A","",IFERROR(VLOOKUP($C8213,Elster!$I$5:$M$148,3,FALSE),$C8213))</f>
        <v/>
      </c>
      <c r="F8213">
        <f t="shared" si="256"/>
        <v>13</v>
      </c>
      <c r="G8213" s="2">
        <f t="shared" si="257"/>
        <v>0</v>
      </c>
    </row>
    <row r="8214" spans="1:7" x14ac:dyDescent="0.35">
      <c r="A8214" t="s">
        <v>13468</v>
      </c>
      <c r="B8214" t="s">
        <v>7317</v>
      </c>
      <c r="C8214" t="s">
        <v>7320</v>
      </c>
      <c r="D8214" t="str">
        <f>IF($B8214="B","",IFERROR(VLOOKUP($C8214,Elster!$I$5:$M$148,3,FALSE),$C8214))</f>
        <v/>
      </c>
      <c r="E8214" t="str">
        <f>IF($B8214="A","",IFERROR(VLOOKUP($C8214,Elster!$I$5:$M$148,3,FALSE),$C8214))</f>
        <v>0x000</v>
      </c>
      <c r="F8214">
        <f t="shared" si="256"/>
        <v>0</v>
      </c>
      <c r="G8214" s="2">
        <f t="shared" si="257"/>
        <v>5.000000000002558E-3</v>
      </c>
    </row>
    <row r="8215" spans="1:7" x14ac:dyDescent="0.35">
      <c r="A8215" t="s">
        <v>13468</v>
      </c>
      <c r="B8215" t="s">
        <v>7319</v>
      </c>
      <c r="C8215" t="s">
        <v>7320</v>
      </c>
      <c r="D8215" t="str">
        <f>IF($B8215="B","",IFERROR(VLOOKUP($C8215,Elster!$I$5:$M$148,3,FALSE),$C8215))</f>
        <v>0x000</v>
      </c>
      <c r="E8215" t="str">
        <f>IF($B8215="A","",IFERROR(VLOOKUP($C8215,Elster!$I$5:$M$148,3,FALSE),$C8215))</f>
        <v/>
      </c>
      <c r="F8215">
        <f t="shared" si="256"/>
        <v>0</v>
      </c>
      <c r="G8215" s="2">
        <f t="shared" si="257"/>
        <v>0</v>
      </c>
    </row>
    <row r="8216" spans="1:7" x14ac:dyDescent="0.35">
      <c r="A8216" t="s">
        <v>13469</v>
      </c>
      <c r="B8216" t="s">
        <v>7317</v>
      </c>
      <c r="C8216" t="s">
        <v>7345</v>
      </c>
      <c r="D8216" t="str">
        <f>IF($B8216="B","",IFERROR(VLOOKUP($C8216,Elster!$I$5:$M$148,3,FALSE),$C8216))</f>
        <v/>
      </c>
      <c r="E8216" t="str">
        <f>IF($B8216="A","",IFERROR(VLOOKUP($C8216,Elster!$I$5:$M$148,3,FALSE),$C8216))</f>
        <v xml:space="preserve">   "UHRZEIT"                                          </v>
      </c>
      <c r="F8216">
        <f t="shared" si="256"/>
        <v>9</v>
      </c>
      <c r="G8216" s="2">
        <f t="shared" si="257"/>
        <v>4.9999999999954525E-3</v>
      </c>
    </row>
    <row r="8217" spans="1:7" x14ac:dyDescent="0.35">
      <c r="A8217" t="s">
        <v>13469</v>
      </c>
      <c r="B8217" t="s">
        <v>7319</v>
      </c>
      <c r="C8217" t="s">
        <v>7345</v>
      </c>
      <c r="D8217" t="str">
        <f>IF($B8217="B","",IFERROR(VLOOKUP($C8217,Elster!$I$5:$M$148,3,FALSE),$C8217))</f>
        <v xml:space="preserve">   "UHRZEIT"                                          </v>
      </c>
      <c r="E8217" t="str">
        <f>IF($B8217="A","",IFERROR(VLOOKUP($C8217,Elster!$I$5:$M$148,3,FALSE),$C8217))</f>
        <v/>
      </c>
      <c r="F8217">
        <f t="shared" si="256"/>
        <v>9</v>
      </c>
      <c r="G8217" s="2">
        <f t="shared" si="257"/>
        <v>0</v>
      </c>
    </row>
    <row r="8218" spans="1:7" x14ac:dyDescent="0.35">
      <c r="A8218" t="s">
        <v>13470</v>
      </c>
      <c r="B8218" t="s">
        <v>7319</v>
      </c>
      <c r="C8218" t="s">
        <v>7321</v>
      </c>
      <c r="D8218" t="str">
        <f>IF($B8218="B","",IFERROR(VLOOKUP($C8218,Elster!$I$5:$M$148,3,FALSE),$C8218))</f>
        <v xml:space="preserve">   "FEHLERMELDUNG"                                    </v>
      </c>
      <c r="E8218" t="str">
        <f>IF($B8218="A","",IFERROR(VLOOKUP($C8218,Elster!$I$5:$M$148,3,FALSE),$C8218))</f>
        <v/>
      </c>
      <c r="F8218">
        <f t="shared" si="256"/>
        <v>1</v>
      </c>
      <c r="G8218" s="2">
        <f t="shared" si="257"/>
        <v>5.000000000002558E-3</v>
      </c>
    </row>
    <row r="8219" spans="1:7" x14ac:dyDescent="0.35">
      <c r="A8219" t="s">
        <v>13471</v>
      </c>
      <c r="B8219" t="s">
        <v>7317</v>
      </c>
      <c r="C8219" t="s">
        <v>7321</v>
      </c>
      <c r="D8219" t="str">
        <f>IF($B8219="B","",IFERROR(VLOOKUP($C8219,Elster!$I$5:$M$148,3,FALSE),$C8219))</f>
        <v/>
      </c>
      <c r="E8219" t="str">
        <f>IF($B8219="A","",IFERROR(VLOOKUP($C8219,Elster!$I$5:$M$148,3,FALSE),$C8219))</f>
        <v xml:space="preserve">   "FEHLERMELDUNG"                                    </v>
      </c>
      <c r="F8219">
        <f t="shared" si="256"/>
        <v>1</v>
      </c>
      <c r="G8219" s="2">
        <f t="shared" si="257"/>
        <v>2.5999999998305157E-5</v>
      </c>
    </row>
    <row r="8220" spans="1:7" x14ac:dyDescent="0.35">
      <c r="A8220" t="s">
        <v>13472</v>
      </c>
      <c r="B8220" t="s">
        <v>7319</v>
      </c>
      <c r="C8220" t="s">
        <v>7320</v>
      </c>
      <c r="D8220" t="str">
        <f>IF($B8220="B","",IFERROR(VLOOKUP($C8220,Elster!$I$5:$M$148,3,FALSE),$C8220))</f>
        <v>0x000</v>
      </c>
      <c r="E8220" t="str">
        <f>IF($B8220="A","",IFERROR(VLOOKUP($C8220,Elster!$I$5:$M$148,3,FALSE),$C8220))</f>
        <v/>
      </c>
      <c r="F8220">
        <f t="shared" si="256"/>
        <v>0</v>
      </c>
      <c r="G8220" s="2">
        <f t="shared" si="257"/>
        <v>4.9740000000042528E-3</v>
      </c>
    </row>
    <row r="8221" spans="1:7" x14ac:dyDescent="0.35">
      <c r="A8221" t="s">
        <v>13473</v>
      </c>
      <c r="B8221" t="s">
        <v>7317</v>
      </c>
      <c r="C8221" t="s">
        <v>7320</v>
      </c>
      <c r="D8221" t="str">
        <f>IF($B8221="B","",IFERROR(VLOOKUP($C8221,Elster!$I$5:$M$148,3,FALSE),$C8221))</f>
        <v/>
      </c>
      <c r="E8221" t="str">
        <f>IF($B8221="A","",IFERROR(VLOOKUP($C8221,Elster!$I$5:$M$148,3,FALSE),$C8221))</f>
        <v>0x000</v>
      </c>
      <c r="F8221">
        <f t="shared" si="256"/>
        <v>0</v>
      </c>
      <c r="G8221" s="2">
        <f t="shared" si="257"/>
        <v>2.5999999998305157E-5</v>
      </c>
    </row>
    <row r="8222" spans="1:7" x14ac:dyDescent="0.35">
      <c r="A8222" t="s">
        <v>13474</v>
      </c>
      <c r="B8222" t="s">
        <v>7319</v>
      </c>
      <c r="C8222" t="s">
        <v>7321</v>
      </c>
      <c r="D8222" t="str">
        <f>IF($B8222="B","",IFERROR(VLOOKUP($C8222,Elster!$I$5:$M$148,3,FALSE),$C8222))</f>
        <v xml:space="preserve">   "FEHLERMELDUNG"                                    </v>
      </c>
      <c r="E8222" t="str">
        <f>IF($B8222="A","",IFERROR(VLOOKUP($C8222,Elster!$I$5:$M$148,3,FALSE),$C8222))</f>
        <v/>
      </c>
      <c r="F8222">
        <f t="shared" si="256"/>
        <v>1</v>
      </c>
      <c r="G8222" s="2">
        <f t="shared" si="257"/>
        <v>4.9739999999971474E-3</v>
      </c>
    </row>
    <row r="8223" spans="1:7" x14ac:dyDescent="0.35">
      <c r="A8223" t="s">
        <v>13475</v>
      </c>
      <c r="B8223" t="s">
        <v>7317</v>
      </c>
      <c r="C8223" t="s">
        <v>7321</v>
      </c>
      <c r="D8223" t="str">
        <f>IF($B8223="B","",IFERROR(VLOOKUP($C8223,Elster!$I$5:$M$148,3,FALSE),$C8223))</f>
        <v/>
      </c>
      <c r="E8223" t="str">
        <f>IF($B8223="A","",IFERROR(VLOOKUP($C8223,Elster!$I$5:$M$148,3,FALSE),$C8223))</f>
        <v xml:space="preserve">   "FEHLERMELDUNG"                                    </v>
      </c>
      <c r="F8223">
        <f t="shared" si="256"/>
        <v>1</v>
      </c>
      <c r="G8223" s="2">
        <f t="shared" si="257"/>
        <v>2.5999999998305157E-5</v>
      </c>
    </row>
    <row r="8224" spans="1:7" x14ac:dyDescent="0.35">
      <c r="A8224" t="s">
        <v>13476</v>
      </c>
      <c r="B8224" t="s">
        <v>7319</v>
      </c>
      <c r="C8224" t="s">
        <v>8105</v>
      </c>
      <c r="D8224" t="str">
        <f>IF($B8224="B","",IFERROR(VLOOKUP($C8224,Elster!$I$5:$M$148,3,FALSE),$C8224))</f>
        <v xml:space="preserve">   "UNGUELTIG"                                        </v>
      </c>
      <c r="E8224" t="str">
        <f>IF($B8224="A","",IFERROR(VLOOKUP($C8224,Elster!$I$5:$M$148,3,FALSE),$C8224))</f>
        <v/>
      </c>
      <c r="F8224">
        <f t="shared" si="256"/>
        <v>255</v>
      </c>
      <c r="G8224" s="2">
        <f t="shared" si="257"/>
        <v>4.9740000000042528E-3</v>
      </c>
    </row>
    <row r="8225" spans="1:7" x14ac:dyDescent="0.35">
      <c r="A8225" t="s">
        <v>13477</v>
      </c>
      <c r="B8225" t="s">
        <v>7317</v>
      </c>
      <c r="C8225" t="s">
        <v>8105</v>
      </c>
      <c r="D8225" t="str">
        <f>IF($B8225="B","",IFERROR(VLOOKUP($C8225,Elster!$I$5:$M$148,3,FALSE),$C8225))</f>
        <v/>
      </c>
      <c r="E8225" t="str">
        <f>IF($B8225="A","",IFERROR(VLOOKUP($C8225,Elster!$I$5:$M$148,3,FALSE),$C8225))</f>
        <v xml:space="preserve">   "UNGUELTIG"                                        </v>
      </c>
      <c r="F8225">
        <f t="shared" si="256"/>
        <v>255</v>
      </c>
      <c r="G8225" s="2">
        <f t="shared" si="257"/>
        <v>2.5999999998305157E-5</v>
      </c>
    </row>
    <row r="8226" spans="1:7" x14ac:dyDescent="0.35">
      <c r="A8226" t="s">
        <v>13478</v>
      </c>
      <c r="B8226" t="s">
        <v>7319</v>
      </c>
      <c r="C8226" t="s">
        <v>7320</v>
      </c>
      <c r="D8226" t="str">
        <f>IF($B8226="B","",IFERROR(VLOOKUP($C8226,Elster!$I$5:$M$148,3,FALSE),$C8226))</f>
        <v>0x000</v>
      </c>
      <c r="E8226" t="str">
        <f>IF($B8226="A","",IFERROR(VLOOKUP($C8226,Elster!$I$5:$M$148,3,FALSE),$C8226))</f>
        <v/>
      </c>
      <c r="F8226">
        <f t="shared" si="256"/>
        <v>0</v>
      </c>
      <c r="G8226" s="2">
        <f t="shared" si="257"/>
        <v>4.9739999999971474E-3</v>
      </c>
    </row>
    <row r="8227" spans="1:7" x14ac:dyDescent="0.35">
      <c r="A8227" t="s">
        <v>13479</v>
      </c>
      <c r="B8227" t="s">
        <v>7317</v>
      </c>
      <c r="C8227" t="s">
        <v>7320</v>
      </c>
      <c r="D8227" t="str">
        <f>IF($B8227="B","",IFERROR(VLOOKUP($C8227,Elster!$I$5:$M$148,3,FALSE),$C8227))</f>
        <v/>
      </c>
      <c r="E8227" t="str">
        <f>IF($B8227="A","",IFERROR(VLOOKUP($C8227,Elster!$I$5:$M$148,3,FALSE),$C8227))</f>
        <v>0x000</v>
      </c>
      <c r="F8227">
        <f t="shared" si="256"/>
        <v>0</v>
      </c>
      <c r="G8227" s="2">
        <f t="shared" si="257"/>
        <v>2.6000000005410584E-5</v>
      </c>
    </row>
    <row r="8228" spans="1:7" x14ac:dyDescent="0.35">
      <c r="A8228" t="s">
        <v>13480</v>
      </c>
      <c r="B8228" t="s">
        <v>7317</v>
      </c>
      <c r="C8228" t="s">
        <v>7320</v>
      </c>
      <c r="D8228" t="str">
        <f>IF($B8228="B","",IFERROR(VLOOKUP($C8228,Elster!$I$5:$M$148,3,FALSE),$C8228))</f>
        <v/>
      </c>
      <c r="E8228" t="str">
        <f>IF($B8228="A","",IFERROR(VLOOKUP($C8228,Elster!$I$5:$M$148,3,FALSE),$C8228))</f>
        <v>0x000</v>
      </c>
      <c r="F8228">
        <f t="shared" si="256"/>
        <v>0</v>
      </c>
      <c r="G8228" s="2">
        <f t="shared" si="257"/>
        <v>4.9999999999954525E-3</v>
      </c>
    </row>
    <row r="8229" spans="1:7" x14ac:dyDescent="0.35">
      <c r="A8229" t="s">
        <v>13480</v>
      </c>
      <c r="B8229" t="s">
        <v>7319</v>
      </c>
      <c r="C8229" t="s">
        <v>7320</v>
      </c>
      <c r="D8229" t="str">
        <f>IF($B8229="B","",IFERROR(VLOOKUP($C8229,Elster!$I$5:$M$148,3,FALSE),$C8229))</f>
        <v>0x000</v>
      </c>
      <c r="E8229" t="str">
        <f>IF($B8229="A","",IFERROR(VLOOKUP($C8229,Elster!$I$5:$M$148,3,FALSE),$C8229))</f>
        <v/>
      </c>
      <c r="F8229">
        <f t="shared" si="256"/>
        <v>0</v>
      </c>
      <c r="G8229" s="2">
        <f t="shared" si="257"/>
        <v>0</v>
      </c>
    </row>
    <row r="8230" spans="1:7" x14ac:dyDescent="0.35">
      <c r="A8230" t="s">
        <v>13481</v>
      </c>
      <c r="B8230" t="s">
        <v>7317</v>
      </c>
      <c r="C8230" t="s">
        <v>7320</v>
      </c>
      <c r="D8230" t="str">
        <f>IF($B8230="B","",IFERROR(VLOOKUP($C8230,Elster!$I$5:$M$148,3,FALSE),$C8230))</f>
        <v/>
      </c>
      <c r="E8230" t="str">
        <f>IF($B8230="A","",IFERROR(VLOOKUP($C8230,Elster!$I$5:$M$148,3,FALSE),$C8230))</f>
        <v>0x000</v>
      </c>
      <c r="F8230">
        <f t="shared" si="256"/>
        <v>0</v>
      </c>
      <c r="G8230" s="2">
        <f t="shared" si="257"/>
        <v>5.000000000002558E-3</v>
      </c>
    </row>
    <row r="8231" spans="1:7" x14ac:dyDescent="0.35">
      <c r="A8231" t="s">
        <v>13481</v>
      </c>
      <c r="B8231" t="s">
        <v>7319</v>
      </c>
      <c r="C8231" t="s">
        <v>7320</v>
      </c>
      <c r="D8231" t="str">
        <f>IF($B8231="B","",IFERROR(VLOOKUP($C8231,Elster!$I$5:$M$148,3,FALSE),$C8231))</f>
        <v>0x000</v>
      </c>
      <c r="E8231" t="str">
        <f>IF($B8231="A","",IFERROR(VLOOKUP($C8231,Elster!$I$5:$M$148,3,FALSE),$C8231))</f>
        <v/>
      </c>
      <c r="F8231">
        <f t="shared" si="256"/>
        <v>0</v>
      </c>
      <c r="G8231" s="2">
        <f t="shared" si="257"/>
        <v>0</v>
      </c>
    </row>
    <row r="8232" spans="1:7" x14ac:dyDescent="0.35">
      <c r="A8232" t="s">
        <v>13482</v>
      </c>
      <c r="B8232" t="s">
        <v>7317</v>
      </c>
      <c r="C8232" t="s">
        <v>7321</v>
      </c>
      <c r="D8232" t="str">
        <f>IF($B8232="B","",IFERROR(VLOOKUP($C8232,Elster!$I$5:$M$148,3,FALSE),$C8232))</f>
        <v/>
      </c>
      <c r="E8232" t="str">
        <f>IF($B8232="A","",IFERROR(VLOOKUP($C8232,Elster!$I$5:$M$148,3,FALSE),$C8232))</f>
        <v xml:space="preserve">   "FEHLERMELDUNG"                                    </v>
      </c>
      <c r="F8232">
        <f t="shared" si="256"/>
        <v>1</v>
      </c>
      <c r="G8232" s="2">
        <f t="shared" si="257"/>
        <v>4.9989999999979773E-3</v>
      </c>
    </row>
    <row r="8233" spans="1:7" x14ac:dyDescent="0.35">
      <c r="A8233" t="s">
        <v>13483</v>
      </c>
      <c r="B8233" t="s">
        <v>7319</v>
      </c>
      <c r="C8233" t="s">
        <v>7321</v>
      </c>
      <c r="D8233" t="str">
        <f>IF($B8233="B","",IFERROR(VLOOKUP($C8233,Elster!$I$5:$M$148,3,FALSE),$C8233))</f>
        <v xml:space="preserve">   "FEHLERMELDUNG"                                    </v>
      </c>
      <c r="E8233" t="str">
        <f>IF($B8233="A","",IFERROR(VLOOKUP($C8233,Elster!$I$5:$M$148,3,FALSE),$C8233))</f>
        <v/>
      </c>
      <c r="F8233">
        <f t="shared" si="256"/>
        <v>1</v>
      </c>
      <c r="G8233" s="2">
        <f t="shared" si="257"/>
        <v>1.0000000045806701E-6</v>
      </c>
    </row>
    <row r="8234" spans="1:7" x14ac:dyDescent="0.35">
      <c r="A8234" t="s">
        <v>13484</v>
      </c>
      <c r="B8234" t="s">
        <v>7317</v>
      </c>
      <c r="C8234" t="s">
        <v>8111</v>
      </c>
      <c r="D8234" t="str">
        <f>IF($B8234="B","",IFERROR(VLOOKUP($C8234,Elster!$I$5:$M$148,3,FALSE),$C8234))</f>
        <v/>
      </c>
      <c r="E8234" t="str">
        <f>IF($B8234="A","",IFERROR(VLOOKUP($C8234,Elster!$I$5:$M$148,3,FALSE),$C8234))</f>
        <v xml:space="preserve">   "SPEICHER_UNTEN_TEMP"                              </v>
      </c>
      <c r="F8234">
        <f t="shared" si="256"/>
        <v>23</v>
      </c>
      <c r="G8234" s="2">
        <f t="shared" si="257"/>
        <v>4.9989999999979773E-3</v>
      </c>
    </row>
    <row r="8235" spans="1:7" x14ac:dyDescent="0.35">
      <c r="A8235" t="s">
        <v>13484</v>
      </c>
      <c r="B8235" t="s">
        <v>7319</v>
      </c>
      <c r="C8235" t="s">
        <v>8111</v>
      </c>
      <c r="D8235" t="str">
        <f>IF($B8235="B","",IFERROR(VLOOKUP($C8235,Elster!$I$5:$M$148,3,FALSE),$C8235))</f>
        <v xml:space="preserve">   "SPEICHER_UNTEN_TEMP"                              </v>
      </c>
      <c r="E8235" t="str">
        <f>IF($B8235="A","",IFERROR(VLOOKUP($C8235,Elster!$I$5:$M$148,3,FALSE),$C8235))</f>
        <v/>
      </c>
      <c r="F8235">
        <f t="shared" si="256"/>
        <v>23</v>
      </c>
      <c r="G8235" s="2">
        <f t="shared" si="257"/>
        <v>0</v>
      </c>
    </row>
    <row r="8236" spans="1:7" x14ac:dyDescent="0.35">
      <c r="A8236" t="s">
        <v>13485</v>
      </c>
      <c r="B8236" t="s">
        <v>7317</v>
      </c>
      <c r="C8236" t="s">
        <v>7345</v>
      </c>
      <c r="D8236" t="str">
        <f>IF($B8236="B","",IFERROR(VLOOKUP($C8236,Elster!$I$5:$M$148,3,FALSE),$C8236))</f>
        <v/>
      </c>
      <c r="E8236" t="str">
        <f>IF($B8236="A","",IFERROR(VLOOKUP($C8236,Elster!$I$5:$M$148,3,FALSE),$C8236))</f>
        <v xml:space="preserve">   "UHRZEIT"                                          </v>
      </c>
      <c r="F8236">
        <f t="shared" si="256"/>
        <v>9</v>
      </c>
      <c r="G8236" s="2">
        <f t="shared" si="257"/>
        <v>5.3130000000010114E-3</v>
      </c>
    </row>
    <row r="8237" spans="1:7" x14ac:dyDescent="0.35">
      <c r="A8237" t="s">
        <v>13486</v>
      </c>
      <c r="B8237" t="s">
        <v>7317</v>
      </c>
      <c r="C8237" t="s">
        <v>7320</v>
      </c>
      <c r="D8237" t="str">
        <f>IF($B8237="B","",IFERROR(VLOOKUP($C8237,Elster!$I$5:$M$148,3,FALSE),$C8237))</f>
        <v/>
      </c>
      <c r="E8237" t="str">
        <f>IF($B8237="A","",IFERROR(VLOOKUP($C8237,Elster!$I$5:$M$148,3,FALSE),$C8237))</f>
        <v>0x000</v>
      </c>
      <c r="F8237">
        <f t="shared" si="256"/>
        <v>0</v>
      </c>
      <c r="G8237" s="2">
        <f t="shared" si="257"/>
        <v>4.9479999999988422E-3</v>
      </c>
    </row>
    <row r="8238" spans="1:7" x14ac:dyDescent="0.35">
      <c r="A8238" t="s">
        <v>13487</v>
      </c>
      <c r="B8238" t="s">
        <v>7317</v>
      </c>
      <c r="C8238" t="s">
        <v>7318</v>
      </c>
      <c r="D8238" t="str">
        <f>IF($B8238="B","",IFERROR(VLOOKUP($C8238,Elster!$I$5:$M$148,3,FALSE),$C8238))</f>
        <v/>
      </c>
      <c r="E8238" t="str">
        <f>IF($B8238="A","",IFERROR(VLOOKUP($C8238,Elster!$I$5:$M$148,3,FALSE),$C8238))</f>
        <v xml:space="preserve">   "SAMMLERISTTEMP"                                   </v>
      </c>
      <c r="F8238">
        <f t="shared" si="256"/>
        <v>13</v>
      </c>
      <c r="G8238" s="2">
        <f t="shared" si="257"/>
        <v>4.9739999999971474E-3</v>
      </c>
    </row>
    <row r="8239" spans="1:7" x14ac:dyDescent="0.35">
      <c r="A8239" t="s">
        <v>13488</v>
      </c>
      <c r="B8239" t="s">
        <v>7317</v>
      </c>
      <c r="C8239" t="s">
        <v>7329</v>
      </c>
      <c r="D8239" t="str">
        <f>IF($B8239="B","",IFERROR(VLOOKUP($C8239,Elster!$I$5:$M$148,3,FALSE),$C8239))</f>
        <v/>
      </c>
      <c r="E8239" t="str">
        <f>IF($B8239="A","",IFERROR(VLOOKUP($C8239,Elster!$I$5:$M$148,3,FALSE),$C8239))</f>
        <v xml:space="preserve">   "KESSELSOLLTEMP"                                   </v>
      </c>
      <c r="F8239">
        <f t="shared" si="256"/>
        <v>2</v>
      </c>
      <c r="G8239" s="2">
        <f t="shared" si="257"/>
        <v>4.9729999999996721E-3</v>
      </c>
    </row>
    <row r="8240" spans="1:7" x14ac:dyDescent="0.35">
      <c r="A8240" t="s">
        <v>13489</v>
      </c>
      <c r="B8240" t="s">
        <v>7317</v>
      </c>
      <c r="C8240" t="s">
        <v>7320</v>
      </c>
      <c r="D8240" t="str">
        <f>IF($B8240="B","",IFERROR(VLOOKUP($C8240,Elster!$I$5:$M$148,3,FALSE),$C8240))</f>
        <v/>
      </c>
      <c r="E8240" t="str">
        <f>IF($B8240="A","",IFERROR(VLOOKUP($C8240,Elster!$I$5:$M$148,3,FALSE),$C8240))</f>
        <v>0x000</v>
      </c>
      <c r="F8240">
        <f t="shared" si="256"/>
        <v>0</v>
      </c>
      <c r="G8240" s="2">
        <f t="shared" si="257"/>
        <v>4.9740000000042528E-3</v>
      </c>
    </row>
    <row r="8241" spans="1:7" x14ac:dyDescent="0.35">
      <c r="A8241" t="s">
        <v>13490</v>
      </c>
      <c r="B8241" t="s">
        <v>7317</v>
      </c>
      <c r="C8241" t="s">
        <v>7321</v>
      </c>
      <c r="D8241" t="str">
        <f>IF($B8241="B","",IFERROR(VLOOKUP($C8241,Elster!$I$5:$M$148,3,FALSE),$C8241))</f>
        <v/>
      </c>
      <c r="E8241" t="str">
        <f>IF($B8241="A","",IFERROR(VLOOKUP($C8241,Elster!$I$5:$M$148,3,FALSE),$C8241))</f>
        <v xml:space="preserve">   "FEHLERMELDUNG"                                    </v>
      </c>
      <c r="F8241">
        <f t="shared" si="256"/>
        <v>1</v>
      </c>
      <c r="G8241" s="2">
        <f t="shared" si="257"/>
        <v>4.9479999999988422E-3</v>
      </c>
    </row>
    <row r="8242" spans="1:7" x14ac:dyDescent="0.35">
      <c r="A8242" t="s">
        <v>13491</v>
      </c>
      <c r="B8242" t="s">
        <v>7317</v>
      </c>
      <c r="C8242" t="s">
        <v>7320</v>
      </c>
      <c r="D8242" t="str">
        <f>IF($B8242="B","",IFERROR(VLOOKUP($C8242,Elster!$I$5:$M$148,3,FALSE),$C8242))</f>
        <v/>
      </c>
      <c r="E8242" t="str">
        <f>IF($B8242="A","",IFERROR(VLOOKUP($C8242,Elster!$I$5:$M$148,3,FALSE),$C8242))</f>
        <v>0x000</v>
      </c>
      <c r="F8242">
        <f t="shared" si="256"/>
        <v>0</v>
      </c>
      <c r="G8242" s="2">
        <f t="shared" si="257"/>
        <v>4.9739999999971474E-3</v>
      </c>
    </row>
    <row r="8243" spans="1:7" x14ac:dyDescent="0.35">
      <c r="A8243" t="s">
        <v>13492</v>
      </c>
      <c r="B8243" t="s">
        <v>7317</v>
      </c>
      <c r="C8243" t="s">
        <v>8120</v>
      </c>
      <c r="D8243" t="str">
        <f>IF($B8243="B","",IFERROR(VLOOKUP($C8243,Elster!$I$5:$M$148,3,FALSE),$C8243))</f>
        <v/>
      </c>
      <c r="E8243" t="str">
        <f>IF($B8243="A","",IFERROR(VLOOKUP($C8243,Elster!$I$5:$M$148,3,FALSE),$C8243))</f>
        <v>0x045</v>
      </c>
      <c r="F8243">
        <f t="shared" si="256"/>
        <v>69</v>
      </c>
      <c r="G8243" s="2">
        <f t="shared" si="257"/>
        <v>4.9740000000042528E-3</v>
      </c>
    </row>
    <row r="8244" spans="1:7" x14ac:dyDescent="0.35">
      <c r="A8244" t="s">
        <v>13493</v>
      </c>
      <c r="B8244" t="s">
        <v>7317</v>
      </c>
      <c r="C8244" t="s">
        <v>7320</v>
      </c>
      <c r="D8244" t="str">
        <f>IF($B8244="B","",IFERROR(VLOOKUP($C8244,Elster!$I$5:$M$148,3,FALSE),$C8244))</f>
        <v/>
      </c>
      <c r="E8244" t="str">
        <f>IF($B8244="A","",IFERROR(VLOOKUP($C8244,Elster!$I$5:$M$148,3,FALSE),$C8244))</f>
        <v>0x000</v>
      </c>
      <c r="F8244">
        <f t="shared" si="256"/>
        <v>0</v>
      </c>
      <c r="G8244" s="2">
        <f t="shared" si="257"/>
        <v>4.9739999999971474E-3</v>
      </c>
    </row>
    <row r="8245" spans="1:7" x14ac:dyDescent="0.35">
      <c r="A8245" t="s">
        <v>13494</v>
      </c>
      <c r="B8245" t="s">
        <v>7317</v>
      </c>
      <c r="C8245" t="s">
        <v>7320</v>
      </c>
      <c r="D8245" t="str">
        <f>IF($B8245="B","",IFERROR(VLOOKUP($C8245,Elster!$I$5:$M$148,3,FALSE),$C8245))</f>
        <v/>
      </c>
      <c r="E8245" t="str">
        <f>IF($B8245="A","",IFERROR(VLOOKUP($C8245,Elster!$I$5:$M$148,3,FALSE),$C8245))</f>
        <v>0x000</v>
      </c>
      <c r="F8245">
        <f t="shared" si="256"/>
        <v>0</v>
      </c>
      <c r="G8245" s="2">
        <f t="shared" si="257"/>
        <v>4.9479999999988422E-3</v>
      </c>
    </row>
    <row r="8246" spans="1:7" x14ac:dyDescent="0.35">
      <c r="A8246" t="s">
        <v>13495</v>
      </c>
      <c r="B8246" t="s">
        <v>7317</v>
      </c>
      <c r="C8246" t="s">
        <v>7320</v>
      </c>
      <c r="D8246" t="str">
        <f>IF($B8246="B","",IFERROR(VLOOKUP($C8246,Elster!$I$5:$M$148,3,FALSE),$C8246))</f>
        <v/>
      </c>
      <c r="E8246" t="str">
        <f>IF($B8246="A","",IFERROR(VLOOKUP($C8246,Elster!$I$5:$M$148,3,FALSE),$C8246))</f>
        <v>0x000</v>
      </c>
      <c r="F8246">
        <f t="shared" si="256"/>
        <v>0</v>
      </c>
      <c r="G8246" s="2">
        <f t="shared" si="257"/>
        <v>4.9729999999996721E-3</v>
      </c>
    </row>
    <row r="8247" spans="1:7" x14ac:dyDescent="0.35">
      <c r="A8247" t="s">
        <v>13496</v>
      </c>
      <c r="B8247" t="s">
        <v>7317</v>
      </c>
      <c r="C8247" t="s">
        <v>7906</v>
      </c>
      <c r="D8247" t="str">
        <f>IF($B8247="B","",IFERROR(VLOOKUP($C8247,Elster!$I$5:$M$148,3,FALSE),$C8247))</f>
        <v/>
      </c>
      <c r="E8247" t="str">
        <f>IF($B8247="A","",IFERROR(VLOOKUP($C8247,Elster!$I$5:$M$148,3,FALSE),$C8247))</f>
        <v xml:space="preserve">   "TEILVORRANG_WW"                                   </v>
      </c>
      <c r="F8247">
        <f t="shared" si="256"/>
        <v>94</v>
      </c>
      <c r="G8247" s="2">
        <f t="shared" si="257"/>
        <v>4.9740000000042528E-3</v>
      </c>
    </row>
    <row r="8248" spans="1:7" x14ac:dyDescent="0.35">
      <c r="A8248" t="s">
        <v>13497</v>
      </c>
      <c r="B8248" t="s">
        <v>7317</v>
      </c>
      <c r="C8248" t="s">
        <v>7318</v>
      </c>
      <c r="D8248" t="str">
        <f>IF($B8248="B","",IFERROR(VLOOKUP($C8248,Elster!$I$5:$M$148,3,FALSE),$C8248))</f>
        <v/>
      </c>
      <c r="E8248" t="str">
        <f>IF($B8248="A","",IFERROR(VLOOKUP($C8248,Elster!$I$5:$M$148,3,FALSE),$C8248))</f>
        <v xml:space="preserve">   "SAMMLERISTTEMP"                                   </v>
      </c>
      <c r="F8248">
        <f t="shared" si="256"/>
        <v>13</v>
      </c>
      <c r="G8248" s="2">
        <f t="shared" si="257"/>
        <v>0.10926899999999762</v>
      </c>
    </row>
    <row r="8249" spans="1:7" x14ac:dyDescent="0.35">
      <c r="A8249" t="s">
        <v>13497</v>
      </c>
      <c r="B8249" t="s">
        <v>7319</v>
      </c>
      <c r="C8249" t="s">
        <v>7318</v>
      </c>
      <c r="D8249" t="str">
        <f>IF($B8249="B","",IFERROR(VLOOKUP($C8249,Elster!$I$5:$M$148,3,FALSE),$C8249))</f>
        <v xml:space="preserve">   "SAMMLERISTTEMP"                                   </v>
      </c>
      <c r="E8249" t="str">
        <f>IF($B8249="A","",IFERROR(VLOOKUP($C8249,Elster!$I$5:$M$148,3,FALSE),$C8249))</f>
        <v/>
      </c>
      <c r="F8249">
        <f t="shared" si="256"/>
        <v>13</v>
      </c>
      <c r="G8249" s="2">
        <f t="shared" si="257"/>
        <v>0</v>
      </c>
    </row>
    <row r="8250" spans="1:7" x14ac:dyDescent="0.35">
      <c r="A8250" t="s">
        <v>13498</v>
      </c>
      <c r="B8250" t="s">
        <v>7317</v>
      </c>
      <c r="C8250" t="s">
        <v>7320</v>
      </c>
      <c r="D8250" t="str">
        <f>IF($B8250="B","",IFERROR(VLOOKUP($C8250,Elster!$I$5:$M$148,3,FALSE),$C8250))</f>
        <v/>
      </c>
      <c r="E8250" t="str">
        <f>IF($B8250="A","",IFERROR(VLOOKUP($C8250,Elster!$I$5:$M$148,3,FALSE),$C8250))</f>
        <v>0x000</v>
      </c>
      <c r="F8250">
        <f t="shared" si="256"/>
        <v>0</v>
      </c>
      <c r="G8250" s="2">
        <f t="shared" si="257"/>
        <v>5.000000000002558E-3</v>
      </c>
    </row>
    <row r="8251" spans="1:7" x14ac:dyDescent="0.35">
      <c r="A8251" t="s">
        <v>13498</v>
      </c>
      <c r="B8251" t="s">
        <v>7319</v>
      </c>
      <c r="C8251" t="s">
        <v>7320</v>
      </c>
      <c r="D8251" t="str">
        <f>IF($B8251="B","",IFERROR(VLOOKUP($C8251,Elster!$I$5:$M$148,3,FALSE),$C8251))</f>
        <v>0x000</v>
      </c>
      <c r="E8251" t="str">
        <f>IF($B8251="A","",IFERROR(VLOOKUP($C8251,Elster!$I$5:$M$148,3,FALSE),$C8251))</f>
        <v/>
      </c>
      <c r="F8251">
        <f t="shared" si="256"/>
        <v>0</v>
      </c>
      <c r="G8251" s="2">
        <f t="shared" si="257"/>
        <v>0</v>
      </c>
    </row>
    <row r="8252" spans="1:7" x14ac:dyDescent="0.35">
      <c r="A8252" t="s">
        <v>13499</v>
      </c>
      <c r="B8252" t="s">
        <v>7319</v>
      </c>
      <c r="C8252" t="s">
        <v>7339</v>
      </c>
      <c r="D8252" t="str">
        <f>IF($B8252="B","",IFERROR(VLOOKUP($C8252,Elster!$I$5:$M$148,3,FALSE),$C8252))</f>
        <v xml:space="preserve">   "RAUMSOLLTEMP_II"                                  </v>
      </c>
      <c r="E8252" t="str">
        <f>IF($B8252="A","",IFERROR(VLOOKUP($C8252,Elster!$I$5:$M$148,3,FALSE),$C8252))</f>
        <v/>
      </c>
      <c r="F8252">
        <f t="shared" si="256"/>
        <v>6</v>
      </c>
      <c r="G8252" s="2">
        <f t="shared" si="257"/>
        <v>4.9999999999954525E-3</v>
      </c>
    </row>
    <row r="8253" spans="1:7" x14ac:dyDescent="0.35">
      <c r="A8253" t="s">
        <v>13500</v>
      </c>
      <c r="B8253" t="s">
        <v>7317</v>
      </c>
      <c r="C8253" t="s">
        <v>7339</v>
      </c>
      <c r="D8253" t="str">
        <f>IF($B8253="B","",IFERROR(VLOOKUP($C8253,Elster!$I$5:$M$148,3,FALSE),$C8253))</f>
        <v/>
      </c>
      <c r="E8253" t="str">
        <f>IF($B8253="A","",IFERROR(VLOOKUP($C8253,Elster!$I$5:$M$148,3,FALSE),$C8253))</f>
        <v xml:space="preserve">   "RAUMSOLLTEMP_II"                                  </v>
      </c>
      <c r="F8253">
        <f t="shared" si="256"/>
        <v>6</v>
      </c>
      <c r="G8253" s="2">
        <f t="shared" si="257"/>
        <v>2.6000000005410584E-5</v>
      </c>
    </row>
    <row r="8254" spans="1:7" x14ac:dyDescent="0.35">
      <c r="A8254" t="s">
        <v>13501</v>
      </c>
      <c r="B8254" t="s">
        <v>7319</v>
      </c>
      <c r="C8254" t="s">
        <v>7321</v>
      </c>
      <c r="D8254" t="str">
        <f>IF($B8254="B","",IFERROR(VLOOKUP($C8254,Elster!$I$5:$M$148,3,FALSE),$C8254))</f>
        <v xml:space="preserve">   "FEHLERMELDUNG"                                    </v>
      </c>
      <c r="E8254" t="str">
        <f>IF($B8254="A","",IFERROR(VLOOKUP($C8254,Elster!$I$5:$M$148,3,FALSE),$C8254))</f>
        <v/>
      </c>
      <c r="F8254">
        <f t="shared" si="256"/>
        <v>1</v>
      </c>
      <c r="G8254" s="2">
        <f t="shared" si="257"/>
        <v>4.9739999999971474E-3</v>
      </c>
    </row>
    <row r="8255" spans="1:7" x14ac:dyDescent="0.35">
      <c r="A8255" t="s">
        <v>13502</v>
      </c>
      <c r="B8255" t="s">
        <v>7317</v>
      </c>
      <c r="C8255" t="s">
        <v>7321</v>
      </c>
      <c r="D8255" t="str">
        <f>IF($B8255="B","",IFERROR(VLOOKUP($C8255,Elster!$I$5:$M$148,3,FALSE),$C8255))</f>
        <v/>
      </c>
      <c r="E8255" t="str">
        <f>IF($B8255="A","",IFERROR(VLOOKUP($C8255,Elster!$I$5:$M$148,3,FALSE),$C8255))</f>
        <v xml:space="preserve">   "FEHLERMELDUNG"                                    </v>
      </c>
      <c r="F8255">
        <f t="shared" si="256"/>
        <v>1</v>
      </c>
      <c r="G8255" s="2">
        <f t="shared" si="257"/>
        <v>2.5999999998305157E-5</v>
      </c>
    </row>
    <row r="8256" spans="1:7" x14ac:dyDescent="0.35">
      <c r="A8256" t="s">
        <v>13503</v>
      </c>
      <c r="B8256" t="s">
        <v>7317</v>
      </c>
      <c r="C8256" t="s">
        <v>7321</v>
      </c>
      <c r="D8256" t="str">
        <f>IF($B8256="B","",IFERROR(VLOOKUP($C8256,Elster!$I$5:$M$148,3,FALSE),$C8256))</f>
        <v/>
      </c>
      <c r="E8256" t="str">
        <f>IF($B8256="A","",IFERROR(VLOOKUP($C8256,Elster!$I$5:$M$148,3,FALSE),$C8256))</f>
        <v xml:space="preserve">   "FEHLERMELDUNG"                                    </v>
      </c>
      <c r="F8256">
        <f t="shared" si="256"/>
        <v>1</v>
      </c>
      <c r="G8256" s="2">
        <f t="shared" si="257"/>
        <v>5.000000000002558E-3</v>
      </c>
    </row>
    <row r="8257" spans="1:7" x14ac:dyDescent="0.35">
      <c r="A8257" t="s">
        <v>13503</v>
      </c>
      <c r="B8257" t="s">
        <v>7319</v>
      </c>
      <c r="C8257" t="s">
        <v>7321</v>
      </c>
      <c r="D8257" t="str">
        <f>IF($B8257="B","",IFERROR(VLOOKUP($C8257,Elster!$I$5:$M$148,3,FALSE),$C8257))</f>
        <v xml:space="preserve">   "FEHLERMELDUNG"                                    </v>
      </c>
      <c r="E8257" t="str">
        <f>IF($B8257="A","",IFERROR(VLOOKUP($C8257,Elster!$I$5:$M$148,3,FALSE),$C8257))</f>
        <v/>
      </c>
      <c r="F8257">
        <f t="shared" si="256"/>
        <v>1</v>
      </c>
      <c r="G8257" s="2">
        <f t="shared" si="257"/>
        <v>0</v>
      </c>
    </row>
    <row r="8258" spans="1:7" x14ac:dyDescent="0.35">
      <c r="A8258" t="s">
        <v>13504</v>
      </c>
      <c r="B8258" t="s">
        <v>7317</v>
      </c>
      <c r="C8258" t="s">
        <v>7366</v>
      </c>
      <c r="D8258" t="str">
        <f>IF($B8258="B","",IFERROR(VLOOKUP($C8258,Elster!$I$5:$M$148,3,FALSE),$C8258))</f>
        <v/>
      </c>
      <c r="E8258" t="str">
        <f>IF($B8258="A","",IFERROR(VLOOKUP($C8258,Elster!$I$5:$M$148,3,FALSE),$C8258))</f>
        <v xml:space="preserve">//   "ERWEITERUNGSTELEGRAMM"                            </v>
      </c>
      <c r="F8258">
        <f t="shared" si="256"/>
        <v>250</v>
      </c>
      <c r="G8258" s="2">
        <f t="shared" si="257"/>
        <v>5.000000000002558E-3</v>
      </c>
    </row>
    <row r="8259" spans="1:7" x14ac:dyDescent="0.35">
      <c r="A8259" t="s">
        <v>13504</v>
      </c>
      <c r="B8259" t="s">
        <v>7319</v>
      </c>
      <c r="C8259" t="s">
        <v>7366</v>
      </c>
      <c r="D8259" t="str">
        <f>IF($B8259="B","",IFERROR(VLOOKUP($C8259,Elster!$I$5:$M$148,3,FALSE),$C8259))</f>
        <v xml:space="preserve">//   "ERWEITERUNGSTELEGRAMM"                            </v>
      </c>
      <c r="E8259" t="str">
        <f>IF($B8259="A","",IFERROR(VLOOKUP($C8259,Elster!$I$5:$M$148,3,FALSE),$C8259))</f>
        <v/>
      </c>
      <c r="F8259">
        <f t="shared" ref="F8259:F8322" si="258">HEX2DEC(REPLACE(C8259,1,2,""))</f>
        <v>250</v>
      </c>
      <c r="G8259" s="2">
        <f t="shared" si="257"/>
        <v>0</v>
      </c>
    </row>
    <row r="8260" spans="1:7" x14ac:dyDescent="0.35">
      <c r="A8260" t="s">
        <v>13505</v>
      </c>
      <c r="B8260" t="s">
        <v>7317</v>
      </c>
      <c r="C8260" t="s">
        <v>7320</v>
      </c>
      <c r="D8260" t="str">
        <f>IF($B8260="B","",IFERROR(VLOOKUP($C8260,Elster!$I$5:$M$148,3,FALSE),$C8260))</f>
        <v/>
      </c>
      <c r="E8260" t="str">
        <f>IF($B8260="A","",IFERROR(VLOOKUP($C8260,Elster!$I$5:$M$148,3,FALSE),$C8260))</f>
        <v>0x000</v>
      </c>
      <c r="F8260">
        <f t="shared" si="258"/>
        <v>0</v>
      </c>
      <c r="G8260" s="2">
        <f t="shared" ref="G8260:G8323" si="259">SUBSTITUTE(A8260,"s","")-SUBSTITUTE(A8259,"s","")</f>
        <v>4.9999999999954525E-3</v>
      </c>
    </row>
    <row r="8261" spans="1:7" x14ac:dyDescent="0.35">
      <c r="A8261" t="s">
        <v>13505</v>
      </c>
      <c r="B8261" t="s">
        <v>7319</v>
      </c>
      <c r="C8261" t="s">
        <v>7320</v>
      </c>
      <c r="D8261" t="str">
        <f>IF($B8261="B","",IFERROR(VLOOKUP($C8261,Elster!$I$5:$M$148,3,FALSE),$C8261))</f>
        <v>0x000</v>
      </c>
      <c r="E8261" t="str">
        <f>IF($B8261="A","",IFERROR(VLOOKUP($C8261,Elster!$I$5:$M$148,3,FALSE),$C8261))</f>
        <v/>
      </c>
      <c r="F8261">
        <f t="shared" si="258"/>
        <v>0</v>
      </c>
      <c r="G8261" s="2">
        <f t="shared" si="259"/>
        <v>0</v>
      </c>
    </row>
    <row r="8262" spans="1:7" x14ac:dyDescent="0.35">
      <c r="A8262" t="s">
        <v>13506</v>
      </c>
      <c r="B8262" t="s">
        <v>7317</v>
      </c>
      <c r="C8262" t="s">
        <v>7861</v>
      </c>
      <c r="D8262" t="str">
        <f>IF($B8262="B","",IFERROR(VLOOKUP($C8262,Elster!$I$5:$M$148,3,FALSE),$C8262))</f>
        <v/>
      </c>
      <c r="E8262" t="str">
        <f>IF($B8262="A","",IFERROR(VLOOKUP($C8262,Elster!$I$5:$M$148,3,FALSE),$C8262))</f>
        <v xml:space="preserve">   "RAUMISTTEMP"                                      </v>
      </c>
      <c r="F8262">
        <f t="shared" si="258"/>
        <v>17</v>
      </c>
      <c r="G8262" s="2">
        <f t="shared" si="259"/>
        <v>5.000000000002558E-3</v>
      </c>
    </row>
    <row r="8263" spans="1:7" x14ac:dyDescent="0.35">
      <c r="A8263" t="s">
        <v>13506</v>
      </c>
      <c r="B8263" t="s">
        <v>7319</v>
      </c>
      <c r="C8263" t="s">
        <v>7861</v>
      </c>
      <c r="D8263" t="str">
        <f>IF($B8263="B","",IFERROR(VLOOKUP($C8263,Elster!$I$5:$M$148,3,FALSE),$C8263))</f>
        <v xml:space="preserve">   "RAUMISTTEMP"                                      </v>
      </c>
      <c r="E8263" t="str">
        <f>IF($B8263="A","",IFERROR(VLOOKUP($C8263,Elster!$I$5:$M$148,3,FALSE),$C8263))</f>
        <v/>
      </c>
      <c r="F8263">
        <f t="shared" si="258"/>
        <v>17</v>
      </c>
      <c r="G8263" s="2">
        <f t="shared" si="259"/>
        <v>0</v>
      </c>
    </row>
    <row r="8264" spans="1:7" x14ac:dyDescent="0.35">
      <c r="A8264" t="s">
        <v>13507</v>
      </c>
      <c r="B8264" t="s">
        <v>7317</v>
      </c>
      <c r="C8264" t="s">
        <v>7689</v>
      </c>
      <c r="D8264" t="str">
        <f>IF($B8264="B","",IFERROR(VLOOKUP($C8264,Elster!$I$5:$M$148,3,FALSE),$C8264))</f>
        <v/>
      </c>
      <c r="E8264" t="str">
        <f>IF($B8264="A","",IFERROR(VLOOKUP($C8264,Elster!$I$5:$M$148,3,FALSE),$C8264))</f>
        <v xml:space="preserve">   "INITIALISIERUNG"                                  </v>
      </c>
      <c r="F8264">
        <f t="shared" si="258"/>
        <v>254</v>
      </c>
      <c r="G8264" s="2">
        <f t="shared" si="259"/>
        <v>4.9999999999954525E-3</v>
      </c>
    </row>
    <row r="8265" spans="1:7" x14ac:dyDescent="0.35">
      <c r="A8265" t="s">
        <v>13507</v>
      </c>
      <c r="B8265" t="s">
        <v>7319</v>
      </c>
      <c r="C8265" t="s">
        <v>7689</v>
      </c>
      <c r="D8265" t="str">
        <f>IF($B8265="B","",IFERROR(VLOOKUP($C8265,Elster!$I$5:$M$148,3,FALSE),$C8265))</f>
        <v xml:space="preserve">   "INITIALISIERUNG"                                  </v>
      </c>
      <c r="E8265" t="str">
        <f>IF($B8265="A","",IFERROR(VLOOKUP($C8265,Elster!$I$5:$M$148,3,FALSE),$C8265))</f>
        <v/>
      </c>
      <c r="F8265">
        <f t="shared" si="258"/>
        <v>254</v>
      </c>
      <c r="G8265" s="2">
        <f t="shared" si="259"/>
        <v>0</v>
      </c>
    </row>
    <row r="8266" spans="1:7" x14ac:dyDescent="0.35">
      <c r="A8266" t="s">
        <v>13508</v>
      </c>
      <c r="B8266" t="s">
        <v>7317</v>
      </c>
      <c r="C8266" t="s">
        <v>7691</v>
      </c>
      <c r="D8266" t="str">
        <f>IF($B8266="B","",IFERROR(VLOOKUP($C8266,Elster!$I$5:$M$148,3,FALSE),$C8266))</f>
        <v/>
      </c>
      <c r="E8266" t="str">
        <f>IF($B8266="A","",IFERROR(VLOOKUP($C8266,Elster!$I$5:$M$148,3,FALSE),$C8266))</f>
        <v xml:space="preserve">   "DREHZAHLREG_JA_NEIN"                              </v>
      </c>
      <c r="F8266">
        <f t="shared" si="258"/>
        <v>112</v>
      </c>
      <c r="G8266" s="2">
        <f t="shared" si="259"/>
        <v>5.000000000002558E-3</v>
      </c>
    </row>
    <row r="8267" spans="1:7" x14ac:dyDescent="0.35">
      <c r="A8267" t="s">
        <v>13508</v>
      </c>
      <c r="B8267" t="s">
        <v>7319</v>
      </c>
      <c r="C8267" t="s">
        <v>7691</v>
      </c>
      <c r="D8267" t="str">
        <f>IF($B8267="B","",IFERROR(VLOOKUP($C8267,Elster!$I$5:$M$148,3,FALSE),$C8267))</f>
        <v xml:space="preserve">   "DREHZAHLREG_JA_NEIN"                              </v>
      </c>
      <c r="E8267" t="str">
        <f>IF($B8267="A","",IFERROR(VLOOKUP($C8267,Elster!$I$5:$M$148,3,FALSE),$C8267))</f>
        <v/>
      </c>
      <c r="F8267">
        <f t="shared" si="258"/>
        <v>112</v>
      </c>
      <c r="G8267" s="2">
        <f t="shared" si="259"/>
        <v>0</v>
      </c>
    </row>
    <row r="8268" spans="1:7" x14ac:dyDescent="0.35">
      <c r="A8268" t="s">
        <v>13509</v>
      </c>
      <c r="B8268" t="s">
        <v>7317</v>
      </c>
      <c r="C8268" t="s">
        <v>7329</v>
      </c>
      <c r="D8268" t="str">
        <f>IF($B8268="B","",IFERROR(VLOOKUP($C8268,Elster!$I$5:$M$148,3,FALSE),$C8268))</f>
        <v/>
      </c>
      <c r="E8268" t="str">
        <f>IF($B8268="A","",IFERROR(VLOOKUP($C8268,Elster!$I$5:$M$148,3,FALSE),$C8268))</f>
        <v xml:space="preserve">   "KESSELSOLLTEMP"                                   </v>
      </c>
      <c r="F8268">
        <f t="shared" si="258"/>
        <v>2</v>
      </c>
      <c r="G8268" s="2">
        <f t="shared" si="259"/>
        <v>4.9989999999979773E-3</v>
      </c>
    </row>
    <row r="8269" spans="1:7" x14ac:dyDescent="0.35">
      <c r="A8269" t="s">
        <v>13510</v>
      </c>
      <c r="B8269" t="s">
        <v>7319</v>
      </c>
      <c r="C8269" t="s">
        <v>7329</v>
      </c>
      <c r="D8269" t="str">
        <f>IF($B8269="B","",IFERROR(VLOOKUP($C8269,Elster!$I$5:$M$148,3,FALSE),$C8269))</f>
        <v xml:space="preserve">   "KESSELSOLLTEMP"                                   </v>
      </c>
      <c r="E8269" t="str">
        <f>IF($B8269="A","",IFERROR(VLOOKUP($C8269,Elster!$I$5:$M$148,3,FALSE),$C8269))</f>
        <v/>
      </c>
      <c r="F8269">
        <f t="shared" si="258"/>
        <v>2</v>
      </c>
      <c r="G8269" s="2">
        <f t="shared" si="259"/>
        <v>1.0000000045806701E-6</v>
      </c>
    </row>
    <row r="8270" spans="1:7" x14ac:dyDescent="0.35">
      <c r="A8270" t="s">
        <v>13511</v>
      </c>
      <c r="B8270" t="s">
        <v>7317</v>
      </c>
      <c r="C8270" t="s">
        <v>8139</v>
      </c>
      <c r="D8270" t="str">
        <f>IF($B8270="B","",IFERROR(VLOOKUP($C8270,Elster!$I$5:$M$148,3,FALSE),$C8270))</f>
        <v/>
      </c>
      <c r="E8270" t="str">
        <f>IF($B8270="A","",IFERROR(VLOOKUP($C8270,Elster!$I$5:$M$148,3,FALSE),$C8270))</f>
        <v xml:space="preserve">   "FEUCHTE_HYSTERESE"                                </v>
      </c>
      <c r="F8270">
        <f t="shared" si="258"/>
        <v>142</v>
      </c>
      <c r="G8270" s="2">
        <f t="shared" si="259"/>
        <v>4.9989999999979773E-3</v>
      </c>
    </row>
    <row r="8271" spans="1:7" x14ac:dyDescent="0.35">
      <c r="A8271" t="s">
        <v>13511</v>
      </c>
      <c r="B8271" t="s">
        <v>7319</v>
      </c>
      <c r="C8271" t="s">
        <v>8139</v>
      </c>
      <c r="D8271" t="str">
        <f>IF($B8271="B","",IFERROR(VLOOKUP($C8271,Elster!$I$5:$M$148,3,FALSE),$C8271))</f>
        <v xml:space="preserve">   "FEUCHTE_HYSTERESE"                                </v>
      </c>
      <c r="E8271" t="str">
        <f>IF($B8271="A","",IFERROR(VLOOKUP($C8271,Elster!$I$5:$M$148,3,FALSE),$C8271))</f>
        <v/>
      </c>
      <c r="F8271">
        <f t="shared" si="258"/>
        <v>142</v>
      </c>
      <c r="G8271" s="2">
        <f t="shared" si="259"/>
        <v>0</v>
      </c>
    </row>
    <row r="8272" spans="1:7" x14ac:dyDescent="0.35">
      <c r="A8272" t="s">
        <v>13512</v>
      </c>
      <c r="B8272" t="s">
        <v>7317</v>
      </c>
      <c r="C8272" t="s">
        <v>7339</v>
      </c>
      <c r="D8272" t="str">
        <f>IF($B8272="B","",IFERROR(VLOOKUP($C8272,Elster!$I$5:$M$148,3,FALSE),$C8272))</f>
        <v/>
      </c>
      <c r="E8272" t="str">
        <f>IF($B8272="A","",IFERROR(VLOOKUP($C8272,Elster!$I$5:$M$148,3,FALSE),$C8272))</f>
        <v xml:space="preserve">   "RAUMSOLLTEMP_II"                                  </v>
      </c>
      <c r="F8272">
        <f t="shared" si="258"/>
        <v>6</v>
      </c>
      <c r="G8272" s="2">
        <f t="shared" si="259"/>
        <v>1.2396000000002516E-2</v>
      </c>
    </row>
    <row r="8273" spans="1:7" x14ac:dyDescent="0.35">
      <c r="A8273" t="s">
        <v>13513</v>
      </c>
      <c r="B8273" t="s">
        <v>7317</v>
      </c>
      <c r="C8273" t="s">
        <v>7321</v>
      </c>
      <c r="D8273" t="str">
        <f>IF($B8273="B","",IFERROR(VLOOKUP($C8273,Elster!$I$5:$M$148,3,FALSE),$C8273))</f>
        <v/>
      </c>
      <c r="E8273" t="str">
        <f>IF($B8273="A","",IFERROR(VLOOKUP($C8273,Elster!$I$5:$M$148,3,FALSE),$C8273))</f>
        <v xml:space="preserve">   "FEHLERMELDUNG"                                    </v>
      </c>
      <c r="F8273">
        <f t="shared" si="258"/>
        <v>1</v>
      </c>
      <c r="G8273" s="2">
        <f t="shared" si="259"/>
        <v>4.9739999999971474E-3</v>
      </c>
    </row>
    <row r="8274" spans="1:7" x14ac:dyDescent="0.35">
      <c r="A8274" t="s">
        <v>13514</v>
      </c>
      <c r="B8274" t="s">
        <v>7317</v>
      </c>
      <c r="C8274" t="s">
        <v>7318</v>
      </c>
      <c r="D8274" t="str">
        <f>IF($B8274="B","",IFERROR(VLOOKUP($C8274,Elster!$I$5:$M$148,3,FALSE),$C8274))</f>
        <v/>
      </c>
      <c r="E8274" t="str">
        <f>IF($B8274="A","",IFERROR(VLOOKUP($C8274,Elster!$I$5:$M$148,3,FALSE),$C8274))</f>
        <v xml:space="preserve">   "SAMMLERISTTEMP"                                   </v>
      </c>
      <c r="F8274">
        <f t="shared" si="258"/>
        <v>13</v>
      </c>
      <c r="G8274" s="2">
        <f t="shared" si="259"/>
        <v>4.9739999999971474E-3</v>
      </c>
    </row>
    <row r="8275" spans="1:7" x14ac:dyDescent="0.35">
      <c r="A8275" t="s">
        <v>13515</v>
      </c>
      <c r="B8275" t="s">
        <v>7317</v>
      </c>
      <c r="C8275" t="s">
        <v>7329</v>
      </c>
      <c r="D8275" t="str">
        <f>IF($B8275="B","",IFERROR(VLOOKUP($C8275,Elster!$I$5:$M$148,3,FALSE),$C8275))</f>
        <v/>
      </c>
      <c r="E8275" t="str">
        <f>IF($B8275="A","",IFERROR(VLOOKUP($C8275,Elster!$I$5:$M$148,3,FALSE),$C8275))</f>
        <v xml:space="preserve">   "KESSELSOLLTEMP"                                   </v>
      </c>
      <c r="F8275">
        <f t="shared" si="258"/>
        <v>2</v>
      </c>
      <c r="G8275" s="2">
        <f t="shared" si="259"/>
        <v>4.9740000000042528E-3</v>
      </c>
    </row>
    <row r="8276" spans="1:7" x14ac:dyDescent="0.35">
      <c r="A8276" t="s">
        <v>13516</v>
      </c>
      <c r="B8276" t="s">
        <v>7317</v>
      </c>
      <c r="C8276" t="s">
        <v>7320</v>
      </c>
      <c r="D8276" t="str">
        <f>IF($B8276="B","",IFERROR(VLOOKUP($C8276,Elster!$I$5:$M$148,3,FALSE),$C8276))</f>
        <v/>
      </c>
      <c r="E8276" t="str">
        <f>IF($B8276="A","",IFERROR(VLOOKUP($C8276,Elster!$I$5:$M$148,3,FALSE),$C8276))</f>
        <v>0x000</v>
      </c>
      <c r="F8276">
        <f t="shared" si="258"/>
        <v>0</v>
      </c>
      <c r="G8276" s="2">
        <f t="shared" si="259"/>
        <v>4.947000000001367E-3</v>
      </c>
    </row>
    <row r="8277" spans="1:7" x14ac:dyDescent="0.35">
      <c r="A8277" t="s">
        <v>13517</v>
      </c>
      <c r="B8277" t="s">
        <v>7317</v>
      </c>
      <c r="C8277" t="s">
        <v>7366</v>
      </c>
      <c r="D8277" t="str">
        <f>IF($B8277="B","",IFERROR(VLOOKUP($C8277,Elster!$I$5:$M$148,3,FALSE),$C8277))</f>
        <v/>
      </c>
      <c r="E8277" t="str">
        <f>IF($B8277="A","",IFERROR(VLOOKUP($C8277,Elster!$I$5:$M$148,3,FALSE),$C8277))</f>
        <v xml:space="preserve">//   "ERWEITERUNGSTELEGRAMM"                            </v>
      </c>
      <c r="F8277">
        <f t="shared" si="258"/>
        <v>250</v>
      </c>
      <c r="G8277" s="2">
        <f t="shared" si="259"/>
        <v>4.9739999999971474E-3</v>
      </c>
    </row>
    <row r="8278" spans="1:7" x14ac:dyDescent="0.35">
      <c r="A8278" t="s">
        <v>13518</v>
      </c>
      <c r="B8278" t="s">
        <v>7317</v>
      </c>
      <c r="C8278" t="s">
        <v>7320</v>
      </c>
      <c r="D8278" t="str">
        <f>IF($B8278="B","",IFERROR(VLOOKUP($C8278,Elster!$I$5:$M$148,3,FALSE),$C8278))</f>
        <v/>
      </c>
      <c r="E8278" t="str">
        <f>IF($B8278="A","",IFERROR(VLOOKUP($C8278,Elster!$I$5:$M$148,3,FALSE),$C8278))</f>
        <v>0x000</v>
      </c>
      <c r="F8278">
        <f t="shared" si="258"/>
        <v>0</v>
      </c>
      <c r="G8278" s="2">
        <f t="shared" si="259"/>
        <v>4.9739999999971474E-3</v>
      </c>
    </row>
    <row r="8279" spans="1:7" x14ac:dyDescent="0.35">
      <c r="A8279" t="s">
        <v>13519</v>
      </c>
      <c r="B8279" t="s">
        <v>7317</v>
      </c>
      <c r="C8279" t="s">
        <v>7861</v>
      </c>
      <c r="D8279" t="str">
        <f>IF($B8279="B","",IFERROR(VLOOKUP($C8279,Elster!$I$5:$M$148,3,FALSE),$C8279))</f>
        <v/>
      </c>
      <c r="E8279" t="str">
        <f>IF($B8279="A","",IFERROR(VLOOKUP($C8279,Elster!$I$5:$M$148,3,FALSE),$C8279))</f>
        <v xml:space="preserve">   "RAUMISTTEMP"                                      </v>
      </c>
      <c r="F8279">
        <f t="shared" si="258"/>
        <v>17</v>
      </c>
      <c r="G8279" s="2">
        <f t="shared" si="259"/>
        <v>4.9740000000042528E-3</v>
      </c>
    </row>
    <row r="8280" spans="1:7" x14ac:dyDescent="0.35">
      <c r="A8280" t="s">
        <v>13520</v>
      </c>
      <c r="B8280" t="s">
        <v>7317</v>
      </c>
      <c r="C8280" t="s">
        <v>7689</v>
      </c>
      <c r="D8280" t="str">
        <f>IF($B8280="B","",IFERROR(VLOOKUP($C8280,Elster!$I$5:$M$148,3,FALSE),$C8280))</f>
        <v/>
      </c>
      <c r="E8280" t="str">
        <f>IF($B8280="A","",IFERROR(VLOOKUP($C8280,Elster!$I$5:$M$148,3,FALSE),$C8280))</f>
        <v xml:space="preserve">   "INITIALISIERUNG"                                  </v>
      </c>
      <c r="F8280">
        <f t="shared" si="258"/>
        <v>254</v>
      </c>
      <c r="G8280" s="2">
        <f t="shared" si="259"/>
        <v>4.9479999999988422E-3</v>
      </c>
    </row>
    <row r="8281" spans="1:7" x14ac:dyDescent="0.35">
      <c r="A8281" t="s">
        <v>13521</v>
      </c>
      <c r="B8281" t="s">
        <v>7317</v>
      </c>
      <c r="C8281" t="s">
        <v>7691</v>
      </c>
      <c r="D8281" t="str">
        <f>IF($B8281="B","",IFERROR(VLOOKUP($C8281,Elster!$I$5:$M$148,3,FALSE),$C8281))</f>
        <v/>
      </c>
      <c r="E8281" t="str">
        <f>IF($B8281="A","",IFERROR(VLOOKUP($C8281,Elster!$I$5:$M$148,3,FALSE),$C8281))</f>
        <v xml:space="preserve">   "DREHZAHLREG_JA_NEIN"                              </v>
      </c>
      <c r="F8281">
        <f t="shared" si="258"/>
        <v>112</v>
      </c>
      <c r="G8281" s="2">
        <f t="shared" si="259"/>
        <v>4.9739999999971474E-3</v>
      </c>
    </row>
    <row r="8282" spans="1:7" x14ac:dyDescent="0.35">
      <c r="A8282" t="s">
        <v>13522</v>
      </c>
      <c r="B8282" t="s">
        <v>7317</v>
      </c>
      <c r="C8282" t="s">
        <v>7329</v>
      </c>
      <c r="D8282" t="str">
        <f>IF($B8282="B","",IFERROR(VLOOKUP($C8282,Elster!$I$5:$M$148,3,FALSE),$C8282))</f>
        <v/>
      </c>
      <c r="E8282" t="str">
        <f>IF($B8282="A","",IFERROR(VLOOKUP($C8282,Elster!$I$5:$M$148,3,FALSE),$C8282))</f>
        <v xml:space="preserve">   "KESSELSOLLTEMP"                                   </v>
      </c>
      <c r="F8282">
        <f t="shared" si="258"/>
        <v>2</v>
      </c>
      <c r="G8282" s="2">
        <f t="shared" si="259"/>
        <v>4.9740000000042528E-3</v>
      </c>
    </row>
    <row r="8283" spans="1:7" x14ac:dyDescent="0.35">
      <c r="A8283" t="s">
        <v>13523</v>
      </c>
      <c r="B8283" t="s">
        <v>7317</v>
      </c>
      <c r="C8283" t="s">
        <v>8152</v>
      </c>
      <c r="D8283" t="str">
        <f>IF($B8283="B","",IFERROR(VLOOKUP($C8283,Elster!$I$5:$M$148,3,FALSE),$C8283))</f>
        <v/>
      </c>
      <c r="E8283" t="str">
        <f>IF($B8283="A","",IFERROR(VLOOKUP($C8283,Elster!$I$5:$M$148,3,FALSE),$C8283))</f>
        <v>0x08F</v>
      </c>
      <c r="F8283">
        <f t="shared" si="258"/>
        <v>143</v>
      </c>
      <c r="G8283" s="2">
        <f t="shared" si="259"/>
        <v>4.9739999999971474E-3</v>
      </c>
    </row>
    <row r="8284" spans="1:7" x14ac:dyDescent="0.35">
      <c r="A8284" t="s">
        <v>13524</v>
      </c>
      <c r="B8284" t="s">
        <v>7317</v>
      </c>
      <c r="C8284" t="s">
        <v>7318</v>
      </c>
      <c r="D8284" t="str">
        <f>IF($B8284="B","",IFERROR(VLOOKUP($C8284,Elster!$I$5:$M$148,3,FALSE),$C8284))</f>
        <v/>
      </c>
      <c r="E8284" t="str">
        <f>IF($B8284="A","",IFERROR(VLOOKUP($C8284,Elster!$I$5:$M$148,3,FALSE),$C8284))</f>
        <v xml:space="preserve">   "SAMMLERISTTEMP"                                   </v>
      </c>
      <c r="F8284">
        <f t="shared" si="258"/>
        <v>13</v>
      </c>
      <c r="G8284" s="2">
        <f t="shared" si="259"/>
        <v>1.6718000000004452E-2</v>
      </c>
    </row>
    <row r="8285" spans="1:7" x14ac:dyDescent="0.35">
      <c r="A8285" t="s">
        <v>13524</v>
      </c>
      <c r="B8285" t="s">
        <v>7319</v>
      </c>
      <c r="C8285" t="s">
        <v>7318</v>
      </c>
      <c r="D8285" t="str">
        <f>IF($B8285="B","",IFERROR(VLOOKUP($C8285,Elster!$I$5:$M$148,3,FALSE),$C8285))</f>
        <v xml:space="preserve">   "SAMMLERISTTEMP"                                   </v>
      </c>
      <c r="E8285" t="str">
        <f>IF($B8285="A","",IFERROR(VLOOKUP($C8285,Elster!$I$5:$M$148,3,FALSE),$C8285))</f>
        <v/>
      </c>
      <c r="F8285">
        <f t="shared" si="258"/>
        <v>13</v>
      </c>
      <c r="G8285" s="2">
        <f t="shared" si="259"/>
        <v>0</v>
      </c>
    </row>
    <row r="8286" spans="1:7" x14ac:dyDescent="0.35">
      <c r="A8286" t="s">
        <v>13525</v>
      </c>
      <c r="B8286" t="s">
        <v>7317</v>
      </c>
      <c r="C8286" t="s">
        <v>7320</v>
      </c>
      <c r="D8286" t="str">
        <f>IF($B8286="B","",IFERROR(VLOOKUP($C8286,Elster!$I$5:$M$148,3,FALSE),$C8286))</f>
        <v/>
      </c>
      <c r="E8286" t="str">
        <f>IF($B8286="A","",IFERROR(VLOOKUP($C8286,Elster!$I$5:$M$148,3,FALSE),$C8286))</f>
        <v>0x000</v>
      </c>
      <c r="F8286">
        <f t="shared" si="258"/>
        <v>0</v>
      </c>
      <c r="G8286" s="2">
        <f t="shared" si="259"/>
        <v>4.9999999999954525E-3</v>
      </c>
    </row>
    <row r="8287" spans="1:7" x14ac:dyDescent="0.35">
      <c r="A8287" t="s">
        <v>13525</v>
      </c>
      <c r="B8287" t="s">
        <v>7319</v>
      </c>
      <c r="C8287" t="s">
        <v>7320</v>
      </c>
      <c r="D8287" t="str">
        <f>IF($B8287="B","",IFERROR(VLOOKUP($C8287,Elster!$I$5:$M$148,3,FALSE),$C8287))</f>
        <v>0x000</v>
      </c>
      <c r="E8287" t="str">
        <f>IF($B8287="A","",IFERROR(VLOOKUP($C8287,Elster!$I$5:$M$148,3,FALSE),$C8287))</f>
        <v/>
      </c>
      <c r="F8287">
        <f t="shared" si="258"/>
        <v>0</v>
      </c>
      <c r="G8287" s="2">
        <f t="shared" si="259"/>
        <v>0</v>
      </c>
    </row>
    <row r="8288" spans="1:7" x14ac:dyDescent="0.35">
      <c r="A8288" t="s">
        <v>13526</v>
      </c>
      <c r="B8288" t="s">
        <v>7317</v>
      </c>
      <c r="C8288" t="s">
        <v>7325</v>
      </c>
      <c r="D8288" t="str">
        <f>IF($B8288="B","",IFERROR(VLOOKUP($C8288,Elster!$I$5:$M$148,3,FALSE),$C8288))</f>
        <v/>
      </c>
      <c r="E8288" t="str">
        <f>IF($B8288="A","",IFERROR(VLOOKUP($C8288,Elster!$I$5:$M$148,3,FALSE),$C8288))</f>
        <v xml:space="preserve">   "SPEICHERSOLLTEMP"                                 </v>
      </c>
      <c r="F8288">
        <f t="shared" si="258"/>
        <v>3</v>
      </c>
      <c r="G8288" s="2">
        <f t="shared" si="259"/>
        <v>5.0260000000008631E-3</v>
      </c>
    </row>
    <row r="8289" spans="1:7" x14ac:dyDescent="0.35">
      <c r="A8289" t="s">
        <v>13526</v>
      </c>
      <c r="B8289" t="s">
        <v>7319</v>
      </c>
      <c r="C8289" t="s">
        <v>7325</v>
      </c>
      <c r="D8289" t="str">
        <f>IF($B8289="B","",IFERROR(VLOOKUP($C8289,Elster!$I$5:$M$148,3,FALSE),$C8289))</f>
        <v xml:space="preserve">   "SPEICHERSOLLTEMP"                                 </v>
      </c>
      <c r="E8289" t="str">
        <f>IF($B8289="A","",IFERROR(VLOOKUP($C8289,Elster!$I$5:$M$148,3,FALSE),$C8289))</f>
        <v/>
      </c>
      <c r="F8289">
        <f t="shared" si="258"/>
        <v>3</v>
      </c>
      <c r="G8289" s="2">
        <f t="shared" si="259"/>
        <v>0</v>
      </c>
    </row>
    <row r="8290" spans="1:7" x14ac:dyDescent="0.35">
      <c r="A8290" t="s">
        <v>13527</v>
      </c>
      <c r="B8290" t="s">
        <v>7319</v>
      </c>
      <c r="C8290" t="s">
        <v>7321</v>
      </c>
      <c r="D8290" t="str">
        <f>IF($B8290="B","",IFERROR(VLOOKUP($C8290,Elster!$I$5:$M$148,3,FALSE),$C8290))</f>
        <v xml:space="preserve">   "FEHLERMELDUNG"                                    </v>
      </c>
      <c r="E8290" t="str">
        <f>IF($B8290="A","",IFERROR(VLOOKUP($C8290,Elster!$I$5:$M$148,3,FALSE),$C8290))</f>
        <v/>
      </c>
      <c r="F8290">
        <f t="shared" si="258"/>
        <v>1</v>
      </c>
      <c r="G8290" s="2">
        <f t="shared" si="259"/>
        <v>4.9740000000042528E-3</v>
      </c>
    </row>
    <row r="8291" spans="1:7" x14ac:dyDescent="0.35">
      <c r="A8291" t="s">
        <v>13528</v>
      </c>
      <c r="B8291" t="s">
        <v>7317</v>
      </c>
      <c r="C8291" t="s">
        <v>7321</v>
      </c>
      <c r="D8291" t="str">
        <f>IF($B8291="B","",IFERROR(VLOOKUP($C8291,Elster!$I$5:$M$148,3,FALSE),$C8291))</f>
        <v/>
      </c>
      <c r="E8291" t="str">
        <f>IF($B8291="A","",IFERROR(VLOOKUP($C8291,Elster!$I$5:$M$148,3,FALSE),$C8291))</f>
        <v xml:space="preserve">   "FEHLERMELDUNG"                                    </v>
      </c>
      <c r="F8291">
        <f t="shared" si="258"/>
        <v>1</v>
      </c>
      <c r="G8291" s="2">
        <f t="shared" si="259"/>
        <v>2.5999999998305157E-5</v>
      </c>
    </row>
    <row r="8292" spans="1:7" x14ac:dyDescent="0.35">
      <c r="A8292" t="s">
        <v>13529</v>
      </c>
      <c r="B8292" t="s">
        <v>7317</v>
      </c>
      <c r="C8292" t="s">
        <v>7320</v>
      </c>
      <c r="D8292" t="str">
        <f>IF($B8292="B","",IFERROR(VLOOKUP($C8292,Elster!$I$5:$M$148,3,FALSE),$C8292))</f>
        <v/>
      </c>
      <c r="E8292" t="str">
        <f>IF($B8292="A","",IFERROR(VLOOKUP($C8292,Elster!$I$5:$M$148,3,FALSE),$C8292))</f>
        <v>0x000</v>
      </c>
      <c r="F8292">
        <f t="shared" si="258"/>
        <v>0</v>
      </c>
      <c r="G8292" s="2">
        <f t="shared" si="259"/>
        <v>4.9999999999954525E-3</v>
      </c>
    </row>
    <row r="8293" spans="1:7" x14ac:dyDescent="0.35">
      <c r="A8293" t="s">
        <v>13529</v>
      </c>
      <c r="B8293" t="s">
        <v>7319</v>
      </c>
      <c r="C8293" t="s">
        <v>7320</v>
      </c>
      <c r="D8293" t="str">
        <f>IF($B8293="B","",IFERROR(VLOOKUP($C8293,Elster!$I$5:$M$148,3,FALSE),$C8293))</f>
        <v>0x000</v>
      </c>
      <c r="E8293" t="str">
        <f>IF($B8293="A","",IFERROR(VLOOKUP($C8293,Elster!$I$5:$M$148,3,FALSE),$C8293))</f>
        <v/>
      </c>
      <c r="F8293">
        <f t="shared" si="258"/>
        <v>0</v>
      </c>
      <c r="G8293" s="2">
        <f t="shared" si="259"/>
        <v>0</v>
      </c>
    </row>
    <row r="8294" spans="1:7" x14ac:dyDescent="0.35">
      <c r="A8294" t="s">
        <v>13530</v>
      </c>
      <c r="B8294" t="s">
        <v>7317</v>
      </c>
      <c r="C8294" t="s">
        <v>7366</v>
      </c>
      <c r="D8294" t="str">
        <f>IF($B8294="B","",IFERROR(VLOOKUP($C8294,Elster!$I$5:$M$148,3,FALSE),$C8294))</f>
        <v/>
      </c>
      <c r="E8294" t="str">
        <f>IF($B8294="A","",IFERROR(VLOOKUP($C8294,Elster!$I$5:$M$148,3,FALSE),$C8294))</f>
        <v xml:space="preserve">//   "ERWEITERUNGSTELEGRAMM"                            </v>
      </c>
      <c r="F8294">
        <f t="shared" si="258"/>
        <v>250</v>
      </c>
      <c r="G8294" s="2">
        <f t="shared" si="259"/>
        <v>5.000000000002558E-3</v>
      </c>
    </row>
    <row r="8295" spans="1:7" x14ac:dyDescent="0.35">
      <c r="A8295" t="s">
        <v>13530</v>
      </c>
      <c r="B8295" t="s">
        <v>7319</v>
      </c>
      <c r="C8295" t="s">
        <v>7366</v>
      </c>
      <c r="D8295" t="str">
        <f>IF($B8295="B","",IFERROR(VLOOKUP($C8295,Elster!$I$5:$M$148,3,FALSE),$C8295))</f>
        <v xml:space="preserve">//   "ERWEITERUNGSTELEGRAMM"                            </v>
      </c>
      <c r="E8295" t="str">
        <f>IF($B8295="A","",IFERROR(VLOOKUP($C8295,Elster!$I$5:$M$148,3,FALSE),$C8295))</f>
        <v/>
      </c>
      <c r="F8295">
        <f t="shared" si="258"/>
        <v>250</v>
      </c>
      <c r="G8295" s="2">
        <f t="shared" si="259"/>
        <v>0</v>
      </c>
    </row>
    <row r="8296" spans="1:7" x14ac:dyDescent="0.35">
      <c r="A8296" t="s">
        <v>13531</v>
      </c>
      <c r="B8296" t="s">
        <v>7317</v>
      </c>
      <c r="C8296" t="s">
        <v>7321</v>
      </c>
      <c r="D8296" t="str">
        <f>IF($B8296="B","",IFERROR(VLOOKUP($C8296,Elster!$I$5:$M$148,3,FALSE),$C8296))</f>
        <v/>
      </c>
      <c r="E8296" t="str">
        <f>IF($B8296="A","",IFERROR(VLOOKUP($C8296,Elster!$I$5:$M$148,3,FALSE),$C8296))</f>
        <v xml:space="preserve">   "FEHLERMELDUNG"                                    </v>
      </c>
      <c r="F8296">
        <f t="shared" si="258"/>
        <v>1</v>
      </c>
      <c r="G8296" s="2">
        <f t="shared" si="259"/>
        <v>5.000000000002558E-3</v>
      </c>
    </row>
    <row r="8297" spans="1:7" x14ac:dyDescent="0.35">
      <c r="A8297" t="s">
        <v>13531</v>
      </c>
      <c r="B8297" t="s">
        <v>7319</v>
      </c>
      <c r="C8297" t="s">
        <v>7321</v>
      </c>
      <c r="D8297" t="str">
        <f>IF($B8297="B","",IFERROR(VLOOKUP($C8297,Elster!$I$5:$M$148,3,FALSE),$C8297))</f>
        <v xml:space="preserve">   "FEHLERMELDUNG"                                    </v>
      </c>
      <c r="E8297" t="str">
        <f>IF($B8297="A","",IFERROR(VLOOKUP($C8297,Elster!$I$5:$M$148,3,FALSE),$C8297))</f>
        <v/>
      </c>
      <c r="F8297">
        <f t="shared" si="258"/>
        <v>1</v>
      </c>
      <c r="G8297" s="2">
        <f t="shared" si="259"/>
        <v>0</v>
      </c>
    </row>
    <row r="8298" spans="1:7" x14ac:dyDescent="0.35">
      <c r="A8298" t="s">
        <v>13532</v>
      </c>
      <c r="B8298" t="s">
        <v>7317</v>
      </c>
      <c r="C8298" t="s">
        <v>7444</v>
      </c>
      <c r="D8298" t="str">
        <f>IF($B8298="B","",IFERROR(VLOOKUP($C8298,Elster!$I$5:$M$148,3,FALSE),$C8298))</f>
        <v/>
      </c>
      <c r="E8298" t="str">
        <f>IF($B8298="A","",IFERROR(VLOOKUP($C8298,Elster!$I$5:$M$148,3,FALSE),$C8298))</f>
        <v xml:space="preserve">   "SOLAR_DURCHSCHNITT_VOLUMENSTROM"                  </v>
      </c>
      <c r="F8298">
        <f t="shared" si="258"/>
        <v>131</v>
      </c>
      <c r="G8298" s="2">
        <f t="shared" si="259"/>
        <v>4.9989999999979773E-3</v>
      </c>
    </row>
    <row r="8299" spans="1:7" x14ac:dyDescent="0.35">
      <c r="A8299" t="s">
        <v>13532</v>
      </c>
      <c r="B8299" t="s">
        <v>7319</v>
      </c>
      <c r="C8299" t="s">
        <v>7444</v>
      </c>
      <c r="D8299" t="str">
        <f>IF($B8299="B","",IFERROR(VLOOKUP($C8299,Elster!$I$5:$M$148,3,FALSE),$C8299))</f>
        <v xml:space="preserve">   "SOLAR_DURCHSCHNITT_VOLUMENSTROM"                  </v>
      </c>
      <c r="E8299" t="str">
        <f>IF($B8299="A","",IFERROR(VLOOKUP($C8299,Elster!$I$5:$M$148,3,FALSE),$C8299))</f>
        <v/>
      </c>
      <c r="F8299">
        <f t="shared" si="258"/>
        <v>131</v>
      </c>
      <c r="G8299" s="2">
        <f t="shared" si="259"/>
        <v>0</v>
      </c>
    </row>
    <row r="8300" spans="1:7" x14ac:dyDescent="0.35">
      <c r="A8300" t="s">
        <v>13533</v>
      </c>
      <c r="B8300" t="s">
        <v>7317</v>
      </c>
      <c r="C8300" t="s">
        <v>7368</v>
      </c>
      <c r="D8300" t="str">
        <f>IF($B8300="B","",IFERROR(VLOOKUP($C8300,Elster!$I$5:$M$148,3,FALSE),$C8300))</f>
        <v/>
      </c>
      <c r="E8300" t="str">
        <f>IF($B8300="A","",IFERROR(VLOOKUP($C8300,Elster!$I$5:$M$148,3,FALSE),$C8300))</f>
        <v xml:space="preserve">   "ECO_AKZEPTANZ_WW"                                 </v>
      </c>
      <c r="F8300">
        <f t="shared" si="258"/>
        <v>128</v>
      </c>
      <c r="G8300" s="2">
        <f t="shared" si="259"/>
        <v>5.000000000002558E-3</v>
      </c>
    </row>
    <row r="8301" spans="1:7" x14ac:dyDescent="0.35">
      <c r="A8301" t="s">
        <v>13533</v>
      </c>
      <c r="B8301" t="s">
        <v>7319</v>
      </c>
      <c r="C8301" t="s">
        <v>7368</v>
      </c>
      <c r="D8301" t="str">
        <f>IF($B8301="B","",IFERROR(VLOOKUP($C8301,Elster!$I$5:$M$148,3,FALSE),$C8301))</f>
        <v xml:space="preserve">   "ECO_AKZEPTANZ_WW"                                 </v>
      </c>
      <c r="E8301" t="str">
        <f>IF($B8301="A","",IFERROR(VLOOKUP($C8301,Elster!$I$5:$M$148,3,FALSE),$C8301))</f>
        <v/>
      </c>
      <c r="F8301">
        <f t="shared" si="258"/>
        <v>128</v>
      </c>
      <c r="G8301" s="2">
        <f t="shared" si="259"/>
        <v>0</v>
      </c>
    </row>
    <row r="8302" spans="1:7" x14ac:dyDescent="0.35">
      <c r="A8302" t="s">
        <v>13534</v>
      </c>
      <c r="B8302" t="s">
        <v>7319</v>
      </c>
      <c r="C8302" t="s">
        <v>7320</v>
      </c>
      <c r="D8302" t="str">
        <f>IF($B8302="B","",IFERROR(VLOOKUP($C8302,Elster!$I$5:$M$148,3,FALSE),$C8302))</f>
        <v>0x000</v>
      </c>
      <c r="E8302" t="str">
        <f>IF($B8302="A","",IFERROR(VLOOKUP($C8302,Elster!$I$5:$M$148,3,FALSE),$C8302))</f>
        <v/>
      </c>
      <c r="F8302">
        <f t="shared" si="258"/>
        <v>0</v>
      </c>
      <c r="G8302" s="2">
        <f t="shared" si="259"/>
        <v>4.9999999999954525E-3</v>
      </c>
    </row>
    <row r="8303" spans="1:7" x14ac:dyDescent="0.35">
      <c r="A8303" t="s">
        <v>13535</v>
      </c>
      <c r="B8303" t="s">
        <v>7317</v>
      </c>
      <c r="C8303" t="s">
        <v>7320</v>
      </c>
      <c r="D8303" t="str">
        <f>IF($B8303="B","",IFERROR(VLOOKUP($C8303,Elster!$I$5:$M$148,3,FALSE),$C8303))</f>
        <v/>
      </c>
      <c r="E8303" t="str">
        <f>IF($B8303="A","",IFERROR(VLOOKUP($C8303,Elster!$I$5:$M$148,3,FALSE),$C8303))</f>
        <v>0x000</v>
      </c>
      <c r="F8303">
        <f t="shared" si="258"/>
        <v>0</v>
      </c>
      <c r="G8303" s="2">
        <f t="shared" si="259"/>
        <v>2.5999999998305157E-5</v>
      </c>
    </row>
    <row r="8304" spans="1:7" x14ac:dyDescent="0.35">
      <c r="A8304" t="s">
        <v>13536</v>
      </c>
      <c r="B8304" t="s">
        <v>7319</v>
      </c>
      <c r="C8304" t="s">
        <v>7329</v>
      </c>
      <c r="D8304" t="str">
        <f>IF($B8304="B","",IFERROR(VLOOKUP($C8304,Elster!$I$5:$M$148,3,FALSE),$C8304))</f>
        <v xml:space="preserve">   "KESSELSOLLTEMP"                                   </v>
      </c>
      <c r="E8304" t="str">
        <f>IF($B8304="A","",IFERROR(VLOOKUP($C8304,Elster!$I$5:$M$148,3,FALSE),$C8304))</f>
        <v/>
      </c>
      <c r="F8304">
        <f t="shared" si="258"/>
        <v>2</v>
      </c>
      <c r="G8304" s="2">
        <f t="shared" si="259"/>
        <v>4.9740000000042528E-3</v>
      </c>
    </row>
    <row r="8305" spans="1:7" x14ac:dyDescent="0.35">
      <c r="A8305" t="s">
        <v>13537</v>
      </c>
      <c r="B8305" t="s">
        <v>7317</v>
      </c>
      <c r="C8305" t="s">
        <v>7329</v>
      </c>
      <c r="D8305" t="str">
        <f>IF($B8305="B","",IFERROR(VLOOKUP($C8305,Elster!$I$5:$M$148,3,FALSE),$C8305))</f>
        <v/>
      </c>
      <c r="E8305" t="str">
        <f>IF($B8305="A","",IFERROR(VLOOKUP($C8305,Elster!$I$5:$M$148,3,FALSE),$C8305))</f>
        <v xml:space="preserve">   "KESSELSOLLTEMP"                                   </v>
      </c>
      <c r="F8305">
        <f t="shared" si="258"/>
        <v>2</v>
      </c>
      <c r="G8305" s="2">
        <f t="shared" si="259"/>
        <v>2.5999999998305157E-5</v>
      </c>
    </row>
    <row r="8306" spans="1:7" x14ac:dyDescent="0.35">
      <c r="A8306" t="s">
        <v>13538</v>
      </c>
      <c r="B8306" t="s">
        <v>7317</v>
      </c>
      <c r="C8306" t="s">
        <v>7354</v>
      </c>
      <c r="D8306" t="str">
        <f>IF($B8306="B","",IFERROR(VLOOKUP($C8306,Elster!$I$5:$M$148,3,FALSE),$C8306))</f>
        <v/>
      </c>
      <c r="E8306" t="str">
        <f>IF($B8306="A","",IFERROR(VLOOKUP($C8306,Elster!$I$5:$M$148,3,FALSE),$C8306))</f>
        <v xml:space="preserve">   "VORLAUFISTTEMP"                                   </v>
      </c>
      <c r="F8306">
        <f t="shared" si="258"/>
        <v>15</v>
      </c>
      <c r="G8306" s="2">
        <f t="shared" si="259"/>
        <v>5.000000000002558E-3</v>
      </c>
    </row>
    <row r="8307" spans="1:7" x14ac:dyDescent="0.35">
      <c r="A8307" t="s">
        <v>13538</v>
      </c>
      <c r="B8307" t="s">
        <v>7319</v>
      </c>
      <c r="C8307" t="s">
        <v>7354</v>
      </c>
      <c r="D8307" t="str">
        <f>IF($B8307="B","",IFERROR(VLOOKUP($C8307,Elster!$I$5:$M$148,3,FALSE),$C8307))</f>
        <v xml:space="preserve">   "VORLAUFISTTEMP"                                   </v>
      </c>
      <c r="E8307" t="str">
        <f>IF($B8307="A","",IFERROR(VLOOKUP($C8307,Elster!$I$5:$M$148,3,FALSE),$C8307))</f>
        <v/>
      </c>
      <c r="F8307">
        <f t="shared" si="258"/>
        <v>15</v>
      </c>
      <c r="G8307" s="2">
        <f t="shared" si="259"/>
        <v>0</v>
      </c>
    </row>
    <row r="8308" spans="1:7" x14ac:dyDescent="0.35">
      <c r="A8308" t="s">
        <v>13539</v>
      </c>
      <c r="B8308" t="s">
        <v>7317</v>
      </c>
      <c r="C8308" t="s">
        <v>7325</v>
      </c>
      <c r="D8308" t="str">
        <f>IF($B8308="B","",IFERROR(VLOOKUP($C8308,Elster!$I$5:$M$148,3,FALSE),$C8308))</f>
        <v/>
      </c>
      <c r="E8308" t="str">
        <f>IF($B8308="A","",IFERROR(VLOOKUP($C8308,Elster!$I$5:$M$148,3,FALSE),$C8308))</f>
        <v xml:space="preserve">   "SPEICHERSOLLTEMP"                                 </v>
      </c>
      <c r="F8308">
        <f t="shared" si="258"/>
        <v>3</v>
      </c>
      <c r="G8308" s="2">
        <f t="shared" si="259"/>
        <v>2.1171999999999969E-2</v>
      </c>
    </row>
    <row r="8309" spans="1:7" x14ac:dyDescent="0.35">
      <c r="A8309" t="s">
        <v>13540</v>
      </c>
      <c r="B8309" t="s">
        <v>7317</v>
      </c>
      <c r="C8309" t="s">
        <v>7320</v>
      </c>
      <c r="D8309" t="str">
        <f>IF($B8309="B","",IFERROR(VLOOKUP($C8309,Elster!$I$5:$M$148,3,FALSE),$C8309))</f>
        <v/>
      </c>
      <c r="E8309" t="str">
        <f>IF($B8309="A","",IFERROR(VLOOKUP($C8309,Elster!$I$5:$M$148,3,FALSE),$C8309))</f>
        <v>0x000</v>
      </c>
      <c r="F8309">
        <f t="shared" si="258"/>
        <v>0</v>
      </c>
      <c r="G8309" s="2">
        <f t="shared" si="259"/>
        <v>4.9739999999971474E-3</v>
      </c>
    </row>
    <row r="8310" spans="1:7" x14ac:dyDescent="0.35">
      <c r="A8310" t="s">
        <v>13541</v>
      </c>
      <c r="B8310" t="s">
        <v>7317</v>
      </c>
      <c r="C8310" t="s">
        <v>7318</v>
      </c>
      <c r="D8310" t="str">
        <f>IF($B8310="B","",IFERROR(VLOOKUP($C8310,Elster!$I$5:$M$148,3,FALSE),$C8310))</f>
        <v/>
      </c>
      <c r="E8310" t="str">
        <f>IF($B8310="A","",IFERROR(VLOOKUP($C8310,Elster!$I$5:$M$148,3,FALSE),$C8310))</f>
        <v xml:space="preserve">   "SAMMLERISTTEMP"                                   </v>
      </c>
      <c r="F8310">
        <f t="shared" si="258"/>
        <v>13</v>
      </c>
      <c r="G8310" s="2">
        <f t="shared" si="259"/>
        <v>4.9729999999996721E-3</v>
      </c>
    </row>
    <row r="8311" spans="1:7" x14ac:dyDescent="0.35">
      <c r="A8311" t="s">
        <v>13542</v>
      </c>
      <c r="B8311" t="s">
        <v>7317</v>
      </c>
      <c r="C8311" t="s">
        <v>7329</v>
      </c>
      <c r="D8311" t="str">
        <f>IF($B8311="B","",IFERROR(VLOOKUP($C8311,Elster!$I$5:$M$148,3,FALSE),$C8311))</f>
        <v/>
      </c>
      <c r="E8311" t="str">
        <f>IF($B8311="A","",IFERROR(VLOOKUP($C8311,Elster!$I$5:$M$148,3,FALSE),$C8311))</f>
        <v xml:space="preserve">   "KESSELSOLLTEMP"                                   </v>
      </c>
      <c r="F8311">
        <f t="shared" si="258"/>
        <v>2</v>
      </c>
      <c r="G8311" s="2">
        <f t="shared" si="259"/>
        <v>4.9479999999988422E-3</v>
      </c>
    </row>
    <row r="8312" spans="1:7" x14ac:dyDescent="0.35">
      <c r="A8312" t="s">
        <v>13543</v>
      </c>
      <c r="B8312" t="s">
        <v>7317</v>
      </c>
      <c r="C8312" t="s">
        <v>7320</v>
      </c>
      <c r="D8312" t="str">
        <f>IF($B8312="B","",IFERROR(VLOOKUP($C8312,Elster!$I$5:$M$148,3,FALSE),$C8312))</f>
        <v/>
      </c>
      <c r="E8312" t="str">
        <f>IF($B8312="A","",IFERROR(VLOOKUP($C8312,Elster!$I$5:$M$148,3,FALSE),$C8312))</f>
        <v>0x000</v>
      </c>
      <c r="F8312">
        <f t="shared" si="258"/>
        <v>0</v>
      </c>
      <c r="G8312" s="2">
        <f t="shared" si="259"/>
        <v>4.9740000000042528E-3</v>
      </c>
    </row>
    <row r="8313" spans="1:7" x14ac:dyDescent="0.35">
      <c r="A8313" t="s">
        <v>13544</v>
      </c>
      <c r="B8313" t="s">
        <v>7317</v>
      </c>
      <c r="C8313" t="s">
        <v>7366</v>
      </c>
      <c r="D8313" t="str">
        <f>IF($B8313="B","",IFERROR(VLOOKUP($C8313,Elster!$I$5:$M$148,3,FALSE),$C8313))</f>
        <v/>
      </c>
      <c r="E8313" t="str">
        <f>IF($B8313="A","",IFERROR(VLOOKUP($C8313,Elster!$I$5:$M$148,3,FALSE),$C8313))</f>
        <v xml:space="preserve">//   "ERWEITERUNGSTELEGRAMM"                            </v>
      </c>
      <c r="F8313">
        <f t="shared" si="258"/>
        <v>250</v>
      </c>
      <c r="G8313" s="2">
        <f t="shared" si="259"/>
        <v>4.9739999999971474E-3</v>
      </c>
    </row>
    <row r="8314" spans="1:7" x14ac:dyDescent="0.35">
      <c r="A8314" t="s">
        <v>13545</v>
      </c>
      <c r="B8314" t="s">
        <v>7317</v>
      </c>
      <c r="C8314" t="s">
        <v>7321</v>
      </c>
      <c r="D8314" t="str">
        <f>IF($B8314="B","",IFERROR(VLOOKUP($C8314,Elster!$I$5:$M$148,3,FALSE),$C8314))</f>
        <v/>
      </c>
      <c r="E8314" t="str">
        <f>IF($B8314="A","",IFERROR(VLOOKUP($C8314,Elster!$I$5:$M$148,3,FALSE),$C8314))</f>
        <v xml:space="preserve">   "FEHLERMELDUNG"                                    </v>
      </c>
      <c r="F8314">
        <f t="shared" si="258"/>
        <v>1</v>
      </c>
      <c r="G8314" s="2">
        <f t="shared" si="259"/>
        <v>4.9740000000042528E-3</v>
      </c>
    </row>
    <row r="8315" spans="1:7" x14ac:dyDescent="0.35">
      <c r="A8315" t="s">
        <v>13546</v>
      </c>
      <c r="B8315" t="s">
        <v>7317</v>
      </c>
      <c r="C8315" t="s">
        <v>7444</v>
      </c>
      <c r="D8315" t="str">
        <f>IF($B8315="B","",IFERROR(VLOOKUP($C8315,Elster!$I$5:$M$148,3,FALSE),$C8315))</f>
        <v/>
      </c>
      <c r="E8315" t="str">
        <f>IF($B8315="A","",IFERROR(VLOOKUP($C8315,Elster!$I$5:$M$148,3,FALSE),$C8315))</f>
        <v xml:space="preserve">   "SOLAR_DURCHSCHNITT_VOLUMENSTROM"                  </v>
      </c>
      <c r="F8315">
        <f t="shared" si="258"/>
        <v>131</v>
      </c>
      <c r="G8315" s="2">
        <f t="shared" si="259"/>
        <v>4.9479999999988422E-3</v>
      </c>
    </row>
    <row r="8316" spans="1:7" x14ac:dyDescent="0.35">
      <c r="A8316" t="s">
        <v>13547</v>
      </c>
      <c r="B8316" t="s">
        <v>7317</v>
      </c>
      <c r="C8316" t="s">
        <v>7368</v>
      </c>
      <c r="D8316" t="str">
        <f>IF($B8316="B","",IFERROR(VLOOKUP($C8316,Elster!$I$5:$M$148,3,FALSE),$C8316))</f>
        <v/>
      </c>
      <c r="E8316" t="str">
        <f>IF($B8316="A","",IFERROR(VLOOKUP($C8316,Elster!$I$5:$M$148,3,FALSE),$C8316))</f>
        <v xml:space="preserve">   "ECO_AKZEPTANZ_WW"                                 </v>
      </c>
      <c r="F8316">
        <f t="shared" si="258"/>
        <v>128</v>
      </c>
      <c r="G8316" s="2">
        <f t="shared" si="259"/>
        <v>4.9739999999971474E-3</v>
      </c>
    </row>
    <row r="8317" spans="1:7" x14ac:dyDescent="0.35">
      <c r="A8317" t="s">
        <v>13548</v>
      </c>
      <c r="B8317" t="s">
        <v>7317</v>
      </c>
      <c r="C8317" t="s">
        <v>7320</v>
      </c>
      <c r="D8317" t="str">
        <f>IF($B8317="B","",IFERROR(VLOOKUP($C8317,Elster!$I$5:$M$148,3,FALSE),$C8317))</f>
        <v/>
      </c>
      <c r="E8317" t="str">
        <f>IF($B8317="A","",IFERROR(VLOOKUP($C8317,Elster!$I$5:$M$148,3,FALSE),$C8317))</f>
        <v>0x000</v>
      </c>
      <c r="F8317">
        <f t="shared" si="258"/>
        <v>0</v>
      </c>
      <c r="G8317" s="2">
        <f t="shared" si="259"/>
        <v>4.9729999999996721E-3</v>
      </c>
    </row>
    <row r="8318" spans="1:7" x14ac:dyDescent="0.35">
      <c r="A8318" t="s">
        <v>13549</v>
      </c>
      <c r="B8318" t="s">
        <v>7317</v>
      </c>
      <c r="C8318" t="s">
        <v>7329</v>
      </c>
      <c r="D8318" t="str">
        <f>IF($B8318="B","",IFERROR(VLOOKUP($C8318,Elster!$I$5:$M$148,3,FALSE),$C8318))</f>
        <v/>
      </c>
      <c r="E8318" t="str">
        <f>IF($B8318="A","",IFERROR(VLOOKUP($C8318,Elster!$I$5:$M$148,3,FALSE),$C8318))</f>
        <v xml:space="preserve">   "KESSELSOLLTEMP"                                   </v>
      </c>
      <c r="F8318">
        <f t="shared" si="258"/>
        <v>2</v>
      </c>
      <c r="G8318" s="2">
        <f t="shared" si="259"/>
        <v>4.9740000000042528E-3</v>
      </c>
    </row>
    <row r="8319" spans="1:7" x14ac:dyDescent="0.35">
      <c r="A8319" t="s">
        <v>13550</v>
      </c>
      <c r="B8319" t="s">
        <v>7317</v>
      </c>
      <c r="C8319" t="s">
        <v>7373</v>
      </c>
      <c r="D8319" t="str">
        <f>IF($B8319="B","",IFERROR(VLOOKUP($C8319,Elster!$I$5:$M$148,3,FALSE),$C8319))</f>
        <v/>
      </c>
      <c r="E8319" t="str">
        <f>IF($B8319="A","",IFERROR(VLOOKUP($C8319,Elster!$I$5:$M$148,3,FALSE),$C8319))</f>
        <v xml:space="preserve">   "GERAETEKONFIGURATION"                             </v>
      </c>
      <c r="F8319">
        <f t="shared" si="258"/>
        <v>16</v>
      </c>
      <c r="G8319" s="2">
        <f t="shared" si="259"/>
        <v>4.9479999999988422E-3</v>
      </c>
    </row>
    <row r="8320" spans="1:7" x14ac:dyDescent="0.35">
      <c r="A8320" t="s">
        <v>13551</v>
      </c>
      <c r="B8320" t="s">
        <v>7317</v>
      </c>
      <c r="C8320" t="s">
        <v>7318</v>
      </c>
      <c r="D8320" t="str">
        <f>IF($B8320="B","",IFERROR(VLOOKUP($C8320,Elster!$I$5:$M$148,3,FALSE),$C8320))</f>
        <v/>
      </c>
      <c r="E8320" t="str">
        <f>IF($B8320="A","",IFERROR(VLOOKUP($C8320,Elster!$I$5:$M$148,3,FALSE),$C8320))</f>
        <v xml:space="preserve">   "SAMMLERISTTEMP"                                   </v>
      </c>
      <c r="F8320">
        <f t="shared" si="258"/>
        <v>13</v>
      </c>
      <c r="G8320" s="2">
        <f t="shared" si="259"/>
        <v>1.3384999999999536E-2</v>
      </c>
    </row>
    <row r="8321" spans="1:7" x14ac:dyDescent="0.35">
      <c r="A8321" t="s">
        <v>13551</v>
      </c>
      <c r="B8321" t="s">
        <v>7319</v>
      </c>
      <c r="C8321" t="s">
        <v>7318</v>
      </c>
      <c r="D8321" t="str">
        <f>IF($B8321="B","",IFERROR(VLOOKUP($C8321,Elster!$I$5:$M$148,3,FALSE),$C8321))</f>
        <v xml:space="preserve">   "SAMMLERISTTEMP"                                   </v>
      </c>
      <c r="E8321" t="str">
        <f>IF($B8321="A","",IFERROR(VLOOKUP($C8321,Elster!$I$5:$M$148,3,FALSE),$C8321))</f>
        <v/>
      </c>
      <c r="F8321">
        <f t="shared" si="258"/>
        <v>13</v>
      </c>
      <c r="G8321" s="2">
        <f t="shared" si="259"/>
        <v>0</v>
      </c>
    </row>
    <row r="8322" spans="1:7" x14ac:dyDescent="0.35">
      <c r="A8322" t="s">
        <v>13552</v>
      </c>
      <c r="B8322" t="s">
        <v>7317</v>
      </c>
      <c r="C8322" t="s">
        <v>7320</v>
      </c>
      <c r="D8322" t="str">
        <f>IF($B8322="B","",IFERROR(VLOOKUP($C8322,Elster!$I$5:$M$148,3,FALSE),$C8322))</f>
        <v/>
      </c>
      <c r="E8322" t="str">
        <f>IF($B8322="A","",IFERROR(VLOOKUP($C8322,Elster!$I$5:$M$148,3,FALSE),$C8322))</f>
        <v>0x000</v>
      </c>
      <c r="F8322">
        <f t="shared" si="258"/>
        <v>0</v>
      </c>
      <c r="G8322" s="2">
        <f t="shared" si="259"/>
        <v>4.9999999999954525E-3</v>
      </c>
    </row>
    <row r="8323" spans="1:7" x14ac:dyDescent="0.35">
      <c r="A8323" t="s">
        <v>13552</v>
      </c>
      <c r="B8323" t="s">
        <v>7319</v>
      </c>
      <c r="C8323" t="s">
        <v>7320</v>
      </c>
      <c r="D8323" t="str">
        <f>IF($B8323="B","",IFERROR(VLOOKUP($C8323,Elster!$I$5:$M$148,3,FALSE),$C8323))</f>
        <v>0x000</v>
      </c>
      <c r="E8323" t="str">
        <f>IF($B8323="A","",IFERROR(VLOOKUP($C8323,Elster!$I$5:$M$148,3,FALSE),$C8323))</f>
        <v/>
      </c>
      <c r="F8323">
        <f t="shared" ref="F8323:F8386" si="260">HEX2DEC(REPLACE(C8323,1,2,""))</f>
        <v>0</v>
      </c>
      <c r="G8323" s="2">
        <f t="shared" si="259"/>
        <v>0</v>
      </c>
    </row>
    <row r="8324" spans="1:7" x14ac:dyDescent="0.35">
      <c r="A8324" t="s">
        <v>13553</v>
      </c>
      <c r="B8324" t="s">
        <v>7317</v>
      </c>
      <c r="C8324" t="s">
        <v>7325</v>
      </c>
      <c r="D8324" t="str">
        <f>IF($B8324="B","",IFERROR(VLOOKUP($C8324,Elster!$I$5:$M$148,3,FALSE),$C8324))</f>
        <v/>
      </c>
      <c r="E8324" t="str">
        <f>IF($B8324="A","",IFERROR(VLOOKUP($C8324,Elster!$I$5:$M$148,3,FALSE),$C8324))</f>
        <v xml:space="preserve">   "SPEICHERSOLLTEMP"                                 </v>
      </c>
      <c r="F8324">
        <f t="shared" si="260"/>
        <v>3</v>
      </c>
      <c r="G8324" s="2">
        <f t="shared" ref="G8324:G8387" si="261">SUBSTITUTE(A8324,"s","")-SUBSTITUTE(A8323,"s","")</f>
        <v>5.000000000002558E-3</v>
      </c>
    </row>
    <row r="8325" spans="1:7" x14ac:dyDescent="0.35">
      <c r="A8325" t="s">
        <v>13553</v>
      </c>
      <c r="B8325" t="s">
        <v>7319</v>
      </c>
      <c r="C8325" t="s">
        <v>7325</v>
      </c>
      <c r="D8325" t="str">
        <f>IF($B8325="B","",IFERROR(VLOOKUP($C8325,Elster!$I$5:$M$148,3,FALSE),$C8325))</f>
        <v xml:space="preserve">   "SPEICHERSOLLTEMP"                                 </v>
      </c>
      <c r="E8325" t="str">
        <f>IF($B8325="A","",IFERROR(VLOOKUP($C8325,Elster!$I$5:$M$148,3,FALSE),$C8325))</f>
        <v/>
      </c>
      <c r="F8325">
        <f t="shared" si="260"/>
        <v>3</v>
      </c>
      <c r="G8325" s="2">
        <f t="shared" si="261"/>
        <v>0</v>
      </c>
    </row>
    <row r="8326" spans="1:7" x14ac:dyDescent="0.35">
      <c r="A8326" t="s">
        <v>13554</v>
      </c>
      <c r="B8326" t="s">
        <v>7317</v>
      </c>
      <c r="C8326" t="s">
        <v>7321</v>
      </c>
      <c r="D8326" t="str">
        <f>IF($B8326="B","",IFERROR(VLOOKUP($C8326,Elster!$I$5:$M$148,3,FALSE),$C8326))</f>
        <v/>
      </c>
      <c r="E8326" t="str">
        <f>IF($B8326="A","",IFERROR(VLOOKUP($C8326,Elster!$I$5:$M$148,3,FALSE),$C8326))</f>
        <v xml:space="preserve">   "FEHLERMELDUNG"                                    </v>
      </c>
      <c r="F8326">
        <f t="shared" si="260"/>
        <v>1</v>
      </c>
      <c r="G8326" s="2">
        <f t="shared" si="261"/>
        <v>5.000000000002558E-3</v>
      </c>
    </row>
    <row r="8327" spans="1:7" x14ac:dyDescent="0.35">
      <c r="A8327" t="s">
        <v>13554</v>
      </c>
      <c r="B8327" t="s">
        <v>7319</v>
      </c>
      <c r="C8327" t="s">
        <v>7321</v>
      </c>
      <c r="D8327" t="str">
        <f>IF($B8327="B","",IFERROR(VLOOKUP($C8327,Elster!$I$5:$M$148,3,FALSE),$C8327))</f>
        <v xml:space="preserve">   "FEHLERMELDUNG"                                    </v>
      </c>
      <c r="E8327" t="str">
        <f>IF($B8327="A","",IFERROR(VLOOKUP($C8327,Elster!$I$5:$M$148,3,FALSE),$C8327))</f>
        <v/>
      </c>
      <c r="F8327">
        <f t="shared" si="260"/>
        <v>1</v>
      </c>
      <c r="G8327" s="2">
        <f t="shared" si="261"/>
        <v>0</v>
      </c>
    </row>
    <row r="8328" spans="1:7" x14ac:dyDescent="0.35">
      <c r="A8328" t="s">
        <v>13555</v>
      </c>
      <c r="B8328" t="s">
        <v>7317</v>
      </c>
      <c r="C8328" t="s">
        <v>7320</v>
      </c>
      <c r="D8328" t="str">
        <f>IF($B8328="B","",IFERROR(VLOOKUP($C8328,Elster!$I$5:$M$148,3,FALSE),$C8328))</f>
        <v/>
      </c>
      <c r="E8328" t="str">
        <f>IF($B8328="A","",IFERROR(VLOOKUP($C8328,Elster!$I$5:$M$148,3,FALSE),$C8328))</f>
        <v>0x000</v>
      </c>
      <c r="F8328">
        <f t="shared" si="260"/>
        <v>0</v>
      </c>
      <c r="G8328" s="2">
        <f t="shared" si="261"/>
        <v>4.9999999999954525E-3</v>
      </c>
    </row>
    <row r="8329" spans="1:7" x14ac:dyDescent="0.35">
      <c r="A8329" t="s">
        <v>13555</v>
      </c>
      <c r="B8329" t="s">
        <v>7319</v>
      </c>
      <c r="C8329" t="s">
        <v>7320</v>
      </c>
      <c r="D8329" t="str">
        <f>IF($B8329="B","",IFERROR(VLOOKUP($C8329,Elster!$I$5:$M$148,3,FALSE),$C8329))</f>
        <v>0x000</v>
      </c>
      <c r="E8329" t="str">
        <f>IF($B8329="A","",IFERROR(VLOOKUP($C8329,Elster!$I$5:$M$148,3,FALSE),$C8329))</f>
        <v/>
      </c>
      <c r="F8329">
        <f t="shared" si="260"/>
        <v>0</v>
      </c>
      <c r="G8329" s="2">
        <f t="shared" si="261"/>
        <v>0</v>
      </c>
    </row>
    <row r="8330" spans="1:7" x14ac:dyDescent="0.35">
      <c r="A8330" t="s">
        <v>13556</v>
      </c>
      <c r="B8330" t="s">
        <v>7317</v>
      </c>
      <c r="C8330" t="s">
        <v>7366</v>
      </c>
      <c r="D8330" t="str">
        <f>IF($B8330="B","",IFERROR(VLOOKUP($C8330,Elster!$I$5:$M$148,3,FALSE),$C8330))</f>
        <v/>
      </c>
      <c r="E8330" t="str">
        <f>IF($B8330="A","",IFERROR(VLOOKUP($C8330,Elster!$I$5:$M$148,3,FALSE),$C8330))</f>
        <v xml:space="preserve">//   "ERWEITERUNGSTELEGRAMM"                            </v>
      </c>
      <c r="F8330">
        <f t="shared" si="260"/>
        <v>250</v>
      </c>
      <c r="G8330" s="2">
        <f t="shared" si="261"/>
        <v>5.000000000002558E-3</v>
      </c>
    </row>
    <row r="8331" spans="1:7" x14ac:dyDescent="0.35">
      <c r="A8331" t="s">
        <v>13556</v>
      </c>
      <c r="B8331" t="s">
        <v>7319</v>
      </c>
      <c r="C8331" t="s">
        <v>7366</v>
      </c>
      <c r="D8331" t="str">
        <f>IF($B8331="B","",IFERROR(VLOOKUP($C8331,Elster!$I$5:$M$148,3,FALSE),$C8331))</f>
        <v xml:space="preserve">//   "ERWEITERUNGSTELEGRAMM"                            </v>
      </c>
      <c r="E8331" t="str">
        <f>IF($B8331="A","",IFERROR(VLOOKUP($C8331,Elster!$I$5:$M$148,3,FALSE),$C8331))</f>
        <v/>
      </c>
      <c r="F8331">
        <f t="shared" si="260"/>
        <v>250</v>
      </c>
      <c r="G8331" s="2">
        <f t="shared" si="261"/>
        <v>0</v>
      </c>
    </row>
    <row r="8332" spans="1:7" x14ac:dyDescent="0.35">
      <c r="A8332" t="s">
        <v>13557</v>
      </c>
      <c r="B8332" t="s">
        <v>7317</v>
      </c>
      <c r="C8332" t="s">
        <v>7456</v>
      </c>
      <c r="D8332" t="str">
        <f>IF($B8332="B","",IFERROR(VLOOKUP($C8332,Elster!$I$5:$M$148,3,FALSE),$C8332))</f>
        <v/>
      </c>
      <c r="E8332" t="str">
        <f>IF($B8332="A","",IFERROR(VLOOKUP($C8332,Elster!$I$5:$M$148,3,FALSE),$C8332))</f>
        <v xml:space="preserve">   "BUSKONFIGURATION"                                 </v>
      </c>
      <c r="F8332">
        <f t="shared" si="260"/>
        <v>253</v>
      </c>
      <c r="G8332" s="2">
        <f t="shared" si="261"/>
        <v>5.000000000002558E-3</v>
      </c>
    </row>
    <row r="8333" spans="1:7" x14ac:dyDescent="0.35">
      <c r="A8333" t="s">
        <v>13557</v>
      </c>
      <c r="B8333" t="s">
        <v>7319</v>
      </c>
      <c r="C8333" t="s">
        <v>7456</v>
      </c>
      <c r="D8333" t="str">
        <f>IF($B8333="B","",IFERROR(VLOOKUP($C8333,Elster!$I$5:$M$148,3,FALSE),$C8333))</f>
        <v xml:space="preserve">   "BUSKONFIGURATION"                                 </v>
      </c>
      <c r="E8333" t="str">
        <f>IF($B8333="A","",IFERROR(VLOOKUP($C8333,Elster!$I$5:$M$148,3,FALSE),$C8333))</f>
        <v/>
      </c>
      <c r="F8333">
        <f t="shared" si="260"/>
        <v>253</v>
      </c>
      <c r="G8333" s="2">
        <f t="shared" si="261"/>
        <v>0</v>
      </c>
    </row>
    <row r="8334" spans="1:7" x14ac:dyDescent="0.35">
      <c r="A8334" t="s">
        <v>13558</v>
      </c>
      <c r="B8334" t="s">
        <v>7317</v>
      </c>
      <c r="C8334" t="s">
        <v>7458</v>
      </c>
      <c r="D8334" t="str">
        <f>IF($B8334="B","",IFERROR(VLOOKUP($C8334,Elster!$I$5:$M$148,3,FALSE),$C8334))</f>
        <v/>
      </c>
      <c r="E8334" t="str">
        <f>IF($B8334="A","",IFERROR(VLOOKUP($C8334,Elster!$I$5:$M$148,3,FALSE),$C8334))</f>
        <v>0x0BF</v>
      </c>
      <c r="F8334">
        <f t="shared" si="260"/>
        <v>191</v>
      </c>
      <c r="G8334" s="2">
        <f t="shared" si="261"/>
        <v>4.9999999999954525E-3</v>
      </c>
    </row>
    <row r="8335" spans="1:7" x14ac:dyDescent="0.35">
      <c r="A8335" t="s">
        <v>13558</v>
      </c>
      <c r="B8335" t="s">
        <v>7319</v>
      </c>
      <c r="C8335" t="s">
        <v>7458</v>
      </c>
      <c r="D8335" t="str">
        <f>IF($B8335="B","",IFERROR(VLOOKUP($C8335,Elster!$I$5:$M$148,3,FALSE),$C8335))</f>
        <v>0x0BF</v>
      </c>
      <c r="E8335" t="str">
        <f>IF($B8335="A","",IFERROR(VLOOKUP($C8335,Elster!$I$5:$M$148,3,FALSE),$C8335))</f>
        <v/>
      </c>
      <c r="F8335">
        <f t="shared" si="260"/>
        <v>191</v>
      </c>
      <c r="G8335" s="2">
        <f t="shared" si="261"/>
        <v>0</v>
      </c>
    </row>
    <row r="8336" spans="1:7" x14ac:dyDescent="0.35">
      <c r="A8336" t="s">
        <v>13559</v>
      </c>
      <c r="B8336" t="s">
        <v>7317</v>
      </c>
      <c r="C8336" t="s">
        <v>7320</v>
      </c>
      <c r="D8336" t="str">
        <f>IF($B8336="B","",IFERROR(VLOOKUP($C8336,Elster!$I$5:$M$148,3,FALSE),$C8336))</f>
        <v/>
      </c>
      <c r="E8336" t="str">
        <f>IF($B8336="A","",IFERROR(VLOOKUP($C8336,Elster!$I$5:$M$148,3,FALSE),$C8336))</f>
        <v>0x000</v>
      </c>
      <c r="F8336">
        <f t="shared" si="260"/>
        <v>0</v>
      </c>
      <c r="G8336" s="2">
        <f t="shared" si="261"/>
        <v>5.000000000002558E-3</v>
      </c>
    </row>
    <row r="8337" spans="1:7" x14ac:dyDescent="0.35">
      <c r="A8337" t="s">
        <v>13559</v>
      </c>
      <c r="B8337" t="s">
        <v>7319</v>
      </c>
      <c r="C8337" t="s">
        <v>7320</v>
      </c>
      <c r="D8337" t="str">
        <f>IF($B8337="B","",IFERROR(VLOOKUP($C8337,Elster!$I$5:$M$148,3,FALSE),$C8337))</f>
        <v>0x000</v>
      </c>
      <c r="E8337" t="str">
        <f>IF($B8337="A","",IFERROR(VLOOKUP($C8337,Elster!$I$5:$M$148,3,FALSE),$C8337))</f>
        <v/>
      </c>
      <c r="F8337">
        <f t="shared" si="260"/>
        <v>0</v>
      </c>
      <c r="G8337" s="2">
        <f t="shared" si="261"/>
        <v>0</v>
      </c>
    </row>
    <row r="8338" spans="1:7" x14ac:dyDescent="0.35">
      <c r="A8338" t="s">
        <v>13560</v>
      </c>
      <c r="B8338" t="s">
        <v>7317</v>
      </c>
      <c r="C8338" t="s">
        <v>7320</v>
      </c>
      <c r="D8338" t="str">
        <f>IF($B8338="B","",IFERROR(VLOOKUP($C8338,Elster!$I$5:$M$148,3,FALSE),$C8338))</f>
        <v/>
      </c>
      <c r="E8338" t="str">
        <f>IF($B8338="A","",IFERROR(VLOOKUP($C8338,Elster!$I$5:$M$148,3,FALSE),$C8338))</f>
        <v>0x000</v>
      </c>
      <c r="F8338">
        <f t="shared" si="260"/>
        <v>0</v>
      </c>
      <c r="G8338" s="2">
        <f t="shared" si="261"/>
        <v>5.000000000002558E-3</v>
      </c>
    </row>
    <row r="8339" spans="1:7" x14ac:dyDescent="0.35">
      <c r="A8339" t="s">
        <v>13560</v>
      </c>
      <c r="B8339" t="s">
        <v>7319</v>
      </c>
      <c r="C8339" t="s">
        <v>7320</v>
      </c>
      <c r="D8339" t="str">
        <f>IF($B8339="B","",IFERROR(VLOOKUP($C8339,Elster!$I$5:$M$148,3,FALSE),$C8339))</f>
        <v>0x000</v>
      </c>
      <c r="E8339" t="str">
        <f>IF($B8339="A","",IFERROR(VLOOKUP($C8339,Elster!$I$5:$M$148,3,FALSE),$C8339))</f>
        <v/>
      </c>
      <c r="F8339">
        <f t="shared" si="260"/>
        <v>0</v>
      </c>
      <c r="G8339" s="2">
        <f t="shared" si="261"/>
        <v>0</v>
      </c>
    </row>
    <row r="8340" spans="1:7" x14ac:dyDescent="0.35">
      <c r="A8340" t="s">
        <v>13561</v>
      </c>
      <c r="B8340" t="s">
        <v>7317</v>
      </c>
      <c r="C8340" t="s">
        <v>7329</v>
      </c>
      <c r="D8340" t="str">
        <f>IF($B8340="B","",IFERROR(VLOOKUP($C8340,Elster!$I$5:$M$148,3,FALSE),$C8340))</f>
        <v/>
      </c>
      <c r="E8340" t="str">
        <f>IF($B8340="A","",IFERROR(VLOOKUP($C8340,Elster!$I$5:$M$148,3,FALSE),$C8340))</f>
        <v xml:space="preserve">   "KESSELSOLLTEMP"                                   </v>
      </c>
      <c r="F8340">
        <f t="shared" si="260"/>
        <v>2</v>
      </c>
      <c r="G8340" s="2">
        <f t="shared" si="261"/>
        <v>4.9999999999954525E-3</v>
      </c>
    </row>
    <row r="8341" spans="1:7" x14ac:dyDescent="0.35">
      <c r="A8341" t="s">
        <v>13561</v>
      </c>
      <c r="B8341" t="s">
        <v>7319</v>
      </c>
      <c r="C8341" t="s">
        <v>7329</v>
      </c>
      <c r="D8341" t="str">
        <f>IF($B8341="B","",IFERROR(VLOOKUP($C8341,Elster!$I$5:$M$148,3,FALSE),$C8341))</f>
        <v xml:space="preserve">   "KESSELSOLLTEMP"                                   </v>
      </c>
      <c r="E8341" t="str">
        <f>IF($B8341="A","",IFERROR(VLOOKUP($C8341,Elster!$I$5:$M$148,3,FALSE),$C8341))</f>
        <v/>
      </c>
      <c r="F8341">
        <f t="shared" si="260"/>
        <v>2</v>
      </c>
      <c r="G8341" s="2">
        <f t="shared" si="261"/>
        <v>0</v>
      </c>
    </row>
    <row r="8342" spans="1:7" x14ac:dyDescent="0.35">
      <c r="A8342" t="s">
        <v>13562</v>
      </c>
      <c r="B8342" t="s">
        <v>7319</v>
      </c>
      <c r="C8342" t="s">
        <v>7465</v>
      </c>
      <c r="D8342" t="str">
        <f>IF($B8342="B","",IFERROR(VLOOKUP($C8342,Elster!$I$5:$M$148,3,FALSE),$C8342))</f>
        <v>0x0C7</v>
      </c>
      <c r="E8342" t="str">
        <f>IF($B8342="A","",IFERROR(VLOOKUP($C8342,Elster!$I$5:$M$148,3,FALSE),$C8342))</f>
        <v/>
      </c>
      <c r="F8342">
        <f t="shared" si="260"/>
        <v>199</v>
      </c>
      <c r="G8342" s="2">
        <f t="shared" si="261"/>
        <v>4.9990000000050827E-3</v>
      </c>
    </row>
    <row r="8343" spans="1:7" x14ac:dyDescent="0.35">
      <c r="A8343" t="s">
        <v>13563</v>
      </c>
      <c r="B8343" t="s">
        <v>7317</v>
      </c>
      <c r="C8343" t="s">
        <v>7465</v>
      </c>
      <c r="D8343" t="str">
        <f>IF($B8343="B","",IFERROR(VLOOKUP($C8343,Elster!$I$5:$M$148,3,FALSE),$C8343))</f>
        <v/>
      </c>
      <c r="E8343" t="str">
        <f>IF($B8343="A","",IFERROR(VLOOKUP($C8343,Elster!$I$5:$M$148,3,FALSE),$C8343))</f>
        <v>0x0C7</v>
      </c>
      <c r="F8343">
        <f t="shared" si="260"/>
        <v>199</v>
      </c>
      <c r="G8343" s="2">
        <f t="shared" si="261"/>
        <v>2.5999999998305157E-5</v>
      </c>
    </row>
    <row r="8344" spans="1:7" x14ac:dyDescent="0.35">
      <c r="A8344" t="s">
        <v>13564</v>
      </c>
      <c r="B8344" t="s">
        <v>7317</v>
      </c>
      <c r="C8344" t="s">
        <v>7325</v>
      </c>
      <c r="D8344" t="str">
        <f>IF($B8344="B","",IFERROR(VLOOKUP($C8344,Elster!$I$5:$M$148,3,FALSE),$C8344))</f>
        <v/>
      </c>
      <c r="E8344" t="str">
        <f>IF($B8344="A","",IFERROR(VLOOKUP($C8344,Elster!$I$5:$M$148,3,FALSE),$C8344))</f>
        <v xml:space="preserve">   "SPEICHERSOLLTEMP"                                 </v>
      </c>
      <c r="F8344">
        <f t="shared" si="260"/>
        <v>3</v>
      </c>
      <c r="G8344" s="2">
        <f t="shared" si="261"/>
        <v>2.6302000000001158E-2</v>
      </c>
    </row>
    <row r="8345" spans="1:7" x14ac:dyDescent="0.35">
      <c r="A8345" t="s">
        <v>13565</v>
      </c>
      <c r="B8345" t="s">
        <v>7317</v>
      </c>
      <c r="C8345" t="s">
        <v>7320</v>
      </c>
      <c r="D8345" t="str">
        <f>IF($B8345="B","",IFERROR(VLOOKUP($C8345,Elster!$I$5:$M$148,3,FALSE),$C8345))</f>
        <v/>
      </c>
      <c r="E8345" t="str">
        <f>IF($B8345="A","",IFERROR(VLOOKUP($C8345,Elster!$I$5:$M$148,3,FALSE),$C8345))</f>
        <v>0x000</v>
      </c>
      <c r="F8345">
        <f t="shared" si="260"/>
        <v>0</v>
      </c>
      <c r="G8345" s="2">
        <f t="shared" si="261"/>
        <v>4.9739999999971474E-3</v>
      </c>
    </row>
    <row r="8346" spans="1:7" x14ac:dyDescent="0.35">
      <c r="A8346" t="s">
        <v>13566</v>
      </c>
      <c r="B8346" t="s">
        <v>7317</v>
      </c>
      <c r="C8346" t="s">
        <v>7318</v>
      </c>
      <c r="D8346" t="str">
        <f>IF($B8346="B","",IFERROR(VLOOKUP($C8346,Elster!$I$5:$M$148,3,FALSE),$C8346))</f>
        <v/>
      </c>
      <c r="E8346" t="str">
        <f>IF($B8346="A","",IFERROR(VLOOKUP($C8346,Elster!$I$5:$M$148,3,FALSE),$C8346))</f>
        <v xml:space="preserve">   "SAMMLERISTTEMP"                                   </v>
      </c>
      <c r="F8346">
        <f t="shared" si="260"/>
        <v>13</v>
      </c>
      <c r="G8346" s="2">
        <f t="shared" si="261"/>
        <v>4.9739999999971474E-3</v>
      </c>
    </row>
    <row r="8347" spans="1:7" x14ac:dyDescent="0.35">
      <c r="A8347" t="s">
        <v>13567</v>
      </c>
      <c r="B8347" t="s">
        <v>7317</v>
      </c>
      <c r="C8347" t="s">
        <v>7329</v>
      </c>
      <c r="D8347" t="str">
        <f>IF($B8347="B","",IFERROR(VLOOKUP($C8347,Elster!$I$5:$M$148,3,FALSE),$C8347))</f>
        <v/>
      </c>
      <c r="E8347" t="str">
        <f>IF($B8347="A","",IFERROR(VLOOKUP($C8347,Elster!$I$5:$M$148,3,FALSE),$C8347))</f>
        <v xml:space="preserve">   "KESSELSOLLTEMP"                                   </v>
      </c>
      <c r="F8347">
        <f t="shared" si="260"/>
        <v>2</v>
      </c>
      <c r="G8347" s="2">
        <f t="shared" si="261"/>
        <v>4.9480000000059476E-3</v>
      </c>
    </row>
    <row r="8348" spans="1:7" x14ac:dyDescent="0.35">
      <c r="A8348" t="s">
        <v>13568</v>
      </c>
      <c r="B8348" t="s">
        <v>7317</v>
      </c>
      <c r="C8348" t="s">
        <v>7320</v>
      </c>
      <c r="D8348" t="str">
        <f>IF($B8348="B","",IFERROR(VLOOKUP($C8348,Elster!$I$5:$M$148,3,FALSE),$C8348))</f>
        <v/>
      </c>
      <c r="E8348" t="str">
        <f>IF($B8348="A","",IFERROR(VLOOKUP($C8348,Elster!$I$5:$M$148,3,FALSE),$C8348))</f>
        <v>0x000</v>
      </c>
      <c r="F8348">
        <f t="shared" si="260"/>
        <v>0</v>
      </c>
      <c r="G8348" s="2">
        <f t="shared" si="261"/>
        <v>4.9739999999971474E-3</v>
      </c>
    </row>
    <row r="8349" spans="1:7" x14ac:dyDescent="0.35">
      <c r="A8349" t="s">
        <v>13569</v>
      </c>
      <c r="B8349" t="s">
        <v>7317</v>
      </c>
      <c r="C8349" t="s">
        <v>7366</v>
      </c>
      <c r="D8349" t="str">
        <f>IF($B8349="B","",IFERROR(VLOOKUP($C8349,Elster!$I$5:$M$148,3,FALSE),$C8349))</f>
        <v/>
      </c>
      <c r="E8349" t="str">
        <f>IF($B8349="A","",IFERROR(VLOOKUP($C8349,Elster!$I$5:$M$148,3,FALSE),$C8349))</f>
        <v xml:space="preserve">//   "ERWEITERUNGSTELEGRAMM"                            </v>
      </c>
      <c r="F8349">
        <f t="shared" si="260"/>
        <v>250</v>
      </c>
      <c r="G8349" s="2">
        <f t="shared" si="261"/>
        <v>4.9729999999996721E-3</v>
      </c>
    </row>
    <row r="8350" spans="1:7" x14ac:dyDescent="0.35">
      <c r="A8350" t="s">
        <v>13570</v>
      </c>
      <c r="B8350" t="s">
        <v>7317</v>
      </c>
      <c r="C8350" t="s">
        <v>7456</v>
      </c>
      <c r="D8350" t="str">
        <f>IF($B8350="B","",IFERROR(VLOOKUP($C8350,Elster!$I$5:$M$148,3,FALSE),$C8350))</f>
        <v/>
      </c>
      <c r="E8350" t="str">
        <f>IF($B8350="A","",IFERROR(VLOOKUP($C8350,Elster!$I$5:$M$148,3,FALSE),$C8350))</f>
        <v xml:space="preserve">   "BUSKONFIGURATION"                                 </v>
      </c>
      <c r="F8350">
        <f t="shared" si="260"/>
        <v>253</v>
      </c>
      <c r="G8350" s="2">
        <f t="shared" si="261"/>
        <v>4.9739999999971474E-3</v>
      </c>
    </row>
    <row r="8351" spans="1:7" x14ac:dyDescent="0.35">
      <c r="A8351" t="s">
        <v>13571</v>
      </c>
      <c r="B8351" t="s">
        <v>7317</v>
      </c>
      <c r="C8351" t="s">
        <v>7458</v>
      </c>
      <c r="D8351" t="str">
        <f>IF($B8351="B","",IFERROR(VLOOKUP($C8351,Elster!$I$5:$M$148,3,FALSE),$C8351))</f>
        <v/>
      </c>
      <c r="E8351" t="str">
        <f>IF($B8351="A","",IFERROR(VLOOKUP($C8351,Elster!$I$5:$M$148,3,FALSE),$C8351))</f>
        <v>0x0BF</v>
      </c>
      <c r="F8351">
        <f t="shared" si="260"/>
        <v>191</v>
      </c>
      <c r="G8351" s="2">
        <f t="shared" si="261"/>
        <v>4.9480000000059476E-3</v>
      </c>
    </row>
    <row r="8352" spans="1:7" x14ac:dyDescent="0.35">
      <c r="A8352" t="s">
        <v>13572</v>
      </c>
      <c r="B8352" t="s">
        <v>7317</v>
      </c>
      <c r="C8352" t="s">
        <v>7320</v>
      </c>
      <c r="D8352" t="str">
        <f>IF($B8352="B","",IFERROR(VLOOKUP($C8352,Elster!$I$5:$M$148,3,FALSE),$C8352))</f>
        <v/>
      </c>
      <c r="E8352" t="str">
        <f>IF($B8352="A","",IFERROR(VLOOKUP($C8352,Elster!$I$5:$M$148,3,FALSE),$C8352))</f>
        <v>0x000</v>
      </c>
      <c r="F8352">
        <f t="shared" si="260"/>
        <v>0</v>
      </c>
      <c r="G8352" s="2">
        <f t="shared" si="261"/>
        <v>4.9739999999971474E-3</v>
      </c>
    </row>
    <row r="8353" spans="1:7" x14ac:dyDescent="0.35">
      <c r="A8353" t="s">
        <v>13573</v>
      </c>
      <c r="B8353" t="s">
        <v>7317</v>
      </c>
      <c r="C8353" t="s">
        <v>7320</v>
      </c>
      <c r="D8353" t="str">
        <f>IF($B8353="B","",IFERROR(VLOOKUP($C8353,Elster!$I$5:$M$148,3,FALSE),$C8353))</f>
        <v/>
      </c>
      <c r="E8353" t="str">
        <f>IF($B8353="A","",IFERROR(VLOOKUP($C8353,Elster!$I$5:$M$148,3,FALSE),$C8353))</f>
        <v>0x000</v>
      </c>
      <c r="F8353">
        <f t="shared" si="260"/>
        <v>0</v>
      </c>
      <c r="G8353" s="2">
        <f t="shared" si="261"/>
        <v>4.9739999999971474E-3</v>
      </c>
    </row>
    <row r="8354" spans="1:7" x14ac:dyDescent="0.35">
      <c r="A8354" t="s">
        <v>13574</v>
      </c>
      <c r="B8354" t="s">
        <v>7317</v>
      </c>
      <c r="C8354" t="s">
        <v>7329</v>
      </c>
      <c r="D8354" t="str">
        <f>IF($B8354="B","",IFERROR(VLOOKUP($C8354,Elster!$I$5:$M$148,3,FALSE),$C8354))</f>
        <v/>
      </c>
      <c r="E8354" t="str">
        <f>IF($B8354="A","",IFERROR(VLOOKUP($C8354,Elster!$I$5:$M$148,3,FALSE),$C8354))</f>
        <v xml:space="preserve">   "KESSELSOLLTEMP"                                   </v>
      </c>
      <c r="F8354">
        <f t="shared" si="260"/>
        <v>2</v>
      </c>
      <c r="G8354" s="2">
        <f t="shared" si="261"/>
        <v>4.9740000000042528E-3</v>
      </c>
    </row>
    <row r="8355" spans="1:7" x14ac:dyDescent="0.35">
      <c r="A8355" t="s">
        <v>13575</v>
      </c>
      <c r="B8355" t="s">
        <v>7317</v>
      </c>
      <c r="C8355" t="s">
        <v>7478</v>
      </c>
      <c r="D8355" t="str">
        <f>IF($B8355="B","",IFERROR(VLOOKUP($C8355,Elster!$I$5:$M$148,3,FALSE),$C8355))</f>
        <v/>
      </c>
      <c r="E8355" t="str">
        <f>IF($B8355="A","",IFERROR(VLOOKUP($C8355,Elster!$I$5:$M$148,3,FALSE),$C8355))</f>
        <v>0x0C8</v>
      </c>
      <c r="F8355">
        <f t="shared" si="260"/>
        <v>200</v>
      </c>
      <c r="G8355" s="2">
        <f t="shared" si="261"/>
        <v>4.9479999999988422E-3</v>
      </c>
    </row>
    <row r="8356" spans="1:7" x14ac:dyDescent="0.35">
      <c r="A8356" t="s">
        <v>13576</v>
      </c>
      <c r="B8356" t="s">
        <v>7317</v>
      </c>
      <c r="C8356" t="s">
        <v>7318</v>
      </c>
      <c r="D8356" t="str">
        <f>IF($B8356="B","",IFERROR(VLOOKUP($C8356,Elster!$I$5:$M$148,3,FALSE),$C8356))</f>
        <v/>
      </c>
      <c r="E8356" t="str">
        <f>IF($B8356="A","",IFERROR(VLOOKUP($C8356,Elster!$I$5:$M$148,3,FALSE),$C8356))</f>
        <v xml:space="preserve">   "SAMMLERISTTEMP"                                   </v>
      </c>
      <c r="F8356">
        <f t="shared" si="260"/>
        <v>13</v>
      </c>
      <c r="G8356" s="2">
        <f t="shared" si="261"/>
        <v>7.8379999999995675E-3</v>
      </c>
    </row>
    <row r="8357" spans="1:7" x14ac:dyDescent="0.35">
      <c r="A8357" t="s">
        <v>13576</v>
      </c>
      <c r="B8357" t="s">
        <v>7319</v>
      </c>
      <c r="C8357" t="s">
        <v>7318</v>
      </c>
      <c r="D8357" t="str">
        <f>IF($B8357="B","",IFERROR(VLOOKUP($C8357,Elster!$I$5:$M$148,3,FALSE),$C8357))</f>
        <v xml:space="preserve">   "SAMMLERISTTEMP"                                   </v>
      </c>
      <c r="E8357" t="str">
        <f>IF($B8357="A","",IFERROR(VLOOKUP($C8357,Elster!$I$5:$M$148,3,FALSE),$C8357))</f>
        <v/>
      </c>
      <c r="F8357">
        <f t="shared" si="260"/>
        <v>13</v>
      </c>
      <c r="G8357" s="2">
        <f t="shared" si="261"/>
        <v>0</v>
      </c>
    </row>
    <row r="8358" spans="1:7" x14ac:dyDescent="0.35">
      <c r="A8358" t="s">
        <v>13577</v>
      </c>
      <c r="B8358" t="s">
        <v>7317</v>
      </c>
      <c r="C8358" t="s">
        <v>7320</v>
      </c>
      <c r="D8358" t="str">
        <f>IF($B8358="B","",IFERROR(VLOOKUP($C8358,Elster!$I$5:$M$148,3,FALSE),$C8358))</f>
        <v/>
      </c>
      <c r="E8358" t="str">
        <f>IF($B8358="A","",IFERROR(VLOOKUP($C8358,Elster!$I$5:$M$148,3,FALSE),$C8358))</f>
        <v>0x000</v>
      </c>
      <c r="F8358">
        <f t="shared" si="260"/>
        <v>0</v>
      </c>
      <c r="G8358" s="2">
        <f t="shared" si="261"/>
        <v>5.000000000002558E-3</v>
      </c>
    </row>
    <row r="8359" spans="1:7" x14ac:dyDescent="0.35">
      <c r="A8359" t="s">
        <v>13577</v>
      </c>
      <c r="B8359" t="s">
        <v>7319</v>
      </c>
      <c r="C8359" t="s">
        <v>7320</v>
      </c>
      <c r="D8359" t="str">
        <f>IF($B8359="B","",IFERROR(VLOOKUP($C8359,Elster!$I$5:$M$148,3,FALSE),$C8359))</f>
        <v>0x000</v>
      </c>
      <c r="E8359" t="str">
        <f>IF($B8359="A","",IFERROR(VLOOKUP($C8359,Elster!$I$5:$M$148,3,FALSE),$C8359))</f>
        <v/>
      </c>
      <c r="F8359">
        <f t="shared" si="260"/>
        <v>0</v>
      </c>
      <c r="G8359" s="2">
        <f t="shared" si="261"/>
        <v>0</v>
      </c>
    </row>
    <row r="8360" spans="1:7" x14ac:dyDescent="0.35">
      <c r="A8360" t="s">
        <v>13578</v>
      </c>
      <c r="B8360" t="s">
        <v>7317</v>
      </c>
      <c r="C8360" t="s">
        <v>7339</v>
      </c>
      <c r="D8360" t="str">
        <f>IF($B8360="B","",IFERROR(VLOOKUP($C8360,Elster!$I$5:$M$148,3,FALSE),$C8360))</f>
        <v/>
      </c>
      <c r="E8360" t="str">
        <f>IF($B8360="A","",IFERROR(VLOOKUP($C8360,Elster!$I$5:$M$148,3,FALSE),$C8360))</f>
        <v xml:space="preserve">   "RAUMSOLLTEMP_II"                                  </v>
      </c>
      <c r="F8360">
        <f t="shared" si="260"/>
        <v>6</v>
      </c>
      <c r="G8360" s="2">
        <f t="shared" si="261"/>
        <v>4.9999999999954525E-3</v>
      </c>
    </row>
    <row r="8361" spans="1:7" x14ac:dyDescent="0.35">
      <c r="A8361" t="s">
        <v>13578</v>
      </c>
      <c r="B8361" t="s">
        <v>7319</v>
      </c>
      <c r="C8361" t="s">
        <v>7339</v>
      </c>
      <c r="D8361" t="str">
        <f>IF($B8361="B","",IFERROR(VLOOKUP($C8361,Elster!$I$5:$M$148,3,FALSE),$C8361))</f>
        <v xml:space="preserve">   "RAUMSOLLTEMP_II"                                  </v>
      </c>
      <c r="E8361" t="str">
        <f>IF($B8361="A","",IFERROR(VLOOKUP($C8361,Elster!$I$5:$M$148,3,FALSE),$C8361))</f>
        <v/>
      </c>
      <c r="F8361">
        <f t="shared" si="260"/>
        <v>6</v>
      </c>
      <c r="G8361" s="2">
        <f t="shared" si="261"/>
        <v>0</v>
      </c>
    </row>
    <row r="8362" spans="1:7" x14ac:dyDescent="0.35">
      <c r="A8362" t="s">
        <v>13579</v>
      </c>
      <c r="B8362" t="s">
        <v>7317</v>
      </c>
      <c r="C8362" t="s">
        <v>7321</v>
      </c>
      <c r="D8362" t="str">
        <f>IF($B8362="B","",IFERROR(VLOOKUP($C8362,Elster!$I$5:$M$148,3,FALSE),$C8362))</f>
        <v/>
      </c>
      <c r="E8362" t="str">
        <f>IF($B8362="A","",IFERROR(VLOOKUP($C8362,Elster!$I$5:$M$148,3,FALSE),$C8362))</f>
        <v xml:space="preserve">   "FEHLERMELDUNG"                                    </v>
      </c>
      <c r="F8362">
        <f t="shared" si="260"/>
        <v>1</v>
      </c>
      <c r="G8362" s="2">
        <f t="shared" si="261"/>
        <v>5.000000000002558E-3</v>
      </c>
    </row>
    <row r="8363" spans="1:7" x14ac:dyDescent="0.35">
      <c r="A8363" t="s">
        <v>13579</v>
      </c>
      <c r="B8363" t="s">
        <v>7319</v>
      </c>
      <c r="C8363" t="s">
        <v>7321</v>
      </c>
      <c r="D8363" t="str">
        <f>IF($B8363="B","",IFERROR(VLOOKUP($C8363,Elster!$I$5:$M$148,3,FALSE),$C8363))</f>
        <v xml:space="preserve">   "FEHLERMELDUNG"                                    </v>
      </c>
      <c r="E8363" t="str">
        <f>IF($B8363="A","",IFERROR(VLOOKUP($C8363,Elster!$I$5:$M$148,3,FALSE),$C8363))</f>
        <v/>
      </c>
      <c r="F8363">
        <f t="shared" si="260"/>
        <v>1</v>
      </c>
      <c r="G8363" s="2">
        <f t="shared" si="261"/>
        <v>0</v>
      </c>
    </row>
    <row r="8364" spans="1:7" x14ac:dyDescent="0.35">
      <c r="A8364" t="s">
        <v>13580</v>
      </c>
      <c r="B8364" t="s">
        <v>7317</v>
      </c>
      <c r="C8364" t="s">
        <v>7321</v>
      </c>
      <c r="D8364" t="str">
        <f>IF($B8364="B","",IFERROR(VLOOKUP($C8364,Elster!$I$5:$M$148,3,FALSE),$C8364))</f>
        <v/>
      </c>
      <c r="E8364" t="str">
        <f>IF($B8364="A","",IFERROR(VLOOKUP($C8364,Elster!$I$5:$M$148,3,FALSE),$C8364))</f>
        <v xml:space="preserve">   "FEHLERMELDUNG"                                    </v>
      </c>
      <c r="F8364">
        <f t="shared" si="260"/>
        <v>1</v>
      </c>
      <c r="G8364" s="2">
        <f t="shared" si="261"/>
        <v>5.000000000002558E-3</v>
      </c>
    </row>
    <row r="8365" spans="1:7" x14ac:dyDescent="0.35">
      <c r="A8365" t="s">
        <v>13580</v>
      </c>
      <c r="B8365" t="s">
        <v>7319</v>
      </c>
      <c r="C8365" t="s">
        <v>7321</v>
      </c>
      <c r="D8365" t="str">
        <f>IF($B8365="B","",IFERROR(VLOOKUP($C8365,Elster!$I$5:$M$148,3,FALSE),$C8365))</f>
        <v xml:space="preserve">   "FEHLERMELDUNG"                                    </v>
      </c>
      <c r="E8365" t="str">
        <f>IF($B8365="A","",IFERROR(VLOOKUP($C8365,Elster!$I$5:$M$148,3,FALSE),$C8365))</f>
        <v/>
      </c>
      <c r="F8365">
        <f t="shared" si="260"/>
        <v>1</v>
      </c>
      <c r="G8365" s="2">
        <f t="shared" si="261"/>
        <v>0</v>
      </c>
    </row>
    <row r="8366" spans="1:7" x14ac:dyDescent="0.35">
      <c r="A8366" t="s">
        <v>13581</v>
      </c>
      <c r="B8366" t="s">
        <v>7317</v>
      </c>
      <c r="C8366" t="s">
        <v>7366</v>
      </c>
      <c r="D8366" t="str">
        <f>IF($B8366="B","",IFERROR(VLOOKUP($C8366,Elster!$I$5:$M$148,3,FALSE),$C8366))</f>
        <v/>
      </c>
      <c r="E8366" t="str">
        <f>IF($B8366="A","",IFERROR(VLOOKUP($C8366,Elster!$I$5:$M$148,3,FALSE),$C8366))</f>
        <v xml:space="preserve">//   "ERWEITERUNGSTELEGRAMM"                            </v>
      </c>
      <c r="F8366">
        <f t="shared" si="260"/>
        <v>250</v>
      </c>
      <c r="G8366" s="2">
        <f t="shared" si="261"/>
        <v>4.9999999999954525E-3</v>
      </c>
    </row>
    <row r="8367" spans="1:7" x14ac:dyDescent="0.35">
      <c r="A8367" t="s">
        <v>13581</v>
      </c>
      <c r="B8367" t="s">
        <v>7319</v>
      </c>
      <c r="C8367" t="s">
        <v>7366</v>
      </c>
      <c r="D8367" t="str">
        <f>IF($B8367="B","",IFERROR(VLOOKUP($C8367,Elster!$I$5:$M$148,3,FALSE),$C8367))</f>
        <v xml:space="preserve">//   "ERWEITERUNGSTELEGRAMM"                            </v>
      </c>
      <c r="E8367" t="str">
        <f>IF($B8367="A","",IFERROR(VLOOKUP($C8367,Elster!$I$5:$M$148,3,FALSE),$C8367))</f>
        <v/>
      </c>
      <c r="F8367">
        <f t="shared" si="260"/>
        <v>250</v>
      </c>
      <c r="G8367" s="2">
        <f t="shared" si="261"/>
        <v>0</v>
      </c>
    </row>
    <row r="8368" spans="1:7" x14ac:dyDescent="0.35">
      <c r="A8368" t="s">
        <v>13582</v>
      </c>
      <c r="B8368" t="s">
        <v>7317</v>
      </c>
      <c r="C8368" t="s">
        <v>7320</v>
      </c>
      <c r="D8368" t="str">
        <f>IF($B8368="B","",IFERROR(VLOOKUP($C8368,Elster!$I$5:$M$148,3,FALSE),$C8368))</f>
        <v/>
      </c>
      <c r="E8368" t="str">
        <f>IF($B8368="A","",IFERROR(VLOOKUP($C8368,Elster!$I$5:$M$148,3,FALSE),$C8368))</f>
        <v>0x000</v>
      </c>
      <c r="F8368">
        <f t="shared" si="260"/>
        <v>0</v>
      </c>
      <c r="G8368" s="2">
        <f t="shared" si="261"/>
        <v>5.000000000002558E-3</v>
      </c>
    </row>
    <row r="8369" spans="1:7" x14ac:dyDescent="0.35">
      <c r="A8369" t="s">
        <v>13582</v>
      </c>
      <c r="B8369" t="s">
        <v>7319</v>
      </c>
      <c r="C8369" t="s">
        <v>7320</v>
      </c>
      <c r="D8369" t="str">
        <f>IF($B8369="B","",IFERROR(VLOOKUP($C8369,Elster!$I$5:$M$148,3,FALSE),$C8369))</f>
        <v>0x000</v>
      </c>
      <c r="E8369" t="str">
        <f>IF($B8369="A","",IFERROR(VLOOKUP($C8369,Elster!$I$5:$M$148,3,FALSE),$C8369))</f>
        <v/>
      </c>
      <c r="F8369">
        <f t="shared" si="260"/>
        <v>0</v>
      </c>
      <c r="G8369" s="2">
        <f t="shared" si="261"/>
        <v>0</v>
      </c>
    </row>
    <row r="8370" spans="1:7" x14ac:dyDescent="0.35">
      <c r="A8370" t="s">
        <v>13583</v>
      </c>
      <c r="B8370" t="s">
        <v>7319</v>
      </c>
      <c r="C8370" t="s">
        <v>7343</v>
      </c>
      <c r="D8370" t="str">
        <f>IF($B8370="B","",IFERROR(VLOOKUP($C8370,Elster!$I$5:$M$148,3,FALSE),$C8370))</f>
        <v xml:space="preserve">   "RAUMSOLLTEMP_NACHT"                               </v>
      </c>
      <c r="E8370" t="str">
        <f>IF($B8370="A","",IFERROR(VLOOKUP($C8370,Elster!$I$5:$M$148,3,FALSE),$C8370))</f>
        <v/>
      </c>
      <c r="F8370">
        <f t="shared" si="260"/>
        <v>8</v>
      </c>
      <c r="G8370" s="2">
        <f t="shared" si="261"/>
        <v>4.9989999999979773E-3</v>
      </c>
    </row>
    <row r="8371" spans="1:7" x14ac:dyDescent="0.35">
      <c r="A8371" t="s">
        <v>13584</v>
      </c>
      <c r="B8371" t="s">
        <v>7317</v>
      </c>
      <c r="C8371" t="s">
        <v>7343</v>
      </c>
      <c r="D8371" t="str">
        <f>IF($B8371="B","",IFERROR(VLOOKUP($C8371,Elster!$I$5:$M$148,3,FALSE),$C8371))</f>
        <v/>
      </c>
      <c r="E8371" t="str">
        <f>IF($B8371="A","",IFERROR(VLOOKUP($C8371,Elster!$I$5:$M$148,3,FALSE),$C8371))</f>
        <v xml:space="preserve">   "RAUMSOLLTEMP_NACHT"                               </v>
      </c>
      <c r="F8371">
        <f t="shared" si="260"/>
        <v>8</v>
      </c>
      <c r="G8371" s="2">
        <f t="shared" si="261"/>
        <v>2.5999999998305157E-5</v>
      </c>
    </row>
    <row r="8372" spans="1:7" x14ac:dyDescent="0.35">
      <c r="A8372" t="s">
        <v>13585</v>
      </c>
      <c r="B8372" t="s">
        <v>7317</v>
      </c>
      <c r="C8372" t="s">
        <v>7320</v>
      </c>
      <c r="D8372" t="str">
        <f>IF($B8372="B","",IFERROR(VLOOKUP($C8372,Elster!$I$5:$M$148,3,FALSE),$C8372))</f>
        <v/>
      </c>
      <c r="E8372" t="str">
        <f>IF($B8372="A","",IFERROR(VLOOKUP($C8372,Elster!$I$5:$M$148,3,FALSE),$C8372))</f>
        <v>0x000</v>
      </c>
      <c r="F8372">
        <f t="shared" si="260"/>
        <v>0</v>
      </c>
      <c r="G8372" s="2">
        <f t="shared" si="261"/>
        <v>5.000000000002558E-3</v>
      </c>
    </row>
    <row r="8373" spans="1:7" x14ac:dyDescent="0.35">
      <c r="A8373" t="s">
        <v>13585</v>
      </c>
      <c r="B8373" t="s">
        <v>7319</v>
      </c>
      <c r="C8373" t="s">
        <v>7320</v>
      </c>
      <c r="D8373" t="str">
        <f>IF($B8373="B","",IFERROR(VLOOKUP($C8373,Elster!$I$5:$M$148,3,FALSE),$C8373))</f>
        <v>0x000</v>
      </c>
      <c r="E8373" t="str">
        <f>IF($B8373="A","",IFERROR(VLOOKUP($C8373,Elster!$I$5:$M$148,3,FALSE),$C8373))</f>
        <v/>
      </c>
      <c r="F8373">
        <f t="shared" si="260"/>
        <v>0</v>
      </c>
      <c r="G8373" s="2">
        <f t="shared" si="261"/>
        <v>0</v>
      </c>
    </row>
    <row r="8374" spans="1:7" x14ac:dyDescent="0.35">
      <c r="A8374" t="s">
        <v>13586</v>
      </c>
      <c r="B8374" t="s">
        <v>7317</v>
      </c>
      <c r="C8374" t="s">
        <v>7521</v>
      </c>
      <c r="D8374" t="str">
        <f>IF($B8374="B","",IFERROR(VLOOKUP($C8374,Elster!$I$5:$M$148,3,FALSE),$C8374))</f>
        <v/>
      </c>
      <c r="E8374" t="str">
        <f>IF($B8374="A","",IFERROR(VLOOKUP($C8374,Elster!$I$5:$M$148,3,FALSE),$C8374))</f>
        <v>0x0AA</v>
      </c>
      <c r="F8374">
        <f t="shared" si="260"/>
        <v>170</v>
      </c>
      <c r="G8374" s="2">
        <f t="shared" si="261"/>
        <v>5.000000000002558E-3</v>
      </c>
    </row>
    <row r="8375" spans="1:7" x14ac:dyDescent="0.35">
      <c r="A8375" t="s">
        <v>13586</v>
      </c>
      <c r="B8375" t="s">
        <v>7319</v>
      </c>
      <c r="C8375" t="s">
        <v>7521</v>
      </c>
      <c r="D8375" t="str">
        <f>IF($B8375="B","",IFERROR(VLOOKUP($C8375,Elster!$I$5:$M$148,3,FALSE),$C8375))</f>
        <v>0x0AA</v>
      </c>
      <c r="E8375" t="str">
        <f>IF($B8375="A","",IFERROR(VLOOKUP($C8375,Elster!$I$5:$M$148,3,FALSE),$C8375))</f>
        <v/>
      </c>
      <c r="F8375">
        <f t="shared" si="260"/>
        <v>170</v>
      </c>
      <c r="G8375" s="2">
        <f t="shared" si="261"/>
        <v>0</v>
      </c>
    </row>
    <row r="8376" spans="1:7" x14ac:dyDescent="0.35">
      <c r="A8376" t="s">
        <v>13587</v>
      </c>
      <c r="B8376" t="s">
        <v>7317</v>
      </c>
      <c r="C8376" t="s">
        <v>7321</v>
      </c>
      <c r="D8376" t="str">
        <f>IF($B8376="B","",IFERROR(VLOOKUP($C8376,Elster!$I$5:$M$148,3,FALSE),$C8376))</f>
        <v/>
      </c>
      <c r="E8376" t="str">
        <f>IF($B8376="A","",IFERROR(VLOOKUP($C8376,Elster!$I$5:$M$148,3,FALSE),$C8376))</f>
        <v xml:space="preserve">   "FEHLERMELDUNG"                                    </v>
      </c>
      <c r="F8376">
        <f t="shared" si="260"/>
        <v>1</v>
      </c>
      <c r="G8376" s="2">
        <f t="shared" si="261"/>
        <v>4.9999999999954525E-3</v>
      </c>
    </row>
    <row r="8377" spans="1:7" x14ac:dyDescent="0.35">
      <c r="A8377" t="s">
        <v>13587</v>
      </c>
      <c r="B8377" t="s">
        <v>7319</v>
      </c>
      <c r="C8377" t="s">
        <v>7321</v>
      </c>
      <c r="D8377" t="str">
        <f>IF($B8377="B","",IFERROR(VLOOKUP($C8377,Elster!$I$5:$M$148,3,FALSE),$C8377))</f>
        <v xml:space="preserve">   "FEHLERMELDUNG"                                    </v>
      </c>
      <c r="E8377" t="str">
        <f>IF($B8377="A","",IFERROR(VLOOKUP($C8377,Elster!$I$5:$M$148,3,FALSE),$C8377))</f>
        <v/>
      </c>
      <c r="F8377">
        <f t="shared" si="260"/>
        <v>1</v>
      </c>
      <c r="G8377" s="2">
        <f t="shared" si="261"/>
        <v>0</v>
      </c>
    </row>
    <row r="8378" spans="1:7" x14ac:dyDescent="0.35">
      <c r="A8378" t="s">
        <v>13588</v>
      </c>
      <c r="B8378" t="s">
        <v>7317</v>
      </c>
      <c r="C8378" t="s">
        <v>7525</v>
      </c>
      <c r="D8378" t="str">
        <f>IF($B8378="B","",IFERROR(VLOOKUP($C8378,Elster!$I$5:$M$148,3,FALSE),$C8378))</f>
        <v/>
      </c>
      <c r="E8378" t="str">
        <f>IF($B8378="A","",IFERROR(VLOOKUP($C8378,Elster!$I$5:$M$148,3,FALSE),$C8378))</f>
        <v>0x0C1</v>
      </c>
      <c r="F8378">
        <f t="shared" si="260"/>
        <v>193</v>
      </c>
      <c r="G8378" s="2">
        <f t="shared" si="261"/>
        <v>5.000000000002558E-3</v>
      </c>
    </row>
    <row r="8379" spans="1:7" x14ac:dyDescent="0.35">
      <c r="A8379" t="s">
        <v>13588</v>
      </c>
      <c r="B8379" t="s">
        <v>7319</v>
      </c>
      <c r="C8379" t="s">
        <v>7525</v>
      </c>
      <c r="D8379" t="str">
        <f>IF($B8379="B","",IFERROR(VLOOKUP($C8379,Elster!$I$5:$M$148,3,FALSE),$C8379))</f>
        <v>0x0C1</v>
      </c>
      <c r="E8379" t="str">
        <f>IF($B8379="A","",IFERROR(VLOOKUP($C8379,Elster!$I$5:$M$148,3,FALSE),$C8379))</f>
        <v/>
      </c>
      <c r="F8379">
        <f t="shared" si="260"/>
        <v>193</v>
      </c>
      <c r="G8379" s="2">
        <f t="shared" si="261"/>
        <v>0</v>
      </c>
    </row>
    <row r="8380" spans="1:7" x14ac:dyDescent="0.35">
      <c r="A8380" t="s">
        <v>13589</v>
      </c>
      <c r="B8380" t="s">
        <v>7317</v>
      </c>
      <c r="C8380" t="s">
        <v>7339</v>
      </c>
      <c r="D8380" t="str">
        <f>IF($B8380="B","",IFERROR(VLOOKUP($C8380,Elster!$I$5:$M$148,3,FALSE),$C8380))</f>
        <v/>
      </c>
      <c r="E8380" t="str">
        <f>IF($B8380="A","",IFERROR(VLOOKUP($C8380,Elster!$I$5:$M$148,3,FALSE),$C8380))</f>
        <v xml:space="preserve">   "RAUMSOLLTEMP_II"                                  </v>
      </c>
      <c r="F8380">
        <f t="shared" si="260"/>
        <v>6</v>
      </c>
      <c r="G8380" s="2">
        <f t="shared" si="261"/>
        <v>1.5285999999996136E-2</v>
      </c>
    </row>
    <row r="8381" spans="1:7" x14ac:dyDescent="0.35">
      <c r="A8381" t="s">
        <v>13590</v>
      </c>
      <c r="B8381" t="s">
        <v>7317</v>
      </c>
      <c r="C8381" t="s">
        <v>7321</v>
      </c>
      <c r="D8381" t="str">
        <f>IF($B8381="B","",IFERROR(VLOOKUP($C8381,Elster!$I$5:$M$148,3,FALSE),$C8381))</f>
        <v/>
      </c>
      <c r="E8381" t="str">
        <f>IF($B8381="A","",IFERROR(VLOOKUP($C8381,Elster!$I$5:$M$148,3,FALSE),$C8381))</f>
        <v xml:space="preserve">   "FEHLERMELDUNG"                                    </v>
      </c>
      <c r="F8381">
        <f t="shared" si="260"/>
        <v>1</v>
      </c>
      <c r="G8381" s="2">
        <f t="shared" si="261"/>
        <v>4.9480000000059476E-3</v>
      </c>
    </row>
    <row r="8382" spans="1:7" x14ac:dyDescent="0.35">
      <c r="A8382" t="s">
        <v>13591</v>
      </c>
      <c r="B8382" t="s">
        <v>7317</v>
      </c>
      <c r="C8382" t="s">
        <v>7318</v>
      </c>
      <c r="D8382" t="str">
        <f>IF($B8382="B","",IFERROR(VLOOKUP($C8382,Elster!$I$5:$M$148,3,FALSE),$C8382))</f>
        <v/>
      </c>
      <c r="E8382" t="str">
        <f>IF($B8382="A","",IFERROR(VLOOKUP($C8382,Elster!$I$5:$M$148,3,FALSE),$C8382))</f>
        <v xml:space="preserve">   "SAMMLERISTTEMP"                                   </v>
      </c>
      <c r="F8382">
        <f t="shared" si="260"/>
        <v>13</v>
      </c>
      <c r="G8382" s="2">
        <f t="shared" si="261"/>
        <v>4.9739999999971474E-3</v>
      </c>
    </row>
    <row r="8383" spans="1:7" x14ac:dyDescent="0.35">
      <c r="A8383" t="s">
        <v>13592</v>
      </c>
      <c r="B8383" t="s">
        <v>7317</v>
      </c>
      <c r="C8383" t="s">
        <v>7329</v>
      </c>
      <c r="D8383" t="str">
        <f>IF($B8383="B","",IFERROR(VLOOKUP($C8383,Elster!$I$5:$M$148,3,FALSE),$C8383))</f>
        <v/>
      </c>
      <c r="E8383" t="str">
        <f>IF($B8383="A","",IFERROR(VLOOKUP($C8383,Elster!$I$5:$M$148,3,FALSE),$C8383))</f>
        <v xml:space="preserve">   "KESSELSOLLTEMP"                                   </v>
      </c>
      <c r="F8383">
        <f t="shared" si="260"/>
        <v>2</v>
      </c>
      <c r="G8383" s="2">
        <f t="shared" si="261"/>
        <v>4.9739999999971474E-3</v>
      </c>
    </row>
    <row r="8384" spans="1:7" x14ac:dyDescent="0.35">
      <c r="A8384" t="s">
        <v>13593</v>
      </c>
      <c r="B8384" t="s">
        <v>7317</v>
      </c>
      <c r="C8384" t="s">
        <v>7320</v>
      </c>
      <c r="D8384" t="str">
        <f>IF($B8384="B","",IFERROR(VLOOKUP($C8384,Elster!$I$5:$M$148,3,FALSE),$C8384))</f>
        <v/>
      </c>
      <c r="E8384" t="str">
        <f>IF($B8384="A","",IFERROR(VLOOKUP($C8384,Elster!$I$5:$M$148,3,FALSE),$C8384))</f>
        <v>0x000</v>
      </c>
      <c r="F8384">
        <f t="shared" si="260"/>
        <v>0</v>
      </c>
      <c r="G8384" s="2">
        <f t="shared" si="261"/>
        <v>4.9740000000042528E-3</v>
      </c>
    </row>
    <row r="8385" spans="1:7" x14ac:dyDescent="0.35">
      <c r="A8385" t="s">
        <v>13594</v>
      </c>
      <c r="B8385" t="s">
        <v>7317</v>
      </c>
      <c r="C8385" t="s">
        <v>7366</v>
      </c>
      <c r="D8385" t="str">
        <f>IF($B8385="B","",IFERROR(VLOOKUP($C8385,Elster!$I$5:$M$148,3,FALSE),$C8385))</f>
        <v/>
      </c>
      <c r="E8385" t="str">
        <f>IF($B8385="A","",IFERROR(VLOOKUP($C8385,Elster!$I$5:$M$148,3,FALSE),$C8385))</f>
        <v xml:space="preserve">//   "ERWEITERUNGSTELEGRAMM"                            </v>
      </c>
      <c r="F8385">
        <f t="shared" si="260"/>
        <v>250</v>
      </c>
      <c r="G8385" s="2">
        <f t="shared" si="261"/>
        <v>4.9479999999988422E-3</v>
      </c>
    </row>
    <row r="8386" spans="1:7" x14ac:dyDescent="0.35">
      <c r="A8386" t="s">
        <v>13595</v>
      </c>
      <c r="B8386" t="s">
        <v>7317</v>
      </c>
      <c r="C8386" t="s">
        <v>7320</v>
      </c>
      <c r="D8386" t="str">
        <f>IF($B8386="B","",IFERROR(VLOOKUP($C8386,Elster!$I$5:$M$148,3,FALSE),$C8386))</f>
        <v/>
      </c>
      <c r="E8386" t="str">
        <f>IF($B8386="A","",IFERROR(VLOOKUP($C8386,Elster!$I$5:$M$148,3,FALSE),$C8386))</f>
        <v>0x000</v>
      </c>
      <c r="F8386">
        <f t="shared" si="260"/>
        <v>0</v>
      </c>
      <c r="G8386" s="2">
        <f t="shared" si="261"/>
        <v>4.9729999999996721E-3</v>
      </c>
    </row>
    <row r="8387" spans="1:7" x14ac:dyDescent="0.35">
      <c r="A8387" t="s">
        <v>13596</v>
      </c>
      <c r="B8387" t="s">
        <v>7317</v>
      </c>
      <c r="C8387" t="s">
        <v>7343</v>
      </c>
      <c r="D8387" t="str">
        <f>IF($B8387="B","",IFERROR(VLOOKUP($C8387,Elster!$I$5:$M$148,3,FALSE),$C8387))</f>
        <v/>
      </c>
      <c r="E8387" t="str">
        <f>IF($B8387="A","",IFERROR(VLOOKUP($C8387,Elster!$I$5:$M$148,3,FALSE),$C8387))</f>
        <v xml:space="preserve">   "RAUMSOLLTEMP_NACHT"                               </v>
      </c>
      <c r="F8387">
        <f t="shared" ref="F8387:F8450" si="262">HEX2DEC(REPLACE(C8387,1,2,""))</f>
        <v>8</v>
      </c>
      <c r="G8387" s="2">
        <f t="shared" si="261"/>
        <v>4.9739999999971474E-3</v>
      </c>
    </row>
    <row r="8388" spans="1:7" x14ac:dyDescent="0.35">
      <c r="A8388" t="s">
        <v>13597</v>
      </c>
      <c r="B8388" t="s">
        <v>7317</v>
      </c>
      <c r="C8388" t="s">
        <v>7320</v>
      </c>
      <c r="D8388" t="str">
        <f>IF($B8388="B","",IFERROR(VLOOKUP($C8388,Elster!$I$5:$M$148,3,FALSE),$C8388))</f>
        <v/>
      </c>
      <c r="E8388" t="str">
        <f>IF($B8388="A","",IFERROR(VLOOKUP($C8388,Elster!$I$5:$M$148,3,FALSE),$C8388))</f>
        <v>0x000</v>
      </c>
      <c r="F8388">
        <f t="shared" si="262"/>
        <v>0</v>
      </c>
      <c r="G8388" s="2">
        <f t="shared" ref="G8388:G8451" si="263">SUBSTITUTE(A8388,"s","")-SUBSTITUTE(A8387,"s","")</f>
        <v>4.9740000000042528E-3</v>
      </c>
    </row>
    <row r="8389" spans="1:7" x14ac:dyDescent="0.35">
      <c r="A8389" t="s">
        <v>13598</v>
      </c>
      <c r="B8389" t="s">
        <v>7317</v>
      </c>
      <c r="C8389" t="s">
        <v>7521</v>
      </c>
      <c r="D8389" t="str">
        <f>IF($B8389="B","",IFERROR(VLOOKUP($C8389,Elster!$I$5:$M$148,3,FALSE),$C8389))</f>
        <v/>
      </c>
      <c r="E8389" t="str">
        <f>IF($B8389="A","",IFERROR(VLOOKUP($C8389,Elster!$I$5:$M$148,3,FALSE),$C8389))</f>
        <v>0x0AA</v>
      </c>
      <c r="F8389">
        <f t="shared" si="262"/>
        <v>170</v>
      </c>
      <c r="G8389" s="2">
        <f t="shared" si="263"/>
        <v>4.9479999999988422E-3</v>
      </c>
    </row>
    <row r="8390" spans="1:7" x14ac:dyDescent="0.35">
      <c r="A8390" t="s">
        <v>13599</v>
      </c>
      <c r="B8390" t="s">
        <v>7317</v>
      </c>
      <c r="C8390" t="s">
        <v>7321</v>
      </c>
      <c r="D8390" t="str">
        <f>IF($B8390="B","",IFERROR(VLOOKUP($C8390,Elster!$I$5:$M$148,3,FALSE),$C8390))</f>
        <v/>
      </c>
      <c r="E8390" t="str">
        <f>IF($B8390="A","",IFERROR(VLOOKUP($C8390,Elster!$I$5:$M$148,3,FALSE),$C8390))</f>
        <v xml:space="preserve">   "FEHLERMELDUNG"                                    </v>
      </c>
      <c r="F8390">
        <f t="shared" si="262"/>
        <v>1</v>
      </c>
      <c r="G8390" s="2">
        <f t="shared" si="263"/>
        <v>4.9739999999971474E-3</v>
      </c>
    </row>
    <row r="8391" spans="1:7" x14ac:dyDescent="0.35">
      <c r="A8391" t="s">
        <v>13600</v>
      </c>
      <c r="B8391" t="s">
        <v>7317</v>
      </c>
      <c r="C8391" t="s">
        <v>7539</v>
      </c>
      <c r="D8391" t="str">
        <f>IF($B8391="B","",IFERROR(VLOOKUP($C8391,Elster!$I$5:$M$148,3,FALSE),$C8391))</f>
        <v/>
      </c>
      <c r="E8391" t="str">
        <f>IF($B8391="A","",IFERROR(VLOOKUP($C8391,Elster!$I$5:$M$148,3,FALSE),$C8391))</f>
        <v>0x0C2</v>
      </c>
      <c r="F8391">
        <f t="shared" si="262"/>
        <v>194</v>
      </c>
      <c r="G8391" s="2">
        <f t="shared" si="263"/>
        <v>4.9740000000042528E-3</v>
      </c>
    </row>
    <row r="8392" spans="1:7" x14ac:dyDescent="0.35">
      <c r="A8392" t="s">
        <v>13601</v>
      </c>
      <c r="B8392" t="s">
        <v>7317</v>
      </c>
      <c r="C8392" t="s">
        <v>7318</v>
      </c>
      <c r="D8392" t="str">
        <f>IF($B8392="B","",IFERROR(VLOOKUP($C8392,Elster!$I$5:$M$148,3,FALSE),$C8392))</f>
        <v/>
      </c>
      <c r="E8392" t="str">
        <f>IF($B8392="A","",IFERROR(VLOOKUP($C8392,Elster!$I$5:$M$148,3,FALSE),$C8392))</f>
        <v xml:space="preserve">   "SAMMLERISTTEMP"                                   </v>
      </c>
      <c r="F8392">
        <f t="shared" si="262"/>
        <v>13</v>
      </c>
      <c r="G8392" s="2">
        <f t="shared" si="263"/>
        <v>1.9269999999998788E-2</v>
      </c>
    </row>
    <row r="8393" spans="1:7" x14ac:dyDescent="0.35">
      <c r="A8393" t="s">
        <v>13601</v>
      </c>
      <c r="B8393" t="s">
        <v>7319</v>
      </c>
      <c r="C8393" t="s">
        <v>7318</v>
      </c>
      <c r="D8393" t="str">
        <f>IF($B8393="B","",IFERROR(VLOOKUP($C8393,Elster!$I$5:$M$148,3,FALSE),$C8393))</f>
        <v xml:space="preserve">   "SAMMLERISTTEMP"                                   </v>
      </c>
      <c r="E8393" t="str">
        <f>IF($B8393="A","",IFERROR(VLOOKUP($C8393,Elster!$I$5:$M$148,3,FALSE),$C8393))</f>
        <v/>
      </c>
      <c r="F8393">
        <f t="shared" si="262"/>
        <v>13</v>
      </c>
      <c r="G8393" s="2">
        <f t="shared" si="263"/>
        <v>0</v>
      </c>
    </row>
    <row r="8394" spans="1:7" x14ac:dyDescent="0.35">
      <c r="A8394" t="s">
        <v>13602</v>
      </c>
      <c r="B8394" t="s">
        <v>7319</v>
      </c>
      <c r="C8394" t="s">
        <v>7320</v>
      </c>
      <c r="D8394" t="str">
        <f>IF($B8394="B","",IFERROR(VLOOKUP($C8394,Elster!$I$5:$M$148,3,FALSE),$C8394))</f>
        <v>0x000</v>
      </c>
      <c r="E8394" t="str">
        <f>IF($B8394="A","",IFERROR(VLOOKUP($C8394,Elster!$I$5:$M$148,3,FALSE),$C8394))</f>
        <v/>
      </c>
      <c r="F8394">
        <f t="shared" si="262"/>
        <v>0</v>
      </c>
      <c r="G8394" s="2">
        <f t="shared" si="263"/>
        <v>5.000000000002558E-3</v>
      </c>
    </row>
    <row r="8395" spans="1:7" x14ac:dyDescent="0.35">
      <c r="A8395" t="s">
        <v>13603</v>
      </c>
      <c r="B8395" t="s">
        <v>7317</v>
      </c>
      <c r="C8395" t="s">
        <v>7320</v>
      </c>
      <c r="D8395" t="str">
        <f>IF($B8395="B","",IFERROR(VLOOKUP($C8395,Elster!$I$5:$M$148,3,FALSE),$C8395))</f>
        <v/>
      </c>
      <c r="E8395" t="str">
        <f>IF($B8395="A","",IFERROR(VLOOKUP($C8395,Elster!$I$5:$M$148,3,FALSE),$C8395))</f>
        <v>0x000</v>
      </c>
      <c r="F8395">
        <f t="shared" si="262"/>
        <v>0</v>
      </c>
      <c r="G8395" s="2">
        <f t="shared" si="263"/>
        <v>2.5999999998305157E-5</v>
      </c>
    </row>
    <row r="8396" spans="1:7" x14ac:dyDescent="0.35">
      <c r="A8396" t="s">
        <v>13604</v>
      </c>
      <c r="B8396" t="s">
        <v>7317</v>
      </c>
      <c r="C8396" t="s">
        <v>7339</v>
      </c>
      <c r="D8396" t="str">
        <f>IF($B8396="B","",IFERROR(VLOOKUP($C8396,Elster!$I$5:$M$148,3,FALSE),$C8396))</f>
        <v/>
      </c>
      <c r="E8396" t="str">
        <f>IF($B8396="A","",IFERROR(VLOOKUP($C8396,Elster!$I$5:$M$148,3,FALSE),$C8396))</f>
        <v xml:space="preserve">   "RAUMSOLLTEMP_II"                                  </v>
      </c>
      <c r="F8396">
        <f t="shared" si="262"/>
        <v>6</v>
      </c>
      <c r="G8396" s="2">
        <f t="shared" si="263"/>
        <v>4.9999999999954525E-3</v>
      </c>
    </row>
    <row r="8397" spans="1:7" x14ac:dyDescent="0.35">
      <c r="A8397" t="s">
        <v>13604</v>
      </c>
      <c r="B8397" t="s">
        <v>7319</v>
      </c>
      <c r="C8397" t="s">
        <v>7339</v>
      </c>
      <c r="D8397" t="str">
        <f>IF($B8397="B","",IFERROR(VLOOKUP($C8397,Elster!$I$5:$M$148,3,FALSE),$C8397))</f>
        <v xml:space="preserve">   "RAUMSOLLTEMP_II"                                  </v>
      </c>
      <c r="E8397" t="str">
        <f>IF($B8397="A","",IFERROR(VLOOKUP($C8397,Elster!$I$5:$M$148,3,FALSE),$C8397))</f>
        <v/>
      </c>
      <c r="F8397">
        <f t="shared" si="262"/>
        <v>6</v>
      </c>
      <c r="G8397" s="2">
        <f t="shared" si="263"/>
        <v>0</v>
      </c>
    </row>
    <row r="8398" spans="1:7" x14ac:dyDescent="0.35">
      <c r="A8398" t="s">
        <v>13605</v>
      </c>
      <c r="B8398" t="s">
        <v>7317</v>
      </c>
      <c r="C8398" t="s">
        <v>7321</v>
      </c>
      <c r="D8398" t="str">
        <f>IF($B8398="B","",IFERROR(VLOOKUP($C8398,Elster!$I$5:$M$148,3,FALSE),$C8398))</f>
        <v/>
      </c>
      <c r="E8398" t="str">
        <f>IF($B8398="A","",IFERROR(VLOOKUP($C8398,Elster!$I$5:$M$148,3,FALSE),$C8398))</f>
        <v xml:space="preserve">   "FEHLERMELDUNG"                                    </v>
      </c>
      <c r="F8398">
        <f t="shared" si="262"/>
        <v>1</v>
      </c>
      <c r="G8398" s="2">
        <f t="shared" si="263"/>
        <v>5.000000000002558E-3</v>
      </c>
    </row>
    <row r="8399" spans="1:7" x14ac:dyDescent="0.35">
      <c r="A8399" t="s">
        <v>13605</v>
      </c>
      <c r="B8399" t="s">
        <v>7319</v>
      </c>
      <c r="C8399" t="s">
        <v>7321</v>
      </c>
      <c r="D8399" t="str">
        <f>IF($B8399="B","",IFERROR(VLOOKUP($C8399,Elster!$I$5:$M$148,3,FALSE),$C8399))</f>
        <v xml:space="preserve">   "FEHLERMELDUNG"                                    </v>
      </c>
      <c r="E8399" t="str">
        <f>IF($B8399="A","",IFERROR(VLOOKUP($C8399,Elster!$I$5:$M$148,3,FALSE),$C8399))</f>
        <v/>
      </c>
      <c r="F8399">
        <f t="shared" si="262"/>
        <v>1</v>
      </c>
      <c r="G8399" s="2">
        <f t="shared" si="263"/>
        <v>0</v>
      </c>
    </row>
    <row r="8400" spans="1:7" x14ac:dyDescent="0.35">
      <c r="A8400" t="s">
        <v>13606</v>
      </c>
      <c r="B8400" t="s">
        <v>7317</v>
      </c>
      <c r="C8400" t="s">
        <v>7321</v>
      </c>
      <c r="D8400" t="str">
        <f>IF($B8400="B","",IFERROR(VLOOKUP($C8400,Elster!$I$5:$M$148,3,FALSE),$C8400))</f>
        <v/>
      </c>
      <c r="E8400" t="str">
        <f>IF($B8400="A","",IFERROR(VLOOKUP($C8400,Elster!$I$5:$M$148,3,FALSE),$C8400))</f>
        <v xml:space="preserve">   "FEHLERMELDUNG"                                    </v>
      </c>
      <c r="F8400">
        <f t="shared" si="262"/>
        <v>1</v>
      </c>
      <c r="G8400" s="2">
        <f t="shared" si="263"/>
        <v>5.000000000002558E-3</v>
      </c>
    </row>
    <row r="8401" spans="1:7" x14ac:dyDescent="0.35">
      <c r="A8401" t="s">
        <v>13606</v>
      </c>
      <c r="B8401" t="s">
        <v>7319</v>
      </c>
      <c r="C8401" t="s">
        <v>7321</v>
      </c>
      <c r="D8401" t="str">
        <f>IF($B8401="B","",IFERROR(VLOOKUP($C8401,Elster!$I$5:$M$148,3,FALSE),$C8401))</f>
        <v xml:space="preserve">   "FEHLERMELDUNG"                                    </v>
      </c>
      <c r="E8401" t="str">
        <f>IF($B8401="A","",IFERROR(VLOOKUP($C8401,Elster!$I$5:$M$148,3,FALSE),$C8401))</f>
        <v/>
      </c>
      <c r="F8401">
        <f t="shared" si="262"/>
        <v>1</v>
      </c>
      <c r="G8401" s="2">
        <f t="shared" si="263"/>
        <v>0</v>
      </c>
    </row>
    <row r="8402" spans="1:7" x14ac:dyDescent="0.35">
      <c r="A8402" t="s">
        <v>13607</v>
      </c>
      <c r="B8402" t="s">
        <v>7317</v>
      </c>
      <c r="C8402" t="s">
        <v>7366</v>
      </c>
      <c r="D8402" t="str">
        <f>IF($B8402="B","",IFERROR(VLOOKUP($C8402,Elster!$I$5:$M$148,3,FALSE),$C8402))</f>
        <v/>
      </c>
      <c r="E8402" t="str">
        <f>IF($B8402="A","",IFERROR(VLOOKUP($C8402,Elster!$I$5:$M$148,3,FALSE),$C8402))</f>
        <v xml:space="preserve">//   "ERWEITERUNGSTELEGRAMM"                            </v>
      </c>
      <c r="F8402">
        <f t="shared" si="262"/>
        <v>250</v>
      </c>
      <c r="G8402" s="2">
        <f t="shared" si="263"/>
        <v>4.9999999999954525E-3</v>
      </c>
    </row>
    <row r="8403" spans="1:7" x14ac:dyDescent="0.35">
      <c r="A8403" t="s">
        <v>13607</v>
      </c>
      <c r="B8403" t="s">
        <v>7319</v>
      </c>
      <c r="C8403" t="s">
        <v>7366</v>
      </c>
      <c r="D8403" t="str">
        <f>IF($B8403="B","",IFERROR(VLOOKUP($C8403,Elster!$I$5:$M$148,3,FALSE),$C8403))</f>
        <v xml:space="preserve">//   "ERWEITERUNGSTELEGRAMM"                            </v>
      </c>
      <c r="E8403" t="str">
        <f>IF($B8403="A","",IFERROR(VLOOKUP($C8403,Elster!$I$5:$M$148,3,FALSE),$C8403))</f>
        <v/>
      </c>
      <c r="F8403">
        <f t="shared" si="262"/>
        <v>250</v>
      </c>
      <c r="G8403" s="2">
        <f t="shared" si="263"/>
        <v>0</v>
      </c>
    </row>
    <row r="8404" spans="1:7" x14ac:dyDescent="0.35">
      <c r="A8404" t="s">
        <v>13608</v>
      </c>
      <c r="B8404" t="s">
        <v>7317</v>
      </c>
      <c r="C8404" t="s">
        <v>7321</v>
      </c>
      <c r="D8404" t="str">
        <f>IF($B8404="B","",IFERROR(VLOOKUP($C8404,Elster!$I$5:$M$148,3,FALSE),$C8404))</f>
        <v/>
      </c>
      <c r="E8404" t="str">
        <f>IF($B8404="A","",IFERROR(VLOOKUP($C8404,Elster!$I$5:$M$148,3,FALSE),$C8404))</f>
        <v xml:space="preserve">   "FEHLERMELDUNG"                                    </v>
      </c>
      <c r="F8404">
        <f t="shared" si="262"/>
        <v>1</v>
      </c>
      <c r="G8404" s="2">
        <f t="shared" si="263"/>
        <v>5.000000000002558E-3</v>
      </c>
    </row>
    <row r="8405" spans="1:7" x14ac:dyDescent="0.35">
      <c r="A8405" t="s">
        <v>13608</v>
      </c>
      <c r="B8405" t="s">
        <v>7319</v>
      </c>
      <c r="C8405" t="s">
        <v>7321</v>
      </c>
      <c r="D8405" t="str">
        <f>IF($B8405="B","",IFERROR(VLOOKUP($C8405,Elster!$I$5:$M$148,3,FALSE),$C8405))</f>
        <v xml:space="preserve">   "FEHLERMELDUNG"                                    </v>
      </c>
      <c r="E8405" t="str">
        <f>IF($B8405="A","",IFERROR(VLOOKUP($C8405,Elster!$I$5:$M$148,3,FALSE),$C8405))</f>
        <v/>
      </c>
      <c r="F8405">
        <f t="shared" si="262"/>
        <v>1</v>
      </c>
      <c r="G8405" s="2">
        <f t="shared" si="263"/>
        <v>0</v>
      </c>
    </row>
    <row r="8406" spans="1:7" x14ac:dyDescent="0.35">
      <c r="A8406" t="s">
        <v>13609</v>
      </c>
      <c r="B8406" t="s">
        <v>7317</v>
      </c>
      <c r="C8406" t="s">
        <v>7352</v>
      </c>
      <c r="D8406" t="str">
        <f>IF($B8406="B","",IFERROR(VLOOKUP($C8406,Elster!$I$5:$M$148,3,FALSE),$C8406))</f>
        <v/>
      </c>
      <c r="E8406" t="str">
        <f>IF($B8406="A","",IFERROR(VLOOKUP($C8406,Elster!$I$5:$M$148,3,FALSE),$C8406))</f>
        <v xml:space="preserve">   "SPEICHERISTTEMP"                                  </v>
      </c>
      <c r="F8406">
        <f t="shared" si="262"/>
        <v>14</v>
      </c>
      <c r="G8406" s="2">
        <f t="shared" si="263"/>
        <v>5.000000000002558E-3</v>
      </c>
    </row>
    <row r="8407" spans="1:7" x14ac:dyDescent="0.35">
      <c r="A8407" t="s">
        <v>13609</v>
      </c>
      <c r="B8407" t="s">
        <v>7319</v>
      </c>
      <c r="C8407" t="s">
        <v>7352</v>
      </c>
      <c r="D8407" t="str">
        <f>IF($B8407="B","",IFERROR(VLOOKUP($C8407,Elster!$I$5:$M$148,3,FALSE),$C8407))</f>
        <v xml:space="preserve">   "SPEICHERISTTEMP"                                  </v>
      </c>
      <c r="E8407" t="str">
        <f>IF($B8407="A","",IFERROR(VLOOKUP($C8407,Elster!$I$5:$M$148,3,FALSE),$C8407))</f>
        <v/>
      </c>
      <c r="F8407">
        <f t="shared" si="262"/>
        <v>14</v>
      </c>
      <c r="G8407" s="2">
        <f t="shared" si="263"/>
        <v>0</v>
      </c>
    </row>
    <row r="8408" spans="1:7" x14ac:dyDescent="0.35">
      <c r="A8408" t="s">
        <v>13610</v>
      </c>
      <c r="B8408" t="s">
        <v>7317</v>
      </c>
      <c r="C8408" t="s">
        <v>7320</v>
      </c>
      <c r="D8408" t="str">
        <f>IF($B8408="B","",IFERROR(VLOOKUP($C8408,Elster!$I$5:$M$148,3,FALSE),$C8408))</f>
        <v/>
      </c>
      <c r="E8408" t="str">
        <f>IF($B8408="A","",IFERROR(VLOOKUP($C8408,Elster!$I$5:$M$148,3,FALSE),$C8408))</f>
        <v>0x000</v>
      </c>
      <c r="F8408">
        <f t="shared" si="262"/>
        <v>0</v>
      </c>
      <c r="G8408" s="2">
        <f t="shared" si="263"/>
        <v>4.9999999999954525E-3</v>
      </c>
    </row>
    <row r="8409" spans="1:7" x14ac:dyDescent="0.35">
      <c r="A8409" t="s">
        <v>13610</v>
      </c>
      <c r="B8409" t="s">
        <v>7319</v>
      </c>
      <c r="C8409" t="s">
        <v>7320</v>
      </c>
      <c r="D8409" t="str">
        <f>IF($B8409="B","",IFERROR(VLOOKUP($C8409,Elster!$I$5:$M$148,3,FALSE),$C8409))</f>
        <v>0x000</v>
      </c>
      <c r="E8409" t="str">
        <f>IF($B8409="A","",IFERROR(VLOOKUP($C8409,Elster!$I$5:$M$148,3,FALSE),$C8409))</f>
        <v/>
      </c>
      <c r="F8409">
        <f t="shared" si="262"/>
        <v>0</v>
      </c>
      <c r="G8409" s="2">
        <f t="shared" si="263"/>
        <v>0</v>
      </c>
    </row>
    <row r="8410" spans="1:7" x14ac:dyDescent="0.35">
      <c r="A8410" t="s">
        <v>13611</v>
      </c>
      <c r="B8410" t="s">
        <v>7319</v>
      </c>
      <c r="C8410" t="s">
        <v>7494</v>
      </c>
      <c r="D8410" t="str">
        <f>IF($B8410="B","",IFERROR(VLOOKUP($C8410,Elster!$I$5:$M$148,3,FALSE),$C8410))</f>
        <v>0x041</v>
      </c>
      <c r="E8410" t="str">
        <f>IF($B8410="A","",IFERROR(VLOOKUP($C8410,Elster!$I$5:$M$148,3,FALSE),$C8410))</f>
        <v/>
      </c>
      <c r="F8410">
        <f t="shared" si="262"/>
        <v>65</v>
      </c>
      <c r="G8410" s="2">
        <f t="shared" si="263"/>
        <v>5.000000000002558E-3</v>
      </c>
    </row>
    <row r="8411" spans="1:7" x14ac:dyDescent="0.35">
      <c r="A8411" t="s">
        <v>13612</v>
      </c>
      <c r="B8411" t="s">
        <v>7317</v>
      </c>
      <c r="C8411" t="s">
        <v>7494</v>
      </c>
      <c r="D8411" t="str">
        <f>IF($B8411="B","",IFERROR(VLOOKUP($C8411,Elster!$I$5:$M$148,3,FALSE),$C8411))</f>
        <v/>
      </c>
      <c r="E8411" t="str">
        <f>IF($B8411="A","",IFERROR(VLOOKUP($C8411,Elster!$I$5:$M$148,3,FALSE),$C8411))</f>
        <v>0x041</v>
      </c>
      <c r="F8411">
        <f t="shared" si="262"/>
        <v>65</v>
      </c>
      <c r="G8411" s="2">
        <f t="shared" si="263"/>
        <v>2.5999999998305157E-5</v>
      </c>
    </row>
    <row r="8412" spans="1:7" x14ac:dyDescent="0.35">
      <c r="A8412" t="s">
        <v>13613</v>
      </c>
      <c r="B8412" t="s">
        <v>7317</v>
      </c>
      <c r="C8412" t="s">
        <v>7321</v>
      </c>
      <c r="D8412" t="str">
        <f>IF($B8412="B","",IFERROR(VLOOKUP($C8412,Elster!$I$5:$M$148,3,FALSE),$C8412))</f>
        <v/>
      </c>
      <c r="E8412" t="str">
        <f>IF($B8412="A","",IFERROR(VLOOKUP($C8412,Elster!$I$5:$M$148,3,FALSE),$C8412))</f>
        <v xml:space="preserve">   "FEHLERMELDUNG"                                    </v>
      </c>
      <c r="F8412">
        <f t="shared" si="262"/>
        <v>1</v>
      </c>
      <c r="G8412" s="2">
        <f t="shared" si="263"/>
        <v>5.000000000002558E-3</v>
      </c>
    </row>
    <row r="8413" spans="1:7" x14ac:dyDescent="0.35">
      <c r="A8413" t="s">
        <v>13613</v>
      </c>
      <c r="B8413" t="s">
        <v>7319</v>
      </c>
      <c r="C8413" t="s">
        <v>7321</v>
      </c>
      <c r="D8413" t="str">
        <f>IF($B8413="B","",IFERROR(VLOOKUP($C8413,Elster!$I$5:$M$148,3,FALSE),$C8413))</f>
        <v xml:space="preserve">   "FEHLERMELDUNG"                                    </v>
      </c>
      <c r="E8413" t="str">
        <f>IF($B8413="A","",IFERROR(VLOOKUP($C8413,Elster!$I$5:$M$148,3,FALSE),$C8413))</f>
        <v/>
      </c>
      <c r="F8413">
        <f t="shared" si="262"/>
        <v>1</v>
      </c>
      <c r="G8413" s="2">
        <f t="shared" si="263"/>
        <v>0</v>
      </c>
    </row>
    <row r="8414" spans="1:7" x14ac:dyDescent="0.35">
      <c r="A8414" t="s">
        <v>13614</v>
      </c>
      <c r="B8414" t="s">
        <v>7317</v>
      </c>
      <c r="C8414" t="s">
        <v>7553</v>
      </c>
      <c r="D8414" t="str">
        <f>IF($B8414="B","",IFERROR(VLOOKUP($C8414,Elster!$I$5:$M$148,3,FALSE),$C8414))</f>
        <v/>
      </c>
      <c r="E8414" t="str">
        <f>IF($B8414="A","",IFERROR(VLOOKUP($C8414,Elster!$I$5:$M$148,3,FALSE),$C8414))</f>
        <v xml:space="preserve">   "SPEICHERBEDARF"                                   </v>
      </c>
      <c r="F8414">
        <f t="shared" si="262"/>
        <v>95</v>
      </c>
      <c r="G8414" s="2">
        <f t="shared" si="263"/>
        <v>4.9989999999979773E-3</v>
      </c>
    </row>
    <row r="8415" spans="1:7" x14ac:dyDescent="0.35">
      <c r="A8415" t="s">
        <v>13615</v>
      </c>
      <c r="B8415" t="s">
        <v>7319</v>
      </c>
      <c r="C8415" t="s">
        <v>7553</v>
      </c>
      <c r="D8415" t="str">
        <f>IF($B8415="B","",IFERROR(VLOOKUP($C8415,Elster!$I$5:$M$148,3,FALSE),$C8415))</f>
        <v xml:space="preserve">   "SPEICHERBEDARF"                                   </v>
      </c>
      <c r="E8415" t="str">
        <f>IF($B8415="A","",IFERROR(VLOOKUP($C8415,Elster!$I$5:$M$148,3,FALSE),$C8415))</f>
        <v/>
      </c>
      <c r="F8415">
        <f t="shared" si="262"/>
        <v>95</v>
      </c>
      <c r="G8415" s="2">
        <f t="shared" si="263"/>
        <v>9.9999999747524271E-7</v>
      </c>
    </row>
    <row r="8416" spans="1:7" x14ac:dyDescent="0.35">
      <c r="A8416" t="s">
        <v>13616</v>
      </c>
      <c r="B8416" t="s">
        <v>7317</v>
      </c>
      <c r="C8416" t="s">
        <v>7339</v>
      </c>
      <c r="D8416" t="str">
        <f>IF($B8416="B","",IFERROR(VLOOKUP($C8416,Elster!$I$5:$M$148,3,FALSE),$C8416))</f>
        <v/>
      </c>
      <c r="E8416" t="str">
        <f>IF($B8416="A","",IFERROR(VLOOKUP($C8416,Elster!$I$5:$M$148,3,FALSE),$C8416))</f>
        <v xml:space="preserve">   "RAUMSOLLTEMP_II"                                  </v>
      </c>
      <c r="F8416">
        <f t="shared" si="262"/>
        <v>6</v>
      </c>
      <c r="G8416" s="2">
        <f t="shared" si="263"/>
        <v>2.0207000000006303E-2</v>
      </c>
    </row>
    <row r="8417" spans="1:7" x14ac:dyDescent="0.35">
      <c r="A8417" t="s">
        <v>13617</v>
      </c>
      <c r="B8417" t="s">
        <v>7317</v>
      </c>
      <c r="C8417" t="s">
        <v>7321</v>
      </c>
      <c r="D8417" t="str">
        <f>IF($B8417="B","",IFERROR(VLOOKUP($C8417,Elster!$I$5:$M$148,3,FALSE),$C8417))</f>
        <v/>
      </c>
      <c r="E8417" t="str">
        <f>IF($B8417="A","",IFERROR(VLOOKUP($C8417,Elster!$I$5:$M$148,3,FALSE),$C8417))</f>
        <v xml:space="preserve">   "FEHLERMELDUNG"                                    </v>
      </c>
      <c r="F8417">
        <f t="shared" si="262"/>
        <v>1</v>
      </c>
      <c r="G8417" s="2">
        <f t="shared" si="263"/>
        <v>4.9739999999971474E-3</v>
      </c>
    </row>
    <row r="8418" spans="1:7" x14ac:dyDescent="0.35">
      <c r="A8418" t="s">
        <v>13618</v>
      </c>
      <c r="B8418" t="s">
        <v>7317</v>
      </c>
      <c r="C8418" t="s">
        <v>7318</v>
      </c>
      <c r="D8418" t="str">
        <f>IF($B8418="B","",IFERROR(VLOOKUP($C8418,Elster!$I$5:$M$148,3,FALSE),$C8418))</f>
        <v/>
      </c>
      <c r="E8418" t="str">
        <f>IF($B8418="A","",IFERROR(VLOOKUP($C8418,Elster!$I$5:$M$148,3,FALSE),$C8418))</f>
        <v xml:space="preserve">   "SAMMLERISTTEMP"                                   </v>
      </c>
      <c r="F8418">
        <f t="shared" si="262"/>
        <v>13</v>
      </c>
      <c r="G8418" s="2">
        <f t="shared" si="263"/>
        <v>4.9739999999971474E-3</v>
      </c>
    </row>
    <row r="8419" spans="1:7" x14ac:dyDescent="0.35">
      <c r="A8419" t="s">
        <v>13619</v>
      </c>
      <c r="B8419" t="s">
        <v>7317</v>
      </c>
      <c r="C8419" t="s">
        <v>7329</v>
      </c>
      <c r="D8419" t="str">
        <f>IF($B8419="B","",IFERROR(VLOOKUP($C8419,Elster!$I$5:$M$148,3,FALSE),$C8419))</f>
        <v/>
      </c>
      <c r="E8419" t="str">
        <f>IF($B8419="A","",IFERROR(VLOOKUP($C8419,Elster!$I$5:$M$148,3,FALSE),$C8419))</f>
        <v xml:space="preserve">   "KESSELSOLLTEMP"                                   </v>
      </c>
      <c r="F8419">
        <f t="shared" si="262"/>
        <v>2</v>
      </c>
      <c r="G8419" s="2">
        <f t="shared" si="263"/>
        <v>4.9740000000042528E-3</v>
      </c>
    </row>
    <row r="8420" spans="1:7" x14ac:dyDescent="0.35">
      <c r="A8420" t="s">
        <v>13620</v>
      </c>
      <c r="B8420" t="s">
        <v>7317</v>
      </c>
      <c r="C8420" t="s">
        <v>7320</v>
      </c>
      <c r="D8420" t="str">
        <f>IF($B8420="B","",IFERROR(VLOOKUP($C8420,Elster!$I$5:$M$148,3,FALSE),$C8420))</f>
        <v/>
      </c>
      <c r="E8420" t="str">
        <f>IF($B8420="A","",IFERROR(VLOOKUP($C8420,Elster!$I$5:$M$148,3,FALSE),$C8420))</f>
        <v>0x000</v>
      </c>
      <c r="F8420">
        <f t="shared" si="262"/>
        <v>0</v>
      </c>
      <c r="G8420" s="2">
        <f t="shared" si="263"/>
        <v>4.9479999999988422E-3</v>
      </c>
    </row>
    <row r="8421" spans="1:7" x14ac:dyDescent="0.35">
      <c r="A8421" t="s">
        <v>13621</v>
      </c>
      <c r="B8421" t="s">
        <v>7317</v>
      </c>
      <c r="C8421" t="s">
        <v>7366</v>
      </c>
      <c r="D8421" t="str">
        <f>IF($B8421="B","",IFERROR(VLOOKUP($C8421,Elster!$I$5:$M$148,3,FALSE),$C8421))</f>
        <v/>
      </c>
      <c r="E8421" t="str">
        <f>IF($B8421="A","",IFERROR(VLOOKUP($C8421,Elster!$I$5:$M$148,3,FALSE),$C8421))</f>
        <v xml:space="preserve">//   "ERWEITERUNGSTELEGRAMM"                            </v>
      </c>
      <c r="F8421">
        <f t="shared" si="262"/>
        <v>250</v>
      </c>
      <c r="G8421" s="2">
        <f t="shared" si="263"/>
        <v>4.9739999999971474E-3</v>
      </c>
    </row>
    <row r="8422" spans="1:7" x14ac:dyDescent="0.35">
      <c r="A8422" t="s">
        <v>13622</v>
      </c>
      <c r="B8422" t="s">
        <v>7317</v>
      </c>
      <c r="C8422" t="s">
        <v>7321</v>
      </c>
      <c r="D8422" t="str">
        <f>IF($B8422="B","",IFERROR(VLOOKUP($C8422,Elster!$I$5:$M$148,3,FALSE),$C8422))</f>
        <v/>
      </c>
      <c r="E8422" t="str">
        <f>IF($B8422="A","",IFERROR(VLOOKUP($C8422,Elster!$I$5:$M$148,3,FALSE),$C8422))</f>
        <v xml:space="preserve">   "FEHLERMELDUNG"                                    </v>
      </c>
      <c r="F8422">
        <f t="shared" si="262"/>
        <v>1</v>
      </c>
      <c r="G8422" s="2">
        <f t="shared" si="263"/>
        <v>4.9740000000042528E-3</v>
      </c>
    </row>
    <row r="8423" spans="1:7" x14ac:dyDescent="0.35">
      <c r="A8423" t="s">
        <v>13623</v>
      </c>
      <c r="B8423" t="s">
        <v>7317</v>
      </c>
      <c r="C8423" t="s">
        <v>7352</v>
      </c>
      <c r="D8423" t="str">
        <f>IF($B8423="B","",IFERROR(VLOOKUP($C8423,Elster!$I$5:$M$148,3,FALSE),$C8423))</f>
        <v/>
      </c>
      <c r="E8423" t="str">
        <f>IF($B8423="A","",IFERROR(VLOOKUP($C8423,Elster!$I$5:$M$148,3,FALSE),$C8423))</f>
        <v xml:space="preserve">   "SPEICHERISTTEMP"                                  </v>
      </c>
      <c r="F8423">
        <f t="shared" si="262"/>
        <v>14</v>
      </c>
      <c r="G8423" s="2">
        <f t="shared" si="263"/>
        <v>4.9479999999988422E-3</v>
      </c>
    </row>
    <row r="8424" spans="1:7" x14ac:dyDescent="0.35">
      <c r="A8424" t="s">
        <v>13624</v>
      </c>
      <c r="B8424" t="s">
        <v>7317</v>
      </c>
      <c r="C8424" t="s">
        <v>7320</v>
      </c>
      <c r="D8424" t="str">
        <f>IF($B8424="B","",IFERROR(VLOOKUP($C8424,Elster!$I$5:$M$148,3,FALSE),$C8424))</f>
        <v/>
      </c>
      <c r="E8424" t="str">
        <f>IF($B8424="A","",IFERROR(VLOOKUP($C8424,Elster!$I$5:$M$148,3,FALSE),$C8424))</f>
        <v>0x000</v>
      </c>
      <c r="F8424">
        <f t="shared" si="262"/>
        <v>0</v>
      </c>
      <c r="G8424" s="2">
        <f t="shared" si="263"/>
        <v>4.9729999999996721E-3</v>
      </c>
    </row>
    <row r="8425" spans="1:7" x14ac:dyDescent="0.35">
      <c r="A8425" t="s">
        <v>13625</v>
      </c>
      <c r="B8425" t="s">
        <v>7317</v>
      </c>
      <c r="C8425" t="s">
        <v>7494</v>
      </c>
      <c r="D8425" t="str">
        <f>IF($B8425="B","",IFERROR(VLOOKUP($C8425,Elster!$I$5:$M$148,3,FALSE),$C8425))</f>
        <v/>
      </c>
      <c r="E8425" t="str">
        <f>IF($B8425="A","",IFERROR(VLOOKUP($C8425,Elster!$I$5:$M$148,3,FALSE),$C8425))</f>
        <v>0x041</v>
      </c>
      <c r="F8425">
        <f t="shared" si="262"/>
        <v>65</v>
      </c>
      <c r="G8425" s="2">
        <f t="shared" si="263"/>
        <v>4.9739999999971474E-3</v>
      </c>
    </row>
    <row r="8426" spans="1:7" x14ac:dyDescent="0.35">
      <c r="A8426" t="s">
        <v>13626</v>
      </c>
      <c r="B8426" t="s">
        <v>7317</v>
      </c>
      <c r="C8426" t="s">
        <v>7321</v>
      </c>
      <c r="D8426" t="str">
        <f>IF($B8426="B","",IFERROR(VLOOKUP($C8426,Elster!$I$5:$M$148,3,FALSE),$C8426))</f>
        <v/>
      </c>
      <c r="E8426" t="str">
        <f>IF($B8426="A","",IFERROR(VLOOKUP($C8426,Elster!$I$5:$M$148,3,FALSE),$C8426))</f>
        <v xml:space="preserve">   "FEHLERMELDUNG"                                    </v>
      </c>
      <c r="F8426">
        <f t="shared" si="262"/>
        <v>1</v>
      </c>
      <c r="G8426" s="2">
        <f t="shared" si="263"/>
        <v>4.9740000000042528E-3</v>
      </c>
    </row>
    <row r="8427" spans="1:7" x14ac:dyDescent="0.35">
      <c r="A8427" t="s">
        <v>13627</v>
      </c>
      <c r="B8427" t="s">
        <v>7317</v>
      </c>
      <c r="C8427" t="s">
        <v>7567</v>
      </c>
      <c r="D8427" t="str">
        <f>IF($B8427="B","",IFERROR(VLOOKUP($C8427,Elster!$I$5:$M$148,3,FALSE),$C8427))</f>
        <v/>
      </c>
      <c r="E8427" t="str">
        <f>IF($B8427="A","",IFERROR(VLOOKUP($C8427,Elster!$I$5:$M$148,3,FALSE),$C8427))</f>
        <v xml:space="preserve">   "SCHALTFKT_IWS"                                    </v>
      </c>
      <c r="F8427">
        <f t="shared" si="262"/>
        <v>96</v>
      </c>
      <c r="G8427" s="2">
        <f t="shared" si="263"/>
        <v>4.9479999999988422E-3</v>
      </c>
    </row>
    <row r="8428" spans="1:7" x14ac:dyDescent="0.35">
      <c r="A8428" t="s">
        <v>13628</v>
      </c>
      <c r="B8428" t="s">
        <v>7319</v>
      </c>
      <c r="C8428" t="s">
        <v>7318</v>
      </c>
      <c r="D8428" t="str">
        <f>IF($B8428="B","",IFERROR(VLOOKUP($C8428,Elster!$I$5:$M$148,3,FALSE),$C8428))</f>
        <v xml:space="preserve">   "SAMMLERISTTEMP"                                   </v>
      </c>
      <c r="E8428" t="str">
        <f>IF($B8428="A","",IFERROR(VLOOKUP($C8428,Elster!$I$5:$M$148,3,FALSE),$C8428))</f>
        <v/>
      </c>
      <c r="F8428">
        <f t="shared" si="262"/>
        <v>13</v>
      </c>
      <c r="G8428" s="2">
        <f t="shared" si="263"/>
        <v>1.3905999999998642E-2</v>
      </c>
    </row>
    <row r="8429" spans="1:7" x14ac:dyDescent="0.35">
      <c r="A8429" t="s">
        <v>13629</v>
      </c>
      <c r="B8429" t="s">
        <v>7317</v>
      </c>
      <c r="C8429" t="s">
        <v>7318</v>
      </c>
      <c r="D8429" t="str">
        <f>IF($B8429="B","",IFERROR(VLOOKUP($C8429,Elster!$I$5:$M$148,3,FALSE),$C8429))</f>
        <v/>
      </c>
      <c r="E8429" t="str">
        <f>IF($B8429="A","",IFERROR(VLOOKUP($C8429,Elster!$I$5:$M$148,3,FALSE),$C8429))</f>
        <v xml:space="preserve">   "SAMMLERISTTEMP"                                   </v>
      </c>
      <c r="F8429">
        <f t="shared" si="262"/>
        <v>13</v>
      </c>
      <c r="G8429" s="2">
        <f t="shared" si="263"/>
        <v>2.5999999998305157E-5</v>
      </c>
    </row>
    <row r="8430" spans="1:7" x14ac:dyDescent="0.35">
      <c r="A8430" t="s">
        <v>13630</v>
      </c>
      <c r="B8430" t="s">
        <v>7317</v>
      </c>
      <c r="C8430" t="s">
        <v>7320</v>
      </c>
      <c r="D8430" t="str">
        <f>IF($B8430="B","",IFERROR(VLOOKUP($C8430,Elster!$I$5:$M$148,3,FALSE),$C8430))</f>
        <v/>
      </c>
      <c r="E8430" t="str">
        <f>IF($B8430="A","",IFERROR(VLOOKUP($C8430,Elster!$I$5:$M$148,3,FALSE),$C8430))</f>
        <v>0x000</v>
      </c>
      <c r="F8430">
        <f t="shared" si="262"/>
        <v>0</v>
      </c>
      <c r="G8430" s="2">
        <f t="shared" si="263"/>
        <v>5.000000000002558E-3</v>
      </c>
    </row>
    <row r="8431" spans="1:7" x14ac:dyDescent="0.35">
      <c r="A8431" t="s">
        <v>13630</v>
      </c>
      <c r="B8431" t="s">
        <v>7319</v>
      </c>
      <c r="C8431" t="s">
        <v>7320</v>
      </c>
      <c r="D8431" t="str">
        <f>IF($B8431="B","",IFERROR(VLOOKUP($C8431,Elster!$I$5:$M$148,3,FALSE),$C8431))</f>
        <v>0x000</v>
      </c>
      <c r="E8431" t="str">
        <f>IF($B8431="A","",IFERROR(VLOOKUP($C8431,Elster!$I$5:$M$148,3,FALSE),$C8431))</f>
        <v/>
      </c>
      <c r="F8431">
        <f t="shared" si="262"/>
        <v>0</v>
      </c>
      <c r="G8431" s="2">
        <f t="shared" si="263"/>
        <v>0</v>
      </c>
    </row>
    <row r="8432" spans="1:7" x14ac:dyDescent="0.35">
      <c r="A8432" t="s">
        <v>13631</v>
      </c>
      <c r="B8432" t="s">
        <v>7317</v>
      </c>
      <c r="C8432" t="s">
        <v>7339</v>
      </c>
      <c r="D8432" t="str">
        <f>IF($B8432="B","",IFERROR(VLOOKUP($C8432,Elster!$I$5:$M$148,3,FALSE),$C8432))</f>
        <v/>
      </c>
      <c r="E8432" t="str">
        <f>IF($B8432="A","",IFERROR(VLOOKUP($C8432,Elster!$I$5:$M$148,3,FALSE),$C8432))</f>
        <v xml:space="preserve">   "RAUMSOLLTEMP_II"                                  </v>
      </c>
      <c r="F8432">
        <f t="shared" si="262"/>
        <v>6</v>
      </c>
      <c r="G8432" s="2">
        <f t="shared" si="263"/>
        <v>5.000000000002558E-3</v>
      </c>
    </row>
    <row r="8433" spans="1:7" x14ac:dyDescent="0.35">
      <c r="A8433" t="s">
        <v>13631</v>
      </c>
      <c r="B8433" t="s">
        <v>7319</v>
      </c>
      <c r="C8433" t="s">
        <v>7339</v>
      </c>
      <c r="D8433" t="str">
        <f>IF($B8433="B","",IFERROR(VLOOKUP($C8433,Elster!$I$5:$M$148,3,FALSE),$C8433))</f>
        <v xml:space="preserve">   "RAUMSOLLTEMP_II"                                  </v>
      </c>
      <c r="E8433" t="str">
        <f>IF($B8433="A","",IFERROR(VLOOKUP($C8433,Elster!$I$5:$M$148,3,FALSE),$C8433))</f>
        <v/>
      </c>
      <c r="F8433">
        <f t="shared" si="262"/>
        <v>6</v>
      </c>
      <c r="G8433" s="2">
        <f t="shared" si="263"/>
        <v>0</v>
      </c>
    </row>
    <row r="8434" spans="1:7" x14ac:dyDescent="0.35">
      <c r="A8434" t="s">
        <v>13632</v>
      </c>
      <c r="B8434" t="s">
        <v>7317</v>
      </c>
      <c r="C8434" t="s">
        <v>7321</v>
      </c>
      <c r="D8434" t="str">
        <f>IF($B8434="B","",IFERROR(VLOOKUP($C8434,Elster!$I$5:$M$148,3,FALSE),$C8434))</f>
        <v/>
      </c>
      <c r="E8434" t="str">
        <f>IF($B8434="A","",IFERROR(VLOOKUP($C8434,Elster!$I$5:$M$148,3,FALSE),$C8434))</f>
        <v xml:space="preserve">   "FEHLERMELDUNG"                                    </v>
      </c>
      <c r="F8434">
        <f t="shared" si="262"/>
        <v>1</v>
      </c>
      <c r="G8434" s="2">
        <f t="shared" si="263"/>
        <v>4.9999999999954525E-3</v>
      </c>
    </row>
    <row r="8435" spans="1:7" x14ac:dyDescent="0.35">
      <c r="A8435" t="s">
        <v>13632</v>
      </c>
      <c r="B8435" t="s">
        <v>7319</v>
      </c>
      <c r="C8435" t="s">
        <v>7321</v>
      </c>
      <c r="D8435" t="str">
        <f>IF($B8435="B","",IFERROR(VLOOKUP($C8435,Elster!$I$5:$M$148,3,FALSE),$C8435))</f>
        <v xml:space="preserve">   "FEHLERMELDUNG"                                    </v>
      </c>
      <c r="E8435" t="str">
        <f>IF($B8435="A","",IFERROR(VLOOKUP($C8435,Elster!$I$5:$M$148,3,FALSE),$C8435))</f>
        <v/>
      </c>
      <c r="F8435">
        <f t="shared" si="262"/>
        <v>1</v>
      </c>
      <c r="G8435" s="2">
        <f t="shared" si="263"/>
        <v>0</v>
      </c>
    </row>
    <row r="8436" spans="1:7" x14ac:dyDescent="0.35">
      <c r="A8436" t="s">
        <v>13633</v>
      </c>
      <c r="B8436" t="s">
        <v>7317</v>
      </c>
      <c r="C8436" t="s">
        <v>7321</v>
      </c>
      <c r="D8436" t="str">
        <f>IF($B8436="B","",IFERROR(VLOOKUP($C8436,Elster!$I$5:$M$148,3,FALSE),$C8436))</f>
        <v/>
      </c>
      <c r="E8436" t="str">
        <f>IF($B8436="A","",IFERROR(VLOOKUP($C8436,Elster!$I$5:$M$148,3,FALSE),$C8436))</f>
        <v xml:space="preserve">   "FEHLERMELDUNG"                                    </v>
      </c>
      <c r="F8436">
        <f t="shared" si="262"/>
        <v>1</v>
      </c>
      <c r="G8436" s="2">
        <f t="shared" si="263"/>
        <v>5.000000000002558E-3</v>
      </c>
    </row>
    <row r="8437" spans="1:7" x14ac:dyDescent="0.35">
      <c r="A8437" t="s">
        <v>13633</v>
      </c>
      <c r="B8437" t="s">
        <v>7319</v>
      </c>
      <c r="C8437" t="s">
        <v>7321</v>
      </c>
      <c r="D8437" t="str">
        <f>IF($B8437="B","",IFERROR(VLOOKUP($C8437,Elster!$I$5:$M$148,3,FALSE),$C8437))</f>
        <v xml:space="preserve">   "FEHLERMELDUNG"                                    </v>
      </c>
      <c r="E8437" t="str">
        <f>IF($B8437="A","",IFERROR(VLOOKUP($C8437,Elster!$I$5:$M$148,3,FALSE),$C8437))</f>
        <v/>
      </c>
      <c r="F8437">
        <f t="shared" si="262"/>
        <v>1</v>
      </c>
      <c r="G8437" s="2">
        <f t="shared" si="263"/>
        <v>0</v>
      </c>
    </row>
    <row r="8438" spans="1:7" x14ac:dyDescent="0.35">
      <c r="A8438" t="s">
        <v>13634</v>
      </c>
      <c r="B8438" t="s">
        <v>7317</v>
      </c>
      <c r="C8438" t="s">
        <v>7366</v>
      </c>
      <c r="D8438" t="str">
        <f>IF($B8438="B","",IFERROR(VLOOKUP($C8438,Elster!$I$5:$M$148,3,FALSE),$C8438))</f>
        <v/>
      </c>
      <c r="E8438" t="str">
        <f>IF($B8438="A","",IFERROR(VLOOKUP($C8438,Elster!$I$5:$M$148,3,FALSE),$C8438))</f>
        <v xml:space="preserve">//   "ERWEITERUNGSTELEGRAMM"                            </v>
      </c>
      <c r="F8438">
        <f t="shared" si="262"/>
        <v>250</v>
      </c>
      <c r="G8438" s="2">
        <f t="shared" si="263"/>
        <v>5.000000000002558E-3</v>
      </c>
    </row>
    <row r="8439" spans="1:7" x14ac:dyDescent="0.35">
      <c r="A8439" t="s">
        <v>13634</v>
      </c>
      <c r="B8439" t="s">
        <v>7319</v>
      </c>
      <c r="C8439" t="s">
        <v>7366</v>
      </c>
      <c r="D8439" t="str">
        <f>IF($B8439="B","",IFERROR(VLOOKUP($C8439,Elster!$I$5:$M$148,3,FALSE),$C8439))</f>
        <v xml:space="preserve">//   "ERWEITERUNGSTELEGRAMM"                            </v>
      </c>
      <c r="E8439" t="str">
        <f>IF($B8439="A","",IFERROR(VLOOKUP($C8439,Elster!$I$5:$M$148,3,FALSE),$C8439))</f>
        <v/>
      </c>
      <c r="F8439">
        <f t="shared" si="262"/>
        <v>250</v>
      </c>
      <c r="G8439" s="2">
        <f t="shared" si="263"/>
        <v>0</v>
      </c>
    </row>
    <row r="8440" spans="1:7" x14ac:dyDescent="0.35">
      <c r="A8440" t="s">
        <v>13635</v>
      </c>
      <c r="B8440" t="s">
        <v>7317</v>
      </c>
      <c r="C8440" t="s">
        <v>7320</v>
      </c>
      <c r="D8440" t="str">
        <f>IF($B8440="B","",IFERROR(VLOOKUP($C8440,Elster!$I$5:$M$148,3,FALSE),$C8440))</f>
        <v/>
      </c>
      <c r="E8440" t="str">
        <f>IF($B8440="A","",IFERROR(VLOOKUP($C8440,Elster!$I$5:$M$148,3,FALSE),$C8440))</f>
        <v>0x000</v>
      </c>
      <c r="F8440">
        <f t="shared" si="262"/>
        <v>0</v>
      </c>
      <c r="G8440" s="2">
        <f t="shared" si="263"/>
        <v>4.9999999999954525E-3</v>
      </c>
    </row>
    <row r="8441" spans="1:7" x14ac:dyDescent="0.35">
      <c r="A8441" t="s">
        <v>13635</v>
      </c>
      <c r="B8441" t="s">
        <v>7319</v>
      </c>
      <c r="C8441" t="s">
        <v>7320</v>
      </c>
      <c r="D8441" t="str">
        <f>IF($B8441="B","",IFERROR(VLOOKUP($C8441,Elster!$I$5:$M$148,3,FALSE),$C8441))</f>
        <v>0x000</v>
      </c>
      <c r="E8441" t="str">
        <f>IF($B8441="A","",IFERROR(VLOOKUP($C8441,Elster!$I$5:$M$148,3,FALSE),$C8441))</f>
        <v/>
      </c>
      <c r="F8441">
        <f t="shared" si="262"/>
        <v>0</v>
      </c>
      <c r="G8441" s="2">
        <f t="shared" si="263"/>
        <v>0</v>
      </c>
    </row>
    <row r="8442" spans="1:7" x14ac:dyDescent="0.35">
      <c r="A8442" t="s">
        <v>13636</v>
      </c>
      <c r="B8442" t="s">
        <v>7317</v>
      </c>
      <c r="C8442" t="s">
        <v>7577</v>
      </c>
      <c r="D8442" t="str">
        <f>IF($B8442="B","",IFERROR(VLOOKUP($C8442,Elster!$I$5:$M$148,3,FALSE),$C8442))</f>
        <v/>
      </c>
      <c r="E8442" t="str">
        <f>IF($B8442="A","",IFERROR(VLOOKUP($C8442,Elster!$I$5:$M$148,3,FALSE),$C8442))</f>
        <v xml:space="preserve">   "MISCHER_ZU"                                       </v>
      </c>
      <c r="F8442">
        <f t="shared" si="262"/>
        <v>88</v>
      </c>
      <c r="G8442" s="2">
        <f t="shared" si="263"/>
        <v>4.9990000000050827E-3</v>
      </c>
    </row>
    <row r="8443" spans="1:7" x14ac:dyDescent="0.35">
      <c r="A8443" t="s">
        <v>13636</v>
      </c>
      <c r="B8443" t="s">
        <v>7319</v>
      </c>
      <c r="C8443" t="s">
        <v>7577</v>
      </c>
      <c r="D8443" t="str">
        <f>IF($B8443="B","",IFERROR(VLOOKUP($C8443,Elster!$I$5:$M$148,3,FALSE),$C8443))</f>
        <v xml:space="preserve">   "MISCHER_ZU"                                       </v>
      </c>
      <c r="E8443" t="str">
        <f>IF($B8443="A","",IFERROR(VLOOKUP($C8443,Elster!$I$5:$M$148,3,FALSE),$C8443))</f>
        <v/>
      </c>
      <c r="F8443">
        <f t="shared" si="262"/>
        <v>88</v>
      </c>
      <c r="G8443" s="2">
        <f t="shared" si="263"/>
        <v>0</v>
      </c>
    </row>
    <row r="8444" spans="1:7" x14ac:dyDescent="0.35">
      <c r="A8444" t="s">
        <v>13637</v>
      </c>
      <c r="B8444" t="s">
        <v>7317</v>
      </c>
      <c r="C8444" t="s">
        <v>7329</v>
      </c>
      <c r="D8444" t="str">
        <f>IF($B8444="B","",IFERROR(VLOOKUP($C8444,Elster!$I$5:$M$148,3,FALSE),$C8444))</f>
        <v/>
      </c>
      <c r="E8444" t="str">
        <f>IF($B8444="A","",IFERROR(VLOOKUP($C8444,Elster!$I$5:$M$148,3,FALSE),$C8444))</f>
        <v xml:space="preserve">   "KESSELSOLLTEMP"                                   </v>
      </c>
      <c r="F8444">
        <f t="shared" si="262"/>
        <v>2</v>
      </c>
      <c r="G8444" s="2">
        <f t="shared" si="263"/>
        <v>4.9999999999954525E-3</v>
      </c>
    </row>
    <row r="8445" spans="1:7" x14ac:dyDescent="0.35">
      <c r="A8445" t="s">
        <v>13637</v>
      </c>
      <c r="B8445" t="s">
        <v>7319</v>
      </c>
      <c r="C8445" t="s">
        <v>7329</v>
      </c>
      <c r="D8445" t="str">
        <f>IF($B8445="B","",IFERROR(VLOOKUP($C8445,Elster!$I$5:$M$148,3,FALSE),$C8445))</f>
        <v xml:space="preserve">   "KESSELSOLLTEMP"                                   </v>
      </c>
      <c r="E8445" t="str">
        <f>IF($B8445="A","",IFERROR(VLOOKUP($C8445,Elster!$I$5:$M$148,3,FALSE),$C8445))</f>
        <v/>
      </c>
      <c r="F8445">
        <f t="shared" si="262"/>
        <v>2</v>
      </c>
      <c r="G8445" s="2">
        <f t="shared" si="263"/>
        <v>0</v>
      </c>
    </row>
    <row r="8446" spans="1:7" x14ac:dyDescent="0.35">
      <c r="A8446" t="s">
        <v>13638</v>
      </c>
      <c r="B8446" t="s">
        <v>7317</v>
      </c>
      <c r="C8446" t="s">
        <v>7320</v>
      </c>
      <c r="D8446" t="str">
        <f>IF($B8446="B","",IFERROR(VLOOKUP($C8446,Elster!$I$5:$M$148,3,FALSE),$C8446))</f>
        <v/>
      </c>
      <c r="E8446" t="str">
        <f>IF($B8446="A","",IFERROR(VLOOKUP($C8446,Elster!$I$5:$M$148,3,FALSE),$C8446))</f>
        <v>0x000</v>
      </c>
      <c r="F8446">
        <f t="shared" si="262"/>
        <v>0</v>
      </c>
      <c r="G8446" s="2">
        <f t="shared" si="263"/>
        <v>5.000000000002558E-3</v>
      </c>
    </row>
    <row r="8447" spans="1:7" x14ac:dyDescent="0.35">
      <c r="A8447" t="s">
        <v>13638</v>
      </c>
      <c r="B8447" t="s">
        <v>7319</v>
      </c>
      <c r="C8447" t="s">
        <v>7320</v>
      </c>
      <c r="D8447" t="str">
        <f>IF($B8447="B","",IFERROR(VLOOKUP($C8447,Elster!$I$5:$M$148,3,FALSE),$C8447))</f>
        <v>0x000</v>
      </c>
      <c r="E8447" t="str">
        <f>IF($B8447="A","",IFERROR(VLOOKUP($C8447,Elster!$I$5:$M$148,3,FALSE),$C8447))</f>
        <v/>
      </c>
      <c r="F8447">
        <f t="shared" si="262"/>
        <v>0</v>
      </c>
      <c r="G8447" s="2">
        <f t="shared" si="263"/>
        <v>0</v>
      </c>
    </row>
    <row r="8448" spans="1:7" x14ac:dyDescent="0.35">
      <c r="A8448" t="s">
        <v>13639</v>
      </c>
      <c r="B8448" t="s">
        <v>7317</v>
      </c>
      <c r="C8448" t="s">
        <v>7321</v>
      </c>
      <c r="D8448" t="str">
        <f>IF($B8448="B","",IFERROR(VLOOKUP($C8448,Elster!$I$5:$M$148,3,FALSE),$C8448))</f>
        <v/>
      </c>
      <c r="E8448" t="str">
        <f>IF($B8448="A","",IFERROR(VLOOKUP($C8448,Elster!$I$5:$M$148,3,FALSE),$C8448))</f>
        <v xml:space="preserve">   "FEHLERMELDUNG"                                    </v>
      </c>
      <c r="F8448">
        <f t="shared" si="262"/>
        <v>1</v>
      </c>
      <c r="G8448" s="2">
        <f t="shared" si="263"/>
        <v>4.9999999999954525E-3</v>
      </c>
    </row>
    <row r="8449" spans="1:7" x14ac:dyDescent="0.35">
      <c r="A8449" t="s">
        <v>13639</v>
      </c>
      <c r="B8449" t="s">
        <v>7319</v>
      </c>
      <c r="C8449" t="s">
        <v>7321</v>
      </c>
      <c r="D8449" t="str">
        <f>IF($B8449="B","",IFERROR(VLOOKUP($C8449,Elster!$I$5:$M$148,3,FALSE),$C8449))</f>
        <v xml:space="preserve">   "FEHLERMELDUNG"                                    </v>
      </c>
      <c r="E8449" t="str">
        <f>IF($B8449="A","",IFERROR(VLOOKUP($C8449,Elster!$I$5:$M$148,3,FALSE),$C8449))</f>
        <v/>
      </c>
      <c r="F8449">
        <f t="shared" si="262"/>
        <v>1</v>
      </c>
      <c r="G8449" s="2">
        <f t="shared" si="263"/>
        <v>0</v>
      </c>
    </row>
    <row r="8450" spans="1:7" x14ac:dyDescent="0.35">
      <c r="A8450" t="s">
        <v>13640</v>
      </c>
      <c r="B8450" t="s">
        <v>7319</v>
      </c>
      <c r="C8450" t="s">
        <v>7582</v>
      </c>
      <c r="D8450" t="str">
        <f>IF($B8450="B","",IFERROR(VLOOKUP($C8450,Elster!$I$5:$M$148,3,FALSE),$C8450))</f>
        <v xml:space="preserve">   "IO_TEST"                                          </v>
      </c>
      <c r="E8450" t="str">
        <f>IF($B8450="A","",IFERROR(VLOOKUP($C8450,Elster!$I$5:$M$148,3,FALSE),$C8450))</f>
        <v/>
      </c>
      <c r="F8450">
        <f t="shared" si="262"/>
        <v>105</v>
      </c>
      <c r="G8450" s="2">
        <f t="shared" si="263"/>
        <v>5.000000000002558E-3</v>
      </c>
    </row>
    <row r="8451" spans="1:7" x14ac:dyDescent="0.35">
      <c r="A8451" t="s">
        <v>13641</v>
      </c>
      <c r="B8451" t="s">
        <v>7317</v>
      </c>
      <c r="C8451" t="s">
        <v>7582</v>
      </c>
      <c r="D8451" t="str">
        <f>IF($B8451="B","",IFERROR(VLOOKUP($C8451,Elster!$I$5:$M$148,3,FALSE),$C8451))</f>
        <v/>
      </c>
      <c r="E8451" t="str">
        <f>IF($B8451="A","",IFERROR(VLOOKUP($C8451,Elster!$I$5:$M$148,3,FALSE),$C8451))</f>
        <v xml:space="preserve">   "IO_TEST"                                          </v>
      </c>
      <c r="F8451">
        <f t="shared" ref="F8451:F8514" si="264">HEX2DEC(REPLACE(C8451,1,2,""))</f>
        <v>105</v>
      </c>
      <c r="G8451" s="2">
        <f t="shared" si="263"/>
        <v>2.5999999998305157E-5</v>
      </c>
    </row>
    <row r="8452" spans="1:7" x14ac:dyDescent="0.35">
      <c r="A8452" t="s">
        <v>13642</v>
      </c>
      <c r="B8452" t="s">
        <v>7317</v>
      </c>
      <c r="C8452" t="s">
        <v>7339</v>
      </c>
      <c r="D8452" t="str">
        <f>IF($B8452="B","",IFERROR(VLOOKUP($C8452,Elster!$I$5:$M$148,3,FALSE),$C8452))</f>
        <v/>
      </c>
      <c r="E8452" t="str">
        <f>IF($B8452="A","",IFERROR(VLOOKUP($C8452,Elster!$I$5:$M$148,3,FALSE),$C8452))</f>
        <v xml:space="preserve">   "RAUMSOLLTEMP_II"                                  </v>
      </c>
      <c r="F8452">
        <f t="shared" si="264"/>
        <v>6</v>
      </c>
      <c r="G8452" s="2">
        <f t="shared" ref="G8452:G8515" si="265">SUBSTITUTE(A8452,"s","")-SUBSTITUTE(A8451,"s","")</f>
        <v>2.4062000000000694E-2</v>
      </c>
    </row>
    <row r="8453" spans="1:7" x14ac:dyDescent="0.35">
      <c r="A8453" t="s">
        <v>13643</v>
      </c>
      <c r="B8453" t="s">
        <v>7317</v>
      </c>
      <c r="C8453" t="s">
        <v>7321</v>
      </c>
      <c r="D8453" t="str">
        <f>IF($B8453="B","",IFERROR(VLOOKUP($C8453,Elster!$I$5:$M$148,3,FALSE),$C8453))</f>
        <v/>
      </c>
      <c r="E8453" t="str">
        <f>IF($B8453="A","",IFERROR(VLOOKUP($C8453,Elster!$I$5:$M$148,3,FALSE),$C8453))</f>
        <v xml:space="preserve">   "FEHLERMELDUNG"                                    </v>
      </c>
      <c r="F8453">
        <f t="shared" si="264"/>
        <v>1</v>
      </c>
      <c r="G8453" s="2">
        <f t="shared" si="265"/>
        <v>4.9740000000042528E-3</v>
      </c>
    </row>
    <row r="8454" spans="1:7" x14ac:dyDescent="0.35">
      <c r="A8454" t="s">
        <v>13644</v>
      </c>
      <c r="B8454" t="s">
        <v>7317</v>
      </c>
      <c r="C8454" t="s">
        <v>7318</v>
      </c>
      <c r="D8454" t="str">
        <f>IF($B8454="B","",IFERROR(VLOOKUP($C8454,Elster!$I$5:$M$148,3,FALSE),$C8454))</f>
        <v/>
      </c>
      <c r="E8454" t="str">
        <f>IF($B8454="A","",IFERROR(VLOOKUP($C8454,Elster!$I$5:$M$148,3,FALSE),$C8454))</f>
        <v xml:space="preserve">   "SAMMLERISTTEMP"                                   </v>
      </c>
      <c r="F8454">
        <f t="shared" si="264"/>
        <v>13</v>
      </c>
      <c r="G8454" s="2">
        <f t="shared" si="265"/>
        <v>4.9479999999988422E-3</v>
      </c>
    </row>
    <row r="8455" spans="1:7" x14ac:dyDescent="0.35">
      <c r="A8455" t="s">
        <v>13645</v>
      </c>
      <c r="B8455" t="s">
        <v>7317</v>
      </c>
      <c r="C8455" t="s">
        <v>7329</v>
      </c>
      <c r="D8455" t="str">
        <f>IF($B8455="B","",IFERROR(VLOOKUP($C8455,Elster!$I$5:$M$148,3,FALSE),$C8455))</f>
        <v/>
      </c>
      <c r="E8455" t="str">
        <f>IF($B8455="A","",IFERROR(VLOOKUP($C8455,Elster!$I$5:$M$148,3,FALSE),$C8455))</f>
        <v xml:space="preserve">   "KESSELSOLLTEMP"                                   </v>
      </c>
      <c r="F8455">
        <f t="shared" si="264"/>
        <v>2</v>
      </c>
      <c r="G8455" s="2">
        <f t="shared" si="265"/>
        <v>4.9739999999971474E-3</v>
      </c>
    </row>
    <row r="8456" spans="1:7" x14ac:dyDescent="0.35">
      <c r="A8456" t="s">
        <v>13646</v>
      </c>
      <c r="B8456" t="s">
        <v>7317</v>
      </c>
      <c r="C8456" t="s">
        <v>7320</v>
      </c>
      <c r="D8456" t="str">
        <f>IF($B8456="B","",IFERROR(VLOOKUP($C8456,Elster!$I$5:$M$148,3,FALSE),$C8456))</f>
        <v/>
      </c>
      <c r="E8456" t="str">
        <f>IF($B8456="A","",IFERROR(VLOOKUP($C8456,Elster!$I$5:$M$148,3,FALSE),$C8456))</f>
        <v>0x000</v>
      </c>
      <c r="F8456">
        <f t="shared" si="264"/>
        <v>0</v>
      </c>
      <c r="G8456" s="2">
        <f t="shared" si="265"/>
        <v>4.9740000000042528E-3</v>
      </c>
    </row>
    <row r="8457" spans="1:7" x14ac:dyDescent="0.35">
      <c r="A8457" t="s">
        <v>13647</v>
      </c>
      <c r="B8457" t="s">
        <v>7317</v>
      </c>
      <c r="C8457" t="s">
        <v>7366</v>
      </c>
      <c r="D8457" t="str">
        <f>IF($B8457="B","",IFERROR(VLOOKUP($C8457,Elster!$I$5:$M$148,3,FALSE),$C8457))</f>
        <v/>
      </c>
      <c r="E8457" t="str">
        <f>IF($B8457="A","",IFERROR(VLOOKUP($C8457,Elster!$I$5:$M$148,3,FALSE),$C8457))</f>
        <v xml:space="preserve">//   "ERWEITERUNGSTELEGRAMM"                            </v>
      </c>
      <c r="F8457">
        <f t="shared" si="264"/>
        <v>250</v>
      </c>
      <c r="G8457" s="2">
        <f t="shared" si="265"/>
        <v>4.9739999999971474E-3</v>
      </c>
    </row>
    <row r="8458" spans="1:7" x14ac:dyDescent="0.35">
      <c r="A8458" t="s">
        <v>13648</v>
      </c>
      <c r="B8458" t="s">
        <v>7317</v>
      </c>
      <c r="C8458" t="s">
        <v>7320</v>
      </c>
      <c r="D8458" t="str">
        <f>IF($B8458="B","",IFERROR(VLOOKUP($C8458,Elster!$I$5:$M$148,3,FALSE),$C8458))</f>
        <v/>
      </c>
      <c r="E8458" t="str">
        <f>IF($B8458="A","",IFERROR(VLOOKUP($C8458,Elster!$I$5:$M$148,3,FALSE),$C8458))</f>
        <v>0x000</v>
      </c>
      <c r="F8458">
        <f t="shared" si="264"/>
        <v>0</v>
      </c>
      <c r="G8458" s="2">
        <f t="shared" si="265"/>
        <v>4.947000000001367E-3</v>
      </c>
    </row>
    <row r="8459" spans="1:7" x14ac:dyDescent="0.35">
      <c r="A8459" t="s">
        <v>13649</v>
      </c>
      <c r="B8459" t="s">
        <v>7317</v>
      </c>
      <c r="C8459" t="s">
        <v>7577</v>
      </c>
      <c r="D8459" t="str">
        <f>IF($B8459="B","",IFERROR(VLOOKUP($C8459,Elster!$I$5:$M$148,3,FALSE),$C8459))</f>
        <v/>
      </c>
      <c r="E8459" t="str">
        <f>IF($B8459="A","",IFERROR(VLOOKUP($C8459,Elster!$I$5:$M$148,3,FALSE),$C8459))</f>
        <v xml:space="preserve">   "MISCHER_ZU"                                       </v>
      </c>
      <c r="F8459">
        <f t="shared" si="264"/>
        <v>88</v>
      </c>
      <c r="G8459" s="2">
        <f t="shared" si="265"/>
        <v>4.9739999999971474E-3</v>
      </c>
    </row>
    <row r="8460" spans="1:7" x14ac:dyDescent="0.35">
      <c r="A8460" t="s">
        <v>13650</v>
      </c>
      <c r="B8460" t="s">
        <v>7317</v>
      </c>
      <c r="C8460" t="s">
        <v>7329</v>
      </c>
      <c r="D8460" t="str">
        <f>IF($B8460="B","",IFERROR(VLOOKUP($C8460,Elster!$I$5:$M$148,3,FALSE),$C8460))</f>
        <v/>
      </c>
      <c r="E8460" t="str">
        <f>IF($B8460="A","",IFERROR(VLOOKUP($C8460,Elster!$I$5:$M$148,3,FALSE),$C8460))</f>
        <v xml:space="preserve">   "KESSELSOLLTEMP"                                   </v>
      </c>
      <c r="F8460">
        <f t="shared" si="264"/>
        <v>2</v>
      </c>
      <c r="G8460" s="2">
        <f t="shared" si="265"/>
        <v>4.9740000000042528E-3</v>
      </c>
    </row>
    <row r="8461" spans="1:7" x14ac:dyDescent="0.35">
      <c r="A8461" t="s">
        <v>13651</v>
      </c>
      <c r="B8461" t="s">
        <v>7317</v>
      </c>
      <c r="C8461" t="s">
        <v>7320</v>
      </c>
      <c r="D8461" t="str">
        <f>IF($B8461="B","",IFERROR(VLOOKUP($C8461,Elster!$I$5:$M$148,3,FALSE),$C8461))</f>
        <v/>
      </c>
      <c r="E8461" t="str">
        <f>IF($B8461="A","",IFERROR(VLOOKUP($C8461,Elster!$I$5:$M$148,3,FALSE),$C8461))</f>
        <v>0x000</v>
      </c>
      <c r="F8461">
        <f t="shared" si="264"/>
        <v>0</v>
      </c>
      <c r="G8461" s="2">
        <f t="shared" si="265"/>
        <v>4.9479999999988422E-3</v>
      </c>
    </row>
    <row r="8462" spans="1:7" x14ac:dyDescent="0.35">
      <c r="A8462" t="s">
        <v>13652</v>
      </c>
      <c r="B8462" t="s">
        <v>7317</v>
      </c>
      <c r="C8462" t="s">
        <v>7321</v>
      </c>
      <c r="D8462" t="str">
        <f>IF($B8462="B","",IFERROR(VLOOKUP($C8462,Elster!$I$5:$M$148,3,FALSE),$C8462))</f>
        <v/>
      </c>
      <c r="E8462" t="str">
        <f>IF($B8462="A","",IFERROR(VLOOKUP($C8462,Elster!$I$5:$M$148,3,FALSE),$C8462))</f>
        <v xml:space="preserve">   "FEHLERMELDUNG"                                    </v>
      </c>
      <c r="F8462">
        <f t="shared" si="264"/>
        <v>1</v>
      </c>
      <c r="G8462" s="2">
        <f t="shared" si="265"/>
        <v>4.9739999999971474E-3</v>
      </c>
    </row>
    <row r="8463" spans="1:7" x14ac:dyDescent="0.35">
      <c r="A8463" t="s">
        <v>13653</v>
      </c>
      <c r="B8463" t="s">
        <v>7317</v>
      </c>
      <c r="C8463" t="s">
        <v>7595</v>
      </c>
      <c r="D8463" t="str">
        <f>IF($B8463="B","",IFERROR(VLOOKUP($C8463,Elster!$I$5:$M$148,3,FALSE),$C8463))</f>
        <v/>
      </c>
      <c r="E8463" t="str">
        <f>IF($B8463="A","",IFERROR(VLOOKUP($C8463,Elster!$I$5:$M$148,3,FALSE),$C8463))</f>
        <v xml:space="preserve">   "RESET_KONFIGURATION"                              </v>
      </c>
      <c r="F8463">
        <f t="shared" si="264"/>
        <v>106</v>
      </c>
      <c r="G8463" s="2">
        <f t="shared" si="265"/>
        <v>4.9740000000042528E-3</v>
      </c>
    </row>
    <row r="8464" spans="1:7" x14ac:dyDescent="0.35">
      <c r="A8464" t="s">
        <v>13654</v>
      </c>
      <c r="B8464" t="s">
        <v>7317</v>
      </c>
      <c r="C8464" t="s">
        <v>7318</v>
      </c>
      <c r="D8464" t="str">
        <f>IF($B8464="B","",IFERROR(VLOOKUP($C8464,Elster!$I$5:$M$148,3,FALSE),$C8464))</f>
        <v/>
      </c>
      <c r="E8464" t="str">
        <f>IF($B8464="A","",IFERROR(VLOOKUP($C8464,Elster!$I$5:$M$148,3,FALSE),$C8464))</f>
        <v xml:space="preserve">   "SAMMLERISTTEMP"                                   </v>
      </c>
      <c r="F8464">
        <f t="shared" si="264"/>
        <v>13</v>
      </c>
      <c r="G8464" s="2">
        <f t="shared" si="265"/>
        <v>1.049399999999423E-2</v>
      </c>
    </row>
    <row r="8465" spans="1:7" x14ac:dyDescent="0.35">
      <c r="A8465" t="s">
        <v>13654</v>
      </c>
      <c r="B8465" t="s">
        <v>7319</v>
      </c>
      <c r="C8465" t="s">
        <v>7318</v>
      </c>
      <c r="D8465" t="str">
        <f>IF($B8465="B","",IFERROR(VLOOKUP($C8465,Elster!$I$5:$M$148,3,FALSE),$C8465))</f>
        <v xml:space="preserve">   "SAMMLERISTTEMP"                                   </v>
      </c>
      <c r="E8465" t="str">
        <f>IF($B8465="A","",IFERROR(VLOOKUP($C8465,Elster!$I$5:$M$148,3,FALSE),$C8465))</f>
        <v/>
      </c>
      <c r="F8465">
        <f t="shared" si="264"/>
        <v>13</v>
      </c>
      <c r="G8465" s="2">
        <f t="shared" si="265"/>
        <v>0</v>
      </c>
    </row>
    <row r="8466" spans="1:7" x14ac:dyDescent="0.35">
      <c r="A8466" t="s">
        <v>13655</v>
      </c>
      <c r="B8466" t="s">
        <v>7317</v>
      </c>
      <c r="C8466" t="s">
        <v>7320</v>
      </c>
      <c r="D8466" t="str">
        <f>IF($B8466="B","",IFERROR(VLOOKUP($C8466,Elster!$I$5:$M$148,3,FALSE),$C8466))</f>
        <v/>
      </c>
      <c r="E8466" t="str">
        <f>IF($B8466="A","",IFERROR(VLOOKUP($C8466,Elster!$I$5:$M$148,3,FALSE),$C8466))</f>
        <v>0x000</v>
      </c>
      <c r="F8466">
        <f t="shared" si="264"/>
        <v>0</v>
      </c>
      <c r="G8466" s="2">
        <f t="shared" si="265"/>
        <v>5.000000000002558E-3</v>
      </c>
    </row>
    <row r="8467" spans="1:7" x14ac:dyDescent="0.35">
      <c r="A8467" t="s">
        <v>13655</v>
      </c>
      <c r="B8467" t="s">
        <v>7319</v>
      </c>
      <c r="C8467" t="s">
        <v>7320</v>
      </c>
      <c r="D8467" t="str">
        <f>IF($B8467="B","",IFERROR(VLOOKUP($C8467,Elster!$I$5:$M$148,3,FALSE),$C8467))</f>
        <v>0x000</v>
      </c>
      <c r="E8467" t="str">
        <f>IF($B8467="A","",IFERROR(VLOOKUP($C8467,Elster!$I$5:$M$148,3,FALSE),$C8467))</f>
        <v/>
      </c>
      <c r="F8467">
        <f t="shared" si="264"/>
        <v>0</v>
      </c>
      <c r="G8467" s="2">
        <f t="shared" si="265"/>
        <v>0</v>
      </c>
    </row>
    <row r="8468" spans="1:7" x14ac:dyDescent="0.35">
      <c r="A8468" t="s">
        <v>13656</v>
      </c>
      <c r="B8468" t="s">
        <v>7317</v>
      </c>
      <c r="C8468" t="s">
        <v>7339</v>
      </c>
      <c r="D8468" t="str">
        <f>IF($B8468="B","",IFERROR(VLOOKUP($C8468,Elster!$I$5:$M$148,3,FALSE),$C8468))</f>
        <v/>
      </c>
      <c r="E8468" t="str">
        <f>IF($B8468="A","",IFERROR(VLOOKUP($C8468,Elster!$I$5:$M$148,3,FALSE),$C8468))</f>
        <v xml:space="preserve">   "RAUMSOLLTEMP_II"                                  </v>
      </c>
      <c r="F8468">
        <f t="shared" si="264"/>
        <v>6</v>
      </c>
      <c r="G8468" s="2">
        <f t="shared" si="265"/>
        <v>5.000000000002558E-3</v>
      </c>
    </row>
    <row r="8469" spans="1:7" x14ac:dyDescent="0.35">
      <c r="A8469" t="s">
        <v>13656</v>
      </c>
      <c r="B8469" t="s">
        <v>7319</v>
      </c>
      <c r="C8469" t="s">
        <v>7339</v>
      </c>
      <c r="D8469" t="str">
        <f>IF($B8469="B","",IFERROR(VLOOKUP($C8469,Elster!$I$5:$M$148,3,FALSE),$C8469))</f>
        <v xml:space="preserve">   "RAUMSOLLTEMP_II"                                  </v>
      </c>
      <c r="E8469" t="str">
        <f>IF($B8469="A","",IFERROR(VLOOKUP($C8469,Elster!$I$5:$M$148,3,FALSE),$C8469))</f>
        <v/>
      </c>
      <c r="F8469">
        <f t="shared" si="264"/>
        <v>6</v>
      </c>
      <c r="G8469" s="2">
        <f t="shared" si="265"/>
        <v>0</v>
      </c>
    </row>
    <row r="8470" spans="1:7" x14ac:dyDescent="0.35">
      <c r="A8470" t="s">
        <v>13657</v>
      </c>
      <c r="B8470" t="s">
        <v>7317</v>
      </c>
      <c r="C8470" t="s">
        <v>7321</v>
      </c>
      <c r="D8470" t="str">
        <f>IF($B8470="B","",IFERROR(VLOOKUP($C8470,Elster!$I$5:$M$148,3,FALSE),$C8470))</f>
        <v/>
      </c>
      <c r="E8470" t="str">
        <f>IF($B8470="A","",IFERROR(VLOOKUP($C8470,Elster!$I$5:$M$148,3,FALSE),$C8470))</f>
        <v xml:space="preserve">   "FEHLERMELDUNG"                                    </v>
      </c>
      <c r="F8470">
        <f t="shared" si="264"/>
        <v>1</v>
      </c>
      <c r="G8470" s="2">
        <f t="shared" si="265"/>
        <v>4.9999999999954525E-3</v>
      </c>
    </row>
    <row r="8471" spans="1:7" x14ac:dyDescent="0.35">
      <c r="A8471" t="s">
        <v>13657</v>
      </c>
      <c r="B8471" t="s">
        <v>7319</v>
      </c>
      <c r="C8471" t="s">
        <v>7321</v>
      </c>
      <c r="D8471" t="str">
        <f>IF($B8471="B","",IFERROR(VLOOKUP($C8471,Elster!$I$5:$M$148,3,FALSE),$C8471))</f>
        <v xml:space="preserve">   "FEHLERMELDUNG"                                    </v>
      </c>
      <c r="E8471" t="str">
        <f>IF($B8471="A","",IFERROR(VLOOKUP($C8471,Elster!$I$5:$M$148,3,FALSE),$C8471))</f>
        <v/>
      </c>
      <c r="F8471">
        <f t="shared" si="264"/>
        <v>1</v>
      </c>
      <c r="G8471" s="2">
        <f t="shared" si="265"/>
        <v>0</v>
      </c>
    </row>
    <row r="8472" spans="1:7" x14ac:dyDescent="0.35">
      <c r="A8472" t="s">
        <v>13658</v>
      </c>
      <c r="B8472" t="s">
        <v>7319</v>
      </c>
      <c r="C8472" t="s">
        <v>7321</v>
      </c>
      <c r="D8472" t="str">
        <f>IF($B8472="B","",IFERROR(VLOOKUP($C8472,Elster!$I$5:$M$148,3,FALSE),$C8472))</f>
        <v xml:space="preserve">   "FEHLERMELDUNG"                                    </v>
      </c>
      <c r="E8472" t="str">
        <f>IF($B8472="A","",IFERROR(VLOOKUP($C8472,Elster!$I$5:$M$148,3,FALSE),$C8472))</f>
        <v/>
      </c>
      <c r="F8472">
        <f t="shared" si="264"/>
        <v>1</v>
      </c>
      <c r="G8472" s="2">
        <f t="shared" si="265"/>
        <v>5.000000000002558E-3</v>
      </c>
    </row>
    <row r="8473" spans="1:7" x14ac:dyDescent="0.35">
      <c r="A8473" t="s">
        <v>13659</v>
      </c>
      <c r="B8473" t="s">
        <v>7317</v>
      </c>
      <c r="C8473" t="s">
        <v>7321</v>
      </c>
      <c r="D8473" t="str">
        <f>IF($B8473="B","",IFERROR(VLOOKUP($C8473,Elster!$I$5:$M$148,3,FALSE),$C8473))</f>
        <v/>
      </c>
      <c r="E8473" t="str">
        <f>IF($B8473="A","",IFERROR(VLOOKUP($C8473,Elster!$I$5:$M$148,3,FALSE),$C8473))</f>
        <v xml:space="preserve">   "FEHLERMELDUNG"                                    </v>
      </c>
      <c r="F8473">
        <f t="shared" si="264"/>
        <v>1</v>
      </c>
      <c r="G8473" s="2">
        <f t="shared" si="265"/>
        <v>2.5999999998305157E-5</v>
      </c>
    </row>
    <row r="8474" spans="1:7" x14ac:dyDescent="0.35">
      <c r="A8474" t="s">
        <v>13660</v>
      </c>
      <c r="B8474" t="s">
        <v>7317</v>
      </c>
      <c r="C8474" t="s">
        <v>7366</v>
      </c>
      <c r="D8474" t="str">
        <f>IF($B8474="B","",IFERROR(VLOOKUP($C8474,Elster!$I$5:$M$148,3,FALSE),$C8474))</f>
        <v/>
      </c>
      <c r="E8474" t="str">
        <f>IF($B8474="A","",IFERROR(VLOOKUP($C8474,Elster!$I$5:$M$148,3,FALSE),$C8474))</f>
        <v xml:space="preserve">//   "ERWEITERUNGSTELEGRAMM"                            </v>
      </c>
      <c r="F8474">
        <f t="shared" si="264"/>
        <v>250</v>
      </c>
      <c r="G8474" s="2">
        <f t="shared" si="265"/>
        <v>5.000000000002558E-3</v>
      </c>
    </row>
    <row r="8475" spans="1:7" x14ac:dyDescent="0.35">
      <c r="A8475" t="s">
        <v>13660</v>
      </c>
      <c r="B8475" t="s">
        <v>7319</v>
      </c>
      <c r="C8475" t="s">
        <v>7366</v>
      </c>
      <c r="D8475" t="str">
        <f>IF($B8475="B","",IFERROR(VLOOKUP($C8475,Elster!$I$5:$M$148,3,FALSE),$C8475))</f>
        <v xml:space="preserve">//   "ERWEITERUNGSTELEGRAMM"                            </v>
      </c>
      <c r="E8475" t="str">
        <f>IF($B8475="A","",IFERROR(VLOOKUP($C8475,Elster!$I$5:$M$148,3,FALSE),$C8475))</f>
        <v/>
      </c>
      <c r="F8475">
        <f t="shared" si="264"/>
        <v>250</v>
      </c>
      <c r="G8475" s="2">
        <f t="shared" si="265"/>
        <v>0</v>
      </c>
    </row>
    <row r="8476" spans="1:7" x14ac:dyDescent="0.35">
      <c r="A8476" t="s">
        <v>13661</v>
      </c>
      <c r="B8476" t="s">
        <v>7317</v>
      </c>
      <c r="C8476" t="s">
        <v>7320</v>
      </c>
      <c r="D8476" t="str">
        <f>IF($B8476="B","",IFERROR(VLOOKUP($C8476,Elster!$I$5:$M$148,3,FALSE),$C8476))</f>
        <v/>
      </c>
      <c r="E8476" t="str">
        <f>IF($B8476="A","",IFERROR(VLOOKUP($C8476,Elster!$I$5:$M$148,3,FALSE),$C8476))</f>
        <v>0x000</v>
      </c>
      <c r="F8476">
        <f t="shared" si="264"/>
        <v>0</v>
      </c>
      <c r="G8476" s="2">
        <f t="shared" si="265"/>
        <v>4.9999999999954525E-3</v>
      </c>
    </row>
    <row r="8477" spans="1:7" x14ac:dyDescent="0.35">
      <c r="A8477" t="s">
        <v>13661</v>
      </c>
      <c r="B8477" t="s">
        <v>7319</v>
      </c>
      <c r="C8477" t="s">
        <v>7320</v>
      </c>
      <c r="D8477" t="str">
        <f>IF($B8477="B","",IFERROR(VLOOKUP($C8477,Elster!$I$5:$M$148,3,FALSE),$C8477))</f>
        <v>0x000</v>
      </c>
      <c r="E8477" t="str">
        <f>IF($B8477="A","",IFERROR(VLOOKUP($C8477,Elster!$I$5:$M$148,3,FALSE),$C8477))</f>
        <v/>
      </c>
      <c r="F8477">
        <f t="shared" si="264"/>
        <v>0</v>
      </c>
      <c r="G8477" s="2">
        <f t="shared" si="265"/>
        <v>0</v>
      </c>
    </row>
    <row r="8478" spans="1:7" x14ac:dyDescent="0.35">
      <c r="A8478" t="s">
        <v>13662</v>
      </c>
      <c r="B8478" t="s">
        <v>7317</v>
      </c>
      <c r="C8478" t="s">
        <v>7334</v>
      </c>
      <c r="D8478" t="str">
        <f>IF($B8478="B","",IFERROR(VLOOKUP($C8478,Elster!$I$5:$M$148,3,FALSE),$C8478))</f>
        <v/>
      </c>
      <c r="E8478" t="str">
        <f>IF($B8478="A","",IFERROR(VLOOKUP($C8478,Elster!$I$5:$M$148,3,FALSE),$C8478))</f>
        <v xml:space="preserve">   "MAX_TEMP_KESSEL"                                  </v>
      </c>
      <c r="F8478">
        <f t="shared" si="264"/>
        <v>40</v>
      </c>
      <c r="G8478" s="2">
        <f t="shared" si="265"/>
        <v>5.000000000002558E-3</v>
      </c>
    </row>
    <row r="8479" spans="1:7" x14ac:dyDescent="0.35">
      <c r="A8479" t="s">
        <v>13662</v>
      </c>
      <c r="B8479" t="s">
        <v>7319</v>
      </c>
      <c r="C8479" t="s">
        <v>7334</v>
      </c>
      <c r="D8479" t="str">
        <f>IF($B8479="B","",IFERROR(VLOOKUP($C8479,Elster!$I$5:$M$148,3,FALSE),$C8479))</f>
        <v xml:space="preserve">   "MAX_TEMP_KESSEL"                                  </v>
      </c>
      <c r="E8479" t="str">
        <f>IF($B8479="A","",IFERROR(VLOOKUP($C8479,Elster!$I$5:$M$148,3,FALSE),$C8479))</f>
        <v/>
      </c>
      <c r="F8479">
        <f t="shared" si="264"/>
        <v>40</v>
      </c>
      <c r="G8479" s="2">
        <f t="shared" si="265"/>
        <v>0</v>
      </c>
    </row>
    <row r="8480" spans="1:7" x14ac:dyDescent="0.35">
      <c r="A8480" t="s">
        <v>13663</v>
      </c>
      <c r="B8480" t="s">
        <v>7317</v>
      </c>
      <c r="C8480" t="s">
        <v>7321</v>
      </c>
      <c r="D8480" t="str">
        <f>IF($B8480="B","",IFERROR(VLOOKUP($C8480,Elster!$I$5:$M$148,3,FALSE),$C8480))</f>
        <v/>
      </c>
      <c r="E8480" t="str">
        <f>IF($B8480="A","",IFERROR(VLOOKUP($C8480,Elster!$I$5:$M$148,3,FALSE),$C8480))</f>
        <v xml:space="preserve">   "FEHLERMELDUNG"                                    </v>
      </c>
      <c r="F8480">
        <f t="shared" si="264"/>
        <v>1</v>
      </c>
      <c r="G8480" s="2">
        <f t="shared" si="265"/>
        <v>5.000000000002558E-3</v>
      </c>
    </row>
    <row r="8481" spans="1:7" x14ac:dyDescent="0.35">
      <c r="A8481" t="s">
        <v>13663</v>
      </c>
      <c r="B8481" t="s">
        <v>7319</v>
      </c>
      <c r="C8481" t="s">
        <v>7321</v>
      </c>
      <c r="D8481" t="str">
        <f>IF($B8481="B","",IFERROR(VLOOKUP($C8481,Elster!$I$5:$M$148,3,FALSE),$C8481))</f>
        <v xml:space="preserve">   "FEHLERMELDUNG"                                    </v>
      </c>
      <c r="E8481" t="str">
        <f>IF($B8481="A","",IFERROR(VLOOKUP($C8481,Elster!$I$5:$M$148,3,FALSE),$C8481))</f>
        <v/>
      </c>
      <c r="F8481">
        <f t="shared" si="264"/>
        <v>1</v>
      </c>
      <c r="G8481" s="2">
        <f t="shared" si="265"/>
        <v>0</v>
      </c>
    </row>
    <row r="8482" spans="1:7" x14ac:dyDescent="0.35">
      <c r="A8482" t="s">
        <v>13664</v>
      </c>
      <c r="B8482" t="s">
        <v>7317</v>
      </c>
      <c r="C8482" t="s">
        <v>7609</v>
      </c>
      <c r="D8482" t="str">
        <f>IF($B8482="B","",IFERROR(VLOOKUP($C8482,Elster!$I$5:$M$148,3,FALSE),$C8482))</f>
        <v/>
      </c>
      <c r="E8482" t="str">
        <f>IF($B8482="A","",IFERROR(VLOOKUP($C8482,Elster!$I$5:$M$148,3,FALSE),$C8482))</f>
        <v>0x0F4</v>
      </c>
      <c r="F8482">
        <f t="shared" si="264"/>
        <v>244</v>
      </c>
      <c r="G8482" s="2">
        <f t="shared" si="265"/>
        <v>4.9999999999954525E-3</v>
      </c>
    </row>
    <row r="8483" spans="1:7" x14ac:dyDescent="0.35">
      <c r="A8483" t="s">
        <v>13664</v>
      </c>
      <c r="B8483" t="s">
        <v>7319</v>
      </c>
      <c r="C8483" t="s">
        <v>7609</v>
      </c>
      <c r="D8483" t="str">
        <f>IF($B8483="B","",IFERROR(VLOOKUP($C8483,Elster!$I$5:$M$148,3,FALSE),$C8483))</f>
        <v>0x0F4</v>
      </c>
      <c r="E8483" t="str">
        <f>IF($B8483="A","",IFERROR(VLOOKUP($C8483,Elster!$I$5:$M$148,3,FALSE),$C8483))</f>
        <v/>
      </c>
      <c r="F8483">
        <f t="shared" si="264"/>
        <v>244</v>
      </c>
      <c r="G8483" s="2">
        <f t="shared" si="265"/>
        <v>0</v>
      </c>
    </row>
    <row r="8484" spans="1:7" x14ac:dyDescent="0.35">
      <c r="A8484" t="s">
        <v>13665</v>
      </c>
      <c r="B8484" t="s">
        <v>7317</v>
      </c>
      <c r="C8484" t="s">
        <v>7329</v>
      </c>
      <c r="D8484" t="str">
        <f>IF($B8484="B","",IFERROR(VLOOKUP($C8484,Elster!$I$5:$M$148,3,FALSE),$C8484))</f>
        <v/>
      </c>
      <c r="E8484" t="str">
        <f>IF($B8484="A","",IFERROR(VLOOKUP($C8484,Elster!$I$5:$M$148,3,FALSE),$C8484))</f>
        <v xml:space="preserve">   "KESSELSOLLTEMP"                                   </v>
      </c>
      <c r="F8484">
        <f t="shared" si="264"/>
        <v>2</v>
      </c>
      <c r="G8484" s="2">
        <f t="shared" si="265"/>
        <v>5.000000000002558E-3</v>
      </c>
    </row>
    <row r="8485" spans="1:7" x14ac:dyDescent="0.35">
      <c r="A8485" t="s">
        <v>13665</v>
      </c>
      <c r="B8485" t="s">
        <v>7319</v>
      </c>
      <c r="C8485" t="s">
        <v>7329</v>
      </c>
      <c r="D8485" t="str">
        <f>IF($B8485="B","",IFERROR(VLOOKUP($C8485,Elster!$I$5:$M$148,3,FALSE),$C8485))</f>
        <v xml:space="preserve">   "KESSELSOLLTEMP"                                   </v>
      </c>
      <c r="E8485" t="str">
        <f>IF($B8485="A","",IFERROR(VLOOKUP($C8485,Elster!$I$5:$M$148,3,FALSE),$C8485))</f>
        <v/>
      </c>
      <c r="F8485">
        <f t="shared" si="264"/>
        <v>2</v>
      </c>
      <c r="G8485" s="2">
        <f t="shared" si="265"/>
        <v>0</v>
      </c>
    </row>
    <row r="8486" spans="1:7" x14ac:dyDescent="0.35">
      <c r="A8486" t="s">
        <v>13666</v>
      </c>
      <c r="B8486" t="s">
        <v>7317</v>
      </c>
      <c r="C8486" t="s">
        <v>7342</v>
      </c>
      <c r="D8486" t="str">
        <f>IF($B8486="B","",IFERROR(VLOOKUP($C8486,Elster!$I$5:$M$148,3,FALSE),$C8486))</f>
        <v/>
      </c>
      <c r="E8486" t="str">
        <f>IF($B8486="A","",IFERROR(VLOOKUP($C8486,Elster!$I$5:$M$148,3,FALSE),$C8486))</f>
        <v xml:space="preserve">   "MISCHERLAUFZEIT"                                  </v>
      </c>
      <c r="F8486">
        <f t="shared" si="264"/>
        <v>44</v>
      </c>
      <c r="G8486" s="2">
        <f t="shared" si="265"/>
        <v>4.9989999999979773E-3</v>
      </c>
    </row>
    <row r="8487" spans="1:7" x14ac:dyDescent="0.35">
      <c r="A8487" t="s">
        <v>13666</v>
      </c>
      <c r="B8487" t="s">
        <v>7319</v>
      </c>
      <c r="C8487" t="s">
        <v>7342</v>
      </c>
      <c r="D8487" t="str">
        <f>IF($B8487="B","",IFERROR(VLOOKUP($C8487,Elster!$I$5:$M$148,3,FALSE),$C8487))</f>
        <v xml:space="preserve">   "MISCHERLAUFZEIT"                                  </v>
      </c>
      <c r="E8487" t="str">
        <f>IF($B8487="A","",IFERROR(VLOOKUP($C8487,Elster!$I$5:$M$148,3,FALSE),$C8487))</f>
        <v/>
      </c>
      <c r="F8487">
        <f t="shared" si="264"/>
        <v>44</v>
      </c>
      <c r="G8487" s="2">
        <f t="shared" si="265"/>
        <v>0</v>
      </c>
    </row>
    <row r="8488" spans="1:7" x14ac:dyDescent="0.35">
      <c r="A8488" t="s">
        <v>13667</v>
      </c>
      <c r="B8488" t="s">
        <v>7317</v>
      </c>
      <c r="C8488" t="s">
        <v>7339</v>
      </c>
      <c r="D8488" t="str">
        <f>IF($B8488="B","",IFERROR(VLOOKUP($C8488,Elster!$I$5:$M$148,3,FALSE),$C8488))</f>
        <v/>
      </c>
      <c r="E8488" t="str">
        <f>IF($B8488="A","",IFERROR(VLOOKUP($C8488,Elster!$I$5:$M$148,3,FALSE),$C8488))</f>
        <v xml:space="preserve">   "RAUMSOLLTEMP_II"                                  </v>
      </c>
      <c r="F8488">
        <f t="shared" si="264"/>
        <v>6</v>
      </c>
      <c r="G8488" s="2">
        <f t="shared" si="265"/>
        <v>8.0990000000014106E-3</v>
      </c>
    </row>
    <row r="8489" spans="1:7" x14ac:dyDescent="0.35">
      <c r="A8489" t="s">
        <v>13668</v>
      </c>
      <c r="B8489" t="s">
        <v>7317</v>
      </c>
      <c r="C8489" t="s">
        <v>7321</v>
      </c>
      <c r="D8489" t="str">
        <f>IF($B8489="B","",IFERROR(VLOOKUP($C8489,Elster!$I$5:$M$148,3,FALSE),$C8489))</f>
        <v/>
      </c>
      <c r="E8489" t="str">
        <f>IF($B8489="A","",IFERROR(VLOOKUP($C8489,Elster!$I$5:$M$148,3,FALSE),$C8489))</f>
        <v xml:space="preserve">   "FEHLERMELDUNG"                                    </v>
      </c>
      <c r="F8489">
        <f t="shared" si="264"/>
        <v>1</v>
      </c>
      <c r="G8489" s="2">
        <f t="shared" si="265"/>
        <v>4.9739999999971474E-3</v>
      </c>
    </row>
    <row r="8490" spans="1:7" x14ac:dyDescent="0.35">
      <c r="A8490" t="s">
        <v>13669</v>
      </c>
      <c r="B8490" t="s">
        <v>7317</v>
      </c>
      <c r="C8490" t="s">
        <v>7318</v>
      </c>
      <c r="D8490" t="str">
        <f>IF($B8490="B","",IFERROR(VLOOKUP($C8490,Elster!$I$5:$M$148,3,FALSE),$C8490))</f>
        <v/>
      </c>
      <c r="E8490" t="str">
        <f>IF($B8490="A","",IFERROR(VLOOKUP($C8490,Elster!$I$5:$M$148,3,FALSE),$C8490))</f>
        <v xml:space="preserve">   "SAMMLERISTTEMP"                                   </v>
      </c>
      <c r="F8490">
        <f t="shared" si="264"/>
        <v>13</v>
      </c>
      <c r="G8490" s="2">
        <f t="shared" si="265"/>
        <v>4.9740000000042528E-3</v>
      </c>
    </row>
    <row r="8491" spans="1:7" x14ac:dyDescent="0.35">
      <c r="A8491" t="s">
        <v>13670</v>
      </c>
      <c r="B8491" t="s">
        <v>7317</v>
      </c>
      <c r="C8491" t="s">
        <v>7329</v>
      </c>
      <c r="D8491" t="str">
        <f>IF($B8491="B","",IFERROR(VLOOKUP($C8491,Elster!$I$5:$M$148,3,FALSE),$C8491))</f>
        <v/>
      </c>
      <c r="E8491" t="str">
        <f>IF($B8491="A","",IFERROR(VLOOKUP($C8491,Elster!$I$5:$M$148,3,FALSE),$C8491))</f>
        <v xml:space="preserve">   "KESSELSOLLTEMP"                                   </v>
      </c>
      <c r="F8491">
        <f t="shared" si="264"/>
        <v>2</v>
      </c>
      <c r="G8491" s="2">
        <f t="shared" si="265"/>
        <v>4.9739999999971474E-3</v>
      </c>
    </row>
    <row r="8492" spans="1:7" x14ac:dyDescent="0.35">
      <c r="A8492" t="s">
        <v>13671</v>
      </c>
      <c r="B8492" t="s">
        <v>7317</v>
      </c>
      <c r="C8492" t="s">
        <v>7320</v>
      </c>
      <c r="D8492" t="str">
        <f>IF($B8492="B","",IFERROR(VLOOKUP($C8492,Elster!$I$5:$M$148,3,FALSE),$C8492))</f>
        <v/>
      </c>
      <c r="E8492" t="str">
        <f>IF($B8492="A","",IFERROR(VLOOKUP($C8492,Elster!$I$5:$M$148,3,FALSE),$C8492))</f>
        <v>0x000</v>
      </c>
      <c r="F8492">
        <f t="shared" si="264"/>
        <v>0</v>
      </c>
      <c r="G8492" s="2">
        <f t="shared" si="265"/>
        <v>4.9479999999988422E-3</v>
      </c>
    </row>
    <row r="8493" spans="1:7" x14ac:dyDescent="0.35">
      <c r="A8493" t="s">
        <v>13672</v>
      </c>
      <c r="B8493" t="s">
        <v>7317</v>
      </c>
      <c r="C8493" t="s">
        <v>7366</v>
      </c>
      <c r="D8493" t="str">
        <f>IF($B8493="B","",IFERROR(VLOOKUP($C8493,Elster!$I$5:$M$148,3,FALSE),$C8493))</f>
        <v/>
      </c>
      <c r="E8493" t="str">
        <f>IF($B8493="A","",IFERROR(VLOOKUP($C8493,Elster!$I$5:$M$148,3,FALSE),$C8493))</f>
        <v xml:space="preserve">//   "ERWEITERUNGSTELEGRAMM"                            </v>
      </c>
      <c r="F8493">
        <f t="shared" si="264"/>
        <v>250</v>
      </c>
      <c r="G8493" s="2">
        <f t="shared" si="265"/>
        <v>4.9740000000042528E-3</v>
      </c>
    </row>
    <row r="8494" spans="1:7" x14ac:dyDescent="0.35">
      <c r="A8494" t="s">
        <v>13673</v>
      </c>
      <c r="B8494" t="s">
        <v>7317</v>
      </c>
      <c r="C8494" t="s">
        <v>7320</v>
      </c>
      <c r="D8494" t="str">
        <f>IF($B8494="B","",IFERROR(VLOOKUP($C8494,Elster!$I$5:$M$148,3,FALSE),$C8494))</f>
        <v/>
      </c>
      <c r="E8494" t="str">
        <f>IF($B8494="A","",IFERROR(VLOOKUP($C8494,Elster!$I$5:$M$148,3,FALSE),$C8494))</f>
        <v>0x000</v>
      </c>
      <c r="F8494">
        <f t="shared" si="264"/>
        <v>0</v>
      </c>
      <c r="G8494" s="2">
        <f t="shared" si="265"/>
        <v>4.9729999999996721E-3</v>
      </c>
    </row>
    <row r="8495" spans="1:7" x14ac:dyDescent="0.35">
      <c r="A8495" t="s">
        <v>13674</v>
      </c>
      <c r="B8495" t="s">
        <v>7317</v>
      </c>
      <c r="C8495" t="s">
        <v>7334</v>
      </c>
      <c r="D8495" t="str">
        <f>IF($B8495="B","",IFERROR(VLOOKUP($C8495,Elster!$I$5:$M$148,3,FALSE),$C8495))</f>
        <v/>
      </c>
      <c r="E8495" t="str">
        <f>IF($B8495="A","",IFERROR(VLOOKUP($C8495,Elster!$I$5:$M$148,3,FALSE),$C8495))</f>
        <v xml:space="preserve">   "MAX_TEMP_KESSEL"                                  </v>
      </c>
      <c r="F8495">
        <f t="shared" si="264"/>
        <v>40</v>
      </c>
      <c r="G8495" s="2">
        <f t="shared" si="265"/>
        <v>4.9739999999971474E-3</v>
      </c>
    </row>
    <row r="8496" spans="1:7" x14ac:dyDescent="0.35">
      <c r="A8496" t="s">
        <v>13675</v>
      </c>
      <c r="B8496" t="s">
        <v>7317</v>
      </c>
      <c r="C8496" t="s">
        <v>7321</v>
      </c>
      <c r="D8496" t="str">
        <f>IF($B8496="B","",IFERROR(VLOOKUP($C8496,Elster!$I$5:$M$148,3,FALSE),$C8496))</f>
        <v/>
      </c>
      <c r="E8496" t="str">
        <f>IF($B8496="A","",IFERROR(VLOOKUP($C8496,Elster!$I$5:$M$148,3,FALSE),$C8496))</f>
        <v xml:space="preserve">   "FEHLERMELDUNG"                                    </v>
      </c>
      <c r="F8496">
        <f t="shared" si="264"/>
        <v>1</v>
      </c>
      <c r="G8496" s="2">
        <f t="shared" si="265"/>
        <v>4.9479999999988422E-3</v>
      </c>
    </row>
    <row r="8497" spans="1:7" x14ac:dyDescent="0.35">
      <c r="A8497" t="s">
        <v>13676</v>
      </c>
      <c r="B8497" t="s">
        <v>7317</v>
      </c>
      <c r="C8497" t="s">
        <v>7609</v>
      </c>
      <c r="D8497" t="str">
        <f>IF($B8497="B","",IFERROR(VLOOKUP($C8497,Elster!$I$5:$M$148,3,FALSE),$C8497))</f>
        <v/>
      </c>
      <c r="E8497" t="str">
        <f>IF($B8497="A","",IFERROR(VLOOKUP($C8497,Elster!$I$5:$M$148,3,FALSE),$C8497))</f>
        <v>0x0F4</v>
      </c>
      <c r="F8497">
        <f t="shared" si="264"/>
        <v>244</v>
      </c>
      <c r="G8497" s="2">
        <f t="shared" si="265"/>
        <v>4.9740000000042528E-3</v>
      </c>
    </row>
    <row r="8498" spans="1:7" x14ac:dyDescent="0.35">
      <c r="A8498" t="s">
        <v>13677</v>
      </c>
      <c r="B8498" t="s">
        <v>7317</v>
      </c>
      <c r="C8498" t="s">
        <v>7329</v>
      </c>
      <c r="D8498" t="str">
        <f>IF($B8498="B","",IFERROR(VLOOKUP($C8498,Elster!$I$5:$M$148,3,FALSE),$C8498))</f>
        <v/>
      </c>
      <c r="E8498" t="str">
        <f>IF($B8498="A","",IFERROR(VLOOKUP($C8498,Elster!$I$5:$M$148,3,FALSE),$C8498))</f>
        <v xml:space="preserve">   "KESSELSOLLTEMP"                                   </v>
      </c>
      <c r="F8498">
        <f t="shared" si="264"/>
        <v>2</v>
      </c>
      <c r="G8498" s="2">
        <f t="shared" si="265"/>
        <v>4.9739999999971474E-3</v>
      </c>
    </row>
    <row r="8499" spans="1:7" x14ac:dyDescent="0.35">
      <c r="A8499" t="s">
        <v>13678</v>
      </c>
      <c r="B8499" t="s">
        <v>7317</v>
      </c>
      <c r="C8499" t="s">
        <v>7344</v>
      </c>
      <c r="D8499" t="str">
        <f>IF($B8499="B","",IFERROR(VLOOKUP($C8499,Elster!$I$5:$M$148,3,FALSE),$C8499))</f>
        <v/>
      </c>
      <c r="E8499" t="str">
        <f>IF($B8499="A","",IFERROR(VLOOKUP($C8499,Elster!$I$5:$M$148,3,FALSE),$C8499))</f>
        <v xml:space="preserve">   "MODGRAD"                                          </v>
      </c>
      <c r="F8499">
        <f t="shared" si="264"/>
        <v>45</v>
      </c>
      <c r="G8499" s="2">
        <f t="shared" si="265"/>
        <v>4.9740000000042528E-3</v>
      </c>
    </row>
    <row r="8500" spans="1:7" x14ac:dyDescent="0.35">
      <c r="A8500" t="s">
        <v>13679</v>
      </c>
      <c r="B8500" t="s">
        <v>7317</v>
      </c>
      <c r="C8500" t="s">
        <v>7318</v>
      </c>
      <c r="D8500" t="str">
        <f>IF($B8500="B","",IFERROR(VLOOKUP($C8500,Elster!$I$5:$M$148,3,FALSE),$C8500))</f>
        <v/>
      </c>
      <c r="E8500" t="str">
        <f>IF($B8500="A","",IFERROR(VLOOKUP($C8500,Elster!$I$5:$M$148,3,FALSE),$C8500))</f>
        <v xml:space="preserve">   "SAMMLERISTTEMP"                                   </v>
      </c>
      <c r="F8500">
        <f t="shared" si="264"/>
        <v>13</v>
      </c>
      <c r="G8500" s="2">
        <f t="shared" si="265"/>
        <v>1.0182000000000357E-2</v>
      </c>
    </row>
    <row r="8501" spans="1:7" x14ac:dyDescent="0.35">
      <c r="A8501" t="s">
        <v>13679</v>
      </c>
      <c r="B8501" t="s">
        <v>7319</v>
      </c>
      <c r="C8501" t="s">
        <v>7318</v>
      </c>
      <c r="D8501" t="str">
        <f>IF($B8501="B","",IFERROR(VLOOKUP($C8501,Elster!$I$5:$M$148,3,FALSE),$C8501))</f>
        <v xml:space="preserve">   "SAMMLERISTTEMP"                                   </v>
      </c>
      <c r="E8501" t="str">
        <f>IF($B8501="A","",IFERROR(VLOOKUP($C8501,Elster!$I$5:$M$148,3,FALSE),$C8501))</f>
        <v/>
      </c>
      <c r="F8501">
        <f t="shared" si="264"/>
        <v>13</v>
      </c>
      <c r="G8501" s="2">
        <f t="shared" si="265"/>
        <v>0</v>
      </c>
    </row>
    <row r="8502" spans="1:7" x14ac:dyDescent="0.35">
      <c r="A8502" t="s">
        <v>13680</v>
      </c>
      <c r="B8502" t="s">
        <v>7317</v>
      </c>
      <c r="C8502" t="s">
        <v>7320</v>
      </c>
      <c r="D8502" t="str">
        <f>IF($B8502="B","",IFERROR(VLOOKUP($C8502,Elster!$I$5:$M$148,3,FALSE),$C8502))</f>
        <v/>
      </c>
      <c r="E8502" t="str">
        <f>IF($B8502="A","",IFERROR(VLOOKUP($C8502,Elster!$I$5:$M$148,3,FALSE),$C8502))</f>
        <v>0x000</v>
      </c>
      <c r="F8502">
        <f t="shared" si="264"/>
        <v>0</v>
      </c>
      <c r="G8502" s="2">
        <f t="shared" si="265"/>
        <v>4.9999999999954525E-3</v>
      </c>
    </row>
    <row r="8503" spans="1:7" x14ac:dyDescent="0.35">
      <c r="A8503" t="s">
        <v>13680</v>
      </c>
      <c r="B8503" t="s">
        <v>7319</v>
      </c>
      <c r="C8503" t="s">
        <v>7320</v>
      </c>
      <c r="D8503" t="str">
        <f>IF($B8503="B","",IFERROR(VLOOKUP($C8503,Elster!$I$5:$M$148,3,FALSE),$C8503))</f>
        <v>0x000</v>
      </c>
      <c r="E8503" t="str">
        <f>IF($B8503="A","",IFERROR(VLOOKUP($C8503,Elster!$I$5:$M$148,3,FALSE),$C8503))</f>
        <v/>
      </c>
      <c r="F8503">
        <f t="shared" si="264"/>
        <v>0</v>
      </c>
      <c r="G8503" s="2">
        <f t="shared" si="265"/>
        <v>0</v>
      </c>
    </row>
    <row r="8504" spans="1:7" x14ac:dyDescent="0.35">
      <c r="A8504" t="s">
        <v>13681</v>
      </c>
      <c r="B8504" t="s">
        <v>7319</v>
      </c>
      <c r="C8504" t="s">
        <v>7325</v>
      </c>
      <c r="D8504" t="str">
        <f>IF($B8504="B","",IFERROR(VLOOKUP($C8504,Elster!$I$5:$M$148,3,FALSE),$C8504))</f>
        <v xml:space="preserve">   "SPEICHERSOLLTEMP"                                 </v>
      </c>
      <c r="E8504" t="str">
        <f>IF($B8504="A","",IFERROR(VLOOKUP($C8504,Elster!$I$5:$M$148,3,FALSE),$C8504))</f>
        <v/>
      </c>
      <c r="F8504">
        <f t="shared" si="264"/>
        <v>3</v>
      </c>
      <c r="G8504" s="2">
        <f t="shared" si="265"/>
        <v>5.000000000002558E-3</v>
      </c>
    </row>
    <row r="8505" spans="1:7" x14ac:dyDescent="0.35">
      <c r="A8505" t="s">
        <v>13682</v>
      </c>
      <c r="B8505" t="s">
        <v>7317</v>
      </c>
      <c r="C8505" t="s">
        <v>7325</v>
      </c>
      <c r="D8505" t="str">
        <f>IF($B8505="B","",IFERROR(VLOOKUP($C8505,Elster!$I$5:$M$148,3,FALSE),$C8505))</f>
        <v/>
      </c>
      <c r="E8505" t="str">
        <f>IF($B8505="A","",IFERROR(VLOOKUP($C8505,Elster!$I$5:$M$148,3,FALSE),$C8505))</f>
        <v xml:space="preserve">   "SPEICHERSOLLTEMP"                                 </v>
      </c>
      <c r="F8505">
        <f t="shared" si="264"/>
        <v>3</v>
      </c>
      <c r="G8505" s="2">
        <f t="shared" si="265"/>
        <v>2.5999999998305157E-5</v>
      </c>
    </row>
    <row r="8506" spans="1:7" x14ac:dyDescent="0.35">
      <c r="A8506" t="s">
        <v>13683</v>
      </c>
      <c r="B8506" t="s">
        <v>7319</v>
      </c>
      <c r="C8506" t="s">
        <v>7321</v>
      </c>
      <c r="D8506" t="str">
        <f>IF($B8506="B","",IFERROR(VLOOKUP($C8506,Elster!$I$5:$M$148,3,FALSE),$C8506))</f>
        <v xml:space="preserve">   "FEHLERMELDUNG"                                    </v>
      </c>
      <c r="E8506" t="str">
        <f>IF($B8506="A","",IFERROR(VLOOKUP($C8506,Elster!$I$5:$M$148,3,FALSE),$C8506))</f>
        <v/>
      </c>
      <c r="F8506">
        <f t="shared" si="264"/>
        <v>1</v>
      </c>
      <c r="G8506" s="2">
        <f t="shared" si="265"/>
        <v>4.9740000000042528E-3</v>
      </c>
    </row>
    <row r="8507" spans="1:7" x14ac:dyDescent="0.35">
      <c r="A8507" t="s">
        <v>13684</v>
      </c>
      <c r="B8507" t="s">
        <v>7317</v>
      </c>
      <c r="C8507" t="s">
        <v>7321</v>
      </c>
      <c r="D8507" t="str">
        <f>IF($B8507="B","",IFERROR(VLOOKUP($C8507,Elster!$I$5:$M$148,3,FALSE),$C8507))</f>
        <v/>
      </c>
      <c r="E8507" t="str">
        <f>IF($B8507="A","",IFERROR(VLOOKUP($C8507,Elster!$I$5:$M$148,3,FALSE),$C8507))</f>
        <v xml:space="preserve">   "FEHLERMELDUNG"                                    </v>
      </c>
      <c r="F8507">
        <f t="shared" si="264"/>
        <v>1</v>
      </c>
      <c r="G8507" s="2">
        <f t="shared" si="265"/>
        <v>2.5999999998305157E-5</v>
      </c>
    </row>
    <row r="8508" spans="1:7" x14ac:dyDescent="0.35">
      <c r="A8508" t="s">
        <v>13685</v>
      </c>
      <c r="B8508" t="s">
        <v>7317</v>
      </c>
      <c r="C8508" t="s">
        <v>7320</v>
      </c>
      <c r="D8508" t="str">
        <f>IF($B8508="B","",IFERROR(VLOOKUP($C8508,Elster!$I$5:$M$148,3,FALSE),$C8508))</f>
        <v/>
      </c>
      <c r="E8508" t="str">
        <f>IF($B8508="A","",IFERROR(VLOOKUP($C8508,Elster!$I$5:$M$148,3,FALSE),$C8508))</f>
        <v>0x000</v>
      </c>
      <c r="F8508">
        <f t="shared" si="264"/>
        <v>0</v>
      </c>
      <c r="G8508" s="2">
        <f t="shared" si="265"/>
        <v>4.9999999999954525E-3</v>
      </c>
    </row>
    <row r="8509" spans="1:7" x14ac:dyDescent="0.35">
      <c r="A8509" t="s">
        <v>13685</v>
      </c>
      <c r="B8509" t="s">
        <v>7319</v>
      </c>
      <c r="C8509" t="s">
        <v>7320</v>
      </c>
      <c r="D8509" t="str">
        <f>IF($B8509="B","",IFERROR(VLOOKUP($C8509,Elster!$I$5:$M$148,3,FALSE),$C8509))</f>
        <v>0x000</v>
      </c>
      <c r="E8509" t="str">
        <f>IF($B8509="A","",IFERROR(VLOOKUP($C8509,Elster!$I$5:$M$148,3,FALSE),$C8509))</f>
        <v/>
      </c>
      <c r="F8509">
        <f t="shared" si="264"/>
        <v>0</v>
      </c>
      <c r="G8509" s="2">
        <f t="shared" si="265"/>
        <v>0</v>
      </c>
    </row>
    <row r="8510" spans="1:7" x14ac:dyDescent="0.35">
      <c r="A8510" t="s">
        <v>13686</v>
      </c>
      <c r="B8510" t="s">
        <v>7317</v>
      </c>
      <c r="C8510" t="s">
        <v>7366</v>
      </c>
      <c r="D8510" t="str">
        <f>IF($B8510="B","",IFERROR(VLOOKUP($C8510,Elster!$I$5:$M$148,3,FALSE),$C8510))</f>
        <v/>
      </c>
      <c r="E8510" t="str">
        <f>IF($B8510="A","",IFERROR(VLOOKUP($C8510,Elster!$I$5:$M$148,3,FALSE),$C8510))</f>
        <v xml:space="preserve">//   "ERWEITERUNGSTELEGRAMM"                            </v>
      </c>
      <c r="F8510">
        <f t="shared" si="264"/>
        <v>250</v>
      </c>
      <c r="G8510" s="2">
        <f t="shared" si="265"/>
        <v>5.000000000002558E-3</v>
      </c>
    </row>
    <row r="8511" spans="1:7" x14ac:dyDescent="0.35">
      <c r="A8511" t="s">
        <v>13686</v>
      </c>
      <c r="B8511" t="s">
        <v>7319</v>
      </c>
      <c r="C8511" t="s">
        <v>7366</v>
      </c>
      <c r="D8511" t="str">
        <f>IF($B8511="B","",IFERROR(VLOOKUP($C8511,Elster!$I$5:$M$148,3,FALSE),$C8511))</f>
        <v xml:space="preserve">//   "ERWEITERUNGSTELEGRAMM"                            </v>
      </c>
      <c r="E8511" t="str">
        <f>IF($B8511="A","",IFERROR(VLOOKUP($C8511,Elster!$I$5:$M$148,3,FALSE),$C8511))</f>
        <v/>
      </c>
      <c r="F8511">
        <f t="shared" si="264"/>
        <v>250</v>
      </c>
      <c r="G8511" s="2">
        <f t="shared" si="265"/>
        <v>0</v>
      </c>
    </row>
    <row r="8512" spans="1:7" x14ac:dyDescent="0.35">
      <c r="A8512" t="s">
        <v>13687</v>
      </c>
      <c r="B8512" t="s">
        <v>7317</v>
      </c>
      <c r="C8512" t="s">
        <v>7320</v>
      </c>
      <c r="D8512" t="str">
        <f>IF($B8512="B","",IFERROR(VLOOKUP($C8512,Elster!$I$5:$M$148,3,FALSE),$C8512))</f>
        <v/>
      </c>
      <c r="E8512" t="str">
        <f>IF($B8512="A","",IFERROR(VLOOKUP($C8512,Elster!$I$5:$M$148,3,FALSE),$C8512))</f>
        <v>0x000</v>
      </c>
      <c r="F8512">
        <f t="shared" si="264"/>
        <v>0</v>
      </c>
      <c r="G8512" s="2">
        <f t="shared" si="265"/>
        <v>4.9989999999979773E-3</v>
      </c>
    </row>
    <row r="8513" spans="1:7" x14ac:dyDescent="0.35">
      <c r="A8513" t="s">
        <v>13687</v>
      </c>
      <c r="B8513" t="s">
        <v>7319</v>
      </c>
      <c r="C8513" t="s">
        <v>7320</v>
      </c>
      <c r="D8513" t="str">
        <f>IF($B8513="B","",IFERROR(VLOOKUP($C8513,Elster!$I$5:$M$148,3,FALSE),$C8513))</f>
        <v>0x000</v>
      </c>
      <c r="E8513" t="str">
        <f>IF($B8513="A","",IFERROR(VLOOKUP($C8513,Elster!$I$5:$M$148,3,FALSE),$C8513))</f>
        <v/>
      </c>
      <c r="F8513">
        <f t="shared" si="264"/>
        <v>0</v>
      </c>
      <c r="G8513" s="2">
        <f t="shared" si="265"/>
        <v>0</v>
      </c>
    </row>
    <row r="8514" spans="1:7" x14ac:dyDescent="0.35">
      <c r="A8514" t="s">
        <v>13688</v>
      </c>
      <c r="B8514" t="s">
        <v>7317</v>
      </c>
      <c r="C8514" t="s">
        <v>7632</v>
      </c>
      <c r="D8514" t="str">
        <f>IF($B8514="B","",IFERROR(VLOOKUP($C8514,Elster!$I$5:$M$148,3,FALSE),$C8514))</f>
        <v/>
      </c>
      <c r="E8514" t="str">
        <f>IF($B8514="A","",IFERROR(VLOOKUP($C8514,Elster!$I$5:$M$148,3,FALSE),$C8514))</f>
        <v xml:space="preserve">   "EINSTELL_SPEICHERSOLLTEMP"                        </v>
      </c>
      <c r="F8514">
        <f t="shared" si="264"/>
        <v>19</v>
      </c>
      <c r="G8514" s="2">
        <f t="shared" si="265"/>
        <v>5.000000000002558E-3</v>
      </c>
    </row>
    <row r="8515" spans="1:7" x14ac:dyDescent="0.35">
      <c r="A8515" t="s">
        <v>13688</v>
      </c>
      <c r="B8515" t="s">
        <v>7319</v>
      </c>
      <c r="C8515" t="s">
        <v>7632</v>
      </c>
      <c r="D8515" t="str">
        <f>IF($B8515="B","",IFERROR(VLOOKUP($C8515,Elster!$I$5:$M$148,3,FALSE),$C8515))</f>
        <v xml:space="preserve">   "EINSTELL_SPEICHERSOLLTEMP"                        </v>
      </c>
      <c r="E8515" t="str">
        <f>IF($B8515="A","",IFERROR(VLOOKUP($C8515,Elster!$I$5:$M$148,3,FALSE),$C8515))</f>
        <v/>
      </c>
      <c r="F8515">
        <f t="shared" ref="F8515:F8578" si="266">HEX2DEC(REPLACE(C8515,1,2,""))</f>
        <v>19</v>
      </c>
      <c r="G8515" s="2">
        <f t="shared" si="265"/>
        <v>0</v>
      </c>
    </row>
    <row r="8516" spans="1:7" x14ac:dyDescent="0.35">
      <c r="A8516" t="s">
        <v>13689</v>
      </c>
      <c r="B8516" t="s">
        <v>7317</v>
      </c>
      <c r="C8516" t="s">
        <v>7321</v>
      </c>
      <c r="D8516" t="str">
        <f>IF($B8516="B","",IFERROR(VLOOKUP($C8516,Elster!$I$5:$M$148,3,FALSE),$C8516))</f>
        <v/>
      </c>
      <c r="E8516" t="str">
        <f>IF($B8516="A","",IFERROR(VLOOKUP($C8516,Elster!$I$5:$M$148,3,FALSE),$C8516))</f>
        <v xml:space="preserve">   "FEHLERMELDUNG"                                    </v>
      </c>
      <c r="F8516">
        <f t="shared" si="266"/>
        <v>1</v>
      </c>
      <c r="G8516" s="2">
        <f t="shared" ref="G8516:G8579" si="267">SUBSTITUTE(A8516,"s","")-SUBSTITUTE(A8515,"s","")</f>
        <v>5.000000000002558E-3</v>
      </c>
    </row>
    <row r="8517" spans="1:7" x14ac:dyDescent="0.35">
      <c r="A8517" t="s">
        <v>13689</v>
      </c>
      <c r="B8517" t="s">
        <v>7319</v>
      </c>
      <c r="C8517" t="s">
        <v>7321</v>
      </c>
      <c r="D8517" t="str">
        <f>IF($B8517="B","",IFERROR(VLOOKUP($C8517,Elster!$I$5:$M$148,3,FALSE),$C8517))</f>
        <v xml:space="preserve">   "FEHLERMELDUNG"                                    </v>
      </c>
      <c r="E8517" t="str">
        <f>IF($B8517="A","",IFERROR(VLOOKUP($C8517,Elster!$I$5:$M$148,3,FALSE),$C8517))</f>
        <v/>
      </c>
      <c r="F8517">
        <f t="shared" si="266"/>
        <v>1</v>
      </c>
      <c r="G8517" s="2">
        <f t="shared" si="267"/>
        <v>0</v>
      </c>
    </row>
    <row r="8518" spans="1:7" x14ac:dyDescent="0.35">
      <c r="A8518" t="s">
        <v>13690</v>
      </c>
      <c r="B8518" t="s">
        <v>7317</v>
      </c>
      <c r="C8518" t="s">
        <v>7635</v>
      </c>
      <c r="D8518" t="str">
        <f>IF($B8518="B","",IFERROR(VLOOKUP($C8518,Elster!$I$5:$M$148,3,FALSE),$C8518))</f>
        <v/>
      </c>
      <c r="E8518" t="str">
        <f>IF($B8518="A","",IFERROR(VLOOKUP($C8518,Elster!$I$5:$M$148,3,FALSE),$C8518))</f>
        <v>0x0D6</v>
      </c>
      <c r="F8518">
        <f t="shared" si="266"/>
        <v>214</v>
      </c>
      <c r="G8518" s="2">
        <f t="shared" si="267"/>
        <v>4.9999999999954525E-3</v>
      </c>
    </row>
    <row r="8519" spans="1:7" x14ac:dyDescent="0.35">
      <c r="A8519" t="s">
        <v>13690</v>
      </c>
      <c r="B8519" t="s">
        <v>7319</v>
      </c>
      <c r="C8519" t="s">
        <v>7635</v>
      </c>
      <c r="D8519" t="str">
        <f>IF($B8519="B","",IFERROR(VLOOKUP($C8519,Elster!$I$5:$M$148,3,FALSE),$C8519))</f>
        <v>0x0D6</v>
      </c>
      <c r="E8519" t="str">
        <f>IF($B8519="A","",IFERROR(VLOOKUP($C8519,Elster!$I$5:$M$148,3,FALSE),$C8519))</f>
        <v/>
      </c>
      <c r="F8519">
        <f t="shared" si="266"/>
        <v>214</v>
      </c>
      <c r="G8519" s="2">
        <f t="shared" si="267"/>
        <v>0</v>
      </c>
    </row>
    <row r="8520" spans="1:7" x14ac:dyDescent="0.35">
      <c r="A8520" t="s">
        <v>13691</v>
      </c>
      <c r="B8520" t="s">
        <v>7317</v>
      </c>
      <c r="C8520" t="s">
        <v>7321</v>
      </c>
      <c r="D8520" t="str">
        <f>IF($B8520="B","",IFERROR(VLOOKUP($C8520,Elster!$I$5:$M$148,3,FALSE),$C8520))</f>
        <v/>
      </c>
      <c r="E8520" t="str">
        <f>IF($B8520="A","",IFERROR(VLOOKUP($C8520,Elster!$I$5:$M$148,3,FALSE),$C8520))</f>
        <v xml:space="preserve">   "FEHLERMELDUNG"                                    </v>
      </c>
      <c r="F8520">
        <f t="shared" si="266"/>
        <v>1</v>
      </c>
      <c r="G8520" s="2">
        <f t="shared" si="267"/>
        <v>5.000000000002558E-3</v>
      </c>
    </row>
    <row r="8521" spans="1:7" x14ac:dyDescent="0.35">
      <c r="A8521" t="s">
        <v>13691</v>
      </c>
      <c r="B8521" t="s">
        <v>7319</v>
      </c>
      <c r="C8521" t="s">
        <v>7321</v>
      </c>
      <c r="D8521" t="str">
        <f>IF($B8521="B","",IFERROR(VLOOKUP($C8521,Elster!$I$5:$M$148,3,FALSE),$C8521))</f>
        <v xml:space="preserve">   "FEHLERMELDUNG"                                    </v>
      </c>
      <c r="E8521" t="str">
        <f>IF($B8521="A","",IFERROR(VLOOKUP($C8521,Elster!$I$5:$M$148,3,FALSE),$C8521))</f>
        <v/>
      </c>
      <c r="F8521">
        <f t="shared" si="266"/>
        <v>1</v>
      </c>
      <c r="G8521" s="2">
        <f t="shared" si="267"/>
        <v>0</v>
      </c>
    </row>
    <row r="8522" spans="1:7" x14ac:dyDescent="0.35">
      <c r="A8522" t="s">
        <v>13692</v>
      </c>
      <c r="B8522" t="s">
        <v>7317</v>
      </c>
      <c r="C8522" t="s">
        <v>7639</v>
      </c>
      <c r="D8522" t="str">
        <f>IF($B8522="B","",IFERROR(VLOOKUP($C8522,Elster!$I$5:$M$148,3,FALSE),$C8522))</f>
        <v/>
      </c>
      <c r="E8522" t="str">
        <f>IF($B8522="A","",IFERROR(VLOOKUP($C8522,Elster!$I$5:$M$148,3,FALSE),$C8522))</f>
        <v>0x0F5</v>
      </c>
      <c r="F8522">
        <f t="shared" si="266"/>
        <v>245</v>
      </c>
      <c r="G8522" s="2">
        <f t="shared" si="267"/>
        <v>5.000000000002558E-3</v>
      </c>
    </row>
    <row r="8523" spans="1:7" x14ac:dyDescent="0.35">
      <c r="A8523" t="s">
        <v>13692</v>
      </c>
      <c r="B8523" t="s">
        <v>7319</v>
      </c>
      <c r="C8523" t="s">
        <v>7639</v>
      </c>
      <c r="D8523" t="str">
        <f>IF($B8523="B","",IFERROR(VLOOKUP($C8523,Elster!$I$5:$M$148,3,FALSE),$C8523))</f>
        <v>0x0F5</v>
      </c>
      <c r="E8523" t="str">
        <f>IF($B8523="A","",IFERROR(VLOOKUP($C8523,Elster!$I$5:$M$148,3,FALSE),$C8523))</f>
        <v/>
      </c>
      <c r="F8523">
        <f t="shared" si="266"/>
        <v>245</v>
      </c>
      <c r="G8523" s="2">
        <f t="shared" si="267"/>
        <v>0</v>
      </c>
    </row>
    <row r="8524" spans="1:7" x14ac:dyDescent="0.35">
      <c r="A8524" t="s">
        <v>13693</v>
      </c>
      <c r="B8524" t="s">
        <v>7317</v>
      </c>
      <c r="C8524" t="s">
        <v>7325</v>
      </c>
      <c r="D8524" t="str">
        <f>IF($B8524="B","",IFERROR(VLOOKUP($C8524,Elster!$I$5:$M$148,3,FALSE),$C8524))</f>
        <v/>
      </c>
      <c r="E8524" t="str">
        <f>IF($B8524="A","",IFERROR(VLOOKUP($C8524,Elster!$I$5:$M$148,3,FALSE),$C8524))</f>
        <v xml:space="preserve">   "SPEICHERSOLLTEMP"                                 </v>
      </c>
      <c r="F8524">
        <f t="shared" si="266"/>
        <v>3</v>
      </c>
      <c r="G8524" s="2">
        <f t="shared" si="267"/>
        <v>8.4889999999973043E-3</v>
      </c>
    </row>
    <row r="8525" spans="1:7" x14ac:dyDescent="0.35">
      <c r="A8525" t="s">
        <v>13694</v>
      </c>
      <c r="B8525" t="s">
        <v>7317</v>
      </c>
      <c r="C8525" t="s">
        <v>7320</v>
      </c>
      <c r="D8525" t="str">
        <f>IF($B8525="B","",IFERROR(VLOOKUP($C8525,Elster!$I$5:$M$148,3,FALSE),$C8525))</f>
        <v/>
      </c>
      <c r="E8525" t="str">
        <f>IF($B8525="A","",IFERROR(VLOOKUP($C8525,Elster!$I$5:$M$148,3,FALSE),$C8525))</f>
        <v>0x000</v>
      </c>
      <c r="F8525">
        <f t="shared" si="266"/>
        <v>0</v>
      </c>
      <c r="G8525" s="2">
        <f t="shared" si="267"/>
        <v>4.9479999999988422E-3</v>
      </c>
    </row>
    <row r="8526" spans="1:7" x14ac:dyDescent="0.35">
      <c r="A8526" t="s">
        <v>13695</v>
      </c>
      <c r="B8526" t="s">
        <v>7317</v>
      </c>
      <c r="C8526" t="s">
        <v>7318</v>
      </c>
      <c r="D8526" t="str">
        <f>IF($B8526="B","",IFERROR(VLOOKUP($C8526,Elster!$I$5:$M$148,3,FALSE),$C8526))</f>
        <v/>
      </c>
      <c r="E8526" t="str">
        <f>IF($B8526="A","",IFERROR(VLOOKUP($C8526,Elster!$I$5:$M$148,3,FALSE),$C8526))</f>
        <v xml:space="preserve">   "SAMMLERISTTEMP"                                   </v>
      </c>
      <c r="F8526">
        <f t="shared" si="266"/>
        <v>13</v>
      </c>
      <c r="G8526" s="2">
        <f t="shared" si="267"/>
        <v>4.9739999999971474E-3</v>
      </c>
    </row>
    <row r="8527" spans="1:7" x14ac:dyDescent="0.35">
      <c r="A8527" t="s">
        <v>13696</v>
      </c>
      <c r="B8527" t="s">
        <v>7317</v>
      </c>
      <c r="C8527" t="s">
        <v>7329</v>
      </c>
      <c r="D8527" t="str">
        <f>IF($B8527="B","",IFERROR(VLOOKUP($C8527,Elster!$I$5:$M$148,3,FALSE),$C8527))</f>
        <v/>
      </c>
      <c r="E8527" t="str">
        <f>IF($B8527="A","",IFERROR(VLOOKUP($C8527,Elster!$I$5:$M$148,3,FALSE),$C8527))</f>
        <v xml:space="preserve">   "KESSELSOLLTEMP"                                   </v>
      </c>
      <c r="F8527">
        <f t="shared" si="266"/>
        <v>2</v>
      </c>
      <c r="G8527" s="2">
        <f t="shared" si="267"/>
        <v>4.9740000000042528E-3</v>
      </c>
    </row>
    <row r="8528" spans="1:7" x14ac:dyDescent="0.35">
      <c r="A8528" t="s">
        <v>13697</v>
      </c>
      <c r="B8528" t="s">
        <v>7317</v>
      </c>
      <c r="C8528" t="s">
        <v>7320</v>
      </c>
      <c r="D8528" t="str">
        <f>IF($B8528="B","",IFERROR(VLOOKUP($C8528,Elster!$I$5:$M$148,3,FALSE),$C8528))</f>
        <v/>
      </c>
      <c r="E8528" t="str">
        <f>IF($B8528="A","",IFERROR(VLOOKUP($C8528,Elster!$I$5:$M$148,3,FALSE),$C8528))</f>
        <v>0x000</v>
      </c>
      <c r="F8528">
        <f t="shared" si="266"/>
        <v>0</v>
      </c>
      <c r="G8528" s="2">
        <f t="shared" si="267"/>
        <v>4.9739999999971474E-3</v>
      </c>
    </row>
    <row r="8529" spans="1:7" x14ac:dyDescent="0.35">
      <c r="A8529" t="s">
        <v>13698</v>
      </c>
      <c r="B8529" t="s">
        <v>7317</v>
      </c>
      <c r="C8529" t="s">
        <v>7366</v>
      </c>
      <c r="D8529" t="str">
        <f>IF($B8529="B","",IFERROR(VLOOKUP($C8529,Elster!$I$5:$M$148,3,FALSE),$C8529))</f>
        <v/>
      </c>
      <c r="E8529" t="str">
        <f>IF($B8529="A","",IFERROR(VLOOKUP($C8529,Elster!$I$5:$M$148,3,FALSE),$C8529))</f>
        <v xml:space="preserve">//   "ERWEITERUNGSTELEGRAMM"                            </v>
      </c>
      <c r="F8529">
        <f t="shared" si="266"/>
        <v>250</v>
      </c>
      <c r="G8529" s="2">
        <f t="shared" si="267"/>
        <v>4.9479999999988422E-3</v>
      </c>
    </row>
    <row r="8530" spans="1:7" x14ac:dyDescent="0.35">
      <c r="A8530" t="s">
        <v>13699</v>
      </c>
      <c r="B8530" t="s">
        <v>7317</v>
      </c>
      <c r="C8530" t="s">
        <v>7320</v>
      </c>
      <c r="D8530" t="str">
        <f>IF($B8530="B","",IFERROR(VLOOKUP($C8530,Elster!$I$5:$M$148,3,FALSE),$C8530))</f>
        <v/>
      </c>
      <c r="E8530" t="str">
        <f>IF($B8530="A","",IFERROR(VLOOKUP($C8530,Elster!$I$5:$M$148,3,FALSE),$C8530))</f>
        <v>0x000</v>
      </c>
      <c r="F8530">
        <f t="shared" si="266"/>
        <v>0</v>
      </c>
      <c r="G8530" s="2">
        <f t="shared" si="267"/>
        <v>4.9740000000042528E-3</v>
      </c>
    </row>
    <row r="8531" spans="1:7" x14ac:dyDescent="0.35">
      <c r="A8531" t="s">
        <v>13700</v>
      </c>
      <c r="B8531" t="s">
        <v>7317</v>
      </c>
      <c r="C8531" t="s">
        <v>7632</v>
      </c>
      <c r="D8531" t="str">
        <f>IF($B8531="B","",IFERROR(VLOOKUP($C8531,Elster!$I$5:$M$148,3,FALSE),$C8531))</f>
        <v/>
      </c>
      <c r="E8531" t="str">
        <f>IF($B8531="A","",IFERROR(VLOOKUP($C8531,Elster!$I$5:$M$148,3,FALSE),$C8531))</f>
        <v xml:space="preserve">   "EINSTELL_SPEICHERSOLLTEMP"                        </v>
      </c>
      <c r="F8531">
        <f t="shared" si="266"/>
        <v>19</v>
      </c>
      <c r="G8531" s="2">
        <f t="shared" si="267"/>
        <v>4.9729999999996721E-3</v>
      </c>
    </row>
    <row r="8532" spans="1:7" x14ac:dyDescent="0.35">
      <c r="A8532" t="s">
        <v>13701</v>
      </c>
      <c r="B8532" t="s">
        <v>7317</v>
      </c>
      <c r="C8532" t="s">
        <v>7321</v>
      </c>
      <c r="D8532" t="str">
        <f>IF($B8532="B","",IFERROR(VLOOKUP($C8532,Elster!$I$5:$M$148,3,FALSE),$C8532))</f>
        <v/>
      </c>
      <c r="E8532" t="str">
        <f>IF($B8532="A","",IFERROR(VLOOKUP($C8532,Elster!$I$5:$M$148,3,FALSE),$C8532))</f>
        <v xml:space="preserve">   "FEHLERMELDUNG"                                    </v>
      </c>
      <c r="F8532">
        <f t="shared" si="266"/>
        <v>1</v>
      </c>
      <c r="G8532" s="2">
        <f t="shared" si="267"/>
        <v>4.9479999999988422E-3</v>
      </c>
    </row>
    <row r="8533" spans="1:7" x14ac:dyDescent="0.35">
      <c r="A8533" t="s">
        <v>13702</v>
      </c>
      <c r="B8533" t="s">
        <v>7317</v>
      </c>
      <c r="C8533" t="s">
        <v>7635</v>
      </c>
      <c r="D8533" t="str">
        <f>IF($B8533="B","",IFERROR(VLOOKUP($C8533,Elster!$I$5:$M$148,3,FALSE),$C8533))</f>
        <v/>
      </c>
      <c r="E8533" t="str">
        <f>IF($B8533="A","",IFERROR(VLOOKUP($C8533,Elster!$I$5:$M$148,3,FALSE),$C8533))</f>
        <v>0x0D6</v>
      </c>
      <c r="F8533">
        <f t="shared" si="266"/>
        <v>214</v>
      </c>
      <c r="G8533" s="2">
        <f t="shared" si="267"/>
        <v>4.9739999999971474E-3</v>
      </c>
    </row>
    <row r="8534" spans="1:7" x14ac:dyDescent="0.35">
      <c r="A8534" t="s">
        <v>13703</v>
      </c>
      <c r="B8534" t="s">
        <v>7317</v>
      </c>
      <c r="C8534" t="s">
        <v>7321</v>
      </c>
      <c r="D8534" t="str">
        <f>IF($B8534="B","",IFERROR(VLOOKUP($C8534,Elster!$I$5:$M$148,3,FALSE),$C8534))</f>
        <v/>
      </c>
      <c r="E8534" t="str">
        <f>IF($B8534="A","",IFERROR(VLOOKUP($C8534,Elster!$I$5:$M$148,3,FALSE),$C8534))</f>
        <v xml:space="preserve">   "FEHLERMELDUNG"                                    </v>
      </c>
      <c r="F8534">
        <f t="shared" si="266"/>
        <v>1</v>
      </c>
      <c r="G8534" s="2">
        <f t="shared" si="267"/>
        <v>4.9740000000042528E-3</v>
      </c>
    </row>
    <row r="8535" spans="1:7" x14ac:dyDescent="0.35">
      <c r="A8535" t="s">
        <v>13704</v>
      </c>
      <c r="B8535" t="s">
        <v>7317</v>
      </c>
      <c r="C8535" t="s">
        <v>7652</v>
      </c>
      <c r="D8535" t="str">
        <f>IF($B8535="B","",IFERROR(VLOOKUP($C8535,Elster!$I$5:$M$148,3,FALSE),$C8535))</f>
        <v/>
      </c>
      <c r="E8535" t="str">
        <f>IF($B8535="A","",IFERROR(VLOOKUP($C8535,Elster!$I$5:$M$148,3,FALSE),$C8535))</f>
        <v>0x0F6</v>
      </c>
      <c r="F8535">
        <f t="shared" si="266"/>
        <v>246</v>
      </c>
      <c r="G8535" s="2">
        <f t="shared" si="267"/>
        <v>4.9739999999971474E-3</v>
      </c>
    </row>
    <row r="8536" spans="1:7" x14ac:dyDescent="0.35">
      <c r="A8536" t="s">
        <v>13705</v>
      </c>
      <c r="B8536" t="s">
        <v>7317</v>
      </c>
      <c r="C8536" t="s">
        <v>7318</v>
      </c>
      <c r="D8536" t="str">
        <f>IF($B8536="B","",IFERROR(VLOOKUP($C8536,Elster!$I$5:$M$148,3,FALSE),$C8536))</f>
        <v/>
      </c>
      <c r="E8536" t="str">
        <f>IF($B8536="A","",IFERROR(VLOOKUP($C8536,Elster!$I$5:$M$148,3,FALSE),$C8536))</f>
        <v xml:space="preserve">   "SAMMLERISTTEMP"                                   </v>
      </c>
      <c r="F8536">
        <f t="shared" si="266"/>
        <v>13</v>
      </c>
      <c r="G8536" s="2">
        <f t="shared" si="267"/>
        <v>9.8170000000052937E-3</v>
      </c>
    </row>
    <row r="8537" spans="1:7" x14ac:dyDescent="0.35">
      <c r="A8537" t="s">
        <v>13706</v>
      </c>
      <c r="B8537" t="s">
        <v>7319</v>
      </c>
      <c r="C8537" t="s">
        <v>7318</v>
      </c>
      <c r="D8537" t="str">
        <f>IF($B8537="B","",IFERROR(VLOOKUP($C8537,Elster!$I$5:$M$148,3,FALSE),$C8537))</f>
        <v xml:space="preserve">   "SAMMLERISTTEMP"                                   </v>
      </c>
      <c r="E8537" t="str">
        <f>IF($B8537="A","",IFERROR(VLOOKUP($C8537,Elster!$I$5:$M$148,3,FALSE),$C8537))</f>
        <v/>
      </c>
      <c r="F8537">
        <f t="shared" si="266"/>
        <v>13</v>
      </c>
      <c r="G8537" s="2">
        <f t="shared" si="267"/>
        <v>9.9999999747524271E-7</v>
      </c>
    </row>
    <row r="8538" spans="1:7" x14ac:dyDescent="0.35">
      <c r="A8538" t="s">
        <v>13707</v>
      </c>
      <c r="B8538" t="s">
        <v>7317</v>
      </c>
      <c r="C8538" t="s">
        <v>7320</v>
      </c>
      <c r="D8538" t="str">
        <f>IF($B8538="B","",IFERROR(VLOOKUP($C8538,Elster!$I$5:$M$148,3,FALSE),$C8538))</f>
        <v/>
      </c>
      <c r="E8538" t="str">
        <f>IF($B8538="A","",IFERROR(VLOOKUP($C8538,Elster!$I$5:$M$148,3,FALSE),$C8538))</f>
        <v>0x000</v>
      </c>
      <c r="F8538">
        <f t="shared" si="266"/>
        <v>0</v>
      </c>
      <c r="G8538" s="2">
        <f t="shared" si="267"/>
        <v>4.9989999999979773E-3</v>
      </c>
    </row>
    <row r="8539" spans="1:7" x14ac:dyDescent="0.35">
      <c r="A8539" t="s">
        <v>13707</v>
      </c>
      <c r="B8539" t="s">
        <v>7319</v>
      </c>
      <c r="C8539" t="s">
        <v>7320</v>
      </c>
      <c r="D8539" t="str">
        <f>IF($B8539="B","",IFERROR(VLOOKUP($C8539,Elster!$I$5:$M$148,3,FALSE),$C8539))</f>
        <v>0x000</v>
      </c>
      <c r="E8539" t="str">
        <f>IF($B8539="A","",IFERROR(VLOOKUP($C8539,Elster!$I$5:$M$148,3,FALSE),$C8539))</f>
        <v/>
      </c>
      <c r="F8539">
        <f t="shared" si="266"/>
        <v>0</v>
      </c>
      <c r="G8539" s="2">
        <f t="shared" si="267"/>
        <v>0</v>
      </c>
    </row>
    <row r="8540" spans="1:7" x14ac:dyDescent="0.35">
      <c r="A8540" t="s">
        <v>13708</v>
      </c>
      <c r="B8540" t="s">
        <v>7317</v>
      </c>
      <c r="C8540" t="s">
        <v>7325</v>
      </c>
      <c r="D8540" t="str">
        <f>IF($B8540="B","",IFERROR(VLOOKUP($C8540,Elster!$I$5:$M$148,3,FALSE),$C8540))</f>
        <v/>
      </c>
      <c r="E8540" t="str">
        <f>IF($B8540="A","",IFERROR(VLOOKUP($C8540,Elster!$I$5:$M$148,3,FALSE),$C8540))</f>
        <v xml:space="preserve">   "SPEICHERSOLLTEMP"                                 </v>
      </c>
      <c r="F8540">
        <f t="shared" si="266"/>
        <v>3</v>
      </c>
      <c r="G8540" s="2">
        <f t="shared" si="267"/>
        <v>5.000000000002558E-3</v>
      </c>
    </row>
    <row r="8541" spans="1:7" x14ac:dyDescent="0.35">
      <c r="A8541" t="s">
        <v>13708</v>
      </c>
      <c r="B8541" t="s">
        <v>7319</v>
      </c>
      <c r="C8541" t="s">
        <v>7325</v>
      </c>
      <c r="D8541" t="str">
        <f>IF($B8541="B","",IFERROR(VLOOKUP($C8541,Elster!$I$5:$M$148,3,FALSE),$C8541))</f>
        <v xml:space="preserve">   "SPEICHERSOLLTEMP"                                 </v>
      </c>
      <c r="E8541" t="str">
        <f>IF($B8541="A","",IFERROR(VLOOKUP($C8541,Elster!$I$5:$M$148,3,FALSE),$C8541))</f>
        <v/>
      </c>
      <c r="F8541">
        <f t="shared" si="266"/>
        <v>3</v>
      </c>
      <c r="G8541" s="2">
        <f t="shared" si="267"/>
        <v>0</v>
      </c>
    </row>
    <row r="8542" spans="1:7" x14ac:dyDescent="0.35">
      <c r="A8542" t="s">
        <v>13709</v>
      </c>
      <c r="B8542" t="s">
        <v>7319</v>
      </c>
      <c r="C8542" t="s">
        <v>7321</v>
      </c>
      <c r="D8542" t="str">
        <f>IF($B8542="B","",IFERROR(VLOOKUP($C8542,Elster!$I$5:$M$148,3,FALSE),$C8542))</f>
        <v xml:space="preserve">   "FEHLERMELDUNG"                                    </v>
      </c>
      <c r="E8542" t="str">
        <f>IF($B8542="A","",IFERROR(VLOOKUP($C8542,Elster!$I$5:$M$148,3,FALSE),$C8542))</f>
        <v/>
      </c>
      <c r="F8542">
        <f t="shared" si="266"/>
        <v>1</v>
      </c>
      <c r="G8542" s="2">
        <f t="shared" si="267"/>
        <v>4.9999999999954525E-3</v>
      </c>
    </row>
    <row r="8543" spans="1:7" x14ac:dyDescent="0.35">
      <c r="A8543" t="s">
        <v>13710</v>
      </c>
      <c r="B8543" t="s">
        <v>7317</v>
      </c>
      <c r="C8543" t="s">
        <v>7321</v>
      </c>
      <c r="D8543" t="str">
        <f>IF($B8543="B","",IFERROR(VLOOKUP($C8543,Elster!$I$5:$M$148,3,FALSE),$C8543))</f>
        <v/>
      </c>
      <c r="E8543" t="str">
        <f>IF($B8543="A","",IFERROR(VLOOKUP($C8543,Elster!$I$5:$M$148,3,FALSE),$C8543))</f>
        <v xml:space="preserve">   "FEHLERMELDUNG"                                    </v>
      </c>
      <c r="F8543">
        <f t="shared" si="266"/>
        <v>1</v>
      </c>
      <c r="G8543" s="2">
        <f t="shared" si="267"/>
        <v>2.6000000005410584E-5</v>
      </c>
    </row>
    <row r="8544" spans="1:7" x14ac:dyDescent="0.35">
      <c r="A8544" t="s">
        <v>13711</v>
      </c>
      <c r="B8544" t="s">
        <v>7317</v>
      </c>
      <c r="C8544" t="s">
        <v>7320</v>
      </c>
      <c r="D8544" t="str">
        <f>IF($B8544="B","",IFERROR(VLOOKUP($C8544,Elster!$I$5:$M$148,3,FALSE),$C8544))</f>
        <v/>
      </c>
      <c r="E8544" t="str">
        <f>IF($B8544="A","",IFERROR(VLOOKUP($C8544,Elster!$I$5:$M$148,3,FALSE),$C8544))</f>
        <v>0x000</v>
      </c>
      <c r="F8544">
        <f t="shared" si="266"/>
        <v>0</v>
      </c>
      <c r="G8544" s="2">
        <f t="shared" si="267"/>
        <v>4.9739999999971474E-3</v>
      </c>
    </row>
    <row r="8545" spans="1:7" x14ac:dyDescent="0.35">
      <c r="A8545" t="s">
        <v>13711</v>
      </c>
      <c r="B8545" t="s">
        <v>7319</v>
      </c>
      <c r="C8545" t="s">
        <v>7320</v>
      </c>
      <c r="D8545" t="str">
        <f>IF($B8545="B","",IFERROR(VLOOKUP($C8545,Elster!$I$5:$M$148,3,FALSE),$C8545))</f>
        <v>0x000</v>
      </c>
      <c r="E8545" t="str">
        <f>IF($B8545="A","",IFERROR(VLOOKUP($C8545,Elster!$I$5:$M$148,3,FALSE),$C8545))</f>
        <v/>
      </c>
      <c r="F8545">
        <f t="shared" si="266"/>
        <v>0</v>
      </c>
      <c r="G8545" s="2">
        <f t="shared" si="267"/>
        <v>0</v>
      </c>
    </row>
    <row r="8546" spans="1:7" x14ac:dyDescent="0.35">
      <c r="A8546" t="s">
        <v>13712</v>
      </c>
      <c r="B8546" t="s">
        <v>7319</v>
      </c>
      <c r="C8546" t="s">
        <v>7366</v>
      </c>
      <c r="D8546" t="str">
        <f>IF($B8546="B","",IFERROR(VLOOKUP($C8546,Elster!$I$5:$M$148,3,FALSE),$C8546))</f>
        <v xml:space="preserve">//   "ERWEITERUNGSTELEGRAMM"                            </v>
      </c>
      <c r="E8546" t="str">
        <f>IF($B8546="A","",IFERROR(VLOOKUP($C8546,Elster!$I$5:$M$148,3,FALSE),$C8546))</f>
        <v/>
      </c>
      <c r="F8546">
        <f t="shared" si="266"/>
        <v>250</v>
      </c>
      <c r="G8546" s="2">
        <f t="shared" si="267"/>
        <v>5.000000000002558E-3</v>
      </c>
    </row>
    <row r="8547" spans="1:7" x14ac:dyDescent="0.35">
      <c r="A8547" t="s">
        <v>13713</v>
      </c>
      <c r="B8547" t="s">
        <v>7317</v>
      </c>
      <c r="C8547" t="s">
        <v>7366</v>
      </c>
      <c r="D8547" t="str">
        <f>IF($B8547="B","",IFERROR(VLOOKUP($C8547,Elster!$I$5:$M$148,3,FALSE),$C8547))</f>
        <v/>
      </c>
      <c r="E8547" t="str">
        <f>IF($B8547="A","",IFERROR(VLOOKUP($C8547,Elster!$I$5:$M$148,3,FALSE),$C8547))</f>
        <v xml:space="preserve">//   "ERWEITERUNGSTELEGRAMM"                            </v>
      </c>
      <c r="F8547">
        <f t="shared" si="266"/>
        <v>250</v>
      </c>
      <c r="G8547" s="2">
        <f t="shared" si="267"/>
        <v>2.5999999998305157E-5</v>
      </c>
    </row>
    <row r="8548" spans="1:7" x14ac:dyDescent="0.35">
      <c r="A8548" t="s">
        <v>13714</v>
      </c>
      <c r="B8548" t="s">
        <v>7319</v>
      </c>
      <c r="C8548" t="s">
        <v>7347</v>
      </c>
      <c r="D8548" t="str">
        <f>IF($B8548="B","",IFERROR(VLOOKUP($C8548,Elster!$I$5:$M$148,3,FALSE),$C8548))</f>
        <v xml:space="preserve">   "DATUM"                                            </v>
      </c>
      <c r="E8548" t="str">
        <f>IF($B8548="A","",IFERROR(VLOOKUP($C8548,Elster!$I$5:$M$148,3,FALSE),$C8548))</f>
        <v/>
      </c>
      <c r="F8548">
        <f t="shared" si="266"/>
        <v>10</v>
      </c>
      <c r="G8548" s="2">
        <f t="shared" si="267"/>
        <v>4.9739999999971474E-3</v>
      </c>
    </row>
    <row r="8549" spans="1:7" x14ac:dyDescent="0.35">
      <c r="A8549" t="s">
        <v>13715</v>
      </c>
      <c r="B8549" t="s">
        <v>7317</v>
      </c>
      <c r="C8549" t="s">
        <v>7347</v>
      </c>
      <c r="D8549" t="str">
        <f>IF($B8549="B","",IFERROR(VLOOKUP($C8549,Elster!$I$5:$M$148,3,FALSE),$C8549))</f>
        <v/>
      </c>
      <c r="E8549" t="str">
        <f>IF($B8549="A","",IFERROR(VLOOKUP($C8549,Elster!$I$5:$M$148,3,FALSE),$C8549))</f>
        <v xml:space="preserve">   "DATUM"                                            </v>
      </c>
      <c r="F8549">
        <f t="shared" si="266"/>
        <v>10</v>
      </c>
      <c r="G8549" s="2">
        <f t="shared" si="267"/>
        <v>2.6000000005410584E-5</v>
      </c>
    </row>
    <row r="8550" spans="1:7" x14ac:dyDescent="0.35">
      <c r="A8550" t="s">
        <v>13716</v>
      </c>
      <c r="B8550" t="s">
        <v>7319</v>
      </c>
      <c r="C8550" t="s">
        <v>7339</v>
      </c>
      <c r="D8550" t="str">
        <f>IF($B8550="B","",IFERROR(VLOOKUP($C8550,Elster!$I$5:$M$148,3,FALSE),$C8550))</f>
        <v xml:space="preserve">   "RAUMSOLLTEMP_II"                                  </v>
      </c>
      <c r="E8550" t="str">
        <f>IF($B8550="A","",IFERROR(VLOOKUP($C8550,Elster!$I$5:$M$148,3,FALSE),$C8550))</f>
        <v/>
      </c>
      <c r="F8550">
        <f t="shared" si="266"/>
        <v>6</v>
      </c>
      <c r="G8550" s="2">
        <f t="shared" si="267"/>
        <v>4.9739999999971474E-3</v>
      </c>
    </row>
    <row r="8551" spans="1:7" x14ac:dyDescent="0.35">
      <c r="A8551" t="s">
        <v>13717</v>
      </c>
      <c r="B8551" t="s">
        <v>7317</v>
      </c>
      <c r="C8551" t="s">
        <v>7339</v>
      </c>
      <c r="D8551" t="str">
        <f>IF($B8551="B","",IFERROR(VLOOKUP($C8551,Elster!$I$5:$M$148,3,FALSE),$C8551))</f>
        <v/>
      </c>
      <c r="E8551" t="str">
        <f>IF($B8551="A","",IFERROR(VLOOKUP($C8551,Elster!$I$5:$M$148,3,FALSE),$C8551))</f>
        <v xml:space="preserve">   "RAUMSOLLTEMP_II"                                  </v>
      </c>
      <c r="F8551">
        <f t="shared" si="266"/>
        <v>6</v>
      </c>
      <c r="G8551" s="2">
        <f t="shared" si="267"/>
        <v>2.5999999998305157E-5</v>
      </c>
    </row>
    <row r="8552" spans="1:7" x14ac:dyDescent="0.35">
      <c r="A8552" t="s">
        <v>13718</v>
      </c>
      <c r="B8552" t="s">
        <v>7317</v>
      </c>
      <c r="C8552" t="s">
        <v>7320</v>
      </c>
      <c r="D8552" t="str">
        <f>IF($B8552="B","",IFERROR(VLOOKUP($C8552,Elster!$I$5:$M$148,3,FALSE),$C8552))</f>
        <v/>
      </c>
      <c r="E8552" t="str">
        <f>IF($B8552="A","",IFERROR(VLOOKUP($C8552,Elster!$I$5:$M$148,3,FALSE),$C8552))</f>
        <v>0x000</v>
      </c>
      <c r="F8552">
        <f t="shared" si="266"/>
        <v>0</v>
      </c>
      <c r="G8552" s="2">
        <f t="shared" si="267"/>
        <v>5.000000000002558E-3</v>
      </c>
    </row>
    <row r="8553" spans="1:7" x14ac:dyDescent="0.35">
      <c r="A8553" t="s">
        <v>13718</v>
      </c>
      <c r="B8553" t="s">
        <v>7319</v>
      </c>
      <c r="C8553" t="s">
        <v>7320</v>
      </c>
      <c r="D8553" t="str">
        <f>IF($B8553="B","",IFERROR(VLOOKUP($C8553,Elster!$I$5:$M$148,3,FALSE),$C8553))</f>
        <v>0x000</v>
      </c>
      <c r="E8553" t="str">
        <f>IF($B8553="A","",IFERROR(VLOOKUP($C8553,Elster!$I$5:$M$148,3,FALSE),$C8553))</f>
        <v/>
      </c>
      <c r="F8553">
        <f t="shared" si="266"/>
        <v>0</v>
      </c>
      <c r="G8553" s="2">
        <f t="shared" si="267"/>
        <v>0</v>
      </c>
    </row>
    <row r="8554" spans="1:7" x14ac:dyDescent="0.35">
      <c r="A8554" t="s">
        <v>13719</v>
      </c>
      <c r="B8554" t="s">
        <v>7317</v>
      </c>
      <c r="C8554" t="s">
        <v>7664</v>
      </c>
      <c r="D8554" t="str">
        <f>IF($B8554="B","",IFERROR(VLOOKUP($C8554,Elster!$I$5:$M$148,3,FALSE),$C8554))</f>
        <v/>
      </c>
      <c r="E8554" t="str">
        <f>IF($B8554="A","",IFERROR(VLOOKUP($C8554,Elster!$I$5:$M$148,3,FALSE),$C8554))</f>
        <v xml:space="preserve">   "SAMMLER_PUMPE"                                    </v>
      </c>
      <c r="F8554">
        <f t="shared" si="266"/>
        <v>100</v>
      </c>
      <c r="G8554" s="2">
        <f t="shared" si="267"/>
        <v>5.000000000002558E-3</v>
      </c>
    </row>
    <row r="8555" spans="1:7" x14ac:dyDescent="0.35">
      <c r="A8555" t="s">
        <v>13719</v>
      </c>
      <c r="B8555" t="s">
        <v>7319</v>
      </c>
      <c r="C8555" t="s">
        <v>7664</v>
      </c>
      <c r="D8555" t="str">
        <f>IF($B8555="B","",IFERROR(VLOOKUP($C8555,Elster!$I$5:$M$148,3,FALSE),$C8555))</f>
        <v xml:space="preserve">   "SAMMLER_PUMPE"                                    </v>
      </c>
      <c r="E8555" t="str">
        <f>IF($B8555="A","",IFERROR(VLOOKUP($C8555,Elster!$I$5:$M$148,3,FALSE),$C8555))</f>
        <v/>
      </c>
      <c r="F8555">
        <f t="shared" si="266"/>
        <v>100</v>
      </c>
      <c r="G8555" s="2">
        <f t="shared" si="267"/>
        <v>0</v>
      </c>
    </row>
    <row r="8556" spans="1:7" x14ac:dyDescent="0.35">
      <c r="A8556" t="s">
        <v>13720</v>
      </c>
      <c r="B8556" t="s">
        <v>7317</v>
      </c>
      <c r="C8556" t="s">
        <v>7321</v>
      </c>
      <c r="D8556" t="str">
        <f>IF($B8556="B","",IFERROR(VLOOKUP($C8556,Elster!$I$5:$M$148,3,FALSE),$C8556))</f>
        <v/>
      </c>
      <c r="E8556" t="str">
        <f>IF($B8556="A","",IFERROR(VLOOKUP($C8556,Elster!$I$5:$M$148,3,FALSE),$C8556))</f>
        <v xml:space="preserve">   "FEHLERMELDUNG"                                    </v>
      </c>
      <c r="F8556">
        <f t="shared" si="266"/>
        <v>1</v>
      </c>
      <c r="G8556" s="2">
        <f t="shared" si="267"/>
        <v>4.9999999999954525E-3</v>
      </c>
    </row>
    <row r="8557" spans="1:7" x14ac:dyDescent="0.35">
      <c r="A8557" t="s">
        <v>13720</v>
      </c>
      <c r="B8557" t="s">
        <v>7319</v>
      </c>
      <c r="C8557" t="s">
        <v>7321</v>
      </c>
      <c r="D8557" t="str">
        <f>IF($B8557="B","",IFERROR(VLOOKUP($C8557,Elster!$I$5:$M$148,3,FALSE),$C8557))</f>
        <v xml:space="preserve">   "FEHLERMELDUNG"                                    </v>
      </c>
      <c r="E8557" t="str">
        <f>IF($B8557="A","",IFERROR(VLOOKUP($C8557,Elster!$I$5:$M$148,3,FALSE),$C8557))</f>
        <v/>
      </c>
      <c r="F8557">
        <f t="shared" si="266"/>
        <v>1</v>
      </c>
      <c r="G8557" s="2">
        <f t="shared" si="267"/>
        <v>0</v>
      </c>
    </row>
    <row r="8558" spans="1:7" x14ac:dyDescent="0.35">
      <c r="A8558" t="s">
        <v>13721</v>
      </c>
      <c r="B8558" t="s">
        <v>7317</v>
      </c>
      <c r="C8558" t="s">
        <v>7667</v>
      </c>
      <c r="D8558" t="str">
        <f>IF($B8558="B","",IFERROR(VLOOKUP($C8558,Elster!$I$5:$M$148,3,FALSE),$C8558))</f>
        <v/>
      </c>
      <c r="E8558" t="str">
        <f>IF($B8558="A","",IFERROR(VLOOKUP($C8558,Elster!$I$5:$M$148,3,FALSE),$C8558))</f>
        <v xml:space="preserve">   "EINSTRAHLUNGS_SENSOR"                             </v>
      </c>
      <c r="F8558">
        <f t="shared" si="266"/>
        <v>127</v>
      </c>
      <c r="G8558" s="2">
        <f t="shared" si="267"/>
        <v>5.000000000002558E-3</v>
      </c>
    </row>
    <row r="8559" spans="1:7" x14ac:dyDescent="0.35">
      <c r="A8559" t="s">
        <v>13721</v>
      </c>
      <c r="B8559" t="s">
        <v>7319</v>
      </c>
      <c r="C8559" t="s">
        <v>7667</v>
      </c>
      <c r="D8559" t="str">
        <f>IF($B8559="B","",IFERROR(VLOOKUP($C8559,Elster!$I$5:$M$148,3,FALSE),$C8559))</f>
        <v xml:space="preserve">   "EINSTRAHLUNGS_SENSOR"                             </v>
      </c>
      <c r="E8559" t="str">
        <f>IF($B8559="A","",IFERROR(VLOOKUP($C8559,Elster!$I$5:$M$148,3,FALSE),$C8559))</f>
        <v/>
      </c>
      <c r="F8559">
        <f t="shared" si="266"/>
        <v>127</v>
      </c>
      <c r="G8559" s="2">
        <f t="shared" si="267"/>
        <v>0</v>
      </c>
    </row>
    <row r="8560" spans="1:7" x14ac:dyDescent="0.35">
      <c r="A8560" t="s">
        <v>13722</v>
      </c>
      <c r="B8560" t="s">
        <v>7317</v>
      </c>
      <c r="C8560" t="s">
        <v>7325</v>
      </c>
      <c r="D8560" t="str">
        <f>IF($B8560="B","",IFERROR(VLOOKUP($C8560,Elster!$I$5:$M$148,3,FALSE),$C8560))</f>
        <v/>
      </c>
      <c r="E8560" t="str">
        <f>IF($B8560="A","",IFERROR(VLOOKUP($C8560,Elster!$I$5:$M$148,3,FALSE),$C8560))</f>
        <v xml:space="preserve">   "SPEICHERSOLLTEMP"                                 </v>
      </c>
      <c r="F8560">
        <f t="shared" si="266"/>
        <v>3</v>
      </c>
      <c r="G8560" s="2">
        <f t="shared" si="267"/>
        <v>8.8539999999994734E-3</v>
      </c>
    </row>
    <row r="8561" spans="1:7" x14ac:dyDescent="0.35">
      <c r="A8561" t="s">
        <v>13723</v>
      </c>
      <c r="B8561" t="s">
        <v>7317</v>
      </c>
      <c r="C8561" t="s">
        <v>7320</v>
      </c>
      <c r="D8561" t="str">
        <f>IF($B8561="B","",IFERROR(VLOOKUP($C8561,Elster!$I$5:$M$148,3,FALSE),$C8561))</f>
        <v/>
      </c>
      <c r="E8561" t="str">
        <f>IF($B8561="A","",IFERROR(VLOOKUP($C8561,Elster!$I$5:$M$148,3,FALSE),$C8561))</f>
        <v>0x000</v>
      </c>
      <c r="F8561">
        <f t="shared" si="266"/>
        <v>0</v>
      </c>
      <c r="G8561" s="2">
        <f t="shared" si="267"/>
        <v>4.947000000001367E-3</v>
      </c>
    </row>
    <row r="8562" spans="1:7" x14ac:dyDescent="0.35">
      <c r="A8562" t="s">
        <v>13724</v>
      </c>
      <c r="B8562" t="s">
        <v>7317</v>
      </c>
      <c r="C8562" t="s">
        <v>7318</v>
      </c>
      <c r="D8562" t="str">
        <f>IF($B8562="B","",IFERROR(VLOOKUP($C8562,Elster!$I$5:$M$148,3,FALSE),$C8562))</f>
        <v/>
      </c>
      <c r="E8562" t="str">
        <f>IF($B8562="A","",IFERROR(VLOOKUP($C8562,Elster!$I$5:$M$148,3,FALSE),$C8562))</f>
        <v xml:space="preserve">   "SAMMLERISTTEMP"                                   </v>
      </c>
      <c r="F8562">
        <f t="shared" si="266"/>
        <v>13</v>
      </c>
      <c r="G8562" s="2">
        <f t="shared" si="267"/>
        <v>4.9739999999971474E-3</v>
      </c>
    </row>
    <row r="8563" spans="1:7" x14ac:dyDescent="0.35">
      <c r="A8563" t="s">
        <v>13725</v>
      </c>
      <c r="B8563" t="s">
        <v>7317</v>
      </c>
      <c r="C8563" t="s">
        <v>7329</v>
      </c>
      <c r="D8563" t="str">
        <f>IF($B8563="B","",IFERROR(VLOOKUP($C8563,Elster!$I$5:$M$148,3,FALSE),$C8563))</f>
        <v/>
      </c>
      <c r="E8563" t="str">
        <f>IF($B8563="A","",IFERROR(VLOOKUP($C8563,Elster!$I$5:$M$148,3,FALSE),$C8563))</f>
        <v xml:space="preserve">   "KESSELSOLLTEMP"                                   </v>
      </c>
      <c r="F8563">
        <f t="shared" si="266"/>
        <v>2</v>
      </c>
      <c r="G8563" s="2">
        <f t="shared" si="267"/>
        <v>4.9739999999971474E-3</v>
      </c>
    </row>
    <row r="8564" spans="1:7" x14ac:dyDescent="0.35">
      <c r="A8564" t="s">
        <v>13726</v>
      </c>
      <c r="B8564" t="s">
        <v>7317</v>
      </c>
      <c r="C8564" t="s">
        <v>7320</v>
      </c>
      <c r="D8564" t="str">
        <f>IF($B8564="B","",IFERROR(VLOOKUP($C8564,Elster!$I$5:$M$148,3,FALSE),$C8564))</f>
        <v/>
      </c>
      <c r="E8564" t="str">
        <f>IF($B8564="A","",IFERROR(VLOOKUP($C8564,Elster!$I$5:$M$148,3,FALSE),$C8564))</f>
        <v>0x000</v>
      </c>
      <c r="F8564">
        <f t="shared" si="266"/>
        <v>0</v>
      </c>
      <c r="G8564" s="2">
        <f t="shared" si="267"/>
        <v>4.9740000000042528E-3</v>
      </c>
    </row>
    <row r="8565" spans="1:7" x14ac:dyDescent="0.35">
      <c r="A8565" t="s">
        <v>13727</v>
      </c>
      <c r="B8565" t="s">
        <v>7317</v>
      </c>
      <c r="C8565" t="s">
        <v>7366</v>
      </c>
      <c r="D8565" t="str">
        <f>IF($B8565="B","",IFERROR(VLOOKUP($C8565,Elster!$I$5:$M$148,3,FALSE),$C8565))</f>
        <v/>
      </c>
      <c r="E8565" t="str">
        <f>IF($B8565="A","",IFERROR(VLOOKUP($C8565,Elster!$I$5:$M$148,3,FALSE),$C8565))</f>
        <v xml:space="preserve">//   "ERWEITERUNGSTELEGRAMM"                            </v>
      </c>
      <c r="F8565">
        <f t="shared" si="266"/>
        <v>250</v>
      </c>
      <c r="G8565" s="2">
        <f t="shared" si="267"/>
        <v>4.9479999999988422E-3</v>
      </c>
    </row>
    <row r="8566" spans="1:7" x14ac:dyDescent="0.35">
      <c r="A8566" t="s">
        <v>13728</v>
      </c>
      <c r="B8566" t="s">
        <v>7317</v>
      </c>
      <c r="C8566" t="s">
        <v>7347</v>
      </c>
      <c r="D8566" t="str">
        <f>IF($B8566="B","",IFERROR(VLOOKUP($C8566,Elster!$I$5:$M$148,3,FALSE),$C8566))</f>
        <v/>
      </c>
      <c r="E8566" t="str">
        <f>IF($B8566="A","",IFERROR(VLOOKUP($C8566,Elster!$I$5:$M$148,3,FALSE),$C8566))</f>
        <v xml:space="preserve">   "DATUM"                                            </v>
      </c>
      <c r="F8566">
        <f t="shared" si="266"/>
        <v>10</v>
      </c>
      <c r="G8566" s="2">
        <f t="shared" si="267"/>
        <v>4.9739999999971474E-3</v>
      </c>
    </row>
    <row r="8567" spans="1:7" x14ac:dyDescent="0.35">
      <c r="A8567" t="s">
        <v>13729</v>
      </c>
      <c r="B8567" t="s">
        <v>7317</v>
      </c>
      <c r="C8567" t="s">
        <v>7339</v>
      </c>
      <c r="D8567" t="str">
        <f>IF($B8567="B","",IFERROR(VLOOKUP($C8567,Elster!$I$5:$M$148,3,FALSE),$C8567))</f>
        <v/>
      </c>
      <c r="E8567" t="str">
        <f>IF($B8567="A","",IFERROR(VLOOKUP($C8567,Elster!$I$5:$M$148,3,FALSE),$C8567))</f>
        <v xml:space="preserve">   "RAUMSOLLTEMP_II"                                  </v>
      </c>
      <c r="F8567">
        <f t="shared" si="266"/>
        <v>6</v>
      </c>
      <c r="G8567" s="2">
        <f t="shared" si="267"/>
        <v>4.9740000000042528E-3</v>
      </c>
    </row>
    <row r="8568" spans="1:7" x14ac:dyDescent="0.35">
      <c r="A8568" t="s">
        <v>13730</v>
      </c>
      <c r="B8568" t="s">
        <v>7317</v>
      </c>
      <c r="C8568" t="s">
        <v>7320</v>
      </c>
      <c r="D8568" t="str">
        <f>IF($B8568="B","",IFERROR(VLOOKUP($C8568,Elster!$I$5:$M$148,3,FALSE),$C8568))</f>
        <v/>
      </c>
      <c r="E8568" t="str">
        <f>IF($B8568="A","",IFERROR(VLOOKUP($C8568,Elster!$I$5:$M$148,3,FALSE),$C8568))</f>
        <v>0x000</v>
      </c>
      <c r="F8568">
        <f t="shared" si="266"/>
        <v>0</v>
      </c>
      <c r="G8568" s="2">
        <f t="shared" si="267"/>
        <v>4.9739999999971474E-3</v>
      </c>
    </row>
    <row r="8569" spans="1:7" x14ac:dyDescent="0.35">
      <c r="A8569" t="s">
        <v>13731</v>
      </c>
      <c r="B8569" t="s">
        <v>7317</v>
      </c>
      <c r="C8569" t="s">
        <v>7664</v>
      </c>
      <c r="D8569" t="str">
        <f>IF($B8569="B","",IFERROR(VLOOKUP($C8569,Elster!$I$5:$M$148,3,FALSE),$C8569))</f>
        <v/>
      </c>
      <c r="E8569" t="str">
        <f>IF($B8569="A","",IFERROR(VLOOKUP($C8569,Elster!$I$5:$M$148,3,FALSE),$C8569))</f>
        <v xml:space="preserve">   "SAMMLER_PUMPE"                                    </v>
      </c>
      <c r="F8569">
        <f t="shared" si="266"/>
        <v>100</v>
      </c>
      <c r="G8569" s="2">
        <f t="shared" si="267"/>
        <v>4.947000000001367E-3</v>
      </c>
    </row>
    <row r="8570" spans="1:7" x14ac:dyDescent="0.35">
      <c r="A8570" t="s">
        <v>13732</v>
      </c>
      <c r="B8570" t="s">
        <v>7317</v>
      </c>
      <c r="C8570" t="s">
        <v>7321</v>
      </c>
      <c r="D8570" t="str">
        <f>IF($B8570="B","",IFERROR(VLOOKUP($C8570,Elster!$I$5:$M$148,3,FALSE),$C8570))</f>
        <v/>
      </c>
      <c r="E8570" t="str">
        <f>IF($B8570="A","",IFERROR(VLOOKUP($C8570,Elster!$I$5:$M$148,3,FALSE),$C8570))</f>
        <v xml:space="preserve">   "FEHLERMELDUNG"                                    </v>
      </c>
      <c r="F8570">
        <f t="shared" si="266"/>
        <v>1</v>
      </c>
      <c r="G8570" s="2">
        <f t="shared" si="267"/>
        <v>4.9739999999971474E-3</v>
      </c>
    </row>
    <row r="8571" spans="1:7" x14ac:dyDescent="0.35">
      <c r="A8571" t="s">
        <v>13733</v>
      </c>
      <c r="B8571" t="s">
        <v>7317</v>
      </c>
      <c r="C8571" t="s">
        <v>7368</v>
      </c>
      <c r="D8571" t="str">
        <f>IF($B8571="B","",IFERROR(VLOOKUP($C8571,Elster!$I$5:$M$148,3,FALSE),$C8571))</f>
        <v/>
      </c>
      <c r="E8571" t="str">
        <f>IF($B8571="A","",IFERROR(VLOOKUP($C8571,Elster!$I$5:$M$148,3,FALSE),$C8571))</f>
        <v xml:space="preserve">   "ECO_AKZEPTANZ_WW"                                 </v>
      </c>
      <c r="F8571">
        <f t="shared" si="266"/>
        <v>128</v>
      </c>
      <c r="G8571" s="2">
        <f t="shared" si="267"/>
        <v>4.9740000000042528E-3</v>
      </c>
    </row>
    <row r="8572" spans="1:7" x14ac:dyDescent="0.35">
      <c r="A8572" t="s">
        <v>13734</v>
      </c>
      <c r="B8572" t="s">
        <v>7317</v>
      </c>
      <c r="C8572" t="s">
        <v>7318</v>
      </c>
      <c r="D8572" t="str">
        <f>IF($B8572="B","",IFERROR(VLOOKUP($C8572,Elster!$I$5:$M$148,3,FALSE),$C8572))</f>
        <v/>
      </c>
      <c r="E8572" t="str">
        <f>IF($B8572="A","",IFERROR(VLOOKUP($C8572,Elster!$I$5:$M$148,3,FALSE),$C8572))</f>
        <v xml:space="preserve">   "SAMMLERISTTEMP"                                   </v>
      </c>
      <c r="F8572">
        <f t="shared" si="266"/>
        <v>13</v>
      </c>
      <c r="G8572" s="2">
        <f t="shared" si="267"/>
        <v>9.4530000000005998E-3</v>
      </c>
    </row>
    <row r="8573" spans="1:7" x14ac:dyDescent="0.35">
      <c r="A8573" t="s">
        <v>13734</v>
      </c>
      <c r="B8573" t="s">
        <v>7319</v>
      </c>
      <c r="C8573" t="s">
        <v>7318</v>
      </c>
      <c r="D8573" t="str">
        <f>IF($B8573="B","",IFERROR(VLOOKUP($C8573,Elster!$I$5:$M$148,3,FALSE),$C8573))</f>
        <v xml:space="preserve">   "SAMMLERISTTEMP"                                   </v>
      </c>
      <c r="E8573" t="str">
        <f>IF($B8573="A","",IFERROR(VLOOKUP($C8573,Elster!$I$5:$M$148,3,FALSE),$C8573))</f>
        <v/>
      </c>
      <c r="F8573">
        <f t="shared" si="266"/>
        <v>13</v>
      </c>
      <c r="G8573" s="2">
        <f t="shared" si="267"/>
        <v>0</v>
      </c>
    </row>
    <row r="8574" spans="1:7" x14ac:dyDescent="0.35">
      <c r="A8574" t="s">
        <v>13735</v>
      </c>
      <c r="B8574" t="s">
        <v>7317</v>
      </c>
      <c r="C8574" t="s">
        <v>7320</v>
      </c>
      <c r="D8574" t="str">
        <f>IF($B8574="B","",IFERROR(VLOOKUP($C8574,Elster!$I$5:$M$148,3,FALSE),$C8574))</f>
        <v/>
      </c>
      <c r="E8574" t="str">
        <f>IF($B8574="A","",IFERROR(VLOOKUP($C8574,Elster!$I$5:$M$148,3,FALSE),$C8574))</f>
        <v>0x000</v>
      </c>
      <c r="F8574">
        <f t="shared" si="266"/>
        <v>0</v>
      </c>
      <c r="G8574" s="2">
        <f t="shared" si="267"/>
        <v>4.9999999999954525E-3</v>
      </c>
    </row>
    <row r="8575" spans="1:7" x14ac:dyDescent="0.35">
      <c r="A8575" t="s">
        <v>13735</v>
      </c>
      <c r="B8575" t="s">
        <v>7319</v>
      </c>
      <c r="C8575" t="s">
        <v>7320</v>
      </c>
      <c r="D8575" t="str">
        <f>IF($B8575="B","",IFERROR(VLOOKUP($C8575,Elster!$I$5:$M$148,3,FALSE),$C8575))</f>
        <v>0x000</v>
      </c>
      <c r="E8575" t="str">
        <f>IF($B8575="A","",IFERROR(VLOOKUP($C8575,Elster!$I$5:$M$148,3,FALSE),$C8575))</f>
        <v/>
      </c>
      <c r="F8575">
        <f t="shared" si="266"/>
        <v>0</v>
      </c>
      <c r="G8575" s="2">
        <f t="shared" si="267"/>
        <v>0</v>
      </c>
    </row>
    <row r="8576" spans="1:7" x14ac:dyDescent="0.35">
      <c r="A8576" t="s">
        <v>13736</v>
      </c>
      <c r="B8576" t="s">
        <v>7317</v>
      </c>
      <c r="C8576" t="s">
        <v>7325</v>
      </c>
      <c r="D8576" t="str">
        <f>IF($B8576="B","",IFERROR(VLOOKUP($C8576,Elster!$I$5:$M$148,3,FALSE),$C8576))</f>
        <v/>
      </c>
      <c r="E8576" t="str">
        <f>IF($B8576="A","",IFERROR(VLOOKUP($C8576,Elster!$I$5:$M$148,3,FALSE),$C8576))</f>
        <v xml:space="preserve">   "SPEICHERSOLLTEMP"                                 </v>
      </c>
      <c r="F8576">
        <f t="shared" si="266"/>
        <v>3</v>
      </c>
      <c r="G8576" s="2">
        <f t="shared" si="267"/>
        <v>5.000000000002558E-3</v>
      </c>
    </row>
    <row r="8577" spans="1:7" x14ac:dyDescent="0.35">
      <c r="A8577" t="s">
        <v>13736</v>
      </c>
      <c r="B8577" t="s">
        <v>7319</v>
      </c>
      <c r="C8577" t="s">
        <v>7325</v>
      </c>
      <c r="D8577" t="str">
        <f>IF($B8577="B","",IFERROR(VLOOKUP($C8577,Elster!$I$5:$M$148,3,FALSE),$C8577))</f>
        <v xml:space="preserve">   "SPEICHERSOLLTEMP"                                 </v>
      </c>
      <c r="E8577" t="str">
        <f>IF($B8577="A","",IFERROR(VLOOKUP($C8577,Elster!$I$5:$M$148,3,FALSE),$C8577))</f>
        <v/>
      </c>
      <c r="F8577">
        <f t="shared" si="266"/>
        <v>3</v>
      </c>
      <c r="G8577" s="2">
        <f t="shared" si="267"/>
        <v>0</v>
      </c>
    </row>
    <row r="8578" spans="1:7" x14ac:dyDescent="0.35">
      <c r="A8578" t="s">
        <v>13737</v>
      </c>
      <c r="B8578" t="s">
        <v>7317</v>
      </c>
      <c r="C8578" t="s">
        <v>7321</v>
      </c>
      <c r="D8578" t="str">
        <f>IF($B8578="B","",IFERROR(VLOOKUP($C8578,Elster!$I$5:$M$148,3,FALSE),$C8578))</f>
        <v/>
      </c>
      <c r="E8578" t="str">
        <f>IF($B8578="A","",IFERROR(VLOOKUP($C8578,Elster!$I$5:$M$148,3,FALSE),$C8578))</f>
        <v xml:space="preserve">   "FEHLERMELDUNG"                                    </v>
      </c>
      <c r="F8578">
        <f t="shared" si="266"/>
        <v>1</v>
      </c>
      <c r="G8578" s="2">
        <f t="shared" si="267"/>
        <v>5.000000000002558E-3</v>
      </c>
    </row>
    <row r="8579" spans="1:7" x14ac:dyDescent="0.35">
      <c r="A8579" t="s">
        <v>13737</v>
      </c>
      <c r="B8579" t="s">
        <v>7319</v>
      </c>
      <c r="C8579" t="s">
        <v>7321</v>
      </c>
      <c r="D8579" t="str">
        <f>IF($B8579="B","",IFERROR(VLOOKUP($C8579,Elster!$I$5:$M$148,3,FALSE),$C8579))</f>
        <v xml:space="preserve">   "FEHLERMELDUNG"                                    </v>
      </c>
      <c r="E8579" t="str">
        <f>IF($B8579="A","",IFERROR(VLOOKUP($C8579,Elster!$I$5:$M$148,3,FALSE),$C8579))</f>
        <v/>
      </c>
      <c r="F8579">
        <f t="shared" ref="F8579:F8642" si="268">HEX2DEC(REPLACE(C8579,1,2,""))</f>
        <v>1</v>
      </c>
      <c r="G8579" s="2">
        <f t="shared" si="267"/>
        <v>0</v>
      </c>
    </row>
    <row r="8580" spans="1:7" x14ac:dyDescent="0.35">
      <c r="A8580" t="s">
        <v>13738</v>
      </c>
      <c r="B8580" t="s">
        <v>7317</v>
      </c>
      <c r="C8580" t="s">
        <v>7320</v>
      </c>
      <c r="D8580" t="str">
        <f>IF($B8580="B","",IFERROR(VLOOKUP($C8580,Elster!$I$5:$M$148,3,FALSE),$C8580))</f>
        <v/>
      </c>
      <c r="E8580" t="str">
        <f>IF($B8580="A","",IFERROR(VLOOKUP($C8580,Elster!$I$5:$M$148,3,FALSE),$C8580))</f>
        <v>0x000</v>
      </c>
      <c r="F8580">
        <f t="shared" si="268"/>
        <v>0</v>
      </c>
      <c r="G8580" s="2">
        <f t="shared" ref="G8580:G8643" si="269">SUBSTITUTE(A8580,"s","")-SUBSTITUTE(A8579,"s","")</f>
        <v>4.9999999999954525E-3</v>
      </c>
    </row>
    <row r="8581" spans="1:7" x14ac:dyDescent="0.35">
      <c r="A8581" t="s">
        <v>13738</v>
      </c>
      <c r="B8581" t="s">
        <v>7319</v>
      </c>
      <c r="C8581" t="s">
        <v>7320</v>
      </c>
      <c r="D8581" t="str">
        <f>IF($B8581="B","",IFERROR(VLOOKUP($C8581,Elster!$I$5:$M$148,3,FALSE),$C8581))</f>
        <v>0x000</v>
      </c>
      <c r="E8581" t="str">
        <f>IF($B8581="A","",IFERROR(VLOOKUP($C8581,Elster!$I$5:$M$148,3,FALSE),$C8581))</f>
        <v/>
      </c>
      <c r="F8581">
        <f t="shared" si="268"/>
        <v>0</v>
      </c>
      <c r="G8581" s="2">
        <f t="shared" si="269"/>
        <v>0</v>
      </c>
    </row>
    <row r="8582" spans="1:7" x14ac:dyDescent="0.35">
      <c r="A8582" t="s">
        <v>13739</v>
      </c>
      <c r="B8582" t="s">
        <v>7317</v>
      </c>
      <c r="C8582" t="s">
        <v>7366</v>
      </c>
      <c r="D8582" t="str">
        <f>IF($B8582="B","",IFERROR(VLOOKUP($C8582,Elster!$I$5:$M$148,3,FALSE),$C8582))</f>
        <v/>
      </c>
      <c r="E8582" t="str">
        <f>IF($B8582="A","",IFERROR(VLOOKUP($C8582,Elster!$I$5:$M$148,3,FALSE),$C8582))</f>
        <v xml:space="preserve">//   "ERWEITERUNGSTELEGRAMM"                            </v>
      </c>
      <c r="F8582">
        <f t="shared" si="268"/>
        <v>250</v>
      </c>
      <c r="G8582" s="2">
        <f t="shared" si="269"/>
        <v>5.000000000002558E-3</v>
      </c>
    </row>
    <row r="8583" spans="1:7" x14ac:dyDescent="0.35">
      <c r="A8583" t="s">
        <v>13739</v>
      </c>
      <c r="B8583" t="s">
        <v>7319</v>
      </c>
      <c r="C8583" t="s">
        <v>7366</v>
      </c>
      <c r="D8583" t="str">
        <f>IF($B8583="B","",IFERROR(VLOOKUP($C8583,Elster!$I$5:$M$148,3,FALSE),$C8583))</f>
        <v xml:space="preserve">//   "ERWEITERUNGSTELEGRAMM"                            </v>
      </c>
      <c r="E8583" t="str">
        <f>IF($B8583="A","",IFERROR(VLOOKUP($C8583,Elster!$I$5:$M$148,3,FALSE),$C8583))</f>
        <v/>
      </c>
      <c r="F8583">
        <f t="shared" si="268"/>
        <v>250</v>
      </c>
      <c r="G8583" s="2">
        <f t="shared" si="269"/>
        <v>0</v>
      </c>
    </row>
    <row r="8584" spans="1:7" x14ac:dyDescent="0.35">
      <c r="A8584" t="s">
        <v>13740</v>
      </c>
      <c r="B8584" t="s">
        <v>7319</v>
      </c>
      <c r="C8584" t="s">
        <v>7320</v>
      </c>
      <c r="D8584" t="str">
        <f>IF($B8584="B","",IFERROR(VLOOKUP($C8584,Elster!$I$5:$M$148,3,FALSE),$C8584))</f>
        <v>0x000</v>
      </c>
      <c r="E8584" t="str">
        <f>IF($B8584="A","",IFERROR(VLOOKUP($C8584,Elster!$I$5:$M$148,3,FALSE),$C8584))</f>
        <v/>
      </c>
      <c r="F8584">
        <f t="shared" si="268"/>
        <v>0</v>
      </c>
      <c r="G8584" s="2">
        <f t="shared" si="269"/>
        <v>5.000000000002558E-3</v>
      </c>
    </row>
    <row r="8585" spans="1:7" x14ac:dyDescent="0.35">
      <c r="A8585" t="s">
        <v>13741</v>
      </c>
      <c r="B8585" t="s">
        <v>7317</v>
      </c>
      <c r="C8585" t="s">
        <v>7320</v>
      </c>
      <c r="D8585" t="str">
        <f>IF($B8585="B","",IFERROR(VLOOKUP($C8585,Elster!$I$5:$M$148,3,FALSE),$C8585))</f>
        <v/>
      </c>
      <c r="E8585" t="str">
        <f>IF($B8585="A","",IFERROR(VLOOKUP($C8585,Elster!$I$5:$M$148,3,FALSE),$C8585))</f>
        <v>0x000</v>
      </c>
      <c r="F8585">
        <f t="shared" si="268"/>
        <v>0</v>
      </c>
      <c r="G8585" s="2">
        <f t="shared" si="269"/>
        <v>2.5999999998305157E-5</v>
      </c>
    </row>
    <row r="8586" spans="1:7" x14ac:dyDescent="0.35">
      <c r="A8586" t="s">
        <v>13742</v>
      </c>
      <c r="B8586" t="s">
        <v>7319</v>
      </c>
      <c r="C8586" t="s">
        <v>7352</v>
      </c>
      <c r="D8586" t="str">
        <f>IF($B8586="B","",IFERROR(VLOOKUP($C8586,Elster!$I$5:$M$148,3,FALSE),$C8586))</f>
        <v xml:space="preserve">   "SPEICHERISTTEMP"                                  </v>
      </c>
      <c r="E8586" t="str">
        <f>IF($B8586="A","",IFERROR(VLOOKUP($C8586,Elster!$I$5:$M$148,3,FALSE),$C8586))</f>
        <v/>
      </c>
      <c r="F8586">
        <f t="shared" si="268"/>
        <v>14</v>
      </c>
      <c r="G8586" s="2">
        <f t="shared" si="269"/>
        <v>4.9729999999996721E-3</v>
      </c>
    </row>
    <row r="8587" spans="1:7" x14ac:dyDescent="0.35">
      <c r="A8587" t="s">
        <v>13743</v>
      </c>
      <c r="B8587" t="s">
        <v>7317</v>
      </c>
      <c r="C8587" t="s">
        <v>7352</v>
      </c>
      <c r="D8587" t="str">
        <f>IF($B8587="B","",IFERROR(VLOOKUP($C8587,Elster!$I$5:$M$148,3,FALSE),$C8587))</f>
        <v/>
      </c>
      <c r="E8587" t="str">
        <f>IF($B8587="A","",IFERROR(VLOOKUP($C8587,Elster!$I$5:$M$148,3,FALSE),$C8587))</f>
        <v xml:space="preserve">   "SPEICHERISTTEMP"                                  </v>
      </c>
      <c r="F8587">
        <f t="shared" si="268"/>
        <v>14</v>
      </c>
      <c r="G8587" s="2">
        <f t="shared" si="269"/>
        <v>2.6999999995780399E-5</v>
      </c>
    </row>
    <row r="8588" spans="1:7" x14ac:dyDescent="0.35">
      <c r="A8588" t="s">
        <v>13744</v>
      </c>
      <c r="B8588" t="s">
        <v>7319</v>
      </c>
      <c r="C8588" t="s">
        <v>7689</v>
      </c>
      <c r="D8588" t="str">
        <f>IF($B8588="B","",IFERROR(VLOOKUP($C8588,Elster!$I$5:$M$148,3,FALSE),$C8588))</f>
        <v xml:space="preserve">   "INITIALISIERUNG"                                  </v>
      </c>
      <c r="E8588" t="str">
        <f>IF($B8588="A","",IFERROR(VLOOKUP($C8588,Elster!$I$5:$M$148,3,FALSE),$C8588))</f>
        <v/>
      </c>
      <c r="F8588">
        <f t="shared" si="268"/>
        <v>254</v>
      </c>
      <c r="G8588" s="2">
        <f t="shared" si="269"/>
        <v>4.9730000000067776E-3</v>
      </c>
    </row>
    <row r="8589" spans="1:7" x14ac:dyDescent="0.35">
      <c r="A8589" t="s">
        <v>13745</v>
      </c>
      <c r="B8589" t="s">
        <v>7317</v>
      </c>
      <c r="C8589" t="s">
        <v>7689</v>
      </c>
      <c r="D8589" t="str">
        <f>IF($B8589="B","",IFERROR(VLOOKUP($C8589,Elster!$I$5:$M$148,3,FALSE),$C8589))</f>
        <v/>
      </c>
      <c r="E8589" t="str">
        <f>IF($B8589="A","",IFERROR(VLOOKUP($C8589,Elster!$I$5:$M$148,3,FALSE),$C8589))</f>
        <v xml:space="preserve">   "INITIALISIERUNG"                                  </v>
      </c>
      <c r="F8589">
        <f t="shared" si="268"/>
        <v>254</v>
      </c>
      <c r="G8589" s="2">
        <f t="shared" si="269"/>
        <v>2.5999999998305157E-5</v>
      </c>
    </row>
    <row r="8590" spans="1:7" x14ac:dyDescent="0.35">
      <c r="A8590" t="s">
        <v>13746</v>
      </c>
      <c r="B8590" t="s">
        <v>7317</v>
      </c>
      <c r="C8590" t="s">
        <v>7691</v>
      </c>
      <c r="D8590" t="str">
        <f>IF($B8590="B","",IFERROR(VLOOKUP($C8590,Elster!$I$5:$M$148,3,FALSE),$C8590))</f>
        <v/>
      </c>
      <c r="E8590" t="str">
        <f>IF($B8590="A","",IFERROR(VLOOKUP($C8590,Elster!$I$5:$M$148,3,FALSE),$C8590))</f>
        <v xml:space="preserve">   "DREHZAHLREG_JA_NEIN"                              </v>
      </c>
      <c r="F8590">
        <f t="shared" si="268"/>
        <v>112</v>
      </c>
      <c r="G8590" s="2">
        <f t="shared" si="269"/>
        <v>4.9999999999954525E-3</v>
      </c>
    </row>
    <row r="8591" spans="1:7" x14ac:dyDescent="0.35">
      <c r="A8591" t="s">
        <v>13746</v>
      </c>
      <c r="B8591" t="s">
        <v>7319</v>
      </c>
      <c r="C8591" t="s">
        <v>7691</v>
      </c>
      <c r="D8591" t="str">
        <f>IF($B8591="B","",IFERROR(VLOOKUP($C8591,Elster!$I$5:$M$148,3,FALSE),$C8591))</f>
        <v xml:space="preserve">   "DREHZAHLREG_JA_NEIN"                              </v>
      </c>
      <c r="E8591" t="str">
        <f>IF($B8591="A","",IFERROR(VLOOKUP($C8591,Elster!$I$5:$M$148,3,FALSE),$C8591))</f>
        <v/>
      </c>
      <c r="F8591">
        <f t="shared" si="268"/>
        <v>112</v>
      </c>
      <c r="G8591" s="2">
        <f t="shared" si="269"/>
        <v>0</v>
      </c>
    </row>
    <row r="8592" spans="1:7" x14ac:dyDescent="0.35">
      <c r="A8592" t="s">
        <v>13747</v>
      </c>
      <c r="B8592" t="s">
        <v>7317</v>
      </c>
      <c r="C8592" t="s">
        <v>7329</v>
      </c>
      <c r="D8592" t="str">
        <f>IF($B8592="B","",IFERROR(VLOOKUP($C8592,Elster!$I$5:$M$148,3,FALSE),$C8592))</f>
        <v/>
      </c>
      <c r="E8592" t="str">
        <f>IF($B8592="A","",IFERROR(VLOOKUP($C8592,Elster!$I$5:$M$148,3,FALSE),$C8592))</f>
        <v xml:space="preserve">   "KESSELSOLLTEMP"                                   </v>
      </c>
      <c r="F8592">
        <f t="shared" si="268"/>
        <v>2</v>
      </c>
      <c r="G8592" s="2">
        <f t="shared" si="269"/>
        <v>5.000000000002558E-3</v>
      </c>
    </row>
    <row r="8593" spans="1:7" x14ac:dyDescent="0.35">
      <c r="A8593" t="s">
        <v>13747</v>
      </c>
      <c r="B8593" t="s">
        <v>7319</v>
      </c>
      <c r="C8593" t="s">
        <v>7329</v>
      </c>
      <c r="D8593" t="str">
        <f>IF($B8593="B","",IFERROR(VLOOKUP($C8593,Elster!$I$5:$M$148,3,FALSE),$C8593))</f>
        <v xml:space="preserve">   "KESSELSOLLTEMP"                                   </v>
      </c>
      <c r="E8593" t="str">
        <f>IF($B8593="A","",IFERROR(VLOOKUP($C8593,Elster!$I$5:$M$148,3,FALSE),$C8593))</f>
        <v/>
      </c>
      <c r="F8593">
        <f t="shared" si="268"/>
        <v>2</v>
      </c>
      <c r="G8593" s="2">
        <f t="shared" si="269"/>
        <v>0</v>
      </c>
    </row>
    <row r="8594" spans="1:7" x14ac:dyDescent="0.35">
      <c r="A8594" t="s">
        <v>13748</v>
      </c>
      <c r="B8594" t="s">
        <v>7317</v>
      </c>
      <c r="C8594" t="s">
        <v>7372</v>
      </c>
      <c r="D8594" t="str">
        <f>IF($B8594="B","",IFERROR(VLOOKUP($C8594,Elster!$I$5:$M$148,3,FALSE),$C8594))</f>
        <v/>
      </c>
      <c r="E8594" t="str">
        <f>IF($B8594="A","",IFERROR(VLOOKUP($C8594,Elster!$I$5:$M$148,3,FALSE),$C8594))</f>
        <v xml:space="preserve">   "SOLAR_GESAMTERTRAG_WH"                            </v>
      </c>
      <c r="F8594">
        <f t="shared" si="268"/>
        <v>135</v>
      </c>
      <c r="G8594" s="2">
        <f t="shared" si="269"/>
        <v>5.000000000002558E-3</v>
      </c>
    </row>
    <row r="8595" spans="1:7" x14ac:dyDescent="0.35">
      <c r="A8595" t="s">
        <v>13748</v>
      </c>
      <c r="B8595" t="s">
        <v>7319</v>
      </c>
      <c r="C8595" t="s">
        <v>7372</v>
      </c>
      <c r="D8595" t="str">
        <f>IF($B8595="B","",IFERROR(VLOOKUP($C8595,Elster!$I$5:$M$148,3,FALSE),$C8595))</f>
        <v xml:space="preserve">   "SOLAR_GESAMTERTRAG_WH"                            </v>
      </c>
      <c r="E8595" t="str">
        <f>IF($B8595="A","",IFERROR(VLOOKUP($C8595,Elster!$I$5:$M$148,3,FALSE),$C8595))</f>
        <v/>
      </c>
      <c r="F8595">
        <f t="shared" si="268"/>
        <v>135</v>
      </c>
      <c r="G8595" s="2">
        <f t="shared" si="269"/>
        <v>0</v>
      </c>
    </row>
    <row r="8596" spans="1:7" x14ac:dyDescent="0.35">
      <c r="A8596" t="s">
        <v>13749</v>
      </c>
      <c r="B8596" t="s">
        <v>7317</v>
      </c>
      <c r="C8596" t="s">
        <v>7325</v>
      </c>
      <c r="D8596" t="str">
        <f>IF($B8596="B","",IFERROR(VLOOKUP($C8596,Elster!$I$5:$M$148,3,FALSE),$C8596))</f>
        <v/>
      </c>
      <c r="E8596" t="str">
        <f>IF($B8596="A","",IFERROR(VLOOKUP($C8596,Elster!$I$5:$M$148,3,FALSE),$C8596))</f>
        <v xml:space="preserve">   "SPEICHERSOLLTEMP"                                 </v>
      </c>
      <c r="F8596">
        <f t="shared" si="268"/>
        <v>3</v>
      </c>
      <c r="G8596" s="2">
        <f t="shared" si="269"/>
        <v>7.6040000000006103E-3</v>
      </c>
    </row>
    <row r="8597" spans="1:7" x14ac:dyDescent="0.35">
      <c r="A8597" t="s">
        <v>13750</v>
      </c>
      <c r="B8597" t="s">
        <v>7317</v>
      </c>
      <c r="C8597" t="s">
        <v>7320</v>
      </c>
      <c r="D8597" t="str">
        <f>IF($B8597="B","",IFERROR(VLOOKUP($C8597,Elster!$I$5:$M$148,3,FALSE),$C8597))</f>
        <v/>
      </c>
      <c r="E8597" t="str">
        <f>IF($B8597="A","",IFERROR(VLOOKUP($C8597,Elster!$I$5:$M$148,3,FALSE),$C8597))</f>
        <v>0x000</v>
      </c>
      <c r="F8597">
        <f t="shared" si="268"/>
        <v>0</v>
      </c>
      <c r="G8597" s="2">
        <f t="shared" si="269"/>
        <v>4.9739999999971474E-3</v>
      </c>
    </row>
    <row r="8598" spans="1:7" x14ac:dyDescent="0.35">
      <c r="A8598" t="s">
        <v>13751</v>
      </c>
      <c r="B8598" t="s">
        <v>7317</v>
      </c>
      <c r="C8598" t="s">
        <v>7318</v>
      </c>
      <c r="D8598" t="str">
        <f>IF($B8598="B","",IFERROR(VLOOKUP($C8598,Elster!$I$5:$M$148,3,FALSE),$C8598))</f>
        <v/>
      </c>
      <c r="E8598" t="str">
        <f>IF($B8598="A","",IFERROR(VLOOKUP($C8598,Elster!$I$5:$M$148,3,FALSE),$C8598))</f>
        <v xml:space="preserve">   "SAMMLERISTTEMP"                                   </v>
      </c>
      <c r="F8598">
        <f t="shared" si="268"/>
        <v>13</v>
      </c>
      <c r="G8598" s="2">
        <f t="shared" si="269"/>
        <v>4.9739999999971474E-3</v>
      </c>
    </row>
    <row r="8599" spans="1:7" x14ac:dyDescent="0.35">
      <c r="A8599" t="s">
        <v>13752</v>
      </c>
      <c r="B8599" t="s">
        <v>7317</v>
      </c>
      <c r="C8599" t="s">
        <v>7329</v>
      </c>
      <c r="D8599" t="str">
        <f>IF($B8599="B","",IFERROR(VLOOKUP($C8599,Elster!$I$5:$M$148,3,FALSE),$C8599))</f>
        <v/>
      </c>
      <c r="E8599" t="str">
        <f>IF($B8599="A","",IFERROR(VLOOKUP($C8599,Elster!$I$5:$M$148,3,FALSE),$C8599))</f>
        <v xml:space="preserve">   "KESSELSOLLTEMP"                                   </v>
      </c>
      <c r="F8599">
        <f t="shared" si="268"/>
        <v>2</v>
      </c>
      <c r="G8599" s="2">
        <f t="shared" si="269"/>
        <v>4.9480000000059476E-3</v>
      </c>
    </row>
    <row r="8600" spans="1:7" x14ac:dyDescent="0.35">
      <c r="A8600" t="s">
        <v>13753</v>
      </c>
      <c r="B8600" t="s">
        <v>7317</v>
      </c>
      <c r="C8600" t="s">
        <v>7320</v>
      </c>
      <c r="D8600" t="str">
        <f>IF($B8600="B","",IFERROR(VLOOKUP($C8600,Elster!$I$5:$M$148,3,FALSE),$C8600))</f>
        <v/>
      </c>
      <c r="E8600" t="str">
        <f>IF($B8600="A","",IFERROR(VLOOKUP($C8600,Elster!$I$5:$M$148,3,FALSE),$C8600))</f>
        <v>0x000</v>
      </c>
      <c r="F8600">
        <f t="shared" si="268"/>
        <v>0</v>
      </c>
      <c r="G8600" s="2">
        <f t="shared" si="269"/>
        <v>4.9739999999971474E-3</v>
      </c>
    </row>
    <row r="8601" spans="1:7" x14ac:dyDescent="0.35">
      <c r="A8601" t="s">
        <v>13754</v>
      </c>
      <c r="B8601" t="s">
        <v>7317</v>
      </c>
      <c r="C8601" t="s">
        <v>7366</v>
      </c>
      <c r="D8601" t="str">
        <f>IF($B8601="B","",IFERROR(VLOOKUP($C8601,Elster!$I$5:$M$148,3,FALSE),$C8601))</f>
        <v/>
      </c>
      <c r="E8601" t="str">
        <f>IF($B8601="A","",IFERROR(VLOOKUP($C8601,Elster!$I$5:$M$148,3,FALSE),$C8601))</f>
        <v xml:space="preserve">//   "ERWEITERUNGSTELEGRAMM"                            </v>
      </c>
      <c r="F8601">
        <f t="shared" si="268"/>
        <v>250</v>
      </c>
      <c r="G8601" s="2">
        <f t="shared" si="269"/>
        <v>4.9739999999971474E-3</v>
      </c>
    </row>
    <row r="8602" spans="1:7" x14ac:dyDescent="0.35">
      <c r="A8602" t="s">
        <v>13755</v>
      </c>
      <c r="B8602" t="s">
        <v>7317</v>
      </c>
      <c r="C8602" t="s">
        <v>7320</v>
      </c>
      <c r="D8602" t="str">
        <f>IF($B8602="B","",IFERROR(VLOOKUP($C8602,Elster!$I$5:$M$148,3,FALSE),$C8602))</f>
        <v/>
      </c>
      <c r="E8602" t="str">
        <f>IF($B8602="A","",IFERROR(VLOOKUP($C8602,Elster!$I$5:$M$148,3,FALSE),$C8602))</f>
        <v>0x000</v>
      </c>
      <c r="F8602">
        <f t="shared" si="268"/>
        <v>0</v>
      </c>
      <c r="G8602" s="2">
        <f t="shared" si="269"/>
        <v>4.947000000001367E-3</v>
      </c>
    </row>
    <row r="8603" spans="1:7" x14ac:dyDescent="0.35">
      <c r="A8603" t="s">
        <v>13756</v>
      </c>
      <c r="B8603" t="s">
        <v>7317</v>
      </c>
      <c r="C8603" t="s">
        <v>7352</v>
      </c>
      <c r="D8603" t="str">
        <f>IF($B8603="B","",IFERROR(VLOOKUP($C8603,Elster!$I$5:$M$148,3,FALSE),$C8603))</f>
        <v/>
      </c>
      <c r="E8603" t="str">
        <f>IF($B8603="A","",IFERROR(VLOOKUP($C8603,Elster!$I$5:$M$148,3,FALSE),$C8603))</f>
        <v xml:space="preserve">   "SPEICHERISTTEMP"                                  </v>
      </c>
      <c r="F8603">
        <f t="shared" si="268"/>
        <v>14</v>
      </c>
      <c r="G8603" s="2">
        <f t="shared" si="269"/>
        <v>4.9740000000042528E-3</v>
      </c>
    </row>
    <row r="8604" spans="1:7" x14ac:dyDescent="0.35">
      <c r="A8604" t="s">
        <v>13757</v>
      </c>
      <c r="B8604" t="s">
        <v>7317</v>
      </c>
      <c r="C8604" t="s">
        <v>7689</v>
      </c>
      <c r="D8604" t="str">
        <f>IF($B8604="B","",IFERROR(VLOOKUP($C8604,Elster!$I$5:$M$148,3,FALSE),$C8604))</f>
        <v/>
      </c>
      <c r="E8604" t="str">
        <f>IF($B8604="A","",IFERROR(VLOOKUP($C8604,Elster!$I$5:$M$148,3,FALSE),$C8604))</f>
        <v xml:space="preserve">   "INITIALISIERUNG"                                  </v>
      </c>
      <c r="F8604">
        <f t="shared" si="268"/>
        <v>254</v>
      </c>
      <c r="G8604" s="2">
        <f t="shared" si="269"/>
        <v>4.9739999999971474E-3</v>
      </c>
    </row>
    <row r="8605" spans="1:7" x14ac:dyDescent="0.35">
      <c r="A8605" t="s">
        <v>13758</v>
      </c>
      <c r="B8605" t="s">
        <v>7317</v>
      </c>
      <c r="C8605" t="s">
        <v>7691</v>
      </c>
      <c r="D8605" t="str">
        <f>IF($B8605="B","",IFERROR(VLOOKUP($C8605,Elster!$I$5:$M$148,3,FALSE),$C8605))</f>
        <v/>
      </c>
      <c r="E8605" t="str">
        <f>IF($B8605="A","",IFERROR(VLOOKUP($C8605,Elster!$I$5:$M$148,3,FALSE),$C8605))</f>
        <v xml:space="preserve">   "DREHZAHLREG_JA_NEIN"                              </v>
      </c>
      <c r="F8605">
        <f t="shared" si="268"/>
        <v>112</v>
      </c>
      <c r="G8605" s="2">
        <f t="shared" si="269"/>
        <v>4.9739999999971474E-3</v>
      </c>
    </row>
    <row r="8606" spans="1:7" x14ac:dyDescent="0.35">
      <c r="A8606" t="s">
        <v>13759</v>
      </c>
      <c r="B8606" t="s">
        <v>7317</v>
      </c>
      <c r="C8606" t="s">
        <v>7329</v>
      </c>
      <c r="D8606" t="str">
        <f>IF($B8606="B","",IFERROR(VLOOKUP($C8606,Elster!$I$5:$M$148,3,FALSE),$C8606))</f>
        <v/>
      </c>
      <c r="E8606" t="str">
        <f>IF($B8606="A","",IFERROR(VLOOKUP($C8606,Elster!$I$5:$M$148,3,FALSE),$C8606))</f>
        <v xml:space="preserve">   "KESSELSOLLTEMP"                                   </v>
      </c>
      <c r="F8606">
        <f t="shared" si="268"/>
        <v>2</v>
      </c>
      <c r="G8606" s="2">
        <f t="shared" si="269"/>
        <v>4.9480000000059476E-3</v>
      </c>
    </row>
    <row r="8607" spans="1:7" x14ac:dyDescent="0.35">
      <c r="A8607" t="s">
        <v>13760</v>
      </c>
      <c r="B8607" t="s">
        <v>7317</v>
      </c>
      <c r="C8607" t="s">
        <v>7706</v>
      </c>
      <c r="D8607" t="str">
        <f>IF($B8607="B","",IFERROR(VLOOKUP($C8607,Elster!$I$5:$M$148,3,FALSE),$C8607))</f>
        <v/>
      </c>
      <c r="E8607" t="str">
        <f>IF($B8607="A","",IFERROR(VLOOKUP($C8607,Elster!$I$5:$M$148,3,FALSE),$C8607))</f>
        <v xml:space="preserve">   "SOLAR_GESAMTERTRAG_KWH"                           </v>
      </c>
      <c r="F8607">
        <f t="shared" si="268"/>
        <v>136</v>
      </c>
      <c r="G8607" s="2">
        <f t="shared" si="269"/>
        <v>4.9739999999971474E-3</v>
      </c>
    </row>
    <row r="8608" spans="1:7" x14ac:dyDescent="0.35">
      <c r="A8608" t="s">
        <v>13761</v>
      </c>
      <c r="B8608" t="s">
        <v>7317</v>
      </c>
      <c r="C8608" t="s">
        <v>7318</v>
      </c>
      <c r="D8608" t="str">
        <f>IF($B8608="B","",IFERROR(VLOOKUP($C8608,Elster!$I$5:$M$148,3,FALSE),$C8608))</f>
        <v/>
      </c>
      <c r="E8608" t="str">
        <f>IF($B8608="A","",IFERROR(VLOOKUP($C8608,Elster!$I$5:$M$148,3,FALSE),$C8608))</f>
        <v xml:space="preserve">   "SAMMLERISTTEMP"                                   </v>
      </c>
      <c r="F8608">
        <f t="shared" si="268"/>
        <v>13</v>
      </c>
      <c r="G8608" s="2">
        <f t="shared" si="269"/>
        <v>1.0702999999999463E-2</v>
      </c>
    </row>
    <row r="8609" spans="1:7" x14ac:dyDescent="0.35">
      <c r="A8609" t="s">
        <v>13761</v>
      </c>
      <c r="B8609" t="s">
        <v>7319</v>
      </c>
      <c r="C8609" t="s">
        <v>7318</v>
      </c>
      <c r="D8609" t="str">
        <f>IF($B8609="B","",IFERROR(VLOOKUP($C8609,Elster!$I$5:$M$148,3,FALSE),$C8609))</f>
        <v xml:space="preserve">   "SAMMLERISTTEMP"                                   </v>
      </c>
      <c r="E8609" t="str">
        <f>IF($B8609="A","",IFERROR(VLOOKUP($C8609,Elster!$I$5:$M$148,3,FALSE),$C8609))</f>
        <v/>
      </c>
      <c r="F8609">
        <f t="shared" si="268"/>
        <v>13</v>
      </c>
      <c r="G8609" s="2">
        <f t="shared" si="269"/>
        <v>0</v>
      </c>
    </row>
    <row r="8610" spans="1:7" x14ac:dyDescent="0.35">
      <c r="A8610" t="s">
        <v>13762</v>
      </c>
      <c r="B8610" t="s">
        <v>7317</v>
      </c>
      <c r="C8610" t="s">
        <v>7320</v>
      </c>
      <c r="D8610" t="str">
        <f>IF($B8610="B","",IFERROR(VLOOKUP($C8610,Elster!$I$5:$M$148,3,FALSE),$C8610))</f>
        <v/>
      </c>
      <c r="E8610" t="str">
        <f>IF($B8610="A","",IFERROR(VLOOKUP($C8610,Elster!$I$5:$M$148,3,FALSE),$C8610))</f>
        <v>0x000</v>
      </c>
      <c r="F8610">
        <f t="shared" si="268"/>
        <v>0</v>
      </c>
      <c r="G8610" s="2">
        <f t="shared" si="269"/>
        <v>5.000000000002558E-3</v>
      </c>
    </row>
    <row r="8611" spans="1:7" x14ac:dyDescent="0.35">
      <c r="A8611" t="s">
        <v>13762</v>
      </c>
      <c r="B8611" t="s">
        <v>7319</v>
      </c>
      <c r="C8611" t="s">
        <v>7320</v>
      </c>
      <c r="D8611" t="str">
        <f>IF($B8611="B","",IFERROR(VLOOKUP($C8611,Elster!$I$5:$M$148,3,FALSE),$C8611))</f>
        <v>0x000</v>
      </c>
      <c r="E8611" t="str">
        <f>IF($B8611="A","",IFERROR(VLOOKUP($C8611,Elster!$I$5:$M$148,3,FALSE),$C8611))</f>
        <v/>
      </c>
      <c r="F8611">
        <f t="shared" si="268"/>
        <v>0</v>
      </c>
      <c r="G8611" s="2">
        <f t="shared" si="269"/>
        <v>0</v>
      </c>
    </row>
    <row r="8612" spans="1:7" x14ac:dyDescent="0.35">
      <c r="A8612" t="s">
        <v>13763</v>
      </c>
      <c r="B8612" t="s">
        <v>7317</v>
      </c>
      <c r="C8612" t="s">
        <v>7325</v>
      </c>
      <c r="D8612" t="str">
        <f>IF($B8612="B","",IFERROR(VLOOKUP($C8612,Elster!$I$5:$M$148,3,FALSE),$C8612))</f>
        <v/>
      </c>
      <c r="E8612" t="str">
        <f>IF($B8612="A","",IFERROR(VLOOKUP($C8612,Elster!$I$5:$M$148,3,FALSE),$C8612))</f>
        <v xml:space="preserve">   "SPEICHERSOLLTEMP"                                 </v>
      </c>
      <c r="F8612">
        <f t="shared" si="268"/>
        <v>3</v>
      </c>
      <c r="G8612" s="2">
        <f t="shared" si="269"/>
        <v>4.9989999999979773E-3</v>
      </c>
    </row>
    <row r="8613" spans="1:7" x14ac:dyDescent="0.35">
      <c r="A8613" t="s">
        <v>13764</v>
      </c>
      <c r="B8613" t="s">
        <v>7319</v>
      </c>
      <c r="C8613" t="s">
        <v>7325</v>
      </c>
      <c r="D8613" t="str">
        <f>IF($B8613="B","",IFERROR(VLOOKUP($C8613,Elster!$I$5:$M$148,3,FALSE),$C8613))</f>
        <v xml:space="preserve">   "SPEICHERSOLLTEMP"                                 </v>
      </c>
      <c r="E8613" t="str">
        <f>IF($B8613="A","",IFERROR(VLOOKUP($C8613,Elster!$I$5:$M$148,3,FALSE),$C8613))</f>
        <v/>
      </c>
      <c r="F8613">
        <f t="shared" si="268"/>
        <v>3</v>
      </c>
      <c r="G8613" s="2">
        <f t="shared" si="269"/>
        <v>9.9999999747524271E-7</v>
      </c>
    </row>
    <row r="8614" spans="1:7" x14ac:dyDescent="0.35">
      <c r="A8614" t="s">
        <v>13765</v>
      </c>
      <c r="B8614" t="s">
        <v>7317</v>
      </c>
      <c r="C8614" t="s">
        <v>7321</v>
      </c>
      <c r="D8614" t="str">
        <f>IF($B8614="B","",IFERROR(VLOOKUP($C8614,Elster!$I$5:$M$148,3,FALSE),$C8614))</f>
        <v/>
      </c>
      <c r="E8614" t="str">
        <f>IF($B8614="A","",IFERROR(VLOOKUP($C8614,Elster!$I$5:$M$148,3,FALSE),$C8614))</f>
        <v xml:space="preserve">   "FEHLERMELDUNG"                                    </v>
      </c>
      <c r="F8614">
        <f t="shared" si="268"/>
        <v>1</v>
      </c>
      <c r="G8614" s="2">
        <f t="shared" si="269"/>
        <v>4.9990000000050827E-3</v>
      </c>
    </row>
    <row r="8615" spans="1:7" x14ac:dyDescent="0.35">
      <c r="A8615" t="s">
        <v>13765</v>
      </c>
      <c r="B8615" t="s">
        <v>7319</v>
      </c>
      <c r="C8615" t="s">
        <v>7321</v>
      </c>
      <c r="D8615" t="str">
        <f>IF($B8615="B","",IFERROR(VLOOKUP($C8615,Elster!$I$5:$M$148,3,FALSE),$C8615))</f>
        <v xml:space="preserve">   "FEHLERMELDUNG"                                    </v>
      </c>
      <c r="E8615" t="str">
        <f>IF($B8615="A","",IFERROR(VLOOKUP($C8615,Elster!$I$5:$M$148,3,FALSE),$C8615))</f>
        <v/>
      </c>
      <c r="F8615">
        <f t="shared" si="268"/>
        <v>1</v>
      </c>
      <c r="G8615" s="2">
        <f t="shared" si="269"/>
        <v>0</v>
      </c>
    </row>
    <row r="8616" spans="1:7" x14ac:dyDescent="0.35">
      <c r="A8616" t="s">
        <v>13766</v>
      </c>
      <c r="B8616" t="s">
        <v>7317</v>
      </c>
      <c r="C8616" t="s">
        <v>7320</v>
      </c>
      <c r="D8616" t="str">
        <f>IF($B8616="B","",IFERROR(VLOOKUP($C8616,Elster!$I$5:$M$148,3,FALSE),$C8616))</f>
        <v/>
      </c>
      <c r="E8616" t="str">
        <f>IF($B8616="A","",IFERROR(VLOOKUP($C8616,Elster!$I$5:$M$148,3,FALSE),$C8616))</f>
        <v>0x000</v>
      </c>
      <c r="F8616">
        <f t="shared" si="268"/>
        <v>0</v>
      </c>
      <c r="G8616" s="2">
        <f t="shared" si="269"/>
        <v>4.9999999999954525E-3</v>
      </c>
    </row>
    <row r="8617" spans="1:7" x14ac:dyDescent="0.35">
      <c r="A8617" t="s">
        <v>13766</v>
      </c>
      <c r="B8617" t="s">
        <v>7319</v>
      </c>
      <c r="C8617" t="s">
        <v>7320</v>
      </c>
      <c r="D8617" t="str">
        <f>IF($B8617="B","",IFERROR(VLOOKUP($C8617,Elster!$I$5:$M$148,3,FALSE),$C8617))</f>
        <v>0x000</v>
      </c>
      <c r="E8617" t="str">
        <f>IF($B8617="A","",IFERROR(VLOOKUP($C8617,Elster!$I$5:$M$148,3,FALSE),$C8617))</f>
        <v/>
      </c>
      <c r="F8617">
        <f t="shared" si="268"/>
        <v>0</v>
      </c>
      <c r="G8617" s="2">
        <f t="shared" si="269"/>
        <v>0</v>
      </c>
    </row>
    <row r="8618" spans="1:7" x14ac:dyDescent="0.35">
      <c r="A8618" t="s">
        <v>13767</v>
      </c>
      <c r="B8618" t="s">
        <v>7317</v>
      </c>
      <c r="C8618" t="s">
        <v>7366</v>
      </c>
      <c r="D8618" t="str">
        <f>IF($B8618="B","",IFERROR(VLOOKUP($C8618,Elster!$I$5:$M$148,3,FALSE),$C8618))</f>
        <v/>
      </c>
      <c r="E8618" t="str">
        <f>IF($B8618="A","",IFERROR(VLOOKUP($C8618,Elster!$I$5:$M$148,3,FALSE),$C8618))</f>
        <v xml:space="preserve">//   "ERWEITERUNGSTELEGRAMM"                            </v>
      </c>
      <c r="F8618">
        <f t="shared" si="268"/>
        <v>250</v>
      </c>
      <c r="G8618" s="2">
        <f t="shared" si="269"/>
        <v>5.000000000002558E-3</v>
      </c>
    </row>
    <row r="8619" spans="1:7" x14ac:dyDescent="0.35">
      <c r="A8619" t="s">
        <v>13767</v>
      </c>
      <c r="B8619" t="s">
        <v>7319</v>
      </c>
      <c r="C8619" t="s">
        <v>7366</v>
      </c>
      <c r="D8619" t="str">
        <f>IF($B8619="B","",IFERROR(VLOOKUP($C8619,Elster!$I$5:$M$148,3,FALSE),$C8619))</f>
        <v xml:space="preserve">//   "ERWEITERUNGSTELEGRAMM"                            </v>
      </c>
      <c r="E8619" t="str">
        <f>IF($B8619="A","",IFERROR(VLOOKUP($C8619,Elster!$I$5:$M$148,3,FALSE),$C8619))</f>
        <v/>
      </c>
      <c r="F8619">
        <f t="shared" si="268"/>
        <v>250</v>
      </c>
      <c r="G8619" s="2">
        <f t="shared" si="269"/>
        <v>0</v>
      </c>
    </row>
    <row r="8620" spans="1:7" x14ac:dyDescent="0.35">
      <c r="A8620" t="s">
        <v>13768</v>
      </c>
      <c r="B8620" t="s">
        <v>7317</v>
      </c>
      <c r="C8620" t="s">
        <v>7321</v>
      </c>
      <c r="D8620" t="str">
        <f>IF($B8620="B","",IFERROR(VLOOKUP($C8620,Elster!$I$5:$M$148,3,FALSE),$C8620))</f>
        <v/>
      </c>
      <c r="E8620" t="str">
        <f>IF($B8620="A","",IFERROR(VLOOKUP($C8620,Elster!$I$5:$M$148,3,FALSE),$C8620))</f>
        <v xml:space="preserve">   "FEHLERMELDUNG"                                    </v>
      </c>
      <c r="F8620">
        <f t="shared" si="268"/>
        <v>1</v>
      </c>
      <c r="G8620" s="2">
        <f t="shared" si="269"/>
        <v>5.000000000002558E-3</v>
      </c>
    </row>
    <row r="8621" spans="1:7" x14ac:dyDescent="0.35">
      <c r="A8621" t="s">
        <v>13768</v>
      </c>
      <c r="B8621" t="s">
        <v>7319</v>
      </c>
      <c r="C8621" t="s">
        <v>7321</v>
      </c>
      <c r="D8621" t="str">
        <f>IF($B8621="B","",IFERROR(VLOOKUP($C8621,Elster!$I$5:$M$148,3,FALSE),$C8621))</f>
        <v xml:space="preserve">   "FEHLERMELDUNG"                                    </v>
      </c>
      <c r="E8621" t="str">
        <f>IF($B8621="A","",IFERROR(VLOOKUP($C8621,Elster!$I$5:$M$148,3,FALSE),$C8621))</f>
        <v/>
      </c>
      <c r="F8621">
        <f t="shared" si="268"/>
        <v>1</v>
      </c>
      <c r="G8621" s="2">
        <f t="shared" si="269"/>
        <v>0</v>
      </c>
    </row>
    <row r="8622" spans="1:7" x14ac:dyDescent="0.35">
      <c r="A8622" t="s">
        <v>13769</v>
      </c>
      <c r="B8622" t="s">
        <v>7317</v>
      </c>
      <c r="C8622" t="s">
        <v>7716</v>
      </c>
      <c r="D8622" t="str">
        <f>IF($B8622="B","",IFERROR(VLOOKUP($C8622,Elster!$I$5:$M$148,3,FALSE),$C8622))</f>
        <v/>
      </c>
      <c r="E8622" t="str">
        <f>IF($B8622="A","",IFERROR(VLOOKUP($C8622,Elster!$I$5:$M$148,3,FALSE),$C8622))</f>
        <v xml:space="preserve">   "VERSTELLTE_RAUMSOLLTEMP"                          </v>
      </c>
      <c r="F8622">
        <f t="shared" si="268"/>
        <v>18</v>
      </c>
      <c r="G8622" s="2">
        <f t="shared" si="269"/>
        <v>4.9999999999954525E-3</v>
      </c>
    </row>
    <row r="8623" spans="1:7" x14ac:dyDescent="0.35">
      <c r="A8623" t="s">
        <v>13769</v>
      </c>
      <c r="B8623" t="s">
        <v>7319</v>
      </c>
      <c r="C8623" t="s">
        <v>7716</v>
      </c>
      <c r="D8623" t="str">
        <f>IF($B8623="B","",IFERROR(VLOOKUP($C8623,Elster!$I$5:$M$148,3,FALSE),$C8623))</f>
        <v xml:space="preserve">   "VERSTELLTE_RAUMSOLLTEMP"                          </v>
      </c>
      <c r="E8623" t="str">
        <f>IF($B8623="A","",IFERROR(VLOOKUP($C8623,Elster!$I$5:$M$148,3,FALSE),$C8623))</f>
        <v/>
      </c>
      <c r="F8623">
        <f t="shared" si="268"/>
        <v>18</v>
      </c>
      <c r="G8623" s="2">
        <f t="shared" si="269"/>
        <v>0</v>
      </c>
    </row>
    <row r="8624" spans="1:7" x14ac:dyDescent="0.35">
      <c r="A8624" t="s">
        <v>13770</v>
      </c>
      <c r="B8624" t="s">
        <v>7317</v>
      </c>
      <c r="C8624" t="s">
        <v>7329</v>
      </c>
      <c r="D8624" t="str">
        <f>IF($B8624="B","",IFERROR(VLOOKUP($C8624,Elster!$I$5:$M$148,3,FALSE),$C8624))</f>
        <v/>
      </c>
      <c r="E8624" t="str">
        <f>IF($B8624="A","",IFERROR(VLOOKUP($C8624,Elster!$I$5:$M$148,3,FALSE),$C8624))</f>
        <v xml:space="preserve">   "KESSELSOLLTEMP"                                   </v>
      </c>
      <c r="F8624">
        <f t="shared" si="268"/>
        <v>2</v>
      </c>
      <c r="G8624" s="2">
        <f t="shared" si="269"/>
        <v>5.0260000000008631E-3</v>
      </c>
    </row>
    <row r="8625" spans="1:7" x14ac:dyDescent="0.35">
      <c r="A8625" t="s">
        <v>13770</v>
      </c>
      <c r="B8625" t="s">
        <v>7319</v>
      </c>
      <c r="C8625" t="s">
        <v>7329</v>
      </c>
      <c r="D8625" t="str">
        <f>IF($B8625="B","",IFERROR(VLOOKUP($C8625,Elster!$I$5:$M$148,3,FALSE),$C8625))</f>
        <v xml:space="preserve">   "KESSELSOLLTEMP"                                   </v>
      </c>
      <c r="E8625" t="str">
        <f>IF($B8625="A","",IFERROR(VLOOKUP($C8625,Elster!$I$5:$M$148,3,FALSE),$C8625))</f>
        <v/>
      </c>
      <c r="F8625">
        <f t="shared" si="268"/>
        <v>2</v>
      </c>
      <c r="G8625" s="2">
        <f t="shared" si="269"/>
        <v>0</v>
      </c>
    </row>
    <row r="8626" spans="1:7" x14ac:dyDescent="0.35">
      <c r="A8626" t="s">
        <v>13771</v>
      </c>
      <c r="B8626" t="s">
        <v>7317</v>
      </c>
      <c r="C8626" t="s">
        <v>7320</v>
      </c>
      <c r="D8626" t="str">
        <f>IF($B8626="B","",IFERROR(VLOOKUP($C8626,Elster!$I$5:$M$148,3,FALSE),$C8626))</f>
        <v/>
      </c>
      <c r="E8626" t="str">
        <f>IF($B8626="A","",IFERROR(VLOOKUP($C8626,Elster!$I$5:$M$148,3,FALSE),$C8626))</f>
        <v>0x000</v>
      </c>
      <c r="F8626">
        <f t="shared" si="268"/>
        <v>0</v>
      </c>
      <c r="G8626" s="2">
        <f t="shared" si="269"/>
        <v>5.000000000002558E-3</v>
      </c>
    </row>
    <row r="8627" spans="1:7" x14ac:dyDescent="0.35">
      <c r="A8627" t="s">
        <v>13771</v>
      </c>
      <c r="B8627" t="s">
        <v>7319</v>
      </c>
      <c r="C8627" t="s">
        <v>7320</v>
      </c>
      <c r="D8627" t="str">
        <f>IF($B8627="B","",IFERROR(VLOOKUP($C8627,Elster!$I$5:$M$148,3,FALSE),$C8627))</f>
        <v>0x000</v>
      </c>
      <c r="E8627" t="str">
        <f>IF($B8627="A","",IFERROR(VLOOKUP($C8627,Elster!$I$5:$M$148,3,FALSE),$C8627))</f>
        <v/>
      </c>
      <c r="F8627">
        <f t="shared" si="268"/>
        <v>0</v>
      </c>
      <c r="G8627" s="2">
        <f t="shared" si="269"/>
        <v>0</v>
      </c>
    </row>
    <row r="8628" spans="1:7" x14ac:dyDescent="0.35">
      <c r="A8628" t="s">
        <v>13772</v>
      </c>
      <c r="B8628" t="s">
        <v>7317</v>
      </c>
      <c r="C8628" t="s">
        <v>7321</v>
      </c>
      <c r="D8628" t="str">
        <f>IF($B8628="B","",IFERROR(VLOOKUP($C8628,Elster!$I$5:$M$148,3,FALSE),$C8628))</f>
        <v/>
      </c>
      <c r="E8628" t="str">
        <f>IF($B8628="A","",IFERROR(VLOOKUP($C8628,Elster!$I$5:$M$148,3,FALSE),$C8628))</f>
        <v xml:space="preserve">   "FEHLERMELDUNG"                                    </v>
      </c>
      <c r="F8628">
        <f t="shared" si="268"/>
        <v>1</v>
      </c>
      <c r="G8628" s="2">
        <f t="shared" si="269"/>
        <v>4.9999999999954525E-3</v>
      </c>
    </row>
    <row r="8629" spans="1:7" x14ac:dyDescent="0.35">
      <c r="A8629" t="s">
        <v>13772</v>
      </c>
      <c r="B8629" t="s">
        <v>7319</v>
      </c>
      <c r="C8629" t="s">
        <v>7321</v>
      </c>
      <c r="D8629" t="str">
        <f>IF($B8629="B","",IFERROR(VLOOKUP($C8629,Elster!$I$5:$M$148,3,FALSE),$C8629))</f>
        <v xml:space="preserve">   "FEHLERMELDUNG"                                    </v>
      </c>
      <c r="E8629" t="str">
        <f>IF($B8629="A","",IFERROR(VLOOKUP($C8629,Elster!$I$5:$M$148,3,FALSE),$C8629))</f>
        <v/>
      </c>
      <c r="F8629">
        <f t="shared" si="268"/>
        <v>1</v>
      </c>
      <c r="G8629" s="2">
        <f t="shared" si="269"/>
        <v>0</v>
      </c>
    </row>
    <row r="8630" spans="1:7" x14ac:dyDescent="0.35">
      <c r="A8630" t="s">
        <v>13773</v>
      </c>
      <c r="B8630" t="s">
        <v>7317</v>
      </c>
      <c r="C8630" t="s">
        <v>7357</v>
      </c>
      <c r="D8630" t="str">
        <f>IF($B8630="B","",IFERROR(VLOOKUP($C8630,Elster!$I$5:$M$148,3,FALSE),$C8630))</f>
        <v/>
      </c>
      <c r="E8630" t="str">
        <f>IF($B8630="A","",IFERROR(VLOOKUP($C8630,Elster!$I$5:$M$148,3,FALSE),$C8630))</f>
        <v xml:space="preserve">   "MIN_TEMP_KESSEL"                                  </v>
      </c>
      <c r="F8630">
        <f t="shared" si="268"/>
        <v>32</v>
      </c>
      <c r="G8630" s="2">
        <f t="shared" si="269"/>
        <v>5.000000000002558E-3</v>
      </c>
    </row>
    <row r="8631" spans="1:7" x14ac:dyDescent="0.35">
      <c r="A8631" t="s">
        <v>13773</v>
      </c>
      <c r="B8631" t="s">
        <v>7319</v>
      </c>
      <c r="C8631" t="s">
        <v>7357</v>
      </c>
      <c r="D8631" t="str">
        <f>IF($B8631="B","",IFERROR(VLOOKUP($C8631,Elster!$I$5:$M$148,3,FALSE),$C8631))</f>
        <v xml:space="preserve">   "MIN_TEMP_KESSEL"                                  </v>
      </c>
      <c r="E8631" t="str">
        <f>IF($B8631="A","",IFERROR(VLOOKUP($C8631,Elster!$I$5:$M$148,3,FALSE),$C8631))</f>
        <v/>
      </c>
      <c r="F8631">
        <f t="shared" si="268"/>
        <v>32</v>
      </c>
      <c r="G8631" s="2">
        <f t="shared" si="269"/>
        <v>0</v>
      </c>
    </row>
    <row r="8632" spans="1:7" x14ac:dyDescent="0.35">
      <c r="A8632" t="s">
        <v>13774</v>
      </c>
      <c r="B8632" t="s">
        <v>7317</v>
      </c>
      <c r="C8632" t="s">
        <v>7325</v>
      </c>
      <c r="D8632" t="str">
        <f>IF($B8632="B","",IFERROR(VLOOKUP($C8632,Elster!$I$5:$M$148,3,FALSE),$C8632))</f>
        <v/>
      </c>
      <c r="E8632" t="str">
        <f>IF($B8632="A","",IFERROR(VLOOKUP($C8632,Elster!$I$5:$M$148,3,FALSE),$C8632))</f>
        <v xml:space="preserve">   "SPEICHERSOLLTEMP"                                 </v>
      </c>
      <c r="F8632">
        <f t="shared" si="268"/>
        <v>3</v>
      </c>
      <c r="G8632" s="2">
        <f t="shared" si="269"/>
        <v>7.9419999999998936E-3</v>
      </c>
    </row>
    <row r="8633" spans="1:7" x14ac:dyDescent="0.35">
      <c r="A8633" t="s">
        <v>13775</v>
      </c>
      <c r="B8633" t="s">
        <v>7317</v>
      </c>
      <c r="C8633" t="s">
        <v>7320</v>
      </c>
      <c r="D8633" t="str">
        <f>IF($B8633="B","",IFERROR(VLOOKUP($C8633,Elster!$I$5:$M$148,3,FALSE),$C8633))</f>
        <v/>
      </c>
      <c r="E8633" t="str">
        <f>IF($B8633="A","",IFERROR(VLOOKUP($C8633,Elster!$I$5:$M$148,3,FALSE),$C8633))</f>
        <v>0x000</v>
      </c>
      <c r="F8633">
        <f t="shared" si="268"/>
        <v>0</v>
      </c>
      <c r="G8633" s="2">
        <f t="shared" si="269"/>
        <v>4.9739999999971474E-3</v>
      </c>
    </row>
    <row r="8634" spans="1:7" x14ac:dyDescent="0.35">
      <c r="A8634" t="s">
        <v>13776</v>
      </c>
      <c r="B8634" t="s">
        <v>7317</v>
      </c>
      <c r="C8634" t="s">
        <v>7318</v>
      </c>
      <c r="D8634" t="str">
        <f>IF($B8634="B","",IFERROR(VLOOKUP($C8634,Elster!$I$5:$M$148,3,FALSE),$C8634))</f>
        <v/>
      </c>
      <c r="E8634" t="str">
        <f>IF($B8634="A","",IFERROR(VLOOKUP($C8634,Elster!$I$5:$M$148,3,FALSE),$C8634))</f>
        <v xml:space="preserve">   "SAMMLERISTTEMP"                                   </v>
      </c>
      <c r="F8634">
        <f t="shared" si="268"/>
        <v>13</v>
      </c>
      <c r="G8634" s="2">
        <f t="shared" si="269"/>
        <v>4.9740000000042528E-3</v>
      </c>
    </row>
    <row r="8635" spans="1:7" x14ac:dyDescent="0.35">
      <c r="A8635" t="s">
        <v>13777</v>
      </c>
      <c r="B8635" t="s">
        <v>7317</v>
      </c>
      <c r="C8635" t="s">
        <v>7329</v>
      </c>
      <c r="D8635" t="str">
        <f>IF($B8635="B","",IFERROR(VLOOKUP($C8635,Elster!$I$5:$M$148,3,FALSE),$C8635))</f>
        <v/>
      </c>
      <c r="E8635" t="str">
        <f>IF($B8635="A","",IFERROR(VLOOKUP($C8635,Elster!$I$5:$M$148,3,FALSE),$C8635))</f>
        <v xml:space="preserve">   "KESSELSOLLTEMP"                                   </v>
      </c>
      <c r="F8635">
        <f t="shared" si="268"/>
        <v>2</v>
      </c>
      <c r="G8635" s="2">
        <f t="shared" si="269"/>
        <v>4.9739999999971474E-3</v>
      </c>
    </row>
    <row r="8636" spans="1:7" x14ac:dyDescent="0.35">
      <c r="A8636" t="s">
        <v>13778</v>
      </c>
      <c r="B8636" t="s">
        <v>7317</v>
      </c>
      <c r="C8636" t="s">
        <v>7320</v>
      </c>
      <c r="D8636" t="str">
        <f>IF($B8636="B","",IFERROR(VLOOKUP($C8636,Elster!$I$5:$M$148,3,FALSE),$C8636))</f>
        <v/>
      </c>
      <c r="E8636" t="str">
        <f>IF($B8636="A","",IFERROR(VLOOKUP($C8636,Elster!$I$5:$M$148,3,FALSE),$C8636))</f>
        <v>0x000</v>
      </c>
      <c r="F8636">
        <f t="shared" si="268"/>
        <v>0</v>
      </c>
      <c r="G8636" s="2">
        <f t="shared" si="269"/>
        <v>4.9479999999988422E-3</v>
      </c>
    </row>
    <row r="8637" spans="1:7" x14ac:dyDescent="0.35">
      <c r="A8637" t="s">
        <v>13779</v>
      </c>
      <c r="B8637" t="s">
        <v>7317</v>
      </c>
      <c r="C8637" t="s">
        <v>7366</v>
      </c>
      <c r="D8637" t="str">
        <f>IF($B8637="B","",IFERROR(VLOOKUP($C8637,Elster!$I$5:$M$148,3,FALSE),$C8637))</f>
        <v/>
      </c>
      <c r="E8637" t="str">
        <f>IF($B8637="A","",IFERROR(VLOOKUP($C8637,Elster!$I$5:$M$148,3,FALSE),$C8637))</f>
        <v xml:space="preserve">//   "ERWEITERUNGSTELEGRAMM"                            </v>
      </c>
      <c r="F8637">
        <f t="shared" si="268"/>
        <v>250</v>
      </c>
      <c r="G8637" s="2">
        <f t="shared" si="269"/>
        <v>4.9740000000042528E-3</v>
      </c>
    </row>
    <row r="8638" spans="1:7" x14ac:dyDescent="0.35">
      <c r="A8638" t="s">
        <v>13780</v>
      </c>
      <c r="B8638" t="s">
        <v>7317</v>
      </c>
      <c r="C8638" t="s">
        <v>7321</v>
      </c>
      <c r="D8638" t="str">
        <f>IF($B8638="B","",IFERROR(VLOOKUP($C8638,Elster!$I$5:$M$148,3,FALSE),$C8638))</f>
        <v/>
      </c>
      <c r="E8638" t="str">
        <f>IF($B8638="A","",IFERROR(VLOOKUP($C8638,Elster!$I$5:$M$148,3,FALSE),$C8638))</f>
        <v xml:space="preserve">   "FEHLERMELDUNG"                                    </v>
      </c>
      <c r="F8638">
        <f t="shared" si="268"/>
        <v>1</v>
      </c>
      <c r="G8638" s="2">
        <f t="shared" si="269"/>
        <v>4.9739999999971474E-3</v>
      </c>
    </row>
    <row r="8639" spans="1:7" x14ac:dyDescent="0.35">
      <c r="A8639" t="s">
        <v>13781</v>
      </c>
      <c r="B8639" t="s">
        <v>7317</v>
      </c>
      <c r="C8639" t="s">
        <v>7716</v>
      </c>
      <c r="D8639" t="str">
        <f>IF($B8639="B","",IFERROR(VLOOKUP($C8639,Elster!$I$5:$M$148,3,FALSE),$C8639))</f>
        <v/>
      </c>
      <c r="E8639" t="str">
        <f>IF($B8639="A","",IFERROR(VLOOKUP($C8639,Elster!$I$5:$M$148,3,FALSE),$C8639))</f>
        <v xml:space="preserve">   "VERSTELLTE_RAUMSOLLTEMP"                          </v>
      </c>
      <c r="F8639">
        <f t="shared" si="268"/>
        <v>18</v>
      </c>
      <c r="G8639" s="2">
        <f t="shared" si="269"/>
        <v>4.9729999999996721E-3</v>
      </c>
    </row>
    <row r="8640" spans="1:7" x14ac:dyDescent="0.35">
      <c r="A8640" t="s">
        <v>13782</v>
      </c>
      <c r="B8640" t="s">
        <v>7317</v>
      </c>
      <c r="C8640" t="s">
        <v>7329</v>
      </c>
      <c r="D8640" t="str">
        <f>IF($B8640="B","",IFERROR(VLOOKUP($C8640,Elster!$I$5:$M$148,3,FALSE),$C8640))</f>
        <v/>
      </c>
      <c r="E8640" t="str">
        <f>IF($B8640="A","",IFERROR(VLOOKUP($C8640,Elster!$I$5:$M$148,3,FALSE),$C8640))</f>
        <v xml:space="preserve">   "KESSELSOLLTEMP"                                   </v>
      </c>
      <c r="F8640">
        <f t="shared" si="268"/>
        <v>2</v>
      </c>
      <c r="G8640" s="2">
        <f t="shared" si="269"/>
        <v>4.9479999999988422E-3</v>
      </c>
    </row>
    <row r="8641" spans="1:7" x14ac:dyDescent="0.35">
      <c r="A8641" t="s">
        <v>13783</v>
      </c>
      <c r="B8641" t="s">
        <v>7317</v>
      </c>
      <c r="C8641" t="s">
        <v>7320</v>
      </c>
      <c r="D8641" t="str">
        <f>IF($B8641="B","",IFERROR(VLOOKUP($C8641,Elster!$I$5:$M$148,3,FALSE),$C8641))</f>
        <v/>
      </c>
      <c r="E8641" t="str">
        <f>IF($B8641="A","",IFERROR(VLOOKUP($C8641,Elster!$I$5:$M$148,3,FALSE),$C8641))</f>
        <v>0x000</v>
      </c>
      <c r="F8641">
        <f t="shared" si="268"/>
        <v>0</v>
      </c>
      <c r="G8641" s="2">
        <f t="shared" si="269"/>
        <v>4.9740000000042528E-3</v>
      </c>
    </row>
    <row r="8642" spans="1:7" x14ac:dyDescent="0.35">
      <c r="A8642" t="s">
        <v>13784</v>
      </c>
      <c r="B8642" t="s">
        <v>7317</v>
      </c>
      <c r="C8642" t="s">
        <v>7321</v>
      </c>
      <c r="D8642" t="str">
        <f>IF($B8642="B","",IFERROR(VLOOKUP($C8642,Elster!$I$5:$M$148,3,FALSE),$C8642))</f>
        <v/>
      </c>
      <c r="E8642" t="str">
        <f>IF($B8642="A","",IFERROR(VLOOKUP($C8642,Elster!$I$5:$M$148,3,FALSE),$C8642))</f>
        <v xml:space="preserve">   "FEHLERMELDUNG"                                    </v>
      </c>
      <c r="F8642">
        <f t="shared" si="268"/>
        <v>1</v>
      </c>
      <c r="G8642" s="2">
        <f t="shared" si="269"/>
        <v>4.9739999999971474E-3</v>
      </c>
    </row>
    <row r="8643" spans="1:7" x14ac:dyDescent="0.35">
      <c r="A8643" t="s">
        <v>13785</v>
      </c>
      <c r="B8643" t="s">
        <v>7317</v>
      </c>
      <c r="C8643" t="s">
        <v>7359</v>
      </c>
      <c r="D8643" t="str">
        <f>IF($B8643="B","",IFERROR(VLOOKUP($C8643,Elster!$I$5:$M$148,3,FALSE),$C8643))</f>
        <v/>
      </c>
      <c r="E8643" t="str">
        <f>IF($B8643="A","",IFERROR(VLOOKUP($C8643,Elster!$I$5:$M$148,3,FALSE),$C8643))</f>
        <v xml:space="preserve">   "ANFAHRTEMP"                                       </v>
      </c>
      <c r="F8643">
        <f t="shared" ref="F8643:F8706" si="270">HEX2DEC(REPLACE(C8643,1,2,""))</f>
        <v>33</v>
      </c>
      <c r="G8643" s="2">
        <f t="shared" si="269"/>
        <v>4.9479999999988422E-3</v>
      </c>
    </row>
    <row r="8644" spans="1:7" x14ac:dyDescent="0.35">
      <c r="A8644" t="s">
        <v>13786</v>
      </c>
      <c r="B8644" t="s">
        <v>7317</v>
      </c>
      <c r="C8644" t="s">
        <v>7318</v>
      </c>
      <c r="D8644" t="str">
        <f>IF($B8644="B","",IFERROR(VLOOKUP($C8644,Elster!$I$5:$M$148,3,FALSE),$C8644))</f>
        <v/>
      </c>
      <c r="E8644" t="str">
        <f>IF($B8644="A","",IFERROR(VLOOKUP($C8644,Elster!$I$5:$M$148,3,FALSE),$C8644))</f>
        <v xml:space="preserve">   "SAMMLERISTTEMP"                                   </v>
      </c>
      <c r="F8644">
        <f t="shared" si="270"/>
        <v>13</v>
      </c>
      <c r="G8644" s="2">
        <f t="shared" ref="G8644:G8707" si="271">SUBSTITUTE(A8644,"s","")-SUBSTITUTE(A8643,"s","")</f>
        <v>1.0364000000002704E-2</v>
      </c>
    </row>
    <row r="8645" spans="1:7" x14ac:dyDescent="0.35">
      <c r="A8645" t="s">
        <v>13786</v>
      </c>
      <c r="B8645" t="s">
        <v>7319</v>
      </c>
      <c r="C8645" t="s">
        <v>7318</v>
      </c>
      <c r="D8645" t="str">
        <f>IF($B8645="B","",IFERROR(VLOOKUP($C8645,Elster!$I$5:$M$148,3,FALSE),$C8645))</f>
        <v xml:space="preserve">   "SAMMLERISTTEMP"                                   </v>
      </c>
      <c r="E8645" t="str">
        <f>IF($B8645="A","",IFERROR(VLOOKUP($C8645,Elster!$I$5:$M$148,3,FALSE),$C8645))</f>
        <v/>
      </c>
      <c r="F8645">
        <f t="shared" si="270"/>
        <v>13</v>
      </c>
      <c r="G8645" s="2">
        <f t="shared" si="271"/>
        <v>0</v>
      </c>
    </row>
    <row r="8646" spans="1:7" x14ac:dyDescent="0.35">
      <c r="A8646" t="s">
        <v>13787</v>
      </c>
      <c r="B8646" t="s">
        <v>7319</v>
      </c>
      <c r="C8646" t="s">
        <v>7320</v>
      </c>
      <c r="D8646" t="str">
        <f>IF($B8646="B","",IFERROR(VLOOKUP($C8646,Elster!$I$5:$M$148,3,FALSE),$C8646))</f>
        <v>0x000</v>
      </c>
      <c r="E8646" t="str">
        <f>IF($B8646="A","",IFERROR(VLOOKUP($C8646,Elster!$I$5:$M$148,3,FALSE),$C8646))</f>
        <v/>
      </c>
      <c r="F8646">
        <f t="shared" si="270"/>
        <v>0</v>
      </c>
      <c r="G8646" s="2">
        <f t="shared" si="271"/>
        <v>5.000000000002558E-3</v>
      </c>
    </row>
    <row r="8647" spans="1:7" x14ac:dyDescent="0.35">
      <c r="A8647" t="s">
        <v>13788</v>
      </c>
      <c r="B8647" t="s">
        <v>7317</v>
      </c>
      <c r="C8647" t="s">
        <v>7320</v>
      </c>
      <c r="D8647" t="str">
        <f>IF($B8647="B","",IFERROR(VLOOKUP($C8647,Elster!$I$5:$M$148,3,FALSE),$C8647))</f>
        <v/>
      </c>
      <c r="E8647" t="str">
        <f>IF($B8647="A","",IFERROR(VLOOKUP($C8647,Elster!$I$5:$M$148,3,FALSE),$C8647))</f>
        <v>0x000</v>
      </c>
      <c r="F8647">
        <f t="shared" si="270"/>
        <v>0</v>
      </c>
      <c r="G8647" s="2">
        <f t="shared" si="271"/>
        <v>2.5999999998305157E-5</v>
      </c>
    </row>
    <row r="8648" spans="1:7" x14ac:dyDescent="0.35">
      <c r="A8648" t="s">
        <v>13789</v>
      </c>
      <c r="B8648" t="s">
        <v>7319</v>
      </c>
      <c r="C8648" t="s">
        <v>7325</v>
      </c>
      <c r="D8648" t="str">
        <f>IF($B8648="B","",IFERROR(VLOOKUP($C8648,Elster!$I$5:$M$148,3,FALSE),$C8648))</f>
        <v xml:space="preserve">   "SPEICHERSOLLTEMP"                                 </v>
      </c>
      <c r="E8648" t="str">
        <f>IF($B8648="A","",IFERROR(VLOOKUP($C8648,Elster!$I$5:$M$148,3,FALSE),$C8648))</f>
        <v/>
      </c>
      <c r="F8648">
        <f t="shared" si="270"/>
        <v>3</v>
      </c>
      <c r="G8648" s="2">
        <f t="shared" si="271"/>
        <v>4.9739999999971474E-3</v>
      </c>
    </row>
    <row r="8649" spans="1:7" x14ac:dyDescent="0.35">
      <c r="A8649" t="s">
        <v>13790</v>
      </c>
      <c r="B8649" t="s">
        <v>7317</v>
      </c>
      <c r="C8649" t="s">
        <v>7325</v>
      </c>
      <c r="D8649" t="str">
        <f>IF($B8649="B","",IFERROR(VLOOKUP($C8649,Elster!$I$5:$M$148,3,FALSE),$C8649))</f>
        <v/>
      </c>
      <c r="E8649" t="str">
        <f>IF($B8649="A","",IFERROR(VLOOKUP($C8649,Elster!$I$5:$M$148,3,FALSE),$C8649))</f>
        <v xml:space="preserve">   "SPEICHERSOLLTEMP"                                 </v>
      </c>
      <c r="F8649">
        <f t="shared" si="270"/>
        <v>3</v>
      </c>
      <c r="G8649" s="2">
        <f t="shared" si="271"/>
        <v>2.5999999998305157E-5</v>
      </c>
    </row>
    <row r="8650" spans="1:7" x14ac:dyDescent="0.35">
      <c r="A8650" t="s">
        <v>13791</v>
      </c>
      <c r="B8650" t="s">
        <v>7317</v>
      </c>
      <c r="C8650" t="s">
        <v>7321</v>
      </c>
      <c r="D8650" t="str">
        <f>IF($B8650="B","",IFERROR(VLOOKUP($C8650,Elster!$I$5:$M$148,3,FALSE),$C8650))</f>
        <v/>
      </c>
      <c r="E8650" t="str">
        <f>IF($B8650="A","",IFERROR(VLOOKUP($C8650,Elster!$I$5:$M$148,3,FALSE),$C8650))</f>
        <v xml:space="preserve">   "FEHLERMELDUNG"                                    </v>
      </c>
      <c r="F8650">
        <f t="shared" si="270"/>
        <v>1</v>
      </c>
      <c r="G8650" s="2">
        <f t="shared" si="271"/>
        <v>5.000000000002558E-3</v>
      </c>
    </row>
    <row r="8651" spans="1:7" x14ac:dyDescent="0.35">
      <c r="A8651" t="s">
        <v>13791</v>
      </c>
      <c r="B8651" t="s">
        <v>7319</v>
      </c>
      <c r="C8651" t="s">
        <v>7321</v>
      </c>
      <c r="D8651" t="str">
        <f>IF($B8651="B","",IFERROR(VLOOKUP($C8651,Elster!$I$5:$M$148,3,FALSE),$C8651))</f>
        <v xml:space="preserve">   "FEHLERMELDUNG"                                    </v>
      </c>
      <c r="E8651" t="str">
        <f>IF($B8651="A","",IFERROR(VLOOKUP($C8651,Elster!$I$5:$M$148,3,FALSE),$C8651))</f>
        <v/>
      </c>
      <c r="F8651">
        <f t="shared" si="270"/>
        <v>1</v>
      </c>
      <c r="G8651" s="2">
        <f t="shared" si="271"/>
        <v>0</v>
      </c>
    </row>
    <row r="8652" spans="1:7" x14ac:dyDescent="0.35">
      <c r="A8652" t="s">
        <v>13792</v>
      </c>
      <c r="B8652" t="s">
        <v>7317</v>
      </c>
      <c r="C8652" t="s">
        <v>7320</v>
      </c>
      <c r="D8652" t="str">
        <f>IF($B8652="B","",IFERROR(VLOOKUP($C8652,Elster!$I$5:$M$148,3,FALSE),$C8652))</f>
        <v/>
      </c>
      <c r="E8652" t="str">
        <f>IF($B8652="A","",IFERROR(VLOOKUP($C8652,Elster!$I$5:$M$148,3,FALSE),$C8652))</f>
        <v>0x000</v>
      </c>
      <c r="F8652">
        <f t="shared" si="270"/>
        <v>0</v>
      </c>
      <c r="G8652" s="2">
        <f t="shared" si="271"/>
        <v>5.000000000002558E-3</v>
      </c>
    </row>
    <row r="8653" spans="1:7" x14ac:dyDescent="0.35">
      <c r="A8653" t="s">
        <v>13792</v>
      </c>
      <c r="B8653" t="s">
        <v>7319</v>
      </c>
      <c r="C8653" t="s">
        <v>7320</v>
      </c>
      <c r="D8653" t="str">
        <f>IF($B8653="B","",IFERROR(VLOOKUP($C8653,Elster!$I$5:$M$148,3,FALSE),$C8653))</f>
        <v>0x000</v>
      </c>
      <c r="E8653" t="str">
        <f>IF($B8653="A","",IFERROR(VLOOKUP($C8653,Elster!$I$5:$M$148,3,FALSE),$C8653))</f>
        <v/>
      </c>
      <c r="F8653">
        <f t="shared" si="270"/>
        <v>0</v>
      </c>
      <c r="G8653" s="2">
        <f t="shared" si="271"/>
        <v>0</v>
      </c>
    </row>
    <row r="8654" spans="1:7" x14ac:dyDescent="0.35">
      <c r="A8654" t="s">
        <v>13793</v>
      </c>
      <c r="B8654" t="s">
        <v>7317</v>
      </c>
      <c r="C8654" t="s">
        <v>7366</v>
      </c>
      <c r="D8654" t="str">
        <f>IF($B8654="B","",IFERROR(VLOOKUP($C8654,Elster!$I$5:$M$148,3,FALSE),$C8654))</f>
        <v/>
      </c>
      <c r="E8654" t="str">
        <f>IF($B8654="A","",IFERROR(VLOOKUP($C8654,Elster!$I$5:$M$148,3,FALSE),$C8654))</f>
        <v xml:space="preserve">//   "ERWEITERUNGSTELEGRAMM"                            </v>
      </c>
      <c r="F8654">
        <f t="shared" si="270"/>
        <v>250</v>
      </c>
      <c r="G8654" s="2">
        <f t="shared" si="271"/>
        <v>4.9999999999954525E-3</v>
      </c>
    </row>
    <row r="8655" spans="1:7" x14ac:dyDescent="0.35">
      <c r="A8655" t="s">
        <v>13793</v>
      </c>
      <c r="B8655" t="s">
        <v>7319</v>
      </c>
      <c r="C8655" t="s">
        <v>7366</v>
      </c>
      <c r="D8655" t="str">
        <f>IF($B8655="B","",IFERROR(VLOOKUP($C8655,Elster!$I$5:$M$148,3,FALSE),$C8655))</f>
        <v xml:space="preserve">//   "ERWEITERUNGSTELEGRAMM"                            </v>
      </c>
      <c r="E8655" t="str">
        <f>IF($B8655="A","",IFERROR(VLOOKUP($C8655,Elster!$I$5:$M$148,3,FALSE),$C8655))</f>
        <v/>
      </c>
      <c r="F8655">
        <f t="shared" si="270"/>
        <v>250</v>
      </c>
      <c r="G8655" s="2">
        <f t="shared" si="271"/>
        <v>0</v>
      </c>
    </row>
    <row r="8656" spans="1:7" x14ac:dyDescent="0.35">
      <c r="A8656" t="s">
        <v>13794</v>
      </c>
      <c r="B8656" t="s">
        <v>7317</v>
      </c>
      <c r="C8656" t="s">
        <v>7321</v>
      </c>
      <c r="D8656" t="str">
        <f>IF($B8656="B","",IFERROR(VLOOKUP($C8656,Elster!$I$5:$M$148,3,FALSE),$C8656))</f>
        <v/>
      </c>
      <c r="E8656" t="str">
        <f>IF($B8656="A","",IFERROR(VLOOKUP($C8656,Elster!$I$5:$M$148,3,FALSE),$C8656))</f>
        <v xml:space="preserve">   "FEHLERMELDUNG"                                    </v>
      </c>
      <c r="F8656">
        <f t="shared" si="270"/>
        <v>1</v>
      </c>
      <c r="G8656" s="2">
        <f t="shared" si="271"/>
        <v>5.000000000002558E-3</v>
      </c>
    </row>
    <row r="8657" spans="1:7" x14ac:dyDescent="0.35">
      <c r="A8657" t="s">
        <v>13794</v>
      </c>
      <c r="B8657" t="s">
        <v>7319</v>
      </c>
      <c r="C8657" t="s">
        <v>7321</v>
      </c>
      <c r="D8657" t="str">
        <f>IF($B8657="B","",IFERROR(VLOOKUP($C8657,Elster!$I$5:$M$148,3,FALSE),$C8657))</f>
        <v xml:space="preserve">   "FEHLERMELDUNG"                                    </v>
      </c>
      <c r="E8657" t="str">
        <f>IF($B8657="A","",IFERROR(VLOOKUP($C8657,Elster!$I$5:$M$148,3,FALSE),$C8657))</f>
        <v/>
      </c>
      <c r="F8657">
        <f t="shared" si="270"/>
        <v>1</v>
      </c>
      <c r="G8657" s="2">
        <f t="shared" si="271"/>
        <v>0</v>
      </c>
    </row>
    <row r="8658" spans="1:7" x14ac:dyDescent="0.35">
      <c r="A8658" t="s">
        <v>13795</v>
      </c>
      <c r="B8658" t="s">
        <v>7317</v>
      </c>
      <c r="C8658" t="s">
        <v>7632</v>
      </c>
      <c r="D8658" t="str">
        <f>IF($B8658="B","",IFERROR(VLOOKUP($C8658,Elster!$I$5:$M$148,3,FALSE),$C8658))</f>
        <v/>
      </c>
      <c r="E8658" t="str">
        <f>IF($B8658="A","",IFERROR(VLOOKUP($C8658,Elster!$I$5:$M$148,3,FALSE),$C8658))</f>
        <v xml:space="preserve">   "EINSTELL_SPEICHERSOLLTEMP"                        </v>
      </c>
      <c r="F8658">
        <f t="shared" si="270"/>
        <v>19</v>
      </c>
      <c r="G8658" s="2">
        <f t="shared" si="271"/>
        <v>5.000000000002558E-3</v>
      </c>
    </row>
    <row r="8659" spans="1:7" x14ac:dyDescent="0.35">
      <c r="A8659" t="s">
        <v>13795</v>
      </c>
      <c r="B8659" t="s">
        <v>7319</v>
      </c>
      <c r="C8659" t="s">
        <v>7632</v>
      </c>
      <c r="D8659" t="str">
        <f>IF($B8659="B","",IFERROR(VLOOKUP($C8659,Elster!$I$5:$M$148,3,FALSE),$C8659))</f>
        <v xml:space="preserve">   "EINSTELL_SPEICHERSOLLTEMP"                        </v>
      </c>
      <c r="E8659" t="str">
        <f>IF($B8659="A","",IFERROR(VLOOKUP($C8659,Elster!$I$5:$M$148,3,FALSE),$C8659))</f>
        <v/>
      </c>
      <c r="F8659">
        <f t="shared" si="270"/>
        <v>19</v>
      </c>
      <c r="G8659" s="2">
        <f t="shared" si="271"/>
        <v>0</v>
      </c>
    </row>
    <row r="8660" spans="1:7" x14ac:dyDescent="0.35">
      <c r="A8660" t="s">
        <v>13796</v>
      </c>
      <c r="B8660" t="s">
        <v>7317</v>
      </c>
      <c r="C8660" t="s">
        <v>7320</v>
      </c>
      <c r="D8660" t="str">
        <f>IF($B8660="B","",IFERROR(VLOOKUP($C8660,Elster!$I$5:$M$148,3,FALSE),$C8660))</f>
        <v/>
      </c>
      <c r="E8660" t="str">
        <f>IF($B8660="A","",IFERROR(VLOOKUP($C8660,Elster!$I$5:$M$148,3,FALSE),$C8660))</f>
        <v>0x000</v>
      </c>
      <c r="F8660">
        <f t="shared" si="270"/>
        <v>0</v>
      </c>
      <c r="G8660" s="2">
        <f t="shared" si="271"/>
        <v>4.9999999999954525E-3</v>
      </c>
    </row>
    <row r="8661" spans="1:7" x14ac:dyDescent="0.35">
      <c r="A8661" t="s">
        <v>13796</v>
      </c>
      <c r="B8661" t="s">
        <v>7319</v>
      </c>
      <c r="C8661" t="s">
        <v>7320</v>
      </c>
      <c r="D8661" t="str">
        <f>IF($B8661="B","",IFERROR(VLOOKUP($C8661,Elster!$I$5:$M$148,3,FALSE),$C8661))</f>
        <v>0x000</v>
      </c>
      <c r="E8661" t="str">
        <f>IF($B8661="A","",IFERROR(VLOOKUP($C8661,Elster!$I$5:$M$148,3,FALSE),$C8661))</f>
        <v/>
      </c>
      <c r="F8661">
        <f t="shared" si="270"/>
        <v>0</v>
      </c>
      <c r="G8661" s="2">
        <f t="shared" si="271"/>
        <v>0</v>
      </c>
    </row>
    <row r="8662" spans="1:7" x14ac:dyDescent="0.35">
      <c r="A8662" t="s">
        <v>13797</v>
      </c>
      <c r="B8662" t="s">
        <v>7317</v>
      </c>
      <c r="C8662" t="s">
        <v>7320</v>
      </c>
      <c r="D8662" t="str">
        <f>IF($B8662="B","",IFERROR(VLOOKUP($C8662,Elster!$I$5:$M$148,3,FALSE),$C8662))</f>
        <v/>
      </c>
      <c r="E8662" t="str">
        <f>IF($B8662="A","",IFERROR(VLOOKUP($C8662,Elster!$I$5:$M$148,3,FALSE),$C8662))</f>
        <v>0x000</v>
      </c>
      <c r="F8662">
        <f t="shared" si="270"/>
        <v>0</v>
      </c>
      <c r="G8662" s="2">
        <f t="shared" si="271"/>
        <v>5.000000000002558E-3</v>
      </c>
    </row>
    <row r="8663" spans="1:7" x14ac:dyDescent="0.35">
      <c r="A8663" t="s">
        <v>13797</v>
      </c>
      <c r="B8663" t="s">
        <v>7319</v>
      </c>
      <c r="C8663" t="s">
        <v>7320</v>
      </c>
      <c r="D8663" t="str">
        <f>IF($B8663="B","",IFERROR(VLOOKUP($C8663,Elster!$I$5:$M$148,3,FALSE),$C8663))</f>
        <v>0x000</v>
      </c>
      <c r="E8663" t="str">
        <f>IF($B8663="A","",IFERROR(VLOOKUP($C8663,Elster!$I$5:$M$148,3,FALSE),$C8663))</f>
        <v/>
      </c>
      <c r="F8663">
        <f t="shared" si="270"/>
        <v>0</v>
      </c>
      <c r="G8663" s="2">
        <f t="shared" si="271"/>
        <v>0</v>
      </c>
    </row>
    <row r="8664" spans="1:7" x14ac:dyDescent="0.35">
      <c r="A8664" t="s">
        <v>13798</v>
      </c>
      <c r="B8664" t="s">
        <v>7317</v>
      </c>
      <c r="C8664" t="s">
        <v>7321</v>
      </c>
      <c r="D8664" t="str">
        <f>IF($B8664="B","",IFERROR(VLOOKUP($C8664,Elster!$I$5:$M$148,3,FALSE),$C8664))</f>
        <v/>
      </c>
      <c r="E8664" t="str">
        <f>IF($B8664="A","",IFERROR(VLOOKUP($C8664,Elster!$I$5:$M$148,3,FALSE),$C8664))</f>
        <v xml:space="preserve">   "FEHLERMELDUNG"                                    </v>
      </c>
      <c r="F8664">
        <f t="shared" si="270"/>
        <v>1</v>
      </c>
      <c r="G8664" s="2">
        <f t="shared" si="271"/>
        <v>4.9989999999979773E-3</v>
      </c>
    </row>
    <row r="8665" spans="1:7" x14ac:dyDescent="0.35">
      <c r="A8665" t="s">
        <v>13798</v>
      </c>
      <c r="B8665" t="s">
        <v>7319</v>
      </c>
      <c r="C8665" t="s">
        <v>7321</v>
      </c>
      <c r="D8665" t="str">
        <f>IF($B8665="B","",IFERROR(VLOOKUP($C8665,Elster!$I$5:$M$148,3,FALSE),$C8665))</f>
        <v xml:space="preserve">   "FEHLERMELDUNG"                                    </v>
      </c>
      <c r="E8665" t="str">
        <f>IF($B8665="A","",IFERROR(VLOOKUP($C8665,Elster!$I$5:$M$148,3,FALSE),$C8665))</f>
        <v/>
      </c>
      <c r="F8665">
        <f t="shared" si="270"/>
        <v>1</v>
      </c>
      <c r="G8665" s="2">
        <f t="shared" si="271"/>
        <v>0</v>
      </c>
    </row>
    <row r="8666" spans="1:7" x14ac:dyDescent="0.35">
      <c r="A8666" t="s">
        <v>13799</v>
      </c>
      <c r="B8666" t="s">
        <v>7317</v>
      </c>
      <c r="C8666" t="s">
        <v>7356</v>
      </c>
      <c r="D8666" t="str">
        <f>IF($B8666="B","",IFERROR(VLOOKUP($C8666,Elster!$I$5:$M$148,3,FALSE),$C8666))</f>
        <v/>
      </c>
      <c r="E8666" t="str">
        <f>IF($B8666="A","",IFERROR(VLOOKUP($C8666,Elster!$I$5:$M$148,3,FALSE),$C8666))</f>
        <v xml:space="preserve">   "WASSERDRUCK"                                      </v>
      </c>
      <c r="F8666">
        <f t="shared" si="270"/>
        <v>31</v>
      </c>
      <c r="G8666" s="2">
        <f t="shared" si="271"/>
        <v>5.000000000002558E-3</v>
      </c>
    </row>
    <row r="8667" spans="1:7" x14ac:dyDescent="0.35">
      <c r="A8667" t="s">
        <v>13799</v>
      </c>
      <c r="B8667" t="s">
        <v>7319</v>
      </c>
      <c r="C8667" t="s">
        <v>7356</v>
      </c>
      <c r="D8667" t="str">
        <f>IF($B8667="B","",IFERROR(VLOOKUP($C8667,Elster!$I$5:$M$148,3,FALSE),$C8667))</f>
        <v xml:space="preserve">   "WASSERDRUCK"                                      </v>
      </c>
      <c r="E8667" t="str">
        <f>IF($B8667="A","",IFERROR(VLOOKUP($C8667,Elster!$I$5:$M$148,3,FALSE),$C8667))</f>
        <v/>
      </c>
      <c r="F8667">
        <f t="shared" si="270"/>
        <v>31</v>
      </c>
      <c r="G8667" s="2">
        <f t="shared" si="271"/>
        <v>0</v>
      </c>
    </row>
    <row r="8668" spans="1:7" x14ac:dyDescent="0.35">
      <c r="A8668" t="s">
        <v>13800</v>
      </c>
      <c r="B8668" t="s">
        <v>7317</v>
      </c>
      <c r="C8668" t="s">
        <v>7325</v>
      </c>
      <c r="D8668" t="str">
        <f>IF($B8668="B","",IFERROR(VLOOKUP($C8668,Elster!$I$5:$M$148,3,FALSE),$C8668))</f>
        <v/>
      </c>
      <c r="E8668" t="str">
        <f>IF($B8668="A","",IFERROR(VLOOKUP($C8668,Elster!$I$5:$M$148,3,FALSE),$C8668))</f>
        <v xml:space="preserve">   "SPEICHERSOLLTEMP"                                 </v>
      </c>
      <c r="F8668">
        <f t="shared" si="270"/>
        <v>3</v>
      </c>
      <c r="G8668" s="2">
        <f t="shared" si="271"/>
        <v>1.276099999999758E-2</v>
      </c>
    </row>
    <row r="8669" spans="1:7" x14ac:dyDescent="0.35">
      <c r="A8669" t="s">
        <v>13801</v>
      </c>
      <c r="B8669" t="s">
        <v>7317</v>
      </c>
      <c r="C8669" t="s">
        <v>7320</v>
      </c>
      <c r="D8669" t="str">
        <f>IF($B8669="B","",IFERROR(VLOOKUP($C8669,Elster!$I$5:$M$148,3,FALSE),$C8669))</f>
        <v/>
      </c>
      <c r="E8669" t="str">
        <f>IF($B8669="A","",IFERROR(VLOOKUP($C8669,Elster!$I$5:$M$148,3,FALSE),$C8669))</f>
        <v>0x000</v>
      </c>
      <c r="F8669">
        <f t="shared" si="270"/>
        <v>0</v>
      </c>
      <c r="G8669" s="2">
        <f t="shared" si="271"/>
        <v>4.947000000001367E-3</v>
      </c>
    </row>
    <row r="8670" spans="1:7" x14ac:dyDescent="0.35">
      <c r="A8670" t="s">
        <v>13802</v>
      </c>
      <c r="B8670" t="s">
        <v>7317</v>
      </c>
      <c r="C8670" t="s">
        <v>7318</v>
      </c>
      <c r="D8670" t="str">
        <f>IF($B8670="B","",IFERROR(VLOOKUP($C8670,Elster!$I$5:$M$148,3,FALSE),$C8670))</f>
        <v/>
      </c>
      <c r="E8670" t="str">
        <f>IF($B8670="A","",IFERROR(VLOOKUP($C8670,Elster!$I$5:$M$148,3,FALSE),$C8670))</f>
        <v xml:space="preserve">   "SAMMLERISTTEMP"                                   </v>
      </c>
      <c r="F8670">
        <f t="shared" si="270"/>
        <v>13</v>
      </c>
      <c r="G8670" s="2">
        <f t="shared" si="271"/>
        <v>4.9739999999971474E-3</v>
      </c>
    </row>
    <row r="8671" spans="1:7" x14ac:dyDescent="0.35">
      <c r="A8671" t="s">
        <v>13803</v>
      </c>
      <c r="B8671" t="s">
        <v>7317</v>
      </c>
      <c r="C8671" t="s">
        <v>7329</v>
      </c>
      <c r="D8671" t="str">
        <f>IF($B8671="B","",IFERROR(VLOOKUP($C8671,Elster!$I$5:$M$148,3,FALSE),$C8671))</f>
        <v/>
      </c>
      <c r="E8671" t="str">
        <f>IF($B8671="A","",IFERROR(VLOOKUP($C8671,Elster!$I$5:$M$148,3,FALSE),$C8671))</f>
        <v xml:space="preserve">   "KESSELSOLLTEMP"                                   </v>
      </c>
      <c r="F8671">
        <f t="shared" si="270"/>
        <v>2</v>
      </c>
      <c r="G8671" s="2">
        <f t="shared" si="271"/>
        <v>4.9740000000042528E-3</v>
      </c>
    </row>
    <row r="8672" spans="1:7" x14ac:dyDescent="0.35">
      <c r="A8672" t="s">
        <v>13804</v>
      </c>
      <c r="B8672" t="s">
        <v>7317</v>
      </c>
      <c r="C8672" t="s">
        <v>7320</v>
      </c>
      <c r="D8672" t="str">
        <f>IF($B8672="B","",IFERROR(VLOOKUP($C8672,Elster!$I$5:$M$148,3,FALSE),$C8672))</f>
        <v/>
      </c>
      <c r="E8672" t="str">
        <f>IF($B8672="A","",IFERROR(VLOOKUP($C8672,Elster!$I$5:$M$148,3,FALSE),$C8672))</f>
        <v>0x000</v>
      </c>
      <c r="F8672">
        <f t="shared" si="270"/>
        <v>0</v>
      </c>
      <c r="G8672" s="2">
        <f t="shared" si="271"/>
        <v>4.9739999999971474E-3</v>
      </c>
    </row>
    <row r="8673" spans="1:7" x14ac:dyDescent="0.35">
      <c r="A8673" t="s">
        <v>13805</v>
      </c>
      <c r="B8673" t="s">
        <v>7317</v>
      </c>
      <c r="C8673" t="s">
        <v>7366</v>
      </c>
      <c r="D8673" t="str">
        <f>IF($B8673="B","",IFERROR(VLOOKUP($C8673,Elster!$I$5:$M$148,3,FALSE),$C8673))</f>
        <v/>
      </c>
      <c r="E8673" t="str">
        <f>IF($B8673="A","",IFERROR(VLOOKUP($C8673,Elster!$I$5:$M$148,3,FALSE),$C8673))</f>
        <v xml:space="preserve">//   "ERWEITERUNGSTELEGRAMM"                            </v>
      </c>
      <c r="F8673">
        <f t="shared" si="270"/>
        <v>250</v>
      </c>
      <c r="G8673" s="2">
        <f t="shared" si="271"/>
        <v>4.9479999999988422E-3</v>
      </c>
    </row>
    <row r="8674" spans="1:7" x14ac:dyDescent="0.35">
      <c r="A8674" t="s">
        <v>13806</v>
      </c>
      <c r="B8674" t="s">
        <v>7317</v>
      </c>
      <c r="C8674" t="s">
        <v>7321</v>
      </c>
      <c r="D8674" t="str">
        <f>IF($B8674="B","",IFERROR(VLOOKUP($C8674,Elster!$I$5:$M$148,3,FALSE),$C8674))</f>
        <v/>
      </c>
      <c r="E8674" t="str">
        <f>IF($B8674="A","",IFERROR(VLOOKUP($C8674,Elster!$I$5:$M$148,3,FALSE),$C8674))</f>
        <v xml:space="preserve">   "FEHLERMELDUNG"                                    </v>
      </c>
      <c r="F8674">
        <f t="shared" si="270"/>
        <v>1</v>
      </c>
      <c r="G8674" s="2">
        <f t="shared" si="271"/>
        <v>4.9740000000042528E-3</v>
      </c>
    </row>
    <row r="8675" spans="1:7" x14ac:dyDescent="0.35">
      <c r="A8675" t="s">
        <v>13807</v>
      </c>
      <c r="B8675" t="s">
        <v>7317</v>
      </c>
      <c r="C8675" t="s">
        <v>7632</v>
      </c>
      <c r="D8675" t="str">
        <f>IF($B8675="B","",IFERROR(VLOOKUP($C8675,Elster!$I$5:$M$148,3,FALSE),$C8675))</f>
        <v/>
      </c>
      <c r="E8675" t="str">
        <f>IF($B8675="A","",IFERROR(VLOOKUP($C8675,Elster!$I$5:$M$148,3,FALSE),$C8675))</f>
        <v xml:space="preserve">   "EINSTELL_SPEICHERSOLLTEMP"                        </v>
      </c>
      <c r="F8675">
        <f t="shared" si="270"/>
        <v>19</v>
      </c>
      <c r="G8675" s="2">
        <f t="shared" si="271"/>
        <v>4.9739999999971474E-3</v>
      </c>
    </row>
    <row r="8676" spans="1:7" x14ac:dyDescent="0.35">
      <c r="A8676" t="s">
        <v>13808</v>
      </c>
      <c r="B8676" t="s">
        <v>7317</v>
      </c>
      <c r="C8676" t="s">
        <v>7320</v>
      </c>
      <c r="D8676" t="str">
        <f>IF($B8676="B","",IFERROR(VLOOKUP($C8676,Elster!$I$5:$M$148,3,FALSE),$C8676))</f>
        <v/>
      </c>
      <c r="E8676" t="str">
        <f>IF($B8676="A","",IFERROR(VLOOKUP($C8676,Elster!$I$5:$M$148,3,FALSE),$C8676))</f>
        <v>0x000</v>
      </c>
      <c r="F8676">
        <f t="shared" si="270"/>
        <v>0</v>
      </c>
      <c r="G8676" s="2">
        <f t="shared" si="271"/>
        <v>4.9729999999996721E-3</v>
      </c>
    </row>
    <row r="8677" spans="1:7" x14ac:dyDescent="0.35">
      <c r="A8677" t="s">
        <v>13809</v>
      </c>
      <c r="B8677" t="s">
        <v>7317</v>
      </c>
      <c r="C8677" t="s">
        <v>7320</v>
      </c>
      <c r="D8677" t="str">
        <f>IF($B8677="B","",IFERROR(VLOOKUP($C8677,Elster!$I$5:$M$148,3,FALSE),$C8677))</f>
        <v/>
      </c>
      <c r="E8677" t="str">
        <f>IF($B8677="A","",IFERROR(VLOOKUP($C8677,Elster!$I$5:$M$148,3,FALSE),$C8677))</f>
        <v>0x000</v>
      </c>
      <c r="F8677">
        <f t="shared" si="270"/>
        <v>0</v>
      </c>
      <c r="G8677" s="2">
        <f t="shared" si="271"/>
        <v>4.9479999999988422E-3</v>
      </c>
    </row>
    <row r="8678" spans="1:7" x14ac:dyDescent="0.35">
      <c r="A8678" t="s">
        <v>13810</v>
      </c>
      <c r="B8678" t="s">
        <v>7317</v>
      </c>
      <c r="C8678" t="s">
        <v>7321</v>
      </c>
      <c r="D8678" t="str">
        <f>IF($B8678="B","",IFERROR(VLOOKUP($C8678,Elster!$I$5:$M$148,3,FALSE),$C8678))</f>
        <v/>
      </c>
      <c r="E8678" t="str">
        <f>IF($B8678="A","",IFERROR(VLOOKUP($C8678,Elster!$I$5:$M$148,3,FALSE),$C8678))</f>
        <v xml:space="preserve">   "FEHLERMELDUNG"                                    </v>
      </c>
      <c r="F8678">
        <f t="shared" si="270"/>
        <v>1</v>
      </c>
      <c r="G8678" s="2">
        <f t="shared" si="271"/>
        <v>4.9740000000042528E-3</v>
      </c>
    </row>
    <row r="8679" spans="1:7" x14ac:dyDescent="0.35">
      <c r="A8679" t="s">
        <v>13811</v>
      </c>
      <c r="B8679" t="s">
        <v>7317</v>
      </c>
      <c r="C8679" t="s">
        <v>7357</v>
      </c>
      <c r="D8679" t="str">
        <f>IF($B8679="B","",IFERROR(VLOOKUP($C8679,Elster!$I$5:$M$148,3,FALSE),$C8679))</f>
        <v/>
      </c>
      <c r="E8679" t="str">
        <f>IF($B8679="A","",IFERROR(VLOOKUP($C8679,Elster!$I$5:$M$148,3,FALSE),$C8679))</f>
        <v xml:space="preserve">   "MIN_TEMP_KESSEL"                                  </v>
      </c>
      <c r="F8679">
        <f t="shared" si="270"/>
        <v>32</v>
      </c>
      <c r="G8679" s="2">
        <f t="shared" si="271"/>
        <v>4.9739999999971474E-3</v>
      </c>
    </row>
    <row r="8680" spans="1:7" x14ac:dyDescent="0.35">
      <c r="A8680" t="s">
        <v>13812</v>
      </c>
      <c r="B8680" t="s">
        <v>7317</v>
      </c>
      <c r="C8680" t="s">
        <v>7318</v>
      </c>
      <c r="D8680" t="str">
        <f>IF($B8680="B","",IFERROR(VLOOKUP($C8680,Elster!$I$5:$M$148,3,FALSE),$C8680))</f>
        <v/>
      </c>
      <c r="E8680" t="str">
        <f>IF($B8680="A","",IFERROR(VLOOKUP($C8680,Elster!$I$5:$M$148,3,FALSE),$C8680))</f>
        <v xml:space="preserve">   "SAMMLERISTTEMP"                                   </v>
      </c>
      <c r="F8680">
        <f t="shared" si="270"/>
        <v>13</v>
      </c>
      <c r="G8680" s="2">
        <f t="shared" si="271"/>
        <v>2.1823000000004811E-2</v>
      </c>
    </row>
    <row r="8681" spans="1:7" x14ac:dyDescent="0.35">
      <c r="A8681" t="s">
        <v>13812</v>
      </c>
      <c r="B8681" t="s">
        <v>7319</v>
      </c>
      <c r="C8681" t="s">
        <v>7318</v>
      </c>
      <c r="D8681" t="str">
        <f>IF($B8681="B","",IFERROR(VLOOKUP($C8681,Elster!$I$5:$M$148,3,FALSE),$C8681))</f>
        <v xml:space="preserve">   "SAMMLERISTTEMP"                                   </v>
      </c>
      <c r="E8681" t="str">
        <f>IF($B8681="A","",IFERROR(VLOOKUP($C8681,Elster!$I$5:$M$148,3,FALSE),$C8681))</f>
        <v/>
      </c>
      <c r="F8681">
        <f t="shared" si="270"/>
        <v>13</v>
      </c>
      <c r="G8681" s="2">
        <f t="shared" si="271"/>
        <v>0</v>
      </c>
    </row>
    <row r="8682" spans="1:7" x14ac:dyDescent="0.35">
      <c r="A8682" t="s">
        <v>13813</v>
      </c>
      <c r="B8682" t="s">
        <v>7317</v>
      </c>
      <c r="C8682" t="s">
        <v>7320</v>
      </c>
      <c r="D8682" t="str">
        <f>IF($B8682="B","",IFERROR(VLOOKUP($C8682,Elster!$I$5:$M$148,3,FALSE),$C8682))</f>
        <v/>
      </c>
      <c r="E8682" t="str">
        <f>IF($B8682="A","",IFERROR(VLOOKUP($C8682,Elster!$I$5:$M$148,3,FALSE),$C8682))</f>
        <v>0x000</v>
      </c>
      <c r="F8682">
        <f t="shared" si="270"/>
        <v>0</v>
      </c>
      <c r="G8682" s="2">
        <f t="shared" si="271"/>
        <v>4.9999999999954525E-3</v>
      </c>
    </row>
    <row r="8683" spans="1:7" x14ac:dyDescent="0.35">
      <c r="A8683" t="s">
        <v>13813</v>
      </c>
      <c r="B8683" t="s">
        <v>7319</v>
      </c>
      <c r="C8683" t="s">
        <v>7320</v>
      </c>
      <c r="D8683" t="str">
        <f>IF($B8683="B","",IFERROR(VLOOKUP($C8683,Elster!$I$5:$M$148,3,FALSE),$C8683))</f>
        <v>0x000</v>
      </c>
      <c r="E8683" t="str">
        <f>IF($B8683="A","",IFERROR(VLOOKUP($C8683,Elster!$I$5:$M$148,3,FALSE),$C8683))</f>
        <v/>
      </c>
      <c r="F8683">
        <f t="shared" si="270"/>
        <v>0</v>
      </c>
      <c r="G8683" s="2">
        <f t="shared" si="271"/>
        <v>0</v>
      </c>
    </row>
    <row r="8684" spans="1:7" x14ac:dyDescent="0.35">
      <c r="A8684" t="s">
        <v>13814</v>
      </c>
      <c r="B8684" t="s">
        <v>7317</v>
      </c>
      <c r="C8684" t="s">
        <v>7325</v>
      </c>
      <c r="D8684" t="str">
        <f>IF($B8684="B","",IFERROR(VLOOKUP($C8684,Elster!$I$5:$M$148,3,FALSE),$C8684))</f>
        <v/>
      </c>
      <c r="E8684" t="str">
        <f>IF($B8684="A","",IFERROR(VLOOKUP($C8684,Elster!$I$5:$M$148,3,FALSE),$C8684))</f>
        <v xml:space="preserve">   "SPEICHERSOLLTEMP"                                 </v>
      </c>
      <c r="F8684">
        <f t="shared" si="270"/>
        <v>3</v>
      </c>
      <c r="G8684" s="2">
        <f t="shared" si="271"/>
        <v>4.9989999999979773E-3</v>
      </c>
    </row>
    <row r="8685" spans="1:7" x14ac:dyDescent="0.35">
      <c r="A8685" t="s">
        <v>13814</v>
      </c>
      <c r="B8685" t="s">
        <v>7319</v>
      </c>
      <c r="C8685" t="s">
        <v>7325</v>
      </c>
      <c r="D8685" t="str">
        <f>IF($B8685="B","",IFERROR(VLOOKUP($C8685,Elster!$I$5:$M$148,3,FALSE),$C8685))</f>
        <v xml:space="preserve">   "SPEICHERSOLLTEMP"                                 </v>
      </c>
      <c r="E8685" t="str">
        <f>IF($B8685="A","",IFERROR(VLOOKUP($C8685,Elster!$I$5:$M$148,3,FALSE),$C8685))</f>
        <v/>
      </c>
      <c r="F8685">
        <f t="shared" si="270"/>
        <v>3</v>
      </c>
      <c r="G8685" s="2">
        <f t="shared" si="271"/>
        <v>0</v>
      </c>
    </row>
    <row r="8686" spans="1:7" x14ac:dyDescent="0.35">
      <c r="A8686" t="s">
        <v>13815</v>
      </c>
      <c r="B8686" t="s">
        <v>7317</v>
      </c>
      <c r="C8686" t="s">
        <v>7321</v>
      </c>
      <c r="D8686" t="str">
        <f>IF($B8686="B","",IFERROR(VLOOKUP($C8686,Elster!$I$5:$M$148,3,FALSE),$C8686))</f>
        <v/>
      </c>
      <c r="E8686" t="str">
        <f>IF($B8686="A","",IFERROR(VLOOKUP($C8686,Elster!$I$5:$M$148,3,FALSE),$C8686))</f>
        <v xml:space="preserve">   "FEHLERMELDUNG"                                    </v>
      </c>
      <c r="F8686">
        <f t="shared" si="270"/>
        <v>1</v>
      </c>
      <c r="G8686" s="2">
        <f t="shared" si="271"/>
        <v>5.000000000002558E-3</v>
      </c>
    </row>
    <row r="8687" spans="1:7" x14ac:dyDescent="0.35">
      <c r="A8687" t="s">
        <v>13815</v>
      </c>
      <c r="B8687" t="s">
        <v>7319</v>
      </c>
      <c r="C8687" t="s">
        <v>7321</v>
      </c>
      <c r="D8687" t="str">
        <f>IF($B8687="B","",IFERROR(VLOOKUP($C8687,Elster!$I$5:$M$148,3,FALSE),$C8687))</f>
        <v xml:space="preserve">   "FEHLERMELDUNG"                                    </v>
      </c>
      <c r="E8687" t="str">
        <f>IF($B8687="A","",IFERROR(VLOOKUP($C8687,Elster!$I$5:$M$148,3,FALSE),$C8687))</f>
        <v/>
      </c>
      <c r="F8687">
        <f t="shared" si="270"/>
        <v>1</v>
      </c>
      <c r="G8687" s="2">
        <f t="shared" si="271"/>
        <v>0</v>
      </c>
    </row>
    <row r="8688" spans="1:7" x14ac:dyDescent="0.35">
      <c r="A8688" t="s">
        <v>13816</v>
      </c>
      <c r="B8688" t="s">
        <v>7317</v>
      </c>
      <c r="C8688" t="s">
        <v>7320</v>
      </c>
      <c r="D8688" t="str">
        <f>IF($B8688="B","",IFERROR(VLOOKUP($C8688,Elster!$I$5:$M$148,3,FALSE),$C8688))</f>
        <v/>
      </c>
      <c r="E8688" t="str">
        <f>IF($B8688="A","",IFERROR(VLOOKUP($C8688,Elster!$I$5:$M$148,3,FALSE),$C8688))</f>
        <v>0x000</v>
      </c>
      <c r="F8688">
        <f t="shared" si="270"/>
        <v>0</v>
      </c>
      <c r="G8688" s="2">
        <f t="shared" si="271"/>
        <v>5.000000000002558E-3</v>
      </c>
    </row>
    <row r="8689" spans="1:7" x14ac:dyDescent="0.35">
      <c r="A8689" t="s">
        <v>13816</v>
      </c>
      <c r="B8689" t="s">
        <v>7319</v>
      </c>
      <c r="C8689" t="s">
        <v>7320</v>
      </c>
      <c r="D8689" t="str">
        <f>IF($B8689="B","",IFERROR(VLOOKUP($C8689,Elster!$I$5:$M$148,3,FALSE),$C8689))</f>
        <v>0x000</v>
      </c>
      <c r="E8689" t="str">
        <f>IF($B8689="A","",IFERROR(VLOOKUP($C8689,Elster!$I$5:$M$148,3,FALSE),$C8689))</f>
        <v/>
      </c>
      <c r="F8689">
        <f t="shared" si="270"/>
        <v>0</v>
      </c>
      <c r="G8689" s="2">
        <f t="shared" si="271"/>
        <v>0</v>
      </c>
    </row>
    <row r="8690" spans="1:7" x14ac:dyDescent="0.35">
      <c r="A8690" t="s">
        <v>13817</v>
      </c>
      <c r="B8690" t="s">
        <v>7317</v>
      </c>
      <c r="C8690" t="s">
        <v>7366</v>
      </c>
      <c r="D8690" t="str">
        <f>IF($B8690="B","",IFERROR(VLOOKUP($C8690,Elster!$I$5:$M$148,3,FALSE),$C8690))</f>
        <v/>
      </c>
      <c r="E8690" t="str">
        <f>IF($B8690="A","",IFERROR(VLOOKUP($C8690,Elster!$I$5:$M$148,3,FALSE),$C8690))</f>
        <v xml:space="preserve">//   "ERWEITERUNGSTELEGRAMM"                            </v>
      </c>
      <c r="F8690">
        <f t="shared" si="270"/>
        <v>250</v>
      </c>
      <c r="G8690" s="2">
        <f t="shared" si="271"/>
        <v>4.9999999999954525E-3</v>
      </c>
    </row>
    <row r="8691" spans="1:7" x14ac:dyDescent="0.35">
      <c r="A8691" t="s">
        <v>13817</v>
      </c>
      <c r="B8691" t="s">
        <v>7319</v>
      </c>
      <c r="C8691" t="s">
        <v>7366</v>
      </c>
      <c r="D8691" t="str">
        <f>IF($B8691="B","",IFERROR(VLOOKUP($C8691,Elster!$I$5:$M$148,3,FALSE),$C8691))</f>
        <v xml:space="preserve">//   "ERWEITERUNGSTELEGRAMM"                            </v>
      </c>
      <c r="E8691" t="str">
        <f>IF($B8691="A","",IFERROR(VLOOKUP($C8691,Elster!$I$5:$M$148,3,FALSE),$C8691))</f>
        <v/>
      </c>
      <c r="F8691">
        <f t="shared" si="270"/>
        <v>250</v>
      </c>
      <c r="G8691" s="2">
        <f t="shared" si="271"/>
        <v>0</v>
      </c>
    </row>
    <row r="8692" spans="1:7" x14ac:dyDescent="0.35">
      <c r="A8692" t="s">
        <v>13818</v>
      </c>
      <c r="B8692" t="s">
        <v>7317</v>
      </c>
      <c r="C8692" t="s">
        <v>7321</v>
      </c>
      <c r="D8692" t="str">
        <f>IF($B8692="B","",IFERROR(VLOOKUP($C8692,Elster!$I$5:$M$148,3,FALSE),$C8692))</f>
        <v/>
      </c>
      <c r="E8692" t="str">
        <f>IF($B8692="A","",IFERROR(VLOOKUP($C8692,Elster!$I$5:$M$148,3,FALSE),$C8692))</f>
        <v xml:space="preserve">   "FEHLERMELDUNG"                                    </v>
      </c>
      <c r="F8692">
        <f t="shared" si="270"/>
        <v>1</v>
      </c>
      <c r="G8692" s="2">
        <f t="shared" si="271"/>
        <v>5.000000000002558E-3</v>
      </c>
    </row>
    <row r="8693" spans="1:7" x14ac:dyDescent="0.35">
      <c r="A8693" t="s">
        <v>13818</v>
      </c>
      <c r="B8693" t="s">
        <v>7319</v>
      </c>
      <c r="C8693" t="s">
        <v>7321</v>
      </c>
      <c r="D8693" t="str">
        <f>IF($B8693="B","",IFERROR(VLOOKUP($C8693,Elster!$I$5:$M$148,3,FALSE),$C8693))</f>
        <v xml:space="preserve">   "FEHLERMELDUNG"                                    </v>
      </c>
      <c r="E8693" t="str">
        <f>IF($B8693="A","",IFERROR(VLOOKUP($C8693,Elster!$I$5:$M$148,3,FALSE),$C8693))</f>
        <v/>
      </c>
      <c r="F8693">
        <f t="shared" si="270"/>
        <v>1</v>
      </c>
      <c r="G8693" s="2">
        <f t="shared" si="271"/>
        <v>0</v>
      </c>
    </row>
    <row r="8694" spans="1:7" x14ac:dyDescent="0.35">
      <c r="A8694" t="s">
        <v>13819</v>
      </c>
      <c r="B8694" t="s">
        <v>7319</v>
      </c>
      <c r="C8694" t="s">
        <v>7360</v>
      </c>
      <c r="D8694" t="str">
        <f>IF($B8694="B","",IFERROR(VLOOKUP($C8694,Elster!$I$5:$M$148,3,FALSE),$C8694))</f>
        <v xml:space="preserve">   "HYSTERESEZEIT"                                    </v>
      </c>
      <c r="E8694" t="str">
        <f>IF($B8694="A","",IFERROR(VLOOKUP($C8694,Elster!$I$5:$M$148,3,FALSE),$C8694))</f>
        <v/>
      </c>
      <c r="F8694">
        <f t="shared" si="270"/>
        <v>34</v>
      </c>
      <c r="G8694" s="2">
        <f t="shared" si="271"/>
        <v>5.000000000002558E-3</v>
      </c>
    </row>
    <row r="8695" spans="1:7" x14ac:dyDescent="0.35">
      <c r="A8695" t="s">
        <v>13820</v>
      </c>
      <c r="B8695" t="s">
        <v>7317</v>
      </c>
      <c r="C8695" t="s">
        <v>7360</v>
      </c>
      <c r="D8695" t="str">
        <f>IF($B8695="B","",IFERROR(VLOOKUP($C8695,Elster!$I$5:$M$148,3,FALSE),$C8695))</f>
        <v/>
      </c>
      <c r="E8695" t="str">
        <f>IF($B8695="A","",IFERROR(VLOOKUP($C8695,Elster!$I$5:$M$148,3,FALSE),$C8695))</f>
        <v xml:space="preserve">   "HYSTERESEZEIT"                                    </v>
      </c>
      <c r="F8695">
        <f t="shared" si="270"/>
        <v>34</v>
      </c>
      <c r="G8695" s="2">
        <f t="shared" si="271"/>
        <v>2.5999999998305157E-5</v>
      </c>
    </row>
    <row r="8696" spans="1:7" x14ac:dyDescent="0.35">
      <c r="A8696" t="s">
        <v>13821</v>
      </c>
      <c r="B8696" t="s">
        <v>7317</v>
      </c>
      <c r="C8696" t="s">
        <v>7352</v>
      </c>
      <c r="D8696" t="str">
        <f>IF($B8696="B","",IFERROR(VLOOKUP($C8696,Elster!$I$5:$M$148,3,FALSE),$C8696))</f>
        <v/>
      </c>
      <c r="E8696" t="str">
        <f>IF($B8696="A","",IFERROR(VLOOKUP($C8696,Elster!$I$5:$M$148,3,FALSE),$C8696))</f>
        <v xml:space="preserve">   "SPEICHERISTTEMP"                                  </v>
      </c>
      <c r="F8696">
        <f t="shared" si="270"/>
        <v>14</v>
      </c>
      <c r="G8696" s="2">
        <f t="shared" si="271"/>
        <v>5.000000000002558E-3</v>
      </c>
    </row>
    <row r="8697" spans="1:7" x14ac:dyDescent="0.35">
      <c r="A8697" t="s">
        <v>13821</v>
      </c>
      <c r="B8697" t="s">
        <v>7319</v>
      </c>
      <c r="C8697" t="s">
        <v>7352</v>
      </c>
      <c r="D8697" t="str">
        <f>IF($B8697="B","",IFERROR(VLOOKUP($C8697,Elster!$I$5:$M$148,3,FALSE),$C8697))</f>
        <v xml:space="preserve">   "SPEICHERISTTEMP"                                  </v>
      </c>
      <c r="E8697" t="str">
        <f>IF($B8697="A","",IFERROR(VLOOKUP($C8697,Elster!$I$5:$M$148,3,FALSE),$C8697))</f>
        <v/>
      </c>
      <c r="F8697">
        <f t="shared" si="270"/>
        <v>14</v>
      </c>
      <c r="G8697" s="2">
        <f t="shared" si="271"/>
        <v>0</v>
      </c>
    </row>
    <row r="8698" spans="1:7" x14ac:dyDescent="0.35">
      <c r="A8698" t="s">
        <v>13822</v>
      </c>
      <c r="B8698" t="s">
        <v>7317</v>
      </c>
      <c r="C8698" t="s">
        <v>7320</v>
      </c>
      <c r="D8698" t="str">
        <f>IF($B8698="B","",IFERROR(VLOOKUP($C8698,Elster!$I$5:$M$148,3,FALSE),$C8698))</f>
        <v/>
      </c>
      <c r="E8698" t="str">
        <f>IF($B8698="A","",IFERROR(VLOOKUP($C8698,Elster!$I$5:$M$148,3,FALSE),$C8698))</f>
        <v>0x000</v>
      </c>
      <c r="F8698">
        <f t="shared" si="270"/>
        <v>0</v>
      </c>
      <c r="G8698" s="2">
        <f t="shared" si="271"/>
        <v>4.9999999999954525E-3</v>
      </c>
    </row>
    <row r="8699" spans="1:7" x14ac:dyDescent="0.35">
      <c r="A8699" t="s">
        <v>13822</v>
      </c>
      <c r="B8699" t="s">
        <v>7319</v>
      </c>
      <c r="C8699" t="s">
        <v>7320</v>
      </c>
      <c r="D8699" t="str">
        <f>IF($B8699="B","",IFERROR(VLOOKUP($C8699,Elster!$I$5:$M$148,3,FALSE),$C8699))</f>
        <v>0x000</v>
      </c>
      <c r="E8699" t="str">
        <f>IF($B8699="A","",IFERROR(VLOOKUP($C8699,Elster!$I$5:$M$148,3,FALSE),$C8699))</f>
        <v/>
      </c>
      <c r="F8699">
        <f t="shared" si="270"/>
        <v>0</v>
      </c>
      <c r="G8699" s="2">
        <f t="shared" si="271"/>
        <v>0</v>
      </c>
    </row>
    <row r="8700" spans="1:7" x14ac:dyDescent="0.35">
      <c r="A8700" t="s">
        <v>13823</v>
      </c>
      <c r="B8700" t="s">
        <v>7317</v>
      </c>
      <c r="C8700" t="s">
        <v>7321</v>
      </c>
      <c r="D8700" t="str">
        <f>IF($B8700="B","",IFERROR(VLOOKUP($C8700,Elster!$I$5:$M$148,3,FALSE),$C8700))</f>
        <v/>
      </c>
      <c r="E8700" t="str">
        <f>IF($B8700="A","",IFERROR(VLOOKUP($C8700,Elster!$I$5:$M$148,3,FALSE),$C8700))</f>
        <v xml:space="preserve">   "FEHLERMELDUNG"                                    </v>
      </c>
      <c r="F8700">
        <f t="shared" si="270"/>
        <v>1</v>
      </c>
      <c r="G8700" s="2">
        <f t="shared" si="271"/>
        <v>5.000000000002558E-3</v>
      </c>
    </row>
    <row r="8701" spans="1:7" x14ac:dyDescent="0.35">
      <c r="A8701" t="s">
        <v>13823</v>
      </c>
      <c r="B8701" t="s">
        <v>7319</v>
      </c>
      <c r="C8701" t="s">
        <v>7321</v>
      </c>
      <c r="D8701" t="str">
        <f>IF($B8701="B","",IFERROR(VLOOKUP($C8701,Elster!$I$5:$M$148,3,FALSE),$C8701))</f>
        <v xml:space="preserve">   "FEHLERMELDUNG"                                    </v>
      </c>
      <c r="E8701" t="str">
        <f>IF($B8701="A","",IFERROR(VLOOKUP($C8701,Elster!$I$5:$M$148,3,FALSE),$C8701))</f>
        <v/>
      </c>
      <c r="F8701">
        <f t="shared" si="270"/>
        <v>1</v>
      </c>
      <c r="G8701" s="2">
        <f t="shared" si="271"/>
        <v>0</v>
      </c>
    </row>
    <row r="8702" spans="1:7" x14ac:dyDescent="0.35">
      <c r="A8702" t="s">
        <v>13824</v>
      </c>
      <c r="B8702" t="s">
        <v>7317</v>
      </c>
      <c r="C8702" t="s">
        <v>7778</v>
      </c>
      <c r="D8702" t="str">
        <f>IF($B8702="B","",IFERROR(VLOOKUP($C8702,Elster!$I$5:$M$148,3,FALSE),$C8702))</f>
        <v/>
      </c>
      <c r="E8702" t="str">
        <f>IF($B8702="A","",IFERROR(VLOOKUP($C8702,Elster!$I$5:$M$148,3,FALSE),$C8702))</f>
        <v>0x03C</v>
      </c>
      <c r="F8702">
        <f t="shared" si="270"/>
        <v>60</v>
      </c>
      <c r="G8702" s="2">
        <f t="shared" si="271"/>
        <v>4.9999999999954525E-3</v>
      </c>
    </row>
    <row r="8703" spans="1:7" x14ac:dyDescent="0.35">
      <c r="A8703" t="s">
        <v>13824</v>
      </c>
      <c r="B8703" t="s">
        <v>7319</v>
      </c>
      <c r="C8703" t="s">
        <v>7778</v>
      </c>
      <c r="D8703" t="str">
        <f>IF($B8703="B","",IFERROR(VLOOKUP($C8703,Elster!$I$5:$M$148,3,FALSE),$C8703))</f>
        <v>0x03C</v>
      </c>
      <c r="E8703" t="str">
        <f>IF($B8703="A","",IFERROR(VLOOKUP($C8703,Elster!$I$5:$M$148,3,FALSE),$C8703))</f>
        <v/>
      </c>
      <c r="F8703">
        <f t="shared" si="270"/>
        <v>60</v>
      </c>
      <c r="G8703" s="2">
        <f t="shared" si="271"/>
        <v>0</v>
      </c>
    </row>
    <row r="8704" spans="1:7" x14ac:dyDescent="0.35">
      <c r="A8704" t="s">
        <v>13825</v>
      </c>
      <c r="B8704" t="s">
        <v>7317</v>
      </c>
      <c r="C8704" t="s">
        <v>7325</v>
      </c>
      <c r="D8704" t="str">
        <f>IF($B8704="B","",IFERROR(VLOOKUP($C8704,Elster!$I$5:$M$148,3,FALSE),$C8704))</f>
        <v/>
      </c>
      <c r="E8704" t="str">
        <f>IF($B8704="A","",IFERROR(VLOOKUP($C8704,Elster!$I$5:$M$148,3,FALSE),$C8704))</f>
        <v xml:space="preserve">   "SPEICHERSOLLTEMP"                                 </v>
      </c>
      <c r="F8704">
        <f t="shared" si="270"/>
        <v>3</v>
      </c>
      <c r="G8704" s="2">
        <f t="shared" si="271"/>
        <v>1.7083000000006621E-2</v>
      </c>
    </row>
    <row r="8705" spans="1:7" x14ac:dyDescent="0.35">
      <c r="A8705" t="s">
        <v>13826</v>
      </c>
      <c r="B8705" t="s">
        <v>7317</v>
      </c>
      <c r="C8705" t="s">
        <v>7320</v>
      </c>
      <c r="D8705" t="str">
        <f>IF($B8705="B","",IFERROR(VLOOKUP($C8705,Elster!$I$5:$M$148,3,FALSE),$C8705))</f>
        <v/>
      </c>
      <c r="E8705" t="str">
        <f>IF($B8705="A","",IFERROR(VLOOKUP($C8705,Elster!$I$5:$M$148,3,FALSE),$C8705))</f>
        <v>0x000</v>
      </c>
      <c r="F8705">
        <f t="shared" si="270"/>
        <v>0</v>
      </c>
      <c r="G8705" s="2">
        <f t="shared" si="271"/>
        <v>4.9479999999988422E-3</v>
      </c>
    </row>
    <row r="8706" spans="1:7" x14ac:dyDescent="0.35">
      <c r="A8706" t="s">
        <v>13827</v>
      </c>
      <c r="B8706" t="s">
        <v>7317</v>
      </c>
      <c r="C8706" t="s">
        <v>7318</v>
      </c>
      <c r="D8706" t="str">
        <f>IF($B8706="B","",IFERROR(VLOOKUP($C8706,Elster!$I$5:$M$148,3,FALSE),$C8706))</f>
        <v/>
      </c>
      <c r="E8706" t="str">
        <f>IF($B8706="A","",IFERROR(VLOOKUP($C8706,Elster!$I$5:$M$148,3,FALSE),$C8706))</f>
        <v xml:space="preserve">   "SAMMLERISTTEMP"                                   </v>
      </c>
      <c r="F8706">
        <f t="shared" si="270"/>
        <v>13</v>
      </c>
      <c r="G8706" s="2">
        <f t="shared" si="271"/>
        <v>4.9729999999996721E-3</v>
      </c>
    </row>
    <row r="8707" spans="1:7" x14ac:dyDescent="0.35">
      <c r="A8707" t="s">
        <v>13828</v>
      </c>
      <c r="B8707" t="s">
        <v>7317</v>
      </c>
      <c r="C8707" t="s">
        <v>7329</v>
      </c>
      <c r="D8707" t="str">
        <f>IF($B8707="B","",IFERROR(VLOOKUP($C8707,Elster!$I$5:$M$148,3,FALSE),$C8707))</f>
        <v/>
      </c>
      <c r="E8707" t="str">
        <f>IF($B8707="A","",IFERROR(VLOOKUP($C8707,Elster!$I$5:$M$148,3,FALSE),$C8707))</f>
        <v xml:space="preserve">   "KESSELSOLLTEMP"                                   </v>
      </c>
      <c r="F8707">
        <f t="shared" ref="F8707:F8770" si="272">HEX2DEC(REPLACE(C8707,1,2,""))</f>
        <v>2</v>
      </c>
      <c r="G8707" s="2">
        <f t="shared" si="271"/>
        <v>4.9739999999971474E-3</v>
      </c>
    </row>
    <row r="8708" spans="1:7" x14ac:dyDescent="0.35">
      <c r="A8708" t="s">
        <v>13829</v>
      </c>
      <c r="B8708" t="s">
        <v>7317</v>
      </c>
      <c r="C8708" t="s">
        <v>7320</v>
      </c>
      <c r="D8708" t="str">
        <f>IF($B8708="B","",IFERROR(VLOOKUP($C8708,Elster!$I$5:$M$148,3,FALSE),$C8708))</f>
        <v/>
      </c>
      <c r="E8708" t="str">
        <f>IF($B8708="A","",IFERROR(VLOOKUP($C8708,Elster!$I$5:$M$148,3,FALSE),$C8708))</f>
        <v>0x000</v>
      </c>
      <c r="F8708">
        <f t="shared" si="272"/>
        <v>0</v>
      </c>
      <c r="G8708" s="2">
        <f t="shared" ref="G8708:G8771" si="273">SUBSTITUTE(A8708,"s","")-SUBSTITUTE(A8707,"s","")</f>
        <v>4.9479999999988422E-3</v>
      </c>
    </row>
    <row r="8709" spans="1:7" x14ac:dyDescent="0.35">
      <c r="A8709" t="s">
        <v>13830</v>
      </c>
      <c r="B8709" t="s">
        <v>7317</v>
      </c>
      <c r="C8709" t="s">
        <v>7366</v>
      </c>
      <c r="D8709" t="str">
        <f>IF($B8709="B","",IFERROR(VLOOKUP($C8709,Elster!$I$5:$M$148,3,FALSE),$C8709))</f>
        <v/>
      </c>
      <c r="E8709" t="str">
        <f>IF($B8709="A","",IFERROR(VLOOKUP($C8709,Elster!$I$5:$M$148,3,FALSE),$C8709))</f>
        <v xml:space="preserve">//   "ERWEITERUNGSTELEGRAMM"                            </v>
      </c>
      <c r="F8709">
        <f t="shared" si="272"/>
        <v>250</v>
      </c>
      <c r="G8709" s="2">
        <f t="shared" si="273"/>
        <v>4.9740000000042528E-3</v>
      </c>
    </row>
    <row r="8710" spans="1:7" x14ac:dyDescent="0.35">
      <c r="A8710" t="s">
        <v>13831</v>
      </c>
      <c r="B8710" t="s">
        <v>7317</v>
      </c>
      <c r="C8710" t="s">
        <v>7321</v>
      </c>
      <c r="D8710" t="str">
        <f>IF($B8710="B","",IFERROR(VLOOKUP($C8710,Elster!$I$5:$M$148,3,FALSE),$C8710))</f>
        <v/>
      </c>
      <c r="E8710" t="str">
        <f>IF($B8710="A","",IFERROR(VLOOKUP($C8710,Elster!$I$5:$M$148,3,FALSE),$C8710))</f>
        <v xml:space="preserve">   "FEHLERMELDUNG"                                    </v>
      </c>
      <c r="F8710">
        <f t="shared" si="272"/>
        <v>1</v>
      </c>
      <c r="G8710" s="2">
        <f t="shared" si="273"/>
        <v>4.9739999999971474E-3</v>
      </c>
    </row>
    <row r="8711" spans="1:7" x14ac:dyDescent="0.35">
      <c r="A8711" t="s">
        <v>13832</v>
      </c>
      <c r="B8711" t="s">
        <v>7317</v>
      </c>
      <c r="C8711" t="s">
        <v>7360</v>
      </c>
      <c r="D8711" t="str">
        <f>IF($B8711="B","",IFERROR(VLOOKUP($C8711,Elster!$I$5:$M$148,3,FALSE),$C8711))</f>
        <v/>
      </c>
      <c r="E8711" t="str">
        <f>IF($B8711="A","",IFERROR(VLOOKUP($C8711,Elster!$I$5:$M$148,3,FALSE),$C8711))</f>
        <v xml:space="preserve">   "HYSTERESEZEIT"                                    </v>
      </c>
      <c r="F8711">
        <f t="shared" si="272"/>
        <v>34</v>
      </c>
      <c r="G8711" s="2">
        <f t="shared" si="273"/>
        <v>4.9739999999971474E-3</v>
      </c>
    </row>
    <row r="8712" spans="1:7" x14ac:dyDescent="0.35">
      <c r="A8712" t="s">
        <v>13833</v>
      </c>
      <c r="B8712" t="s">
        <v>7317</v>
      </c>
      <c r="C8712" t="s">
        <v>7352</v>
      </c>
      <c r="D8712" t="str">
        <f>IF($B8712="B","",IFERROR(VLOOKUP($C8712,Elster!$I$5:$M$148,3,FALSE),$C8712))</f>
        <v/>
      </c>
      <c r="E8712" t="str">
        <f>IF($B8712="A","",IFERROR(VLOOKUP($C8712,Elster!$I$5:$M$148,3,FALSE),$C8712))</f>
        <v xml:space="preserve">   "SPEICHERISTTEMP"                                  </v>
      </c>
      <c r="F8712">
        <f t="shared" si="272"/>
        <v>14</v>
      </c>
      <c r="G8712" s="2">
        <f t="shared" si="273"/>
        <v>4.9480000000059476E-3</v>
      </c>
    </row>
    <row r="8713" spans="1:7" x14ac:dyDescent="0.35">
      <c r="A8713" t="s">
        <v>13834</v>
      </c>
      <c r="B8713" t="s">
        <v>7317</v>
      </c>
      <c r="C8713" t="s">
        <v>7320</v>
      </c>
      <c r="D8713" t="str">
        <f>IF($B8713="B","",IFERROR(VLOOKUP($C8713,Elster!$I$5:$M$148,3,FALSE),$C8713))</f>
        <v/>
      </c>
      <c r="E8713" t="str">
        <f>IF($B8713="A","",IFERROR(VLOOKUP($C8713,Elster!$I$5:$M$148,3,FALSE),$C8713))</f>
        <v>0x000</v>
      </c>
      <c r="F8713">
        <f t="shared" si="272"/>
        <v>0</v>
      </c>
      <c r="G8713" s="2">
        <f t="shared" si="273"/>
        <v>4.9729999999996721E-3</v>
      </c>
    </row>
    <row r="8714" spans="1:7" x14ac:dyDescent="0.35">
      <c r="A8714" t="s">
        <v>13835</v>
      </c>
      <c r="B8714" t="s">
        <v>7317</v>
      </c>
      <c r="C8714" t="s">
        <v>7321</v>
      </c>
      <c r="D8714" t="str">
        <f>IF($B8714="B","",IFERROR(VLOOKUP($C8714,Elster!$I$5:$M$148,3,FALSE),$C8714))</f>
        <v/>
      </c>
      <c r="E8714" t="str">
        <f>IF($B8714="A","",IFERROR(VLOOKUP($C8714,Elster!$I$5:$M$148,3,FALSE),$C8714))</f>
        <v xml:space="preserve">   "FEHLERMELDUNG"                                    </v>
      </c>
      <c r="F8714">
        <f t="shared" si="272"/>
        <v>1</v>
      </c>
      <c r="G8714" s="2">
        <f t="shared" si="273"/>
        <v>4.9739999999971474E-3</v>
      </c>
    </row>
    <row r="8715" spans="1:7" x14ac:dyDescent="0.35">
      <c r="A8715" t="s">
        <v>13836</v>
      </c>
      <c r="B8715" t="s">
        <v>7317</v>
      </c>
      <c r="C8715" t="s">
        <v>7791</v>
      </c>
      <c r="D8715" t="str">
        <f>IF($B8715="B","",IFERROR(VLOOKUP($C8715,Elster!$I$5:$M$148,3,FALSE),$C8715))</f>
        <v/>
      </c>
      <c r="E8715" t="str">
        <f>IF($B8715="A","",IFERROR(VLOOKUP($C8715,Elster!$I$5:$M$148,3,FALSE),$C8715))</f>
        <v>0x03D</v>
      </c>
      <c r="F8715">
        <f t="shared" si="272"/>
        <v>61</v>
      </c>
      <c r="G8715" s="2">
        <f t="shared" si="273"/>
        <v>4.9739999999971474E-3</v>
      </c>
    </row>
    <row r="8716" spans="1:7" x14ac:dyDescent="0.35">
      <c r="A8716" t="s">
        <v>13837</v>
      </c>
      <c r="B8716" t="s">
        <v>7317</v>
      </c>
      <c r="C8716" t="s">
        <v>7318</v>
      </c>
      <c r="D8716" t="str">
        <f>IF($B8716="B","",IFERROR(VLOOKUP($C8716,Elster!$I$5:$M$148,3,FALSE),$C8716))</f>
        <v/>
      </c>
      <c r="E8716" t="str">
        <f>IF($B8716="A","",IFERROR(VLOOKUP($C8716,Elster!$I$5:$M$148,3,FALSE),$C8716))</f>
        <v xml:space="preserve">   "SAMMLERISTTEMP"                                   </v>
      </c>
      <c r="F8716">
        <f t="shared" si="272"/>
        <v>13</v>
      </c>
      <c r="G8716" s="2">
        <f t="shared" si="273"/>
        <v>1.705700000000121E-2</v>
      </c>
    </row>
    <row r="8717" spans="1:7" x14ac:dyDescent="0.35">
      <c r="A8717" t="s">
        <v>13837</v>
      </c>
      <c r="B8717" t="s">
        <v>7319</v>
      </c>
      <c r="C8717" t="s">
        <v>7318</v>
      </c>
      <c r="D8717" t="str">
        <f>IF($B8717="B","",IFERROR(VLOOKUP($C8717,Elster!$I$5:$M$148,3,FALSE),$C8717))</f>
        <v xml:space="preserve">   "SAMMLERISTTEMP"                                   </v>
      </c>
      <c r="E8717" t="str">
        <f>IF($B8717="A","",IFERROR(VLOOKUP($C8717,Elster!$I$5:$M$148,3,FALSE),$C8717))</f>
        <v/>
      </c>
      <c r="F8717">
        <f t="shared" si="272"/>
        <v>13</v>
      </c>
      <c r="G8717" s="2">
        <f t="shared" si="273"/>
        <v>0</v>
      </c>
    </row>
    <row r="8718" spans="1:7" x14ac:dyDescent="0.35">
      <c r="A8718" t="s">
        <v>13838</v>
      </c>
      <c r="B8718" t="s">
        <v>7317</v>
      </c>
      <c r="C8718" t="s">
        <v>7320</v>
      </c>
      <c r="D8718" t="str">
        <f>IF($B8718="B","",IFERROR(VLOOKUP($C8718,Elster!$I$5:$M$148,3,FALSE),$C8718))</f>
        <v/>
      </c>
      <c r="E8718" t="str">
        <f>IF($B8718="A","",IFERROR(VLOOKUP($C8718,Elster!$I$5:$M$148,3,FALSE),$C8718))</f>
        <v>0x000</v>
      </c>
      <c r="F8718">
        <f t="shared" si="272"/>
        <v>0</v>
      </c>
      <c r="G8718" s="2">
        <f t="shared" si="273"/>
        <v>5.000000000002558E-3</v>
      </c>
    </row>
    <row r="8719" spans="1:7" x14ac:dyDescent="0.35">
      <c r="A8719" t="s">
        <v>13838</v>
      </c>
      <c r="B8719" t="s">
        <v>7319</v>
      </c>
      <c r="C8719" t="s">
        <v>7320</v>
      </c>
      <c r="D8719" t="str">
        <f>IF($B8719="B","",IFERROR(VLOOKUP($C8719,Elster!$I$5:$M$148,3,FALSE),$C8719))</f>
        <v>0x000</v>
      </c>
      <c r="E8719" t="str">
        <f>IF($B8719="A","",IFERROR(VLOOKUP($C8719,Elster!$I$5:$M$148,3,FALSE),$C8719))</f>
        <v/>
      </c>
      <c r="F8719">
        <f t="shared" si="272"/>
        <v>0</v>
      </c>
      <c r="G8719" s="2">
        <f t="shared" si="273"/>
        <v>0</v>
      </c>
    </row>
    <row r="8720" spans="1:7" x14ac:dyDescent="0.35">
      <c r="A8720" t="s">
        <v>13839</v>
      </c>
      <c r="B8720" t="s">
        <v>7317</v>
      </c>
      <c r="C8720" t="s">
        <v>7325</v>
      </c>
      <c r="D8720" t="str">
        <f>IF($B8720="B","",IFERROR(VLOOKUP($C8720,Elster!$I$5:$M$148,3,FALSE),$C8720))</f>
        <v/>
      </c>
      <c r="E8720" t="str">
        <f>IF($B8720="A","",IFERROR(VLOOKUP($C8720,Elster!$I$5:$M$148,3,FALSE),$C8720))</f>
        <v xml:space="preserve">   "SPEICHERSOLLTEMP"                                 </v>
      </c>
      <c r="F8720">
        <f t="shared" si="272"/>
        <v>3</v>
      </c>
      <c r="G8720" s="2">
        <f t="shared" si="273"/>
        <v>5.000000000002558E-3</v>
      </c>
    </row>
    <row r="8721" spans="1:7" x14ac:dyDescent="0.35">
      <c r="A8721" t="s">
        <v>13839</v>
      </c>
      <c r="B8721" t="s">
        <v>7319</v>
      </c>
      <c r="C8721" t="s">
        <v>7325</v>
      </c>
      <c r="D8721" t="str">
        <f>IF($B8721="B","",IFERROR(VLOOKUP($C8721,Elster!$I$5:$M$148,3,FALSE),$C8721))</f>
        <v xml:space="preserve">   "SPEICHERSOLLTEMP"                                 </v>
      </c>
      <c r="E8721" t="str">
        <f>IF($B8721="A","",IFERROR(VLOOKUP($C8721,Elster!$I$5:$M$148,3,FALSE),$C8721))</f>
        <v/>
      </c>
      <c r="F8721">
        <f t="shared" si="272"/>
        <v>3</v>
      </c>
      <c r="G8721" s="2">
        <f t="shared" si="273"/>
        <v>0</v>
      </c>
    </row>
    <row r="8722" spans="1:7" x14ac:dyDescent="0.35">
      <c r="A8722" t="s">
        <v>13840</v>
      </c>
      <c r="B8722" t="s">
        <v>7317</v>
      </c>
      <c r="C8722" t="s">
        <v>7321</v>
      </c>
      <c r="D8722" t="str">
        <f>IF($B8722="B","",IFERROR(VLOOKUP($C8722,Elster!$I$5:$M$148,3,FALSE),$C8722))</f>
        <v/>
      </c>
      <c r="E8722" t="str">
        <f>IF($B8722="A","",IFERROR(VLOOKUP($C8722,Elster!$I$5:$M$148,3,FALSE),$C8722))</f>
        <v xml:space="preserve">   "FEHLERMELDUNG"                                    </v>
      </c>
      <c r="F8722">
        <f t="shared" si="272"/>
        <v>1</v>
      </c>
      <c r="G8722" s="2">
        <f t="shared" si="273"/>
        <v>4.9999999999954525E-3</v>
      </c>
    </row>
    <row r="8723" spans="1:7" x14ac:dyDescent="0.35">
      <c r="A8723" t="s">
        <v>13840</v>
      </c>
      <c r="B8723" t="s">
        <v>7319</v>
      </c>
      <c r="C8723" t="s">
        <v>7321</v>
      </c>
      <c r="D8723" t="str">
        <f>IF($B8723="B","",IFERROR(VLOOKUP($C8723,Elster!$I$5:$M$148,3,FALSE),$C8723))</f>
        <v xml:space="preserve">   "FEHLERMELDUNG"                                    </v>
      </c>
      <c r="E8723" t="str">
        <f>IF($B8723="A","",IFERROR(VLOOKUP($C8723,Elster!$I$5:$M$148,3,FALSE),$C8723))</f>
        <v/>
      </c>
      <c r="F8723">
        <f t="shared" si="272"/>
        <v>1</v>
      </c>
      <c r="G8723" s="2">
        <f t="shared" si="273"/>
        <v>0</v>
      </c>
    </row>
    <row r="8724" spans="1:7" x14ac:dyDescent="0.35">
      <c r="A8724" t="s">
        <v>13841</v>
      </c>
      <c r="B8724" t="s">
        <v>7317</v>
      </c>
      <c r="C8724" t="s">
        <v>7320</v>
      </c>
      <c r="D8724" t="str">
        <f>IF($B8724="B","",IFERROR(VLOOKUP($C8724,Elster!$I$5:$M$148,3,FALSE),$C8724))</f>
        <v/>
      </c>
      <c r="E8724" t="str">
        <f>IF($B8724="A","",IFERROR(VLOOKUP($C8724,Elster!$I$5:$M$148,3,FALSE),$C8724))</f>
        <v>0x000</v>
      </c>
      <c r="F8724">
        <f t="shared" si="272"/>
        <v>0</v>
      </c>
      <c r="G8724" s="2">
        <f t="shared" si="273"/>
        <v>5.000000000002558E-3</v>
      </c>
    </row>
    <row r="8725" spans="1:7" x14ac:dyDescent="0.35">
      <c r="A8725" t="s">
        <v>13841</v>
      </c>
      <c r="B8725" t="s">
        <v>7319</v>
      </c>
      <c r="C8725" t="s">
        <v>7320</v>
      </c>
      <c r="D8725" t="str">
        <f>IF($B8725="B","",IFERROR(VLOOKUP($C8725,Elster!$I$5:$M$148,3,FALSE),$C8725))</f>
        <v>0x000</v>
      </c>
      <c r="E8725" t="str">
        <f>IF($B8725="A","",IFERROR(VLOOKUP($C8725,Elster!$I$5:$M$148,3,FALSE),$C8725))</f>
        <v/>
      </c>
      <c r="F8725">
        <f t="shared" si="272"/>
        <v>0</v>
      </c>
      <c r="G8725" s="2">
        <f t="shared" si="273"/>
        <v>0</v>
      </c>
    </row>
    <row r="8726" spans="1:7" x14ac:dyDescent="0.35">
      <c r="A8726" t="s">
        <v>13842</v>
      </c>
      <c r="B8726" t="s">
        <v>7317</v>
      </c>
      <c r="C8726" t="s">
        <v>7366</v>
      </c>
      <c r="D8726" t="str">
        <f>IF($B8726="B","",IFERROR(VLOOKUP($C8726,Elster!$I$5:$M$148,3,FALSE),$C8726))</f>
        <v/>
      </c>
      <c r="E8726" t="str">
        <f>IF($B8726="A","",IFERROR(VLOOKUP($C8726,Elster!$I$5:$M$148,3,FALSE),$C8726))</f>
        <v xml:space="preserve">//   "ERWEITERUNGSTELEGRAMM"                            </v>
      </c>
      <c r="F8726">
        <f t="shared" si="272"/>
        <v>250</v>
      </c>
      <c r="G8726" s="2">
        <f t="shared" si="273"/>
        <v>5.000000000002558E-3</v>
      </c>
    </row>
    <row r="8727" spans="1:7" x14ac:dyDescent="0.35">
      <c r="A8727" t="s">
        <v>13842</v>
      </c>
      <c r="B8727" t="s">
        <v>7319</v>
      </c>
      <c r="C8727" t="s">
        <v>7366</v>
      </c>
      <c r="D8727" t="str">
        <f>IF($B8727="B","",IFERROR(VLOOKUP($C8727,Elster!$I$5:$M$148,3,FALSE),$C8727))</f>
        <v xml:space="preserve">//   "ERWEITERUNGSTELEGRAMM"                            </v>
      </c>
      <c r="E8727" t="str">
        <f>IF($B8727="A","",IFERROR(VLOOKUP($C8727,Elster!$I$5:$M$148,3,FALSE),$C8727))</f>
        <v/>
      </c>
      <c r="F8727">
        <f t="shared" si="272"/>
        <v>250</v>
      </c>
      <c r="G8727" s="2">
        <f t="shared" si="273"/>
        <v>0</v>
      </c>
    </row>
    <row r="8728" spans="1:7" x14ac:dyDescent="0.35">
      <c r="A8728" t="s">
        <v>13843</v>
      </c>
      <c r="B8728" t="s">
        <v>7317</v>
      </c>
      <c r="C8728" t="s">
        <v>7321</v>
      </c>
      <c r="D8728" t="str">
        <f>IF($B8728="B","",IFERROR(VLOOKUP($C8728,Elster!$I$5:$M$148,3,FALSE),$C8728))</f>
        <v/>
      </c>
      <c r="E8728" t="str">
        <f>IF($B8728="A","",IFERROR(VLOOKUP($C8728,Elster!$I$5:$M$148,3,FALSE),$C8728))</f>
        <v xml:space="preserve">   "FEHLERMELDUNG"                                    </v>
      </c>
      <c r="F8728">
        <f t="shared" si="272"/>
        <v>1</v>
      </c>
      <c r="G8728" s="2">
        <f t="shared" si="273"/>
        <v>4.9999999999954525E-3</v>
      </c>
    </row>
    <row r="8729" spans="1:7" x14ac:dyDescent="0.35">
      <c r="A8729" t="s">
        <v>13843</v>
      </c>
      <c r="B8729" t="s">
        <v>7319</v>
      </c>
      <c r="C8729" t="s">
        <v>7321</v>
      </c>
      <c r="D8729" t="str">
        <f>IF($B8729="B","",IFERROR(VLOOKUP($C8729,Elster!$I$5:$M$148,3,FALSE),$C8729))</f>
        <v xml:space="preserve">   "FEHLERMELDUNG"                                    </v>
      </c>
      <c r="E8729" t="str">
        <f>IF($B8729="A","",IFERROR(VLOOKUP($C8729,Elster!$I$5:$M$148,3,FALSE),$C8729))</f>
        <v/>
      </c>
      <c r="F8729">
        <f t="shared" si="272"/>
        <v>1</v>
      </c>
      <c r="G8729" s="2">
        <f t="shared" si="273"/>
        <v>0</v>
      </c>
    </row>
    <row r="8730" spans="1:7" x14ac:dyDescent="0.35">
      <c r="A8730" t="s">
        <v>13844</v>
      </c>
      <c r="B8730" t="s">
        <v>7317</v>
      </c>
      <c r="C8730" t="s">
        <v>7361</v>
      </c>
      <c r="D8730" t="str">
        <f>IF($B8730="B","",IFERROR(VLOOKUP($C8730,Elster!$I$5:$M$148,3,FALSE),$C8730))</f>
        <v/>
      </c>
      <c r="E8730" t="str">
        <f>IF($B8730="A","",IFERROR(VLOOKUP($C8730,Elster!$I$5:$M$148,3,FALSE),$C8730))</f>
        <v xml:space="preserve">   "MAX_HYSTERESE"                                    </v>
      </c>
      <c r="F8730">
        <f t="shared" si="272"/>
        <v>35</v>
      </c>
      <c r="G8730" s="2">
        <f t="shared" si="273"/>
        <v>5.000000000002558E-3</v>
      </c>
    </row>
    <row r="8731" spans="1:7" x14ac:dyDescent="0.35">
      <c r="A8731" t="s">
        <v>13844</v>
      </c>
      <c r="B8731" t="s">
        <v>7319</v>
      </c>
      <c r="C8731" t="s">
        <v>7361</v>
      </c>
      <c r="D8731" t="str">
        <f>IF($B8731="B","",IFERROR(VLOOKUP($C8731,Elster!$I$5:$M$148,3,FALSE),$C8731))</f>
        <v xml:space="preserve">   "MAX_HYSTERESE"                                    </v>
      </c>
      <c r="E8731" t="str">
        <f>IF($B8731="A","",IFERROR(VLOOKUP($C8731,Elster!$I$5:$M$148,3,FALSE),$C8731))</f>
        <v/>
      </c>
      <c r="F8731">
        <f t="shared" si="272"/>
        <v>35</v>
      </c>
      <c r="G8731" s="2">
        <f t="shared" si="273"/>
        <v>0</v>
      </c>
    </row>
    <row r="8732" spans="1:7" x14ac:dyDescent="0.35">
      <c r="A8732" t="s">
        <v>13845</v>
      </c>
      <c r="B8732" t="s">
        <v>7317</v>
      </c>
      <c r="C8732" t="s">
        <v>7322</v>
      </c>
      <c r="D8732" t="str">
        <f>IF($B8732="B","",IFERROR(VLOOKUP($C8732,Elster!$I$5:$M$148,3,FALSE),$C8732))</f>
        <v/>
      </c>
      <c r="E8732" t="str">
        <f>IF($B8732="A","",IFERROR(VLOOKUP($C8732,Elster!$I$5:$M$148,3,FALSE),$C8732))</f>
        <v xml:space="preserve">   "GERAETE_ID"                                       </v>
      </c>
      <c r="F8732">
        <f t="shared" si="272"/>
        <v>11</v>
      </c>
      <c r="G8732" s="2">
        <f t="shared" si="273"/>
        <v>4.9999999999954525E-3</v>
      </c>
    </row>
    <row r="8733" spans="1:7" x14ac:dyDescent="0.35">
      <c r="A8733" t="s">
        <v>13845</v>
      </c>
      <c r="B8733" t="s">
        <v>7319</v>
      </c>
      <c r="C8733" t="s">
        <v>7322</v>
      </c>
      <c r="D8733" t="str">
        <f>IF($B8733="B","",IFERROR(VLOOKUP($C8733,Elster!$I$5:$M$148,3,FALSE),$C8733))</f>
        <v xml:space="preserve">   "GERAETE_ID"                                       </v>
      </c>
      <c r="E8733" t="str">
        <f>IF($B8733="A","",IFERROR(VLOOKUP($C8733,Elster!$I$5:$M$148,3,FALSE),$C8733))</f>
        <v/>
      </c>
      <c r="F8733">
        <f t="shared" si="272"/>
        <v>11</v>
      </c>
      <c r="G8733" s="2">
        <f t="shared" si="273"/>
        <v>0</v>
      </c>
    </row>
    <row r="8734" spans="1:7" x14ac:dyDescent="0.35">
      <c r="A8734" t="s">
        <v>13846</v>
      </c>
      <c r="B8734" t="s">
        <v>7317</v>
      </c>
      <c r="C8734" t="s">
        <v>7320</v>
      </c>
      <c r="D8734" t="str">
        <f>IF($B8734="B","",IFERROR(VLOOKUP($C8734,Elster!$I$5:$M$148,3,FALSE),$C8734))</f>
        <v/>
      </c>
      <c r="E8734" t="str">
        <f>IF($B8734="A","",IFERROR(VLOOKUP($C8734,Elster!$I$5:$M$148,3,FALSE),$C8734))</f>
        <v>0x000</v>
      </c>
      <c r="F8734">
        <f t="shared" si="272"/>
        <v>0</v>
      </c>
      <c r="G8734" s="2">
        <f t="shared" si="273"/>
        <v>4.9990000000050827E-3</v>
      </c>
    </row>
    <row r="8735" spans="1:7" x14ac:dyDescent="0.35">
      <c r="A8735" t="s">
        <v>13847</v>
      </c>
      <c r="B8735" t="s">
        <v>7319</v>
      </c>
      <c r="C8735" t="s">
        <v>7320</v>
      </c>
      <c r="D8735" t="str">
        <f>IF($B8735="B","",IFERROR(VLOOKUP($C8735,Elster!$I$5:$M$148,3,FALSE),$C8735))</f>
        <v>0x000</v>
      </c>
      <c r="E8735" t="str">
        <f>IF($B8735="A","",IFERROR(VLOOKUP($C8735,Elster!$I$5:$M$148,3,FALSE),$C8735))</f>
        <v/>
      </c>
      <c r="F8735">
        <f t="shared" si="272"/>
        <v>0</v>
      </c>
      <c r="G8735" s="2">
        <f t="shared" si="273"/>
        <v>9.9999999747524271E-7</v>
      </c>
    </row>
    <row r="8736" spans="1:7" x14ac:dyDescent="0.35">
      <c r="A8736" t="s">
        <v>13848</v>
      </c>
      <c r="B8736" t="s">
        <v>7317</v>
      </c>
      <c r="C8736" t="s">
        <v>7321</v>
      </c>
      <c r="D8736" t="str">
        <f>IF($B8736="B","",IFERROR(VLOOKUP($C8736,Elster!$I$5:$M$148,3,FALSE),$C8736))</f>
        <v/>
      </c>
      <c r="E8736" t="str">
        <f>IF($B8736="A","",IFERROR(VLOOKUP($C8736,Elster!$I$5:$M$148,3,FALSE),$C8736))</f>
        <v xml:space="preserve">   "FEHLERMELDUNG"                                    </v>
      </c>
      <c r="F8736">
        <f t="shared" si="272"/>
        <v>1</v>
      </c>
      <c r="G8736" s="2">
        <f t="shared" si="273"/>
        <v>4.9989999999979773E-3</v>
      </c>
    </row>
    <row r="8737" spans="1:7" x14ac:dyDescent="0.35">
      <c r="A8737" t="s">
        <v>13848</v>
      </c>
      <c r="B8737" t="s">
        <v>7319</v>
      </c>
      <c r="C8737" t="s">
        <v>7321</v>
      </c>
      <c r="D8737" t="str">
        <f>IF($B8737="B","",IFERROR(VLOOKUP($C8737,Elster!$I$5:$M$148,3,FALSE),$C8737))</f>
        <v xml:space="preserve">   "FEHLERMELDUNG"                                    </v>
      </c>
      <c r="E8737" t="str">
        <f>IF($B8737="A","",IFERROR(VLOOKUP($C8737,Elster!$I$5:$M$148,3,FALSE),$C8737))</f>
        <v/>
      </c>
      <c r="F8737">
        <f t="shared" si="272"/>
        <v>1</v>
      </c>
      <c r="G8737" s="2">
        <f t="shared" si="273"/>
        <v>0</v>
      </c>
    </row>
    <row r="8738" spans="1:7" x14ac:dyDescent="0.35">
      <c r="A8738" t="s">
        <v>13849</v>
      </c>
      <c r="B8738" t="s">
        <v>7319</v>
      </c>
      <c r="C8738" t="s">
        <v>7807</v>
      </c>
      <c r="D8738" t="str">
        <f>IF($B8738="B","",IFERROR(VLOOKUP($C8738,Elster!$I$5:$M$148,3,FALSE),$C8738))</f>
        <v>0x03A</v>
      </c>
      <c r="E8738" t="str">
        <f>IF($B8738="A","",IFERROR(VLOOKUP($C8738,Elster!$I$5:$M$148,3,FALSE),$C8738))</f>
        <v/>
      </c>
      <c r="F8738">
        <f t="shared" si="272"/>
        <v>58</v>
      </c>
      <c r="G8738" s="2">
        <f t="shared" si="273"/>
        <v>5.000000000002558E-3</v>
      </c>
    </row>
    <row r="8739" spans="1:7" x14ac:dyDescent="0.35">
      <c r="A8739" t="s">
        <v>13850</v>
      </c>
      <c r="B8739" t="s">
        <v>7317</v>
      </c>
      <c r="C8739" t="s">
        <v>7807</v>
      </c>
      <c r="D8739" t="str">
        <f>IF($B8739="B","",IFERROR(VLOOKUP($C8739,Elster!$I$5:$M$148,3,FALSE),$C8739))</f>
        <v/>
      </c>
      <c r="E8739" t="str">
        <f>IF($B8739="A","",IFERROR(VLOOKUP($C8739,Elster!$I$5:$M$148,3,FALSE),$C8739))</f>
        <v>0x03A</v>
      </c>
      <c r="F8739">
        <f t="shared" si="272"/>
        <v>58</v>
      </c>
      <c r="G8739" s="2">
        <f t="shared" si="273"/>
        <v>2.5999999998305157E-5</v>
      </c>
    </row>
    <row r="8740" spans="1:7" x14ac:dyDescent="0.35">
      <c r="A8740" t="s">
        <v>13851</v>
      </c>
      <c r="B8740" t="s">
        <v>7317</v>
      </c>
      <c r="C8740" t="s">
        <v>7325</v>
      </c>
      <c r="D8740" t="str">
        <f>IF($B8740="B","",IFERROR(VLOOKUP($C8740,Elster!$I$5:$M$148,3,FALSE),$C8740))</f>
        <v/>
      </c>
      <c r="E8740" t="str">
        <f>IF($B8740="A","",IFERROR(VLOOKUP($C8740,Elster!$I$5:$M$148,3,FALSE),$C8740))</f>
        <v xml:space="preserve">   "SPEICHERSOLLTEMP"                                 </v>
      </c>
      <c r="F8740">
        <f t="shared" si="272"/>
        <v>3</v>
      </c>
      <c r="G8740" s="2">
        <f t="shared" si="273"/>
        <v>2.1823000000004811E-2</v>
      </c>
    </row>
    <row r="8741" spans="1:7" x14ac:dyDescent="0.35">
      <c r="A8741" t="s">
        <v>13852</v>
      </c>
      <c r="B8741" t="s">
        <v>7317</v>
      </c>
      <c r="C8741" t="s">
        <v>7320</v>
      </c>
      <c r="D8741" t="str">
        <f>IF($B8741="B","",IFERROR(VLOOKUP($C8741,Elster!$I$5:$M$148,3,FALSE),$C8741))</f>
        <v/>
      </c>
      <c r="E8741" t="str">
        <f>IF($B8741="A","",IFERROR(VLOOKUP($C8741,Elster!$I$5:$M$148,3,FALSE),$C8741))</f>
        <v>0x000</v>
      </c>
      <c r="F8741">
        <f t="shared" si="272"/>
        <v>0</v>
      </c>
      <c r="G8741" s="2">
        <f t="shared" si="273"/>
        <v>4.9739999999971474E-3</v>
      </c>
    </row>
    <row r="8742" spans="1:7" x14ac:dyDescent="0.35">
      <c r="A8742" t="s">
        <v>13853</v>
      </c>
      <c r="B8742" t="s">
        <v>7317</v>
      </c>
      <c r="C8742" t="s">
        <v>7318</v>
      </c>
      <c r="D8742" t="str">
        <f>IF($B8742="B","",IFERROR(VLOOKUP($C8742,Elster!$I$5:$M$148,3,FALSE),$C8742))</f>
        <v/>
      </c>
      <c r="E8742" t="str">
        <f>IF($B8742="A","",IFERROR(VLOOKUP($C8742,Elster!$I$5:$M$148,3,FALSE),$C8742))</f>
        <v xml:space="preserve">   "SAMMLERISTTEMP"                                   </v>
      </c>
      <c r="F8742">
        <f t="shared" si="272"/>
        <v>13</v>
      </c>
      <c r="G8742" s="2">
        <f t="shared" si="273"/>
        <v>4.9739999999971474E-3</v>
      </c>
    </row>
    <row r="8743" spans="1:7" x14ac:dyDescent="0.35">
      <c r="A8743" t="s">
        <v>13854</v>
      </c>
      <c r="B8743" t="s">
        <v>7317</v>
      </c>
      <c r="C8743" t="s">
        <v>7329</v>
      </c>
      <c r="D8743" t="str">
        <f>IF($B8743="B","",IFERROR(VLOOKUP($C8743,Elster!$I$5:$M$148,3,FALSE),$C8743))</f>
        <v/>
      </c>
      <c r="E8743" t="str">
        <f>IF($B8743="A","",IFERROR(VLOOKUP($C8743,Elster!$I$5:$M$148,3,FALSE),$C8743))</f>
        <v xml:space="preserve">   "KESSELSOLLTEMP"                                   </v>
      </c>
      <c r="F8743">
        <f t="shared" si="272"/>
        <v>2</v>
      </c>
      <c r="G8743" s="2">
        <f t="shared" si="273"/>
        <v>4.9740000000042528E-3</v>
      </c>
    </row>
    <row r="8744" spans="1:7" x14ac:dyDescent="0.35">
      <c r="A8744" t="s">
        <v>13855</v>
      </c>
      <c r="B8744" t="s">
        <v>7317</v>
      </c>
      <c r="C8744" t="s">
        <v>7320</v>
      </c>
      <c r="D8744" t="str">
        <f>IF($B8744="B","",IFERROR(VLOOKUP($C8744,Elster!$I$5:$M$148,3,FALSE),$C8744))</f>
        <v/>
      </c>
      <c r="E8744" t="str">
        <f>IF($B8744="A","",IFERROR(VLOOKUP($C8744,Elster!$I$5:$M$148,3,FALSE),$C8744))</f>
        <v>0x000</v>
      </c>
      <c r="F8744">
        <f t="shared" si="272"/>
        <v>0</v>
      </c>
      <c r="G8744" s="2">
        <f t="shared" si="273"/>
        <v>4.947000000001367E-3</v>
      </c>
    </row>
    <row r="8745" spans="1:7" x14ac:dyDescent="0.35">
      <c r="A8745" t="s">
        <v>13856</v>
      </c>
      <c r="B8745" t="s">
        <v>7317</v>
      </c>
      <c r="C8745" t="s">
        <v>7366</v>
      </c>
      <c r="D8745" t="str">
        <f>IF($B8745="B","",IFERROR(VLOOKUP($C8745,Elster!$I$5:$M$148,3,FALSE),$C8745))</f>
        <v/>
      </c>
      <c r="E8745" t="str">
        <f>IF($B8745="A","",IFERROR(VLOOKUP($C8745,Elster!$I$5:$M$148,3,FALSE),$C8745))</f>
        <v xml:space="preserve">//   "ERWEITERUNGSTELEGRAMM"                            </v>
      </c>
      <c r="F8745">
        <f t="shared" si="272"/>
        <v>250</v>
      </c>
      <c r="G8745" s="2">
        <f t="shared" si="273"/>
        <v>4.9739999999971474E-3</v>
      </c>
    </row>
    <row r="8746" spans="1:7" x14ac:dyDescent="0.35">
      <c r="A8746" t="s">
        <v>13857</v>
      </c>
      <c r="B8746" t="s">
        <v>7317</v>
      </c>
      <c r="C8746" t="s">
        <v>7321</v>
      </c>
      <c r="D8746" t="str">
        <f>IF($B8746="B","",IFERROR(VLOOKUP($C8746,Elster!$I$5:$M$148,3,FALSE),$C8746))</f>
        <v/>
      </c>
      <c r="E8746" t="str">
        <f>IF($B8746="A","",IFERROR(VLOOKUP($C8746,Elster!$I$5:$M$148,3,FALSE),$C8746))</f>
        <v xml:space="preserve">   "FEHLERMELDUNG"                                    </v>
      </c>
      <c r="F8746">
        <f t="shared" si="272"/>
        <v>1</v>
      </c>
      <c r="G8746" s="2">
        <f t="shared" si="273"/>
        <v>4.9739999999971474E-3</v>
      </c>
    </row>
    <row r="8747" spans="1:7" x14ac:dyDescent="0.35">
      <c r="A8747" t="s">
        <v>13858</v>
      </c>
      <c r="B8747" t="s">
        <v>7317</v>
      </c>
      <c r="C8747" t="s">
        <v>7361</v>
      </c>
      <c r="D8747" t="str">
        <f>IF($B8747="B","",IFERROR(VLOOKUP($C8747,Elster!$I$5:$M$148,3,FALSE),$C8747))</f>
        <v/>
      </c>
      <c r="E8747" t="str">
        <f>IF($B8747="A","",IFERROR(VLOOKUP($C8747,Elster!$I$5:$M$148,3,FALSE),$C8747))</f>
        <v xml:space="preserve">   "MAX_HYSTERESE"                                    </v>
      </c>
      <c r="F8747">
        <f t="shared" si="272"/>
        <v>35</v>
      </c>
      <c r="G8747" s="2">
        <f t="shared" si="273"/>
        <v>4.9740000000042528E-3</v>
      </c>
    </row>
    <row r="8748" spans="1:7" x14ac:dyDescent="0.35">
      <c r="A8748" t="s">
        <v>13859</v>
      </c>
      <c r="B8748" t="s">
        <v>7317</v>
      </c>
      <c r="C8748" t="s">
        <v>7322</v>
      </c>
      <c r="D8748" t="str">
        <f>IF($B8748="B","",IFERROR(VLOOKUP($C8748,Elster!$I$5:$M$148,3,FALSE),$C8748))</f>
        <v/>
      </c>
      <c r="E8748" t="str">
        <f>IF($B8748="A","",IFERROR(VLOOKUP($C8748,Elster!$I$5:$M$148,3,FALSE),$C8748))</f>
        <v xml:space="preserve">   "GERAETE_ID"                                       </v>
      </c>
      <c r="F8748">
        <f t="shared" si="272"/>
        <v>11</v>
      </c>
      <c r="G8748" s="2">
        <f t="shared" si="273"/>
        <v>4.9479999999988422E-3</v>
      </c>
    </row>
    <row r="8749" spans="1:7" x14ac:dyDescent="0.35">
      <c r="A8749" t="s">
        <v>13860</v>
      </c>
      <c r="B8749" t="s">
        <v>7317</v>
      </c>
      <c r="C8749" t="s">
        <v>7320</v>
      </c>
      <c r="D8749" t="str">
        <f>IF($B8749="B","",IFERROR(VLOOKUP($C8749,Elster!$I$5:$M$148,3,FALSE),$C8749))</f>
        <v/>
      </c>
      <c r="E8749" t="str">
        <f>IF($B8749="A","",IFERROR(VLOOKUP($C8749,Elster!$I$5:$M$148,3,FALSE),$C8749))</f>
        <v>0x000</v>
      </c>
      <c r="F8749">
        <f t="shared" si="272"/>
        <v>0</v>
      </c>
      <c r="G8749" s="2">
        <f t="shared" si="273"/>
        <v>4.9739999999971474E-3</v>
      </c>
    </row>
    <row r="8750" spans="1:7" x14ac:dyDescent="0.35">
      <c r="A8750" t="s">
        <v>13861</v>
      </c>
      <c r="B8750" t="s">
        <v>7317</v>
      </c>
      <c r="C8750" t="s">
        <v>7321</v>
      </c>
      <c r="D8750" t="str">
        <f>IF($B8750="B","",IFERROR(VLOOKUP($C8750,Elster!$I$5:$M$148,3,FALSE),$C8750))</f>
        <v/>
      </c>
      <c r="E8750" t="str">
        <f>IF($B8750="A","",IFERROR(VLOOKUP($C8750,Elster!$I$5:$M$148,3,FALSE),$C8750))</f>
        <v xml:space="preserve">   "FEHLERMELDUNG"                                    </v>
      </c>
      <c r="F8750">
        <f t="shared" si="272"/>
        <v>1</v>
      </c>
      <c r="G8750" s="2">
        <f t="shared" si="273"/>
        <v>4.9740000000042528E-3</v>
      </c>
    </row>
    <row r="8751" spans="1:7" x14ac:dyDescent="0.35">
      <c r="A8751" t="s">
        <v>13862</v>
      </c>
      <c r="B8751" t="s">
        <v>7317</v>
      </c>
      <c r="C8751" t="s">
        <v>7820</v>
      </c>
      <c r="D8751" t="str">
        <f>IF($B8751="B","",IFERROR(VLOOKUP($C8751,Elster!$I$5:$M$148,3,FALSE),$C8751))</f>
        <v/>
      </c>
      <c r="E8751" t="str">
        <f>IF($B8751="A","",IFERROR(VLOOKUP($C8751,Elster!$I$5:$M$148,3,FALSE),$C8751))</f>
        <v>0x03B</v>
      </c>
      <c r="F8751">
        <f t="shared" si="272"/>
        <v>59</v>
      </c>
      <c r="G8751" s="2">
        <f t="shared" si="273"/>
        <v>4.9729999999996721E-3</v>
      </c>
    </row>
    <row r="8752" spans="1:7" x14ac:dyDescent="0.35">
      <c r="A8752" t="s">
        <v>13863</v>
      </c>
      <c r="B8752" t="s">
        <v>7319</v>
      </c>
      <c r="C8752" t="s">
        <v>7318</v>
      </c>
      <c r="D8752" t="str">
        <f>IF($B8752="B","",IFERROR(VLOOKUP($C8752,Elster!$I$5:$M$148,3,FALSE),$C8752))</f>
        <v xml:space="preserve">   "SAMMLERISTTEMP"                                   </v>
      </c>
      <c r="E8752" t="str">
        <f>IF($B8752="A","",IFERROR(VLOOKUP($C8752,Elster!$I$5:$M$148,3,FALSE),$C8752))</f>
        <v/>
      </c>
      <c r="F8752">
        <f t="shared" si="272"/>
        <v>13</v>
      </c>
      <c r="G8752" s="2">
        <f t="shared" si="273"/>
        <v>1.2265999999996779E-2</v>
      </c>
    </row>
    <row r="8753" spans="1:7" x14ac:dyDescent="0.35">
      <c r="A8753" t="s">
        <v>13864</v>
      </c>
      <c r="B8753" t="s">
        <v>7317</v>
      </c>
      <c r="C8753" t="s">
        <v>7318</v>
      </c>
      <c r="D8753" t="str">
        <f>IF($B8753="B","",IFERROR(VLOOKUP($C8753,Elster!$I$5:$M$148,3,FALSE),$C8753))</f>
        <v/>
      </c>
      <c r="E8753" t="str">
        <f>IF($B8753="A","",IFERROR(VLOOKUP($C8753,Elster!$I$5:$M$148,3,FALSE),$C8753))</f>
        <v xml:space="preserve">   "SAMMLERISTTEMP"                                   </v>
      </c>
      <c r="F8753">
        <f t="shared" si="272"/>
        <v>13</v>
      </c>
      <c r="G8753" s="2">
        <f t="shared" si="273"/>
        <v>2.5999999998305157E-5</v>
      </c>
    </row>
    <row r="8754" spans="1:7" x14ac:dyDescent="0.35">
      <c r="A8754" t="s">
        <v>13865</v>
      </c>
      <c r="B8754" t="s">
        <v>7319</v>
      </c>
      <c r="C8754" t="s">
        <v>7320</v>
      </c>
      <c r="D8754" t="str">
        <f>IF($B8754="B","",IFERROR(VLOOKUP($C8754,Elster!$I$5:$M$148,3,FALSE),$C8754))</f>
        <v>0x000</v>
      </c>
      <c r="E8754" t="str">
        <f>IF($B8754="A","",IFERROR(VLOOKUP($C8754,Elster!$I$5:$M$148,3,FALSE),$C8754))</f>
        <v/>
      </c>
      <c r="F8754">
        <f t="shared" si="272"/>
        <v>0</v>
      </c>
      <c r="G8754" s="2">
        <f t="shared" si="273"/>
        <v>4.9740000000042528E-3</v>
      </c>
    </row>
    <row r="8755" spans="1:7" x14ac:dyDescent="0.35">
      <c r="A8755" t="s">
        <v>13866</v>
      </c>
      <c r="B8755" t="s">
        <v>7317</v>
      </c>
      <c r="C8755" t="s">
        <v>7320</v>
      </c>
      <c r="D8755" t="str">
        <f>IF($B8755="B","",IFERROR(VLOOKUP($C8755,Elster!$I$5:$M$148,3,FALSE),$C8755))</f>
        <v/>
      </c>
      <c r="E8755" t="str">
        <f>IF($B8755="A","",IFERROR(VLOOKUP($C8755,Elster!$I$5:$M$148,3,FALSE),$C8755))</f>
        <v>0x000</v>
      </c>
      <c r="F8755">
        <f t="shared" si="272"/>
        <v>0</v>
      </c>
      <c r="G8755" s="2">
        <f t="shared" si="273"/>
        <v>2.5999999998305157E-5</v>
      </c>
    </row>
    <row r="8756" spans="1:7" x14ac:dyDescent="0.35">
      <c r="A8756" t="s">
        <v>13867</v>
      </c>
      <c r="B8756" t="s">
        <v>7317</v>
      </c>
      <c r="C8756" t="s">
        <v>7325</v>
      </c>
      <c r="D8756" t="str">
        <f>IF($B8756="B","",IFERROR(VLOOKUP($C8756,Elster!$I$5:$M$148,3,FALSE),$C8756))</f>
        <v/>
      </c>
      <c r="E8756" t="str">
        <f>IF($B8756="A","",IFERROR(VLOOKUP($C8756,Elster!$I$5:$M$148,3,FALSE),$C8756))</f>
        <v xml:space="preserve">   "SPEICHERSOLLTEMP"                                 </v>
      </c>
      <c r="F8756">
        <f t="shared" si="272"/>
        <v>3</v>
      </c>
      <c r="G8756" s="2">
        <f t="shared" si="273"/>
        <v>5.000000000002558E-3</v>
      </c>
    </row>
    <row r="8757" spans="1:7" x14ac:dyDescent="0.35">
      <c r="A8757" t="s">
        <v>13867</v>
      </c>
      <c r="B8757" t="s">
        <v>7319</v>
      </c>
      <c r="C8757" t="s">
        <v>7325</v>
      </c>
      <c r="D8757" t="str">
        <f>IF($B8757="B","",IFERROR(VLOOKUP($C8757,Elster!$I$5:$M$148,3,FALSE),$C8757))</f>
        <v xml:space="preserve">   "SPEICHERSOLLTEMP"                                 </v>
      </c>
      <c r="E8757" t="str">
        <f>IF($B8757="A","",IFERROR(VLOOKUP($C8757,Elster!$I$5:$M$148,3,FALSE),$C8757))</f>
        <v/>
      </c>
      <c r="F8757">
        <f t="shared" si="272"/>
        <v>3</v>
      </c>
      <c r="G8757" s="2">
        <f t="shared" si="273"/>
        <v>0</v>
      </c>
    </row>
    <row r="8758" spans="1:7" x14ac:dyDescent="0.35">
      <c r="A8758" t="s">
        <v>13868</v>
      </c>
      <c r="B8758" t="s">
        <v>7317</v>
      </c>
      <c r="C8758" t="s">
        <v>7321</v>
      </c>
      <c r="D8758" t="str">
        <f>IF($B8758="B","",IFERROR(VLOOKUP($C8758,Elster!$I$5:$M$148,3,FALSE),$C8758))</f>
        <v/>
      </c>
      <c r="E8758" t="str">
        <f>IF($B8758="A","",IFERROR(VLOOKUP($C8758,Elster!$I$5:$M$148,3,FALSE),$C8758))</f>
        <v xml:space="preserve">   "FEHLERMELDUNG"                                    </v>
      </c>
      <c r="F8758">
        <f t="shared" si="272"/>
        <v>1</v>
      </c>
      <c r="G8758" s="2">
        <f t="shared" si="273"/>
        <v>4.9999999999954525E-3</v>
      </c>
    </row>
    <row r="8759" spans="1:7" x14ac:dyDescent="0.35">
      <c r="A8759" t="s">
        <v>13868</v>
      </c>
      <c r="B8759" t="s">
        <v>7319</v>
      </c>
      <c r="C8759" t="s">
        <v>7321</v>
      </c>
      <c r="D8759" t="str">
        <f>IF($B8759="B","",IFERROR(VLOOKUP($C8759,Elster!$I$5:$M$148,3,FALSE),$C8759))</f>
        <v xml:space="preserve">   "FEHLERMELDUNG"                                    </v>
      </c>
      <c r="E8759" t="str">
        <f>IF($B8759="A","",IFERROR(VLOOKUP($C8759,Elster!$I$5:$M$148,3,FALSE),$C8759))</f>
        <v/>
      </c>
      <c r="F8759">
        <f t="shared" si="272"/>
        <v>1</v>
      </c>
      <c r="G8759" s="2">
        <f t="shared" si="273"/>
        <v>0</v>
      </c>
    </row>
    <row r="8760" spans="1:7" x14ac:dyDescent="0.35">
      <c r="A8760" t="s">
        <v>13869</v>
      </c>
      <c r="B8760" t="s">
        <v>7317</v>
      </c>
      <c r="C8760" t="s">
        <v>7320</v>
      </c>
      <c r="D8760" t="str">
        <f>IF($B8760="B","",IFERROR(VLOOKUP($C8760,Elster!$I$5:$M$148,3,FALSE),$C8760))</f>
        <v/>
      </c>
      <c r="E8760" t="str">
        <f>IF($B8760="A","",IFERROR(VLOOKUP($C8760,Elster!$I$5:$M$148,3,FALSE),$C8760))</f>
        <v>0x000</v>
      </c>
      <c r="F8760">
        <f t="shared" si="272"/>
        <v>0</v>
      </c>
      <c r="G8760" s="2">
        <f t="shared" si="273"/>
        <v>5.000000000002558E-3</v>
      </c>
    </row>
    <row r="8761" spans="1:7" x14ac:dyDescent="0.35">
      <c r="A8761" t="s">
        <v>13869</v>
      </c>
      <c r="B8761" t="s">
        <v>7319</v>
      </c>
      <c r="C8761" t="s">
        <v>7320</v>
      </c>
      <c r="D8761" t="str">
        <f>IF($B8761="B","",IFERROR(VLOOKUP($C8761,Elster!$I$5:$M$148,3,FALSE),$C8761))</f>
        <v>0x000</v>
      </c>
      <c r="E8761" t="str">
        <f>IF($B8761="A","",IFERROR(VLOOKUP($C8761,Elster!$I$5:$M$148,3,FALSE),$C8761))</f>
        <v/>
      </c>
      <c r="F8761">
        <f t="shared" si="272"/>
        <v>0</v>
      </c>
      <c r="G8761" s="2">
        <f t="shared" si="273"/>
        <v>0</v>
      </c>
    </row>
    <row r="8762" spans="1:7" x14ac:dyDescent="0.35">
      <c r="A8762" t="s">
        <v>13870</v>
      </c>
      <c r="B8762" t="s">
        <v>7317</v>
      </c>
      <c r="C8762" t="s">
        <v>7366</v>
      </c>
      <c r="D8762" t="str">
        <f>IF($B8762="B","",IFERROR(VLOOKUP($C8762,Elster!$I$5:$M$148,3,FALSE),$C8762))</f>
        <v/>
      </c>
      <c r="E8762" t="str">
        <f>IF($B8762="A","",IFERROR(VLOOKUP($C8762,Elster!$I$5:$M$148,3,FALSE),$C8762))</f>
        <v xml:space="preserve">//   "ERWEITERUNGSTELEGRAMM"                            </v>
      </c>
      <c r="F8762">
        <f t="shared" si="272"/>
        <v>250</v>
      </c>
      <c r="G8762" s="2">
        <f t="shared" si="273"/>
        <v>4.9989999999979773E-3</v>
      </c>
    </row>
    <row r="8763" spans="1:7" x14ac:dyDescent="0.35">
      <c r="A8763" t="s">
        <v>13871</v>
      </c>
      <c r="B8763" t="s">
        <v>7319</v>
      </c>
      <c r="C8763" t="s">
        <v>7366</v>
      </c>
      <c r="D8763" t="str">
        <f>IF($B8763="B","",IFERROR(VLOOKUP($C8763,Elster!$I$5:$M$148,3,FALSE),$C8763))</f>
        <v xml:space="preserve">//   "ERWEITERUNGSTELEGRAMM"                            </v>
      </c>
      <c r="E8763" t="str">
        <f>IF($B8763="A","",IFERROR(VLOOKUP($C8763,Elster!$I$5:$M$148,3,FALSE),$C8763))</f>
        <v/>
      </c>
      <c r="F8763">
        <f t="shared" si="272"/>
        <v>250</v>
      </c>
      <c r="G8763" s="2">
        <f t="shared" si="273"/>
        <v>1.0000000045806701E-6</v>
      </c>
    </row>
    <row r="8764" spans="1:7" x14ac:dyDescent="0.35">
      <c r="A8764" t="s">
        <v>13872</v>
      </c>
      <c r="B8764" t="s">
        <v>7317</v>
      </c>
      <c r="C8764" t="s">
        <v>7321</v>
      </c>
      <c r="D8764" t="str">
        <f>IF($B8764="B","",IFERROR(VLOOKUP($C8764,Elster!$I$5:$M$148,3,FALSE),$C8764))</f>
        <v/>
      </c>
      <c r="E8764" t="str">
        <f>IF($B8764="A","",IFERROR(VLOOKUP($C8764,Elster!$I$5:$M$148,3,FALSE),$C8764))</f>
        <v xml:space="preserve">   "FEHLERMELDUNG"                                    </v>
      </c>
      <c r="F8764">
        <f t="shared" si="272"/>
        <v>1</v>
      </c>
      <c r="G8764" s="2">
        <f t="shared" si="273"/>
        <v>4.9989999999979773E-3</v>
      </c>
    </row>
    <row r="8765" spans="1:7" x14ac:dyDescent="0.35">
      <c r="A8765" t="s">
        <v>13872</v>
      </c>
      <c r="B8765" t="s">
        <v>7319</v>
      </c>
      <c r="C8765" t="s">
        <v>7321</v>
      </c>
      <c r="D8765" t="str">
        <f>IF($B8765="B","",IFERROR(VLOOKUP($C8765,Elster!$I$5:$M$148,3,FALSE),$C8765))</f>
        <v xml:space="preserve">   "FEHLERMELDUNG"                                    </v>
      </c>
      <c r="E8765" t="str">
        <f>IF($B8765="A","",IFERROR(VLOOKUP($C8765,Elster!$I$5:$M$148,3,FALSE),$C8765))</f>
        <v/>
      </c>
      <c r="F8765">
        <f t="shared" si="272"/>
        <v>1</v>
      </c>
      <c r="G8765" s="2">
        <f t="shared" si="273"/>
        <v>0</v>
      </c>
    </row>
    <row r="8766" spans="1:7" x14ac:dyDescent="0.35">
      <c r="A8766" t="s">
        <v>13873</v>
      </c>
      <c r="B8766" t="s">
        <v>7317</v>
      </c>
      <c r="C8766" t="s">
        <v>7362</v>
      </c>
      <c r="D8766" t="str">
        <f>IF($B8766="B","",IFERROR(VLOOKUP($C8766,Elster!$I$5:$M$148,3,FALSE),$C8766))</f>
        <v/>
      </c>
      <c r="E8766" t="str">
        <f>IF($B8766="A","",IFERROR(VLOOKUP($C8766,Elster!$I$5:$M$148,3,FALSE),$C8766))</f>
        <v xml:space="preserve">   "PPL"                                              </v>
      </c>
      <c r="F8766">
        <f t="shared" si="272"/>
        <v>36</v>
      </c>
      <c r="G8766" s="2">
        <f t="shared" si="273"/>
        <v>5.000000000002558E-3</v>
      </c>
    </row>
    <row r="8767" spans="1:7" x14ac:dyDescent="0.35">
      <c r="A8767" t="s">
        <v>13873</v>
      </c>
      <c r="B8767" t="s">
        <v>7319</v>
      </c>
      <c r="C8767" t="s">
        <v>7362</v>
      </c>
      <c r="D8767" t="str">
        <f>IF($B8767="B","",IFERROR(VLOOKUP($C8767,Elster!$I$5:$M$148,3,FALSE),$C8767))</f>
        <v xml:space="preserve">   "PPL"                                              </v>
      </c>
      <c r="E8767" t="str">
        <f>IF($B8767="A","",IFERROR(VLOOKUP($C8767,Elster!$I$5:$M$148,3,FALSE),$C8767))</f>
        <v/>
      </c>
      <c r="F8767">
        <f t="shared" si="272"/>
        <v>36</v>
      </c>
      <c r="G8767" s="2">
        <f t="shared" si="273"/>
        <v>0</v>
      </c>
    </row>
    <row r="8768" spans="1:7" x14ac:dyDescent="0.35">
      <c r="A8768" t="s">
        <v>13874</v>
      </c>
      <c r="B8768" t="s">
        <v>7317</v>
      </c>
      <c r="C8768" t="s">
        <v>7831</v>
      </c>
      <c r="D8768" t="str">
        <f>IF($B8768="B","",IFERROR(VLOOKUP($C8768,Elster!$I$5:$M$148,3,FALSE),$C8768))</f>
        <v/>
      </c>
      <c r="E8768" t="str">
        <f>IF($B8768="A","",IFERROR(VLOOKUP($C8768,Elster!$I$5:$M$148,3,FALSE),$C8768))</f>
        <v xml:space="preserve">   "SOLARZONENTEMP"                                   </v>
      </c>
      <c r="F8768">
        <f t="shared" si="272"/>
        <v>24</v>
      </c>
      <c r="G8768" s="2">
        <f t="shared" si="273"/>
        <v>4.9999999999954525E-3</v>
      </c>
    </row>
    <row r="8769" spans="1:7" x14ac:dyDescent="0.35">
      <c r="A8769" t="s">
        <v>13874</v>
      </c>
      <c r="B8769" t="s">
        <v>7319</v>
      </c>
      <c r="C8769" t="s">
        <v>7831</v>
      </c>
      <c r="D8769" t="str">
        <f>IF($B8769="B","",IFERROR(VLOOKUP($C8769,Elster!$I$5:$M$148,3,FALSE),$C8769))</f>
        <v xml:space="preserve">   "SOLARZONENTEMP"                                   </v>
      </c>
      <c r="E8769" t="str">
        <f>IF($B8769="A","",IFERROR(VLOOKUP($C8769,Elster!$I$5:$M$148,3,FALSE),$C8769))</f>
        <v/>
      </c>
      <c r="F8769">
        <f t="shared" si="272"/>
        <v>24</v>
      </c>
      <c r="G8769" s="2">
        <f t="shared" si="273"/>
        <v>0</v>
      </c>
    </row>
    <row r="8770" spans="1:7" x14ac:dyDescent="0.35">
      <c r="A8770" t="s">
        <v>13875</v>
      </c>
      <c r="B8770" t="s">
        <v>7317</v>
      </c>
      <c r="C8770" t="s">
        <v>7320</v>
      </c>
      <c r="D8770" t="str">
        <f>IF($B8770="B","",IFERROR(VLOOKUP($C8770,Elster!$I$5:$M$148,3,FALSE),$C8770))</f>
        <v/>
      </c>
      <c r="E8770" t="str">
        <f>IF($B8770="A","",IFERROR(VLOOKUP($C8770,Elster!$I$5:$M$148,3,FALSE),$C8770))</f>
        <v>0x000</v>
      </c>
      <c r="F8770">
        <f t="shared" si="272"/>
        <v>0</v>
      </c>
      <c r="G8770" s="2">
        <f t="shared" si="273"/>
        <v>5.000000000002558E-3</v>
      </c>
    </row>
    <row r="8771" spans="1:7" x14ac:dyDescent="0.35">
      <c r="A8771" t="s">
        <v>13875</v>
      </c>
      <c r="B8771" t="s">
        <v>7319</v>
      </c>
      <c r="C8771" t="s">
        <v>7320</v>
      </c>
      <c r="D8771" t="str">
        <f>IF($B8771="B","",IFERROR(VLOOKUP($C8771,Elster!$I$5:$M$148,3,FALSE),$C8771))</f>
        <v>0x000</v>
      </c>
      <c r="E8771" t="str">
        <f>IF($B8771="A","",IFERROR(VLOOKUP($C8771,Elster!$I$5:$M$148,3,FALSE),$C8771))</f>
        <v/>
      </c>
      <c r="F8771">
        <f t="shared" ref="F8771:F8834" si="274">HEX2DEC(REPLACE(C8771,1,2,""))</f>
        <v>0</v>
      </c>
      <c r="G8771" s="2">
        <f t="shared" si="273"/>
        <v>0</v>
      </c>
    </row>
    <row r="8772" spans="1:7" x14ac:dyDescent="0.35">
      <c r="A8772" t="s">
        <v>13876</v>
      </c>
      <c r="B8772" t="s">
        <v>7317</v>
      </c>
      <c r="C8772" t="s">
        <v>7321</v>
      </c>
      <c r="D8772" t="str">
        <f>IF($B8772="B","",IFERROR(VLOOKUP($C8772,Elster!$I$5:$M$148,3,FALSE),$C8772))</f>
        <v/>
      </c>
      <c r="E8772" t="str">
        <f>IF($B8772="A","",IFERROR(VLOOKUP($C8772,Elster!$I$5:$M$148,3,FALSE),$C8772))</f>
        <v xml:space="preserve">   "FEHLERMELDUNG"                                    </v>
      </c>
      <c r="F8772">
        <f t="shared" si="274"/>
        <v>1</v>
      </c>
      <c r="G8772" s="2">
        <f t="shared" ref="G8772:G8835" si="275">SUBSTITUTE(A8772,"s","")-SUBSTITUTE(A8771,"s","")</f>
        <v>5.000000000002558E-3</v>
      </c>
    </row>
    <row r="8773" spans="1:7" x14ac:dyDescent="0.35">
      <c r="A8773" t="s">
        <v>13876</v>
      </c>
      <c r="B8773" t="s">
        <v>7319</v>
      </c>
      <c r="C8773" t="s">
        <v>7321</v>
      </c>
      <c r="D8773" t="str">
        <f>IF($B8773="B","",IFERROR(VLOOKUP($C8773,Elster!$I$5:$M$148,3,FALSE),$C8773))</f>
        <v xml:space="preserve">   "FEHLERMELDUNG"                                    </v>
      </c>
      <c r="E8773" t="str">
        <f>IF($B8773="A","",IFERROR(VLOOKUP($C8773,Elster!$I$5:$M$148,3,FALSE),$C8773))</f>
        <v/>
      </c>
      <c r="F8773">
        <f t="shared" si="274"/>
        <v>1</v>
      </c>
      <c r="G8773" s="2">
        <f t="shared" si="275"/>
        <v>0</v>
      </c>
    </row>
    <row r="8774" spans="1:7" x14ac:dyDescent="0.35">
      <c r="A8774" t="s">
        <v>13877</v>
      </c>
      <c r="B8774" t="s">
        <v>7317</v>
      </c>
      <c r="C8774" t="s">
        <v>7836</v>
      </c>
      <c r="D8774" t="str">
        <f>IF($B8774="B","",IFERROR(VLOOKUP($C8774,Elster!$I$5:$M$148,3,FALSE),$C8774))</f>
        <v/>
      </c>
      <c r="E8774" t="str">
        <f>IF($B8774="A","",IFERROR(VLOOKUP($C8774,Elster!$I$5:$M$148,3,FALSE),$C8774))</f>
        <v>0x048</v>
      </c>
      <c r="F8774">
        <f t="shared" si="274"/>
        <v>72</v>
      </c>
      <c r="G8774" s="2">
        <f t="shared" si="275"/>
        <v>4.9999999999954525E-3</v>
      </c>
    </row>
    <row r="8775" spans="1:7" x14ac:dyDescent="0.35">
      <c r="A8775" t="s">
        <v>13877</v>
      </c>
      <c r="B8775" t="s">
        <v>7319</v>
      </c>
      <c r="C8775" t="s">
        <v>7836</v>
      </c>
      <c r="D8775" t="str">
        <f>IF($B8775="B","",IFERROR(VLOOKUP($C8775,Elster!$I$5:$M$148,3,FALSE),$C8775))</f>
        <v>0x048</v>
      </c>
      <c r="E8775" t="str">
        <f>IF($B8775="A","",IFERROR(VLOOKUP($C8775,Elster!$I$5:$M$148,3,FALSE),$C8775))</f>
        <v/>
      </c>
      <c r="F8775">
        <f t="shared" si="274"/>
        <v>72</v>
      </c>
      <c r="G8775" s="2">
        <f t="shared" si="275"/>
        <v>0</v>
      </c>
    </row>
    <row r="8776" spans="1:7" x14ac:dyDescent="0.35">
      <c r="A8776" t="s">
        <v>13878</v>
      </c>
      <c r="B8776" t="s">
        <v>7317</v>
      </c>
      <c r="C8776" t="s">
        <v>7325</v>
      </c>
      <c r="D8776" t="str">
        <f>IF($B8776="B","",IFERROR(VLOOKUP($C8776,Elster!$I$5:$M$148,3,FALSE),$C8776))</f>
        <v/>
      </c>
      <c r="E8776" t="str">
        <f>IF($B8776="A","",IFERROR(VLOOKUP($C8776,Elster!$I$5:$M$148,3,FALSE),$C8776))</f>
        <v xml:space="preserve">   "SPEICHERSOLLTEMP"                                 </v>
      </c>
      <c r="F8776">
        <f t="shared" si="274"/>
        <v>3</v>
      </c>
      <c r="G8776" s="2">
        <f t="shared" si="275"/>
        <v>5.6769999999985998E-3</v>
      </c>
    </row>
    <row r="8777" spans="1:7" x14ac:dyDescent="0.35">
      <c r="A8777" t="s">
        <v>13879</v>
      </c>
      <c r="B8777" t="s">
        <v>7317</v>
      </c>
      <c r="C8777" t="s">
        <v>7320</v>
      </c>
      <c r="D8777" t="str">
        <f>IF($B8777="B","",IFERROR(VLOOKUP($C8777,Elster!$I$5:$M$148,3,FALSE),$C8777))</f>
        <v/>
      </c>
      <c r="E8777" t="str">
        <f>IF($B8777="A","",IFERROR(VLOOKUP($C8777,Elster!$I$5:$M$148,3,FALSE),$C8777))</f>
        <v>0x000</v>
      </c>
      <c r="F8777">
        <f t="shared" si="274"/>
        <v>0</v>
      </c>
      <c r="G8777" s="2">
        <f t="shared" si="275"/>
        <v>4.9740000000042528E-3</v>
      </c>
    </row>
    <row r="8778" spans="1:7" x14ac:dyDescent="0.35">
      <c r="A8778" t="s">
        <v>13880</v>
      </c>
      <c r="B8778" t="s">
        <v>7317</v>
      </c>
      <c r="C8778" t="s">
        <v>7318</v>
      </c>
      <c r="D8778" t="str">
        <f>IF($B8778="B","",IFERROR(VLOOKUP($C8778,Elster!$I$5:$M$148,3,FALSE),$C8778))</f>
        <v/>
      </c>
      <c r="E8778" t="str">
        <f>IF($B8778="A","",IFERROR(VLOOKUP($C8778,Elster!$I$5:$M$148,3,FALSE),$C8778))</f>
        <v xml:space="preserve">   "SAMMLERISTTEMP"                                   </v>
      </c>
      <c r="F8778">
        <f t="shared" si="274"/>
        <v>13</v>
      </c>
      <c r="G8778" s="2">
        <f t="shared" si="275"/>
        <v>4.9739999999971474E-3</v>
      </c>
    </row>
    <row r="8779" spans="1:7" x14ac:dyDescent="0.35">
      <c r="A8779" t="s">
        <v>13881</v>
      </c>
      <c r="B8779" t="s">
        <v>7317</v>
      </c>
      <c r="C8779" t="s">
        <v>7329</v>
      </c>
      <c r="D8779" t="str">
        <f>IF($B8779="B","",IFERROR(VLOOKUP($C8779,Elster!$I$5:$M$148,3,FALSE),$C8779))</f>
        <v/>
      </c>
      <c r="E8779" t="str">
        <f>IF($B8779="A","",IFERROR(VLOOKUP($C8779,Elster!$I$5:$M$148,3,FALSE),$C8779))</f>
        <v xml:space="preserve">   "KESSELSOLLTEMP"                                   </v>
      </c>
      <c r="F8779">
        <f t="shared" si="274"/>
        <v>2</v>
      </c>
      <c r="G8779" s="2">
        <f t="shared" si="275"/>
        <v>4.9740000000042528E-3</v>
      </c>
    </row>
    <row r="8780" spans="1:7" x14ac:dyDescent="0.35">
      <c r="A8780" t="s">
        <v>13882</v>
      </c>
      <c r="B8780" t="s">
        <v>7317</v>
      </c>
      <c r="C8780" t="s">
        <v>7320</v>
      </c>
      <c r="D8780" t="str">
        <f>IF($B8780="B","",IFERROR(VLOOKUP($C8780,Elster!$I$5:$M$148,3,FALSE),$C8780))</f>
        <v/>
      </c>
      <c r="E8780" t="str">
        <f>IF($B8780="A","",IFERROR(VLOOKUP($C8780,Elster!$I$5:$M$148,3,FALSE),$C8780))</f>
        <v>0x000</v>
      </c>
      <c r="F8780">
        <f t="shared" si="274"/>
        <v>0</v>
      </c>
      <c r="G8780" s="2">
        <f t="shared" si="275"/>
        <v>4.9469999999942615E-3</v>
      </c>
    </row>
    <row r="8781" spans="1:7" x14ac:dyDescent="0.35">
      <c r="A8781" t="s">
        <v>13883</v>
      </c>
      <c r="B8781" t="s">
        <v>7317</v>
      </c>
      <c r="C8781" t="s">
        <v>7366</v>
      </c>
      <c r="D8781" t="str">
        <f>IF($B8781="B","",IFERROR(VLOOKUP($C8781,Elster!$I$5:$M$148,3,FALSE),$C8781))</f>
        <v/>
      </c>
      <c r="E8781" t="str">
        <f>IF($B8781="A","",IFERROR(VLOOKUP($C8781,Elster!$I$5:$M$148,3,FALSE),$C8781))</f>
        <v xml:space="preserve">//   "ERWEITERUNGSTELEGRAMM"                            </v>
      </c>
      <c r="F8781">
        <f t="shared" si="274"/>
        <v>250</v>
      </c>
      <c r="G8781" s="2">
        <f t="shared" si="275"/>
        <v>4.9740000000042528E-3</v>
      </c>
    </row>
    <row r="8782" spans="1:7" x14ac:dyDescent="0.35">
      <c r="A8782" t="s">
        <v>13884</v>
      </c>
      <c r="B8782" t="s">
        <v>7317</v>
      </c>
      <c r="C8782" t="s">
        <v>7321</v>
      </c>
      <c r="D8782" t="str">
        <f>IF($B8782="B","",IFERROR(VLOOKUP($C8782,Elster!$I$5:$M$148,3,FALSE),$C8782))</f>
        <v/>
      </c>
      <c r="E8782" t="str">
        <f>IF($B8782="A","",IFERROR(VLOOKUP($C8782,Elster!$I$5:$M$148,3,FALSE),$C8782))</f>
        <v xml:space="preserve">   "FEHLERMELDUNG"                                    </v>
      </c>
      <c r="F8782">
        <f t="shared" si="274"/>
        <v>1</v>
      </c>
      <c r="G8782" s="2">
        <f t="shared" si="275"/>
        <v>4.9739999999971474E-3</v>
      </c>
    </row>
    <row r="8783" spans="1:7" x14ac:dyDescent="0.35">
      <c r="A8783" t="s">
        <v>13885</v>
      </c>
      <c r="B8783" t="s">
        <v>7317</v>
      </c>
      <c r="C8783" t="s">
        <v>7362</v>
      </c>
      <c r="D8783" t="str">
        <f>IF($B8783="B","",IFERROR(VLOOKUP($C8783,Elster!$I$5:$M$148,3,FALSE),$C8783))</f>
        <v/>
      </c>
      <c r="E8783" t="str">
        <f>IF($B8783="A","",IFERROR(VLOOKUP($C8783,Elster!$I$5:$M$148,3,FALSE),$C8783))</f>
        <v xml:space="preserve">   "PPL"                                              </v>
      </c>
      <c r="F8783">
        <f t="shared" si="274"/>
        <v>36</v>
      </c>
      <c r="G8783" s="2">
        <f t="shared" si="275"/>
        <v>4.9740000000042528E-3</v>
      </c>
    </row>
    <row r="8784" spans="1:7" x14ac:dyDescent="0.35">
      <c r="A8784" t="s">
        <v>13886</v>
      </c>
      <c r="B8784" t="s">
        <v>7317</v>
      </c>
      <c r="C8784" t="s">
        <v>7831</v>
      </c>
      <c r="D8784" t="str">
        <f>IF($B8784="B","",IFERROR(VLOOKUP($C8784,Elster!$I$5:$M$148,3,FALSE),$C8784))</f>
        <v/>
      </c>
      <c r="E8784" t="str">
        <f>IF($B8784="A","",IFERROR(VLOOKUP($C8784,Elster!$I$5:$M$148,3,FALSE),$C8784))</f>
        <v xml:space="preserve">   "SOLARZONENTEMP"                                   </v>
      </c>
      <c r="F8784">
        <f t="shared" si="274"/>
        <v>24</v>
      </c>
      <c r="G8784" s="2">
        <f t="shared" si="275"/>
        <v>4.9479999999988422E-3</v>
      </c>
    </row>
    <row r="8785" spans="1:7" x14ac:dyDescent="0.35">
      <c r="A8785" t="s">
        <v>13887</v>
      </c>
      <c r="B8785" t="s">
        <v>7317</v>
      </c>
      <c r="C8785" t="s">
        <v>7320</v>
      </c>
      <c r="D8785" t="str">
        <f>IF($B8785="B","",IFERROR(VLOOKUP($C8785,Elster!$I$5:$M$148,3,FALSE),$C8785))</f>
        <v/>
      </c>
      <c r="E8785" t="str">
        <f>IF($B8785="A","",IFERROR(VLOOKUP($C8785,Elster!$I$5:$M$148,3,FALSE),$C8785))</f>
        <v>0x000</v>
      </c>
      <c r="F8785">
        <f t="shared" si="274"/>
        <v>0</v>
      </c>
      <c r="G8785" s="2">
        <f t="shared" si="275"/>
        <v>4.9739999999971474E-3</v>
      </c>
    </row>
    <row r="8786" spans="1:7" x14ac:dyDescent="0.35">
      <c r="A8786" t="s">
        <v>13888</v>
      </c>
      <c r="B8786" t="s">
        <v>7317</v>
      </c>
      <c r="C8786" t="s">
        <v>7321</v>
      </c>
      <c r="D8786" t="str">
        <f>IF($B8786="B","",IFERROR(VLOOKUP($C8786,Elster!$I$5:$M$148,3,FALSE),$C8786))</f>
        <v/>
      </c>
      <c r="E8786" t="str">
        <f>IF($B8786="A","",IFERROR(VLOOKUP($C8786,Elster!$I$5:$M$148,3,FALSE),$C8786))</f>
        <v xml:space="preserve">   "FEHLERMELDUNG"                                    </v>
      </c>
      <c r="F8786">
        <f t="shared" si="274"/>
        <v>1</v>
      </c>
      <c r="G8786" s="2">
        <f t="shared" si="275"/>
        <v>4.9740000000042528E-3</v>
      </c>
    </row>
    <row r="8787" spans="1:7" x14ac:dyDescent="0.35">
      <c r="A8787" t="s">
        <v>13889</v>
      </c>
      <c r="B8787" t="s">
        <v>7317</v>
      </c>
      <c r="C8787" t="s">
        <v>7849</v>
      </c>
      <c r="D8787" t="str">
        <f>IF($B8787="B","",IFERROR(VLOOKUP($C8787,Elster!$I$5:$M$148,3,FALSE),$C8787))</f>
        <v/>
      </c>
      <c r="E8787" t="str">
        <f>IF($B8787="A","",IFERROR(VLOOKUP($C8787,Elster!$I$5:$M$148,3,FALSE),$C8787))</f>
        <v>0x049</v>
      </c>
      <c r="F8787">
        <f t="shared" si="274"/>
        <v>73</v>
      </c>
      <c r="G8787" s="2">
        <f t="shared" si="275"/>
        <v>4.9729999999996721E-3</v>
      </c>
    </row>
    <row r="8788" spans="1:7" x14ac:dyDescent="0.35">
      <c r="A8788" t="s">
        <v>13890</v>
      </c>
      <c r="B8788" t="s">
        <v>7317</v>
      </c>
      <c r="C8788" t="s">
        <v>7318</v>
      </c>
      <c r="D8788" t="str">
        <f>IF($B8788="B","",IFERROR(VLOOKUP($C8788,Elster!$I$5:$M$148,3,FALSE),$C8788))</f>
        <v/>
      </c>
      <c r="E8788" t="str">
        <f>IF($B8788="A","",IFERROR(VLOOKUP($C8788,Elster!$I$5:$M$148,3,FALSE),$C8788))</f>
        <v xml:space="preserve">   "SAMMLERISTTEMP"                                   </v>
      </c>
      <c r="F8788">
        <f t="shared" si="274"/>
        <v>13</v>
      </c>
      <c r="G8788" s="2">
        <f t="shared" si="275"/>
        <v>1.3020999999994842E-2</v>
      </c>
    </row>
    <row r="8789" spans="1:7" x14ac:dyDescent="0.35">
      <c r="A8789" t="s">
        <v>13890</v>
      </c>
      <c r="B8789" t="s">
        <v>7319</v>
      </c>
      <c r="C8789" t="s">
        <v>7318</v>
      </c>
      <c r="D8789" t="str">
        <f>IF($B8789="B","",IFERROR(VLOOKUP($C8789,Elster!$I$5:$M$148,3,FALSE),$C8789))</f>
        <v xml:space="preserve">   "SAMMLERISTTEMP"                                   </v>
      </c>
      <c r="E8789" t="str">
        <f>IF($B8789="A","",IFERROR(VLOOKUP($C8789,Elster!$I$5:$M$148,3,FALSE),$C8789))</f>
        <v/>
      </c>
      <c r="F8789">
        <f t="shared" si="274"/>
        <v>13</v>
      </c>
      <c r="G8789" s="2">
        <f t="shared" si="275"/>
        <v>0</v>
      </c>
    </row>
    <row r="8790" spans="1:7" x14ac:dyDescent="0.35">
      <c r="A8790" t="s">
        <v>13891</v>
      </c>
      <c r="B8790" t="s">
        <v>7319</v>
      </c>
      <c r="C8790" t="s">
        <v>7320</v>
      </c>
      <c r="D8790" t="str">
        <f>IF($B8790="B","",IFERROR(VLOOKUP($C8790,Elster!$I$5:$M$148,3,FALSE),$C8790))</f>
        <v>0x000</v>
      </c>
      <c r="E8790" t="str">
        <f>IF($B8790="A","",IFERROR(VLOOKUP($C8790,Elster!$I$5:$M$148,3,FALSE),$C8790))</f>
        <v/>
      </c>
      <c r="F8790">
        <f t="shared" si="274"/>
        <v>0</v>
      </c>
      <c r="G8790" s="2">
        <f t="shared" si="275"/>
        <v>4.9740000000042528E-3</v>
      </c>
    </row>
    <row r="8791" spans="1:7" x14ac:dyDescent="0.35">
      <c r="A8791" t="s">
        <v>13892</v>
      </c>
      <c r="B8791" t="s">
        <v>7317</v>
      </c>
      <c r="C8791" t="s">
        <v>7320</v>
      </c>
      <c r="D8791" t="str">
        <f>IF($B8791="B","",IFERROR(VLOOKUP($C8791,Elster!$I$5:$M$148,3,FALSE),$C8791))</f>
        <v/>
      </c>
      <c r="E8791" t="str">
        <f>IF($B8791="A","",IFERROR(VLOOKUP($C8791,Elster!$I$5:$M$148,3,FALSE),$C8791))</f>
        <v>0x000</v>
      </c>
      <c r="F8791">
        <f t="shared" si="274"/>
        <v>0</v>
      </c>
      <c r="G8791" s="2">
        <f t="shared" si="275"/>
        <v>2.5999999998305157E-5</v>
      </c>
    </row>
    <row r="8792" spans="1:7" x14ac:dyDescent="0.35">
      <c r="A8792" t="s">
        <v>13893</v>
      </c>
      <c r="B8792" t="s">
        <v>7319</v>
      </c>
      <c r="C8792" t="s">
        <v>7325</v>
      </c>
      <c r="D8792" t="str">
        <f>IF($B8792="B","",IFERROR(VLOOKUP($C8792,Elster!$I$5:$M$148,3,FALSE),$C8792))</f>
        <v xml:space="preserve">   "SPEICHERSOLLTEMP"                                 </v>
      </c>
      <c r="E8792" t="str">
        <f>IF($B8792="A","",IFERROR(VLOOKUP($C8792,Elster!$I$5:$M$148,3,FALSE),$C8792))</f>
        <v/>
      </c>
      <c r="F8792">
        <f t="shared" si="274"/>
        <v>3</v>
      </c>
      <c r="G8792" s="2">
        <f t="shared" si="275"/>
        <v>4.9739999999971474E-3</v>
      </c>
    </row>
    <row r="8793" spans="1:7" x14ac:dyDescent="0.35">
      <c r="A8793" t="s">
        <v>13894</v>
      </c>
      <c r="B8793" t="s">
        <v>7317</v>
      </c>
      <c r="C8793" t="s">
        <v>7325</v>
      </c>
      <c r="D8793" t="str">
        <f>IF($B8793="B","",IFERROR(VLOOKUP($C8793,Elster!$I$5:$M$148,3,FALSE),$C8793))</f>
        <v/>
      </c>
      <c r="E8793" t="str">
        <f>IF($B8793="A","",IFERROR(VLOOKUP($C8793,Elster!$I$5:$M$148,3,FALSE),$C8793))</f>
        <v xml:space="preserve">   "SPEICHERSOLLTEMP"                                 </v>
      </c>
      <c r="F8793">
        <f t="shared" si="274"/>
        <v>3</v>
      </c>
      <c r="G8793" s="2">
        <f t="shared" si="275"/>
        <v>2.6000000005410584E-5</v>
      </c>
    </row>
    <row r="8794" spans="1:7" x14ac:dyDescent="0.35">
      <c r="A8794" t="s">
        <v>13895</v>
      </c>
      <c r="B8794" t="s">
        <v>7317</v>
      </c>
      <c r="C8794" t="s">
        <v>7321</v>
      </c>
      <c r="D8794" t="str">
        <f>IF($B8794="B","",IFERROR(VLOOKUP($C8794,Elster!$I$5:$M$148,3,FALSE),$C8794))</f>
        <v/>
      </c>
      <c r="E8794" t="str">
        <f>IF($B8794="A","",IFERROR(VLOOKUP($C8794,Elster!$I$5:$M$148,3,FALSE),$C8794))</f>
        <v xml:space="preserve">   "FEHLERMELDUNG"                                    </v>
      </c>
      <c r="F8794">
        <f t="shared" si="274"/>
        <v>1</v>
      </c>
      <c r="G8794" s="2">
        <f t="shared" si="275"/>
        <v>4.9999999999954525E-3</v>
      </c>
    </row>
    <row r="8795" spans="1:7" x14ac:dyDescent="0.35">
      <c r="A8795" t="s">
        <v>13895</v>
      </c>
      <c r="B8795" t="s">
        <v>7319</v>
      </c>
      <c r="C8795" t="s">
        <v>7321</v>
      </c>
      <c r="D8795" t="str">
        <f>IF($B8795="B","",IFERROR(VLOOKUP($C8795,Elster!$I$5:$M$148,3,FALSE),$C8795))</f>
        <v xml:space="preserve">   "FEHLERMELDUNG"                                    </v>
      </c>
      <c r="E8795" t="str">
        <f>IF($B8795="A","",IFERROR(VLOOKUP($C8795,Elster!$I$5:$M$148,3,FALSE),$C8795))</f>
        <v/>
      </c>
      <c r="F8795">
        <f t="shared" si="274"/>
        <v>1</v>
      </c>
      <c r="G8795" s="2">
        <f t="shared" si="275"/>
        <v>0</v>
      </c>
    </row>
    <row r="8796" spans="1:7" x14ac:dyDescent="0.35">
      <c r="A8796" t="s">
        <v>13896</v>
      </c>
      <c r="B8796" t="s">
        <v>7317</v>
      </c>
      <c r="C8796" t="s">
        <v>7320</v>
      </c>
      <c r="D8796" t="str">
        <f>IF($B8796="B","",IFERROR(VLOOKUP($C8796,Elster!$I$5:$M$148,3,FALSE),$C8796))</f>
        <v/>
      </c>
      <c r="E8796" t="str">
        <f>IF($B8796="A","",IFERROR(VLOOKUP($C8796,Elster!$I$5:$M$148,3,FALSE),$C8796))</f>
        <v>0x000</v>
      </c>
      <c r="F8796">
        <f t="shared" si="274"/>
        <v>0</v>
      </c>
      <c r="G8796" s="2">
        <f t="shared" si="275"/>
        <v>5.000000000002558E-3</v>
      </c>
    </row>
    <row r="8797" spans="1:7" x14ac:dyDescent="0.35">
      <c r="A8797" t="s">
        <v>13896</v>
      </c>
      <c r="B8797" t="s">
        <v>7319</v>
      </c>
      <c r="C8797" t="s">
        <v>7320</v>
      </c>
      <c r="D8797" t="str">
        <f>IF($B8797="B","",IFERROR(VLOOKUP($C8797,Elster!$I$5:$M$148,3,FALSE),$C8797))</f>
        <v>0x000</v>
      </c>
      <c r="E8797" t="str">
        <f>IF($B8797="A","",IFERROR(VLOOKUP($C8797,Elster!$I$5:$M$148,3,FALSE),$C8797))</f>
        <v/>
      </c>
      <c r="F8797">
        <f t="shared" si="274"/>
        <v>0</v>
      </c>
      <c r="G8797" s="2">
        <f t="shared" si="275"/>
        <v>0</v>
      </c>
    </row>
    <row r="8798" spans="1:7" x14ac:dyDescent="0.35">
      <c r="A8798" t="s">
        <v>13897</v>
      </c>
      <c r="B8798" t="s">
        <v>7317</v>
      </c>
      <c r="C8798" t="s">
        <v>7366</v>
      </c>
      <c r="D8798" t="str">
        <f>IF($B8798="B","",IFERROR(VLOOKUP($C8798,Elster!$I$5:$M$148,3,FALSE),$C8798))</f>
        <v/>
      </c>
      <c r="E8798" t="str">
        <f>IF($B8798="A","",IFERROR(VLOOKUP($C8798,Elster!$I$5:$M$148,3,FALSE),$C8798))</f>
        <v xml:space="preserve">//   "ERWEITERUNGSTELEGRAMM"                            </v>
      </c>
      <c r="F8798">
        <f t="shared" si="274"/>
        <v>250</v>
      </c>
      <c r="G8798" s="2">
        <f t="shared" si="275"/>
        <v>5.000000000002558E-3</v>
      </c>
    </row>
    <row r="8799" spans="1:7" x14ac:dyDescent="0.35">
      <c r="A8799" t="s">
        <v>13897</v>
      </c>
      <c r="B8799" t="s">
        <v>7319</v>
      </c>
      <c r="C8799" t="s">
        <v>7366</v>
      </c>
      <c r="D8799" t="str">
        <f>IF($B8799="B","",IFERROR(VLOOKUP($C8799,Elster!$I$5:$M$148,3,FALSE),$C8799))</f>
        <v xml:space="preserve">//   "ERWEITERUNGSTELEGRAMM"                            </v>
      </c>
      <c r="E8799" t="str">
        <f>IF($B8799="A","",IFERROR(VLOOKUP($C8799,Elster!$I$5:$M$148,3,FALSE),$C8799))</f>
        <v/>
      </c>
      <c r="F8799">
        <f t="shared" si="274"/>
        <v>250</v>
      </c>
      <c r="G8799" s="2">
        <f t="shared" si="275"/>
        <v>0</v>
      </c>
    </row>
    <row r="8800" spans="1:7" x14ac:dyDescent="0.35">
      <c r="A8800" t="s">
        <v>13898</v>
      </c>
      <c r="B8800" t="s">
        <v>7317</v>
      </c>
      <c r="C8800" t="s">
        <v>7321</v>
      </c>
      <c r="D8800" t="str">
        <f>IF($B8800="B","",IFERROR(VLOOKUP($C8800,Elster!$I$5:$M$148,3,FALSE),$C8800))</f>
        <v/>
      </c>
      <c r="E8800" t="str">
        <f>IF($B8800="A","",IFERROR(VLOOKUP($C8800,Elster!$I$5:$M$148,3,FALSE),$C8800))</f>
        <v xml:space="preserve">   "FEHLERMELDUNG"                                    </v>
      </c>
      <c r="F8800">
        <f t="shared" si="274"/>
        <v>1</v>
      </c>
      <c r="G8800" s="2">
        <f t="shared" si="275"/>
        <v>4.9999999999954525E-3</v>
      </c>
    </row>
    <row r="8801" spans="1:7" x14ac:dyDescent="0.35">
      <c r="A8801" t="s">
        <v>13898</v>
      </c>
      <c r="B8801" t="s">
        <v>7319</v>
      </c>
      <c r="C8801" t="s">
        <v>7321</v>
      </c>
      <c r="D8801" t="str">
        <f>IF($B8801="B","",IFERROR(VLOOKUP($C8801,Elster!$I$5:$M$148,3,FALSE),$C8801))</f>
        <v xml:space="preserve">   "FEHLERMELDUNG"                                    </v>
      </c>
      <c r="E8801" t="str">
        <f>IF($B8801="A","",IFERROR(VLOOKUP($C8801,Elster!$I$5:$M$148,3,FALSE),$C8801))</f>
        <v/>
      </c>
      <c r="F8801">
        <f t="shared" si="274"/>
        <v>1</v>
      </c>
      <c r="G8801" s="2">
        <f t="shared" si="275"/>
        <v>0</v>
      </c>
    </row>
    <row r="8802" spans="1:7" x14ac:dyDescent="0.35">
      <c r="A8802" t="s">
        <v>13899</v>
      </c>
      <c r="B8802" t="s">
        <v>7317</v>
      </c>
      <c r="C8802" t="s">
        <v>7328</v>
      </c>
      <c r="D8802" t="str">
        <f>IF($B8802="B","",IFERROR(VLOOKUP($C8802,Elster!$I$5:$M$148,3,FALSE),$C8802))</f>
        <v/>
      </c>
      <c r="E8802" t="str">
        <f>IF($B8802="A","",IFERROR(VLOOKUP($C8802,Elster!$I$5:$M$148,3,FALSE),$C8802))</f>
        <v xml:space="preserve">   "SPEICHERSPERRE"                                   </v>
      </c>
      <c r="F8802">
        <f t="shared" si="274"/>
        <v>37</v>
      </c>
      <c r="G8802" s="2">
        <f t="shared" si="275"/>
        <v>5.000000000002558E-3</v>
      </c>
    </row>
    <row r="8803" spans="1:7" x14ac:dyDescent="0.35">
      <c r="A8803" t="s">
        <v>13899</v>
      </c>
      <c r="B8803" t="s">
        <v>7319</v>
      </c>
      <c r="C8803" t="s">
        <v>7328</v>
      </c>
      <c r="D8803" t="str">
        <f>IF($B8803="B","",IFERROR(VLOOKUP($C8803,Elster!$I$5:$M$148,3,FALSE),$C8803))</f>
        <v xml:space="preserve">   "SPEICHERSPERRE"                                   </v>
      </c>
      <c r="E8803" t="str">
        <f>IF($B8803="A","",IFERROR(VLOOKUP($C8803,Elster!$I$5:$M$148,3,FALSE),$C8803))</f>
        <v/>
      </c>
      <c r="F8803">
        <f t="shared" si="274"/>
        <v>37</v>
      </c>
      <c r="G8803" s="2">
        <f t="shared" si="275"/>
        <v>0</v>
      </c>
    </row>
    <row r="8804" spans="1:7" x14ac:dyDescent="0.35">
      <c r="A8804" t="s">
        <v>13900</v>
      </c>
      <c r="B8804" t="s">
        <v>7317</v>
      </c>
      <c r="C8804" t="s">
        <v>7861</v>
      </c>
      <c r="D8804" t="str">
        <f>IF($B8804="B","",IFERROR(VLOOKUP($C8804,Elster!$I$5:$M$148,3,FALSE),$C8804))</f>
        <v/>
      </c>
      <c r="E8804" t="str">
        <f>IF($B8804="A","",IFERROR(VLOOKUP($C8804,Elster!$I$5:$M$148,3,FALSE),$C8804))</f>
        <v xml:space="preserve">   "RAUMISTTEMP"                                      </v>
      </c>
      <c r="F8804">
        <f t="shared" si="274"/>
        <v>17</v>
      </c>
      <c r="G8804" s="2">
        <f t="shared" si="275"/>
        <v>4.9989999999979773E-3</v>
      </c>
    </row>
    <row r="8805" spans="1:7" x14ac:dyDescent="0.35">
      <c r="A8805" t="s">
        <v>13900</v>
      </c>
      <c r="B8805" t="s">
        <v>7319</v>
      </c>
      <c r="C8805" t="s">
        <v>7861</v>
      </c>
      <c r="D8805" t="str">
        <f>IF($B8805="B","",IFERROR(VLOOKUP($C8805,Elster!$I$5:$M$148,3,FALSE),$C8805))</f>
        <v xml:space="preserve">   "RAUMISTTEMP"                                      </v>
      </c>
      <c r="E8805" t="str">
        <f>IF($B8805="A","",IFERROR(VLOOKUP($C8805,Elster!$I$5:$M$148,3,FALSE),$C8805))</f>
        <v/>
      </c>
      <c r="F8805">
        <f t="shared" si="274"/>
        <v>17</v>
      </c>
      <c r="G8805" s="2">
        <f t="shared" si="275"/>
        <v>0</v>
      </c>
    </row>
    <row r="8806" spans="1:7" x14ac:dyDescent="0.35">
      <c r="A8806" t="s">
        <v>13901</v>
      </c>
      <c r="B8806" t="s">
        <v>7317</v>
      </c>
      <c r="C8806" t="s">
        <v>7320</v>
      </c>
      <c r="D8806" t="str">
        <f>IF($B8806="B","",IFERROR(VLOOKUP($C8806,Elster!$I$5:$M$148,3,FALSE),$C8806))</f>
        <v/>
      </c>
      <c r="E8806" t="str">
        <f>IF($B8806="A","",IFERROR(VLOOKUP($C8806,Elster!$I$5:$M$148,3,FALSE),$C8806))</f>
        <v>0x000</v>
      </c>
      <c r="F8806">
        <f t="shared" si="274"/>
        <v>0</v>
      </c>
      <c r="G8806" s="2">
        <f t="shared" si="275"/>
        <v>5.000000000002558E-3</v>
      </c>
    </row>
    <row r="8807" spans="1:7" x14ac:dyDescent="0.35">
      <c r="A8807" t="s">
        <v>13901</v>
      </c>
      <c r="B8807" t="s">
        <v>7319</v>
      </c>
      <c r="C8807" t="s">
        <v>7320</v>
      </c>
      <c r="D8807" t="str">
        <f>IF($B8807="B","",IFERROR(VLOOKUP($C8807,Elster!$I$5:$M$148,3,FALSE),$C8807))</f>
        <v>0x000</v>
      </c>
      <c r="E8807" t="str">
        <f>IF($B8807="A","",IFERROR(VLOOKUP($C8807,Elster!$I$5:$M$148,3,FALSE),$C8807))</f>
        <v/>
      </c>
      <c r="F8807">
        <f t="shared" si="274"/>
        <v>0</v>
      </c>
      <c r="G8807" s="2">
        <f t="shared" si="275"/>
        <v>0</v>
      </c>
    </row>
    <row r="8808" spans="1:7" x14ac:dyDescent="0.35">
      <c r="A8808" t="s">
        <v>13902</v>
      </c>
      <c r="B8808" t="s">
        <v>7317</v>
      </c>
      <c r="C8808" t="s">
        <v>7321</v>
      </c>
      <c r="D8808" t="str">
        <f>IF($B8808="B","",IFERROR(VLOOKUP($C8808,Elster!$I$5:$M$148,3,FALSE),$C8808))</f>
        <v/>
      </c>
      <c r="E8808" t="str">
        <f>IF($B8808="A","",IFERROR(VLOOKUP($C8808,Elster!$I$5:$M$148,3,FALSE),$C8808))</f>
        <v xml:space="preserve">   "FEHLERMELDUNG"                                    </v>
      </c>
      <c r="F8808">
        <f t="shared" si="274"/>
        <v>1</v>
      </c>
      <c r="G8808" s="2">
        <f t="shared" si="275"/>
        <v>4.9999999999954525E-3</v>
      </c>
    </row>
    <row r="8809" spans="1:7" x14ac:dyDescent="0.35">
      <c r="A8809" t="s">
        <v>13902</v>
      </c>
      <c r="B8809" t="s">
        <v>7319</v>
      </c>
      <c r="C8809" t="s">
        <v>7321</v>
      </c>
      <c r="D8809" t="str">
        <f>IF($B8809="B","",IFERROR(VLOOKUP($C8809,Elster!$I$5:$M$148,3,FALSE),$C8809))</f>
        <v xml:space="preserve">   "FEHLERMELDUNG"                                    </v>
      </c>
      <c r="E8809" t="str">
        <f>IF($B8809="A","",IFERROR(VLOOKUP($C8809,Elster!$I$5:$M$148,3,FALSE),$C8809))</f>
        <v/>
      </c>
      <c r="F8809">
        <f t="shared" si="274"/>
        <v>1</v>
      </c>
      <c r="G8809" s="2">
        <f t="shared" si="275"/>
        <v>0</v>
      </c>
    </row>
    <row r="8810" spans="1:7" x14ac:dyDescent="0.35">
      <c r="A8810" t="s">
        <v>13903</v>
      </c>
      <c r="B8810" t="s">
        <v>7317</v>
      </c>
      <c r="C8810" t="s">
        <v>7507</v>
      </c>
      <c r="D8810" t="str">
        <f>IF($B8810="B","",IFERROR(VLOOKUP($C8810,Elster!$I$5:$M$148,3,FALSE),$C8810))</f>
        <v/>
      </c>
      <c r="E8810" t="str">
        <f>IF($B8810="A","",IFERROR(VLOOKUP($C8810,Elster!$I$5:$M$148,3,FALSE),$C8810))</f>
        <v>0x042</v>
      </c>
      <c r="F8810">
        <f t="shared" si="274"/>
        <v>66</v>
      </c>
      <c r="G8810" s="2">
        <f t="shared" si="275"/>
        <v>5.000000000002558E-3</v>
      </c>
    </row>
    <row r="8811" spans="1:7" x14ac:dyDescent="0.35">
      <c r="A8811" t="s">
        <v>13903</v>
      </c>
      <c r="B8811" t="s">
        <v>7319</v>
      </c>
      <c r="C8811" t="s">
        <v>7507</v>
      </c>
      <c r="D8811" t="str">
        <f>IF($B8811="B","",IFERROR(VLOOKUP($C8811,Elster!$I$5:$M$148,3,FALSE),$C8811))</f>
        <v>0x042</v>
      </c>
      <c r="E8811" t="str">
        <f>IF($B8811="A","",IFERROR(VLOOKUP($C8811,Elster!$I$5:$M$148,3,FALSE),$C8811))</f>
        <v/>
      </c>
      <c r="F8811">
        <f t="shared" si="274"/>
        <v>66</v>
      </c>
      <c r="G8811" s="2">
        <f t="shared" si="275"/>
        <v>0</v>
      </c>
    </row>
    <row r="8812" spans="1:7" x14ac:dyDescent="0.35">
      <c r="A8812" t="s">
        <v>13904</v>
      </c>
      <c r="B8812" t="s">
        <v>7317</v>
      </c>
      <c r="C8812" t="s">
        <v>7325</v>
      </c>
      <c r="D8812" t="str">
        <f>IF($B8812="B","",IFERROR(VLOOKUP($C8812,Elster!$I$5:$M$148,3,FALSE),$C8812))</f>
        <v/>
      </c>
      <c r="E8812" t="str">
        <f>IF($B8812="A","",IFERROR(VLOOKUP($C8812,Elster!$I$5:$M$148,3,FALSE),$C8812))</f>
        <v xml:space="preserve">   "SPEICHERSOLLTEMP"                                 </v>
      </c>
      <c r="F8812">
        <f t="shared" si="274"/>
        <v>3</v>
      </c>
      <c r="G8812" s="2">
        <f t="shared" si="275"/>
        <v>2.5885000000002378E-2</v>
      </c>
    </row>
    <row r="8813" spans="1:7" x14ac:dyDescent="0.35">
      <c r="A8813" t="s">
        <v>13905</v>
      </c>
      <c r="B8813" t="s">
        <v>7317</v>
      </c>
      <c r="C8813" t="s">
        <v>7320</v>
      </c>
      <c r="D8813" t="str">
        <f>IF($B8813="B","",IFERROR(VLOOKUP($C8813,Elster!$I$5:$M$148,3,FALSE),$C8813))</f>
        <v/>
      </c>
      <c r="E8813" t="str">
        <f>IF($B8813="A","",IFERROR(VLOOKUP($C8813,Elster!$I$5:$M$148,3,FALSE),$C8813))</f>
        <v>0x000</v>
      </c>
      <c r="F8813">
        <f t="shared" si="274"/>
        <v>0</v>
      </c>
      <c r="G8813" s="2">
        <f t="shared" si="275"/>
        <v>4.9739999999971474E-3</v>
      </c>
    </row>
    <row r="8814" spans="1:7" x14ac:dyDescent="0.35">
      <c r="A8814" t="s">
        <v>13906</v>
      </c>
      <c r="B8814" t="s">
        <v>7317</v>
      </c>
      <c r="C8814" t="s">
        <v>7318</v>
      </c>
      <c r="D8814" t="str">
        <f>IF($B8814="B","",IFERROR(VLOOKUP($C8814,Elster!$I$5:$M$148,3,FALSE),$C8814))</f>
        <v/>
      </c>
      <c r="E8814" t="str">
        <f>IF($B8814="A","",IFERROR(VLOOKUP($C8814,Elster!$I$5:$M$148,3,FALSE),$C8814))</f>
        <v xml:space="preserve">   "SAMMLERISTTEMP"                                   </v>
      </c>
      <c r="F8814">
        <f t="shared" si="274"/>
        <v>13</v>
      </c>
      <c r="G8814" s="2">
        <f t="shared" si="275"/>
        <v>4.9739999999971474E-3</v>
      </c>
    </row>
    <row r="8815" spans="1:7" x14ac:dyDescent="0.35">
      <c r="A8815" t="s">
        <v>13907</v>
      </c>
      <c r="B8815" t="s">
        <v>7317</v>
      </c>
      <c r="C8815" t="s">
        <v>7329</v>
      </c>
      <c r="D8815" t="str">
        <f>IF($B8815="B","",IFERROR(VLOOKUP($C8815,Elster!$I$5:$M$148,3,FALSE),$C8815))</f>
        <v/>
      </c>
      <c r="E8815" t="str">
        <f>IF($B8815="A","",IFERROR(VLOOKUP($C8815,Elster!$I$5:$M$148,3,FALSE),$C8815))</f>
        <v xml:space="preserve">   "KESSELSOLLTEMP"                                   </v>
      </c>
      <c r="F8815">
        <f t="shared" si="274"/>
        <v>2</v>
      </c>
      <c r="G8815" s="2">
        <f t="shared" si="275"/>
        <v>4.9480000000059476E-3</v>
      </c>
    </row>
    <row r="8816" spans="1:7" x14ac:dyDescent="0.35">
      <c r="A8816" t="s">
        <v>13908</v>
      </c>
      <c r="B8816" t="s">
        <v>7317</v>
      </c>
      <c r="C8816" t="s">
        <v>7320</v>
      </c>
      <c r="D8816" t="str">
        <f>IF($B8816="B","",IFERROR(VLOOKUP($C8816,Elster!$I$5:$M$148,3,FALSE),$C8816))</f>
        <v/>
      </c>
      <c r="E8816" t="str">
        <f>IF($B8816="A","",IFERROR(VLOOKUP($C8816,Elster!$I$5:$M$148,3,FALSE),$C8816))</f>
        <v>0x000</v>
      </c>
      <c r="F8816">
        <f t="shared" si="274"/>
        <v>0</v>
      </c>
      <c r="G8816" s="2">
        <f t="shared" si="275"/>
        <v>4.9739999999971474E-3</v>
      </c>
    </row>
    <row r="8817" spans="1:7" x14ac:dyDescent="0.35">
      <c r="A8817" t="s">
        <v>13909</v>
      </c>
      <c r="B8817" t="s">
        <v>7317</v>
      </c>
      <c r="C8817" t="s">
        <v>7366</v>
      </c>
      <c r="D8817" t="str">
        <f>IF($B8817="B","",IFERROR(VLOOKUP($C8817,Elster!$I$5:$M$148,3,FALSE),$C8817))</f>
        <v/>
      </c>
      <c r="E8817" t="str">
        <f>IF($B8817="A","",IFERROR(VLOOKUP($C8817,Elster!$I$5:$M$148,3,FALSE),$C8817))</f>
        <v xml:space="preserve">//   "ERWEITERUNGSTELEGRAMM"                            </v>
      </c>
      <c r="F8817">
        <f t="shared" si="274"/>
        <v>250</v>
      </c>
      <c r="G8817" s="2">
        <f t="shared" si="275"/>
        <v>4.9729999999996721E-3</v>
      </c>
    </row>
    <row r="8818" spans="1:7" x14ac:dyDescent="0.35">
      <c r="A8818" t="s">
        <v>13910</v>
      </c>
      <c r="B8818" t="s">
        <v>7317</v>
      </c>
      <c r="C8818" t="s">
        <v>7321</v>
      </c>
      <c r="D8818" t="str">
        <f>IF($B8818="B","",IFERROR(VLOOKUP($C8818,Elster!$I$5:$M$148,3,FALSE),$C8818))</f>
        <v/>
      </c>
      <c r="E8818" t="str">
        <f>IF($B8818="A","",IFERROR(VLOOKUP($C8818,Elster!$I$5:$M$148,3,FALSE),$C8818))</f>
        <v xml:space="preserve">   "FEHLERMELDUNG"                                    </v>
      </c>
      <c r="F8818">
        <f t="shared" si="274"/>
        <v>1</v>
      </c>
      <c r="G8818" s="2">
        <f t="shared" si="275"/>
        <v>4.9739999999971474E-3</v>
      </c>
    </row>
    <row r="8819" spans="1:7" x14ac:dyDescent="0.35">
      <c r="A8819" t="s">
        <v>13911</v>
      </c>
      <c r="B8819" t="s">
        <v>7317</v>
      </c>
      <c r="C8819" t="s">
        <v>7328</v>
      </c>
      <c r="D8819" t="str">
        <f>IF($B8819="B","",IFERROR(VLOOKUP($C8819,Elster!$I$5:$M$148,3,FALSE),$C8819))</f>
        <v/>
      </c>
      <c r="E8819" t="str">
        <f>IF($B8819="A","",IFERROR(VLOOKUP($C8819,Elster!$I$5:$M$148,3,FALSE),$C8819))</f>
        <v xml:space="preserve">   "SPEICHERSPERRE"                                   </v>
      </c>
      <c r="F8819">
        <f t="shared" si="274"/>
        <v>37</v>
      </c>
      <c r="G8819" s="2">
        <f t="shared" si="275"/>
        <v>4.9480000000059476E-3</v>
      </c>
    </row>
    <row r="8820" spans="1:7" x14ac:dyDescent="0.35">
      <c r="A8820" t="s">
        <v>13912</v>
      </c>
      <c r="B8820" t="s">
        <v>7317</v>
      </c>
      <c r="C8820" t="s">
        <v>7861</v>
      </c>
      <c r="D8820" t="str">
        <f>IF($B8820="B","",IFERROR(VLOOKUP($C8820,Elster!$I$5:$M$148,3,FALSE),$C8820))</f>
        <v/>
      </c>
      <c r="E8820" t="str">
        <f>IF($B8820="A","",IFERROR(VLOOKUP($C8820,Elster!$I$5:$M$148,3,FALSE),$C8820))</f>
        <v xml:space="preserve">   "RAUMISTTEMP"                                      </v>
      </c>
      <c r="F8820">
        <f t="shared" si="274"/>
        <v>17</v>
      </c>
      <c r="G8820" s="2">
        <f t="shared" si="275"/>
        <v>4.9739999999971474E-3</v>
      </c>
    </row>
    <row r="8821" spans="1:7" x14ac:dyDescent="0.35">
      <c r="A8821" t="s">
        <v>13913</v>
      </c>
      <c r="B8821" t="s">
        <v>7317</v>
      </c>
      <c r="C8821" t="s">
        <v>7320</v>
      </c>
      <c r="D8821" t="str">
        <f>IF($B8821="B","",IFERROR(VLOOKUP($C8821,Elster!$I$5:$M$148,3,FALSE),$C8821))</f>
        <v/>
      </c>
      <c r="E8821" t="str">
        <f>IF($B8821="A","",IFERROR(VLOOKUP($C8821,Elster!$I$5:$M$148,3,FALSE),$C8821))</f>
        <v>0x000</v>
      </c>
      <c r="F8821">
        <f t="shared" si="274"/>
        <v>0</v>
      </c>
      <c r="G8821" s="2">
        <f t="shared" si="275"/>
        <v>4.9739999999971474E-3</v>
      </c>
    </row>
    <row r="8822" spans="1:7" x14ac:dyDescent="0.35">
      <c r="A8822" t="s">
        <v>13914</v>
      </c>
      <c r="B8822" t="s">
        <v>7317</v>
      </c>
      <c r="C8822" t="s">
        <v>7321</v>
      </c>
      <c r="D8822" t="str">
        <f>IF($B8822="B","",IFERROR(VLOOKUP($C8822,Elster!$I$5:$M$148,3,FALSE),$C8822))</f>
        <v/>
      </c>
      <c r="E8822" t="str">
        <f>IF($B8822="A","",IFERROR(VLOOKUP($C8822,Elster!$I$5:$M$148,3,FALSE),$C8822))</f>
        <v xml:space="preserve">   "FEHLERMELDUNG"                                    </v>
      </c>
      <c r="F8822">
        <f t="shared" si="274"/>
        <v>1</v>
      </c>
      <c r="G8822" s="2">
        <f t="shared" si="275"/>
        <v>4.9480000000059476E-3</v>
      </c>
    </row>
    <row r="8823" spans="1:7" x14ac:dyDescent="0.35">
      <c r="A8823" t="s">
        <v>13915</v>
      </c>
      <c r="B8823" t="s">
        <v>7317</v>
      </c>
      <c r="C8823" t="s">
        <v>7877</v>
      </c>
      <c r="D8823" t="str">
        <f>IF($B8823="B","",IFERROR(VLOOKUP($C8823,Elster!$I$5:$M$148,3,FALSE),$C8823))</f>
        <v/>
      </c>
      <c r="E8823" t="str">
        <f>IF($B8823="A","",IFERROR(VLOOKUP($C8823,Elster!$I$5:$M$148,3,FALSE),$C8823))</f>
        <v>0x043</v>
      </c>
      <c r="F8823">
        <f t="shared" si="274"/>
        <v>67</v>
      </c>
      <c r="G8823" s="2">
        <f t="shared" si="275"/>
        <v>4.9739999999971474E-3</v>
      </c>
    </row>
    <row r="8824" spans="1:7" x14ac:dyDescent="0.35">
      <c r="A8824" t="s">
        <v>13916</v>
      </c>
      <c r="B8824" t="s">
        <v>7317</v>
      </c>
      <c r="C8824" t="s">
        <v>7318</v>
      </c>
      <c r="D8824" t="str">
        <f>IF($B8824="B","",IFERROR(VLOOKUP($C8824,Elster!$I$5:$M$148,3,FALSE),$C8824))</f>
        <v/>
      </c>
      <c r="E8824" t="str">
        <f>IF($B8824="A","",IFERROR(VLOOKUP($C8824,Elster!$I$5:$M$148,3,FALSE),$C8824))</f>
        <v xml:space="preserve">   "SAMMLERISTTEMP"                                   </v>
      </c>
      <c r="F8824">
        <f t="shared" si="274"/>
        <v>13</v>
      </c>
      <c r="G8824" s="2">
        <f t="shared" si="275"/>
        <v>8.254999999998347E-3</v>
      </c>
    </row>
    <row r="8825" spans="1:7" x14ac:dyDescent="0.35">
      <c r="A8825" t="s">
        <v>13916</v>
      </c>
      <c r="B8825" t="s">
        <v>7319</v>
      </c>
      <c r="C8825" t="s">
        <v>7318</v>
      </c>
      <c r="D8825" t="str">
        <f>IF($B8825="B","",IFERROR(VLOOKUP($C8825,Elster!$I$5:$M$148,3,FALSE),$C8825))</f>
        <v xml:space="preserve">   "SAMMLERISTTEMP"                                   </v>
      </c>
      <c r="E8825" t="str">
        <f>IF($B8825="A","",IFERROR(VLOOKUP($C8825,Elster!$I$5:$M$148,3,FALSE),$C8825))</f>
        <v/>
      </c>
      <c r="F8825">
        <f t="shared" si="274"/>
        <v>13</v>
      </c>
      <c r="G8825" s="2">
        <f t="shared" si="275"/>
        <v>0</v>
      </c>
    </row>
    <row r="8826" spans="1:7" x14ac:dyDescent="0.35">
      <c r="A8826" t="s">
        <v>13917</v>
      </c>
      <c r="B8826" t="s">
        <v>7317</v>
      </c>
      <c r="C8826" t="s">
        <v>7320</v>
      </c>
      <c r="D8826" t="str">
        <f>IF($B8826="B","",IFERROR(VLOOKUP($C8826,Elster!$I$5:$M$148,3,FALSE),$C8826))</f>
        <v/>
      </c>
      <c r="E8826" t="str">
        <f>IF($B8826="A","",IFERROR(VLOOKUP($C8826,Elster!$I$5:$M$148,3,FALSE),$C8826))</f>
        <v>0x000</v>
      </c>
      <c r="F8826">
        <f t="shared" si="274"/>
        <v>0</v>
      </c>
      <c r="G8826" s="2">
        <f t="shared" si="275"/>
        <v>5.000000000002558E-3</v>
      </c>
    </row>
    <row r="8827" spans="1:7" x14ac:dyDescent="0.35">
      <c r="A8827" t="s">
        <v>13917</v>
      </c>
      <c r="B8827" t="s">
        <v>7319</v>
      </c>
      <c r="C8827" t="s">
        <v>7320</v>
      </c>
      <c r="D8827" t="str">
        <f>IF($B8827="B","",IFERROR(VLOOKUP($C8827,Elster!$I$5:$M$148,3,FALSE),$C8827))</f>
        <v>0x000</v>
      </c>
      <c r="E8827" t="str">
        <f>IF($B8827="A","",IFERROR(VLOOKUP($C8827,Elster!$I$5:$M$148,3,FALSE),$C8827))</f>
        <v/>
      </c>
      <c r="F8827">
        <f t="shared" si="274"/>
        <v>0</v>
      </c>
      <c r="G8827" s="2">
        <f t="shared" si="275"/>
        <v>0</v>
      </c>
    </row>
    <row r="8828" spans="1:7" x14ac:dyDescent="0.35">
      <c r="A8828" t="s">
        <v>13918</v>
      </c>
      <c r="B8828" t="s">
        <v>7317</v>
      </c>
      <c r="C8828" t="s">
        <v>7325</v>
      </c>
      <c r="D8828" t="str">
        <f>IF($B8828="B","",IFERROR(VLOOKUP($C8828,Elster!$I$5:$M$148,3,FALSE),$C8828))</f>
        <v/>
      </c>
      <c r="E8828" t="str">
        <f>IF($B8828="A","",IFERROR(VLOOKUP($C8828,Elster!$I$5:$M$148,3,FALSE),$C8828))</f>
        <v xml:space="preserve">   "SPEICHERSOLLTEMP"                                 </v>
      </c>
      <c r="F8828">
        <f t="shared" si="274"/>
        <v>3</v>
      </c>
      <c r="G8828" s="2">
        <f t="shared" si="275"/>
        <v>5.000000000002558E-3</v>
      </c>
    </row>
    <row r="8829" spans="1:7" x14ac:dyDescent="0.35">
      <c r="A8829" t="s">
        <v>13918</v>
      </c>
      <c r="B8829" t="s">
        <v>7319</v>
      </c>
      <c r="C8829" t="s">
        <v>7325</v>
      </c>
      <c r="D8829" t="str">
        <f>IF($B8829="B","",IFERROR(VLOOKUP($C8829,Elster!$I$5:$M$148,3,FALSE),$C8829))</f>
        <v xml:space="preserve">   "SPEICHERSOLLTEMP"                                 </v>
      </c>
      <c r="E8829" t="str">
        <f>IF($B8829="A","",IFERROR(VLOOKUP($C8829,Elster!$I$5:$M$148,3,FALSE),$C8829))</f>
        <v/>
      </c>
      <c r="F8829">
        <f t="shared" si="274"/>
        <v>3</v>
      </c>
      <c r="G8829" s="2">
        <f t="shared" si="275"/>
        <v>0</v>
      </c>
    </row>
    <row r="8830" spans="1:7" x14ac:dyDescent="0.35">
      <c r="A8830" t="s">
        <v>13919</v>
      </c>
      <c r="B8830" t="s">
        <v>7317</v>
      </c>
      <c r="C8830" t="s">
        <v>7321</v>
      </c>
      <c r="D8830" t="str">
        <f>IF($B8830="B","",IFERROR(VLOOKUP($C8830,Elster!$I$5:$M$148,3,FALSE),$C8830))</f>
        <v/>
      </c>
      <c r="E8830" t="str">
        <f>IF($B8830="A","",IFERROR(VLOOKUP($C8830,Elster!$I$5:$M$148,3,FALSE),$C8830))</f>
        <v xml:space="preserve">   "FEHLERMELDUNG"                                    </v>
      </c>
      <c r="F8830">
        <f t="shared" si="274"/>
        <v>1</v>
      </c>
      <c r="G8830" s="2">
        <f t="shared" si="275"/>
        <v>4.9989999999979773E-3</v>
      </c>
    </row>
    <row r="8831" spans="1:7" x14ac:dyDescent="0.35">
      <c r="A8831" t="s">
        <v>13919</v>
      </c>
      <c r="B8831" t="s">
        <v>7319</v>
      </c>
      <c r="C8831" t="s">
        <v>7321</v>
      </c>
      <c r="D8831" t="str">
        <f>IF($B8831="B","",IFERROR(VLOOKUP($C8831,Elster!$I$5:$M$148,3,FALSE),$C8831))</f>
        <v xml:space="preserve">   "FEHLERMELDUNG"                                    </v>
      </c>
      <c r="E8831" t="str">
        <f>IF($B8831="A","",IFERROR(VLOOKUP($C8831,Elster!$I$5:$M$148,3,FALSE),$C8831))</f>
        <v/>
      </c>
      <c r="F8831">
        <f t="shared" si="274"/>
        <v>1</v>
      </c>
      <c r="G8831" s="2">
        <f t="shared" si="275"/>
        <v>0</v>
      </c>
    </row>
    <row r="8832" spans="1:7" x14ac:dyDescent="0.35">
      <c r="A8832" t="s">
        <v>13920</v>
      </c>
      <c r="B8832" t="s">
        <v>7317</v>
      </c>
      <c r="C8832" t="s">
        <v>7320</v>
      </c>
      <c r="D8832" t="str">
        <f>IF($B8832="B","",IFERROR(VLOOKUP($C8832,Elster!$I$5:$M$148,3,FALSE),$C8832))</f>
        <v/>
      </c>
      <c r="E8832" t="str">
        <f>IF($B8832="A","",IFERROR(VLOOKUP($C8832,Elster!$I$5:$M$148,3,FALSE),$C8832))</f>
        <v>0x000</v>
      </c>
      <c r="F8832">
        <f t="shared" si="274"/>
        <v>0</v>
      </c>
      <c r="G8832" s="2">
        <f t="shared" si="275"/>
        <v>4.9999999999954525E-3</v>
      </c>
    </row>
    <row r="8833" spans="1:7" x14ac:dyDescent="0.35">
      <c r="A8833" t="s">
        <v>13920</v>
      </c>
      <c r="B8833" t="s">
        <v>7319</v>
      </c>
      <c r="C8833" t="s">
        <v>7320</v>
      </c>
      <c r="D8833" t="str">
        <f>IF($B8833="B","",IFERROR(VLOOKUP($C8833,Elster!$I$5:$M$148,3,FALSE),$C8833))</f>
        <v>0x000</v>
      </c>
      <c r="E8833" t="str">
        <f>IF($B8833="A","",IFERROR(VLOOKUP($C8833,Elster!$I$5:$M$148,3,FALSE),$C8833))</f>
        <v/>
      </c>
      <c r="F8833">
        <f t="shared" si="274"/>
        <v>0</v>
      </c>
      <c r="G8833" s="2">
        <f t="shared" si="275"/>
        <v>0</v>
      </c>
    </row>
    <row r="8834" spans="1:7" x14ac:dyDescent="0.35">
      <c r="A8834" t="s">
        <v>13921</v>
      </c>
      <c r="B8834" t="s">
        <v>7317</v>
      </c>
      <c r="C8834" t="s">
        <v>7366</v>
      </c>
      <c r="D8834" t="str">
        <f>IF($B8834="B","",IFERROR(VLOOKUP($C8834,Elster!$I$5:$M$148,3,FALSE),$C8834))</f>
        <v/>
      </c>
      <c r="E8834" t="str">
        <f>IF($B8834="A","",IFERROR(VLOOKUP($C8834,Elster!$I$5:$M$148,3,FALSE),$C8834))</f>
        <v xml:space="preserve">//   "ERWEITERUNGSTELEGRAMM"                            </v>
      </c>
      <c r="F8834">
        <f t="shared" si="274"/>
        <v>250</v>
      </c>
      <c r="G8834" s="2">
        <f t="shared" si="275"/>
        <v>5.000000000002558E-3</v>
      </c>
    </row>
    <row r="8835" spans="1:7" x14ac:dyDescent="0.35">
      <c r="A8835" t="s">
        <v>13921</v>
      </c>
      <c r="B8835" t="s">
        <v>7319</v>
      </c>
      <c r="C8835" t="s">
        <v>7366</v>
      </c>
      <c r="D8835" t="str">
        <f>IF($B8835="B","",IFERROR(VLOOKUP($C8835,Elster!$I$5:$M$148,3,FALSE),$C8835))</f>
        <v xml:space="preserve">//   "ERWEITERUNGSTELEGRAMM"                            </v>
      </c>
      <c r="E8835" t="str">
        <f>IF($B8835="A","",IFERROR(VLOOKUP($C8835,Elster!$I$5:$M$148,3,FALSE),$C8835))</f>
        <v/>
      </c>
      <c r="F8835">
        <f t="shared" ref="F8835:F8898" si="276">HEX2DEC(REPLACE(C8835,1,2,""))</f>
        <v>250</v>
      </c>
      <c r="G8835" s="2">
        <f t="shared" si="275"/>
        <v>0</v>
      </c>
    </row>
    <row r="8836" spans="1:7" x14ac:dyDescent="0.35">
      <c r="A8836" t="s">
        <v>13922</v>
      </c>
      <c r="B8836" t="s">
        <v>7319</v>
      </c>
      <c r="C8836" t="s">
        <v>7321</v>
      </c>
      <c r="D8836" t="str">
        <f>IF($B8836="B","",IFERROR(VLOOKUP($C8836,Elster!$I$5:$M$148,3,FALSE),$C8836))</f>
        <v xml:space="preserve">   "FEHLERMELDUNG"                                    </v>
      </c>
      <c r="E8836" t="str">
        <f>IF($B8836="A","",IFERROR(VLOOKUP($C8836,Elster!$I$5:$M$148,3,FALSE),$C8836))</f>
        <v/>
      </c>
      <c r="F8836">
        <f t="shared" si="276"/>
        <v>1</v>
      </c>
      <c r="G8836" s="2">
        <f t="shared" ref="G8836:G8899" si="277">SUBSTITUTE(A8836,"s","")-SUBSTITUTE(A8835,"s","")</f>
        <v>5.000000000002558E-3</v>
      </c>
    </row>
    <row r="8837" spans="1:7" x14ac:dyDescent="0.35">
      <c r="A8837" t="s">
        <v>13923</v>
      </c>
      <c r="B8837" t="s">
        <v>7317</v>
      </c>
      <c r="C8837" t="s">
        <v>7321</v>
      </c>
      <c r="D8837" t="str">
        <f>IF($B8837="B","",IFERROR(VLOOKUP($C8837,Elster!$I$5:$M$148,3,FALSE),$C8837))</f>
        <v/>
      </c>
      <c r="E8837" t="str">
        <f>IF($B8837="A","",IFERROR(VLOOKUP($C8837,Elster!$I$5:$M$148,3,FALSE),$C8837))</f>
        <v xml:space="preserve">   "FEHLERMELDUNG"                                    </v>
      </c>
      <c r="F8837">
        <f t="shared" si="276"/>
        <v>1</v>
      </c>
      <c r="G8837" s="2">
        <f t="shared" si="277"/>
        <v>2.5999999998305157E-5</v>
      </c>
    </row>
    <row r="8838" spans="1:7" x14ac:dyDescent="0.35">
      <c r="A8838" t="s">
        <v>13924</v>
      </c>
      <c r="B8838" t="s">
        <v>7319</v>
      </c>
      <c r="C8838" t="s">
        <v>7323</v>
      </c>
      <c r="D8838" t="str">
        <f>IF($B8838="B","",IFERROR(VLOOKUP($C8838,Elster!$I$5:$M$148,3,FALSE),$C8838))</f>
        <v xml:space="preserve">   "SPERRZEIT"                                        </v>
      </c>
      <c r="E8838" t="str">
        <f>IF($B8838="A","",IFERROR(VLOOKUP($C8838,Elster!$I$5:$M$148,3,FALSE),$C8838))</f>
        <v/>
      </c>
      <c r="F8838">
        <f t="shared" si="276"/>
        <v>38</v>
      </c>
      <c r="G8838" s="2">
        <f t="shared" si="277"/>
        <v>4.9739999999971474E-3</v>
      </c>
    </row>
    <row r="8839" spans="1:7" x14ac:dyDescent="0.35">
      <c r="A8839" t="s">
        <v>13925</v>
      </c>
      <c r="B8839" t="s">
        <v>7317</v>
      </c>
      <c r="C8839" t="s">
        <v>7323</v>
      </c>
      <c r="D8839" t="str">
        <f>IF($B8839="B","",IFERROR(VLOOKUP($C8839,Elster!$I$5:$M$148,3,FALSE),$C8839))</f>
        <v/>
      </c>
      <c r="E8839" t="str">
        <f>IF($B8839="A","",IFERROR(VLOOKUP($C8839,Elster!$I$5:$M$148,3,FALSE),$C8839))</f>
        <v xml:space="preserve">   "SPERRZEIT"                                        </v>
      </c>
      <c r="F8839">
        <f t="shared" si="276"/>
        <v>38</v>
      </c>
      <c r="G8839" s="2">
        <f t="shared" si="277"/>
        <v>2.6000000005410584E-5</v>
      </c>
    </row>
    <row r="8840" spans="1:7" x14ac:dyDescent="0.35">
      <c r="A8840" t="s">
        <v>13926</v>
      </c>
      <c r="B8840" t="s">
        <v>7317</v>
      </c>
      <c r="C8840" t="s">
        <v>7340</v>
      </c>
      <c r="D8840" t="str">
        <f>IF($B8840="B","",IFERROR(VLOOKUP($C8840,Elster!$I$5:$M$148,3,FALSE),$C8840))</f>
        <v/>
      </c>
      <c r="E8840" t="str">
        <f>IF($B8840="A","",IFERROR(VLOOKUP($C8840,Elster!$I$5:$M$148,3,FALSE),$C8840))</f>
        <v xml:space="preserve">   "TN"                                               </v>
      </c>
      <c r="F8840">
        <f t="shared" si="276"/>
        <v>43</v>
      </c>
      <c r="G8840" s="2">
        <f t="shared" si="277"/>
        <v>4.9999999999954525E-3</v>
      </c>
    </row>
    <row r="8841" spans="1:7" x14ac:dyDescent="0.35">
      <c r="A8841" t="s">
        <v>13926</v>
      </c>
      <c r="B8841" t="s">
        <v>7319</v>
      </c>
      <c r="C8841" t="s">
        <v>7340</v>
      </c>
      <c r="D8841" t="str">
        <f>IF($B8841="B","",IFERROR(VLOOKUP($C8841,Elster!$I$5:$M$148,3,FALSE),$C8841))</f>
        <v xml:space="preserve">   "TN"                                               </v>
      </c>
      <c r="E8841" t="str">
        <f>IF($B8841="A","",IFERROR(VLOOKUP($C8841,Elster!$I$5:$M$148,3,FALSE),$C8841))</f>
        <v/>
      </c>
      <c r="F8841">
        <f t="shared" si="276"/>
        <v>43</v>
      </c>
      <c r="G8841" s="2">
        <f t="shared" si="277"/>
        <v>0</v>
      </c>
    </row>
    <row r="8842" spans="1:7" x14ac:dyDescent="0.35">
      <c r="A8842" t="s">
        <v>13927</v>
      </c>
      <c r="B8842" t="s">
        <v>7317</v>
      </c>
      <c r="C8842" t="s">
        <v>7320</v>
      </c>
      <c r="D8842" t="str">
        <f>IF($B8842="B","",IFERROR(VLOOKUP($C8842,Elster!$I$5:$M$148,3,FALSE),$C8842))</f>
        <v/>
      </c>
      <c r="E8842" t="str">
        <f>IF($B8842="A","",IFERROR(VLOOKUP($C8842,Elster!$I$5:$M$148,3,FALSE),$C8842))</f>
        <v>0x000</v>
      </c>
      <c r="F8842">
        <f t="shared" si="276"/>
        <v>0</v>
      </c>
      <c r="G8842" s="2">
        <f t="shared" si="277"/>
        <v>5.000000000002558E-3</v>
      </c>
    </row>
    <row r="8843" spans="1:7" x14ac:dyDescent="0.35">
      <c r="A8843" t="s">
        <v>13927</v>
      </c>
      <c r="B8843" t="s">
        <v>7319</v>
      </c>
      <c r="C8843" t="s">
        <v>7320</v>
      </c>
      <c r="D8843" t="str">
        <f>IF($B8843="B","",IFERROR(VLOOKUP($C8843,Elster!$I$5:$M$148,3,FALSE),$C8843))</f>
        <v>0x000</v>
      </c>
      <c r="E8843" t="str">
        <f>IF($B8843="A","",IFERROR(VLOOKUP($C8843,Elster!$I$5:$M$148,3,FALSE),$C8843))</f>
        <v/>
      </c>
      <c r="F8843">
        <f t="shared" si="276"/>
        <v>0</v>
      </c>
      <c r="G8843" s="2">
        <f t="shared" si="277"/>
        <v>0</v>
      </c>
    </row>
    <row r="8844" spans="1:7" x14ac:dyDescent="0.35">
      <c r="A8844" t="s">
        <v>13928</v>
      </c>
      <c r="B8844" t="s">
        <v>7317</v>
      </c>
      <c r="C8844" t="s">
        <v>7321</v>
      </c>
      <c r="D8844" t="str">
        <f>IF($B8844="B","",IFERROR(VLOOKUP($C8844,Elster!$I$5:$M$148,3,FALSE),$C8844))</f>
        <v/>
      </c>
      <c r="E8844" t="str">
        <f>IF($B8844="A","",IFERROR(VLOOKUP($C8844,Elster!$I$5:$M$148,3,FALSE),$C8844))</f>
        <v xml:space="preserve">   "FEHLERMELDUNG"                                    </v>
      </c>
      <c r="F8844">
        <f t="shared" si="276"/>
        <v>1</v>
      </c>
      <c r="G8844" s="2">
        <f t="shared" si="277"/>
        <v>5.000000000002558E-3</v>
      </c>
    </row>
    <row r="8845" spans="1:7" x14ac:dyDescent="0.35">
      <c r="A8845" t="s">
        <v>13928</v>
      </c>
      <c r="B8845" t="s">
        <v>7319</v>
      </c>
      <c r="C8845" t="s">
        <v>7321</v>
      </c>
      <c r="D8845" t="str">
        <f>IF($B8845="B","",IFERROR(VLOOKUP($C8845,Elster!$I$5:$M$148,3,FALSE),$C8845))</f>
        <v xml:space="preserve">   "FEHLERMELDUNG"                                    </v>
      </c>
      <c r="E8845" t="str">
        <f>IF($B8845="A","",IFERROR(VLOOKUP($C8845,Elster!$I$5:$M$148,3,FALSE),$C8845))</f>
        <v/>
      </c>
      <c r="F8845">
        <f t="shared" si="276"/>
        <v>1</v>
      </c>
      <c r="G8845" s="2">
        <f t="shared" si="277"/>
        <v>0</v>
      </c>
    </row>
    <row r="8846" spans="1:7" x14ac:dyDescent="0.35">
      <c r="A8846" t="s">
        <v>13929</v>
      </c>
      <c r="B8846" t="s">
        <v>7317</v>
      </c>
      <c r="C8846" t="s">
        <v>7893</v>
      </c>
      <c r="D8846" t="str">
        <f>IF($B8846="B","",IFERROR(VLOOKUP($C8846,Elster!$I$5:$M$148,3,FALSE),$C8846))</f>
        <v/>
      </c>
      <c r="E8846" t="str">
        <f>IF($B8846="A","",IFERROR(VLOOKUP($C8846,Elster!$I$5:$M$148,3,FALSE),$C8846))</f>
        <v xml:space="preserve">   "ANFAHRENT"                                        </v>
      </c>
      <c r="F8846">
        <f t="shared" si="276"/>
        <v>93</v>
      </c>
      <c r="G8846" s="2">
        <f t="shared" si="277"/>
        <v>4.9999999999954525E-3</v>
      </c>
    </row>
    <row r="8847" spans="1:7" x14ac:dyDescent="0.35">
      <c r="A8847" t="s">
        <v>13929</v>
      </c>
      <c r="B8847" t="s">
        <v>7319</v>
      </c>
      <c r="C8847" t="s">
        <v>7893</v>
      </c>
      <c r="D8847" t="str">
        <f>IF($B8847="B","",IFERROR(VLOOKUP($C8847,Elster!$I$5:$M$148,3,FALSE),$C8847))</f>
        <v xml:space="preserve">   "ANFAHRENT"                                        </v>
      </c>
      <c r="E8847" t="str">
        <f>IF($B8847="A","",IFERROR(VLOOKUP($C8847,Elster!$I$5:$M$148,3,FALSE),$C8847))</f>
        <v/>
      </c>
      <c r="F8847">
        <f t="shared" si="276"/>
        <v>93</v>
      </c>
      <c r="G8847" s="2">
        <f t="shared" si="277"/>
        <v>0</v>
      </c>
    </row>
    <row r="8848" spans="1:7" x14ac:dyDescent="0.35">
      <c r="A8848" t="s">
        <v>13930</v>
      </c>
      <c r="B8848" t="s">
        <v>7317</v>
      </c>
      <c r="C8848" t="s">
        <v>7325</v>
      </c>
      <c r="D8848" t="str">
        <f>IF($B8848="B","",IFERROR(VLOOKUP($C8848,Elster!$I$5:$M$148,3,FALSE),$C8848))</f>
        <v/>
      </c>
      <c r="E8848" t="str">
        <f>IF($B8848="A","",IFERROR(VLOOKUP($C8848,Elster!$I$5:$M$148,3,FALSE),$C8848))</f>
        <v xml:space="preserve">   "SPEICHERSOLLTEMP"                                 </v>
      </c>
      <c r="F8848">
        <f t="shared" si="276"/>
        <v>3</v>
      </c>
      <c r="G8848" s="2">
        <f t="shared" si="277"/>
        <v>9.7129999999978622E-3</v>
      </c>
    </row>
    <row r="8849" spans="1:7" x14ac:dyDescent="0.35">
      <c r="A8849" t="s">
        <v>13931</v>
      </c>
      <c r="B8849" t="s">
        <v>7317</v>
      </c>
      <c r="C8849" t="s">
        <v>7320</v>
      </c>
      <c r="D8849" t="str">
        <f>IF($B8849="B","",IFERROR(VLOOKUP($C8849,Elster!$I$5:$M$148,3,FALSE),$C8849))</f>
        <v/>
      </c>
      <c r="E8849" t="str">
        <f>IF($B8849="A","",IFERROR(VLOOKUP($C8849,Elster!$I$5:$M$148,3,FALSE),$C8849))</f>
        <v>0x000</v>
      </c>
      <c r="F8849">
        <f t="shared" si="276"/>
        <v>0</v>
      </c>
      <c r="G8849" s="2">
        <f t="shared" si="277"/>
        <v>4.9740000000042528E-3</v>
      </c>
    </row>
    <row r="8850" spans="1:7" x14ac:dyDescent="0.35">
      <c r="A8850" t="s">
        <v>13932</v>
      </c>
      <c r="B8850" t="s">
        <v>7317</v>
      </c>
      <c r="C8850" t="s">
        <v>7318</v>
      </c>
      <c r="D8850" t="str">
        <f>IF($B8850="B","",IFERROR(VLOOKUP($C8850,Elster!$I$5:$M$148,3,FALSE),$C8850))</f>
        <v/>
      </c>
      <c r="E8850" t="str">
        <f>IF($B8850="A","",IFERROR(VLOOKUP($C8850,Elster!$I$5:$M$148,3,FALSE),$C8850))</f>
        <v xml:space="preserve">   "SAMMLERISTTEMP"                                   </v>
      </c>
      <c r="F8850">
        <f t="shared" si="276"/>
        <v>13</v>
      </c>
      <c r="G8850" s="2">
        <f t="shared" si="277"/>
        <v>4.9479999999988422E-3</v>
      </c>
    </row>
    <row r="8851" spans="1:7" x14ac:dyDescent="0.35">
      <c r="A8851" t="s">
        <v>13933</v>
      </c>
      <c r="B8851" t="s">
        <v>7317</v>
      </c>
      <c r="C8851" t="s">
        <v>7329</v>
      </c>
      <c r="D8851" t="str">
        <f>IF($B8851="B","",IFERROR(VLOOKUP($C8851,Elster!$I$5:$M$148,3,FALSE),$C8851))</f>
        <v/>
      </c>
      <c r="E8851" t="str">
        <f>IF($B8851="A","",IFERROR(VLOOKUP($C8851,Elster!$I$5:$M$148,3,FALSE),$C8851))</f>
        <v xml:space="preserve">   "KESSELSOLLTEMP"                                   </v>
      </c>
      <c r="F8851">
        <f t="shared" si="276"/>
        <v>2</v>
      </c>
      <c r="G8851" s="2">
        <f t="shared" si="277"/>
        <v>4.9739999999971474E-3</v>
      </c>
    </row>
    <row r="8852" spans="1:7" x14ac:dyDescent="0.35">
      <c r="A8852" t="s">
        <v>13934</v>
      </c>
      <c r="B8852" t="s">
        <v>7317</v>
      </c>
      <c r="C8852" t="s">
        <v>7320</v>
      </c>
      <c r="D8852" t="str">
        <f>IF($B8852="B","",IFERROR(VLOOKUP($C8852,Elster!$I$5:$M$148,3,FALSE),$C8852))</f>
        <v/>
      </c>
      <c r="E8852" t="str">
        <f>IF($B8852="A","",IFERROR(VLOOKUP($C8852,Elster!$I$5:$M$148,3,FALSE),$C8852))</f>
        <v>0x000</v>
      </c>
      <c r="F8852">
        <f t="shared" si="276"/>
        <v>0</v>
      </c>
      <c r="G8852" s="2">
        <f t="shared" si="277"/>
        <v>4.9740000000042528E-3</v>
      </c>
    </row>
    <row r="8853" spans="1:7" x14ac:dyDescent="0.35">
      <c r="A8853" t="s">
        <v>13935</v>
      </c>
      <c r="B8853" t="s">
        <v>7317</v>
      </c>
      <c r="C8853" t="s">
        <v>7366</v>
      </c>
      <c r="D8853" t="str">
        <f>IF($B8853="B","",IFERROR(VLOOKUP($C8853,Elster!$I$5:$M$148,3,FALSE),$C8853))</f>
        <v/>
      </c>
      <c r="E8853" t="str">
        <f>IF($B8853="A","",IFERROR(VLOOKUP($C8853,Elster!$I$5:$M$148,3,FALSE),$C8853))</f>
        <v xml:space="preserve">//   "ERWEITERUNGSTELEGRAMM"                            </v>
      </c>
      <c r="F8853">
        <f t="shared" si="276"/>
        <v>250</v>
      </c>
      <c r="G8853" s="2">
        <f t="shared" si="277"/>
        <v>4.9739999999971474E-3</v>
      </c>
    </row>
    <row r="8854" spans="1:7" x14ac:dyDescent="0.35">
      <c r="A8854" t="s">
        <v>13936</v>
      </c>
      <c r="B8854" t="s">
        <v>7317</v>
      </c>
      <c r="C8854" t="s">
        <v>7321</v>
      </c>
      <c r="D8854" t="str">
        <f>IF($B8854="B","",IFERROR(VLOOKUP($C8854,Elster!$I$5:$M$148,3,FALSE),$C8854))</f>
        <v/>
      </c>
      <c r="E8854" t="str">
        <f>IF($B8854="A","",IFERROR(VLOOKUP($C8854,Elster!$I$5:$M$148,3,FALSE),$C8854))</f>
        <v xml:space="preserve">   "FEHLERMELDUNG"                                    </v>
      </c>
      <c r="F8854">
        <f t="shared" si="276"/>
        <v>1</v>
      </c>
      <c r="G8854" s="2">
        <f t="shared" si="277"/>
        <v>4.947000000001367E-3</v>
      </c>
    </row>
    <row r="8855" spans="1:7" x14ac:dyDescent="0.35">
      <c r="A8855" t="s">
        <v>13937</v>
      </c>
      <c r="B8855" t="s">
        <v>7317</v>
      </c>
      <c r="C8855" t="s">
        <v>7323</v>
      </c>
      <c r="D8855" t="str">
        <f>IF($B8855="B","",IFERROR(VLOOKUP($C8855,Elster!$I$5:$M$148,3,FALSE),$C8855))</f>
        <v/>
      </c>
      <c r="E8855" t="str">
        <f>IF($B8855="A","",IFERROR(VLOOKUP($C8855,Elster!$I$5:$M$148,3,FALSE),$C8855))</f>
        <v xml:space="preserve">   "SPERRZEIT"                                        </v>
      </c>
      <c r="F8855">
        <f t="shared" si="276"/>
        <v>38</v>
      </c>
      <c r="G8855" s="2">
        <f t="shared" si="277"/>
        <v>4.9739999999971474E-3</v>
      </c>
    </row>
    <row r="8856" spans="1:7" x14ac:dyDescent="0.35">
      <c r="A8856" t="s">
        <v>13938</v>
      </c>
      <c r="B8856" t="s">
        <v>7317</v>
      </c>
      <c r="C8856" t="s">
        <v>7340</v>
      </c>
      <c r="D8856" t="str">
        <f>IF($B8856="B","",IFERROR(VLOOKUP($C8856,Elster!$I$5:$M$148,3,FALSE),$C8856))</f>
        <v/>
      </c>
      <c r="E8856" t="str">
        <f>IF($B8856="A","",IFERROR(VLOOKUP($C8856,Elster!$I$5:$M$148,3,FALSE),$C8856))</f>
        <v xml:space="preserve">   "TN"                                               </v>
      </c>
      <c r="F8856">
        <f t="shared" si="276"/>
        <v>43</v>
      </c>
      <c r="G8856" s="2">
        <f t="shared" si="277"/>
        <v>4.9740000000042528E-3</v>
      </c>
    </row>
    <row r="8857" spans="1:7" x14ac:dyDescent="0.35">
      <c r="A8857" t="s">
        <v>13939</v>
      </c>
      <c r="B8857" t="s">
        <v>7317</v>
      </c>
      <c r="C8857" t="s">
        <v>7320</v>
      </c>
      <c r="D8857" t="str">
        <f>IF($B8857="B","",IFERROR(VLOOKUP($C8857,Elster!$I$5:$M$148,3,FALSE),$C8857))</f>
        <v/>
      </c>
      <c r="E8857" t="str">
        <f>IF($B8857="A","",IFERROR(VLOOKUP($C8857,Elster!$I$5:$M$148,3,FALSE),$C8857))</f>
        <v>0x000</v>
      </c>
      <c r="F8857">
        <f t="shared" si="276"/>
        <v>0</v>
      </c>
      <c r="G8857" s="2">
        <f t="shared" si="277"/>
        <v>4.9739999999971474E-3</v>
      </c>
    </row>
    <row r="8858" spans="1:7" x14ac:dyDescent="0.35">
      <c r="A8858" t="s">
        <v>13940</v>
      </c>
      <c r="B8858" t="s">
        <v>7317</v>
      </c>
      <c r="C8858" t="s">
        <v>7321</v>
      </c>
      <c r="D8858" t="str">
        <f>IF($B8858="B","",IFERROR(VLOOKUP($C8858,Elster!$I$5:$M$148,3,FALSE),$C8858))</f>
        <v/>
      </c>
      <c r="E8858" t="str">
        <f>IF($B8858="A","",IFERROR(VLOOKUP($C8858,Elster!$I$5:$M$148,3,FALSE),$C8858))</f>
        <v xml:space="preserve">   "FEHLERMELDUNG"                                    </v>
      </c>
      <c r="F8858">
        <f t="shared" si="276"/>
        <v>1</v>
      </c>
      <c r="G8858" s="2">
        <f t="shared" si="277"/>
        <v>4.9479999999988422E-3</v>
      </c>
    </row>
    <row r="8859" spans="1:7" x14ac:dyDescent="0.35">
      <c r="A8859" t="s">
        <v>13941</v>
      </c>
      <c r="B8859" t="s">
        <v>7317</v>
      </c>
      <c r="C8859" t="s">
        <v>7906</v>
      </c>
      <c r="D8859" t="str">
        <f>IF($B8859="B","",IFERROR(VLOOKUP($C8859,Elster!$I$5:$M$148,3,FALSE),$C8859))</f>
        <v/>
      </c>
      <c r="E8859" t="str">
        <f>IF($B8859="A","",IFERROR(VLOOKUP($C8859,Elster!$I$5:$M$148,3,FALSE),$C8859))</f>
        <v xml:space="preserve">   "TEILVORRANG_WW"                                   </v>
      </c>
      <c r="F8859">
        <f t="shared" si="276"/>
        <v>94</v>
      </c>
      <c r="G8859" s="2">
        <f t="shared" si="277"/>
        <v>4.9740000000042528E-3</v>
      </c>
    </row>
    <row r="8860" spans="1:7" x14ac:dyDescent="0.35">
      <c r="A8860" t="s">
        <v>13942</v>
      </c>
      <c r="B8860" t="s">
        <v>7317</v>
      </c>
      <c r="C8860" t="s">
        <v>7318</v>
      </c>
      <c r="D8860" t="str">
        <f>IF($B8860="B","",IFERROR(VLOOKUP($C8860,Elster!$I$5:$M$148,3,FALSE),$C8860))</f>
        <v/>
      </c>
      <c r="E8860" t="str">
        <f>IF($B8860="A","",IFERROR(VLOOKUP($C8860,Elster!$I$5:$M$148,3,FALSE),$C8860))</f>
        <v xml:space="preserve">   "SAMMLERISTTEMP"                                   </v>
      </c>
      <c r="F8860">
        <f t="shared" si="276"/>
        <v>13</v>
      </c>
      <c r="G8860" s="2">
        <f t="shared" si="277"/>
        <v>8.5669999999993252E-3</v>
      </c>
    </row>
    <row r="8861" spans="1:7" x14ac:dyDescent="0.35">
      <c r="A8861" t="s">
        <v>13942</v>
      </c>
      <c r="B8861" t="s">
        <v>7319</v>
      </c>
      <c r="C8861" t="s">
        <v>7318</v>
      </c>
      <c r="D8861" t="str">
        <f>IF($B8861="B","",IFERROR(VLOOKUP($C8861,Elster!$I$5:$M$148,3,FALSE),$C8861))</f>
        <v xml:space="preserve">   "SAMMLERISTTEMP"                                   </v>
      </c>
      <c r="E8861" t="str">
        <f>IF($B8861="A","",IFERROR(VLOOKUP($C8861,Elster!$I$5:$M$148,3,FALSE),$C8861))</f>
        <v/>
      </c>
      <c r="F8861">
        <f t="shared" si="276"/>
        <v>13</v>
      </c>
      <c r="G8861" s="2">
        <f t="shared" si="277"/>
        <v>0</v>
      </c>
    </row>
    <row r="8862" spans="1:7" x14ac:dyDescent="0.35">
      <c r="A8862" t="s">
        <v>13943</v>
      </c>
      <c r="B8862" t="s">
        <v>7317</v>
      </c>
      <c r="C8862" t="s">
        <v>7320</v>
      </c>
      <c r="D8862" t="str">
        <f>IF($B8862="B","",IFERROR(VLOOKUP($C8862,Elster!$I$5:$M$148,3,FALSE),$C8862))</f>
        <v/>
      </c>
      <c r="E8862" t="str">
        <f>IF($B8862="A","",IFERROR(VLOOKUP($C8862,Elster!$I$5:$M$148,3,FALSE),$C8862))</f>
        <v>0x000</v>
      </c>
      <c r="F8862">
        <f t="shared" si="276"/>
        <v>0</v>
      </c>
      <c r="G8862" s="2">
        <f t="shared" si="277"/>
        <v>5.000000000002558E-3</v>
      </c>
    </row>
    <row r="8863" spans="1:7" x14ac:dyDescent="0.35">
      <c r="A8863" t="s">
        <v>13943</v>
      </c>
      <c r="B8863" t="s">
        <v>7319</v>
      </c>
      <c r="C8863" t="s">
        <v>7320</v>
      </c>
      <c r="D8863" t="str">
        <f>IF($B8863="B","",IFERROR(VLOOKUP($C8863,Elster!$I$5:$M$148,3,FALSE),$C8863))</f>
        <v>0x000</v>
      </c>
      <c r="E8863" t="str">
        <f>IF($B8863="A","",IFERROR(VLOOKUP($C8863,Elster!$I$5:$M$148,3,FALSE),$C8863))</f>
        <v/>
      </c>
      <c r="F8863">
        <f t="shared" si="276"/>
        <v>0</v>
      </c>
      <c r="G8863" s="2">
        <f t="shared" si="277"/>
        <v>0</v>
      </c>
    </row>
    <row r="8864" spans="1:7" x14ac:dyDescent="0.35">
      <c r="A8864" t="s">
        <v>13944</v>
      </c>
      <c r="B8864" t="s">
        <v>7319</v>
      </c>
      <c r="C8864" t="s">
        <v>7325</v>
      </c>
      <c r="D8864" t="str">
        <f>IF($B8864="B","",IFERROR(VLOOKUP($C8864,Elster!$I$5:$M$148,3,FALSE),$C8864))</f>
        <v xml:space="preserve">   "SPEICHERSOLLTEMP"                                 </v>
      </c>
      <c r="E8864" t="str">
        <f>IF($B8864="A","",IFERROR(VLOOKUP($C8864,Elster!$I$5:$M$148,3,FALSE),$C8864))</f>
        <v/>
      </c>
      <c r="F8864">
        <f t="shared" si="276"/>
        <v>3</v>
      </c>
      <c r="G8864" s="2">
        <f t="shared" si="277"/>
        <v>4.9999999999954525E-3</v>
      </c>
    </row>
    <row r="8865" spans="1:7" x14ac:dyDescent="0.35">
      <c r="A8865" t="s">
        <v>13945</v>
      </c>
      <c r="B8865" t="s">
        <v>7317</v>
      </c>
      <c r="C8865" t="s">
        <v>7325</v>
      </c>
      <c r="D8865" t="str">
        <f>IF($B8865="B","",IFERROR(VLOOKUP($C8865,Elster!$I$5:$M$148,3,FALSE),$C8865))</f>
        <v/>
      </c>
      <c r="E8865" t="str">
        <f>IF($B8865="A","",IFERROR(VLOOKUP($C8865,Elster!$I$5:$M$148,3,FALSE),$C8865))</f>
        <v xml:space="preserve">   "SPEICHERSOLLTEMP"                                 </v>
      </c>
      <c r="F8865">
        <f t="shared" si="276"/>
        <v>3</v>
      </c>
      <c r="G8865" s="2">
        <f t="shared" si="277"/>
        <v>2.5999999998305157E-5</v>
      </c>
    </row>
    <row r="8866" spans="1:7" x14ac:dyDescent="0.35">
      <c r="A8866" t="s">
        <v>13946</v>
      </c>
      <c r="B8866" t="s">
        <v>7319</v>
      </c>
      <c r="C8866" t="s">
        <v>7321</v>
      </c>
      <c r="D8866" t="str">
        <f>IF($B8866="B","",IFERROR(VLOOKUP($C8866,Elster!$I$5:$M$148,3,FALSE),$C8866))</f>
        <v xml:space="preserve">   "FEHLERMELDUNG"                                    </v>
      </c>
      <c r="E8866" t="str">
        <f>IF($B8866="A","",IFERROR(VLOOKUP($C8866,Elster!$I$5:$M$148,3,FALSE),$C8866))</f>
        <v/>
      </c>
      <c r="F8866">
        <f t="shared" si="276"/>
        <v>1</v>
      </c>
      <c r="G8866" s="2">
        <f t="shared" si="277"/>
        <v>4.9740000000042528E-3</v>
      </c>
    </row>
    <row r="8867" spans="1:7" x14ac:dyDescent="0.35">
      <c r="A8867" t="s">
        <v>13947</v>
      </c>
      <c r="B8867" t="s">
        <v>7317</v>
      </c>
      <c r="C8867" t="s">
        <v>7321</v>
      </c>
      <c r="D8867" t="str">
        <f>IF($B8867="B","",IFERROR(VLOOKUP($C8867,Elster!$I$5:$M$148,3,FALSE),$C8867))</f>
        <v/>
      </c>
      <c r="E8867" t="str">
        <f>IF($B8867="A","",IFERROR(VLOOKUP($C8867,Elster!$I$5:$M$148,3,FALSE),$C8867))</f>
        <v xml:space="preserve">   "FEHLERMELDUNG"                                    </v>
      </c>
      <c r="F8867">
        <f t="shared" si="276"/>
        <v>1</v>
      </c>
      <c r="G8867" s="2">
        <f t="shared" si="277"/>
        <v>2.5999999998305157E-5</v>
      </c>
    </row>
    <row r="8868" spans="1:7" x14ac:dyDescent="0.35">
      <c r="A8868" t="s">
        <v>13948</v>
      </c>
      <c r="B8868" t="s">
        <v>7317</v>
      </c>
      <c r="C8868" t="s">
        <v>7320</v>
      </c>
      <c r="D8868" t="str">
        <f>IF($B8868="B","",IFERROR(VLOOKUP($C8868,Elster!$I$5:$M$148,3,FALSE),$C8868))</f>
        <v/>
      </c>
      <c r="E8868" t="str">
        <f>IF($B8868="A","",IFERROR(VLOOKUP($C8868,Elster!$I$5:$M$148,3,FALSE),$C8868))</f>
        <v>0x000</v>
      </c>
      <c r="F8868">
        <f t="shared" si="276"/>
        <v>0</v>
      </c>
      <c r="G8868" s="2">
        <f t="shared" si="277"/>
        <v>5.000000000002558E-3</v>
      </c>
    </row>
    <row r="8869" spans="1:7" x14ac:dyDescent="0.35">
      <c r="A8869" t="s">
        <v>13948</v>
      </c>
      <c r="B8869" t="s">
        <v>7319</v>
      </c>
      <c r="C8869" t="s">
        <v>7320</v>
      </c>
      <c r="D8869" t="str">
        <f>IF($B8869="B","",IFERROR(VLOOKUP($C8869,Elster!$I$5:$M$148,3,FALSE),$C8869))</f>
        <v>0x000</v>
      </c>
      <c r="E8869" t="str">
        <f>IF($B8869="A","",IFERROR(VLOOKUP($C8869,Elster!$I$5:$M$148,3,FALSE),$C8869))</f>
        <v/>
      </c>
      <c r="F8869">
        <f t="shared" si="276"/>
        <v>0</v>
      </c>
      <c r="G8869" s="2">
        <f t="shared" si="277"/>
        <v>0</v>
      </c>
    </row>
    <row r="8870" spans="1:7" x14ac:dyDescent="0.35">
      <c r="A8870" t="s">
        <v>13949</v>
      </c>
      <c r="B8870" t="s">
        <v>7317</v>
      </c>
      <c r="C8870" t="s">
        <v>7366</v>
      </c>
      <c r="D8870" t="str">
        <f>IF($B8870="B","",IFERROR(VLOOKUP($C8870,Elster!$I$5:$M$148,3,FALSE),$C8870))</f>
        <v/>
      </c>
      <c r="E8870" t="str">
        <f>IF($B8870="A","",IFERROR(VLOOKUP($C8870,Elster!$I$5:$M$148,3,FALSE),$C8870))</f>
        <v xml:space="preserve">//   "ERWEITERUNGSTELEGRAMM"                            </v>
      </c>
      <c r="F8870">
        <f t="shared" si="276"/>
        <v>250</v>
      </c>
      <c r="G8870" s="2">
        <f t="shared" si="277"/>
        <v>4.9999999999954525E-3</v>
      </c>
    </row>
    <row r="8871" spans="1:7" x14ac:dyDescent="0.35">
      <c r="A8871" t="s">
        <v>13949</v>
      </c>
      <c r="B8871" t="s">
        <v>7319</v>
      </c>
      <c r="C8871" t="s">
        <v>7366</v>
      </c>
      <c r="D8871" t="str">
        <f>IF($B8871="B","",IFERROR(VLOOKUP($C8871,Elster!$I$5:$M$148,3,FALSE),$C8871))</f>
        <v xml:space="preserve">//   "ERWEITERUNGSTELEGRAMM"                            </v>
      </c>
      <c r="E8871" t="str">
        <f>IF($B8871="A","",IFERROR(VLOOKUP($C8871,Elster!$I$5:$M$148,3,FALSE),$C8871))</f>
        <v/>
      </c>
      <c r="F8871">
        <f t="shared" si="276"/>
        <v>250</v>
      </c>
      <c r="G8871" s="2">
        <f t="shared" si="277"/>
        <v>0</v>
      </c>
    </row>
    <row r="8872" spans="1:7" x14ac:dyDescent="0.35">
      <c r="A8872" t="s">
        <v>13950</v>
      </c>
      <c r="B8872" t="s">
        <v>7317</v>
      </c>
      <c r="C8872" t="s">
        <v>7321</v>
      </c>
      <c r="D8872" t="str">
        <f>IF($B8872="B","",IFERROR(VLOOKUP($C8872,Elster!$I$5:$M$148,3,FALSE),$C8872))</f>
        <v/>
      </c>
      <c r="E8872" t="str">
        <f>IF($B8872="A","",IFERROR(VLOOKUP($C8872,Elster!$I$5:$M$148,3,FALSE),$C8872))</f>
        <v xml:space="preserve">   "FEHLERMELDUNG"                                    </v>
      </c>
      <c r="F8872">
        <f t="shared" si="276"/>
        <v>1</v>
      </c>
      <c r="G8872" s="2">
        <f t="shared" si="277"/>
        <v>5.000000000002558E-3</v>
      </c>
    </row>
    <row r="8873" spans="1:7" x14ac:dyDescent="0.35">
      <c r="A8873" t="s">
        <v>13950</v>
      </c>
      <c r="B8873" t="s">
        <v>7319</v>
      </c>
      <c r="C8873" t="s">
        <v>7321</v>
      </c>
      <c r="D8873" t="str">
        <f>IF($B8873="B","",IFERROR(VLOOKUP($C8873,Elster!$I$5:$M$148,3,FALSE),$C8873))</f>
        <v xml:space="preserve">   "FEHLERMELDUNG"                                    </v>
      </c>
      <c r="E8873" t="str">
        <f>IF($B8873="A","",IFERROR(VLOOKUP($C8873,Elster!$I$5:$M$148,3,FALSE),$C8873))</f>
        <v/>
      </c>
      <c r="F8873">
        <f t="shared" si="276"/>
        <v>1</v>
      </c>
      <c r="G8873" s="2">
        <f t="shared" si="277"/>
        <v>0</v>
      </c>
    </row>
    <row r="8874" spans="1:7" x14ac:dyDescent="0.35">
      <c r="A8874" t="s">
        <v>13951</v>
      </c>
      <c r="B8874" t="s">
        <v>7317</v>
      </c>
      <c r="C8874" t="s">
        <v>7333</v>
      </c>
      <c r="D8874" t="str">
        <f>IF($B8874="B","",IFERROR(VLOOKUP($C8874,Elster!$I$5:$M$148,3,FALSE),$C8874))</f>
        <v/>
      </c>
      <c r="E8874" t="str">
        <f>IF($B8874="A","",IFERROR(VLOOKUP($C8874,Elster!$I$5:$M$148,3,FALSE),$C8874))</f>
        <v xml:space="preserve">   "HYSTERESE2"                                       </v>
      </c>
      <c r="F8874">
        <f t="shared" si="276"/>
        <v>39</v>
      </c>
      <c r="G8874" s="2">
        <f t="shared" si="277"/>
        <v>5.000000000002558E-3</v>
      </c>
    </row>
    <row r="8875" spans="1:7" x14ac:dyDescent="0.35">
      <c r="A8875" t="s">
        <v>13951</v>
      </c>
      <c r="B8875" t="s">
        <v>7319</v>
      </c>
      <c r="C8875" t="s">
        <v>7333</v>
      </c>
      <c r="D8875" t="str">
        <f>IF($B8875="B","",IFERROR(VLOOKUP($C8875,Elster!$I$5:$M$148,3,FALSE),$C8875))</f>
        <v xml:space="preserve">   "HYSTERESE2"                                       </v>
      </c>
      <c r="E8875" t="str">
        <f>IF($B8875="A","",IFERROR(VLOOKUP($C8875,Elster!$I$5:$M$148,3,FALSE),$C8875))</f>
        <v/>
      </c>
      <c r="F8875">
        <f t="shared" si="276"/>
        <v>39</v>
      </c>
      <c r="G8875" s="2">
        <f t="shared" si="277"/>
        <v>0</v>
      </c>
    </row>
    <row r="8876" spans="1:7" x14ac:dyDescent="0.35">
      <c r="A8876" t="s">
        <v>13952</v>
      </c>
      <c r="B8876" t="s">
        <v>7317</v>
      </c>
      <c r="C8876" t="s">
        <v>8016</v>
      </c>
      <c r="D8876" t="str">
        <f>IF($B8876="B","",IFERROR(VLOOKUP($C8876,Elster!$I$5:$M$148,3,FALSE),$C8876))</f>
        <v/>
      </c>
      <c r="E8876" t="str">
        <f>IF($B8876="A","",IFERROR(VLOOKUP($C8876,Elster!$I$5:$M$148,3,FALSE),$C8876))</f>
        <v>0x037</v>
      </c>
      <c r="F8876">
        <f t="shared" si="276"/>
        <v>55</v>
      </c>
      <c r="G8876" s="2">
        <f t="shared" si="277"/>
        <v>4.9999999999954525E-3</v>
      </c>
    </row>
    <row r="8877" spans="1:7" x14ac:dyDescent="0.35">
      <c r="A8877" t="s">
        <v>13952</v>
      </c>
      <c r="B8877" t="s">
        <v>7319</v>
      </c>
      <c r="C8877" t="s">
        <v>8016</v>
      </c>
      <c r="D8877" t="str">
        <f>IF($B8877="B","",IFERROR(VLOOKUP($C8877,Elster!$I$5:$M$148,3,FALSE),$C8877))</f>
        <v>0x037</v>
      </c>
      <c r="E8877" t="str">
        <f>IF($B8877="A","",IFERROR(VLOOKUP($C8877,Elster!$I$5:$M$148,3,FALSE),$C8877))</f>
        <v/>
      </c>
      <c r="F8877">
        <f t="shared" si="276"/>
        <v>55</v>
      </c>
      <c r="G8877" s="2">
        <f t="shared" si="277"/>
        <v>0</v>
      </c>
    </row>
    <row r="8878" spans="1:7" x14ac:dyDescent="0.35">
      <c r="A8878" t="s">
        <v>13953</v>
      </c>
      <c r="B8878" t="s">
        <v>7317</v>
      </c>
      <c r="C8878" t="s">
        <v>7320</v>
      </c>
      <c r="D8878" t="str">
        <f>IF($B8878="B","",IFERROR(VLOOKUP($C8878,Elster!$I$5:$M$148,3,FALSE),$C8878))</f>
        <v/>
      </c>
      <c r="E8878" t="str">
        <f>IF($B8878="A","",IFERROR(VLOOKUP($C8878,Elster!$I$5:$M$148,3,FALSE),$C8878))</f>
        <v>0x000</v>
      </c>
      <c r="F8878">
        <f t="shared" si="276"/>
        <v>0</v>
      </c>
      <c r="G8878" s="2">
        <f t="shared" si="277"/>
        <v>5.000000000002558E-3</v>
      </c>
    </row>
    <row r="8879" spans="1:7" x14ac:dyDescent="0.35">
      <c r="A8879" t="s">
        <v>13953</v>
      </c>
      <c r="B8879" t="s">
        <v>7319</v>
      </c>
      <c r="C8879" t="s">
        <v>7320</v>
      </c>
      <c r="D8879" t="str">
        <f>IF($B8879="B","",IFERROR(VLOOKUP($C8879,Elster!$I$5:$M$148,3,FALSE),$C8879))</f>
        <v>0x000</v>
      </c>
      <c r="E8879" t="str">
        <f>IF($B8879="A","",IFERROR(VLOOKUP($C8879,Elster!$I$5:$M$148,3,FALSE),$C8879))</f>
        <v/>
      </c>
      <c r="F8879">
        <f t="shared" si="276"/>
        <v>0</v>
      </c>
      <c r="G8879" s="2">
        <f t="shared" si="277"/>
        <v>0</v>
      </c>
    </row>
    <row r="8880" spans="1:7" x14ac:dyDescent="0.35">
      <c r="A8880" t="s">
        <v>13954</v>
      </c>
      <c r="B8880" t="s">
        <v>7317</v>
      </c>
      <c r="C8880" t="s">
        <v>7321</v>
      </c>
      <c r="D8880" t="str">
        <f>IF($B8880="B","",IFERROR(VLOOKUP($C8880,Elster!$I$5:$M$148,3,FALSE),$C8880))</f>
        <v/>
      </c>
      <c r="E8880" t="str">
        <f>IF($B8880="A","",IFERROR(VLOOKUP($C8880,Elster!$I$5:$M$148,3,FALSE),$C8880))</f>
        <v xml:space="preserve">   "FEHLERMELDUNG"                                    </v>
      </c>
      <c r="F8880">
        <f t="shared" si="276"/>
        <v>1</v>
      </c>
      <c r="G8880" s="2">
        <f t="shared" si="277"/>
        <v>4.9989999999979773E-3</v>
      </c>
    </row>
    <row r="8881" spans="1:7" x14ac:dyDescent="0.35">
      <c r="A8881" t="s">
        <v>13954</v>
      </c>
      <c r="B8881" t="s">
        <v>7319</v>
      </c>
      <c r="C8881" t="s">
        <v>7321</v>
      </c>
      <c r="D8881" t="str">
        <f>IF($B8881="B","",IFERROR(VLOOKUP($C8881,Elster!$I$5:$M$148,3,FALSE),$C8881))</f>
        <v xml:space="preserve">   "FEHLERMELDUNG"                                    </v>
      </c>
      <c r="E8881" t="str">
        <f>IF($B8881="A","",IFERROR(VLOOKUP($C8881,Elster!$I$5:$M$148,3,FALSE),$C8881))</f>
        <v/>
      </c>
      <c r="F8881">
        <f t="shared" si="276"/>
        <v>1</v>
      </c>
      <c r="G8881" s="2">
        <f t="shared" si="277"/>
        <v>0</v>
      </c>
    </row>
    <row r="8882" spans="1:7" x14ac:dyDescent="0.35">
      <c r="A8882" t="s">
        <v>13955</v>
      </c>
      <c r="B8882" t="s">
        <v>7317</v>
      </c>
      <c r="C8882" t="s">
        <v>7595</v>
      </c>
      <c r="D8882" t="str">
        <f>IF($B8882="B","",IFERROR(VLOOKUP($C8882,Elster!$I$5:$M$148,3,FALSE),$C8882))</f>
        <v/>
      </c>
      <c r="E8882" t="str">
        <f>IF($B8882="A","",IFERROR(VLOOKUP($C8882,Elster!$I$5:$M$148,3,FALSE),$C8882))</f>
        <v xml:space="preserve">   "RESET_KONFIGURATION"                              </v>
      </c>
      <c r="F8882">
        <f t="shared" si="276"/>
        <v>106</v>
      </c>
      <c r="G8882" s="2">
        <f t="shared" si="277"/>
        <v>5.000000000002558E-3</v>
      </c>
    </row>
    <row r="8883" spans="1:7" x14ac:dyDescent="0.35">
      <c r="A8883" t="s">
        <v>13955</v>
      </c>
      <c r="B8883" t="s">
        <v>7319</v>
      </c>
      <c r="C8883" t="s">
        <v>7595</v>
      </c>
      <c r="D8883" t="str">
        <f>IF($B8883="B","",IFERROR(VLOOKUP($C8883,Elster!$I$5:$M$148,3,FALSE),$C8883))</f>
        <v xml:space="preserve">   "RESET_KONFIGURATION"                              </v>
      </c>
      <c r="E8883" t="str">
        <f>IF($B8883="A","",IFERROR(VLOOKUP($C8883,Elster!$I$5:$M$148,3,FALSE),$C8883))</f>
        <v/>
      </c>
      <c r="F8883">
        <f t="shared" si="276"/>
        <v>106</v>
      </c>
      <c r="G8883" s="2">
        <f t="shared" si="277"/>
        <v>0</v>
      </c>
    </row>
    <row r="8884" spans="1:7" x14ac:dyDescent="0.35">
      <c r="A8884" t="s">
        <v>13956</v>
      </c>
      <c r="B8884" t="s">
        <v>7317</v>
      </c>
      <c r="C8884" t="s">
        <v>7325</v>
      </c>
      <c r="D8884" t="str">
        <f>IF($B8884="B","",IFERROR(VLOOKUP($C8884,Elster!$I$5:$M$148,3,FALSE),$C8884))</f>
        <v/>
      </c>
      <c r="E8884" t="str">
        <f>IF($B8884="A","",IFERROR(VLOOKUP($C8884,Elster!$I$5:$M$148,3,FALSE),$C8884))</f>
        <v xml:space="preserve">   "SPEICHERSOLLTEMP"                                 </v>
      </c>
      <c r="F8884">
        <f t="shared" si="276"/>
        <v>3</v>
      </c>
      <c r="G8884" s="2">
        <f t="shared" si="277"/>
        <v>9.4009999999968841E-3</v>
      </c>
    </row>
    <row r="8885" spans="1:7" x14ac:dyDescent="0.35">
      <c r="A8885" t="s">
        <v>13957</v>
      </c>
      <c r="B8885" t="s">
        <v>7317</v>
      </c>
      <c r="C8885" t="s">
        <v>7320</v>
      </c>
      <c r="D8885" t="str">
        <f>IF($B8885="B","",IFERROR(VLOOKUP($C8885,Elster!$I$5:$M$148,3,FALSE),$C8885))</f>
        <v/>
      </c>
      <c r="E8885" t="str">
        <f>IF($B8885="A","",IFERROR(VLOOKUP($C8885,Elster!$I$5:$M$148,3,FALSE),$C8885))</f>
        <v>0x000</v>
      </c>
      <c r="F8885">
        <f t="shared" si="276"/>
        <v>0</v>
      </c>
      <c r="G8885" s="2">
        <f t="shared" si="277"/>
        <v>4.9740000000042528E-3</v>
      </c>
    </row>
    <row r="8886" spans="1:7" x14ac:dyDescent="0.35">
      <c r="A8886" t="s">
        <v>13958</v>
      </c>
      <c r="B8886" t="s">
        <v>7317</v>
      </c>
      <c r="C8886" t="s">
        <v>7318</v>
      </c>
      <c r="D8886" t="str">
        <f>IF($B8886="B","",IFERROR(VLOOKUP($C8886,Elster!$I$5:$M$148,3,FALSE),$C8886))</f>
        <v/>
      </c>
      <c r="E8886" t="str">
        <f>IF($B8886="A","",IFERROR(VLOOKUP($C8886,Elster!$I$5:$M$148,3,FALSE),$C8886))</f>
        <v xml:space="preserve">   "SAMMLERISTTEMP"                                   </v>
      </c>
      <c r="F8886">
        <f t="shared" si="276"/>
        <v>13</v>
      </c>
      <c r="G8886" s="2">
        <f t="shared" si="277"/>
        <v>4.9479999999988422E-3</v>
      </c>
    </row>
    <row r="8887" spans="1:7" x14ac:dyDescent="0.35">
      <c r="A8887" t="s">
        <v>13959</v>
      </c>
      <c r="B8887" t="s">
        <v>7317</v>
      </c>
      <c r="C8887" t="s">
        <v>7329</v>
      </c>
      <c r="D8887" t="str">
        <f>IF($B8887="B","",IFERROR(VLOOKUP($C8887,Elster!$I$5:$M$148,3,FALSE),$C8887))</f>
        <v/>
      </c>
      <c r="E8887" t="str">
        <f>IF($B8887="A","",IFERROR(VLOOKUP($C8887,Elster!$I$5:$M$148,3,FALSE),$C8887))</f>
        <v xml:space="preserve">   "KESSELSOLLTEMP"                                   </v>
      </c>
      <c r="F8887">
        <f t="shared" si="276"/>
        <v>2</v>
      </c>
      <c r="G8887" s="2">
        <f t="shared" si="277"/>
        <v>4.9739999999971474E-3</v>
      </c>
    </row>
    <row r="8888" spans="1:7" x14ac:dyDescent="0.35">
      <c r="A8888" t="s">
        <v>13960</v>
      </c>
      <c r="B8888" t="s">
        <v>7317</v>
      </c>
      <c r="C8888" t="s">
        <v>7320</v>
      </c>
      <c r="D8888" t="str">
        <f>IF($B8888="B","",IFERROR(VLOOKUP($C8888,Elster!$I$5:$M$148,3,FALSE),$C8888))</f>
        <v/>
      </c>
      <c r="E8888" t="str">
        <f>IF($B8888="A","",IFERROR(VLOOKUP($C8888,Elster!$I$5:$M$148,3,FALSE),$C8888))</f>
        <v>0x000</v>
      </c>
      <c r="F8888">
        <f t="shared" si="276"/>
        <v>0</v>
      </c>
      <c r="G8888" s="2">
        <f t="shared" si="277"/>
        <v>4.9740000000042528E-3</v>
      </c>
    </row>
    <row r="8889" spans="1:7" x14ac:dyDescent="0.35">
      <c r="A8889" t="s">
        <v>13961</v>
      </c>
      <c r="B8889" t="s">
        <v>7317</v>
      </c>
      <c r="C8889" t="s">
        <v>7366</v>
      </c>
      <c r="D8889" t="str">
        <f>IF($B8889="B","",IFERROR(VLOOKUP($C8889,Elster!$I$5:$M$148,3,FALSE),$C8889))</f>
        <v/>
      </c>
      <c r="E8889" t="str">
        <f>IF($B8889="A","",IFERROR(VLOOKUP($C8889,Elster!$I$5:$M$148,3,FALSE),$C8889))</f>
        <v xml:space="preserve">//   "ERWEITERUNGSTELEGRAMM"                            </v>
      </c>
      <c r="F8889">
        <f t="shared" si="276"/>
        <v>250</v>
      </c>
      <c r="G8889" s="2">
        <f t="shared" si="277"/>
        <v>4.9739999999971474E-3</v>
      </c>
    </row>
    <row r="8890" spans="1:7" x14ac:dyDescent="0.35">
      <c r="A8890" t="s">
        <v>13962</v>
      </c>
      <c r="B8890" t="s">
        <v>7317</v>
      </c>
      <c r="C8890" t="s">
        <v>7321</v>
      </c>
      <c r="D8890" t="str">
        <f>IF($B8890="B","",IFERROR(VLOOKUP($C8890,Elster!$I$5:$M$148,3,FALSE),$C8890))</f>
        <v/>
      </c>
      <c r="E8890" t="str">
        <f>IF($B8890="A","",IFERROR(VLOOKUP($C8890,Elster!$I$5:$M$148,3,FALSE),$C8890))</f>
        <v xml:space="preserve">   "FEHLERMELDUNG"                                    </v>
      </c>
      <c r="F8890">
        <f t="shared" si="276"/>
        <v>1</v>
      </c>
      <c r="G8890" s="2">
        <f t="shared" si="277"/>
        <v>4.947000000001367E-3</v>
      </c>
    </row>
    <row r="8891" spans="1:7" x14ac:dyDescent="0.35">
      <c r="A8891" t="s">
        <v>13963</v>
      </c>
      <c r="B8891" t="s">
        <v>7317</v>
      </c>
      <c r="C8891" t="s">
        <v>7333</v>
      </c>
      <c r="D8891" t="str">
        <f>IF($B8891="B","",IFERROR(VLOOKUP($C8891,Elster!$I$5:$M$148,3,FALSE),$C8891))</f>
        <v/>
      </c>
      <c r="E8891" t="str">
        <f>IF($B8891="A","",IFERROR(VLOOKUP($C8891,Elster!$I$5:$M$148,3,FALSE),$C8891))</f>
        <v xml:space="preserve">   "HYSTERESE2"                                       </v>
      </c>
      <c r="F8891">
        <f t="shared" si="276"/>
        <v>39</v>
      </c>
      <c r="G8891" s="2">
        <f t="shared" si="277"/>
        <v>4.9739999999971474E-3</v>
      </c>
    </row>
    <row r="8892" spans="1:7" x14ac:dyDescent="0.35">
      <c r="A8892" t="s">
        <v>13964</v>
      </c>
      <c r="B8892" t="s">
        <v>7317</v>
      </c>
      <c r="C8892" t="s">
        <v>7807</v>
      </c>
      <c r="D8892" t="str">
        <f>IF($B8892="B","",IFERROR(VLOOKUP($C8892,Elster!$I$5:$M$148,3,FALSE),$C8892))</f>
        <v/>
      </c>
      <c r="E8892" t="str">
        <f>IF($B8892="A","",IFERROR(VLOOKUP($C8892,Elster!$I$5:$M$148,3,FALSE),$C8892))</f>
        <v>0x03A</v>
      </c>
      <c r="F8892">
        <f t="shared" si="276"/>
        <v>58</v>
      </c>
      <c r="G8892" s="2">
        <f t="shared" si="277"/>
        <v>4.9740000000042528E-3</v>
      </c>
    </row>
    <row r="8893" spans="1:7" x14ac:dyDescent="0.35">
      <c r="A8893" t="s">
        <v>13965</v>
      </c>
      <c r="B8893" t="s">
        <v>7317</v>
      </c>
      <c r="C8893" t="s">
        <v>7320</v>
      </c>
      <c r="D8893" t="str">
        <f>IF($B8893="B","",IFERROR(VLOOKUP($C8893,Elster!$I$5:$M$148,3,FALSE),$C8893))</f>
        <v/>
      </c>
      <c r="E8893" t="str">
        <f>IF($B8893="A","",IFERROR(VLOOKUP($C8893,Elster!$I$5:$M$148,3,FALSE),$C8893))</f>
        <v>0x000</v>
      </c>
      <c r="F8893">
        <f t="shared" si="276"/>
        <v>0</v>
      </c>
      <c r="G8893" s="2">
        <f t="shared" si="277"/>
        <v>4.9739999999971474E-3</v>
      </c>
    </row>
    <row r="8894" spans="1:7" x14ac:dyDescent="0.35">
      <c r="A8894" t="s">
        <v>13966</v>
      </c>
      <c r="B8894" t="s">
        <v>7317</v>
      </c>
      <c r="C8894" t="s">
        <v>7321</v>
      </c>
      <c r="D8894" t="str">
        <f>IF($B8894="B","",IFERROR(VLOOKUP($C8894,Elster!$I$5:$M$148,3,FALSE),$C8894))</f>
        <v/>
      </c>
      <c r="E8894" t="str">
        <f>IF($B8894="A","",IFERROR(VLOOKUP($C8894,Elster!$I$5:$M$148,3,FALSE),$C8894))</f>
        <v xml:space="preserve">   "FEHLERMELDUNG"                                    </v>
      </c>
      <c r="F8894">
        <f t="shared" si="276"/>
        <v>1</v>
      </c>
      <c r="G8894" s="2">
        <f t="shared" si="277"/>
        <v>4.9479999999988422E-3</v>
      </c>
    </row>
    <row r="8895" spans="1:7" x14ac:dyDescent="0.35">
      <c r="A8895" t="s">
        <v>13967</v>
      </c>
      <c r="B8895" t="s">
        <v>7317</v>
      </c>
      <c r="C8895" t="s">
        <v>13968</v>
      </c>
      <c r="D8895" t="str">
        <f>IF($B8895="B","",IFERROR(VLOOKUP($C8895,Elster!$I$5:$M$148,3,FALSE),$C8895))</f>
        <v/>
      </c>
      <c r="E8895" t="str">
        <f>IF($B8895="A","",IFERROR(VLOOKUP($C8895,Elster!$I$5:$M$148,3,FALSE),$C8895))</f>
        <v xml:space="preserve">   "HEIZKREIS_STATUS_PROGSTELL"                       </v>
      </c>
      <c r="F8895">
        <f t="shared" si="276"/>
        <v>110</v>
      </c>
      <c r="G8895" s="2">
        <f t="shared" si="277"/>
        <v>4.9740000000042528E-3</v>
      </c>
    </row>
    <row r="8896" spans="1:7" x14ac:dyDescent="0.35">
      <c r="A8896" t="s">
        <v>13969</v>
      </c>
      <c r="B8896" t="s">
        <v>7319</v>
      </c>
      <c r="C8896" t="s">
        <v>7318</v>
      </c>
      <c r="D8896" t="str">
        <f>IF($B8896="B","",IFERROR(VLOOKUP($C8896,Elster!$I$5:$M$148,3,FALSE),$C8896))</f>
        <v xml:space="preserve">   "SAMMLERISTTEMP"                                   </v>
      </c>
      <c r="E8896" t="str">
        <f>IF($B8896="A","",IFERROR(VLOOKUP($C8896,Elster!$I$5:$M$148,3,FALSE),$C8896))</f>
        <v/>
      </c>
      <c r="F8896">
        <f t="shared" si="276"/>
        <v>13</v>
      </c>
      <c r="G8896" s="2">
        <f t="shared" si="277"/>
        <v>8.8799999999977786E-3</v>
      </c>
    </row>
    <row r="8897" spans="1:7" x14ac:dyDescent="0.35">
      <c r="A8897" t="s">
        <v>13970</v>
      </c>
      <c r="B8897" t="s">
        <v>7317</v>
      </c>
      <c r="C8897" t="s">
        <v>7318</v>
      </c>
      <c r="D8897" t="str">
        <f>IF($B8897="B","",IFERROR(VLOOKUP($C8897,Elster!$I$5:$M$148,3,FALSE),$C8897))</f>
        <v/>
      </c>
      <c r="E8897" t="str">
        <f>IF($B8897="A","",IFERROR(VLOOKUP($C8897,Elster!$I$5:$M$148,3,FALSE),$C8897))</f>
        <v xml:space="preserve">   "SAMMLERISTTEMP"                                   </v>
      </c>
      <c r="F8897">
        <f t="shared" si="276"/>
        <v>13</v>
      </c>
      <c r="G8897" s="2">
        <f t="shared" si="277"/>
        <v>2.5999999998305157E-5</v>
      </c>
    </row>
    <row r="8898" spans="1:7" x14ac:dyDescent="0.35">
      <c r="A8898" t="s">
        <v>13971</v>
      </c>
      <c r="B8898" t="s">
        <v>7317</v>
      </c>
      <c r="C8898" t="s">
        <v>7320</v>
      </c>
      <c r="D8898" t="str">
        <f>IF($B8898="B","",IFERROR(VLOOKUP($C8898,Elster!$I$5:$M$148,3,FALSE),$C8898))</f>
        <v/>
      </c>
      <c r="E8898" t="str">
        <f>IF($B8898="A","",IFERROR(VLOOKUP($C8898,Elster!$I$5:$M$148,3,FALSE),$C8898))</f>
        <v>0x000</v>
      </c>
      <c r="F8898">
        <f t="shared" si="276"/>
        <v>0</v>
      </c>
      <c r="G8898" s="2">
        <f t="shared" si="277"/>
        <v>5.000000000002558E-3</v>
      </c>
    </row>
    <row r="8899" spans="1:7" x14ac:dyDescent="0.35">
      <c r="A8899" t="s">
        <v>13971</v>
      </c>
      <c r="B8899" t="s">
        <v>7319</v>
      </c>
      <c r="C8899" t="s">
        <v>7320</v>
      </c>
      <c r="D8899" t="str">
        <f>IF($B8899="B","",IFERROR(VLOOKUP($C8899,Elster!$I$5:$M$148,3,FALSE),$C8899))</f>
        <v>0x000</v>
      </c>
      <c r="E8899" t="str">
        <f>IF($B8899="A","",IFERROR(VLOOKUP($C8899,Elster!$I$5:$M$148,3,FALSE),$C8899))</f>
        <v/>
      </c>
      <c r="F8899">
        <f t="shared" ref="F8899:F8962" si="278">HEX2DEC(REPLACE(C8899,1,2,""))</f>
        <v>0</v>
      </c>
      <c r="G8899" s="2">
        <f t="shared" si="277"/>
        <v>0</v>
      </c>
    </row>
    <row r="8900" spans="1:7" x14ac:dyDescent="0.35">
      <c r="A8900" t="s">
        <v>13972</v>
      </c>
      <c r="B8900" t="s">
        <v>7317</v>
      </c>
      <c r="C8900" t="s">
        <v>7325</v>
      </c>
      <c r="D8900" t="str">
        <f>IF($B8900="B","",IFERROR(VLOOKUP($C8900,Elster!$I$5:$M$148,3,FALSE),$C8900))</f>
        <v/>
      </c>
      <c r="E8900" t="str">
        <f>IF($B8900="A","",IFERROR(VLOOKUP($C8900,Elster!$I$5:$M$148,3,FALSE),$C8900))</f>
        <v xml:space="preserve">   "SPEICHERSOLLTEMP"                                 </v>
      </c>
      <c r="F8900">
        <f t="shared" si="278"/>
        <v>3</v>
      </c>
      <c r="G8900" s="2">
        <f t="shared" ref="G8900:G8963" si="279">SUBSTITUTE(A8900,"s","")-SUBSTITUTE(A8899,"s","")</f>
        <v>4.9999999999954525E-3</v>
      </c>
    </row>
    <row r="8901" spans="1:7" x14ac:dyDescent="0.35">
      <c r="A8901" t="s">
        <v>13972</v>
      </c>
      <c r="B8901" t="s">
        <v>7319</v>
      </c>
      <c r="C8901" t="s">
        <v>7325</v>
      </c>
      <c r="D8901" t="str">
        <f>IF($B8901="B","",IFERROR(VLOOKUP($C8901,Elster!$I$5:$M$148,3,FALSE),$C8901))</f>
        <v xml:space="preserve">   "SPEICHERSOLLTEMP"                                 </v>
      </c>
      <c r="E8901" t="str">
        <f>IF($B8901="A","",IFERROR(VLOOKUP($C8901,Elster!$I$5:$M$148,3,FALSE),$C8901))</f>
        <v/>
      </c>
      <c r="F8901">
        <f t="shared" si="278"/>
        <v>3</v>
      </c>
      <c r="G8901" s="2">
        <f t="shared" si="279"/>
        <v>0</v>
      </c>
    </row>
    <row r="8902" spans="1:7" x14ac:dyDescent="0.35">
      <c r="A8902" t="s">
        <v>13973</v>
      </c>
      <c r="B8902" t="s">
        <v>7317</v>
      </c>
      <c r="C8902" t="s">
        <v>7321</v>
      </c>
      <c r="D8902" t="str">
        <f>IF($B8902="B","",IFERROR(VLOOKUP($C8902,Elster!$I$5:$M$148,3,FALSE),$C8902))</f>
        <v/>
      </c>
      <c r="E8902" t="str">
        <f>IF($B8902="A","",IFERROR(VLOOKUP($C8902,Elster!$I$5:$M$148,3,FALSE),$C8902))</f>
        <v xml:space="preserve">   "FEHLERMELDUNG"                                    </v>
      </c>
      <c r="F8902">
        <f t="shared" si="278"/>
        <v>1</v>
      </c>
      <c r="G8902" s="2">
        <f t="shared" si="279"/>
        <v>5.000000000002558E-3</v>
      </c>
    </row>
    <row r="8903" spans="1:7" x14ac:dyDescent="0.35">
      <c r="A8903" t="s">
        <v>13973</v>
      </c>
      <c r="B8903" t="s">
        <v>7319</v>
      </c>
      <c r="C8903" t="s">
        <v>7321</v>
      </c>
      <c r="D8903" t="str">
        <f>IF($B8903="B","",IFERROR(VLOOKUP($C8903,Elster!$I$5:$M$148,3,FALSE),$C8903))</f>
        <v xml:space="preserve">   "FEHLERMELDUNG"                                    </v>
      </c>
      <c r="E8903" t="str">
        <f>IF($B8903="A","",IFERROR(VLOOKUP($C8903,Elster!$I$5:$M$148,3,FALSE),$C8903))</f>
        <v/>
      </c>
      <c r="F8903">
        <f t="shared" si="278"/>
        <v>1</v>
      </c>
      <c r="G8903" s="2">
        <f t="shared" si="279"/>
        <v>0</v>
      </c>
    </row>
    <row r="8904" spans="1:7" x14ac:dyDescent="0.35">
      <c r="A8904" t="s">
        <v>13974</v>
      </c>
      <c r="B8904" t="s">
        <v>7317</v>
      </c>
      <c r="C8904" t="s">
        <v>7320</v>
      </c>
      <c r="D8904" t="str">
        <f>IF($B8904="B","",IFERROR(VLOOKUP($C8904,Elster!$I$5:$M$148,3,FALSE),$C8904))</f>
        <v/>
      </c>
      <c r="E8904" t="str">
        <f>IF($B8904="A","",IFERROR(VLOOKUP($C8904,Elster!$I$5:$M$148,3,FALSE),$C8904))</f>
        <v>0x000</v>
      </c>
      <c r="F8904">
        <f t="shared" si="278"/>
        <v>0</v>
      </c>
      <c r="G8904" s="2">
        <f t="shared" si="279"/>
        <v>4.9989999999979773E-3</v>
      </c>
    </row>
    <row r="8905" spans="1:7" x14ac:dyDescent="0.35">
      <c r="A8905" t="s">
        <v>13975</v>
      </c>
      <c r="B8905" t="s">
        <v>7319</v>
      </c>
      <c r="C8905" t="s">
        <v>7320</v>
      </c>
      <c r="D8905" t="str">
        <f>IF($B8905="B","",IFERROR(VLOOKUP($C8905,Elster!$I$5:$M$148,3,FALSE),$C8905))</f>
        <v>0x000</v>
      </c>
      <c r="E8905" t="str">
        <f>IF($B8905="A","",IFERROR(VLOOKUP($C8905,Elster!$I$5:$M$148,3,FALSE),$C8905))</f>
        <v/>
      </c>
      <c r="F8905">
        <f t="shared" si="278"/>
        <v>0</v>
      </c>
      <c r="G8905" s="2">
        <f t="shared" si="279"/>
        <v>1.0000000045806701E-6</v>
      </c>
    </row>
    <row r="8906" spans="1:7" x14ac:dyDescent="0.35">
      <c r="A8906" t="s">
        <v>13976</v>
      </c>
      <c r="B8906" t="s">
        <v>7317</v>
      </c>
      <c r="C8906" t="s">
        <v>7366</v>
      </c>
      <c r="D8906" t="str">
        <f>IF($B8906="B","",IFERROR(VLOOKUP($C8906,Elster!$I$5:$M$148,3,FALSE),$C8906))</f>
        <v/>
      </c>
      <c r="E8906" t="str">
        <f>IF($B8906="A","",IFERROR(VLOOKUP($C8906,Elster!$I$5:$M$148,3,FALSE),$C8906))</f>
        <v xml:space="preserve">//   "ERWEITERUNGSTELEGRAMM"                            </v>
      </c>
      <c r="F8906">
        <f t="shared" si="278"/>
        <v>250</v>
      </c>
      <c r="G8906" s="2">
        <f t="shared" si="279"/>
        <v>4.9989999999979773E-3</v>
      </c>
    </row>
    <row r="8907" spans="1:7" x14ac:dyDescent="0.35">
      <c r="A8907" t="s">
        <v>13976</v>
      </c>
      <c r="B8907" t="s">
        <v>7319</v>
      </c>
      <c r="C8907" t="s">
        <v>7366</v>
      </c>
      <c r="D8907" t="str">
        <f>IF($B8907="B","",IFERROR(VLOOKUP($C8907,Elster!$I$5:$M$148,3,FALSE),$C8907))</f>
        <v xml:space="preserve">//   "ERWEITERUNGSTELEGRAMM"                            </v>
      </c>
      <c r="E8907" t="str">
        <f>IF($B8907="A","",IFERROR(VLOOKUP($C8907,Elster!$I$5:$M$148,3,FALSE),$C8907))</f>
        <v/>
      </c>
      <c r="F8907">
        <f t="shared" si="278"/>
        <v>250</v>
      </c>
      <c r="G8907" s="2">
        <f t="shared" si="279"/>
        <v>0</v>
      </c>
    </row>
    <row r="8908" spans="1:7" x14ac:dyDescent="0.35">
      <c r="A8908" t="s">
        <v>13977</v>
      </c>
      <c r="B8908" t="s">
        <v>7317</v>
      </c>
      <c r="C8908" t="s">
        <v>7321</v>
      </c>
      <c r="D8908" t="str">
        <f>IF($B8908="B","",IFERROR(VLOOKUP($C8908,Elster!$I$5:$M$148,3,FALSE),$C8908))</f>
        <v/>
      </c>
      <c r="E8908" t="str">
        <f>IF($B8908="A","",IFERROR(VLOOKUP($C8908,Elster!$I$5:$M$148,3,FALSE),$C8908))</f>
        <v xml:space="preserve">   "FEHLERMELDUNG"                                    </v>
      </c>
      <c r="F8908">
        <f t="shared" si="278"/>
        <v>1</v>
      </c>
      <c r="G8908" s="2">
        <f t="shared" si="279"/>
        <v>5.000000000002558E-3</v>
      </c>
    </row>
    <row r="8909" spans="1:7" x14ac:dyDescent="0.35">
      <c r="A8909" t="s">
        <v>13977</v>
      </c>
      <c r="B8909" t="s">
        <v>7319</v>
      </c>
      <c r="C8909" t="s">
        <v>7321</v>
      </c>
      <c r="D8909" t="str">
        <f>IF($B8909="B","",IFERROR(VLOOKUP($C8909,Elster!$I$5:$M$148,3,FALSE),$C8909))</f>
        <v xml:space="preserve">   "FEHLERMELDUNG"                                    </v>
      </c>
      <c r="E8909" t="str">
        <f>IF($B8909="A","",IFERROR(VLOOKUP($C8909,Elster!$I$5:$M$148,3,FALSE),$C8909))</f>
        <v/>
      </c>
      <c r="F8909">
        <f t="shared" si="278"/>
        <v>1</v>
      </c>
      <c r="G8909" s="2">
        <f t="shared" si="279"/>
        <v>0</v>
      </c>
    </row>
    <row r="8910" spans="1:7" x14ac:dyDescent="0.35">
      <c r="A8910" t="s">
        <v>13978</v>
      </c>
      <c r="B8910" t="s">
        <v>7317</v>
      </c>
      <c r="C8910" t="s">
        <v>7946</v>
      </c>
      <c r="D8910" t="str">
        <f>IF($B8910="B","",IFERROR(VLOOKUP($C8910,Elster!$I$5:$M$148,3,FALSE),$C8910))</f>
        <v/>
      </c>
      <c r="E8910" t="str">
        <f>IF($B8910="A","",IFERROR(VLOOKUP($C8910,Elster!$I$5:$M$148,3,FALSE),$C8910))</f>
        <v xml:space="preserve">   "KOLLEKTORTEMP"                                    </v>
      </c>
      <c r="F8910">
        <f t="shared" si="278"/>
        <v>27</v>
      </c>
      <c r="G8910" s="2">
        <f t="shared" si="279"/>
        <v>4.9999999999954525E-3</v>
      </c>
    </row>
    <row r="8911" spans="1:7" x14ac:dyDescent="0.35">
      <c r="A8911" t="s">
        <v>13978</v>
      </c>
      <c r="B8911" t="s">
        <v>7319</v>
      </c>
      <c r="C8911" t="s">
        <v>7946</v>
      </c>
      <c r="D8911" t="str">
        <f>IF($B8911="B","",IFERROR(VLOOKUP($C8911,Elster!$I$5:$M$148,3,FALSE),$C8911))</f>
        <v xml:space="preserve">   "KOLLEKTORTEMP"                                    </v>
      </c>
      <c r="E8911" t="str">
        <f>IF($B8911="A","",IFERROR(VLOOKUP($C8911,Elster!$I$5:$M$148,3,FALSE),$C8911))</f>
        <v/>
      </c>
      <c r="F8911">
        <f t="shared" si="278"/>
        <v>27</v>
      </c>
      <c r="G8911" s="2">
        <f t="shared" si="279"/>
        <v>0</v>
      </c>
    </row>
    <row r="8912" spans="1:7" x14ac:dyDescent="0.35">
      <c r="A8912" t="s">
        <v>13979</v>
      </c>
      <c r="B8912" t="s">
        <v>7317</v>
      </c>
      <c r="C8912" t="s">
        <v>7321</v>
      </c>
      <c r="D8912" t="str">
        <f>IF($B8912="B","",IFERROR(VLOOKUP($C8912,Elster!$I$5:$M$148,3,FALSE),$C8912))</f>
        <v/>
      </c>
      <c r="E8912" t="str">
        <f>IF($B8912="A","",IFERROR(VLOOKUP($C8912,Elster!$I$5:$M$148,3,FALSE),$C8912))</f>
        <v xml:space="preserve">   "FEHLERMELDUNG"                                    </v>
      </c>
      <c r="F8912">
        <f t="shared" si="278"/>
        <v>1</v>
      </c>
      <c r="G8912" s="2">
        <f t="shared" si="279"/>
        <v>5.000000000002558E-3</v>
      </c>
    </row>
    <row r="8913" spans="1:7" x14ac:dyDescent="0.35">
      <c r="A8913" t="s">
        <v>13979</v>
      </c>
      <c r="B8913" t="s">
        <v>7319</v>
      </c>
      <c r="C8913" t="s">
        <v>7321</v>
      </c>
      <c r="D8913" t="str">
        <f>IF($B8913="B","",IFERROR(VLOOKUP($C8913,Elster!$I$5:$M$148,3,FALSE),$C8913))</f>
        <v xml:space="preserve">   "FEHLERMELDUNG"                                    </v>
      </c>
      <c r="E8913" t="str">
        <f>IF($B8913="A","",IFERROR(VLOOKUP($C8913,Elster!$I$5:$M$148,3,FALSE),$C8913))</f>
        <v/>
      </c>
      <c r="F8913">
        <f t="shared" si="278"/>
        <v>1</v>
      </c>
      <c r="G8913" s="2">
        <f t="shared" si="279"/>
        <v>0</v>
      </c>
    </row>
    <row r="8914" spans="1:7" x14ac:dyDescent="0.35">
      <c r="A8914" t="s">
        <v>13980</v>
      </c>
      <c r="B8914" t="s">
        <v>7317</v>
      </c>
      <c r="C8914" t="s">
        <v>7320</v>
      </c>
      <c r="D8914" t="str">
        <f>IF($B8914="B","",IFERROR(VLOOKUP($C8914,Elster!$I$5:$M$148,3,FALSE),$C8914))</f>
        <v/>
      </c>
      <c r="E8914" t="str">
        <f>IF($B8914="A","",IFERROR(VLOOKUP($C8914,Elster!$I$5:$M$148,3,FALSE),$C8914))</f>
        <v>0x000</v>
      </c>
      <c r="F8914">
        <f t="shared" si="278"/>
        <v>0</v>
      </c>
      <c r="G8914" s="2">
        <f t="shared" si="279"/>
        <v>5.000000000002558E-3</v>
      </c>
    </row>
    <row r="8915" spans="1:7" x14ac:dyDescent="0.35">
      <c r="A8915" t="s">
        <v>13980</v>
      </c>
      <c r="B8915" t="s">
        <v>7319</v>
      </c>
      <c r="C8915" t="s">
        <v>7320</v>
      </c>
      <c r="D8915" t="str">
        <f>IF($B8915="B","",IFERROR(VLOOKUP($C8915,Elster!$I$5:$M$148,3,FALSE),$C8915))</f>
        <v>0x000</v>
      </c>
      <c r="E8915" t="str">
        <f>IF($B8915="A","",IFERROR(VLOOKUP($C8915,Elster!$I$5:$M$148,3,FALSE),$C8915))</f>
        <v/>
      </c>
      <c r="F8915">
        <f t="shared" si="278"/>
        <v>0</v>
      </c>
      <c r="G8915" s="2">
        <f t="shared" si="279"/>
        <v>0</v>
      </c>
    </row>
    <row r="8916" spans="1:7" x14ac:dyDescent="0.35">
      <c r="A8916" t="s">
        <v>13981</v>
      </c>
      <c r="B8916" t="s">
        <v>7317</v>
      </c>
      <c r="C8916" t="s">
        <v>7321</v>
      </c>
      <c r="D8916" t="str">
        <f>IF($B8916="B","",IFERROR(VLOOKUP($C8916,Elster!$I$5:$M$148,3,FALSE),$C8916))</f>
        <v/>
      </c>
      <c r="E8916" t="str">
        <f>IF($B8916="A","",IFERROR(VLOOKUP($C8916,Elster!$I$5:$M$148,3,FALSE),$C8916))</f>
        <v xml:space="preserve">   "FEHLERMELDUNG"                                    </v>
      </c>
      <c r="F8916">
        <f t="shared" si="278"/>
        <v>1</v>
      </c>
      <c r="G8916" s="2">
        <f t="shared" si="279"/>
        <v>4.9999999999954525E-3</v>
      </c>
    </row>
    <row r="8917" spans="1:7" x14ac:dyDescent="0.35">
      <c r="A8917" t="s">
        <v>13981</v>
      </c>
      <c r="B8917" t="s">
        <v>7319</v>
      </c>
      <c r="C8917" t="s">
        <v>7321</v>
      </c>
      <c r="D8917" t="str">
        <f>IF($B8917="B","",IFERROR(VLOOKUP($C8917,Elster!$I$5:$M$148,3,FALSE),$C8917))</f>
        <v xml:space="preserve">   "FEHLERMELDUNG"                                    </v>
      </c>
      <c r="E8917" t="str">
        <f>IF($B8917="A","",IFERROR(VLOOKUP($C8917,Elster!$I$5:$M$148,3,FALSE),$C8917))</f>
        <v/>
      </c>
      <c r="F8917">
        <f t="shared" si="278"/>
        <v>1</v>
      </c>
      <c r="G8917" s="2">
        <f t="shared" si="279"/>
        <v>0</v>
      </c>
    </row>
    <row r="8918" spans="1:7" x14ac:dyDescent="0.35">
      <c r="A8918" t="s">
        <v>13982</v>
      </c>
      <c r="B8918" t="s">
        <v>7317</v>
      </c>
      <c r="C8918" t="s">
        <v>7334</v>
      </c>
      <c r="D8918" t="str">
        <f>IF($B8918="B","",IFERROR(VLOOKUP($C8918,Elster!$I$5:$M$148,3,FALSE),$C8918))</f>
        <v/>
      </c>
      <c r="E8918" t="str">
        <f>IF($B8918="A","",IFERROR(VLOOKUP($C8918,Elster!$I$5:$M$148,3,FALSE),$C8918))</f>
        <v xml:space="preserve">   "MAX_TEMP_KESSEL"                                  </v>
      </c>
      <c r="F8918">
        <f t="shared" si="278"/>
        <v>40</v>
      </c>
      <c r="G8918" s="2">
        <f t="shared" si="279"/>
        <v>5.000000000002558E-3</v>
      </c>
    </row>
    <row r="8919" spans="1:7" x14ac:dyDescent="0.35">
      <c r="A8919" t="s">
        <v>13982</v>
      </c>
      <c r="B8919" t="s">
        <v>7319</v>
      </c>
      <c r="C8919" t="s">
        <v>7334</v>
      </c>
      <c r="D8919" t="str">
        <f>IF($B8919="B","",IFERROR(VLOOKUP($C8919,Elster!$I$5:$M$148,3,FALSE),$C8919))</f>
        <v xml:space="preserve">   "MAX_TEMP_KESSEL"                                  </v>
      </c>
      <c r="E8919" t="str">
        <f>IF($B8919="A","",IFERROR(VLOOKUP($C8919,Elster!$I$5:$M$148,3,FALSE),$C8919))</f>
        <v/>
      </c>
      <c r="F8919">
        <f t="shared" si="278"/>
        <v>40</v>
      </c>
      <c r="G8919" s="2">
        <f t="shared" si="279"/>
        <v>0</v>
      </c>
    </row>
    <row r="8920" spans="1:7" x14ac:dyDescent="0.35">
      <c r="A8920" t="s">
        <v>13983</v>
      </c>
      <c r="B8920" t="s">
        <v>7317</v>
      </c>
      <c r="C8920" t="s">
        <v>7325</v>
      </c>
      <c r="D8920" t="str">
        <f>IF($B8920="B","",IFERROR(VLOOKUP($C8920,Elster!$I$5:$M$148,3,FALSE),$C8920))</f>
        <v/>
      </c>
      <c r="E8920" t="str">
        <f>IF($B8920="A","",IFERROR(VLOOKUP($C8920,Elster!$I$5:$M$148,3,FALSE),$C8920))</f>
        <v xml:space="preserve">   "SPEICHERSOLLTEMP"                                 </v>
      </c>
      <c r="F8920">
        <f t="shared" si="278"/>
        <v>3</v>
      </c>
      <c r="G8920" s="2">
        <f t="shared" si="279"/>
        <v>1.4348999999995726E-2</v>
      </c>
    </row>
    <row r="8921" spans="1:7" x14ac:dyDescent="0.35">
      <c r="A8921" t="s">
        <v>13984</v>
      </c>
      <c r="B8921" t="s">
        <v>7317</v>
      </c>
      <c r="C8921" t="s">
        <v>7320</v>
      </c>
      <c r="D8921" t="str">
        <f>IF($B8921="B","",IFERROR(VLOOKUP($C8921,Elster!$I$5:$M$148,3,FALSE),$C8921))</f>
        <v/>
      </c>
      <c r="E8921" t="str">
        <f>IF($B8921="A","",IFERROR(VLOOKUP($C8921,Elster!$I$5:$M$148,3,FALSE),$C8921))</f>
        <v>0x000</v>
      </c>
      <c r="F8921">
        <f t="shared" si="278"/>
        <v>0</v>
      </c>
      <c r="G8921" s="2">
        <f t="shared" si="279"/>
        <v>4.9730000000067776E-3</v>
      </c>
    </row>
    <row r="8922" spans="1:7" x14ac:dyDescent="0.35">
      <c r="A8922" t="s">
        <v>13985</v>
      </c>
      <c r="B8922" t="s">
        <v>7317</v>
      </c>
      <c r="C8922" t="s">
        <v>7318</v>
      </c>
      <c r="D8922" t="str">
        <f>IF($B8922="B","",IFERROR(VLOOKUP($C8922,Elster!$I$5:$M$148,3,FALSE),$C8922))</f>
        <v/>
      </c>
      <c r="E8922" t="str">
        <f>IF($B8922="A","",IFERROR(VLOOKUP($C8922,Elster!$I$5:$M$148,3,FALSE),$C8922))</f>
        <v xml:space="preserve">   "SAMMLERISTTEMP"                                   </v>
      </c>
      <c r="F8922">
        <f t="shared" si="278"/>
        <v>13</v>
      </c>
      <c r="G8922" s="2">
        <f t="shared" si="279"/>
        <v>4.9739999999971474E-3</v>
      </c>
    </row>
    <row r="8923" spans="1:7" x14ac:dyDescent="0.35">
      <c r="A8923" t="s">
        <v>13986</v>
      </c>
      <c r="B8923" t="s">
        <v>7317</v>
      </c>
      <c r="C8923" t="s">
        <v>7329</v>
      </c>
      <c r="D8923" t="str">
        <f>IF($B8923="B","",IFERROR(VLOOKUP($C8923,Elster!$I$5:$M$148,3,FALSE),$C8923))</f>
        <v/>
      </c>
      <c r="E8923" t="str">
        <f>IF($B8923="A","",IFERROR(VLOOKUP($C8923,Elster!$I$5:$M$148,3,FALSE),$C8923))</f>
        <v xml:space="preserve">   "KESSELSOLLTEMP"                                   </v>
      </c>
      <c r="F8923">
        <f t="shared" si="278"/>
        <v>2</v>
      </c>
      <c r="G8923" s="2">
        <f t="shared" si="279"/>
        <v>4.9479999999988422E-3</v>
      </c>
    </row>
    <row r="8924" spans="1:7" x14ac:dyDescent="0.35">
      <c r="A8924" t="s">
        <v>13987</v>
      </c>
      <c r="B8924" t="s">
        <v>7317</v>
      </c>
      <c r="C8924" t="s">
        <v>7320</v>
      </c>
      <c r="D8924" t="str">
        <f>IF($B8924="B","",IFERROR(VLOOKUP($C8924,Elster!$I$5:$M$148,3,FALSE),$C8924))</f>
        <v/>
      </c>
      <c r="E8924" t="str">
        <f>IF($B8924="A","",IFERROR(VLOOKUP($C8924,Elster!$I$5:$M$148,3,FALSE),$C8924))</f>
        <v>0x000</v>
      </c>
      <c r="F8924">
        <f t="shared" si="278"/>
        <v>0</v>
      </c>
      <c r="G8924" s="2">
        <f t="shared" si="279"/>
        <v>4.9739999999971474E-3</v>
      </c>
    </row>
    <row r="8925" spans="1:7" x14ac:dyDescent="0.35">
      <c r="A8925" t="s">
        <v>13988</v>
      </c>
      <c r="B8925" t="s">
        <v>7317</v>
      </c>
      <c r="C8925" t="s">
        <v>7366</v>
      </c>
      <c r="D8925" t="str">
        <f>IF($B8925="B","",IFERROR(VLOOKUP($C8925,Elster!$I$5:$M$148,3,FALSE),$C8925))</f>
        <v/>
      </c>
      <c r="E8925" t="str">
        <f>IF($B8925="A","",IFERROR(VLOOKUP($C8925,Elster!$I$5:$M$148,3,FALSE),$C8925))</f>
        <v xml:space="preserve">//   "ERWEITERUNGSTELEGRAMM"                            </v>
      </c>
      <c r="F8925">
        <f t="shared" si="278"/>
        <v>250</v>
      </c>
      <c r="G8925" s="2">
        <f t="shared" si="279"/>
        <v>4.9740000000042528E-3</v>
      </c>
    </row>
    <row r="8926" spans="1:7" x14ac:dyDescent="0.35">
      <c r="A8926" t="s">
        <v>13989</v>
      </c>
      <c r="B8926" t="s">
        <v>7317</v>
      </c>
      <c r="C8926" t="s">
        <v>7321</v>
      </c>
      <c r="D8926" t="str">
        <f>IF($B8926="B","",IFERROR(VLOOKUP($C8926,Elster!$I$5:$M$148,3,FALSE),$C8926))</f>
        <v/>
      </c>
      <c r="E8926" t="str">
        <f>IF($B8926="A","",IFERROR(VLOOKUP($C8926,Elster!$I$5:$M$148,3,FALSE),$C8926))</f>
        <v xml:space="preserve">   "FEHLERMELDUNG"                                    </v>
      </c>
      <c r="F8926">
        <f t="shared" si="278"/>
        <v>1</v>
      </c>
      <c r="G8926" s="2">
        <f t="shared" si="279"/>
        <v>4.9479999999988422E-3</v>
      </c>
    </row>
    <row r="8927" spans="1:7" x14ac:dyDescent="0.35">
      <c r="A8927" t="s">
        <v>13990</v>
      </c>
      <c r="B8927" t="s">
        <v>7317</v>
      </c>
      <c r="C8927" t="s">
        <v>7946</v>
      </c>
      <c r="D8927" t="str">
        <f>IF($B8927="B","",IFERROR(VLOOKUP($C8927,Elster!$I$5:$M$148,3,FALSE),$C8927))</f>
        <v/>
      </c>
      <c r="E8927" t="str">
        <f>IF($B8927="A","",IFERROR(VLOOKUP($C8927,Elster!$I$5:$M$148,3,FALSE),$C8927))</f>
        <v xml:space="preserve">   "KOLLEKTORTEMP"                                    </v>
      </c>
      <c r="F8927">
        <f t="shared" si="278"/>
        <v>27</v>
      </c>
      <c r="G8927" s="2">
        <f t="shared" si="279"/>
        <v>4.9739999999971474E-3</v>
      </c>
    </row>
    <row r="8928" spans="1:7" x14ac:dyDescent="0.35">
      <c r="A8928" t="s">
        <v>13991</v>
      </c>
      <c r="B8928" t="s">
        <v>7317</v>
      </c>
      <c r="C8928" t="s">
        <v>7321</v>
      </c>
      <c r="D8928" t="str">
        <f>IF($B8928="B","",IFERROR(VLOOKUP($C8928,Elster!$I$5:$M$148,3,FALSE),$C8928))</f>
        <v/>
      </c>
      <c r="E8928" t="str">
        <f>IF($B8928="A","",IFERROR(VLOOKUP($C8928,Elster!$I$5:$M$148,3,FALSE),$C8928))</f>
        <v xml:space="preserve">   "FEHLERMELDUNG"                                    </v>
      </c>
      <c r="F8928">
        <f t="shared" si="278"/>
        <v>1</v>
      </c>
      <c r="G8928" s="2">
        <f t="shared" si="279"/>
        <v>4.9740000000042528E-3</v>
      </c>
    </row>
    <row r="8929" spans="1:7" x14ac:dyDescent="0.35">
      <c r="A8929" t="s">
        <v>13992</v>
      </c>
      <c r="B8929" t="s">
        <v>7317</v>
      </c>
      <c r="C8929" t="s">
        <v>7320</v>
      </c>
      <c r="D8929" t="str">
        <f>IF($B8929="B","",IFERROR(VLOOKUP($C8929,Elster!$I$5:$M$148,3,FALSE),$C8929))</f>
        <v/>
      </c>
      <c r="E8929" t="str">
        <f>IF($B8929="A","",IFERROR(VLOOKUP($C8929,Elster!$I$5:$M$148,3,FALSE),$C8929))</f>
        <v>0x000</v>
      </c>
      <c r="F8929">
        <f t="shared" si="278"/>
        <v>0</v>
      </c>
      <c r="G8929" s="2">
        <f t="shared" si="279"/>
        <v>4.9729999999996721E-3</v>
      </c>
    </row>
    <row r="8930" spans="1:7" x14ac:dyDescent="0.35">
      <c r="A8930" t="s">
        <v>13993</v>
      </c>
      <c r="B8930" t="s">
        <v>7317</v>
      </c>
      <c r="C8930" t="s">
        <v>7321</v>
      </c>
      <c r="D8930" t="str">
        <f>IF($B8930="B","",IFERROR(VLOOKUP($C8930,Elster!$I$5:$M$148,3,FALSE),$C8930))</f>
        <v/>
      </c>
      <c r="E8930" t="str">
        <f>IF($B8930="A","",IFERROR(VLOOKUP($C8930,Elster!$I$5:$M$148,3,FALSE),$C8930))</f>
        <v xml:space="preserve">   "FEHLERMELDUNG"                                    </v>
      </c>
      <c r="F8930">
        <f t="shared" si="278"/>
        <v>1</v>
      </c>
      <c r="G8930" s="2">
        <f t="shared" si="279"/>
        <v>4.9479999999988422E-3</v>
      </c>
    </row>
    <row r="8931" spans="1:7" x14ac:dyDescent="0.35">
      <c r="A8931" t="s">
        <v>13994</v>
      </c>
      <c r="B8931" t="s">
        <v>7317</v>
      </c>
      <c r="C8931" t="s">
        <v>7336</v>
      </c>
      <c r="D8931" t="str">
        <f>IF($B8931="B","",IFERROR(VLOOKUP($C8931,Elster!$I$5:$M$148,3,FALSE),$C8931))</f>
        <v/>
      </c>
      <c r="E8931" t="str">
        <f>IF($B8931="A","",IFERROR(VLOOKUP($C8931,Elster!$I$5:$M$148,3,FALSE),$C8931))</f>
        <v xml:space="preserve">   "MAX_TEMP_HZK"                                     </v>
      </c>
      <c r="F8931">
        <f t="shared" si="278"/>
        <v>41</v>
      </c>
      <c r="G8931" s="2">
        <f t="shared" si="279"/>
        <v>4.9739999999971474E-3</v>
      </c>
    </row>
    <row r="8932" spans="1:7" x14ac:dyDescent="0.35">
      <c r="A8932" t="s">
        <v>13995</v>
      </c>
      <c r="B8932" t="s">
        <v>7317</v>
      </c>
      <c r="C8932" t="s">
        <v>7318</v>
      </c>
      <c r="D8932" t="str">
        <f>IF($B8932="B","",IFERROR(VLOOKUP($C8932,Elster!$I$5:$M$148,3,FALSE),$C8932))</f>
        <v/>
      </c>
      <c r="E8932" t="str">
        <f>IF($B8932="A","",IFERROR(VLOOKUP($C8932,Elster!$I$5:$M$148,3,FALSE),$C8932))</f>
        <v xml:space="preserve">   "SAMMLERISTTEMP"                                   </v>
      </c>
      <c r="F8932">
        <f t="shared" si="278"/>
        <v>13</v>
      </c>
      <c r="G8932" s="2">
        <f t="shared" si="279"/>
        <v>1.9817000000003304E-2</v>
      </c>
    </row>
    <row r="8933" spans="1:7" x14ac:dyDescent="0.35">
      <c r="A8933" t="s">
        <v>13996</v>
      </c>
      <c r="B8933" t="s">
        <v>7319</v>
      </c>
      <c r="C8933" t="s">
        <v>7318</v>
      </c>
      <c r="D8933" t="str">
        <f>IF($B8933="B","",IFERROR(VLOOKUP($C8933,Elster!$I$5:$M$148,3,FALSE),$C8933))</f>
        <v xml:space="preserve">   "SAMMLERISTTEMP"                                   </v>
      </c>
      <c r="E8933" t="str">
        <f>IF($B8933="A","",IFERROR(VLOOKUP($C8933,Elster!$I$5:$M$148,3,FALSE),$C8933))</f>
        <v/>
      </c>
      <c r="F8933">
        <f t="shared" si="278"/>
        <v>13</v>
      </c>
      <c r="G8933" s="2">
        <f t="shared" si="279"/>
        <v>9.9999999747524271E-7</v>
      </c>
    </row>
    <row r="8934" spans="1:7" x14ac:dyDescent="0.35">
      <c r="A8934" t="s">
        <v>13997</v>
      </c>
      <c r="B8934" t="s">
        <v>7317</v>
      </c>
      <c r="C8934" t="s">
        <v>7320</v>
      </c>
      <c r="D8934" t="str">
        <f>IF($B8934="B","",IFERROR(VLOOKUP($C8934,Elster!$I$5:$M$148,3,FALSE),$C8934))</f>
        <v/>
      </c>
      <c r="E8934" t="str">
        <f>IF($B8934="A","",IFERROR(VLOOKUP($C8934,Elster!$I$5:$M$148,3,FALSE),$C8934))</f>
        <v>0x000</v>
      </c>
      <c r="F8934">
        <f t="shared" si="278"/>
        <v>0</v>
      </c>
      <c r="G8934" s="2">
        <f t="shared" si="279"/>
        <v>4.9990000000050827E-3</v>
      </c>
    </row>
    <row r="8935" spans="1:7" x14ac:dyDescent="0.35">
      <c r="A8935" t="s">
        <v>13997</v>
      </c>
      <c r="B8935" t="s">
        <v>7319</v>
      </c>
      <c r="C8935" t="s">
        <v>7320</v>
      </c>
      <c r="D8935" t="str">
        <f>IF($B8935="B","",IFERROR(VLOOKUP($C8935,Elster!$I$5:$M$148,3,FALSE),$C8935))</f>
        <v>0x000</v>
      </c>
      <c r="E8935" t="str">
        <f>IF($B8935="A","",IFERROR(VLOOKUP($C8935,Elster!$I$5:$M$148,3,FALSE),$C8935))</f>
        <v/>
      </c>
      <c r="F8935">
        <f t="shared" si="278"/>
        <v>0</v>
      </c>
      <c r="G8935" s="2">
        <f t="shared" si="279"/>
        <v>0</v>
      </c>
    </row>
    <row r="8936" spans="1:7" x14ac:dyDescent="0.35">
      <c r="A8936" t="s">
        <v>13998</v>
      </c>
      <c r="B8936" t="s">
        <v>7317</v>
      </c>
      <c r="C8936" t="s">
        <v>7325</v>
      </c>
      <c r="D8936" t="str">
        <f>IF($B8936="B","",IFERROR(VLOOKUP($C8936,Elster!$I$5:$M$148,3,FALSE),$C8936))</f>
        <v/>
      </c>
      <c r="E8936" t="str">
        <f>IF($B8936="A","",IFERROR(VLOOKUP($C8936,Elster!$I$5:$M$148,3,FALSE),$C8936))</f>
        <v xml:space="preserve">   "SPEICHERSOLLTEMP"                                 </v>
      </c>
      <c r="F8936">
        <f t="shared" si="278"/>
        <v>3</v>
      </c>
      <c r="G8936" s="2">
        <f t="shared" si="279"/>
        <v>4.9999999999954525E-3</v>
      </c>
    </row>
    <row r="8937" spans="1:7" x14ac:dyDescent="0.35">
      <c r="A8937" t="s">
        <v>13998</v>
      </c>
      <c r="B8937" t="s">
        <v>7319</v>
      </c>
      <c r="C8937" t="s">
        <v>7325</v>
      </c>
      <c r="D8937" t="str">
        <f>IF($B8937="B","",IFERROR(VLOOKUP($C8937,Elster!$I$5:$M$148,3,FALSE),$C8937))</f>
        <v xml:space="preserve">   "SPEICHERSOLLTEMP"                                 </v>
      </c>
      <c r="E8937" t="str">
        <f>IF($B8937="A","",IFERROR(VLOOKUP($C8937,Elster!$I$5:$M$148,3,FALSE),$C8937))</f>
        <v/>
      </c>
      <c r="F8937">
        <f t="shared" si="278"/>
        <v>3</v>
      </c>
      <c r="G8937" s="2">
        <f t="shared" si="279"/>
        <v>0</v>
      </c>
    </row>
    <row r="8938" spans="1:7" x14ac:dyDescent="0.35">
      <c r="A8938" t="s">
        <v>13999</v>
      </c>
      <c r="B8938" t="s">
        <v>7317</v>
      </c>
      <c r="C8938" t="s">
        <v>7321</v>
      </c>
      <c r="D8938" t="str">
        <f>IF($B8938="B","",IFERROR(VLOOKUP($C8938,Elster!$I$5:$M$148,3,FALSE),$C8938))</f>
        <v/>
      </c>
      <c r="E8938" t="str">
        <f>IF($B8938="A","",IFERROR(VLOOKUP($C8938,Elster!$I$5:$M$148,3,FALSE),$C8938))</f>
        <v xml:space="preserve">   "FEHLERMELDUNG"                                    </v>
      </c>
      <c r="F8938">
        <f t="shared" si="278"/>
        <v>1</v>
      </c>
      <c r="G8938" s="2">
        <f t="shared" si="279"/>
        <v>5.000000000002558E-3</v>
      </c>
    </row>
    <row r="8939" spans="1:7" x14ac:dyDescent="0.35">
      <c r="A8939" t="s">
        <v>13999</v>
      </c>
      <c r="B8939" t="s">
        <v>7319</v>
      </c>
      <c r="C8939" t="s">
        <v>7321</v>
      </c>
      <c r="D8939" t="str">
        <f>IF($B8939="B","",IFERROR(VLOOKUP($C8939,Elster!$I$5:$M$148,3,FALSE),$C8939))</f>
        <v xml:space="preserve">   "FEHLERMELDUNG"                                    </v>
      </c>
      <c r="E8939" t="str">
        <f>IF($B8939="A","",IFERROR(VLOOKUP($C8939,Elster!$I$5:$M$148,3,FALSE),$C8939))</f>
        <v/>
      </c>
      <c r="F8939">
        <f t="shared" si="278"/>
        <v>1</v>
      </c>
      <c r="G8939" s="2">
        <f t="shared" si="279"/>
        <v>0</v>
      </c>
    </row>
    <row r="8940" spans="1:7" x14ac:dyDescent="0.35">
      <c r="A8940" t="s">
        <v>14000</v>
      </c>
      <c r="B8940" t="s">
        <v>7317</v>
      </c>
      <c r="C8940" t="s">
        <v>7320</v>
      </c>
      <c r="D8940" t="str">
        <f>IF($B8940="B","",IFERROR(VLOOKUP($C8940,Elster!$I$5:$M$148,3,FALSE),$C8940))</f>
        <v/>
      </c>
      <c r="E8940" t="str">
        <f>IF($B8940="A","",IFERROR(VLOOKUP($C8940,Elster!$I$5:$M$148,3,FALSE),$C8940))</f>
        <v>0x000</v>
      </c>
      <c r="F8940">
        <f t="shared" si="278"/>
        <v>0</v>
      </c>
      <c r="G8940" s="2">
        <f t="shared" si="279"/>
        <v>5.000000000002558E-3</v>
      </c>
    </row>
    <row r="8941" spans="1:7" x14ac:dyDescent="0.35">
      <c r="A8941" t="s">
        <v>14000</v>
      </c>
      <c r="B8941" t="s">
        <v>7319</v>
      </c>
      <c r="C8941" t="s">
        <v>7320</v>
      </c>
      <c r="D8941" t="str">
        <f>IF($B8941="B","",IFERROR(VLOOKUP($C8941,Elster!$I$5:$M$148,3,FALSE),$C8941))</f>
        <v>0x000</v>
      </c>
      <c r="E8941" t="str">
        <f>IF($B8941="A","",IFERROR(VLOOKUP($C8941,Elster!$I$5:$M$148,3,FALSE),$C8941))</f>
        <v/>
      </c>
      <c r="F8941">
        <f t="shared" si="278"/>
        <v>0</v>
      </c>
      <c r="G8941" s="2">
        <f t="shared" si="279"/>
        <v>0</v>
      </c>
    </row>
    <row r="8942" spans="1:7" x14ac:dyDescent="0.35">
      <c r="A8942" t="s">
        <v>14001</v>
      </c>
      <c r="B8942" t="s">
        <v>7317</v>
      </c>
      <c r="C8942" t="s">
        <v>7366</v>
      </c>
      <c r="D8942" t="str">
        <f>IF($B8942="B","",IFERROR(VLOOKUP($C8942,Elster!$I$5:$M$148,3,FALSE),$C8942))</f>
        <v/>
      </c>
      <c r="E8942" t="str">
        <f>IF($B8942="A","",IFERROR(VLOOKUP($C8942,Elster!$I$5:$M$148,3,FALSE),$C8942))</f>
        <v xml:space="preserve">//   "ERWEITERUNGSTELEGRAMM"                            </v>
      </c>
      <c r="F8942">
        <f t="shared" si="278"/>
        <v>250</v>
      </c>
      <c r="G8942" s="2">
        <f t="shared" si="279"/>
        <v>4.9999999999954525E-3</v>
      </c>
    </row>
    <row r="8943" spans="1:7" x14ac:dyDescent="0.35">
      <c r="A8943" t="s">
        <v>14001</v>
      </c>
      <c r="B8943" t="s">
        <v>7319</v>
      </c>
      <c r="C8943" t="s">
        <v>7366</v>
      </c>
      <c r="D8943" t="str">
        <f>IF($B8943="B","",IFERROR(VLOOKUP($C8943,Elster!$I$5:$M$148,3,FALSE),$C8943))</f>
        <v xml:space="preserve">//   "ERWEITERUNGSTELEGRAMM"                            </v>
      </c>
      <c r="E8943" t="str">
        <f>IF($B8943="A","",IFERROR(VLOOKUP($C8943,Elster!$I$5:$M$148,3,FALSE),$C8943))</f>
        <v/>
      </c>
      <c r="F8943">
        <f t="shared" si="278"/>
        <v>250</v>
      </c>
      <c r="G8943" s="2">
        <f t="shared" si="279"/>
        <v>0</v>
      </c>
    </row>
    <row r="8944" spans="1:7" x14ac:dyDescent="0.35">
      <c r="A8944" t="s">
        <v>14002</v>
      </c>
      <c r="B8944" t="s">
        <v>7317</v>
      </c>
      <c r="C8944" t="s">
        <v>7321</v>
      </c>
      <c r="D8944" t="str">
        <f>IF($B8944="B","",IFERROR(VLOOKUP($C8944,Elster!$I$5:$M$148,3,FALSE),$C8944))</f>
        <v/>
      </c>
      <c r="E8944" t="str">
        <f>IF($B8944="A","",IFERROR(VLOOKUP($C8944,Elster!$I$5:$M$148,3,FALSE),$C8944))</f>
        <v xml:space="preserve">   "FEHLERMELDUNG"                                    </v>
      </c>
      <c r="F8944">
        <f t="shared" si="278"/>
        <v>1</v>
      </c>
      <c r="G8944" s="2">
        <f t="shared" si="279"/>
        <v>5.000000000002558E-3</v>
      </c>
    </row>
    <row r="8945" spans="1:7" x14ac:dyDescent="0.35">
      <c r="A8945" t="s">
        <v>14002</v>
      </c>
      <c r="B8945" t="s">
        <v>7319</v>
      </c>
      <c r="C8945" t="s">
        <v>7321</v>
      </c>
      <c r="D8945" t="str">
        <f>IF($B8945="B","",IFERROR(VLOOKUP($C8945,Elster!$I$5:$M$148,3,FALSE),$C8945))</f>
        <v xml:space="preserve">   "FEHLERMELDUNG"                                    </v>
      </c>
      <c r="E8945" t="str">
        <f>IF($B8945="A","",IFERROR(VLOOKUP($C8945,Elster!$I$5:$M$148,3,FALSE),$C8945))</f>
        <v/>
      </c>
      <c r="F8945">
        <f t="shared" si="278"/>
        <v>1</v>
      </c>
      <c r="G8945" s="2">
        <f t="shared" si="279"/>
        <v>0</v>
      </c>
    </row>
    <row r="8946" spans="1:7" x14ac:dyDescent="0.35">
      <c r="A8946" t="s">
        <v>14003</v>
      </c>
      <c r="B8946" t="s">
        <v>7317</v>
      </c>
      <c r="C8946" t="s">
        <v>7363</v>
      </c>
      <c r="D8946" t="str">
        <f>IF($B8946="B","",IFERROR(VLOOKUP($C8946,Elster!$I$5:$M$148,3,FALSE),$C8946))</f>
        <v/>
      </c>
      <c r="E8946" t="str">
        <f>IF($B8946="A","",IFERROR(VLOOKUP($C8946,Elster!$I$5:$M$148,3,FALSE),$C8946))</f>
        <v xml:space="preserve">   "FESTSTOFFKESSELTEMP"                              </v>
      </c>
      <c r="F8946">
        <f t="shared" si="278"/>
        <v>28</v>
      </c>
      <c r="G8946" s="2">
        <f t="shared" si="279"/>
        <v>4.9999999999954525E-3</v>
      </c>
    </row>
    <row r="8947" spans="1:7" x14ac:dyDescent="0.35">
      <c r="A8947" t="s">
        <v>14003</v>
      </c>
      <c r="B8947" t="s">
        <v>7319</v>
      </c>
      <c r="C8947" t="s">
        <v>7363</v>
      </c>
      <c r="D8947" t="str">
        <f>IF($B8947="B","",IFERROR(VLOOKUP($C8947,Elster!$I$5:$M$148,3,FALSE),$C8947))</f>
        <v xml:space="preserve">   "FESTSTOFFKESSELTEMP"                              </v>
      </c>
      <c r="E8947" t="str">
        <f>IF($B8947="A","",IFERROR(VLOOKUP($C8947,Elster!$I$5:$M$148,3,FALSE),$C8947))</f>
        <v/>
      </c>
      <c r="F8947">
        <f t="shared" si="278"/>
        <v>28</v>
      </c>
      <c r="G8947" s="2">
        <f t="shared" si="279"/>
        <v>0</v>
      </c>
    </row>
    <row r="8948" spans="1:7" x14ac:dyDescent="0.35">
      <c r="A8948" t="s">
        <v>14004</v>
      </c>
      <c r="B8948" t="s">
        <v>7317</v>
      </c>
      <c r="C8948" t="s">
        <v>7321</v>
      </c>
      <c r="D8948" t="str">
        <f>IF($B8948="B","",IFERROR(VLOOKUP($C8948,Elster!$I$5:$M$148,3,FALSE),$C8948))</f>
        <v/>
      </c>
      <c r="E8948" t="str">
        <f>IF($B8948="A","",IFERROR(VLOOKUP($C8948,Elster!$I$5:$M$148,3,FALSE),$C8948))</f>
        <v xml:space="preserve">   "FEHLERMELDUNG"                                    </v>
      </c>
      <c r="F8948">
        <f t="shared" si="278"/>
        <v>1</v>
      </c>
      <c r="G8948" s="2">
        <f t="shared" si="279"/>
        <v>5.000000000002558E-3</v>
      </c>
    </row>
    <row r="8949" spans="1:7" x14ac:dyDescent="0.35">
      <c r="A8949" t="s">
        <v>14004</v>
      </c>
      <c r="B8949" t="s">
        <v>7319</v>
      </c>
      <c r="C8949" t="s">
        <v>7321</v>
      </c>
      <c r="D8949" t="str">
        <f>IF($B8949="B","",IFERROR(VLOOKUP($C8949,Elster!$I$5:$M$148,3,FALSE),$C8949))</f>
        <v xml:space="preserve">   "FEHLERMELDUNG"                                    </v>
      </c>
      <c r="E8949" t="str">
        <f>IF($B8949="A","",IFERROR(VLOOKUP($C8949,Elster!$I$5:$M$148,3,FALSE),$C8949))</f>
        <v/>
      </c>
      <c r="F8949">
        <f t="shared" si="278"/>
        <v>1</v>
      </c>
      <c r="G8949" s="2">
        <f t="shared" si="279"/>
        <v>0</v>
      </c>
    </row>
    <row r="8950" spans="1:7" x14ac:dyDescent="0.35">
      <c r="A8950" t="s">
        <v>14005</v>
      </c>
      <c r="B8950" t="s">
        <v>7317</v>
      </c>
      <c r="C8950" t="s">
        <v>7320</v>
      </c>
      <c r="D8950" t="str">
        <f>IF($B8950="B","",IFERROR(VLOOKUP($C8950,Elster!$I$5:$M$148,3,FALSE),$C8950))</f>
        <v/>
      </c>
      <c r="E8950" t="str">
        <f>IF($B8950="A","",IFERROR(VLOOKUP($C8950,Elster!$I$5:$M$148,3,FALSE),$C8950))</f>
        <v>0x000</v>
      </c>
      <c r="F8950">
        <f t="shared" si="278"/>
        <v>0</v>
      </c>
      <c r="G8950" s="2">
        <f t="shared" si="279"/>
        <v>5.000000000002558E-3</v>
      </c>
    </row>
    <row r="8951" spans="1:7" x14ac:dyDescent="0.35">
      <c r="A8951" t="s">
        <v>14005</v>
      </c>
      <c r="B8951" t="s">
        <v>7319</v>
      </c>
      <c r="C8951" t="s">
        <v>7320</v>
      </c>
      <c r="D8951" t="str">
        <f>IF($B8951="B","",IFERROR(VLOOKUP($C8951,Elster!$I$5:$M$148,3,FALSE),$C8951))</f>
        <v>0x000</v>
      </c>
      <c r="E8951" t="str">
        <f>IF($B8951="A","",IFERROR(VLOOKUP($C8951,Elster!$I$5:$M$148,3,FALSE),$C8951))</f>
        <v/>
      </c>
      <c r="F8951">
        <f t="shared" si="278"/>
        <v>0</v>
      </c>
      <c r="G8951" s="2">
        <f t="shared" si="279"/>
        <v>0</v>
      </c>
    </row>
    <row r="8952" spans="1:7" x14ac:dyDescent="0.35">
      <c r="A8952" t="s">
        <v>14006</v>
      </c>
      <c r="B8952" t="s">
        <v>7317</v>
      </c>
      <c r="C8952" t="s">
        <v>7321</v>
      </c>
      <c r="D8952" t="str">
        <f>IF($B8952="B","",IFERROR(VLOOKUP($C8952,Elster!$I$5:$M$148,3,FALSE),$C8952))</f>
        <v/>
      </c>
      <c r="E8952" t="str">
        <f>IF($B8952="A","",IFERROR(VLOOKUP($C8952,Elster!$I$5:$M$148,3,FALSE),$C8952))</f>
        <v xml:space="preserve">   "FEHLERMELDUNG"                                    </v>
      </c>
      <c r="F8952">
        <f t="shared" si="278"/>
        <v>1</v>
      </c>
      <c r="G8952" s="2">
        <f t="shared" si="279"/>
        <v>4.9999999999954525E-3</v>
      </c>
    </row>
    <row r="8953" spans="1:7" x14ac:dyDescent="0.35">
      <c r="A8953" t="s">
        <v>14006</v>
      </c>
      <c r="B8953" t="s">
        <v>7319</v>
      </c>
      <c r="C8953" t="s">
        <v>7321</v>
      </c>
      <c r="D8953" t="str">
        <f>IF($B8953="B","",IFERROR(VLOOKUP($C8953,Elster!$I$5:$M$148,3,FALSE),$C8953))</f>
        <v xml:space="preserve">   "FEHLERMELDUNG"                                    </v>
      </c>
      <c r="E8953" t="str">
        <f>IF($B8953="A","",IFERROR(VLOOKUP($C8953,Elster!$I$5:$M$148,3,FALSE),$C8953))</f>
        <v/>
      </c>
      <c r="F8953">
        <f t="shared" si="278"/>
        <v>1</v>
      </c>
      <c r="G8953" s="2">
        <f t="shared" si="279"/>
        <v>0</v>
      </c>
    </row>
    <row r="8954" spans="1:7" x14ac:dyDescent="0.35">
      <c r="A8954" t="s">
        <v>14007</v>
      </c>
      <c r="B8954" t="s">
        <v>7317</v>
      </c>
      <c r="C8954" t="s">
        <v>7336</v>
      </c>
      <c r="D8954" t="str">
        <f>IF($B8954="B","",IFERROR(VLOOKUP($C8954,Elster!$I$5:$M$148,3,FALSE),$C8954))</f>
        <v/>
      </c>
      <c r="E8954" t="str">
        <f>IF($B8954="A","",IFERROR(VLOOKUP($C8954,Elster!$I$5:$M$148,3,FALSE),$C8954))</f>
        <v xml:space="preserve">   "MAX_TEMP_HZK"                                     </v>
      </c>
      <c r="F8954">
        <f t="shared" si="278"/>
        <v>41</v>
      </c>
      <c r="G8954" s="2">
        <f t="shared" si="279"/>
        <v>5.000000000002558E-3</v>
      </c>
    </row>
    <row r="8955" spans="1:7" x14ac:dyDescent="0.35">
      <c r="A8955" t="s">
        <v>14007</v>
      </c>
      <c r="B8955" t="s">
        <v>7319</v>
      </c>
      <c r="C8955" t="s">
        <v>7336</v>
      </c>
      <c r="D8955" t="str">
        <f>IF($B8955="B","",IFERROR(VLOOKUP($C8955,Elster!$I$5:$M$148,3,FALSE),$C8955))</f>
        <v xml:space="preserve">   "MAX_TEMP_HZK"                                     </v>
      </c>
      <c r="E8955" t="str">
        <f>IF($B8955="A","",IFERROR(VLOOKUP($C8955,Elster!$I$5:$M$148,3,FALSE),$C8955))</f>
        <v/>
      </c>
      <c r="F8955">
        <f t="shared" si="278"/>
        <v>41</v>
      </c>
      <c r="G8955" s="2">
        <f t="shared" si="279"/>
        <v>0</v>
      </c>
    </row>
    <row r="8956" spans="1:7" x14ac:dyDescent="0.35">
      <c r="A8956" t="s">
        <v>14008</v>
      </c>
      <c r="B8956" t="s">
        <v>7317</v>
      </c>
      <c r="C8956" t="s">
        <v>7325</v>
      </c>
      <c r="D8956" t="str">
        <f>IF($B8956="B","",IFERROR(VLOOKUP($C8956,Elster!$I$5:$M$148,3,FALSE),$C8956))</f>
        <v/>
      </c>
      <c r="E8956" t="str">
        <f>IF($B8956="A","",IFERROR(VLOOKUP($C8956,Elster!$I$5:$M$148,3,FALSE),$C8956))</f>
        <v xml:space="preserve">   "SPEICHERSOLLTEMP"                                 </v>
      </c>
      <c r="F8956">
        <f t="shared" si="278"/>
        <v>3</v>
      </c>
      <c r="G8956" s="2">
        <f t="shared" si="279"/>
        <v>1.9843000000001609E-2</v>
      </c>
    </row>
    <row r="8957" spans="1:7" x14ac:dyDescent="0.35">
      <c r="A8957" t="s">
        <v>14009</v>
      </c>
      <c r="B8957" t="s">
        <v>7317</v>
      </c>
      <c r="C8957" t="s">
        <v>7320</v>
      </c>
      <c r="D8957" t="str">
        <f>IF($B8957="B","",IFERROR(VLOOKUP($C8957,Elster!$I$5:$M$148,3,FALSE),$C8957))</f>
        <v/>
      </c>
      <c r="E8957" t="str">
        <f>IF($B8957="A","",IFERROR(VLOOKUP($C8957,Elster!$I$5:$M$148,3,FALSE),$C8957))</f>
        <v>0x000</v>
      </c>
      <c r="F8957">
        <f t="shared" si="278"/>
        <v>0</v>
      </c>
      <c r="G8957" s="2">
        <f t="shared" si="279"/>
        <v>4.9739999999971474E-3</v>
      </c>
    </row>
    <row r="8958" spans="1:7" x14ac:dyDescent="0.35">
      <c r="A8958" t="s">
        <v>14010</v>
      </c>
      <c r="B8958" t="s">
        <v>7317</v>
      </c>
      <c r="C8958" t="s">
        <v>7318</v>
      </c>
      <c r="D8958" t="str">
        <f>IF($B8958="B","",IFERROR(VLOOKUP($C8958,Elster!$I$5:$M$148,3,FALSE),$C8958))</f>
        <v/>
      </c>
      <c r="E8958" t="str">
        <f>IF($B8958="A","",IFERROR(VLOOKUP($C8958,Elster!$I$5:$M$148,3,FALSE),$C8958))</f>
        <v xml:space="preserve">   "SAMMLERISTTEMP"                                   </v>
      </c>
      <c r="F8958">
        <f t="shared" si="278"/>
        <v>13</v>
      </c>
      <c r="G8958" s="2">
        <f t="shared" si="279"/>
        <v>4.9740000000042528E-3</v>
      </c>
    </row>
    <row r="8959" spans="1:7" x14ac:dyDescent="0.35">
      <c r="A8959" t="s">
        <v>14011</v>
      </c>
      <c r="B8959" t="s">
        <v>7317</v>
      </c>
      <c r="C8959" t="s">
        <v>7329</v>
      </c>
      <c r="D8959" t="str">
        <f>IF($B8959="B","",IFERROR(VLOOKUP($C8959,Elster!$I$5:$M$148,3,FALSE),$C8959))</f>
        <v/>
      </c>
      <c r="E8959" t="str">
        <f>IF($B8959="A","",IFERROR(VLOOKUP($C8959,Elster!$I$5:$M$148,3,FALSE),$C8959))</f>
        <v xml:space="preserve">   "KESSELSOLLTEMP"                                   </v>
      </c>
      <c r="F8959">
        <f t="shared" si="278"/>
        <v>2</v>
      </c>
      <c r="G8959" s="2">
        <f t="shared" si="279"/>
        <v>4.9739999999971474E-3</v>
      </c>
    </row>
    <row r="8960" spans="1:7" x14ac:dyDescent="0.35">
      <c r="A8960" t="s">
        <v>14012</v>
      </c>
      <c r="B8960" t="s">
        <v>7317</v>
      </c>
      <c r="C8960" t="s">
        <v>7320</v>
      </c>
      <c r="D8960" t="str">
        <f>IF($B8960="B","",IFERROR(VLOOKUP($C8960,Elster!$I$5:$M$148,3,FALSE),$C8960))</f>
        <v/>
      </c>
      <c r="E8960" t="str">
        <f>IF($B8960="A","",IFERROR(VLOOKUP($C8960,Elster!$I$5:$M$148,3,FALSE),$C8960))</f>
        <v>0x000</v>
      </c>
      <c r="F8960">
        <f t="shared" si="278"/>
        <v>0</v>
      </c>
      <c r="G8960" s="2">
        <f t="shared" si="279"/>
        <v>4.947000000001367E-3</v>
      </c>
    </row>
    <row r="8961" spans="1:7" x14ac:dyDescent="0.35">
      <c r="A8961" t="s">
        <v>14013</v>
      </c>
      <c r="B8961" t="s">
        <v>7317</v>
      </c>
      <c r="C8961" t="s">
        <v>7366</v>
      </c>
      <c r="D8961" t="str">
        <f>IF($B8961="B","",IFERROR(VLOOKUP($C8961,Elster!$I$5:$M$148,3,FALSE),$C8961))</f>
        <v/>
      </c>
      <c r="E8961" t="str">
        <f>IF($B8961="A","",IFERROR(VLOOKUP($C8961,Elster!$I$5:$M$148,3,FALSE),$C8961))</f>
        <v xml:space="preserve">//   "ERWEITERUNGSTELEGRAMM"                            </v>
      </c>
      <c r="F8961">
        <f t="shared" si="278"/>
        <v>250</v>
      </c>
      <c r="G8961" s="2">
        <f t="shared" si="279"/>
        <v>4.9739999999971474E-3</v>
      </c>
    </row>
    <row r="8962" spans="1:7" x14ac:dyDescent="0.35">
      <c r="A8962" t="s">
        <v>14014</v>
      </c>
      <c r="B8962" t="s">
        <v>7317</v>
      </c>
      <c r="C8962" t="s">
        <v>7321</v>
      </c>
      <c r="D8962" t="str">
        <f>IF($B8962="B","",IFERROR(VLOOKUP($C8962,Elster!$I$5:$M$148,3,FALSE),$C8962))</f>
        <v/>
      </c>
      <c r="E8962" t="str">
        <f>IF($B8962="A","",IFERROR(VLOOKUP($C8962,Elster!$I$5:$M$148,3,FALSE),$C8962))</f>
        <v xml:space="preserve">   "FEHLERMELDUNG"                                    </v>
      </c>
      <c r="F8962">
        <f t="shared" si="278"/>
        <v>1</v>
      </c>
      <c r="G8962" s="2">
        <f t="shared" si="279"/>
        <v>4.9740000000042528E-3</v>
      </c>
    </row>
    <row r="8963" spans="1:7" x14ac:dyDescent="0.35">
      <c r="A8963" t="s">
        <v>14015</v>
      </c>
      <c r="B8963" t="s">
        <v>7317</v>
      </c>
      <c r="C8963" t="s">
        <v>7363</v>
      </c>
      <c r="D8963" t="str">
        <f>IF($B8963="B","",IFERROR(VLOOKUP($C8963,Elster!$I$5:$M$148,3,FALSE),$C8963))</f>
        <v/>
      </c>
      <c r="E8963" t="str">
        <f>IF($B8963="A","",IFERROR(VLOOKUP($C8963,Elster!$I$5:$M$148,3,FALSE),$C8963))</f>
        <v xml:space="preserve">   "FESTSTOFFKESSELTEMP"                              </v>
      </c>
      <c r="F8963">
        <f t="shared" ref="F8963:F9026" si="280">HEX2DEC(REPLACE(C8963,1,2,""))</f>
        <v>28</v>
      </c>
      <c r="G8963" s="2">
        <f t="shared" si="279"/>
        <v>4.9739999999971474E-3</v>
      </c>
    </row>
    <row r="8964" spans="1:7" x14ac:dyDescent="0.35">
      <c r="A8964" t="s">
        <v>14016</v>
      </c>
      <c r="B8964" t="s">
        <v>7317</v>
      </c>
      <c r="C8964" t="s">
        <v>7321</v>
      </c>
      <c r="D8964" t="str">
        <f>IF($B8964="B","",IFERROR(VLOOKUP($C8964,Elster!$I$5:$M$148,3,FALSE),$C8964))</f>
        <v/>
      </c>
      <c r="E8964" t="str">
        <f>IF($B8964="A","",IFERROR(VLOOKUP($C8964,Elster!$I$5:$M$148,3,FALSE),$C8964))</f>
        <v xml:space="preserve">   "FEHLERMELDUNG"                                    </v>
      </c>
      <c r="F8964">
        <f t="shared" si="280"/>
        <v>1</v>
      </c>
      <c r="G8964" s="2">
        <f t="shared" ref="G8964:G9027" si="281">SUBSTITUTE(A8964,"s","")-SUBSTITUTE(A8963,"s","")</f>
        <v>4.9479999999988422E-3</v>
      </c>
    </row>
    <row r="8965" spans="1:7" x14ac:dyDescent="0.35">
      <c r="A8965" t="s">
        <v>14017</v>
      </c>
      <c r="B8965" t="s">
        <v>7317</v>
      </c>
      <c r="C8965" t="s">
        <v>7320</v>
      </c>
      <c r="D8965" t="str">
        <f>IF($B8965="B","",IFERROR(VLOOKUP($C8965,Elster!$I$5:$M$148,3,FALSE),$C8965))</f>
        <v/>
      </c>
      <c r="E8965" t="str">
        <f>IF($B8965="A","",IFERROR(VLOOKUP($C8965,Elster!$I$5:$M$148,3,FALSE),$C8965))</f>
        <v>0x000</v>
      </c>
      <c r="F8965">
        <f t="shared" si="280"/>
        <v>0</v>
      </c>
      <c r="G8965" s="2">
        <f t="shared" si="281"/>
        <v>4.9740000000042528E-3</v>
      </c>
    </row>
    <row r="8966" spans="1:7" x14ac:dyDescent="0.35">
      <c r="A8966" t="s">
        <v>14018</v>
      </c>
      <c r="B8966" t="s">
        <v>7317</v>
      </c>
      <c r="C8966" t="s">
        <v>7321</v>
      </c>
      <c r="D8966" t="str">
        <f>IF($B8966="B","",IFERROR(VLOOKUP($C8966,Elster!$I$5:$M$148,3,FALSE),$C8966))</f>
        <v/>
      </c>
      <c r="E8966" t="str">
        <f>IF($B8966="A","",IFERROR(VLOOKUP($C8966,Elster!$I$5:$M$148,3,FALSE),$C8966))</f>
        <v xml:space="preserve">   "FEHLERMELDUNG"                                    </v>
      </c>
      <c r="F8966">
        <f t="shared" si="280"/>
        <v>1</v>
      </c>
      <c r="G8966" s="2">
        <f t="shared" si="281"/>
        <v>4.9739999999971474E-3</v>
      </c>
    </row>
    <row r="8967" spans="1:7" x14ac:dyDescent="0.35">
      <c r="A8967" t="s">
        <v>14019</v>
      </c>
      <c r="B8967" t="s">
        <v>7317</v>
      </c>
      <c r="C8967" t="s">
        <v>7338</v>
      </c>
      <c r="D8967" t="str">
        <f>IF($B8967="B","",IFERROR(VLOOKUP($C8967,Elster!$I$5:$M$148,3,FALSE),$C8967))</f>
        <v/>
      </c>
      <c r="E8967" t="str">
        <f>IF($B8967="A","",IFERROR(VLOOKUP($C8967,Elster!$I$5:$M$148,3,FALSE),$C8967))</f>
        <v xml:space="preserve">   "KP"                                               </v>
      </c>
      <c r="F8967">
        <f t="shared" si="280"/>
        <v>42</v>
      </c>
      <c r="G8967" s="2">
        <f t="shared" si="281"/>
        <v>4.947000000001367E-3</v>
      </c>
    </row>
    <row r="8968" spans="1:7" x14ac:dyDescent="0.35">
      <c r="A8968" t="s">
        <v>14020</v>
      </c>
      <c r="B8968" t="s">
        <v>7317</v>
      </c>
      <c r="C8968" t="s">
        <v>7318</v>
      </c>
      <c r="D8968" t="str">
        <f>IF($B8968="B","",IFERROR(VLOOKUP($C8968,Elster!$I$5:$M$148,3,FALSE),$C8968))</f>
        <v/>
      </c>
      <c r="E8968" t="str">
        <f>IF($B8968="A","",IFERROR(VLOOKUP($C8968,Elster!$I$5:$M$148,3,FALSE),$C8968))</f>
        <v xml:space="preserve">   "SAMMLERISTTEMP"                                   </v>
      </c>
      <c r="F8968">
        <f t="shared" si="280"/>
        <v>13</v>
      </c>
      <c r="G8968" s="2">
        <f t="shared" si="281"/>
        <v>1.4713999999997895E-2</v>
      </c>
    </row>
    <row r="8969" spans="1:7" x14ac:dyDescent="0.35">
      <c r="A8969" t="s">
        <v>14020</v>
      </c>
      <c r="B8969" t="s">
        <v>7319</v>
      </c>
      <c r="C8969" t="s">
        <v>7318</v>
      </c>
      <c r="D8969" t="str">
        <f>IF($B8969="B","",IFERROR(VLOOKUP($C8969,Elster!$I$5:$M$148,3,FALSE),$C8969))</f>
        <v xml:space="preserve">   "SAMMLERISTTEMP"                                   </v>
      </c>
      <c r="E8969" t="str">
        <f>IF($B8969="A","",IFERROR(VLOOKUP($C8969,Elster!$I$5:$M$148,3,FALSE),$C8969))</f>
        <v/>
      </c>
      <c r="F8969">
        <f t="shared" si="280"/>
        <v>13</v>
      </c>
      <c r="G8969" s="2">
        <f t="shared" si="281"/>
        <v>0</v>
      </c>
    </row>
    <row r="8970" spans="1:7" x14ac:dyDescent="0.35">
      <c r="A8970" t="s">
        <v>14021</v>
      </c>
      <c r="B8970" t="s">
        <v>7317</v>
      </c>
      <c r="C8970" t="s">
        <v>7320</v>
      </c>
      <c r="D8970" t="str">
        <f>IF($B8970="B","",IFERROR(VLOOKUP($C8970,Elster!$I$5:$M$148,3,FALSE),$C8970))</f>
        <v/>
      </c>
      <c r="E8970" t="str">
        <f>IF($B8970="A","",IFERROR(VLOOKUP($C8970,Elster!$I$5:$M$148,3,FALSE),$C8970))</f>
        <v>0x000</v>
      </c>
      <c r="F8970">
        <f t="shared" si="280"/>
        <v>0</v>
      </c>
      <c r="G8970" s="2">
        <f t="shared" si="281"/>
        <v>5.000000000002558E-3</v>
      </c>
    </row>
    <row r="8971" spans="1:7" x14ac:dyDescent="0.35">
      <c r="A8971" t="s">
        <v>14021</v>
      </c>
      <c r="B8971" t="s">
        <v>7319</v>
      </c>
      <c r="C8971" t="s">
        <v>7320</v>
      </c>
      <c r="D8971" t="str">
        <f>IF($B8971="B","",IFERROR(VLOOKUP($C8971,Elster!$I$5:$M$148,3,FALSE),$C8971))</f>
        <v>0x000</v>
      </c>
      <c r="E8971" t="str">
        <f>IF($B8971="A","",IFERROR(VLOOKUP($C8971,Elster!$I$5:$M$148,3,FALSE),$C8971))</f>
        <v/>
      </c>
      <c r="F8971">
        <f t="shared" si="280"/>
        <v>0</v>
      </c>
      <c r="G8971" s="2">
        <f t="shared" si="281"/>
        <v>0</v>
      </c>
    </row>
    <row r="8972" spans="1:7" x14ac:dyDescent="0.35">
      <c r="A8972" t="s">
        <v>14022</v>
      </c>
      <c r="B8972" t="s">
        <v>7317</v>
      </c>
      <c r="C8972" t="s">
        <v>7325</v>
      </c>
      <c r="D8972" t="str">
        <f>IF($B8972="B","",IFERROR(VLOOKUP($C8972,Elster!$I$5:$M$148,3,FALSE),$C8972))</f>
        <v/>
      </c>
      <c r="E8972" t="str">
        <f>IF($B8972="A","",IFERROR(VLOOKUP($C8972,Elster!$I$5:$M$148,3,FALSE),$C8972))</f>
        <v xml:space="preserve">   "SPEICHERSOLLTEMP"                                 </v>
      </c>
      <c r="F8972">
        <f t="shared" si="280"/>
        <v>3</v>
      </c>
      <c r="G8972" s="2">
        <f t="shared" si="281"/>
        <v>4.9999999999954525E-3</v>
      </c>
    </row>
    <row r="8973" spans="1:7" x14ac:dyDescent="0.35">
      <c r="A8973" t="s">
        <v>14022</v>
      </c>
      <c r="B8973" t="s">
        <v>7319</v>
      </c>
      <c r="C8973" t="s">
        <v>7325</v>
      </c>
      <c r="D8973" t="str">
        <f>IF($B8973="B","",IFERROR(VLOOKUP($C8973,Elster!$I$5:$M$148,3,FALSE),$C8973))</f>
        <v xml:space="preserve">   "SPEICHERSOLLTEMP"                                 </v>
      </c>
      <c r="E8973" t="str">
        <f>IF($B8973="A","",IFERROR(VLOOKUP($C8973,Elster!$I$5:$M$148,3,FALSE),$C8973))</f>
        <v/>
      </c>
      <c r="F8973">
        <f t="shared" si="280"/>
        <v>3</v>
      </c>
      <c r="G8973" s="2">
        <f t="shared" si="281"/>
        <v>0</v>
      </c>
    </row>
    <row r="8974" spans="1:7" x14ac:dyDescent="0.35">
      <c r="A8974" t="s">
        <v>14023</v>
      </c>
      <c r="B8974" t="s">
        <v>7317</v>
      </c>
      <c r="C8974" t="s">
        <v>7321</v>
      </c>
      <c r="D8974" t="str">
        <f>IF($B8974="B","",IFERROR(VLOOKUP($C8974,Elster!$I$5:$M$148,3,FALSE),$C8974))</f>
        <v/>
      </c>
      <c r="E8974" t="str">
        <f>IF($B8974="A","",IFERROR(VLOOKUP($C8974,Elster!$I$5:$M$148,3,FALSE),$C8974))</f>
        <v xml:space="preserve">   "FEHLERMELDUNG"                                    </v>
      </c>
      <c r="F8974">
        <f t="shared" si="280"/>
        <v>1</v>
      </c>
      <c r="G8974" s="2">
        <f t="shared" si="281"/>
        <v>4.9990000000050827E-3</v>
      </c>
    </row>
    <row r="8975" spans="1:7" x14ac:dyDescent="0.35">
      <c r="A8975" t="s">
        <v>14024</v>
      </c>
      <c r="B8975" t="s">
        <v>7319</v>
      </c>
      <c r="C8975" t="s">
        <v>7321</v>
      </c>
      <c r="D8975" t="str">
        <f>IF($B8975="B","",IFERROR(VLOOKUP($C8975,Elster!$I$5:$M$148,3,FALSE),$C8975))</f>
        <v xml:space="preserve">   "FEHLERMELDUNG"                                    </v>
      </c>
      <c r="E8975" t="str">
        <f>IF($B8975="A","",IFERROR(VLOOKUP($C8975,Elster!$I$5:$M$148,3,FALSE),$C8975))</f>
        <v/>
      </c>
      <c r="F8975">
        <f t="shared" si="280"/>
        <v>1</v>
      </c>
      <c r="G8975" s="2">
        <f t="shared" si="281"/>
        <v>9.9999999747524271E-7</v>
      </c>
    </row>
    <row r="8976" spans="1:7" x14ac:dyDescent="0.35">
      <c r="A8976" t="s">
        <v>14025</v>
      </c>
      <c r="B8976" t="s">
        <v>7317</v>
      </c>
      <c r="C8976" t="s">
        <v>7320</v>
      </c>
      <c r="D8976" t="str">
        <f>IF($B8976="B","",IFERROR(VLOOKUP($C8976,Elster!$I$5:$M$148,3,FALSE),$C8976))</f>
        <v/>
      </c>
      <c r="E8976" t="str">
        <f>IF($B8976="A","",IFERROR(VLOOKUP($C8976,Elster!$I$5:$M$148,3,FALSE),$C8976))</f>
        <v>0x000</v>
      </c>
      <c r="F8976">
        <f t="shared" si="280"/>
        <v>0</v>
      </c>
      <c r="G8976" s="2">
        <f t="shared" si="281"/>
        <v>4.9989999999979773E-3</v>
      </c>
    </row>
    <row r="8977" spans="1:7" x14ac:dyDescent="0.35">
      <c r="A8977" t="s">
        <v>14025</v>
      </c>
      <c r="B8977" t="s">
        <v>7319</v>
      </c>
      <c r="C8977" t="s">
        <v>7320</v>
      </c>
      <c r="D8977" t="str">
        <f>IF($B8977="B","",IFERROR(VLOOKUP($C8977,Elster!$I$5:$M$148,3,FALSE),$C8977))</f>
        <v>0x000</v>
      </c>
      <c r="E8977" t="str">
        <f>IF($B8977="A","",IFERROR(VLOOKUP($C8977,Elster!$I$5:$M$148,3,FALSE),$C8977))</f>
        <v/>
      </c>
      <c r="F8977">
        <f t="shared" si="280"/>
        <v>0</v>
      </c>
      <c r="G8977" s="2">
        <f t="shared" si="281"/>
        <v>0</v>
      </c>
    </row>
    <row r="8978" spans="1:7" x14ac:dyDescent="0.35">
      <c r="A8978" t="s">
        <v>14026</v>
      </c>
      <c r="B8978" t="s">
        <v>7317</v>
      </c>
      <c r="C8978" t="s">
        <v>7366</v>
      </c>
      <c r="D8978" t="str">
        <f>IF($B8978="B","",IFERROR(VLOOKUP($C8978,Elster!$I$5:$M$148,3,FALSE),$C8978))</f>
        <v/>
      </c>
      <c r="E8978" t="str">
        <f>IF($B8978="A","",IFERROR(VLOOKUP($C8978,Elster!$I$5:$M$148,3,FALSE),$C8978))</f>
        <v xml:space="preserve">//   "ERWEITERUNGSTELEGRAMM"                            </v>
      </c>
      <c r="F8978">
        <f t="shared" si="280"/>
        <v>250</v>
      </c>
      <c r="G8978" s="2">
        <f t="shared" si="281"/>
        <v>5.000000000002558E-3</v>
      </c>
    </row>
    <row r="8979" spans="1:7" x14ac:dyDescent="0.35">
      <c r="A8979" t="s">
        <v>14026</v>
      </c>
      <c r="B8979" t="s">
        <v>7319</v>
      </c>
      <c r="C8979" t="s">
        <v>7366</v>
      </c>
      <c r="D8979" t="str">
        <f>IF($B8979="B","",IFERROR(VLOOKUP($C8979,Elster!$I$5:$M$148,3,FALSE),$C8979))</f>
        <v xml:space="preserve">//   "ERWEITERUNGSTELEGRAMM"                            </v>
      </c>
      <c r="E8979" t="str">
        <f>IF($B8979="A","",IFERROR(VLOOKUP($C8979,Elster!$I$5:$M$148,3,FALSE),$C8979))</f>
        <v/>
      </c>
      <c r="F8979">
        <f t="shared" si="280"/>
        <v>250</v>
      </c>
      <c r="G8979" s="2">
        <f t="shared" si="281"/>
        <v>0</v>
      </c>
    </row>
    <row r="8980" spans="1:7" x14ac:dyDescent="0.35">
      <c r="A8980" t="s">
        <v>14027</v>
      </c>
      <c r="B8980" t="s">
        <v>7317</v>
      </c>
      <c r="C8980" t="s">
        <v>7321</v>
      </c>
      <c r="D8980" t="str">
        <f>IF($B8980="B","",IFERROR(VLOOKUP($C8980,Elster!$I$5:$M$148,3,FALSE),$C8980))</f>
        <v/>
      </c>
      <c r="E8980" t="str">
        <f>IF($B8980="A","",IFERROR(VLOOKUP($C8980,Elster!$I$5:$M$148,3,FALSE),$C8980))</f>
        <v xml:space="preserve">   "FEHLERMELDUNG"                                    </v>
      </c>
      <c r="F8980">
        <f t="shared" si="280"/>
        <v>1</v>
      </c>
      <c r="G8980" s="2">
        <f t="shared" si="281"/>
        <v>5.000000000002558E-3</v>
      </c>
    </row>
    <row r="8981" spans="1:7" x14ac:dyDescent="0.35">
      <c r="A8981" t="s">
        <v>14027</v>
      </c>
      <c r="B8981" t="s">
        <v>7319</v>
      </c>
      <c r="C8981" t="s">
        <v>7321</v>
      </c>
      <c r="D8981" t="str">
        <f>IF($B8981="B","",IFERROR(VLOOKUP($C8981,Elster!$I$5:$M$148,3,FALSE),$C8981))</f>
        <v xml:space="preserve">   "FEHLERMELDUNG"                                    </v>
      </c>
      <c r="E8981" t="str">
        <f>IF($B8981="A","",IFERROR(VLOOKUP($C8981,Elster!$I$5:$M$148,3,FALSE),$C8981))</f>
        <v/>
      </c>
      <c r="F8981">
        <f t="shared" si="280"/>
        <v>1</v>
      </c>
      <c r="G8981" s="2">
        <f t="shared" si="281"/>
        <v>0</v>
      </c>
    </row>
    <row r="8982" spans="1:7" x14ac:dyDescent="0.35">
      <c r="A8982" t="s">
        <v>14028</v>
      </c>
      <c r="B8982" t="s">
        <v>7319</v>
      </c>
      <c r="C8982" t="s">
        <v>7998</v>
      </c>
      <c r="D8982" t="str">
        <f>IF($B8982="B","",IFERROR(VLOOKUP($C8982,Elster!$I$5:$M$148,3,FALSE),$C8982))</f>
        <v>0x01D</v>
      </c>
      <c r="E8982" t="str">
        <f>IF($B8982="A","",IFERROR(VLOOKUP($C8982,Elster!$I$5:$M$148,3,FALSE),$C8982))</f>
        <v/>
      </c>
      <c r="F8982">
        <f t="shared" si="280"/>
        <v>29</v>
      </c>
      <c r="G8982" s="2">
        <f t="shared" si="281"/>
        <v>4.9999999999954525E-3</v>
      </c>
    </row>
    <row r="8983" spans="1:7" x14ac:dyDescent="0.35">
      <c r="A8983" t="s">
        <v>14029</v>
      </c>
      <c r="B8983" t="s">
        <v>7317</v>
      </c>
      <c r="C8983" t="s">
        <v>7998</v>
      </c>
      <c r="D8983" t="str">
        <f>IF($B8983="B","",IFERROR(VLOOKUP($C8983,Elster!$I$5:$M$148,3,FALSE),$C8983))</f>
        <v/>
      </c>
      <c r="E8983" t="str">
        <f>IF($B8983="A","",IFERROR(VLOOKUP($C8983,Elster!$I$5:$M$148,3,FALSE),$C8983))</f>
        <v>0x01D</v>
      </c>
      <c r="F8983">
        <f t="shared" si="280"/>
        <v>29</v>
      </c>
      <c r="G8983" s="2">
        <f t="shared" si="281"/>
        <v>2.5999999998305157E-5</v>
      </c>
    </row>
    <row r="8984" spans="1:7" x14ac:dyDescent="0.35">
      <c r="A8984" t="s">
        <v>14030</v>
      </c>
      <c r="B8984" t="s">
        <v>7319</v>
      </c>
      <c r="C8984" t="s">
        <v>7318</v>
      </c>
      <c r="D8984" t="str">
        <f>IF($B8984="B","",IFERROR(VLOOKUP($C8984,Elster!$I$5:$M$148,3,FALSE),$C8984))</f>
        <v xml:space="preserve">   "SAMMLERISTTEMP"                                   </v>
      </c>
      <c r="E8984" t="str">
        <f>IF($B8984="A","",IFERROR(VLOOKUP($C8984,Elster!$I$5:$M$148,3,FALSE),$C8984))</f>
        <v/>
      </c>
      <c r="F8984">
        <f t="shared" si="280"/>
        <v>13</v>
      </c>
      <c r="G8984" s="2">
        <f t="shared" si="281"/>
        <v>4.9740000000042528E-3</v>
      </c>
    </row>
    <row r="8985" spans="1:7" x14ac:dyDescent="0.35">
      <c r="A8985" t="s">
        <v>14031</v>
      </c>
      <c r="B8985" t="s">
        <v>7317</v>
      </c>
      <c r="C8985" t="s">
        <v>7318</v>
      </c>
      <c r="D8985" t="str">
        <f>IF($B8985="B","",IFERROR(VLOOKUP($C8985,Elster!$I$5:$M$148,3,FALSE),$C8985))</f>
        <v/>
      </c>
      <c r="E8985" t="str">
        <f>IF($B8985="A","",IFERROR(VLOOKUP($C8985,Elster!$I$5:$M$148,3,FALSE),$C8985))</f>
        <v xml:space="preserve">   "SAMMLERISTTEMP"                                   </v>
      </c>
      <c r="F8985">
        <f t="shared" si="280"/>
        <v>13</v>
      </c>
      <c r="G8985" s="2">
        <f t="shared" si="281"/>
        <v>2.5999999998305157E-5</v>
      </c>
    </row>
    <row r="8986" spans="1:7" x14ac:dyDescent="0.35">
      <c r="A8986" t="s">
        <v>14032</v>
      </c>
      <c r="B8986" t="s">
        <v>7319</v>
      </c>
      <c r="C8986" t="s">
        <v>7320</v>
      </c>
      <c r="D8986" t="str">
        <f>IF($B8986="B","",IFERROR(VLOOKUP($C8986,Elster!$I$5:$M$148,3,FALSE),$C8986))</f>
        <v>0x000</v>
      </c>
      <c r="E8986" t="str">
        <f>IF($B8986="A","",IFERROR(VLOOKUP($C8986,Elster!$I$5:$M$148,3,FALSE),$C8986))</f>
        <v/>
      </c>
      <c r="F8986">
        <f t="shared" si="280"/>
        <v>0</v>
      </c>
      <c r="G8986" s="2">
        <f t="shared" si="281"/>
        <v>4.9739999999971474E-3</v>
      </c>
    </row>
    <row r="8987" spans="1:7" x14ac:dyDescent="0.35">
      <c r="A8987" t="s">
        <v>14033</v>
      </c>
      <c r="B8987" t="s">
        <v>7317</v>
      </c>
      <c r="C8987" t="s">
        <v>7320</v>
      </c>
      <c r="D8987" t="str">
        <f>IF($B8987="B","",IFERROR(VLOOKUP($C8987,Elster!$I$5:$M$148,3,FALSE),$C8987))</f>
        <v/>
      </c>
      <c r="E8987" t="str">
        <f>IF($B8987="A","",IFERROR(VLOOKUP($C8987,Elster!$I$5:$M$148,3,FALSE),$C8987))</f>
        <v>0x000</v>
      </c>
      <c r="F8987">
        <f t="shared" si="280"/>
        <v>0</v>
      </c>
      <c r="G8987" s="2">
        <f t="shared" si="281"/>
        <v>2.6000000005410584E-5</v>
      </c>
    </row>
    <row r="8988" spans="1:7" x14ac:dyDescent="0.35">
      <c r="A8988" t="s">
        <v>14034</v>
      </c>
      <c r="B8988" t="s">
        <v>7319</v>
      </c>
      <c r="C8988" t="s">
        <v>7321</v>
      </c>
      <c r="D8988" t="str">
        <f>IF($B8988="B","",IFERROR(VLOOKUP($C8988,Elster!$I$5:$M$148,3,FALSE),$C8988))</f>
        <v xml:space="preserve">   "FEHLERMELDUNG"                                    </v>
      </c>
      <c r="E8988" t="str">
        <f>IF($B8988="A","",IFERROR(VLOOKUP($C8988,Elster!$I$5:$M$148,3,FALSE),$C8988))</f>
        <v/>
      </c>
      <c r="F8988">
        <f t="shared" si="280"/>
        <v>1</v>
      </c>
      <c r="G8988" s="2">
        <f t="shared" si="281"/>
        <v>4.9739999999971474E-3</v>
      </c>
    </row>
    <row r="8989" spans="1:7" x14ac:dyDescent="0.35">
      <c r="A8989" t="s">
        <v>14035</v>
      </c>
      <c r="B8989" t="s">
        <v>7317</v>
      </c>
      <c r="C8989" t="s">
        <v>7321</v>
      </c>
      <c r="D8989" t="str">
        <f>IF($B8989="B","",IFERROR(VLOOKUP($C8989,Elster!$I$5:$M$148,3,FALSE),$C8989))</f>
        <v/>
      </c>
      <c r="E8989" t="str">
        <f>IF($B8989="A","",IFERROR(VLOOKUP($C8989,Elster!$I$5:$M$148,3,FALSE),$C8989))</f>
        <v xml:space="preserve">   "FEHLERMELDUNG"                                    </v>
      </c>
      <c r="F8989">
        <f t="shared" si="280"/>
        <v>1</v>
      </c>
      <c r="G8989" s="2">
        <f t="shared" si="281"/>
        <v>2.5999999998305157E-5</v>
      </c>
    </row>
    <row r="8990" spans="1:7" x14ac:dyDescent="0.35">
      <c r="A8990" t="s">
        <v>14036</v>
      </c>
      <c r="B8990" t="s">
        <v>7317</v>
      </c>
      <c r="C8990" t="s">
        <v>8003</v>
      </c>
      <c r="D8990" t="str">
        <f>IF($B8990="B","",IFERROR(VLOOKUP($C8990,Elster!$I$5:$M$148,3,FALSE),$C8990))</f>
        <v/>
      </c>
      <c r="E8990" t="str">
        <f>IF($B8990="A","",IFERROR(VLOOKUP($C8990,Elster!$I$5:$M$148,3,FALSE),$C8990))</f>
        <v xml:space="preserve">   "KOLLEKTORTEMP_2"                                  </v>
      </c>
      <c r="F8990">
        <f t="shared" si="280"/>
        <v>54</v>
      </c>
      <c r="G8990" s="2">
        <f t="shared" si="281"/>
        <v>5.000000000002558E-3</v>
      </c>
    </row>
    <row r="8991" spans="1:7" x14ac:dyDescent="0.35">
      <c r="A8991" t="s">
        <v>14036</v>
      </c>
      <c r="B8991" t="s">
        <v>7319</v>
      </c>
      <c r="C8991" t="s">
        <v>8003</v>
      </c>
      <c r="D8991" t="str">
        <f>IF($B8991="B","",IFERROR(VLOOKUP($C8991,Elster!$I$5:$M$148,3,FALSE),$C8991))</f>
        <v xml:space="preserve">   "KOLLEKTORTEMP_2"                                  </v>
      </c>
      <c r="E8991" t="str">
        <f>IF($B8991="A","",IFERROR(VLOOKUP($C8991,Elster!$I$5:$M$148,3,FALSE),$C8991))</f>
        <v/>
      </c>
      <c r="F8991">
        <f t="shared" si="280"/>
        <v>54</v>
      </c>
      <c r="G8991" s="2">
        <f t="shared" si="281"/>
        <v>0</v>
      </c>
    </row>
    <row r="8992" spans="1:7" x14ac:dyDescent="0.35">
      <c r="A8992" t="s">
        <v>14037</v>
      </c>
      <c r="B8992" t="s">
        <v>7317</v>
      </c>
      <c r="C8992" t="s">
        <v>7325</v>
      </c>
      <c r="D8992" t="str">
        <f>IF($B8992="B","",IFERROR(VLOOKUP($C8992,Elster!$I$5:$M$148,3,FALSE),$C8992))</f>
        <v/>
      </c>
      <c r="E8992" t="str">
        <f>IF($B8992="A","",IFERROR(VLOOKUP($C8992,Elster!$I$5:$M$148,3,FALSE),$C8992))</f>
        <v xml:space="preserve">   "SPEICHERSOLLTEMP"                                 </v>
      </c>
      <c r="F8992">
        <f t="shared" si="280"/>
        <v>3</v>
      </c>
      <c r="G8992" s="2">
        <f t="shared" si="281"/>
        <v>2.4973000000002799E-2</v>
      </c>
    </row>
    <row r="8993" spans="1:7" x14ac:dyDescent="0.35">
      <c r="A8993" t="s">
        <v>14038</v>
      </c>
      <c r="B8993" t="s">
        <v>7317</v>
      </c>
      <c r="C8993" t="s">
        <v>7320</v>
      </c>
      <c r="D8993" t="str">
        <f>IF($B8993="B","",IFERROR(VLOOKUP($C8993,Elster!$I$5:$M$148,3,FALSE),$C8993))</f>
        <v/>
      </c>
      <c r="E8993" t="str">
        <f>IF($B8993="A","",IFERROR(VLOOKUP($C8993,Elster!$I$5:$M$148,3,FALSE),$C8993))</f>
        <v>0x000</v>
      </c>
      <c r="F8993">
        <f t="shared" si="280"/>
        <v>0</v>
      </c>
      <c r="G8993" s="2">
        <f t="shared" si="281"/>
        <v>4.9479999999988422E-3</v>
      </c>
    </row>
    <row r="8994" spans="1:7" x14ac:dyDescent="0.35">
      <c r="A8994" t="s">
        <v>14039</v>
      </c>
      <c r="B8994" t="s">
        <v>7317</v>
      </c>
      <c r="C8994" t="s">
        <v>7318</v>
      </c>
      <c r="D8994" t="str">
        <f>IF($B8994="B","",IFERROR(VLOOKUP($C8994,Elster!$I$5:$M$148,3,FALSE),$C8994))</f>
        <v/>
      </c>
      <c r="E8994" t="str">
        <f>IF($B8994="A","",IFERROR(VLOOKUP($C8994,Elster!$I$5:$M$148,3,FALSE),$C8994))</f>
        <v xml:space="preserve">   "SAMMLERISTTEMP"                                   </v>
      </c>
      <c r="F8994">
        <f t="shared" si="280"/>
        <v>13</v>
      </c>
      <c r="G8994" s="2">
        <f t="shared" si="281"/>
        <v>4.9739999999971474E-3</v>
      </c>
    </row>
    <row r="8995" spans="1:7" x14ac:dyDescent="0.35">
      <c r="A8995" t="s">
        <v>14040</v>
      </c>
      <c r="B8995" t="s">
        <v>7317</v>
      </c>
      <c r="C8995" t="s">
        <v>7329</v>
      </c>
      <c r="D8995" t="str">
        <f>IF($B8995="B","",IFERROR(VLOOKUP($C8995,Elster!$I$5:$M$148,3,FALSE),$C8995))</f>
        <v/>
      </c>
      <c r="E8995" t="str">
        <f>IF($B8995="A","",IFERROR(VLOOKUP($C8995,Elster!$I$5:$M$148,3,FALSE),$C8995))</f>
        <v xml:space="preserve">   "KESSELSOLLTEMP"                                   </v>
      </c>
      <c r="F8995">
        <f t="shared" si="280"/>
        <v>2</v>
      </c>
      <c r="G8995" s="2">
        <f t="shared" si="281"/>
        <v>4.9740000000042528E-3</v>
      </c>
    </row>
    <row r="8996" spans="1:7" x14ac:dyDescent="0.35">
      <c r="A8996" t="s">
        <v>14041</v>
      </c>
      <c r="B8996" t="s">
        <v>7317</v>
      </c>
      <c r="C8996" t="s">
        <v>7320</v>
      </c>
      <c r="D8996" t="str">
        <f>IF($B8996="B","",IFERROR(VLOOKUP($C8996,Elster!$I$5:$M$148,3,FALSE),$C8996))</f>
        <v/>
      </c>
      <c r="E8996" t="str">
        <f>IF($B8996="A","",IFERROR(VLOOKUP($C8996,Elster!$I$5:$M$148,3,FALSE),$C8996))</f>
        <v>0x000</v>
      </c>
      <c r="F8996">
        <f t="shared" si="280"/>
        <v>0</v>
      </c>
      <c r="G8996" s="2">
        <f t="shared" si="281"/>
        <v>4.9739999999971474E-3</v>
      </c>
    </row>
    <row r="8997" spans="1:7" x14ac:dyDescent="0.35">
      <c r="A8997" t="s">
        <v>14042</v>
      </c>
      <c r="B8997" t="s">
        <v>7317</v>
      </c>
      <c r="C8997" t="s">
        <v>7366</v>
      </c>
      <c r="D8997" t="str">
        <f>IF($B8997="B","",IFERROR(VLOOKUP($C8997,Elster!$I$5:$M$148,3,FALSE),$C8997))</f>
        <v/>
      </c>
      <c r="E8997" t="str">
        <f>IF($B8997="A","",IFERROR(VLOOKUP($C8997,Elster!$I$5:$M$148,3,FALSE),$C8997))</f>
        <v xml:space="preserve">//   "ERWEITERUNGSTELEGRAMM"                            </v>
      </c>
      <c r="F8997">
        <f t="shared" si="280"/>
        <v>250</v>
      </c>
      <c r="G8997" s="2">
        <f t="shared" si="281"/>
        <v>4.9479999999988422E-3</v>
      </c>
    </row>
    <row r="8998" spans="1:7" x14ac:dyDescent="0.35">
      <c r="A8998" t="s">
        <v>14043</v>
      </c>
      <c r="B8998" t="s">
        <v>7317</v>
      </c>
      <c r="C8998" t="s">
        <v>7321</v>
      </c>
      <c r="D8998" t="str">
        <f>IF($B8998="B","",IFERROR(VLOOKUP($C8998,Elster!$I$5:$M$148,3,FALSE),$C8998))</f>
        <v/>
      </c>
      <c r="E8998" t="str">
        <f>IF($B8998="A","",IFERROR(VLOOKUP($C8998,Elster!$I$5:$M$148,3,FALSE),$C8998))</f>
        <v xml:space="preserve">   "FEHLERMELDUNG"                                    </v>
      </c>
      <c r="F8998">
        <f t="shared" si="280"/>
        <v>1</v>
      </c>
      <c r="G8998" s="2">
        <f t="shared" si="281"/>
        <v>4.9740000000042528E-3</v>
      </c>
    </row>
    <row r="8999" spans="1:7" x14ac:dyDescent="0.35">
      <c r="A8999" t="s">
        <v>14044</v>
      </c>
      <c r="B8999" t="s">
        <v>7317</v>
      </c>
      <c r="C8999" t="s">
        <v>7998</v>
      </c>
      <c r="D8999" t="str">
        <f>IF($B8999="B","",IFERROR(VLOOKUP($C8999,Elster!$I$5:$M$148,3,FALSE),$C8999))</f>
        <v/>
      </c>
      <c r="E8999" t="str">
        <f>IF($B8999="A","",IFERROR(VLOOKUP($C8999,Elster!$I$5:$M$148,3,FALSE),$C8999))</f>
        <v>0x01D</v>
      </c>
      <c r="F8999">
        <f t="shared" si="280"/>
        <v>29</v>
      </c>
      <c r="G8999" s="2">
        <f t="shared" si="281"/>
        <v>4.9729999999996721E-3</v>
      </c>
    </row>
    <row r="9000" spans="1:7" x14ac:dyDescent="0.35">
      <c r="A9000" t="s">
        <v>14045</v>
      </c>
      <c r="B9000" t="s">
        <v>7317</v>
      </c>
      <c r="C9000" t="s">
        <v>7318</v>
      </c>
      <c r="D9000" t="str">
        <f>IF($B9000="B","",IFERROR(VLOOKUP($C9000,Elster!$I$5:$M$148,3,FALSE),$C9000))</f>
        <v/>
      </c>
      <c r="E9000" t="str">
        <f>IF($B9000="A","",IFERROR(VLOOKUP($C9000,Elster!$I$5:$M$148,3,FALSE),$C9000))</f>
        <v xml:space="preserve">   "SAMMLERISTTEMP"                                   </v>
      </c>
      <c r="F9000">
        <f t="shared" si="280"/>
        <v>13</v>
      </c>
      <c r="G9000" s="2">
        <f t="shared" si="281"/>
        <v>4.9739999999971474E-3</v>
      </c>
    </row>
    <row r="9001" spans="1:7" x14ac:dyDescent="0.35">
      <c r="A9001" t="s">
        <v>14046</v>
      </c>
      <c r="B9001" t="s">
        <v>7317</v>
      </c>
      <c r="C9001" t="s">
        <v>7320</v>
      </c>
      <c r="D9001" t="str">
        <f>IF($B9001="B","",IFERROR(VLOOKUP($C9001,Elster!$I$5:$M$148,3,FALSE),$C9001))</f>
        <v/>
      </c>
      <c r="E9001" t="str">
        <f>IF($B9001="A","",IFERROR(VLOOKUP($C9001,Elster!$I$5:$M$148,3,FALSE),$C9001))</f>
        <v>0x000</v>
      </c>
      <c r="F9001">
        <f t="shared" si="280"/>
        <v>0</v>
      </c>
      <c r="G9001" s="2">
        <f t="shared" si="281"/>
        <v>4.9479999999988422E-3</v>
      </c>
    </row>
    <row r="9002" spans="1:7" x14ac:dyDescent="0.35">
      <c r="A9002" t="s">
        <v>14047</v>
      </c>
      <c r="B9002" t="s">
        <v>7317</v>
      </c>
      <c r="C9002" t="s">
        <v>7321</v>
      </c>
      <c r="D9002" t="str">
        <f>IF($B9002="B","",IFERROR(VLOOKUP($C9002,Elster!$I$5:$M$148,3,FALSE),$C9002))</f>
        <v/>
      </c>
      <c r="E9002" t="str">
        <f>IF($B9002="A","",IFERROR(VLOOKUP($C9002,Elster!$I$5:$M$148,3,FALSE),$C9002))</f>
        <v xml:space="preserve">   "FEHLERMELDUNG"                                    </v>
      </c>
      <c r="F9002">
        <f t="shared" si="280"/>
        <v>1</v>
      </c>
      <c r="G9002" s="2">
        <f t="shared" si="281"/>
        <v>4.9740000000042528E-3</v>
      </c>
    </row>
    <row r="9003" spans="1:7" x14ac:dyDescent="0.35">
      <c r="A9003" t="s">
        <v>14048</v>
      </c>
      <c r="B9003" t="s">
        <v>7317</v>
      </c>
      <c r="C9003" t="s">
        <v>8016</v>
      </c>
      <c r="D9003" t="str">
        <f>IF($B9003="B","",IFERROR(VLOOKUP($C9003,Elster!$I$5:$M$148,3,FALSE),$C9003))</f>
        <v/>
      </c>
      <c r="E9003" t="str">
        <f>IF($B9003="A","",IFERROR(VLOOKUP($C9003,Elster!$I$5:$M$148,3,FALSE),$C9003))</f>
        <v>0x037</v>
      </c>
      <c r="F9003">
        <f t="shared" si="280"/>
        <v>55</v>
      </c>
      <c r="G9003" s="2">
        <f t="shared" si="281"/>
        <v>4.9739999999971474E-3</v>
      </c>
    </row>
    <row r="9004" spans="1:7" x14ac:dyDescent="0.35">
      <c r="A9004" t="s">
        <v>14049</v>
      </c>
      <c r="B9004" t="s">
        <v>7317</v>
      </c>
      <c r="C9004" t="s">
        <v>7318</v>
      </c>
      <c r="D9004" t="str">
        <f>IF($B9004="B","",IFERROR(VLOOKUP($C9004,Elster!$I$5:$M$148,3,FALSE),$C9004))</f>
        <v/>
      </c>
      <c r="E9004" t="str">
        <f>IF($B9004="A","",IFERROR(VLOOKUP($C9004,Elster!$I$5:$M$148,3,FALSE),$C9004))</f>
        <v xml:space="preserve">   "SAMMLERISTTEMP"                                   </v>
      </c>
      <c r="F9004">
        <f t="shared" si="280"/>
        <v>13</v>
      </c>
      <c r="G9004" s="2">
        <f t="shared" si="281"/>
        <v>0.44639899999999955</v>
      </c>
    </row>
    <row r="9005" spans="1:7" x14ac:dyDescent="0.35">
      <c r="A9005" t="s">
        <v>14049</v>
      </c>
      <c r="B9005" t="s">
        <v>7319</v>
      </c>
      <c r="C9005" t="s">
        <v>7318</v>
      </c>
      <c r="D9005" t="str">
        <f>IF($B9005="B","",IFERROR(VLOOKUP($C9005,Elster!$I$5:$M$148,3,FALSE),$C9005))</f>
        <v xml:space="preserve">   "SAMMLERISTTEMP"                                   </v>
      </c>
      <c r="E9005" t="str">
        <f>IF($B9005="A","",IFERROR(VLOOKUP($C9005,Elster!$I$5:$M$148,3,FALSE),$C9005))</f>
        <v/>
      </c>
      <c r="F9005">
        <f t="shared" si="280"/>
        <v>13</v>
      </c>
      <c r="G9005" s="2">
        <f t="shared" si="281"/>
        <v>0</v>
      </c>
    </row>
    <row r="9006" spans="1:7" x14ac:dyDescent="0.35">
      <c r="A9006" t="s">
        <v>14050</v>
      </c>
      <c r="B9006" t="s">
        <v>7317</v>
      </c>
      <c r="C9006" t="s">
        <v>7320</v>
      </c>
      <c r="D9006" t="str">
        <f>IF($B9006="B","",IFERROR(VLOOKUP($C9006,Elster!$I$5:$M$148,3,FALSE),$C9006))</f>
        <v/>
      </c>
      <c r="E9006" t="str">
        <f>IF($B9006="A","",IFERROR(VLOOKUP($C9006,Elster!$I$5:$M$148,3,FALSE),$C9006))</f>
        <v>0x000</v>
      </c>
      <c r="F9006">
        <f t="shared" si="280"/>
        <v>0</v>
      </c>
      <c r="G9006" s="2">
        <f t="shared" si="281"/>
        <v>4.9989999999979773E-3</v>
      </c>
    </row>
    <row r="9007" spans="1:7" x14ac:dyDescent="0.35">
      <c r="A9007" t="s">
        <v>14051</v>
      </c>
      <c r="B9007" t="s">
        <v>7319</v>
      </c>
      <c r="C9007" t="s">
        <v>7320</v>
      </c>
      <c r="D9007" t="str">
        <f>IF($B9007="B","",IFERROR(VLOOKUP($C9007,Elster!$I$5:$M$148,3,FALSE),$C9007))</f>
        <v>0x000</v>
      </c>
      <c r="E9007" t="str">
        <f>IF($B9007="A","",IFERROR(VLOOKUP($C9007,Elster!$I$5:$M$148,3,FALSE),$C9007))</f>
        <v/>
      </c>
      <c r="F9007">
        <f t="shared" si="280"/>
        <v>0</v>
      </c>
      <c r="G9007" s="2">
        <f t="shared" si="281"/>
        <v>1.0000000045806701E-6</v>
      </c>
    </row>
    <row r="9008" spans="1:7" x14ac:dyDescent="0.35">
      <c r="A9008" t="s">
        <v>14052</v>
      </c>
      <c r="B9008" t="s">
        <v>7317</v>
      </c>
      <c r="C9008" t="s">
        <v>7339</v>
      </c>
      <c r="D9008" t="str">
        <f>IF($B9008="B","",IFERROR(VLOOKUP($C9008,Elster!$I$5:$M$148,3,FALSE),$C9008))</f>
        <v/>
      </c>
      <c r="E9008" t="str">
        <f>IF($B9008="A","",IFERROR(VLOOKUP($C9008,Elster!$I$5:$M$148,3,FALSE),$C9008))</f>
        <v xml:space="preserve">   "RAUMSOLLTEMP_II"                                  </v>
      </c>
      <c r="F9008">
        <f t="shared" si="280"/>
        <v>6</v>
      </c>
      <c r="G9008" s="2">
        <f t="shared" si="281"/>
        <v>4.9989999999979773E-3</v>
      </c>
    </row>
    <row r="9009" spans="1:7" x14ac:dyDescent="0.35">
      <c r="A9009" t="s">
        <v>14052</v>
      </c>
      <c r="B9009" t="s">
        <v>7319</v>
      </c>
      <c r="C9009" t="s">
        <v>7339</v>
      </c>
      <c r="D9009" t="str">
        <f>IF($B9009="B","",IFERROR(VLOOKUP($C9009,Elster!$I$5:$M$148,3,FALSE),$C9009))</f>
        <v xml:space="preserve">   "RAUMSOLLTEMP_II"                                  </v>
      </c>
      <c r="E9009" t="str">
        <f>IF($B9009="A","",IFERROR(VLOOKUP($C9009,Elster!$I$5:$M$148,3,FALSE),$C9009))</f>
        <v/>
      </c>
      <c r="F9009">
        <f t="shared" si="280"/>
        <v>6</v>
      </c>
      <c r="G9009" s="2">
        <f t="shared" si="281"/>
        <v>0</v>
      </c>
    </row>
    <row r="9010" spans="1:7" x14ac:dyDescent="0.35">
      <c r="A9010" t="s">
        <v>14053</v>
      </c>
      <c r="B9010" t="s">
        <v>7317</v>
      </c>
      <c r="C9010" t="s">
        <v>7320</v>
      </c>
      <c r="D9010" t="str">
        <f>IF($B9010="B","",IFERROR(VLOOKUP($C9010,Elster!$I$5:$M$148,3,FALSE),$C9010))</f>
        <v/>
      </c>
      <c r="E9010" t="str">
        <f>IF($B9010="A","",IFERROR(VLOOKUP($C9010,Elster!$I$5:$M$148,3,FALSE),$C9010))</f>
        <v>0x000</v>
      </c>
      <c r="F9010">
        <f t="shared" si="280"/>
        <v>0</v>
      </c>
      <c r="G9010" s="2">
        <f t="shared" si="281"/>
        <v>5.000000000002558E-3</v>
      </c>
    </row>
    <row r="9011" spans="1:7" x14ac:dyDescent="0.35">
      <c r="A9011" t="s">
        <v>14053</v>
      </c>
      <c r="B9011" t="s">
        <v>7319</v>
      </c>
      <c r="C9011" t="s">
        <v>7320</v>
      </c>
      <c r="D9011" t="str">
        <f>IF($B9011="B","",IFERROR(VLOOKUP($C9011,Elster!$I$5:$M$148,3,FALSE),$C9011))</f>
        <v>0x000</v>
      </c>
      <c r="E9011" t="str">
        <f>IF($B9011="A","",IFERROR(VLOOKUP($C9011,Elster!$I$5:$M$148,3,FALSE),$C9011))</f>
        <v/>
      </c>
      <c r="F9011">
        <f t="shared" si="280"/>
        <v>0</v>
      </c>
      <c r="G9011" s="2">
        <f t="shared" si="281"/>
        <v>0</v>
      </c>
    </row>
    <row r="9012" spans="1:7" x14ac:dyDescent="0.35">
      <c r="A9012" t="s">
        <v>14054</v>
      </c>
      <c r="B9012" t="s">
        <v>7317</v>
      </c>
      <c r="C9012" t="s">
        <v>7321</v>
      </c>
      <c r="D9012" t="str">
        <f>IF($B9012="B","",IFERROR(VLOOKUP($C9012,Elster!$I$5:$M$148,3,FALSE),$C9012))</f>
        <v/>
      </c>
      <c r="E9012" t="str">
        <f>IF($B9012="A","",IFERROR(VLOOKUP($C9012,Elster!$I$5:$M$148,3,FALSE),$C9012))</f>
        <v xml:space="preserve">   "FEHLERMELDUNG"                                    </v>
      </c>
      <c r="F9012">
        <f t="shared" si="280"/>
        <v>1</v>
      </c>
      <c r="G9012" s="2">
        <f t="shared" si="281"/>
        <v>4.9999999999954525E-3</v>
      </c>
    </row>
    <row r="9013" spans="1:7" x14ac:dyDescent="0.35">
      <c r="A9013" t="s">
        <v>14054</v>
      </c>
      <c r="B9013" t="s">
        <v>7319</v>
      </c>
      <c r="C9013" t="s">
        <v>7321</v>
      </c>
      <c r="D9013" t="str">
        <f>IF($B9013="B","",IFERROR(VLOOKUP($C9013,Elster!$I$5:$M$148,3,FALSE),$C9013))</f>
        <v xml:space="preserve">   "FEHLERMELDUNG"                                    </v>
      </c>
      <c r="E9013" t="str">
        <f>IF($B9013="A","",IFERROR(VLOOKUP($C9013,Elster!$I$5:$M$148,3,FALSE),$C9013))</f>
        <v/>
      </c>
      <c r="F9013">
        <f t="shared" si="280"/>
        <v>1</v>
      </c>
      <c r="G9013" s="2">
        <f t="shared" si="281"/>
        <v>0</v>
      </c>
    </row>
    <row r="9014" spans="1:7" x14ac:dyDescent="0.35">
      <c r="A9014" t="s">
        <v>14055</v>
      </c>
      <c r="B9014" t="s">
        <v>7317</v>
      </c>
      <c r="C9014" t="s">
        <v>7366</v>
      </c>
      <c r="D9014" t="str">
        <f>IF($B9014="B","",IFERROR(VLOOKUP($C9014,Elster!$I$5:$M$148,3,FALSE),$C9014))</f>
        <v/>
      </c>
      <c r="E9014" t="str">
        <f>IF($B9014="A","",IFERROR(VLOOKUP($C9014,Elster!$I$5:$M$148,3,FALSE),$C9014))</f>
        <v xml:space="preserve">//   "ERWEITERUNGSTELEGRAMM"                            </v>
      </c>
      <c r="F9014">
        <f t="shared" si="280"/>
        <v>250</v>
      </c>
      <c r="G9014" s="2">
        <f t="shared" si="281"/>
        <v>5.000000000002558E-3</v>
      </c>
    </row>
    <row r="9015" spans="1:7" x14ac:dyDescent="0.35">
      <c r="A9015" t="s">
        <v>14055</v>
      </c>
      <c r="B9015" t="s">
        <v>7319</v>
      </c>
      <c r="C9015" t="s">
        <v>7366</v>
      </c>
      <c r="D9015" t="str">
        <f>IF($B9015="B","",IFERROR(VLOOKUP($C9015,Elster!$I$5:$M$148,3,FALSE),$C9015))</f>
        <v xml:space="preserve">//   "ERWEITERUNGSTELEGRAMM"                            </v>
      </c>
      <c r="E9015" t="str">
        <f>IF($B9015="A","",IFERROR(VLOOKUP($C9015,Elster!$I$5:$M$148,3,FALSE),$C9015))</f>
        <v/>
      </c>
      <c r="F9015">
        <f t="shared" si="280"/>
        <v>250</v>
      </c>
      <c r="G9015" s="2">
        <f t="shared" si="281"/>
        <v>0</v>
      </c>
    </row>
    <row r="9016" spans="1:7" x14ac:dyDescent="0.35">
      <c r="A9016" t="s">
        <v>14056</v>
      </c>
      <c r="B9016" t="s">
        <v>7317</v>
      </c>
      <c r="C9016" t="s">
        <v>7320</v>
      </c>
      <c r="D9016" t="str">
        <f>IF($B9016="B","",IFERROR(VLOOKUP($C9016,Elster!$I$5:$M$148,3,FALSE),$C9016))</f>
        <v/>
      </c>
      <c r="E9016" t="str">
        <f>IF($B9016="A","",IFERROR(VLOOKUP($C9016,Elster!$I$5:$M$148,3,FALSE),$C9016))</f>
        <v>0x000</v>
      </c>
      <c r="F9016">
        <f t="shared" si="280"/>
        <v>0</v>
      </c>
      <c r="G9016" s="2">
        <f t="shared" si="281"/>
        <v>5.000000000002558E-3</v>
      </c>
    </row>
    <row r="9017" spans="1:7" x14ac:dyDescent="0.35">
      <c r="A9017" t="s">
        <v>14056</v>
      </c>
      <c r="B9017" t="s">
        <v>7319</v>
      </c>
      <c r="C9017" t="s">
        <v>7320</v>
      </c>
      <c r="D9017" t="str">
        <f>IF($B9017="B","",IFERROR(VLOOKUP($C9017,Elster!$I$5:$M$148,3,FALSE),$C9017))</f>
        <v>0x000</v>
      </c>
      <c r="E9017" t="str">
        <f>IF($B9017="A","",IFERROR(VLOOKUP($C9017,Elster!$I$5:$M$148,3,FALSE),$C9017))</f>
        <v/>
      </c>
      <c r="F9017">
        <f t="shared" si="280"/>
        <v>0</v>
      </c>
      <c r="G9017" s="2">
        <f t="shared" si="281"/>
        <v>0</v>
      </c>
    </row>
    <row r="9018" spans="1:7" s="8" customFormat="1" x14ac:dyDescent="0.35">
      <c r="A9018" s="8" t="s">
        <v>14057</v>
      </c>
      <c r="B9018" s="8" t="s">
        <v>7319</v>
      </c>
      <c r="C9018" s="8" t="s">
        <v>7337</v>
      </c>
      <c r="D9018" s="8" t="str">
        <f>IF($B9018="B","",IFERROR(VLOOKUP($C9018,Elster!$I$5:$M$148,3,FALSE),$C9018))</f>
        <v xml:space="preserve">   "RAUMSOLLTEMP_I"                                   </v>
      </c>
      <c r="E9018" s="8" t="str">
        <f>IF($B9018="A","",IFERROR(VLOOKUP($C9018,Elster!$I$5:$M$148,3,FALSE),$C9018))</f>
        <v/>
      </c>
      <c r="F9018" s="8">
        <f t="shared" si="280"/>
        <v>5</v>
      </c>
      <c r="G9018" s="9">
        <f t="shared" si="281"/>
        <v>4.9999999999954525E-3</v>
      </c>
    </row>
    <row r="9019" spans="1:7" s="8" customFormat="1" x14ac:dyDescent="0.35">
      <c r="A9019" s="8" t="s">
        <v>14058</v>
      </c>
      <c r="B9019" s="8" t="s">
        <v>7317</v>
      </c>
      <c r="C9019" s="8" t="s">
        <v>7337</v>
      </c>
      <c r="D9019" s="8" t="str">
        <f>IF($B9019="B","",IFERROR(VLOOKUP($C9019,Elster!$I$5:$M$148,3,FALSE),$C9019))</f>
        <v/>
      </c>
      <c r="E9019" s="8" t="str">
        <f>IF($B9019="A","",IFERROR(VLOOKUP($C9019,Elster!$I$5:$M$148,3,FALSE),$C9019))</f>
        <v xml:space="preserve">   "RAUMSOLLTEMP_I"                                   </v>
      </c>
      <c r="F9019" s="8">
        <f t="shared" si="280"/>
        <v>5</v>
      </c>
      <c r="G9019" s="9">
        <f t="shared" si="281"/>
        <v>2.5999999998305157E-5</v>
      </c>
    </row>
    <row r="9020" spans="1:7" x14ac:dyDescent="0.35">
      <c r="A9020" t="s">
        <v>14059</v>
      </c>
      <c r="B9020" t="s">
        <v>7317</v>
      </c>
      <c r="C9020" t="s">
        <v>7320</v>
      </c>
      <c r="D9020" t="str">
        <f>IF($B9020="B","",IFERROR(VLOOKUP($C9020,Elster!$I$5:$M$148,3,FALSE),$C9020))</f>
        <v/>
      </c>
      <c r="E9020" t="str">
        <f>IF($B9020="A","",IFERROR(VLOOKUP($C9020,Elster!$I$5:$M$148,3,FALSE),$C9020))</f>
        <v>0x000</v>
      </c>
      <c r="F9020">
        <f t="shared" si="280"/>
        <v>0</v>
      </c>
      <c r="G9020" s="2">
        <f t="shared" si="281"/>
        <v>5.000000000002558E-3</v>
      </c>
    </row>
    <row r="9021" spans="1:7" x14ac:dyDescent="0.35">
      <c r="A9021" t="s">
        <v>14059</v>
      </c>
      <c r="B9021" t="s">
        <v>7319</v>
      </c>
      <c r="C9021" t="s">
        <v>7320</v>
      </c>
      <c r="D9021" t="str">
        <f>IF($B9021="B","",IFERROR(VLOOKUP($C9021,Elster!$I$5:$M$148,3,FALSE),$C9021))</f>
        <v>0x000</v>
      </c>
      <c r="E9021" t="str">
        <f>IF($B9021="A","",IFERROR(VLOOKUP($C9021,Elster!$I$5:$M$148,3,FALSE),$C9021))</f>
        <v/>
      </c>
      <c r="F9021">
        <f t="shared" si="280"/>
        <v>0</v>
      </c>
      <c r="G9021" s="2">
        <f t="shared" si="281"/>
        <v>0</v>
      </c>
    </row>
    <row r="9022" spans="1:7" x14ac:dyDescent="0.35">
      <c r="A9022" t="s">
        <v>14060</v>
      </c>
      <c r="B9022" t="s">
        <v>7317</v>
      </c>
      <c r="C9022" t="s">
        <v>7351</v>
      </c>
      <c r="D9022" t="str">
        <f>IF($B9022="B","",IFERROR(VLOOKUP($C9022,Elster!$I$5:$M$148,3,FALSE),$C9022))</f>
        <v/>
      </c>
      <c r="E9022" t="str">
        <f>IF($B9022="A","",IFERROR(VLOOKUP($C9022,Elster!$I$5:$M$148,3,FALSE),$C9022))</f>
        <v xml:space="preserve">   "ACCESS_XRAM"                                      </v>
      </c>
      <c r="F9022" s="3">
        <f t="shared" si="280"/>
        <v>50</v>
      </c>
      <c r="G9022" s="2">
        <f t="shared" si="281"/>
        <v>5.000000000002558E-3</v>
      </c>
    </row>
    <row r="9023" spans="1:7" x14ac:dyDescent="0.35">
      <c r="A9023" t="s">
        <v>14060</v>
      </c>
      <c r="B9023" t="s">
        <v>7319</v>
      </c>
      <c r="C9023" t="s">
        <v>7351</v>
      </c>
      <c r="D9023" t="str">
        <f>IF($B9023="B","",IFERROR(VLOOKUP($C9023,Elster!$I$5:$M$148,3,FALSE),$C9023))</f>
        <v xml:space="preserve">   "ACCESS_XRAM"                                      </v>
      </c>
      <c r="E9023" t="str">
        <f>IF($B9023="A","",IFERROR(VLOOKUP($C9023,Elster!$I$5:$M$148,3,FALSE),$C9023))</f>
        <v/>
      </c>
      <c r="F9023" s="3">
        <f t="shared" si="280"/>
        <v>50</v>
      </c>
      <c r="G9023" s="2">
        <f t="shared" si="281"/>
        <v>0</v>
      </c>
    </row>
    <row r="9024" spans="1:7" x14ac:dyDescent="0.35">
      <c r="A9024" t="s">
        <v>14061</v>
      </c>
      <c r="B9024" t="s">
        <v>7317</v>
      </c>
      <c r="C9024" t="s">
        <v>7321</v>
      </c>
      <c r="D9024" t="str">
        <f>IF($B9024="B","",IFERROR(VLOOKUP($C9024,Elster!$I$5:$M$148,3,FALSE),$C9024))</f>
        <v/>
      </c>
      <c r="E9024" t="str">
        <f>IF($B9024="A","",IFERROR(VLOOKUP($C9024,Elster!$I$5:$M$148,3,FALSE),$C9024))</f>
        <v xml:space="preserve">   "FEHLERMELDUNG"                                    </v>
      </c>
      <c r="F9024">
        <f t="shared" si="280"/>
        <v>1</v>
      </c>
      <c r="G9024" s="2">
        <f t="shared" si="281"/>
        <v>4.9999999999954525E-3</v>
      </c>
    </row>
    <row r="9025" spans="1:7" x14ac:dyDescent="0.35">
      <c r="A9025" t="s">
        <v>14061</v>
      </c>
      <c r="B9025" t="s">
        <v>7319</v>
      </c>
      <c r="C9025" t="s">
        <v>7321</v>
      </c>
      <c r="D9025" t="str">
        <f>IF($B9025="B","",IFERROR(VLOOKUP($C9025,Elster!$I$5:$M$148,3,FALSE),$C9025))</f>
        <v xml:space="preserve">   "FEHLERMELDUNG"                                    </v>
      </c>
      <c r="E9025" t="str">
        <f>IF($B9025="A","",IFERROR(VLOOKUP($C9025,Elster!$I$5:$M$148,3,FALSE),$C9025))</f>
        <v/>
      </c>
      <c r="F9025">
        <f t="shared" si="280"/>
        <v>1</v>
      </c>
      <c r="G9025" s="2">
        <f t="shared" si="281"/>
        <v>0</v>
      </c>
    </row>
    <row r="9026" spans="1:7" x14ac:dyDescent="0.35">
      <c r="A9026" t="s">
        <v>14062</v>
      </c>
      <c r="B9026" t="s">
        <v>7317</v>
      </c>
      <c r="C9026" t="s">
        <v>8120</v>
      </c>
      <c r="D9026" t="str">
        <f>IF($B9026="B","",IFERROR(VLOOKUP($C9026,Elster!$I$5:$M$148,3,FALSE),$C9026))</f>
        <v/>
      </c>
      <c r="E9026" t="str">
        <f>IF($B9026="A","",IFERROR(VLOOKUP($C9026,Elster!$I$5:$M$148,3,FALSE),$C9026))</f>
        <v>0x045</v>
      </c>
      <c r="F9026">
        <f t="shared" si="280"/>
        <v>69</v>
      </c>
      <c r="G9026" s="2">
        <f t="shared" si="281"/>
        <v>5.000000000002558E-3</v>
      </c>
    </row>
    <row r="9027" spans="1:7" x14ac:dyDescent="0.35">
      <c r="A9027" t="s">
        <v>14062</v>
      </c>
      <c r="B9027" t="s">
        <v>7319</v>
      </c>
      <c r="C9027" t="s">
        <v>8120</v>
      </c>
      <c r="D9027" t="str">
        <f>IF($B9027="B","",IFERROR(VLOOKUP($C9027,Elster!$I$5:$M$148,3,FALSE),$C9027))</f>
        <v>0x045</v>
      </c>
      <c r="E9027" t="str">
        <f>IF($B9027="A","",IFERROR(VLOOKUP($C9027,Elster!$I$5:$M$148,3,FALSE),$C9027))</f>
        <v/>
      </c>
      <c r="F9027">
        <f t="shared" ref="F9027:F9090" si="282">HEX2DEC(REPLACE(C9027,1,2,""))</f>
        <v>69</v>
      </c>
      <c r="G9027" s="2">
        <f t="shared" si="281"/>
        <v>0</v>
      </c>
    </row>
    <row r="9028" spans="1:7" x14ac:dyDescent="0.35">
      <c r="A9028" t="s">
        <v>14063</v>
      </c>
      <c r="B9028" t="s">
        <v>7317</v>
      </c>
      <c r="C9028" t="s">
        <v>7324</v>
      </c>
      <c r="D9028" t="str">
        <f>IF($B9028="B","",IFERROR(VLOOKUP($C9028,Elster!$I$5:$M$148,3,FALSE),$C9028))</f>
        <v/>
      </c>
      <c r="E9028" t="str">
        <f>IF($B9028="A","",IFERROR(VLOOKUP($C9028,Elster!$I$5:$M$148,3,FALSE),$C9028))</f>
        <v xml:space="preserve">   "SPL_PUMPE"                                        </v>
      </c>
      <c r="F9028">
        <f t="shared" si="282"/>
        <v>85</v>
      </c>
      <c r="G9028" s="2">
        <f t="shared" ref="G9028:G9091" si="283">SUBSTITUTE(A9028,"s","")-SUBSTITUTE(A9027,"s","")</f>
        <v>1.0156000000002052E-2</v>
      </c>
    </row>
    <row r="9029" spans="1:7" x14ac:dyDescent="0.35">
      <c r="A9029" t="s">
        <v>14064</v>
      </c>
      <c r="B9029" t="s">
        <v>7317</v>
      </c>
      <c r="C9029" t="s">
        <v>7324</v>
      </c>
      <c r="D9029" t="str">
        <f>IF($B9029="B","",IFERROR(VLOOKUP($C9029,Elster!$I$5:$M$148,3,FALSE),$C9029))</f>
        <v/>
      </c>
      <c r="E9029" t="str">
        <f>IF($B9029="A","",IFERROR(VLOOKUP($C9029,Elster!$I$5:$M$148,3,FALSE),$C9029))</f>
        <v xml:space="preserve">   "SPL_PUMPE"                                        </v>
      </c>
      <c r="F9029">
        <f t="shared" si="282"/>
        <v>85</v>
      </c>
      <c r="G9029" s="2">
        <f t="shared" si="283"/>
        <v>4.9739999999971474E-3</v>
      </c>
    </row>
    <row r="9030" spans="1:7" x14ac:dyDescent="0.35">
      <c r="A9030" t="s">
        <v>14065</v>
      </c>
      <c r="B9030" t="s">
        <v>7317</v>
      </c>
      <c r="C9030" t="s">
        <v>7324</v>
      </c>
      <c r="D9030" t="str">
        <f>IF($B9030="B","",IFERROR(VLOOKUP($C9030,Elster!$I$5:$M$148,3,FALSE),$C9030))</f>
        <v/>
      </c>
      <c r="E9030" t="str">
        <f>IF($B9030="A","",IFERROR(VLOOKUP($C9030,Elster!$I$5:$M$148,3,FALSE),$C9030))</f>
        <v xml:space="preserve">   "SPL_PUMPE"                                        </v>
      </c>
      <c r="F9030">
        <f t="shared" si="282"/>
        <v>85</v>
      </c>
      <c r="G9030" s="2">
        <f t="shared" si="283"/>
        <v>4.9739999999971474E-3</v>
      </c>
    </row>
    <row r="9031" spans="1:7" x14ac:dyDescent="0.35">
      <c r="A9031" t="s">
        <v>14066</v>
      </c>
      <c r="B9031" t="s">
        <v>7317</v>
      </c>
      <c r="C9031" t="s">
        <v>7324</v>
      </c>
      <c r="D9031" t="str">
        <f>IF($B9031="B","",IFERROR(VLOOKUP($C9031,Elster!$I$5:$M$148,3,FALSE),$C9031))</f>
        <v/>
      </c>
      <c r="E9031" t="str">
        <f>IF($B9031="A","",IFERROR(VLOOKUP($C9031,Elster!$I$5:$M$148,3,FALSE),$C9031))</f>
        <v xml:space="preserve">   "SPL_PUMPE"                                        </v>
      </c>
      <c r="F9031">
        <f t="shared" si="282"/>
        <v>85</v>
      </c>
      <c r="G9031" s="2">
        <f t="shared" si="283"/>
        <v>4.947000000001367E-3</v>
      </c>
    </row>
    <row r="9032" spans="1:7" x14ac:dyDescent="0.35">
      <c r="A9032" t="s">
        <v>14067</v>
      </c>
      <c r="B9032" t="s">
        <v>7317</v>
      </c>
      <c r="C9032" t="s">
        <v>7324</v>
      </c>
      <c r="D9032" t="str">
        <f>IF($B9032="B","",IFERROR(VLOOKUP($C9032,Elster!$I$5:$M$148,3,FALSE),$C9032))</f>
        <v/>
      </c>
      <c r="E9032" t="str">
        <f>IF($B9032="A","",IFERROR(VLOOKUP($C9032,Elster!$I$5:$M$148,3,FALSE),$C9032))</f>
        <v xml:space="preserve">   "SPL_PUMPE"                                        </v>
      </c>
      <c r="F9032">
        <f t="shared" si="282"/>
        <v>85</v>
      </c>
      <c r="G9032" s="2">
        <f t="shared" si="283"/>
        <v>4.9740000000042528E-3</v>
      </c>
    </row>
    <row r="9033" spans="1:7" x14ac:dyDescent="0.35">
      <c r="A9033" t="s">
        <v>14068</v>
      </c>
      <c r="B9033" t="s">
        <v>7317</v>
      </c>
      <c r="C9033" t="s">
        <v>7324</v>
      </c>
      <c r="D9033" t="str">
        <f>IF($B9033="B","",IFERROR(VLOOKUP($C9033,Elster!$I$5:$M$148,3,FALSE),$C9033))</f>
        <v/>
      </c>
      <c r="E9033" t="str">
        <f>IF($B9033="A","",IFERROR(VLOOKUP($C9033,Elster!$I$5:$M$148,3,FALSE),$C9033))</f>
        <v xml:space="preserve">   "SPL_PUMPE"                                        </v>
      </c>
      <c r="F9033">
        <f t="shared" si="282"/>
        <v>85</v>
      </c>
      <c r="G9033" s="2">
        <f t="shared" si="283"/>
        <v>4.9739999999971474E-3</v>
      </c>
    </row>
    <row r="9034" spans="1:7" x14ac:dyDescent="0.35">
      <c r="A9034" t="s">
        <v>14069</v>
      </c>
      <c r="B9034" t="s">
        <v>7317</v>
      </c>
      <c r="C9034" t="s">
        <v>7324</v>
      </c>
      <c r="D9034" t="str">
        <f>IF($B9034="B","",IFERROR(VLOOKUP($C9034,Elster!$I$5:$M$148,3,FALSE),$C9034))</f>
        <v/>
      </c>
      <c r="E9034" t="str">
        <f>IF($B9034="A","",IFERROR(VLOOKUP($C9034,Elster!$I$5:$M$148,3,FALSE),$C9034))</f>
        <v xml:space="preserve">   "SPL_PUMPE"                                        </v>
      </c>
      <c r="F9034">
        <f t="shared" si="282"/>
        <v>85</v>
      </c>
      <c r="G9034" s="2">
        <f t="shared" si="283"/>
        <v>4.9739999999971474E-3</v>
      </c>
    </row>
    <row r="9035" spans="1:7" x14ac:dyDescent="0.35">
      <c r="A9035" t="s">
        <v>14070</v>
      </c>
      <c r="B9035" t="s">
        <v>7317</v>
      </c>
      <c r="C9035" t="s">
        <v>7324</v>
      </c>
      <c r="D9035" t="str">
        <f>IF($B9035="B","",IFERROR(VLOOKUP($C9035,Elster!$I$5:$M$148,3,FALSE),$C9035))</f>
        <v/>
      </c>
      <c r="E9035" t="str">
        <f>IF($B9035="A","",IFERROR(VLOOKUP($C9035,Elster!$I$5:$M$148,3,FALSE),$C9035))</f>
        <v xml:space="preserve">   "SPL_PUMPE"                                        </v>
      </c>
      <c r="F9035">
        <f t="shared" si="282"/>
        <v>85</v>
      </c>
      <c r="G9035" s="2">
        <f t="shared" si="283"/>
        <v>4.9480000000059476E-3</v>
      </c>
    </row>
    <row r="9036" spans="1:7" x14ac:dyDescent="0.35">
      <c r="A9036" t="s">
        <v>14071</v>
      </c>
      <c r="B9036" t="s">
        <v>7317</v>
      </c>
      <c r="C9036" t="s">
        <v>7324</v>
      </c>
      <c r="D9036" t="str">
        <f>IF($B9036="B","",IFERROR(VLOOKUP($C9036,Elster!$I$5:$M$148,3,FALSE),$C9036))</f>
        <v/>
      </c>
      <c r="E9036" t="str">
        <f>IF($B9036="A","",IFERROR(VLOOKUP($C9036,Elster!$I$5:$M$148,3,FALSE),$C9036))</f>
        <v xml:space="preserve">   "SPL_PUMPE"                                        </v>
      </c>
      <c r="F9036">
        <f t="shared" si="282"/>
        <v>85</v>
      </c>
      <c r="G9036" s="2">
        <f t="shared" si="283"/>
        <v>4.9739999999971474E-3</v>
      </c>
    </row>
    <row r="9037" spans="1:7" x14ac:dyDescent="0.35">
      <c r="A9037" t="s">
        <v>14072</v>
      </c>
      <c r="B9037" t="s">
        <v>7317</v>
      </c>
      <c r="C9037" t="s">
        <v>7324</v>
      </c>
      <c r="D9037" t="str">
        <f>IF($B9037="B","",IFERROR(VLOOKUP($C9037,Elster!$I$5:$M$148,3,FALSE),$C9037))</f>
        <v/>
      </c>
      <c r="E9037" t="str">
        <f>IF($B9037="A","",IFERROR(VLOOKUP($C9037,Elster!$I$5:$M$148,3,FALSE),$C9037))</f>
        <v xml:space="preserve">   "SPL_PUMPE"                                        </v>
      </c>
      <c r="F9037">
        <f t="shared" si="282"/>
        <v>85</v>
      </c>
      <c r="G9037" s="2">
        <f t="shared" si="283"/>
        <v>4.9739999999971474E-3</v>
      </c>
    </row>
    <row r="9038" spans="1:7" x14ac:dyDescent="0.35">
      <c r="A9038" t="s">
        <v>14073</v>
      </c>
      <c r="B9038" t="s">
        <v>7317</v>
      </c>
      <c r="C9038" t="s">
        <v>7325</v>
      </c>
      <c r="D9038" t="str">
        <f>IF($B9038="B","",IFERROR(VLOOKUP($C9038,Elster!$I$5:$M$148,3,FALSE),$C9038))</f>
        <v/>
      </c>
      <c r="E9038" t="str">
        <f>IF($B9038="A","",IFERROR(VLOOKUP($C9038,Elster!$I$5:$M$148,3,FALSE),$C9038))</f>
        <v xml:space="preserve">   "SPEICHERSOLLTEMP"                                 </v>
      </c>
      <c r="F9038">
        <f t="shared" si="282"/>
        <v>3</v>
      </c>
      <c r="G9038" s="2">
        <f t="shared" si="283"/>
        <v>4.9729999999996721E-3</v>
      </c>
    </row>
    <row r="9039" spans="1:7" x14ac:dyDescent="0.35">
      <c r="A9039" t="s">
        <v>14074</v>
      </c>
      <c r="B9039" t="s">
        <v>7317</v>
      </c>
      <c r="C9039" t="s">
        <v>7326</v>
      </c>
      <c r="D9039" t="str">
        <f>IF($B9039="B","",IFERROR(VLOOKUP($C9039,Elster!$I$5:$M$148,3,FALSE),$C9039))</f>
        <v/>
      </c>
      <c r="E9039" t="str">
        <f>IF($B9039="A","",IFERROR(VLOOKUP($C9039,Elster!$I$5:$M$148,3,FALSE),$C9039))</f>
        <v xml:space="preserve">   "BRENNER"                                          </v>
      </c>
      <c r="F9039">
        <f t="shared" si="282"/>
        <v>82</v>
      </c>
      <c r="G9039" s="2">
        <f t="shared" si="283"/>
        <v>4.9480000000059476E-3</v>
      </c>
    </row>
    <row r="9040" spans="1:7" x14ac:dyDescent="0.35">
      <c r="A9040" t="s">
        <v>14075</v>
      </c>
      <c r="B9040" t="s">
        <v>7317</v>
      </c>
      <c r="C9040" t="s">
        <v>7318</v>
      </c>
      <c r="D9040" t="str">
        <f>IF($B9040="B","",IFERROR(VLOOKUP($C9040,Elster!$I$5:$M$148,3,FALSE),$C9040))</f>
        <v/>
      </c>
      <c r="E9040" t="str">
        <f>IF($B9040="A","",IFERROR(VLOOKUP($C9040,Elster!$I$5:$M$148,3,FALSE),$C9040))</f>
        <v xml:space="preserve">   "SAMMLERISTTEMP"                                   </v>
      </c>
      <c r="F9040">
        <f t="shared" si="282"/>
        <v>13</v>
      </c>
      <c r="G9040" s="2">
        <f t="shared" si="283"/>
        <v>0.4433519999999973</v>
      </c>
    </row>
    <row r="9041" spans="1:11" x14ac:dyDescent="0.35">
      <c r="A9041" t="s">
        <v>14075</v>
      </c>
      <c r="B9041" t="s">
        <v>7319</v>
      </c>
      <c r="C9041" t="s">
        <v>7318</v>
      </c>
      <c r="D9041" t="str">
        <f>IF($B9041="B","",IFERROR(VLOOKUP($C9041,Elster!$I$5:$M$148,3,FALSE),$C9041))</f>
        <v xml:space="preserve">   "SAMMLERISTTEMP"                                   </v>
      </c>
      <c r="E9041" t="str">
        <f>IF($B9041="A","",IFERROR(VLOOKUP($C9041,Elster!$I$5:$M$148,3,FALSE),$C9041))</f>
        <v/>
      </c>
      <c r="F9041">
        <f t="shared" si="282"/>
        <v>13</v>
      </c>
      <c r="G9041" s="2">
        <f t="shared" si="283"/>
        <v>0</v>
      </c>
    </row>
    <row r="9042" spans="1:11" x14ac:dyDescent="0.35">
      <c r="A9042" t="s">
        <v>14076</v>
      </c>
      <c r="B9042" t="s">
        <v>7319</v>
      </c>
      <c r="C9042" t="s">
        <v>7320</v>
      </c>
      <c r="D9042" t="str">
        <f>IF($B9042="B","",IFERROR(VLOOKUP($C9042,Elster!$I$5:$M$148,3,FALSE),$C9042))</f>
        <v>0x000</v>
      </c>
      <c r="E9042" t="str">
        <f>IF($B9042="A","",IFERROR(VLOOKUP($C9042,Elster!$I$5:$M$148,3,FALSE),$C9042))</f>
        <v/>
      </c>
      <c r="F9042">
        <f t="shared" si="282"/>
        <v>0</v>
      </c>
      <c r="G9042" s="2">
        <f t="shared" si="283"/>
        <v>5.000000000002558E-3</v>
      </c>
    </row>
    <row r="9043" spans="1:11" x14ac:dyDescent="0.35">
      <c r="A9043" t="s">
        <v>14077</v>
      </c>
      <c r="B9043" t="s">
        <v>7317</v>
      </c>
      <c r="C9043" t="s">
        <v>7320</v>
      </c>
      <c r="D9043" t="str">
        <f>IF($B9043="B","",IFERROR(VLOOKUP($C9043,Elster!$I$5:$M$148,3,FALSE),$C9043))</f>
        <v/>
      </c>
      <c r="E9043" t="str">
        <f>IF($B9043="A","",IFERROR(VLOOKUP($C9043,Elster!$I$5:$M$148,3,FALSE),$C9043))</f>
        <v>0x000</v>
      </c>
      <c r="F9043">
        <f t="shared" si="282"/>
        <v>0</v>
      </c>
      <c r="G9043" s="2">
        <f t="shared" si="283"/>
        <v>2.5999999998305157E-5</v>
      </c>
    </row>
    <row r="9044" spans="1:11" x14ac:dyDescent="0.35">
      <c r="A9044" t="s">
        <v>14078</v>
      </c>
      <c r="B9044" t="s">
        <v>7317</v>
      </c>
      <c r="C9044" t="s">
        <v>7325</v>
      </c>
      <c r="D9044" t="str">
        <f>IF($B9044="B","",IFERROR(VLOOKUP($C9044,Elster!$I$5:$M$148,3,FALSE),$C9044))</f>
        <v/>
      </c>
      <c r="E9044" t="str">
        <f>IF($B9044="A","",IFERROR(VLOOKUP($C9044,Elster!$I$5:$M$148,3,FALSE),$C9044))</f>
        <v xml:space="preserve">   "SPEICHERSOLLTEMP"                                 </v>
      </c>
      <c r="F9044">
        <f t="shared" si="282"/>
        <v>3</v>
      </c>
      <c r="G9044" s="2">
        <f t="shared" si="283"/>
        <v>5.000000000002558E-3</v>
      </c>
    </row>
    <row r="9045" spans="1:11" x14ac:dyDescent="0.35">
      <c r="A9045" t="s">
        <v>14078</v>
      </c>
      <c r="B9045" t="s">
        <v>7319</v>
      </c>
      <c r="C9045" t="s">
        <v>7325</v>
      </c>
      <c r="D9045" t="str">
        <f>IF($B9045="B","",IFERROR(VLOOKUP($C9045,Elster!$I$5:$M$148,3,FALSE),$C9045))</f>
        <v xml:space="preserve">   "SPEICHERSOLLTEMP"                                 </v>
      </c>
      <c r="E9045" t="str">
        <f>IF($B9045="A","",IFERROR(VLOOKUP($C9045,Elster!$I$5:$M$148,3,FALSE),$C9045))</f>
        <v/>
      </c>
      <c r="F9045">
        <f t="shared" si="282"/>
        <v>3</v>
      </c>
      <c r="G9045" s="2">
        <f t="shared" si="283"/>
        <v>0</v>
      </c>
    </row>
    <row r="9046" spans="1:11" x14ac:dyDescent="0.35">
      <c r="A9046" t="s">
        <v>14079</v>
      </c>
      <c r="B9046" t="s">
        <v>7317</v>
      </c>
      <c r="C9046" t="s">
        <v>7321</v>
      </c>
      <c r="D9046" t="str">
        <f>IF($B9046="B","",IFERROR(VLOOKUP($C9046,Elster!$I$5:$M$148,3,FALSE),$C9046))</f>
        <v/>
      </c>
      <c r="E9046" t="str">
        <f>IF($B9046="A","",IFERROR(VLOOKUP($C9046,Elster!$I$5:$M$148,3,FALSE),$C9046))</f>
        <v xml:space="preserve">   "FEHLERMELDUNG"                                    </v>
      </c>
      <c r="F9046">
        <f t="shared" si="282"/>
        <v>1</v>
      </c>
      <c r="G9046" s="2">
        <f t="shared" si="283"/>
        <v>4.9999999999954525E-3</v>
      </c>
      <c r="J9046">
        <f>1/2400</f>
        <v>4.1666666666666669E-4</v>
      </c>
      <c r="K9046">
        <f>J9046*11</f>
        <v>4.5833333333333334E-3</v>
      </c>
    </row>
    <row r="9047" spans="1:11" x14ac:dyDescent="0.35">
      <c r="A9047" t="s">
        <v>14079</v>
      </c>
      <c r="B9047" t="s">
        <v>7319</v>
      </c>
      <c r="C9047" t="s">
        <v>7321</v>
      </c>
      <c r="D9047" t="str">
        <f>IF($B9047="B","",IFERROR(VLOOKUP($C9047,Elster!$I$5:$M$148,3,FALSE),$C9047))</f>
        <v xml:space="preserve">   "FEHLERMELDUNG"                                    </v>
      </c>
      <c r="E9047" t="str">
        <f>IF($B9047="A","",IFERROR(VLOOKUP($C9047,Elster!$I$5:$M$148,3,FALSE),$C9047))</f>
        <v/>
      </c>
      <c r="F9047">
        <f t="shared" si="282"/>
        <v>1</v>
      </c>
      <c r="G9047" s="2">
        <f t="shared" si="283"/>
        <v>0</v>
      </c>
    </row>
    <row r="9048" spans="1:11" x14ac:dyDescent="0.35">
      <c r="A9048" t="s">
        <v>14080</v>
      </c>
      <c r="B9048" t="s">
        <v>7317</v>
      </c>
      <c r="C9048" t="s">
        <v>7320</v>
      </c>
      <c r="D9048" t="str">
        <f>IF($B9048="B","",IFERROR(VLOOKUP($C9048,Elster!$I$5:$M$148,3,FALSE),$C9048))</f>
        <v/>
      </c>
      <c r="E9048" t="str">
        <f>IF($B9048="A","",IFERROR(VLOOKUP($C9048,Elster!$I$5:$M$148,3,FALSE),$C9048))</f>
        <v>0x000</v>
      </c>
      <c r="F9048">
        <f t="shared" si="282"/>
        <v>0</v>
      </c>
      <c r="G9048" s="2">
        <f t="shared" si="283"/>
        <v>5.000000000002558E-3</v>
      </c>
    </row>
    <row r="9049" spans="1:11" x14ac:dyDescent="0.35">
      <c r="A9049" t="s">
        <v>14080</v>
      </c>
      <c r="B9049" t="s">
        <v>7319</v>
      </c>
      <c r="C9049" t="s">
        <v>7320</v>
      </c>
      <c r="D9049" t="str">
        <f>IF($B9049="B","",IFERROR(VLOOKUP($C9049,Elster!$I$5:$M$148,3,FALSE),$C9049))</f>
        <v>0x000</v>
      </c>
      <c r="E9049" t="str">
        <f>IF($B9049="A","",IFERROR(VLOOKUP($C9049,Elster!$I$5:$M$148,3,FALSE),$C9049))</f>
        <v/>
      </c>
      <c r="F9049">
        <f t="shared" si="282"/>
        <v>0</v>
      </c>
      <c r="G9049" s="2">
        <f t="shared" si="283"/>
        <v>0</v>
      </c>
    </row>
    <row r="9050" spans="1:11" x14ac:dyDescent="0.35">
      <c r="A9050" t="s">
        <v>14081</v>
      </c>
      <c r="B9050" t="s">
        <v>7317</v>
      </c>
      <c r="C9050" t="s">
        <v>7366</v>
      </c>
      <c r="D9050" t="str">
        <f>IF($B9050="B","",IFERROR(VLOOKUP($C9050,Elster!$I$5:$M$148,3,FALSE),$C9050))</f>
        <v/>
      </c>
      <c r="E9050" t="str">
        <f>IF($B9050="A","",IFERROR(VLOOKUP($C9050,Elster!$I$5:$M$148,3,FALSE),$C9050))</f>
        <v xml:space="preserve">//   "ERWEITERUNGSTELEGRAMM"                            </v>
      </c>
      <c r="F9050">
        <f t="shared" si="282"/>
        <v>250</v>
      </c>
      <c r="G9050" s="2">
        <f t="shared" si="283"/>
        <v>4.9999999999954525E-3</v>
      </c>
    </row>
    <row r="9051" spans="1:11" x14ac:dyDescent="0.35">
      <c r="A9051" t="s">
        <v>14081</v>
      </c>
      <c r="B9051" t="s">
        <v>7319</v>
      </c>
      <c r="C9051" t="s">
        <v>7366</v>
      </c>
      <c r="D9051" t="str">
        <f>IF($B9051="B","",IFERROR(VLOOKUP($C9051,Elster!$I$5:$M$148,3,FALSE),$C9051))</f>
        <v xml:space="preserve">//   "ERWEITERUNGSTELEGRAMM"                            </v>
      </c>
      <c r="E9051" t="str">
        <f>IF($B9051="A","",IFERROR(VLOOKUP($C9051,Elster!$I$5:$M$148,3,FALSE),$C9051))</f>
        <v/>
      </c>
      <c r="F9051">
        <f t="shared" si="282"/>
        <v>250</v>
      </c>
      <c r="G9051" s="2">
        <f t="shared" si="283"/>
        <v>0</v>
      </c>
    </row>
    <row r="9052" spans="1:11" x14ac:dyDescent="0.35">
      <c r="A9052" t="s">
        <v>14082</v>
      </c>
      <c r="B9052" t="s">
        <v>7317</v>
      </c>
      <c r="C9052" t="s">
        <v>7321</v>
      </c>
      <c r="D9052" t="str">
        <f>IF($B9052="B","",IFERROR(VLOOKUP($C9052,Elster!$I$5:$M$148,3,FALSE),$C9052))</f>
        <v/>
      </c>
      <c r="E9052" t="str">
        <f>IF($B9052="A","",IFERROR(VLOOKUP($C9052,Elster!$I$5:$M$148,3,FALSE),$C9052))</f>
        <v xml:space="preserve">   "FEHLERMELDUNG"                                    </v>
      </c>
      <c r="F9052">
        <f t="shared" si="282"/>
        <v>1</v>
      </c>
      <c r="G9052" s="2">
        <f t="shared" si="283"/>
        <v>5.000000000002558E-3</v>
      </c>
    </row>
    <row r="9053" spans="1:11" x14ac:dyDescent="0.35">
      <c r="A9053" t="s">
        <v>14082</v>
      </c>
      <c r="B9053" t="s">
        <v>7319</v>
      </c>
      <c r="C9053" t="s">
        <v>7321</v>
      </c>
      <c r="D9053" t="str">
        <f>IF($B9053="B","",IFERROR(VLOOKUP($C9053,Elster!$I$5:$M$148,3,FALSE),$C9053))</f>
        <v xml:space="preserve">   "FEHLERMELDUNG"                                    </v>
      </c>
      <c r="E9053" t="str">
        <f>IF($B9053="A","",IFERROR(VLOOKUP($C9053,Elster!$I$5:$M$148,3,FALSE),$C9053))</f>
        <v/>
      </c>
      <c r="F9053">
        <f t="shared" si="282"/>
        <v>1</v>
      </c>
      <c r="G9053" s="2">
        <f t="shared" si="283"/>
        <v>0</v>
      </c>
    </row>
    <row r="9054" spans="1:11" x14ac:dyDescent="0.35">
      <c r="A9054" t="s">
        <v>14083</v>
      </c>
      <c r="B9054" t="s">
        <v>7317</v>
      </c>
      <c r="C9054" t="s">
        <v>7331</v>
      </c>
      <c r="D9054" t="str">
        <f>IF($B9054="B","",IFERROR(VLOOKUP($C9054,Elster!$I$5:$M$148,3,FALSE),$C9054))</f>
        <v/>
      </c>
      <c r="E9054" t="str">
        <f>IF($B9054="A","",IFERROR(VLOOKUP($C9054,Elster!$I$5:$M$148,3,FALSE),$C9054))</f>
        <v>0x01E</v>
      </c>
      <c r="F9054">
        <f t="shared" si="282"/>
        <v>30</v>
      </c>
      <c r="G9054" s="2">
        <f t="shared" si="283"/>
        <v>5.000000000002558E-3</v>
      </c>
    </row>
    <row r="9055" spans="1:11" x14ac:dyDescent="0.35">
      <c r="A9055" t="s">
        <v>14083</v>
      </c>
      <c r="B9055" t="s">
        <v>7319</v>
      </c>
      <c r="C9055" t="s">
        <v>7331</v>
      </c>
      <c r="D9055" t="str">
        <f>IF($B9055="B","",IFERROR(VLOOKUP($C9055,Elster!$I$5:$M$148,3,FALSE),$C9055))</f>
        <v>0x01E</v>
      </c>
      <c r="E9055" t="str">
        <f>IF($B9055="A","",IFERROR(VLOOKUP($C9055,Elster!$I$5:$M$148,3,FALSE),$C9055))</f>
        <v/>
      </c>
      <c r="F9055">
        <f t="shared" si="282"/>
        <v>30</v>
      </c>
      <c r="G9055" s="2">
        <f t="shared" si="283"/>
        <v>0</v>
      </c>
    </row>
    <row r="9056" spans="1:11" x14ac:dyDescent="0.35">
      <c r="A9056" t="s">
        <v>14084</v>
      </c>
      <c r="B9056" t="s">
        <v>7317</v>
      </c>
      <c r="C9056" t="s">
        <v>7321</v>
      </c>
      <c r="D9056" t="str">
        <f>IF($B9056="B","",IFERROR(VLOOKUP($C9056,Elster!$I$5:$M$148,3,FALSE),$C9056))</f>
        <v/>
      </c>
      <c r="E9056" t="str">
        <f>IF($B9056="A","",IFERROR(VLOOKUP($C9056,Elster!$I$5:$M$148,3,FALSE),$C9056))</f>
        <v xml:space="preserve">   "FEHLERMELDUNG"                                    </v>
      </c>
      <c r="F9056">
        <f t="shared" si="282"/>
        <v>1</v>
      </c>
      <c r="G9056" s="2">
        <f t="shared" si="283"/>
        <v>4.9989999999979773E-3</v>
      </c>
    </row>
    <row r="9057" spans="1:7" x14ac:dyDescent="0.35">
      <c r="A9057" t="s">
        <v>14085</v>
      </c>
      <c r="B9057" t="s">
        <v>7319</v>
      </c>
      <c r="C9057" t="s">
        <v>7321</v>
      </c>
      <c r="D9057" t="str">
        <f>IF($B9057="B","",IFERROR(VLOOKUP($C9057,Elster!$I$5:$M$148,3,FALSE),$C9057))</f>
        <v xml:space="preserve">   "FEHLERMELDUNG"                                    </v>
      </c>
      <c r="E9057" t="str">
        <f>IF($B9057="A","",IFERROR(VLOOKUP($C9057,Elster!$I$5:$M$148,3,FALSE),$C9057))</f>
        <v/>
      </c>
      <c r="F9057">
        <f t="shared" si="282"/>
        <v>1</v>
      </c>
      <c r="G9057" s="2">
        <f t="shared" si="283"/>
        <v>9.9999999747524271E-7</v>
      </c>
    </row>
    <row r="9058" spans="1:7" x14ac:dyDescent="0.35">
      <c r="A9058" t="s">
        <v>14086</v>
      </c>
      <c r="B9058" t="s">
        <v>7317</v>
      </c>
      <c r="C9058" t="s">
        <v>7320</v>
      </c>
      <c r="D9058" t="str">
        <f>IF($B9058="B","",IFERROR(VLOOKUP($C9058,Elster!$I$5:$M$148,3,FALSE),$C9058))</f>
        <v/>
      </c>
      <c r="E9058" t="str">
        <f>IF($B9058="A","",IFERROR(VLOOKUP($C9058,Elster!$I$5:$M$148,3,FALSE),$C9058))</f>
        <v>0x000</v>
      </c>
      <c r="F9058">
        <f t="shared" si="282"/>
        <v>0</v>
      </c>
      <c r="G9058" s="2">
        <f t="shared" si="283"/>
        <v>4.9990000000050827E-3</v>
      </c>
    </row>
    <row r="9059" spans="1:7" x14ac:dyDescent="0.35">
      <c r="A9059" t="s">
        <v>14086</v>
      </c>
      <c r="B9059" t="s">
        <v>7319</v>
      </c>
      <c r="C9059" t="s">
        <v>7320</v>
      </c>
      <c r="D9059" t="str">
        <f>IF($B9059="B","",IFERROR(VLOOKUP($C9059,Elster!$I$5:$M$148,3,FALSE),$C9059))</f>
        <v>0x000</v>
      </c>
      <c r="E9059" t="str">
        <f>IF($B9059="A","",IFERROR(VLOOKUP($C9059,Elster!$I$5:$M$148,3,FALSE),$C9059))</f>
        <v/>
      </c>
      <c r="F9059">
        <f t="shared" si="282"/>
        <v>0</v>
      </c>
      <c r="G9059" s="2">
        <f t="shared" si="283"/>
        <v>0</v>
      </c>
    </row>
    <row r="9060" spans="1:7" x14ac:dyDescent="0.35">
      <c r="A9060" t="s">
        <v>14087</v>
      </c>
      <c r="B9060" t="s">
        <v>7317</v>
      </c>
      <c r="C9060" t="s">
        <v>7321</v>
      </c>
      <c r="D9060" t="str">
        <f>IF($B9060="B","",IFERROR(VLOOKUP($C9060,Elster!$I$5:$M$148,3,FALSE),$C9060))</f>
        <v/>
      </c>
      <c r="E9060" t="str">
        <f>IF($B9060="A","",IFERROR(VLOOKUP($C9060,Elster!$I$5:$M$148,3,FALSE),$C9060))</f>
        <v xml:space="preserve">   "FEHLERMELDUNG"                                    </v>
      </c>
      <c r="F9060">
        <f t="shared" si="282"/>
        <v>1</v>
      </c>
      <c r="G9060" s="2">
        <f t="shared" si="283"/>
        <v>4.9999999999954525E-3</v>
      </c>
    </row>
    <row r="9061" spans="1:7" x14ac:dyDescent="0.35">
      <c r="A9061" t="s">
        <v>14087</v>
      </c>
      <c r="B9061" t="s">
        <v>7319</v>
      </c>
      <c r="C9061" t="s">
        <v>7321</v>
      </c>
      <c r="D9061" t="str">
        <f>IF($B9061="B","",IFERROR(VLOOKUP($C9061,Elster!$I$5:$M$148,3,FALSE),$C9061))</f>
        <v xml:space="preserve">   "FEHLERMELDUNG"                                    </v>
      </c>
      <c r="E9061" t="str">
        <f>IF($B9061="A","",IFERROR(VLOOKUP($C9061,Elster!$I$5:$M$148,3,FALSE),$C9061))</f>
        <v/>
      </c>
      <c r="F9061">
        <f t="shared" si="282"/>
        <v>1</v>
      </c>
      <c r="G9061" s="2">
        <f t="shared" si="283"/>
        <v>0</v>
      </c>
    </row>
    <row r="9062" spans="1:7" x14ac:dyDescent="0.35">
      <c r="A9062" t="s">
        <v>14088</v>
      </c>
      <c r="B9062" t="s">
        <v>7317</v>
      </c>
      <c r="C9062" t="s">
        <v>7340</v>
      </c>
      <c r="D9062" t="str">
        <f>IF($B9062="B","",IFERROR(VLOOKUP($C9062,Elster!$I$5:$M$148,3,FALSE),$C9062))</f>
        <v/>
      </c>
      <c r="E9062" t="str">
        <f>IF($B9062="A","",IFERROR(VLOOKUP($C9062,Elster!$I$5:$M$148,3,FALSE),$C9062))</f>
        <v xml:space="preserve">   "TN"                                               </v>
      </c>
      <c r="F9062">
        <f t="shared" si="282"/>
        <v>43</v>
      </c>
      <c r="G9062" s="2">
        <f t="shared" si="283"/>
        <v>5.000000000002558E-3</v>
      </c>
    </row>
    <row r="9063" spans="1:7" x14ac:dyDescent="0.35">
      <c r="A9063" t="s">
        <v>14088</v>
      </c>
      <c r="B9063" t="s">
        <v>7319</v>
      </c>
      <c r="C9063" t="s">
        <v>7340</v>
      </c>
      <c r="D9063" t="str">
        <f>IF($B9063="B","",IFERROR(VLOOKUP($C9063,Elster!$I$5:$M$148,3,FALSE),$C9063))</f>
        <v xml:space="preserve">   "TN"                                               </v>
      </c>
      <c r="E9063" t="str">
        <f>IF($B9063="A","",IFERROR(VLOOKUP($C9063,Elster!$I$5:$M$148,3,FALSE),$C9063))</f>
        <v/>
      </c>
      <c r="F9063">
        <f t="shared" si="282"/>
        <v>43</v>
      </c>
      <c r="G9063" s="2">
        <f t="shared" si="283"/>
        <v>0</v>
      </c>
    </row>
    <row r="9064" spans="1:7" x14ac:dyDescent="0.35">
      <c r="A9064" t="s">
        <v>14089</v>
      </c>
      <c r="B9064" t="s">
        <v>7317</v>
      </c>
      <c r="C9064" t="s">
        <v>7325</v>
      </c>
      <c r="D9064" t="str">
        <f>IF($B9064="B","",IFERROR(VLOOKUP($C9064,Elster!$I$5:$M$148,3,FALSE),$C9064))</f>
        <v/>
      </c>
      <c r="E9064" t="str">
        <f>IF($B9064="A","",IFERROR(VLOOKUP($C9064,Elster!$I$5:$M$148,3,FALSE),$C9064))</f>
        <v xml:space="preserve">   "SPEICHERSOLLTEMP"                                 </v>
      </c>
      <c r="F9064">
        <f t="shared" si="282"/>
        <v>3</v>
      </c>
      <c r="G9064" s="2">
        <f t="shared" si="283"/>
        <v>2.7031000000000915E-2</v>
      </c>
    </row>
    <row r="9065" spans="1:7" x14ac:dyDescent="0.35">
      <c r="A9065" t="s">
        <v>14090</v>
      </c>
      <c r="B9065" t="s">
        <v>7317</v>
      </c>
      <c r="C9065" t="s">
        <v>7320</v>
      </c>
      <c r="D9065" t="str">
        <f>IF($B9065="B","",IFERROR(VLOOKUP($C9065,Elster!$I$5:$M$148,3,FALSE),$C9065))</f>
        <v/>
      </c>
      <c r="E9065" t="str">
        <f>IF($B9065="A","",IFERROR(VLOOKUP($C9065,Elster!$I$5:$M$148,3,FALSE),$C9065))</f>
        <v>0x000</v>
      </c>
      <c r="F9065">
        <f t="shared" si="282"/>
        <v>0</v>
      </c>
      <c r="G9065" s="2">
        <f t="shared" si="283"/>
        <v>4.9739999999971474E-3</v>
      </c>
    </row>
    <row r="9066" spans="1:7" x14ac:dyDescent="0.35">
      <c r="A9066" t="s">
        <v>14091</v>
      </c>
      <c r="B9066" t="s">
        <v>7317</v>
      </c>
      <c r="C9066" t="s">
        <v>7318</v>
      </c>
      <c r="D9066" t="str">
        <f>IF($B9066="B","",IFERROR(VLOOKUP($C9066,Elster!$I$5:$M$148,3,FALSE),$C9066))</f>
        <v/>
      </c>
      <c r="E9066" t="str">
        <f>IF($B9066="A","",IFERROR(VLOOKUP($C9066,Elster!$I$5:$M$148,3,FALSE),$C9066))</f>
        <v xml:space="preserve">   "SAMMLERISTTEMP"                                   </v>
      </c>
      <c r="F9066">
        <f t="shared" si="282"/>
        <v>13</v>
      </c>
      <c r="G9066" s="2">
        <f t="shared" si="283"/>
        <v>4.9740000000042528E-3</v>
      </c>
    </row>
    <row r="9067" spans="1:7" x14ac:dyDescent="0.35">
      <c r="A9067" t="s">
        <v>14092</v>
      </c>
      <c r="B9067" t="s">
        <v>7317</v>
      </c>
      <c r="C9067" t="s">
        <v>7329</v>
      </c>
      <c r="D9067" t="str">
        <f>IF($B9067="B","",IFERROR(VLOOKUP($C9067,Elster!$I$5:$M$148,3,FALSE),$C9067))</f>
        <v/>
      </c>
      <c r="E9067" t="str">
        <f>IF($B9067="A","",IFERROR(VLOOKUP($C9067,Elster!$I$5:$M$148,3,FALSE),$C9067))</f>
        <v xml:space="preserve">   "KESSELSOLLTEMP"                                   </v>
      </c>
      <c r="F9067">
        <f t="shared" si="282"/>
        <v>2</v>
      </c>
      <c r="G9067" s="2">
        <f t="shared" si="283"/>
        <v>4.9739999999971474E-3</v>
      </c>
    </row>
    <row r="9068" spans="1:7" x14ac:dyDescent="0.35">
      <c r="A9068" t="s">
        <v>14093</v>
      </c>
      <c r="B9068" t="s">
        <v>7317</v>
      </c>
      <c r="C9068" t="s">
        <v>7320</v>
      </c>
      <c r="D9068" t="str">
        <f>IF($B9068="B","",IFERROR(VLOOKUP($C9068,Elster!$I$5:$M$148,3,FALSE),$C9068))</f>
        <v/>
      </c>
      <c r="E9068" t="str">
        <f>IF($B9068="A","",IFERROR(VLOOKUP($C9068,Elster!$I$5:$M$148,3,FALSE),$C9068))</f>
        <v>0x000</v>
      </c>
      <c r="F9068">
        <f t="shared" si="282"/>
        <v>0</v>
      </c>
      <c r="G9068" s="2">
        <f t="shared" si="283"/>
        <v>4.947000000001367E-3</v>
      </c>
    </row>
    <row r="9069" spans="1:7" x14ac:dyDescent="0.35">
      <c r="A9069" t="s">
        <v>14094</v>
      </c>
      <c r="B9069" t="s">
        <v>7317</v>
      </c>
      <c r="C9069" t="s">
        <v>7366</v>
      </c>
      <c r="D9069" t="str">
        <f>IF($B9069="B","",IFERROR(VLOOKUP($C9069,Elster!$I$5:$M$148,3,FALSE),$C9069))</f>
        <v/>
      </c>
      <c r="E9069" t="str">
        <f>IF($B9069="A","",IFERROR(VLOOKUP($C9069,Elster!$I$5:$M$148,3,FALSE),$C9069))</f>
        <v xml:space="preserve">//   "ERWEITERUNGSTELEGRAMM"                            </v>
      </c>
      <c r="F9069">
        <f t="shared" si="282"/>
        <v>250</v>
      </c>
      <c r="G9069" s="2">
        <f t="shared" si="283"/>
        <v>4.9739999999971474E-3</v>
      </c>
    </row>
    <row r="9070" spans="1:7" x14ac:dyDescent="0.35">
      <c r="A9070" t="s">
        <v>14095</v>
      </c>
      <c r="B9070" t="s">
        <v>7317</v>
      </c>
      <c r="C9070" t="s">
        <v>7321</v>
      </c>
      <c r="D9070" t="str">
        <f>IF($B9070="B","",IFERROR(VLOOKUP($C9070,Elster!$I$5:$M$148,3,FALSE),$C9070))</f>
        <v/>
      </c>
      <c r="E9070" t="str">
        <f>IF($B9070="A","",IFERROR(VLOOKUP($C9070,Elster!$I$5:$M$148,3,FALSE),$C9070))</f>
        <v xml:space="preserve">   "FEHLERMELDUNG"                                    </v>
      </c>
      <c r="F9070">
        <f t="shared" si="282"/>
        <v>1</v>
      </c>
      <c r="G9070" s="2">
        <f t="shared" si="283"/>
        <v>4.9740000000042528E-3</v>
      </c>
    </row>
    <row r="9071" spans="1:7" x14ac:dyDescent="0.35">
      <c r="A9071" t="s">
        <v>14096</v>
      </c>
      <c r="B9071" t="s">
        <v>7317</v>
      </c>
      <c r="C9071" t="s">
        <v>7331</v>
      </c>
      <c r="D9071" t="str">
        <f>IF($B9071="B","",IFERROR(VLOOKUP($C9071,Elster!$I$5:$M$148,3,FALSE),$C9071))</f>
        <v/>
      </c>
      <c r="E9071" t="str">
        <f>IF($B9071="A","",IFERROR(VLOOKUP($C9071,Elster!$I$5:$M$148,3,FALSE),$C9071))</f>
        <v>0x01E</v>
      </c>
      <c r="F9071">
        <f t="shared" si="282"/>
        <v>30</v>
      </c>
      <c r="G9071" s="2">
        <f t="shared" si="283"/>
        <v>4.9739999999971474E-3</v>
      </c>
    </row>
    <row r="9072" spans="1:7" x14ac:dyDescent="0.35">
      <c r="A9072" t="s">
        <v>14097</v>
      </c>
      <c r="B9072" t="s">
        <v>7317</v>
      </c>
      <c r="C9072" t="s">
        <v>7321</v>
      </c>
      <c r="D9072" t="str">
        <f>IF($B9072="B","",IFERROR(VLOOKUP($C9072,Elster!$I$5:$M$148,3,FALSE),$C9072))</f>
        <v/>
      </c>
      <c r="E9072" t="str">
        <f>IF($B9072="A","",IFERROR(VLOOKUP($C9072,Elster!$I$5:$M$148,3,FALSE),$C9072))</f>
        <v xml:space="preserve">   "FEHLERMELDUNG"                                    </v>
      </c>
      <c r="F9072">
        <f t="shared" si="282"/>
        <v>1</v>
      </c>
      <c r="G9072" s="2">
        <f t="shared" si="283"/>
        <v>4.9479999999988422E-3</v>
      </c>
    </row>
    <row r="9073" spans="1:7" x14ac:dyDescent="0.35">
      <c r="A9073" t="s">
        <v>14098</v>
      </c>
      <c r="B9073" t="s">
        <v>7317</v>
      </c>
      <c r="C9073" t="s">
        <v>7320</v>
      </c>
      <c r="D9073" t="str">
        <f>IF($B9073="B","",IFERROR(VLOOKUP($C9073,Elster!$I$5:$M$148,3,FALSE),$C9073))</f>
        <v/>
      </c>
      <c r="E9073" t="str">
        <f>IF($B9073="A","",IFERROR(VLOOKUP($C9073,Elster!$I$5:$M$148,3,FALSE),$C9073))</f>
        <v>0x000</v>
      </c>
      <c r="F9073">
        <f t="shared" si="282"/>
        <v>0</v>
      </c>
      <c r="G9073" s="2">
        <f t="shared" si="283"/>
        <v>4.9740000000042528E-3</v>
      </c>
    </row>
    <row r="9074" spans="1:7" x14ac:dyDescent="0.35">
      <c r="A9074" t="s">
        <v>14099</v>
      </c>
      <c r="B9074" t="s">
        <v>7317</v>
      </c>
      <c r="C9074" t="s">
        <v>7321</v>
      </c>
      <c r="D9074" t="str">
        <f>IF($B9074="B","",IFERROR(VLOOKUP($C9074,Elster!$I$5:$M$148,3,FALSE),$C9074))</f>
        <v/>
      </c>
      <c r="E9074" t="str">
        <f>IF($B9074="A","",IFERROR(VLOOKUP($C9074,Elster!$I$5:$M$148,3,FALSE),$C9074))</f>
        <v xml:space="preserve">   "FEHLERMELDUNG"                                    </v>
      </c>
      <c r="F9074">
        <f t="shared" si="282"/>
        <v>1</v>
      </c>
      <c r="G9074" s="2">
        <f t="shared" si="283"/>
        <v>4.9739999999971474E-3</v>
      </c>
    </row>
    <row r="9075" spans="1:7" x14ac:dyDescent="0.35">
      <c r="A9075" t="s">
        <v>14100</v>
      </c>
      <c r="B9075" t="s">
        <v>7317</v>
      </c>
      <c r="C9075" t="s">
        <v>7342</v>
      </c>
      <c r="D9075" t="str">
        <f>IF($B9075="B","",IFERROR(VLOOKUP($C9075,Elster!$I$5:$M$148,3,FALSE),$C9075))</f>
        <v/>
      </c>
      <c r="E9075" t="str">
        <f>IF($B9075="A","",IFERROR(VLOOKUP($C9075,Elster!$I$5:$M$148,3,FALSE),$C9075))</f>
        <v xml:space="preserve">   "MISCHERLAUFZEIT"                                  </v>
      </c>
      <c r="F9075">
        <f t="shared" si="282"/>
        <v>44</v>
      </c>
      <c r="G9075" s="2">
        <f t="shared" si="283"/>
        <v>4.9739999999971474E-3</v>
      </c>
    </row>
    <row r="9076" spans="1:7" x14ac:dyDescent="0.35">
      <c r="A9076" t="s">
        <v>14101</v>
      </c>
      <c r="B9076" t="s">
        <v>7317</v>
      </c>
      <c r="C9076" t="s">
        <v>7318</v>
      </c>
      <c r="D9076" t="str">
        <f>IF($B9076="B","",IFERROR(VLOOKUP($C9076,Elster!$I$5:$M$148,3,FALSE),$C9076))</f>
        <v/>
      </c>
      <c r="E9076" t="str">
        <f>IF($B9076="A","",IFERROR(VLOOKUP($C9076,Elster!$I$5:$M$148,3,FALSE),$C9076))</f>
        <v xml:space="preserve">   "SAMMLERISTTEMP"                                   </v>
      </c>
      <c r="F9076">
        <f t="shared" si="282"/>
        <v>13</v>
      </c>
      <c r="G9076" s="2">
        <f t="shared" si="283"/>
        <v>1.0153470000000056</v>
      </c>
    </row>
    <row r="9077" spans="1:7" x14ac:dyDescent="0.35">
      <c r="A9077" t="s">
        <v>14101</v>
      </c>
      <c r="B9077" t="s">
        <v>7319</v>
      </c>
      <c r="C9077" t="s">
        <v>7318</v>
      </c>
      <c r="D9077" t="str">
        <f>IF($B9077="B","",IFERROR(VLOOKUP($C9077,Elster!$I$5:$M$148,3,FALSE),$C9077))</f>
        <v xml:space="preserve">   "SAMMLERISTTEMP"                                   </v>
      </c>
      <c r="E9077" t="str">
        <f>IF($B9077="A","",IFERROR(VLOOKUP($C9077,Elster!$I$5:$M$148,3,FALSE),$C9077))</f>
        <v/>
      </c>
      <c r="F9077">
        <f t="shared" si="282"/>
        <v>13</v>
      </c>
      <c r="G9077" s="2">
        <f t="shared" si="283"/>
        <v>0</v>
      </c>
    </row>
    <row r="9078" spans="1:7" x14ac:dyDescent="0.35">
      <c r="A9078" t="s">
        <v>14102</v>
      </c>
      <c r="B9078" t="s">
        <v>7319</v>
      </c>
      <c r="C9078" t="s">
        <v>7320</v>
      </c>
      <c r="D9078" t="str">
        <f>IF($B9078="B","",IFERROR(VLOOKUP($C9078,Elster!$I$5:$M$148,3,FALSE),$C9078))</f>
        <v>0x000</v>
      </c>
      <c r="E9078" t="str">
        <f>IF($B9078="A","",IFERROR(VLOOKUP($C9078,Elster!$I$5:$M$148,3,FALSE),$C9078))</f>
        <v/>
      </c>
      <c r="F9078">
        <f t="shared" si="282"/>
        <v>0</v>
      </c>
      <c r="G9078" s="2">
        <f t="shared" si="283"/>
        <v>4.9999999999954525E-3</v>
      </c>
    </row>
    <row r="9079" spans="1:7" x14ac:dyDescent="0.35">
      <c r="A9079" t="s">
        <v>14103</v>
      </c>
      <c r="B9079" t="s">
        <v>7317</v>
      </c>
      <c r="C9079" t="s">
        <v>7320</v>
      </c>
      <c r="D9079" t="str">
        <f>IF($B9079="B","",IFERROR(VLOOKUP($C9079,Elster!$I$5:$M$148,3,FALSE),$C9079))</f>
        <v/>
      </c>
      <c r="E9079" t="str">
        <f>IF($B9079="A","",IFERROR(VLOOKUP($C9079,Elster!$I$5:$M$148,3,FALSE),$C9079))</f>
        <v>0x000</v>
      </c>
      <c r="F9079">
        <f t="shared" si="282"/>
        <v>0</v>
      </c>
      <c r="G9079" s="2">
        <f t="shared" si="283"/>
        <v>2.6000000005410584E-5</v>
      </c>
    </row>
    <row r="9080" spans="1:7" x14ac:dyDescent="0.35">
      <c r="A9080" t="s">
        <v>14104</v>
      </c>
      <c r="B9080" t="s">
        <v>7317</v>
      </c>
      <c r="C9080" t="s">
        <v>7325</v>
      </c>
      <c r="D9080" t="str">
        <f>IF($B9080="B","",IFERROR(VLOOKUP($C9080,Elster!$I$5:$M$148,3,FALSE),$C9080))</f>
        <v/>
      </c>
      <c r="E9080" t="str">
        <f>IF($B9080="A","",IFERROR(VLOOKUP($C9080,Elster!$I$5:$M$148,3,FALSE),$C9080))</f>
        <v xml:space="preserve">   "SPEICHERSOLLTEMP"                                 </v>
      </c>
      <c r="F9080">
        <f t="shared" si="282"/>
        <v>3</v>
      </c>
      <c r="G9080" s="2">
        <f t="shared" si="283"/>
        <v>4.9999999999954525E-3</v>
      </c>
    </row>
    <row r="9081" spans="1:7" x14ac:dyDescent="0.35">
      <c r="A9081" t="s">
        <v>14104</v>
      </c>
      <c r="B9081" t="s">
        <v>7319</v>
      </c>
      <c r="C9081" t="s">
        <v>7325</v>
      </c>
      <c r="D9081" t="str">
        <f>IF($B9081="B","",IFERROR(VLOOKUP($C9081,Elster!$I$5:$M$148,3,FALSE),$C9081))</f>
        <v xml:space="preserve">   "SPEICHERSOLLTEMP"                                 </v>
      </c>
      <c r="E9081" t="str">
        <f>IF($B9081="A","",IFERROR(VLOOKUP($C9081,Elster!$I$5:$M$148,3,FALSE),$C9081))</f>
        <v/>
      </c>
      <c r="F9081">
        <f t="shared" si="282"/>
        <v>3</v>
      </c>
      <c r="G9081" s="2">
        <f t="shared" si="283"/>
        <v>0</v>
      </c>
    </row>
    <row r="9082" spans="1:7" x14ac:dyDescent="0.35">
      <c r="A9082" t="s">
        <v>14105</v>
      </c>
      <c r="B9082" t="s">
        <v>7317</v>
      </c>
      <c r="C9082" t="s">
        <v>7321</v>
      </c>
      <c r="D9082" t="str">
        <f>IF($B9082="B","",IFERROR(VLOOKUP($C9082,Elster!$I$5:$M$148,3,FALSE),$C9082))</f>
        <v/>
      </c>
      <c r="E9082" t="str">
        <f>IF($B9082="A","",IFERROR(VLOOKUP($C9082,Elster!$I$5:$M$148,3,FALSE),$C9082))</f>
        <v xml:space="preserve">   "FEHLERMELDUNG"                                    </v>
      </c>
      <c r="F9082">
        <f t="shared" si="282"/>
        <v>1</v>
      </c>
      <c r="G9082" s="2">
        <f t="shared" si="283"/>
        <v>5.000000000002558E-3</v>
      </c>
    </row>
    <row r="9083" spans="1:7" x14ac:dyDescent="0.35">
      <c r="A9083" t="s">
        <v>14105</v>
      </c>
      <c r="B9083" t="s">
        <v>7319</v>
      </c>
      <c r="C9083" t="s">
        <v>7321</v>
      </c>
      <c r="D9083" t="str">
        <f>IF($B9083="B","",IFERROR(VLOOKUP($C9083,Elster!$I$5:$M$148,3,FALSE),$C9083))</f>
        <v xml:space="preserve">   "FEHLERMELDUNG"                                    </v>
      </c>
      <c r="E9083" t="str">
        <f>IF($B9083="A","",IFERROR(VLOOKUP($C9083,Elster!$I$5:$M$148,3,FALSE),$C9083))</f>
        <v/>
      </c>
      <c r="F9083">
        <f t="shared" si="282"/>
        <v>1</v>
      </c>
      <c r="G9083" s="2">
        <f t="shared" si="283"/>
        <v>0</v>
      </c>
    </row>
    <row r="9084" spans="1:7" x14ac:dyDescent="0.35">
      <c r="A9084" t="s">
        <v>14106</v>
      </c>
      <c r="B9084" t="s">
        <v>7317</v>
      </c>
      <c r="C9084" t="s">
        <v>7320</v>
      </c>
      <c r="D9084" t="str">
        <f>IF($B9084="B","",IFERROR(VLOOKUP($C9084,Elster!$I$5:$M$148,3,FALSE),$C9084))</f>
        <v/>
      </c>
      <c r="E9084" t="str">
        <f>IF($B9084="A","",IFERROR(VLOOKUP($C9084,Elster!$I$5:$M$148,3,FALSE),$C9084))</f>
        <v>0x000</v>
      </c>
      <c r="F9084">
        <f t="shared" si="282"/>
        <v>0</v>
      </c>
      <c r="G9084" s="2">
        <f t="shared" si="283"/>
        <v>4.9999999999954525E-3</v>
      </c>
    </row>
    <row r="9085" spans="1:7" x14ac:dyDescent="0.35">
      <c r="A9085" t="s">
        <v>14106</v>
      </c>
      <c r="B9085" t="s">
        <v>7319</v>
      </c>
      <c r="C9085" t="s">
        <v>7320</v>
      </c>
      <c r="D9085" t="str">
        <f>IF($B9085="B","",IFERROR(VLOOKUP($C9085,Elster!$I$5:$M$148,3,FALSE),$C9085))</f>
        <v>0x000</v>
      </c>
      <c r="E9085" t="str">
        <f>IF($B9085="A","",IFERROR(VLOOKUP($C9085,Elster!$I$5:$M$148,3,FALSE),$C9085))</f>
        <v/>
      </c>
      <c r="F9085">
        <f t="shared" si="282"/>
        <v>0</v>
      </c>
      <c r="G9085" s="2">
        <f t="shared" si="283"/>
        <v>0</v>
      </c>
    </row>
    <row r="9086" spans="1:7" x14ac:dyDescent="0.35">
      <c r="A9086" t="s">
        <v>14107</v>
      </c>
      <c r="B9086" t="s">
        <v>7317</v>
      </c>
      <c r="C9086" t="s">
        <v>7366</v>
      </c>
      <c r="D9086" t="str">
        <f>IF($B9086="B","",IFERROR(VLOOKUP($C9086,Elster!$I$5:$M$148,3,FALSE),$C9086))</f>
        <v/>
      </c>
      <c r="E9086" t="str">
        <f>IF($B9086="A","",IFERROR(VLOOKUP($C9086,Elster!$I$5:$M$148,3,FALSE),$C9086))</f>
        <v xml:space="preserve">//   "ERWEITERUNGSTELEGRAMM"                            </v>
      </c>
      <c r="F9086">
        <f t="shared" si="282"/>
        <v>250</v>
      </c>
      <c r="G9086" s="2">
        <f t="shared" si="283"/>
        <v>5.000000000002558E-3</v>
      </c>
    </row>
    <row r="9087" spans="1:7" x14ac:dyDescent="0.35">
      <c r="A9087" t="s">
        <v>14107</v>
      </c>
      <c r="B9087" t="s">
        <v>7319</v>
      </c>
      <c r="C9087" t="s">
        <v>7366</v>
      </c>
      <c r="D9087" t="str">
        <f>IF($B9087="B","",IFERROR(VLOOKUP($C9087,Elster!$I$5:$M$148,3,FALSE),$C9087))</f>
        <v xml:space="preserve">//   "ERWEITERUNGSTELEGRAMM"                            </v>
      </c>
      <c r="E9087" t="str">
        <f>IF($B9087="A","",IFERROR(VLOOKUP($C9087,Elster!$I$5:$M$148,3,FALSE),$C9087))</f>
        <v/>
      </c>
      <c r="F9087">
        <f t="shared" si="282"/>
        <v>250</v>
      </c>
      <c r="G9087" s="2">
        <f t="shared" si="283"/>
        <v>0</v>
      </c>
    </row>
    <row r="9088" spans="1:7" x14ac:dyDescent="0.35">
      <c r="A9088" t="s">
        <v>14108</v>
      </c>
      <c r="B9088" t="s">
        <v>7317</v>
      </c>
      <c r="C9088" t="s">
        <v>7321</v>
      </c>
      <c r="D9088" t="str">
        <f>IF($B9088="B","",IFERROR(VLOOKUP($C9088,Elster!$I$5:$M$148,3,FALSE),$C9088))</f>
        <v/>
      </c>
      <c r="E9088" t="str">
        <f>IF($B9088="A","",IFERROR(VLOOKUP($C9088,Elster!$I$5:$M$148,3,FALSE),$C9088))</f>
        <v xml:space="preserve">   "FEHLERMELDUNG"                                    </v>
      </c>
      <c r="F9088">
        <f t="shared" si="282"/>
        <v>1</v>
      </c>
      <c r="G9088" s="2">
        <f t="shared" si="283"/>
        <v>4.9989999999979773E-3</v>
      </c>
    </row>
    <row r="9089" spans="1:7" x14ac:dyDescent="0.35">
      <c r="A9089" t="s">
        <v>14109</v>
      </c>
      <c r="B9089" t="s">
        <v>7319</v>
      </c>
      <c r="C9089" t="s">
        <v>7321</v>
      </c>
      <c r="D9089" t="str">
        <f>IF($B9089="B","",IFERROR(VLOOKUP($C9089,Elster!$I$5:$M$148,3,FALSE),$C9089))</f>
        <v xml:space="preserve">   "FEHLERMELDUNG"                                    </v>
      </c>
      <c r="E9089" t="str">
        <f>IF($B9089="A","",IFERROR(VLOOKUP($C9089,Elster!$I$5:$M$148,3,FALSE),$C9089))</f>
        <v/>
      </c>
      <c r="F9089">
        <f t="shared" si="282"/>
        <v>1</v>
      </c>
      <c r="G9089" s="2">
        <f t="shared" si="283"/>
        <v>1.0000000045806701E-6</v>
      </c>
    </row>
    <row r="9090" spans="1:7" x14ac:dyDescent="0.35">
      <c r="A9090" t="s">
        <v>14110</v>
      </c>
      <c r="B9090" t="s">
        <v>7317</v>
      </c>
      <c r="C9090" t="s">
        <v>7356</v>
      </c>
      <c r="D9090" t="str">
        <f>IF($B9090="B","",IFERROR(VLOOKUP($C9090,Elster!$I$5:$M$148,3,FALSE),$C9090))</f>
        <v/>
      </c>
      <c r="E9090" t="str">
        <f>IF($B9090="A","",IFERROR(VLOOKUP($C9090,Elster!$I$5:$M$148,3,FALSE),$C9090))</f>
        <v xml:space="preserve">   "WASSERDRUCK"                                      </v>
      </c>
      <c r="F9090">
        <f t="shared" si="282"/>
        <v>31</v>
      </c>
      <c r="G9090" s="2">
        <f t="shared" si="283"/>
        <v>4.9989999999979773E-3</v>
      </c>
    </row>
    <row r="9091" spans="1:7" x14ac:dyDescent="0.35">
      <c r="A9091" t="s">
        <v>14110</v>
      </c>
      <c r="B9091" t="s">
        <v>7319</v>
      </c>
      <c r="C9091" t="s">
        <v>7356</v>
      </c>
      <c r="D9091" t="str">
        <f>IF($B9091="B","",IFERROR(VLOOKUP($C9091,Elster!$I$5:$M$148,3,FALSE),$C9091))</f>
        <v xml:space="preserve">   "WASSERDRUCK"                                      </v>
      </c>
      <c r="E9091" t="str">
        <f>IF($B9091="A","",IFERROR(VLOOKUP($C9091,Elster!$I$5:$M$148,3,FALSE),$C9091))</f>
        <v/>
      </c>
      <c r="F9091">
        <f t="shared" ref="F9091:F9154" si="284">HEX2DEC(REPLACE(C9091,1,2,""))</f>
        <v>31</v>
      </c>
      <c r="G9091" s="2">
        <f t="shared" si="283"/>
        <v>0</v>
      </c>
    </row>
    <row r="9092" spans="1:7" x14ac:dyDescent="0.35">
      <c r="A9092" t="s">
        <v>14111</v>
      </c>
      <c r="B9092" t="s">
        <v>7317</v>
      </c>
      <c r="C9092" t="s">
        <v>7321</v>
      </c>
      <c r="D9092" t="str">
        <f>IF($B9092="B","",IFERROR(VLOOKUP($C9092,Elster!$I$5:$M$148,3,FALSE),$C9092))</f>
        <v/>
      </c>
      <c r="E9092" t="str">
        <f>IF($B9092="A","",IFERROR(VLOOKUP($C9092,Elster!$I$5:$M$148,3,FALSE),$C9092))</f>
        <v xml:space="preserve">   "FEHLERMELDUNG"                                    </v>
      </c>
      <c r="F9092">
        <f t="shared" si="284"/>
        <v>1</v>
      </c>
      <c r="G9092" s="2">
        <f t="shared" ref="G9092:G9155" si="285">SUBSTITUTE(A9092,"s","")-SUBSTITUTE(A9091,"s","")</f>
        <v>5.000000000002558E-3</v>
      </c>
    </row>
    <row r="9093" spans="1:7" x14ac:dyDescent="0.35">
      <c r="A9093" t="s">
        <v>14111</v>
      </c>
      <c r="B9093" t="s">
        <v>7319</v>
      </c>
      <c r="C9093" t="s">
        <v>7321</v>
      </c>
      <c r="D9093" t="str">
        <f>IF($B9093="B","",IFERROR(VLOOKUP($C9093,Elster!$I$5:$M$148,3,FALSE),$C9093))</f>
        <v xml:space="preserve">   "FEHLERMELDUNG"                                    </v>
      </c>
      <c r="E9093" t="str">
        <f>IF($B9093="A","",IFERROR(VLOOKUP($C9093,Elster!$I$5:$M$148,3,FALSE),$C9093))</f>
        <v/>
      </c>
      <c r="F9093">
        <f t="shared" si="284"/>
        <v>1</v>
      </c>
      <c r="G9093" s="2">
        <f t="shared" si="285"/>
        <v>0</v>
      </c>
    </row>
    <row r="9094" spans="1:7" x14ac:dyDescent="0.35">
      <c r="A9094" t="s">
        <v>14112</v>
      </c>
      <c r="B9094" t="s">
        <v>7317</v>
      </c>
      <c r="C9094" t="s">
        <v>7320</v>
      </c>
      <c r="D9094" t="str">
        <f>IF($B9094="B","",IFERROR(VLOOKUP($C9094,Elster!$I$5:$M$148,3,FALSE),$C9094))</f>
        <v/>
      </c>
      <c r="E9094" t="str">
        <f>IF($B9094="A","",IFERROR(VLOOKUP($C9094,Elster!$I$5:$M$148,3,FALSE),$C9094))</f>
        <v>0x000</v>
      </c>
      <c r="F9094">
        <f t="shared" si="284"/>
        <v>0</v>
      </c>
      <c r="G9094" s="2">
        <f t="shared" si="285"/>
        <v>4.9999999999954525E-3</v>
      </c>
    </row>
    <row r="9095" spans="1:7" x14ac:dyDescent="0.35">
      <c r="A9095" t="s">
        <v>14112</v>
      </c>
      <c r="B9095" t="s">
        <v>7319</v>
      </c>
      <c r="C9095" t="s">
        <v>7320</v>
      </c>
      <c r="D9095" t="str">
        <f>IF($B9095="B","",IFERROR(VLOOKUP($C9095,Elster!$I$5:$M$148,3,FALSE),$C9095))</f>
        <v>0x000</v>
      </c>
      <c r="E9095" t="str">
        <f>IF($B9095="A","",IFERROR(VLOOKUP($C9095,Elster!$I$5:$M$148,3,FALSE),$C9095))</f>
        <v/>
      </c>
      <c r="F9095">
        <f t="shared" si="284"/>
        <v>0</v>
      </c>
      <c r="G9095" s="2">
        <f t="shared" si="285"/>
        <v>0</v>
      </c>
    </row>
    <row r="9096" spans="1:7" x14ac:dyDescent="0.35">
      <c r="A9096" t="s">
        <v>14113</v>
      </c>
      <c r="B9096" t="s">
        <v>7317</v>
      </c>
      <c r="C9096" t="s">
        <v>7321</v>
      </c>
      <c r="D9096" t="str">
        <f>IF($B9096="B","",IFERROR(VLOOKUP($C9096,Elster!$I$5:$M$148,3,FALSE),$C9096))</f>
        <v/>
      </c>
      <c r="E9096" t="str">
        <f>IF($B9096="A","",IFERROR(VLOOKUP($C9096,Elster!$I$5:$M$148,3,FALSE),$C9096))</f>
        <v xml:space="preserve">   "FEHLERMELDUNG"                                    </v>
      </c>
      <c r="F9096">
        <f t="shared" si="284"/>
        <v>1</v>
      </c>
      <c r="G9096" s="2">
        <f t="shared" si="285"/>
        <v>5.000000000002558E-3</v>
      </c>
    </row>
    <row r="9097" spans="1:7" x14ac:dyDescent="0.35">
      <c r="A9097" t="s">
        <v>14113</v>
      </c>
      <c r="B9097" t="s">
        <v>7319</v>
      </c>
      <c r="C9097" t="s">
        <v>7321</v>
      </c>
      <c r="D9097" t="str">
        <f>IF($B9097="B","",IFERROR(VLOOKUP($C9097,Elster!$I$5:$M$148,3,FALSE),$C9097))</f>
        <v xml:space="preserve">   "FEHLERMELDUNG"                                    </v>
      </c>
      <c r="E9097" t="str">
        <f>IF($B9097="A","",IFERROR(VLOOKUP($C9097,Elster!$I$5:$M$148,3,FALSE),$C9097))</f>
        <v/>
      </c>
      <c r="F9097">
        <f t="shared" si="284"/>
        <v>1</v>
      </c>
      <c r="G9097" s="2">
        <f t="shared" si="285"/>
        <v>0</v>
      </c>
    </row>
    <row r="9098" spans="1:7" x14ac:dyDescent="0.35">
      <c r="A9098" t="s">
        <v>14114</v>
      </c>
      <c r="B9098" t="s">
        <v>7319</v>
      </c>
      <c r="C9098" t="s">
        <v>7342</v>
      </c>
      <c r="D9098" t="str">
        <f>IF($B9098="B","",IFERROR(VLOOKUP($C9098,Elster!$I$5:$M$148,3,FALSE),$C9098))</f>
        <v xml:space="preserve">   "MISCHERLAUFZEIT"                                  </v>
      </c>
      <c r="E9098" t="str">
        <f>IF($B9098="A","",IFERROR(VLOOKUP($C9098,Elster!$I$5:$M$148,3,FALSE),$C9098))</f>
        <v/>
      </c>
      <c r="F9098">
        <f t="shared" si="284"/>
        <v>44</v>
      </c>
      <c r="G9098" s="2">
        <f t="shared" si="285"/>
        <v>5.000000000002558E-3</v>
      </c>
    </row>
    <row r="9099" spans="1:7" x14ac:dyDescent="0.35">
      <c r="A9099" t="s">
        <v>14115</v>
      </c>
      <c r="B9099" t="s">
        <v>7317</v>
      </c>
      <c r="C9099" t="s">
        <v>7342</v>
      </c>
      <c r="D9099" t="str">
        <f>IF($B9099="B","",IFERROR(VLOOKUP($C9099,Elster!$I$5:$M$148,3,FALSE),$C9099))</f>
        <v/>
      </c>
      <c r="E9099" t="str">
        <f>IF($B9099="A","",IFERROR(VLOOKUP($C9099,Elster!$I$5:$M$148,3,FALSE),$C9099))</f>
        <v xml:space="preserve">   "MISCHERLAUFZEIT"                                  </v>
      </c>
      <c r="F9099">
        <f t="shared" si="284"/>
        <v>44</v>
      </c>
      <c r="G9099" s="2">
        <f t="shared" si="285"/>
        <v>2.5999999998305157E-5</v>
      </c>
    </row>
    <row r="9100" spans="1:7" x14ac:dyDescent="0.35">
      <c r="A9100" t="s">
        <v>14116</v>
      </c>
      <c r="B9100" t="s">
        <v>7317</v>
      </c>
      <c r="C9100" t="s">
        <v>7325</v>
      </c>
      <c r="D9100" t="str">
        <f>IF($B9100="B","",IFERROR(VLOOKUP($C9100,Elster!$I$5:$M$148,3,FALSE),$C9100))</f>
        <v/>
      </c>
      <c r="E9100" t="str">
        <f>IF($B9100="A","",IFERROR(VLOOKUP($C9100,Elster!$I$5:$M$148,3,FALSE),$C9100))</f>
        <v xml:space="preserve">   "SPEICHERSOLLTEMP"                                 </v>
      </c>
      <c r="F9100">
        <f t="shared" si="284"/>
        <v>3</v>
      </c>
      <c r="G9100" s="2">
        <f t="shared" si="285"/>
        <v>1.2630000000001473E-2</v>
      </c>
    </row>
    <row r="9101" spans="1:7" x14ac:dyDescent="0.35">
      <c r="A9101" t="s">
        <v>14117</v>
      </c>
      <c r="B9101" t="s">
        <v>7317</v>
      </c>
      <c r="C9101" t="s">
        <v>7320</v>
      </c>
      <c r="D9101" t="str">
        <f>IF($B9101="B","",IFERROR(VLOOKUP($C9101,Elster!$I$5:$M$148,3,FALSE),$C9101))</f>
        <v/>
      </c>
      <c r="E9101" t="str">
        <f>IF($B9101="A","",IFERROR(VLOOKUP($C9101,Elster!$I$5:$M$148,3,FALSE),$C9101))</f>
        <v>0x000</v>
      </c>
      <c r="F9101">
        <f t="shared" si="284"/>
        <v>0</v>
      </c>
      <c r="G9101" s="2">
        <f t="shared" si="285"/>
        <v>4.9739999999971474E-3</v>
      </c>
    </row>
    <row r="9102" spans="1:7" x14ac:dyDescent="0.35">
      <c r="A9102" t="s">
        <v>14118</v>
      </c>
      <c r="B9102" t="s">
        <v>7317</v>
      </c>
      <c r="C9102" t="s">
        <v>7318</v>
      </c>
      <c r="D9102" t="str">
        <f>IF($B9102="B","",IFERROR(VLOOKUP($C9102,Elster!$I$5:$M$148,3,FALSE),$C9102))</f>
        <v/>
      </c>
      <c r="E9102" t="str">
        <f>IF($B9102="A","",IFERROR(VLOOKUP($C9102,Elster!$I$5:$M$148,3,FALSE),$C9102))</f>
        <v xml:space="preserve">   "SAMMLERISTTEMP"                                   </v>
      </c>
      <c r="F9102">
        <f t="shared" si="284"/>
        <v>13</v>
      </c>
      <c r="G9102" s="2">
        <f t="shared" si="285"/>
        <v>4.9479999999988422E-3</v>
      </c>
    </row>
    <row r="9103" spans="1:7" x14ac:dyDescent="0.35">
      <c r="A9103" t="s">
        <v>14119</v>
      </c>
      <c r="B9103" t="s">
        <v>7317</v>
      </c>
      <c r="C9103" t="s">
        <v>7329</v>
      </c>
      <c r="D9103" t="str">
        <f>IF($B9103="B","",IFERROR(VLOOKUP($C9103,Elster!$I$5:$M$148,3,FALSE),$C9103))</f>
        <v/>
      </c>
      <c r="E9103" t="str">
        <f>IF($B9103="A","",IFERROR(VLOOKUP($C9103,Elster!$I$5:$M$148,3,FALSE),$C9103))</f>
        <v xml:space="preserve">   "KESSELSOLLTEMP"                                   </v>
      </c>
      <c r="F9103">
        <f t="shared" si="284"/>
        <v>2</v>
      </c>
      <c r="G9103" s="2">
        <f t="shared" si="285"/>
        <v>4.9740000000042528E-3</v>
      </c>
    </row>
    <row r="9104" spans="1:7" x14ac:dyDescent="0.35">
      <c r="A9104" t="s">
        <v>14120</v>
      </c>
      <c r="B9104" t="s">
        <v>7317</v>
      </c>
      <c r="C9104" t="s">
        <v>7320</v>
      </c>
      <c r="D9104" t="str">
        <f>IF($B9104="B","",IFERROR(VLOOKUP($C9104,Elster!$I$5:$M$148,3,FALSE),$C9104))</f>
        <v/>
      </c>
      <c r="E9104" t="str">
        <f>IF($B9104="A","",IFERROR(VLOOKUP($C9104,Elster!$I$5:$M$148,3,FALSE),$C9104))</f>
        <v>0x000</v>
      </c>
      <c r="F9104">
        <f t="shared" si="284"/>
        <v>0</v>
      </c>
      <c r="G9104" s="2">
        <f t="shared" si="285"/>
        <v>4.9739999999971474E-3</v>
      </c>
    </row>
    <row r="9105" spans="1:7" x14ac:dyDescent="0.35">
      <c r="A9105" t="s">
        <v>14121</v>
      </c>
      <c r="B9105" t="s">
        <v>7317</v>
      </c>
      <c r="C9105" t="s">
        <v>7366</v>
      </c>
      <c r="D9105" t="str">
        <f>IF($B9105="B","",IFERROR(VLOOKUP($C9105,Elster!$I$5:$M$148,3,FALSE),$C9105))</f>
        <v/>
      </c>
      <c r="E9105" t="str">
        <f>IF($B9105="A","",IFERROR(VLOOKUP($C9105,Elster!$I$5:$M$148,3,FALSE),$C9105))</f>
        <v xml:space="preserve">//   "ERWEITERUNGSTELEGRAMM"                            </v>
      </c>
      <c r="F9105">
        <f t="shared" si="284"/>
        <v>250</v>
      </c>
      <c r="G9105" s="2">
        <f t="shared" si="285"/>
        <v>4.9729999999996721E-3</v>
      </c>
    </row>
    <row r="9106" spans="1:7" x14ac:dyDescent="0.35">
      <c r="A9106" t="s">
        <v>14122</v>
      </c>
      <c r="B9106" t="s">
        <v>7317</v>
      </c>
      <c r="C9106" t="s">
        <v>7321</v>
      </c>
      <c r="D9106" t="str">
        <f>IF($B9106="B","",IFERROR(VLOOKUP($C9106,Elster!$I$5:$M$148,3,FALSE),$C9106))</f>
        <v/>
      </c>
      <c r="E9106" t="str">
        <f>IF($B9106="A","",IFERROR(VLOOKUP($C9106,Elster!$I$5:$M$148,3,FALSE),$C9106))</f>
        <v xml:space="preserve">   "FEHLERMELDUNG"                                    </v>
      </c>
      <c r="F9106">
        <f t="shared" si="284"/>
        <v>1</v>
      </c>
      <c r="G9106" s="2">
        <f t="shared" si="285"/>
        <v>4.9479999999988422E-3</v>
      </c>
    </row>
    <row r="9107" spans="1:7" x14ac:dyDescent="0.35">
      <c r="A9107" t="s">
        <v>14123</v>
      </c>
      <c r="B9107" t="s">
        <v>7317</v>
      </c>
      <c r="C9107" t="s">
        <v>7356</v>
      </c>
      <c r="D9107" t="str">
        <f>IF($B9107="B","",IFERROR(VLOOKUP($C9107,Elster!$I$5:$M$148,3,FALSE),$C9107))</f>
        <v/>
      </c>
      <c r="E9107" t="str">
        <f>IF($B9107="A","",IFERROR(VLOOKUP($C9107,Elster!$I$5:$M$148,3,FALSE),$C9107))</f>
        <v xml:space="preserve">   "WASSERDRUCK"                                      </v>
      </c>
      <c r="F9107">
        <f t="shared" si="284"/>
        <v>31</v>
      </c>
      <c r="G9107" s="2">
        <f t="shared" si="285"/>
        <v>4.9740000000042528E-3</v>
      </c>
    </row>
    <row r="9108" spans="1:7" x14ac:dyDescent="0.35">
      <c r="A9108" t="s">
        <v>14124</v>
      </c>
      <c r="B9108" t="s">
        <v>7317</v>
      </c>
      <c r="C9108" t="s">
        <v>7321</v>
      </c>
      <c r="D9108" t="str">
        <f>IF($B9108="B","",IFERROR(VLOOKUP($C9108,Elster!$I$5:$M$148,3,FALSE),$C9108))</f>
        <v/>
      </c>
      <c r="E9108" t="str">
        <f>IF($B9108="A","",IFERROR(VLOOKUP($C9108,Elster!$I$5:$M$148,3,FALSE),$C9108))</f>
        <v xml:space="preserve">   "FEHLERMELDUNG"                                    </v>
      </c>
      <c r="F9108">
        <f t="shared" si="284"/>
        <v>1</v>
      </c>
      <c r="G9108" s="2">
        <f t="shared" si="285"/>
        <v>4.9739999999971474E-3</v>
      </c>
    </row>
    <row r="9109" spans="1:7" x14ac:dyDescent="0.35">
      <c r="A9109" t="s">
        <v>14125</v>
      </c>
      <c r="B9109" t="s">
        <v>7317</v>
      </c>
      <c r="C9109" t="s">
        <v>7320</v>
      </c>
      <c r="D9109" t="str">
        <f>IF($B9109="B","",IFERROR(VLOOKUP($C9109,Elster!$I$5:$M$148,3,FALSE),$C9109))</f>
        <v/>
      </c>
      <c r="E9109" t="str">
        <f>IF($B9109="A","",IFERROR(VLOOKUP($C9109,Elster!$I$5:$M$148,3,FALSE),$C9109))</f>
        <v>0x000</v>
      </c>
      <c r="F9109">
        <f t="shared" si="284"/>
        <v>0</v>
      </c>
      <c r="G9109" s="2">
        <f t="shared" si="285"/>
        <v>4.9739999999971474E-3</v>
      </c>
    </row>
    <row r="9110" spans="1:7" x14ac:dyDescent="0.35">
      <c r="A9110" t="s">
        <v>14126</v>
      </c>
      <c r="B9110" t="s">
        <v>7317</v>
      </c>
      <c r="C9110" t="s">
        <v>7321</v>
      </c>
      <c r="D9110" t="str">
        <f>IF($B9110="B","",IFERROR(VLOOKUP($C9110,Elster!$I$5:$M$148,3,FALSE),$C9110))</f>
        <v/>
      </c>
      <c r="E9110" t="str">
        <f>IF($B9110="A","",IFERROR(VLOOKUP($C9110,Elster!$I$5:$M$148,3,FALSE),$C9110))</f>
        <v xml:space="preserve">   "FEHLERMELDUNG"                                    </v>
      </c>
      <c r="F9110">
        <f t="shared" si="284"/>
        <v>1</v>
      </c>
      <c r="G9110" s="2">
        <f t="shared" si="285"/>
        <v>4.9480000000059476E-3</v>
      </c>
    </row>
    <row r="9111" spans="1:7" x14ac:dyDescent="0.35">
      <c r="A9111" t="s">
        <v>14127</v>
      </c>
      <c r="B9111" t="s">
        <v>7317</v>
      </c>
      <c r="C9111" t="s">
        <v>7344</v>
      </c>
      <c r="D9111" t="str">
        <f>IF($B9111="B","",IFERROR(VLOOKUP($C9111,Elster!$I$5:$M$148,3,FALSE),$C9111))</f>
        <v/>
      </c>
      <c r="E9111" t="str">
        <f>IF($B9111="A","",IFERROR(VLOOKUP($C9111,Elster!$I$5:$M$148,3,FALSE),$C9111))</f>
        <v xml:space="preserve">   "MODGRAD"                                          </v>
      </c>
      <c r="F9111">
        <f t="shared" si="284"/>
        <v>45</v>
      </c>
      <c r="G9111" s="2">
        <f t="shared" si="285"/>
        <v>4.9739999999971474E-3</v>
      </c>
    </row>
    <row r="9112" spans="1:7" x14ac:dyDescent="0.35">
      <c r="A9112" t="s">
        <v>14128</v>
      </c>
      <c r="B9112" t="s">
        <v>7317</v>
      </c>
      <c r="C9112" t="s">
        <v>7318</v>
      </c>
      <c r="D9112" t="str">
        <f>IF($B9112="B","",IFERROR(VLOOKUP($C9112,Elster!$I$5:$M$148,3,FALSE),$C9112))</f>
        <v/>
      </c>
      <c r="E9112" t="str">
        <f>IF($B9112="A","",IFERROR(VLOOKUP($C9112,Elster!$I$5:$M$148,3,FALSE),$C9112))</f>
        <v xml:space="preserve">   "SAMMLERISTTEMP"                                   </v>
      </c>
      <c r="F9112">
        <f t="shared" si="284"/>
        <v>13</v>
      </c>
      <c r="G9112" s="2">
        <f t="shared" si="285"/>
        <v>1.3176000000001409E-2</v>
      </c>
    </row>
    <row r="9113" spans="1:7" x14ac:dyDescent="0.35">
      <c r="A9113" t="s">
        <v>14128</v>
      </c>
      <c r="B9113" t="s">
        <v>7319</v>
      </c>
      <c r="C9113" t="s">
        <v>7318</v>
      </c>
      <c r="D9113" t="str">
        <f>IF($B9113="B","",IFERROR(VLOOKUP($C9113,Elster!$I$5:$M$148,3,FALSE),$C9113))</f>
        <v xml:space="preserve">   "SAMMLERISTTEMP"                                   </v>
      </c>
      <c r="E9113" t="str">
        <f>IF($B9113="A","",IFERROR(VLOOKUP($C9113,Elster!$I$5:$M$148,3,FALSE),$C9113))</f>
        <v/>
      </c>
      <c r="F9113">
        <f t="shared" si="284"/>
        <v>13</v>
      </c>
      <c r="G9113" s="2">
        <f t="shared" si="285"/>
        <v>0</v>
      </c>
    </row>
    <row r="9114" spans="1:7" x14ac:dyDescent="0.35">
      <c r="A9114" t="s">
        <v>14129</v>
      </c>
      <c r="B9114" t="s">
        <v>7317</v>
      </c>
      <c r="C9114" t="s">
        <v>7320</v>
      </c>
      <c r="D9114" t="str">
        <f>IF($B9114="B","",IFERROR(VLOOKUP($C9114,Elster!$I$5:$M$148,3,FALSE),$C9114))</f>
        <v/>
      </c>
      <c r="E9114" t="str">
        <f>IF($B9114="A","",IFERROR(VLOOKUP($C9114,Elster!$I$5:$M$148,3,FALSE),$C9114))</f>
        <v>0x000</v>
      </c>
      <c r="F9114">
        <f t="shared" si="284"/>
        <v>0</v>
      </c>
      <c r="G9114" s="2">
        <f t="shared" si="285"/>
        <v>4.9999999999954525E-3</v>
      </c>
    </row>
    <row r="9115" spans="1:7" x14ac:dyDescent="0.35">
      <c r="A9115" t="s">
        <v>14129</v>
      </c>
      <c r="B9115" t="s">
        <v>7319</v>
      </c>
      <c r="C9115" t="s">
        <v>7320</v>
      </c>
      <c r="D9115" t="str">
        <f>IF($B9115="B","",IFERROR(VLOOKUP($C9115,Elster!$I$5:$M$148,3,FALSE),$C9115))</f>
        <v>0x000</v>
      </c>
      <c r="E9115" t="str">
        <f>IF($B9115="A","",IFERROR(VLOOKUP($C9115,Elster!$I$5:$M$148,3,FALSE),$C9115))</f>
        <v/>
      </c>
      <c r="F9115">
        <f t="shared" si="284"/>
        <v>0</v>
      </c>
      <c r="G9115" s="2">
        <f t="shared" si="285"/>
        <v>0</v>
      </c>
    </row>
    <row r="9116" spans="1:7" x14ac:dyDescent="0.35">
      <c r="A9116" t="s">
        <v>14130</v>
      </c>
      <c r="B9116" t="s">
        <v>7317</v>
      </c>
      <c r="C9116" t="s">
        <v>7325</v>
      </c>
      <c r="D9116" t="str">
        <f>IF($B9116="B","",IFERROR(VLOOKUP($C9116,Elster!$I$5:$M$148,3,FALSE),$C9116))</f>
        <v/>
      </c>
      <c r="E9116" t="str">
        <f>IF($B9116="A","",IFERROR(VLOOKUP($C9116,Elster!$I$5:$M$148,3,FALSE),$C9116))</f>
        <v xml:space="preserve">   "SPEICHERSOLLTEMP"                                 </v>
      </c>
      <c r="F9116">
        <f t="shared" si="284"/>
        <v>3</v>
      </c>
      <c r="G9116" s="2">
        <f t="shared" si="285"/>
        <v>5.000000000002558E-3</v>
      </c>
    </row>
    <row r="9117" spans="1:7" x14ac:dyDescent="0.35">
      <c r="A9117" t="s">
        <v>14130</v>
      </c>
      <c r="B9117" t="s">
        <v>7319</v>
      </c>
      <c r="C9117" t="s">
        <v>7325</v>
      </c>
      <c r="D9117" t="str">
        <f>IF($B9117="B","",IFERROR(VLOOKUP($C9117,Elster!$I$5:$M$148,3,FALSE),$C9117))</f>
        <v xml:space="preserve">   "SPEICHERSOLLTEMP"                                 </v>
      </c>
      <c r="E9117" t="str">
        <f>IF($B9117="A","",IFERROR(VLOOKUP($C9117,Elster!$I$5:$M$148,3,FALSE),$C9117))</f>
        <v/>
      </c>
      <c r="F9117">
        <f t="shared" si="284"/>
        <v>3</v>
      </c>
      <c r="G9117" s="2">
        <f t="shared" si="285"/>
        <v>0</v>
      </c>
    </row>
    <row r="9118" spans="1:7" x14ac:dyDescent="0.35">
      <c r="A9118" t="s">
        <v>14131</v>
      </c>
      <c r="B9118" t="s">
        <v>7317</v>
      </c>
      <c r="C9118" t="s">
        <v>7321</v>
      </c>
      <c r="D9118" t="str">
        <f>IF($B9118="B","",IFERROR(VLOOKUP($C9118,Elster!$I$5:$M$148,3,FALSE),$C9118))</f>
        <v/>
      </c>
      <c r="E9118" t="str">
        <f>IF($B9118="A","",IFERROR(VLOOKUP($C9118,Elster!$I$5:$M$148,3,FALSE),$C9118))</f>
        <v xml:space="preserve">   "FEHLERMELDUNG"                                    </v>
      </c>
      <c r="F9118">
        <f t="shared" si="284"/>
        <v>1</v>
      </c>
      <c r="G9118" s="2">
        <f t="shared" si="285"/>
        <v>5.000000000002558E-3</v>
      </c>
    </row>
    <row r="9119" spans="1:7" x14ac:dyDescent="0.35">
      <c r="A9119" t="s">
        <v>14131</v>
      </c>
      <c r="B9119" t="s">
        <v>7319</v>
      </c>
      <c r="C9119" t="s">
        <v>7321</v>
      </c>
      <c r="D9119" t="str">
        <f>IF($B9119="B","",IFERROR(VLOOKUP($C9119,Elster!$I$5:$M$148,3,FALSE),$C9119))</f>
        <v xml:space="preserve">   "FEHLERMELDUNG"                                    </v>
      </c>
      <c r="E9119" t="str">
        <f>IF($B9119="A","",IFERROR(VLOOKUP($C9119,Elster!$I$5:$M$148,3,FALSE),$C9119))</f>
        <v/>
      </c>
      <c r="F9119">
        <f t="shared" si="284"/>
        <v>1</v>
      </c>
      <c r="G9119" s="2">
        <f t="shared" si="285"/>
        <v>0</v>
      </c>
    </row>
    <row r="9120" spans="1:7" x14ac:dyDescent="0.35">
      <c r="A9120" t="s">
        <v>14132</v>
      </c>
      <c r="B9120" t="s">
        <v>7317</v>
      </c>
      <c r="C9120" t="s">
        <v>7320</v>
      </c>
      <c r="D9120" t="str">
        <f>IF($B9120="B","",IFERROR(VLOOKUP($C9120,Elster!$I$5:$M$148,3,FALSE),$C9120))</f>
        <v/>
      </c>
      <c r="E9120" t="str">
        <f>IF($B9120="A","",IFERROR(VLOOKUP($C9120,Elster!$I$5:$M$148,3,FALSE),$C9120))</f>
        <v>0x000</v>
      </c>
      <c r="F9120">
        <f t="shared" si="284"/>
        <v>0</v>
      </c>
      <c r="G9120" s="2">
        <f t="shared" si="285"/>
        <v>4.9999999999954525E-3</v>
      </c>
    </row>
    <row r="9121" spans="1:7" x14ac:dyDescent="0.35">
      <c r="A9121" t="s">
        <v>14132</v>
      </c>
      <c r="B9121" t="s">
        <v>7319</v>
      </c>
      <c r="C9121" t="s">
        <v>7320</v>
      </c>
      <c r="D9121" t="str">
        <f>IF($B9121="B","",IFERROR(VLOOKUP($C9121,Elster!$I$5:$M$148,3,FALSE),$C9121))</f>
        <v>0x000</v>
      </c>
      <c r="E9121" t="str">
        <f>IF($B9121="A","",IFERROR(VLOOKUP($C9121,Elster!$I$5:$M$148,3,FALSE),$C9121))</f>
        <v/>
      </c>
      <c r="F9121">
        <f t="shared" si="284"/>
        <v>0</v>
      </c>
      <c r="G9121" s="2">
        <f t="shared" si="285"/>
        <v>0</v>
      </c>
    </row>
    <row r="9122" spans="1:7" x14ac:dyDescent="0.35">
      <c r="A9122" t="s">
        <v>14133</v>
      </c>
      <c r="B9122" t="s">
        <v>7317</v>
      </c>
      <c r="C9122" t="s">
        <v>7366</v>
      </c>
      <c r="D9122" t="str">
        <f>IF($B9122="B","",IFERROR(VLOOKUP($C9122,Elster!$I$5:$M$148,3,FALSE),$C9122))</f>
        <v/>
      </c>
      <c r="E9122" t="str">
        <f>IF($B9122="A","",IFERROR(VLOOKUP($C9122,Elster!$I$5:$M$148,3,FALSE),$C9122))</f>
        <v xml:space="preserve">//   "ERWEITERUNGSTELEGRAMM"                            </v>
      </c>
      <c r="F9122">
        <f t="shared" si="284"/>
        <v>250</v>
      </c>
      <c r="G9122" s="2">
        <f t="shared" si="285"/>
        <v>5.000000000002558E-3</v>
      </c>
    </row>
    <row r="9123" spans="1:7" x14ac:dyDescent="0.35">
      <c r="A9123" t="s">
        <v>14133</v>
      </c>
      <c r="B9123" t="s">
        <v>7319</v>
      </c>
      <c r="C9123" t="s">
        <v>7366</v>
      </c>
      <c r="D9123" t="str">
        <f>IF($B9123="B","",IFERROR(VLOOKUP($C9123,Elster!$I$5:$M$148,3,FALSE),$C9123))</f>
        <v xml:space="preserve">//   "ERWEITERUNGSTELEGRAMM"                            </v>
      </c>
      <c r="E9123" t="str">
        <f>IF($B9123="A","",IFERROR(VLOOKUP($C9123,Elster!$I$5:$M$148,3,FALSE),$C9123))</f>
        <v/>
      </c>
      <c r="F9123">
        <f t="shared" si="284"/>
        <v>250</v>
      </c>
      <c r="G9123" s="2">
        <f t="shared" si="285"/>
        <v>0</v>
      </c>
    </row>
    <row r="9124" spans="1:7" x14ac:dyDescent="0.35">
      <c r="A9124" t="s">
        <v>14134</v>
      </c>
      <c r="B9124" t="s">
        <v>7317</v>
      </c>
      <c r="C9124" t="s">
        <v>7321</v>
      </c>
      <c r="D9124" t="str">
        <f>IF($B9124="B","",IFERROR(VLOOKUP($C9124,Elster!$I$5:$M$148,3,FALSE),$C9124))</f>
        <v/>
      </c>
      <c r="E9124" t="str">
        <f>IF($B9124="A","",IFERROR(VLOOKUP($C9124,Elster!$I$5:$M$148,3,FALSE),$C9124))</f>
        <v xml:space="preserve">   "FEHLERMELDUNG"                                    </v>
      </c>
      <c r="F9124">
        <f t="shared" si="284"/>
        <v>1</v>
      </c>
      <c r="G9124" s="2">
        <f t="shared" si="285"/>
        <v>5.000000000002558E-3</v>
      </c>
    </row>
    <row r="9125" spans="1:7" x14ac:dyDescent="0.35">
      <c r="A9125" t="s">
        <v>14134</v>
      </c>
      <c r="B9125" t="s">
        <v>7319</v>
      </c>
      <c r="C9125" t="s">
        <v>7321</v>
      </c>
      <c r="D9125" t="str">
        <f>IF($B9125="B","",IFERROR(VLOOKUP($C9125,Elster!$I$5:$M$148,3,FALSE),$C9125))</f>
        <v xml:space="preserve">   "FEHLERMELDUNG"                                    </v>
      </c>
      <c r="E9125" t="str">
        <f>IF($B9125="A","",IFERROR(VLOOKUP($C9125,Elster!$I$5:$M$148,3,FALSE),$C9125))</f>
        <v/>
      </c>
      <c r="F9125">
        <f t="shared" si="284"/>
        <v>1</v>
      </c>
      <c r="G9125" s="2">
        <f t="shared" si="285"/>
        <v>0</v>
      </c>
    </row>
    <row r="9126" spans="1:7" x14ac:dyDescent="0.35">
      <c r="A9126" t="s">
        <v>14135</v>
      </c>
      <c r="B9126" t="s">
        <v>7319</v>
      </c>
      <c r="C9126" t="s">
        <v>7357</v>
      </c>
      <c r="D9126" t="str">
        <f>IF($B9126="B","",IFERROR(VLOOKUP($C9126,Elster!$I$5:$M$148,3,FALSE),$C9126))</f>
        <v xml:space="preserve">   "MIN_TEMP_KESSEL"                                  </v>
      </c>
      <c r="E9126" t="str">
        <f>IF($B9126="A","",IFERROR(VLOOKUP($C9126,Elster!$I$5:$M$148,3,FALSE),$C9126))</f>
        <v/>
      </c>
      <c r="F9126">
        <f t="shared" si="284"/>
        <v>32</v>
      </c>
      <c r="G9126" s="2">
        <f t="shared" si="285"/>
        <v>4.9999999999954525E-3</v>
      </c>
    </row>
    <row r="9127" spans="1:7" x14ac:dyDescent="0.35">
      <c r="A9127" t="s">
        <v>14136</v>
      </c>
      <c r="B9127" t="s">
        <v>7317</v>
      </c>
      <c r="C9127" t="s">
        <v>7357</v>
      </c>
      <c r="D9127" t="str">
        <f>IF($B9127="B","",IFERROR(VLOOKUP($C9127,Elster!$I$5:$M$148,3,FALSE),$C9127))</f>
        <v/>
      </c>
      <c r="E9127" t="str">
        <f>IF($B9127="A","",IFERROR(VLOOKUP($C9127,Elster!$I$5:$M$148,3,FALSE),$C9127))</f>
        <v xml:space="preserve">   "MIN_TEMP_KESSEL"                                  </v>
      </c>
      <c r="F9127">
        <f t="shared" si="284"/>
        <v>32</v>
      </c>
      <c r="G9127" s="2">
        <f t="shared" si="285"/>
        <v>2.5999999998305157E-5</v>
      </c>
    </row>
    <row r="9128" spans="1:7" x14ac:dyDescent="0.35">
      <c r="A9128" t="s">
        <v>14137</v>
      </c>
      <c r="B9128" t="s">
        <v>7319</v>
      </c>
      <c r="C9128" t="s">
        <v>7343</v>
      </c>
      <c r="D9128" t="str">
        <f>IF($B9128="B","",IFERROR(VLOOKUP($C9128,Elster!$I$5:$M$148,3,FALSE),$C9128))</f>
        <v xml:space="preserve">   "RAUMSOLLTEMP_NACHT"                               </v>
      </c>
      <c r="E9128" t="str">
        <f>IF($B9128="A","",IFERROR(VLOOKUP($C9128,Elster!$I$5:$M$148,3,FALSE),$C9128))</f>
        <v/>
      </c>
      <c r="F9128">
        <f t="shared" si="284"/>
        <v>8</v>
      </c>
      <c r="G9128" s="2">
        <f t="shared" si="285"/>
        <v>4.9740000000042528E-3</v>
      </c>
    </row>
    <row r="9129" spans="1:7" x14ac:dyDescent="0.35">
      <c r="A9129" t="s">
        <v>14138</v>
      </c>
      <c r="B9129" t="s">
        <v>7317</v>
      </c>
      <c r="C9129" t="s">
        <v>7343</v>
      </c>
      <c r="D9129" t="str">
        <f>IF($B9129="B","",IFERROR(VLOOKUP($C9129,Elster!$I$5:$M$148,3,FALSE),$C9129))</f>
        <v/>
      </c>
      <c r="E9129" t="str">
        <f>IF($B9129="A","",IFERROR(VLOOKUP($C9129,Elster!$I$5:$M$148,3,FALSE),$C9129))</f>
        <v xml:space="preserve">   "RAUMSOLLTEMP_NACHT"                               </v>
      </c>
      <c r="F9129">
        <f t="shared" si="284"/>
        <v>8</v>
      </c>
      <c r="G9129" s="2">
        <f t="shared" si="285"/>
        <v>2.5999999998305157E-5</v>
      </c>
    </row>
    <row r="9130" spans="1:7" x14ac:dyDescent="0.35">
      <c r="A9130" t="s">
        <v>14139</v>
      </c>
      <c r="B9130" t="s">
        <v>7317</v>
      </c>
      <c r="C9130" t="s">
        <v>7320</v>
      </c>
      <c r="D9130" t="str">
        <f>IF($B9130="B","",IFERROR(VLOOKUP($C9130,Elster!$I$5:$M$148,3,FALSE),$C9130))</f>
        <v/>
      </c>
      <c r="E9130" t="str">
        <f>IF($B9130="A","",IFERROR(VLOOKUP($C9130,Elster!$I$5:$M$148,3,FALSE),$C9130))</f>
        <v>0x000</v>
      </c>
      <c r="F9130">
        <f t="shared" si="284"/>
        <v>0</v>
      </c>
      <c r="G9130" s="2">
        <f t="shared" si="285"/>
        <v>5.000000000002558E-3</v>
      </c>
    </row>
    <row r="9131" spans="1:7" x14ac:dyDescent="0.35">
      <c r="A9131" t="s">
        <v>14139</v>
      </c>
      <c r="B9131" t="s">
        <v>7319</v>
      </c>
      <c r="C9131" t="s">
        <v>7320</v>
      </c>
      <c r="D9131" t="str">
        <f>IF($B9131="B","",IFERROR(VLOOKUP($C9131,Elster!$I$5:$M$148,3,FALSE),$C9131))</f>
        <v>0x000</v>
      </c>
      <c r="E9131" t="str">
        <f>IF($B9131="A","",IFERROR(VLOOKUP($C9131,Elster!$I$5:$M$148,3,FALSE),$C9131))</f>
        <v/>
      </c>
      <c r="F9131">
        <f t="shared" si="284"/>
        <v>0</v>
      </c>
      <c r="G9131" s="2">
        <f t="shared" si="285"/>
        <v>0</v>
      </c>
    </row>
    <row r="9132" spans="1:7" x14ac:dyDescent="0.35">
      <c r="A9132" t="s">
        <v>14140</v>
      </c>
      <c r="B9132" t="s">
        <v>7317</v>
      </c>
      <c r="C9132" t="s">
        <v>7321</v>
      </c>
      <c r="D9132" t="str">
        <f>IF($B9132="B","",IFERROR(VLOOKUP($C9132,Elster!$I$5:$M$148,3,FALSE),$C9132))</f>
        <v/>
      </c>
      <c r="E9132" t="str">
        <f>IF($B9132="A","",IFERROR(VLOOKUP($C9132,Elster!$I$5:$M$148,3,FALSE),$C9132))</f>
        <v xml:space="preserve">   "FEHLERMELDUNG"                                    </v>
      </c>
      <c r="F9132">
        <f t="shared" si="284"/>
        <v>1</v>
      </c>
      <c r="G9132" s="2">
        <f t="shared" si="285"/>
        <v>4.9999999999954525E-3</v>
      </c>
    </row>
    <row r="9133" spans="1:7" x14ac:dyDescent="0.35">
      <c r="A9133" t="s">
        <v>14140</v>
      </c>
      <c r="B9133" t="s">
        <v>7319</v>
      </c>
      <c r="C9133" t="s">
        <v>7321</v>
      </c>
      <c r="D9133" t="str">
        <f>IF($B9133="B","",IFERROR(VLOOKUP($C9133,Elster!$I$5:$M$148,3,FALSE),$C9133))</f>
        <v xml:space="preserve">   "FEHLERMELDUNG"                                    </v>
      </c>
      <c r="E9133" t="str">
        <f>IF($B9133="A","",IFERROR(VLOOKUP($C9133,Elster!$I$5:$M$148,3,FALSE),$C9133))</f>
        <v/>
      </c>
      <c r="F9133">
        <f t="shared" si="284"/>
        <v>1</v>
      </c>
      <c r="G9133" s="2">
        <f t="shared" si="285"/>
        <v>0</v>
      </c>
    </row>
    <row r="9134" spans="1:7" x14ac:dyDescent="0.35">
      <c r="A9134" t="s">
        <v>14141</v>
      </c>
      <c r="B9134" t="s">
        <v>7317</v>
      </c>
      <c r="C9134" t="s">
        <v>7355</v>
      </c>
      <c r="D9134" t="str">
        <f>IF($B9134="B","",IFERROR(VLOOKUP($C9134,Elster!$I$5:$M$148,3,FALSE),$C9134))</f>
        <v/>
      </c>
      <c r="E9134" t="str">
        <f>IF($B9134="A","",IFERROR(VLOOKUP($C9134,Elster!$I$5:$M$148,3,FALSE),$C9134))</f>
        <v xml:space="preserve">   "MIN_WASSERDRUCK"                                  </v>
      </c>
      <c r="F9134">
        <f t="shared" si="284"/>
        <v>52</v>
      </c>
      <c r="G9134" s="2">
        <f t="shared" si="285"/>
        <v>5.000000000002558E-3</v>
      </c>
    </row>
    <row r="9135" spans="1:7" x14ac:dyDescent="0.35">
      <c r="A9135" t="s">
        <v>14141</v>
      </c>
      <c r="B9135" t="s">
        <v>7319</v>
      </c>
      <c r="C9135" t="s">
        <v>7355</v>
      </c>
      <c r="D9135" t="str">
        <f>IF($B9135="B","",IFERROR(VLOOKUP($C9135,Elster!$I$5:$M$148,3,FALSE),$C9135))</f>
        <v xml:space="preserve">   "MIN_WASSERDRUCK"                                  </v>
      </c>
      <c r="E9135" t="str">
        <f>IF($B9135="A","",IFERROR(VLOOKUP($C9135,Elster!$I$5:$M$148,3,FALSE),$C9135))</f>
        <v/>
      </c>
      <c r="F9135">
        <f t="shared" si="284"/>
        <v>52</v>
      </c>
      <c r="G9135" s="2">
        <f t="shared" si="285"/>
        <v>0</v>
      </c>
    </row>
    <row r="9136" spans="1:7" x14ac:dyDescent="0.35">
      <c r="A9136" t="s">
        <v>14142</v>
      </c>
      <c r="B9136" t="s">
        <v>7317</v>
      </c>
      <c r="C9136" t="s">
        <v>7325</v>
      </c>
      <c r="D9136" t="str">
        <f>IF($B9136="B","",IFERROR(VLOOKUP($C9136,Elster!$I$5:$M$148,3,FALSE),$C9136))</f>
        <v/>
      </c>
      <c r="E9136" t="str">
        <f>IF($B9136="A","",IFERROR(VLOOKUP($C9136,Elster!$I$5:$M$148,3,FALSE),$C9136))</f>
        <v xml:space="preserve">   "SPEICHERSOLLTEMP"                                 </v>
      </c>
      <c r="F9136">
        <f t="shared" si="284"/>
        <v>3</v>
      </c>
      <c r="G9136" s="2">
        <f t="shared" si="285"/>
        <v>2.651000000000181E-2</v>
      </c>
    </row>
    <row r="9137" spans="1:7" x14ac:dyDescent="0.35">
      <c r="A9137" t="s">
        <v>14143</v>
      </c>
      <c r="B9137" t="s">
        <v>7317</v>
      </c>
      <c r="C9137" t="s">
        <v>7320</v>
      </c>
      <c r="D9137" t="str">
        <f>IF($B9137="B","",IFERROR(VLOOKUP($C9137,Elster!$I$5:$M$148,3,FALSE),$C9137))</f>
        <v/>
      </c>
      <c r="E9137" t="str">
        <f>IF($B9137="A","",IFERROR(VLOOKUP($C9137,Elster!$I$5:$M$148,3,FALSE),$C9137))</f>
        <v>0x000</v>
      </c>
      <c r="F9137">
        <f t="shared" si="284"/>
        <v>0</v>
      </c>
      <c r="G9137" s="2">
        <f t="shared" si="285"/>
        <v>4.9729999999996721E-3</v>
      </c>
    </row>
    <row r="9138" spans="1:7" x14ac:dyDescent="0.35">
      <c r="A9138" t="s">
        <v>14144</v>
      </c>
      <c r="B9138" t="s">
        <v>7317</v>
      </c>
      <c r="C9138" t="s">
        <v>7318</v>
      </c>
      <c r="D9138" t="str">
        <f>IF($B9138="B","",IFERROR(VLOOKUP($C9138,Elster!$I$5:$M$148,3,FALSE),$C9138))</f>
        <v/>
      </c>
      <c r="E9138" t="str">
        <f>IF($B9138="A","",IFERROR(VLOOKUP($C9138,Elster!$I$5:$M$148,3,FALSE),$C9138))</f>
        <v xml:space="preserve">   "SAMMLERISTTEMP"                                   </v>
      </c>
      <c r="F9138">
        <f t="shared" si="284"/>
        <v>13</v>
      </c>
      <c r="G9138" s="2">
        <f t="shared" si="285"/>
        <v>4.9739999999971474E-3</v>
      </c>
    </row>
    <row r="9139" spans="1:7" x14ac:dyDescent="0.35">
      <c r="A9139" t="s">
        <v>14145</v>
      </c>
      <c r="B9139" t="s">
        <v>7317</v>
      </c>
      <c r="C9139" t="s">
        <v>7329</v>
      </c>
      <c r="D9139" t="str">
        <f>IF($B9139="B","",IFERROR(VLOOKUP($C9139,Elster!$I$5:$M$148,3,FALSE),$C9139))</f>
        <v/>
      </c>
      <c r="E9139" t="str">
        <f>IF($B9139="A","",IFERROR(VLOOKUP($C9139,Elster!$I$5:$M$148,3,FALSE),$C9139))</f>
        <v xml:space="preserve">   "KESSELSOLLTEMP"                                   </v>
      </c>
      <c r="F9139">
        <f t="shared" si="284"/>
        <v>2</v>
      </c>
      <c r="G9139" s="2">
        <f t="shared" si="285"/>
        <v>4.9740000000042528E-3</v>
      </c>
    </row>
    <row r="9140" spans="1:7" x14ac:dyDescent="0.35">
      <c r="A9140" t="s">
        <v>14146</v>
      </c>
      <c r="B9140" t="s">
        <v>7317</v>
      </c>
      <c r="C9140" t="s">
        <v>7320</v>
      </c>
      <c r="D9140" t="str">
        <f>IF($B9140="B","",IFERROR(VLOOKUP($C9140,Elster!$I$5:$M$148,3,FALSE),$C9140))</f>
        <v/>
      </c>
      <c r="E9140" t="str">
        <f>IF($B9140="A","",IFERROR(VLOOKUP($C9140,Elster!$I$5:$M$148,3,FALSE),$C9140))</f>
        <v>0x000</v>
      </c>
      <c r="F9140">
        <f t="shared" si="284"/>
        <v>0</v>
      </c>
      <c r="G9140" s="2">
        <f t="shared" si="285"/>
        <v>4.9479999999988422E-3</v>
      </c>
    </row>
    <row r="9141" spans="1:7" x14ac:dyDescent="0.35">
      <c r="A9141" t="s">
        <v>14147</v>
      </c>
      <c r="B9141" t="s">
        <v>7317</v>
      </c>
      <c r="C9141" t="s">
        <v>7366</v>
      </c>
      <c r="D9141" t="str">
        <f>IF($B9141="B","",IFERROR(VLOOKUP($C9141,Elster!$I$5:$M$148,3,FALSE),$C9141))</f>
        <v/>
      </c>
      <c r="E9141" t="str">
        <f>IF($B9141="A","",IFERROR(VLOOKUP($C9141,Elster!$I$5:$M$148,3,FALSE),$C9141))</f>
        <v xml:space="preserve">//   "ERWEITERUNGSTELEGRAMM"                            </v>
      </c>
      <c r="F9141">
        <f t="shared" si="284"/>
        <v>250</v>
      </c>
      <c r="G9141" s="2">
        <f t="shared" si="285"/>
        <v>4.9739999999971474E-3</v>
      </c>
    </row>
    <row r="9142" spans="1:7" x14ac:dyDescent="0.35">
      <c r="A9142" t="s">
        <v>14148</v>
      </c>
      <c r="B9142" t="s">
        <v>7317</v>
      </c>
      <c r="C9142" t="s">
        <v>7321</v>
      </c>
      <c r="D9142" t="str">
        <f>IF($B9142="B","",IFERROR(VLOOKUP($C9142,Elster!$I$5:$M$148,3,FALSE),$C9142))</f>
        <v/>
      </c>
      <c r="E9142" t="str">
        <f>IF($B9142="A","",IFERROR(VLOOKUP($C9142,Elster!$I$5:$M$148,3,FALSE),$C9142))</f>
        <v xml:space="preserve">   "FEHLERMELDUNG"                                    </v>
      </c>
      <c r="F9142">
        <f t="shared" si="284"/>
        <v>1</v>
      </c>
      <c r="G9142" s="2">
        <f t="shared" si="285"/>
        <v>4.9740000000042528E-3</v>
      </c>
    </row>
    <row r="9143" spans="1:7" x14ac:dyDescent="0.35">
      <c r="A9143" t="s">
        <v>14149</v>
      </c>
      <c r="B9143" t="s">
        <v>7317</v>
      </c>
      <c r="C9143" t="s">
        <v>7357</v>
      </c>
      <c r="D9143" t="str">
        <f>IF($B9143="B","",IFERROR(VLOOKUP($C9143,Elster!$I$5:$M$148,3,FALSE),$C9143))</f>
        <v/>
      </c>
      <c r="E9143" t="str">
        <f>IF($B9143="A","",IFERROR(VLOOKUP($C9143,Elster!$I$5:$M$148,3,FALSE),$C9143))</f>
        <v xml:space="preserve">   "MIN_TEMP_KESSEL"                                  </v>
      </c>
      <c r="F9143">
        <f t="shared" si="284"/>
        <v>32</v>
      </c>
      <c r="G9143" s="2">
        <f t="shared" si="285"/>
        <v>4.9739999999971474E-3</v>
      </c>
    </row>
    <row r="9144" spans="1:7" x14ac:dyDescent="0.35">
      <c r="A9144" t="s">
        <v>14150</v>
      </c>
      <c r="B9144" t="s">
        <v>7317</v>
      </c>
      <c r="C9144" t="s">
        <v>7343</v>
      </c>
      <c r="D9144" t="str">
        <f>IF($B9144="B","",IFERROR(VLOOKUP($C9144,Elster!$I$5:$M$148,3,FALSE),$C9144))</f>
        <v/>
      </c>
      <c r="E9144" t="str">
        <f>IF($B9144="A","",IFERROR(VLOOKUP($C9144,Elster!$I$5:$M$148,3,FALSE),$C9144))</f>
        <v xml:space="preserve">   "RAUMSOLLTEMP_NACHT"                               </v>
      </c>
      <c r="F9144">
        <f t="shared" si="284"/>
        <v>8</v>
      </c>
      <c r="G9144" s="2">
        <f t="shared" si="285"/>
        <v>4.947000000001367E-3</v>
      </c>
    </row>
    <row r="9145" spans="1:7" x14ac:dyDescent="0.35">
      <c r="A9145" t="s">
        <v>14151</v>
      </c>
      <c r="B9145" t="s">
        <v>7317</v>
      </c>
      <c r="C9145" t="s">
        <v>7320</v>
      </c>
      <c r="D9145" t="str">
        <f>IF($B9145="B","",IFERROR(VLOOKUP($C9145,Elster!$I$5:$M$148,3,FALSE),$C9145))</f>
        <v/>
      </c>
      <c r="E9145" t="str">
        <f>IF($B9145="A","",IFERROR(VLOOKUP($C9145,Elster!$I$5:$M$148,3,FALSE),$C9145))</f>
        <v>0x000</v>
      </c>
      <c r="F9145">
        <f t="shared" si="284"/>
        <v>0</v>
      </c>
      <c r="G9145" s="2">
        <f t="shared" si="285"/>
        <v>4.9739999999971474E-3</v>
      </c>
    </row>
    <row r="9146" spans="1:7" x14ac:dyDescent="0.35">
      <c r="A9146" t="s">
        <v>14152</v>
      </c>
      <c r="B9146" t="s">
        <v>7317</v>
      </c>
      <c r="C9146" t="s">
        <v>7321</v>
      </c>
      <c r="D9146" t="str">
        <f>IF($B9146="B","",IFERROR(VLOOKUP($C9146,Elster!$I$5:$M$148,3,FALSE),$C9146))</f>
        <v/>
      </c>
      <c r="E9146" t="str">
        <f>IF($B9146="A","",IFERROR(VLOOKUP($C9146,Elster!$I$5:$M$148,3,FALSE),$C9146))</f>
        <v xml:space="preserve">   "FEHLERMELDUNG"                                    </v>
      </c>
      <c r="F9146">
        <f t="shared" si="284"/>
        <v>1</v>
      </c>
      <c r="G9146" s="2">
        <f t="shared" si="285"/>
        <v>4.9740000000042528E-3</v>
      </c>
    </row>
    <row r="9147" spans="1:7" x14ac:dyDescent="0.35">
      <c r="A9147" t="s">
        <v>14153</v>
      </c>
      <c r="B9147" t="s">
        <v>7317</v>
      </c>
      <c r="C9147" t="s">
        <v>8095</v>
      </c>
      <c r="D9147" t="str">
        <f>IF($B9147="B","",IFERROR(VLOOKUP($C9147,Elster!$I$5:$M$148,3,FALSE),$C9147))</f>
        <v/>
      </c>
      <c r="E9147" t="str">
        <f>IF($B9147="A","",IFERROR(VLOOKUP($C9147,Elster!$I$5:$M$148,3,FALSE),$C9147))</f>
        <v xml:space="preserve">   "LEISTUNGSKORREKTUR"                               </v>
      </c>
      <c r="F9147">
        <f t="shared" si="284"/>
        <v>53</v>
      </c>
      <c r="G9147" s="2">
        <f t="shared" si="285"/>
        <v>4.9479999999988422E-3</v>
      </c>
    </row>
    <row r="9148" spans="1:7" x14ac:dyDescent="0.35">
      <c r="A9148" t="s">
        <v>14154</v>
      </c>
      <c r="B9148" t="s">
        <v>7317</v>
      </c>
      <c r="C9148" t="s">
        <v>7318</v>
      </c>
      <c r="D9148" t="str">
        <f>IF($B9148="B","",IFERROR(VLOOKUP($C9148,Elster!$I$5:$M$148,3,FALSE),$C9148))</f>
        <v/>
      </c>
      <c r="E9148" t="str">
        <f>IF($B9148="A","",IFERROR(VLOOKUP($C9148,Elster!$I$5:$M$148,3,FALSE),$C9148))</f>
        <v xml:space="preserve">   "SAMMLERISTTEMP"                                   </v>
      </c>
      <c r="F9148">
        <f t="shared" si="284"/>
        <v>13</v>
      </c>
      <c r="G9148" s="2">
        <f t="shared" si="285"/>
        <v>0.10890399999999545</v>
      </c>
    </row>
    <row r="9149" spans="1:7" x14ac:dyDescent="0.35">
      <c r="A9149" t="s">
        <v>14154</v>
      </c>
      <c r="B9149" t="s">
        <v>7319</v>
      </c>
      <c r="C9149" t="s">
        <v>7318</v>
      </c>
      <c r="D9149" t="str">
        <f>IF($B9149="B","",IFERROR(VLOOKUP($C9149,Elster!$I$5:$M$148,3,FALSE),$C9149))</f>
        <v xml:space="preserve">   "SAMMLERISTTEMP"                                   </v>
      </c>
      <c r="E9149" t="str">
        <f>IF($B9149="A","",IFERROR(VLOOKUP($C9149,Elster!$I$5:$M$148,3,FALSE),$C9149))</f>
        <v/>
      </c>
      <c r="F9149">
        <f t="shared" si="284"/>
        <v>13</v>
      </c>
      <c r="G9149" s="2">
        <f t="shared" si="285"/>
        <v>0</v>
      </c>
    </row>
    <row r="9150" spans="1:7" x14ac:dyDescent="0.35">
      <c r="A9150" t="s">
        <v>14155</v>
      </c>
      <c r="B9150" t="s">
        <v>7317</v>
      </c>
      <c r="C9150" t="s">
        <v>7320</v>
      </c>
      <c r="D9150" t="str">
        <f>IF($B9150="B","",IFERROR(VLOOKUP($C9150,Elster!$I$5:$M$148,3,FALSE),$C9150))</f>
        <v/>
      </c>
      <c r="E9150" t="str">
        <f>IF($B9150="A","",IFERROR(VLOOKUP($C9150,Elster!$I$5:$M$148,3,FALSE),$C9150))</f>
        <v>0x000</v>
      </c>
      <c r="F9150">
        <f t="shared" si="284"/>
        <v>0</v>
      </c>
      <c r="G9150" s="2">
        <f t="shared" si="285"/>
        <v>5.000000000002558E-3</v>
      </c>
    </row>
    <row r="9151" spans="1:7" x14ac:dyDescent="0.35">
      <c r="A9151" t="s">
        <v>14155</v>
      </c>
      <c r="B9151" t="s">
        <v>7319</v>
      </c>
      <c r="C9151" t="s">
        <v>7320</v>
      </c>
      <c r="D9151" t="str">
        <f>IF($B9151="B","",IFERROR(VLOOKUP($C9151,Elster!$I$5:$M$148,3,FALSE),$C9151))</f>
        <v>0x000</v>
      </c>
      <c r="E9151" t="str">
        <f>IF($B9151="A","",IFERROR(VLOOKUP($C9151,Elster!$I$5:$M$148,3,FALSE),$C9151))</f>
        <v/>
      </c>
      <c r="F9151">
        <f t="shared" si="284"/>
        <v>0</v>
      </c>
      <c r="G9151" s="2">
        <f t="shared" si="285"/>
        <v>0</v>
      </c>
    </row>
    <row r="9152" spans="1:7" x14ac:dyDescent="0.35">
      <c r="A9152" t="s">
        <v>14156</v>
      </c>
      <c r="B9152" t="s">
        <v>7317</v>
      </c>
      <c r="C9152" t="s">
        <v>7345</v>
      </c>
      <c r="D9152" t="str">
        <f>IF($B9152="B","",IFERROR(VLOOKUP($C9152,Elster!$I$5:$M$148,3,FALSE),$C9152))</f>
        <v/>
      </c>
      <c r="E9152" t="str">
        <f>IF($B9152="A","",IFERROR(VLOOKUP($C9152,Elster!$I$5:$M$148,3,FALSE),$C9152))</f>
        <v xml:space="preserve">   "UHRZEIT"                                          </v>
      </c>
      <c r="F9152">
        <f t="shared" si="284"/>
        <v>9</v>
      </c>
      <c r="G9152" s="2">
        <f t="shared" si="285"/>
        <v>5.000000000002558E-3</v>
      </c>
    </row>
    <row r="9153" spans="1:7" x14ac:dyDescent="0.35">
      <c r="A9153" t="s">
        <v>14156</v>
      </c>
      <c r="B9153" t="s">
        <v>7319</v>
      </c>
      <c r="C9153" t="s">
        <v>7345</v>
      </c>
      <c r="D9153" t="str">
        <f>IF($B9153="B","",IFERROR(VLOOKUP($C9153,Elster!$I$5:$M$148,3,FALSE),$C9153))</f>
        <v xml:space="preserve">   "UHRZEIT"                                          </v>
      </c>
      <c r="E9153" t="str">
        <f>IF($B9153="A","",IFERROR(VLOOKUP($C9153,Elster!$I$5:$M$148,3,FALSE),$C9153))</f>
        <v/>
      </c>
      <c r="F9153">
        <f t="shared" si="284"/>
        <v>9</v>
      </c>
      <c r="G9153" s="2">
        <f t="shared" si="285"/>
        <v>0</v>
      </c>
    </row>
    <row r="9154" spans="1:7" x14ac:dyDescent="0.35">
      <c r="A9154" t="s">
        <v>14157</v>
      </c>
      <c r="B9154" t="s">
        <v>7317</v>
      </c>
      <c r="C9154" t="s">
        <v>7321</v>
      </c>
      <c r="D9154" t="str">
        <f>IF($B9154="B","",IFERROR(VLOOKUP($C9154,Elster!$I$5:$M$148,3,FALSE),$C9154))</f>
        <v/>
      </c>
      <c r="E9154" t="str">
        <f>IF($B9154="A","",IFERROR(VLOOKUP($C9154,Elster!$I$5:$M$148,3,FALSE),$C9154))</f>
        <v xml:space="preserve">   "FEHLERMELDUNG"                                    </v>
      </c>
      <c r="F9154">
        <f t="shared" si="284"/>
        <v>1</v>
      </c>
      <c r="G9154" s="2">
        <f t="shared" si="285"/>
        <v>4.9999999999954525E-3</v>
      </c>
    </row>
    <row r="9155" spans="1:7" x14ac:dyDescent="0.35">
      <c r="A9155" t="s">
        <v>14157</v>
      </c>
      <c r="B9155" t="s">
        <v>7319</v>
      </c>
      <c r="C9155" t="s">
        <v>7321</v>
      </c>
      <c r="D9155" t="str">
        <f>IF($B9155="B","",IFERROR(VLOOKUP($C9155,Elster!$I$5:$M$148,3,FALSE),$C9155))</f>
        <v xml:space="preserve">   "FEHLERMELDUNG"                                    </v>
      </c>
      <c r="E9155" t="str">
        <f>IF($B9155="A","",IFERROR(VLOOKUP($C9155,Elster!$I$5:$M$148,3,FALSE),$C9155))</f>
        <v/>
      </c>
      <c r="F9155">
        <f t="shared" ref="F9155:F9218" si="286">HEX2DEC(REPLACE(C9155,1,2,""))</f>
        <v>1</v>
      </c>
      <c r="G9155" s="2">
        <f t="shared" si="285"/>
        <v>0</v>
      </c>
    </row>
    <row r="9156" spans="1:7" x14ac:dyDescent="0.35">
      <c r="A9156" t="s">
        <v>14158</v>
      </c>
      <c r="B9156" t="s">
        <v>7317</v>
      </c>
      <c r="C9156" t="s">
        <v>7320</v>
      </c>
      <c r="D9156" t="str">
        <f>IF($B9156="B","",IFERROR(VLOOKUP($C9156,Elster!$I$5:$M$148,3,FALSE),$C9156))</f>
        <v/>
      </c>
      <c r="E9156" t="str">
        <f>IF($B9156="A","",IFERROR(VLOOKUP($C9156,Elster!$I$5:$M$148,3,FALSE),$C9156))</f>
        <v>0x000</v>
      </c>
      <c r="F9156">
        <f t="shared" si="286"/>
        <v>0</v>
      </c>
      <c r="G9156" s="2">
        <f t="shared" ref="G9156:G9219" si="287">SUBSTITUTE(A9156,"s","")-SUBSTITUTE(A9155,"s","")</f>
        <v>5.000000000002558E-3</v>
      </c>
    </row>
    <row r="9157" spans="1:7" x14ac:dyDescent="0.35">
      <c r="A9157" t="s">
        <v>14158</v>
      </c>
      <c r="B9157" t="s">
        <v>7319</v>
      </c>
      <c r="C9157" t="s">
        <v>7320</v>
      </c>
      <c r="D9157" t="str">
        <f>IF($B9157="B","",IFERROR(VLOOKUP($C9157,Elster!$I$5:$M$148,3,FALSE),$C9157))</f>
        <v>0x000</v>
      </c>
      <c r="E9157" t="str">
        <f>IF($B9157="A","",IFERROR(VLOOKUP($C9157,Elster!$I$5:$M$148,3,FALSE),$C9157))</f>
        <v/>
      </c>
      <c r="F9157">
        <f t="shared" si="286"/>
        <v>0</v>
      </c>
      <c r="G9157" s="2">
        <f t="shared" si="287"/>
        <v>0</v>
      </c>
    </row>
    <row r="9158" spans="1:7" x14ac:dyDescent="0.35">
      <c r="A9158" t="s">
        <v>14159</v>
      </c>
      <c r="B9158" t="s">
        <v>7317</v>
      </c>
      <c r="C9158" t="s">
        <v>7321</v>
      </c>
      <c r="D9158" t="str">
        <f>IF($B9158="B","",IFERROR(VLOOKUP($C9158,Elster!$I$5:$M$148,3,FALSE),$C9158))</f>
        <v/>
      </c>
      <c r="E9158" t="str">
        <f>IF($B9158="A","",IFERROR(VLOOKUP($C9158,Elster!$I$5:$M$148,3,FALSE),$C9158))</f>
        <v xml:space="preserve">   "FEHLERMELDUNG"                                    </v>
      </c>
      <c r="F9158">
        <f t="shared" si="286"/>
        <v>1</v>
      </c>
      <c r="G9158" s="2">
        <f t="shared" si="287"/>
        <v>5.000000000002558E-3</v>
      </c>
    </row>
    <row r="9159" spans="1:7" x14ac:dyDescent="0.35">
      <c r="A9159" t="s">
        <v>14159</v>
      </c>
      <c r="B9159" t="s">
        <v>7319</v>
      </c>
      <c r="C9159" t="s">
        <v>7321</v>
      </c>
      <c r="D9159" t="str">
        <f>IF($B9159="B","",IFERROR(VLOOKUP($C9159,Elster!$I$5:$M$148,3,FALSE),$C9159))</f>
        <v xml:space="preserve">   "FEHLERMELDUNG"                                    </v>
      </c>
      <c r="E9159" t="str">
        <f>IF($B9159="A","",IFERROR(VLOOKUP($C9159,Elster!$I$5:$M$148,3,FALSE),$C9159))</f>
        <v/>
      </c>
      <c r="F9159">
        <f t="shared" si="286"/>
        <v>1</v>
      </c>
      <c r="G9159" s="2">
        <f t="shared" si="287"/>
        <v>0</v>
      </c>
    </row>
    <row r="9160" spans="1:7" x14ac:dyDescent="0.35">
      <c r="A9160" t="s">
        <v>14160</v>
      </c>
      <c r="B9160" t="s">
        <v>7317</v>
      </c>
      <c r="C9160" t="s">
        <v>8105</v>
      </c>
      <c r="D9160" t="str">
        <f>IF($B9160="B","",IFERROR(VLOOKUP($C9160,Elster!$I$5:$M$148,3,FALSE),$C9160))</f>
        <v/>
      </c>
      <c r="E9160" t="str">
        <f>IF($B9160="A","",IFERROR(VLOOKUP($C9160,Elster!$I$5:$M$148,3,FALSE),$C9160))</f>
        <v xml:space="preserve">   "UNGUELTIG"                                        </v>
      </c>
      <c r="F9160">
        <f t="shared" si="286"/>
        <v>255</v>
      </c>
      <c r="G9160" s="2">
        <f t="shared" si="287"/>
        <v>4.9999999999954525E-3</v>
      </c>
    </row>
    <row r="9161" spans="1:7" x14ac:dyDescent="0.35">
      <c r="A9161" t="s">
        <v>14160</v>
      </c>
      <c r="B9161" t="s">
        <v>7319</v>
      </c>
      <c r="C9161" t="s">
        <v>8105</v>
      </c>
      <c r="D9161" t="str">
        <f>IF($B9161="B","",IFERROR(VLOOKUP($C9161,Elster!$I$5:$M$148,3,FALSE),$C9161))</f>
        <v xml:space="preserve">   "UNGUELTIG"                                        </v>
      </c>
      <c r="E9161" t="str">
        <f>IF($B9161="A","",IFERROR(VLOOKUP($C9161,Elster!$I$5:$M$148,3,FALSE),$C9161))</f>
        <v/>
      </c>
      <c r="F9161">
        <f t="shared" si="286"/>
        <v>255</v>
      </c>
      <c r="G9161" s="2">
        <f t="shared" si="287"/>
        <v>0</v>
      </c>
    </row>
    <row r="9162" spans="1:7" x14ac:dyDescent="0.35">
      <c r="A9162" t="s">
        <v>14161</v>
      </c>
      <c r="B9162" t="s">
        <v>7319</v>
      </c>
      <c r="C9162" t="s">
        <v>7320</v>
      </c>
      <c r="D9162" t="str">
        <f>IF($B9162="B","",IFERROR(VLOOKUP($C9162,Elster!$I$5:$M$148,3,FALSE),$C9162))</f>
        <v>0x000</v>
      </c>
      <c r="E9162" t="str">
        <f>IF($B9162="A","",IFERROR(VLOOKUP($C9162,Elster!$I$5:$M$148,3,FALSE),$C9162))</f>
        <v/>
      </c>
      <c r="F9162">
        <f t="shared" si="286"/>
        <v>0</v>
      </c>
      <c r="G9162" s="2">
        <f t="shared" si="287"/>
        <v>5.000000000002558E-3</v>
      </c>
    </row>
    <row r="9163" spans="1:7" x14ac:dyDescent="0.35">
      <c r="A9163" t="s">
        <v>14162</v>
      </c>
      <c r="B9163" t="s">
        <v>7317</v>
      </c>
      <c r="C9163" t="s">
        <v>7320</v>
      </c>
      <c r="D9163" t="str">
        <f>IF($B9163="B","",IFERROR(VLOOKUP($C9163,Elster!$I$5:$M$148,3,FALSE),$C9163))</f>
        <v/>
      </c>
      <c r="E9163" t="str">
        <f>IF($B9163="A","",IFERROR(VLOOKUP($C9163,Elster!$I$5:$M$148,3,FALSE),$C9163))</f>
        <v>0x000</v>
      </c>
      <c r="F9163">
        <f t="shared" si="286"/>
        <v>0</v>
      </c>
      <c r="G9163" s="2">
        <f t="shared" si="287"/>
        <v>2.5999999998305157E-5</v>
      </c>
    </row>
    <row r="9164" spans="1:7" x14ac:dyDescent="0.35">
      <c r="A9164" t="s">
        <v>14163</v>
      </c>
      <c r="B9164" t="s">
        <v>7319</v>
      </c>
      <c r="C9164" t="s">
        <v>7320</v>
      </c>
      <c r="D9164" t="str">
        <f>IF($B9164="B","",IFERROR(VLOOKUP($C9164,Elster!$I$5:$M$148,3,FALSE),$C9164))</f>
        <v>0x000</v>
      </c>
      <c r="E9164" t="str">
        <f>IF($B9164="A","",IFERROR(VLOOKUP($C9164,Elster!$I$5:$M$148,3,FALSE),$C9164))</f>
        <v/>
      </c>
      <c r="F9164">
        <f t="shared" si="286"/>
        <v>0</v>
      </c>
      <c r="G9164" s="2">
        <f t="shared" si="287"/>
        <v>4.9740000000042528E-3</v>
      </c>
    </row>
    <row r="9165" spans="1:7" x14ac:dyDescent="0.35">
      <c r="A9165" t="s">
        <v>14164</v>
      </c>
      <c r="B9165" t="s">
        <v>7317</v>
      </c>
      <c r="C9165" t="s">
        <v>7320</v>
      </c>
      <c r="D9165" t="str">
        <f>IF($B9165="B","",IFERROR(VLOOKUP($C9165,Elster!$I$5:$M$148,3,FALSE),$C9165))</f>
        <v/>
      </c>
      <c r="E9165" t="str">
        <f>IF($B9165="A","",IFERROR(VLOOKUP($C9165,Elster!$I$5:$M$148,3,FALSE),$C9165))</f>
        <v>0x000</v>
      </c>
      <c r="F9165">
        <f t="shared" si="286"/>
        <v>0</v>
      </c>
      <c r="G9165" s="2">
        <f t="shared" si="287"/>
        <v>2.5999999998305157E-5</v>
      </c>
    </row>
    <row r="9166" spans="1:7" x14ac:dyDescent="0.35">
      <c r="A9166" t="s">
        <v>14165</v>
      </c>
      <c r="B9166" t="s">
        <v>7319</v>
      </c>
      <c r="C9166" t="s">
        <v>7320</v>
      </c>
      <c r="D9166" t="str">
        <f>IF($B9166="B","",IFERROR(VLOOKUP($C9166,Elster!$I$5:$M$148,3,FALSE),$C9166))</f>
        <v>0x000</v>
      </c>
      <c r="E9166" t="str">
        <f>IF($B9166="A","",IFERROR(VLOOKUP($C9166,Elster!$I$5:$M$148,3,FALSE),$C9166))</f>
        <v/>
      </c>
      <c r="F9166">
        <f t="shared" si="286"/>
        <v>0</v>
      </c>
      <c r="G9166" s="2">
        <f t="shared" si="287"/>
        <v>4.9739999999971474E-3</v>
      </c>
    </row>
    <row r="9167" spans="1:7" x14ac:dyDescent="0.35">
      <c r="A9167" t="s">
        <v>14166</v>
      </c>
      <c r="B9167" t="s">
        <v>7317</v>
      </c>
      <c r="C9167" t="s">
        <v>7320</v>
      </c>
      <c r="D9167" t="str">
        <f>IF($B9167="B","",IFERROR(VLOOKUP($C9167,Elster!$I$5:$M$148,3,FALSE),$C9167))</f>
        <v/>
      </c>
      <c r="E9167" t="str">
        <f>IF($B9167="A","",IFERROR(VLOOKUP($C9167,Elster!$I$5:$M$148,3,FALSE),$C9167))</f>
        <v>0x000</v>
      </c>
      <c r="F9167">
        <f t="shared" si="286"/>
        <v>0</v>
      </c>
      <c r="G9167" s="2">
        <f t="shared" si="287"/>
        <v>2.5999999998305157E-5</v>
      </c>
    </row>
    <row r="9168" spans="1:7" x14ac:dyDescent="0.35">
      <c r="A9168" t="s">
        <v>14167</v>
      </c>
      <c r="B9168" t="s">
        <v>7317</v>
      </c>
      <c r="C9168" t="s">
        <v>7321</v>
      </c>
      <c r="D9168" t="str">
        <f>IF($B9168="B","",IFERROR(VLOOKUP($C9168,Elster!$I$5:$M$148,3,FALSE),$C9168))</f>
        <v/>
      </c>
      <c r="E9168" t="str">
        <f>IF($B9168="A","",IFERROR(VLOOKUP($C9168,Elster!$I$5:$M$148,3,FALSE),$C9168))</f>
        <v xml:space="preserve">   "FEHLERMELDUNG"                                    </v>
      </c>
      <c r="F9168">
        <f t="shared" si="286"/>
        <v>1</v>
      </c>
      <c r="G9168" s="2">
        <f t="shared" si="287"/>
        <v>5.000000000002558E-3</v>
      </c>
    </row>
    <row r="9169" spans="1:7" x14ac:dyDescent="0.35">
      <c r="A9169" t="s">
        <v>14167</v>
      </c>
      <c r="B9169" t="s">
        <v>7319</v>
      </c>
      <c r="C9169" t="s">
        <v>7321</v>
      </c>
      <c r="D9169" t="str">
        <f>IF($B9169="B","",IFERROR(VLOOKUP($C9169,Elster!$I$5:$M$148,3,FALSE),$C9169))</f>
        <v xml:space="preserve">   "FEHLERMELDUNG"                                    </v>
      </c>
      <c r="E9169" t="str">
        <f>IF($B9169="A","",IFERROR(VLOOKUP($C9169,Elster!$I$5:$M$148,3,FALSE),$C9169))</f>
        <v/>
      </c>
      <c r="F9169">
        <f t="shared" si="286"/>
        <v>1</v>
      </c>
      <c r="G9169" s="2">
        <f t="shared" si="287"/>
        <v>0</v>
      </c>
    </row>
    <row r="9170" spans="1:7" x14ac:dyDescent="0.35">
      <c r="A9170" t="s">
        <v>14168</v>
      </c>
      <c r="B9170" t="s">
        <v>7317</v>
      </c>
      <c r="C9170" t="s">
        <v>8111</v>
      </c>
      <c r="D9170" t="str">
        <f>IF($B9170="B","",IFERROR(VLOOKUP($C9170,Elster!$I$5:$M$148,3,FALSE),$C9170))</f>
        <v/>
      </c>
      <c r="E9170" t="str">
        <f>IF($B9170="A","",IFERROR(VLOOKUP($C9170,Elster!$I$5:$M$148,3,FALSE),$C9170))</f>
        <v xml:space="preserve">   "SPEICHER_UNTEN_TEMP"                              </v>
      </c>
      <c r="F9170">
        <f t="shared" si="286"/>
        <v>23</v>
      </c>
      <c r="G9170" s="2">
        <f t="shared" si="287"/>
        <v>5.000000000002558E-3</v>
      </c>
    </row>
    <row r="9171" spans="1:7" x14ac:dyDescent="0.35">
      <c r="A9171" t="s">
        <v>14168</v>
      </c>
      <c r="B9171" t="s">
        <v>7319</v>
      </c>
      <c r="C9171" t="s">
        <v>8111</v>
      </c>
      <c r="D9171" t="str">
        <f>IF($B9171="B","",IFERROR(VLOOKUP($C9171,Elster!$I$5:$M$148,3,FALSE),$C9171))</f>
        <v xml:space="preserve">   "SPEICHER_UNTEN_TEMP"                              </v>
      </c>
      <c r="E9171" t="str">
        <f>IF($B9171="A","",IFERROR(VLOOKUP($C9171,Elster!$I$5:$M$148,3,FALSE),$C9171))</f>
        <v/>
      </c>
      <c r="F9171">
        <f t="shared" si="286"/>
        <v>23</v>
      </c>
      <c r="G9171" s="2">
        <f t="shared" si="287"/>
        <v>0</v>
      </c>
    </row>
    <row r="9172" spans="1:7" x14ac:dyDescent="0.35">
      <c r="A9172" t="s">
        <v>14169</v>
      </c>
      <c r="B9172" t="s">
        <v>7317</v>
      </c>
      <c r="C9172" t="s">
        <v>7345</v>
      </c>
      <c r="D9172" t="str">
        <f>IF($B9172="B","",IFERROR(VLOOKUP($C9172,Elster!$I$5:$M$148,3,FALSE),$C9172))</f>
        <v/>
      </c>
      <c r="E9172" t="str">
        <f>IF($B9172="A","",IFERROR(VLOOKUP($C9172,Elster!$I$5:$M$148,3,FALSE),$C9172))</f>
        <v xml:space="preserve">   "UHRZEIT"                                          </v>
      </c>
      <c r="F9172">
        <f t="shared" si="286"/>
        <v>9</v>
      </c>
      <c r="G9172" s="2">
        <f t="shared" si="287"/>
        <v>1.7291000000000167E-2</v>
      </c>
    </row>
    <row r="9173" spans="1:7" x14ac:dyDescent="0.35">
      <c r="A9173" t="s">
        <v>14170</v>
      </c>
      <c r="B9173" t="s">
        <v>7317</v>
      </c>
      <c r="C9173" t="s">
        <v>7320</v>
      </c>
      <c r="D9173" t="str">
        <f>IF($B9173="B","",IFERROR(VLOOKUP($C9173,Elster!$I$5:$M$148,3,FALSE),$C9173))</f>
        <v/>
      </c>
      <c r="E9173" t="str">
        <f>IF($B9173="A","",IFERROR(VLOOKUP($C9173,Elster!$I$5:$M$148,3,FALSE),$C9173))</f>
        <v>0x000</v>
      </c>
      <c r="F9173">
        <f t="shared" si="286"/>
        <v>0</v>
      </c>
      <c r="G9173" s="2">
        <f t="shared" si="287"/>
        <v>4.9479999999988422E-3</v>
      </c>
    </row>
    <row r="9174" spans="1:7" x14ac:dyDescent="0.35">
      <c r="A9174" t="s">
        <v>14171</v>
      </c>
      <c r="B9174" t="s">
        <v>7317</v>
      </c>
      <c r="C9174" t="s">
        <v>7318</v>
      </c>
      <c r="D9174" t="str">
        <f>IF($B9174="B","",IFERROR(VLOOKUP($C9174,Elster!$I$5:$M$148,3,FALSE),$C9174))</f>
        <v/>
      </c>
      <c r="E9174" t="str">
        <f>IF($B9174="A","",IFERROR(VLOOKUP($C9174,Elster!$I$5:$M$148,3,FALSE),$C9174))</f>
        <v xml:space="preserve">   "SAMMLERISTTEMP"                                   </v>
      </c>
      <c r="F9174">
        <f t="shared" si="286"/>
        <v>13</v>
      </c>
      <c r="G9174" s="2">
        <f t="shared" si="287"/>
        <v>4.9739999999971474E-3</v>
      </c>
    </row>
    <row r="9175" spans="1:7" x14ac:dyDescent="0.35">
      <c r="A9175" t="s">
        <v>14172</v>
      </c>
      <c r="B9175" t="s">
        <v>7317</v>
      </c>
      <c r="C9175" t="s">
        <v>7329</v>
      </c>
      <c r="D9175" t="str">
        <f>IF($B9175="B","",IFERROR(VLOOKUP($C9175,Elster!$I$5:$M$148,3,FALSE),$C9175))</f>
        <v/>
      </c>
      <c r="E9175" t="str">
        <f>IF($B9175="A","",IFERROR(VLOOKUP($C9175,Elster!$I$5:$M$148,3,FALSE),$C9175))</f>
        <v xml:space="preserve">   "KESSELSOLLTEMP"                                   </v>
      </c>
      <c r="F9175">
        <f t="shared" si="286"/>
        <v>2</v>
      </c>
      <c r="G9175" s="2">
        <f t="shared" si="287"/>
        <v>4.9729999999996721E-3</v>
      </c>
    </row>
    <row r="9176" spans="1:7" x14ac:dyDescent="0.35">
      <c r="A9176" t="s">
        <v>14173</v>
      </c>
      <c r="B9176" t="s">
        <v>7317</v>
      </c>
      <c r="C9176" t="s">
        <v>7320</v>
      </c>
      <c r="D9176" t="str">
        <f>IF($B9176="B","",IFERROR(VLOOKUP($C9176,Elster!$I$5:$M$148,3,FALSE),$C9176))</f>
        <v/>
      </c>
      <c r="E9176" t="str">
        <f>IF($B9176="A","",IFERROR(VLOOKUP($C9176,Elster!$I$5:$M$148,3,FALSE),$C9176))</f>
        <v>0x000</v>
      </c>
      <c r="F9176">
        <f t="shared" si="286"/>
        <v>0</v>
      </c>
      <c r="G9176" s="2">
        <f t="shared" si="287"/>
        <v>4.9740000000042528E-3</v>
      </c>
    </row>
    <row r="9177" spans="1:7" x14ac:dyDescent="0.35">
      <c r="A9177" t="s">
        <v>14174</v>
      </c>
      <c r="B9177" t="s">
        <v>7317</v>
      </c>
      <c r="C9177" t="s">
        <v>7321</v>
      </c>
      <c r="D9177" t="str">
        <f>IF($B9177="B","",IFERROR(VLOOKUP($C9177,Elster!$I$5:$M$148,3,FALSE),$C9177))</f>
        <v/>
      </c>
      <c r="E9177" t="str">
        <f>IF($B9177="A","",IFERROR(VLOOKUP($C9177,Elster!$I$5:$M$148,3,FALSE),$C9177))</f>
        <v xml:space="preserve">   "FEHLERMELDUNG"                                    </v>
      </c>
      <c r="F9177">
        <f t="shared" si="286"/>
        <v>1</v>
      </c>
      <c r="G9177" s="2">
        <f t="shared" si="287"/>
        <v>4.9479999999988422E-3</v>
      </c>
    </row>
    <row r="9178" spans="1:7" x14ac:dyDescent="0.35">
      <c r="A9178" t="s">
        <v>14175</v>
      </c>
      <c r="B9178" t="s">
        <v>7317</v>
      </c>
      <c r="C9178" t="s">
        <v>7320</v>
      </c>
      <c r="D9178" t="str">
        <f>IF($B9178="B","",IFERROR(VLOOKUP($C9178,Elster!$I$5:$M$148,3,FALSE),$C9178))</f>
        <v/>
      </c>
      <c r="E9178" t="str">
        <f>IF($B9178="A","",IFERROR(VLOOKUP($C9178,Elster!$I$5:$M$148,3,FALSE),$C9178))</f>
        <v>0x000</v>
      </c>
      <c r="F9178">
        <f t="shared" si="286"/>
        <v>0</v>
      </c>
      <c r="G9178" s="2">
        <f t="shared" si="287"/>
        <v>4.9739999999971474E-3</v>
      </c>
    </row>
    <row r="9179" spans="1:7" x14ac:dyDescent="0.35">
      <c r="A9179" t="s">
        <v>14176</v>
      </c>
      <c r="B9179" t="s">
        <v>7317</v>
      </c>
      <c r="C9179" t="s">
        <v>8120</v>
      </c>
      <c r="D9179" t="str">
        <f>IF($B9179="B","",IFERROR(VLOOKUP($C9179,Elster!$I$5:$M$148,3,FALSE),$C9179))</f>
        <v/>
      </c>
      <c r="E9179" t="str">
        <f>IF($B9179="A","",IFERROR(VLOOKUP($C9179,Elster!$I$5:$M$148,3,FALSE),$C9179))</f>
        <v>0x045</v>
      </c>
      <c r="F9179">
        <f t="shared" si="286"/>
        <v>69</v>
      </c>
      <c r="G9179" s="2">
        <f t="shared" si="287"/>
        <v>4.9740000000042528E-3</v>
      </c>
    </row>
    <row r="9180" spans="1:7" x14ac:dyDescent="0.35">
      <c r="A9180" t="s">
        <v>14177</v>
      </c>
      <c r="B9180" t="s">
        <v>7317</v>
      </c>
      <c r="C9180" t="s">
        <v>7320</v>
      </c>
      <c r="D9180" t="str">
        <f>IF($B9180="B","",IFERROR(VLOOKUP($C9180,Elster!$I$5:$M$148,3,FALSE),$C9180))</f>
        <v/>
      </c>
      <c r="E9180" t="str">
        <f>IF($B9180="A","",IFERROR(VLOOKUP($C9180,Elster!$I$5:$M$148,3,FALSE),$C9180))</f>
        <v>0x000</v>
      </c>
      <c r="F9180">
        <f t="shared" si="286"/>
        <v>0</v>
      </c>
      <c r="G9180" s="2">
        <f t="shared" si="287"/>
        <v>4.9739999999971474E-3</v>
      </c>
    </row>
    <row r="9181" spans="1:7" x14ac:dyDescent="0.35">
      <c r="A9181" t="s">
        <v>14178</v>
      </c>
      <c r="B9181" t="s">
        <v>7317</v>
      </c>
      <c r="C9181" t="s">
        <v>7320</v>
      </c>
      <c r="D9181" t="str">
        <f>IF($B9181="B","",IFERROR(VLOOKUP($C9181,Elster!$I$5:$M$148,3,FALSE),$C9181))</f>
        <v/>
      </c>
      <c r="E9181" t="str">
        <f>IF($B9181="A","",IFERROR(VLOOKUP($C9181,Elster!$I$5:$M$148,3,FALSE),$C9181))</f>
        <v>0x000</v>
      </c>
      <c r="F9181">
        <f t="shared" si="286"/>
        <v>0</v>
      </c>
      <c r="G9181" s="2">
        <f t="shared" si="287"/>
        <v>4.9479999999988422E-3</v>
      </c>
    </row>
    <row r="9182" spans="1:7" x14ac:dyDescent="0.35">
      <c r="A9182" t="s">
        <v>14179</v>
      </c>
      <c r="B9182" t="s">
        <v>7317</v>
      </c>
      <c r="C9182" t="s">
        <v>7320</v>
      </c>
      <c r="D9182" t="str">
        <f>IF($B9182="B","",IFERROR(VLOOKUP($C9182,Elster!$I$5:$M$148,3,FALSE),$C9182))</f>
        <v/>
      </c>
      <c r="E9182" t="str">
        <f>IF($B9182="A","",IFERROR(VLOOKUP($C9182,Elster!$I$5:$M$148,3,FALSE),$C9182))</f>
        <v>0x000</v>
      </c>
      <c r="F9182">
        <f t="shared" si="286"/>
        <v>0</v>
      </c>
      <c r="G9182" s="2">
        <f t="shared" si="287"/>
        <v>4.9740000000042528E-3</v>
      </c>
    </row>
    <row r="9183" spans="1:7" x14ac:dyDescent="0.35">
      <c r="A9183" t="s">
        <v>14180</v>
      </c>
      <c r="B9183" t="s">
        <v>7317</v>
      </c>
      <c r="C9183" t="s">
        <v>7906</v>
      </c>
      <c r="D9183" t="str">
        <f>IF($B9183="B","",IFERROR(VLOOKUP($C9183,Elster!$I$5:$M$148,3,FALSE),$C9183))</f>
        <v/>
      </c>
      <c r="E9183" t="str">
        <f>IF($B9183="A","",IFERROR(VLOOKUP($C9183,Elster!$I$5:$M$148,3,FALSE),$C9183))</f>
        <v xml:space="preserve">   "TEILVORRANG_WW"                                   </v>
      </c>
      <c r="F9183">
        <f t="shared" si="286"/>
        <v>94</v>
      </c>
      <c r="G9183" s="2">
        <f t="shared" si="287"/>
        <v>4.9729999999996721E-3</v>
      </c>
    </row>
    <row r="9184" spans="1:7" x14ac:dyDescent="0.35">
      <c r="A9184" t="s">
        <v>14181</v>
      </c>
      <c r="B9184" t="s">
        <v>7317</v>
      </c>
      <c r="C9184" t="s">
        <v>7318</v>
      </c>
      <c r="D9184" t="str">
        <f>IF($B9184="B","",IFERROR(VLOOKUP($C9184,Elster!$I$5:$M$148,3,FALSE),$C9184))</f>
        <v/>
      </c>
      <c r="E9184" t="str">
        <f>IF($B9184="A","",IFERROR(VLOOKUP($C9184,Elster!$I$5:$M$148,3,FALSE),$C9184))</f>
        <v xml:space="preserve">   "SAMMLERISTTEMP"                                   </v>
      </c>
      <c r="F9184">
        <f t="shared" si="286"/>
        <v>13</v>
      </c>
      <c r="G9184" s="2">
        <f t="shared" si="287"/>
        <v>0.11268099999999492</v>
      </c>
    </row>
    <row r="9185" spans="1:7" x14ac:dyDescent="0.35">
      <c r="A9185" t="s">
        <v>14181</v>
      </c>
      <c r="B9185" t="s">
        <v>7319</v>
      </c>
      <c r="C9185" t="s">
        <v>7318</v>
      </c>
      <c r="D9185" t="str">
        <f>IF($B9185="B","",IFERROR(VLOOKUP($C9185,Elster!$I$5:$M$148,3,FALSE),$C9185))</f>
        <v xml:space="preserve">   "SAMMLERISTTEMP"                                   </v>
      </c>
      <c r="E9185" t="str">
        <f>IF($B9185="A","",IFERROR(VLOOKUP($C9185,Elster!$I$5:$M$148,3,FALSE),$C9185))</f>
        <v/>
      </c>
      <c r="F9185">
        <f t="shared" si="286"/>
        <v>13</v>
      </c>
      <c r="G9185" s="2">
        <f t="shared" si="287"/>
        <v>0</v>
      </c>
    </row>
    <row r="9186" spans="1:7" x14ac:dyDescent="0.35">
      <c r="A9186" t="s">
        <v>14182</v>
      </c>
      <c r="B9186" t="s">
        <v>7317</v>
      </c>
      <c r="C9186" t="s">
        <v>7320</v>
      </c>
      <c r="D9186" t="str">
        <f>IF($B9186="B","",IFERROR(VLOOKUP($C9186,Elster!$I$5:$M$148,3,FALSE),$C9186))</f>
        <v/>
      </c>
      <c r="E9186" t="str">
        <f>IF($B9186="A","",IFERROR(VLOOKUP($C9186,Elster!$I$5:$M$148,3,FALSE),$C9186))</f>
        <v>0x000</v>
      </c>
      <c r="F9186">
        <f t="shared" si="286"/>
        <v>0</v>
      </c>
      <c r="G9186" s="2">
        <f t="shared" si="287"/>
        <v>5.000000000002558E-3</v>
      </c>
    </row>
    <row r="9187" spans="1:7" x14ac:dyDescent="0.35">
      <c r="A9187" t="s">
        <v>14182</v>
      </c>
      <c r="B9187" t="s">
        <v>7319</v>
      </c>
      <c r="C9187" t="s">
        <v>7320</v>
      </c>
      <c r="D9187" t="str">
        <f>IF($B9187="B","",IFERROR(VLOOKUP($C9187,Elster!$I$5:$M$148,3,FALSE),$C9187))</f>
        <v>0x000</v>
      </c>
      <c r="E9187" t="str">
        <f>IF($B9187="A","",IFERROR(VLOOKUP($C9187,Elster!$I$5:$M$148,3,FALSE),$C9187))</f>
        <v/>
      </c>
      <c r="F9187">
        <f t="shared" si="286"/>
        <v>0</v>
      </c>
      <c r="G9187" s="2">
        <f t="shared" si="287"/>
        <v>0</v>
      </c>
    </row>
    <row r="9188" spans="1:7" x14ac:dyDescent="0.35">
      <c r="A9188" t="s">
        <v>14183</v>
      </c>
      <c r="B9188" t="s">
        <v>7317</v>
      </c>
      <c r="C9188" t="s">
        <v>7339</v>
      </c>
      <c r="D9188" t="str">
        <f>IF($B9188="B","",IFERROR(VLOOKUP($C9188,Elster!$I$5:$M$148,3,FALSE),$C9188))</f>
        <v/>
      </c>
      <c r="E9188" t="str">
        <f>IF($B9188="A","",IFERROR(VLOOKUP($C9188,Elster!$I$5:$M$148,3,FALSE),$C9188))</f>
        <v xml:space="preserve">   "RAUMSOLLTEMP_II"                                  </v>
      </c>
      <c r="F9188">
        <f t="shared" si="286"/>
        <v>6</v>
      </c>
      <c r="G9188" s="2">
        <f t="shared" si="287"/>
        <v>5.000000000002558E-3</v>
      </c>
    </row>
    <row r="9189" spans="1:7" x14ac:dyDescent="0.35">
      <c r="A9189" t="s">
        <v>14183</v>
      </c>
      <c r="B9189" t="s">
        <v>7319</v>
      </c>
      <c r="C9189" t="s">
        <v>7339</v>
      </c>
      <c r="D9189" t="str">
        <f>IF($B9189="B","",IFERROR(VLOOKUP($C9189,Elster!$I$5:$M$148,3,FALSE),$C9189))</f>
        <v xml:space="preserve">   "RAUMSOLLTEMP_II"                                  </v>
      </c>
      <c r="E9189" t="str">
        <f>IF($B9189="A","",IFERROR(VLOOKUP($C9189,Elster!$I$5:$M$148,3,FALSE),$C9189))</f>
        <v/>
      </c>
      <c r="F9189">
        <f t="shared" si="286"/>
        <v>6</v>
      </c>
      <c r="G9189" s="2">
        <f t="shared" si="287"/>
        <v>0</v>
      </c>
    </row>
    <row r="9190" spans="1:7" x14ac:dyDescent="0.35">
      <c r="A9190" t="s">
        <v>14184</v>
      </c>
      <c r="B9190" t="s">
        <v>7317</v>
      </c>
      <c r="C9190" t="s">
        <v>7321</v>
      </c>
      <c r="D9190" t="str">
        <f>IF($B9190="B","",IFERROR(VLOOKUP($C9190,Elster!$I$5:$M$148,3,FALSE),$C9190))</f>
        <v/>
      </c>
      <c r="E9190" t="str">
        <f>IF($B9190="A","",IFERROR(VLOOKUP($C9190,Elster!$I$5:$M$148,3,FALSE),$C9190))</f>
        <v xml:space="preserve">   "FEHLERMELDUNG"                                    </v>
      </c>
      <c r="F9190">
        <f t="shared" si="286"/>
        <v>1</v>
      </c>
      <c r="G9190" s="2">
        <f t="shared" si="287"/>
        <v>4.9999999999954525E-3</v>
      </c>
    </row>
    <row r="9191" spans="1:7" x14ac:dyDescent="0.35">
      <c r="A9191" t="s">
        <v>14184</v>
      </c>
      <c r="B9191" t="s">
        <v>7319</v>
      </c>
      <c r="C9191" t="s">
        <v>7321</v>
      </c>
      <c r="D9191" t="str">
        <f>IF($B9191="B","",IFERROR(VLOOKUP($C9191,Elster!$I$5:$M$148,3,FALSE),$C9191))</f>
        <v xml:space="preserve">   "FEHLERMELDUNG"                                    </v>
      </c>
      <c r="E9191" t="str">
        <f>IF($B9191="A","",IFERROR(VLOOKUP($C9191,Elster!$I$5:$M$148,3,FALSE),$C9191))</f>
        <v/>
      </c>
      <c r="F9191">
        <f t="shared" si="286"/>
        <v>1</v>
      </c>
      <c r="G9191" s="2">
        <f t="shared" si="287"/>
        <v>0</v>
      </c>
    </row>
    <row r="9192" spans="1:7" x14ac:dyDescent="0.35">
      <c r="A9192" t="s">
        <v>14185</v>
      </c>
      <c r="B9192" t="s">
        <v>7317</v>
      </c>
      <c r="C9192" t="s">
        <v>7321</v>
      </c>
      <c r="D9192" t="str">
        <f>IF($B9192="B","",IFERROR(VLOOKUP($C9192,Elster!$I$5:$M$148,3,FALSE),$C9192))</f>
        <v/>
      </c>
      <c r="E9192" t="str">
        <f>IF($B9192="A","",IFERROR(VLOOKUP($C9192,Elster!$I$5:$M$148,3,FALSE),$C9192))</f>
        <v xml:space="preserve">   "FEHLERMELDUNG"                                    </v>
      </c>
      <c r="F9192">
        <f t="shared" si="286"/>
        <v>1</v>
      </c>
      <c r="G9192" s="2">
        <f t="shared" si="287"/>
        <v>4.9990000000050827E-3</v>
      </c>
    </row>
    <row r="9193" spans="1:7" x14ac:dyDescent="0.35">
      <c r="A9193" t="s">
        <v>14185</v>
      </c>
      <c r="B9193" t="s">
        <v>7319</v>
      </c>
      <c r="C9193" t="s">
        <v>7321</v>
      </c>
      <c r="D9193" t="str">
        <f>IF($B9193="B","",IFERROR(VLOOKUP($C9193,Elster!$I$5:$M$148,3,FALSE),$C9193))</f>
        <v xml:space="preserve">   "FEHLERMELDUNG"                                    </v>
      </c>
      <c r="E9193" t="str">
        <f>IF($B9193="A","",IFERROR(VLOOKUP($C9193,Elster!$I$5:$M$148,3,FALSE),$C9193))</f>
        <v/>
      </c>
      <c r="F9193">
        <f t="shared" si="286"/>
        <v>1</v>
      </c>
      <c r="G9193" s="2">
        <f t="shared" si="287"/>
        <v>0</v>
      </c>
    </row>
    <row r="9194" spans="1:7" x14ac:dyDescent="0.35">
      <c r="A9194" t="s">
        <v>14186</v>
      </c>
      <c r="B9194" t="s">
        <v>7317</v>
      </c>
      <c r="C9194" t="s">
        <v>7366</v>
      </c>
      <c r="D9194" t="str">
        <f>IF($B9194="B","",IFERROR(VLOOKUP($C9194,Elster!$I$5:$M$148,3,FALSE),$C9194))</f>
        <v/>
      </c>
      <c r="E9194" t="str">
        <f>IF($B9194="A","",IFERROR(VLOOKUP($C9194,Elster!$I$5:$M$148,3,FALSE),$C9194))</f>
        <v xml:space="preserve">//   "ERWEITERUNGSTELEGRAMM"                            </v>
      </c>
      <c r="F9194">
        <f t="shared" si="286"/>
        <v>250</v>
      </c>
      <c r="G9194" s="2">
        <f t="shared" si="287"/>
        <v>4.9999999999954525E-3</v>
      </c>
    </row>
    <row r="9195" spans="1:7" x14ac:dyDescent="0.35">
      <c r="A9195" t="s">
        <v>14186</v>
      </c>
      <c r="B9195" t="s">
        <v>7319</v>
      </c>
      <c r="C9195" t="s">
        <v>7366</v>
      </c>
      <c r="D9195" t="str">
        <f>IF($B9195="B","",IFERROR(VLOOKUP($C9195,Elster!$I$5:$M$148,3,FALSE),$C9195))</f>
        <v xml:space="preserve">//   "ERWEITERUNGSTELEGRAMM"                            </v>
      </c>
      <c r="E9195" t="str">
        <f>IF($B9195="A","",IFERROR(VLOOKUP($C9195,Elster!$I$5:$M$148,3,FALSE),$C9195))</f>
        <v/>
      </c>
      <c r="F9195">
        <f t="shared" si="286"/>
        <v>250</v>
      </c>
      <c r="G9195" s="2">
        <f t="shared" si="287"/>
        <v>0</v>
      </c>
    </row>
    <row r="9196" spans="1:7" x14ac:dyDescent="0.35">
      <c r="A9196" t="s">
        <v>14187</v>
      </c>
      <c r="B9196" t="s">
        <v>7317</v>
      </c>
      <c r="C9196" t="s">
        <v>7320</v>
      </c>
      <c r="D9196" t="str">
        <f>IF($B9196="B","",IFERROR(VLOOKUP($C9196,Elster!$I$5:$M$148,3,FALSE),$C9196))</f>
        <v/>
      </c>
      <c r="E9196" t="str">
        <f>IF($B9196="A","",IFERROR(VLOOKUP($C9196,Elster!$I$5:$M$148,3,FALSE),$C9196))</f>
        <v>0x000</v>
      </c>
      <c r="F9196">
        <f t="shared" si="286"/>
        <v>0</v>
      </c>
      <c r="G9196" s="2">
        <f t="shared" si="287"/>
        <v>5.000000000002558E-3</v>
      </c>
    </row>
    <row r="9197" spans="1:7" x14ac:dyDescent="0.35">
      <c r="A9197" t="s">
        <v>14187</v>
      </c>
      <c r="B9197" t="s">
        <v>7319</v>
      </c>
      <c r="C9197" t="s">
        <v>7320</v>
      </c>
      <c r="D9197" t="str">
        <f>IF($B9197="B","",IFERROR(VLOOKUP($C9197,Elster!$I$5:$M$148,3,FALSE),$C9197))</f>
        <v>0x000</v>
      </c>
      <c r="E9197" t="str">
        <f>IF($B9197="A","",IFERROR(VLOOKUP($C9197,Elster!$I$5:$M$148,3,FALSE),$C9197))</f>
        <v/>
      </c>
      <c r="F9197">
        <f t="shared" si="286"/>
        <v>0</v>
      </c>
      <c r="G9197" s="2">
        <f t="shared" si="287"/>
        <v>0</v>
      </c>
    </row>
    <row r="9198" spans="1:7" x14ac:dyDescent="0.35">
      <c r="A9198" t="s">
        <v>14188</v>
      </c>
      <c r="B9198" t="s">
        <v>7319</v>
      </c>
      <c r="C9198" t="s">
        <v>7861</v>
      </c>
      <c r="D9198" t="str">
        <f>IF($B9198="B","",IFERROR(VLOOKUP($C9198,Elster!$I$5:$M$148,3,FALSE),$C9198))</f>
        <v xml:space="preserve">   "RAUMISTTEMP"                                      </v>
      </c>
      <c r="E9198" t="str">
        <f>IF($B9198="A","",IFERROR(VLOOKUP($C9198,Elster!$I$5:$M$148,3,FALSE),$C9198))</f>
        <v/>
      </c>
      <c r="F9198">
        <f t="shared" si="286"/>
        <v>17</v>
      </c>
      <c r="G9198" s="2">
        <f t="shared" si="287"/>
        <v>4.9999999999954525E-3</v>
      </c>
    </row>
    <row r="9199" spans="1:7" x14ac:dyDescent="0.35">
      <c r="A9199" t="s">
        <v>14189</v>
      </c>
      <c r="B9199" t="s">
        <v>7317</v>
      </c>
      <c r="C9199" t="s">
        <v>7861</v>
      </c>
      <c r="D9199" t="str">
        <f>IF($B9199="B","",IFERROR(VLOOKUP($C9199,Elster!$I$5:$M$148,3,FALSE),$C9199))</f>
        <v/>
      </c>
      <c r="E9199" t="str">
        <f>IF($B9199="A","",IFERROR(VLOOKUP($C9199,Elster!$I$5:$M$148,3,FALSE),$C9199))</f>
        <v xml:space="preserve">   "RAUMISTTEMP"                                      </v>
      </c>
      <c r="F9199">
        <f t="shared" si="286"/>
        <v>17</v>
      </c>
      <c r="G9199" s="2">
        <f t="shared" si="287"/>
        <v>2.6000000005410584E-5</v>
      </c>
    </row>
    <row r="9200" spans="1:7" x14ac:dyDescent="0.35">
      <c r="A9200" t="s">
        <v>14190</v>
      </c>
      <c r="B9200" t="s">
        <v>7319</v>
      </c>
      <c r="C9200" t="s">
        <v>7689</v>
      </c>
      <c r="D9200" t="str">
        <f>IF($B9200="B","",IFERROR(VLOOKUP($C9200,Elster!$I$5:$M$148,3,FALSE),$C9200))</f>
        <v xml:space="preserve">   "INITIALISIERUNG"                                  </v>
      </c>
      <c r="E9200" t="str">
        <f>IF($B9200="A","",IFERROR(VLOOKUP($C9200,Elster!$I$5:$M$148,3,FALSE),$C9200))</f>
        <v/>
      </c>
      <c r="F9200">
        <f t="shared" si="286"/>
        <v>254</v>
      </c>
      <c r="G9200" s="2">
        <f t="shared" si="287"/>
        <v>4.9739999999971474E-3</v>
      </c>
    </row>
    <row r="9201" spans="1:7" x14ac:dyDescent="0.35">
      <c r="A9201" t="s">
        <v>14191</v>
      </c>
      <c r="B9201" t="s">
        <v>7317</v>
      </c>
      <c r="C9201" t="s">
        <v>7689</v>
      </c>
      <c r="D9201" t="str">
        <f>IF($B9201="B","",IFERROR(VLOOKUP($C9201,Elster!$I$5:$M$148,3,FALSE),$C9201))</f>
        <v/>
      </c>
      <c r="E9201" t="str">
        <f>IF($B9201="A","",IFERROR(VLOOKUP($C9201,Elster!$I$5:$M$148,3,FALSE),$C9201))</f>
        <v xml:space="preserve">   "INITIALISIERUNG"                                  </v>
      </c>
      <c r="F9201">
        <f t="shared" si="286"/>
        <v>254</v>
      </c>
      <c r="G9201" s="2">
        <f t="shared" si="287"/>
        <v>2.5999999998305157E-5</v>
      </c>
    </row>
    <row r="9202" spans="1:7" x14ac:dyDescent="0.35">
      <c r="A9202" t="s">
        <v>14192</v>
      </c>
      <c r="B9202" t="s">
        <v>7319</v>
      </c>
      <c r="C9202" t="s">
        <v>7691</v>
      </c>
      <c r="D9202" t="str">
        <f>IF($B9202="B","",IFERROR(VLOOKUP($C9202,Elster!$I$5:$M$148,3,FALSE),$C9202))</f>
        <v xml:space="preserve">   "DREHZAHLREG_JA_NEIN"                              </v>
      </c>
      <c r="E9202" t="str">
        <f>IF($B9202="A","",IFERROR(VLOOKUP($C9202,Elster!$I$5:$M$148,3,FALSE),$C9202))</f>
        <v/>
      </c>
      <c r="F9202">
        <f t="shared" si="286"/>
        <v>112</v>
      </c>
      <c r="G9202" s="2">
        <f t="shared" si="287"/>
        <v>4.9740000000042528E-3</v>
      </c>
    </row>
    <row r="9203" spans="1:7" x14ac:dyDescent="0.35">
      <c r="A9203" t="s">
        <v>14193</v>
      </c>
      <c r="B9203" t="s">
        <v>7317</v>
      </c>
      <c r="C9203" t="s">
        <v>7691</v>
      </c>
      <c r="D9203" t="str">
        <f>IF($B9203="B","",IFERROR(VLOOKUP($C9203,Elster!$I$5:$M$148,3,FALSE),$C9203))</f>
        <v/>
      </c>
      <c r="E9203" t="str">
        <f>IF($B9203="A","",IFERROR(VLOOKUP($C9203,Elster!$I$5:$M$148,3,FALSE),$C9203))</f>
        <v xml:space="preserve">   "DREHZAHLREG_JA_NEIN"                              </v>
      </c>
      <c r="F9203">
        <f t="shared" si="286"/>
        <v>112</v>
      </c>
      <c r="G9203" s="2">
        <f t="shared" si="287"/>
        <v>2.5999999998305157E-5</v>
      </c>
    </row>
    <row r="9204" spans="1:7" x14ac:dyDescent="0.35">
      <c r="A9204" t="s">
        <v>14194</v>
      </c>
      <c r="B9204" t="s">
        <v>7317</v>
      </c>
      <c r="C9204" t="s">
        <v>7329</v>
      </c>
      <c r="D9204" t="str">
        <f>IF($B9204="B","",IFERROR(VLOOKUP($C9204,Elster!$I$5:$M$148,3,FALSE),$C9204))</f>
        <v/>
      </c>
      <c r="E9204" t="str">
        <f>IF($B9204="A","",IFERROR(VLOOKUP($C9204,Elster!$I$5:$M$148,3,FALSE),$C9204))</f>
        <v xml:space="preserve">   "KESSELSOLLTEMP"                                   </v>
      </c>
      <c r="F9204">
        <f t="shared" si="286"/>
        <v>2</v>
      </c>
      <c r="G9204" s="2">
        <f t="shared" si="287"/>
        <v>5.000000000002558E-3</v>
      </c>
    </row>
    <row r="9205" spans="1:7" x14ac:dyDescent="0.35">
      <c r="A9205" t="s">
        <v>14194</v>
      </c>
      <c r="B9205" t="s">
        <v>7319</v>
      </c>
      <c r="C9205" t="s">
        <v>7329</v>
      </c>
      <c r="D9205" t="str">
        <f>IF($B9205="B","",IFERROR(VLOOKUP($C9205,Elster!$I$5:$M$148,3,FALSE),$C9205))</f>
        <v xml:space="preserve">   "KESSELSOLLTEMP"                                   </v>
      </c>
      <c r="E9205" t="str">
        <f>IF($B9205="A","",IFERROR(VLOOKUP($C9205,Elster!$I$5:$M$148,3,FALSE),$C9205))</f>
        <v/>
      </c>
      <c r="F9205">
        <f t="shared" si="286"/>
        <v>2</v>
      </c>
      <c r="G9205" s="2">
        <f t="shared" si="287"/>
        <v>0</v>
      </c>
    </row>
    <row r="9206" spans="1:7" x14ac:dyDescent="0.35">
      <c r="A9206" t="s">
        <v>14195</v>
      </c>
      <c r="B9206" t="s">
        <v>7317</v>
      </c>
      <c r="C9206" t="s">
        <v>8139</v>
      </c>
      <c r="D9206" t="str">
        <f>IF($B9206="B","",IFERROR(VLOOKUP($C9206,Elster!$I$5:$M$148,3,FALSE),$C9206))</f>
        <v/>
      </c>
      <c r="E9206" t="str">
        <f>IF($B9206="A","",IFERROR(VLOOKUP($C9206,Elster!$I$5:$M$148,3,FALSE),$C9206))</f>
        <v xml:space="preserve">   "FEUCHTE_HYSTERESE"                                </v>
      </c>
      <c r="F9206">
        <f t="shared" si="286"/>
        <v>142</v>
      </c>
      <c r="G9206" s="2">
        <f t="shared" si="287"/>
        <v>4.9999999999954525E-3</v>
      </c>
    </row>
    <row r="9207" spans="1:7" x14ac:dyDescent="0.35">
      <c r="A9207" t="s">
        <v>14195</v>
      </c>
      <c r="B9207" t="s">
        <v>7319</v>
      </c>
      <c r="C9207" t="s">
        <v>8139</v>
      </c>
      <c r="D9207" t="str">
        <f>IF($B9207="B","",IFERROR(VLOOKUP($C9207,Elster!$I$5:$M$148,3,FALSE),$C9207))</f>
        <v xml:space="preserve">   "FEUCHTE_HYSTERESE"                                </v>
      </c>
      <c r="E9207" t="str">
        <f>IF($B9207="A","",IFERROR(VLOOKUP($C9207,Elster!$I$5:$M$148,3,FALSE),$C9207))</f>
        <v/>
      </c>
      <c r="F9207">
        <f t="shared" si="286"/>
        <v>142</v>
      </c>
      <c r="G9207" s="2">
        <f t="shared" si="287"/>
        <v>0</v>
      </c>
    </row>
    <row r="9208" spans="1:7" x14ac:dyDescent="0.35">
      <c r="A9208" t="s">
        <v>14196</v>
      </c>
      <c r="B9208" t="s">
        <v>7317</v>
      </c>
      <c r="C9208" t="s">
        <v>7339</v>
      </c>
      <c r="D9208" t="str">
        <f>IF($B9208="B","",IFERROR(VLOOKUP($C9208,Elster!$I$5:$M$148,3,FALSE),$C9208))</f>
        <v/>
      </c>
      <c r="E9208" t="str">
        <f>IF($B9208="A","",IFERROR(VLOOKUP($C9208,Elster!$I$5:$M$148,3,FALSE),$C9208))</f>
        <v xml:space="preserve">   "RAUMSOLLTEMP_II"                                  </v>
      </c>
      <c r="F9208">
        <f t="shared" si="286"/>
        <v>6</v>
      </c>
      <c r="G9208" s="2">
        <f t="shared" si="287"/>
        <v>9.0360000000018204E-3</v>
      </c>
    </row>
    <row r="9209" spans="1:7" x14ac:dyDescent="0.35">
      <c r="A9209" t="s">
        <v>14197</v>
      </c>
      <c r="B9209" t="s">
        <v>7317</v>
      </c>
      <c r="C9209" t="s">
        <v>7321</v>
      </c>
      <c r="D9209" t="str">
        <f>IF($B9209="B","",IFERROR(VLOOKUP($C9209,Elster!$I$5:$M$148,3,FALSE),$C9209))</f>
        <v/>
      </c>
      <c r="E9209" t="str">
        <f>IF($B9209="A","",IFERROR(VLOOKUP($C9209,Elster!$I$5:$M$148,3,FALSE),$C9209))</f>
        <v xml:space="preserve">   "FEHLERMELDUNG"                                    </v>
      </c>
      <c r="F9209">
        <f t="shared" si="286"/>
        <v>1</v>
      </c>
      <c r="G9209" s="2">
        <f t="shared" si="287"/>
        <v>4.9739999999971474E-3</v>
      </c>
    </row>
    <row r="9210" spans="1:7" x14ac:dyDescent="0.35">
      <c r="A9210" t="s">
        <v>14198</v>
      </c>
      <c r="B9210" t="s">
        <v>7317</v>
      </c>
      <c r="C9210" t="s">
        <v>7318</v>
      </c>
      <c r="D9210" t="str">
        <f>IF($B9210="B","",IFERROR(VLOOKUP($C9210,Elster!$I$5:$M$148,3,FALSE),$C9210))</f>
        <v/>
      </c>
      <c r="E9210" t="str">
        <f>IF($B9210="A","",IFERROR(VLOOKUP($C9210,Elster!$I$5:$M$148,3,FALSE),$C9210))</f>
        <v xml:space="preserve">   "SAMMLERISTTEMP"                                   </v>
      </c>
      <c r="F9210">
        <f t="shared" si="286"/>
        <v>13</v>
      </c>
      <c r="G9210" s="2">
        <f t="shared" si="287"/>
        <v>4.9740000000042528E-3</v>
      </c>
    </row>
    <row r="9211" spans="1:7" x14ac:dyDescent="0.35">
      <c r="A9211" t="s">
        <v>14199</v>
      </c>
      <c r="B9211" t="s">
        <v>7317</v>
      </c>
      <c r="C9211" t="s">
        <v>7329</v>
      </c>
      <c r="D9211" t="str">
        <f>IF($B9211="B","",IFERROR(VLOOKUP($C9211,Elster!$I$5:$M$148,3,FALSE),$C9211))</f>
        <v/>
      </c>
      <c r="E9211" t="str">
        <f>IF($B9211="A","",IFERROR(VLOOKUP($C9211,Elster!$I$5:$M$148,3,FALSE),$C9211))</f>
        <v xml:space="preserve">   "KESSELSOLLTEMP"                                   </v>
      </c>
      <c r="F9211">
        <f t="shared" si="286"/>
        <v>2</v>
      </c>
      <c r="G9211" s="2">
        <f t="shared" si="287"/>
        <v>4.9739999999971474E-3</v>
      </c>
    </row>
    <row r="9212" spans="1:7" x14ac:dyDescent="0.35">
      <c r="A9212" t="s">
        <v>14200</v>
      </c>
      <c r="B9212" t="s">
        <v>7317</v>
      </c>
      <c r="C9212" t="s">
        <v>7320</v>
      </c>
      <c r="D9212" t="str">
        <f>IF($B9212="B","",IFERROR(VLOOKUP($C9212,Elster!$I$5:$M$148,3,FALSE),$C9212))</f>
        <v/>
      </c>
      <c r="E9212" t="str">
        <f>IF($B9212="A","",IFERROR(VLOOKUP($C9212,Elster!$I$5:$M$148,3,FALSE),$C9212))</f>
        <v>0x000</v>
      </c>
      <c r="F9212">
        <f t="shared" si="286"/>
        <v>0</v>
      </c>
      <c r="G9212" s="2">
        <f t="shared" si="287"/>
        <v>4.9479999999988422E-3</v>
      </c>
    </row>
    <row r="9213" spans="1:7" x14ac:dyDescent="0.35">
      <c r="A9213" t="s">
        <v>14201</v>
      </c>
      <c r="B9213" t="s">
        <v>7317</v>
      </c>
      <c r="C9213" t="s">
        <v>7366</v>
      </c>
      <c r="D9213" t="str">
        <f>IF($B9213="B","",IFERROR(VLOOKUP($C9213,Elster!$I$5:$M$148,3,FALSE),$C9213))</f>
        <v/>
      </c>
      <c r="E9213" t="str">
        <f>IF($B9213="A","",IFERROR(VLOOKUP($C9213,Elster!$I$5:$M$148,3,FALSE),$C9213))</f>
        <v xml:space="preserve">//   "ERWEITERUNGSTELEGRAMM"                            </v>
      </c>
      <c r="F9213">
        <f t="shared" si="286"/>
        <v>250</v>
      </c>
      <c r="G9213" s="2">
        <f t="shared" si="287"/>
        <v>4.9740000000042528E-3</v>
      </c>
    </row>
    <row r="9214" spans="1:7" x14ac:dyDescent="0.35">
      <c r="A9214" t="s">
        <v>14202</v>
      </c>
      <c r="B9214" t="s">
        <v>7317</v>
      </c>
      <c r="C9214" t="s">
        <v>7320</v>
      </c>
      <c r="D9214" t="str">
        <f>IF($B9214="B","",IFERROR(VLOOKUP($C9214,Elster!$I$5:$M$148,3,FALSE),$C9214))</f>
        <v/>
      </c>
      <c r="E9214" t="str">
        <f>IF($B9214="A","",IFERROR(VLOOKUP($C9214,Elster!$I$5:$M$148,3,FALSE),$C9214))</f>
        <v>0x000</v>
      </c>
      <c r="F9214">
        <f t="shared" si="286"/>
        <v>0</v>
      </c>
      <c r="G9214" s="2">
        <f t="shared" si="287"/>
        <v>4.9729999999996721E-3</v>
      </c>
    </row>
    <row r="9215" spans="1:7" x14ac:dyDescent="0.35">
      <c r="A9215" t="s">
        <v>14203</v>
      </c>
      <c r="B9215" t="s">
        <v>7317</v>
      </c>
      <c r="C9215" t="s">
        <v>7861</v>
      </c>
      <c r="D9215" t="str">
        <f>IF($B9215="B","",IFERROR(VLOOKUP($C9215,Elster!$I$5:$M$148,3,FALSE),$C9215))</f>
        <v/>
      </c>
      <c r="E9215" t="str">
        <f>IF($B9215="A","",IFERROR(VLOOKUP($C9215,Elster!$I$5:$M$148,3,FALSE),$C9215))</f>
        <v xml:space="preserve">   "RAUMISTTEMP"                                      </v>
      </c>
      <c r="F9215">
        <f t="shared" si="286"/>
        <v>17</v>
      </c>
      <c r="G9215" s="2">
        <f t="shared" si="287"/>
        <v>4.9739999999971474E-3</v>
      </c>
    </row>
    <row r="9216" spans="1:7" x14ac:dyDescent="0.35">
      <c r="A9216" t="s">
        <v>14204</v>
      </c>
      <c r="B9216" t="s">
        <v>7317</v>
      </c>
      <c r="C9216" t="s">
        <v>7689</v>
      </c>
      <c r="D9216" t="str">
        <f>IF($B9216="B","",IFERROR(VLOOKUP($C9216,Elster!$I$5:$M$148,3,FALSE),$C9216))</f>
        <v/>
      </c>
      <c r="E9216" t="str">
        <f>IF($B9216="A","",IFERROR(VLOOKUP($C9216,Elster!$I$5:$M$148,3,FALSE),$C9216))</f>
        <v xml:space="preserve">   "INITIALISIERUNG"                                  </v>
      </c>
      <c r="F9216">
        <f t="shared" si="286"/>
        <v>254</v>
      </c>
      <c r="G9216" s="2">
        <f t="shared" si="287"/>
        <v>4.9479999999988422E-3</v>
      </c>
    </row>
    <row r="9217" spans="1:7" x14ac:dyDescent="0.35">
      <c r="A9217" t="s">
        <v>14205</v>
      </c>
      <c r="B9217" t="s">
        <v>7317</v>
      </c>
      <c r="C9217" t="s">
        <v>7691</v>
      </c>
      <c r="D9217" t="str">
        <f>IF($B9217="B","",IFERROR(VLOOKUP($C9217,Elster!$I$5:$M$148,3,FALSE),$C9217))</f>
        <v/>
      </c>
      <c r="E9217" t="str">
        <f>IF($B9217="A","",IFERROR(VLOOKUP($C9217,Elster!$I$5:$M$148,3,FALSE),$C9217))</f>
        <v xml:space="preserve">   "DREHZAHLREG_JA_NEIN"                              </v>
      </c>
      <c r="F9217">
        <f t="shared" si="286"/>
        <v>112</v>
      </c>
      <c r="G9217" s="2">
        <f t="shared" si="287"/>
        <v>4.9740000000042528E-3</v>
      </c>
    </row>
    <row r="9218" spans="1:7" x14ac:dyDescent="0.35">
      <c r="A9218" t="s">
        <v>14206</v>
      </c>
      <c r="B9218" t="s">
        <v>7317</v>
      </c>
      <c r="C9218" t="s">
        <v>7329</v>
      </c>
      <c r="D9218" t="str">
        <f>IF($B9218="B","",IFERROR(VLOOKUP($C9218,Elster!$I$5:$M$148,3,FALSE),$C9218))</f>
        <v/>
      </c>
      <c r="E9218" t="str">
        <f>IF($B9218="A","",IFERROR(VLOOKUP($C9218,Elster!$I$5:$M$148,3,FALSE),$C9218))</f>
        <v xml:space="preserve">   "KESSELSOLLTEMP"                                   </v>
      </c>
      <c r="F9218">
        <f t="shared" si="286"/>
        <v>2</v>
      </c>
      <c r="G9218" s="2">
        <f t="shared" si="287"/>
        <v>4.9739999999971474E-3</v>
      </c>
    </row>
    <row r="9219" spans="1:7" x14ac:dyDescent="0.35">
      <c r="A9219" t="s">
        <v>14207</v>
      </c>
      <c r="B9219" t="s">
        <v>7317</v>
      </c>
      <c r="C9219" t="s">
        <v>8152</v>
      </c>
      <c r="D9219" t="str">
        <f>IF($B9219="B","",IFERROR(VLOOKUP($C9219,Elster!$I$5:$M$148,3,FALSE),$C9219))</f>
        <v/>
      </c>
      <c r="E9219" t="str">
        <f>IF($B9219="A","",IFERROR(VLOOKUP($C9219,Elster!$I$5:$M$148,3,FALSE),$C9219))</f>
        <v>0x08F</v>
      </c>
      <c r="F9219">
        <f t="shared" ref="F9219:F9282" si="288">HEX2DEC(REPLACE(C9219,1,2,""))</f>
        <v>143</v>
      </c>
      <c r="G9219" s="2">
        <f t="shared" si="287"/>
        <v>4.9740000000042528E-3</v>
      </c>
    </row>
    <row r="9220" spans="1:7" x14ac:dyDescent="0.35">
      <c r="A9220" t="s">
        <v>14208</v>
      </c>
      <c r="B9220" t="s">
        <v>7317</v>
      </c>
      <c r="C9220" t="s">
        <v>7318</v>
      </c>
      <c r="D9220" t="str">
        <f>IF($B9220="B","",IFERROR(VLOOKUP($C9220,Elster!$I$5:$M$148,3,FALSE),$C9220))</f>
        <v/>
      </c>
      <c r="E9220" t="str">
        <f>IF($B9220="A","",IFERROR(VLOOKUP($C9220,Elster!$I$5:$M$148,3,FALSE),$C9220))</f>
        <v xml:space="preserve">   "SAMMLERISTTEMP"                                   </v>
      </c>
      <c r="F9220">
        <f t="shared" si="288"/>
        <v>13</v>
      </c>
      <c r="G9220" s="2">
        <f t="shared" ref="G9220:G9283" si="289">SUBSTITUTE(A9220,"s","")-SUBSTITUTE(A9219,"s","")</f>
        <v>2.0493999999999346E-2</v>
      </c>
    </row>
    <row r="9221" spans="1:7" x14ac:dyDescent="0.35">
      <c r="A9221" t="s">
        <v>14208</v>
      </c>
      <c r="B9221" t="s">
        <v>7319</v>
      </c>
      <c r="C9221" t="s">
        <v>7318</v>
      </c>
      <c r="D9221" t="str">
        <f>IF($B9221="B","",IFERROR(VLOOKUP($C9221,Elster!$I$5:$M$148,3,FALSE),$C9221))</f>
        <v xml:space="preserve">   "SAMMLERISTTEMP"                                   </v>
      </c>
      <c r="E9221" t="str">
        <f>IF($B9221="A","",IFERROR(VLOOKUP($C9221,Elster!$I$5:$M$148,3,FALSE),$C9221))</f>
        <v/>
      </c>
      <c r="F9221">
        <f t="shared" si="288"/>
        <v>13</v>
      </c>
      <c r="G9221" s="2">
        <f t="shared" si="289"/>
        <v>0</v>
      </c>
    </row>
    <row r="9222" spans="1:7" x14ac:dyDescent="0.35">
      <c r="A9222" t="s">
        <v>14209</v>
      </c>
      <c r="B9222" t="s">
        <v>7317</v>
      </c>
      <c r="C9222" t="s">
        <v>7320</v>
      </c>
      <c r="D9222" t="str">
        <f>IF($B9222="B","",IFERROR(VLOOKUP($C9222,Elster!$I$5:$M$148,3,FALSE),$C9222))</f>
        <v/>
      </c>
      <c r="E9222" t="str">
        <f>IF($B9222="A","",IFERROR(VLOOKUP($C9222,Elster!$I$5:$M$148,3,FALSE),$C9222))</f>
        <v>0x000</v>
      </c>
      <c r="F9222">
        <f t="shared" si="288"/>
        <v>0</v>
      </c>
      <c r="G9222" s="2">
        <f t="shared" si="289"/>
        <v>4.9999999999954525E-3</v>
      </c>
    </row>
    <row r="9223" spans="1:7" x14ac:dyDescent="0.35">
      <c r="A9223" t="s">
        <v>14209</v>
      </c>
      <c r="B9223" t="s">
        <v>7319</v>
      </c>
      <c r="C9223" t="s">
        <v>7320</v>
      </c>
      <c r="D9223" t="str">
        <f>IF($B9223="B","",IFERROR(VLOOKUP($C9223,Elster!$I$5:$M$148,3,FALSE),$C9223))</f>
        <v>0x000</v>
      </c>
      <c r="E9223" t="str">
        <f>IF($B9223="A","",IFERROR(VLOOKUP($C9223,Elster!$I$5:$M$148,3,FALSE),$C9223))</f>
        <v/>
      </c>
      <c r="F9223">
        <f t="shared" si="288"/>
        <v>0</v>
      </c>
      <c r="G9223" s="2">
        <f t="shared" si="289"/>
        <v>0</v>
      </c>
    </row>
    <row r="9224" spans="1:7" x14ac:dyDescent="0.35">
      <c r="A9224" t="s">
        <v>14210</v>
      </c>
      <c r="B9224" t="s">
        <v>7317</v>
      </c>
      <c r="C9224" t="s">
        <v>7325</v>
      </c>
      <c r="D9224" t="str">
        <f>IF($B9224="B","",IFERROR(VLOOKUP($C9224,Elster!$I$5:$M$148,3,FALSE),$C9224))</f>
        <v/>
      </c>
      <c r="E9224" t="str">
        <f>IF($B9224="A","",IFERROR(VLOOKUP($C9224,Elster!$I$5:$M$148,3,FALSE),$C9224))</f>
        <v xml:space="preserve">   "SPEICHERSOLLTEMP"                                 </v>
      </c>
      <c r="F9224">
        <f t="shared" si="288"/>
        <v>3</v>
      </c>
      <c r="G9224" s="2">
        <f t="shared" si="289"/>
        <v>5.000000000002558E-3</v>
      </c>
    </row>
    <row r="9225" spans="1:7" x14ac:dyDescent="0.35">
      <c r="A9225" t="s">
        <v>14210</v>
      </c>
      <c r="B9225" t="s">
        <v>7319</v>
      </c>
      <c r="C9225" t="s">
        <v>7325</v>
      </c>
      <c r="D9225" t="str">
        <f>IF($B9225="B","",IFERROR(VLOOKUP($C9225,Elster!$I$5:$M$148,3,FALSE),$C9225))</f>
        <v xml:space="preserve">   "SPEICHERSOLLTEMP"                                 </v>
      </c>
      <c r="E9225" t="str">
        <f>IF($B9225="A","",IFERROR(VLOOKUP($C9225,Elster!$I$5:$M$148,3,FALSE),$C9225))</f>
        <v/>
      </c>
      <c r="F9225">
        <f t="shared" si="288"/>
        <v>3</v>
      </c>
      <c r="G9225" s="2">
        <f t="shared" si="289"/>
        <v>0</v>
      </c>
    </row>
    <row r="9226" spans="1:7" x14ac:dyDescent="0.35">
      <c r="A9226" t="s">
        <v>14211</v>
      </c>
      <c r="B9226" t="s">
        <v>7317</v>
      </c>
      <c r="C9226" t="s">
        <v>7321</v>
      </c>
      <c r="D9226" t="str">
        <f>IF($B9226="B","",IFERROR(VLOOKUP($C9226,Elster!$I$5:$M$148,3,FALSE),$C9226))</f>
        <v/>
      </c>
      <c r="E9226" t="str">
        <f>IF($B9226="A","",IFERROR(VLOOKUP($C9226,Elster!$I$5:$M$148,3,FALSE),$C9226))</f>
        <v xml:space="preserve">   "FEHLERMELDUNG"                                    </v>
      </c>
      <c r="F9226">
        <f t="shared" si="288"/>
        <v>1</v>
      </c>
      <c r="G9226" s="2">
        <f t="shared" si="289"/>
        <v>5.000000000002558E-3</v>
      </c>
    </row>
    <row r="9227" spans="1:7" x14ac:dyDescent="0.35">
      <c r="A9227" t="s">
        <v>14211</v>
      </c>
      <c r="B9227" t="s">
        <v>7319</v>
      </c>
      <c r="C9227" t="s">
        <v>7321</v>
      </c>
      <c r="D9227" t="str">
        <f>IF($B9227="B","",IFERROR(VLOOKUP($C9227,Elster!$I$5:$M$148,3,FALSE),$C9227))</f>
        <v xml:space="preserve">   "FEHLERMELDUNG"                                    </v>
      </c>
      <c r="E9227" t="str">
        <f>IF($B9227="A","",IFERROR(VLOOKUP($C9227,Elster!$I$5:$M$148,3,FALSE),$C9227))</f>
        <v/>
      </c>
      <c r="F9227">
        <f t="shared" si="288"/>
        <v>1</v>
      </c>
      <c r="G9227" s="2">
        <f t="shared" si="289"/>
        <v>0</v>
      </c>
    </row>
    <row r="9228" spans="1:7" x14ac:dyDescent="0.35">
      <c r="A9228" t="s">
        <v>14212</v>
      </c>
      <c r="B9228" t="s">
        <v>7317</v>
      </c>
      <c r="C9228" t="s">
        <v>7320</v>
      </c>
      <c r="D9228" t="str">
        <f>IF($B9228="B","",IFERROR(VLOOKUP($C9228,Elster!$I$5:$M$148,3,FALSE),$C9228))</f>
        <v/>
      </c>
      <c r="E9228" t="str">
        <f>IF($B9228="A","",IFERROR(VLOOKUP($C9228,Elster!$I$5:$M$148,3,FALSE),$C9228))</f>
        <v>0x000</v>
      </c>
      <c r="F9228">
        <f t="shared" si="288"/>
        <v>0</v>
      </c>
      <c r="G9228" s="2">
        <f t="shared" si="289"/>
        <v>4.9999999999954525E-3</v>
      </c>
    </row>
    <row r="9229" spans="1:7" x14ac:dyDescent="0.35">
      <c r="A9229" t="s">
        <v>14212</v>
      </c>
      <c r="B9229" t="s">
        <v>7319</v>
      </c>
      <c r="C9229" t="s">
        <v>7320</v>
      </c>
      <c r="D9229" t="str">
        <f>IF($B9229="B","",IFERROR(VLOOKUP($C9229,Elster!$I$5:$M$148,3,FALSE),$C9229))</f>
        <v>0x000</v>
      </c>
      <c r="E9229" t="str">
        <f>IF($B9229="A","",IFERROR(VLOOKUP($C9229,Elster!$I$5:$M$148,3,FALSE),$C9229))</f>
        <v/>
      </c>
      <c r="F9229">
        <f t="shared" si="288"/>
        <v>0</v>
      </c>
      <c r="G9229" s="2">
        <f t="shared" si="289"/>
        <v>0</v>
      </c>
    </row>
    <row r="9230" spans="1:7" x14ac:dyDescent="0.35">
      <c r="A9230" t="s">
        <v>14213</v>
      </c>
      <c r="B9230" t="s">
        <v>7317</v>
      </c>
      <c r="C9230" t="s">
        <v>7366</v>
      </c>
      <c r="D9230" t="str">
        <f>IF($B9230="B","",IFERROR(VLOOKUP($C9230,Elster!$I$5:$M$148,3,FALSE),$C9230))</f>
        <v/>
      </c>
      <c r="E9230" t="str">
        <f>IF($B9230="A","",IFERROR(VLOOKUP($C9230,Elster!$I$5:$M$148,3,FALSE),$C9230))</f>
        <v xml:space="preserve">//   "ERWEITERUNGSTELEGRAMM"                            </v>
      </c>
      <c r="F9230">
        <f t="shared" si="288"/>
        <v>250</v>
      </c>
      <c r="G9230" s="2">
        <f t="shared" si="289"/>
        <v>5.000000000002558E-3</v>
      </c>
    </row>
    <row r="9231" spans="1:7" x14ac:dyDescent="0.35">
      <c r="A9231" t="s">
        <v>14213</v>
      </c>
      <c r="B9231" t="s">
        <v>7319</v>
      </c>
      <c r="C9231" t="s">
        <v>7366</v>
      </c>
      <c r="D9231" t="str">
        <f>IF($B9231="B","",IFERROR(VLOOKUP($C9231,Elster!$I$5:$M$148,3,FALSE),$C9231))</f>
        <v xml:space="preserve">//   "ERWEITERUNGSTELEGRAMM"                            </v>
      </c>
      <c r="E9231" t="str">
        <f>IF($B9231="A","",IFERROR(VLOOKUP($C9231,Elster!$I$5:$M$148,3,FALSE),$C9231))</f>
        <v/>
      </c>
      <c r="F9231">
        <f t="shared" si="288"/>
        <v>250</v>
      </c>
      <c r="G9231" s="2">
        <f t="shared" si="289"/>
        <v>0</v>
      </c>
    </row>
    <row r="9232" spans="1:7" x14ac:dyDescent="0.35">
      <c r="A9232" t="s">
        <v>14214</v>
      </c>
      <c r="B9232" t="s">
        <v>7317</v>
      </c>
      <c r="C9232" t="s">
        <v>7321</v>
      </c>
      <c r="D9232" t="str">
        <f>IF($B9232="B","",IFERROR(VLOOKUP($C9232,Elster!$I$5:$M$148,3,FALSE),$C9232))</f>
        <v/>
      </c>
      <c r="E9232" t="str">
        <f>IF($B9232="A","",IFERROR(VLOOKUP($C9232,Elster!$I$5:$M$148,3,FALSE),$C9232))</f>
        <v xml:space="preserve">   "FEHLERMELDUNG"                                    </v>
      </c>
      <c r="F9232">
        <f t="shared" si="288"/>
        <v>1</v>
      </c>
      <c r="G9232" s="2">
        <f t="shared" si="289"/>
        <v>5.000000000002558E-3</v>
      </c>
    </row>
    <row r="9233" spans="1:7" x14ac:dyDescent="0.35">
      <c r="A9233" t="s">
        <v>14214</v>
      </c>
      <c r="B9233" t="s">
        <v>7319</v>
      </c>
      <c r="C9233" t="s">
        <v>7321</v>
      </c>
      <c r="D9233" t="str">
        <f>IF($B9233="B","",IFERROR(VLOOKUP($C9233,Elster!$I$5:$M$148,3,FALSE),$C9233))</f>
        <v xml:space="preserve">   "FEHLERMELDUNG"                                    </v>
      </c>
      <c r="E9233" t="str">
        <f>IF($B9233="A","",IFERROR(VLOOKUP($C9233,Elster!$I$5:$M$148,3,FALSE),$C9233))</f>
        <v/>
      </c>
      <c r="F9233">
        <f t="shared" si="288"/>
        <v>1</v>
      </c>
      <c r="G9233" s="2">
        <f t="shared" si="289"/>
        <v>0</v>
      </c>
    </row>
    <row r="9234" spans="1:7" x14ac:dyDescent="0.35">
      <c r="A9234" t="s">
        <v>14215</v>
      </c>
      <c r="B9234" t="s">
        <v>7317</v>
      </c>
      <c r="C9234" t="s">
        <v>7444</v>
      </c>
      <c r="D9234" t="str">
        <f>IF($B9234="B","",IFERROR(VLOOKUP($C9234,Elster!$I$5:$M$148,3,FALSE),$C9234))</f>
        <v/>
      </c>
      <c r="E9234" t="str">
        <f>IF($B9234="A","",IFERROR(VLOOKUP($C9234,Elster!$I$5:$M$148,3,FALSE),$C9234))</f>
        <v xml:space="preserve">   "SOLAR_DURCHSCHNITT_VOLUMENSTROM"                  </v>
      </c>
      <c r="F9234">
        <f t="shared" si="288"/>
        <v>131</v>
      </c>
      <c r="G9234" s="2">
        <f t="shared" si="289"/>
        <v>4.9999999999954525E-3</v>
      </c>
    </row>
    <row r="9235" spans="1:7" x14ac:dyDescent="0.35">
      <c r="A9235" t="s">
        <v>14215</v>
      </c>
      <c r="B9235" t="s">
        <v>7319</v>
      </c>
      <c r="C9235" t="s">
        <v>7444</v>
      </c>
      <c r="D9235" t="str">
        <f>IF($B9235="B","",IFERROR(VLOOKUP($C9235,Elster!$I$5:$M$148,3,FALSE),$C9235))</f>
        <v xml:space="preserve">   "SOLAR_DURCHSCHNITT_VOLUMENSTROM"                  </v>
      </c>
      <c r="E9235" t="str">
        <f>IF($B9235="A","",IFERROR(VLOOKUP($C9235,Elster!$I$5:$M$148,3,FALSE),$C9235))</f>
        <v/>
      </c>
      <c r="F9235">
        <f t="shared" si="288"/>
        <v>131</v>
      </c>
      <c r="G9235" s="2">
        <f t="shared" si="289"/>
        <v>0</v>
      </c>
    </row>
    <row r="9236" spans="1:7" x14ac:dyDescent="0.35">
      <c r="A9236" t="s">
        <v>14216</v>
      </c>
      <c r="B9236" t="s">
        <v>7317</v>
      </c>
      <c r="C9236" t="s">
        <v>7368</v>
      </c>
      <c r="D9236" t="str">
        <f>IF($B9236="B","",IFERROR(VLOOKUP($C9236,Elster!$I$5:$M$148,3,FALSE),$C9236))</f>
        <v/>
      </c>
      <c r="E9236" t="str">
        <f>IF($B9236="A","",IFERROR(VLOOKUP($C9236,Elster!$I$5:$M$148,3,FALSE),$C9236))</f>
        <v xml:space="preserve">   "ECO_AKZEPTANZ_WW"                                 </v>
      </c>
      <c r="F9236">
        <f t="shared" si="288"/>
        <v>128</v>
      </c>
      <c r="G9236" s="2">
        <f t="shared" si="289"/>
        <v>5.000000000002558E-3</v>
      </c>
    </row>
    <row r="9237" spans="1:7" x14ac:dyDescent="0.35">
      <c r="A9237" t="s">
        <v>14216</v>
      </c>
      <c r="B9237" t="s">
        <v>7319</v>
      </c>
      <c r="C9237" t="s">
        <v>7368</v>
      </c>
      <c r="D9237" t="str">
        <f>IF($B9237="B","",IFERROR(VLOOKUP($C9237,Elster!$I$5:$M$148,3,FALSE),$C9237))</f>
        <v xml:space="preserve">   "ECO_AKZEPTANZ_WW"                                 </v>
      </c>
      <c r="E9237" t="str">
        <f>IF($B9237="A","",IFERROR(VLOOKUP($C9237,Elster!$I$5:$M$148,3,FALSE),$C9237))</f>
        <v/>
      </c>
      <c r="F9237">
        <f t="shared" si="288"/>
        <v>128</v>
      </c>
      <c r="G9237" s="2">
        <f t="shared" si="289"/>
        <v>0</v>
      </c>
    </row>
    <row r="9238" spans="1:7" x14ac:dyDescent="0.35">
      <c r="A9238" t="s">
        <v>14217</v>
      </c>
      <c r="B9238" t="s">
        <v>7317</v>
      </c>
      <c r="C9238" t="s">
        <v>7320</v>
      </c>
      <c r="D9238" t="str">
        <f>IF($B9238="B","",IFERROR(VLOOKUP($C9238,Elster!$I$5:$M$148,3,FALSE),$C9238))</f>
        <v/>
      </c>
      <c r="E9238" t="str">
        <f>IF($B9238="A","",IFERROR(VLOOKUP($C9238,Elster!$I$5:$M$148,3,FALSE),$C9238))</f>
        <v>0x000</v>
      </c>
      <c r="F9238">
        <f t="shared" si="288"/>
        <v>0</v>
      </c>
      <c r="G9238" s="2">
        <f t="shared" si="289"/>
        <v>4.9989999999979773E-3</v>
      </c>
    </row>
    <row r="9239" spans="1:7" x14ac:dyDescent="0.35">
      <c r="A9239" t="s">
        <v>14217</v>
      </c>
      <c r="B9239" t="s">
        <v>7319</v>
      </c>
      <c r="C9239" t="s">
        <v>7320</v>
      </c>
      <c r="D9239" t="str">
        <f>IF($B9239="B","",IFERROR(VLOOKUP($C9239,Elster!$I$5:$M$148,3,FALSE),$C9239))</f>
        <v>0x000</v>
      </c>
      <c r="E9239" t="str">
        <f>IF($B9239="A","",IFERROR(VLOOKUP($C9239,Elster!$I$5:$M$148,3,FALSE),$C9239))</f>
        <v/>
      </c>
      <c r="F9239">
        <f t="shared" si="288"/>
        <v>0</v>
      </c>
      <c r="G9239" s="2">
        <f t="shared" si="289"/>
        <v>0</v>
      </c>
    </row>
    <row r="9240" spans="1:7" x14ac:dyDescent="0.35">
      <c r="A9240" t="s">
        <v>14218</v>
      </c>
      <c r="B9240" t="s">
        <v>7317</v>
      </c>
      <c r="C9240" t="s">
        <v>7329</v>
      </c>
      <c r="D9240" t="str">
        <f>IF($B9240="B","",IFERROR(VLOOKUP($C9240,Elster!$I$5:$M$148,3,FALSE),$C9240))</f>
        <v/>
      </c>
      <c r="E9240" t="str">
        <f>IF($B9240="A","",IFERROR(VLOOKUP($C9240,Elster!$I$5:$M$148,3,FALSE),$C9240))</f>
        <v xml:space="preserve">   "KESSELSOLLTEMP"                                   </v>
      </c>
      <c r="F9240">
        <f t="shared" si="288"/>
        <v>2</v>
      </c>
      <c r="G9240" s="2">
        <f t="shared" si="289"/>
        <v>5.000000000002558E-3</v>
      </c>
    </row>
    <row r="9241" spans="1:7" x14ac:dyDescent="0.35">
      <c r="A9241" t="s">
        <v>14218</v>
      </c>
      <c r="B9241" t="s">
        <v>7319</v>
      </c>
      <c r="C9241" t="s">
        <v>7329</v>
      </c>
      <c r="D9241" t="str">
        <f>IF($B9241="B","",IFERROR(VLOOKUP($C9241,Elster!$I$5:$M$148,3,FALSE),$C9241))</f>
        <v xml:space="preserve">   "KESSELSOLLTEMP"                                   </v>
      </c>
      <c r="E9241" t="str">
        <f>IF($B9241="A","",IFERROR(VLOOKUP($C9241,Elster!$I$5:$M$148,3,FALSE),$C9241))</f>
        <v/>
      </c>
      <c r="F9241">
        <f t="shared" si="288"/>
        <v>2</v>
      </c>
      <c r="G9241" s="2">
        <f t="shared" si="289"/>
        <v>0</v>
      </c>
    </row>
    <row r="9242" spans="1:7" x14ac:dyDescent="0.35">
      <c r="A9242" t="s">
        <v>14219</v>
      </c>
      <c r="B9242" t="s">
        <v>7317</v>
      </c>
      <c r="C9242" t="s">
        <v>7354</v>
      </c>
      <c r="D9242" t="str">
        <f>IF($B9242="B","",IFERROR(VLOOKUP($C9242,Elster!$I$5:$M$148,3,FALSE),$C9242))</f>
        <v/>
      </c>
      <c r="E9242" t="str">
        <f>IF($B9242="A","",IFERROR(VLOOKUP($C9242,Elster!$I$5:$M$148,3,FALSE),$C9242))</f>
        <v xml:space="preserve">   "VORLAUFISTTEMP"                                   </v>
      </c>
      <c r="F9242">
        <f t="shared" si="288"/>
        <v>15</v>
      </c>
      <c r="G9242" s="2">
        <f t="shared" si="289"/>
        <v>4.9999999999954525E-3</v>
      </c>
    </row>
    <row r="9243" spans="1:7" x14ac:dyDescent="0.35">
      <c r="A9243" t="s">
        <v>14219</v>
      </c>
      <c r="B9243" t="s">
        <v>7319</v>
      </c>
      <c r="C9243" t="s">
        <v>7354</v>
      </c>
      <c r="D9243" t="str">
        <f>IF($B9243="B","",IFERROR(VLOOKUP($C9243,Elster!$I$5:$M$148,3,FALSE),$C9243))</f>
        <v xml:space="preserve">   "VORLAUFISTTEMP"                                   </v>
      </c>
      <c r="E9243" t="str">
        <f>IF($B9243="A","",IFERROR(VLOOKUP($C9243,Elster!$I$5:$M$148,3,FALSE),$C9243))</f>
        <v/>
      </c>
      <c r="F9243">
        <f t="shared" si="288"/>
        <v>15</v>
      </c>
      <c r="G9243" s="2">
        <f t="shared" si="289"/>
        <v>0</v>
      </c>
    </row>
    <row r="9244" spans="1:7" x14ac:dyDescent="0.35">
      <c r="A9244" t="s">
        <v>14220</v>
      </c>
      <c r="B9244" t="s">
        <v>7317</v>
      </c>
      <c r="C9244" t="s">
        <v>7325</v>
      </c>
      <c r="D9244" t="str">
        <f>IF($B9244="B","",IFERROR(VLOOKUP($C9244,Elster!$I$5:$M$148,3,FALSE),$C9244))</f>
        <v/>
      </c>
      <c r="E9244" t="str">
        <f>IF($B9244="A","",IFERROR(VLOOKUP($C9244,Elster!$I$5:$M$148,3,FALSE),$C9244))</f>
        <v xml:space="preserve">   "SPEICHERSOLLTEMP"                                 </v>
      </c>
      <c r="F9244">
        <f t="shared" si="288"/>
        <v>3</v>
      </c>
      <c r="G9244" s="2">
        <f t="shared" si="289"/>
        <v>1.75000000000054E-2</v>
      </c>
    </row>
    <row r="9245" spans="1:7" x14ac:dyDescent="0.35">
      <c r="A9245" t="s">
        <v>14221</v>
      </c>
      <c r="B9245" t="s">
        <v>7317</v>
      </c>
      <c r="C9245" t="s">
        <v>7320</v>
      </c>
      <c r="D9245" t="str">
        <f>IF($B9245="B","",IFERROR(VLOOKUP($C9245,Elster!$I$5:$M$148,3,FALSE),$C9245))</f>
        <v/>
      </c>
      <c r="E9245" t="str">
        <f>IF($B9245="A","",IFERROR(VLOOKUP($C9245,Elster!$I$5:$M$148,3,FALSE),$C9245))</f>
        <v>0x000</v>
      </c>
      <c r="F9245">
        <f t="shared" si="288"/>
        <v>0</v>
      </c>
      <c r="G9245" s="2">
        <f t="shared" si="289"/>
        <v>4.9479999999988422E-3</v>
      </c>
    </row>
    <row r="9246" spans="1:7" x14ac:dyDescent="0.35">
      <c r="A9246" t="s">
        <v>14222</v>
      </c>
      <c r="B9246" t="s">
        <v>7317</v>
      </c>
      <c r="C9246" t="s">
        <v>7318</v>
      </c>
      <c r="D9246" t="str">
        <f>IF($B9246="B","",IFERROR(VLOOKUP($C9246,Elster!$I$5:$M$148,3,FALSE),$C9246))</f>
        <v/>
      </c>
      <c r="E9246" t="str">
        <f>IF($B9246="A","",IFERROR(VLOOKUP($C9246,Elster!$I$5:$M$148,3,FALSE),$C9246))</f>
        <v xml:space="preserve">   "SAMMLERISTTEMP"                                   </v>
      </c>
      <c r="F9246">
        <f t="shared" si="288"/>
        <v>13</v>
      </c>
      <c r="G9246" s="2">
        <f t="shared" si="289"/>
        <v>4.9739999999971474E-3</v>
      </c>
    </row>
    <row r="9247" spans="1:7" x14ac:dyDescent="0.35">
      <c r="A9247" t="s">
        <v>14223</v>
      </c>
      <c r="B9247" t="s">
        <v>7317</v>
      </c>
      <c r="C9247" t="s">
        <v>7329</v>
      </c>
      <c r="D9247" t="str">
        <f>IF($B9247="B","",IFERROR(VLOOKUP($C9247,Elster!$I$5:$M$148,3,FALSE),$C9247))</f>
        <v/>
      </c>
      <c r="E9247" t="str">
        <f>IF($B9247="A","",IFERROR(VLOOKUP($C9247,Elster!$I$5:$M$148,3,FALSE),$C9247))</f>
        <v xml:space="preserve">   "KESSELSOLLTEMP"                                   </v>
      </c>
      <c r="F9247">
        <f t="shared" si="288"/>
        <v>2</v>
      </c>
      <c r="G9247" s="2">
        <f t="shared" si="289"/>
        <v>4.9740000000042528E-3</v>
      </c>
    </row>
    <row r="9248" spans="1:7" x14ac:dyDescent="0.35">
      <c r="A9248" t="s">
        <v>14224</v>
      </c>
      <c r="B9248" t="s">
        <v>7317</v>
      </c>
      <c r="C9248" t="s">
        <v>7320</v>
      </c>
      <c r="D9248" t="str">
        <f>IF($B9248="B","",IFERROR(VLOOKUP($C9248,Elster!$I$5:$M$148,3,FALSE),$C9248))</f>
        <v/>
      </c>
      <c r="E9248" t="str">
        <f>IF($B9248="A","",IFERROR(VLOOKUP($C9248,Elster!$I$5:$M$148,3,FALSE),$C9248))</f>
        <v>0x000</v>
      </c>
      <c r="F9248">
        <f t="shared" si="288"/>
        <v>0</v>
      </c>
      <c r="G9248" s="2">
        <f t="shared" si="289"/>
        <v>4.9729999999996721E-3</v>
      </c>
    </row>
    <row r="9249" spans="1:7" x14ac:dyDescent="0.35">
      <c r="A9249" t="s">
        <v>14225</v>
      </c>
      <c r="B9249" t="s">
        <v>7317</v>
      </c>
      <c r="C9249" t="s">
        <v>7366</v>
      </c>
      <c r="D9249" t="str">
        <f>IF($B9249="B","",IFERROR(VLOOKUP($C9249,Elster!$I$5:$M$148,3,FALSE),$C9249))</f>
        <v/>
      </c>
      <c r="E9249" t="str">
        <f>IF($B9249="A","",IFERROR(VLOOKUP($C9249,Elster!$I$5:$M$148,3,FALSE),$C9249))</f>
        <v xml:space="preserve">//   "ERWEITERUNGSTELEGRAMM"                            </v>
      </c>
      <c r="F9249">
        <f t="shared" si="288"/>
        <v>250</v>
      </c>
      <c r="G9249" s="2">
        <f t="shared" si="289"/>
        <v>4.9479999999988422E-3</v>
      </c>
    </row>
    <row r="9250" spans="1:7" x14ac:dyDescent="0.35">
      <c r="A9250" t="s">
        <v>14226</v>
      </c>
      <c r="B9250" t="s">
        <v>7317</v>
      </c>
      <c r="C9250" t="s">
        <v>7321</v>
      </c>
      <c r="D9250" t="str">
        <f>IF($B9250="B","",IFERROR(VLOOKUP($C9250,Elster!$I$5:$M$148,3,FALSE),$C9250))</f>
        <v/>
      </c>
      <c r="E9250" t="str">
        <f>IF($B9250="A","",IFERROR(VLOOKUP($C9250,Elster!$I$5:$M$148,3,FALSE),$C9250))</f>
        <v xml:space="preserve">   "FEHLERMELDUNG"                                    </v>
      </c>
      <c r="F9250">
        <f t="shared" si="288"/>
        <v>1</v>
      </c>
      <c r="G9250" s="2">
        <f t="shared" si="289"/>
        <v>4.9739999999971474E-3</v>
      </c>
    </row>
    <row r="9251" spans="1:7" x14ac:dyDescent="0.35">
      <c r="A9251" t="s">
        <v>14227</v>
      </c>
      <c r="B9251" t="s">
        <v>7317</v>
      </c>
      <c r="C9251" t="s">
        <v>7444</v>
      </c>
      <c r="D9251" t="str">
        <f>IF($B9251="B","",IFERROR(VLOOKUP($C9251,Elster!$I$5:$M$148,3,FALSE),$C9251))</f>
        <v/>
      </c>
      <c r="E9251" t="str">
        <f>IF($B9251="A","",IFERROR(VLOOKUP($C9251,Elster!$I$5:$M$148,3,FALSE),$C9251))</f>
        <v xml:space="preserve">   "SOLAR_DURCHSCHNITT_VOLUMENSTROM"                  </v>
      </c>
      <c r="F9251">
        <f t="shared" si="288"/>
        <v>131</v>
      </c>
      <c r="G9251" s="2">
        <f t="shared" si="289"/>
        <v>4.9740000000042528E-3</v>
      </c>
    </row>
    <row r="9252" spans="1:7" x14ac:dyDescent="0.35">
      <c r="A9252" t="s">
        <v>14228</v>
      </c>
      <c r="B9252" t="s">
        <v>7317</v>
      </c>
      <c r="C9252" t="s">
        <v>7368</v>
      </c>
      <c r="D9252" t="str">
        <f>IF($B9252="B","",IFERROR(VLOOKUP($C9252,Elster!$I$5:$M$148,3,FALSE),$C9252))</f>
        <v/>
      </c>
      <c r="E9252" t="str">
        <f>IF($B9252="A","",IFERROR(VLOOKUP($C9252,Elster!$I$5:$M$148,3,FALSE),$C9252))</f>
        <v xml:space="preserve">   "ECO_AKZEPTANZ_WW"                                 </v>
      </c>
      <c r="F9252">
        <f t="shared" si="288"/>
        <v>128</v>
      </c>
      <c r="G9252" s="2">
        <f t="shared" si="289"/>
        <v>4.9739999999971474E-3</v>
      </c>
    </row>
    <row r="9253" spans="1:7" x14ac:dyDescent="0.35">
      <c r="A9253" t="s">
        <v>14229</v>
      </c>
      <c r="B9253" t="s">
        <v>7317</v>
      </c>
      <c r="C9253" t="s">
        <v>7320</v>
      </c>
      <c r="D9253" t="str">
        <f>IF($B9253="B","",IFERROR(VLOOKUP($C9253,Elster!$I$5:$M$148,3,FALSE),$C9253))</f>
        <v/>
      </c>
      <c r="E9253" t="str">
        <f>IF($B9253="A","",IFERROR(VLOOKUP($C9253,Elster!$I$5:$M$148,3,FALSE),$C9253))</f>
        <v>0x000</v>
      </c>
      <c r="F9253">
        <f t="shared" si="288"/>
        <v>0</v>
      </c>
      <c r="G9253" s="2">
        <f t="shared" si="289"/>
        <v>4.9479999999988422E-3</v>
      </c>
    </row>
    <row r="9254" spans="1:7" x14ac:dyDescent="0.35">
      <c r="A9254" t="s">
        <v>14230</v>
      </c>
      <c r="B9254" t="s">
        <v>7317</v>
      </c>
      <c r="C9254" t="s">
        <v>7329</v>
      </c>
      <c r="D9254" t="str">
        <f>IF($B9254="B","",IFERROR(VLOOKUP($C9254,Elster!$I$5:$M$148,3,FALSE),$C9254))</f>
        <v/>
      </c>
      <c r="E9254" t="str">
        <f>IF($B9254="A","",IFERROR(VLOOKUP($C9254,Elster!$I$5:$M$148,3,FALSE),$C9254))</f>
        <v xml:space="preserve">   "KESSELSOLLTEMP"                                   </v>
      </c>
      <c r="F9254">
        <f t="shared" si="288"/>
        <v>2</v>
      </c>
      <c r="G9254" s="2">
        <f t="shared" si="289"/>
        <v>4.9740000000042528E-3</v>
      </c>
    </row>
    <row r="9255" spans="1:7" x14ac:dyDescent="0.35">
      <c r="A9255" t="s">
        <v>14231</v>
      </c>
      <c r="B9255" t="s">
        <v>7317</v>
      </c>
      <c r="C9255" t="s">
        <v>7373</v>
      </c>
      <c r="D9255" t="str">
        <f>IF($B9255="B","",IFERROR(VLOOKUP($C9255,Elster!$I$5:$M$148,3,FALSE),$C9255))</f>
        <v/>
      </c>
      <c r="E9255" t="str">
        <f>IF($B9255="A","",IFERROR(VLOOKUP($C9255,Elster!$I$5:$M$148,3,FALSE),$C9255))</f>
        <v xml:space="preserve">   "GERAETEKONFIGURATION"                             </v>
      </c>
      <c r="F9255">
        <f t="shared" si="288"/>
        <v>16</v>
      </c>
      <c r="G9255" s="2">
        <f t="shared" si="289"/>
        <v>4.9729999999996721E-3</v>
      </c>
    </row>
    <row r="9256" spans="1:7" x14ac:dyDescent="0.35">
      <c r="A9256" t="s">
        <v>14232</v>
      </c>
      <c r="B9256" t="s">
        <v>7317</v>
      </c>
      <c r="C9256" t="s">
        <v>7318</v>
      </c>
      <c r="D9256" t="str">
        <f>IF($B9256="B","",IFERROR(VLOOKUP($C9256,Elster!$I$5:$M$148,3,FALSE),$C9256))</f>
        <v/>
      </c>
      <c r="E9256" t="str">
        <f>IF($B9256="A","",IFERROR(VLOOKUP($C9256,Elster!$I$5:$M$148,3,FALSE),$C9256))</f>
        <v xml:space="preserve">   "SAMMLERISTTEMP"                                   </v>
      </c>
      <c r="F9256">
        <f t="shared" si="288"/>
        <v>13</v>
      </c>
      <c r="G9256" s="2">
        <f t="shared" si="289"/>
        <v>1.7082999999999515E-2</v>
      </c>
    </row>
    <row r="9257" spans="1:7" x14ac:dyDescent="0.35">
      <c r="A9257" t="s">
        <v>14233</v>
      </c>
      <c r="B9257" t="s">
        <v>7319</v>
      </c>
      <c r="C9257" t="s">
        <v>7318</v>
      </c>
      <c r="D9257" t="str">
        <f>IF($B9257="B","",IFERROR(VLOOKUP($C9257,Elster!$I$5:$M$148,3,FALSE),$C9257))</f>
        <v xml:space="preserve">   "SAMMLERISTTEMP"                                   </v>
      </c>
      <c r="E9257" t="str">
        <f>IF($B9257="A","",IFERROR(VLOOKUP($C9257,Elster!$I$5:$M$148,3,FALSE),$C9257))</f>
        <v/>
      </c>
      <c r="F9257">
        <f t="shared" si="288"/>
        <v>13</v>
      </c>
      <c r="G9257" s="2">
        <f t="shared" si="289"/>
        <v>9.9999999747524271E-7</v>
      </c>
    </row>
    <row r="9258" spans="1:7" x14ac:dyDescent="0.35">
      <c r="A9258" t="s">
        <v>14234</v>
      </c>
      <c r="B9258" t="s">
        <v>7317</v>
      </c>
      <c r="C9258" t="s">
        <v>7320</v>
      </c>
      <c r="D9258" t="str">
        <f>IF($B9258="B","",IFERROR(VLOOKUP($C9258,Elster!$I$5:$M$148,3,FALSE),$C9258))</f>
        <v/>
      </c>
      <c r="E9258" t="str">
        <f>IF($B9258="A","",IFERROR(VLOOKUP($C9258,Elster!$I$5:$M$148,3,FALSE),$C9258))</f>
        <v>0x000</v>
      </c>
      <c r="F9258">
        <f t="shared" si="288"/>
        <v>0</v>
      </c>
      <c r="G9258" s="2">
        <f t="shared" si="289"/>
        <v>4.9989999999979773E-3</v>
      </c>
    </row>
    <row r="9259" spans="1:7" x14ac:dyDescent="0.35">
      <c r="A9259" t="s">
        <v>14234</v>
      </c>
      <c r="B9259" t="s">
        <v>7319</v>
      </c>
      <c r="C9259" t="s">
        <v>7320</v>
      </c>
      <c r="D9259" t="str">
        <f>IF($B9259="B","",IFERROR(VLOOKUP($C9259,Elster!$I$5:$M$148,3,FALSE),$C9259))</f>
        <v>0x000</v>
      </c>
      <c r="E9259" t="str">
        <f>IF($B9259="A","",IFERROR(VLOOKUP($C9259,Elster!$I$5:$M$148,3,FALSE),$C9259))</f>
        <v/>
      </c>
      <c r="F9259">
        <f t="shared" si="288"/>
        <v>0</v>
      </c>
      <c r="G9259" s="2">
        <f t="shared" si="289"/>
        <v>0</v>
      </c>
    </row>
    <row r="9260" spans="1:7" x14ac:dyDescent="0.35">
      <c r="A9260" t="s">
        <v>14235</v>
      </c>
      <c r="B9260" t="s">
        <v>7317</v>
      </c>
      <c r="C9260" t="s">
        <v>7325</v>
      </c>
      <c r="D9260" t="str">
        <f>IF($B9260="B","",IFERROR(VLOOKUP($C9260,Elster!$I$5:$M$148,3,FALSE),$C9260))</f>
        <v/>
      </c>
      <c r="E9260" t="str">
        <f>IF($B9260="A","",IFERROR(VLOOKUP($C9260,Elster!$I$5:$M$148,3,FALSE),$C9260))</f>
        <v xml:space="preserve">   "SPEICHERSOLLTEMP"                                 </v>
      </c>
      <c r="F9260">
        <f t="shared" si="288"/>
        <v>3</v>
      </c>
      <c r="G9260" s="2">
        <f t="shared" si="289"/>
        <v>5.000000000002558E-3</v>
      </c>
    </row>
    <row r="9261" spans="1:7" x14ac:dyDescent="0.35">
      <c r="A9261" t="s">
        <v>14235</v>
      </c>
      <c r="B9261" t="s">
        <v>7319</v>
      </c>
      <c r="C9261" t="s">
        <v>7325</v>
      </c>
      <c r="D9261" t="str">
        <f>IF($B9261="B","",IFERROR(VLOOKUP($C9261,Elster!$I$5:$M$148,3,FALSE),$C9261))</f>
        <v xml:space="preserve">   "SPEICHERSOLLTEMP"                                 </v>
      </c>
      <c r="E9261" t="str">
        <f>IF($B9261="A","",IFERROR(VLOOKUP($C9261,Elster!$I$5:$M$148,3,FALSE),$C9261))</f>
        <v/>
      </c>
      <c r="F9261">
        <f t="shared" si="288"/>
        <v>3</v>
      </c>
      <c r="G9261" s="2">
        <f t="shared" si="289"/>
        <v>0</v>
      </c>
    </row>
    <row r="9262" spans="1:7" x14ac:dyDescent="0.35">
      <c r="A9262" t="s">
        <v>14236</v>
      </c>
      <c r="B9262" t="s">
        <v>7317</v>
      </c>
      <c r="C9262" t="s">
        <v>7321</v>
      </c>
      <c r="D9262" t="str">
        <f>IF($B9262="B","",IFERROR(VLOOKUP($C9262,Elster!$I$5:$M$148,3,FALSE),$C9262))</f>
        <v/>
      </c>
      <c r="E9262" t="str">
        <f>IF($B9262="A","",IFERROR(VLOOKUP($C9262,Elster!$I$5:$M$148,3,FALSE),$C9262))</f>
        <v xml:space="preserve">   "FEHLERMELDUNG"                                    </v>
      </c>
      <c r="F9262">
        <f t="shared" si="288"/>
        <v>1</v>
      </c>
      <c r="G9262" s="2">
        <f t="shared" si="289"/>
        <v>5.000000000002558E-3</v>
      </c>
    </row>
    <row r="9263" spans="1:7" x14ac:dyDescent="0.35">
      <c r="A9263" t="s">
        <v>14236</v>
      </c>
      <c r="B9263" t="s">
        <v>7319</v>
      </c>
      <c r="C9263" t="s">
        <v>7321</v>
      </c>
      <c r="D9263" t="str">
        <f>IF($B9263="B","",IFERROR(VLOOKUP($C9263,Elster!$I$5:$M$148,3,FALSE),$C9263))</f>
        <v xml:space="preserve">   "FEHLERMELDUNG"                                    </v>
      </c>
      <c r="E9263" t="str">
        <f>IF($B9263="A","",IFERROR(VLOOKUP($C9263,Elster!$I$5:$M$148,3,FALSE),$C9263))</f>
        <v/>
      </c>
      <c r="F9263">
        <f t="shared" si="288"/>
        <v>1</v>
      </c>
      <c r="G9263" s="2">
        <f t="shared" si="289"/>
        <v>0</v>
      </c>
    </row>
    <row r="9264" spans="1:7" x14ac:dyDescent="0.35">
      <c r="A9264" t="s">
        <v>14237</v>
      </c>
      <c r="B9264" t="s">
        <v>7317</v>
      </c>
      <c r="C9264" t="s">
        <v>7320</v>
      </c>
      <c r="D9264" t="str">
        <f>IF($B9264="B","",IFERROR(VLOOKUP($C9264,Elster!$I$5:$M$148,3,FALSE),$C9264))</f>
        <v/>
      </c>
      <c r="E9264" t="str">
        <f>IF($B9264="A","",IFERROR(VLOOKUP($C9264,Elster!$I$5:$M$148,3,FALSE),$C9264))</f>
        <v>0x000</v>
      </c>
      <c r="F9264">
        <f t="shared" si="288"/>
        <v>0</v>
      </c>
      <c r="G9264" s="2">
        <f t="shared" si="289"/>
        <v>4.9999999999954525E-3</v>
      </c>
    </row>
    <row r="9265" spans="1:7" x14ac:dyDescent="0.35">
      <c r="A9265" t="s">
        <v>14237</v>
      </c>
      <c r="B9265" t="s">
        <v>7319</v>
      </c>
      <c r="C9265" t="s">
        <v>7320</v>
      </c>
      <c r="D9265" t="str">
        <f>IF($B9265="B","",IFERROR(VLOOKUP($C9265,Elster!$I$5:$M$148,3,FALSE),$C9265))</f>
        <v>0x000</v>
      </c>
      <c r="E9265" t="str">
        <f>IF($B9265="A","",IFERROR(VLOOKUP($C9265,Elster!$I$5:$M$148,3,FALSE),$C9265))</f>
        <v/>
      </c>
      <c r="F9265">
        <f t="shared" si="288"/>
        <v>0</v>
      </c>
      <c r="G9265" s="2">
        <f t="shared" si="289"/>
        <v>0</v>
      </c>
    </row>
    <row r="9266" spans="1:7" x14ac:dyDescent="0.35">
      <c r="A9266" t="s">
        <v>14238</v>
      </c>
      <c r="B9266" t="s">
        <v>7317</v>
      </c>
      <c r="C9266" t="s">
        <v>7366</v>
      </c>
      <c r="D9266" t="str">
        <f>IF($B9266="B","",IFERROR(VLOOKUP($C9266,Elster!$I$5:$M$148,3,FALSE),$C9266))</f>
        <v/>
      </c>
      <c r="E9266" t="str">
        <f>IF($B9266="A","",IFERROR(VLOOKUP($C9266,Elster!$I$5:$M$148,3,FALSE),$C9266))</f>
        <v xml:space="preserve">//   "ERWEITERUNGSTELEGRAMM"                            </v>
      </c>
      <c r="F9266">
        <f t="shared" si="288"/>
        <v>250</v>
      </c>
      <c r="G9266" s="2">
        <f t="shared" si="289"/>
        <v>5.000000000002558E-3</v>
      </c>
    </row>
    <row r="9267" spans="1:7" x14ac:dyDescent="0.35">
      <c r="A9267" t="s">
        <v>14238</v>
      </c>
      <c r="B9267" t="s">
        <v>7319</v>
      </c>
      <c r="C9267" t="s">
        <v>7366</v>
      </c>
      <c r="D9267" t="str">
        <f>IF($B9267="B","",IFERROR(VLOOKUP($C9267,Elster!$I$5:$M$148,3,FALSE),$C9267))</f>
        <v xml:space="preserve">//   "ERWEITERUNGSTELEGRAMM"                            </v>
      </c>
      <c r="E9267" t="str">
        <f>IF($B9267="A","",IFERROR(VLOOKUP($C9267,Elster!$I$5:$M$148,3,FALSE),$C9267))</f>
        <v/>
      </c>
      <c r="F9267">
        <f t="shared" si="288"/>
        <v>250</v>
      </c>
      <c r="G9267" s="2">
        <f t="shared" si="289"/>
        <v>0</v>
      </c>
    </row>
    <row r="9268" spans="1:7" x14ac:dyDescent="0.35">
      <c r="A9268" t="s">
        <v>14239</v>
      </c>
      <c r="B9268" t="s">
        <v>7317</v>
      </c>
      <c r="C9268" t="s">
        <v>7456</v>
      </c>
      <c r="D9268" t="str">
        <f>IF($B9268="B","",IFERROR(VLOOKUP($C9268,Elster!$I$5:$M$148,3,FALSE),$C9268))</f>
        <v/>
      </c>
      <c r="E9268" t="str">
        <f>IF($B9268="A","",IFERROR(VLOOKUP($C9268,Elster!$I$5:$M$148,3,FALSE),$C9268))</f>
        <v xml:space="preserve">   "BUSKONFIGURATION"                                 </v>
      </c>
      <c r="F9268">
        <f t="shared" si="288"/>
        <v>253</v>
      </c>
      <c r="G9268" s="2">
        <f t="shared" si="289"/>
        <v>5.000000000002558E-3</v>
      </c>
    </row>
    <row r="9269" spans="1:7" x14ac:dyDescent="0.35">
      <c r="A9269" t="s">
        <v>14239</v>
      </c>
      <c r="B9269" t="s">
        <v>7319</v>
      </c>
      <c r="C9269" t="s">
        <v>7456</v>
      </c>
      <c r="D9269" t="str">
        <f>IF($B9269="B","",IFERROR(VLOOKUP($C9269,Elster!$I$5:$M$148,3,FALSE),$C9269))</f>
        <v xml:space="preserve">   "BUSKONFIGURATION"                                 </v>
      </c>
      <c r="E9269" t="str">
        <f>IF($B9269="A","",IFERROR(VLOOKUP($C9269,Elster!$I$5:$M$148,3,FALSE),$C9269))</f>
        <v/>
      </c>
      <c r="F9269">
        <f t="shared" si="288"/>
        <v>253</v>
      </c>
      <c r="G9269" s="2">
        <f t="shared" si="289"/>
        <v>0</v>
      </c>
    </row>
    <row r="9270" spans="1:7" x14ac:dyDescent="0.35">
      <c r="A9270" t="s">
        <v>14240</v>
      </c>
      <c r="B9270" t="s">
        <v>7319</v>
      </c>
      <c r="C9270" t="s">
        <v>7458</v>
      </c>
      <c r="D9270" t="str">
        <f>IF($B9270="B","",IFERROR(VLOOKUP($C9270,Elster!$I$5:$M$148,3,FALSE),$C9270))</f>
        <v>0x0BF</v>
      </c>
      <c r="E9270" t="str">
        <f>IF($B9270="A","",IFERROR(VLOOKUP($C9270,Elster!$I$5:$M$148,3,FALSE),$C9270))</f>
        <v/>
      </c>
      <c r="F9270">
        <f t="shared" si="288"/>
        <v>191</v>
      </c>
      <c r="G9270" s="2">
        <f t="shared" si="289"/>
        <v>4.9999999999954525E-3</v>
      </c>
    </row>
    <row r="9271" spans="1:7" x14ac:dyDescent="0.35">
      <c r="A9271" t="s">
        <v>14241</v>
      </c>
      <c r="B9271" t="s">
        <v>7317</v>
      </c>
      <c r="C9271" t="s">
        <v>7458</v>
      </c>
      <c r="D9271" t="str">
        <f>IF($B9271="B","",IFERROR(VLOOKUP($C9271,Elster!$I$5:$M$148,3,FALSE),$C9271))</f>
        <v/>
      </c>
      <c r="E9271" t="str">
        <f>IF($B9271="A","",IFERROR(VLOOKUP($C9271,Elster!$I$5:$M$148,3,FALSE),$C9271))</f>
        <v>0x0BF</v>
      </c>
      <c r="F9271">
        <f t="shared" si="288"/>
        <v>191</v>
      </c>
      <c r="G9271" s="2">
        <f t="shared" si="289"/>
        <v>2.5999999998305157E-5</v>
      </c>
    </row>
    <row r="9272" spans="1:7" x14ac:dyDescent="0.35">
      <c r="A9272" t="s">
        <v>14242</v>
      </c>
      <c r="B9272" t="s">
        <v>7317</v>
      </c>
      <c r="C9272" t="s">
        <v>7320</v>
      </c>
      <c r="D9272" t="str">
        <f>IF($B9272="B","",IFERROR(VLOOKUP($C9272,Elster!$I$5:$M$148,3,FALSE),$C9272))</f>
        <v/>
      </c>
      <c r="E9272" t="str">
        <f>IF($B9272="A","",IFERROR(VLOOKUP($C9272,Elster!$I$5:$M$148,3,FALSE),$C9272))</f>
        <v>0x000</v>
      </c>
      <c r="F9272">
        <f t="shared" si="288"/>
        <v>0</v>
      </c>
      <c r="G9272" s="2">
        <f t="shared" si="289"/>
        <v>5.000000000002558E-3</v>
      </c>
    </row>
    <row r="9273" spans="1:7" x14ac:dyDescent="0.35">
      <c r="A9273" t="s">
        <v>14242</v>
      </c>
      <c r="B9273" t="s">
        <v>7319</v>
      </c>
      <c r="C9273" t="s">
        <v>7320</v>
      </c>
      <c r="D9273" t="str">
        <f>IF($B9273="B","",IFERROR(VLOOKUP($C9273,Elster!$I$5:$M$148,3,FALSE),$C9273))</f>
        <v>0x000</v>
      </c>
      <c r="E9273" t="str">
        <f>IF($B9273="A","",IFERROR(VLOOKUP($C9273,Elster!$I$5:$M$148,3,FALSE),$C9273))</f>
        <v/>
      </c>
      <c r="F9273">
        <f t="shared" si="288"/>
        <v>0</v>
      </c>
      <c r="G9273" s="2">
        <f t="shared" si="289"/>
        <v>0</v>
      </c>
    </row>
    <row r="9274" spans="1:7" x14ac:dyDescent="0.35">
      <c r="A9274" t="s">
        <v>14243</v>
      </c>
      <c r="B9274" t="s">
        <v>7317</v>
      </c>
      <c r="C9274" t="s">
        <v>7320</v>
      </c>
      <c r="D9274" t="str">
        <f>IF($B9274="B","",IFERROR(VLOOKUP($C9274,Elster!$I$5:$M$148,3,FALSE),$C9274))</f>
        <v/>
      </c>
      <c r="E9274" t="str">
        <f>IF($B9274="A","",IFERROR(VLOOKUP($C9274,Elster!$I$5:$M$148,3,FALSE),$C9274))</f>
        <v>0x000</v>
      </c>
      <c r="F9274">
        <f t="shared" si="288"/>
        <v>0</v>
      </c>
      <c r="G9274" s="2">
        <f t="shared" si="289"/>
        <v>5.000000000002558E-3</v>
      </c>
    </row>
    <row r="9275" spans="1:7" x14ac:dyDescent="0.35">
      <c r="A9275" t="s">
        <v>14243</v>
      </c>
      <c r="B9275" t="s">
        <v>7319</v>
      </c>
      <c r="C9275" t="s">
        <v>7320</v>
      </c>
      <c r="D9275" t="str">
        <f>IF($B9275="B","",IFERROR(VLOOKUP($C9275,Elster!$I$5:$M$148,3,FALSE),$C9275))</f>
        <v>0x000</v>
      </c>
      <c r="E9275" t="str">
        <f>IF($B9275="A","",IFERROR(VLOOKUP($C9275,Elster!$I$5:$M$148,3,FALSE),$C9275))</f>
        <v/>
      </c>
      <c r="F9275">
        <f t="shared" si="288"/>
        <v>0</v>
      </c>
      <c r="G9275" s="2">
        <f t="shared" si="289"/>
        <v>0</v>
      </c>
    </row>
    <row r="9276" spans="1:7" x14ac:dyDescent="0.35">
      <c r="A9276" t="s">
        <v>14244</v>
      </c>
      <c r="B9276" t="s">
        <v>7317</v>
      </c>
      <c r="C9276" t="s">
        <v>7329</v>
      </c>
      <c r="D9276" t="str">
        <f>IF($B9276="B","",IFERROR(VLOOKUP($C9276,Elster!$I$5:$M$148,3,FALSE),$C9276))</f>
        <v/>
      </c>
      <c r="E9276" t="str">
        <f>IF($B9276="A","",IFERROR(VLOOKUP($C9276,Elster!$I$5:$M$148,3,FALSE),$C9276))</f>
        <v xml:space="preserve">   "KESSELSOLLTEMP"                                   </v>
      </c>
      <c r="F9276">
        <f t="shared" si="288"/>
        <v>2</v>
      </c>
      <c r="G9276" s="2">
        <f t="shared" si="289"/>
        <v>4.9999999999954525E-3</v>
      </c>
    </row>
    <row r="9277" spans="1:7" x14ac:dyDescent="0.35">
      <c r="A9277" t="s">
        <v>14244</v>
      </c>
      <c r="B9277" t="s">
        <v>7319</v>
      </c>
      <c r="C9277" t="s">
        <v>7329</v>
      </c>
      <c r="D9277" t="str">
        <f>IF($B9277="B","",IFERROR(VLOOKUP($C9277,Elster!$I$5:$M$148,3,FALSE),$C9277))</f>
        <v xml:space="preserve">   "KESSELSOLLTEMP"                                   </v>
      </c>
      <c r="E9277" t="str">
        <f>IF($B9277="A","",IFERROR(VLOOKUP($C9277,Elster!$I$5:$M$148,3,FALSE),$C9277))</f>
        <v/>
      </c>
      <c r="F9277">
        <f t="shared" si="288"/>
        <v>2</v>
      </c>
      <c r="G9277" s="2">
        <f t="shared" si="289"/>
        <v>0</v>
      </c>
    </row>
    <row r="9278" spans="1:7" x14ac:dyDescent="0.35">
      <c r="A9278" t="s">
        <v>14245</v>
      </c>
      <c r="B9278" t="s">
        <v>7317</v>
      </c>
      <c r="C9278" t="s">
        <v>7465</v>
      </c>
      <c r="D9278" t="str">
        <f>IF($B9278="B","",IFERROR(VLOOKUP($C9278,Elster!$I$5:$M$148,3,FALSE),$C9278))</f>
        <v/>
      </c>
      <c r="E9278" t="str">
        <f>IF($B9278="A","",IFERROR(VLOOKUP($C9278,Elster!$I$5:$M$148,3,FALSE),$C9278))</f>
        <v>0x0C7</v>
      </c>
      <c r="F9278">
        <f t="shared" si="288"/>
        <v>199</v>
      </c>
      <c r="G9278" s="2">
        <f t="shared" si="289"/>
        <v>5.000000000002558E-3</v>
      </c>
    </row>
    <row r="9279" spans="1:7" x14ac:dyDescent="0.35">
      <c r="A9279" t="s">
        <v>14245</v>
      </c>
      <c r="B9279" t="s">
        <v>7319</v>
      </c>
      <c r="C9279" t="s">
        <v>7465</v>
      </c>
      <c r="D9279" t="str">
        <f>IF($B9279="B","",IFERROR(VLOOKUP($C9279,Elster!$I$5:$M$148,3,FALSE),$C9279))</f>
        <v>0x0C7</v>
      </c>
      <c r="E9279" t="str">
        <f>IF($B9279="A","",IFERROR(VLOOKUP($C9279,Elster!$I$5:$M$148,3,FALSE),$C9279))</f>
        <v/>
      </c>
      <c r="F9279">
        <f t="shared" si="288"/>
        <v>199</v>
      </c>
      <c r="G9279" s="2">
        <f t="shared" si="289"/>
        <v>0</v>
      </c>
    </row>
    <row r="9280" spans="1:7" x14ac:dyDescent="0.35">
      <c r="A9280" t="s">
        <v>14246</v>
      </c>
      <c r="B9280" t="s">
        <v>7317</v>
      </c>
      <c r="C9280" t="s">
        <v>7325</v>
      </c>
      <c r="D9280" t="str">
        <f>IF($B9280="B","",IFERROR(VLOOKUP($C9280,Elster!$I$5:$M$148,3,FALSE),$C9280))</f>
        <v/>
      </c>
      <c r="E9280" t="str">
        <f>IF($B9280="A","",IFERROR(VLOOKUP($C9280,Elster!$I$5:$M$148,3,FALSE),$C9280))</f>
        <v xml:space="preserve">   "SPEICHERSOLLTEMP"                                 </v>
      </c>
      <c r="F9280">
        <f t="shared" si="288"/>
        <v>3</v>
      </c>
      <c r="G9280" s="2">
        <f t="shared" si="289"/>
        <v>2.2629000000002009E-2</v>
      </c>
    </row>
    <row r="9281" spans="1:7" x14ac:dyDescent="0.35">
      <c r="A9281" t="s">
        <v>14247</v>
      </c>
      <c r="B9281" t="s">
        <v>7317</v>
      </c>
      <c r="C9281" t="s">
        <v>7320</v>
      </c>
      <c r="D9281" t="str">
        <f>IF($B9281="B","",IFERROR(VLOOKUP($C9281,Elster!$I$5:$M$148,3,FALSE),$C9281))</f>
        <v/>
      </c>
      <c r="E9281" t="str">
        <f>IF($B9281="A","",IFERROR(VLOOKUP($C9281,Elster!$I$5:$M$148,3,FALSE),$C9281))</f>
        <v>0x000</v>
      </c>
      <c r="F9281">
        <f t="shared" si="288"/>
        <v>0</v>
      </c>
      <c r="G9281" s="2">
        <f t="shared" si="289"/>
        <v>4.9479999999988422E-3</v>
      </c>
    </row>
    <row r="9282" spans="1:7" x14ac:dyDescent="0.35">
      <c r="A9282" t="s">
        <v>14248</v>
      </c>
      <c r="B9282" t="s">
        <v>7317</v>
      </c>
      <c r="C9282" t="s">
        <v>7318</v>
      </c>
      <c r="D9282" t="str">
        <f>IF($B9282="B","",IFERROR(VLOOKUP($C9282,Elster!$I$5:$M$148,3,FALSE),$C9282))</f>
        <v/>
      </c>
      <c r="E9282" t="str">
        <f>IF($B9282="A","",IFERROR(VLOOKUP($C9282,Elster!$I$5:$M$148,3,FALSE),$C9282))</f>
        <v xml:space="preserve">   "SAMMLERISTTEMP"                                   </v>
      </c>
      <c r="F9282">
        <f t="shared" si="288"/>
        <v>13</v>
      </c>
      <c r="G9282" s="2">
        <f t="shared" si="289"/>
        <v>4.9739999999971474E-3</v>
      </c>
    </row>
    <row r="9283" spans="1:7" x14ac:dyDescent="0.35">
      <c r="A9283" t="s">
        <v>14249</v>
      </c>
      <c r="B9283" t="s">
        <v>7317</v>
      </c>
      <c r="C9283" t="s">
        <v>7329</v>
      </c>
      <c r="D9283" t="str">
        <f>IF($B9283="B","",IFERROR(VLOOKUP($C9283,Elster!$I$5:$M$148,3,FALSE),$C9283))</f>
        <v/>
      </c>
      <c r="E9283" t="str">
        <f>IF($B9283="A","",IFERROR(VLOOKUP($C9283,Elster!$I$5:$M$148,3,FALSE),$C9283))</f>
        <v xml:space="preserve">   "KESSELSOLLTEMP"                                   </v>
      </c>
      <c r="F9283">
        <f t="shared" ref="F9283:F9346" si="290">HEX2DEC(REPLACE(C9283,1,2,""))</f>
        <v>2</v>
      </c>
      <c r="G9283" s="2">
        <f t="shared" si="289"/>
        <v>4.9740000000042528E-3</v>
      </c>
    </row>
    <row r="9284" spans="1:7" x14ac:dyDescent="0.35">
      <c r="A9284" t="s">
        <v>14250</v>
      </c>
      <c r="B9284" t="s">
        <v>7317</v>
      </c>
      <c r="C9284" t="s">
        <v>7320</v>
      </c>
      <c r="D9284" t="str">
        <f>IF($B9284="B","",IFERROR(VLOOKUP($C9284,Elster!$I$5:$M$148,3,FALSE),$C9284))</f>
        <v/>
      </c>
      <c r="E9284" t="str">
        <f>IF($B9284="A","",IFERROR(VLOOKUP($C9284,Elster!$I$5:$M$148,3,FALSE),$C9284))</f>
        <v>0x000</v>
      </c>
      <c r="F9284">
        <f t="shared" si="290"/>
        <v>0</v>
      </c>
      <c r="G9284" s="2">
        <f t="shared" ref="G9284:G9347" si="291">SUBSTITUTE(A9284,"s","")-SUBSTITUTE(A9283,"s","")</f>
        <v>4.9739999999971474E-3</v>
      </c>
    </row>
    <row r="9285" spans="1:7" x14ac:dyDescent="0.35">
      <c r="A9285" t="s">
        <v>14251</v>
      </c>
      <c r="B9285" t="s">
        <v>7317</v>
      </c>
      <c r="C9285" t="s">
        <v>7366</v>
      </c>
      <c r="D9285" t="str">
        <f>IF($B9285="B","",IFERROR(VLOOKUP($C9285,Elster!$I$5:$M$148,3,FALSE),$C9285))</f>
        <v/>
      </c>
      <c r="E9285" t="str">
        <f>IF($B9285="A","",IFERROR(VLOOKUP($C9285,Elster!$I$5:$M$148,3,FALSE),$C9285))</f>
        <v xml:space="preserve">//   "ERWEITERUNGSTELEGRAMM"                            </v>
      </c>
      <c r="F9285">
        <f t="shared" si="290"/>
        <v>250</v>
      </c>
      <c r="G9285" s="2">
        <f t="shared" si="291"/>
        <v>4.9479999999988422E-3</v>
      </c>
    </row>
    <row r="9286" spans="1:7" x14ac:dyDescent="0.35">
      <c r="A9286" t="s">
        <v>14252</v>
      </c>
      <c r="B9286" t="s">
        <v>7317</v>
      </c>
      <c r="C9286" t="s">
        <v>7456</v>
      </c>
      <c r="D9286" t="str">
        <f>IF($B9286="B","",IFERROR(VLOOKUP($C9286,Elster!$I$5:$M$148,3,FALSE),$C9286))</f>
        <v/>
      </c>
      <c r="E9286" t="str">
        <f>IF($B9286="A","",IFERROR(VLOOKUP($C9286,Elster!$I$5:$M$148,3,FALSE),$C9286))</f>
        <v xml:space="preserve">   "BUSKONFIGURATION"                                 </v>
      </c>
      <c r="F9286">
        <f t="shared" si="290"/>
        <v>253</v>
      </c>
      <c r="G9286" s="2">
        <f t="shared" si="291"/>
        <v>4.9740000000042528E-3</v>
      </c>
    </row>
    <row r="9287" spans="1:7" x14ac:dyDescent="0.35">
      <c r="A9287" t="s">
        <v>14253</v>
      </c>
      <c r="B9287" t="s">
        <v>7317</v>
      </c>
      <c r="C9287" t="s">
        <v>7458</v>
      </c>
      <c r="D9287" t="str">
        <f>IF($B9287="B","",IFERROR(VLOOKUP($C9287,Elster!$I$5:$M$148,3,FALSE),$C9287))</f>
        <v/>
      </c>
      <c r="E9287" t="str">
        <f>IF($B9287="A","",IFERROR(VLOOKUP($C9287,Elster!$I$5:$M$148,3,FALSE),$C9287))</f>
        <v>0x0BF</v>
      </c>
      <c r="F9287">
        <f t="shared" si="290"/>
        <v>191</v>
      </c>
      <c r="G9287" s="2">
        <f t="shared" si="291"/>
        <v>4.9729999999996721E-3</v>
      </c>
    </row>
    <row r="9288" spans="1:7" x14ac:dyDescent="0.35">
      <c r="A9288" t="s">
        <v>14254</v>
      </c>
      <c r="B9288" t="s">
        <v>7317</v>
      </c>
      <c r="C9288" t="s">
        <v>7320</v>
      </c>
      <c r="D9288" t="str">
        <f>IF($B9288="B","",IFERROR(VLOOKUP($C9288,Elster!$I$5:$M$148,3,FALSE),$C9288))</f>
        <v/>
      </c>
      <c r="E9288" t="str">
        <f>IF($B9288="A","",IFERROR(VLOOKUP($C9288,Elster!$I$5:$M$148,3,FALSE),$C9288))</f>
        <v>0x000</v>
      </c>
      <c r="F9288">
        <f t="shared" si="290"/>
        <v>0</v>
      </c>
      <c r="G9288" s="2">
        <f t="shared" si="291"/>
        <v>4.9739999999971474E-3</v>
      </c>
    </row>
    <row r="9289" spans="1:7" x14ac:dyDescent="0.35">
      <c r="A9289" t="s">
        <v>14255</v>
      </c>
      <c r="B9289" t="s">
        <v>7317</v>
      </c>
      <c r="C9289" t="s">
        <v>7320</v>
      </c>
      <c r="D9289" t="str">
        <f>IF($B9289="B","",IFERROR(VLOOKUP($C9289,Elster!$I$5:$M$148,3,FALSE),$C9289))</f>
        <v/>
      </c>
      <c r="E9289" t="str">
        <f>IF($B9289="A","",IFERROR(VLOOKUP($C9289,Elster!$I$5:$M$148,3,FALSE),$C9289))</f>
        <v>0x000</v>
      </c>
      <c r="F9289">
        <f t="shared" si="290"/>
        <v>0</v>
      </c>
      <c r="G9289" s="2">
        <f t="shared" si="291"/>
        <v>4.9479999999988422E-3</v>
      </c>
    </row>
    <row r="9290" spans="1:7" x14ac:dyDescent="0.35">
      <c r="A9290" t="s">
        <v>14256</v>
      </c>
      <c r="B9290" t="s">
        <v>7317</v>
      </c>
      <c r="C9290" t="s">
        <v>7329</v>
      </c>
      <c r="D9290" t="str">
        <f>IF($B9290="B","",IFERROR(VLOOKUP($C9290,Elster!$I$5:$M$148,3,FALSE),$C9290))</f>
        <v/>
      </c>
      <c r="E9290" t="str">
        <f>IF($B9290="A","",IFERROR(VLOOKUP($C9290,Elster!$I$5:$M$148,3,FALSE),$C9290))</f>
        <v xml:space="preserve">   "KESSELSOLLTEMP"                                   </v>
      </c>
      <c r="F9290">
        <f t="shared" si="290"/>
        <v>2</v>
      </c>
      <c r="G9290" s="2">
        <f t="shared" si="291"/>
        <v>4.9740000000042528E-3</v>
      </c>
    </row>
    <row r="9291" spans="1:7" x14ac:dyDescent="0.35">
      <c r="A9291" t="s">
        <v>14257</v>
      </c>
      <c r="B9291" t="s">
        <v>7317</v>
      </c>
      <c r="C9291" t="s">
        <v>7478</v>
      </c>
      <c r="D9291" t="str">
        <f>IF($B9291="B","",IFERROR(VLOOKUP($C9291,Elster!$I$5:$M$148,3,FALSE),$C9291))</f>
        <v/>
      </c>
      <c r="E9291" t="str">
        <f>IF($B9291="A","",IFERROR(VLOOKUP($C9291,Elster!$I$5:$M$148,3,FALSE),$C9291))</f>
        <v>0x0C8</v>
      </c>
      <c r="F9291">
        <f t="shared" si="290"/>
        <v>200</v>
      </c>
      <c r="G9291" s="2">
        <f t="shared" si="291"/>
        <v>4.9739999999971474E-3</v>
      </c>
    </row>
    <row r="9292" spans="1:7" x14ac:dyDescent="0.35">
      <c r="A9292" t="s">
        <v>14258</v>
      </c>
      <c r="B9292" t="s">
        <v>7319</v>
      </c>
      <c r="C9292" t="s">
        <v>7318</v>
      </c>
      <c r="D9292" t="str">
        <f>IF($B9292="B","",IFERROR(VLOOKUP($C9292,Elster!$I$5:$M$148,3,FALSE),$C9292))</f>
        <v xml:space="preserve">   "SAMMLERISTTEMP"                                   </v>
      </c>
      <c r="E9292" t="str">
        <f>IF($B9292="A","",IFERROR(VLOOKUP($C9292,Elster!$I$5:$M$148,3,FALSE),$C9292))</f>
        <v/>
      </c>
      <c r="F9292">
        <f t="shared" si="290"/>
        <v>13</v>
      </c>
      <c r="G9292" s="2">
        <f t="shared" si="291"/>
        <v>1.1510000000001241E-2</v>
      </c>
    </row>
    <row r="9293" spans="1:7" x14ac:dyDescent="0.35">
      <c r="A9293" t="s">
        <v>14259</v>
      </c>
      <c r="B9293" t="s">
        <v>7317</v>
      </c>
      <c r="C9293" t="s">
        <v>7318</v>
      </c>
      <c r="D9293" t="str">
        <f>IF($B9293="B","",IFERROR(VLOOKUP($C9293,Elster!$I$5:$M$148,3,FALSE),$C9293))</f>
        <v/>
      </c>
      <c r="E9293" t="str">
        <f>IF($B9293="A","",IFERROR(VLOOKUP($C9293,Elster!$I$5:$M$148,3,FALSE),$C9293))</f>
        <v xml:space="preserve">   "SAMMLERISTTEMP"                                   </v>
      </c>
      <c r="F9293">
        <f t="shared" si="290"/>
        <v>13</v>
      </c>
      <c r="G9293" s="2">
        <f t="shared" si="291"/>
        <v>2.5999999998305157E-5</v>
      </c>
    </row>
    <row r="9294" spans="1:7" x14ac:dyDescent="0.35">
      <c r="A9294" t="s">
        <v>14260</v>
      </c>
      <c r="B9294" t="s">
        <v>7317</v>
      </c>
      <c r="C9294" t="s">
        <v>7320</v>
      </c>
      <c r="D9294" t="str">
        <f>IF($B9294="B","",IFERROR(VLOOKUP($C9294,Elster!$I$5:$M$148,3,FALSE),$C9294))</f>
        <v/>
      </c>
      <c r="E9294" t="str">
        <f>IF($B9294="A","",IFERROR(VLOOKUP($C9294,Elster!$I$5:$M$148,3,FALSE),$C9294))</f>
        <v>0x000</v>
      </c>
      <c r="F9294">
        <f t="shared" si="290"/>
        <v>0</v>
      </c>
      <c r="G9294" s="2">
        <f t="shared" si="291"/>
        <v>5.000000000002558E-3</v>
      </c>
    </row>
    <row r="9295" spans="1:7" x14ac:dyDescent="0.35">
      <c r="A9295" t="s">
        <v>14260</v>
      </c>
      <c r="B9295" t="s">
        <v>7319</v>
      </c>
      <c r="C9295" t="s">
        <v>7320</v>
      </c>
      <c r="D9295" t="str">
        <f>IF($B9295="B","",IFERROR(VLOOKUP($C9295,Elster!$I$5:$M$148,3,FALSE),$C9295))</f>
        <v>0x000</v>
      </c>
      <c r="E9295" t="str">
        <f>IF($B9295="A","",IFERROR(VLOOKUP($C9295,Elster!$I$5:$M$148,3,FALSE),$C9295))</f>
        <v/>
      </c>
      <c r="F9295">
        <f t="shared" si="290"/>
        <v>0</v>
      </c>
      <c r="G9295" s="2">
        <f t="shared" si="291"/>
        <v>0</v>
      </c>
    </row>
    <row r="9296" spans="1:7" x14ac:dyDescent="0.35">
      <c r="A9296" t="s">
        <v>14261</v>
      </c>
      <c r="B9296" t="s">
        <v>7317</v>
      </c>
      <c r="C9296" t="s">
        <v>7339</v>
      </c>
      <c r="D9296" t="str">
        <f>IF($B9296="B","",IFERROR(VLOOKUP($C9296,Elster!$I$5:$M$148,3,FALSE),$C9296))</f>
        <v/>
      </c>
      <c r="E9296" t="str">
        <f>IF($B9296="A","",IFERROR(VLOOKUP($C9296,Elster!$I$5:$M$148,3,FALSE),$C9296))</f>
        <v xml:space="preserve">   "RAUMSOLLTEMP_II"                                  </v>
      </c>
      <c r="F9296">
        <f t="shared" si="290"/>
        <v>6</v>
      </c>
      <c r="G9296" s="2">
        <f t="shared" si="291"/>
        <v>4.9999999999954525E-3</v>
      </c>
    </row>
    <row r="9297" spans="1:7" x14ac:dyDescent="0.35">
      <c r="A9297" t="s">
        <v>14261</v>
      </c>
      <c r="B9297" t="s">
        <v>7319</v>
      </c>
      <c r="C9297" t="s">
        <v>7339</v>
      </c>
      <c r="D9297" t="str">
        <f>IF($B9297="B","",IFERROR(VLOOKUP($C9297,Elster!$I$5:$M$148,3,FALSE),$C9297))</f>
        <v xml:space="preserve">   "RAUMSOLLTEMP_II"                                  </v>
      </c>
      <c r="E9297" t="str">
        <f>IF($B9297="A","",IFERROR(VLOOKUP($C9297,Elster!$I$5:$M$148,3,FALSE),$C9297))</f>
        <v/>
      </c>
      <c r="F9297">
        <f t="shared" si="290"/>
        <v>6</v>
      </c>
      <c r="G9297" s="2">
        <f t="shared" si="291"/>
        <v>0</v>
      </c>
    </row>
    <row r="9298" spans="1:7" x14ac:dyDescent="0.35">
      <c r="A9298" t="s">
        <v>14262</v>
      </c>
      <c r="B9298" t="s">
        <v>7317</v>
      </c>
      <c r="C9298" t="s">
        <v>7321</v>
      </c>
      <c r="D9298" t="str">
        <f>IF($B9298="B","",IFERROR(VLOOKUP($C9298,Elster!$I$5:$M$148,3,FALSE),$C9298))</f>
        <v/>
      </c>
      <c r="E9298" t="str">
        <f>IF($B9298="A","",IFERROR(VLOOKUP($C9298,Elster!$I$5:$M$148,3,FALSE),$C9298))</f>
        <v xml:space="preserve">   "FEHLERMELDUNG"                                    </v>
      </c>
      <c r="F9298">
        <f t="shared" si="290"/>
        <v>1</v>
      </c>
      <c r="G9298" s="2">
        <f t="shared" si="291"/>
        <v>5.000000000002558E-3</v>
      </c>
    </row>
    <row r="9299" spans="1:7" x14ac:dyDescent="0.35">
      <c r="A9299" t="s">
        <v>14262</v>
      </c>
      <c r="B9299" t="s">
        <v>7319</v>
      </c>
      <c r="C9299" t="s">
        <v>7321</v>
      </c>
      <c r="D9299" t="str">
        <f>IF($B9299="B","",IFERROR(VLOOKUP($C9299,Elster!$I$5:$M$148,3,FALSE),$C9299))</f>
        <v xml:space="preserve">   "FEHLERMELDUNG"                                    </v>
      </c>
      <c r="E9299" t="str">
        <f>IF($B9299="A","",IFERROR(VLOOKUP($C9299,Elster!$I$5:$M$148,3,FALSE),$C9299))</f>
        <v/>
      </c>
      <c r="F9299">
        <f t="shared" si="290"/>
        <v>1</v>
      </c>
      <c r="G9299" s="2">
        <f t="shared" si="291"/>
        <v>0</v>
      </c>
    </row>
    <row r="9300" spans="1:7" x14ac:dyDescent="0.35">
      <c r="A9300" t="s">
        <v>14263</v>
      </c>
      <c r="B9300" t="s">
        <v>7317</v>
      </c>
      <c r="C9300" t="s">
        <v>7321</v>
      </c>
      <c r="D9300" t="str">
        <f>IF($B9300="B","",IFERROR(VLOOKUP($C9300,Elster!$I$5:$M$148,3,FALSE),$C9300))</f>
        <v/>
      </c>
      <c r="E9300" t="str">
        <f>IF($B9300="A","",IFERROR(VLOOKUP($C9300,Elster!$I$5:$M$148,3,FALSE),$C9300))</f>
        <v xml:space="preserve">   "FEHLERMELDUNG"                                    </v>
      </c>
      <c r="F9300">
        <f t="shared" si="290"/>
        <v>1</v>
      </c>
      <c r="G9300" s="2">
        <f t="shared" si="291"/>
        <v>5.000000000002558E-3</v>
      </c>
    </row>
    <row r="9301" spans="1:7" x14ac:dyDescent="0.35">
      <c r="A9301" t="s">
        <v>14263</v>
      </c>
      <c r="B9301" t="s">
        <v>7319</v>
      </c>
      <c r="C9301" t="s">
        <v>7321</v>
      </c>
      <c r="D9301" t="str">
        <f>IF($B9301="B","",IFERROR(VLOOKUP($C9301,Elster!$I$5:$M$148,3,FALSE),$C9301))</f>
        <v xml:space="preserve">   "FEHLERMELDUNG"                                    </v>
      </c>
      <c r="E9301" t="str">
        <f>IF($B9301="A","",IFERROR(VLOOKUP($C9301,Elster!$I$5:$M$148,3,FALSE),$C9301))</f>
        <v/>
      </c>
      <c r="F9301">
        <f t="shared" si="290"/>
        <v>1</v>
      </c>
      <c r="G9301" s="2">
        <f t="shared" si="291"/>
        <v>0</v>
      </c>
    </row>
    <row r="9302" spans="1:7" x14ac:dyDescent="0.35">
      <c r="A9302" t="s">
        <v>14264</v>
      </c>
      <c r="B9302" t="s">
        <v>7317</v>
      </c>
      <c r="C9302" t="s">
        <v>7366</v>
      </c>
      <c r="D9302" t="str">
        <f>IF($B9302="B","",IFERROR(VLOOKUP($C9302,Elster!$I$5:$M$148,3,FALSE),$C9302))</f>
        <v/>
      </c>
      <c r="E9302" t="str">
        <f>IF($B9302="A","",IFERROR(VLOOKUP($C9302,Elster!$I$5:$M$148,3,FALSE),$C9302))</f>
        <v xml:space="preserve">//   "ERWEITERUNGSTELEGRAMM"                            </v>
      </c>
      <c r="F9302">
        <f t="shared" si="290"/>
        <v>250</v>
      </c>
      <c r="G9302" s="2">
        <f t="shared" si="291"/>
        <v>4.9999999999954525E-3</v>
      </c>
    </row>
    <row r="9303" spans="1:7" x14ac:dyDescent="0.35">
      <c r="A9303" t="s">
        <v>14264</v>
      </c>
      <c r="B9303" t="s">
        <v>7319</v>
      </c>
      <c r="C9303" t="s">
        <v>7366</v>
      </c>
      <c r="D9303" t="str">
        <f>IF($B9303="B","",IFERROR(VLOOKUP($C9303,Elster!$I$5:$M$148,3,FALSE),$C9303))</f>
        <v xml:space="preserve">//   "ERWEITERUNGSTELEGRAMM"                            </v>
      </c>
      <c r="E9303" t="str">
        <f>IF($B9303="A","",IFERROR(VLOOKUP($C9303,Elster!$I$5:$M$148,3,FALSE),$C9303))</f>
        <v/>
      </c>
      <c r="F9303">
        <f t="shared" si="290"/>
        <v>250</v>
      </c>
      <c r="G9303" s="2">
        <f t="shared" si="291"/>
        <v>0</v>
      </c>
    </row>
    <row r="9304" spans="1:7" x14ac:dyDescent="0.35">
      <c r="A9304" t="s">
        <v>14265</v>
      </c>
      <c r="B9304" t="s">
        <v>7317</v>
      </c>
      <c r="C9304" t="s">
        <v>7320</v>
      </c>
      <c r="D9304" t="str">
        <f>IF($B9304="B","",IFERROR(VLOOKUP($C9304,Elster!$I$5:$M$148,3,FALSE),$C9304))</f>
        <v/>
      </c>
      <c r="E9304" t="str">
        <f>IF($B9304="A","",IFERROR(VLOOKUP($C9304,Elster!$I$5:$M$148,3,FALSE),$C9304))</f>
        <v>0x000</v>
      </c>
      <c r="F9304">
        <f t="shared" si="290"/>
        <v>0</v>
      </c>
      <c r="G9304" s="2">
        <f t="shared" si="291"/>
        <v>5.000000000002558E-3</v>
      </c>
    </row>
    <row r="9305" spans="1:7" x14ac:dyDescent="0.35">
      <c r="A9305" t="s">
        <v>14265</v>
      </c>
      <c r="B9305" t="s">
        <v>7319</v>
      </c>
      <c r="C9305" t="s">
        <v>7320</v>
      </c>
      <c r="D9305" t="str">
        <f>IF($B9305="B","",IFERROR(VLOOKUP($C9305,Elster!$I$5:$M$148,3,FALSE),$C9305))</f>
        <v>0x000</v>
      </c>
      <c r="E9305" t="str">
        <f>IF($B9305="A","",IFERROR(VLOOKUP($C9305,Elster!$I$5:$M$148,3,FALSE),$C9305))</f>
        <v/>
      </c>
      <c r="F9305">
        <f t="shared" si="290"/>
        <v>0</v>
      </c>
      <c r="G9305" s="2">
        <f t="shared" si="291"/>
        <v>0</v>
      </c>
    </row>
    <row r="9306" spans="1:7" s="8" customFormat="1" x14ac:dyDescent="0.35">
      <c r="A9306" s="8" t="s">
        <v>14266</v>
      </c>
      <c r="B9306" s="8" t="s">
        <v>7317</v>
      </c>
      <c r="C9306" s="8" t="s">
        <v>7337</v>
      </c>
      <c r="D9306" s="8" t="str">
        <f>IF($B9306="B","",IFERROR(VLOOKUP($C9306,Elster!$I$5:$M$148,3,FALSE),$C9306))</f>
        <v/>
      </c>
      <c r="E9306" s="8" t="str">
        <f>IF($B9306="A","",IFERROR(VLOOKUP($C9306,Elster!$I$5:$M$148,3,FALSE),$C9306))</f>
        <v xml:space="preserve">   "RAUMSOLLTEMP_I"                                   </v>
      </c>
      <c r="F9306" s="8">
        <f t="shared" si="290"/>
        <v>5</v>
      </c>
      <c r="G9306" s="9">
        <f t="shared" si="291"/>
        <v>5.000000000002558E-3</v>
      </c>
    </row>
    <row r="9307" spans="1:7" s="8" customFormat="1" x14ac:dyDescent="0.35">
      <c r="A9307" s="8" t="s">
        <v>14266</v>
      </c>
      <c r="B9307" s="8" t="s">
        <v>7319</v>
      </c>
      <c r="C9307" s="8" t="s">
        <v>7337</v>
      </c>
      <c r="D9307" s="8" t="str">
        <f>IF($B9307="B","",IFERROR(VLOOKUP($C9307,Elster!$I$5:$M$148,3,FALSE),$C9307))</f>
        <v xml:space="preserve">   "RAUMSOLLTEMP_I"                                   </v>
      </c>
      <c r="E9307" s="8" t="str">
        <f>IF($B9307="A","",IFERROR(VLOOKUP($C9307,Elster!$I$5:$M$148,3,FALSE),$C9307))</f>
        <v/>
      </c>
      <c r="F9307" s="8">
        <f t="shared" si="290"/>
        <v>5</v>
      </c>
      <c r="G9307" s="9">
        <f t="shared" si="291"/>
        <v>0</v>
      </c>
    </row>
    <row r="9308" spans="1:7" x14ac:dyDescent="0.35">
      <c r="A9308" t="s">
        <v>14267</v>
      </c>
      <c r="B9308" t="s">
        <v>7317</v>
      </c>
      <c r="C9308" t="s">
        <v>7320</v>
      </c>
      <c r="D9308" t="str">
        <f>IF($B9308="B","",IFERROR(VLOOKUP($C9308,Elster!$I$5:$M$148,3,FALSE),$C9308))</f>
        <v/>
      </c>
      <c r="E9308" t="str">
        <f>IF($B9308="A","",IFERROR(VLOOKUP($C9308,Elster!$I$5:$M$148,3,FALSE),$C9308))</f>
        <v>0x000</v>
      </c>
      <c r="F9308">
        <f t="shared" si="290"/>
        <v>0</v>
      </c>
      <c r="G9308" s="2">
        <f t="shared" si="291"/>
        <v>4.9999999999954525E-3</v>
      </c>
    </row>
    <row r="9309" spans="1:7" x14ac:dyDescent="0.35">
      <c r="A9309" t="s">
        <v>14267</v>
      </c>
      <c r="B9309" t="s">
        <v>7319</v>
      </c>
      <c r="C9309" t="s">
        <v>7320</v>
      </c>
      <c r="D9309" t="str">
        <f>IF($B9309="B","",IFERROR(VLOOKUP($C9309,Elster!$I$5:$M$148,3,FALSE),$C9309))</f>
        <v>0x000</v>
      </c>
      <c r="E9309" t="str">
        <f>IF($B9309="A","",IFERROR(VLOOKUP($C9309,Elster!$I$5:$M$148,3,FALSE),$C9309))</f>
        <v/>
      </c>
      <c r="F9309">
        <f t="shared" si="290"/>
        <v>0</v>
      </c>
      <c r="G9309" s="2">
        <f t="shared" si="291"/>
        <v>0</v>
      </c>
    </row>
    <row r="9310" spans="1:7" x14ac:dyDescent="0.35">
      <c r="A9310" t="s">
        <v>14268</v>
      </c>
      <c r="B9310" t="s">
        <v>7317</v>
      </c>
      <c r="C9310" t="s">
        <v>7351</v>
      </c>
      <c r="D9310" t="str">
        <f>IF($B9310="B","",IFERROR(VLOOKUP($C9310,Elster!$I$5:$M$148,3,FALSE),$C9310))</f>
        <v/>
      </c>
      <c r="E9310" t="str">
        <f>IF($B9310="A","",IFERROR(VLOOKUP($C9310,Elster!$I$5:$M$148,3,FALSE),$C9310))</f>
        <v xml:space="preserve">   "ACCESS_XRAM"                                      </v>
      </c>
      <c r="F9310" s="3">
        <f t="shared" si="290"/>
        <v>50</v>
      </c>
      <c r="G9310" s="2">
        <f t="shared" si="291"/>
        <v>4.9989999999979773E-3</v>
      </c>
    </row>
    <row r="9311" spans="1:7" x14ac:dyDescent="0.35">
      <c r="A9311" t="s">
        <v>14268</v>
      </c>
      <c r="B9311" t="s">
        <v>7319</v>
      </c>
      <c r="C9311" t="s">
        <v>7351</v>
      </c>
      <c r="D9311" t="str">
        <f>IF($B9311="B","",IFERROR(VLOOKUP($C9311,Elster!$I$5:$M$148,3,FALSE),$C9311))</f>
        <v xml:space="preserve">   "ACCESS_XRAM"                                      </v>
      </c>
      <c r="E9311" t="str">
        <f>IF($B9311="A","",IFERROR(VLOOKUP($C9311,Elster!$I$5:$M$148,3,FALSE),$C9311))</f>
        <v/>
      </c>
      <c r="F9311" s="3">
        <f t="shared" si="290"/>
        <v>50</v>
      </c>
      <c r="G9311" s="2">
        <f t="shared" si="291"/>
        <v>0</v>
      </c>
    </row>
    <row r="9312" spans="1:7" x14ac:dyDescent="0.35">
      <c r="A9312" t="s">
        <v>14269</v>
      </c>
      <c r="B9312" t="s">
        <v>7317</v>
      </c>
      <c r="C9312" t="s">
        <v>7321</v>
      </c>
      <c r="D9312" t="str">
        <f>IF($B9312="B","",IFERROR(VLOOKUP($C9312,Elster!$I$5:$M$148,3,FALSE),$C9312))</f>
        <v/>
      </c>
      <c r="E9312" t="str">
        <f>IF($B9312="A","",IFERROR(VLOOKUP($C9312,Elster!$I$5:$M$148,3,FALSE),$C9312))</f>
        <v xml:space="preserve">   "FEHLERMELDUNG"                                    </v>
      </c>
      <c r="F9312">
        <f t="shared" si="290"/>
        <v>1</v>
      </c>
      <c r="G9312" s="2">
        <f t="shared" si="291"/>
        <v>5.000000000002558E-3</v>
      </c>
    </row>
    <row r="9313" spans="1:8" x14ac:dyDescent="0.35">
      <c r="A9313" t="s">
        <v>14269</v>
      </c>
      <c r="B9313" t="s">
        <v>7319</v>
      </c>
      <c r="C9313" t="s">
        <v>7321</v>
      </c>
      <c r="D9313" t="str">
        <f>IF($B9313="B","",IFERROR(VLOOKUP($C9313,Elster!$I$5:$M$148,3,FALSE),$C9313))</f>
        <v xml:space="preserve">   "FEHLERMELDUNG"                                    </v>
      </c>
      <c r="E9313" t="str">
        <f>IF($B9313="A","",IFERROR(VLOOKUP($C9313,Elster!$I$5:$M$148,3,FALSE),$C9313))</f>
        <v/>
      </c>
      <c r="F9313">
        <f t="shared" si="290"/>
        <v>1</v>
      </c>
      <c r="G9313" s="2">
        <f t="shared" si="291"/>
        <v>0</v>
      </c>
    </row>
    <row r="9314" spans="1:8" x14ac:dyDescent="0.35">
      <c r="A9314" t="s">
        <v>14270</v>
      </c>
      <c r="B9314" t="s">
        <v>7317</v>
      </c>
      <c r="C9314" t="s">
        <v>14271</v>
      </c>
      <c r="D9314" t="str">
        <f>IF($B9314="B","",IFERROR(VLOOKUP($C9314,Elster!$I$5:$M$148,3,FALSE),$C9314))</f>
        <v/>
      </c>
      <c r="E9314" t="str">
        <f>IF($B9314="A","",IFERROR(VLOOKUP($C9314,Elster!$I$5:$M$148,3,FALSE),$C9314))</f>
        <v>0x046</v>
      </c>
      <c r="F9314">
        <f t="shared" si="290"/>
        <v>70</v>
      </c>
      <c r="G9314" s="2">
        <f t="shared" si="291"/>
        <v>5.000000000002558E-3</v>
      </c>
    </row>
    <row r="9315" spans="1:8" x14ac:dyDescent="0.35">
      <c r="A9315" t="s">
        <v>14270</v>
      </c>
      <c r="B9315" t="s">
        <v>7319</v>
      </c>
      <c r="C9315" t="s">
        <v>14271</v>
      </c>
      <c r="D9315" t="str">
        <f>IF($B9315="B","",IFERROR(VLOOKUP($C9315,Elster!$I$5:$M$148,3,FALSE),$C9315))</f>
        <v>0x046</v>
      </c>
      <c r="E9315" t="str">
        <f>IF($B9315="A","",IFERROR(VLOOKUP($C9315,Elster!$I$5:$M$148,3,FALSE),$C9315))</f>
        <v/>
      </c>
      <c r="F9315">
        <f t="shared" si="290"/>
        <v>70</v>
      </c>
      <c r="G9315" s="2">
        <f t="shared" si="291"/>
        <v>0</v>
      </c>
    </row>
    <row r="9316" spans="1:8" x14ac:dyDescent="0.35">
      <c r="A9316" t="s">
        <v>14272</v>
      </c>
      <c r="B9316" t="s">
        <v>7317</v>
      </c>
      <c r="C9316" t="s">
        <v>7339</v>
      </c>
      <c r="D9316" t="str">
        <f>IF($B9316="B","",IFERROR(VLOOKUP($C9316,Elster!$I$5:$M$148,3,FALSE),$C9316))</f>
        <v/>
      </c>
      <c r="E9316" s="10" t="str">
        <f>IF($B9316="A","",IFERROR(VLOOKUP($C9316,Elster!$I$5:$M$148,3,FALSE),$C9316))</f>
        <v xml:space="preserve">   "RAUMSOLLTEMP_II"                                  </v>
      </c>
      <c r="F9316" s="10">
        <f t="shared" si="290"/>
        <v>6</v>
      </c>
      <c r="G9316" s="11">
        <f t="shared" si="291"/>
        <v>7.1099999999972852E-3</v>
      </c>
      <c r="H9316" t="s">
        <v>21668</v>
      </c>
    </row>
    <row r="9317" spans="1:8" x14ac:dyDescent="0.35">
      <c r="A9317" t="s">
        <v>14273</v>
      </c>
      <c r="B9317" t="s">
        <v>7317</v>
      </c>
      <c r="C9317" t="s">
        <v>7321</v>
      </c>
      <c r="D9317" t="str">
        <f>IF($B9317="B","",IFERROR(VLOOKUP($C9317,Elster!$I$5:$M$148,3,FALSE),$C9317))</f>
        <v/>
      </c>
      <c r="E9317" s="10" t="str">
        <f>IF($B9317="A","",IFERROR(VLOOKUP($C9317,Elster!$I$5:$M$148,3,FALSE),$C9317))</f>
        <v xml:space="preserve">   "FEHLERMELDUNG"                                    </v>
      </c>
      <c r="F9317" s="10">
        <f t="shared" si="290"/>
        <v>1</v>
      </c>
      <c r="G9317" s="11">
        <f t="shared" si="291"/>
        <v>4.9729999999996721E-3</v>
      </c>
      <c r="H9317" t="s">
        <v>21843</v>
      </c>
    </row>
    <row r="9318" spans="1:8" x14ac:dyDescent="0.35">
      <c r="A9318" t="s">
        <v>14274</v>
      </c>
      <c r="B9318" t="s">
        <v>7317</v>
      </c>
      <c r="C9318" t="s">
        <v>7318</v>
      </c>
      <c r="D9318" t="str">
        <f>IF($B9318="B","",IFERROR(VLOOKUP($C9318,Elster!$I$5:$M$148,3,FALSE),$C9318))</f>
        <v/>
      </c>
      <c r="E9318" s="10" t="str">
        <f>IF($B9318="A","",IFERROR(VLOOKUP($C9318,Elster!$I$5:$M$148,3,FALSE),$C9318))</f>
        <v xml:space="preserve">   "SAMMLERISTTEMP"                                   </v>
      </c>
      <c r="F9318" s="10">
        <f t="shared" si="290"/>
        <v>13</v>
      </c>
      <c r="G9318" s="11">
        <f t="shared" si="291"/>
        <v>4.9740000000042528E-3</v>
      </c>
      <c r="H9318" t="s">
        <v>21844</v>
      </c>
    </row>
    <row r="9319" spans="1:8" x14ac:dyDescent="0.35">
      <c r="A9319" t="s">
        <v>14275</v>
      </c>
      <c r="B9319" t="s">
        <v>7317</v>
      </c>
      <c r="C9319" t="s">
        <v>7329</v>
      </c>
      <c r="D9319" t="str">
        <f>IF($B9319="B","",IFERROR(VLOOKUP($C9319,Elster!$I$5:$M$148,3,FALSE),$C9319))</f>
        <v/>
      </c>
      <c r="E9319" s="10" t="str">
        <f>IF($B9319="A","",IFERROR(VLOOKUP($C9319,Elster!$I$5:$M$148,3,FALSE),$C9319))</f>
        <v xml:space="preserve">   "KESSELSOLLTEMP"                                   </v>
      </c>
      <c r="F9319" s="10">
        <f t="shared" si="290"/>
        <v>2</v>
      </c>
      <c r="G9319" s="11">
        <f t="shared" si="291"/>
        <v>4.9739999999971474E-3</v>
      </c>
      <c r="H9319" s="8" t="s">
        <v>21849</v>
      </c>
    </row>
    <row r="9320" spans="1:8" x14ac:dyDescent="0.35">
      <c r="A9320" t="s">
        <v>14276</v>
      </c>
      <c r="B9320" t="s">
        <v>7317</v>
      </c>
      <c r="C9320" t="s">
        <v>7320</v>
      </c>
      <c r="D9320" t="str">
        <f>IF($B9320="B","",IFERROR(VLOOKUP($C9320,Elster!$I$5:$M$148,3,FALSE),$C9320))</f>
        <v/>
      </c>
      <c r="E9320" s="10" t="str">
        <f>IF($B9320="A","",IFERROR(VLOOKUP($C9320,Elster!$I$5:$M$148,3,FALSE),$C9320))</f>
        <v>0x000</v>
      </c>
      <c r="F9320" s="10">
        <f t="shared" si="290"/>
        <v>0</v>
      </c>
      <c r="G9320" s="11">
        <f t="shared" si="291"/>
        <v>4.9479999999988422E-3</v>
      </c>
      <c r="H9320" s="8" t="s">
        <v>21850</v>
      </c>
    </row>
    <row r="9321" spans="1:8" x14ac:dyDescent="0.35">
      <c r="A9321" t="s">
        <v>14277</v>
      </c>
      <c r="B9321" t="s">
        <v>7317</v>
      </c>
      <c r="C9321" t="s">
        <v>7366</v>
      </c>
      <c r="D9321" t="str">
        <f>IF($B9321="B","",IFERROR(VLOOKUP($C9321,Elster!$I$5:$M$148,3,FALSE),$C9321))</f>
        <v/>
      </c>
      <c r="E9321" s="10" t="str">
        <f>IF($B9321="A","",IFERROR(VLOOKUP($C9321,Elster!$I$5:$M$148,3,FALSE),$C9321))</f>
        <v xml:space="preserve">//   "ERWEITERUNGSTELEGRAMM"                            </v>
      </c>
      <c r="F9321" s="10">
        <f t="shared" si="290"/>
        <v>250</v>
      </c>
      <c r="G9321" s="11">
        <f t="shared" si="291"/>
        <v>4.9740000000042528E-3</v>
      </c>
      <c r="H9321" s="8" t="s">
        <v>21851</v>
      </c>
    </row>
    <row r="9322" spans="1:8" x14ac:dyDescent="0.35">
      <c r="A9322" t="s">
        <v>14278</v>
      </c>
      <c r="B9322" t="s">
        <v>7317</v>
      </c>
      <c r="C9322" t="s">
        <v>7320</v>
      </c>
      <c r="D9322" t="str">
        <f>IF($B9322="B","",IFERROR(VLOOKUP($C9322,Elster!$I$5:$M$148,3,FALSE),$C9322))</f>
        <v/>
      </c>
      <c r="E9322" s="10" t="str">
        <f>IF($B9322="A","",IFERROR(VLOOKUP($C9322,Elster!$I$5:$M$148,3,FALSE),$C9322))</f>
        <v>0x000</v>
      </c>
      <c r="F9322" s="10">
        <f t="shared" si="290"/>
        <v>0</v>
      </c>
      <c r="G9322" s="11">
        <f t="shared" si="291"/>
        <v>4.9739999999971474E-3</v>
      </c>
    </row>
    <row r="9323" spans="1:8" s="8" customFormat="1" x14ac:dyDescent="0.35">
      <c r="A9323" s="8" t="s">
        <v>14279</v>
      </c>
      <c r="B9323" s="8" t="s">
        <v>7317</v>
      </c>
      <c r="C9323" s="8" t="s">
        <v>7337</v>
      </c>
      <c r="D9323" s="8" t="str">
        <f>IF($B9323="B","",IFERROR(VLOOKUP($C9323,Elster!$I$5:$M$148,3,FALSE),$C9323))</f>
        <v/>
      </c>
      <c r="E9323" s="10" t="str">
        <f>IF($B9323="A","",IFERROR(VLOOKUP($C9323,Elster!$I$5:$M$148,3,FALSE),$C9323))</f>
        <v xml:space="preserve">   "RAUMSOLLTEMP_I"                                   </v>
      </c>
      <c r="F9323" s="10">
        <f t="shared" si="290"/>
        <v>5</v>
      </c>
      <c r="G9323" s="11">
        <f t="shared" si="291"/>
        <v>4.9739999999971474E-3</v>
      </c>
      <c r="H9323" s="8" t="s">
        <v>21848</v>
      </c>
    </row>
    <row r="9324" spans="1:8" x14ac:dyDescent="0.35">
      <c r="A9324" t="s">
        <v>14280</v>
      </c>
      <c r="B9324" t="s">
        <v>7317</v>
      </c>
      <c r="C9324" t="s">
        <v>7320</v>
      </c>
      <c r="D9324" t="str">
        <f>IF($B9324="B","",IFERROR(VLOOKUP($C9324,Elster!$I$5:$M$148,3,FALSE),$C9324))</f>
        <v/>
      </c>
      <c r="E9324" s="10" t="str">
        <f>IF($B9324="A","",IFERROR(VLOOKUP($C9324,Elster!$I$5:$M$148,3,FALSE),$C9324))</f>
        <v>0x000</v>
      </c>
      <c r="F9324" s="10">
        <f t="shared" si="290"/>
        <v>0</v>
      </c>
      <c r="G9324" s="11">
        <f t="shared" si="291"/>
        <v>4.947000000001367E-3</v>
      </c>
      <c r="H9324" t="s">
        <v>21846</v>
      </c>
    </row>
    <row r="9325" spans="1:8" x14ac:dyDescent="0.35">
      <c r="A9325" t="s">
        <v>14281</v>
      </c>
      <c r="B9325" t="s">
        <v>7317</v>
      </c>
      <c r="C9325" t="s">
        <v>7351</v>
      </c>
      <c r="D9325" t="str">
        <f>IF($B9325="B","",IFERROR(VLOOKUP($C9325,Elster!$I$5:$M$148,3,FALSE),$C9325))</f>
        <v/>
      </c>
      <c r="E9325" s="10" t="str">
        <f>IF($B9325="A","",IFERROR(VLOOKUP($C9325,Elster!$I$5:$M$148,3,FALSE),$C9325))</f>
        <v xml:space="preserve">   "ACCESS_XRAM"                                      </v>
      </c>
      <c r="F9325" s="10">
        <f t="shared" si="290"/>
        <v>50</v>
      </c>
      <c r="G9325" s="11">
        <f t="shared" si="291"/>
        <v>4.9740000000042528E-3</v>
      </c>
      <c r="H9325" t="s">
        <v>21847</v>
      </c>
    </row>
    <row r="9326" spans="1:8" x14ac:dyDescent="0.35">
      <c r="A9326" t="s">
        <v>14282</v>
      </c>
      <c r="B9326" t="s">
        <v>7317</v>
      </c>
      <c r="C9326" t="s">
        <v>7321</v>
      </c>
      <c r="D9326" t="str">
        <f>IF($B9326="B","",IFERROR(VLOOKUP($C9326,Elster!$I$5:$M$148,3,FALSE),$C9326))</f>
        <v/>
      </c>
      <c r="E9326" s="10" t="str">
        <f>IF($B9326="A","",IFERROR(VLOOKUP($C9326,Elster!$I$5:$M$148,3,FALSE),$C9326))</f>
        <v xml:space="preserve">   "FEHLERMELDUNG"                                    </v>
      </c>
      <c r="F9326" s="10">
        <f t="shared" si="290"/>
        <v>1</v>
      </c>
      <c r="G9326" s="11">
        <f t="shared" si="291"/>
        <v>4.9739999999971474E-3</v>
      </c>
      <c r="H9326" t="s">
        <v>21845</v>
      </c>
    </row>
    <row r="9327" spans="1:8" x14ac:dyDescent="0.35">
      <c r="A9327" t="s">
        <v>14283</v>
      </c>
      <c r="B9327" t="s">
        <v>7317</v>
      </c>
      <c r="C9327" t="s">
        <v>14284</v>
      </c>
      <c r="D9327" t="str">
        <f>IF($B9327="B","",IFERROR(VLOOKUP($C9327,Elster!$I$5:$M$148,3,FALSE),$C9327))</f>
        <v/>
      </c>
      <c r="E9327" s="10" t="str">
        <f>IF($B9327="A","",IFERROR(VLOOKUP($C9327,Elster!$I$5:$M$148,3,FALSE),$C9327))</f>
        <v>0x047</v>
      </c>
      <c r="F9327" s="10">
        <f t="shared" si="290"/>
        <v>71</v>
      </c>
      <c r="G9327" s="11">
        <f t="shared" si="291"/>
        <v>4.9739999999971474E-3</v>
      </c>
      <c r="H9327" t="s">
        <v>21845</v>
      </c>
    </row>
    <row r="9328" spans="1:8" x14ac:dyDescent="0.35">
      <c r="A9328" t="s">
        <v>14285</v>
      </c>
      <c r="B9328" t="s">
        <v>7317</v>
      </c>
      <c r="C9328" t="s">
        <v>7318</v>
      </c>
      <c r="D9328" t="str">
        <f>IF($B9328="B","",IFERROR(VLOOKUP($C9328,Elster!$I$5:$M$148,3,FALSE),$C9328))</f>
        <v/>
      </c>
      <c r="E9328" t="str">
        <f>IF($B9328="A","",IFERROR(VLOOKUP($C9328,Elster!$I$5:$M$148,3,FALSE),$C9328))</f>
        <v xml:space="preserve">   "SAMMLERISTTEMP"                                   </v>
      </c>
      <c r="F9328">
        <f t="shared" si="290"/>
        <v>13</v>
      </c>
      <c r="G9328" s="2">
        <f t="shared" si="291"/>
        <v>1.1172000000001958E-2</v>
      </c>
    </row>
    <row r="9329" spans="1:7" x14ac:dyDescent="0.35">
      <c r="A9329" t="s">
        <v>14285</v>
      </c>
      <c r="B9329" t="s">
        <v>7319</v>
      </c>
      <c r="C9329" t="s">
        <v>7318</v>
      </c>
      <c r="D9329" t="str">
        <f>IF($B9329="B","",IFERROR(VLOOKUP($C9329,Elster!$I$5:$M$148,3,FALSE),$C9329))</f>
        <v xml:space="preserve">   "SAMMLERISTTEMP"                                   </v>
      </c>
      <c r="E9329" t="str">
        <f>IF($B9329="A","",IFERROR(VLOOKUP($C9329,Elster!$I$5:$M$148,3,FALSE),$C9329))</f>
        <v/>
      </c>
      <c r="F9329">
        <f t="shared" si="290"/>
        <v>13</v>
      </c>
      <c r="G9329" s="2">
        <f t="shared" si="291"/>
        <v>0</v>
      </c>
    </row>
    <row r="9330" spans="1:7" x14ac:dyDescent="0.35">
      <c r="A9330" t="s">
        <v>14286</v>
      </c>
      <c r="B9330" t="s">
        <v>7317</v>
      </c>
      <c r="C9330" t="s">
        <v>7320</v>
      </c>
      <c r="D9330" t="str">
        <f>IF($B9330="B","",IFERROR(VLOOKUP($C9330,Elster!$I$5:$M$148,3,FALSE),$C9330))</f>
        <v/>
      </c>
      <c r="E9330" t="str">
        <f>IF($B9330="A","",IFERROR(VLOOKUP($C9330,Elster!$I$5:$M$148,3,FALSE),$C9330))</f>
        <v>0x000</v>
      </c>
      <c r="F9330">
        <f t="shared" si="290"/>
        <v>0</v>
      </c>
      <c r="G9330" s="2">
        <f t="shared" si="291"/>
        <v>5.000000000002558E-3</v>
      </c>
    </row>
    <row r="9331" spans="1:7" x14ac:dyDescent="0.35">
      <c r="A9331" t="s">
        <v>14286</v>
      </c>
      <c r="B9331" t="s">
        <v>7319</v>
      </c>
      <c r="C9331" t="s">
        <v>7320</v>
      </c>
      <c r="D9331" t="str">
        <f>IF($B9331="B","",IFERROR(VLOOKUP($C9331,Elster!$I$5:$M$148,3,FALSE),$C9331))</f>
        <v>0x000</v>
      </c>
      <c r="E9331" t="str">
        <f>IF($B9331="A","",IFERROR(VLOOKUP($C9331,Elster!$I$5:$M$148,3,FALSE),$C9331))</f>
        <v/>
      </c>
      <c r="F9331">
        <f t="shared" si="290"/>
        <v>0</v>
      </c>
      <c r="G9331" s="2">
        <f t="shared" si="291"/>
        <v>0</v>
      </c>
    </row>
    <row r="9332" spans="1:7" x14ac:dyDescent="0.35">
      <c r="A9332" t="s">
        <v>14287</v>
      </c>
      <c r="B9332" t="s">
        <v>7317</v>
      </c>
      <c r="C9332" t="s">
        <v>7339</v>
      </c>
      <c r="D9332" t="str">
        <f>IF($B9332="B","",IFERROR(VLOOKUP($C9332,Elster!$I$5:$M$148,3,FALSE),$C9332))</f>
        <v/>
      </c>
      <c r="E9332" t="str">
        <f>IF($B9332="A","",IFERROR(VLOOKUP($C9332,Elster!$I$5:$M$148,3,FALSE),$C9332))</f>
        <v xml:space="preserve">   "RAUMSOLLTEMP_II"                                  </v>
      </c>
      <c r="F9332">
        <f t="shared" si="290"/>
        <v>6</v>
      </c>
      <c r="G9332" s="2">
        <f t="shared" si="291"/>
        <v>4.9999999999954525E-3</v>
      </c>
    </row>
    <row r="9333" spans="1:7" x14ac:dyDescent="0.35">
      <c r="A9333" t="s">
        <v>14287</v>
      </c>
      <c r="B9333" t="s">
        <v>7319</v>
      </c>
      <c r="C9333" t="s">
        <v>7339</v>
      </c>
      <c r="D9333" t="str">
        <f>IF($B9333="B","",IFERROR(VLOOKUP($C9333,Elster!$I$5:$M$148,3,FALSE),$C9333))</f>
        <v xml:space="preserve">   "RAUMSOLLTEMP_II"                                  </v>
      </c>
      <c r="E9333" t="str">
        <f>IF($B9333="A","",IFERROR(VLOOKUP($C9333,Elster!$I$5:$M$148,3,FALSE),$C9333))</f>
        <v/>
      </c>
      <c r="F9333">
        <f t="shared" si="290"/>
        <v>6</v>
      </c>
      <c r="G9333" s="2">
        <f t="shared" si="291"/>
        <v>0</v>
      </c>
    </row>
    <row r="9334" spans="1:7" x14ac:dyDescent="0.35">
      <c r="A9334" t="s">
        <v>14288</v>
      </c>
      <c r="B9334" t="s">
        <v>7317</v>
      </c>
      <c r="C9334" t="s">
        <v>7321</v>
      </c>
      <c r="D9334" t="str">
        <f>IF($B9334="B","",IFERROR(VLOOKUP($C9334,Elster!$I$5:$M$148,3,FALSE),$C9334))</f>
        <v/>
      </c>
      <c r="E9334" t="str">
        <f>IF($B9334="A","",IFERROR(VLOOKUP($C9334,Elster!$I$5:$M$148,3,FALSE),$C9334))</f>
        <v xml:space="preserve">   "FEHLERMELDUNG"                                    </v>
      </c>
      <c r="F9334">
        <f t="shared" si="290"/>
        <v>1</v>
      </c>
      <c r="G9334" s="2">
        <f t="shared" si="291"/>
        <v>4.9990000000050827E-3</v>
      </c>
    </row>
    <row r="9335" spans="1:7" x14ac:dyDescent="0.35">
      <c r="A9335" t="s">
        <v>14289</v>
      </c>
      <c r="B9335" t="s">
        <v>7319</v>
      </c>
      <c r="C9335" t="s">
        <v>7321</v>
      </c>
      <c r="D9335" t="str">
        <f>IF($B9335="B","",IFERROR(VLOOKUP($C9335,Elster!$I$5:$M$148,3,FALSE),$C9335))</f>
        <v xml:space="preserve">   "FEHLERMELDUNG"                                    </v>
      </c>
      <c r="E9335" t="str">
        <f>IF($B9335="A","",IFERROR(VLOOKUP($C9335,Elster!$I$5:$M$148,3,FALSE),$C9335))</f>
        <v/>
      </c>
      <c r="F9335">
        <f t="shared" si="290"/>
        <v>1</v>
      </c>
      <c r="G9335" s="2">
        <f t="shared" si="291"/>
        <v>9.9999999747524271E-7</v>
      </c>
    </row>
    <row r="9336" spans="1:7" x14ac:dyDescent="0.35">
      <c r="A9336" t="s">
        <v>14290</v>
      </c>
      <c r="B9336" t="s">
        <v>7317</v>
      </c>
      <c r="C9336" t="s">
        <v>7321</v>
      </c>
      <c r="D9336" t="str">
        <f>IF($B9336="B","",IFERROR(VLOOKUP($C9336,Elster!$I$5:$M$148,3,FALSE),$C9336))</f>
        <v/>
      </c>
      <c r="E9336" t="str">
        <f>IF($B9336="A","",IFERROR(VLOOKUP($C9336,Elster!$I$5:$M$148,3,FALSE),$C9336))</f>
        <v xml:space="preserve">   "FEHLERMELDUNG"                                    </v>
      </c>
      <c r="F9336">
        <f t="shared" si="290"/>
        <v>1</v>
      </c>
      <c r="G9336" s="2">
        <f t="shared" si="291"/>
        <v>4.9989999999979773E-3</v>
      </c>
    </row>
    <row r="9337" spans="1:7" x14ac:dyDescent="0.35">
      <c r="A9337" t="s">
        <v>14290</v>
      </c>
      <c r="B9337" t="s">
        <v>7319</v>
      </c>
      <c r="C9337" t="s">
        <v>7321</v>
      </c>
      <c r="D9337" t="str">
        <f>IF($B9337="B","",IFERROR(VLOOKUP($C9337,Elster!$I$5:$M$148,3,FALSE),$C9337))</f>
        <v xml:space="preserve">   "FEHLERMELDUNG"                                    </v>
      </c>
      <c r="E9337" t="str">
        <f>IF($B9337="A","",IFERROR(VLOOKUP($C9337,Elster!$I$5:$M$148,3,FALSE),$C9337))</f>
        <v/>
      </c>
      <c r="F9337">
        <f t="shared" si="290"/>
        <v>1</v>
      </c>
      <c r="G9337" s="2">
        <f t="shared" si="291"/>
        <v>0</v>
      </c>
    </row>
    <row r="9338" spans="1:7" x14ac:dyDescent="0.35">
      <c r="A9338" t="s">
        <v>14291</v>
      </c>
      <c r="B9338" t="s">
        <v>7317</v>
      </c>
      <c r="C9338" t="s">
        <v>7366</v>
      </c>
      <c r="D9338" t="str">
        <f>IF($B9338="B","",IFERROR(VLOOKUP($C9338,Elster!$I$5:$M$148,3,FALSE),$C9338))</f>
        <v/>
      </c>
      <c r="E9338" t="str">
        <f>IF($B9338="A","",IFERROR(VLOOKUP($C9338,Elster!$I$5:$M$148,3,FALSE),$C9338))</f>
        <v xml:space="preserve">//   "ERWEITERUNGSTELEGRAMM"                            </v>
      </c>
      <c r="F9338">
        <f t="shared" si="290"/>
        <v>250</v>
      </c>
      <c r="G9338" s="2">
        <f t="shared" si="291"/>
        <v>5.000000000002558E-3</v>
      </c>
    </row>
    <row r="9339" spans="1:7" x14ac:dyDescent="0.35">
      <c r="A9339" t="s">
        <v>14291</v>
      </c>
      <c r="B9339" t="s">
        <v>7319</v>
      </c>
      <c r="C9339" t="s">
        <v>7366</v>
      </c>
      <c r="D9339" t="str">
        <f>IF($B9339="B","",IFERROR(VLOOKUP($C9339,Elster!$I$5:$M$148,3,FALSE),$C9339))</f>
        <v xml:space="preserve">//   "ERWEITERUNGSTELEGRAMM"                            </v>
      </c>
      <c r="E9339" t="str">
        <f>IF($B9339="A","",IFERROR(VLOOKUP($C9339,Elster!$I$5:$M$148,3,FALSE),$C9339))</f>
        <v/>
      </c>
      <c r="F9339">
        <f t="shared" si="290"/>
        <v>250</v>
      </c>
      <c r="G9339" s="2">
        <f t="shared" si="291"/>
        <v>0</v>
      </c>
    </row>
    <row r="9340" spans="1:7" x14ac:dyDescent="0.35">
      <c r="A9340" t="s">
        <v>14292</v>
      </c>
      <c r="B9340" t="s">
        <v>7317</v>
      </c>
      <c r="C9340" t="s">
        <v>7320</v>
      </c>
      <c r="D9340" t="str">
        <f>IF($B9340="B","",IFERROR(VLOOKUP($C9340,Elster!$I$5:$M$148,3,FALSE),$C9340))</f>
        <v/>
      </c>
      <c r="E9340" t="str">
        <f>IF($B9340="A","",IFERROR(VLOOKUP($C9340,Elster!$I$5:$M$148,3,FALSE),$C9340))</f>
        <v>0x000</v>
      </c>
      <c r="F9340">
        <f t="shared" si="290"/>
        <v>0</v>
      </c>
      <c r="G9340" s="2">
        <f t="shared" si="291"/>
        <v>5.000000000002558E-3</v>
      </c>
    </row>
    <row r="9341" spans="1:7" x14ac:dyDescent="0.35">
      <c r="A9341" t="s">
        <v>14292</v>
      </c>
      <c r="B9341" t="s">
        <v>7319</v>
      </c>
      <c r="C9341" t="s">
        <v>7320</v>
      </c>
      <c r="D9341" t="str">
        <f>IF($B9341="B","",IFERROR(VLOOKUP($C9341,Elster!$I$5:$M$148,3,FALSE),$C9341))</f>
        <v>0x000</v>
      </c>
      <c r="E9341" t="str">
        <f>IF($B9341="A","",IFERROR(VLOOKUP($C9341,Elster!$I$5:$M$148,3,FALSE),$C9341))</f>
        <v/>
      </c>
      <c r="F9341">
        <f t="shared" si="290"/>
        <v>0</v>
      </c>
      <c r="G9341" s="2">
        <f t="shared" si="291"/>
        <v>0</v>
      </c>
    </row>
    <row r="9342" spans="1:7" x14ac:dyDescent="0.35">
      <c r="A9342" t="s">
        <v>14293</v>
      </c>
      <c r="B9342" t="s">
        <v>7317</v>
      </c>
      <c r="C9342" t="s">
        <v>7343</v>
      </c>
      <c r="D9342" t="str">
        <f>IF($B9342="B","",IFERROR(VLOOKUP($C9342,Elster!$I$5:$M$148,3,FALSE),$C9342))</f>
        <v/>
      </c>
      <c r="E9342" t="str">
        <f>IF($B9342="A","",IFERROR(VLOOKUP($C9342,Elster!$I$5:$M$148,3,FALSE),$C9342))</f>
        <v xml:space="preserve">   "RAUMSOLLTEMP_NACHT"                               </v>
      </c>
      <c r="F9342">
        <f t="shared" si="290"/>
        <v>8</v>
      </c>
      <c r="G9342" s="2">
        <f t="shared" si="291"/>
        <v>4.9999999999954525E-3</v>
      </c>
    </row>
    <row r="9343" spans="1:7" x14ac:dyDescent="0.35">
      <c r="A9343" t="s">
        <v>14293</v>
      </c>
      <c r="B9343" t="s">
        <v>7319</v>
      </c>
      <c r="C9343" t="s">
        <v>7343</v>
      </c>
      <c r="D9343" t="str">
        <f>IF($B9343="B","",IFERROR(VLOOKUP($C9343,Elster!$I$5:$M$148,3,FALSE),$C9343))</f>
        <v xml:space="preserve">   "RAUMSOLLTEMP_NACHT"                               </v>
      </c>
      <c r="E9343" t="str">
        <f>IF($B9343="A","",IFERROR(VLOOKUP($C9343,Elster!$I$5:$M$148,3,FALSE),$C9343))</f>
        <v/>
      </c>
      <c r="F9343">
        <f t="shared" si="290"/>
        <v>8</v>
      </c>
      <c r="G9343" s="2">
        <f t="shared" si="291"/>
        <v>0</v>
      </c>
    </row>
    <row r="9344" spans="1:7" x14ac:dyDescent="0.35">
      <c r="A9344" t="s">
        <v>14294</v>
      </c>
      <c r="B9344" t="s">
        <v>7317</v>
      </c>
      <c r="C9344" t="s">
        <v>7320</v>
      </c>
      <c r="D9344" t="str">
        <f>IF($B9344="B","",IFERROR(VLOOKUP($C9344,Elster!$I$5:$M$148,3,FALSE),$C9344))</f>
        <v/>
      </c>
      <c r="E9344" t="str">
        <f>IF($B9344="A","",IFERROR(VLOOKUP($C9344,Elster!$I$5:$M$148,3,FALSE),$C9344))</f>
        <v>0x000</v>
      </c>
      <c r="F9344">
        <f t="shared" si="290"/>
        <v>0</v>
      </c>
      <c r="G9344" s="2">
        <f t="shared" si="291"/>
        <v>5.000000000002558E-3</v>
      </c>
    </row>
    <row r="9345" spans="1:7" x14ac:dyDescent="0.35">
      <c r="A9345" t="s">
        <v>14294</v>
      </c>
      <c r="B9345" t="s">
        <v>7319</v>
      </c>
      <c r="C9345" t="s">
        <v>7320</v>
      </c>
      <c r="D9345" t="str">
        <f>IF($B9345="B","",IFERROR(VLOOKUP($C9345,Elster!$I$5:$M$148,3,FALSE),$C9345))</f>
        <v>0x000</v>
      </c>
      <c r="E9345" t="str">
        <f>IF($B9345="A","",IFERROR(VLOOKUP($C9345,Elster!$I$5:$M$148,3,FALSE),$C9345))</f>
        <v/>
      </c>
      <c r="F9345">
        <f t="shared" si="290"/>
        <v>0</v>
      </c>
      <c r="G9345" s="2">
        <f t="shared" si="291"/>
        <v>0</v>
      </c>
    </row>
    <row r="9346" spans="1:7" x14ac:dyDescent="0.35">
      <c r="A9346" t="s">
        <v>14295</v>
      </c>
      <c r="B9346" t="s">
        <v>7317</v>
      </c>
      <c r="C9346" t="s">
        <v>7521</v>
      </c>
      <c r="D9346" t="str">
        <f>IF($B9346="B","",IFERROR(VLOOKUP($C9346,Elster!$I$5:$M$148,3,FALSE),$C9346))</f>
        <v/>
      </c>
      <c r="E9346" t="str">
        <f>IF($B9346="A","",IFERROR(VLOOKUP($C9346,Elster!$I$5:$M$148,3,FALSE),$C9346))</f>
        <v>0x0AA</v>
      </c>
      <c r="F9346">
        <f t="shared" si="290"/>
        <v>170</v>
      </c>
      <c r="G9346" s="2">
        <f t="shared" si="291"/>
        <v>4.9999999999954525E-3</v>
      </c>
    </row>
    <row r="9347" spans="1:7" x14ac:dyDescent="0.35">
      <c r="A9347" t="s">
        <v>14295</v>
      </c>
      <c r="B9347" t="s">
        <v>7319</v>
      </c>
      <c r="C9347" t="s">
        <v>7521</v>
      </c>
      <c r="D9347" t="str">
        <f>IF($B9347="B","",IFERROR(VLOOKUP($C9347,Elster!$I$5:$M$148,3,FALSE),$C9347))</f>
        <v>0x0AA</v>
      </c>
      <c r="E9347" t="str">
        <f>IF($B9347="A","",IFERROR(VLOOKUP($C9347,Elster!$I$5:$M$148,3,FALSE),$C9347))</f>
        <v/>
      </c>
      <c r="F9347">
        <f t="shared" ref="F9347:F9410" si="292">HEX2DEC(REPLACE(C9347,1,2,""))</f>
        <v>170</v>
      </c>
      <c r="G9347" s="2">
        <f t="shared" si="291"/>
        <v>0</v>
      </c>
    </row>
    <row r="9348" spans="1:7" x14ac:dyDescent="0.35">
      <c r="A9348" t="s">
        <v>14296</v>
      </c>
      <c r="B9348" t="s">
        <v>7317</v>
      </c>
      <c r="C9348" t="s">
        <v>7321</v>
      </c>
      <c r="D9348" t="str">
        <f>IF($B9348="B","",IFERROR(VLOOKUP($C9348,Elster!$I$5:$M$148,3,FALSE),$C9348))</f>
        <v/>
      </c>
      <c r="E9348" t="str">
        <f>IF($B9348="A","",IFERROR(VLOOKUP($C9348,Elster!$I$5:$M$148,3,FALSE),$C9348))</f>
        <v xml:space="preserve">   "FEHLERMELDUNG"                                    </v>
      </c>
      <c r="F9348">
        <f t="shared" si="292"/>
        <v>1</v>
      </c>
      <c r="G9348" s="2">
        <f t="shared" ref="G9348:G9411" si="293">SUBSTITUTE(A9348,"s","")-SUBSTITUTE(A9347,"s","")</f>
        <v>5.000000000002558E-3</v>
      </c>
    </row>
    <row r="9349" spans="1:7" x14ac:dyDescent="0.35">
      <c r="A9349" t="s">
        <v>14296</v>
      </c>
      <c r="B9349" t="s">
        <v>7319</v>
      </c>
      <c r="C9349" t="s">
        <v>7321</v>
      </c>
      <c r="D9349" t="str">
        <f>IF($B9349="B","",IFERROR(VLOOKUP($C9349,Elster!$I$5:$M$148,3,FALSE),$C9349))</f>
        <v xml:space="preserve">   "FEHLERMELDUNG"                                    </v>
      </c>
      <c r="E9349" t="str">
        <f>IF($B9349="A","",IFERROR(VLOOKUP($C9349,Elster!$I$5:$M$148,3,FALSE),$C9349))</f>
        <v/>
      </c>
      <c r="F9349">
        <f t="shared" si="292"/>
        <v>1</v>
      </c>
      <c r="G9349" s="2">
        <f t="shared" si="293"/>
        <v>0</v>
      </c>
    </row>
    <row r="9350" spans="1:7" x14ac:dyDescent="0.35">
      <c r="A9350" t="s">
        <v>14297</v>
      </c>
      <c r="B9350" t="s">
        <v>7317</v>
      </c>
      <c r="C9350" t="s">
        <v>7525</v>
      </c>
      <c r="D9350" t="str">
        <f>IF($B9350="B","",IFERROR(VLOOKUP($C9350,Elster!$I$5:$M$148,3,FALSE),$C9350))</f>
        <v/>
      </c>
      <c r="E9350" t="str">
        <f>IF($B9350="A","",IFERROR(VLOOKUP($C9350,Elster!$I$5:$M$148,3,FALSE),$C9350))</f>
        <v>0x0C1</v>
      </c>
      <c r="F9350">
        <f t="shared" si="292"/>
        <v>193</v>
      </c>
      <c r="G9350" s="2">
        <f t="shared" si="293"/>
        <v>5.000000000002558E-3</v>
      </c>
    </row>
    <row r="9351" spans="1:7" x14ac:dyDescent="0.35">
      <c r="A9351" t="s">
        <v>14297</v>
      </c>
      <c r="B9351" t="s">
        <v>7319</v>
      </c>
      <c r="C9351" t="s">
        <v>7525</v>
      </c>
      <c r="D9351" t="str">
        <f>IF($B9351="B","",IFERROR(VLOOKUP($C9351,Elster!$I$5:$M$148,3,FALSE),$C9351))</f>
        <v>0x0C1</v>
      </c>
      <c r="E9351" t="str">
        <f>IF($B9351="A","",IFERROR(VLOOKUP($C9351,Elster!$I$5:$M$148,3,FALSE),$C9351))</f>
        <v/>
      </c>
      <c r="F9351">
        <f t="shared" si="292"/>
        <v>193</v>
      </c>
      <c r="G9351" s="2">
        <f t="shared" si="293"/>
        <v>0</v>
      </c>
    </row>
    <row r="9352" spans="1:7" x14ac:dyDescent="0.35">
      <c r="A9352" t="s">
        <v>14298</v>
      </c>
      <c r="B9352" t="s">
        <v>7317</v>
      </c>
      <c r="C9352" t="s">
        <v>7339</v>
      </c>
      <c r="D9352" t="str">
        <f>IF($B9352="B","",IFERROR(VLOOKUP($C9352,Elster!$I$5:$M$148,3,FALSE),$C9352))</f>
        <v/>
      </c>
      <c r="E9352" t="str">
        <f>IF($B9352="A","",IFERROR(VLOOKUP($C9352,Elster!$I$5:$M$148,3,FALSE),$C9352))</f>
        <v xml:space="preserve">   "RAUMSOLLTEMP_II"                                  </v>
      </c>
      <c r="F9352">
        <f t="shared" si="292"/>
        <v>6</v>
      </c>
      <c r="G9352" s="2">
        <f t="shared" si="293"/>
        <v>7.5000000000002842E-3</v>
      </c>
    </row>
    <row r="9353" spans="1:7" x14ac:dyDescent="0.35">
      <c r="A9353" t="s">
        <v>14299</v>
      </c>
      <c r="B9353" t="s">
        <v>7317</v>
      </c>
      <c r="C9353" t="s">
        <v>7321</v>
      </c>
      <c r="D9353" t="str">
        <f>IF($B9353="B","",IFERROR(VLOOKUP($C9353,Elster!$I$5:$M$148,3,FALSE),$C9353))</f>
        <v/>
      </c>
      <c r="E9353" t="str">
        <f>IF($B9353="A","",IFERROR(VLOOKUP($C9353,Elster!$I$5:$M$148,3,FALSE),$C9353))</f>
        <v xml:space="preserve">   "FEHLERMELDUNG"                                    </v>
      </c>
      <c r="F9353">
        <f t="shared" si="292"/>
        <v>1</v>
      </c>
      <c r="G9353" s="2">
        <f t="shared" si="293"/>
        <v>4.9479999999988422E-3</v>
      </c>
    </row>
    <row r="9354" spans="1:7" x14ac:dyDescent="0.35">
      <c r="A9354" t="s">
        <v>14300</v>
      </c>
      <c r="B9354" t="s">
        <v>7317</v>
      </c>
      <c r="C9354" t="s">
        <v>7318</v>
      </c>
      <c r="D9354" t="str">
        <f>IF($B9354="B","",IFERROR(VLOOKUP($C9354,Elster!$I$5:$M$148,3,FALSE),$C9354))</f>
        <v/>
      </c>
      <c r="E9354" t="str">
        <f>IF($B9354="A","",IFERROR(VLOOKUP($C9354,Elster!$I$5:$M$148,3,FALSE),$C9354))</f>
        <v xml:space="preserve">   "SAMMLERISTTEMP"                                   </v>
      </c>
      <c r="F9354">
        <f t="shared" si="292"/>
        <v>13</v>
      </c>
      <c r="G9354" s="2">
        <f t="shared" si="293"/>
        <v>4.9729999999996721E-3</v>
      </c>
    </row>
    <row r="9355" spans="1:7" x14ac:dyDescent="0.35">
      <c r="A9355" t="s">
        <v>14301</v>
      </c>
      <c r="B9355" t="s">
        <v>7317</v>
      </c>
      <c r="C9355" t="s">
        <v>7329</v>
      </c>
      <c r="D9355" t="str">
        <f>IF($B9355="B","",IFERROR(VLOOKUP($C9355,Elster!$I$5:$M$148,3,FALSE),$C9355))</f>
        <v/>
      </c>
      <c r="E9355" t="str">
        <f>IF($B9355="A","",IFERROR(VLOOKUP($C9355,Elster!$I$5:$M$148,3,FALSE),$C9355))</f>
        <v xml:space="preserve">   "KESSELSOLLTEMP"                                   </v>
      </c>
      <c r="F9355">
        <f t="shared" si="292"/>
        <v>2</v>
      </c>
      <c r="G9355" s="2">
        <f t="shared" si="293"/>
        <v>4.9739999999971474E-3</v>
      </c>
    </row>
    <row r="9356" spans="1:7" x14ac:dyDescent="0.35">
      <c r="A9356" t="s">
        <v>14302</v>
      </c>
      <c r="B9356" t="s">
        <v>7317</v>
      </c>
      <c r="C9356" t="s">
        <v>7320</v>
      </c>
      <c r="D9356" t="str">
        <f>IF($B9356="B","",IFERROR(VLOOKUP($C9356,Elster!$I$5:$M$148,3,FALSE),$C9356))</f>
        <v/>
      </c>
      <c r="E9356" t="str">
        <f>IF($B9356="A","",IFERROR(VLOOKUP($C9356,Elster!$I$5:$M$148,3,FALSE),$C9356))</f>
        <v>0x000</v>
      </c>
      <c r="F9356">
        <f t="shared" si="292"/>
        <v>0</v>
      </c>
      <c r="G9356" s="2">
        <f t="shared" si="293"/>
        <v>4.9740000000042528E-3</v>
      </c>
    </row>
    <row r="9357" spans="1:7" x14ac:dyDescent="0.35">
      <c r="A9357" t="s">
        <v>14303</v>
      </c>
      <c r="B9357" t="s">
        <v>7317</v>
      </c>
      <c r="C9357" t="s">
        <v>7366</v>
      </c>
      <c r="D9357" t="str">
        <f>IF($B9357="B","",IFERROR(VLOOKUP($C9357,Elster!$I$5:$M$148,3,FALSE),$C9357))</f>
        <v/>
      </c>
      <c r="E9357" t="str">
        <f>IF($B9357="A","",IFERROR(VLOOKUP($C9357,Elster!$I$5:$M$148,3,FALSE),$C9357))</f>
        <v xml:space="preserve">//   "ERWEITERUNGSTELEGRAMM"                            </v>
      </c>
      <c r="F9357">
        <f t="shared" si="292"/>
        <v>250</v>
      </c>
      <c r="G9357" s="2">
        <f t="shared" si="293"/>
        <v>4.9479999999988422E-3</v>
      </c>
    </row>
    <row r="9358" spans="1:7" x14ac:dyDescent="0.35">
      <c r="A9358" t="s">
        <v>14304</v>
      </c>
      <c r="B9358" t="s">
        <v>7317</v>
      </c>
      <c r="C9358" t="s">
        <v>7320</v>
      </c>
      <c r="D9358" t="str">
        <f>IF($B9358="B","",IFERROR(VLOOKUP($C9358,Elster!$I$5:$M$148,3,FALSE),$C9358))</f>
        <v/>
      </c>
      <c r="E9358" t="str">
        <f>IF($B9358="A","",IFERROR(VLOOKUP($C9358,Elster!$I$5:$M$148,3,FALSE),$C9358))</f>
        <v>0x000</v>
      </c>
      <c r="F9358">
        <f t="shared" si="292"/>
        <v>0</v>
      </c>
      <c r="G9358" s="2">
        <f t="shared" si="293"/>
        <v>4.9739999999971474E-3</v>
      </c>
    </row>
    <row r="9359" spans="1:7" x14ac:dyDescent="0.35">
      <c r="A9359" t="s">
        <v>14305</v>
      </c>
      <c r="B9359" t="s">
        <v>7317</v>
      </c>
      <c r="C9359" t="s">
        <v>7343</v>
      </c>
      <c r="D9359" t="str">
        <f>IF($B9359="B","",IFERROR(VLOOKUP($C9359,Elster!$I$5:$M$148,3,FALSE),$C9359))</f>
        <v/>
      </c>
      <c r="E9359" t="str">
        <f>IF($B9359="A","",IFERROR(VLOOKUP($C9359,Elster!$I$5:$M$148,3,FALSE),$C9359))</f>
        <v xml:space="preserve">   "RAUMSOLLTEMP_NACHT"                               </v>
      </c>
      <c r="F9359">
        <f t="shared" si="292"/>
        <v>8</v>
      </c>
      <c r="G9359" s="2">
        <f t="shared" si="293"/>
        <v>4.9740000000042528E-3</v>
      </c>
    </row>
    <row r="9360" spans="1:7" x14ac:dyDescent="0.35">
      <c r="A9360" t="s">
        <v>14306</v>
      </c>
      <c r="B9360" t="s">
        <v>7317</v>
      </c>
      <c r="C9360" t="s">
        <v>7320</v>
      </c>
      <c r="D9360" t="str">
        <f>IF($B9360="B","",IFERROR(VLOOKUP($C9360,Elster!$I$5:$M$148,3,FALSE),$C9360))</f>
        <v/>
      </c>
      <c r="E9360" t="str">
        <f>IF($B9360="A","",IFERROR(VLOOKUP($C9360,Elster!$I$5:$M$148,3,FALSE),$C9360))</f>
        <v>0x000</v>
      </c>
      <c r="F9360">
        <f t="shared" si="292"/>
        <v>0</v>
      </c>
      <c r="G9360" s="2">
        <f t="shared" si="293"/>
        <v>4.9739999999971474E-3</v>
      </c>
    </row>
    <row r="9361" spans="1:7" x14ac:dyDescent="0.35">
      <c r="A9361" t="s">
        <v>14307</v>
      </c>
      <c r="B9361" t="s">
        <v>7317</v>
      </c>
      <c r="C9361" t="s">
        <v>7521</v>
      </c>
      <c r="D9361" t="str">
        <f>IF($B9361="B","",IFERROR(VLOOKUP($C9361,Elster!$I$5:$M$148,3,FALSE),$C9361))</f>
        <v/>
      </c>
      <c r="E9361" t="str">
        <f>IF($B9361="A","",IFERROR(VLOOKUP($C9361,Elster!$I$5:$M$148,3,FALSE),$C9361))</f>
        <v>0x0AA</v>
      </c>
      <c r="F9361">
        <f t="shared" si="292"/>
        <v>170</v>
      </c>
      <c r="G9361" s="2">
        <f t="shared" si="293"/>
        <v>4.947000000001367E-3</v>
      </c>
    </row>
    <row r="9362" spans="1:7" x14ac:dyDescent="0.35">
      <c r="A9362" t="s">
        <v>14308</v>
      </c>
      <c r="B9362" t="s">
        <v>7317</v>
      </c>
      <c r="C9362" t="s">
        <v>7321</v>
      </c>
      <c r="D9362" t="str">
        <f>IF($B9362="B","",IFERROR(VLOOKUP($C9362,Elster!$I$5:$M$148,3,FALSE),$C9362))</f>
        <v/>
      </c>
      <c r="E9362" t="str">
        <f>IF($B9362="A","",IFERROR(VLOOKUP($C9362,Elster!$I$5:$M$148,3,FALSE),$C9362))</f>
        <v xml:space="preserve">   "FEHLERMELDUNG"                                    </v>
      </c>
      <c r="F9362">
        <f t="shared" si="292"/>
        <v>1</v>
      </c>
      <c r="G9362" s="2">
        <f t="shared" si="293"/>
        <v>4.9739999999971474E-3</v>
      </c>
    </row>
    <row r="9363" spans="1:7" x14ac:dyDescent="0.35">
      <c r="A9363" t="s">
        <v>14309</v>
      </c>
      <c r="B9363" t="s">
        <v>7317</v>
      </c>
      <c r="C9363" t="s">
        <v>7539</v>
      </c>
      <c r="D9363" t="str">
        <f>IF($B9363="B","",IFERROR(VLOOKUP($C9363,Elster!$I$5:$M$148,3,FALSE),$C9363))</f>
        <v/>
      </c>
      <c r="E9363" t="str">
        <f>IF($B9363="A","",IFERROR(VLOOKUP($C9363,Elster!$I$5:$M$148,3,FALSE),$C9363))</f>
        <v>0x0C2</v>
      </c>
      <c r="F9363">
        <f t="shared" si="292"/>
        <v>194</v>
      </c>
      <c r="G9363" s="2">
        <f t="shared" si="293"/>
        <v>4.9740000000042528E-3</v>
      </c>
    </row>
    <row r="9364" spans="1:7" x14ac:dyDescent="0.35">
      <c r="A9364" t="s">
        <v>14310</v>
      </c>
      <c r="B9364" t="s">
        <v>7317</v>
      </c>
      <c r="C9364" t="s">
        <v>7318</v>
      </c>
      <c r="D9364" t="str">
        <f>IF($B9364="B","",IFERROR(VLOOKUP($C9364,Elster!$I$5:$M$148,3,FALSE),$C9364))</f>
        <v/>
      </c>
      <c r="E9364" t="str">
        <f>IF($B9364="A","",IFERROR(VLOOKUP($C9364,Elster!$I$5:$M$148,3,FALSE),$C9364))</f>
        <v xml:space="preserve">   "SAMMLERISTTEMP"                                   </v>
      </c>
      <c r="F9364">
        <f t="shared" si="292"/>
        <v>13</v>
      </c>
      <c r="G9364" s="2">
        <f t="shared" si="293"/>
        <v>1.0806999999999789E-2</v>
      </c>
    </row>
    <row r="9365" spans="1:7" x14ac:dyDescent="0.35">
      <c r="A9365" t="s">
        <v>14310</v>
      </c>
      <c r="B9365" t="s">
        <v>7319</v>
      </c>
      <c r="C9365" t="s">
        <v>7318</v>
      </c>
      <c r="D9365" t="str">
        <f>IF($B9365="B","",IFERROR(VLOOKUP($C9365,Elster!$I$5:$M$148,3,FALSE),$C9365))</f>
        <v xml:space="preserve">   "SAMMLERISTTEMP"                                   </v>
      </c>
      <c r="E9365" t="str">
        <f>IF($B9365="A","",IFERROR(VLOOKUP($C9365,Elster!$I$5:$M$148,3,FALSE),$C9365))</f>
        <v/>
      </c>
      <c r="F9365">
        <f t="shared" si="292"/>
        <v>13</v>
      </c>
      <c r="G9365" s="2">
        <f t="shared" si="293"/>
        <v>0</v>
      </c>
    </row>
    <row r="9366" spans="1:7" x14ac:dyDescent="0.35">
      <c r="A9366" t="s">
        <v>14311</v>
      </c>
      <c r="B9366" t="s">
        <v>7317</v>
      </c>
      <c r="C9366" t="s">
        <v>7320</v>
      </c>
      <c r="D9366" t="str">
        <f>IF($B9366="B","",IFERROR(VLOOKUP($C9366,Elster!$I$5:$M$148,3,FALSE),$C9366))</f>
        <v/>
      </c>
      <c r="E9366" t="str">
        <f>IF($B9366="A","",IFERROR(VLOOKUP($C9366,Elster!$I$5:$M$148,3,FALSE),$C9366))</f>
        <v>0x000</v>
      </c>
      <c r="F9366">
        <f t="shared" si="292"/>
        <v>0</v>
      </c>
      <c r="G9366" s="2">
        <f t="shared" si="293"/>
        <v>4.9999999999954525E-3</v>
      </c>
    </row>
    <row r="9367" spans="1:7" x14ac:dyDescent="0.35">
      <c r="A9367" t="s">
        <v>14311</v>
      </c>
      <c r="B9367" t="s">
        <v>7319</v>
      </c>
      <c r="C9367" t="s">
        <v>7320</v>
      </c>
      <c r="D9367" t="str">
        <f>IF($B9367="B","",IFERROR(VLOOKUP($C9367,Elster!$I$5:$M$148,3,FALSE),$C9367))</f>
        <v>0x000</v>
      </c>
      <c r="E9367" t="str">
        <f>IF($B9367="A","",IFERROR(VLOOKUP($C9367,Elster!$I$5:$M$148,3,FALSE),$C9367))</f>
        <v/>
      </c>
      <c r="F9367">
        <f t="shared" si="292"/>
        <v>0</v>
      </c>
      <c r="G9367" s="2">
        <f t="shared" si="293"/>
        <v>0</v>
      </c>
    </row>
    <row r="9368" spans="1:7" x14ac:dyDescent="0.35">
      <c r="A9368" t="s">
        <v>14312</v>
      </c>
      <c r="B9368" t="s">
        <v>7317</v>
      </c>
      <c r="C9368" t="s">
        <v>7339</v>
      </c>
      <c r="D9368" t="str">
        <f>IF($B9368="B","",IFERROR(VLOOKUP($C9368,Elster!$I$5:$M$148,3,FALSE),$C9368))</f>
        <v/>
      </c>
      <c r="E9368" t="str">
        <f>IF($B9368="A","",IFERROR(VLOOKUP($C9368,Elster!$I$5:$M$148,3,FALSE),$C9368))</f>
        <v xml:space="preserve">   "RAUMSOLLTEMP_II"                                  </v>
      </c>
      <c r="F9368">
        <f t="shared" si="292"/>
        <v>6</v>
      </c>
      <c r="G9368" s="2">
        <f t="shared" si="293"/>
        <v>5.000000000002558E-3</v>
      </c>
    </row>
    <row r="9369" spans="1:7" x14ac:dyDescent="0.35">
      <c r="A9369" t="s">
        <v>14312</v>
      </c>
      <c r="B9369" t="s">
        <v>7319</v>
      </c>
      <c r="C9369" t="s">
        <v>7339</v>
      </c>
      <c r="D9369" t="str">
        <f>IF($B9369="B","",IFERROR(VLOOKUP($C9369,Elster!$I$5:$M$148,3,FALSE),$C9369))</f>
        <v xml:space="preserve">   "RAUMSOLLTEMP_II"                                  </v>
      </c>
      <c r="E9369" t="str">
        <f>IF($B9369="A","",IFERROR(VLOOKUP($C9369,Elster!$I$5:$M$148,3,FALSE),$C9369))</f>
        <v/>
      </c>
      <c r="F9369">
        <f t="shared" si="292"/>
        <v>6</v>
      </c>
      <c r="G9369" s="2">
        <f t="shared" si="293"/>
        <v>0</v>
      </c>
    </row>
    <row r="9370" spans="1:7" x14ac:dyDescent="0.35">
      <c r="A9370" t="s">
        <v>14313</v>
      </c>
      <c r="B9370" t="s">
        <v>7319</v>
      </c>
      <c r="C9370" t="s">
        <v>7321</v>
      </c>
      <c r="D9370" t="str">
        <f>IF($B9370="B","",IFERROR(VLOOKUP($C9370,Elster!$I$5:$M$148,3,FALSE),$C9370))</f>
        <v xml:space="preserve">   "FEHLERMELDUNG"                                    </v>
      </c>
      <c r="E9370" t="str">
        <f>IF($B9370="A","",IFERROR(VLOOKUP($C9370,Elster!$I$5:$M$148,3,FALSE),$C9370))</f>
        <v/>
      </c>
      <c r="F9370">
        <f t="shared" si="292"/>
        <v>1</v>
      </c>
      <c r="G9370" s="2">
        <f t="shared" si="293"/>
        <v>5.000000000002558E-3</v>
      </c>
    </row>
    <row r="9371" spans="1:7" x14ac:dyDescent="0.35">
      <c r="A9371" t="s">
        <v>14314</v>
      </c>
      <c r="B9371" t="s">
        <v>7317</v>
      </c>
      <c r="C9371" t="s">
        <v>7321</v>
      </c>
      <c r="D9371" t="str">
        <f>IF($B9371="B","",IFERROR(VLOOKUP($C9371,Elster!$I$5:$M$148,3,FALSE),$C9371))</f>
        <v/>
      </c>
      <c r="E9371" t="str">
        <f>IF($B9371="A","",IFERROR(VLOOKUP($C9371,Elster!$I$5:$M$148,3,FALSE),$C9371))</f>
        <v xml:space="preserve">   "FEHLERMELDUNG"                                    </v>
      </c>
      <c r="F9371">
        <f t="shared" si="292"/>
        <v>1</v>
      </c>
      <c r="G9371" s="2">
        <f t="shared" si="293"/>
        <v>2.5999999998305157E-5</v>
      </c>
    </row>
    <row r="9372" spans="1:7" x14ac:dyDescent="0.35">
      <c r="A9372" t="s">
        <v>14315</v>
      </c>
      <c r="B9372" t="s">
        <v>7317</v>
      </c>
      <c r="C9372" t="s">
        <v>7321</v>
      </c>
      <c r="D9372" t="str">
        <f>IF($B9372="B","",IFERROR(VLOOKUP($C9372,Elster!$I$5:$M$148,3,FALSE),$C9372))</f>
        <v/>
      </c>
      <c r="E9372" t="str">
        <f>IF($B9372="A","",IFERROR(VLOOKUP($C9372,Elster!$I$5:$M$148,3,FALSE),$C9372))</f>
        <v xml:space="preserve">   "FEHLERMELDUNG"                                    </v>
      </c>
      <c r="F9372">
        <f t="shared" si="292"/>
        <v>1</v>
      </c>
      <c r="G9372" s="2">
        <f t="shared" si="293"/>
        <v>5.000000000002558E-3</v>
      </c>
    </row>
    <row r="9373" spans="1:7" x14ac:dyDescent="0.35">
      <c r="A9373" t="s">
        <v>14315</v>
      </c>
      <c r="B9373" t="s">
        <v>7319</v>
      </c>
      <c r="C9373" t="s">
        <v>7321</v>
      </c>
      <c r="D9373" t="str">
        <f>IF($B9373="B","",IFERROR(VLOOKUP($C9373,Elster!$I$5:$M$148,3,FALSE),$C9373))</f>
        <v xml:space="preserve">   "FEHLERMELDUNG"                                    </v>
      </c>
      <c r="E9373" t="str">
        <f>IF($B9373="A","",IFERROR(VLOOKUP($C9373,Elster!$I$5:$M$148,3,FALSE),$C9373))</f>
        <v/>
      </c>
      <c r="F9373">
        <f t="shared" si="292"/>
        <v>1</v>
      </c>
      <c r="G9373" s="2">
        <f t="shared" si="293"/>
        <v>0</v>
      </c>
    </row>
    <row r="9374" spans="1:7" x14ac:dyDescent="0.35">
      <c r="A9374" t="s">
        <v>14316</v>
      </c>
      <c r="B9374" t="s">
        <v>7317</v>
      </c>
      <c r="C9374" t="s">
        <v>7366</v>
      </c>
      <c r="D9374" t="str">
        <f>IF($B9374="B","",IFERROR(VLOOKUP($C9374,Elster!$I$5:$M$148,3,FALSE),$C9374))</f>
        <v/>
      </c>
      <c r="E9374" t="str">
        <f>IF($B9374="A","",IFERROR(VLOOKUP($C9374,Elster!$I$5:$M$148,3,FALSE),$C9374))</f>
        <v xml:space="preserve">//   "ERWEITERUNGSTELEGRAMM"                            </v>
      </c>
      <c r="F9374">
        <f t="shared" si="292"/>
        <v>250</v>
      </c>
      <c r="G9374" s="2">
        <f t="shared" si="293"/>
        <v>4.9999999999954525E-3</v>
      </c>
    </row>
    <row r="9375" spans="1:7" x14ac:dyDescent="0.35">
      <c r="A9375" t="s">
        <v>14316</v>
      </c>
      <c r="B9375" t="s">
        <v>7319</v>
      </c>
      <c r="C9375" t="s">
        <v>7366</v>
      </c>
      <c r="D9375" t="str">
        <f>IF($B9375="B","",IFERROR(VLOOKUP($C9375,Elster!$I$5:$M$148,3,FALSE),$C9375))</f>
        <v xml:space="preserve">//   "ERWEITERUNGSTELEGRAMM"                            </v>
      </c>
      <c r="E9375" t="str">
        <f>IF($B9375="A","",IFERROR(VLOOKUP($C9375,Elster!$I$5:$M$148,3,FALSE),$C9375))</f>
        <v/>
      </c>
      <c r="F9375">
        <f t="shared" si="292"/>
        <v>250</v>
      </c>
      <c r="G9375" s="2">
        <f t="shared" si="293"/>
        <v>0</v>
      </c>
    </row>
    <row r="9376" spans="1:7" x14ac:dyDescent="0.35">
      <c r="A9376" t="s">
        <v>14317</v>
      </c>
      <c r="B9376" t="s">
        <v>7317</v>
      </c>
      <c r="C9376" t="s">
        <v>7321</v>
      </c>
      <c r="D9376" t="str">
        <f>IF($B9376="B","",IFERROR(VLOOKUP($C9376,Elster!$I$5:$M$148,3,FALSE),$C9376))</f>
        <v/>
      </c>
      <c r="E9376" t="str">
        <f>IF($B9376="A","",IFERROR(VLOOKUP($C9376,Elster!$I$5:$M$148,3,FALSE),$C9376))</f>
        <v xml:space="preserve">   "FEHLERMELDUNG"                                    </v>
      </c>
      <c r="F9376">
        <f t="shared" si="292"/>
        <v>1</v>
      </c>
      <c r="G9376" s="2">
        <f t="shared" si="293"/>
        <v>5.000000000002558E-3</v>
      </c>
    </row>
    <row r="9377" spans="1:7" x14ac:dyDescent="0.35">
      <c r="A9377" t="s">
        <v>14317</v>
      </c>
      <c r="B9377" t="s">
        <v>7319</v>
      </c>
      <c r="C9377" t="s">
        <v>7321</v>
      </c>
      <c r="D9377" t="str">
        <f>IF($B9377="B","",IFERROR(VLOOKUP($C9377,Elster!$I$5:$M$148,3,FALSE),$C9377))</f>
        <v xml:space="preserve">   "FEHLERMELDUNG"                                    </v>
      </c>
      <c r="E9377" t="str">
        <f>IF($B9377="A","",IFERROR(VLOOKUP($C9377,Elster!$I$5:$M$148,3,FALSE),$C9377))</f>
        <v/>
      </c>
      <c r="F9377">
        <f t="shared" si="292"/>
        <v>1</v>
      </c>
      <c r="G9377" s="2">
        <f t="shared" si="293"/>
        <v>0</v>
      </c>
    </row>
    <row r="9378" spans="1:7" x14ac:dyDescent="0.35">
      <c r="A9378" t="s">
        <v>14318</v>
      </c>
      <c r="B9378" t="s">
        <v>7317</v>
      </c>
      <c r="C9378" t="s">
        <v>7352</v>
      </c>
      <c r="D9378" t="str">
        <f>IF($B9378="B","",IFERROR(VLOOKUP($C9378,Elster!$I$5:$M$148,3,FALSE),$C9378))</f>
        <v/>
      </c>
      <c r="E9378" t="str">
        <f>IF($B9378="A","",IFERROR(VLOOKUP($C9378,Elster!$I$5:$M$148,3,FALSE),$C9378))</f>
        <v xml:space="preserve">   "SPEICHERISTTEMP"                                  </v>
      </c>
      <c r="F9378">
        <f t="shared" si="292"/>
        <v>14</v>
      </c>
      <c r="G9378" s="2">
        <f t="shared" si="293"/>
        <v>4.9999999999954525E-3</v>
      </c>
    </row>
    <row r="9379" spans="1:7" x14ac:dyDescent="0.35">
      <c r="A9379" t="s">
        <v>14318</v>
      </c>
      <c r="B9379" t="s">
        <v>7319</v>
      </c>
      <c r="C9379" t="s">
        <v>7352</v>
      </c>
      <c r="D9379" t="str">
        <f>IF($B9379="B","",IFERROR(VLOOKUP($C9379,Elster!$I$5:$M$148,3,FALSE),$C9379))</f>
        <v xml:space="preserve">   "SPEICHERISTTEMP"                                  </v>
      </c>
      <c r="E9379" t="str">
        <f>IF($B9379="A","",IFERROR(VLOOKUP($C9379,Elster!$I$5:$M$148,3,FALSE),$C9379))</f>
        <v/>
      </c>
      <c r="F9379">
        <f t="shared" si="292"/>
        <v>14</v>
      </c>
      <c r="G9379" s="2">
        <f t="shared" si="293"/>
        <v>0</v>
      </c>
    </row>
    <row r="9380" spans="1:7" x14ac:dyDescent="0.35">
      <c r="A9380" t="s">
        <v>14319</v>
      </c>
      <c r="B9380" t="s">
        <v>7317</v>
      </c>
      <c r="C9380" t="s">
        <v>7320</v>
      </c>
      <c r="D9380" t="str">
        <f>IF($B9380="B","",IFERROR(VLOOKUP($C9380,Elster!$I$5:$M$148,3,FALSE),$C9380))</f>
        <v/>
      </c>
      <c r="E9380" t="str">
        <f>IF($B9380="A","",IFERROR(VLOOKUP($C9380,Elster!$I$5:$M$148,3,FALSE),$C9380))</f>
        <v>0x000</v>
      </c>
      <c r="F9380">
        <f t="shared" si="292"/>
        <v>0</v>
      </c>
      <c r="G9380" s="2">
        <f t="shared" si="293"/>
        <v>5.000000000002558E-3</v>
      </c>
    </row>
    <row r="9381" spans="1:7" x14ac:dyDescent="0.35">
      <c r="A9381" t="s">
        <v>14319</v>
      </c>
      <c r="B9381" t="s">
        <v>7319</v>
      </c>
      <c r="C9381" t="s">
        <v>7320</v>
      </c>
      <c r="D9381" t="str">
        <f>IF($B9381="B","",IFERROR(VLOOKUP($C9381,Elster!$I$5:$M$148,3,FALSE),$C9381))</f>
        <v>0x000</v>
      </c>
      <c r="E9381" t="str">
        <f>IF($B9381="A","",IFERROR(VLOOKUP($C9381,Elster!$I$5:$M$148,3,FALSE),$C9381))</f>
        <v/>
      </c>
      <c r="F9381">
        <f t="shared" si="292"/>
        <v>0</v>
      </c>
      <c r="G9381" s="2">
        <f t="shared" si="293"/>
        <v>0</v>
      </c>
    </row>
    <row r="9382" spans="1:7" x14ac:dyDescent="0.35">
      <c r="A9382" t="s">
        <v>14320</v>
      </c>
      <c r="B9382" t="s">
        <v>7317</v>
      </c>
      <c r="C9382" t="s">
        <v>7494</v>
      </c>
      <c r="D9382" t="str">
        <f>IF($B9382="B","",IFERROR(VLOOKUP($C9382,Elster!$I$5:$M$148,3,FALSE),$C9382))</f>
        <v/>
      </c>
      <c r="E9382" t="str">
        <f>IF($B9382="A","",IFERROR(VLOOKUP($C9382,Elster!$I$5:$M$148,3,FALSE),$C9382))</f>
        <v>0x041</v>
      </c>
      <c r="F9382">
        <f t="shared" si="292"/>
        <v>65</v>
      </c>
      <c r="G9382" s="2">
        <f t="shared" si="293"/>
        <v>5.000000000002558E-3</v>
      </c>
    </row>
    <row r="9383" spans="1:7" x14ac:dyDescent="0.35">
      <c r="A9383" t="s">
        <v>14320</v>
      </c>
      <c r="B9383" t="s">
        <v>7319</v>
      </c>
      <c r="C9383" t="s">
        <v>7494</v>
      </c>
      <c r="D9383" t="str">
        <f>IF($B9383="B","",IFERROR(VLOOKUP($C9383,Elster!$I$5:$M$148,3,FALSE),$C9383))</f>
        <v>0x041</v>
      </c>
      <c r="E9383" t="str">
        <f>IF($B9383="A","",IFERROR(VLOOKUP($C9383,Elster!$I$5:$M$148,3,FALSE),$C9383))</f>
        <v/>
      </c>
      <c r="F9383">
        <f t="shared" si="292"/>
        <v>65</v>
      </c>
      <c r="G9383" s="2">
        <f t="shared" si="293"/>
        <v>0</v>
      </c>
    </row>
    <row r="9384" spans="1:7" x14ac:dyDescent="0.35">
      <c r="A9384" t="s">
        <v>14321</v>
      </c>
      <c r="B9384" t="s">
        <v>7317</v>
      </c>
      <c r="C9384" t="s">
        <v>7321</v>
      </c>
      <c r="D9384" t="str">
        <f>IF($B9384="B","",IFERROR(VLOOKUP($C9384,Elster!$I$5:$M$148,3,FALSE),$C9384))</f>
        <v/>
      </c>
      <c r="E9384" t="str">
        <f>IF($B9384="A","",IFERROR(VLOOKUP($C9384,Elster!$I$5:$M$148,3,FALSE),$C9384))</f>
        <v xml:space="preserve">   "FEHLERMELDUNG"                                    </v>
      </c>
      <c r="F9384">
        <f t="shared" si="292"/>
        <v>1</v>
      </c>
      <c r="G9384" s="2">
        <f t="shared" si="293"/>
        <v>4.9989999999979773E-3</v>
      </c>
    </row>
    <row r="9385" spans="1:7" x14ac:dyDescent="0.35">
      <c r="A9385" t="s">
        <v>14321</v>
      </c>
      <c r="B9385" t="s">
        <v>7319</v>
      </c>
      <c r="C9385" t="s">
        <v>7321</v>
      </c>
      <c r="D9385" t="str">
        <f>IF($B9385="B","",IFERROR(VLOOKUP($C9385,Elster!$I$5:$M$148,3,FALSE),$C9385))</f>
        <v xml:space="preserve">   "FEHLERMELDUNG"                                    </v>
      </c>
      <c r="E9385" t="str">
        <f>IF($B9385="A","",IFERROR(VLOOKUP($C9385,Elster!$I$5:$M$148,3,FALSE),$C9385))</f>
        <v/>
      </c>
      <c r="F9385">
        <f t="shared" si="292"/>
        <v>1</v>
      </c>
      <c r="G9385" s="2">
        <f t="shared" si="293"/>
        <v>0</v>
      </c>
    </row>
    <row r="9386" spans="1:7" x14ac:dyDescent="0.35">
      <c r="A9386" t="s">
        <v>14322</v>
      </c>
      <c r="B9386" t="s">
        <v>7317</v>
      </c>
      <c r="C9386" t="s">
        <v>7553</v>
      </c>
      <c r="D9386" t="str">
        <f>IF($B9386="B","",IFERROR(VLOOKUP($C9386,Elster!$I$5:$M$148,3,FALSE),$C9386))</f>
        <v/>
      </c>
      <c r="E9386" t="str">
        <f>IF($B9386="A","",IFERROR(VLOOKUP($C9386,Elster!$I$5:$M$148,3,FALSE),$C9386))</f>
        <v xml:space="preserve">   "SPEICHERBEDARF"                                   </v>
      </c>
      <c r="F9386">
        <f t="shared" si="292"/>
        <v>95</v>
      </c>
      <c r="G9386" s="2">
        <f t="shared" si="293"/>
        <v>5.000000000002558E-3</v>
      </c>
    </row>
    <row r="9387" spans="1:7" x14ac:dyDescent="0.35">
      <c r="A9387" t="s">
        <v>14322</v>
      </c>
      <c r="B9387" t="s">
        <v>7319</v>
      </c>
      <c r="C9387" t="s">
        <v>7553</v>
      </c>
      <c r="D9387" t="str">
        <f>IF($B9387="B","",IFERROR(VLOOKUP($C9387,Elster!$I$5:$M$148,3,FALSE),$C9387))</f>
        <v xml:space="preserve">   "SPEICHERBEDARF"                                   </v>
      </c>
      <c r="E9387" t="str">
        <f>IF($B9387="A","",IFERROR(VLOOKUP($C9387,Elster!$I$5:$M$148,3,FALSE),$C9387))</f>
        <v/>
      </c>
      <c r="F9387">
        <f t="shared" si="292"/>
        <v>95</v>
      </c>
      <c r="G9387" s="2">
        <f t="shared" si="293"/>
        <v>0</v>
      </c>
    </row>
    <row r="9388" spans="1:7" x14ac:dyDescent="0.35">
      <c r="A9388" t="s">
        <v>14323</v>
      </c>
      <c r="B9388" t="s">
        <v>7317</v>
      </c>
      <c r="C9388" t="s">
        <v>7339</v>
      </c>
      <c r="D9388" t="str">
        <f>IF($B9388="B","",IFERROR(VLOOKUP($C9388,Elster!$I$5:$M$148,3,FALSE),$C9388))</f>
        <v/>
      </c>
      <c r="E9388" t="str">
        <f>IF($B9388="A","",IFERROR(VLOOKUP($C9388,Elster!$I$5:$M$148,3,FALSE),$C9388))</f>
        <v xml:space="preserve">   "RAUMSOLLTEMP_II"                                  </v>
      </c>
      <c r="F9388">
        <f t="shared" si="292"/>
        <v>6</v>
      </c>
      <c r="G9388" s="2">
        <f t="shared" si="293"/>
        <v>7.8129999999987376E-3</v>
      </c>
    </row>
    <row r="9389" spans="1:7" x14ac:dyDescent="0.35">
      <c r="A9389" t="s">
        <v>14324</v>
      </c>
      <c r="B9389" t="s">
        <v>7317</v>
      </c>
      <c r="C9389" t="s">
        <v>7321</v>
      </c>
      <c r="D9389" t="str">
        <f>IF($B9389="B","",IFERROR(VLOOKUP($C9389,Elster!$I$5:$M$148,3,FALSE),$C9389))</f>
        <v/>
      </c>
      <c r="E9389" t="str">
        <f>IF($B9389="A","",IFERROR(VLOOKUP($C9389,Elster!$I$5:$M$148,3,FALSE),$C9389))</f>
        <v xml:space="preserve">   "FEHLERMELDUNG"                                    </v>
      </c>
      <c r="F9389">
        <f t="shared" si="292"/>
        <v>1</v>
      </c>
      <c r="G9389" s="2">
        <f t="shared" si="293"/>
        <v>4.9479999999988422E-3</v>
      </c>
    </row>
    <row r="9390" spans="1:7" x14ac:dyDescent="0.35">
      <c r="A9390" t="s">
        <v>14325</v>
      </c>
      <c r="B9390" t="s">
        <v>7317</v>
      </c>
      <c r="C9390" t="s">
        <v>7318</v>
      </c>
      <c r="D9390" t="str">
        <f>IF($B9390="B","",IFERROR(VLOOKUP($C9390,Elster!$I$5:$M$148,3,FALSE),$C9390))</f>
        <v/>
      </c>
      <c r="E9390" t="str">
        <f>IF($B9390="A","",IFERROR(VLOOKUP($C9390,Elster!$I$5:$M$148,3,FALSE),$C9390))</f>
        <v xml:space="preserve">   "SAMMLERISTTEMP"                                   </v>
      </c>
      <c r="F9390">
        <f t="shared" si="292"/>
        <v>13</v>
      </c>
      <c r="G9390" s="2">
        <f t="shared" si="293"/>
        <v>4.9729999999996721E-3</v>
      </c>
    </row>
    <row r="9391" spans="1:7" x14ac:dyDescent="0.35">
      <c r="A9391" t="s">
        <v>14326</v>
      </c>
      <c r="B9391" t="s">
        <v>7317</v>
      </c>
      <c r="C9391" t="s">
        <v>7329</v>
      </c>
      <c r="D9391" t="str">
        <f>IF($B9391="B","",IFERROR(VLOOKUP($C9391,Elster!$I$5:$M$148,3,FALSE),$C9391))</f>
        <v/>
      </c>
      <c r="E9391" t="str">
        <f>IF($B9391="A","",IFERROR(VLOOKUP($C9391,Elster!$I$5:$M$148,3,FALSE),$C9391))</f>
        <v xml:space="preserve">   "KESSELSOLLTEMP"                                   </v>
      </c>
      <c r="F9391">
        <f t="shared" si="292"/>
        <v>2</v>
      </c>
      <c r="G9391" s="2">
        <f t="shared" si="293"/>
        <v>4.9739999999971474E-3</v>
      </c>
    </row>
    <row r="9392" spans="1:7" x14ac:dyDescent="0.35">
      <c r="A9392" t="s">
        <v>14327</v>
      </c>
      <c r="B9392" t="s">
        <v>7317</v>
      </c>
      <c r="C9392" t="s">
        <v>7320</v>
      </c>
      <c r="D9392" t="str">
        <f>IF($B9392="B","",IFERROR(VLOOKUP($C9392,Elster!$I$5:$M$148,3,FALSE),$C9392))</f>
        <v/>
      </c>
      <c r="E9392" t="str">
        <f>IF($B9392="A","",IFERROR(VLOOKUP($C9392,Elster!$I$5:$M$148,3,FALSE),$C9392))</f>
        <v>0x000</v>
      </c>
      <c r="F9392">
        <f t="shared" si="292"/>
        <v>0</v>
      </c>
      <c r="G9392" s="2">
        <f t="shared" si="293"/>
        <v>4.9480000000059476E-3</v>
      </c>
    </row>
    <row r="9393" spans="1:7" x14ac:dyDescent="0.35">
      <c r="A9393" t="s">
        <v>14328</v>
      </c>
      <c r="B9393" t="s">
        <v>7317</v>
      </c>
      <c r="C9393" t="s">
        <v>7366</v>
      </c>
      <c r="D9393" t="str">
        <f>IF($B9393="B","",IFERROR(VLOOKUP($C9393,Elster!$I$5:$M$148,3,FALSE),$C9393))</f>
        <v/>
      </c>
      <c r="E9393" t="str">
        <f>IF($B9393="A","",IFERROR(VLOOKUP($C9393,Elster!$I$5:$M$148,3,FALSE),$C9393))</f>
        <v xml:space="preserve">//   "ERWEITERUNGSTELEGRAMM"                            </v>
      </c>
      <c r="F9393">
        <f t="shared" si="292"/>
        <v>250</v>
      </c>
      <c r="G9393" s="2">
        <f t="shared" si="293"/>
        <v>4.9739999999971474E-3</v>
      </c>
    </row>
    <row r="9394" spans="1:7" x14ac:dyDescent="0.35">
      <c r="A9394" t="s">
        <v>14329</v>
      </c>
      <c r="B9394" t="s">
        <v>7317</v>
      </c>
      <c r="C9394" t="s">
        <v>7321</v>
      </c>
      <c r="D9394" t="str">
        <f>IF($B9394="B","",IFERROR(VLOOKUP($C9394,Elster!$I$5:$M$148,3,FALSE),$C9394))</f>
        <v/>
      </c>
      <c r="E9394" t="str">
        <f>IF($B9394="A","",IFERROR(VLOOKUP($C9394,Elster!$I$5:$M$148,3,FALSE),$C9394))</f>
        <v xml:space="preserve">   "FEHLERMELDUNG"                                    </v>
      </c>
      <c r="F9394">
        <f t="shared" si="292"/>
        <v>1</v>
      </c>
      <c r="G9394" s="2">
        <f t="shared" si="293"/>
        <v>4.9739999999971474E-3</v>
      </c>
    </row>
    <row r="9395" spans="1:7" x14ac:dyDescent="0.35">
      <c r="A9395" t="s">
        <v>14330</v>
      </c>
      <c r="B9395" t="s">
        <v>7317</v>
      </c>
      <c r="C9395" t="s">
        <v>7352</v>
      </c>
      <c r="D9395" t="str">
        <f>IF($B9395="B","",IFERROR(VLOOKUP($C9395,Elster!$I$5:$M$148,3,FALSE),$C9395))</f>
        <v/>
      </c>
      <c r="E9395" t="str">
        <f>IF($B9395="A","",IFERROR(VLOOKUP($C9395,Elster!$I$5:$M$148,3,FALSE),$C9395))</f>
        <v xml:space="preserve">   "SPEICHERISTTEMP"                                  </v>
      </c>
      <c r="F9395">
        <f t="shared" si="292"/>
        <v>14</v>
      </c>
      <c r="G9395" s="2">
        <f t="shared" si="293"/>
        <v>4.9740000000042528E-3</v>
      </c>
    </row>
    <row r="9396" spans="1:7" x14ac:dyDescent="0.35">
      <c r="A9396" t="s">
        <v>14331</v>
      </c>
      <c r="B9396" t="s">
        <v>7317</v>
      </c>
      <c r="C9396" t="s">
        <v>7320</v>
      </c>
      <c r="D9396" t="str">
        <f>IF($B9396="B","",IFERROR(VLOOKUP($C9396,Elster!$I$5:$M$148,3,FALSE),$C9396))</f>
        <v/>
      </c>
      <c r="E9396" t="str">
        <f>IF($B9396="A","",IFERROR(VLOOKUP($C9396,Elster!$I$5:$M$148,3,FALSE),$C9396))</f>
        <v>0x000</v>
      </c>
      <c r="F9396">
        <f t="shared" si="292"/>
        <v>0</v>
      </c>
      <c r="G9396" s="2">
        <f t="shared" si="293"/>
        <v>4.9479999999988422E-3</v>
      </c>
    </row>
    <row r="9397" spans="1:7" x14ac:dyDescent="0.35">
      <c r="A9397" t="s">
        <v>14332</v>
      </c>
      <c r="B9397" t="s">
        <v>7317</v>
      </c>
      <c r="C9397" t="s">
        <v>7494</v>
      </c>
      <c r="D9397" t="str">
        <f>IF($B9397="B","",IFERROR(VLOOKUP($C9397,Elster!$I$5:$M$148,3,FALSE),$C9397))</f>
        <v/>
      </c>
      <c r="E9397" t="str">
        <f>IF($B9397="A","",IFERROR(VLOOKUP($C9397,Elster!$I$5:$M$148,3,FALSE),$C9397))</f>
        <v>0x041</v>
      </c>
      <c r="F9397">
        <f t="shared" si="292"/>
        <v>65</v>
      </c>
      <c r="G9397" s="2">
        <f t="shared" si="293"/>
        <v>4.9729999999996721E-3</v>
      </c>
    </row>
    <row r="9398" spans="1:7" x14ac:dyDescent="0.35">
      <c r="A9398" t="s">
        <v>14333</v>
      </c>
      <c r="B9398" t="s">
        <v>7317</v>
      </c>
      <c r="C9398" t="s">
        <v>7321</v>
      </c>
      <c r="D9398" t="str">
        <f>IF($B9398="B","",IFERROR(VLOOKUP($C9398,Elster!$I$5:$M$148,3,FALSE),$C9398))</f>
        <v/>
      </c>
      <c r="E9398" t="str">
        <f>IF($B9398="A","",IFERROR(VLOOKUP($C9398,Elster!$I$5:$M$148,3,FALSE),$C9398))</f>
        <v xml:space="preserve">   "FEHLERMELDUNG"                                    </v>
      </c>
      <c r="F9398">
        <f t="shared" si="292"/>
        <v>1</v>
      </c>
      <c r="G9398" s="2">
        <f t="shared" si="293"/>
        <v>4.9739999999971474E-3</v>
      </c>
    </row>
    <row r="9399" spans="1:7" x14ac:dyDescent="0.35">
      <c r="A9399" t="s">
        <v>14334</v>
      </c>
      <c r="B9399" t="s">
        <v>7317</v>
      </c>
      <c r="C9399" t="s">
        <v>7567</v>
      </c>
      <c r="D9399" t="str">
        <f>IF($B9399="B","",IFERROR(VLOOKUP($C9399,Elster!$I$5:$M$148,3,FALSE),$C9399))</f>
        <v/>
      </c>
      <c r="E9399" t="str">
        <f>IF($B9399="A","",IFERROR(VLOOKUP($C9399,Elster!$I$5:$M$148,3,FALSE),$C9399))</f>
        <v xml:space="preserve">   "SCHALTFKT_IWS"                                    </v>
      </c>
      <c r="F9399">
        <f t="shared" si="292"/>
        <v>96</v>
      </c>
      <c r="G9399" s="2">
        <f t="shared" si="293"/>
        <v>4.9740000000042528E-3</v>
      </c>
    </row>
    <row r="9400" spans="1:7" x14ac:dyDescent="0.35">
      <c r="A9400" t="s">
        <v>14335</v>
      </c>
      <c r="B9400" t="s">
        <v>7317</v>
      </c>
      <c r="C9400" t="s">
        <v>7318</v>
      </c>
      <c r="D9400" t="str">
        <f>IF($B9400="B","",IFERROR(VLOOKUP($C9400,Elster!$I$5:$M$148,3,FALSE),$C9400))</f>
        <v/>
      </c>
      <c r="E9400" t="str">
        <f>IF($B9400="A","",IFERROR(VLOOKUP($C9400,Elster!$I$5:$M$148,3,FALSE),$C9400))</f>
        <v xml:space="preserve">   "SAMMLERISTTEMP"                                   </v>
      </c>
      <c r="F9400">
        <f t="shared" si="292"/>
        <v>13</v>
      </c>
      <c r="G9400" s="2">
        <f t="shared" si="293"/>
        <v>1.091199999999759E-2</v>
      </c>
    </row>
    <row r="9401" spans="1:7" x14ac:dyDescent="0.35">
      <c r="A9401" t="s">
        <v>14335</v>
      </c>
      <c r="B9401" t="s">
        <v>7319</v>
      </c>
      <c r="C9401" t="s">
        <v>7318</v>
      </c>
      <c r="D9401" t="str">
        <f>IF($B9401="B","",IFERROR(VLOOKUP($C9401,Elster!$I$5:$M$148,3,FALSE),$C9401))</f>
        <v xml:space="preserve">   "SAMMLERISTTEMP"                                   </v>
      </c>
      <c r="E9401" t="str">
        <f>IF($B9401="A","",IFERROR(VLOOKUP($C9401,Elster!$I$5:$M$148,3,FALSE),$C9401))</f>
        <v/>
      </c>
      <c r="F9401">
        <f t="shared" si="292"/>
        <v>13</v>
      </c>
      <c r="G9401" s="2">
        <f t="shared" si="293"/>
        <v>0</v>
      </c>
    </row>
    <row r="9402" spans="1:7" x14ac:dyDescent="0.35">
      <c r="A9402" t="s">
        <v>14336</v>
      </c>
      <c r="B9402" t="s">
        <v>7317</v>
      </c>
      <c r="C9402" t="s">
        <v>7320</v>
      </c>
      <c r="D9402" t="str">
        <f>IF($B9402="B","",IFERROR(VLOOKUP($C9402,Elster!$I$5:$M$148,3,FALSE),$C9402))</f>
        <v/>
      </c>
      <c r="E9402" t="str">
        <f>IF($B9402="A","",IFERROR(VLOOKUP($C9402,Elster!$I$5:$M$148,3,FALSE),$C9402))</f>
        <v>0x000</v>
      </c>
      <c r="F9402">
        <f t="shared" si="292"/>
        <v>0</v>
      </c>
      <c r="G9402" s="2">
        <f t="shared" si="293"/>
        <v>4.9989999999979773E-3</v>
      </c>
    </row>
    <row r="9403" spans="1:7" x14ac:dyDescent="0.35">
      <c r="A9403" t="s">
        <v>14336</v>
      </c>
      <c r="B9403" t="s">
        <v>7319</v>
      </c>
      <c r="C9403" t="s">
        <v>7320</v>
      </c>
      <c r="D9403" t="str">
        <f>IF($B9403="B","",IFERROR(VLOOKUP($C9403,Elster!$I$5:$M$148,3,FALSE),$C9403))</f>
        <v>0x000</v>
      </c>
      <c r="E9403" t="str">
        <f>IF($B9403="A","",IFERROR(VLOOKUP($C9403,Elster!$I$5:$M$148,3,FALSE),$C9403))</f>
        <v/>
      </c>
      <c r="F9403">
        <f t="shared" si="292"/>
        <v>0</v>
      </c>
      <c r="G9403" s="2">
        <f t="shared" si="293"/>
        <v>0</v>
      </c>
    </row>
    <row r="9404" spans="1:7" x14ac:dyDescent="0.35">
      <c r="A9404" t="s">
        <v>14337</v>
      </c>
      <c r="B9404" t="s">
        <v>7317</v>
      </c>
      <c r="C9404" t="s">
        <v>7339</v>
      </c>
      <c r="D9404" t="str">
        <f>IF($B9404="B","",IFERROR(VLOOKUP($C9404,Elster!$I$5:$M$148,3,FALSE),$C9404))</f>
        <v/>
      </c>
      <c r="E9404" t="str">
        <f>IF($B9404="A","",IFERROR(VLOOKUP($C9404,Elster!$I$5:$M$148,3,FALSE),$C9404))</f>
        <v xml:space="preserve">   "RAUMSOLLTEMP_II"                                  </v>
      </c>
      <c r="F9404">
        <f t="shared" si="292"/>
        <v>6</v>
      </c>
      <c r="G9404" s="2">
        <f t="shared" si="293"/>
        <v>5.000000000002558E-3</v>
      </c>
    </row>
    <row r="9405" spans="1:7" x14ac:dyDescent="0.35">
      <c r="A9405" t="s">
        <v>14337</v>
      </c>
      <c r="B9405" t="s">
        <v>7319</v>
      </c>
      <c r="C9405" t="s">
        <v>7339</v>
      </c>
      <c r="D9405" t="str">
        <f>IF($B9405="B","",IFERROR(VLOOKUP($C9405,Elster!$I$5:$M$148,3,FALSE),$C9405))</f>
        <v xml:space="preserve">   "RAUMSOLLTEMP_II"                                  </v>
      </c>
      <c r="E9405" t="str">
        <f>IF($B9405="A","",IFERROR(VLOOKUP($C9405,Elster!$I$5:$M$148,3,FALSE),$C9405))</f>
        <v/>
      </c>
      <c r="F9405">
        <f t="shared" si="292"/>
        <v>6</v>
      </c>
      <c r="G9405" s="2">
        <f t="shared" si="293"/>
        <v>0</v>
      </c>
    </row>
    <row r="9406" spans="1:7" x14ac:dyDescent="0.35">
      <c r="A9406" t="s">
        <v>14338</v>
      </c>
      <c r="B9406" t="s">
        <v>7317</v>
      </c>
      <c r="C9406" t="s">
        <v>7321</v>
      </c>
      <c r="D9406" t="str">
        <f>IF($B9406="B","",IFERROR(VLOOKUP($C9406,Elster!$I$5:$M$148,3,FALSE),$C9406))</f>
        <v/>
      </c>
      <c r="E9406" t="str">
        <f>IF($B9406="A","",IFERROR(VLOOKUP($C9406,Elster!$I$5:$M$148,3,FALSE),$C9406))</f>
        <v xml:space="preserve">   "FEHLERMELDUNG"                                    </v>
      </c>
      <c r="F9406">
        <f t="shared" si="292"/>
        <v>1</v>
      </c>
      <c r="G9406" s="2">
        <f t="shared" si="293"/>
        <v>5.000000000002558E-3</v>
      </c>
    </row>
    <row r="9407" spans="1:7" x14ac:dyDescent="0.35">
      <c r="A9407" t="s">
        <v>14338</v>
      </c>
      <c r="B9407" t="s">
        <v>7319</v>
      </c>
      <c r="C9407" t="s">
        <v>7321</v>
      </c>
      <c r="D9407" t="str">
        <f>IF($B9407="B","",IFERROR(VLOOKUP($C9407,Elster!$I$5:$M$148,3,FALSE),$C9407))</f>
        <v xml:space="preserve">   "FEHLERMELDUNG"                                    </v>
      </c>
      <c r="E9407" t="str">
        <f>IF($B9407="A","",IFERROR(VLOOKUP($C9407,Elster!$I$5:$M$148,3,FALSE),$C9407))</f>
        <v/>
      </c>
      <c r="F9407">
        <f t="shared" si="292"/>
        <v>1</v>
      </c>
      <c r="G9407" s="2">
        <f t="shared" si="293"/>
        <v>0</v>
      </c>
    </row>
    <row r="9408" spans="1:7" x14ac:dyDescent="0.35">
      <c r="A9408" t="s">
        <v>14339</v>
      </c>
      <c r="B9408" t="s">
        <v>7317</v>
      </c>
      <c r="C9408" t="s">
        <v>7321</v>
      </c>
      <c r="D9408" t="str">
        <f>IF($B9408="B","",IFERROR(VLOOKUP($C9408,Elster!$I$5:$M$148,3,FALSE),$C9408))</f>
        <v/>
      </c>
      <c r="E9408" t="str">
        <f>IF($B9408="A","",IFERROR(VLOOKUP($C9408,Elster!$I$5:$M$148,3,FALSE),$C9408))</f>
        <v xml:space="preserve">   "FEHLERMELDUNG"                                    </v>
      </c>
      <c r="F9408">
        <f t="shared" si="292"/>
        <v>1</v>
      </c>
      <c r="G9408" s="2">
        <f t="shared" si="293"/>
        <v>4.9999999999954525E-3</v>
      </c>
    </row>
    <row r="9409" spans="1:7" x14ac:dyDescent="0.35">
      <c r="A9409" t="s">
        <v>14339</v>
      </c>
      <c r="B9409" t="s">
        <v>7319</v>
      </c>
      <c r="C9409" t="s">
        <v>7321</v>
      </c>
      <c r="D9409" t="str">
        <f>IF($B9409="B","",IFERROR(VLOOKUP($C9409,Elster!$I$5:$M$148,3,FALSE),$C9409))</f>
        <v xml:space="preserve">   "FEHLERMELDUNG"                                    </v>
      </c>
      <c r="E9409" t="str">
        <f>IF($B9409="A","",IFERROR(VLOOKUP($C9409,Elster!$I$5:$M$148,3,FALSE),$C9409))</f>
        <v/>
      </c>
      <c r="F9409">
        <f t="shared" si="292"/>
        <v>1</v>
      </c>
      <c r="G9409" s="2">
        <f t="shared" si="293"/>
        <v>0</v>
      </c>
    </row>
    <row r="9410" spans="1:7" x14ac:dyDescent="0.35">
      <c r="A9410" t="s">
        <v>14340</v>
      </c>
      <c r="B9410" t="s">
        <v>7317</v>
      </c>
      <c r="C9410" t="s">
        <v>7366</v>
      </c>
      <c r="D9410" t="str">
        <f>IF($B9410="B","",IFERROR(VLOOKUP($C9410,Elster!$I$5:$M$148,3,FALSE),$C9410))</f>
        <v/>
      </c>
      <c r="E9410" t="str">
        <f>IF($B9410="A","",IFERROR(VLOOKUP($C9410,Elster!$I$5:$M$148,3,FALSE),$C9410))</f>
        <v xml:space="preserve">//   "ERWEITERUNGSTELEGRAMM"                            </v>
      </c>
      <c r="F9410">
        <f t="shared" si="292"/>
        <v>250</v>
      </c>
      <c r="G9410" s="2">
        <f t="shared" si="293"/>
        <v>5.000000000002558E-3</v>
      </c>
    </row>
    <row r="9411" spans="1:7" x14ac:dyDescent="0.35">
      <c r="A9411" t="s">
        <v>14340</v>
      </c>
      <c r="B9411" t="s">
        <v>7319</v>
      </c>
      <c r="C9411" t="s">
        <v>7366</v>
      </c>
      <c r="D9411" t="str">
        <f>IF($B9411="B","",IFERROR(VLOOKUP($C9411,Elster!$I$5:$M$148,3,FALSE),$C9411))</f>
        <v xml:space="preserve">//   "ERWEITERUNGSTELEGRAMM"                            </v>
      </c>
      <c r="E9411" t="str">
        <f>IF($B9411="A","",IFERROR(VLOOKUP($C9411,Elster!$I$5:$M$148,3,FALSE),$C9411))</f>
        <v/>
      </c>
      <c r="F9411">
        <f t="shared" ref="F9411:F9474" si="294">HEX2DEC(REPLACE(C9411,1,2,""))</f>
        <v>250</v>
      </c>
      <c r="G9411" s="2">
        <f t="shared" si="293"/>
        <v>0</v>
      </c>
    </row>
    <row r="9412" spans="1:7" x14ac:dyDescent="0.35">
      <c r="A9412" t="s">
        <v>14341</v>
      </c>
      <c r="B9412" t="s">
        <v>7317</v>
      </c>
      <c r="C9412" t="s">
        <v>7320</v>
      </c>
      <c r="D9412" t="str">
        <f>IF($B9412="B","",IFERROR(VLOOKUP($C9412,Elster!$I$5:$M$148,3,FALSE),$C9412))</f>
        <v/>
      </c>
      <c r="E9412" t="str">
        <f>IF($B9412="A","",IFERROR(VLOOKUP($C9412,Elster!$I$5:$M$148,3,FALSE),$C9412))</f>
        <v>0x000</v>
      </c>
      <c r="F9412">
        <f t="shared" si="294"/>
        <v>0</v>
      </c>
      <c r="G9412" s="2">
        <f t="shared" ref="G9412:G9475" si="295">SUBSTITUTE(A9412,"s","")-SUBSTITUTE(A9411,"s","")</f>
        <v>5.000000000002558E-3</v>
      </c>
    </row>
    <row r="9413" spans="1:7" x14ac:dyDescent="0.35">
      <c r="A9413" t="s">
        <v>14341</v>
      </c>
      <c r="B9413" t="s">
        <v>7319</v>
      </c>
      <c r="C9413" t="s">
        <v>7320</v>
      </c>
      <c r="D9413" t="str">
        <f>IF($B9413="B","",IFERROR(VLOOKUP($C9413,Elster!$I$5:$M$148,3,FALSE),$C9413))</f>
        <v>0x000</v>
      </c>
      <c r="E9413" t="str">
        <f>IF($B9413="A","",IFERROR(VLOOKUP($C9413,Elster!$I$5:$M$148,3,FALSE),$C9413))</f>
        <v/>
      </c>
      <c r="F9413">
        <f t="shared" si="294"/>
        <v>0</v>
      </c>
      <c r="G9413" s="2">
        <f t="shared" si="295"/>
        <v>0</v>
      </c>
    </row>
    <row r="9414" spans="1:7" x14ac:dyDescent="0.35">
      <c r="A9414" t="s">
        <v>14342</v>
      </c>
      <c r="B9414" t="s">
        <v>7317</v>
      </c>
      <c r="C9414" t="s">
        <v>7577</v>
      </c>
      <c r="D9414" t="str">
        <f>IF($B9414="B","",IFERROR(VLOOKUP($C9414,Elster!$I$5:$M$148,3,FALSE),$C9414))</f>
        <v/>
      </c>
      <c r="E9414" t="str">
        <f>IF($B9414="A","",IFERROR(VLOOKUP($C9414,Elster!$I$5:$M$148,3,FALSE),$C9414))</f>
        <v xml:space="preserve">   "MISCHER_ZU"                                       </v>
      </c>
      <c r="F9414">
        <f t="shared" si="294"/>
        <v>88</v>
      </c>
      <c r="G9414" s="2">
        <f t="shared" si="295"/>
        <v>4.9999999999954525E-3</v>
      </c>
    </row>
    <row r="9415" spans="1:7" x14ac:dyDescent="0.35">
      <c r="A9415" t="s">
        <v>14342</v>
      </c>
      <c r="B9415" t="s">
        <v>7319</v>
      </c>
      <c r="C9415" t="s">
        <v>7577</v>
      </c>
      <c r="D9415" t="str">
        <f>IF($B9415="B","",IFERROR(VLOOKUP($C9415,Elster!$I$5:$M$148,3,FALSE),$C9415))</f>
        <v xml:space="preserve">   "MISCHER_ZU"                                       </v>
      </c>
      <c r="E9415" t="str">
        <f>IF($B9415="A","",IFERROR(VLOOKUP($C9415,Elster!$I$5:$M$148,3,FALSE),$C9415))</f>
        <v/>
      </c>
      <c r="F9415">
        <f t="shared" si="294"/>
        <v>88</v>
      </c>
      <c r="G9415" s="2">
        <f t="shared" si="295"/>
        <v>0</v>
      </c>
    </row>
    <row r="9416" spans="1:7" x14ac:dyDescent="0.35">
      <c r="A9416" t="s">
        <v>14343</v>
      </c>
      <c r="B9416" t="s">
        <v>7317</v>
      </c>
      <c r="C9416" t="s">
        <v>7329</v>
      </c>
      <c r="D9416" t="str">
        <f>IF($B9416="B","",IFERROR(VLOOKUP($C9416,Elster!$I$5:$M$148,3,FALSE),$C9416))</f>
        <v/>
      </c>
      <c r="E9416" t="str">
        <f>IF($B9416="A","",IFERROR(VLOOKUP($C9416,Elster!$I$5:$M$148,3,FALSE),$C9416))</f>
        <v xml:space="preserve">   "KESSELSOLLTEMP"                                   </v>
      </c>
      <c r="F9416">
        <f t="shared" si="294"/>
        <v>2</v>
      </c>
      <c r="G9416" s="2">
        <f t="shared" si="295"/>
        <v>5.000000000002558E-3</v>
      </c>
    </row>
    <row r="9417" spans="1:7" x14ac:dyDescent="0.35">
      <c r="A9417" t="s">
        <v>14343</v>
      </c>
      <c r="B9417" t="s">
        <v>7319</v>
      </c>
      <c r="C9417" t="s">
        <v>7329</v>
      </c>
      <c r="D9417" t="str">
        <f>IF($B9417="B","",IFERROR(VLOOKUP($C9417,Elster!$I$5:$M$148,3,FALSE),$C9417))</f>
        <v xml:space="preserve">   "KESSELSOLLTEMP"                                   </v>
      </c>
      <c r="E9417" t="str">
        <f>IF($B9417="A","",IFERROR(VLOOKUP($C9417,Elster!$I$5:$M$148,3,FALSE),$C9417))</f>
        <v/>
      </c>
      <c r="F9417">
        <f t="shared" si="294"/>
        <v>2</v>
      </c>
      <c r="G9417" s="2">
        <f t="shared" si="295"/>
        <v>0</v>
      </c>
    </row>
    <row r="9418" spans="1:7" x14ac:dyDescent="0.35">
      <c r="A9418" t="s">
        <v>14344</v>
      </c>
      <c r="B9418" t="s">
        <v>7317</v>
      </c>
      <c r="C9418" t="s">
        <v>7320</v>
      </c>
      <c r="D9418" t="str">
        <f>IF($B9418="B","",IFERROR(VLOOKUP($C9418,Elster!$I$5:$M$148,3,FALSE),$C9418))</f>
        <v/>
      </c>
      <c r="E9418" t="str">
        <f>IF($B9418="A","",IFERROR(VLOOKUP($C9418,Elster!$I$5:$M$148,3,FALSE),$C9418))</f>
        <v>0x000</v>
      </c>
      <c r="F9418">
        <f t="shared" si="294"/>
        <v>0</v>
      </c>
      <c r="G9418" s="2">
        <f t="shared" si="295"/>
        <v>5.000000000002558E-3</v>
      </c>
    </row>
    <row r="9419" spans="1:7" x14ac:dyDescent="0.35">
      <c r="A9419" t="s">
        <v>14344</v>
      </c>
      <c r="B9419" t="s">
        <v>7319</v>
      </c>
      <c r="C9419" t="s">
        <v>7320</v>
      </c>
      <c r="D9419" t="str">
        <f>IF($B9419="B","",IFERROR(VLOOKUP($C9419,Elster!$I$5:$M$148,3,FALSE),$C9419))</f>
        <v>0x000</v>
      </c>
      <c r="E9419" t="str">
        <f>IF($B9419="A","",IFERROR(VLOOKUP($C9419,Elster!$I$5:$M$148,3,FALSE),$C9419))</f>
        <v/>
      </c>
      <c r="F9419">
        <f t="shared" si="294"/>
        <v>0</v>
      </c>
      <c r="G9419" s="2">
        <f t="shared" si="295"/>
        <v>0</v>
      </c>
    </row>
    <row r="9420" spans="1:7" x14ac:dyDescent="0.35">
      <c r="A9420" t="s">
        <v>14345</v>
      </c>
      <c r="B9420" t="s">
        <v>7319</v>
      </c>
      <c r="C9420" t="s">
        <v>7321</v>
      </c>
      <c r="D9420" t="str">
        <f>IF($B9420="B","",IFERROR(VLOOKUP($C9420,Elster!$I$5:$M$148,3,FALSE),$C9420))</f>
        <v xml:space="preserve">   "FEHLERMELDUNG"                                    </v>
      </c>
      <c r="E9420" t="str">
        <f>IF($B9420="A","",IFERROR(VLOOKUP($C9420,Elster!$I$5:$M$148,3,FALSE),$C9420))</f>
        <v/>
      </c>
      <c r="F9420">
        <f t="shared" si="294"/>
        <v>1</v>
      </c>
      <c r="G9420" s="2">
        <f t="shared" si="295"/>
        <v>4.9999999999954525E-3</v>
      </c>
    </row>
    <row r="9421" spans="1:7" x14ac:dyDescent="0.35">
      <c r="A9421" t="s">
        <v>14346</v>
      </c>
      <c r="B9421" t="s">
        <v>7317</v>
      </c>
      <c r="C9421" t="s">
        <v>7321</v>
      </c>
      <c r="D9421" t="str">
        <f>IF($B9421="B","",IFERROR(VLOOKUP($C9421,Elster!$I$5:$M$148,3,FALSE),$C9421))</f>
        <v/>
      </c>
      <c r="E9421" t="str">
        <f>IF($B9421="A","",IFERROR(VLOOKUP($C9421,Elster!$I$5:$M$148,3,FALSE),$C9421))</f>
        <v xml:space="preserve">   "FEHLERMELDUNG"                                    </v>
      </c>
      <c r="F9421">
        <f t="shared" si="294"/>
        <v>1</v>
      </c>
      <c r="G9421" s="2">
        <f t="shared" si="295"/>
        <v>2.5999999998305157E-5</v>
      </c>
    </row>
    <row r="9422" spans="1:7" x14ac:dyDescent="0.35">
      <c r="A9422" t="s">
        <v>14347</v>
      </c>
      <c r="B9422" t="s">
        <v>7317</v>
      </c>
      <c r="C9422" t="s">
        <v>7582</v>
      </c>
      <c r="D9422" t="str">
        <f>IF($B9422="B","",IFERROR(VLOOKUP($C9422,Elster!$I$5:$M$148,3,FALSE),$C9422))</f>
        <v/>
      </c>
      <c r="E9422" t="str">
        <f>IF($B9422="A","",IFERROR(VLOOKUP($C9422,Elster!$I$5:$M$148,3,FALSE),$C9422))</f>
        <v xml:space="preserve">   "IO_TEST"                                          </v>
      </c>
      <c r="F9422">
        <f t="shared" si="294"/>
        <v>105</v>
      </c>
      <c r="G9422" s="2">
        <f t="shared" si="295"/>
        <v>5.000000000002558E-3</v>
      </c>
    </row>
    <row r="9423" spans="1:7" x14ac:dyDescent="0.35">
      <c r="A9423" t="s">
        <v>14347</v>
      </c>
      <c r="B9423" t="s">
        <v>7319</v>
      </c>
      <c r="C9423" t="s">
        <v>7582</v>
      </c>
      <c r="D9423" t="str">
        <f>IF($B9423="B","",IFERROR(VLOOKUP($C9423,Elster!$I$5:$M$148,3,FALSE),$C9423))</f>
        <v xml:space="preserve">   "IO_TEST"                                          </v>
      </c>
      <c r="E9423" t="str">
        <f>IF($B9423="A","",IFERROR(VLOOKUP($C9423,Elster!$I$5:$M$148,3,FALSE),$C9423))</f>
        <v/>
      </c>
      <c r="F9423">
        <f t="shared" si="294"/>
        <v>105</v>
      </c>
      <c r="G9423" s="2">
        <f t="shared" si="295"/>
        <v>0</v>
      </c>
    </row>
    <row r="9424" spans="1:7" x14ac:dyDescent="0.35">
      <c r="A9424" t="s">
        <v>14348</v>
      </c>
      <c r="B9424" t="s">
        <v>7317</v>
      </c>
      <c r="C9424" t="s">
        <v>7339</v>
      </c>
      <c r="D9424" t="str">
        <f>IF($B9424="B","",IFERROR(VLOOKUP($C9424,Elster!$I$5:$M$148,3,FALSE),$C9424))</f>
        <v/>
      </c>
      <c r="E9424" t="str">
        <f>IF($B9424="A","",IFERROR(VLOOKUP($C9424,Elster!$I$5:$M$148,3,FALSE),$C9424))</f>
        <v xml:space="preserve">   "RAUMSOLLTEMP_II"                                  </v>
      </c>
      <c r="F9424">
        <f t="shared" si="294"/>
        <v>6</v>
      </c>
      <c r="G9424" s="2">
        <f t="shared" si="295"/>
        <v>1.0649999999998272E-2</v>
      </c>
    </row>
    <row r="9425" spans="1:7" x14ac:dyDescent="0.35">
      <c r="A9425" t="s">
        <v>14349</v>
      </c>
      <c r="B9425" t="s">
        <v>7317</v>
      </c>
      <c r="C9425" t="s">
        <v>7321</v>
      </c>
      <c r="D9425" t="str">
        <f>IF($B9425="B","",IFERROR(VLOOKUP($C9425,Elster!$I$5:$M$148,3,FALSE),$C9425))</f>
        <v/>
      </c>
      <c r="E9425" t="str">
        <f>IF($B9425="A","",IFERROR(VLOOKUP($C9425,Elster!$I$5:$M$148,3,FALSE),$C9425))</f>
        <v xml:space="preserve">   "FEHLERMELDUNG"                                    </v>
      </c>
      <c r="F9425">
        <f t="shared" si="294"/>
        <v>1</v>
      </c>
      <c r="G9425" s="2">
        <f t="shared" si="295"/>
        <v>4.9740000000042528E-3</v>
      </c>
    </row>
    <row r="9426" spans="1:7" x14ac:dyDescent="0.35">
      <c r="A9426" t="s">
        <v>14350</v>
      </c>
      <c r="B9426" t="s">
        <v>7317</v>
      </c>
      <c r="C9426" t="s">
        <v>7318</v>
      </c>
      <c r="D9426" t="str">
        <f>IF($B9426="B","",IFERROR(VLOOKUP($C9426,Elster!$I$5:$M$148,3,FALSE),$C9426))</f>
        <v/>
      </c>
      <c r="E9426" t="str">
        <f>IF($B9426="A","",IFERROR(VLOOKUP($C9426,Elster!$I$5:$M$148,3,FALSE),$C9426))</f>
        <v xml:space="preserve">   "SAMMLERISTTEMP"                                   </v>
      </c>
      <c r="F9426">
        <f t="shared" si="294"/>
        <v>13</v>
      </c>
      <c r="G9426" s="2">
        <f t="shared" si="295"/>
        <v>4.9739999999971474E-3</v>
      </c>
    </row>
    <row r="9427" spans="1:7" x14ac:dyDescent="0.35">
      <c r="A9427" t="s">
        <v>14351</v>
      </c>
      <c r="B9427" t="s">
        <v>7317</v>
      </c>
      <c r="C9427" t="s">
        <v>7329</v>
      </c>
      <c r="D9427" t="str">
        <f>IF($B9427="B","",IFERROR(VLOOKUP($C9427,Elster!$I$5:$M$148,3,FALSE),$C9427))</f>
        <v/>
      </c>
      <c r="E9427" t="str">
        <f>IF($B9427="A","",IFERROR(VLOOKUP($C9427,Elster!$I$5:$M$148,3,FALSE),$C9427))</f>
        <v xml:space="preserve">   "KESSELSOLLTEMP"                                   </v>
      </c>
      <c r="F9427">
        <f t="shared" si="294"/>
        <v>2</v>
      </c>
      <c r="G9427" s="2">
        <f t="shared" si="295"/>
        <v>4.9740000000042528E-3</v>
      </c>
    </row>
    <row r="9428" spans="1:7" x14ac:dyDescent="0.35">
      <c r="A9428" t="s">
        <v>14352</v>
      </c>
      <c r="B9428" t="s">
        <v>7317</v>
      </c>
      <c r="C9428" t="s">
        <v>7320</v>
      </c>
      <c r="D9428" t="str">
        <f>IF($B9428="B","",IFERROR(VLOOKUP($C9428,Elster!$I$5:$M$148,3,FALSE),$C9428))</f>
        <v/>
      </c>
      <c r="E9428" t="str">
        <f>IF($B9428="A","",IFERROR(VLOOKUP($C9428,Elster!$I$5:$M$148,3,FALSE),$C9428))</f>
        <v>0x000</v>
      </c>
      <c r="F9428">
        <f t="shared" si="294"/>
        <v>0</v>
      </c>
      <c r="G9428" s="2">
        <f t="shared" si="295"/>
        <v>4.9479999999988422E-3</v>
      </c>
    </row>
    <row r="9429" spans="1:7" x14ac:dyDescent="0.35">
      <c r="A9429" t="s">
        <v>14353</v>
      </c>
      <c r="B9429" t="s">
        <v>7317</v>
      </c>
      <c r="C9429" t="s">
        <v>7366</v>
      </c>
      <c r="D9429" t="str">
        <f>IF($B9429="B","",IFERROR(VLOOKUP($C9429,Elster!$I$5:$M$148,3,FALSE),$C9429))</f>
        <v/>
      </c>
      <c r="E9429" t="str">
        <f>IF($B9429="A","",IFERROR(VLOOKUP($C9429,Elster!$I$5:$M$148,3,FALSE),$C9429))</f>
        <v xml:space="preserve">//   "ERWEITERUNGSTELEGRAMM"                            </v>
      </c>
      <c r="F9429">
        <f t="shared" si="294"/>
        <v>250</v>
      </c>
      <c r="G9429" s="2">
        <f t="shared" si="295"/>
        <v>4.9739999999971474E-3</v>
      </c>
    </row>
    <row r="9430" spans="1:7" x14ac:dyDescent="0.35">
      <c r="A9430" t="s">
        <v>14354</v>
      </c>
      <c r="B9430" t="s">
        <v>7317</v>
      </c>
      <c r="C9430" t="s">
        <v>7320</v>
      </c>
      <c r="D9430" t="str">
        <f>IF($B9430="B","",IFERROR(VLOOKUP($C9430,Elster!$I$5:$M$148,3,FALSE),$C9430))</f>
        <v/>
      </c>
      <c r="E9430" t="str">
        <f>IF($B9430="A","",IFERROR(VLOOKUP($C9430,Elster!$I$5:$M$148,3,FALSE),$C9430))</f>
        <v>0x000</v>
      </c>
      <c r="F9430">
        <f t="shared" si="294"/>
        <v>0</v>
      </c>
      <c r="G9430" s="2">
        <f t="shared" si="295"/>
        <v>4.9740000000042528E-3</v>
      </c>
    </row>
    <row r="9431" spans="1:7" x14ac:dyDescent="0.35">
      <c r="A9431" t="s">
        <v>14355</v>
      </c>
      <c r="B9431" t="s">
        <v>7317</v>
      </c>
      <c r="C9431" t="s">
        <v>7577</v>
      </c>
      <c r="D9431" t="str">
        <f>IF($B9431="B","",IFERROR(VLOOKUP($C9431,Elster!$I$5:$M$148,3,FALSE),$C9431))</f>
        <v/>
      </c>
      <c r="E9431" t="str">
        <f>IF($B9431="A","",IFERROR(VLOOKUP($C9431,Elster!$I$5:$M$148,3,FALSE),$C9431))</f>
        <v xml:space="preserve">   "MISCHER_ZU"                                       </v>
      </c>
      <c r="F9431">
        <f t="shared" si="294"/>
        <v>88</v>
      </c>
      <c r="G9431" s="2">
        <f t="shared" si="295"/>
        <v>4.9479999999988422E-3</v>
      </c>
    </row>
    <row r="9432" spans="1:7" x14ac:dyDescent="0.35">
      <c r="A9432" t="s">
        <v>14356</v>
      </c>
      <c r="B9432" t="s">
        <v>7317</v>
      </c>
      <c r="C9432" t="s">
        <v>7329</v>
      </c>
      <c r="D9432" t="str">
        <f>IF($B9432="B","",IFERROR(VLOOKUP($C9432,Elster!$I$5:$M$148,3,FALSE),$C9432))</f>
        <v/>
      </c>
      <c r="E9432" t="str">
        <f>IF($B9432="A","",IFERROR(VLOOKUP($C9432,Elster!$I$5:$M$148,3,FALSE),$C9432))</f>
        <v xml:space="preserve">   "KESSELSOLLTEMP"                                   </v>
      </c>
      <c r="F9432">
        <f t="shared" si="294"/>
        <v>2</v>
      </c>
      <c r="G9432" s="2">
        <f t="shared" si="295"/>
        <v>4.9729999999996721E-3</v>
      </c>
    </row>
    <row r="9433" spans="1:7" x14ac:dyDescent="0.35">
      <c r="A9433" t="s">
        <v>14357</v>
      </c>
      <c r="B9433" t="s">
        <v>7317</v>
      </c>
      <c r="C9433" t="s">
        <v>7320</v>
      </c>
      <c r="D9433" t="str">
        <f>IF($B9433="B","",IFERROR(VLOOKUP($C9433,Elster!$I$5:$M$148,3,FALSE),$C9433))</f>
        <v/>
      </c>
      <c r="E9433" t="str">
        <f>IF($B9433="A","",IFERROR(VLOOKUP($C9433,Elster!$I$5:$M$148,3,FALSE),$C9433))</f>
        <v>0x000</v>
      </c>
      <c r="F9433">
        <f t="shared" si="294"/>
        <v>0</v>
      </c>
      <c r="G9433" s="2">
        <f t="shared" si="295"/>
        <v>4.9739999999971474E-3</v>
      </c>
    </row>
    <row r="9434" spans="1:7" x14ac:dyDescent="0.35">
      <c r="A9434" t="s">
        <v>14358</v>
      </c>
      <c r="B9434" t="s">
        <v>7317</v>
      </c>
      <c r="C9434" t="s">
        <v>7321</v>
      </c>
      <c r="D9434" t="str">
        <f>IF($B9434="B","",IFERROR(VLOOKUP($C9434,Elster!$I$5:$M$148,3,FALSE),$C9434))</f>
        <v/>
      </c>
      <c r="E9434" t="str">
        <f>IF($B9434="A","",IFERROR(VLOOKUP($C9434,Elster!$I$5:$M$148,3,FALSE),$C9434))</f>
        <v xml:space="preserve">   "FEHLERMELDUNG"                                    </v>
      </c>
      <c r="F9434">
        <f t="shared" si="294"/>
        <v>1</v>
      </c>
      <c r="G9434" s="2">
        <f t="shared" si="295"/>
        <v>4.9740000000042528E-3</v>
      </c>
    </row>
    <row r="9435" spans="1:7" x14ac:dyDescent="0.35">
      <c r="A9435" t="s">
        <v>14359</v>
      </c>
      <c r="B9435" t="s">
        <v>7317</v>
      </c>
      <c r="C9435" t="s">
        <v>7595</v>
      </c>
      <c r="D9435" t="str">
        <f>IF($B9435="B","",IFERROR(VLOOKUP($C9435,Elster!$I$5:$M$148,3,FALSE),$C9435))</f>
        <v/>
      </c>
      <c r="E9435" t="str">
        <f>IF($B9435="A","",IFERROR(VLOOKUP($C9435,Elster!$I$5:$M$148,3,FALSE),$C9435))</f>
        <v xml:space="preserve">   "RESET_KONFIGURATION"                              </v>
      </c>
      <c r="F9435">
        <f t="shared" si="294"/>
        <v>106</v>
      </c>
      <c r="G9435" s="2">
        <f t="shared" si="295"/>
        <v>4.9479999999988422E-3</v>
      </c>
    </row>
    <row r="9436" spans="1:7" x14ac:dyDescent="0.35">
      <c r="A9436" t="s">
        <v>14360</v>
      </c>
      <c r="B9436" t="s">
        <v>7317</v>
      </c>
      <c r="C9436" t="s">
        <v>7318</v>
      </c>
      <c r="D9436" t="str">
        <f>IF($B9436="B","",IFERROR(VLOOKUP($C9436,Elster!$I$5:$M$148,3,FALSE),$C9436))</f>
        <v/>
      </c>
      <c r="E9436" t="str">
        <f>IF($B9436="A","",IFERROR(VLOOKUP($C9436,Elster!$I$5:$M$148,3,FALSE),$C9436))</f>
        <v xml:space="preserve">   "SAMMLERISTTEMP"                                   </v>
      </c>
      <c r="F9436">
        <f t="shared" si="294"/>
        <v>13</v>
      </c>
      <c r="G9436" s="2">
        <f t="shared" si="295"/>
        <v>7.6559999999972206E-3</v>
      </c>
    </row>
    <row r="9437" spans="1:7" x14ac:dyDescent="0.35">
      <c r="A9437" t="s">
        <v>14360</v>
      </c>
      <c r="B9437" t="s">
        <v>7319</v>
      </c>
      <c r="C9437" t="s">
        <v>7318</v>
      </c>
      <c r="D9437" t="str">
        <f>IF($B9437="B","",IFERROR(VLOOKUP($C9437,Elster!$I$5:$M$148,3,FALSE),$C9437))</f>
        <v xml:space="preserve">   "SAMMLERISTTEMP"                                   </v>
      </c>
      <c r="E9437" t="str">
        <f>IF($B9437="A","",IFERROR(VLOOKUP($C9437,Elster!$I$5:$M$148,3,FALSE),$C9437))</f>
        <v/>
      </c>
      <c r="F9437">
        <f t="shared" si="294"/>
        <v>13</v>
      </c>
      <c r="G9437" s="2">
        <f t="shared" si="295"/>
        <v>0</v>
      </c>
    </row>
    <row r="9438" spans="1:7" x14ac:dyDescent="0.35">
      <c r="A9438" t="s">
        <v>14361</v>
      </c>
      <c r="B9438" t="s">
        <v>7317</v>
      </c>
      <c r="C9438" t="s">
        <v>7320</v>
      </c>
      <c r="D9438" t="str">
        <f>IF($B9438="B","",IFERROR(VLOOKUP($C9438,Elster!$I$5:$M$148,3,FALSE),$C9438))</f>
        <v/>
      </c>
      <c r="E9438" t="str">
        <f>IF($B9438="A","",IFERROR(VLOOKUP($C9438,Elster!$I$5:$M$148,3,FALSE),$C9438))</f>
        <v>0x000</v>
      </c>
      <c r="F9438">
        <f t="shared" si="294"/>
        <v>0</v>
      </c>
      <c r="G9438" s="2">
        <f t="shared" si="295"/>
        <v>5.000000000002558E-3</v>
      </c>
    </row>
    <row r="9439" spans="1:7" x14ac:dyDescent="0.35">
      <c r="A9439" t="s">
        <v>14361</v>
      </c>
      <c r="B9439" t="s">
        <v>7319</v>
      </c>
      <c r="C9439" t="s">
        <v>7320</v>
      </c>
      <c r="D9439" t="str">
        <f>IF($B9439="B","",IFERROR(VLOOKUP($C9439,Elster!$I$5:$M$148,3,FALSE),$C9439))</f>
        <v>0x000</v>
      </c>
      <c r="E9439" t="str">
        <f>IF($B9439="A","",IFERROR(VLOOKUP($C9439,Elster!$I$5:$M$148,3,FALSE),$C9439))</f>
        <v/>
      </c>
      <c r="F9439">
        <f t="shared" si="294"/>
        <v>0</v>
      </c>
      <c r="G9439" s="2">
        <f t="shared" si="295"/>
        <v>0</v>
      </c>
    </row>
    <row r="9440" spans="1:7" x14ac:dyDescent="0.35">
      <c r="A9440" t="s">
        <v>14362</v>
      </c>
      <c r="B9440" t="s">
        <v>7317</v>
      </c>
      <c r="C9440" t="s">
        <v>7339</v>
      </c>
      <c r="D9440" t="str">
        <f>IF($B9440="B","",IFERROR(VLOOKUP($C9440,Elster!$I$5:$M$148,3,FALSE),$C9440))</f>
        <v/>
      </c>
      <c r="E9440" t="str">
        <f>IF($B9440="A","",IFERROR(VLOOKUP($C9440,Elster!$I$5:$M$148,3,FALSE),$C9440))</f>
        <v xml:space="preserve">   "RAUMSOLLTEMP_II"                                  </v>
      </c>
      <c r="F9440">
        <f t="shared" si="294"/>
        <v>6</v>
      </c>
      <c r="G9440" s="2">
        <f t="shared" si="295"/>
        <v>4.9999999999954525E-3</v>
      </c>
    </row>
    <row r="9441" spans="1:7" x14ac:dyDescent="0.35">
      <c r="A9441" t="s">
        <v>14362</v>
      </c>
      <c r="B9441" t="s">
        <v>7319</v>
      </c>
      <c r="C9441" t="s">
        <v>7339</v>
      </c>
      <c r="D9441" t="str">
        <f>IF($B9441="B","",IFERROR(VLOOKUP($C9441,Elster!$I$5:$M$148,3,FALSE),$C9441))</f>
        <v xml:space="preserve">   "RAUMSOLLTEMP_II"                                  </v>
      </c>
      <c r="E9441" t="str">
        <f>IF($B9441="A","",IFERROR(VLOOKUP($C9441,Elster!$I$5:$M$148,3,FALSE),$C9441))</f>
        <v/>
      </c>
      <c r="F9441">
        <f t="shared" si="294"/>
        <v>6</v>
      </c>
      <c r="G9441" s="2">
        <f t="shared" si="295"/>
        <v>0</v>
      </c>
    </row>
    <row r="9442" spans="1:7" x14ac:dyDescent="0.35">
      <c r="A9442" t="s">
        <v>14363</v>
      </c>
      <c r="B9442" t="s">
        <v>7317</v>
      </c>
      <c r="C9442" t="s">
        <v>7321</v>
      </c>
      <c r="D9442" t="str">
        <f>IF($B9442="B","",IFERROR(VLOOKUP($C9442,Elster!$I$5:$M$148,3,FALSE),$C9442))</f>
        <v/>
      </c>
      <c r="E9442" t="str">
        <f>IF($B9442="A","",IFERROR(VLOOKUP($C9442,Elster!$I$5:$M$148,3,FALSE),$C9442))</f>
        <v xml:space="preserve">   "FEHLERMELDUNG"                                    </v>
      </c>
      <c r="F9442">
        <f t="shared" si="294"/>
        <v>1</v>
      </c>
      <c r="G9442" s="2">
        <f t="shared" si="295"/>
        <v>5.000000000002558E-3</v>
      </c>
    </row>
    <row r="9443" spans="1:7" x14ac:dyDescent="0.35">
      <c r="A9443" t="s">
        <v>14363</v>
      </c>
      <c r="B9443" t="s">
        <v>7319</v>
      </c>
      <c r="C9443" t="s">
        <v>7321</v>
      </c>
      <c r="D9443" t="str">
        <f>IF($B9443="B","",IFERROR(VLOOKUP($C9443,Elster!$I$5:$M$148,3,FALSE),$C9443))</f>
        <v xml:space="preserve">   "FEHLERMELDUNG"                                    </v>
      </c>
      <c r="E9443" t="str">
        <f>IF($B9443="A","",IFERROR(VLOOKUP($C9443,Elster!$I$5:$M$148,3,FALSE),$C9443))</f>
        <v/>
      </c>
      <c r="F9443">
        <f t="shared" si="294"/>
        <v>1</v>
      </c>
      <c r="G9443" s="2">
        <f t="shared" si="295"/>
        <v>0</v>
      </c>
    </row>
    <row r="9444" spans="1:7" x14ac:dyDescent="0.35">
      <c r="A9444" t="s">
        <v>14364</v>
      </c>
      <c r="B9444" t="s">
        <v>7317</v>
      </c>
      <c r="C9444" t="s">
        <v>7321</v>
      </c>
      <c r="D9444" t="str">
        <f>IF($B9444="B","",IFERROR(VLOOKUP($C9444,Elster!$I$5:$M$148,3,FALSE),$C9444))</f>
        <v/>
      </c>
      <c r="E9444" t="str">
        <f>IF($B9444="A","",IFERROR(VLOOKUP($C9444,Elster!$I$5:$M$148,3,FALSE),$C9444))</f>
        <v xml:space="preserve">   "FEHLERMELDUNG"                                    </v>
      </c>
      <c r="F9444">
        <f t="shared" si="294"/>
        <v>1</v>
      </c>
      <c r="G9444" s="2">
        <f t="shared" si="295"/>
        <v>5.000000000002558E-3</v>
      </c>
    </row>
    <row r="9445" spans="1:7" x14ac:dyDescent="0.35">
      <c r="A9445" t="s">
        <v>14364</v>
      </c>
      <c r="B9445" t="s">
        <v>7319</v>
      </c>
      <c r="C9445" t="s">
        <v>7321</v>
      </c>
      <c r="D9445" t="str">
        <f>IF($B9445="B","",IFERROR(VLOOKUP($C9445,Elster!$I$5:$M$148,3,FALSE),$C9445))</f>
        <v xml:space="preserve">   "FEHLERMELDUNG"                                    </v>
      </c>
      <c r="E9445" t="str">
        <f>IF($B9445="A","",IFERROR(VLOOKUP($C9445,Elster!$I$5:$M$148,3,FALSE),$C9445))</f>
        <v/>
      </c>
      <c r="F9445">
        <f t="shared" si="294"/>
        <v>1</v>
      </c>
      <c r="G9445" s="2">
        <f t="shared" si="295"/>
        <v>0</v>
      </c>
    </row>
    <row r="9446" spans="1:7" x14ac:dyDescent="0.35">
      <c r="A9446" t="s">
        <v>14365</v>
      </c>
      <c r="B9446" t="s">
        <v>7319</v>
      </c>
      <c r="C9446" t="s">
        <v>7366</v>
      </c>
      <c r="D9446" t="str">
        <f>IF($B9446="B","",IFERROR(VLOOKUP($C9446,Elster!$I$5:$M$148,3,FALSE),$C9446))</f>
        <v xml:space="preserve">//   "ERWEITERUNGSTELEGRAMM"                            </v>
      </c>
      <c r="E9446" t="str">
        <f>IF($B9446="A","",IFERROR(VLOOKUP($C9446,Elster!$I$5:$M$148,3,FALSE),$C9446))</f>
        <v/>
      </c>
      <c r="F9446">
        <f t="shared" si="294"/>
        <v>250</v>
      </c>
      <c r="G9446" s="2">
        <f t="shared" si="295"/>
        <v>4.9999999999954525E-3</v>
      </c>
    </row>
    <row r="9447" spans="1:7" x14ac:dyDescent="0.35">
      <c r="A9447" t="s">
        <v>14366</v>
      </c>
      <c r="B9447" t="s">
        <v>7317</v>
      </c>
      <c r="C9447" t="s">
        <v>7366</v>
      </c>
      <c r="D9447" t="str">
        <f>IF($B9447="B","",IFERROR(VLOOKUP($C9447,Elster!$I$5:$M$148,3,FALSE),$C9447))</f>
        <v/>
      </c>
      <c r="E9447" t="str">
        <f>IF($B9447="A","",IFERROR(VLOOKUP($C9447,Elster!$I$5:$M$148,3,FALSE),$C9447))</f>
        <v xml:space="preserve">//   "ERWEITERUNGSTELEGRAMM"                            </v>
      </c>
      <c r="F9447">
        <f t="shared" si="294"/>
        <v>250</v>
      </c>
      <c r="G9447" s="2">
        <f t="shared" si="295"/>
        <v>2.6000000005410584E-5</v>
      </c>
    </row>
    <row r="9448" spans="1:7" x14ac:dyDescent="0.35">
      <c r="A9448" t="s">
        <v>14367</v>
      </c>
      <c r="B9448" t="s">
        <v>7317</v>
      </c>
      <c r="C9448" t="s">
        <v>7320</v>
      </c>
      <c r="D9448" t="str">
        <f>IF($B9448="B","",IFERROR(VLOOKUP($C9448,Elster!$I$5:$M$148,3,FALSE),$C9448))</f>
        <v/>
      </c>
      <c r="E9448" t="str">
        <f>IF($B9448="A","",IFERROR(VLOOKUP($C9448,Elster!$I$5:$M$148,3,FALSE),$C9448))</f>
        <v>0x000</v>
      </c>
      <c r="F9448">
        <f t="shared" si="294"/>
        <v>0</v>
      </c>
      <c r="G9448" s="2">
        <f t="shared" si="295"/>
        <v>4.9999999999954525E-3</v>
      </c>
    </row>
    <row r="9449" spans="1:7" x14ac:dyDescent="0.35">
      <c r="A9449" t="s">
        <v>14367</v>
      </c>
      <c r="B9449" t="s">
        <v>7319</v>
      </c>
      <c r="C9449" t="s">
        <v>7320</v>
      </c>
      <c r="D9449" t="str">
        <f>IF($B9449="B","",IFERROR(VLOOKUP($C9449,Elster!$I$5:$M$148,3,FALSE),$C9449))</f>
        <v>0x000</v>
      </c>
      <c r="E9449" t="str">
        <f>IF($B9449="A","",IFERROR(VLOOKUP($C9449,Elster!$I$5:$M$148,3,FALSE),$C9449))</f>
        <v/>
      </c>
      <c r="F9449">
        <f t="shared" si="294"/>
        <v>0</v>
      </c>
      <c r="G9449" s="2">
        <f t="shared" si="295"/>
        <v>0</v>
      </c>
    </row>
    <row r="9450" spans="1:7" x14ac:dyDescent="0.35">
      <c r="A9450" t="s">
        <v>14368</v>
      </c>
      <c r="B9450" t="s">
        <v>7317</v>
      </c>
      <c r="C9450" t="s">
        <v>7334</v>
      </c>
      <c r="D9450" t="str">
        <f>IF($B9450="B","",IFERROR(VLOOKUP($C9450,Elster!$I$5:$M$148,3,FALSE),$C9450))</f>
        <v/>
      </c>
      <c r="E9450" t="str">
        <f>IF($B9450="A","",IFERROR(VLOOKUP($C9450,Elster!$I$5:$M$148,3,FALSE),$C9450))</f>
        <v xml:space="preserve">   "MAX_TEMP_KESSEL"                                  </v>
      </c>
      <c r="F9450">
        <f t="shared" si="294"/>
        <v>40</v>
      </c>
      <c r="G9450" s="2">
        <f t="shared" si="295"/>
        <v>5.000000000002558E-3</v>
      </c>
    </row>
    <row r="9451" spans="1:7" x14ac:dyDescent="0.35">
      <c r="A9451" t="s">
        <v>14368</v>
      </c>
      <c r="B9451" t="s">
        <v>7319</v>
      </c>
      <c r="C9451" t="s">
        <v>7334</v>
      </c>
      <c r="D9451" t="str">
        <f>IF($B9451="B","",IFERROR(VLOOKUP($C9451,Elster!$I$5:$M$148,3,FALSE),$C9451))</f>
        <v xml:space="preserve">   "MAX_TEMP_KESSEL"                                  </v>
      </c>
      <c r="E9451" t="str">
        <f>IF($B9451="A","",IFERROR(VLOOKUP($C9451,Elster!$I$5:$M$148,3,FALSE),$C9451))</f>
        <v/>
      </c>
      <c r="F9451">
        <f t="shared" si="294"/>
        <v>40</v>
      </c>
      <c r="G9451" s="2">
        <f t="shared" si="295"/>
        <v>0</v>
      </c>
    </row>
    <row r="9452" spans="1:7" x14ac:dyDescent="0.35">
      <c r="A9452" t="s">
        <v>14369</v>
      </c>
      <c r="B9452" t="s">
        <v>7317</v>
      </c>
      <c r="C9452" t="s">
        <v>7321</v>
      </c>
      <c r="D9452" t="str">
        <f>IF($B9452="B","",IFERROR(VLOOKUP($C9452,Elster!$I$5:$M$148,3,FALSE),$C9452))</f>
        <v/>
      </c>
      <c r="E9452" t="str">
        <f>IF($B9452="A","",IFERROR(VLOOKUP($C9452,Elster!$I$5:$M$148,3,FALSE),$C9452))</f>
        <v xml:space="preserve">   "FEHLERMELDUNG"                                    </v>
      </c>
      <c r="F9452">
        <f t="shared" si="294"/>
        <v>1</v>
      </c>
      <c r="G9452" s="2">
        <f t="shared" si="295"/>
        <v>4.9989999999979773E-3</v>
      </c>
    </row>
    <row r="9453" spans="1:7" x14ac:dyDescent="0.35">
      <c r="A9453" t="s">
        <v>14369</v>
      </c>
      <c r="B9453" t="s">
        <v>7319</v>
      </c>
      <c r="C9453" t="s">
        <v>7321</v>
      </c>
      <c r="D9453" t="str">
        <f>IF($B9453="B","",IFERROR(VLOOKUP($C9453,Elster!$I$5:$M$148,3,FALSE),$C9453))</f>
        <v xml:space="preserve">   "FEHLERMELDUNG"                                    </v>
      </c>
      <c r="E9453" t="str">
        <f>IF($B9453="A","",IFERROR(VLOOKUP($C9453,Elster!$I$5:$M$148,3,FALSE),$C9453))</f>
        <v/>
      </c>
      <c r="F9453">
        <f t="shared" si="294"/>
        <v>1</v>
      </c>
      <c r="G9453" s="2">
        <f t="shared" si="295"/>
        <v>0</v>
      </c>
    </row>
    <row r="9454" spans="1:7" x14ac:dyDescent="0.35">
      <c r="A9454" t="s">
        <v>14370</v>
      </c>
      <c r="B9454" t="s">
        <v>7317</v>
      </c>
      <c r="C9454" t="s">
        <v>7609</v>
      </c>
      <c r="D9454" t="str">
        <f>IF($B9454="B","",IFERROR(VLOOKUP($C9454,Elster!$I$5:$M$148,3,FALSE),$C9454))</f>
        <v/>
      </c>
      <c r="E9454" t="str">
        <f>IF($B9454="A","",IFERROR(VLOOKUP($C9454,Elster!$I$5:$M$148,3,FALSE),$C9454))</f>
        <v>0x0F4</v>
      </c>
      <c r="F9454">
        <f t="shared" si="294"/>
        <v>244</v>
      </c>
      <c r="G9454" s="2">
        <f t="shared" si="295"/>
        <v>5.000000000002558E-3</v>
      </c>
    </row>
    <row r="9455" spans="1:7" x14ac:dyDescent="0.35">
      <c r="A9455" t="s">
        <v>14370</v>
      </c>
      <c r="B9455" t="s">
        <v>7319</v>
      </c>
      <c r="C9455" t="s">
        <v>7609</v>
      </c>
      <c r="D9455" t="str">
        <f>IF($B9455="B","",IFERROR(VLOOKUP($C9455,Elster!$I$5:$M$148,3,FALSE),$C9455))</f>
        <v>0x0F4</v>
      </c>
      <c r="E9455" t="str">
        <f>IF($B9455="A","",IFERROR(VLOOKUP($C9455,Elster!$I$5:$M$148,3,FALSE),$C9455))</f>
        <v/>
      </c>
      <c r="F9455">
        <f t="shared" si="294"/>
        <v>244</v>
      </c>
      <c r="G9455" s="2">
        <f t="shared" si="295"/>
        <v>0</v>
      </c>
    </row>
    <row r="9456" spans="1:7" x14ac:dyDescent="0.35">
      <c r="A9456" t="s">
        <v>14371</v>
      </c>
      <c r="B9456" t="s">
        <v>7317</v>
      </c>
      <c r="C9456" t="s">
        <v>7329</v>
      </c>
      <c r="D9456" t="str">
        <f>IF($B9456="B","",IFERROR(VLOOKUP($C9456,Elster!$I$5:$M$148,3,FALSE),$C9456))</f>
        <v/>
      </c>
      <c r="E9456" t="str">
        <f>IF($B9456="A","",IFERROR(VLOOKUP($C9456,Elster!$I$5:$M$148,3,FALSE),$C9456))</f>
        <v xml:space="preserve">   "KESSELSOLLTEMP"                                   </v>
      </c>
      <c r="F9456">
        <f t="shared" si="294"/>
        <v>2</v>
      </c>
      <c r="G9456" s="2">
        <f t="shared" si="295"/>
        <v>4.9999999999954525E-3</v>
      </c>
    </row>
    <row r="9457" spans="1:7" x14ac:dyDescent="0.35">
      <c r="A9457" t="s">
        <v>14371</v>
      </c>
      <c r="B9457" t="s">
        <v>7319</v>
      </c>
      <c r="C9457" t="s">
        <v>7329</v>
      </c>
      <c r="D9457" t="str">
        <f>IF($B9457="B","",IFERROR(VLOOKUP($C9457,Elster!$I$5:$M$148,3,FALSE),$C9457))</f>
        <v xml:space="preserve">   "KESSELSOLLTEMP"                                   </v>
      </c>
      <c r="E9457" t="str">
        <f>IF($B9457="A","",IFERROR(VLOOKUP($C9457,Elster!$I$5:$M$148,3,FALSE),$C9457))</f>
        <v/>
      </c>
      <c r="F9457">
        <f t="shared" si="294"/>
        <v>2</v>
      </c>
      <c r="G9457" s="2">
        <f t="shared" si="295"/>
        <v>0</v>
      </c>
    </row>
    <row r="9458" spans="1:7" x14ac:dyDescent="0.35">
      <c r="A9458" t="s">
        <v>14372</v>
      </c>
      <c r="B9458" t="s">
        <v>7317</v>
      </c>
      <c r="C9458" t="s">
        <v>7342</v>
      </c>
      <c r="D9458" t="str">
        <f>IF($B9458="B","",IFERROR(VLOOKUP($C9458,Elster!$I$5:$M$148,3,FALSE),$C9458))</f>
        <v/>
      </c>
      <c r="E9458" t="str">
        <f>IF($B9458="A","",IFERROR(VLOOKUP($C9458,Elster!$I$5:$M$148,3,FALSE),$C9458))</f>
        <v xml:space="preserve">   "MISCHERLAUFZEIT"                                  </v>
      </c>
      <c r="F9458">
        <f t="shared" si="294"/>
        <v>44</v>
      </c>
      <c r="G9458" s="2">
        <f t="shared" si="295"/>
        <v>5.000000000002558E-3</v>
      </c>
    </row>
    <row r="9459" spans="1:7" x14ac:dyDescent="0.35">
      <c r="A9459" t="s">
        <v>14372</v>
      </c>
      <c r="B9459" t="s">
        <v>7319</v>
      </c>
      <c r="C9459" t="s">
        <v>7342</v>
      </c>
      <c r="D9459" t="str">
        <f>IF($B9459="B","",IFERROR(VLOOKUP($C9459,Elster!$I$5:$M$148,3,FALSE),$C9459))</f>
        <v xml:space="preserve">   "MISCHERLAUFZEIT"                                  </v>
      </c>
      <c r="E9459" t="str">
        <f>IF($B9459="A","",IFERROR(VLOOKUP($C9459,Elster!$I$5:$M$148,3,FALSE),$C9459))</f>
        <v/>
      </c>
      <c r="F9459">
        <f t="shared" si="294"/>
        <v>44</v>
      </c>
      <c r="G9459" s="2">
        <f t="shared" si="295"/>
        <v>0</v>
      </c>
    </row>
    <row r="9460" spans="1:7" x14ac:dyDescent="0.35">
      <c r="A9460" t="s">
        <v>14373</v>
      </c>
      <c r="B9460" t="s">
        <v>7317</v>
      </c>
      <c r="C9460" t="s">
        <v>7339</v>
      </c>
      <c r="D9460" t="str">
        <f>IF($B9460="B","",IFERROR(VLOOKUP($C9460,Elster!$I$5:$M$148,3,FALSE),$C9460))</f>
        <v/>
      </c>
      <c r="E9460" t="str">
        <f>IF($B9460="A","",IFERROR(VLOOKUP($C9460,Elster!$I$5:$M$148,3,FALSE),$C9460))</f>
        <v xml:space="preserve">   "RAUMSOLLTEMP_II"                                  </v>
      </c>
      <c r="F9460">
        <f t="shared" si="294"/>
        <v>6</v>
      </c>
      <c r="G9460" s="2">
        <f t="shared" si="295"/>
        <v>1.0989999999999611E-2</v>
      </c>
    </row>
    <row r="9461" spans="1:7" x14ac:dyDescent="0.35">
      <c r="A9461" t="s">
        <v>14374</v>
      </c>
      <c r="B9461" t="s">
        <v>7317</v>
      </c>
      <c r="C9461" t="s">
        <v>7321</v>
      </c>
      <c r="D9461" t="str">
        <f>IF($B9461="B","",IFERROR(VLOOKUP($C9461,Elster!$I$5:$M$148,3,FALSE),$C9461))</f>
        <v/>
      </c>
      <c r="E9461" t="str">
        <f>IF($B9461="A","",IFERROR(VLOOKUP($C9461,Elster!$I$5:$M$148,3,FALSE),$C9461))</f>
        <v xml:space="preserve">   "FEHLERMELDUNG"                                    </v>
      </c>
      <c r="F9461">
        <f t="shared" si="294"/>
        <v>1</v>
      </c>
      <c r="G9461" s="2">
        <f t="shared" si="295"/>
        <v>4.9729999999996721E-3</v>
      </c>
    </row>
    <row r="9462" spans="1:7" x14ac:dyDescent="0.35">
      <c r="A9462" t="s">
        <v>14375</v>
      </c>
      <c r="B9462" t="s">
        <v>7317</v>
      </c>
      <c r="C9462" t="s">
        <v>7318</v>
      </c>
      <c r="D9462" t="str">
        <f>IF($B9462="B","",IFERROR(VLOOKUP($C9462,Elster!$I$5:$M$148,3,FALSE),$C9462))</f>
        <v/>
      </c>
      <c r="E9462" t="str">
        <f>IF($B9462="A","",IFERROR(VLOOKUP($C9462,Elster!$I$5:$M$148,3,FALSE),$C9462))</f>
        <v xml:space="preserve">   "SAMMLERISTTEMP"                                   </v>
      </c>
      <c r="F9462">
        <f t="shared" si="294"/>
        <v>13</v>
      </c>
      <c r="G9462" s="2">
        <f t="shared" si="295"/>
        <v>4.9479999999988422E-3</v>
      </c>
    </row>
    <row r="9463" spans="1:7" x14ac:dyDescent="0.35">
      <c r="A9463" t="s">
        <v>14376</v>
      </c>
      <c r="B9463" t="s">
        <v>7317</v>
      </c>
      <c r="C9463" t="s">
        <v>7329</v>
      </c>
      <c r="D9463" t="str">
        <f>IF($B9463="B","",IFERROR(VLOOKUP($C9463,Elster!$I$5:$M$148,3,FALSE),$C9463))</f>
        <v/>
      </c>
      <c r="E9463" t="str">
        <f>IF($B9463="A","",IFERROR(VLOOKUP($C9463,Elster!$I$5:$M$148,3,FALSE),$C9463))</f>
        <v xml:space="preserve">   "KESSELSOLLTEMP"                                   </v>
      </c>
      <c r="F9463">
        <f t="shared" si="294"/>
        <v>2</v>
      </c>
      <c r="G9463" s="2">
        <f t="shared" si="295"/>
        <v>4.9740000000042528E-3</v>
      </c>
    </row>
    <row r="9464" spans="1:7" x14ac:dyDescent="0.35">
      <c r="A9464" t="s">
        <v>14377</v>
      </c>
      <c r="B9464" t="s">
        <v>7317</v>
      </c>
      <c r="C9464" t="s">
        <v>7320</v>
      </c>
      <c r="D9464" t="str">
        <f>IF($B9464="B","",IFERROR(VLOOKUP($C9464,Elster!$I$5:$M$148,3,FALSE),$C9464))</f>
        <v/>
      </c>
      <c r="E9464" t="str">
        <f>IF($B9464="A","",IFERROR(VLOOKUP($C9464,Elster!$I$5:$M$148,3,FALSE),$C9464))</f>
        <v>0x000</v>
      </c>
      <c r="F9464">
        <f t="shared" si="294"/>
        <v>0</v>
      </c>
      <c r="G9464" s="2">
        <f t="shared" si="295"/>
        <v>4.9739999999971474E-3</v>
      </c>
    </row>
    <row r="9465" spans="1:7" x14ac:dyDescent="0.35">
      <c r="A9465" t="s">
        <v>14378</v>
      </c>
      <c r="B9465" t="s">
        <v>7317</v>
      </c>
      <c r="C9465" t="s">
        <v>7366</v>
      </c>
      <c r="D9465" t="str">
        <f>IF($B9465="B","",IFERROR(VLOOKUP($C9465,Elster!$I$5:$M$148,3,FALSE),$C9465))</f>
        <v/>
      </c>
      <c r="E9465" t="str">
        <f>IF($B9465="A","",IFERROR(VLOOKUP($C9465,Elster!$I$5:$M$148,3,FALSE),$C9465))</f>
        <v xml:space="preserve">//   "ERWEITERUNGSTELEGRAMM"                            </v>
      </c>
      <c r="F9465">
        <f t="shared" si="294"/>
        <v>250</v>
      </c>
      <c r="G9465" s="2">
        <f t="shared" si="295"/>
        <v>4.9739999999971474E-3</v>
      </c>
    </row>
    <row r="9466" spans="1:7" x14ac:dyDescent="0.35">
      <c r="A9466" t="s">
        <v>14379</v>
      </c>
      <c r="B9466" t="s">
        <v>7317</v>
      </c>
      <c r="C9466" t="s">
        <v>7320</v>
      </c>
      <c r="D9466" t="str">
        <f>IF($B9466="B","",IFERROR(VLOOKUP($C9466,Elster!$I$5:$M$148,3,FALSE),$C9466))</f>
        <v/>
      </c>
      <c r="E9466" t="str">
        <f>IF($B9466="A","",IFERROR(VLOOKUP($C9466,Elster!$I$5:$M$148,3,FALSE),$C9466))</f>
        <v>0x000</v>
      </c>
      <c r="F9466">
        <f t="shared" si="294"/>
        <v>0</v>
      </c>
      <c r="G9466" s="2">
        <f t="shared" si="295"/>
        <v>4.9480000000059476E-3</v>
      </c>
    </row>
    <row r="9467" spans="1:7" x14ac:dyDescent="0.35">
      <c r="A9467" t="s">
        <v>14380</v>
      </c>
      <c r="B9467" t="s">
        <v>7317</v>
      </c>
      <c r="C9467" t="s">
        <v>7334</v>
      </c>
      <c r="D9467" t="str">
        <f>IF($B9467="B","",IFERROR(VLOOKUP($C9467,Elster!$I$5:$M$148,3,FALSE),$C9467))</f>
        <v/>
      </c>
      <c r="E9467" t="str">
        <f>IF($B9467="A","",IFERROR(VLOOKUP($C9467,Elster!$I$5:$M$148,3,FALSE),$C9467))</f>
        <v xml:space="preserve">   "MAX_TEMP_KESSEL"                                  </v>
      </c>
      <c r="F9467">
        <f t="shared" si="294"/>
        <v>40</v>
      </c>
      <c r="G9467" s="2">
        <f t="shared" si="295"/>
        <v>4.9739999999971474E-3</v>
      </c>
    </row>
    <row r="9468" spans="1:7" x14ac:dyDescent="0.35">
      <c r="A9468" t="s">
        <v>14381</v>
      </c>
      <c r="B9468" t="s">
        <v>7317</v>
      </c>
      <c r="C9468" t="s">
        <v>7321</v>
      </c>
      <c r="D9468" t="str">
        <f>IF($B9468="B","",IFERROR(VLOOKUP($C9468,Elster!$I$5:$M$148,3,FALSE),$C9468))</f>
        <v/>
      </c>
      <c r="E9468" t="str">
        <f>IF($B9468="A","",IFERROR(VLOOKUP($C9468,Elster!$I$5:$M$148,3,FALSE),$C9468))</f>
        <v xml:space="preserve">   "FEHLERMELDUNG"                                    </v>
      </c>
      <c r="F9468">
        <f t="shared" si="294"/>
        <v>1</v>
      </c>
      <c r="G9468" s="2">
        <f t="shared" si="295"/>
        <v>4.9739999999971474E-3</v>
      </c>
    </row>
    <row r="9469" spans="1:7" x14ac:dyDescent="0.35">
      <c r="A9469" t="s">
        <v>14382</v>
      </c>
      <c r="B9469" t="s">
        <v>7317</v>
      </c>
      <c r="C9469" t="s">
        <v>7609</v>
      </c>
      <c r="D9469" t="str">
        <f>IF($B9469="B","",IFERROR(VLOOKUP($C9469,Elster!$I$5:$M$148,3,FALSE),$C9469))</f>
        <v/>
      </c>
      <c r="E9469" t="str">
        <f>IF($B9469="A","",IFERROR(VLOOKUP($C9469,Elster!$I$5:$M$148,3,FALSE),$C9469))</f>
        <v>0x0F4</v>
      </c>
      <c r="F9469">
        <f t="shared" si="294"/>
        <v>244</v>
      </c>
      <c r="G9469" s="2">
        <f t="shared" si="295"/>
        <v>4.947000000001367E-3</v>
      </c>
    </row>
    <row r="9470" spans="1:7" x14ac:dyDescent="0.35">
      <c r="A9470" t="s">
        <v>14383</v>
      </c>
      <c r="B9470" t="s">
        <v>7317</v>
      </c>
      <c r="C9470" t="s">
        <v>7329</v>
      </c>
      <c r="D9470" t="str">
        <f>IF($B9470="B","",IFERROR(VLOOKUP($C9470,Elster!$I$5:$M$148,3,FALSE),$C9470))</f>
        <v/>
      </c>
      <c r="E9470" t="str">
        <f>IF($B9470="A","",IFERROR(VLOOKUP($C9470,Elster!$I$5:$M$148,3,FALSE),$C9470))</f>
        <v xml:space="preserve">   "KESSELSOLLTEMP"                                   </v>
      </c>
      <c r="F9470">
        <f t="shared" si="294"/>
        <v>2</v>
      </c>
      <c r="G9470" s="2">
        <f t="shared" si="295"/>
        <v>4.9740000000042528E-3</v>
      </c>
    </row>
    <row r="9471" spans="1:7" x14ac:dyDescent="0.35">
      <c r="A9471" t="s">
        <v>14384</v>
      </c>
      <c r="B9471" t="s">
        <v>7317</v>
      </c>
      <c r="C9471" t="s">
        <v>7344</v>
      </c>
      <c r="D9471" t="str">
        <f>IF($B9471="B","",IFERROR(VLOOKUP($C9471,Elster!$I$5:$M$148,3,FALSE),$C9471))</f>
        <v/>
      </c>
      <c r="E9471" t="str">
        <f>IF($B9471="A","",IFERROR(VLOOKUP($C9471,Elster!$I$5:$M$148,3,FALSE),$C9471))</f>
        <v xml:space="preserve">   "MODGRAD"                                          </v>
      </c>
      <c r="F9471">
        <f t="shared" si="294"/>
        <v>45</v>
      </c>
      <c r="G9471" s="2">
        <f t="shared" si="295"/>
        <v>4.9739999999971474E-3</v>
      </c>
    </row>
    <row r="9472" spans="1:7" x14ac:dyDescent="0.35">
      <c r="A9472" t="s">
        <v>14385</v>
      </c>
      <c r="B9472" t="s">
        <v>7317</v>
      </c>
      <c r="C9472" t="s">
        <v>7318</v>
      </c>
      <c r="D9472" t="str">
        <f>IF($B9472="B","",IFERROR(VLOOKUP($C9472,Elster!$I$5:$M$148,3,FALSE),$C9472))</f>
        <v/>
      </c>
      <c r="E9472" t="str">
        <f>IF($B9472="A","",IFERROR(VLOOKUP($C9472,Elster!$I$5:$M$148,3,FALSE),$C9472))</f>
        <v xml:space="preserve">   "SAMMLERISTTEMP"                                   </v>
      </c>
      <c r="F9472">
        <f t="shared" si="294"/>
        <v>13</v>
      </c>
      <c r="G9472" s="2">
        <f t="shared" si="295"/>
        <v>7.3179999999979373E-3</v>
      </c>
    </row>
    <row r="9473" spans="1:7" x14ac:dyDescent="0.35">
      <c r="A9473" t="s">
        <v>14385</v>
      </c>
      <c r="B9473" t="s">
        <v>7319</v>
      </c>
      <c r="C9473" t="s">
        <v>7318</v>
      </c>
      <c r="D9473" t="str">
        <f>IF($B9473="B","",IFERROR(VLOOKUP($C9473,Elster!$I$5:$M$148,3,FALSE),$C9473))</f>
        <v xml:space="preserve">   "SAMMLERISTTEMP"                                   </v>
      </c>
      <c r="E9473" t="str">
        <f>IF($B9473="A","",IFERROR(VLOOKUP($C9473,Elster!$I$5:$M$148,3,FALSE),$C9473))</f>
        <v/>
      </c>
      <c r="F9473">
        <f t="shared" si="294"/>
        <v>13</v>
      </c>
      <c r="G9473" s="2">
        <f t="shared" si="295"/>
        <v>0</v>
      </c>
    </row>
    <row r="9474" spans="1:7" x14ac:dyDescent="0.35">
      <c r="A9474" t="s">
        <v>14386</v>
      </c>
      <c r="B9474" t="s">
        <v>7317</v>
      </c>
      <c r="C9474" t="s">
        <v>7320</v>
      </c>
      <c r="D9474" t="str">
        <f>IF($B9474="B","",IFERROR(VLOOKUP($C9474,Elster!$I$5:$M$148,3,FALSE),$C9474))</f>
        <v/>
      </c>
      <c r="E9474" t="str">
        <f>IF($B9474="A","",IFERROR(VLOOKUP($C9474,Elster!$I$5:$M$148,3,FALSE),$C9474))</f>
        <v>0x000</v>
      </c>
      <c r="F9474">
        <f t="shared" si="294"/>
        <v>0</v>
      </c>
      <c r="G9474" s="2">
        <f t="shared" si="295"/>
        <v>5.000000000002558E-3</v>
      </c>
    </row>
    <row r="9475" spans="1:7" x14ac:dyDescent="0.35">
      <c r="A9475" t="s">
        <v>14386</v>
      </c>
      <c r="B9475" t="s">
        <v>7319</v>
      </c>
      <c r="C9475" t="s">
        <v>7320</v>
      </c>
      <c r="D9475" t="str">
        <f>IF($B9475="B","",IFERROR(VLOOKUP($C9475,Elster!$I$5:$M$148,3,FALSE),$C9475))</f>
        <v>0x000</v>
      </c>
      <c r="E9475" t="str">
        <f>IF($B9475="A","",IFERROR(VLOOKUP($C9475,Elster!$I$5:$M$148,3,FALSE),$C9475))</f>
        <v/>
      </c>
      <c r="F9475">
        <f t="shared" ref="F9475:F9538" si="296">HEX2DEC(REPLACE(C9475,1,2,""))</f>
        <v>0</v>
      </c>
      <c r="G9475" s="2">
        <f t="shared" si="295"/>
        <v>0</v>
      </c>
    </row>
    <row r="9476" spans="1:7" x14ac:dyDescent="0.35">
      <c r="A9476" t="s">
        <v>14387</v>
      </c>
      <c r="B9476" t="s">
        <v>7317</v>
      </c>
      <c r="C9476" t="s">
        <v>7325</v>
      </c>
      <c r="D9476" t="str">
        <f>IF($B9476="B","",IFERROR(VLOOKUP($C9476,Elster!$I$5:$M$148,3,FALSE),$C9476))</f>
        <v/>
      </c>
      <c r="E9476" t="str">
        <f>IF($B9476="A","",IFERROR(VLOOKUP($C9476,Elster!$I$5:$M$148,3,FALSE),$C9476))</f>
        <v xml:space="preserve">   "SPEICHERSOLLTEMP"                                 </v>
      </c>
      <c r="F9476">
        <f t="shared" si="296"/>
        <v>3</v>
      </c>
      <c r="G9476" s="2">
        <f t="shared" ref="G9476:G9539" si="297">SUBSTITUTE(A9476,"s","")-SUBSTITUTE(A9475,"s","")</f>
        <v>5.000000000002558E-3</v>
      </c>
    </row>
    <row r="9477" spans="1:7" x14ac:dyDescent="0.35">
      <c r="A9477" t="s">
        <v>14387</v>
      </c>
      <c r="B9477" t="s">
        <v>7319</v>
      </c>
      <c r="C9477" t="s">
        <v>7325</v>
      </c>
      <c r="D9477" t="str">
        <f>IF($B9477="B","",IFERROR(VLOOKUP($C9477,Elster!$I$5:$M$148,3,FALSE),$C9477))</f>
        <v xml:space="preserve">   "SPEICHERSOLLTEMP"                                 </v>
      </c>
      <c r="E9477" t="str">
        <f>IF($B9477="A","",IFERROR(VLOOKUP($C9477,Elster!$I$5:$M$148,3,FALSE),$C9477))</f>
        <v/>
      </c>
      <c r="F9477">
        <f t="shared" si="296"/>
        <v>3</v>
      </c>
      <c r="G9477" s="2">
        <f t="shared" si="297"/>
        <v>0</v>
      </c>
    </row>
    <row r="9478" spans="1:7" x14ac:dyDescent="0.35">
      <c r="A9478" t="s">
        <v>14388</v>
      </c>
      <c r="B9478" t="s">
        <v>7317</v>
      </c>
      <c r="C9478" t="s">
        <v>7321</v>
      </c>
      <c r="D9478" t="str">
        <f>IF($B9478="B","",IFERROR(VLOOKUP($C9478,Elster!$I$5:$M$148,3,FALSE),$C9478))</f>
        <v/>
      </c>
      <c r="E9478" t="str">
        <f>IF($B9478="A","",IFERROR(VLOOKUP($C9478,Elster!$I$5:$M$148,3,FALSE),$C9478))</f>
        <v xml:space="preserve">   "FEHLERMELDUNG"                                    </v>
      </c>
      <c r="F9478">
        <f t="shared" si="296"/>
        <v>1</v>
      </c>
      <c r="G9478" s="2">
        <f t="shared" si="297"/>
        <v>4.9989999999979773E-3</v>
      </c>
    </row>
    <row r="9479" spans="1:7" x14ac:dyDescent="0.35">
      <c r="A9479" t="s">
        <v>14388</v>
      </c>
      <c r="B9479" t="s">
        <v>7319</v>
      </c>
      <c r="C9479" t="s">
        <v>7321</v>
      </c>
      <c r="D9479" t="str">
        <f>IF($B9479="B","",IFERROR(VLOOKUP($C9479,Elster!$I$5:$M$148,3,FALSE),$C9479))</f>
        <v xml:space="preserve">   "FEHLERMELDUNG"                                    </v>
      </c>
      <c r="E9479" t="str">
        <f>IF($B9479="A","",IFERROR(VLOOKUP($C9479,Elster!$I$5:$M$148,3,FALSE),$C9479))</f>
        <v/>
      </c>
      <c r="F9479">
        <f t="shared" si="296"/>
        <v>1</v>
      </c>
      <c r="G9479" s="2">
        <f t="shared" si="297"/>
        <v>0</v>
      </c>
    </row>
    <row r="9480" spans="1:7" x14ac:dyDescent="0.35">
      <c r="A9480" t="s">
        <v>14389</v>
      </c>
      <c r="B9480" t="s">
        <v>7317</v>
      </c>
      <c r="C9480" t="s">
        <v>7320</v>
      </c>
      <c r="D9480" t="str">
        <f>IF($B9480="B","",IFERROR(VLOOKUP($C9480,Elster!$I$5:$M$148,3,FALSE),$C9480))</f>
        <v/>
      </c>
      <c r="E9480" t="str">
        <f>IF($B9480="A","",IFERROR(VLOOKUP($C9480,Elster!$I$5:$M$148,3,FALSE),$C9480))</f>
        <v>0x000</v>
      </c>
      <c r="F9480">
        <f t="shared" si="296"/>
        <v>0</v>
      </c>
      <c r="G9480" s="2">
        <f t="shared" si="297"/>
        <v>5.000000000002558E-3</v>
      </c>
    </row>
    <row r="9481" spans="1:7" x14ac:dyDescent="0.35">
      <c r="A9481" t="s">
        <v>14389</v>
      </c>
      <c r="B9481" t="s">
        <v>7319</v>
      </c>
      <c r="C9481" t="s">
        <v>7320</v>
      </c>
      <c r="D9481" t="str">
        <f>IF($B9481="B","",IFERROR(VLOOKUP($C9481,Elster!$I$5:$M$148,3,FALSE),$C9481))</f>
        <v>0x000</v>
      </c>
      <c r="E9481" t="str">
        <f>IF($B9481="A","",IFERROR(VLOOKUP($C9481,Elster!$I$5:$M$148,3,FALSE),$C9481))</f>
        <v/>
      </c>
      <c r="F9481">
        <f t="shared" si="296"/>
        <v>0</v>
      </c>
      <c r="G9481" s="2">
        <f t="shared" si="297"/>
        <v>0</v>
      </c>
    </row>
    <row r="9482" spans="1:7" x14ac:dyDescent="0.35">
      <c r="A9482" t="s">
        <v>14390</v>
      </c>
      <c r="B9482" t="s">
        <v>7317</v>
      </c>
      <c r="C9482" t="s">
        <v>7366</v>
      </c>
      <c r="D9482" t="str">
        <f>IF($B9482="B","",IFERROR(VLOOKUP($C9482,Elster!$I$5:$M$148,3,FALSE),$C9482))</f>
        <v/>
      </c>
      <c r="E9482" t="str">
        <f>IF($B9482="A","",IFERROR(VLOOKUP($C9482,Elster!$I$5:$M$148,3,FALSE),$C9482))</f>
        <v xml:space="preserve">//   "ERWEITERUNGSTELEGRAMM"                            </v>
      </c>
      <c r="F9482">
        <f t="shared" si="296"/>
        <v>250</v>
      </c>
      <c r="G9482" s="2">
        <f t="shared" si="297"/>
        <v>4.9999999999954525E-3</v>
      </c>
    </row>
    <row r="9483" spans="1:7" x14ac:dyDescent="0.35">
      <c r="A9483" t="s">
        <v>14390</v>
      </c>
      <c r="B9483" t="s">
        <v>7319</v>
      </c>
      <c r="C9483" t="s">
        <v>7366</v>
      </c>
      <c r="D9483" t="str">
        <f>IF($B9483="B","",IFERROR(VLOOKUP($C9483,Elster!$I$5:$M$148,3,FALSE),$C9483))</f>
        <v xml:space="preserve">//   "ERWEITERUNGSTELEGRAMM"                            </v>
      </c>
      <c r="E9483" t="str">
        <f>IF($B9483="A","",IFERROR(VLOOKUP($C9483,Elster!$I$5:$M$148,3,FALSE),$C9483))</f>
        <v/>
      </c>
      <c r="F9483">
        <f t="shared" si="296"/>
        <v>250</v>
      </c>
      <c r="G9483" s="2">
        <f t="shared" si="297"/>
        <v>0</v>
      </c>
    </row>
    <row r="9484" spans="1:7" x14ac:dyDescent="0.35">
      <c r="A9484" t="s">
        <v>14391</v>
      </c>
      <c r="B9484" t="s">
        <v>7317</v>
      </c>
      <c r="C9484" t="s">
        <v>7320</v>
      </c>
      <c r="D9484" t="str">
        <f>IF($B9484="B","",IFERROR(VLOOKUP($C9484,Elster!$I$5:$M$148,3,FALSE),$C9484))</f>
        <v/>
      </c>
      <c r="E9484" t="str">
        <f>IF($B9484="A","",IFERROR(VLOOKUP($C9484,Elster!$I$5:$M$148,3,FALSE),$C9484))</f>
        <v>0x000</v>
      </c>
      <c r="F9484">
        <f t="shared" si="296"/>
        <v>0</v>
      </c>
      <c r="G9484" s="2">
        <f t="shared" si="297"/>
        <v>5.000000000002558E-3</v>
      </c>
    </row>
    <row r="9485" spans="1:7" x14ac:dyDescent="0.35">
      <c r="A9485" t="s">
        <v>14391</v>
      </c>
      <c r="B9485" t="s">
        <v>7319</v>
      </c>
      <c r="C9485" t="s">
        <v>7320</v>
      </c>
      <c r="D9485" t="str">
        <f>IF($B9485="B","",IFERROR(VLOOKUP($C9485,Elster!$I$5:$M$148,3,FALSE),$C9485))</f>
        <v>0x000</v>
      </c>
      <c r="E9485" t="str">
        <f>IF($B9485="A","",IFERROR(VLOOKUP($C9485,Elster!$I$5:$M$148,3,FALSE),$C9485))</f>
        <v/>
      </c>
      <c r="F9485">
        <f t="shared" si="296"/>
        <v>0</v>
      </c>
      <c r="G9485" s="2">
        <f t="shared" si="297"/>
        <v>0</v>
      </c>
    </row>
    <row r="9486" spans="1:7" x14ac:dyDescent="0.35">
      <c r="A9486" t="s">
        <v>14392</v>
      </c>
      <c r="B9486" t="s">
        <v>7317</v>
      </c>
      <c r="C9486" t="s">
        <v>7632</v>
      </c>
      <c r="D9486" t="str">
        <f>IF($B9486="B","",IFERROR(VLOOKUP($C9486,Elster!$I$5:$M$148,3,FALSE),$C9486))</f>
        <v/>
      </c>
      <c r="E9486" t="str">
        <f>IF($B9486="A","",IFERROR(VLOOKUP($C9486,Elster!$I$5:$M$148,3,FALSE),$C9486))</f>
        <v xml:space="preserve">   "EINSTELL_SPEICHERSOLLTEMP"                        </v>
      </c>
      <c r="F9486">
        <f t="shared" si="296"/>
        <v>19</v>
      </c>
      <c r="G9486" s="2">
        <f t="shared" si="297"/>
        <v>4.9999999999954525E-3</v>
      </c>
    </row>
    <row r="9487" spans="1:7" x14ac:dyDescent="0.35">
      <c r="A9487" t="s">
        <v>14392</v>
      </c>
      <c r="B9487" t="s">
        <v>7319</v>
      </c>
      <c r="C9487" t="s">
        <v>7632</v>
      </c>
      <c r="D9487" t="str">
        <f>IF($B9487="B","",IFERROR(VLOOKUP($C9487,Elster!$I$5:$M$148,3,FALSE),$C9487))</f>
        <v xml:space="preserve">   "EINSTELL_SPEICHERSOLLTEMP"                        </v>
      </c>
      <c r="E9487" t="str">
        <f>IF($B9487="A","",IFERROR(VLOOKUP($C9487,Elster!$I$5:$M$148,3,FALSE),$C9487))</f>
        <v/>
      </c>
      <c r="F9487">
        <f t="shared" si="296"/>
        <v>19</v>
      </c>
      <c r="G9487" s="2">
        <f t="shared" si="297"/>
        <v>0</v>
      </c>
    </row>
    <row r="9488" spans="1:7" x14ac:dyDescent="0.35">
      <c r="A9488" t="s">
        <v>14393</v>
      </c>
      <c r="B9488" t="s">
        <v>7317</v>
      </c>
      <c r="C9488" t="s">
        <v>7321</v>
      </c>
      <c r="D9488" t="str">
        <f>IF($B9488="B","",IFERROR(VLOOKUP($C9488,Elster!$I$5:$M$148,3,FALSE),$C9488))</f>
        <v/>
      </c>
      <c r="E9488" t="str">
        <f>IF($B9488="A","",IFERROR(VLOOKUP($C9488,Elster!$I$5:$M$148,3,FALSE),$C9488))</f>
        <v xml:space="preserve">   "FEHLERMELDUNG"                                    </v>
      </c>
      <c r="F9488">
        <f t="shared" si="296"/>
        <v>1</v>
      </c>
      <c r="G9488" s="2">
        <f t="shared" si="297"/>
        <v>5.000000000002558E-3</v>
      </c>
    </row>
    <row r="9489" spans="1:7" x14ac:dyDescent="0.35">
      <c r="A9489" t="s">
        <v>14393</v>
      </c>
      <c r="B9489" t="s">
        <v>7319</v>
      </c>
      <c r="C9489" t="s">
        <v>7321</v>
      </c>
      <c r="D9489" t="str">
        <f>IF($B9489="B","",IFERROR(VLOOKUP($C9489,Elster!$I$5:$M$148,3,FALSE),$C9489))</f>
        <v xml:space="preserve">   "FEHLERMELDUNG"                                    </v>
      </c>
      <c r="E9489" t="str">
        <f>IF($B9489="A","",IFERROR(VLOOKUP($C9489,Elster!$I$5:$M$148,3,FALSE),$C9489))</f>
        <v/>
      </c>
      <c r="F9489">
        <f t="shared" si="296"/>
        <v>1</v>
      </c>
      <c r="G9489" s="2">
        <f t="shared" si="297"/>
        <v>0</v>
      </c>
    </row>
    <row r="9490" spans="1:7" x14ac:dyDescent="0.35">
      <c r="A9490" t="s">
        <v>14394</v>
      </c>
      <c r="B9490" t="s">
        <v>7317</v>
      </c>
      <c r="C9490" t="s">
        <v>7635</v>
      </c>
      <c r="D9490" t="str">
        <f>IF($B9490="B","",IFERROR(VLOOKUP($C9490,Elster!$I$5:$M$148,3,FALSE),$C9490))</f>
        <v/>
      </c>
      <c r="E9490" t="str">
        <f>IF($B9490="A","",IFERROR(VLOOKUP($C9490,Elster!$I$5:$M$148,3,FALSE),$C9490))</f>
        <v>0x0D6</v>
      </c>
      <c r="F9490">
        <f t="shared" si="296"/>
        <v>214</v>
      </c>
      <c r="G9490" s="2">
        <f t="shared" si="297"/>
        <v>5.000000000002558E-3</v>
      </c>
    </row>
    <row r="9491" spans="1:7" x14ac:dyDescent="0.35">
      <c r="A9491" t="s">
        <v>14394</v>
      </c>
      <c r="B9491" t="s">
        <v>7319</v>
      </c>
      <c r="C9491" t="s">
        <v>7635</v>
      </c>
      <c r="D9491" t="str">
        <f>IF($B9491="B","",IFERROR(VLOOKUP($C9491,Elster!$I$5:$M$148,3,FALSE),$C9491))</f>
        <v>0x0D6</v>
      </c>
      <c r="E9491" t="str">
        <f>IF($B9491="A","",IFERROR(VLOOKUP($C9491,Elster!$I$5:$M$148,3,FALSE),$C9491))</f>
        <v/>
      </c>
      <c r="F9491">
        <f t="shared" si="296"/>
        <v>214</v>
      </c>
      <c r="G9491" s="2">
        <f t="shared" si="297"/>
        <v>0</v>
      </c>
    </row>
    <row r="9492" spans="1:7" x14ac:dyDescent="0.35">
      <c r="A9492" t="s">
        <v>14395</v>
      </c>
      <c r="B9492" t="s">
        <v>7317</v>
      </c>
      <c r="C9492" t="s">
        <v>7321</v>
      </c>
      <c r="D9492" t="str">
        <f>IF($B9492="B","",IFERROR(VLOOKUP($C9492,Elster!$I$5:$M$148,3,FALSE),$C9492))</f>
        <v/>
      </c>
      <c r="E9492" t="str">
        <f>IF($B9492="A","",IFERROR(VLOOKUP($C9492,Elster!$I$5:$M$148,3,FALSE),$C9492))</f>
        <v xml:space="preserve">   "FEHLERMELDUNG"                                    </v>
      </c>
      <c r="F9492">
        <f t="shared" si="296"/>
        <v>1</v>
      </c>
      <c r="G9492" s="2">
        <f t="shared" si="297"/>
        <v>4.9999999999954525E-3</v>
      </c>
    </row>
    <row r="9493" spans="1:7" x14ac:dyDescent="0.35">
      <c r="A9493" t="s">
        <v>14395</v>
      </c>
      <c r="B9493" t="s">
        <v>7319</v>
      </c>
      <c r="C9493" t="s">
        <v>7321</v>
      </c>
      <c r="D9493" t="str">
        <f>IF($B9493="B","",IFERROR(VLOOKUP($C9493,Elster!$I$5:$M$148,3,FALSE),$C9493))</f>
        <v xml:space="preserve">   "FEHLERMELDUNG"                                    </v>
      </c>
      <c r="E9493" t="str">
        <f>IF($B9493="A","",IFERROR(VLOOKUP($C9493,Elster!$I$5:$M$148,3,FALSE),$C9493))</f>
        <v/>
      </c>
      <c r="F9493">
        <f t="shared" si="296"/>
        <v>1</v>
      </c>
      <c r="G9493" s="2">
        <f t="shared" si="297"/>
        <v>0</v>
      </c>
    </row>
    <row r="9494" spans="1:7" x14ac:dyDescent="0.35">
      <c r="A9494" t="s">
        <v>14396</v>
      </c>
      <c r="B9494" t="s">
        <v>7317</v>
      </c>
      <c r="C9494" t="s">
        <v>7639</v>
      </c>
      <c r="D9494" t="str">
        <f>IF($B9494="B","",IFERROR(VLOOKUP($C9494,Elster!$I$5:$M$148,3,FALSE),$C9494))</f>
        <v/>
      </c>
      <c r="E9494" t="str">
        <f>IF($B9494="A","",IFERROR(VLOOKUP($C9494,Elster!$I$5:$M$148,3,FALSE),$C9494))</f>
        <v>0x0F5</v>
      </c>
      <c r="F9494">
        <f t="shared" si="296"/>
        <v>245</v>
      </c>
      <c r="G9494" s="2">
        <f t="shared" si="297"/>
        <v>5.000000000002558E-3</v>
      </c>
    </row>
    <row r="9495" spans="1:7" x14ac:dyDescent="0.35">
      <c r="A9495" t="s">
        <v>14396</v>
      </c>
      <c r="B9495" t="s">
        <v>7319</v>
      </c>
      <c r="C9495" t="s">
        <v>7639</v>
      </c>
      <c r="D9495" t="str">
        <f>IF($B9495="B","",IFERROR(VLOOKUP($C9495,Elster!$I$5:$M$148,3,FALSE),$C9495))</f>
        <v>0x0F5</v>
      </c>
      <c r="E9495" t="str">
        <f>IF($B9495="A","",IFERROR(VLOOKUP($C9495,Elster!$I$5:$M$148,3,FALSE),$C9495))</f>
        <v/>
      </c>
      <c r="F9495">
        <f t="shared" si="296"/>
        <v>245</v>
      </c>
      <c r="G9495" s="2">
        <f t="shared" si="297"/>
        <v>0</v>
      </c>
    </row>
    <row r="9496" spans="1:7" x14ac:dyDescent="0.35">
      <c r="A9496" t="s">
        <v>14397</v>
      </c>
      <c r="B9496" t="s">
        <v>7317</v>
      </c>
      <c r="C9496" t="s">
        <v>7325</v>
      </c>
      <c r="D9496" t="str">
        <f>IF($B9496="B","",IFERROR(VLOOKUP($C9496,Elster!$I$5:$M$148,3,FALSE),$C9496))</f>
        <v/>
      </c>
      <c r="E9496" t="str">
        <f>IF($B9496="A","",IFERROR(VLOOKUP($C9496,Elster!$I$5:$M$148,3,FALSE),$C9496))</f>
        <v xml:space="preserve">   "SPEICHERSOLLTEMP"                                 </v>
      </c>
      <c r="F9496">
        <f t="shared" si="296"/>
        <v>3</v>
      </c>
      <c r="G9496" s="2">
        <f t="shared" si="297"/>
        <v>1.1406000000000915E-2</v>
      </c>
    </row>
    <row r="9497" spans="1:7" x14ac:dyDescent="0.35">
      <c r="A9497" t="s">
        <v>14398</v>
      </c>
      <c r="B9497" t="s">
        <v>7317</v>
      </c>
      <c r="C9497" t="s">
        <v>7320</v>
      </c>
      <c r="D9497" t="str">
        <f>IF($B9497="B","",IFERROR(VLOOKUP($C9497,Elster!$I$5:$M$148,3,FALSE),$C9497))</f>
        <v/>
      </c>
      <c r="E9497" t="str">
        <f>IF($B9497="A","",IFERROR(VLOOKUP($C9497,Elster!$I$5:$M$148,3,FALSE),$C9497))</f>
        <v>0x000</v>
      </c>
      <c r="F9497">
        <f t="shared" si="296"/>
        <v>0</v>
      </c>
      <c r="G9497" s="2">
        <f t="shared" si="297"/>
        <v>4.9479999999988422E-3</v>
      </c>
    </row>
    <row r="9498" spans="1:7" x14ac:dyDescent="0.35">
      <c r="A9498" t="s">
        <v>14399</v>
      </c>
      <c r="B9498" t="s">
        <v>7317</v>
      </c>
      <c r="C9498" t="s">
        <v>7318</v>
      </c>
      <c r="D9498" t="str">
        <f>IF($B9498="B","",IFERROR(VLOOKUP($C9498,Elster!$I$5:$M$148,3,FALSE),$C9498))</f>
        <v/>
      </c>
      <c r="E9498" t="str">
        <f>IF($B9498="A","",IFERROR(VLOOKUP($C9498,Elster!$I$5:$M$148,3,FALSE),$C9498))</f>
        <v xml:space="preserve">   "SAMMLERISTTEMP"                                   </v>
      </c>
      <c r="F9498">
        <f t="shared" si="296"/>
        <v>13</v>
      </c>
      <c r="G9498" s="2">
        <f t="shared" si="297"/>
        <v>4.9739999999971474E-3</v>
      </c>
    </row>
    <row r="9499" spans="1:7" x14ac:dyDescent="0.35">
      <c r="A9499" t="s">
        <v>14400</v>
      </c>
      <c r="B9499" t="s">
        <v>7317</v>
      </c>
      <c r="C9499" t="s">
        <v>7329</v>
      </c>
      <c r="D9499" t="str">
        <f>IF($B9499="B","",IFERROR(VLOOKUP($C9499,Elster!$I$5:$M$148,3,FALSE),$C9499))</f>
        <v/>
      </c>
      <c r="E9499" t="str">
        <f>IF($B9499="A","",IFERROR(VLOOKUP($C9499,Elster!$I$5:$M$148,3,FALSE),$C9499))</f>
        <v xml:space="preserve">   "KESSELSOLLTEMP"                                   </v>
      </c>
      <c r="F9499">
        <f t="shared" si="296"/>
        <v>2</v>
      </c>
      <c r="G9499" s="2">
        <f t="shared" si="297"/>
        <v>4.9730000000067776E-3</v>
      </c>
    </row>
    <row r="9500" spans="1:7" x14ac:dyDescent="0.35">
      <c r="A9500" t="s">
        <v>14401</v>
      </c>
      <c r="B9500" t="s">
        <v>7317</v>
      </c>
      <c r="C9500" t="s">
        <v>7320</v>
      </c>
      <c r="D9500" t="str">
        <f>IF($B9500="B","",IFERROR(VLOOKUP($C9500,Elster!$I$5:$M$148,3,FALSE),$C9500))</f>
        <v/>
      </c>
      <c r="E9500" t="str">
        <f>IF($B9500="A","",IFERROR(VLOOKUP($C9500,Elster!$I$5:$M$148,3,FALSE),$C9500))</f>
        <v>0x000</v>
      </c>
      <c r="F9500">
        <f t="shared" si="296"/>
        <v>0</v>
      </c>
      <c r="G9500" s="2">
        <f t="shared" si="297"/>
        <v>4.9739999999971474E-3</v>
      </c>
    </row>
    <row r="9501" spans="1:7" x14ac:dyDescent="0.35">
      <c r="A9501" t="s">
        <v>14402</v>
      </c>
      <c r="B9501" t="s">
        <v>7317</v>
      </c>
      <c r="C9501" t="s">
        <v>7366</v>
      </c>
      <c r="D9501" t="str">
        <f>IF($B9501="B","",IFERROR(VLOOKUP($C9501,Elster!$I$5:$M$148,3,FALSE),$C9501))</f>
        <v/>
      </c>
      <c r="E9501" t="str">
        <f>IF($B9501="A","",IFERROR(VLOOKUP($C9501,Elster!$I$5:$M$148,3,FALSE),$C9501))</f>
        <v xml:space="preserve">//   "ERWEITERUNGSTELEGRAMM"                            </v>
      </c>
      <c r="F9501">
        <f t="shared" si="296"/>
        <v>250</v>
      </c>
      <c r="G9501" s="2">
        <f t="shared" si="297"/>
        <v>4.9479999999988422E-3</v>
      </c>
    </row>
    <row r="9502" spans="1:7" x14ac:dyDescent="0.35">
      <c r="A9502" t="s">
        <v>14403</v>
      </c>
      <c r="B9502" t="s">
        <v>7317</v>
      </c>
      <c r="C9502" t="s">
        <v>7320</v>
      </c>
      <c r="D9502" t="str">
        <f>IF($B9502="B","",IFERROR(VLOOKUP($C9502,Elster!$I$5:$M$148,3,FALSE),$C9502))</f>
        <v/>
      </c>
      <c r="E9502" t="str">
        <f>IF($B9502="A","",IFERROR(VLOOKUP($C9502,Elster!$I$5:$M$148,3,FALSE),$C9502))</f>
        <v>0x000</v>
      </c>
      <c r="F9502">
        <f t="shared" si="296"/>
        <v>0</v>
      </c>
      <c r="G9502" s="2">
        <f t="shared" si="297"/>
        <v>4.9739999999971474E-3</v>
      </c>
    </row>
    <row r="9503" spans="1:7" x14ac:dyDescent="0.35">
      <c r="A9503" t="s">
        <v>14404</v>
      </c>
      <c r="B9503" t="s">
        <v>7317</v>
      </c>
      <c r="C9503" t="s">
        <v>7632</v>
      </c>
      <c r="D9503" t="str">
        <f>IF($B9503="B","",IFERROR(VLOOKUP($C9503,Elster!$I$5:$M$148,3,FALSE),$C9503))</f>
        <v/>
      </c>
      <c r="E9503" t="str">
        <f>IF($B9503="A","",IFERROR(VLOOKUP($C9503,Elster!$I$5:$M$148,3,FALSE),$C9503))</f>
        <v xml:space="preserve">   "EINSTELL_SPEICHERSOLLTEMP"                        </v>
      </c>
      <c r="F9503">
        <f t="shared" si="296"/>
        <v>19</v>
      </c>
      <c r="G9503" s="2">
        <f t="shared" si="297"/>
        <v>4.9740000000042528E-3</v>
      </c>
    </row>
    <row r="9504" spans="1:7" x14ac:dyDescent="0.35">
      <c r="A9504" t="s">
        <v>14405</v>
      </c>
      <c r="B9504" t="s">
        <v>7317</v>
      </c>
      <c r="C9504" t="s">
        <v>7321</v>
      </c>
      <c r="D9504" t="str">
        <f>IF($B9504="B","",IFERROR(VLOOKUP($C9504,Elster!$I$5:$M$148,3,FALSE),$C9504))</f>
        <v/>
      </c>
      <c r="E9504" t="str">
        <f>IF($B9504="A","",IFERROR(VLOOKUP($C9504,Elster!$I$5:$M$148,3,FALSE),$C9504))</f>
        <v xml:space="preserve">   "FEHLERMELDUNG"                                    </v>
      </c>
      <c r="F9504">
        <f t="shared" si="296"/>
        <v>1</v>
      </c>
      <c r="G9504" s="2">
        <f t="shared" si="297"/>
        <v>4.9739999999971474E-3</v>
      </c>
    </row>
    <row r="9505" spans="1:7" x14ac:dyDescent="0.35">
      <c r="A9505" t="s">
        <v>14406</v>
      </c>
      <c r="B9505" t="s">
        <v>7317</v>
      </c>
      <c r="C9505" t="s">
        <v>7635</v>
      </c>
      <c r="D9505" t="str">
        <f>IF($B9505="B","",IFERROR(VLOOKUP($C9505,Elster!$I$5:$M$148,3,FALSE),$C9505))</f>
        <v/>
      </c>
      <c r="E9505" t="str">
        <f>IF($B9505="A","",IFERROR(VLOOKUP($C9505,Elster!$I$5:$M$148,3,FALSE),$C9505))</f>
        <v>0x0D6</v>
      </c>
      <c r="F9505">
        <f t="shared" si="296"/>
        <v>214</v>
      </c>
      <c r="G9505" s="2">
        <f t="shared" si="297"/>
        <v>4.9479999999988422E-3</v>
      </c>
    </row>
    <row r="9506" spans="1:7" x14ac:dyDescent="0.35">
      <c r="A9506" t="s">
        <v>14407</v>
      </c>
      <c r="B9506" t="s">
        <v>7317</v>
      </c>
      <c r="C9506" t="s">
        <v>7321</v>
      </c>
      <c r="D9506" t="str">
        <f>IF($B9506="B","",IFERROR(VLOOKUP($C9506,Elster!$I$5:$M$148,3,FALSE),$C9506))</f>
        <v/>
      </c>
      <c r="E9506" t="str">
        <f>IF($B9506="A","",IFERROR(VLOOKUP($C9506,Elster!$I$5:$M$148,3,FALSE),$C9506))</f>
        <v xml:space="preserve">   "FEHLERMELDUNG"                                    </v>
      </c>
      <c r="F9506">
        <f t="shared" si="296"/>
        <v>1</v>
      </c>
      <c r="G9506" s="2">
        <f t="shared" si="297"/>
        <v>4.9729999999996721E-3</v>
      </c>
    </row>
    <row r="9507" spans="1:7" x14ac:dyDescent="0.35">
      <c r="A9507" t="s">
        <v>14408</v>
      </c>
      <c r="B9507" t="s">
        <v>7317</v>
      </c>
      <c r="C9507" t="s">
        <v>7652</v>
      </c>
      <c r="D9507" t="str">
        <f>IF($B9507="B","",IFERROR(VLOOKUP($C9507,Elster!$I$5:$M$148,3,FALSE),$C9507))</f>
        <v/>
      </c>
      <c r="E9507" t="str">
        <f>IF($B9507="A","",IFERROR(VLOOKUP($C9507,Elster!$I$5:$M$148,3,FALSE),$C9507))</f>
        <v>0x0F6</v>
      </c>
      <c r="F9507">
        <f t="shared" si="296"/>
        <v>246</v>
      </c>
      <c r="G9507" s="2">
        <f t="shared" si="297"/>
        <v>4.9740000000042528E-3</v>
      </c>
    </row>
    <row r="9508" spans="1:7" x14ac:dyDescent="0.35">
      <c r="A9508" t="s">
        <v>14409</v>
      </c>
      <c r="B9508" t="s">
        <v>7317</v>
      </c>
      <c r="C9508" t="s">
        <v>7318</v>
      </c>
      <c r="D9508" t="str">
        <f>IF($B9508="B","",IFERROR(VLOOKUP($C9508,Elster!$I$5:$M$148,3,FALSE),$C9508))</f>
        <v/>
      </c>
      <c r="E9508" t="str">
        <f>IF($B9508="A","",IFERROR(VLOOKUP($C9508,Elster!$I$5:$M$148,3,FALSE),$C9508))</f>
        <v xml:space="preserve">   "SAMMLERISTTEMP"                                   </v>
      </c>
      <c r="F9508">
        <f t="shared" si="296"/>
        <v>13</v>
      </c>
      <c r="G9508" s="2">
        <f t="shared" si="297"/>
        <v>6.9009999999991578E-3</v>
      </c>
    </row>
    <row r="9509" spans="1:7" x14ac:dyDescent="0.35">
      <c r="A9509" t="s">
        <v>14409</v>
      </c>
      <c r="B9509" t="s">
        <v>7319</v>
      </c>
      <c r="C9509" t="s">
        <v>7318</v>
      </c>
      <c r="D9509" t="str">
        <f>IF($B9509="B","",IFERROR(VLOOKUP($C9509,Elster!$I$5:$M$148,3,FALSE),$C9509))</f>
        <v xml:space="preserve">   "SAMMLERISTTEMP"                                   </v>
      </c>
      <c r="E9509" t="str">
        <f>IF($B9509="A","",IFERROR(VLOOKUP($C9509,Elster!$I$5:$M$148,3,FALSE),$C9509))</f>
        <v/>
      </c>
      <c r="F9509">
        <f t="shared" si="296"/>
        <v>13</v>
      </c>
      <c r="G9509" s="2">
        <f t="shared" si="297"/>
        <v>0</v>
      </c>
    </row>
    <row r="9510" spans="1:7" x14ac:dyDescent="0.35">
      <c r="A9510" t="s">
        <v>14410</v>
      </c>
      <c r="B9510" t="s">
        <v>7317</v>
      </c>
      <c r="C9510" t="s">
        <v>7320</v>
      </c>
      <c r="D9510" t="str">
        <f>IF($B9510="B","",IFERROR(VLOOKUP($C9510,Elster!$I$5:$M$148,3,FALSE),$C9510))</f>
        <v/>
      </c>
      <c r="E9510" t="str">
        <f>IF($B9510="A","",IFERROR(VLOOKUP($C9510,Elster!$I$5:$M$148,3,FALSE),$C9510))</f>
        <v>0x000</v>
      </c>
      <c r="F9510">
        <f t="shared" si="296"/>
        <v>0</v>
      </c>
      <c r="G9510" s="2">
        <f t="shared" si="297"/>
        <v>5.000000000002558E-3</v>
      </c>
    </row>
    <row r="9511" spans="1:7" x14ac:dyDescent="0.35">
      <c r="A9511" t="s">
        <v>14410</v>
      </c>
      <c r="B9511" t="s">
        <v>7319</v>
      </c>
      <c r="C9511" t="s">
        <v>7320</v>
      </c>
      <c r="D9511" t="str">
        <f>IF($B9511="B","",IFERROR(VLOOKUP($C9511,Elster!$I$5:$M$148,3,FALSE),$C9511))</f>
        <v>0x000</v>
      </c>
      <c r="E9511" t="str">
        <f>IF($B9511="A","",IFERROR(VLOOKUP($C9511,Elster!$I$5:$M$148,3,FALSE),$C9511))</f>
        <v/>
      </c>
      <c r="F9511">
        <f t="shared" si="296"/>
        <v>0</v>
      </c>
      <c r="G9511" s="2">
        <f t="shared" si="297"/>
        <v>0</v>
      </c>
    </row>
    <row r="9512" spans="1:7" x14ac:dyDescent="0.35">
      <c r="A9512" t="s">
        <v>14411</v>
      </c>
      <c r="B9512" t="s">
        <v>7317</v>
      </c>
      <c r="C9512" t="s">
        <v>7325</v>
      </c>
      <c r="D9512" t="str">
        <f>IF($B9512="B","",IFERROR(VLOOKUP($C9512,Elster!$I$5:$M$148,3,FALSE),$C9512))</f>
        <v/>
      </c>
      <c r="E9512" t="str">
        <f>IF($B9512="A","",IFERROR(VLOOKUP($C9512,Elster!$I$5:$M$148,3,FALSE),$C9512))</f>
        <v xml:space="preserve">   "SPEICHERSOLLTEMP"                                 </v>
      </c>
      <c r="F9512">
        <f t="shared" si="296"/>
        <v>3</v>
      </c>
      <c r="G9512" s="2">
        <f t="shared" si="297"/>
        <v>4.9999999999954525E-3</v>
      </c>
    </row>
    <row r="9513" spans="1:7" x14ac:dyDescent="0.35">
      <c r="A9513" t="s">
        <v>14411</v>
      </c>
      <c r="B9513" t="s">
        <v>7319</v>
      </c>
      <c r="C9513" t="s">
        <v>7325</v>
      </c>
      <c r="D9513" t="str">
        <f>IF($B9513="B","",IFERROR(VLOOKUP($C9513,Elster!$I$5:$M$148,3,FALSE),$C9513))</f>
        <v xml:space="preserve">   "SPEICHERSOLLTEMP"                                 </v>
      </c>
      <c r="E9513" t="str">
        <f>IF($B9513="A","",IFERROR(VLOOKUP($C9513,Elster!$I$5:$M$148,3,FALSE),$C9513))</f>
        <v/>
      </c>
      <c r="F9513">
        <f t="shared" si="296"/>
        <v>3</v>
      </c>
      <c r="G9513" s="2">
        <f t="shared" si="297"/>
        <v>0</v>
      </c>
    </row>
    <row r="9514" spans="1:7" x14ac:dyDescent="0.35">
      <c r="A9514" t="s">
        <v>14412</v>
      </c>
      <c r="B9514" t="s">
        <v>7317</v>
      </c>
      <c r="C9514" t="s">
        <v>7321</v>
      </c>
      <c r="D9514" t="str">
        <f>IF($B9514="B","",IFERROR(VLOOKUP($C9514,Elster!$I$5:$M$148,3,FALSE),$C9514))</f>
        <v/>
      </c>
      <c r="E9514" t="str">
        <f>IF($B9514="A","",IFERROR(VLOOKUP($C9514,Elster!$I$5:$M$148,3,FALSE),$C9514))</f>
        <v xml:space="preserve">   "FEHLERMELDUNG"                                    </v>
      </c>
      <c r="F9514">
        <f t="shared" si="296"/>
        <v>1</v>
      </c>
      <c r="G9514" s="2">
        <f t="shared" si="297"/>
        <v>5.000000000002558E-3</v>
      </c>
    </row>
    <row r="9515" spans="1:7" x14ac:dyDescent="0.35">
      <c r="A9515" t="s">
        <v>14412</v>
      </c>
      <c r="B9515" t="s">
        <v>7319</v>
      </c>
      <c r="C9515" t="s">
        <v>7321</v>
      </c>
      <c r="D9515" t="str">
        <f>IF($B9515="B","",IFERROR(VLOOKUP($C9515,Elster!$I$5:$M$148,3,FALSE),$C9515))</f>
        <v xml:space="preserve">   "FEHLERMELDUNG"                                    </v>
      </c>
      <c r="E9515" t="str">
        <f>IF($B9515="A","",IFERROR(VLOOKUP($C9515,Elster!$I$5:$M$148,3,FALSE),$C9515))</f>
        <v/>
      </c>
      <c r="F9515">
        <f t="shared" si="296"/>
        <v>1</v>
      </c>
      <c r="G9515" s="2">
        <f t="shared" si="297"/>
        <v>0</v>
      </c>
    </row>
    <row r="9516" spans="1:7" x14ac:dyDescent="0.35">
      <c r="A9516" t="s">
        <v>14413</v>
      </c>
      <c r="B9516" t="s">
        <v>7317</v>
      </c>
      <c r="C9516" t="s">
        <v>7320</v>
      </c>
      <c r="D9516" t="str">
        <f>IF($B9516="B","",IFERROR(VLOOKUP($C9516,Elster!$I$5:$M$148,3,FALSE),$C9516))</f>
        <v/>
      </c>
      <c r="E9516" t="str">
        <f>IF($B9516="A","",IFERROR(VLOOKUP($C9516,Elster!$I$5:$M$148,3,FALSE),$C9516))</f>
        <v>0x000</v>
      </c>
      <c r="F9516">
        <f t="shared" si="296"/>
        <v>0</v>
      </c>
      <c r="G9516" s="2">
        <f t="shared" si="297"/>
        <v>5.000000000002558E-3</v>
      </c>
    </row>
    <row r="9517" spans="1:7" x14ac:dyDescent="0.35">
      <c r="A9517" t="s">
        <v>14413</v>
      </c>
      <c r="B9517" t="s">
        <v>7319</v>
      </c>
      <c r="C9517" t="s">
        <v>7320</v>
      </c>
      <c r="D9517" t="str">
        <f>IF($B9517="B","",IFERROR(VLOOKUP($C9517,Elster!$I$5:$M$148,3,FALSE),$C9517))</f>
        <v>0x000</v>
      </c>
      <c r="E9517" t="str">
        <f>IF($B9517="A","",IFERROR(VLOOKUP($C9517,Elster!$I$5:$M$148,3,FALSE),$C9517))</f>
        <v/>
      </c>
      <c r="F9517">
        <f t="shared" si="296"/>
        <v>0</v>
      </c>
      <c r="G9517" s="2">
        <f t="shared" si="297"/>
        <v>0</v>
      </c>
    </row>
    <row r="9518" spans="1:7" x14ac:dyDescent="0.35">
      <c r="A9518" t="s">
        <v>14414</v>
      </c>
      <c r="B9518" t="s">
        <v>7317</v>
      </c>
      <c r="C9518" t="s">
        <v>7366</v>
      </c>
      <c r="D9518" t="str">
        <f>IF($B9518="B","",IFERROR(VLOOKUP($C9518,Elster!$I$5:$M$148,3,FALSE),$C9518))</f>
        <v/>
      </c>
      <c r="E9518" t="str">
        <f>IF($B9518="A","",IFERROR(VLOOKUP($C9518,Elster!$I$5:$M$148,3,FALSE),$C9518))</f>
        <v xml:space="preserve">//   "ERWEITERUNGSTELEGRAMM"                            </v>
      </c>
      <c r="F9518">
        <f t="shared" si="296"/>
        <v>250</v>
      </c>
      <c r="G9518" s="2">
        <f t="shared" si="297"/>
        <v>4.9999999999954525E-3</v>
      </c>
    </row>
    <row r="9519" spans="1:7" x14ac:dyDescent="0.35">
      <c r="A9519" t="s">
        <v>14414</v>
      </c>
      <c r="B9519" t="s">
        <v>7319</v>
      </c>
      <c r="C9519" t="s">
        <v>7366</v>
      </c>
      <c r="D9519" t="str">
        <f>IF($B9519="B","",IFERROR(VLOOKUP($C9519,Elster!$I$5:$M$148,3,FALSE),$C9519))</f>
        <v xml:space="preserve">//   "ERWEITERUNGSTELEGRAMM"                            </v>
      </c>
      <c r="E9519" t="str">
        <f>IF($B9519="A","",IFERROR(VLOOKUP($C9519,Elster!$I$5:$M$148,3,FALSE),$C9519))</f>
        <v/>
      </c>
      <c r="F9519">
        <f t="shared" si="296"/>
        <v>250</v>
      </c>
      <c r="G9519" s="2">
        <f t="shared" si="297"/>
        <v>0</v>
      </c>
    </row>
    <row r="9520" spans="1:7" x14ac:dyDescent="0.35">
      <c r="A9520" t="s">
        <v>14415</v>
      </c>
      <c r="B9520" t="s">
        <v>7317</v>
      </c>
      <c r="C9520" t="s">
        <v>7347</v>
      </c>
      <c r="D9520" t="str">
        <f>IF($B9520="B","",IFERROR(VLOOKUP($C9520,Elster!$I$5:$M$148,3,FALSE),$C9520))</f>
        <v/>
      </c>
      <c r="E9520" t="str">
        <f>IF($B9520="A","",IFERROR(VLOOKUP($C9520,Elster!$I$5:$M$148,3,FALSE),$C9520))</f>
        <v xml:space="preserve">   "DATUM"                                            </v>
      </c>
      <c r="F9520">
        <f t="shared" si="296"/>
        <v>10</v>
      </c>
      <c r="G9520" s="2">
        <f t="shared" si="297"/>
        <v>5.000000000002558E-3</v>
      </c>
    </row>
    <row r="9521" spans="1:7" x14ac:dyDescent="0.35">
      <c r="A9521" t="s">
        <v>14415</v>
      </c>
      <c r="B9521" t="s">
        <v>7319</v>
      </c>
      <c r="C9521" t="s">
        <v>7347</v>
      </c>
      <c r="D9521" t="str">
        <f>IF($B9521="B","",IFERROR(VLOOKUP($C9521,Elster!$I$5:$M$148,3,FALSE),$C9521))</f>
        <v xml:space="preserve">   "DATUM"                                            </v>
      </c>
      <c r="E9521" t="str">
        <f>IF($B9521="A","",IFERROR(VLOOKUP($C9521,Elster!$I$5:$M$148,3,FALSE),$C9521))</f>
        <v/>
      </c>
      <c r="F9521">
        <f t="shared" si="296"/>
        <v>10</v>
      </c>
      <c r="G9521" s="2">
        <f t="shared" si="297"/>
        <v>0</v>
      </c>
    </row>
    <row r="9522" spans="1:7" x14ac:dyDescent="0.35">
      <c r="A9522" t="s">
        <v>14416</v>
      </c>
      <c r="B9522" t="s">
        <v>7317</v>
      </c>
      <c r="C9522" t="s">
        <v>7339</v>
      </c>
      <c r="D9522" t="str">
        <f>IF($B9522="B","",IFERROR(VLOOKUP($C9522,Elster!$I$5:$M$148,3,FALSE),$C9522))</f>
        <v/>
      </c>
      <c r="E9522" t="str">
        <f>IF($B9522="A","",IFERROR(VLOOKUP($C9522,Elster!$I$5:$M$148,3,FALSE),$C9522))</f>
        <v xml:space="preserve">   "RAUMSOLLTEMP_II"                                  </v>
      </c>
      <c r="F9522">
        <f t="shared" si="296"/>
        <v>6</v>
      </c>
      <c r="G9522" s="2">
        <f t="shared" si="297"/>
        <v>4.9999999999954525E-3</v>
      </c>
    </row>
    <row r="9523" spans="1:7" x14ac:dyDescent="0.35">
      <c r="A9523" t="s">
        <v>14416</v>
      </c>
      <c r="B9523" t="s">
        <v>7319</v>
      </c>
      <c r="C9523" t="s">
        <v>7339</v>
      </c>
      <c r="D9523" t="str">
        <f>IF($B9523="B","",IFERROR(VLOOKUP($C9523,Elster!$I$5:$M$148,3,FALSE),$C9523))</f>
        <v xml:space="preserve">   "RAUMSOLLTEMP_II"                                  </v>
      </c>
      <c r="E9523" t="str">
        <f>IF($B9523="A","",IFERROR(VLOOKUP($C9523,Elster!$I$5:$M$148,3,FALSE),$C9523))</f>
        <v/>
      </c>
      <c r="F9523">
        <f t="shared" si="296"/>
        <v>6</v>
      </c>
      <c r="G9523" s="2">
        <f t="shared" si="297"/>
        <v>0</v>
      </c>
    </row>
    <row r="9524" spans="1:7" x14ac:dyDescent="0.35">
      <c r="A9524" t="s">
        <v>14417</v>
      </c>
      <c r="B9524" t="s">
        <v>7319</v>
      </c>
      <c r="C9524" t="s">
        <v>7320</v>
      </c>
      <c r="D9524" t="str">
        <f>IF($B9524="B","",IFERROR(VLOOKUP($C9524,Elster!$I$5:$M$148,3,FALSE),$C9524))</f>
        <v>0x000</v>
      </c>
      <c r="E9524" t="str">
        <f>IF($B9524="A","",IFERROR(VLOOKUP($C9524,Elster!$I$5:$M$148,3,FALSE),$C9524))</f>
        <v/>
      </c>
      <c r="F9524">
        <f t="shared" si="296"/>
        <v>0</v>
      </c>
      <c r="G9524" s="2">
        <f t="shared" si="297"/>
        <v>5.000000000002558E-3</v>
      </c>
    </row>
    <row r="9525" spans="1:7" x14ac:dyDescent="0.35">
      <c r="A9525" t="s">
        <v>14418</v>
      </c>
      <c r="B9525" t="s">
        <v>7317</v>
      </c>
      <c r="C9525" t="s">
        <v>7320</v>
      </c>
      <c r="D9525" t="str">
        <f>IF($B9525="B","",IFERROR(VLOOKUP($C9525,Elster!$I$5:$M$148,3,FALSE),$C9525))</f>
        <v/>
      </c>
      <c r="E9525" t="str">
        <f>IF($B9525="A","",IFERROR(VLOOKUP($C9525,Elster!$I$5:$M$148,3,FALSE),$C9525))</f>
        <v>0x000</v>
      </c>
      <c r="F9525">
        <f t="shared" si="296"/>
        <v>0</v>
      </c>
      <c r="G9525" s="2">
        <f t="shared" si="297"/>
        <v>2.5999999998305157E-5</v>
      </c>
    </row>
    <row r="9526" spans="1:7" x14ac:dyDescent="0.35">
      <c r="A9526" t="s">
        <v>14419</v>
      </c>
      <c r="B9526" t="s">
        <v>7319</v>
      </c>
      <c r="C9526" t="s">
        <v>7664</v>
      </c>
      <c r="D9526" t="str">
        <f>IF($B9526="B","",IFERROR(VLOOKUP($C9526,Elster!$I$5:$M$148,3,FALSE),$C9526))</f>
        <v xml:space="preserve">   "SAMMLER_PUMPE"                                    </v>
      </c>
      <c r="E9526" t="str">
        <f>IF($B9526="A","",IFERROR(VLOOKUP($C9526,Elster!$I$5:$M$148,3,FALSE),$C9526))</f>
        <v/>
      </c>
      <c r="F9526">
        <f t="shared" si="296"/>
        <v>100</v>
      </c>
      <c r="G9526" s="2">
        <f t="shared" si="297"/>
        <v>4.9729999999996721E-3</v>
      </c>
    </row>
    <row r="9527" spans="1:7" x14ac:dyDescent="0.35">
      <c r="A9527" t="s">
        <v>14420</v>
      </c>
      <c r="B9527" t="s">
        <v>7317</v>
      </c>
      <c r="C9527" t="s">
        <v>7664</v>
      </c>
      <c r="D9527" t="str">
        <f>IF($B9527="B","",IFERROR(VLOOKUP($C9527,Elster!$I$5:$M$148,3,FALSE),$C9527))</f>
        <v/>
      </c>
      <c r="E9527" t="str">
        <f>IF($B9527="A","",IFERROR(VLOOKUP($C9527,Elster!$I$5:$M$148,3,FALSE),$C9527))</f>
        <v xml:space="preserve">   "SAMMLER_PUMPE"                                    </v>
      </c>
      <c r="F9527">
        <f t="shared" si="296"/>
        <v>100</v>
      </c>
      <c r="G9527" s="2">
        <f t="shared" si="297"/>
        <v>2.7000000002885827E-5</v>
      </c>
    </row>
    <row r="9528" spans="1:7" x14ac:dyDescent="0.35">
      <c r="A9528" t="s">
        <v>14421</v>
      </c>
      <c r="B9528" t="s">
        <v>7319</v>
      </c>
      <c r="C9528" t="s">
        <v>7321</v>
      </c>
      <c r="D9528" t="str">
        <f>IF($B9528="B","",IFERROR(VLOOKUP($C9528,Elster!$I$5:$M$148,3,FALSE),$C9528))</f>
        <v xml:space="preserve">   "FEHLERMELDUNG"                                    </v>
      </c>
      <c r="E9528" t="str">
        <f>IF($B9528="A","",IFERROR(VLOOKUP($C9528,Elster!$I$5:$M$148,3,FALSE),$C9528))</f>
        <v/>
      </c>
      <c r="F9528">
        <f t="shared" si="296"/>
        <v>1</v>
      </c>
      <c r="G9528" s="2">
        <f t="shared" si="297"/>
        <v>4.9729999999996721E-3</v>
      </c>
    </row>
    <row r="9529" spans="1:7" x14ac:dyDescent="0.35">
      <c r="A9529" t="s">
        <v>14422</v>
      </c>
      <c r="B9529" t="s">
        <v>7317</v>
      </c>
      <c r="C9529" t="s">
        <v>7321</v>
      </c>
      <c r="D9529" t="str">
        <f>IF($B9529="B","",IFERROR(VLOOKUP($C9529,Elster!$I$5:$M$148,3,FALSE),$C9529))</f>
        <v/>
      </c>
      <c r="E9529" t="str">
        <f>IF($B9529="A","",IFERROR(VLOOKUP($C9529,Elster!$I$5:$M$148,3,FALSE),$C9529))</f>
        <v xml:space="preserve">   "FEHLERMELDUNG"                                    </v>
      </c>
      <c r="F9529">
        <f t="shared" si="296"/>
        <v>1</v>
      </c>
      <c r="G9529" s="2">
        <f t="shared" si="297"/>
        <v>2.5999999998305157E-5</v>
      </c>
    </row>
    <row r="9530" spans="1:7" x14ac:dyDescent="0.35">
      <c r="A9530" t="s">
        <v>14423</v>
      </c>
      <c r="B9530" t="s">
        <v>7319</v>
      </c>
      <c r="C9530" t="s">
        <v>7667</v>
      </c>
      <c r="D9530" t="str">
        <f>IF($B9530="B","",IFERROR(VLOOKUP($C9530,Elster!$I$5:$M$148,3,FALSE),$C9530))</f>
        <v xml:space="preserve">   "EINSTRAHLUNGS_SENSOR"                             </v>
      </c>
      <c r="E9530" t="str">
        <f>IF($B9530="A","",IFERROR(VLOOKUP($C9530,Elster!$I$5:$M$148,3,FALSE),$C9530))</f>
        <v/>
      </c>
      <c r="F9530">
        <f t="shared" si="296"/>
        <v>127</v>
      </c>
      <c r="G9530" s="2">
        <f t="shared" si="297"/>
        <v>4.9740000000042528E-3</v>
      </c>
    </row>
    <row r="9531" spans="1:7" x14ac:dyDescent="0.35">
      <c r="A9531" t="s">
        <v>14424</v>
      </c>
      <c r="B9531" t="s">
        <v>7317</v>
      </c>
      <c r="C9531" t="s">
        <v>7667</v>
      </c>
      <c r="D9531" t="str">
        <f>IF($B9531="B","",IFERROR(VLOOKUP($C9531,Elster!$I$5:$M$148,3,FALSE),$C9531))</f>
        <v/>
      </c>
      <c r="E9531" t="str">
        <f>IF($B9531="A","",IFERROR(VLOOKUP($C9531,Elster!$I$5:$M$148,3,FALSE),$C9531))</f>
        <v xml:space="preserve">   "EINSTRAHLUNGS_SENSOR"                             </v>
      </c>
      <c r="F9531">
        <f t="shared" si="296"/>
        <v>127</v>
      </c>
      <c r="G9531" s="2">
        <f t="shared" si="297"/>
        <v>2.5999999998305157E-5</v>
      </c>
    </row>
    <row r="9532" spans="1:7" x14ac:dyDescent="0.35">
      <c r="A9532" t="s">
        <v>14425</v>
      </c>
      <c r="B9532" t="s">
        <v>7317</v>
      </c>
      <c r="C9532" t="s">
        <v>7325</v>
      </c>
      <c r="D9532" t="str">
        <f>IF($B9532="B","",IFERROR(VLOOKUP($C9532,Elster!$I$5:$M$148,3,FALSE),$C9532))</f>
        <v/>
      </c>
      <c r="E9532" t="str">
        <f>IF($B9532="A","",IFERROR(VLOOKUP($C9532,Elster!$I$5:$M$148,3,FALSE),$C9532))</f>
        <v xml:space="preserve">   "SPEICHERSOLLTEMP"                                 </v>
      </c>
      <c r="F9532">
        <f t="shared" si="296"/>
        <v>3</v>
      </c>
      <c r="G9532" s="2">
        <f t="shared" si="297"/>
        <v>1.179700000000139E-2</v>
      </c>
    </row>
    <row r="9533" spans="1:7" x14ac:dyDescent="0.35">
      <c r="A9533" t="s">
        <v>14426</v>
      </c>
      <c r="B9533" t="s">
        <v>7317</v>
      </c>
      <c r="C9533" t="s">
        <v>7320</v>
      </c>
      <c r="D9533" t="str">
        <f>IF($B9533="B","",IFERROR(VLOOKUP($C9533,Elster!$I$5:$M$148,3,FALSE),$C9533))</f>
        <v/>
      </c>
      <c r="E9533" t="str">
        <f>IF($B9533="A","",IFERROR(VLOOKUP($C9533,Elster!$I$5:$M$148,3,FALSE),$C9533))</f>
        <v>0x000</v>
      </c>
      <c r="F9533">
        <f t="shared" si="296"/>
        <v>0</v>
      </c>
      <c r="G9533" s="2">
        <f t="shared" si="297"/>
        <v>4.9739999999971474E-3</v>
      </c>
    </row>
    <row r="9534" spans="1:7" x14ac:dyDescent="0.35">
      <c r="A9534" t="s">
        <v>14427</v>
      </c>
      <c r="B9534" t="s">
        <v>7317</v>
      </c>
      <c r="C9534" t="s">
        <v>7318</v>
      </c>
      <c r="D9534" t="str">
        <f>IF($B9534="B","",IFERROR(VLOOKUP($C9534,Elster!$I$5:$M$148,3,FALSE),$C9534))</f>
        <v/>
      </c>
      <c r="E9534" t="str">
        <f>IF($B9534="A","",IFERROR(VLOOKUP($C9534,Elster!$I$5:$M$148,3,FALSE),$C9534))</f>
        <v xml:space="preserve">   "SAMMLERISTTEMP"                                   </v>
      </c>
      <c r="F9534">
        <f t="shared" si="296"/>
        <v>13</v>
      </c>
      <c r="G9534" s="2">
        <f t="shared" si="297"/>
        <v>4.9479999999988422E-3</v>
      </c>
    </row>
    <row r="9535" spans="1:7" x14ac:dyDescent="0.35">
      <c r="A9535" t="s">
        <v>14428</v>
      </c>
      <c r="B9535" t="s">
        <v>7317</v>
      </c>
      <c r="C9535" t="s">
        <v>7329</v>
      </c>
      <c r="D9535" t="str">
        <f>IF($B9535="B","",IFERROR(VLOOKUP($C9535,Elster!$I$5:$M$148,3,FALSE),$C9535))</f>
        <v/>
      </c>
      <c r="E9535" t="str">
        <f>IF($B9535="A","",IFERROR(VLOOKUP($C9535,Elster!$I$5:$M$148,3,FALSE),$C9535))</f>
        <v xml:space="preserve">   "KESSELSOLLTEMP"                                   </v>
      </c>
      <c r="F9535">
        <f t="shared" si="296"/>
        <v>2</v>
      </c>
      <c r="G9535" s="2">
        <f t="shared" si="297"/>
        <v>4.9740000000042528E-3</v>
      </c>
    </row>
    <row r="9536" spans="1:7" x14ac:dyDescent="0.35">
      <c r="A9536" t="s">
        <v>14429</v>
      </c>
      <c r="B9536" t="s">
        <v>7317</v>
      </c>
      <c r="C9536" t="s">
        <v>7320</v>
      </c>
      <c r="D9536" t="str">
        <f>IF($B9536="B","",IFERROR(VLOOKUP($C9536,Elster!$I$5:$M$148,3,FALSE),$C9536))</f>
        <v/>
      </c>
      <c r="E9536" t="str">
        <f>IF($B9536="A","",IFERROR(VLOOKUP($C9536,Elster!$I$5:$M$148,3,FALSE),$C9536))</f>
        <v>0x000</v>
      </c>
      <c r="F9536">
        <f t="shared" si="296"/>
        <v>0</v>
      </c>
      <c r="G9536" s="2">
        <f t="shared" si="297"/>
        <v>4.9729999999996721E-3</v>
      </c>
    </row>
    <row r="9537" spans="1:7" x14ac:dyDescent="0.35">
      <c r="A9537" t="s">
        <v>14430</v>
      </c>
      <c r="B9537" t="s">
        <v>7317</v>
      </c>
      <c r="C9537" t="s">
        <v>7366</v>
      </c>
      <c r="D9537" t="str">
        <f>IF($B9537="B","",IFERROR(VLOOKUP($C9537,Elster!$I$5:$M$148,3,FALSE),$C9537))</f>
        <v/>
      </c>
      <c r="E9537" t="str">
        <f>IF($B9537="A","",IFERROR(VLOOKUP($C9537,Elster!$I$5:$M$148,3,FALSE),$C9537))</f>
        <v xml:space="preserve">//   "ERWEITERUNGSTELEGRAMM"                            </v>
      </c>
      <c r="F9537">
        <f t="shared" si="296"/>
        <v>250</v>
      </c>
      <c r="G9537" s="2">
        <f t="shared" si="297"/>
        <v>4.9739999999971474E-3</v>
      </c>
    </row>
    <row r="9538" spans="1:7" x14ac:dyDescent="0.35">
      <c r="A9538" t="s">
        <v>14431</v>
      </c>
      <c r="B9538" t="s">
        <v>7317</v>
      </c>
      <c r="C9538" t="s">
        <v>7347</v>
      </c>
      <c r="D9538" t="str">
        <f>IF($B9538="B","",IFERROR(VLOOKUP($C9538,Elster!$I$5:$M$148,3,FALSE),$C9538))</f>
        <v/>
      </c>
      <c r="E9538" t="str">
        <f>IF($B9538="A","",IFERROR(VLOOKUP($C9538,Elster!$I$5:$M$148,3,FALSE),$C9538))</f>
        <v xml:space="preserve">   "DATUM"                                            </v>
      </c>
      <c r="F9538">
        <f t="shared" si="296"/>
        <v>10</v>
      </c>
      <c r="G9538" s="2">
        <f t="shared" si="297"/>
        <v>4.9479999999988422E-3</v>
      </c>
    </row>
    <row r="9539" spans="1:7" x14ac:dyDescent="0.35">
      <c r="A9539" t="s">
        <v>14432</v>
      </c>
      <c r="B9539" t="s">
        <v>7317</v>
      </c>
      <c r="C9539" t="s">
        <v>7339</v>
      </c>
      <c r="D9539" t="str">
        <f>IF($B9539="B","",IFERROR(VLOOKUP($C9539,Elster!$I$5:$M$148,3,FALSE),$C9539))</f>
        <v/>
      </c>
      <c r="E9539" t="str">
        <f>IF($B9539="A","",IFERROR(VLOOKUP($C9539,Elster!$I$5:$M$148,3,FALSE),$C9539))</f>
        <v xml:space="preserve">   "RAUMSOLLTEMP_II"                                  </v>
      </c>
      <c r="F9539">
        <f t="shared" ref="F9539:F9602" si="298">HEX2DEC(REPLACE(C9539,1,2,""))</f>
        <v>6</v>
      </c>
      <c r="G9539" s="2">
        <f t="shared" si="297"/>
        <v>4.9740000000042528E-3</v>
      </c>
    </row>
    <row r="9540" spans="1:7" x14ac:dyDescent="0.35">
      <c r="A9540" t="s">
        <v>14433</v>
      </c>
      <c r="B9540" t="s">
        <v>7317</v>
      </c>
      <c r="C9540" t="s">
        <v>7320</v>
      </c>
      <c r="D9540" t="str">
        <f>IF($B9540="B","",IFERROR(VLOOKUP($C9540,Elster!$I$5:$M$148,3,FALSE),$C9540))</f>
        <v/>
      </c>
      <c r="E9540" t="str">
        <f>IF($B9540="A","",IFERROR(VLOOKUP($C9540,Elster!$I$5:$M$148,3,FALSE),$C9540))</f>
        <v>0x000</v>
      </c>
      <c r="F9540">
        <f t="shared" si="298"/>
        <v>0</v>
      </c>
      <c r="G9540" s="2">
        <f t="shared" ref="G9540:G9603" si="299">SUBSTITUTE(A9540,"s","")-SUBSTITUTE(A9539,"s","")</f>
        <v>4.9739999999971474E-3</v>
      </c>
    </row>
    <row r="9541" spans="1:7" x14ac:dyDescent="0.35">
      <c r="A9541" t="s">
        <v>14434</v>
      </c>
      <c r="B9541" t="s">
        <v>7317</v>
      </c>
      <c r="C9541" t="s">
        <v>7664</v>
      </c>
      <c r="D9541" t="str">
        <f>IF($B9541="B","",IFERROR(VLOOKUP($C9541,Elster!$I$5:$M$148,3,FALSE),$C9541))</f>
        <v/>
      </c>
      <c r="E9541" t="str">
        <f>IF($B9541="A","",IFERROR(VLOOKUP($C9541,Elster!$I$5:$M$148,3,FALSE),$C9541))</f>
        <v xml:space="preserve">   "SAMMLER_PUMPE"                                    </v>
      </c>
      <c r="F9541">
        <f t="shared" si="298"/>
        <v>100</v>
      </c>
      <c r="G9541" s="2">
        <f t="shared" si="299"/>
        <v>4.9479999999988422E-3</v>
      </c>
    </row>
    <row r="9542" spans="1:7" x14ac:dyDescent="0.35">
      <c r="A9542" t="s">
        <v>14435</v>
      </c>
      <c r="B9542" t="s">
        <v>7317</v>
      </c>
      <c r="C9542" t="s">
        <v>7321</v>
      </c>
      <c r="D9542" t="str">
        <f>IF($B9542="B","",IFERROR(VLOOKUP($C9542,Elster!$I$5:$M$148,3,FALSE),$C9542))</f>
        <v/>
      </c>
      <c r="E9542" t="str">
        <f>IF($B9542="A","",IFERROR(VLOOKUP($C9542,Elster!$I$5:$M$148,3,FALSE),$C9542))</f>
        <v xml:space="preserve">   "FEHLERMELDUNG"                                    </v>
      </c>
      <c r="F9542">
        <f t="shared" si="298"/>
        <v>1</v>
      </c>
      <c r="G9542" s="2">
        <f t="shared" si="299"/>
        <v>4.9740000000042528E-3</v>
      </c>
    </row>
    <row r="9543" spans="1:7" x14ac:dyDescent="0.35">
      <c r="A9543" t="s">
        <v>14436</v>
      </c>
      <c r="B9543" t="s">
        <v>7317</v>
      </c>
      <c r="C9543" t="s">
        <v>7368</v>
      </c>
      <c r="D9543" t="str">
        <f>IF($B9543="B","",IFERROR(VLOOKUP($C9543,Elster!$I$5:$M$148,3,FALSE),$C9543))</f>
        <v/>
      </c>
      <c r="E9543" t="str">
        <f>IF($B9543="A","",IFERROR(VLOOKUP($C9543,Elster!$I$5:$M$148,3,FALSE),$C9543))</f>
        <v xml:space="preserve">   "ECO_AKZEPTANZ_WW"                                 </v>
      </c>
      <c r="F9543">
        <f t="shared" si="298"/>
        <v>128</v>
      </c>
      <c r="G9543" s="2">
        <f t="shared" si="299"/>
        <v>4.9739999999971474E-3</v>
      </c>
    </row>
    <row r="9544" spans="1:7" x14ac:dyDescent="0.35">
      <c r="A9544" t="s">
        <v>14437</v>
      </c>
      <c r="B9544" t="s">
        <v>7317</v>
      </c>
      <c r="C9544" t="s">
        <v>7318</v>
      </c>
      <c r="D9544" t="str">
        <f>IF($B9544="B","",IFERROR(VLOOKUP($C9544,Elster!$I$5:$M$148,3,FALSE),$C9544))</f>
        <v/>
      </c>
      <c r="E9544" t="str">
        <f>IF($B9544="A","",IFERROR(VLOOKUP($C9544,Elster!$I$5:$M$148,3,FALSE),$C9544))</f>
        <v xml:space="preserve">   "SAMMLERISTTEMP"                                   </v>
      </c>
      <c r="F9544">
        <f t="shared" si="298"/>
        <v>13</v>
      </c>
      <c r="G9544" s="2">
        <f t="shared" si="299"/>
        <v>6.5099999999986835E-3</v>
      </c>
    </row>
    <row r="9545" spans="1:7" x14ac:dyDescent="0.35">
      <c r="A9545" t="s">
        <v>14437</v>
      </c>
      <c r="B9545" t="s">
        <v>7319</v>
      </c>
      <c r="C9545" t="s">
        <v>7318</v>
      </c>
      <c r="D9545" t="str">
        <f>IF($B9545="B","",IFERROR(VLOOKUP($C9545,Elster!$I$5:$M$148,3,FALSE),$C9545))</f>
        <v xml:space="preserve">   "SAMMLERISTTEMP"                                   </v>
      </c>
      <c r="E9545" t="str">
        <f>IF($B9545="A","",IFERROR(VLOOKUP($C9545,Elster!$I$5:$M$148,3,FALSE),$C9545))</f>
        <v/>
      </c>
      <c r="F9545">
        <f t="shared" si="298"/>
        <v>13</v>
      </c>
      <c r="G9545" s="2">
        <f t="shared" si="299"/>
        <v>0</v>
      </c>
    </row>
    <row r="9546" spans="1:7" x14ac:dyDescent="0.35">
      <c r="A9546" t="s">
        <v>14438</v>
      </c>
      <c r="B9546" t="s">
        <v>7317</v>
      </c>
      <c r="C9546" t="s">
        <v>7320</v>
      </c>
      <c r="D9546" t="str">
        <f>IF($B9546="B","",IFERROR(VLOOKUP($C9546,Elster!$I$5:$M$148,3,FALSE),$C9546))</f>
        <v/>
      </c>
      <c r="E9546" t="str">
        <f>IF($B9546="A","",IFERROR(VLOOKUP($C9546,Elster!$I$5:$M$148,3,FALSE),$C9546))</f>
        <v>0x000</v>
      </c>
      <c r="F9546">
        <f t="shared" si="298"/>
        <v>0</v>
      </c>
      <c r="G9546" s="2">
        <f t="shared" si="299"/>
        <v>5.000000000002558E-3</v>
      </c>
    </row>
    <row r="9547" spans="1:7" x14ac:dyDescent="0.35">
      <c r="A9547" t="s">
        <v>14438</v>
      </c>
      <c r="B9547" t="s">
        <v>7319</v>
      </c>
      <c r="C9547" t="s">
        <v>7320</v>
      </c>
      <c r="D9547" t="str">
        <f>IF($B9547="B","",IFERROR(VLOOKUP($C9547,Elster!$I$5:$M$148,3,FALSE),$C9547))</f>
        <v>0x000</v>
      </c>
      <c r="E9547" t="str">
        <f>IF($B9547="A","",IFERROR(VLOOKUP($C9547,Elster!$I$5:$M$148,3,FALSE),$C9547))</f>
        <v/>
      </c>
      <c r="F9547">
        <f t="shared" si="298"/>
        <v>0</v>
      </c>
      <c r="G9547" s="2">
        <f t="shared" si="299"/>
        <v>0</v>
      </c>
    </row>
    <row r="9548" spans="1:7" x14ac:dyDescent="0.35">
      <c r="A9548" t="s">
        <v>14439</v>
      </c>
      <c r="B9548" t="s">
        <v>7319</v>
      </c>
      <c r="C9548" t="s">
        <v>7325</v>
      </c>
      <c r="D9548" t="str">
        <f>IF($B9548="B","",IFERROR(VLOOKUP($C9548,Elster!$I$5:$M$148,3,FALSE),$C9548))</f>
        <v xml:space="preserve">   "SPEICHERSOLLTEMP"                                 </v>
      </c>
      <c r="E9548" t="str">
        <f>IF($B9548="A","",IFERROR(VLOOKUP($C9548,Elster!$I$5:$M$148,3,FALSE),$C9548))</f>
        <v/>
      </c>
      <c r="F9548">
        <f t="shared" si="298"/>
        <v>3</v>
      </c>
      <c r="G9548" s="2">
        <f t="shared" si="299"/>
        <v>5.000000000002558E-3</v>
      </c>
    </row>
    <row r="9549" spans="1:7" x14ac:dyDescent="0.35">
      <c r="A9549" t="s">
        <v>14440</v>
      </c>
      <c r="B9549" t="s">
        <v>7317</v>
      </c>
      <c r="C9549" t="s">
        <v>7325</v>
      </c>
      <c r="D9549" t="str">
        <f>IF($B9549="B","",IFERROR(VLOOKUP($C9549,Elster!$I$5:$M$148,3,FALSE),$C9549))</f>
        <v/>
      </c>
      <c r="E9549" t="str">
        <f>IF($B9549="A","",IFERROR(VLOOKUP($C9549,Elster!$I$5:$M$148,3,FALSE),$C9549))</f>
        <v xml:space="preserve">   "SPEICHERSOLLTEMP"                                 </v>
      </c>
      <c r="F9549">
        <f t="shared" si="298"/>
        <v>3</v>
      </c>
      <c r="G9549" s="2">
        <f t="shared" si="299"/>
        <v>2.5999999998305157E-5</v>
      </c>
    </row>
    <row r="9550" spans="1:7" x14ac:dyDescent="0.35">
      <c r="A9550" t="s">
        <v>14441</v>
      </c>
      <c r="B9550" t="s">
        <v>7317</v>
      </c>
      <c r="C9550" t="s">
        <v>7321</v>
      </c>
      <c r="D9550" t="str">
        <f>IF($B9550="B","",IFERROR(VLOOKUP($C9550,Elster!$I$5:$M$148,3,FALSE),$C9550))</f>
        <v/>
      </c>
      <c r="E9550" t="str">
        <f>IF($B9550="A","",IFERROR(VLOOKUP($C9550,Elster!$I$5:$M$148,3,FALSE),$C9550))</f>
        <v xml:space="preserve">   "FEHLERMELDUNG"                                    </v>
      </c>
      <c r="F9550">
        <f t="shared" si="298"/>
        <v>1</v>
      </c>
      <c r="G9550" s="2">
        <f t="shared" si="299"/>
        <v>4.9999999999954525E-3</v>
      </c>
    </row>
    <row r="9551" spans="1:7" x14ac:dyDescent="0.35">
      <c r="A9551" t="s">
        <v>14441</v>
      </c>
      <c r="B9551" t="s">
        <v>7319</v>
      </c>
      <c r="C9551" t="s">
        <v>7321</v>
      </c>
      <c r="D9551" t="str">
        <f>IF($B9551="B","",IFERROR(VLOOKUP($C9551,Elster!$I$5:$M$148,3,FALSE),$C9551))</f>
        <v xml:space="preserve">   "FEHLERMELDUNG"                                    </v>
      </c>
      <c r="E9551" t="str">
        <f>IF($B9551="A","",IFERROR(VLOOKUP($C9551,Elster!$I$5:$M$148,3,FALSE),$C9551))</f>
        <v/>
      </c>
      <c r="F9551">
        <f t="shared" si="298"/>
        <v>1</v>
      </c>
      <c r="G9551" s="2">
        <f t="shared" si="299"/>
        <v>0</v>
      </c>
    </row>
    <row r="9552" spans="1:7" x14ac:dyDescent="0.35">
      <c r="A9552" t="s">
        <v>14442</v>
      </c>
      <c r="B9552" t="s">
        <v>7317</v>
      </c>
      <c r="C9552" t="s">
        <v>7320</v>
      </c>
      <c r="D9552" t="str">
        <f>IF($B9552="B","",IFERROR(VLOOKUP($C9552,Elster!$I$5:$M$148,3,FALSE),$C9552))</f>
        <v/>
      </c>
      <c r="E9552" t="str">
        <f>IF($B9552="A","",IFERROR(VLOOKUP($C9552,Elster!$I$5:$M$148,3,FALSE),$C9552))</f>
        <v>0x000</v>
      </c>
      <c r="F9552">
        <f t="shared" si="298"/>
        <v>0</v>
      </c>
      <c r="G9552" s="2">
        <f t="shared" si="299"/>
        <v>5.000000000002558E-3</v>
      </c>
    </row>
    <row r="9553" spans="1:7" x14ac:dyDescent="0.35">
      <c r="A9553" t="s">
        <v>14442</v>
      </c>
      <c r="B9553" t="s">
        <v>7319</v>
      </c>
      <c r="C9553" t="s">
        <v>7320</v>
      </c>
      <c r="D9553" t="str">
        <f>IF($B9553="B","",IFERROR(VLOOKUP($C9553,Elster!$I$5:$M$148,3,FALSE),$C9553))</f>
        <v>0x000</v>
      </c>
      <c r="E9553" t="str">
        <f>IF($B9553="A","",IFERROR(VLOOKUP($C9553,Elster!$I$5:$M$148,3,FALSE),$C9553))</f>
        <v/>
      </c>
      <c r="F9553">
        <f t="shared" si="298"/>
        <v>0</v>
      </c>
      <c r="G9553" s="2">
        <f t="shared" si="299"/>
        <v>0</v>
      </c>
    </row>
    <row r="9554" spans="1:7" x14ac:dyDescent="0.35">
      <c r="A9554" t="s">
        <v>14443</v>
      </c>
      <c r="B9554" t="s">
        <v>7317</v>
      </c>
      <c r="C9554" t="s">
        <v>7366</v>
      </c>
      <c r="D9554" t="str">
        <f>IF($B9554="B","",IFERROR(VLOOKUP($C9554,Elster!$I$5:$M$148,3,FALSE),$C9554))</f>
        <v/>
      </c>
      <c r="E9554" t="str">
        <f>IF($B9554="A","",IFERROR(VLOOKUP($C9554,Elster!$I$5:$M$148,3,FALSE),$C9554))</f>
        <v xml:space="preserve">//   "ERWEITERUNGSTELEGRAMM"                            </v>
      </c>
      <c r="F9554">
        <f t="shared" si="298"/>
        <v>250</v>
      </c>
      <c r="G9554" s="2">
        <f t="shared" si="299"/>
        <v>4.9989999999979773E-3</v>
      </c>
    </row>
    <row r="9555" spans="1:7" x14ac:dyDescent="0.35">
      <c r="A9555" t="s">
        <v>14443</v>
      </c>
      <c r="B9555" t="s">
        <v>7319</v>
      </c>
      <c r="C9555" t="s">
        <v>7366</v>
      </c>
      <c r="D9555" t="str">
        <f>IF($B9555="B","",IFERROR(VLOOKUP($C9555,Elster!$I$5:$M$148,3,FALSE),$C9555))</f>
        <v xml:space="preserve">//   "ERWEITERUNGSTELEGRAMM"                            </v>
      </c>
      <c r="E9555" t="str">
        <f>IF($B9555="A","",IFERROR(VLOOKUP($C9555,Elster!$I$5:$M$148,3,FALSE),$C9555))</f>
        <v/>
      </c>
      <c r="F9555">
        <f t="shared" si="298"/>
        <v>250</v>
      </c>
      <c r="G9555" s="2">
        <f t="shared" si="299"/>
        <v>0</v>
      </c>
    </row>
    <row r="9556" spans="1:7" x14ac:dyDescent="0.35">
      <c r="A9556" t="s">
        <v>14444</v>
      </c>
      <c r="B9556" t="s">
        <v>7317</v>
      </c>
      <c r="C9556" t="s">
        <v>7320</v>
      </c>
      <c r="D9556" t="str">
        <f>IF($B9556="B","",IFERROR(VLOOKUP($C9556,Elster!$I$5:$M$148,3,FALSE),$C9556))</f>
        <v/>
      </c>
      <c r="E9556" t="str">
        <f>IF($B9556="A","",IFERROR(VLOOKUP($C9556,Elster!$I$5:$M$148,3,FALSE),$C9556))</f>
        <v>0x000</v>
      </c>
      <c r="F9556">
        <f t="shared" si="298"/>
        <v>0</v>
      </c>
      <c r="G9556" s="2">
        <f t="shared" si="299"/>
        <v>5.000000000002558E-3</v>
      </c>
    </row>
    <row r="9557" spans="1:7" x14ac:dyDescent="0.35">
      <c r="A9557" t="s">
        <v>14444</v>
      </c>
      <c r="B9557" t="s">
        <v>7319</v>
      </c>
      <c r="C9557" t="s">
        <v>7320</v>
      </c>
      <c r="D9557" t="str">
        <f>IF($B9557="B","",IFERROR(VLOOKUP($C9557,Elster!$I$5:$M$148,3,FALSE),$C9557))</f>
        <v>0x000</v>
      </c>
      <c r="E9557" t="str">
        <f>IF($B9557="A","",IFERROR(VLOOKUP($C9557,Elster!$I$5:$M$148,3,FALSE),$C9557))</f>
        <v/>
      </c>
      <c r="F9557">
        <f t="shared" si="298"/>
        <v>0</v>
      </c>
      <c r="G9557" s="2">
        <f t="shared" si="299"/>
        <v>0</v>
      </c>
    </row>
    <row r="9558" spans="1:7" x14ac:dyDescent="0.35">
      <c r="A9558" t="s">
        <v>14445</v>
      </c>
      <c r="B9558" t="s">
        <v>7317</v>
      </c>
      <c r="C9558" t="s">
        <v>7352</v>
      </c>
      <c r="D9558" t="str">
        <f>IF($B9558="B","",IFERROR(VLOOKUP($C9558,Elster!$I$5:$M$148,3,FALSE),$C9558))</f>
        <v/>
      </c>
      <c r="E9558" t="str">
        <f>IF($B9558="A","",IFERROR(VLOOKUP($C9558,Elster!$I$5:$M$148,3,FALSE),$C9558))</f>
        <v xml:space="preserve">   "SPEICHERISTTEMP"                                  </v>
      </c>
      <c r="F9558">
        <f t="shared" si="298"/>
        <v>14</v>
      </c>
      <c r="G9558" s="2">
        <f t="shared" si="299"/>
        <v>5.000000000002558E-3</v>
      </c>
    </row>
    <row r="9559" spans="1:7" x14ac:dyDescent="0.35">
      <c r="A9559" t="s">
        <v>14445</v>
      </c>
      <c r="B9559" t="s">
        <v>7319</v>
      </c>
      <c r="C9559" t="s">
        <v>7352</v>
      </c>
      <c r="D9559" t="str">
        <f>IF($B9559="B","",IFERROR(VLOOKUP($C9559,Elster!$I$5:$M$148,3,FALSE),$C9559))</f>
        <v xml:space="preserve">   "SPEICHERISTTEMP"                                  </v>
      </c>
      <c r="E9559" t="str">
        <f>IF($B9559="A","",IFERROR(VLOOKUP($C9559,Elster!$I$5:$M$148,3,FALSE),$C9559))</f>
        <v/>
      </c>
      <c r="F9559">
        <f t="shared" si="298"/>
        <v>14</v>
      </c>
      <c r="G9559" s="2">
        <f t="shared" si="299"/>
        <v>0</v>
      </c>
    </row>
    <row r="9560" spans="1:7" x14ac:dyDescent="0.35">
      <c r="A9560" t="s">
        <v>14446</v>
      </c>
      <c r="B9560" t="s">
        <v>7317</v>
      </c>
      <c r="C9560" t="s">
        <v>7689</v>
      </c>
      <c r="D9560" t="str">
        <f>IF($B9560="B","",IFERROR(VLOOKUP($C9560,Elster!$I$5:$M$148,3,FALSE),$C9560))</f>
        <v/>
      </c>
      <c r="E9560" t="str">
        <f>IF($B9560="A","",IFERROR(VLOOKUP($C9560,Elster!$I$5:$M$148,3,FALSE),$C9560))</f>
        <v xml:space="preserve">   "INITIALISIERUNG"                                  </v>
      </c>
      <c r="F9560">
        <f t="shared" si="298"/>
        <v>254</v>
      </c>
      <c r="G9560" s="2">
        <f t="shared" si="299"/>
        <v>4.9999999999954525E-3</v>
      </c>
    </row>
    <row r="9561" spans="1:7" x14ac:dyDescent="0.35">
      <c r="A9561" t="s">
        <v>14446</v>
      </c>
      <c r="B9561" t="s">
        <v>7319</v>
      </c>
      <c r="C9561" t="s">
        <v>7689</v>
      </c>
      <c r="D9561" t="str">
        <f>IF($B9561="B","",IFERROR(VLOOKUP($C9561,Elster!$I$5:$M$148,3,FALSE),$C9561))</f>
        <v xml:space="preserve">   "INITIALISIERUNG"                                  </v>
      </c>
      <c r="E9561" t="str">
        <f>IF($B9561="A","",IFERROR(VLOOKUP($C9561,Elster!$I$5:$M$148,3,FALSE),$C9561))</f>
        <v/>
      </c>
      <c r="F9561">
        <f t="shared" si="298"/>
        <v>254</v>
      </c>
      <c r="G9561" s="2">
        <f t="shared" si="299"/>
        <v>0</v>
      </c>
    </row>
    <row r="9562" spans="1:7" x14ac:dyDescent="0.35">
      <c r="A9562" t="s">
        <v>14447</v>
      </c>
      <c r="B9562" t="s">
        <v>7317</v>
      </c>
      <c r="C9562" t="s">
        <v>7691</v>
      </c>
      <c r="D9562" t="str">
        <f>IF($B9562="B","",IFERROR(VLOOKUP($C9562,Elster!$I$5:$M$148,3,FALSE),$C9562))</f>
        <v/>
      </c>
      <c r="E9562" t="str">
        <f>IF($B9562="A","",IFERROR(VLOOKUP($C9562,Elster!$I$5:$M$148,3,FALSE),$C9562))</f>
        <v xml:space="preserve">   "DREHZAHLREG_JA_NEIN"                              </v>
      </c>
      <c r="F9562">
        <f t="shared" si="298"/>
        <v>112</v>
      </c>
      <c r="G9562" s="2">
        <f t="shared" si="299"/>
        <v>5.000000000002558E-3</v>
      </c>
    </row>
    <row r="9563" spans="1:7" x14ac:dyDescent="0.35">
      <c r="A9563" t="s">
        <v>14447</v>
      </c>
      <c r="B9563" t="s">
        <v>7319</v>
      </c>
      <c r="C9563" t="s">
        <v>7691</v>
      </c>
      <c r="D9563" t="str">
        <f>IF($B9563="B","",IFERROR(VLOOKUP($C9563,Elster!$I$5:$M$148,3,FALSE),$C9563))</f>
        <v xml:space="preserve">   "DREHZAHLREG_JA_NEIN"                              </v>
      </c>
      <c r="E9563" t="str">
        <f>IF($B9563="A","",IFERROR(VLOOKUP($C9563,Elster!$I$5:$M$148,3,FALSE),$C9563))</f>
        <v/>
      </c>
      <c r="F9563">
        <f t="shared" si="298"/>
        <v>112</v>
      </c>
      <c r="G9563" s="2">
        <f t="shared" si="299"/>
        <v>0</v>
      </c>
    </row>
    <row r="9564" spans="1:7" x14ac:dyDescent="0.35">
      <c r="A9564" t="s">
        <v>14448</v>
      </c>
      <c r="B9564" t="s">
        <v>7317</v>
      </c>
      <c r="C9564" t="s">
        <v>7329</v>
      </c>
      <c r="D9564" t="str">
        <f>IF($B9564="B","",IFERROR(VLOOKUP($C9564,Elster!$I$5:$M$148,3,FALSE),$C9564))</f>
        <v/>
      </c>
      <c r="E9564" t="str">
        <f>IF($B9564="A","",IFERROR(VLOOKUP($C9564,Elster!$I$5:$M$148,3,FALSE),$C9564))</f>
        <v xml:space="preserve">   "KESSELSOLLTEMP"                                   </v>
      </c>
      <c r="F9564">
        <f t="shared" si="298"/>
        <v>2</v>
      </c>
      <c r="G9564" s="2">
        <f t="shared" si="299"/>
        <v>5.000000000002558E-3</v>
      </c>
    </row>
    <row r="9565" spans="1:7" x14ac:dyDescent="0.35">
      <c r="A9565" t="s">
        <v>14448</v>
      </c>
      <c r="B9565" t="s">
        <v>7319</v>
      </c>
      <c r="C9565" t="s">
        <v>7329</v>
      </c>
      <c r="D9565" t="str">
        <f>IF($B9565="B","",IFERROR(VLOOKUP($C9565,Elster!$I$5:$M$148,3,FALSE),$C9565))</f>
        <v xml:space="preserve">   "KESSELSOLLTEMP"                                   </v>
      </c>
      <c r="E9565" t="str">
        <f>IF($B9565="A","",IFERROR(VLOOKUP($C9565,Elster!$I$5:$M$148,3,FALSE),$C9565))</f>
        <v/>
      </c>
      <c r="F9565">
        <f t="shared" si="298"/>
        <v>2</v>
      </c>
      <c r="G9565" s="2">
        <f t="shared" si="299"/>
        <v>0</v>
      </c>
    </row>
    <row r="9566" spans="1:7" x14ac:dyDescent="0.35">
      <c r="A9566" t="s">
        <v>14449</v>
      </c>
      <c r="B9566" t="s">
        <v>7317</v>
      </c>
      <c r="C9566" t="s">
        <v>7372</v>
      </c>
      <c r="D9566" t="str">
        <f>IF($B9566="B","",IFERROR(VLOOKUP($C9566,Elster!$I$5:$M$148,3,FALSE),$C9566))</f>
        <v/>
      </c>
      <c r="E9566" t="str">
        <f>IF($B9566="A","",IFERROR(VLOOKUP($C9566,Elster!$I$5:$M$148,3,FALSE),$C9566))</f>
        <v xml:space="preserve">   "SOLAR_GESAMTERTRAG_WH"                            </v>
      </c>
      <c r="F9566">
        <f t="shared" si="298"/>
        <v>135</v>
      </c>
      <c r="G9566" s="2">
        <f t="shared" si="299"/>
        <v>4.9999999999954525E-3</v>
      </c>
    </row>
    <row r="9567" spans="1:7" x14ac:dyDescent="0.35">
      <c r="A9567" t="s">
        <v>14449</v>
      </c>
      <c r="B9567" t="s">
        <v>7319</v>
      </c>
      <c r="C9567" t="s">
        <v>7372</v>
      </c>
      <c r="D9567" t="str">
        <f>IF($B9567="B","",IFERROR(VLOOKUP($C9567,Elster!$I$5:$M$148,3,FALSE),$C9567))</f>
        <v xml:space="preserve">   "SOLAR_GESAMTERTRAG_WH"                            </v>
      </c>
      <c r="E9567" t="str">
        <f>IF($B9567="A","",IFERROR(VLOOKUP($C9567,Elster!$I$5:$M$148,3,FALSE),$C9567))</f>
        <v/>
      </c>
      <c r="F9567">
        <f t="shared" si="298"/>
        <v>135</v>
      </c>
      <c r="G9567" s="2">
        <f t="shared" si="299"/>
        <v>0</v>
      </c>
    </row>
    <row r="9568" spans="1:7" x14ac:dyDescent="0.35">
      <c r="A9568" t="s">
        <v>14450</v>
      </c>
      <c r="B9568" t="s">
        <v>7317</v>
      </c>
      <c r="C9568" t="s">
        <v>7325</v>
      </c>
      <c r="D9568" t="str">
        <f>IF($B9568="B","",IFERROR(VLOOKUP($C9568,Elster!$I$5:$M$148,3,FALSE),$C9568))</f>
        <v/>
      </c>
      <c r="E9568" t="str">
        <f>IF($B9568="A","",IFERROR(VLOOKUP($C9568,Elster!$I$5:$M$148,3,FALSE),$C9568))</f>
        <v xml:space="preserve">   "SPEICHERSOLLTEMP"                                 </v>
      </c>
      <c r="F9568">
        <f t="shared" si="298"/>
        <v>3</v>
      </c>
      <c r="G9568" s="2">
        <f t="shared" si="299"/>
        <v>1.0547000000002527E-2</v>
      </c>
    </row>
    <row r="9569" spans="1:7" x14ac:dyDescent="0.35">
      <c r="A9569" t="s">
        <v>14451</v>
      </c>
      <c r="B9569" t="s">
        <v>7317</v>
      </c>
      <c r="C9569" t="s">
        <v>7320</v>
      </c>
      <c r="D9569" t="str">
        <f>IF($B9569="B","",IFERROR(VLOOKUP($C9569,Elster!$I$5:$M$148,3,FALSE),$C9569))</f>
        <v/>
      </c>
      <c r="E9569" t="str">
        <f>IF($B9569="A","",IFERROR(VLOOKUP($C9569,Elster!$I$5:$M$148,3,FALSE),$C9569))</f>
        <v>0x000</v>
      </c>
      <c r="F9569">
        <f t="shared" si="298"/>
        <v>0</v>
      </c>
      <c r="G9569" s="2">
        <f t="shared" si="299"/>
        <v>4.9729999999996721E-3</v>
      </c>
    </row>
    <row r="9570" spans="1:7" x14ac:dyDescent="0.35">
      <c r="A9570" t="s">
        <v>14452</v>
      </c>
      <c r="B9570" t="s">
        <v>7317</v>
      </c>
      <c r="C9570" t="s">
        <v>7318</v>
      </c>
      <c r="D9570" t="str">
        <f>IF($B9570="B","",IFERROR(VLOOKUP($C9570,Elster!$I$5:$M$148,3,FALSE),$C9570))</f>
        <v/>
      </c>
      <c r="E9570" t="str">
        <f>IF($B9570="A","",IFERROR(VLOOKUP($C9570,Elster!$I$5:$M$148,3,FALSE),$C9570))</f>
        <v xml:space="preserve">   "SAMMLERISTTEMP"                                   </v>
      </c>
      <c r="F9570">
        <f t="shared" si="298"/>
        <v>13</v>
      </c>
      <c r="G9570" s="2">
        <f t="shared" si="299"/>
        <v>4.9739999999971474E-3</v>
      </c>
    </row>
    <row r="9571" spans="1:7" x14ac:dyDescent="0.35">
      <c r="A9571" t="s">
        <v>14453</v>
      </c>
      <c r="B9571" t="s">
        <v>7317</v>
      </c>
      <c r="C9571" t="s">
        <v>7329</v>
      </c>
      <c r="D9571" t="str">
        <f>IF($B9571="B","",IFERROR(VLOOKUP($C9571,Elster!$I$5:$M$148,3,FALSE),$C9571))</f>
        <v/>
      </c>
      <c r="E9571" t="str">
        <f>IF($B9571="A","",IFERROR(VLOOKUP($C9571,Elster!$I$5:$M$148,3,FALSE),$C9571))</f>
        <v xml:space="preserve">   "KESSELSOLLTEMP"                                   </v>
      </c>
      <c r="F9571">
        <f t="shared" si="298"/>
        <v>2</v>
      </c>
      <c r="G9571" s="2">
        <f t="shared" si="299"/>
        <v>4.9479999999988422E-3</v>
      </c>
    </row>
    <row r="9572" spans="1:7" x14ac:dyDescent="0.35">
      <c r="A9572" t="s">
        <v>14454</v>
      </c>
      <c r="B9572" t="s">
        <v>7317</v>
      </c>
      <c r="C9572" t="s">
        <v>7320</v>
      </c>
      <c r="D9572" t="str">
        <f>IF($B9572="B","",IFERROR(VLOOKUP($C9572,Elster!$I$5:$M$148,3,FALSE),$C9572))</f>
        <v/>
      </c>
      <c r="E9572" t="str">
        <f>IF($B9572="A","",IFERROR(VLOOKUP($C9572,Elster!$I$5:$M$148,3,FALSE),$C9572))</f>
        <v>0x000</v>
      </c>
      <c r="F9572">
        <f t="shared" si="298"/>
        <v>0</v>
      </c>
      <c r="G9572" s="2">
        <f t="shared" si="299"/>
        <v>4.9740000000042528E-3</v>
      </c>
    </row>
    <row r="9573" spans="1:7" x14ac:dyDescent="0.35">
      <c r="A9573" t="s">
        <v>14455</v>
      </c>
      <c r="B9573" t="s">
        <v>7317</v>
      </c>
      <c r="C9573" t="s">
        <v>7366</v>
      </c>
      <c r="D9573" t="str">
        <f>IF($B9573="B","",IFERROR(VLOOKUP($C9573,Elster!$I$5:$M$148,3,FALSE),$C9573))</f>
        <v/>
      </c>
      <c r="E9573" t="str">
        <f>IF($B9573="A","",IFERROR(VLOOKUP($C9573,Elster!$I$5:$M$148,3,FALSE),$C9573))</f>
        <v xml:space="preserve">//   "ERWEITERUNGSTELEGRAMM"                            </v>
      </c>
      <c r="F9573">
        <f t="shared" si="298"/>
        <v>250</v>
      </c>
      <c r="G9573" s="2">
        <f t="shared" si="299"/>
        <v>4.9739999999971474E-3</v>
      </c>
    </row>
    <row r="9574" spans="1:7" x14ac:dyDescent="0.35">
      <c r="A9574" t="s">
        <v>14456</v>
      </c>
      <c r="B9574" t="s">
        <v>7317</v>
      </c>
      <c r="C9574" t="s">
        <v>7320</v>
      </c>
      <c r="D9574" t="str">
        <f>IF($B9574="B","",IFERROR(VLOOKUP($C9574,Elster!$I$5:$M$148,3,FALSE),$C9574))</f>
        <v/>
      </c>
      <c r="E9574" t="str">
        <f>IF($B9574="A","",IFERROR(VLOOKUP($C9574,Elster!$I$5:$M$148,3,FALSE),$C9574))</f>
        <v>0x000</v>
      </c>
      <c r="F9574">
        <f t="shared" si="298"/>
        <v>0</v>
      </c>
      <c r="G9574" s="2">
        <f t="shared" si="299"/>
        <v>4.9740000000042528E-3</v>
      </c>
    </row>
    <row r="9575" spans="1:7" x14ac:dyDescent="0.35">
      <c r="A9575" t="s">
        <v>14457</v>
      </c>
      <c r="B9575" t="s">
        <v>7317</v>
      </c>
      <c r="C9575" t="s">
        <v>7352</v>
      </c>
      <c r="D9575" t="str">
        <f>IF($B9575="B","",IFERROR(VLOOKUP($C9575,Elster!$I$5:$M$148,3,FALSE),$C9575))</f>
        <v/>
      </c>
      <c r="E9575" t="str">
        <f>IF($B9575="A","",IFERROR(VLOOKUP($C9575,Elster!$I$5:$M$148,3,FALSE),$C9575))</f>
        <v xml:space="preserve">   "SPEICHERISTTEMP"                                  </v>
      </c>
      <c r="F9575">
        <f t="shared" si="298"/>
        <v>14</v>
      </c>
      <c r="G9575" s="2">
        <f t="shared" si="299"/>
        <v>4.9479999999988422E-3</v>
      </c>
    </row>
    <row r="9576" spans="1:7" x14ac:dyDescent="0.35">
      <c r="A9576" t="s">
        <v>14458</v>
      </c>
      <c r="B9576" t="s">
        <v>7317</v>
      </c>
      <c r="C9576" t="s">
        <v>7689</v>
      </c>
      <c r="D9576" t="str">
        <f>IF($B9576="B","",IFERROR(VLOOKUP($C9576,Elster!$I$5:$M$148,3,FALSE),$C9576))</f>
        <v/>
      </c>
      <c r="E9576" t="str">
        <f>IF($B9576="A","",IFERROR(VLOOKUP($C9576,Elster!$I$5:$M$148,3,FALSE),$C9576))</f>
        <v xml:space="preserve">   "INITIALISIERUNG"                                  </v>
      </c>
      <c r="F9576">
        <f t="shared" si="298"/>
        <v>254</v>
      </c>
      <c r="G9576" s="2">
        <f t="shared" si="299"/>
        <v>4.9739999999971474E-3</v>
      </c>
    </row>
    <row r="9577" spans="1:7" x14ac:dyDescent="0.35">
      <c r="A9577" t="s">
        <v>14459</v>
      </c>
      <c r="B9577" t="s">
        <v>7317</v>
      </c>
      <c r="C9577" t="s">
        <v>7691</v>
      </c>
      <c r="D9577" t="str">
        <f>IF($B9577="B","",IFERROR(VLOOKUP($C9577,Elster!$I$5:$M$148,3,FALSE),$C9577))</f>
        <v/>
      </c>
      <c r="E9577" t="str">
        <f>IF($B9577="A","",IFERROR(VLOOKUP($C9577,Elster!$I$5:$M$148,3,FALSE),$C9577))</f>
        <v xml:space="preserve">   "DREHZAHLREG_JA_NEIN"                              </v>
      </c>
      <c r="F9577">
        <f t="shared" si="298"/>
        <v>112</v>
      </c>
      <c r="G9577" s="2">
        <f t="shared" si="299"/>
        <v>4.9729999999996721E-3</v>
      </c>
    </row>
    <row r="9578" spans="1:7" x14ac:dyDescent="0.35">
      <c r="A9578" t="s">
        <v>14460</v>
      </c>
      <c r="B9578" t="s">
        <v>7317</v>
      </c>
      <c r="C9578" t="s">
        <v>7329</v>
      </c>
      <c r="D9578" t="str">
        <f>IF($B9578="B","",IFERROR(VLOOKUP($C9578,Elster!$I$5:$M$148,3,FALSE),$C9578))</f>
        <v/>
      </c>
      <c r="E9578" t="str">
        <f>IF($B9578="A","",IFERROR(VLOOKUP($C9578,Elster!$I$5:$M$148,3,FALSE),$C9578))</f>
        <v xml:space="preserve">   "KESSELSOLLTEMP"                                   </v>
      </c>
      <c r="F9578">
        <f t="shared" si="298"/>
        <v>2</v>
      </c>
      <c r="G9578" s="2">
        <f t="shared" si="299"/>
        <v>4.9740000000042528E-3</v>
      </c>
    </row>
    <row r="9579" spans="1:7" x14ac:dyDescent="0.35">
      <c r="A9579" t="s">
        <v>14461</v>
      </c>
      <c r="B9579" t="s">
        <v>7317</v>
      </c>
      <c r="C9579" t="s">
        <v>7706</v>
      </c>
      <c r="D9579" t="str">
        <f>IF($B9579="B","",IFERROR(VLOOKUP($C9579,Elster!$I$5:$M$148,3,FALSE),$C9579))</f>
        <v/>
      </c>
      <c r="E9579" t="str">
        <f>IF($B9579="A","",IFERROR(VLOOKUP($C9579,Elster!$I$5:$M$148,3,FALSE),$C9579))</f>
        <v xml:space="preserve">   "SOLAR_GESAMTERTRAG_KWH"                           </v>
      </c>
      <c r="F9579">
        <f t="shared" si="298"/>
        <v>136</v>
      </c>
      <c r="G9579" s="2">
        <f t="shared" si="299"/>
        <v>4.9479999999988422E-3</v>
      </c>
    </row>
    <row r="9580" spans="1:7" x14ac:dyDescent="0.35">
      <c r="A9580" t="s">
        <v>14462</v>
      </c>
      <c r="B9580" t="s">
        <v>7317</v>
      </c>
      <c r="C9580" t="s">
        <v>7318</v>
      </c>
      <c r="D9580" t="str">
        <f>IF($B9580="B","",IFERROR(VLOOKUP($C9580,Elster!$I$5:$M$148,3,FALSE),$C9580))</f>
        <v/>
      </c>
      <c r="E9580" t="str">
        <f>IF($B9580="A","",IFERROR(VLOOKUP($C9580,Elster!$I$5:$M$148,3,FALSE),$C9580))</f>
        <v xml:space="preserve">   "SAMMLERISTTEMP"                                   </v>
      </c>
      <c r="F9580">
        <f t="shared" si="298"/>
        <v>13</v>
      </c>
      <c r="G9580" s="2">
        <f t="shared" si="299"/>
        <v>7.7859999999958518E-3</v>
      </c>
    </row>
    <row r="9581" spans="1:7" x14ac:dyDescent="0.35">
      <c r="A9581" t="s">
        <v>14462</v>
      </c>
      <c r="B9581" t="s">
        <v>7319</v>
      </c>
      <c r="C9581" t="s">
        <v>7318</v>
      </c>
      <c r="D9581" t="str">
        <f>IF($B9581="B","",IFERROR(VLOOKUP($C9581,Elster!$I$5:$M$148,3,FALSE),$C9581))</f>
        <v xml:space="preserve">   "SAMMLERISTTEMP"                                   </v>
      </c>
      <c r="E9581" t="str">
        <f>IF($B9581="A","",IFERROR(VLOOKUP($C9581,Elster!$I$5:$M$148,3,FALSE),$C9581))</f>
        <v/>
      </c>
      <c r="F9581">
        <f t="shared" si="298"/>
        <v>13</v>
      </c>
      <c r="G9581" s="2">
        <f t="shared" si="299"/>
        <v>0</v>
      </c>
    </row>
    <row r="9582" spans="1:7" x14ac:dyDescent="0.35">
      <c r="A9582" t="s">
        <v>14463</v>
      </c>
      <c r="B9582" t="s">
        <v>7317</v>
      </c>
      <c r="C9582" t="s">
        <v>7320</v>
      </c>
      <c r="D9582" t="str">
        <f>IF($B9582="B","",IFERROR(VLOOKUP($C9582,Elster!$I$5:$M$148,3,FALSE),$C9582))</f>
        <v/>
      </c>
      <c r="E9582" t="str">
        <f>IF($B9582="A","",IFERROR(VLOOKUP($C9582,Elster!$I$5:$M$148,3,FALSE),$C9582))</f>
        <v>0x000</v>
      </c>
      <c r="F9582">
        <f t="shared" si="298"/>
        <v>0</v>
      </c>
      <c r="G9582" s="2">
        <f t="shared" si="299"/>
        <v>5.000000000002558E-3</v>
      </c>
    </row>
    <row r="9583" spans="1:7" x14ac:dyDescent="0.35">
      <c r="A9583" t="s">
        <v>14463</v>
      </c>
      <c r="B9583" t="s">
        <v>7319</v>
      </c>
      <c r="C9583" t="s">
        <v>7320</v>
      </c>
      <c r="D9583" t="str">
        <f>IF($B9583="B","",IFERROR(VLOOKUP($C9583,Elster!$I$5:$M$148,3,FALSE),$C9583))</f>
        <v>0x000</v>
      </c>
      <c r="E9583" t="str">
        <f>IF($B9583="A","",IFERROR(VLOOKUP($C9583,Elster!$I$5:$M$148,3,FALSE),$C9583))</f>
        <v/>
      </c>
      <c r="F9583">
        <f t="shared" si="298"/>
        <v>0</v>
      </c>
      <c r="G9583" s="2">
        <f t="shared" si="299"/>
        <v>0</v>
      </c>
    </row>
    <row r="9584" spans="1:7" x14ac:dyDescent="0.35">
      <c r="A9584" t="s">
        <v>14464</v>
      </c>
      <c r="B9584" t="s">
        <v>7317</v>
      </c>
      <c r="C9584" t="s">
        <v>7325</v>
      </c>
      <c r="D9584" t="str">
        <f>IF($B9584="B","",IFERROR(VLOOKUP($C9584,Elster!$I$5:$M$148,3,FALSE),$C9584))</f>
        <v/>
      </c>
      <c r="E9584" t="str">
        <f>IF($B9584="A","",IFERROR(VLOOKUP($C9584,Elster!$I$5:$M$148,3,FALSE),$C9584))</f>
        <v xml:space="preserve">   "SPEICHERSOLLTEMP"                                 </v>
      </c>
      <c r="F9584">
        <f t="shared" si="298"/>
        <v>3</v>
      </c>
      <c r="G9584" s="2">
        <f t="shared" si="299"/>
        <v>5.000000000002558E-3</v>
      </c>
    </row>
    <row r="9585" spans="1:7" x14ac:dyDescent="0.35">
      <c r="A9585" t="s">
        <v>14464</v>
      </c>
      <c r="B9585" t="s">
        <v>7319</v>
      </c>
      <c r="C9585" t="s">
        <v>7325</v>
      </c>
      <c r="D9585" t="str">
        <f>IF($B9585="B","",IFERROR(VLOOKUP($C9585,Elster!$I$5:$M$148,3,FALSE),$C9585))</f>
        <v xml:space="preserve">   "SPEICHERSOLLTEMP"                                 </v>
      </c>
      <c r="E9585" t="str">
        <f>IF($B9585="A","",IFERROR(VLOOKUP($C9585,Elster!$I$5:$M$148,3,FALSE),$C9585))</f>
        <v/>
      </c>
      <c r="F9585">
        <f t="shared" si="298"/>
        <v>3</v>
      </c>
      <c r="G9585" s="2">
        <f t="shared" si="299"/>
        <v>0</v>
      </c>
    </row>
    <row r="9586" spans="1:7" x14ac:dyDescent="0.35">
      <c r="A9586" t="s">
        <v>14465</v>
      </c>
      <c r="B9586" t="s">
        <v>7317</v>
      </c>
      <c r="C9586" t="s">
        <v>7321</v>
      </c>
      <c r="D9586" t="str">
        <f>IF($B9586="B","",IFERROR(VLOOKUP($C9586,Elster!$I$5:$M$148,3,FALSE),$C9586))</f>
        <v/>
      </c>
      <c r="E9586" t="str">
        <f>IF($B9586="A","",IFERROR(VLOOKUP($C9586,Elster!$I$5:$M$148,3,FALSE),$C9586))</f>
        <v xml:space="preserve">   "FEHLERMELDUNG"                                    </v>
      </c>
      <c r="F9586">
        <f t="shared" si="298"/>
        <v>1</v>
      </c>
      <c r="G9586" s="2">
        <f t="shared" si="299"/>
        <v>4.9999999999954525E-3</v>
      </c>
    </row>
    <row r="9587" spans="1:7" x14ac:dyDescent="0.35">
      <c r="A9587" t="s">
        <v>14465</v>
      </c>
      <c r="B9587" t="s">
        <v>7319</v>
      </c>
      <c r="C9587" t="s">
        <v>7321</v>
      </c>
      <c r="D9587" t="str">
        <f>IF($B9587="B","",IFERROR(VLOOKUP($C9587,Elster!$I$5:$M$148,3,FALSE),$C9587))</f>
        <v xml:space="preserve">   "FEHLERMELDUNG"                                    </v>
      </c>
      <c r="E9587" t="str">
        <f>IF($B9587="A","",IFERROR(VLOOKUP($C9587,Elster!$I$5:$M$148,3,FALSE),$C9587))</f>
        <v/>
      </c>
      <c r="F9587">
        <f t="shared" si="298"/>
        <v>1</v>
      </c>
      <c r="G9587" s="2">
        <f t="shared" si="299"/>
        <v>0</v>
      </c>
    </row>
    <row r="9588" spans="1:7" x14ac:dyDescent="0.35">
      <c r="A9588" t="s">
        <v>14466</v>
      </c>
      <c r="B9588" t="s">
        <v>7317</v>
      </c>
      <c r="C9588" t="s">
        <v>7320</v>
      </c>
      <c r="D9588" t="str">
        <f>IF($B9588="B","",IFERROR(VLOOKUP($C9588,Elster!$I$5:$M$148,3,FALSE),$C9588))</f>
        <v/>
      </c>
      <c r="E9588" t="str">
        <f>IF($B9588="A","",IFERROR(VLOOKUP($C9588,Elster!$I$5:$M$148,3,FALSE),$C9588))</f>
        <v>0x000</v>
      </c>
      <c r="F9588">
        <f t="shared" si="298"/>
        <v>0</v>
      </c>
      <c r="G9588" s="2">
        <f t="shared" si="299"/>
        <v>5.000000000002558E-3</v>
      </c>
    </row>
    <row r="9589" spans="1:7" x14ac:dyDescent="0.35">
      <c r="A9589" t="s">
        <v>14466</v>
      </c>
      <c r="B9589" t="s">
        <v>7319</v>
      </c>
      <c r="C9589" t="s">
        <v>7320</v>
      </c>
      <c r="D9589" t="str">
        <f>IF($B9589="B","",IFERROR(VLOOKUP($C9589,Elster!$I$5:$M$148,3,FALSE),$C9589))</f>
        <v>0x000</v>
      </c>
      <c r="E9589" t="str">
        <f>IF($B9589="A","",IFERROR(VLOOKUP($C9589,Elster!$I$5:$M$148,3,FALSE),$C9589))</f>
        <v/>
      </c>
      <c r="F9589">
        <f t="shared" si="298"/>
        <v>0</v>
      </c>
      <c r="G9589" s="2">
        <f t="shared" si="299"/>
        <v>0</v>
      </c>
    </row>
    <row r="9590" spans="1:7" x14ac:dyDescent="0.35">
      <c r="A9590" t="s">
        <v>14467</v>
      </c>
      <c r="B9590" t="s">
        <v>7317</v>
      </c>
      <c r="C9590" t="s">
        <v>7366</v>
      </c>
      <c r="D9590" t="str">
        <f>IF($B9590="B","",IFERROR(VLOOKUP($C9590,Elster!$I$5:$M$148,3,FALSE),$C9590))</f>
        <v/>
      </c>
      <c r="E9590" t="str">
        <f>IF($B9590="A","",IFERROR(VLOOKUP($C9590,Elster!$I$5:$M$148,3,FALSE),$C9590))</f>
        <v xml:space="preserve">//   "ERWEITERUNGSTELEGRAMM"                            </v>
      </c>
      <c r="F9590">
        <f t="shared" si="298"/>
        <v>250</v>
      </c>
      <c r="G9590" s="2">
        <f t="shared" si="299"/>
        <v>5.000000000002558E-3</v>
      </c>
    </row>
    <row r="9591" spans="1:7" x14ac:dyDescent="0.35">
      <c r="A9591" t="s">
        <v>14467</v>
      </c>
      <c r="B9591" t="s">
        <v>7319</v>
      </c>
      <c r="C9591" t="s">
        <v>7366</v>
      </c>
      <c r="D9591" t="str">
        <f>IF($B9591="B","",IFERROR(VLOOKUP($C9591,Elster!$I$5:$M$148,3,FALSE),$C9591))</f>
        <v xml:space="preserve">//   "ERWEITERUNGSTELEGRAMM"                            </v>
      </c>
      <c r="E9591" t="str">
        <f>IF($B9591="A","",IFERROR(VLOOKUP($C9591,Elster!$I$5:$M$148,3,FALSE),$C9591))</f>
        <v/>
      </c>
      <c r="F9591">
        <f t="shared" si="298"/>
        <v>250</v>
      </c>
      <c r="G9591" s="2">
        <f t="shared" si="299"/>
        <v>0</v>
      </c>
    </row>
    <row r="9592" spans="1:7" x14ac:dyDescent="0.35">
      <c r="A9592" t="s">
        <v>14468</v>
      </c>
      <c r="B9592" t="s">
        <v>7317</v>
      </c>
      <c r="C9592" t="s">
        <v>7321</v>
      </c>
      <c r="D9592" t="str">
        <f>IF($B9592="B","",IFERROR(VLOOKUP($C9592,Elster!$I$5:$M$148,3,FALSE),$C9592))</f>
        <v/>
      </c>
      <c r="E9592" t="str">
        <f>IF($B9592="A","",IFERROR(VLOOKUP($C9592,Elster!$I$5:$M$148,3,FALSE),$C9592))</f>
        <v xml:space="preserve">   "FEHLERMELDUNG"                                    </v>
      </c>
      <c r="F9592">
        <f t="shared" si="298"/>
        <v>1</v>
      </c>
      <c r="G9592" s="2">
        <f t="shared" si="299"/>
        <v>4.9999999999954525E-3</v>
      </c>
    </row>
    <row r="9593" spans="1:7" x14ac:dyDescent="0.35">
      <c r="A9593" t="s">
        <v>14468</v>
      </c>
      <c r="B9593" t="s">
        <v>7319</v>
      </c>
      <c r="C9593" t="s">
        <v>7321</v>
      </c>
      <c r="D9593" t="str">
        <f>IF($B9593="B","",IFERROR(VLOOKUP($C9593,Elster!$I$5:$M$148,3,FALSE),$C9593))</f>
        <v xml:space="preserve">   "FEHLERMELDUNG"                                    </v>
      </c>
      <c r="E9593" t="str">
        <f>IF($B9593="A","",IFERROR(VLOOKUP($C9593,Elster!$I$5:$M$148,3,FALSE),$C9593))</f>
        <v/>
      </c>
      <c r="F9593">
        <f t="shared" si="298"/>
        <v>1</v>
      </c>
      <c r="G9593" s="2">
        <f t="shared" si="299"/>
        <v>0</v>
      </c>
    </row>
    <row r="9594" spans="1:7" x14ac:dyDescent="0.35">
      <c r="A9594" t="s">
        <v>14469</v>
      </c>
      <c r="B9594" t="s">
        <v>7317</v>
      </c>
      <c r="C9594" t="s">
        <v>7716</v>
      </c>
      <c r="D9594" t="str">
        <f>IF($B9594="B","",IFERROR(VLOOKUP($C9594,Elster!$I$5:$M$148,3,FALSE),$C9594))</f>
        <v/>
      </c>
      <c r="E9594" t="str">
        <f>IF($B9594="A","",IFERROR(VLOOKUP($C9594,Elster!$I$5:$M$148,3,FALSE),$C9594))</f>
        <v xml:space="preserve">   "VERSTELLTE_RAUMSOLLTEMP"                          </v>
      </c>
      <c r="F9594">
        <f t="shared" si="298"/>
        <v>18</v>
      </c>
      <c r="G9594" s="2">
        <f t="shared" si="299"/>
        <v>5.000000000002558E-3</v>
      </c>
    </row>
    <row r="9595" spans="1:7" x14ac:dyDescent="0.35">
      <c r="A9595" t="s">
        <v>14469</v>
      </c>
      <c r="B9595" t="s">
        <v>7319</v>
      </c>
      <c r="C9595" t="s">
        <v>7716</v>
      </c>
      <c r="D9595" t="str">
        <f>IF($B9595="B","",IFERROR(VLOOKUP($C9595,Elster!$I$5:$M$148,3,FALSE),$C9595))</f>
        <v xml:space="preserve">   "VERSTELLTE_RAUMSOLLTEMP"                          </v>
      </c>
      <c r="E9595" t="str">
        <f>IF($B9595="A","",IFERROR(VLOOKUP($C9595,Elster!$I$5:$M$148,3,FALSE),$C9595))</f>
        <v/>
      </c>
      <c r="F9595">
        <f t="shared" si="298"/>
        <v>18</v>
      </c>
      <c r="G9595" s="2">
        <f t="shared" si="299"/>
        <v>0</v>
      </c>
    </row>
    <row r="9596" spans="1:7" x14ac:dyDescent="0.35">
      <c r="A9596" t="s">
        <v>14470</v>
      </c>
      <c r="B9596" t="s">
        <v>7317</v>
      </c>
      <c r="C9596" t="s">
        <v>7329</v>
      </c>
      <c r="D9596" t="str">
        <f>IF($B9596="B","",IFERROR(VLOOKUP($C9596,Elster!$I$5:$M$148,3,FALSE),$C9596))</f>
        <v/>
      </c>
      <c r="E9596" t="str">
        <f>IF($B9596="A","",IFERROR(VLOOKUP($C9596,Elster!$I$5:$M$148,3,FALSE),$C9596))</f>
        <v xml:space="preserve">   "KESSELSOLLTEMP"                                   </v>
      </c>
      <c r="F9596">
        <f t="shared" si="298"/>
        <v>2</v>
      </c>
      <c r="G9596" s="2">
        <f t="shared" si="299"/>
        <v>5.000000000002558E-3</v>
      </c>
    </row>
    <row r="9597" spans="1:7" x14ac:dyDescent="0.35">
      <c r="A9597" t="s">
        <v>14470</v>
      </c>
      <c r="B9597" t="s">
        <v>7319</v>
      </c>
      <c r="C9597" t="s">
        <v>7329</v>
      </c>
      <c r="D9597" t="str">
        <f>IF($B9597="B","",IFERROR(VLOOKUP($C9597,Elster!$I$5:$M$148,3,FALSE),$C9597))</f>
        <v xml:space="preserve">   "KESSELSOLLTEMP"                                   </v>
      </c>
      <c r="E9597" t="str">
        <f>IF($B9597="A","",IFERROR(VLOOKUP($C9597,Elster!$I$5:$M$148,3,FALSE),$C9597))</f>
        <v/>
      </c>
      <c r="F9597">
        <f t="shared" si="298"/>
        <v>2</v>
      </c>
      <c r="G9597" s="2">
        <f t="shared" si="299"/>
        <v>0</v>
      </c>
    </row>
    <row r="9598" spans="1:7" x14ac:dyDescent="0.35">
      <c r="A9598" t="s">
        <v>14471</v>
      </c>
      <c r="B9598" t="s">
        <v>7317</v>
      </c>
      <c r="C9598" t="s">
        <v>7320</v>
      </c>
      <c r="D9598" t="str">
        <f>IF($B9598="B","",IFERROR(VLOOKUP($C9598,Elster!$I$5:$M$148,3,FALSE),$C9598))</f>
        <v/>
      </c>
      <c r="E9598" t="str">
        <f>IF($B9598="A","",IFERROR(VLOOKUP($C9598,Elster!$I$5:$M$148,3,FALSE),$C9598))</f>
        <v>0x000</v>
      </c>
      <c r="F9598">
        <f t="shared" si="298"/>
        <v>0</v>
      </c>
      <c r="G9598" s="2">
        <f t="shared" si="299"/>
        <v>4.9999999999954525E-3</v>
      </c>
    </row>
    <row r="9599" spans="1:7" x14ac:dyDescent="0.35">
      <c r="A9599" t="s">
        <v>14471</v>
      </c>
      <c r="B9599" t="s">
        <v>7319</v>
      </c>
      <c r="C9599" t="s">
        <v>7320</v>
      </c>
      <c r="D9599" t="str">
        <f>IF($B9599="B","",IFERROR(VLOOKUP($C9599,Elster!$I$5:$M$148,3,FALSE),$C9599))</f>
        <v>0x000</v>
      </c>
      <c r="E9599" t="str">
        <f>IF($B9599="A","",IFERROR(VLOOKUP($C9599,Elster!$I$5:$M$148,3,FALSE),$C9599))</f>
        <v/>
      </c>
      <c r="F9599">
        <f t="shared" si="298"/>
        <v>0</v>
      </c>
      <c r="G9599" s="2">
        <f t="shared" si="299"/>
        <v>0</v>
      </c>
    </row>
    <row r="9600" spans="1:7" x14ac:dyDescent="0.35">
      <c r="A9600" t="s">
        <v>14472</v>
      </c>
      <c r="B9600" t="s">
        <v>7317</v>
      </c>
      <c r="C9600" t="s">
        <v>7321</v>
      </c>
      <c r="D9600" t="str">
        <f>IF($B9600="B","",IFERROR(VLOOKUP($C9600,Elster!$I$5:$M$148,3,FALSE),$C9600))</f>
        <v/>
      </c>
      <c r="E9600" t="str">
        <f>IF($B9600="A","",IFERROR(VLOOKUP($C9600,Elster!$I$5:$M$148,3,FALSE),$C9600))</f>
        <v xml:space="preserve">   "FEHLERMELDUNG"                                    </v>
      </c>
      <c r="F9600">
        <f t="shared" si="298"/>
        <v>1</v>
      </c>
      <c r="G9600" s="2">
        <f t="shared" si="299"/>
        <v>5.000000000002558E-3</v>
      </c>
    </row>
    <row r="9601" spans="1:7" x14ac:dyDescent="0.35">
      <c r="A9601" t="s">
        <v>14472</v>
      </c>
      <c r="B9601" t="s">
        <v>7319</v>
      </c>
      <c r="C9601" t="s">
        <v>7321</v>
      </c>
      <c r="D9601" t="str">
        <f>IF($B9601="B","",IFERROR(VLOOKUP($C9601,Elster!$I$5:$M$148,3,FALSE),$C9601))</f>
        <v xml:space="preserve">   "FEHLERMELDUNG"                                    </v>
      </c>
      <c r="E9601" t="str">
        <f>IF($B9601="A","",IFERROR(VLOOKUP($C9601,Elster!$I$5:$M$148,3,FALSE),$C9601))</f>
        <v/>
      </c>
      <c r="F9601">
        <f t="shared" si="298"/>
        <v>1</v>
      </c>
      <c r="G9601" s="2">
        <f t="shared" si="299"/>
        <v>0</v>
      </c>
    </row>
    <row r="9602" spans="1:7" x14ac:dyDescent="0.35">
      <c r="A9602" t="s">
        <v>14473</v>
      </c>
      <c r="B9602" t="s">
        <v>7317</v>
      </c>
      <c r="C9602" t="s">
        <v>7357</v>
      </c>
      <c r="D9602" t="str">
        <f>IF($B9602="B","",IFERROR(VLOOKUP($C9602,Elster!$I$5:$M$148,3,FALSE),$C9602))</f>
        <v/>
      </c>
      <c r="E9602" t="str">
        <f>IF($B9602="A","",IFERROR(VLOOKUP($C9602,Elster!$I$5:$M$148,3,FALSE),$C9602))</f>
        <v xml:space="preserve">   "MIN_TEMP_KESSEL"                                  </v>
      </c>
      <c r="F9602">
        <f t="shared" si="298"/>
        <v>32</v>
      </c>
      <c r="G9602" s="2">
        <f t="shared" si="299"/>
        <v>4.9999999999954525E-3</v>
      </c>
    </row>
    <row r="9603" spans="1:7" x14ac:dyDescent="0.35">
      <c r="A9603" t="s">
        <v>14473</v>
      </c>
      <c r="B9603" t="s">
        <v>7319</v>
      </c>
      <c r="C9603" t="s">
        <v>7357</v>
      </c>
      <c r="D9603" t="str">
        <f>IF($B9603="B","",IFERROR(VLOOKUP($C9603,Elster!$I$5:$M$148,3,FALSE),$C9603))</f>
        <v xml:space="preserve">   "MIN_TEMP_KESSEL"                                  </v>
      </c>
      <c r="E9603" t="str">
        <f>IF($B9603="A","",IFERROR(VLOOKUP($C9603,Elster!$I$5:$M$148,3,FALSE),$C9603))</f>
        <v/>
      </c>
      <c r="F9603">
        <f t="shared" ref="F9603:F9666" si="300">HEX2DEC(REPLACE(C9603,1,2,""))</f>
        <v>32</v>
      </c>
      <c r="G9603" s="2">
        <f t="shared" si="299"/>
        <v>0</v>
      </c>
    </row>
    <row r="9604" spans="1:7" x14ac:dyDescent="0.35">
      <c r="A9604" t="s">
        <v>14474</v>
      </c>
      <c r="B9604" t="s">
        <v>7317</v>
      </c>
      <c r="C9604" t="s">
        <v>7325</v>
      </c>
      <c r="D9604" t="str">
        <f>IF($B9604="B","",IFERROR(VLOOKUP($C9604,Elster!$I$5:$M$148,3,FALSE),$C9604))</f>
        <v/>
      </c>
      <c r="E9604" t="str">
        <f>IF($B9604="A","",IFERROR(VLOOKUP($C9604,Elster!$I$5:$M$148,3,FALSE),$C9604))</f>
        <v xml:space="preserve">   "SPEICHERSOLLTEMP"                                 </v>
      </c>
      <c r="F9604">
        <f t="shared" si="300"/>
        <v>3</v>
      </c>
      <c r="G9604" s="2">
        <f t="shared" ref="G9604:G9667" si="301">SUBSTITUTE(A9604,"s","")-SUBSTITUTE(A9603,"s","")</f>
        <v>1.0937000000005526E-2</v>
      </c>
    </row>
    <row r="9605" spans="1:7" x14ac:dyDescent="0.35">
      <c r="A9605" t="s">
        <v>14475</v>
      </c>
      <c r="B9605" t="s">
        <v>7317</v>
      </c>
      <c r="C9605" t="s">
        <v>7320</v>
      </c>
      <c r="D9605" t="str">
        <f>IF($B9605="B","",IFERROR(VLOOKUP($C9605,Elster!$I$5:$M$148,3,FALSE),$C9605))</f>
        <v/>
      </c>
      <c r="E9605" t="str">
        <f>IF($B9605="A","",IFERROR(VLOOKUP($C9605,Elster!$I$5:$M$148,3,FALSE),$C9605))</f>
        <v>0x000</v>
      </c>
      <c r="F9605">
        <f t="shared" si="300"/>
        <v>0</v>
      </c>
      <c r="G9605" s="2">
        <f t="shared" si="301"/>
        <v>4.9739999999971474E-3</v>
      </c>
    </row>
    <row r="9606" spans="1:7" x14ac:dyDescent="0.35">
      <c r="A9606" t="s">
        <v>14476</v>
      </c>
      <c r="B9606" t="s">
        <v>7317</v>
      </c>
      <c r="C9606" t="s">
        <v>7318</v>
      </c>
      <c r="D9606" t="str">
        <f>IF($B9606="B","",IFERROR(VLOOKUP($C9606,Elster!$I$5:$M$148,3,FALSE),$C9606))</f>
        <v/>
      </c>
      <c r="E9606" t="str">
        <f>IF($B9606="A","",IFERROR(VLOOKUP($C9606,Elster!$I$5:$M$148,3,FALSE),$C9606))</f>
        <v xml:space="preserve">   "SAMMLERISTTEMP"                                   </v>
      </c>
      <c r="F9606">
        <f t="shared" si="300"/>
        <v>13</v>
      </c>
      <c r="G9606" s="2">
        <f t="shared" si="301"/>
        <v>4.9479999999988422E-3</v>
      </c>
    </row>
    <row r="9607" spans="1:7" x14ac:dyDescent="0.35">
      <c r="A9607" t="s">
        <v>14477</v>
      </c>
      <c r="B9607" t="s">
        <v>7317</v>
      </c>
      <c r="C9607" t="s">
        <v>7329</v>
      </c>
      <c r="D9607" t="str">
        <f>IF($B9607="B","",IFERROR(VLOOKUP($C9607,Elster!$I$5:$M$148,3,FALSE),$C9607))</f>
        <v/>
      </c>
      <c r="E9607" t="str">
        <f>IF($B9607="A","",IFERROR(VLOOKUP($C9607,Elster!$I$5:$M$148,3,FALSE),$C9607))</f>
        <v xml:space="preserve">   "KESSELSOLLTEMP"                                   </v>
      </c>
      <c r="F9607">
        <f t="shared" si="300"/>
        <v>2</v>
      </c>
      <c r="G9607" s="2">
        <f t="shared" si="301"/>
        <v>4.9729999999996721E-3</v>
      </c>
    </row>
    <row r="9608" spans="1:7" x14ac:dyDescent="0.35">
      <c r="A9608" t="s">
        <v>14478</v>
      </c>
      <c r="B9608" t="s">
        <v>7317</v>
      </c>
      <c r="C9608" t="s">
        <v>7320</v>
      </c>
      <c r="D9608" t="str">
        <f>IF($B9608="B","",IFERROR(VLOOKUP($C9608,Elster!$I$5:$M$148,3,FALSE),$C9608))</f>
        <v/>
      </c>
      <c r="E9608" t="str">
        <f>IF($B9608="A","",IFERROR(VLOOKUP($C9608,Elster!$I$5:$M$148,3,FALSE),$C9608))</f>
        <v>0x000</v>
      </c>
      <c r="F9608">
        <f t="shared" si="300"/>
        <v>0</v>
      </c>
      <c r="G9608" s="2">
        <f t="shared" si="301"/>
        <v>4.9740000000042528E-3</v>
      </c>
    </row>
    <row r="9609" spans="1:7" x14ac:dyDescent="0.35">
      <c r="A9609" t="s">
        <v>14479</v>
      </c>
      <c r="B9609" t="s">
        <v>7317</v>
      </c>
      <c r="C9609" t="s">
        <v>7366</v>
      </c>
      <c r="D9609" t="str">
        <f>IF($B9609="B","",IFERROR(VLOOKUP($C9609,Elster!$I$5:$M$148,3,FALSE),$C9609))</f>
        <v/>
      </c>
      <c r="E9609" t="str">
        <f>IF($B9609="A","",IFERROR(VLOOKUP($C9609,Elster!$I$5:$M$148,3,FALSE),$C9609))</f>
        <v xml:space="preserve">//   "ERWEITERUNGSTELEGRAMM"                            </v>
      </c>
      <c r="F9609">
        <f t="shared" si="300"/>
        <v>250</v>
      </c>
      <c r="G9609" s="2">
        <f t="shared" si="301"/>
        <v>4.9739999999971474E-3</v>
      </c>
    </row>
    <row r="9610" spans="1:7" x14ac:dyDescent="0.35">
      <c r="A9610" t="s">
        <v>14480</v>
      </c>
      <c r="B9610" t="s">
        <v>7317</v>
      </c>
      <c r="C9610" t="s">
        <v>7321</v>
      </c>
      <c r="D9610" t="str">
        <f>IF($B9610="B","",IFERROR(VLOOKUP($C9610,Elster!$I$5:$M$148,3,FALSE),$C9610))</f>
        <v/>
      </c>
      <c r="E9610" t="str">
        <f>IF($B9610="A","",IFERROR(VLOOKUP($C9610,Elster!$I$5:$M$148,3,FALSE),$C9610))</f>
        <v xml:space="preserve">   "FEHLERMELDUNG"                                    </v>
      </c>
      <c r="F9610">
        <f t="shared" si="300"/>
        <v>1</v>
      </c>
      <c r="G9610" s="2">
        <f t="shared" si="301"/>
        <v>4.9479999999988422E-3</v>
      </c>
    </row>
    <row r="9611" spans="1:7" x14ac:dyDescent="0.35">
      <c r="A9611" t="s">
        <v>14481</v>
      </c>
      <c r="B9611" t="s">
        <v>7317</v>
      </c>
      <c r="C9611" t="s">
        <v>7716</v>
      </c>
      <c r="D9611" t="str">
        <f>IF($B9611="B","",IFERROR(VLOOKUP($C9611,Elster!$I$5:$M$148,3,FALSE),$C9611))</f>
        <v/>
      </c>
      <c r="E9611" t="str">
        <f>IF($B9611="A","",IFERROR(VLOOKUP($C9611,Elster!$I$5:$M$148,3,FALSE),$C9611))</f>
        <v xml:space="preserve">   "VERSTELLTE_RAUMSOLLTEMP"                          </v>
      </c>
      <c r="F9611">
        <f t="shared" si="300"/>
        <v>18</v>
      </c>
      <c r="G9611" s="2">
        <f t="shared" si="301"/>
        <v>4.9740000000042528E-3</v>
      </c>
    </row>
    <row r="9612" spans="1:7" x14ac:dyDescent="0.35">
      <c r="A9612" t="s">
        <v>14482</v>
      </c>
      <c r="B9612" t="s">
        <v>7317</v>
      </c>
      <c r="C9612" t="s">
        <v>7329</v>
      </c>
      <c r="D9612" t="str">
        <f>IF($B9612="B","",IFERROR(VLOOKUP($C9612,Elster!$I$5:$M$148,3,FALSE),$C9612))</f>
        <v/>
      </c>
      <c r="E9612" t="str">
        <f>IF($B9612="A","",IFERROR(VLOOKUP($C9612,Elster!$I$5:$M$148,3,FALSE),$C9612))</f>
        <v xml:space="preserve">   "KESSELSOLLTEMP"                                   </v>
      </c>
      <c r="F9612">
        <f t="shared" si="300"/>
        <v>2</v>
      </c>
      <c r="G9612" s="2">
        <f t="shared" si="301"/>
        <v>4.9739999999971474E-3</v>
      </c>
    </row>
    <row r="9613" spans="1:7" x14ac:dyDescent="0.35">
      <c r="A9613" t="s">
        <v>14483</v>
      </c>
      <c r="B9613" t="s">
        <v>7317</v>
      </c>
      <c r="C9613" t="s">
        <v>7320</v>
      </c>
      <c r="D9613" t="str">
        <f>IF($B9613="B","",IFERROR(VLOOKUP($C9613,Elster!$I$5:$M$148,3,FALSE),$C9613))</f>
        <v/>
      </c>
      <c r="E9613" t="str">
        <f>IF($B9613="A","",IFERROR(VLOOKUP($C9613,Elster!$I$5:$M$148,3,FALSE),$C9613))</f>
        <v>0x000</v>
      </c>
      <c r="F9613">
        <f t="shared" si="300"/>
        <v>0</v>
      </c>
      <c r="G9613" s="2">
        <f t="shared" si="301"/>
        <v>4.9479999999988422E-3</v>
      </c>
    </row>
    <row r="9614" spans="1:7" x14ac:dyDescent="0.35">
      <c r="A9614" t="s">
        <v>14484</v>
      </c>
      <c r="B9614" t="s">
        <v>7317</v>
      </c>
      <c r="C9614" t="s">
        <v>7321</v>
      </c>
      <c r="D9614" t="str">
        <f>IF($B9614="B","",IFERROR(VLOOKUP($C9614,Elster!$I$5:$M$148,3,FALSE),$C9614))</f>
        <v/>
      </c>
      <c r="E9614" t="str">
        <f>IF($B9614="A","",IFERROR(VLOOKUP($C9614,Elster!$I$5:$M$148,3,FALSE),$C9614))</f>
        <v xml:space="preserve">   "FEHLERMELDUNG"                                    </v>
      </c>
      <c r="F9614">
        <f t="shared" si="300"/>
        <v>1</v>
      </c>
      <c r="G9614" s="2">
        <f t="shared" si="301"/>
        <v>4.9729999999996721E-3</v>
      </c>
    </row>
    <row r="9615" spans="1:7" x14ac:dyDescent="0.35">
      <c r="A9615" t="s">
        <v>14485</v>
      </c>
      <c r="B9615" t="s">
        <v>7317</v>
      </c>
      <c r="C9615" t="s">
        <v>7359</v>
      </c>
      <c r="D9615" t="str">
        <f>IF($B9615="B","",IFERROR(VLOOKUP($C9615,Elster!$I$5:$M$148,3,FALSE),$C9615))</f>
        <v/>
      </c>
      <c r="E9615" t="str">
        <f>IF($B9615="A","",IFERROR(VLOOKUP($C9615,Elster!$I$5:$M$148,3,FALSE),$C9615))</f>
        <v xml:space="preserve">   "ANFAHRTEMP"                                       </v>
      </c>
      <c r="F9615">
        <f t="shared" si="300"/>
        <v>33</v>
      </c>
      <c r="G9615" s="2">
        <f t="shared" si="301"/>
        <v>4.9740000000042528E-3</v>
      </c>
    </row>
    <row r="9616" spans="1:7" x14ac:dyDescent="0.35">
      <c r="A9616" t="s">
        <v>14486</v>
      </c>
      <c r="B9616" t="s">
        <v>7317</v>
      </c>
      <c r="C9616" t="s">
        <v>7318</v>
      </c>
      <c r="D9616" t="str">
        <f>IF($B9616="B","",IFERROR(VLOOKUP($C9616,Elster!$I$5:$M$148,3,FALSE),$C9616))</f>
        <v/>
      </c>
      <c r="E9616" t="str">
        <f>IF($B9616="A","",IFERROR(VLOOKUP($C9616,Elster!$I$5:$M$148,3,FALSE),$C9616))</f>
        <v xml:space="preserve">   "SAMMLERISTTEMP"                                   </v>
      </c>
      <c r="F9616">
        <f t="shared" si="300"/>
        <v>13</v>
      </c>
      <c r="G9616" s="2">
        <f t="shared" si="301"/>
        <v>7.3699999999945476E-3</v>
      </c>
    </row>
    <row r="9617" spans="1:7" x14ac:dyDescent="0.35">
      <c r="A9617" t="s">
        <v>14486</v>
      </c>
      <c r="B9617" t="s">
        <v>7319</v>
      </c>
      <c r="C9617" t="s">
        <v>7318</v>
      </c>
      <c r="D9617" t="str">
        <f>IF($B9617="B","",IFERROR(VLOOKUP($C9617,Elster!$I$5:$M$148,3,FALSE),$C9617))</f>
        <v xml:space="preserve">   "SAMMLERISTTEMP"                                   </v>
      </c>
      <c r="E9617" t="str">
        <f>IF($B9617="A","",IFERROR(VLOOKUP($C9617,Elster!$I$5:$M$148,3,FALSE),$C9617))</f>
        <v/>
      </c>
      <c r="F9617">
        <f t="shared" si="300"/>
        <v>13</v>
      </c>
      <c r="G9617" s="2">
        <f t="shared" si="301"/>
        <v>0</v>
      </c>
    </row>
    <row r="9618" spans="1:7" x14ac:dyDescent="0.35">
      <c r="A9618" t="s">
        <v>14487</v>
      </c>
      <c r="B9618" t="s">
        <v>7317</v>
      </c>
      <c r="C9618" t="s">
        <v>7320</v>
      </c>
      <c r="D9618" t="str">
        <f>IF($B9618="B","",IFERROR(VLOOKUP($C9618,Elster!$I$5:$M$148,3,FALSE),$C9618))</f>
        <v/>
      </c>
      <c r="E9618" t="str">
        <f>IF($B9618="A","",IFERROR(VLOOKUP($C9618,Elster!$I$5:$M$148,3,FALSE),$C9618))</f>
        <v>0x000</v>
      </c>
      <c r="F9618">
        <f t="shared" si="300"/>
        <v>0</v>
      </c>
      <c r="G9618" s="2">
        <f t="shared" si="301"/>
        <v>5.000000000002558E-3</v>
      </c>
    </row>
    <row r="9619" spans="1:7" x14ac:dyDescent="0.35">
      <c r="A9619" t="s">
        <v>14487</v>
      </c>
      <c r="B9619" t="s">
        <v>7319</v>
      </c>
      <c r="C9619" t="s">
        <v>7320</v>
      </c>
      <c r="D9619" t="str">
        <f>IF($B9619="B","",IFERROR(VLOOKUP($C9619,Elster!$I$5:$M$148,3,FALSE),$C9619))</f>
        <v>0x000</v>
      </c>
      <c r="E9619" t="str">
        <f>IF($B9619="A","",IFERROR(VLOOKUP($C9619,Elster!$I$5:$M$148,3,FALSE),$C9619))</f>
        <v/>
      </c>
      <c r="F9619">
        <f t="shared" si="300"/>
        <v>0</v>
      </c>
      <c r="G9619" s="2">
        <f t="shared" si="301"/>
        <v>0</v>
      </c>
    </row>
    <row r="9620" spans="1:7" x14ac:dyDescent="0.35">
      <c r="A9620" t="s">
        <v>14488</v>
      </c>
      <c r="B9620" t="s">
        <v>7319</v>
      </c>
      <c r="C9620" t="s">
        <v>7325</v>
      </c>
      <c r="D9620" t="str">
        <f>IF($B9620="B","",IFERROR(VLOOKUP($C9620,Elster!$I$5:$M$148,3,FALSE),$C9620))</f>
        <v xml:space="preserve">   "SPEICHERSOLLTEMP"                                 </v>
      </c>
      <c r="E9620" t="str">
        <f>IF($B9620="A","",IFERROR(VLOOKUP($C9620,Elster!$I$5:$M$148,3,FALSE),$C9620))</f>
        <v/>
      </c>
      <c r="F9620">
        <f t="shared" si="300"/>
        <v>3</v>
      </c>
      <c r="G9620" s="2">
        <f t="shared" si="301"/>
        <v>5.000000000002558E-3</v>
      </c>
    </row>
    <row r="9621" spans="1:7" x14ac:dyDescent="0.35">
      <c r="A9621" t="s">
        <v>14489</v>
      </c>
      <c r="B9621" t="s">
        <v>7317</v>
      </c>
      <c r="C9621" t="s">
        <v>7325</v>
      </c>
      <c r="D9621" t="str">
        <f>IF($B9621="B","",IFERROR(VLOOKUP($C9621,Elster!$I$5:$M$148,3,FALSE),$C9621))</f>
        <v/>
      </c>
      <c r="E9621" t="str">
        <f>IF($B9621="A","",IFERROR(VLOOKUP($C9621,Elster!$I$5:$M$148,3,FALSE),$C9621))</f>
        <v xml:space="preserve">   "SPEICHERSOLLTEMP"                                 </v>
      </c>
      <c r="F9621">
        <f t="shared" si="300"/>
        <v>3</v>
      </c>
      <c r="G9621" s="2">
        <f t="shared" si="301"/>
        <v>2.5999999998305157E-5</v>
      </c>
    </row>
    <row r="9622" spans="1:7" x14ac:dyDescent="0.35">
      <c r="A9622" t="s">
        <v>14490</v>
      </c>
      <c r="B9622" t="s">
        <v>7319</v>
      </c>
      <c r="C9622" t="s">
        <v>7321</v>
      </c>
      <c r="D9622" t="str">
        <f>IF($B9622="B","",IFERROR(VLOOKUP($C9622,Elster!$I$5:$M$148,3,FALSE),$C9622))</f>
        <v xml:space="preserve">   "FEHLERMELDUNG"                                    </v>
      </c>
      <c r="E9622" t="str">
        <f>IF($B9622="A","",IFERROR(VLOOKUP($C9622,Elster!$I$5:$M$148,3,FALSE),$C9622))</f>
        <v/>
      </c>
      <c r="F9622">
        <f t="shared" si="300"/>
        <v>1</v>
      </c>
      <c r="G9622" s="2">
        <f t="shared" si="301"/>
        <v>4.9739999999971474E-3</v>
      </c>
    </row>
    <row r="9623" spans="1:7" x14ac:dyDescent="0.35">
      <c r="A9623" t="s">
        <v>14491</v>
      </c>
      <c r="B9623" t="s">
        <v>7317</v>
      </c>
      <c r="C9623" t="s">
        <v>7321</v>
      </c>
      <c r="D9623" t="str">
        <f>IF($B9623="B","",IFERROR(VLOOKUP($C9623,Elster!$I$5:$M$148,3,FALSE),$C9623))</f>
        <v/>
      </c>
      <c r="E9623" t="str">
        <f>IF($B9623="A","",IFERROR(VLOOKUP($C9623,Elster!$I$5:$M$148,3,FALSE),$C9623))</f>
        <v xml:space="preserve">   "FEHLERMELDUNG"                                    </v>
      </c>
      <c r="F9623">
        <f t="shared" si="300"/>
        <v>1</v>
      </c>
      <c r="G9623" s="2">
        <f t="shared" si="301"/>
        <v>2.6000000005410584E-5</v>
      </c>
    </row>
    <row r="9624" spans="1:7" x14ac:dyDescent="0.35">
      <c r="A9624" t="s">
        <v>14492</v>
      </c>
      <c r="B9624" t="s">
        <v>7317</v>
      </c>
      <c r="C9624" t="s">
        <v>7320</v>
      </c>
      <c r="D9624" t="str">
        <f>IF($B9624="B","",IFERROR(VLOOKUP($C9624,Elster!$I$5:$M$148,3,FALSE),$C9624))</f>
        <v/>
      </c>
      <c r="E9624" t="str">
        <f>IF($B9624="A","",IFERROR(VLOOKUP($C9624,Elster!$I$5:$M$148,3,FALSE),$C9624))</f>
        <v>0x000</v>
      </c>
      <c r="F9624">
        <f t="shared" si="300"/>
        <v>0</v>
      </c>
      <c r="G9624" s="2">
        <f t="shared" si="301"/>
        <v>4.9999999999954525E-3</v>
      </c>
    </row>
    <row r="9625" spans="1:7" x14ac:dyDescent="0.35">
      <c r="A9625" t="s">
        <v>14492</v>
      </c>
      <c r="B9625" t="s">
        <v>7319</v>
      </c>
      <c r="C9625" t="s">
        <v>7320</v>
      </c>
      <c r="D9625" t="str">
        <f>IF($B9625="B","",IFERROR(VLOOKUP($C9625,Elster!$I$5:$M$148,3,FALSE),$C9625))</f>
        <v>0x000</v>
      </c>
      <c r="E9625" t="str">
        <f>IF($B9625="A","",IFERROR(VLOOKUP($C9625,Elster!$I$5:$M$148,3,FALSE),$C9625))</f>
        <v/>
      </c>
      <c r="F9625">
        <f t="shared" si="300"/>
        <v>0</v>
      </c>
      <c r="G9625" s="2">
        <f t="shared" si="301"/>
        <v>0</v>
      </c>
    </row>
    <row r="9626" spans="1:7" x14ac:dyDescent="0.35">
      <c r="A9626" t="s">
        <v>14493</v>
      </c>
      <c r="B9626" t="s">
        <v>7317</v>
      </c>
      <c r="C9626" t="s">
        <v>7366</v>
      </c>
      <c r="D9626" t="str">
        <f>IF($B9626="B","",IFERROR(VLOOKUP($C9626,Elster!$I$5:$M$148,3,FALSE),$C9626))</f>
        <v/>
      </c>
      <c r="E9626" t="str">
        <f>IF($B9626="A","",IFERROR(VLOOKUP($C9626,Elster!$I$5:$M$148,3,FALSE),$C9626))</f>
        <v xml:space="preserve">//   "ERWEITERUNGSTELEGRAMM"                            </v>
      </c>
      <c r="F9626">
        <f t="shared" si="300"/>
        <v>250</v>
      </c>
      <c r="G9626" s="2">
        <f t="shared" si="301"/>
        <v>5.000000000002558E-3</v>
      </c>
    </row>
    <row r="9627" spans="1:7" x14ac:dyDescent="0.35">
      <c r="A9627" t="s">
        <v>14493</v>
      </c>
      <c r="B9627" t="s">
        <v>7319</v>
      </c>
      <c r="C9627" t="s">
        <v>7366</v>
      </c>
      <c r="D9627" t="str">
        <f>IF($B9627="B","",IFERROR(VLOOKUP($C9627,Elster!$I$5:$M$148,3,FALSE),$C9627))</f>
        <v xml:space="preserve">//   "ERWEITERUNGSTELEGRAMM"                            </v>
      </c>
      <c r="E9627" t="str">
        <f>IF($B9627="A","",IFERROR(VLOOKUP($C9627,Elster!$I$5:$M$148,3,FALSE),$C9627))</f>
        <v/>
      </c>
      <c r="F9627">
        <f t="shared" si="300"/>
        <v>250</v>
      </c>
      <c r="G9627" s="2">
        <f t="shared" si="301"/>
        <v>0</v>
      </c>
    </row>
    <row r="9628" spans="1:7" x14ac:dyDescent="0.35">
      <c r="A9628" t="s">
        <v>14494</v>
      </c>
      <c r="B9628" t="s">
        <v>7317</v>
      </c>
      <c r="C9628" t="s">
        <v>7321</v>
      </c>
      <c r="D9628" t="str">
        <f>IF($B9628="B","",IFERROR(VLOOKUP($C9628,Elster!$I$5:$M$148,3,FALSE),$C9628))</f>
        <v/>
      </c>
      <c r="E9628" t="str">
        <f>IF($B9628="A","",IFERROR(VLOOKUP($C9628,Elster!$I$5:$M$148,3,FALSE),$C9628))</f>
        <v xml:space="preserve">   "FEHLERMELDUNG"                                    </v>
      </c>
      <c r="F9628">
        <f t="shared" si="300"/>
        <v>1</v>
      </c>
      <c r="G9628" s="2">
        <f t="shared" si="301"/>
        <v>5.000000000002558E-3</v>
      </c>
    </row>
    <row r="9629" spans="1:7" x14ac:dyDescent="0.35">
      <c r="A9629" t="s">
        <v>14494</v>
      </c>
      <c r="B9629" t="s">
        <v>7319</v>
      </c>
      <c r="C9629" t="s">
        <v>7321</v>
      </c>
      <c r="D9629" t="str">
        <f>IF($B9629="B","",IFERROR(VLOOKUP($C9629,Elster!$I$5:$M$148,3,FALSE),$C9629))</f>
        <v xml:space="preserve">   "FEHLERMELDUNG"                                    </v>
      </c>
      <c r="E9629" t="str">
        <f>IF($B9629="A","",IFERROR(VLOOKUP($C9629,Elster!$I$5:$M$148,3,FALSE),$C9629))</f>
        <v/>
      </c>
      <c r="F9629">
        <f t="shared" si="300"/>
        <v>1</v>
      </c>
      <c r="G9629" s="2">
        <f t="shared" si="301"/>
        <v>0</v>
      </c>
    </row>
    <row r="9630" spans="1:7" x14ac:dyDescent="0.35">
      <c r="A9630" t="s">
        <v>14495</v>
      </c>
      <c r="B9630" t="s">
        <v>7317</v>
      </c>
      <c r="C9630" t="s">
        <v>7632</v>
      </c>
      <c r="D9630" t="str">
        <f>IF($B9630="B","",IFERROR(VLOOKUP($C9630,Elster!$I$5:$M$148,3,FALSE),$C9630))</f>
        <v/>
      </c>
      <c r="E9630" t="str">
        <f>IF($B9630="A","",IFERROR(VLOOKUP($C9630,Elster!$I$5:$M$148,3,FALSE),$C9630))</f>
        <v xml:space="preserve">   "EINSTELL_SPEICHERSOLLTEMP"                        </v>
      </c>
      <c r="F9630">
        <f t="shared" si="300"/>
        <v>19</v>
      </c>
      <c r="G9630" s="2">
        <f t="shared" si="301"/>
        <v>4.9989999999979773E-3</v>
      </c>
    </row>
    <row r="9631" spans="1:7" x14ac:dyDescent="0.35">
      <c r="A9631" t="s">
        <v>14495</v>
      </c>
      <c r="B9631" t="s">
        <v>7319</v>
      </c>
      <c r="C9631" t="s">
        <v>7632</v>
      </c>
      <c r="D9631" t="str">
        <f>IF($B9631="B","",IFERROR(VLOOKUP($C9631,Elster!$I$5:$M$148,3,FALSE),$C9631))</f>
        <v xml:space="preserve">   "EINSTELL_SPEICHERSOLLTEMP"                        </v>
      </c>
      <c r="E9631" t="str">
        <f>IF($B9631="A","",IFERROR(VLOOKUP($C9631,Elster!$I$5:$M$148,3,FALSE),$C9631))</f>
        <v/>
      </c>
      <c r="F9631">
        <f t="shared" si="300"/>
        <v>19</v>
      </c>
      <c r="G9631" s="2">
        <f t="shared" si="301"/>
        <v>0</v>
      </c>
    </row>
    <row r="9632" spans="1:7" x14ac:dyDescent="0.35">
      <c r="A9632" t="s">
        <v>14496</v>
      </c>
      <c r="B9632" t="s">
        <v>7317</v>
      </c>
      <c r="C9632" t="s">
        <v>7320</v>
      </c>
      <c r="D9632" t="str">
        <f>IF($B9632="B","",IFERROR(VLOOKUP($C9632,Elster!$I$5:$M$148,3,FALSE),$C9632))</f>
        <v/>
      </c>
      <c r="E9632" t="str">
        <f>IF($B9632="A","",IFERROR(VLOOKUP($C9632,Elster!$I$5:$M$148,3,FALSE),$C9632))</f>
        <v>0x000</v>
      </c>
      <c r="F9632">
        <f t="shared" si="300"/>
        <v>0</v>
      </c>
      <c r="G9632" s="2">
        <f t="shared" si="301"/>
        <v>4.9999999999954525E-3</v>
      </c>
    </row>
    <row r="9633" spans="1:7" x14ac:dyDescent="0.35">
      <c r="A9633" t="s">
        <v>14496</v>
      </c>
      <c r="B9633" t="s">
        <v>7319</v>
      </c>
      <c r="C9633" t="s">
        <v>7320</v>
      </c>
      <c r="D9633" t="str">
        <f>IF($B9633="B","",IFERROR(VLOOKUP($C9633,Elster!$I$5:$M$148,3,FALSE),$C9633))</f>
        <v>0x000</v>
      </c>
      <c r="E9633" t="str">
        <f>IF($B9633="A","",IFERROR(VLOOKUP($C9633,Elster!$I$5:$M$148,3,FALSE),$C9633))</f>
        <v/>
      </c>
      <c r="F9633">
        <f t="shared" si="300"/>
        <v>0</v>
      </c>
      <c r="G9633" s="2">
        <f t="shared" si="301"/>
        <v>0</v>
      </c>
    </row>
    <row r="9634" spans="1:7" x14ac:dyDescent="0.35">
      <c r="A9634" t="s">
        <v>14497</v>
      </c>
      <c r="B9634" t="s">
        <v>7317</v>
      </c>
      <c r="C9634" t="s">
        <v>7320</v>
      </c>
      <c r="D9634" t="str">
        <f>IF($B9634="B","",IFERROR(VLOOKUP($C9634,Elster!$I$5:$M$148,3,FALSE),$C9634))</f>
        <v/>
      </c>
      <c r="E9634" t="str">
        <f>IF($B9634="A","",IFERROR(VLOOKUP($C9634,Elster!$I$5:$M$148,3,FALSE),$C9634))</f>
        <v>0x000</v>
      </c>
      <c r="F9634">
        <f t="shared" si="300"/>
        <v>0</v>
      </c>
      <c r="G9634" s="2">
        <f t="shared" si="301"/>
        <v>5.000000000002558E-3</v>
      </c>
    </row>
    <row r="9635" spans="1:7" x14ac:dyDescent="0.35">
      <c r="A9635" t="s">
        <v>14497</v>
      </c>
      <c r="B9635" t="s">
        <v>7319</v>
      </c>
      <c r="C9635" t="s">
        <v>7320</v>
      </c>
      <c r="D9635" t="str">
        <f>IF($B9635="B","",IFERROR(VLOOKUP($C9635,Elster!$I$5:$M$148,3,FALSE),$C9635))</f>
        <v>0x000</v>
      </c>
      <c r="E9635" t="str">
        <f>IF($B9635="A","",IFERROR(VLOOKUP($C9635,Elster!$I$5:$M$148,3,FALSE),$C9635))</f>
        <v/>
      </c>
      <c r="F9635">
        <f t="shared" si="300"/>
        <v>0</v>
      </c>
      <c r="G9635" s="2">
        <f t="shared" si="301"/>
        <v>0</v>
      </c>
    </row>
    <row r="9636" spans="1:7" x14ac:dyDescent="0.35">
      <c r="A9636" t="s">
        <v>14498</v>
      </c>
      <c r="B9636" t="s">
        <v>7317</v>
      </c>
      <c r="C9636" t="s">
        <v>7321</v>
      </c>
      <c r="D9636" t="str">
        <f>IF($B9636="B","",IFERROR(VLOOKUP($C9636,Elster!$I$5:$M$148,3,FALSE),$C9636))</f>
        <v/>
      </c>
      <c r="E9636" t="str">
        <f>IF($B9636="A","",IFERROR(VLOOKUP($C9636,Elster!$I$5:$M$148,3,FALSE),$C9636))</f>
        <v xml:space="preserve">   "FEHLERMELDUNG"                                    </v>
      </c>
      <c r="F9636">
        <f t="shared" si="300"/>
        <v>1</v>
      </c>
      <c r="G9636" s="2">
        <f t="shared" si="301"/>
        <v>5.000000000002558E-3</v>
      </c>
    </row>
    <row r="9637" spans="1:7" x14ac:dyDescent="0.35">
      <c r="A9637" t="s">
        <v>14498</v>
      </c>
      <c r="B9637" t="s">
        <v>7319</v>
      </c>
      <c r="C9637" t="s">
        <v>7321</v>
      </c>
      <c r="D9637" t="str">
        <f>IF($B9637="B","",IFERROR(VLOOKUP($C9637,Elster!$I$5:$M$148,3,FALSE),$C9637))</f>
        <v xml:space="preserve">   "FEHLERMELDUNG"                                    </v>
      </c>
      <c r="E9637" t="str">
        <f>IF($B9637="A","",IFERROR(VLOOKUP($C9637,Elster!$I$5:$M$148,3,FALSE),$C9637))</f>
        <v/>
      </c>
      <c r="F9637">
        <f t="shared" si="300"/>
        <v>1</v>
      </c>
      <c r="G9637" s="2">
        <f t="shared" si="301"/>
        <v>0</v>
      </c>
    </row>
    <row r="9638" spans="1:7" x14ac:dyDescent="0.35">
      <c r="A9638" t="s">
        <v>14499</v>
      </c>
      <c r="B9638" t="s">
        <v>7317</v>
      </c>
      <c r="C9638" t="s">
        <v>7356</v>
      </c>
      <c r="D9638" t="str">
        <f>IF($B9638="B","",IFERROR(VLOOKUP($C9638,Elster!$I$5:$M$148,3,FALSE),$C9638))</f>
        <v/>
      </c>
      <c r="E9638" t="str">
        <f>IF($B9638="A","",IFERROR(VLOOKUP($C9638,Elster!$I$5:$M$148,3,FALSE),$C9638))</f>
        <v xml:space="preserve">   "WASSERDRUCK"                                      </v>
      </c>
      <c r="F9638">
        <f t="shared" si="300"/>
        <v>31</v>
      </c>
      <c r="G9638" s="2">
        <f t="shared" si="301"/>
        <v>4.9999999999954525E-3</v>
      </c>
    </row>
    <row r="9639" spans="1:7" x14ac:dyDescent="0.35">
      <c r="A9639" t="s">
        <v>14499</v>
      </c>
      <c r="B9639" t="s">
        <v>7319</v>
      </c>
      <c r="C9639" t="s">
        <v>7356</v>
      </c>
      <c r="D9639" t="str">
        <f>IF($B9639="B","",IFERROR(VLOOKUP($C9639,Elster!$I$5:$M$148,3,FALSE),$C9639))</f>
        <v xml:space="preserve">   "WASSERDRUCK"                                      </v>
      </c>
      <c r="E9639" t="str">
        <f>IF($B9639="A","",IFERROR(VLOOKUP($C9639,Elster!$I$5:$M$148,3,FALSE),$C9639))</f>
        <v/>
      </c>
      <c r="F9639">
        <f t="shared" si="300"/>
        <v>31</v>
      </c>
      <c r="G9639" s="2">
        <f t="shared" si="301"/>
        <v>0</v>
      </c>
    </row>
    <row r="9640" spans="1:7" x14ac:dyDescent="0.35">
      <c r="A9640" t="s">
        <v>14500</v>
      </c>
      <c r="B9640" t="s">
        <v>7317</v>
      </c>
      <c r="C9640" t="s">
        <v>7325</v>
      </c>
      <c r="D9640" t="str">
        <f>IF($B9640="B","",IFERROR(VLOOKUP($C9640,Elster!$I$5:$M$148,3,FALSE),$C9640))</f>
        <v/>
      </c>
      <c r="E9640" t="str">
        <f>IF($B9640="A","",IFERROR(VLOOKUP($C9640,Elster!$I$5:$M$148,3,FALSE),$C9640))</f>
        <v xml:space="preserve">   "SPEICHERSOLLTEMP"                                 </v>
      </c>
      <c r="F9640">
        <f t="shared" si="300"/>
        <v>3</v>
      </c>
      <c r="G9640" s="2">
        <f t="shared" si="301"/>
        <v>1.1276000000002284E-2</v>
      </c>
    </row>
    <row r="9641" spans="1:7" x14ac:dyDescent="0.35">
      <c r="A9641" t="s">
        <v>14501</v>
      </c>
      <c r="B9641" t="s">
        <v>7317</v>
      </c>
      <c r="C9641" t="s">
        <v>7320</v>
      </c>
      <c r="D9641" t="str">
        <f>IF($B9641="B","",IFERROR(VLOOKUP($C9641,Elster!$I$5:$M$148,3,FALSE),$C9641))</f>
        <v/>
      </c>
      <c r="E9641" t="str">
        <f>IF($B9641="A","",IFERROR(VLOOKUP($C9641,Elster!$I$5:$M$148,3,FALSE),$C9641))</f>
        <v>0x000</v>
      </c>
      <c r="F9641">
        <f t="shared" si="300"/>
        <v>0</v>
      </c>
      <c r="G9641" s="2">
        <f t="shared" si="301"/>
        <v>4.9479999999988422E-3</v>
      </c>
    </row>
    <row r="9642" spans="1:7" x14ac:dyDescent="0.35">
      <c r="A9642" t="s">
        <v>14502</v>
      </c>
      <c r="B9642" t="s">
        <v>7317</v>
      </c>
      <c r="C9642" t="s">
        <v>7318</v>
      </c>
      <c r="D9642" t="str">
        <f>IF($B9642="B","",IFERROR(VLOOKUP($C9642,Elster!$I$5:$M$148,3,FALSE),$C9642))</f>
        <v/>
      </c>
      <c r="E9642" t="str">
        <f>IF($B9642="A","",IFERROR(VLOOKUP($C9642,Elster!$I$5:$M$148,3,FALSE),$C9642))</f>
        <v xml:space="preserve">   "SAMMLERISTTEMP"                                   </v>
      </c>
      <c r="F9642">
        <f t="shared" si="300"/>
        <v>13</v>
      </c>
      <c r="G9642" s="2">
        <f t="shared" si="301"/>
        <v>4.9740000000042528E-3</v>
      </c>
    </row>
    <row r="9643" spans="1:7" x14ac:dyDescent="0.35">
      <c r="A9643" t="s">
        <v>14503</v>
      </c>
      <c r="B9643" t="s">
        <v>7317</v>
      </c>
      <c r="C9643" t="s">
        <v>7329</v>
      </c>
      <c r="D9643" t="str">
        <f>IF($B9643="B","",IFERROR(VLOOKUP($C9643,Elster!$I$5:$M$148,3,FALSE),$C9643))</f>
        <v/>
      </c>
      <c r="E9643" t="str">
        <f>IF($B9643="A","",IFERROR(VLOOKUP($C9643,Elster!$I$5:$M$148,3,FALSE),$C9643))</f>
        <v xml:space="preserve">   "KESSELSOLLTEMP"                                   </v>
      </c>
      <c r="F9643">
        <f t="shared" si="300"/>
        <v>2</v>
      </c>
      <c r="G9643" s="2">
        <f t="shared" si="301"/>
        <v>4.9739999999971474E-3</v>
      </c>
    </row>
    <row r="9644" spans="1:7" x14ac:dyDescent="0.35">
      <c r="A9644" t="s">
        <v>14504</v>
      </c>
      <c r="B9644" t="s">
        <v>7317</v>
      </c>
      <c r="C9644" t="s">
        <v>7320</v>
      </c>
      <c r="D9644" t="str">
        <f>IF($B9644="B","",IFERROR(VLOOKUP($C9644,Elster!$I$5:$M$148,3,FALSE),$C9644))</f>
        <v/>
      </c>
      <c r="E9644" t="str">
        <f>IF($B9644="A","",IFERROR(VLOOKUP($C9644,Elster!$I$5:$M$148,3,FALSE),$C9644))</f>
        <v>0x000</v>
      </c>
      <c r="F9644">
        <f t="shared" si="300"/>
        <v>0</v>
      </c>
      <c r="G9644" s="2">
        <f t="shared" si="301"/>
        <v>4.9729999999996721E-3</v>
      </c>
    </row>
    <row r="9645" spans="1:7" x14ac:dyDescent="0.35">
      <c r="A9645" t="s">
        <v>14505</v>
      </c>
      <c r="B9645" t="s">
        <v>7317</v>
      </c>
      <c r="C9645" t="s">
        <v>7366</v>
      </c>
      <c r="D9645" t="str">
        <f>IF($B9645="B","",IFERROR(VLOOKUP($C9645,Elster!$I$5:$M$148,3,FALSE),$C9645))</f>
        <v/>
      </c>
      <c r="E9645" t="str">
        <f>IF($B9645="A","",IFERROR(VLOOKUP($C9645,Elster!$I$5:$M$148,3,FALSE),$C9645))</f>
        <v xml:space="preserve">//   "ERWEITERUNGSTELEGRAMM"                            </v>
      </c>
      <c r="F9645">
        <f t="shared" si="300"/>
        <v>250</v>
      </c>
      <c r="G9645" s="2">
        <f t="shared" si="301"/>
        <v>4.9479999999988422E-3</v>
      </c>
    </row>
    <row r="9646" spans="1:7" x14ac:dyDescent="0.35">
      <c r="A9646" t="s">
        <v>14506</v>
      </c>
      <c r="B9646" t="s">
        <v>7317</v>
      </c>
      <c r="C9646" t="s">
        <v>7321</v>
      </c>
      <c r="D9646" t="str">
        <f>IF($B9646="B","",IFERROR(VLOOKUP($C9646,Elster!$I$5:$M$148,3,FALSE),$C9646))</f>
        <v/>
      </c>
      <c r="E9646" t="str">
        <f>IF($B9646="A","",IFERROR(VLOOKUP($C9646,Elster!$I$5:$M$148,3,FALSE),$C9646))</f>
        <v xml:space="preserve">   "FEHLERMELDUNG"                                    </v>
      </c>
      <c r="F9646">
        <f t="shared" si="300"/>
        <v>1</v>
      </c>
      <c r="G9646" s="2">
        <f t="shared" si="301"/>
        <v>4.9740000000042528E-3</v>
      </c>
    </row>
    <row r="9647" spans="1:7" x14ac:dyDescent="0.35">
      <c r="A9647" t="s">
        <v>14507</v>
      </c>
      <c r="B9647" t="s">
        <v>7317</v>
      </c>
      <c r="C9647" t="s">
        <v>7632</v>
      </c>
      <c r="D9647" t="str">
        <f>IF($B9647="B","",IFERROR(VLOOKUP($C9647,Elster!$I$5:$M$148,3,FALSE),$C9647))</f>
        <v/>
      </c>
      <c r="E9647" t="str">
        <f>IF($B9647="A","",IFERROR(VLOOKUP($C9647,Elster!$I$5:$M$148,3,FALSE),$C9647))</f>
        <v xml:space="preserve">   "EINSTELL_SPEICHERSOLLTEMP"                        </v>
      </c>
      <c r="F9647">
        <f t="shared" si="300"/>
        <v>19</v>
      </c>
      <c r="G9647" s="2">
        <f t="shared" si="301"/>
        <v>4.9739999999971474E-3</v>
      </c>
    </row>
    <row r="9648" spans="1:7" x14ac:dyDescent="0.35">
      <c r="A9648" t="s">
        <v>14508</v>
      </c>
      <c r="B9648" t="s">
        <v>7317</v>
      </c>
      <c r="C9648" t="s">
        <v>7320</v>
      </c>
      <c r="D9648" t="str">
        <f>IF($B9648="B","",IFERROR(VLOOKUP($C9648,Elster!$I$5:$M$148,3,FALSE),$C9648))</f>
        <v/>
      </c>
      <c r="E9648" t="str">
        <f>IF($B9648="A","",IFERROR(VLOOKUP($C9648,Elster!$I$5:$M$148,3,FALSE),$C9648))</f>
        <v>0x000</v>
      </c>
      <c r="F9648">
        <f t="shared" si="300"/>
        <v>0</v>
      </c>
      <c r="G9648" s="2">
        <f t="shared" si="301"/>
        <v>4.9739999999971474E-3</v>
      </c>
    </row>
    <row r="9649" spans="1:7" x14ac:dyDescent="0.35">
      <c r="A9649" t="s">
        <v>14509</v>
      </c>
      <c r="B9649" t="s">
        <v>7317</v>
      </c>
      <c r="C9649" t="s">
        <v>7320</v>
      </c>
      <c r="D9649" t="str">
        <f>IF($B9649="B","",IFERROR(VLOOKUP($C9649,Elster!$I$5:$M$148,3,FALSE),$C9649))</f>
        <v/>
      </c>
      <c r="E9649" t="str">
        <f>IF($B9649="A","",IFERROR(VLOOKUP($C9649,Elster!$I$5:$M$148,3,FALSE),$C9649))</f>
        <v>0x000</v>
      </c>
      <c r="F9649">
        <f t="shared" si="300"/>
        <v>0</v>
      </c>
      <c r="G9649" s="2">
        <f t="shared" si="301"/>
        <v>4.9480000000059476E-3</v>
      </c>
    </row>
    <row r="9650" spans="1:7" x14ac:dyDescent="0.35">
      <c r="A9650" t="s">
        <v>14510</v>
      </c>
      <c r="B9650" t="s">
        <v>7317</v>
      </c>
      <c r="C9650" t="s">
        <v>7321</v>
      </c>
      <c r="D9650" t="str">
        <f>IF($B9650="B","",IFERROR(VLOOKUP($C9650,Elster!$I$5:$M$148,3,FALSE),$C9650))</f>
        <v/>
      </c>
      <c r="E9650" t="str">
        <f>IF($B9650="A","",IFERROR(VLOOKUP($C9650,Elster!$I$5:$M$148,3,FALSE),$C9650))</f>
        <v xml:space="preserve">   "FEHLERMELDUNG"                                    </v>
      </c>
      <c r="F9650">
        <f t="shared" si="300"/>
        <v>1</v>
      </c>
      <c r="G9650" s="2">
        <f t="shared" si="301"/>
        <v>4.9739999999971474E-3</v>
      </c>
    </row>
    <row r="9651" spans="1:7" x14ac:dyDescent="0.35">
      <c r="A9651" t="s">
        <v>14511</v>
      </c>
      <c r="B9651" t="s">
        <v>7317</v>
      </c>
      <c r="C9651" t="s">
        <v>7357</v>
      </c>
      <c r="D9651" t="str">
        <f>IF($B9651="B","",IFERROR(VLOOKUP($C9651,Elster!$I$5:$M$148,3,FALSE),$C9651))</f>
        <v/>
      </c>
      <c r="E9651" t="str">
        <f>IF($B9651="A","",IFERROR(VLOOKUP($C9651,Elster!$I$5:$M$148,3,FALSE),$C9651))</f>
        <v xml:space="preserve">   "MIN_TEMP_KESSEL"                                  </v>
      </c>
      <c r="F9651">
        <f t="shared" si="300"/>
        <v>32</v>
      </c>
      <c r="G9651" s="2">
        <f t="shared" si="301"/>
        <v>4.9729999999996721E-3</v>
      </c>
    </row>
    <row r="9652" spans="1:7" x14ac:dyDescent="0.35">
      <c r="A9652" t="s">
        <v>14512</v>
      </c>
      <c r="B9652" t="s">
        <v>7317</v>
      </c>
      <c r="C9652" t="s">
        <v>7318</v>
      </c>
      <c r="D9652" t="str">
        <f>IF($B9652="B","",IFERROR(VLOOKUP($C9652,Elster!$I$5:$M$148,3,FALSE),$C9652))</f>
        <v/>
      </c>
      <c r="E9652" t="str">
        <f>IF($B9652="A","",IFERROR(VLOOKUP($C9652,Elster!$I$5:$M$148,3,FALSE),$C9652))</f>
        <v xml:space="preserve">   "SAMMLERISTTEMP"                                   </v>
      </c>
      <c r="F9652">
        <f t="shared" si="300"/>
        <v>13</v>
      </c>
      <c r="G9652" s="2">
        <f t="shared" si="301"/>
        <v>7.0059999999969591E-3</v>
      </c>
    </row>
    <row r="9653" spans="1:7" x14ac:dyDescent="0.35">
      <c r="A9653" t="s">
        <v>14512</v>
      </c>
      <c r="B9653" t="s">
        <v>7319</v>
      </c>
      <c r="C9653" t="s">
        <v>7318</v>
      </c>
      <c r="D9653" t="str">
        <f>IF($B9653="B","",IFERROR(VLOOKUP($C9653,Elster!$I$5:$M$148,3,FALSE),$C9653))</f>
        <v xml:space="preserve">   "SAMMLERISTTEMP"                                   </v>
      </c>
      <c r="E9653" t="str">
        <f>IF($B9653="A","",IFERROR(VLOOKUP($C9653,Elster!$I$5:$M$148,3,FALSE),$C9653))</f>
        <v/>
      </c>
      <c r="F9653">
        <f t="shared" si="300"/>
        <v>13</v>
      </c>
      <c r="G9653" s="2">
        <f t="shared" si="301"/>
        <v>0</v>
      </c>
    </row>
    <row r="9654" spans="1:7" x14ac:dyDescent="0.35">
      <c r="A9654" t="s">
        <v>14513</v>
      </c>
      <c r="B9654" t="s">
        <v>7319</v>
      </c>
      <c r="C9654" t="s">
        <v>7320</v>
      </c>
      <c r="D9654" t="str">
        <f>IF($B9654="B","",IFERROR(VLOOKUP($C9654,Elster!$I$5:$M$148,3,FALSE),$C9654))</f>
        <v>0x000</v>
      </c>
      <c r="E9654" t="str">
        <f>IF($B9654="A","",IFERROR(VLOOKUP($C9654,Elster!$I$5:$M$148,3,FALSE),$C9654))</f>
        <v/>
      </c>
      <c r="F9654">
        <f t="shared" si="300"/>
        <v>0</v>
      </c>
      <c r="G9654" s="2">
        <f t="shared" si="301"/>
        <v>4.9990000000050827E-3</v>
      </c>
    </row>
    <row r="9655" spans="1:7" x14ac:dyDescent="0.35">
      <c r="A9655" t="s">
        <v>14514</v>
      </c>
      <c r="B9655" t="s">
        <v>7317</v>
      </c>
      <c r="C9655" t="s">
        <v>7320</v>
      </c>
      <c r="D9655" t="str">
        <f>IF($B9655="B","",IFERROR(VLOOKUP($C9655,Elster!$I$5:$M$148,3,FALSE),$C9655))</f>
        <v/>
      </c>
      <c r="E9655" t="str">
        <f>IF($B9655="A","",IFERROR(VLOOKUP($C9655,Elster!$I$5:$M$148,3,FALSE),$C9655))</f>
        <v>0x000</v>
      </c>
      <c r="F9655">
        <f t="shared" si="300"/>
        <v>0</v>
      </c>
      <c r="G9655" s="2">
        <f t="shared" si="301"/>
        <v>2.5999999998305157E-5</v>
      </c>
    </row>
    <row r="9656" spans="1:7" x14ac:dyDescent="0.35">
      <c r="A9656" t="s">
        <v>14515</v>
      </c>
      <c r="B9656" t="s">
        <v>7317</v>
      </c>
      <c r="C9656" t="s">
        <v>7325</v>
      </c>
      <c r="D9656" t="str">
        <f>IF($B9656="B","",IFERROR(VLOOKUP($C9656,Elster!$I$5:$M$148,3,FALSE),$C9656))</f>
        <v/>
      </c>
      <c r="E9656" t="str">
        <f>IF($B9656="A","",IFERROR(VLOOKUP($C9656,Elster!$I$5:$M$148,3,FALSE),$C9656))</f>
        <v xml:space="preserve">   "SPEICHERSOLLTEMP"                                 </v>
      </c>
      <c r="F9656">
        <f t="shared" si="300"/>
        <v>3</v>
      </c>
      <c r="G9656" s="2">
        <f t="shared" si="301"/>
        <v>5.000000000002558E-3</v>
      </c>
    </row>
    <row r="9657" spans="1:7" x14ac:dyDescent="0.35">
      <c r="A9657" t="s">
        <v>14515</v>
      </c>
      <c r="B9657" t="s">
        <v>7319</v>
      </c>
      <c r="C9657" t="s">
        <v>7325</v>
      </c>
      <c r="D9657" t="str">
        <f>IF($B9657="B","",IFERROR(VLOOKUP($C9657,Elster!$I$5:$M$148,3,FALSE),$C9657))</f>
        <v xml:space="preserve">   "SPEICHERSOLLTEMP"                                 </v>
      </c>
      <c r="E9657" t="str">
        <f>IF($B9657="A","",IFERROR(VLOOKUP($C9657,Elster!$I$5:$M$148,3,FALSE),$C9657))</f>
        <v/>
      </c>
      <c r="F9657">
        <f t="shared" si="300"/>
        <v>3</v>
      </c>
      <c r="G9657" s="2">
        <f t="shared" si="301"/>
        <v>0</v>
      </c>
    </row>
    <row r="9658" spans="1:7" x14ac:dyDescent="0.35">
      <c r="A9658" t="s">
        <v>14516</v>
      </c>
      <c r="B9658" t="s">
        <v>7317</v>
      </c>
      <c r="C9658" t="s">
        <v>7321</v>
      </c>
      <c r="D9658" t="str">
        <f>IF($B9658="B","",IFERROR(VLOOKUP($C9658,Elster!$I$5:$M$148,3,FALSE),$C9658))</f>
        <v/>
      </c>
      <c r="E9658" t="str">
        <f>IF($B9658="A","",IFERROR(VLOOKUP($C9658,Elster!$I$5:$M$148,3,FALSE),$C9658))</f>
        <v xml:space="preserve">   "FEHLERMELDUNG"                                    </v>
      </c>
      <c r="F9658">
        <f t="shared" si="300"/>
        <v>1</v>
      </c>
      <c r="G9658" s="2">
        <f t="shared" si="301"/>
        <v>4.9999999999954525E-3</v>
      </c>
    </row>
    <row r="9659" spans="1:7" x14ac:dyDescent="0.35">
      <c r="A9659" t="s">
        <v>14516</v>
      </c>
      <c r="B9659" t="s">
        <v>7319</v>
      </c>
      <c r="C9659" t="s">
        <v>7321</v>
      </c>
      <c r="D9659" t="str">
        <f>IF($B9659="B","",IFERROR(VLOOKUP($C9659,Elster!$I$5:$M$148,3,FALSE),$C9659))</f>
        <v xml:space="preserve">   "FEHLERMELDUNG"                                    </v>
      </c>
      <c r="E9659" t="str">
        <f>IF($B9659="A","",IFERROR(VLOOKUP($C9659,Elster!$I$5:$M$148,3,FALSE),$C9659))</f>
        <v/>
      </c>
      <c r="F9659">
        <f t="shared" si="300"/>
        <v>1</v>
      </c>
      <c r="G9659" s="2">
        <f t="shared" si="301"/>
        <v>0</v>
      </c>
    </row>
    <row r="9660" spans="1:7" x14ac:dyDescent="0.35">
      <c r="A9660" t="s">
        <v>14517</v>
      </c>
      <c r="B9660" t="s">
        <v>7317</v>
      </c>
      <c r="C9660" t="s">
        <v>7320</v>
      </c>
      <c r="D9660" t="str">
        <f>IF($B9660="B","",IFERROR(VLOOKUP($C9660,Elster!$I$5:$M$148,3,FALSE),$C9660))</f>
        <v/>
      </c>
      <c r="E9660" t="str">
        <f>IF($B9660="A","",IFERROR(VLOOKUP($C9660,Elster!$I$5:$M$148,3,FALSE),$C9660))</f>
        <v>0x000</v>
      </c>
      <c r="F9660">
        <f t="shared" si="300"/>
        <v>0</v>
      </c>
      <c r="G9660" s="2">
        <f t="shared" si="301"/>
        <v>5.000000000002558E-3</v>
      </c>
    </row>
    <row r="9661" spans="1:7" x14ac:dyDescent="0.35">
      <c r="A9661" t="s">
        <v>14517</v>
      </c>
      <c r="B9661" t="s">
        <v>7319</v>
      </c>
      <c r="C9661" t="s">
        <v>7320</v>
      </c>
      <c r="D9661" t="str">
        <f>IF($B9661="B","",IFERROR(VLOOKUP($C9661,Elster!$I$5:$M$148,3,FALSE),$C9661))</f>
        <v>0x000</v>
      </c>
      <c r="E9661" t="str">
        <f>IF($B9661="A","",IFERROR(VLOOKUP($C9661,Elster!$I$5:$M$148,3,FALSE),$C9661))</f>
        <v/>
      </c>
      <c r="F9661">
        <f t="shared" si="300"/>
        <v>0</v>
      </c>
      <c r="G9661" s="2">
        <f t="shared" si="301"/>
        <v>0</v>
      </c>
    </row>
    <row r="9662" spans="1:7" x14ac:dyDescent="0.35">
      <c r="A9662" t="s">
        <v>14518</v>
      </c>
      <c r="B9662" t="s">
        <v>7317</v>
      </c>
      <c r="C9662" t="s">
        <v>7366</v>
      </c>
      <c r="D9662" t="str">
        <f>IF($B9662="B","",IFERROR(VLOOKUP($C9662,Elster!$I$5:$M$148,3,FALSE),$C9662))</f>
        <v/>
      </c>
      <c r="E9662" t="str">
        <f>IF($B9662="A","",IFERROR(VLOOKUP($C9662,Elster!$I$5:$M$148,3,FALSE),$C9662))</f>
        <v xml:space="preserve">//   "ERWEITERUNGSTELEGRAMM"                            </v>
      </c>
      <c r="F9662">
        <f t="shared" si="300"/>
        <v>250</v>
      </c>
      <c r="G9662" s="2">
        <f t="shared" si="301"/>
        <v>5.000000000002558E-3</v>
      </c>
    </row>
    <row r="9663" spans="1:7" x14ac:dyDescent="0.35">
      <c r="A9663" t="s">
        <v>14518</v>
      </c>
      <c r="B9663" t="s">
        <v>7319</v>
      </c>
      <c r="C9663" t="s">
        <v>7366</v>
      </c>
      <c r="D9663" t="str">
        <f>IF($B9663="B","",IFERROR(VLOOKUP($C9663,Elster!$I$5:$M$148,3,FALSE),$C9663))</f>
        <v xml:space="preserve">//   "ERWEITERUNGSTELEGRAMM"                            </v>
      </c>
      <c r="E9663" t="str">
        <f>IF($B9663="A","",IFERROR(VLOOKUP($C9663,Elster!$I$5:$M$148,3,FALSE),$C9663))</f>
        <v/>
      </c>
      <c r="F9663">
        <f t="shared" si="300"/>
        <v>250</v>
      </c>
      <c r="G9663" s="2">
        <f t="shared" si="301"/>
        <v>0</v>
      </c>
    </row>
    <row r="9664" spans="1:7" x14ac:dyDescent="0.35">
      <c r="A9664" t="s">
        <v>14519</v>
      </c>
      <c r="B9664" t="s">
        <v>7317</v>
      </c>
      <c r="C9664" t="s">
        <v>7321</v>
      </c>
      <c r="D9664" t="str">
        <f>IF($B9664="B","",IFERROR(VLOOKUP($C9664,Elster!$I$5:$M$148,3,FALSE),$C9664))</f>
        <v/>
      </c>
      <c r="E9664" t="str">
        <f>IF($B9664="A","",IFERROR(VLOOKUP($C9664,Elster!$I$5:$M$148,3,FALSE),$C9664))</f>
        <v xml:space="preserve">   "FEHLERMELDUNG"                                    </v>
      </c>
      <c r="F9664">
        <f t="shared" si="300"/>
        <v>1</v>
      </c>
      <c r="G9664" s="2">
        <f t="shared" si="301"/>
        <v>4.9999999999954525E-3</v>
      </c>
    </row>
    <row r="9665" spans="1:7" x14ac:dyDescent="0.35">
      <c r="A9665" t="s">
        <v>14519</v>
      </c>
      <c r="B9665" t="s">
        <v>7319</v>
      </c>
      <c r="C9665" t="s">
        <v>7321</v>
      </c>
      <c r="D9665" t="str">
        <f>IF($B9665="B","",IFERROR(VLOOKUP($C9665,Elster!$I$5:$M$148,3,FALSE),$C9665))</f>
        <v xml:space="preserve">   "FEHLERMELDUNG"                                    </v>
      </c>
      <c r="E9665" t="str">
        <f>IF($B9665="A","",IFERROR(VLOOKUP($C9665,Elster!$I$5:$M$148,3,FALSE),$C9665))</f>
        <v/>
      </c>
      <c r="F9665">
        <f t="shared" si="300"/>
        <v>1</v>
      </c>
      <c r="G9665" s="2">
        <f t="shared" si="301"/>
        <v>0</v>
      </c>
    </row>
    <row r="9666" spans="1:7" x14ac:dyDescent="0.35">
      <c r="A9666" t="s">
        <v>14520</v>
      </c>
      <c r="B9666" t="s">
        <v>7317</v>
      </c>
      <c r="C9666" t="s">
        <v>7360</v>
      </c>
      <c r="D9666" t="str">
        <f>IF($B9666="B","",IFERROR(VLOOKUP($C9666,Elster!$I$5:$M$148,3,FALSE),$C9666))</f>
        <v/>
      </c>
      <c r="E9666" t="str">
        <f>IF($B9666="A","",IFERROR(VLOOKUP($C9666,Elster!$I$5:$M$148,3,FALSE),$C9666))</f>
        <v xml:space="preserve">   "HYSTERESEZEIT"                                    </v>
      </c>
      <c r="F9666">
        <f t="shared" si="300"/>
        <v>34</v>
      </c>
      <c r="G9666" s="2">
        <f t="shared" si="301"/>
        <v>5.000000000002558E-3</v>
      </c>
    </row>
    <row r="9667" spans="1:7" x14ac:dyDescent="0.35">
      <c r="A9667" t="s">
        <v>14520</v>
      </c>
      <c r="B9667" t="s">
        <v>7319</v>
      </c>
      <c r="C9667" t="s">
        <v>7360</v>
      </c>
      <c r="D9667" t="str">
        <f>IF($B9667="B","",IFERROR(VLOOKUP($C9667,Elster!$I$5:$M$148,3,FALSE),$C9667))</f>
        <v xml:space="preserve">   "HYSTERESEZEIT"                                    </v>
      </c>
      <c r="E9667" t="str">
        <f>IF($B9667="A","",IFERROR(VLOOKUP($C9667,Elster!$I$5:$M$148,3,FALSE),$C9667))</f>
        <v/>
      </c>
      <c r="F9667">
        <f t="shared" ref="F9667:F9730" si="302">HEX2DEC(REPLACE(C9667,1,2,""))</f>
        <v>34</v>
      </c>
      <c r="G9667" s="2">
        <f t="shared" si="301"/>
        <v>0</v>
      </c>
    </row>
    <row r="9668" spans="1:7" x14ac:dyDescent="0.35">
      <c r="A9668" t="s">
        <v>14521</v>
      </c>
      <c r="B9668" t="s">
        <v>7317</v>
      </c>
      <c r="C9668" t="s">
        <v>7352</v>
      </c>
      <c r="D9668" t="str">
        <f>IF($B9668="B","",IFERROR(VLOOKUP($C9668,Elster!$I$5:$M$148,3,FALSE),$C9668))</f>
        <v/>
      </c>
      <c r="E9668" t="str">
        <f>IF($B9668="A","",IFERROR(VLOOKUP($C9668,Elster!$I$5:$M$148,3,FALSE),$C9668))</f>
        <v xml:space="preserve">   "SPEICHERISTTEMP"                                  </v>
      </c>
      <c r="F9668">
        <f t="shared" si="302"/>
        <v>14</v>
      </c>
      <c r="G9668" s="2">
        <f t="shared" ref="G9668:G9731" si="303">SUBSTITUTE(A9668,"s","")-SUBSTITUTE(A9667,"s","")</f>
        <v>4.9999999999954525E-3</v>
      </c>
    </row>
    <row r="9669" spans="1:7" x14ac:dyDescent="0.35">
      <c r="A9669" t="s">
        <v>14521</v>
      </c>
      <c r="B9669" t="s">
        <v>7319</v>
      </c>
      <c r="C9669" t="s">
        <v>7352</v>
      </c>
      <c r="D9669" t="str">
        <f>IF($B9669="B","",IFERROR(VLOOKUP($C9669,Elster!$I$5:$M$148,3,FALSE),$C9669))</f>
        <v xml:space="preserve">   "SPEICHERISTTEMP"                                  </v>
      </c>
      <c r="E9669" t="str">
        <f>IF($B9669="A","",IFERROR(VLOOKUP($C9669,Elster!$I$5:$M$148,3,FALSE),$C9669))</f>
        <v/>
      </c>
      <c r="F9669">
        <f t="shared" si="302"/>
        <v>14</v>
      </c>
      <c r="G9669" s="2">
        <f t="shared" si="303"/>
        <v>0</v>
      </c>
    </row>
    <row r="9670" spans="1:7" x14ac:dyDescent="0.35">
      <c r="A9670" t="s">
        <v>14522</v>
      </c>
      <c r="B9670" t="s">
        <v>7317</v>
      </c>
      <c r="C9670" t="s">
        <v>7320</v>
      </c>
      <c r="D9670" t="str">
        <f>IF($B9670="B","",IFERROR(VLOOKUP($C9670,Elster!$I$5:$M$148,3,FALSE),$C9670))</f>
        <v/>
      </c>
      <c r="E9670" t="str">
        <f>IF($B9670="A","",IFERROR(VLOOKUP($C9670,Elster!$I$5:$M$148,3,FALSE),$C9670))</f>
        <v>0x000</v>
      </c>
      <c r="F9670">
        <f t="shared" si="302"/>
        <v>0</v>
      </c>
      <c r="G9670" s="2">
        <f t="shared" si="303"/>
        <v>5.000000000002558E-3</v>
      </c>
    </row>
    <row r="9671" spans="1:7" x14ac:dyDescent="0.35">
      <c r="A9671" t="s">
        <v>14522</v>
      </c>
      <c r="B9671" t="s">
        <v>7319</v>
      </c>
      <c r="C9671" t="s">
        <v>7320</v>
      </c>
      <c r="D9671" t="str">
        <f>IF($B9671="B","",IFERROR(VLOOKUP($C9671,Elster!$I$5:$M$148,3,FALSE),$C9671))</f>
        <v>0x000</v>
      </c>
      <c r="E9671" t="str">
        <f>IF($B9671="A","",IFERROR(VLOOKUP($C9671,Elster!$I$5:$M$148,3,FALSE),$C9671))</f>
        <v/>
      </c>
      <c r="F9671">
        <f t="shared" si="302"/>
        <v>0</v>
      </c>
      <c r="G9671" s="2">
        <f t="shared" si="303"/>
        <v>0</v>
      </c>
    </row>
    <row r="9672" spans="1:7" x14ac:dyDescent="0.35">
      <c r="A9672" t="s">
        <v>14523</v>
      </c>
      <c r="B9672" t="s">
        <v>7317</v>
      </c>
      <c r="C9672" t="s">
        <v>7321</v>
      </c>
      <c r="D9672" t="str">
        <f>IF($B9672="B","",IFERROR(VLOOKUP($C9672,Elster!$I$5:$M$148,3,FALSE),$C9672))</f>
        <v/>
      </c>
      <c r="E9672" t="str">
        <f>IF($B9672="A","",IFERROR(VLOOKUP($C9672,Elster!$I$5:$M$148,3,FALSE),$C9672))</f>
        <v xml:space="preserve">   "FEHLERMELDUNG"                                    </v>
      </c>
      <c r="F9672">
        <f t="shared" si="302"/>
        <v>1</v>
      </c>
      <c r="G9672" s="2">
        <f t="shared" si="303"/>
        <v>5.000000000002558E-3</v>
      </c>
    </row>
    <row r="9673" spans="1:7" x14ac:dyDescent="0.35">
      <c r="A9673" t="s">
        <v>14523</v>
      </c>
      <c r="B9673" t="s">
        <v>7319</v>
      </c>
      <c r="C9673" t="s">
        <v>7321</v>
      </c>
      <c r="D9673" t="str">
        <f>IF($B9673="B","",IFERROR(VLOOKUP($C9673,Elster!$I$5:$M$148,3,FALSE),$C9673))</f>
        <v xml:space="preserve">   "FEHLERMELDUNG"                                    </v>
      </c>
      <c r="E9673" t="str">
        <f>IF($B9673="A","",IFERROR(VLOOKUP($C9673,Elster!$I$5:$M$148,3,FALSE),$C9673))</f>
        <v/>
      </c>
      <c r="F9673">
        <f t="shared" si="302"/>
        <v>1</v>
      </c>
      <c r="G9673" s="2">
        <f t="shared" si="303"/>
        <v>0</v>
      </c>
    </row>
    <row r="9674" spans="1:7" x14ac:dyDescent="0.35">
      <c r="A9674" t="s">
        <v>14524</v>
      </c>
      <c r="B9674" t="s">
        <v>7317</v>
      </c>
      <c r="C9674" t="s">
        <v>7778</v>
      </c>
      <c r="D9674" t="str">
        <f>IF($B9674="B","",IFERROR(VLOOKUP($C9674,Elster!$I$5:$M$148,3,FALSE),$C9674))</f>
        <v/>
      </c>
      <c r="E9674" t="str">
        <f>IF($B9674="A","",IFERROR(VLOOKUP($C9674,Elster!$I$5:$M$148,3,FALSE),$C9674))</f>
        <v>0x03C</v>
      </c>
      <c r="F9674">
        <f t="shared" si="302"/>
        <v>60</v>
      </c>
      <c r="G9674" s="2">
        <f t="shared" si="303"/>
        <v>4.9999999999954525E-3</v>
      </c>
    </row>
    <row r="9675" spans="1:7" x14ac:dyDescent="0.35">
      <c r="A9675" t="s">
        <v>14524</v>
      </c>
      <c r="B9675" t="s">
        <v>7319</v>
      </c>
      <c r="C9675" t="s">
        <v>7778</v>
      </c>
      <c r="D9675" t="str">
        <f>IF($B9675="B","",IFERROR(VLOOKUP($C9675,Elster!$I$5:$M$148,3,FALSE),$C9675))</f>
        <v>0x03C</v>
      </c>
      <c r="E9675" t="str">
        <f>IF($B9675="A","",IFERROR(VLOOKUP($C9675,Elster!$I$5:$M$148,3,FALSE),$C9675))</f>
        <v/>
      </c>
      <c r="F9675">
        <f t="shared" si="302"/>
        <v>60</v>
      </c>
      <c r="G9675" s="2">
        <f t="shared" si="303"/>
        <v>0</v>
      </c>
    </row>
    <row r="9676" spans="1:7" x14ac:dyDescent="0.35">
      <c r="A9676" t="s">
        <v>14525</v>
      </c>
      <c r="B9676" t="s">
        <v>7317</v>
      </c>
      <c r="C9676" t="s">
        <v>7325</v>
      </c>
      <c r="D9676" t="str">
        <f>IF($B9676="B","",IFERROR(VLOOKUP($C9676,Elster!$I$5:$M$148,3,FALSE),$C9676))</f>
        <v/>
      </c>
      <c r="E9676" t="str">
        <f>IF($B9676="A","",IFERROR(VLOOKUP($C9676,Elster!$I$5:$M$148,3,FALSE),$C9676))</f>
        <v xml:space="preserve">   "SPEICHERSOLLTEMP"                                 </v>
      </c>
      <c r="F9676">
        <f t="shared" si="302"/>
        <v>3</v>
      </c>
      <c r="G9676" s="2">
        <f t="shared" si="303"/>
        <v>1.0989000000002136E-2</v>
      </c>
    </row>
    <row r="9677" spans="1:7" x14ac:dyDescent="0.35">
      <c r="A9677" t="s">
        <v>14526</v>
      </c>
      <c r="B9677" t="s">
        <v>7317</v>
      </c>
      <c r="C9677" t="s">
        <v>7320</v>
      </c>
      <c r="D9677" t="str">
        <f>IF($B9677="B","",IFERROR(VLOOKUP($C9677,Elster!$I$5:$M$148,3,FALSE),$C9677))</f>
        <v/>
      </c>
      <c r="E9677" t="str">
        <f>IF($B9677="A","",IFERROR(VLOOKUP($C9677,Elster!$I$5:$M$148,3,FALSE),$C9677))</f>
        <v>0x000</v>
      </c>
      <c r="F9677">
        <f t="shared" si="302"/>
        <v>0</v>
      </c>
      <c r="G9677" s="2">
        <f t="shared" si="303"/>
        <v>4.9739999999971474E-3</v>
      </c>
    </row>
    <row r="9678" spans="1:7" x14ac:dyDescent="0.35">
      <c r="A9678" t="s">
        <v>14527</v>
      </c>
      <c r="B9678" t="s">
        <v>7317</v>
      </c>
      <c r="C9678" t="s">
        <v>7318</v>
      </c>
      <c r="D9678" t="str">
        <f>IF($B9678="B","",IFERROR(VLOOKUP($C9678,Elster!$I$5:$M$148,3,FALSE),$C9678))</f>
        <v/>
      </c>
      <c r="E9678" t="str">
        <f>IF($B9678="A","",IFERROR(VLOOKUP($C9678,Elster!$I$5:$M$148,3,FALSE),$C9678))</f>
        <v xml:space="preserve">   "SAMMLERISTTEMP"                                   </v>
      </c>
      <c r="F9678">
        <f t="shared" si="302"/>
        <v>13</v>
      </c>
      <c r="G9678" s="2">
        <f t="shared" si="303"/>
        <v>4.9740000000042528E-3</v>
      </c>
    </row>
    <row r="9679" spans="1:7" x14ac:dyDescent="0.35">
      <c r="A9679" t="s">
        <v>14528</v>
      </c>
      <c r="B9679" t="s">
        <v>7317</v>
      </c>
      <c r="C9679" t="s">
        <v>7329</v>
      </c>
      <c r="D9679" t="str">
        <f>IF($B9679="B","",IFERROR(VLOOKUP($C9679,Elster!$I$5:$M$148,3,FALSE),$C9679))</f>
        <v/>
      </c>
      <c r="E9679" t="str">
        <f>IF($B9679="A","",IFERROR(VLOOKUP($C9679,Elster!$I$5:$M$148,3,FALSE),$C9679))</f>
        <v xml:space="preserve">   "KESSELSOLLTEMP"                                   </v>
      </c>
      <c r="F9679">
        <f t="shared" si="302"/>
        <v>2</v>
      </c>
      <c r="G9679" s="2">
        <f t="shared" si="303"/>
        <v>4.9479999999988422E-3</v>
      </c>
    </row>
    <row r="9680" spans="1:7" x14ac:dyDescent="0.35">
      <c r="A9680" t="s">
        <v>14529</v>
      </c>
      <c r="B9680" t="s">
        <v>7317</v>
      </c>
      <c r="C9680" t="s">
        <v>7320</v>
      </c>
      <c r="D9680" t="str">
        <f>IF($B9680="B","",IFERROR(VLOOKUP($C9680,Elster!$I$5:$M$148,3,FALSE),$C9680))</f>
        <v/>
      </c>
      <c r="E9680" t="str">
        <f>IF($B9680="A","",IFERROR(VLOOKUP($C9680,Elster!$I$5:$M$148,3,FALSE),$C9680))</f>
        <v>0x000</v>
      </c>
      <c r="F9680">
        <f t="shared" si="302"/>
        <v>0</v>
      </c>
      <c r="G9680" s="2">
        <f t="shared" si="303"/>
        <v>4.9729999999996721E-3</v>
      </c>
    </row>
    <row r="9681" spans="1:7" x14ac:dyDescent="0.35">
      <c r="A9681" t="s">
        <v>14530</v>
      </c>
      <c r="B9681" t="s">
        <v>7317</v>
      </c>
      <c r="C9681" t="s">
        <v>7366</v>
      </c>
      <c r="D9681" t="str">
        <f>IF($B9681="B","",IFERROR(VLOOKUP($C9681,Elster!$I$5:$M$148,3,FALSE),$C9681))</f>
        <v/>
      </c>
      <c r="E9681" t="str">
        <f>IF($B9681="A","",IFERROR(VLOOKUP($C9681,Elster!$I$5:$M$148,3,FALSE),$C9681))</f>
        <v xml:space="preserve">//   "ERWEITERUNGSTELEGRAMM"                            </v>
      </c>
      <c r="F9681">
        <f t="shared" si="302"/>
        <v>250</v>
      </c>
      <c r="G9681" s="2">
        <f t="shared" si="303"/>
        <v>4.9739999999971474E-3</v>
      </c>
    </row>
    <row r="9682" spans="1:7" x14ac:dyDescent="0.35">
      <c r="A9682" t="s">
        <v>14531</v>
      </c>
      <c r="B9682" t="s">
        <v>7317</v>
      </c>
      <c r="C9682" t="s">
        <v>7321</v>
      </c>
      <c r="D9682" t="str">
        <f>IF($B9682="B","",IFERROR(VLOOKUP($C9682,Elster!$I$5:$M$148,3,FALSE),$C9682))</f>
        <v/>
      </c>
      <c r="E9682" t="str">
        <f>IF($B9682="A","",IFERROR(VLOOKUP($C9682,Elster!$I$5:$M$148,3,FALSE),$C9682))</f>
        <v xml:space="preserve">   "FEHLERMELDUNG"                                    </v>
      </c>
      <c r="F9682">
        <f t="shared" si="302"/>
        <v>1</v>
      </c>
      <c r="G9682" s="2">
        <f t="shared" si="303"/>
        <v>4.9740000000042528E-3</v>
      </c>
    </row>
    <row r="9683" spans="1:7" x14ac:dyDescent="0.35">
      <c r="A9683" t="s">
        <v>14532</v>
      </c>
      <c r="B9683" t="s">
        <v>7317</v>
      </c>
      <c r="C9683" t="s">
        <v>7360</v>
      </c>
      <c r="D9683" t="str">
        <f>IF($B9683="B","",IFERROR(VLOOKUP($C9683,Elster!$I$5:$M$148,3,FALSE),$C9683))</f>
        <v/>
      </c>
      <c r="E9683" t="str">
        <f>IF($B9683="A","",IFERROR(VLOOKUP($C9683,Elster!$I$5:$M$148,3,FALSE),$C9683))</f>
        <v xml:space="preserve">   "HYSTERESEZEIT"                                    </v>
      </c>
      <c r="F9683">
        <f t="shared" si="302"/>
        <v>34</v>
      </c>
      <c r="G9683" s="2">
        <f t="shared" si="303"/>
        <v>4.9479999999988422E-3</v>
      </c>
    </row>
    <row r="9684" spans="1:7" x14ac:dyDescent="0.35">
      <c r="A9684" t="s">
        <v>14533</v>
      </c>
      <c r="B9684" t="s">
        <v>7317</v>
      </c>
      <c r="C9684" t="s">
        <v>7352</v>
      </c>
      <c r="D9684" t="str">
        <f>IF($B9684="B","",IFERROR(VLOOKUP($C9684,Elster!$I$5:$M$148,3,FALSE),$C9684))</f>
        <v/>
      </c>
      <c r="E9684" t="str">
        <f>IF($B9684="A","",IFERROR(VLOOKUP($C9684,Elster!$I$5:$M$148,3,FALSE),$C9684))</f>
        <v xml:space="preserve">   "SPEICHERISTTEMP"                                  </v>
      </c>
      <c r="F9684">
        <f t="shared" si="302"/>
        <v>14</v>
      </c>
      <c r="G9684" s="2">
        <f t="shared" si="303"/>
        <v>4.9739999999971474E-3</v>
      </c>
    </row>
    <row r="9685" spans="1:7" x14ac:dyDescent="0.35">
      <c r="A9685" t="s">
        <v>14534</v>
      </c>
      <c r="B9685" t="s">
        <v>7317</v>
      </c>
      <c r="C9685" t="s">
        <v>7320</v>
      </c>
      <c r="D9685" t="str">
        <f>IF($B9685="B","",IFERROR(VLOOKUP($C9685,Elster!$I$5:$M$148,3,FALSE),$C9685))</f>
        <v/>
      </c>
      <c r="E9685" t="str">
        <f>IF($B9685="A","",IFERROR(VLOOKUP($C9685,Elster!$I$5:$M$148,3,FALSE),$C9685))</f>
        <v>0x000</v>
      </c>
      <c r="F9685">
        <f t="shared" si="302"/>
        <v>0</v>
      </c>
      <c r="G9685" s="2">
        <f t="shared" si="303"/>
        <v>4.9740000000042528E-3</v>
      </c>
    </row>
    <row r="9686" spans="1:7" x14ac:dyDescent="0.35">
      <c r="A9686" t="s">
        <v>14535</v>
      </c>
      <c r="B9686" t="s">
        <v>7317</v>
      </c>
      <c r="C9686" t="s">
        <v>7321</v>
      </c>
      <c r="D9686" t="str">
        <f>IF($B9686="B","",IFERROR(VLOOKUP($C9686,Elster!$I$5:$M$148,3,FALSE),$C9686))</f>
        <v/>
      </c>
      <c r="E9686" t="str">
        <f>IF($B9686="A","",IFERROR(VLOOKUP($C9686,Elster!$I$5:$M$148,3,FALSE),$C9686))</f>
        <v xml:space="preserve">   "FEHLERMELDUNG"                                    </v>
      </c>
      <c r="F9686">
        <f t="shared" si="302"/>
        <v>1</v>
      </c>
      <c r="G9686" s="2">
        <f t="shared" si="303"/>
        <v>4.9479999999988422E-3</v>
      </c>
    </row>
    <row r="9687" spans="1:7" x14ac:dyDescent="0.35">
      <c r="A9687" t="s">
        <v>14536</v>
      </c>
      <c r="B9687" t="s">
        <v>7317</v>
      </c>
      <c r="C9687" t="s">
        <v>7791</v>
      </c>
      <c r="D9687" t="str">
        <f>IF($B9687="B","",IFERROR(VLOOKUP($C9687,Elster!$I$5:$M$148,3,FALSE),$C9687))</f>
        <v/>
      </c>
      <c r="E9687" t="str">
        <f>IF($B9687="A","",IFERROR(VLOOKUP($C9687,Elster!$I$5:$M$148,3,FALSE),$C9687))</f>
        <v>0x03D</v>
      </c>
      <c r="F9687">
        <f t="shared" si="302"/>
        <v>61</v>
      </c>
      <c r="G9687" s="2">
        <f t="shared" si="303"/>
        <v>4.9739999999971474E-3</v>
      </c>
    </row>
    <row r="9688" spans="1:7" x14ac:dyDescent="0.35">
      <c r="A9688" t="s">
        <v>14537</v>
      </c>
      <c r="B9688" t="s">
        <v>7317</v>
      </c>
      <c r="C9688" t="s">
        <v>7318</v>
      </c>
      <c r="D9688" t="str">
        <f>IF($B9688="B","",IFERROR(VLOOKUP($C9688,Elster!$I$5:$M$148,3,FALSE),$C9688))</f>
        <v/>
      </c>
      <c r="E9688" t="str">
        <f>IF($B9688="A","",IFERROR(VLOOKUP($C9688,Elster!$I$5:$M$148,3,FALSE),$C9688))</f>
        <v xml:space="preserve">   "SAMMLERISTTEMP"                                   </v>
      </c>
      <c r="F9688">
        <f t="shared" si="302"/>
        <v>13</v>
      </c>
      <c r="G9688" s="2">
        <f t="shared" si="303"/>
        <v>7.317000000000462E-3</v>
      </c>
    </row>
    <row r="9689" spans="1:7" x14ac:dyDescent="0.35">
      <c r="A9689" t="s">
        <v>14537</v>
      </c>
      <c r="B9689" t="s">
        <v>7319</v>
      </c>
      <c r="C9689" t="s">
        <v>7318</v>
      </c>
      <c r="D9689" t="str">
        <f>IF($B9689="B","",IFERROR(VLOOKUP($C9689,Elster!$I$5:$M$148,3,FALSE),$C9689))</f>
        <v xml:space="preserve">   "SAMMLERISTTEMP"                                   </v>
      </c>
      <c r="E9689" t="str">
        <f>IF($B9689="A","",IFERROR(VLOOKUP($C9689,Elster!$I$5:$M$148,3,FALSE),$C9689))</f>
        <v/>
      </c>
      <c r="F9689">
        <f t="shared" si="302"/>
        <v>13</v>
      </c>
      <c r="G9689" s="2">
        <f t="shared" si="303"/>
        <v>0</v>
      </c>
    </row>
    <row r="9690" spans="1:7" x14ac:dyDescent="0.35">
      <c r="A9690" t="s">
        <v>14538</v>
      </c>
      <c r="B9690" t="s">
        <v>7317</v>
      </c>
      <c r="C9690" t="s">
        <v>7320</v>
      </c>
      <c r="D9690" t="str">
        <f>IF($B9690="B","",IFERROR(VLOOKUP($C9690,Elster!$I$5:$M$148,3,FALSE),$C9690))</f>
        <v/>
      </c>
      <c r="E9690" t="str">
        <f>IF($B9690="A","",IFERROR(VLOOKUP($C9690,Elster!$I$5:$M$148,3,FALSE),$C9690))</f>
        <v>0x000</v>
      </c>
      <c r="F9690">
        <f t="shared" si="302"/>
        <v>0</v>
      </c>
      <c r="G9690" s="2">
        <f t="shared" si="303"/>
        <v>5.000000000002558E-3</v>
      </c>
    </row>
    <row r="9691" spans="1:7" x14ac:dyDescent="0.35">
      <c r="A9691" t="s">
        <v>14538</v>
      </c>
      <c r="B9691" t="s">
        <v>7319</v>
      </c>
      <c r="C9691" t="s">
        <v>7320</v>
      </c>
      <c r="D9691" t="str">
        <f>IF($B9691="B","",IFERROR(VLOOKUP($C9691,Elster!$I$5:$M$148,3,FALSE),$C9691))</f>
        <v>0x000</v>
      </c>
      <c r="E9691" t="str">
        <f>IF($B9691="A","",IFERROR(VLOOKUP($C9691,Elster!$I$5:$M$148,3,FALSE),$C9691))</f>
        <v/>
      </c>
      <c r="F9691">
        <f t="shared" si="302"/>
        <v>0</v>
      </c>
      <c r="G9691" s="2">
        <f t="shared" si="303"/>
        <v>0</v>
      </c>
    </row>
    <row r="9692" spans="1:7" x14ac:dyDescent="0.35">
      <c r="A9692" t="s">
        <v>14539</v>
      </c>
      <c r="B9692" t="s">
        <v>7317</v>
      </c>
      <c r="C9692" t="s">
        <v>7325</v>
      </c>
      <c r="D9692" t="str">
        <f>IF($B9692="B","",IFERROR(VLOOKUP($C9692,Elster!$I$5:$M$148,3,FALSE),$C9692))</f>
        <v/>
      </c>
      <c r="E9692" t="str">
        <f>IF($B9692="A","",IFERROR(VLOOKUP($C9692,Elster!$I$5:$M$148,3,FALSE),$C9692))</f>
        <v xml:space="preserve">   "SPEICHERSOLLTEMP"                                 </v>
      </c>
      <c r="F9692">
        <f t="shared" si="302"/>
        <v>3</v>
      </c>
      <c r="G9692" s="2">
        <f t="shared" si="303"/>
        <v>5.000000000002558E-3</v>
      </c>
    </row>
    <row r="9693" spans="1:7" x14ac:dyDescent="0.35">
      <c r="A9693" t="s">
        <v>14539</v>
      </c>
      <c r="B9693" t="s">
        <v>7319</v>
      </c>
      <c r="C9693" t="s">
        <v>7325</v>
      </c>
      <c r="D9693" t="str">
        <f>IF($B9693="B","",IFERROR(VLOOKUP($C9693,Elster!$I$5:$M$148,3,FALSE),$C9693))</f>
        <v xml:space="preserve">   "SPEICHERSOLLTEMP"                                 </v>
      </c>
      <c r="E9693" t="str">
        <f>IF($B9693="A","",IFERROR(VLOOKUP($C9693,Elster!$I$5:$M$148,3,FALSE),$C9693))</f>
        <v/>
      </c>
      <c r="F9693">
        <f t="shared" si="302"/>
        <v>3</v>
      </c>
      <c r="G9693" s="2">
        <f t="shared" si="303"/>
        <v>0</v>
      </c>
    </row>
    <row r="9694" spans="1:7" x14ac:dyDescent="0.35">
      <c r="A9694" t="s">
        <v>14540</v>
      </c>
      <c r="B9694" t="s">
        <v>7317</v>
      </c>
      <c r="C9694" t="s">
        <v>7321</v>
      </c>
      <c r="D9694" t="str">
        <f>IF($B9694="B","",IFERROR(VLOOKUP($C9694,Elster!$I$5:$M$148,3,FALSE),$C9694))</f>
        <v/>
      </c>
      <c r="E9694" t="str">
        <f>IF($B9694="A","",IFERROR(VLOOKUP($C9694,Elster!$I$5:$M$148,3,FALSE),$C9694))</f>
        <v xml:space="preserve">   "FEHLERMELDUNG"                                    </v>
      </c>
      <c r="F9694">
        <f t="shared" si="302"/>
        <v>1</v>
      </c>
      <c r="G9694" s="2">
        <f t="shared" si="303"/>
        <v>4.9999999999954525E-3</v>
      </c>
    </row>
    <row r="9695" spans="1:7" x14ac:dyDescent="0.35">
      <c r="A9695" t="s">
        <v>14540</v>
      </c>
      <c r="B9695" t="s">
        <v>7319</v>
      </c>
      <c r="C9695" t="s">
        <v>7321</v>
      </c>
      <c r="D9695" t="str">
        <f>IF($B9695="B","",IFERROR(VLOOKUP($C9695,Elster!$I$5:$M$148,3,FALSE),$C9695))</f>
        <v xml:space="preserve">   "FEHLERMELDUNG"                                    </v>
      </c>
      <c r="E9695" t="str">
        <f>IF($B9695="A","",IFERROR(VLOOKUP($C9695,Elster!$I$5:$M$148,3,FALSE),$C9695))</f>
        <v/>
      </c>
      <c r="F9695">
        <f t="shared" si="302"/>
        <v>1</v>
      </c>
      <c r="G9695" s="2">
        <f t="shared" si="303"/>
        <v>0</v>
      </c>
    </row>
    <row r="9696" spans="1:7" x14ac:dyDescent="0.35">
      <c r="A9696" t="s">
        <v>14541</v>
      </c>
      <c r="B9696" t="s">
        <v>7317</v>
      </c>
      <c r="C9696" t="s">
        <v>7320</v>
      </c>
      <c r="D9696" t="str">
        <f>IF($B9696="B","",IFERROR(VLOOKUP($C9696,Elster!$I$5:$M$148,3,FALSE),$C9696))</f>
        <v/>
      </c>
      <c r="E9696" t="str">
        <f>IF($B9696="A","",IFERROR(VLOOKUP($C9696,Elster!$I$5:$M$148,3,FALSE),$C9696))</f>
        <v>0x000</v>
      </c>
      <c r="F9696">
        <f t="shared" si="302"/>
        <v>0</v>
      </c>
      <c r="G9696" s="2">
        <f t="shared" si="303"/>
        <v>5.000000000002558E-3</v>
      </c>
    </row>
    <row r="9697" spans="1:7" x14ac:dyDescent="0.35">
      <c r="A9697" t="s">
        <v>14541</v>
      </c>
      <c r="B9697" t="s">
        <v>7319</v>
      </c>
      <c r="C9697" t="s">
        <v>7320</v>
      </c>
      <c r="D9697" t="str">
        <f>IF($B9697="B","",IFERROR(VLOOKUP($C9697,Elster!$I$5:$M$148,3,FALSE),$C9697))</f>
        <v>0x000</v>
      </c>
      <c r="E9697" t="str">
        <f>IF($B9697="A","",IFERROR(VLOOKUP($C9697,Elster!$I$5:$M$148,3,FALSE),$C9697))</f>
        <v/>
      </c>
      <c r="F9697">
        <f t="shared" si="302"/>
        <v>0</v>
      </c>
      <c r="G9697" s="2">
        <f t="shared" si="303"/>
        <v>0</v>
      </c>
    </row>
    <row r="9698" spans="1:7" x14ac:dyDescent="0.35">
      <c r="A9698" t="s">
        <v>14542</v>
      </c>
      <c r="B9698" t="s">
        <v>7317</v>
      </c>
      <c r="C9698" t="s">
        <v>7366</v>
      </c>
      <c r="D9698" t="str">
        <f>IF($B9698="B","",IFERROR(VLOOKUP($C9698,Elster!$I$5:$M$148,3,FALSE),$C9698))</f>
        <v/>
      </c>
      <c r="E9698" t="str">
        <f>IF($B9698="A","",IFERROR(VLOOKUP($C9698,Elster!$I$5:$M$148,3,FALSE),$C9698))</f>
        <v xml:space="preserve">//   "ERWEITERUNGSTELEGRAMM"                            </v>
      </c>
      <c r="F9698">
        <f t="shared" si="302"/>
        <v>250</v>
      </c>
      <c r="G9698" s="2">
        <f t="shared" si="303"/>
        <v>5.000000000002558E-3</v>
      </c>
    </row>
    <row r="9699" spans="1:7" x14ac:dyDescent="0.35">
      <c r="A9699" t="s">
        <v>14542</v>
      </c>
      <c r="B9699" t="s">
        <v>7319</v>
      </c>
      <c r="C9699" t="s">
        <v>7366</v>
      </c>
      <c r="D9699" t="str">
        <f>IF($B9699="B","",IFERROR(VLOOKUP($C9699,Elster!$I$5:$M$148,3,FALSE),$C9699))</f>
        <v xml:space="preserve">//   "ERWEITERUNGSTELEGRAMM"                            </v>
      </c>
      <c r="E9699" t="str">
        <f>IF($B9699="A","",IFERROR(VLOOKUP($C9699,Elster!$I$5:$M$148,3,FALSE),$C9699))</f>
        <v/>
      </c>
      <c r="F9699">
        <f t="shared" si="302"/>
        <v>250</v>
      </c>
      <c r="G9699" s="2">
        <f t="shared" si="303"/>
        <v>0</v>
      </c>
    </row>
    <row r="9700" spans="1:7" x14ac:dyDescent="0.35">
      <c r="A9700" t="s">
        <v>14543</v>
      </c>
      <c r="B9700" t="s">
        <v>7317</v>
      </c>
      <c r="C9700" t="s">
        <v>7321</v>
      </c>
      <c r="D9700" t="str">
        <f>IF($B9700="B","",IFERROR(VLOOKUP($C9700,Elster!$I$5:$M$148,3,FALSE),$C9700))</f>
        <v/>
      </c>
      <c r="E9700" t="str">
        <f>IF($B9700="A","",IFERROR(VLOOKUP($C9700,Elster!$I$5:$M$148,3,FALSE),$C9700))</f>
        <v xml:space="preserve">   "FEHLERMELDUNG"                                    </v>
      </c>
      <c r="F9700">
        <f t="shared" si="302"/>
        <v>1</v>
      </c>
      <c r="G9700" s="2">
        <f t="shared" si="303"/>
        <v>4.9999999999954525E-3</v>
      </c>
    </row>
    <row r="9701" spans="1:7" x14ac:dyDescent="0.35">
      <c r="A9701" t="s">
        <v>14543</v>
      </c>
      <c r="B9701" t="s">
        <v>7319</v>
      </c>
      <c r="C9701" t="s">
        <v>7321</v>
      </c>
      <c r="D9701" t="str">
        <f>IF($B9701="B","",IFERROR(VLOOKUP($C9701,Elster!$I$5:$M$148,3,FALSE),$C9701))</f>
        <v xml:space="preserve">   "FEHLERMELDUNG"                                    </v>
      </c>
      <c r="E9701" t="str">
        <f>IF($B9701="A","",IFERROR(VLOOKUP($C9701,Elster!$I$5:$M$148,3,FALSE),$C9701))</f>
        <v/>
      </c>
      <c r="F9701">
        <f t="shared" si="302"/>
        <v>1</v>
      </c>
      <c r="G9701" s="2">
        <f t="shared" si="303"/>
        <v>0</v>
      </c>
    </row>
    <row r="9702" spans="1:7" x14ac:dyDescent="0.35">
      <c r="A9702" t="s">
        <v>14544</v>
      </c>
      <c r="B9702" t="s">
        <v>7317</v>
      </c>
      <c r="C9702" t="s">
        <v>7361</v>
      </c>
      <c r="D9702" t="str">
        <f>IF($B9702="B","",IFERROR(VLOOKUP($C9702,Elster!$I$5:$M$148,3,FALSE),$C9702))</f>
        <v/>
      </c>
      <c r="E9702" t="str">
        <f>IF($B9702="A","",IFERROR(VLOOKUP($C9702,Elster!$I$5:$M$148,3,FALSE),$C9702))</f>
        <v xml:space="preserve">   "MAX_HYSTERESE"                                    </v>
      </c>
      <c r="F9702">
        <f t="shared" si="302"/>
        <v>35</v>
      </c>
      <c r="G9702" s="2">
        <f t="shared" si="303"/>
        <v>5.000000000002558E-3</v>
      </c>
    </row>
    <row r="9703" spans="1:7" x14ac:dyDescent="0.35">
      <c r="A9703" t="s">
        <v>14544</v>
      </c>
      <c r="B9703" t="s">
        <v>7319</v>
      </c>
      <c r="C9703" t="s">
        <v>7361</v>
      </c>
      <c r="D9703" t="str">
        <f>IF($B9703="B","",IFERROR(VLOOKUP($C9703,Elster!$I$5:$M$148,3,FALSE),$C9703))</f>
        <v xml:space="preserve">   "MAX_HYSTERESE"                                    </v>
      </c>
      <c r="E9703" t="str">
        <f>IF($B9703="A","",IFERROR(VLOOKUP($C9703,Elster!$I$5:$M$148,3,FALSE),$C9703))</f>
        <v/>
      </c>
      <c r="F9703">
        <f t="shared" si="302"/>
        <v>35</v>
      </c>
      <c r="G9703" s="2">
        <f t="shared" si="303"/>
        <v>0</v>
      </c>
    </row>
    <row r="9704" spans="1:7" x14ac:dyDescent="0.35">
      <c r="A9704" t="s">
        <v>14545</v>
      </c>
      <c r="B9704" t="s">
        <v>7319</v>
      </c>
      <c r="C9704" t="s">
        <v>7322</v>
      </c>
      <c r="D9704" t="str">
        <f>IF($B9704="B","",IFERROR(VLOOKUP($C9704,Elster!$I$5:$M$148,3,FALSE),$C9704))</f>
        <v xml:space="preserve">   "GERAETE_ID"                                       </v>
      </c>
      <c r="E9704" t="str">
        <f>IF($B9704="A","",IFERROR(VLOOKUP($C9704,Elster!$I$5:$M$148,3,FALSE),$C9704))</f>
        <v/>
      </c>
      <c r="F9704">
        <f t="shared" si="302"/>
        <v>11</v>
      </c>
      <c r="G9704" s="2">
        <f t="shared" si="303"/>
        <v>4.9989999999979773E-3</v>
      </c>
    </row>
    <row r="9705" spans="1:7" x14ac:dyDescent="0.35">
      <c r="A9705" t="s">
        <v>14546</v>
      </c>
      <c r="B9705" t="s">
        <v>7317</v>
      </c>
      <c r="C9705" t="s">
        <v>7322</v>
      </c>
      <c r="D9705" t="str">
        <f>IF($B9705="B","",IFERROR(VLOOKUP($C9705,Elster!$I$5:$M$148,3,FALSE),$C9705))</f>
        <v/>
      </c>
      <c r="E9705" t="str">
        <f>IF($B9705="A","",IFERROR(VLOOKUP($C9705,Elster!$I$5:$M$148,3,FALSE),$C9705))</f>
        <v xml:space="preserve">   "GERAETE_ID"                                       </v>
      </c>
      <c r="F9705">
        <f t="shared" si="302"/>
        <v>11</v>
      </c>
      <c r="G9705" s="2">
        <f t="shared" si="303"/>
        <v>2.5999999998305157E-5</v>
      </c>
    </row>
    <row r="9706" spans="1:7" x14ac:dyDescent="0.35">
      <c r="A9706" t="s">
        <v>14547</v>
      </c>
      <c r="B9706" t="s">
        <v>7319</v>
      </c>
      <c r="C9706" t="s">
        <v>7320</v>
      </c>
      <c r="D9706" t="str">
        <f>IF($B9706="B","",IFERROR(VLOOKUP($C9706,Elster!$I$5:$M$148,3,FALSE),$C9706))</f>
        <v>0x000</v>
      </c>
      <c r="E9706" t="str">
        <f>IF($B9706="A","",IFERROR(VLOOKUP($C9706,Elster!$I$5:$M$148,3,FALSE),$C9706))</f>
        <v/>
      </c>
      <c r="F9706">
        <f t="shared" si="302"/>
        <v>0</v>
      </c>
      <c r="G9706" s="2">
        <f t="shared" si="303"/>
        <v>4.9740000000042528E-3</v>
      </c>
    </row>
    <row r="9707" spans="1:7" x14ac:dyDescent="0.35">
      <c r="A9707" t="s">
        <v>14548</v>
      </c>
      <c r="B9707" t="s">
        <v>7317</v>
      </c>
      <c r="C9707" t="s">
        <v>7320</v>
      </c>
      <c r="D9707" t="str">
        <f>IF($B9707="B","",IFERROR(VLOOKUP($C9707,Elster!$I$5:$M$148,3,FALSE),$C9707))</f>
        <v/>
      </c>
      <c r="E9707" t="str">
        <f>IF($B9707="A","",IFERROR(VLOOKUP($C9707,Elster!$I$5:$M$148,3,FALSE),$C9707))</f>
        <v>0x000</v>
      </c>
      <c r="F9707">
        <f t="shared" si="302"/>
        <v>0</v>
      </c>
      <c r="G9707" s="2">
        <f t="shared" si="303"/>
        <v>2.5999999998305157E-5</v>
      </c>
    </row>
    <row r="9708" spans="1:7" x14ac:dyDescent="0.35">
      <c r="A9708" t="s">
        <v>14549</v>
      </c>
      <c r="B9708" t="s">
        <v>7319</v>
      </c>
      <c r="C9708" t="s">
        <v>7321</v>
      </c>
      <c r="D9708" t="str">
        <f>IF($B9708="B","",IFERROR(VLOOKUP($C9708,Elster!$I$5:$M$148,3,FALSE),$C9708))</f>
        <v xml:space="preserve">   "FEHLERMELDUNG"                                    </v>
      </c>
      <c r="E9708" t="str">
        <f>IF($B9708="A","",IFERROR(VLOOKUP($C9708,Elster!$I$5:$M$148,3,FALSE),$C9708))</f>
        <v/>
      </c>
      <c r="F9708">
        <f t="shared" si="302"/>
        <v>1</v>
      </c>
      <c r="G9708" s="2">
        <f t="shared" si="303"/>
        <v>4.9739999999971474E-3</v>
      </c>
    </row>
    <row r="9709" spans="1:7" x14ac:dyDescent="0.35">
      <c r="A9709" t="s">
        <v>14550</v>
      </c>
      <c r="B9709" t="s">
        <v>7317</v>
      </c>
      <c r="C9709" t="s">
        <v>7321</v>
      </c>
      <c r="D9709" t="str">
        <f>IF($B9709="B","",IFERROR(VLOOKUP($C9709,Elster!$I$5:$M$148,3,FALSE),$C9709))</f>
        <v/>
      </c>
      <c r="E9709" t="str">
        <f>IF($B9709="A","",IFERROR(VLOOKUP($C9709,Elster!$I$5:$M$148,3,FALSE),$C9709))</f>
        <v xml:space="preserve">   "FEHLERMELDUNG"                                    </v>
      </c>
      <c r="F9709">
        <f t="shared" si="302"/>
        <v>1</v>
      </c>
      <c r="G9709" s="2">
        <f t="shared" si="303"/>
        <v>2.6000000005410584E-5</v>
      </c>
    </row>
    <row r="9710" spans="1:7" x14ac:dyDescent="0.35">
      <c r="A9710" t="s">
        <v>14551</v>
      </c>
      <c r="B9710" t="s">
        <v>7319</v>
      </c>
      <c r="C9710" t="s">
        <v>7807</v>
      </c>
      <c r="D9710" t="str">
        <f>IF($B9710="B","",IFERROR(VLOOKUP($C9710,Elster!$I$5:$M$148,3,FALSE),$C9710))</f>
        <v>0x03A</v>
      </c>
      <c r="E9710" t="str">
        <f>IF($B9710="A","",IFERROR(VLOOKUP($C9710,Elster!$I$5:$M$148,3,FALSE),$C9710))</f>
        <v/>
      </c>
      <c r="F9710">
        <f t="shared" si="302"/>
        <v>58</v>
      </c>
      <c r="G9710" s="2">
        <f t="shared" si="303"/>
        <v>4.9739999999971474E-3</v>
      </c>
    </row>
    <row r="9711" spans="1:7" x14ac:dyDescent="0.35">
      <c r="A9711" t="s">
        <v>14552</v>
      </c>
      <c r="B9711" t="s">
        <v>7317</v>
      </c>
      <c r="C9711" t="s">
        <v>7807</v>
      </c>
      <c r="D9711" t="str">
        <f>IF($B9711="B","",IFERROR(VLOOKUP($C9711,Elster!$I$5:$M$148,3,FALSE),$C9711))</f>
        <v/>
      </c>
      <c r="E9711" t="str">
        <f>IF($B9711="A","",IFERROR(VLOOKUP($C9711,Elster!$I$5:$M$148,3,FALSE),$C9711))</f>
        <v>0x03A</v>
      </c>
      <c r="F9711">
        <f t="shared" si="302"/>
        <v>58</v>
      </c>
      <c r="G9711" s="2">
        <f t="shared" si="303"/>
        <v>2.5999999998305157E-5</v>
      </c>
    </row>
    <row r="9712" spans="1:7" x14ac:dyDescent="0.35">
      <c r="A9712" t="s">
        <v>14553</v>
      </c>
      <c r="B9712" t="s">
        <v>7317</v>
      </c>
      <c r="C9712" t="s">
        <v>7325</v>
      </c>
      <c r="D9712" t="str">
        <f>IF($B9712="B","",IFERROR(VLOOKUP($C9712,Elster!$I$5:$M$148,3,FALSE),$C9712))</f>
        <v/>
      </c>
      <c r="E9712" t="str">
        <f>IF($B9712="A","",IFERROR(VLOOKUP($C9712,Elster!$I$5:$M$148,3,FALSE),$C9712))</f>
        <v xml:space="preserve">   "SPEICHERSOLLTEMP"                                 </v>
      </c>
      <c r="F9712">
        <f t="shared" si="302"/>
        <v>3</v>
      </c>
      <c r="G9712" s="2">
        <f t="shared" si="303"/>
        <v>1.5182000000002915E-2</v>
      </c>
    </row>
    <row r="9713" spans="1:7" x14ac:dyDescent="0.35">
      <c r="A9713" t="s">
        <v>14554</v>
      </c>
      <c r="B9713" t="s">
        <v>7317</v>
      </c>
      <c r="C9713" t="s">
        <v>7320</v>
      </c>
      <c r="D9713" t="str">
        <f>IF($B9713="B","",IFERROR(VLOOKUP($C9713,Elster!$I$5:$M$148,3,FALSE),$C9713))</f>
        <v/>
      </c>
      <c r="E9713" t="str">
        <f>IF($B9713="A","",IFERROR(VLOOKUP($C9713,Elster!$I$5:$M$148,3,FALSE),$C9713))</f>
        <v>0x000</v>
      </c>
      <c r="F9713">
        <f t="shared" si="302"/>
        <v>0</v>
      </c>
      <c r="G9713" s="2">
        <f t="shared" si="303"/>
        <v>4.9479999999988422E-3</v>
      </c>
    </row>
    <row r="9714" spans="1:7" x14ac:dyDescent="0.35">
      <c r="A9714" t="s">
        <v>14555</v>
      </c>
      <c r="B9714" t="s">
        <v>7317</v>
      </c>
      <c r="C9714" t="s">
        <v>7318</v>
      </c>
      <c r="D9714" t="str">
        <f>IF($B9714="B","",IFERROR(VLOOKUP($C9714,Elster!$I$5:$M$148,3,FALSE),$C9714))</f>
        <v/>
      </c>
      <c r="E9714" t="str">
        <f>IF($B9714="A","",IFERROR(VLOOKUP($C9714,Elster!$I$5:$M$148,3,FALSE),$C9714))</f>
        <v xml:space="preserve">   "SAMMLERISTTEMP"                                   </v>
      </c>
      <c r="F9714">
        <f t="shared" si="302"/>
        <v>13</v>
      </c>
      <c r="G9714" s="2">
        <f t="shared" si="303"/>
        <v>4.9739999999971474E-3</v>
      </c>
    </row>
    <row r="9715" spans="1:7" x14ac:dyDescent="0.35">
      <c r="A9715" t="s">
        <v>14556</v>
      </c>
      <c r="B9715" t="s">
        <v>7317</v>
      </c>
      <c r="C9715" t="s">
        <v>7329</v>
      </c>
      <c r="D9715" t="str">
        <f>IF($B9715="B","",IFERROR(VLOOKUP($C9715,Elster!$I$5:$M$148,3,FALSE),$C9715))</f>
        <v/>
      </c>
      <c r="E9715" t="str">
        <f>IF($B9715="A","",IFERROR(VLOOKUP($C9715,Elster!$I$5:$M$148,3,FALSE),$C9715))</f>
        <v xml:space="preserve">   "KESSELSOLLTEMP"                                   </v>
      </c>
      <c r="F9715">
        <f t="shared" si="302"/>
        <v>2</v>
      </c>
      <c r="G9715" s="2">
        <f t="shared" si="303"/>
        <v>4.9740000000042528E-3</v>
      </c>
    </row>
    <row r="9716" spans="1:7" x14ac:dyDescent="0.35">
      <c r="A9716" t="s">
        <v>14557</v>
      </c>
      <c r="B9716" t="s">
        <v>7317</v>
      </c>
      <c r="C9716" t="s">
        <v>7320</v>
      </c>
      <c r="D9716" t="str">
        <f>IF($B9716="B","",IFERROR(VLOOKUP($C9716,Elster!$I$5:$M$148,3,FALSE),$C9716))</f>
        <v/>
      </c>
      <c r="E9716" t="str">
        <f>IF($B9716="A","",IFERROR(VLOOKUP($C9716,Elster!$I$5:$M$148,3,FALSE),$C9716))</f>
        <v>0x000</v>
      </c>
      <c r="F9716">
        <f t="shared" si="302"/>
        <v>0</v>
      </c>
      <c r="G9716" s="2">
        <f t="shared" si="303"/>
        <v>4.9479999999988422E-3</v>
      </c>
    </row>
    <row r="9717" spans="1:7" x14ac:dyDescent="0.35">
      <c r="A9717" t="s">
        <v>14558</v>
      </c>
      <c r="B9717" t="s">
        <v>7317</v>
      </c>
      <c r="C9717" t="s">
        <v>7366</v>
      </c>
      <c r="D9717" t="str">
        <f>IF($B9717="B","",IFERROR(VLOOKUP($C9717,Elster!$I$5:$M$148,3,FALSE),$C9717))</f>
        <v/>
      </c>
      <c r="E9717" t="str">
        <f>IF($B9717="A","",IFERROR(VLOOKUP($C9717,Elster!$I$5:$M$148,3,FALSE),$C9717))</f>
        <v xml:space="preserve">//   "ERWEITERUNGSTELEGRAMM"                            </v>
      </c>
      <c r="F9717">
        <f t="shared" si="302"/>
        <v>250</v>
      </c>
      <c r="G9717" s="2">
        <f t="shared" si="303"/>
        <v>4.9739999999971474E-3</v>
      </c>
    </row>
    <row r="9718" spans="1:7" x14ac:dyDescent="0.35">
      <c r="A9718" t="s">
        <v>14559</v>
      </c>
      <c r="B9718" t="s">
        <v>7317</v>
      </c>
      <c r="C9718" t="s">
        <v>7321</v>
      </c>
      <c r="D9718" t="str">
        <f>IF($B9718="B","",IFERROR(VLOOKUP($C9718,Elster!$I$5:$M$148,3,FALSE),$C9718))</f>
        <v/>
      </c>
      <c r="E9718" t="str">
        <f>IF($B9718="A","",IFERROR(VLOOKUP($C9718,Elster!$I$5:$M$148,3,FALSE),$C9718))</f>
        <v xml:space="preserve">   "FEHLERMELDUNG"                                    </v>
      </c>
      <c r="F9718">
        <f t="shared" si="302"/>
        <v>1</v>
      </c>
      <c r="G9718" s="2">
        <f t="shared" si="303"/>
        <v>4.9729999999996721E-3</v>
      </c>
    </row>
    <row r="9719" spans="1:7" x14ac:dyDescent="0.35">
      <c r="A9719" t="s">
        <v>14560</v>
      </c>
      <c r="B9719" t="s">
        <v>7317</v>
      </c>
      <c r="C9719" t="s">
        <v>7361</v>
      </c>
      <c r="D9719" t="str">
        <f>IF($B9719="B","",IFERROR(VLOOKUP($C9719,Elster!$I$5:$M$148,3,FALSE),$C9719))</f>
        <v/>
      </c>
      <c r="E9719" t="str">
        <f>IF($B9719="A","",IFERROR(VLOOKUP($C9719,Elster!$I$5:$M$148,3,FALSE),$C9719))</f>
        <v xml:space="preserve">   "MAX_HYSTERESE"                                    </v>
      </c>
      <c r="F9719">
        <f t="shared" si="302"/>
        <v>35</v>
      </c>
      <c r="G9719" s="2">
        <f t="shared" si="303"/>
        <v>4.9740000000042528E-3</v>
      </c>
    </row>
    <row r="9720" spans="1:7" x14ac:dyDescent="0.35">
      <c r="A9720" t="s">
        <v>14561</v>
      </c>
      <c r="B9720" t="s">
        <v>7317</v>
      </c>
      <c r="C9720" t="s">
        <v>7322</v>
      </c>
      <c r="D9720" t="str">
        <f>IF($B9720="B","",IFERROR(VLOOKUP($C9720,Elster!$I$5:$M$148,3,FALSE),$C9720))</f>
        <v/>
      </c>
      <c r="E9720" t="str">
        <f>IF($B9720="A","",IFERROR(VLOOKUP($C9720,Elster!$I$5:$M$148,3,FALSE),$C9720))</f>
        <v xml:space="preserve">   "GERAETE_ID"                                       </v>
      </c>
      <c r="F9720">
        <f t="shared" si="302"/>
        <v>11</v>
      </c>
      <c r="G9720" s="2">
        <f t="shared" si="303"/>
        <v>4.9479999999988422E-3</v>
      </c>
    </row>
    <row r="9721" spans="1:7" x14ac:dyDescent="0.35">
      <c r="A9721" t="s">
        <v>14562</v>
      </c>
      <c r="B9721" t="s">
        <v>7317</v>
      </c>
      <c r="C9721" t="s">
        <v>7320</v>
      </c>
      <c r="D9721" t="str">
        <f>IF($B9721="B","",IFERROR(VLOOKUP($C9721,Elster!$I$5:$M$148,3,FALSE),$C9721))</f>
        <v/>
      </c>
      <c r="E9721" t="str">
        <f>IF($B9721="A","",IFERROR(VLOOKUP($C9721,Elster!$I$5:$M$148,3,FALSE),$C9721))</f>
        <v>0x000</v>
      </c>
      <c r="F9721">
        <f t="shared" si="302"/>
        <v>0</v>
      </c>
      <c r="G9721" s="2">
        <f t="shared" si="303"/>
        <v>4.9739999999971474E-3</v>
      </c>
    </row>
    <row r="9722" spans="1:7" x14ac:dyDescent="0.35">
      <c r="A9722" t="s">
        <v>14563</v>
      </c>
      <c r="B9722" t="s">
        <v>7317</v>
      </c>
      <c r="C9722" t="s">
        <v>7321</v>
      </c>
      <c r="D9722" t="str">
        <f>IF($B9722="B","",IFERROR(VLOOKUP($C9722,Elster!$I$5:$M$148,3,FALSE),$C9722))</f>
        <v/>
      </c>
      <c r="E9722" t="str">
        <f>IF($B9722="A","",IFERROR(VLOOKUP($C9722,Elster!$I$5:$M$148,3,FALSE),$C9722))</f>
        <v xml:space="preserve">   "FEHLERMELDUNG"                                    </v>
      </c>
      <c r="F9722">
        <f t="shared" si="302"/>
        <v>1</v>
      </c>
      <c r="G9722" s="2">
        <f t="shared" si="303"/>
        <v>4.9740000000042528E-3</v>
      </c>
    </row>
    <row r="9723" spans="1:7" x14ac:dyDescent="0.35">
      <c r="A9723" t="s">
        <v>14564</v>
      </c>
      <c r="B9723" t="s">
        <v>7317</v>
      </c>
      <c r="C9723" t="s">
        <v>7820</v>
      </c>
      <c r="D9723" t="str">
        <f>IF($B9723="B","",IFERROR(VLOOKUP($C9723,Elster!$I$5:$M$148,3,FALSE),$C9723))</f>
        <v/>
      </c>
      <c r="E9723" t="str">
        <f>IF($B9723="A","",IFERROR(VLOOKUP($C9723,Elster!$I$5:$M$148,3,FALSE),$C9723))</f>
        <v>0x03B</v>
      </c>
      <c r="F9723">
        <f t="shared" si="302"/>
        <v>59</v>
      </c>
      <c r="G9723" s="2">
        <f t="shared" si="303"/>
        <v>4.9739999999971474E-3</v>
      </c>
    </row>
    <row r="9724" spans="1:7" x14ac:dyDescent="0.35">
      <c r="A9724" t="s">
        <v>14565</v>
      </c>
      <c r="B9724" t="s">
        <v>7317</v>
      </c>
      <c r="C9724" t="s">
        <v>7318</v>
      </c>
      <c r="D9724" t="str">
        <f>IF($B9724="B","",IFERROR(VLOOKUP($C9724,Elster!$I$5:$M$148,3,FALSE),$C9724))</f>
        <v/>
      </c>
      <c r="E9724" t="str">
        <f>IF($B9724="A","",IFERROR(VLOOKUP($C9724,Elster!$I$5:$M$148,3,FALSE),$C9724))</f>
        <v xml:space="preserve">   "SAMMLERISTTEMP"                                   </v>
      </c>
      <c r="F9724">
        <f t="shared" si="302"/>
        <v>13</v>
      </c>
      <c r="G9724" s="2">
        <f t="shared" si="303"/>
        <v>1.8958000000004915E-2</v>
      </c>
    </row>
    <row r="9725" spans="1:7" x14ac:dyDescent="0.35">
      <c r="A9725" t="s">
        <v>14565</v>
      </c>
      <c r="B9725" t="s">
        <v>7319</v>
      </c>
      <c r="C9725" t="s">
        <v>7318</v>
      </c>
      <c r="D9725" t="str">
        <f>IF($B9725="B","",IFERROR(VLOOKUP($C9725,Elster!$I$5:$M$148,3,FALSE),$C9725))</f>
        <v xml:space="preserve">   "SAMMLERISTTEMP"                                   </v>
      </c>
      <c r="E9725" t="str">
        <f>IF($B9725="A","",IFERROR(VLOOKUP($C9725,Elster!$I$5:$M$148,3,FALSE),$C9725))</f>
        <v/>
      </c>
      <c r="F9725">
        <f t="shared" si="302"/>
        <v>13</v>
      </c>
      <c r="G9725" s="2">
        <f t="shared" si="303"/>
        <v>0</v>
      </c>
    </row>
    <row r="9726" spans="1:7" x14ac:dyDescent="0.35">
      <c r="A9726" t="s">
        <v>14566</v>
      </c>
      <c r="B9726" t="s">
        <v>7317</v>
      </c>
      <c r="C9726" t="s">
        <v>7320</v>
      </c>
      <c r="D9726" t="str">
        <f>IF($B9726="B","",IFERROR(VLOOKUP($C9726,Elster!$I$5:$M$148,3,FALSE),$C9726))</f>
        <v/>
      </c>
      <c r="E9726" t="str">
        <f>IF($B9726="A","",IFERROR(VLOOKUP($C9726,Elster!$I$5:$M$148,3,FALSE),$C9726))</f>
        <v>0x000</v>
      </c>
      <c r="F9726">
        <f t="shared" si="302"/>
        <v>0</v>
      </c>
      <c r="G9726" s="2">
        <f t="shared" si="303"/>
        <v>4.9999999999954525E-3</v>
      </c>
    </row>
    <row r="9727" spans="1:7" x14ac:dyDescent="0.35">
      <c r="A9727" t="s">
        <v>14566</v>
      </c>
      <c r="B9727" t="s">
        <v>7319</v>
      </c>
      <c r="C9727" t="s">
        <v>7320</v>
      </c>
      <c r="D9727" t="str">
        <f>IF($B9727="B","",IFERROR(VLOOKUP($C9727,Elster!$I$5:$M$148,3,FALSE),$C9727))</f>
        <v>0x000</v>
      </c>
      <c r="E9727" t="str">
        <f>IF($B9727="A","",IFERROR(VLOOKUP($C9727,Elster!$I$5:$M$148,3,FALSE),$C9727))</f>
        <v/>
      </c>
      <c r="F9727">
        <f t="shared" si="302"/>
        <v>0</v>
      </c>
      <c r="G9727" s="2">
        <f t="shared" si="303"/>
        <v>0</v>
      </c>
    </row>
    <row r="9728" spans="1:7" x14ac:dyDescent="0.35">
      <c r="A9728" t="s">
        <v>14567</v>
      </c>
      <c r="B9728" t="s">
        <v>7317</v>
      </c>
      <c r="C9728" t="s">
        <v>7325</v>
      </c>
      <c r="D9728" t="str">
        <f>IF($B9728="B","",IFERROR(VLOOKUP($C9728,Elster!$I$5:$M$148,3,FALSE),$C9728))</f>
        <v/>
      </c>
      <c r="E9728" t="str">
        <f>IF($B9728="A","",IFERROR(VLOOKUP($C9728,Elster!$I$5:$M$148,3,FALSE),$C9728))</f>
        <v xml:space="preserve">   "SPEICHERSOLLTEMP"                                 </v>
      </c>
      <c r="F9728">
        <f t="shared" si="302"/>
        <v>3</v>
      </c>
      <c r="G9728" s="2">
        <f t="shared" si="303"/>
        <v>5.000000000002558E-3</v>
      </c>
    </row>
    <row r="9729" spans="1:7" x14ac:dyDescent="0.35">
      <c r="A9729" t="s">
        <v>14567</v>
      </c>
      <c r="B9729" t="s">
        <v>7319</v>
      </c>
      <c r="C9729" t="s">
        <v>7325</v>
      </c>
      <c r="D9729" t="str">
        <f>IF($B9729="B","",IFERROR(VLOOKUP($C9729,Elster!$I$5:$M$148,3,FALSE),$C9729))</f>
        <v xml:space="preserve">   "SPEICHERSOLLTEMP"                                 </v>
      </c>
      <c r="E9729" t="str">
        <f>IF($B9729="A","",IFERROR(VLOOKUP($C9729,Elster!$I$5:$M$148,3,FALSE),$C9729))</f>
        <v/>
      </c>
      <c r="F9729">
        <f t="shared" si="302"/>
        <v>3</v>
      </c>
      <c r="G9729" s="2">
        <f t="shared" si="303"/>
        <v>0</v>
      </c>
    </row>
    <row r="9730" spans="1:7" x14ac:dyDescent="0.35">
      <c r="A9730" t="s">
        <v>14568</v>
      </c>
      <c r="B9730" t="s">
        <v>7319</v>
      </c>
      <c r="C9730" t="s">
        <v>7321</v>
      </c>
      <c r="D9730" t="str">
        <f>IF($B9730="B","",IFERROR(VLOOKUP($C9730,Elster!$I$5:$M$148,3,FALSE),$C9730))</f>
        <v xml:space="preserve">   "FEHLERMELDUNG"                                    </v>
      </c>
      <c r="E9730" t="str">
        <f>IF($B9730="A","",IFERROR(VLOOKUP($C9730,Elster!$I$5:$M$148,3,FALSE),$C9730))</f>
        <v/>
      </c>
      <c r="F9730">
        <f t="shared" si="302"/>
        <v>1</v>
      </c>
      <c r="G9730" s="2">
        <f t="shared" si="303"/>
        <v>4.9989999999979773E-3</v>
      </c>
    </row>
    <row r="9731" spans="1:7" x14ac:dyDescent="0.35">
      <c r="A9731" t="s">
        <v>14569</v>
      </c>
      <c r="B9731" t="s">
        <v>7317</v>
      </c>
      <c r="C9731" t="s">
        <v>7321</v>
      </c>
      <c r="D9731" t="str">
        <f>IF($B9731="B","",IFERROR(VLOOKUP($C9731,Elster!$I$5:$M$148,3,FALSE),$C9731))</f>
        <v/>
      </c>
      <c r="E9731" t="str">
        <f>IF($B9731="A","",IFERROR(VLOOKUP($C9731,Elster!$I$5:$M$148,3,FALSE),$C9731))</f>
        <v xml:space="preserve">   "FEHLERMELDUNG"                                    </v>
      </c>
      <c r="F9731">
        <f t="shared" ref="F9731:F9794" si="304">HEX2DEC(REPLACE(C9731,1,2,""))</f>
        <v>1</v>
      </c>
      <c r="G9731" s="2">
        <f t="shared" si="303"/>
        <v>2.7000000002885827E-5</v>
      </c>
    </row>
    <row r="9732" spans="1:7" x14ac:dyDescent="0.35">
      <c r="A9732" t="s">
        <v>14570</v>
      </c>
      <c r="B9732" t="s">
        <v>7317</v>
      </c>
      <c r="C9732" t="s">
        <v>7320</v>
      </c>
      <c r="D9732" t="str">
        <f>IF($B9732="B","",IFERROR(VLOOKUP($C9732,Elster!$I$5:$M$148,3,FALSE),$C9732))</f>
        <v/>
      </c>
      <c r="E9732" t="str">
        <f>IF($B9732="A","",IFERROR(VLOOKUP($C9732,Elster!$I$5:$M$148,3,FALSE),$C9732))</f>
        <v>0x000</v>
      </c>
      <c r="F9732">
        <f t="shared" si="304"/>
        <v>0</v>
      </c>
      <c r="G9732" s="2">
        <f t="shared" ref="G9732:G9795" si="305">SUBSTITUTE(A9732,"s","")-SUBSTITUTE(A9731,"s","")</f>
        <v>4.9729999999996721E-3</v>
      </c>
    </row>
    <row r="9733" spans="1:7" x14ac:dyDescent="0.35">
      <c r="A9733" t="s">
        <v>14570</v>
      </c>
      <c r="B9733" t="s">
        <v>7319</v>
      </c>
      <c r="C9733" t="s">
        <v>7320</v>
      </c>
      <c r="D9733" t="str">
        <f>IF($B9733="B","",IFERROR(VLOOKUP($C9733,Elster!$I$5:$M$148,3,FALSE),$C9733))</f>
        <v>0x000</v>
      </c>
      <c r="E9733" t="str">
        <f>IF($B9733="A","",IFERROR(VLOOKUP($C9733,Elster!$I$5:$M$148,3,FALSE),$C9733))</f>
        <v/>
      </c>
      <c r="F9733">
        <f t="shared" si="304"/>
        <v>0</v>
      </c>
      <c r="G9733" s="2">
        <f t="shared" si="305"/>
        <v>0</v>
      </c>
    </row>
    <row r="9734" spans="1:7" x14ac:dyDescent="0.35">
      <c r="A9734" t="s">
        <v>14571</v>
      </c>
      <c r="B9734" t="s">
        <v>7319</v>
      </c>
      <c r="C9734" t="s">
        <v>7366</v>
      </c>
      <c r="D9734" t="str">
        <f>IF($B9734="B","",IFERROR(VLOOKUP($C9734,Elster!$I$5:$M$148,3,FALSE),$C9734))</f>
        <v xml:space="preserve">//   "ERWEITERUNGSTELEGRAMM"                            </v>
      </c>
      <c r="E9734" t="str">
        <f>IF($B9734="A","",IFERROR(VLOOKUP($C9734,Elster!$I$5:$M$148,3,FALSE),$C9734))</f>
        <v/>
      </c>
      <c r="F9734">
        <f t="shared" si="304"/>
        <v>250</v>
      </c>
      <c r="G9734" s="2">
        <f t="shared" si="305"/>
        <v>4.9999999999954525E-3</v>
      </c>
    </row>
    <row r="9735" spans="1:7" x14ac:dyDescent="0.35">
      <c r="A9735" t="s">
        <v>14572</v>
      </c>
      <c r="B9735" t="s">
        <v>7317</v>
      </c>
      <c r="C9735" t="s">
        <v>7366</v>
      </c>
      <c r="D9735" t="str">
        <f>IF($B9735="B","",IFERROR(VLOOKUP($C9735,Elster!$I$5:$M$148,3,FALSE),$C9735))</f>
        <v/>
      </c>
      <c r="E9735" t="str">
        <f>IF($B9735="A","",IFERROR(VLOOKUP($C9735,Elster!$I$5:$M$148,3,FALSE),$C9735))</f>
        <v xml:space="preserve">//   "ERWEITERUNGSTELEGRAMM"                            </v>
      </c>
      <c r="F9735">
        <f t="shared" si="304"/>
        <v>250</v>
      </c>
      <c r="G9735" s="2">
        <f t="shared" si="305"/>
        <v>2.6000000005410584E-5</v>
      </c>
    </row>
    <row r="9736" spans="1:7" x14ac:dyDescent="0.35">
      <c r="A9736" t="s">
        <v>14573</v>
      </c>
      <c r="B9736" t="s">
        <v>7319</v>
      </c>
      <c r="C9736" t="s">
        <v>7321</v>
      </c>
      <c r="D9736" t="str">
        <f>IF($B9736="B","",IFERROR(VLOOKUP($C9736,Elster!$I$5:$M$148,3,FALSE),$C9736))</f>
        <v xml:space="preserve">   "FEHLERMELDUNG"                                    </v>
      </c>
      <c r="E9736" t="str">
        <f>IF($B9736="A","",IFERROR(VLOOKUP($C9736,Elster!$I$5:$M$148,3,FALSE),$C9736))</f>
        <v/>
      </c>
      <c r="F9736">
        <f t="shared" si="304"/>
        <v>1</v>
      </c>
      <c r="G9736" s="2">
        <f t="shared" si="305"/>
        <v>4.9739999999971474E-3</v>
      </c>
    </row>
    <row r="9737" spans="1:7" x14ac:dyDescent="0.35">
      <c r="A9737" t="s">
        <v>14574</v>
      </c>
      <c r="B9737" t="s">
        <v>7317</v>
      </c>
      <c r="C9737" t="s">
        <v>7321</v>
      </c>
      <c r="D9737" t="str">
        <f>IF($B9737="B","",IFERROR(VLOOKUP($C9737,Elster!$I$5:$M$148,3,FALSE),$C9737))</f>
        <v/>
      </c>
      <c r="E9737" t="str">
        <f>IF($B9737="A","",IFERROR(VLOOKUP($C9737,Elster!$I$5:$M$148,3,FALSE),$C9737))</f>
        <v xml:space="preserve">   "FEHLERMELDUNG"                                    </v>
      </c>
      <c r="F9737">
        <f t="shared" si="304"/>
        <v>1</v>
      </c>
      <c r="G9737" s="2">
        <f t="shared" si="305"/>
        <v>2.5999999998305157E-5</v>
      </c>
    </row>
    <row r="9738" spans="1:7" x14ac:dyDescent="0.35">
      <c r="A9738" t="s">
        <v>14575</v>
      </c>
      <c r="B9738" t="s">
        <v>7317</v>
      </c>
      <c r="C9738" t="s">
        <v>7362</v>
      </c>
      <c r="D9738" t="str">
        <f>IF($B9738="B","",IFERROR(VLOOKUP($C9738,Elster!$I$5:$M$148,3,FALSE),$C9738))</f>
        <v/>
      </c>
      <c r="E9738" t="str">
        <f>IF($B9738="A","",IFERROR(VLOOKUP($C9738,Elster!$I$5:$M$148,3,FALSE),$C9738))</f>
        <v xml:space="preserve">   "PPL"                                              </v>
      </c>
      <c r="F9738">
        <f t="shared" si="304"/>
        <v>36</v>
      </c>
      <c r="G9738" s="2">
        <f t="shared" si="305"/>
        <v>5.000000000002558E-3</v>
      </c>
    </row>
    <row r="9739" spans="1:7" x14ac:dyDescent="0.35">
      <c r="A9739" t="s">
        <v>14575</v>
      </c>
      <c r="B9739" t="s">
        <v>7319</v>
      </c>
      <c r="C9739" t="s">
        <v>7362</v>
      </c>
      <c r="D9739" t="str">
        <f>IF($B9739="B","",IFERROR(VLOOKUP($C9739,Elster!$I$5:$M$148,3,FALSE),$C9739))</f>
        <v xml:space="preserve">   "PPL"                                              </v>
      </c>
      <c r="E9739" t="str">
        <f>IF($B9739="A","",IFERROR(VLOOKUP($C9739,Elster!$I$5:$M$148,3,FALSE),$C9739))</f>
        <v/>
      </c>
      <c r="F9739">
        <f t="shared" si="304"/>
        <v>36</v>
      </c>
      <c r="G9739" s="2">
        <f t="shared" si="305"/>
        <v>0</v>
      </c>
    </row>
    <row r="9740" spans="1:7" x14ac:dyDescent="0.35">
      <c r="A9740" t="s">
        <v>14576</v>
      </c>
      <c r="B9740" t="s">
        <v>7317</v>
      </c>
      <c r="C9740" t="s">
        <v>7831</v>
      </c>
      <c r="D9740" t="str">
        <f>IF($B9740="B","",IFERROR(VLOOKUP($C9740,Elster!$I$5:$M$148,3,FALSE),$C9740))</f>
        <v/>
      </c>
      <c r="E9740" t="str">
        <f>IF($B9740="A","",IFERROR(VLOOKUP($C9740,Elster!$I$5:$M$148,3,FALSE),$C9740))</f>
        <v xml:space="preserve">   "SOLARZONENTEMP"                                   </v>
      </c>
      <c r="F9740">
        <f t="shared" si="304"/>
        <v>24</v>
      </c>
      <c r="G9740" s="2">
        <f t="shared" si="305"/>
        <v>5.000000000002558E-3</v>
      </c>
    </row>
    <row r="9741" spans="1:7" x14ac:dyDescent="0.35">
      <c r="A9741" t="s">
        <v>14576</v>
      </c>
      <c r="B9741" t="s">
        <v>7319</v>
      </c>
      <c r="C9741" t="s">
        <v>7831</v>
      </c>
      <c r="D9741" t="str">
        <f>IF($B9741="B","",IFERROR(VLOOKUP($C9741,Elster!$I$5:$M$148,3,FALSE),$C9741))</f>
        <v xml:space="preserve">   "SOLARZONENTEMP"                                   </v>
      </c>
      <c r="E9741" t="str">
        <f>IF($B9741="A","",IFERROR(VLOOKUP($C9741,Elster!$I$5:$M$148,3,FALSE),$C9741))</f>
        <v/>
      </c>
      <c r="F9741">
        <f t="shared" si="304"/>
        <v>24</v>
      </c>
      <c r="G9741" s="2">
        <f t="shared" si="305"/>
        <v>0</v>
      </c>
    </row>
    <row r="9742" spans="1:7" x14ac:dyDescent="0.35">
      <c r="A9742" t="s">
        <v>14577</v>
      </c>
      <c r="B9742" t="s">
        <v>7317</v>
      </c>
      <c r="C9742" t="s">
        <v>7320</v>
      </c>
      <c r="D9742" t="str">
        <f>IF($B9742="B","",IFERROR(VLOOKUP($C9742,Elster!$I$5:$M$148,3,FALSE),$C9742))</f>
        <v/>
      </c>
      <c r="E9742" t="str">
        <f>IF($B9742="A","",IFERROR(VLOOKUP($C9742,Elster!$I$5:$M$148,3,FALSE),$C9742))</f>
        <v>0x000</v>
      </c>
      <c r="F9742">
        <f t="shared" si="304"/>
        <v>0</v>
      </c>
      <c r="G9742" s="2">
        <f t="shared" si="305"/>
        <v>4.9999999999954525E-3</v>
      </c>
    </row>
    <row r="9743" spans="1:7" x14ac:dyDescent="0.35">
      <c r="A9743" t="s">
        <v>14577</v>
      </c>
      <c r="B9743" t="s">
        <v>7319</v>
      </c>
      <c r="C9743" t="s">
        <v>7320</v>
      </c>
      <c r="D9743" t="str">
        <f>IF($B9743="B","",IFERROR(VLOOKUP($C9743,Elster!$I$5:$M$148,3,FALSE),$C9743))</f>
        <v>0x000</v>
      </c>
      <c r="E9743" t="str">
        <f>IF($B9743="A","",IFERROR(VLOOKUP($C9743,Elster!$I$5:$M$148,3,FALSE),$C9743))</f>
        <v/>
      </c>
      <c r="F9743">
        <f t="shared" si="304"/>
        <v>0</v>
      </c>
      <c r="G9743" s="2">
        <f t="shared" si="305"/>
        <v>0</v>
      </c>
    </row>
    <row r="9744" spans="1:7" x14ac:dyDescent="0.35">
      <c r="A9744" t="s">
        <v>14578</v>
      </c>
      <c r="B9744" t="s">
        <v>7317</v>
      </c>
      <c r="C9744" t="s">
        <v>7321</v>
      </c>
      <c r="D9744" t="str">
        <f>IF($B9744="B","",IFERROR(VLOOKUP($C9744,Elster!$I$5:$M$148,3,FALSE),$C9744))</f>
        <v/>
      </c>
      <c r="E9744" t="str">
        <f>IF($B9744="A","",IFERROR(VLOOKUP($C9744,Elster!$I$5:$M$148,3,FALSE),$C9744))</f>
        <v xml:space="preserve">   "FEHLERMELDUNG"                                    </v>
      </c>
      <c r="F9744">
        <f t="shared" si="304"/>
        <v>1</v>
      </c>
      <c r="G9744" s="2">
        <f t="shared" si="305"/>
        <v>5.000000000002558E-3</v>
      </c>
    </row>
    <row r="9745" spans="1:7" x14ac:dyDescent="0.35">
      <c r="A9745" t="s">
        <v>14578</v>
      </c>
      <c r="B9745" t="s">
        <v>7319</v>
      </c>
      <c r="C9745" t="s">
        <v>7321</v>
      </c>
      <c r="D9745" t="str">
        <f>IF($B9745="B","",IFERROR(VLOOKUP($C9745,Elster!$I$5:$M$148,3,FALSE),$C9745))</f>
        <v xml:space="preserve">   "FEHLERMELDUNG"                                    </v>
      </c>
      <c r="E9745" t="str">
        <f>IF($B9745="A","",IFERROR(VLOOKUP($C9745,Elster!$I$5:$M$148,3,FALSE),$C9745))</f>
        <v/>
      </c>
      <c r="F9745">
        <f t="shared" si="304"/>
        <v>1</v>
      </c>
      <c r="G9745" s="2">
        <f t="shared" si="305"/>
        <v>0</v>
      </c>
    </row>
    <row r="9746" spans="1:7" x14ac:dyDescent="0.35">
      <c r="A9746" t="s">
        <v>14579</v>
      </c>
      <c r="B9746" t="s">
        <v>7317</v>
      </c>
      <c r="C9746" t="s">
        <v>7836</v>
      </c>
      <c r="D9746" t="str">
        <f>IF($B9746="B","",IFERROR(VLOOKUP($C9746,Elster!$I$5:$M$148,3,FALSE),$C9746))</f>
        <v/>
      </c>
      <c r="E9746" t="str">
        <f>IF($B9746="A","",IFERROR(VLOOKUP($C9746,Elster!$I$5:$M$148,3,FALSE),$C9746))</f>
        <v>0x048</v>
      </c>
      <c r="F9746">
        <f t="shared" si="304"/>
        <v>72</v>
      </c>
      <c r="G9746" s="2">
        <f t="shared" si="305"/>
        <v>4.9999999999954525E-3</v>
      </c>
    </row>
    <row r="9747" spans="1:7" x14ac:dyDescent="0.35">
      <c r="A9747" t="s">
        <v>14579</v>
      </c>
      <c r="B9747" t="s">
        <v>7319</v>
      </c>
      <c r="C9747" t="s">
        <v>7836</v>
      </c>
      <c r="D9747" t="str">
        <f>IF($B9747="B","",IFERROR(VLOOKUP($C9747,Elster!$I$5:$M$148,3,FALSE),$C9747))</f>
        <v>0x048</v>
      </c>
      <c r="E9747" t="str">
        <f>IF($B9747="A","",IFERROR(VLOOKUP($C9747,Elster!$I$5:$M$148,3,FALSE),$C9747))</f>
        <v/>
      </c>
      <c r="F9747">
        <f t="shared" si="304"/>
        <v>72</v>
      </c>
      <c r="G9747" s="2">
        <f t="shared" si="305"/>
        <v>0</v>
      </c>
    </row>
    <row r="9748" spans="1:7" x14ac:dyDescent="0.35">
      <c r="A9748" t="s">
        <v>14580</v>
      </c>
      <c r="B9748" t="s">
        <v>7317</v>
      </c>
      <c r="C9748" t="s">
        <v>7325</v>
      </c>
      <c r="D9748" t="str">
        <f>IF($B9748="B","",IFERROR(VLOOKUP($C9748,Elster!$I$5:$M$148,3,FALSE),$C9748))</f>
        <v/>
      </c>
      <c r="E9748" t="str">
        <f>IF($B9748="A","",IFERROR(VLOOKUP($C9748,Elster!$I$5:$M$148,3,FALSE),$C9748))</f>
        <v xml:space="preserve">   "SPEICHERSOLLTEMP"                                 </v>
      </c>
      <c r="F9748">
        <f t="shared" si="304"/>
        <v>3</v>
      </c>
      <c r="G9748" s="2">
        <f t="shared" si="305"/>
        <v>1.9947000000001935E-2</v>
      </c>
    </row>
    <row r="9749" spans="1:7" x14ac:dyDescent="0.35">
      <c r="A9749" t="s">
        <v>14581</v>
      </c>
      <c r="B9749" t="s">
        <v>7317</v>
      </c>
      <c r="C9749" t="s">
        <v>7320</v>
      </c>
      <c r="D9749" t="str">
        <f>IF($B9749="B","",IFERROR(VLOOKUP($C9749,Elster!$I$5:$M$148,3,FALSE),$C9749))</f>
        <v/>
      </c>
      <c r="E9749" t="str">
        <f>IF($B9749="A","",IFERROR(VLOOKUP($C9749,Elster!$I$5:$M$148,3,FALSE),$C9749))</f>
        <v>0x000</v>
      </c>
      <c r="F9749">
        <f t="shared" si="304"/>
        <v>0</v>
      </c>
      <c r="G9749" s="2">
        <f t="shared" si="305"/>
        <v>4.9740000000042528E-3</v>
      </c>
    </row>
    <row r="9750" spans="1:7" x14ac:dyDescent="0.35">
      <c r="A9750" t="s">
        <v>14582</v>
      </c>
      <c r="B9750" t="s">
        <v>7317</v>
      </c>
      <c r="C9750" t="s">
        <v>7318</v>
      </c>
      <c r="D9750" t="str">
        <f>IF($B9750="B","",IFERROR(VLOOKUP($C9750,Elster!$I$5:$M$148,3,FALSE),$C9750))</f>
        <v/>
      </c>
      <c r="E9750" t="str">
        <f>IF($B9750="A","",IFERROR(VLOOKUP($C9750,Elster!$I$5:$M$148,3,FALSE),$C9750))</f>
        <v xml:space="preserve">   "SAMMLERISTTEMP"                                   </v>
      </c>
      <c r="F9750">
        <f t="shared" si="304"/>
        <v>13</v>
      </c>
      <c r="G9750" s="2">
        <f t="shared" si="305"/>
        <v>4.9739999999971474E-3</v>
      </c>
    </row>
    <row r="9751" spans="1:7" x14ac:dyDescent="0.35">
      <c r="A9751" t="s">
        <v>14583</v>
      </c>
      <c r="B9751" t="s">
        <v>7317</v>
      </c>
      <c r="C9751" t="s">
        <v>7329</v>
      </c>
      <c r="D9751" t="str">
        <f>IF($B9751="B","",IFERROR(VLOOKUP($C9751,Elster!$I$5:$M$148,3,FALSE),$C9751))</f>
        <v/>
      </c>
      <c r="E9751" t="str">
        <f>IF($B9751="A","",IFERROR(VLOOKUP($C9751,Elster!$I$5:$M$148,3,FALSE),$C9751))</f>
        <v xml:space="preserve">   "KESSELSOLLTEMP"                                   </v>
      </c>
      <c r="F9751">
        <f t="shared" si="304"/>
        <v>2</v>
      </c>
      <c r="G9751" s="2">
        <f t="shared" si="305"/>
        <v>4.9739999999971474E-3</v>
      </c>
    </row>
    <row r="9752" spans="1:7" x14ac:dyDescent="0.35">
      <c r="A9752" t="s">
        <v>14584</v>
      </c>
      <c r="B9752" t="s">
        <v>7317</v>
      </c>
      <c r="C9752" t="s">
        <v>7320</v>
      </c>
      <c r="D9752" t="str">
        <f>IF($B9752="B","",IFERROR(VLOOKUP($C9752,Elster!$I$5:$M$148,3,FALSE),$C9752))</f>
        <v/>
      </c>
      <c r="E9752" t="str">
        <f>IF($B9752="A","",IFERROR(VLOOKUP($C9752,Elster!$I$5:$M$148,3,FALSE),$C9752))</f>
        <v>0x000</v>
      </c>
      <c r="F9752">
        <f t="shared" si="304"/>
        <v>0</v>
      </c>
      <c r="G9752" s="2">
        <f t="shared" si="305"/>
        <v>4.9480000000059476E-3</v>
      </c>
    </row>
    <row r="9753" spans="1:7" x14ac:dyDescent="0.35">
      <c r="A9753" t="s">
        <v>14585</v>
      </c>
      <c r="B9753" t="s">
        <v>7317</v>
      </c>
      <c r="C9753" t="s">
        <v>7366</v>
      </c>
      <c r="D9753" t="str">
        <f>IF($B9753="B","",IFERROR(VLOOKUP($C9753,Elster!$I$5:$M$148,3,FALSE),$C9753))</f>
        <v/>
      </c>
      <c r="E9753" t="str">
        <f>IF($B9753="A","",IFERROR(VLOOKUP($C9753,Elster!$I$5:$M$148,3,FALSE),$C9753))</f>
        <v xml:space="preserve">//   "ERWEITERUNGSTELEGRAMM"                            </v>
      </c>
      <c r="F9753">
        <f t="shared" si="304"/>
        <v>250</v>
      </c>
      <c r="G9753" s="2">
        <f t="shared" si="305"/>
        <v>4.9739999999971474E-3</v>
      </c>
    </row>
    <row r="9754" spans="1:7" x14ac:dyDescent="0.35">
      <c r="A9754" t="s">
        <v>14586</v>
      </c>
      <c r="B9754" t="s">
        <v>7317</v>
      </c>
      <c r="C9754" t="s">
        <v>7321</v>
      </c>
      <c r="D9754" t="str">
        <f>IF($B9754="B","",IFERROR(VLOOKUP($C9754,Elster!$I$5:$M$148,3,FALSE),$C9754))</f>
        <v/>
      </c>
      <c r="E9754" t="str">
        <f>IF($B9754="A","",IFERROR(VLOOKUP($C9754,Elster!$I$5:$M$148,3,FALSE),$C9754))</f>
        <v xml:space="preserve">   "FEHLERMELDUNG"                                    </v>
      </c>
      <c r="F9754">
        <f t="shared" si="304"/>
        <v>1</v>
      </c>
      <c r="G9754" s="2">
        <f t="shared" si="305"/>
        <v>4.9739999999971474E-3</v>
      </c>
    </row>
    <row r="9755" spans="1:7" x14ac:dyDescent="0.35">
      <c r="A9755" t="s">
        <v>14587</v>
      </c>
      <c r="B9755" t="s">
        <v>7317</v>
      </c>
      <c r="C9755" t="s">
        <v>7362</v>
      </c>
      <c r="D9755" t="str">
        <f>IF($B9755="B","",IFERROR(VLOOKUP($C9755,Elster!$I$5:$M$148,3,FALSE),$C9755))</f>
        <v/>
      </c>
      <c r="E9755" t="str">
        <f>IF($B9755="A","",IFERROR(VLOOKUP($C9755,Elster!$I$5:$M$148,3,FALSE),$C9755))</f>
        <v xml:space="preserve">   "PPL"                                              </v>
      </c>
      <c r="F9755">
        <f t="shared" si="304"/>
        <v>36</v>
      </c>
      <c r="G9755" s="2">
        <f t="shared" si="305"/>
        <v>4.9740000000042528E-3</v>
      </c>
    </row>
    <row r="9756" spans="1:7" x14ac:dyDescent="0.35">
      <c r="A9756" t="s">
        <v>14588</v>
      </c>
      <c r="B9756" t="s">
        <v>7317</v>
      </c>
      <c r="C9756" t="s">
        <v>7831</v>
      </c>
      <c r="D9756" t="str">
        <f>IF($B9756="B","",IFERROR(VLOOKUP($C9756,Elster!$I$5:$M$148,3,FALSE),$C9756))</f>
        <v/>
      </c>
      <c r="E9756" t="str">
        <f>IF($B9756="A","",IFERROR(VLOOKUP($C9756,Elster!$I$5:$M$148,3,FALSE),$C9756))</f>
        <v xml:space="preserve">   "SOLARZONENTEMP"                                   </v>
      </c>
      <c r="F9756">
        <f t="shared" si="304"/>
        <v>24</v>
      </c>
      <c r="G9756" s="2">
        <f t="shared" si="305"/>
        <v>4.947000000001367E-3</v>
      </c>
    </row>
    <row r="9757" spans="1:7" x14ac:dyDescent="0.35">
      <c r="A9757" t="s">
        <v>14589</v>
      </c>
      <c r="B9757" t="s">
        <v>7317</v>
      </c>
      <c r="C9757" t="s">
        <v>7320</v>
      </c>
      <c r="D9757" t="str">
        <f>IF($B9757="B","",IFERROR(VLOOKUP($C9757,Elster!$I$5:$M$148,3,FALSE),$C9757))</f>
        <v/>
      </c>
      <c r="E9757" t="str">
        <f>IF($B9757="A","",IFERROR(VLOOKUP($C9757,Elster!$I$5:$M$148,3,FALSE),$C9757))</f>
        <v>0x000</v>
      </c>
      <c r="F9757">
        <f t="shared" si="304"/>
        <v>0</v>
      </c>
      <c r="G9757" s="2">
        <f t="shared" si="305"/>
        <v>4.9739999999971474E-3</v>
      </c>
    </row>
    <row r="9758" spans="1:7" x14ac:dyDescent="0.35">
      <c r="A9758" t="s">
        <v>14590</v>
      </c>
      <c r="B9758" t="s">
        <v>7317</v>
      </c>
      <c r="C9758" t="s">
        <v>7321</v>
      </c>
      <c r="D9758" t="str">
        <f>IF($B9758="B","",IFERROR(VLOOKUP($C9758,Elster!$I$5:$M$148,3,FALSE),$C9758))</f>
        <v/>
      </c>
      <c r="E9758" t="str">
        <f>IF($B9758="A","",IFERROR(VLOOKUP($C9758,Elster!$I$5:$M$148,3,FALSE),$C9758))</f>
        <v xml:space="preserve">   "FEHLERMELDUNG"                                    </v>
      </c>
      <c r="F9758">
        <f t="shared" si="304"/>
        <v>1</v>
      </c>
      <c r="G9758" s="2">
        <f t="shared" si="305"/>
        <v>4.9739999999971474E-3</v>
      </c>
    </row>
    <row r="9759" spans="1:7" x14ac:dyDescent="0.35">
      <c r="A9759" t="s">
        <v>14591</v>
      </c>
      <c r="B9759" t="s">
        <v>7317</v>
      </c>
      <c r="C9759" t="s">
        <v>7849</v>
      </c>
      <c r="D9759" t="str">
        <f>IF($B9759="B","",IFERROR(VLOOKUP($C9759,Elster!$I$5:$M$148,3,FALSE),$C9759))</f>
        <v/>
      </c>
      <c r="E9759" t="str">
        <f>IF($B9759="A","",IFERROR(VLOOKUP($C9759,Elster!$I$5:$M$148,3,FALSE),$C9759))</f>
        <v>0x049</v>
      </c>
      <c r="F9759">
        <f t="shared" si="304"/>
        <v>73</v>
      </c>
      <c r="G9759" s="2">
        <f t="shared" si="305"/>
        <v>4.9480000000059476E-3</v>
      </c>
    </row>
    <row r="9760" spans="1:7" x14ac:dyDescent="0.35">
      <c r="A9760" t="s">
        <v>14592</v>
      </c>
      <c r="B9760" t="s">
        <v>7317</v>
      </c>
      <c r="C9760" t="s">
        <v>7318</v>
      </c>
      <c r="D9760" t="str">
        <f>IF($B9760="B","",IFERROR(VLOOKUP($C9760,Elster!$I$5:$M$148,3,FALSE),$C9760))</f>
        <v/>
      </c>
      <c r="E9760" t="str">
        <f>IF($B9760="A","",IFERROR(VLOOKUP($C9760,Elster!$I$5:$M$148,3,FALSE),$C9760))</f>
        <v xml:space="preserve">   "SAMMLERISTTEMP"                                   </v>
      </c>
      <c r="F9760">
        <f t="shared" si="304"/>
        <v>13</v>
      </c>
      <c r="G9760" s="2">
        <f t="shared" si="305"/>
        <v>1.4609000000000094E-2</v>
      </c>
    </row>
    <row r="9761" spans="1:7" x14ac:dyDescent="0.35">
      <c r="A9761" t="s">
        <v>14592</v>
      </c>
      <c r="B9761" t="s">
        <v>7319</v>
      </c>
      <c r="C9761" t="s">
        <v>7318</v>
      </c>
      <c r="D9761" t="str">
        <f>IF($B9761="B","",IFERROR(VLOOKUP($C9761,Elster!$I$5:$M$148,3,FALSE),$C9761))</f>
        <v xml:space="preserve">   "SAMMLERISTTEMP"                                   </v>
      </c>
      <c r="E9761" t="str">
        <f>IF($B9761="A","",IFERROR(VLOOKUP($C9761,Elster!$I$5:$M$148,3,FALSE),$C9761))</f>
        <v/>
      </c>
      <c r="F9761">
        <f t="shared" si="304"/>
        <v>13</v>
      </c>
      <c r="G9761" s="2">
        <f t="shared" si="305"/>
        <v>0</v>
      </c>
    </row>
    <row r="9762" spans="1:7" x14ac:dyDescent="0.35">
      <c r="A9762" t="s">
        <v>14593</v>
      </c>
      <c r="B9762" t="s">
        <v>7317</v>
      </c>
      <c r="C9762" t="s">
        <v>7320</v>
      </c>
      <c r="D9762" t="str">
        <f>IF($B9762="B","",IFERROR(VLOOKUP($C9762,Elster!$I$5:$M$148,3,FALSE),$C9762))</f>
        <v/>
      </c>
      <c r="E9762" t="str">
        <f>IF($B9762="A","",IFERROR(VLOOKUP($C9762,Elster!$I$5:$M$148,3,FALSE),$C9762))</f>
        <v>0x000</v>
      </c>
      <c r="F9762">
        <f t="shared" si="304"/>
        <v>0</v>
      </c>
      <c r="G9762" s="2">
        <f t="shared" si="305"/>
        <v>4.9999999999954525E-3</v>
      </c>
    </row>
    <row r="9763" spans="1:7" x14ac:dyDescent="0.35">
      <c r="A9763" t="s">
        <v>14593</v>
      </c>
      <c r="B9763" t="s">
        <v>7319</v>
      </c>
      <c r="C9763" t="s">
        <v>7320</v>
      </c>
      <c r="D9763" t="str">
        <f>IF($B9763="B","",IFERROR(VLOOKUP($C9763,Elster!$I$5:$M$148,3,FALSE),$C9763))</f>
        <v>0x000</v>
      </c>
      <c r="E9763" t="str">
        <f>IF($B9763="A","",IFERROR(VLOOKUP($C9763,Elster!$I$5:$M$148,3,FALSE),$C9763))</f>
        <v/>
      </c>
      <c r="F9763">
        <f t="shared" si="304"/>
        <v>0</v>
      </c>
      <c r="G9763" s="2">
        <f t="shared" si="305"/>
        <v>0</v>
      </c>
    </row>
    <row r="9764" spans="1:7" x14ac:dyDescent="0.35">
      <c r="A9764" t="s">
        <v>14594</v>
      </c>
      <c r="B9764" t="s">
        <v>7317</v>
      </c>
      <c r="C9764" t="s">
        <v>7325</v>
      </c>
      <c r="D9764" t="str">
        <f>IF($B9764="B","",IFERROR(VLOOKUP($C9764,Elster!$I$5:$M$148,3,FALSE),$C9764))</f>
        <v/>
      </c>
      <c r="E9764" t="str">
        <f>IF($B9764="A","",IFERROR(VLOOKUP($C9764,Elster!$I$5:$M$148,3,FALSE),$C9764))</f>
        <v xml:space="preserve">   "SPEICHERSOLLTEMP"                                 </v>
      </c>
      <c r="F9764">
        <f t="shared" si="304"/>
        <v>3</v>
      </c>
      <c r="G9764" s="2">
        <f t="shared" si="305"/>
        <v>5.000000000002558E-3</v>
      </c>
    </row>
    <row r="9765" spans="1:7" x14ac:dyDescent="0.35">
      <c r="A9765" t="s">
        <v>14594</v>
      </c>
      <c r="B9765" t="s">
        <v>7319</v>
      </c>
      <c r="C9765" t="s">
        <v>7325</v>
      </c>
      <c r="D9765" t="str">
        <f>IF($B9765="B","",IFERROR(VLOOKUP($C9765,Elster!$I$5:$M$148,3,FALSE),$C9765))</f>
        <v xml:space="preserve">   "SPEICHERSOLLTEMP"                                 </v>
      </c>
      <c r="E9765" t="str">
        <f>IF($B9765="A","",IFERROR(VLOOKUP($C9765,Elster!$I$5:$M$148,3,FALSE),$C9765))</f>
        <v/>
      </c>
      <c r="F9765">
        <f t="shared" si="304"/>
        <v>3</v>
      </c>
      <c r="G9765" s="2">
        <f t="shared" si="305"/>
        <v>0</v>
      </c>
    </row>
    <row r="9766" spans="1:7" x14ac:dyDescent="0.35">
      <c r="A9766" t="s">
        <v>14595</v>
      </c>
      <c r="B9766" t="s">
        <v>7317</v>
      </c>
      <c r="C9766" t="s">
        <v>7321</v>
      </c>
      <c r="D9766" t="str">
        <f>IF($B9766="B","",IFERROR(VLOOKUP($C9766,Elster!$I$5:$M$148,3,FALSE),$C9766))</f>
        <v/>
      </c>
      <c r="E9766" t="str">
        <f>IF($B9766="A","",IFERROR(VLOOKUP($C9766,Elster!$I$5:$M$148,3,FALSE),$C9766))</f>
        <v xml:space="preserve">   "FEHLERMELDUNG"                                    </v>
      </c>
      <c r="F9766">
        <f t="shared" si="304"/>
        <v>1</v>
      </c>
      <c r="G9766" s="2">
        <f t="shared" si="305"/>
        <v>4.9999999999954525E-3</v>
      </c>
    </row>
    <row r="9767" spans="1:7" x14ac:dyDescent="0.35">
      <c r="A9767" t="s">
        <v>14595</v>
      </c>
      <c r="B9767" t="s">
        <v>7319</v>
      </c>
      <c r="C9767" t="s">
        <v>7321</v>
      </c>
      <c r="D9767" t="str">
        <f>IF($B9767="B","",IFERROR(VLOOKUP($C9767,Elster!$I$5:$M$148,3,FALSE),$C9767))</f>
        <v xml:space="preserve">   "FEHLERMELDUNG"                                    </v>
      </c>
      <c r="E9767" t="str">
        <f>IF($B9767="A","",IFERROR(VLOOKUP($C9767,Elster!$I$5:$M$148,3,FALSE),$C9767))</f>
        <v/>
      </c>
      <c r="F9767">
        <f t="shared" si="304"/>
        <v>1</v>
      </c>
      <c r="G9767" s="2">
        <f t="shared" si="305"/>
        <v>0</v>
      </c>
    </row>
    <row r="9768" spans="1:7" x14ac:dyDescent="0.35">
      <c r="A9768" t="s">
        <v>14596</v>
      </c>
      <c r="B9768" t="s">
        <v>7317</v>
      </c>
      <c r="C9768" t="s">
        <v>7320</v>
      </c>
      <c r="D9768" t="str">
        <f>IF($B9768="B","",IFERROR(VLOOKUP($C9768,Elster!$I$5:$M$148,3,FALSE),$C9768))</f>
        <v/>
      </c>
      <c r="E9768" t="str">
        <f>IF($B9768="A","",IFERROR(VLOOKUP($C9768,Elster!$I$5:$M$148,3,FALSE),$C9768))</f>
        <v>0x000</v>
      </c>
      <c r="F9768">
        <f t="shared" si="304"/>
        <v>0</v>
      </c>
      <c r="G9768" s="2">
        <f t="shared" si="305"/>
        <v>5.000000000002558E-3</v>
      </c>
    </row>
    <row r="9769" spans="1:7" x14ac:dyDescent="0.35">
      <c r="A9769" t="s">
        <v>14596</v>
      </c>
      <c r="B9769" t="s">
        <v>7319</v>
      </c>
      <c r="C9769" t="s">
        <v>7320</v>
      </c>
      <c r="D9769" t="str">
        <f>IF($B9769="B","",IFERROR(VLOOKUP($C9769,Elster!$I$5:$M$148,3,FALSE),$C9769))</f>
        <v>0x000</v>
      </c>
      <c r="E9769" t="str">
        <f>IF($B9769="A","",IFERROR(VLOOKUP($C9769,Elster!$I$5:$M$148,3,FALSE),$C9769))</f>
        <v/>
      </c>
      <c r="F9769">
        <f t="shared" si="304"/>
        <v>0</v>
      </c>
      <c r="G9769" s="2">
        <f t="shared" si="305"/>
        <v>0</v>
      </c>
    </row>
    <row r="9770" spans="1:7" x14ac:dyDescent="0.35">
      <c r="A9770" t="s">
        <v>14597</v>
      </c>
      <c r="B9770" t="s">
        <v>7317</v>
      </c>
      <c r="C9770" t="s">
        <v>7366</v>
      </c>
      <c r="D9770" t="str">
        <f>IF($B9770="B","",IFERROR(VLOOKUP($C9770,Elster!$I$5:$M$148,3,FALSE),$C9770))</f>
        <v/>
      </c>
      <c r="E9770" t="str">
        <f>IF($B9770="A","",IFERROR(VLOOKUP($C9770,Elster!$I$5:$M$148,3,FALSE),$C9770))</f>
        <v xml:space="preserve">//   "ERWEITERUNGSTELEGRAMM"                            </v>
      </c>
      <c r="F9770">
        <f t="shared" si="304"/>
        <v>250</v>
      </c>
      <c r="G9770" s="2">
        <f t="shared" si="305"/>
        <v>5.000000000002558E-3</v>
      </c>
    </row>
    <row r="9771" spans="1:7" x14ac:dyDescent="0.35">
      <c r="A9771" t="s">
        <v>14597</v>
      </c>
      <c r="B9771" t="s">
        <v>7319</v>
      </c>
      <c r="C9771" t="s">
        <v>7366</v>
      </c>
      <c r="D9771" t="str">
        <f>IF($B9771="B","",IFERROR(VLOOKUP($C9771,Elster!$I$5:$M$148,3,FALSE),$C9771))</f>
        <v xml:space="preserve">//   "ERWEITERUNGSTELEGRAMM"                            </v>
      </c>
      <c r="E9771" t="str">
        <f>IF($B9771="A","",IFERROR(VLOOKUP($C9771,Elster!$I$5:$M$148,3,FALSE),$C9771))</f>
        <v/>
      </c>
      <c r="F9771">
        <f t="shared" si="304"/>
        <v>250</v>
      </c>
      <c r="G9771" s="2">
        <f t="shared" si="305"/>
        <v>0</v>
      </c>
    </row>
    <row r="9772" spans="1:7" x14ac:dyDescent="0.35">
      <c r="A9772" t="s">
        <v>14598</v>
      </c>
      <c r="B9772" t="s">
        <v>7317</v>
      </c>
      <c r="C9772" t="s">
        <v>7321</v>
      </c>
      <c r="D9772" t="str">
        <f>IF($B9772="B","",IFERROR(VLOOKUP($C9772,Elster!$I$5:$M$148,3,FALSE),$C9772))</f>
        <v/>
      </c>
      <c r="E9772" t="str">
        <f>IF($B9772="A","",IFERROR(VLOOKUP($C9772,Elster!$I$5:$M$148,3,FALSE),$C9772))</f>
        <v xml:space="preserve">   "FEHLERMELDUNG"                                    </v>
      </c>
      <c r="F9772">
        <f t="shared" si="304"/>
        <v>1</v>
      </c>
      <c r="G9772" s="2">
        <f t="shared" si="305"/>
        <v>4.9999999999954525E-3</v>
      </c>
    </row>
    <row r="9773" spans="1:7" x14ac:dyDescent="0.35">
      <c r="A9773" t="s">
        <v>14598</v>
      </c>
      <c r="B9773" t="s">
        <v>7319</v>
      </c>
      <c r="C9773" t="s">
        <v>7321</v>
      </c>
      <c r="D9773" t="str">
        <f>IF($B9773="B","",IFERROR(VLOOKUP($C9773,Elster!$I$5:$M$148,3,FALSE),$C9773))</f>
        <v xml:space="preserve">   "FEHLERMELDUNG"                                    </v>
      </c>
      <c r="E9773" t="str">
        <f>IF($B9773="A","",IFERROR(VLOOKUP($C9773,Elster!$I$5:$M$148,3,FALSE),$C9773))</f>
        <v/>
      </c>
      <c r="F9773">
        <f t="shared" si="304"/>
        <v>1</v>
      </c>
      <c r="G9773" s="2">
        <f t="shared" si="305"/>
        <v>0</v>
      </c>
    </row>
    <row r="9774" spans="1:7" x14ac:dyDescent="0.35">
      <c r="A9774" t="s">
        <v>14599</v>
      </c>
      <c r="B9774" t="s">
        <v>7317</v>
      </c>
      <c r="C9774" t="s">
        <v>7328</v>
      </c>
      <c r="D9774" t="str">
        <f>IF($B9774="B","",IFERROR(VLOOKUP($C9774,Elster!$I$5:$M$148,3,FALSE),$C9774))</f>
        <v/>
      </c>
      <c r="E9774" t="str">
        <f>IF($B9774="A","",IFERROR(VLOOKUP($C9774,Elster!$I$5:$M$148,3,FALSE),$C9774))</f>
        <v xml:space="preserve">   "SPEICHERSPERRE"                                   </v>
      </c>
      <c r="F9774">
        <f t="shared" si="304"/>
        <v>37</v>
      </c>
      <c r="G9774" s="2">
        <f t="shared" si="305"/>
        <v>4.9990000000050827E-3</v>
      </c>
    </row>
    <row r="9775" spans="1:7" x14ac:dyDescent="0.35">
      <c r="A9775" t="s">
        <v>14600</v>
      </c>
      <c r="B9775" t="s">
        <v>7319</v>
      </c>
      <c r="C9775" t="s">
        <v>7328</v>
      </c>
      <c r="D9775" t="str">
        <f>IF($B9775="B","",IFERROR(VLOOKUP($C9775,Elster!$I$5:$M$148,3,FALSE),$C9775))</f>
        <v xml:space="preserve">   "SPEICHERSPERRE"                                   </v>
      </c>
      <c r="E9775" t="str">
        <f>IF($B9775="A","",IFERROR(VLOOKUP($C9775,Elster!$I$5:$M$148,3,FALSE),$C9775))</f>
        <v/>
      </c>
      <c r="F9775">
        <f t="shared" si="304"/>
        <v>37</v>
      </c>
      <c r="G9775" s="2">
        <f t="shared" si="305"/>
        <v>9.9999999747524271E-7</v>
      </c>
    </row>
    <row r="9776" spans="1:7" x14ac:dyDescent="0.35">
      <c r="A9776" t="s">
        <v>14601</v>
      </c>
      <c r="B9776" t="s">
        <v>7317</v>
      </c>
      <c r="C9776" t="s">
        <v>7861</v>
      </c>
      <c r="D9776" t="str">
        <f>IF($B9776="B","",IFERROR(VLOOKUP($C9776,Elster!$I$5:$M$148,3,FALSE),$C9776))</f>
        <v/>
      </c>
      <c r="E9776" t="str">
        <f>IF($B9776="A","",IFERROR(VLOOKUP($C9776,Elster!$I$5:$M$148,3,FALSE),$C9776))</f>
        <v xml:space="preserve">   "RAUMISTTEMP"                                      </v>
      </c>
      <c r="F9776">
        <f t="shared" si="304"/>
        <v>17</v>
      </c>
      <c r="G9776" s="2">
        <f t="shared" si="305"/>
        <v>4.9989999999979773E-3</v>
      </c>
    </row>
    <row r="9777" spans="1:7" x14ac:dyDescent="0.35">
      <c r="A9777" t="s">
        <v>14601</v>
      </c>
      <c r="B9777" t="s">
        <v>7319</v>
      </c>
      <c r="C9777" t="s">
        <v>7861</v>
      </c>
      <c r="D9777" t="str">
        <f>IF($B9777="B","",IFERROR(VLOOKUP($C9777,Elster!$I$5:$M$148,3,FALSE),$C9777))</f>
        <v xml:space="preserve">   "RAUMISTTEMP"                                      </v>
      </c>
      <c r="E9777" t="str">
        <f>IF($B9777="A","",IFERROR(VLOOKUP($C9777,Elster!$I$5:$M$148,3,FALSE),$C9777))</f>
        <v/>
      </c>
      <c r="F9777">
        <f t="shared" si="304"/>
        <v>17</v>
      </c>
      <c r="G9777" s="2">
        <f t="shared" si="305"/>
        <v>0</v>
      </c>
    </row>
    <row r="9778" spans="1:7" x14ac:dyDescent="0.35">
      <c r="A9778" t="s">
        <v>14602</v>
      </c>
      <c r="B9778" t="s">
        <v>7317</v>
      </c>
      <c r="C9778" t="s">
        <v>7320</v>
      </c>
      <c r="D9778" t="str">
        <f>IF($B9778="B","",IFERROR(VLOOKUP($C9778,Elster!$I$5:$M$148,3,FALSE),$C9778))</f>
        <v/>
      </c>
      <c r="E9778" t="str">
        <f>IF($B9778="A","",IFERROR(VLOOKUP($C9778,Elster!$I$5:$M$148,3,FALSE),$C9778))</f>
        <v>0x000</v>
      </c>
      <c r="F9778">
        <f t="shared" si="304"/>
        <v>0</v>
      </c>
      <c r="G9778" s="2">
        <f t="shared" si="305"/>
        <v>5.000000000002558E-3</v>
      </c>
    </row>
    <row r="9779" spans="1:7" x14ac:dyDescent="0.35">
      <c r="A9779" t="s">
        <v>14602</v>
      </c>
      <c r="B9779" t="s">
        <v>7319</v>
      </c>
      <c r="C9779" t="s">
        <v>7320</v>
      </c>
      <c r="D9779" t="str">
        <f>IF($B9779="B","",IFERROR(VLOOKUP($C9779,Elster!$I$5:$M$148,3,FALSE),$C9779))</f>
        <v>0x000</v>
      </c>
      <c r="E9779" t="str">
        <f>IF($B9779="A","",IFERROR(VLOOKUP($C9779,Elster!$I$5:$M$148,3,FALSE),$C9779))</f>
        <v/>
      </c>
      <c r="F9779">
        <f t="shared" si="304"/>
        <v>0</v>
      </c>
      <c r="G9779" s="2">
        <f t="shared" si="305"/>
        <v>0</v>
      </c>
    </row>
    <row r="9780" spans="1:7" x14ac:dyDescent="0.35">
      <c r="A9780" t="s">
        <v>14603</v>
      </c>
      <c r="B9780" t="s">
        <v>7317</v>
      </c>
      <c r="C9780" t="s">
        <v>7321</v>
      </c>
      <c r="D9780" t="str">
        <f>IF($B9780="B","",IFERROR(VLOOKUP($C9780,Elster!$I$5:$M$148,3,FALSE),$C9780))</f>
        <v/>
      </c>
      <c r="E9780" t="str">
        <f>IF($B9780="A","",IFERROR(VLOOKUP($C9780,Elster!$I$5:$M$148,3,FALSE),$C9780))</f>
        <v xml:space="preserve">   "FEHLERMELDUNG"                                    </v>
      </c>
      <c r="F9780">
        <f t="shared" si="304"/>
        <v>1</v>
      </c>
      <c r="G9780" s="2">
        <f t="shared" si="305"/>
        <v>5.000000000002558E-3</v>
      </c>
    </row>
    <row r="9781" spans="1:7" x14ac:dyDescent="0.35">
      <c r="A9781" t="s">
        <v>14603</v>
      </c>
      <c r="B9781" t="s">
        <v>7319</v>
      </c>
      <c r="C9781" t="s">
        <v>7321</v>
      </c>
      <c r="D9781" t="str">
        <f>IF($B9781="B","",IFERROR(VLOOKUP($C9781,Elster!$I$5:$M$148,3,FALSE),$C9781))</f>
        <v xml:space="preserve">   "FEHLERMELDUNG"                                    </v>
      </c>
      <c r="E9781" t="str">
        <f>IF($B9781="A","",IFERROR(VLOOKUP($C9781,Elster!$I$5:$M$148,3,FALSE),$C9781))</f>
        <v/>
      </c>
      <c r="F9781">
        <f t="shared" si="304"/>
        <v>1</v>
      </c>
      <c r="G9781" s="2">
        <f t="shared" si="305"/>
        <v>0</v>
      </c>
    </row>
    <row r="9782" spans="1:7" x14ac:dyDescent="0.35">
      <c r="A9782" t="s">
        <v>14604</v>
      </c>
      <c r="B9782" t="s">
        <v>7317</v>
      </c>
      <c r="C9782" t="s">
        <v>7507</v>
      </c>
      <c r="D9782" t="str">
        <f>IF($B9782="B","",IFERROR(VLOOKUP($C9782,Elster!$I$5:$M$148,3,FALSE),$C9782))</f>
        <v/>
      </c>
      <c r="E9782" t="str">
        <f>IF($B9782="A","",IFERROR(VLOOKUP($C9782,Elster!$I$5:$M$148,3,FALSE),$C9782))</f>
        <v>0x042</v>
      </c>
      <c r="F9782">
        <f t="shared" si="304"/>
        <v>66</v>
      </c>
      <c r="G9782" s="2">
        <f t="shared" si="305"/>
        <v>4.9999999999954525E-3</v>
      </c>
    </row>
    <row r="9783" spans="1:7" x14ac:dyDescent="0.35">
      <c r="A9783" t="s">
        <v>14604</v>
      </c>
      <c r="B9783" t="s">
        <v>7319</v>
      </c>
      <c r="C9783" t="s">
        <v>7507</v>
      </c>
      <c r="D9783" t="str">
        <f>IF($B9783="B","",IFERROR(VLOOKUP($C9783,Elster!$I$5:$M$148,3,FALSE),$C9783))</f>
        <v>0x042</v>
      </c>
      <c r="E9783" t="str">
        <f>IF($B9783="A","",IFERROR(VLOOKUP($C9783,Elster!$I$5:$M$148,3,FALSE),$C9783))</f>
        <v/>
      </c>
      <c r="F9783">
        <f t="shared" si="304"/>
        <v>66</v>
      </c>
      <c r="G9783" s="2">
        <f t="shared" si="305"/>
        <v>0</v>
      </c>
    </row>
    <row r="9784" spans="1:7" x14ac:dyDescent="0.35">
      <c r="A9784" t="s">
        <v>14605</v>
      </c>
      <c r="B9784" t="s">
        <v>7317</v>
      </c>
      <c r="C9784" t="s">
        <v>7325</v>
      </c>
      <c r="D9784" t="str">
        <f>IF($B9784="B","",IFERROR(VLOOKUP($C9784,Elster!$I$5:$M$148,3,FALSE),$C9784))</f>
        <v/>
      </c>
      <c r="E9784" t="str">
        <f>IF($B9784="A","",IFERROR(VLOOKUP($C9784,Elster!$I$5:$M$148,3,FALSE),$C9784))</f>
        <v xml:space="preserve">   "SPEICHERSOLLTEMP"                                 </v>
      </c>
      <c r="F9784">
        <f t="shared" si="304"/>
        <v>3</v>
      </c>
      <c r="G9784" s="2">
        <f t="shared" si="305"/>
        <v>2.4349000000000842E-2</v>
      </c>
    </row>
    <row r="9785" spans="1:7" x14ac:dyDescent="0.35">
      <c r="A9785" t="s">
        <v>14606</v>
      </c>
      <c r="B9785" t="s">
        <v>7317</v>
      </c>
      <c r="C9785" t="s">
        <v>7320</v>
      </c>
      <c r="D9785" t="str">
        <f>IF($B9785="B","",IFERROR(VLOOKUP($C9785,Elster!$I$5:$M$148,3,FALSE),$C9785))</f>
        <v/>
      </c>
      <c r="E9785" t="str">
        <f>IF($B9785="A","",IFERROR(VLOOKUP($C9785,Elster!$I$5:$M$148,3,FALSE),$C9785))</f>
        <v>0x000</v>
      </c>
      <c r="F9785">
        <f t="shared" si="304"/>
        <v>0</v>
      </c>
      <c r="G9785" s="2">
        <f t="shared" si="305"/>
        <v>4.9739999999971474E-3</v>
      </c>
    </row>
    <row r="9786" spans="1:7" x14ac:dyDescent="0.35">
      <c r="A9786" t="s">
        <v>14607</v>
      </c>
      <c r="B9786" t="s">
        <v>7317</v>
      </c>
      <c r="C9786" t="s">
        <v>7318</v>
      </c>
      <c r="D9786" t="str">
        <f>IF($B9786="B","",IFERROR(VLOOKUP($C9786,Elster!$I$5:$M$148,3,FALSE),$C9786))</f>
        <v/>
      </c>
      <c r="E9786" t="str">
        <f>IF($B9786="A","",IFERROR(VLOOKUP($C9786,Elster!$I$5:$M$148,3,FALSE),$C9786))</f>
        <v xml:space="preserve">   "SAMMLERISTTEMP"                                   </v>
      </c>
      <c r="F9786">
        <f t="shared" si="304"/>
        <v>13</v>
      </c>
      <c r="G9786" s="2">
        <f t="shared" si="305"/>
        <v>4.947000000001367E-3</v>
      </c>
    </row>
    <row r="9787" spans="1:7" x14ac:dyDescent="0.35">
      <c r="A9787" t="s">
        <v>14608</v>
      </c>
      <c r="B9787" t="s">
        <v>7317</v>
      </c>
      <c r="C9787" t="s">
        <v>7329</v>
      </c>
      <c r="D9787" t="str">
        <f>IF($B9787="B","",IFERROR(VLOOKUP($C9787,Elster!$I$5:$M$148,3,FALSE),$C9787))</f>
        <v/>
      </c>
      <c r="E9787" t="str">
        <f>IF($B9787="A","",IFERROR(VLOOKUP($C9787,Elster!$I$5:$M$148,3,FALSE),$C9787))</f>
        <v xml:space="preserve">   "KESSELSOLLTEMP"                                   </v>
      </c>
      <c r="F9787">
        <f t="shared" si="304"/>
        <v>2</v>
      </c>
      <c r="G9787" s="2">
        <f t="shared" si="305"/>
        <v>4.9740000000042528E-3</v>
      </c>
    </row>
    <row r="9788" spans="1:7" x14ac:dyDescent="0.35">
      <c r="A9788" t="s">
        <v>14609</v>
      </c>
      <c r="B9788" t="s">
        <v>7317</v>
      </c>
      <c r="C9788" t="s">
        <v>7320</v>
      </c>
      <c r="D9788" t="str">
        <f>IF($B9788="B","",IFERROR(VLOOKUP($C9788,Elster!$I$5:$M$148,3,FALSE),$C9788))</f>
        <v/>
      </c>
      <c r="E9788" t="str">
        <f>IF($B9788="A","",IFERROR(VLOOKUP($C9788,Elster!$I$5:$M$148,3,FALSE),$C9788))</f>
        <v>0x000</v>
      </c>
      <c r="F9788">
        <f t="shared" si="304"/>
        <v>0</v>
      </c>
      <c r="G9788" s="2">
        <f t="shared" si="305"/>
        <v>4.9739999999971474E-3</v>
      </c>
    </row>
    <row r="9789" spans="1:7" x14ac:dyDescent="0.35">
      <c r="A9789" t="s">
        <v>14610</v>
      </c>
      <c r="B9789" t="s">
        <v>7317</v>
      </c>
      <c r="C9789" t="s">
        <v>7366</v>
      </c>
      <c r="D9789" t="str">
        <f>IF($B9789="B","",IFERROR(VLOOKUP($C9789,Elster!$I$5:$M$148,3,FALSE),$C9789))</f>
        <v/>
      </c>
      <c r="E9789" t="str">
        <f>IF($B9789="A","",IFERROR(VLOOKUP($C9789,Elster!$I$5:$M$148,3,FALSE),$C9789))</f>
        <v xml:space="preserve">//   "ERWEITERUNGSTELEGRAMM"                            </v>
      </c>
      <c r="F9789">
        <f t="shared" si="304"/>
        <v>250</v>
      </c>
      <c r="G9789" s="2">
        <f t="shared" si="305"/>
        <v>4.9739999999971474E-3</v>
      </c>
    </row>
    <row r="9790" spans="1:7" x14ac:dyDescent="0.35">
      <c r="A9790" t="s">
        <v>14611</v>
      </c>
      <c r="B9790" t="s">
        <v>7317</v>
      </c>
      <c r="C9790" t="s">
        <v>7321</v>
      </c>
      <c r="D9790" t="str">
        <f>IF($B9790="B","",IFERROR(VLOOKUP($C9790,Elster!$I$5:$M$148,3,FALSE),$C9790))</f>
        <v/>
      </c>
      <c r="E9790" t="str">
        <f>IF($B9790="A","",IFERROR(VLOOKUP($C9790,Elster!$I$5:$M$148,3,FALSE),$C9790))</f>
        <v xml:space="preserve">   "FEHLERMELDUNG"                                    </v>
      </c>
      <c r="F9790">
        <f t="shared" si="304"/>
        <v>1</v>
      </c>
      <c r="G9790" s="2">
        <f t="shared" si="305"/>
        <v>4.9480000000059476E-3</v>
      </c>
    </row>
    <row r="9791" spans="1:7" x14ac:dyDescent="0.35">
      <c r="A9791" t="s">
        <v>14612</v>
      </c>
      <c r="B9791" t="s">
        <v>7317</v>
      </c>
      <c r="C9791" t="s">
        <v>7328</v>
      </c>
      <c r="D9791" t="str">
        <f>IF($B9791="B","",IFERROR(VLOOKUP($C9791,Elster!$I$5:$M$148,3,FALSE),$C9791))</f>
        <v/>
      </c>
      <c r="E9791" t="str">
        <f>IF($B9791="A","",IFERROR(VLOOKUP($C9791,Elster!$I$5:$M$148,3,FALSE),$C9791))</f>
        <v xml:space="preserve">   "SPEICHERSPERRE"                                   </v>
      </c>
      <c r="F9791">
        <f t="shared" si="304"/>
        <v>37</v>
      </c>
      <c r="G9791" s="2">
        <f t="shared" si="305"/>
        <v>4.9739999999971474E-3</v>
      </c>
    </row>
    <row r="9792" spans="1:7" x14ac:dyDescent="0.35">
      <c r="A9792" t="s">
        <v>14613</v>
      </c>
      <c r="B9792" t="s">
        <v>7317</v>
      </c>
      <c r="C9792" t="s">
        <v>7861</v>
      </c>
      <c r="D9792" t="str">
        <f>IF($B9792="B","",IFERROR(VLOOKUP($C9792,Elster!$I$5:$M$148,3,FALSE),$C9792))</f>
        <v/>
      </c>
      <c r="E9792" t="str">
        <f>IF($B9792="A","",IFERROR(VLOOKUP($C9792,Elster!$I$5:$M$148,3,FALSE),$C9792))</f>
        <v xml:space="preserve">   "RAUMISTTEMP"                                      </v>
      </c>
      <c r="F9792">
        <f t="shared" si="304"/>
        <v>17</v>
      </c>
      <c r="G9792" s="2">
        <f t="shared" si="305"/>
        <v>4.9739999999971474E-3</v>
      </c>
    </row>
    <row r="9793" spans="1:7" x14ac:dyDescent="0.35">
      <c r="A9793" t="s">
        <v>14614</v>
      </c>
      <c r="B9793" t="s">
        <v>7317</v>
      </c>
      <c r="C9793" t="s">
        <v>7320</v>
      </c>
      <c r="D9793" t="str">
        <f>IF($B9793="B","",IFERROR(VLOOKUP($C9793,Elster!$I$5:$M$148,3,FALSE),$C9793))</f>
        <v/>
      </c>
      <c r="E9793" t="str">
        <f>IF($B9793="A","",IFERROR(VLOOKUP($C9793,Elster!$I$5:$M$148,3,FALSE),$C9793))</f>
        <v>0x000</v>
      </c>
      <c r="F9793">
        <f t="shared" si="304"/>
        <v>0</v>
      </c>
      <c r="G9793" s="2">
        <f t="shared" si="305"/>
        <v>4.9729999999996721E-3</v>
      </c>
    </row>
    <row r="9794" spans="1:7" x14ac:dyDescent="0.35">
      <c r="A9794" t="s">
        <v>14615</v>
      </c>
      <c r="B9794" t="s">
        <v>7317</v>
      </c>
      <c r="C9794" t="s">
        <v>7321</v>
      </c>
      <c r="D9794" t="str">
        <f>IF($B9794="B","",IFERROR(VLOOKUP($C9794,Elster!$I$5:$M$148,3,FALSE),$C9794))</f>
        <v/>
      </c>
      <c r="E9794" t="str">
        <f>IF($B9794="A","",IFERROR(VLOOKUP($C9794,Elster!$I$5:$M$148,3,FALSE),$C9794))</f>
        <v xml:space="preserve">   "FEHLERMELDUNG"                                    </v>
      </c>
      <c r="F9794">
        <f t="shared" si="304"/>
        <v>1</v>
      </c>
      <c r="G9794" s="2">
        <f t="shared" si="305"/>
        <v>4.9480000000059476E-3</v>
      </c>
    </row>
    <row r="9795" spans="1:7" x14ac:dyDescent="0.35">
      <c r="A9795" t="s">
        <v>14616</v>
      </c>
      <c r="B9795" t="s">
        <v>7317</v>
      </c>
      <c r="C9795" t="s">
        <v>7877</v>
      </c>
      <c r="D9795" t="str">
        <f>IF($B9795="B","",IFERROR(VLOOKUP($C9795,Elster!$I$5:$M$148,3,FALSE),$C9795))</f>
        <v/>
      </c>
      <c r="E9795" t="str">
        <f>IF($B9795="A","",IFERROR(VLOOKUP($C9795,Elster!$I$5:$M$148,3,FALSE),$C9795))</f>
        <v>0x043</v>
      </c>
      <c r="F9795">
        <f t="shared" ref="F9795:F9858" si="306">HEX2DEC(REPLACE(C9795,1,2,""))</f>
        <v>67</v>
      </c>
      <c r="G9795" s="2">
        <f t="shared" si="305"/>
        <v>4.9739999999971474E-3</v>
      </c>
    </row>
    <row r="9796" spans="1:7" x14ac:dyDescent="0.35">
      <c r="A9796" t="s">
        <v>14617</v>
      </c>
      <c r="B9796" t="s">
        <v>7317</v>
      </c>
      <c r="C9796" t="s">
        <v>7318</v>
      </c>
      <c r="D9796" t="str">
        <f>IF($B9796="B","",IFERROR(VLOOKUP($C9796,Elster!$I$5:$M$148,3,FALSE),$C9796))</f>
        <v/>
      </c>
      <c r="E9796" t="str">
        <f>IF($B9796="A","",IFERROR(VLOOKUP($C9796,Elster!$I$5:$M$148,3,FALSE),$C9796))</f>
        <v xml:space="preserve">   "SAMMLERISTTEMP"                                   </v>
      </c>
      <c r="F9796">
        <f t="shared" si="306"/>
        <v>13</v>
      </c>
      <c r="G9796" s="2">
        <f t="shared" ref="G9796:G9859" si="307">SUBSTITUTE(A9796,"s","")-SUBSTITUTE(A9795,"s","")</f>
        <v>9.7919999999973584E-3</v>
      </c>
    </row>
    <row r="9797" spans="1:7" x14ac:dyDescent="0.35">
      <c r="A9797" t="s">
        <v>14617</v>
      </c>
      <c r="B9797" t="s">
        <v>7319</v>
      </c>
      <c r="C9797" t="s">
        <v>7318</v>
      </c>
      <c r="D9797" t="str">
        <f>IF($B9797="B","",IFERROR(VLOOKUP($C9797,Elster!$I$5:$M$148,3,FALSE),$C9797))</f>
        <v xml:space="preserve">   "SAMMLERISTTEMP"                                   </v>
      </c>
      <c r="E9797" t="str">
        <f>IF($B9797="A","",IFERROR(VLOOKUP($C9797,Elster!$I$5:$M$148,3,FALSE),$C9797))</f>
        <v/>
      </c>
      <c r="F9797">
        <f t="shared" si="306"/>
        <v>13</v>
      </c>
      <c r="G9797" s="2">
        <f t="shared" si="307"/>
        <v>0</v>
      </c>
    </row>
    <row r="9798" spans="1:7" x14ac:dyDescent="0.35">
      <c r="A9798" t="s">
        <v>14618</v>
      </c>
      <c r="B9798" t="s">
        <v>7317</v>
      </c>
      <c r="C9798" t="s">
        <v>7320</v>
      </c>
      <c r="D9798" t="str">
        <f>IF($B9798="B","",IFERROR(VLOOKUP($C9798,Elster!$I$5:$M$148,3,FALSE),$C9798))</f>
        <v/>
      </c>
      <c r="E9798" t="str">
        <f>IF($B9798="A","",IFERROR(VLOOKUP($C9798,Elster!$I$5:$M$148,3,FALSE),$C9798))</f>
        <v>0x000</v>
      </c>
      <c r="F9798">
        <f t="shared" si="306"/>
        <v>0</v>
      </c>
      <c r="G9798" s="2">
        <f t="shared" si="307"/>
        <v>5.000000000002558E-3</v>
      </c>
    </row>
    <row r="9799" spans="1:7" x14ac:dyDescent="0.35">
      <c r="A9799" t="s">
        <v>14618</v>
      </c>
      <c r="B9799" t="s">
        <v>7319</v>
      </c>
      <c r="C9799" t="s">
        <v>7320</v>
      </c>
      <c r="D9799" t="str">
        <f>IF($B9799="B","",IFERROR(VLOOKUP($C9799,Elster!$I$5:$M$148,3,FALSE),$C9799))</f>
        <v>0x000</v>
      </c>
      <c r="E9799" t="str">
        <f>IF($B9799="A","",IFERROR(VLOOKUP($C9799,Elster!$I$5:$M$148,3,FALSE),$C9799))</f>
        <v/>
      </c>
      <c r="F9799">
        <f t="shared" si="306"/>
        <v>0</v>
      </c>
      <c r="G9799" s="2">
        <f t="shared" si="307"/>
        <v>0</v>
      </c>
    </row>
    <row r="9800" spans="1:7" x14ac:dyDescent="0.35">
      <c r="A9800" t="s">
        <v>14619</v>
      </c>
      <c r="B9800" t="s">
        <v>7317</v>
      </c>
      <c r="C9800" t="s">
        <v>7325</v>
      </c>
      <c r="D9800" t="str">
        <f>IF($B9800="B","",IFERROR(VLOOKUP($C9800,Elster!$I$5:$M$148,3,FALSE),$C9800))</f>
        <v/>
      </c>
      <c r="E9800" t="str">
        <f>IF($B9800="A","",IFERROR(VLOOKUP($C9800,Elster!$I$5:$M$148,3,FALSE),$C9800))</f>
        <v xml:space="preserve">   "SPEICHERSOLLTEMP"                                 </v>
      </c>
      <c r="F9800">
        <f t="shared" si="306"/>
        <v>3</v>
      </c>
      <c r="G9800" s="2">
        <f t="shared" si="307"/>
        <v>5.000000000002558E-3</v>
      </c>
    </row>
    <row r="9801" spans="1:7" x14ac:dyDescent="0.35">
      <c r="A9801" t="s">
        <v>14619</v>
      </c>
      <c r="B9801" t="s">
        <v>7319</v>
      </c>
      <c r="C9801" t="s">
        <v>7325</v>
      </c>
      <c r="D9801" t="str">
        <f>IF($B9801="B","",IFERROR(VLOOKUP($C9801,Elster!$I$5:$M$148,3,FALSE),$C9801))</f>
        <v xml:space="preserve">   "SPEICHERSOLLTEMP"                                 </v>
      </c>
      <c r="E9801" t="str">
        <f>IF($B9801="A","",IFERROR(VLOOKUP($C9801,Elster!$I$5:$M$148,3,FALSE),$C9801))</f>
        <v/>
      </c>
      <c r="F9801">
        <f t="shared" si="306"/>
        <v>3</v>
      </c>
      <c r="G9801" s="2">
        <f t="shared" si="307"/>
        <v>0</v>
      </c>
    </row>
    <row r="9802" spans="1:7" x14ac:dyDescent="0.35">
      <c r="A9802" t="s">
        <v>14620</v>
      </c>
      <c r="B9802" t="s">
        <v>7317</v>
      </c>
      <c r="C9802" t="s">
        <v>7321</v>
      </c>
      <c r="D9802" t="str">
        <f>IF($B9802="B","",IFERROR(VLOOKUP($C9802,Elster!$I$5:$M$148,3,FALSE),$C9802))</f>
        <v/>
      </c>
      <c r="E9802" t="str">
        <f>IF($B9802="A","",IFERROR(VLOOKUP($C9802,Elster!$I$5:$M$148,3,FALSE),$C9802))</f>
        <v xml:space="preserve">   "FEHLERMELDUNG"                                    </v>
      </c>
      <c r="F9802">
        <f t="shared" si="306"/>
        <v>1</v>
      </c>
      <c r="G9802" s="2">
        <f t="shared" si="307"/>
        <v>4.9989999999979773E-3</v>
      </c>
    </row>
    <row r="9803" spans="1:7" x14ac:dyDescent="0.35">
      <c r="A9803" t="s">
        <v>14620</v>
      </c>
      <c r="B9803" t="s">
        <v>7319</v>
      </c>
      <c r="C9803" t="s">
        <v>7321</v>
      </c>
      <c r="D9803" t="str">
        <f>IF($B9803="B","",IFERROR(VLOOKUP($C9803,Elster!$I$5:$M$148,3,FALSE),$C9803))</f>
        <v xml:space="preserve">   "FEHLERMELDUNG"                                    </v>
      </c>
      <c r="E9803" t="str">
        <f>IF($B9803="A","",IFERROR(VLOOKUP($C9803,Elster!$I$5:$M$148,3,FALSE),$C9803))</f>
        <v/>
      </c>
      <c r="F9803">
        <f t="shared" si="306"/>
        <v>1</v>
      </c>
      <c r="G9803" s="2">
        <f t="shared" si="307"/>
        <v>0</v>
      </c>
    </row>
    <row r="9804" spans="1:7" x14ac:dyDescent="0.35">
      <c r="A9804" t="s">
        <v>14621</v>
      </c>
      <c r="B9804" t="s">
        <v>7319</v>
      </c>
      <c r="C9804" t="s">
        <v>7320</v>
      </c>
      <c r="D9804" t="str">
        <f>IF($B9804="B","",IFERROR(VLOOKUP($C9804,Elster!$I$5:$M$148,3,FALSE),$C9804))</f>
        <v>0x000</v>
      </c>
      <c r="E9804" t="str">
        <f>IF($B9804="A","",IFERROR(VLOOKUP($C9804,Elster!$I$5:$M$148,3,FALSE),$C9804))</f>
        <v/>
      </c>
      <c r="F9804">
        <f t="shared" si="306"/>
        <v>0</v>
      </c>
      <c r="G9804" s="2">
        <f t="shared" si="307"/>
        <v>5.000000000002558E-3</v>
      </c>
    </row>
    <row r="9805" spans="1:7" x14ac:dyDescent="0.35">
      <c r="A9805" t="s">
        <v>14622</v>
      </c>
      <c r="B9805" t="s">
        <v>7317</v>
      </c>
      <c r="C9805" t="s">
        <v>7320</v>
      </c>
      <c r="D9805" t="str">
        <f>IF($B9805="B","",IFERROR(VLOOKUP($C9805,Elster!$I$5:$M$148,3,FALSE),$C9805))</f>
        <v/>
      </c>
      <c r="E9805" t="str">
        <f>IF($B9805="A","",IFERROR(VLOOKUP($C9805,Elster!$I$5:$M$148,3,FALSE),$C9805))</f>
        <v>0x000</v>
      </c>
      <c r="F9805">
        <f t="shared" si="306"/>
        <v>0</v>
      </c>
      <c r="G9805" s="2">
        <f t="shared" si="307"/>
        <v>2.5999999998305157E-5</v>
      </c>
    </row>
    <row r="9806" spans="1:7" x14ac:dyDescent="0.35">
      <c r="A9806" t="s">
        <v>14623</v>
      </c>
      <c r="B9806" t="s">
        <v>7317</v>
      </c>
      <c r="C9806" t="s">
        <v>7366</v>
      </c>
      <c r="D9806" t="str">
        <f>IF($B9806="B","",IFERROR(VLOOKUP($C9806,Elster!$I$5:$M$148,3,FALSE),$C9806))</f>
        <v/>
      </c>
      <c r="E9806" t="str">
        <f>IF($B9806="A","",IFERROR(VLOOKUP($C9806,Elster!$I$5:$M$148,3,FALSE),$C9806))</f>
        <v xml:space="preserve">//   "ERWEITERUNGSTELEGRAMM"                            </v>
      </c>
      <c r="F9806">
        <f t="shared" si="306"/>
        <v>250</v>
      </c>
      <c r="G9806" s="2">
        <f t="shared" si="307"/>
        <v>5.000000000002558E-3</v>
      </c>
    </row>
    <row r="9807" spans="1:7" x14ac:dyDescent="0.35">
      <c r="A9807" t="s">
        <v>14623</v>
      </c>
      <c r="B9807" t="s">
        <v>7319</v>
      </c>
      <c r="C9807" t="s">
        <v>7366</v>
      </c>
      <c r="D9807" t="str">
        <f>IF($B9807="B","",IFERROR(VLOOKUP($C9807,Elster!$I$5:$M$148,3,FALSE),$C9807))</f>
        <v xml:space="preserve">//   "ERWEITERUNGSTELEGRAMM"                            </v>
      </c>
      <c r="E9807" t="str">
        <f>IF($B9807="A","",IFERROR(VLOOKUP($C9807,Elster!$I$5:$M$148,3,FALSE),$C9807))</f>
        <v/>
      </c>
      <c r="F9807">
        <f t="shared" si="306"/>
        <v>250</v>
      </c>
      <c r="G9807" s="2">
        <f t="shared" si="307"/>
        <v>0</v>
      </c>
    </row>
    <row r="9808" spans="1:7" x14ac:dyDescent="0.35">
      <c r="A9808" t="s">
        <v>14624</v>
      </c>
      <c r="B9808" t="s">
        <v>7317</v>
      </c>
      <c r="C9808" t="s">
        <v>7321</v>
      </c>
      <c r="D9808" t="str">
        <f>IF($B9808="B","",IFERROR(VLOOKUP($C9808,Elster!$I$5:$M$148,3,FALSE),$C9808))</f>
        <v/>
      </c>
      <c r="E9808" t="str">
        <f>IF($B9808="A","",IFERROR(VLOOKUP($C9808,Elster!$I$5:$M$148,3,FALSE),$C9808))</f>
        <v xml:space="preserve">   "FEHLERMELDUNG"                                    </v>
      </c>
      <c r="F9808">
        <f t="shared" si="306"/>
        <v>1</v>
      </c>
      <c r="G9808" s="2">
        <f t="shared" si="307"/>
        <v>4.9999999999954525E-3</v>
      </c>
    </row>
    <row r="9809" spans="1:7" x14ac:dyDescent="0.35">
      <c r="A9809" t="s">
        <v>14624</v>
      </c>
      <c r="B9809" t="s">
        <v>7319</v>
      </c>
      <c r="C9809" t="s">
        <v>7321</v>
      </c>
      <c r="D9809" t="str">
        <f>IF($B9809="B","",IFERROR(VLOOKUP($C9809,Elster!$I$5:$M$148,3,FALSE),$C9809))</f>
        <v xml:space="preserve">   "FEHLERMELDUNG"                                    </v>
      </c>
      <c r="E9809" t="str">
        <f>IF($B9809="A","",IFERROR(VLOOKUP($C9809,Elster!$I$5:$M$148,3,FALSE),$C9809))</f>
        <v/>
      </c>
      <c r="F9809">
        <f t="shared" si="306"/>
        <v>1</v>
      </c>
      <c r="G9809" s="2">
        <f t="shared" si="307"/>
        <v>0</v>
      </c>
    </row>
    <row r="9810" spans="1:7" x14ac:dyDescent="0.35">
      <c r="A9810" t="s">
        <v>14625</v>
      </c>
      <c r="B9810" t="s">
        <v>7317</v>
      </c>
      <c r="C9810" t="s">
        <v>7323</v>
      </c>
      <c r="D9810" t="str">
        <f>IF($B9810="B","",IFERROR(VLOOKUP($C9810,Elster!$I$5:$M$148,3,FALSE),$C9810))</f>
        <v/>
      </c>
      <c r="E9810" t="str">
        <f>IF($B9810="A","",IFERROR(VLOOKUP($C9810,Elster!$I$5:$M$148,3,FALSE),$C9810))</f>
        <v xml:space="preserve">   "SPERRZEIT"                                        </v>
      </c>
      <c r="F9810">
        <f t="shared" si="306"/>
        <v>38</v>
      </c>
      <c r="G9810" s="2">
        <f t="shared" si="307"/>
        <v>5.000000000002558E-3</v>
      </c>
    </row>
    <row r="9811" spans="1:7" x14ac:dyDescent="0.35">
      <c r="A9811" t="s">
        <v>14625</v>
      </c>
      <c r="B9811" t="s">
        <v>7319</v>
      </c>
      <c r="C9811" t="s">
        <v>7323</v>
      </c>
      <c r="D9811" t="str">
        <f>IF($B9811="B","",IFERROR(VLOOKUP($C9811,Elster!$I$5:$M$148,3,FALSE),$C9811))</f>
        <v xml:space="preserve">   "SPERRZEIT"                                        </v>
      </c>
      <c r="E9811" t="str">
        <f>IF($B9811="A","",IFERROR(VLOOKUP($C9811,Elster!$I$5:$M$148,3,FALSE),$C9811))</f>
        <v/>
      </c>
      <c r="F9811">
        <f t="shared" si="306"/>
        <v>38</v>
      </c>
      <c r="G9811" s="2">
        <f t="shared" si="307"/>
        <v>0</v>
      </c>
    </row>
    <row r="9812" spans="1:7" x14ac:dyDescent="0.35">
      <c r="A9812" t="s">
        <v>14626</v>
      </c>
      <c r="B9812" t="s">
        <v>7317</v>
      </c>
      <c r="C9812" t="s">
        <v>7340</v>
      </c>
      <c r="D9812" t="str">
        <f>IF($B9812="B","",IFERROR(VLOOKUP($C9812,Elster!$I$5:$M$148,3,FALSE),$C9812))</f>
        <v/>
      </c>
      <c r="E9812" t="str">
        <f>IF($B9812="A","",IFERROR(VLOOKUP($C9812,Elster!$I$5:$M$148,3,FALSE),$C9812))</f>
        <v xml:space="preserve">   "TN"                                               </v>
      </c>
      <c r="F9812">
        <f t="shared" si="306"/>
        <v>43</v>
      </c>
      <c r="G9812" s="2">
        <f t="shared" si="307"/>
        <v>4.9999999999954525E-3</v>
      </c>
    </row>
    <row r="9813" spans="1:7" x14ac:dyDescent="0.35">
      <c r="A9813" t="s">
        <v>14626</v>
      </c>
      <c r="B9813" t="s">
        <v>7319</v>
      </c>
      <c r="C9813" t="s">
        <v>7340</v>
      </c>
      <c r="D9813" t="str">
        <f>IF($B9813="B","",IFERROR(VLOOKUP($C9813,Elster!$I$5:$M$148,3,FALSE),$C9813))</f>
        <v xml:space="preserve">   "TN"                                               </v>
      </c>
      <c r="E9813" t="str">
        <f>IF($B9813="A","",IFERROR(VLOOKUP($C9813,Elster!$I$5:$M$148,3,FALSE),$C9813))</f>
        <v/>
      </c>
      <c r="F9813">
        <f t="shared" si="306"/>
        <v>43</v>
      </c>
      <c r="G9813" s="2">
        <f t="shared" si="307"/>
        <v>0</v>
      </c>
    </row>
    <row r="9814" spans="1:7" x14ac:dyDescent="0.35">
      <c r="A9814" t="s">
        <v>14627</v>
      </c>
      <c r="B9814" t="s">
        <v>7317</v>
      </c>
      <c r="C9814" t="s">
        <v>7320</v>
      </c>
      <c r="D9814" t="str">
        <f>IF($B9814="B","",IFERROR(VLOOKUP($C9814,Elster!$I$5:$M$148,3,FALSE),$C9814))</f>
        <v/>
      </c>
      <c r="E9814" t="str">
        <f>IF($B9814="A","",IFERROR(VLOOKUP($C9814,Elster!$I$5:$M$148,3,FALSE),$C9814))</f>
        <v>0x000</v>
      </c>
      <c r="F9814">
        <f t="shared" si="306"/>
        <v>0</v>
      </c>
      <c r="G9814" s="2">
        <f t="shared" si="307"/>
        <v>5.000000000002558E-3</v>
      </c>
    </row>
    <row r="9815" spans="1:7" x14ac:dyDescent="0.35">
      <c r="A9815" t="s">
        <v>14627</v>
      </c>
      <c r="B9815" t="s">
        <v>7319</v>
      </c>
      <c r="C9815" t="s">
        <v>7320</v>
      </c>
      <c r="D9815" t="str">
        <f>IF($B9815="B","",IFERROR(VLOOKUP($C9815,Elster!$I$5:$M$148,3,FALSE),$C9815))</f>
        <v>0x000</v>
      </c>
      <c r="E9815" t="str">
        <f>IF($B9815="A","",IFERROR(VLOOKUP($C9815,Elster!$I$5:$M$148,3,FALSE),$C9815))</f>
        <v/>
      </c>
      <c r="F9815">
        <f t="shared" si="306"/>
        <v>0</v>
      </c>
      <c r="G9815" s="2">
        <f t="shared" si="307"/>
        <v>0</v>
      </c>
    </row>
    <row r="9816" spans="1:7" x14ac:dyDescent="0.35">
      <c r="A9816" t="s">
        <v>14628</v>
      </c>
      <c r="B9816" t="s">
        <v>7317</v>
      </c>
      <c r="C9816" t="s">
        <v>7321</v>
      </c>
      <c r="D9816" t="str">
        <f>IF($B9816="B","",IFERROR(VLOOKUP($C9816,Elster!$I$5:$M$148,3,FALSE),$C9816))</f>
        <v/>
      </c>
      <c r="E9816" t="str">
        <f>IF($B9816="A","",IFERROR(VLOOKUP($C9816,Elster!$I$5:$M$148,3,FALSE),$C9816))</f>
        <v xml:space="preserve">   "FEHLERMELDUNG"                                    </v>
      </c>
      <c r="F9816">
        <f t="shared" si="306"/>
        <v>1</v>
      </c>
      <c r="G9816" s="2">
        <f t="shared" si="307"/>
        <v>5.000000000002558E-3</v>
      </c>
    </row>
    <row r="9817" spans="1:7" x14ac:dyDescent="0.35">
      <c r="A9817" t="s">
        <v>14628</v>
      </c>
      <c r="B9817" t="s">
        <v>7319</v>
      </c>
      <c r="C9817" t="s">
        <v>7321</v>
      </c>
      <c r="D9817" t="str">
        <f>IF($B9817="B","",IFERROR(VLOOKUP($C9817,Elster!$I$5:$M$148,3,FALSE),$C9817))</f>
        <v xml:space="preserve">   "FEHLERMELDUNG"                                    </v>
      </c>
      <c r="E9817" t="str">
        <f>IF($B9817="A","",IFERROR(VLOOKUP($C9817,Elster!$I$5:$M$148,3,FALSE),$C9817))</f>
        <v/>
      </c>
      <c r="F9817">
        <f t="shared" si="306"/>
        <v>1</v>
      </c>
      <c r="G9817" s="2">
        <f t="shared" si="307"/>
        <v>0</v>
      </c>
    </row>
    <row r="9818" spans="1:7" x14ac:dyDescent="0.35">
      <c r="A9818" t="s">
        <v>14629</v>
      </c>
      <c r="B9818" t="s">
        <v>7317</v>
      </c>
      <c r="C9818" t="s">
        <v>7893</v>
      </c>
      <c r="D9818" t="str">
        <f>IF($B9818="B","",IFERROR(VLOOKUP($C9818,Elster!$I$5:$M$148,3,FALSE),$C9818))</f>
        <v/>
      </c>
      <c r="E9818" t="str">
        <f>IF($B9818="A","",IFERROR(VLOOKUP($C9818,Elster!$I$5:$M$148,3,FALSE),$C9818))</f>
        <v xml:space="preserve">   "ANFAHRENT"                                        </v>
      </c>
      <c r="F9818">
        <f t="shared" si="306"/>
        <v>93</v>
      </c>
      <c r="G9818" s="2">
        <f t="shared" si="307"/>
        <v>4.9999999999954525E-3</v>
      </c>
    </row>
    <row r="9819" spans="1:7" x14ac:dyDescent="0.35">
      <c r="A9819" t="s">
        <v>14629</v>
      </c>
      <c r="B9819" t="s">
        <v>7319</v>
      </c>
      <c r="C9819" t="s">
        <v>7893</v>
      </c>
      <c r="D9819" t="str">
        <f>IF($B9819="B","",IFERROR(VLOOKUP($C9819,Elster!$I$5:$M$148,3,FALSE),$C9819))</f>
        <v xml:space="preserve">   "ANFAHRENT"                                        </v>
      </c>
      <c r="E9819" t="str">
        <f>IF($B9819="A","",IFERROR(VLOOKUP($C9819,Elster!$I$5:$M$148,3,FALSE),$C9819))</f>
        <v/>
      </c>
      <c r="F9819">
        <f t="shared" si="306"/>
        <v>93</v>
      </c>
      <c r="G9819" s="2">
        <f t="shared" si="307"/>
        <v>0</v>
      </c>
    </row>
    <row r="9820" spans="1:7" x14ac:dyDescent="0.35">
      <c r="A9820" t="s">
        <v>14630</v>
      </c>
      <c r="B9820" t="s">
        <v>7317</v>
      </c>
      <c r="C9820" t="s">
        <v>7325</v>
      </c>
      <c r="D9820" t="str">
        <f>IF($B9820="B","",IFERROR(VLOOKUP($C9820,Elster!$I$5:$M$148,3,FALSE),$C9820))</f>
        <v/>
      </c>
      <c r="E9820" t="str">
        <f>IF($B9820="A","",IFERROR(VLOOKUP($C9820,Elster!$I$5:$M$148,3,FALSE),$C9820))</f>
        <v xml:space="preserve">   "SPEICHERSOLLTEMP"                                 </v>
      </c>
      <c r="F9820">
        <f t="shared" si="306"/>
        <v>3</v>
      </c>
      <c r="G9820" s="2">
        <f t="shared" si="307"/>
        <v>8.2030000000017367E-3</v>
      </c>
    </row>
    <row r="9821" spans="1:7" x14ac:dyDescent="0.35">
      <c r="A9821" t="s">
        <v>14631</v>
      </c>
      <c r="B9821" t="s">
        <v>7317</v>
      </c>
      <c r="C9821" t="s">
        <v>7320</v>
      </c>
      <c r="D9821" t="str">
        <f>IF($B9821="B","",IFERROR(VLOOKUP($C9821,Elster!$I$5:$M$148,3,FALSE),$C9821))</f>
        <v/>
      </c>
      <c r="E9821" t="str">
        <f>IF($B9821="A","",IFERROR(VLOOKUP($C9821,Elster!$I$5:$M$148,3,FALSE),$C9821))</f>
        <v>0x000</v>
      </c>
      <c r="F9821">
        <f t="shared" si="306"/>
        <v>0</v>
      </c>
      <c r="G9821" s="2">
        <f t="shared" si="307"/>
        <v>4.9479999999988422E-3</v>
      </c>
    </row>
    <row r="9822" spans="1:7" x14ac:dyDescent="0.35">
      <c r="A9822" t="s">
        <v>14632</v>
      </c>
      <c r="B9822" t="s">
        <v>7317</v>
      </c>
      <c r="C9822" t="s">
        <v>7318</v>
      </c>
      <c r="D9822" t="str">
        <f>IF($B9822="B","",IFERROR(VLOOKUP($C9822,Elster!$I$5:$M$148,3,FALSE),$C9822))</f>
        <v/>
      </c>
      <c r="E9822" t="str">
        <f>IF($B9822="A","",IFERROR(VLOOKUP($C9822,Elster!$I$5:$M$148,3,FALSE),$C9822))</f>
        <v xml:space="preserve">   "SAMMLERISTTEMP"                                   </v>
      </c>
      <c r="F9822">
        <f t="shared" si="306"/>
        <v>13</v>
      </c>
      <c r="G9822" s="2">
        <f t="shared" si="307"/>
        <v>4.9729999999996721E-3</v>
      </c>
    </row>
    <row r="9823" spans="1:7" x14ac:dyDescent="0.35">
      <c r="A9823" t="s">
        <v>14633</v>
      </c>
      <c r="B9823" t="s">
        <v>7317</v>
      </c>
      <c r="C9823" t="s">
        <v>7329</v>
      </c>
      <c r="D9823" t="str">
        <f>IF($B9823="B","",IFERROR(VLOOKUP($C9823,Elster!$I$5:$M$148,3,FALSE),$C9823))</f>
        <v/>
      </c>
      <c r="E9823" t="str">
        <f>IF($B9823="A","",IFERROR(VLOOKUP($C9823,Elster!$I$5:$M$148,3,FALSE),$C9823))</f>
        <v xml:space="preserve">   "KESSELSOLLTEMP"                                   </v>
      </c>
      <c r="F9823">
        <f t="shared" si="306"/>
        <v>2</v>
      </c>
      <c r="G9823" s="2">
        <f t="shared" si="307"/>
        <v>4.9740000000042528E-3</v>
      </c>
    </row>
    <row r="9824" spans="1:7" x14ac:dyDescent="0.35">
      <c r="A9824" t="s">
        <v>14634</v>
      </c>
      <c r="B9824" t="s">
        <v>7317</v>
      </c>
      <c r="C9824" t="s">
        <v>7320</v>
      </c>
      <c r="D9824" t="str">
        <f>IF($B9824="B","",IFERROR(VLOOKUP($C9824,Elster!$I$5:$M$148,3,FALSE),$C9824))</f>
        <v/>
      </c>
      <c r="E9824" t="str">
        <f>IF($B9824="A","",IFERROR(VLOOKUP($C9824,Elster!$I$5:$M$148,3,FALSE),$C9824))</f>
        <v>0x000</v>
      </c>
      <c r="F9824">
        <f t="shared" si="306"/>
        <v>0</v>
      </c>
      <c r="G9824" s="2">
        <f t="shared" si="307"/>
        <v>4.9739999999971474E-3</v>
      </c>
    </row>
    <row r="9825" spans="1:7" x14ac:dyDescent="0.35">
      <c r="A9825" t="s">
        <v>14635</v>
      </c>
      <c r="B9825" t="s">
        <v>7317</v>
      </c>
      <c r="C9825" t="s">
        <v>7366</v>
      </c>
      <c r="D9825" t="str">
        <f>IF($B9825="B","",IFERROR(VLOOKUP($C9825,Elster!$I$5:$M$148,3,FALSE),$C9825))</f>
        <v/>
      </c>
      <c r="E9825" t="str">
        <f>IF($B9825="A","",IFERROR(VLOOKUP($C9825,Elster!$I$5:$M$148,3,FALSE),$C9825))</f>
        <v xml:space="preserve">//   "ERWEITERUNGSTELEGRAMM"                            </v>
      </c>
      <c r="F9825">
        <f t="shared" si="306"/>
        <v>250</v>
      </c>
      <c r="G9825" s="2">
        <f t="shared" si="307"/>
        <v>4.9479999999988422E-3</v>
      </c>
    </row>
    <row r="9826" spans="1:7" x14ac:dyDescent="0.35">
      <c r="A9826" t="s">
        <v>14636</v>
      </c>
      <c r="B9826" t="s">
        <v>7317</v>
      </c>
      <c r="C9826" t="s">
        <v>7321</v>
      </c>
      <c r="D9826" t="str">
        <f>IF($B9826="B","",IFERROR(VLOOKUP($C9826,Elster!$I$5:$M$148,3,FALSE),$C9826))</f>
        <v/>
      </c>
      <c r="E9826" t="str">
        <f>IF($B9826="A","",IFERROR(VLOOKUP($C9826,Elster!$I$5:$M$148,3,FALSE),$C9826))</f>
        <v xml:space="preserve">   "FEHLERMELDUNG"                                    </v>
      </c>
      <c r="F9826">
        <f t="shared" si="306"/>
        <v>1</v>
      </c>
      <c r="G9826" s="2">
        <f t="shared" si="307"/>
        <v>4.9740000000042528E-3</v>
      </c>
    </row>
    <row r="9827" spans="1:7" x14ac:dyDescent="0.35">
      <c r="A9827" t="s">
        <v>14637</v>
      </c>
      <c r="B9827" t="s">
        <v>7317</v>
      </c>
      <c r="C9827" t="s">
        <v>7323</v>
      </c>
      <c r="D9827" t="str">
        <f>IF($B9827="B","",IFERROR(VLOOKUP($C9827,Elster!$I$5:$M$148,3,FALSE),$C9827))</f>
        <v/>
      </c>
      <c r="E9827" t="str">
        <f>IF($B9827="A","",IFERROR(VLOOKUP($C9827,Elster!$I$5:$M$148,3,FALSE),$C9827))</f>
        <v xml:space="preserve">   "SPERRZEIT"                                        </v>
      </c>
      <c r="F9827">
        <f t="shared" si="306"/>
        <v>38</v>
      </c>
      <c r="G9827" s="2">
        <f t="shared" si="307"/>
        <v>4.9739999999971474E-3</v>
      </c>
    </row>
    <row r="9828" spans="1:7" x14ac:dyDescent="0.35">
      <c r="A9828" t="s">
        <v>14638</v>
      </c>
      <c r="B9828" t="s">
        <v>7317</v>
      </c>
      <c r="C9828" t="s">
        <v>7342</v>
      </c>
      <c r="D9828" t="str">
        <f>IF($B9828="B","",IFERROR(VLOOKUP($C9828,Elster!$I$5:$M$148,3,FALSE),$C9828))</f>
        <v/>
      </c>
      <c r="E9828" t="str">
        <f>IF($B9828="A","",IFERROR(VLOOKUP($C9828,Elster!$I$5:$M$148,3,FALSE),$C9828))</f>
        <v xml:space="preserve">   "MISCHERLAUFZEIT"                                  </v>
      </c>
      <c r="F9828">
        <f t="shared" si="306"/>
        <v>44</v>
      </c>
      <c r="G9828" s="2">
        <f t="shared" si="307"/>
        <v>4.9479999999988422E-3</v>
      </c>
    </row>
    <row r="9829" spans="1:7" x14ac:dyDescent="0.35">
      <c r="A9829" t="s">
        <v>14639</v>
      </c>
      <c r="B9829" t="s">
        <v>7317</v>
      </c>
      <c r="C9829" t="s">
        <v>7320</v>
      </c>
      <c r="D9829" t="str">
        <f>IF($B9829="B","",IFERROR(VLOOKUP($C9829,Elster!$I$5:$M$148,3,FALSE),$C9829))</f>
        <v/>
      </c>
      <c r="E9829" t="str">
        <f>IF($B9829="A","",IFERROR(VLOOKUP($C9829,Elster!$I$5:$M$148,3,FALSE),$C9829))</f>
        <v>0x000</v>
      </c>
      <c r="F9829">
        <f t="shared" si="306"/>
        <v>0</v>
      </c>
      <c r="G9829" s="2">
        <f t="shared" si="307"/>
        <v>4.9740000000042528E-3</v>
      </c>
    </row>
    <row r="9830" spans="1:7" x14ac:dyDescent="0.35">
      <c r="A9830" t="s">
        <v>14640</v>
      </c>
      <c r="B9830" t="s">
        <v>7317</v>
      </c>
      <c r="C9830" t="s">
        <v>7321</v>
      </c>
      <c r="D9830" t="str">
        <f>IF($B9830="B","",IFERROR(VLOOKUP($C9830,Elster!$I$5:$M$148,3,FALSE),$C9830))</f>
        <v/>
      </c>
      <c r="E9830" t="str">
        <f>IF($B9830="A","",IFERROR(VLOOKUP($C9830,Elster!$I$5:$M$148,3,FALSE),$C9830))</f>
        <v xml:space="preserve">   "FEHLERMELDUNG"                                    </v>
      </c>
      <c r="F9830">
        <f t="shared" si="306"/>
        <v>1</v>
      </c>
      <c r="G9830" s="2">
        <f t="shared" si="307"/>
        <v>4.9729999999996721E-3</v>
      </c>
    </row>
    <row r="9831" spans="1:7" x14ac:dyDescent="0.35">
      <c r="A9831" t="s">
        <v>14641</v>
      </c>
      <c r="B9831" t="s">
        <v>7317</v>
      </c>
      <c r="C9831" t="s">
        <v>7553</v>
      </c>
      <c r="D9831" t="str">
        <f>IF($B9831="B","",IFERROR(VLOOKUP($C9831,Elster!$I$5:$M$148,3,FALSE),$C9831))</f>
        <v/>
      </c>
      <c r="E9831" t="str">
        <f>IF($B9831="A","",IFERROR(VLOOKUP($C9831,Elster!$I$5:$M$148,3,FALSE),$C9831))</f>
        <v xml:space="preserve">   "SPEICHERBEDARF"                                   </v>
      </c>
      <c r="F9831">
        <f t="shared" si="306"/>
        <v>95</v>
      </c>
      <c r="G9831" s="2">
        <f t="shared" si="307"/>
        <v>4.9739999999971474E-3</v>
      </c>
    </row>
    <row r="9832" spans="1:7" x14ac:dyDescent="0.35">
      <c r="A9832" t="s">
        <v>14642</v>
      </c>
      <c r="B9832" t="s">
        <v>7317</v>
      </c>
      <c r="C9832" t="s">
        <v>7318</v>
      </c>
      <c r="D9832" t="str">
        <f>IF($B9832="B","",IFERROR(VLOOKUP($C9832,Elster!$I$5:$M$148,3,FALSE),$C9832))</f>
        <v/>
      </c>
      <c r="E9832" t="str">
        <f>IF($B9832="A","",IFERROR(VLOOKUP($C9832,Elster!$I$5:$M$148,3,FALSE),$C9832))</f>
        <v xml:space="preserve">   "SAMMLERISTTEMP"                                   </v>
      </c>
      <c r="F9832">
        <f t="shared" si="306"/>
        <v>13</v>
      </c>
      <c r="G9832" s="2">
        <f t="shared" si="307"/>
        <v>1.0521000000004221E-2</v>
      </c>
    </row>
    <row r="9833" spans="1:7" x14ac:dyDescent="0.35">
      <c r="A9833" t="s">
        <v>14642</v>
      </c>
      <c r="B9833" t="s">
        <v>7319</v>
      </c>
      <c r="C9833" t="s">
        <v>7318</v>
      </c>
      <c r="D9833" t="str">
        <f>IF($B9833="B","",IFERROR(VLOOKUP($C9833,Elster!$I$5:$M$148,3,FALSE),$C9833))</f>
        <v xml:space="preserve">   "SAMMLERISTTEMP"                                   </v>
      </c>
      <c r="E9833" t="str">
        <f>IF($B9833="A","",IFERROR(VLOOKUP($C9833,Elster!$I$5:$M$148,3,FALSE),$C9833))</f>
        <v/>
      </c>
      <c r="F9833">
        <f t="shared" si="306"/>
        <v>13</v>
      </c>
      <c r="G9833" s="2">
        <f t="shared" si="307"/>
        <v>0</v>
      </c>
    </row>
    <row r="9834" spans="1:7" x14ac:dyDescent="0.35">
      <c r="A9834" t="s">
        <v>14643</v>
      </c>
      <c r="B9834" t="s">
        <v>7317</v>
      </c>
      <c r="C9834" t="s">
        <v>7320</v>
      </c>
      <c r="D9834" t="str">
        <f>IF($B9834="B","",IFERROR(VLOOKUP($C9834,Elster!$I$5:$M$148,3,FALSE),$C9834))</f>
        <v/>
      </c>
      <c r="E9834" t="str">
        <f>IF($B9834="A","",IFERROR(VLOOKUP($C9834,Elster!$I$5:$M$148,3,FALSE),$C9834))</f>
        <v>0x000</v>
      </c>
      <c r="F9834">
        <f t="shared" si="306"/>
        <v>0</v>
      </c>
      <c r="G9834" s="2">
        <f t="shared" si="307"/>
        <v>4.9999999999954525E-3</v>
      </c>
    </row>
    <row r="9835" spans="1:7" x14ac:dyDescent="0.35">
      <c r="A9835" t="s">
        <v>14643</v>
      </c>
      <c r="B9835" t="s">
        <v>7319</v>
      </c>
      <c r="C9835" t="s">
        <v>7320</v>
      </c>
      <c r="D9835" t="str">
        <f>IF($B9835="B","",IFERROR(VLOOKUP($C9835,Elster!$I$5:$M$148,3,FALSE),$C9835))</f>
        <v>0x000</v>
      </c>
      <c r="E9835" t="str">
        <f>IF($B9835="A","",IFERROR(VLOOKUP($C9835,Elster!$I$5:$M$148,3,FALSE),$C9835))</f>
        <v/>
      </c>
      <c r="F9835">
        <f t="shared" si="306"/>
        <v>0</v>
      </c>
      <c r="G9835" s="2">
        <f t="shared" si="307"/>
        <v>0</v>
      </c>
    </row>
    <row r="9836" spans="1:7" x14ac:dyDescent="0.35">
      <c r="A9836" t="s">
        <v>14644</v>
      </c>
      <c r="B9836" t="s">
        <v>7317</v>
      </c>
      <c r="C9836" t="s">
        <v>7325</v>
      </c>
      <c r="D9836" t="str">
        <f>IF($B9836="B","",IFERROR(VLOOKUP($C9836,Elster!$I$5:$M$148,3,FALSE),$C9836))</f>
        <v/>
      </c>
      <c r="E9836" t="str">
        <f>IF($B9836="A","",IFERROR(VLOOKUP($C9836,Elster!$I$5:$M$148,3,FALSE),$C9836))</f>
        <v xml:space="preserve">   "SPEICHERSOLLTEMP"                                 </v>
      </c>
      <c r="F9836">
        <f t="shared" si="306"/>
        <v>3</v>
      </c>
      <c r="G9836" s="2">
        <f t="shared" si="307"/>
        <v>5.000000000002558E-3</v>
      </c>
    </row>
    <row r="9837" spans="1:7" x14ac:dyDescent="0.35">
      <c r="A9837" t="s">
        <v>14644</v>
      </c>
      <c r="B9837" t="s">
        <v>7319</v>
      </c>
      <c r="C9837" t="s">
        <v>7325</v>
      </c>
      <c r="D9837" t="str">
        <f>IF($B9837="B","",IFERROR(VLOOKUP($C9837,Elster!$I$5:$M$148,3,FALSE),$C9837))</f>
        <v xml:space="preserve">   "SPEICHERSOLLTEMP"                                 </v>
      </c>
      <c r="E9837" t="str">
        <f>IF($B9837="A","",IFERROR(VLOOKUP($C9837,Elster!$I$5:$M$148,3,FALSE),$C9837))</f>
        <v/>
      </c>
      <c r="F9837">
        <f t="shared" si="306"/>
        <v>3</v>
      </c>
      <c r="G9837" s="2">
        <f t="shared" si="307"/>
        <v>0</v>
      </c>
    </row>
    <row r="9838" spans="1:7" x14ac:dyDescent="0.35">
      <c r="A9838" t="s">
        <v>14645</v>
      </c>
      <c r="B9838" t="s">
        <v>7317</v>
      </c>
      <c r="C9838" t="s">
        <v>7321</v>
      </c>
      <c r="D9838" t="str">
        <f>IF($B9838="B","",IFERROR(VLOOKUP($C9838,Elster!$I$5:$M$148,3,FALSE),$C9838))</f>
        <v/>
      </c>
      <c r="E9838" t="str">
        <f>IF($B9838="A","",IFERROR(VLOOKUP($C9838,Elster!$I$5:$M$148,3,FALSE),$C9838))</f>
        <v xml:space="preserve">   "FEHLERMELDUNG"                                    </v>
      </c>
      <c r="F9838">
        <f t="shared" si="306"/>
        <v>1</v>
      </c>
      <c r="G9838" s="2">
        <f t="shared" si="307"/>
        <v>4.9999999999954525E-3</v>
      </c>
    </row>
    <row r="9839" spans="1:7" x14ac:dyDescent="0.35">
      <c r="A9839" t="s">
        <v>14645</v>
      </c>
      <c r="B9839" t="s">
        <v>7319</v>
      </c>
      <c r="C9839" t="s">
        <v>7321</v>
      </c>
      <c r="D9839" t="str">
        <f>IF($B9839="B","",IFERROR(VLOOKUP($C9839,Elster!$I$5:$M$148,3,FALSE),$C9839))</f>
        <v xml:space="preserve">   "FEHLERMELDUNG"                                    </v>
      </c>
      <c r="E9839" t="str">
        <f>IF($B9839="A","",IFERROR(VLOOKUP($C9839,Elster!$I$5:$M$148,3,FALSE),$C9839))</f>
        <v/>
      </c>
      <c r="F9839">
        <f t="shared" si="306"/>
        <v>1</v>
      </c>
      <c r="G9839" s="2">
        <f t="shared" si="307"/>
        <v>0</v>
      </c>
    </row>
    <row r="9840" spans="1:7" x14ac:dyDescent="0.35">
      <c r="A9840" t="s">
        <v>14646</v>
      </c>
      <c r="B9840" t="s">
        <v>7317</v>
      </c>
      <c r="C9840" t="s">
        <v>7320</v>
      </c>
      <c r="D9840" t="str">
        <f>IF($B9840="B","",IFERROR(VLOOKUP($C9840,Elster!$I$5:$M$148,3,FALSE),$C9840))</f>
        <v/>
      </c>
      <c r="E9840" t="str">
        <f>IF($B9840="A","",IFERROR(VLOOKUP($C9840,Elster!$I$5:$M$148,3,FALSE),$C9840))</f>
        <v>0x000</v>
      </c>
      <c r="F9840">
        <f t="shared" si="306"/>
        <v>0</v>
      </c>
      <c r="G9840" s="2">
        <f t="shared" si="307"/>
        <v>5.000000000002558E-3</v>
      </c>
    </row>
    <row r="9841" spans="1:7" x14ac:dyDescent="0.35">
      <c r="A9841" t="s">
        <v>14646</v>
      </c>
      <c r="B9841" t="s">
        <v>7319</v>
      </c>
      <c r="C9841" t="s">
        <v>7320</v>
      </c>
      <c r="D9841" t="str">
        <f>IF($B9841="B","",IFERROR(VLOOKUP($C9841,Elster!$I$5:$M$148,3,FALSE),$C9841))</f>
        <v>0x000</v>
      </c>
      <c r="E9841" t="str">
        <f>IF($B9841="A","",IFERROR(VLOOKUP($C9841,Elster!$I$5:$M$148,3,FALSE),$C9841))</f>
        <v/>
      </c>
      <c r="F9841">
        <f t="shared" si="306"/>
        <v>0</v>
      </c>
      <c r="G9841" s="2">
        <f t="shared" si="307"/>
        <v>0</v>
      </c>
    </row>
    <row r="9842" spans="1:7" x14ac:dyDescent="0.35">
      <c r="A9842" t="s">
        <v>14647</v>
      </c>
      <c r="B9842" t="s">
        <v>7317</v>
      </c>
      <c r="C9842" t="s">
        <v>7366</v>
      </c>
      <c r="D9842" t="str">
        <f>IF($B9842="B","",IFERROR(VLOOKUP($C9842,Elster!$I$5:$M$148,3,FALSE),$C9842))</f>
        <v/>
      </c>
      <c r="E9842" t="str">
        <f>IF($B9842="A","",IFERROR(VLOOKUP($C9842,Elster!$I$5:$M$148,3,FALSE),$C9842))</f>
        <v xml:space="preserve">//   "ERWEITERUNGSTELEGRAMM"                            </v>
      </c>
      <c r="F9842">
        <f t="shared" si="306"/>
        <v>250</v>
      </c>
      <c r="G9842" s="2">
        <f t="shared" si="307"/>
        <v>5.0260000000008631E-3</v>
      </c>
    </row>
    <row r="9843" spans="1:7" x14ac:dyDescent="0.35">
      <c r="A9843" t="s">
        <v>14647</v>
      </c>
      <c r="B9843" t="s">
        <v>7319</v>
      </c>
      <c r="C9843" t="s">
        <v>7366</v>
      </c>
      <c r="D9843" t="str">
        <f>IF($B9843="B","",IFERROR(VLOOKUP($C9843,Elster!$I$5:$M$148,3,FALSE),$C9843))</f>
        <v xml:space="preserve">//   "ERWEITERUNGSTELEGRAMM"                            </v>
      </c>
      <c r="E9843" t="str">
        <f>IF($B9843="A","",IFERROR(VLOOKUP($C9843,Elster!$I$5:$M$148,3,FALSE),$C9843))</f>
        <v/>
      </c>
      <c r="F9843">
        <f t="shared" si="306"/>
        <v>250</v>
      </c>
      <c r="G9843" s="2">
        <f t="shared" si="307"/>
        <v>0</v>
      </c>
    </row>
    <row r="9844" spans="1:7" x14ac:dyDescent="0.35">
      <c r="A9844" t="s">
        <v>14648</v>
      </c>
      <c r="B9844" t="s">
        <v>7317</v>
      </c>
      <c r="C9844" t="s">
        <v>7321</v>
      </c>
      <c r="D9844" t="str">
        <f>IF($B9844="B","",IFERROR(VLOOKUP($C9844,Elster!$I$5:$M$148,3,FALSE),$C9844))</f>
        <v/>
      </c>
      <c r="E9844" t="str">
        <f>IF($B9844="A","",IFERROR(VLOOKUP($C9844,Elster!$I$5:$M$148,3,FALSE),$C9844))</f>
        <v xml:space="preserve">   "FEHLERMELDUNG"                                    </v>
      </c>
      <c r="F9844">
        <f t="shared" si="306"/>
        <v>1</v>
      </c>
      <c r="G9844" s="2">
        <f t="shared" si="307"/>
        <v>4.9989999999979773E-3</v>
      </c>
    </row>
    <row r="9845" spans="1:7" x14ac:dyDescent="0.35">
      <c r="A9845" t="s">
        <v>14648</v>
      </c>
      <c r="B9845" t="s">
        <v>7319</v>
      </c>
      <c r="C9845" t="s">
        <v>7321</v>
      </c>
      <c r="D9845" t="str">
        <f>IF($B9845="B","",IFERROR(VLOOKUP($C9845,Elster!$I$5:$M$148,3,FALSE),$C9845))</f>
        <v xml:space="preserve">   "FEHLERMELDUNG"                                    </v>
      </c>
      <c r="E9845" t="str">
        <f>IF($B9845="A","",IFERROR(VLOOKUP($C9845,Elster!$I$5:$M$148,3,FALSE),$C9845))</f>
        <v/>
      </c>
      <c r="F9845">
        <f t="shared" si="306"/>
        <v>1</v>
      </c>
      <c r="G9845" s="2">
        <f t="shared" si="307"/>
        <v>0</v>
      </c>
    </row>
    <row r="9846" spans="1:7" x14ac:dyDescent="0.35">
      <c r="A9846" t="s">
        <v>14649</v>
      </c>
      <c r="B9846" t="s">
        <v>7317</v>
      </c>
      <c r="C9846" t="s">
        <v>7333</v>
      </c>
      <c r="D9846" t="str">
        <f>IF($B9846="B","",IFERROR(VLOOKUP($C9846,Elster!$I$5:$M$148,3,FALSE),$C9846))</f>
        <v/>
      </c>
      <c r="E9846" t="str">
        <f>IF($B9846="A","",IFERROR(VLOOKUP($C9846,Elster!$I$5:$M$148,3,FALSE),$C9846))</f>
        <v xml:space="preserve">   "HYSTERESE2"                                       </v>
      </c>
      <c r="F9846">
        <f t="shared" si="306"/>
        <v>39</v>
      </c>
      <c r="G9846" s="2">
        <f t="shared" si="307"/>
        <v>5.000000000002558E-3</v>
      </c>
    </row>
    <row r="9847" spans="1:7" x14ac:dyDescent="0.35">
      <c r="A9847" t="s">
        <v>14649</v>
      </c>
      <c r="B9847" t="s">
        <v>7319</v>
      </c>
      <c r="C9847" t="s">
        <v>7333</v>
      </c>
      <c r="D9847" t="str">
        <f>IF($B9847="B","",IFERROR(VLOOKUP($C9847,Elster!$I$5:$M$148,3,FALSE),$C9847))</f>
        <v xml:space="preserve">   "HYSTERESE2"                                       </v>
      </c>
      <c r="E9847" t="str">
        <f>IF($B9847="A","",IFERROR(VLOOKUP($C9847,Elster!$I$5:$M$148,3,FALSE),$C9847))</f>
        <v/>
      </c>
      <c r="F9847">
        <f t="shared" si="306"/>
        <v>39</v>
      </c>
      <c r="G9847" s="2">
        <f t="shared" si="307"/>
        <v>0</v>
      </c>
    </row>
    <row r="9848" spans="1:7" x14ac:dyDescent="0.35">
      <c r="A9848" t="s">
        <v>14650</v>
      </c>
      <c r="B9848" t="s">
        <v>7317</v>
      </c>
      <c r="C9848" t="s">
        <v>7807</v>
      </c>
      <c r="D9848" t="str">
        <f>IF($B9848="B","",IFERROR(VLOOKUP($C9848,Elster!$I$5:$M$148,3,FALSE),$C9848))</f>
        <v/>
      </c>
      <c r="E9848" t="str">
        <f>IF($B9848="A","",IFERROR(VLOOKUP($C9848,Elster!$I$5:$M$148,3,FALSE),$C9848))</f>
        <v>0x03A</v>
      </c>
      <c r="F9848">
        <f t="shared" si="306"/>
        <v>58</v>
      </c>
      <c r="G9848" s="2">
        <f t="shared" si="307"/>
        <v>5.000000000002558E-3</v>
      </c>
    </row>
    <row r="9849" spans="1:7" x14ac:dyDescent="0.35">
      <c r="A9849" t="s">
        <v>14650</v>
      </c>
      <c r="B9849" t="s">
        <v>7319</v>
      </c>
      <c r="C9849" t="s">
        <v>7807</v>
      </c>
      <c r="D9849" t="str">
        <f>IF($B9849="B","",IFERROR(VLOOKUP($C9849,Elster!$I$5:$M$148,3,FALSE),$C9849))</f>
        <v>0x03A</v>
      </c>
      <c r="E9849" t="str">
        <f>IF($B9849="A","",IFERROR(VLOOKUP($C9849,Elster!$I$5:$M$148,3,FALSE),$C9849))</f>
        <v/>
      </c>
      <c r="F9849">
        <f t="shared" si="306"/>
        <v>58</v>
      </c>
      <c r="G9849" s="2">
        <f t="shared" si="307"/>
        <v>0</v>
      </c>
    </row>
    <row r="9850" spans="1:7" x14ac:dyDescent="0.35">
      <c r="A9850" t="s">
        <v>14651</v>
      </c>
      <c r="B9850" t="s">
        <v>7317</v>
      </c>
      <c r="C9850" t="s">
        <v>7320</v>
      </c>
      <c r="D9850" t="str">
        <f>IF($B9850="B","",IFERROR(VLOOKUP($C9850,Elster!$I$5:$M$148,3,FALSE),$C9850))</f>
        <v/>
      </c>
      <c r="E9850" t="str">
        <f>IF($B9850="A","",IFERROR(VLOOKUP($C9850,Elster!$I$5:$M$148,3,FALSE),$C9850))</f>
        <v>0x000</v>
      </c>
      <c r="F9850">
        <f t="shared" si="306"/>
        <v>0</v>
      </c>
      <c r="G9850" s="2">
        <f t="shared" si="307"/>
        <v>4.9999999999954525E-3</v>
      </c>
    </row>
    <row r="9851" spans="1:7" x14ac:dyDescent="0.35">
      <c r="A9851" t="s">
        <v>14651</v>
      </c>
      <c r="B9851" t="s">
        <v>7319</v>
      </c>
      <c r="C9851" t="s">
        <v>7320</v>
      </c>
      <c r="D9851" t="str">
        <f>IF($B9851="B","",IFERROR(VLOOKUP($C9851,Elster!$I$5:$M$148,3,FALSE),$C9851))</f>
        <v>0x000</v>
      </c>
      <c r="E9851" t="str">
        <f>IF($B9851="A","",IFERROR(VLOOKUP($C9851,Elster!$I$5:$M$148,3,FALSE),$C9851))</f>
        <v/>
      </c>
      <c r="F9851">
        <f t="shared" si="306"/>
        <v>0</v>
      </c>
      <c r="G9851" s="2">
        <f t="shared" si="307"/>
        <v>0</v>
      </c>
    </row>
    <row r="9852" spans="1:7" x14ac:dyDescent="0.35">
      <c r="A9852" t="s">
        <v>14652</v>
      </c>
      <c r="B9852" t="s">
        <v>7317</v>
      </c>
      <c r="C9852" t="s">
        <v>7321</v>
      </c>
      <c r="D9852" t="str">
        <f>IF($B9852="B","",IFERROR(VLOOKUP($C9852,Elster!$I$5:$M$148,3,FALSE),$C9852))</f>
        <v/>
      </c>
      <c r="E9852" t="str">
        <f>IF($B9852="A","",IFERROR(VLOOKUP($C9852,Elster!$I$5:$M$148,3,FALSE),$C9852))</f>
        <v xml:space="preserve">   "FEHLERMELDUNG"                                    </v>
      </c>
      <c r="F9852">
        <f t="shared" si="306"/>
        <v>1</v>
      </c>
      <c r="G9852" s="2">
        <f t="shared" si="307"/>
        <v>5.000000000002558E-3</v>
      </c>
    </row>
    <row r="9853" spans="1:7" x14ac:dyDescent="0.35">
      <c r="A9853" t="s">
        <v>14652</v>
      </c>
      <c r="B9853" t="s">
        <v>7319</v>
      </c>
      <c r="C9853" t="s">
        <v>7321</v>
      </c>
      <c r="D9853" t="str">
        <f>IF($B9853="B","",IFERROR(VLOOKUP($C9853,Elster!$I$5:$M$148,3,FALSE),$C9853))</f>
        <v xml:space="preserve">   "FEHLERMELDUNG"                                    </v>
      </c>
      <c r="E9853" t="str">
        <f>IF($B9853="A","",IFERROR(VLOOKUP($C9853,Elster!$I$5:$M$148,3,FALSE),$C9853))</f>
        <v/>
      </c>
      <c r="F9853">
        <f t="shared" si="306"/>
        <v>1</v>
      </c>
      <c r="G9853" s="2">
        <f t="shared" si="307"/>
        <v>0</v>
      </c>
    </row>
    <row r="9854" spans="1:7" x14ac:dyDescent="0.35">
      <c r="A9854" t="s">
        <v>14653</v>
      </c>
      <c r="B9854" t="s">
        <v>7317</v>
      </c>
      <c r="C9854" t="s">
        <v>14654</v>
      </c>
      <c r="D9854" t="str">
        <f>IF($B9854="B","",IFERROR(VLOOKUP($C9854,Elster!$I$5:$M$148,3,FALSE),$C9854))</f>
        <v/>
      </c>
      <c r="E9854" t="str">
        <f>IF($B9854="A","",IFERROR(VLOOKUP($C9854,Elster!$I$5:$M$148,3,FALSE),$C9854))</f>
        <v xml:space="preserve">   "WAHLUMSCHALTUNG"                                  </v>
      </c>
      <c r="F9854">
        <f t="shared" si="306"/>
        <v>109</v>
      </c>
      <c r="G9854" s="2">
        <f t="shared" si="307"/>
        <v>4.9999999999954525E-3</v>
      </c>
    </row>
    <row r="9855" spans="1:7" x14ac:dyDescent="0.35">
      <c r="A9855" t="s">
        <v>14653</v>
      </c>
      <c r="B9855" t="s">
        <v>7319</v>
      </c>
      <c r="C9855" t="s">
        <v>14654</v>
      </c>
      <c r="D9855" t="str">
        <f>IF($B9855="B","",IFERROR(VLOOKUP($C9855,Elster!$I$5:$M$148,3,FALSE),$C9855))</f>
        <v xml:space="preserve">   "WAHLUMSCHALTUNG"                                  </v>
      </c>
      <c r="E9855" t="str">
        <f>IF($B9855="A","",IFERROR(VLOOKUP($C9855,Elster!$I$5:$M$148,3,FALSE),$C9855))</f>
        <v/>
      </c>
      <c r="F9855">
        <f t="shared" si="306"/>
        <v>109</v>
      </c>
      <c r="G9855" s="2">
        <f t="shared" si="307"/>
        <v>0</v>
      </c>
    </row>
    <row r="9856" spans="1:7" x14ac:dyDescent="0.35">
      <c r="A9856" t="s">
        <v>14655</v>
      </c>
      <c r="B9856" t="s">
        <v>7317</v>
      </c>
      <c r="C9856" t="s">
        <v>7325</v>
      </c>
      <c r="D9856" t="str">
        <f>IF($B9856="B","",IFERROR(VLOOKUP($C9856,Elster!$I$5:$M$148,3,FALSE),$C9856))</f>
        <v/>
      </c>
      <c r="E9856" t="str">
        <f>IF($B9856="A","",IFERROR(VLOOKUP($C9856,Elster!$I$5:$M$148,3,FALSE),$C9856))</f>
        <v xml:space="preserve">   "SPEICHERSOLLTEMP"                                 </v>
      </c>
      <c r="F9856">
        <f t="shared" si="306"/>
        <v>3</v>
      </c>
      <c r="G9856" s="2">
        <f t="shared" si="307"/>
        <v>7.4480000000036739E-3</v>
      </c>
    </row>
    <row r="9857" spans="1:7" x14ac:dyDescent="0.35">
      <c r="A9857" t="s">
        <v>14656</v>
      </c>
      <c r="B9857" t="s">
        <v>7317</v>
      </c>
      <c r="C9857" t="s">
        <v>7320</v>
      </c>
      <c r="D9857" t="str">
        <f>IF($B9857="B","",IFERROR(VLOOKUP($C9857,Elster!$I$5:$M$148,3,FALSE),$C9857))</f>
        <v/>
      </c>
      <c r="E9857" t="str">
        <f>IF($B9857="A","",IFERROR(VLOOKUP($C9857,Elster!$I$5:$M$148,3,FALSE),$C9857))</f>
        <v>0x000</v>
      </c>
      <c r="F9857">
        <f t="shared" si="306"/>
        <v>0</v>
      </c>
      <c r="G9857" s="2">
        <f t="shared" si="307"/>
        <v>4.9739999999971474E-3</v>
      </c>
    </row>
    <row r="9858" spans="1:7" x14ac:dyDescent="0.35">
      <c r="A9858" t="s">
        <v>14657</v>
      </c>
      <c r="B9858" t="s">
        <v>7317</v>
      </c>
      <c r="C9858" t="s">
        <v>7318</v>
      </c>
      <c r="D9858" t="str">
        <f>IF($B9858="B","",IFERROR(VLOOKUP($C9858,Elster!$I$5:$M$148,3,FALSE),$C9858))</f>
        <v/>
      </c>
      <c r="E9858" t="str">
        <f>IF($B9858="A","",IFERROR(VLOOKUP($C9858,Elster!$I$5:$M$148,3,FALSE),$C9858))</f>
        <v xml:space="preserve">   "SAMMLERISTTEMP"                                   </v>
      </c>
      <c r="F9858">
        <f t="shared" si="306"/>
        <v>13</v>
      </c>
      <c r="G9858" s="2">
        <f t="shared" si="307"/>
        <v>4.9740000000042528E-3</v>
      </c>
    </row>
    <row r="9859" spans="1:7" x14ac:dyDescent="0.35">
      <c r="A9859" t="s">
        <v>14658</v>
      </c>
      <c r="B9859" t="s">
        <v>7317</v>
      </c>
      <c r="C9859" t="s">
        <v>7329</v>
      </c>
      <c r="D9859" t="str">
        <f>IF($B9859="B","",IFERROR(VLOOKUP($C9859,Elster!$I$5:$M$148,3,FALSE),$C9859))</f>
        <v/>
      </c>
      <c r="E9859" t="str">
        <f>IF($B9859="A","",IFERROR(VLOOKUP($C9859,Elster!$I$5:$M$148,3,FALSE),$C9859))</f>
        <v xml:space="preserve">   "KESSELSOLLTEMP"                                   </v>
      </c>
      <c r="F9859">
        <f t="shared" ref="F9859:F9922" si="308">HEX2DEC(REPLACE(C9859,1,2,""))</f>
        <v>2</v>
      </c>
      <c r="G9859" s="2">
        <f t="shared" si="307"/>
        <v>4.947000000001367E-3</v>
      </c>
    </row>
    <row r="9860" spans="1:7" x14ac:dyDescent="0.35">
      <c r="A9860" t="s">
        <v>14659</v>
      </c>
      <c r="B9860" t="s">
        <v>7317</v>
      </c>
      <c r="C9860" t="s">
        <v>7320</v>
      </c>
      <c r="D9860" t="str">
        <f>IF($B9860="B","",IFERROR(VLOOKUP($C9860,Elster!$I$5:$M$148,3,FALSE),$C9860))</f>
        <v/>
      </c>
      <c r="E9860" t="str">
        <f>IF($B9860="A","",IFERROR(VLOOKUP($C9860,Elster!$I$5:$M$148,3,FALSE),$C9860))</f>
        <v>0x000</v>
      </c>
      <c r="F9860">
        <f t="shared" si="308"/>
        <v>0</v>
      </c>
      <c r="G9860" s="2">
        <f t="shared" ref="G9860:G9923" si="309">SUBSTITUTE(A9860,"s","")-SUBSTITUTE(A9859,"s","")</f>
        <v>4.9739999999971474E-3</v>
      </c>
    </row>
    <row r="9861" spans="1:7" x14ac:dyDescent="0.35">
      <c r="A9861" t="s">
        <v>14660</v>
      </c>
      <c r="B9861" t="s">
        <v>7317</v>
      </c>
      <c r="C9861" t="s">
        <v>7366</v>
      </c>
      <c r="D9861" t="str">
        <f>IF($B9861="B","",IFERROR(VLOOKUP($C9861,Elster!$I$5:$M$148,3,FALSE),$C9861))</f>
        <v/>
      </c>
      <c r="E9861" t="str">
        <f>IF($B9861="A","",IFERROR(VLOOKUP($C9861,Elster!$I$5:$M$148,3,FALSE),$C9861))</f>
        <v xml:space="preserve">//   "ERWEITERUNGSTELEGRAMM"                            </v>
      </c>
      <c r="F9861">
        <f t="shared" si="308"/>
        <v>250</v>
      </c>
      <c r="G9861" s="2">
        <f t="shared" si="309"/>
        <v>4.9739999999971474E-3</v>
      </c>
    </row>
    <row r="9862" spans="1:7" x14ac:dyDescent="0.35">
      <c r="A9862" t="s">
        <v>14661</v>
      </c>
      <c r="B9862" t="s">
        <v>7317</v>
      </c>
      <c r="C9862" t="s">
        <v>7321</v>
      </c>
      <c r="D9862" t="str">
        <f>IF($B9862="B","",IFERROR(VLOOKUP($C9862,Elster!$I$5:$M$148,3,FALSE),$C9862))</f>
        <v/>
      </c>
      <c r="E9862" t="str">
        <f>IF($B9862="A","",IFERROR(VLOOKUP($C9862,Elster!$I$5:$M$148,3,FALSE),$C9862))</f>
        <v xml:space="preserve">   "FEHLERMELDUNG"                                    </v>
      </c>
      <c r="F9862">
        <f t="shared" si="308"/>
        <v>1</v>
      </c>
      <c r="G9862" s="2">
        <f t="shared" si="309"/>
        <v>4.9740000000042528E-3</v>
      </c>
    </row>
    <row r="9863" spans="1:7" x14ac:dyDescent="0.35">
      <c r="A9863" t="s">
        <v>14662</v>
      </c>
      <c r="B9863" t="s">
        <v>7317</v>
      </c>
      <c r="C9863" t="s">
        <v>7333</v>
      </c>
      <c r="D9863" t="str">
        <f>IF($B9863="B","",IFERROR(VLOOKUP($C9863,Elster!$I$5:$M$148,3,FALSE),$C9863))</f>
        <v/>
      </c>
      <c r="E9863" t="str">
        <f>IF($B9863="A","",IFERROR(VLOOKUP($C9863,Elster!$I$5:$M$148,3,FALSE),$C9863))</f>
        <v xml:space="preserve">   "HYSTERESE2"                                       </v>
      </c>
      <c r="F9863">
        <f t="shared" si="308"/>
        <v>39</v>
      </c>
      <c r="G9863" s="2">
        <f t="shared" si="309"/>
        <v>4.9479999999988422E-3</v>
      </c>
    </row>
    <row r="9864" spans="1:7" x14ac:dyDescent="0.35">
      <c r="A9864" t="s">
        <v>14663</v>
      </c>
      <c r="B9864" t="s">
        <v>7317</v>
      </c>
      <c r="C9864" t="s">
        <v>7335</v>
      </c>
      <c r="D9864" t="str">
        <f>IF($B9864="B","",IFERROR(VLOOKUP($C9864,Elster!$I$5:$M$148,3,FALSE),$C9864))</f>
        <v/>
      </c>
      <c r="E9864" t="str">
        <f>IF($B9864="A","",IFERROR(VLOOKUP($C9864,Elster!$I$5:$M$148,3,FALSE),$C9864))</f>
        <v xml:space="preserve">   "VORLAUFSOLLTEMP"                                  </v>
      </c>
      <c r="F9864">
        <f t="shared" si="308"/>
        <v>4</v>
      </c>
      <c r="G9864" s="2">
        <f t="shared" si="309"/>
        <v>4.9739999999971474E-3</v>
      </c>
    </row>
    <row r="9865" spans="1:7" x14ac:dyDescent="0.35">
      <c r="A9865" t="s">
        <v>14664</v>
      </c>
      <c r="B9865" t="s">
        <v>7317</v>
      </c>
      <c r="C9865" t="s">
        <v>7320</v>
      </c>
      <c r="D9865" t="str">
        <f>IF($B9865="B","",IFERROR(VLOOKUP($C9865,Elster!$I$5:$M$148,3,FALSE),$C9865))</f>
        <v/>
      </c>
      <c r="E9865" t="str">
        <f>IF($B9865="A","",IFERROR(VLOOKUP($C9865,Elster!$I$5:$M$148,3,FALSE),$C9865))</f>
        <v>0x000</v>
      </c>
      <c r="F9865">
        <f t="shared" si="308"/>
        <v>0</v>
      </c>
      <c r="G9865" s="2">
        <f t="shared" si="309"/>
        <v>4.9740000000042528E-3</v>
      </c>
    </row>
    <row r="9866" spans="1:7" x14ac:dyDescent="0.35">
      <c r="A9866" t="s">
        <v>14665</v>
      </c>
      <c r="B9866" t="s">
        <v>7317</v>
      </c>
      <c r="C9866" t="s">
        <v>7321</v>
      </c>
      <c r="D9866" t="str">
        <f>IF($B9866="B","",IFERROR(VLOOKUP($C9866,Elster!$I$5:$M$148,3,FALSE),$C9866))</f>
        <v/>
      </c>
      <c r="E9866" t="str">
        <f>IF($B9866="A","",IFERROR(VLOOKUP($C9866,Elster!$I$5:$M$148,3,FALSE),$C9866))</f>
        <v xml:space="preserve">   "FEHLERMELDUNG"                                    </v>
      </c>
      <c r="F9866">
        <f t="shared" si="308"/>
        <v>1</v>
      </c>
      <c r="G9866" s="2">
        <f t="shared" si="309"/>
        <v>4.9729999999996721E-3</v>
      </c>
    </row>
    <row r="9867" spans="1:7" x14ac:dyDescent="0.35">
      <c r="A9867" t="s">
        <v>14666</v>
      </c>
      <c r="B9867" t="s">
        <v>7317</v>
      </c>
      <c r="C9867" t="s">
        <v>7376</v>
      </c>
      <c r="D9867" t="str">
        <f>IF($B9867="B","",IFERROR(VLOOKUP($C9867,Elster!$I$5:$M$148,3,FALSE),$C9867))</f>
        <v/>
      </c>
      <c r="E9867" t="str">
        <f>IF($B9867="A","",IFERROR(VLOOKUP($C9867,Elster!$I$5:$M$148,3,FALSE),$C9867))</f>
        <v>0x038</v>
      </c>
      <c r="F9867">
        <f t="shared" si="308"/>
        <v>56</v>
      </c>
      <c r="G9867" s="2">
        <f t="shared" si="309"/>
        <v>4.9479999999988422E-3</v>
      </c>
    </row>
    <row r="9868" spans="1:7" x14ac:dyDescent="0.35">
      <c r="A9868" t="s">
        <v>14667</v>
      </c>
      <c r="B9868" t="s">
        <v>7317</v>
      </c>
      <c r="C9868" t="s">
        <v>7318</v>
      </c>
      <c r="D9868" t="str">
        <f>IF($B9868="B","",IFERROR(VLOOKUP($C9868,Elster!$I$5:$M$148,3,FALSE),$C9868))</f>
        <v/>
      </c>
      <c r="E9868" t="str">
        <f>IF($B9868="A","",IFERROR(VLOOKUP($C9868,Elster!$I$5:$M$148,3,FALSE),$C9868))</f>
        <v xml:space="preserve">   "SAMMLERISTTEMP"                                   </v>
      </c>
      <c r="F9868">
        <f t="shared" si="308"/>
        <v>13</v>
      </c>
      <c r="G9868" s="2">
        <f t="shared" si="309"/>
        <v>1.0858999999996399E-2</v>
      </c>
    </row>
    <row r="9869" spans="1:7" x14ac:dyDescent="0.35">
      <c r="A9869" t="s">
        <v>14668</v>
      </c>
      <c r="B9869" t="s">
        <v>7319</v>
      </c>
      <c r="C9869" t="s">
        <v>7318</v>
      </c>
      <c r="D9869" t="str">
        <f>IF($B9869="B","",IFERROR(VLOOKUP($C9869,Elster!$I$5:$M$148,3,FALSE),$C9869))</f>
        <v xml:space="preserve">   "SAMMLERISTTEMP"                                   </v>
      </c>
      <c r="E9869" t="str">
        <f>IF($B9869="A","",IFERROR(VLOOKUP($C9869,Elster!$I$5:$M$148,3,FALSE),$C9869))</f>
        <v/>
      </c>
      <c r="F9869">
        <f t="shared" si="308"/>
        <v>13</v>
      </c>
      <c r="G9869" s="2">
        <f t="shared" si="309"/>
        <v>1.0000000045806701E-6</v>
      </c>
    </row>
    <row r="9870" spans="1:7" x14ac:dyDescent="0.35">
      <c r="A9870" t="s">
        <v>14669</v>
      </c>
      <c r="B9870" t="s">
        <v>7317</v>
      </c>
      <c r="C9870" t="s">
        <v>7320</v>
      </c>
      <c r="D9870" t="str">
        <f>IF($B9870="B","",IFERROR(VLOOKUP($C9870,Elster!$I$5:$M$148,3,FALSE),$C9870))</f>
        <v/>
      </c>
      <c r="E9870" t="str">
        <f>IF($B9870="A","",IFERROR(VLOOKUP($C9870,Elster!$I$5:$M$148,3,FALSE),$C9870))</f>
        <v>0x000</v>
      </c>
      <c r="F9870">
        <f t="shared" si="308"/>
        <v>0</v>
      </c>
      <c r="G9870" s="2">
        <f t="shared" si="309"/>
        <v>4.9989999999979773E-3</v>
      </c>
    </row>
    <row r="9871" spans="1:7" x14ac:dyDescent="0.35">
      <c r="A9871" t="s">
        <v>14669</v>
      </c>
      <c r="B9871" t="s">
        <v>7319</v>
      </c>
      <c r="C9871" t="s">
        <v>7320</v>
      </c>
      <c r="D9871" t="str">
        <f>IF($B9871="B","",IFERROR(VLOOKUP($C9871,Elster!$I$5:$M$148,3,FALSE),$C9871))</f>
        <v>0x000</v>
      </c>
      <c r="E9871" t="str">
        <f>IF($B9871="A","",IFERROR(VLOOKUP($C9871,Elster!$I$5:$M$148,3,FALSE),$C9871))</f>
        <v/>
      </c>
      <c r="F9871">
        <f t="shared" si="308"/>
        <v>0</v>
      </c>
      <c r="G9871" s="2">
        <f t="shared" si="309"/>
        <v>0</v>
      </c>
    </row>
    <row r="9872" spans="1:7" x14ac:dyDescent="0.35">
      <c r="A9872" t="s">
        <v>14670</v>
      </c>
      <c r="B9872" t="s">
        <v>7317</v>
      </c>
      <c r="C9872" t="s">
        <v>7325</v>
      </c>
      <c r="D9872" t="str">
        <f>IF($B9872="B","",IFERROR(VLOOKUP($C9872,Elster!$I$5:$M$148,3,FALSE),$C9872))</f>
        <v/>
      </c>
      <c r="E9872" t="str">
        <f>IF($B9872="A","",IFERROR(VLOOKUP($C9872,Elster!$I$5:$M$148,3,FALSE),$C9872))</f>
        <v xml:space="preserve">   "SPEICHERSOLLTEMP"                                 </v>
      </c>
      <c r="F9872">
        <f t="shared" si="308"/>
        <v>3</v>
      </c>
      <c r="G9872" s="2">
        <f t="shared" si="309"/>
        <v>5.000000000002558E-3</v>
      </c>
    </row>
    <row r="9873" spans="1:7" x14ac:dyDescent="0.35">
      <c r="A9873" t="s">
        <v>14670</v>
      </c>
      <c r="B9873" t="s">
        <v>7319</v>
      </c>
      <c r="C9873" t="s">
        <v>7325</v>
      </c>
      <c r="D9873" t="str">
        <f>IF($B9873="B","",IFERROR(VLOOKUP($C9873,Elster!$I$5:$M$148,3,FALSE),$C9873))</f>
        <v xml:space="preserve">   "SPEICHERSOLLTEMP"                                 </v>
      </c>
      <c r="E9873" t="str">
        <f>IF($B9873="A","",IFERROR(VLOOKUP($C9873,Elster!$I$5:$M$148,3,FALSE),$C9873))</f>
        <v/>
      </c>
      <c r="F9873">
        <f t="shared" si="308"/>
        <v>3</v>
      </c>
      <c r="G9873" s="2">
        <f t="shared" si="309"/>
        <v>0</v>
      </c>
    </row>
    <row r="9874" spans="1:7" x14ac:dyDescent="0.35">
      <c r="A9874" t="s">
        <v>14671</v>
      </c>
      <c r="B9874" t="s">
        <v>7317</v>
      </c>
      <c r="C9874" t="s">
        <v>7321</v>
      </c>
      <c r="D9874" t="str">
        <f>IF($B9874="B","",IFERROR(VLOOKUP($C9874,Elster!$I$5:$M$148,3,FALSE),$C9874))</f>
        <v/>
      </c>
      <c r="E9874" t="str">
        <f>IF($B9874="A","",IFERROR(VLOOKUP($C9874,Elster!$I$5:$M$148,3,FALSE),$C9874))</f>
        <v xml:space="preserve">   "FEHLERMELDUNG"                                    </v>
      </c>
      <c r="F9874">
        <f t="shared" si="308"/>
        <v>1</v>
      </c>
      <c r="G9874" s="2">
        <f t="shared" si="309"/>
        <v>4.9999999999954525E-3</v>
      </c>
    </row>
    <row r="9875" spans="1:7" x14ac:dyDescent="0.35">
      <c r="A9875" t="s">
        <v>14671</v>
      </c>
      <c r="B9875" t="s">
        <v>7319</v>
      </c>
      <c r="C9875" t="s">
        <v>7321</v>
      </c>
      <c r="D9875" t="str">
        <f>IF($B9875="B","",IFERROR(VLOOKUP($C9875,Elster!$I$5:$M$148,3,FALSE),$C9875))</f>
        <v xml:space="preserve">   "FEHLERMELDUNG"                                    </v>
      </c>
      <c r="E9875" t="str">
        <f>IF($B9875="A","",IFERROR(VLOOKUP($C9875,Elster!$I$5:$M$148,3,FALSE),$C9875))</f>
        <v/>
      </c>
      <c r="F9875">
        <f t="shared" si="308"/>
        <v>1</v>
      </c>
      <c r="G9875" s="2">
        <f t="shared" si="309"/>
        <v>0</v>
      </c>
    </row>
    <row r="9876" spans="1:7" x14ac:dyDescent="0.35">
      <c r="A9876" t="s">
        <v>14672</v>
      </c>
      <c r="B9876" t="s">
        <v>7317</v>
      </c>
      <c r="C9876" t="s">
        <v>7320</v>
      </c>
      <c r="D9876" t="str">
        <f>IF($B9876="B","",IFERROR(VLOOKUP($C9876,Elster!$I$5:$M$148,3,FALSE),$C9876))</f>
        <v/>
      </c>
      <c r="E9876" t="str">
        <f>IF($B9876="A","",IFERROR(VLOOKUP($C9876,Elster!$I$5:$M$148,3,FALSE),$C9876))</f>
        <v>0x000</v>
      </c>
      <c r="F9876">
        <f t="shared" si="308"/>
        <v>0</v>
      </c>
      <c r="G9876" s="2">
        <f t="shared" si="309"/>
        <v>5.000000000002558E-3</v>
      </c>
    </row>
    <row r="9877" spans="1:7" x14ac:dyDescent="0.35">
      <c r="A9877" t="s">
        <v>14672</v>
      </c>
      <c r="B9877" t="s">
        <v>7319</v>
      </c>
      <c r="C9877" t="s">
        <v>7320</v>
      </c>
      <c r="D9877" t="str">
        <f>IF($B9877="B","",IFERROR(VLOOKUP($C9877,Elster!$I$5:$M$148,3,FALSE),$C9877))</f>
        <v>0x000</v>
      </c>
      <c r="E9877" t="str">
        <f>IF($B9877="A","",IFERROR(VLOOKUP($C9877,Elster!$I$5:$M$148,3,FALSE),$C9877))</f>
        <v/>
      </c>
      <c r="F9877">
        <f t="shared" si="308"/>
        <v>0</v>
      </c>
      <c r="G9877" s="2">
        <f t="shared" si="309"/>
        <v>0</v>
      </c>
    </row>
    <row r="9878" spans="1:7" x14ac:dyDescent="0.35">
      <c r="A9878" t="s">
        <v>14673</v>
      </c>
      <c r="B9878" t="s">
        <v>7317</v>
      </c>
      <c r="C9878" t="s">
        <v>7366</v>
      </c>
      <c r="D9878" t="str">
        <f>IF($B9878="B","",IFERROR(VLOOKUP($C9878,Elster!$I$5:$M$148,3,FALSE),$C9878))</f>
        <v/>
      </c>
      <c r="E9878" t="str">
        <f>IF($B9878="A","",IFERROR(VLOOKUP($C9878,Elster!$I$5:$M$148,3,FALSE),$C9878))</f>
        <v xml:space="preserve">//   "ERWEITERUNGSTELEGRAMM"                            </v>
      </c>
      <c r="F9878">
        <f t="shared" si="308"/>
        <v>250</v>
      </c>
      <c r="G9878" s="2">
        <f t="shared" si="309"/>
        <v>5.000000000002558E-3</v>
      </c>
    </row>
    <row r="9879" spans="1:7" x14ac:dyDescent="0.35">
      <c r="A9879" t="s">
        <v>14673</v>
      </c>
      <c r="B9879" t="s">
        <v>7319</v>
      </c>
      <c r="C9879" t="s">
        <v>7366</v>
      </c>
      <c r="D9879" t="str">
        <f>IF($B9879="B","",IFERROR(VLOOKUP($C9879,Elster!$I$5:$M$148,3,FALSE),$C9879))</f>
        <v xml:space="preserve">//   "ERWEITERUNGSTELEGRAMM"                            </v>
      </c>
      <c r="E9879" t="str">
        <f>IF($B9879="A","",IFERROR(VLOOKUP($C9879,Elster!$I$5:$M$148,3,FALSE),$C9879))</f>
        <v/>
      </c>
      <c r="F9879">
        <f t="shared" si="308"/>
        <v>250</v>
      </c>
      <c r="G9879" s="2">
        <f t="shared" si="309"/>
        <v>0</v>
      </c>
    </row>
    <row r="9880" spans="1:7" x14ac:dyDescent="0.35">
      <c r="A9880" t="s">
        <v>14674</v>
      </c>
      <c r="B9880" t="s">
        <v>7317</v>
      </c>
      <c r="C9880" t="s">
        <v>7321</v>
      </c>
      <c r="D9880" t="str">
        <f>IF($B9880="B","",IFERROR(VLOOKUP($C9880,Elster!$I$5:$M$148,3,FALSE),$C9880))</f>
        <v/>
      </c>
      <c r="E9880" t="str">
        <f>IF($B9880="A","",IFERROR(VLOOKUP($C9880,Elster!$I$5:$M$148,3,FALSE),$C9880))</f>
        <v xml:space="preserve">   "FEHLERMELDUNG"                                    </v>
      </c>
      <c r="F9880">
        <f t="shared" si="308"/>
        <v>1</v>
      </c>
      <c r="G9880" s="2">
        <f t="shared" si="309"/>
        <v>4.9999999999954525E-3</v>
      </c>
    </row>
    <row r="9881" spans="1:7" x14ac:dyDescent="0.35">
      <c r="A9881" t="s">
        <v>14674</v>
      </c>
      <c r="B9881" t="s">
        <v>7319</v>
      </c>
      <c r="C9881" t="s">
        <v>7321</v>
      </c>
      <c r="D9881" t="str">
        <f>IF($B9881="B","",IFERROR(VLOOKUP($C9881,Elster!$I$5:$M$148,3,FALSE),$C9881))</f>
        <v xml:space="preserve">   "FEHLERMELDUNG"                                    </v>
      </c>
      <c r="E9881" t="str">
        <f>IF($B9881="A","",IFERROR(VLOOKUP($C9881,Elster!$I$5:$M$148,3,FALSE),$C9881))</f>
        <v/>
      </c>
      <c r="F9881">
        <f t="shared" si="308"/>
        <v>1</v>
      </c>
      <c r="G9881" s="2">
        <f t="shared" si="309"/>
        <v>0</v>
      </c>
    </row>
    <row r="9882" spans="1:7" x14ac:dyDescent="0.35">
      <c r="A9882" t="s">
        <v>14675</v>
      </c>
      <c r="B9882" t="s">
        <v>7317</v>
      </c>
      <c r="C9882" t="s">
        <v>7946</v>
      </c>
      <c r="D9882" t="str">
        <f>IF($B9882="B","",IFERROR(VLOOKUP($C9882,Elster!$I$5:$M$148,3,FALSE),$C9882))</f>
        <v/>
      </c>
      <c r="E9882" t="str">
        <f>IF($B9882="A","",IFERROR(VLOOKUP($C9882,Elster!$I$5:$M$148,3,FALSE),$C9882))</f>
        <v xml:space="preserve">   "KOLLEKTORTEMP"                                    </v>
      </c>
      <c r="F9882">
        <f t="shared" si="308"/>
        <v>27</v>
      </c>
      <c r="G9882" s="2">
        <f t="shared" si="309"/>
        <v>5.000000000002558E-3</v>
      </c>
    </row>
    <row r="9883" spans="1:7" x14ac:dyDescent="0.35">
      <c r="A9883" t="s">
        <v>14675</v>
      </c>
      <c r="B9883" t="s">
        <v>7319</v>
      </c>
      <c r="C9883" t="s">
        <v>7946</v>
      </c>
      <c r="D9883" t="str">
        <f>IF($B9883="B","",IFERROR(VLOOKUP($C9883,Elster!$I$5:$M$148,3,FALSE),$C9883))</f>
        <v xml:space="preserve">   "KOLLEKTORTEMP"                                    </v>
      </c>
      <c r="E9883" t="str">
        <f>IF($B9883="A","",IFERROR(VLOOKUP($C9883,Elster!$I$5:$M$148,3,FALSE),$C9883))</f>
        <v/>
      </c>
      <c r="F9883">
        <f t="shared" si="308"/>
        <v>27</v>
      </c>
      <c r="G9883" s="2">
        <f t="shared" si="309"/>
        <v>0</v>
      </c>
    </row>
    <row r="9884" spans="1:7" x14ac:dyDescent="0.35">
      <c r="A9884" t="s">
        <v>14676</v>
      </c>
      <c r="B9884" t="s">
        <v>7319</v>
      </c>
      <c r="C9884" t="s">
        <v>7321</v>
      </c>
      <c r="D9884" t="str">
        <f>IF($B9884="B","",IFERROR(VLOOKUP($C9884,Elster!$I$5:$M$148,3,FALSE),$C9884))</f>
        <v xml:space="preserve">   "FEHLERMELDUNG"                                    </v>
      </c>
      <c r="E9884" t="str">
        <f>IF($B9884="A","",IFERROR(VLOOKUP($C9884,Elster!$I$5:$M$148,3,FALSE),$C9884))</f>
        <v/>
      </c>
      <c r="F9884">
        <f t="shared" si="308"/>
        <v>1</v>
      </c>
      <c r="G9884" s="2">
        <f t="shared" si="309"/>
        <v>5.000000000002558E-3</v>
      </c>
    </row>
    <row r="9885" spans="1:7" x14ac:dyDescent="0.35">
      <c r="A9885" t="s">
        <v>14677</v>
      </c>
      <c r="B9885" t="s">
        <v>7317</v>
      </c>
      <c r="C9885" t="s">
        <v>7321</v>
      </c>
      <c r="D9885" t="str">
        <f>IF($B9885="B","",IFERROR(VLOOKUP($C9885,Elster!$I$5:$M$148,3,FALSE),$C9885))</f>
        <v/>
      </c>
      <c r="E9885" t="str">
        <f>IF($B9885="A","",IFERROR(VLOOKUP($C9885,Elster!$I$5:$M$148,3,FALSE),$C9885))</f>
        <v xml:space="preserve">   "FEHLERMELDUNG"                                    </v>
      </c>
      <c r="F9885">
        <f t="shared" si="308"/>
        <v>1</v>
      </c>
      <c r="G9885" s="2">
        <f t="shared" si="309"/>
        <v>2.5999999998305157E-5</v>
      </c>
    </row>
    <row r="9886" spans="1:7" x14ac:dyDescent="0.35">
      <c r="A9886" t="s">
        <v>14678</v>
      </c>
      <c r="B9886" t="s">
        <v>7319</v>
      </c>
      <c r="C9886" t="s">
        <v>7320</v>
      </c>
      <c r="D9886" t="str">
        <f>IF($B9886="B","",IFERROR(VLOOKUP($C9886,Elster!$I$5:$M$148,3,FALSE),$C9886))</f>
        <v>0x000</v>
      </c>
      <c r="E9886" t="str">
        <f>IF($B9886="A","",IFERROR(VLOOKUP($C9886,Elster!$I$5:$M$148,3,FALSE),$C9886))</f>
        <v/>
      </c>
      <c r="F9886">
        <f t="shared" si="308"/>
        <v>0</v>
      </c>
      <c r="G9886" s="2">
        <f t="shared" si="309"/>
        <v>4.9739999999971474E-3</v>
      </c>
    </row>
    <row r="9887" spans="1:7" x14ac:dyDescent="0.35">
      <c r="A9887" t="s">
        <v>14679</v>
      </c>
      <c r="B9887" t="s">
        <v>7317</v>
      </c>
      <c r="C9887" t="s">
        <v>7320</v>
      </c>
      <c r="D9887" t="str">
        <f>IF($B9887="B","",IFERROR(VLOOKUP($C9887,Elster!$I$5:$M$148,3,FALSE),$C9887))</f>
        <v/>
      </c>
      <c r="E9887" t="str">
        <f>IF($B9887="A","",IFERROR(VLOOKUP($C9887,Elster!$I$5:$M$148,3,FALSE),$C9887))</f>
        <v>0x000</v>
      </c>
      <c r="F9887">
        <f t="shared" si="308"/>
        <v>0</v>
      </c>
      <c r="G9887" s="2">
        <f t="shared" si="309"/>
        <v>2.5999999998305157E-5</v>
      </c>
    </row>
    <row r="9888" spans="1:7" x14ac:dyDescent="0.35">
      <c r="A9888" t="s">
        <v>14680</v>
      </c>
      <c r="B9888" t="s">
        <v>7319</v>
      </c>
      <c r="C9888" t="s">
        <v>7321</v>
      </c>
      <c r="D9888" t="str">
        <f>IF($B9888="B","",IFERROR(VLOOKUP($C9888,Elster!$I$5:$M$148,3,FALSE),$C9888))</f>
        <v xml:space="preserve">   "FEHLERMELDUNG"                                    </v>
      </c>
      <c r="E9888" t="str">
        <f>IF($B9888="A","",IFERROR(VLOOKUP($C9888,Elster!$I$5:$M$148,3,FALSE),$C9888))</f>
        <v/>
      </c>
      <c r="F9888">
        <f t="shared" si="308"/>
        <v>1</v>
      </c>
      <c r="G9888" s="2">
        <f t="shared" si="309"/>
        <v>4.9740000000042528E-3</v>
      </c>
    </row>
    <row r="9889" spans="1:7" x14ac:dyDescent="0.35">
      <c r="A9889" t="s">
        <v>14681</v>
      </c>
      <c r="B9889" t="s">
        <v>7317</v>
      </c>
      <c r="C9889" t="s">
        <v>7321</v>
      </c>
      <c r="D9889" t="str">
        <f>IF($B9889="B","",IFERROR(VLOOKUP($C9889,Elster!$I$5:$M$148,3,FALSE),$C9889))</f>
        <v/>
      </c>
      <c r="E9889" t="str">
        <f>IF($B9889="A","",IFERROR(VLOOKUP($C9889,Elster!$I$5:$M$148,3,FALSE),$C9889))</f>
        <v xml:space="preserve">   "FEHLERMELDUNG"                                    </v>
      </c>
      <c r="F9889">
        <f t="shared" si="308"/>
        <v>1</v>
      </c>
      <c r="G9889" s="2">
        <f t="shared" si="309"/>
        <v>2.5999999998305157E-5</v>
      </c>
    </row>
    <row r="9890" spans="1:7" x14ac:dyDescent="0.35">
      <c r="A9890" t="s">
        <v>14682</v>
      </c>
      <c r="B9890" t="s">
        <v>7317</v>
      </c>
      <c r="C9890" t="s">
        <v>7334</v>
      </c>
      <c r="D9890" t="str">
        <f>IF($B9890="B","",IFERROR(VLOOKUP($C9890,Elster!$I$5:$M$148,3,FALSE),$C9890))</f>
        <v/>
      </c>
      <c r="E9890" t="str">
        <f>IF($B9890="A","",IFERROR(VLOOKUP($C9890,Elster!$I$5:$M$148,3,FALSE),$C9890))</f>
        <v xml:space="preserve">   "MAX_TEMP_KESSEL"                                  </v>
      </c>
      <c r="F9890">
        <f t="shared" si="308"/>
        <v>40</v>
      </c>
      <c r="G9890" s="2">
        <f t="shared" si="309"/>
        <v>5.000000000002558E-3</v>
      </c>
    </row>
    <row r="9891" spans="1:7" x14ac:dyDescent="0.35">
      <c r="A9891" t="s">
        <v>14682</v>
      </c>
      <c r="B9891" t="s">
        <v>7319</v>
      </c>
      <c r="C9891" t="s">
        <v>7334</v>
      </c>
      <c r="D9891" t="str">
        <f>IF($B9891="B","",IFERROR(VLOOKUP($C9891,Elster!$I$5:$M$148,3,FALSE),$C9891))</f>
        <v xml:space="preserve">   "MAX_TEMP_KESSEL"                                  </v>
      </c>
      <c r="E9891" t="str">
        <f>IF($B9891="A","",IFERROR(VLOOKUP($C9891,Elster!$I$5:$M$148,3,FALSE),$C9891))</f>
        <v/>
      </c>
      <c r="F9891">
        <f t="shared" si="308"/>
        <v>40</v>
      </c>
      <c r="G9891" s="2">
        <f t="shared" si="309"/>
        <v>0</v>
      </c>
    </row>
    <row r="9892" spans="1:7" x14ac:dyDescent="0.35">
      <c r="A9892" t="s">
        <v>14683</v>
      </c>
      <c r="B9892" t="s">
        <v>7317</v>
      </c>
      <c r="C9892" t="s">
        <v>7325</v>
      </c>
      <c r="D9892" t="str">
        <f>IF($B9892="B","",IFERROR(VLOOKUP($C9892,Elster!$I$5:$M$148,3,FALSE),$C9892))</f>
        <v/>
      </c>
      <c r="E9892" t="str">
        <f>IF($B9892="A","",IFERROR(VLOOKUP($C9892,Elster!$I$5:$M$148,3,FALSE),$C9892))</f>
        <v xml:space="preserve">   "SPEICHERSOLLTEMP"                                 </v>
      </c>
      <c r="F9892">
        <f t="shared" si="308"/>
        <v>3</v>
      </c>
      <c r="G9892" s="2">
        <f t="shared" si="309"/>
        <v>7.8899999999961778E-3</v>
      </c>
    </row>
    <row r="9893" spans="1:7" x14ac:dyDescent="0.35">
      <c r="A9893" t="s">
        <v>14684</v>
      </c>
      <c r="B9893" t="s">
        <v>7317</v>
      </c>
      <c r="C9893" t="s">
        <v>7320</v>
      </c>
      <c r="D9893" t="str">
        <f>IF($B9893="B","",IFERROR(VLOOKUP($C9893,Elster!$I$5:$M$148,3,FALSE),$C9893))</f>
        <v/>
      </c>
      <c r="E9893" t="str">
        <f>IF($B9893="A","",IFERROR(VLOOKUP($C9893,Elster!$I$5:$M$148,3,FALSE),$C9893))</f>
        <v>0x000</v>
      </c>
      <c r="F9893">
        <f t="shared" si="308"/>
        <v>0</v>
      </c>
      <c r="G9893" s="2">
        <f t="shared" si="309"/>
        <v>4.9740000000042528E-3</v>
      </c>
    </row>
    <row r="9894" spans="1:7" x14ac:dyDescent="0.35">
      <c r="A9894" t="s">
        <v>14685</v>
      </c>
      <c r="B9894" t="s">
        <v>7317</v>
      </c>
      <c r="C9894" t="s">
        <v>7318</v>
      </c>
      <c r="D9894" t="str">
        <f>IF($B9894="B","",IFERROR(VLOOKUP($C9894,Elster!$I$5:$M$148,3,FALSE),$C9894))</f>
        <v/>
      </c>
      <c r="E9894" t="str">
        <f>IF($B9894="A","",IFERROR(VLOOKUP($C9894,Elster!$I$5:$M$148,3,FALSE),$C9894))</f>
        <v xml:space="preserve">   "SAMMLERISTTEMP"                                   </v>
      </c>
      <c r="F9894">
        <f t="shared" si="308"/>
        <v>13</v>
      </c>
      <c r="G9894" s="2">
        <f t="shared" si="309"/>
        <v>4.9479999999988422E-3</v>
      </c>
    </row>
    <row r="9895" spans="1:7" x14ac:dyDescent="0.35">
      <c r="A9895" t="s">
        <v>14686</v>
      </c>
      <c r="B9895" t="s">
        <v>7317</v>
      </c>
      <c r="C9895" t="s">
        <v>7329</v>
      </c>
      <c r="D9895" t="str">
        <f>IF($B9895="B","",IFERROR(VLOOKUP($C9895,Elster!$I$5:$M$148,3,FALSE),$C9895))</f>
        <v/>
      </c>
      <c r="E9895" t="str">
        <f>IF($B9895="A","",IFERROR(VLOOKUP($C9895,Elster!$I$5:$M$148,3,FALSE),$C9895))</f>
        <v xml:space="preserve">   "KESSELSOLLTEMP"                                   </v>
      </c>
      <c r="F9895">
        <f t="shared" si="308"/>
        <v>2</v>
      </c>
      <c r="G9895" s="2">
        <f t="shared" si="309"/>
        <v>4.9739999999971474E-3</v>
      </c>
    </row>
    <row r="9896" spans="1:7" x14ac:dyDescent="0.35">
      <c r="A9896" t="s">
        <v>14687</v>
      </c>
      <c r="B9896" t="s">
        <v>7317</v>
      </c>
      <c r="C9896" t="s">
        <v>7320</v>
      </c>
      <c r="D9896" t="str">
        <f>IF($B9896="B","",IFERROR(VLOOKUP($C9896,Elster!$I$5:$M$148,3,FALSE),$C9896))</f>
        <v/>
      </c>
      <c r="E9896" t="str">
        <f>IF($B9896="A","",IFERROR(VLOOKUP($C9896,Elster!$I$5:$M$148,3,FALSE),$C9896))</f>
        <v>0x000</v>
      </c>
      <c r="F9896">
        <f t="shared" si="308"/>
        <v>0</v>
      </c>
      <c r="G9896" s="2">
        <f t="shared" si="309"/>
        <v>4.9740000000042528E-3</v>
      </c>
    </row>
    <row r="9897" spans="1:7" x14ac:dyDescent="0.35">
      <c r="A9897" t="s">
        <v>14688</v>
      </c>
      <c r="B9897" t="s">
        <v>7317</v>
      </c>
      <c r="C9897" t="s">
        <v>7366</v>
      </c>
      <c r="D9897" t="str">
        <f>IF($B9897="B","",IFERROR(VLOOKUP($C9897,Elster!$I$5:$M$148,3,FALSE),$C9897))</f>
        <v/>
      </c>
      <c r="E9897" t="str">
        <f>IF($B9897="A","",IFERROR(VLOOKUP($C9897,Elster!$I$5:$M$148,3,FALSE),$C9897))</f>
        <v xml:space="preserve">//   "ERWEITERUNGSTELEGRAMM"                            </v>
      </c>
      <c r="F9897">
        <f t="shared" si="308"/>
        <v>250</v>
      </c>
      <c r="G9897" s="2">
        <f t="shared" si="309"/>
        <v>4.9729999999996721E-3</v>
      </c>
    </row>
    <row r="9898" spans="1:7" x14ac:dyDescent="0.35">
      <c r="A9898" t="s">
        <v>14689</v>
      </c>
      <c r="B9898" t="s">
        <v>7317</v>
      </c>
      <c r="C9898" t="s">
        <v>7321</v>
      </c>
      <c r="D9898" t="str">
        <f>IF($B9898="B","",IFERROR(VLOOKUP($C9898,Elster!$I$5:$M$148,3,FALSE),$C9898))</f>
        <v/>
      </c>
      <c r="E9898" t="str">
        <f>IF($B9898="A","",IFERROR(VLOOKUP($C9898,Elster!$I$5:$M$148,3,FALSE),$C9898))</f>
        <v xml:space="preserve">   "FEHLERMELDUNG"                                    </v>
      </c>
      <c r="F9898">
        <f t="shared" si="308"/>
        <v>1</v>
      </c>
      <c r="G9898" s="2">
        <f t="shared" si="309"/>
        <v>4.9479999999988422E-3</v>
      </c>
    </row>
    <row r="9899" spans="1:7" x14ac:dyDescent="0.35">
      <c r="A9899" t="s">
        <v>14690</v>
      </c>
      <c r="B9899" t="s">
        <v>7317</v>
      </c>
      <c r="C9899" t="s">
        <v>7946</v>
      </c>
      <c r="D9899" t="str">
        <f>IF($B9899="B","",IFERROR(VLOOKUP($C9899,Elster!$I$5:$M$148,3,FALSE),$C9899))</f>
        <v/>
      </c>
      <c r="E9899" t="str">
        <f>IF($B9899="A","",IFERROR(VLOOKUP($C9899,Elster!$I$5:$M$148,3,FALSE),$C9899))</f>
        <v xml:space="preserve">   "KOLLEKTORTEMP"                                    </v>
      </c>
      <c r="F9899">
        <f t="shared" si="308"/>
        <v>27</v>
      </c>
      <c r="G9899" s="2">
        <f t="shared" si="309"/>
        <v>4.9739999999971474E-3</v>
      </c>
    </row>
    <row r="9900" spans="1:7" x14ac:dyDescent="0.35">
      <c r="A9900" t="s">
        <v>14691</v>
      </c>
      <c r="B9900" t="s">
        <v>7317</v>
      </c>
      <c r="C9900" t="s">
        <v>7321</v>
      </c>
      <c r="D9900" t="str">
        <f>IF($B9900="B","",IFERROR(VLOOKUP($C9900,Elster!$I$5:$M$148,3,FALSE),$C9900))</f>
        <v/>
      </c>
      <c r="E9900" t="str">
        <f>IF($B9900="A","",IFERROR(VLOOKUP($C9900,Elster!$I$5:$M$148,3,FALSE),$C9900))</f>
        <v xml:space="preserve">   "FEHLERMELDUNG"                                    </v>
      </c>
      <c r="F9900">
        <f t="shared" si="308"/>
        <v>1</v>
      </c>
      <c r="G9900" s="2">
        <f t="shared" si="309"/>
        <v>4.9740000000042528E-3</v>
      </c>
    </row>
    <row r="9901" spans="1:7" x14ac:dyDescent="0.35">
      <c r="A9901" t="s">
        <v>14692</v>
      </c>
      <c r="B9901" t="s">
        <v>7317</v>
      </c>
      <c r="C9901" t="s">
        <v>7320</v>
      </c>
      <c r="D9901" t="str">
        <f>IF($B9901="B","",IFERROR(VLOOKUP($C9901,Elster!$I$5:$M$148,3,FALSE),$C9901))</f>
        <v/>
      </c>
      <c r="E9901" t="str">
        <f>IF($B9901="A","",IFERROR(VLOOKUP($C9901,Elster!$I$5:$M$148,3,FALSE),$C9901))</f>
        <v>0x000</v>
      </c>
      <c r="F9901">
        <f t="shared" si="308"/>
        <v>0</v>
      </c>
      <c r="G9901" s="2">
        <f t="shared" si="309"/>
        <v>4.9739999999971474E-3</v>
      </c>
    </row>
    <row r="9902" spans="1:7" x14ac:dyDescent="0.35">
      <c r="A9902" t="s">
        <v>14693</v>
      </c>
      <c r="B9902" t="s">
        <v>7317</v>
      </c>
      <c r="C9902" t="s">
        <v>7321</v>
      </c>
      <c r="D9902" t="str">
        <f>IF($B9902="B","",IFERROR(VLOOKUP($C9902,Elster!$I$5:$M$148,3,FALSE),$C9902))</f>
        <v/>
      </c>
      <c r="E9902" t="str">
        <f>IF($B9902="A","",IFERROR(VLOOKUP($C9902,Elster!$I$5:$M$148,3,FALSE),$C9902))</f>
        <v xml:space="preserve">   "FEHLERMELDUNG"                                    </v>
      </c>
      <c r="F9902">
        <f t="shared" si="308"/>
        <v>1</v>
      </c>
      <c r="G9902" s="2">
        <f t="shared" si="309"/>
        <v>4.9479999999988422E-3</v>
      </c>
    </row>
    <row r="9903" spans="1:7" x14ac:dyDescent="0.35">
      <c r="A9903" t="s">
        <v>14694</v>
      </c>
      <c r="B9903" t="s">
        <v>7317</v>
      </c>
      <c r="C9903" t="s">
        <v>7336</v>
      </c>
      <c r="D9903" t="str">
        <f>IF($B9903="B","",IFERROR(VLOOKUP($C9903,Elster!$I$5:$M$148,3,FALSE),$C9903))</f>
        <v/>
      </c>
      <c r="E9903" t="str">
        <f>IF($B9903="A","",IFERROR(VLOOKUP($C9903,Elster!$I$5:$M$148,3,FALSE),$C9903))</f>
        <v xml:space="preserve">   "MAX_TEMP_HZK"                                     </v>
      </c>
      <c r="F9903">
        <f t="shared" si="308"/>
        <v>41</v>
      </c>
      <c r="G9903" s="2">
        <f t="shared" si="309"/>
        <v>4.9740000000042528E-3</v>
      </c>
    </row>
    <row r="9904" spans="1:7" x14ac:dyDescent="0.35">
      <c r="A9904" t="s">
        <v>14695</v>
      </c>
      <c r="B9904" t="s">
        <v>7319</v>
      </c>
      <c r="C9904" t="s">
        <v>7318</v>
      </c>
      <c r="D9904" t="str">
        <f>IF($B9904="B","",IFERROR(VLOOKUP($C9904,Elster!$I$5:$M$148,3,FALSE),$C9904))</f>
        <v xml:space="preserve">   "SAMMLERISTTEMP"                                   </v>
      </c>
      <c r="E9904" t="str">
        <f>IF($B9904="A","",IFERROR(VLOOKUP($C9904,Elster!$I$5:$M$148,3,FALSE),$C9904))</f>
        <v/>
      </c>
      <c r="F9904">
        <f t="shared" si="308"/>
        <v>13</v>
      </c>
      <c r="G9904" s="2">
        <f t="shared" si="309"/>
        <v>1.0389999999993904E-2</v>
      </c>
    </row>
    <row r="9905" spans="1:7" x14ac:dyDescent="0.35">
      <c r="A9905" t="s">
        <v>14696</v>
      </c>
      <c r="B9905" t="s">
        <v>7317</v>
      </c>
      <c r="C9905" t="s">
        <v>7318</v>
      </c>
      <c r="D9905" t="str">
        <f>IF($B9905="B","",IFERROR(VLOOKUP($C9905,Elster!$I$5:$M$148,3,FALSE),$C9905))</f>
        <v/>
      </c>
      <c r="E9905" t="str">
        <f>IF($B9905="A","",IFERROR(VLOOKUP($C9905,Elster!$I$5:$M$148,3,FALSE),$C9905))</f>
        <v xml:space="preserve">   "SAMMLERISTTEMP"                                   </v>
      </c>
      <c r="F9905">
        <f t="shared" si="308"/>
        <v>13</v>
      </c>
      <c r="G9905" s="2">
        <f t="shared" si="309"/>
        <v>2.6000000005410584E-5</v>
      </c>
    </row>
    <row r="9906" spans="1:7" x14ac:dyDescent="0.35">
      <c r="A9906" t="s">
        <v>14697</v>
      </c>
      <c r="B9906" t="s">
        <v>7319</v>
      </c>
      <c r="C9906" t="s">
        <v>7320</v>
      </c>
      <c r="D9906" t="str">
        <f>IF($B9906="B","",IFERROR(VLOOKUP($C9906,Elster!$I$5:$M$148,3,FALSE),$C9906))</f>
        <v>0x000</v>
      </c>
      <c r="E9906" t="str">
        <f>IF($B9906="A","",IFERROR(VLOOKUP($C9906,Elster!$I$5:$M$148,3,FALSE),$C9906))</f>
        <v/>
      </c>
      <c r="F9906">
        <f t="shared" si="308"/>
        <v>0</v>
      </c>
      <c r="G9906" s="2">
        <f t="shared" si="309"/>
        <v>4.9739999999971474E-3</v>
      </c>
    </row>
    <row r="9907" spans="1:7" x14ac:dyDescent="0.35">
      <c r="A9907" t="s">
        <v>14698</v>
      </c>
      <c r="B9907" t="s">
        <v>7317</v>
      </c>
      <c r="C9907" t="s">
        <v>7320</v>
      </c>
      <c r="D9907" t="str">
        <f>IF($B9907="B","",IFERROR(VLOOKUP($C9907,Elster!$I$5:$M$148,3,FALSE),$C9907))</f>
        <v/>
      </c>
      <c r="E9907" t="str">
        <f>IF($B9907="A","",IFERROR(VLOOKUP($C9907,Elster!$I$5:$M$148,3,FALSE),$C9907))</f>
        <v>0x000</v>
      </c>
      <c r="F9907">
        <f t="shared" si="308"/>
        <v>0</v>
      </c>
      <c r="G9907" s="2">
        <f t="shared" si="309"/>
        <v>2.5999999998305157E-5</v>
      </c>
    </row>
    <row r="9908" spans="1:7" x14ac:dyDescent="0.35">
      <c r="A9908" t="s">
        <v>14699</v>
      </c>
      <c r="B9908" t="s">
        <v>7319</v>
      </c>
      <c r="C9908" t="s">
        <v>7325</v>
      </c>
      <c r="D9908" t="str">
        <f>IF($B9908="B","",IFERROR(VLOOKUP($C9908,Elster!$I$5:$M$148,3,FALSE),$C9908))</f>
        <v xml:space="preserve">   "SPEICHERSOLLTEMP"                                 </v>
      </c>
      <c r="E9908" t="str">
        <f>IF($B9908="A","",IFERROR(VLOOKUP($C9908,Elster!$I$5:$M$148,3,FALSE),$C9908))</f>
        <v/>
      </c>
      <c r="F9908">
        <f t="shared" si="308"/>
        <v>3</v>
      </c>
      <c r="G9908" s="2">
        <f t="shared" si="309"/>
        <v>4.9740000000042528E-3</v>
      </c>
    </row>
    <row r="9909" spans="1:7" x14ac:dyDescent="0.35">
      <c r="A9909" t="s">
        <v>14700</v>
      </c>
      <c r="B9909" t="s">
        <v>7317</v>
      </c>
      <c r="C9909" t="s">
        <v>7325</v>
      </c>
      <c r="D9909" t="str">
        <f>IF($B9909="B","",IFERROR(VLOOKUP($C9909,Elster!$I$5:$M$148,3,FALSE),$C9909))</f>
        <v/>
      </c>
      <c r="E9909" t="str">
        <f>IF($B9909="A","",IFERROR(VLOOKUP($C9909,Elster!$I$5:$M$148,3,FALSE),$C9909))</f>
        <v xml:space="preserve">   "SPEICHERSOLLTEMP"                                 </v>
      </c>
      <c r="F9909">
        <f t="shared" si="308"/>
        <v>3</v>
      </c>
      <c r="G9909" s="2">
        <f t="shared" si="309"/>
        <v>2.5999999998305157E-5</v>
      </c>
    </row>
    <row r="9910" spans="1:7" x14ac:dyDescent="0.35">
      <c r="A9910" t="s">
        <v>14701</v>
      </c>
      <c r="B9910" t="s">
        <v>7317</v>
      </c>
      <c r="C9910" t="s">
        <v>7321</v>
      </c>
      <c r="D9910" t="str">
        <f>IF($B9910="B","",IFERROR(VLOOKUP($C9910,Elster!$I$5:$M$148,3,FALSE),$C9910))</f>
        <v/>
      </c>
      <c r="E9910" t="str">
        <f>IF($B9910="A","",IFERROR(VLOOKUP($C9910,Elster!$I$5:$M$148,3,FALSE),$C9910))</f>
        <v xml:space="preserve">   "FEHLERMELDUNG"                                    </v>
      </c>
      <c r="F9910">
        <f t="shared" si="308"/>
        <v>1</v>
      </c>
      <c r="G9910" s="2">
        <f t="shared" si="309"/>
        <v>5.000000000002558E-3</v>
      </c>
    </row>
    <row r="9911" spans="1:7" x14ac:dyDescent="0.35">
      <c r="A9911" t="s">
        <v>14701</v>
      </c>
      <c r="B9911" t="s">
        <v>7319</v>
      </c>
      <c r="C9911" t="s">
        <v>7321</v>
      </c>
      <c r="D9911" t="str">
        <f>IF($B9911="B","",IFERROR(VLOOKUP($C9911,Elster!$I$5:$M$148,3,FALSE),$C9911))</f>
        <v xml:space="preserve">   "FEHLERMELDUNG"                                    </v>
      </c>
      <c r="E9911" t="str">
        <f>IF($B9911="A","",IFERROR(VLOOKUP($C9911,Elster!$I$5:$M$148,3,FALSE),$C9911))</f>
        <v/>
      </c>
      <c r="F9911">
        <f t="shared" si="308"/>
        <v>1</v>
      </c>
      <c r="G9911" s="2">
        <f t="shared" si="309"/>
        <v>0</v>
      </c>
    </row>
    <row r="9912" spans="1:7" x14ac:dyDescent="0.35">
      <c r="A9912" t="s">
        <v>14702</v>
      </c>
      <c r="B9912" t="s">
        <v>7317</v>
      </c>
      <c r="C9912" t="s">
        <v>7320</v>
      </c>
      <c r="D9912" t="str">
        <f>IF($B9912="B","",IFERROR(VLOOKUP($C9912,Elster!$I$5:$M$148,3,FALSE),$C9912))</f>
        <v/>
      </c>
      <c r="E9912" t="str">
        <f>IF($B9912="A","",IFERROR(VLOOKUP($C9912,Elster!$I$5:$M$148,3,FALSE),$C9912))</f>
        <v>0x000</v>
      </c>
      <c r="F9912">
        <f t="shared" si="308"/>
        <v>0</v>
      </c>
      <c r="G9912" s="2">
        <f t="shared" si="309"/>
        <v>4.9999999999954525E-3</v>
      </c>
    </row>
    <row r="9913" spans="1:7" x14ac:dyDescent="0.35">
      <c r="A9913" t="s">
        <v>14702</v>
      </c>
      <c r="B9913" t="s">
        <v>7319</v>
      </c>
      <c r="C9913" t="s">
        <v>7320</v>
      </c>
      <c r="D9913" t="str">
        <f>IF($B9913="B","",IFERROR(VLOOKUP($C9913,Elster!$I$5:$M$148,3,FALSE),$C9913))</f>
        <v>0x000</v>
      </c>
      <c r="E9913" t="str">
        <f>IF($B9913="A","",IFERROR(VLOOKUP($C9913,Elster!$I$5:$M$148,3,FALSE),$C9913))</f>
        <v/>
      </c>
      <c r="F9913">
        <f t="shared" si="308"/>
        <v>0</v>
      </c>
      <c r="G9913" s="2">
        <f t="shared" si="309"/>
        <v>0</v>
      </c>
    </row>
    <row r="9914" spans="1:7" x14ac:dyDescent="0.35">
      <c r="A9914" t="s">
        <v>14703</v>
      </c>
      <c r="B9914" t="s">
        <v>7317</v>
      </c>
      <c r="C9914" t="s">
        <v>7366</v>
      </c>
      <c r="D9914" t="str">
        <f>IF($B9914="B","",IFERROR(VLOOKUP($C9914,Elster!$I$5:$M$148,3,FALSE),$C9914))</f>
        <v/>
      </c>
      <c r="E9914" t="str">
        <f>IF($B9914="A","",IFERROR(VLOOKUP($C9914,Elster!$I$5:$M$148,3,FALSE),$C9914))</f>
        <v xml:space="preserve">//   "ERWEITERUNGSTELEGRAMM"                            </v>
      </c>
      <c r="F9914">
        <f t="shared" si="308"/>
        <v>250</v>
      </c>
      <c r="G9914" s="2">
        <f t="shared" si="309"/>
        <v>5.000000000002558E-3</v>
      </c>
    </row>
    <row r="9915" spans="1:7" x14ac:dyDescent="0.35">
      <c r="A9915" t="s">
        <v>14703</v>
      </c>
      <c r="B9915" t="s">
        <v>7319</v>
      </c>
      <c r="C9915" t="s">
        <v>7366</v>
      </c>
      <c r="D9915" t="str">
        <f>IF($B9915="B","",IFERROR(VLOOKUP($C9915,Elster!$I$5:$M$148,3,FALSE),$C9915))</f>
        <v xml:space="preserve">//   "ERWEITERUNGSTELEGRAMM"                            </v>
      </c>
      <c r="E9915" t="str">
        <f>IF($B9915="A","",IFERROR(VLOOKUP($C9915,Elster!$I$5:$M$148,3,FALSE),$C9915))</f>
        <v/>
      </c>
      <c r="F9915">
        <f t="shared" si="308"/>
        <v>250</v>
      </c>
      <c r="G9915" s="2">
        <f t="shared" si="309"/>
        <v>0</v>
      </c>
    </row>
    <row r="9916" spans="1:7" x14ac:dyDescent="0.35">
      <c r="A9916" t="s">
        <v>14704</v>
      </c>
      <c r="B9916" t="s">
        <v>7317</v>
      </c>
      <c r="C9916" t="s">
        <v>7321</v>
      </c>
      <c r="D9916" t="str">
        <f>IF($B9916="B","",IFERROR(VLOOKUP($C9916,Elster!$I$5:$M$148,3,FALSE),$C9916))</f>
        <v/>
      </c>
      <c r="E9916" t="str">
        <f>IF($B9916="A","",IFERROR(VLOOKUP($C9916,Elster!$I$5:$M$148,3,FALSE),$C9916))</f>
        <v xml:space="preserve">   "FEHLERMELDUNG"                                    </v>
      </c>
      <c r="F9916">
        <f t="shared" si="308"/>
        <v>1</v>
      </c>
      <c r="G9916" s="2">
        <f t="shared" si="309"/>
        <v>5.000000000002558E-3</v>
      </c>
    </row>
    <row r="9917" spans="1:7" x14ac:dyDescent="0.35">
      <c r="A9917" t="s">
        <v>14704</v>
      </c>
      <c r="B9917" t="s">
        <v>7319</v>
      </c>
      <c r="C9917" t="s">
        <v>7321</v>
      </c>
      <c r="D9917" t="str">
        <f>IF($B9917="B","",IFERROR(VLOOKUP($C9917,Elster!$I$5:$M$148,3,FALSE),$C9917))</f>
        <v xml:space="preserve">   "FEHLERMELDUNG"                                    </v>
      </c>
      <c r="E9917" t="str">
        <f>IF($B9917="A","",IFERROR(VLOOKUP($C9917,Elster!$I$5:$M$148,3,FALSE),$C9917))</f>
        <v/>
      </c>
      <c r="F9917">
        <f t="shared" si="308"/>
        <v>1</v>
      </c>
      <c r="G9917" s="2">
        <f t="shared" si="309"/>
        <v>0</v>
      </c>
    </row>
    <row r="9918" spans="1:7" x14ac:dyDescent="0.35">
      <c r="A9918" t="s">
        <v>14705</v>
      </c>
      <c r="B9918" t="s">
        <v>7319</v>
      </c>
      <c r="C9918" t="s">
        <v>7363</v>
      </c>
      <c r="D9918" t="str">
        <f>IF($B9918="B","",IFERROR(VLOOKUP($C9918,Elster!$I$5:$M$148,3,FALSE),$C9918))</f>
        <v xml:space="preserve">   "FESTSTOFFKESSELTEMP"                              </v>
      </c>
      <c r="E9918" t="str">
        <f>IF($B9918="A","",IFERROR(VLOOKUP($C9918,Elster!$I$5:$M$148,3,FALSE),$C9918))</f>
        <v/>
      </c>
      <c r="F9918">
        <f t="shared" si="308"/>
        <v>28</v>
      </c>
      <c r="G9918" s="2">
        <f t="shared" si="309"/>
        <v>4.9989999999979773E-3</v>
      </c>
    </row>
    <row r="9919" spans="1:7" x14ac:dyDescent="0.35">
      <c r="A9919" t="s">
        <v>14706</v>
      </c>
      <c r="B9919" t="s">
        <v>7317</v>
      </c>
      <c r="C9919" t="s">
        <v>7363</v>
      </c>
      <c r="D9919" t="str">
        <f>IF($B9919="B","",IFERROR(VLOOKUP($C9919,Elster!$I$5:$M$148,3,FALSE),$C9919))</f>
        <v/>
      </c>
      <c r="E9919" t="str">
        <f>IF($B9919="A","",IFERROR(VLOOKUP($C9919,Elster!$I$5:$M$148,3,FALSE),$C9919))</f>
        <v xml:space="preserve">   "FESTSTOFFKESSELTEMP"                              </v>
      </c>
      <c r="F9919">
        <f t="shared" si="308"/>
        <v>28</v>
      </c>
      <c r="G9919" s="2">
        <f t="shared" si="309"/>
        <v>2.6999999995780399E-5</v>
      </c>
    </row>
    <row r="9920" spans="1:7" x14ac:dyDescent="0.35">
      <c r="A9920" t="s">
        <v>14707</v>
      </c>
      <c r="B9920" t="s">
        <v>7319</v>
      </c>
      <c r="C9920" t="s">
        <v>7321</v>
      </c>
      <c r="D9920" t="str">
        <f>IF($B9920="B","",IFERROR(VLOOKUP($C9920,Elster!$I$5:$M$148,3,FALSE),$C9920))</f>
        <v xml:space="preserve">   "FEHLERMELDUNG"                                    </v>
      </c>
      <c r="E9920" t="str">
        <f>IF($B9920="A","",IFERROR(VLOOKUP($C9920,Elster!$I$5:$M$148,3,FALSE),$C9920))</f>
        <v/>
      </c>
      <c r="F9920">
        <f t="shared" si="308"/>
        <v>1</v>
      </c>
      <c r="G9920" s="2">
        <f t="shared" si="309"/>
        <v>4.9729999999996721E-3</v>
      </c>
    </row>
    <row r="9921" spans="1:7" x14ac:dyDescent="0.35">
      <c r="A9921" t="s">
        <v>14708</v>
      </c>
      <c r="B9921" t="s">
        <v>7317</v>
      </c>
      <c r="C9921" t="s">
        <v>7321</v>
      </c>
      <c r="D9921" t="str">
        <f>IF($B9921="B","",IFERROR(VLOOKUP($C9921,Elster!$I$5:$M$148,3,FALSE),$C9921))</f>
        <v/>
      </c>
      <c r="E9921" t="str">
        <f>IF($B9921="A","",IFERROR(VLOOKUP($C9921,Elster!$I$5:$M$148,3,FALSE),$C9921))</f>
        <v xml:space="preserve">   "FEHLERMELDUNG"                                    </v>
      </c>
      <c r="F9921">
        <f t="shared" si="308"/>
        <v>1</v>
      </c>
      <c r="G9921" s="2">
        <f t="shared" si="309"/>
        <v>2.6000000005410584E-5</v>
      </c>
    </row>
    <row r="9922" spans="1:7" x14ac:dyDescent="0.35">
      <c r="A9922" t="s">
        <v>14709</v>
      </c>
      <c r="B9922" t="s">
        <v>7319</v>
      </c>
      <c r="C9922" t="s">
        <v>7320</v>
      </c>
      <c r="D9922" t="str">
        <f>IF($B9922="B","",IFERROR(VLOOKUP($C9922,Elster!$I$5:$M$148,3,FALSE),$C9922))</f>
        <v>0x000</v>
      </c>
      <c r="E9922" t="str">
        <f>IF($B9922="A","",IFERROR(VLOOKUP($C9922,Elster!$I$5:$M$148,3,FALSE),$C9922))</f>
        <v/>
      </c>
      <c r="F9922">
        <f t="shared" si="308"/>
        <v>0</v>
      </c>
      <c r="G9922" s="2">
        <f t="shared" si="309"/>
        <v>4.9739999999971474E-3</v>
      </c>
    </row>
    <row r="9923" spans="1:7" x14ac:dyDescent="0.35">
      <c r="A9923" t="s">
        <v>14710</v>
      </c>
      <c r="B9923" t="s">
        <v>7317</v>
      </c>
      <c r="C9923" t="s">
        <v>7320</v>
      </c>
      <c r="D9923" t="str">
        <f>IF($B9923="B","",IFERROR(VLOOKUP($C9923,Elster!$I$5:$M$148,3,FALSE),$C9923))</f>
        <v/>
      </c>
      <c r="E9923" t="str">
        <f>IF($B9923="A","",IFERROR(VLOOKUP($C9923,Elster!$I$5:$M$148,3,FALSE),$C9923))</f>
        <v>0x000</v>
      </c>
      <c r="F9923">
        <f t="shared" ref="F9923:F9986" si="310">HEX2DEC(REPLACE(C9923,1,2,""))</f>
        <v>0</v>
      </c>
      <c r="G9923" s="2">
        <f t="shared" si="309"/>
        <v>2.5999999998305157E-5</v>
      </c>
    </row>
    <row r="9924" spans="1:7" x14ac:dyDescent="0.35">
      <c r="A9924" t="s">
        <v>14711</v>
      </c>
      <c r="B9924" t="s">
        <v>7319</v>
      </c>
      <c r="C9924" t="s">
        <v>7321</v>
      </c>
      <c r="D9924" t="str">
        <f>IF($B9924="B","",IFERROR(VLOOKUP($C9924,Elster!$I$5:$M$148,3,FALSE),$C9924))</f>
        <v xml:space="preserve">   "FEHLERMELDUNG"                                    </v>
      </c>
      <c r="E9924" t="str">
        <f>IF($B9924="A","",IFERROR(VLOOKUP($C9924,Elster!$I$5:$M$148,3,FALSE),$C9924))</f>
        <v/>
      </c>
      <c r="F9924">
        <f t="shared" si="310"/>
        <v>1</v>
      </c>
      <c r="G9924" s="2">
        <f t="shared" ref="G9924:G9987" si="311">SUBSTITUTE(A9924,"s","")-SUBSTITUTE(A9923,"s","")</f>
        <v>4.9740000000042528E-3</v>
      </c>
    </row>
    <row r="9925" spans="1:7" x14ac:dyDescent="0.35">
      <c r="A9925" t="s">
        <v>14712</v>
      </c>
      <c r="B9925" t="s">
        <v>7317</v>
      </c>
      <c r="C9925" t="s">
        <v>7321</v>
      </c>
      <c r="D9925" t="str">
        <f>IF($B9925="B","",IFERROR(VLOOKUP($C9925,Elster!$I$5:$M$148,3,FALSE),$C9925))</f>
        <v/>
      </c>
      <c r="E9925" t="str">
        <f>IF($B9925="A","",IFERROR(VLOOKUP($C9925,Elster!$I$5:$M$148,3,FALSE),$C9925))</f>
        <v xml:space="preserve">   "FEHLERMELDUNG"                                    </v>
      </c>
      <c r="F9925">
        <f t="shared" si="310"/>
        <v>1</v>
      </c>
      <c r="G9925" s="2">
        <f t="shared" si="311"/>
        <v>2.5999999998305157E-5</v>
      </c>
    </row>
    <row r="9926" spans="1:7" x14ac:dyDescent="0.35">
      <c r="A9926" t="s">
        <v>14713</v>
      </c>
      <c r="B9926" t="s">
        <v>7319</v>
      </c>
      <c r="C9926" t="s">
        <v>7336</v>
      </c>
      <c r="D9926" t="str">
        <f>IF($B9926="B","",IFERROR(VLOOKUP($C9926,Elster!$I$5:$M$148,3,FALSE),$C9926))</f>
        <v xml:space="preserve">   "MAX_TEMP_HZK"                                     </v>
      </c>
      <c r="E9926" t="str">
        <f>IF($B9926="A","",IFERROR(VLOOKUP($C9926,Elster!$I$5:$M$148,3,FALSE),$C9926))</f>
        <v/>
      </c>
      <c r="F9926">
        <f t="shared" si="310"/>
        <v>41</v>
      </c>
      <c r="G9926" s="2">
        <f t="shared" si="311"/>
        <v>4.9739999999971474E-3</v>
      </c>
    </row>
    <row r="9927" spans="1:7" x14ac:dyDescent="0.35">
      <c r="A9927" t="s">
        <v>14714</v>
      </c>
      <c r="B9927" t="s">
        <v>7317</v>
      </c>
      <c r="C9927" t="s">
        <v>7336</v>
      </c>
      <c r="D9927" t="str">
        <f>IF($B9927="B","",IFERROR(VLOOKUP($C9927,Elster!$I$5:$M$148,3,FALSE),$C9927))</f>
        <v/>
      </c>
      <c r="E9927" t="str">
        <f>IF($B9927="A","",IFERROR(VLOOKUP($C9927,Elster!$I$5:$M$148,3,FALSE),$C9927))</f>
        <v xml:space="preserve">   "MAX_TEMP_HZK"                                     </v>
      </c>
      <c r="F9927">
        <f t="shared" si="310"/>
        <v>41</v>
      </c>
      <c r="G9927" s="2">
        <f t="shared" si="311"/>
        <v>2.6000000005410584E-5</v>
      </c>
    </row>
    <row r="9928" spans="1:7" x14ac:dyDescent="0.35">
      <c r="A9928" t="s">
        <v>14715</v>
      </c>
      <c r="B9928" t="s">
        <v>7317</v>
      </c>
      <c r="C9928" t="s">
        <v>7325</v>
      </c>
      <c r="D9928" t="str">
        <f>IF($B9928="B","",IFERROR(VLOOKUP($C9928,Elster!$I$5:$M$148,3,FALSE),$C9928))</f>
        <v/>
      </c>
      <c r="E9928" t="str">
        <f>IF($B9928="A","",IFERROR(VLOOKUP($C9928,Elster!$I$5:$M$148,3,FALSE),$C9928))</f>
        <v xml:space="preserve">   "SPEICHERSOLLTEMP"                                 </v>
      </c>
      <c r="F9928">
        <f t="shared" si="310"/>
        <v>3</v>
      </c>
      <c r="G9928" s="2">
        <f t="shared" si="311"/>
        <v>8.3330000000003679E-3</v>
      </c>
    </row>
    <row r="9929" spans="1:7" x14ac:dyDescent="0.35">
      <c r="A9929" t="s">
        <v>14716</v>
      </c>
      <c r="B9929" t="s">
        <v>7317</v>
      </c>
      <c r="C9929" t="s">
        <v>7320</v>
      </c>
      <c r="D9929" t="str">
        <f>IF($B9929="B","",IFERROR(VLOOKUP($C9929,Elster!$I$5:$M$148,3,FALSE),$C9929))</f>
        <v/>
      </c>
      <c r="E9929" t="str">
        <f>IF($B9929="A","",IFERROR(VLOOKUP($C9929,Elster!$I$5:$M$148,3,FALSE),$C9929))</f>
        <v>0x000</v>
      </c>
      <c r="F9929">
        <f t="shared" si="310"/>
        <v>0</v>
      </c>
      <c r="G9929" s="2">
        <f t="shared" si="311"/>
        <v>4.9479999999988422E-3</v>
      </c>
    </row>
    <row r="9930" spans="1:7" x14ac:dyDescent="0.35">
      <c r="A9930" t="s">
        <v>14717</v>
      </c>
      <c r="B9930" t="s">
        <v>7317</v>
      </c>
      <c r="C9930" t="s">
        <v>7318</v>
      </c>
      <c r="D9930" t="str">
        <f>IF($B9930="B","",IFERROR(VLOOKUP($C9930,Elster!$I$5:$M$148,3,FALSE),$C9930))</f>
        <v/>
      </c>
      <c r="E9930" t="str">
        <f>IF($B9930="A","",IFERROR(VLOOKUP($C9930,Elster!$I$5:$M$148,3,FALSE),$C9930))</f>
        <v xml:space="preserve">   "SAMMLERISTTEMP"                                   </v>
      </c>
      <c r="F9930">
        <f t="shared" si="310"/>
        <v>13</v>
      </c>
      <c r="G9930" s="2">
        <f t="shared" si="311"/>
        <v>4.9739999999971474E-3</v>
      </c>
    </row>
    <row r="9931" spans="1:7" x14ac:dyDescent="0.35">
      <c r="A9931" t="s">
        <v>14718</v>
      </c>
      <c r="B9931" t="s">
        <v>7317</v>
      </c>
      <c r="C9931" t="s">
        <v>7329</v>
      </c>
      <c r="D9931" t="str">
        <f>IF($B9931="B","",IFERROR(VLOOKUP($C9931,Elster!$I$5:$M$148,3,FALSE),$C9931))</f>
        <v/>
      </c>
      <c r="E9931" t="str">
        <f>IF($B9931="A","",IFERROR(VLOOKUP($C9931,Elster!$I$5:$M$148,3,FALSE),$C9931))</f>
        <v xml:space="preserve">   "KESSELSOLLTEMP"                                   </v>
      </c>
      <c r="F9931">
        <f t="shared" si="310"/>
        <v>2</v>
      </c>
      <c r="G9931" s="2">
        <f t="shared" si="311"/>
        <v>4.9740000000042528E-3</v>
      </c>
    </row>
    <row r="9932" spans="1:7" x14ac:dyDescent="0.35">
      <c r="A9932" t="s">
        <v>14719</v>
      </c>
      <c r="B9932" t="s">
        <v>7317</v>
      </c>
      <c r="C9932" t="s">
        <v>7320</v>
      </c>
      <c r="D9932" t="str">
        <f>IF($B9932="B","",IFERROR(VLOOKUP($C9932,Elster!$I$5:$M$148,3,FALSE),$C9932))</f>
        <v/>
      </c>
      <c r="E9932" t="str">
        <f>IF($B9932="A","",IFERROR(VLOOKUP($C9932,Elster!$I$5:$M$148,3,FALSE),$C9932))</f>
        <v>0x000</v>
      </c>
      <c r="F9932">
        <f t="shared" si="310"/>
        <v>0</v>
      </c>
      <c r="G9932" s="2">
        <f t="shared" si="311"/>
        <v>4.9739999999971474E-3</v>
      </c>
    </row>
    <row r="9933" spans="1:7" x14ac:dyDescent="0.35">
      <c r="A9933" t="s">
        <v>14720</v>
      </c>
      <c r="B9933" t="s">
        <v>7317</v>
      </c>
      <c r="C9933" t="s">
        <v>7366</v>
      </c>
      <c r="D9933" t="str">
        <f>IF($B9933="B","",IFERROR(VLOOKUP($C9933,Elster!$I$5:$M$148,3,FALSE),$C9933))</f>
        <v/>
      </c>
      <c r="E9933" t="str">
        <f>IF($B9933="A","",IFERROR(VLOOKUP($C9933,Elster!$I$5:$M$148,3,FALSE),$C9933))</f>
        <v xml:space="preserve">//   "ERWEITERUNGSTELEGRAMM"                            </v>
      </c>
      <c r="F9933">
        <f t="shared" si="310"/>
        <v>250</v>
      </c>
      <c r="G9933" s="2">
        <f t="shared" si="311"/>
        <v>4.9479999999988422E-3</v>
      </c>
    </row>
    <row r="9934" spans="1:7" x14ac:dyDescent="0.35">
      <c r="A9934" t="s">
        <v>14721</v>
      </c>
      <c r="B9934" t="s">
        <v>7317</v>
      </c>
      <c r="C9934" t="s">
        <v>7321</v>
      </c>
      <c r="D9934" t="str">
        <f>IF($B9934="B","",IFERROR(VLOOKUP($C9934,Elster!$I$5:$M$148,3,FALSE),$C9934))</f>
        <v/>
      </c>
      <c r="E9934" t="str">
        <f>IF($B9934="A","",IFERROR(VLOOKUP($C9934,Elster!$I$5:$M$148,3,FALSE),$C9934))</f>
        <v xml:space="preserve">   "FEHLERMELDUNG"                                    </v>
      </c>
      <c r="F9934">
        <f t="shared" si="310"/>
        <v>1</v>
      </c>
      <c r="G9934" s="2">
        <f t="shared" si="311"/>
        <v>4.9739999999971474E-3</v>
      </c>
    </row>
    <row r="9935" spans="1:7" x14ac:dyDescent="0.35">
      <c r="A9935" t="s">
        <v>14722</v>
      </c>
      <c r="B9935" t="s">
        <v>7317</v>
      </c>
      <c r="C9935" t="s">
        <v>7363</v>
      </c>
      <c r="D9935" t="str">
        <f>IF($B9935="B","",IFERROR(VLOOKUP($C9935,Elster!$I$5:$M$148,3,FALSE),$C9935))</f>
        <v/>
      </c>
      <c r="E9935" t="str">
        <f>IF($B9935="A","",IFERROR(VLOOKUP($C9935,Elster!$I$5:$M$148,3,FALSE),$C9935))</f>
        <v xml:space="preserve">   "FESTSTOFFKESSELTEMP"                              </v>
      </c>
      <c r="F9935">
        <f t="shared" si="310"/>
        <v>28</v>
      </c>
      <c r="G9935" s="2">
        <f t="shared" si="311"/>
        <v>4.9730000000067776E-3</v>
      </c>
    </row>
    <row r="9936" spans="1:7" x14ac:dyDescent="0.35">
      <c r="A9936" t="s">
        <v>14723</v>
      </c>
      <c r="B9936" t="s">
        <v>7317</v>
      </c>
      <c r="C9936" t="s">
        <v>7321</v>
      </c>
      <c r="D9936" t="str">
        <f>IF($B9936="B","",IFERROR(VLOOKUP($C9936,Elster!$I$5:$M$148,3,FALSE),$C9936))</f>
        <v/>
      </c>
      <c r="E9936" t="str">
        <f>IF($B9936="A","",IFERROR(VLOOKUP($C9936,Elster!$I$5:$M$148,3,FALSE),$C9936))</f>
        <v xml:space="preserve">   "FEHLERMELDUNG"                                    </v>
      </c>
      <c r="F9936">
        <f t="shared" si="310"/>
        <v>1</v>
      </c>
      <c r="G9936" s="2">
        <f t="shared" si="311"/>
        <v>4.9739999999971474E-3</v>
      </c>
    </row>
    <row r="9937" spans="1:7" x14ac:dyDescent="0.35">
      <c r="A9937" t="s">
        <v>14724</v>
      </c>
      <c r="B9937" t="s">
        <v>7317</v>
      </c>
      <c r="C9937" t="s">
        <v>7320</v>
      </c>
      <c r="D9937" t="str">
        <f>IF($B9937="B","",IFERROR(VLOOKUP($C9937,Elster!$I$5:$M$148,3,FALSE),$C9937))</f>
        <v/>
      </c>
      <c r="E9937" t="str">
        <f>IF($B9937="A","",IFERROR(VLOOKUP($C9937,Elster!$I$5:$M$148,3,FALSE),$C9937))</f>
        <v>0x000</v>
      </c>
      <c r="F9937">
        <f t="shared" si="310"/>
        <v>0</v>
      </c>
      <c r="G9937" s="2">
        <f t="shared" si="311"/>
        <v>4.9479999999988422E-3</v>
      </c>
    </row>
    <row r="9938" spans="1:7" x14ac:dyDescent="0.35">
      <c r="A9938" t="s">
        <v>14725</v>
      </c>
      <c r="B9938" t="s">
        <v>7317</v>
      </c>
      <c r="C9938" t="s">
        <v>7321</v>
      </c>
      <c r="D9938" t="str">
        <f>IF($B9938="B","",IFERROR(VLOOKUP($C9938,Elster!$I$5:$M$148,3,FALSE),$C9938))</f>
        <v/>
      </c>
      <c r="E9938" t="str">
        <f>IF($B9938="A","",IFERROR(VLOOKUP($C9938,Elster!$I$5:$M$148,3,FALSE),$C9938))</f>
        <v xml:space="preserve">   "FEHLERMELDUNG"                                    </v>
      </c>
      <c r="F9938">
        <f t="shared" si="310"/>
        <v>1</v>
      </c>
      <c r="G9938" s="2">
        <f t="shared" si="311"/>
        <v>4.9739999999971474E-3</v>
      </c>
    </row>
    <row r="9939" spans="1:7" x14ac:dyDescent="0.35">
      <c r="A9939" t="s">
        <v>14726</v>
      </c>
      <c r="B9939" t="s">
        <v>7317</v>
      </c>
      <c r="C9939" t="s">
        <v>7338</v>
      </c>
      <c r="D9939" t="str">
        <f>IF($B9939="B","",IFERROR(VLOOKUP($C9939,Elster!$I$5:$M$148,3,FALSE),$C9939))</f>
        <v/>
      </c>
      <c r="E9939" t="str">
        <f>IF($B9939="A","",IFERROR(VLOOKUP($C9939,Elster!$I$5:$M$148,3,FALSE),$C9939))</f>
        <v xml:space="preserve">   "KP"                                               </v>
      </c>
      <c r="F9939">
        <f t="shared" si="310"/>
        <v>42</v>
      </c>
      <c r="G9939" s="2">
        <f t="shared" si="311"/>
        <v>4.9740000000042528E-3</v>
      </c>
    </row>
    <row r="9940" spans="1:7" x14ac:dyDescent="0.35">
      <c r="A9940" t="s">
        <v>14727</v>
      </c>
      <c r="B9940" t="s">
        <v>7317</v>
      </c>
      <c r="C9940" t="s">
        <v>7318</v>
      </c>
      <c r="D9940" t="str">
        <f>IF($B9940="B","",IFERROR(VLOOKUP($C9940,Elster!$I$5:$M$148,3,FALSE),$C9940))</f>
        <v/>
      </c>
      <c r="E9940" t="str">
        <f>IF($B9940="A","",IFERROR(VLOOKUP($C9940,Elster!$I$5:$M$148,3,FALSE),$C9940))</f>
        <v xml:space="preserve">   "SAMMLERISTTEMP"                                   </v>
      </c>
      <c r="F9940">
        <f t="shared" si="310"/>
        <v>13</v>
      </c>
      <c r="G9940" s="2">
        <f t="shared" si="311"/>
        <v>9.9739999999997053E-3</v>
      </c>
    </row>
    <row r="9941" spans="1:7" x14ac:dyDescent="0.35">
      <c r="A9941" t="s">
        <v>14727</v>
      </c>
      <c r="B9941" t="s">
        <v>7319</v>
      </c>
      <c r="C9941" t="s">
        <v>7318</v>
      </c>
      <c r="D9941" t="str">
        <f>IF($B9941="B","",IFERROR(VLOOKUP($C9941,Elster!$I$5:$M$148,3,FALSE),$C9941))</f>
        <v xml:space="preserve">   "SAMMLERISTTEMP"                                   </v>
      </c>
      <c r="E9941" t="str">
        <f>IF($B9941="A","",IFERROR(VLOOKUP($C9941,Elster!$I$5:$M$148,3,FALSE),$C9941))</f>
        <v/>
      </c>
      <c r="F9941">
        <f t="shared" si="310"/>
        <v>13</v>
      </c>
      <c r="G9941" s="2">
        <f t="shared" si="311"/>
        <v>0</v>
      </c>
    </row>
    <row r="9942" spans="1:7" x14ac:dyDescent="0.35">
      <c r="A9942" t="s">
        <v>14728</v>
      </c>
      <c r="B9942" t="s">
        <v>7317</v>
      </c>
      <c r="C9942" t="s">
        <v>7320</v>
      </c>
      <c r="D9942" t="str">
        <f>IF($B9942="B","",IFERROR(VLOOKUP($C9942,Elster!$I$5:$M$148,3,FALSE),$C9942))</f>
        <v/>
      </c>
      <c r="E9942" t="str">
        <f>IF($B9942="A","",IFERROR(VLOOKUP($C9942,Elster!$I$5:$M$148,3,FALSE),$C9942))</f>
        <v>0x000</v>
      </c>
      <c r="F9942">
        <f t="shared" si="310"/>
        <v>0</v>
      </c>
      <c r="G9942" s="2">
        <f t="shared" si="311"/>
        <v>5.000000000002558E-3</v>
      </c>
    </row>
    <row r="9943" spans="1:7" x14ac:dyDescent="0.35">
      <c r="A9943" t="s">
        <v>14728</v>
      </c>
      <c r="B9943" t="s">
        <v>7319</v>
      </c>
      <c r="C9943" t="s">
        <v>7320</v>
      </c>
      <c r="D9943" t="str">
        <f>IF($B9943="B","",IFERROR(VLOOKUP($C9943,Elster!$I$5:$M$148,3,FALSE),$C9943))</f>
        <v>0x000</v>
      </c>
      <c r="E9943" t="str">
        <f>IF($B9943="A","",IFERROR(VLOOKUP($C9943,Elster!$I$5:$M$148,3,FALSE),$C9943))</f>
        <v/>
      </c>
      <c r="F9943">
        <f t="shared" si="310"/>
        <v>0</v>
      </c>
      <c r="G9943" s="2">
        <f t="shared" si="311"/>
        <v>0</v>
      </c>
    </row>
    <row r="9944" spans="1:7" x14ac:dyDescent="0.35">
      <c r="A9944" t="s">
        <v>14729</v>
      </c>
      <c r="B9944" t="s">
        <v>7317</v>
      </c>
      <c r="C9944" t="s">
        <v>7325</v>
      </c>
      <c r="D9944" t="str">
        <f>IF($B9944="B","",IFERROR(VLOOKUP($C9944,Elster!$I$5:$M$148,3,FALSE),$C9944))</f>
        <v/>
      </c>
      <c r="E9944" t="str">
        <f>IF($B9944="A","",IFERROR(VLOOKUP($C9944,Elster!$I$5:$M$148,3,FALSE),$C9944))</f>
        <v xml:space="preserve">   "SPEICHERSOLLTEMP"                                 </v>
      </c>
      <c r="F9944">
        <f t="shared" si="310"/>
        <v>3</v>
      </c>
      <c r="G9944" s="2">
        <f t="shared" si="311"/>
        <v>4.9989999999979773E-3</v>
      </c>
    </row>
    <row r="9945" spans="1:7" x14ac:dyDescent="0.35">
      <c r="A9945" t="s">
        <v>14730</v>
      </c>
      <c r="B9945" t="s">
        <v>7319</v>
      </c>
      <c r="C9945" t="s">
        <v>7325</v>
      </c>
      <c r="D9945" t="str">
        <f>IF($B9945="B","",IFERROR(VLOOKUP($C9945,Elster!$I$5:$M$148,3,FALSE),$C9945))</f>
        <v xml:space="preserve">   "SPEICHERSOLLTEMP"                                 </v>
      </c>
      <c r="E9945" t="str">
        <f>IF($B9945="A","",IFERROR(VLOOKUP($C9945,Elster!$I$5:$M$148,3,FALSE),$C9945))</f>
        <v/>
      </c>
      <c r="F9945">
        <f t="shared" si="310"/>
        <v>3</v>
      </c>
      <c r="G9945" s="2">
        <f t="shared" si="311"/>
        <v>9.9999999747524271E-7</v>
      </c>
    </row>
    <row r="9946" spans="1:7" x14ac:dyDescent="0.35">
      <c r="A9946" t="s">
        <v>14731</v>
      </c>
      <c r="B9946" t="s">
        <v>7317</v>
      </c>
      <c r="C9946" t="s">
        <v>7321</v>
      </c>
      <c r="D9946" t="str">
        <f>IF($B9946="B","",IFERROR(VLOOKUP($C9946,Elster!$I$5:$M$148,3,FALSE),$C9946))</f>
        <v/>
      </c>
      <c r="E9946" t="str">
        <f>IF($B9946="A","",IFERROR(VLOOKUP($C9946,Elster!$I$5:$M$148,3,FALSE),$C9946))</f>
        <v xml:space="preserve">   "FEHLERMELDUNG"                                    </v>
      </c>
      <c r="F9946">
        <f t="shared" si="310"/>
        <v>1</v>
      </c>
      <c r="G9946" s="2">
        <f t="shared" si="311"/>
        <v>4.9989999999979773E-3</v>
      </c>
    </row>
    <row r="9947" spans="1:7" x14ac:dyDescent="0.35">
      <c r="A9947" t="s">
        <v>14731</v>
      </c>
      <c r="B9947" t="s">
        <v>7319</v>
      </c>
      <c r="C9947" t="s">
        <v>7321</v>
      </c>
      <c r="D9947" t="str">
        <f>IF($B9947="B","",IFERROR(VLOOKUP($C9947,Elster!$I$5:$M$148,3,FALSE),$C9947))</f>
        <v xml:space="preserve">   "FEHLERMELDUNG"                                    </v>
      </c>
      <c r="E9947" t="str">
        <f>IF($B9947="A","",IFERROR(VLOOKUP($C9947,Elster!$I$5:$M$148,3,FALSE),$C9947))</f>
        <v/>
      </c>
      <c r="F9947">
        <f t="shared" si="310"/>
        <v>1</v>
      </c>
      <c r="G9947" s="2">
        <f t="shared" si="311"/>
        <v>0</v>
      </c>
    </row>
    <row r="9948" spans="1:7" x14ac:dyDescent="0.35">
      <c r="A9948" t="s">
        <v>14732</v>
      </c>
      <c r="B9948" t="s">
        <v>7317</v>
      </c>
      <c r="C9948" t="s">
        <v>7320</v>
      </c>
      <c r="D9948" t="str">
        <f>IF($B9948="B","",IFERROR(VLOOKUP($C9948,Elster!$I$5:$M$148,3,FALSE),$C9948))</f>
        <v/>
      </c>
      <c r="E9948" t="str">
        <f>IF($B9948="A","",IFERROR(VLOOKUP($C9948,Elster!$I$5:$M$148,3,FALSE),$C9948))</f>
        <v>0x000</v>
      </c>
      <c r="F9948">
        <f t="shared" si="310"/>
        <v>0</v>
      </c>
      <c r="G9948" s="2">
        <f t="shared" si="311"/>
        <v>5.000000000002558E-3</v>
      </c>
    </row>
    <row r="9949" spans="1:7" x14ac:dyDescent="0.35">
      <c r="A9949" t="s">
        <v>14732</v>
      </c>
      <c r="B9949" t="s">
        <v>7319</v>
      </c>
      <c r="C9949" t="s">
        <v>7320</v>
      </c>
      <c r="D9949" t="str">
        <f>IF($B9949="B","",IFERROR(VLOOKUP($C9949,Elster!$I$5:$M$148,3,FALSE),$C9949))</f>
        <v>0x000</v>
      </c>
      <c r="E9949" t="str">
        <f>IF($B9949="A","",IFERROR(VLOOKUP($C9949,Elster!$I$5:$M$148,3,FALSE),$C9949))</f>
        <v/>
      </c>
      <c r="F9949">
        <f t="shared" si="310"/>
        <v>0</v>
      </c>
      <c r="G9949" s="2">
        <f t="shared" si="311"/>
        <v>0</v>
      </c>
    </row>
    <row r="9950" spans="1:7" x14ac:dyDescent="0.35">
      <c r="A9950" t="s">
        <v>14733</v>
      </c>
      <c r="B9950" t="s">
        <v>7317</v>
      </c>
      <c r="C9950" t="s">
        <v>7366</v>
      </c>
      <c r="D9950" t="str">
        <f>IF($B9950="B","",IFERROR(VLOOKUP($C9950,Elster!$I$5:$M$148,3,FALSE),$C9950))</f>
        <v/>
      </c>
      <c r="E9950" t="str">
        <f>IF($B9950="A","",IFERROR(VLOOKUP($C9950,Elster!$I$5:$M$148,3,FALSE),$C9950))</f>
        <v xml:space="preserve">//   "ERWEITERUNGSTELEGRAMM"                            </v>
      </c>
      <c r="F9950">
        <f t="shared" si="310"/>
        <v>250</v>
      </c>
      <c r="G9950" s="2">
        <f t="shared" si="311"/>
        <v>5.000000000002558E-3</v>
      </c>
    </row>
    <row r="9951" spans="1:7" x14ac:dyDescent="0.35">
      <c r="A9951" t="s">
        <v>14733</v>
      </c>
      <c r="B9951" t="s">
        <v>7319</v>
      </c>
      <c r="C9951" t="s">
        <v>7366</v>
      </c>
      <c r="D9951" t="str">
        <f>IF($B9951="B","",IFERROR(VLOOKUP($C9951,Elster!$I$5:$M$148,3,FALSE),$C9951))</f>
        <v xml:space="preserve">//   "ERWEITERUNGSTELEGRAMM"                            </v>
      </c>
      <c r="E9951" t="str">
        <f>IF($B9951="A","",IFERROR(VLOOKUP($C9951,Elster!$I$5:$M$148,3,FALSE),$C9951))</f>
        <v/>
      </c>
      <c r="F9951">
        <f t="shared" si="310"/>
        <v>250</v>
      </c>
      <c r="G9951" s="2">
        <f t="shared" si="311"/>
        <v>0</v>
      </c>
    </row>
    <row r="9952" spans="1:7" x14ac:dyDescent="0.35">
      <c r="A9952" t="s">
        <v>14734</v>
      </c>
      <c r="B9952" t="s">
        <v>7317</v>
      </c>
      <c r="C9952" t="s">
        <v>7321</v>
      </c>
      <c r="D9952" t="str">
        <f>IF($B9952="B","",IFERROR(VLOOKUP($C9952,Elster!$I$5:$M$148,3,FALSE),$C9952))</f>
        <v/>
      </c>
      <c r="E9952" t="str">
        <f>IF($B9952="A","",IFERROR(VLOOKUP($C9952,Elster!$I$5:$M$148,3,FALSE),$C9952))</f>
        <v xml:space="preserve">   "FEHLERMELDUNG"                                    </v>
      </c>
      <c r="F9952">
        <f t="shared" si="310"/>
        <v>1</v>
      </c>
      <c r="G9952" s="2">
        <f t="shared" si="311"/>
        <v>4.9999999999954525E-3</v>
      </c>
    </row>
    <row r="9953" spans="1:7" x14ac:dyDescent="0.35">
      <c r="A9953" t="s">
        <v>14734</v>
      </c>
      <c r="B9953" t="s">
        <v>7319</v>
      </c>
      <c r="C9953" t="s">
        <v>7321</v>
      </c>
      <c r="D9953" t="str">
        <f>IF($B9953="B","",IFERROR(VLOOKUP($C9953,Elster!$I$5:$M$148,3,FALSE),$C9953))</f>
        <v xml:space="preserve">   "FEHLERMELDUNG"                                    </v>
      </c>
      <c r="E9953" t="str">
        <f>IF($B9953="A","",IFERROR(VLOOKUP($C9953,Elster!$I$5:$M$148,3,FALSE),$C9953))</f>
        <v/>
      </c>
      <c r="F9953">
        <f t="shared" si="310"/>
        <v>1</v>
      </c>
      <c r="G9953" s="2">
        <f t="shared" si="311"/>
        <v>0</v>
      </c>
    </row>
    <row r="9954" spans="1:7" x14ac:dyDescent="0.35">
      <c r="A9954" t="s">
        <v>14735</v>
      </c>
      <c r="B9954" t="s">
        <v>7317</v>
      </c>
      <c r="C9954" t="s">
        <v>7998</v>
      </c>
      <c r="D9954" t="str">
        <f>IF($B9954="B","",IFERROR(VLOOKUP($C9954,Elster!$I$5:$M$148,3,FALSE),$C9954))</f>
        <v/>
      </c>
      <c r="E9954" t="str">
        <f>IF($B9954="A","",IFERROR(VLOOKUP($C9954,Elster!$I$5:$M$148,3,FALSE),$C9954))</f>
        <v>0x01D</v>
      </c>
      <c r="F9954">
        <f t="shared" si="310"/>
        <v>29</v>
      </c>
      <c r="G9954" s="2">
        <f t="shared" si="311"/>
        <v>5.000000000002558E-3</v>
      </c>
    </row>
    <row r="9955" spans="1:7" x14ac:dyDescent="0.35">
      <c r="A9955" t="s">
        <v>14735</v>
      </c>
      <c r="B9955" t="s">
        <v>7319</v>
      </c>
      <c r="C9955" t="s">
        <v>7998</v>
      </c>
      <c r="D9955" t="str">
        <f>IF($B9955="B","",IFERROR(VLOOKUP($C9955,Elster!$I$5:$M$148,3,FALSE),$C9955))</f>
        <v>0x01D</v>
      </c>
      <c r="E9955" t="str">
        <f>IF($B9955="A","",IFERROR(VLOOKUP($C9955,Elster!$I$5:$M$148,3,FALSE),$C9955))</f>
        <v/>
      </c>
      <c r="F9955">
        <f t="shared" si="310"/>
        <v>29</v>
      </c>
      <c r="G9955" s="2">
        <f t="shared" si="311"/>
        <v>0</v>
      </c>
    </row>
    <row r="9956" spans="1:7" x14ac:dyDescent="0.35">
      <c r="A9956" t="s">
        <v>14736</v>
      </c>
      <c r="B9956" t="s">
        <v>7317</v>
      </c>
      <c r="C9956" t="s">
        <v>7318</v>
      </c>
      <c r="D9956" t="str">
        <f>IF($B9956="B","",IFERROR(VLOOKUP($C9956,Elster!$I$5:$M$148,3,FALSE),$C9956))</f>
        <v/>
      </c>
      <c r="E9956" t="str">
        <f>IF($B9956="A","",IFERROR(VLOOKUP($C9956,Elster!$I$5:$M$148,3,FALSE),$C9956))</f>
        <v xml:space="preserve">   "SAMMLERISTTEMP"                                   </v>
      </c>
      <c r="F9956">
        <f t="shared" si="310"/>
        <v>13</v>
      </c>
      <c r="G9956" s="2">
        <f t="shared" si="311"/>
        <v>5.000000000002558E-3</v>
      </c>
    </row>
    <row r="9957" spans="1:7" x14ac:dyDescent="0.35">
      <c r="A9957" t="s">
        <v>14736</v>
      </c>
      <c r="B9957" t="s">
        <v>7319</v>
      </c>
      <c r="C9957" t="s">
        <v>7318</v>
      </c>
      <c r="D9957" t="str">
        <f>IF($B9957="B","",IFERROR(VLOOKUP($C9957,Elster!$I$5:$M$148,3,FALSE),$C9957))</f>
        <v xml:space="preserve">   "SAMMLERISTTEMP"                                   </v>
      </c>
      <c r="E9957" t="str">
        <f>IF($B9957="A","",IFERROR(VLOOKUP($C9957,Elster!$I$5:$M$148,3,FALSE),$C9957))</f>
        <v/>
      </c>
      <c r="F9957">
        <f t="shared" si="310"/>
        <v>13</v>
      </c>
      <c r="G9957" s="2">
        <f t="shared" si="311"/>
        <v>0</v>
      </c>
    </row>
    <row r="9958" spans="1:7" x14ac:dyDescent="0.35">
      <c r="A9958" t="s">
        <v>14737</v>
      </c>
      <c r="B9958" t="s">
        <v>7317</v>
      </c>
      <c r="C9958" t="s">
        <v>7320</v>
      </c>
      <c r="D9958" t="str">
        <f>IF($B9958="B","",IFERROR(VLOOKUP($C9958,Elster!$I$5:$M$148,3,FALSE),$C9958))</f>
        <v/>
      </c>
      <c r="E9958" t="str">
        <f>IF($B9958="A","",IFERROR(VLOOKUP($C9958,Elster!$I$5:$M$148,3,FALSE),$C9958))</f>
        <v>0x000</v>
      </c>
      <c r="F9958">
        <f t="shared" si="310"/>
        <v>0</v>
      </c>
      <c r="G9958" s="2">
        <f t="shared" si="311"/>
        <v>4.9999999999954525E-3</v>
      </c>
    </row>
    <row r="9959" spans="1:7" x14ac:dyDescent="0.35">
      <c r="A9959" t="s">
        <v>14737</v>
      </c>
      <c r="B9959" t="s">
        <v>7319</v>
      </c>
      <c r="C9959" t="s">
        <v>7320</v>
      </c>
      <c r="D9959" t="str">
        <f>IF($B9959="B","",IFERROR(VLOOKUP($C9959,Elster!$I$5:$M$148,3,FALSE),$C9959))</f>
        <v>0x000</v>
      </c>
      <c r="E9959" t="str">
        <f>IF($B9959="A","",IFERROR(VLOOKUP($C9959,Elster!$I$5:$M$148,3,FALSE),$C9959))</f>
        <v/>
      </c>
      <c r="F9959">
        <f t="shared" si="310"/>
        <v>0</v>
      </c>
      <c r="G9959" s="2">
        <f t="shared" si="311"/>
        <v>0</v>
      </c>
    </row>
    <row r="9960" spans="1:7" x14ac:dyDescent="0.35">
      <c r="A9960" t="s">
        <v>14738</v>
      </c>
      <c r="B9960" t="s">
        <v>7317</v>
      </c>
      <c r="C9960" t="s">
        <v>7321</v>
      </c>
      <c r="D9960" t="str">
        <f>IF($B9960="B","",IFERROR(VLOOKUP($C9960,Elster!$I$5:$M$148,3,FALSE),$C9960))</f>
        <v/>
      </c>
      <c r="E9960" t="str">
        <f>IF($B9960="A","",IFERROR(VLOOKUP($C9960,Elster!$I$5:$M$148,3,FALSE),$C9960))</f>
        <v xml:space="preserve">   "FEHLERMELDUNG"                                    </v>
      </c>
      <c r="F9960">
        <f t="shared" si="310"/>
        <v>1</v>
      </c>
      <c r="G9960" s="2">
        <f t="shared" si="311"/>
        <v>5.000000000002558E-3</v>
      </c>
    </row>
    <row r="9961" spans="1:7" x14ac:dyDescent="0.35">
      <c r="A9961" t="s">
        <v>14738</v>
      </c>
      <c r="B9961" t="s">
        <v>7319</v>
      </c>
      <c r="C9961" t="s">
        <v>7321</v>
      </c>
      <c r="D9961" t="str">
        <f>IF($B9961="B","",IFERROR(VLOOKUP($C9961,Elster!$I$5:$M$148,3,FALSE),$C9961))</f>
        <v xml:space="preserve">   "FEHLERMELDUNG"                                    </v>
      </c>
      <c r="E9961" t="str">
        <f>IF($B9961="A","",IFERROR(VLOOKUP($C9961,Elster!$I$5:$M$148,3,FALSE),$C9961))</f>
        <v/>
      </c>
      <c r="F9961">
        <f t="shared" si="310"/>
        <v>1</v>
      </c>
      <c r="G9961" s="2">
        <f t="shared" si="311"/>
        <v>0</v>
      </c>
    </row>
    <row r="9962" spans="1:7" x14ac:dyDescent="0.35">
      <c r="A9962" t="s">
        <v>14739</v>
      </c>
      <c r="B9962" t="s">
        <v>7317</v>
      </c>
      <c r="C9962" t="s">
        <v>8003</v>
      </c>
      <c r="D9962" t="str">
        <f>IF($B9962="B","",IFERROR(VLOOKUP($C9962,Elster!$I$5:$M$148,3,FALSE),$C9962))</f>
        <v/>
      </c>
      <c r="E9962" t="str">
        <f>IF($B9962="A","",IFERROR(VLOOKUP($C9962,Elster!$I$5:$M$148,3,FALSE),$C9962))</f>
        <v xml:space="preserve">   "KOLLEKTORTEMP_2"                                  </v>
      </c>
      <c r="F9962">
        <f t="shared" si="310"/>
        <v>54</v>
      </c>
      <c r="G9962" s="2">
        <f t="shared" si="311"/>
        <v>5.000000000002558E-3</v>
      </c>
    </row>
    <row r="9963" spans="1:7" x14ac:dyDescent="0.35">
      <c r="A9963" t="s">
        <v>14739</v>
      </c>
      <c r="B9963" t="s">
        <v>7319</v>
      </c>
      <c r="C9963" t="s">
        <v>8003</v>
      </c>
      <c r="D9963" t="str">
        <f>IF($B9963="B","",IFERROR(VLOOKUP($C9963,Elster!$I$5:$M$148,3,FALSE),$C9963))</f>
        <v xml:space="preserve">   "KOLLEKTORTEMP_2"                                  </v>
      </c>
      <c r="E9963" t="str">
        <f>IF($B9963="A","",IFERROR(VLOOKUP($C9963,Elster!$I$5:$M$148,3,FALSE),$C9963))</f>
        <v/>
      </c>
      <c r="F9963">
        <f t="shared" si="310"/>
        <v>54</v>
      </c>
      <c r="G9963" s="2">
        <f t="shared" si="311"/>
        <v>0</v>
      </c>
    </row>
    <row r="9964" spans="1:7" x14ac:dyDescent="0.35">
      <c r="A9964" t="s">
        <v>14740</v>
      </c>
      <c r="B9964" t="s">
        <v>7317</v>
      </c>
      <c r="C9964" t="s">
        <v>7325</v>
      </c>
      <c r="D9964" t="str">
        <f>IF($B9964="B","",IFERROR(VLOOKUP($C9964,Elster!$I$5:$M$148,3,FALSE),$C9964))</f>
        <v/>
      </c>
      <c r="E9964" t="str">
        <f>IF($B9964="A","",IFERROR(VLOOKUP($C9964,Elster!$I$5:$M$148,3,FALSE),$C9964))</f>
        <v xml:space="preserve">   "SPEICHERSOLLTEMP"                                 </v>
      </c>
      <c r="F9964">
        <f t="shared" si="310"/>
        <v>3</v>
      </c>
      <c r="G9964" s="2">
        <f t="shared" si="311"/>
        <v>1.333299999999582E-2</v>
      </c>
    </row>
    <row r="9965" spans="1:7" x14ac:dyDescent="0.35">
      <c r="A9965" t="s">
        <v>14741</v>
      </c>
      <c r="B9965" t="s">
        <v>7317</v>
      </c>
      <c r="C9965" t="s">
        <v>7320</v>
      </c>
      <c r="D9965" t="str">
        <f>IF($B9965="B","",IFERROR(VLOOKUP($C9965,Elster!$I$5:$M$148,3,FALSE),$C9965))</f>
        <v/>
      </c>
      <c r="E9965" t="str">
        <f>IF($B9965="A","",IFERROR(VLOOKUP($C9965,Elster!$I$5:$M$148,3,FALSE),$C9965))</f>
        <v>0x000</v>
      </c>
      <c r="F9965">
        <f t="shared" si="310"/>
        <v>0</v>
      </c>
      <c r="G9965" s="2">
        <f t="shared" si="311"/>
        <v>4.9740000000042528E-3</v>
      </c>
    </row>
    <row r="9966" spans="1:7" x14ac:dyDescent="0.35">
      <c r="A9966" t="s">
        <v>14742</v>
      </c>
      <c r="B9966" t="s">
        <v>7317</v>
      </c>
      <c r="C9966" t="s">
        <v>7318</v>
      </c>
      <c r="D9966" t="str">
        <f>IF($B9966="B","",IFERROR(VLOOKUP($C9966,Elster!$I$5:$M$148,3,FALSE),$C9966))</f>
        <v/>
      </c>
      <c r="E9966" t="str">
        <f>IF($B9966="A","",IFERROR(VLOOKUP($C9966,Elster!$I$5:$M$148,3,FALSE),$C9966))</f>
        <v xml:space="preserve">   "SAMMLERISTTEMP"                                   </v>
      </c>
      <c r="F9966">
        <f t="shared" si="310"/>
        <v>13</v>
      </c>
      <c r="G9966" s="2">
        <f t="shared" si="311"/>
        <v>4.9739999999971474E-3</v>
      </c>
    </row>
    <row r="9967" spans="1:7" x14ac:dyDescent="0.35">
      <c r="A9967" t="s">
        <v>14743</v>
      </c>
      <c r="B9967" t="s">
        <v>7317</v>
      </c>
      <c r="C9967" t="s">
        <v>7329</v>
      </c>
      <c r="D9967" t="str">
        <f>IF($B9967="B","",IFERROR(VLOOKUP($C9967,Elster!$I$5:$M$148,3,FALSE),$C9967))</f>
        <v/>
      </c>
      <c r="E9967" t="str">
        <f>IF($B9967="A","",IFERROR(VLOOKUP($C9967,Elster!$I$5:$M$148,3,FALSE),$C9967))</f>
        <v xml:space="preserve">   "KESSELSOLLTEMP"                                   </v>
      </c>
      <c r="F9967">
        <f t="shared" si="310"/>
        <v>2</v>
      </c>
      <c r="G9967" s="2">
        <f t="shared" si="311"/>
        <v>4.947000000001367E-3</v>
      </c>
    </row>
    <row r="9968" spans="1:7" x14ac:dyDescent="0.35">
      <c r="A9968" t="s">
        <v>14744</v>
      </c>
      <c r="B9968" t="s">
        <v>7317</v>
      </c>
      <c r="C9968" t="s">
        <v>7320</v>
      </c>
      <c r="D9968" t="str">
        <f>IF($B9968="B","",IFERROR(VLOOKUP($C9968,Elster!$I$5:$M$148,3,FALSE),$C9968))</f>
        <v/>
      </c>
      <c r="E9968" t="str">
        <f>IF($B9968="A","",IFERROR(VLOOKUP($C9968,Elster!$I$5:$M$148,3,FALSE),$C9968))</f>
        <v>0x000</v>
      </c>
      <c r="F9968">
        <f t="shared" si="310"/>
        <v>0</v>
      </c>
      <c r="G9968" s="2">
        <f t="shared" si="311"/>
        <v>4.9739999999971474E-3</v>
      </c>
    </row>
    <row r="9969" spans="1:7" x14ac:dyDescent="0.35">
      <c r="A9969" t="s">
        <v>14745</v>
      </c>
      <c r="B9969" t="s">
        <v>7317</v>
      </c>
      <c r="C9969" t="s">
        <v>7366</v>
      </c>
      <c r="D9969" t="str">
        <f>IF($B9969="B","",IFERROR(VLOOKUP($C9969,Elster!$I$5:$M$148,3,FALSE),$C9969))</f>
        <v/>
      </c>
      <c r="E9969" t="str">
        <f>IF($B9969="A","",IFERROR(VLOOKUP($C9969,Elster!$I$5:$M$148,3,FALSE),$C9969))</f>
        <v xml:space="preserve">//   "ERWEITERUNGSTELEGRAMM"                            </v>
      </c>
      <c r="F9969">
        <f t="shared" si="310"/>
        <v>250</v>
      </c>
      <c r="G9969" s="2">
        <f t="shared" si="311"/>
        <v>4.9740000000042528E-3</v>
      </c>
    </row>
    <row r="9970" spans="1:7" x14ac:dyDescent="0.35">
      <c r="A9970" t="s">
        <v>14746</v>
      </c>
      <c r="B9970" t="s">
        <v>7317</v>
      </c>
      <c r="C9970" t="s">
        <v>7321</v>
      </c>
      <c r="D9970" t="str">
        <f>IF($B9970="B","",IFERROR(VLOOKUP($C9970,Elster!$I$5:$M$148,3,FALSE),$C9970))</f>
        <v/>
      </c>
      <c r="E9970" t="str">
        <f>IF($B9970="A","",IFERROR(VLOOKUP($C9970,Elster!$I$5:$M$148,3,FALSE),$C9970))</f>
        <v xml:space="preserve">   "FEHLERMELDUNG"                                    </v>
      </c>
      <c r="F9970">
        <f t="shared" si="310"/>
        <v>1</v>
      </c>
      <c r="G9970" s="2">
        <f t="shared" si="311"/>
        <v>4.9739999999971474E-3</v>
      </c>
    </row>
    <row r="9971" spans="1:7" x14ac:dyDescent="0.35">
      <c r="A9971" t="s">
        <v>14747</v>
      </c>
      <c r="B9971" t="s">
        <v>7317</v>
      </c>
      <c r="C9971" t="s">
        <v>7998</v>
      </c>
      <c r="D9971" t="str">
        <f>IF($B9971="B","",IFERROR(VLOOKUP($C9971,Elster!$I$5:$M$148,3,FALSE),$C9971))</f>
        <v/>
      </c>
      <c r="E9971" t="str">
        <f>IF($B9971="A","",IFERROR(VLOOKUP($C9971,Elster!$I$5:$M$148,3,FALSE),$C9971))</f>
        <v>0x01D</v>
      </c>
      <c r="F9971">
        <f t="shared" si="310"/>
        <v>29</v>
      </c>
      <c r="G9971" s="2">
        <f t="shared" si="311"/>
        <v>4.9479999999988422E-3</v>
      </c>
    </row>
    <row r="9972" spans="1:7" x14ac:dyDescent="0.35">
      <c r="A9972" t="s">
        <v>14748</v>
      </c>
      <c r="B9972" t="s">
        <v>7317</v>
      </c>
      <c r="C9972" t="s">
        <v>7318</v>
      </c>
      <c r="D9972" t="str">
        <f>IF($B9972="B","",IFERROR(VLOOKUP($C9972,Elster!$I$5:$M$148,3,FALSE),$C9972))</f>
        <v/>
      </c>
      <c r="E9972" t="str">
        <f>IF($B9972="A","",IFERROR(VLOOKUP($C9972,Elster!$I$5:$M$148,3,FALSE),$C9972))</f>
        <v xml:space="preserve">   "SAMMLERISTTEMP"                                   </v>
      </c>
      <c r="F9972">
        <f t="shared" si="310"/>
        <v>13</v>
      </c>
      <c r="G9972" s="2">
        <f t="shared" si="311"/>
        <v>4.9740000000042528E-3</v>
      </c>
    </row>
    <row r="9973" spans="1:7" x14ac:dyDescent="0.35">
      <c r="A9973" t="s">
        <v>14749</v>
      </c>
      <c r="B9973" t="s">
        <v>7317</v>
      </c>
      <c r="C9973" t="s">
        <v>7320</v>
      </c>
      <c r="D9973" t="str">
        <f>IF($B9973="B","",IFERROR(VLOOKUP($C9973,Elster!$I$5:$M$148,3,FALSE),$C9973))</f>
        <v/>
      </c>
      <c r="E9973" t="str">
        <f>IF($B9973="A","",IFERROR(VLOOKUP($C9973,Elster!$I$5:$M$148,3,FALSE),$C9973))</f>
        <v>0x000</v>
      </c>
      <c r="F9973">
        <f t="shared" si="310"/>
        <v>0</v>
      </c>
      <c r="G9973" s="2">
        <f t="shared" si="311"/>
        <v>4.9739999999971474E-3</v>
      </c>
    </row>
    <row r="9974" spans="1:7" x14ac:dyDescent="0.35">
      <c r="A9974" t="s">
        <v>14750</v>
      </c>
      <c r="B9974" t="s">
        <v>7317</v>
      </c>
      <c r="C9974" t="s">
        <v>7321</v>
      </c>
      <c r="D9974" t="str">
        <f>IF($B9974="B","",IFERROR(VLOOKUP($C9974,Elster!$I$5:$M$148,3,FALSE),$C9974))</f>
        <v/>
      </c>
      <c r="E9974" t="str">
        <f>IF($B9974="A","",IFERROR(VLOOKUP($C9974,Elster!$I$5:$M$148,3,FALSE),$C9974))</f>
        <v xml:space="preserve">   "FEHLERMELDUNG"                                    </v>
      </c>
      <c r="F9974">
        <f t="shared" si="310"/>
        <v>1</v>
      </c>
      <c r="G9974" s="2">
        <f t="shared" si="311"/>
        <v>4.9739999999971474E-3</v>
      </c>
    </row>
    <row r="9975" spans="1:7" x14ac:dyDescent="0.35">
      <c r="A9975" t="s">
        <v>14751</v>
      </c>
      <c r="B9975" t="s">
        <v>7317</v>
      </c>
      <c r="C9975" t="s">
        <v>8016</v>
      </c>
      <c r="D9975" t="str">
        <f>IF($B9975="B","",IFERROR(VLOOKUP($C9975,Elster!$I$5:$M$148,3,FALSE),$C9975))</f>
        <v/>
      </c>
      <c r="E9975" t="str">
        <f>IF($B9975="A","",IFERROR(VLOOKUP($C9975,Elster!$I$5:$M$148,3,FALSE),$C9975))</f>
        <v>0x037</v>
      </c>
      <c r="F9975">
        <f t="shared" si="310"/>
        <v>55</v>
      </c>
      <c r="G9975" s="2">
        <f t="shared" si="311"/>
        <v>4.947000000001367E-3</v>
      </c>
    </row>
    <row r="9976" spans="1:7" x14ac:dyDescent="0.35">
      <c r="A9976" t="s">
        <v>14752</v>
      </c>
      <c r="B9976" t="s">
        <v>7317</v>
      </c>
      <c r="C9976" t="s">
        <v>7318</v>
      </c>
      <c r="D9976" t="str">
        <f>IF($B9976="B","",IFERROR(VLOOKUP($C9976,Elster!$I$5:$M$148,3,FALSE),$C9976))</f>
        <v/>
      </c>
      <c r="E9976" t="str">
        <f>IF($B9976="A","",IFERROR(VLOOKUP($C9976,Elster!$I$5:$M$148,3,FALSE),$C9976))</f>
        <v xml:space="preserve">   "SAMMLERISTTEMP"                                   </v>
      </c>
      <c r="F9976">
        <f t="shared" si="310"/>
        <v>13</v>
      </c>
      <c r="G9976" s="2">
        <f t="shared" si="311"/>
        <v>2.0806999999997799E-2</v>
      </c>
    </row>
    <row r="9977" spans="1:7" x14ac:dyDescent="0.35">
      <c r="A9977" t="s">
        <v>14752</v>
      </c>
      <c r="B9977" t="s">
        <v>7319</v>
      </c>
      <c r="C9977" t="s">
        <v>7318</v>
      </c>
      <c r="D9977" t="str">
        <f>IF($B9977="B","",IFERROR(VLOOKUP($C9977,Elster!$I$5:$M$148,3,FALSE),$C9977))</f>
        <v xml:space="preserve">   "SAMMLERISTTEMP"                                   </v>
      </c>
      <c r="E9977" t="str">
        <f>IF($B9977="A","",IFERROR(VLOOKUP($C9977,Elster!$I$5:$M$148,3,FALSE),$C9977))</f>
        <v/>
      </c>
      <c r="F9977">
        <f t="shared" si="310"/>
        <v>13</v>
      </c>
      <c r="G9977" s="2">
        <f t="shared" si="311"/>
        <v>0</v>
      </c>
    </row>
    <row r="9978" spans="1:7" x14ac:dyDescent="0.35">
      <c r="A9978" t="s">
        <v>14753</v>
      </c>
      <c r="B9978" t="s">
        <v>7317</v>
      </c>
      <c r="C9978" t="s">
        <v>7320</v>
      </c>
      <c r="D9978" t="str">
        <f>IF($B9978="B","",IFERROR(VLOOKUP($C9978,Elster!$I$5:$M$148,3,FALSE),$C9978))</f>
        <v/>
      </c>
      <c r="E9978" t="str">
        <f>IF($B9978="A","",IFERROR(VLOOKUP($C9978,Elster!$I$5:$M$148,3,FALSE),$C9978))</f>
        <v>0x000</v>
      </c>
      <c r="F9978">
        <f t="shared" si="310"/>
        <v>0</v>
      </c>
      <c r="G9978" s="2">
        <f t="shared" si="311"/>
        <v>5.000000000002558E-3</v>
      </c>
    </row>
    <row r="9979" spans="1:7" x14ac:dyDescent="0.35">
      <c r="A9979" t="s">
        <v>14753</v>
      </c>
      <c r="B9979" t="s">
        <v>7319</v>
      </c>
      <c r="C9979" t="s">
        <v>7320</v>
      </c>
      <c r="D9979" t="str">
        <f>IF($B9979="B","",IFERROR(VLOOKUP($C9979,Elster!$I$5:$M$148,3,FALSE),$C9979))</f>
        <v>0x000</v>
      </c>
      <c r="E9979" t="str">
        <f>IF($B9979="A","",IFERROR(VLOOKUP($C9979,Elster!$I$5:$M$148,3,FALSE),$C9979))</f>
        <v/>
      </c>
      <c r="F9979">
        <f t="shared" si="310"/>
        <v>0</v>
      </c>
      <c r="G9979" s="2">
        <f t="shared" si="311"/>
        <v>0</v>
      </c>
    </row>
    <row r="9980" spans="1:7" x14ac:dyDescent="0.35">
      <c r="A9980" t="s">
        <v>14754</v>
      </c>
      <c r="B9980" t="s">
        <v>7317</v>
      </c>
      <c r="C9980" t="s">
        <v>7325</v>
      </c>
      <c r="D9980" t="str">
        <f>IF($B9980="B","",IFERROR(VLOOKUP($C9980,Elster!$I$5:$M$148,3,FALSE),$C9980))</f>
        <v/>
      </c>
      <c r="E9980" t="str">
        <f>IF($B9980="A","",IFERROR(VLOOKUP($C9980,Elster!$I$5:$M$148,3,FALSE),$C9980))</f>
        <v xml:space="preserve">   "SPEICHERSOLLTEMP"                                 </v>
      </c>
      <c r="F9980">
        <f t="shared" si="310"/>
        <v>3</v>
      </c>
      <c r="G9980" s="2">
        <f t="shared" si="311"/>
        <v>5.0260000000008631E-3</v>
      </c>
    </row>
    <row r="9981" spans="1:7" x14ac:dyDescent="0.35">
      <c r="A9981" t="s">
        <v>14754</v>
      </c>
      <c r="B9981" t="s">
        <v>7319</v>
      </c>
      <c r="C9981" t="s">
        <v>7325</v>
      </c>
      <c r="D9981" t="str">
        <f>IF($B9981="B","",IFERROR(VLOOKUP($C9981,Elster!$I$5:$M$148,3,FALSE),$C9981))</f>
        <v xml:space="preserve">   "SPEICHERSOLLTEMP"                                 </v>
      </c>
      <c r="E9981" t="str">
        <f>IF($B9981="A","",IFERROR(VLOOKUP($C9981,Elster!$I$5:$M$148,3,FALSE),$C9981))</f>
        <v/>
      </c>
      <c r="F9981">
        <f t="shared" si="310"/>
        <v>3</v>
      </c>
      <c r="G9981" s="2">
        <f t="shared" si="311"/>
        <v>0</v>
      </c>
    </row>
    <row r="9982" spans="1:7" x14ac:dyDescent="0.35">
      <c r="A9982" t="s">
        <v>14755</v>
      </c>
      <c r="B9982" t="s">
        <v>7317</v>
      </c>
      <c r="C9982" t="s">
        <v>7321</v>
      </c>
      <c r="D9982" t="str">
        <f>IF($B9982="B","",IFERROR(VLOOKUP($C9982,Elster!$I$5:$M$148,3,FALSE),$C9982))</f>
        <v/>
      </c>
      <c r="E9982" t="str">
        <f>IF($B9982="A","",IFERROR(VLOOKUP($C9982,Elster!$I$5:$M$148,3,FALSE),$C9982))</f>
        <v xml:space="preserve">   "FEHLERMELDUNG"                                    </v>
      </c>
      <c r="F9982">
        <f t="shared" si="310"/>
        <v>1</v>
      </c>
      <c r="G9982" s="2">
        <f t="shared" si="311"/>
        <v>5.000000000002558E-3</v>
      </c>
    </row>
    <row r="9983" spans="1:7" x14ac:dyDescent="0.35">
      <c r="A9983" t="s">
        <v>14755</v>
      </c>
      <c r="B9983" t="s">
        <v>7319</v>
      </c>
      <c r="C9983" t="s">
        <v>7321</v>
      </c>
      <c r="D9983" t="str">
        <f>IF($B9983="B","",IFERROR(VLOOKUP($C9983,Elster!$I$5:$M$148,3,FALSE),$C9983))</f>
        <v xml:space="preserve">   "FEHLERMELDUNG"                                    </v>
      </c>
      <c r="E9983" t="str">
        <f>IF($B9983="A","",IFERROR(VLOOKUP($C9983,Elster!$I$5:$M$148,3,FALSE),$C9983))</f>
        <v/>
      </c>
      <c r="F9983">
        <f t="shared" si="310"/>
        <v>1</v>
      </c>
      <c r="G9983" s="2">
        <f t="shared" si="311"/>
        <v>0</v>
      </c>
    </row>
    <row r="9984" spans="1:7" x14ac:dyDescent="0.35">
      <c r="A9984" t="s">
        <v>14756</v>
      </c>
      <c r="B9984" t="s">
        <v>7317</v>
      </c>
      <c r="C9984" t="s">
        <v>7320</v>
      </c>
      <c r="D9984" t="str">
        <f>IF($B9984="B","",IFERROR(VLOOKUP($C9984,Elster!$I$5:$M$148,3,FALSE),$C9984))</f>
        <v/>
      </c>
      <c r="E9984" t="str">
        <f>IF($B9984="A","",IFERROR(VLOOKUP($C9984,Elster!$I$5:$M$148,3,FALSE),$C9984))</f>
        <v>0x000</v>
      </c>
      <c r="F9984">
        <f t="shared" si="310"/>
        <v>0</v>
      </c>
      <c r="G9984" s="2">
        <f t="shared" si="311"/>
        <v>4.9999999999954525E-3</v>
      </c>
    </row>
    <row r="9985" spans="1:7" x14ac:dyDescent="0.35">
      <c r="A9985" t="s">
        <v>14756</v>
      </c>
      <c r="B9985" t="s">
        <v>7319</v>
      </c>
      <c r="C9985" t="s">
        <v>7320</v>
      </c>
      <c r="D9985" t="str">
        <f>IF($B9985="B","",IFERROR(VLOOKUP($C9985,Elster!$I$5:$M$148,3,FALSE),$C9985))</f>
        <v>0x000</v>
      </c>
      <c r="E9985" t="str">
        <f>IF($B9985="A","",IFERROR(VLOOKUP($C9985,Elster!$I$5:$M$148,3,FALSE),$C9985))</f>
        <v/>
      </c>
      <c r="F9985">
        <f t="shared" si="310"/>
        <v>0</v>
      </c>
      <c r="G9985" s="2">
        <f t="shared" si="311"/>
        <v>0</v>
      </c>
    </row>
    <row r="9986" spans="1:7" x14ac:dyDescent="0.35">
      <c r="A9986" t="s">
        <v>14757</v>
      </c>
      <c r="B9986" t="s">
        <v>7317</v>
      </c>
      <c r="C9986" t="s">
        <v>7366</v>
      </c>
      <c r="D9986" t="str">
        <f>IF($B9986="B","",IFERROR(VLOOKUP($C9986,Elster!$I$5:$M$148,3,FALSE),$C9986))</f>
        <v/>
      </c>
      <c r="E9986" t="str">
        <f>IF($B9986="A","",IFERROR(VLOOKUP($C9986,Elster!$I$5:$M$148,3,FALSE),$C9986))</f>
        <v xml:space="preserve">//   "ERWEITERUNGSTELEGRAMM"                            </v>
      </c>
      <c r="F9986">
        <f t="shared" si="310"/>
        <v>250</v>
      </c>
      <c r="G9986" s="2">
        <f t="shared" si="311"/>
        <v>5.000000000002558E-3</v>
      </c>
    </row>
    <row r="9987" spans="1:7" x14ac:dyDescent="0.35">
      <c r="A9987" t="s">
        <v>14757</v>
      </c>
      <c r="B9987" t="s">
        <v>7319</v>
      </c>
      <c r="C9987" t="s">
        <v>7366</v>
      </c>
      <c r="D9987" t="str">
        <f>IF($B9987="B","",IFERROR(VLOOKUP($C9987,Elster!$I$5:$M$148,3,FALSE),$C9987))</f>
        <v xml:space="preserve">//   "ERWEITERUNGSTELEGRAMM"                            </v>
      </c>
      <c r="E9987" t="str">
        <f>IF($B9987="A","",IFERROR(VLOOKUP($C9987,Elster!$I$5:$M$148,3,FALSE),$C9987))</f>
        <v/>
      </c>
      <c r="F9987">
        <f t="shared" ref="F9987:F10050" si="312">HEX2DEC(REPLACE(C9987,1,2,""))</f>
        <v>250</v>
      </c>
      <c r="G9987" s="2">
        <f t="shared" si="311"/>
        <v>0</v>
      </c>
    </row>
    <row r="9988" spans="1:7" x14ac:dyDescent="0.35">
      <c r="A9988" t="s">
        <v>14758</v>
      </c>
      <c r="B9988" t="s">
        <v>7317</v>
      </c>
      <c r="C9988" t="s">
        <v>7321</v>
      </c>
      <c r="D9988" t="str">
        <f>IF($B9988="B","",IFERROR(VLOOKUP($C9988,Elster!$I$5:$M$148,3,FALSE),$C9988))</f>
        <v/>
      </c>
      <c r="E9988" t="str">
        <f>IF($B9988="A","",IFERROR(VLOOKUP($C9988,Elster!$I$5:$M$148,3,FALSE),$C9988))</f>
        <v xml:space="preserve">   "FEHLERMELDUNG"                                    </v>
      </c>
      <c r="F9988">
        <f t="shared" si="312"/>
        <v>1</v>
      </c>
      <c r="G9988" s="2">
        <f t="shared" ref="G9988:G10051" si="313">SUBSTITUTE(A9988,"s","")-SUBSTITUTE(A9987,"s","")</f>
        <v>5.000000000002558E-3</v>
      </c>
    </row>
    <row r="9989" spans="1:7" x14ac:dyDescent="0.35">
      <c r="A9989" t="s">
        <v>14758</v>
      </c>
      <c r="B9989" t="s">
        <v>7319</v>
      </c>
      <c r="C9989" t="s">
        <v>7321</v>
      </c>
      <c r="D9989" t="str">
        <f>IF($B9989="B","",IFERROR(VLOOKUP($C9989,Elster!$I$5:$M$148,3,FALSE),$C9989))</f>
        <v xml:space="preserve">   "FEHLERMELDUNG"                                    </v>
      </c>
      <c r="E9989" t="str">
        <f>IF($B9989="A","",IFERROR(VLOOKUP($C9989,Elster!$I$5:$M$148,3,FALSE),$C9989))</f>
        <v/>
      </c>
      <c r="F9989">
        <f t="shared" si="312"/>
        <v>1</v>
      </c>
      <c r="G9989" s="2">
        <f t="shared" si="313"/>
        <v>0</v>
      </c>
    </row>
    <row r="9990" spans="1:7" x14ac:dyDescent="0.35">
      <c r="A9990" t="s">
        <v>14759</v>
      </c>
      <c r="B9990" t="s">
        <v>7317</v>
      </c>
      <c r="C9990" t="s">
        <v>7331</v>
      </c>
      <c r="D9990" t="str">
        <f>IF($B9990="B","",IFERROR(VLOOKUP($C9990,Elster!$I$5:$M$148,3,FALSE),$C9990))</f>
        <v/>
      </c>
      <c r="E9990" t="str">
        <f>IF($B9990="A","",IFERROR(VLOOKUP($C9990,Elster!$I$5:$M$148,3,FALSE),$C9990))</f>
        <v>0x01E</v>
      </c>
      <c r="F9990">
        <f t="shared" si="312"/>
        <v>30</v>
      </c>
      <c r="G9990" s="2">
        <f t="shared" si="313"/>
        <v>4.9999999999954525E-3</v>
      </c>
    </row>
    <row r="9991" spans="1:7" x14ac:dyDescent="0.35">
      <c r="A9991" t="s">
        <v>14759</v>
      </c>
      <c r="B9991" t="s">
        <v>7319</v>
      </c>
      <c r="C9991" t="s">
        <v>7331</v>
      </c>
      <c r="D9991" t="str">
        <f>IF($B9991="B","",IFERROR(VLOOKUP($C9991,Elster!$I$5:$M$148,3,FALSE),$C9991))</f>
        <v>0x01E</v>
      </c>
      <c r="E9991" t="str">
        <f>IF($B9991="A","",IFERROR(VLOOKUP($C9991,Elster!$I$5:$M$148,3,FALSE),$C9991))</f>
        <v/>
      </c>
      <c r="F9991">
        <f t="shared" si="312"/>
        <v>30</v>
      </c>
      <c r="G9991" s="2">
        <f t="shared" si="313"/>
        <v>0</v>
      </c>
    </row>
    <row r="9992" spans="1:7" x14ac:dyDescent="0.35">
      <c r="A9992" t="s">
        <v>14760</v>
      </c>
      <c r="B9992" t="s">
        <v>7317</v>
      </c>
      <c r="C9992" t="s">
        <v>7321</v>
      </c>
      <c r="D9992" t="str">
        <f>IF($B9992="B","",IFERROR(VLOOKUP($C9992,Elster!$I$5:$M$148,3,FALSE),$C9992))</f>
        <v/>
      </c>
      <c r="E9992" t="str">
        <f>IF($B9992="A","",IFERROR(VLOOKUP($C9992,Elster!$I$5:$M$148,3,FALSE),$C9992))</f>
        <v xml:space="preserve">   "FEHLERMELDUNG"                                    </v>
      </c>
      <c r="F9992">
        <f t="shared" si="312"/>
        <v>1</v>
      </c>
      <c r="G9992" s="2">
        <f t="shared" si="313"/>
        <v>5.000000000002558E-3</v>
      </c>
    </row>
    <row r="9993" spans="1:7" x14ac:dyDescent="0.35">
      <c r="A9993" t="s">
        <v>14760</v>
      </c>
      <c r="B9993" t="s">
        <v>7319</v>
      </c>
      <c r="C9993" t="s">
        <v>7321</v>
      </c>
      <c r="D9993" t="str">
        <f>IF($B9993="B","",IFERROR(VLOOKUP($C9993,Elster!$I$5:$M$148,3,FALSE),$C9993))</f>
        <v xml:space="preserve">   "FEHLERMELDUNG"                                    </v>
      </c>
      <c r="E9993" t="str">
        <f>IF($B9993="A","",IFERROR(VLOOKUP($C9993,Elster!$I$5:$M$148,3,FALSE),$C9993))</f>
        <v/>
      </c>
      <c r="F9993">
        <f t="shared" si="312"/>
        <v>1</v>
      </c>
      <c r="G9993" s="2">
        <f t="shared" si="313"/>
        <v>0</v>
      </c>
    </row>
    <row r="9994" spans="1:7" x14ac:dyDescent="0.35">
      <c r="A9994" t="s">
        <v>14761</v>
      </c>
      <c r="B9994" t="s">
        <v>7317</v>
      </c>
      <c r="C9994" t="s">
        <v>7320</v>
      </c>
      <c r="D9994" t="str">
        <f>IF($B9994="B","",IFERROR(VLOOKUP($C9994,Elster!$I$5:$M$148,3,FALSE),$C9994))</f>
        <v/>
      </c>
      <c r="E9994" t="str">
        <f>IF($B9994="A","",IFERROR(VLOOKUP($C9994,Elster!$I$5:$M$148,3,FALSE),$C9994))</f>
        <v>0x000</v>
      </c>
      <c r="F9994">
        <f t="shared" si="312"/>
        <v>0</v>
      </c>
      <c r="G9994" s="2">
        <f t="shared" si="313"/>
        <v>4.9999999999954525E-3</v>
      </c>
    </row>
    <row r="9995" spans="1:7" x14ac:dyDescent="0.35">
      <c r="A9995" t="s">
        <v>14761</v>
      </c>
      <c r="B9995" t="s">
        <v>7319</v>
      </c>
      <c r="C9995" t="s">
        <v>7320</v>
      </c>
      <c r="D9995" t="str">
        <f>IF($B9995="B","",IFERROR(VLOOKUP($C9995,Elster!$I$5:$M$148,3,FALSE),$C9995))</f>
        <v>0x000</v>
      </c>
      <c r="E9995" t="str">
        <f>IF($B9995="A","",IFERROR(VLOOKUP($C9995,Elster!$I$5:$M$148,3,FALSE),$C9995))</f>
        <v/>
      </c>
      <c r="F9995">
        <f t="shared" si="312"/>
        <v>0</v>
      </c>
      <c r="G9995" s="2">
        <f t="shared" si="313"/>
        <v>0</v>
      </c>
    </row>
    <row r="9996" spans="1:7" x14ac:dyDescent="0.35">
      <c r="A9996" t="s">
        <v>14762</v>
      </c>
      <c r="B9996" t="s">
        <v>7317</v>
      </c>
      <c r="C9996" t="s">
        <v>7321</v>
      </c>
      <c r="D9996" t="str">
        <f>IF($B9996="B","",IFERROR(VLOOKUP($C9996,Elster!$I$5:$M$148,3,FALSE),$C9996))</f>
        <v/>
      </c>
      <c r="E9996" t="str">
        <f>IF($B9996="A","",IFERROR(VLOOKUP($C9996,Elster!$I$5:$M$148,3,FALSE),$C9996))</f>
        <v xml:space="preserve">   "FEHLERMELDUNG"                                    </v>
      </c>
      <c r="F9996">
        <f t="shared" si="312"/>
        <v>1</v>
      </c>
      <c r="G9996" s="2">
        <f t="shared" si="313"/>
        <v>4.9990000000050827E-3</v>
      </c>
    </row>
    <row r="9997" spans="1:7" x14ac:dyDescent="0.35">
      <c r="A9997" t="s">
        <v>14762</v>
      </c>
      <c r="B9997" t="s">
        <v>7319</v>
      </c>
      <c r="C9997" t="s">
        <v>7321</v>
      </c>
      <c r="D9997" t="str">
        <f>IF($B9997="B","",IFERROR(VLOOKUP($C9997,Elster!$I$5:$M$148,3,FALSE),$C9997))</f>
        <v xml:space="preserve">   "FEHLERMELDUNG"                                    </v>
      </c>
      <c r="E9997" t="str">
        <f>IF($B9997="A","",IFERROR(VLOOKUP($C9997,Elster!$I$5:$M$148,3,FALSE),$C9997))</f>
        <v/>
      </c>
      <c r="F9997">
        <f t="shared" si="312"/>
        <v>1</v>
      </c>
      <c r="G9997" s="2">
        <f t="shared" si="313"/>
        <v>0</v>
      </c>
    </row>
    <row r="9998" spans="1:7" x14ac:dyDescent="0.35">
      <c r="A9998" t="s">
        <v>14763</v>
      </c>
      <c r="B9998" t="s">
        <v>7317</v>
      </c>
      <c r="C9998" t="s">
        <v>7340</v>
      </c>
      <c r="D9998" t="str">
        <f>IF($B9998="B","",IFERROR(VLOOKUP($C9998,Elster!$I$5:$M$148,3,FALSE),$C9998))</f>
        <v/>
      </c>
      <c r="E9998" t="str">
        <f>IF($B9998="A","",IFERROR(VLOOKUP($C9998,Elster!$I$5:$M$148,3,FALSE),$C9998))</f>
        <v xml:space="preserve">   "TN"                                               </v>
      </c>
      <c r="F9998">
        <f t="shared" si="312"/>
        <v>43</v>
      </c>
      <c r="G9998" s="2">
        <f t="shared" si="313"/>
        <v>4.9999999999954525E-3</v>
      </c>
    </row>
    <row r="9999" spans="1:7" x14ac:dyDescent="0.35">
      <c r="A9999" t="s">
        <v>14763</v>
      </c>
      <c r="B9999" t="s">
        <v>7319</v>
      </c>
      <c r="C9999" t="s">
        <v>7340</v>
      </c>
      <c r="D9999" t="str">
        <f>IF($B9999="B","",IFERROR(VLOOKUP($C9999,Elster!$I$5:$M$148,3,FALSE),$C9999))</f>
        <v xml:space="preserve">   "TN"                                               </v>
      </c>
      <c r="E9999" t="str">
        <f>IF($B9999="A","",IFERROR(VLOOKUP($C9999,Elster!$I$5:$M$148,3,FALSE),$C9999))</f>
        <v/>
      </c>
      <c r="F9999">
        <f t="shared" si="312"/>
        <v>43</v>
      </c>
      <c r="G9999" s="2">
        <f t="shared" si="313"/>
        <v>0</v>
      </c>
    </row>
    <row r="10000" spans="1:7" x14ac:dyDescent="0.35">
      <c r="A10000" t="s">
        <v>14764</v>
      </c>
      <c r="B10000" t="s">
        <v>7317</v>
      </c>
      <c r="C10000" t="s">
        <v>7325</v>
      </c>
      <c r="D10000" t="str">
        <f>IF($B10000="B","",IFERROR(VLOOKUP($C10000,Elster!$I$5:$M$148,3,FALSE),$C10000))</f>
        <v/>
      </c>
      <c r="E10000" t="str">
        <f>IF($B10000="A","",IFERROR(VLOOKUP($C10000,Elster!$I$5:$M$148,3,FALSE),$C10000))</f>
        <v xml:space="preserve">   "SPEICHERSOLLTEMP"                                 </v>
      </c>
      <c r="F10000">
        <f t="shared" si="312"/>
        <v>3</v>
      </c>
      <c r="G10000" s="2">
        <f t="shared" si="313"/>
        <v>1.89060000000012E-2</v>
      </c>
    </row>
    <row r="10001" spans="1:7" x14ac:dyDescent="0.35">
      <c r="A10001" t="s">
        <v>14765</v>
      </c>
      <c r="B10001" t="s">
        <v>7317</v>
      </c>
      <c r="C10001" t="s">
        <v>7320</v>
      </c>
      <c r="D10001" t="str">
        <f>IF($B10001="B","",IFERROR(VLOOKUP($C10001,Elster!$I$5:$M$148,3,FALSE),$C10001))</f>
        <v/>
      </c>
      <c r="E10001" t="str">
        <f>IF($B10001="A","",IFERROR(VLOOKUP($C10001,Elster!$I$5:$M$148,3,FALSE),$C10001))</f>
        <v>0x000</v>
      </c>
      <c r="F10001">
        <f t="shared" si="312"/>
        <v>0</v>
      </c>
      <c r="G10001" s="2">
        <f t="shared" si="313"/>
        <v>4.9479999999988422E-3</v>
      </c>
    </row>
    <row r="10002" spans="1:7" x14ac:dyDescent="0.35">
      <c r="A10002" t="s">
        <v>14766</v>
      </c>
      <c r="B10002" t="s">
        <v>7317</v>
      </c>
      <c r="C10002" t="s">
        <v>7318</v>
      </c>
      <c r="D10002" t="str">
        <f>IF($B10002="B","",IFERROR(VLOOKUP($C10002,Elster!$I$5:$M$148,3,FALSE),$C10002))</f>
        <v/>
      </c>
      <c r="E10002" t="str">
        <f>IF($B10002="A","",IFERROR(VLOOKUP($C10002,Elster!$I$5:$M$148,3,FALSE),$C10002))</f>
        <v xml:space="preserve">   "SAMMLERISTTEMP"                                   </v>
      </c>
      <c r="F10002">
        <f t="shared" si="312"/>
        <v>13</v>
      </c>
      <c r="G10002" s="2">
        <f t="shared" si="313"/>
        <v>4.9740000000042528E-3</v>
      </c>
    </row>
    <row r="10003" spans="1:7" x14ac:dyDescent="0.35">
      <c r="A10003" t="s">
        <v>14767</v>
      </c>
      <c r="B10003" t="s">
        <v>7317</v>
      </c>
      <c r="C10003" t="s">
        <v>7329</v>
      </c>
      <c r="D10003" t="str">
        <f>IF($B10003="B","",IFERROR(VLOOKUP($C10003,Elster!$I$5:$M$148,3,FALSE),$C10003))</f>
        <v/>
      </c>
      <c r="E10003" t="str">
        <f>IF($B10003="A","",IFERROR(VLOOKUP($C10003,Elster!$I$5:$M$148,3,FALSE),$C10003))</f>
        <v xml:space="preserve">   "KESSELSOLLTEMP"                                   </v>
      </c>
      <c r="F10003">
        <f t="shared" si="312"/>
        <v>2</v>
      </c>
      <c r="G10003" s="2">
        <f t="shared" si="313"/>
        <v>4.9739999999971474E-3</v>
      </c>
    </row>
    <row r="10004" spans="1:7" x14ac:dyDescent="0.35">
      <c r="A10004" t="s">
        <v>14768</v>
      </c>
      <c r="B10004" t="s">
        <v>7317</v>
      </c>
      <c r="C10004" t="s">
        <v>7320</v>
      </c>
      <c r="D10004" t="str">
        <f>IF($B10004="B","",IFERROR(VLOOKUP($C10004,Elster!$I$5:$M$148,3,FALSE),$C10004))</f>
        <v/>
      </c>
      <c r="E10004" t="str">
        <f>IF($B10004="A","",IFERROR(VLOOKUP($C10004,Elster!$I$5:$M$148,3,FALSE),$C10004))</f>
        <v>0x000</v>
      </c>
      <c r="F10004">
        <f t="shared" si="312"/>
        <v>0</v>
      </c>
      <c r="G10004" s="2">
        <f t="shared" si="313"/>
        <v>4.9740000000042528E-3</v>
      </c>
    </row>
    <row r="10005" spans="1:7" x14ac:dyDescent="0.35">
      <c r="A10005" t="s">
        <v>14769</v>
      </c>
      <c r="B10005" t="s">
        <v>7317</v>
      </c>
      <c r="C10005" t="s">
        <v>7366</v>
      </c>
      <c r="D10005" t="str">
        <f>IF($B10005="B","",IFERROR(VLOOKUP($C10005,Elster!$I$5:$M$148,3,FALSE),$C10005))</f>
        <v/>
      </c>
      <c r="E10005" t="str">
        <f>IF($B10005="A","",IFERROR(VLOOKUP($C10005,Elster!$I$5:$M$148,3,FALSE),$C10005))</f>
        <v xml:space="preserve">//   "ERWEITERUNGSTELEGRAMM"                            </v>
      </c>
      <c r="F10005">
        <f t="shared" si="312"/>
        <v>250</v>
      </c>
      <c r="G10005" s="2">
        <f t="shared" si="313"/>
        <v>4.9479999999988422E-3</v>
      </c>
    </row>
    <row r="10006" spans="1:7" x14ac:dyDescent="0.35">
      <c r="A10006" t="s">
        <v>14770</v>
      </c>
      <c r="B10006" t="s">
        <v>7317</v>
      </c>
      <c r="C10006" t="s">
        <v>7321</v>
      </c>
      <c r="D10006" t="str">
        <f>IF($B10006="B","",IFERROR(VLOOKUP($C10006,Elster!$I$5:$M$148,3,FALSE),$C10006))</f>
        <v/>
      </c>
      <c r="E10006" t="str">
        <f>IF($B10006="A","",IFERROR(VLOOKUP($C10006,Elster!$I$5:$M$148,3,FALSE),$C10006))</f>
        <v xml:space="preserve">   "FEHLERMELDUNG"                                    </v>
      </c>
      <c r="F10006">
        <f t="shared" si="312"/>
        <v>1</v>
      </c>
      <c r="G10006" s="2">
        <f t="shared" si="313"/>
        <v>4.9729999999996721E-3</v>
      </c>
    </row>
    <row r="10007" spans="1:7" x14ac:dyDescent="0.35">
      <c r="A10007" t="s">
        <v>14771</v>
      </c>
      <c r="B10007" t="s">
        <v>7317</v>
      </c>
      <c r="C10007" t="s">
        <v>7331</v>
      </c>
      <c r="D10007" t="str">
        <f>IF($B10007="B","",IFERROR(VLOOKUP($C10007,Elster!$I$5:$M$148,3,FALSE),$C10007))</f>
        <v/>
      </c>
      <c r="E10007" t="str">
        <f>IF($B10007="A","",IFERROR(VLOOKUP($C10007,Elster!$I$5:$M$148,3,FALSE),$C10007))</f>
        <v>0x01E</v>
      </c>
      <c r="F10007">
        <f t="shared" si="312"/>
        <v>30</v>
      </c>
      <c r="G10007" s="2">
        <f t="shared" si="313"/>
        <v>4.9739999999971474E-3</v>
      </c>
    </row>
    <row r="10008" spans="1:7" x14ac:dyDescent="0.35">
      <c r="A10008" t="s">
        <v>14772</v>
      </c>
      <c r="B10008" t="s">
        <v>7317</v>
      </c>
      <c r="C10008" t="s">
        <v>7321</v>
      </c>
      <c r="D10008" t="str">
        <f>IF($B10008="B","",IFERROR(VLOOKUP($C10008,Elster!$I$5:$M$148,3,FALSE),$C10008))</f>
        <v/>
      </c>
      <c r="E10008" t="str">
        <f>IF($B10008="A","",IFERROR(VLOOKUP($C10008,Elster!$I$5:$M$148,3,FALSE),$C10008))</f>
        <v xml:space="preserve">   "FEHLERMELDUNG"                                    </v>
      </c>
      <c r="F10008">
        <f t="shared" si="312"/>
        <v>1</v>
      </c>
      <c r="G10008" s="2">
        <f t="shared" si="313"/>
        <v>4.9479999999988422E-3</v>
      </c>
    </row>
    <row r="10009" spans="1:7" x14ac:dyDescent="0.35">
      <c r="A10009" t="s">
        <v>14773</v>
      </c>
      <c r="B10009" t="s">
        <v>7317</v>
      </c>
      <c r="C10009" t="s">
        <v>7320</v>
      </c>
      <c r="D10009" t="str">
        <f>IF($B10009="B","",IFERROR(VLOOKUP($C10009,Elster!$I$5:$M$148,3,FALSE),$C10009))</f>
        <v/>
      </c>
      <c r="E10009" t="str">
        <f>IF($B10009="A","",IFERROR(VLOOKUP($C10009,Elster!$I$5:$M$148,3,FALSE),$C10009))</f>
        <v>0x000</v>
      </c>
      <c r="F10009">
        <f t="shared" si="312"/>
        <v>0</v>
      </c>
      <c r="G10009" s="2">
        <f t="shared" si="313"/>
        <v>4.9740000000042528E-3</v>
      </c>
    </row>
    <row r="10010" spans="1:7" x14ac:dyDescent="0.35">
      <c r="A10010" t="s">
        <v>14774</v>
      </c>
      <c r="B10010" t="s">
        <v>7317</v>
      </c>
      <c r="C10010" t="s">
        <v>7321</v>
      </c>
      <c r="D10010" t="str">
        <f>IF($B10010="B","",IFERROR(VLOOKUP($C10010,Elster!$I$5:$M$148,3,FALSE),$C10010))</f>
        <v/>
      </c>
      <c r="E10010" t="str">
        <f>IF($B10010="A","",IFERROR(VLOOKUP($C10010,Elster!$I$5:$M$148,3,FALSE),$C10010))</f>
        <v xml:space="preserve">   "FEHLERMELDUNG"                                    </v>
      </c>
      <c r="F10010">
        <f t="shared" si="312"/>
        <v>1</v>
      </c>
      <c r="G10010" s="2">
        <f t="shared" si="313"/>
        <v>4.9739999999971474E-3</v>
      </c>
    </row>
    <row r="10011" spans="1:7" x14ac:dyDescent="0.35">
      <c r="A10011" t="s">
        <v>14775</v>
      </c>
      <c r="B10011" t="s">
        <v>7317</v>
      </c>
      <c r="C10011" t="s">
        <v>7342</v>
      </c>
      <c r="D10011" t="str">
        <f>IF($B10011="B","",IFERROR(VLOOKUP($C10011,Elster!$I$5:$M$148,3,FALSE),$C10011))</f>
        <v/>
      </c>
      <c r="E10011" t="str">
        <f>IF($B10011="A","",IFERROR(VLOOKUP($C10011,Elster!$I$5:$M$148,3,FALSE),$C10011))</f>
        <v xml:space="preserve">   "MISCHERLAUFZEIT"                                  </v>
      </c>
      <c r="F10011">
        <f t="shared" si="312"/>
        <v>44</v>
      </c>
      <c r="G10011" s="2">
        <f t="shared" si="313"/>
        <v>4.9740000000042528E-3</v>
      </c>
    </row>
    <row r="10012" spans="1:7" x14ac:dyDescent="0.35">
      <c r="A10012" t="s">
        <v>14776</v>
      </c>
      <c r="B10012" t="s">
        <v>7317</v>
      </c>
      <c r="C10012" t="s">
        <v>7318</v>
      </c>
      <c r="D10012" t="str">
        <f>IF($B10012="B","",IFERROR(VLOOKUP($C10012,Elster!$I$5:$M$148,3,FALSE),$C10012))</f>
        <v/>
      </c>
      <c r="E10012" t="str">
        <f>IF($B10012="A","",IFERROR(VLOOKUP($C10012,Elster!$I$5:$M$148,3,FALSE),$C10012))</f>
        <v xml:space="preserve">   "SAMMLERISTTEMP"                                   </v>
      </c>
      <c r="F10012">
        <f t="shared" si="312"/>
        <v>13</v>
      </c>
      <c r="G10012" s="2">
        <f t="shared" si="313"/>
        <v>1.5650999999998305E-2</v>
      </c>
    </row>
    <row r="10013" spans="1:7" x14ac:dyDescent="0.35">
      <c r="A10013" t="s">
        <v>14776</v>
      </c>
      <c r="B10013" t="s">
        <v>7319</v>
      </c>
      <c r="C10013" t="s">
        <v>7318</v>
      </c>
      <c r="D10013" t="str">
        <f>IF($B10013="B","",IFERROR(VLOOKUP($C10013,Elster!$I$5:$M$148,3,FALSE),$C10013))</f>
        <v xml:space="preserve">   "SAMMLERISTTEMP"                                   </v>
      </c>
      <c r="E10013" t="str">
        <f>IF($B10013="A","",IFERROR(VLOOKUP($C10013,Elster!$I$5:$M$148,3,FALSE),$C10013))</f>
        <v/>
      </c>
      <c r="F10013">
        <f t="shared" si="312"/>
        <v>13</v>
      </c>
      <c r="G10013" s="2">
        <f t="shared" si="313"/>
        <v>0</v>
      </c>
    </row>
    <row r="10014" spans="1:7" x14ac:dyDescent="0.35">
      <c r="A10014" t="s">
        <v>14777</v>
      </c>
      <c r="B10014" t="s">
        <v>7317</v>
      </c>
      <c r="C10014" t="s">
        <v>7320</v>
      </c>
      <c r="D10014" t="str">
        <f>IF($B10014="B","",IFERROR(VLOOKUP($C10014,Elster!$I$5:$M$148,3,FALSE),$C10014))</f>
        <v/>
      </c>
      <c r="E10014" t="str">
        <f>IF($B10014="A","",IFERROR(VLOOKUP($C10014,Elster!$I$5:$M$148,3,FALSE),$C10014))</f>
        <v>0x000</v>
      </c>
      <c r="F10014">
        <f t="shared" si="312"/>
        <v>0</v>
      </c>
      <c r="G10014" s="2">
        <f t="shared" si="313"/>
        <v>4.9989999999979773E-3</v>
      </c>
    </row>
    <row r="10015" spans="1:7" x14ac:dyDescent="0.35">
      <c r="A10015" t="s">
        <v>14778</v>
      </c>
      <c r="B10015" t="s">
        <v>7319</v>
      </c>
      <c r="C10015" t="s">
        <v>7320</v>
      </c>
      <c r="D10015" t="str">
        <f>IF($B10015="B","",IFERROR(VLOOKUP($C10015,Elster!$I$5:$M$148,3,FALSE),$C10015))</f>
        <v>0x000</v>
      </c>
      <c r="E10015" t="str">
        <f>IF($B10015="A","",IFERROR(VLOOKUP($C10015,Elster!$I$5:$M$148,3,FALSE),$C10015))</f>
        <v/>
      </c>
      <c r="F10015">
        <f t="shared" si="312"/>
        <v>0</v>
      </c>
      <c r="G10015" s="2">
        <f t="shared" si="313"/>
        <v>9.9999999747524271E-7</v>
      </c>
    </row>
    <row r="10016" spans="1:7" x14ac:dyDescent="0.35">
      <c r="A10016" t="s">
        <v>14779</v>
      </c>
      <c r="B10016" t="s">
        <v>7317</v>
      </c>
      <c r="C10016" t="s">
        <v>7325</v>
      </c>
      <c r="D10016" t="str">
        <f>IF($B10016="B","",IFERROR(VLOOKUP($C10016,Elster!$I$5:$M$148,3,FALSE),$C10016))</f>
        <v/>
      </c>
      <c r="E10016" t="str">
        <f>IF($B10016="A","",IFERROR(VLOOKUP($C10016,Elster!$I$5:$M$148,3,FALSE),$C10016))</f>
        <v xml:space="preserve">   "SPEICHERSOLLTEMP"                                 </v>
      </c>
      <c r="F10016">
        <f t="shared" si="312"/>
        <v>3</v>
      </c>
      <c r="G10016" s="2">
        <f t="shared" si="313"/>
        <v>4.9990000000050827E-3</v>
      </c>
    </row>
    <row r="10017" spans="1:7" x14ac:dyDescent="0.35">
      <c r="A10017" t="s">
        <v>14779</v>
      </c>
      <c r="B10017" t="s">
        <v>7319</v>
      </c>
      <c r="C10017" t="s">
        <v>7325</v>
      </c>
      <c r="D10017" t="str">
        <f>IF($B10017="B","",IFERROR(VLOOKUP($C10017,Elster!$I$5:$M$148,3,FALSE),$C10017))</f>
        <v xml:space="preserve">   "SPEICHERSOLLTEMP"                                 </v>
      </c>
      <c r="E10017" t="str">
        <f>IF($B10017="A","",IFERROR(VLOOKUP($C10017,Elster!$I$5:$M$148,3,FALSE),$C10017))</f>
        <v/>
      </c>
      <c r="F10017">
        <f t="shared" si="312"/>
        <v>3</v>
      </c>
      <c r="G10017" s="2">
        <f t="shared" si="313"/>
        <v>0</v>
      </c>
    </row>
    <row r="10018" spans="1:7" x14ac:dyDescent="0.35">
      <c r="A10018" t="s">
        <v>14780</v>
      </c>
      <c r="B10018" t="s">
        <v>7317</v>
      </c>
      <c r="C10018" t="s">
        <v>7321</v>
      </c>
      <c r="D10018" t="str">
        <f>IF($B10018="B","",IFERROR(VLOOKUP($C10018,Elster!$I$5:$M$148,3,FALSE),$C10018))</f>
        <v/>
      </c>
      <c r="E10018" t="str">
        <f>IF($B10018="A","",IFERROR(VLOOKUP($C10018,Elster!$I$5:$M$148,3,FALSE),$C10018))</f>
        <v xml:space="preserve">   "FEHLERMELDUNG"                                    </v>
      </c>
      <c r="F10018">
        <f t="shared" si="312"/>
        <v>1</v>
      </c>
      <c r="G10018" s="2">
        <f t="shared" si="313"/>
        <v>4.9999999999954525E-3</v>
      </c>
    </row>
    <row r="10019" spans="1:7" x14ac:dyDescent="0.35">
      <c r="A10019" t="s">
        <v>14780</v>
      </c>
      <c r="B10019" t="s">
        <v>7319</v>
      </c>
      <c r="C10019" t="s">
        <v>7321</v>
      </c>
      <c r="D10019" t="str">
        <f>IF($B10019="B","",IFERROR(VLOOKUP($C10019,Elster!$I$5:$M$148,3,FALSE),$C10019))</f>
        <v xml:space="preserve">   "FEHLERMELDUNG"                                    </v>
      </c>
      <c r="E10019" t="str">
        <f>IF($B10019="A","",IFERROR(VLOOKUP($C10019,Elster!$I$5:$M$148,3,FALSE),$C10019))</f>
        <v/>
      </c>
      <c r="F10019">
        <f t="shared" si="312"/>
        <v>1</v>
      </c>
      <c r="G10019" s="2">
        <f t="shared" si="313"/>
        <v>0</v>
      </c>
    </row>
    <row r="10020" spans="1:7" x14ac:dyDescent="0.35">
      <c r="A10020" t="s">
        <v>14781</v>
      </c>
      <c r="B10020" t="s">
        <v>7317</v>
      </c>
      <c r="C10020" t="s">
        <v>7320</v>
      </c>
      <c r="D10020" t="str">
        <f>IF($B10020="B","",IFERROR(VLOOKUP($C10020,Elster!$I$5:$M$148,3,FALSE),$C10020))</f>
        <v/>
      </c>
      <c r="E10020" t="str">
        <f>IF($B10020="A","",IFERROR(VLOOKUP($C10020,Elster!$I$5:$M$148,3,FALSE),$C10020))</f>
        <v>0x000</v>
      </c>
      <c r="F10020">
        <f t="shared" si="312"/>
        <v>0</v>
      </c>
      <c r="G10020" s="2">
        <f t="shared" si="313"/>
        <v>5.000000000002558E-3</v>
      </c>
    </row>
    <row r="10021" spans="1:7" x14ac:dyDescent="0.35">
      <c r="A10021" t="s">
        <v>14781</v>
      </c>
      <c r="B10021" t="s">
        <v>7319</v>
      </c>
      <c r="C10021" t="s">
        <v>7320</v>
      </c>
      <c r="D10021" t="str">
        <f>IF($B10021="B","",IFERROR(VLOOKUP($C10021,Elster!$I$5:$M$148,3,FALSE),$C10021))</f>
        <v>0x000</v>
      </c>
      <c r="E10021" t="str">
        <f>IF($B10021="A","",IFERROR(VLOOKUP($C10021,Elster!$I$5:$M$148,3,FALSE),$C10021))</f>
        <v/>
      </c>
      <c r="F10021">
        <f t="shared" si="312"/>
        <v>0</v>
      </c>
      <c r="G10021" s="2">
        <f t="shared" si="313"/>
        <v>0</v>
      </c>
    </row>
    <row r="10022" spans="1:7" x14ac:dyDescent="0.35">
      <c r="A10022" t="s">
        <v>14782</v>
      </c>
      <c r="B10022" t="s">
        <v>7317</v>
      </c>
      <c r="C10022" t="s">
        <v>7366</v>
      </c>
      <c r="D10022" t="str">
        <f>IF($B10022="B","",IFERROR(VLOOKUP($C10022,Elster!$I$5:$M$148,3,FALSE),$C10022))</f>
        <v/>
      </c>
      <c r="E10022" t="str">
        <f>IF($B10022="A","",IFERROR(VLOOKUP($C10022,Elster!$I$5:$M$148,3,FALSE),$C10022))</f>
        <v xml:space="preserve">//   "ERWEITERUNGSTELEGRAMM"                            </v>
      </c>
      <c r="F10022">
        <f t="shared" si="312"/>
        <v>250</v>
      </c>
      <c r="G10022" s="2">
        <f t="shared" si="313"/>
        <v>5.000000000002558E-3</v>
      </c>
    </row>
    <row r="10023" spans="1:7" x14ac:dyDescent="0.35">
      <c r="A10023" t="s">
        <v>14782</v>
      </c>
      <c r="B10023" t="s">
        <v>7319</v>
      </c>
      <c r="C10023" t="s">
        <v>7366</v>
      </c>
      <c r="D10023" t="str">
        <f>IF($B10023="B","",IFERROR(VLOOKUP($C10023,Elster!$I$5:$M$148,3,FALSE),$C10023))</f>
        <v xml:space="preserve">//   "ERWEITERUNGSTELEGRAMM"                            </v>
      </c>
      <c r="E10023" t="str">
        <f>IF($B10023="A","",IFERROR(VLOOKUP($C10023,Elster!$I$5:$M$148,3,FALSE),$C10023))</f>
        <v/>
      </c>
      <c r="F10023">
        <f t="shared" si="312"/>
        <v>250</v>
      </c>
      <c r="G10023" s="2">
        <f t="shared" si="313"/>
        <v>0</v>
      </c>
    </row>
    <row r="10024" spans="1:7" x14ac:dyDescent="0.35">
      <c r="A10024" t="s">
        <v>14783</v>
      </c>
      <c r="B10024" t="s">
        <v>7319</v>
      </c>
      <c r="C10024" t="s">
        <v>7321</v>
      </c>
      <c r="D10024" t="str">
        <f>IF($B10024="B","",IFERROR(VLOOKUP($C10024,Elster!$I$5:$M$148,3,FALSE),$C10024))</f>
        <v xml:space="preserve">   "FEHLERMELDUNG"                                    </v>
      </c>
      <c r="E10024" t="str">
        <f>IF($B10024="A","",IFERROR(VLOOKUP($C10024,Elster!$I$5:$M$148,3,FALSE),$C10024))</f>
        <v/>
      </c>
      <c r="F10024">
        <f t="shared" si="312"/>
        <v>1</v>
      </c>
      <c r="G10024" s="2">
        <f t="shared" si="313"/>
        <v>4.9999999999954525E-3</v>
      </c>
    </row>
    <row r="10025" spans="1:7" x14ac:dyDescent="0.35">
      <c r="A10025" t="s">
        <v>14784</v>
      </c>
      <c r="B10025" t="s">
        <v>7317</v>
      </c>
      <c r="C10025" t="s">
        <v>7321</v>
      </c>
      <c r="D10025" t="str">
        <f>IF($B10025="B","",IFERROR(VLOOKUP($C10025,Elster!$I$5:$M$148,3,FALSE),$C10025))</f>
        <v/>
      </c>
      <c r="E10025" t="str">
        <f>IF($B10025="A","",IFERROR(VLOOKUP($C10025,Elster!$I$5:$M$148,3,FALSE),$C10025))</f>
        <v xml:space="preserve">   "FEHLERMELDUNG"                                    </v>
      </c>
      <c r="F10025">
        <f t="shared" si="312"/>
        <v>1</v>
      </c>
      <c r="G10025" s="2">
        <f t="shared" si="313"/>
        <v>2.6000000005410584E-5</v>
      </c>
    </row>
    <row r="10026" spans="1:7" x14ac:dyDescent="0.35">
      <c r="A10026" t="s">
        <v>14785</v>
      </c>
      <c r="B10026" t="s">
        <v>7319</v>
      </c>
      <c r="C10026" t="s">
        <v>7356</v>
      </c>
      <c r="D10026" t="str">
        <f>IF($B10026="B","",IFERROR(VLOOKUP($C10026,Elster!$I$5:$M$148,3,FALSE),$C10026))</f>
        <v xml:space="preserve">   "WASSERDRUCK"                                      </v>
      </c>
      <c r="E10026" t="str">
        <f>IF($B10026="A","",IFERROR(VLOOKUP($C10026,Elster!$I$5:$M$148,3,FALSE),$C10026))</f>
        <v/>
      </c>
      <c r="F10026">
        <f t="shared" si="312"/>
        <v>31</v>
      </c>
      <c r="G10026" s="2">
        <f t="shared" si="313"/>
        <v>4.9739999999971474E-3</v>
      </c>
    </row>
    <row r="10027" spans="1:7" x14ac:dyDescent="0.35">
      <c r="A10027" t="s">
        <v>14786</v>
      </c>
      <c r="B10027" t="s">
        <v>7317</v>
      </c>
      <c r="C10027" t="s">
        <v>7356</v>
      </c>
      <c r="D10027" t="str">
        <f>IF($B10027="B","",IFERROR(VLOOKUP($C10027,Elster!$I$5:$M$148,3,FALSE),$C10027))</f>
        <v/>
      </c>
      <c r="E10027" t="str">
        <f>IF($B10027="A","",IFERROR(VLOOKUP($C10027,Elster!$I$5:$M$148,3,FALSE),$C10027))</f>
        <v xml:space="preserve">   "WASSERDRUCK"                                      </v>
      </c>
      <c r="F10027">
        <f t="shared" si="312"/>
        <v>31</v>
      </c>
      <c r="G10027" s="2">
        <f t="shared" si="313"/>
        <v>2.5999999998305157E-5</v>
      </c>
    </row>
    <row r="10028" spans="1:7" x14ac:dyDescent="0.35">
      <c r="A10028" t="s">
        <v>14787</v>
      </c>
      <c r="B10028" t="s">
        <v>7319</v>
      </c>
      <c r="C10028" t="s">
        <v>7321</v>
      </c>
      <c r="D10028" t="str">
        <f>IF($B10028="B","",IFERROR(VLOOKUP($C10028,Elster!$I$5:$M$148,3,FALSE),$C10028))</f>
        <v xml:space="preserve">   "FEHLERMELDUNG"                                    </v>
      </c>
      <c r="E10028" t="str">
        <f>IF($B10028="A","",IFERROR(VLOOKUP($C10028,Elster!$I$5:$M$148,3,FALSE),$C10028))</f>
        <v/>
      </c>
      <c r="F10028">
        <f t="shared" si="312"/>
        <v>1</v>
      </c>
      <c r="G10028" s="2">
        <f t="shared" si="313"/>
        <v>4.9740000000042528E-3</v>
      </c>
    </row>
    <row r="10029" spans="1:7" x14ac:dyDescent="0.35">
      <c r="A10029" t="s">
        <v>14788</v>
      </c>
      <c r="B10029" t="s">
        <v>7317</v>
      </c>
      <c r="C10029" t="s">
        <v>7321</v>
      </c>
      <c r="D10029" t="str">
        <f>IF($B10029="B","",IFERROR(VLOOKUP($C10029,Elster!$I$5:$M$148,3,FALSE),$C10029))</f>
        <v/>
      </c>
      <c r="E10029" t="str">
        <f>IF($B10029="A","",IFERROR(VLOOKUP($C10029,Elster!$I$5:$M$148,3,FALSE),$C10029))</f>
        <v xml:space="preserve">   "FEHLERMELDUNG"                                    </v>
      </c>
      <c r="F10029">
        <f t="shared" si="312"/>
        <v>1</v>
      </c>
      <c r="G10029" s="2">
        <f t="shared" si="313"/>
        <v>2.5999999998305157E-5</v>
      </c>
    </row>
    <row r="10030" spans="1:7" x14ac:dyDescent="0.35">
      <c r="A10030" t="s">
        <v>14789</v>
      </c>
      <c r="B10030" t="s">
        <v>7319</v>
      </c>
      <c r="C10030" t="s">
        <v>7320</v>
      </c>
      <c r="D10030" t="str">
        <f>IF($B10030="B","",IFERROR(VLOOKUP($C10030,Elster!$I$5:$M$148,3,FALSE),$C10030))</f>
        <v>0x000</v>
      </c>
      <c r="E10030" t="str">
        <f>IF($B10030="A","",IFERROR(VLOOKUP($C10030,Elster!$I$5:$M$148,3,FALSE),$C10030))</f>
        <v/>
      </c>
      <c r="F10030">
        <f t="shared" si="312"/>
        <v>0</v>
      </c>
      <c r="G10030" s="2">
        <f t="shared" si="313"/>
        <v>4.9739999999971474E-3</v>
      </c>
    </row>
    <row r="10031" spans="1:7" x14ac:dyDescent="0.35">
      <c r="A10031" t="s">
        <v>14790</v>
      </c>
      <c r="B10031" t="s">
        <v>7317</v>
      </c>
      <c r="C10031" t="s">
        <v>7320</v>
      </c>
      <c r="D10031" t="str">
        <f>IF($B10031="B","",IFERROR(VLOOKUP($C10031,Elster!$I$5:$M$148,3,FALSE),$C10031))</f>
        <v/>
      </c>
      <c r="E10031" t="str">
        <f>IF($B10031="A","",IFERROR(VLOOKUP($C10031,Elster!$I$5:$M$148,3,FALSE),$C10031))</f>
        <v>0x000</v>
      </c>
      <c r="F10031">
        <f t="shared" si="312"/>
        <v>0</v>
      </c>
      <c r="G10031" s="2">
        <f t="shared" si="313"/>
        <v>2.5999999998305157E-5</v>
      </c>
    </row>
    <row r="10032" spans="1:7" x14ac:dyDescent="0.35">
      <c r="A10032" t="s">
        <v>14791</v>
      </c>
      <c r="B10032" t="s">
        <v>7319</v>
      </c>
      <c r="C10032" t="s">
        <v>7321</v>
      </c>
      <c r="D10032" t="str">
        <f>IF($B10032="B","",IFERROR(VLOOKUP($C10032,Elster!$I$5:$M$148,3,FALSE),$C10032))</f>
        <v xml:space="preserve">   "FEHLERMELDUNG"                                    </v>
      </c>
      <c r="E10032" t="str">
        <f>IF($B10032="A","",IFERROR(VLOOKUP($C10032,Elster!$I$5:$M$148,3,FALSE),$C10032))</f>
        <v/>
      </c>
      <c r="F10032">
        <f t="shared" si="312"/>
        <v>1</v>
      </c>
      <c r="G10032" s="2">
        <f t="shared" si="313"/>
        <v>4.9740000000042528E-3</v>
      </c>
    </row>
    <row r="10033" spans="1:7" x14ac:dyDescent="0.35">
      <c r="A10033" t="s">
        <v>14792</v>
      </c>
      <c r="B10033" t="s">
        <v>7317</v>
      </c>
      <c r="C10033" t="s">
        <v>7321</v>
      </c>
      <c r="D10033" t="str">
        <f>IF($B10033="B","",IFERROR(VLOOKUP($C10033,Elster!$I$5:$M$148,3,FALSE),$C10033))</f>
        <v/>
      </c>
      <c r="E10033" t="str">
        <f>IF($B10033="A","",IFERROR(VLOOKUP($C10033,Elster!$I$5:$M$148,3,FALSE),$C10033))</f>
        <v xml:space="preserve">   "FEHLERMELDUNG"                                    </v>
      </c>
      <c r="F10033">
        <f t="shared" si="312"/>
        <v>1</v>
      </c>
      <c r="G10033" s="2">
        <f t="shared" si="313"/>
        <v>2.5999999998305157E-5</v>
      </c>
    </row>
    <row r="10034" spans="1:7" x14ac:dyDescent="0.35">
      <c r="A10034" t="s">
        <v>14793</v>
      </c>
      <c r="B10034" t="s">
        <v>7319</v>
      </c>
      <c r="C10034" t="s">
        <v>7342</v>
      </c>
      <c r="D10034" t="str">
        <f>IF($B10034="B","",IFERROR(VLOOKUP($C10034,Elster!$I$5:$M$148,3,FALSE),$C10034))</f>
        <v xml:space="preserve">   "MISCHERLAUFZEIT"                                  </v>
      </c>
      <c r="E10034" t="str">
        <f>IF($B10034="A","",IFERROR(VLOOKUP($C10034,Elster!$I$5:$M$148,3,FALSE),$C10034))</f>
        <v/>
      </c>
      <c r="F10034">
        <f t="shared" si="312"/>
        <v>44</v>
      </c>
      <c r="G10034" s="2">
        <f t="shared" si="313"/>
        <v>4.9740000000042528E-3</v>
      </c>
    </row>
    <row r="10035" spans="1:7" x14ac:dyDescent="0.35">
      <c r="A10035" t="s">
        <v>14794</v>
      </c>
      <c r="B10035" t="s">
        <v>7317</v>
      </c>
      <c r="C10035" t="s">
        <v>7342</v>
      </c>
      <c r="D10035" t="str">
        <f>IF($B10035="B","",IFERROR(VLOOKUP($C10035,Elster!$I$5:$M$148,3,FALSE),$C10035))</f>
        <v/>
      </c>
      <c r="E10035" t="str">
        <f>IF($B10035="A","",IFERROR(VLOOKUP($C10035,Elster!$I$5:$M$148,3,FALSE),$C10035))</f>
        <v xml:space="preserve">   "MISCHERLAUFZEIT"                                  </v>
      </c>
      <c r="F10035">
        <f t="shared" si="312"/>
        <v>44</v>
      </c>
      <c r="G10035" s="2">
        <f t="shared" si="313"/>
        <v>2.5999999998305157E-5</v>
      </c>
    </row>
    <row r="10036" spans="1:7" x14ac:dyDescent="0.35">
      <c r="A10036" t="s">
        <v>14795</v>
      </c>
      <c r="B10036" t="s">
        <v>7317</v>
      </c>
      <c r="C10036" t="s">
        <v>7325</v>
      </c>
      <c r="D10036" t="str">
        <f>IF($B10036="B","",IFERROR(VLOOKUP($C10036,Elster!$I$5:$M$148,3,FALSE),$C10036))</f>
        <v/>
      </c>
      <c r="E10036" t="str">
        <f>IF($B10036="A","",IFERROR(VLOOKUP($C10036,Elster!$I$5:$M$148,3,FALSE),$C10036))</f>
        <v xml:space="preserve">   "SPEICHERSOLLTEMP"                                 </v>
      </c>
      <c r="F10036">
        <f t="shared" si="312"/>
        <v>3</v>
      </c>
      <c r="G10036" s="2">
        <f t="shared" si="313"/>
        <v>2.4035999999995283E-2</v>
      </c>
    </row>
    <row r="10037" spans="1:7" x14ac:dyDescent="0.35">
      <c r="A10037" t="s">
        <v>14796</v>
      </c>
      <c r="B10037" t="s">
        <v>7317</v>
      </c>
      <c r="C10037" t="s">
        <v>7320</v>
      </c>
      <c r="D10037" t="str">
        <f>IF($B10037="B","",IFERROR(VLOOKUP($C10037,Elster!$I$5:$M$148,3,FALSE),$C10037))</f>
        <v/>
      </c>
      <c r="E10037" t="str">
        <f>IF($B10037="A","",IFERROR(VLOOKUP($C10037,Elster!$I$5:$M$148,3,FALSE),$C10037))</f>
        <v>0x000</v>
      </c>
      <c r="F10037">
        <f t="shared" si="312"/>
        <v>0</v>
      </c>
      <c r="G10037" s="2">
        <f t="shared" si="313"/>
        <v>4.9740000000042528E-3</v>
      </c>
    </row>
    <row r="10038" spans="1:7" x14ac:dyDescent="0.35">
      <c r="A10038" t="s">
        <v>14797</v>
      </c>
      <c r="B10038" t="s">
        <v>7317</v>
      </c>
      <c r="C10038" t="s">
        <v>7318</v>
      </c>
      <c r="D10038" t="str">
        <f>IF($B10038="B","",IFERROR(VLOOKUP($C10038,Elster!$I$5:$M$148,3,FALSE),$C10038))</f>
        <v/>
      </c>
      <c r="E10038" t="str">
        <f>IF($B10038="A","",IFERROR(VLOOKUP($C10038,Elster!$I$5:$M$148,3,FALSE),$C10038))</f>
        <v xml:space="preserve">   "SAMMLERISTTEMP"                                   </v>
      </c>
      <c r="F10038">
        <f t="shared" si="312"/>
        <v>13</v>
      </c>
      <c r="G10038" s="2">
        <f t="shared" si="313"/>
        <v>4.9729999999996721E-3</v>
      </c>
    </row>
    <row r="10039" spans="1:7" x14ac:dyDescent="0.35">
      <c r="A10039" t="s">
        <v>14798</v>
      </c>
      <c r="B10039" t="s">
        <v>7317</v>
      </c>
      <c r="C10039" t="s">
        <v>7329</v>
      </c>
      <c r="D10039" t="str">
        <f>IF($B10039="B","",IFERROR(VLOOKUP($C10039,Elster!$I$5:$M$148,3,FALSE),$C10039))</f>
        <v/>
      </c>
      <c r="E10039" t="str">
        <f>IF($B10039="A","",IFERROR(VLOOKUP($C10039,Elster!$I$5:$M$148,3,FALSE),$C10039))</f>
        <v xml:space="preserve">   "KESSELSOLLTEMP"                                   </v>
      </c>
      <c r="F10039">
        <f t="shared" si="312"/>
        <v>2</v>
      </c>
      <c r="G10039" s="2">
        <f t="shared" si="313"/>
        <v>4.9479999999988422E-3</v>
      </c>
    </row>
    <row r="10040" spans="1:7" x14ac:dyDescent="0.35">
      <c r="A10040" t="s">
        <v>14799</v>
      </c>
      <c r="B10040" t="s">
        <v>7317</v>
      </c>
      <c r="C10040" t="s">
        <v>7320</v>
      </c>
      <c r="D10040" t="str">
        <f>IF($B10040="B","",IFERROR(VLOOKUP($C10040,Elster!$I$5:$M$148,3,FALSE),$C10040))</f>
        <v/>
      </c>
      <c r="E10040" t="str">
        <f>IF($B10040="A","",IFERROR(VLOOKUP($C10040,Elster!$I$5:$M$148,3,FALSE),$C10040))</f>
        <v>0x000</v>
      </c>
      <c r="F10040">
        <f t="shared" si="312"/>
        <v>0</v>
      </c>
      <c r="G10040" s="2">
        <f t="shared" si="313"/>
        <v>4.9739999999971474E-3</v>
      </c>
    </row>
    <row r="10041" spans="1:7" x14ac:dyDescent="0.35">
      <c r="A10041" t="s">
        <v>14800</v>
      </c>
      <c r="B10041" t="s">
        <v>7317</v>
      </c>
      <c r="C10041" t="s">
        <v>7366</v>
      </c>
      <c r="D10041" t="str">
        <f>IF($B10041="B","",IFERROR(VLOOKUP($C10041,Elster!$I$5:$M$148,3,FALSE),$C10041))</f>
        <v/>
      </c>
      <c r="E10041" t="str">
        <f>IF($B10041="A","",IFERROR(VLOOKUP($C10041,Elster!$I$5:$M$148,3,FALSE),$C10041))</f>
        <v xml:space="preserve">//   "ERWEITERUNGSTELEGRAMM"                            </v>
      </c>
      <c r="F10041">
        <f t="shared" si="312"/>
        <v>250</v>
      </c>
      <c r="G10041" s="2">
        <f t="shared" si="313"/>
        <v>4.9740000000042528E-3</v>
      </c>
    </row>
    <row r="10042" spans="1:7" x14ac:dyDescent="0.35">
      <c r="A10042" t="s">
        <v>14801</v>
      </c>
      <c r="B10042" t="s">
        <v>7317</v>
      </c>
      <c r="C10042" t="s">
        <v>7321</v>
      </c>
      <c r="D10042" t="str">
        <f>IF($B10042="B","",IFERROR(VLOOKUP($C10042,Elster!$I$5:$M$148,3,FALSE),$C10042))</f>
        <v/>
      </c>
      <c r="E10042" t="str">
        <f>IF($B10042="A","",IFERROR(VLOOKUP($C10042,Elster!$I$5:$M$148,3,FALSE),$C10042))</f>
        <v xml:space="preserve">   "FEHLERMELDUNG"                                    </v>
      </c>
      <c r="F10042">
        <f t="shared" si="312"/>
        <v>1</v>
      </c>
      <c r="G10042" s="2">
        <f t="shared" si="313"/>
        <v>4.9739999999971474E-3</v>
      </c>
    </row>
    <row r="10043" spans="1:7" x14ac:dyDescent="0.35">
      <c r="A10043" t="s">
        <v>14802</v>
      </c>
      <c r="B10043" t="s">
        <v>7317</v>
      </c>
      <c r="C10043" t="s">
        <v>7356</v>
      </c>
      <c r="D10043" t="str">
        <f>IF($B10043="B","",IFERROR(VLOOKUP($C10043,Elster!$I$5:$M$148,3,FALSE),$C10043))</f>
        <v/>
      </c>
      <c r="E10043" t="str">
        <f>IF($B10043="A","",IFERROR(VLOOKUP($C10043,Elster!$I$5:$M$148,3,FALSE),$C10043))</f>
        <v xml:space="preserve">   "WASSERDRUCK"                                      </v>
      </c>
      <c r="F10043">
        <f t="shared" si="312"/>
        <v>31</v>
      </c>
      <c r="G10043" s="2">
        <f t="shared" si="313"/>
        <v>4.9479999999988422E-3</v>
      </c>
    </row>
    <row r="10044" spans="1:7" x14ac:dyDescent="0.35">
      <c r="A10044" t="s">
        <v>14803</v>
      </c>
      <c r="B10044" t="s">
        <v>7317</v>
      </c>
      <c r="C10044" t="s">
        <v>7321</v>
      </c>
      <c r="D10044" t="str">
        <f>IF($B10044="B","",IFERROR(VLOOKUP($C10044,Elster!$I$5:$M$148,3,FALSE),$C10044))</f>
        <v/>
      </c>
      <c r="E10044" t="str">
        <f>IF($B10044="A","",IFERROR(VLOOKUP($C10044,Elster!$I$5:$M$148,3,FALSE),$C10044))</f>
        <v xml:space="preserve">   "FEHLERMELDUNG"                                    </v>
      </c>
      <c r="F10044">
        <f t="shared" si="312"/>
        <v>1</v>
      </c>
      <c r="G10044" s="2">
        <f t="shared" si="313"/>
        <v>4.9740000000042528E-3</v>
      </c>
    </row>
    <row r="10045" spans="1:7" x14ac:dyDescent="0.35">
      <c r="A10045" t="s">
        <v>14804</v>
      </c>
      <c r="B10045" t="s">
        <v>7317</v>
      </c>
      <c r="C10045" t="s">
        <v>7320</v>
      </c>
      <c r="D10045" t="str">
        <f>IF($B10045="B","",IFERROR(VLOOKUP($C10045,Elster!$I$5:$M$148,3,FALSE),$C10045))</f>
        <v/>
      </c>
      <c r="E10045" t="str">
        <f>IF($B10045="A","",IFERROR(VLOOKUP($C10045,Elster!$I$5:$M$148,3,FALSE),$C10045))</f>
        <v>0x000</v>
      </c>
      <c r="F10045">
        <f t="shared" si="312"/>
        <v>0</v>
      </c>
      <c r="G10045" s="2">
        <f t="shared" si="313"/>
        <v>4.9739999999971474E-3</v>
      </c>
    </row>
    <row r="10046" spans="1:7" x14ac:dyDescent="0.35">
      <c r="A10046" t="s">
        <v>14805</v>
      </c>
      <c r="B10046" t="s">
        <v>7317</v>
      </c>
      <c r="C10046" t="s">
        <v>7321</v>
      </c>
      <c r="D10046" t="str">
        <f>IF($B10046="B","",IFERROR(VLOOKUP($C10046,Elster!$I$5:$M$148,3,FALSE),$C10046))</f>
        <v/>
      </c>
      <c r="E10046" t="str">
        <f>IF($B10046="A","",IFERROR(VLOOKUP($C10046,Elster!$I$5:$M$148,3,FALSE),$C10046))</f>
        <v xml:space="preserve">   "FEHLERMELDUNG"                                    </v>
      </c>
      <c r="F10046">
        <f t="shared" si="312"/>
        <v>1</v>
      </c>
      <c r="G10046" s="2">
        <f t="shared" si="313"/>
        <v>4.9729999999996721E-3</v>
      </c>
    </row>
    <row r="10047" spans="1:7" x14ac:dyDescent="0.35">
      <c r="A10047" t="s">
        <v>14806</v>
      </c>
      <c r="B10047" t="s">
        <v>7317</v>
      </c>
      <c r="C10047" t="s">
        <v>7344</v>
      </c>
      <c r="D10047" t="str">
        <f>IF($B10047="B","",IFERROR(VLOOKUP($C10047,Elster!$I$5:$M$148,3,FALSE),$C10047))</f>
        <v/>
      </c>
      <c r="E10047" t="str">
        <f>IF($B10047="A","",IFERROR(VLOOKUP($C10047,Elster!$I$5:$M$148,3,FALSE),$C10047))</f>
        <v xml:space="preserve">   "MODGRAD"                                          </v>
      </c>
      <c r="F10047">
        <f t="shared" si="312"/>
        <v>45</v>
      </c>
      <c r="G10047" s="2">
        <f t="shared" si="313"/>
        <v>4.9479999999988422E-3</v>
      </c>
    </row>
    <row r="10048" spans="1:7" x14ac:dyDescent="0.35">
      <c r="A10048" t="s">
        <v>14807</v>
      </c>
      <c r="B10048" t="s">
        <v>7319</v>
      </c>
      <c r="C10048" t="s">
        <v>7318</v>
      </c>
      <c r="D10048" t="str">
        <f>IF($B10048="B","",IFERROR(VLOOKUP($C10048,Elster!$I$5:$M$148,3,FALSE),$C10048))</f>
        <v xml:space="preserve">   "SAMMLERISTTEMP"                                   </v>
      </c>
      <c r="E10048" t="str">
        <f>IF($B10048="A","",IFERROR(VLOOKUP($C10048,Elster!$I$5:$M$148,3,FALSE),$C10048))</f>
        <v/>
      </c>
      <c r="F10048">
        <f t="shared" si="312"/>
        <v>13</v>
      </c>
      <c r="G10048" s="2">
        <f t="shared" si="313"/>
        <v>1.0078000000000031E-2</v>
      </c>
    </row>
    <row r="10049" spans="1:7" x14ac:dyDescent="0.35">
      <c r="A10049" t="s">
        <v>14808</v>
      </c>
      <c r="B10049" t="s">
        <v>7317</v>
      </c>
      <c r="C10049" t="s">
        <v>7318</v>
      </c>
      <c r="D10049" t="str">
        <f>IF($B10049="B","",IFERROR(VLOOKUP($C10049,Elster!$I$5:$M$148,3,FALSE),$C10049))</f>
        <v/>
      </c>
      <c r="E10049" t="str">
        <f>IF($B10049="A","",IFERROR(VLOOKUP($C10049,Elster!$I$5:$M$148,3,FALSE),$C10049))</f>
        <v xml:space="preserve">   "SAMMLERISTTEMP"                                   </v>
      </c>
      <c r="F10049">
        <f t="shared" si="312"/>
        <v>13</v>
      </c>
      <c r="G10049" s="2">
        <f t="shared" si="313"/>
        <v>2.6000000005410584E-5</v>
      </c>
    </row>
    <row r="10050" spans="1:7" x14ac:dyDescent="0.35">
      <c r="A10050" t="s">
        <v>14809</v>
      </c>
      <c r="B10050" t="s">
        <v>7317</v>
      </c>
      <c r="C10050" t="s">
        <v>7320</v>
      </c>
      <c r="D10050" t="str">
        <f>IF($B10050="B","",IFERROR(VLOOKUP($C10050,Elster!$I$5:$M$148,3,FALSE),$C10050))</f>
        <v/>
      </c>
      <c r="E10050" t="str">
        <f>IF($B10050="A","",IFERROR(VLOOKUP($C10050,Elster!$I$5:$M$148,3,FALSE),$C10050))</f>
        <v>0x000</v>
      </c>
      <c r="F10050">
        <f t="shared" si="312"/>
        <v>0</v>
      </c>
      <c r="G10050" s="2">
        <f t="shared" si="313"/>
        <v>4.9999999999954525E-3</v>
      </c>
    </row>
    <row r="10051" spans="1:7" x14ac:dyDescent="0.35">
      <c r="A10051" t="s">
        <v>14809</v>
      </c>
      <c r="B10051" t="s">
        <v>7319</v>
      </c>
      <c r="C10051" t="s">
        <v>7320</v>
      </c>
      <c r="D10051" t="str">
        <f>IF($B10051="B","",IFERROR(VLOOKUP($C10051,Elster!$I$5:$M$148,3,FALSE),$C10051))</f>
        <v>0x000</v>
      </c>
      <c r="E10051" t="str">
        <f>IF($B10051="A","",IFERROR(VLOOKUP($C10051,Elster!$I$5:$M$148,3,FALSE),$C10051))</f>
        <v/>
      </c>
      <c r="F10051">
        <f t="shared" ref="F10051:F10114" si="314">HEX2DEC(REPLACE(C10051,1,2,""))</f>
        <v>0</v>
      </c>
      <c r="G10051" s="2">
        <f t="shared" si="313"/>
        <v>0</v>
      </c>
    </row>
    <row r="10052" spans="1:7" x14ac:dyDescent="0.35">
      <c r="A10052" t="s">
        <v>14810</v>
      </c>
      <c r="B10052" t="s">
        <v>7317</v>
      </c>
      <c r="C10052" t="s">
        <v>7325</v>
      </c>
      <c r="D10052" t="str">
        <f>IF($B10052="B","",IFERROR(VLOOKUP($C10052,Elster!$I$5:$M$148,3,FALSE),$C10052))</f>
        <v/>
      </c>
      <c r="E10052" t="str">
        <f>IF($B10052="A","",IFERROR(VLOOKUP($C10052,Elster!$I$5:$M$148,3,FALSE),$C10052))</f>
        <v xml:space="preserve">   "SPEICHERSOLLTEMP"                                 </v>
      </c>
      <c r="F10052">
        <f t="shared" si="314"/>
        <v>3</v>
      </c>
      <c r="G10052" s="2">
        <f t="shared" ref="G10052:G10115" si="315">SUBSTITUTE(A10052,"s","")-SUBSTITUTE(A10051,"s","")</f>
        <v>5.000000000002558E-3</v>
      </c>
    </row>
    <row r="10053" spans="1:7" x14ac:dyDescent="0.35">
      <c r="A10053" t="s">
        <v>14810</v>
      </c>
      <c r="B10053" t="s">
        <v>7319</v>
      </c>
      <c r="C10053" t="s">
        <v>7325</v>
      </c>
      <c r="D10053" t="str">
        <f>IF($B10053="B","",IFERROR(VLOOKUP($C10053,Elster!$I$5:$M$148,3,FALSE),$C10053))</f>
        <v xml:space="preserve">   "SPEICHERSOLLTEMP"                                 </v>
      </c>
      <c r="E10053" t="str">
        <f>IF($B10053="A","",IFERROR(VLOOKUP($C10053,Elster!$I$5:$M$148,3,FALSE),$C10053))</f>
        <v/>
      </c>
      <c r="F10053">
        <f t="shared" si="314"/>
        <v>3</v>
      </c>
      <c r="G10053" s="2">
        <f t="shared" si="315"/>
        <v>0</v>
      </c>
    </row>
    <row r="10054" spans="1:7" x14ac:dyDescent="0.35">
      <c r="A10054" t="s">
        <v>14811</v>
      </c>
      <c r="B10054" t="s">
        <v>7317</v>
      </c>
      <c r="C10054" t="s">
        <v>7321</v>
      </c>
      <c r="D10054" t="str">
        <f>IF($B10054="B","",IFERROR(VLOOKUP($C10054,Elster!$I$5:$M$148,3,FALSE),$C10054))</f>
        <v/>
      </c>
      <c r="E10054" t="str">
        <f>IF($B10054="A","",IFERROR(VLOOKUP($C10054,Elster!$I$5:$M$148,3,FALSE),$C10054))</f>
        <v xml:space="preserve">   "FEHLERMELDUNG"                                    </v>
      </c>
      <c r="F10054">
        <f t="shared" si="314"/>
        <v>1</v>
      </c>
      <c r="G10054" s="2">
        <f t="shared" si="315"/>
        <v>5.000000000002558E-3</v>
      </c>
    </row>
    <row r="10055" spans="1:7" x14ac:dyDescent="0.35">
      <c r="A10055" t="s">
        <v>14811</v>
      </c>
      <c r="B10055" t="s">
        <v>7319</v>
      </c>
      <c r="C10055" t="s">
        <v>7321</v>
      </c>
      <c r="D10055" t="str">
        <f>IF($B10055="B","",IFERROR(VLOOKUP($C10055,Elster!$I$5:$M$148,3,FALSE),$C10055))</f>
        <v xml:space="preserve">   "FEHLERMELDUNG"                                    </v>
      </c>
      <c r="E10055" t="str">
        <f>IF($B10055="A","",IFERROR(VLOOKUP($C10055,Elster!$I$5:$M$148,3,FALSE),$C10055))</f>
        <v/>
      </c>
      <c r="F10055">
        <f t="shared" si="314"/>
        <v>1</v>
      </c>
      <c r="G10055" s="2">
        <f t="shared" si="315"/>
        <v>0</v>
      </c>
    </row>
    <row r="10056" spans="1:7" x14ac:dyDescent="0.35">
      <c r="A10056" t="s">
        <v>14812</v>
      </c>
      <c r="B10056" t="s">
        <v>7317</v>
      </c>
      <c r="C10056" t="s">
        <v>7320</v>
      </c>
      <c r="D10056" t="str">
        <f>IF($B10056="B","",IFERROR(VLOOKUP($C10056,Elster!$I$5:$M$148,3,FALSE),$C10056))</f>
        <v/>
      </c>
      <c r="E10056" t="str">
        <f>IF($B10056="A","",IFERROR(VLOOKUP($C10056,Elster!$I$5:$M$148,3,FALSE),$C10056))</f>
        <v>0x000</v>
      </c>
      <c r="F10056">
        <f t="shared" si="314"/>
        <v>0</v>
      </c>
      <c r="G10056" s="2">
        <f t="shared" si="315"/>
        <v>4.9999999999954525E-3</v>
      </c>
    </row>
    <row r="10057" spans="1:7" x14ac:dyDescent="0.35">
      <c r="A10057" t="s">
        <v>14812</v>
      </c>
      <c r="B10057" t="s">
        <v>7319</v>
      </c>
      <c r="C10057" t="s">
        <v>7320</v>
      </c>
      <c r="D10057" t="str">
        <f>IF($B10057="B","",IFERROR(VLOOKUP($C10057,Elster!$I$5:$M$148,3,FALSE),$C10057))</f>
        <v>0x000</v>
      </c>
      <c r="E10057" t="str">
        <f>IF($B10057="A","",IFERROR(VLOOKUP($C10057,Elster!$I$5:$M$148,3,FALSE),$C10057))</f>
        <v/>
      </c>
      <c r="F10057">
        <f t="shared" si="314"/>
        <v>0</v>
      </c>
      <c r="G10057" s="2">
        <f t="shared" si="315"/>
        <v>0</v>
      </c>
    </row>
    <row r="10058" spans="1:7" x14ac:dyDescent="0.35">
      <c r="A10058" t="s">
        <v>14813</v>
      </c>
      <c r="B10058" t="s">
        <v>7317</v>
      </c>
      <c r="C10058" t="s">
        <v>7366</v>
      </c>
      <c r="D10058" t="str">
        <f>IF($B10058="B","",IFERROR(VLOOKUP($C10058,Elster!$I$5:$M$148,3,FALSE),$C10058))</f>
        <v/>
      </c>
      <c r="E10058" t="str">
        <f>IF($B10058="A","",IFERROR(VLOOKUP($C10058,Elster!$I$5:$M$148,3,FALSE),$C10058))</f>
        <v xml:space="preserve">//   "ERWEITERUNGSTELEGRAMM"                            </v>
      </c>
      <c r="F10058">
        <f t="shared" si="314"/>
        <v>250</v>
      </c>
      <c r="G10058" s="2">
        <f t="shared" si="315"/>
        <v>5.000000000002558E-3</v>
      </c>
    </row>
    <row r="10059" spans="1:7" x14ac:dyDescent="0.35">
      <c r="A10059" t="s">
        <v>14813</v>
      </c>
      <c r="B10059" t="s">
        <v>7319</v>
      </c>
      <c r="C10059" t="s">
        <v>7366</v>
      </c>
      <c r="D10059" t="str">
        <f>IF($B10059="B","",IFERROR(VLOOKUP($C10059,Elster!$I$5:$M$148,3,FALSE),$C10059))</f>
        <v xml:space="preserve">//   "ERWEITERUNGSTELEGRAMM"                            </v>
      </c>
      <c r="E10059" t="str">
        <f>IF($B10059="A","",IFERROR(VLOOKUP($C10059,Elster!$I$5:$M$148,3,FALSE),$C10059))</f>
        <v/>
      </c>
      <c r="F10059">
        <f t="shared" si="314"/>
        <v>250</v>
      </c>
      <c r="G10059" s="2">
        <f t="shared" si="315"/>
        <v>0</v>
      </c>
    </row>
    <row r="10060" spans="1:7" x14ac:dyDescent="0.35">
      <c r="A10060" t="s">
        <v>14814</v>
      </c>
      <c r="B10060" t="s">
        <v>7317</v>
      </c>
      <c r="C10060" t="s">
        <v>7321</v>
      </c>
      <c r="D10060" t="str">
        <f>IF($B10060="B","",IFERROR(VLOOKUP($C10060,Elster!$I$5:$M$148,3,FALSE),$C10060))</f>
        <v/>
      </c>
      <c r="E10060" t="str">
        <f>IF($B10060="A","",IFERROR(VLOOKUP($C10060,Elster!$I$5:$M$148,3,FALSE),$C10060))</f>
        <v xml:space="preserve">   "FEHLERMELDUNG"                                    </v>
      </c>
      <c r="F10060">
        <f t="shared" si="314"/>
        <v>1</v>
      </c>
      <c r="G10060" s="2">
        <f t="shared" si="315"/>
        <v>4.9999999999954525E-3</v>
      </c>
    </row>
    <row r="10061" spans="1:7" x14ac:dyDescent="0.35">
      <c r="A10061" t="s">
        <v>14814</v>
      </c>
      <c r="B10061" t="s">
        <v>7319</v>
      </c>
      <c r="C10061" t="s">
        <v>7321</v>
      </c>
      <c r="D10061" t="str">
        <f>IF($B10061="B","",IFERROR(VLOOKUP($C10061,Elster!$I$5:$M$148,3,FALSE),$C10061))</f>
        <v xml:space="preserve">   "FEHLERMELDUNG"                                    </v>
      </c>
      <c r="E10061" t="str">
        <f>IF($B10061="A","",IFERROR(VLOOKUP($C10061,Elster!$I$5:$M$148,3,FALSE),$C10061))</f>
        <v/>
      </c>
      <c r="F10061">
        <f t="shared" si="314"/>
        <v>1</v>
      </c>
      <c r="G10061" s="2">
        <f t="shared" si="315"/>
        <v>0</v>
      </c>
    </row>
    <row r="10062" spans="1:7" x14ac:dyDescent="0.35">
      <c r="A10062" t="s">
        <v>14815</v>
      </c>
      <c r="B10062" t="s">
        <v>7317</v>
      </c>
      <c r="C10062" t="s">
        <v>7357</v>
      </c>
      <c r="D10062" t="str">
        <f>IF($B10062="B","",IFERROR(VLOOKUP($C10062,Elster!$I$5:$M$148,3,FALSE),$C10062))</f>
        <v/>
      </c>
      <c r="E10062" t="str">
        <f>IF($B10062="A","",IFERROR(VLOOKUP($C10062,Elster!$I$5:$M$148,3,FALSE),$C10062))</f>
        <v xml:space="preserve">   "MIN_TEMP_KESSEL"                                  </v>
      </c>
      <c r="F10062">
        <f t="shared" si="314"/>
        <v>32</v>
      </c>
      <c r="G10062" s="2">
        <f t="shared" si="315"/>
        <v>5.000000000002558E-3</v>
      </c>
    </row>
    <row r="10063" spans="1:7" x14ac:dyDescent="0.35">
      <c r="A10063" t="s">
        <v>14815</v>
      </c>
      <c r="B10063" t="s">
        <v>7319</v>
      </c>
      <c r="C10063" t="s">
        <v>7357</v>
      </c>
      <c r="D10063" t="str">
        <f>IF($B10063="B","",IFERROR(VLOOKUP($C10063,Elster!$I$5:$M$148,3,FALSE),$C10063))</f>
        <v xml:space="preserve">   "MIN_TEMP_KESSEL"                                  </v>
      </c>
      <c r="E10063" t="str">
        <f>IF($B10063="A","",IFERROR(VLOOKUP($C10063,Elster!$I$5:$M$148,3,FALSE),$C10063))</f>
        <v/>
      </c>
      <c r="F10063">
        <f t="shared" si="314"/>
        <v>32</v>
      </c>
      <c r="G10063" s="2">
        <f t="shared" si="315"/>
        <v>0</v>
      </c>
    </row>
    <row r="10064" spans="1:7" x14ac:dyDescent="0.35">
      <c r="A10064" t="s">
        <v>14816</v>
      </c>
      <c r="B10064" t="s">
        <v>7319</v>
      </c>
      <c r="C10064" t="s">
        <v>7343</v>
      </c>
      <c r="D10064" t="str">
        <f>IF($B10064="B","",IFERROR(VLOOKUP($C10064,Elster!$I$5:$M$148,3,FALSE),$C10064))</f>
        <v xml:space="preserve">   "RAUMSOLLTEMP_NACHT"                               </v>
      </c>
      <c r="E10064" t="str">
        <f>IF($B10064="A","",IFERROR(VLOOKUP($C10064,Elster!$I$5:$M$148,3,FALSE),$C10064))</f>
        <v/>
      </c>
      <c r="F10064">
        <f t="shared" si="314"/>
        <v>8</v>
      </c>
      <c r="G10064" s="2">
        <f t="shared" si="315"/>
        <v>5.000000000002558E-3</v>
      </c>
    </row>
    <row r="10065" spans="1:7" x14ac:dyDescent="0.35">
      <c r="A10065" t="s">
        <v>14817</v>
      </c>
      <c r="B10065" t="s">
        <v>7317</v>
      </c>
      <c r="C10065" t="s">
        <v>7343</v>
      </c>
      <c r="D10065" t="str">
        <f>IF($B10065="B","",IFERROR(VLOOKUP($C10065,Elster!$I$5:$M$148,3,FALSE),$C10065))</f>
        <v/>
      </c>
      <c r="E10065" t="str">
        <f>IF($B10065="A","",IFERROR(VLOOKUP($C10065,Elster!$I$5:$M$148,3,FALSE),$C10065))</f>
        <v xml:space="preserve">   "RAUMSOLLTEMP_NACHT"                               </v>
      </c>
      <c r="F10065">
        <f t="shared" si="314"/>
        <v>8</v>
      </c>
      <c r="G10065" s="2">
        <f t="shared" si="315"/>
        <v>2.5999999998305157E-5</v>
      </c>
    </row>
    <row r="10066" spans="1:7" x14ac:dyDescent="0.35">
      <c r="A10066" t="s">
        <v>14818</v>
      </c>
      <c r="B10066" t="s">
        <v>7319</v>
      </c>
      <c r="C10066" t="s">
        <v>7320</v>
      </c>
      <c r="D10066" t="str">
        <f>IF($B10066="B","",IFERROR(VLOOKUP($C10066,Elster!$I$5:$M$148,3,FALSE),$C10066))</f>
        <v>0x000</v>
      </c>
      <c r="E10066" t="str">
        <f>IF($B10066="A","",IFERROR(VLOOKUP($C10066,Elster!$I$5:$M$148,3,FALSE),$C10066))</f>
        <v/>
      </c>
      <c r="F10066">
        <f t="shared" si="314"/>
        <v>0</v>
      </c>
      <c r="G10066" s="2">
        <f t="shared" si="315"/>
        <v>4.9729999999996721E-3</v>
      </c>
    </row>
    <row r="10067" spans="1:7" x14ac:dyDescent="0.35">
      <c r="A10067" t="s">
        <v>14819</v>
      </c>
      <c r="B10067" t="s">
        <v>7317</v>
      </c>
      <c r="C10067" t="s">
        <v>7320</v>
      </c>
      <c r="D10067" t="str">
        <f>IF($B10067="B","",IFERROR(VLOOKUP($C10067,Elster!$I$5:$M$148,3,FALSE),$C10067))</f>
        <v/>
      </c>
      <c r="E10067" t="str">
        <f>IF($B10067="A","",IFERROR(VLOOKUP($C10067,Elster!$I$5:$M$148,3,FALSE),$C10067))</f>
        <v>0x000</v>
      </c>
      <c r="F10067">
        <f t="shared" si="314"/>
        <v>0</v>
      </c>
      <c r="G10067" s="2">
        <f t="shared" si="315"/>
        <v>2.7000000002885827E-5</v>
      </c>
    </row>
    <row r="10068" spans="1:7" x14ac:dyDescent="0.35">
      <c r="A10068" t="s">
        <v>14820</v>
      </c>
      <c r="B10068" t="s">
        <v>7319</v>
      </c>
      <c r="C10068" t="s">
        <v>7321</v>
      </c>
      <c r="D10068" t="str">
        <f>IF($B10068="B","",IFERROR(VLOOKUP($C10068,Elster!$I$5:$M$148,3,FALSE),$C10068))</f>
        <v xml:space="preserve">   "FEHLERMELDUNG"                                    </v>
      </c>
      <c r="E10068" t="str">
        <f>IF($B10068="A","",IFERROR(VLOOKUP($C10068,Elster!$I$5:$M$148,3,FALSE),$C10068))</f>
        <v/>
      </c>
      <c r="F10068">
        <f t="shared" si="314"/>
        <v>1</v>
      </c>
      <c r="G10068" s="2">
        <f t="shared" si="315"/>
        <v>4.9729999999996721E-3</v>
      </c>
    </row>
    <row r="10069" spans="1:7" x14ac:dyDescent="0.35">
      <c r="A10069" t="s">
        <v>14821</v>
      </c>
      <c r="B10069" t="s">
        <v>7317</v>
      </c>
      <c r="C10069" t="s">
        <v>7321</v>
      </c>
      <c r="D10069" t="str">
        <f>IF($B10069="B","",IFERROR(VLOOKUP($C10069,Elster!$I$5:$M$148,3,FALSE),$C10069))</f>
        <v/>
      </c>
      <c r="E10069" t="str">
        <f>IF($B10069="A","",IFERROR(VLOOKUP($C10069,Elster!$I$5:$M$148,3,FALSE),$C10069))</f>
        <v xml:space="preserve">   "FEHLERMELDUNG"                                    </v>
      </c>
      <c r="F10069">
        <f t="shared" si="314"/>
        <v>1</v>
      </c>
      <c r="G10069" s="2">
        <f t="shared" si="315"/>
        <v>2.5999999998305157E-5</v>
      </c>
    </row>
    <row r="10070" spans="1:7" x14ac:dyDescent="0.35">
      <c r="A10070" t="s">
        <v>14822</v>
      </c>
      <c r="B10070" t="s">
        <v>7319</v>
      </c>
      <c r="C10070" t="s">
        <v>7355</v>
      </c>
      <c r="D10070" t="str">
        <f>IF($B10070="B","",IFERROR(VLOOKUP($C10070,Elster!$I$5:$M$148,3,FALSE),$C10070))</f>
        <v xml:space="preserve">   "MIN_WASSERDRUCK"                                  </v>
      </c>
      <c r="E10070" t="str">
        <f>IF($B10070="A","",IFERROR(VLOOKUP($C10070,Elster!$I$5:$M$148,3,FALSE),$C10070))</f>
        <v/>
      </c>
      <c r="F10070">
        <f t="shared" si="314"/>
        <v>52</v>
      </c>
      <c r="G10070" s="2">
        <f t="shared" si="315"/>
        <v>4.9739999999971474E-3</v>
      </c>
    </row>
    <row r="10071" spans="1:7" x14ac:dyDescent="0.35">
      <c r="A10071" t="s">
        <v>14823</v>
      </c>
      <c r="B10071" t="s">
        <v>7317</v>
      </c>
      <c r="C10071" t="s">
        <v>7355</v>
      </c>
      <c r="D10071" t="str">
        <f>IF($B10071="B","",IFERROR(VLOOKUP($C10071,Elster!$I$5:$M$148,3,FALSE),$C10071))</f>
        <v/>
      </c>
      <c r="E10071" t="str">
        <f>IF($B10071="A","",IFERROR(VLOOKUP($C10071,Elster!$I$5:$M$148,3,FALSE),$C10071))</f>
        <v xml:space="preserve">   "MIN_WASSERDRUCK"                                  </v>
      </c>
      <c r="F10071">
        <f t="shared" si="314"/>
        <v>52</v>
      </c>
      <c r="G10071" s="2">
        <f t="shared" si="315"/>
        <v>2.6000000005410584E-5</v>
      </c>
    </row>
    <row r="10072" spans="1:7" x14ac:dyDescent="0.35">
      <c r="A10072" t="s">
        <v>14824</v>
      </c>
      <c r="B10072" t="s">
        <v>7317</v>
      </c>
      <c r="C10072" t="s">
        <v>7325</v>
      </c>
      <c r="D10072" t="str">
        <f>IF($B10072="B","",IFERROR(VLOOKUP($C10072,Elster!$I$5:$M$148,3,FALSE),$C10072))</f>
        <v/>
      </c>
      <c r="E10072" t="str">
        <f>IF($B10072="A","",IFERROR(VLOOKUP($C10072,Elster!$I$5:$M$148,3,FALSE),$C10072))</f>
        <v xml:space="preserve">   "SPEICHERSOLLTEMP"                                 </v>
      </c>
      <c r="F10072">
        <f t="shared" si="314"/>
        <v>3</v>
      </c>
      <c r="G10072" s="2">
        <f t="shared" si="315"/>
        <v>8.6459999999988213E-3</v>
      </c>
    </row>
    <row r="10073" spans="1:7" x14ac:dyDescent="0.35">
      <c r="A10073" t="s">
        <v>14825</v>
      </c>
      <c r="B10073" t="s">
        <v>7317</v>
      </c>
      <c r="C10073" t="s">
        <v>7320</v>
      </c>
      <c r="D10073" t="str">
        <f>IF($B10073="B","",IFERROR(VLOOKUP($C10073,Elster!$I$5:$M$148,3,FALSE),$C10073))</f>
        <v/>
      </c>
      <c r="E10073" t="str">
        <f>IF($B10073="A","",IFERROR(VLOOKUP($C10073,Elster!$I$5:$M$148,3,FALSE),$C10073))</f>
        <v>0x000</v>
      </c>
      <c r="F10073">
        <f t="shared" si="314"/>
        <v>0</v>
      </c>
      <c r="G10073" s="2">
        <f t="shared" si="315"/>
        <v>4.9739999999971474E-3</v>
      </c>
    </row>
    <row r="10074" spans="1:7" x14ac:dyDescent="0.35">
      <c r="A10074" t="s">
        <v>14826</v>
      </c>
      <c r="B10074" t="s">
        <v>7317</v>
      </c>
      <c r="C10074" t="s">
        <v>7318</v>
      </c>
      <c r="D10074" t="str">
        <f>IF($B10074="B","",IFERROR(VLOOKUP($C10074,Elster!$I$5:$M$148,3,FALSE),$C10074))</f>
        <v/>
      </c>
      <c r="E10074" t="str">
        <f>IF($B10074="A","",IFERROR(VLOOKUP($C10074,Elster!$I$5:$M$148,3,FALSE),$C10074))</f>
        <v xml:space="preserve">   "SAMMLERISTTEMP"                                   </v>
      </c>
      <c r="F10074">
        <f t="shared" si="314"/>
        <v>13</v>
      </c>
      <c r="G10074" s="2">
        <f t="shared" si="315"/>
        <v>4.9740000000042528E-3</v>
      </c>
    </row>
    <row r="10075" spans="1:7" x14ac:dyDescent="0.35">
      <c r="A10075" t="s">
        <v>14827</v>
      </c>
      <c r="B10075" t="s">
        <v>7317</v>
      </c>
      <c r="C10075" t="s">
        <v>7329</v>
      </c>
      <c r="D10075" t="str">
        <f>IF($B10075="B","",IFERROR(VLOOKUP($C10075,Elster!$I$5:$M$148,3,FALSE),$C10075))</f>
        <v/>
      </c>
      <c r="E10075" t="str">
        <f>IF($B10075="A","",IFERROR(VLOOKUP($C10075,Elster!$I$5:$M$148,3,FALSE),$C10075))</f>
        <v xml:space="preserve">   "KESSELSOLLTEMP"                                   </v>
      </c>
      <c r="F10075">
        <f t="shared" si="314"/>
        <v>2</v>
      </c>
      <c r="G10075" s="2">
        <f t="shared" si="315"/>
        <v>4.9739999999971474E-3</v>
      </c>
    </row>
    <row r="10076" spans="1:7" x14ac:dyDescent="0.35">
      <c r="A10076" t="s">
        <v>14828</v>
      </c>
      <c r="B10076" t="s">
        <v>7317</v>
      </c>
      <c r="C10076" t="s">
        <v>7320</v>
      </c>
      <c r="D10076" t="str">
        <f>IF($B10076="B","",IFERROR(VLOOKUP($C10076,Elster!$I$5:$M$148,3,FALSE),$C10076))</f>
        <v/>
      </c>
      <c r="E10076" t="str">
        <f>IF($B10076="A","",IFERROR(VLOOKUP($C10076,Elster!$I$5:$M$148,3,FALSE),$C10076))</f>
        <v>0x000</v>
      </c>
      <c r="F10076">
        <f t="shared" si="314"/>
        <v>0</v>
      </c>
      <c r="G10076" s="2">
        <f t="shared" si="315"/>
        <v>4.947000000001367E-3</v>
      </c>
    </row>
    <row r="10077" spans="1:7" x14ac:dyDescent="0.35">
      <c r="A10077" t="s">
        <v>14829</v>
      </c>
      <c r="B10077" t="s">
        <v>7317</v>
      </c>
      <c r="C10077" t="s">
        <v>7366</v>
      </c>
      <c r="D10077" t="str">
        <f>IF($B10077="B","",IFERROR(VLOOKUP($C10077,Elster!$I$5:$M$148,3,FALSE),$C10077))</f>
        <v/>
      </c>
      <c r="E10077" t="str">
        <f>IF($B10077="A","",IFERROR(VLOOKUP($C10077,Elster!$I$5:$M$148,3,FALSE),$C10077))</f>
        <v xml:space="preserve">//   "ERWEITERUNGSTELEGRAMM"                            </v>
      </c>
      <c r="F10077">
        <f t="shared" si="314"/>
        <v>250</v>
      </c>
      <c r="G10077" s="2">
        <f t="shared" si="315"/>
        <v>4.9739999999971474E-3</v>
      </c>
    </row>
    <row r="10078" spans="1:7" x14ac:dyDescent="0.35">
      <c r="A10078" t="s">
        <v>14830</v>
      </c>
      <c r="B10078" t="s">
        <v>7317</v>
      </c>
      <c r="C10078" t="s">
        <v>7321</v>
      </c>
      <c r="D10078" t="str">
        <f>IF($B10078="B","",IFERROR(VLOOKUP($C10078,Elster!$I$5:$M$148,3,FALSE),$C10078))</f>
        <v/>
      </c>
      <c r="E10078" t="str">
        <f>IF($B10078="A","",IFERROR(VLOOKUP($C10078,Elster!$I$5:$M$148,3,FALSE),$C10078))</f>
        <v xml:space="preserve">   "FEHLERMELDUNG"                                    </v>
      </c>
      <c r="F10078">
        <f t="shared" si="314"/>
        <v>1</v>
      </c>
      <c r="G10078" s="2">
        <f t="shared" si="315"/>
        <v>4.9740000000042528E-3</v>
      </c>
    </row>
    <row r="10079" spans="1:7" x14ac:dyDescent="0.35">
      <c r="A10079" t="s">
        <v>14831</v>
      </c>
      <c r="B10079" t="s">
        <v>7317</v>
      </c>
      <c r="C10079" t="s">
        <v>7357</v>
      </c>
      <c r="D10079" t="str">
        <f>IF($B10079="B","",IFERROR(VLOOKUP($C10079,Elster!$I$5:$M$148,3,FALSE),$C10079))</f>
        <v/>
      </c>
      <c r="E10079" t="str">
        <f>IF($B10079="A","",IFERROR(VLOOKUP($C10079,Elster!$I$5:$M$148,3,FALSE),$C10079))</f>
        <v xml:space="preserve">   "MIN_TEMP_KESSEL"                                  </v>
      </c>
      <c r="F10079">
        <f t="shared" si="314"/>
        <v>32</v>
      </c>
      <c r="G10079" s="2">
        <f t="shared" si="315"/>
        <v>4.9479999999988422E-3</v>
      </c>
    </row>
    <row r="10080" spans="1:7" x14ac:dyDescent="0.35">
      <c r="A10080" t="s">
        <v>14832</v>
      </c>
      <c r="B10080" t="s">
        <v>7317</v>
      </c>
      <c r="C10080" t="s">
        <v>7343</v>
      </c>
      <c r="D10080" t="str">
        <f>IF($B10080="B","",IFERROR(VLOOKUP($C10080,Elster!$I$5:$M$148,3,FALSE),$C10080))</f>
        <v/>
      </c>
      <c r="E10080" t="str">
        <f>IF($B10080="A","",IFERROR(VLOOKUP($C10080,Elster!$I$5:$M$148,3,FALSE),$C10080))</f>
        <v xml:space="preserve">   "RAUMSOLLTEMP_NACHT"                               </v>
      </c>
      <c r="F10080">
        <f t="shared" si="314"/>
        <v>8</v>
      </c>
      <c r="G10080" s="2">
        <f t="shared" si="315"/>
        <v>4.9739999999971474E-3</v>
      </c>
    </row>
    <row r="10081" spans="1:7" x14ac:dyDescent="0.35">
      <c r="A10081" t="s">
        <v>14833</v>
      </c>
      <c r="B10081" t="s">
        <v>7317</v>
      </c>
      <c r="C10081" t="s">
        <v>7320</v>
      </c>
      <c r="D10081" t="str">
        <f>IF($B10081="B","",IFERROR(VLOOKUP($C10081,Elster!$I$5:$M$148,3,FALSE),$C10081))</f>
        <v/>
      </c>
      <c r="E10081" t="str">
        <f>IF($B10081="A","",IFERROR(VLOOKUP($C10081,Elster!$I$5:$M$148,3,FALSE),$C10081))</f>
        <v>0x000</v>
      </c>
      <c r="F10081">
        <f t="shared" si="314"/>
        <v>0</v>
      </c>
      <c r="G10081" s="2">
        <f t="shared" si="315"/>
        <v>4.9740000000042528E-3</v>
      </c>
    </row>
    <row r="10082" spans="1:7" x14ac:dyDescent="0.35">
      <c r="A10082" t="s">
        <v>14834</v>
      </c>
      <c r="B10082" t="s">
        <v>7317</v>
      </c>
      <c r="C10082" t="s">
        <v>7321</v>
      </c>
      <c r="D10082" t="str">
        <f>IF($B10082="B","",IFERROR(VLOOKUP($C10082,Elster!$I$5:$M$148,3,FALSE),$C10082))</f>
        <v/>
      </c>
      <c r="E10082" t="str">
        <f>IF($B10082="A","",IFERROR(VLOOKUP($C10082,Elster!$I$5:$M$148,3,FALSE),$C10082))</f>
        <v xml:space="preserve">   "FEHLERMELDUNG"                                    </v>
      </c>
      <c r="F10082">
        <f t="shared" si="314"/>
        <v>1</v>
      </c>
      <c r="G10082" s="2">
        <f t="shared" si="315"/>
        <v>4.9739999999971474E-3</v>
      </c>
    </row>
    <row r="10083" spans="1:7" x14ac:dyDescent="0.35">
      <c r="A10083" t="s">
        <v>14835</v>
      </c>
      <c r="B10083" t="s">
        <v>7317</v>
      </c>
      <c r="C10083" t="s">
        <v>8095</v>
      </c>
      <c r="D10083" t="str">
        <f>IF($B10083="B","",IFERROR(VLOOKUP($C10083,Elster!$I$5:$M$148,3,FALSE),$C10083))</f>
        <v/>
      </c>
      <c r="E10083" t="str">
        <f>IF($B10083="A","",IFERROR(VLOOKUP($C10083,Elster!$I$5:$M$148,3,FALSE),$C10083))</f>
        <v xml:space="preserve">   "LEISTUNGSKORREKTUR"                               </v>
      </c>
      <c r="F10083">
        <f t="shared" si="314"/>
        <v>53</v>
      </c>
      <c r="G10083" s="2">
        <f t="shared" si="315"/>
        <v>4.9479999999988422E-3</v>
      </c>
    </row>
    <row r="10084" spans="1:7" x14ac:dyDescent="0.35">
      <c r="A10084" t="s">
        <v>14836</v>
      </c>
      <c r="B10084" t="s">
        <v>7317</v>
      </c>
      <c r="C10084" t="s">
        <v>7318</v>
      </c>
      <c r="D10084" t="str">
        <f>IF($B10084="B","",IFERROR(VLOOKUP($C10084,Elster!$I$5:$M$148,3,FALSE),$C10084))</f>
        <v/>
      </c>
      <c r="E10084" t="str">
        <f>IF($B10084="A","",IFERROR(VLOOKUP($C10084,Elster!$I$5:$M$148,3,FALSE),$C10084))</f>
        <v xml:space="preserve">   "SAMMLERISTTEMP"                                   </v>
      </c>
      <c r="F10084">
        <f t="shared" si="314"/>
        <v>13</v>
      </c>
      <c r="G10084" s="2">
        <f t="shared" si="315"/>
        <v>0.11051799999999901</v>
      </c>
    </row>
    <row r="10085" spans="1:7" x14ac:dyDescent="0.35">
      <c r="A10085" t="s">
        <v>14837</v>
      </c>
      <c r="B10085" t="s">
        <v>7319</v>
      </c>
      <c r="C10085" t="s">
        <v>7318</v>
      </c>
      <c r="D10085" t="str">
        <f>IF($B10085="B","",IFERROR(VLOOKUP($C10085,Elster!$I$5:$M$148,3,FALSE),$C10085))</f>
        <v xml:space="preserve">   "SAMMLERISTTEMP"                                   </v>
      </c>
      <c r="E10085" t="str">
        <f>IF($B10085="A","",IFERROR(VLOOKUP($C10085,Elster!$I$5:$M$148,3,FALSE),$C10085))</f>
        <v/>
      </c>
      <c r="F10085">
        <f t="shared" si="314"/>
        <v>13</v>
      </c>
      <c r="G10085" s="2">
        <f t="shared" si="315"/>
        <v>1.0000000045806701E-6</v>
      </c>
    </row>
    <row r="10086" spans="1:7" x14ac:dyDescent="0.35">
      <c r="A10086" t="s">
        <v>14838</v>
      </c>
      <c r="B10086" t="s">
        <v>7317</v>
      </c>
      <c r="C10086" t="s">
        <v>7320</v>
      </c>
      <c r="D10086" t="str">
        <f>IF($B10086="B","",IFERROR(VLOOKUP($C10086,Elster!$I$5:$M$148,3,FALSE),$C10086))</f>
        <v/>
      </c>
      <c r="E10086" t="str">
        <f>IF($B10086="A","",IFERROR(VLOOKUP($C10086,Elster!$I$5:$M$148,3,FALSE),$C10086))</f>
        <v>0x000</v>
      </c>
      <c r="F10086">
        <f t="shared" si="314"/>
        <v>0</v>
      </c>
      <c r="G10086" s="2">
        <f t="shared" si="315"/>
        <v>4.9989999999979773E-3</v>
      </c>
    </row>
    <row r="10087" spans="1:7" x14ac:dyDescent="0.35">
      <c r="A10087" t="s">
        <v>14838</v>
      </c>
      <c r="B10087" t="s">
        <v>7319</v>
      </c>
      <c r="C10087" t="s">
        <v>7320</v>
      </c>
      <c r="D10087" t="str">
        <f>IF($B10087="B","",IFERROR(VLOOKUP($C10087,Elster!$I$5:$M$148,3,FALSE),$C10087))</f>
        <v>0x000</v>
      </c>
      <c r="E10087" t="str">
        <f>IF($B10087="A","",IFERROR(VLOOKUP($C10087,Elster!$I$5:$M$148,3,FALSE),$C10087))</f>
        <v/>
      </c>
      <c r="F10087">
        <f t="shared" si="314"/>
        <v>0</v>
      </c>
      <c r="G10087" s="2">
        <f t="shared" si="315"/>
        <v>0</v>
      </c>
    </row>
    <row r="10088" spans="1:7" x14ac:dyDescent="0.35">
      <c r="A10088" t="s">
        <v>14839</v>
      </c>
      <c r="B10088" t="s">
        <v>7317</v>
      </c>
      <c r="C10088" t="s">
        <v>7345</v>
      </c>
      <c r="D10088" t="str">
        <f>IF($B10088="B","",IFERROR(VLOOKUP($C10088,Elster!$I$5:$M$148,3,FALSE),$C10088))</f>
        <v/>
      </c>
      <c r="E10088" t="str">
        <f>IF($B10088="A","",IFERROR(VLOOKUP($C10088,Elster!$I$5:$M$148,3,FALSE),$C10088))</f>
        <v xml:space="preserve">   "UHRZEIT"                                          </v>
      </c>
      <c r="F10088">
        <f t="shared" si="314"/>
        <v>9</v>
      </c>
      <c r="G10088" s="2">
        <f t="shared" si="315"/>
        <v>5.000000000002558E-3</v>
      </c>
    </row>
    <row r="10089" spans="1:7" x14ac:dyDescent="0.35">
      <c r="A10089" t="s">
        <v>14839</v>
      </c>
      <c r="B10089" t="s">
        <v>7319</v>
      </c>
      <c r="C10089" t="s">
        <v>7345</v>
      </c>
      <c r="D10089" t="str">
        <f>IF($B10089="B","",IFERROR(VLOOKUP($C10089,Elster!$I$5:$M$148,3,FALSE),$C10089))</f>
        <v xml:space="preserve">   "UHRZEIT"                                          </v>
      </c>
      <c r="E10089" t="str">
        <f>IF($B10089="A","",IFERROR(VLOOKUP($C10089,Elster!$I$5:$M$148,3,FALSE),$C10089))</f>
        <v/>
      </c>
      <c r="F10089">
        <f t="shared" si="314"/>
        <v>9</v>
      </c>
      <c r="G10089" s="2">
        <f t="shared" si="315"/>
        <v>0</v>
      </c>
    </row>
    <row r="10090" spans="1:7" x14ac:dyDescent="0.35">
      <c r="A10090" t="s">
        <v>14840</v>
      </c>
      <c r="B10090" t="s">
        <v>7317</v>
      </c>
      <c r="C10090" t="s">
        <v>7321</v>
      </c>
      <c r="D10090" t="str">
        <f>IF($B10090="B","",IFERROR(VLOOKUP($C10090,Elster!$I$5:$M$148,3,FALSE),$C10090))</f>
        <v/>
      </c>
      <c r="E10090" t="str">
        <f>IF($B10090="A","",IFERROR(VLOOKUP($C10090,Elster!$I$5:$M$148,3,FALSE),$C10090))</f>
        <v xml:space="preserve">   "FEHLERMELDUNG"                                    </v>
      </c>
      <c r="F10090">
        <f t="shared" si="314"/>
        <v>1</v>
      </c>
      <c r="G10090" s="2">
        <f t="shared" si="315"/>
        <v>4.9999999999954525E-3</v>
      </c>
    </row>
    <row r="10091" spans="1:7" x14ac:dyDescent="0.35">
      <c r="A10091" t="s">
        <v>14840</v>
      </c>
      <c r="B10091" t="s">
        <v>7319</v>
      </c>
      <c r="C10091" t="s">
        <v>7321</v>
      </c>
      <c r="D10091" t="str">
        <f>IF($B10091="B","",IFERROR(VLOOKUP($C10091,Elster!$I$5:$M$148,3,FALSE),$C10091))</f>
        <v xml:space="preserve">   "FEHLERMELDUNG"                                    </v>
      </c>
      <c r="E10091" t="str">
        <f>IF($B10091="A","",IFERROR(VLOOKUP($C10091,Elster!$I$5:$M$148,3,FALSE),$C10091))</f>
        <v/>
      </c>
      <c r="F10091">
        <f t="shared" si="314"/>
        <v>1</v>
      </c>
      <c r="G10091" s="2">
        <f t="shared" si="315"/>
        <v>0</v>
      </c>
    </row>
    <row r="10092" spans="1:7" x14ac:dyDescent="0.35">
      <c r="A10092" t="s">
        <v>14841</v>
      </c>
      <c r="B10092" t="s">
        <v>7317</v>
      </c>
      <c r="C10092" t="s">
        <v>7320</v>
      </c>
      <c r="D10092" t="str">
        <f>IF($B10092="B","",IFERROR(VLOOKUP($C10092,Elster!$I$5:$M$148,3,FALSE),$C10092))</f>
        <v/>
      </c>
      <c r="E10092" t="str">
        <f>IF($B10092="A","",IFERROR(VLOOKUP($C10092,Elster!$I$5:$M$148,3,FALSE),$C10092))</f>
        <v>0x000</v>
      </c>
      <c r="F10092">
        <f t="shared" si="314"/>
        <v>0</v>
      </c>
      <c r="G10092" s="2">
        <f t="shared" si="315"/>
        <v>5.000000000002558E-3</v>
      </c>
    </row>
    <row r="10093" spans="1:7" x14ac:dyDescent="0.35">
      <c r="A10093" t="s">
        <v>14841</v>
      </c>
      <c r="B10093" t="s">
        <v>7319</v>
      </c>
      <c r="C10093" t="s">
        <v>7320</v>
      </c>
      <c r="D10093" t="str">
        <f>IF($B10093="B","",IFERROR(VLOOKUP($C10093,Elster!$I$5:$M$148,3,FALSE),$C10093))</f>
        <v>0x000</v>
      </c>
      <c r="E10093" t="str">
        <f>IF($B10093="A","",IFERROR(VLOOKUP($C10093,Elster!$I$5:$M$148,3,FALSE),$C10093))</f>
        <v/>
      </c>
      <c r="F10093">
        <f t="shared" si="314"/>
        <v>0</v>
      </c>
      <c r="G10093" s="2">
        <f t="shared" si="315"/>
        <v>0</v>
      </c>
    </row>
    <row r="10094" spans="1:7" x14ac:dyDescent="0.35">
      <c r="A10094" t="s">
        <v>14842</v>
      </c>
      <c r="B10094" t="s">
        <v>7319</v>
      </c>
      <c r="C10094" t="s">
        <v>7321</v>
      </c>
      <c r="D10094" t="str">
        <f>IF($B10094="B","",IFERROR(VLOOKUP($C10094,Elster!$I$5:$M$148,3,FALSE),$C10094))</f>
        <v xml:space="preserve">   "FEHLERMELDUNG"                                    </v>
      </c>
      <c r="E10094" t="str">
        <f>IF($B10094="A","",IFERROR(VLOOKUP($C10094,Elster!$I$5:$M$148,3,FALSE),$C10094))</f>
        <v/>
      </c>
      <c r="F10094">
        <f t="shared" si="314"/>
        <v>1</v>
      </c>
      <c r="G10094" s="2">
        <f t="shared" si="315"/>
        <v>4.9999999999954525E-3</v>
      </c>
    </row>
    <row r="10095" spans="1:7" x14ac:dyDescent="0.35">
      <c r="A10095" t="s">
        <v>14843</v>
      </c>
      <c r="B10095" t="s">
        <v>7317</v>
      </c>
      <c r="C10095" t="s">
        <v>7321</v>
      </c>
      <c r="D10095" t="str">
        <f>IF($B10095="B","",IFERROR(VLOOKUP($C10095,Elster!$I$5:$M$148,3,FALSE),$C10095))</f>
        <v/>
      </c>
      <c r="E10095" t="str">
        <f>IF($B10095="A","",IFERROR(VLOOKUP($C10095,Elster!$I$5:$M$148,3,FALSE),$C10095))</f>
        <v xml:space="preserve">   "FEHLERMELDUNG"                                    </v>
      </c>
      <c r="F10095">
        <f t="shared" si="314"/>
        <v>1</v>
      </c>
      <c r="G10095" s="2">
        <f t="shared" si="315"/>
        <v>2.6000000005410584E-5</v>
      </c>
    </row>
    <row r="10096" spans="1:7" x14ac:dyDescent="0.35">
      <c r="A10096" t="s">
        <v>14844</v>
      </c>
      <c r="B10096" t="s">
        <v>7319</v>
      </c>
      <c r="C10096" t="s">
        <v>8105</v>
      </c>
      <c r="D10096" t="str">
        <f>IF($B10096="B","",IFERROR(VLOOKUP($C10096,Elster!$I$5:$M$148,3,FALSE),$C10096))</f>
        <v xml:space="preserve">   "UNGUELTIG"                                        </v>
      </c>
      <c r="E10096" t="str">
        <f>IF($B10096="A","",IFERROR(VLOOKUP($C10096,Elster!$I$5:$M$148,3,FALSE),$C10096))</f>
        <v/>
      </c>
      <c r="F10096">
        <f t="shared" si="314"/>
        <v>255</v>
      </c>
      <c r="G10096" s="2">
        <f t="shared" si="315"/>
        <v>4.9739999999971474E-3</v>
      </c>
    </row>
    <row r="10097" spans="1:7" x14ac:dyDescent="0.35">
      <c r="A10097" t="s">
        <v>14845</v>
      </c>
      <c r="B10097" t="s">
        <v>7317</v>
      </c>
      <c r="C10097" t="s">
        <v>8105</v>
      </c>
      <c r="D10097" t="str">
        <f>IF($B10097="B","",IFERROR(VLOOKUP($C10097,Elster!$I$5:$M$148,3,FALSE),$C10097))</f>
        <v/>
      </c>
      <c r="E10097" t="str">
        <f>IF($B10097="A","",IFERROR(VLOOKUP($C10097,Elster!$I$5:$M$148,3,FALSE),$C10097))</f>
        <v xml:space="preserve">   "UNGUELTIG"                                        </v>
      </c>
      <c r="F10097">
        <f t="shared" si="314"/>
        <v>255</v>
      </c>
      <c r="G10097" s="2">
        <f t="shared" si="315"/>
        <v>2.5999999998305157E-5</v>
      </c>
    </row>
    <row r="10098" spans="1:7" x14ac:dyDescent="0.35">
      <c r="A10098" t="s">
        <v>14846</v>
      </c>
      <c r="B10098" t="s">
        <v>7319</v>
      </c>
      <c r="C10098" t="s">
        <v>7320</v>
      </c>
      <c r="D10098" t="str">
        <f>IF($B10098="B","",IFERROR(VLOOKUP($C10098,Elster!$I$5:$M$148,3,FALSE),$C10098))</f>
        <v>0x000</v>
      </c>
      <c r="E10098" t="str">
        <f>IF($B10098="A","",IFERROR(VLOOKUP($C10098,Elster!$I$5:$M$148,3,FALSE),$C10098))</f>
        <v/>
      </c>
      <c r="F10098">
        <f t="shared" si="314"/>
        <v>0</v>
      </c>
      <c r="G10098" s="2">
        <f t="shared" si="315"/>
        <v>4.9740000000042528E-3</v>
      </c>
    </row>
    <row r="10099" spans="1:7" x14ac:dyDescent="0.35">
      <c r="A10099" t="s">
        <v>14847</v>
      </c>
      <c r="B10099" t="s">
        <v>7317</v>
      </c>
      <c r="C10099" t="s">
        <v>7320</v>
      </c>
      <c r="D10099" t="str">
        <f>IF($B10099="B","",IFERROR(VLOOKUP($C10099,Elster!$I$5:$M$148,3,FALSE),$C10099))</f>
        <v/>
      </c>
      <c r="E10099" t="str">
        <f>IF($B10099="A","",IFERROR(VLOOKUP($C10099,Elster!$I$5:$M$148,3,FALSE),$C10099))</f>
        <v>0x000</v>
      </c>
      <c r="F10099">
        <f t="shared" si="314"/>
        <v>0</v>
      </c>
      <c r="G10099" s="2">
        <f t="shared" si="315"/>
        <v>2.5999999998305157E-5</v>
      </c>
    </row>
    <row r="10100" spans="1:7" x14ac:dyDescent="0.35">
      <c r="A10100" t="s">
        <v>14848</v>
      </c>
      <c r="B10100" t="s">
        <v>7317</v>
      </c>
      <c r="C10100" t="s">
        <v>7320</v>
      </c>
      <c r="D10100" t="str">
        <f>IF($B10100="B","",IFERROR(VLOOKUP($C10100,Elster!$I$5:$M$148,3,FALSE),$C10100))</f>
        <v/>
      </c>
      <c r="E10100" t="str">
        <f>IF($B10100="A","",IFERROR(VLOOKUP($C10100,Elster!$I$5:$M$148,3,FALSE),$C10100))</f>
        <v>0x000</v>
      </c>
      <c r="F10100">
        <f t="shared" si="314"/>
        <v>0</v>
      </c>
      <c r="G10100" s="2">
        <f t="shared" si="315"/>
        <v>5.000000000002558E-3</v>
      </c>
    </row>
    <row r="10101" spans="1:7" x14ac:dyDescent="0.35">
      <c r="A10101" t="s">
        <v>14848</v>
      </c>
      <c r="B10101" t="s">
        <v>7319</v>
      </c>
      <c r="C10101" t="s">
        <v>7320</v>
      </c>
      <c r="D10101" t="str">
        <f>IF($B10101="B","",IFERROR(VLOOKUP($C10101,Elster!$I$5:$M$148,3,FALSE),$C10101))</f>
        <v>0x000</v>
      </c>
      <c r="E10101" t="str">
        <f>IF($B10101="A","",IFERROR(VLOOKUP($C10101,Elster!$I$5:$M$148,3,FALSE),$C10101))</f>
        <v/>
      </c>
      <c r="F10101">
        <f t="shared" si="314"/>
        <v>0</v>
      </c>
      <c r="G10101" s="2">
        <f t="shared" si="315"/>
        <v>0</v>
      </c>
    </row>
    <row r="10102" spans="1:7" x14ac:dyDescent="0.35">
      <c r="A10102" t="s">
        <v>14849</v>
      </c>
      <c r="B10102" t="s">
        <v>7317</v>
      </c>
      <c r="C10102" t="s">
        <v>7320</v>
      </c>
      <c r="D10102" t="str">
        <f>IF($B10102="B","",IFERROR(VLOOKUP($C10102,Elster!$I$5:$M$148,3,FALSE),$C10102))</f>
        <v/>
      </c>
      <c r="E10102" t="str">
        <f>IF($B10102="A","",IFERROR(VLOOKUP($C10102,Elster!$I$5:$M$148,3,FALSE),$C10102))</f>
        <v>0x000</v>
      </c>
      <c r="F10102">
        <f t="shared" si="314"/>
        <v>0</v>
      </c>
      <c r="G10102" s="2">
        <f t="shared" si="315"/>
        <v>4.9999999999954525E-3</v>
      </c>
    </row>
    <row r="10103" spans="1:7" x14ac:dyDescent="0.35">
      <c r="A10103" t="s">
        <v>14849</v>
      </c>
      <c r="B10103" t="s">
        <v>7319</v>
      </c>
      <c r="C10103" t="s">
        <v>7320</v>
      </c>
      <c r="D10103" t="str">
        <f>IF($B10103="B","",IFERROR(VLOOKUP($C10103,Elster!$I$5:$M$148,3,FALSE),$C10103))</f>
        <v>0x000</v>
      </c>
      <c r="E10103" t="str">
        <f>IF($B10103="A","",IFERROR(VLOOKUP($C10103,Elster!$I$5:$M$148,3,FALSE),$C10103))</f>
        <v/>
      </c>
      <c r="F10103">
        <f t="shared" si="314"/>
        <v>0</v>
      </c>
      <c r="G10103" s="2">
        <f t="shared" si="315"/>
        <v>0</v>
      </c>
    </row>
    <row r="10104" spans="1:7" x14ac:dyDescent="0.35">
      <c r="A10104" t="s">
        <v>14850</v>
      </c>
      <c r="B10104" t="s">
        <v>7317</v>
      </c>
      <c r="C10104" t="s">
        <v>7321</v>
      </c>
      <c r="D10104" t="str">
        <f>IF($B10104="B","",IFERROR(VLOOKUP($C10104,Elster!$I$5:$M$148,3,FALSE),$C10104))</f>
        <v/>
      </c>
      <c r="E10104" t="str">
        <f>IF($B10104="A","",IFERROR(VLOOKUP($C10104,Elster!$I$5:$M$148,3,FALSE),$C10104))</f>
        <v xml:space="preserve">   "FEHLERMELDUNG"                                    </v>
      </c>
      <c r="F10104">
        <f t="shared" si="314"/>
        <v>1</v>
      </c>
      <c r="G10104" s="2">
        <f t="shared" si="315"/>
        <v>5.000000000002558E-3</v>
      </c>
    </row>
    <row r="10105" spans="1:7" x14ac:dyDescent="0.35">
      <c r="A10105" t="s">
        <v>14850</v>
      </c>
      <c r="B10105" t="s">
        <v>7319</v>
      </c>
      <c r="C10105" t="s">
        <v>7321</v>
      </c>
      <c r="D10105" t="str">
        <f>IF($B10105="B","",IFERROR(VLOOKUP($C10105,Elster!$I$5:$M$148,3,FALSE),$C10105))</f>
        <v xml:space="preserve">   "FEHLERMELDUNG"                                    </v>
      </c>
      <c r="E10105" t="str">
        <f>IF($B10105="A","",IFERROR(VLOOKUP($C10105,Elster!$I$5:$M$148,3,FALSE),$C10105))</f>
        <v/>
      </c>
      <c r="F10105">
        <f t="shared" si="314"/>
        <v>1</v>
      </c>
      <c r="G10105" s="2">
        <f t="shared" si="315"/>
        <v>0</v>
      </c>
    </row>
    <row r="10106" spans="1:7" x14ac:dyDescent="0.35">
      <c r="A10106" t="s">
        <v>14851</v>
      </c>
      <c r="B10106" t="s">
        <v>7317</v>
      </c>
      <c r="C10106" t="s">
        <v>8111</v>
      </c>
      <c r="D10106" t="str">
        <f>IF($B10106="B","",IFERROR(VLOOKUP($C10106,Elster!$I$5:$M$148,3,FALSE),$C10106))</f>
        <v/>
      </c>
      <c r="E10106" t="str">
        <f>IF($B10106="A","",IFERROR(VLOOKUP($C10106,Elster!$I$5:$M$148,3,FALSE),$C10106))</f>
        <v xml:space="preserve">   "SPEICHER_UNTEN_TEMP"                              </v>
      </c>
      <c r="F10106">
        <f t="shared" si="314"/>
        <v>23</v>
      </c>
      <c r="G10106" s="2">
        <f t="shared" si="315"/>
        <v>5.000000000002558E-3</v>
      </c>
    </row>
    <row r="10107" spans="1:7" x14ac:dyDescent="0.35">
      <c r="A10107" t="s">
        <v>14851</v>
      </c>
      <c r="B10107" t="s">
        <v>7319</v>
      </c>
      <c r="C10107" t="s">
        <v>8111</v>
      </c>
      <c r="D10107" t="str">
        <f>IF($B10107="B","",IFERROR(VLOOKUP($C10107,Elster!$I$5:$M$148,3,FALSE),$C10107))</f>
        <v xml:space="preserve">   "SPEICHER_UNTEN_TEMP"                              </v>
      </c>
      <c r="E10107" t="str">
        <f>IF($B10107="A","",IFERROR(VLOOKUP($C10107,Elster!$I$5:$M$148,3,FALSE),$C10107))</f>
        <v/>
      </c>
      <c r="F10107">
        <f t="shared" si="314"/>
        <v>23</v>
      </c>
      <c r="G10107" s="2">
        <f t="shared" si="315"/>
        <v>0</v>
      </c>
    </row>
    <row r="10108" spans="1:7" x14ac:dyDescent="0.35">
      <c r="A10108" t="s">
        <v>14852</v>
      </c>
      <c r="B10108" t="s">
        <v>7317</v>
      </c>
      <c r="C10108" t="s">
        <v>7345</v>
      </c>
      <c r="D10108" t="str">
        <f>IF($B10108="B","",IFERROR(VLOOKUP($C10108,Elster!$I$5:$M$148,3,FALSE),$C10108))</f>
        <v/>
      </c>
      <c r="E10108" t="str">
        <f>IF($B10108="A","",IFERROR(VLOOKUP($C10108,Elster!$I$5:$M$148,3,FALSE),$C10108))</f>
        <v xml:space="preserve">   "UHRZEIT"                                          </v>
      </c>
      <c r="F10108">
        <f t="shared" si="314"/>
        <v>9</v>
      </c>
      <c r="G10108" s="2">
        <f t="shared" si="315"/>
        <v>1.1144999999999072E-2</v>
      </c>
    </row>
    <row r="10109" spans="1:7" x14ac:dyDescent="0.35">
      <c r="A10109" t="s">
        <v>14853</v>
      </c>
      <c r="B10109" t="s">
        <v>7317</v>
      </c>
      <c r="C10109" t="s">
        <v>7320</v>
      </c>
      <c r="D10109" t="str">
        <f>IF($B10109="B","",IFERROR(VLOOKUP($C10109,Elster!$I$5:$M$148,3,FALSE),$C10109))</f>
        <v/>
      </c>
      <c r="E10109" t="str">
        <f>IF($B10109="A","",IFERROR(VLOOKUP($C10109,Elster!$I$5:$M$148,3,FALSE),$C10109))</f>
        <v>0x000</v>
      </c>
      <c r="F10109">
        <f t="shared" si="314"/>
        <v>0</v>
      </c>
      <c r="G10109" s="2">
        <f t="shared" si="315"/>
        <v>4.9739999999971474E-3</v>
      </c>
    </row>
    <row r="10110" spans="1:7" x14ac:dyDescent="0.35">
      <c r="A10110" t="s">
        <v>14854</v>
      </c>
      <c r="B10110" t="s">
        <v>7317</v>
      </c>
      <c r="C10110" t="s">
        <v>7318</v>
      </c>
      <c r="D10110" t="str">
        <f>IF($B10110="B","",IFERROR(VLOOKUP($C10110,Elster!$I$5:$M$148,3,FALSE),$C10110))</f>
        <v/>
      </c>
      <c r="E10110" t="str">
        <f>IF($B10110="A","",IFERROR(VLOOKUP($C10110,Elster!$I$5:$M$148,3,FALSE),$C10110))</f>
        <v xml:space="preserve">   "SAMMLERISTTEMP"                                   </v>
      </c>
      <c r="F10110">
        <f t="shared" si="314"/>
        <v>13</v>
      </c>
      <c r="G10110" s="2">
        <f t="shared" si="315"/>
        <v>4.9739999999971474E-3</v>
      </c>
    </row>
    <row r="10111" spans="1:7" x14ac:dyDescent="0.35">
      <c r="A10111" t="s">
        <v>14855</v>
      </c>
      <c r="B10111" t="s">
        <v>7317</v>
      </c>
      <c r="C10111" t="s">
        <v>7329</v>
      </c>
      <c r="D10111" t="str">
        <f>IF($B10111="B","",IFERROR(VLOOKUP($C10111,Elster!$I$5:$M$148,3,FALSE),$C10111))</f>
        <v/>
      </c>
      <c r="E10111" t="str">
        <f>IF($B10111="A","",IFERROR(VLOOKUP($C10111,Elster!$I$5:$M$148,3,FALSE),$C10111))</f>
        <v xml:space="preserve">   "KESSELSOLLTEMP"                                   </v>
      </c>
      <c r="F10111">
        <f t="shared" si="314"/>
        <v>2</v>
      </c>
      <c r="G10111" s="2">
        <f t="shared" si="315"/>
        <v>4.9480000000059476E-3</v>
      </c>
    </row>
    <row r="10112" spans="1:7" x14ac:dyDescent="0.35">
      <c r="A10112" t="s">
        <v>14856</v>
      </c>
      <c r="B10112" t="s">
        <v>7317</v>
      </c>
      <c r="C10112" t="s">
        <v>7320</v>
      </c>
      <c r="D10112" t="str">
        <f>IF($B10112="B","",IFERROR(VLOOKUP($C10112,Elster!$I$5:$M$148,3,FALSE),$C10112))</f>
        <v/>
      </c>
      <c r="E10112" t="str">
        <f>IF($B10112="A","",IFERROR(VLOOKUP($C10112,Elster!$I$5:$M$148,3,FALSE),$C10112))</f>
        <v>0x000</v>
      </c>
      <c r="F10112">
        <f t="shared" si="314"/>
        <v>0</v>
      </c>
      <c r="G10112" s="2">
        <f t="shared" si="315"/>
        <v>4.9739999999971474E-3</v>
      </c>
    </row>
    <row r="10113" spans="1:7" x14ac:dyDescent="0.35">
      <c r="A10113" t="s">
        <v>14857</v>
      </c>
      <c r="B10113" t="s">
        <v>7317</v>
      </c>
      <c r="C10113" t="s">
        <v>7321</v>
      </c>
      <c r="D10113" t="str">
        <f>IF($B10113="B","",IFERROR(VLOOKUP($C10113,Elster!$I$5:$M$148,3,FALSE),$C10113))</f>
        <v/>
      </c>
      <c r="E10113" t="str">
        <f>IF($B10113="A","",IFERROR(VLOOKUP($C10113,Elster!$I$5:$M$148,3,FALSE),$C10113))</f>
        <v xml:space="preserve">   "FEHLERMELDUNG"                                    </v>
      </c>
      <c r="F10113">
        <f t="shared" si="314"/>
        <v>1</v>
      </c>
      <c r="G10113" s="2">
        <f t="shared" si="315"/>
        <v>4.9739999999971474E-3</v>
      </c>
    </row>
    <row r="10114" spans="1:7" x14ac:dyDescent="0.35">
      <c r="A10114" t="s">
        <v>14858</v>
      </c>
      <c r="B10114" t="s">
        <v>7317</v>
      </c>
      <c r="C10114" t="s">
        <v>7320</v>
      </c>
      <c r="D10114" t="str">
        <f>IF($B10114="B","",IFERROR(VLOOKUP($C10114,Elster!$I$5:$M$148,3,FALSE),$C10114))</f>
        <v/>
      </c>
      <c r="E10114" t="str">
        <f>IF($B10114="A","",IFERROR(VLOOKUP($C10114,Elster!$I$5:$M$148,3,FALSE),$C10114))</f>
        <v>0x000</v>
      </c>
      <c r="F10114">
        <f t="shared" si="314"/>
        <v>0</v>
      </c>
      <c r="G10114" s="2">
        <f t="shared" si="315"/>
        <v>4.9729999999996721E-3</v>
      </c>
    </row>
    <row r="10115" spans="1:7" x14ac:dyDescent="0.35">
      <c r="A10115" t="s">
        <v>14859</v>
      </c>
      <c r="B10115" t="s">
        <v>7317</v>
      </c>
      <c r="C10115" t="s">
        <v>8120</v>
      </c>
      <c r="D10115" t="str">
        <f>IF($B10115="B","",IFERROR(VLOOKUP($C10115,Elster!$I$5:$M$148,3,FALSE),$C10115))</f>
        <v/>
      </c>
      <c r="E10115" t="str">
        <f>IF($B10115="A","",IFERROR(VLOOKUP($C10115,Elster!$I$5:$M$148,3,FALSE),$C10115))</f>
        <v>0x045</v>
      </c>
      <c r="F10115">
        <f t="shared" ref="F10115:F10178" si="316">HEX2DEC(REPLACE(C10115,1,2,""))</f>
        <v>69</v>
      </c>
      <c r="G10115" s="2">
        <f t="shared" si="315"/>
        <v>4.9480000000059476E-3</v>
      </c>
    </row>
    <row r="10116" spans="1:7" x14ac:dyDescent="0.35">
      <c r="A10116" t="s">
        <v>14860</v>
      </c>
      <c r="B10116" t="s">
        <v>7317</v>
      </c>
      <c r="C10116" t="s">
        <v>7320</v>
      </c>
      <c r="D10116" t="str">
        <f>IF($B10116="B","",IFERROR(VLOOKUP($C10116,Elster!$I$5:$M$148,3,FALSE),$C10116))</f>
        <v/>
      </c>
      <c r="E10116" t="str">
        <f>IF($B10116="A","",IFERROR(VLOOKUP($C10116,Elster!$I$5:$M$148,3,FALSE),$C10116))</f>
        <v>0x000</v>
      </c>
      <c r="F10116">
        <f t="shared" si="316"/>
        <v>0</v>
      </c>
      <c r="G10116" s="2">
        <f t="shared" ref="G10116:G10179" si="317">SUBSTITUTE(A10116,"s","")-SUBSTITUTE(A10115,"s","")</f>
        <v>4.9739999999971474E-3</v>
      </c>
    </row>
    <row r="10117" spans="1:7" x14ac:dyDescent="0.35">
      <c r="A10117" t="s">
        <v>14861</v>
      </c>
      <c r="B10117" t="s">
        <v>7317</v>
      </c>
      <c r="C10117" t="s">
        <v>7320</v>
      </c>
      <c r="D10117" t="str">
        <f>IF($B10117="B","",IFERROR(VLOOKUP($C10117,Elster!$I$5:$M$148,3,FALSE),$C10117))</f>
        <v/>
      </c>
      <c r="E10117" t="str">
        <f>IF($B10117="A","",IFERROR(VLOOKUP($C10117,Elster!$I$5:$M$148,3,FALSE),$C10117))</f>
        <v>0x000</v>
      </c>
      <c r="F10117">
        <f t="shared" si="316"/>
        <v>0</v>
      </c>
      <c r="G10117" s="2">
        <f t="shared" si="317"/>
        <v>4.9739999999971474E-3</v>
      </c>
    </row>
    <row r="10118" spans="1:7" x14ac:dyDescent="0.35">
      <c r="A10118" t="s">
        <v>14862</v>
      </c>
      <c r="B10118" t="s">
        <v>7317</v>
      </c>
      <c r="C10118" t="s">
        <v>7320</v>
      </c>
      <c r="D10118" t="str">
        <f>IF($B10118="B","",IFERROR(VLOOKUP($C10118,Elster!$I$5:$M$148,3,FALSE),$C10118))</f>
        <v/>
      </c>
      <c r="E10118" t="str">
        <f>IF($B10118="A","",IFERROR(VLOOKUP($C10118,Elster!$I$5:$M$148,3,FALSE),$C10118))</f>
        <v>0x000</v>
      </c>
      <c r="F10118">
        <f t="shared" si="316"/>
        <v>0</v>
      </c>
      <c r="G10118" s="2">
        <f t="shared" si="317"/>
        <v>4.9480000000059476E-3</v>
      </c>
    </row>
    <row r="10119" spans="1:7" x14ac:dyDescent="0.35">
      <c r="A10119" t="s">
        <v>14863</v>
      </c>
      <c r="B10119" t="s">
        <v>7317</v>
      </c>
      <c r="C10119" t="s">
        <v>7906</v>
      </c>
      <c r="D10119" t="str">
        <f>IF($B10119="B","",IFERROR(VLOOKUP($C10119,Elster!$I$5:$M$148,3,FALSE),$C10119))</f>
        <v/>
      </c>
      <c r="E10119" t="str">
        <f>IF($B10119="A","",IFERROR(VLOOKUP($C10119,Elster!$I$5:$M$148,3,FALSE),$C10119))</f>
        <v xml:space="preserve">   "TEILVORRANG_WW"                                   </v>
      </c>
      <c r="F10119">
        <f t="shared" si="316"/>
        <v>94</v>
      </c>
      <c r="G10119" s="2">
        <f t="shared" si="317"/>
        <v>4.9739999999971474E-3</v>
      </c>
    </row>
    <row r="10120" spans="1:7" x14ac:dyDescent="0.35">
      <c r="A10120" t="s">
        <v>14864</v>
      </c>
      <c r="B10120" t="s">
        <v>7317</v>
      </c>
      <c r="C10120" t="s">
        <v>7318</v>
      </c>
      <c r="D10120" t="str">
        <f>IF($B10120="B","",IFERROR(VLOOKUP($C10120,Elster!$I$5:$M$148,3,FALSE),$C10120))</f>
        <v/>
      </c>
      <c r="E10120" t="str">
        <f>IF($B10120="A","",IFERROR(VLOOKUP($C10120,Elster!$I$5:$M$148,3,FALSE),$C10120))</f>
        <v xml:space="preserve">   "SAMMLERISTTEMP"                                   </v>
      </c>
      <c r="F10120">
        <f t="shared" si="316"/>
        <v>13</v>
      </c>
      <c r="G10120" s="2">
        <f t="shared" si="317"/>
        <v>0.11926900000000273</v>
      </c>
    </row>
    <row r="10121" spans="1:7" x14ac:dyDescent="0.35">
      <c r="A10121" t="s">
        <v>14864</v>
      </c>
      <c r="B10121" t="s">
        <v>7319</v>
      </c>
      <c r="C10121" t="s">
        <v>7318</v>
      </c>
      <c r="D10121" t="str">
        <f>IF($B10121="B","",IFERROR(VLOOKUP($C10121,Elster!$I$5:$M$148,3,FALSE),$C10121))</f>
        <v xml:space="preserve">   "SAMMLERISTTEMP"                                   </v>
      </c>
      <c r="E10121" t="str">
        <f>IF($B10121="A","",IFERROR(VLOOKUP($C10121,Elster!$I$5:$M$148,3,FALSE),$C10121))</f>
        <v/>
      </c>
      <c r="F10121">
        <f t="shared" si="316"/>
        <v>13</v>
      </c>
      <c r="G10121" s="2">
        <f t="shared" si="317"/>
        <v>0</v>
      </c>
    </row>
    <row r="10122" spans="1:7" x14ac:dyDescent="0.35">
      <c r="A10122" t="s">
        <v>14865</v>
      </c>
      <c r="B10122" t="s">
        <v>7317</v>
      </c>
      <c r="C10122" t="s">
        <v>7320</v>
      </c>
      <c r="D10122" t="str">
        <f>IF($B10122="B","",IFERROR(VLOOKUP($C10122,Elster!$I$5:$M$148,3,FALSE),$C10122))</f>
        <v/>
      </c>
      <c r="E10122" t="str">
        <f>IF($B10122="A","",IFERROR(VLOOKUP($C10122,Elster!$I$5:$M$148,3,FALSE),$C10122))</f>
        <v>0x000</v>
      </c>
      <c r="F10122">
        <f t="shared" si="316"/>
        <v>0</v>
      </c>
      <c r="G10122" s="2">
        <f t="shared" si="317"/>
        <v>4.9989999999979773E-3</v>
      </c>
    </row>
    <row r="10123" spans="1:7" x14ac:dyDescent="0.35">
      <c r="A10123" t="s">
        <v>14865</v>
      </c>
      <c r="B10123" t="s">
        <v>7319</v>
      </c>
      <c r="C10123" t="s">
        <v>7320</v>
      </c>
      <c r="D10123" t="str">
        <f>IF($B10123="B","",IFERROR(VLOOKUP($C10123,Elster!$I$5:$M$148,3,FALSE),$C10123))</f>
        <v>0x000</v>
      </c>
      <c r="E10123" t="str">
        <f>IF($B10123="A","",IFERROR(VLOOKUP($C10123,Elster!$I$5:$M$148,3,FALSE),$C10123))</f>
        <v/>
      </c>
      <c r="F10123">
        <f t="shared" si="316"/>
        <v>0</v>
      </c>
      <c r="G10123" s="2">
        <f t="shared" si="317"/>
        <v>0</v>
      </c>
    </row>
    <row r="10124" spans="1:7" x14ac:dyDescent="0.35">
      <c r="A10124" t="s">
        <v>14866</v>
      </c>
      <c r="B10124" t="s">
        <v>7317</v>
      </c>
      <c r="C10124" t="s">
        <v>7339</v>
      </c>
      <c r="D10124" t="str">
        <f>IF($B10124="B","",IFERROR(VLOOKUP($C10124,Elster!$I$5:$M$148,3,FALSE),$C10124))</f>
        <v/>
      </c>
      <c r="E10124" t="str">
        <f>IF($B10124="A","",IFERROR(VLOOKUP($C10124,Elster!$I$5:$M$148,3,FALSE),$C10124))</f>
        <v xml:space="preserve">   "RAUMSOLLTEMP_II"                                  </v>
      </c>
      <c r="F10124">
        <f t="shared" si="316"/>
        <v>6</v>
      </c>
      <c r="G10124" s="2">
        <f t="shared" si="317"/>
        <v>5.000000000002558E-3</v>
      </c>
    </row>
    <row r="10125" spans="1:7" x14ac:dyDescent="0.35">
      <c r="A10125" t="s">
        <v>14866</v>
      </c>
      <c r="B10125" t="s">
        <v>7319</v>
      </c>
      <c r="C10125" t="s">
        <v>7339</v>
      </c>
      <c r="D10125" t="str">
        <f>IF($B10125="B","",IFERROR(VLOOKUP($C10125,Elster!$I$5:$M$148,3,FALSE),$C10125))</f>
        <v xml:space="preserve">   "RAUMSOLLTEMP_II"                                  </v>
      </c>
      <c r="E10125" t="str">
        <f>IF($B10125="A","",IFERROR(VLOOKUP($C10125,Elster!$I$5:$M$148,3,FALSE),$C10125))</f>
        <v/>
      </c>
      <c r="F10125">
        <f t="shared" si="316"/>
        <v>6</v>
      </c>
      <c r="G10125" s="2">
        <f t="shared" si="317"/>
        <v>0</v>
      </c>
    </row>
    <row r="10126" spans="1:7" x14ac:dyDescent="0.35">
      <c r="A10126" t="s">
        <v>14867</v>
      </c>
      <c r="B10126" t="s">
        <v>7317</v>
      </c>
      <c r="C10126" t="s">
        <v>7321</v>
      </c>
      <c r="D10126" t="str">
        <f>IF($B10126="B","",IFERROR(VLOOKUP($C10126,Elster!$I$5:$M$148,3,FALSE),$C10126))</f>
        <v/>
      </c>
      <c r="E10126" t="str">
        <f>IF($B10126="A","",IFERROR(VLOOKUP($C10126,Elster!$I$5:$M$148,3,FALSE),$C10126))</f>
        <v xml:space="preserve">   "FEHLERMELDUNG"                                    </v>
      </c>
      <c r="F10126">
        <f t="shared" si="316"/>
        <v>1</v>
      </c>
      <c r="G10126" s="2">
        <f t="shared" si="317"/>
        <v>4.9999999999954525E-3</v>
      </c>
    </row>
    <row r="10127" spans="1:7" x14ac:dyDescent="0.35">
      <c r="A10127" t="s">
        <v>14867</v>
      </c>
      <c r="B10127" t="s">
        <v>7319</v>
      </c>
      <c r="C10127" t="s">
        <v>7321</v>
      </c>
      <c r="D10127" t="str">
        <f>IF($B10127="B","",IFERROR(VLOOKUP($C10127,Elster!$I$5:$M$148,3,FALSE),$C10127))</f>
        <v xml:space="preserve">   "FEHLERMELDUNG"                                    </v>
      </c>
      <c r="E10127" t="str">
        <f>IF($B10127="A","",IFERROR(VLOOKUP($C10127,Elster!$I$5:$M$148,3,FALSE),$C10127))</f>
        <v/>
      </c>
      <c r="F10127">
        <f t="shared" si="316"/>
        <v>1</v>
      </c>
      <c r="G10127" s="2">
        <f t="shared" si="317"/>
        <v>0</v>
      </c>
    </row>
    <row r="10128" spans="1:7" x14ac:dyDescent="0.35">
      <c r="A10128" t="s">
        <v>14868</v>
      </c>
      <c r="B10128" t="s">
        <v>7317</v>
      </c>
      <c r="C10128" t="s">
        <v>7321</v>
      </c>
      <c r="D10128" t="str">
        <f>IF($B10128="B","",IFERROR(VLOOKUP($C10128,Elster!$I$5:$M$148,3,FALSE),$C10128))</f>
        <v/>
      </c>
      <c r="E10128" t="str">
        <f>IF($B10128="A","",IFERROR(VLOOKUP($C10128,Elster!$I$5:$M$148,3,FALSE),$C10128))</f>
        <v xml:space="preserve">   "FEHLERMELDUNG"                                    </v>
      </c>
      <c r="F10128">
        <f t="shared" si="316"/>
        <v>1</v>
      </c>
      <c r="G10128" s="2">
        <f t="shared" si="317"/>
        <v>5.000000000002558E-3</v>
      </c>
    </row>
    <row r="10129" spans="1:7" x14ac:dyDescent="0.35">
      <c r="A10129" t="s">
        <v>14868</v>
      </c>
      <c r="B10129" t="s">
        <v>7319</v>
      </c>
      <c r="C10129" t="s">
        <v>7321</v>
      </c>
      <c r="D10129" t="str">
        <f>IF($B10129="B","",IFERROR(VLOOKUP($C10129,Elster!$I$5:$M$148,3,FALSE),$C10129))</f>
        <v xml:space="preserve">   "FEHLERMELDUNG"                                    </v>
      </c>
      <c r="E10129" t="str">
        <f>IF($B10129="A","",IFERROR(VLOOKUP($C10129,Elster!$I$5:$M$148,3,FALSE),$C10129))</f>
        <v/>
      </c>
      <c r="F10129">
        <f t="shared" si="316"/>
        <v>1</v>
      </c>
      <c r="G10129" s="2">
        <f t="shared" si="317"/>
        <v>0</v>
      </c>
    </row>
    <row r="10130" spans="1:7" x14ac:dyDescent="0.35">
      <c r="A10130" t="s">
        <v>14869</v>
      </c>
      <c r="B10130" t="s">
        <v>7317</v>
      </c>
      <c r="C10130" t="s">
        <v>7366</v>
      </c>
      <c r="D10130" t="str">
        <f>IF($B10130="B","",IFERROR(VLOOKUP($C10130,Elster!$I$5:$M$148,3,FALSE),$C10130))</f>
        <v/>
      </c>
      <c r="E10130" t="str">
        <f>IF($B10130="A","",IFERROR(VLOOKUP($C10130,Elster!$I$5:$M$148,3,FALSE),$C10130))</f>
        <v xml:space="preserve">//   "ERWEITERUNGSTELEGRAMM"                            </v>
      </c>
      <c r="F10130">
        <f t="shared" si="316"/>
        <v>250</v>
      </c>
      <c r="G10130" s="2">
        <f t="shared" si="317"/>
        <v>4.9999999999954525E-3</v>
      </c>
    </row>
    <row r="10131" spans="1:7" x14ac:dyDescent="0.35">
      <c r="A10131" t="s">
        <v>14869</v>
      </c>
      <c r="B10131" t="s">
        <v>7319</v>
      </c>
      <c r="C10131" t="s">
        <v>7366</v>
      </c>
      <c r="D10131" t="str">
        <f>IF($B10131="B","",IFERROR(VLOOKUP($C10131,Elster!$I$5:$M$148,3,FALSE),$C10131))</f>
        <v xml:space="preserve">//   "ERWEITERUNGSTELEGRAMM"                            </v>
      </c>
      <c r="E10131" t="str">
        <f>IF($B10131="A","",IFERROR(VLOOKUP($C10131,Elster!$I$5:$M$148,3,FALSE),$C10131))</f>
        <v/>
      </c>
      <c r="F10131">
        <f t="shared" si="316"/>
        <v>250</v>
      </c>
      <c r="G10131" s="2">
        <f t="shared" si="317"/>
        <v>0</v>
      </c>
    </row>
    <row r="10132" spans="1:7" x14ac:dyDescent="0.35">
      <c r="A10132" t="s">
        <v>14870</v>
      </c>
      <c r="B10132" t="s">
        <v>7317</v>
      </c>
      <c r="C10132" t="s">
        <v>7320</v>
      </c>
      <c r="D10132" t="str">
        <f>IF($B10132="B","",IFERROR(VLOOKUP($C10132,Elster!$I$5:$M$148,3,FALSE),$C10132))</f>
        <v/>
      </c>
      <c r="E10132" t="str">
        <f>IF($B10132="A","",IFERROR(VLOOKUP($C10132,Elster!$I$5:$M$148,3,FALSE),$C10132))</f>
        <v>0x000</v>
      </c>
      <c r="F10132">
        <f t="shared" si="316"/>
        <v>0</v>
      </c>
      <c r="G10132" s="2">
        <f t="shared" si="317"/>
        <v>5.000000000002558E-3</v>
      </c>
    </row>
    <row r="10133" spans="1:7" x14ac:dyDescent="0.35">
      <c r="A10133" t="s">
        <v>14870</v>
      </c>
      <c r="B10133" t="s">
        <v>7319</v>
      </c>
      <c r="C10133" t="s">
        <v>7320</v>
      </c>
      <c r="D10133" t="str">
        <f>IF($B10133="B","",IFERROR(VLOOKUP($C10133,Elster!$I$5:$M$148,3,FALSE),$C10133))</f>
        <v>0x000</v>
      </c>
      <c r="E10133" t="str">
        <f>IF($B10133="A","",IFERROR(VLOOKUP($C10133,Elster!$I$5:$M$148,3,FALSE),$C10133))</f>
        <v/>
      </c>
      <c r="F10133">
        <f t="shared" si="316"/>
        <v>0</v>
      </c>
      <c r="G10133" s="2">
        <f t="shared" si="317"/>
        <v>0</v>
      </c>
    </row>
    <row r="10134" spans="1:7" x14ac:dyDescent="0.35">
      <c r="A10134" t="s">
        <v>14871</v>
      </c>
      <c r="B10134" t="s">
        <v>7317</v>
      </c>
      <c r="C10134" t="s">
        <v>7861</v>
      </c>
      <c r="D10134" t="str">
        <f>IF($B10134="B","",IFERROR(VLOOKUP($C10134,Elster!$I$5:$M$148,3,FALSE),$C10134))</f>
        <v/>
      </c>
      <c r="E10134" t="str">
        <f>IF($B10134="A","",IFERROR(VLOOKUP($C10134,Elster!$I$5:$M$148,3,FALSE),$C10134))</f>
        <v xml:space="preserve">   "RAUMISTTEMP"                                      </v>
      </c>
      <c r="F10134">
        <f t="shared" si="316"/>
        <v>17</v>
      </c>
      <c r="G10134" s="2">
        <f t="shared" si="317"/>
        <v>5.000000000002558E-3</v>
      </c>
    </row>
    <row r="10135" spans="1:7" x14ac:dyDescent="0.35">
      <c r="A10135" t="s">
        <v>14871</v>
      </c>
      <c r="B10135" t="s">
        <v>7319</v>
      </c>
      <c r="C10135" t="s">
        <v>7861</v>
      </c>
      <c r="D10135" t="str">
        <f>IF($B10135="B","",IFERROR(VLOOKUP($C10135,Elster!$I$5:$M$148,3,FALSE),$C10135))</f>
        <v xml:space="preserve">   "RAUMISTTEMP"                                      </v>
      </c>
      <c r="E10135" t="str">
        <f>IF($B10135="A","",IFERROR(VLOOKUP($C10135,Elster!$I$5:$M$148,3,FALSE),$C10135))</f>
        <v/>
      </c>
      <c r="F10135">
        <f t="shared" si="316"/>
        <v>17</v>
      </c>
      <c r="G10135" s="2">
        <f t="shared" si="317"/>
        <v>0</v>
      </c>
    </row>
    <row r="10136" spans="1:7" x14ac:dyDescent="0.35">
      <c r="A10136" t="s">
        <v>14872</v>
      </c>
      <c r="B10136" t="s">
        <v>7319</v>
      </c>
      <c r="C10136" t="s">
        <v>7689</v>
      </c>
      <c r="D10136" t="str">
        <f>IF($B10136="B","",IFERROR(VLOOKUP($C10136,Elster!$I$5:$M$148,3,FALSE),$C10136))</f>
        <v xml:space="preserve">   "INITIALISIERUNG"                                  </v>
      </c>
      <c r="E10136" t="str">
        <f>IF($B10136="A","",IFERROR(VLOOKUP($C10136,Elster!$I$5:$M$148,3,FALSE),$C10136))</f>
        <v/>
      </c>
      <c r="F10136">
        <f t="shared" si="316"/>
        <v>254</v>
      </c>
      <c r="G10136" s="2">
        <f t="shared" si="317"/>
        <v>4.9999999999954525E-3</v>
      </c>
    </row>
    <row r="10137" spans="1:7" x14ac:dyDescent="0.35">
      <c r="A10137" t="s">
        <v>14873</v>
      </c>
      <c r="B10137" t="s">
        <v>7317</v>
      </c>
      <c r="C10137" t="s">
        <v>7689</v>
      </c>
      <c r="D10137" t="str">
        <f>IF($B10137="B","",IFERROR(VLOOKUP($C10137,Elster!$I$5:$M$148,3,FALSE),$C10137))</f>
        <v/>
      </c>
      <c r="E10137" t="str">
        <f>IF($B10137="A","",IFERROR(VLOOKUP($C10137,Elster!$I$5:$M$148,3,FALSE),$C10137))</f>
        <v xml:space="preserve">   "INITIALISIERUNG"                                  </v>
      </c>
      <c r="F10137">
        <f t="shared" si="316"/>
        <v>254</v>
      </c>
      <c r="G10137" s="2">
        <f t="shared" si="317"/>
        <v>2.6000000005410584E-5</v>
      </c>
    </row>
    <row r="10138" spans="1:7" x14ac:dyDescent="0.35">
      <c r="A10138" t="s">
        <v>14874</v>
      </c>
      <c r="B10138" t="s">
        <v>7319</v>
      </c>
      <c r="C10138" t="s">
        <v>7691</v>
      </c>
      <c r="D10138" t="str">
        <f>IF($B10138="B","",IFERROR(VLOOKUP($C10138,Elster!$I$5:$M$148,3,FALSE),$C10138))</f>
        <v xml:space="preserve">   "DREHZAHLREG_JA_NEIN"                              </v>
      </c>
      <c r="E10138" t="str">
        <f>IF($B10138="A","",IFERROR(VLOOKUP($C10138,Elster!$I$5:$M$148,3,FALSE),$C10138))</f>
        <v/>
      </c>
      <c r="F10138">
        <f t="shared" si="316"/>
        <v>112</v>
      </c>
      <c r="G10138" s="2">
        <f t="shared" si="317"/>
        <v>4.9739999999971474E-3</v>
      </c>
    </row>
    <row r="10139" spans="1:7" x14ac:dyDescent="0.35">
      <c r="A10139" t="s">
        <v>14875</v>
      </c>
      <c r="B10139" t="s">
        <v>7317</v>
      </c>
      <c r="C10139" t="s">
        <v>7691</v>
      </c>
      <c r="D10139" t="str">
        <f>IF($B10139="B","",IFERROR(VLOOKUP($C10139,Elster!$I$5:$M$148,3,FALSE),$C10139))</f>
        <v/>
      </c>
      <c r="E10139" t="str">
        <f>IF($B10139="A","",IFERROR(VLOOKUP($C10139,Elster!$I$5:$M$148,3,FALSE),$C10139))</f>
        <v xml:space="preserve">   "DREHZAHLREG_JA_NEIN"                              </v>
      </c>
      <c r="F10139">
        <f t="shared" si="316"/>
        <v>112</v>
      </c>
      <c r="G10139" s="2">
        <f t="shared" si="317"/>
        <v>2.5999999998305157E-5</v>
      </c>
    </row>
    <row r="10140" spans="1:7" x14ac:dyDescent="0.35">
      <c r="A10140" t="s">
        <v>14876</v>
      </c>
      <c r="B10140" t="s">
        <v>7317</v>
      </c>
      <c r="C10140" t="s">
        <v>7329</v>
      </c>
      <c r="D10140" t="str">
        <f>IF($B10140="B","",IFERROR(VLOOKUP($C10140,Elster!$I$5:$M$148,3,FALSE),$C10140))</f>
        <v/>
      </c>
      <c r="E10140" t="str">
        <f>IF($B10140="A","",IFERROR(VLOOKUP($C10140,Elster!$I$5:$M$148,3,FALSE),$C10140))</f>
        <v xml:space="preserve">   "KESSELSOLLTEMP"                                   </v>
      </c>
      <c r="F10140">
        <f t="shared" si="316"/>
        <v>2</v>
      </c>
      <c r="G10140" s="2">
        <f t="shared" si="317"/>
        <v>5.000000000002558E-3</v>
      </c>
    </row>
    <row r="10141" spans="1:7" x14ac:dyDescent="0.35">
      <c r="A10141" t="s">
        <v>14876</v>
      </c>
      <c r="B10141" t="s">
        <v>7319</v>
      </c>
      <c r="C10141" t="s">
        <v>7329</v>
      </c>
      <c r="D10141" t="str">
        <f>IF($B10141="B","",IFERROR(VLOOKUP($C10141,Elster!$I$5:$M$148,3,FALSE),$C10141))</f>
        <v xml:space="preserve">   "KESSELSOLLTEMP"                                   </v>
      </c>
      <c r="E10141" t="str">
        <f>IF($B10141="A","",IFERROR(VLOOKUP($C10141,Elster!$I$5:$M$148,3,FALSE),$C10141))</f>
        <v/>
      </c>
      <c r="F10141">
        <f t="shared" si="316"/>
        <v>2</v>
      </c>
      <c r="G10141" s="2">
        <f t="shared" si="317"/>
        <v>0</v>
      </c>
    </row>
    <row r="10142" spans="1:7" x14ac:dyDescent="0.35">
      <c r="A10142" t="s">
        <v>14877</v>
      </c>
      <c r="B10142" t="s">
        <v>7317</v>
      </c>
      <c r="C10142" t="s">
        <v>8139</v>
      </c>
      <c r="D10142" t="str">
        <f>IF($B10142="B","",IFERROR(VLOOKUP($C10142,Elster!$I$5:$M$148,3,FALSE),$C10142))</f>
        <v/>
      </c>
      <c r="E10142" t="str">
        <f>IF($B10142="A","",IFERROR(VLOOKUP($C10142,Elster!$I$5:$M$148,3,FALSE),$C10142))</f>
        <v xml:space="preserve">   "FEUCHTE_HYSTERESE"                                </v>
      </c>
      <c r="F10142">
        <f t="shared" si="316"/>
        <v>142</v>
      </c>
      <c r="G10142" s="2">
        <f t="shared" si="317"/>
        <v>5.000000000002558E-3</v>
      </c>
    </row>
    <row r="10143" spans="1:7" x14ac:dyDescent="0.35">
      <c r="A10143" t="s">
        <v>14877</v>
      </c>
      <c r="B10143" t="s">
        <v>7319</v>
      </c>
      <c r="C10143" t="s">
        <v>8139</v>
      </c>
      <c r="D10143" t="str">
        <f>IF($B10143="B","",IFERROR(VLOOKUP($C10143,Elster!$I$5:$M$148,3,FALSE),$C10143))</f>
        <v xml:space="preserve">   "FEUCHTE_HYSTERESE"                                </v>
      </c>
      <c r="E10143" t="str">
        <f>IF($B10143="A","",IFERROR(VLOOKUP($C10143,Elster!$I$5:$M$148,3,FALSE),$C10143))</f>
        <v/>
      </c>
      <c r="F10143">
        <f t="shared" si="316"/>
        <v>142</v>
      </c>
      <c r="G10143" s="2">
        <f t="shared" si="317"/>
        <v>0</v>
      </c>
    </row>
    <row r="10144" spans="1:7" x14ac:dyDescent="0.35">
      <c r="A10144" t="s">
        <v>14878</v>
      </c>
      <c r="B10144" t="s">
        <v>7317</v>
      </c>
      <c r="C10144" t="s">
        <v>7339</v>
      </c>
      <c r="D10144" t="str">
        <f>IF($B10144="B","",IFERROR(VLOOKUP($C10144,Elster!$I$5:$M$148,3,FALSE),$C10144))</f>
        <v/>
      </c>
      <c r="E10144" t="str">
        <f>IF($B10144="A","",IFERROR(VLOOKUP($C10144,Elster!$I$5:$M$148,3,FALSE),$C10144))</f>
        <v xml:space="preserve">   "RAUMSOLLTEMP_II"                                  </v>
      </c>
      <c r="F10144">
        <f t="shared" si="316"/>
        <v>6</v>
      </c>
      <c r="G10144" s="2">
        <f t="shared" si="317"/>
        <v>2.3384999999997547E-2</v>
      </c>
    </row>
    <row r="10145" spans="1:7" x14ac:dyDescent="0.35">
      <c r="A10145" t="s">
        <v>14879</v>
      </c>
      <c r="B10145" t="s">
        <v>7317</v>
      </c>
      <c r="C10145" t="s">
        <v>7321</v>
      </c>
      <c r="D10145" t="str">
        <f>IF($B10145="B","",IFERROR(VLOOKUP($C10145,Elster!$I$5:$M$148,3,FALSE),$C10145))</f>
        <v/>
      </c>
      <c r="E10145" t="str">
        <f>IF($B10145="A","",IFERROR(VLOOKUP($C10145,Elster!$I$5:$M$148,3,FALSE),$C10145))</f>
        <v xml:space="preserve">   "FEHLERMELDUNG"                                    </v>
      </c>
      <c r="F10145">
        <f t="shared" si="316"/>
        <v>1</v>
      </c>
      <c r="G10145" s="2">
        <f t="shared" si="317"/>
        <v>4.9739999999971474E-3</v>
      </c>
    </row>
    <row r="10146" spans="1:7" x14ac:dyDescent="0.35">
      <c r="A10146" t="s">
        <v>14880</v>
      </c>
      <c r="B10146" t="s">
        <v>7317</v>
      </c>
      <c r="C10146" t="s">
        <v>7318</v>
      </c>
      <c r="D10146" t="str">
        <f>IF($B10146="B","",IFERROR(VLOOKUP($C10146,Elster!$I$5:$M$148,3,FALSE),$C10146))</f>
        <v/>
      </c>
      <c r="E10146" t="str">
        <f>IF($B10146="A","",IFERROR(VLOOKUP($C10146,Elster!$I$5:$M$148,3,FALSE),$C10146))</f>
        <v xml:space="preserve">   "SAMMLERISTTEMP"                                   </v>
      </c>
      <c r="F10146">
        <f t="shared" si="316"/>
        <v>13</v>
      </c>
      <c r="G10146" s="2">
        <f t="shared" si="317"/>
        <v>4.9729999999996721E-3</v>
      </c>
    </row>
    <row r="10147" spans="1:7" x14ac:dyDescent="0.35">
      <c r="A10147" t="s">
        <v>14881</v>
      </c>
      <c r="B10147" t="s">
        <v>7317</v>
      </c>
      <c r="C10147" t="s">
        <v>7329</v>
      </c>
      <c r="D10147" t="str">
        <f>IF($B10147="B","",IFERROR(VLOOKUP($C10147,Elster!$I$5:$M$148,3,FALSE),$C10147))</f>
        <v/>
      </c>
      <c r="E10147" t="str">
        <f>IF($B10147="A","",IFERROR(VLOOKUP($C10147,Elster!$I$5:$M$148,3,FALSE),$C10147))</f>
        <v xml:space="preserve">   "KESSELSOLLTEMP"                                   </v>
      </c>
      <c r="F10147">
        <f t="shared" si="316"/>
        <v>2</v>
      </c>
      <c r="G10147" s="2">
        <f t="shared" si="317"/>
        <v>4.9740000000042528E-3</v>
      </c>
    </row>
    <row r="10148" spans="1:7" x14ac:dyDescent="0.35">
      <c r="A10148" t="s">
        <v>14882</v>
      </c>
      <c r="B10148" t="s">
        <v>7317</v>
      </c>
      <c r="C10148" t="s">
        <v>7320</v>
      </c>
      <c r="D10148" t="str">
        <f>IF($B10148="B","",IFERROR(VLOOKUP($C10148,Elster!$I$5:$M$148,3,FALSE),$C10148))</f>
        <v/>
      </c>
      <c r="E10148" t="str">
        <f>IF($B10148="A","",IFERROR(VLOOKUP($C10148,Elster!$I$5:$M$148,3,FALSE),$C10148))</f>
        <v>0x000</v>
      </c>
      <c r="F10148">
        <f t="shared" si="316"/>
        <v>0</v>
      </c>
      <c r="G10148" s="2">
        <f t="shared" si="317"/>
        <v>4.9479999999988422E-3</v>
      </c>
    </row>
    <row r="10149" spans="1:7" x14ac:dyDescent="0.35">
      <c r="A10149" t="s">
        <v>14883</v>
      </c>
      <c r="B10149" t="s">
        <v>7317</v>
      </c>
      <c r="C10149" t="s">
        <v>7366</v>
      </c>
      <c r="D10149" t="str">
        <f>IF($B10149="B","",IFERROR(VLOOKUP($C10149,Elster!$I$5:$M$148,3,FALSE),$C10149))</f>
        <v/>
      </c>
      <c r="E10149" t="str">
        <f>IF($B10149="A","",IFERROR(VLOOKUP($C10149,Elster!$I$5:$M$148,3,FALSE),$C10149))</f>
        <v xml:space="preserve">//   "ERWEITERUNGSTELEGRAMM"                            </v>
      </c>
      <c r="F10149">
        <f t="shared" si="316"/>
        <v>250</v>
      </c>
      <c r="G10149" s="2">
        <f t="shared" si="317"/>
        <v>4.9739999999971474E-3</v>
      </c>
    </row>
    <row r="10150" spans="1:7" x14ac:dyDescent="0.35">
      <c r="A10150" t="s">
        <v>14884</v>
      </c>
      <c r="B10150" t="s">
        <v>7317</v>
      </c>
      <c r="C10150" t="s">
        <v>7320</v>
      </c>
      <c r="D10150" t="str">
        <f>IF($B10150="B","",IFERROR(VLOOKUP($C10150,Elster!$I$5:$M$148,3,FALSE),$C10150))</f>
        <v/>
      </c>
      <c r="E10150" t="str">
        <f>IF($B10150="A","",IFERROR(VLOOKUP($C10150,Elster!$I$5:$M$148,3,FALSE),$C10150))</f>
        <v>0x000</v>
      </c>
      <c r="F10150">
        <f t="shared" si="316"/>
        <v>0</v>
      </c>
      <c r="G10150" s="2">
        <f t="shared" si="317"/>
        <v>4.9740000000042528E-3</v>
      </c>
    </row>
    <row r="10151" spans="1:7" x14ac:dyDescent="0.35">
      <c r="A10151" t="s">
        <v>14885</v>
      </c>
      <c r="B10151" t="s">
        <v>7317</v>
      </c>
      <c r="C10151" t="s">
        <v>7861</v>
      </c>
      <c r="D10151" t="str">
        <f>IF($B10151="B","",IFERROR(VLOOKUP($C10151,Elster!$I$5:$M$148,3,FALSE),$C10151))</f>
        <v/>
      </c>
      <c r="E10151" t="str">
        <f>IF($B10151="A","",IFERROR(VLOOKUP($C10151,Elster!$I$5:$M$148,3,FALSE),$C10151))</f>
        <v xml:space="preserve">   "RAUMISTTEMP"                                      </v>
      </c>
      <c r="F10151">
        <f t="shared" si="316"/>
        <v>17</v>
      </c>
      <c r="G10151" s="2">
        <f t="shared" si="317"/>
        <v>4.9479999999988422E-3</v>
      </c>
    </row>
    <row r="10152" spans="1:7" x14ac:dyDescent="0.35">
      <c r="A10152" t="s">
        <v>14886</v>
      </c>
      <c r="B10152" t="s">
        <v>7317</v>
      </c>
      <c r="C10152" t="s">
        <v>7689</v>
      </c>
      <c r="D10152" t="str">
        <f>IF($B10152="B","",IFERROR(VLOOKUP($C10152,Elster!$I$5:$M$148,3,FALSE),$C10152))</f>
        <v/>
      </c>
      <c r="E10152" t="str">
        <f>IF($B10152="A","",IFERROR(VLOOKUP($C10152,Elster!$I$5:$M$148,3,FALSE),$C10152))</f>
        <v xml:space="preserve">   "INITIALISIERUNG"                                  </v>
      </c>
      <c r="F10152">
        <f t="shared" si="316"/>
        <v>254</v>
      </c>
      <c r="G10152" s="2">
        <f t="shared" si="317"/>
        <v>4.9739999999971474E-3</v>
      </c>
    </row>
    <row r="10153" spans="1:7" x14ac:dyDescent="0.35">
      <c r="A10153" t="s">
        <v>14887</v>
      </c>
      <c r="B10153" t="s">
        <v>7317</v>
      </c>
      <c r="C10153" t="s">
        <v>7691</v>
      </c>
      <c r="D10153" t="str">
        <f>IF($B10153="B","",IFERROR(VLOOKUP($C10153,Elster!$I$5:$M$148,3,FALSE),$C10153))</f>
        <v/>
      </c>
      <c r="E10153" t="str">
        <f>IF($B10153="A","",IFERROR(VLOOKUP($C10153,Elster!$I$5:$M$148,3,FALSE),$C10153))</f>
        <v xml:space="preserve">   "DREHZAHLREG_JA_NEIN"                              </v>
      </c>
      <c r="F10153">
        <f t="shared" si="316"/>
        <v>112</v>
      </c>
      <c r="G10153" s="2">
        <f t="shared" si="317"/>
        <v>4.9729999999996721E-3</v>
      </c>
    </row>
    <row r="10154" spans="1:7" x14ac:dyDescent="0.35">
      <c r="A10154" t="s">
        <v>14888</v>
      </c>
      <c r="B10154" t="s">
        <v>7317</v>
      </c>
      <c r="C10154" t="s">
        <v>7329</v>
      </c>
      <c r="D10154" t="str">
        <f>IF($B10154="B","",IFERROR(VLOOKUP($C10154,Elster!$I$5:$M$148,3,FALSE),$C10154))</f>
        <v/>
      </c>
      <c r="E10154" t="str">
        <f>IF($B10154="A","",IFERROR(VLOOKUP($C10154,Elster!$I$5:$M$148,3,FALSE),$C10154))</f>
        <v xml:space="preserve">   "KESSELSOLLTEMP"                                   </v>
      </c>
      <c r="F10154">
        <f t="shared" si="316"/>
        <v>2</v>
      </c>
      <c r="G10154" s="2">
        <f t="shared" si="317"/>
        <v>4.9740000000042528E-3</v>
      </c>
    </row>
    <row r="10155" spans="1:7" x14ac:dyDescent="0.35">
      <c r="A10155" t="s">
        <v>14889</v>
      </c>
      <c r="B10155" t="s">
        <v>7317</v>
      </c>
      <c r="C10155" t="s">
        <v>8152</v>
      </c>
      <c r="D10155" t="str">
        <f>IF($B10155="B","",IFERROR(VLOOKUP($C10155,Elster!$I$5:$M$148,3,FALSE),$C10155))</f>
        <v/>
      </c>
      <c r="E10155" t="str">
        <f>IF($B10155="A","",IFERROR(VLOOKUP($C10155,Elster!$I$5:$M$148,3,FALSE),$C10155))</f>
        <v>0x08F</v>
      </c>
      <c r="F10155">
        <f t="shared" si="316"/>
        <v>143</v>
      </c>
      <c r="G10155" s="2">
        <f t="shared" si="317"/>
        <v>4.9479999999988422E-3</v>
      </c>
    </row>
    <row r="10156" spans="1:7" x14ac:dyDescent="0.35">
      <c r="A10156" t="s">
        <v>14890</v>
      </c>
      <c r="B10156" t="s">
        <v>7317</v>
      </c>
      <c r="C10156" t="s">
        <v>7318</v>
      </c>
      <c r="D10156" t="str">
        <f>IF($B10156="B","",IFERROR(VLOOKUP($C10156,Elster!$I$5:$M$148,3,FALSE),$C10156))</f>
        <v/>
      </c>
      <c r="E10156" t="str">
        <f>IF($B10156="A","",IFERROR(VLOOKUP($C10156,Elster!$I$5:$M$148,3,FALSE),$C10156))</f>
        <v xml:space="preserve">   "SAMMLERISTTEMP"                                   </v>
      </c>
      <c r="F10156">
        <f t="shared" si="316"/>
        <v>13</v>
      </c>
      <c r="G10156" s="2">
        <f t="shared" si="317"/>
        <v>6.1719999999994002E-3</v>
      </c>
    </row>
    <row r="10157" spans="1:7" x14ac:dyDescent="0.35">
      <c r="A10157" t="s">
        <v>14890</v>
      </c>
      <c r="B10157" t="s">
        <v>7319</v>
      </c>
      <c r="C10157" t="s">
        <v>7318</v>
      </c>
      <c r="D10157" t="str">
        <f>IF($B10157="B","",IFERROR(VLOOKUP($C10157,Elster!$I$5:$M$148,3,FALSE),$C10157))</f>
        <v xml:space="preserve">   "SAMMLERISTTEMP"                                   </v>
      </c>
      <c r="E10157" t="str">
        <f>IF($B10157="A","",IFERROR(VLOOKUP($C10157,Elster!$I$5:$M$148,3,FALSE),$C10157))</f>
        <v/>
      </c>
      <c r="F10157">
        <f t="shared" si="316"/>
        <v>13</v>
      </c>
      <c r="G10157" s="2">
        <f t="shared" si="317"/>
        <v>0</v>
      </c>
    </row>
    <row r="10158" spans="1:7" x14ac:dyDescent="0.35">
      <c r="A10158" t="s">
        <v>14891</v>
      </c>
      <c r="B10158" t="s">
        <v>7317</v>
      </c>
      <c r="C10158" t="s">
        <v>7320</v>
      </c>
      <c r="D10158" t="str">
        <f>IF($B10158="B","",IFERROR(VLOOKUP($C10158,Elster!$I$5:$M$148,3,FALSE),$C10158))</f>
        <v/>
      </c>
      <c r="E10158" t="str">
        <f>IF($B10158="A","",IFERROR(VLOOKUP($C10158,Elster!$I$5:$M$148,3,FALSE),$C10158))</f>
        <v>0x000</v>
      </c>
      <c r="F10158">
        <f t="shared" si="316"/>
        <v>0</v>
      </c>
      <c r="G10158" s="2">
        <f t="shared" si="317"/>
        <v>5.000000000002558E-3</v>
      </c>
    </row>
    <row r="10159" spans="1:7" x14ac:dyDescent="0.35">
      <c r="A10159" t="s">
        <v>14891</v>
      </c>
      <c r="B10159" t="s">
        <v>7319</v>
      </c>
      <c r="C10159" t="s">
        <v>7320</v>
      </c>
      <c r="D10159" t="str">
        <f>IF($B10159="B","",IFERROR(VLOOKUP($C10159,Elster!$I$5:$M$148,3,FALSE),$C10159))</f>
        <v>0x000</v>
      </c>
      <c r="E10159" t="str">
        <f>IF($B10159="A","",IFERROR(VLOOKUP($C10159,Elster!$I$5:$M$148,3,FALSE),$C10159))</f>
        <v/>
      </c>
      <c r="F10159">
        <f t="shared" si="316"/>
        <v>0</v>
      </c>
      <c r="G10159" s="2">
        <f t="shared" si="317"/>
        <v>0</v>
      </c>
    </row>
    <row r="10160" spans="1:7" x14ac:dyDescent="0.35">
      <c r="A10160" t="s">
        <v>14892</v>
      </c>
      <c r="B10160" t="s">
        <v>7317</v>
      </c>
      <c r="C10160" t="s">
        <v>7325</v>
      </c>
      <c r="D10160" t="str">
        <f>IF($B10160="B","",IFERROR(VLOOKUP($C10160,Elster!$I$5:$M$148,3,FALSE),$C10160))</f>
        <v/>
      </c>
      <c r="E10160" t="str">
        <f>IF($B10160="A","",IFERROR(VLOOKUP($C10160,Elster!$I$5:$M$148,3,FALSE),$C10160))</f>
        <v xml:space="preserve">   "SPEICHERSOLLTEMP"                                 </v>
      </c>
      <c r="F10160">
        <f t="shared" si="316"/>
        <v>3</v>
      </c>
      <c r="G10160" s="2">
        <f t="shared" si="317"/>
        <v>4.9999999999954525E-3</v>
      </c>
    </row>
    <row r="10161" spans="1:7" x14ac:dyDescent="0.35">
      <c r="A10161" t="s">
        <v>14892</v>
      </c>
      <c r="B10161" t="s">
        <v>7319</v>
      </c>
      <c r="C10161" t="s">
        <v>7325</v>
      </c>
      <c r="D10161" t="str">
        <f>IF($B10161="B","",IFERROR(VLOOKUP($C10161,Elster!$I$5:$M$148,3,FALSE),$C10161))</f>
        <v xml:space="preserve">   "SPEICHERSOLLTEMP"                                 </v>
      </c>
      <c r="E10161" t="str">
        <f>IF($B10161="A","",IFERROR(VLOOKUP($C10161,Elster!$I$5:$M$148,3,FALSE),$C10161))</f>
        <v/>
      </c>
      <c r="F10161">
        <f t="shared" si="316"/>
        <v>3</v>
      </c>
      <c r="G10161" s="2">
        <f t="shared" si="317"/>
        <v>0</v>
      </c>
    </row>
    <row r="10162" spans="1:7" x14ac:dyDescent="0.35">
      <c r="A10162" t="s">
        <v>14893</v>
      </c>
      <c r="B10162" t="s">
        <v>7317</v>
      </c>
      <c r="C10162" t="s">
        <v>7321</v>
      </c>
      <c r="D10162" t="str">
        <f>IF($B10162="B","",IFERROR(VLOOKUP($C10162,Elster!$I$5:$M$148,3,FALSE),$C10162))</f>
        <v/>
      </c>
      <c r="E10162" t="str">
        <f>IF($B10162="A","",IFERROR(VLOOKUP($C10162,Elster!$I$5:$M$148,3,FALSE),$C10162))</f>
        <v xml:space="preserve">   "FEHLERMELDUNG"                                    </v>
      </c>
      <c r="F10162">
        <f t="shared" si="316"/>
        <v>1</v>
      </c>
      <c r="G10162" s="2">
        <f t="shared" si="317"/>
        <v>5.000000000002558E-3</v>
      </c>
    </row>
    <row r="10163" spans="1:7" x14ac:dyDescent="0.35">
      <c r="A10163" t="s">
        <v>14893</v>
      </c>
      <c r="B10163" t="s">
        <v>7319</v>
      </c>
      <c r="C10163" t="s">
        <v>7321</v>
      </c>
      <c r="D10163" t="str">
        <f>IF($B10163="B","",IFERROR(VLOOKUP($C10163,Elster!$I$5:$M$148,3,FALSE),$C10163))</f>
        <v xml:space="preserve">   "FEHLERMELDUNG"                                    </v>
      </c>
      <c r="E10163" t="str">
        <f>IF($B10163="A","",IFERROR(VLOOKUP($C10163,Elster!$I$5:$M$148,3,FALSE),$C10163))</f>
        <v/>
      </c>
      <c r="F10163">
        <f t="shared" si="316"/>
        <v>1</v>
      </c>
      <c r="G10163" s="2">
        <f t="shared" si="317"/>
        <v>0</v>
      </c>
    </row>
    <row r="10164" spans="1:7" x14ac:dyDescent="0.35">
      <c r="A10164" t="s">
        <v>14894</v>
      </c>
      <c r="B10164" t="s">
        <v>7317</v>
      </c>
      <c r="C10164" t="s">
        <v>7320</v>
      </c>
      <c r="D10164" t="str">
        <f>IF($B10164="B","",IFERROR(VLOOKUP($C10164,Elster!$I$5:$M$148,3,FALSE),$C10164))</f>
        <v/>
      </c>
      <c r="E10164" t="str">
        <f>IF($B10164="A","",IFERROR(VLOOKUP($C10164,Elster!$I$5:$M$148,3,FALSE),$C10164))</f>
        <v>0x000</v>
      </c>
      <c r="F10164">
        <f t="shared" si="316"/>
        <v>0</v>
      </c>
      <c r="G10164" s="2">
        <f t="shared" si="317"/>
        <v>4.9999999999954525E-3</v>
      </c>
    </row>
    <row r="10165" spans="1:7" x14ac:dyDescent="0.35">
      <c r="A10165" t="s">
        <v>14894</v>
      </c>
      <c r="B10165" t="s">
        <v>7319</v>
      </c>
      <c r="C10165" t="s">
        <v>7320</v>
      </c>
      <c r="D10165" t="str">
        <f>IF($B10165="B","",IFERROR(VLOOKUP($C10165,Elster!$I$5:$M$148,3,FALSE),$C10165))</f>
        <v>0x000</v>
      </c>
      <c r="E10165" t="str">
        <f>IF($B10165="A","",IFERROR(VLOOKUP($C10165,Elster!$I$5:$M$148,3,FALSE),$C10165))</f>
        <v/>
      </c>
      <c r="F10165">
        <f t="shared" si="316"/>
        <v>0</v>
      </c>
      <c r="G10165" s="2">
        <f t="shared" si="317"/>
        <v>0</v>
      </c>
    </row>
    <row r="10166" spans="1:7" x14ac:dyDescent="0.35">
      <c r="A10166" t="s">
        <v>14895</v>
      </c>
      <c r="B10166" t="s">
        <v>7319</v>
      </c>
      <c r="C10166" t="s">
        <v>7366</v>
      </c>
      <c r="D10166" t="str">
        <f>IF($B10166="B","",IFERROR(VLOOKUP($C10166,Elster!$I$5:$M$148,3,FALSE),$C10166))</f>
        <v xml:space="preserve">//   "ERWEITERUNGSTELEGRAMM"                            </v>
      </c>
      <c r="E10166" t="str">
        <f>IF($B10166="A","",IFERROR(VLOOKUP($C10166,Elster!$I$5:$M$148,3,FALSE),$C10166))</f>
        <v/>
      </c>
      <c r="F10166">
        <f t="shared" si="316"/>
        <v>250</v>
      </c>
      <c r="G10166" s="2">
        <f t="shared" si="317"/>
        <v>5.000000000002558E-3</v>
      </c>
    </row>
    <row r="10167" spans="1:7" x14ac:dyDescent="0.35">
      <c r="A10167" t="s">
        <v>14896</v>
      </c>
      <c r="B10167" t="s">
        <v>7317</v>
      </c>
      <c r="C10167" t="s">
        <v>7366</v>
      </c>
      <c r="D10167" t="str">
        <f>IF($B10167="B","",IFERROR(VLOOKUP($C10167,Elster!$I$5:$M$148,3,FALSE),$C10167))</f>
        <v/>
      </c>
      <c r="E10167" t="str">
        <f>IF($B10167="A","",IFERROR(VLOOKUP($C10167,Elster!$I$5:$M$148,3,FALSE),$C10167))</f>
        <v xml:space="preserve">//   "ERWEITERUNGSTELEGRAMM"                            </v>
      </c>
      <c r="F10167">
        <f t="shared" si="316"/>
        <v>250</v>
      </c>
      <c r="G10167" s="2">
        <f t="shared" si="317"/>
        <v>2.5999999998305157E-5</v>
      </c>
    </row>
    <row r="10168" spans="1:7" x14ac:dyDescent="0.35">
      <c r="A10168" t="s">
        <v>14897</v>
      </c>
      <c r="B10168" t="s">
        <v>7319</v>
      </c>
      <c r="C10168" t="s">
        <v>7321</v>
      </c>
      <c r="D10168" t="str">
        <f>IF($B10168="B","",IFERROR(VLOOKUP($C10168,Elster!$I$5:$M$148,3,FALSE),$C10168))</f>
        <v xml:space="preserve">   "FEHLERMELDUNG"                                    </v>
      </c>
      <c r="E10168" t="str">
        <f>IF($B10168="A","",IFERROR(VLOOKUP($C10168,Elster!$I$5:$M$148,3,FALSE),$C10168))</f>
        <v/>
      </c>
      <c r="F10168">
        <f t="shared" si="316"/>
        <v>1</v>
      </c>
      <c r="G10168" s="2">
        <f t="shared" si="317"/>
        <v>4.9729999999996721E-3</v>
      </c>
    </row>
    <row r="10169" spans="1:7" x14ac:dyDescent="0.35">
      <c r="A10169" t="s">
        <v>14898</v>
      </c>
      <c r="B10169" t="s">
        <v>7317</v>
      </c>
      <c r="C10169" t="s">
        <v>7321</v>
      </c>
      <c r="D10169" t="str">
        <f>IF($B10169="B","",IFERROR(VLOOKUP($C10169,Elster!$I$5:$M$148,3,FALSE),$C10169))</f>
        <v/>
      </c>
      <c r="E10169" t="str">
        <f>IF($B10169="A","",IFERROR(VLOOKUP($C10169,Elster!$I$5:$M$148,3,FALSE),$C10169))</f>
        <v xml:space="preserve">   "FEHLERMELDUNG"                                    </v>
      </c>
      <c r="F10169">
        <f t="shared" si="316"/>
        <v>1</v>
      </c>
      <c r="G10169" s="2">
        <f t="shared" si="317"/>
        <v>2.6000000005410584E-5</v>
      </c>
    </row>
    <row r="10170" spans="1:7" x14ac:dyDescent="0.35">
      <c r="A10170" t="s">
        <v>14899</v>
      </c>
      <c r="B10170" t="s">
        <v>7319</v>
      </c>
      <c r="C10170" t="s">
        <v>7444</v>
      </c>
      <c r="D10170" t="str">
        <f>IF($B10170="B","",IFERROR(VLOOKUP($C10170,Elster!$I$5:$M$148,3,FALSE),$C10170))</f>
        <v xml:space="preserve">   "SOLAR_DURCHSCHNITT_VOLUMENSTROM"                  </v>
      </c>
      <c r="E10170" t="str">
        <f>IF($B10170="A","",IFERROR(VLOOKUP($C10170,Elster!$I$5:$M$148,3,FALSE),$C10170))</f>
        <v/>
      </c>
      <c r="F10170">
        <f t="shared" si="316"/>
        <v>131</v>
      </c>
      <c r="G10170" s="2">
        <f t="shared" si="317"/>
        <v>4.9739999999971474E-3</v>
      </c>
    </row>
    <row r="10171" spans="1:7" x14ac:dyDescent="0.35">
      <c r="A10171" t="s">
        <v>14900</v>
      </c>
      <c r="B10171" t="s">
        <v>7317</v>
      </c>
      <c r="C10171" t="s">
        <v>7444</v>
      </c>
      <c r="D10171" t="str">
        <f>IF($B10171="B","",IFERROR(VLOOKUP($C10171,Elster!$I$5:$M$148,3,FALSE),$C10171))</f>
        <v/>
      </c>
      <c r="E10171" t="str">
        <f>IF($B10171="A","",IFERROR(VLOOKUP($C10171,Elster!$I$5:$M$148,3,FALSE),$C10171))</f>
        <v xml:space="preserve">   "SOLAR_DURCHSCHNITT_VOLUMENSTROM"                  </v>
      </c>
      <c r="F10171">
        <f t="shared" si="316"/>
        <v>131</v>
      </c>
      <c r="G10171" s="2">
        <f t="shared" si="317"/>
        <v>2.5999999998305157E-5</v>
      </c>
    </row>
    <row r="10172" spans="1:7" x14ac:dyDescent="0.35">
      <c r="A10172" t="s">
        <v>14901</v>
      </c>
      <c r="B10172" t="s">
        <v>7317</v>
      </c>
      <c r="C10172" t="s">
        <v>7368</v>
      </c>
      <c r="D10172" t="str">
        <f>IF($B10172="B","",IFERROR(VLOOKUP($C10172,Elster!$I$5:$M$148,3,FALSE),$C10172))</f>
        <v/>
      </c>
      <c r="E10172" t="str">
        <f>IF($B10172="A","",IFERROR(VLOOKUP($C10172,Elster!$I$5:$M$148,3,FALSE),$C10172))</f>
        <v xml:space="preserve">   "ECO_AKZEPTANZ_WW"                                 </v>
      </c>
      <c r="F10172">
        <f t="shared" si="316"/>
        <v>128</v>
      </c>
      <c r="G10172" s="2">
        <f t="shared" si="317"/>
        <v>5.000000000002558E-3</v>
      </c>
    </row>
    <row r="10173" spans="1:7" x14ac:dyDescent="0.35">
      <c r="A10173" t="s">
        <v>14901</v>
      </c>
      <c r="B10173" t="s">
        <v>7319</v>
      </c>
      <c r="C10173" t="s">
        <v>7368</v>
      </c>
      <c r="D10173" t="str">
        <f>IF($B10173="B","",IFERROR(VLOOKUP($C10173,Elster!$I$5:$M$148,3,FALSE),$C10173))</f>
        <v xml:space="preserve">   "ECO_AKZEPTANZ_WW"                                 </v>
      </c>
      <c r="E10173" t="str">
        <f>IF($B10173="A","",IFERROR(VLOOKUP($C10173,Elster!$I$5:$M$148,3,FALSE),$C10173))</f>
        <v/>
      </c>
      <c r="F10173">
        <f t="shared" si="316"/>
        <v>128</v>
      </c>
      <c r="G10173" s="2">
        <f t="shared" si="317"/>
        <v>0</v>
      </c>
    </row>
    <row r="10174" spans="1:7" x14ac:dyDescent="0.35">
      <c r="A10174" t="s">
        <v>14902</v>
      </c>
      <c r="B10174" t="s">
        <v>7317</v>
      </c>
      <c r="C10174" t="s">
        <v>7320</v>
      </c>
      <c r="D10174" t="str">
        <f>IF($B10174="B","",IFERROR(VLOOKUP($C10174,Elster!$I$5:$M$148,3,FALSE),$C10174))</f>
        <v/>
      </c>
      <c r="E10174" t="str">
        <f>IF($B10174="A","",IFERROR(VLOOKUP($C10174,Elster!$I$5:$M$148,3,FALSE),$C10174))</f>
        <v>0x000</v>
      </c>
      <c r="F10174">
        <f t="shared" si="316"/>
        <v>0</v>
      </c>
      <c r="G10174" s="2">
        <f t="shared" si="317"/>
        <v>5.000000000002558E-3</v>
      </c>
    </row>
    <row r="10175" spans="1:7" x14ac:dyDescent="0.35">
      <c r="A10175" t="s">
        <v>14902</v>
      </c>
      <c r="B10175" t="s">
        <v>7319</v>
      </c>
      <c r="C10175" t="s">
        <v>7320</v>
      </c>
      <c r="D10175" t="str">
        <f>IF($B10175="B","",IFERROR(VLOOKUP($C10175,Elster!$I$5:$M$148,3,FALSE),$C10175))</f>
        <v>0x000</v>
      </c>
      <c r="E10175" t="str">
        <f>IF($B10175="A","",IFERROR(VLOOKUP($C10175,Elster!$I$5:$M$148,3,FALSE),$C10175))</f>
        <v/>
      </c>
      <c r="F10175">
        <f t="shared" si="316"/>
        <v>0</v>
      </c>
      <c r="G10175" s="2">
        <f t="shared" si="317"/>
        <v>0</v>
      </c>
    </row>
    <row r="10176" spans="1:7" x14ac:dyDescent="0.35">
      <c r="A10176" t="s">
        <v>14903</v>
      </c>
      <c r="B10176" t="s">
        <v>7317</v>
      </c>
      <c r="C10176" t="s">
        <v>7329</v>
      </c>
      <c r="D10176" t="str">
        <f>IF($B10176="B","",IFERROR(VLOOKUP($C10176,Elster!$I$5:$M$148,3,FALSE),$C10176))</f>
        <v/>
      </c>
      <c r="E10176" t="str">
        <f>IF($B10176="A","",IFERROR(VLOOKUP($C10176,Elster!$I$5:$M$148,3,FALSE),$C10176))</f>
        <v xml:space="preserve">   "KESSELSOLLTEMP"                                   </v>
      </c>
      <c r="F10176">
        <f t="shared" si="316"/>
        <v>2</v>
      </c>
      <c r="G10176" s="2">
        <f t="shared" si="317"/>
        <v>4.9999999999954525E-3</v>
      </c>
    </row>
    <row r="10177" spans="1:7" x14ac:dyDescent="0.35">
      <c r="A10177" t="s">
        <v>14903</v>
      </c>
      <c r="B10177" t="s">
        <v>7319</v>
      </c>
      <c r="C10177" t="s">
        <v>7329</v>
      </c>
      <c r="D10177" t="str">
        <f>IF($B10177="B","",IFERROR(VLOOKUP($C10177,Elster!$I$5:$M$148,3,FALSE),$C10177))</f>
        <v xml:space="preserve">   "KESSELSOLLTEMP"                                   </v>
      </c>
      <c r="E10177" t="str">
        <f>IF($B10177="A","",IFERROR(VLOOKUP($C10177,Elster!$I$5:$M$148,3,FALSE),$C10177))</f>
        <v/>
      </c>
      <c r="F10177">
        <f t="shared" si="316"/>
        <v>2</v>
      </c>
      <c r="G10177" s="2">
        <f t="shared" si="317"/>
        <v>0</v>
      </c>
    </row>
    <row r="10178" spans="1:7" x14ac:dyDescent="0.35">
      <c r="A10178" t="s">
        <v>14904</v>
      </c>
      <c r="B10178" t="s">
        <v>7317</v>
      </c>
      <c r="C10178" t="s">
        <v>7354</v>
      </c>
      <c r="D10178" t="str">
        <f>IF($B10178="B","",IFERROR(VLOOKUP($C10178,Elster!$I$5:$M$148,3,FALSE),$C10178))</f>
        <v/>
      </c>
      <c r="E10178" t="str">
        <f>IF($B10178="A","",IFERROR(VLOOKUP($C10178,Elster!$I$5:$M$148,3,FALSE),$C10178))</f>
        <v xml:space="preserve">   "VORLAUFISTTEMP"                                   </v>
      </c>
      <c r="F10178">
        <f t="shared" si="316"/>
        <v>15</v>
      </c>
      <c r="G10178" s="2">
        <f t="shared" si="317"/>
        <v>5.000000000002558E-3</v>
      </c>
    </row>
    <row r="10179" spans="1:7" x14ac:dyDescent="0.35">
      <c r="A10179" t="s">
        <v>14904</v>
      </c>
      <c r="B10179" t="s">
        <v>7319</v>
      </c>
      <c r="C10179" t="s">
        <v>7354</v>
      </c>
      <c r="D10179" t="str">
        <f>IF($B10179="B","",IFERROR(VLOOKUP($C10179,Elster!$I$5:$M$148,3,FALSE),$C10179))</f>
        <v xml:space="preserve">   "VORLAUFISTTEMP"                                   </v>
      </c>
      <c r="E10179" t="str">
        <f>IF($B10179="A","",IFERROR(VLOOKUP($C10179,Elster!$I$5:$M$148,3,FALSE),$C10179))</f>
        <v/>
      </c>
      <c r="F10179">
        <f t="shared" ref="F10179:F10242" si="318">HEX2DEC(REPLACE(C10179,1,2,""))</f>
        <v>15</v>
      </c>
      <c r="G10179" s="2">
        <f t="shared" si="317"/>
        <v>0</v>
      </c>
    </row>
    <row r="10180" spans="1:7" x14ac:dyDescent="0.35">
      <c r="A10180" t="s">
        <v>14905</v>
      </c>
      <c r="B10180" t="s">
        <v>7317</v>
      </c>
      <c r="C10180" t="s">
        <v>7325</v>
      </c>
      <c r="D10180" t="str">
        <f>IF($B10180="B","",IFERROR(VLOOKUP($C10180,Elster!$I$5:$M$148,3,FALSE),$C10180))</f>
        <v/>
      </c>
      <c r="E10180" t="str">
        <f>IF($B10180="A","",IFERROR(VLOOKUP($C10180,Elster!$I$5:$M$148,3,FALSE),$C10180))</f>
        <v xml:space="preserve">   "SPEICHERSOLLTEMP"                                 </v>
      </c>
      <c r="F10180">
        <f t="shared" si="318"/>
        <v>3</v>
      </c>
      <c r="G10180" s="2">
        <f t="shared" ref="G10180:G10243" si="319">SUBSTITUTE(A10180,"s","")-SUBSTITUTE(A10179,"s","")</f>
        <v>1.5337999999999852E-2</v>
      </c>
    </row>
    <row r="10181" spans="1:7" x14ac:dyDescent="0.35">
      <c r="A10181" t="s">
        <v>14906</v>
      </c>
      <c r="B10181" t="s">
        <v>7317</v>
      </c>
      <c r="C10181" t="s">
        <v>7320</v>
      </c>
      <c r="D10181" t="str">
        <f>IF($B10181="B","",IFERROR(VLOOKUP($C10181,Elster!$I$5:$M$148,3,FALSE),$C10181))</f>
        <v/>
      </c>
      <c r="E10181" t="str">
        <f>IF($B10181="A","",IFERROR(VLOOKUP($C10181,Elster!$I$5:$M$148,3,FALSE),$C10181))</f>
        <v>0x000</v>
      </c>
      <c r="F10181">
        <f t="shared" si="318"/>
        <v>0</v>
      </c>
      <c r="G10181" s="2">
        <f t="shared" si="319"/>
        <v>4.9739999999971474E-3</v>
      </c>
    </row>
    <row r="10182" spans="1:7" x14ac:dyDescent="0.35">
      <c r="A10182" t="s">
        <v>14907</v>
      </c>
      <c r="B10182" t="s">
        <v>7317</v>
      </c>
      <c r="C10182" t="s">
        <v>7318</v>
      </c>
      <c r="D10182" t="str">
        <f>IF($B10182="B","",IFERROR(VLOOKUP($C10182,Elster!$I$5:$M$148,3,FALSE),$C10182))</f>
        <v/>
      </c>
      <c r="E10182" t="str">
        <f>IF($B10182="A","",IFERROR(VLOOKUP($C10182,Elster!$I$5:$M$148,3,FALSE),$C10182))</f>
        <v xml:space="preserve">   "SAMMLERISTTEMP"                                   </v>
      </c>
      <c r="F10182">
        <f t="shared" si="318"/>
        <v>13</v>
      </c>
      <c r="G10182" s="2">
        <f t="shared" si="319"/>
        <v>4.9740000000042528E-3</v>
      </c>
    </row>
    <row r="10183" spans="1:7" x14ac:dyDescent="0.35">
      <c r="A10183" t="s">
        <v>14908</v>
      </c>
      <c r="B10183" t="s">
        <v>7317</v>
      </c>
      <c r="C10183" t="s">
        <v>7329</v>
      </c>
      <c r="D10183" t="str">
        <f>IF($B10183="B","",IFERROR(VLOOKUP($C10183,Elster!$I$5:$M$148,3,FALSE),$C10183))</f>
        <v/>
      </c>
      <c r="E10183" t="str">
        <f>IF($B10183="A","",IFERROR(VLOOKUP($C10183,Elster!$I$5:$M$148,3,FALSE),$C10183))</f>
        <v xml:space="preserve">   "KESSELSOLLTEMP"                                   </v>
      </c>
      <c r="F10183">
        <f t="shared" si="318"/>
        <v>2</v>
      </c>
      <c r="G10183" s="2">
        <f t="shared" si="319"/>
        <v>4.9739999999971474E-3</v>
      </c>
    </row>
    <row r="10184" spans="1:7" x14ac:dyDescent="0.35">
      <c r="A10184" t="s">
        <v>14909</v>
      </c>
      <c r="B10184" t="s">
        <v>7317</v>
      </c>
      <c r="C10184" t="s">
        <v>7320</v>
      </c>
      <c r="D10184" t="str">
        <f>IF($B10184="B","",IFERROR(VLOOKUP($C10184,Elster!$I$5:$M$148,3,FALSE),$C10184))</f>
        <v/>
      </c>
      <c r="E10184" t="str">
        <f>IF($B10184="A","",IFERROR(VLOOKUP($C10184,Elster!$I$5:$M$148,3,FALSE),$C10184))</f>
        <v>0x000</v>
      </c>
      <c r="F10184">
        <f t="shared" si="318"/>
        <v>0</v>
      </c>
      <c r="G10184" s="2">
        <f t="shared" si="319"/>
        <v>4.9479999999988422E-3</v>
      </c>
    </row>
    <row r="10185" spans="1:7" x14ac:dyDescent="0.35">
      <c r="A10185" t="s">
        <v>14910</v>
      </c>
      <c r="B10185" t="s">
        <v>7317</v>
      </c>
      <c r="C10185" t="s">
        <v>7366</v>
      </c>
      <c r="D10185" t="str">
        <f>IF($B10185="B","",IFERROR(VLOOKUP($C10185,Elster!$I$5:$M$148,3,FALSE),$C10185))</f>
        <v/>
      </c>
      <c r="E10185" t="str">
        <f>IF($B10185="A","",IFERROR(VLOOKUP($C10185,Elster!$I$5:$M$148,3,FALSE),$C10185))</f>
        <v xml:space="preserve">//   "ERWEITERUNGSTELEGRAMM"                            </v>
      </c>
      <c r="F10185">
        <f t="shared" si="318"/>
        <v>250</v>
      </c>
      <c r="G10185" s="2">
        <f t="shared" si="319"/>
        <v>4.9740000000042528E-3</v>
      </c>
    </row>
    <row r="10186" spans="1:7" x14ac:dyDescent="0.35">
      <c r="A10186" t="s">
        <v>14911</v>
      </c>
      <c r="B10186" t="s">
        <v>7317</v>
      </c>
      <c r="C10186" t="s">
        <v>7321</v>
      </c>
      <c r="D10186" t="str">
        <f>IF($B10186="B","",IFERROR(VLOOKUP($C10186,Elster!$I$5:$M$148,3,FALSE),$C10186))</f>
        <v/>
      </c>
      <c r="E10186" t="str">
        <f>IF($B10186="A","",IFERROR(VLOOKUP($C10186,Elster!$I$5:$M$148,3,FALSE),$C10186))</f>
        <v xml:space="preserve">   "FEHLERMELDUNG"                                    </v>
      </c>
      <c r="F10186">
        <f t="shared" si="318"/>
        <v>1</v>
      </c>
      <c r="G10186" s="2">
        <f t="shared" si="319"/>
        <v>4.9739999999971474E-3</v>
      </c>
    </row>
    <row r="10187" spans="1:7" x14ac:dyDescent="0.35">
      <c r="A10187" t="s">
        <v>14912</v>
      </c>
      <c r="B10187" t="s">
        <v>7317</v>
      </c>
      <c r="C10187" t="s">
        <v>7444</v>
      </c>
      <c r="D10187" t="str">
        <f>IF($B10187="B","",IFERROR(VLOOKUP($C10187,Elster!$I$5:$M$148,3,FALSE),$C10187))</f>
        <v/>
      </c>
      <c r="E10187" t="str">
        <f>IF($B10187="A","",IFERROR(VLOOKUP($C10187,Elster!$I$5:$M$148,3,FALSE),$C10187))</f>
        <v xml:space="preserve">   "SOLAR_DURCHSCHNITT_VOLUMENSTROM"                  </v>
      </c>
      <c r="F10187">
        <f t="shared" si="318"/>
        <v>131</v>
      </c>
      <c r="G10187" s="2">
        <f t="shared" si="319"/>
        <v>4.947000000001367E-3</v>
      </c>
    </row>
    <row r="10188" spans="1:7" x14ac:dyDescent="0.35">
      <c r="A10188" t="s">
        <v>14913</v>
      </c>
      <c r="B10188" t="s">
        <v>7317</v>
      </c>
      <c r="C10188" t="s">
        <v>7368</v>
      </c>
      <c r="D10188" t="str">
        <f>IF($B10188="B","",IFERROR(VLOOKUP($C10188,Elster!$I$5:$M$148,3,FALSE),$C10188))</f>
        <v/>
      </c>
      <c r="E10188" t="str">
        <f>IF($B10188="A","",IFERROR(VLOOKUP($C10188,Elster!$I$5:$M$148,3,FALSE),$C10188))</f>
        <v xml:space="preserve">   "ECO_AKZEPTANZ_WW"                                 </v>
      </c>
      <c r="F10188">
        <f t="shared" si="318"/>
        <v>128</v>
      </c>
      <c r="G10188" s="2">
        <f t="shared" si="319"/>
        <v>4.9739999999971474E-3</v>
      </c>
    </row>
    <row r="10189" spans="1:7" x14ac:dyDescent="0.35">
      <c r="A10189" t="s">
        <v>14914</v>
      </c>
      <c r="B10189" t="s">
        <v>7317</v>
      </c>
      <c r="C10189" t="s">
        <v>7320</v>
      </c>
      <c r="D10189" t="str">
        <f>IF($B10189="B","",IFERROR(VLOOKUP($C10189,Elster!$I$5:$M$148,3,FALSE),$C10189))</f>
        <v/>
      </c>
      <c r="E10189" t="str">
        <f>IF($B10189="A","",IFERROR(VLOOKUP($C10189,Elster!$I$5:$M$148,3,FALSE),$C10189))</f>
        <v>0x000</v>
      </c>
      <c r="F10189">
        <f t="shared" si="318"/>
        <v>0</v>
      </c>
      <c r="G10189" s="2">
        <f t="shared" si="319"/>
        <v>4.9740000000042528E-3</v>
      </c>
    </row>
    <row r="10190" spans="1:7" x14ac:dyDescent="0.35">
      <c r="A10190" t="s">
        <v>14915</v>
      </c>
      <c r="B10190" t="s">
        <v>7317</v>
      </c>
      <c r="C10190" t="s">
        <v>7329</v>
      </c>
      <c r="D10190" t="str">
        <f>IF($B10190="B","",IFERROR(VLOOKUP($C10190,Elster!$I$5:$M$148,3,FALSE),$C10190))</f>
        <v/>
      </c>
      <c r="E10190" t="str">
        <f>IF($B10190="A","",IFERROR(VLOOKUP($C10190,Elster!$I$5:$M$148,3,FALSE),$C10190))</f>
        <v xml:space="preserve">   "KESSELSOLLTEMP"                                   </v>
      </c>
      <c r="F10190">
        <f t="shared" si="318"/>
        <v>2</v>
      </c>
      <c r="G10190" s="2">
        <f t="shared" si="319"/>
        <v>4.9739999999971474E-3</v>
      </c>
    </row>
    <row r="10191" spans="1:7" x14ac:dyDescent="0.35">
      <c r="A10191" t="s">
        <v>14916</v>
      </c>
      <c r="B10191" t="s">
        <v>7317</v>
      </c>
      <c r="C10191" t="s">
        <v>7373</v>
      </c>
      <c r="D10191" t="str">
        <f>IF($B10191="B","",IFERROR(VLOOKUP($C10191,Elster!$I$5:$M$148,3,FALSE),$C10191))</f>
        <v/>
      </c>
      <c r="E10191" t="str">
        <f>IF($B10191="A","",IFERROR(VLOOKUP($C10191,Elster!$I$5:$M$148,3,FALSE),$C10191))</f>
        <v xml:space="preserve">   "GERAETEKONFIGURATION"                             </v>
      </c>
      <c r="F10191">
        <f t="shared" si="318"/>
        <v>16</v>
      </c>
      <c r="G10191" s="2">
        <f t="shared" si="319"/>
        <v>4.9479999999988422E-3</v>
      </c>
    </row>
    <row r="10192" spans="1:7" x14ac:dyDescent="0.35">
      <c r="A10192" t="s">
        <v>14917</v>
      </c>
      <c r="B10192" t="s">
        <v>7317</v>
      </c>
      <c r="C10192" t="s">
        <v>7318</v>
      </c>
      <c r="D10192" t="str">
        <f>IF($B10192="B","",IFERROR(VLOOKUP($C10192,Elster!$I$5:$M$148,3,FALSE),$C10192))</f>
        <v/>
      </c>
      <c r="E10192" t="str">
        <f>IF($B10192="A","",IFERROR(VLOOKUP($C10192,Elster!$I$5:$M$148,3,FALSE),$C10192))</f>
        <v xml:space="preserve">   "SAMMLERISTTEMP"                                   </v>
      </c>
      <c r="F10192">
        <f t="shared" si="318"/>
        <v>13</v>
      </c>
      <c r="G10192" s="2">
        <f t="shared" si="319"/>
        <v>1.8802000000000874E-2</v>
      </c>
    </row>
    <row r="10193" spans="1:7" x14ac:dyDescent="0.35">
      <c r="A10193" t="s">
        <v>14917</v>
      </c>
      <c r="B10193" t="s">
        <v>7319</v>
      </c>
      <c r="C10193" t="s">
        <v>7318</v>
      </c>
      <c r="D10193" t="str">
        <f>IF($B10193="B","",IFERROR(VLOOKUP($C10193,Elster!$I$5:$M$148,3,FALSE),$C10193))</f>
        <v xml:space="preserve">   "SAMMLERISTTEMP"                                   </v>
      </c>
      <c r="E10193" t="str">
        <f>IF($B10193="A","",IFERROR(VLOOKUP($C10193,Elster!$I$5:$M$148,3,FALSE),$C10193))</f>
        <v/>
      </c>
      <c r="F10193">
        <f t="shared" si="318"/>
        <v>13</v>
      </c>
      <c r="G10193" s="2">
        <f t="shared" si="319"/>
        <v>0</v>
      </c>
    </row>
    <row r="10194" spans="1:7" x14ac:dyDescent="0.35">
      <c r="A10194" t="s">
        <v>14918</v>
      </c>
      <c r="B10194" t="s">
        <v>7317</v>
      </c>
      <c r="C10194" t="s">
        <v>7320</v>
      </c>
      <c r="D10194" t="str">
        <f>IF($B10194="B","",IFERROR(VLOOKUP($C10194,Elster!$I$5:$M$148,3,FALSE),$C10194))</f>
        <v/>
      </c>
      <c r="E10194" t="str">
        <f>IF($B10194="A","",IFERROR(VLOOKUP($C10194,Elster!$I$5:$M$148,3,FALSE),$C10194))</f>
        <v>0x000</v>
      </c>
      <c r="F10194">
        <f t="shared" si="318"/>
        <v>0</v>
      </c>
      <c r="G10194" s="2">
        <f t="shared" si="319"/>
        <v>5.000000000002558E-3</v>
      </c>
    </row>
    <row r="10195" spans="1:7" x14ac:dyDescent="0.35">
      <c r="A10195" t="s">
        <v>14918</v>
      </c>
      <c r="B10195" t="s">
        <v>7319</v>
      </c>
      <c r="C10195" t="s">
        <v>7320</v>
      </c>
      <c r="D10195" t="str">
        <f>IF($B10195="B","",IFERROR(VLOOKUP($C10195,Elster!$I$5:$M$148,3,FALSE),$C10195))</f>
        <v>0x000</v>
      </c>
      <c r="E10195" t="str">
        <f>IF($B10195="A","",IFERROR(VLOOKUP($C10195,Elster!$I$5:$M$148,3,FALSE),$C10195))</f>
        <v/>
      </c>
      <c r="F10195">
        <f t="shared" si="318"/>
        <v>0</v>
      </c>
      <c r="G10195" s="2">
        <f t="shared" si="319"/>
        <v>0</v>
      </c>
    </row>
    <row r="10196" spans="1:7" x14ac:dyDescent="0.35">
      <c r="A10196" t="s">
        <v>14919</v>
      </c>
      <c r="B10196" t="s">
        <v>7317</v>
      </c>
      <c r="C10196" t="s">
        <v>7325</v>
      </c>
      <c r="D10196" t="str">
        <f>IF($B10196="B","",IFERROR(VLOOKUP($C10196,Elster!$I$5:$M$148,3,FALSE),$C10196))</f>
        <v/>
      </c>
      <c r="E10196" t="str">
        <f>IF($B10196="A","",IFERROR(VLOOKUP($C10196,Elster!$I$5:$M$148,3,FALSE),$C10196))</f>
        <v xml:space="preserve">   "SPEICHERSOLLTEMP"                                 </v>
      </c>
      <c r="F10196">
        <f t="shared" si="318"/>
        <v>3</v>
      </c>
      <c r="G10196" s="2">
        <f t="shared" si="319"/>
        <v>4.9989999999979773E-3</v>
      </c>
    </row>
    <row r="10197" spans="1:7" x14ac:dyDescent="0.35">
      <c r="A10197" t="s">
        <v>14919</v>
      </c>
      <c r="B10197" t="s">
        <v>7319</v>
      </c>
      <c r="C10197" t="s">
        <v>7325</v>
      </c>
      <c r="D10197" t="str">
        <f>IF($B10197="B","",IFERROR(VLOOKUP($C10197,Elster!$I$5:$M$148,3,FALSE),$C10197))</f>
        <v xml:space="preserve">   "SPEICHERSOLLTEMP"                                 </v>
      </c>
      <c r="E10197" t="str">
        <f>IF($B10197="A","",IFERROR(VLOOKUP($C10197,Elster!$I$5:$M$148,3,FALSE),$C10197))</f>
        <v/>
      </c>
      <c r="F10197">
        <f t="shared" si="318"/>
        <v>3</v>
      </c>
      <c r="G10197" s="2">
        <f t="shared" si="319"/>
        <v>0</v>
      </c>
    </row>
    <row r="10198" spans="1:7" x14ac:dyDescent="0.35">
      <c r="A10198" t="s">
        <v>14920</v>
      </c>
      <c r="B10198" t="s">
        <v>7317</v>
      </c>
      <c r="C10198" t="s">
        <v>7321</v>
      </c>
      <c r="D10198" t="str">
        <f>IF($B10198="B","",IFERROR(VLOOKUP($C10198,Elster!$I$5:$M$148,3,FALSE),$C10198))</f>
        <v/>
      </c>
      <c r="E10198" t="str">
        <f>IF($B10198="A","",IFERROR(VLOOKUP($C10198,Elster!$I$5:$M$148,3,FALSE),$C10198))</f>
        <v xml:space="preserve">   "FEHLERMELDUNG"                                    </v>
      </c>
      <c r="F10198">
        <f t="shared" si="318"/>
        <v>1</v>
      </c>
      <c r="G10198" s="2">
        <f t="shared" si="319"/>
        <v>5.000000000002558E-3</v>
      </c>
    </row>
    <row r="10199" spans="1:7" x14ac:dyDescent="0.35">
      <c r="A10199" t="s">
        <v>14920</v>
      </c>
      <c r="B10199" t="s">
        <v>7319</v>
      </c>
      <c r="C10199" t="s">
        <v>7321</v>
      </c>
      <c r="D10199" t="str">
        <f>IF($B10199="B","",IFERROR(VLOOKUP($C10199,Elster!$I$5:$M$148,3,FALSE),$C10199))</f>
        <v xml:space="preserve">   "FEHLERMELDUNG"                                    </v>
      </c>
      <c r="E10199" t="str">
        <f>IF($B10199="A","",IFERROR(VLOOKUP($C10199,Elster!$I$5:$M$148,3,FALSE),$C10199))</f>
        <v/>
      </c>
      <c r="F10199">
        <f t="shared" si="318"/>
        <v>1</v>
      </c>
      <c r="G10199" s="2">
        <f t="shared" si="319"/>
        <v>0</v>
      </c>
    </row>
    <row r="10200" spans="1:7" x14ac:dyDescent="0.35">
      <c r="A10200" t="s">
        <v>14921</v>
      </c>
      <c r="B10200" t="s">
        <v>7317</v>
      </c>
      <c r="C10200" t="s">
        <v>7320</v>
      </c>
      <c r="D10200" t="str">
        <f>IF($B10200="B","",IFERROR(VLOOKUP($C10200,Elster!$I$5:$M$148,3,FALSE),$C10200))</f>
        <v/>
      </c>
      <c r="E10200" t="str">
        <f>IF($B10200="A","",IFERROR(VLOOKUP($C10200,Elster!$I$5:$M$148,3,FALSE),$C10200))</f>
        <v>0x000</v>
      </c>
      <c r="F10200">
        <f t="shared" si="318"/>
        <v>0</v>
      </c>
      <c r="G10200" s="2">
        <f t="shared" si="319"/>
        <v>4.9999999999954525E-3</v>
      </c>
    </row>
    <row r="10201" spans="1:7" x14ac:dyDescent="0.35">
      <c r="A10201" t="s">
        <v>14921</v>
      </c>
      <c r="B10201" t="s">
        <v>7319</v>
      </c>
      <c r="C10201" t="s">
        <v>7320</v>
      </c>
      <c r="D10201" t="str">
        <f>IF($B10201="B","",IFERROR(VLOOKUP($C10201,Elster!$I$5:$M$148,3,FALSE),$C10201))</f>
        <v>0x000</v>
      </c>
      <c r="E10201" t="str">
        <f>IF($B10201="A","",IFERROR(VLOOKUP($C10201,Elster!$I$5:$M$148,3,FALSE),$C10201))</f>
        <v/>
      </c>
      <c r="F10201">
        <f t="shared" si="318"/>
        <v>0</v>
      </c>
      <c r="G10201" s="2">
        <f t="shared" si="319"/>
        <v>0</v>
      </c>
    </row>
    <row r="10202" spans="1:7" x14ac:dyDescent="0.35">
      <c r="A10202" t="s">
        <v>14922</v>
      </c>
      <c r="B10202" t="s">
        <v>7319</v>
      </c>
      <c r="C10202" t="s">
        <v>7366</v>
      </c>
      <c r="D10202" t="str">
        <f>IF($B10202="B","",IFERROR(VLOOKUP($C10202,Elster!$I$5:$M$148,3,FALSE),$C10202))</f>
        <v xml:space="preserve">//   "ERWEITERUNGSTELEGRAMM"                            </v>
      </c>
      <c r="E10202" t="str">
        <f>IF($B10202="A","",IFERROR(VLOOKUP($C10202,Elster!$I$5:$M$148,3,FALSE),$C10202))</f>
        <v/>
      </c>
      <c r="F10202">
        <f t="shared" si="318"/>
        <v>250</v>
      </c>
      <c r="G10202" s="2">
        <f t="shared" si="319"/>
        <v>5.000000000002558E-3</v>
      </c>
    </row>
    <row r="10203" spans="1:7" x14ac:dyDescent="0.35">
      <c r="A10203" t="s">
        <v>14923</v>
      </c>
      <c r="B10203" t="s">
        <v>7317</v>
      </c>
      <c r="C10203" t="s">
        <v>7366</v>
      </c>
      <c r="D10203" t="str">
        <f>IF($B10203="B","",IFERROR(VLOOKUP($C10203,Elster!$I$5:$M$148,3,FALSE),$C10203))</f>
        <v/>
      </c>
      <c r="E10203" t="str">
        <f>IF($B10203="A","",IFERROR(VLOOKUP($C10203,Elster!$I$5:$M$148,3,FALSE),$C10203))</f>
        <v xml:space="preserve">//   "ERWEITERUNGSTELEGRAMM"                            </v>
      </c>
      <c r="F10203">
        <f t="shared" si="318"/>
        <v>250</v>
      </c>
      <c r="G10203" s="2">
        <f t="shared" si="319"/>
        <v>2.5999999998305157E-5</v>
      </c>
    </row>
    <row r="10204" spans="1:7" x14ac:dyDescent="0.35">
      <c r="A10204" t="s">
        <v>14924</v>
      </c>
      <c r="B10204" t="s">
        <v>7317</v>
      </c>
      <c r="C10204" t="s">
        <v>7456</v>
      </c>
      <c r="D10204" t="str">
        <f>IF($B10204="B","",IFERROR(VLOOKUP($C10204,Elster!$I$5:$M$148,3,FALSE),$C10204))</f>
        <v/>
      </c>
      <c r="E10204" t="str">
        <f>IF($B10204="A","",IFERROR(VLOOKUP($C10204,Elster!$I$5:$M$148,3,FALSE),$C10204))</f>
        <v xml:space="preserve">   "BUSKONFIGURATION"                                 </v>
      </c>
      <c r="F10204">
        <f t="shared" si="318"/>
        <v>253</v>
      </c>
      <c r="G10204" s="2">
        <f t="shared" si="319"/>
        <v>5.000000000002558E-3</v>
      </c>
    </row>
    <row r="10205" spans="1:7" x14ac:dyDescent="0.35">
      <c r="A10205" t="s">
        <v>14924</v>
      </c>
      <c r="B10205" t="s">
        <v>7319</v>
      </c>
      <c r="C10205" t="s">
        <v>7456</v>
      </c>
      <c r="D10205" t="str">
        <f>IF($B10205="B","",IFERROR(VLOOKUP($C10205,Elster!$I$5:$M$148,3,FALSE),$C10205))</f>
        <v xml:space="preserve">   "BUSKONFIGURATION"                                 </v>
      </c>
      <c r="E10205" t="str">
        <f>IF($B10205="A","",IFERROR(VLOOKUP($C10205,Elster!$I$5:$M$148,3,FALSE),$C10205))</f>
        <v/>
      </c>
      <c r="F10205">
        <f t="shared" si="318"/>
        <v>253</v>
      </c>
      <c r="G10205" s="2">
        <f t="shared" si="319"/>
        <v>0</v>
      </c>
    </row>
    <row r="10206" spans="1:7" x14ac:dyDescent="0.35">
      <c r="A10206" t="s">
        <v>14925</v>
      </c>
      <c r="B10206" t="s">
        <v>7317</v>
      </c>
      <c r="C10206" t="s">
        <v>7458</v>
      </c>
      <c r="D10206" t="str">
        <f>IF($B10206="B","",IFERROR(VLOOKUP($C10206,Elster!$I$5:$M$148,3,FALSE),$C10206))</f>
        <v/>
      </c>
      <c r="E10206" t="str">
        <f>IF($B10206="A","",IFERROR(VLOOKUP($C10206,Elster!$I$5:$M$148,3,FALSE),$C10206))</f>
        <v>0x0BF</v>
      </c>
      <c r="F10206">
        <f t="shared" si="318"/>
        <v>191</v>
      </c>
      <c r="G10206" s="2">
        <f t="shared" si="319"/>
        <v>4.9999999999954525E-3</v>
      </c>
    </row>
    <row r="10207" spans="1:7" x14ac:dyDescent="0.35">
      <c r="A10207" t="s">
        <v>14925</v>
      </c>
      <c r="B10207" t="s">
        <v>7319</v>
      </c>
      <c r="C10207" t="s">
        <v>7458</v>
      </c>
      <c r="D10207" t="str">
        <f>IF($B10207="B","",IFERROR(VLOOKUP($C10207,Elster!$I$5:$M$148,3,FALSE),$C10207))</f>
        <v>0x0BF</v>
      </c>
      <c r="E10207" t="str">
        <f>IF($B10207="A","",IFERROR(VLOOKUP($C10207,Elster!$I$5:$M$148,3,FALSE),$C10207))</f>
        <v/>
      </c>
      <c r="F10207">
        <f t="shared" si="318"/>
        <v>191</v>
      </c>
      <c r="G10207" s="2">
        <f t="shared" si="319"/>
        <v>0</v>
      </c>
    </row>
    <row r="10208" spans="1:7" x14ac:dyDescent="0.35">
      <c r="A10208" t="s">
        <v>14926</v>
      </c>
      <c r="B10208" t="s">
        <v>7317</v>
      </c>
      <c r="C10208" t="s">
        <v>7320</v>
      </c>
      <c r="D10208" t="str">
        <f>IF($B10208="B","",IFERROR(VLOOKUP($C10208,Elster!$I$5:$M$148,3,FALSE),$C10208))</f>
        <v/>
      </c>
      <c r="E10208" t="str">
        <f>IF($B10208="A","",IFERROR(VLOOKUP($C10208,Elster!$I$5:$M$148,3,FALSE),$C10208))</f>
        <v>0x000</v>
      </c>
      <c r="F10208">
        <f t="shared" si="318"/>
        <v>0</v>
      </c>
      <c r="G10208" s="2">
        <f t="shared" si="319"/>
        <v>5.000000000002558E-3</v>
      </c>
    </row>
    <row r="10209" spans="1:7" x14ac:dyDescent="0.35">
      <c r="A10209" t="s">
        <v>14926</v>
      </c>
      <c r="B10209" t="s">
        <v>7319</v>
      </c>
      <c r="C10209" t="s">
        <v>7320</v>
      </c>
      <c r="D10209" t="str">
        <f>IF($B10209="B","",IFERROR(VLOOKUP($C10209,Elster!$I$5:$M$148,3,FALSE),$C10209))</f>
        <v>0x000</v>
      </c>
      <c r="E10209" t="str">
        <f>IF($B10209="A","",IFERROR(VLOOKUP($C10209,Elster!$I$5:$M$148,3,FALSE),$C10209))</f>
        <v/>
      </c>
      <c r="F10209">
        <f t="shared" si="318"/>
        <v>0</v>
      </c>
      <c r="G10209" s="2">
        <f t="shared" si="319"/>
        <v>0</v>
      </c>
    </row>
    <row r="10210" spans="1:7" x14ac:dyDescent="0.35">
      <c r="A10210" t="s">
        <v>14927</v>
      </c>
      <c r="B10210" t="s">
        <v>7317</v>
      </c>
      <c r="C10210" t="s">
        <v>7320</v>
      </c>
      <c r="D10210" t="str">
        <f>IF($B10210="B","",IFERROR(VLOOKUP($C10210,Elster!$I$5:$M$148,3,FALSE),$C10210))</f>
        <v/>
      </c>
      <c r="E10210" t="str">
        <f>IF($B10210="A","",IFERROR(VLOOKUP($C10210,Elster!$I$5:$M$148,3,FALSE),$C10210))</f>
        <v>0x000</v>
      </c>
      <c r="F10210">
        <f t="shared" si="318"/>
        <v>0</v>
      </c>
      <c r="G10210" s="2">
        <f t="shared" si="319"/>
        <v>5.000000000002558E-3</v>
      </c>
    </row>
    <row r="10211" spans="1:7" x14ac:dyDescent="0.35">
      <c r="A10211" t="s">
        <v>14927</v>
      </c>
      <c r="B10211" t="s">
        <v>7319</v>
      </c>
      <c r="C10211" t="s">
        <v>7320</v>
      </c>
      <c r="D10211" t="str">
        <f>IF($B10211="B","",IFERROR(VLOOKUP($C10211,Elster!$I$5:$M$148,3,FALSE),$C10211))</f>
        <v>0x000</v>
      </c>
      <c r="E10211" t="str">
        <f>IF($B10211="A","",IFERROR(VLOOKUP($C10211,Elster!$I$5:$M$148,3,FALSE),$C10211))</f>
        <v/>
      </c>
      <c r="F10211">
        <f t="shared" si="318"/>
        <v>0</v>
      </c>
      <c r="G10211" s="2">
        <f t="shared" si="319"/>
        <v>0</v>
      </c>
    </row>
    <row r="10212" spans="1:7" x14ac:dyDescent="0.35">
      <c r="A10212" t="s">
        <v>14928</v>
      </c>
      <c r="B10212" t="s">
        <v>7317</v>
      </c>
      <c r="C10212" t="s">
        <v>7329</v>
      </c>
      <c r="D10212" t="str">
        <f>IF($B10212="B","",IFERROR(VLOOKUP($C10212,Elster!$I$5:$M$148,3,FALSE),$C10212))</f>
        <v/>
      </c>
      <c r="E10212" t="str">
        <f>IF($B10212="A","",IFERROR(VLOOKUP($C10212,Elster!$I$5:$M$148,3,FALSE),$C10212))</f>
        <v xml:space="preserve">   "KESSELSOLLTEMP"                                   </v>
      </c>
      <c r="F10212">
        <f t="shared" si="318"/>
        <v>2</v>
      </c>
      <c r="G10212" s="2">
        <f t="shared" si="319"/>
        <v>4.9999999999954525E-3</v>
      </c>
    </row>
    <row r="10213" spans="1:7" x14ac:dyDescent="0.35">
      <c r="A10213" t="s">
        <v>14928</v>
      </c>
      <c r="B10213" t="s">
        <v>7319</v>
      </c>
      <c r="C10213" t="s">
        <v>7329</v>
      </c>
      <c r="D10213" t="str">
        <f>IF($B10213="B","",IFERROR(VLOOKUP($C10213,Elster!$I$5:$M$148,3,FALSE),$C10213))</f>
        <v xml:space="preserve">   "KESSELSOLLTEMP"                                   </v>
      </c>
      <c r="E10213" t="str">
        <f>IF($B10213="A","",IFERROR(VLOOKUP($C10213,Elster!$I$5:$M$148,3,FALSE),$C10213))</f>
        <v/>
      </c>
      <c r="F10213">
        <f t="shared" si="318"/>
        <v>2</v>
      </c>
      <c r="G10213" s="2">
        <f t="shared" si="319"/>
        <v>0</v>
      </c>
    </row>
    <row r="10214" spans="1:7" x14ac:dyDescent="0.35">
      <c r="A10214" t="s">
        <v>14929</v>
      </c>
      <c r="B10214" t="s">
        <v>7317</v>
      </c>
      <c r="C10214" t="s">
        <v>7465</v>
      </c>
      <c r="D10214" t="str">
        <f>IF($B10214="B","",IFERROR(VLOOKUP($C10214,Elster!$I$5:$M$148,3,FALSE),$C10214))</f>
        <v/>
      </c>
      <c r="E10214" t="str">
        <f>IF($B10214="A","",IFERROR(VLOOKUP($C10214,Elster!$I$5:$M$148,3,FALSE),$C10214))</f>
        <v>0x0C7</v>
      </c>
      <c r="F10214">
        <f t="shared" si="318"/>
        <v>199</v>
      </c>
      <c r="G10214" s="2">
        <f t="shared" si="319"/>
        <v>5.000000000002558E-3</v>
      </c>
    </row>
    <row r="10215" spans="1:7" x14ac:dyDescent="0.35">
      <c r="A10215" t="s">
        <v>14929</v>
      </c>
      <c r="B10215" t="s">
        <v>7319</v>
      </c>
      <c r="C10215" t="s">
        <v>7465</v>
      </c>
      <c r="D10215" t="str">
        <f>IF($B10215="B","",IFERROR(VLOOKUP($C10215,Elster!$I$5:$M$148,3,FALSE),$C10215))</f>
        <v>0x0C7</v>
      </c>
      <c r="E10215" t="str">
        <f>IF($B10215="A","",IFERROR(VLOOKUP($C10215,Elster!$I$5:$M$148,3,FALSE),$C10215))</f>
        <v/>
      </c>
      <c r="F10215">
        <f t="shared" si="318"/>
        <v>199</v>
      </c>
      <c r="G10215" s="2">
        <f t="shared" si="319"/>
        <v>0</v>
      </c>
    </row>
    <row r="10216" spans="1:7" x14ac:dyDescent="0.35">
      <c r="A10216" t="s">
        <v>14930</v>
      </c>
      <c r="B10216" t="s">
        <v>7317</v>
      </c>
      <c r="C10216" t="s">
        <v>7325</v>
      </c>
      <c r="D10216" t="str">
        <f>IF($B10216="B","",IFERROR(VLOOKUP($C10216,Elster!$I$5:$M$148,3,FALSE),$C10216))</f>
        <v/>
      </c>
      <c r="E10216" t="str">
        <f>IF($B10216="A","",IFERROR(VLOOKUP($C10216,Elster!$I$5:$M$148,3,FALSE),$C10216))</f>
        <v xml:space="preserve">   "SPEICHERSOLLTEMP"                                 </v>
      </c>
      <c r="F10216">
        <f t="shared" si="318"/>
        <v>3</v>
      </c>
      <c r="G10216" s="2">
        <f t="shared" si="319"/>
        <v>2.0910999999998126E-2</v>
      </c>
    </row>
    <row r="10217" spans="1:7" x14ac:dyDescent="0.35">
      <c r="A10217" t="s">
        <v>14931</v>
      </c>
      <c r="B10217" t="s">
        <v>7317</v>
      </c>
      <c r="C10217" t="s">
        <v>7320</v>
      </c>
      <c r="D10217" t="str">
        <f>IF($B10217="B","",IFERROR(VLOOKUP($C10217,Elster!$I$5:$M$148,3,FALSE),$C10217))</f>
        <v/>
      </c>
      <c r="E10217" t="str">
        <f>IF($B10217="A","",IFERROR(VLOOKUP($C10217,Elster!$I$5:$M$148,3,FALSE),$C10217))</f>
        <v>0x000</v>
      </c>
      <c r="F10217">
        <f t="shared" si="318"/>
        <v>0</v>
      </c>
      <c r="G10217" s="2">
        <f t="shared" si="319"/>
        <v>4.9740000000042528E-3</v>
      </c>
    </row>
    <row r="10218" spans="1:7" x14ac:dyDescent="0.35">
      <c r="A10218" t="s">
        <v>14932</v>
      </c>
      <c r="B10218" t="s">
        <v>7317</v>
      </c>
      <c r="C10218" t="s">
        <v>7318</v>
      </c>
      <c r="D10218" t="str">
        <f>IF($B10218="B","",IFERROR(VLOOKUP($C10218,Elster!$I$5:$M$148,3,FALSE),$C10218))</f>
        <v/>
      </c>
      <c r="E10218" t="str">
        <f>IF($B10218="A","",IFERROR(VLOOKUP($C10218,Elster!$I$5:$M$148,3,FALSE),$C10218))</f>
        <v xml:space="preserve">   "SAMMLERISTTEMP"                                   </v>
      </c>
      <c r="F10218">
        <f t="shared" si="318"/>
        <v>13</v>
      </c>
      <c r="G10218" s="2">
        <f t="shared" si="319"/>
        <v>4.9739999999971474E-3</v>
      </c>
    </row>
    <row r="10219" spans="1:7" x14ac:dyDescent="0.35">
      <c r="A10219" t="s">
        <v>14933</v>
      </c>
      <c r="B10219" t="s">
        <v>7317</v>
      </c>
      <c r="C10219" t="s">
        <v>7329</v>
      </c>
      <c r="D10219" t="str">
        <f>IF($B10219="B","",IFERROR(VLOOKUP($C10219,Elster!$I$5:$M$148,3,FALSE),$C10219))</f>
        <v/>
      </c>
      <c r="E10219" t="str">
        <f>IF($B10219="A","",IFERROR(VLOOKUP($C10219,Elster!$I$5:$M$148,3,FALSE),$C10219))</f>
        <v xml:space="preserve">   "KESSELSOLLTEMP"                                   </v>
      </c>
      <c r="F10219">
        <f t="shared" si="318"/>
        <v>2</v>
      </c>
      <c r="G10219" s="2">
        <f t="shared" si="319"/>
        <v>4.9729999999996721E-3</v>
      </c>
    </row>
    <row r="10220" spans="1:7" x14ac:dyDescent="0.35">
      <c r="A10220" t="s">
        <v>14934</v>
      </c>
      <c r="B10220" t="s">
        <v>7317</v>
      </c>
      <c r="C10220" t="s">
        <v>7320</v>
      </c>
      <c r="D10220" t="str">
        <f>IF($B10220="B","",IFERROR(VLOOKUP($C10220,Elster!$I$5:$M$148,3,FALSE),$C10220))</f>
        <v/>
      </c>
      <c r="E10220" t="str">
        <f>IF($B10220="A","",IFERROR(VLOOKUP($C10220,Elster!$I$5:$M$148,3,FALSE),$C10220))</f>
        <v>0x000</v>
      </c>
      <c r="F10220">
        <f t="shared" si="318"/>
        <v>0</v>
      </c>
      <c r="G10220" s="2">
        <f t="shared" si="319"/>
        <v>4.9479999999988422E-3</v>
      </c>
    </row>
    <row r="10221" spans="1:7" x14ac:dyDescent="0.35">
      <c r="A10221" t="s">
        <v>14935</v>
      </c>
      <c r="B10221" t="s">
        <v>7317</v>
      </c>
      <c r="C10221" t="s">
        <v>7366</v>
      </c>
      <c r="D10221" t="str">
        <f>IF($B10221="B","",IFERROR(VLOOKUP($C10221,Elster!$I$5:$M$148,3,FALSE),$C10221))</f>
        <v/>
      </c>
      <c r="E10221" t="str">
        <f>IF($B10221="A","",IFERROR(VLOOKUP($C10221,Elster!$I$5:$M$148,3,FALSE),$C10221))</f>
        <v xml:space="preserve">//   "ERWEITERUNGSTELEGRAMM"                            </v>
      </c>
      <c r="F10221">
        <f t="shared" si="318"/>
        <v>250</v>
      </c>
      <c r="G10221" s="2">
        <f t="shared" si="319"/>
        <v>4.9740000000042528E-3</v>
      </c>
    </row>
    <row r="10222" spans="1:7" x14ac:dyDescent="0.35">
      <c r="A10222" t="s">
        <v>14936</v>
      </c>
      <c r="B10222" t="s">
        <v>7317</v>
      </c>
      <c r="C10222" t="s">
        <v>7456</v>
      </c>
      <c r="D10222" t="str">
        <f>IF($B10222="B","",IFERROR(VLOOKUP($C10222,Elster!$I$5:$M$148,3,FALSE),$C10222))</f>
        <v/>
      </c>
      <c r="E10222" t="str">
        <f>IF($B10222="A","",IFERROR(VLOOKUP($C10222,Elster!$I$5:$M$148,3,FALSE),$C10222))</f>
        <v xml:space="preserve">   "BUSKONFIGURATION"                                 </v>
      </c>
      <c r="F10222">
        <f t="shared" si="318"/>
        <v>253</v>
      </c>
      <c r="G10222" s="2">
        <f t="shared" si="319"/>
        <v>4.9739999999971474E-3</v>
      </c>
    </row>
    <row r="10223" spans="1:7" x14ac:dyDescent="0.35">
      <c r="A10223" t="s">
        <v>14937</v>
      </c>
      <c r="B10223" t="s">
        <v>7317</v>
      </c>
      <c r="C10223" t="s">
        <v>7458</v>
      </c>
      <c r="D10223" t="str">
        <f>IF($B10223="B","",IFERROR(VLOOKUP($C10223,Elster!$I$5:$M$148,3,FALSE),$C10223))</f>
        <v/>
      </c>
      <c r="E10223" t="str">
        <f>IF($B10223="A","",IFERROR(VLOOKUP($C10223,Elster!$I$5:$M$148,3,FALSE),$C10223))</f>
        <v>0x0BF</v>
      </c>
      <c r="F10223">
        <f t="shared" si="318"/>
        <v>191</v>
      </c>
      <c r="G10223" s="2">
        <f t="shared" si="319"/>
        <v>4.9740000000042528E-3</v>
      </c>
    </row>
    <row r="10224" spans="1:7" x14ac:dyDescent="0.35">
      <c r="A10224" t="s">
        <v>14938</v>
      </c>
      <c r="B10224" t="s">
        <v>7317</v>
      </c>
      <c r="C10224" t="s">
        <v>7320</v>
      </c>
      <c r="D10224" t="str">
        <f>IF($B10224="B","",IFERROR(VLOOKUP($C10224,Elster!$I$5:$M$148,3,FALSE),$C10224))</f>
        <v/>
      </c>
      <c r="E10224" t="str">
        <f>IF($B10224="A","",IFERROR(VLOOKUP($C10224,Elster!$I$5:$M$148,3,FALSE),$C10224))</f>
        <v>0x000</v>
      </c>
      <c r="F10224">
        <f t="shared" si="318"/>
        <v>0</v>
      </c>
      <c r="G10224" s="2">
        <f t="shared" si="319"/>
        <v>4.9479999999988422E-3</v>
      </c>
    </row>
    <row r="10225" spans="1:7" x14ac:dyDescent="0.35">
      <c r="A10225" t="s">
        <v>14939</v>
      </c>
      <c r="B10225" t="s">
        <v>7317</v>
      </c>
      <c r="C10225" t="s">
        <v>7320</v>
      </c>
      <c r="D10225" t="str">
        <f>IF($B10225="B","",IFERROR(VLOOKUP($C10225,Elster!$I$5:$M$148,3,FALSE),$C10225))</f>
        <v/>
      </c>
      <c r="E10225" t="str">
        <f>IF($B10225="A","",IFERROR(VLOOKUP($C10225,Elster!$I$5:$M$148,3,FALSE),$C10225))</f>
        <v>0x000</v>
      </c>
      <c r="F10225">
        <f t="shared" si="318"/>
        <v>0</v>
      </c>
      <c r="G10225" s="2">
        <f t="shared" si="319"/>
        <v>4.9739999999971474E-3</v>
      </c>
    </row>
    <row r="10226" spans="1:7" x14ac:dyDescent="0.35">
      <c r="A10226" t="s">
        <v>14940</v>
      </c>
      <c r="B10226" t="s">
        <v>7317</v>
      </c>
      <c r="C10226" t="s">
        <v>7329</v>
      </c>
      <c r="D10226" t="str">
        <f>IF($B10226="B","",IFERROR(VLOOKUP($C10226,Elster!$I$5:$M$148,3,FALSE),$C10226))</f>
        <v/>
      </c>
      <c r="E10226" t="str">
        <f>IF($B10226="A","",IFERROR(VLOOKUP($C10226,Elster!$I$5:$M$148,3,FALSE),$C10226))</f>
        <v xml:space="preserve">   "KESSELSOLLTEMP"                                   </v>
      </c>
      <c r="F10226">
        <f t="shared" si="318"/>
        <v>2</v>
      </c>
      <c r="G10226" s="2">
        <f t="shared" si="319"/>
        <v>4.9729999999996721E-3</v>
      </c>
    </row>
    <row r="10227" spans="1:7" x14ac:dyDescent="0.35">
      <c r="A10227" t="s">
        <v>14941</v>
      </c>
      <c r="B10227" t="s">
        <v>7317</v>
      </c>
      <c r="C10227" t="s">
        <v>7478</v>
      </c>
      <c r="D10227" t="str">
        <f>IF($B10227="B","",IFERROR(VLOOKUP($C10227,Elster!$I$5:$M$148,3,FALSE),$C10227))</f>
        <v/>
      </c>
      <c r="E10227" t="str">
        <f>IF($B10227="A","",IFERROR(VLOOKUP($C10227,Elster!$I$5:$M$148,3,FALSE),$C10227))</f>
        <v>0x0C8</v>
      </c>
      <c r="F10227">
        <f t="shared" si="318"/>
        <v>200</v>
      </c>
      <c r="G10227" s="2">
        <f t="shared" si="319"/>
        <v>4.9479999999988422E-3</v>
      </c>
    </row>
    <row r="10228" spans="1:7" x14ac:dyDescent="0.35">
      <c r="A10228" t="s">
        <v>14942</v>
      </c>
      <c r="B10228" t="s">
        <v>7317</v>
      </c>
      <c r="C10228" t="s">
        <v>7318</v>
      </c>
      <c r="D10228" t="str">
        <f>IF($B10228="B","",IFERROR(VLOOKUP($C10228,Elster!$I$5:$M$148,3,FALSE),$C10228))</f>
        <v/>
      </c>
      <c r="E10228" t="str">
        <f>IF($B10228="A","",IFERROR(VLOOKUP($C10228,Elster!$I$5:$M$148,3,FALSE),$C10228))</f>
        <v xml:space="preserve">   "SAMMLERISTTEMP"                                   </v>
      </c>
      <c r="F10228">
        <f t="shared" si="318"/>
        <v>13</v>
      </c>
      <c r="G10228" s="2">
        <f t="shared" si="319"/>
        <v>1.3646000000001379E-2</v>
      </c>
    </row>
    <row r="10229" spans="1:7" x14ac:dyDescent="0.35">
      <c r="A10229" t="s">
        <v>14942</v>
      </c>
      <c r="B10229" t="s">
        <v>7319</v>
      </c>
      <c r="C10229" t="s">
        <v>7318</v>
      </c>
      <c r="D10229" t="str">
        <f>IF($B10229="B","",IFERROR(VLOOKUP($C10229,Elster!$I$5:$M$148,3,FALSE),$C10229))</f>
        <v xml:space="preserve">   "SAMMLERISTTEMP"                                   </v>
      </c>
      <c r="E10229" t="str">
        <f>IF($B10229="A","",IFERROR(VLOOKUP($C10229,Elster!$I$5:$M$148,3,FALSE),$C10229))</f>
        <v/>
      </c>
      <c r="F10229">
        <f t="shared" si="318"/>
        <v>13</v>
      </c>
      <c r="G10229" s="2">
        <f t="shared" si="319"/>
        <v>0</v>
      </c>
    </row>
    <row r="10230" spans="1:7" x14ac:dyDescent="0.35">
      <c r="A10230" t="s">
        <v>14943</v>
      </c>
      <c r="B10230" t="s">
        <v>7317</v>
      </c>
      <c r="C10230" t="s">
        <v>7320</v>
      </c>
      <c r="D10230" t="str">
        <f>IF($B10230="B","",IFERROR(VLOOKUP($C10230,Elster!$I$5:$M$148,3,FALSE),$C10230))</f>
        <v/>
      </c>
      <c r="E10230" t="str">
        <f>IF($B10230="A","",IFERROR(VLOOKUP($C10230,Elster!$I$5:$M$148,3,FALSE),$C10230))</f>
        <v>0x000</v>
      </c>
      <c r="F10230">
        <f t="shared" si="318"/>
        <v>0</v>
      </c>
      <c r="G10230" s="2">
        <f t="shared" si="319"/>
        <v>5.000000000002558E-3</v>
      </c>
    </row>
    <row r="10231" spans="1:7" x14ac:dyDescent="0.35">
      <c r="A10231" t="s">
        <v>14943</v>
      </c>
      <c r="B10231" t="s">
        <v>7319</v>
      </c>
      <c r="C10231" t="s">
        <v>7320</v>
      </c>
      <c r="D10231" t="str">
        <f>IF($B10231="B","",IFERROR(VLOOKUP($C10231,Elster!$I$5:$M$148,3,FALSE),$C10231))</f>
        <v>0x000</v>
      </c>
      <c r="E10231" t="str">
        <f>IF($B10231="A","",IFERROR(VLOOKUP($C10231,Elster!$I$5:$M$148,3,FALSE),$C10231))</f>
        <v/>
      </c>
      <c r="F10231">
        <f t="shared" si="318"/>
        <v>0</v>
      </c>
      <c r="G10231" s="2">
        <f t="shared" si="319"/>
        <v>0</v>
      </c>
    </row>
    <row r="10232" spans="1:7" x14ac:dyDescent="0.35">
      <c r="A10232" t="s">
        <v>14944</v>
      </c>
      <c r="B10232" t="s">
        <v>7317</v>
      </c>
      <c r="C10232" t="s">
        <v>7339</v>
      </c>
      <c r="D10232" t="str">
        <f>IF($B10232="B","",IFERROR(VLOOKUP($C10232,Elster!$I$5:$M$148,3,FALSE),$C10232))</f>
        <v/>
      </c>
      <c r="E10232" t="str">
        <f>IF($B10232="A","",IFERROR(VLOOKUP($C10232,Elster!$I$5:$M$148,3,FALSE),$C10232))</f>
        <v xml:space="preserve">   "RAUMSOLLTEMP_II"                                  </v>
      </c>
      <c r="F10232">
        <f t="shared" si="318"/>
        <v>6</v>
      </c>
      <c r="G10232" s="2">
        <f t="shared" si="319"/>
        <v>4.9999999999954525E-3</v>
      </c>
    </row>
    <row r="10233" spans="1:7" x14ac:dyDescent="0.35">
      <c r="A10233" t="s">
        <v>14944</v>
      </c>
      <c r="B10233" t="s">
        <v>7319</v>
      </c>
      <c r="C10233" t="s">
        <v>7339</v>
      </c>
      <c r="D10233" t="str">
        <f>IF($B10233="B","",IFERROR(VLOOKUP($C10233,Elster!$I$5:$M$148,3,FALSE),$C10233))</f>
        <v xml:space="preserve">   "RAUMSOLLTEMP_II"                                  </v>
      </c>
      <c r="E10233" t="str">
        <f>IF($B10233="A","",IFERROR(VLOOKUP($C10233,Elster!$I$5:$M$148,3,FALSE),$C10233))</f>
        <v/>
      </c>
      <c r="F10233">
        <f t="shared" si="318"/>
        <v>6</v>
      </c>
      <c r="G10233" s="2">
        <f t="shared" si="319"/>
        <v>0</v>
      </c>
    </row>
    <row r="10234" spans="1:7" x14ac:dyDescent="0.35">
      <c r="A10234" t="s">
        <v>14945</v>
      </c>
      <c r="B10234" t="s">
        <v>7317</v>
      </c>
      <c r="C10234" t="s">
        <v>7321</v>
      </c>
      <c r="D10234" t="str">
        <f>IF($B10234="B","",IFERROR(VLOOKUP($C10234,Elster!$I$5:$M$148,3,FALSE),$C10234))</f>
        <v/>
      </c>
      <c r="E10234" t="str">
        <f>IF($B10234="A","",IFERROR(VLOOKUP($C10234,Elster!$I$5:$M$148,3,FALSE),$C10234))</f>
        <v xml:space="preserve">   "FEHLERMELDUNG"                                    </v>
      </c>
      <c r="F10234">
        <f t="shared" si="318"/>
        <v>1</v>
      </c>
      <c r="G10234" s="2">
        <f t="shared" si="319"/>
        <v>5.000000000002558E-3</v>
      </c>
    </row>
    <row r="10235" spans="1:7" x14ac:dyDescent="0.35">
      <c r="A10235" t="s">
        <v>14945</v>
      </c>
      <c r="B10235" t="s">
        <v>7319</v>
      </c>
      <c r="C10235" t="s">
        <v>7321</v>
      </c>
      <c r="D10235" t="str">
        <f>IF($B10235="B","",IFERROR(VLOOKUP($C10235,Elster!$I$5:$M$148,3,FALSE),$C10235))</f>
        <v xml:space="preserve">   "FEHLERMELDUNG"                                    </v>
      </c>
      <c r="E10235" t="str">
        <f>IF($B10235="A","",IFERROR(VLOOKUP($C10235,Elster!$I$5:$M$148,3,FALSE),$C10235))</f>
        <v/>
      </c>
      <c r="F10235">
        <f t="shared" si="318"/>
        <v>1</v>
      </c>
      <c r="G10235" s="2">
        <f t="shared" si="319"/>
        <v>0</v>
      </c>
    </row>
    <row r="10236" spans="1:7" x14ac:dyDescent="0.35">
      <c r="A10236" t="s">
        <v>14946</v>
      </c>
      <c r="B10236" t="s">
        <v>7317</v>
      </c>
      <c r="C10236" t="s">
        <v>7321</v>
      </c>
      <c r="D10236" t="str">
        <f>IF($B10236="B","",IFERROR(VLOOKUP($C10236,Elster!$I$5:$M$148,3,FALSE),$C10236))</f>
        <v/>
      </c>
      <c r="E10236" t="str">
        <f>IF($B10236="A","",IFERROR(VLOOKUP($C10236,Elster!$I$5:$M$148,3,FALSE),$C10236))</f>
        <v xml:space="preserve">   "FEHLERMELDUNG"                                    </v>
      </c>
      <c r="F10236">
        <f t="shared" si="318"/>
        <v>1</v>
      </c>
      <c r="G10236" s="2">
        <f t="shared" si="319"/>
        <v>5.000000000002558E-3</v>
      </c>
    </row>
    <row r="10237" spans="1:7" x14ac:dyDescent="0.35">
      <c r="A10237" t="s">
        <v>14946</v>
      </c>
      <c r="B10237" t="s">
        <v>7319</v>
      </c>
      <c r="C10237" t="s">
        <v>7321</v>
      </c>
      <c r="D10237" t="str">
        <f>IF($B10237="B","",IFERROR(VLOOKUP($C10237,Elster!$I$5:$M$148,3,FALSE),$C10237))</f>
        <v xml:space="preserve">   "FEHLERMELDUNG"                                    </v>
      </c>
      <c r="E10237" t="str">
        <f>IF($B10237="A","",IFERROR(VLOOKUP($C10237,Elster!$I$5:$M$148,3,FALSE),$C10237))</f>
        <v/>
      </c>
      <c r="F10237">
        <f t="shared" si="318"/>
        <v>1</v>
      </c>
      <c r="G10237" s="2">
        <f t="shared" si="319"/>
        <v>0</v>
      </c>
    </row>
    <row r="10238" spans="1:7" x14ac:dyDescent="0.35">
      <c r="A10238" t="s">
        <v>14947</v>
      </c>
      <c r="B10238" t="s">
        <v>7317</v>
      </c>
      <c r="C10238" t="s">
        <v>7366</v>
      </c>
      <c r="D10238" t="str">
        <f>IF($B10238="B","",IFERROR(VLOOKUP($C10238,Elster!$I$5:$M$148,3,FALSE),$C10238))</f>
        <v/>
      </c>
      <c r="E10238" t="str">
        <f>IF($B10238="A","",IFERROR(VLOOKUP($C10238,Elster!$I$5:$M$148,3,FALSE),$C10238))</f>
        <v xml:space="preserve">//   "ERWEITERUNGSTELEGRAMM"                            </v>
      </c>
      <c r="F10238">
        <f t="shared" si="318"/>
        <v>250</v>
      </c>
      <c r="G10238" s="2">
        <f t="shared" si="319"/>
        <v>4.9989999999979773E-3</v>
      </c>
    </row>
    <row r="10239" spans="1:7" x14ac:dyDescent="0.35">
      <c r="A10239" t="s">
        <v>14948</v>
      </c>
      <c r="B10239" t="s">
        <v>7319</v>
      </c>
      <c r="C10239" t="s">
        <v>7366</v>
      </c>
      <c r="D10239" t="str">
        <f>IF($B10239="B","",IFERROR(VLOOKUP($C10239,Elster!$I$5:$M$148,3,FALSE),$C10239))</f>
        <v xml:space="preserve">//   "ERWEITERUNGSTELEGRAMM"                            </v>
      </c>
      <c r="E10239" t="str">
        <f>IF($B10239="A","",IFERROR(VLOOKUP($C10239,Elster!$I$5:$M$148,3,FALSE),$C10239))</f>
        <v/>
      </c>
      <c r="F10239">
        <f t="shared" si="318"/>
        <v>250</v>
      </c>
      <c r="G10239" s="2">
        <f t="shared" si="319"/>
        <v>9.9999999747524271E-7</v>
      </c>
    </row>
    <row r="10240" spans="1:7" x14ac:dyDescent="0.35">
      <c r="A10240" t="s">
        <v>14949</v>
      </c>
      <c r="B10240" t="s">
        <v>7319</v>
      </c>
      <c r="C10240" t="s">
        <v>7320</v>
      </c>
      <c r="D10240" t="str">
        <f>IF($B10240="B","",IFERROR(VLOOKUP($C10240,Elster!$I$5:$M$148,3,FALSE),$C10240))</f>
        <v>0x000</v>
      </c>
      <c r="E10240" t="str">
        <f>IF($B10240="A","",IFERROR(VLOOKUP($C10240,Elster!$I$5:$M$148,3,FALSE),$C10240))</f>
        <v/>
      </c>
      <c r="F10240">
        <f t="shared" si="318"/>
        <v>0</v>
      </c>
      <c r="G10240" s="2">
        <f t="shared" si="319"/>
        <v>4.9990000000050827E-3</v>
      </c>
    </row>
    <row r="10241" spans="1:7" x14ac:dyDescent="0.35">
      <c r="A10241" t="s">
        <v>14950</v>
      </c>
      <c r="B10241" t="s">
        <v>7317</v>
      </c>
      <c r="C10241" t="s">
        <v>7320</v>
      </c>
      <c r="D10241" t="str">
        <f>IF($B10241="B","",IFERROR(VLOOKUP($C10241,Elster!$I$5:$M$148,3,FALSE),$C10241))</f>
        <v/>
      </c>
      <c r="E10241" t="str">
        <f>IF($B10241="A","",IFERROR(VLOOKUP($C10241,Elster!$I$5:$M$148,3,FALSE),$C10241))</f>
        <v>0x000</v>
      </c>
      <c r="F10241">
        <f t="shared" si="318"/>
        <v>0</v>
      </c>
      <c r="G10241" s="2">
        <f t="shared" si="319"/>
        <v>2.5999999998305157E-5</v>
      </c>
    </row>
    <row r="10242" spans="1:7" x14ac:dyDescent="0.35">
      <c r="A10242" t="s">
        <v>14951</v>
      </c>
      <c r="B10242" t="s">
        <v>7319</v>
      </c>
      <c r="C10242" t="s">
        <v>7343</v>
      </c>
      <c r="D10242" t="str">
        <f>IF($B10242="B","",IFERROR(VLOOKUP($C10242,Elster!$I$5:$M$148,3,FALSE),$C10242))</f>
        <v xml:space="preserve">   "RAUMSOLLTEMP_NACHT"                               </v>
      </c>
      <c r="E10242" t="str">
        <f>IF($B10242="A","",IFERROR(VLOOKUP($C10242,Elster!$I$5:$M$148,3,FALSE),$C10242))</f>
        <v/>
      </c>
      <c r="F10242">
        <f t="shared" si="318"/>
        <v>8</v>
      </c>
      <c r="G10242" s="2">
        <f t="shared" si="319"/>
        <v>4.9739999999971474E-3</v>
      </c>
    </row>
    <row r="10243" spans="1:7" x14ac:dyDescent="0.35">
      <c r="A10243" t="s">
        <v>14952</v>
      </c>
      <c r="B10243" t="s">
        <v>7317</v>
      </c>
      <c r="C10243" t="s">
        <v>7343</v>
      </c>
      <c r="D10243" t="str">
        <f>IF($B10243="B","",IFERROR(VLOOKUP($C10243,Elster!$I$5:$M$148,3,FALSE),$C10243))</f>
        <v/>
      </c>
      <c r="E10243" t="str">
        <f>IF($B10243="A","",IFERROR(VLOOKUP($C10243,Elster!$I$5:$M$148,3,FALSE),$C10243))</f>
        <v xml:space="preserve">   "RAUMSOLLTEMP_NACHT"                               </v>
      </c>
      <c r="F10243">
        <f t="shared" ref="F10243:F10306" si="320">HEX2DEC(REPLACE(C10243,1,2,""))</f>
        <v>8</v>
      </c>
      <c r="G10243" s="2">
        <f t="shared" si="319"/>
        <v>2.5999999998305157E-5</v>
      </c>
    </row>
    <row r="10244" spans="1:7" x14ac:dyDescent="0.35">
      <c r="A10244" t="s">
        <v>14953</v>
      </c>
      <c r="B10244" t="s">
        <v>7317</v>
      </c>
      <c r="C10244" t="s">
        <v>7320</v>
      </c>
      <c r="D10244" t="str">
        <f>IF($B10244="B","",IFERROR(VLOOKUP($C10244,Elster!$I$5:$M$148,3,FALSE),$C10244))</f>
        <v/>
      </c>
      <c r="E10244" t="str">
        <f>IF($B10244="A","",IFERROR(VLOOKUP($C10244,Elster!$I$5:$M$148,3,FALSE),$C10244))</f>
        <v>0x000</v>
      </c>
      <c r="F10244">
        <f t="shared" si="320"/>
        <v>0</v>
      </c>
      <c r="G10244" s="2">
        <f t="shared" ref="G10244:G10307" si="321">SUBSTITUTE(A10244,"s","")-SUBSTITUTE(A10243,"s","")</f>
        <v>5.000000000002558E-3</v>
      </c>
    </row>
    <row r="10245" spans="1:7" x14ac:dyDescent="0.35">
      <c r="A10245" t="s">
        <v>14953</v>
      </c>
      <c r="B10245" t="s">
        <v>7319</v>
      </c>
      <c r="C10245" t="s">
        <v>7320</v>
      </c>
      <c r="D10245" t="str">
        <f>IF($B10245="B","",IFERROR(VLOOKUP($C10245,Elster!$I$5:$M$148,3,FALSE),$C10245))</f>
        <v>0x000</v>
      </c>
      <c r="E10245" t="str">
        <f>IF($B10245="A","",IFERROR(VLOOKUP($C10245,Elster!$I$5:$M$148,3,FALSE),$C10245))</f>
        <v/>
      </c>
      <c r="F10245">
        <f t="shared" si="320"/>
        <v>0</v>
      </c>
      <c r="G10245" s="2">
        <f t="shared" si="321"/>
        <v>0</v>
      </c>
    </row>
    <row r="10246" spans="1:7" x14ac:dyDescent="0.35">
      <c r="A10246" t="s">
        <v>14954</v>
      </c>
      <c r="B10246" t="s">
        <v>7317</v>
      </c>
      <c r="C10246" t="s">
        <v>7521</v>
      </c>
      <c r="D10246" t="str">
        <f>IF($B10246="B","",IFERROR(VLOOKUP($C10246,Elster!$I$5:$M$148,3,FALSE),$C10246))</f>
        <v/>
      </c>
      <c r="E10246" t="str">
        <f>IF($B10246="A","",IFERROR(VLOOKUP($C10246,Elster!$I$5:$M$148,3,FALSE),$C10246))</f>
        <v>0x0AA</v>
      </c>
      <c r="F10246">
        <f t="shared" si="320"/>
        <v>170</v>
      </c>
      <c r="G10246" s="2">
        <f t="shared" si="321"/>
        <v>5.000000000002558E-3</v>
      </c>
    </row>
    <row r="10247" spans="1:7" x14ac:dyDescent="0.35">
      <c r="A10247" t="s">
        <v>14954</v>
      </c>
      <c r="B10247" t="s">
        <v>7319</v>
      </c>
      <c r="C10247" t="s">
        <v>7521</v>
      </c>
      <c r="D10247" t="str">
        <f>IF($B10247="B","",IFERROR(VLOOKUP($C10247,Elster!$I$5:$M$148,3,FALSE),$C10247))</f>
        <v>0x0AA</v>
      </c>
      <c r="E10247" t="str">
        <f>IF($B10247="A","",IFERROR(VLOOKUP($C10247,Elster!$I$5:$M$148,3,FALSE),$C10247))</f>
        <v/>
      </c>
      <c r="F10247">
        <f t="shared" si="320"/>
        <v>170</v>
      </c>
      <c r="G10247" s="2">
        <f t="shared" si="321"/>
        <v>0</v>
      </c>
    </row>
    <row r="10248" spans="1:7" x14ac:dyDescent="0.35">
      <c r="A10248" t="s">
        <v>14955</v>
      </c>
      <c r="B10248" t="s">
        <v>7317</v>
      </c>
      <c r="C10248" t="s">
        <v>7321</v>
      </c>
      <c r="D10248" t="str">
        <f>IF($B10248="B","",IFERROR(VLOOKUP($C10248,Elster!$I$5:$M$148,3,FALSE),$C10248))</f>
        <v/>
      </c>
      <c r="E10248" t="str">
        <f>IF($B10248="A","",IFERROR(VLOOKUP($C10248,Elster!$I$5:$M$148,3,FALSE),$C10248))</f>
        <v xml:space="preserve">   "FEHLERMELDUNG"                                    </v>
      </c>
      <c r="F10248">
        <f t="shared" si="320"/>
        <v>1</v>
      </c>
      <c r="G10248" s="2">
        <f t="shared" si="321"/>
        <v>4.9999999999954525E-3</v>
      </c>
    </row>
    <row r="10249" spans="1:7" x14ac:dyDescent="0.35">
      <c r="A10249" t="s">
        <v>14955</v>
      </c>
      <c r="B10249" t="s">
        <v>7319</v>
      </c>
      <c r="C10249" t="s">
        <v>7321</v>
      </c>
      <c r="D10249" t="str">
        <f>IF($B10249="B","",IFERROR(VLOOKUP($C10249,Elster!$I$5:$M$148,3,FALSE),$C10249))</f>
        <v xml:space="preserve">   "FEHLERMELDUNG"                                    </v>
      </c>
      <c r="E10249" t="str">
        <f>IF($B10249="A","",IFERROR(VLOOKUP($C10249,Elster!$I$5:$M$148,3,FALSE),$C10249))</f>
        <v/>
      </c>
      <c r="F10249">
        <f t="shared" si="320"/>
        <v>1</v>
      </c>
      <c r="G10249" s="2">
        <f t="shared" si="321"/>
        <v>0</v>
      </c>
    </row>
    <row r="10250" spans="1:7" x14ac:dyDescent="0.35">
      <c r="A10250" t="s">
        <v>14956</v>
      </c>
      <c r="B10250" t="s">
        <v>7317</v>
      </c>
      <c r="C10250" t="s">
        <v>7525</v>
      </c>
      <c r="D10250" t="str">
        <f>IF($B10250="B","",IFERROR(VLOOKUP($C10250,Elster!$I$5:$M$148,3,FALSE),$C10250))</f>
        <v/>
      </c>
      <c r="E10250" t="str">
        <f>IF($B10250="A","",IFERROR(VLOOKUP($C10250,Elster!$I$5:$M$148,3,FALSE),$C10250))</f>
        <v>0x0C1</v>
      </c>
      <c r="F10250">
        <f t="shared" si="320"/>
        <v>193</v>
      </c>
      <c r="G10250" s="2">
        <f t="shared" si="321"/>
        <v>5.000000000002558E-3</v>
      </c>
    </row>
    <row r="10251" spans="1:7" x14ac:dyDescent="0.35">
      <c r="A10251" t="s">
        <v>14956</v>
      </c>
      <c r="B10251" t="s">
        <v>7319</v>
      </c>
      <c r="C10251" t="s">
        <v>7525</v>
      </c>
      <c r="D10251" t="str">
        <f>IF($B10251="B","",IFERROR(VLOOKUP($C10251,Elster!$I$5:$M$148,3,FALSE),$C10251))</f>
        <v>0x0C1</v>
      </c>
      <c r="E10251" t="str">
        <f>IF($B10251="A","",IFERROR(VLOOKUP($C10251,Elster!$I$5:$M$148,3,FALSE),$C10251))</f>
        <v/>
      </c>
      <c r="F10251">
        <f t="shared" si="320"/>
        <v>193</v>
      </c>
      <c r="G10251" s="2">
        <f t="shared" si="321"/>
        <v>0</v>
      </c>
    </row>
    <row r="10252" spans="1:7" x14ac:dyDescent="0.35">
      <c r="A10252" t="s">
        <v>14957</v>
      </c>
      <c r="B10252" t="s">
        <v>7317</v>
      </c>
      <c r="C10252" t="s">
        <v>7339</v>
      </c>
      <c r="D10252" t="str">
        <f>IF($B10252="B","",IFERROR(VLOOKUP($C10252,Elster!$I$5:$M$148,3,FALSE),$C10252))</f>
        <v/>
      </c>
      <c r="E10252" t="str">
        <f>IF($B10252="A","",IFERROR(VLOOKUP($C10252,Elster!$I$5:$M$148,3,FALSE),$C10252))</f>
        <v xml:space="preserve">   "RAUMSOLLTEMP_II"                                  </v>
      </c>
      <c r="F10252">
        <f t="shared" si="320"/>
        <v>6</v>
      </c>
      <c r="G10252" s="2">
        <f t="shared" si="321"/>
        <v>2.5936999999998989E-2</v>
      </c>
    </row>
    <row r="10253" spans="1:7" x14ac:dyDescent="0.35">
      <c r="A10253" t="s">
        <v>14958</v>
      </c>
      <c r="B10253" t="s">
        <v>7317</v>
      </c>
      <c r="C10253" t="s">
        <v>7321</v>
      </c>
      <c r="D10253" t="str">
        <f>IF($B10253="B","",IFERROR(VLOOKUP($C10253,Elster!$I$5:$M$148,3,FALSE),$C10253))</f>
        <v/>
      </c>
      <c r="E10253" t="str">
        <f>IF($B10253="A","",IFERROR(VLOOKUP($C10253,Elster!$I$5:$M$148,3,FALSE),$C10253))</f>
        <v xml:space="preserve">   "FEHLERMELDUNG"                                    </v>
      </c>
      <c r="F10253">
        <f t="shared" si="320"/>
        <v>1</v>
      </c>
      <c r="G10253" s="2">
        <f t="shared" si="321"/>
        <v>4.9740000000042528E-3</v>
      </c>
    </row>
    <row r="10254" spans="1:7" x14ac:dyDescent="0.35">
      <c r="A10254" t="s">
        <v>14959</v>
      </c>
      <c r="B10254" t="s">
        <v>7317</v>
      </c>
      <c r="C10254" t="s">
        <v>7318</v>
      </c>
      <c r="D10254" t="str">
        <f>IF($B10254="B","",IFERROR(VLOOKUP($C10254,Elster!$I$5:$M$148,3,FALSE),$C10254))</f>
        <v/>
      </c>
      <c r="E10254" t="str">
        <f>IF($B10254="A","",IFERROR(VLOOKUP($C10254,Elster!$I$5:$M$148,3,FALSE),$C10254))</f>
        <v xml:space="preserve">   "SAMMLERISTTEMP"                                   </v>
      </c>
      <c r="F10254">
        <f t="shared" si="320"/>
        <v>13</v>
      </c>
      <c r="G10254" s="2">
        <f t="shared" si="321"/>
        <v>4.9739999999971474E-3</v>
      </c>
    </row>
    <row r="10255" spans="1:7" x14ac:dyDescent="0.35">
      <c r="A10255" t="s">
        <v>14960</v>
      </c>
      <c r="B10255" t="s">
        <v>7317</v>
      </c>
      <c r="C10255" t="s">
        <v>7329</v>
      </c>
      <c r="D10255" t="str">
        <f>IF($B10255="B","",IFERROR(VLOOKUP($C10255,Elster!$I$5:$M$148,3,FALSE),$C10255))</f>
        <v/>
      </c>
      <c r="E10255" t="str">
        <f>IF($B10255="A","",IFERROR(VLOOKUP($C10255,Elster!$I$5:$M$148,3,FALSE),$C10255))</f>
        <v xml:space="preserve">   "KESSELSOLLTEMP"                                   </v>
      </c>
      <c r="F10255">
        <f t="shared" si="320"/>
        <v>2</v>
      </c>
      <c r="G10255" s="2">
        <f t="shared" si="321"/>
        <v>4.9479999999988422E-3</v>
      </c>
    </row>
    <row r="10256" spans="1:7" x14ac:dyDescent="0.35">
      <c r="A10256" t="s">
        <v>14961</v>
      </c>
      <c r="B10256" t="s">
        <v>7317</v>
      </c>
      <c r="C10256" t="s">
        <v>7320</v>
      </c>
      <c r="D10256" t="str">
        <f>IF($B10256="B","",IFERROR(VLOOKUP($C10256,Elster!$I$5:$M$148,3,FALSE),$C10256))</f>
        <v/>
      </c>
      <c r="E10256" t="str">
        <f>IF($B10256="A","",IFERROR(VLOOKUP($C10256,Elster!$I$5:$M$148,3,FALSE),$C10256))</f>
        <v>0x000</v>
      </c>
      <c r="F10256">
        <f t="shared" si="320"/>
        <v>0</v>
      </c>
      <c r="G10256" s="2">
        <f t="shared" si="321"/>
        <v>4.9740000000042528E-3</v>
      </c>
    </row>
    <row r="10257" spans="1:7" x14ac:dyDescent="0.35">
      <c r="A10257" t="s">
        <v>14962</v>
      </c>
      <c r="B10257" t="s">
        <v>7317</v>
      </c>
      <c r="C10257" t="s">
        <v>7366</v>
      </c>
      <c r="D10257" t="str">
        <f>IF($B10257="B","",IFERROR(VLOOKUP($C10257,Elster!$I$5:$M$148,3,FALSE),$C10257))</f>
        <v/>
      </c>
      <c r="E10257" t="str">
        <f>IF($B10257="A","",IFERROR(VLOOKUP($C10257,Elster!$I$5:$M$148,3,FALSE),$C10257))</f>
        <v xml:space="preserve">//   "ERWEITERUNGSTELEGRAMM"                            </v>
      </c>
      <c r="F10257">
        <f t="shared" si="320"/>
        <v>250</v>
      </c>
      <c r="G10257" s="2">
        <f t="shared" si="321"/>
        <v>4.9729999999996721E-3</v>
      </c>
    </row>
    <row r="10258" spans="1:7" x14ac:dyDescent="0.35">
      <c r="A10258" t="s">
        <v>14963</v>
      </c>
      <c r="B10258" t="s">
        <v>7317</v>
      </c>
      <c r="C10258" t="s">
        <v>7320</v>
      </c>
      <c r="D10258" t="str">
        <f>IF($B10258="B","",IFERROR(VLOOKUP($C10258,Elster!$I$5:$M$148,3,FALSE),$C10258))</f>
        <v/>
      </c>
      <c r="E10258" t="str">
        <f>IF($B10258="A","",IFERROR(VLOOKUP($C10258,Elster!$I$5:$M$148,3,FALSE),$C10258))</f>
        <v>0x000</v>
      </c>
      <c r="F10258">
        <f t="shared" si="320"/>
        <v>0</v>
      </c>
      <c r="G10258" s="2">
        <f t="shared" si="321"/>
        <v>4.9739999999971474E-3</v>
      </c>
    </row>
    <row r="10259" spans="1:7" x14ac:dyDescent="0.35">
      <c r="A10259" t="s">
        <v>14964</v>
      </c>
      <c r="B10259" t="s">
        <v>7317</v>
      </c>
      <c r="C10259" t="s">
        <v>7343</v>
      </c>
      <c r="D10259" t="str">
        <f>IF($B10259="B","",IFERROR(VLOOKUP($C10259,Elster!$I$5:$M$148,3,FALSE),$C10259))</f>
        <v/>
      </c>
      <c r="E10259" t="str">
        <f>IF($B10259="A","",IFERROR(VLOOKUP($C10259,Elster!$I$5:$M$148,3,FALSE),$C10259))</f>
        <v xml:space="preserve">   "RAUMSOLLTEMP_NACHT"                               </v>
      </c>
      <c r="F10259">
        <f t="shared" si="320"/>
        <v>8</v>
      </c>
      <c r="G10259" s="2">
        <f t="shared" si="321"/>
        <v>4.9479999999988422E-3</v>
      </c>
    </row>
    <row r="10260" spans="1:7" x14ac:dyDescent="0.35">
      <c r="A10260" t="s">
        <v>14965</v>
      </c>
      <c r="B10260" t="s">
        <v>7317</v>
      </c>
      <c r="C10260" t="s">
        <v>7320</v>
      </c>
      <c r="D10260" t="str">
        <f>IF($B10260="B","",IFERROR(VLOOKUP($C10260,Elster!$I$5:$M$148,3,FALSE),$C10260))</f>
        <v/>
      </c>
      <c r="E10260" t="str">
        <f>IF($B10260="A","",IFERROR(VLOOKUP($C10260,Elster!$I$5:$M$148,3,FALSE),$C10260))</f>
        <v>0x000</v>
      </c>
      <c r="F10260">
        <f t="shared" si="320"/>
        <v>0</v>
      </c>
      <c r="G10260" s="2">
        <f t="shared" si="321"/>
        <v>4.9740000000042528E-3</v>
      </c>
    </row>
    <row r="10261" spans="1:7" x14ac:dyDescent="0.35">
      <c r="A10261" t="s">
        <v>14966</v>
      </c>
      <c r="B10261" t="s">
        <v>7317</v>
      </c>
      <c r="C10261" t="s">
        <v>7521</v>
      </c>
      <c r="D10261" t="str">
        <f>IF($B10261="B","",IFERROR(VLOOKUP($C10261,Elster!$I$5:$M$148,3,FALSE),$C10261))</f>
        <v/>
      </c>
      <c r="E10261" t="str">
        <f>IF($B10261="A","",IFERROR(VLOOKUP($C10261,Elster!$I$5:$M$148,3,FALSE),$C10261))</f>
        <v>0x0AA</v>
      </c>
      <c r="F10261">
        <f t="shared" si="320"/>
        <v>170</v>
      </c>
      <c r="G10261" s="2">
        <f t="shared" si="321"/>
        <v>4.9739999999971474E-3</v>
      </c>
    </row>
    <row r="10262" spans="1:7" x14ac:dyDescent="0.35">
      <c r="A10262" t="s">
        <v>14967</v>
      </c>
      <c r="B10262" t="s">
        <v>7317</v>
      </c>
      <c r="C10262" t="s">
        <v>7321</v>
      </c>
      <c r="D10262" t="str">
        <f>IF($B10262="B","",IFERROR(VLOOKUP($C10262,Elster!$I$5:$M$148,3,FALSE),$C10262))</f>
        <v/>
      </c>
      <c r="E10262" t="str">
        <f>IF($B10262="A","",IFERROR(VLOOKUP($C10262,Elster!$I$5:$M$148,3,FALSE),$C10262))</f>
        <v xml:space="preserve">   "FEHLERMELDUNG"                                    </v>
      </c>
      <c r="F10262">
        <f t="shared" si="320"/>
        <v>1</v>
      </c>
      <c r="G10262" s="2">
        <f t="shared" si="321"/>
        <v>4.9739999999971474E-3</v>
      </c>
    </row>
    <row r="10263" spans="1:7" x14ac:dyDescent="0.35">
      <c r="A10263" t="s">
        <v>14968</v>
      </c>
      <c r="B10263" t="s">
        <v>7317</v>
      </c>
      <c r="C10263" t="s">
        <v>7539</v>
      </c>
      <c r="D10263" t="str">
        <f>IF($B10263="B","",IFERROR(VLOOKUP($C10263,Elster!$I$5:$M$148,3,FALSE),$C10263))</f>
        <v/>
      </c>
      <c r="E10263" t="str">
        <f>IF($B10263="A","",IFERROR(VLOOKUP($C10263,Elster!$I$5:$M$148,3,FALSE),$C10263))</f>
        <v>0x0C2</v>
      </c>
      <c r="F10263">
        <f t="shared" si="320"/>
        <v>194</v>
      </c>
      <c r="G10263" s="2">
        <f t="shared" si="321"/>
        <v>4.9479999999988422E-3</v>
      </c>
    </row>
    <row r="10264" spans="1:7" x14ac:dyDescent="0.35">
      <c r="A10264" t="s">
        <v>14969</v>
      </c>
      <c r="B10264" t="s">
        <v>7317</v>
      </c>
      <c r="C10264" t="s">
        <v>7318</v>
      </c>
      <c r="D10264" t="str">
        <f>IF($B10264="B","",IFERROR(VLOOKUP($C10264,Elster!$I$5:$M$148,3,FALSE),$C10264))</f>
        <v/>
      </c>
      <c r="E10264" t="str">
        <f>IF($B10264="A","",IFERROR(VLOOKUP($C10264,Elster!$I$5:$M$148,3,FALSE),$C10264))</f>
        <v xml:space="preserve">   "SAMMLERISTTEMP"                                   </v>
      </c>
      <c r="F10264">
        <f t="shared" si="320"/>
        <v>13</v>
      </c>
      <c r="G10264" s="2">
        <f t="shared" si="321"/>
        <v>8.2030000000017367E-3</v>
      </c>
    </row>
    <row r="10265" spans="1:7" x14ac:dyDescent="0.35">
      <c r="A10265" t="s">
        <v>14969</v>
      </c>
      <c r="B10265" t="s">
        <v>7319</v>
      </c>
      <c r="C10265" t="s">
        <v>7318</v>
      </c>
      <c r="D10265" t="str">
        <f>IF($B10265="B","",IFERROR(VLOOKUP($C10265,Elster!$I$5:$M$148,3,FALSE),$C10265))</f>
        <v xml:space="preserve">   "SAMMLERISTTEMP"                                   </v>
      </c>
      <c r="E10265" t="str">
        <f>IF($B10265="A","",IFERROR(VLOOKUP($C10265,Elster!$I$5:$M$148,3,FALSE),$C10265))</f>
        <v/>
      </c>
      <c r="F10265">
        <f t="shared" si="320"/>
        <v>13</v>
      </c>
      <c r="G10265" s="2">
        <f t="shared" si="321"/>
        <v>0</v>
      </c>
    </row>
    <row r="10266" spans="1:7" x14ac:dyDescent="0.35">
      <c r="A10266" t="s">
        <v>14970</v>
      </c>
      <c r="B10266" t="s">
        <v>7317</v>
      </c>
      <c r="C10266" t="s">
        <v>7320</v>
      </c>
      <c r="D10266" t="str">
        <f>IF($B10266="B","",IFERROR(VLOOKUP($C10266,Elster!$I$5:$M$148,3,FALSE),$C10266))</f>
        <v/>
      </c>
      <c r="E10266" t="str">
        <f>IF($B10266="A","",IFERROR(VLOOKUP($C10266,Elster!$I$5:$M$148,3,FALSE),$C10266))</f>
        <v>0x000</v>
      </c>
      <c r="F10266">
        <f t="shared" si="320"/>
        <v>0</v>
      </c>
      <c r="G10266" s="2">
        <f t="shared" si="321"/>
        <v>4.9990000000050827E-3</v>
      </c>
    </row>
    <row r="10267" spans="1:7" x14ac:dyDescent="0.35">
      <c r="A10267" t="s">
        <v>14970</v>
      </c>
      <c r="B10267" t="s">
        <v>7319</v>
      </c>
      <c r="C10267" t="s">
        <v>7320</v>
      </c>
      <c r="D10267" t="str">
        <f>IF($B10267="B","",IFERROR(VLOOKUP($C10267,Elster!$I$5:$M$148,3,FALSE),$C10267))</f>
        <v>0x000</v>
      </c>
      <c r="E10267" t="str">
        <f>IF($B10267="A","",IFERROR(VLOOKUP($C10267,Elster!$I$5:$M$148,3,FALSE),$C10267))</f>
        <v/>
      </c>
      <c r="F10267">
        <f t="shared" si="320"/>
        <v>0</v>
      </c>
      <c r="G10267" s="2">
        <f t="shared" si="321"/>
        <v>0</v>
      </c>
    </row>
    <row r="10268" spans="1:7" x14ac:dyDescent="0.35">
      <c r="A10268" t="s">
        <v>14971</v>
      </c>
      <c r="B10268" t="s">
        <v>7317</v>
      </c>
      <c r="C10268" t="s">
        <v>7339</v>
      </c>
      <c r="D10268" t="str">
        <f>IF($B10268="B","",IFERROR(VLOOKUP($C10268,Elster!$I$5:$M$148,3,FALSE),$C10268))</f>
        <v/>
      </c>
      <c r="E10268" t="str">
        <f>IF($B10268="A","",IFERROR(VLOOKUP($C10268,Elster!$I$5:$M$148,3,FALSE),$C10268))</f>
        <v xml:space="preserve">   "RAUMSOLLTEMP_II"                                  </v>
      </c>
      <c r="F10268">
        <f t="shared" si="320"/>
        <v>6</v>
      </c>
      <c r="G10268" s="2">
        <f t="shared" si="321"/>
        <v>4.9999999999954525E-3</v>
      </c>
    </row>
    <row r="10269" spans="1:7" x14ac:dyDescent="0.35">
      <c r="A10269" t="s">
        <v>14971</v>
      </c>
      <c r="B10269" t="s">
        <v>7319</v>
      </c>
      <c r="C10269" t="s">
        <v>7339</v>
      </c>
      <c r="D10269" t="str">
        <f>IF($B10269="B","",IFERROR(VLOOKUP($C10269,Elster!$I$5:$M$148,3,FALSE),$C10269))</f>
        <v xml:space="preserve">   "RAUMSOLLTEMP_II"                                  </v>
      </c>
      <c r="E10269" t="str">
        <f>IF($B10269="A","",IFERROR(VLOOKUP($C10269,Elster!$I$5:$M$148,3,FALSE),$C10269))</f>
        <v/>
      </c>
      <c r="F10269">
        <f t="shared" si="320"/>
        <v>6</v>
      </c>
      <c r="G10269" s="2">
        <f t="shared" si="321"/>
        <v>0</v>
      </c>
    </row>
    <row r="10270" spans="1:7" x14ac:dyDescent="0.35">
      <c r="A10270" t="s">
        <v>14972</v>
      </c>
      <c r="B10270" t="s">
        <v>7317</v>
      </c>
      <c r="C10270" t="s">
        <v>7321</v>
      </c>
      <c r="D10270" t="str">
        <f>IF($B10270="B","",IFERROR(VLOOKUP($C10270,Elster!$I$5:$M$148,3,FALSE),$C10270))</f>
        <v/>
      </c>
      <c r="E10270" t="str">
        <f>IF($B10270="A","",IFERROR(VLOOKUP($C10270,Elster!$I$5:$M$148,3,FALSE),$C10270))</f>
        <v xml:space="preserve">   "FEHLERMELDUNG"                                    </v>
      </c>
      <c r="F10270">
        <f t="shared" si="320"/>
        <v>1</v>
      </c>
      <c r="G10270" s="2">
        <f t="shared" si="321"/>
        <v>5.000000000002558E-3</v>
      </c>
    </row>
    <row r="10271" spans="1:7" x14ac:dyDescent="0.35">
      <c r="A10271" t="s">
        <v>14972</v>
      </c>
      <c r="B10271" t="s">
        <v>7319</v>
      </c>
      <c r="C10271" t="s">
        <v>7321</v>
      </c>
      <c r="D10271" t="str">
        <f>IF($B10271="B","",IFERROR(VLOOKUP($C10271,Elster!$I$5:$M$148,3,FALSE),$C10271))</f>
        <v xml:space="preserve">   "FEHLERMELDUNG"                                    </v>
      </c>
      <c r="E10271" t="str">
        <f>IF($B10271="A","",IFERROR(VLOOKUP($C10271,Elster!$I$5:$M$148,3,FALSE),$C10271))</f>
        <v/>
      </c>
      <c r="F10271">
        <f t="shared" si="320"/>
        <v>1</v>
      </c>
      <c r="G10271" s="2">
        <f t="shared" si="321"/>
        <v>0</v>
      </c>
    </row>
    <row r="10272" spans="1:7" x14ac:dyDescent="0.35">
      <c r="A10272" t="s">
        <v>14973</v>
      </c>
      <c r="B10272" t="s">
        <v>7317</v>
      </c>
      <c r="C10272" t="s">
        <v>7321</v>
      </c>
      <c r="D10272" t="str">
        <f>IF($B10272="B","",IFERROR(VLOOKUP($C10272,Elster!$I$5:$M$148,3,FALSE),$C10272))</f>
        <v/>
      </c>
      <c r="E10272" t="str">
        <f>IF($B10272="A","",IFERROR(VLOOKUP($C10272,Elster!$I$5:$M$148,3,FALSE),$C10272))</f>
        <v xml:space="preserve">   "FEHLERMELDUNG"                                    </v>
      </c>
      <c r="F10272">
        <f t="shared" si="320"/>
        <v>1</v>
      </c>
      <c r="G10272" s="2">
        <f t="shared" si="321"/>
        <v>4.9999999999954525E-3</v>
      </c>
    </row>
    <row r="10273" spans="1:7" x14ac:dyDescent="0.35">
      <c r="A10273" t="s">
        <v>14973</v>
      </c>
      <c r="B10273" t="s">
        <v>7319</v>
      </c>
      <c r="C10273" t="s">
        <v>7321</v>
      </c>
      <c r="D10273" t="str">
        <f>IF($B10273="B","",IFERROR(VLOOKUP($C10273,Elster!$I$5:$M$148,3,FALSE),$C10273))</f>
        <v xml:space="preserve">   "FEHLERMELDUNG"                                    </v>
      </c>
      <c r="E10273" t="str">
        <f>IF($B10273="A","",IFERROR(VLOOKUP($C10273,Elster!$I$5:$M$148,3,FALSE),$C10273))</f>
        <v/>
      </c>
      <c r="F10273">
        <f t="shared" si="320"/>
        <v>1</v>
      </c>
      <c r="G10273" s="2">
        <f t="shared" si="321"/>
        <v>0</v>
      </c>
    </row>
    <row r="10274" spans="1:7" x14ac:dyDescent="0.35">
      <c r="A10274" t="s">
        <v>14974</v>
      </c>
      <c r="B10274" t="s">
        <v>7317</v>
      </c>
      <c r="C10274" t="s">
        <v>7366</v>
      </c>
      <c r="D10274" t="str">
        <f>IF($B10274="B","",IFERROR(VLOOKUP($C10274,Elster!$I$5:$M$148,3,FALSE),$C10274))</f>
        <v/>
      </c>
      <c r="E10274" t="str">
        <f>IF($B10274="A","",IFERROR(VLOOKUP($C10274,Elster!$I$5:$M$148,3,FALSE),$C10274))</f>
        <v xml:space="preserve">//   "ERWEITERUNGSTELEGRAMM"                            </v>
      </c>
      <c r="F10274">
        <f t="shared" si="320"/>
        <v>250</v>
      </c>
      <c r="G10274" s="2">
        <f t="shared" si="321"/>
        <v>5.000000000002558E-3</v>
      </c>
    </row>
    <row r="10275" spans="1:7" x14ac:dyDescent="0.35">
      <c r="A10275" t="s">
        <v>14974</v>
      </c>
      <c r="B10275" t="s">
        <v>7319</v>
      </c>
      <c r="C10275" t="s">
        <v>7366</v>
      </c>
      <c r="D10275" t="str">
        <f>IF($B10275="B","",IFERROR(VLOOKUP($C10275,Elster!$I$5:$M$148,3,FALSE),$C10275))</f>
        <v xml:space="preserve">//   "ERWEITERUNGSTELEGRAMM"                            </v>
      </c>
      <c r="E10275" t="str">
        <f>IF($B10275="A","",IFERROR(VLOOKUP($C10275,Elster!$I$5:$M$148,3,FALSE),$C10275))</f>
        <v/>
      </c>
      <c r="F10275">
        <f t="shared" si="320"/>
        <v>250</v>
      </c>
      <c r="G10275" s="2">
        <f t="shared" si="321"/>
        <v>0</v>
      </c>
    </row>
    <row r="10276" spans="1:7" x14ac:dyDescent="0.35">
      <c r="A10276" t="s">
        <v>14975</v>
      </c>
      <c r="B10276" t="s">
        <v>7317</v>
      </c>
      <c r="C10276" t="s">
        <v>7321</v>
      </c>
      <c r="D10276" t="str">
        <f>IF($B10276="B","",IFERROR(VLOOKUP($C10276,Elster!$I$5:$M$148,3,FALSE),$C10276))</f>
        <v/>
      </c>
      <c r="E10276" t="str">
        <f>IF($B10276="A","",IFERROR(VLOOKUP($C10276,Elster!$I$5:$M$148,3,FALSE),$C10276))</f>
        <v xml:space="preserve">   "FEHLERMELDUNG"                                    </v>
      </c>
      <c r="F10276">
        <f t="shared" si="320"/>
        <v>1</v>
      </c>
      <c r="G10276" s="2">
        <f t="shared" si="321"/>
        <v>5.000000000002558E-3</v>
      </c>
    </row>
    <row r="10277" spans="1:7" x14ac:dyDescent="0.35">
      <c r="A10277" t="s">
        <v>14975</v>
      </c>
      <c r="B10277" t="s">
        <v>7319</v>
      </c>
      <c r="C10277" t="s">
        <v>7321</v>
      </c>
      <c r="D10277" t="str">
        <f>IF($B10277="B","",IFERROR(VLOOKUP($C10277,Elster!$I$5:$M$148,3,FALSE),$C10277))</f>
        <v xml:space="preserve">   "FEHLERMELDUNG"                                    </v>
      </c>
      <c r="E10277" t="str">
        <f>IF($B10277="A","",IFERROR(VLOOKUP($C10277,Elster!$I$5:$M$148,3,FALSE),$C10277))</f>
        <v/>
      </c>
      <c r="F10277">
        <f t="shared" si="320"/>
        <v>1</v>
      </c>
      <c r="G10277" s="2">
        <f t="shared" si="321"/>
        <v>0</v>
      </c>
    </row>
    <row r="10278" spans="1:7" x14ac:dyDescent="0.35">
      <c r="A10278" t="s">
        <v>14976</v>
      </c>
      <c r="B10278" t="s">
        <v>7317</v>
      </c>
      <c r="C10278" t="s">
        <v>7352</v>
      </c>
      <c r="D10278" t="str">
        <f>IF($B10278="B","",IFERROR(VLOOKUP($C10278,Elster!$I$5:$M$148,3,FALSE),$C10278))</f>
        <v/>
      </c>
      <c r="E10278" t="str">
        <f>IF($B10278="A","",IFERROR(VLOOKUP($C10278,Elster!$I$5:$M$148,3,FALSE),$C10278))</f>
        <v xml:space="preserve">   "SPEICHERISTTEMP"                                  </v>
      </c>
      <c r="F10278">
        <f t="shared" si="320"/>
        <v>14</v>
      </c>
      <c r="G10278" s="2">
        <f t="shared" si="321"/>
        <v>4.9999999999954525E-3</v>
      </c>
    </row>
    <row r="10279" spans="1:7" x14ac:dyDescent="0.35">
      <c r="A10279" t="s">
        <v>14976</v>
      </c>
      <c r="B10279" t="s">
        <v>7319</v>
      </c>
      <c r="C10279" t="s">
        <v>7352</v>
      </c>
      <c r="D10279" t="str">
        <f>IF($B10279="B","",IFERROR(VLOOKUP($C10279,Elster!$I$5:$M$148,3,FALSE),$C10279))</f>
        <v xml:space="preserve">   "SPEICHERISTTEMP"                                  </v>
      </c>
      <c r="E10279" t="str">
        <f>IF($B10279="A","",IFERROR(VLOOKUP($C10279,Elster!$I$5:$M$148,3,FALSE),$C10279))</f>
        <v/>
      </c>
      <c r="F10279">
        <f t="shared" si="320"/>
        <v>14</v>
      </c>
      <c r="G10279" s="2">
        <f t="shared" si="321"/>
        <v>0</v>
      </c>
    </row>
    <row r="10280" spans="1:7" x14ac:dyDescent="0.35">
      <c r="A10280" t="s">
        <v>14977</v>
      </c>
      <c r="B10280" t="s">
        <v>7317</v>
      </c>
      <c r="C10280" t="s">
        <v>7320</v>
      </c>
      <c r="D10280" t="str">
        <f>IF($B10280="B","",IFERROR(VLOOKUP($C10280,Elster!$I$5:$M$148,3,FALSE),$C10280))</f>
        <v/>
      </c>
      <c r="E10280" t="str">
        <f>IF($B10280="A","",IFERROR(VLOOKUP($C10280,Elster!$I$5:$M$148,3,FALSE),$C10280))</f>
        <v>0x000</v>
      </c>
      <c r="F10280">
        <f t="shared" si="320"/>
        <v>0</v>
      </c>
      <c r="G10280" s="2">
        <f t="shared" si="321"/>
        <v>5.000000000002558E-3</v>
      </c>
    </row>
    <row r="10281" spans="1:7" x14ac:dyDescent="0.35">
      <c r="A10281" t="s">
        <v>14977</v>
      </c>
      <c r="B10281" t="s">
        <v>7319</v>
      </c>
      <c r="C10281" t="s">
        <v>7320</v>
      </c>
      <c r="D10281" t="str">
        <f>IF($B10281="B","",IFERROR(VLOOKUP($C10281,Elster!$I$5:$M$148,3,FALSE),$C10281))</f>
        <v>0x000</v>
      </c>
      <c r="E10281" t="str">
        <f>IF($B10281="A","",IFERROR(VLOOKUP($C10281,Elster!$I$5:$M$148,3,FALSE),$C10281))</f>
        <v/>
      </c>
      <c r="F10281">
        <f t="shared" si="320"/>
        <v>0</v>
      </c>
      <c r="G10281" s="2">
        <f t="shared" si="321"/>
        <v>0</v>
      </c>
    </row>
    <row r="10282" spans="1:7" x14ac:dyDescent="0.35">
      <c r="A10282" t="s">
        <v>14978</v>
      </c>
      <c r="B10282" t="s">
        <v>7319</v>
      </c>
      <c r="C10282" t="s">
        <v>7494</v>
      </c>
      <c r="D10282" t="str">
        <f>IF($B10282="B","",IFERROR(VLOOKUP($C10282,Elster!$I$5:$M$148,3,FALSE),$C10282))</f>
        <v>0x041</v>
      </c>
      <c r="E10282" t="str">
        <f>IF($B10282="A","",IFERROR(VLOOKUP($C10282,Elster!$I$5:$M$148,3,FALSE),$C10282))</f>
        <v/>
      </c>
      <c r="F10282">
        <f t="shared" si="320"/>
        <v>65</v>
      </c>
      <c r="G10282" s="2">
        <f t="shared" si="321"/>
        <v>5.000000000002558E-3</v>
      </c>
    </row>
    <row r="10283" spans="1:7" x14ac:dyDescent="0.35">
      <c r="A10283" t="s">
        <v>14979</v>
      </c>
      <c r="B10283" t="s">
        <v>7317</v>
      </c>
      <c r="C10283" t="s">
        <v>7494</v>
      </c>
      <c r="D10283" t="str">
        <f>IF($B10283="B","",IFERROR(VLOOKUP($C10283,Elster!$I$5:$M$148,3,FALSE),$C10283))</f>
        <v/>
      </c>
      <c r="E10283" t="str">
        <f>IF($B10283="A","",IFERROR(VLOOKUP($C10283,Elster!$I$5:$M$148,3,FALSE),$C10283))</f>
        <v>0x041</v>
      </c>
      <c r="F10283">
        <f t="shared" si="320"/>
        <v>65</v>
      </c>
      <c r="G10283" s="2">
        <f t="shared" si="321"/>
        <v>2.5999999998305157E-5</v>
      </c>
    </row>
    <row r="10284" spans="1:7" x14ac:dyDescent="0.35">
      <c r="A10284" t="s">
        <v>14980</v>
      </c>
      <c r="B10284" t="s">
        <v>7319</v>
      </c>
      <c r="C10284" t="s">
        <v>7321</v>
      </c>
      <c r="D10284" t="str">
        <f>IF($B10284="B","",IFERROR(VLOOKUP($C10284,Elster!$I$5:$M$148,3,FALSE),$C10284))</f>
        <v xml:space="preserve">   "FEHLERMELDUNG"                                    </v>
      </c>
      <c r="E10284" t="str">
        <f>IF($B10284="A","",IFERROR(VLOOKUP($C10284,Elster!$I$5:$M$148,3,FALSE),$C10284))</f>
        <v/>
      </c>
      <c r="F10284">
        <f t="shared" si="320"/>
        <v>1</v>
      </c>
      <c r="G10284" s="2">
        <f t="shared" si="321"/>
        <v>4.9739999999971474E-3</v>
      </c>
    </row>
    <row r="10285" spans="1:7" x14ac:dyDescent="0.35">
      <c r="A10285" t="s">
        <v>14981</v>
      </c>
      <c r="B10285" t="s">
        <v>7317</v>
      </c>
      <c r="C10285" t="s">
        <v>7321</v>
      </c>
      <c r="D10285" t="str">
        <f>IF($B10285="B","",IFERROR(VLOOKUP($C10285,Elster!$I$5:$M$148,3,FALSE),$C10285))</f>
        <v/>
      </c>
      <c r="E10285" t="str">
        <f>IF($B10285="A","",IFERROR(VLOOKUP($C10285,Elster!$I$5:$M$148,3,FALSE),$C10285))</f>
        <v xml:space="preserve">   "FEHLERMELDUNG"                                    </v>
      </c>
      <c r="F10285">
        <f t="shared" si="320"/>
        <v>1</v>
      </c>
      <c r="G10285" s="2">
        <f t="shared" si="321"/>
        <v>2.6000000005410584E-5</v>
      </c>
    </row>
    <row r="10286" spans="1:7" x14ac:dyDescent="0.35">
      <c r="A10286" t="s">
        <v>14982</v>
      </c>
      <c r="B10286" t="s">
        <v>7317</v>
      </c>
      <c r="C10286" t="s">
        <v>7553</v>
      </c>
      <c r="D10286" t="str">
        <f>IF($B10286="B","",IFERROR(VLOOKUP($C10286,Elster!$I$5:$M$148,3,FALSE),$C10286))</f>
        <v/>
      </c>
      <c r="E10286" t="str">
        <f>IF($B10286="A","",IFERROR(VLOOKUP($C10286,Elster!$I$5:$M$148,3,FALSE),$C10286))</f>
        <v xml:space="preserve">   "SPEICHERBEDARF"                                   </v>
      </c>
      <c r="F10286">
        <f t="shared" si="320"/>
        <v>95</v>
      </c>
      <c r="G10286" s="2">
        <f t="shared" si="321"/>
        <v>4.9739999999971474E-3</v>
      </c>
    </row>
    <row r="10287" spans="1:7" x14ac:dyDescent="0.35">
      <c r="A10287" t="s">
        <v>14982</v>
      </c>
      <c r="B10287" t="s">
        <v>7319</v>
      </c>
      <c r="C10287" t="s">
        <v>7553</v>
      </c>
      <c r="D10287" t="str">
        <f>IF($B10287="B","",IFERROR(VLOOKUP($C10287,Elster!$I$5:$M$148,3,FALSE),$C10287))</f>
        <v xml:space="preserve">   "SPEICHERBEDARF"                                   </v>
      </c>
      <c r="E10287" t="str">
        <f>IF($B10287="A","",IFERROR(VLOOKUP($C10287,Elster!$I$5:$M$148,3,FALSE),$C10287))</f>
        <v/>
      </c>
      <c r="F10287">
        <f t="shared" si="320"/>
        <v>95</v>
      </c>
      <c r="G10287" s="2">
        <f t="shared" si="321"/>
        <v>0</v>
      </c>
    </row>
    <row r="10288" spans="1:7" x14ac:dyDescent="0.35">
      <c r="A10288" t="s">
        <v>14983</v>
      </c>
      <c r="B10288" t="s">
        <v>7317</v>
      </c>
      <c r="C10288" t="s">
        <v>7339</v>
      </c>
      <c r="D10288" t="str">
        <f>IF($B10288="B","",IFERROR(VLOOKUP($C10288,Elster!$I$5:$M$148,3,FALSE),$C10288))</f>
        <v/>
      </c>
      <c r="E10288" t="str">
        <f>IF($B10288="A","",IFERROR(VLOOKUP($C10288,Elster!$I$5:$M$148,3,FALSE),$C10288))</f>
        <v xml:space="preserve">   "RAUMSOLLTEMP_II"                                  </v>
      </c>
      <c r="F10288">
        <f t="shared" si="320"/>
        <v>6</v>
      </c>
      <c r="G10288" s="2">
        <f t="shared" si="321"/>
        <v>1.046800000000303E-2</v>
      </c>
    </row>
    <row r="10289" spans="1:7" x14ac:dyDescent="0.35">
      <c r="A10289" t="s">
        <v>14984</v>
      </c>
      <c r="B10289" t="s">
        <v>7317</v>
      </c>
      <c r="C10289" t="s">
        <v>7321</v>
      </c>
      <c r="D10289" t="str">
        <f>IF($B10289="B","",IFERROR(VLOOKUP($C10289,Elster!$I$5:$M$148,3,FALSE),$C10289))</f>
        <v/>
      </c>
      <c r="E10289" t="str">
        <f>IF($B10289="A","",IFERROR(VLOOKUP($C10289,Elster!$I$5:$M$148,3,FALSE),$C10289))</f>
        <v xml:space="preserve">   "FEHLERMELDUNG"                                    </v>
      </c>
      <c r="F10289">
        <f t="shared" si="320"/>
        <v>1</v>
      </c>
      <c r="G10289" s="2">
        <f t="shared" si="321"/>
        <v>4.9739999999971474E-3</v>
      </c>
    </row>
    <row r="10290" spans="1:7" x14ac:dyDescent="0.35">
      <c r="A10290" t="s">
        <v>14985</v>
      </c>
      <c r="B10290" t="s">
        <v>7317</v>
      </c>
      <c r="C10290" t="s">
        <v>7318</v>
      </c>
      <c r="D10290" t="str">
        <f>IF($B10290="B","",IFERROR(VLOOKUP($C10290,Elster!$I$5:$M$148,3,FALSE),$C10290))</f>
        <v/>
      </c>
      <c r="E10290" t="str">
        <f>IF($B10290="A","",IFERROR(VLOOKUP($C10290,Elster!$I$5:$M$148,3,FALSE),$C10290))</f>
        <v xml:space="preserve">   "SAMMLERISTTEMP"                                   </v>
      </c>
      <c r="F10290">
        <f t="shared" si="320"/>
        <v>13</v>
      </c>
      <c r="G10290" s="2">
        <f t="shared" si="321"/>
        <v>4.9479999999988422E-3</v>
      </c>
    </row>
    <row r="10291" spans="1:7" x14ac:dyDescent="0.35">
      <c r="A10291" t="s">
        <v>14986</v>
      </c>
      <c r="B10291" t="s">
        <v>7317</v>
      </c>
      <c r="C10291" t="s">
        <v>7329</v>
      </c>
      <c r="D10291" t="str">
        <f>IF($B10291="B","",IFERROR(VLOOKUP($C10291,Elster!$I$5:$M$148,3,FALSE),$C10291))</f>
        <v/>
      </c>
      <c r="E10291" t="str">
        <f>IF($B10291="A","",IFERROR(VLOOKUP($C10291,Elster!$I$5:$M$148,3,FALSE),$C10291))</f>
        <v xml:space="preserve">   "KESSELSOLLTEMP"                                   </v>
      </c>
      <c r="F10291">
        <f t="shared" si="320"/>
        <v>2</v>
      </c>
      <c r="G10291" s="2">
        <f t="shared" si="321"/>
        <v>4.9739999999971474E-3</v>
      </c>
    </row>
    <row r="10292" spans="1:7" x14ac:dyDescent="0.35">
      <c r="A10292" t="s">
        <v>14987</v>
      </c>
      <c r="B10292" t="s">
        <v>7317</v>
      </c>
      <c r="C10292" t="s">
        <v>7320</v>
      </c>
      <c r="D10292" t="str">
        <f>IF($B10292="B","",IFERROR(VLOOKUP($C10292,Elster!$I$5:$M$148,3,FALSE),$C10292))</f>
        <v/>
      </c>
      <c r="E10292" t="str">
        <f>IF($B10292="A","",IFERROR(VLOOKUP($C10292,Elster!$I$5:$M$148,3,FALSE),$C10292))</f>
        <v>0x000</v>
      </c>
      <c r="F10292">
        <f t="shared" si="320"/>
        <v>0</v>
      </c>
      <c r="G10292" s="2">
        <f t="shared" si="321"/>
        <v>4.9740000000042528E-3</v>
      </c>
    </row>
    <row r="10293" spans="1:7" x14ac:dyDescent="0.35">
      <c r="A10293" t="s">
        <v>14988</v>
      </c>
      <c r="B10293" t="s">
        <v>7317</v>
      </c>
      <c r="C10293" t="s">
        <v>7366</v>
      </c>
      <c r="D10293" t="str">
        <f>IF($B10293="B","",IFERROR(VLOOKUP($C10293,Elster!$I$5:$M$148,3,FALSE),$C10293))</f>
        <v/>
      </c>
      <c r="E10293" t="str">
        <f>IF($B10293="A","",IFERROR(VLOOKUP($C10293,Elster!$I$5:$M$148,3,FALSE),$C10293))</f>
        <v xml:space="preserve">//   "ERWEITERUNGSTELEGRAMM"                            </v>
      </c>
      <c r="F10293">
        <f t="shared" si="320"/>
        <v>250</v>
      </c>
      <c r="G10293" s="2">
        <f t="shared" si="321"/>
        <v>4.9739999999971474E-3</v>
      </c>
    </row>
    <row r="10294" spans="1:7" x14ac:dyDescent="0.35">
      <c r="A10294" t="s">
        <v>14989</v>
      </c>
      <c r="B10294" t="s">
        <v>7317</v>
      </c>
      <c r="C10294" t="s">
        <v>7321</v>
      </c>
      <c r="D10294" t="str">
        <f>IF($B10294="B","",IFERROR(VLOOKUP($C10294,Elster!$I$5:$M$148,3,FALSE),$C10294))</f>
        <v/>
      </c>
      <c r="E10294" t="str">
        <f>IF($B10294="A","",IFERROR(VLOOKUP($C10294,Elster!$I$5:$M$148,3,FALSE),$C10294))</f>
        <v xml:space="preserve">   "FEHLERMELDUNG"                                    </v>
      </c>
      <c r="F10294">
        <f t="shared" si="320"/>
        <v>1</v>
      </c>
      <c r="G10294" s="2">
        <f t="shared" si="321"/>
        <v>4.947000000001367E-3</v>
      </c>
    </row>
    <row r="10295" spans="1:7" x14ac:dyDescent="0.35">
      <c r="A10295" t="s">
        <v>14990</v>
      </c>
      <c r="B10295" t="s">
        <v>7317</v>
      </c>
      <c r="C10295" t="s">
        <v>7352</v>
      </c>
      <c r="D10295" t="str">
        <f>IF($B10295="B","",IFERROR(VLOOKUP($C10295,Elster!$I$5:$M$148,3,FALSE),$C10295))</f>
        <v/>
      </c>
      <c r="E10295" t="str">
        <f>IF($B10295="A","",IFERROR(VLOOKUP($C10295,Elster!$I$5:$M$148,3,FALSE),$C10295))</f>
        <v xml:space="preserve">   "SPEICHERISTTEMP"                                  </v>
      </c>
      <c r="F10295">
        <f t="shared" si="320"/>
        <v>14</v>
      </c>
      <c r="G10295" s="2">
        <f t="shared" si="321"/>
        <v>4.9739999999971474E-3</v>
      </c>
    </row>
    <row r="10296" spans="1:7" x14ac:dyDescent="0.35">
      <c r="A10296" t="s">
        <v>14991</v>
      </c>
      <c r="B10296" t="s">
        <v>7317</v>
      </c>
      <c r="C10296" t="s">
        <v>7320</v>
      </c>
      <c r="D10296" t="str">
        <f>IF($B10296="B","",IFERROR(VLOOKUP($C10296,Elster!$I$5:$M$148,3,FALSE),$C10296))</f>
        <v/>
      </c>
      <c r="E10296" t="str">
        <f>IF($B10296="A","",IFERROR(VLOOKUP($C10296,Elster!$I$5:$M$148,3,FALSE),$C10296))</f>
        <v>0x000</v>
      </c>
      <c r="F10296">
        <f t="shared" si="320"/>
        <v>0</v>
      </c>
      <c r="G10296" s="2">
        <f t="shared" si="321"/>
        <v>4.9740000000042528E-3</v>
      </c>
    </row>
    <row r="10297" spans="1:7" x14ac:dyDescent="0.35">
      <c r="A10297" t="s">
        <v>14992</v>
      </c>
      <c r="B10297" t="s">
        <v>7317</v>
      </c>
      <c r="C10297" t="s">
        <v>7494</v>
      </c>
      <c r="D10297" t="str">
        <f>IF($B10297="B","",IFERROR(VLOOKUP($C10297,Elster!$I$5:$M$148,3,FALSE),$C10297))</f>
        <v/>
      </c>
      <c r="E10297" t="str">
        <f>IF($B10297="A","",IFERROR(VLOOKUP($C10297,Elster!$I$5:$M$148,3,FALSE),$C10297))</f>
        <v>0x041</v>
      </c>
      <c r="F10297">
        <f t="shared" si="320"/>
        <v>65</v>
      </c>
      <c r="G10297" s="2">
        <f t="shared" si="321"/>
        <v>4.9739999999971474E-3</v>
      </c>
    </row>
    <row r="10298" spans="1:7" x14ac:dyDescent="0.35">
      <c r="A10298" t="s">
        <v>14993</v>
      </c>
      <c r="B10298" t="s">
        <v>7317</v>
      </c>
      <c r="C10298" t="s">
        <v>7321</v>
      </c>
      <c r="D10298" t="str">
        <f>IF($B10298="B","",IFERROR(VLOOKUP($C10298,Elster!$I$5:$M$148,3,FALSE),$C10298))</f>
        <v/>
      </c>
      <c r="E10298" t="str">
        <f>IF($B10298="A","",IFERROR(VLOOKUP($C10298,Elster!$I$5:$M$148,3,FALSE),$C10298))</f>
        <v xml:space="preserve">   "FEHLERMELDUNG"                                    </v>
      </c>
      <c r="F10298">
        <f t="shared" si="320"/>
        <v>1</v>
      </c>
      <c r="G10298" s="2">
        <f t="shared" si="321"/>
        <v>4.9479999999988422E-3</v>
      </c>
    </row>
    <row r="10299" spans="1:7" x14ac:dyDescent="0.35">
      <c r="A10299" t="s">
        <v>14994</v>
      </c>
      <c r="B10299" t="s">
        <v>7317</v>
      </c>
      <c r="C10299" t="s">
        <v>7567</v>
      </c>
      <c r="D10299" t="str">
        <f>IF($B10299="B","",IFERROR(VLOOKUP($C10299,Elster!$I$5:$M$148,3,FALSE),$C10299))</f>
        <v/>
      </c>
      <c r="E10299" t="str">
        <f>IF($B10299="A","",IFERROR(VLOOKUP($C10299,Elster!$I$5:$M$148,3,FALSE),$C10299))</f>
        <v xml:space="preserve">   "SCHALTFKT_IWS"                                    </v>
      </c>
      <c r="F10299">
        <f t="shared" si="320"/>
        <v>96</v>
      </c>
      <c r="G10299" s="2">
        <f t="shared" si="321"/>
        <v>4.9740000000042528E-3</v>
      </c>
    </row>
    <row r="10300" spans="1:7" x14ac:dyDescent="0.35">
      <c r="A10300" t="s">
        <v>14995</v>
      </c>
      <c r="B10300" t="s">
        <v>7317</v>
      </c>
      <c r="C10300" t="s">
        <v>7318</v>
      </c>
      <c r="D10300" t="str">
        <f>IF($B10300="B","",IFERROR(VLOOKUP($C10300,Elster!$I$5:$M$148,3,FALSE),$C10300))</f>
        <v/>
      </c>
      <c r="E10300" t="str">
        <f>IF($B10300="A","",IFERROR(VLOOKUP($C10300,Elster!$I$5:$M$148,3,FALSE),$C10300))</f>
        <v xml:space="preserve">   "SAMMLERISTTEMP"                                   </v>
      </c>
      <c r="F10300">
        <f t="shared" si="320"/>
        <v>13</v>
      </c>
      <c r="G10300" s="2">
        <f t="shared" si="321"/>
        <v>7.8639999999978727E-3</v>
      </c>
    </row>
    <row r="10301" spans="1:7" x14ac:dyDescent="0.35">
      <c r="A10301" t="s">
        <v>14995</v>
      </c>
      <c r="B10301" t="s">
        <v>7319</v>
      </c>
      <c r="C10301" t="s">
        <v>7318</v>
      </c>
      <c r="D10301" t="str">
        <f>IF($B10301="B","",IFERROR(VLOOKUP($C10301,Elster!$I$5:$M$148,3,FALSE),$C10301))</f>
        <v xml:space="preserve">   "SAMMLERISTTEMP"                                   </v>
      </c>
      <c r="E10301" t="str">
        <f>IF($B10301="A","",IFERROR(VLOOKUP($C10301,Elster!$I$5:$M$148,3,FALSE),$C10301))</f>
        <v/>
      </c>
      <c r="F10301">
        <f t="shared" si="320"/>
        <v>13</v>
      </c>
      <c r="G10301" s="2">
        <f t="shared" si="321"/>
        <v>0</v>
      </c>
    </row>
    <row r="10302" spans="1:7" x14ac:dyDescent="0.35">
      <c r="A10302" t="s">
        <v>14996</v>
      </c>
      <c r="B10302" t="s">
        <v>7317</v>
      </c>
      <c r="C10302" t="s">
        <v>7320</v>
      </c>
      <c r="D10302" t="str">
        <f>IF($B10302="B","",IFERROR(VLOOKUP($C10302,Elster!$I$5:$M$148,3,FALSE),$C10302))</f>
        <v/>
      </c>
      <c r="E10302" t="str">
        <f>IF($B10302="A","",IFERROR(VLOOKUP($C10302,Elster!$I$5:$M$148,3,FALSE),$C10302))</f>
        <v>0x000</v>
      </c>
      <c r="F10302">
        <f t="shared" si="320"/>
        <v>0</v>
      </c>
      <c r="G10302" s="2">
        <f t="shared" si="321"/>
        <v>5.000000000002558E-3</v>
      </c>
    </row>
    <row r="10303" spans="1:7" x14ac:dyDescent="0.35">
      <c r="A10303" t="s">
        <v>14996</v>
      </c>
      <c r="B10303" t="s">
        <v>7319</v>
      </c>
      <c r="C10303" t="s">
        <v>7320</v>
      </c>
      <c r="D10303" t="str">
        <f>IF($B10303="B","",IFERROR(VLOOKUP($C10303,Elster!$I$5:$M$148,3,FALSE),$C10303))</f>
        <v>0x000</v>
      </c>
      <c r="E10303" t="str">
        <f>IF($B10303="A","",IFERROR(VLOOKUP($C10303,Elster!$I$5:$M$148,3,FALSE),$C10303))</f>
        <v/>
      </c>
      <c r="F10303">
        <f t="shared" si="320"/>
        <v>0</v>
      </c>
      <c r="G10303" s="2">
        <f t="shared" si="321"/>
        <v>0</v>
      </c>
    </row>
    <row r="10304" spans="1:7" x14ac:dyDescent="0.35">
      <c r="A10304" t="s">
        <v>14997</v>
      </c>
      <c r="B10304" t="s">
        <v>7317</v>
      </c>
      <c r="C10304" t="s">
        <v>7339</v>
      </c>
      <c r="D10304" t="str">
        <f>IF($B10304="B","",IFERROR(VLOOKUP($C10304,Elster!$I$5:$M$148,3,FALSE),$C10304))</f>
        <v/>
      </c>
      <c r="E10304" t="str">
        <f>IF($B10304="A","",IFERROR(VLOOKUP($C10304,Elster!$I$5:$M$148,3,FALSE),$C10304))</f>
        <v xml:space="preserve">   "RAUMSOLLTEMP_II"                                  </v>
      </c>
      <c r="F10304">
        <f t="shared" si="320"/>
        <v>6</v>
      </c>
      <c r="G10304" s="2">
        <f t="shared" si="321"/>
        <v>4.9999999999954525E-3</v>
      </c>
    </row>
    <row r="10305" spans="1:7" x14ac:dyDescent="0.35">
      <c r="A10305" t="s">
        <v>14997</v>
      </c>
      <c r="B10305" t="s">
        <v>7319</v>
      </c>
      <c r="C10305" t="s">
        <v>7339</v>
      </c>
      <c r="D10305" t="str">
        <f>IF($B10305="B","",IFERROR(VLOOKUP($C10305,Elster!$I$5:$M$148,3,FALSE),$C10305))</f>
        <v xml:space="preserve">   "RAUMSOLLTEMP_II"                                  </v>
      </c>
      <c r="E10305" t="str">
        <f>IF($B10305="A","",IFERROR(VLOOKUP($C10305,Elster!$I$5:$M$148,3,FALSE),$C10305))</f>
        <v/>
      </c>
      <c r="F10305">
        <f t="shared" si="320"/>
        <v>6</v>
      </c>
      <c r="G10305" s="2">
        <f t="shared" si="321"/>
        <v>0</v>
      </c>
    </row>
    <row r="10306" spans="1:7" x14ac:dyDescent="0.35">
      <c r="A10306" t="s">
        <v>14998</v>
      </c>
      <c r="B10306" t="s">
        <v>7317</v>
      </c>
      <c r="C10306" t="s">
        <v>7321</v>
      </c>
      <c r="D10306" t="str">
        <f>IF($B10306="B","",IFERROR(VLOOKUP($C10306,Elster!$I$5:$M$148,3,FALSE),$C10306))</f>
        <v/>
      </c>
      <c r="E10306" t="str">
        <f>IF($B10306="A","",IFERROR(VLOOKUP($C10306,Elster!$I$5:$M$148,3,FALSE),$C10306))</f>
        <v xml:space="preserve">   "FEHLERMELDUNG"                                    </v>
      </c>
      <c r="F10306">
        <f t="shared" si="320"/>
        <v>1</v>
      </c>
      <c r="G10306" s="2">
        <f t="shared" si="321"/>
        <v>5.000000000002558E-3</v>
      </c>
    </row>
    <row r="10307" spans="1:7" x14ac:dyDescent="0.35">
      <c r="A10307" t="s">
        <v>14998</v>
      </c>
      <c r="B10307" t="s">
        <v>7319</v>
      </c>
      <c r="C10307" t="s">
        <v>7321</v>
      </c>
      <c r="D10307" t="str">
        <f>IF($B10307="B","",IFERROR(VLOOKUP($C10307,Elster!$I$5:$M$148,3,FALSE),$C10307))</f>
        <v xml:space="preserve">   "FEHLERMELDUNG"                                    </v>
      </c>
      <c r="E10307" t="str">
        <f>IF($B10307="A","",IFERROR(VLOOKUP($C10307,Elster!$I$5:$M$148,3,FALSE),$C10307))</f>
        <v/>
      </c>
      <c r="F10307">
        <f t="shared" ref="F10307:F10370" si="322">HEX2DEC(REPLACE(C10307,1,2,""))</f>
        <v>1</v>
      </c>
      <c r="G10307" s="2">
        <f t="shared" si="321"/>
        <v>0</v>
      </c>
    </row>
    <row r="10308" spans="1:7" x14ac:dyDescent="0.35">
      <c r="A10308" t="s">
        <v>14999</v>
      </c>
      <c r="B10308" t="s">
        <v>7317</v>
      </c>
      <c r="C10308" t="s">
        <v>7321</v>
      </c>
      <c r="D10308" t="str">
        <f>IF($B10308="B","",IFERROR(VLOOKUP($C10308,Elster!$I$5:$M$148,3,FALSE),$C10308))</f>
        <v/>
      </c>
      <c r="E10308" t="str">
        <f>IF($B10308="A","",IFERROR(VLOOKUP($C10308,Elster!$I$5:$M$148,3,FALSE),$C10308))</f>
        <v xml:space="preserve">   "FEHLERMELDUNG"                                    </v>
      </c>
      <c r="F10308">
        <f t="shared" si="322"/>
        <v>1</v>
      </c>
      <c r="G10308" s="2">
        <f t="shared" ref="G10308:G10371" si="323">SUBSTITUTE(A10308,"s","")-SUBSTITUTE(A10307,"s","")</f>
        <v>5.000000000002558E-3</v>
      </c>
    </row>
    <row r="10309" spans="1:7" x14ac:dyDescent="0.35">
      <c r="A10309" t="s">
        <v>14999</v>
      </c>
      <c r="B10309" t="s">
        <v>7319</v>
      </c>
      <c r="C10309" t="s">
        <v>7321</v>
      </c>
      <c r="D10309" t="str">
        <f>IF($B10309="B","",IFERROR(VLOOKUP($C10309,Elster!$I$5:$M$148,3,FALSE),$C10309))</f>
        <v xml:space="preserve">   "FEHLERMELDUNG"                                    </v>
      </c>
      <c r="E10309" t="str">
        <f>IF($B10309="A","",IFERROR(VLOOKUP($C10309,Elster!$I$5:$M$148,3,FALSE),$C10309))</f>
        <v/>
      </c>
      <c r="F10309">
        <f t="shared" si="322"/>
        <v>1</v>
      </c>
      <c r="G10309" s="2">
        <f t="shared" si="323"/>
        <v>0</v>
      </c>
    </row>
    <row r="10310" spans="1:7" x14ac:dyDescent="0.35">
      <c r="A10310" t="s">
        <v>15000</v>
      </c>
      <c r="B10310" t="s">
        <v>7317</v>
      </c>
      <c r="C10310" t="s">
        <v>7366</v>
      </c>
      <c r="D10310" t="str">
        <f>IF($B10310="B","",IFERROR(VLOOKUP($C10310,Elster!$I$5:$M$148,3,FALSE),$C10310))</f>
        <v/>
      </c>
      <c r="E10310" t="str">
        <f>IF($B10310="A","",IFERROR(VLOOKUP($C10310,Elster!$I$5:$M$148,3,FALSE),$C10310))</f>
        <v xml:space="preserve">//   "ERWEITERUNGSTELEGRAMM"                            </v>
      </c>
      <c r="F10310">
        <f t="shared" si="322"/>
        <v>250</v>
      </c>
      <c r="G10310" s="2">
        <f t="shared" si="323"/>
        <v>4.9999999999954525E-3</v>
      </c>
    </row>
    <row r="10311" spans="1:7" x14ac:dyDescent="0.35">
      <c r="A10311" t="s">
        <v>15000</v>
      </c>
      <c r="B10311" t="s">
        <v>7319</v>
      </c>
      <c r="C10311" t="s">
        <v>7366</v>
      </c>
      <c r="D10311" t="str">
        <f>IF($B10311="B","",IFERROR(VLOOKUP($C10311,Elster!$I$5:$M$148,3,FALSE),$C10311))</f>
        <v xml:space="preserve">//   "ERWEITERUNGSTELEGRAMM"                            </v>
      </c>
      <c r="E10311" t="str">
        <f>IF($B10311="A","",IFERROR(VLOOKUP($C10311,Elster!$I$5:$M$148,3,FALSE),$C10311))</f>
        <v/>
      </c>
      <c r="F10311">
        <f t="shared" si="322"/>
        <v>250</v>
      </c>
      <c r="G10311" s="2">
        <f t="shared" si="323"/>
        <v>0</v>
      </c>
    </row>
    <row r="10312" spans="1:7" x14ac:dyDescent="0.35">
      <c r="A10312" t="s">
        <v>15001</v>
      </c>
      <c r="B10312" t="s">
        <v>7317</v>
      </c>
      <c r="C10312" t="s">
        <v>7320</v>
      </c>
      <c r="D10312" t="str">
        <f>IF($B10312="B","",IFERROR(VLOOKUP($C10312,Elster!$I$5:$M$148,3,FALSE),$C10312))</f>
        <v/>
      </c>
      <c r="E10312" t="str">
        <f>IF($B10312="A","",IFERROR(VLOOKUP($C10312,Elster!$I$5:$M$148,3,FALSE),$C10312))</f>
        <v>0x000</v>
      </c>
      <c r="F10312">
        <f t="shared" si="322"/>
        <v>0</v>
      </c>
      <c r="G10312" s="2">
        <f t="shared" si="323"/>
        <v>5.000000000002558E-3</v>
      </c>
    </row>
    <row r="10313" spans="1:7" x14ac:dyDescent="0.35">
      <c r="A10313" t="s">
        <v>15001</v>
      </c>
      <c r="B10313" t="s">
        <v>7319</v>
      </c>
      <c r="C10313" t="s">
        <v>7320</v>
      </c>
      <c r="D10313" t="str">
        <f>IF($B10313="B","",IFERROR(VLOOKUP($C10313,Elster!$I$5:$M$148,3,FALSE),$C10313))</f>
        <v>0x000</v>
      </c>
      <c r="E10313" t="str">
        <f>IF($B10313="A","",IFERROR(VLOOKUP($C10313,Elster!$I$5:$M$148,3,FALSE),$C10313))</f>
        <v/>
      </c>
      <c r="F10313">
        <f t="shared" si="322"/>
        <v>0</v>
      </c>
      <c r="G10313" s="2">
        <f t="shared" si="323"/>
        <v>0</v>
      </c>
    </row>
    <row r="10314" spans="1:7" x14ac:dyDescent="0.35">
      <c r="A10314" t="s">
        <v>15002</v>
      </c>
      <c r="B10314" t="s">
        <v>7317</v>
      </c>
      <c r="C10314" t="s">
        <v>7577</v>
      </c>
      <c r="D10314" t="str">
        <f>IF($B10314="B","",IFERROR(VLOOKUP($C10314,Elster!$I$5:$M$148,3,FALSE),$C10314))</f>
        <v/>
      </c>
      <c r="E10314" t="str">
        <f>IF($B10314="A","",IFERROR(VLOOKUP($C10314,Elster!$I$5:$M$148,3,FALSE),$C10314))</f>
        <v xml:space="preserve">   "MISCHER_ZU"                                       </v>
      </c>
      <c r="F10314">
        <f t="shared" si="322"/>
        <v>88</v>
      </c>
      <c r="G10314" s="2">
        <f t="shared" si="323"/>
        <v>5.000000000002558E-3</v>
      </c>
    </row>
    <row r="10315" spans="1:7" x14ac:dyDescent="0.35">
      <c r="A10315" t="s">
        <v>15002</v>
      </c>
      <c r="B10315" t="s">
        <v>7319</v>
      </c>
      <c r="C10315" t="s">
        <v>7577</v>
      </c>
      <c r="D10315" t="str">
        <f>IF($B10315="B","",IFERROR(VLOOKUP($C10315,Elster!$I$5:$M$148,3,FALSE),$C10315))</f>
        <v xml:space="preserve">   "MISCHER_ZU"                                       </v>
      </c>
      <c r="E10315" t="str">
        <f>IF($B10315="A","",IFERROR(VLOOKUP($C10315,Elster!$I$5:$M$148,3,FALSE),$C10315))</f>
        <v/>
      </c>
      <c r="F10315">
        <f t="shared" si="322"/>
        <v>88</v>
      </c>
      <c r="G10315" s="2">
        <f t="shared" si="323"/>
        <v>0</v>
      </c>
    </row>
    <row r="10316" spans="1:7" x14ac:dyDescent="0.35">
      <c r="A10316" t="s">
        <v>15003</v>
      </c>
      <c r="B10316" t="s">
        <v>7317</v>
      </c>
      <c r="C10316" t="s">
        <v>7329</v>
      </c>
      <c r="D10316" t="str">
        <f>IF($B10316="B","",IFERROR(VLOOKUP($C10316,Elster!$I$5:$M$148,3,FALSE),$C10316))</f>
        <v/>
      </c>
      <c r="E10316" t="str">
        <f>IF($B10316="A","",IFERROR(VLOOKUP($C10316,Elster!$I$5:$M$148,3,FALSE),$C10316))</f>
        <v xml:space="preserve">   "KESSELSOLLTEMP"                                   </v>
      </c>
      <c r="F10316">
        <f t="shared" si="322"/>
        <v>2</v>
      </c>
      <c r="G10316" s="2">
        <f t="shared" si="323"/>
        <v>4.9989999999979773E-3</v>
      </c>
    </row>
    <row r="10317" spans="1:7" x14ac:dyDescent="0.35">
      <c r="A10317" t="s">
        <v>15003</v>
      </c>
      <c r="B10317" t="s">
        <v>7319</v>
      </c>
      <c r="C10317" t="s">
        <v>7329</v>
      </c>
      <c r="D10317" t="str">
        <f>IF($B10317="B","",IFERROR(VLOOKUP($C10317,Elster!$I$5:$M$148,3,FALSE),$C10317))</f>
        <v xml:space="preserve">   "KESSELSOLLTEMP"                                   </v>
      </c>
      <c r="E10317" t="str">
        <f>IF($B10317="A","",IFERROR(VLOOKUP($C10317,Elster!$I$5:$M$148,3,FALSE),$C10317))</f>
        <v/>
      </c>
      <c r="F10317">
        <f t="shared" si="322"/>
        <v>2</v>
      </c>
      <c r="G10317" s="2">
        <f t="shared" si="323"/>
        <v>0</v>
      </c>
    </row>
    <row r="10318" spans="1:7" x14ac:dyDescent="0.35">
      <c r="A10318" t="s">
        <v>15004</v>
      </c>
      <c r="B10318" t="s">
        <v>7317</v>
      </c>
      <c r="C10318" t="s">
        <v>7320</v>
      </c>
      <c r="D10318" t="str">
        <f>IF($B10318="B","",IFERROR(VLOOKUP($C10318,Elster!$I$5:$M$148,3,FALSE),$C10318))</f>
        <v/>
      </c>
      <c r="E10318" t="str">
        <f>IF($B10318="A","",IFERROR(VLOOKUP($C10318,Elster!$I$5:$M$148,3,FALSE),$C10318))</f>
        <v>0x000</v>
      </c>
      <c r="F10318">
        <f t="shared" si="322"/>
        <v>0</v>
      </c>
      <c r="G10318" s="2">
        <f t="shared" si="323"/>
        <v>5.000000000002558E-3</v>
      </c>
    </row>
    <row r="10319" spans="1:7" x14ac:dyDescent="0.35">
      <c r="A10319" t="s">
        <v>15004</v>
      </c>
      <c r="B10319" t="s">
        <v>7319</v>
      </c>
      <c r="C10319" t="s">
        <v>7320</v>
      </c>
      <c r="D10319" t="str">
        <f>IF($B10319="B","",IFERROR(VLOOKUP($C10319,Elster!$I$5:$M$148,3,FALSE),$C10319))</f>
        <v>0x000</v>
      </c>
      <c r="E10319" t="str">
        <f>IF($B10319="A","",IFERROR(VLOOKUP($C10319,Elster!$I$5:$M$148,3,FALSE),$C10319))</f>
        <v/>
      </c>
      <c r="F10319">
        <f t="shared" si="322"/>
        <v>0</v>
      </c>
      <c r="G10319" s="2">
        <f t="shared" si="323"/>
        <v>0</v>
      </c>
    </row>
    <row r="10320" spans="1:7" x14ac:dyDescent="0.35">
      <c r="A10320" t="s">
        <v>15005</v>
      </c>
      <c r="B10320" t="s">
        <v>7317</v>
      </c>
      <c r="C10320" t="s">
        <v>7321</v>
      </c>
      <c r="D10320" t="str">
        <f>IF($B10320="B","",IFERROR(VLOOKUP($C10320,Elster!$I$5:$M$148,3,FALSE),$C10320))</f>
        <v/>
      </c>
      <c r="E10320" t="str">
        <f>IF($B10320="A","",IFERROR(VLOOKUP($C10320,Elster!$I$5:$M$148,3,FALSE),$C10320))</f>
        <v xml:space="preserve">   "FEHLERMELDUNG"                                    </v>
      </c>
      <c r="F10320">
        <f t="shared" si="322"/>
        <v>1</v>
      </c>
      <c r="G10320" s="2">
        <f t="shared" si="323"/>
        <v>4.9999999999954525E-3</v>
      </c>
    </row>
    <row r="10321" spans="1:7" x14ac:dyDescent="0.35">
      <c r="A10321" t="s">
        <v>15005</v>
      </c>
      <c r="B10321" t="s">
        <v>7319</v>
      </c>
      <c r="C10321" t="s">
        <v>7321</v>
      </c>
      <c r="D10321" t="str">
        <f>IF($B10321="B","",IFERROR(VLOOKUP($C10321,Elster!$I$5:$M$148,3,FALSE),$C10321))</f>
        <v xml:space="preserve">   "FEHLERMELDUNG"                                    </v>
      </c>
      <c r="E10321" t="str">
        <f>IF($B10321="A","",IFERROR(VLOOKUP($C10321,Elster!$I$5:$M$148,3,FALSE),$C10321))</f>
        <v/>
      </c>
      <c r="F10321">
        <f t="shared" si="322"/>
        <v>1</v>
      </c>
      <c r="G10321" s="2">
        <f t="shared" si="323"/>
        <v>0</v>
      </c>
    </row>
    <row r="10322" spans="1:7" x14ac:dyDescent="0.35">
      <c r="A10322" t="s">
        <v>15006</v>
      </c>
      <c r="B10322" t="s">
        <v>7317</v>
      </c>
      <c r="C10322" t="s">
        <v>7582</v>
      </c>
      <c r="D10322" t="str">
        <f>IF($B10322="B","",IFERROR(VLOOKUP($C10322,Elster!$I$5:$M$148,3,FALSE),$C10322))</f>
        <v/>
      </c>
      <c r="E10322" t="str">
        <f>IF($B10322="A","",IFERROR(VLOOKUP($C10322,Elster!$I$5:$M$148,3,FALSE),$C10322))</f>
        <v xml:space="preserve">   "IO_TEST"                                          </v>
      </c>
      <c r="F10322">
        <f t="shared" si="322"/>
        <v>105</v>
      </c>
      <c r="G10322" s="2">
        <f t="shared" si="323"/>
        <v>5.000000000002558E-3</v>
      </c>
    </row>
    <row r="10323" spans="1:7" x14ac:dyDescent="0.35">
      <c r="A10323" t="s">
        <v>15006</v>
      </c>
      <c r="B10323" t="s">
        <v>7319</v>
      </c>
      <c r="C10323" t="s">
        <v>7582</v>
      </c>
      <c r="D10323" t="str">
        <f>IF($B10323="B","",IFERROR(VLOOKUP($C10323,Elster!$I$5:$M$148,3,FALSE),$C10323))</f>
        <v xml:space="preserve">   "IO_TEST"                                          </v>
      </c>
      <c r="E10323" t="str">
        <f>IF($B10323="A","",IFERROR(VLOOKUP($C10323,Elster!$I$5:$M$148,3,FALSE),$C10323))</f>
        <v/>
      </c>
      <c r="F10323">
        <f t="shared" si="322"/>
        <v>105</v>
      </c>
      <c r="G10323" s="2">
        <f t="shared" si="323"/>
        <v>0</v>
      </c>
    </row>
    <row r="10324" spans="1:7" x14ac:dyDescent="0.35">
      <c r="A10324" t="s">
        <v>15007</v>
      </c>
      <c r="B10324" t="s">
        <v>7317</v>
      </c>
      <c r="C10324" t="s">
        <v>7339</v>
      </c>
      <c r="D10324" t="str">
        <f>IF($B10324="B","",IFERROR(VLOOKUP($C10324,Elster!$I$5:$M$148,3,FALSE),$C10324))</f>
        <v/>
      </c>
      <c r="E10324" t="str">
        <f>IF($B10324="A","",IFERROR(VLOOKUP($C10324,Elster!$I$5:$M$148,3,FALSE),$C10324))</f>
        <v xml:space="preserve">   "RAUMSOLLTEMP_II"                                  </v>
      </c>
      <c r="F10324">
        <f t="shared" si="322"/>
        <v>6</v>
      </c>
      <c r="G10324" s="2">
        <f t="shared" si="323"/>
        <v>9.2449999999999477E-3</v>
      </c>
    </row>
    <row r="10325" spans="1:7" x14ac:dyDescent="0.35">
      <c r="A10325" t="s">
        <v>15008</v>
      </c>
      <c r="B10325" t="s">
        <v>7317</v>
      </c>
      <c r="C10325" t="s">
        <v>7321</v>
      </c>
      <c r="D10325" t="str">
        <f>IF($B10325="B","",IFERROR(VLOOKUP($C10325,Elster!$I$5:$M$148,3,FALSE),$C10325))</f>
        <v/>
      </c>
      <c r="E10325" t="str">
        <f>IF($B10325="A","",IFERROR(VLOOKUP($C10325,Elster!$I$5:$M$148,3,FALSE),$C10325))</f>
        <v xml:space="preserve">   "FEHLERMELDUNG"                                    </v>
      </c>
      <c r="F10325">
        <f t="shared" si="322"/>
        <v>1</v>
      </c>
      <c r="G10325" s="2">
        <f t="shared" si="323"/>
        <v>4.9479999999988422E-3</v>
      </c>
    </row>
    <row r="10326" spans="1:7" x14ac:dyDescent="0.35">
      <c r="A10326" t="s">
        <v>15009</v>
      </c>
      <c r="B10326" t="s">
        <v>7317</v>
      </c>
      <c r="C10326" t="s">
        <v>7318</v>
      </c>
      <c r="D10326" t="str">
        <f>IF($B10326="B","",IFERROR(VLOOKUP($C10326,Elster!$I$5:$M$148,3,FALSE),$C10326))</f>
        <v/>
      </c>
      <c r="E10326" t="str">
        <f>IF($B10326="A","",IFERROR(VLOOKUP($C10326,Elster!$I$5:$M$148,3,FALSE),$C10326))</f>
        <v xml:space="preserve">   "SAMMLERISTTEMP"                                   </v>
      </c>
      <c r="F10326">
        <f t="shared" si="322"/>
        <v>13</v>
      </c>
      <c r="G10326" s="2">
        <f t="shared" si="323"/>
        <v>4.9739999999971474E-3</v>
      </c>
    </row>
    <row r="10327" spans="1:7" x14ac:dyDescent="0.35">
      <c r="A10327" t="s">
        <v>15010</v>
      </c>
      <c r="B10327" t="s">
        <v>7317</v>
      </c>
      <c r="C10327" t="s">
        <v>7329</v>
      </c>
      <c r="D10327" t="str">
        <f>IF($B10327="B","",IFERROR(VLOOKUP($C10327,Elster!$I$5:$M$148,3,FALSE),$C10327))</f>
        <v/>
      </c>
      <c r="E10327" t="str">
        <f>IF($B10327="A","",IFERROR(VLOOKUP($C10327,Elster!$I$5:$M$148,3,FALSE),$C10327))</f>
        <v xml:space="preserve">   "KESSELSOLLTEMP"                                   </v>
      </c>
      <c r="F10327">
        <f t="shared" si="322"/>
        <v>2</v>
      </c>
      <c r="G10327" s="2">
        <f t="shared" si="323"/>
        <v>4.9729999999996721E-3</v>
      </c>
    </row>
    <row r="10328" spans="1:7" x14ac:dyDescent="0.35">
      <c r="A10328" t="s">
        <v>15011</v>
      </c>
      <c r="B10328" t="s">
        <v>7317</v>
      </c>
      <c r="C10328" t="s">
        <v>7320</v>
      </c>
      <c r="D10328" t="str">
        <f>IF($B10328="B","",IFERROR(VLOOKUP($C10328,Elster!$I$5:$M$148,3,FALSE),$C10328))</f>
        <v/>
      </c>
      <c r="E10328" t="str">
        <f>IF($B10328="A","",IFERROR(VLOOKUP($C10328,Elster!$I$5:$M$148,3,FALSE),$C10328))</f>
        <v>0x000</v>
      </c>
      <c r="F10328">
        <f t="shared" si="322"/>
        <v>0</v>
      </c>
      <c r="G10328" s="2">
        <f t="shared" si="323"/>
        <v>4.9480000000059476E-3</v>
      </c>
    </row>
    <row r="10329" spans="1:7" x14ac:dyDescent="0.35">
      <c r="A10329" t="s">
        <v>15012</v>
      </c>
      <c r="B10329" t="s">
        <v>7317</v>
      </c>
      <c r="C10329" t="s">
        <v>7366</v>
      </c>
      <c r="D10329" t="str">
        <f>IF($B10329="B","",IFERROR(VLOOKUP($C10329,Elster!$I$5:$M$148,3,FALSE),$C10329))</f>
        <v/>
      </c>
      <c r="E10329" t="str">
        <f>IF($B10329="A","",IFERROR(VLOOKUP($C10329,Elster!$I$5:$M$148,3,FALSE),$C10329))</f>
        <v xml:space="preserve">//   "ERWEITERUNGSTELEGRAMM"                            </v>
      </c>
      <c r="F10329">
        <f t="shared" si="322"/>
        <v>250</v>
      </c>
      <c r="G10329" s="2">
        <f t="shared" si="323"/>
        <v>4.9739999999971474E-3</v>
      </c>
    </row>
    <row r="10330" spans="1:7" x14ac:dyDescent="0.35">
      <c r="A10330" t="s">
        <v>15013</v>
      </c>
      <c r="B10330" t="s">
        <v>7317</v>
      </c>
      <c r="C10330" t="s">
        <v>7320</v>
      </c>
      <c r="D10330" t="str">
        <f>IF($B10330="B","",IFERROR(VLOOKUP($C10330,Elster!$I$5:$M$148,3,FALSE),$C10330))</f>
        <v/>
      </c>
      <c r="E10330" t="str">
        <f>IF($B10330="A","",IFERROR(VLOOKUP($C10330,Elster!$I$5:$M$148,3,FALSE),$C10330))</f>
        <v>0x000</v>
      </c>
      <c r="F10330">
        <f t="shared" si="322"/>
        <v>0</v>
      </c>
      <c r="G10330" s="2">
        <f t="shared" si="323"/>
        <v>4.9739999999971474E-3</v>
      </c>
    </row>
    <row r="10331" spans="1:7" x14ac:dyDescent="0.35">
      <c r="A10331" t="s">
        <v>15014</v>
      </c>
      <c r="B10331" t="s">
        <v>7317</v>
      </c>
      <c r="C10331" t="s">
        <v>7577</v>
      </c>
      <c r="D10331" t="str">
        <f>IF($B10331="B","",IFERROR(VLOOKUP($C10331,Elster!$I$5:$M$148,3,FALSE),$C10331))</f>
        <v/>
      </c>
      <c r="E10331" t="str">
        <f>IF($B10331="A","",IFERROR(VLOOKUP($C10331,Elster!$I$5:$M$148,3,FALSE),$C10331))</f>
        <v xml:space="preserve">   "MISCHER_ZU"                                       </v>
      </c>
      <c r="F10331">
        <f t="shared" si="322"/>
        <v>88</v>
      </c>
      <c r="G10331" s="2">
        <f t="shared" si="323"/>
        <v>4.9740000000042528E-3</v>
      </c>
    </row>
    <row r="10332" spans="1:7" x14ac:dyDescent="0.35">
      <c r="A10332" t="s">
        <v>15015</v>
      </c>
      <c r="B10332" t="s">
        <v>7317</v>
      </c>
      <c r="C10332" t="s">
        <v>7329</v>
      </c>
      <c r="D10332" t="str">
        <f>IF($B10332="B","",IFERROR(VLOOKUP($C10332,Elster!$I$5:$M$148,3,FALSE),$C10332))</f>
        <v/>
      </c>
      <c r="E10332" t="str">
        <f>IF($B10332="A","",IFERROR(VLOOKUP($C10332,Elster!$I$5:$M$148,3,FALSE),$C10332))</f>
        <v xml:space="preserve">   "KESSELSOLLTEMP"                                   </v>
      </c>
      <c r="F10332">
        <f t="shared" si="322"/>
        <v>2</v>
      </c>
      <c r="G10332" s="2">
        <f t="shared" si="323"/>
        <v>4.9479999999988422E-3</v>
      </c>
    </row>
    <row r="10333" spans="1:7" x14ac:dyDescent="0.35">
      <c r="A10333" t="s">
        <v>15016</v>
      </c>
      <c r="B10333" t="s">
        <v>7317</v>
      </c>
      <c r="C10333" t="s">
        <v>7320</v>
      </c>
      <c r="D10333" t="str">
        <f>IF($B10333="B","",IFERROR(VLOOKUP($C10333,Elster!$I$5:$M$148,3,FALSE),$C10333))</f>
        <v/>
      </c>
      <c r="E10333" t="str">
        <f>IF($B10333="A","",IFERROR(VLOOKUP($C10333,Elster!$I$5:$M$148,3,FALSE),$C10333))</f>
        <v>0x000</v>
      </c>
      <c r="F10333">
        <f t="shared" si="322"/>
        <v>0</v>
      </c>
      <c r="G10333" s="2">
        <f t="shared" si="323"/>
        <v>4.9739999999971474E-3</v>
      </c>
    </row>
    <row r="10334" spans="1:7" x14ac:dyDescent="0.35">
      <c r="A10334" t="s">
        <v>15017</v>
      </c>
      <c r="B10334" t="s">
        <v>7317</v>
      </c>
      <c r="C10334" t="s">
        <v>7321</v>
      </c>
      <c r="D10334" t="str">
        <f>IF($B10334="B","",IFERROR(VLOOKUP($C10334,Elster!$I$5:$M$148,3,FALSE),$C10334))</f>
        <v/>
      </c>
      <c r="E10334" t="str">
        <f>IF($B10334="A","",IFERROR(VLOOKUP($C10334,Elster!$I$5:$M$148,3,FALSE),$C10334))</f>
        <v xml:space="preserve">   "FEHLERMELDUNG"                                    </v>
      </c>
      <c r="F10334">
        <f t="shared" si="322"/>
        <v>1</v>
      </c>
      <c r="G10334" s="2">
        <f t="shared" si="323"/>
        <v>4.9729999999996721E-3</v>
      </c>
    </row>
    <row r="10335" spans="1:7" x14ac:dyDescent="0.35">
      <c r="A10335" t="s">
        <v>15018</v>
      </c>
      <c r="B10335" t="s">
        <v>7317</v>
      </c>
      <c r="C10335" t="s">
        <v>7595</v>
      </c>
      <c r="D10335" t="str">
        <f>IF($B10335="B","",IFERROR(VLOOKUP($C10335,Elster!$I$5:$M$148,3,FALSE),$C10335))</f>
        <v/>
      </c>
      <c r="E10335" t="str">
        <f>IF($B10335="A","",IFERROR(VLOOKUP($C10335,Elster!$I$5:$M$148,3,FALSE),$C10335))</f>
        <v xml:space="preserve">   "RESET_KONFIGURATION"                              </v>
      </c>
      <c r="F10335">
        <f t="shared" si="322"/>
        <v>106</v>
      </c>
      <c r="G10335" s="2">
        <f t="shared" si="323"/>
        <v>4.9740000000042528E-3</v>
      </c>
    </row>
    <row r="10336" spans="1:7" x14ac:dyDescent="0.35">
      <c r="A10336" t="s">
        <v>15019</v>
      </c>
      <c r="B10336" t="s">
        <v>7317</v>
      </c>
      <c r="C10336" t="s">
        <v>7318</v>
      </c>
      <c r="D10336" t="str">
        <f>IF($B10336="B","",IFERROR(VLOOKUP($C10336,Elster!$I$5:$M$148,3,FALSE),$C10336))</f>
        <v/>
      </c>
      <c r="E10336" t="str">
        <f>IF($B10336="A","",IFERROR(VLOOKUP($C10336,Elster!$I$5:$M$148,3,FALSE),$C10336))</f>
        <v xml:space="preserve">   "SAMMLERISTTEMP"                                   </v>
      </c>
      <c r="F10336">
        <f t="shared" si="322"/>
        <v>13</v>
      </c>
      <c r="G10336" s="2">
        <f t="shared" si="323"/>
        <v>9.0629999999976008E-3</v>
      </c>
    </row>
    <row r="10337" spans="1:7" x14ac:dyDescent="0.35">
      <c r="A10337" t="s">
        <v>15019</v>
      </c>
      <c r="B10337" t="s">
        <v>7319</v>
      </c>
      <c r="C10337" t="s">
        <v>7318</v>
      </c>
      <c r="D10337" t="str">
        <f>IF($B10337="B","",IFERROR(VLOOKUP($C10337,Elster!$I$5:$M$148,3,FALSE),$C10337))</f>
        <v xml:space="preserve">   "SAMMLERISTTEMP"                                   </v>
      </c>
      <c r="E10337" t="str">
        <f>IF($B10337="A","",IFERROR(VLOOKUP($C10337,Elster!$I$5:$M$148,3,FALSE),$C10337))</f>
        <v/>
      </c>
      <c r="F10337">
        <f t="shared" si="322"/>
        <v>13</v>
      </c>
      <c r="G10337" s="2">
        <f t="shared" si="323"/>
        <v>0</v>
      </c>
    </row>
    <row r="10338" spans="1:7" x14ac:dyDescent="0.35">
      <c r="A10338" t="s">
        <v>15020</v>
      </c>
      <c r="B10338" t="s">
        <v>7317</v>
      </c>
      <c r="C10338" t="s">
        <v>7320</v>
      </c>
      <c r="D10338" t="str">
        <f>IF($B10338="B","",IFERROR(VLOOKUP($C10338,Elster!$I$5:$M$148,3,FALSE),$C10338))</f>
        <v/>
      </c>
      <c r="E10338" t="str">
        <f>IF($B10338="A","",IFERROR(VLOOKUP($C10338,Elster!$I$5:$M$148,3,FALSE),$C10338))</f>
        <v>0x000</v>
      </c>
      <c r="F10338">
        <f t="shared" si="322"/>
        <v>0</v>
      </c>
      <c r="G10338" s="2">
        <f t="shared" si="323"/>
        <v>5.0260000000008631E-3</v>
      </c>
    </row>
    <row r="10339" spans="1:7" x14ac:dyDescent="0.35">
      <c r="A10339" t="s">
        <v>15020</v>
      </c>
      <c r="B10339" t="s">
        <v>7319</v>
      </c>
      <c r="C10339" t="s">
        <v>7320</v>
      </c>
      <c r="D10339" t="str">
        <f>IF($B10339="B","",IFERROR(VLOOKUP($C10339,Elster!$I$5:$M$148,3,FALSE),$C10339))</f>
        <v>0x000</v>
      </c>
      <c r="E10339" t="str">
        <f>IF($B10339="A","",IFERROR(VLOOKUP($C10339,Elster!$I$5:$M$148,3,FALSE),$C10339))</f>
        <v/>
      </c>
      <c r="F10339">
        <f t="shared" si="322"/>
        <v>0</v>
      </c>
      <c r="G10339" s="2">
        <f t="shared" si="323"/>
        <v>0</v>
      </c>
    </row>
    <row r="10340" spans="1:7" x14ac:dyDescent="0.35">
      <c r="A10340" t="s">
        <v>15021</v>
      </c>
      <c r="B10340" t="s">
        <v>7317</v>
      </c>
      <c r="C10340" t="s">
        <v>7339</v>
      </c>
      <c r="D10340" t="str">
        <f>IF($B10340="B","",IFERROR(VLOOKUP($C10340,Elster!$I$5:$M$148,3,FALSE),$C10340))</f>
        <v/>
      </c>
      <c r="E10340" t="str">
        <f>IF($B10340="A","",IFERROR(VLOOKUP($C10340,Elster!$I$5:$M$148,3,FALSE),$C10340))</f>
        <v xml:space="preserve">   "RAUMSOLLTEMP_II"                                  </v>
      </c>
      <c r="F10340">
        <f t="shared" si="322"/>
        <v>6</v>
      </c>
      <c r="G10340" s="2">
        <f t="shared" si="323"/>
        <v>5.000000000002558E-3</v>
      </c>
    </row>
    <row r="10341" spans="1:7" x14ac:dyDescent="0.35">
      <c r="A10341" t="s">
        <v>15021</v>
      </c>
      <c r="B10341" t="s">
        <v>7319</v>
      </c>
      <c r="C10341" t="s">
        <v>7339</v>
      </c>
      <c r="D10341" t="str">
        <f>IF($B10341="B","",IFERROR(VLOOKUP($C10341,Elster!$I$5:$M$148,3,FALSE),$C10341))</f>
        <v xml:space="preserve">   "RAUMSOLLTEMP_II"                                  </v>
      </c>
      <c r="E10341" t="str">
        <f>IF($B10341="A","",IFERROR(VLOOKUP($C10341,Elster!$I$5:$M$148,3,FALSE),$C10341))</f>
        <v/>
      </c>
      <c r="F10341">
        <f t="shared" si="322"/>
        <v>6</v>
      </c>
      <c r="G10341" s="2">
        <f t="shared" si="323"/>
        <v>0</v>
      </c>
    </row>
    <row r="10342" spans="1:7" x14ac:dyDescent="0.35">
      <c r="A10342" t="s">
        <v>15022</v>
      </c>
      <c r="B10342" t="s">
        <v>7317</v>
      </c>
      <c r="C10342" t="s">
        <v>7321</v>
      </c>
      <c r="D10342" t="str">
        <f>IF($B10342="B","",IFERROR(VLOOKUP($C10342,Elster!$I$5:$M$148,3,FALSE),$C10342))</f>
        <v/>
      </c>
      <c r="E10342" t="str">
        <f>IF($B10342="A","",IFERROR(VLOOKUP($C10342,Elster!$I$5:$M$148,3,FALSE),$C10342))</f>
        <v xml:space="preserve">   "FEHLERMELDUNG"                                    </v>
      </c>
      <c r="F10342">
        <f t="shared" si="322"/>
        <v>1</v>
      </c>
      <c r="G10342" s="2">
        <f t="shared" si="323"/>
        <v>4.9989999999979773E-3</v>
      </c>
    </row>
    <row r="10343" spans="1:7" x14ac:dyDescent="0.35">
      <c r="A10343" t="s">
        <v>15022</v>
      </c>
      <c r="B10343" t="s">
        <v>7319</v>
      </c>
      <c r="C10343" t="s">
        <v>7321</v>
      </c>
      <c r="D10343" t="str">
        <f>IF($B10343="B","",IFERROR(VLOOKUP($C10343,Elster!$I$5:$M$148,3,FALSE),$C10343))</f>
        <v xml:space="preserve">   "FEHLERMELDUNG"                                    </v>
      </c>
      <c r="E10343" t="str">
        <f>IF($B10343="A","",IFERROR(VLOOKUP($C10343,Elster!$I$5:$M$148,3,FALSE),$C10343))</f>
        <v/>
      </c>
      <c r="F10343">
        <f t="shared" si="322"/>
        <v>1</v>
      </c>
      <c r="G10343" s="2">
        <f t="shared" si="323"/>
        <v>0</v>
      </c>
    </row>
    <row r="10344" spans="1:7" x14ac:dyDescent="0.35">
      <c r="A10344" t="s">
        <v>15023</v>
      </c>
      <c r="B10344" t="s">
        <v>7317</v>
      </c>
      <c r="C10344" t="s">
        <v>7321</v>
      </c>
      <c r="D10344" t="str">
        <f>IF($B10344="B","",IFERROR(VLOOKUP($C10344,Elster!$I$5:$M$148,3,FALSE),$C10344))</f>
        <v/>
      </c>
      <c r="E10344" t="str">
        <f>IF($B10344="A","",IFERROR(VLOOKUP($C10344,Elster!$I$5:$M$148,3,FALSE),$C10344))</f>
        <v xml:space="preserve">   "FEHLERMELDUNG"                                    </v>
      </c>
      <c r="F10344">
        <f t="shared" si="322"/>
        <v>1</v>
      </c>
      <c r="G10344" s="2">
        <f t="shared" si="323"/>
        <v>5.000000000002558E-3</v>
      </c>
    </row>
    <row r="10345" spans="1:7" x14ac:dyDescent="0.35">
      <c r="A10345" t="s">
        <v>15023</v>
      </c>
      <c r="B10345" t="s">
        <v>7319</v>
      </c>
      <c r="C10345" t="s">
        <v>7321</v>
      </c>
      <c r="D10345" t="str">
        <f>IF($B10345="B","",IFERROR(VLOOKUP($C10345,Elster!$I$5:$M$148,3,FALSE),$C10345))</f>
        <v xml:space="preserve">   "FEHLERMELDUNG"                                    </v>
      </c>
      <c r="E10345" t="str">
        <f>IF($B10345="A","",IFERROR(VLOOKUP($C10345,Elster!$I$5:$M$148,3,FALSE),$C10345))</f>
        <v/>
      </c>
      <c r="F10345">
        <f t="shared" si="322"/>
        <v>1</v>
      </c>
      <c r="G10345" s="2">
        <f t="shared" si="323"/>
        <v>0</v>
      </c>
    </row>
    <row r="10346" spans="1:7" x14ac:dyDescent="0.35">
      <c r="A10346" t="s">
        <v>15024</v>
      </c>
      <c r="B10346" t="s">
        <v>7317</v>
      </c>
      <c r="C10346" t="s">
        <v>7366</v>
      </c>
      <c r="D10346" t="str">
        <f>IF($B10346="B","",IFERROR(VLOOKUP($C10346,Elster!$I$5:$M$148,3,FALSE),$C10346))</f>
        <v/>
      </c>
      <c r="E10346" t="str">
        <f>IF($B10346="A","",IFERROR(VLOOKUP($C10346,Elster!$I$5:$M$148,3,FALSE),$C10346))</f>
        <v xml:space="preserve">//   "ERWEITERUNGSTELEGRAMM"                            </v>
      </c>
      <c r="F10346">
        <f t="shared" si="322"/>
        <v>250</v>
      </c>
      <c r="G10346" s="2">
        <f t="shared" si="323"/>
        <v>4.9999999999954525E-3</v>
      </c>
    </row>
    <row r="10347" spans="1:7" x14ac:dyDescent="0.35">
      <c r="A10347" t="s">
        <v>15024</v>
      </c>
      <c r="B10347" t="s">
        <v>7319</v>
      </c>
      <c r="C10347" t="s">
        <v>7366</v>
      </c>
      <c r="D10347" t="str">
        <f>IF($B10347="B","",IFERROR(VLOOKUP($C10347,Elster!$I$5:$M$148,3,FALSE),$C10347))</f>
        <v xml:space="preserve">//   "ERWEITERUNGSTELEGRAMM"                            </v>
      </c>
      <c r="E10347" t="str">
        <f>IF($B10347="A","",IFERROR(VLOOKUP($C10347,Elster!$I$5:$M$148,3,FALSE),$C10347))</f>
        <v/>
      </c>
      <c r="F10347">
        <f t="shared" si="322"/>
        <v>250</v>
      </c>
      <c r="G10347" s="2">
        <f t="shared" si="323"/>
        <v>0</v>
      </c>
    </row>
    <row r="10348" spans="1:7" x14ac:dyDescent="0.35">
      <c r="A10348" t="s">
        <v>15025</v>
      </c>
      <c r="B10348" t="s">
        <v>7317</v>
      </c>
      <c r="C10348" t="s">
        <v>7320</v>
      </c>
      <c r="D10348" t="str">
        <f>IF($B10348="B","",IFERROR(VLOOKUP($C10348,Elster!$I$5:$M$148,3,FALSE),$C10348))</f>
        <v/>
      </c>
      <c r="E10348" t="str">
        <f>IF($B10348="A","",IFERROR(VLOOKUP($C10348,Elster!$I$5:$M$148,3,FALSE),$C10348))</f>
        <v>0x000</v>
      </c>
      <c r="F10348">
        <f t="shared" si="322"/>
        <v>0</v>
      </c>
      <c r="G10348" s="2">
        <f t="shared" si="323"/>
        <v>5.000000000002558E-3</v>
      </c>
    </row>
    <row r="10349" spans="1:7" x14ac:dyDescent="0.35">
      <c r="A10349" t="s">
        <v>15025</v>
      </c>
      <c r="B10349" t="s">
        <v>7319</v>
      </c>
      <c r="C10349" t="s">
        <v>7320</v>
      </c>
      <c r="D10349" t="str">
        <f>IF($B10349="B","",IFERROR(VLOOKUP($C10349,Elster!$I$5:$M$148,3,FALSE),$C10349))</f>
        <v>0x000</v>
      </c>
      <c r="E10349" t="str">
        <f>IF($B10349="A","",IFERROR(VLOOKUP($C10349,Elster!$I$5:$M$148,3,FALSE),$C10349))</f>
        <v/>
      </c>
      <c r="F10349">
        <f t="shared" si="322"/>
        <v>0</v>
      </c>
      <c r="G10349" s="2">
        <f t="shared" si="323"/>
        <v>0</v>
      </c>
    </row>
    <row r="10350" spans="1:7" x14ac:dyDescent="0.35">
      <c r="A10350" t="s">
        <v>15026</v>
      </c>
      <c r="B10350" t="s">
        <v>7317</v>
      </c>
      <c r="C10350" t="s">
        <v>7334</v>
      </c>
      <c r="D10350" t="str">
        <f>IF($B10350="B","",IFERROR(VLOOKUP($C10350,Elster!$I$5:$M$148,3,FALSE),$C10350))</f>
        <v/>
      </c>
      <c r="E10350" t="str">
        <f>IF($B10350="A","",IFERROR(VLOOKUP($C10350,Elster!$I$5:$M$148,3,FALSE),$C10350))</f>
        <v xml:space="preserve">   "MAX_TEMP_KESSEL"                                  </v>
      </c>
      <c r="F10350">
        <f t="shared" si="322"/>
        <v>40</v>
      </c>
      <c r="G10350" s="2">
        <f t="shared" si="323"/>
        <v>5.000000000002558E-3</v>
      </c>
    </row>
    <row r="10351" spans="1:7" x14ac:dyDescent="0.35">
      <c r="A10351" t="s">
        <v>15026</v>
      </c>
      <c r="B10351" t="s">
        <v>7319</v>
      </c>
      <c r="C10351" t="s">
        <v>7334</v>
      </c>
      <c r="D10351" t="str">
        <f>IF($B10351="B","",IFERROR(VLOOKUP($C10351,Elster!$I$5:$M$148,3,FALSE),$C10351))</f>
        <v xml:space="preserve">   "MAX_TEMP_KESSEL"                                  </v>
      </c>
      <c r="E10351" t="str">
        <f>IF($B10351="A","",IFERROR(VLOOKUP($C10351,Elster!$I$5:$M$148,3,FALSE),$C10351))</f>
        <v/>
      </c>
      <c r="F10351">
        <f t="shared" si="322"/>
        <v>40</v>
      </c>
      <c r="G10351" s="2">
        <f t="shared" si="323"/>
        <v>0</v>
      </c>
    </row>
    <row r="10352" spans="1:7" x14ac:dyDescent="0.35">
      <c r="A10352" t="s">
        <v>15027</v>
      </c>
      <c r="B10352" t="s">
        <v>7317</v>
      </c>
      <c r="C10352" t="s">
        <v>7321</v>
      </c>
      <c r="D10352" t="str">
        <f>IF($B10352="B","",IFERROR(VLOOKUP($C10352,Elster!$I$5:$M$148,3,FALSE),$C10352))</f>
        <v/>
      </c>
      <c r="E10352" t="str">
        <f>IF($B10352="A","",IFERROR(VLOOKUP($C10352,Elster!$I$5:$M$148,3,FALSE),$C10352))</f>
        <v xml:space="preserve">   "FEHLERMELDUNG"                                    </v>
      </c>
      <c r="F10352">
        <f t="shared" si="322"/>
        <v>1</v>
      </c>
      <c r="G10352" s="2">
        <f t="shared" si="323"/>
        <v>4.9999999999954525E-3</v>
      </c>
    </row>
    <row r="10353" spans="1:7" x14ac:dyDescent="0.35">
      <c r="A10353" t="s">
        <v>15027</v>
      </c>
      <c r="B10353" t="s">
        <v>7319</v>
      </c>
      <c r="C10353" t="s">
        <v>7321</v>
      </c>
      <c r="D10353" t="str">
        <f>IF($B10353="B","",IFERROR(VLOOKUP($C10353,Elster!$I$5:$M$148,3,FALSE),$C10353))</f>
        <v xml:space="preserve">   "FEHLERMELDUNG"                                    </v>
      </c>
      <c r="E10353" t="str">
        <f>IF($B10353="A","",IFERROR(VLOOKUP($C10353,Elster!$I$5:$M$148,3,FALSE),$C10353))</f>
        <v/>
      </c>
      <c r="F10353">
        <f t="shared" si="322"/>
        <v>1</v>
      </c>
      <c r="G10353" s="2">
        <f t="shared" si="323"/>
        <v>0</v>
      </c>
    </row>
    <row r="10354" spans="1:7" x14ac:dyDescent="0.35">
      <c r="A10354" t="s">
        <v>15028</v>
      </c>
      <c r="B10354" t="s">
        <v>7317</v>
      </c>
      <c r="C10354" t="s">
        <v>7609</v>
      </c>
      <c r="D10354" t="str">
        <f>IF($B10354="B","",IFERROR(VLOOKUP($C10354,Elster!$I$5:$M$148,3,FALSE),$C10354))</f>
        <v/>
      </c>
      <c r="E10354" t="str">
        <f>IF($B10354="A","",IFERROR(VLOOKUP($C10354,Elster!$I$5:$M$148,3,FALSE),$C10354))</f>
        <v>0x0F4</v>
      </c>
      <c r="F10354">
        <f t="shared" si="322"/>
        <v>244</v>
      </c>
      <c r="G10354" s="2">
        <f t="shared" si="323"/>
        <v>5.000000000002558E-3</v>
      </c>
    </row>
    <row r="10355" spans="1:7" x14ac:dyDescent="0.35">
      <c r="A10355" t="s">
        <v>15028</v>
      </c>
      <c r="B10355" t="s">
        <v>7319</v>
      </c>
      <c r="C10355" t="s">
        <v>7609</v>
      </c>
      <c r="D10355" t="str">
        <f>IF($B10355="B","",IFERROR(VLOOKUP($C10355,Elster!$I$5:$M$148,3,FALSE),$C10355))</f>
        <v>0x0F4</v>
      </c>
      <c r="E10355" t="str">
        <f>IF($B10355="A","",IFERROR(VLOOKUP($C10355,Elster!$I$5:$M$148,3,FALSE),$C10355))</f>
        <v/>
      </c>
      <c r="F10355">
        <f t="shared" si="322"/>
        <v>244</v>
      </c>
      <c r="G10355" s="2">
        <f t="shared" si="323"/>
        <v>0</v>
      </c>
    </row>
    <row r="10356" spans="1:7" x14ac:dyDescent="0.35">
      <c r="A10356" t="s">
        <v>15029</v>
      </c>
      <c r="B10356" t="s">
        <v>7317</v>
      </c>
      <c r="C10356" t="s">
        <v>7329</v>
      </c>
      <c r="D10356" t="str">
        <f>IF($B10356="B","",IFERROR(VLOOKUP($C10356,Elster!$I$5:$M$148,3,FALSE),$C10356))</f>
        <v/>
      </c>
      <c r="E10356" t="str">
        <f>IF($B10356="A","",IFERROR(VLOOKUP($C10356,Elster!$I$5:$M$148,3,FALSE),$C10356))</f>
        <v xml:space="preserve">   "KESSELSOLLTEMP"                                   </v>
      </c>
      <c r="F10356">
        <f t="shared" si="322"/>
        <v>2</v>
      </c>
      <c r="G10356" s="2">
        <f t="shared" si="323"/>
        <v>4.9999999999954525E-3</v>
      </c>
    </row>
    <row r="10357" spans="1:7" x14ac:dyDescent="0.35">
      <c r="A10357" t="s">
        <v>15029</v>
      </c>
      <c r="B10357" t="s">
        <v>7319</v>
      </c>
      <c r="C10357" t="s">
        <v>7329</v>
      </c>
      <c r="D10357" t="str">
        <f>IF($B10357="B","",IFERROR(VLOOKUP($C10357,Elster!$I$5:$M$148,3,FALSE),$C10357))</f>
        <v xml:space="preserve">   "KESSELSOLLTEMP"                                   </v>
      </c>
      <c r="E10357" t="str">
        <f>IF($B10357="A","",IFERROR(VLOOKUP($C10357,Elster!$I$5:$M$148,3,FALSE),$C10357))</f>
        <v/>
      </c>
      <c r="F10357">
        <f t="shared" si="322"/>
        <v>2</v>
      </c>
      <c r="G10357" s="2">
        <f t="shared" si="323"/>
        <v>0</v>
      </c>
    </row>
    <row r="10358" spans="1:7" x14ac:dyDescent="0.35">
      <c r="A10358" t="s">
        <v>15030</v>
      </c>
      <c r="B10358" t="s">
        <v>7317</v>
      </c>
      <c r="C10358" t="s">
        <v>7342</v>
      </c>
      <c r="D10358" t="str">
        <f>IF($B10358="B","",IFERROR(VLOOKUP($C10358,Elster!$I$5:$M$148,3,FALSE),$C10358))</f>
        <v/>
      </c>
      <c r="E10358" t="str">
        <f>IF($B10358="A","",IFERROR(VLOOKUP($C10358,Elster!$I$5:$M$148,3,FALSE),$C10358))</f>
        <v xml:space="preserve">   "MISCHERLAUFZEIT"                                  </v>
      </c>
      <c r="F10358">
        <f t="shared" si="322"/>
        <v>44</v>
      </c>
      <c r="G10358" s="2">
        <f t="shared" si="323"/>
        <v>5.000000000002558E-3</v>
      </c>
    </row>
    <row r="10359" spans="1:7" x14ac:dyDescent="0.35">
      <c r="A10359" t="s">
        <v>15030</v>
      </c>
      <c r="B10359" t="s">
        <v>7319</v>
      </c>
      <c r="C10359" t="s">
        <v>7342</v>
      </c>
      <c r="D10359" t="str">
        <f>IF($B10359="B","",IFERROR(VLOOKUP($C10359,Elster!$I$5:$M$148,3,FALSE),$C10359))</f>
        <v xml:space="preserve">   "MISCHERLAUFZEIT"                                  </v>
      </c>
      <c r="E10359" t="str">
        <f>IF($B10359="A","",IFERROR(VLOOKUP($C10359,Elster!$I$5:$M$148,3,FALSE),$C10359))</f>
        <v/>
      </c>
      <c r="F10359">
        <f t="shared" si="322"/>
        <v>44</v>
      </c>
      <c r="G10359" s="2">
        <f t="shared" si="323"/>
        <v>0</v>
      </c>
    </row>
    <row r="10360" spans="1:7" x14ac:dyDescent="0.35">
      <c r="A10360" t="s">
        <v>15031</v>
      </c>
      <c r="B10360" t="s">
        <v>7317</v>
      </c>
      <c r="C10360" t="s">
        <v>7339</v>
      </c>
      <c r="D10360" t="str">
        <f>IF($B10360="B","",IFERROR(VLOOKUP($C10360,Elster!$I$5:$M$148,3,FALSE),$C10360))</f>
        <v/>
      </c>
      <c r="E10360" t="str">
        <f>IF($B10360="A","",IFERROR(VLOOKUP($C10360,Elster!$I$5:$M$148,3,FALSE),$C10360))</f>
        <v xml:space="preserve">   "RAUMSOLLTEMP_II"                                  </v>
      </c>
      <c r="F10360">
        <f t="shared" si="322"/>
        <v>6</v>
      </c>
      <c r="G10360" s="2">
        <f t="shared" si="323"/>
        <v>9.5570000000009259E-3</v>
      </c>
    </row>
    <row r="10361" spans="1:7" x14ac:dyDescent="0.35">
      <c r="A10361" t="s">
        <v>15032</v>
      </c>
      <c r="B10361" t="s">
        <v>7317</v>
      </c>
      <c r="C10361" t="s">
        <v>7321</v>
      </c>
      <c r="D10361" t="str">
        <f>IF($B10361="B","",IFERROR(VLOOKUP($C10361,Elster!$I$5:$M$148,3,FALSE),$C10361))</f>
        <v/>
      </c>
      <c r="E10361" t="str">
        <f>IF($B10361="A","",IFERROR(VLOOKUP($C10361,Elster!$I$5:$M$148,3,FALSE),$C10361))</f>
        <v xml:space="preserve">   "FEHLERMELDUNG"                                    </v>
      </c>
      <c r="F10361">
        <f t="shared" si="322"/>
        <v>1</v>
      </c>
      <c r="G10361" s="2">
        <f t="shared" si="323"/>
        <v>4.9739999999971474E-3</v>
      </c>
    </row>
    <row r="10362" spans="1:7" x14ac:dyDescent="0.35">
      <c r="A10362" t="s">
        <v>15033</v>
      </c>
      <c r="B10362" t="s">
        <v>7317</v>
      </c>
      <c r="C10362" t="s">
        <v>7318</v>
      </c>
      <c r="D10362" t="str">
        <f>IF($B10362="B","",IFERROR(VLOOKUP($C10362,Elster!$I$5:$M$148,3,FALSE),$C10362))</f>
        <v/>
      </c>
      <c r="E10362" t="str">
        <f>IF($B10362="A","",IFERROR(VLOOKUP($C10362,Elster!$I$5:$M$148,3,FALSE),$C10362))</f>
        <v xml:space="preserve">   "SAMMLERISTTEMP"                                   </v>
      </c>
      <c r="F10362">
        <f t="shared" si="322"/>
        <v>13</v>
      </c>
      <c r="G10362" s="2">
        <f t="shared" si="323"/>
        <v>4.9480000000059476E-3</v>
      </c>
    </row>
    <row r="10363" spans="1:7" x14ac:dyDescent="0.35">
      <c r="A10363" t="s">
        <v>15034</v>
      </c>
      <c r="B10363" t="s">
        <v>7317</v>
      </c>
      <c r="C10363" t="s">
        <v>7329</v>
      </c>
      <c r="D10363" t="str">
        <f>IF($B10363="B","",IFERROR(VLOOKUP($C10363,Elster!$I$5:$M$148,3,FALSE),$C10363))</f>
        <v/>
      </c>
      <c r="E10363" t="str">
        <f>IF($B10363="A","",IFERROR(VLOOKUP($C10363,Elster!$I$5:$M$148,3,FALSE),$C10363))</f>
        <v xml:space="preserve">   "KESSELSOLLTEMP"                                   </v>
      </c>
      <c r="F10363">
        <f t="shared" si="322"/>
        <v>2</v>
      </c>
      <c r="G10363" s="2">
        <f t="shared" si="323"/>
        <v>4.9729999999996721E-3</v>
      </c>
    </row>
    <row r="10364" spans="1:7" x14ac:dyDescent="0.35">
      <c r="A10364" t="s">
        <v>15035</v>
      </c>
      <c r="B10364" t="s">
        <v>7317</v>
      </c>
      <c r="C10364" t="s">
        <v>7320</v>
      </c>
      <c r="D10364" t="str">
        <f>IF($B10364="B","",IFERROR(VLOOKUP($C10364,Elster!$I$5:$M$148,3,FALSE),$C10364))</f>
        <v/>
      </c>
      <c r="E10364" t="str">
        <f>IF($B10364="A","",IFERROR(VLOOKUP($C10364,Elster!$I$5:$M$148,3,FALSE),$C10364))</f>
        <v>0x000</v>
      </c>
      <c r="F10364">
        <f t="shared" si="322"/>
        <v>0</v>
      </c>
      <c r="G10364" s="2">
        <f t="shared" si="323"/>
        <v>4.9739999999971474E-3</v>
      </c>
    </row>
    <row r="10365" spans="1:7" x14ac:dyDescent="0.35">
      <c r="A10365" t="s">
        <v>15036</v>
      </c>
      <c r="B10365" t="s">
        <v>7317</v>
      </c>
      <c r="C10365" t="s">
        <v>7366</v>
      </c>
      <c r="D10365" t="str">
        <f>IF($B10365="B","",IFERROR(VLOOKUP($C10365,Elster!$I$5:$M$148,3,FALSE),$C10365))</f>
        <v/>
      </c>
      <c r="E10365" t="str">
        <f>IF($B10365="A","",IFERROR(VLOOKUP($C10365,Elster!$I$5:$M$148,3,FALSE),$C10365))</f>
        <v xml:space="preserve">//   "ERWEITERUNGSTELEGRAMM"                            </v>
      </c>
      <c r="F10365">
        <f t="shared" si="322"/>
        <v>250</v>
      </c>
      <c r="G10365" s="2">
        <f t="shared" si="323"/>
        <v>4.9739999999971474E-3</v>
      </c>
    </row>
    <row r="10366" spans="1:7" x14ac:dyDescent="0.35">
      <c r="A10366" t="s">
        <v>15037</v>
      </c>
      <c r="B10366" t="s">
        <v>7317</v>
      </c>
      <c r="C10366" t="s">
        <v>7320</v>
      </c>
      <c r="D10366" t="str">
        <f>IF($B10366="B","",IFERROR(VLOOKUP($C10366,Elster!$I$5:$M$148,3,FALSE),$C10366))</f>
        <v/>
      </c>
      <c r="E10366" t="str">
        <f>IF($B10366="A","",IFERROR(VLOOKUP($C10366,Elster!$I$5:$M$148,3,FALSE),$C10366))</f>
        <v>0x000</v>
      </c>
      <c r="F10366">
        <f t="shared" si="322"/>
        <v>0</v>
      </c>
      <c r="G10366" s="2">
        <f t="shared" si="323"/>
        <v>4.9480000000059476E-3</v>
      </c>
    </row>
    <row r="10367" spans="1:7" x14ac:dyDescent="0.35">
      <c r="A10367" t="s">
        <v>15038</v>
      </c>
      <c r="B10367" t="s">
        <v>7317</v>
      </c>
      <c r="C10367" t="s">
        <v>7334</v>
      </c>
      <c r="D10367" t="str">
        <f>IF($B10367="B","",IFERROR(VLOOKUP($C10367,Elster!$I$5:$M$148,3,FALSE),$C10367))</f>
        <v/>
      </c>
      <c r="E10367" t="str">
        <f>IF($B10367="A","",IFERROR(VLOOKUP($C10367,Elster!$I$5:$M$148,3,FALSE),$C10367))</f>
        <v xml:space="preserve">   "MAX_TEMP_KESSEL"                                  </v>
      </c>
      <c r="F10367">
        <f t="shared" si="322"/>
        <v>40</v>
      </c>
      <c r="G10367" s="2">
        <f t="shared" si="323"/>
        <v>4.9739999999971474E-3</v>
      </c>
    </row>
    <row r="10368" spans="1:7" x14ac:dyDescent="0.35">
      <c r="A10368" t="s">
        <v>15039</v>
      </c>
      <c r="B10368" t="s">
        <v>7317</v>
      </c>
      <c r="C10368" t="s">
        <v>7321</v>
      </c>
      <c r="D10368" t="str">
        <f>IF($B10368="B","",IFERROR(VLOOKUP($C10368,Elster!$I$5:$M$148,3,FALSE),$C10368))</f>
        <v/>
      </c>
      <c r="E10368" t="str">
        <f>IF($B10368="A","",IFERROR(VLOOKUP($C10368,Elster!$I$5:$M$148,3,FALSE),$C10368))</f>
        <v xml:space="preserve">   "FEHLERMELDUNG"                                    </v>
      </c>
      <c r="F10368">
        <f t="shared" si="322"/>
        <v>1</v>
      </c>
      <c r="G10368" s="2">
        <f t="shared" si="323"/>
        <v>4.9739999999971474E-3</v>
      </c>
    </row>
    <row r="10369" spans="1:7" x14ac:dyDescent="0.35">
      <c r="A10369" t="s">
        <v>15040</v>
      </c>
      <c r="B10369" t="s">
        <v>7317</v>
      </c>
      <c r="C10369" t="s">
        <v>7609</v>
      </c>
      <c r="D10369" t="str">
        <f>IF($B10369="B","",IFERROR(VLOOKUP($C10369,Elster!$I$5:$M$148,3,FALSE),$C10369))</f>
        <v/>
      </c>
      <c r="E10369" t="str">
        <f>IF($B10369="A","",IFERROR(VLOOKUP($C10369,Elster!$I$5:$M$148,3,FALSE),$C10369))</f>
        <v>0x0F4</v>
      </c>
      <c r="F10369">
        <f t="shared" si="322"/>
        <v>244</v>
      </c>
      <c r="G10369" s="2">
        <f t="shared" si="323"/>
        <v>4.9740000000042528E-3</v>
      </c>
    </row>
    <row r="10370" spans="1:7" x14ac:dyDescent="0.35">
      <c r="A10370" t="s">
        <v>15041</v>
      </c>
      <c r="B10370" t="s">
        <v>7317</v>
      </c>
      <c r="C10370" t="s">
        <v>7329</v>
      </c>
      <c r="D10370" t="str">
        <f>IF($B10370="B","",IFERROR(VLOOKUP($C10370,Elster!$I$5:$M$148,3,FALSE),$C10370))</f>
        <v/>
      </c>
      <c r="E10370" t="str">
        <f>IF($B10370="A","",IFERROR(VLOOKUP($C10370,Elster!$I$5:$M$148,3,FALSE),$C10370))</f>
        <v xml:space="preserve">   "KESSELSOLLTEMP"                                   </v>
      </c>
      <c r="F10370">
        <f t="shared" si="322"/>
        <v>2</v>
      </c>
      <c r="G10370" s="2">
        <f t="shared" si="323"/>
        <v>4.9479999999988422E-3</v>
      </c>
    </row>
    <row r="10371" spans="1:7" x14ac:dyDescent="0.35">
      <c r="A10371" t="s">
        <v>15042</v>
      </c>
      <c r="B10371" t="s">
        <v>7317</v>
      </c>
      <c r="C10371" t="s">
        <v>7344</v>
      </c>
      <c r="D10371" t="str">
        <f>IF($B10371="B","",IFERROR(VLOOKUP($C10371,Elster!$I$5:$M$148,3,FALSE),$C10371))</f>
        <v/>
      </c>
      <c r="E10371" t="str">
        <f>IF($B10371="A","",IFERROR(VLOOKUP($C10371,Elster!$I$5:$M$148,3,FALSE),$C10371))</f>
        <v xml:space="preserve">   "MODGRAD"                                          </v>
      </c>
      <c r="F10371">
        <f t="shared" ref="F10371:F10434" si="324">HEX2DEC(REPLACE(C10371,1,2,""))</f>
        <v>45</v>
      </c>
      <c r="G10371" s="2">
        <f t="shared" si="323"/>
        <v>4.9729999999996721E-3</v>
      </c>
    </row>
    <row r="10372" spans="1:7" x14ac:dyDescent="0.35">
      <c r="A10372" t="s">
        <v>15043</v>
      </c>
      <c r="B10372" t="s">
        <v>7317</v>
      </c>
      <c r="C10372" t="s">
        <v>7318</v>
      </c>
      <c r="D10372" t="str">
        <f>IF($B10372="B","",IFERROR(VLOOKUP($C10372,Elster!$I$5:$M$148,3,FALSE),$C10372))</f>
        <v/>
      </c>
      <c r="E10372" t="str">
        <f>IF($B10372="A","",IFERROR(VLOOKUP($C10372,Elster!$I$5:$M$148,3,FALSE),$C10372))</f>
        <v xml:space="preserve">   "SAMMLERISTTEMP"                                   </v>
      </c>
      <c r="F10372">
        <f t="shared" si="324"/>
        <v>13</v>
      </c>
      <c r="G10372" s="2">
        <f t="shared" ref="G10372:G10435" si="325">SUBSTITUTE(A10372,"s","")-SUBSTITUTE(A10371,"s","")</f>
        <v>9.1409999999996217E-3</v>
      </c>
    </row>
    <row r="10373" spans="1:7" x14ac:dyDescent="0.35">
      <c r="A10373" t="s">
        <v>15043</v>
      </c>
      <c r="B10373" t="s">
        <v>7319</v>
      </c>
      <c r="C10373" t="s">
        <v>7318</v>
      </c>
      <c r="D10373" t="str">
        <f>IF($B10373="B","",IFERROR(VLOOKUP($C10373,Elster!$I$5:$M$148,3,FALSE),$C10373))</f>
        <v xml:space="preserve">   "SAMMLERISTTEMP"                                   </v>
      </c>
      <c r="E10373" t="str">
        <f>IF($B10373="A","",IFERROR(VLOOKUP($C10373,Elster!$I$5:$M$148,3,FALSE),$C10373))</f>
        <v/>
      </c>
      <c r="F10373">
        <f t="shared" si="324"/>
        <v>13</v>
      </c>
      <c r="G10373" s="2">
        <f t="shared" si="325"/>
        <v>0</v>
      </c>
    </row>
    <row r="10374" spans="1:7" x14ac:dyDescent="0.35">
      <c r="A10374" t="s">
        <v>15044</v>
      </c>
      <c r="B10374" t="s">
        <v>7317</v>
      </c>
      <c r="C10374" t="s">
        <v>7320</v>
      </c>
      <c r="D10374" t="str">
        <f>IF($B10374="B","",IFERROR(VLOOKUP($C10374,Elster!$I$5:$M$148,3,FALSE),$C10374))</f>
        <v/>
      </c>
      <c r="E10374" t="str">
        <f>IF($B10374="A","",IFERROR(VLOOKUP($C10374,Elster!$I$5:$M$148,3,FALSE),$C10374))</f>
        <v>0x000</v>
      </c>
      <c r="F10374">
        <f t="shared" si="324"/>
        <v>0</v>
      </c>
      <c r="G10374" s="2">
        <f t="shared" si="325"/>
        <v>5.000000000002558E-3</v>
      </c>
    </row>
    <row r="10375" spans="1:7" x14ac:dyDescent="0.35">
      <c r="A10375" t="s">
        <v>15044</v>
      </c>
      <c r="B10375" t="s">
        <v>7319</v>
      </c>
      <c r="C10375" t="s">
        <v>7320</v>
      </c>
      <c r="D10375" t="str">
        <f>IF($B10375="B","",IFERROR(VLOOKUP($C10375,Elster!$I$5:$M$148,3,FALSE),$C10375))</f>
        <v>0x000</v>
      </c>
      <c r="E10375" t="str">
        <f>IF($B10375="A","",IFERROR(VLOOKUP($C10375,Elster!$I$5:$M$148,3,FALSE),$C10375))</f>
        <v/>
      </c>
      <c r="F10375">
        <f t="shared" si="324"/>
        <v>0</v>
      </c>
      <c r="G10375" s="2">
        <f t="shared" si="325"/>
        <v>0</v>
      </c>
    </row>
    <row r="10376" spans="1:7" x14ac:dyDescent="0.35">
      <c r="A10376" t="s">
        <v>15045</v>
      </c>
      <c r="B10376" t="s">
        <v>7319</v>
      </c>
      <c r="C10376" t="s">
        <v>7325</v>
      </c>
      <c r="D10376" t="str">
        <f>IF($B10376="B","",IFERROR(VLOOKUP($C10376,Elster!$I$5:$M$148,3,FALSE),$C10376))</f>
        <v xml:space="preserve">   "SPEICHERSOLLTEMP"                                 </v>
      </c>
      <c r="E10376" t="str">
        <f>IF($B10376="A","",IFERROR(VLOOKUP($C10376,Elster!$I$5:$M$148,3,FALSE),$C10376))</f>
        <v/>
      </c>
      <c r="F10376">
        <f t="shared" si="324"/>
        <v>3</v>
      </c>
      <c r="G10376" s="2">
        <f t="shared" si="325"/>
        <v>4.9999999999954525E-3</v>
      </c>
    </row>
    <row r="10377" spans="1:7" x14ac:dyDescent="0.35">
      <c r="A10377" t="s">
        <v>15046</v>
      </c>
      <c r="B10377" t="s">
        <v>7317</v>
      </c>
      <c r="C10377" t="s">
        <v>7325</v>
      </c>
      <c r="D10377" t="str">
        <f>IF($B10377="B","",IFERROR(VLOOKUP($C10377,Elster!$I$5:$M$148,3,FALSE),$C10377))</f>
        <v/>
      </c>
      <c r="E10377" t="str">
        <f>IF($B10377="A","",IFERROR(VLOOKUP($C10377,Elster!$I$5:$M$148,3,FALSE),$C10377))</f>
        <v xml:space="preserve">   "SPEICHERSOLLTEMP"                                 </v>
      </c>
      <c r="F10377">
        <f t="shared" si="324"/>
        <v>3</v>
      </c>
      <c r="G10377" s="2">
        <f t="shared" si="325"/>
        <v>2.6000000005410584E-5</v>
      </c>
    </row>
    <row r="10378" spans="1:7" x14ac:dyDescent="0.35">
      <c r="A10378" t="s">
        <v>15047</v>
      </c>
      <c r="B10378" t="s">
        <v>7319</v>
      </c>
      <c r="C10378" t="s">
        <v>7321</v>
      </c>
      <c r="D10378" t="str">
        <f>IF($B10378="B","",IFERROR(VLOOKUP($C10378,Elster!$I$5:$M$148,3,FALSE),$C10378))</f>
        <v xml:space="preserve">   "FEHLERMELDUNG"                                    </v>
      </c>
      <c r="E10378" t="str">
        <f>IF($B10378="A","",IFERROR(VLOOKUP($C10378,Elster!$I$5:$M$148,3,FALSE),$C10378))</f>
        <v/>
      </c>
      <c r="F10378">
        <f t="shared" si="324"/>
        <v>1</v>
      </c>
      <c r="G10378" s="2">
        <f t="shared" si="325"/>
        <v>4.9739999999971474E-3</v>
      </c>
    </row>
    <row r="10379" spans="1:7" x14ac:dyDescent="0.35">
      <c r="A10379" t="s">
        <v>15048</v>
      </c>
      <c r="B10379" t="s">
        <v>7317</v>
      </c>
      <c r="C10379" t="s">
        <v>7321</v>
      </c>
      <c r="D10379" t="str">
        <f>IF($B10379="B","",IFERROR(VLOOKUP($C10379,Elster!$I$5:$M$148,3,FALSE),$C10379))</f>
        <v/>
      </c>
      <c r="E10379" t="str">
        <f>IF($B10379="A","",IFERROR(VLOOKUP($C10379,Elster!$I$5:$M$148,3,FALSE),$C10379))</f>
        <v xml:space="preserve">   "FEHLERMELDUNG"                                    </v>
      </c>
      <c r="F10379">
        <f t="shared" si="324"/>
        <v>1</v>
      </c>
      <c r="G10379" s="2">
        <f t="shared" si="325"/>
        <v>2.5999999998305157E-5</v>
      </c>
    </row>
    <row r="10380" spans="1:7" x14ac:dyDescent="0.35">
      <c r="A10380" t="s">
        <v>15049</v>
      </c>
      <c r="B10380" t="s">
        <v>7317</v>
      </c>
      <c r="C10380" t="s">
        <v>7320</v>
      </c>
      <c r="D10380" t="str">
        <f>IF($B10380="B","",IFERROR(VLOOKUP($C10380,Elster!$I$5:$M$148,3,FALSE),$C10380))</f>
        <v/>
      </c>
      <c r="E10380" t="str">
        <f>IF($B10380="A","",IFERROR(VLOOKUP($C10380,Elster!$I$5:$M$148,3,FALSE),$C10380))</f>
        <v>0x000</v>
      </c>
      <c r="F10380">
        <f t="shared" si="324"/>
        <v>0</v>
      </c>
      <c r="G10380" s="2">
        <f t="shared" si="325"/>
        <v>5.000000000002558E-3</v>
      </c>
    </row>
    <row r="10381" spans="1:7" x14ac:dyDescent="0.35">
      <c r="A10381" t="s">
        <v>15049</v>
      </c>
      <c r="B10381" t="s">
        <v>7319</v>
      </c>
      <c r="C10381" t="s">
        <v>7320</v>
      </c>
      <c r="D10381" t="str">
        <f>IF($B10381="B","",IFERROR(VLOOKUP($C10381,Elster!$I$5:$M$148,3,FALSE),$C10381))</f>
        <v>0x000</v>
      </c>
      <c r="E10381" t="str">
        <f>IF($B10381="A","",IFERROR(VLOOKUP($C10381,Elster!$I$5:$M$148,3,FALSE),$C10381))</f>
        <v/>
      </c>
      <c r="F10381">
        <f t="shared" si="324"/>
        <v>0</v>
      </c>
      <c r="G10381" s="2">
        <f t="shared" si="325"/>
        <v>0</v>
      </c>
    </row>
    <row r="10382" spans="1:7" x14ac:dyDescent="0.35">
      <c r="A10382" t="s">
        <v>15050</v>
      </c>
      <c r="B10382" t="s">
        <v>7317</v>
      </c>
      <c r="C10382" t="s">
        <v>7366</v>
      </c>
      <c r="D10382" t="str">
        <f>IF($B10382="B","",IFERROR(VLOOKUP($C10382,Elster!$I$5:$M$148,3,FALSE),$C10382))</f>
        <v/>
      </c>
      <c r="E10382" t="str">
        <f>IF($B10382="A","",IFERROR(VLOOKUP($C10382,Elster!$I$5:$M$148,3,FALSE),$C10382))</f>
        <v xml:space="preserve">//   "ERWEITERUNGSTELEGRAMM"                            </v>
      </c>
      <c r="F10382">
        <f t="shared" si="324"/>
        <v>250</v>
      </c>
      <c r="G10382" s="2">
        <f t="shared" si="325"/>
        <v>4.9989999999979773E-3</v>
      </c>
    </row>
    <row r="10383" spans="1:7" x14ac:dyDescent="0.35">
      <c r="A10383" t="s">
        <v>15051</v>
      </c>
      <c r="B10383" t="s">
        <v>7319</v>
      </c>
      <c r="C10383" t="s">
        <v>7366</v>
      </c>
      <c r="D10383" t="str">
        <f>IF($B10383="B","",IFERROR(VLOOKUP($C10383,Elster!$I$5:$M$148,3,FALSE),$C10383))</f>
        <v xml:space="preserve">//   "ERWEITERUNGSTELEGRAMM"                            </v>
      </c>
      <c r="E10383" t="str">
        <f>IF($B10383="A","",IFERROR(VLOOKUP($C10383,Elster!$I$5:$M$148,3,FALSE),$C10383))</f>
        <v/>
      </c>
      <c r="F10383">
        <f t="shared" si="324"/>
        <v>250</v>
      </c>
      <c r="G10383" s="2">
        <f t="shared" si="325"/>
        <v>9.9999999747524271E-7</v>
      </c>
    </row>
    <row r="10384" spans="1:7" x14ac:dyDescent="0.35">
      <c r="A10384" t="s">
        <v>15052</v>
      </c>
      <c r="B10384" t="s">
        <v>7317</v>
      </c>
      <c r="C10384" t="s">
        <v>7320</v>
      </c>
      <c r="D10384" t="str">
        <f>IF($B10384="B","",IFERROR(VLOOKUP($C10384,Elster!$I$5:$M$148,3,FALSE),$C10384))</f>
        <v/>
      </c>
      <c r="E10384" t="str">
        <f>IF($B10384="A","",IFERROR(VLOOKUP($C10384,Elster!$I$5:$M$148,3,FALSE),$C10384))</f>
        <v>0x000</v>
      </c>
      <c r="F10384">
        <f t="shared" si="324"/>
        <v>0</v>
      </c>
      <c r="G10384" s="2">
        <f t="shared" si="325"/>
        <v>4.9990000000050827E-3</v>
      </c>
    </row>
    <row r="10385" spans="1:7" x14ac:dyDescent="0.35">
      <c r="A10385" t="s">
        <v>15052</v>
      </c>
      <c r="B10385" t="s">
        <v>7319</v>
      </c>
      <c r="C10385" t="s">
        <v>7320</v>
      </c>
      <c r="D10385" t="str">
        <f>IF($B10385="B","",IFERROR(VLOOKUP($C10385,Elster!$I$5:$M$148,3,FALSE),$C10385))</f>
        <v>0x000</v>
      </c>
      <c r="E10385" t="str">
        <f>IF($B10385="A","",IFERROR(VLOOKUP($C10385,Elster!$I$5:$M$148,3,FALSE),$C10385))</f>
        <v/>
      </c>
      <c r="F10385">
        <f t="shared" si="324"/>
        <v>0</v>
      </c>
      <c r="G10385" s="2">
        <f t="shared" si="325"/>
        <v>0</v>
      </c>
    </row>
    <row r="10386" spans="1:7" x14ac:dyDescent="0.35">
      <c r="A10386" t="s">
        <v>15053</v>
      </c>
      <c r="B10386" t="s">
        <v>7317</v>
      </c>
      <c r="C10386" t="s">
        <v>7632</v>
      </c>
      <c r="D10386" t="str">
        <f>IF($B10386="B","",IFERROR(VLOOKUP($C10386,Elster!$I$5:$M$148,3,FALSE),$C10386))</f>
        <v/>
      </c>
      <c r="E10386" t="str">
        <f>IF($B10386="A","",IFERROR(VLOOKUP($C10386,Elster!$I$5:$M$148,3,FALSE),$C10386))</f>
        <v xml:space="preserve">   "EINSTELL_SPEICHERSOLLTEMP"                        </v>
      </c>
      <c r="F10386">
        <f t="shared" si="324"/>
        <v>19</v>
      </c>
      <c r="G10386" s="2">
        <f t="shared" si="325"/>
        <v>4.9999999999954525E-3</v>
      </c>
    </row>
    <row r="10387" spans="1:7" x14ac:dyDescent="0.35">
      <c r="A10387" t="s">
        <v>15053</v>
      </c>
      <c r="B10387" t="s">
        <v>7319</v>
      </c>
      <c r="C10387" t="s">
        <v>7632</v>
      </c>
      <c r="D10387" t="str">
        <f>IF($B10387="B","",IFERROR(VLOOKUP($C10387,Elster!$I$5:$M$148,3,FALSE),$C10387))</f>
        <v xml:space="preserve">   "EINSTELL_SPEICHERSOLLTEMP"                        </v>
      </c>
      <c r="E10387" t="str">
        <f>IF($B10387="A","",IFERROR(VLOOKUP($C10387,Elster!$I$5:$M$148,3,FALSE),$C10387))</f>
        <v/>
      </c>
      <c r="F10387">
        <f t="shared" si="324"/>
        <v>19</v>
      </c>
      <c r="G10387" s="2">
        <f t="shared" si="325"/>
        <v>0</v>
      </c>
    </row>
    <row r="10388" spans="1:7" x14ac:dyDescent="0.35">
      <c r="A10388" t="s">
        <v>15054</v>
      </c>
      <c r="B10388" t="s">
        <v>7317</v>
      </c>
      <c r="C10388" t="s">
        <v>7321</v>
      </c>
      <c r="D10388" t="str">
        <f>IF($B10388="B","",IFERROR(VLOOKUP($C10388,Elster!$I$5:$M$148,3,FALSE),$C10388))</f>
        <v/>
      </c>
      <c r="E10388" t="str">
        <f>IF($B10388="A","",IFERROR(VLOOKUP($C10388,Elster!$I$5:$M$148,3,FALSE),$C10388))</f>
        <v xml:space="preserve">   "FEHLERMELDUNG"                                    </v>
      </c>
      <c r="F10388">
        <f t="shared" si="324"/>
        <v>1</v>
      </c>
      <c r="G10388" s="2">
        <f t="shared" si="325"/>
        <v>5.000000000002558E-3</v>
      </c>
    </row>
    <row r="10389" spans="1:7" x14ac:dyDescent="0.35">
      <c r="A10389" t="s">
        <v>15054</v>
      </c>
      <c r="B10389" t="s">
        <v>7319</v>
      </c>
      <c r="C10389" t="s">
        <v>7321</v>
      </c>
      <c r="D10389" t="str">
        <f>IF($B10389="B","",IFERROR(VLOOKUP($C10389,Elster!$I$5:$M$148,3,FALSE),$C10389))</f>
        <v xml:space="preserve">   "FEHLERMELDUNG"                                    </v>
      </c>
      <c r="E10389" t="str">
        <f>IF($B10389="A","",IFERROR(VLOOKUP($C10389,Elster!$I$5:$M$148,3,FALSE),$C10389))</f>
        <v/>
      </c>
      <c r="F10389">
        <f t="shared" si="324"/>
        <v>1</v>
      </c>
      <c r="G10389" s="2">
        <f t="shared" si="325"/>
        <v>0</v>
      </c>
    </row>
    <row r="10390" spans="1:7" x14ac:dyDescent="0.35">
      <c r="A10390" t="s">
        <v>15055</v>
      </c>
      <c r="B10390" t="s">
        <v>7317</v>
      </c>
      <c r="C10390" t="s">
        <v>7635</v>
      </c>
      <c r="D10390" t="str">
        <f>IF($B10390="B","",IFERROR(VLOOKUP($C10390,Elster!$I$5:$M$148,3,FALSE),$C10390))</f>
        <v/>
      </c>
      <c r="E10390" t="str">
        <f>IF($B10390="A","",IFERROR(VLOOKUP($C10390,Elster!$I$5:$M$148,3,FALSE),$C10390))</f>
        <v>0x0D6</v>
      </c>
      <c r="F10390">
        <f t="shared" si="324"/>
        <v>214</v>
      </c>
      <c r="G10390" s="2">
        <f t="shared" si="325"/>
        <v>5.000000000002558E-3</v>
      </c>
    </row>
    <row r="10391" spans="1:7" x14ac:dyDescent="0.35">
      <c r="A10391" t="s">
        <v>15055</v>
      </c>
      <c r="B10391" t="s">
        <v>7319</v>
      </c>
      <c r="C10391" t="s">
        <v>7635</v>
      </c>
      <c r="D10391" t="str">
        <f>IF($B10391="B","",IFERROR(VLOOKUP($C10391,Elster!$I$5:$M$148,3,FALSE),$C10391))</f>
        <v>0x0D6</v>
      </c>
      <c r="E10391" t="str">
        <f>IF($B10391="A","",IFERROR(VLOOKUP($C10391,Elster!$I$5:$M$148,3,FALSE),$C10391))</f>
        <v/>
      </c>
      <c r="F10391">
        <f t="shared" si="324"/>
        <v>214</v>
      </c>
      <c r="G10391" s="2">
        <f t="shared" si="325"/>
        <v>0</v>
      </c>
    </row>
    <row r="10392" spans="1:7" x14ac:dyDescent="0.35">
      <c r="A10392" t="s">
        <v>15056</v>
      </c>
      <c r="B10392" t="s">
        <v>7317</v>
      </c>
      <c r="C10392" t="s">
        <v>7321</v>
      </c>
      <c r="D10392" t="str">
        <f>IF($B10392="B","",IFERROR(VLOOKUP($C10392,Elster!$I$5:$M$148,3,FALSE),$C10392))</f>
        <v/>
      </c>
      <c r="E10392" t="str">
        <f>IF($B10392="A","",IFERROR(VLOOKUP($C10392,Elster!$I$5:$M$148,3,FALSE),$C10392))</f>
        <v xml:space="preserve">   "FEHLERMELDUNG"                                    </v>
      </c>
      <c r="F10392">
        <f t="shared" si="324"/>
        <v>1</v>
      </c>
      <c r="G10392" s="2">
        <f t="shared" si="325"/>
        <v>4.9999999999954525E-3</v>
      </c>
    </row>
    <row r="10393" spans="1:7" x14ac:dyDescent="0.35">
      <c r="A10393" t="s">
        <v>15056</v>
      </c>
      <c r="B10393" t="s">
        <v>7319</v>
      </c>
      <c r="C10393" t="s">
        <v>7321</v>
      </c>
      <c r="D10393" t="str">
        <f>IF($B10393="B","",IFERROR(VLOOKUP($C10393,Elster!$I$5:$M$148,3,FALSE),$C10393))</f>
        <v xml:space="preserve">   "FEHLERMELDUNG"                                    </v>
      </c>
      <c r="E10393" t="str">
        <f>IF($B10393="A","",IFERROR(VLOOKUP($C10393,Elster!$I$5:$M$148,3,FALSE),$C10393))</f>
        <v/>
      </c>
      <c r="F10393">
        <f t="shared" si="324"/>
        <v>1</v>
      </c>
      <c r="G10393" s="2">
        <f t="shared" si="325"/>
        <v>0</v>
      </c>
    </row>
    <row r="10394" spans="1:7" x14ac:dyDescent="0.35">
      <c r="A10394" t="s">
        <v>15057</v>
      </c>
      <c r="B10394" t="s">
        <v>7317</v>
      </c>
      <c r="C10394" t="s">
        <v>7639</v>
      </c>
      <c r="D10394" t="str">
        <f>IF($B10394="B","",IFERROR(VLOOKUP($C10394,Elster!$I$5:$M$148,3,FALSE),$C10394))</f>
        <v/>
      </c>
      <c r="E10394" t="str">
        <f>IF($B10394="A","",IFERROR(VLOOKUP($C10394,Elster!$I$5:$M$148,3,FALSE),$C10394))</f>
        <v>0x0F5</v>
      </c>
      <c r="F10394">
        <f t="shared" si="324"/>
        <v>245</v>
      </c>
      <c r="G10394" s="2">
        <f t="shared" si="325"/>
        <v>5.000000000002558E-3</v>
      </c>
    </row>
    <row r="10395" spans="1:7" x14ac:dyDescent="0.35">
      <c r="A10395" t="s">
        <v>15057</v>
      </c>
      <c r="B10395" t="s">
        <v>7319</v>
      </c>
      <c r="C10395" t="s">
        <v>7639</v>
      </c>
      <c r="D10395" t="str">
        <f>IF($B10395="B","",IFERROR(VLOOKUP($C10395,Elster!$I$5:$M$148,3,FALSE),$C10395))</f>
        <v>0x0F5</v>
      </c>
      <c r="E10395" t="str">
        <f>IF($B10395="A","",IFERROR(VLOOKUP($C10395,Elster!$I$5:$M$148,3,FALSE),$C10395))</f>
        <v/>
      </c>
      <c r="F10395">
        <f t="shared" si="324"/>
        <v>245</v>
      </c>
      <c r="G10395" s="2">
        <f t="shared" si="325"/>
        <v>0</v>
      </c>
    </row>
    <row r="10396" spans="1:7" x14ac:dyDescent="0.35">
      <c r="A10396" t="s">
        <v>15058</v>
      </c>
      <c r="B10396" t="s">
        <v>7317</v>
      </c>
      <c r="C10396" t="s">
        <v>7325</v>
      </c>
      <c r="D10396" t="str">
        <f>IF($B10396="B","",IFERROR(VLOOKUP($C10396,Elster!$I$5:$M$148,3,FALSE),$C10396))</f>
        <v/>
      </c>
      <c r="E10396" t="str">
        <f>IF($B10396="A","",IFERROR(VLOOKUP($C10396,Elster!$I$5:$M$148,3,FALSE),$C10396))</f>
        <v xml:space="preserve">   "SPEICHERSOLLTEMP"                                 </v>
      </c>
      <c r="F10396">
        <f t="shared" si="324"/>
        <v>3</v>
      </c>
      <c r="G10396" s="2">
        <f t="shared" si="325"/>
        <v>9.5570000000009259E-3</v>
      </c>
    </row>
    <row r="10397" spans="1:7" x14ac:dyDescent="0.35">
      <c r="A10397" t="s">
        <v>15059</v>
      </c>
      <c r="B10397" t="s">
        <v>7317</v>
      </c>
      <c r="C10397" t="s">
        <v>7320</v>
      </c>
      <c r="D10397" t="str">
        <f>IF($B10397="B","",IFERROR(VLOOKUP($C10397,Elster!$I$5:$M$148,3,FALSE),$C10397))</f>
        <v/>
      </c>
      <c r="E10397" t="str">
        <f>IF($B10397="A","",IFERROR(VLOOKUP($C10397,Elster!$I$5:$M$148,3,FALSE),$C10397))</f>
        <v>0x000</v>
      </c>
      <c r="F10397">
        <f t="shared" si="324"/>
        <v>0</v>
      </c>
      <c r="G10397" s="2">
        <f t="shared" si="325"/>
        <v>4.9739999999971474E-3</v>
      </c>
    </row>
    <row r="10398" spans="1:7" x14ac:dyDescent="0.35">
      <c r="A10398" t="s">
        <v>15060</v>
      </c>
      <c r="B10398" t="s">
        <v>7317</v>
      </c>
      <c r="C10398" t="s">
        <v>7318</v>
      </c>
      <c r="D10398" t="str">
        <f>IF($B10398="B","",IFERROR(VLOOKUP($C10398,Elster!$I$5:$M$148,3,FALSE),$C10398))</f>
        <v/>
      </c>
      <c r="E10398" t="str">
        <f>IF($B10398="A","",IFERROR(VLOOKUP($C10398,Elster!$I$5:$M$148,3,FALSE),$C10398))</f>
        <v xml:space="preserve">   "SAMMLERISTTEMP"                                   </v>
      </c>
      <c r="F10398">
        <f t="shared" si="324"/>
        <v>13</v>
      </c>
      <c r="G10398" s="2">
        <f t="shared" si="325"/>
        <v>4.9740000000042528E-3</v>
      </c>
    </row>
    <row r="10399" spans="1:7" x14ac:dyDescent="0.35">
      <c r="A10399" t="s">
        <v>15061</v>
      </c>
      <c r="B10399" t="s">
        <v>7317</v>
      </c>
      <c r="C10399" t="s">
        <v>7329</v>
      </c>
      <c r="D10399" t="str">
        <f>IF($B10399="B","",IFERROR(VLOOKUP($C10399,Elster!$I$5:$M$148,3,FALSE),$C10399))</f>
        <v/>
      </c>
      <c r="E10399" t="str">
        <f>IF($B10399="A","",IFERROR(VLOOKUP($C10399,Elster!$I$5:$M$148,3,FALSE),$C10399))</f>
        <v xml:space="preserve">   "KESSELSOLLTEMP"                                   </v>
      </c>
      <c r="F10399">
        <f t="shared" si="324"/>
        <v>2</v>
      </c>
      <c r="G10399" s="2">
        <f t="shared" si="325"/>
        <v>4.9479999999988422E-3</v>
      </c>
    </row>
    <row r="10400" spans="1:7" x14ac:dyDescent="0.35">
      <c r="A10400" t="s">
        <v>15062</v>
      </c>
      <c r="B10400" t="s">
        <v>7317</v>
      </c>
      <c r="C10400" t="s">
        <v>7320</v>
      </c>
      <c r="D10400" t="str">
        <f>IF($B10400="B","",IFERROR(VLOOKUP($C10400,Elster!$I$5:$M$148,3,FALSE),$C10400))</f>
        <v/>
      </c>
      <c r="E10400" t="str">
        <f>IF($B10400="A","",IFERROR(VLOOKUP($C10400,Elster!$I$5:$M$148,3,FALSE),$C10400))</f>
        <v>0x000</v>
      </c>
      <c r="F10400">
        <f t="shared" si="324"/>
        <v>0</v>
      </c>
      <c r="G10400" s="2">
        <f t="shared" si="325"/>
        <v>4.9739999999971474E-3</v>
      </c>
    </row>
    <row r="10401" spans="1:7" x14ac:dyDescent="0.35">
      <c r="A10401" t="s">
        <v>15063</v>
      </c>
      <c r="B10401" t="s">
        <v>7317</v>
      </c>
      <c r="C10401" t="s">
        <v>7366</v>
      </c>
      <c r="D10401" t="str">
        <f>IF($B10401="B","",IFERROR(VLOOKUP($C10401,Elster!$I$5:$M$148,3,FALSE),$C10401))</f>
        <v/>
      </c>
      <c r="E10401" t="str">
        <f>IF($B10401="A","",IFERROR(VLOOKUP($C10401,Elster!$I$5:$M$148,3,FALSE),$C10401))</f>
        <v xml:space="preserve">//   "ERWEITERUNGSTELEGRAMM"                            </v>
      </c>
      <c r="F10401">
        <f t="shared" si="324"/>
        <v>250</v>
      </c>
      <c r="G10401" s="2">
        <f t="shared" si="325"/>
        <v>4.9729999999996721E-3</v>
      </c>
    </row>
    <row r="10402" spans="1:7" x14ac:dyDescent="0.35">
      <c r="A10402" t="s">
        <v>15064</v>
      </c>
      <c r="B10402" t="s">
        <v>7317</v>
      </c>
      <c r="C10402" t="s">
        <v>7320</v>
      </c>
      <c r="D10402" t="str">
        <f>IF($B10402="B","",IFERROR(VLOOKUP($C10402,Elster!$I$5:$M$148,3,FALSE),$C10402))</f>
        <v/>
      </c>
      <c r="E10402" t="str">
        <f>IF($B10402="A","",IFERROR(VLOOKUP($C10402,Elster!$I$5:$M$148,3,FALSE),$C10402))</f>
        <v>0x000</v>
      </c>
      <c r="F10402">
        <f t="shared" si="324"/>
        <v>0</v>
      </c>
      <c r="G10402" s="2">
        <f t="shared" si="325"/>
        <v>4.9479999999988422E-3</v>
      </c>
    </row>
    <row r="10403" spans="1:7" x14ac:dyDescent="0.35">
      <c r="A10403" t="s">
        <v>15065</v>
      </c>
      <c r="B10403" t="s">
        <v>7317</v>
      </c>
      <c r="C10403" t="s">
        <v>7632</v>
      </c>
      <c r="D10403" t="str">
        <f>IF($B10403="B","",IFERROR(VLOOKUP($C10403,Elster!$I$5:$M$148,3,FALSE),$C10403))</f>
        <v/>
      </c>
      <c r="E10403" t="str">
        <f>IF($B10403="A","",IFERROR(VLOOKUP($C10403,Elster!$I$5:$M$148,3,FALSE),$C10403))</f>
        <v xml:space="preserve">   "EINSTELL_SPEICHERSOLLTEMP"                        </v>
      </c>
      <c r="F10403">
        <f t="shared" si="324"/>
        <v>19</v>
      </c>
      <c r="G10403" s="2">
        <f t="shared" si="325"/>
        <v>4.9740000000042528E-3</v>
      </c>
    </row>
    <row r="10404" spans="1:7" x14ac:dyDescent="0.35">
      <c r="A10404" t="s">
        <v>15066</v>
      </c>
      <c r="B10404" t="s">
        <v>7317</v>
      </c>
      <c r="C10404" t="s">
        <v>7321</v>
      </c>
      <c r="D10404" t="str">
        <f>IF($B10404="B","",IFERROR(VLOOKUP($C10404,Elster!$I$5:$M$148,3,FALSE),$C10404))</f>
        <v/>
      </c>
      <c r="E10404" t="str">
        <f>IF($B10404="A","",IFERROR(VLOOKUP($C10404,Elster!$I$5:$M$148,3,FALSE),$C10404))</f>
        <v xml:space="preserve">   "FEHLERMELDUNG"                                    </v>
      </c>
      <c r="F10404">
        <f t="shared" si="324"/>
        <v>1</v>
      </c>
      <c r="G10404" s="2">
        <f t="shared" si="325"/>
        <v>4.9739999999971474E-3</v>
      </c>
    </row>
    <row r="10405" spans="1:7" x14ac:dyDescent="0.35">
      <c r="A10405" t="s">
        <v>15067</v>
      </c>
      <c r="B10405" t="s">
        <v>7317</v>
      </c>
      <c r="C10405" t="s">
        <v>7635</v>
      </c>
      <c r="D10405" t="str">
        <f>IF($B10405="B","",IFERROR(VLOOKUP($C10405,Elster!$I$5:$M$148,3,FALSE),$C10405))</f>
        <v/>
      </c>
      <c r="E10405" t="str">
        <f>IF($B10405="A","",IFERROR(VLOOKUP($C10405,Elster!$I$5:$M$148,3,FALSE),$C10405))</f>
        <v>0x0D6</v>
      </c>
      <c r="F10405">
        <f t="shared" si="324"/>
        <v>214</v>
      </c>
      <c r="G10405" s="2">
        <f t="shared" si="325"/>
        <v>4.9740000000042528E-3</v>
      </c>
    </row>
    <row r="10406" spans="1:7" x14ac:dyDescent="0.35">
      <c r="A10406" t="s">
        <v>15068</v>
      </c>
      <c r="B10406" t="s">
        <v>7317</v>
      </c>
      <c r="C10406" t="s">
        <v>7321</v>
      </c>
      <c r="D10406" t="str">
        <f>IF($B10406="B","",IFERROR(VLOOKUP($C10406,Elster!$I$5:$M$148,3,FALSE),$C10406))</f>
        <v/>
      </c>
      <c r="E10406" t="str">
        <f>IF($B10406="A","",IFERROR(VLOOKUP($C10406,Elster!$I$5:$M$148,3,FALSE),$C10406))</f>
        <v xml:space="preserve">   "FEHLERMELDUNG"                                    </v>
      </c>
      <c r="F10406">
        <f t="shared" si="324"/>
        <v>1</v>
      </c>
      <c r="G10406" s="2">
        <f t="shared" si="325"/>
        <v>4.9479999999988422E-3</v>
      </c>
    </row>
    <row r="10407" spans="1:7" x14ac:dyDescent="0.35">
      <c r="A10407" t="s">
        <v>15069</v>
      </c>
      <c r="B10407" t="s">
        <v>7317</v>
      </c>
      <c r="C10407" t="s">
        <v>7652</v>
      </c>
      <c r="D10407" t="str">
        <f>IF($B10407="B","",IFERROR(VLOOKUP($C10407,Elster!$I$5:$M$148,3,FALSE),$C10407))</f>
        <v/>
      </c>
      <c r="E10407" t="str">
        <f>IF($B10407="A","",IFERROR(VLOOKUP($C10407,Elster!$I$5:$M$148,3,FALSE),$C10407))</f>
        <v>0x0F6</v>
      </c>
      <c r="F10407">
        <f t="shared" si="324"/>
        <v>246</v>
      </c>
      <c r="G10407" s="2">
        <f t="shared" si="325"/>
        <v>4.9739999999971474E-3</v>
      </c>
    </row>
    <row r="10408" spans="1:7" x14ac:dyDescent="0.35">
      <c r="A10408" t="s">
        <v>15070</v>
      </c>
      <c r="B10408" t="s">
        <v>7317</v>
      </c>
      <c r="C10408" t="s">
        <v>7318</v>
      </c>
      <c r="D10408" t="str">
        <f>IF($B10408="B","",IFERROR(VLOOKUP($C10408,Elster!$I$5:$M$148,3,FALSE),$C10408))</f>
        <v/>
      </c>
      <c r="E10408" t="str">
        <f>IF($B10408="A","",IFERROR(VLOOKUP($C10408,Elster!$I$5:$M$148,3,FALSE),$C10408))</f>
        <v xml:space="preserve">   "SAMMLERISTTEMP"                                   </v>
      </c>
      <c r="F10408">
        <f t="shared" si="324"/>
        <v>13</v>
      </c>
      <c r="G10408" s="2">
        <f t="shared" si="325"/>
        <v>8.3330000000003679E-3</v>
      </c>
    </row>
    <row r="10409" spans="1:7" x14ac:dyDescent="0.35">
      <c r="A10409" t="s">
        <v>15070</v>
      </c>
      <c r="B10409" t="s">
        <v>7319</v>
      </c>
      <c r="C10409" t="s">
        <v>7318</v>
      </c>
      <c r="D10409" t="str">
        <f>IF($B10409="B","",IFERROR(VLOOKUP($C10409,Elster!$I$5:$M$148,3,FALSE),$C10409))</f>
        <v xml:space="preserve">   "SAMMLERISTTEMP"                                   </v>
      </c>
      <c r="E10409" t="str">
        <f>IF($B10409="A","",IFERROR(VLOOKUP($C10409,Elster!$I$5:$M$148,3,FALSE),$C10409))</f>
        <v/>
      </c>
      <c r="F10409">
        <f t="shared" si="324"/>
        <v>13</v>
      </c>
      <c r="G10409" s="2">
        <f t="shared" si="325"/>
        <v>0</v>
      </c>
    </row>
    <row r="10410" spans="1:7" x14ac:dyDescent="0.35">
      <c r="A10410" t="s">
        <v>15071</v>
      </c>
      <c r="B10410" t="s">
        <v>7317</v>
      </c>
      <c r="C10410" t="s">
        <v>7320</v>
      </c>
      <c r="D10410" t="str">
        <f>IF($B10410="B","",IFERROR(VLOOKUP($C10410,Elster!$I$5:$M$148,3,FALSE),$C10410))</f>
        <v/>
      </c>
      <c r="E10410" t="str">
        <f>IF($B10410="A","",IFERROR(VLOOKUP($C10410,Elster!$I$5:$M$148,3,FALSE),$C10410))</f>
        <v>0x000</v>
      </c>
      <c r="F10410">
        <f t="shared" si="324"/>
        <v>0</v>
      </c>
      <c r="G10410" s="2">
        <f t="shared" si="325"/>
        <v>5.000000000002558E-3</v>
      </c>
    </row>
    <row r="10411" spans="1:7" x14ac:dyDescent="0.35">
      <c r="A10411" t="s">
        <v>15071</v>
      </c>
      <c r="B10411" t="s">
        <v>7319</v>
      </c>
      <c r="C10411" t="s">
        <v>7320</v>
      </c>
      <c r="D10411" t="str">
        <f>IF($B10411="B","",IFERROR(VLOOKUP($C10411,Elster!$I$5:$M$148,3,FALSE),$C10411))</f>
        <v>0x000</v>
      </c>
      <c r="E10411" t="str">
        <f>IF($B10411="A","",IFERROR(VLOOKUP($C10411,Elster!$I$5:$M$148,3,FALSE),$C10411))</f>
        <v/>
      </c>
      <c r="F10411">
        <f t="shared" si="324"/>
        <v>0</v>
      </c>
      <c r="G10411" s="2">
        <f t="shared" si="325"/>
        <v>0</v>
      </c>
    </row>
    <row r="10412" spans="1:7" x14ac:dyDescent="0.35">
      <c r="A10412" t="s">
        <v>15072</v>
      </c>
      <c r="B10412" t="s">
        <v>7317</v>
      </c>
      <c r="C10412" t="s">
        <v>7325</v>
      </c>
      <c r="D10412" t="str">
        <f>IF($B10412="B","",IFERROR(VLOOKUP($C10412,Elster!$I$5:$M$148,3,FALSE),$C10412))</f>
        <v/>
      </c>
      <c r="E10412" t="str">
        <f>IF($B10412="A","",IFERROR(VLOOKUP($C10412,Elster!$I$5:$M$148,3,FALSE),$C10412))</f>
        <v xml:space="preserve">   "SPEICHERSOLLTEMP"                                 </v>
      </c>
      <c r="F10412">
        <f t="shared" si="324"/>
        <v>3</v>
      </c>
      <c r="G10412" s="2">
        <f t="shared" si="325"/>
        <v>4.9999999999954525E-3</v>
      </c>
    </row>
    <row r="10413" spans="1:7" x14ac:dyDescent="0.35">
      <c r="A10413" t="s">
        <v>15072</v>
      </c>
      <c r="B10413" t="s">
        <v>7319</v>
      </c>
      <c r="C10413" t="s">
        <v>7325</v>
      </c>
      <c r="D10413" t="str">
        <f>IF($B10413="B","",IFERROR(VLOOKUP($C10413,Elster!$I$5:$M$148,3,FALSE),$C10413))</f>
        <v xml:space="preserve">   "SPEICHERSOLLTEMP"                                 </v>
      </c>
      <c r="E10413" t="str">
        <f>IF($B10413="A","",IFERROR(VLOOKUP($C10413,Elster!$I$5:$M$148,3,FALSE),$C10413))</f>
        <v/>
      </c>
      <c r="F10413">
        <f t="shared" si="324"/>
        <v>3</v>
      </c>
      <c r="G10413" s="2">
        <f t="shared" si="325"/>
        <v>0</v>
      </c>
    </row>
    <row r="10414" spans="1:7" x14ac:dyDescent="0.35">
      <c r="A10414" t="s">
        <v>15073</v>
      </c>
      <c r="B10414" t="s">
        <v>7319</v>
      </c>
      <c r="C10414" t="s">
        <v>7321</v>
      </c>
      <c r="D10414" t="str">
        <f>IF($B10414="B","",IFERROR(VLOOKUP($C10414,Elster!$I$5:$M$148,3,FALSE),$C10414))</f>
        <v xml:space="preserve">   "FEHLERMELDUNG"                                    </v>
      </c>
      <c r="E10414" t="str">
        <f>IF($B10414="A","",IFERROR(VLOOKUP($C10414,Elster!$I$5:$M$148,3,FALSE),$C10414))</f>
        <v/>
      </c>
      <c r="F10414">
        <f t="shared" si="324"/>
        <v>1</v>
      </c>
      <c r="G10414" s="2">
        <f t="shared" si="325"/>
        <v>5.000000000002558E-3</v>
      </c>
    </row>
    <row r="10415" spans="1:7" x14ac:dyDescent="0.35">
      <c r="A10415" t="s">
        <v>15074</v>
      </c>
      <c r="B10415" t="s">
        <v>7317</v>
      </c>
      <c r="C10415" t="s">
        <v>7321</v>
      </c>
      <c r="D10415" t="str">
        <f>IF($B10415="B","",IFERROR(VLOOKUP($C10415,Elster!$I$5:$M$148,3,FALSE),$C10415))</f>
        <v/>
      </c>
      <c r="E10415" t="str">
        <f>IF($B10415="A","",IFERROR(VLOOKUP($C10415,Elster!$I$5:$M$148,3,FALSE),$C10415))</f>
        <v xml:space="preserve">   "FEHLERMELDUNG"                                    </v>
      </c>
      <c r="F10415">
        <f t="shared" si="324"/>
        <v>1</v>
      </c>
      <c r="G10415" s="2">
        <f t="shared" si="325"/>
        <v>2.5999999998305157E-5</v>
      </c>
    </row>
    <row r="10416" spans="1:7" x14ac:dyDescent="0.35">
      <c r="A10416" t="s">
        <v>15075</v>
      </c>
      <c r="B10416" t="s">
        <v>7319</v>
      </c>
      <c r="C10416" t="s">
        <v>7320</v>
      </c>
      <c r="D10416" t="str">
        <f>IF($B10416="B","",IFERROR(VLOOKUP($C10416,Elster!$I$5:$M$148,3,FALSE),$C10416))</f>
        <v>0x000</v>
      </c>
      <c r="E10416" t="str">
        <f>IF($B10416="A","",IFERROR(VLOOKUP($C10416,Elster!$I$5:$M$148,3,FALSE),$C10416))</f>
        <v/>
      </c>
      <c r="F10416">
        <f t="shared" si="324"/>
        <v>0</v>
      </c>
      <c r="G10416" s="2">
        <f t="shared" si="325"/>
        <v>4.9729999999996721E-3</v>
      </c>
    </row>
    <row r="10417" spans="1:7" x14ac:dyDescent="0.35">
      <c r="A10417" t="s">
        <v>15076</v>
      </c>
      <c r="B10417" t="s">
        <v>7317</v>
      </c>
      <c r="C10417" t="s">
        <v>7320</v>
      </c>
      <c r="D10417" t="str">
        <f>IF($B10417="B","",IFERROR(VLOOKUP($C10417,Elster!$I$5:$M$148,3,FALSE),$C10417))</f>
        <v/>
      </c>
      <c r="E10417" t="str">
        <f>IF($B10417="A","",IFERROR(VLOOKUP($C10417,Elster!$I$5:$M$148,3,FALSE),$C10417))</f>
        <v>0x000</v>
      </c>
      <c r="F10417">
        <f t="shared" si="324"/>
        <v>0</v>
      </c>
      <c r="G10417" s="2">
        <f t="shared" si="325"/>
        <v>2.6000000005410584E-5</v>
      </c>
    </row>
    <row r="10418" spans="1:7" x14ac:dyDescent="0.35">
      <c r="A10418" t="s">
        <v>15077</v>
      </c>
      <c r="B10418" t="s">
        <v>7319</v>
      </c>
      <c r="C10418" t="s">
        <v>7366</v>
      </c>
      <c r="D10418" t="str">
        <f>IF($B10418="B","",IFERROR(VLOOKUP($C10418,Elster!$I$5:$M$148,3,FALSE),$C10418))</f>
        <v xml:space="preserve">//   "ERWEITERUNGSTELEGRAMM"                            </v>
      </c>
      <c r="E10418" t="str">
        <f>IF($B10418="A","",IFERROR(VLOOKUP($C10418,Elster!$I$5:$M$148,3,FALSE),$C10418))</f>
        <v/>
      </c>
      <c r="F10418">
        <f t="shared" si="324"/>
        <v>250</v>
      </c>
      <c r="G10418" s="2">
        <f t="shared" si="325"/>
        <v>4.9739999999971474E-3</v>
      </c>
    </row>
    <row r="10419" spans="1:7" x14ac:dyDescent="0.35">
      <c r="A10419" t="s">
        <v>15078</v>
      </c>
      <c r="B10419" t="s">
        <v>7317</v>
      </c>
      <c r="C10419" t="s">
        <v>7366</v>
      </c>
      <c r="D10419" t="str">
        <f>IF($B10419="B","",IFERROR(VLOOKUP($C10419,Elster!$I$5:$M$148,3,FALSE),$C10419))</f>
        <v/>
      </c>
      <c r="E10419" t="str">
        <f>IF($B10419="A","",IFERROR(VLOOKUP($C10419,Elster!$I$5:$M$148,3,FALSE),$C10419))</f>
        <v xml:space="preserve">//   "ERWEITERUNGSTELEGRAMM"                            </v>
      </c>
      <c r="F10419">
        <f t="shared" si="324"/>
        <v>250</v>
      </c>
      <c r="G10419" s="2">
        <f t="shared" si="325"/>
        <v>2.5999999998305157E-5</v>
      </c>
    </row>
    <row r="10420" spans="1:7" x14ac:dyDescent="0.35">
      <c r="A10420" t="s">
        <v>15079</v>
      </c>
      <c r="B10420" t="s">
        <v>7319</v>
      </c>
      <c r="C10420" t="s">
        <v>7347</v>
      </c>
      <c r="D10420" t="str">
        <f>IF($B10420="B","",IFERROR(VLOOKUP($C10420,Elster!$I$5:$M$148,3,FALSE),$C10420))</f>
        <v xml:space="preserve">   "DATUM"                                            </v>
      </c>
      <c r="E10420" t="str">
        <f>IF($B10420="A","",IFERROR(VLOOKUP($C10420,Elster!$I$5:$M$148,3,FALSE),$C10420))</f>
        <v/>
      </c>
      <c r="F10420">
        <f t="shared" si="324"/>
        <v>10</v>
      </c>
      <c r="G10420" s="2">
        <f t="shared" si="325"/>
        <v>4.9740000000042528E-3</v>
      </c>
    </row>
    <row r="10421" spans="1:7" x14ac:dyDescent="0.35">
      <c r="A10421" t="s">
        <v>15080</v>
      </c>
      <c r="B10421" t="s">
        <v>7317</v>
      </c>
      <c r="C10421" t="s">
        <v>7347</v>
      </c>
      <c r="D10421" t="str">
        <f>IF($B10421="B","",IFERROR(VLOOKUP($C10421,Elster!$I$5:$M$148,3,FALSE),$C10421))</f>
        <v/>
      </c>
      <c r="E10421" t="str">
        <f>IF($B10421="A","",IFERROR(VLOOKUP($C10421,Elster!$I$5:$M$148,3,FALSE),$C10421))</f>
        <v xml:space="preserve">   "DATUM"                                            </v>
      </c>
      <c r="F10421">
        <f t="shared" si="324"/>
        <v>10</v>
      </c>
      <c r="G10421" s="2">
        <f t="shared" si="325"/>
        <v>2.5999999998305157E-5</v>
      </c>
    </row>
    <row r="10422" spans="1:7" x14ac:dyDescent="0.35">
      <c r="A10422" t="s">
        <v>15081</v>
      </c>
      <c r="B10422" t="s">
        <v>7317</v>
      </c>
      <c r="C10422" t="s">
        <v>7339</v>
      </c>
      <c r="D10422" t="str">
        <f>IF($B10422="B","",IFERROR(VLOOKUP($C10422,Elster!$I$5:$M$148,3,FALSE),$C10422))</f>
        <v/>
      </c>
      <c r="E10422" t="str">
        <f>IF($B10422="A","",IFERROR(VLOOKUP($C10422,Elster!$I$5:$M$148,3,FALSE),$C10422))</f>
        <v xml:space="preserve">   "RAUMSOLLTEMP_II"                                  </v>
      </c>
      <c r="F10422">
        <f t="shared" si="324"/>
        <v>6</v>
      </c>
      <c r="G10422" s="2">
        <f t="shared" si="325"/>
        <v>4.9999999999954525E-3</v>
      </c>
    </row>
    <row r="10423" spans="1:7" x14ac:dyDescent="0.35">
      <c r="A10423" t="s">
        <v>15081</v>
      </c>
      <c r="B10423" t="s">
        <v>7319</v>
      </c>
      <c r="C10423" t="s">
        <v>7339</v>
      </c>
      <c r="D10423" t="str">
        <f>IF($B10423="B","",IFERROR(VLOOKUP($C10423,Elster!$I$5:$M$148,3,FALSE),$C10423))</f>
        <v xml:space="preserve">   "RAUMSOLLTEMP_II"                                  </v>
      </c>
      <c r="E10423" t="str">
        <f>IF($B10423="A","",IFERROR(VLOOKUP($C10423,Elster!$I$5:$M$148,3,FALSE),$C10423))</f>
        <v/>
      </c>
      <c r="F10423">
        <f t="shared" si="324"/>
        <v>6</v>
      </c>
      <c r="G10423" s="2">
        <f t="shared" si="325"/>
        <v>0</v>
      </c>
    </row>
    <row r="10424" spans="1:7" x14ac:dyDescent="0.35">
      <c r="A10424" t="s">
        <v>15082</v>
      </c>
      <c r="B10424" t="s">
        <v>7317</v>
      </c>
      <c r="C10424" t="s">
        <v>7320</v>
      </c>
      <c r="D10424" t="str">
        <f>IF($B10424="B","",IFERROR(VLOOKUP($C10424,Elster!$I$5:$M$148,3,FALSE),$C10424))</f>
        <v/>
      </c>
      <c r="E10424" t="str">
        <f>IF($B10424="A","",IFERROR(VLOOKUP($C10424,Elster!$I$5:$M$148,3,FALSE),$C10424))</f>
        <v>0x000</v>
      </c>
      <c r="F10424">
        <f t="shared" si="324"/>
        <v>0</v>
      </c>
      <c r="G10424" s="2">
        <f t="shared" si="325"/>
        <v>5.000000000002558E-3</v>
      </c>
    </row>
    <row r="10425" spans="1:7" x14ac:dyDescent="0.35">
      <c r="A10425" t="s">
        <v>15082</v>
      </c>
      <c r="B10425" t="s">
        <v>7319</v>
      </c>
      <c r="C10425" t="s">
        <v>7320</v>
      </c>
      <c r="D10425" t="str">
        <f>IF($B10425="B","",IFERROR(VLOOKUP($C10425,Elster!$I$5:$M$148,3,FALSE),$C10425))</f>
        <v>0x000</v>
      </c>
      <c r="E10425" t="str">
        <f>IF($B10425="A","",IFERROR(VLOOKUP($C10425,Elster!$I$5:$M$148,3,FALSE),$C10425))</f>
        <v/>
      </c>
      <c r="F10425">
        <f t="shared" si="324"/>
        <v>0</v>
      </c>
      <c r="G10425" s="2">
        <f t="shared" si="325"/>
        <v>0</v>
      </c>
    </row>
    <row r="10426" spans="1:7" x14ac:dyDescent="0.35">
      <c r="A10426" t="s">
        <v>15083</v>
      </c>
      <c r="B10426" t="s">
        <v>7317</v>
      </c>
      <c r="C10426" t="s">
        <v>7664</v>
      </c>
      <c r="D10426" t="str">
        <f>IF($B10426="B","",IFERROR(VLOOKUP($C10426,Elster!$I$5:$M$148,3,FALSE),$C10426))</f>
        <v/>
      </c>
      <c r="E10426" t="str">
        <f>IF($B10426="A","",IFERROR(VLOOKUP($C10426,Elster!$I$5:$M$148,3,FALSE),$C10426))</f>
        <v xml:space="preserve">   "SAMMLER_PUMPE"                                    </v>
      </c>
      <c r="F10426">
        <f t="shared" si="324"/>
        <v>100</v>
      </c>
      <c r="G10426" s="2">
        <f t="shared" si="325"/>
        <v>5.000000000002558E-3</v>
      </c>
    </row>
    <row r="10427" spans="1:7" x14ac:dyDescent="0.35">
      <c r="A10427" t="s">
        <v>15083</v>
      </c>
      <c r="B10427" t="s">
        <v>7319</v>
      </c>
      <c r="C10427" t="s">
        <v>7664</v>
      </c>
      <c r="D10427" t="str">
        <f>IF($B10427="B","",IFERROR(VLOOKUP($C10427,Elster!$I$5:$M$148,3,FALSE),$C10427))</f>
        <v xml:space="preserve">   "SAMMLER_PUMPE"                                    </v>
      </c>
      <c r="E10427" t="str">
        <f>IF($B10427="A","",IFERROR(VLOOKUP($C10427,Elster!$I$5:$M$148,3,FALSE),$C10427))</f>
        <v/>
      </c>
      <c r="F10427">
        <f t="shared" si="324"/>
        <v>100</v>
      </c>
      <c r="G10427" s="2">
        <f t="shared" si="325"/>
        <v>0</v>
      </c>
    </row>
    <row r="10428" spans="1:7" x14ac:dyDescent="0.35">
      <c r="A10428" t="s">
        <v>15084</v>
      </c>
      <c r="B10428" t="s">
        <v>7317</v>
      </c>
      <c r="C10428" t="s">
        <v>7321</v>
      </c>
      <c r="D10428" t="str">
        <f>IF($B10428="B","",IFERROR(VLOOKUP($C10428,Elster!$I$5:$M$148,3,FALSE),$C10428))</f>
        <v/>
      </c>
      <c r="E10428" t="str">
        <f>IF($B10428="A","",IFERROR(VLOOKUP($C10428,Elster!$I$5:$M$148,3,FALSE),$C10428))</f>
        <v xml:space="preserve">   "FEHLERMELDUNG"                                    </v>
      </c>
      <c r="F10428">
        <f t="shared" si="324"/>
        <v>1</v>
      </c>
      <c r="G10428" s="2">
        <f t="shared" si="325"/>
        <v>4.9999999999954525E-3</v>
      </c>
    </row>
    <row r="10429" spans="1:7" x14ac:dyDescent="0.35">
      <c r="A10429" t="s">
        <v>15084</v>
      </c>
      <c r="B10429" t="s">
        <v>7319</v>
      </c>
      <c r="C10429" t="s">
        <v>7321</v>
      </c>
      <c r="D10429" t="str">
        <f>IF($B10429="B","",IFERROR(VLOOKUP($C10429,Elster!$I$5:$M$148,3,FALSE),$C10429))</f>
        <v xml:space="preserve">   "FEHLERMELDUNG"                                    </v>
      </c>
      <c r="E10429" t="str">
        <f>IF($B10429="A","",IFERROR(VLOOKUP($C10429,Elster!$I$5:$M$148,3,FALSE),$C10429))</f>
        <v/>
      </c>
      <c r="F10429">
        <f t="shared" si="324"/>
        <v>1</v>
      </c>
      <c r="G10429" s="2">
        <f t="shared" si="325"/>
        <v>0</v>
      </c>
    </row>
    <row r="10430" spans="1:7" x14ac:dyDescent="0.35">
      <c r="A10430" t="s">
        <v>15085</v>
      </c>
      <c r="B10430" t="s">
        <v>7317</v>
      </c>
      <c r="C10430" t="s">
        <v>7667</v>
      </c>
      <c r="D10430" t="str">
        <f>IF($B10430="B","",IFERROR(VLOOKUP($C10430,Elster!$I$5:$M$148,3,FALSE),$C10430))</f>
        <v/>
      </c>
      <c r="E10430" t="str">
        <f>IF($B10430="A","",IFERROR(VLOOKUP($C10430,Elster!$I$5:$M$148,3,FALSE),$C10430))</f>
        <v xml:space="preserve">   "EINSTRAHLUNGS_SENSOR"                             </v>
      </c>
      <c r="F10430">
        <f t="shared" si="324"/>
        <v>127</v>
      </c>
      <c r="G10430" s="2">
        <f t="shared" si="325"/>
        <v>5.000000000002558E-3</v>
      </c>
    </row>
    <row r="10431" spans="1:7" x14ac:dyDescent="0.35">
      <c r="A10431" t="s">
        <v>15085</v>
      </c>
      <c r="B10431" t="s">
        <v>7319</v>
      </c>
      <c r="C10431" t="s">
        <v>7667</v>
      </c>
      <c r="D10431" t="str">
        <f>IF($B10431="B","",IFERROR(VLOOKUP($C10431,Elster!$I$5:$M$148,3,FALSE),$C10431))</f>
        <v xml:space="preserve">   "EINSTRAHLUNGS_SENSOR"                             </v>
      </c>
      <c r="E10431" t="str">
        <f>IF($B10431="A","",IFERROR(VLOOKUP($C10431,Elster!$I$5:$M$148,3,FALSE),$C10431))</f>
        <v/>
      </c>
      <c r="F10431">
        <f t="shared" si="324"/>
        <v>127</v>
      </c>
      <c r="G10431" s="2">
        <f t="shared" si="325"/>
        <v>0</v>
      </c>
    </row>
    <row r="10432" spans="1:7" x14ac:dyDescent="0.35">
      <c r="A10432" t="s">
        <v>15086</v>
      </c>
      <c r="B10432" t="s">
        <v>7317</v>
      </c>
      <c r="C10432" t="s">
        <v>7325</v>
      </c>
      <c r="D10432" t="str">
        <f>IF($B10432="B","",IFERROR(VLOOKUP($C10432,Elster!$I$5:$M$148,3,FALSE),$C10432))</f>
        <v/>
      </c>
      <c r="E10432" t="str">
        <f>IF($B10432="A","",IFERROR(VLOOKUP($C10432,Elster!$I$5:$M$148,3,FALSE),$C10432))</f>
        <v xml:space="preserve">   "SPEICHERSOLLTEMP"                                 </v>
      </c>
      <c r="F10432">
        <f t="shared" si="324"/>
        <v>3</v>
      </c>
      <c r="G10432" s="2">
        <f t="shared" si="325"/>
        <v>1.4842999999999051E-2</v>
      </c>
    </row>
    <row r="10433" spans="1:7" x14ac:dyDescent="0.35">
      <c r="A10433" t="s">
        <v>15087</v>
      </c>
      <c r="B10433" t="s">
        <v>7317</v>
      </c>
      <c r="C10433" t="s">
        <v>7320</v>
      </c>
      <c r="D10433" t="str">
        <f>IF($B10433="B","",IFERROR(VLOOKUP($C10433,Elster!$I$5:$M$148,3,FALSE),$C10433))</f>
        <v/>
      </c>
      <c r="E10433" t="str">
        <f>IF($B10433="A","",IFERROR(VLOOKUP($C10433,Elster!$I$5:$M$148,3,FALSE),$C10433))</f>
        <v>0x000</v>
      </c>
      <c r="F10433">
        <f t="shared" si="324"/>
        <v>0</v>
      </c>
      <c r="G10433" s="2">
        <f t="shared" si="325"/>
        <v>4.9740000000042528E-3</v>
      </c>
    </row>
    <row r="10434" spans="1:7" x14ac:dyDescent="0.35">
      <c r="A10434" t="s">
        <v>15088</v>
      </c>
      <c r="B10434" t="s">
        <v>7317</v>
      </c>
      <c r="C10434" t="s">
        <v>7318</v>
      </c>
      <c r="D10434" t="str">
        <f>IF($B10434="B","",IFERROR(VLOOKUP($C10434,Elster!$I$5:$M$148,3,FALSE),$C10434))</f>
        <v/>
      </c>
      <c r="E10434" t="str">
        <f>IF($B10434="A","",IFERROR(VLOOKUP($C10434,Elster!$I$5:$M$148,3,FALSE),$C10434))</f>
        <v xml:space="preserve">   "SAMMLERISTTEMP"                                   </v>
      </c>
      <c r="F10434">
        <f t="shared" si="324"/>
        <v>13</v>
      </c>
      <c r="G10434" s="2">
        <f t="shared" si="325"/>
        <v>4.9739999999971474E-3</v>
      </c>
    </row>
    <row r="10435" spans="1:7" x14ac:dyDescent="0.35">
      <c r="A10435" t="s">
        <v>15089</v>
      </c>
      <c r="B10435" t="s">
        <v>7317</v>
      </c>
      <c r="C10435" t="s">
        <v>7329</v>
      </c>
      <c r="D10435" t="str">
        <f>IF($B10435="B","",IFERROR(VLOOKUP($C10435,Elster!$I$5:$M$148,3,FALSE),$C10435))</f>
        <v/>
      </c>
      <c r="E10435" t="str">
        <f>IF($B10435="A","",IFERROR(VLOOKUP($C10435,Elster!$I$5:$M$148,3,FALSE),$C10435))</f>
        <v xml:space="preserve">   "KESSELSOLLTEMP"                                   </v>
      </c>
      <c r="F10435">
        <f t="shared" ref="F10435:F10498" si="326">HEX2DEC(REPLACE(C10435,1,2,""))</f>
        <v>2</v>
      </c>
      <c r="G10435" s="2">
        <f t="shared" si="325"/>
        <v>4.9739999999971474E-3</v>
      </c>
    </row>
    <row r="10436" spans="1:7" x14ac:dyDescent="0.35">
      <c r="A10436" t="s">
        <v>15090</v>
      </c>
      <c r="B10436" t="s">
        <v>7317</v>
      </c>
      <c r="C10436" t="s">
        <v>7320</v>
      </c>
      <c r="D10436" t="str">
        <f>IF($B10436="B","",IFERROR(VLOOKUP($C10436,Elster!$I$5:$M$148,3,FALSE),$C10436))</f>
        <v/>
      </c>
      <c r="E10436" t="str">
        <f>IF($B10436="A","",IFERROR(VLOOKUP($C10436,Elster!$I$5:$M$148,3,FALSE),$C10436))</f>
        <v>0x000</v>
      </c>
      <c r="F10436">
        <f t="shared" si="326"/>
        <v>0</v>
      </c>
      <c r="G10436" s="2">
        <f t="shared" ref="G10436:G10499" si="327">SUBSTITUTE(A10436,"s","")-SUBSTITUTE(A10435,"s","")</f>
        <v>4.9480000000059476E-3</v>
      </c>
    </row>
    <row r="10437" spans="1:7" x14ac:dyDescent="0.35">
      <c r="A10437" t="s">
        <v>15091</v>
      </c>
      <c r="B10437" t="s">
        <v>7317</v>
      </c>
      <c r="C10437" t="s">
        <v>7366</v>
      </c>
      <c r="D10437" t="str">
        <f>IF($B10437="B","",IFERROR(VLOOKUP($C10437,Elster!$I$5:$M$148,3,FALSE),$C10437))</f>
        <v/>
      </c>
      <c r="E10437" t="str">
        <f>IF($B10437="A","",IFERROR(VLOOKUP($C10437,Elster!$I$5:$M$148,3,FALSE),$C10437))</f>
        <v xml:space="preserve">//   "ERWEITERUNGSTELEGRAMM"                            </v>
      </c>
      <c r="F10437">
        <f t="shared" si="326"/>
        <v>250</v>
      </c>
      <c r="G10437" s="2">
        <f t="shared" si="327"/>
        <v>4.9739999999971474E-3</v>
      </c>
    </row>
    <row r="10438" spans="1:7" x14ac:dyDescent="0.35">
      <c r="A10438" t="s">
        <v>15092</v>
      </c>
      <c r="B10438" t="s">
        <v>7317</v>
      </c>
      <c r="C10438" t="s">
        <v>7347</v>
      </c>
      <c r="D10438" t="str">
        <f>IF($B10438="B","",IFERROR(VLOOKUP($C10438,Elster!$I$5:$M$148,3,FALSE),$C10438))</f>
        <v/>
      </c>
      <c r="E10438" t="str">
        <f>IF($B10438="A","",IFERROR(VLOOKUP($C10438,Elster!$I$5:$M$148,3,FALSE),$C10438))</f>
        <v xml:space="preserve">   "DATUM"                                            </v>
      </c>
      <c r="F10438">
        <f t="shared" si="326"/>
        <v>10</v>
      </c>
      <c r="G10438" s="2">
        <f t="shared" si="327"/>
        <v>4.9739999999971474E-3</v>
      </c>
    </row>
    <row r="10439" spans="1:7" x14ac:dyDescent="0.35">
      <c r="A10439" t="s">
        <v>15093</v>
      </c>
      <c r="B10439" t="s">
        <v>7317</v>
      </c>
      <c r="C10439" t="s">
        <v>7339</v>
      </c>
      <c r="D10439" t="str">
        <f>IF($B10439="B","",IFERROR(VLOOKUP($C10439,Elster!$I$5:$M$148,3,FALSE),$C10439))</f>
        <v/>
      </c>
      <c r="E10439" t="str">
        <f>IF($B10439="A","",IFERROR(VLOOKUP($C10439,Elster!$I$5:$M$148,3,FALSE),$C10439))</f>
        <v xml:space="preserve">   "RAUMSOLLTEMP_II"                                  </v>
      </c>
      <c r="F10439">
        <f t="shared" si="326"/>
        <v>6</v>
      </c>
      <c r="G10439" s="2">
        <f t="shared" si="327"/>
        <v>4.9729999999996721E-3</v>
      </c>
    </row>
    <row r="10440" spans="1:7" x14ac:dyDescent="0.35">
      <c r="A10440" t="s">
        <v>15094</v>
      </c>
      <c r="B10440" t="s">
        <v>7317</v>
      </c>
      <c r="C10440" t="s">
        <v>7320</v>
      </c>
      <c r="D10440" t="str">
        <f>IF($B10440="B","",IFERROR(VLOOKUP($C10440,Elster!$I$5:$M$148,3,FALSE),$C10440))</f>
        <v/>
      </c>
      <c r="E10440" t="str">
        <f>IF($B10440="A","",IFERROR(VLOOKUP($C10440,Elster!$I$5:$M$148,3,FALSE),$C10440))</f>
        <v>0x000</v>
      </c>
      <c r="F10440">
        <f t="shared" si="326"/>
        <v>0</v>
      </c>
      <c r="G10440" s="2">
        <f t="shared" si="327"/>
        <v>4.9480000000059476E-3</v>
      </c>
    </row>
    <row r="10441" spans="1:7" x14ac:dyDescent="0.35">
      <c r="A10441" t="s">
        <v>15095</v>
      </c>
      <c r="B10441" t="s">
        <v>7317</v>
      </c>
      <c r="C10441" t="s">
        <v>7664</v>
      </c>
      <c r="D10441" t="str">
        <f>IF($B10441="B","",IFERROR(VLOOKUP($C10441,Elster!$I$5:$M$148,3,FALSE),$C10441))</f>
        <v/>
      </c>
      <c r="E10441" t="str">
        <f>IF($B10441="A","",IFERROR(VLOOKUP($C10441,Elster!$I$5:$M$148,3,FALSE),$C10441))</f>
        <v xml:space="preserve">   "SAMMLER_PUMPE"                                    </v>
      </c>
      <c r="F10441">
        <f t="shared" si="326"/>
        <v>100</v>
      </c>
      <c r="G10441" s="2">
        <f t="shared" si="327"/>
        <v>4.9739999999971474E-3</v>
      </c>
    </row>
    <row r="10442" spans="1:7" x14ac:dyDescent="0.35">
      <c r="A10442" t="s">
        <v>15096</v>
      </c>
      <c r="B10442" t="s">
        <v>7317</v>
      </c>
      <c r="C10442" t="s">
        <v>7321</v>
      </c>
      <c r="D10442" t="str">
        <f>IF($B10442="B","",IFERROR(VLOOKUP($C10442,Elster!$I$5:$M$148,3,FALSE),$C10442))</f>
        <v/>
      </c>
      <c r="E10442" t="str">
        <f>IF($B10442="A","",IFERROR(VLOOKUP($C10442,Elster!$I$5:$M$148,3,FALSE),$C10442))</f>
        <v xml:space="preserve">   "FEHLERMELDUNG"                                    </v>
      </c>
      <c r="F10442">
        <f t="shared" si="326"/>
        <v>1</v>
      </c>
      <c r="G10442" s="2">
        <f t="shared" si="327"/>
        <v>4.9739999999971474E-3</v>
      </c>
    </row>
    <row r="10443" spans="1:7" x14ac:dyDescent="0.35">
      <c r="A10443" t="s">
        <v>15097</v>
      </c>
      <c r="B10443" t="s">
        <v>7317</v>
      </c>
      <c r="C10443" t="s">
        <v>7368</v>
      </c>
      <c r="D10443" t="str">
        <f>IF($B10443="B","",IFERROR(VLOOKUP($C10443,Elster!$I$5:$M$148,3,FALSE),$C10443))</f>
        <v/>
      </c>
      <c r="E10443" t="str">
        <f>IF($B10443="A","",IFERROR(VLOOKUP($C10443,Elster!$I$5:$M$148,3,FALSE),$C10443))</f>
        <v xml:space="preserve">   "ECO_AKZEPTANZ_WW"                                 </v>
      </c>
      <c r="F10443">
        <f t="shared" si="326"/>
        <v>128</v>
      </c>
      <c r="G10443" s="2">
        <f t="shared" si="327"/>
        <v>4.9479999999988422E-3</v>
      </c>
    </row>
    <row r="10444" spans="1:7" x14ac:dyDescent="0.35">
      <c r="A10444" t="s">
        <v>15098</v>
      </c>
      <c r="B10444" t="s">
        <v>7317</v>
      </c>
      <c r="C10444" t="s">
        <v>7318</v>
      </c>
      <c r="D10444" t="str">
        <f>IF($B10444="B","",IFERROR(VLOOKUP($C10444,Elster!$I$5:$M$148,3,FALSE),$C10444))</f>
        <v/>
      </c>
      <c r="E10444" t="str">
        <f>IF($B10444="A","",IFERROR(VLOOKUP($C10444,Elster!$I$5:$M$148,3,FALSE),$C10444))</f>
        <v xml:space="preserve">   "SAMMLERISTTEMP"                                   </v>
      </c>
      <c r="F10444">
        <f t="shared" si="326"/>
        <v>13</v>
      </c>
      <c r="G10444" s="2">
        <f t="shared" si="327"/>
        <v>1.9739000000001283E-2</v>
      </c>
    </row>
    <row r="10445" spans="1:7" x14ac:dyDescent="0.35">
      <c r="A10445" t="s">
        <v>15098</v>
      </c>
      <c r="B10445" t="s">
        <v>7319</v>
      </c>
      <c r="C10445" t="s">
        <v>7318</v>
      </c>
      <c r="D10445" t="str">
        <f>IF($B10445="B","",IFERROR(VLOOKUP($C10445,Elster!$I$5:$M$148,3,FALSE),$C10445))</f>
        <v xml:space="preserve">   "SAMMLERISTTEMP"                                   </v>
      </c>
      <c r="E10445" t="str">
        <f>IF($B10445="A","",IFERROR(VLOOKUP($C10445,Elster!$I$5:$M$148,3,FALSE),$C10445))</f>
        <v/>
      </c>
      <c r="F10445">
        <f t="shared" si="326"/>
        <v>13</v>
      </c>
      <c r="G10445" s="2">
        <f t="shared" si="327"/>
        <v>0</v>
      </c>
    </row>
    <row r="10446" spans="1:7" x14ac:dyDescent="0.35">
      <c r="A10446" t="s">
        <v>15099</v>
      </c>
      <c r="B10446" t="s">
        <v>7317</v>
      </c>
      <c r="C10446" t="s">
        <v>7320</v>
      </c>
      <c r="D10446" t="str">
        <f>IF($B10446="B","",IFERROR(VLOOKUP($C10446,Elster!$I$5:$M$148,3,FALSE),$C10446))</f>
        <v/>
      </c>
      <c r="E10446" t="str">
        <f>IF($B10446="A","",IFERROR(VLOOKUP($C10446,Elster!$I$5:$M$148,3,FALSE),$C10446))</f>
        <v>0x000</v>
      </c>
      <c r="F10446">
        <f t="shared" si="326"/>
        <v>0</v>
      </c>
      <c r="G10446" s="2">
        <f t="shared" si="327"/>
        <v>5.000000000002558E-3</v>
      </c>
    </row>
    <row r="10447" spans="1:7" x14ac:dyDescent="0.35">
      <c r="A10447" t="s">
        <v>15099</v>
      </c>
      <c r="B10447" t="s">
        <v>7319</v>
      </c>
      <c r="C10447" t="s">
        <v>7320</v>
      </c>
      <c r="D10447" t="str">
        <f>IF($B10447="B","",IFERROR(VLOOKUP($C10447,Elster!$I$5:$M$148,3,FALSE),$C10447))</f>
        <v>0x000</v>
      </c>
      <c r="E10447" t="str">
        <f>IF($B10447="A","",IFERROR(VLOOKUP($C10447,Elster!$I$5:$M$148,3,FALSE),$C10447))</f>
        <v/>
      </c>
      <c r="F10447">
        <f t="shared" si="326"/>
        <v>0</v>
      </c>
      <c r="G10447" s="2">
        <f t="shared" si="327"/>
        <v>0</v>
      </c>
    </row>
    <row r="10448" spans="1:7" x14ac:dyDescent="0.35">
      <c r="A10448" t="s">
        <v>15100</v>
      </c>
      <c r="B10448" t="s">
        <v>7317</v>
      </c>
      <c r="C10448" t="s">
        <v>7325</v>
      </c>
      <c r="D10448" t="str">
        <f>IF($B10448="B","",IFERROR(VLOOKUP($C10448,Elster!$I$5:$M$148,3,FALSE),$C10448))</f>
        <v/>
      </c>
      <c r="E10448" t="str">
        <f>IF($B10448="A","",IFERROR(VLOOKUP($C10448,Elster!$I$5:$M$148,3,FALSE),$C10448))</f>
        <v xml:space="preserve">   "SPEICHERSOLLTEMP"                                 </v>
      </c>
      <c r="F10448">
        <f t="shared" si="326"/>
        <v>3</v>
      </c>
      <c r="G10448" s="2">
        <f t="shared" si="327"/>
        <v>5.000000000002558E-3</v>
      </c>
    </row>
    <row r="10449" spans="1:7" x14ac:dyDescent="0.35">
      <c r="A10449" t="s">
        <v>15100</v>
      </c>
      <c r="B10449" t="s">
        <v>7319</v>
      </c>
      <c r="C10449" t="s">
        <v>7325</v>
      </c>
      <c r="D10449" t="str">
        <f>IF($B10449="B","",IFERROR(VLOOKUP($C10449,Elster!$I$5:$M$148,3,FALSE),$C10449))</f>
        <v xml:space="preserve">   "SPEICHERSOLLTEMP"                                 </v>
      </c>
      <c r="E10449" t="str">
        <f>IF($B10449="A","",IFERROR(VLOOKUP($C10449,Elster!$I$5:$M$148,3,FALSE),$C10449))</f>
        <v/>
      </c>
      <c r="F10449">
        <f t="shared" si="326"/>
        <v>3</v>
      </c>
      <c r="G10449" s="2">
        <f t="shared" si="327"/>
        <v>0</v>
      </c>
    </row>
    <row r="10450" spans="1:7" x14ac:dyDescent="0.35">
      <c r="A10450" t="s">
        <v>15101</v>
      </c>
      <c r="B10450" t="s">
        <v>7317</v>
      </c>
      <c r="C10450" t="s">
        <v>7321</v>
      </c>
      <c r="D10450" t="str">
        <f>IF($B10450="B","",IFERROR(VLOOKUP($C10450,Elster!$I$5:$M$148,3,FALSE),$C10450))</f>
        <v/>
      </c>
      <c r="E10450" t="str">
        <f>IF($B10450="A","",IFERROR(VLOOKUP($C10450,Elster!$I$5:$M$148,3,FALSE),$C10450))</f>
        <v xml:space="preserve">   "FEHLERMELDUNG"                                    </v>
      </c>
      <c r="F10450">
        <f t="shared" si="326"/>
        <v>1</v>
      </c>
      <c r="G10450" s="2">
        <f t="shared" si="327"/>
        <v>4.9999999999954525E-3</v>
      </c>
    </row>
    <row r="10451" spans="1:7" x14ac:dyDescent="0.35">
      <c r="A10451" t="s">
        <v>15101</v>
      </c>
      <c r="B10451" t="s">
        <v>7319</v>
      </c>
      <c r="C10451" t="s">
        <v>7321</v>
      </c>
      <c r="D10451" t="str">
        <f>IF($B10451="B","",IFERROR(VLOOKUP($C10451,Elster!$I$5:$M$148,3,FALSE),$C10451))</f>
        <v xml:space="preserve">   "FEHLERMELDUNG"                                    </v>
      </c>
      <c r="E10451" t="str">
        <f>IF($B10451="A","",IFERROR(VLOOKUP($C10451,Elster!$I$5:$M$148,3,FALSE),$C10451))</f>
        <v/>
      </c>
      <c r="F10451">
        <f t="shared" si="326"/>
        <v>1</v>
      </c>
      <c r="G10451" s="2">
        <f t="shared" si="327"/>
        <v>0</v>
      </c>
    </row>
    <row r="10452" spans="1:7" x14ac:dyDescent="0.35">
      <c r="A10452" t="s">
        <v>15102</v>
      </c>
      <c r="B10452" t="s">
        <v>7317</v>
      </c>
      <c r="C10452" t="s">
        <v>7320</v>
      </c>
      <c r="D10452" t="str">
        <f>IF($B10452="B","",IFERROR(VLOOKUP($C10452,Elster!$I$5:$M$148,3,FALSE),$C10452))</f>
        <v/>
      </c>
      <c r="E10452" t="str">
        <f>IF($B10452="A","",IFERROR(VLOOKUP($C10452,Elster!$I$5:$M$148,3,FALSE),$C10452))</f>
        <v>0x000</v>
      </c>
      <c r="F10452">
        <f t="shared" si="326"/>
        <v>0</v>
      </c>
      <c r="G10452" s="2">
        <f t="shared" si="327"/>
        <v>5.000000000002558E-3</v>
      </c>
    </row>
    <row r="10453" spans="1:7" x14ac:dyDescent="0.35">
      <c r="A10453" t="s">
        <v>15102</v>
      </c>
      <c r="B10453" t="s">
        <v>7319</v>
      </c>
      <c r="C10453" t="s">
        <v>7320</v>
      </c>
      <c r="D10453" t="str">
        <f>IF($B10453="B","",IFERROR(VLOOKUP($C10453,Elster!$I$5:$M$148,3,FALSE),$C10453))</f>
        <v>0x000</v>
      </c>
      <c r="E10453" t="str">
        <f>IF($B10453="A","",IFERROR(VLOOKUP($C10453,Elster!$I$5:$M$148,3,FALSE),$C10453))</f>
        <v/>
      </c>
      <c r="F10453">
        <f t="shared" si="326"/>
        <v>0</v>
      </c>
      <c r="G10453" s="2">
        <f t="shared" si="327"/>
        <v>0</v>
      </c>
    </row>
    <row r="10454" spans="1:7" x14ac:dyDescent="0.35">
      <c r="A10454" t="s">
        <v>15103</v>
      </c>
      <c r="B10454" t="s">
        <v>7317</v>
      </c>
      <c r="C10454" t="s">
        <v>7366</v>
      </c>
      <c r="D10454" t="str">
        <f>IF($B10454="B","",IFERROR(VLOOKUP($C10454,Elster!$I$5:$M$148,3,FALSE),$C10454))</f>
        <v/>
      </c>
      <c r="E10454" t="str">
        <f>IF($B10454="A","",IFERROR(VLOOKUP($C10454,Elster!$I$5:$M$148,3,FALSE),$C10454))</f>
        <v xml:space="preserve">//   "ERWEITERUNGSTELEGRAMM"                            </v>
      </c>
      <c r="F10454">
        <f t="shared" si="326"/>
        <v>250</v>
      </c>
      <c r="G10454" s="2">
        <f t="shared" si="327"/>
        <v>5.000000000002558E-3</v>
      </c>
    </row>
    <row r="10455" spans="1:7" x14ac:dyDescent="0.35">
      <c r="A10455" t="s">
        <v>15103</v>
      </c>
      <c r="B10455" t="s">
        <v>7319</v>
      </c>
      <c r="C10455" t="s">
        <v>7366</v>
      </c>
      <c r="D10455" t="str">
        <f>IF($B10455="B","",IFERROR(VLOOKUP($C10455,Elster!$I$5:$M$148,3,FALSE),$C10455))</f>
        <v xml:space="preserve">//   "ERWEITERUNGSTELEGRAMM"                            </v>
      </c>
      <c r="E10455" t="str">
        <f>IF($B10455="A","",IFERROR(VLOOKUP($C10455,Elster!$I$5:$M$148,3,FALSE),$C10455))</f>
        <v/>
      </c>
      <c r="F10455">
        <f t="shared" si="326"/>
        <v>250</v>
      </c>
      <c r="G10455" s="2">
        <f t="shared" si="327"/>
        <v>0</v>
      </c>
    </row>
    <row r="10456" spans="1:7" x14ac:dyDescent="0.35">
      <c r="A10456" t="s">
        <v>15104</v>
      </c>
      <c r="B10456" t="s">
        <v>7317</v>
      </c>
      <c r="C10456" t="s">
        <v>7320</v>
      </c>
      <c r="D10456" t="str">
        <f>IF($B10456="B","",IFERROR(VLOOKUP($C10456,Elster!$I$5:$M$148,3,FALSE),$C10456))</f>
        <v/>
      </c>
      <c r="E10456" t="str">
        <f>IF($B10456="A","",IFERROR(VLOOKUP($C10456,Elster!$I$5:$M$148,3,FALSE),$C10456))</f>
        <v>0x000</v>
      </c>
      <c r="F10456">
        <f t="shared" si="326"/>
        <v>0</v>
      </c>
      <c r="G10456" s="2">
        <f t="shared" si="327"/>
        <v>4.9999999999954525E-3</v>
      </c>
    </row>
    <row r="10457" spans="1:7" x14ac:dyDescent="0.35">
      <c r="A10457" t="s">
        <v>15104</v>
      </c>
      <c r="B10457" t="s">
        <v>7319</v>
      </c>
      <c r="C10457" t="s">
        <v>7320</v>
      </c>
      <c r="D10457" t="str">
        <f>IF($B10457="B","",IFERROR(VLOOKUP($C10457,Elster!$I$5:$M$148,3,FALSE),$C10457))</f>
        <v>0x000</v>
      </c>
      <c r="E10457" t="str">
        <f>IF($B10457="A","",IFERROR(VLOOKUP($C10457,Elster!$I$5:$M$148,3,FALSE),$C10457))</f>
        <v/>
      </c>
      <c r="F10457">
        <f t="shared" si="326"/>
        <v>0</v>
      </c>
      <c r="G10457" s="2">
        <f t="shared" si="327"/>
        <v>0</v>
      </c>
    </row>
    <row r="10458" spans="1:7" x14ac:dyDescent="0.35">
      <c r="A10458" t="s">
        <v>15105</v>
      </c>
      <c r="B10458" t="s">
        <v>7317</v>
      </c>
      <c r="C10458" t="s">
        <v>7352</v>
      </c>
      <c r="D10458" t="str">
        <f>IF($B10458="B","",IFERROR(VLOOKUP($C10458,Elster!$I$5:$M$148,3,FALSE),$C10458))</f>
        <v/>
      </c>
      <c r="E10458" t="str">
        <f>IF($B10458="A","",IFERROR(VLOOKUP($C10458,Elster!$I$5:$M$148,3,FALSE),$C10458))</f>
        <v xml:space="preserve">   "SPEICHERISTTEMP"                                  </v>
      </c>
      <c r="F10458">
        <f t="shared" si="326"/>
        <v>14</v>
      </c>
      <c r="G10458" s="2">
        <f t="shared" si="327"/>
        <v>5.000000000002558E-3</v>
      </c>
    </row>
    <row r="10459" spans="1:7" x14ac:dyDescent="0.35">
      <c r="A10459" t="s">
        <v>15105</v>
      </c>
      <c r="B10459" t="s">
        <v>7319</v>
      </c>
      <c r="C10459" t="s">
        <v>7352</v>
      </c>
      <c r="D10459" t="str">
        <f>IF($B10459="B","",IFERROR(VLOOKUP($C10459,Elster!$I$5:$M$148,3,FALSE),$C10459))</f>
        <v xml:space="preserve">   "SPEICHERISTTEMP"                                  </v>
      </c>
      <c r="E10459" t="str">
        <f>IF($B10459="A","",IFERROR(VLOOKUP($C10459,Elster!$I$5:$M$148,3,FALSE),$C10459))</f>
        <v/>
      </c>
      <c r="F10459">
        <f t="shared" si="326"/>
        <v>14</v>
      </c>
      <c r="G10459" s="2">
        <f t="shared" si="327"/>
        <v>0</v>
      </c>
    </row>
    <row r="10460" spans="1:7" x14ac:dyDescent="0.35">
      <c r="A10460" t="s">
        <v>15106</v>
      </c>
      <c r="B10460" t="s">
        <v>7317</v>
      </c>
      <c r="C10460" t="s">
        <v>7689</v>
      </c>
      <c r="D10460" t="str">
        <f>IF($B10460="B","",IFERROR(VLOOKUP($C10460,Elster!$I$5:$M$148,3,FALSE),$C10460))</f>
        <v/>
      </c>
      <c r="E10460" t="str">
        <f>IF($B10460="A","",IFERROR(VLOOKUP($C10460,Elster!$I$5:$M$148,3,FALSE),$C10460))</f>
        <v xml:space="preserve">   "INITIALISIERUNG"                                  </v>
      </c>
      <c r="F10460">
        <f t="shared" si="326"/>
        <v>254</v>
      </c>
      <c r="G10460" s="2">
        <f t="shared" si="327"/>
        <v>4.9989999999979773E-3</v>
      </c>
    </row>
    <row r="10461" spans="1:7" x14ac:dyDescent="0.35">
      <c r="A10461" t="s">
        <v>15107</v>
      </c>
      <c r="B10461" t="s">
        <v>7319</v>
      </c>
      <c r="C10461" t="s">
        <v>7689</v>
      </c>
      <c r="D10461" t="str">
        <f>IF($B10461="B","",IFERROR(VLOOKUP($C10461,Elster!$I$5:$M$148,3,FALSE),$C10461))</f>
        <v xml:space="preserve">   "INITIALISIERUNG"                                  </v>
      </c>
      <c r="E10461" t="str">
        <f>IF($B10461="A","",IFERROR(VLOOKUP($C10461,Elster!$I$5:$M$148,3,FALSE),$C10461))</f>
        <v/>
      </c>
      <c r="F10461">
        <f t="shared" si="326"/>
        <v>254</v>
      </c>
      <c r="G10461" s="2">
        <f t="shared" si="327"/>
        <v>9.9999999747524271E-7</v>
      </c>
    </row>
    <row r="10462" spans="1:7" x14ac:dyDescent="0.35">
      <c r="A10462" t="s">
        <v>15108</v>
      </c>
      <c r="B10462" t="s">
        <v>7317</v>
      </c>
      <c r="C10462" t="s">
        <v>7691</v>
      </c>
      <c r="D10462" t="str">
        <f>IF($B10462="B","",IFERROR(VLOOKUP($C10462,Elster!$I$5:$M$148,3,FALSE),$C10462))</f>
        <v/>
      </c>
      <c r="E10462" t="str">
        <f>IF($B10462="A","",IFERROR(VLOOKUP($C10462,Elster!$I$5:$M$148,3,FALSE),$C10462))</f>
        <v xml:space="preserve">   "DREHZAHLREG_JA_NEIN"                              </v>
      </c>
      <c r="F10462">
        <f t="shared" si="326"/>
        <v>112</v>
      </c>
      <c r="G10462" s="2">
        <f t="shared" si="327"/>
        <v>4.9990000000050827E-3</v>
      </c>
    </row>
    <row r="10463" spans="1:7" x14ac:dyDescent="0.35">
      <c r="A10463" t="s">
        <v>15108</v>
      </c>
      <c r="B10463" t="s">
        <v>7319</v>
      </c>
      <c r="C10463" t="s">
        <v>7691</v>
      </c>
      <c r="D10463" t="str">
        <f>IF($B10463="B","",IFERROR(VLOOKUP($C10463,Elster!$I$5:$M$148,3,FALSE),$C10463))</f>
        <v xml:space="preserve">   "DREHZAHLREG_JA_NEIN"                              </v>
      </c>
      <c r="E10463" t="str">
        <f>IF($B10463="A","",IFERROR(VLOOKUP($C10463,Elster!$I$5:$M$148,3,FALSE),$C10463))</f>
        <v/>
      </c>
      <c r="F10463">
        <f t="shared" si="326"/>
        <v>112</v>
      </c>
      <c r="G10463" s="2">
        <f t="shared" si="327"/>
        <v>0</v>
      </c>
    </row>
    <row r="10464" spans="1:7" x14ac:dyDescent="0.35">
      <c r="A10464" t="s">
        <v>15109</v>
      </c>
      <c r="B10464" t="s">
        <v>7317</v>
      </c>
      <c r="C10464" t="s">
        <v>7329</v>
      </c>
      <c r="D10464" t="str">
        <f>IF($B10464="B","",IFERROR(VLOOKUP($C10464,Elster!$I$5:$M$148,3,FALSE),$C10464))</f>
        <v/>
      </c>
      <c r="E10464" t="str">
        <f>IF($B10464="A","",IFERROR(VLOOKUP($C10464,Elster!$I$5:$M$148,3,FALSE),$C10464))</f>
        <v xml:space="preserve">   "KESSELSOLLTEMP"                                   </v>
      </c>
      <c r="F10464">
        <f t="shared" si="326"/>
        <v>2</v>
      </c>
      <c r="G10464" s="2">
        <f t="shared" si="327"/>
        <v>4.9999999999954525E-3</v>
      </c>
    </row>
    <row r="10465" spans="1:7" x14ac:dyDescent="0.35">
      <c r="A10465" t="s">
        <v>15109</v>
      </c>
      <c r="B10465" t="s">
        <v>7319</v>
      </c>
      <c r="C10465" t="s">
        <v>7329</v>
      </c>
      <c r="D10465" t="str">
        <f>IF($B10465="B","",IFERROR(VLOOKUP($C10465,Elster!$I$5:$M$148,3,FALSE),$C10465))</f>
        <v xml:space="preserve">   "KESSELSOLLTEMP"                                   </v>
      </c>
      <c r="E10465" t="str">
        <f>IF($B10465="A","",IFERROR(VLOOKUP($C10465,Elster!$I$5:$M$148,3,FALSE),$C10465))</f>
        <v/>
      </c>
      <c r="F10465">
        <f t="shared" si="326"/>
        <v>2</v>
      </c>
      <c r="G10465" s="2">
        <f t="shared" si="327"/>
        <v>0</v>
      </c>
    </row>
    <row r="10466" spans="1:7" x14ac:dyDescent="0.35">
      <c r="A10466" t="s">
        <v>15110</v>
      </c>
      <c r="B10466" t="s">
        <v>7317</v>
      </c>
      <c r="C10466" t="s">
        <v>7372</v>
      </c>
      <c r="D10466" t="str">
        <f>IF($B10466="B","",IFERROR(VLOOKUP($C10466,Elster!$I$5:$M$148,3,FALSE),$C10466))</f>
        <v/>
      </c>
      <c r="E10466" t="str">
        <f>IF($B10466="A","",IFERROR(VLOOKUP($C10466,Elster!$I$5:$M$148,3,FALSE),$C10466))</f>
        <v xml:space="preserve">   "SOLAR_GESAMTERTRAG_WH"                            </v>
      </c>
      <c r="F10466">
        <f t="shared" si="326"/>
        <v>135</v>
      </c>
      <c r="G10466" s="2">
        <f t="shared" si="327"/>
        <v>5.000000000002558E-3</v>
      </c>
    </row>
    <row r="10467" spans="1:7" x14ac:dyDescent="0.35">
      <c r="A10467" t="s">
        <v>15110</v>
      </c>
      <c r="B10467" t="s">
        <v>7319</v>
      </c>
      <c r="C10467" t="s">
        <v>7372</v>
      </c>
      <c r="D10467" t="str">
        <f>IF($B10467="B","",IFERROR(VLOOKUP($C10467,Elster!$I$5:$M$148,3,FALSE),$C10467))</f>
        <v xml:space="preserve">   "SOLAR_GESAMTERTRAG_WH"                            </v>
      </c>
      <c r="E10467" t="str">
        <f>IF($B10467="A","",IFERROR(VLOOKUP($C10467,Elster!$I$5:$M$148,3,FALSE),$C10467))</f>
        <v/>
      </c>
      <c r="F10467">
        <f t="shared" si="326"/>
        <v>135</v>
      </c>
      <c r="G10467" s="2">
        <f t="shared" si="327"/>
        <v>0</v>
      </c>
    </row>
    <row r="10468" spans="1:7" x14ac:dyDescent="0.35">
      <c r="A10468" t="s">
        <v>15111</v>
      </c>
      <c r="B10468" t="s">
        <v>7317</v>
      </c>
      <c r="C10468" t="s">
        <v>7325</v>
      </c>
      <c r="D10468" t="str">
        <f>IF($B10468="B","",IFERROR(VLOOKUP($C10468,Elster!$I$5:$M$148,3,FALSE),$C10468))</f>
        <v/>
      </c>
      <c r="E10468" t="str">
        <f>IF($B10468="A","",IFERROR(VLOOKUP($C10468,Elster!$I$5:$M$148,3,FALSE),$C10468))</f>
        <v xml:space="preserve">   "SPEICHERSOLLTEMP"                                 </v>
      </c>
      <c r="F10468">
        <f t="shared" si="326"/>
        <v>3</v>
      </c>
      <c r="G10468" s="2">
        <f t="shared" si="327"/>
        <v>1.8307000000000073E-2</v>
      </c>
    </row>
    <row r="10469" spans="1:7" x14ac:dyDescent="0.35">
      <c r="A10469" t="s">
        <v>15112</v>
      </c>
      <c r="B10469" t="s">
        <v>7317</v>
      </c>
      <c r="C10469" t="s">
        <v>7320</v>
      </c>
      <c r="D10469" t="str">
        <f>IF($B10469="B","",IFERROR(VLOOKUP($C10469,Elster!$I$5:$M$148,3,FALSE),$C10469))</f>
        <v/>
      </c>
      <c r="E10469" t="str">
        <f>IF($B10469="A","",IFERROR(VLOOKUP($C10469,Elster!$I$5:$M$148,3,FALSE),$C10469))</f>
        <v>0x000</v>
      </c>
      <c r="F10469">
        <f t="shared" si="326"/>
        <v>0</v>
      </c>
      <c r="G10469" s="2">
        <f t="shared" si="327"/>
        <v>4.9479999999988422E-3</v>
      </c>
    </row>
    <row r="10470" spans="1:7" x14ac:dyDescent="0.35">
      <c r="A10470" t="s">
        <v>15113</v>
      </c>
      <c r="B10470" t="s">
        <v>7317</v>
      </c>
      <c r="C10470" t="s">
        <v>7318</v>
      </c>
      <c r="D10470" t="str">
        <f>IF($B10470="B","",IFERROR(VLOOKUP($C10470,Elster!$I$5:$M$148,3,FALSE),$C10470))</f>
        <v/>
      </c>
      <c r="E10470" t="str">
        <f>IF($B10470="A","",IFERROR(VLOOKUP($C10470,Elster!$I$5:$M$148,3,FALSE),$C10470))</f>
        <v xml:space="preserve">   "SAMMLERISTTEMP"                                   </v>
      </c>
      <c r="F10470">
        <f t="shared" si="326"/>
        <v>13</v>
      </c>
      <c r="G10470" s="2">
        <f t="shared" si="327"/>
        <v>4.9740000000042528E-3</v>
      </c>
    </row>
    <row r="10471" spans="1:7" x14ac:dyDescent="0.35">
      <c r="A10471" t="s">
        <v>15114</v>
      </c>
      <c r="B10471" t="s">
        <v>7317</v>
      </c>
      <c r="C10471" t="s">
        <v>7329</v>
      </c>
      <c r="D10471" t="str">
        <f>IF($B10471="B","",IFERROR(VLOOKUP($C10471,Elster!$I$5:$M$148,3,FALSE),$C10471))</f>
        <v/>
      </c>
      <c r="E10471" t="str">
        <f>IF($B10471="A","",IFERROR(VLOOKUP($C10471,Elster!$I$5:$M$148,3,FALSE),$C10471))</f>
        <v xml:space="preserve">   "KESSELSOLLTEMP"                                   </v>
      </c>
      <c r="F10471">
        <f t="shared" si="326"/>
        <v>2</v>
      </c>
      <c r="G10471" s="2">
        <f t="shared" si="327"/>
        <v>4.9739999999971474E-3</v>
      </c>
    </row>
    <row r="10472" spans="1:7" x14ac:dyDescent="0.35">
      <c r="A10472" t="s">
        <v>15115</v>
      </c>
      <c r="B10472" t="s">
        <v>7317</v>
      </c>
      <c r="C10472" t="s">
        <v>7320</v>
      </c>
      <c r="D10472" t="str">
        <f>IF($B10472="B","",IFERROR(VLOOKUP($C10472,Elster!$I$5:$M$148,3,FALSE),$C10472))</f>
        <v/>
      </c>
      <c r="E10472" t="str">
        <f>IF($B10472="A","",IFERROR(VLOOKUP($C10472,Elster!$I$5:$M$148,3,FALSE),$C10472))</f>
        <v>0x000</v>
      </c>
      <c r="F10472">
        <f t="shared" si="326"/>
        <v>0</v>
      </c>
      <c r="G10472" s="2">
        <f t="shared" si="327"/>
        <v>4.9739999999971474E-3</v>
      </c>
    </row>
    <row r="10473" spans="1:7" x14ac:dyDescent="0.35">
      <c r="A10473" t="s">
        <v>15116</v>
      </c>
      <c r="B10473" t="s">
        <v>7317</v>
      </c>
      <c r="C10473" t="s">
        <v>7366</v>
      </c>
      <c r="D10473" t="str">
        <f>IF($B10473="B","",IFERROR(VLOOKUP($C10473,Elster!$I$5:$M$148,3,FALSE),$C10473))</f>
        <v/>
      </c>
      <c r="E10473" t="str">
        <f>IF($B10473="A","",IFERROR(VLOOKUP($C10473,Elster!$I$5:$M$148,3,FALSE),$C10473))</f>
        <v xml:space="preserve">//   "ERWEITERUNGSTELEGRAMM"                            </v>
      </c>
      <c r="F10473">
        <f t="shared" si="326"/>
        <v>250</v>
      </c>
      <c r="G10473" s="2">
        <f t="shared" si="327"/>
        <v>4.947000000001367E-3</v>
      </c>
    </row>
    <row r="10474" spans="1:7" x14ac:dyDescent="0.35">
      <c r="A10474" t="s">
        <v>15117</v>
      </c>
      <c r="B10474" t="s">
        <v>7317</v>
      </c>
      <c r="C10474" t="s">
        <v>7320</v>
      </c>
      <c r="D10474" t="str">
        <f>IF($B10474="B","",IFERROR(VLOOKUP($C10474,Elster!$I$5:$M$148,3,FALSE),$C10474))</f>
        <v/>
      </c>
      <c r="E10474" t="str">
        <f>IF($B10474="A","",IFERROR(VLOOKUP($C10474,Elster!$I$5:$M$148,3,FALSE),$C10474))</f>
        <v>0x000</v>
      </c>
      <c r="F10474">
        <f t="shared" si="326"/>
        <v>0</v>
      </c>
      <c r="G10474" s="2">
        <f t="shared" si="327"/>
        <v>4.9740000000042528E-3</v>
      </c>
    </row>
    <row r="10475" spans="1:7" x14ac:dyDescent="0.35">
      <c r="A10475" t="s">
        <v>15118</v>
      </c>
      <c r="B10475" t="s">
        <v>7317</v>
      </c>
      <c r="C10475" t="s">
        <v>7352</v>
      </c>
      <c r="D10475" t="str">
        <f>IF($B10475="B","",IFERROR(VLOOKUP($C10475,Elster!$I$5:$M$148,3,FALSE),$C10475))</f>
        <v/>
      </c>
      <c r="E10475" t="str">
        <f>IF($B10475="A","",IFERROR(VLOOKUP($C10475,Elster!$I$5:$M$148,3,FALSE),$C10475))</f>
        <v xml:space="preserve">   "SPEICHERISTTEMP"                                  </v>
      </c>
      <c r="F10475">
        <f t="shared" si="326"/>
        <v>14</v>
      </c>
      <c r="G10475" s="2">
        <f t="shared" si="327"/>
        <v>4.9739999999971474E-3</v>
      </c>
    </row>
    <row r="10476" spans="1:7" x14ac:dyDescent="0.35">
      <c r="A10476" t="s">
        <v>15119</v>
      </c>
      <c r="B10476" t="s">
        <v>7317</v>
      </c>
      <c r="C10476" t="s">
        <v>7689</v>
      </c>
      <c r="D10476" t="str">
        <f>IF($B10476="B","",IFERROR(VLOOKUP($C10476,Elster!$I$5:$M$148,3,FALSE),$C10476))</f>
        <v/>
      </c>
      <c r="E10476" t="str">
        <f>IF($B10476="A","",IFERROR(VLOOKUP($C10476,Elster!$I$5:$M$148,3,FALSE),$C10476))</f>
        <v xml:space="preserve">   "INITIALISIERUNG"                                  </v>
      </c>
      <c r="F10476">
        <f t="shared" si="326"/>
        <v>254</v>
      </c>
      <c r="G10476" s="2">
        <f t="shared" si="327"/>
        <v>4.9739999999971474E-3</v>
      </c>
    </row>
    <row r="10477" spans="1:7" x14ac:dyDescent="0.35">
      <c r="A10477" t="s">
        <v>15120</v>
      </c>
      <c r="B10477" t="s">
        <v>7317</v>
      </c>
      <c r="C10477" t="s">
        <v>7691</v>
      </c>
      <c r="D10477" t="str">
        <f>IF($B10477="B","",IFERROR(VLOOKUP($C10477,Elster!$I$5:$M$148,3,FALSE),$C10477))</f>
        <v/>
      </c>
      <c r="E10477" t="str">
        <f>IF($B10477="A","",IFERROR(VLOOKUP($C10477,Elster!$I$5:$M$148,3,FALSE),$C10477))</f>
        <v xml:space="preserve">   "DREHZAHLREG_JA_NEIN"                              </v>
      </c>
      <c r="F10477">
        <f t="shared" si="326"/>
        <v>112</v>
      </c>
      <c r="G10477" s="2">
        <f t="shared" si="327"/>
        <v>4.9480000000059476E-3</v>
      </c>
    </row>
    <row r="10478" spans="1:7" x14ac:dyDescent="0.35">
      <c r="A10478" t="s">
        <v>15121</v>
      </c>
      <c r="B10478" t="s">
        <v>7317</v>
      </c>
      <c r="C10478" t="s">
        <v>7329</v>
      </c>
      <c r="D10478" t="str">
        <f>IF($B10478="B","",IFERROR(VLOOKUP($C10478,Elster!$I$5:$M$148,3,FALSE),$C10478))</f>
        <v/>
      </c>
      <c r="E10478" t="str">
        <f>IF($B10478="A","",IFERROR(VLOOKUP($C10478,Elster!$I$5:$M$148,3,FALSE),$C10478))</f>
        <v xml:space="preserve">   "KESSELSOLLTEMP"                                   </v>
      </c>
      <c r="F10478">
        <f t="shared" si="326"/>
        <v>2</v>
      </c>
      <c r="G10478" s="2">
        <f t="shared" si="327"/>
        <v>4.9739999999971474E-3</v>
      </c>
    </row>
    <row r="10479" spans="1:7" x14ac:dyDescent="0.35">
      <c r="A10479" t="s">
        <v>15122</v>
      </c>
      <c r="B10479" t="s">
        <v>7317</v>
      </c>
      <c r="C10479" t="s">
        <v>7706</v>
      </c>
      <c r="D10479" t="str">
        <f>IF($B10479="B","",IFERROR(VLOOKUP($C10479,Elster!$I$5:$M$148,3,FALSE),$C10479))</f>
        <v/>
      </c>
      <c r="E10479" t="str">
        <f>IF($B10479="A","",IFERROR(VLOOKUP($C10479,Elster!$I$5:$M$148,3,FALSE),$C10479))</f>
        <v xml:space="preserve">   "SOLAR_GESAMTERTRAG_KWH"                           </v>
      </c>
      <c r="F10479">
        <f t="shared" si="326"/>
        <v>136</v>
      </c>
      <c r="G10479" s="2">
        <f t="shared" si="327"/>
        <v>4.9739999999971474E-3</v>
      </c>
    </row>
    <row r="10480" spans="1:7" x14ac:dyDescent="0.35">
      <c r="A10480" t="s">
        <v>15123</v>
      </c>
      <c r="B10480" t="s">
        <v>7317</v>
      </c>
      <c r="C10480" t="s">
        <v>7318</v>
      </c>
      <c r="D10480" t="str">
        <f>IF($B10480="B","",IFERROR(VLOOKUP($C10480,Elster!$I$5:$M$148,3,FALSE),$C10480))</f>
        <v/>
      </c>
      <c r="E10480" t="str">
        <f>IF($B10480="A","",IFERROR(VLOOKUP($C10480,Elster!$I$5:$M$148,3,FALSE),$C10480))</f>
        <v xml:space="preserve">   "SAMMLERISTTEMP"                                   </v>
      </c>
      <c r="F10480">
        <f t="shared" si="326"/>
        <v>13</v>
      </c>
      <c r="G10480" s="2">
        <f t="shared" si="327"/>
        <v>1.6249000000001956E-2</v>
      </c>
    </row>
    <row r="10481" spans="1:7" x14ac:dyDescent="0.35">
      <c r="A10481" t="s">
        <v>15123</v>
      </c>
      <c r="B10481" t="s">
        <v>7319</v>
      </c>
      <c r="C10481" t="s">
        <v>7318</v>
      </c>
      <c r="D10481" t="str">
        <f>IF($B10481="B","",IFERROR(VLOOKUP($C10481,Elster!$I$5:$M$148,3,FALSE),$C10481))</f>
        <v xml:space="preserve">   "SAMMLERISTTEMP"                                   </v>
      </c>
      <c r="E10481" t="str">
        <f>IF($B10481="A","",IFERROR(VLOOKUP($C10481,Elster!$I$5:$M$148,3,FALSE),$C10481))</f>
        <v/>
      </c>
      <c r="F10481">
        <f t="shared" si="326"/>
        <v>13</v>
      </c>
      <c r="G10481" s="2">
        <f t="shared" si="327"/>
        <v>0</v>
      </c>
    </row>
    <row r="10482" spans="1:7" x14ac:dyDescent="0.35">
      <c r="A10482" t="s">
        <v>15124</v>
      </c>
      <c r="B10482" t="s">
        <v>7317</v>
      </c>
      <c r="C10482" t="s">
        <v>7320</v>
      </c>
      <c r="D10482" t="str">
        <f>IF($B10482="B","",IFERROR(VLOOKUP($C10482,Elster!$I$5:$M$148,3,FALSE),$C10482))</f>
        <v/>
      </c>
      <c r="E10482" t="str">
        <f>IF($B10482="A","",IFERROR(VLOOKUP($C10482,Elster!$I$5:$M$148,3,FALSE),$C10482))</f>
        <v>0x000</v>
      </c>
      <c r="F10482">
        <f t="shared" si="326"/>
        <v>0</v>
      </c>
      <c r="G10482" s="2">
        <f t="shared" si="327"/>
        <v>5.000000000002558E-3</v>
      </c>
    </row>
    <row r="10483" spans="1:7" x14ac:dyDescent="0.35">
      <c r="A10483" t="s">
        <v>15124</v>
      </c>
      <c r="B10483" t="s">
        <v>7319</v>
      </c>
      <c r="C10483" t="s">
        <v>7320</v>
      </c>
      <c r="D10483" t="str">
        <f>IF($B10483="B","",IFERROR(VLOOKUP($C10483,Elster!$I$5:$M$148,3,FALSE),$C10483))</f>
        <v>0x000</v>
      </c>
      <c r="E10483" t="str">
        <f>IF($B10483="A","",IFERROR(VLOOKUP($C10483,Elster!$I$5:$M$148,3,FALSE),$C10483))</f>
        <v/>
      </c>
      <c r="F10483">
        <f t="shared" si="326"/>
        <v>0</v>
      </c>
      <c r="G10483" s="2">
        <f t="shared" si="327"/>
        <v>0</v>
      </c>
    </row>
    <row r="10484" spans="1:7" x14ac:dyDescent="0.35">
      <c r="A10484" t="s">
        <v>15125</v>
      </c>
      <c r="B10484" t="s">
        <v>7319</v>
      </c>
      <c r="C10484" t="s">
        <v>7325</v>
      </c>
      <c r="D10484" t="str">
        <f>IF($B10484="B","",IFERROR(VLOOKUP($C10484,Elster!$I$5:$M$148,3,FALSE),$C10484))</f>
        <v xml:space="preserve">   "SPEICHERSOLLTEMP"                                 </v>
      </c>
      <c r="E10484" t="str">
        <f>IF($B10484="A","",IFERROR(VLOOKUP($C10484,Elster!$I$5:$M$148,3,FALSE),$C10484))</f>
        <v/>
      </c>
      <c r="F10484">
        <f t="shared" si="326"/>
        <v>3</v>
      </c>
      <c r="G10484" s="2">
        <f t="shared" si="327"/>
        <v>4.9999999999954525E-3</v>
      </c>
    </row>
    <row r="10485" spans="1:7" x14ac:dyDescent="0.35">
      <c r="A10485" t="s">
        <v>15126</v>
      </c>
      <c r="B10485" t="s">
        <v>7317</v>
      </c>
      <c r="C10485" t="s">
        <v>7325</v>
      </c>
      <c r="D10485" t="str">
        <f>IF($B10485="B","",IFERROR(VLOOKUP($C10485,Elster!$I$5:$M$148,3,FALSE),$C10485))</f>
        <v/>
      </c>
      <c r="E10485" t="str">
        <f>IF($B10485="A","",IFERROR(VLOOKUP($C10485,Elster!$I$5:$M$148,3,FALSE),$C10485))</f>
        <v xml:space="preserve">   "SPEICHERSOLLTEMP"                                 </v>
      </c>
      <c r="F10485">
        <f t="shared" si="326"/>
        <v>3</v>
      </c>
      <c r="G10485" s="2">
        <f t="shared" si="327"/>
        <v>2.6000000005410584E-5</v>
      </c>
    </row>
    <row r="10486" spans="1:7" x14ac:dyDescent="0.35">
      <c r="A10486" t="s">
        <v>15127</v>
      </c>
      <c r="B10486" t="s">
        <v>7317</v>
      </c>
      <c r="C10486" t="s">
        <v>7321</v>
      </c>
      <c r="D10486" t="str">
        <f>IF($B10486="B","",IFERROR(VLOOKUP($C10486,Elster!$I$5:$M$148,3,FALSE),$C10486))</f>
        <v/>
      </c>
      <c r="E10486" t="str">
        <f>IF($B10486="A","",IFERROR(VLOOKUP($C10486,Elster!$I$5:$M$148,3,FALSE),$C10486))</f>
        <v xml:space="preserve">   "FEHLERMELDUNG"                                    </v>
      </c>
      <c r="F10486">
        <f t="shared" si="326"/>
        <v>1</v>
      </c>
      <c r="G10486" s="2">
        <f t="shared" si="327"/>
        <v>4.9999999999954525E-3</v>
      </c>
    </row>
    <row r="10487" spans="1:7" x14ac:dyDescent="0.35">
      <c r="A10487" t="s">
        <v>15127</v>
      </c>
      <c r="B10487" t="s">
        <v>7319</v>
      </c>
      <c r="C10487" t="s">
        <v>7321</v>
      </c>
      <c r="D10487" t="str">
        <f>IF($B10487="B","",IFERROR(VLOOKUP($C10487,Elster!$I$5:$M$148,3,FALSE),$C10487))</f>
        <v xml:space="preserve">   "FEHLERMELDUNG"                                    </v>
      </c>
      <c r="E10487" t="str">
        <f>IF($B10487="A","",IFERROR(VLOOKUP($C10487,Elster!$I$5:$M$148,3,FALSE),$C10487))</f>
        <v/>
      </c>
      <c r="F10487">
        <f t="shared" si="326"/>
        <v>1</v>
      </c>
      <c r="G10487" s="2">
        <f t="shared" si="327"/>
        <v>0</v>
      </c>
    </row>
    <row r="10488" spans="1:7" x14ac:dyDescent="0.35">
      <c r="A10488" t="s">
        <v>15128</v>
      </c>
      <c r="B10488" t="s">
        <v>7317</v>
      </c>
      <c r="C10488" t="s">
        <v>7320</v>
      </c>
      <c r="D10488" t="str">
        <f>IF($B10488="B","",IFERROR(VLOOKUP($C10488,Elster!$I$5:$M$148,3,FALSE),$C10488))</f>
        <v/>
      </c>
      <c r="E10488" t="str">
        <f>IF($B10488="A","",IFERROR(VLOOKUP($C10488,Elster!$I$5:$M$148,3,FALSE),$C10488))</f>
        <v>0x000</v>
      </c>
      <c r="F10488">
        <f t="shared" si="326"/>
        <v>0</v>
      </c>
      <c r="G10488" s="2">
        <f t="shared" si="327"/>
        <v>5.000000000002558E-3</v>
      </c>
    </row>
    <row r="10489" spans="1:7" x14ac:dyDescent="0.35">
      <c r="A10489" t="s">
        <v>15128</v>
      </c>
      <c r="B10489" t="s">
        <v>7319</v>
      </c>
      <c r="C10489" t="s">
        <v>7320</v>
      </c>
      <c r="D10489" t="str">
        <f>IF($B10489="B","",IFERROR(VLOOKUP($C10489,Elster!$I$5:$M$148,3,FALSE),$C10489))</f>
        <v>0x000</v>
      </c>
      <c r="E10489" t="str">
        <f>IF($B10489="A","",IFERROR(VLOOKUP($C10489,Elster!$I$5:$M$148,3,FALSE),$C10489))</f>
        <v/>
      </c>
      <c r="F10489">
        <f t="shared" si="326"/>
        <v>0</v>
      </c>
      <c r="G10489" s="2">
        <f t="shared" si="327"/>
        <v>0</v>
      </c>
    </row>
    <row r="10490" spans="1:7" x14ac:dyDescent="0.35">
      <c r="A10490" t="s">
        <v>15129</v>
      </c>
      <c r="B10490" t="s">
        <v>7317</v>
      </c>
      <c r="C10490" t="s">
        <v>7366</v>
      </c>
      <c r="D10490" t="str">
        <f>IF($B10490="B","",IFERROR(VLOOKUP($C10490,Elster!$I$5:$M$148,3,FALSE),$C10490))</f>
        <v/>
      </c>
      <c r="E10490" t="str">
        <f>IF($B10490="A","",IFERROR(VLOOKUP($C10490,Elster!$I$5:$M$148,3,FALSE),$C10490))</f>
        <v xml:space="preserve">//   "ERWEITERUNGSTELEGRAMM"                            </v>
      </c>
      <c r="F10490">
        <f t="shared" si="326"/>
        <v>250</v>
      </c>
      <c r="G10490" s="2">
        <f t="shared" si="327"/>
        <v>5.000000000002558E-3</v>
      </c>
    </row>
    <row r="10491" spans="1:7" x14ac:dyDescent="0.35">
      <c r="A10491" t="s">
        <v>15129</v>
      </c>
      <c r="B10491" t="s">
        <v>7319</v>
      </c>
      <c r="C10491" t="s">
        <v>7366</v>
      </c>
      <c r="D10491" t="str">
        <f>IF($B10491="B","",IFERROR(VLOOKUP($C10491,Elster!$I$5:$M$148,3,FALSE),$C10491))</f>
        <v xml:space="preserve">//   "ERWEITERUNGSTELEGRAMM"                            </v>
      </c>
      <c r="E10491" t="str">
        <f>IF($B10491="A","",IFERROR(VLOOKUP($C10491,Elster!$I$5:$M$148,3,FALSE),$C10491))</f>
        <v/>
      </c>
      <c r="F10491">
        <f t="shared" si="326"/>
        <v>250</v>
      </c>
      <c r="G10491" s="2">
        <f t="shared" si="327"/>
        <v>0</v>
      </c>
    </row>
    <row r="10492" spans="1:7" x14ac:dyDescent="0.35">
      <c r="A10492" t="s">
        <v>15130</v>
      </c>
      <c r="B10492" t="s">
        <v>7317</v>
      </c>
      <c r="C10492" t="s">
        <v>7321</v>
      </c>
      <c r="D10492" t="str">
        <f>IF($B10492="B","",IFERROR(VLOOKUP($C10492,Elster!$I$5:$M$148,3,FALSE),$C10492))</f>
        <v/>
      </c>
      <c r="E10492" t="str">
        <f>IF($B10492="A","",IFERROR(VLOOKUP($C10492,Elster!$I$5:$M$148,3,FALSE),$C10492))</f>
        <v xml:space="preserve">   "FEHLERMELDUNG"                                    </v>
      </c>
      <c r="F10492">
        <f t="shared" si="326"/>
        <v>1</v>
      </c>
      <c r="G10492" s="2">
        <f t="shared" si="327"/>
        <v>4.9999999999954525E-3</v>
      </c>
    </row>
    <row r="10493" spans="1:7" x14ac:dyDescent="0.35">
      <c r="A10493" t="s">
        <v>15130</v>
      </c>
      <c r="B10493" t="s">
        <v>7319</v>
      </c>
      <c r="C10493" t="s">
        <v>7321</v>
      </c>
      <c r="D10493" t="str">
        <f>IF($B10493="B","",IFERROR(VLOOKUP($C10493,Elster!$I$5:$M$148,3,FALSE),$C10493))</f>
        <v xml:space="preserve">   "FEHLERMELDUNG"                                    </v>
      </c>
      <c r="E10493" t="str">
        <f>IF($B10493="A","",IFERROR(VLOOKUP($C10493,Elster!$I$5:$M$148,3,FALSE),$C10493))</f>
        <v/>
      </c>
      <c r="F10493">
        <f t="shared" si="326"/>
        <v>1</v>
      </c>
      <c r="G10493" s="2">
        <f t="shared" si="327"/>
        <v>0</v>
      </c>
    </row>
    <row r="10494" spans="1:7" x14ac:dyDescent="0.35">
      <c r="A10494" t="s">
        <v>15131</v>
      </c>
      <c r="B10494" t="s">
        <v>7317</v>
      </c>
      <c r="C10494" t="s">
        <v>7716</v>
      </c>
      <c r="D10494" t="str">
        <f>IF($B10494="B","",IFERROR(VLOOKUP($C10494,Elster!$I$5:$M$148,3,FALSE),$C10494))</f>
        <v/>
      </c>
      <c r="E10494" t="str">
        <f>IF($B10494="A","",IFERROR(VLOOKUP($C10494,Elster!$I$5:$M$148,3,FALSE),$C10494))</f>
        <v xml:space="preserve">   "VERSTELLTE_RAUMSOLLTEMP"                          </v>
      </c>
      <c r="F10494">
        <f t="shared" si="326"/>
        <v>18</v>
      </c>
      <c r="G10494" s="2">
        <f t="shared" si="327"/>
        <v>5.000000000002558E-3</v>
      </c>
    </row>
    <row r="10495" spans="1:7" x14ac:dyDescent="0.35">
      <c r="A10495" t="s">
        <v>15131</v>
      </c>
      <c r="B10495" t="s">
        <v>7319</v>
      </c>
      <c r="C10495" t="s">
        <v>7716</v>
      </c>
      <c r="D10495" t="str">
        <f>IF($B10495="B","",IFERROR(VLOOKUP($C10495,Elster!$I$5:$M$148,3,FALSE),$C10495))</f>
        <v xml:space="preserve">   "VERSTELLTE_RAUMSOLLTEMP"                          </v>
      </c>
      <c r="E10495" t="str">
        <f>IF($B10495="A","",IFERROR(VLOOKUP($C10495,Elster!$I$5:$M$148,3,FALSE),$C10495))</f>
        <v/>
      </c>
      <c r="F10495">
        <f t="shared" si="326"/>
        <v>18</v>
      </c>
      <c r="G10495" s="2">
        <f t="shared" si="327"/>
        <v>0</v>
      </c>
    </row>
    <row r="10496" spans="1:7" x14ac:dyDescent="0.35">
      <c r="A10496" t="s">
        <v>15132</v>
      </c>
      <c r="B10496" t="s">
        <v>7317</v>
      </c>
      <c r="C10496" t="s">
        <v>7329</v>
      </c>
      <c r="D10496" t="str">
        <f>IF($B10496="B","",IFERROR(VLOOKUP($C10496,Elster!$I$5:$M$148,3,FALSE),$C10496))</f>
        <v/>
      </c>
      <c r="E10496" t="str">
        <f>IF($B10496="A","",IFERROR(VLOOKUP($C10496,Elster!$I$5:$M$148,3,FALSE),$C10496))</f>
        <v xml:space="preserve">   "KESSELSOLLTEMP"                                   </v>
      </c>
      <c r="F10496">
        <f t="shared" si="326"/>
        <v>2</v>
      </c>
      <c r="G10496" s="2">
        <f t="shared" si="327"/>
        <v>4.9999999999954525E-3</v>
      </c>
    </row>
    <row r="10497" spans="1:7" x14ac:dyDescent="0.35">
      <c r="A10497" t="s">
        <v>15132</v>
      </c>
      <c r="B10497" t="s">
        <v>7319</v>
      </c>
      <c r="C10497" t="s">
        <v>7329</v>
      </c>
      <c r="D10497" t="str">
        <f>IF($B10497="B","",IFERROR(VLOOKUP($C10497,Elster!$I$5:$M$148,3,FALSE),$C10497))</f>
        <v xml:space="preserve">   "KESSELSOLLTEMP"                                   </v>
      </c>
      <c r="E10497" t="str">
        <f>IF($B10497="A","",IFERROR(VLOOKUP($C10497,Elster!$I$5:$M$148,3,FALSE),$C10497))</f>
        <v/>
      </c>
      <c r="F10497">
        <f t="shared" si="326"/>
        <v>2</v>
      </c>
      <c r="G10497" s="2">
        <f t="shared" si="327"/>
        <v>0</v>
      </c>
    </row>
    <row r="10498" spans="1:7" x14ac:dyDescent="0.35">
      <c r="A10498" t="s">
        <v>15133</v>
      </c>
      <c r="B10498" t="s">
        <v>7317</v>
      </c>
      <c r="C10498" t="s">
        <v>7320</v>
      </c>
      <c r="D10498" t="str">
        <f>IF($B10498="B","",IFERROR(VLOOKUP($C10498,Elster!$I$5:$M$148,3,FALSE),$C10498))</f>
        <v/>
      </c>
      <c r="E10498" t="str">
        <f>IF($B10498="A","",IFERROR(VLOOKUP($C10498,Elster!$I$5:$M$148,3,FALSE),$C10498))</f>
        <v>0x000</v>
      </c>
      <c r="F10498">
        <f t="shared" si="326"/>
        <v>0</v>
      </c>
      <c r="G10498" s="2">
        <f t="shared" si="327"/>
        <v>5.000000000002558E-3</v>
      </c>
    </row>
    <row r="10499" spans="1:7" x14ac:dyDescent="0.35">
      <c r="A10499" t="s">
        <v>15133</v>
      </c>
      <c r="B10499" t="s">
        <v>7319</v>
      </c>
      <c r="C10499" t="s">
        <v>7320</v>
      </c>
      <c r="D10499" t="str">
        <f>IF($B10499="B","",IFERROR(VLOOKUP($C10499,Elster!$I$5:$M$148,3,FALSE),$C10499))</f>
        <v>0x000</v>
      </c>
      <c r="E10499" t="str">
        <f>IF($B10499="A","",IFERROR(VLOOKUP($C10499,Elster!$I$5:$M$148,3,FALSE),$C10499))</f>
        <v/>
      </c>
      <c r="F10499">
        <f t="shared" ref="F10499:F10562" si="328">HEX2DEC(REPLACE(C10499,1,2,""))</f>
        <v>0</v>
      </c>
      <c r="G10499" s="2">
        <f t="shared" si="327"/>
        <v>0</v>
      </c>
    </row>
    <row r="10500" spans="1:7" x14ac:dyDescent="0.35">
      <c r="A10500" t="s">
        <v>15134</v>
      </c>
      <c r="B10500" t="s">
        <v>7317</v>
      </c>
      <c r="C10500" t="s">
        <v>7321</v>
      </c>
      <c r="D10500" t="str">
        <f>IF($B10500="B","",IFERROR(VLOOKUP($C10500,Elster!$I$5:$M$148,3,FALSE),$C10500))</f>
        <v/>
      </c>
      <c r="E10500" t="str">
        <f>IF($B10500="A","",IFERROR(VLOOKUP($C10500,Elster!$I$5:$M$148,3,FALSE),$C10500))</f>
        <v xml:space="preserve">   "FEHLERMELDUNG"                                    </v>
      </c>
      <c r="F10500">
        <f t="shared" si="328"/>
        <v>1</v>
      </c>
      <c r="G10500" s="2">
        <f t="shared" ref="G10500:G10563" si="329">SUBSTITUTE(A10500,"s","")-SUBSTITUTE(A10499,"s","")</f>
        <v>5.000000000002558E-3</v>
      </c>
    </row>
    <row r="10501" spans="1:7" x14ac:dyDescent="0.35">
      <c r="A10501" t="s">
        <v>15134</v>
      </c>
      <c r="B10501" t="s">
        <v>7319</v>
      </c>
      <c r="C10501" t="s">
        <v>7321</v>
      </c>
      <c r="D10501" t="str">
        <f>IF($B10501="B","",IFERROR(VLOOKUP($C10501,Elster!$I$5:$M$148,3,FALSE),$C10501))</f>
        <v xml:space="preserve">   "FEHLERMELDUNG"                                    </v>
      </c>
      <c r="E10501" t="str">
        <f>IF($B10501="A","",IFERROR(VLOOKUP($C10501,Elster!$I$5:$M$148,3,FALSE),$C10501))</f>
        <v/>
      </c>
      <c r="F10501">
        <f t="shared" si="328"/>
        <v>1</v>
      </c>
      <c r="G10501" s="2">
        <f t="shared" si="329"/>
        <v>0</v>
      </c>
    </row>
    <row r="10502" spans="1:7" x14ac:dyDescent="0.35">
      <c r="A10502" t="s">
        <v>15135</v>
      </c>
      <c r="B10502" t="s">
        <v>7317</v>
      </c>
      <c r="C10502" t="s">
        <v>7357</v>
      </c>
      <c r="D10502" t="str">
        <f>IF($B10502="B","",IFERROR(VLOOKUP($C10502,Elster!$I$5:$M$148,3,FALSE),$C10502))</f>
        <v/>
      </c>
      <c r="E10502" t="str">
        <f>IF($B10502="A","",IFERROR(VLOOKUP($C10502,Elster!$I$5:$M$148,3,FALSE),$C10502))</f>
        <v xml:space="preserve">   "MIN_TEMP_KESSEL"                                  </v>
      </c>
      <c r="F10502">
        <f t="shared" si="328"/>
        <v>32</v>
      </c>
      <c r="G10502" s="2">
        <f t="shared" si="329"/>
        <v>4.9999999999954525E-3</v>
      </c>
    </row>
    <row r="10503" spans="1:7" x14ac:dyDescent="0.35">
      <c r="A10503" t="s">
        <v>15135</v>
      </c>
      <c r="B10503" t="s">
        <v>7319</v>
      </c>
      <c r="C10503" t="s">
        <v>7357</v>
      </c>
      <c r="D10503" t="str">
        <f>IF($B10503="B","",IFERROR(VLOOKUP($C10503,Elster!$I$5:$M$148,3,FALSE),$C10503))</f>
        <v xml:space="preserve">   "MIN_TEMP_KESSEL"                                  </v>
      </c>
      <c r="E10503" t="str">
        <f>IF($B10503="A","",IFERROR(VLOOKUP($C10503,Elster!$I$5:$M$148,3,FALSE),$C10503))</f>
        <v/>
      </c>
      <c r="F10503">
        <f t="shared" si="328"/>
        <v>32</v>
      </c>
      <c r="G10503" s="2">
        <f t="shared" si="329"/>
        <v>0</v>
      </c>
    </row>
    <row r="10504" spans="1:7" x14ac:dyDescent="0.35">
      <c r="A10504" t="s">
        <v>15136</v>
      </c>
      <c r="B10504" t="s">
        <v>7317</v>
      </c>
      <c r="C10504" t="s">
        <v>7325</v>
      </c>
      <c r="D10504" t="str">
        <f>IF($B10504="B","",IFERROR(VLOOKUP($C10504,Elster!$I$5:$M$148,3,FALSE),$C10504))</f>
        <v/>
      </c>
      <c r="E10504" t="str">
        <f>IF($B10504="A","",IFERROR(VLOOKUP($C10504,Elster!$I$5:$M$148,3,FALSE),$C10504))</f>
        <v xml:space="preserve">   "SPEICHERSOLLTEMP"                                 </v>
      </c>
      <c r="F10504">
        <f t="shared" si="328"/>
        <v>3</v>
      </c>
      <c r="G10504" s="2">
        <f t="shared" si="329"/>
        <v>2.3358999999999241E-2</v>
      </c>
    </row>
    <row r="10505" spans="1:7" x14ac:dyDescent="0.35">
      <c r="A10505" t="s">
        <v>15137</v>
      </c>
      <c r="B10505" t="s">
        <v>7317</v>
      </c>
      <c r="C10505" t="s">
        <v>7320</v>
      </c>
      <c r="D10505" t="str">
        <f>IF($B10505="B","",IFERROR(VLOOKUP($C10505,Elster!$I$5:$M$148,3,FALSE),$C10505))</f>
        <v/>
      </c>
      <c r="E10505" t="str">
        <f>IF($B10505="A","",IFERROR(VLOOKUP($C10505,Elster!$I$5:$M$148,3,FALSE),$C10505))</f>
        <v>0x000</v>
      </c>
      <c r="F10505">
        <f t="shared" si="328"/>
        <v>0</v>
      </c>
      <c r="G10505" s="2">
        <f t="shared" si="329"/>
        <v>4.9729999999996721E-3</v>
      </c>
    </row>
    <row r="10506" spans="1:7" x14ac:dyDescent="0.35">
      <c r="A10506" t="s">
        <v>15138</v>
      </c>
      <c r="B10506" t="s">
        <v>7317</v>
      </c>
      <c r="C10506" t="s">
        <v>7318</v>
      </c>
      <c r="D10506" t="str">
        <f>IF($B10506="B","",IFERROR(VLOOKUP($C10506,Elster!$I$5:$M$148,3,FALSE),$C10506))</f>
        <v/>
      </c>
      <c r="E10506" t="str">
        <f>IF($B10506="A","",IFERROR(VLOOKUP($C10506,Elster!$I$5:$M$148,3,FALSE),$C10506))</f>
        <v xml:space="preserve">   "SAMMLERISTTEMP"                                   </v>
      </c>
      <c r="F10506">
        <f t="shared" si="328"/>
        <v>13</v>
      </c>
      <c r="G10506" s="2">
        <f t="shared" si="329"/>
        <v>4.9480000000059476E-3</v>
      </c>
    </row>
    <row r="10507" spans="1:7" x14ac:dyDescent="0.35">
      <c r="A10507" t="s">
        <v>15139</v>
      </c>
      <c r="B10507" t="s">
        <v>7317</v>
      </c>
      <c r="C10507" t="s">
        <v>7329</v>
      </c>
      <c r="D10507" t="str">
        <f>IF($B10507="B","",IFERROR(VLOOKUP($C10507,Elster!$I$5:$M$148,3,FALSE),$C10507))</f>
        <v/>
      </c>
      <c r="E10507" t="str">
        <f>IF($B10507="A","",IFERROR(VLOOKUP($C10507,Elster!$I$5:$M$148,3,FALSE),$C10507))</f>
        <v xml:space="preserve">   "KESSELSOLLTEMP"                                   </v>
      </c>
      <c r="F10507">
        <f t="shared" si="328"/>
        <v>2</v>
      </c>
      <c r="G10507" s="2">
        <f t="shared" si="329"/>
        <v>4.9739999999971474E-3</v>
      </c>
    </row>
    <row r="10508" spans="1:7" x14ac:dyDescent="0.35">
      <c r="A10508" t="s">
        <v>15140</v>
      </c>
      <c r="B10508" t="s">
        <v>7317</v>
      </c>
      <c r="C10508" t="s">
        <v>7320</v>
      </c>
      <c r="D10508" t="str">
        <f>IF($B10508="B","",IFERROR(VLOOKUP($C10508,Elster!$I$5:$M$148,3,FALSE),$C10508))</f>
        <v/>
      </c>
      <c r="E10508" t="str">
        <f>IF($B10508="A","",IFERROR(VLOOKUP($C10508,Elster!$I$5:$M$148,3,FALSE),$C10508))</f>
        <v>0x000</v>
      </c>
      <c r="F10508">
        <f t="shared" si="328"/>
        <v>0</v>
      </c>
      <c r="G10508" s="2">
        <f t="shared" si="329"/>
        <v>4.9739999999971474E-3</v>
      </c>
    </row>
    <row r="10509" spans="1:7" x14ac:dyDescent="0.35">
      <c r="A10509" t="s">
        <v>15141</v>
      </c>
      <c r="B10509" t="s">
        <v>7317</v>
      </c>
      <c r="C10509" t="s">
        <v>7366</v>
      </c>
      <c r="D10509" t="str">
        <f>IF($B10509="B","",IFERROR(VLOOKUP($C10509,Elster!$I$5:$M$148,3,FALSE),$C10509))</f>
        <v/>
      </c>
      <c r="E10509" t="str">
        <f>IF($B10509="A","",IFERROR(VLOOKUP($C10509,Elster!$I$5:$M$148,3,FALSE),$C10509))</f>
        <v xml:space="preserve">//   "ERWEITERUNGSTELEGRAMM"                            </v>
      </c>
      <c r="F10509">
        <f t="shared" si="328"/>
        <v>250</v>
      </c>
      <c r="G10509" s="2">
        <f t="shared" si="329"/>
        <v>4.9740000000042528E-3</v>
      </c>
    </row>
    <row r="10510" spans="1:7" x14ac:dyDescent="0.35">
      <c r="A10510" t="s">
        <v>15142</v>
      </c>
      <c r="B10510" t="s">
        <v>7317</v>
      </c>
      <c r="C10510" t="s">
        <v>7321</v>
      </c>
      <c r="D10510" t="str">
        <f>IF($B10510="B","",IFERROR(VLOOKUP($C10510,Elster!$I$5:$M$148,3,FALSE),$C10510))</f>
        <v/>
      </c>
      <c r="E10510" t="str">
        <f>IF($B10510="A","",IFERROR(VLOOKUP($C10510,Elster!$I$5:$M$148,3,FALSE),$C10510))</f>
        <v xml:space="preserve">   "FEHLERMELDUNG"                                    </v>
      </c>
      <c r="F10510">
        <f t="shared" si="328"/>
        <v>1</v>
      </c>
      <c r="G10510" s="2">
        <f t="shared" si="329"/>
        <v>4.9479999999988422E-3</v>
      </c>
    </row>
    <row r="10511" spans="1:7" x14ac:dyDescent="0.35">
      <c r="A10511" t="s">
        <v>15143</v>
      </c>
      <c r="B10511" t="s">
        <v>7317</v>
      </c>
      <c r="C10511" t="s">
        <v>7716</v>
      </c>
      <c r="D10511" t="str">
        <f>IF($B10511="B","",IFERROR(VLOOKUP($C10511,Elster!$I$5:$M$148,3,FALSE),$C10511))</f>
        <v/>
      </c>
      <c r="E10511" t="str">
        <f>IF($B10511="A","",IFERROR(VLOOKUP($C10511,Elster!$I$5:$M$148,3,FALSE),$C10511))</f>
        <v xml:space="preserve">   "VERSTELLTE_RAUMSOLLTEMP"                          </v>
      </c>
      <c r="F10511">
        <f t="shared" si="328"/>
        <v>18</v>
      </c>
      <c r="G10511" s="2">
        <f t="shared" si="329"/>
        <v>4.9739999999971474E-3</v>
      </c>
    </row>
    <row r="10512" spans="1:7" x14ac:dyDescent="0.35">
      <c r="A10512" t="s">
        <v>15144</v>
      </c>
      <c r="B10512" t="s">
        <v>7317</v>
      </c>
      <c r="C10512" t="s">
        <v>7329</v>
      </c>
      <c r="D10512" t="str">
        <f>IF($B10512="B","",IFERROR(VLOOKUP($C10512,Elster!$I$5:$M$148,3,FALSE),$C10512))</f>
        <v/>
      </c>
      <c r="E10512" t="str">
        <f>IF($B10512="A","",IFERROR(VLOOKUP($C10512,Elster!$I$5:$M$148,3,FALSE),$C10512))</f>
        <v xml:space="preserve">   "KESSELSOLLTEMP"                                   </v>
      </c>
      <c r="F10512">
        <f t="shared" si="328"/>
        <v>2</v>
      </c>
      <c r="G10512" s="2">
        <f t="shared" si="329"/>
        <v>4.9729999999996721E-3</v>
      </c>
    </row>
    <row r="10513" spans="1:7" x14ac:dyDescent="0.35">
      <c r="A10513" t="s">
        <v>15145</v>
      </c>
      <c r="B10513" t="s">
        <v>7317</v>
      </c>
      <c r="C10513" t="s">
        <v>7320</v>
      </c>
      <c r="D10513" t="str">
        <f>IF($B10513="B","",IFERROR(VLOOKUP($C10513,Elster!$I$5:$M$148,3,FALSE),$C10513))</f>
        <v/>
      </c>
      <c r="E10513" t="str">
        <f>IF($B10513="A","",IFERROR(VLOOKUP($C10513,Elster!$I$5:$M$148,3,FALSE),$C10513))</f>
        <v>0x000</v>
      </c>
      <c r="F10513">
        <f t="shared" si="328"/>
        <v>0</v>
      </c>
      <c r="G10513" s="2">
        <f t="shared" si="329"/>
        <v>4.9480000000059476E-3</v>
      </c>
    </row>
    <row r="10514" spans="1:7" x14ac:dyDescent="0.35">
      <c r="A10514" t="s">
        <v>15146</v>
      </c>
      <c r="B10514" t="s">
        <v>7317</v>
      </c>
      <c r="C10514" t="s">
        <v>7321</v>
      </c>
      <c r="D10514" t="str">
        <f>IF($B10514="B","",IFERROR(VLOOKUP($C10514,Elster!$I$5:$M$148,3,FALSE),$C10514))</f>
        <v/>
      </c>
      <c r="E10514" t="str">
        <f>IF($B10514="A","",IFERROR(VLOOKUP($C10514,Elster!$I$5:$M$148,3,FALSE),$C10514))</f>
        <v xml:space="preserve">   "FEHLERMELDUNG"                                    </v>
      </c>
      <c r="F10514">
        <f t="shared" si="328"/>
        <v>1</v>
      </c>
      <c r="G10514" s="2">
        <f t="shared" si="329"/>
        <v>4.9739999999971474E-3</v>
      </c>
    </row>
    <row r="10515" spans="1:7" x14ac:dyDescent="0.35">
      <c r="A10515" t="s">
        <v>15147</v>
      </c>
      <c r="B10515" t="s">
        <v>7317</v>
      </c>
      <c r="C10515" t="s">
        <v>7359</v>
      </c>
      <c r="D10515" t="str">
        <f>IF($B10515="B","",IFERROR(VLOOKUP($C10515,Elster!$I$5:$M$148,3,FALSE),$C10515))</f>
        <v/>
      </c>
      <c r="E10515" t="str">
        <f>IF($B10515="A","",IFERROR(VLOOKUP($C10515,Elster!$I$5:$M$148,3,FALSE),$C10515))</f>
        <v xml:space="preserve">   "ANFAHRTEMP"                                       </v>
      </c>
      <c r="F10515">
        <f t="shared" si="328"/>
        <v>33</v>
      </c>
      <c r="G10515" s="2">
        <f t="shared" si="329"/>
        <v>4.9739999999971474E-3</v>
      </c>
    </row>
    <row r="10516" spans="1:7" x14ac:dyDescent="0.35">
      <c r="A10516" t="s">
        <v>15148</v>
      </c>
      <c r="B10516" t="s">
        <v>7317</v>
      </c>
      <c r="C10516" t="s">
        <v>7318</v>
      </c>
      <c r="D10516" t="str">
        <f>IF($B10516="B","",IFERROR(VLOOKUP($C10516,Elster!$I$5:$M$148,3,FALSE),$C10516))</f>
        <v/>
      </c>
      <c r="E10516" t="str">
        <f>IF($B10516="A","",IFERROR(VLOOKUP($C10516,Elster!$I$5:$M$148,3,FALSE),$C10516))</f>
        <v xml:space="preserve">   "SAMMLERISTTEMP"                                   </v>
      </c>
      <c r="F10516">
        <f t="shared" si="328"/>
        <v>13</v>
      </c>
      <c r="G10516" s="2">
        <f t="shared" si="329"/>
        <v>1.0806999999999789E-2</v>
      </c>
    </row>
    <row r="10517" spans="1:7" x14ac:dyDescent="0.35">
      <c r="A10517" t="s">
        <v>15148</v>
      </c>
      <c r="B10517" t="s">
        <v>7319</v>
      </c>
      <c r="C10517" t="s">
        <v>7318</v>
      </c>
      <c r="D10517" t="str">
        <f>IF($B10517="B","",IFERROR(VLOOKUP($C10517,Elster!$I$5:$M$148,3,FALSE),$C10517))</f>
        <v xml:space="preserve">   "SAMMLERISTTEMP"                                   </v>
      </c>
      <c r="E10517" t="str">
        <f>IF($B10517="A","",IFERROR(VLOOKUP($C10517,Elster!$I$5:$M$148,3,FALSE),$C10517))</f>
        <v/>
      </c>
      <c r="F10517">
        <f t="shared" si="328"/>
        <v>13</v>
      </c>
      <c r="G10517" s="2">
        <f t="shared" si="329"/>
        <v>0</v>
      </c>
    </row>
    <row r="10518" spans="1:7" x14ac:dyDescent="0.35">
      <c r="A10518" t="s">
        <v>15149</v>
      </c>
      <c r="B10518" t="s">
        <v>7317</v>
      </c>
      <c r="C10518" t="s">
        <v>7320</v>
      </c>
      <c r="D10518" t="str">
        <f>IF($B10518="B","",IFERROR(VLOOKUP($C10518,Elster!$I$5:$M$148,3,FALSE),$C10518))</f>
        <v/>
      </c>
      <c r="E10518" t="str">
        <f>IF($B10518="A","",IFERROR(VLOOKUP($C10518,Elster!$I$5:$M$148,3,FALSE),$C10518))</f>
        <v>0x000</v>
      </c>
      <c r="F10518">
        <f t="shared" si="328"/>
        <v>0</v>
      </c>
      <c r="G10518" s="2">
        <f t="shared" si="329"/>
        <v>5.000000000002558E-3</v>
      </c>
    </row>
    <row r="10519" spans="1:7" x14ac:dyDescent="0.35">
      <c r="A10519" t="s">
        <v>15149</v>
      </c>
      <c r="B10519" t="s">
        <v>7319</v>
      </c>
      <c r="C10519" t="s">
        <v>7320</v>
      </c>
      <c r="D10519" t="str">
        <f>IF($B10519="B","",IFERROR(VLOOKUP($C10519,Elster!$I$5:$M$148,3,FALSE),$C10519))</f>
        <v>0x000</v>
      </c>
      <c r="E10519" t="str">
        <f>IF($B10519="A","",IFERROR(VLOOKUP($C10519,Elster!$I$5:$M$148,3,FALSE),$C10519))</f>
        <v/>
      </c>
      <c r="F10519">
        <f t="shared" si="328"/>
        <v>0</v>
      </c>
      <c r="G10519" s="2">
        <f t="shared" si="329"/>
        <v>0</v>
      </c>
    </row>
    <row r="10520" spans="1:7" x14ac:dyDescent="0.35">
      <c r="A10520" t="s">
        <v>15150</v>
      </c>
      <c r="B10520" t="s">
        <v>7317</v>
      </c>
      <c r="C10520" t="s">
        <v>7325</v>
      </c>
      <c r="D10520" t="str">
        <f>IF($B10520="B","",IFERROR(VLOOKUP($C10520,Elster!$I$5:$M$148,3,FALSE),$C10520))</f>
        <v/>
      </c>
      <c r="E10520" t="str">
        <f>IF($B10520="A","",IFERROR(VLOOKUP($C10520,Elster!$I$5:$M$148,3,FALSE),$C10520))</f>
        <v xml:space="preserve">   "SPEICHERSOLLTEMP"                                 </v>
      </c>
      <c r="F10520">
        <f t="shared" si="328"/>
        <v>3</v>
      </c>
      <c r="G10520" s="2">
        <f t="shared" si="329"/>
        <v>5.000000000002558E-3</v>
      </c>
    </row>
    <row r="10521" spans="1:7" x14ac:dyDescent="0.35">
      <c r="A10521" t="s">
        <v>15150</v>
      </c>
      <c r="B10521" t="s">
        <v>7319</v>
      </c>
      <c r="C10521" t="s">
        <v>7325</v>
      </c>
      <c r="D10521" t="str">
        <f>IF($B10521="B","",IFERROR(VLOOKUP($C10521,Elster!$I$5:$M$148,3,FALSE),$C10521))</f>
        <v xml:space="preserve">   "SPEICHERSOLLTEMP"                                 </v>
      </c>
      <c r="E10521" t="str">
        <f>IF($B10521="A","",IFERROR(VLOOKUP($C10521,Elster!$I$5:$M$148,3,FALSE),$C10521))</f>
        <v/>
      </c>
      <c r="F10521">
        <f t="shared" si="328"/>
        <v>3</v>
      </c>
      <c r="G10521" s="2">
        <f t="shared" si="329"/>
        <v>0</v>
      </c>
    </row>
    <row r="10522" spans="1:7" x14ac:dyDescent="0.35">
      <c r="A10522" t="s">
        <v>15151</v>
      </c>
      <c r="B10522" t="s">
        <v>7317</v>
      </c>
      <c r="C10522" t="s">
        <v>7321</v>
      </c>
      <c r="D10522" t="str">
        <f>IF($B10522="B","",IFERROR(VLOOKUP($C10522,Elster!$I$5:$M$148,3,FALSE),$C10522))</f>
        <v/>
      </c>
      <c r="E10522" t="str">
        <f>IF($B10522="A","",IFERROR(VLOOKUP($C10522,Elster!$I$5:$M$148,3,FALSE),$C10522))</f>
        <v xml:space="preserve">   "FEHLERMELDUNG"                                    </v>
      </c>
      <c r="F10522">
        <f t="shared" si="328"/>
        <v>1</v>
      </c>
      <c r="G10522" s="2">
        <f t="shared" si="329"/>
        <v>4.9999999999954525E-3</v>
      </c>
    </row>
    <row r="10523" spans="1:7" x14ac:dyDescent="0.35">
      <c r="A10523" t="s">
        <v>15151</v>
      </c>
      <c r="B10523" t="s">
        <v>7319</v>
      </c>
      <c r="C10523" t="s">
        <v>7321</v>
      </c>
      <c r="D10523" t="str">
        <f>IF($B10523="B","",IFERROR(VLOOKUP($C10523,Elster!$I$5:$M$148,3,FALSE),$C10523))</f>
        <v xml:space="preserve">   "FEHLERMELDUNG"                                    </v>
      </c>
      <c r="E10523" t="str">
        <f>IF($B10523="A","",IFERROR(VLOOKUP($C10523,Elster!$I$5:$M$148,3,FALSE),$C10523))</f>
        <v/>
      </c>
      <c r="F10523">
        <f t="shared" si="328"/>
        <v>1</v>
      </c>
      <c r="G10523" s="2">
        <f t="shared" si="329"/>
        <v>0</v>
      </c>
    </row>
    <row r="10524" spans="1:7" x14ac:dyDescent="0.35">
      <c r="A10524" t="s">
        <v>15152</v>
      </c>
      <c r="B10524" t="s">
        <v>7317</v>
      </c>
      <c r="C10524" t="s">
        <v>7320</v>
      </c>
      <c r="D10524" t="str">
        <f>IF($B10524="B","",IFERROR(VLOOKUP($C10524,Elster!$I$5:$M$148,3,FALSE),$C10524))</f>
        <v/>
      </c>
      <c r="E10524" t="str">
        <f>IF($B10524="A","",IFERROR(VLOOKUP($C10524,Elster!$I$5:$M$148,3,FALSE),$C10524))</f>
        <v>0x000</v>
      </c>
      <c r="F10524">
        <f t="shared" si="328"/>
        <v>0</v>
      </c>
      <c r="G10524" s="2">
        <f t="shared" si="329"/>
        <v>5.000000000002558E-3</v>
      </c>
    </row>
    <row r="10525" spans="1:7" x14ac:dyDescent="0.35">
      <c r="A10525" t="s">
        <v>15152</v>
      </c>
      <c r="B10525" t="s">
        <v>7319</v>
      </c>
      <c r="C10525" t="s">
        <v>7320</v>
      </c>
      <c r="D10525" t="str">
        <f>IF($B10525="B","",IFERROR(VLOOKUP($C10525,Elster!$I$5:$M$148,3,FALSE),$C10525))</f>
        <v>0x000</v>
      </c>
      <c r="E10525" t="str">
        <f>IF($B10525="A","",IFERROR(VLOOKUP($C10525,Elster!$I$5:$M$148,3,FALSE),$C10525))</f>
        <v/>
      </c>
      <c r="F10525">
        <f t="shared" si="328"/>
        <v>0</v>
      </c>
      <c r="G10525" s="2">
        <f t="shared" si="329"/>
        <v>0</v>
      </c>
    </row>
    <row r="10526" spans="1:7" x14ac:dyDescent="0.35">
      <c r="A10526" t="s">
        <v>15153</v>
      </c>
      <c r="B10526" t="s">
        <v>7317</v>
      </c>
      <c r="C10526" t="s">
        <v>7366</v>
      </c>
      <c r="D10526" t="str">
        <f>IF($B10526="B","",IFERROR(VLOOKUP($C10526,Elster!$I$5:$M$148,3,FALSE),$C10526))</f>
        <v/>
      </c>
      <c r="E10526" t="str">
        <f>IF($B10526="A","",IFERROR(VLOOKUP($C10526,Elster!$I$5:$M$148,3,FALSE),$C10526))</f>
        <v xml:space="preserve">//   "ERWEITERUNGSTELEGRAMM"                            </v>
      </c>
      <c r="F10526">
        <f t="shared" si="328"/>
        <v>250</v>
      </c>
      <c r="G10526" s="2">
        <f t="shared" si="329"/>
        <v>5.000000000002558E-3</v>
      </c>
    </row>
    <row r="10527" spans="1:7" x14ac:dyDescent="0.35">
      <c r="A10527" t="s">
        <v>15153</v>
      </c>
      <c r="B10527" t="s">
        <v>7319</v>
      </c>
      <c r="C10527" t="s">
        <v>7366</v>
      </c>
      <c r="D10527" t="str">
        <f>IF($B10527="B","",IFERROR(VLOOKUP($C10527,Elster!$I$5:$M$148,3,FALSE),$C10527))</f>
        <v xml:space="preserve">//   "ERWEITERUNGSTELEGRAMM"                            </v>
      </c>
      <c r="E10527" t="str">
        <f>IF($B10527="A","",IFERROR(VLOOKUP($C10527,Elster!$I$5:$M$148,3,FALSE),$C10527))</f>
        <v/>
      </c>
      <c r="F10527">
        <f t="shared" si="328"/>
        <v>250</v>
      </c>
      <c r="G10527" s="2">
        <f t="shared" si="329"/>
        <v>0</v>
      </c>
    </row>
    <row r="10528" spans="1:7" x14ac:dyDescent="0.35">
      <c r="A10528" t="s">
        <v>15154</v>
      </c>
      <c r="B10528" t="s">
        <v>7317</v>
      </c>
      <c r="C10528" t="s">
        <v>7321</v>
      </c>
      <c r="D10528" t="str">
        <f>IF($B10528="B","",IFERROR(VLOOKUP($C10528,Elster!$I$5:$M$148,3,FALSE),$C10528))</f>
        <v/>
      </c>
      <c r="E10528" t="str">
        <f>IF($B10528="A","",IFERROR(VLOOKUP($C10528,Elster!$I$5:$M$148,3,FALSE),$C10528))</f>
        <v xml:space="preserve">   "FEHLERMELDUNG"                                    </v>
      </c>
      <c r="F10528">
        <f t="shared" si="328"/>
        <v>1</v>
      </c>
      <c r="G10528" s="2">
        <f t="shared" si="329"/>
        <v>4.9999999999954525E-3</v>
      </c>
    </row>
    <row r="10529" spans="1:7" x14ac:dyDescent="0.35">
      <c r="A10529" t="s">
        <v>15154</v>
      </c>
      <c r="B10529" t="s">
        <v>7319</v>
      </c>
      <c r="C10529" t="s">
        <v>7321</v>
      </c>
      <c r="D10529" t="str">
        <f>IF($B10529="B","",IFERROR(VLOOKUP($C10529,Elster!$I$5:$M$148,3,FALSE),$C10529))</f>
        <v xml:space="preserve">   "FEHLERMELDUNG"                                    </v>
      </c>
      <c r="E10529" t="str">
        <f>IF($B10529="A","",IFERROR(VLOOKUP($C10529,Elster!$I$5:$M$148,3,FALSE),$C10529))</f>
        <v/>
      </c>
      <c r="F10529">
        <f t="shared" si="328"/>
        <v>1</v>
      </c>
      <c r="G10529" s="2">
        <f t="shared" si="329"/>
        <v>0</v>
      </c>
    </row>
    <row r="10530" spans="1:7" x14ac:dyDescent="0.35">
      <c r="A10530" t="s">
        <v>15155</v>
      </c>
      <c r="B10530" t="s">
        <v>7317</v>
      </c>
      <c r="C10530" t="s">
        <v>7632</v>
      </c>
      <c r="D10530" t="str">
        <f>IF($B10530="B","",IFERROR(VLOOKUP($C10530,Elster!$I$5:$M$148,3,FALSE),$C10530))</f>
        <v/>
      </c>
      <c r="E10530" t="str">
        <f>IF($B10530="A","",IFERROR(VLOOKUP($C10530,Elster!$I$5:$M$148,3,FALSE),$C10530))</f>
        <v xml:space="preserve">   "EINSTELL_SPEICHERSOLLTEMP"                        </v>
      </c>
      <c r="F10530">
        <f t="shared" si="328"/>
        <v>19</v>
      </c>
      <c r="G10530" s="2">
        <f t="shared" si="329"/>
        <v>5.000000000002558E-3</v>
      </c>
    </row>
    <row r="10531" spans="1:7" x14ac:dyDescent="0.35">
      <c r="A10531" t="s">
        <v>15155</v>
      </c>
      <c r="B10531" t="s">
        <v>7319</v>
      </c>
      <c r="C10531" t="s">
        <v>7632</v>
      </c>
      <c r="D10531" t="str">
        <f>IF($B10531="B","",IFERROR(VLOOKUP($C10531,Elster!$I$5:$M$148,3,FALSE),$C10531))</f>
        <v xml:space="preserve">   "EINSTELL_SPEICHERSOLLTEMP"                        </v>
      </c>
      <c r="E10531" t="str">
        <f>IF($B10531="A","",IFERROR(VLOOKUP($C10531,Elster!$I$5:$M$148,3,FALSE),$C10531))</f>
        <v/>
      </c>
      <c r="F10531">
        <f t="shared" si="328"/>
        <v>19</v>
      </c>
      <c r="G10531" s="2">
        <f t="shared" si="329"/>
        <v>0</v>
      </c>
    </row>
    <row r="10532" spans="1:7" x14ac:dyDescent="0.35">
      <c r="A10532" t="s">
        <v>15156</v>
      </c>
      <c r="B10532" t="s">
        <v>7317</v>
      </c>
      <c r="C10532" t="s">
        <v>7320</v>
      </c>
      <c r="D10532" t="str">
        <f>IF($B10532="B","",IFERROR(VLOOKUP($C10532,Elster!$I$5:$M$148,3,FALSE),$C10532))</f>
        <v/>
      </c>
      <c r="E10532" t="str">
        <f>IF($B10532="A","",IFERROR(VLOOKUP($C10532,Elster!$I$5:$M$148,3,FALSE),$C10532))</f>
        <v>0x000</v>
      </c>
      <c r="F10532">
        <f t="shared" si="328"/>
        <v>0</v>
      </c>
      <c r="G10532" s="2">
        <f t="shared" si="329"/>
        <v>4.9989999999979773E-3</v>
      </c>
    </row>
    <row r="10533" spans="1:7" x14ac:dyDescent="0.35">
      <c r="A10533" t="s">
        <v>15156</v>
      </c>
      <c r="B10533" t="s">
        <v>7319</v>
      </c>
      <c r="C10533" t="s">
        <v>7320</v>
      </c>
      <c r="D10533" t="str">
        <f>IF($B10533="B","",IFERROR(VLOOKUP($C10533,Elster!$I$5:$M$148,3,FALSE),$C10533))</f>
        <v>0x000</v>
      </c>
      <c r="E10533" t="str">
        <f>IF($B10533="A","",IFERROR(VLOOKUP($C10533,Elster!$I$5:$M$148,3,FALSE),$C10533))</f>
        <v/>
      </c>
      <c r="F10533">
        <f t="shared" si="328"/>
        <v>0</v>
      </c>
      <c r="G10533" s="2">
        <f t="shared" si="329"/>
        <v>0</v>
      </c>
    </row>
    <row r="10534" spans="1:7" x14ac:dyDescent="0.35">
      <c r="A10534" t="s">
        <v>15157</v>
      </c>
      <c r="B10534" t="s">
        <v>7317</v>
      </c>
      <c r="C10534" t="s">
        <v>7320</v>
      </c>
      <c r="D10534" t="str">
        <f>IF($B10534="B","",IFERROR(VLOOKUP($C10534,Elster!$I$5:$M$148,3,FALSE),$C10534))</f>
        <v/>
      </c>
      <c r="E10534" t="str">
        <f>IF($B10534="A","",IFERROR(VLOOKUP($C10534,Elster!$I$5:$M$148,3,FALSE),$C10534))</f>
        <v>0x000</v>
      </c>
      <c r="F10534">
        <f t="shared" si="328"/>
        <v>0</v>
      </c>
      <c r="G10534" s="2">
        <f t="shared" si="329"/>
        <v>5.000000000002558E-3</v>
      </c>
    </row>
    <row r="10535" spans="1:7" x14ac:dyDescent="0.35">
      <c r="A10535" t="s">
        <v>15157</v>
      </c>
      <c r="B10535" t="s">
        <v>7319</v>
      </c>
      <c r="C10535" t="s">
        <v>7320</v>
      </c>
      <c r="D10535" t="str">
        <f>IF($B10535="B","",IFERROR(VLOOKUP($C10535,Elster!$I$5:$M$148,3,FALSE),$C10535))</f>
        <v>0x000</v>
      </c>
      <c r="E10535" t="str">
        <f>IF($B10535="A","",IFERROR(VLOOKUP($C10535,Elster!$I$5:$M$148,3,FALSE),$C10535))</f>
        <v/>
      </c>
      <c r="F10535">
        <f t="shared" si="328"/>
        <v>0</v>
      </c>
      <c r="G10535" s="2">
        <f t="shared" si="329"/>
        <v>0</v>
      </c>
    </row>
    <row r="10536" spans="1:7" x14ac:dyDescent="0.35">
      <c r="A10536" t="s">
        <v>15158</v>
      </c>
      <c r="B10536" t="s">
        <v>7319</v>
      </c>
      <c r="C10536" t="s">
        <v>7321</v>
      </c>
      <c r="D10536" t="str">
        <f>IF($B10536="B","",IFERROR(VLOOKUP($C10536,Elster!$I$5:$M$148,3,FALSE),$C10536))</f>
        <v xml:space="preserve">   "FEHLERMELDUNG"                                    </v>
      </c>
      <c r="E10536" t="str">
        <f>IF($B10536="A","",IFERROR(VLOOKUP($C10536,Elster!$I$5:$M$148,3,FALSE),$C10536))</f>
        <v/>
      </c>
      <c r="F10536">
        <f t="shared" si="328"/>
        <v>1</v>
      </c>
      <c r="G10536" s="2">
        <f t="shared" si="329"/>
        <v>5.000000000002558E-3</v>
      </c>
    </row>
    <row r="10537" spans="1:7" x14ac:dyDescent="0.35">
      <c r="A10537" t="s">
        <v>15159</v>
      </c>
      <c r="B10537" t="s">
        <v>7317</v>
      </c>
      <c r="C10537" t="s">
        <v>7321</v>
      </c>
      <c r="D10537" t="str">
        <f>IF($B10537="B","",IFERROR(VLOOKUP($C10537,Elster!$I$5:$M$148,3,FALSE),$C10537))</f>
        <v/>
      </c>
      <c r="E10537" t="str">
        <f>IF($B10537="A","",IFERROR(VLOOKUP($C10537,Elster!$I$5:$M$148,3,FALSE),$C10537))</f>
        <v xml:space="preserve">   "FEHLERMELDUNG"                                    </v>
      </c>
      <c r="F10537">
        <f t="shared" si="328"/>
        <v>1</v>
      </c>
      <c r="G10537" s="2">
        <f t="shared" si="329"/>
        <v>2.5999999998305157E-5</v>
      </c>
    </row>
    <row r="10538" spans="1:7" x14ac:dyDescent="0.35">
      <c r="A10538" t="s">
        <v>15160</v>
      </c>
      <c r="B10538" t="s">
        <v>7319</v>
      </c>
      <c r="C10538" t="s">
        <v>7356</v>
      </c>
      <c r="D10538" t="str">
        <f>IF($B10538="B","",IFERROR(VLOOKUP($C10538,Elster!$I$5:$M$148,3,FALSE),$C10538))</f>
        <v xml:space="preserve">   "WASSERDRUCK"                                      </v>
      </c>
      <c r="E10538" t="str">
        <f>IF($B10538="A","",IFERROR(VLOOKUP($C10538,Elster!$I$5:$M$148,3,FALSE),$C10538))</f>
        <v/>
      </c>
      <c r="F10538">
        <f t="shared" si="328"/>
        <v>31</v>
      </c>
      <c r="G10538" s="2">
        <f t="shared" si="329"/>
        <v>4.9739999999971474E-3</v>
      </c>
    </row>
    <row r="10539" spans="1:7" x14ac:dyDescent="0.35">
      <c r="A10539" t="s">
        <v>15161</v>
      </c>
      <c r="B10539" t="s">
        <v>7317</v>
      </c>
      <c r="C10539" t="s">
        <v>7356</v>
      </c>
      <c r="D10539" t="str">
        <f>IF($B10539="B","",IFERROR(VLOOKUP($C10539,Elster!$I$5:$M$148,3,FALSE),$C10539))</f>
        <v/>
      </c>
      <c r="E10539" t="str">
        <f>IF($B10539="A","",IFERROR(VLOOKUP($C10539,Elster!$I$5:$M$148,3,FALSE),$C10539))</f>
        <v xml:space="preserve">   "WASSERDRUCK"                                      </v>
      </c>
      <c r="F10539">
        <f t="shared" si="328"/>
        <v>31</v>
      </c>
      <c r="G10539" s="2">
        <f t="shared" si="329"/>
        <v>2.5999999998305157E-5</v>
      </c>
    </row>
    <row r="10540" spans="1:7" x14ac:dyDescent="0.35">
      <c r="A10540" t="s">
        <v>15162</v>
      </c>
      <c r="B10540" t="s">
        <v>7317</v>
      </c>
      <c r="C10540" t="s">
        <v>7325</v>
      </c>
      <c r="D10540" t="str">
        <f>IF($B10540="B","",IFERROR(VLOOKUP($C10540,Elster!$I$5:$M$148,3,FALSE),$C10540))</f>
        <v/>
      </c>
      <c r="E10540" t="str">
        <f>IF($B10540="A","",IFERROR(VLOOKUP($C10540,Elster!$I$5:$M$148,3,FALSE),$C10540))</f>
        <v xml:space="preserve">   "SPEICHERSOLLTEMP"                                 </v>
      </c>
      <c r="F10540">
        <f t="shared" si="328"/>
        <v>3</v>
      </c>
      <c r="G10540" s="2">
        <f t="shared" si="329"/>
        <v>7.8390000000041482E-3</v>
      </c>
    </row>
    <row r="10541" spans="1:7" x14ac:dyDescent="0.35">
      <c r="A10541" t="s">
        <v>15163</v>
      </c>
      <c r="B10541" t="s">
        <v>7317</v>
      </c>
      <c r="C10541" t="s">
        <v>7320</v>
      </c>
      <c r="D10541" t="str">
        <f>IF($B10541="B","",IFERROR(VLOOKUP($C10541,Elster!$I$5:$M$148,3,FALSE),$C10541))</f>
        <v/>
      </c>
      <c r="E10541" t="str">
        <f>IF($B10541="A","",IFERROR(VLOOKUP($C10541,Elster!$I$5:$M$148,3,FALSE),$C10541))</f>
        <v>0x000</v>
      </c>
      <c r="F10541">
        <f t="shared" si="328"/>
        <v>0</v>
      </c>
      <c r="G10541" s="2">
        <f t="shared" si="329"/>
        <v>4.947000000001367E-3</v>
      </c>
    </row>
    <row r="10542" spans="1:7" x14ac:dyDescent="0.35">
      <c r="A10542" t="s">
        <v>15164</v>
      </c>
      <c r="B10542" t="s">
        <v>7317</v>
      </c>
      <c r="C10542" t="s">
        <v>7318</v>
      </c>
      <c r="D10542" t="str">
        <f>IF($B10542="B","",IFERROR(VLOOKUP($C10542,Elster!$I$5:$M$148,3,FALSE),$C10542))</f>
        <v/>
      </c>
      <c r="E10542" t="str">
        <f>IF($B10542="A","",IFERROR(VLOOKUP($C10542,Elster!$I$5:$M$148,3,FALSE),$C10542))</f>
        <v xml:space="preserve">   "SAMMLERISTTEMP"                                   </v>
      </c>
      <c r="F10542">
        <f t="shared" si="328"/>
        <v>13</v>
      </c>
      <c r="G10542" s="2">
        <f t="shared" si="329"/>
        <v>4.9739999999971474E-3</v>
      </c>
    </row>
    <row r="10543" spans="1:7" x14ac:dyDescent="0.35">
      <c r="A10543" t="s">
        <v>15165</v>
      </c>
      <c r="B10543" t="s">
        <v>7317</v>
      </c>
      <c r="C10543" t="s">
        <v>7329</v>
      </c>
      <c r="D10543" t="str">
        <f>IF($B10543="B","",IFERROR(VLOOKUP($C10543,Elster!$I$5:$M$148,3,FALSE),$C10543))</f>
        <v/>
      </c>
      <c r="E10543" t="str">
        <f>IF($B10543="A","",IFERROR(VLOOKUP($C10543,Elster!$I$5:$M$148,3,FALSE),$C10543))</f>
        <v xml:space="preserve">   "KESSELSOLLTEMP"                                   </v>
      </c>
      <c r="F10543">
        <f t="shared" si="328"/>
        <v>2</v>
      </c>
      <c r="G10543" s="2">
        <f t="shared" si="329"/>
        <v>4.9739999999971474E-3</v>
      </c>
    </row>
    <row r="10544" spans="1:7" x14ac:dyDescent="0.35">
      <c r="A10544" t="s">
        <v>15166</v>
      </c>
      <c r="B10544" t="s">
        <v>7317</v>
      </c>
      <c r="C10544" t="s">
        <v>7320</v>
      </c>
      <c r="D10544" t="str">
        <f>IF($B10544="B","",IFERROR(VLOOKUP($C10544,Elster!$I$5:$M$148,3,FALSE),$C10544))</f>
        <v/>
      </c>
      <c r="E10544" t="str">
        <f>IF($B10544="A","",IFERROR(VLOOKUP($C10544,Elster!$I$5:$M$148,3,FALSE),$C10544))</f>
        <v>0x000</v>
      </c>
      <c r="F10544">
        <f t="shared" si="328"/>
        <v>0</v>
      </c>
      <c r="G10544" s="2">
        <f t="shared" si="329"/>
        <v>4.9740000000042528E-3</v>
      </c>
    </row>
    <row r="10545" spans="1:7" x14ac:dyDescent="0.35">
      <c r="A10545" t="s">
        <v>15167</v>
      </c>
      <c r="B10545" t="s">
        <v>7317</v>
      </c>
      <c r="C10545" t="s">
        <v>7366</v>
      </c>
      <c r="D10545" t="str">
        <f>IF($B10545="B","",IFERROR(VLOOKUP($C10545,Elster!$I$5:$M$148,3,FALSE),$C10545))</f>
        <v/>
      </c>
      <c r="E10545" t="str">
        <f>IF($B10545="A","",IFERROR(VLOOKUP($C10545,Elster!$I$5:$M$148,3,FALSE),$C10545))</f>
        <v xml:space="preserve">//   "ERWEITERUNGSTELEGRAMM"                            </v>
      </c>
      <c r="F10545">
        <f t="shared" si="328"/>
        <v>250</v>
      </c>
      <c r="G10545" s="2">
        <f t="shared" si="329"/>
        <v>4.9479999999988422E-3</v>
      </c>
    </row>
    <row r="10546" spans="1:7" x14ac:dyDescent="0.35">
      <c r="A10546" t="s">
        <v>15168</v>
      </c>
      <c r="B10546" t="s">
        <v>7317</v>
      </c>
      <c r="C10546" t="s">
        <v>7321</v>
      </c>
      <c r="D10546" t="str">
        <f>IF($B10546="B","",IFERROR(VLOOKUP($C10546,Elster!$I$5:$M$148,3,FALSE),$C10546))</f>
        <v/>
      </c>
      <c r="E10546" t="str">
        <f>IF($B10546="A","",IFERROR(VLOOKUP($C10546,Elster!$I$5:$M$148,3,FALSE),$C10546))</f>
        <v xml:space="preserve">   "FEHLERMELDUNG"                                    </v>
      </c>
      <c r="F10546">
        <f t="shared" si="328"/>
        <v>1</v>
      </c>
      <c r="G10546" s="2">
        <f t="shared" si="329"/>
        <v>4.9739999999971474E-3</v>
      </c>
    </row>
    <row r="10547" spans="1:7" x14ac:dyDescent="0.35">
      <c r="A10547" t="s">
        <v>15169</v>
      </c>
      <c r="B10547" t="s">
        <v>7317</v>
      </c>
      <c r="C10547" t="s">
        <v>7632</v>
      </c>
      <c r="D10547" t="str">
        <f>IF($B10547="B","",IFERROR(VLOOKUP($C10547,Elster!$I$5:$M$148,3,FALSE),$C10547))</f>
        <v/>
      </c>
      <c r="E10547" t="str">
        <f>IF($B10547="A","",IFERROR(VLOOKUP($C10547,Elster!$I$5:$M$148,3,FALSE),$C10547))</f>
        <v xml:space="preserve">   "EINSTELL_SPEICHERSOLLTEMP"                        </v>
      </c>
      <c r="F10547">
        <f t="shared" si="328"/>
        <v>19</v>
      </c>
      <c r="G10547" s="2">
        <f t="shared" si="329"/>
        <v>4.9740000000042528E-3</v>
      </c>
    </row>
    <row r="10548" spans="1:7" x14ac:dyDescent="0.35">
      <c r="A10548" t="s">
        <v>15170</v>
      </c>
      <c r="B10548" t="s">
        <v>7317</v>
      </c>
      <c r="C10548" t="s">
        <v>7320</v>
      </c>
      <c r="D10548" t="str">
        <f>IF($B10548="B","",IFERROR(VLOOKUP($C10548,Elster!$I$5:$M$148,3,FALSE),$C10548))</f>
        <v/>
      </c>
      <c r="E10548" t="str">
        <f>IF($B10548="A","",IFERROR(VLOOKUP($C10548,Elster!$I$5:$M$148,3,FALSE),$C10548))</f>
        <v>0x000</v>
      </c>
      <c r="F10548">
        <f t="shared" si="328"/>
        <v>0</v>
      </c>
      <c r="G10548" s="2">
        <f t="shared" si="329"/>
        <v>4.9739999999971474E-3</v>
      </c>
    </row>
    <row r="10549" spans="1:7" x14ac:dyDescent="0.35">
      <c r="A10549" t="s">
        <v>15171</v>
      </c>
      <c r="B10549" t="s">
        <v>7317</v>
      </c>
      <c r="C10549" t="s">
        <v>7320</v>
      </c>
      <c r="D10549" t="str">
        <f>IF($B10549="B","",IFERROR(VLOOKUP($C10549,Elster!$I$5:$M$148,3,FALSE),$C10549))</f>
        <v/>
      </c>
      <c r="E10549" t="str">
        <f>IF($B10549="A","",IFERROR(VLOOKUP($C10549,Elster!$I$5:$M$148,3,FALSE),$C10549))</f>
        <v>0x000</v>
      </c>
      <c r="F10549">
        <f t="shared" si="328"/>
        <v>0</v>
      </c>
      <c r="G10549" s="2">
        <f t="shared" si="329"/>
        <v>4.947000000001367E-3</v>
      </c>
    </row>
    <row r="10550" spans="1:7" x14ac:dyDescent="0.35">
      <c r="A10550" t="s">
        <v>15172</v>
      </c>
      <c r="B10550" t="s">
        <v>7317</v>
      </c>
      <c r="C10550" t="s">
        <v>7321</v>
      </c>
      <c r="D10550" t="str">
        <f>IF($B10550="B","",IFERROR(VLOOKUP($C10550,Elster!$I$5:$M$148,3,FALSE),$C10550))</f>
        <v/>
      </c>
      <c r="E10550" t="str">
        <f>IF($B10550="A","",IFERROR(VLOOKUP($C10550,Elster!$I$5:$M$148,3,FALSE),$C10550))</f>
        <v xml:space="preserve">   "FEHLERMELDUNG"                                    </v>
      </c>
      <c r="F10550">
        <f t="shared" si="328"/>
        <v>1</v>
      </c>
      <c r="G10550" s="2">
        <f t="shared" si="329"/>
        <v>4.9739999999971474E-3</v>
      </c>
    </row>
    <row r="10551" spans="1:7" x14ac:dyDescent="0.35">
      <c r="A10551" t="s">
        <v>15173</v>
      </c>
      <c r="B10551" t="s">
        <v>7317</v>
      </c>
      <c r="C10551" t="s">
        <v>7357</v>
      </c>
      <c r="D10551" t="str">
        <f>IF($B10551="B","",IFERROR(VLOOKUP($C10551,Elster!$I$5:$M$148,3,FALSE),$C10551))</f>
        <v/>
      </c>
      <c r="E10551" t="str">
        <f>IF($B10551="A","",IFERROR(VLOOKUP($C10551,Elster!$I$5:$M$148,3,FALSE),$C10551))</f>
        <v xml:space="preserve">   "MIN_TEMP_KESSEL"                                  </v>
      </c>
      <c r="F10551">
        <f t="shared" si="328"/>
        <v>32</v>
      </c>
      <c r="G10551" s="2">
        <f t="shared" si="329"/>
        <v>4.9740000000042528E-3</v>
      </c>
    </row>
    <row r="10552" spans="1:7" x14ac:dyDescent="0.35">
      <c r="A10552" t="s">
        <v>15174</v>
      </c>
      <c r="B10552" t="s">
        <v>7317</v>
      </c>
      <c r="C10552" t="s">
        <v>7318</v>
      </c>
      <c r="D10552" t="str">
        <f>IF($B10552="B","",IFERROR(VLOOKUP($C10552,Elster!$I$5:$M$148,3,FALSE),$C10552))</f>
        <v/>
      </c>
      <c r="E10552" t="str">
        <f>IF($B10552="A","",IFERROR(VLOOKUP($C10552,Elster!$I$5:$M$148,3,FALSE),$C10552))</f>
        <v xml:space="preserve">   "SAMMLERISTTEMP"                                   </v>
      </c>
      <c r="F10552">
        <f t="shared" si="328"/>
        <v>13</v>
      </c>
      <c r="G10552" s="2">
        <f t="shared" si="329"/>
        <v>1.0469000000000506E-2</v>
      </c>
    </row>
    <row r="10553" spans="1:7" x14ac:dyDescent="0.35">
      <c r="A10553" t="s">
        <v>15174</v>
      </c>
      <c r="B10553" t="s">
        <v>7319</v>
      </c>
      <c r="C10553" t="s">
        <v>7318</v>
      </c>
      <c r="D10553" t="str">
        <f>IF($B10553="B","",IFERROR(VLOOKUP($C10553,Elster!$I$5:$M$148,3,FALSE),$C10553))</f>
        <v xml:space="preserve">   "SAMMLERISTTEMP"                                   </v>
      </c>
      <c r="E10553" t="str">
        <f>IF($B10553="A","",IFERROR(VLOOKUP($C10553,Elster!$I$5:$M$148,3,FALSE),$C10553))</f>
        <v/>
      </c>
      <c r="F10553">
        <f t="shared" si="328"/>
        <v>13</v>
      </c>
      <c r="G10553" s="2">
        <f t="shared" si="329"/>
        <v>0</v>
      </c>
    </row>
    <row r="10554" spans="1:7" x14ac:dyDescent="0.35">
      <c r="A10554" t="s">
        <v>15175</v>
      </c>
      <c r="B10554" t="s">
        <v>7317</v>
      </c>
      <c r="C10554" t="s">
        <v>7320</v>
      </c>
      <c r="D10554" t="str">
        <f>IF($B10554="B","",IFERROR(VLOOKUP($C10554,Elster!$I$5:$M$148,3,FALSE),$C10554))</f>
        <v/>
      </c>
      <c r="E10554" t="str">
        <f>IF($B10554="A","",IFERROR(VLOOKUP($C10554,Elster!$I$5:$M$148,3,FALSE),$C10554))</f>
        <v>0x000</v>
      </c>
      <c r="F10554">
        <f t="shared" si="328"/>
        <v>0</v>
      </c>
      <c r="G10554" s="2">
        <f t="shared" si="329"/>
        <v>4.9999999999954525E-3</v>
      </c>
    </row>
    <row r="10555" spans="1:7" x14ac:dyDescent="0.35">
      <c r="A10555" t="s">
        <v>15175</v>
      </c>
      <c r="B10555" t="s">
        <v>7319</v>
      </c>
      <c r="C10555" t="s">
        <v>7320</v>
      </c>
      <c r="D10555" t="str">
        <f>IF($B10555="B","",IFERROR(VLOOKUP($C10555,Elster!$I$5:$M$148,3,FALSE),$C10555))</f>
        <v>0x000</v>
      </c>
      <c r="E10555" t="str">
        <f>IF($B10555="A","",IFERROR(VLOOKUP($C10555,Elster!$I$5:$M$148,3,FALSE),$C10555))</f>
        <v/>
      </c>
      <c r="F10555">
        <f t="shared" si="328"/>
        <v>0</v>
      </c>
      <c r="G10555" s="2">
        <f t="shared" si="329"/>
        <v>0</v>
      </c>
    </row>
    <row r="10556" spans="1:7" x14ac:dyDescent="0.35">
      <c r="A10556" t="s">
        <v>15176</v>
      </c>
      <c r="B10556" t="s">
        <v>7317</v>
      </c>
      <c r="C10556" t="s">
        <v>7325</v>
      </c>
      <c r="D10556" t="str">
        <f>IF($B10556="B","",IFERROR(VLOOKUP($C10556,Elster!$I$5:$M$148,3,FALSE),$C10556))</f>
        <v/>
      </c>
      <c r="E10556" t="str">
        <f>IF($B10556="A","",IFERROR(VLOOKUP($C10556,Elster!$I$5:$M$148,3,FALSE),$C10556))</f>
        <v xml:space="preserve">   "SPEICHERSOLLTEMP"                                 </v>
      </c>
      <c r="F10556">
        <f t="shared" si="328"/>
        <v>3</v>
      </c>
      <c r="G10556" s="2">
        <f t="shared" si="329"/>
        <v>5.000000000002558E-3</v>
      </c>
    </row>
    <row r="10557" spans="1:7" x14ac:dyDescent="0.35">
      <c r="A10557" t="s">
        <v>15176</v>
      </c>
      <c r="B10557" t="s">
        <v>7319</v>
      </c>
      <c r="C10557" t="s">
        <v>7325</v>
      </c>
      <c r="D10557" t="str">
        <f>IF($B10557="B","",IFERROR(VLOOKUP($C10557,Elster!$I$5:$M$148,3,FALSE),$C10557))</f>
        <v xml:space="preserve">   "SPEICHERSOLLTEMP"                                 </v>
      </c>
      <c r="E10557" t="str">
        <f>IF($B10557="A","",IFERROR(VLOOKUP($C10557,Elster!$I$5:$M$148,3,FALSE),$C10557))</f>
        <v/>
      </c>
      <c r="F10557">
        <f t="shared" si="328"/>
        <v>3</v>
      </c>
      <c r="G10557" s="2">
        <f t="shared" si="329"/>
        <v>0</v>
      </c>
    </row>
    <row r="10558" spans="1:7" x14ac:dyDescent="0.35">
      <c r="A10558" t="s">
        <v>15177</v>
      </c>
      <c r="B10558" t="s">
        <v>7317</v>
      </c>
      <c r="C10558" t="s">
        <v>7321</v>
      </c>
      <c r="D10558" t="str">
        <f>IF($B10558="B","",IFERROR(VLOOKUP($C10558,Elster!$I$5:$M$148,3,FALSE),$C10558))</f>
        <v/>
      </c>
      <c r="E10558" t="str">
        <f>IF($B10558="A","",IFERROR(VLOOKUP($C10558,Elster!$I$5:$M$148,3,FALSE),$C10558))</f>
        <v xml:space="preserve">   "FEHLERMELDUNG"                                    </v>
      </c>
      <c r="F10558">
        <f t="shared" si="328"/>
        <v>1</v>
      </c>
      <c r="G10558" s="2">
        <f t="shared" si="329"/>
        <v>4.9989999999979773E-3</v>
      </c>
    </row>
    <row r="10559" spans="1:7" x14ac:dyDescent="0.35">
      <c r="A10559" t="s">
        <v>15177</v>
      </c>
      <c r="B10559" t="s">
        <v>7319</v>
      </c>
      <c r="C10559" t="s">
        <v>7321</v>
      </c>
      <c r="D10559" t="str">
        <f>IF($B10559="B","",IFERROR(VLOOKUP($C10559,Elster!$I$5:$M$148,3,FALSE),$C10559))</f>
        <v xml:space="preserve">   "FEHLERMELDUNG"                                    </v>
      </c>
      <c r="E10559" t="str">
        <f>IF($B10559="A","",IFERROR(VLOOKUP($C10559,Elster!$I$5:$M$148,3,FALSE),$C10559))</f>
        <v/>
      </c>
      <c r="F10559">
        <f t="shared" si="328"/>
        <v>1</v>
      </c>
      <c r="G10559" s="2">
        <f t="shared" si="329"/>
        <v>0</v>
      </c>
    </row>
    <row r="10560" spans="1:7" x14ac:dyDescent="0.35">
      <c r="A10560" t="s">
        <v>15178</v>
      </c>
      <c r="B10560" t="s">
        <v>7317</v>
      </c>
      <c r="C10560" t="s">
        <v>7320</v>
      </c>
      <c r="D10560" t="str">
        <f>IF($B10560="B","",IFERROR(VLOOKUP($C10560,Elster!$I$5:$M$148,3,FALSE),$C10560))</f>
        <v/>
      </c>
      <c r="E10560" t="str">
        <f>IF($B10560="A","",IFERROR(VLOOKUP($C10560,Elster!$I$5:$M$148,3,FALSE),$C10560))</f>
        <v>0x000</v>
      </c>
      <c r="F10560">
        <f t="shared" si="328"/>
        <v>0</v>
      </c>
      <c r="G10560" s="2">
        <f t="shared" si="329"/>
        <v>5.000000000002558E-3</v>
      </c>
    </row>
    <row r="10561" spans="1:7" x14ac:dyDescent="0.35">
      <c r="A10561" t="s">
        <v>15178</v>
      </c>
      <c r="B10561" t="s">
        <v>7319</v>
      </c>
      <c r="C10561" t="s">
        <v>7320</v>
      </c>
      <c r="D10561" t="str">
        <f>IF($B10561="B","",IFERROR(VLOOKUP($C10561,Elster!$I$5:$M$148,3,FALSE),$C10561))</f>
        <v>0x000</v>
      </c>
      <c r="E10561" t="str">
        <f>IF($B10561="A","",IFERROR(VLOOKUP($C10561,Elster!$I$5:$M$148,3,FALSE),$C10561))</f>
        <v/>
      </c>
      <c r="F10561">
        <f t="shared" si="328"/>
        <v>0</v>
      </c>
      <c r="G10561" s="2">
        <f t="shared" si="329"/>
        <v>0</v>
      </c>
    </row>
    <row r="10562" spans="1:7" x14ac:dyDescent="0.35">
      <c r="A10562" t="s">
        <v>15179</v>
      </c>
      <c r="B10562" t="s">
        <v>7317</v>
      </c>
      <c r="C10562" t="s">
        <v>7366</v>
      </c>
      <c r="D10562" t="str">
        <f>IF($B10562="B","",IFERROR(VLOOKUP($C10562,Elster!$I$5:$M$148,3,FALSE),$C10562))</f>
        <v/>
      </c>
      <c r="E10562" t="str">
        <f>IF($B10562="A","",IFERROR(VLOOKUP($C10562,Elster!$I$5:$M$148,3,FALSE),$C10562))</f>
        <v xml:space="preserve">//   "ERWEITERUNGSTELEGRAMM"                            </v>
      </c>
      <c r="F10562">
        <f t="shared" si="328"/>
        <v>250</v>
      </c>
      <c r="G10562" s="2">
        <f t="shared" si="329"/>
        <v>5.000000000002558E-3</v>
      </c>
    </row>
    <row r="10563" spans="1:7" x14ac:dyDescent="0.35">
      <c r="A10563" t="s">
        <v>15179</v>
      </c>
      <c r="B10563" t="s">
        <v>7319</v>
      </c>
      <c r="C10563" t="s">
        <v>7366</v>
      </c>
      <c r="D10563" t="str">
        <f>IF($B10563="B","",IFERROR(VLOOKUP($C10563,Elster!$I$5:$M$148,3,FALSE),$C10563))</f>
        <v xml:space="preserve">//   "ERWEITERUNGSTELEGRAMM"                            </v>
      </c>
      <c r="E10563" t="str">
        <f>IF($B10563="A","",IFERROR(VLOOKUP($C10563,Elster!$I$5:$M$148,3,FALSE),$C10563))</f>
        <v/>
      </c>
      <c r="F10563">
        <f t="shared" ref="F10563:F10626" si="330">HEX2DEC(REPLACE(C10563,1,2,""))</f>
        <v>250</v>
      </c>
      <c r="G10563" s="2">
        <f t="shared" si="329"/>
        <v>0</v>
      </c>
    </row>
    <row r="10564" spans="1:7" x14ac:dyDescent="0.35">
      <c r="A10564" t="s">
        <v>15180</v>
      </c>
      <c r="B10564" t="s">
        <v>7317</v>
      </c>
      <c r="C10564" t="s">
        <v>7321</v>
      </c>
      <c r="D10564" t="str">
        <f>IF($B10564="B","",IFERROR(VLOOKUP($C10564,Elster!$I$5:$M$148,3,FALSE),$C10564))</f>
        <v/>
      </c>
      <c r="E10564" t="str">
        <f>IF($B10564="A","",IFERROR(VLOOKUP($C10564,Elster!$I$5:$M$148,3,FALSE),$C10564))</f>
        <v xml:space="preserve">   "FEHLERMELDUNG"                                    </v>
      </c>
      <c r="F10564">
        <f t="shared" si="330"/>
        <v>1</v>
      </c>
      <c r="G10564" s="2">
        <f t="shared" ref="G10564:G10627" si="331">SUBSTITUTE(A10564,"s","")-SUBSTITUTE(A10563,"s","")</f>
        <v>4.9999999999954525E-3</v>
      </c>
    </row>
    <row r="10565" spans="1:7" x14ac:dyDescent="0.35">
      <c r="A10565" t="s">
        <v>15180</v>
      </c>
      <c r="B10565" t="s">
        <v>7319</v>
      </c>
      <c r="C10565" t="s">
        <v>7321</v>
      </c>
      <c r="D10565" t="str">
        <f>IF($B10565="B","",IFERROR(VLOOKUP($C10565,Elster!$I$5:$M$148,3,FALSE),$C10565))</f>
        <v xml:space="preserve">   "FEHLERMELDUNG"                                    </v>
      </c>
      <c r="E10565" t="str">
        <f>IF($B10565="A","",IFERROR(VLOOKUP($C10565,Elster!$I$5:$M$148,3,FALSE),$C10565))</f>
        <v/>
      </c>
      <c r="F10565">
        <f t="shared" si="330"/>
        <v>1</v>
      </c>
      <c r="G10565" s="2">
        <f t="shared" si="331"/>
        <v>0</v>
      </c>
    </row>
    <row r="10566" spans="1:7" x14ac:dyDescent="0.35">
      <c r="A10566" t="s">
        <v>15181</v>
      </c>
      <c r="B10566" t="s">
        <v>7317</v>
      </c>
      <c r="C10566" t="s">
        <v>7360</v>
      </c>
      <c r="D10566" t="str">
        <f>IF($B10566="B","",IFERROR(VLOOKUP($C10566,Elster!$I$5:$M$148,3,FALSE),$C10566))</f>
        <v/>
      </c>
      <c r="E10566" t="str">
        <f>IF($B10566="A","",IFERROR(VLOOKUP($C10566,Elster!$I$5:$M$148,3,FALSE),$C10566))</f>
        <v xml:space="preserve">   "HYSTERESEZEIT"                                    </v>
      </c>
      <c r="F10566">
        <f t="shared" si="330"/>
        <v>34</v>
      </c>
      <c r="G10566" s="2">
        <f t="shared" si="331"/>
        <v>5.0260000000008631E-3</v>
      </c>
    </row>
    <row r="10567" spans="1:7" x14ac:dyDescent="0.35">
      <c r="A10567" t="s">
        <v>15181</v>
      </c>
      <c r="B10567" t="s">
        <v>7319</v>
      </c>
      <c r="C10567" t="s">
        <v>7360</v>
      </c>
      <c r="D10567" t="str">
        <f>IF($B10567="B","",IFERROR(VLOOKUP($C10567,Elster!$I$5:$M$148,3,FALSE),$C10567))</f>
        <v xml:space="preserve">   "HYSTERESEZEIT"                                    </v>
      </c>
      <c r="E10567" t="str">
        <f>IF($B10567="A","",IFERROR(VLOOKUP($C10567,Elster!$I$5:$M$148,3,FALSE),$C10567))</f>
        <v/>
      </c>
      <c r="F10567">
        <f t="shared" si="330"/>
        <v>34</v>
      </c>
      <c r="G10567" s="2">
        <f t="shared" si="331"/>
        <v>0</v>
      </c>
    </row>
    <row r="10568" spans="1:7" x14ac:dyDescent="0.35">
      <c r="A10568" t="s">
        <v>15182</v>
      </c>
      <c r="B10568" t="s">
        <v>7317</v>
      </c>
      <c r="C10568" t="s">
        <v>7352</v>
      </c>
      <c r="D10568" t="str">
        <f>IF($B10568="B","",IFERROR(VLOOKUP($C10568,Elster!$I$5:$M$148,3,FALSE),$C10568))</f>
        <v/>
      </c>
      <c r="E10568" t="str">
        <f>IF($B10568="A","",IFERROR(VLOOKUP($C10568,Elster!$I$5:$M$148,3,FALSE),$C10568))</f>
        <v xml:space="preserve">   "SPEICHERISTTEMP"                                  </v>
      </c>
      <c r="F10568">
        <f t="shared" si="330"/>
        <v>14</v>
      </c>
      <c r="G10568" s="2">
        <f t="shared" si="331"/>
        <v>5.000000000002558E-3</v>
      </c>
    </row>
    <row r="10569" spans="1:7" x14ac:dyDescent="0.35">
      <c r="A10569" t="s">
        <v>15182</v>
      </c>
      <c r="B10569" t="s">
        <v>7319</v>
      </c>
      <c r="C10569" t="s">
        <v>7352</v>
      </c>
      <c r="D10569" t="str">
        <f>IF($B10569="B","",IFERROR(VLOOKUP($C10569,Elster!$I$5:$M$148,3,FALSE),$C10569))</f>
        <v xml:space="preserve">   "SPEICHERISTTEMP"                                  </v>
      </c>
      <c r="E10569" t="str">
        <f>IF($B10569="A","",IFERROR(VLOOKUP($C10569,Elster!$I$5:$M$148,3,FALSE),$C10569))</f>
        <v/>
      </c>
      <c r="F10569">
        <f t="shared" si="330"/>
        <v>14</v>
      </c>
      <c r="G10569" s="2">
        <f t="shared" si="331"/>
        <v>0</v>
      </c>
    </row>
    <row r="10570" spans="1:7" x14ac:dyDescent="0.35">
      <c r="A10570" t="s">
        <v>15183</v>
      </c>
      <c r="B10570" t="s">
        <v>7317</v>
      </c>
      <c r="C10570" t="s">
        <v>7320</v>
      </c>
      <c r="D10570" t="str">
        <f>IF($B10570="B","",IFERROR(VLOOKUP($C10570,Elster!$I$5:$M$148,3,FALSE),$C10570))</f>
        <v/>
      </c>
      <c r="E10570" t="str">
        <f>IF($B10570="A","",IFERROR(VLOOKUP($C10570,Elster!$I$5:$M$148,3,FALSE),$C10570))</f>
        <v>0x000</v>
      </c>
      <c r="F10570">
        <f t="shared" si="330"/>
        <v>0</v>
      </c>
      <c r="G10570" s="2">
        <f t="shared" si="331"/>
        <v>4.9999999999954525E-3</v>
      </c>
    </row>
    <row r="10571" spans="1:7" x14ac:dyDescent="0.35">
      <c r="A10571" t="s">
        <v>15183</v>
      </c>
      <c r="B10571" t="s">
        <v>7319</v>
      </c>
      <c r="C10571" t="s">
        <v>7320</v>
      </c>
      <c r="D10571" t="str">
        <f>IF($B10571="B","",IFERROR(VLOOKUP($C10571,Elster!$I$5:$M$148,3,FALSE),$C10571))</f>
        <v>0x000</v>
      </c>
      <c r="E10571" t="str">
        <f>IF($B10571="A","",IFERROR(VLOOKUP($C10571,Elster!$I$5:$M$148,3,FALSE),$C10571))</f>
        <v/>
      </c>
      <c r="F10571">
        <f t="shared" si="330"/>
        <v>0</v>
      </c>
      <c r="G10571" s="2">
        <f t="shared" si="331"/>
        <v>0</v>
      </c>
    </row>
    <row r="10572" spans="1:7" x14ac:dyDescent="0.35">
      <c r="A10572" t="s">
        <v>15184</v>
      </c>
      <c r="B10572" t="s">
        <v>7317</v>
      </c>
      <c r="C10572" t="s">
        <v>7321</v>
      </c>
      <c r="D10572" t="str">
        <f>IF($B10572="B","",IFERROR(VLOOKUP($C10572,Elster!$I$5:$M$148,3,FALSE),$C10572))</f>
        <v/>
      </c>
      <c r="E10572" t="str">
        <f>IF($B10572="A","",IFERROR(VLOOKUP($C10572,Elster!$I$5:$M$148,3,FALSE),$C10572))</f>
        <v xml:space="preserve">   "FEHLERMELDUNG"                                    </v>
      </c>
      <c r="F10572">
        <f t="shared" si="330"/>
        <v>1</v>
      </c>
      <c r="G10572" s="2">
        <f t="shared" si="331"/>
        <v>5.000000000002558E-3</v>
      </c>
    </row>
    <row r="10573" spans="1:7" x14ac:dyDescent="0.35">
      <c r="A10573" t="s">
        <v>15184</v>
      </c>
      <c r="B10573" t="s">
        <v>7319</v>
      </c>
      <c r="C10573" t="s">
        <v>7321</v>
      </c>
      <c r="D10573" t="str">
        <f>IF($B10573="B","",IFERROR(VLOOKUP($C10573,Elster!$I$5:$M$148,3,FALSE),$C10573))</f>
        <v xml:space="preserve">   "FEHLERMELDUNG"                                    </v>
      </c>
      <c r="E10573" t="str">
        <f>IF($B10573="A","",IFERROR(VLOOKUP($C10573,Elster!$I$5:$M$148,3,FALSE),$C10573))</f>
        <v/>
      </c>
      <c r="F10573">
        <f t="shared" si="330"/>
        <v>1</v>
      </c>
      <c r="G10573" s="2">
        <f t="shared" si="331"/>
        <v>0</v>
      </c>
    </row>
    <row r="10574" spans="1:7" x14ac:dyDescent="0.35">
      <c r="A10574" t="s">
        <v>15185</v>
      </c>
      <c r="B10574" t="s">
        <v>7317</v>
      </c>
      <c r="C10574" t="s">
        <v>7778</v>
      </c>
      <c r="D10574" t="str">
        <f>IF($B10574="B","",IFERROR(VLOOKUP($C10574,Elster!$I$5:$M$148,3,FALSE),$C10574))</f>
        <v/>
      </c>
      <c r="E10574" t="str">
        <f>IF($B10574="A","",IFERROR(VLOOKUP($C10574,Elster!$I$5:$M$148,3,FALSE),$C10574))</f>
        <v>0x03C</v>
      </c>
      <c r="F10574">
        <f t="shared" si="330"/>
        <v>60</v>
      </c>
      <c r="G10574" s="2">
        <f t="shared" si="331"/>
        <v>5.000000000002558E-3</v>
      </c>
    </row>
    <row r="10575" spans="1:7" x14ac:dyDescent="0.35">
      <c r="A10575" t="s">
        <v>15185</v>
      </c>
      <c r="B10575" t="s">
        <v>7319</v>
      </c>
      <c r="C10575" t="s">
        <v>7778</v>
      </c>
      <c r="D10575" t="str">
        <f>IF($B10575="B","",IFERROR(VLOOKUP($C10575,Elster!$I$5:$M$148,3,FALSE),$C10575))</f>
        <v>0x03C</v>
      </c>
      <c r="E10575" t="str">
        <f>IF($B10575="A","",IFERROR(VLOOKUP($C10575,Elster!$I$5:$M$148,3,FALSE),$C10575))</f>
        <v/>
      </c>
      <c r="F10575">
        <f t="shared" si="330"/>
        <v>60</v>
      </c>
      <c r="G10575" s="2">
        <f t="shared" si="331"/>
        <v>0</v>
      </c>
    </row>
    <row r="10576" spans="1:7" x14ac:dyDescent="0.35">
      <c r="A10576" t="s">
        <v>15186</v>
      </c>
      <c r="B10576" t="s">
        <v>7317</v>
      </c>
      <c r="C10576" t="s">
        <v>7325</v>
      </c>
      <c r="D10576" t="str">
        <f>IF($B10576="B","",IFERROR(VLOOKUP($C10576,Elster!$I$5:$M$148,3,FALSE),$C10576))</f>
        <v/>
      </c>
      <c r="E10576" t="str">
        <f>IF($B10576="A","",IFERROR(VLOOKUP($C10576,Elster!$I$5:$M$148,3,FALSE),$C10576))</f>
        <v xml:space="preserve">   "SPEICHERSOLLTEMP"                                 </v>
      </c>
      <c r="F10576">
        <f t="shared" si="330"/>
        <v>3</v>
      </c>
      <c r="G10576" s="2">
        <f t="shared" si="331"/>
        <v>7.5000000000002842E-3</v>
      </c>
    </row>
    <row r="10577" spans="1:7" x14ac:dyDescent="0.35">
      <c r="A10577" t="s">
        <v>15187</v>
      </c>
      <c r="B10577" t="s">
        <v>7317</v>
      </c>
      <c r="C10577" t="s">
        <v>7320</v>
      </c>
      <c r="D10577" t="str">
        <f>IF($B10577="B","",IFERROR(VLOOKUP($C10577,Elster!$I$5:$M$148,3,FALSE),$C10577))</f>
        <v/>
      </c>
      <c r="E10577" t="str">
        <f>IF($B10577="A","",IFERROR(VLOOKUP($C10577,Elster!$I$5:$M$148,3,FALSE),$C10577))</f>
        <v>0x000</v>
      </c>
      <c r="F10577">
        <f t="shared" si="330"/>
        <v>0</v>
      </c>
      <c r="G10577" s="2">
        <f t="shared" si="331"/>
        <v>4.9739999999971474E-3</v>
      </c>
    </row>
    <row r="10578" spans="1:7" x14ac:dyDescent="0.35">
      <c r="A10578" t="s">
        <v>15188</v>
      </c>
      <c r="B10578" t="s">
        <v>7317</v>
      </c>
      <c r="C10578" t="s">
        <v>7318</v>
      </c>
      <c r="D10578" t="str">
        <f>IF($B10578="B","",IFERROR(VLOOKUP($C10578,Elster!$I$5:$M$148,3,FALSE),$C10578))</f>
        <v/>
      </c>
      <c r="E10578" t="str">
        <f>IF($B10578="A","",IFERROR(VLOOKUP($C10578,Elster!$I$5:$M$148,3,FALSE),$C10578))</f>
        <v xml:space="preserve">   "SAMMLERISTTEMP"                                   </v>
      </c>
      <c r="F10578">
        <f t="shared" si="330"/>
        <v>13</v>
      </c>
      <c r="G10578" s="2">
        <f t="shared" si="331"/>
        <v>4.9729999999996721E-3</v>
      </c>
    </row>
    <row r="10579" spans="1:7" x14ac:dyDescent="0.35">
      <c r="A10579" t="s">
        <v>15189</v>
      </c>
      <c r="B10579" t="s">
        <v>7317</v>
      </c>
      <c r="C10579" t="s">
        <v>7329</v>
      </c>
      <c r="D10579" t="str">
        <f>IF($B10579="B","",IFERROR(VLOOKUP($C10579,Elster!$I$5:$M$148,3,FALSE),$C10579))</f>
        <v/>
      </c>
      <c r="E10579" t="str">
        <f>IF($B10579="A","",IFERROR(VLOOKUP($C10579,Elster!$I$5:$M$148,3,FALSE),$C10579))</f>
        <v xml:space="preserve">   "KESSELSOLLTEMP"                                   </v>
      </c>
      <c r="F10579">
        <f t="shared" si="330"/>
        <v>2</v>
      </c>
      <c r="G10579" s="2">
        <f t="shared" si="331"/>
        <v>4.9479999999988422E-3</v>
      </c>
    </row>
    <row r="10580" spans="1:7" x14ac:dyDescent="0.35">
      <c r="A10580" t="s">
        <v>15190</v>
      </c>
      <c r="B10580" t="s">
        <v>7317</v>
      </c>
      <c r="C10580" t="s">
        <v>7320</v>
      </c>
      <c r="D10580" t="str">
        <f>IF($B10580="B","",IFERROR(VLOOKUP($C10580,Elster!$I$5:$M$148,3,FALSE),$C10580))</f>
        <v/>
      </c>
      <c r="E10580" t="str">
        <f>IF($B10580="A","",IFERROR(VLOOKUP($C10580,Elster!$I$5:$M$148,3,FALSE),$C10580))</f>
        <v>0x000</v>
      </c>
      <c r="F10580">
        <f t="shared" si="330"/>
        <v>0</v>
      </c>
      <c r="G10580" s="2">
        <f t="shared" si="331"/>
        <v>4.9740000000042528E-3</v>
      </c>
    </row>
    <row r="10581" spans="1:7" x14ac:dyDescent="0.35">
      <c r="A10581" t="s">
        <v>15191</v>
      </c>
      <c r="B10581" t="s">
        <v>7317</v>
      </c>
      <c r="C10581" t="s">
        <v>7366</v>
      </c>
      <c r="D10581" t="str">
        <f>IF($B10581="B","",IFERROR(VLOOKUP($C10581,Elster!$I$5:$M$148,3,FALSE),$C10581))</f>
        <v/>
      </c>
      <c r="E10581" t="str">
        <f>IF($B10581="A","",IFERROR(VLOOKUP($C10581,Elster!$I$5:$M$148,3,FALSE),$C10581))</f>
        <v xml:space="preserve">//   "ERWEITERUNGSTELEGRAMM"                            </v>
      </c>
      <c r="F10581">
        <f t="shared" si="330"/>
        <v>250</v>
      </c>
      <c r="G10581" s="2">
        <f t="shared" si="331"/>
        <v>4.9739999999971474E-3</v>
      </c>
    </row>
    <row r="10582" spans="1:7" x14ac:dyDescent="0.35">
      <c r="A10582" t="s">
        <v>15192</v>
      </c>
      <c r="B10582" t="s">
        <v>7317</v>
      </c>
      <c r="C10582" t="s">
        <v>7321</v>
      </c>
      <c r="D10582" t="str">
        <f>IF($B10582="B","",IFERROR(VLOOKUP($C10582,Elster!$I$5:$M$148,3,FALSE),$C10582))</f>
        <v/>
      </c>
      <c r="E10582" t="str">
        <f>IF($B10582="A","",IFERROR(VLOOKUP($C10582,Elster!$I$5:$M$148,3,FALSE),$C10582))</f>
        <v xml:space="preserve">   "FEHLERMELDUNG"                                    </v>
      </c>
      <c r="F10582">
        <f t="shared" si="330"/>
        <v>1</v>
      </c>
      <c r="G10582" s="2">
        <f t="shared" si="331"/>
        <v>4.9739999999971474E-3</v>
      </c>
    </row>
    <row r="10583" spans="1:7" x14ac:dyDescent="0.35">
      <c r="A10583" t="s">
        <v>15193</v>
      </c>
      <c r="B10583" t="s">
        <v>7317</v>
      </c>
      <c r="C10583" t="s">
        <v>7360</v>
      </c>
      <c r="D10583" t="str">
        <f>IF($B10583="B","",IFERROR(VLOOKUP($C10583,Elster!$I$5:$M$148,3,FALSE),$C10583))</f>
        <v/>
      </c>
      <c r="E10583" t="str">
        <f>IF($B10583="A","",IFERROR(VLOOKUP($C10583,Elster!$I$5:$M$148,3,FALSE),$C10583))</f>
        <v xml:space="preserve">   "HYSTERESEZEIT"                                    </v>
      </c>
      <c r="F10583">
        <f t="shared" si="330"/>
        <v>34</v>
      </c>
      <c r="G10583" s="2">
        <f t="shared" si="331"/>
        <v>4.9480000000059476E-3</v>
      </c>
    </row>
    <row r="10584" spans="1:7" x14ac:dyDescent="0.35">
      <c r="A10584" t="s">
        <v>15194</v>
      </c>
      <c r="B10584" t="s">
        <v>7317</v>
      </c>
      <c r="C10584" t="s">
        <v>7352</v>
      </c>
      <c r="D10584" t="str">
        <f>IF($B10584="B","",IFERROR(VLOOKUP($C10584,Elster!$I$5:$M$148,3,FALSE),$C10584))</f>
        <v/>
      </c>
      <c r="E10584" t="str">
        <f>IF($B10584="A","",IFERROR(VLOOKUP($C10584,Elster!$I$5:$M$148,3,FALSE),$C10584))</f>
        <v xml:space="preserve">   "SPEICHERISTTEMP"                                  </v>
      </c>
      <c r="F10584">
        <f t="shared" si="330"/>
        <v>14</v>
      </c>
      <c r="G10584" s="2">
        <f t="shared" si="331"/>
        <v>4.9739999999971474E-3</v>
      </c>
    </row>
    <row r="10585" spans="1:7" x14ac:dyDescent="0.35">
      <c r="A10585" t="s">
        <v>15195</v>
      </c>
      <c r="B10585" t="s">
        <v>7317</v>
      </c>
      <c r="C10585" t="s">
        <v>7320</v>
      </c>
      <c r="D10585" t="str">
        <f>IF($B10585="B","",IFERROR(VLOOKUP($C10585,Elster!$I$5:$M$148,3,FALSE),$C10585))</f>
        <v/>
      </c>
      <c r="E10585" t="str">
        <f>IF($B10585="A","",IFERROR(VLOOKUP($C10585,Elster!$I$5:$M$148,3,FALSE),$C10585))</f>
        <v>0x000</v>
      </c>
      <c r="F10585">
        <f t="shared" si="330"/>
        <v>0</v>
      </c>
      <c r="G10585" s="2">
        <f t="shared" si="331"/>
        <v>4.9729999999996721E-3</v>
      </c>
    </row>
    <row r="10586" spans="1:7" x14ac:dyDescent="0.35">
      <c r="A10586" t="s">
        <v>15196</v>
      </c>
      <c r="B10586" t="s">
        <v>7317</v>
      </c>
      <c r="C10586" t="s">
        <v>7321</v>
      </c>
      <c r="D10586" t="str">
        <f>IF($B10586="B","",IFERROR(VLOOKUP($C10586,Elster!$I$5:$M$148,3,FALSE),$C10586))</f>
        <v/>
      </c>
      <c r="E10586" t="str">
        <f>IF($B10586="A","",IFERROR(VLOOKUP($C10586,Elster!$I$5:$M$148,3,FALSE),$C10586))</f>
        <v xml:space="preserve">   "FEHLERMELDUNG"                                    </v>
      </c>
      <c r="F10586">
        <f t="shared" si="330"/>
        <v>1</v>
      </c>
      <c r="G10586" s="2">
        <f t="shared" si="331"/>
        <v>4.9739999999971474E-3</v>
      </c>
    </row>
    <row r="10587" spans="1:7" x14ac:dyDescent="0.35">
      <c r="A10587" t="s">
        <v>15197</v>
      </c>
      <c r="B10587" t="s">
        <v>7317</v>
      </c>
      <c r="C10587" t="s">
        <v>7791</v>
      </c>
      <c r="D10587" t="str">
        <f>IF($B10587="B","",IFERROR(VLOOKUP($C10587,Elster!$I$5:$M$148,3,FALSE),$C10587))</f>
        <v/>
      </c>
      <c r="E10587" t="str">
        <f>IF($B10587="A","",IFERROR(VLOOKUP($C10587,Elster!$I$5:$M$148,3,FALSE),$C10587))</f>
        <v>0x03D</v>
      </c>
      <c r="F10587">
        <f t="shared" si="330"/>
        <v>61</v>
      </c>
      <c r="G10587" s="2">
        <f t="shared" si="331"/>
        <v>4.9480000000059476E-3</v>
      </c>
    </row>
    <row r="10588" spans="1:7" x14ac:dyDescent="0.35">
      <c r="A10588" t="s">
        <v>15198</v>
      </c>
      <c r="B10588" t="s">
        <v>7319</v>
      </c>
      <c r="C10588" t="s">
        <v>7318</v>
      </c>
      <c r="D10588" t="str">
        <f>IF($B10588="B","",IFERROR(VLOOKUP($C10588,Elster!$I$5:$M$148,3,FALSE),$C10588))</f>
        <v xml:space="preserve">   "SAMMLERISTTEMP"                                   </v>
      </c>
      <c r="E10588" t="str">
        <f>IF($B10588="A","",IFERROR(VLOOKUP($C10588,Elster!$I$5:$M$148,3,FALSE),$C10588))</f>
        <v/>
      </c>
      <c r="F10588">
        <f t="shared" si="330"/>
        <v>13</v>
      </c>
      <c r="G10588" s="2">
        <f t="shared" si="331"/>
        <v>1.0806999999999789E-2</v>
      </c>
    </row>
    <row r="10589" spans="1:7" x14ac:dyDescent="0.35">
      <c r="A10589" t="s">
        <v>15199</v>
      </c>
      <c r="B10589" t="s">
        <v>7317</v>
      </c>
      <c r="C10589" t="s">
        <v>7318</v>
      </c>
      <c r="D10589" t="str">
        <f>IF($B10589="B","",IFERROR(VLOOKUP($C10589,Elster!$I$5:$M$148,3,FALSE),$C10589))</f>
        <v/>
      </c>
      <c r="E10589" t="str">
        <f>IF($B10589="A","",IFERROR(VLOOKUP($C10589,Elster!$I$5:$M$148,3,FALSE),$C10589))</f>
        <v xml:space="preserve">   "SAMMLERISTTEMP"                                   </v>
      </c>
      <c r="F10589">
        <f t="shared" si="330"/>
        <v>13</v>
      </c>
      <c r="G10589" s="2">
        <f t="shared" si="331"/>
        <v>2.5999999998305157E-5</v>
      </c>
    </row>
    <row r="10590" spans="1:7" x14ac:dyDescent="0.35">
      <c r="A10590" t="s">
        <v>15200</v>
      </c>
      <c r="B10590" t="s">
        <v>7317</v>
      </c>
      <c r="C10590" t="s">
        <v>7320</v>
      </c>
      <c r="D10590" t="str">
        <f>IF($B10590="B","",IFERROR(VLOOKUP($C10590,Elster!$I$5:$M$148,3,FALSE),$C10590))</f>
        <v/>
      </c>
      <c r="E10590" t="str">
        <f>IF($B10590="A","",IFERROR(VLOOKUP($C10590,Elster!$I$5:$M$148,3,FALSE),$C10590))</f>
        <v>0x000</v>
      </c>
      <c r="F10590">
        <f t="shared" si="330"/>
        <v>0</v>
      </c>
      <c r="G10590" s="2">
        <f t="shared" si="331"/>
        <v>5.000000000002558E-3</v>
      </c>
    </row>
    <row r="10591" spans="1:7" x14ac:dyDescent="0.35">
      <c r="A10591" t="s">
        <v>15200</v>
      </c>
      <c r="B10591" t="s">
        <v>7319</v>
      </c>
      <c r="C10591" t="s">
        <v>7320</v>
      </c>
      <c r="D10591" t="str">
        <f>IF($B10591="B","",IFERROR(VLOOKUP($C10591,Elster!$I$5:$M$148,3,FALSE),$C10591))</f>
        <v>0x000</v>
      </c>
      <c r="E10591" t="str">
        <f>IF($B10591="A","",IFERROR(VLOOKUP($C10591,Elster!$I$5:$M$148,3,FALSE),$C10591))</f>
        <v/>
      </c>
      <c r="F10591">
        <f t="shared" si="330"/>
        <v>0</v>
      </c>
      <c r="G10591" s="2">
        <f t="shared" si="331"/>
        <v>0</v>
      </c>
    </row>
    <row r="10592" spans="1:7" x14ac:dyDescent="0.35">
      <c r="A10592" t="s">
        <v>15201</v>
      </c>
      <c r="B10592" t="s">
        <v>7317</v>
      </c>
      <c r="C10592" t="s">
        <v>7325</v>
      </c>
      <c r="D10592" t="str">
        <f>IF($B10592="B","",IFERROR(VLOOKUP($C10592,Elster!$I$5:$M$148,3,FALSE),$C10592))</f>
        <v/>
      </c>
      <c r="E10592" t="str">
        <f>IF($B10592="A","",IFERROR(VLOOKUP($C10592,Elster!$I$5:$M$148,3,FALSE),$C10592))</f>
        <v xml:space="preserve">   "SPEICHERSOLLTEMP"                                 </v>
      </c>
      <c r="F10592">
        <f t="shared" si="330"/>
        <v>3</v>
      </c>
      <c r="G10592" s="2">
        <f t="shared" si="331"/>
        <v>4.9999999999954525E-3</v>
      </c>
    </row>
    <row r="10593" spans="1:7" x14ac:dyDescent="0.35">
      <c r="A10593" t="s">
        <v>15201</v>
      </c>
      <c r="B10593" t="s">
        <v>7319</v>
      </c>
      <c r="C10593" t="s">
        <v>7325</v>
      </c>
      <c r="D10593" t="str">
        <f>IF($B10593="B","",IFERROR(VLOOKUP($C10593,Elster!$I$5:$M$148,3,FALSE),$C10593))</f>
        <v xml:space="preserve">   "SPEICHERSOLLTEMP"                                 </v>
      </c>
      <c r="E10593" t="str">
        <f>IF($B10593="A","",IFERROR(VLOOKUP($C10593,Elster!$I$5:$M$148,3,FALSE),$C10593))</f>
        <v/>
      </c>
      <c r="F10593">
        <f t="shared" si="330"/>
        <v>3</v>
      </c>
      <c r="G10593" s="2">
        <f t="shared" si="331"/>
        <v>0</v>
      </c>
    </row>
    <row r="10594" spans="1:7" x14ac:dyDescent="0.35">
      <c r="A10594" t="s">
        <v>15202</v>
      </c>
      <c r="B10594" t="s">
        <v>7317</v>
      </c>
      <c r="C10594" t="s">
        <v>7321</v>
      </c>
      <c r="D10594" t="str">
        <f>IF($B10594="B","",IFERROR(VLOOKUP($C10594,Elster!$I$5:$M$148,3,FALSE),$C10594))</f>
        <v/>
      </c>
      <c r="E10594" t="str">
        <f>IF($B10594="A","",IFERROR(VLOOKUP($C10594,Elster!$I$5:$M$148,3,FALSE),$C10594))</f>
        <v xml:space="preserve">   "FEHLERMELDUNG"                                    </v>
      </c>
      <c r="F10594">
        <f t="shared" si="330"/>
        <v>1</v>
      </c>
      <c r="G10594" s="2">
        <f t="shared" si="331"/>
        <v>5.000000000002558E-3</v>
      </c>
    </row>
    <row r="10595" spans="1:7" x14ac:dyDescent="0.35">
      <c r="A10595" t="s">
        <v>15202</v>
      </c>
      <c r="B10595" t="s">
        <v>7319</v>
      </c>
      <c r="C10595" t="s">
        <v>7321</v>
      </c>
      <c r="D10595" t="str">
        <f>IF($B10595="B","",IFERROR(VLOOKUP($C10595,Elster!$I$5:$M$148,3,FALSE),$C10595))</f>
        <v xml:space="preserve">   "FEHLERMELDUNG"                                    </v>
      </c>
      <c r="E10595" t="str">
        <f>IF($B10595="A","",IFERROR(VLOOKUP($C10595,Elster!$I$5:$M$148,3,FALSE),$C10595))</f>
        <v/>
      </c>
      <c r="F10595">
        <f t="shared" si="330"/>
        <v>1</v>
      </c>
      <c r="G10595" s="2">
        <f t="shared" si="331"/>
        <v>0</v>
      </c>
    </row>
    <row r="10596" spans="1:7" x14ac:dyDescent="0.35">
      <c r="A10596" t="s">
        <v>15203</v>
      </c>
      <c r="B10596" t="s">
        <v>7317</v>
      </c>
      <c r="C10596" t="s">
        <v>7320</v>
      </c>
      <c r="D10596" t="str">
        <f>IF($B10596="B","",IFERROR(VLOOKUP($C10596,Elster!$I$5:$M$148,3,FALSE),$C10596))</f>
        <v/>
      </c>
      <c r="E10596" t="str">
        <f>IF($B10596="A","",IFERROR(VLOOKUP($C10596,Elster!$I$5:$M$148,3,FALSE),$C10596))</f>
        <v>0x000</v>
      </c>
      <c r="F10596">
        <f t="shared" si="330"/>
        <v>0</v>
      </c>
      <c r="G10596" s="2">
        <f t="shared" si="331"/>
        <v>4.9999999999954525E-3</v>
      </c>
    </row>
    <row r="10597" spans="1:7" x14ac:dyDescent="0.35">
      <c r="A10597" t="s">
        <v>15203</v>
      </c>
      <c r="B10597" t="s">
        <v>7319</v>
      </c>
      <c r="C10597" t="s">
        <v>7320</v>
      </c>
      <c r="D10597" t="str">
        <f>IF($B10597="B","",IFERROR(VLOOKUP($C10597,Elster!$I$5:$M$148,3,FALSE),$C10597))</f>
        <v>0x000</v>
      </c>
      <c r="E10597" t="str">
        <f>IF($B10597="A","",IFERROR(VLOOKUP($C10597,Elster!$I$5:$M$148,3,FALSE),$C10597))</f>
        <v/>
      </c>
      <c r="F10597">
        <f t="shared" si="330"/>
        <v>0</v>
      </c>
      <c r="G10597" s="2">
        <f t="shared" si="331"/>
        <v>0</v>
      </c>
    </row>
    <row r="10598" spans="1:7" x14ac:dyDescent="0.35">
      <c r="A10598" t="s">
        <v>15204</v>
      </c>
      <c r="B10598" t="s">
        <v>7317</v>
      </c>
      <c r="C10598" t="s">
        <v>7366</v>
      </c>
      <c r="D10598" t="str">
        <f>IF($B10598="B","",IFERROR(VLOOKUP($C10598,Elster!$I$5:$M$148,3,FALSE),$C10598))</f>
        <v/>
      </c>
      <c r="E10598" t="str">
        <f>IF($B10598="A","",IFERROR(VLOOKUP($C10598,Elster!$I$5:$M$148,3,FALSE),$C10598))</f>
        <v xml:space="preserve">//   "ERWEITERUNGSTELEGRAMM"                            </v>
      </c>
      <c r="F10598">
        <f t="shared" si="330"/>
        <v>250</v>
      </c>
      <c r="G10598" s="2">
        <f t="shared" si="331"/>
        <v>5.000000000002558E-3</v>
      </c>
    </row>
    <row r="10599" spans="1:7" x14ac:dyDescent="0.35">
      <c r="A10599" t="s">
        <v>15204</v>
      </c>
      <c r="B10599" t="s">
        <v>7319</v>
      </c>
      <c r="C10599" t="s">
        <v>7366</v>
      </c>
      <c r="D10599" t="str">
        <f>IF($B10599="B","",IFERROR(VLOOKUP($C10599,Elster!$I$5:$M$148,3,FALSE),$C10599))</f>
        <v xml:space="preserve">//   "ERWEITERUNGSTELEGRAMM"                            </v>
      </c>
      <c r="E10599" t="str">
        <f>IF($B10599="A","",IFERROR(VLOOKUP($C10599,Elster!$I$5:$M$148,3,FALSE),$C10599))</f>
        <v/>
      </c>
      <c r="F10599">
        <f t="shared" si="330"/>
        <v>250</v>
      </c>
      <c r="G10599" s="2">
        <f t="shared" si="331"/>
        <v>0</v>
      </c>
    </row>
    <row r="10600" spans="1:7" x14ac:dyDescent="0.35">
      <c r="A10600" t="s">
        <v>15205</v>
      </c>
      <c r="B10600" t="s">
        <v>7317</v>
      </c>
      <c r="C10600" t="s">
        <v>7321</v>
      </c>
      <c r="D10600" t="str">
        <f>IF($B10600="B","",IFERROR(VLOOKUP($C10600,Elster!$I$5:$M$148,3,FALSE),$C10600))</f>
        <v/>
      </c>
      <c r="E10600" t="str">
        <f>IF($B10600="A","",IFERROR(VLOOKUP($C10600,Elster!$I$5:$M$148,3,FALSE),$C10600))</f>
        <v xml:space="preserve">   "FEHLERMELDUNG"                                    </v>
      </c>
      <c r="F10600">
        <f t="shared" si="330"/>
        <v>1</v>
      </c>
      <c r="G10600" s="2">
        <f t="shared" si="331"/>
        <v>5.000000000002558E-3</v>
      </c>
    </row>
    <row r="10601" spans="1:7" x14ac:dyDescent="0.35">
      <c r="A10601" t="s">
        <v>15205</v>
      </c>
      <c r="B10601" t="s">
        <v>7319</v>
      </c>
      <c r="C10601" t="s">
        <v>7321</v>
      </c>
      <c r="D10601" t="str">
        <f>IF($B10601="B","",IFERROR(VLOOKUP($C10601,Elster!$I$5:$M$148,3,FALSE),$C10601))</f>
        <v xml:space="preserve">   "FEHLERMELDUNG"                                    </v>
      </c>
      <c r="E10601" t="str">
        <f>IF($B10601="A","",IFERROR(VLOOKUP($C10601,Elster!$I$5:$M$148,3,FALSE),$C10601))</f>
        <v/>
      </c>
      <c r="F10601">
        <f t="shared" si="330"/>
        <v>1</v>
      </c>
      <c r="G10601" s="2">
        <f t="shared" si="331"/>
        <v>0</v>
      </c>
    </row>
    <row r="10602" spans="1:7" x14ac:dyDescent="0.35">
      <c r="A10602" t="s">
        <v>15206</v>
      </c>
      <c r="B10602" t="s">
        <v>7317</v>
      </c>
      <c r="C10602" t="s">
        <v>7361</v>
      </c>
      <c r="D10602" t="str">
        <f>IF($B10602="B","",IFERROR(VLOOKUP($C10602,Elster!$I$5:$M$148,3,FALSE),$C10602))</f>
        <v/>
      </c>
      <c r="E10602" t="str">
        <f>IF($B10602="A","",IFERROR(VLOOKUP($C10602,Elster!$I$5:$M$148,3,FALSE),$C10602))</f>
        <v xml:space="preserve">   "MAX_HYSTERESE"                                    </v>
      </c>
      <c r="F10602">
        <f t="shared" si="330"/>
        <v>35</v>
      </c>
      <c r="G10602" s="2">
        <f t="shared" si="331"/>
        <v>4.9999999999954525E-3</v>
      </c>
    </row>
    <row r="10603" spans="1:7" x14ac:dyDescent="0.35">
      <c r="A10603" t="s">
        <v>15206</v>
      </c>
      <c r="B10603" t="s">
        <v>7319</v>
      </c>
      <c r="C10603" t="s">
        <v>7361</v>
      </c>
      <c r="D10603" t="str">
        <f>IF($B10603="B","",IFERROR(VLOOKUP($C10603,Elster!$I$5:$M$148,3,FALSE),$C10603))</f>
        <v xml:space="preserve">   "MAX_HYSTERESE"                                    </v>
      </c>
      <c r="E10603" t="str">
        <f>IF($B10603="A","",IFERROR(VLOOKUP($C10603,Elster!$I$5:$M$148,3,FALSE),$C10603))</f>
        <v/>
      </c>
      <c r="F10603">
        <f t="shared" si="330"/>
        <v>35</v>
      </c>
      <c r="G10603" s="2">
        <f t="shared" si="331"/>
        <v>0</v>
      </c>
    </row>
    <row r="10604" spans="1:7" x14ac:dyDescent="0.35">
      <c r="A10604" t="s">
        <v>15207</v>
      </c>
      <c r="B10604" t="s">
        <v>7317</v>
      </c>
      <c r="C10604" t="s">
        <v>7322</v>
      </c>
      <c r="D10604" t="str">
        <f>IF($B10604="B","",IFERROR(VLOOKUP($C10604,Elster!$I$5:$M$148,3,FALSE),$C10604))</f>
        <v/>
      </c>
      <c r="E10604" t="str">
        <f>IF($B10604="A","",IFERROR(VLOOKUP($C10604,Elster!$I$5:$M$148,3,FALSE),$C10604))</f>
        <v xml:space="preserve">   "GERAETE_ID"                                       </v>
      </c>
      <c r="F10604">
        <f t="shared" si="330"/>
        <v>11</v>
      </c>
      <c r="G10604" s="2">
        <f t="shared" si="331"/>
        <v>5.000000000002558E-3</v>
      </c>
    </row>
    <row r="10605" spans="1:7" x14ac:dyDescent="0.35">
      <c r="A10605" t="s">
        <v>15207</v>
      </c>
      <c r="B10605" t="s">
        <v>7319</v>
      </c>
      <c r="C10605" t="s">
        <v>7322</v>
      </c>
      <c r="D10605" t="str">
        <f>IF($B10605="B","",IFERROR(VLOOKUP($C10605,Elster!$I$5:$M$148,3,FALSE),$C10605))</f>
        <v xml:space="preserve">   "GERAETE_ID"                                       </v>
      </c>
      <c r="E10605" t="str">
        <f>IF($B10605="A","",IFERROR(VLOOKUP($C10605,Elster!$I$5:$M$148,3,FALSE),$C10605))</f>
        <v/>
      </c>
      <c r="F10605">
        <f t="shared" si="330"/>
        <v>11</v>
      </c>
      <c r="G10605" s="2">
        <f t="shared" si="331"/>
        <v>0</v>
      </c>
    </row>
    <row r="10606" spans="1:7" x14ac:dyDescent="0.35">
      <c r="A10606" t="s">
        <v>15208</v>
      </c>
      <c r="B10606" t="s">
        <v>7317</v>
      </c>
      <c r="C10606" t="s">
        <v>7320</v>
      </c>
      <c r="D10606" t="str">
        <f>IF($B10606="B","",IFERROR(VLOOKUP($C10606,Elster!$I$5:$M$148,3,FALSE),$C10606))</f>
        <v/>
      </c>
      <c r="E10606" t="str">
        <f>IF($B10606="A","",IFERROR(VLOOKUP($C10606,Elster!$I$5:$M$148,3,FALSE),$C10606))</f>
        <v>0x000</v>
      </c>
      <c r="F10606">
        <f t="shared" si="330"/>
        <v>0</v>
      </c>
      <c r="G10606" s="2">
        <f t="shared" si="331"/>
        <v>5.000000000002558E-3</v>
      </c>
    </row>
    <row r="10607" spans="1:7" x14ac:dyDescent="0.35">
      <c r="A10607" t="s">
        <v>15208</v>
      </c>
      <c r="B10607" t="s">
        <v>7319</v>
      </c>
      <c r="C10607" t="s">
        <v>7320</v>
      </c>
      <c r="D10607" t="str">
        <f>IF($B10607="B","",IFERROR(VLOOKUP($C10607,Elster!$I$5:$M$148,3,FALSE),$C10607))</f>
        <v>0x000</v>
      </c>
      <c r="E10607" t="str">
        <f>IF($B10607="A","",IFERROR(VLOOKUP($C10607,Elster!$I$5:$M$148,3,FALSE),$C10607))</f>
        <v/>
      </c>
      <c r="F10607">
        <f t="shared" si="330"/>
        <v>0</v>
      </c>
      <c r="G10607" s="2">
        <f t="shared" si="331"/>
        <v>0</v>
      </c>
    </row>
    <row r="10608" spans="1:7" x14ac:dyDescent="0.35">
      <c r="A10608" t="s">
        <v>15209</v>
      </c>
      <c r="B10608" t="s">
        <v>7317</v>
      </c>
      <c r="C10608" t="s">
        <v>7321</v>
      </c>
      <c r="D10608" t="str">
        <f>IF($B10608="B","",IFERROR(VLOOKUP($C10608,Elster!$I$5:$M$148,3,FALSE),$C10608))</f>
        <v/>
      </c>
      <c r="E10608" t="str">
        <f>IF($B10608="A","",IFERROR(VLOOKUP($C10608,Elster!$I$5:$M$148,3,FALSE),$C10608))</f>
        <v xml:space="preserve">   "FEHLERMELDUNG"                                    </v>
      </c>
      <c r="F10608">
        <f t="shared" si="330"/>
        <v>1</v>
      </c>
      <c r="G10608" s="2">
        <f t="shared" si="331"/>
        <v>4.9989999999979773E-3</v>
      </c>
    </row>
    <row r="10609" spans="1:7" x14ac:dyDescent="0.35">
      <c r="A10609" t="s">
        <v>15209</v>
      </c>
      <c r="B10609" t="s">
        <v>7319</v>
      </c>
      <c r="C10609" t="s">
        <v>7321</v>
      </c>
      <c r="D10609" t="str">
        <f>IF($B10609="B","",IFERROR(VLOOKUP($C10609,Elster!$I$5:$M$148,3,FALSE),$C10609))</f>
        <v xml:space="preserve">   "FEHLERMELDUNG"                                    </v>
      </c>
      <c r="E10609" t="str">
        <f>IF($B10609="A","",IFERROR(VLOOKUP($C10609,Elster!$I$5:$M$148,3,FALSE),$C10609))</f>
        <v/>
      </c>
      <c r="F10609">
        <f t="shared" si="330"/>
        <v>1</v>
      </c>
      <c r="G10609" s="2">
        <f t="shared" si="331"/>
        <v>0</v>
      </c>
    </row>
    <row r="10610" spans="1:7" x14ac:dyDescent="0.35">
      <c r="A10610" t="s">
        <v>15210</v>
      </c>
      <c r="B10610" t="s">
        <v>7317</v>
      </c>
      <c r="C10610" t="s">
        <v>7807</v>
      </c>
      <c r="D10610" t="str">
        <f>IF($B10610="B","",IFERROR(VLOOKUP($C10610,Elster!$I$5:$M$148,3,FALSE),$C10610))</f>
        <v/>
      </c>
      <c r="E10610" t="str">
        <f>IF($B10610="A","",IFERROR(VLOOKUP($C10610,Elster!$I$5:$M$148,3,FALSE),$C10610))</f>
        <v>0x03A</v>
      </c>
      <c r="F10610">
        <f t="shared" si="330"/>
        <v>58</v>
      </c>
      <c r="G10610" s="2">
        <f t="shared" si="331"/>
        <v>5.000000000002558E-3</v>
      </c>
    </row>
    <row r="10611" spans="1:7" x14ac:dyDescent="0.35">
      <c r="A10611" t="s">
        <v>15210</v>
      </c>
      <c r="B10611" t="s">
        <v>7319</v>
      </c>
      <c r="C10611" t="s">
        <v>7807</v>
      </c>
      <c r="D10611" t="str">
        <f>IF($B10611="B","",IFERROR(VLOOKUP($C10611,Elster!$I$5:$M$148,3,FALSE),$C10611))</f>
        <v>0x03A</v>
      </c>
      <c r="E10611" t="str">
        <f>IF($B10611="A","",IFERROR(VLOOKUP($C10611,Elster!$I$5:$M$148,3,FALSE),$C10611))</f>
        <v/>
      </c>
      <c r="F10611">
        <f t="shared" si="330"/>
        <v>58</v>
      </c>
      <c r="G10611" s="2">
        <f t="shared" si="331"/>
        <v>0</v>
      </c>
    </row>
    <row r="10612" spans="1:7" x14ac:dyDescent="0.35">
      <c r="A10612" t="s">
        <v>15211</v>
      </c>
      <c r="B10612" t="s">
        <v>7317</v>
      </c>
      <c r="C10612" t="s">
        <v>7325</v>
      </c>
      <c r="D10612" t="str">
        <f>IF($B10612="B","",IFERROR(VLOOKUP($C10612,Elster!$I$5:$M$148,3,FALSE),$C10612))</f>
        <v/>
      </c>
      <c r="E10612" t="str">
        <f>IF($B10612="A","",IFERROR(VLOOKUP($C10612,Elster!$I$5:$M$148,3,FALSE),$C10612))</f>
        <v xml:space="preserve">   "SPEICHERSOLLTEMP"                                 </v>
      </c>
      <c r="F10612">
        <f t="shared" si="330"/>
        <v>3</v>
      </c>
      <c r="G10612" s="2">
        <f t="shared" si="331"/>
        <v>7.2139999999976112E-3</v>
      </c>
    </row>
    <row r="10613" spans="1:7" x14ac:dyDescent="0.35">
      <c r="A10613" t="s">
        <v>15212</v>
      </c>
      <c r="B10613" t="s">
        <v>7317</v>
      </c>
      <c r="C10613" t="s">
        <v>7320</v>
      </c>
      <c r="D10613" t="str">
        <f>IF($B10613="B","",IFERROR(VLOOKUP($C10613,Elster!$I$5:$M$148,3,FALSE),$C10613))</f>
        <v/>
      </c>
      <c r="E10613" t="str">
        <f>IF($B10613="A","",IFERROR(VLOOKUP($C10613,Elster!$I$5:$M$148,3,FALSE),$C10613))</f>
        <v>0x000</v>
      </c>
      <c r="F10613">
        <f t="shared" si="330"/>
        <v>0</v>
      </c>
      <c r="G10613" s="2">
        <f t="shared" si="331"/>
        <v>4.9479999999988422E-3</v>
      </c>
    </row>
    <row r="10614" spans="1:7" x14ac:dyDescent="0.35">
      <c r="A10614" t="s">
        <v>15213</v>
      </c>
      <c r="B10614" t="s">
        <v>7317</v>
      </c>
      <c r="C10614" t="s">
        <v>7318</v>
      </c>
      <c r="D10614" t="str">
        <f>IF($B10614="B","",IFERROR(VLOOKUP($C10614,Elster!$I$5:$M$148,3,FALSE),$C10614))</f>
        <v/>
      </c>
      <c r="E10614" t="str">
        <f>IF($B10614="A","",IFERROR(VLOOKUP($C10614,Elster!$I$5:$M$148,3,FALSE),$C10614))</f>
        <v xml:space="preserve">   "SAMMLERISTTEMP"                                   </v>
      </c>
      <c r="F10614">
        <f t="shared" si="330"/>
        <v>13</v>
      </c>
      <c r="G10614" s="2">
        <f t="shared" si="331"/>
        <v>4.9739999999971474E-3</v>
      </c>
    </row>
    <row r="10615" spans="1:7" x14ac:dyDescent="0.35">
      <c r="A10615" t="s">
        <v>15214</v>
      </c>
      <c r="B10615" t="s">
        <v>7317</v>
      </c>
      <c r="C10615" t="s">
        <v>7329</v>
      </c>
      <c r="D10615" t="str">
        <f>IF($B10615="B","",IFERROR(VLOOKUP($C10615,Elster!$I$5:$M$148,3,FALSE),$C10615))</f>
        <v/>
      </c>
      <c r="E10615" t="str">
        <f>IF($B10615="A","",IFERROR(VLOOKUP($C10615,Elster!$I$5:$M$148,3,FALSE),$C10615))</f>
        <v xml:space="preserve">   "KESSELSOLLTEMP"                                   </v>
      </c>
      <c r="F10615">
        <f t="shared" si="330"/>
        <v>2</v>
      </c>
      <c r="G10615" s="2">
        <f t="shared" si="331"/>
        <v>4.9729999999996721E-3</v>
      </c>
    </row>
    <row r="10616" spans="1:7" x14ac:dyDescent="0.35">
      <c r="A10616" t="s">
        <v>15215</v>
      </c>
      <c r="B10616" t="s">
        <v>7317</v>
      </c>
      <c r="C10616" t="s">
        <v>7320</v>
      </c>
      <c r="D10616" t="str">
        <f>IF($B10616="B","",IFERROR(VLOOKUP($C10616,Elster!$I$5:$M$148,3,FALSE),$C10616))</f>
        <v/>
      </c>
      <c r="E10616" t="str">
        <f>IF($B10616="A","",IFERROR(VLOOKUP($C10616,Elster!$I$5:$M$148,3,FALSE),$C10616))</f>
        <v>0x000</v>
      </c>
      <c r="F10616">
        <f t="shared" si="330"/>
        <v>0</v>
      </c>
      <c r="G10616" s="2">
        <f t="shared" si="331"/>
        <v>4.9740000000042528E-3</v>
      </c>
    </row>
    <row r="10617" spans="1:7" x14ac:dyDescent="0.35">
      <c r="A10617" t="s">
        <v>15216</v>
      </c>
      <c r="B10617" t="s">
        <v>7317</v>
      </c>
      <c r="C10617" t="s">
        <v>7366</v>
      </c>
      <c r="D10617" t="str">
        <f>IF($B10617="B","",IFERROR(VLOOKUP($C10617,Elster!$I$5:$M$148,3,FALSE),$C10617))</f>
        <v/>
      </c>
      <c r="E10617" t="str">
        <f>IF($B10617="A","",IFERROR(VLOOKUP($C10617,Elster!$I$5:$M$148,3,FALSE),$C10617))</f>
        <v xml:space="preserve">//   "ERWEITERUNGSTELEGRAMM"                            </v>
      </c>
      <c r="F10617">
        <f t="shared" si="330"/>
        <v>250</v>
      </c>
      <c r="G10617" s="2">
        <f t="shared" si="331"/>
        <v>4.9479999999988422E-3</v>
      </c>
    </row>
    <row r="10618" spans="1:7" x14ac:dyDescent="0.35">
      <c r="A10618" t="s">
        <v>15217</v>
      </c>
      <c r="B10618" t="s">
        <v>7317</v>
      </c>
      <c r="C10618" t="s">
        <v>7321</v>
      </c>
      <c r="D10618" t="str">
        <f>IF($B10618="B","",IFERROR(VLOOKUP($C10618,Elster!$I$5:$M$148,3,FALSE),$C10618))</f>
        <v/>
      </c>
      <c r="E10618" t="str">
        <f>IF($B10618="A","",IFERROR(VLOOKUP($C10618,Elster!$I$5:$M$148,3,FALSE),$C10618))</f>
        <v xml:space="preserve">   "FEHLERMELDUNG"                                    </v>
      </c>
      <c r="F10618">
        <f t="shared" si="330"/>
        <v>1</v>
      </c>
      <c r="G10618" s="2">
        <f t="shared" si="331"/>
        <v>4.9739999999971474E-3</v>
      </c>
    </row>
    <row r="10619" spans="1:7" x14ac:dyDescent="0.35">
      <c r="A10619" t="s">
        <v>15218</v>
      </c>
      <c r="B10619" t="s">
        <v>7317</v>
      </c>
      <c r="C10619" t="s">
        <v>7361</v>
      </c>
      <c r="D10619" t="str">
        <f>IF($B10619="B","",IFERROR(VLOOKUP($C10619,Elster!$I$5:$M$148,3,FALSE),$C10619))</f>
        <v/>
      </c>
      <c r="E10619" t="str">
        <f>IF($B10619="A","",IFERROR(VLOOKUP($C10619,Elster!$I$5:$M$148,3,FALSE),$C10619))</f>
        <v xml:space="preserve">   "MAX_HYSTERESE"                                    </v>
      </c>
      <c r="F10619">
        <f t="shared" si="330"/>
        <v>35</v>
      </c>
      <c r="G10619" s="2">
        <f t="shared" si="331"/>
        <v>4.9740000000042528E-3</v>
      </c>
    </row>
    <row r="10620" spans="1:7" x14ac:dyDescent="0.35">
      <c r="A10620" t="s">
        <v>15219</v>
      </c>
      <c r="B10620" t="s">
        <v>7317</v>
      </c>
      <c r="C10620" t="s">
        <v>7322</v>
      </c>
      <c r="D10620" t="str">
        <f>IF($B10620="B","",IFERROR(VLOOKUP($C10620,Elster!$I$5:$M$148,3,FALSE),$C10620))</f>
        <v/>
      </c>
      <c r="E10620" t="str">
        <f>IF($B10620="A","",IFERROR(VLOOKUP($C10620,Elster!$I$5:$M$148,3,FALSE),$C10620))</f>
        <v xml:space="preserve">   "GERAETE_ID"                                       </v>
      </c>
      <c r="F10620">
        <f t="shared" si="330"/>
        <v>11</v>
      </c>
      <c r="G10620" s="2">
        <f t="shared" si="331"/>
        <v>4.9739999999971474E-3</v>
      </c>
    </row>
    <row r="10621" spans="1:7" x14ac:dyDescent="0.35">
      <c r="A10621" t="s">
        <v>15220</v>
      </c>
      <c r="B10621" t="s">
        <v>7317</v>
      </c>
      <c r="C10621" t="s">
        <v>7320</v>
      </c>
      <c r="D10621" t="str">
        <f>IF($B10621="B","",IFERROR(VLOOKUP($C10621,Elster!$I$5:$M$148,3,FALSE),$C10621))</f>
        <v/>
      </c>
      <c r="E10621" t="str">
        <f>IF($B10621="A","",IFERROR(VLOOKUP($C10621,Elster!$I$5:$M$148,3,FALSE),$C10621))</f>
        <v>0x000</v>
      </c>
      <c r="F10621">
        <f t="shared" si="330"/>
        <v>0</v>
      </c>
      <c r="G10621" s="2">
        <f t="shared" si="331"/>
        <v>4.9479999999988422E-3</v>
      </c>
    </row>
    <row r="10622" spans="1:7" x14ac:dyDescent="0.35">
      <c r="A10622" t="s">
        <v>15221</v>
      </c>
      <c r="B10622" t="s">
        <v>7317</v>
      </c>
      <c r="C10622" t="s">
        <v>7321</v>
      </c>
      <c r="D10622" t="str">
        <f>IF($B10622="B","",IFERROR(VLOOKUP($C10622,Elster!$I$5:$M$148,3,FALSE),$C10622))</f>
        <v/>
      </c>
      <c r="E10622" t="str">
        <f>IF($B10622="A","",IFERROR(VLOOKUP($C10622,Elster!$I$5:$M$148,3,FALSE),$C10622))</f>
        <v xml:space="preserve">   "FEHLERMELDUNG"                                    </v>
      </c>
      <c r="F10622">
        <f t="shared" si="330"/>
        <v>1</v>
      </c>
      <c r="G10622" s="2">
        <f t="shared" si="331"/>
        <v>4.9729999999996721E-3</v>
      </c>
    </row>
    <row r="10623" spans="1:7" x14ac:dyDescent="0.35">
      <c r="A10623" t="s">
        <v>15222</v>
      </c>
      <c r="B10623" t="s">
        <v>7317</v>
      </c>
      <c r="C10623" t="s">
        <v>7820</v>
      </c>
      <c r="D10623" t="str">
        <f>IF($B10623="B","",IFERROR(VLOOKUP($C10623,Elster!$I$5:$M$148,3,FALSE),$C10623))</f>
        <v/>
      </c>
      <c r="E10623" t="str">
        <f>IF($B10623="A","",IFERROR(VLOOKUP($C10623,Elster!$I$5:$M$148,3,FALSE),$C10623))</f>
        <v>0x03B</v>
      </c>
      <c r="F10623">
        <f t="shared" si="330"/>
        <v>59</v>
      </c>
      <c r="G10623" s="2">
        <f t="shared" si="331"/>
        <v>4.9740000000042528E-3</v>
      </c>
    </row>
    <row r="10624" spans="1:7" x14ac:dyDescent="0.35">
      <c r="A10624" t="s">
        <v>15223</v>
      </c>
      <c r="B10624" t="s">
        <v>7317</v>
      </c>
      <c r="C10624" t="s">
        <v>7318</v>
      </c>
      <c r="D10624" t="str">
        <f>IF($B10624="B","",IFERROR(VLOOKUP($C10624,Elster!$I$5:$M$148,3,FALSE),$C10624))</f>
        <v/>
      </c>
      <c r="E10624" t="str">
        <f>IF($B10624="A","",IFERROR(VLOOKUP($C10624,Elster!$I$5:$M$148,3,FALSE),$C10624))</f>
        <v xml:space="preserve">   "SAMMLERISTTEMP"                                   </v>
      </c>
      <c r="F10624">
        <f t="shared" si="330"/>
        <v>13</v>
      </c>
      <c r="G10624" s="2">
        <f t="shared" si="331"/>
        <v>1.1093999999999937E-2</v>
      </c>
    </row>
    <row r="10625" spans="1:7" x14ac:dyDescent="0.35">
      <c r="A10625" t="s">
        <v>15223</v>
      </c>
      <c r="B10625" t="s">
        <v>7319</v>
      </c>
      <c r="C10625" t="s">
        <v>7318</v>
      </c>
      <c r="D10625" t="str">
        <f>IF($B10625="B","",IFERROR(VLOOKUP($C10625,Elster!$I$5:$M$148,3,FALSE),$C10625))</f>
        <v xml:space="preserve">   "SAMMLERISTTEMP"                                   </v>
      </c>
      <c r="E10625" t="str">
        <f>IF($B10625="A","",IFERROR(VLOOKUP($C10625,Elster!$I$5:$M$148,3,FALSE),$C10625))</f>
        <v/>
      </c>
      <c r="F10625">
        <f t="shared" si="330"/>
        <v>13</v>
      </c>
      <c r="G10625" s="2">
        <f t="shared" si="331"/>
        <v>0</v>
      </c>
    </row>
    <row r="10626" spans="1:7" x14ac:dyDescent="0.35">
      <c r="A10626" t="s">
        <v>15224</v>
      </c>
      <c r="B10626" t="s">
        <v>7319</v>
      </c>
      <c r="C10626" t="s">
        <v>7320</v>
      </c>
      <c r="D10626" t="str">
        <f>IF($B10626="B","",IFERROR(VLOOKUP($C10626,Elster!$I$5:$M$148,3,FALSE),$C10626))</f>
        <v>0x000</v>
      </c>
      <c r="E10626" t="str">
        <f>IF($B10626="A","",IFERROR(VLOOKUP($C10626,Elster!$I$5:$M$148,3,FALSE),$C10626))</f>
        <v/>
      </c>
      <c r="F10626">
        <f t="shared" si="330"/>
        <v>0</v>
      </c>
      <c r="G10626" s="2">
        <f t="shared" si="331"/>
        <v>5.000000000002558E-3</v>
      </c>
    </row>
    <row r="10627" spans="1:7" x14ac:dyDescent="0.35">
      <c r="A10627" t="s">
        <v>15225</v>
      </c>
      <c r="B10627" t="s">
        <v>7317</v>
      </c>
      <c r="C10627" t="s">
        <v>7320</v>
      </c>
      <c r="D10627" t="str">
        <f>IF($B10627="B","",IFERROR(VLOOKUP($C10627,Elster!$I$5:$M$148,3,FALSE),$C10627))</f>
        <v/>
      </c>
      <c r="E10627" t="str">
        <f>IF($B10627="A","",IFERROR(VLOOKUP($C10627,Elster!$I$5:$M$148,3,FALSE),$C10627))</f>
        <v>0x000</v>
      </c>
      <c r="F10627">
        <f t="shared" ref="F10627:F10690" si="332">HEX2DEC(REPLACE(C10627,1,2,""))</f>
        <v>0</v>
      </c>
      <c r="G10627" s="2">
        <f t="shared" si="331"/>
        <v>2.5999999998305157E-5</v>
      </c>
    </row>
    <row r="10628" spans="1:7" x14ac:dyDescent="0.35">
      <c r="A10628" t="s">
        <v>15226</v>
      </c>
      <c r="B10628" t="s">
        <v>7317</v>
      </c>
      <c r="C10628" t="s">
        <v>7325</v>
      </c>
      <c r="D10628" t="str">
        <f>IF($B10628="B","",IFERROR(VLOOKUP($C10628,Elster!$I$5:$M$148,3,FALSE),$C10628))</f>
        <v/>
      </c>
      <c r="E10628" t="str">
        <f>IF($B10628="A","",IFERROR(VLOOKUP($C10628,Elster!$I$5:$M$148,3,FALSE),$C10628))</f>
        <v xml:space="preserve">   "SPEICHERSOLLTEMP"                                 </v>
      </c>
      <c r="F10628">
        <f t="shared" si="332"/>
        <v>3</v>
      </c>
      <c r="G10628" s="2">
        <f t="shared" ref="G10628:G10691" si="333">SUBSTITUTE(A10628,"s","")-SUBSTITUTE(A10627,"s","")</f>
        <v>4.9999999999954525E-3</v>
      </c>
    </row>
    <row r="10629" spans="1:7" x14ac:dyDescent="0.35">
      <c r="A10629" t="s">
        <v>15226</v>
      </c>
      <c r="B10629" t="s">
        <v>7319</v>
      </c>
      <c r="C10629" t="s">
        <v>7325</v>
      </c>
      <c r="D10629" t="str">
        <f>IF($B10629="B","",IFERROR(VLOOKUP($C10629,Elster!$I$5:$M$148,3,FALSE),$C10629))</f>
        <v xml:space="preserve">   "SPEICHERSOLLTEMP"                                 </v>
      </c>
      <c r="E10629" t="str">
        <f>IF($B10629="A","",IFERROR(VLOOKUP($C10629,Elster!$I$5:$M$148,3,FALSE),$C10629))</f>
        <v/>
      </c>
      <c r="F10629">
        <f t="shared" si="332"/>
        <v>3</v>
      </c>
      <c r="G10629" s="2">
        <f t="shared" si="333"/>
        <v>0</v>
      </c>
    </row>
    <row r="10630" spans="1:7" x14ac:dyDescent="0.35">
      <c r="A10630" t="s">
        <v>15227</v>
      </c>
      <c r="B10630" t="s">
        <v>7317</v>
      </c>
      <c r="C10630" t="s">
        <v>7321</v>
      </c>
      <c r="D10630" t="str">
        <f>IF($B10630="B","",IFERROR(VLOOKUP($C10630,Elster!$I$5:$M$148,3,FALSE),$C10630))</f>
        <v/>
      </c>
      <c r="E10630" t="str">
        <f>IF($B10630="A","",IFERROR(VLOOKUP($C10630,Elster!$I$5:$M$148,3,FALSE),$C10630))</f>
        <v xml:space="preserve">   "FEHLERMELDUNG"                                    </v>
      </c>
      <c r="F10630">
        <f t="shared" si="332"/>
        <v>1</v>
      </c>
      <c r="G10630" s="2">
        <f t="shared" si="333"/>
        <v>5.000000000002558E-3</v>
      </c>
    </row>
    <row r="10631" spans="1:7" x14ac:dyDescent="0.35">
      <c r="A10631" t="s">
        <v>15227</v>
      </c>
      <c r="B10631" t="s">
        <v>7319</v>
      </c>
      <c r="C10631" t="s">
        <v>7321</v>
      </c>
      <c r="D10631" t="str">
        <f>IF($B10631="B","",IFERROR(VLOOKUP($C10631,Elster!$I$5:$M$148,3,FALSE),$C10631))</f>
        <v xml:space="preserve">   "FEHLERMELDUNG"                                    </v>
      </c>
      <c r="E10631" t="str">
        <f>IF($B10631="A","",IFERROR(VLOOKUP($C10631,Elster!$I$5:$M$148,3,FALSE),$C10631))</f>
        <v/>
      </c>
      <c r="F10631">
        <f t="shared" si="332"/>
        <v>1</v>
      </c>
      <c r="G10631" s="2">
        <f t="shared" si="333"/>
        <v>0</v>
      </c>
    </row>
    <row r="10632" spans="1:7" x14ac:dyDescent="0.35">
      <c r="A10632" t="s">
        <v>15228</v>
      </c>
      <c r="B10632" t="s">
        <v>7317</v>
      </c>
      <c r="C10632" t="s">
        <v>7320</v>
      </c>
      <c r="D10632" t="str">
        <f>IF($B10632="B","",IFERROR(VLOOKUP($C10632,Elster!$I$5:$M$148,3,FALSE),$C10632))</f>
        <v/>
      </c>
      <c r="E10632" t="str">
        <f>IF($B10632="A","",IFERROR(VLOOKUP($C10632,Elster!$I$5:$M$148,3,FALSE),$C10632))</f>
        <v>0x000</v>
      </c>
      <c r="F10632">
        <f t="shared" si="332"/>
        <v>0</v>
      </c>
      <c r="G10632" s="2">
        <f t="shared" si="333"/>
        <v>5.000000000002558E-3</v>
      </c>
    </row>
    <row r="10633" spans="1:7" x14ac:dyDescent="0.35">
      <c r="A10633" t="s">
        <v>15228</v>
      </c>
      <c r="B10633" t="s">
        <v>7319</v>
      </c>
      <c r="C10633" t="s">
        <v>7320</v>
      </c>
      <c r="D10633" t="str">
        <f>IF($B10633="B","",IFERROR(VLOOKUP($C10633,Elster!$I$5:$M$148,3,FALSE),$C10633))</f>
        <v>0x000</v>
      </c>
      <c r="E10633" t="str">
        <f>IF($B10633="A","",IFERROR(VLOOKUP($C10633,Elster!$I$5:$M$148,3,FALSE),$C10633))</f>
        <v/>
      </c>
      <c r="F10633">
        <f t="shared" si="332"/>
        <v>0</v>
      </c>
      <c r="G10633" s="2">
        <f t="shared" si="333"/>
        <v>0</v>
      </c>
    </row>
    <row r="10634" spans="1:7" x14ac:dyDescent="0.35">
      <c r="A10634" t="s">
        <v>15229</v>
      </c>
      <c r="B10634" t="s">
        <v>7317</v>
      </c>
      <c r="C10634" t="s">
        <v>7366</v>
      </c>
      <c r="D10634" t="str">
        <f>IF($B10634="B","",IFERROR(VLOOKUP($C10634,Elster!$I$5:$M$148,3,FALSE),$C10634))</f>
        <v/>
      </c>
      <c r="E10634" t="str">
        <f>IF($B10634="A","",IFERROR(VLOOKUP($C10634,Elster!$I$5:$M$148,3,FALSE),$C10634))</f>
        <v xml:space="preserve">//   "ERWEITERUNGSTELEGRAMM"                            </v>
      </c>
      <c r="F10634">
        <f t="shared" si="332"/>
        <v>250</v>
      </c>
      <c r="G10634" s="2">
        <f t="shared" si="333"/>
        <v>4.9989999999979773E-3</v>
      </c>
    </row>
    <row r="10635" spans="1:7" x14ac:dyDescent="0.35">
      <c r="A10635" t="s">
        <v>15230</v>
      </c>
      <c r="B10635" t="s">
        <v>7319</v>
      </c>
      <c r="C10635" t="s">
        <v>7366</v>
      </c>
      <c r="D10635" t="str">
        <f>IF($B10635="B","",IFERROR(VLOOKUP($C10635,Elster!$I$5:$M$148,3,FALSE),$C10635))</f>
        <v xml:space="preserve">//   "ERWEITERUNGSTELEGRAMM"                            </v>
      </c>
      <c r="E10635" t="str">
        <f>IF($B10635="A","",IFERROR(VLOOKUP($C10635,Elster!$I$5:$M$148,3,FALSE),$C10635))</f>
        <v/>
      </c>
      <c r="F10635">
        <f t="shared" si="332"/>
        <v>250</v>
      </c>
      <c r="G10635" s="2">
        <f t="shared" si="333"/>
        <v>9.9999999747524271E-7</v>
      </c>
    </row>
    <row r="10636" spans="1:7" x14ac:dyDescent="0.35">
      <c r="A10636" t="s">
        <v>15231</v>
      </c>
      <c r="B10636" t="s">
        <v>7317</v>
      </c>
      <c r="C10636" t="s">
        <v>7321</v>
      </c>
      <c r="D10636" t="str">
        <f>IF($B10636="B","",IFERROR(VLOOKUP($C10636,Elster!$I$5:$M$148,3,FALSE),$C10636))</f>
        <v/>
      </c>
      <c r="E10636" t="str">
        <f>IF($B10636="A","",IFERROR(VLOOKUP($C10636,Elster!$I$5:$M$148,3,FALSE),$C10636))</f>
        <v xml:space="preserve">   "FEHLERMELDUNG"                                    </v>
      </c>
      <c r="F10636">
        <f t="shared" si="332"/>
        <v>1</v>
      </c>
      <c r="G10636" s="2">
        <f t="shared" si="333"/>
        <v>4.9990000000050827E-3</v>
      </c>
    </row>
    <row r="10637" spans="1:7" x14ac:dyDescent="0.35">
      <c r="A10637" t="s">
        <v>15231</v>
      </c>
      <c r="B10637" t="s">
        <v>7319</v>
      </c>
      <c r="C10637" t="s">
        <v>7321</v>
      </c>
      <c r="D10637" t="str">
        <f>IF($B10637="B","",IFERROR(VLOOKUP($C10637,Elster!$I$5:$M$148,3,FALSE),$C10637))</f>
        <v xml:space="preserve">   "FEHLERMELDUNG"                                    </v>
      </c>
      <c r="E10637" t="str">
        <f>IF($B10637="A","",IFERROR(VLOOKUP($C10637,Elster!$I$5:$M$148,3,FALSE),$C10637))</f>
        <v/>
      </c>
      <c r="F10637">
        <f t="shared" si="332"/>
        <v>1</v>
      </c>
      <c r="G10637" s="2">
        <f t="shared" si="333"/>
        <v>0</v>
      </c>
    </row>
    <row r="10638" spans="1:7" x14ac:dyDescent="0.35">
      <c r="A10638" t="s">
        <v>15232</v>
      </c>
      <c r="B10638" t="s">
        <v>7317</v>
      </c>
      <c r="C10638" t="s">
        <v>7362</v>
      </c>
      <c r="D10638" t="str">
        <f>IF($B10638="B","",IFERROR(VLOOKUP($C10638,Elster!$I$5:$M$148,3,FALSE),$C10638))</f>
        <v/>
      </c>
      <c r="E10638" t="str">
        <f>IF($B10638="A","",IFERROR(VLOOKUP($C10638,Elster!$I$5:$M$148,3,FALSE),$C10638))</f>
        <v xml:space="preserve">   "PPL"                                              </v>
      </c>
      <c r="F10638">
        <f t="shared" si="332"/>
        <v>36</v>
      </c>
      <c r="G10638" s="2">
        <f t="shared" si="333"/>
        <v>4.9999999999954525E-3</v>
      </c>
    </row>
    <row r="10639" spans="1:7" x14ac:dyDescent="0.35">
      <c r="A10639" t="s">
        <v>15232</v>
      </c>
      <c r="B10639" t="s">
        <v>7319</v>
      </c>
      <c r="C10639" t="s">
        <v>7362</v>
      </c>
      <c r="D10639" t="str">
        <f>IF($B10639="B","",IFERROR(VLOOKUP($C10639,Elster!$I$5:$M$148,3,FALSE),$C10639))</f>
        <v xml:space="preserve">   "PPL"                                              </v>
      </c>
      <c r="E10639" t="str">
        <f>IF($B10639="A","",IFERROR(VLOOKUP($C10639,Elster!$I$5:$M$148,3,FALSE),$C10639))</f>
        <v/>
      </c>
      <c r="F10639">
        <f t="shared" si="332"/>
        <v>36</v>
      </c>
      <c r="G10639" s="2">
        <f t="shared" si="333"/>
        <v>0</v>
      </c>
    </row>
    <row r="10640" spans="1:7" x14ac:dyDescent="0.35">
      <c r="A10640" t="s">
        <v>15233</v>
      </c>
      <c r="B10640" t="s">
        <v>7317</v>
      </c>
      <c r="C10640" t="s">
        <v>7831</v>
      </c>
      <c r="D10640" t="str">
        <f>IF($B10640="B","",IFERROR(VLOOKUP($C10640,Elster!$I$5:$M$148,3,FALSE),$C10640))</f>
        <v/>
      </c>
      <c r="E10640" t="str">
        <f>IF($B10640="A","",IFERROR(VLOOKUP($C10640,Elster!$I$5:$M$148,3,FALSE),$C10640))</f>
        <v xml:space="preserve">   "SOLARZONENTEMP"                                   </v>
      </c>
      <c r="F10640">
        <f t="shared" si="332"/>
        <v>24</v>
      </c>
      <c r="G10640" s="2">
        <f t="shared" si="333"/>
        <v>5.000000000002558E-3</v>
      </c>
    </row>
    <row r="10641" spans="1:7" x14ac:dyDescent="0.35">
      <c r="A10641" t="s">
        <v>15233</v>
      </c>
      <c r="B10641" t="s">
        <v>7319</v>
      </c>
      <c r="C10641" t="s">
        <v>7831</v>
      </c>
      <c r="D10641" t="str">
        <f>IF($B10641="B","",IFERROR(VLOOKUP($C10641,Elster!$I$5:$M$148,3,FALSE),$C10641))</f>
        <v xml:space="preserve">   "SOLARZONENTEMP"                                   </v>
      </c>
      <c r="E10641" t="str">
        <f>IF($B10641="A","",IFERROR(VLOOKUP($C10641,Elster!$I$5:$M$148,3,FALSE),$C10641))</f>
        <v/>
      </c>
      <c r="F10641">
        <f t="shared" si="332"/>
        <v>24</v>
      </c>
      <c r="G10641" s="2">
        <f t="shared" si="333"/>
        <v>0</v>
      </c>
    </row>
    <row r="10642" spans="1:7" x14ac:dyDescent="0.35">
      <c r="A10642" t="s">
        <v>15234</v>
      </c>
      <c r="B10642" t="s">
        <v>7317</v>
      </c>
      <c r="C10642" t="s">
        <v>7320</v>
      </c>
      <c r="D10642" t="str">
        <f>IF($B10642="B","",IFERROR(VLOOKUP($C10642,Elster!$I$5:$M$148,3,FALSE),$C10642))</f>
        <v/>
      </c>
      <c r="E10642" t="str">
        <f>IF($B10642="A","",IFERROR(VLOOKUP($C10642,Elster!$I$5:$M$148,3,FALSE),$C10642))</f>
        <v>0x000</v>
      </c>
      <c r="F10642">
        <f t="shared" si="332"/>
        <v>0</v>
      </c>
      <c r="G10642" s="2">
        <f t="shared" si="333"/>
        <v>5.000000000002558E-3</v>
      </c>
    </row>
    <row r="10643" spans="1:7" x14ac:dyDescent="0.35">
      <c r="A10643" t="s">
        <v>15234</v>
      </c>
      <c r="B10643" t="s">
        <v>7319</v>
      </c>
      <c r="C10643" t="s">
        <v>7320</v>
      </c>
      <c r="D10643" t="str">
        <f>IF($B10643="B","",IFERROR(VLOOKUP($C10643,Elster!$I$5:$M$148,3,FALSE),$C10643))</f>
        <v>0x000</v>
      </c>
      <c r="E10643" t="str">
        <f>IF($B10643="A","",IFERROR(VLOOKUP($C10643,Elster!$I$5:$M$148,3,FALSE),$C10643))</f>
        <v/>
      </c>
      <c r="F10643">
        <f t="shared" si="332"/>
        <v>0</v>
      </c>
      <c r="G10643" s="2">
        <f t="shared" si="333"/>
        <v>0</v>
      </c>
    </row>
    <row r="10644" spans="1:7" x14ac:dyDescent="0.35">
      <c r="A10644" t="s">
        <v>15235</v>
      </c>
      <c r="B10644" t="s">
        <v>7319</v>
      </c>
      <c r="C10644" t="s">
        <v>7321</v>
      </c>
      <c r="D10644" t="str">
        <f>IF($B10644="B","",IFERROR(VLOOKUP($C10644,Elster!$I$5:$M$148,3,FALSE),$C10644))</f>
        <v xml:space="preserve">   "FEHLERMELDUNG"                                    </v>
      </c>
      <c r="E10644" t="str">
        <f>IF($B10644="A","",IFERROR(VLOOKUP($C10644,Elster!$I$5:$M$148,3,FALSE),$C10644))</f>
        <v/>
      </c>
      <c r="F10644">
        <f t="shared" si="332"/>
        <v>1</v>
      </c>
      <c r="G10644" s="2">
        <f t="shared" si="333"/>
        <v>4.9999999999954525E-3</v>
      </c>
    </row>
    <row r="10645" spans="1:7" x14ac:dyDescent="0.35">
      <c r="A10645" t="s">
        <v>15236</v>
      </c>
      <c r="B10645" t="s">
        <v>7317</v>
      </c>
      <c r="C10645" t="s">
        <v>7321</v>
      </c>
      <c r="D10645" t="str">
        <f>IF($B10645="B","",IFERROR(VLOOKUP($C10645,Elster!$I$5:$M$148,3,FALSE),$C10645))</f>
        <v/>
      </c>
      <c r="E10645" t="str">
        <f>IF($B10645="A","",IFERROR(VLOOKUP($C10645,Elster!$I$5:$M$148,3,FALSE),$C10645))</f>
        <v xml:space="preserve">   "FEHLERMELDUNG"                                    </v>
      </c>
      <c r="F10645">
        <f t="shared" si="332"/>
        <v>1</v>
      </c>
      <c r="G10645" s="2">
        <f t="shared" si="333"/>
        <v>2.5999999998305157E-5</v>
      </c>
    </row>
    <row r="10646" spans="1:7" x14ac:dyDescent="0.35">
      <c r="A10646" t="s">
        <v>15237</v>
      </c>
      <c r="B10646" t="s">
        <v>7319</v>
      </c>
      <c r="C10646" t="s">
        <v>7836</v>
      </c>
      <c r="D10646" t="str">
        <f>IF($B10646="B","",IFERROR(VLOOKUP($C10646,Elster!$I$5:$M$148,3,FALSE),$C10646))</f>
        <v>0x048</v>
      </c>
      <c r="E10646" t="str">
        <f>IF($B10646="A","",IFERROR(VLOOKUP($C10646,Elster!$I$5:$M$148,3,FALSE),$C10646))</f>
        <v/>
      </c>
      <c r="F10646">
        <f t="shared" si="332"/>
        <v>72</v>
      </c>
      <c r="G10646" s="2">
        <f t="shared" si="333"/>
        <v>4.9740000000042528E-3</v>
      </c>
    </row>
    <row r="10647" spans="1:7" x14ac:dyDescent="0.35">
      <c r="A10647" t="s">
        <v>15238</v>
      </c>
      <c r="B10647" t="s">
        <v>7317</v>
      </c>
      <c r="C10647" t="s">
        <v>7836</v>
      </c>
      <c r="D10647" t="str">
        <f>IF($B10647="B","",IFERROR(VLOOKUP($C10647,Elster!$I$5:$M$148,3,FALSE),$C10647))</f>
        <v/>
      </c>
      <c r="E10647" t="str">
        <f>IF($B10647="A","",IFERROR(VLOOKUP($C10647,Elster!$I$5:$M$148,3,FALSE),$C10647))</f>
        <v>0x048</v>
      </c>
      <c r="F10647">
        <f t="shared" si="332"/>
        <v>72</v>
      </c>
      <c r="G10647" s="2">
        <f t="shared" si="333"/>
        <v>2.5999999998305157E-5</v>
      </c>
    </row>
    <row r="10648" spans="1:7" x14ac:dyDescent="0.35">
      <c r="A10648" t="s">
        <v>15239</v>
      </c>
      <c r="B10648" t="s">
        <v>7317</v>
      </c>
      <c r="C10648" t="s">
        <v>7325</v>
      </c>
      <c r="D10648" t="str">
        <f>IF($B10648="B","",IFERROR(VLOOKUP($C10648,Elster!$I$5:$M$148,3,FALSE),$C10648))</f>
        <v/>
      </c>
      <c r="E10648" t="str">
        <f>IF($B10648="A","",IFERROR(VLOOKUP($C10648,Elster!$I$5:$M$148,3,FALSE),$C10648))</f>
        <v xml:space="preserve">   "SPEICHERSOLLTEMP"                                 </v>
      </c>
      <c r="F10648">
        <f t="shared" si="332"/>
        <v>3</v>
      </c>
      <c r="G10648" s="2">
        <f t="shared" si="333"/>
        <v>6.8750000000008527E-3</v>
      </c>
    </row>
    <row r="10649" spans="1:7" x14ac:dyDescent="0.35">
      <c r="A10649" t="s">
        <v>15240</v>
      </c>
      <c r="B10649" t="s">
        <v>7317</v>
      </c>
      <c r="C10649" t="s">
        <v>7320</v>
      </c>
      <c r="D10649" t="str">
        <f>IF($B10649="B","",IFERROR(VLOOKUP($C10649,Elster!$I$5:$M$148,3,FALSE),$C10649))</f>
        <v/>
      </c>
      <c r="E10649" t="str">
        <f>IF($B10649="A","",IFERROR(VLOOKUP($C10649,Elster!$I$5:$M$148,3,FALSE),$C10649))</f>
        <v>0x000</v>
      </c>
      <c r="F10649">
        <f t="shared" si="332"/>
        <v>0</v>
      </c>
      <c r="G10649" s="2">
        <f t="shared" si="333"/>
        <v>4.9479999999988422E-3</v>
      </c>
    </row>
    <row r="10650" spans="1:7" x14ac:dyDescent="0.35">
      <c r="A10650" t="s">
        <v>15241</v>
      </c>
      <c r="B10650" t="s">
        <v>7317</v>
      </c>
      <c r="C10650" t="s">
        <v>7318</v>
      </c>
      <c r="D10650" t="str">
        <f>IF($B10650="B","",IFERROR(VLOOKUP($C10650,Elster!$I$5:$M$148,3,FALSE),$C10650))</f>
        <v/>
      </c>
      <c r="E10650" t="str">
        <f>IF($B10650="A","",IFERROR(VLOOKUP($C10650,Elster!$I$5:$M$148,3,FALSE),$C10650))</f>
        <v xml:space="preserve">   "SAMMLERISTTEMP"                                   </v>
      </c>
      <c r="F10650">
        <f t="shared" si="332"/>
        <v>13</v>
      </c>
      <c r="G10650" s="2">
        <f t="shared" si="333"/>
        <v>4.9739999999971474E-3</v>
      </c>
    </row>
    <row r="10651" spans="1:7" x14ac:dyDescent="0.35">
      <c r="A10651" t="s">
        <v>15242</v>
      </c>
      <c r="B10651" t="s">
        <v>7317</v>
      </c>
      <c r="C10651" t="s">
        <v>7329</v>
      </c>
      <c r="D10651" t="str">
        <f>IF($B10651="B","",IFERROR(VLOOKUP($C10651,Elster!$I$5:$M$148,3,FALSE),$C10651))</f>
        <v/>
      </c>
      <c r="E10651" t="str">
        <f>IF($B10651="A","",IFERROR(VLOOKUP($C10651,Elster!$I$5:$M$148,3,FALSE),$C10651))</f>
        <v xml:space="preserve">   "KESSELSOLLTEMP"                                   </v>
      </c>
      <c r="F10651">
        <f t="shared" si="332"/>
        <v>2</v>
      </c>
      <c r="G10651" s="2">
        <f t="shared" si="333"/>
        <v>4.9730000000067776E-3</v>
      </c>
    </row>
    <row r="10652" spans="1:7" x14ac:dyDescent="0.35">
      <c r="A10652" t="s">
        <v>15243</v>
      </c>
      <c r="B10652" t="s">
        <v>7317</v>
      </c>
      <c r="C10652" t="s">
        <v>7320</v>
      </c>
      <c r="D10652" t="str">
        <f>IF($B10652="B","",IFERROR(VLOOKUP($C10652,Elster!$I$5:$M$148,3,FALSE),$C10652))</f>
        <v/>
      </c>
      <c r="E10652" t="str">
        <f>IF($B10652="A","",IFERROR(VLOOKUP($C10652,Elster!$I$5:$M$148,3,FALSE),$C10652))</f>
        <v>0x000</v>
      </c>
      <c r="F10652">
        <f t="shared" si="332"/>
        <v>0</v>
      </c>
      <c r="G10652" s="2">
        <f t="shared" si="333"/>
        <v>4.9479999999988422E-3</v>
      </c>
    </row>
    <row r="10653" spans="1:7" x14ac:dyDescent="0.35">
      <c r="A10653" t="s">
        <v>15244</v>
      </c>
      <c r="B10653" t="s">
        <v>7317</v>
      </c>
      <c r="C10653" t="s">
        <v>7366</v>
      </c>
      <c r="D10653" t="str">
        <f>IF($B10653="B","",IFERROR(VLOOKUP($C10653,Elster!$I$5:$M$148,3,FALSE),$C10653))</f>
        <v/>
      </c>
      <c r="E10653" t="str">
        <f>IF($B10653="A","",IFERROR(VLOOKUP($C10653,Elster!$I$5:$M$148,3,FALSE),$C10653))</f>
        <v xml:space="preserve">//   "ERWEITERUNGSTELEGRAMM"                            </v>
      </c>
      <c r="F10653">
        <f t="shared" si="332"/>
        <v>250</v>
      </c>
      <c r="G10653" s="2">
        <f t="shared" si="333"/>
        <v>4.9739999999971474E-3</v>
      </c>
    </row>
    <row r="10654" spans="1:7" x14ac:dyDescent="0.35">
      <c r="A10654" t="s">
        <v>15245</v>
      </c>
      <c r="B10654" t="s">
        <v>7317</v>
      </c>
      <c r="C10654" t="s">
        <v>7321</v>
      </c>
      <c r="D10654" t="str">
        <f>IF($B10654="B","",IFERROR(VLOOKUP($C10654,Elster!$I$5:$M$148,3,FALSE),$C10654))</f>
        <v/>
      </c>
      <c r="E10654" t="str">
        <f>IF($B10654="A","",IFERROR(VLOOKUP($C10654,Elster!$I$5:$M$148,3,FALSE),$C10654))</f>
        <v xml:space="preserve">   "FEHLERMELDUNG"                                    </v>
      </c>
      <c r="F10654">
        <f t="shared" si="332"/>
        <v>1</v>
      </c>
      <c r="G10654" s="2">
        <f t="shared" si="333"/>
        <v>4.9740000000042528E-3</v>
      </c>
    </row>
    <row r="10655" spans="1:7" x14ac:dyDescent="0.35">
      <c r="A10655" t="s">
        <v>15246</v>
      </c>
      <c r="B10655" t="s">
        <v>7317</v>
      </c>
      <c r="C10655" t="s">
        <v>7362</v>
      </c>
      <c r="D10655" t="str">
        <f>IF($B10655="B","",IFERROR(VLOOKUP($C10655,Elster!$I$5:$M$148,3,FALSE),$C10655))</f>
        <v/>
      </c>
      <c r="E10655" t="str">
        <f>IF($B10655="A","",IFERROR(VLOOKUP($C10655,Elster!$I$5:$M$148,3,FALSE),$C10655))</f>
        <v xml:space="preserve">   "PPL"                                              </v>
      </c>
      <c r="F10655">
        <f t="shared" si="332"/>
        <v>36</v>
      </c>
      <c r="G10655" s="2">
        <f t="shared" si="333"/>
        <v>4.9739999999971474E-3</v>
      </c>
    </row>
    <row r="10656" spans="1:7" x14ac:dyDescent="0.35">
      <c r="A10656" t="s">
        <v>15247</v>
      </c>
      <c r="B10656" t="s">
        <v>7317</v>
      </c>
      <c r="C10656" t="s">
        <v>7831</v>
      </c>
      <c r="D10656" t="str">
        <f>IF($B10656="B","",IFERROR(VLOOKUP($C10656,Elster!$I$5:$M$148,3,FALSE),$C10656))</f>
        <v/>
      </c>
      <c r="E10656" t="str">
        <f>IF($B10656="A","",IFERROR(VLOOKUP($C10656,Elster!$I$5:$M$148,3,FALSE),$C10656))</f>
        <v xml:space="preserve">   "SOLARZONENTEMP"                                   </v>
      </c>
      <c r="F10656">
        <f t="shared" si="332"/>
        <v>24</v>
      </c>
      <c r="G10656" s="2">
        <f t="shared" si="333"/>
        <v>4.9479999999988422E-3</v>
      </c>
    </row>
    <row r="10657" spans="1:7" x14ac:dyDescent="0.35">
      <c r="A10657" t="s">
        <v>15248</v>
      </c>
      <c r="B10657" t="s">
        <v>7317</v>
      </c>
      <c r="C10657" t="s">
        <v>7320</v>
      </c>
      <c r="D10657" t="str">
        <f>IF($B10657="B","",IFERROR(VLOOKUP($C10657,Elster!$I$5:$M$148,3,FALSE),$C10657))</f>
        <v/>
      </c>
      <c r="E10657" t="str">
        <f>IF($B10657="A","",IFERROR(VLOOKUP($C10657,Elster!$I$5:$M$148,3,FALSE),$C10657))</f>
        <v>0x000</v>
      </c>
      <c r="F10657">
        <f t="shared" si="332"/>
        <v>0</v>
      </c>
      <c r="G10657" s="2">
        <f t="shared" si="333"/>
        <v>4.9739999999971474E-3</v>
      </c>
    </row>
    <row r="10658" spans="1:7" x14ac:dyDescent="0.35">
      <c r="A10658" t="s">
        <v>15249</v>
      </c>
      <c r="B10658" t="s">
        <v>7317</v>
      </c>
      <c r="C10658" t="s">
        <v>7321</v>
      </c>
      <c r="D10658" t="str">
        <f>IF($B10658="B","",IFERROR(VLOOKUP($C10658,Elster!$I$5:$M$148,3,FALSE),$C10658))</f>
        <v/>
      </c>
      <c r="E10658" t="str">
        <f>IF($B10658="A","",IFERROR(VLOOKUP($C10658,Elster!$I$5:$M$148,3,FALSE),$C10658))</f>
        <v xml:space="preserve">   "FEHLERMELDUNG"                                    </v>
      </c>
      <c r="F10658">
        <f t="shared" si="332"/>
        <v>1</v>
      </c>
      <c r="G10658" s="2">
        <f t="shared" si="333"/>
        <v>4.9740000000042528E-3</v>
      </c>
    </row>
    <row r="10659" spans="1:7" x14ac:dyDescent="0.35">
      <c r="A10659" t="s">
        <v>15250</v>
      </c>
      <c r="B10659" t="s">
        <v>7317</v>
      </c>
      <c r="C10659" t="s">
        <v>7849</v>
      </c>
      <c r="D10659" t="str">
        <f>IF($B10659="B","",IFERROR(VLOOKUP($C10659,Elster!$I$5:$M$148,3,FALSE),$C10659))</f>
        <v/>
      </c>
      <c r="E10659" t="str">
        <f>IF($B10659="A","",IFERROR(VLOOKUP($C10659,Elster!$I$5:$M$148,3,FALSE),$C10659))</f>
        <v>0x049</v>
      </c>
      <c r="F10659">
        <f t="shared" si="332"/>
        <v>73</v>
      </c>
      <c r="G10659" s="2">
        <f t="shared" si="333"/>
        <v>4.9729999999996721E-3</v>
      </c>
    </row>
    <row r="10660" spans="1:7" x14ac:dyDescent="0.35">
      <c r="A10660" t="s">
        <v>15251</v>
      </c>
      <c r="B10660" t="s">
        <v>7317</v>
      </c>
      <c r="C10660" t="s">
        <v>7318</v>
      </c>
      <c r="D10660" t="str">
        <f>IF($B10660="B","",IFERROR(VLOOKUP($C10660,Elster!$I$5:$M$148,3,FALSE),$C10660))</f>
        <v/>
      </c>
      <c r="E10660" t="str">
        <f>IF($B10660="A","",IFERROR(VLOOKUP($C10660,Elster!$I$5:$M$148,3,FALSE),$C10660))</f>
        <v xml:space="preserve">   "SAMMLERISTTEMP"                                   </v>
      </c>
      <c r="F10660">
        <f t="shared" si="332"/>
        <v>13</v>
      </c>
      <c r="G10660" s="2">
        <f t="shared" si="333"/>
        <v>1.1431999999999221E-2</v>
      </c>
    </row>
    <row r="10661" spans="1:7" x14ac:dyDescent="0.35">
      <c r="A10661" t="s">
        <v>15252</v>
      </c>
      <c r="B10661" t="s">
        <v>7319</v>
      </c>
      <c r="C10661" t="s">
        <v>7318</v>
      </c>
      <c r="D10661" t="str">
        <f>IF($B10661="B","",IFERROR(VLOOKUP($C10661,Elster!$I$5:$M$148,3,FALSE),$C10661))</f>
        <v xml:space="preserve">   "SAMMLERISTTEMP"                                   </v>
      </c>
      <c r="E10661" t="str">
        <f>IF($B10661="A","",IFERROR(VLOOKUP($C10661,Elster!$I$5:$M$148,3,FALSE),$C10661))</f>
        <v/>
      </c>
      <c r="F10661">
        <f t="shared" si="332"/>
        <v>13</v>
      </c>
      <c r="G10661" s="2">
        <f t="shared" si="333"/>
        <v>9.9999999747524271E-7</v>
      </c>
    </row>
    <row r="10662" spans="1:7" x14ac:dyDescent="0.35">
      <c r="A10662" t="s">
        <v>15253</v>
      </c>
      <c r="B10662" t="s">
        <v>7317</v>
      </c>
      <c r="C10662" t="s">
        <v>7320</v>
      </c>
      <c r="D10662" t="str">
        <f>IF($B10662="B","",IFERROR(VLOOKUP($C10662,Elster!$I$5:$M$148,3,FALSE),$C10662))</f>
        <v/>
      </c>
      <c r="E10662" t="str">
        <f>IF($B10662="A","",IFERROR(VLOOKUP($C10662,Elster!$I$5:$M$148,3,FALSE),$C10662))</f>
        <v>0x000</v>
      </c>
      <c r="F10662">
        <f t="shared" si="332"/>
        <v>0</v>
      </c>
      <c r="G10662" s="2">
        <f t="shared" si="333"/>
        <v>4.9990000000050827E-3</v>
      </c>
    </row>
    <row r="10663" spans="1:7" x14ac:dyDescent="0.35">
      <c r="A10663" t="s">
        <v>15253</v>
      </c>
      <c r="B10663" t="s">
        <v>7319</v>
      </c>
      <c r="C10663" t="s">
        <v>7320</v>
      </c>
      <c r="D10663" t="str">
        <f>IF($B10663="B","",IFERROR(VLOOKUP($C10663,Elster!$I$5:$M$148,3,FALSE),$C10663))</f>
        <v>0x000</v>
      </c>
      <c r="E10663" t="str">
        <f>IF($B10663="A","",IFERROR(VLOOKUP($C10663,Elster!$I$5:$M$148,3,FALSE),$C10663))</f>
        <v/>
      </c>
      <c r="F10663">
        <f t="shared" si="332"/>
        <v>0</v>
      </c>
      <c r="G10663" s="2">
        <f t="shared" si="333"/>
        <v>0</v>
      </c>
    </row>
    <row r="10664" spans="1:7" x14ac:dyDescent="0.35">
      <c r="A10664" t="s">
        <v>15254</v>
      </c>
      <c r="B10664" t="s">
        <v>7317</v>
      </c>
      <c r="C10664" t="s">
        <v>7325</v>
      </c>
      <c r="D10664" t="str">
        <f>IF($B10664="B","",IFERROR(VLOOKUP($C10664,Elster!$I$5:$M$148,3,FALSE),$C10664))</f>
        <v/>
      </c>
      <c r="E10664" t="str">
        <f>IF($B10664="A","",IFERROR(VLOOKUP($C10664,Elster!$I$5:$M$148,3,FALSE),$C10664))</f>
        <v xml:space="preserve">   "SPEICHERSOLLTEMP"                                 </v>
      </c>
      <c r="F10664">
        <f t="shared" si="332"/>
        <v>3</v>
      </c>
      <c r="G10664" s="2">
        <f t="shared" si="333"/>
        <v>4.9999999999954525E-3</v>
      </c>
    </row>
    <row r="10665" spans="1:7" x14ac:dyDescent="0.35">
      <c r="A10665" t="s">
        <v>15254</v>
      </c>
      <c r="B10665" t="s">
        <v>7319</v>
      </c>
      <c r="C10665" t="s">
        <v>7325</v>
      </c>
      <c r="D10665" t="str">
        <f>IF($B10665="B","",IFERROR(VLOOKUP($C10665,Elster!$I$5:$M$148,3,FALSE),$C10665))</f>
        <v xml:space="preserve">   "SPEICHERSOLLTEMP"                                 </v>
      </c>
      <c r="E10665" t="str">
        <f>IF($B10665="A","",IFERROR(VLOOKUP($C10665,Elster!$I$5:$M$148,3,FALSE),$C10665))</f>
        <v/>
      </c>
      <c r="F10665">
        <f t="shared" si="332"/>
        <v>3</v>
      </c>
      <c r="G10665" s="2">
        <f t="shared" si="333"/>
        <v>0</v>
      </c>
    </row>
    <row r="10666" spans="1:7" x14ac:dyDescent="0.35">
      <c r="A10666" t="s">
        <v>15255</v>
      </c>
      <c r="B10666" t="s">
        <v>7317</v>
      </c>
      <c r="C10666" t="s">
        <v>7321</v>
      </c>
      <c r="D10666" t="str">
        <f>IF($B10666="B","",IFERROR(VLOOKUP($C10666,Elster!$I$5:$M$148,3,FALSE),$C10666))</f>
        <v/>
      </c>
      <c r="E10666" t="str">
        <f>IF($B10666="A","",IFERROR(VLOOKUP($C10666,Elster!$I$5:$M$148,3,FALSE),$C10666))</f>
        <v xml:space="preserve">   "FEHLERMELDUNG"                                    </v>
      </c>
      <c r="F10666">
        <f t="shared" si="332"/>
        <v>1</v>
      </c>
      <c r="G10666" s="2">
        <f t="shared" si="333"/>
        <v>5.000000000002558E-3</v>
      </c>
    </row>
    <row r="10667" spans="1:7" x14ac:dyDescent="0.35">
      <c r="A10667" t="s">
        <v>15255</v>
      </c>
      <c r="B10667" t="s">
        <v>7319</v>
      </c>
      <c r="C10667" t="s">
        <v>7321</v>
      </c>
      <c r="D10667" t="str">
        <f>IF($B10667="B","",IFERROR(VLOOKUP($C10667,Elster!$I$5:$M$148,3,FALSE),$C10667))</f>
        <v xml:space="preserve">   "FEHLERMELDUNG"                                    </v>
      </c>
      <c r="E10667" t="str">
        <f>IF($B10667="A","",IFERROR(VLOOKUP($C10667,Elster!$I$5:$M$148,3,FALSE),$C10667))</f>
        <v/>
      </c>
      <c r="F10667">
        <f t="shared" si="332"/>
        <v>1</v>
      </c>
      <c r="G10667" s="2">
        <f t="shared" si="333"/>
        <v>0</v>
      </c>
    </row>
    <row r="10668" spans="1:7" x14ac:dyDescent="0.35">
      <c r="A10668" t="s">
        <v>15256</v>
      </c>
      <c r="B10668" t="s">
        <v>7317</v>
      </c>
      <c r="C10668" t="s">
        <v>7320</v>
      </c>
      <c r="D10668" t="str">
        <f>IF($B10668="B","",IFERROR(VLOOKUP($C10668,Elster!$I$5:$M$148,3,FALSE),$C10668))</f>
        <v/>
      </c>
      <c r="E10668" t="str">
        <f>IF($B10668="A","",IFERROR(VLOOKUP($C10668,Elster!$I$5:$M$148,3,FALSE),$C10668))</f>
        <v>0x000</v>
      </c>
      <c r="F10668">
        <f t="shared" si="332"/>
        <v>0</v>
      </c>
      <c r="G10668" s="2">
        <f t="shared" si="333"/>
        <v>5.000000000002558E-3</v>
      </c>
    </row>
    <row r="10669" spans="1:7" x14ac:dyDescent="0.35">
      <c r="A10669" t="s">
        <v>15256</v>
      </c>
      <c r="B10669" t="s">
        <v>7319</v>
      </c>
      <c r="C10669" t="s">
        <v>7320</v>
      </c>
      <c r="D10669" t="str">
        <f>IF($B10669="B","",IFERROR(VLOOKUP($C10669,Elster!$I$5:$M$148,3,FALSE),$C10669))</f>
        <v>0x000</v>
      </c>
      <c r="E10669" t="str">
        <f>IF($B10669="A","",IFERROR(VLOOKUP($C10669,Elster!$I$5:$M$148,3,FALSE),$C10669))</f>
        <v/>
      </c>
      <c r="F10669">
        <f t="shared" si="332"/>
        <v>0</v>
      </c>
      <c r="G10669" s="2">
        <f t="shared" si="333"/>
        <v>0</v>
      </c>
    </row>
    <row r="10670" spans="1:7" x14ac:dyDescent="0.35">
      <c r="A10670" t="s">
        <v>15257</v>
      </c>
      <c r="B10670" t="s">
        <v>7317</v>
      </c>
      <c r="C10670" t="s">
        <v>7366</v>
      </c>
      <c r="D10670" t="str">
        <f>IF($B10670="B","",IFERROR(VLOOKUP($C10670,Elster!$I$5:$M$148,3,FALSE),$C10670))</f>
        <v/>
      </c>
      <c r="E10670" t="str">
        <f>IF($B10670="A","",IFERROR(VLOOKUP($C10670,Elster!$I$5:$M$148,3,FALSE),$C10670))</f>
        <v xml:space="preserve">//   "ERWEITERUNGSTELEGRAMM"                            </v>
      </c>
      <c r="F10670">
        <f t="shared" si="332"/>
        <v>250</v>
      </c>
      <c r="G10670" s="2">
        <f t="shared" si="333"/>
        <v>4.9999999999954525E-3</v>
      </c>
    </row>
    <row r="10671" spans="1:7" x14ac:dyDescent="0.35">
      <c r="A10671" t="s">
        <v>15257</v>
      </c>
      <c r="B10671" t="s">
        <v>7319</v>
      </c>
      <c r="C10671" t="s">
        <v>7366</v>
      </c>
      <c r="D10671" t="str">
        <f>IF($B10671="B","",IFERROR(VLOOKUP($C10671,Elster!$I$5:$M$148,3,FALSE),$C10671))</f>
        <v xml:space="preserve">//   "ERWEITERUNGSTELEGRAMM"                            </v>
      </c>
      <c r="E10671" t="str">
        <f>IF($B10671="A","",IFERROR(VLOOKUP($C10671,Elster!$I$5:$M$148,3,FALSE),$C10671))</f>
        <v/>
      </c>
      <c r="F10671">
        <f t="shared" si="332"/>
        <v>250</v>
      </c>
      <c r="G10671" s="2">
        <f t="shared" si="333"/>
        <v>0</v>
      </c>
    </row>
    <row r="10672" spans="1:7" x14ac:dyDescent="0.35">
      <c r="A10672" t="s">
        <v>15258</v>
      </c>
      <c r="B10672" t="s">
        <v>7317</v>
      </c>
      <c r="C10672" t="s">
        <v>7321</v>
      </c>
      <c r="D10672" t="str">
        <f>IF($B10672="B","",IFERROR(VLOOKUP($C10672,Elster!$I$5:$M$148,3,FALSE),$C10672))</f>
        <v/>
      </c>
      <c r="E10672" t="str">
        <f>IF($B10672="A","",IFERROR(VLOOKUP($C10672,Elster!$I$5:$M$148,3,FALSE),$C10672))</f>
        <v xml:space="preserve">   "FEHLERMELDUNG"                                    </v>
      </c>
      <c r="F10672">
        <f t="shared" si="332"/>
        <v>1</v>
      </c>
      <c r="G10672" s="2">
        <f t="shared" si="333"/>
        <v>5.000000000002558E-3</v>
      </c>
    </row>
    <row r="10673" spans="1:7" x14ac:dyDescent="0.35">
      <c r="A10673" t="s">
        <v>15258</v>
      </c>
      <c r="B10673" t="s">
        <v>7319</v>
      </c>
      <c r="C10673" t="s">
        <v>7321</v>
      </c>
      <c r="D10673" t="str">
        <f>IF($B10673="B","",IFERROR(VLOOKUP($C10673,Elster!$I$5:$M$148,3,FALSE),$C10673))</f>
        <v xml:space="preserve">   "FEHLERMELDUNG"                                    </v>
      </c>
      <c r="E10673" t="str">
        <f>IF($B10673="A","",IFERROR(VLOOKUP($C10673,Elster!$I$5:$M$148,3,FALSE),$C10673))</f>
        <v/>
      </c>
      <c r="F10673">
        <f t="shared" si="332"/>
        <v>1</v>
      </c>
      <c r="G10673" s="2">
        <f t="shared" si="333"/>
        <v>0</v>
      </c>
    </row>
    <row r="10674" spans="1:7" x14ac:dyDescent="0.35">
      <c r="A10674" t="s">
        <v>15259</v>
      </c>
      <c r="B10674" t="s">
        <v>7317</v>
      </c>
      <c r="C10674" t="s">
        <v>7328</v>
      </c>
      <c r="D10674" t="str">
        <f>IF($B10674="B","",IFERROR(VLOOKUP($C10674,Elster!$I$5:$M$148,3,FALSE),$C10674))</f>
        <v/>
      </c>
      <c r="E10674" t="str">
        <f>IF($B10674="A","",IFERROR(VLOOKUP($C10674,Elster!$I$5:$M$148,3,FALSE),$C10674))</f>
        <v xml:space="preserve">   "SPEICHERSPERRE"                                   </v>
      </c>
      <c r="F10674">
        <f t="shared" si="332"/>
        <v>37</v>
      </c>
      <c r="G10674" s="2">
        <f t="shared" si="333"/>
        <v>5.000000000002558E-3</v>
      </c>
    </row>
    <row r="10675" spans="1:7" x14ac:dyDescent="0.35">
      <c r="A10675" t="s">
        <v>15259</v>
      </c>
      <c r="B10675" t="s">
        <v>7319</v>
      </c>
      <c r="C10675" t="s">
        <v>7328</v>
      </c>
      <c r="D10675" t="str">
        <f>IF($B10675="B","",IFERROR(VLOOKUP($C10675,Elster!$I$5:$M$148,3,FALSE),$C10675))</f>
        <v xml:space="preserve">   "SPEICHERSPERRE"                                   </v>
      </c>
      <c r="E10675" t="str">
        <f>IF($B10675="A","",IFERROR(VLOOKUP($C10675,Elster!$I$5:$M$148,3,FALSE),$C10675))</f>
        <v/>
      </c>
      <c r="F10675">
        <f t="shared" si="332"/>
        <v>37</v>
      </c>
      <c r="G10675" s="2">
        <f t="shared" si="333"/>
        <v>0</v>
      </c>
    </row>
    <row r="10676" spans="1:7" x14ac:dyDescent="0.35">
      <c r="A10676" t="s">
        <v>15260</v>
      </c>
      <c r="B10676" t="s">
        <v>7317</v>
      </c>
      <c r="C10676" t="s">
        <v>7861</v>
      </c>
      <c r="D10676" t="str">
        <f>IF($B10676="B","",IFERROR(VLOOKUP($C10676,Elster!$I$5:$M$148,3,FALSE),$C10676))</f>
        <v/>
      </c>
      <c r="E10676" t="str">
        <f>IF($B10676="A","",IFERROR(VLOOKUP($C10676,Elster!$I$5:$M$148,3,FALSE),$C10676))</f>
        <v xml:space="preserve">   "RAUMISTTEMP"                                      </v>
      </c>
      <c r="F10676">
        <f t="shared" si="332"/>
        <v>17</v>
      </c>
      <c r="G10676" s="2">
        <f t="shared" si="333"/>
        <v>4.9999999999954525E-3</v>
      </c>
    </row>
    <row r="10677" spans="1:7" x14ac:dyDescent="0.35">
      <c r="A10677" t="s">
        <v>15260</v>
      </c>
      <c r="B10677" t="s">
        <v>7319</v>
      </c>
      <c r="C10677" t="s">
        <v>7861</v>
      </c>
      <c r="D10677" t="str">
        <f>IF($B10677="B","",IFERROR(VLOOKUP($C10677,Elster!$I$5:$M$148,3,FALSE),$C10677))</f>
        <v xml:space="preserve">   "RAUMISTTEMP"                                      </v>
      </c>
      <c r="E10677" t="str">
        <f>IF($B10677="A","",IFERROR(VLOOKUP($C10677,Elster!$I$5:$M$148,3,FALSE),$C10677))</f>
        <v/>
      </c>
      <c r="F10677">
        <f t="shared" si="332"/>
        <v>17</v>
      </c>
      <c r="G10677" s="2">
        <f t="shared" si="333"/>
        <v>0</v>
      </c>
    </row>
    <row r="10678" spans="1:7" x14ac:dyDescent="0.35">
      <c r="A10678" t="s">
        <v>15261</v>
      </c>
      <c r="B10678" t="s">
        <v>7317</v>
      </c>
      <c r="C10678" t="s">
        <v>7320</v>
      </c>
      <c r="D10678" t="str">
        <f>IF($B10678="B","",IFERROR(VLOOKUP($C10678,Elster!$I$5:$M$148,3,FALSE),$C10678))</f>
        <v/>
      </c>
      <c r="E10678" t="str">
        <f>IF($B10678="A","",IFERROR(VLOOKUP($C10678,Elster!$I$5:$M$148,3,FALSE),$C10678))</f>
        <v>0x000</v>
      </c>
      <c r="F10678">
        <f t="shared" si="332"/>
        <v>0</v>
      </c>
      <c r="G10678" s="2">
        <f t="shared" si="333"/>
        <v>5.000000000002558E-3</v>
      </c>
    </row>
    <row r="10679" spans="1:7" x14ac:dyDescent="0.35">
      <c r="A10679" t="s">
        <v>15261</v>
      </c>
      <c r="B10679" t="s">
        <v>7319</v>
      </c>
      <c r="C10679" t="s">
        <v>7320</v>
      </c>
      <c r="D10679" t="str">
        <f>IF($B10679="B","",IFERROR(VLOOKUP($C10679,Elster!$I$5:$M$148,3,FALSE),$C10679))</f>
        <v>0x000</v>
      </c>
      <c r="E10679" t="str">
        <f>IF($B10679="A","",IFERROR(VLOOKUP($C10679,Elster!$I$5:$M$148,3,FALSE),$C10679))</f>
        <v/>
      </c>
      <c r="F10679">
        <f t="shared" si="332"/>
        <v>0</v>
      </c>
      <c r="G10679" s="2">
        <f t="shared" si="333"/>
        <v>0</v>
      </c>
    </row>
    <row r="10680" spans="1:7" x14ac:dyDescent="0.35">
      <c r="A10680" t="s">
        <v>15262</v>
      </c>
      <c r="B10680" t="s">
        <v>7317</v>
      </c>
      <c r="C10680" t="s">
        <v>7321</v>
      </c>
      <c r="D10680" t="str">
        <f>IF($B10680="B","",IFERROR(VLOOKUP($C10680,Elster!$I$5:$M$148,3,FALSE),$C10680))</f>
        <v/>
      </c>
      <c r="E10680" t="str">
        <f>IF($B10680="A","",IFERROR(VLOOKUP($C10680,Elster!$I$5:$M$148,3,FALSE),$C10680))</f>
        <v xml:space="preserve">   "FEHLERMELDUNG"                                    </v>
      </c>
      <c r="F10680">
        <f t="shared" si="332"/>
        <v>1</v>
      </c>
      <c r="G10680" s="2">
        <f t="shared" si="333"/>
        <v>4.9999999999954525E-3</v>
      </c>
    </row>
    <row r="10681" spans="1:7" x14ac:dyDescent="0.35">
      <c r="A10681" t="s">
        <v>15262</v>
      </c>
      <c r="B10681" t="s">
        <v>7319</v>
      </c>
      <c r="C10681" t="s">
        <v>7321</v>
      </c>
      <c r="D10681" t="str">
        <f>IF($B10681="B","",IFERROR(VLOOKUP($C10681,Elster!$I$5:$M$148,3,FALSE),$C10681))</f>
        <v xml:space="preserve">   "FEHLERMELDUNG"                                    </v>
      </c>
      <c r="E10681" t="str">
        <f>IF($B10681="A","",IFERROR(VLOOKUP($C10681,Elster!$I$5:$M$148,3,FALSE),$C10681))</f>
        <v/>
      </c>
      <c r="F10681">
        <f t="shared" si="332"/>
        <v>1</v>
      </c>
      <c r="G10681" s="2">
        <f t="shared" si="333"/>
        <v>0</v>
      </c>
    </row>
    <row r="10682" spans="1:7" x14ac:dyDescent="0.35">
      <c r="A10682" t="s">
        <v>15263</v>
      </c>
      <c r="B10682" t="s">
        <v>7317</v>
      </c>
      <c r="C10682" t="s">
        <v>7507</v>
      </c>
      <c r="D10682" t="str">
        <f>IF($B10682="B","",IFERROR(VLOOKUP($C10682,Elster!$I$5:$M$148,3,FALSE),$C10682))</f>
        <v/>
      </c>
      <c r="E10682" t="str">
        <f>IF($B10682="A","",IFERROR(VLOOKUP($C10682,Elster!$I$5:$M$148,3,FALSE),$C10682))</f>
        <v>0x042</v>
      </c>
      <c r="F10682">
        <f t="shared" si="332"/>
        <v>66</v>
      </c>
      <c r="G10682" s="2">
        <f t="shared" si="333"/>
        <v>5.000000000002558E-3</v>
      </c>
    </row>
    <row r="10683" spans="1:7" x14ac:dyDescent="0.35">
      <c r="A10683" t="s">
        <v>15263</v>
      </c>
      <c r="B10683" t="s">
        <v>7319</v>
      </c>
      <c r="C10683" t="s">
        <v>7507</v>
      </c>
      <c r="D10683" t="str">
        <f>IF($B10683="B","",IFERROR(VLOOKUP($C10683,Elster!$I$5:$M$148,3,FALSE),$C10683))</f>
        <v>0x042</v>
      </c>
      <c r="E10683" t="str">
        <f>IF($B10683="A","",IFERROR(VLOOKUP($C10683,Elster!$I$5:$M$148,3,FALSE),$C10683))</f>
        <v/>
      </c>
      <c r="F10683">
        <f t="shared" si="332"/>
        <v>66</v>
      </c>
      <c r="G10683" s="2">
        <f t="shared" si="333"/>
        <v>0</v>
      </c>
    </row>
    <row r="10684" spans="1:7" x14ac:dyDescent="0.35">
      <c r="A10684" t="s">
        <v>15264</v>
      </c>
      <c r="B10684" t="s">
        <v>7317</v>
      </c>
      <c r="C10684" t="s">
        <v>7325</v>
      </c>
      <c r="D10684" t="str">
        <f>IF($B10684="B","",IFERROR(VLOOKUP($C10684,Elster!$I$5:$M$148,3,FALSE),$C10684))</f>
        <v/>
      </c>
      <c r="E10684" t="str">
        <f>IF($B10684="A","",IFERROR(VLOOKUP($C10684,Elster!$I$5:$M$148,3,FALSE),$C10684))</f>
        <v xml:space="preserve">   "SPEICHERSOLLTEMP"                                 </v>
      </c>
      <c r="F10684">
        <f t="shared" si="332"/>
        <v>3</v>
      </c>
      <c r="G10684" s="2">
        <f t="shared" si="333"/>
        <v>6.5620000000023992E-3</v>
      </c>
    </row>
    <row r="10685" spans="1:7" x14ac:dyDescent="0.35">
      <c r="A10685" t="s">
        <v>15265</v>
      </c>
      <c r="B10685" t="s">
        <v>7317</v>
      </c>
      <c r="C10685" t="s">
        <v>7320</v>
      </c>
      <c r="D10685" t="str">
        <f>IF($B10685="B","",IFERROR(VLOOKUP($C10685,Elster!$I$5:$M$148,3,FALSE),$C10685))</f>
        <v/>
      </c>
      <c r="E10685" t="str">
        <f>IF($B10685="A","",IFERROR(VLOOKUP($C10685,Elster!$I$5:$M$148,3,FALSE),$C10685))</f>
        <v>0x000</v>
      </c>
      <c r="F10685">
        <f t="shared" si="332"/>
        <v>0</v>
      </c>
      <c r="G10685" s="2">
        <f t="shared" si="333"/>
        <v>4.9739999999971474E-3</v>
      </c>
    </row>
    <row r="10686" spans="1:7" x14ac:dyDescent="0.35">
      <c r="A10686" t="s">
        <v>15266</v>
      </c>
      <c r="B10686" t="s">
        <v>7317</v>
      </c>
      <c r="C10686" t="s">
        <v>7318</v>
      </c>
      <c r="D10686" t="str">
        <f>IF($B10686="B","",IFERROR(VLOOKUP($C10686,Elster!$I$5:$M$148,3,FALSE),$C10686))</f>
        <v/>
      </c>
      <c r="E10686" t="str">
        <f>IF($B10686="A","",IFERROR(VLOOKUP($C10686,Elster!$I$5:$M$148,3,FALSE),$C10686))</f>
        <v xml:space="preserve">   "SAMMLERISTTEMP"                                   </v>
      </c>
      <c r="F10686">
        <f t="shared" si="332"/>
        <v>13</v>
      </c>
      <c r="G10686" s="2">
        <f t="shared" si="333"/>
        <v>4.9479999999988422E-3</v>
      </c>
    </row>
    <row r="10687" spans="1:7" x14ac:dyDescent="0.35">
      <c r="A10687" t="s">
        <v>15267</v>
      </c>
      <c r="B10687" t="s">
        <v>7317</v>
      </c>
      <c r="C10687" t="s">
        <v>7329</v>
      </c>
      <c r="D10687" t="str">
        <f>IF($B10687="B","",IFERROR(VLOOKUP($C10687,Elster!$I$5:$M$148,3,FALSE),$C10687))</f>
        <v/>
      </c>
      <c r="E10687" t="str">
        <f>IF($B10687="A","",IFERROR(VLOOKUP($C10687,Elster!$I$5:$M$148,3,FALSE),$C10687))</f>
        <v xml:space="preserve">   "KESSELSOLLTEMP"                                   </v>
      </c>
      <c r="F10687">
        <f t="shared" si="332"/>
        <v>2</v>
      </c>
      <c r="G10687" s="2">
        <f t="shared" si="333"/>
        <v>4.9740000000042528E-3</v>
      </c>
    </row>
    <row r="10688" spans="1:7" x14ac:dyDescent="0.35">
      <c r="A10688" t="s">
        <v>15268</v>
      </c>
      <c r="B10688" t="s">
        <v>7317</v>
      </c>
      <c r="C10688" t="s">
        <v>7320</v>
      </c>
      <c r="D10688" t="str">
        <f>IF($B10688="B","",IFERROR(VLOOKUP($C10688,Elster!$I$5:$M$148,3,FALSE),$C10688))</f>
        <v/>
      </c>
      <c r="E10688" t="str">
        <f>IF($B10688="A","",IFERROR(VLOOKUP($C10688,Elster!$I$5:$M$148,3,FALSE),$C10688))</f>
        <v>0x000</v>
      </c>
      <c r="F10688">
        <f t="shared" si="332"/>
        <v>0</v>
      </c>
      <c r="G10688" s="2">
        <f t="shared" si="333"/>
        <v>4.9729999999996721E-3</v>
      </c>
    </row>
    <row r="10689" spans="1:7" x14ac:dyDescent="0.35">
      <c r="A10689" t="s">
        <v>15269</v>
      </c>
      <c r="B10689" t="s">
        <v>7317</v>
      </c>
      <c r="C10689" t="s">
        <v>7366</v>
      </c>
      <c r="D10689" t="str">
        <f>IF($B10689="B","",IFERROR(VLOOKUP($C10689,Elster!$I$5:$M$148,3,FALSE),$C10689))</f>
        <v/>
      </c>
      <c r="E10689" t="str">
        <f>IF($B10689="A","",IFERROR(VLOOKUP($C10689,Elster!$I$5:$M$148,3,FALSE),$C10689))</f>
        <v xml:space="preserve">//   "ERWEITERUNGSTELEGRAMM"                            </v>
      </c>
      <c r="F10689">
        <f t="shared" si="332"/>
        <v>250</v>
      </c>
      <c r="G10689" s="2">
        <f t="shared" si="333"/>
        <v>4.9739999999971474E-3</v>
      </c>
    </row>
    <row r="10690" spans="1:7" x14ac:dyDescent="0.35">
      <c r="A10690" t="s">
        <v>15270</v>
      </c>
      <c r="B10690" t="s">
        <v>7317</v>
      </c>
      <c r="C10690" t="s">
        <v>7321</v>
      </c>
      <c r="D10690" t="str">
        <f>IF($B10690="B","",IFERROR(VLOOKUP($C10690,Elster!$I$5:$M$148,3,FALSE),$C10690))</f>
        <v/>
      </c>
      <c r="E10690" t="str">
        <f>IF($B10690="A","",IFERROR(VLOOKUP($C10690,Elster!$I$5:$M$148,3,FALSE),$C10690))</f>
        <v xml:space="preserve">   "FEHLERMELDUNG"                                    </v>
      </c>
      <c r="F10690">
        <f t="shared" si="332"/>
        <v>1</v>
      </c>
      <c r="G10690" s="2">
        <f t="shared" si="333"/>
        <v>4.9479999999988422E-3</v>
      </c>
    </row>
    <row r="10691" spans="1:7" x14ac:dyDescent="0.35">
      <c r="A10691" t="s">
        <v>15271</v>
      </c>
      <c r="B10691" t="s">
        <v>7317</v>
      </c>
      <c r="C10691" t="s">
        <v>7328</v>
      </c>
      <c r="D10691" t="str">
        <f>IF($B10691="B","",IFERROR(VLOOKUP($C10691,Elster!$I$5:$M$148,3,FALSE),$C10691))</f>
        <v/>
      </c>
      <c r="E10691" t="str">
        <f>IF($B10691="A","",IFERROR(VLOOKUP($C10691,Elster!$I$5:$M$148,3,FALSE),$C10691))</f>
        <v xml:space="preserve">   "SPEICHERSPERRE"                                   </v>
      </c>
      <c r="F10691">
        <f t="shared" ref="F10691:F10754" si="334">HEX2DEC(REPLACE(C10691,1,2,""))</f>
        <v>37</v>
      </c>
      <c r="G10691" s="2">
        <f t="shared" si="333"/>
        <v>4.9740000000042528E-3</v>
      </c>
    </row>
    <row r="10692" spans="1:7" x14ac:dyDescent="0.35">
      <c r="A10692" t="s">
        <v>15272</v>
      </c>
      <c r="B10692" t="s">
        <v>7317</v>
      </c>
      <c r="C10692" t="s">
        <v>7861</v>
      </c>
      <c r="D10692" t="str">
        <f>IF($B10692="B","",IFERROR(VLOOKUP($C10692,Elster!$I$5:$M$148,3,FALSE),$C10692))</f>
        <v/>
      </c>
      <c r="E10692" t="str">
        <f>IF($B10692="A","",IFERROR(VLOOKUP($C10692,Elster!$I$5:$M$148,3,FALSE),$C10692))</f>
        <v xml:space="preserve">   "RAUMISTTEMP"                                      </v>
      </c>
      <c r="F10692">
        <f t="shared" si="334"/>
        <v>17</v>
      </c>
      <c r="G10692" s="2">
        <f t="shared" ref="G10692:G10755" si="335">SUBSTITUTE(A10692,"s","")-SUBSTITUTE(A10691,"s","")</f>
        <v>4.9739999999971474E-3</v>
      </c>
    </row>
    <row r="10693" spans="1:7" x14ac:dyDescent="0.35">
      <c r="A10693" t="s">
        <v>15273</v>
      </c>
      <c r="B10693" t="s">
        <v>7317</v>
      </c>
      <c r="C10693" t="s">
        <v>7320</v>
      </c>
      <c r="D10693" t="str">
        <f>IF($B10693="B","",IFERROR(VLOOKUP($C10693,Elster!$I$5:$M$148,3,FALSE),$C10693))</f>
        <v/>
      </c>
      <c r="E10693" t="str">
        <f>IF($B10693="A","",IFERROR(VLOOKUP($C10693,Elster!$I$5:$M$148,3,FALSE),$C10693))</f>
        <v>0x000</v>
      </c>
      <c r="F10693">
        <f t="shared" si="334"/>
        <v>0</v>
      </c>
      <c r="G10693" s="2">
        <f t="shared" si="335"/>
        <v>4.9740000000042528E-3</v>
      </c>
    </row>
    <row r="10694" spans="1:7" x14ac:dyDescent="0.35">
      <c r="A10694" t="s">
        <v>15274</v>
      </c>
      <c r="B10694" t="s">
        <v>7317</v>
      </c>
      <c r="C10694" t="s">
        <v>7321</v>
      </c>
      <c r="D10694" t="str">
        <f>IF($B10694="B","",IFERROR(VLOOKUP($C10694,Elster!$I$5:$M$148,3,FALSE),$C10694))</f>
        <v/>
      </c>
      <c r="E10694" t="str">
        <f>IF($B10694="A","",IFERROR(VLOOKUP($C10694,Elster!$I$5:$M$148,3,FALSE),$C10694))</f>
        <v xml:space="preserve">   "FEHLERMELDUNG"                                    </v>
      </c>
      <c r="F10694">
        <f t="shared" si="334"/>
        <v>1</v>
      </c>
      <c r="G10694" s="2">
        <f t="shared" si="335"/>
        <v>4.9479999999988422E-3</v>
      </c>
    </row>
    <row r="10695" spans="1:7" x14ac:dyDescent="0.35">
      <c r="A10695" t="s">
        <v>15275</v>
      </c>
      <c r="B10695" t="s">
        <v>7317</v>
      </c>
      <c r="C10695" t="s">
        <v>7877</v>
      </c>
      <c r="D10695" t="str">
        <f>IF($B10695="B","",IFERROR(VLOOKUP($C10695,Elster!$I$5:$M$148,3,FALSE),$C10695))</f>
        <v/>
      </c>
      <c r="E10695" t="str">
        <f>IF($B10695="A","",IFERROR(VLOOKUP($C10695,Elster!$I$5:$M$148,3,FALSE),$C10695))</f>
        <v>0x043</v>
      </c>
      <c r="F10695">
        <f t="shared" si="334"/>
        <v>67</v>
      </c>
      <c r="G10695" s="2">
        <f t="shared" si="335"/>
        <v>4.9729999999996721E-3</v>
      </c>
    </row>
    <row r="10696" spans="1:7" x14ac:dyDescent="0.35">
      <c r="A10696" t="s">
        <v>15276</v>
      </c>
      <c r="B10696" t="s">
        <v>7317</v>
      </c>
      <c r="C10696" t="s">
        <v>7318</v>
      </c>
      <c r="D10696" t="str">
        <f>IF($B10696="B","",IFERROR(VLOOKUP($C10696,Elster!$I$5:$M$148,3,FALSE),$C10696))</f>
        <v/>
      </c>
      <c r="E10696" t="str">
        <f>IF($B10696="A","",IFERROR(VLOOKUP($C10696,Elster!$I$5:$M$148,3,FALSE),$C10696))</f>
        <v xml:space="preserve">   "SAMMLERISTTEMP"                                   </v>
      </c>
      <c r="F10696">
        <f t="shared" si="334"/>
        <v>13</v>
      </c>
      <c r="G10696" s="2">
        <f t="shared" si="335"/>
        <v>0.42106099999999458</v>
      </c>
    </row>
    <row r="10697" spans="1:7" x14ac:dyDescent="0.35">
      <c r="A10697" t="s">
        <v>15276</v>
      </c>
      <c r="B10697" t="s">
        <v>7319</v>
      </c>
      <c r="C10697" t="s">
        <v>7318</v>
      </c>
      <c r="D10697" t="str">
        <f>IF($B10697="B","",IFERROR(VLOOKUP($C10697,Elster!$I$5:$M$148,3,FALSE),$C10697))</f>
        <v xml:space="preserve">   "SAMMLERISTTEMP"                                   </v>
      </c>
      <c r="E10697" t="str">
        <f>IF($B10697="A","",IFERROR(VLOOKUP($C10697,Elster!$I$5:$M$148,3,FALSE),$C10697))</f>
        <v/>
      </c>
      <c r="F10697">
        <f t="shared" si="334"/>
        <v>13</v>
      </c>
      <c r="G10697" s="2">
        <f t="shared" si="335"/>
        <v>0</v>
      </c>
    </row>
    <row r="10698" spans="1:7" x14ac:dyDescent="0.35">
      <c r="A10698" t="s">
        <v>15277</v>
      </c>
      <c r="B10698" t="s">
        <v>7317</v>
      </c>
      <c r="C10698" t="s">
        <v>7320</v>
      </c>
      <c r="D10698" t="str">
        <f>IF($B10698="B","",IFERROR(VLOOKUP($C10698,Elster!$I$5:$M$148,3,FALSE),$C10698))</f>
        <v/>
      </c>
      <c r="E10698" t="str">
        <f>IF($B10698="A","",IFERROR(VLOOKUP($C10698,Elster!$I$5:$M$148,3,FALSE),$C10698))</f>
        <v>0x000</v>
      </c>
      <c r="F10698">
        <f t="shared" si="334"/>
        <v>0</v>
      </c>
      <c r="G10698" s="2">
        <f t="shared" si="335"/>
        <v>5.000000000002558E-3</v>
      </c>
    </row>
    <row r="10699" spans="1:7" x14ac:dyDescent="0.35">
      <c r="A10699" t="s">
        <v>15277</v>
      </c>
      <c r="B10699" t="s">
        <v>7319</v>
      </c>
      <c r="C10699" t="s">
        <v>7320</v>
      </c>
      <c r="D10699" t="str">
        <f>IF($B10699="B","",IFERROR(VLOOKUP($C10699,Elster!$I$5:$M$148,3,FALSE),$C10699))</f>
        <v>0x000</v>
      </c>
      <c r="E10699" t="str">
        <f>IF($B10699="A","",IFERROR(VLOOKUP($C10699,Elster!$I$5:$M$148,3,FALSE),$C10699))</f>
        <v/>
      </c>
      <c r="F10699">
        <f t="shared" si="334"/>
        <v>0</v>
      </c>
      <c r="G10699" s="2">
        <f t="shared" si="335"/>
        <v>0</v>
      </c>
    </row>
    <row r="10700" spans="1:7" x14ac:dyDescent="0.35">
      <c r="A10700" t="s">
        <v>15278</v>
      </c>
      <c r="B10700" t="s">
        <v>7317</v>
      </c>
      <c r="C10700" t="s">
        <v>7339</v>
      </c>
      <c r="D10700" t="str">
        <f>IF($B10700="B","",IFERROR(VLOOKUP($C10700,Elster!$I$5:$M$148,3,FALSE),$C10700))</f>
        <v/>
      </c>
      <c r="E10700" t="str">
        <f>IF($B10700="A","",IFERROR(VLOOKUP($C10700,Elster!$I$5:$M$148,3,FALSE),$C10700))</f>
        <v xml:space="preserve">   "RAUMSOLLTEMP_II"                                  </v>
      </c>
      <c r="F10700">
        <f t="shared" si="334"/>
        <v>6</v>
      </c>
      <c r="G10700" s="2">
        <f t="shared" si="335"/>
        <v>5.000000000002558E-3</v>
      </c>
    </row>
    <row r="10701" spans="1:7" x14ac:dyDescent="0.35">
      <c r="A10701" t="s">
        <v>15278</v>
      </c>
      <c r="B10701" t="s">
        <v>7319</v>
      </c>
      <c r="C10701" t="s">
        <v>7339</v>
      </c>
      <c r="D10701" t="str">
        <f>IF($B10701="B","",IFERROR(VLOOKUP($C10701,Elster!$I$5:$M$148,3,FALSE),$C10701))</f>
        <v xml:space="preserve">   "RAUMSOLLTEMP_II"                                  </v>
      </c>
      <c r="E10701" t="str">
        <f>IF($B10701="A","",IFERROR(VLOOKUP($C10701,Elster!$I$5:$M$148,3,FALSE),$C10701))</f>
        <v/>
      </c>
      <c r="F10701">
        <f t="shared" si="334"/>
        <v>6</v>
      </c>
      <c r="G10701" s="2">
        <f t="shared" si="335"/>
        <v>0</v>
      </c>
    </row>
    <row r="10702" spans="1:7" x14ac:dyDescent="0.35">
      <c r="A10702" t="s">
        <v>15279</v>
      </c>
      <c r="B10702" t="s">
        <v>7319</v>
      </c>
      <c r="C10702" t="s">
        <v>7320</v>
      </c>
      <c r="D10702" t="str">
        <f>IF($B10702="B","",IFERROR(VLOOKUP($C10702,Elster!$I$5:$M$148,3,FALSE),$C10702))</f>
        <v>0x000</v>
      </c>
      <c r="E10702" t="str">
        <f>IF($B10702="A","",IFERROR(VLOOKUP($C10702,Elster!$I$5:$M$148,3,FALSE),$C10702))</f>
        <v/>
      </c>
      <c r="F10702">
        <f t="shared" si="334"/>
        <v>0</v>
      </c>
      <c r="G10702" s="2">
        <f t="shared" si="335"/>
        <v>4.9999999999954525E-3</v>
      </c>
    </row>
    <row r="10703" spans="1:7" x14ac:dyDescent="0.35">
      <c r="A10703" t="s">
        <v>15280</v>
      </c>
      <c r="B10703" t="s">
        <v>7317</v>
      </c>
      <c r="C10703" t="s">
        <v>7320</v>
      </c>
      <c r="D10703" t="str">
        <f>IF($B10703="B","",IFERROR(VLOOKUP($C10703,Elster!$I$5:$M$148,3,FALSE),$C10703))</f>
        <v/>
      </c>
      <c r="E10703" t="str">
        <f>IF($B10703="A","",IFERROR(VLOOKUP($C10703,Elster!$I$5:$M$148,3,FALSE),$C10703))</f>
        <v>0x000</v>
      </c>
      <c r="F10703">
        <f t="shared" si="334"/>
        <v>0</v>
      </c>
      <c r="G10703" s="2">
        <f t="shared" si="335"/>
        <v>2.6000000005410584E-5</v>
      </c>
    </row>
    <row r="10704" spans="1:7" x14ac:dyDescent="0.35">
      <c r="A10704" t="s">
        <v>15281</v>
      </c>
      <c r="B10704" t="s">
        <v>7317</v>
      </c>
      <c r="C10704" t="s">
        <v>7321</v>
      </c>
      <c r="D10704" t="str">
        <f>IF($B10704="B","",IFERROR(VLOOKUP($C10704,Elster!$I$5:$M$148,3,FALSE),$C10704))</f>
        <v/>
      </c>
      <c r="E10704" t="str">
        <f>IF($B10704="A","",IFERROR(VLOOKUP($C10704,Elster!$I$5:$M$148,3,FALSE),$C10704))</f>
        <v xml:space="preserve">   "FEHLERMELDUNG"                                    </v>
      </c>
      <c r="F10704">
        <f t="shared" si="334"/>
        <v>1</v>
      </c>
      <c r="G10704" s="2">
        <f t="shared" si="335"/>
        <v>4.9999999999954525E-3</v>
      </c>
    </row>
    <row r="10705" spans="1:7" x14ac:dyDescent="0.35">
      <c r="A10705" t="s">
        <v>15281</v>
      </c>
      <c r="B10705" t="s">
        <v>7319</v>
      </c>
      <c r="C10705" t="s">
        <v>7321</v>
      </c>
      <c r="D10705" t="str">
        <f>IF($B10705="B","",IFERROR(VLOOKUP($C10705,Elster!$I$5:$M$148,3,FALSE),$C10705))</f>
        <v xml:space="preserve">   "FEHLERMELDUNG"                                    </v>
      </c>
      <c r="E10705" t="str">
        <f>IF($B10705="A","",IFERROR(VLOOKUP($C10705,Elster!$I$5:$M$148,3,FALSE),$C10705))</f>
        <v/>
      </c>
      <c r="F10705">
        <f t="shared" si="334"/>
        <v>1</v>
      </c>
      <c r="G10705" s="2">
        <f t="shared" si="335"/>
        <v>0</v>
      </c>
    </row>
    <row r="10706" spans="1:7" x14ac:dyDescent="0.35">
      <c r="A10706" t="s">
        <v>15282</v>
      </c>
      <c r="B10706" t="s">
        <v>7317</v>
      </c>
      <c r="C10706" t="s">
        <v>7366</v>
      </c>
      <c r="D10706" t="str">
        <f>IF($B10706="B","",IFERROR(VLOOKUP($C10706,Elster!$I$5:$M$148,3,FALSE),$C10706))</f>
        <v/>
      </c>
      <c r="E10706" t="str">
        <f>IF($B10706="A","",IFERROR(VLOOKUP($C10706,Elster!$I$5:$M$148,3,FALSE),$C10706))</f>
        <v xml:space="preserve">//   "ERWEITERUNGSTELEGRAMM"                            </v>
      </c>
      <c r="F10706">
        <f t="shared" si="334"/>
        <v>250</v>
      </c>
      <c r="G10706" s="2">
        <f t="shared" si="335"/>
        <v>5.000000000002558E-3</v>
      </c>
    </row>
    <row r="10707" spans="1:7" x14ac:dyDescent="0.35">
      <c r="A10707" t="s">
        <v>15282</v>
      </c>
      <c r="B10707" t="s">
        <v>7319</v>
      </c>
      <c r="C10707" t="s">
        <v>7366</v>
      </c>
      <c r="D10707" t="str">
        <f>IF($B10707="B","",IFERROR(VLOOKUP($C10707,Elster!$I$5:$M$148,3,FALSE),$C10707))</f>
        <v xml:space="preserve">//   "ERWEITERUNGSTELEGRAMM"                            </v>
      </c>
      <c r="E10707" t="str">
        <f>IF($B10707="A","",IFERROR(VLOOKUP($C10707,Elster!$I$5:$M$148,3,FALSE),$C10707))</f>
        <v/>
      </c>
      <c r="F10707">
        <f t="shared" si="334"/>
        <v>250</v>
      </c>
      <c r="G10707" s="2">
        <f t="shared" si="335"/>
        <v>0</v>
      </c>
    </row>
    <row r="10708" spans="1:7" x14ac:dyDescent="0.35">
      <c r="A10708" t="s">
        <v>15283</v>
      </c>
      <c r="B10708" t="s">
        <v>7317</v>
      </c>
      <c r="C10708" t="s">
        <v>7320</v>
      </c>
      <c r="D10708" t="str">
        <f>IF($B10708="B","",IFERROR(VLOOKUP($C10708,Elster!$I$5:$M$148,3,FALSE),$C10708))</f>
        <v/>
      </c>
      <c r="E10708" t="str">
        <f>IF($B10708="A","",IFERROR(VLOOKUP($C10708,Elster!$I$5:$M$148,3,FALSE),$C10708))</f>
        <v>0x000</v>
      </c>
      <c r="F10708">
        <f t="shared" si="334"/>
        <v>0</v>
      </c>
      <c r="G10708" s="2">
        <f t="shared" si="335"/>
        <v>5.000000000002558E-3</v>
      </c>
    </row>
    <row r="10709" spans="1:7" x14ac:dyDescent="0.35">
      <c r="A10709" t="s">
        <v>15283</v>
      </c>
      <c r="B10709" t="s">
        <v>7319</v>
      </c>
      <c r="C10709" t="s">
        <v>7320</v>
      </c>
      <c r="D10709" t="str">
        <f>IF($B10709="B","",IFERROR(VLOOKUP($C10709,Elster!$I$5:$M$148,3,FALSE),$C10709))</f>
        <v>0x000</v>
      </c>
      <c r="E10709" t="str">
        <f>IF($B10709="A","",IFERROR(VLOOKUP($C10709,Elster!$I$5:$M$148,3,FALSE),$C10709))</f>
        <v/>
      </c>
      <c r="F10709">
        <f t="shared" si="334"/>
        <v>0</v>
      </c>
      <c r="G10709" s="2">
        <f t="shared" si="335"/>
        <v>0</v>
      </c>
    </row>
    <row r="10710" spans="1:7" s="8" customFormat="1" x14ac:dyDescent="0.35">
      <c r="A10710" s="8" t="s">
        <v>15284</v>
      </c>
      <c r="B10710" s="8" t="s">
        <v>7317</v>
      </c>
      <c r="C10710" s="8" t="s">
        <v>7337</v>
      </c>
      <c r="D10710" s="8" t="str">
        <f>IF($B10710="B","",IFERROR(VLOOKUP($C10710,Elster!$I$5:$M$148,3,FALSE),$C10710))</f>
        <v/>
      </c>
      <c r="E10710" s="8" t="str">
        <f>IF($B10710="A","",IFERROR(VLOOKUP($C10710,Elster!$I$5:$M$148,3,FALSE),$C10710))</f>
        <v xml:space="preserve">   "RAUMSOLLTEMP_I"                                   </v>
      </c>
      <c r="F10710" s="8">
        <f t="shared" si="334"/>
        <v>5</v>
      </c>
      <c r="G10710" s="9">
        <f t="shared" si="335"/>
        <v>4.9989999999979773E-3</v>
      </c>
    </row>
    <row r="10711" spans="1:7" s="8" customFormat="1" x14ac:dyDescent="0.35">
      <c r="A10711" s="8" t="s">
        <v>15284</v>
      </c>
      <c r="B10711" s="8" t="s">
        <v>7319</v>
      </c>
      <c r="C10711" s="8" t="s">
        <v>7337</v>
      </c>
      <c r="D10711" s="8" t="str">
        <f>IF($B10711="B","",IFERROR(VLOOKUP($C10711,Elster!$I$5:$M$148,3,FALSE),$C10711))</f>
        <v xml:space="preserve">   "RAUMSOLLTEMP_I"                                   </v>
      </c>
      <c r="E10711" s="8" t="str">
        <f>IF($B10711="A","",IFERROR(VLOOKUP($C10711,Elster!$I$5:$M$148,3,FALSE),$C10711))</f>
        <v/>
      </c>
      <c r="F10711" s="8">
        <f t="shared" si="334"/>
        <v>5</v>
      </c>
      <c r="G10711" s="9">
        <f t="shared" si="335"/>
        <v>0</v>
      </c>
    </row>
    <row r="10712" spans="1:7" x14ac:dyDescent="0.35">
      <c r="A10712" t="s">
        <v>15285</v>
      </c>
      <c r="B10712" t="s">
        <v>7317</v>
      </c>
      <c r="C10712" t="s">
        <v>7321</v>
      </c>
      <c r="D10712" t="str">
        <f>IF($B10712="B","",IFERROR(VLOOKUP($C10712,Elster!$I$5:$M$148,3,FALSE),$C10712))</f>
        <v/>
      </c>
      <c r="E10712" t="str">
        <f>IF($B10712="A","",IFERROR(VLOOKUP($C10712,Elster!$I$5:$M$148,3,FALSE),$C10712))</f>
        <v xml:space="preserve">   "FEHLERMELDUNG"                                    </v>
      </c>
      <c r="F10712">
        <f t="shared" si="334"/>
        <v>1</v>
      </c>
      <c r="G10712" s="2">
        <f t="shared" si="335"/>
        <v>4.9999999999954525E-3</v>
      </c>
    </row>
    <row r="10713" spans="1:7" x14ac:dyDescent="0.35">
      <c r="A10713" t="s">
        <v>15285</v>
      </c>
      <c r="B10713" t="s">
        <v>7319</v>
      </c>
      <c r="C10713" t="s">
        <v>7321</v>
      </c>
      <c r="D10713" t="str">
        <f>IF($B10713="B","",IFERROR(VLOOKUP($C10713,Elster!$I$5:$M$148,3,FALSE),$C10713))</f>
        <v xml:space="preserve">   "FEHLERMELDUNG"                                    </v>
      </c>
      <c r="E10713" t="str">
        <f>IF($B10713="A","",IFERROR(VLOOKUP($C10713,Elster!$I$5:$M$148,3,FALSE),$C10713))</f>
        <v/>
      </c>
      <c r="F10713">
        <f t="shared" si="334"/>
        <v>1</v>
      </c>
      <c r="G10713" s="2">
        <f t="shared" si="335"/>
        <v>0</v>
      </c>
    </row>
    <row r="10714" spans="1:7" x14ac:dyDescent="0.35">
      <c r="A10714" t="s">
        <v>15286</v>
      </c>
      <c r="B10714" t="s">
        <v>7317</v>
      </c>
      <c r="C10714" t="s">
        <v>7342</v>
      </c>
      <c r="D10714" t="str">
        <f>IF($B10714="B","",IFERROR(VLOOKUP($C10714,Elster!$I$5:$M$148,3,FALSE),$C10714))</f>
        <v/>
      </c>
      <c r="E10714" t="str">
        <f>IF($B10714="A","",IFERROR(VLOOKUP($C10714,Elster!$I$5:$M$148,3,FALSE),$C10714))</f>
        <v xml:space="preserve">   "MISCHERLAUFZEIT"                                  </v>
      </c>
      <c r="F10714">
        <f t="shared" si="334"/>
        <v>44</v>
      </c>
      <c r="G10714" s="2">
        <f t="shared" si="335"/>
        <v>5.000000000002558E-3</v>
      </c>
    </row>
    <row r="10715" spans="1:7" x14ac:dyDescent="0.35">
      <c r="A10715" t="s">
        <v>15286</v>
      </c>
      <c r="B10715" t="s">
        <v>7319</v>
      </c>
      <c r="C10715" t="s">
        <v>7342</v>
      </c>
      <c r="D10715" t="str">
        <f>IF($B10715="B","",IFERROR(VLOOKUP($C10715,Elster!$I$5:$M$148,3,FALSE),$C10715))</f>
        <v xml:space="preserve">   "MISCHERLAUFZEIT"                                  </v>
      </c>
      <c r="E10715" t="str">
        <f>IF($B10715="A","",IFERROR(VLOOKUP($C10715,Elster!$I$5:$M$148,3,FALSE),$C10715))</f>
        <v/>
      </c>
      <c r="F10715">
        <f t="shared" si="334"/>
        <v>44</v>
      </c>
      <c r="G10715" s="2">
        <f t="shared" si="335"/>
        <v>0</v>
      </c>
    </row>
    <row r="10716" spans="1:7" x14ac:dyDescent="0.35">
      <c r="A10716" t="s">
        <v>15287</v>
      </c>
      <c r="B10716" t="s">
        <v>7317</v>
      </c>
      <c r="C10716" t="s">
        <v>7321</v>
      </c>
      <c r="D10716" t="str">
        <f>IF($B10716="B","",IFERROR(VLOOKUP($C10716,Elster!$I$5:$M$148,3,FALSE),$C10716))</f>
        <v/>
      </c>
      <c r="E10716" t="str">
        <f>IF($B10716="A","",IFERROR(VLOOKUP($C10716,Elster!$I$5:$M$148,3,FALSE),$C10716))</f>
        <v xml:space="preserve">   "FEHLERMELDUNG"                                    </v>
      </c>
      <c r="F10716">
        <f t="shared" si="334"/>
        <v>1</v>
      </c>
      <c r="G10716" s="2">
        <f t="shared" si="335"/>
        <v>5.000000000002558E-3</v>
      </c>
    </row>
    <row r="10717" spans="1:7" x14ac:dyDescent="0.35">
      <c r="A10717" t="s">
        <v>15287</v>
      </c>
      <c r="B10717" t="s">
        <v>7319</v>
      </c>
      <c r="C10717" t="s">
        <v>7321</v>
      </c>
      <c r="D10717" t="str">
        <f>IF($B10717="B","",IFERROR(VLOOKUP($C10717,Elster!$I$5:$M$148,3,FALSE),$C10717))</f>
        <v xml:space="preserve">   "FEHLERMELDUNG"                                    </v>
      </c>
      <c r="E10717" t="str">
        <f>IF($B10717="A","",IFERROR(VLOOKUP($C10717,Elster!$I$5:$M$148,3,FALSE),$C10717))</f>
        <v/>
      </c>
      <c r="F10717">
        <f t="shared" si="334"/>
        <v>1</v>
      </c>
      <c r="G10717" s="2">
        <f t="shared" si="335"/>
        <v>0</v>
      </c>
    </row>
    <row r="10718" spans="1:7" x14ac:dyDescent="0.35">
      <c r="A10718" t="s">
        <v>15288</v>
      </c>
      <c r="B10718" t="s">
        <v>7317</v>
      </c>
      <c r="C10718" t="s">
        <v>15289</v>
      </c>
      <c r="D10718" t="str">
        <f>IF($B10718="B","",IFERROR(VLOOKUP($C10718,Elster!$I$5:$M$148,3,FALSE),$C10718))</f>
        <v/>
      </c>
      <c r="E10718" t="str">
        <f>IF($B10718="A","",IFERROR(VLOOKUP($C10718,Elster!$I$5:$M$148,3,FALSE),$C10718))</f>
        <v>0x040</v>
      </c>
      <c r="F10718">
        <f t="shared" si="334"/>
        <v>64</v>
      </c>
      <c r="G10718" s="2">
        <f t="shared" si="335"/>
        <v>4.9999999999954525E-3</v>
      </c>
    </row>
    <row r="10719" spans="1:7" x14ac:dyDescent="0.35">
      <c r="A10719" t="s">
        <v>15288</v>
      </c>
      <c r="B10719" t="s">
        <v>7319</v>
      </c>
      <c r="C10719" t="s">
        <v>15289</v>
      </c>
      <c r="D10719" t="str">
        <f>IF($B10719="B","",IFERROR(VLOOKUP($C10719,Elster!$I$5:$M$148,3,FALSE),$C10719))</f>
        <v>0x040</v>
      </c>
      <c r="E10719" t="str">
        <f>IF($B10719="A","",IFERROR(VLOOKUP($C10719,Elster!$I$5:$M$148,3,FALSE),$C10719))</f>
        <v/>
      </c>
      <c r="F10719">
        <f t="shared" si="334"/>
        <v>64</v>
      </c>
      <c r="G10719" s="2">
        <f t="shared" si="335"/>
        <v>0</v>
      </c>
    </row>
    <row r="10720" spans="1:7" x14ac:dyDescent="0.35">
      <c r="A10720" t="s">
        <v>15290</v>
      </c>
      <c r="B10720" t="s">
        <v>7317</v>
      </c>
      <c r="C10720" t="s">
        <v>7324</v>
      </c>
      <c r="D10720" t="str">
        <f>IF($B10720="B","",IFERROR(VLOOKUP($C10720,Elster!$I$5:$M$148,3,FALSE),$C10720))</f>
        <v/>
      </c>
      <c r="E10720" t="str">
        <f>IF($B10720="A","",IFERROR(VLOOKUP($C10720,Elster!$I$5:$M$148,3,FALSE),$C10720))</f>
        <v xml:space="preserve">   "SPL_PUMPE"                                        </v>
      </c>
      <c r="F10720">
        <f t="shared" si="334"/>
        <v>85</v>
      </c>
      <c r="G10720" s="2">
        <f t="shared" si="335"/>
        <v>1.9193000000001348E-2</v>
      </c>
    </row>
    <row r="10721" spans="1:7" x14ac:dyDescent="0.35">
      <c r="A10721" t="s">
        <v>15291</v>
      </c>
      <c r="B10721" t="s">
        <v>7317</v>
      </c>
      <c r="C10721" t="s">
        <v>7324</v>
      </c>
      <c r="D10721" t="str">
        <f>IF($B10721="B","",IFERROR(VLOOKUP($C10721,Elster!$I$5:$M$148,3,FALSE),$C10721))</f>
        <v/>
      </c>
      <c r="E10721" t="str">
        <f>IF($B10721="A","",IFERROR(VLOOKUP($C10721,Elster!$I$5:$M$148,3,FALSE),$C10721))</f>
        <v xml:space="preserve">   "SPL_PUMPE"                                        </v>
      </c>
      <c r="F10721">
        <f t="shared" si="334"/>
        <v>85</v>
      </c>
      <c r="G10721" s="2">
        <f t="shared" si="335"/>
        <v>4.947000000001367E-3</v>
      </c>
    </row>
    <row r="10722" spans="1:7" x14ac:dyDescent="0.35">
      <c r="A10722" t="s">
        <v>15292</v>
      </c>
      <c r="B10722" t="s">
        <v>7317</v>
      </c>
      <c r="C10722" t="s">
        <v>7324</v>
      </c>
      <c r="D10722" t="str">
        <f>IF($B10722="B","",IFERROR(VLOOKUP($C10722,Elster!$I$5:$M$148,3,FALSE),$C10722))</f>
        <v/>
      </c>
      <c r="E10722" t="str">
        <f>IF($B10722="A","",IFERROR(VLOOKUP($C10722,Elster!$I$5:$M$148,3,FALSE),$C10722))</f>
        <v xml:space="preserve">   "SPL_PUMPE"                                        </v>
      </c>
      <c r="F10722">
        <f t="shared" si="334"/>
        <v>85</v>
      </c>
      <c r="G10722" s="2">
        <f t="shared" si="335"/>
        <v>4.9739999999971474E-3</v>
      </c>
    </row>
    <row r="10723" spans="1:7" x14ac:dyDescent="0.35">
      <c r="A10723" t="s">
        <v>15293</v>
      </c>
      <c r="B10723" t="s">
        <v>7317</v>
      </c>
      <c r="C10723" t="s">
        <v>7324</v>
      </c>
      <c r="D10723" t="str">
        <f>IF($B10723="B","",IFERROR(VLOOKUP($C10723,Elster!$I$5:$M$148,3,FALSE),$C10723))</f>
        <v/>
      </c>
      <c r="E10723" t="str">
        <f>IF($B10723="A","",IFERROR(VLOOKUP($C10723,Elster!$I$5:$M$148,3,FALSE),$C10723))</f>
        <v xml:space="preserve">   "SPL_PUMPE"                                        </v>
      </c>
      <c r="F10723">
        <f t="shared" si="334"/>
        <v>85</v>
      </c>
      <c r="G10723" s="2">
        <f t="shared" si="335"/>
        <v>4.9740000000042528E-3</v>
      </c>
    </row>
    <row r="10724" spans="1:7" x14ac:dyDescent="0.35">
      <c r="A10724" t="s">
        <v>15294</v>
      </c>
      <c r="B10724" t="s">
        <v>7317</v>
      </c>
      <c r="C10724" t="s">
        <v>7324</v>
      </c>
      <c r="D10724" t="str">
        <f>IF($B10724="B","",IFERROR(VLOOKUP($C10724,Elster!$I$5:$M$148,3,FALSE),$C10724))</f>
        <v/>
      </c>
      <c r="E10724" t="str">
        <f>IF($B10724="A","",IFERROR(VLOOKUP($C10724,Elster!$I$5:$M$148,3,FALSE),$C10724))</f>
        <v xml:space="preserve">   "SPL_PUMPE"                                        </v>
      </c>
      <c r="F10724">
        <f t="shared" si="334"/>
        <v>85</v>
      </c>
      <c r="G10724" s="2">
        <f t="shared" si="335"/>
        <v>4.9739999999971474E-3</v>
      </c>
    </row>
    <row r="10725" spans="1:7" x14ac:dyDescent="0.35">
      <c r="A10725" t="s">
        <v>15295</v>
      </c>
      <c r="B10725" t="s">
        <v>7317</v>
      </c>
      <c r="C10725" t="s">
        <v>7324</v>
      </c>
      <c r="D10725" t="str">
        <f>IF($B10725="B","",IFERROR(VLOOKUP($C10725,Elster!$I$5:$M$148,3,FALSE),$C10725))</f>
        <v/>
      </c>
      <c r="E10725" t="str">
        <f>IF($B10725="A","",IFERROR(VLOOKUP($C10725,Elster!$I$5:$M$148,3,FALSE),$C10725))</f>
        <v xml:space="preserve">   "SPL_PUMPE"                                        </v>
      </c>
      <c r="F10725">
        <f t="shared" si="334"/>
        <v>85</v>
      </c>
      <c r="G10725" s="2">
        <f t="shared" si="335"/>
        <v>4.9479999999988422E-3</v>
      </c>
    </row>
    <row r="10726" spans="1:7" x14ac:dyDescent="0.35">
      <c r="A10726" t="s">
        <v>15296</v>
      </c>
      <c r="B10726" t="s">
        <v>7317</v>
      </c>
      <c r="C10726" t="s">
        <v>7324</v>
      </c>
      <c r="D10726" t="str">
        <f>IF($B10726="B","",IFERROR(VLOOKUP($C10726,Elster!$I$5:$M$148,3,FALSE),$C10726))</f>
        <v/>
      </c>
      <c r="E10726" t="str">
        <f>IF($B10726="A","",IFERROR(VLOOKUP($C10726,Elster!$I$5:$M$148,3,FALSE),$C10726))</f>
        <v xml:space="preserve">   "SPL_PUMPE"                                        </v>
      </c>
      <c r="F10726">
        <f t="shared" si="334"/>
        <v>85</v>
      </c>
      <c r="G10726" s="2">
        <f t="shared" si="335"/>
        <v>4.9740000000042528E-3</v>
      </c>
    </row>
    <row r="10727" spans="1:7" x14ac:dyDescent="0.35">
      <c r="A10727" t="s">
        <v>15297</v>
      </c>
      <c r="B10727" t="s">
        <v>7317</v>
      </c>
      <c r="C10727" t="s">
        <v>7324</v>
      </c>
      <c r="D10727" t="str">
        <f>IF($B10727="B","",IFERROR(VLOOKUP($C10727,Elster!$I$5:$M$148,3,FALSE),$C10727))</f>
        <v/>
      </c>
      <c r="E10727" t="str">
        <f>IF($B10727="A","",IFERROR(VLOOKUP($C10727,Elster!$I$5:$M$148,3,FALSE),$C10727))</f>
        <v xml:space="preserve">   "SPL_PUMPE"                                        </v>
      </c>
      <c r="F10727">
        <f t="shared" si="334"/>
        <v>85</v>
      </c>
      <c r="G10727" s="2">
        <f t="shared" si="335"/>
        <v>4.9739999999971474E-3</v>
      </c>
    </row>
    <row r="10728" spans="1:7" x14ac:dyDescent="0.35">
      <c r="A10728" t="s">
        <v>15298</v>
      </c>
      <c r="B10728" t="s">
        <v>7317</v>
      </c>
      <c r="C10728" t="s">
        <v>7324</v>
      </c>
      <c r="D10728" t="str">
        <f>IF($B10728="B","",IFERROR(VLOOKUP($C10728,Elster!$I$5:$M$148,3,FALSE),$C10728))</f>
        <v/>
      </c>
      <c r="E10728" t="str">
        <f>IF($B10728="A","",IFERROR(VLOOKUP($C10728,Elster!$I$5:$M$148,3,FALSE),$C10728))</f>
        <v xml:space="preserve">   "SPL_PUMPE"                                        </v>
      </c>
      <c r="F10728">
        <f t="shared" si="334"/>
        <v>85</v>
      </c>
      <c r="G10728" s="2">
        <f t="shared" si="335"/>
        <v>4.9729999999996721E-3</v>
      </c>
    </row>
    <row r="10729" spans="1:7" x14ac:dyDescent="0.35">
      <c r="A10729" t="s">
        <v>15299</v>
      </c>
      <c r="B10729" t="s">
        <v>7317</v>
      </c>
      <c r="C10729" t="s">
        <v>7324</v>
      </c>
      <c r="D10729" t="str">
        <f>IF($B10729="B","",IFERROR(VLOOKUP($C10729,Elster!$I$5:$M$148,3,FALSE),$C10729))</f>
        <v/>
      </c>
      <c r="E10729" t="str">
        <f>IF($B10729="A","",IFERROR(VLOOKUP($C10729,Elster!$I$5:$M$148,3,FALSE),$C10729))</f>
        <v xml:space="preserve">   "SPL_PUMPE"                                        </v>
      </c>
      <c r="F10729">
        <f t="shared" si="334"/>
        <v>85</v>
      </c>
      <c r="G10729" s="2">
        <f t="shared" si="335"/>
        <v>4.9479999999988422E-3</v>
      </c>
    </row>
    <row r="10730" spans="1:7" x14ac:dyDescent="0.35">
      <c r="A10730" t="s">
        <v>15300</v>
      </c>
      <c r="B10730" t="s">
        <v>7317</v>
      </c>
      <c r="C10730" t="s">
        <v>7325</v>
      </c>
      <c r="D10730" t="str">
        <f>IF($B10730="B","",IFERROR(VLOOKUP($C10730,Elster!$I$5:$M$148,3,FALSE),$C10730))</f>
        <v/>
      </c>
      <c r="E10730" t="str">
        <f>IF($B10730="A","",IFERROR(VLOOKUP($C10730,Elster!$I$5:$M$148,3,FALSE),$C10730))</f>
        <v xml:space="preserve">   "SPEICHERSOLLTEMP"                                 </v>
      </c>
      <c r="F10730">
        <f t="shared" si="334"/>
        <v>3</v>
      </c>
      <c r="G10730" s="2">
        <f t="shared" si="335"/>
        <v>4.9740000000042528E-3</v>
      </c>
    </row>
    <row r="10731" spans="1:7" x14ac:dyDescent="0.35">
      <c r="A10731" t="s">
        <v>15301</v>
      </c>
      <c r="B10731" t="s">
        <v>7317</v>
      </c>
      <c r="C10731" t="s">
        <v>7326</v>
      </c>
      <c r="D10731" t="str">
        <f>IF($B10731="B","",IFERROR(VLOOKUP($C10731,Elster!$I$5:$M$148,3,FALSE),$C10731))</f>
        <v/>
      </c>
      <c r="E10731" t="str">
        <f>IF($B10731="A","",IFERROR(VLOOKUP($C10731,Elster!$I$5:$M$148,3,FALSE),$C10731))</f>
        <v xml:space="preserve">   "BRENNER"                                          </v>
      </c>
      <c r="F10731">
        <f t="shared" si="334"/>
        <v>82</v>
      </c>
      <c r="G10731" s="2">
        <f t="shared" si="335"/>
        <v>4.9739999999971474E-3</v>
      </c>
    </row>
    <row r="10732" spans="1:7" x14ac:dyDescent="0.35">
      <c r="A10732" t="s">
        <v>15302</v>
      </c>
      <c r="B10732" t="s">
        <v>7317</v>
      </c>
      <c r="C10732" t="s">
        <v>7318</v>
      </c>
      <c r="D10732" t="str">
        <f>IF($B10732="B","",IFERROR(VLOOKUP($C10732,Elster!$I$5:$M$148,3,FALSE),$C10732))</f>
        <v/>
      </c>
      <c r="E10732" t="str">
        <f>IF($B10732="A","",IFERROR(VLOOKUP($C10732,Elster!$I$5:$M$148,3,FALSE),$C10732))</f>
        <v xml:space="preserve">   "SAMMLERISTTEMP"                                   </v>
      </c>
      <c r="F10732">
        <f t="shared" si="334"/>
        <v>13</v>
      </c>
      <c r="G10732" s="2">
        <f t="shared" si="335"/>
        <v>0.46220600000000189</v>
      </c>
    </row>
    <row r="10733" spans="1:7" x14ac:dyDescent="0.35">
      <c r="A10733" t="s">
        <v>15302</v>
      </c>
      <c r="B10733" t="s">
        <v>7319</v>
      </c>
      <c r="C10733" t="s">
        <v>7318</v>
      </c>
      <c r="D10733" t="str">
        <f>IF($B10733="B","",IFERROR(VLOOKUP($C10733,Elster!$I$5:$M$148,3,FALSE),$C10733))</f>
        <v xml:space="preserve">   "SAMMLERISTTEMP"                                   </v>
      </c>
      <c r="E10733" t="str">
        <f>IF($B10733="A","",IFERROR(VLOOKUP($C10733,Elster!$I$5:$M$148,3,FALSE),$C10733))</f>
        <v/>
      </c>
      <c r="F10733">
        <f t="shared" si="334"/>
        <v>13</v>
      </c>
      <c r="G10733" s="2">
        <f t="shared" si="335"/>
        <v>0</v>
      </c>
    </row>
    <row r="10734" spans="1:7" x14ac:dyDescent="0.35">
      <c r="A10734" t="s">
        <v>15303</v>
      </c>
      <c r="B10734" t="s">
        <v>7317</v>
      </c>
      <c r="C10734" t="s">
        <v>7320</v>
      </c>
      <c r="D10734" t="str">
        <f>IF($B10734="B","",IFERROR(VLOOKUP($C10734,Elster!$I$5:$M$148,3,FALSE),$C10734))</f>
        <v/>
      </c>
      <c r="E10734" t="str">
        <f>IF($B10734="A","",IFERROR(VLOOKUP($C10734,Elster!$I$5:$M$148,3,FALSE),$C10734))</f>
        <v>0x000</v>
      </c>
      <c r="F10734">
        <f t="shared" si="334"/>
        <v>0</v>
      </c>
      <c r="G10734" s="2">
        <f t="shared" si="335"/>
        <v>5.000000000002558E-3</v>
      </c>
    </row>
    <row r="10735" spans="1:7" x14ac:dyDescent="0.35">
      <c r="A10735" t="s">
        <v>15303</v>
      </c>
      <c r="B10735" t="s">
        <v>7319</v>
      </c>
      <c r="C10735" t="s">
        <v>7320</v>
      </c>
      <c r="D10735" t="str">
        <f>IF($B10735="B","",IFERROR(VLOOKUP($C10735,Elster!$I$5:$M$148,3,FALSE),$C10735))</f>
        <v>0x000</v>
      </c>
      <c r="E10735" t="str">
        <f>IF($B10735="A","",IFERROR(VLOOKUP($C10735,Elster!$I$5:$M$148,3,FALSE),$C10735))</f>
        <v/>
      </c>
      <c r="F10735">
        <f t="shared" si="334"/>
        <v>0</v>
      </c>
      <c r="G10735" s="2">
        <f t="shared" si="335"/>
        <v>0</v>
      </c>
    </row>
    <row r="10736" spans="1:7" x14ac:dyDescent="0.35">
      <c r="A10736" t="s">
        <v>15304</v>
      </c>
      <c r="B10736" t="s">
        <v>7317</v>
      </c>
      <c r="C10736" t="s">
        <v>7325</v>
      </c>
      <c r="D10736" t="str">
        <f>IF($B10736="B","",IFERROR(VLOOKUP($C10736,Elster!$I$5:$M$148,3,FALSE),$C10736))</f>
        <v/>
      </c>
      <c r="E10736" t="str">
        <f>IF($B10736="A","",IFERROR(VLOOKUP($C10736,Elster!$I$5:$M$148,3,FALSE),$C10736))</f>
        <v xml:space="preserve">   "SPEICHERSOLLTEMP"                                 </v>
      </c>
      <c r="F10736">
        <f t="shared" si="334"/>
        <v>3</v>
      </c>
      <c r="G10736" s="2">
        <f t="shared" si="335"/>
        <v>4.9999999999954525E-3</v>
      </c>
    </row>
    <row r="10737" spans="1:7" x14ac:dyDescent="0.35">
      <c r="A10737" t="s">
        <v>15304</v>
      </c>
      <c r="B10737" t="s">
        <v>7319</v>
      </c>
      <c r="C10737" t="s">
        <v>7325</v>
      </c>
      <c r="D10737" t="str">
        <f>IF($B10737="B","",IFERROR(VLOOKUP($C10737,Elster!$I$5:$M$148,3,FALSE),$C10737))</f>
        <v xml:space="preserve">   "SPEICHERSOLLTEMP"                                 </v>
      </c>
      <c r="E10737" t="str">
        <f>IF($B10737="A","",IFERROR(VLOOKUP($C10737,Elster!$I$5:$M$148,3,FALSE),$C10737))</f>
        <v/>
      </c>
      <c r="F10737">
        <f t="shared" si="334"/>
        <v>3</v>
      </c>
      <c r="G10737" s="2">
        <f t="shared" si="335"/>
        <v>0</v>
      </c>
    </row>
    <row r="10738" spans="1:7" x14ac:dyDescent="0.35">
      <c r="A10738" t="s">
        <v>15305</v>
      </c>
      <c r="B10738" t="s">
        <v>7317</v>
      </c>
      <c r="C10738" t="s">
        <v>7321</v>
      </c>
      <c r="D10738" t="str">
        <f>IF($B10738="B","",IFERROR(VLOOKUP($C10738,Elster!$I$5:$M$148,3,FALSE),$C10738))</f>
        <v/>
      </c>
      <c r="E10738" t="str">
        <f>IF($B10738="A","",IFERROR(VLOOKUP($C10738,Elster!$I$5:$M$148,3,FALSE),$C10738))</f>
        <v xml:space="preserve">   "FEHLERMELDUNG"                                    </v>
      </c>
      <c r="F10738">
        <f t="shared" si="334"/>
        <v>1</v>
      </c>
      <c r="G10738" s="2">
        <f t="shared" si="335"/>
        <v>4.9990000000050827E-3</v>
      </c>
    </row>
    <row r="10739" spans="1:7" x14ac:dyDescent="0.35">
      <c r="A10739" t="s">
        <v>15305</v>
      </c>
      <c r="B10739" t="s">
        <v>7319</v>
      </c>
      <c r="C10739" t="s">
        <v>7321</v>
      </c>
      <c r="D10739" t="str">
        <f>IF($B10739="B","",IFERROR(VLOOKUP($C10739,Elster!$I$5:$M$148,3,FALSE),$C10739))</f>
        <v xml:space="preserve">   "FEHLERMELDUNG"                                    </v>
      </c>
      <c r="E10739" t="str">
        <f>IF($B10739="A","",IFERROR(VLOOKUP($C10739,Elster!$I$5:$M$148,3,FALSE),$C10739))</f>
        <v/>
      </c>
      <c r="F10739">
        <f t="shared" si="334"/>
        <v>1</v>
      </c>
      <c r="G10739" s="2">
        <f t="shared" si="335"/>
        <v>0</v>
      </c>
    </row>
    <row r="10740" spans="1:7" x14ac:dyDescent="0.35">
      <c r="A10740" t="s">
        <v>15306</v>
      </c>
      <c r="B10740" t="s">
        <v>7317</v>
      </c>
      <c r="C10740" t="s">
        <v>7320</v>
      </c>
      <c r="D10740" t="str">
        <f>IF($B10740="B","",IFERROR(VLOOKUP($C10740,Elster!$I$5:$M$148,3,FALSE),$C10740))</f>
        <v/>
      </c>
      <c r="E10740" t="str">
        <f>IF($B10740="A","",IFERROR(VLOOKUP($C10740,Elster!$I$5:$M$148,3,FALSE),$C10740))</f>
        <v>0x000</v>
      </c>
      <c r="F10740">
        <f t="shared" si="334"/>
        <v>0</v>
      </c>
      <c r="G10740" s="2">
        <f t="shared" si="335"/>
        <v>4.9999999999954525E-3</v>
      </c>
    </row>
    <row r="10741" spans="1:7" x14ac:dyDescent="0.35">
      <c r="A10741" t="s">
        <v>15306</v>
      </c>
      <c r="B10741" t="s">
        <v>7319</v>
      </c>
      <c r="C10741" t="s">
        <v>7320</v>
      </c>
      <c r="D10741" t="str">
        <f>IF($B10741="B","",IFERROR(VLOOKUP($C10741,Elster!$I$5:$M$148,3,FALSE),$C10741))</f>
        <v>0x000</v>
      </c>
      <c r="E10741" t="str">
        <f>IF($B10741="A","",IFERROR(VLOOKUP($C10741,Elster!$I$5:$M$148,3,FALSE),$C10741))</f>
        <v/>
      </c>
      <c r="F10741">
        <f t="shared" si="334"/>
        <v>0</v>
      </c>
      <c r="G10741" s="2">
        <f t="shared" si="335"/>
        <v>0</v>
      </c>
    </row>
    <row r="10742" spans="1:7" x14ac:dyDescent="0.35">
      <c r="A10742" t="s">
        <v>15307</v>
      </c>
      <c r="B10742" t="s">
        <v>7319</v>
      </c>
      <c r="C10742" t="s">
        <v>7366</v>
      </c>
      <c r="D10742" t="str">
        <f>IF($B10742="B","",IFERROR(VLOOKUP($C10742,Elster!$I$5:$M$148,3,FALSE),$C10742))</f>
        <v xml:space="preserve">//   "ERWEITERUNGSTELEGRAMM"                            </v>
      </c>
      <c r="E10742" t="str">
        <f>IF($B10742="A","",IFERROR(VLOOKUP($C10742,Elster!$I$5:$M$148,3,FALSE),$C10742))</f>
        <v/>
      </c>
      <c r="F10742">
        <f t="shared" si="334"/>
        <v>250</v>
      </c>
      <c r="G10742" s="2">
        <f t="shared" si="335"/>
        <v>5.000000000002558E-3</v>
      </c>
    </row>
    <row r="10743" spans="1:7" x14ac:dyDescent="0.35">
      <c r="A10743" t="s">
        <v>15308</v>
      </c>
      <c r="B10743" t="s">
        <v>7317</v>
      </c>
      <c r="C10743" t="s">
        <v>7366</v>
      </c>
      <c r="D10743" t="str">
        <f>IF($B10743="B","",IFERROR(VLOOKUP($C10743,Elster!$I$5:$M$148,3,FALSE),$C10743))</f>
        <v/>
      </c>
      <c r="E10743" t="str">
        <f>IF($B10743="A","",IFERROR(VLOOKUP($C10743,Elster!$I$5:$M$148,3,FALSE),$C10743))</f>
        <v xml:space="preserve">//   "ERWEITERUNGSTELEGRAMM"                            </v>
      </c>
      <c r="F10743">
        <f t="shared" si="334"/>
        <v>250</v>
      </c>
      <c r="G10743" s="2">
        <f t="shared" si="335"/>
        <v>2.5999999998305157E-5</v>
      </c>
    </row>
    <row r="10744" spans="1:7" x14ac:dyDescent="0.35">
      <c r="A10744" t="s">
        <v>15309</v>
      </c>
      <c r="B10744" t="s">
        <v>7319</v>
      </c>
      <c r="C10744" t="s">
        <v>7321</v>
      </c>
      <c r="D10744" t="str">
        <f>IF($B10744="B","",IFERROR(VLOOKUP($C10744,Elster!$I$5:$M$148,3,FALSE),$C10744))</f>
        <v xml:space="preserve">   "FEHLERMELDUNG"                                    </v>
      </c>
      <c r="E10744" t="str">
        <f>IF($B10744="A","",IFERROR(VLOOKUP($C10744,Elster!$I$5:$M$148,3,FALSE),$C10744))</f>
        <v/>
      </c>
      <c r="F10744">
        <f t="shared" si="334"/>
        <v>1</v>
      </c>
      <c r="G10744" s="2">
        <f t="shared" si="335"/>
        <v>4.9739999999971474E-3</v>
      </c>
    </row>
    <row r="10745" spans="1:7" x14ac:dyDescent="0.35">
      <c r="A10745" t="s">
        <v>15310</v>
      </c>
      <c r="B10745" t="s">
        <v>7317</v>
      </c>
      <c r="C10745" t="s">
        <v>7321</v>
      </c>
      <c r="D10745" t="str">
        <f>IF($B10745="B","",IFERROR(VLOOKUP($C10745,Elster!$I$5:$M$148,3,FALSE),$C10745))</f>
        <v/>
      </c>
      <c r="E10745" t="str">
        <f>IF($B10745="A","",IFERROR(VLOOKUP($C10745,Elster!$I$5:$M$148,3,FALSE),$C10745))</f>
        <v xml:space="preserve">   "FEHLERMELDUNG"                                    </v>
      </c>
      <c r="F10745">
        <f t="shared" si="334"/>
        <v>1</v>
      </c>
      <c r="G10745" s="2">
        <f t="shared" si="335"/>
        <v>2.6000000005410584E-5</v>
      </c>
    </row>
    <row r="10746" spans="1:7" x14ac:dyDescent="0.35">
      <c r="A10746" t="s">
        <v>15311</v>
      </c>
      <c r="B10746" t="s">
        <v>7317</v>
      </c>
      <c r="C10746" t="s">
        <v>7323</v>
      </c>
      <c r="D10746" t="str">
        <f>IF($B10746="B","",IFERROR(VLOOKUP($C10746,Elster!$I$5:$M$148,3,FALSE),$C10746))</f>
        <v/>
      </c>
      <c r="E10746" t="str">
        <f>IF($B10746="A","",IFERROR(VLOOKUP($C10746,Elster!$I$5:$M$148,3,FALSE),$C10746))</f>
        <v xml:space="preserve">   "SPERRZEIT"                                        </v>
      </c>
      <c r="F10746">
        <f t="shared" si="334"/>
        <v>38</v>
      </c>
      <c r="G10746" s="2">
        <f t="shared" si="335"/>
        <v>4.9999999999954525E-3</v>
      </c>
    </row>
    <row r="10747" spans="1:7" x14ac:dyDescent="0.35">
      <c r="A10747" t="s">
        <v>15311</v>
      </c>
      <c r="B10747" t="s">
        <v>7319</v>
      </c>
      <c r="C10747" t="s">
        <v>7323</v>
      </c>
      <c r="D10747" t="str">
        <f>IF($B10747="B","",IFERROR(VLOOKUP($C10747,Elster!$I$5:$M$148,3,FALSE),$C10747))</f>
        <v xml:space="preserve">   "SPERRZEIT"                                        </v>
      </c>
      <c r="E10747" t="str">
        <f>IF($B10747="A","",IFERROR(VLOOKUP($C10747,Elster!$I$5:$M$148,3,FALSE),$C10747))</f>
        <v/>
      </c>
      <c r="F10747">
        <f t="shared" si="334"/>
        <v>38</v>
      </c>
      <c r="G10747" s="2">
        <f t="shared" si="335"/>
        <v>0</v>
      </c>
    </row>
    <row r="10748" spans="1:7" x14ac:dyDescent="0.35">
      <c r="A10748" t="s">
        <v>15312</v>
      </c>
      <c r="B10748" t="s">
        <v>7317</v>
      </c>
      <c r="C10748" t="s">
        <v>7342</v>
      </c>
      <c r="D10748" t="str">
        <f>IF($B10748="B","",IFERROR(VLOOKUP($C10748,Elster!$I$5:$M$148,3,FALSE),$C10748))</f>
        <v/>
      </c>
      <c r="E10748" t="str">
        <f>IF($B10748="A","",IFERROR(VLOOKUP($C10748,Elster!$I$5:$M$148,3,FALSE),$C10748))</f>
        <v xml:space="preserve">   "MISCHERLAUFZEIT"                                  </v>
      </c>
      <c r="F10748">
        <f t="shared" si="334"/>
        <v>44</v>
      </c>
      <c r="G10748" s="2">
        <f t="shared" si="335"/>
        <v>5.000000000002558E-3</v>
      </c>
    </row>
    <row r="10749" spans="1:7" x14ac:dyDescent="0.35">
      <c r="A10749" t="s">
        <v>15312</v>
      </c>
      <c r="B10749" t="s">
        <v>7319</v>
      </c>
      <c r="C10749" t="s">
        <v>7342</v>
      </c>
      <c r="D10749" t="str">
        <f>IF($B10749="B","",IFERROR(VLOOKUP($C10749,Elster!$I$5:$M$148,3,FALSE),$C10749))</f>
        <v xml:space="preserve">   "MISCHERLAUFZEIT"                                  </v>
      </c>
      <c r="E10749" t="str">
        <f>IF($B10749="A","",IFERROR(VLOOKUP($C10749,Elster!$I$5:$M$148,3,FALSE),$C10749))</f>
        <v/>
      </c>
      <c r="F10749">
        <f t="shared" si="334"/>
        <v>44</v>
      </c>
      <c r="G10749" s="2">
        <f t="shared" si="335"/>
        <v>0</v>
      </c>
    </row>
    <row r="10750" spans="1:7" x14ac:dyDescent="0.35">
      <c r="A10750" t="s">
        <v>15313</v>
      </c>
      <c r="B10750" t="s">
        <v>7317</v>
      </c>
      <c r="C10750" t="s">
        <v>7320</v>
      </c>
      <c r="D10750" t="str">
        <f>IF($B10750="B","",IFERROR(VLOOKUP($C10750,Elster!$I$5:$M$148,3,FALSE),$C10750))</f>
        <v/>
      </c>
      <c r="E10750" t="str">
        <f>IF($B10750="A","",IFERROR(VLOOKUP($C10750,Elster!$I$5:$M$148,3,FALSE),$C10750))</f>
        <v>0x000</v>
      </c>
      <c r="F10750">
        <f t="shared" si="334"/>
        <v>0</v>
      </c>
      <c r="G10750" s="2">
        <f t="shared" si="335"/>
        <v>5.000000000002558E-3</v>
      </c>
    </row>
    <row r="10751" spans="1:7" x14ac:dyDescent="0.35">
      <c r="A10751" t="s">
        <v>15313</v>
      </c>
      <c r="B10751" t="s">
        <v>7319</v>
      </c>
      <c r="C10751" t="s">
        <v>7320</v>
      </c>
      <c r="D10751" t="str">
        <f>IF($B10751="B","",IFERROR(VLOOKUP($C10751,Elster!$I$5:$M$148,3,FALSE),$C10751))</f>
        <v>0x000</v>
      </c>
      <c r="E10751" t="str">
        <f>IF($B10751="A","",IFERROR(VLOOKUP($C10751,Elster!$I$5:$M$148,3,FALSE),$C10751))</f>
        <v/>
      </c>
      <c r="F10751">
        <f t="shared" si="334"/>
        <v>0</v>
      </c>
      <c r="G10751" s="2">
        <f t="shared" si="335"/>
        <v>0</v>
      </c>
    </row>
    <row r="10752" spans="1:7" x14ac:dyDescent="0.35">
      <c r="A10752" t="s">
        <v>15314</v>
      </c>
      <c r="B10752" t="s">
        <v>7317</v>
      </c>
      <c r="C10752" t="s">
        <v>7321</v>
      </c>
      <c r="D10752" t="str">
        <f>IF($B10752="B","",IFERROR(VLOOKUP($C10752,Elster!$I$5:$M$148,3,FALSE),$C10752))</f>
        <v/>
      </c>
      <c r="E10752" t="str">
        <f>IF($B10752="A","",IFERROR(VLOOKUP($C10752,Elster!$I$5:$M$148,3,FALSE),$C10752))</f>
        <v xml:space="preserve">   "FEHLERMELDUNG"                                    </v>
      </c>
      <c r="F10752">
        <f t="shared" si="334"/>
        <v>1</v>
      </c>
      <c r="G10752" s="2">
        <f t="shared" si="335"/>
        <v>4.9999999999954525E-3</v>
      </c>
    </row>
    <row r="10753" spans="1:7" x14ac:dyDescent="0.35">
      <c r="A10753" t="s">
        <v>15314</v>
      </c>
      <c r="B10753" t="s">
        <v>7319</v>
      </c>
      <c r="C10753" t="s">
        <v>7321</v>
      </c>
      <c r="D10753" t="str">
        <f>IF($B10753="B","",IFERROR(VLOOKUP($C10753,Elster!$I$5:$M$148,3,FALSE),$C10753))</f>
        <v xml:space="preserve">   "FEHLERMELDUNG"                                    </v>
      </c>
      <c r="E10753" t="str">
        <f>IF($B10753="A","",IFERROR(VLOOKUP($C10753,Elster!$I$5:$M$148,3,FALSE),$C10753))</f>
        <v/>
      </c>
      <c r="F10753">
        <f t="shared" si="334"/>
        <v>1</v>
      </c>
      <c r="G10753" s="2">
        <f t="shared" si="335"/>
        <v>0</v>
      </c>
    </row>
    <row r="10754" spans="1:7" x14ac:dyDescent="0.35">
      <c r="A10754" t="s">
        <v>15315</v>
      </c>
      <c r="B10754" t="s">
        <v>7317</v>
      </c>
      <c r="C10754" t="s">
        <v>7906</v>
      </c>
      <c r="D10754" t="str">
        <f>IF($B10754="B","",IFERROR(VLOOKUP($C10754,Elster!$I$5:$M$148,3,FALSE),$C10754))</f>
        <v/>
      </c>
      <c r="E10754" t="str">
        <f>IF($B10754="A","",IFERROR(VLOOKUP($C10754,Elster!$I$5:$M$148,3,FALSE),$C10754))</f>
        <v xml:space="preserve">   "TEILVORRANG_WW"                                   </v>
      </c>
      <c r="F10754">
        <f t="shared" si="334"/>
        <v>94</v>
      </c>
      <c r="G10754" s="2">
        <f t="shared" si="335"/>
        <v>5.000000000002558E-3</v>
      </c>
    </row>
    <row r="10755" spans="1:7" x14ac:dyDescent="0.35">
      <c r="A10755" t="s">
        <v>15315</v>
      </c>
      <c r="B10755" t="s">
        <v>7319</v>
      </c>
      <c r="C10755" t="s">
        <v>7906</v>
      </c>
      <c r="D10755" t="str">
        <f>IF($B10755="B","",IFERROR(VLOOKUP($C10755,Elster!$I$5:$M$148,3,FALSE),$C10755))</f>
        <v xml:space="preserve">   "TEILVORRANG_WW"                                   </v>
      </c>
      <c r="E10755" t="str">
        <f>IF($B10755="A","",IFERROR(VLOOKUP($C10755,Elster!$I$5:$M$148,3,FALSE),$C10755))</f>
        <v/>
      </c>
      <c r="F10755">
        <f t="shared" ref="F10755:F10818" si="336">HEX2DEC(REPLACE(C10755,1,2,""))</f>
        <v>94</v>
      </c>
      <c r="G10755" s="2">
        <f t="shared" si="335"/>
        <v>0</v>
      </c>
    </row>
    <row r="10756" spans="1:7" x14ac:dyDescent="0.35">
      <c r="A10756" t="s">
        <v>15316</v>
      </c>
      <c r="B10756" t="s">
        <v>7317</v>
      </c>
      <c r="C10756" t="s">
        <v>7325</v>
      </c>
      <c r="D10756" t="str">
        <f>IF($B10756="B","",IFERROR(VLOOKUP($C10756,Elster!$I$5:$M$148,3,FALSE),$C10756))</f>
        <v/>
      </c>
      <c r="E10756" t="str">
        <f>IF($B10756="A","",IFERROR(VLOOKUP($C10756,Elster!$I$5:$M$148,3,FALSE),$C10756))</f>
        <v xml:space="preserve">   "SPEICHERSOLLTEMP"                                 </v>
      </c>
      <c r="F10756">
        <f t="shared" si="336"/>
        <v>3</v>
      </c>
      <c r="G10756" s="2">
        <f t="shared" ref="G10756:G10819" si="337">SUBSTITUTE(A10756,"s","")-SUBSTITUTE(A10755,"s","")</f>
        <v>2.5415999999999883E-2</v>
      </c>
    </row>
    <row r="10757" spans="1:7" x14ac:dyDescent="0.35">
      <c r="A10757" t="s">
        <v>15317</v>
      </c>
      <c r="B10757" t="s">
        <v>7317</v>
      </c>
      <c r="C10757" t="s">
        <v>7320</v>
      </c>
      <c r="D10757" t="str">
        <f>IF($B10757="B","",IFERROR(VLOOKUP($C10757,Elster!$I$5:$M$148,3,FALSE),$C10757))</f>
        <v/>
      </c>
      <c r="E10757" t="str">
        <f>IF($B10757="A","",IFERROR(VLOOKUP($C10757,Elster!$I$5:$M$148,3,FALSE),$C10757))</f>
        <v>0x000</v>
      </c>
      <c r="F10757">
        <f t="shared" si="336"/>
        <v>0</v>
      </c>
      <c r="G10757" s="2">
        <f t="shared" si="337"/>
        <v>4.9739999999971474E-3</v>
      </c>
    </row>
    <row r="10758" spans="1:7" x14ac:dyDescent="0.35">
      <c r="A10758" t="s">
        <v>15318</v>
      </c>
      <c r="B10758" t="s">
        <v>7317</v>
      </c>
      <c r="C10758" t="s">
        <v>7318</v>
      </c>
      <c r="D10758" t="str">
        <f>IF($B10758="B","",IFERROR(VLOOKUP($C10758,Elster!$I$5:$M$148,3,FALSE),$C10758))</f>
        <v/>
      </c>
      <c r="E10758" t="str">
        <f>IF($B10758="A","",IFERROR(VLOOKUP($C10758,Elster!$I$5:$M$148,3,FALSE),$C10758))</f>
        <v xml:space="preserve">   "SAMMLERISTTEMP"                                   </v>
      </c>
      <c r="F10758">
        <f t="shared" si="336"/>
        <v>13</v>
      </c>
      <c r="G10758" s="2">
        <f t="shared" si="337"/>
        <v>4.9740000000042528E-3</v>
      </c>
    </row>
    <row r="10759" spans="1:7" x14ac:dyDescent="0.35">
      <c r="A10759" t="s">
        <v>15319</v>
      </c>
      <c r="B10759" t="s">
        <v>7317</v>
      </c>
      <c r="C10759" t="s">
        <v>7329</v>
      </c>
      <c r="D10759" t="str">
        <f>IF($B10759="B","",IFERROR(VLOOKUP($C10759,Elster!$I$5:$M$148,3,FALSE),$C10759))</f>
        <v/>
      </c>
      <c r="E10759" t="str">
        <f>IF($B10759="A","",IFERROR(VLOOKUP($C10759,Elster!$I$5:$M$148,3,FALSE),$C10759))</f>
        <v xml:space="preserve">   "KESSELSOLLTEMP"                                   </v>
      </c>
      <c r="F10759">
        <f t="shared" si="336"/>
        <v>2</v>
      </c>
      <c r="G10759" s="2">
        <f t="shared" si="337"/>
        <v>4.9479999999988422E-3</v>
      </c>
    </row>
    <row r="10760" spans="1:7" x14ac:dyDescent="0.35">
      <c r="A10760" t="s">
        <v>15320</v>
      </c>
      <c r="B10760" t="s">
        <v>7317</v>
      </c>
      <c r="C10760" t="s">
        <v>7320</v>
      </c>
      <c r="D10760" t="str">
        <f>IF($B10760="B","",IFERROR(VLOOKUP($C10760,Elster!$I$5:$M$148,3,FALSE),$C10760))</f>
        <v/>
      </c>
      <c r="E10760" t="str">
        <f>IF($B10760="A","",IFERROR(VLOOKUP($C10760,Elster!$I$5:$M$148,3,FALSE),$C10760))</f>
        <v>0x000</v>
      </c>
      <c r="F10760">
        <f t="shared" si="336"/>
        <v>0</v>
      </c>
      <c r="G10760" s="2">
        <f t="shared" si="337"/>
        <v>4.9739999999971474E-3</v>
      </c>
    </row>
    <row r="10761" spans="1:7" x14ac:dyDescent="0.35">
      <c r="A10761" t="s">
        <v>15321</v>
      </c>
      <c r="B10761" t="s">
        <v>7317</v>
      </c>
      <c r="C10761" t="s">
        <v>7366</v>
      </c>
      <c r="D10761" t="str">
        <f>IF($B10761="B","",IFERROR(VLOOKUP($C10761,Elster!$I$5:$M$148,3,FALSE),$C10761))</f>
        <v/>
      </c>
      <c r="E10761" t="str">
        <f>IF($B10761="A","",IFERROR(VLOOKUP($C10761,Elster!$I$5:$M$148,3,FALSE),$C10761))</f>
        <v xml:space="preserve">//   "ERWEITERUNGSTELEGRAMM"                            </v>
      </c>
      <c r="F10761">
        <f t="shared" si="336"/>
        <v>250</v>
      </c>
      <c r="G10761" s="2">
        <f t="shared" si="337"/>
        <v>4.9729999999996721E-3</v>
      </c>
    </row>
    <row r="10762" spans="1:7" x14ac:dyDescent="0.35">
      <c r="A10762" t="s">
        <v>15322</v>
      </c>
      <c r="B10762" t="s">
        <v>7317</v>
      </c>
      <c r="C10762" t="s">
        <v>7321</v>
      </c>
      <c r="D10762" t="str">
        <f>IF($B10762="B","",IFERROR(VLOOKUP($C10762,Elster!$I$5:$M$148,3,FALSE),$C10762))</f>
        <v/>
      </c>
      <c r="E10762" t="str">
        <f>IF($B10762="A","",IFERROR(VLOOKUP($C10762,Elster!$I$5:$M$148,3,FALSE),$C10762))</f>
        <v xml:space="preserve">   "FEHLERMELDUNG"                                    </v>
      </c>
      <c r="F10762">
        <f t="shared" si="336"/>
        <v>1</v>
      </c>
      <c r="G10762" s="2">
        <f t="shared" si="337"/>
        <v>4.9740000000042528E-3</v>
      </c>
    </row>
    <row r="10763" spans="1:7" x14ac:dyDescent="0.35">
      <c r="A10763" t="s">
        <v>15323</v>
      </c>
      <c r="B10763" t="s">
        <v>7317</v>
      </c>
      <c r="C10763" t="s">
        <v>7323</v>
      </c>
      <c r="D10763" t="str">
        <f>IF($B10763="B","",IFERROR(VLOOKUP($C10763,Elster!$I$5:$M$148,3,FALSE),$C10763))</f>
        <v/>
      </c>
      <c r="E10763" t="str">
        <f>IF($B10763="A","",IFERROR(VLOOKUP($C10763,Elster!$I$5:$M$148,3,FALSE),$C10763))</f>
        <v xml:space="preserve">   "SPERRZEIT"                                        </v>
      </c>
      <c r="F10763">
        <f t="shared" si="336"/>
        <v>38</v>
      </c>
      <c r="G10763" s="2">
        <f t="shared" si="337"/>
        <v>4.9479999999988422E-3</v>
      </c>
    </row>
    <row r="10764" spans="1:7" x14ac:dyDescent="0.35">
      <c r="A10764" t="s">
        <v>15324</v>
      </c>
      <c r="B10764" t="s">
        <v>7317</v>
      </c>
      <c r="C10764" t="s">
        <v>7342</v>
      </c>
      <c r="D10764" t="str">
        <f>IF($B10764="B","",IFERROR(VLOOKUP($C10764,Elster!$I$5:$M$148,3,FALSE),$C10764))</f>
        <v/>
      </c>
      <c r="E10764" t="str">
        <f>IF($B10764="A","",IFERROR(VLOOKUP($C10764,Elster!$I$5:$M$148,3,FALSE),$C10764))</f>
        <v xml:space="preserve">   "MISCHERLAUFZEIT"                                  </v>
      </c>
      <c r="F10764">
        <f t="shared" si="336"/>
        <v>44</v>
      </c>
      <c r="G10764" s="2">
        <f t="shared" si="337"/>
        <v>4.9739999999971474E-3</v>
      </c>
    </row>
    <row r="10765" spans="1:7" x14ac:dyDescent="0.35">
      <c r="A10765" t="s">
        <v>15325</v>
      </c>
      <c r="B10765" t="s">
        <v>7317</v>
      </c>
      <c r="C10765" t="s">
        <v>7320</v>
      </c>
      <c r="D10765" t="str">
        <f>IF($B10765="B","",IFERROR(VLOOKUP($C10765,Elster!$I$5:$M$148,3,FALSE),$C10765))</f>
        <v/>
      </c>
      <c r="E10765" t="str">
        <f>IF($B10765="A","",IFERROR(VLOOKUP($C10765,Elster!$I$5:$M$148,3,FALSE),$C10765))</f>
        <v>0x000</v>
      </c>
      <c r="F10765">
        <f t="shared" si="336"/>
        <v>0</v>
      </c>
      <c r="G10765" s="2">
        <f t="shared" si="337"/>
        <v>4.9740000000042528E-3</v>
      </c>
    </row>
    <row r="10766" spans="1:7" x14ac:dyDescent="0.35">
      <c r="A10766" t="s">
        <v>15326</v>
      </c>
      <c r="B10766" t="s">
        <v>7317</v>
      </c>
      <c r="C10766" t="s">
        <v>7321</v>
      </c>
      <c r="D10766" t="str">
        <f>IF($B10766="B","",IFERROR(VLOOKUP($C10766,Elster!$I$5:$M$148,3,FALSE),$C10766))</f>
        <v/>
      </c>
      <c r="E10766" t="str">
        <f>IF($B10766="A","",IFERROR(VLOOKUP($C10766,Elster!$I$5:$M$148,3,FALSE),$C10766))</f>
        <v xml:space="preserve">   "FEHLERMELDUNG"                                    </v>
      </c>
      <c r="F10766">
        <f t="shared" si="336"/>
        <v>1</v>
      </c>
      <c r="G10766" s="2">
        <f t="shared" si="337"/>
        <v>4.9739999999971474E-3</v>
      </c>
    </row>
    <row r="10767" spans="1:7" x14ac:dyDescent="0.35">
      <c r="A10767" t="s">
        <v>15327</v>
      </c>
      <c r="B10767" t="s">
        <v>7317</v>
      </c>
      <c r="C10767" t="s">
        <v>7553</v>
      </c>
      <c r="D10767" t="str">
        <f>IF($B10767="B","",IFERROR(VLOOKUP($C10767,Elster!$I$5:$M$148,3,FALSE),$C10767))</f>
        <v/>
      </c>
      <c r="E10767" t="str">
        <f>IF($B10767="A","",IFERROR(VLOOKUP($C10767,Elster!$I$5:$M$148,3,FALSE),$C10767))</f>
        <v xml:space="preserve">   "SPEICHERBEDARF"                                   </v>
      </c>
      <c r="F10767">
        <f t="shared" si="336"/>
        <v>95</v>
      </c>
      <c r="G10767" s="2">
        <f t="shared" si="337"/>
        <v>4.9479999999988422E-3</v>
      </c>
    </row>
    <row r="10768" spans="1:7" x14ac:dyDescent="0.35">
      <c r="A10768" t="s">
        <v>15328</v>
      </c>
      <c r="B10768" t="s">
        <v>7317</v>
      </c>
      <c r="C10768" t="s">
        <v>7318</v>
      </c>
      <c r="D10768" t="str">
        <f>IF($B10768="B","",IFERROR(VLOOKUP($C10768,Elster!$I$5:$M$148,3,FALSE),$C10768))</f>
        <v/>
      </c>
      <c r="E10768" t="str">
        <f>IF($B10768="A","",IFERROR(VLOOKUP($C10768,Elster!$I$5:$M$148,3,FALSE),$C10768))</f>
        <v xml:space="preserve">   "SAMMLERISTTEMP"                                   </v>
      </c>
      <c r="F10768">
        <f t="shared" si="336"/>
        <v>13</v>
      </c>
      <c r="G10768" s="2">
        <f t="shared" si="337"/>
        <v>1.016570999999999</v>
      </c>
    </row>
    <row r="10769" spans="1:7" x14ac:dyDescent="0.35">
      <c r="A10769" t="s">
        <v>15328</v>
      </c>
      <c r="B10769" t="s">
        <v>7319</v>
      </c>
      <c r="C10769" t="s">
        <v>7318</v>
      </c>
      <c r="D10769" t="str">
        <f>IF($B10769="B","",IFERROR(VLOOKUP($C10769,Elster!$I$5:$M$148,3,FALSE),$C10769))</f>
        <v xml:space="preserve">   "SAMMLERISTTEMP"                                   </v>
      </c>
      <c r="E10769" t="str">
        <f>IF($B10769="A","",IFERROR(VLOOKUP($C10769,Elster!$I$5:$M$148,3,FALSE),$C10769))</f>
        <v/>
      </c>
      <c r="F10769">
        <f t="shared" si="336"/>
        <v>13</v>
      </c>
      <c r="G10769" s="2">
        <f t="shared" si="337"/>
        <v>0</v>
      </c>
    </row>
    <row r="10770" spans="1:7" x14ac:dyDescent="0.35">
      <c r="A10770" t="s">
        <v>15329</v>
      </c>
      <c r="B10770" t="s">
        <v>7319</v>
      </c>
      <c r="C10770" t="s">
        <v>7320</v>
      </c>
      <c r="D10770" t="str">
        <f>IF($B10770="B","",IFERROR(VLOOKUP($C10770,Elster!$I$5:$M$148,3,FALSE),$C10770))</f>
        <v>0x000</v>
      </c>
      <c r="E10770" t="str">
        <f>IF($B10770="A","",IFERROR(VLOOKUP($C10770,Elster!$I$5:$M$148,3,FALSE),$C10770))</f>
        <v/>
      </c>
      <c r="F10770">
        <f t="shared" si="336"/>
        <v>0</v>
      </c>
      <c r="G10770" s="2">
        <f t="shared" si="337"/>
        <v>5.000000000002558E-3</v>
      </c>
    </row>
    <row r="10771" spans="1:7" x14ac:dyDescent="0.35">
      <c r="A10771" t="s">
        <v>15330</v>
      </c>
      <c r="B10771" t="s">
        <v>7317</v>
      </c>
      <c r="C10771" t="s">
        <v>7320</v>
      </c>
      <c r="D10771" t="str">
        <f>IF($B10771="B","",IFERROR(VLOOKUP($C10771,Elster!$I$5:$M$148,3,FALSE),$C10771))</f>
        <v/>
      </c>
      <c r="E10771" t="str">
        <f>IF($B10771="A","",IFERROR(VLOOKUP($C10771,Elster!$I$5:$M$148,3,FALSE),$C10771))</f>
        <v>0x000</v>
      </c>
      <c r="F10771">
        <f t="shared" si="336"/>
        <v>0</v>
      </c>
      <c r="G10771" s="2">
        <f t="shared" si="337"/>
        <v>2.5999999998305157E-5</v>
      </c>
    </row>
    <row r="10772" spans="1:7" x14ac:dyDescent="0.35">
      <c r="A10772" t="s">
        <v>15331</v>
      </c>
      <c r="B10772" t="s">
        <v>7319</v>
      </c>
      <c r="C10772" t="s">
        <v>7325</v>
      </c>
      <c r="D10772" t="str">
        <f>IF($B10772="B","",IFERROR(VLOOKUP($C10772,Elster!$I$5:$M$148,3,FALSE),$C10772))</f>
        <v xml:space="preserve">   "SPEICHERSOLLTEMP"                                 </v>
      </c>
      <c r="E10772" t="str">
        <f>IF($B10772="A","",IFERROR(VLOOKUP($C10772,Elster!$I$5:$M$148,3,FALSE),$C10772))</f>
        <v/>
      </c>
      <c r="F10772">
        <f t="shared" si="336"/>
        <v>3</v>
      </c>
      <c r="G10772" s="2">
        <f t="shared" si="337"/>
        <v>4.9740000000042528E-3</v>
      </c>
    </row>
    <row r="10773" spans="1:7" x14ac:dyDescent="0.35">
      <c r="A10773" t="s">
        <v>15332</v>
      </c>
      <c r="B10773" t="s">
        <v>7317</v>
      </c>
      <c r="C10773" t="s">
        <v>7325</v>
      </c>
      <c r="D10773" t="str">
        <f>IF($B10773="B","",IFERROR(VLOOKUP($C10773,Elster!$I$5:$M$148,3,FALSE),$C10773))</f>
        <v/>
      </c>
      <c r="E10773" t="str">
        <f>IF($B10773="A","",IFERROR(VLOOKUP($C10773,Elster!$I$5:$M$148,3,FALSE),$C10773))</f>
        <v xml:space="preserve">   "SPEICHERSOLLTEMP"                                 </v>
      </c>
      <c r="F10773">
        <f t="shared" si="336"/>
        <v>3</v>
      </c>
      <c r="G10773" s="2">
        <f t="shared" si="337"/>
        <v>2.5999999998305157E-5</v>
      </c>
    </row>
    <row r="10774" spans="1:7" x14ac:dyDescent="0.35">
      <c r="A10774" t="s">
        <v>15333</v>
      </c>
      <c r="B10774" t="s">
        <v>7319</v>
      </c>
      <c r="C10774" t="s">
        <v>7321</v>
      </c>
      <c r="D10774" t="str">
        <f>IF($B10774="B","",IFERROR(VLOOKUP($C10774,Elster!$I$5:$M$148,3,FALSE),$C10774))</f>
        <v xml:space="preserve">   "FEHLERMELDUNG"                                    </v>
      </c>
      <c r="E10774" t="str">
        <f>IF($B10774="A","",IFERROR(VLOOKUP($C10774,Elster!$I$5:$M$148,3,FALSE),$C10774))</f>
        <v/>
      </c>
      <c r="F10774">
        <f t="shared" si="336"/>
        <v>1</v>
      </c>
      <c r="G10774" s="2">
        <f t="shared" si="337"/>
        <v>4.9739999999971474E-3</v>
      </c>
    </row>
    <row r="10775" spans="1:7" x14ac:dyDescent="0.35">
      <c r="A10775" t="s">
        <v>15334</v>
      </c>
      <c r="B10775" t="s">
        <v>7317</v>
      </c>
      <c r="C10775" t="s">
        <v>7321</v>
      </c>
      <c r="D10775" t="str">
        <f>IF($B10775="B","",IFERROR(VLOOKUP($C10775,Elster!$I$5:$M$148,3,FALSE),$C10775))</f>
        <v/>
      </c>
      <c r="E10775" t="str">
        <f>IF($B10775="A","",IFERROR(VLOOKUP($C10775,Elster!$I$5:$M$148,3,FALSE),$C10775))</f>
        <v xml:space="preserve">   "FEHLERMELDUNG"                                    </v>
      </c>
      <c r="F10775">
        <f t="shared" si="336"/>
        <v>1</v>
      </c>
      <c r="G10775" s="2">
        <f t="shared" si="337"/>
        <v>2.6000000005410584E-5</v>
      </c>
    </row>
    <row r="10776" spans="1:7" x14ac:dyDescent="0.35">
      <c r="A10776" t="s">
        <v>15335</v>
      </c>
      <c r="B10776" t="s">
        <v>7317</v>
      </c>
      <c r="C10776" t="s">
        <v>7320</v>
      </c>
      <c r="D10776" t="str">
        <f>IF($B10776="B","",IFERROR(VLOOKUP($C10776,Elster!$I$5:$M$148,3,FALSE),$C10776))</f>
        <v/>
      </c>
      <c r="E10776" t="str">
        <f>IF($B10776="A","",IFERROR(VLOOKUP($C10776,Elster!$I$5:$M$148,3,FALSE),$C10776))</f>
        <v>0x000</v>
      </c>
      <c r="F10776">
        <f t="shared" si="336"/>
        <v>0</v>
      </c>
      <c r="G10776" s="2">
        <f t="shared" si="337"/>
        <v>4.9999999999954525E-3</v>
      </c>
    </row>
    <row r="10777" spans="1:7" x14ac:dyDescent="0.35">
      <c r="A10777" t="s">
        <v>15335</v>
      </c>
      <c r="B10777" t="s">
        <v>7319</v>
      </c>
      <c r="C10777" t="s">
        <v>7320</v>
      </c>
      <c r="D10777" t="str">
        <f>IF($B10777="B","",IFERROR(VLOOKUP($C10777,Elster!$I$5:$M$148,3,FALSE),$C10777))</f>
        <v>0x000</v>
      </c>
      <c r="E10777" t="str">
        <f>IF($B10777="A","",IFERROR(VLOOKUP($C10777,Elster!$I$5:$M$148,3,FALSE),$C10777))</f>
        <v/>
      </c>
      <c r="F10777">
        <f t="shared" si="336"/>
        <v>0</v>
      </c>
      <c r="G10777" s="2">
        <f t="shared" si="337"/>
        <v>0</v>
      </c>
    </row>
    <row r="10778" spans="1:7" x14ac:dyDescent="0.35">
      <c r="A10778" t="s">
        <v>15336</v>
      </c>
      <c r="B10778" t="s">
        <v>7317</v>
      </c>
      <c r="C10778" t="s">
        <v>7366</v>
      </c>
      <c r="D10778" t="str">
        <f>IF($B10778="B","",IFERROR(VLOOKUP($C10778,Elster!$I$5:$M$148,3,FALSE),$C10778))</f>
        <v/>
      </c>
      <c r="E10778" t="str">
        <f>IF($B10778="A","",IFERROR(VLOOKUP($C10778,Elster!$I$5:$M$148,3,FALSE),$C10778))</f>
        <v xml:space="preserve">//   "ERWEITERUNGSTELEGRAMM"                            </v>
      </c>
      <c r="F10778">
        <f t="shared" si="336"/>
        <v>250</v>
      </c>
      <c r="G10778" s="2">
        <f t="shared" si="337"/>
        <v>5.000000000002558E-3</v>
      </c>
    </row>
    <row r="10779" spans="1:7" x14ac:dyDescent="0.35">
      <c r="A10779" t="s">
        <v>15336</v>
      </c>
      <c r="B10779" t="s">
        <v>7319</v>
      </c>
      <c r="C10779" t="s">
        <v>7366</v>
      </c>
      <c r="D10779" t="str">
        <f>IF($B10779="B","",IFERROR(VLOOKUP($C10779,Elster!$I$5:$M$148,3,FALSE),$C10779))</f>
        <v xml:space="preserve">//   "ERWEITERUNGSTELEGRAMM"                            </v>
      </c>
      <c r="E10779" t="str">
        <f>IF($B10779="A","",IFERROR(VLOOKUP($C10779,Elster!$I$5:$M$148,3,FALSE),$C10779))</f>
        <v/>
      </c>
      <c r="F10779">
        <f t="shared" si="336"/>
        <v>250</v>
      </c>
      <c r="G10779" s="2">
        <f t="shared" si="337"/>
        <v>0</v>
      </c>
    </row>
    <row r="10780" spans="1:7" x14ac:dyDescent="0.35">
      <c r="A10780" t="s">
        <v>15337</v>
      </c>
      <c r="B10780" t="s">
        <v>7317</v>
      </c>
      <c r="C10780" t="s">
        <v>7321</v>
      </c>
      <c r="D10780" t="str">
        <f>IF($B10780="B","",IFERROR(VLOOKUP($C10780,Elster!$I$5:$M$148,3,FALSE),$C10780))</f>
        <v/>
      </c>
      <c r="E10780" t="str">
        <f>IF($B10780="A","",IFERROR(VLOOKUP($C10780,Elster!$I$5:$M$148,3,FALSE),$C10780))</f>
        <v xml:space="preserve">   "FEHLERMELDUNG"                                    </v>
      </c>
      <c r="F10780">
        <f t="shared" si="336"/>
        <v>1</v>
      </c>
      <c r="G10780" s="2">
        <f t="shared" si="337"/>
        <v>4.9989999999979773E-3</v>
      </c>
    </row>
    <row r="10781" spans="1:7" x14ac:dyDescent="0.35">
      <c r="A10781" t="s">
        <v>15337</v>
      </c>
      <c r="B10781" t="s">
        <v>7319</v>
      </c>
      <c r="C10781" t="s">
        <v>7321</v>
      </c>
      <c r="D10781" t="str">
        <f>IF($B10781="B","",IFERROR(VLOOKUP($C10781,Elster!$I$5:$M$148,3,FALSE),$C10781))</f>
        <v xml:space="preserve">   "FEHLERMELDUNG"                                    </v>
      </c>
      <c r="E10781" t="str">
        <f>IF($B10781="A","",IFERROR(VLOOKUP($C10781,Elster!$I$5:$M$148,3,FALSE),$C10781))</f>
        <v/>
      </c>
      <c r="F10781">
        <f t="shared" si="336"/>
        <v>1</v>
      </c>
      <c r="G10781" s="2">
        <f t="shared" si="337"/>
        <v>0</v>
      </c>
    </row>
    <row r="10782" spans="1:7" x14ac:dyDescent="0.35">
      <c r="A10782" t="s">
        <v>15338</v>
      </c>
      <c r="B10782" t="s">
        <v>7317</v>
      </c>
      <c r="C10782" t="s">
        <v>7333</v>
      </c>
      <c r="D10782" t="str">
        <f>IF($B10782="B","",IFERROR(VLOOKUP($C10782,Elster!$I$5:$M$148,3,FALSE),$C10782))</f>
        <v/>
      </c>
      <c r="E10782" t="str">
        <f>IF($B10782="A","",IFERROR(VLOOKUP($C10782,Elster!$I$5:$M$148,3,FALSE),$C10782))</f>
        <v xml:space="preserve">   "HYSTERESE2"                                       </v>
      </c>
      <c r="F10782">
        <f t="shared" si="336"/>
        <v>39</v>
      </c>
      <c r="G10782" s="2">
        <f t="shared" si="337"/>
        <v>5.000000000002558E-3</v>
      </c>
    </row>
    <row r="10783" spans="1:7" x14ac:dyDescent="0.35">
      <c r="A10783" t="s">
        <v>15338</v>
      </c>
      <c r="B10783" t="s">
        <v>7319</v>
      </c>
      <c r="C10783" t="s">
        <v>7333</v>
      </c>
      <c r="D10783" t="str">
        <f>IF($B10783="B","",IFERROR(VLOOKUP($C10783,Elster!$I$5:$M$148,3,FALSE),$C10783))</f>
        <v xml:space="preserve">   "HYSTERESE2"                                       </v>
      </c>
      <c r="E10783" t="str">
        <f>IF($B10783="A","",IFERROR(VLOOKUP($C10783,Elster!$I$5:$M$148,3,FALSE),$C10783))</f>
        <v/>
      </c>
      <c r="F10783">
        <f t="shared" si="336"/>
        <v>39</v>
      </c>
      <c r="G10783" s="2">
        <f t="shared" si="337"/>
        <v>0</v>
      </c>
    </row>
    <row r="10784" spans="1:7" x14ac:dyDescent="0.35">
      <c r="A10784" t="s">
        <v>15339</v>
      </c>
      <c r="B10784" t="s">
        <v>7317</v>
      </c>
      <c r="C10784" t="s">
        <v>7335</v>
      </c>
      <c r="D10784" t="str">
        <f>IF($B10784="B","",IFERROR(VLOOKUP($C10784,Elster!$I$5:$M$148,3,FALSE),$C10784))</f>
        <v/>
      </c>
      <c r="E10784" t="str">
        <f>IF($B10784="A","",IFERROR(VLOOKUP($C10784,Elster!$I$5:$M$148,3,FALSE),$C10784))</f>
        <v xml:space="preserve">   "VORLAUFSOLLTEMP"                                  </v>
      </c>
      <c r="F10784">
        <f t="shared" si="336"/>
        <v>4</v>
      </c>
      <c r="G10784" s="2">
        <f t="shared" si="337"/>
        <v>4.9999999999954525E-3</v>
      </c>
    </row>
    <row r="10785" spans="1:7" x14ac:dyDescent="0.35">
      <c r="A10785" t="s">
        <v>15339</v>
      </c>
      <c r="B10785" t="s">
        <v>7319</v>
      </c>
      <c r="C10785" t="s">
        <v>7335</v>
      </c>
      <c r="D10785" t="str">
        <f>IF($B10785="B","",IFERROR(VLOOKUP($C10785,Elster!$I$5:$M$148,3,FALSE),$C10785))</f>
        <v xml:space="preserve">   "VORLAUFSOLLTEMP"                                  </v>
      </c>
      <c r="E10785" t="str">
        <f>IF($B10785="A","",IFERROR(VLOOKUP($C10785,Elster!$I$5:$M$148,3,FALSE),$C10785))</f>
        <v/>
      </c>
      <c r="F10785">
        <f t="shared" si="336"/>
        <v>4</v>
      </c>
      <c r="G10785" s="2">
        <f t="shared" si="337"/>
        <v>0</v>
      </c>
    </row>
    <row r="10786" spans="1:7" x14ac:dyDescent="0.35">
      <c r="A10786" t="s">
        <v>15340</v>
      </c>
      <c r="B10786" t="s">
        <v>7317</v>
      </c>
      <c r="C10786" t="s">
        <v>7320</v>
      </c>
      <c r="D10786" t="str">
        <f>IF($B10786="B","",IFERROR(VLOOKUP($C10786,Elster!$I$5:$M$148,3,FALSE),$C10786))</f>
        <v/>
      </c>
      <c r="E10786" t="str">
        <f>IF($B10786="A","",IFERROR(VLOOKUP($C10786,Elster!$I$5:$M$148,3,FALSE),$C10786))</f>
        <v>0x000</v>
      </c>
      <c r="F10786">
        <f t="shared" si="336"/>
        <v>0</v>
      </c>
      <c r="G10786" s="2">
        <f t="shared" si="337"/>
        <v>5.000000000002558E-3</v>
      </c>
    </row>
    <row r="10787" spans="1:7" x14ac:dyDescent="0.35">
      <c r="A10787" t="s">
        <v>15340</v>
      </c>
      <c r="B10787" t="s">
        <v>7319</v>
      </c>
      <c r="C10787" t="s">
        <v>7320</v>
      </c>
      <c r="D10787" t="str">
        <f>IF($B10787="B","",IFERROR(VLOOKUP($C10787,Elster!$I$5:$M$148,3,FALSE),$C10787))</f>
        <v>0x000</v>
      </c>
      <c r="E10787" t="str">
        <f>IF($B10787="A","",IFERROR(VLOOKUP($C10787,Elster!$I$5:$M$148,3,FALSE),$C10787))</f>
        <v/>
      </c>
      <c r="F10787">
        <f t="shared" si="336"/>
        <v>0</v>
      </c>
      <c r="G10787" s="2">
        <f t="shared" si="337"/>
        <v>0</v>
      </c>
    </row>
    <row r="10788" spans="1:7" x14ac:dyDescent="0.35">
      <c r="A10788" t="s">
        <v>15341</v>
      </c>
      <c r="B10788" t="s">
        <v>7317</v>
      </c>
      <c r="C10788" t="s">
        <v>7321</v>
      </c>
      <c r="D10788" t="str">
        <f>IF($B10788="B","",IFERROR(VLOOKUP($C10788,Elster!$I$5:$M$148,3,FALSE),$C10788))</f>
        <v/>
      </c>
      <c r="E10788" t="str">
        <f>IF($B10788="A","",IFERROR(VLOOKUP($C10788,Elster!$I$5:$M$148,3,FALSE),$C10788))</f>
        <v xml:space="preserve">   "FEHLERMELDUNG"                                    </v>
      </c>
      <c r="F10788">
        <f t="shared" si="336"/>
        <v>1</v>
      </c>
      <c r="G10788" s="2">
        <f t="shared" si="337"/>
        <v>5.000000000002558E-3</v>
      </c>
    </row>
    <row r="10789" spans="1:7" x14ac:dyDescent="0.35">
      <c r="A10789" t="s">
        <v>15341</v>
      </c>
      <c r="B10789" t="s">
        <v>7319</v>
      </c>
      <c r="C10789" t="s">
        <v>7321</v>
      </c>
      <c r="D10789" t="str">
        <f>IF($B10789="B","",IFERROR(VLOOKUP($C10789,Elster!$I$5:$M$148,3,FALSE),$C10789))</f>
        <v xml:space="preserve">   "FEHLERMELDUNG"                                    </v>
      </c>
      <c r="E10789" t="str">
        <f>IF($B10789="A","",IFERROR(VLOOKUP($C10789,Elster!$I$5:$M$148,3,FALSE),$C10789))</f>
        <v/>
      </c>
      <c r="F10789">
        <f t="shared" si="336"/>
        <v>1</v>
      </c>
      <c r="G10789" s="2">
        <f t="shared" si="337"/>
        <v>0</v>
      </c>
    </row>
    <row r="10790" spans="1:7" x14ac:dyDescent="0.35">
      <c r="A10790" t="s">
        <v>15342</v>
      </c>
      <c r="B10790" t="s">
        <v>7317</v>
      </c>
      <c r="C10790" t="s">
        <v>8016</v>
      </c>
      <c r="D10790" t="str">
        <f>IF($B10790="B","",IFERROR(VLOOKUP($C10790,Elster!$I$5:$M$148,3,FALSE),$C10790))</f>
        <v/>
      </c>
      <c r="E10790" t="str">
        <f>IF($B10790="A","",IFERROR(VLOOKUP($C10790,Elster!$I$5:$M$148,3,FALSE),$C10790))</f>
        <v>0x037</v>
      </c>
      <c r="F10790">
        <f t="shared" si="336"/>
        <v>55</v>
      </c>
      <c r="G10790" s="2">
        <f t="shared" si="337"/>
        <v>4.9999999999954525E-3</v>
      </c>
    </row>
    <row r="10791" spans="1:7" x14ac:dyDescent="0.35">
      <c r="A10791" t="s">
        <v>15342</v>
      </c>
      <c r="B10791" t="s">
        <v>7319</v>
      </c>
      <c r="C10791" t="s">
        <v>8016</v>
      </c>
      <c r="D10791" t="str">
        <f>IF($B10791="B","",IFERROR(VLOOKUP($C10791,Elster!$I$5:$M$148,3,FALSE),$C10791))</f>
        <v>0x037</v>
      </c>
      <c r="E10791" t="str">
        <f>IF($B10791="A","",IFERROR(VLOOKUP($C10791,Elster!$I$5:$M$148,3,FALSE),$C10791))</f>
        <v/>
      </c>
      <c r="F10791">
        <f t="shared" si="336"/>
        <v>55</v>
      </c>
      <c r="G10791" s="2">
        <f t="shared" si="337"/>
        <v>0</v>
      </c>
    </row>
    <row r="10792" spans="1:7" x14ac:dyDescent="0.35">
      <c r="A10792" t="s">
        <v>15343</v>
      </c>
      <c r="B10792" t="s">
        <v>7317</v>
      </c>
      <c r="C10792" t="s">
        <v>7325</v>
      </c>
      <c r="D10792" t="str">
        <f>IF($B10792="B","",IFERROR(VLOOKUP($C10792,Elster!$I$5:$M$148,3,FALSE),$C10792))</f>
        <v/>
      </c>
      <c r="E10792" t="str">
        <f>IF($B10792="A","",IFERROR(VLOOKUP($C10792,Elster!$I$5:$M$148,3,FALSE),$C10792))</f>
        <v xml:space="preserve">   "SPEICHERSOLLTEMP"                                 </v>
      </c>
      <c r="F10792">
        <f t="shared" si="336"/>
        <v>3</v>
      </c>
      <c r="G10792" s="2">
        <f t="shared" si="337"/>
        <v>1.0677000000001158E-2</v>
      </c>
    </row>
    <row r="10793" spans="1:7" x14ac:dyDescent="0.35">
      <c r="A10793" t="s">
        <v>15344</v>
      </c>
      <c r="B10793" t="s">
        <v>7317</v>
      </c>
      <c r="C10793" t="s">
        <v>7320</v>
      </c>
      <c r="D10793" t="str">
        <f>IF($B10793="B","",IFERROR(VLOOKUP($C10793,Elster!$I$5:$M$148,3,FALSE),$C10793))</f>
        <v/>
      </c>
      <c r="E10793" t="str">
        <f>IF($B10793="A","",IFERROR(VLOOKUP($C10793,Elster!$I$5:$M$148,3,FALSE),$C10793))</f>
        <v>0x000</v>
      </c>
      <c r="F10793">
        <f t="shared" si="336"/>
        <v>0</v>
      </c>
      <c r="G10793" s="2">
        <f t="shared" si="337"/>
        <v>4.9740000000042528E-3</v>
      </c>
    </row>
    <row r="10794" spans="1:7" x14ac:dyDescent="0.35">
      <c r="A10794" t="s">
        <v>15345</v>
      </c>
      <c r="B10794" t="s">
        <v>7317</v>
      </c>
      <c r="C10794" t="s">
        <v>7318</v>
      </c>
      <c r="D10794" t="str">
        <f>IF($B10794="B","",IFERROR(VLOOKUP($C10794,Elster!$I$5:$M$148,3,FALSE),$C10794))</f>
        <v/>
      </c>
      <c r="E10794" t="str">
        <f>IF($B10794="A","",IFERROR(VLOOKUP($C10794,Elster!$I$5:$M$148,3,FALSE),$C10794))</f>
        <v xml:space="preserve">   "SAMMLERISTTEMP"                                   </v>
      </c>
      <c r="F10794">
        <f t="shared" si="336"/>
        <v>13</v>
      </c>
      <c r="G10794" s="2">
        <f t="shared" si="337"/>
        <v>4.9739999999971474E-3</v>
      </c>
    </row>
    <row r="10795" spans="1:7" x14ac:dyDescent="0.35">
      <c r="A10795" t="s">
        <v>15346</v>
      </c>
      <c r="B10795" t="s">
        <v>7317</v>
      </c>
      <c r="C10795" t="s">
        <v>7329</v>
      </c>
      <c r="D10795" t="str">
        <f>IF($B10795="B","",IFERROR(VLOOKUP($C10795,Elster!$I$5:$M$148,3,FALSE),$C10795))</f>
        <v/>
      </c>
      <c r="E10795" t="str">
        <f>IF($B10795="A","",IFERROR(VLOOKUP($C10795,Elster!$I$5:$M$148,3,FALSE),$C10795))</f>
        <v xml:space="preserve">   "KESSELSOLLTEMP"                                   </v>
      </c>
      <c r="F10795">
        <f t="shared" si="336"/>
        <v>2</v>
      </c>
      <c r="G10795" s="2">
        <f t="shared" si="337"/>
        <v>4.947000000001367E-3</v>
      </c>
    </row>
    <row r="10796" spans="1:7" x14ac:dyDescent="0.35">
      <c r="A10796" t="s">
        <v>15347</v>
      </c>
      <c r="B10796" t="s">
        <v>7317</v>
      </c>
      <c r="C10796" t="s">
        <v>7320</v>
      </c>
      <c r="D10796" t="str">
        <f>IF($B10796="B","",IFERROR(VLOOKUP($C10796,Elster!$I$5:$M$148,3,FALSE),$C10796))</f>
        <v/>
      </c>
      <c r="E10796" t="str">
        <f>IF($B10796="A","",IFERROR(VLOOKUP($C10796,Elster!$I$5:$M$148,3,FALSE),$C10796))</f>
        <v>0x000</v>
      </c>
      <c r="F10796">
        <f t="shared" si="336"/>
        <v>0</v>
      </c>
      <c r="G10796" s="2">
        <f t="shared" si="337"/>
        <v>4.9739999999971474E-3</v>
      </c>
    </row>
    <row r="10797" spans="1:7" x14ac:dyDescent="0.35">
      <c r="A10797" t="s">
        <v>15348</v>
      </c>
      <c r="B10797" t="s">
        <v>7317</v>
      </c>
      <c r="C10797" t="s">
        <v>7366</v>
      </c>
      <c r="D10797" t="str">
        <f>IF($B10797="B","",IFERROR(VLOOKUP($C10797,Elster!$I$5:$M$148,3,FALSE),$C10797))</f>
        <v/>
      </c>
      <c r="E10797" t="str">
        <f>IF($B10797="A","",IFERROR(VLOOKUP($C10797,Elster!$I$5:$M$148,3,FALSE),$C10797))</f>
        <v xml:space="preserve">//   "ERWEITERUNGSTELEGRAMM"                            </v>
      </c>
      <c r="F10797">
        <f t="shared" si="336"/>
        <v>250</v>
      </c>
      <c r="G10797" s="2">
        <f t="shared" si="337"/>
        <v>4.9740000000042528E-3</v>
      </c>
    </row>
    <row r="10798" spans="1:7" x14ac:dyDescent="0.35">
      <c r="A10798" t="s">
        <v>15349</v>
      </c>
      <c r="B10798" t="s">
        <v>7317</v>
      </c>
      <c r="C10798" t="s">
        <v>7321</v>
      </c>
      <c r="D10798" t="str">
        <f>IF($B10798="B","",IFERROR(VLOOKUP($C10798,Elster!$I$5:$M$148,3,FALSE),$C10798))</f>
        <v/>
      </c>
      <c r="E10798" t="str">
        <f>IF($B10798="A","",IFERROR(VLOOKUP($C10798,Elster!$I$5:$M$148,3,FALSE),$C10798))</f>
        <v xml:space="preserve">   "FEHLERMELDUNG"                                    </v>
      </c>
      <c r="F10798">
        <f t="shared" si="336"/>
        <v>1</v>
      </c>
      <c r="G10798" s="2">
        <f t="shared" si="337"/>
        <v>4.9479999999988422E-3</v>
      </c>
    </row>
    <row r="10799" spans="1:7" x14ac:dyDescent="0.35">
      <c r="A10799" t="s">
        <v>15350</v>
      </c>
      <c r="B10799" t="s">
        <v>7317</v>
      </c>
      <c r="C10799" t="s">
        <v>7333</v>
      </c>
      <c r="D10799" t="str">
        <f>IF($B10799="B","",IFERROR(VLOOKUP($C10799,Elster!$I$5:$M$148,3,FALSE),$C10799))</f>
        <v/>
      </c>
      <c r="E10799" t="str">
        <f>IF($B10799="A","",IFERROR(VLOOKUP($C10799,Elster!$I$5:$M$148,3,FALSE),$C10799))</f>
        <v xml:space="preserve">   "HYSTERESE2"                                       </v>
      </c>
      <c r="F10799">
        <f t="shared" si="336"/>
        <v>39</v>
      </c>
      <c r="G10799" s="2">
        <f t="shared" si="337"/>
        <v>4.9739999999971474E-3</v>
      </c>
    </row>
    <row r="10800" spans="1:7" x14ac:dyDescent="0.35">
      <c r="A10800" t="s">
        <v>15351</v>
      </c>
      <c r="B10800" t="s">
        <v>7317</v>
      </c>
      <c r="C10800" t="s">
        <v>7347</v>
      </c>
      <c r="D10800" t="str">
        <f>IF($B10800="B","",IFERROR(VLOOKUP($C10800,Elster!$I$5:$M$148,3,FALSE),$C10800))</f>
        <v/>
      </c>
      <c r="E10800" t="str">
        <f>IF($B10800="A","",IFERROR(VLOOKUP($C10800,Elster!$I$5:$M$148,3,FALSE),$C10800))</f>
        <v xml:space="preserve">   "DATUM"                                            </v>
      </c>
      <c r="F10800">
        <f t="shared" si="336"/>
        <v>10</v>
      </c>
      <c r="G10800" s="2">
        <f t="shared" si="337"/>
        <v>4.9740000000042528E-3</v>
      </c>
    </row>
    <row r="10801" spans="1:7" x14ac:dyDescent="0.35">
      <c r="A10801" t="s">
        <v>15352</v>
      </c>
      <c r="B10801" t="s">
        <v>7317</v>
      </c>
      <c r="C10801" t="s">
        <v>7320</v>
      </c>
      <c r="D10801" t="str">
        <f>IF($B10801="B","",IFERROR(VLOOKUP($C10801,Elster!$I$5:$M$148,3,FALSE),$C10801))</f>
        <v/>
      </c>
      <c r="E10801" t="str">
        <f>IF($B10801="A","",IFERROR(VLOOKUP($C10801,Elster!$I$5:$M$148,3,FALSE),$C10801))</f>
        <v>0x000</v>
      </c>
      <c r="F10801">
        <f t="shared" si="336"/>
        <v>0</v>
      </c>
      <c r="G10801" s="2">
        <f t="shared" si="337"/>
        <v>4.9739999999971474E-3</v>
      </c>
    </row>
    <row r="10802" spans="1:7" x14ac:dyDescent="0.35">
      <c r="A10802" t="s">
        <v>15353</v>
      </c>
      <c r="B10802" t="s">
        <v>7317</v>
      </c>
      <c r="C10802" t="s">
        <v>7321</v>
      </c>
      <c r="D10802" t="str">
        <f>IF($B10802="B","",IFERROR(VLOOKUP($C10802,Elster!$I$5:$M$148,3,FALSE),$C10802))</f>
        <v/>
      </c>
      <c r="E10802" t="str">
        <f>IF($B10802="A","",IFERROR(VLOOKUP($C10802,Elster!$I$5:$M$148,3,FALSE),$C10802))</f>
        <v xml:space="preserve">   "FEHLERMELDUNG"                                    </v>
      </c>
      <c r="F10802">
        <f t="shared" si="336"/>
        <v>1</v>
      </c>
      <c r="G10802" s="2">
        <f t="shared" si="337"/>
        <v>4.9479999999988422E-3</v>
      </c>
    </row>
    <row r="10803" spans="1:7" x14ac:dyDescent="0.35">
      <c r="A10803" t="s">
        <v>15354</v>
      </c>
      <c r="B10803" t="s">
        <v>7317</v>
      </c>
      <c r="C10803" t="s">
        <v>15355</v>
      </c>
      <c r="D10803" t="str">
        <f>IF($B10803="B","",IFERROR(VLOOKUP($C10803,Elster!$I$5:$M$148,3,FALSE),$C10803))</f>
        <v/>
      </c>
      <c r="E10803" t="str">
        <f>IF($B10803="A","",IFERROR(VLOOKUP($C10803,Elster!$I$5:$M$148,3,FALSE),$C10803))</f>
        <v>0x03E</v>
      </c>
      <c r="F10803">
        <f t="shared" si="336"/>
        <v>62</v>
      </c>
      <c r="G10803" s="2">
        <f t="shared" si="337"/>
        <v>4.9729999999996721E-3</v>
      </c>
    </row>
    <row r="10804" spans="1:7" x14ac:dyDescent="0.35">
      <c r="A10804" t="s">
        <v>15356</v>
      </c>
      <c r="B10804" t="s">
        <v>7317</v>
      </c>
      <c r="C10804" t="s">
        <v>7318</v>
      </c>
      <c r="D10804" t="str">
        <f>IF($B10804="B","",IFERROR(VLOOKUP($C10804,Elster!$I$5:$M$148,3,FALSE),$C10804))</f>
        <v/>
      </c>
      <c r="E10804" t="str">
        <f>IF($B10804="A","",IFERROR(VLOOKUP($C10804,Elster!$I$5:$M$148,3,FALSE),$C10804))</f>
        <v xml:space="preserve">   "SAMMLERISTTEMP"                                   </v>
      </c>
      <c r="F10804">
        <f t="shared" si="336"/>
        <v>13</v>
      </c>
      <c r="G10804" s="2">
        <f t="shared" si="337"/>
        <v>1.557300000000339E-2</v>
      </c>
    </row>
    <row r="10805" spans="1:7" x14ac:dyDescent="0.35">
      <c r="A10805" t="s">
        <v>15356</v>
      </c>
      <c r="B10805" t="s">
        <v>7319</v>
      </c>
      <c r="C10805" t="s">
        <v>7318</v>
      </c>
      <c r="D10805" t="str">
        <f>IF($B10805="B","",IFERROR(VLOOKUP($C10805,Elster!$I$5:$M$148,3,FALSE),$C10805))</f>
        <v xml:space="preserve">   "SAMMLERISTTEMP"                                   </v>
      </c>
      <c r="E10805" t="str">
        <f>IF($B10805="A","",IFERROR(VLOOKUP($C10805,Elster!$I$5:$M$148,3,FALSE),$C10805))</f>
        <v/>
      </c>
      <c r="F10805">
        <f t="shared" si="336"/>
        <v>13</v>
      </c>
      <c r="G10805" s="2">
        <f t="shared" si="337"/>
        <v>0</v>
      </c>
    </row>
    <row r="10806" spans="1:7" x14ac:dyDescent="0.35">
      <c r="A10806" t="s">
        <v>15357</v>
      </c>
      <c r="B10806" t="s">
        <v>7317</v>
      </c>
      <c r="C10806" t="s">
        <v>7320</v>
      </c>
      <c r="D10806" t="str">
        <f>IF($B10806="B","",IFERROR(VLOOKUP($C10806,Elster!$I$5:$M$148,3,FALSE),$C10806))</f>
        <v/>
      </c>
      <c r="E10806" t="str">
        <f>IF($B10806="A","",IFERROR(VLOOKUP($C10806,Elster!$I$5:$M$148,3,FALSE),$C10806))</f>
        <v>0x000</v>
      </c>
      <c r="F10806">
        <f t="shared" si="336"/>
        <v>0</v>
      </c>
      <c r="G10806" s="2">
        <f t="shared" si="337"/>
        <v>4.9999999999954525E-3</v>
      </c>
    </row>
    <row r="10807" spans="1:7" x14ac:dyDescent="0.35">
      <c r="A10807" t="s">
        <v>15357</v>
      </c>
      <c r="B10807" t="s">
        <v>7319</v>
      </c>
      <c r="C10807" t="s">
        <v>7320</v>
      </c>
      <c r="D10807" t="str">
        <f>IF($B10807="B","",IFERROR(VLOOKUP($C10807,Elster!$I$5:$M$148,3,FALSE),$C10807))</f>
        <v>0x000</v>
      </c>
      <c r="E10807" t="str">
        <f>IF($B10807="A","",IFERROR(VLOOKUP($C10807,Elster!$I$5:$M$148,3,FALSE),$C10807))</f>
        <v/>
      </c>
      <c r="F10807">
        <f t="shared" si="336"/>
        <v>0</v>
      </c>
      <c r="G10807" s="2">
        <f t="shared" si="337"/>
        <v>0</v>
      </c>
    </row>
    <row r="10808" spans="1:7" x14ac:dyDescent="0.35">
      <c r="A10808" t="s">
        <v>15358</v>
      </c>
      <c r="B10808" t="s">
        <v>7317</v>
      </c>
      <c r="C10808" t="s">
        <v>7325</v>
      </c>
      <c r="D10808" t="str">
        <f>IF($B10808="B","",IFERROR(VLOOKUP($C10808,Elster!$I$5:$M$148,3,FALSE),$C10808))</f>
        <v/>
      </c>
      <c r="E10808" t="str">
        <f>IF($B10808="A","",IFERROR(VLOOKUP($C10808,Elster!$I$5:$M$148,3,FALSE),$C10808))</f>
        <v xml:space="preserve">   "SPEICHERSOLLTEMP"                                 </v>
      </c>
      <c r="F10808">
        <f t="shared" si="336"/>
        <v>3</v>
      </c>
      <c r="G10808" s="2">
        <f t="shared" si="337"/>
        <v>5.000000000002558E-3</v>
      </c>
    </row>
    <row r="10809" spans="1:7" x14ac:dyDescent="0.35">
      <c r="A10809" t="s">
        <v>15358</v>
      </c>
      <c r="B10809" t="s">
        <v>7319</v>
      </c>
      <c r="C10809" t="s">
        <v>7325</v>
      </c>
      <c r="D10809" t="str">
        <f>IF($B10809="B","",IFERROR(VLOOKUP($C10809,Elster!$I$5:$M$148,3,FALSE),$C10809))</f>
        <v xml:space="preserve">   "SPEICHERSOLLTEMP"                                 </v>
      </c>
      <c r="E10809" t="str">
        <f>IF($B10809="A","",IFERROR(VLOOKUP($C10809,Elster!$I$5:$M$148,3,FALSE),$C10809))</f>
        <v/>
      </c>
      <c r="F10809">
        <f t="shared" si="336"/>
        <v>3</v>
      </c>
      <c r="G10809" s="2">
        <f t="shared" si="337"/>
        <v>0</v>
      </c>
    </row>
    <row r="10810" spans="1:7" x14ac:dyDescent="0.35">
      <c r="A10810" t="s">
        <v>15359</v>
      </c>
      <c r="B10810" t="s">
        <v>7317</v>
      </c>
      <c r="C10810" t="s">
        <v>7321</v>
      </c>
      <c r="D10810" t="str">
        <f>IF($B10810="B","",IFERROR(VLOOKUP($C10810,Elster!$I$5:$M$148,3,FALSE),$C10810))</f>
        <v/>
      </c>
      <c r="E10810" t="str">
        <f>IF($B10810="A","",IFERROR(VLOOKUP($C10810,Elster!$I$5:$M$148,3,FALSE),$C10810))</f>
        <v xml:space="preserve">   "FEHLERMELDUNG"                                    </v>
      </c>
      <c r="F10810">
        <f t="shared" si="336"/>
        <v>1</v>
      </c>
      <c r="G10810" s="2">
        <f t="shared" si="337"/>
        <v>5.000000000002558E-3</v>
      </c>
    </row>
    <row r="10811" spans="1:7" x14ac:dyDescent="0.35">
      <c r="A10811" t="s">
        <v>15359</v>
      </c>
      <c r="B10811" t="s">
        <v>7319</v>
      </c>
      <c r="C10811" t="s">
        <v>7321</v>
      </c>
      <c r="D10811" t="str">
        <f>IF($B10811="B","",IFERROR(VLOOKUP($C10811,Elster!$I$5:$M$148,3,FALSE),$C10811))</f>
        <v xml:space="preserve">   "FEHLERMELDUNG"                                    </v>
      </c>
      <c r="E10811" t="str">
        <f>IF($B10811="A","",IFERROR(VLOOKUP($C10811,Elster!$I$5:$M$148,3,FALSE),$C10811))</f>
        <v/>
      </c>
      <c r="F10811">
        <f t="shared" si="336"/>
        <v>1</v>
      </c>
      <c r="G10811" s="2">
        <f t="shared" si="337"/>
        <v>0</v>
      </c>
    </row>
    <row r="10812" spans="1:7" x14ac:dyDescent="0.35">
      <c r="A10812" t="s">
        <v>15360</v>
      </c>
      <c r="B10812" t="s">
        <v>7317</v>
      </c>
      <c r="C10812" t="s">
        <v>7320</v>
      </c>
      <c r="D10812" t="str">
        <f>IF($B10812="B","",IFERROR(VLOOKUP($C10812,Elster!$I$5:$M$148,3,FALSE),$C10812))</f>
        <v/>
      </c>
      <c r="E10812" t="str">
        <f>IF($B10812="A","",IFERROR(VLOOKUP($C10812,Elster!$I$5:$M$148,3,FALSE),$C10812))</f>
        <v>0x000</v>
      </c>
      <c r="F10812">
        <f t="shared" si="336"/>
        <v>0</v>
      </c>
      <c r="G10812" s="2">
        <f t="shared" si="337"/>
        <v>4.9999999999954525E-3</v>
      </c>
    </row>
    <row r="10813" spans="1:7" x14ac:dyDescent="0.35">
      <c r="A10813" t="s">
        <v>15360</v>
      </c>
      <c r="B10813" t="s">
        <v>7319</v>
      </c>
      <c r="C10813" t="s">
        <v>7320</v>
      </c>
      <c r="D10813" t="str">
        <f>IF($B10813="B","",IFERROR(VLOOKUP($C10813,Elster!$I$5:$M$148,3,FALSE),$C10813))</f>
        <v>0x000</v>
      </c>
      <c r="E10813" t="str">
        <f>IF($B10813="A","",IFERROR(VLOOKUP($C10813,Elster!$I$5:$M$148,3,FALSE),$C10813))</f>
        <v/>
      </c>
      <c r="F10813">
        <f t="shared" si="336"/>
        <v>0</v>
      </c>
      <c r="G10813" s="2">
        <f t="shared" si="337"/>
        <v>0</v>
      </c>
    </row>
    <row r="10814" spans="1:7" x14ac:dyDescent="0.35">
      <c r="A10814" t="s">
        <v>15361</v>
      </c>
      <c r="B10814" t="s">
        <v>7317</v>
      </c>
      <c r="C10814" t="s">
        <v>7366</v>
      </c>
      <c r="D10814" t="str">
        <f>IF($B10814="B","",IFERROR(VLOOKUP($C10814,Elster!$I$5:$M$148,3,FALSE),$C10814))</f>
        <v/>
      </c>
      <c r="E10814" t="str">
        <f>IF($B10814="A","",IFERROR(VLOOKUP($C10814,Elster!$I$5:$M$148,3,FALSE),$C10814))</f>
        <v xml:space="preserve">//   "ERWEITERUNGSTELEGRAMM"                            </v>
      </c>
      <c r="F10814">
        <f t="shared" si="336"/>
        <v>250</v>
      </c>
      <c r="G10814" s="2">
        <f t="shared" si="337"/>
        <v>5.000000000002558E-3</v>
      </c>
    </row>
    <row r="10815" spans="1:7" x14ac:dyDescent="0.35">
      <c r="A10815" t="s">
        <v>15361</v>
      </c>
      <c r="B10815" t="s">
        <v>7319</v>
      </c>
      <c r="C10815" t="s">
        <v>7366</v>
      </c>
      <c r="D10815" t="str">
        <f>IF($B10815="B","",IFERROR(VLOOKUP($C10815,Elster!$I$5:$M$148,3,FALSE),$C10815))</f>
        <v xml:space="preserve">//   "ERWEITERUNGSTELEGRAMM"                            </v>
      </c>
      <c r="E10815" t="str">
        <f>IF($B10815="A","",IFERROR(VLOOKUP($C10815,Elster!$I$5:$M$148,3,FALSE),$C10815))</f>
        <v/>
      </c>
      <c r="F10815">
        <f t="shared" si="336"/>
        <v>250</v>
      </c>
      <c r="G10815" s="2">
        <f t="shared" si="337"/>
        <v>0</v>
      </c>
    </row>
    <row r="10816" spans="1:7" x14ac:dyDescent="0.35">
      <c r="A10816" t="s">
        <v>15362</v>
      </c>
      <c r="B10816" t="s">
        <v>7317</v>
      </c>
      <c r="C10816" t="s">
        <v>7321</v>
      </c>
      <c r="D10816" t="str">
        <f>IF($B10816="B","",IFERROR(VLOOKUP($C10816,Elster!$I$5:$M$148,3,FALSE),$C10816))</f>
        <v/>
      </c>
      <c r="E10816" t="str">
        <f>IF($B10816="A","",IFERROR(VLOOKUP($C10816,Elster!$I$5:$M$148,3,FALSE),$C10816))</f>
        <v xml:space="preserve">   "FEHLERMELDUNG"                                    </v>
      </c>
      <c r="F10816">
        <f t="shared" si="336"/>
        <v>1</v>
      </c>
      <c r="G10816" s="2">
        <f t="shared" si="337"/>
        <v>4.9999999999954525E-3</v>
      </c>
    </row>
    <row r="10817" spans="1:7" x14ac:dyDescent="0.35">
      <c r="A10817" t="s">
        <v>15362</v>
      </c>
      <c r="B10817" t="s">
        <v>7319</v>
      </c>
      <c r="C10817" t="s">
        <v>7321</v>
      </c>
      <c r="D10817" t="str">
        <f>IF($B10817="B","",IFERROR(VLOOKUP($C10817,Elster!$I$5:$M$148,3,FALSE),$C10817))</f>
        <v xml:space="preserve">   "FEHLERMELDUNG"                                    </v>
      </c>
      <c r="E10817" t="str">
        <f>IF($B10817="A","",IFERROR(VLOOKUP($C10817,Elster!$I$5:$M$148,3,FALSE),$C10817))</f>
        <v/>
      </c>
      <c r="F10817">
        <f t="shared" si="336"/>
        <v>1</v>
      </c>
      <c r="G10817" s="2">
        <f t="shared" si="337"/>
        <v>0</v>
      </c>
    </row>
    <row r="10818" spans="1:7" x14ac:dyDescent="0.35">
      <c r="A10818" t="s">
        <v>15363</v>
      </c>
      <c r="B10818" t="s">
        <v>7317</v>
      </c>
      <c r="C10818" t="s">
        <v>7946</v>
      </c>
      <c r="D10818" t="str">
        <f>IF($B10818="B","",IFERROR(VLOOKUP($C10818,Elster!$I$5:$M$148,3,FALSE),$C10818))</f>
        <v/>
      </c>
      <c r="E10818" t="str">
        <f>IF($B10818="A","",IFERROR(VLOOKUP($C10818,Elster!$I$5:$M$148,3,FALSE),$C10818))</f>
        <v xml:space="preserve">   "KOLLEKTORTEMP"                                    </v>
      </c>
      <c r="F10818">
        <f t="shared" si="336"/>
        <v>27</v>
      </c>
      <c r="G10818" s="2">
        <f t="shared" si="337"/>
        <v>4.9990000000050827E-3</v>
      </c>
    </row>
    <row r="10819" spans="1:7" x14ac:dyDescent="0.35">
      <c r="A10819" t="s">
        <v>15363</v>
      </c>
      <c r="B10819" t="s">
        <v>7319</v>
      </c>
      <c r="C10819" t="s">
        <v>7946</v>
      </c>
      <c r="D10819" t="str">
        <f>IF($B10819="B","",IFERROR(VLOOKUP($C10819,Elster!$I$5:$M$148,3,FALSE),$C10819))</f>
        <v xml:space="preserve">   "KOLLEKTORTEMP"                                    </v>
      </c>
      <c r="E10819" t="str">
        <f>IF($B10819="A","",IFERROR(VLOOKUP($C10819,Elster!$I$5:$M$148,3,FALSE),$C10819))</f>
        <v/>
      </c>
      <c r="F10819">
        <f t="shared" ref="F10819:F10882" si="338">HEX2DEC(REPLACE(C10819,1,2,""))</f>
        <v>27</v>
      </c>
      <c r="G10819" s="2">
        <f t="shared" si="337"/>
        <v>0</v>
      </c>
    </row>
    <row r="10820" spans="1:7" x14ac:dyDescent="0.35">
      <c r="A10820" t="s">
        <v>15364</v>
      </c>
      <c r="B10820" t="s">
        <v>7317</v>
      </c>
      <c r="C10820" t="s">
        <v>7321</v>
      </c>
      <c r="D10820" t="str">
        <f>IF($B10820="B","",IFERROR(VLOOKUP($C10820,Elster!$I$5:$M$148,3,FALSE),$C10820))</f>
        <v/>
      </c>
      <c r="E10820" t="str">
        <f>IF($B10820="A","",IFERROR(VLOOKUP($C10820,Elster!$I$5:$M$148,3,FALSE),$C10820))</f>
        <v xml:space="preserve">   "FEHLERMELDUNG"                                    </v>
      </c>
      <c r="F10820">
        <f t="shared" si="338"/>
        <v>1</v>
      </c>
      <c r="G10820" s="2">
        <f t="shared" ref="G10820:G10883" si="339">SUBSTITUTE(A10820,"s","")-SUBSTITUTE(A10819,"s","")</f>
        <v>4.9999999999954525E-3</v>
      </c>
    </row>
    <row r="10821" spans="1:7" x14ac:dyDescent="0.35">
      <c r="A10821" t="s">
        <v>15364</v>
      </c>
      <c r="B10821" t="s">
        <v>7319</v>
      </c>
      <c r="C10821" t="s">
        <v>7321</v>
      </c>
      <c r="D10821" t="str">
        <f>IF($B10821="B","",IFERROR(VLOOKUP($C10821,Elster!$I$5:$M$148,3,FALSE),$C10821))</f>
        <v xml:space="preserve">   "FEHLERMELDUNG"                                    </v>
      </c>
      <c r="E10821" t="str">
        <f>IF($B10821="A","",IFERROR(VLOOKUP($C10821,Elster!$I$5:$M$148,3,FALSE),$C10821))</f>
        <v/>
      </c>
      <c r="F10821">
        <f t="shared" si="338"/>
        <v>1</v>
      </c>
      <c r="G10821" s="2">
        <f t="shared" si="339"/>
        <v>0</v>
      </c>
    </row>
    <row r="10822" spans="1:7" x14ac:dyDescent="0.35">
      <c r="A10822" t="s">
        <v>15365</v>
      </c>
      <c r="B10822" t="s">
        <v>7317</v>
      </c>
      <c r="C10822" t="s">
        <v>7320</v>
      </c>
      <c r="D10822" t="str">
        <f>IF($B10822="B","",IFERROR(VLOOKUP($C10822,Elster!$I$5:$M$148,3,FALSE),$C10822))</f>
        <v/>
      </c>
      <c r="E10822" t="str">
        <f>IF($B10822="A","",IFERROR(VLOOKUP($C10822,Elster!$I$5:$M$148,3,FALSE),$C10822))</f>
        <v>0x000</v>
      </c>
      <c r="F10822">
        <f t="shared" si="338"/>
        <v>0</v>
      </c>
      <c r="G10822" s="2">
        <f t="shared" si="339"/>
        <v>5.000000000002558E-3</v>
      </c>
    </row>
    <row r="10823" spans="1:7" x14ac:dyDescent="0.35">
      <c r="A10823" t="s">
        <v>15365</v>
      </c>
      <c r="B10823" t="s">
        <v>7319</v>
      </c>
      <c r="C10823" t="s">
        <v>7320</v>
      </c>
      <c r="D10823" t="str">
        <f>IF($B10823="B","",IFERROR(VLOOKUP($C10823,Elster!$I$5:$M$148,3,FALSE),$C10823))</f>
        <v>0x000</v>
      </c>
      <c r="E10823" t="str">
        <f>IF($B10823="A","",IFERROR(VLOOKUP($C10823,Elster!$I$5:$M$148,3,FALSE),$C10823))</f>
        <v/>
      </c>
      <c r="F10823">
        <f t="shared" si="338"/>
        <v>0</v>
      </c>
      <c r="G10823" s="2">
        <f t="shared" si="339"/>
        <v>0</v>
      </c>
    </row>
    <row r="10824" spans="1:7" x14ac:dyDescent="0.35">
      <c r="A10824" t="s">
        <v>15366</v>
      </c>
      <c r="B10824" t="s">
        <v>7317</v>
      </c>
      <c r="C10824" t="s">
        <v>7321</v>
      </c>
      <c r="D10824" t="str">
        <f>IF($B10824="B","",IFERROR(VLOOKUP($C10824,Elster!$I$5:$M$148,3,FALSE),$C10824))</f>
        <v/>
      </c>
      <c r="E10824" t="str">
        <f>IF($B10824="A","",IFERROR(VLOOKUP($C10824,Elster!$I$5:$M$148,3,FALSE),$C10824))</f>
        <v xml:space="preserve">   "FEHLERMELDUNG"                                    </v>
      </c>
      <c r="F10824">
        <f t="shared" si="338"/>
        <v>1</v>
      </c>
      <c r="G10824" s="2">
        <f t="shared" si="339"/>
        <v>5.000000000002558E-3</v>
      </c>
    </row>
    <row r="10825" spans="1:7" x14ac:dyDescent="0.35">
      <c r="A10825" t="s">
        <v>15366</v>
      </c>
      <c r="B10825" t="s">
        <v>7319</v>
      </c>
      <c r="C10825" t="s">
        <v>7321</v>
      </c>
      <c r="D10825" t="str">
        <f>IF($B10825="B","",IFERROR(VLOOKUP($C10825,Elster!$I$5:$M$148,3,FALSE),$C10825))</f>
        <v xml:space="preserve">   "FEHLERMELDUNG"                                    </v>
      </c>
      <c r="E10825" t="str">
        <f>IF($B10825="A","",IFERROR(VLOOKUP($C10825,Elster!$I$5:$M$148,3,FALSE),$C10825))</f>
        <v/>
      </c>
      <c r="F10825">
        <f t="shared" si="338"/>
        <v>1</v>
      </c>
      <c r="G10825" s="2">
        <f t="shared" si="339"/>
        <v>0</v>
      </c>
    </row>
    <row r="10826" spans="1:7" x14ac:dyDescent="0.35">
      <c r="A10826" t="s">
        <v>15367</v>
      </c>
      <c r="B10826" t="s">
        <v>7317</v>
      </c>
      <c r="C10826" t="s">
        <v>7334</v>
      </c>
      <c r="D10826" t="str">
        <f>IF($B10826="B","",IFERROR(VLOOKUP($C10826,Elster!$I$5:$M$148,3,FALSE),$C10826))</f>
        <v/>
      </c>
      <c r="E10826" t="str">
        <f>IF($B10826="A","",IFERROR(VLOOKUP($C10826,Elster!$I$5:$M$148,3,FALSE),$C10826))</f>
        <v xml:space="preserve">   "MAX_TEMP_KESSEL"                                  </v>
      </c>
      <c r="F10826">
        <f t="shared" si="338"/>
        <v>40</v>
      </c>
      <c r="G10826" s="2">
        <f t="shared" si="339"/>
        <v>4.9999999999954525E-3</v>
      </c>
    </row>
    <row r="10827" spans="1:7" x14ac:dyDescent="0.35">
      <c r="A10827" t="s">
        <v>15367</v>
      </c>
      <c r="B10827" t="s">
        <v>7319</v>
      </c>
      <c r="C10827" t="s">
        <v>7334</v>
      </c>
      <c r="D10827" t="str">
        <f>IF($B10827="B","",IFERROR(VLOOKUP($C10827,Elster!$I$5:$M$148,3,FALSE),$C10827))</f>
        <v xml:space="preserve">   "MAX_TEMP_KESSEL"                                  </v>
      </c>
      <c r="E10827" t="str">
        <f>IF($B10827="A","",IFERROR(VLOOKUP($C10827,Elster!$I$5:$M$148,3,FALSE),$C10827))</f>
        <v/>
      </c>
      <c r="F10827">
        <f t="shared" si="338"/>
        <v>40</v>
      </c>
      <c r="G10827" s="2">
        <f t="shared" si="339"/>
        <v>0</v>
      </c>
    </row>
    <row r="10828" spans="1:7" x14ac:dyDescent="0.35">
      <c r="A10828" t="s">
        <v>15368</v>
      </c>
      <c r="B10828" t="s">
        <v>7317</v>
      </c>
      <c r="C10828" t="s">
        <v>7325</v>
      </c>
      <c r="D10828" t="str">
        <f>IF($B10828="B","",IFERROR(VLOOKUP($C10828,Elster!$I$5:$M$148,3,FALSE),$C10828))</f>
        <v/>
      </c>
      <c r="E10828" t="str">
        <f>IF($B10828="A","",IFERROR(VLOOKUP($C10828,Elster!$I$5:$M$148,3,FALSE),$C10828))</f>
        <v xml:space="preserve">   "SPEICHERSOLLTEMP"                                 </v>
      </c>
      <c r="F10828">
        <f t="shared" si="338"/>
        <v>3</v>
      </c>
      <c r="G10828" s="2">
        <f t="shared" si="339"/>
        <v>2.4140000000002715E-2</v>
      </c>
    </row>
    <row r="10829" spans="1:7" x14ac:dyDescent="0.35">
      <c r="A10829" t="s">
        <v>15369</v>
      </c>
      <c r="B10829" t="s">
        <v>7317</v>
      </c>
      <c r="C10829" t="s">
        <v>7320</v>
      </c>
      <c r="D10829" t="str">
        <f>IF($B10829="B","",IFERROR(VLOOKUP($C10829,Elster!$I$5:$M$148,3,FALSE),$C10829))</f>
        <v/>
      </c>
      <c r="E10829" t="str">
        <f>IF($B10829="A","",IFERROR(VLOOKUP($C10829,Elster!$I$5:$M$148,3,FALSE),$C10829))</f>
        <v>0x000</v>
      </c>
      <c r="F10829">
        <f t="shared" si="338"/>
        <v>0</v>
      </c>
      <c r="G10829" s="2">
        <f t="shared" si="339"/>
        <v>4.9479999999988422E-3</v>
      </c>
    </row>
    <row r="10830" spans="1:7" x14ac:dyDescent="0.35">
      <c r="A10830" t="s">
        <v>15370</v>
      </c>
      <c r="B10830" t="s">
        <v>7317</v>
      </c>
      <c r="C10830" t="s">
        <v>7318</v>
      </c>
      <c r="D10830" t="str">
        <f>IF($B10830="B","",IFERROR(VLOOKUP($C10830,Elster!$I$5:$M$148,3,FALSE),$C10830))</f>
        <v/>
      </c>
      <c r="E10830" t="str">
        <f>IF($B10830="A","",IFERROR(VLOOKUP($C10830,Elster!$I$5:$M$148,3,FALSE),$C10830))</f>
        <v xml:space="preserve">   "SAMMLERISTTEMP"                                   </v>
      </c>
      <c r="F10830">
        <f t="shared" si="338"/>
        <v>13</v>
      </c>
      <c r="G10830" s="2">
        <f t="shared" si="339"/>
        <v>4.9740000000042528E-3</v>
      </c>
    </row>
    <row r="10831" spans="1:7" x14ac:dyDescent="0.35">
      <c r="A10831" t="s">
        <v>15371</v>
      </c>
      <c r="B10831" t="s">
        <v>7317</v>
      </c>
      <c r="C10831" t="s">
        <v>7329</v>
      </c>
      <c r="D10831" t="str">
        <f>IF($B10831="B","",IFERROR(VLOOKUP($C10831,Elster!$I$5:$M$148,3,FALSE),$C10831))</f>
        <v/>
      </c>
      <c r="E10831" t="str">
        <f>IF($B10831="A","",IFERROR(VLOOKUP($C10831,Elster!$I$5:$M$148,3,FALSE),$C10831))</f>
        <v xml:space="preserve">   "KESSELSOLLTEMP"                                   </v>
      </c>
      <c r="F10831">
        <f t="shared" si="338"/>
        <v>2</v>
      </c>
      <c r="G10831" s="2">
        <f t="shared" si="339"/>
        <v>4.9739999999971474E-3</v>
      </c>
    </row>
    <row r="10832" spans="1:7" x14ac:dyDescent="0.35">
      <c r="A10832" t="s">
        <v>15372</v>
      </c>
      <c r="B10832" t="s">
        <v>7317</v>
      </c>
      <c r="C10832" t="s">
        <v>7320</v>
      </c>
      <c r="D10832" t="str">
        <f>IF($B10832="B","",IFERROR(VLOOKUP($C10832,Elster!$I$5:$M$148,3,FALSE),$C10832))</f>
        <v/>
      </c>
      <c r="E10832" t="str">
        <f>IF($B10832="A","",IFERROR(VLOOKUP($C10832,Elster!$I$5:$M$148,3,FALSE),$C10832))</f>
        <v>0x000</v>
      </c>
      <c r="F10832">
        <f t="shared" si="338"/>
        <v>0</v>
      </c>
      <c r="G10832" s="2">
        <f t="shared" si="339"/>
        <v>4.9739999999971474E-3</v>
      </c>
    </row>
    <row r="10833" spans="1:7" x14ac:dyDescent="0.35">
      <c r="A10833" t="s">
        <v>15373</v>
      </c>
      <c r="B10833" t="s">
        <v>7317</v>
      </c>
      <c r="C10833" t="s">
        <v>7366</v>
      </c>
      <c r="D10833" t="str">
        <f>IF($B10833="B","",IFERROR(VLOOKUP($C10833,Elster!$I$5:$M$148,3,FALSE),$C10833))</f>
        <v/>
      </c>
      <c r="E10833" t="str">
        <f>IF($B10833="A","",IFERROR(VLOOKUP($C10833,Elster!$I$5:$M$148,3,FALSE),$C10833))</f>
        <v xml:space="preserve">//   "ERWEITERUNGSTELEGRAMM"                            </v>
      </c>
      <c r="F10833">
        <f t="shared" si="338"/>
        <v>250</v>
      </c>
      <c r="G10833" s="2">
        <f t="shared" si="339"/>
        <v>4.9479999999988422E-3</v>
      </c>
    </row>
    <row r="10834" spans="1:7" x14ac:dyDescent="0.35">
      <c r="A10834" t="s">
        <v>15374</v>
      </c>
      <c r="B10834" t="s">
        <v>7317</v>
      </c>
      <c r="C10834" t="s">
        <v>7321</v>
      </c>
      <c r="D10834" t="str">
        <f>IF($B10834="B","",IFERROR(VLOOKUP($C10834,Elster!$I$5:$M$148,3,FALSE),$C10834))</f>
        <v/>
      </c>
      <c r="E10834" t="str">
        <f>IF($B10834="A","",IFERROR(VLOOKUP($C10834,Elster!$I$5:$M$148,3,FALSE),$C10834))</f>
        <v xml:space="preserve">   "FEHLERMELDUNG"                                    </v>
      </c>
      <c r="F10834">
        <f t="shared" si="338"/>
        <v>1</v>
      </c>
      <c r="G10834" s="2">
        <f t="shared" si="339"/>
        <v>4.9730000000067776E-3</v>
      </c>
    </row>
    <row r="10835" spans="1:7" x14ac:dyDescent="0.35">
      <c r="A10835" t="s">
        <v>15375</v>
      </c>
      <c r="B10835" t="s">
        <v>7317</v>
      </c>
      <c r="C10835" t="s">
        <v>7946</v>
      </c>
      <c r="D10835" t="str">
        <f>IF($B10835="B","",IFERROR(VLOOKUP($C10835,Elster!$I$5:$M$148,3,FALSE),$C10835))</f>
        <v/>
      </c>
      <c r="E10835" t="str">
        <f>IF($B10835="A","",IFERROR(VLOOKUP($C10835,Elster!$I$5:$M$148,3,FALSE),$C10835))</f>
        <v xml:space="preserve">   "KOLLEKTORTEMP"                                    </v>
      </c>
      <c r="F10835">
        <f t="shared" si="338"/>
        <v>27</v>
      </c>
      <c r="G10835" s="2">
        <f t="shared" si="339"/>
        <v>4.9739999999971474E-3</v>
      </c>
    </row>
    <row r="10836" spans="1:7" x14ac:dyDescent="0.35">
      <c r="A10836" t="s">
        <v>15376</v>
      </c>
      <c r="B10836" t="s">
        <v>7317</v>
      </c>
      <c r="C10836" t="s">
        <v>7321</v>
      </c>
      <c r="D10836" t="str">
        <f>IF($B10836="B","",IFERROR(VLOOKUP($C10836,Elster!$I$5:$M$148,3,FALSE),$C10836))</f>
        <v/>
      </c>
      <c r="E10836" t="str">
        <f>IF($B10836="A","",IFERROR(VLOOKUP($C10836,Elster!$I$5:$M$148,3,FALSE),$C10836))</f>
        <v xml:space="preserve">   "FEHLERMELDUNG"                                    </v>
      </c>
      <c r="F10836">
        <f t="shared" si="338"/>
        <v>1</v>
      </c>
      <c r="G10836" s="2">
        <f t="shared" si="339"/>
        <v>4.9739999999971474E-3</v>
      </c>
    </row>
    <row r="10837" spans="1:7" x14ac:dyDescent="0.35">
      <c r="A10837" t="s">
        <v>15377</v>
      </c>
      <c r="B10837" t="s">
        <v>7317</v>
      </c>
      <c r="C10837" t="s">
        <v>7320</v>
      </c>
      <c r="D10837" t="str">
        <f>IF($B10837="B","",IFERROR(VLOOKUP($C10837,Elster!$I$5:$M$148,3,FALSE),$C10837))</f>
        <v/>
      </c>
      <c r="E10837" t="str">
        <f>IF($B10837="A","",IFERROR(VLOOKUP($C10837,Elster!$I$5:$M$148,3,FALSE),$C10837))</f>
        <v>0x000</v>
      </c>
      <c r="F10837">
        <f t="shared" si="338"/>
        <v>0</v>
      </c>
      <c r="G10837" s="2">
        <f t="shared" si="339"/>
        <v>4.9479999999988422E-3</v>
      </c>
    </row>
    <row r="10838" spans="1:7" x14ac:dyDescent="0.35">
      <c r="A10838" t="s">
        <v>15378</v>
      </c>
      <c r="B10838" t="s">
        <v>7317</v>
      </c>
      <c r="C10838" t="s">
        <v>7321</v>
      </c>
      <c r="D10838" t="str">
        <f>IF($B10838="B","",IFERROR(VLOOKUP($C10838,Elster!$I$5:$M$148,3,FALSE),$C10838))</f>
        <v/>
      </c>
      <c r="E10838" t="str">
        <f>IF($B10838="A","",IFERROR(VLOOKUP($C10838,Elster!$I$5:$M$148,3,FALSE),$C10838))</f>
        <v xml:space="preserve">   "FEHLERMELDUNG"                                    </v>
      </c>
      <c r="F10838">
        <f t="shared" si="338"/>
        <v>1</v>
      </c>
      <c r="G10838" s="2">
        <f t="shared" si="339"/>
        <v>4.9740000000042528E-3</v>
      </c>
    </row>
    <row r="10839" spans="1:7" x14ac:dyDescent="0.35">
      <c r="A10839" t="s">
        <v>15379</v>
      </c>
      <c r="B10839" t="s">
        <v>7317</v>
      </c>
      <c r="C10839" t="s">
        <v>7336</v>
      </c>
      <c r="D10839" t="str">
        <f>IF($B10839="B","",IFERROR(VLOOKUP($C10839,Elster!$I$5:$M$148,3,FALSE),$C10839))</f>
        <v/>
      </c>
      <c r="E10839" t="str">
        <f>IF($B10839="A","",IFERROR(VLOOKUP($C10839,Elster!$I$5:$M$148,3,FALSE),$C10839))</f>
        <v xml:space="preserve">   "MAX_TEMP_HZK"                                     </v>
      </c>
      <c r="F10839">
        <f t="shared" si="338"/>
        <v>41</v>
      </c>
      <c r="G10839" s="2">
        <f t="shared" si="339"/>
        <v>4.9739999999971474E-3</v>
      </c>
    </row>
    <row r="10840" spans="1:7" x14ac:dyDescent="0.35">
      <c r="A10840" t="s">
        <v>15380</v>
      </c>
      <c r="B10840" t="s">
        <v>7317</v>
      </c>
      <c r="C10840" t="s">
        <v>7318</v>
      </c>
      <c r="D10840" t="str">
        <f>IF($B10840="B","",IFERROR(VLOOKUP($C10840,Elster!$I$5:$M$148,3,FALSE),$C10840))</f>
        <v/>
      </c>
      <c r="E10840" t="str">
        <f>IF($B10840="A","",IFERROR(VLOOKUP($C10840,Elster!$I$5:$M$148,3,FALSE),$C10840))</f>
        <v xml:space="preserve">   "SAMMLERISTTEMP"                                   </v>
      </c>
      <c r="F10840">
        <f t="shared" si="338"/>
        <v>13</v>
      </c>
      <c r="G10840" s="2">
        <f t="shared" si="339"/>
        <v>1.0026000000003421E-2</v>
      </c>
    </row>
    <row r="10841" spans="1:7" x14ac:dyDescent="0.35">
      <c r="A10841" t="s">
        <v>15380</v>
      </c>
      <c r="B10841" t="s">
        <v>7319</v>
      </c>
      <c r="C10841" t="s">
        <v>7318</v>
      </c>
      <c r="D10841" t="str">
        <f>IF($B10841="B","",IFERROR(VLOOKUP($C10841,Elster!$I$5:$M$148,3,FALSE),$C10841))</f>
        <v xml:space="preserve">   "SAMMLERISTTEMP"                                   </v>
      </c>
      <c r="E10841" t="str">
        <f>IF($B10841="A","",IFERROR(VLOOKUP($C10841,Elster!$I$5:$M$148,3,FALSE),$C10841))</f>
        <v/>
      </c>
      <c r="F10841">
        <f t="shared" si="338"/>
        <v>13</v>
      </c>
      <c r="G10841" s="2">
        <f t="shared" si="339"/>
        <v>0</v>
      </c>
    </row>
    <row r="10842" spans="1:7" x14ac:dyDescent="0.35">
      <c r="A10842" t="s">
        <v>15381</v>
      </c>
      <c r="B10842" t="s">
        <v>7317</v>
      </c>
      <c r="C10842" t="s">
        <v>7320</v>
      </c>
      <c r="D10842" t="str">
        <f>IF($B10842="B","",IFERROR(VLOOKUP($C10842,Elster!$I$5:$M$148,3,FALSE),$C10842))</f>
        <v/>
      </c>
      <c r="E10842" t="str">
        <f>IF($B10842="A","",IFERROR(VLOOKUP($C10842,Elster!$I$5:$M$148,3,FALSE),$C10842))</f>
        <v>0x000</v>
      </c>
      <c r="F10842">
        <f t="shared" si="338"/>
        <v>0</v>
      </c>
      <c r="G10842" s="2">
        <f t="shared" si="339"/>
        <v>4.9999999999954525E-3</v>
      </c>
    </row>
    <row r="10843" spans="1:7" x14ac:dyDescent="0.35">
      <c r="A10843" t="s">
        <v>15381</v>
      </c>
      <c r="B10843" t="s">
        <v>7319</v>
      </c>
      <c r="C10843" t="s">
        <v>7320</v>
      </c>
      <c r="D10843" t="str">
        <f>IF($B10843="B","",IFERROR(VLOOKUP($C10843,Elster!$I$5:$M$148,3,FALSE),$C10843))</f>
        <v>0x000</v>
      </c>
      <c r="E10843" t="str">
        <f>IF($B10843="A","",IFERROR(VLOOKUP($C10843,Elster!$I$5:$M$148,3,FALSE),$C10843))</f>
        <v/>
      </c>
      <c r="F10843">
        <f t="shared" si="338"/>
        <v>0</v>
      </c>
      <c r="G10843" s="2">
        <f t="shared" si="339"/>
        <v>0</v>
      </c>
    </row>
    <row r="10844" spans="1:7" x14ac:dyDescent="0.35">
      <c r="A10844" t="s">
        <v>15382</v>
      </c>
      <c r="B10844" t="s">
        <v>7317</v>
      </c>
      <c r="C10844" t="s">
        <v>7325</v>
      </c>
      <c r="D10844" t="str">
        <f>IF($B10844="B","",IFERROR(VLOOKUP($C10844,Elster!$I$5:$M$148,3,FALSE),$C10844))</f>
        <v/>
      </c>
      <c r="E10844" t="str">
        <f>IF($B10844="A","",IFERROR(VLOOKUP($C10844,Elster!$I$5:$M$148,3,FALSE),$C10844))</f>
        <v xml:space="preserve">   "SPEICHERSOLLTEMP"                                 </v>
      </c>
      <c r="F10844">
        <f t="shared" si="338"/>
        <v>3</v>
      </c>
      <c r="G10844" s="2">
        <f t="shared" si="339"/>
        <v>5.000000000002558E-3</v>
      </c>
    </row>
    <row r="10845" spans="1:7" x14ac:dyDescent="0.35">
      <c r="A10845" t="s">
        <v>15382</v>
      </c>
      <c r="B10845" t="s">
        <v>7319</v>
      </c>
      <c r="C10845" t="s">
        <v>7325</v>
      </c>
      <c r="D10845" t="str">
        <f>IF($B10845="B","",IFERROR(VLOOKUP($C10845,Elster!$I$5:$M$148,3,FALSE),$C10845))</f>
        <v xml:space="preserve">   "SPEICHERSOLLTEMP"                                 </v>
      </c>
      <c r="E10845" t="str">
        <f>IF($B10845="A","",IFERROR(VLOOKUP($C10845,Elster!$I$5:$M$148,3,FALSE),$C10845))</f>
        <v/>
      </c>
      <c r="F10845">
        <f t="shared" si="338"/>
        <v>3</v>
      </c>
      <c r="G10845" s="2">
        <f t="shared" si="339"/>
        <v>0</v>
      </c>
    </row>
    <row r="10846" spans="1:7" x14ac:dyDescent="0.35">
      <c r="A10846" t="s">
        <v>15383</v>
      </c>
      <c r="B10846" t="s">
        <v>7317</v>
      </c>
      <c r="C10846" t="s">
        <v>7321</v>
      </c>
      <c r="D10846" t="str">
        <f>IF($B10846="B","",IFERROR(VLOOKUP($C10846,Elster!$I$5:$M$148,3,FALSE),$C10846))</f>
        <v/>
      </c>
      <c r="E10846" t="str">
        <f>IF($B10846="A","",IFERROR(VLOOKUP($C10846,Elster!$I$5:$M$148,3,FALSE),$C10846))</f>
        <v xml:space="preserve">   "FEHLERMELDUNG"                                    </v>
      </c>
      <c r="F10846">
        <f t="shared" si="338"/>
        <v>1</v>
      </c>
      <c r="G10846" s="2">
        <f t="shared" si="339"/>
        <v>4.9989999999979773E-3</v>
      </c>
    </row>
    <row r="10847" spans="1:7" x14ac:dyDescent="0.35">
      <c r="A10847" t="s">
        <v>15383</v>
      </c>
      <c r="B10847" t="s">
        <v>7319</v>
      </c>
      <c r="C10847" t="s">
        <v>7321</v>
      </c>
      <c r="D10847" t="str">
        <f>IF($B10847="B","",IFERROR(VLOOKUP($C10847,Elster!$I$5:$M$148,3,FALSE),$C10847))</f>
        <v xml:space="preserve">   "FEHLERMELDUNG"                                    </v>
      </c>
      <c r="E10847" t="str">
        <f>IF($B10847="A","",IFERROR(VLOOKUP($C10847,Elster!$I$5:$M$148,3,FALSE),$C10847))</f>
        <v/>
      </c>
      <c r="F10847">
        <f t="shared" si="338"/>
        <v>1</v>
      </c>
      <c r="G10847" s="2">
        <f t="shared" si="339"/>
        <v>0</v>
      </c>
    </row>
    <row r="10848" spans="1:7" x14ac:dyDescent="0.35">
      <c r="A10848" t="s">
        <v>15384</v>
      </c>
      <c r="B10848" t="s">
        <v>7317</v>
      </c>
      <c r="C10848" t="s">
        <v>7320</v>
      </c>
      <c r="D10848" t="str">
        <f>IF($B10848="B","",IFERROR(VLOOKUP($C10848,Elster!$I$5:$M$148,3,FALSE),$C10848))</f>
        <v/>
      </c>
      <c r="E10848" t="str">
        <f>IF($B10848="A","",IFERROR(VLOOKUP($C10848,Elster!$I$5:$M$148,3,FALSE),$C10848))</f>
        <v>0x000</v>
      </c>
      <c r="F10848">
        <f t="shared" si="338"/>
        <v>0</v>
      </c>
      <c r="G10848" s="2">
        <f t="shared" si="339"/>
        <v>5.000000000002558E-3</v>
      </c>
    </row>
    <row r="10849" spans="1:7" x14ac:dyDescent="0.35">
      <c r="A10849" t="s">
        <v>15384</v>
      </c>
      <c r="B10849" t="s">
        <v>7319</v>
      </c>
      <c r="C10849" t="s">
        <v>7320</v>
      </c>
      <c r="D10849" t="str">
        <f>IF($B10849="B","",IFERROR(VLOOKUP($C10849,Elster!$I$5:$M$148,3,FALSE),$C10849))</f>
        <v>0x000</v>
      </c>
      <c r="E10849" t="str">
        <f>IF($B10849="A","",IFERROR(VLOOKUP($C10849,Elster!$I$5:$M$148,3,FALSE),$C10849))</f>
        <v/>
      </c>
      <c r="F10849">
        <f t="shared" si="338"/>
        <v>0</v>
      </c>
      <c r="G10849" s="2">
        <f t="shared" si="339"/>
        <v>0</v>
      </c>
    </row>
    <row r="10850" spans="1:7" x14ac:dyDescent="0.35">
      <c r="A10850" t="s">
        <v>15385</v>
      </c>
      <c r="B10850" t="s">
        <v>7317</v>
      </c>
      <c r="C10850" t="s">
        <v>7366</v>
      </c>
      <c r="D10850" t="str">
        <f>IF($B10850="B","",IFERROR(VLOOKUP($C10850,Elster!$I$5:$M$148,3,FALSE),$C10850))</f>
        <v/>
      </c>
      <c r="E10850" t="str">
        <f>IF($B10850="A","",IFERROR(VLOOKUP($C10850,Elster!$I$5:$M$148,3,FALSE),$C10850))</f>
        <v xml:space="preserve">//   "ERWEITERUNGSTELEGRAMM"                            </v>
      </c>
      <c r="F10850">
        <f t="shared" si="338"/>
        <v>250</v>
      </c>
      <c r="G10850" s="2">
        <f t="shared" si="339"/>
        <v>5.000000000002558E-3</v>
      </c>
    </row>
    <row r="10851" spans="1:7" x14ac:dyDescent="0.35">
      <c r="A10851" t="s">
        <v>15385</v>
      </c>
      <c r="B10851" t="s">
        <v>7319</v>
      </c>
      <c r="C10851" t="s">
        <v>7366</v>
      </c>
      <c r="D10851" t="str">
        <f>IF($B10851="B","",IFERROR(VLOOKUP($C10851,Elster!$I$5:$M$148,3,FALSE),$C10851))</f>
        <v xml:space="preserve">//   "ERWEITERUNGSTELEGRAMM"                            </v>
      </c>
      <c r="E10851" t="str">
        <f>IF($B10851="A","",IFERROR(VLOOKUP($C10851,Elster!$I$5:$M$148,3,FALSE),$C10851))</f>
        <v/>
      </c>
      <c r="F10851">
        <f t="shared" si="338"/>
        <v>250</v>
      </c>
      <c r="G10851" s="2">
        <f t="shared" si="339"/>
        <v>0</v>
      </c>
    </row>
    <row r="10852" spans="1:7" x14ac:dyDescent="0.35">
      <c r="A10852" t="s">
        <v>15386</v>
      </c>
      <c r="B10852" t="s">
        <v>7317</v>
      </c>
      <c r="C10852" t="s">
        <v>7321</v>
      </c>
      <c r="D10852" t="str">
        <f>IF($B10852="B","",IFERROR(VLOOKUP($C10852,Elster!$I$5:$M$148,3,FALSE),$C10852))</f>
        <v/>
      </c>
      <c r="E10852" t="str">
        <f>IF($B10852="A","",IFERROR(VLOOKUP($C10852,Elster!$I$5:$M$148,3,FALSE),$C10852))</f>
        <v xml:space="preserve">   "FEHLERMELDUNG"                                    </v>
      </c>
      <c r="F10852">
        <f t="shared" si="338"/>
        <v>1</v>
      </c>
      <c r="G10852" s="2">
        <f t="shared" si="339"/>
        <v>4.9999999999954525E-3</v>
      </c>
    </row>
    <row r="10853" spans="1:7" x14ac:dyDescent="0.35">
      <c r="A10853" t="s">
        <v>15386</v>
      </c>
      <c r="B10853" t="s">
        <v>7319</v>
      </c>
      <c r="C10853" t="s">
        <v>7321</v>
      </c>
      <c r="D10853" t="str">
        <f>IF($B10853="B","",IFERROR(VLOOKUP($C10853,Elster!$I$5:$M$148,3,FALSE),$C10853))</f>
        <v xml:space="preserve">   "FEHLERMELDUNG"                                    </v>
      </c>
      <c r="E10853" t="str">
        <f>IF($B10853="A","",IFERROR(VLOOKUP($C10853,Elster!$I$5:$M$148,3,FALSE),$C10853))</f>
        <v/>
      </c>
      <c r="F10853">
        <f t="shared" si="338"/>
        <v>1</v>
      </c>
      <c r="G10853" s="2">
        <f t="shared" si="339"/>
        <v>0</v>
      </c>
    </row>
    <row r="10854" spans="1:7" x14ac:dyDescent="0.35">
      <c r="A10854" t="s">
        <v>15387</v>
      </c>
      <c r="B10854" t="s">
        <v>7317</v>
      </c>
      <c r="C10854" t="s">
        <v>7363</v>
      </c>
      <c r="D10854" t="str">
        <f>IF($B10854="B","",IFERROR(VLOOKUP($C10854,Elster!$I$5:$M$148,3,FALSE),$C10854))</f>
        <v/>
      </c>
      <c r="E10854" t="str">
        <f>IF($B10854="A","",IFERROR(VLOOKUP($C10854,Elster!$I$5:$M$148,3,FALSE),$C10854))</f>
        <v xml:space="preserve">   "FESTSTOFFKESSELTEMP"                              </v>
      </c>
      <c r="F10854">
        <f t="shared" si="338"/>
        <v>28</v>
      </c>
      <c r="G10854" s="2">
        <f t="shared" si="339"/>
        <v>5.000000000002558E-3</v>
      </c>
    </row>
    <row r="10855" spans="1:7" x14ac:dyDescent="0.35">
      <c r="A10855" t="s">
        <v>15387</v>
      </c>
      <c r="B10855" t="s">
        <v>7319</v>
      </c>
      <c r="C10855" t="s">
        <v>7363</v>
      </c>
      <c r="D10855" t="str">
        <f>IF($B10855="B","",IFERROR(VLOOKUP($C10855,Elster!$I$5:$M$148,3,FALSE),$C10855))</f>
        <v xml:space="preserve">   "FESTSTOFFKESSELTEMP"                              </v>
      </c>
      <c r="E10855" t="str">
        <f>IF($B10855="A","",IFERROR(VLOOKUP($C10855,Elster!$I$5:$M$148,3,FALSE),$C10855))</f>
        <v/>
      </c>
      <c r="F10855">
        <f t="shared" si="338"/>
        <v>28</v>
      </c>
      <c r="G10855" s="2">
        <f t="shared" si="339"/>
        <v>0</v>
      </c>
    </row>
    <row r="10856" spans="1:7" x14ac:dyDescent="0.35">
      <c r="A10856" t="s">
        <v>15388</v>
      </c>
      <c r="B10856" t="s">
        <v>7317</v>
      </c>
      <c r="C10856" t="s">
        <v>7321</v>
      </c>
      <c r="D10856" t="str">
        <f>IF($B10856="B","",IFERROR(VLOOKUP($C10856,Elster!$I$5:$M$148,3,FALSE),$C10856))</f>
        <v/>
      </c>
      <c r="E10856" t="str">
        <f>IF($B10856="A","",IFERROR(VLOOKUP($C10856,Elster!$I$5:$M$148,3,FALSE),$C10856))</f>
        <v xml:space="preserve">   "FEHLERMELDUNG"                                    </v>
      </c>
      <c r="F10856">
        <f t="shared" si="338"/>
        <v>1</v>
      </c>
      <c r="G10856" s="2">
        <f t="shared" si="339"/>
        <v>5.000000000002558E-3</v>
      </c>
    </row>
    <row r="10857" spans="1:7" x14ac:dyDescent="0.35">
      <c r="A10857" t="s">
        <v>15388</v>
      </c>
      <c r="B10857" t="s">
        <v>7319</v>
      </c>
      <c r="C10857" t="s">
        <v>7321</v>
      </c>
      <c r="D10857" t="str">
        <f>IF($B10857="B","",IFERROR(VLOOKUP($C10857,Elster!$I$5:$M$148,3,FALSE),$C10857))</f>
        <v xml:space="preserve">   "FEHLERMELDUNG"                                    </v>
      </c>
      <c r="E10857" t="str">
        <f>IF($B10857="A","",IFERROR(VLOOKUP($C10857,Elster!$I$5:$M$148,3,FALSE),$C10857))</f>
        <v/>
      </c>
      <c r="F10857">
        <f t="shared" si="338"/>
        <v>1</v>
      </c>
      <c r="G10857" s="2">
        <f t="shared" si="339"/>
        <v>0</v>
      </c>
    </row>
    <row r="10858" spans="1:7" x14ac:dyDescent="0.35">
      <c r="A10858" t="s">
        <v>15389</v>
      </c>
      <c r="B10858" t="s">
        <v>7317</v>
      </c>
      <c r="C10858" t="s">
        <v>7320</v>
      </c>
      <c r="D10858" t="str">
        <f>IF($B10858="B","",IFERROR(VLOOKUP($C10858,Elster!$I$5:$M$148,3,FALSE),$C10858))</f>
        <v/>
      </c>
      <c r="E10858" t="str">
        <f>IF($B10858="A","",IFERROR(VLOOKUP($C10858,Elster!$I$5:$M$148,3,FALSE),$C10858))</f>
        <v>0x000</v>
      </c>
      <c r="F10858">
        <f t="shared" si="338"/>
        <v>0</v>
      </c>
      <c r="G10858" s="2">
        <f t="shared" si="339"/>
        <v>4.9999999999954525E-3</v>
      </c>
    </row>
    <row r="10859" spans="1:7" x14ac:dyDescent="0.35">
      <c r="A10859" t="s">
        <v>15389</v>
      </c>
      <c r="B10859" t="s">
        <v>7319</v>
      </c>
      <c r="C10859" t="s">
        <v>7320</v>
      </c>
      <c r="D10859" t="str">
        <f>IF($B10859="B","",IFERROR(VLOOKUP($C10859,Elster!$I$5:$M$148,3,FALSE),$C10859))</f>
        <v>0x000</v>
      </c>
      <c r="E10859" t="str">
        <f>IF($B10859="A","",IFERROR(VLOOKUP($C10859,Elster!$I$5:$M$148,3,FALSE),$C10859))</f>
        <v/>
      </c>
      <c r="F10859">
        <f t="shared" si="338"/>
        <v>0</v>
      </c>
      <c r="G10859" s="2">
        <f t="shared" si="339"/>
        <v>0</v>
      </c>
    </row>
    <row r="10860" spans="1:7" x14ac:dyDescent="0.35">
      <c r="A10860" t="s">
        <v>15390</v>
      </c>
      <c r="B10860" t="s">
        <v>7319</v>
      </c>
      <c r="C10860" t="s">
        <v>7321</v>
      </c>
      <c r="D10860" t="str">
        <f>IF($B10860="B","",IFERROR(VLOOKUP($C10860,Elster!$I$5:$M$148,3,FALSE),$C10860))</f>
        <v xml:space="preserve">   "FEHLERMELDUNG"                                    </v>
      </c>
      <c r="E10860" t="str">
        <f>IF($B10860="A","",IFERROR(VLOOKUP($C10860,Elster!$I$5:$M$148,3,FALSE),$C10860))</f>
        <v/>
      </c>
      <c r="F10860">
        <f t="shared" si="338"/>
        <v>1</v>
      </c>
      <c r="G10860" s="2">
        <f t="shared" si="339"/>
        <v>5.000000000002558E-3</v>
      </c>
    </row>
    <row r="10861" spans="1:7" x14ac:dyDescent="0.35">
      <c r="A10861" t="s">
        <v>15391</v>
      </c>
      <c r="B10861" t="s">
        <v>7317</v>
      </c>
      <c r="C10861" t="s">
        <v>7321</v>
      </c>
      <c r="D10861" t="str">
        <f>IF($B10861="B","",IFERROR(VLOOKUP($C10861,Elster!$I$5:$M$148,3,FALSE),$C10861))</f>
        <v/>
      </c>
      <c r="E10861" t="str">
        <f>IF($B10861="A","",IFERROR(VLOOKUP($C10861,Elster!$I$5:$M$148,3,FALSE),$C10861))</f>
        <v xml:space="preserve">   "FEHLERMELDUNG"                                    </v>
      </c>
      <c r="F10861">
        <f t="shared" si="338"/>
        <v>1</v>
      </c>
      <c r="G10861" s="2">
        <f t="shared" si="339"/>
        <v>2.5999999998305157E-5</v>
      </c>
    </row>
    <row r="10862" spans="1:7" x14ac:dyDescent="0.35">
      <c r="A10862" t="s">
        <v>15392</v>
      </c>
      <c r="B10862" t="s">
        <v>7319</v>
      </c>
      <c r="C10862" t="s">
        <v>7336</v>
      </c>
      <c r="D10862" t="str">
        <f>IF($B10862="B","",IFERROR(VLOOKUP($C10862,Elster!$I$5:$M$148,3,FALSE),$C10862))</f>
        <v xml:space="preserve">   "MAX_TEMP_HZK"                                     </v>
      </c>
      <c r="E10862" t="str">
        <f>IF($B10862="A","",IFERROR(VLOOKUP($C10862,Elster!$I$5:$M$148,3,FALSE),$C10862))</f>
        <v/>
      </c>
      <c r="F10862">
        <f t="shared" si="338"/>
        <v>41</v>
      </c>
      <c r="G10862" s="2">
        <f t="shared" si="339"/>
        <v>4.9739999999971474E-3</v>
      </c>
    </row>
    <row r="10863" spans="1:7" x14ac:dyDescent="0.35">
      <c r="A10863" t="s">
        <v>15393</v>
      </c>
      <c r="B10863" t="s">
        <v>7317</v>
      </c>
      <c r="C10863" t="s">
        <v>7336</v>
      </c>
      <c r="D10863" t="str">
        <f>IF($B10863="B","",IFERROR(VLOOKUP($C10863,Elster!$I$5:$M$148,3,FALSE),$C10863))</f>
        <v/>
      </c>
      <c r="E10863" t="str">
        <f>IF($B10863="A","",IFERROR(VLOOKUP($C10863,Elster!$I$5:$M$148,3,FALSE),$C10863))</f>
        <v xml:space="preserve">   "MAX_TEMP_HZK"                                     </v>
      </c>
      <c r="F10863">
        <f t="shared" si="338"/>
        <v>41</v>
      </c>
      <c r="G10863" s="2">
        <f t="shared" si="339"/>
        <v>2.6000000005410584E-5</v>
      </c>
    </row>
    <row r="10864" spans="1:7" x14ac:dyDescent="0.35">
      <c r="A10864" t="s">
        <v>15394</v>
      </c>
      <c r="B10864" t="s">
        <v>7317</v>
      </c>
      <c r="C10864" t="s">
        <v>7325</v>
      </c>
      <c r="D10864" t="str">
        <f>IF($B10864="B","",IFERROR(VLOOKUP($C10864,Elster!$I$5:$M$148,3,FALSE),$C10864))</f>
        <v/>
      </c>
      <c r="E10864" t="str">
        <f>IF($B10864="A","",IFERROR(VLOOKUP($C10864,Elster!$I$5:$M$148,3,FALSE),$C10864))</f>
        <v xml:space="preserve">   "SPEICHERSOLLTEMP"                                 </v>
      </c>
      <c r="F10864">
        <f t="shared" si="338"/>
        <v>3</v>
      </c>
      <c r="G10864" s="2">
        <f t="shared" si="339"/>
        <v>8.7240000000008422E-3</v>
      </c>
    </row>
    <row r="10865" spans="1:7" x14ac:dyDescent="0.35">
      <c r="A10865" t="s">
        <v>15395</v>
      </c>
      <c r="B10865" t="s">
        <v>7317</v>
      </c>
      <c r="C10865" t="s">
        <v>7320</v>
      </c>
      <c r="D10865" t="str">
        <f>IF($B10865="B","",IFERROR(VLOOKUP($C10865,Elster!$I$5:$M$148,3,FALSE),$C10865))</f>
        <v/>
      </c>
      <c r="E10865" t="str">
        <f>IF($B10865="A","",IFERROR(VLOOKUP($C10865,Elster!$I$5:$M$148,3,FALSE),$C10865))</f>
        <v>0x000</v>
      </c>
      <c r="F10865">
        <f t="shared" si="338"/>
        <v>0</v>
      </c>
      <c r="G10865" s="2">
        <f t="shared" si="339"/>
        <v>4.9729999999996721E-3</v>
      </c>
    </row>
    <row r="10866" spans="1:7" x14ac:dyDescent="0.35">
      <c r="A10866" t="s">
        <v>15396</v>
      </c>
      <c r="B10866" t="s">
        <v>7317</v>
      </c>
      <c r="C10866" t="s">
        <v>7318</v>
      </c>
      <c r="D10866" t="str">
        <f>IF($B10866="B","",IFERROR(VLOOKUP($C10866,Elster!$I$5:$M$148,3,FALSE),$C10866))</f>
        <v/>
      </c>
      <c r="E10866" t="str">
        <f>IF($B10866="A","",IFERROR(VLOOKUP($C10866,Elster!$I$5:$M$148,3,FALSE),$C10866))</f>
        <v xml:space="preserve">   "SAMMLERISTTEMP"                                   </v>
      </c>
      <c r="F10866">
        <f t="shared" si="338"/>
        <v>13</v>
      </c>
      <c r="G10866" s="2">
        <f t="shared" si="339"/>
        <v>4.9479999999988422E-3</v>
      </c>
    </row>
    <row r="10867" spans="1:7" x14ac:dyDescent="0.35">
      <c r="A10867" t="s">
        <v>15397</v>
      </c>
      <c r="B10867" t="s">
        <v>7317</v>
      </c>
      <c r="C10867" t="s">
        <v>7329</v>
      </c>
      <c r="D10867" t="str">
        <f>IF($B10867="B","",IFERROR(VLOOKUP($C10867,Elster!$I$5:$M$148,3,FALSE),$C10867))</f>
        <v/>
      </c>
      <c r="E10867" t="str">
        <f>IF($B10867="A","",IFERROR(VLOOKUP($C10867,Elster!$I$5:$M$148,3,FALSE),$C10867))</f>
        <v xml:space="preserve">   "KESSELSOLLTEMP"                                   </v>
      </c>
      <c r="F10867">
        <f t="shared" si="338"/>
        <v>2</v>
      </c>
      <c r="G10867" s="2">
        <f t="shared" si="339"/>
        <v>4.9739999999971474E-3</v>
      </c>
    </row>
    <row r="10868" spans="1:7" x14ac:dyDescent="0.35">
      <c r="A10868" t="s">
        <v>15398</v>
      </c>
      <c r="B10868" t="s">
        <v>7317</v>
      </c>
      <c r="C10868" t="s">
        <v>7320</v>
      </c>
      <c r="D10868" t="str">
        <f>IF($B10868="B","",IFERROR(VLOOKUP($C10868,Elster!$I$5:$M$148,3,FALSE),$C10868))</f>
        <v/>
      </c>
      <c r="E10868" t="str">
        <f>IF($B10868="A","",IFERROR(VLOOKUP($C10868,Elster!$I$5:$M$148,3,FALSE),$C10868))</f>
        <v>0x000</v>
      </c>
      <c r="F10868">
        <f t="shared" si="338"/>
        <v>0</v>
      </c>
      <c r="G10868" s="2">
        <f t="shared" si="339"/>
        <v>4.9740000000042528E-3</v>
      </c>
    </row>
    <row r="10869" spans="1:7" x14ac:dyDescent="0.35">
      <c r="A10869" t="s">
        <v>15399</v>
      </c>
      <c r="B10869" t="s">
        <v>7317</v>
      </c>
      <c r="C10869" t="s">
        <v>7366</v>
      </c>
      <c r="D10869" t="str">
        <f>IF($B10869="B","",IFERROR(VLOOKUP($C10869,Elster!$I$5:$M$148,3,FALSE),$C10869))</f>
        <v/>
      </c>
      <c r="E10869" t="str">
        <f>IF($B10869="A","",IFERROR(VLOOKUP($C10869,Elster!$I$5:$M$148,3,FALSE),$C10869))</f>
        <v xml:space="preserve">//   "ERWEITERUNGSTELEGRAMM"                            </v>
      </c>
      <c r="F10869">
        <f t="shared" si="338"/>
        <v>250</v>
      </c>
      <c r="G10869" s="2">
        <f t="shared" si="339"/>
        <v>4.9739999999971474E-3</v>
      </c>
    </row>
    <row r="10870" spans="1:7" x14ac:dyDescent="0.35">
      <c r="A10870" t="s">
        <v>15400</v>
      </c>
      <c r="B10870" t="s">
        <v>7317</v>
      </c>
      <c r="C10870" t="s">
        <v>7321</v>
      </c>
      <c r="D10870" t="str">
        <f>IF($B10870="B","",IFERROR(VLOOKUP($C10870,Elster!$I$5:$M$148,3,FALSE),$C10870))</f>
        <v/>
      </c>
      <c r="E10870" t="str">
        <f>IF($B10870="A","",IFERROR(VLOOKUP($C10870,Elster!$I$5:$M$148,3,FALSE),$C10870))</f>
        <v xml:space="preserve">   "FEHLERMELDUNG"                                    </v>
      </c>
      <c r="F10870">
        <f t="shared" si="338"/>
        <v>1</v>
      </c>
      <c r="G10870" s="2">
        <f t="shared" si="339"/>
        <v>4.9479999999988422E-3</v>
      </c>
    </row>
    <row r="10871" spans="1:7" x14ac:dyDescent="0.35">
      <c r="A10871" t="s">
        <v>15401</v>
      </c>
      <c r="B10871" t="s">
        <v>7317</v>
      </c>
      <c r="C10871" t="s">
        <v>7363</v>
      </c>
      <c r="D10871" t="str">
        <f>IF($B10871="B","",IFERROR(VLOOKUP($C10871,Elster!$I$5:$M$148,3,FALSE),$C10871))</f>
        <v/>
      </c>
      <c r="E10871" t="str">
        <f>IF($B10871="A","",IFERROR(VLOOKUP($C10871,Elster!$I$5:$M$148,3,FALSE),$C10871))</f>
        <v xml:space="preserve">   "FESTSTOFFKESSELTEMP"                              </v>
      </c>
      <c r="F10871">
        <f t="shared" si="338"/>
        <v>28</v>
      </c>
      <c r="G10871" s="2">
        <f t="shared" si="339"/>
        <v>4.9740000000042528E-3</v>
      </c>
    </row>
    <row r="10872" spans="1:7" x14ac:dyDescent="0.35">
      <c r="A10872" t="s">
        <v>15402</v>
      </c>
      <c r="B10872" t="s">
        <v>7317</v>
      </c>
      <c r="C10872" t="s">
        <v>7321</v>
      </c>
      <c r="D10872" t="str">
        <f>IF($B10872="B","",IFERROR(VLOOKUP($C10872,Elster!$I$5:$M$148,3,FALSE),$C10872))</f>
        <v/>
      </c>
      <c r="E10872" t="str">
        <f>IF($B10872="A","",IFERROR(VLOOKUP($C10872,Elster!$I$5:$M$148,3,FALSE),$C10872))</f>
        <v xml:space="preserve">   "FEHLERMELDUNG"                                    </v>
      </c>
      <c r="F10872">
        <f t="shared" si="338"/>
        <v>1</v>
      </c>
      <c r="G10872" s="2">
        <f t="shared" si="339"/>
        <v>4.9739999999971474E-3</v>
      </c>
    </row>
    <row r="10873" spans="1:7" x14ac:dyDescent="0.35">
      <c r="A10873" t="s">
        <v>15403</v>
      </c>
      <c r="B10873" t="s">
        <v>7317</v>
      </c>
      <c r="C10873" t="s">
        <v>7320</v>
      </c>
      <c r="D10873" t="str">
        <f>IF($B10873="B","",IFERROR(VLOOKUP($C10873,Elster!$I$5:$M$148,3,FALSE),$C10873))</f>
        <v/>
      </c>
      <c r="E10873" t="str">
        <f>IF($B10873="A","",IFERROR(VLOOKUP($C10873,Elster!$I$5:$M$148,3,FALSE),$C10873))</f>
        <v>0x000</v>
      </c>
      <c r="F10873">
        <f t="shared" si="338"/>
        <v>0</v>
      </c>
      <c r="G10873" s="2">
        <f t="shared" si="339"/>
        <v>4.947000000001367E-3</v>
      </c>
    </row>
    <row r="10874" spans="1:7" x14ac:dyDescent="0.35">
      <c r="A10874" t="s">
        <v>15404</v>
      </c>
      <c r="B10874" t="s">
        <v>7317</v>
      </c>
      <c r="C10874" t="s">
        <v>7321</v>
      </c>
      <c r="D10874" t="str">
        <f>IF($B10874="B","",IFERROR(VLOOKUP($C10874,Elster!$I$5:$M$148,3,FALSE),$C10874))</f>
        <v/>
      </c>
      <c r="E10874" t="str">
        <f>IF($B10874="A","",IFERROR(VLOOKUP($C10874,Elster!$I$5:$M$148,3,FALSE),$C10874))</f>
        <v xml:space="preserve">   "FEHLERMELDUNG"                                    </v>
      </c>
      <c r="F10874">
        <f t="shared" si="338"/>
        <v>1</v>
      </c>
      <c r="G10874" s="2">
        <f t="shared" si="339"/>
        <v>4.9739999999971474E-3</v>
      </c>
    </row>
    <row r="10875" spans="1:7" x14ac:dyDescent="0.35">
      <c r="A10875" t="s">
        <v>15405</v>
      </c>
      <c r="B10875" t="s">
        <v>7317</v>
      </c>
      <c r="C10875" t="s">
        <v>7338</v>
      </c>
      <c r="D10875" t="str">
        <f>IF($B10875="B","",IFERROR(VLOOKUP($C10875,Elster!$I$5:$M$148,3,FALSE),$C10875))</f>
        <v/>
      </c>
      <c r="E10875" t="str">
        <f>IF($B10875="A","",IFERROR(VLOOKUP($C10875,Elster!$I$5:$M$148,3,FALSE),$C10875))</f>
        <v xml:space="preserve">   "KP"                                               </v>
      </c>
      <c r="F10875">
        <f t="shared" si="338"/>
        <v>42</v>
      </c>
      <c r="G10875" s="2">
        <f t="shared" si="339"/>
        <v>4.9740000000042528E-3</v>
      </c>
    </row>
    <row r="10876" spans="1:7" x14ac:dyDescent="0.35">
      <c r="A10876" t="s">
        <v>15406</v>
      </c>
      <c r="B10876" t="s">
        <v>7317</v>
      </c>
      <c r="C10876" t="s">
        <v>7318</v>
      </c>
      <c r="D10876" t="str">
        <f>IF($B10876="B","",IFERROR(VLOOKUP($C10876,Elster!$I$5:$M$148,3,FALSE),$C10876))</f>
        <v/>
      </c>
      <c r="E10876" t="str">
        <f>IF($B10876="A","",IFERROR(VLOOKUP($C10876,Elster!$I$5:$M$148,3,FALSE),$C10876))</f>
        <v xml:space="preserve">   "SAMMLERISTTEMP"                                   </v>
      </c>
      <c r="F10876">
        <f t="shared" si="338"/>
        <v>13</v>
      </c>
      <c r="G10876" s="2">
        <f t="shared" si="339"/>
        <v>9.9999999999980105E-3</v>
      </c>
    </row>
    <row r="10877" spans="1:7" x14ac:dyDescent="0.35">
      <c r="A10877" t="s">
        <v>15406</v>
      </c>
      <c r="B10877" t="s">
        <v>7319</v>
      </c>
      <c r="C10877" t="s">
        <v>7318</v>
      </c>
      <c r="D10877" t="str">
        <f>IF($B10877="B","",IFERROR(VLOOKUP($C10877,Elster!$I$5:$M$148,3,FALSE),$C10877))</f>
        <v xml:space="preserve">   "SAMMLERISTTEMP"                                   </v>
      </c>
      <c r="E10877" t="str">
        <f>IF($B10877="A","",IFERROR(VLOOKUP($C10877,Elster!$I$5:$M$148,3,FALSE),$C10877))</f>
        <v/>
      </c>
      <c r="F10877">
        <f t="shared" si="338"/>
        <v>13</v>
      </c>
      <c r="G10877" s="2">
        <f t="shared" si="339"/>
        <v>0</v>
      </c>
    </row>
    <row r="10878" spans="1:7" x14ac:dyDescent="0.35">
      <c r="A10878" t="s">
        <v>15407</v>
      </c>
      <c r="B10878" t="s">
        <v>7317</v>
      </c>
      <c r="C10878" t="s">
        <v>7320</v>
      </c>
      <c r="D10878" t="str">
        <f>IF($B10878="B","",IFERROR(VLOOKUP($C10878,Elster!$I$5:$M$148,3,FALSE),$C10878))</f>
        <v/>
      </c>
      <c r="E10878" t="str">
        <f>IF($B10878="A","",IFERROR(VLOOKUP($C10878,Elster!$I$5:$M$148,3,FALSE),$C10878))</f>
        <v>0x000</v>
      </c>
      <c r="F10878">
        <f t="shared" si="338"/>
        <v>0</v>
      </c>
      <c r="G10878" s="2">
        <f t="shared" si="339"/>
        <v>5.000000000002558E-3</v>
      </c>
    </row>
    <row r="10879" spans="1:7" x14ac:dyDescent="0.35">
      <c r="A10879" t="s">
        <v>15407</v>
      </c>
      <c r="B10879" t="s">
        <v>7319</v>
      </c>
      <c r="C10879" t="s">
        <v>7320</v>
      </c>
      <c r="D10879" t="str">
        <f>IF($B10879="B","",IFERROR(VLOOKUP($C10879,Elster!$I$5:$M$148,3,FALSE),$C10879))</f>
        <v>0x000</v>
      </c>
      <c r="E10879" t="str">
        <f>IF($B10879="A","",IFERROR(VLOOKUP($C10879,Elster!$I$5:$M$148,3,FALSE),$C10879))</f>
        <v/>
      </c>
      <c r="F10879">
        <f t="shared" si="338"/>
        <v>0</v>
      </c>
      <c r="G10879" s="2">
        <f t="shared" si="339"/>
        <v>0</v>
      </c>
    </row>
    <row r="10880" spans="1:7" x14ac:dyDescent="0.35">
      <c r="A10880" t="s">
        <v>15408</v>
      </c>
      <c r="B10880" t="s">
        <v>7317</v>
      </c>
      <c r="C10880" t="s">
        <v>7325</v>
      </c>
      <c r="D10880" t="str">
        <f>IF($B10880="B","",IFERROR(VLOOKUP($C10880,Elster!$I$5:$M$148,3,FALSE),$C10880))</f>
        <v/>
      </c>
      <c r="E10880" t="str">
        <f>IF($B10880="A","",IFERROR(VLOOKUP($C10880,Elster!$I$5:$M$148,3,FALSE),$C10880))</f>
        <v xml:space="preserve">   "SPEICHERSOLLTEMP"                                 </v>
      </c>
      <c r="F10880">
        <f t="shared" si="338"/>
        <v>3</v>
      </c>
      <c r="G10880" s="2">
        <f t="shared" si="339"/>
        <v>4.9999999999954525E-3</v>
      </c>
    </row>
    <row r="10881" spans="1:7" x14ac:dyDescent="0.35">
      <c r="A10881" t="s">
        <v>15408</v>
      </c>
      <c r="B10881" t="s">
        <v>7319</v>
      </c>
      <c r="C10881" t="s">
        <v>7325</v>
      </c>
      <c r="D10881" t="str">
        <f>IF($B10881="B","",IFERROR(VLOOKUP($C10881,Elster!$I$5:$M$148,3,FALSE),$C10881))</f>
        <v xml:space="preserve">   "SPEICHERSOLLTEMP"                                 </v>
      </c>
      <c r="E10881" t="str">
        <f>IF($B10881="A","",IFERROR(VLOOKUP($C10881,Elster!$I$5:$M$148,3,FALSE),$C10881))</f>
        <v/>
      </c>
      <c r="F10881">
        <f t="shared" si="338"/>
        <v>3</v>
      </c>
      <c r="G10881" s="2">
        <f t="shared" si="339"/>
        <v>0</v>
      </c>
    </row>
    <row r="10882" spans="1:7" x14ac:dyDescent="0.35">
      <c r="A10882" t="s">
        <v>15409</v>
      </c>
      <c r="B10882" t="s">
        <v>7317</v>
      </c>
      <c r="C10882" t="s">
        <v>7321</v>
      </c>
      <c r="D10882" t="str">
        <f>IF($B10882="B","",IFERROR(VLOOKUP($C10882,Elster!$I$5:$M$148,3,FALSE),$C10882))</f>
        <v/>
      </c>
      <c r="E10882" t="str">
        <f>IF($B10882="A","",IFERROR(VLOOKUP($C10882,Elster!$I$5:$M$148,3,FALSE),$C10882))</f>
        <v xml:space="preserve">   "FEHLERMELDUNG"                                    </v>
      </c>
      <c r="F10882">
        <f t="shared" si="338"/>
        <v>1</v>
      </c>
      <c r="G10882" s="2">
        <f t="shared" si="339"/>
        <v>5.000000000002558E-3</v>
      </c>
    </row>
    <row r="10883" spans="1:7" x14ac:dyDescent="0.35">
      <c r="A10883" t="s">
        <v>15409</v>
      </c>
      <c r="B10883" t="s">
        <v>7319</v>
      </c>
      <c r="C10883" t="s">
        <v>7321</v>
      </c>
      <c r="D10883" t="str">
        <f>IF($B10883="B","",IFERROR(VLOOKUP($C10883,Elster!$I$5:$M$148,3,FALSE),$C10883))</f>
        <v xml:space="preserve">   "FEHLERMELDUNG"                                    </v>
      </c>
      <c r="E10883" t="str">
        <f>IF($B10883="A","",IFERROR(VLOOKUP($C10883,Elster!$I$5:$M$148,3,FALSE),$C10883))</f>
        <v/>
      </c>
      <c r="F10883">
        <f t="shared" ref="F10883:F10946" si="340">HEX2DEC(REPLACE(C10883,1,2,""))</f>
        <v>1</v>
      </c>
      <c r="G10883" s="2">
        <f t="shared" si="339"/>
        <v>0</v>
      </c>
    </row>
    <row r="10884" spans="1:7" x14ac:dyDescent="0.35">
      <c r="A10884" t="s">
        <v>15410</v>
      </c>
      <c r="B10884" t="s">
        <v>7317</v>
      </c>
      <c r="C10884" t="s">
        <v>7320</v>
      </c>
      <c r="D10884" t="str">
        <f>IF($B10884="B","",IFERROR(VLOOKUP($C10884,Elster!$I$5:$M$148,3,FALSE),$C10884))</f>
        <v/>
      </c>
      <c r="E10884" t="str">
        <f>IF($B10884="A","",IFERROR(VLOOKUP($C10884,Elster!$I$5:$M$148,3,FALSE),$C10884))</f>
        <v>0x000</v>
      </c>
      <c r="F10884">
        <f t="shared" si="340"/>
        <v>0</v>
      </c>
      <c r="G10884" s="2">
        <f t="shared" ref="G10884:G10947" si="341">SUBSTITUTE(A10884,"s","")-SUBSTITUTE(A10883,"s","")</f>
        <v>4.9999999999954525E-3</v>
      </c>
    </row>
    <row r="10885" spans="1:7" x14ac:dyDescent="0.35">
      <c r="A10885" t="s">
        <v>15410</v>
      </c>
      <c r="B10885" t="s">
        <v>7319</v>
      </c>
      <c r="C10885" t="s">
        <v>7320</v>
      </c>
      <c r="D10885" t="str">
        <f>IF($B10885="B","",IFERROR(VLOOKUP($C10885,Elster!$I$5:$M$148,3,FALSE),$C10885))</f>
        <v>0x000</v>
      </c>
      <c r="E10885" t="str">
        <f>IF($B10885="A","",IFERROR(VLOOKUP($C10885,Elster!$I$5:$M$148,3,FALSE),$C10885))</f>
        <v/>
      </c>
      <c r="F10885">
        <f t="shared" si="340"/>
        <v>0</v>
      </c>
      <c r="G10885" s="2">
        <f t="shared" si="341"/>
        <v>0</v>
      </c>
    </row>
    <row r="10886" spans="1:7" x14ac:dyDescent="0.35">
      <c r="A10886" t="s">
        <v>15411</v>
      </c>
      <c r="B10886" t="s">
        <v>7317</v>
      </c>
      <c r="C10886" t="s">
        <v>7366</v>
      </c>
      <c r="D10886" t="str">
        <f>IF($B10886="B","",IFERROR(VLOOKUP($C10886,Elster!$I$5:$M$148,3,FALSE),$C10886))</f>
        <v/>
      </c>
      <c r="E10886" t="str">
        <f>IF($B10886="A","",IFERROR(VLOOKUP($C10886,Elster!$I$5:$M$148,3,FALSE),$C10886))</f>
        <v xml:space="preserve">//   "ERWEITERUNGSTELEGRAMM"                            </v>
      </c>
      <c r="F10886">
        <f t="shared" si="340"/>
        <v>250</v>
      </c>
      <c r="G10886" s="2">
        <f t="shared" si="341"/>
        <v>5.000000000002558E-3</v>
      </c>
    </row>
    <row r="10887" spans="1:7" x14ac:dyDescent="0.35">
      <c r="A10887" t="s">
        <v>15411</v>
      </c>
      <c r="B10887" t="s">
        <v>7319</v>
      </c>
      <c r="C10887" t="s">
        <v>7366</v>
      </c>
      <c r="D10887" t="str">
        <f>IF($B10887="B","",IFERROR(VLOOKUP($C10887,Elster!$I$5:$M$148,3,FALSE),$C10887))</f>
        <v xml:space="preserve">//   "ERWEITERUNGSTELEGRAMM"                            </v>
      </c>
      <c r="E10887" t="str">
        <f>IF($B10887="A","",IFERROR(VLOOKUP($C10887,Elster!$I$5:$M$148,3,FALSE),$C10887))</f>
        <v/>
      </c>
      <c r="F10887">
        <f t="shared" si="340"/>
        <v>250</v>
      </c>
      <c r="G10887" s="2">
        <f t="shared" si="341"/>
        <v>0</v>
      </c>
    </row>
    <row r="10888" spans="1:7" x14ac:dyDescent="0.35">
      <c r="A10888" t="s">
        <v>15412</v>
      </c>
      <c r="B10888" t="s">
        <v>7317</v>
      </c>
      <c r="C10888" t="s">
        <v>7321</v>
      </c>
      <c r="D10888" t="str">
        <f>IF($B10888="B","",IFERROR(VLOOKUP($C10888,Elster!$I$5:$M$148,3,FALSE),$C10888))</f>
        <v/>
      </c>
      <c r="E10888" t="str">
        <f>IF($B10888="A","",IFERROR(VLOOKUP($C10888,Elster!$I$5:$M$148,3,FALSE),$C10888))</f>
        <v xml:space="preserve">   "FEHLERMELDUNG"                                    </v>
      </c>
      <c r="F10888">
        <f t="shared" si="340"/>
        <v>1</v>
      </c>
      <c r="G10888" s="2">
        <f t="shared" si="341"/>
        <v>4.9989999999979773E-3</v>
      </c>
    </row>
    <row r="10889" spans="1:7" x14ac:dyDescent="0.35">
      <c r="A10889" t="s">
        <v>15412</v>
      </c>
      <c r="B10889" t="s">
        <v>7319</v>
      </c>
      <c r="C10889" t="s">
        <v>7321</v>
      </c>
      <c r="D10889" t="str">
        <f>IF($B10889="B","",IFERROR(VLOOKUP($C10889,Elster!$I$5:$M$148,3,FALSE),$C10889))</f>
        <v xml:space="preserve">   "FEHLERMELDUNG"                                    </v>
      </c>
      <c r="E10889" t="str">
        <f>IF($B10889="A","",IFERROR(VLOOKUP($C10889,Elster!$I$5:$M$148,3,FALSE),$C10889))</f>
        <v/>
      </c>
      <c r="F10889">
        <f t="shared" si="340"/>
        <v>1</v>
      </c>
      <c r="G10889" s="2">
        <f t="shared" si="341"/>
        <v>0</v>
      </c>
    </row>
    <row r="10890" spans="1:7" x14ac:dyDescent="0.35">
      <c r="A10890" t="s">
        <v>15413</v>
      </c>
      <c r="B10890" t="s">
        <v>7317</v>
      </c>
      <c r="C10890" t="s">
        <v>7998</v>
      </c>
      <c r="D10890" t="str">
        <f>IF($B10890="B","",IFERROR(VLOOKUP($C10890,Elster!$I$5:$M$148,3,FALSE),$C10890))</f>
        <v/>
      </c>
      <c r="E10890" t="str">
        <f>IF($B10890="A","",IFERROR(VLOOKUP($C10890,Elster!$I$5:$M$148,3,FALSE),$C10890))</f>
        <v>0x01D</v>
      </c>
      <c r="F10890">
        <f t="shared" si="340"/>
        <v>29</v>
      </c>
      <c r="G10890" s="2">
        <f t="shared" si="341"/>
        <v>5.000000000002558E-3</v>
      </c>
    </row>
    <row r="10891" spans="1:7" x14ac:dyDescent="0.35">
      <c r="A10891" t="s">
        <v>15413</v>
      </c>
      <c r="B10891" t="s">
        <v>7319</v>
      </c>
      <c r="C10891" t="s">
        <v>7998</v>
      </c>
      <c r="D10891" t="str">
        <f>IF($B10891="B","",IFERROR(VLOOKUP($C10891,Elster!$I$5:$M$148,3,FALSE),$C10891))</f>
        <v>0x01D</v>
      </c>
      <c r="E10891" t="str">
        <f>IF($B10891="A","",IFERROR(VLOOKUP($C10891,Elster!$I$5:$M$148,3,FALSE),$C10891))</f>
        <v/>
      </c>
      <c r="F10891">
        <f t="shared" si="340"/>
        <v>29</v>
      </c>
      <c r="G10891" s="2">
        <f t="shared" si="341"/>
        <v>0</v>
      </c>
    </row>
    <row r="10892" spans="1:7" x14ac:dyDescent="0.35">
      <c r="A10892" t="s">
        <v>15414</v>
      </c>
      <c r="B10892" t="s">
        <v>7319</v>
      </c>
      <c r="C10892" t="s">
        <v>7318</v>
      </c>
      <c r="D10892" t="str">
        <f>IF($B10892="B","",IFERROR(VLOOKUP($C10892,Elster!$I$5:$M$148,3,FALSE),$C10892))</f>
        <v xml:space="preserve">   "SAMMLERISTTEMP"                                   </v>
      </c>
      <c r="E10892" t="str">
        <f>IF($B10892="A","",IFERROR(VLOOKUP($C10892,Elster!$I$5:$M$148,3,FALSE),$C10892))</f>
        <v/>
      </c>
      <c r="F10892">
        <f t="shared" si="340"/>
        <v>13</v>
      </c>
      <c r="G10892" s="2">
        <f t="shared" si="341"/>
        <v>5.000000000002558E-3</v>
      </c>
    </row>
    <row r="10893" spans="1:7" x14ac:dyDescent="0.35">
      <c r="A10893" t="s">
        <v>15415</v>
      </c>
      <c r="B10893" t="s">
        <v>7317</v>
      </c>
      <c r="C10893" t="s">
        <v>7318</v>
      </c>
      <c r="D10893" t="str">
        <f>IF($B10893="B","",IFERROR(VLOOKUP($C10893,Elster!$I$5:$M$148,3,FALSE),$C10893))</f>
        <v/>
      </c>
      <c r="E10893" t="str">
        <f>IF($B10893="A","",IFERROR(VLOOKUP($C10893,Elster!$I$5:$M$148,3,FALSE),$C10893))</f>
        <v xml:space="preserve">   "SAMMLERISTTEMP"                                   </v>
      </c>
      <c r="F10893">
        <f t="shared" si="340"/>
        <v>13</v>
      </c>
      <c r="G10893" s="2">
        <f t="shared" si="341"/>
        <v>2.5999999998305157E-5</v>
      </c>
    </row>
    <row r="10894" spans="1:7" x14ac:dyDescent="0.35">
      <c r="A10894" t="s">
        <v>15416</v>
      </c>
      <c r="B10894" t="s">
        <v>7317</v>
      </c>
      <c r="C10894" t="s">
        <v>7320</v>
      </c>
      <c r="D10894" t="str">
        <f>IF($B10894="B","",IFERROR(VLOOKUP($C10894,Elster!$I$5:$M$148,3,FALSE),$C10894))</f>
        <v/>
      </c>
      <c r="E10894" t="str">
        <f>IF($B10894="A","",IFERROR(VLOOKUP($C10894,Elster!$I$5:$M$148,3,FALSE),$C10894))</f>
        <v>0x000</v>
      </c>
      <c r="F10894">
        <f t="shared" si="340"/>
        <v>0</v>
      </c>
      <c r="G10894" s="2">
        <f t="shared" si="341"/>
        <v>5.000000000002558E-3</v>
      </c>
    </row>
    <row r="10895" spans="1:7" x14ac:dyDescent="0.35">
      <c r="A10895" t="s">
        <v>15416</v>
      </c>
      <c r="B10895" t="s">
        <v>7319</v>
      </c>
      <c r="C10895" t="s">
        <v>7320</v>
      </c>
      <c r="D10895" t="str">
        <f>IF($B10895="B","",IFERROR(VLOOKUP($C10895,Elster!$I$5:$M$148,3,FALSE),$C10895))</f>
        <v>0x000</v>
      </c>
      <c r="E10895" t="str">
        <f>IF($B10895="A","",IFERROR(VLOOKUP($C10895,Elster!$I$5:$M$148,3,FALSE),$C10895))</f>
        <v/>
      </c>
      <c r="F10895">
        <f t="shared" si="340"/>
        <v>0</v>
      </c>
      <c r="G10895" s="2">
        <f t="shared" si="341"/>
        <v>0</v>
      </c>
    </row>
    <row r="10896" spans="1:7" x14ac:dyDescent="0.35">
      <c r="A10896" t="s">
        <v>15417</v>
      </c>
      <c r="B10896" t="s">
        <v>7317</v>
      </c>
      <c r="C10896" t="s">
        <v>7321</v>
      </c>
      <c r="D10896" t="str">
        <f>IF($B10896="B","",IFERROR(VLOOKUP($C10896,Elster!$I$5:$M$148,3,FALSE),$C10896))</f>
        <v/>
      </c>
      <c r="E10896" t="str">
        <f>IF($B10896="A","",IFERROR(VLOOKUP($C10896,Elster!$I$5:$M$148,3,FALSE),$C10896))</f>
        <v xml:space="preserve">   "FEHLERMELDUNG"                                    </v>
      </c>
      <c r="F10896">
        <f t="shared" si="340"/>
        <v>1</v>
      </c>
      <c r="G10896" s="2">
        <f t="shared" si="341"/>
        <v>4.9999999999954525E-3</v>
      </c>
    </row>
    <row r="10897" spans="1:7" x14ac:dyDescent="0.35">
      <c r="A10897" t="s">
        <v>15417</v>
      </c>
      <c r="B10897" t="s">
        <v>7319</v>
      </c>
      <c r="C10897" t="s">
        <v>7321</v>
      </c>
      <c r="D10897" t="str">
        <f>IF($B10897="B","",IFERROR(VLOOKUP($C10897,Elster!$I$5:$M$148,3,FALSE),$C10897))</f>
        <v xml:space="preserve">   "FEHLERMELDUNG"                                    </v>
      </c>
      <c r="E10897" t="str">
        <f>IF($B10897="A","",IFERROR(VLOOKUP($C10897,Elster!$I$5:$M$148,3,FALSE),$C10897))</f>
        <v/>
      </c>
      <c r="F10897">
        <f t="shared" si="340"/>
        <v>1</v>
      </c>
      <c r="G10897" s="2">
        <f t="shared" si="341"/>
        <v>0</v>
      </c>
    </row>
    <row r="10898" spans="1:7" x14ac:dyDescent="0.35">
      <c r="A10898" t="s">
        <v>15418</v>
      </c>
      <c r="B10898" t="s">
        <v>7317</v>
      </c>
      <c r="C10898" t="s">
        <v>8003</v>
      </c>
      <c r="D10898" t="str">
        <f>IF($B10898="B","",IFERROR(VLOOKUP($C10898,Elster!$I$5:$M$148,3,FALSE),$C10898))</f>
        <v/>
      </c>
      <c r="E10898" t="str">
        <f>IF($B10898="A","",IFERROR(VLOOKUP($C10898,Elster!$I$5:$M$148,3,FALSE),$C10898))</f>
        <v xml:space="preserve">   "KOLLEKTORTEMP_2"                                  </v>
      </c>
      <c r="F10898">
        <f t="shared" si="340"/>
        <v>54</v>
      </c>
      <c r="G10898" s="2">
        <f t="shared" si="341"/>
        <v>5.000000000002558E-3</v>
      </c>
    </row>
    <row r="10899" spans="1:7" x14ac:dyDescent="0.35">
      <c r="A10899" t="s">
        <v>15418</v>
      </c>
      <c r="B10899" t="s">
        <v>7319</v>
      </c>
      <c r="C10899" t="s">
        <v>8003</v>
      </c>
      <c r="D10899" t="str">
        <f>IF($B10899="B","",IFERROR(VLOOKUP($C10899,Elster!$I$5:$M$148,3,FALSE),$C10899))</f>
        <v xml:space="preserve">   "KOLLEKTORTEMP_2"                                  </v>
      </c>
      <c r="E10899" t="str">
        <f>IF($B10899="A","",IFERROR(VLOOKUP($C10899,Elster!$I$5:$M$148,3,FALSE),$C10899))</f>
        <v/>
      </c>
      <c r="F10899">
        <f t="shared" si="340"/>
        <v>54</v>
      </c>
      <c r="G10899" s="2">
        <f t="shared" si="341"/>
        <v>0</v>
      </c>
    </row>
    <row r="10900" spans="1:7" x14ac:dyDescent="0.35">
      <c r="A10900" t="s">
        <v>15419</v>
      </c>
      <c r="B10900" t="s">
        <v>7317</v>
      </c>
      <c r="C10900" t="s">
        <v>7325</v>
      </c>
      <c r="D10900" t="str">
        <f>IF($B10900="B","",IFERROR(VLOOKUP($C10900,Elster!$I$5:$M$148,3,FALSE),$C10900))</f>
        <v/>
      </c>
      <c r="E10900" t="str">
        <f>IF($B10900="A","",IFERROR(VLOOKUP($C10900,Elster!$I$5:$M$148,3,FALSE),$C10900))</f>
        <v xml:space="preserve">   "SPEICHERSOLLTEMP"                                 </v>
      </c>
      <c r="F10900">
        <f t="shared" si="340"/>
        <v>3</v>
      </c>
      <c r="G10900" s="2">
        <f t="shared" si="341"/>
        <v>8.7499999999991473E-3</v>
      </c>
    </row>
    <row r="10901" spans="1:7" x14ac:dyDescent="0.35">
      <c r="A10901" t="s">
        <v>15420</v>
      </c>
      <c r="B10901" t="s">
        <v>7317</v>
      </c>
      <c r="C10901" t="s">
        <v>7320</v>
      </c>
      <c r="D10901" t="str">
        <f>IF($B10901="B","",IFERROR(VLOOKUP($C10901,Elster!$I$5:$M$148,3,FALSE),$C10901))</f>
        <v/>
      </c>
      <c r="E10901" t="str">
        <f>IF($B10901="A","",IFERROR(VLOOKUP($C10901,Elster!$I$5:$M$148,3,FALSE),$C10901))</f>
        <v>0x000</v>
      </c>
      <c r="F10901">
        <f t="shared" si="340"/>
        <v>0</v>
      </c>
      <c r="G10901" s="2">
        <f t="shared" si="341"/>
        <v>4.9739999999971474E-3</v>
      </c>
    </row>
    <row r="10902" spans="1:7" x14ac:dyDescent="0.35">
      <c r="A10902" t="s">
        <v>15421</v>
      </c>
      <c r="B10902" t="s">
        <v>7317</v>
      </c>
      <c r="C10902" t="s">
        <v>7318</v>
      </c>
      <c r="D10902" t="str">
        <f>IF($B10902="B","",IFERROR(VLOOKUP($C10902,Elster!$I$5:$M$148,3,FALSE),$C10902))</f>
        <v/>
      </c>
      <c r="E10902" t="str">
        <f>IF($B10902="A","",IFERROR(VLOOKUP($C10902,Elster!$I$5:$M$148,3,FALSE),$C10902))</f>
        <v xml:space="preserve">   "SAMMLERISTTEMP"                                   </v>
      </c>
      <c r="F10902">
        <f t="shared" si="340"/>
        <v>13</v>
      </c>
      <c r="G10902" s="2">
        <f t="shared" si="341"/>
        <v>4.9740000000042528E-3</v>
      </c>
    </row>
    <row r="10903" spans="1:7" x14ac:dyDescent="0.35">
      <c r="A10903" t="s">
        <v>15422</v>
      </c>
      <c r="B10903" t="s">
        <v>7317</v>
      </c>
      <c r="C10903" t="s">
        <v>7329</v>
      </c>
      <c r="D10903" t="str">
        <f>IF($B10903="B","",IFERROR(VLOOKUP($C10903,Elster!$I$5:$M$148,3,FALSE),$C10903))</f>
        <v/>
      </c>
      <c r="E10903" t="str">
        <f>IF($B10903="A","",IFERROR(VLOOKUP($C10903,Elster!$I$5:$M$148,3,FALSE),$C10903))</f>
        <v xml:space="preserve">   "KESSELSOLLTEMP"                                   </v>
      </c>
      <c r="F10903">
        <f t="shared" si="340"/>
        <v>2</v>
      </c>
      <c r="G10903" s="2">
        <f t="shared" si="341"/>
        <v>4.9739999999971474E-3</v>
      </c>
    </row>
    <row r="10904" spans="1:7" x14ac:dyDescent="0.35">
      <c r="A10904" t="s">
        <v>15423</v>
      </c>
      <c r="B10904" t="s">
        <v>7317</v>
      </c>
      <c r="C10904" t="s">
        <v>7320</v>
      </c>
      <c r="D10904" t="str">
        <f>IF($B10904="B","",IFERROR(VLOOKUP($C10904,Elster!$I$5:$M$148,3,FALSE),$C10904))</f>
        <v/>
      </c>
      <c r="E10904" t="str">
        <f>IF($B10904="A","",IFERROR(VLOOKUP($C10904,Elster!$I$5:$M$148,3,FALSE),$C10904))</f>
        <v>0x000</v>
      </c>
      <c r="F10904">
        <f t="shared" si="340"/>
        <v>0</v>
      </c>
      <c r="G10904" s="2">
        <f t="shared" si="341"/>
        <v>4.947000000001367E-3</v>
      </c>
    </row>
    <row r="10905" spans="1:7" x14ac:dyDescent="0.35">
      <c r="A10905" t="s">
        <v>15424</v>
      </c>
      <c r="B10905" t="s">
        <v>7317</v>
      </c>
      <c r="C10905" t="s">
        <v>7366</v>
      </c>
      <c r="D10905" t="str">
        <f>IF($B10905="B","",IFERROR(VLOOKUP($C10905,Elster!$I$5:$M$148,3,FALSE),$C10905))</f>
        <v/>
      </c>
      <c r="E10905" t="str">
        <f>IF($B10905="A","",IFERROR(VLOOKUP($C10905,Elster!$I$5:$M$148,3,FALSE),$C10905))</f>
        <v xml:space="preserve">//   "ERWEITERUNGSTELEGRAMM"                            </v>
      </c>
      <c r="F10905">
        <f t="shared" si="340"/>
        <v>250</v>
      </c>
      <c r="G10905" s="2">
        <f t="shared" si="341"/>
        <v>4.9739999999971474E-3</v>
      </c>
    </row>
    <row r="10906" spans="1:7" x14ac:dyDescent="0.35">
      <c r="A10906" t="s">
        <v>15425</v>
      </c>
      <c r="B10906" t="s">
        <v>7317</v>
      </c>
      <c r="C10906" t="s">
        <v>7321</v>
      </c>
      <c r="D10906" t="str">
        <f>IF($B10906="B","",IFERROR(VLOOKUP($C10906,Elster!$I$5:$M$148,3,FALSE),$C10906))</f>
        <v/>
      </c>
      <c r="E10906" t="str">
        <f>IF($B10906="A","",IFERROR(VLOOKUP($C10906,Elster!$I$5:$M$148,3,FALSE),$C10906))</f>
        <v xml:space="preserve">   "FEHLERMELDUNG"                                    </v>
      </c>
      <c r="F10906">
        <f t="shared" si="340"/>
        <v>1</v>
      </c>
      <c r="G10906" s="2">
        <f t="shared" si="341"/>
        <v>4.9740000000042528E-3</v>
      </c>
    </row>
    <row r="10907" spans="1:7" x14ac:dyDescent="0.35">
      <c r="A10907" t="s">
        <v>15426</v>
      </c>
      <c r="B10907" t="s">
        <v>7317</v>
      </c>
      <c r="C10907" t="s">
        <v>7998</v>
      </c>
      <c r="D10907" t="str">
        <f>IF($B10907="B","",IFERROR(VLOOKUP($C10907,Elster!$I$5:$M$148,3,FALSE),$C10907))</f>
        <v/>
      </c>
      <c r="E10907" t="str">
        <f>IF($B10907="A","",IFERROR(VLOOKUP($C10907,Elster!$I$5:$M$148,3,FALSE),$C10907))</f>
        <v>0x01D</v>
      </c>
      <c r="F10907">
        <f t="shared" si="340"/>
        <v>29</v>
      </c>
      <c r="G10907" s="2">
        <f t="shared" si="341"/>
        <v>4.9739999999971474E-3</v>
      </c>
    </row>
    <row r="10908" spans="1:7" x14ac:dyDescent="0.35">
      <c r="A10908" t="s">
        <v>15427</v>
      </c>
      <c r="B10908" t="s">
        <v>7317</v>
      </c>
      <c r="C10908" t="s">
        <v>7318</v>
      </c>
      <c r="D10908" t="str">
        <f>IF($B10908="B","",IFERROR(VLOOKUP($C10908,Elster!$I$5:$M$148,3,FALSE),$C10908))</f>
        <v/>
      </c>
      <c r="E10908" t="str">
        <f>IF($B10908="A","",IFERROR(VLOOKUP($C10908,Elster!$I$5:$M$148,3,FALSE),$C10908))</f>
        <v xml:space="preserve">   "SAMMLERISTTEMP"                                   </v>
      </c>
      <c r="F10908">
        <f t="shared" si="340"/>
        <v>13</v>
      </c>
      <c r="G10908" s="2">
        <f t="shared" si="341"/>
        <v>4.9479999999988422E-3</v>
      </c>
    </row>
    <row r="10909" spans="1:7" x14ac:dyDescent="0.35">
      <c r="A10909" t="s">
        <v>15428</v>
      </c>
      <c r="B10909" t="s">
        <v>7317</v>
      </c>
      <c r="C10909" t="s">
        <v>7320</v>
      </c>
      <c r="D10909" t="str">
        <f>IF($B10909="B","",IFERROR(VLOOKUP($C10909,Elster!$I$5:$M$148,3,FALSE),$C10909))</f>
        <v/>
      </c>
      <c r="E10909" t="str">
        <f>IF($B10909="A","",IFERROR(VLOOKUP($C10909,Elster!$I$5:$M$148,3,FALSE),$C10909))</f>
        <v>0x000</v>
      </c>
      <c r="F10909">
        <f t="shared" si="340"/>
        <v>0</v>
      </c>
      <c r="G10909" s="2">
        <f t="shared" si="341"/>
        <v>4.9740000000042528E-3</v>
      </c>
    </row>
    <row r="10910" spans="1:7" x14ac:dyDescent="0.35">
      <c r="A10910" t="s">
        <v>15429</v>
      </c>
      <c r="B10910" t="s">
        <v>7317</v>
      </c>
      <c r="C10910" t="s">
        <v>7321</v>
      </c>
      <c r="D10910" t="str">
        <f>IF($B10910="B","",IFERROR(VLOOKUP($C10910,Elster!$I$5:$M$148,3,FALSE),$C10910))</f>
        <v/>
      </c>
      <c r="E10910" t="str">
        <f>IF($B10910="A","",IFERROR(VLOOKUP($C10910,Elster!$I$5:$M$148,3,FALSE),$C10910))</f>
        <v xml:space="preserve">   "FEHLERMELDUNG"                                    </v>
      </c>
      <c r="F10910">
        <f t="shared" si="340"/>
        <v>1</v>
      </c>
      <c r="G10910" s="2">
        <f t="shared" si="341"/>
        <v>4.9739999999971474E-3</v>
      </c>
    </row>
    <row r="10911" spans="1:7" x14ac:dyDescent="0.35">
      <c r="A10911" t="s">
        <v>15430</v>
      </c>
      <c r="B10911" t="s">
        <v>7317</v>
      </c>
      <c r="C10911" t="s">
        <v>8016</v>
      </c>
      <c r="D10911" t="str">
        <f>IF($B10911="B","",IFERROR(VLOOKUP($C10911,Elster!$I$5:$M$148,3,FALSE),$C10911))</f>
        <v/>
      </c>
      <c r="E10911" t="str">
        <f>IF($B10911="A","",IFERROR(VLOOKUP($C10911,Elster!$I$5:$M$148,3,FALSE),$C10911))</f>
        <v>0x037</v>
      </c>
      <c r="F10911">
        <f t="shared" si="340"/>
        <v>55</v>
      </c>
      <c r="G10911" s="2">
        <f t="shared" si="341"/>
        <v>4.9729999999996721E-3</v>
      </c>
    </row>
    <row r="10912" spans="1:7" x14ac:dyDescent="0.35">
      <c r="A10912" t="s">
        <v>15431</v>
      </c>
      <c r="B10912" t="s">
        <v>7317</v>
      </c>
      <c r="C10912" t="s">
        <v>7318</v>
      </c>
      <c r="D10912" t="str">
        <f>IF($B10912="B","",IFERROR(VLOOKUP($C10912,Elster!$I$5:$M$148,3,FALSE),$C10912))</f>
        <v/>
      </c>
      <c r="E10912" t="str">
        <f>IF($B10912="A","",IFERROR(VLOOKUP($C10912,Elster!$I$5:$M$148,3,FALSE),$C10912))</f>
        <v xml:space="preserve">   "SAMMLERISTTEMP"                                   </v>
      </c>
      <c r="F10912">
        <f t="shared" si="340"/>
        <v>13</v>
      </c>
      <c r="G10912" s="2">
        <f t="shared" si="341"/>
        <v>9.532000000000096E-3</v>
      </c>
    </row>
    <row r="10913" spans="1:7" x14ac:dyDescent="0.35">
      <c r="A10913" t="s">
        <v>15431</v>
      </c>
      <c r="B10913" t="s">
        <v>7319</v>
      </c>
      <c r="C10913" t="s">
        <v>7318</v>
      </c>
      <c r="D10913" t="str">
        <f>IF($B10913="B","",IFERROR(VLOOKUP($C10913,Elster!$I$5:$M$148,3,FALSE),$C10913))</f>
        <v xml:space="preserve">   "SAMMLERISTTEMP"                                   </v>
      </c>
      <c r="E10913" t="str">
        <f>IF($B10913="A","",IFERROR(VLOOKUP($C10913,Elster!$I$5:$M$148,3,FALSE),$C10913))</f>
        <v/>
      </c>
      <c r="F10913">
        <f t="shared" si="340"/>
        <v>13</v>
      </c>
      <c r="G10913" s="2">
        <f t="shared" si="341"/>
        <v>0</v>
      </c>
    </row>
    <row r="10914" spans="1:7" x14ac:dyDescent="0.35">
      <c r="A10914" t="s">
        <v>15432</v>
      </c>
      <c r="B10914" t="s">
        <v>7319</v>
      </c>
      <c r="C10914" t="s">
        <v>7320</v>
      </c>
      <c r="D10914" t="str">
        <f>IF($B10914="B","",IFERROR(VLOOKUP($C10914,Elster!$I$5:$M$148,3,FALSE),$C10914))</f>
        <v>0x000</v>
      </c>
      <c r="E10914" t="str">
        <f>IF($B10914="A","",IFERROR(VLOOKUP($C10914,Elster!$I$5:$M$148,3,FALSE),$C10914))</f>
        <v/>
      </c>
      <c r="F10914">
        <f t="shared" si="340"/>
        <v>0</v>
      </c>
      <c r="G10914" s="2">
        <f t="shared" si="341"/>
        <v>4.9989999999979773E-3</v>
      </c>
    </row>
    <row r="10915" spans="1:7" x14ac:dyDescent="0.35">
      <c r="A10915" t="s">
        <v>15433</v>
      </c>
      <c r="B10915" t="s">
        <v>7317</v>
      </c>
      <c r="C10915" t="s">
        <v>7320</v>
      </c>
      <c r="D10915" t="str">
        <f>IF($B10915="B","",IFERROR(VLOOKUP($C10915,Elster!$I$5:$M$148,3,FALSE),$C10915))</f>
        <v/>
      </c>
      <c r="E10915" t="str">
        <f>IF($B10915="A","",IFERROR(VLOOKUP($C10915,Elster!$I$5:$M$148,3,FALSE),$C10915))</f>
        <v>0x000</v>
      </c>
      <c r="F10915">
        <f t="shared" si="340"/>
        <v>0</v>
      </c>
      <c r="G10915" s="2">
        <f t="shared" si="341"/>
        <v>2.6000000005410584E-5</v>
      </c>
    </row>
    <row r="10916" spans="1:7" x14ac:dyDescent="0.35">
      <c r="A10916" t="s">
        <v>15434</v>
      </c>
      <c r="B10916" t="s">
        <v>7319</v>
      </c>
      <c r="C10916" t="s">
        <v>7325</v>
      </c>
      <c r="D10916" t="str">
        <f>IF($B10916="B","",IFERROR(VLOOKUP($C10916,Elster!$I$5:$M$148,3,FALSE),$C10916))</f>
        <v xml:space="preserve">   "SPEICHERSOLLTEMP"                                 </v>
      </c>
      <c r="E10916" t="str">
        <f>IF($B10916="A","",IFERROR(VLOOKUP($C10916,Elster!$I$5:$M$148,3,FALSE),$C10916))</f>
        <v/>
      </c>
      <c r="F10916">
        <f t="shared" si="340"/>
        <v>3</v>
      </c>
      <c r="G10916" s="2">
        <f t="shared" si="341"/>
        <v>4.9739999999971474E-3</v>
      </c>
    </row>
    <row r="10917" spans="1:7" x14ac:dyDescent="0.35">
      <c r="A10917" t="s">
        <v>15435</v>
      </c>
      <c r="B10917" t="s">
        <v>7317</v>
      </c>
      <c r="C10917" t="s">
        <v>7325</v>
      </c>
      <c r="D10917" t="str">
        <f>IF($B10917="B","",IFERROR(VLOOKUP($C10917,Elster!$I$5:$M$148,3,FALSE),$C10917))</f>
        <v/>
      </c>
      <c r="E10917" t="str">
        <f>IF($B10917="A","",IFERROR(VLOOKUP($C10917,Elster!$I$5:$M$148,3,FALSE),$C10917))</f>
        <v xml:space="preserve">   "SPEICHERSOLLTEMP"                                 </v>
      </c>
      <c r="F10917">
        <f t="shared" si="340"/>
        <v>3</v>
      </c>
      <c r="G10917" s="2">
        <f t="shared" si="341"/>
        <v>2.5999999998305157E-5</v>
      </c>
    </row>
    <row r="10918" spans="1:7" x14ac:dyDescent="0.35">
      <c r="A10918" t="s">
        <v>15436</v>
      </c>
      <c r="B10918" t="s">
        <v>7317</v>
      </c>
      <c r="C10918" t="s">
        <v>7321</v>
      </c>
      <c r="D10918" t="str">
        <f>IF($B10918="B","",IFERROR(VLOOKUP($C10918,Elster!$I$5:$M$148,3,FALSE),$C10918))</f>
        <v/>
      </c>
      <c r="E10918" t="str">
        <f>IF($B10918="A","",IFERROR(VLOOKUP($C10918,Elster!$I$5:$M$148,3,FALSE),$C10918))</f>
        <v xml:space="preserve">   "FEHLERMELDUNG"                                    </v>
      </c>
      <c r="F10918">
        <f t="shared" si="340"/>
        <v>1</v>
      </c>
      <c r="G10918" s="2">
        <f t="shared" si="341"/>
        <v>5.000000000002558E-3</v>
      </c>
    </row>
    <row r="10919" spans="1:7" x14ac:dyDescent="0.35">
      <c r="A10919" t="s">
        <v>15436</v>
      </c>
      <c r="B10919" t="s">
        <v>7319</v>
      </c>
      <c r="C10919" t="s">
        <v>7321</v>
      </c>
      <c r="D10919" t="str">
        <f>IF($B10919="B","",IFERROR(VLOOKUP($C10919,Elster!$I$5:$M$148,3,FALSE),$C10919))</f>
        <v xml:space="preserve">   "FEHLERMELDUNG"                                    </v>
      </c>
      <c r="E10919" t="str">
        <f>IF($B10919="A","",IFERROR(VLOOKUP($C10919,Elster!$I$5:$M$148,3,FALSE),$C10919))</f>
        <v/>
      </c>
      <c r="F10919">
        <f t="shared" si="340"/>
        <v>1</v>
      </c>
      <c r="G10919" s="2">
        <f t="shared" si="341"/>
        <v>0</v>
      </c>
    </row>
    <row r="10920" spans="1:7" x14ac:dyDescent="0.35">
      <c r="A10920" t="s">
        <v>15437</v>
      </c>
      <c r="B10920" t="s">
        <v>7317</v>
      </c>
      <c r="C10920" t="s">
        <v>7320</v>
      </c>
      <c r="D10920" t="str">
        <f>IF($B10920="B","",IFERROR(VLOOKUP($C10920,Elster!$I$5:$M$148,3,FALSE),$C10920))</f>
        <v/>
      </c>
      <c r="E10920" t="str">
        <f>IF($B10920="A","",IFERROR(VLOOKUP($C10920,Elster!$I$5:$M$148,3,FALSE),$C10920))</f>
        <v>0x000</v>
      </c>
      <c r="F10920">
        <f t="shared" si="340"/>
        <v>0</v>
      </c>
      <c r="G10920" s="2">
        <f t="shared" si="341"/>
        <v>5.000000000002558E-3</v>
      </c>
    </row>
    <row r="10921" spans="1:7" x14ac:dyDescent="0.35">
      <c r="A10921" t="s">
        <v>15437</v>
      </c>
      <c r="B10921" t="s">
        <v>7319</v>
      </c>
      <c r="C10921" t="s">
        <v>7320</v>
      </c>
      <c r="D10921" t="str">
        <f>IF($B10921="B","",IFERROR(VLOOKUP($C10921,Elster!$I$5:$M$148,3,FALSE),$C10921))</f>
        <v>0x000</v>
      </c>
      <c r="E10921" t="str">
        <f>IF($B10921="A","",IFERROR(VLOOKUP($C10921,Elster!$I$5:$M$148,3,FALSE),$C10921))</f>
        <v/>
      </c>
      <c r="F10921">
        <f t="shared" si="340"/>
        <v>0</v>
      </c>
      <c r="G10921" s="2">
        <f t="shared" si="341"/>
        <v>0</v>
      </c>
    </row>
    <row r="10922" spans="1:7" x14ac:dyDescent="0.35">
      <c r="A10922" t="s">
        <v>15438</v>
      </c>
      <c r="B10922" t="s">
        <v>7317</v>
      </c>
      <c r="C10922" t="s">
        <v>7366</v>
      </c>
      <c r="D10922" t="str">
        <f>IF($B10922="B","",IFERROR(VLOOKUP($C10922,Elster!$I$5:$M$148,3,FALSE),$C10922))</f>
        <v/>
      </c>
      <c r="E10922" t="str">
        <f>IF($B10922="A","",IFERROR(VLOOKUP($C10922,Elster!$I$5:$M$148,3,FALSE),$C10922))</f>
        <v xml:space="preserve">//   "ERWEITERUNGSTELEGRAMM"                            </v>
      </c>
      <c r="F10922">
        <f t="shared" si="340"/>
        <v>250</v>
      </c>
      <c r="G10922" s="2">
        <f t="shared" si="341"/>
        <v>4.9999999999954525E-3</v>
      </c>
    </row>
    <row r="10923" spans="1:7" x14ac:dyDescent="0.35">
      <c r="A10923" t="s">
        <v>15438</v>
      </c>
      <c r="B10923" t="s">
        <v>7319</v>
      </c>
      <c r="C10923" t="s">
        <v>7366</v>
      </c>
      <c r="D10923" t="str">
        <f>IF($B10923="B","",IFERROR(VLOOKUP($C10923,Elster!$I$5:$M$148,3,FALSE),$C10923))</f>
        <v xml:space="preserve">//   "ERWEITERUNGSTELEGRAMM"                            </v>
      </c>
      <c r="E10923" t="str">
        <f>IF($B10923="A","",IFERROR(VLOOKUP($C10923,Elster!$I$5:$M$148,3,FALSE),$C10923))</f>
        <v/>
      </c>
      <c r="F10923">
        <f t="shared" si="340"/>
        <v>250</v>
      </c>
      <c r="G10923" s="2">
        <f t="shared" si="341"/>
        <v>0</v>
      </c>
    </row>
    <row r="10924" spans="1:7" x14ac:dyDescent="0.35">
      <c r="A10924" t="s">
        <v>15439</v>
      </c>
      <c r="B10924" t="s">
        <v>7317</v>
      </c>
      <c r="C10924" t="s">
        <v>7321</v>
      </c>
      <c r="D10924" t="str">
        <f>IF($B10924="B","",IFERROR(VLOOKUP($C10924,Elster!$I$5:$M$148,3,FALSE),$C10924))</f>
        <v/>
      </c>
      <c r="E10924" t="str">
        <f>IF($B10924="A","",IFERROR(VLOOKUP($C10924,Elster!$I$5:$M$148,3,FALSE),$C10924))</f>
        <v xml:space="preserve">   "FEHLERMELDUNG"                                    </v>
      </c>
      <c r="F10924">
        <f t="shared" si="340"/>
        <v>1</v>
      </c>
      <c r="G10924" s="2">
        <f t="shared" si="341"/>
        <v>5.000000000002558E-3</v>
      </c>
    </row>
    <row r="10925" spans="1:7" x14ac:dyDescent="0.35">
      <c r="A10925" t="s">
        <v>15439</v>
      </c>
      <c r="B10925" t="s">
        <v>7319</v>
      </c>
      <c r="C10925" t="s">
        <v>7321</v>
      </c>
      <c r="D10925" t="str">
        <f>IF($B10925="B","",IFERROR(VLOOKUP($C10925,Elster!$I$5:$M$148,3,FALSE),$C10925))</f>
        <v xml:space="preserve">   "FEHLERMELDUNG"                                    </v>
      </c>
      <c r="E10925" t="str">
        <f>IF($B10925="A","",IFERROR(VLOOKUP($C10925,Elster!$I$5:$M$148,3,FALSE),$C10925))</f>
        <v/>
      </c>
      <c r="F10925">
        <f t="shared" si="340"/>
        <v>1</v>
      </c>
      <c r="G10925" s="2">
        <f t="shared" si="341"/>
        <v>0</v>
      </c>
    </row>
    <row r="10926" spans="1:7" x14ac:dyDescent="0.35">
      <c r="A10926" t="s">
        <v>15440</v>
      </c>
      <c r="B10926" t="s">
        <v>7317</v>
      </c>
      <c r="C10926" t="s">
        <v>7331</v>
      </c>
      <c r="D10926" t="str">
        <f>IF($B10926="B","",IFERROR(VLOOKUP($C10926,Elster!$I$5:$M$148,3,FALSE),$C10926))</f>
        <v/>
      </c>
      <c r="E10926" t="str">
        <f>IF($B10926="A","",IFERROR(VLOOKUP($C10926,Elster!$I$5:$M$148,3,FALSE),$C10926))</f>
        <v>0x01E</v>
      </c>
      <c r="F10926">
        <f t="shared" si="340"/>
        <v>30</v>
      </c>
      <c r="G10926" s="2">
        <f t="shared" si="341"/>
        <v>4.9999999999954525E-3</v>
      </c>
    </row>
    <row r="10927" spans="1:7" x14ac:dyDescent="0.35">
      <c r="A10927" t="s">
        <v>15440</v>
      </c>
      <c r="B10927" t="s">
        <v>7319</v>
      </c>
      <c r="C10927" t="s">
        <v>7331</v>
      </c>
      <c r="D10927" t="str">
        <f>IF($B10927="B","",IFERROR(VLOOKUP($C10927,Elster!$I$5:$M$148,3,FALSE),$C10927))</f>
        <v>0x01E</v>
      </c>
      <c r="E10927" t="str">
        <f>IF($B10927="A","",IFERROR(VLOOKUP($C10927,Elster!$I$5:$M$148,3,FALSE),$C10927))</f>
        <v/>
      </c>
      <c r="F10927">
        <f t="shared" si="340"/>
        <v>30</v>
      </c>
      <c r="G10927" s="2">
        <f t="shared" si="341"/>
        <v>0</v>
      </c>
    </row>
    <row r="10928" spans="1:7" x14ac:dyDescent="0.35">
      <c r="A10928" t="s">
        <v>15441</v>
      </c>
      <c r="B10928" t="s">
        <v>7317</v>
      </c>
      <c r="C10928" t="s">
        <v>7321</v>
      </c>
      <c r="D10928" t="str">
        <f>IF($B10928="B","",IFERROR(VLOOKUP($C10928,Elster!$I$5:$M$148,3,FALSE),$C10928))</f>
        <v/>
      </c>
      <c r="E10928" t="str">
        <f>IF($B10928="A","",IFERROR(VLOOKUP($C10928,Elster!$I$5:$M$148,3,FALSE),$C10928))</f>
        <v xml:space="preserve">   "FEHLERMELDUNG"                                    </v>
      </c>
      <c r="F10928">
        <f t="shared" si="340"/>
        <v>1</v>
      </c>
      <c r="G10928" s="2">
        <f t="shared" si="341"/>
        <v>5.000000000002558E-3</v>
      </c>
    </row>
    <row r="10929" spans="1:7" x14ac:dyDescent="0.35">
      <c r="A10929" t="s">
        <v>15441</v>
      </c>
      <c r="B10929" t="s">
        <v>7319</v>
      </c>
      <c r="C10929" t="s">
        <v>7321</v>
      </c>
      <c r="D10929" t="str">
        <f>IF($B10929="B","",IFERROR(VLOOKUP($C10929,Elster!$I$5:$M$148,3,FALSE),$C10929))</f>
        <v xml:space="preserve">   "FEHLERMELDUNG"                                    </v>
      </c>
      <c r="E10929" t="str">
        <f>IF($B10929="A","",IFERROR(VLOOKUP($C10929,Elster!$I$5:$M$148,3,FALSE),$C10929))</f>
        <v/>
      </c>
      <c r="F10929">
        <f t="shared" si="340"/>
        <v>1</v>
      </c>
      <c r="G10929" s="2">
        <f t="shared" si="341"/>
        <v>0</v>
      </c>
    </row>
    <row r="10930" spans="1:7" x14ac:dyDescent="0.35">
      <c r="A10930" t="s">
        <v>15442</v>
      </c>
      <c r="B10930" t="s">
        <v>7317</v>
      </c>
      <c r="C10930" t="s">
        <v>7320</v>
      </c>
      <c r="D10930" t="str">
        <f>IF($B10930="B","",IFERROR(VLOOKUP($C10930,Elster!$I$5:$M$148,3,FALSE),$C10930))</f>
        <v/>
      </c>
      <c r="E10930" t="str">
        <f>IF($B10930="A","",IFERROR(VLOOKUP($C10930,Elster!$I$5:$M$148,3,FALSE),$C10930))</f>
        <v>0x000</v>
      </c>
      <c r="F10930">
        <f t="shared" si="340"/>
        <v>0</v>
      </c>
      <c r="G10930" s="2">
        <f t="shared" si="341"/>
        <v>5.000000000002558E-3</v>
      </c>
    </row>
    <row r="10931" spans="1:7" x14ac:dyDescent="0.35">
      <c r="A10931" t="s">
        <v>15442</v>
      </c>
      <c r="B10931" t="s">
        <v>7319</v>
      </c>
      <c r="C10931" t="s">
        <v>7320</v>
      </c>
      <c r="D10931" t="str">
        <f>IF($B10931="B","",IFERROR(VLOOKUP($C10931,Elster!$I$5:$M$148,3,FALSE),$C10931))</f>
        <v>0x000</v>
      </c>
      <c r="E10931" t="str">
        <f>IF($B10931="A","",IFERROR(VLOOKUP($C10931,Elster!$I$5:$M$148,3,FALSE),$C10931))</f>
        <v/>
      </c>
      <c r="F10931">
        <f t="shared" si="340"/>
        <v>0</v>
      </c>
      <c r="G10931" s="2">
        <f t="shared" si="341"/>
        <v>0</v>
      </c>
    </row>
    <row r="10932" spans="1:7" x14ac:dyDescent="0.35">
      <c r="A10932" t="s">
        <v>15443</v>
      </c>
      <c r="B10932" t="s">
        <v>7317</v>
      </c>
      <c r="C10932" t="s">
        <v>7321</v>
      </c>
      <c r="D10932" t="str">
        <f>IF($B10932="B","",IFERROR(VLOOKUP($C10932,Elster!$I$5:$M$148,3,FALSE),$C10932))</f>
        <v/>
      </c>
      <c r="E10932" t="str">
        <f>IF($B10932="A","",IFERROR(VLOOKUP($C10932,Elster!$I$5:$M$148,3,FALSE),$C10932))</f>
        <v xml:space="preserve">   "FEHLERMELDUNG"                                    </v>
      </c>
      <c r="F10932">
        <f t="shared" si="340"/>
        <v>1</v>
      </c>
      <c r="G10932" s="2">
        <f t="shared" si="341"/>
        <v>4.9999999999954525E-3</v>
      </c>
    </row>
    <row r="10933" spans="1:7" x14ac:dyDescent="0.35">
      <c r="A10933" t="s">
        <v>15443</v>
      </c>
      <c r="B10933" t="s">
        <v>7319</v>
      </c>
      <c r="C10933" t="s">
        <v>7321</v>
      </c>
      <c r="D10933" t="str">
        <f>IF($B10933="B","",IFERROR(VLOOKUP($C10933,Elster!$I$5:$M$148,3,FALSE),$C10933))</f>
        <v xml:space="preserve">   "FEHLERMELDUNG"                                    </v>
      </c>
      <c r="E10933" t="str">
        <f>IF($B10933="A","",IFERROR(VLOOKUP($C10933,Elster!$I$5:$M$148,3,FALSE),$C10933))</f>
        <v/>
      </c>
      <c r="F10933">
        <f t="shared" si="340"/>
        <v>1</v>
      </c>
      <c r="G10933" s="2">
        <f t="shared" si="341"/>
        <v>0</v>
      </c>
    </row>
    <row r="10934" spans="1:7" x14ac:dyDescent="0.35">
      <c r="A10934" t="s">
        <v>15444</v>
      </c>
      <c r="B10934" t="s">
        <v>7317</v>
      </c>
      <c r="C10934" t="s">
        <v>7340</v>
      </c>
      <c r="D10934" t="str">
        <f>IF($B10934="B","",IFERROR(VLOOKUP($C10934,Elster!$I$5:$M$148,3,FALSE),$C10934))</f>
        <v/>
      </c>
      <c r="E10934" t="str">
        <f>IF($B10934="A","",IFERROR(VLOOKUP($C10934,Elster!$I$5:$M$148,3,FALSE),$C10934))</f>
        <v xml:space="preserve">   "TN"                                               </v>
      </c>
      <c r="F10934">
        <f t="shared" si="340"/>
        <v>43</v>
      </c>
      <c r="G10934" s="2">
        <f t="shared" si="341"/>
        <v>5.000000000002558E-3</v>
      </c>
    </row>
    <row r="10935" spans="1:7" x14ac:dyDescent="0.35">
      <c r="A10935" t="s">
        <v>15444</v>
      </c>
      <c r="B10935" t="s">
        <v>7319</v>
      </c>
      <c r="C10935" t="s">
        <v>7340</v>
      </c>
      <c r="D10935" t="str">
        <f>IF($B10935="B","",IFERROR(VLOOKUP($C10935,Elster!$I$5:$M$148,3,FALSE),$C10935))</f>
        <v xml:space="preserve">   "TN"                                               </v>
      </c>
      <c r="E10935" t="str">
        <f>IF($B10935="A","",IFERROR(VLOOKUP($C10935,Elster!$I$5:$M$148,3,FALSE),$C10935))</f>
        <v/>
      </c>
      <c r="F10935">
        <f t="shared" si="340"/>
        <v>43</v>
      </c>
      <c r="G10935" s="2">
        <f t="shared" si="341"/>
        <v>0</v>
      </c>
    </row>
    <row r="10936" spans="1:7" x14ac:dyDescent="0.35">
      <c r="A10936" t="s">
        <v>15445</v>
      </c>
      <c r="B10936" t="s">
        <v>7317</v>
      </c>
      <c r="C10936" t="s">
        <v>7325</v>
      </c>
      <c r="D10936" t="str">
        <f>IF($B10936="B","",IFERROR(VLOOKUP($C10936,Elster!$I$5:$M$148,3,FALSE),$C10936))</f>
        <v/>
      </c>
      <c r="E10936" t="str">
        <f>IF($B10936="A","",IFERROR(VLOOKUP($C10936,Elster!$I$5:$M$148,3,FALSE),$C10936))</f>
        <v xml:space="preserve">   "SPEICHERSOLLTEMP"                                 </v>
      </c>
      <c r="F10936">
        <f t="shared" si="340"/>
        <v>3</v>
      </c>
      <c r="G10936" s="2">
        <f t="shared" si="341"/>
        <v>9.2179999999970619E-3</v>
      </c>
    </row>
    <row r="10937" spans="1:7" x14ac:dyDescent="0.35">
      <c r="A10937" t="s">
        <v>15446</v>
      </c>
      <c r="B10937" t="s">
        <v>7317</v>
      </c>
      <c r="C10937" t="s">
        <v>7320</v>
      </c>
      <c r="D10937" t="str">
        <f>IF($B10937="B","",IFERROR(VLOOKUP($C10937,Elster!$I$5:$M$148,3,FALSE),$C10937))</f>
        <v/>
      </c>
      <c r="E10937" t="str">
        <f>IF($B10937="A","",IFERROR(VLOOKUP($C10937,Elster!$I$5:$M$148,3,FALSE),$C10937))</f>
        <v>0x000</v>
      </c>
      <c r="F10937">
        <f t="shared" si="340"/>
        <v>0</v>
      </c>
      <c r="G10937" s="2">
        <f t="shared" si="341"/>
        <v>4.9740000000042528E-3</v>
      </c>
    </row>
    <row r="10938" spans="1:7" x14ac:dyDescent="0.35">
      <c r="A10938" t="s">
        <v>15447</v>
      </c>
      <c r="B10938" t="s">
        <v>7317</v>
      </c>
      <c r="C10938" t="s">
        <v>7318</v>
      </c>
      <c r="D10938" t="str">
        <f>IF($B10938="B","",IFERROR(VLOOKUP($C10938,Elster!$I$5:$M$148,3,FALSE),$C10938))</f>
        <v/>
      </c>
      <c r="E10938" t="str">
        <f>IF($B10938="A","",IFERROR(VLOOKUP($C10938,Elster!$I$5:$M$148,3,FALSE),$C10938))</f>
        <v xml:space="preserve">   "SAMMLERISTTEMP"                                   </v>
      </c>
      <c r="F10938">
        <f t="shared" si="340"/>
        <v>13</v>
      </c>
      <c r="G10938" s="2">
        <f t="shared" si="341"/>
        <v>4.9479999999988422E-3</v>
      </c>
    </row>
    <row r="10939" spans="1:7" x14ac:dyDescent="0.35">
      <c r="A10939" t="s">
        <v>15448</v>
      </c>
      <c r="B10939" t="s">
        <v>7317</v>
      </c>
      <c r="C10939" t="s">
        <v>7329</v>
      </c>
      <c r="D10939" t="str">
        <f>IF($B10939="B","",IFERROR(VLOOKUP($C10939,Elster!$I$5:$M$148,3,FALSE),$C10939))</f>
        <v/>
      </c>
      <c r="E10939" t="str">
        <f>IF($B10939="A","",IFERROR(VLOOKUP($C10939,Elster!$I$5:$M$148,3,FALSE),$C10939))</f>
        <v xml:space="preserve">   "KESSELSOLLTEMP"                                   </v>
      </c>
      <c r="F10939">
        <f t="shared" si="340"/>
        <v>2</v>
      </c>
      <c r="G10939" s="2">
        <f t="shared" si="341"/>
        <v>4.9739999999971474E-3</v>
      </c>
    </row>
    <row r="10940" spans="1:7" x14ac:dyDescent="0.35">
      <c r="A10940" t="s">
        <v>15449</v>
      </c>
      <c r="B10940" t="s">
        <v>7317</v>
      </c>
      <c r="C10940" t="s">
        <v>7320</v>
      </c>
      <c r="D10940" t="str">
        <f>IF($B10940="B","",IFERROR(VLOOKUP($C10940,Elster!$I$5:$M$148,3,FALSE),$C10940))</f>
        <v/>
      </c>
      <c r="E10940" t="str">
        <f>IF($B10940="A","",IFERROR(VLOOKUP($C10940,Elster!$I$5:$M$148,3,FALSE),$C10940))</f>
        <v>0x000</v>
      </c>
      <c r="F10940">
        <f t="shared" si="340"/>
        <v>0</v>
      </c>
      <c r="G10940" s="2">
        <f t="shared" si="341"/>
        <v>4.9740000000042528E-3</v>
      </c>
    </row>
    <row r="10941" spans="1:7" x14ac:dyDescent="0.35">
      <c r="A10941" t="s">
        <v>15450</v>
      </c>
      <c r="B10941" t="s">
        <v>7317</v>
      </c>
      <c r="C10941" t="s">
        <v>7366</v>
      </c>
      <c r="D10941" t="str">
        <f>IF($B10941="B","",IFERROR(VLOOKUP($C10941,Elster!$I$5:$M$148,3,FALSE),$C10941))</f>
        <v/>
      </c>
      <c r="E10941" t="str">
        <f>IF($B10941="A","",IFERROR(VLOOKUP($C10941,Elster!$I$5:$M$148,3,FALSE),$C10941))</f>
        <v xml:space="preserve">//   "ERWEITERUNGSTELEGRAMM"                            </v>
      </c>
      <c r="F10941">
        <f t="shared" si="340"/>
        <v>250</v>
      </c>
      <c r="G10941" s="2">
        <f t="shared" si="341"/>
        <v>4.9739999999971474E-3</v>
      </c>
    </row>
    <row r="10942" spans="1:7" x14ac:dyDescent="0.35">
      <c r="A10942" t="s">
        <v>15451</v>
      </c>
      <c r="B10942" t="s">
        <v>7317</v>
      </c>
      <c r="C10942" t="s">
        <v>7321</v>
      </c>
      <c r="D10942" t="str">
        <f>IF($B10942="B","",IFERROR(VLOOKUP($C10942,Elster!$I$5:$M$148,3,FALSE),$C10942))</f>
        <v/>
      </c>
      <c r="E10942" t="str">
        <f>IF($B10942="A","",IFERROR(VLOOKUP($C10942,Elster!$I$5:$M$148,3,FALSE),$C10942))</f>
        <v xml:space="preserve">   "FEHLERMELDUNG"                                    </v>
      </c>
      <c r="F10942">
        <f t="shared" si="340"/>
        <v>1</v>
      </c>
      <c r="G10942" s="2">
        <f t="shared" si="341"/>
        <v>4.947000000001367E-3</v>
      </c>
    </row>
    <row r="10943" spans="1:7" x14ac:dyDescent="0.35">
      <c r="A10943" t="s">
        <v>15452</v>
      </c>
      <c r="B10943" t="s">
        <v>7317</v>
      </c>
      <c r="C10943" t="s">
        <v>7331</v>
      </c>
      <c r="D10943" t="str">
        <f>IF($B10943="B","",IFERROR(VLOOKUP($C10943,Elster!$I$5:$M$148,3,FALSE),$C10943))</f>
        <v/>
      </c>
      <c r="E10943" t="str">
        <f>IF($B10943="A","",IFERROR(VLOOKUP($C10943,Elster!$I$5:$M$148,3,FALSE),$C10943))</f>
        <v>0x01E</v>
      </c>
      <c r="F10943">
        <f t="shared" si="340"/>
        <v>30</v>
      </c>
      <c r="G10943" s="2">
        <f t="shared" si="341"/>
        <v>4.9739999999971474E-3</v>
      </c>
    </row>
    <row r="10944" spans="1:7" x14ac:dyDescent="0.35">
      <c r="A10944" t="s">
        <v>15453</v>
      </c>
      <c r="B10944" t="s">
        <v>7317</v>
      </c>
      <c r="C10944" t="s">
        <v>7321</v>
      </c>
      <c r="D10944" t="str">
        <f>IF($B10944="B","",IFERROR(VLOOKUP($C10944,Elster!$I$5:$M$148,3,FALSE),$C10944))</f>
        <v/>
      </c>
      <c r="E10944" t="str">
        <f>IF($B10944="A","",IFERROR(VLOOKUP($C10944,Elster!$I$5:$M$148,3,FALSE),$C10944))</f>
        <v xml:space="preserve">   "FEHLERMELDUNG"                                    </v>
      </c>
      <c r="F10944">
        <f t="shared" si="340"/>
        <v>1</v>
      </c>
      <c r="G10944" s="2">
        <f t="shared" si="341"/>
        <v>4.9740000000042528E-3</v>
      </c>
    </row>
    <row r="10945" spans="1:7" x14ac:dyDescent="0.35">
      <c r="A10945" t="s">
        <v>15454</v>
      </c>
      <c r="B10945" t="s">
        <v>7317</v>
      </c>
      <c r="C10945" t="s">
        <v>7320</v>
      </c>
      <c r="D10945" t="str">
        <f>IF($B10945="B","",IFERROR(VLOOKUP($C10945,Elster!$I$5:$M$148,3,FALSE),$C10945))</f>
        <v/>
      </c>
      <c r="E10945" t="str">
        <f>IF($B10945="A","",IFERROR(VLOOKUP($C10945,Elster!$I$5:$M$148,3,FALSE),$C10945))</f>
        <v>0x000</v>
      </c>
      <c r="F10945">
        <f t="shared" si="340"/>
        <v>0</v>
      </c>
      <c r="G10945" s="2">
        <f t="shared" si="341"/>
        <v>4.9739999999971474E-3</v>
      </c>
    </row>
    <row r="10946" spans="1:7" x14ac:dyDescent="0.35">
      <c r="A10946" t="s">
        <v>15455</v>
      </c>
      <c r="B10946" t="s">
        <v>7317</v>
      </c>
      <c r="C10946" t="s">
        <v>7321</v>
      </c>
      <c r="D10946" t="str">
        <f>IF($B10946="B","",IFERROR(VLOOKUP($C10946,Elster!$I$5:$M$148,3,FALSE),$C10946))</f>
        <v/>
      </c>
      <c r="E10946" t="str">
        <f>IF($B10946="A","",IFERROR(VLOOKUP($C10946,Elster!$I$5:$M$148,3,FALSE),$C10946))</f>
        <v xml:space="preserve">   "FEHLERMELDUNG"                                    </v>
      </c>
      <c r="F10946">
        <f t="shared" si="340"/>
        <v>1</v>
      </c>
      <c r="G10946" s="2">
        <f t="shared" si="341"/>
        <v>4.9479999999988422E-3</v>
      </c>
    </row>
    <row r="10947" spans="1:7" x14ac:dyDescent="0.35">
      <c r="A10947" t="s">
        <v>15456</v>
      </c>
      <c r="B10947" t="s">
        <v>7317</v>
      </c>
      <c r="C10947" t="s">
        <v>7342</v>
      </c>
      <c r="D10947" t="str">
        <f>IF($B10947="B","",IFERROR(VLOOKUP($C10947,Elster!$I$5:$M$148,3,FALSE),$C10947))</f>
        <v/>
      </c>
      <c r="E10947" t="str">
        <f>IF($B10947="A","",IFERROR(VLOOKUP($C10947,Elster!$I$5:$M$148,3,FALSE),$C10947))</f>
        <v xml:space="preserve">   "MISCHERLAUFZEIT"                                  </v>
      </c>
      <c r="F10947">
        <f t="shared" ref="F10947:F11010" si="342">HEX2DEC(REPLACE(C10947,1,2,""))</f>
        <v>44</v>
      </c>
      <c r="G10947" s="2">
        <f t="shared" si="341"/>
        <v>4.9740000000042528E-3</v>
      </c>
    </row>
    <row r="10948" spans="1:7" x14ac:dyDescent="0.35">
      <c r="A10948" t="s">
        <v>15457</v>
      </c>
      <c r="B10948" t="s">
        <v>7317</v>
      </c>
      <c r="C10948" t="s">
        <v>7318</v>
      </c>
      <c r="D10948" t="str">
        <f>IF($B10948="B","",IFERROR(VLOOKUP($C10948,Elster!$I$5:$M$148,3,FALSE),$C10948))</f>
        <v/>
      </c>
      <c r="E10948" t="str">
        <f>IF($B10948="A","",IFERROR(VLOOKUP($C10948,Elster!$I$5:$M$148,3,FALSE),$C10948))</f>
        <v xml:space="preserve">   "SAMMLERISTTEMP"                                   </v>
      </c>
      <c r="F10948">
        <f t="shared" si="342"/>
        <v>13</v>
      </c>
      <c r="G10948" s="2">
        <f t="shared" ref="G10948:G11011" si="343">SUBSTITUTE(A10948,"s","")-SUBSTITUTE(A10947,"s","")</f>
        <v>9.0879999999984307E-3</v>
      </c>
    </row>
    <row r="10949" spans="1:7" x14ac:dyDescent="0.35">
      <c r="A10949" t="s">
        <v>15457</v>
      </c>
      <c r="B10949" t="s">
        <v>7319</v>
      </c>
      <c r="C10949" t="s">
        <v>7318</v>
      </c>
      <c r="D10949" t="str">
        <f>IF($B10949="B","",IFERROR(VLOOKUP($C10949,Elster!$I$5:$M$148,3,FALSE),$C10949))</f>
        <v xml:space="preserve">   "SAMMLERISTTEMP"                                   </v>
      </c>
      <c r="E10949" t="str">
        <f>IF($B10949="A","",IFERROR(VLOOKUP($C10949,Elster!$I$5:$M$148,3,FALSE),$C10949))</f>
        <v/>
      </c>
      <c r="F10949">
        <f t="shared" si="342"/>
        <v>13</v>
      </c>
      <c r="G10949" s="2">
        <f t="shared" si="343"/>
        <v>0</v>
      </c>
    </row>
    <row r="10950" spans="1:7" x14ac:dyDescent="0.35">
      <c r="A10950" t="s">
        <v>15458</v>
      </c>
      <c r="B10950" t="s">
        <v>7317</v>
      </c>
      <c r="C10950" t="s">
        <v>7320</v>
      </c>
      <c r="D10950" t="str">
        <f>IF($B10950="B","",IFERROR(VLOOKUP($C10950,Elster!$I$5:$M$148,3,FALSE),$C10950))</f>
        <v/>
      </c>
      <c r="E10950" t="str">
        <f>IF($B10950="A","",IFERROR(VLOOKUP($C10950,Elster!$I$5:$M$148,3,FALSE),$C10950))</f>
        <v>0x000</v>
      </c>
      <c r="F10950">
        <f t="shared" si="342"/>
        <v>0</v>
      </c>
      <c r="G10950" s="2">
        <f t="shared" si="343"/>
        <v>5.000000000002558E-3</v>
      </c>
    </row>
    <row r="10951" spans="1:7" x14ac:dyDescent="0.35">
      <c r="A10951" t="s">
        <v>15458</v>
      </c>
      <c r="B10951" t="s">
        <v>7319</v>
      </c>
      <c r="C10951" t="s">
        <v>7320</v>
      </c>
      <c r="D10951" t="str">
        <f>IF($B10951="B","",IFERROR(VLOOKUP($C10951,Elster!$I$5:$M$148,3,FALSE),$C10951))</f>
        <v>0x000</v>
      </c>
      <c r="E10951" t="str">
        <f>IF($B10951="A","",IFERROR(VLOOKUP($C10951,Elster!$I$5:$M$148,3,FALSE),$C10951))</f>
        <v/>
      </c>
      <c r="F10951">
        <f t="shared" si="342"/>
        <v>0</v>
      </c>
      <c r="G10951" s="2">
        <f t="shared" si="343"/>
        <v>0</v>
      </c>
    </row>
    <row r="10952" spans="1:7" x14ac:dyDescent="0.35">
      <c r="A10952" t="s">
        <v>15459</v>
      </c>
      <c r="B10952" t="s">
        <v>7317</v>
      </c>
      <c r="C10952" t="s">
        <v>7325</v>
      </c>
      <c r="D10952" t="str">
        <f>IF($B10952="B","",IFERROR(VLOOKUP($C10952,Elster!$I$5:$M$148,3,FALSE),$C10952))</f>
        <v/>
      </c>
      <c r="E10952" t="str">
        <f>IF($B10952="A","",IFERROR(VLOOKUP($C10952,Elster!$I$5:$M$148,3,FALSE),$C10952))</f>
        <v xml:space="preserve">   "SPEICHERSOLLTEMP"                                 </v>
      </c>
      <c r="F10952">
        <f t="shared" si="342"/>
        <v>3</v>
      </c>
      <c r="G10952" s="2">
        <f t="shared" si="343"/>
        <v>4.9999999999954525E-3</v>
      </c>
    </row>
    <row r="10953" spans="1:7" x14ac:dyDescent="0.35">
      <c r="A10953" t="s">
        <v>15459</v>
      </c>
      <c r="B10953" t="s">
        <v>7319</v>
      </c>
      <c r="C10953" t="s">
        <v>7325</v>
      </c>
      <c r="D10953" t="str">
        <f>IF($B10953="B","",IFERROR(VLOOKUP($C10953,Elster!$I$5:$M$148,3,FALSE),$C10953))</f>
        <v xml:space="preserve">   "SPEICHERSOLLTEMP"                                 </v>
      </c>
      <c r="E10953" t="str">
        <f>IF($B10953="A","",IFERROR(VLOOKUP($C10953,Elster!$I$5:$M$148,3,FALSE),$C10953))</f>
        <v/>
      </c>
      <c r="F10953">
        <f t="shared" si="342"/>
        <v>3</v>
      </c>
      <c r="G10953" s="2">
        <f t="shared" si="343"/>
        <v>0</v>
      </c>
    </row>
    <row r="10954" spans="1:7" x14ac:dyDescent="0.35">
      <c r="A10954" t="s">
        <v>15460</v>
      </c>
      <c r="B10954" t="s">
        <v>7317</v>
      </c>
      <c r="C10954" t="s">
        <v>7321</v>
      </c>
      <c r="D10954" t="str">
        <f>IF($B10954="B","",IFERROR(VLOOKUP($C10954,Elster!$I$5:$M$148,3,FALSE),$C10954))</f>
        <v/>
      </c>
      <c r="E10954" t="str">
        <f>IF($B10954="A","",IFERROR(VLOOKUP($C10954,Elster!$I$5:$M$148,3,FALSE),$C10954))</f>
        <v xml:space="preserve">   "FEHLERMELDUNG"                                    </v>
      </c>
      <c r="F10954">
        <f t="shared" si="342"/>
        <v>1</v>
      </c>
      <c r="G10954" s="2">
        <f t="shared" si="343"/>
        <v>5.000000000002558E-3</v>
      </c>
    </row>
    <row r="10955" spans="1:7" x14ac:dyDescent="0.35">
      <c r="A10955" t="s">
        <v>15460</v>
      </c>
      <c r="B10955" t="s">
        <v>7319</v>
      </c>
      <c r="C10955" t="s">
        <v>7321</v>
      </c>
      <c r="D10955" t="str">
        <f>IF($B10955="B","",IFERROR(VLOOKUP($C10955,Elster!$I$5:$M$148,3,FALSE),$C10955))</f>
        <v xml:space="preserve">   "FEHLERMELDUNG"                                    </v>
      </c>
      <c r="E10955" t="str">
        <f>IF($B10955="A","",IFERROR(VLOOKUP($C10955,Elster!$I$5:$M$148,3,FALSE),$C10955))</f>
        <v/>
      </c>
      <c r="F10955">
        <f t="shared" si="342"/>
        <v>1</v>
      </c>
      <c r="G10955" s="2">
        <f t="shared" si="343"/>
        <v>0</v>
      </c>
    </row>
    <row r="10956" spans="1:7" x14ac:dyDescent="0.35">
      <c r="A10956" t="s">
        <v>15461</v>
      </c>
      <c r="B10956" t="s">
        <v>7317</v>
      </c>
      <c r="C10956" t="s">
        <v>7320</v>
      </c>
      <c r="D10956" t="str">
        <f>IF($B10956="B","",IFERROR(VLOOKUP($C10956,Elster!$I$5:$M$148,3,FALSE),$C10956))</f>
        <v/>
      </c>
      <c r="E10956" t="str">
        <f>IF($B10956="A","",IFERROR(VLOOKUP($C10956,Elster!$I$5:$M$148,3,FALSE),$C10956))</f>
        <v>0x000</v>
      </c>
      <c r="F10956">
        <f t="shared" si="342"/>
        <v>0</v>
      </c>
      <c r="G10956" s="2">
        <f t="shared" si="343"/>
        <v>5.000000000002558E-3</v>
      </c>
    </row>
    <row r="10957" spans="1:7" x14ac:dyDescent="0.35">
      <c r="A10957" t="s">
        <v>15461</v>
      </c>
      <c r="B10957" t="s">
        <v>7319</v>
      </c>
      <c r="C10957" t="s">
        <v>7320</v>
      </c>
      <c r="D10957" t="str">
        <f>IF($B10957="B","",IFERROR(VLOOKUP($C10957,Elster!$I$5:$M$148,3,FALSE),$C10957))</f>
        <v>0x000</v>
      </c>
      <c r="E10957" t="str">
        <f>IF($B10957="A","",IFERROR(VLOOKUP($C10957,Elster!$I$5:$M$148,3,FALSE),$C10957))</f>
        <v/>
      </c>
      <c r="F10957">
        <f t="shared" si="342"/>
        <v>0</v>
      </c>
      <c r="G10957" s="2">
        <f t="shared" si="343"/>
        <v>0</v>
      </c>
    </row>
    <row r="10958" spans="1:7" x14ac:dyDescent="0.35">
      <c r="A10958" t="s">
        <v>15462</v>
      </c>
      <c r="B10958" t="s">
        <v>7317</v>
      </c>
      <c r="C10958" t="s">
        <v>7366</v>
      </c>
      <c r="D10958" t="str">
        <f>IF($B10958="B","",IFERROR(VLOOKUP($C10958,Elster!$I$5:$M$148,3,FALSE),$C10958))</f>
        <v/>
      </c>
      <c r="E10958" t="str">
        <f>IF($B10958="A","",IFERROR(VLOOKUP($C10958,Elster!$I$5:$M$148,3,FALSE),$C10958))</f>
        <v xml:space="preserve">//   "ERWEITERUNGSTELEGRAMM"                            </v>
      </c>
      <c r="F10958">
        <f t="shared" si="342"/>
        <v>250</v>
      </c>
      <c r="G10958" s="2">
        <f t="shared" si="343"/>
        <v>4.9999999999954525E-3</v>
      </c>
    </row>
    <row r="10959" spans="1:7" x14ac:dyDescent="0.35">
      <c r="A10959" t="s">
        <v>15462</v>
      </c>
      <c r="B10959" t="s">
        <v>7319</v>
      </c>
      <c r="C10959" t="s">
        <v>7366</v>
      </c>
      <c r="D10959" t="str">
        <f>IF($B10959="B","",IFERROR(VLOOKUP($C10959,Elster!$I$5:$M$148,3,FALSE),$C10959))</f>
        <v xml:space="preserve">//   "ERWEITERUNGSTELEGRAMM"                            </v>
      </c>
      <c r="E10959" t="str">
        <f>IF($B10959="A","",IFERROR(VLOOKUP($C10959,Elster!$I$5:$M$148,3,FALSE),$C10959))</f>
        <v/>
      </c>
      <c r="F10959">
        <f t="shared" si="342"/>
        <v>250</v>
      </c>
      <c r="G10959" s="2">
        <f t="shared" si="343"/>
        <v>0</v>
      </c>
    </row>
    <row r="10960" spans="1:7" x14ac:dyDescent="0.35">
      <c r="A10960" t="s">
        <v>15463</v>
      </c>
      <c r="B10960" t="s">
        <v>7317</v>
      </c>
      <c r="C10960" t="s">
        <v>7321</v>
      </c>
      <c r="D10960" t="str">
        <f>IF($B10960="B","",IFERROR(VLOOKUP($C10960,Elster!$I$5:$M$148,3,FALSE),$C10960))</f>
        <v/>
      </c>
      <c r="E10960" t="str">
        <f>IF($B10960="A","",IFERROR(VLOOKUP($C10960,Elster!$I$5:$M$148,3,FALSE),$C10960))</f>
        <v xml:space="preserve">   "FEHLERMELDUNG"                                    </v>
      </c>
      <c r="F10960">
        <f t="shared" si="342"/>
        <v>1</v>
      </c>
      <c r="G10960" s="2">
        <f t="shared" si="343"/>
        <v>5.000000000002558E-3</v>
      </c>
    </row>
    <row r="10961" spans="1:7" x14ac:dyDescent="0.35">
      <c r="A10961" t="s">
        <v>15463</v>
      </c>
      <c r="B10961" t="s">
        <v>7319</v>
      </c>
      <c r="C10961" t="s">
        <v>7321</v>
      </c>
      <c r="D10961" t="str">
        <f>IF($B10961="B","",IFERROR(VLOOKUP($C10961,Elster!$I$5:$M$148,3,FALSE),$C10961))</f>
        <v xml:space="preserve">   "FEHLERMELDUNG"                                    </v>
      </c>
      <c r="E10961" t="str">
        <f>IF($B10961="A","",IFERROR(VLOOKUP($C10961,Elster!$I$5:$M$148,3,FALSE),$C10961))</f>
        <v/>
      </c>
      <c r="F10961">
        <f t="shared" si="342"/>
        <v>1</v>
      </c>
      <c r="G10961" s="2">
        <f t="shared" si="343"/>
        <v>0</v>
      </c>
    </row>
    <row r="10962" spans="1:7" x14ac:dyDescent="0.35">
      <c r="A10962" t="s">
        <v>15464</v>
      </c>
      <c r="B10962" t="s">
        <v>7317</v>
      </c>
      <c r="C10962" t="s">
        <v>7356</v>
      </c>
      <c r="D10962" t="str">
        <f>IF($B10962="B","",IFERROR(VLOOKUP($C10962,Elster!$I$5:$M$148,3,FALSE),$C10962))</f>
        <v/>
      </c>
      <c r="E10962" t="str">
        <f>IF($B10962="A","",IFERROR(VLOOKUP($C10962,Elster!$I$5:$M$148,3,FALSE),$C10962))</f>
        <v xml:space="preserve">   "WASSERDRUCK"                                      </v>
      </c>
      <c r="F10962">
        <f t="shared" si="342"/>
        <v>31</v>
      </c>
      <c r="G10962" s="2">
        <f t="shared" si="343"/>
        <v>5.000000000002558E-3</v>
      </c>
    </row>
    <row r="10963" spans="1:7" x14ac:dyDescent="0.35">
      <c r="A10963" t="s">
        <v>15464</v>
      </c>
      <c r="B10963" t="s">
        <v>7319</v>
      </c>
      <c r="C10963" t="s">
        <v>7356</v>
      </c>
      <c r="D10963" t="str">
        <f>IF($B10963="B","",IFERROR(VLOOKUP($C10963,Elster!$I$5:$M$148,3,FALSE),$C10963))</f>
        <v xml:space="preserve">   "WASSERDRUCK"                                      </v>
      </c>
      <c r="E10963" t="str">
        <f>IF($B10963="A","",IFERROR(VLOOKUP($C10963,Elster!$I$5:$M$148,3,FALSE),$C10963))</f>
        <v/>
      </c>
      <c r="F10963">
        <f t="shared" si="342"/>
        <v>31</v>
      </c>
      <c r="G10963" s="2">
        <f t="shared" si="343"/>
        <v>0</v>
      </c>
    </row>
    <row r="10964" spans="1:7" x14ac:dyDescent="0.35">
      <c r="A10964" t="s">
        <v>15465</v>
      </c>
      <c r="B10964" t="s">
        <v>7317</v>
      </c>
      <c r="C10964" t="s">
        <v>7321</v>
      </c>
      <c r="D10964" t="str">
        <f>IF($B10964="B","",IFERROR(VLOOKUP($C10964,Elster!$I$5:$M$148,3,FALSE),$C10964))</f>
        <v/>
      </c>
      <c r="E10964" t="str">
        <f>IF($B10964="A","",IFERROR(VLOOKUP($C10964,Elster!$I$5:$M$148,3,FALSE),$C10964))</f>
        <v xml:space="preserve">   "FEHLERMELDUNG"                                    </v>
      </c>
      <c r="F10964">
        <f t="shared" si="342"/>
        <v>1</v>
      </c>
      <c r="G10964" s="2">
        <f t="shared" si="343"/>
        <v>4.9989999999979773E-3</v>
      </c>
    </row>
    <row r="10965" spans="1:7" x14ac:dyDescent="0.35">
      <c r="A10965" t="s">
        <v>15465</v>
      </c>
      <c r="B10965" t="s">
        <v>7319</v>
      </c>
      <c r="C10965" t="s">
        <v>7321</v>
      </c>
      <c r="D10965" t="str">
        <f>IF($B10965="B","",IFERROR(VLOOKUP($C10965,Elster!$I$5:$M$148,3,FALSE),$C10965))</f>
        <v xml:space="preserve">   "FEHLERMELDUNG"                                    </v>
      </c>
      <c r="E10965" t="str">
        <f>IF($B10965="A","",IFERROR(VLOOKUP($C10965,Elster!$I$5:$M$148,3,FALSE),$C10965))</f>
        <v/>
      </c>
      <c r="F10965">
        <f t="shared" si="342"/>
        <v>1</v>
      </c>
      <c r="G10965" s="2">
        <f t="shared" si="343"/>
        <v>0</v>
      </c>
    </row>
    <row r="10966" spans="1:7" x14ac:dyDescent="0.35">
      <c r="A10966" t="s">
        <v>15466</v>
      </c>
      <c r="B10966" t="s">
        <v>7319</v>
      </c>
      <c r="C10966" t="s">
        <v>7320</v>
      </c>
      <c r="D10966" t="str">
        <f>IF($B10966="B","",IFERROR(VLOOKUP($C10966,Elster!$I$5:$M$148,3,FALSE),$C10966))</f>
        <v>0x000</v>
      </c>
      <c r="E10966" t="str">
        <f>IF($B10966="A","",IFERROR(VLOOKUP($C10966,Elster!$I$5:$M$148,3,FALSE),$C10966))</f>
        <v/>
      </c>
      <c r="F10966">
        <f t="shared" si="342"/>
        <v>0</v>
      </c>
      <c r="G10966" s="2">
        <f t="shared" si="343"/>
        <v>4.9999999999954525E-3</v>
      </c>
    </row>
    <row r="10967" spans="1:7" x14ac:dyDescent="0.35">
      <c r="A10967" t="s">
        <v>15467</v>
      </c>
      <c r="B10967" t="s">
        <v>7317</v>
      </c>
      <c r="C10967" t="s">
        <v>7320</v>
      </c>
      <c r="D10967" t="str">
        <f>IF($B10967="B","",IFERROR(VLOOKUP($C10967,Elster!$I$5:$M$148,3,FALSE),$C10967))</f>
        <v/>
      </c>
      <c r="E10967" t="str">
        <f>IF($B10967="A","",IFERROR(VLOOKUP($C10967,Elster!$I$5:$M$148,3,FALSE),$C10967))</f>
        <v>0x000</v>
      </c>
      <c r="F10967">
        <f t="shared" si="342"/>
        <v>0</v>
      </c>
      <c r="G10967" s="2">
        <f t="shared" si="343"/>
        <v>2.6000000005410584E-5</v>
      </c>
    </row>
    <row r="10968" spans="1:7" x14ac:dyDescent="0.35">
      <c r="A10968" t="s">
        <v>15468</v>
      </c>
      <c r="B10968" t="s">
        <v>7319</v>
      </c>
      <c r="C10968" t="s">
        <v>7321</v>
      </c>
      <c r="D10968" t="str">
        <f>IF($B10968="B","",IFERROR(VLOOKUP($C10968,Elster!$I$5:$M$148,3,FALSE),$C10968))</f>
        <v xml:space="preserve">   "FEHLERMELDUNG"                                    </v>
      </c>
      <c r="E10968" t="str">
        <f>IF($B10968="A","",IFERROR(VLOOKUP($C10968,Elster!$I$5:$M$148,3,FALSE),$C10968))</f>
        <v/>
      </c>
      <c r="F10968">
        <f t="shared" si="342"/>
        <v>1</v>
      </c>
      <c r="G10968" s="2">
        <f t="shared" si="343"/>
        <v>4.9739999999971474E-3</v>
      </c>
    </row>
    <row r="10969" spans="1:7" x14ac:dyDescent="0.35">
      <c r="A10969" t="s">
        <v>15469</v>
      </c>
      <c r="B10969" t="s">
        <v>7317</v>
      </c>
      <c r="C10969" t="s">
        <v>7321</v>
      </c>
      <c r="D10969" t="str">
        <f>IF($B10969="B","",IFERROR(VLOOKUP($C10969,Elster!$I$5:$M$148,3,FALSE),$C10969))</f>
        <v/>
      </c>
      <c r="E10969" t="str">
        <f>IF($B10969="A","",IFERROR(VLOOKUP($C10969,Elster!$I$5:$M$148,3,FALSE),$C10969))</f>
        <v xml:space="preserve">   "FEHLERMELDUNG"                                    </v>
      </c>
      <c r="F10969">
        <f t="shared" si="342"/>
        <v>1</v>
      </c>
      <c r="G10969" s="2">
        <f t="shared" si="343"/>
        <v>2.5999999998305157E-5</v>
      </c>
    </row>
    <row r="10970" spans="1:7" x14ac:dyDescent="0.35">
      <c r="A10970" t="s">
        <v>15470</v>
      </c>
      <c r="B10970" t="s">
        <v>7319</v>
      </c>
      <c r="C10970" t="s">
        <v>7342</v>
      </c>
      <c r="D10970" t="str">
        <f>IF($B10970="B","",IFERROR(VLOOKUP($C10970,Elster!$I$5:$M$148,3,FALSE),$C10970))</f>
        <v xml:space="preserve">   "MISCHERLAUFZEIT"                                  </v>
      </c>
      <c r="E10970" t="str">
        <f>IF($B10970="A","",IFERROR(VLOOKUP($C10970,Elster!$I$5:$M$148,3,FALSE),$C10970))</f>
        <v/>
      </c>
      <c r="F10970">
        <f t="shared" si="342"/>
        <v>44</v>
      </c>
      <c r="G10970" s="2">
        <f t="shared" si="343"/>
        <v>4.9740000000042528E-3</v>
      </c>
    </row>
    <row r="10971" spans="1:7" x14ac:dyDescent="0.35">
      <c r="A10971" t="s">
        <v>15471</v>
      </c>
      <c r="B10971" t="s">
        <v>7317</v>
      </c>
      <c r="C10971" t="s">
        <v>7342</v>
      </c>
      <c r="D10971" t="str">
        <f>IF($B10971="B","",IFERROR(VLOOKUP($C10971,Elster!$I$5:$M$148,3,FALSE),$C10971))</f>
        <v/>
      </c>
      <c r="E10971" t="str">
        <f>IF($B10971="A","",IFERROR(VLOOKUP($C10971,Elster!$I$5:$M$148,3,FALSE),$C10971))</f>
        <v xml:space="preserve">   "MISCHERLAUFZEIT"                                  </v>
      </c>
      <c r="F10971">
        <f t="shared" si="342"/>
        <v>44</v>
      </c>
      <c r="G10971" s="2">
        <f t="shared" si="343"/>
        <v>2.5999999998305157E-5</v>
      </c>
    </row>
    <row r="10972" spans="1:7" x14ac:dyDescent="0.35">
      <c r="A10972" t="s">
        <v>15472</v>
      </c>
      <c r="B10972" t="s">
        <v>7317</v>
      </c>
      <c r="C10972" t="s">
        <v>7325</v>
      </c>
      <c r="D10972" t="str">
        <f>IF($B10972="B","",IFERROR(VLOOKUP($C10972,Elster!$I$5:$M$148,3,FALSE),$C10972))</f>
        <v/>
      </c>
      <c r="E10972" t="str">
        <f>IF($B10972="A","",IFERROR(VLOOKUP($C10972,Elster!$I$5:$M$148,3,FALSE),$C10972))</f>
        <v xml:space="preserve">   "SPEICHERSOLLTEMP"                                 </v>
      </c>
      <c r="F10972">
        <f t="shared" si="342"/>
        <v>3</v>
      </c>
      <c r="G10972" s="2">
        <f t="shared" si="343"/>
        <v>9.6619999999987272E-3</v>
      </c>
    </row>
    <row r="10973" spans="1:7" x14ac:dyDescent="0.35">
      <c r="A10973" t="s">
        <v>15473</v>
      </c>
      <c r="B10973" t="s">
        <v>7317</v>
      </c>
      <c r="C10973" t="s">
        <v>7320</v>
      </c>
      <c r="D10973" t="str">
        <f>IF($B10973="B","",IFERROR(VLOOKUP($C10973,Elster!$I$5:$M$148,3,FALSE),$C10973))</f>
        <v/>
      </c>
      <c r="E10973" t="str">
        <f>IF($B10973="A","",IFERROR(VLOOKUP($C10973,Elster!$I$5:$M$148,3,FALSE),$C10973))</f>
        <v>0x000</v>
      </c>
      <c r="F10973">
        <f t="shared" si="342"/>
        <v>0</v>
      </c>
      <c r="G10973" s="2">
        <f t="shared" si="343"/>
        <v>4.9729999999996721E-3</v>
      </c>
    </row>
    <row r="10974" spans="1:7" x14ac:dyDescent="0.35">
      <c r="A10974" t="s">
        <v>15474</v>
      </c>
      <c r="B10974" t="s">
        <v>7317</v>
      </c>
      <c r="C10974" t="s">
        <v>7318</v>
      </c>
      <c r="D10974" t="str">
        <f>IF($B10974="B","",IFERROR(VLOOKUP($C10974,Elster!$I$5:$M$148,3,FALSE),$C10974))</f>
        <v/>
      </c>
      <c r="E10974" t="str">
        <f>IF($B10974="A","",IFERROR(VLOOKUP($C10974,Elster!$I$5:$M$148,3,FALSE),$C10974))</f>
        <v xml:space="preserve">   "SAMMLERISTTEMP"                                   </v>
      </c>
      <c r="F10974">
        <f t="shared" si="342"/>
        <v>13</v>
      </c>
      <c r="G10974" s="2">
        <f t="shared" si="343"/>
        <v>4.9740000000042528E-3</v>
      </c>
    </row>
    <row r="10975" spans="1:7" x14ac:dyDescent="0.35">
      <c r="A10975" t="s">
        <v>15475</v>
      </c>
      <c r="B10975" t="s">
        <v>7317</v>
      </c>
      <c r="C10975" t="s">
        <v>7329</v>
      </c>
      <c r="D10975" t="str">
        <f>IF($B10975="B","",IFERROR(VLOOKUP($C10975,Elster!$I$5:$M$148,3,FALSE),$C10975))</f>
        <v/>
      </c>
      <c r="E10975" t="str">
        <f>IF($B10975="A","",IFERROR(VLOOKUP($C10975,Elster!$I$5:$M$148,3,FALSE),$C10975))</f>
        <v xml:space="preserve">   "KESSELSOLLTEMP"                                   </v>
      </c>
      <c r="F10975">
        <f t="shared" si="342"/>
        <v>2</v>
      </c>
      <c r="G10975" s="2">
        <f t="shared" si="343"/>
        <v>4.9739999999971474E-3</v>
      </c>
    </row>
    <row r="10976" spans="1:7" x14ac:dyDescent="0.35">
      <c r="A10976" t="s">
        <v>15476</v>
      </c>
      <c r="B10976" t="s">
        <v>7317</v>
      </c>
      <c r="C10976" t="s">
        <v>7320</v>
      </c>
      <c r="D10976" t="str">
        <f>IF($B10976="B","",IFERROR(VLOOKUP($C10976,Elster!$I$5:$M$148,3,FALSE),$C10976))</f>
        <v/>
      </c>
      <c r="E10976" t="str">
        <f>IF($B10976="A","",IFERROR(VLOOKUP($C10976,Elster!$I$5:$M$148,3,FALSE),$C10976))</f>
        <v>0x000</v>
      </c>
      <c r="F10976">
        <f t="shared" si="342"/>
        <v>0</v>
      </c>
      <c r="G10976" s="2">
        <f t="shared" si="343"/>
        <v>4.9479999999988422E-3</v>
      </c>
    </row>
    <row r="10977" spans="1:7" x14ac:dyDescent="0.35">
      <c r="A10977" t="s">
        <v>15477</v>
      </c>
      <c r="B10977" t="s">
        <v>7317</v>
      </c>
      <c r="C10977" t="s">
        <v>7366</v>
      </c>
      <c r="D10977" t="str">
        <f>IF($B10977="B","",IFERROR(VLOOKUP($C10977,Elster!$I$5:$M$148,3,FALSE),$C10977))</f>
        <v/>
      </c>
      <c r="E10977" t="str">
        <f>IF($B10977="A","",IFERROR(VLOOKUP($C10977,Elster!$I$5:$M$148,3,FALSE),$C10977))</f>
        <v xml:space="preserve">//   "ERWEITERUNGSTELEGRAMM"                            </v>
      </c>
      <c r="F10977">
        <f t="shared" si="342"/>
        <v>250</v>
      </c>
      <c r="G10977" s="2">
        <f t="shared" si="343"/>
        <v>4.9740000000042528E-3</v>
      </c>
    </row>
    <row r="10978" spans="1:7" x14ac:dyDescent="0.35">
      <c r="A10978" t="s">
        <v>15478</v>
      </c>
      <c r="B10978" t="s">
        <v>7317</v>
      </c>
      <c r="C10978" t="s">
        <v>7321</v>
      </c>
      <c r="D10978" t="str">
        <f>IF($B10978="B","",IFERROR(VLOOKUP($C10978,Elster!$I$5:$M$148,3,FALSE),$C10978))</f>
        <v/>
      </c>
      <c r="E10978" t="str">
        <f>IF($B10978="A","",IFERROR(VLOOKUP($C10978,Elster!$I$5:$M$148,3,FALSE),$C10978))</f>
        <v xml:space="preserve">   "FEHLERMELDUNG"                                    </v>
      </c>
      <c r="F10978">
        <f t="shared" si="342"/>
        <v>1</v>
      </c>
      <c r="G10978" s="2">
        <f t="shared" si="343"/>
        <v>4.9739999999971474E-3</v>
      </c>
    </row>
    <row r="10979" spans="1:7" x14ac:dyDescent="0.35">
      <c r="A10979" t="s">
        <v>15479</v>
      </c>
      <c r="B10979" t="s">
        <v>7317</v>
      </c>
      <c r="C10979" t="s">
        <v>7356</v>
      </c>
      <c r="D10979" t="str">
        <f>IF($B10979="B","",IFERROR(VLOOKUP($C10979,Elster!$I$5:$M$148,3,FALSE),$C10979))</f>
        <v/>
      </c>
      <c r="E10979" t="str">
        <f>IF($B10979="A","",IFERROR(VLOOKUP($C10979,Elster!$I$5:$M$148,3,FALSE),$C10979))</f>
        <v xml:space="preserve">   "WASSERDRUCK"                                      </v>
      </c>
      <c r="F10979">
        <f t="shared" si="342"/>
        <v>31</v>
      </c>
      <c r="G10979" s="2">
        <f t="shared" si="343"/>
        <v>4.9739999999971474E-3</v>
      </c>
    </row>
    <row r="10980" spans="1:7" x14ac:dyDescent="0.35">
      <c r="A10980" t="s">
        <v>15480</v>
      </c>
      <c r="B10980" t="s">
        <v>7317</v>
      </c>
      <c r="C10980" t="s">
        <v>7321</v>
      </c>
      <c r="D10980" t="str">
        <f>IF($B10980="B","",IFERROR(VLOOKUP($C10980,Elster!$I$5:$M$148,3,FALSE),$C10980))</f>
        <v/>
      </c>
      <c r="E10980" t="str">
        <f>IF($B10980="A","",IFERROR(VLOOKUP($C10980,Elster!$I$5:$M$148,3,FALSE),$C10980))</f>
        <v xml:space="preserve">   "FEHLERMELDUNG"                                    </v>
      </c>
      <c r="F10980">
        <f t="shared" si="342"/>
        <v>1</v>
      </c>
      <c r="G10980" s="2">
        <f t="shared" si="343"/>
        <v>4.947000000001367E-3</v>
      </c>
    </row>
    <row r="10981" spans="1:7" x14ac:dyDescent="0.35">
      <c r="A10981" t="s">
        <v>15481</v>
      </c>
      <c r="B10981" t="s">
        <v>7317</v>
      </c>
      <c r="C10981" t="s">
        <v>7320</v>
      </c>
      <c r="D10981" t="str">
        <f>IF($B10981="B","",IFERROR(VLOOKUP($C10981,Elster!$I$5:$M$148,3,FALSE),$C10981))</f>
        <v/>
      </c>
      <c r="E10981" t="str">
        <f>IF($B10981="A","",IFERROR(VLOOKUP($C10981,Elster!$I$5:$M$148,3,FALSE),$C10981))</f>
        <v>0x000</v>
      </c>
      <c r="F10981">
        <f t="shared" si="342"/>
        <v>0</v>
      </c>
      <c r="G10981" s="2">
        <f t="shared" si="343"/>
        <v>4.9740000000042528E-3</v>
      </c>
    </row>
    <row r="10982" spans="1:7" x14ac:dyDescent="0.35">
      <c r="A10982" t="s">
        <v>15482</v>
      </c>
      <c r="B10982" t="s">
        <v>7317</v>
      </c>
      <c r="C10982" t="s">
        <v>7321</v>
      </c>
      <c r="D10982" t="str">
        <f>IF($B10982="B","",IFERROR(VLOOKUP($C10982,Elster!$I$5:$M$148,3,FALSE),$C10982))</f>
        <v/>
      </c>
      <c r="E10982" t="str">
        <f>IF($B10982="A","",IFERROR(VLOOKUP($C10982,Elster!$I$5:$M$148,3,FALSE),$C10982))</f>
        <v xml:space="preserve">   "FEHLERMELDUNG"                                    </v>
      </c>
      <c r="F10982">
        <f t="shared" si="342"/>
        <v>1</v>
      </c>
      <c r="G10982" s="2">
        <f t="shared" si="343"/>
        <v>4.9739999999971474E-3</v>
      </c>
    </row>
    <row r="10983" spans="1:7" x14ac:dyDescent="0.35">
      <c r="A10983" t="s">
        <v>15483</v>
      </c>
      <c r="B10983" t="s">
        <v>7317</v>
      </c>
      <c r="C10983" t="s">
        <v>7344</v>
      </c>
      <c r="D10983" t="str">
        <f>IF($B10983="B","",IFERROR(VLOOKUP($C10983,Elster!$I$5:$M$148,3,FALSE),$C10983))</f>
        <v/>
      </c>
      <c r="E10983" t="str">
        <f>IF($B10983="A","",IFERROR(VLOOKUP($C10983,Elster!$I$5:$M$148,3,FALSE),$C10983))</f>
        <v xml:space="preserve">   "MODGRAD"                                          </v>
      </c>
      <c r="F10983">
        <f t="shared" si="342"/>
        <v>45</v>
      </c>
      <c r="G10983" s="2">
        <f t="shared" si="343"/>
        <v>4.9739999999971474E-3</v>
      </c>
    </row>
    <row r="10984" spans="1:7" x14ac:dyDescent="0.35">
      <c r="A10984" t="s">
        <v>15484</v>
      </c>
      <c r="B10984" t="s">
        <v>7317</v>
      </c>
      <c r="C10984" t="s">
        <v>7318</v>
      </c>
      <c r="D10984" t="str">
        <f>IF($B10984="B","",IFERROR(VLOOKUP($C10984,Elster!$I$5:$M$148,3,FALSE),$C10984))</f>
        <v/>
      </c>
      <c r="E10984" t="str">
        <f>IF($B10984="A","",IFERROR(VLOOKUP($C10984,Elster!$I$5:$M$148,3,FALSE),$C10984))</f>
        <v xml:space="preserve">   "SAMMLERISTTEMP"                                   </v>
      </c>
      <c r="F10984">
        <f t="shared" si="342"/>
        <v>13</v>
      </c>
      <c r="G10984" s="2">
        <f t="shared" si="343"/>
        <v>8.594000000002211E-3</v>
      </c>
    </row>
    <row r="10985" spans="1:7" x14ac:dyDescent="0.35">
      <c r="A10985" t="s">
        <v>15484</v>
      </c>
      <c r="B10985" t="s">
        <v>7319</v>
      </c>
      <c r="C10985" t="s">
        <v>7318</v>
      </c>
      <c r="D10985" t="str">
        <f>IF($B10985="B","",IFERROR(VLOOKUP($C10985,Elster!$I$5:$M$148,3,FALSE),$C10985))</f>
        <v xml:space="preserve">   "SAMMLERISTTEMP"                                   </v>
      </c>
      <c r="E10985" t="str">
        <f>IF($B10985="A","",IFERROR(VLOOKUP($C10985,Elster!$I$5:$M$148,3,FALSE),$C10985))</f>
        <v/>
      </c>
      <c r="F10985">
        <f t="shared" si="342"/>
        <v>13</v>
      </c>
      <c r="G10985" s="2">
        <f t="shared" si="343"/>
        <v>0</v>
      </c>
    </row>
    <row r="10986" spans="1:7" x14ac:dyDescent="0.35">
      <c r="A10986" t="s">
        <v>15485</v>
      </c>
      <c r="B10986" t="s">
        <v>7317</v>
      </c>
      <c r="C10986" t="s">
        <v>7320</v>
      </c>
      <c r="D10986" t="str">
        <f>IF($B10986="B","",IFERROR(VLOOKUP($C10986,Elster!$I$5:$M$148,3,FALSE),$C10986))</f>
        <v/>
      </c>
      <c r="E10986" t="str">
        <f>IF($B10986="A","",IFERROR(VLOOKUP($C10986,Elster!$I$5:$M$148,3,FALSE),$C10986))</f>
        <v>0x000</v>
      </c>
      <c r="F10986">
        <f t="shared" si="342"/>
        <v>0</v>
      </c>
      <c r="G10986" s="2">
        <f t="shared" si="343"/>
        <v>5.000000000002558E-3</v>
      </c>
    </row>
    <row r="10987" spans="1:7" x14ac:dyDescent="0.35">
      <c r="A10987" t="s">
        <v>15485</v>
      </c>
      <c r="B10987" t="s">
        <v>7319</v>
      </c>
      <c r="C10987" t="s">
        <v>7320</v>
      </c>
      <c r="D10987" t="str">
        <f>IF($B10987="B","",IFERROR(VLOOKUP($C10987,Elster!$I$5:$M$148,3,FALSE),$C10987))</f>
        <v>0x000</v>
      </c>
      <c r="E10987" t="str">
        <f>IF($B10987="A","",IFERROR(VLOOKUP($C10987,Elster!$I$5:$M$148,3,FALSE),$C10987))</f>
        <v/>
      </c>
      <c r="F10987">
        <f t="shared" si="342"/>
        <v>0</v>
      </c>
      <c r="G10987" s="2">
        <f t="shared" si="343"/>
        <v>0</v>
      </c>
    </row>
    <row r="10988" spans="1:7" x14ac:dyDescent="0.35">
      <c r="A10988" t="s">
        <v>15486</v>
      </c>
      <c r="B10988" t="s">
        <v>7317</v>
      </c>
      <c r="C10988" t="s">
        <v>7325</v>
      </c>
      <c r="D10988" t="str">
        <f>IF($B10988="B","",IFERROR(VLOOKUP($C10988,Elster!$I$5:$M$148,3,FALSE),$C10988))</f>
        <v/>
      </c>
      <c r="E10988" t="str">
        <f>IF($B10988="A","",IFERROR(VLOOKUP($C10988,Elster!$I$5:$M$148,3,FALSE),$C10988))</f>
        <v xml:space="preserve">   "SPEICHERSOLLTEMP"                                 </v>
      </c>
      <c r="F10988">
        <f t="shared" si="342"/>
        <v>3</v>
      </c>
      <c r="G10988" s="2">
        <f t="shared" si="343"/>
        <v>4.9989999999979773E-3</v>
      </c>
    </row>
    <row r="10989" spans="1:7" x14ac:dyDescent="0.35">
      <c r="A10989" t="s">
        <v>15487</v>
      </c>
      <c r="B10989" t="s">
        <v>7319</v>
      </c>
      <c r="C10989" t="s">
        <v>7325</v>
      </c>
      <c r="D10989" t="str">
        <f>IF($B10989="B","",IFERROR(VLOOKUP($C10989,Elster!$I$5:$M$148,3,FALSE),$C10989))</f>
        <v xml:space="preserve">   "SPEICHERSOLLTEMP"                                 </v>
      </c>
      <c r="E10989" t="str">
        <f>IF($B10989="A","",IFERROR(VLOOKUP($C10989,Elster!$I$5:$M$148,3,FALSE),$C10989))</f>
        <v/>
      </c>
      <c r="F10989">
        <f t="shared" si="342"/>
        <v>3</v>
      </c>
      <c r="G10989" s="2">
        <f t="shared" si="343"/>
        <v>9.9999999747524271E-7</v>
      </c>
    </row>
    <row r="10990" spans="1:7" x14ac:dyDescent="0.35">
      <c r="A10990" t="s">
        <v>15488</v>
      </c>
      <c r="B10990" t="s">
        <v>7317</v>
      </c>
      <c r="C10990" t="s">
        <v>7321</v>
      </c>
      <c r="D10990" t="str">
        <f>IF($B10990="B","",IFERROR(VLOOKUP($C10990,Elster!$I$5:$M$148,3,FALSE),$C10990))</f>
        <v/>
      </c>
      <c r="E10990" t="str">
        <f>IF($B10990="A","",IFERROR(VLOOKUP($C10990,Elster!$I$5:$M$148,3,FALSE),$C10990))</f>
        <v xml:space="preserve">   "FEHLERMELDUNG"                                    </v>
      </c>
      <c r="F10990">
        <f t="shared" si="342"/>
        <v>1</v>
      </c>
      <c r="G10990" s="2">
        <f t="shared" si="343"/>
        <v>4.9990000000050827E-3</v>
      </c>
    </row>
    <row r="10991" spans="1:7" x14ac:dyDescent="0.35">
      <c r="A10991" t="s">
        <v>15488</v>
      </c>
      <c r="B10991" t="s">
        <v>7319</v>
      </c>
      <c r="C10991" t="s">
        <v>7321</v>
      </c>
      <c r="D10991" t="str">
        <f>IF($B10991="B","",IFERROR(VLOOKUP($C10991,Elster!$I$5:$M$148,3,FALSE),$C10991))</f>
        <v xml:space="preserve">   "FEHLERMELDUNG"                                    </v>
      </c>
      <c r="E10991" t="str">
        <f>IF($B10991="A","",IFERROR(VLOOKUP($C10991,Elster!$I$5:$M$148,3,FALSE),$C10991))</f>
        <v/>
      </c>
      <c r="F10991">
        <f t="shared" si="342"/>
        <v>1</v>
      </c>
      <c r="G10991" s="2">
        <f t="shared" si="343"/>
        <v>0</v>
      </c>
    </row>
    <row r="10992" spans="1:7" x14ac:dyDescent="0.35">
      <c r="A10992" t="s">
        <v>15489</v>
      </c>
      <c r="B10992" t="s">
        <v>7317</v>
      </c>
      <c r="C10992" t="s">
        <v>7320</v>
      </c>
      <c r="D10992" t="str">
        <f>IF($B10992="B","",IFERROR(VLOOKUP($C10992,Elster!$I$5:$M$148,3,FALSE),$C10992))</f>
        <v/>
      </c>
      <c r="E10992" t="str">
        <f>IF($B10992="A","",IFERROR(VLOOKUP($C10992,Elster!$I$5:$M$148,3,FALSE),$C10992))</f>
        <v>0x000</v>
      </c>
      <c r="F10992">
        <f t="shared" si="342"/>
        <v>0</v>
      </c>
      <c r="G10992" s="2">
        <f t="shared" si="343"/>
        <v>5.0260000000008631E-3</v>
      </c>
    </row>
    <row r="10993" spans="1:7" x14ac:dyDescent="0.35">
      <c r="A10993" t="s">
        <v>15489</v>
      </c>
      <c r="B10993" t="s">
        <v>7319</v>
      </c>
      <c r="C10993" t="s">
        <v>7320</v>
      </c>
      <c r="D10993" t="str">
        <f>IF($B10993="B","",IFERROR(VLOOKUP($C10993,Elster!$I$5:$M$148,3,FALSE),$C10993))</f>
        <v>0x000</v>
      </c>
      <c r="E10993" t="str">
        <f>IF($B10993="A","",IFERROR(VLOOKUP($C10993,Elster!$I$5:$M$148,3,FALSE),$C10993))</f>
        <v/>
      </c>
      <c r="F10993">
        <f t="shared" si="342"/>
        <v>0</v>
      </c>
      <c r="G10993" s="2">
        <f t="shared" si="343"/>
        <v>0</v>
      </c>
    </row>
    <row r="10994" spans="1:7" x14ac:dyDescent="0.35">
      <c r="A10994" t="s">
        <v>15490</v>
      </c>
      <c r="B10994" t="s">
        <v>7317</v>
      </c>
      <c r="C10994" t="s">
        <v>7366</v>
      </c>
      <c r="D10994" t="str">
        <f>IF($B10994="B","",IFERROR(VLOOKUP($C10994,Elster!$I$5:$M$148,3,FALSE),$C10994))</f>
        <v/>
      </c>
      <c r="E10994" t="str">
        <f>IF($B10994="A","",IFERROR(VLOOKUP($C10994,Elster!$I$5:$M$148,3,FALSE),$C10994))</f>
        <v xml:space="preserve">//   "ERWEITERUNGSTELEGRAMM"                            </v>
      </c>
      <c r="F10994">
        <f t="shared" si="342"/>
        <v>250</v>
      </c>
      <c r="G10994" s="2">
        <f t="shared" si="343"/>
        <v>4.9999999999954525E-3</v>
      </c>
    </row>
    <row r="10995" spans="1:7" x14ac:dyDescent="0.35">
      <c r="A10995" t="s">
        <v>15490</v>
      </c>
      <c r="B10995" t="s">
        <v>7319</v>
      </c>
      <c r="C10995" t="s">
        <v>7366</v>
      </c>
      <c r="D10995" t="str">
        <f>IF($B10995="B","",IFERROR(VLOOKUP($C10995,Elster!$I$5:$M$148,3,FALSE),$C10995))</f>
        <v xml:space="preserve">//   "ERWEITERUNGSTELEGRAMM"                            </v>
      </c>
      <c r="E10995" t="str">
        <f>IF($B10995="A","",IFERROR(VLOOKUP($C10995,Elster!$I$5:$M$148,3,FALSE),$C10995))</f>
        <v/>
      </c>
      <c r="F10995">
        <f t="shared" si="342"/>
        <v>250</v>
      </c>
      <c r="G10995" s="2">
        <f t="shared" si="343"/>
        <v>0</v>
      </c>
    </row>
    <row r="10996" spans="1:7" x14ac:dyDescent="0.35">
      <c r="A10996" t="s">
        <v>15491</v>
      </c>
      <c r="B10996" t="s">
        <v>7317</v>
      </c>
      <c r="C10996" t="s">
        <v>7321</v>
      </c>
      <c r="D10996" t="str">
        <f>IF($B10996="B","",IFERROR(VLOOKUP($C10996,Elster!$I$5:$M$148,3,FALSE),$C10996))</f>
        <v/>
      </c>
      <c r="E10996" t="str">
        <f>IF($B10996="A","",IFERROR(VLOOKUP($C10996,Elster!$I$5:$M$148,3,FALSE),$C10996))</f>
        <v xml:space="preserve">   "FEHLERMELDUNG"                                    </v>
      </c>
      <c r="F10996">
        <f t="shared" si="342"/>
        <v>1</v>
      </c>
      <c r="G10996" s="2">
        <f t="shared" si="343"/>
        <v>5.000000000002558E-3</v>
      </c>
    </row>
    <row r="10997" spans="1:7" x14ac:dyDescent="0.35">
      <c r="A10997" t="s">
        <v>15491</v>
      </c>
      <c r="B10997" t="s">
        <v>7319</v>
      </c>
      <c r="C10997" t="s">
        <v>7321</v>
      </c>
      <c r="D10997" t="str">
        <f>IF($B10997="B","",IFERROR(VLOOKUP($C10997,Elster!$I$5:$M$148,3,FALSE),$C10997))</f>
        <v xml:space="preserve">   "FEHLERMELDUNG"                                    </v>
      </c>
      <c r="E10997" t="str">
        <f>IF($B10997="A","",IFERROR(VLOOKUP($C10997,Elster!$I$5:$M$148,3,FALSE),$C10997))</f>
        <v/>
      </c>
      <c r="F10997">
        <f t="shared" si="342"/>
        <v>1</v>
      </c>
      <c r="G10997" s="2">
        <f t="shared" si="343"/>
        <v>0</v>
      </c>
    </row>
    <row r="10998" spans="1:7" x14ac:dyDescent="0.35">
      <c r="A10998" t="s">
        <v>15492</v>
      </c>
      <c r="B10998" t="s">
        <v>7317</v>
      </c>
      <c r="C10998" t="s">
        <v>7357</v>
      </c>
      <c r="D10998" t="str">
        <f>IF($B10998="B","",IFERROR(VLOOKUP($C10998,Elster!$I$5:$M$148,3,FALSE),$C10998))</f>
        <v/>
      </c>
      <c r="E10998" t="str">
        <f>IF($B10998="A","",IFERROR(VLOOKUP($C10998,Elster!$I$5:$M$148,3,FALSE),$C10998))</f>
        <v xml:space="preserve">   "MIN_TEMP_KESSEL"                                  </v>
      </c>
      <c r="F10998">
        <f t="shared" si="342"/>
        <v>32</v>
      </c>
      <c r="G10998" s="2">
        <f t="shared" si="343"/>
        <v>4.9999999999954525E-3</v>
      </c>
    </row>
    <row r="10999" spans="1:7" x14ac:dyDescent="0.35">
      <c r="A10999" t="s">
        <v>15492</v>
      </c>
      <c r="B10999" t="s">
        <v>7319</v>
      </c>
      <c r="C10999" t="s">
        <v>7357</v>
      </c>
      <c r="D10999" t="str">
        <f>IF($B10999="B","",IFERROR(VLOOKUP($C10999,Elster!$I$5:$M$148,3,FALSE),$C10999))</f>
        <v xml:space="preserve">   "MIN_TEMP_KESSEL"                                  </v>
      </c>
      <c r="E10999" t="str">
        <f>IF($B10999="A","",IFERROR(VLOOKUP($C10999,Elster!$I$5:$M$148,3,FALSE),$C10999))</f>
        <v/>
      </c>
      <c r="F10999">
        <f t="shared" si="342"/>
        <v>32</v>
      </c>
      <c r="G10999" s="2">
        <f t="shared" si="343"/>
        <v>0</v>
      </c>
    </row>
    <row r="11000" spans="1:7" x14ac:dyDescent="0.35">
      <c r="A11000" t="s">
        <v>15493</v>
      </c>
      <c r="B11000" t="s">
        <v>7317</v>
      </c>
      <c r="C11000" t="s">
        <v>7343</v>
      </c>
      <c r="D11000" t="str">
        <f>IF($B11000="B","",IFERROR(VLOOKUP($C11000,Elster!$I$5:$M$148,3,FALSE),$C11000))</f>
        <v/>
      </c>
      <c r="E11000" t="str">
        <f>IF($B11000="A","",IFERROR(VLOOKUP($C11000,Elster!$I$5:$M$148,3,FALSE),$C11000))</f>
        <v xml:space="preserve">   "RAUMSOLLTEMP_NACHT"                               </v>
      </c>
      <c r="F11000">
        <f t="shared" si="342"/>
        <v>8</v>
      </c>
      <c r="G11000" s="2">
        <f t="shared" si="343"/>
        <v>5.000000000002558E-3</v>
      </c>
    </row>
    <row r="11001" spans="1:7" x14ac:dyDescent="0.35">
      <c r="A11001" t="s">
        <v>15493</v>
      </c>
      <c r="B11001" t="s">
        <v>7319</v>
      </c>
      <c r="C11001" t="s">
        <v>7343</v>
      </c>
      <c r="D11001" t="str">
        <f>IF($B11001="B","",IFERROR(VLOOKUP($C11001,Elster!$I$5:$M$148,3,FALSE),$C11001))</f>
        <v xml:space="preserve">   "RAUMSOLLTEMP_NACHT"                               </v>
      </c>
      <c r="E11001" t="str">
        <f>IF($B11001="A","",IFERROR(VLOOKUP($C11001,Elster!$I$5:$M$148,3,FALSE),$C11001))</f>
        <v/>
      </c>
      <c r="F11001">
        <f t="shared" si="342"/>
        <v>8</v>
      </c>
      <c r="G11001" s="2">
        <f t="shared" si="343"/>
        <v>0</v>
      </c>
    </row>
    <row r="11002" spans="1:7" x14ac:dyDescent="0.35">
      <c r="A11002" t="s">
        <v>15494</v>
      </c>
      <c r="B11002" t="s">
        <v>7317</v>
      </c>
      <c r="C11002" t="s">
        <v>7320</v>
      </c>
      <c r="D11002" t="str">
        <f>IF($B11002="B","",IFERROR(VLOOKUP($C11002,Elster!$I$5:$M$148,3,FALSE),$C11002))</f>
        <v/>
      </c>
      <c r="E11002" t="str">
        <f>IF($B11002="A","",IFERROR(VLOOKUP($C11002,Elster!$I$5:$M$148,3,FALSE),$C11002))</f>
        <v>0x000</v>
      </c>
      <c r="F11002">
        <f t="shared" si="342"/>
        <v>0</v>
      </c>
      <c r="G11002" s="2">
        <f t="shared" si="343"/>
        <v>5.000000000002558E-3</v>
      </c>
    </row>
    <row r="11003" spans="1:7" x14ac:dyDescent="0.35">
      <c r="A11003" t="s">
        <v>15494</v>
      </c>
      <c r="B11003" t="s">
        <v>7319</v>
      </c>
      <c r="C11003" t="s">
        <v>7320</v>
      </c>
      <c r="D11003" t="str">
        <f>IF($B11003="B","",IFERROR(VLOOKUP($C11003,Elster!$I$5:$M$148,3,FALSE),$C11003))</f>
        <v>0x000</v>
      </c>
      <c r="E11003" t="str">
        <f>IF($B11003="A","",IFERROR(VLOOKUP($C11003,Elster!$I$5:$M$148,3,FALSE),$C11003))</f>
        <v/>
      </c>
      <c r="F11003">
        <f t="shared" si="342"/>
        <v>0</v>
      </c>
      <c r="G11003" s="2">
        <f t="shared" si="343"/>
        <v>0</v>
      </c>
    </row>
    <row r="11004" spans="1:7" x14ac:dyDescent="0.35">
      <c r="A11004" t="s">
        <v>15495</v>
      </c>
      <c r="B11004" t="s">
        <v>7317</v>
      </c>
      <c r="C11004" t="s">
        <v>7321</v>
      </c>
      <c r="D11004" t="str">
        <f>IF($B11004="B","",IFERROR(VLOOKUP($C11004,Elster!$I$5:$M$148,3,FALSE),$C11004))</f>
        <v/>
      </c>
      <c r="E11004" t="str">
        <f>IF($B11004="A","",IFERROR(VLOOKUP($C11004,Elster!$I$5:$M$148,3,FALSE),$C11004))</f>
        <v xml:space="preserve">   "FEHLERMELDUNG"                                    </v>
      </c>
      <c r="F11004">
        <f t="shared" si="342"/>
        <v>1</v>
      </c>
      <c r="G11004" s="2">
        <f t="shared" si="343"/>
        <v>4.9999999999954525E-3</v>
      </c>
    </row>
    <row r="11005" spans="1:7" x14ac:dyDescent="0.35">
      <c r="A11005" t="s">
        <v>15495</v>
      </c>
      <c r="B11005" t="s">
        <v>7319</v>
      </c>
      <c r="C11005" t="s">
        <v>7321</v>
      </c>
      <c r="D11005" t="str">
        <f>IF($B11005="B","",IFERROR(VLOOKUP($C11005,Elster!$I$5:$M$148,3,FALSE),$C11005))</f>
        <v xml:space="preserve">   "FEHLERMELDUNG"                                    </v>
      </c>
      <c r="E11005" t="str">
        <f>IF($B11005="A","",IFERROR(VLOOKUP($C11005,Elster!$I$5:$M$148,3,FALSE),$C11005))</f>
        <v/>
      </c>
      <c r="F11005">
        <f t="shared" si="342"/>
        <v>1</v>
      </c>
      <c r="G11005" s="2">
        <f t="shared" si="343"/>
        <v>0</v>
      </c>
    </row>
    <row r="11006" spans="1:7" x14ac:dyDescent="0.35">
      <c r="A11006" t="s">
        <v>15496</v>
      </c>
      <c r="B11006" t="s">
        <v>7317</v>
      </c>
      <c r="C11006" t="s">
        <v>7355</v>
      </c>
      <c r="D11006" t="str">
        <f>IF($B11006="B","",IFERROR(VLOOKUP($C11006,Elster!$I$5:$M$148,3,FALSE),$C11006))</f>
        <v/>
      </c>
      <c r="E11006" t="str">
        <f>IF($B11006="A","",IFERROR(VLOOKUP($C11006,Elster!$I$5:$M$148,3,FALSE),$C11006))</f>
        <v xml:space="preserve">   "MIN_WASSERDRUCK"                                  </v>
      </c>
      <c r="F11006">
        <f t="shared" si="342"/>
        <v>52</v>
      </c>
      <c r="G11006" s="2">
        <f t="shared" si="343"/>
        <v>5.000000000002558E-3</v>
      </c>
    </row>
    <row r="11007" spans="1:7" x14ac:dyDescent="0.35">
      <c r="A11007" t="s">
        <v>15496</v>
      </c>
      <c r="B11007" t="s">
        <v>7319</v>
      </c>
      <c r="C11007" t="s">
        <v>7355</v>
      </c>
      <c r="D11007" t="str">
        <f>IF($B11007="B","",IFERROR(VLOOKUP($C11007,Elster!$I$5:$M$148,3,FALSE),$C11007))</f>
        <v xml:space="preserve">   "MIN_WASSERDRUCK"                                  </v>
      </c>
      <c r="E11007" t="str">
        <f>IF($B11007="A","",IFERROR(VLOOKUP($C11007,Elster!$I$5:$M$148,3,FALSE),$C11007))</f>
        <v/>
      </c>
      <c r="F11007">
        <f t="shared" si="342"/>
        <v>52</v>
      </c>
      <c r="G11007" s="2">
        <f t="shared" si="343"/>
        <v>0</v>
      </c>
    </row>
    <row r="11008" spans="1:7" x14ac:dyDescent="0.35">
      <c r="A11008" t="s">
        <v>15497</v>
      </c>
      <c r="B11008" t="s">
        <v>7317</v>
      </c>
      <c r="C11008" t="s">
        <v>7325</v>
      </c>
      <c r="D11008" t="str">
        <f>IF($B11008="B","",IFERROR(VLOOKUP($C11008,Elster!$I$5:$M$148,3,FALSE),$C11008))</f>
        <v/>
      </c>
      <c r="E11008" t="str">
        <f>IF($B11008="A","",IFERROR(VLOOKUP($C11008,Elster!$I$5:$M$148,3,FALSE),$C11008))</f>
        <v xml:space="preserve">   "SPEICHERSOLLTEMP"                                 </v>
      </c>
      <c r="F11008">
        <f t="shared" si="342"/>
        <v>3</v>
      </c>
      <c r="G11008" s="2">
        <f t="shared" si="343"/>
        <v>1.4660999999996704E-2</v>
      </c>
    </row>
    <row r="11009" spans="1:7" x14ac:dyDescent="0.35">
      <c r="A11009" t="s">
        <v>15498</v>
      </c>
      <c r="B11009" t="s">
        <v>7317</v>
      </c>
      <c r="C11009" t="s">
        <v>7320</v>
      </c>
      <c r="D11009" t="str">
        <f>IF($B11009="B","",IFERROR(VLOOKUP($C11009,Elster!$I$5:$M$148,3,FALSE),$C11009))</f>
        <v/>
      </c>
      <c r="E11009" t="str">
        <f>IF($B11009="A","",IFERROR(VLOOKUP($C11009,Elster!$I$5:$M$148,3,FALSE),$C11009))</f>
        <v>0x000</v>
      </c>
      <c r="F11009">
        <f t="shared" si="342"/>
        <v>0</v>
      </c>
      <c r="G11009" s="2">
        <f t="shared" si="343"/>
        <v>4.9740000000042528E-3</v>
      </c>
    </row>
    <row r="11010" spans="1:7" x14ac:dyDescent="0.35">
      <c r="A11010" t="s">
        <v>15499</v>
      </c>
      <c r="B11010" t="s">
        <v>7317</v>
      </c>
      <c r="C11010" t="s">
        <v>7318</v>
      </c>
      <c r="D11010" t="str">
        <f>IF($B11010="B","",IFERROR(VLOOKUP($C11010,Elster!$I$5:$M$148,3,FALSE),$C11010))</f>
        <v/>
      </c>
      <c r="E11010" t="str">
        <f>IF($B11010="A","",IFERROR(VLOOKUP($C11010,Elster!$I$5:$M$148,3,FALSE),$C11010))</f>
        <v xml:space="preserve">   "SAMMLERISTTEMP"                                   </v>
      </c>
      <c r="F11010">
        <f t="shared" si="342"/>
        <v>13</v>
      </c>
      <c r="G11010" s="2">
        <f t="shared" si="343"/>
        <v>4.9479999999988422E-3</v>
      </c>
    </row>
    <row r="11011" spans="1:7" x14ac:dyDescent="0.35">
      <c r="A11011" t="s">
        <v>15500</v>
      </c>
      <c r="B11011" t="s">
        <v>7317</v>
      </c>
      <c r="C11011" t="s">
        <v>7329</v>
      </c>
      <c r="D11011" t="str">
        <f>IF($B11011="B","",IFERROR(VLOOKUP($C11011,Elster!$I$5:$M$148,3,FALSE),$C11011))</f>
        <v/>
      </c>
      <c r="E11011" t="str">
        <f>IF($B11011="A","",IFERROR(VLOOKUP($C11011,Elster!$I$5:$M$148,3,FALSE),$C11011))</f>
        <v xml:space="preserve">   "KESSELSOLLTEMP"                                   </v>
      </c>
      <c r="F11011">
        <f t="shared" ref="F11011:F11074" si="344">HEX2DEC(REPLACE(C11011,1,2,""))</f>
        <v>2</v>
      </c>
      <c r="G11011" s="2">
        <f t="shared" si="343"/>
        <v>4.9739999999971474E-3</v>
      </c>
    </row>
    <row r="11012" spans="1:7" x14ac:dyDescent="0.35">
      <c r="A11012" t="s">
        <v>15501</v>
      </c>
      <c r="B11012" t="s">
        <v>7317</v>
      </c>
      <c r="C11012" t="s">
        <v>7320</v>
      </c>
      <c r="D11012" t="str">
        <f>IF($B11012="B","",IFERROR(VLOOKUP($C11012,Elster!$I$5:$M$148,3,FALSE),$C11012))</f>
        <v/>
      </c>
      <c r="E11012" t="str">
        <f>IF($B11012="A","",IFERROR(VLOOKUP($C11012,Elster!$I$5:$M$148,3,FALSE),$C11012))</f>
        <v>0x000</v>
      </c>
      <c r="F11012">
        <f t="shared" si="344"/>
        <v>0</v>
      </c>
      <c r="G11012" s="2">
        <f t="shared" ref="G11012:G11075" si="345">SUBSTITUTE(A11012,"s","")-SUBSTITUTE(A11011,"s","")</f>
        <v>4.9729999999996721E-3</v>
      </c>
    </row>
    <row r="11013" spans="1:7" x14ac:dyDescent="0.35">
      <c r="A11013" t="s">
        <v>15502</v>
      </c>
      <c r="B11013" t="s">
        <v>7317</v>
      </c>
      <c r="C11013" t="s">
        <v>7366</v>
      </c>
      <c r="D11013" t="str">
        <f>IF($B11013="B","",IFERROR(VLOOKUP($C11013,Elster!$I$5:$M$148,3,FALSE),$C11013))</f>
        <v/>
      </c>
      <c r="E11013" t="str">
        <f>IF($B11013="A","",IFERROR(VLOOKUP($C11013,Elster!$I$5:$M$148,3,FALSE),$C11013))</f>
        <v xml:space="preserve">//   "ERWEITERUNGSTELEGRAMM"                            </v>
      </c>
      <c r="F11013">
        <f t="shared" si="344"/>
        <v>250</v>
      </c>
      <c r="G11013" s="2">
        <f t="shared" si="345"/>
        <v>4.9480000000059476E-3</v>
      </c>
    </row>
    <row r="11014" spans="1:7" x14ac:dyDescent="0.35">
      <c r="A11014" t="s">
        <v>15503</v>
      </c>
      <c r="B11014" t="s">
        <v>7317</v>
      </c>
      <c r="C11014" t="s">
        <v>7321</v>
      </c>
      <c r="D11014" t="str">
        <f>IF($B11014="B","",IFERROR(VLOOKUP($C11014,Elster!$I$5:$M$148,3,FALSE),$C11014))</f>
        <v/>
      </c>
      <c r="E11014" t="str">
        <f>IF($B11014="A","",IFERROR(VLOOKUP($C11014,Elster!$I$5:$M$148,3,FALSE),$C11014))</f>
        <v xml:space="preserve">   "FEHLERMELDUNG"                                    </v>
      </c>
      <c r="F11014">
        <f t="shared" si="344"/>
        <v>1</v>
      </c>
      <c r="G11014" s="2">
        <f t="shared" si="345"/>
        <v>4.9739999999971474E-3</v>
      </c>
    </row>
    <row r="11015" spans="1:7" x14ac:dyDescent="0.35">
      <c r="A11015" t="s">
        <v>15504</v>
      </c>
      <c r="B11015" t="s">
        <v>7317</v>
      </c>
      <c r="C11015" t="s">
        <v>7357</v>
      </c>
      <c r="D11015" t="str">
        <f>IF($B11015="B","",IFERROR(VLOOKUP($C11015,Elster!$I$5:$M$148,3,FALSE),$C11015))</f>
        <v/>
      </c>
      <c r="E11015" t="str">
        <f>IF($B11015="A","",IFERROR(VLOOKUP($C11015,Elster!$I$5:$M$148,3,FALSE),$C11015))</f>
        <v xml:space="preserve">   "MIN_TEMP_KESSEL"                                  </v>
      </c>
      <c r="F11015">
        <f t="shared" si="344"/>
        <v>32</v>
      </c>
      <c r="G11015" s="2">
        <f t="shared" si="345"/>
        <v>4.9739999999971474E-3</v>
      </c>
    </row>
    <row r="11016" spans="1:7" x14ac:dyDescent="0.35">
      <c r="A11016" t="s">
        <v>15505</v>
      </c>
      <c r="B11016" t="s">
        <v>7317</v>
      </c>
      <c r="C11016" t="s">
        <v>7343</v>
      </c>
      <c r="D11016" t="str">
        <f>IF($B11016="B","",IFERROR(VLOOKUP($C11016,Elster!$I$5:$M$148,3,FALSE),$C11016))</f>
        <v/>
      </c>
      <c r="E11016" t="str">
        <f>IF($B11016="A","",IFERROR(VLOOKUP($C11016,Elster!$I$5:$M$148,3,FALSE),$C11016))</f>
        <v xml:space="preserve">   "RAUMSOLLTEMP_NACHT"                               </v>
      </c>
      <c r="F11016">
        <f t="shared" si="344"/>
        <v>8</v>
      </c>
      <c r="G11016" s="2">
        <f t="shared" si="345"/>
        <v>4.9740000000042528E-3</v>
      </c>
    </row>
    <row r="11017" spans="1:7" x14ac:dyDescent="0.35">
      <c r="A11017" t="s">
        <v>15506</v>
      </c>
      <c r="B11017" t="s">
        <v>7317</v>
      </c>
      <c r="C11017" t="s">
        <v>7320</v>
      </c>
      <c r="D11017" t="str">
        <f>IF($B11017="B","",IFERROR(VLOOKUP($C11017,Elster!$I$5:$M$148,3,FALSE),$C11017))</f>
        <v/>
      </c>
      <c r="E11017" t="str">
        <f>IF($B11017="A","",IFERROR(VLOOKUP($C11017,Elster!$I$5:$M$148,3,FALSE),$C11017))</f>
        <v>0x000</v>
      </c>
      <c r="F11017">
        <f t="shared" si="344"/>
        <v>0</v>
      </c>
      <c r="G11017" s="2">
        <f t="shared" si="345"/>
        <v>4.9479999999988422E-3</v>
      </c>
    </row>
    <row r="11018" spans="1:7" x14ac:dyDescent="0.35">
      <c r="A11018" t="s">
        <v>15507</v>
      </c>
      <c r="B11018" t="s">
        <v>7317</v>
      </c>
      <c r="C11018" t="s">
        <v>7321</v>
      </c>
      <c r="D11018" t="str">
        <f>IF($B11018="B","",IFERROR(VLOOKUP($C11018,Elster!$I$5:$M$148,3,FALSE),$C11018))</f>
        <v/>
      </c>
      <c r="E11018" t="str">
        <f>IF($B11018="A","",IFERROR(VLOOKUP($C11018,Elster!$I$5:$M$148,3,FALSE),$C11018))</f>
        <v xml:space="preserve">   "FEHLERMELDUNG"                                    </v>
      </c>
      <c r="F11018">
        <f t="shared" si="344"/>
        <v>1</v>
      </c>
      <c r="G11018" s="2">
        <f t="shared" si="345"/>
        <v>4.9739999999971474E-3</v>
      </c>
    </row>
    <row r="11019" spans="1:7" x14ac:dyDescent="0.35">
      <c r="A11019" t="s">
        <v>15508</v>
      </c>
      <c r="B11019" t="s">
        <v>7317</v>
      </c>
      <c r="C11019" t="s">
        <v>8095</v>
      </c>
      <c r="D11019" t="str">
        <f>IF($B11019="B","",IFERROR(VLOOKUP($C11019,Elster!$I$5:$M$148,3,FALSE),$C11019))</f>
        <v/>
      </c>
      <c r="E11019" t="str">
        <f>IF($B11019="A","",IFERROR(VLOOKUP($C11019,Elster!$I$5:$M$148,3,FALSE),$C11019))</f>
        <v xml:space="preserve">   "LEISTUNGSKORREKTUR"                               </v>
      </c>
      <c r="F11019">
        <f t="shared" si="344"/>
        <v>53</v>
      </c>
      <c r="G11019" s="2">
        <f t="shared" si="345"/>
        <v>4.9729999999996721E-3</v>
      </c>
    </row>
    <row r="11020" spans="1:7" x14ac:dyDescent="0.35">
      <c r="A11020" t="s">
        <v>15509</v>
      </c>
      <c r="B11020" t="s">
        <v>7317</v>
      </c>
      <c r="C11020" t="s">
        <v>7318</v>
      </c>
      <c r="D11020" t="str">
        <f>IF($B11020="B","",IFERROR(VLOOKUP($C11020,Elster!$I$5:$M$148,3,FALSE),$C11020))</f>
        <v/>
      </c>
      <c r="E11020" t="str">
        <f>IF($B11020="A","",IFERROR(VLOOKUP($C11020,Elster!$I$5:$M$148,3,FALSE),$C11020))</f>
        <v xml:space="preserve">   "SAMMLERISTTEMP"                                   </v>
      </c>
      <c r="F11020">
        <f t="shared" si="344"/>
        <v>13</v>
      </c>
      <c r="G11020" s="2">
        <f t="shared" si="345"/>
        <v>0.12033700000000636</v>
      </c>
    </row>
    <row r="11021" spans="1:7" x14ac:dyDescent="0.35">
      <c r="A11021" t="s">
        <v>15509</v>
      </c>
      <c r="B11021" t="s">
        <v>7319</v>
      </c>
      <c r="C11021" t="s">
        <v>7318</v>
      </c>
      <c r="D11021" t="str">
        <f>IF($B11021="B","",IFERROR(VLOOKUP($C11021,Elster!$I$5:$M$148,3,FALSE),$C11021))</f>
        <v xml:space="preserve">   "SAMMLERISTTEMP"                                   </v>
      </c>
      <c r="E11021" t="str">
        <f>IF($B11021="A","",IFERROR(VLOOKUP($C11021,Elster!$I$5:$M$148,3,FALSE),$C11021))</f>
        <v/>
      </c>
      <c r="F11021">
        <f t="shared" si="344"/>
        <v>13</v>
      </c>
      <c r="G11021" s="2">
        <f t="shared" si="345"/>
        <v>0</v>
      </c>
    </row>
    <row r="11022" spans="1:7" x14ac:dyDescent="0.35">
      <c r="A11022" t="s">
        <v>15510</v>
      </c>
      <c r="B11022" t="s">
        <v>7317</v>
      </c>
      <c r="C11022" t="s">
        <v>7320</v>
      </c>
      <c r="D11022" t="str">
        <f>IF($B11022="B","",IFERROR(VLOOKUP($C11022,Elster!$I$5:$M$148,3,FALSE),$C11022))</f>
        <v/>
      </c>
      <c r="E11022" t="str">
        <f>IF($B11022="A","",IFERROR(VLOOKUP($C11022,Elster!$I$5:$M$148,3,FALSE),$C11022))</f>
        <v>0x000</v>
      </c>
      <c r="F11022">
        <f t="shared" si="344"/>
        <v>0</v>
      </c>
      <c r="G11022" s="2">
        <f t="shared" si="345"/>
        <v>4.9999999999954525E-3</v>
      </c>
    </row>
    <row r="11023" spans="1:7" x14ac:dyDescent="0.35">
      <c r="A11023" t="s">
        <v>15510</v>
      </c>
      <c r="B11023" t="s">
        <v>7319</v>
      </c>
      <c r="C11023" t="s">
        <v>7320</v>
      </c>
      <c r="D11023" t="str">
        <f>IF($B11023="B","",IFERROR(VLOOKUP($C11023,Elster!$I$5:$M$148,3,FALSE),$C11023))</f>
        <v>0x000</v>
      </c>
      <c r="E11023" t="str">
        <f>IF($B11023="A","",IFERROR(VLOOKUP($C11023,Elster!$I$5:$M$148,3,FALSE),$C11023))</f>
        <v/>
      </c>
      <c r="F11023">
        <f t="shared" si="344"/>
        <v>0</v>
      </c>
      <c r="G11023" s="2">
        <f t="shared" si="345"/>
        <v>0</v>
      </c>
    </row>
    <row r="11024" spans="1:7" x14ac:dyDescent="0.35">
      <c r="A11024" t="s">
        <v>15511</v>
      </c>
      <c r="B11024" t="s">
        <v>7317</v>
      </c>
      <c r="C11024" t="s">
        <v>7345</v>
      </c>
      <c r="D11024" t="str">
        <f>IF($B11024="B","",IFERROR(VLOOKUP($C11024,Elster!$I$5:$M$148,3,FALSE),$C11024))</f>
        <v/>
      </c>
      <c r="E11024" t="str">
        <f>IF($B11024="A","",IFERROR(VLOOKUP($C11024,Elster!$I$5:$M$148,3,FALSE),$C11024))</f>
        <v xml:space="preserve">   "UHRZEIT"                                          </v>
      </c>
      <c r="F11024">
        <f t="shared" si="344"/>
        <v>9</v>
      </c>
      <c r="G11024" s="2">
        <f t="shared" si="345"/>
        <v>5.000000000002558E-3</v>
      </c>
    </row>
    <row r="11025" spans="1:7" x14ac:dyDescent="0.35">
      <c r="A11025" t="s">
        <v>15511</v>
      </c>
      <c r="B11025" t="s">
        <v>7319</v>
      </c>
      <c r="C11025" t="s">
        <v>7345</v>
      </c>
      <c r="D11025" t="str">
        <f>IF($B11025="B","",IFERROR(VLOOKUP($C11025,Elster!$I$5:$M$148,3,FALSE),$C11025))</f>
        <v xml:space="preserve">   "UHRZEIT"                                          </v>
      </c>
      <c r="E11025" t="str">
        <f>IF($B11025="A","",IFERROR(VLOOKUP($C11025,Elster!$I$5:$M$148,3,FALSE),$C11025))</f>
        <v/>
      </c>
      <c r="F11025">
        <f t="shared" si="344"/>
        <v>9</v>
      </c>
      <c r="G11025" s="2">
        <f t="shared" si="345"/>
        <v>0</v>
      </c>
    </row>
    <row r="11026" spans="1:7" x14ac:dyDescent="0.35">
      <c r="A11026" t="s">
        <v>15512</v>
      </c>
      <c r="B11026" t="s">
        <v>7319</v>
      </c>
      <c r="C11026" t="s">
        <v>7321</v>
      </c>
      <c r="D11026" t="str">
        <f>IF($B11026="B","",IFERROR(VLOOKUP($C11026,Elster!$I$5:$M$148,3,FALSE),$C11026))</f>
        <v xml:space="preserve">   "FEHLERMELDUNG"                                    </v>
      </c>
      <c r="E11026" t="str">
        <f>IF($B11026="A","",IFERROR(VLOOKUP($C11026,Elster!$I$5:$M$148,3,FALSE),$C11026))</f>
        <v/>
      </c>
      <c r="F11026">
        <f t="shared" si="344"/>
        <v>1</v>
      </c>
      <c r="G11026" s="2">
        <f t="shared" si="345"/>
        <v>4.9999999999954525E-3</v>
      </c>
    </row>
    <row r="11027" spans="1:7" x14ac:dyDescent="0.35">
      <c r="A11027" t="s">
        <v>15513</v>
      </c>
      <c r="B11027" t="s">
        <v>7317</v>
      </c>
      <c r="C11027" t="s">
        <v>7321</v>
      </c>
      <c r="D11027" t="str">
        <f>IF($B11027="B","",IFERROR(VLOOKUP($C11027,Elster!$I$5:$M$148,3,FALSE),$C11027))</f>
        <v/>
      </c>
      <c r="E11027" t="str">
        <f>IF($B11027="A","",IFERROR(VLOOKUP($C11027,Elster!$I$5:$M$148,3,FALSE),$C11027))</f>
        <v xml:space="preserve">   "FEHLERMELDUNG"                                    </v>
      </c>
      <c r="F11027">
        <f t="shared" si="344"/>
        <v>1</v>
      </c>
      <c r="G11027" s="2">
        <f t="shared" si="345"/>
        <v>2.6000000005410584E-5</v>
      </c>
    </row>
    <row r="11028" spans="1:7" x14ac:dyDescent="0.35">
      <c r="A11028" t="s">
        <v>15514</v>
      </c>
      <c r="B11028" t="s">
        <v>7319</v>
      </c>
      <c r="C11028" t="s">
        <v>7320</v>
      </c>
      <c r="D11028" t="str">
        <f>IF($B11028="B","",IFERROR(VLOOKUP($C11028,Elster!$I$5:$M$148,3,FALSE),$C11028))</f>
        <v>0x000</v>
      </c>
      <c r="E11028" t="str">
        <f>IF($B11028="A","",IFERROR(VLOOKUP($C11028,Elster!$I$5:$M$148,3,FALSE),$C11028))</f>
        <v/>
      </c>
      <c r="F11028">
        <f t="shared" si="344"/>
        <v>0</v>
      </c>
      <c r="G11028" s="2">
        <f t="shared" si="345"/>
        <v>4.9739999999971474E-3</v>
      </c>
    </row>
    <row r="11029" spans="1:7" x14ac:dyDescent="0.35">
      <c r="A11029" t="s">
        <v>15515</v>
      </c>
      <c r="B11029" t="s">
        <v>7317</v>
      </c>
      <c r="C11029" t="s">
        <v>7320</v>
      </c>
      <c r="D11029" t="str">
        <f>IF($B11029="B","",IFERROR(VLOOKUP($C11029,Elster!$I$5:$M$148,3,FALSE),$C11029))</f>
        <v/>
      </c>
      <c r="E11029" t="str">
        <f>IF($B11029="A","",IFERROR(VLOOKUP($C11029,Elster!$I$5:$M$148,3,FALSE),$C11029))</f>
        <v>0x000</v>
      </c>
      <c r="F11029">
        <f t="shared" si="344"/>
        <v>0</v>
      </c>
      <c r="G11029" s="2">
        <f t="shared" si="345"/>
        <v>2.5999999998305157E-5</v>
      </c>
    </row>
    <row r="11030" spans="1:7" x14ac:dyDescent="0.35">
      <c r="A11030" t="s">
        <v>15516</v>
      </c>
      <c r="B11030" t="s">
        <v>7317</v>
      </c>
      <c r="C11030" t="s">
        <v>7321</v>
      </c>
      <c r="D11030" t="str">
        <f>IF($B11030="B","",IFERROR(VLOOKUP($C11030,Elster!$I$5:$M$148,3,FALSE),$C11030))</f>
        <v/>
      </c>
      <c r="E11030" t="str">
        <f>IF($B11030="A","",IFERROR(VLOOKUP($C11030,Elster!$I$5:$M$148,3,FALSE),$C11030))</f>
        <v xml:space="preserve">   "FEHLERMELDUNG"                                    </v>
      </c>
      <c r="F11030">
        <f t="shared" si="344"/>
        <v>1</v>
      </c>
      <c r="G11030" s="2">
        <f t="shared" si="345"/>
        <v>5.000000000002558E-3</v>
      </c>
    </row>
    <row r="11031" spans="1:7" x14ac:dyDescent="0.35">
      <c r="A11031" t="s">
        <v>15516</v>
      </c>
      <c r="B11031" t="s">
        <v>7319</v>
      </c>
      <c r="C11031" t="s">
        <v>7321</v>
      </c>
      <c r="D11031" t="str">
        <f>IF($B11031="B","",IFERROR(VLOOKUP($C11031,Elster!$I$5:$M$148,3,FALSE),$C11031))</f>
        <v xml:space="preserve">   "FEHLERMELDUNG"                                    </v>
      </c>
      <c r="E11031" t="str">
        <f>IF($B11031="A","",IFERROR(VLOOKUP($C11031,Elster!$I$5:$M$148,3,FALSE),$C11031))</f>
        <v/>
      </c>
      <c r="F11031">
        <f t="shared" si="344"/>
        <v>1</v>
      </c>
      <c r="G11031" s="2">
        <f t="shared" si="345"/>
        <v>0</v>
      </c>
    </row>
    <row r="11032" spans="1:7" x14ac:dyDescent="0.35">
      <c r="A11032" t="s">
        <v>15517</v>
      </c>
      <c r="B11032" t="s">
        <v>7319</v>
      </c>
      <c r="C11032" t="s">
        <v>8105</v>
      </c>
      <c r="D11032" t="str">
        <f>IF($B11032="B","",IFERROR(VLOOKUP($C11032,Elster!$I$5:$M$148,3,FALSE),$C11032))</f>
        <v xml:space="preserve">   "UNGUELTIG"                                        </v>
      </c>
      <c r="E11032" t="str">
        <f>IF($B11032="A","",IFERROR(VLOOKUP($C11032,Elster!$I$5:$M$148,3,FALSE),$C11032))</f>
        <v/>
      </c>
      <c r="F11032">
        <f t="shared" si="344"/>
        <v>255</v>
      </c>
      <c r="G11032" s="2">
        <f t="shared" si="345"/>
        <v>4.9729999999996721E-3</v>
      </c>
    </row>
    <row r="11033" spans="1:7" x14ac:dyDescent="0.35">
      <c r="A11033" t="s">
        <v>15518</v>
      </c>
      <c r="B11033" t="s">
        <v>7317</v>
      </c>
      <c r="C11033" t="s">
        <v>8105</v>
      </c>
      <c r="D11033" t="str">
        <f>IF($B11033="B","",IFERROR(VLOOKUP($C11033,Elster!$I$5:$M$148,3,FALSE),$C11033))</f>
        <v/>
      </c>
      <c r="E11033" t="str">
        <f>IF($B11033="A","",IFERROR(VLOOKUP($C11033,Elster!$I$5:$M$148,3,FALSE),$C11033))</f>
        <v xml:space="preserve">   "UNGUELTIG"                                        </v>
      </c>
      <c r="F11033">
        <f t="shared" si="344"/>
        <v>255</v>
      </c>
      <c r="G11033" s="2">
        <f t="shared" si="345"/>
        <v>2.5999999998305157E-5</v>
      </c>
    </row>
    <row r="11034" spans="1:7" x14ac:dyDescent="0.35">
      <c r="A11034" t="s">
        <v>15519</v>
      </c>
      <c r="B11034" t="s">
        <v>7317</v>
      </c>
      <c r="C11034" t="s">
        <v>7320</v>
      </c>
      <c r="D11034" t="str">
        <f>IF($B11034="B","",IFERROR(VLOOKUP($C11034,Elster!$I$5:$M$148,3,FALSE),$C11034))</f>
        <v/>
      </c>
      <c r="E11034" t="str">
        <f>IF($B11034="A","",IFERROR(VLOOKUP($C11034,Elster!$I$5:$M$148,3,FALSE),$C11034))</f>
        <v>0x000</v>
      </c>
      <c r="F11034">
        <f t="shared" si="344"/>
        <v>0</v>
      </c>
      <c r="G11034" s="2">
        <f t="shared" si="345"/>
        <v>5.000000000002558E-3</v>
      </c>
    </row>
    <row r="11035" spans="1:7" x14ac:dyDescent="0.35">
      <c r="A11035" t="s">
        <v>15519</v>
      </c>
      <c r="B11035" t="s">
        <v>7319</v>
      </c>
      <c r="C11035" t="s">
        <v>7320</v>
      </c>
      <c r="D11035" t="str">
        <f>IF($B11035="B","",IFERROR(VLOOKUP($C11035,Elster!$I$5:$M$148,3,FALSE),$C11035))</f>
        <v>0x000</v>
      </c>
      <c r="E11035" t="str">
        <f>IF($B11035="A","",IFERROR(VLOOKUP($C11035,Elster!$I$5:$M$148,3,FALSE),$C11035))</f>
        <v/>
      </c>
      <c r="F11035">
        <f t="shared" si="344"/>
        <v>0</v>
      </c>
      <c r="G11035" s="2">
        <f t="shared" si="345"/>
        <v>0</v>
      </c>
    </row>
    <row r="11036" spans="1:7" x14ac:dyDescent="0.35">
      <c r="A11036" t="s">
        <v>15520</v>
      </c>
      <c r="B11036" t="s">
        <v>7317</v>
      </c>
      <c r="C11036" t="s">
        <v>7320</v>
      </c>
      <c r="D11036" t="str">
        <f>IF($B11036="B","",IFERROR(VLOOKUP($C11036,Elster!$I$5:$M$148,3,FALSE),$C11036))</f>
        <v/>
      </c>
      <c r="E11036" t="str">
        <f>IF($B11036="A","",IFERROR(VLOOKUP($C11036,Elster!$I$5:$M$148,3,FALSE),$C11036))</f>
        <v>0x000</v>
      </c>
      <c r="F11036">
        <f t="shared" si="344"/>
        <v>0</v>
      </c>
      <c r="G11036" s="2">
        <f t="shared" si="345"/>
        <v>5.000000000002558E-3</v>
      </c>
    </row>
    <row r="11037" spans="1:7" x14ac:dyDescent="0.35">
      <c r="A11037" t="s">
        <v>15520</v>
      </c>
      <c r="B11037" t="s">
        <v>7319</v>
      </c>
      <c r="C11037" t="s">
        <v>7320</v>
      </c>
      <c r="D11037" t="str">
        <f>IF($B11037="B","",IFERROR(VLOOKUP($C11037,Elster!$I$5:$M$148,3,FALSE),$C11037))</f>
        <v>0x000</v>
      </c>
      <c r="E11037" t="str">
        <f>IF($B11037="A","",IFERROR(VLOOKUP($C11037,Elster!$I$5:$M$148,3,FALSE),$C11037))</f>
        <v/>
      </c>
      <c r="F11037">
        <f t="shared" si="344"/>
        <v>0</v>
      </c>
      <c r="G11037" s="2">
        <f t="shared" si="345"/>
        <v>0</v>
      </c>
    </row>
    <row r="11038" spans="1:7" x14ac:dyDescent="0.35">
      <c r="A11038" t="s">
        <v>15521</v>
      </c>
      <c r="B11038" t="s">
        <v>7317</v>
      </c>
      <c r="C11038" t="s">
        <v>7320</v>
      </c>
      <c r="D11038" t="str">
        <f>IF($B11038="B","",IFERROR(VLOOKUP($C11038,Elster!$I$5:$M$148,3,FALSE),$C11038))</f>
        <v/>
      </c>
      <c r="E11038" t="str">
        <f>IF($B11038="A","",IFERROR(VLOOKUP($C11038,Elster!$I$5:$M$148,3,FALSE),$C11038))</f>
        <v>0x000</v>
      </c>
      <c r="F11038">
        <f t="shared" si="344"/>
        <v>0</v>
      </c>
      <c r="G11038" s="2">
        <f t="shared" si="345"/>
        <v>4.9999999999954525E-3</v>
      </c>
    </row>
    <row r="11039" spans="1:7" x14ac:dyDescent="0.35">
      <c r="A11039" t="s">
        <v>15521</v>
      </c>
      <c r="B11039" t="s">
        <v>7319</v>
      </c>
      <c r="C11039" t="s">
        <v>7320</v>
      </c>
      <c r="D11039" t="str">
        <f>IF($B11039="B","",IFERROR(VLOOKUP($C11039,Elster!$I$5:$M$148,3,FALSE),$C11039))</f>
        <v>0x000</v>
      </c>
      <c r="E11039" t="str">
        <f>IF($B11039="A","",IFERROR(VLOOKUP($C11039,Elster!$I$5:$M$148,3,FALSE),$C11039))</f>
        <v/>
      </c>
      <c r="F11039">
        <f t="shared" si="344"/>
        <v>0</v>
      </c>
      <c r="G11039" s="2">
        <f t="shared" si="345"/>
        <v>0</v>
      </c>
    </row>
    <row r="11040" spans="1:7" x14ac:dyDescent="0.35">
      <c r="A11040" t="s">
        <v>15522</v>
      </c>
      <c r="B11040" t="s">
        <v>7317</v>
      </c>
      <c r="C11040" t="s">
        <v>7321</v>
      </c>
      <c r="D11040" t="str">
        <f>IF($B11040="B","",IFERROR(VLOOKUP($C11040,Elster!$I$5:$M$148,3,FALSE),$C11040))</f>
        <v/>
      </c>
      <c r="E11040" t="str">
        <f>IF($B11040="A","",IFERROR(VLOOKUP($C11040,Elster!$I$5:$M$148,3,FALSE),$C11040))</f>
        <v xml:space="preserve">   "FEHLERMELDUNG"                                    </v>
      </c>
      <c r="F11040">
        <f t="shared" si="344"/>
        <v>1</v>
      </c>
      <c r="G11040" s="2">
        <f t="shared" si="345"/>
        <v>5.000000000002558E-3</v>
      </c>
    </row>
    <row r="11041" spans="1:7" x14ac:dyDescent="0.35">
      <c r="A11041" t="s">
        <v>15522</v>
      </c>
      <c r="B11041" t="s">
        <v>7319</v>
      </c>
      <c r="C11041" t="s">
        <v>7321</v>
      </c>
      <c r="D11041" t="str">
        <f>IF($B11041="B","",IFERROR(VLOOKUP($C11041,Elster!$I$5:$M$148,3,FALSE),$C11041))</f>
        <v xml:space="preserve">   "FEHLERMELDUNG"                                    </v>
      </c>
      <c r="E11041" t="str">
        <f>IF($B11041="A","",IFERROR(VLOOKUP($C11041,Elster!$I$5:$M$148,3,FALSE),$C11041))</f>
        <v/>
      </c>
      <c r="F11041">
        <f t="shared" si="344"/>
        <v>1</v>
      </c>
      <c r="G11041" s="2">
        <f t="shared" si="345"/>
        <v>0</v>
      </c>
    </row>
    <row r="11042" spans="1:7" x14ac:dyDescent="0.35">
      <c r="A11042" t="s">
        <v>15523</v>
      </c>
      <c r="B11042" t="s">
        <v>7317</v>
      </c>
      <c r="C11042" t="s">
        <v>8111</v>
      </c>
      <c r="D11042" t="str">
        <f>IF($B11042="B","",IFERROR(VLOOKUP($C11042,Elster!$I$5:$M$148,3,FALSE),$C11042))</f>
        <v/>
      </c>
      <c r="E11042" t="str">
        <f>IF($B11042="A","",IFERROR(VLOOKUP($C11042,Elster!$I$5:$M$148,3,FALSE),$C11042))</f>
        <v xml:space="preserve">   "SPEICHER_UNTEN_TEMP"                              </v>
      </c>
      <c r="F11042">
        <f t="shared" si="344"/>
        <v>23</v>
      </c>
      <c r="G11042" s="2">
        <f t="shared" si="345"/>
        <v>4.9999999999954525E-3</v>
      </c>
    </row>
    <row r="11043" spans="1:7" x14ac:dyDescent="0.35">
      <c r="A11043" t="s">
        <v>15523</v>
      </c>
      <c r="B11043" t="s">
        <v>7319</v>
      </c>
      <c r="C11043" t="s">
        <v>8111</v>
      </c>
      <c r="D11043" t="str">
        <f>IF($B11043="B","",IFERROR(VLOOKUP($C11043,Elster!$I$5:$M$148,3,FALSE),$C11043))</f>
        <v xml:space="preserve">   "SPEICHER_UNTEN_TEMP"                              </v>
      </c>
      <c r="E11043" t="str">
        <f>IF($B11043="A","",IFERROR(VLOOKUP($C11043,Elster!$I$5:$M$148,3,FALSE),$C11043))</f>
        <v/>
      </c>
      <c r="F11043">
        <f t="shared" si="344"/>
        <v>23</v>
      </c>
      <c r="G11043" s="2">
        <f t="shared" si="345"/>
        <v>0</v>
      </c>
    </row>
    <row r="11044" spans="1:7" x14ac:dyDescent="0.35">
      <c r="A11044" t="s">
        <v>15524</v>
      </c>
      <c r="B11044" t="s">
        <v>7317</v>
      </c>
      <c r="C11044" t="s">
        <v>7345</v>
      </c>
      <c r="D11044" t="str">
        <f>IF($B11044="B","",IFERROR(VLOOKUP($C11044,Elster!$I$5:$M$148,3,FALSE),$C11044))</f>
        <v/>
      </c>
      <c r="E11044" t="str">
        <f>IF($B11044="A","",IFERROR(VLOOKUP($C11044,Elster!$I$5:$M$148,3,FALSE),$C11044))</f>
        <v xml:space="preserve">   "UHRZEIT"                                          </v>
      </c>
      <c r="F11044">
        <f t="shared" si="344"/>
        <v>9</v>
      </c>
      <c r="G11044" s="2">
        <f t="shared" si="345"/>
        <v>2.226500000000442E-2</v>
      </c>
    </row>
    <row r="11045" spans="1:7" x14ac:dyDescent="0.35">
      <c r="A11045" t="s">
        <v>15525</v>
      </c>
      <c r="B11045" t="s">
        <v>7317</v>
      </c>
      <c r="C11045" t="s">
        <v>7320</v>
      </c>
      <c r="D11045" t="str">
        <f>IF($B11045="B","",IFERROR(VLOOKUP($C11045,Elster!$I$5:$M$148,3,FALSE),$C11045))</f>
        <v/>
      </c>
      <c r="E11045" t="str">
        <f>IF($B11045="A","",IFERROR(VLOOKUP($C11045,Elster!$I$5:$M$148,3,FALSE),$C11045))</f>
        <v>0x000</v>
      </c>
      <c r="F11045">
        <f t="shared" si="344"/>
        <v>0</v>
      </c>
      <c r="G11045" s="2">
        <f t="shared" si="345"/>
        <v>4.9739999999971474E-3</v>
      </c>
    </row>
    <row r="11046" spans="1:7" x14ac:dyDescent="0.35">
      <c r="A11046" t="s">
        <v>15526</v>
      </c>
      <c r="B11046" t="s">
        <v>7317</v>
      </c>
      <c r="C11046" t="s">
        <v>7318</v>
      </c>
      <c r="D11046" t="str">
        <f>IF($B11046="B","",IFERROR(VLOOKUP($C11046,Elster!$I$5:$M$148,3,FALSE),$C11046))</f>
        <v/>
      </c>
      <c r="E11046" t="str">
        <f>IF($B11046="A","",IFERROR(VLOOKUP($C11046,Elster!$I$5:$M$148,3,FALSE),$C11046))</f>
        <v xml:space="preserve">   "SAMMLERISTTEMP"                                   </v>
      </c>
      <c r="F11046">
        <f t="shared" si="344"/>
        <v>13</v>
      </c>
      <c r="G11046" s="2">
        <f t="shared" si="345"/>
        <v>4.9740000000042528E-3</v>
      </c>
    </row>
    <row r="11047" spans="1:7" x14ac:dyDescent="0.35">
      <c r="A11047" t="s">
        <v>15527</v>
      </c>
      <c r="B11047" t="s">
        <v>7317</v>
      </c>
      <c r="C11047" t="s">
        <v>7329</v>
      </c>
      <c r="D11047" t="str">
        <f>IF($B11047="B","",IFERROR(VLOOKUP($C11047,Elster!$I$5:$M$148,3,FALSE),$C11047))</f>
        <v/>
      </c>
      <c r="E11047" t="str">
        <f>IF($B11047="A","",IFERROR(VLOOKUP($C11047,Elster!$I$5:$M$148,3,FALSE),$C11047))</f>
        <v xml:space="preserve">   "KESSELSOLLTEMP"                                   </v>
      </c>
      <c r="F11047">
        <f t="shared" si="344"/>
        <v>2</v>
      </c>
      <c r="G11047" s="2">
        <f t="shared" si="345"/>
        <v>4.9479999999988422E-3</v>
      </c>
    </row>
    <row r="11048" spans="1:7" x14ac:dyDescent="0.35">
      <c r="A11048" t="s">
        <v>15528</v>
      </c>
      <c r="B11048" t="s">
        <v>7317</v>
      </c>
      <c r="C11048" t="s">
        <v>7320</v>
      </c>
      <c r="D11048" t="str">
        <f>IF($B11048="B","",IFERROR(VLOOKUP($C11048,Elster!$I$5:$M$148,3,FALSE),$C11048))</f>
        <v/>
      </c>
      <c r="E11048" t="str">
        <f>IF($B11048="A","",IFERROR(VLOOKUP($C11048,Elster!$I$5:$M$148,3,FALSE),$C11048))</f>
        <v>0x000</v>
      </c>
      <c r="F11048">
        <f t="shared" si="344"/>
        <v>0</v>
      </c>
      <c r="G11048" s="2">
        <f t="shared" si="345"/>
        <v>4.9739999999971474E-3</v>
      </c>
    </row>
    <row r="11049" spans="1:7" x14ac:dyDescent="0.35">
      <c r="A11049" t="s">
        <v>15529</v>
      </c>
      <c r="B11049" t="s">
        <v>7317</v>
      </c>
      <c r="C11049" t="s">
        <v>7321</v>
      </c>
      <c r="D11049" t="str">
        <f>IF($B11049="B","",IFERROR(VLOOKUP($C11049,Elster!$I$5:$M$148,3,FALSE),$C11049))</f>
        <v/>
      </c>
      <c r="E11049" t="str">
        <f>IF($B11049="A","",IFERROR(VLOOKUP($C11049,Elster!$I$5:$M$148,3,FALSE),$C11049))</f>
        <v xml:space="preserve">   "FEHLERMELDUNG"                                    </v>
      </c>
      <c r="F11049">
        <f t="shared" si="344"/>
        <v>1</v>
      </c>
      <c r="G11049" s="2">
        <f t="shared" si="345"/>
        <v>4.9740000000042528E-3</v>
      </c>
    </row>
    <row r="11050" spans="1:7" x14ac:dyDescent="0.35">
      <c r="A11050" t="s">
        <v>15530</v>
      </c>
      <c r="B11050" t="s">
        <v>7317</v>
      </c>
      <c r="C11050" t="s">
        <v>7320</v>
      </c>
      <c r="D11050" t="str">
        <f>IF($B11050="B","",IFERROR(VLOOKUP($C11050,Elster!$I$5:$M$148,3,FALSE),$C11050))</f>
        <v/>
      </c>
      <c r="E11050" t="str">
        <f>IF($B11050="A","",IFERROR(VLOOKUP($C11050,Elster!$I$5:$M$148,3,FALSE),$C11050))</f>
        <v>0x000</v>
      </c>
      <c r="F11050">
        <f t="shared" si="344"/>
        <v>0</v>
      </c>
      <c r="G11050" s="2">
        <f t="shared" si="345"/>
        <v>4.9739999999971474E-3</v>
      </c>
    </row>
    <row r="11051" spans="1:7" x14ac:dyDescent="0.35">
      <c r="A11051" t="s">
        <v>15531</v>
      </c>
      <c r="B11051" t="s">
        <v>7317</v>
      </c>
      <c r="C11051" t="s">
        <v>8120</v>
      </c>
      <c r="D11051" t="str">
        <f>IF($B11051="B","",IFERROR(VLOOKUP($C11051,Elster!$I$5:$M$148,3,FALSE),$C11051))</f>
        <v/>
      </c>
      <c r="E11051" t="str">
        <f>IF($B11051="A","",IFERROR(VLOOKUP($C11051,Elster!$I$5:$M$148,3,FALSE),$C11051))</f>
        <v>0x045</v>
      </c>
      <c r="F11051">
        <f t="shared" si="344"/>
        <v>69</v>
      </c>
      <c r="G11051" s="2">
        <f t="shared" si="345"/>
        <v>4.947000000001367E-3</v>
      </c>
    </row>
    <row r="11052" spans="1:7" x14ac:dyDescent="0.35">
      <c r="A11052" t="s">
        <v>15532</v>
      </c>
      <c r="B11052" t="s">
        <v>7317</v>
      </c>
      <c r="C11052" t="s">
        <v>7320</v>
      </c>
      <c r="D11052" t="str">
        <f>IF($B11052="B","",IFERROR(VLOOKUP($C11052,Elster!$I$5:$M$148,3,FALSE),$C11052))</f>
        <v/>
      </c>
      <c r="E11052" t="str">
        <f>IF($B11052="A","",IFERROR(VLOOKUP($C11052,Elster!$I$5:$M$148,3,FALSE),$C11052))</f>
        <v>0x000</v>
      </c>
      <c r="F11052">
        <f t="shared" si="344"/>
        <v>0</v>
      </c>
      <c r="G11052" s="2">
        <f t="shared" si="345"/>
        <v>4.9739999999971474E-3</v>
      </c>
    </row>
    <row r="11053" spans="1:7" x14ac:dyDescent="0.35">
      <c r="A11053" t="s">
        <v>15533</v>
      </c>
      <c r="B11053" t="s">
        <v>7317</v>
      </c>
      <c r="C11053" t="s">
        <v>7320</v>
      </c>
      <c r="D11053" t="str">
        <f>IF($B11053="B","",IFERROR(VLOOKUP($C11053,Elster!$I$5:$M$148,3,FALSE),$C11053))</f>
        <v/>
      </c>
      <c r="E11053" t="str">
        <f>IF($B11053="A","",IFERROR(VLOOKUP($C11053,Elster!$I$5:$M$148,3,FALSE),$C11053))</f>
        <v>0x000</v>
      </c>
      <c r="F11053">
        <f t="shared" si="344"/>
        <v>0</v>
      </c>
      <c r="G11053" s="2">
        <f t="shared" si="345"/>
        <v>4.9740000000042528E-3</v>
      </c>
    </row>
    <row r="11054" spans="1:7" x14ac:dyDescent="0.35">
      <c r="A11054" t="s">
        <v>15534</v>
      </c>
      <c r="B11054" t="s">
        <v>7317</v>
      </c>
      <c r="C11054" t="s">
        <v>7320</v>
      </c>
      <c r="D11054" t="str">
        <f>IF($B11054="B","",IFERROR(VLOOKUP($C11054,Elster!$I$5:$M$148,3,FALSE),$C11054))</f>
        <v/>
      </c>
      <c r="E11054" t="str">
        <f>IF($B11054="A","",IFERROR(VLOOKUP($C11054,Elster!$I$5:$M$148,3,FALSE),$C11054))</f>
        <v>0x000</v>
      </c>
      <c r="F11054">
        <f t="shared" si="344"/>
        <v>0</v>
      </c>
      <c r="G11054" s="2">
        <f t="shared" si="345"/>
        <v>4.9739999999971474E-3</v>
      </c>
    </row>
    <row r="11055" spans="1:7" x14ac:dyDescent="0.35">
      <c r="A11055" t="s">
        <v>15535</v>
      </c>
      <c r="B11055" t="s">
        <v>7317</v>
      </c>
      <c r="C11055" t="s">
        <v>7906</v>
      </c>
      <c r="D11055" t="str">
        <f>IF($B11055="B","",IFERROR(VLOOKUP($C11055,Elster!$I$5:$M$148,3,FALSE),$C11055))</f>
        <v/>
      </c>
      <c r="E11055" t="str">
        <f>IF($B11055="A","",IFERROR(VLOOKUP($C11055,Elster!$I$5:$M$148,3,FALSE),$C11055))</f>
        <v xml:space="preserve">   "TEILVORRANG_WW"                                   </v>
      </c>
      <c r="F11055">
        <f t="shared" si="344"/>
        <v>94</v>
      </c>
      <c r="G11055" s="2">
        <f t="shared" si="345"/>
        <v>4.9479999999988422E-3</v>
      </c>
    </row>
    <row r="11056" spans="1:7" x14ac:dyDescent="0.35">
      <c r="A11056" t="s">
        <v>15536</v>
      </c>
      <c r="B11056" t="s">
        <v>7317</v>
      </c>
      <c r="C11056" t="s">
        <v>7318</v>
      </c>
      <c r="D11056" t="str">
        <f>IF($B11056="B","",IFERROR(VLOOKUP($C11056,Elster!$I$5:$M$148,3,FALSE),$C11056))</f>
        <v/>
      </c>
      <c r="E11056" t="str">
        <f>IF($B11056="A","",IFERROR(VLOOKUP($C11056,Elster!$I$5:$M$148,3,FALSE),$C11056))</f>
        <v xml:space="preserve">   "SAMMLERISTTEMP"                                   </v>
      </c>
      <c r="F11056">
        <f t="shared" si="344"/>
        <v>13</v>
      </c>
      <c r="G11056" s="2">
        <f t="shared" si="345"/>
        <v>0.10856600000000327</v>
      </c>
    </row>
    <row r="11057" spans="1:7" x14ac:dyDescent="0.35">
      <c r="A11057" t="s">
        <v>15536</v>
      </c>
      <c r="B11057" t="s">
        <v>7319</v>
      </c>
      <c r="C11057" t="s">
        <v>7318</v>
      </c>
      <c r="D11057" t="str">
        <f>IF($B11057="B","",IFERROR(VLOOKUP($C11057,Elster!$I$5:$M$148,3,FALSE),$C11057))</f>
        <v xml:space="preserve">   "SAMMLERISTTEMP"                                   </v>
      </c>
      <c r="E11057" t="str">
        <f>IF($B11057="A","",IFERROR(VLOOKUP($C11057,Elster!$I$5:$M$148,3,FALSE),$C11057))</f>
        <v/>
      </c>
      <c r="F11057">
        <f t="shared" si="344"/>
        <v>13</v>
      </c>
      <c r="G11057" s="2">
        <f t="shared" si="345"/>
        <v>0</v>
      </c>
    </row>
    <row r="11058" spans="1:7" x14ac:dyDescent="0.35">
      <c r="A11058" t="s">
        <v>15537</v>
      </c>
      <c r="B11058" t="s">
        <v>7317</v>
      </c>
      <c r="C11058" t="s">
        <v>7320</v>
      </c>
      <c r="D11058" t="str">
        <f>IF($B11058="B","",IFERROR(VLOOKUP($C11058,Elster!$I$5:$M$148,3,FALSE),$C11058))</f>
        <v/>
      </c>
      <c r="E11058" t="str">
        <f>IF($B11058="A","",IFERROR(VLOOKUP($C11058,Elster!$I$5:$M$148,3,FALSE),$C11058))</f>
        <v>0x000</v>
      </c>
      <c r="F11058">
        <f t="shared" si="344"/>
        <v>0</v>
      </c>
      <c r="G11058" s="2">
        <f t="shared" si="345"/>
        <v>4.9999999999954525E-3</v>
      </c>
    </row>
    <row r="11059" spans="1:7" x14ac:dyDescent="0.35">
      <c r="A11059" t="s">
        <v>15537</v>
      </c>
      <c r="B11059" t="s">
        <v>7319</v>
      </c>
      <c r="C11059" t="s">
        <v>7320</v>
      </c>
      <c r="D11059" t="str">
        <f>IF($B11059="B","",IFERROR(VLOOKUP($C11059,Elster!$I$5:$M$148,3,FALSE),$C11059))</f>
        <v>0x000</v>
      </c>
      <c r="E11059" t="str">
        <f>IF($B11059="A","",IFERROR(VLOOKUP($C11059,Elster!$I$5:$M$148,3,FALSE),$C11059))</f>
        <v/>
      </c>
      <c r="F11059">
        <f t="shared" si="344"/>
        <v>0</v>
      </c>
      <c r="G11059" s="2">
        <f t="shared" si="345"/>
        <v>0</v>
      </c>
    </row>
    <row r="11060" spans="1:7" x14ac:dyDescent="0.35">
      <c r="A11060" t="s">
        <v>15538</v>
      </c>
      <c r="B11060" t="s">
        <v>7317</v>
      </c>
      <c r="C11060" t="s">
        <v>7339</v>
      </c>
      <c r="D11060" t="str">
        <f>IF($B11060="B","",IFERROR(VLOOKUP($C11060,Elster!$I$5:$M$148,3,FALSE),$C11060))</f>
        <v/>
      </c>
      <c r="E11060" t="str">
        <f>IF($B11060="A","",IFERROR(VLOOKUP($C11060,Elster!$I$5:$M$148,3,FALSE),$C11060))</f>
        <v xml:space="preserve">   "RAUMSOLLTEMP_II"                                  </v>
      </c>
      <c r="F11060">
        <f t="shared" si="344"/>
        <v>6</v>
      </c>
      <c r="G11060" s="2">
        <f t="shared" si="345"/>
        <v>5.000000000002558E-3</v>
      </c>
    </row>
    <row r="11061" spans="1:7" x14ac:dyDescent="0.35">
      <c r="A11061" t="s">
        <v>15538</v>
      </c>
      <c r="B11061" t="s">
        <v>7319</v>
      </c>
      <c r="C11061" t="s">
        <v>7339</v>
      </c>
      <c r="D11061" t="str">
        <f>IF($B11061="B","",IFERROR(VLOOKUP($C11061,Elster!$I$5:$M$148,3,FALSE),$C11061))</f>
        <v xml:space="preserve">   "RAUMSOLLTEMP_II"                                  </v>
      </c>
      <c r="E11061" t="str">
        <f>IF($B11061="A","",IFERROR(VLOOKUP($C11061,Elster!$I$5:$M$148,3,FALSE),$C11061))</f>
        <v/>
      </c>
      <c r="F11061">
        <f t="shared" si="344"/>
        <v>6</v>
      </c>
      <c r="G11061" s="2">
        <f t="shared" si="345"/>
        <v>0</v>
      </c>
    </row>
    <row r="11062" spans="1:7" x14ac:dyDescent="0.35">
      <c r="A11062" t="s">
        <v>15539</v>
      </c>
      <c r="B11062" t="s">
        <v>7317</v>
      </c>
      <c r="C11062" t="s">
        <v>7321</v>
      </c>
      <c r="D11062" t="str">
        <f>IF($B11062="B","",IFERROR(VLOOKUP($C11062,Elster!$I$5:$M$148,3,FALSE),$C11062))</f>
        <v/>
      </c>
      <c r="E11062" t="str">
        <f>IF($B11062="A","",IFERROR(VLOOKUP($C11062,Elster!$I$5:$M$148,3,FALSE),$C11062))</f>
        <v xml:space="preserve">   "FEHLERMELDUNG"                                    </v>
      </c>
      <c r="F11062">
        <f t="shared" si="344"/>
        <v>1</v>
      </c>
      <c r="G11062" s="2">
        <f t="shared" si="345"/>
        <v>4.9989999999979773E-3</v>
      </c>
    </row>
    <row r="11063" spans="1:7" x14ac:dyDescent="0.35">
      <c r="A11063" t="s">
        <v>15539</v>
      </c>
      <c r="B11063" t="s">
        <v>7319</v>
      </c>
      <c r="C11063" t="s">
        <v>7321</v>
      </c>
      <c r="D11063" t="str">
        <f>IF($B11063="B","",IFERROR(VLOOKUP($C11063,Elster!$I$5:$M$148,3,FALSE),$C11063))</f>
        <v xml:space="preserve">   "FEHLERMELDUNG"                                    </v>
      </c>
      <c r="E11063" t="str">
        <f>IF($B11063="A","",IFERROR(VLOOKUP($C11063,Elster!$I$5:$M$148,3,FALSE),$C11063))</f>
        <v/>
      </c>
      <c r="F11063">
        <f t="shared" si="344"/>
        <v>1</v>
      </c>
      <c r="G11063" s="2">
        <f t="shared" si="345"/>
        <v>0</v>
      </c>
    </row>
    <row r="11064" spans="1:7" x14ac:dyDescent="0.35">
      <c r="A11064" t="s">
        <v>15540</v>
      </c>
      <c r="B11064" t="s">
        <v>7319</v>
      </c>
      <c r="C11064" t="s">
        <v>7321</v>
      </c>
      <c r="D11064" t="str">
        <f>IF($B11064="B","",IFERROR(VLOOKUP($C11064,Elster!$I$5:$M$148,3,FALSE),$C11064))</f>
        <v xml:space="preserve">   "FEHLERMELDUNG"                                    </v>
      </c>
      <c r="E11064" t="str">
        <f>IF($B11064="A","",IFERROR(VLOOKUP($C11064,Elster!$I$5:$M$148,3,FALSE),$C11064))</f>
        <v/>
      </c>
      <c r="F11064">
        <f t="shared" si="344"/>
        <v>1</v>
      </c>
      <c r="G11064" s="2">
        <f t="shared" si="345"/>
        <v>5.000000000002558E-3</v>
      </c>
    </row>
    <row r="11065" spans="1:7" x14ac:dyDescent="0.35">
      <c r="A11065" t="s">
        <v>15541</v>
      </c>
      <c r="B11065" t="s">
        <v>7317</v>
      </c>
      <c r="C11065" t="s">
        <v>7321</v>
      </c>
      <c r="D11065" t="str">
        <f>IF($B11065="B","",IFERROR(VLOOKUP($C11065,Elster!$I$5:$M$148,3,FALSE),$C11065))</f>
        <v/>
      </c>
      <c r="E11065" t="str">
        <f>IF($B11065="A","",IFERROR(VLOOKUP($C11065,Elster!$I$5:$M$148,3,FALSE),$C11065))</f>
        <v xml:space="preserve">   "FEHLERMELDUNG"                                    </v>
      </c>
      <c r="F11065">
        <f t="shared" si="344"/>
        <v>1</v>
      </c>
      <c r="G11065" s="2">
        <f t="shared" si="345"/>
        <v>2.5999999998305157E-5</v>
      </c>
    </row>
    <row r="11066" spans="1:7" x14ac:dyDescent="0.35">
      <c r="A11066" t="s">
        <v>15542</v>
      </c>
      <c r="B11066" t="s">
        <v>7319</v>
      </c>
      <c r="C11066" t="s">
        <v>7366</v>
      </c>
      <c r="D11066" t="str">
        <f>IF($B11066="B","",IFERROR(VLOOKUP($C11066,Elster!$I$5:$M$148,3,FALSE),$C11066))</f>
        <v xml:space="preserve">//   "ERWEITERUNGSTELEGRAMM"                            </v>
      </c>
      <c r="E11066" t="str">
        <f>IF($B11066="A","",IFERROR(VLOOKUP($C11066,Elster!$I$5:$M$148,3,FALSE),$C11066))</f>
        <v/>
      </c>
      <c r="F11066">
        <f t="shared" si="344"/>
        <v>250</v>
      </c>
      <c r="G11066" s="2">
        <f t="shared" si="345"/>
        <v>4.9740000000042528E-3</v>
      </c>
    </row>
    <row r="11067" spans="1:7" x14ac:dyDescent="0.35">
      <c r="A11067" t="s">
        <v>15543</v>
      </c>
      <c r="B11067" t="s">
        <v>7317</v>
      </c>
      <c r="C11067" t="s">
        <v>7366</v>
      </c>
      <c r="D11067" t="str">
        <f>IF($B11067="B","",IFERROR(VLOOKUP($C11067,Elster!$I$5:$M$148,3,FALSE),$C11067))</f>
        <v/>
      </c>
      <c r="E11067" t="str">
        <f>IF($B11067="A","",IFERROR(VLOOKUP($C11067,Elster!$I$5:$M$148,3,FALSE),$C11067))</f>
        <v xml:space="preserve">//   "ERWEITERUNGSTELEGRAMM"                            </v>
      </c>
      <c r="F11067">
        <f t="shared" si="344"/>
        <v>250</v>
      </c>
      <c r="G11067" s="2">
        <f t="shared" si="345"/>
        <v>2.5999999998305157E-5</v>
      </c>
    </row>
    <row r="11068" spans="1:7" x14ac:dyDescent="0.35">
      <c r="A11068" t="s">
        <v>15544</v>
      </c>
      <c r="B11068" t="s">
        <v>7317</v>
      </c>
      <c r="C11068" t="s">
        <v>7320</v>
      </c>
      <c r="D11068" t="str">
        <f>IF($B11068="B","",IFERROR(VLOOKUP($C11068,Elster!$I$5:$M$148,3,FALSE),$C11068))</f>
        <v/>
      </c>
      <c r="E11068" t="str">
        <f>IF($B11068="A","",IFERROR(VLOOKUP($C11068,Elster!$I$5:$M$148,3,FALSE),$C11068))</f>
        <v>0x000</v>
      </c>
      <c r="F11068">
        <f t="shared" si="344"/>
        <v>0</v>
      </c>
      <c r="G11068" s="2">
        <f t="shared" si="345"/>
        <v>4.9999999999954525E-3</v>
      </c>
    </row>
    <row r="11069" spans="1:7" x14ac:dyDescent="0.35">
      <c r="A11069" t="s">
        <v>15544</v>
      </c>
      <c r="B11069" t="s">
        <v>7319</v>
      </c>
      <c r="C11069" t="s">
        <v>7320</v>
      </c>
      <c r="D11069" t="str">
        <f>IF($B11069="B","",IFERROR(VLOOKUP($C11069,Elster!$I$5:$M$148,3,FALSE),$C11069))</f>
        <v>0x000</v>
      </c>
      <c r="E11069" t="str">
        <f>IF($B11069="A","",IFERROR(VLOOKUP($C11069,Elster!$I$5:$M$148,3,FALSE),$C11069))</f>
        <v/>
      </c>
      <c r="F11069">
        <f t="shared" si="344"/>
        <v>0</v>
      </c>
      <c r="G11069" s="2">
        <f t="shared" si="345"/>
        <v>0</v>
      </c>
    </row>
    <row r="11070" spans="1:7" x14ac:dyDescent="0.35">
      <c r="A11070" t="s">
        <v>15545</v>
      </c>
      <c r="B11070" t="s">
        <v>7317</v>
      </c>
      <c r="C11070" t="s">
        <v>7861</v>
      </c>
      <c r="D11070" t="str">
        <f>IF($B11070="B","",IFERROR(VLOOKUP($C11070,Elster!$I$5:$M$148,3,FALSE),$C11070))</f>
        <v/>
      </c>
      <c r="E11070" t="str">
        <f>IF($B11070="A","",IFERROR(VLOOKUP($C11070,Elster!$I$5:$M$148,3,FALSE),$C11070))</f>
        <v xml:space="preserve">   "RAUMISTTEMP"                                      </v>
      </c>
      <c r="F11070">
        <f t="shared" si="344"/>
        <v>17</v>
      </c>
      <c r="G11070" s="2">
        <f t="shared" si="345"/>
        <v>5.000000000002558E-3</v>
      </c>
    </row>
    <row r="11071" spans="1:7" x14ac:dyDescent="0.35">
      <c r="A11071" t="s">
        <v>15545</v>
      </c>
      <c r="B11071" t="s">
        <v>7319</v>
      </c>
      <c r="C11071" t="s">
        <v>7861</v>
      </c>
      <c r="D11071" t="str">
        <f>IF($B11071="B","",IFERROR(VLOOKUP($C11071,Elster!$I$5:$M$148,3,FALSE),$C11071))</f>
        <v xml:space="preserve">   "RAUMISTTEMP"                                      </v>
      </c>
      <c r="E11071" t="str">
        <f>IF($B11071="A","",IFERROR(VLOOKUP($C11071,Elster!$I$5:$M$148,3,FALSE),$C11071))</f>
        <v/>
      </c>
      <c r="F11071">
        <f t="shared" si="344"/>
        <v>17</v>
      </c>
      <c r="G11071" s="2">
        <f t="shared" si="345"/>
        <v>0</v>
      </c>
    </row>
    <row r="11072" spans="1:7" x14ac:dyDescent="0.35">
      <c r="A11072" t="s">
        <v>15546</v>
      </c>
      <c r="B11072" t="s">
        <v>7317</v>
      </c>
      <c r="C11072" t="s">
        <v>7689</v>
      </c>
      <c r="D11072" t="str">
        <f>IF($B11072="B","",IFERROR(VLOOKUP($C11072,Elster!$I$5:$M$148,3,FALSE),$C11072))</f>
        <v/>
      </c>
      <c r="E11072" t="str">
        <f>IF($B11072="A","",IFERROR(VLOOKUP($C11072,Elster!$I$5:$M$148,3,FALSE),$C11072))</f>
        <v xml:space="preserve">   "INITIALISIERUNG"                                  </v>
      </c>
      <c r="F11072">
        <f t="shared" si="344"/>
        <v>254</v>
      </c>
      <c r="G11072" s="2">
        <f t="shared" si="345"/>
        <v>5.000000000002558E-3</v>
      </c>
    </row>
    <row r="11073" spans="1:7" x14ac:dyDescent="0.35">
      <c r="A11073" t="s">
        <v>15546</v>
      </c>
      <c r="B11073" t="s">
        <v>7319</v>
      </c>
      <c r="C11073" t="s">
        <v>7689</v>
      </c>
      <c r="D11073" t="str">
        <f>IF($B11073="B","",IFERROR(VLOOKUP($C11073,Elster!$I$5:$M$148,3,FALSE),$C11073))</f>
        <v xml:space="preserve">   "INITIALISIERUNG"                                  </v>
      </c>
      <c r="E11073" t="str">
        <f>IF($B11073="A","",IFERROR(VLOOKUP($C11073,Elster!$I$5:$M$148,3,FALSE),$C11073))</f>
        <v/>
      </c>
      <c r="F11073">
        <f t="shared" si="344"/>
        <v>254</v>
      </c>
      <c r="G11073" s="2">
        <f t="shared" si="345"/>
        <v>0</v>
      </c>
    </row>
    <row r="11074" spans="1:7" x14ac:dyDescent="0.35">
      <c r="A11074" t="s">
        <v>15547</v>
      </c>
      <c r="B11074" t="s">
        <v>7317</v>
      </c>
      <c r="C11074" t="s">
        <v>7691</v>
      </c>
      <c r="D11074" t="str">
        <f>IF($B11074="B","",IFERROR(VLOOKUP($C11074,Elster!$I$5:$M$148,3,FALSE),$C11074))</f>
        <v/>
      </c>
      <c r="E11074" t="str">
        <f>IF($B11074="A","",IFERROR(VLOOKUP($C11074,Elster!$I$5:$M$148,3,FALSE),$C11074))</f>
        <v xml:space="preserve">   "DREHZAHLREG_JA_NEIN"                              </v>
      </c>
      <c r="F11074">
        <f t="shared" si="344"/>
        <v>112</v>
      </c>
      <c r="G11074" s="2">
        <f t="shared" si="345"/>
        <v>4.9999999999954525E-3</v>
      </c>
    </row>
    <row r="11075" spans="1:7" x14ac:dyDescent="0.35">
      <c r="A11075" t="s">
        <v>15547</v>
      </c>
      <c r="B11075" t="s">
        <v>7319</v>
      </c>
      <c r="C11075" t="s">
        <v>7691</v>
      </c>
      <c r="D11075" t="str">
        <f>IF($B11075="B","",IFERROR(VLOOKUP($C11075,Elster!$I$5:$M$148,3,FALSE),$C11075))</f>
        <v xml:space="preserve">   "DREHZAHLREG_JA_NEIN"                              </v>
      </c>
      <c r="E11075" t="str">
        <f>IF($B11075="A","",IFERROR(VLOOKUP($C11075,Elster!$I$5:$M$148,3,FALSE),$C11075))</f>
        <v/>
      </c>
      <c r="F11075">
        <f t="shared" ref="F11075:F11138" si="346">HEX2DEC(REPLACE(C11075,1,2,""))</f>
        <v>112</v>
      </c>
      <c r="G11075" s="2">
        <f t="shared" si="345"/>
        <v>0</v>
      </c>
    </row>
    <row r="11076" spans="1:7" x14ac:dyDescent="0.35">
      <c r="A11076" t="s">
        <v>15548</v>
      </c>
      <c r="B11076" t="s">
        <v>7317</v>
      </c>
      <c r="C11076" t="s">
        <v>7329</v>
      </c>
      <c r="D11076" t="str">
        <f>IF($B11076="B","",IFERROR(VLOOKUP($C11076,Elster!$I$5:$M$148,3,FALSE),$C11076))</f>
        <v/>
      </c>
      <c r="E11076" t="str">
        <f>IF($B11076="A","",IFERROR(VLOOKUP($C11076,Elster!$I$5:$M$148,3,FALSE),$C11076))</f>
        <v xml:space="preserve">   "KESSELSOLLTEMP"                                   </v>
      </c>
      <c r="F11076">
        <f t="shared" si="346"/>
        <v>2</v>
      </c>
      <c r="G11076" s="2">
        <f t="shared" ref="G11076:G11139" si="347">SUBSTITUTE(A11076,"s","")-SUBSTITUTE(A11075,"s","")</f>
        <v>5.000000000002558E-3</v>
      </c>
    </row>
    <row r="11077" spans="1:7" x14ac:dyDescent="0.35">
      <c r="A11077" t="s">
        <v>15548</v>
      </c>
      <c r="B11077" t="s">
        <v>7319</v>
      </c>
      <c r="C11077" t="s">
        <v>7329</v>
      </c>
      <c r="D11077" t="str">
        <f>IF($B11077="B","",IFERROR(VLOOKUP($C11077,Elster!$I$5:$M$148,3,FALSE),$C11077))</f>
        <v xml:space="preserve">   "KESSELSOLLTEMP"                                   </v>
      </c>
      <c r="E11077" t="str">
        <f>IF($B11077="A","",IFERROR(VLOOKUP($C11077,Elster!$I$5:$M$148,3,FALSE),$C11077))</f>
        <v/>
      </c>
      <c r="F11077">
        <f t="shared" si="346"/>
        <v>2</v>
      </c>
      <c r="G11077" s="2">
        <f t="shared" si="347"/>
        <v>0</v>
      </c>
    </row>
    <row r="11078" spans="1:7" x14ac:dyDescent="0.35">
      <c r="A11078" t="s">
        <v>15549</v>
      </c>
      <c r="B11078" t="s">
        <v>7317</v>
      </c>
      <c r="C11078" t="s">
        <v>8139</v>
      </c>
      <c r="D11078" t="str">
        <f>IF($B11078="B","",IFERROR(VLOOKUP($C11078,Elster!$I$5:$M$148,3,FALSE),$C11078))</f>
        <v/>
      </c>
      <c r="E11078" t="str">
        <f>IF($B11078="A","",IFERROR(VLOOKUP($C11078,Elster!$I$5:$M$148,3,FALSE),$C11078))</f>
        <v xml:space="preserve">   "FEUCHTE_HYSTERESE"                                </v>
      </c>
      <c r="F11078">
        <f t="shared" si="346"/>
        <v>142</v>
      </c>
      <c r="G11078" s="2">
        <f t="shared" si="347"/>
        <v>5.000000000002558E-3</v>
      </c>
    </row>
    <row r="11079" spans="1:7" x14ac:dyDescent="0.35">
      <c r="A11079" t="s">
        <v>15549</v>
      </c>
      <c r="B11079" t="s">
        <v>7319</v>
      </c>
      <c r="C11079" t="s">
        <v>8139</v>
      </c>
      <c r="D11079" t="str">
        <f>IF($B11079="B","",IFERROR(VLOOKUP($C11079,Elster!$I$5:$M$148,3,FALSE),$C11079))</f>
        <v xml:space="preserve">   "FEUCHTE_HYSTERESE"                                </v>
      </c>
      <c r="E11079" t="str">
        <f>IF($B11079="A","",IFERROR(VLOOKUP($C11079,Elster!$I$5:$M$148,3,FALSE),$C11079))</f>
        <v/>
      </c>
      <c r="F11079">
        <f t="shared" si="346"/>
        <v>142</v>
      </c>
      <c r="G11079" s="2">
        <f t="shared" si="347"/>
        <v>0</v>
      </c>
    </row>
    <row r="11080" spans="1:7" x14ac:dyDescent="0.35">
      <c r="A11080" t="s">
        <v>15550</v>
      </c>
      <c r="B11080" t="s">
        <v>7317</v>
      </c>
      <c r="C11080" t="s">
        <v>7339</v>
      </c>
      <c r="D11080" t="str">
        <f>IF($B11080="B","",IFERROR(VLOOKUP($C11080,Elster!$I$5:$M$148,3,FALSE),$C11080))</f>
        <v/>
      </c>
      <c r="E11080" t="str">
        <f>IF($B11080="A","",IFERROR(VLOOKUP($C11080,Elster!$I$5:$M$148,3,FALSE),$C11080))</f>
        <v xml:space="preserve">   "RAUMSOLLTEMP_II"                                  </v>
      </c>
      <c r="F11080">
        <f t="shared" si="346"/>
        <v>6</v>
      </c>
      <c r="G11080" s="2">
        <f t="shared" si="347"/>
        <v>1.3151000000000579E-2</v>
      </c>
    </row>
    <row r="11081" spans="1:7" x14ac:dyDescent="0.35">
      <c r="A11081" t="s">
        <v>15551</v>
      </c>
      <c r="B11081" t="s">
        <v>7317</v>
      </c>
      <c r="C11081" t="s">
        <v>7321</v>
      </c>
      <c r="D11081" t="str">
        <f>IF($B11081="B","",IFERROR(VLOOKUP($C11081,Elster!$I$5:$M$148,3,FALSE),$C11081))</f>
        <v/>
      </c>
      <c r="E11081" t="str">
        <f>IF($B11081="A","",IFERROR(VLOOKUP($C11081,Elster!$I$5:$M$148,3,FALSE),$C11081))</f>
        <v xml:space="preserve">   "FEHLERMELDUNG"                                    </v>
      </c>
      <c r="F11081">
        <f t="shared" si="346"/>
        <v>1</v>
      </c>
      <c r="G11081" s="2">
        <f t="shared" si="347"/>
        <v>4.9729999999996721E-3</v>
      </c>
    </row>
    <row r="11082" spans="1:7" x14ac:dyDescent="0.35">
      <c r="A11082" t="s">
        <v>15552</v>
      </c>
      <c r="B11082" t="s">
        <v>7317</v>
      </c>
      <c r="C11082" t="s">
        <v>7318</v>
      </c>
      <c r="D11082" t="str">
        <f>IF($B11082="B","",IFERROR(VLOOKUP($C11082,Elster!$I$5:$M$148,3,FALSE),$C11082))</f>
        <v/>
      </c>
      <c r="E11082" t="str">
        <f>IF($B11082="A","",IFERROR(VLOOKUP($C11082,Elster!$I$5:$M$148,3,FALSE),$C11082))</f>
        <v xml:space="preserve">   "SAMMLERISTTEMP"                                   </v>
      </c>
      <c r="F11082">
        <f t="shared" si="346"/>
        <v>13</v>
      </c>
      <c r="G11082" s="2">
        <f t="shared" si="347"/>
        <v>4.9739999999971474E-3</v>
      </c>
    </row>
    <row r="11083" spans="1:7" x14ac:dyDescent="0.35">
      <c r="A11083" t="s">
        <v>15553</v>
      </c>
      <c r="B11083" t="s">
        <v>7317</v>
      </c>
      <c r="C11083" t="s">
        <v>7329</v>
      </c>
      <c r="D11083" t="str">
        <f>IF($B11083="B","",IFERROR(VLOOKUP($C11083,Elster!$I$5:$M$148,3,FALSE),$C11083))</f>
        <v/>
      </c>
      <c r="E11083" t="str">
        <f>IF($B11083="A","",IFERROR(VLOOKUP($C11083,Elster!$I$5:$M$148,3,FALSE),$C11083))</f>
        <v xml:space="preserve">   "KESSELSOLLTEMP"                                   </v>
      </c>
      <c r="F11083">
        <f t="shared" si="346"/>
        <v>2</v>
      </c>
      <c r="G11083" s="2">
        <f t="shared" si="347"/>
        <v>4.9479999999988422E-3</v>
      </c>
    </row>
    <row r="11084" spans="1:7" x14ac:dyDescent="0.35">
      <c r="A11084" t="s">
        <v>15554</v>
      </c>
      <c r="B11084" t="s">
        <v>7317</v>
      </c>
      <c r="C11084" t="s">
        <v>7320</v>
      </c>
      <c r="D11084" t="str">
        <f>IF($B11084="B","",IFERROR(VLOOKUP($C11084,Elster!$I$5:$M$148,3,FALSE),$C11084))</f>
        <v/>
      </c>
      <c r="E11084" t="str">
        <f>IF($B11084="A","",IFERROR(VLOOKUP($C11084,Elster!$I$5:$M$148,3,FALSE),$C11084))</f>
        <v>0x000</v>
      </c>
      <c r="F11084">
        <f t="shared" si="346"/>
        <v>0</v>
      </c>
      <c r="G11084" s="2">
        <f t="shared" si="347"/>
        <v>4.9740000000042528E-3</v>
      </c>
    </row>
    <row r="11085" spans="1:7" x14ac:dyDescent="0.35">
      <c r="A11085" t="s">
        <v>15555</v>
      </c>
      <c r="B11085" t="s">
        <v>7317</v>
      </c>
      <c r="C11085" t="s">
        <v>7366</v>
      </c>
      <c r="D11085" t="str">
        <f>IF($B11085="B","",IFERROR(VLOOKUP($C11085,Elster!$I$5:$M$148,3,FALSE),$C11085))</f>
        <v/>
      </c>
      <c r="E11085" t="str">
        <f>IF($B11085="A","",IFERROR(VLOOKUP($C11085,Elster!$I$5:$M$148,3,FALSE),$C11085))</f>
        <v xml:space="preserve">//   "ERWEITERUNGSTELEGRAMM"                            </v>
      </c>
      <c r="F11085">
        <f t="shared" si="346"/>
        <v>250</v>
      </c>
      <c r="G11085" s="2">
        <f t="shared" si="347"/>
        <v>4.9739999999971474E-3</v>
      </c>
    </row>
    <row r="11086" spans="1:7" x14ac:dyDescent="0.35">
      <c r="A11086" t="s">
        <v>15556</v>
      </c>
      <c r="B11086" t="s">
        <v>7317</v>
      </c>
      <c r="C11086" t="s">
        <v>7320</v>
      </c>
      <c r="D11086" t="str">
        <f>IF($B11086="B","",IFERROR(VLOOKUP($C11086,Elster!$I$5:$M$148,3,FALSE),$C11086))</f>
        <v/>
      </c>
      <c r="E11086" t="str">
        <f>IF($B11086="A","",IFERROR(VLOOKUP($C11086,Elster!$I$5:$M$148,3,FALSE),$C11086))</f>
        <v>0x000</v>
      </c>
      <c r="F11086">
        <f t="shared" si="346"/>
        <v>0</v>
      </c>
      <c r="G11086" s="2">
        <f t="shared" si="347"/>
        <v>4.9739999999971474E-3</v>
      </c>
    </row>
    <row r="11087" spans="1:7" x14ac:dyDescent="0.35">
      <c r="A11087" t="s">
        <v>15557</v>
      </c>
      <c r="B11087" t="s">
        <v>7317</v>
      </c>
      <c r="C11087" t="s">
        <v>7861</v>
      </c>
      <c r="D11087" t="str">
        <f>IF($B11087="B","",IFERROR(VLOOKUP($C11087,Elster!$I$5:$M$148,3,FALSE),$C11087))</f>
        <v/>
      </c>
      <c r="E11087" t="str">
        <f>IF($B11087="A","",IFERROR(VLOOKUP($C11087,Elster!$I$5:$M$148,3,FALSE),$C11087))</f>
        <v xml:space="preserve">   "RAUMISTTEMP"                                      </v>
      </c>
      <c r="F11087">
        <f t="shared" si="346"/>
        <v>17</v>
      </c>
      <c r="G11087" s="2">
        <f t="shared" si="347"/>
        <v>4.9480000000059476E-3</v>
      </c>
    </row>
    <row r="11088" spans="1:7" x14ac:dyDescent="0.35">
      <c r="A11088" t="s">
        <v>15558</v>
      </c>
      <c r="B11088" t="s">
        <v>7317</v>
      </c>
      <c r="C11088" t="s">
        <v>7689</v>
      </c>
      <c r="D11088" t="str">
        <f>IF($B11088="B","",IFERROR(VLOOKUP($C11088,Elster!$I$5:$M$148,3,FALSE),$C11088))</f>
        <v/>
      </c>
      <c r="E11088" t="str">
        <f>IF($B11088="A","",IFERROR(VLOOKUP($C11088,Elster!$I$5:$M$148,3,FALSE),$C11088))</f>
        <v xml:space="preserve">   "INITIALISIERUNG"                                  </v>
      </c>
      <c r="F11088">
        <f t="shared" si="346"/>
        <v>254</v>
      </c>
      <c r="G11088" s="2">
        <f t="shared" si="347"/>
        <v>4.9739999999971474E-3</v>
      </c>
    </row>
    <row r="11089" spans="1:7" x14ac:dyDescent="0.35">
      <c r="A11089" t="s">
        <v>15559</v>
      </c>
      <c r="B11089" t="s">
        <v>7317</v>
      </c>
      <c r="C11089" t="s">
        <v>7691</v>
      </c>
      <c r="D11089" t="str">
        <f>IF($B11089="B","",IFERROR(VLOOKUP($C11089,Elster!$I$5:$M$148,3,FALSE),$C11089))</f>
        <v/>
      </c>
      <c r="E11089" t="str">
        <f>IF($B11089="A","",IFERROR(VLOOKUP($C11089,Elster!$I$5:$M$148,3,FALSE),$C11089))</f>
        <v xml:space="preserve">   "DREHZAHLREG_JA_NEIN"                              </v>
      </c>
      <c r="F11089">
        <f t="shared" si="346"/>
        <v>112</v>
      </c>
      <c r="G11089" s="2">
        <f t="shared" si="347"/>
        <v>4.9729999999996721E-3</v>
      </c>
    </row>
    <row r="11090" spans="1:7" x14ac:dyDescent="0.35">
      <c r="A11090" t="s">
        <v>15560</v>
      </c>
      <c r="B11090" t="s">
        <v>7317</v>
      </c>
      <c r="C11090" t="s">
        <v>7329</v>
      </c>
      <c r="D11090" t="str">
        <f>IF($B11090="B","",IFERROR(VLOOKUP($C11090,Elster!$I$5:$M$148,3,FALSE),$C11090))</f>
        <v/>
      </c>
      <c r="E11090" t="str">
        <f>IF($B11090="A","",IFERROR(VLOOKUP($C11090,Elster!$I$5:$M$148,3,FALSE),$C11090))</f>
        <v xml:space="preserve">   "KESSELSOLLTEMP"                                   </v>
      </c>
      <c r="F11090">
        <f t="shared" si="346"/>
        <v>2</v>
      </c>
      <c r="G11090" s="2">
        <f t="shared" si="347"/>
        <v>4.9739999999971474E-3</v>
      </c>
    </row>
    <row r="11091" spans="1:7" x14ac:dyDescent="0.35">
      <c r="A11091" t="s">
        <v>15561</v>
      </c>
      <c r="B11091" t="s">
        <v>7317</v>
      </c>
      <c r="C11091" t="s">
        <v>8152</v>
      </c>
      <c r="D11091" t="str">
        <f>IF($B11091="B","",IFERROR(VLOOKUP($C11091,Elster!$I$5:$M$148,3,FALSE),$C11091))</f>
        <v/>
      </c>
      <c r="E11091" t="str">
        <f>IF($B11091="A","",IFERROR(VLOOKUP($C11091,Elster!$I$5:$M$148,3,FALSE),$C11091))</f>
        <v>0x08F</v>
      </c>
      <c r="F11091">
        <f t="shared" si="346"/>
        <v>143</v>
      </c>
      <c r="G11091" s="2">
        <f t="shared" si="347"/>
        <v>4.9480000000059476E-3</v>
      </c>
    </row>
    <row r="11092" spans="1:7" x14ac:dyDescent="0.35">
      <c r="A11092" t="s">
        <v>15562</v>
      </c>
      <c r="B11092" t="s">
        <v>7317</v>
      </c>
      <c r="C11092" t="s">
        <v>7318</v>
      </c>
      <c r="D11092" t="str">
        <f>IF($B11092="B","",IFERROR(VLOOKUP($C11092,Elster!$I$5:$M$148,3,FALSE),$C11092))</f>
        <v/>
      </c>
      <c r="E11092" t="str">
        <f>IF($B11092="A","",IFERROR(VLOOKUP($C11092,Elster!$I$5:$M$148,3,FALSE),$C11092))</f>
        <v xml:space="preserve">   "SAMMLERISTTEMP"                                   </v>
      </c>
      <c r="F11092">
        <f t="shared" si="346"/>
        <v>13</v>
      </c>
      <c r="G11092" s="2">
        <f t="shared" si="347"/>
        <v>1.5988999999997588E-2</v>
      </c>
    </row>
    <row r="11093" spans="1:7" x14ac:dyDescent="0.35">
      <c r="A11093" t="s">
        <v>15562</v>
      </c>
      <c r="B11093" t="s">
        <v>7319</v>
      </c>
      <c r="C11093" t="s">
        <v>7318</v>
      </c>
      <c r="D11093" t="str">
        <f>IF($B11093="B","",IFERROR(VLOOKUP($C11093,Elster!$I$5:$M$148,3,FALSE),$C11093))</f>
        <v xml:space="preserve">   "SAMMLERISTTEMP"                                   </v>
      </c>
      <c r="E11093" t="str">
        <f>IF($B11093="A","",IFERROR(VLOOKUP($C11093,Elster!$I$5:$M$148,3,FALSE),$C11093))</f>
        <v/>
      </c>
      <c r="F11093">
        <f t="shared" si="346"/>
        <v>13</v>
      </c>
      <c r="G11093" s="2">
        <f t="shared" si="347"/>
        <v>0</v>
      </c>
    </row>
    <row r="11094" spans="1:7" x14ac:dyDescent="0.35">
      <c r="A11094" t="s">
        <v>15563</v>
      </c>
      <c r="B11094" t="s">
        <v>7317</v>
      </c>
      <c r="C11094" t="s">
        <v>7320</v>
      </c>
      <c r="D11094" t="str">
        <f>IF($B11094="B","",IFERROR(VLOOKUP($C11094,Elster!$I$5:$M$148,3,FALSE),$C11094))</f>
        <v/>
      </c>
      <c r="E11094" t="str">
        <f>IF($B11094="A","",IFERROR(VLOOKUP($C11094,Elster!$I$5:$M$148,3,FALSE),$C11094))</f>
        <v>0x000</v>
      </c>
      <c r="F11094">
        <f t="shared" si="346"/>
        <v>0</v>
      </c>
      <c r="G11094" s="2">
        <f t="shared" si="347"/>
        <v>5.000000000002558E-3</v>
      </c>
    </row>
    <row r="11095" spans="1:7" x14ac:dyDescent="0.35">
      <c r="A11095" t="s">
        <v>15563</v>
      </c>
      <c r="B11095" t="s">
        <v>7319</v>
      </c>
      <c r="C11095" t="s">
        <v>7320</v>
      </c>
      <c r="D11095" t="str">
        <f>IF($B11095="B","",IFERROR(VLOOKUP($C11095,Elster!$I$5:$M$148,3,FALSE),$C11095))</f>
        <v>0x000</v>
      </c>
      <c r="E11095" t="str">
        <f>IF($B11095="A","",IFERROR(VLOOKUP($C11095,Elster!$I$5:$M$148,3,FALSE),$C11095))</f>
        <v/>
      </c>
      <c r="F11095">
        <f t="shared" si="346"/>
        <v>0</v>
      </c>
      <c r="G11095" s="2">
        <f t="shared" si="347"/>
        <v>0</v>
      </c>
    </row>
    <row r="11096" spans="1:7" x14ac:dyDescent="0.35">
      <c r="A11096" t="s">
        <v>15564</v>
      </c>
      <c r="B11096" t="s">
        <v>7319</v>
      </c>
      <c r="C11096" t="s">
        <v>7325</v>
      </c>
      <c r="D11096" t="str">
        <f>IF($B11096="B","",IFERROR(VLOOKUP($C11096,Elster!$I$5:$M$148,3,FALSE),$C11096))</f>
        <v xml:space="preserve">   "SPEICHERSOLLTEMP"                                 </v>
      </c>
      <c r="E11096" t="str">
        <f>IF($B11096="A","",IFERROR(VLOOKUP($C11096,Elster!$I$5:$M$148,3,FALSE),$C11096))</f>
        <v/>
      </c>
      <c r="F11096">
        <f t="shared" si="346"/>
        <v>3</v>
      </c>
      <c r="G11096" s="2">
        <f t="shared" si="347"/>
        <v>4.9999999999954525E-3</v>
      </c>
    </row>
    <row r="11097" spans="1:7" x14ac:dyDescent="0.35">
      <c r="A11097" t="s">
        <v>15565</v>
      </c>
      <c r="B11097" t="s">
        <v>7317</v>
      </c>
      <c r="C11097" t="s">
        <v>7325</v>
      </c>
      <c r="D11097" t="str">
        <f>IF($B11097="B","",IFERROR(VLOOKUP($C11097,Elster!$I$5:$M$148,3,FALSE),$C11097))</f>
        <v/>
      </c>
      <c r="E11097" t="str">
        <f>IF($B11097="A","",IFERROR(VLOOKUP($C11097,Elster!$I$5:$M$148,3,FALSE),$C11097))</f>
        <v xml:space="preserve">   "SPEICHERSOLLTEMP"                                 </v>
      </c>
      <c r="F11097">
        <f t="shared" si="346"/>
        <v>3</v>
      </c>
      <c r="G11097" s="2">
        <f t="shared" si="347"/>
        <v>2.5999999998305157E-5</v>
      </c>
    </row>
    <row r="11098" spans="1:7" x14ac:dyDescent="0.35">
      <c r="A11098" t="s">
        <v>15566</v>
      </c>
      <c r="B11098" t="s">
        <v>7319</v>
      </c>
      <c r="C11098" t="s">
        <v>7321</v>
      </c>
      <c r="D11098" t="str">
        <f>IF($B11098="B","",IFERROR(VLOOKUP($C11098,Elster!$I$5:$M$148,3,FALSE),$C11098))</f>
        <v xml:space="preserve">   "FEHLERMELDUNG"                                    </v>
      </c>
      <c r="E11098" t="str">
        <f>IF($B11098="A","",IFERROR(VLOOKUP($C11098,Elster!$I$5:$M$148,3,FALSE),$C11098))</f>
        <v/>
      </c>
      <c r="F11098">
        <f t="shared" si="346"/>
        <v>1</v>
      </c>
      <c r="G11098" s="2">
        <f t="shared" si="347"/>
        <v>4.9740000000042528E-3</v>
      </c>
    </row>
    <row r="11099" spans="1:7" x14ac:dyDescent="0.35">
      <c r="A11099" t="s">
        <v>15567</v>
      </c>
      <c r="B11099" t="s">
        <v>7317</v>
      </c>
      <c r="C11099" t="s">
        <v>7321</v>
      </c>
      <c r="D11099" t="str">
        <f>IF($B11099="B","",IFERROR(VLOOKUP($C11099,Elster!$I$5:$M$148,3,FALSE),$C11099))</f>
        <v/>
      </c>
      <c r="E11099" t="str">
        <f>IF($B11099="A","",IFERROR(VLOOKUP($C11099,Elster!$I$5:$M$148,3,FALSE),$C11099))</f>
        <v xml:space="preserve">   "FEHLERMELDUNG"                                    </v>
      </c>
      <c r="F11099">
        <f t="shared" si="346"/>
        <v>1</v>
      </c>
      <c r="G11099" s="2">
        <f t="shared" si="347"/>
        <v>2.5999999998305157E-5</v>
      </c>
    </row>
    <row r="11100" spans="1:7" x14ac:dyDescent="0.35">
      <c r="A11100" t="s">
        <v>15568</v>
      </c>
      <c r="B11100" t="s">
        <v>7319</v>
      </c>
      <c r="C11100" t="s">
        <v>7320</v>
      </c>
      <c r="D11100" t="str">
        <f>IF($B11100="B","",IFERROR(VLOOKUP($C11100,Elster!$I$5:$M$148,3,FALSE),$C11100))</f>
        <v>0x000</v>
      </c>
      <c r="E11100" t="str">
        <f>IF($B11100="A","",IFERROR(VLOOKUP($C11100,Elster!$I$5:$M$148,3,FALSE),$C11100))</f>
        <v/>
      </c>
      <c r="F11100">
        <f t="shared" si="346"/>
        <v>0</v>
      </c>
      <c r="G11100" s="2">
        <f t="shared" si="347"/>
        <v>4.9739999999971474E-3</v>
      </c>
    </row>
    <row r="11101" spans="1:7" x14ac:dyDescent="0.35">
      <c r="A11101" t="s">
        <v>15569</v>
      </c>
      <c r="B11101" t="s">
        <v>7317</v>
      </c>
      <c r="C11101" t="s">
        <v>7320</v>
      </c>
      <c r="D11101" t="str">
        <f>IF($B11101="B","",IFERROR(VLOOKUP($C11101,Elster!$I$5:$M$148,3,FALSE),$C11101))</f>
        <v/>
      </c>
      <c r="E11101" t="str">
        <f>IF($B11101="A","",IFERROR(VLOOKUP($C11101,Elster!$I$5:$M$148,3,FALSE),$C11101))</f>
        <v>0x000</v>
      </c>
      <c r="F11101">
        <f t="shared" si="346"/>
        <v>0</v>
      </c>
      <c r="G11101" s="2">
        <f t="shared" si="347"/>
        <v>2.6000000005410584E-5</v>
      </c>
    </row>
    <row r="11102" spans="1:7" x14ac:dyDescent="0.35">
      <c r="A11102" t="s">
        <v>15570</v>
      </c>
      <c r="B11102" t="s">
        <v>7319</v>
      </c>
      <c r="C11102" t="s">
        <v>7366</v>
      </c>
      <c r="D11102" t="str">
        <f>IF($B11102="B","",IFERROR(VLOOKUP($C11102,Elster!$I$5:$M$148,3,FALSE),$C11102))</f>
        <v xml:space="preserve">//   "ERWEITERUNGSTELEGRAMM"                            </v>
      </c>
      <c r="E11102" t="str">
        <f>IF($B11102="A","",IFERROR(VLOOKUP($C11102,Elster!$I$5:$M$148,3,FALSE),$C11102))</f>
        <v/>
      </c>
      <c r="F11102">
        <f t="shared" si="346"/>
        <v>250</v>
      </c>
      <c r="G11102" s="2">
        <f t="shared" si="347"/>
        <v>4.9739999999971474E-3</v>
      </c>
    </row>
    <row r="11103" spans="1:7" x14ac:dyDescent="0.35">
      <c r="A11103" t="s">
        <v>15571</v>
      </c>
      <c r="B11103" t="s">
        <v>7317</v>
      </c>
      <c r="C11103" t="s">
        <v>7366</v>
      </c>
      <c r="D11103" t="str">
        <f>IF($B11103="B","",IFERROR(VLOOKUP($C11103,Elster!$I$5:$M$148,3,FALSE),$C11103))</f>
        <v/>
      </c>
      <c r="E11103" t="str">
        <f>IF($B11103="A","",IFERROR(VLOOKUP($C11103,Elster!$I$5:$M$148,3,FALSE),$C11103))</f>
        <v xml:space="preserve">//   "ERWEITERUNGSTELEGRAMM"                            </v>
      </c>
      <c r="F11103">
        <f t="shared" si="346"/>
        <v>250</v>
      </c>
      <c r="G11103" s="2">
        <f t="shared" si="347"/>
        <v>2.5999999998305157E-5</v>
      </c>
    </row>
    <row r="11104" spans="1:7" x14ac:dyDescent="0.35">
      <c r="A11104" t="s">
        <v>15572</v>
      </c>
      <c r="B11104" t="s">
        <v>7317</v>
      </c>
      <c r="C11104" t="s">
        <v>7321</v>
      </c>
      <c r="D11104" t="str">
        <f>IF($B11104="B","",IFERROR(VLOOKUP($C11104,Elster!$I$5:$M$148,3,FALSE),$C11104))</f>
        <v/>
      </c>
      <c r="E11104" t="str">
        <f>IF($B11104="A","",IFERROR(VLOOKUP($C11104,Elster!$I$5:$M$148,3,FALSE),$C11104))</f>
        <v xml:space="preserve">   "FEHLERMELDUNG"                                    </v>
      </c>
      <c r="F11104">
        <f t="shared" si="346"/>
        <v>1</v>
      </c>
      <c r="G11104" s="2">
        <f t="shared" si="347"/>
        <v>5.000000000002558E-3</v>
      </c>
    </row>
    <row r="11105" spans="1:7" x14ac:dyDescent="0.35">
      <c r="A11105" t="s">
        <v>15572</v>
      </c>
      <c r="B11105" t="s">
        <v>7319</v>
      </c>
      <c r="C11105" t="s">
        <v>7321</v>
      </c>
      <c r="D11105" t="str">
        <f>IF($B11105="B","",IFERROR(VLOOKUP($C11105,Elster!$I$5:$M$148,3,FALSE),$C11105))</f>
        <v xml:space="preserve">   "FEHLERMELDUNG"                                    </v>
      </c>
      <c r="E11105" t="str">
        <f>IF($B11105="A","",IFERROR(VLOOKUP($C11105,Elster!$I$5:$M$148,3,FALSE),$C11105))</f>
        <v/>
      </c>
      <c r="F11105">
        <f t="shared" si="346"/>
        <v>1</v>
      </c>
      <c r="G11105" s="2">
        <f t="shared" si="347"/>
        <v>0</v>
      </c>
    </row>
    <row r="11106" spans="1:7" x14ac:dyDescent="0.35">
      <c r="A11106" t="s">
        <v>15573</v>
      </c>
      <c r="B11106" t="s">
        <v>7317</v>
      </c>
      <c r="C11106" t="s">
        <v>7444</v>
      </c>
      <c r="D11106" t="str">
        <f>IF($B11106="B","",IFERROR(VLOOKUP($C11106,Elster!$I$5:$M$148,3,FALSE),$C11106))</f>
        <v/>
      </c>
      <c r="E11106" t="str">
        <f>IF($B11106="A","",IFERROR(VLOOKUP($C11106,Elster!$I$5:$M$148,3,FALSE),$C11106))</f>
        <v xml:space="preserve">   "SOLAR_DURCHSCHNITT_VOLUMENSTROM"                  </v>
      </c>
      <c r="F11106">
        <f t="shared" si="346"/>
        <v>131</v>
      </c>
      <c r="G11106" s="2">
        <f t="shared" si="347"/>
        <v>5.000000000002558E-3</v>
      </c>
    </row>
    <row r="11107" spans="1:7" x14ac:dyDescent="0.35">
      <c r="A11107" t="s">
        <v>15573</v>
      </c>
      <c r="B11107" t="s">
        <v>7319</v>
      </c>
      <c r="C11107" t="s">
        <v>7444</v>
      </c>
      <c r="D11107" t="str">
        <f>IF($B11107="B","",IFERROR(VLOOKUP($C11107,Elster!$I$5:$M$148,3,FALSE),$C11107))</f>
        <v xml:space="preserve">   "SOLAR_DURCHSCHNITT_VOLUMENSTROM"                  </v>
      </c>
      <c r="E11107" t="str">
        <f>IF($B11107="A","",IFERROR(VLOOKUP($C11107,Elster!$I$5:$M$148,3,FALSE),$C11107))</f>
        <v/>
      </c>
      <c r="F11107">
        <f t="shared" si="346"/>
        <v>131</v>
      </c>
      <c r="G11107" s="2">
        <f t="shared" si="347"/>
        <v>0</v>
      </c>
    </row>
    <row r="11108" spans="1:7" x14ac:dyDescent="0.35">
      <c r="A11108" t="s">
        <v>15574</v>
      </c>
      <c r="B11108" t="s">
        <v>7317</v>
      </c>
      <c r="C11108" t="s">
        <v>7368</v>
      </c>
      <c r="D11108" t="str">
        <f>IF($B11108="B","",IFERROR(VLOOKUP($C11108,Elster!$I$5:$M$148,3,FALSE),$C11108))</f>
        <v/>
      </c>
      <c r="E11108" t="str">
        <f>IF($B11108="A","",IFERROR(VLOOKUP($C11108,Elster!$I$5:$M$148,3,FALSE),$C11108))</f>
        <v xml:space="preserve">   "ECO_AKZEPTANZ_WW"                                 </v>
      </c>
      <c r="F11108">
        <f t="shared" si="346"/>
        <v>128</v>
      </c>
      <c r="G11108" s="2">
        <f t="shared" si="347"/>
        <v>4.9999999999954525E-3</v>
      </c>
    </row>
    <row r="11109" spans="1:7" x14ac:dyDescent="0.35">
      <c r="A11109" t="s">
        <v>15574</v>
      </c>
      <c r="B11109" t="s">
        <v>7319</v>
      </c>
      <c r="C11109" t="s">
        <v>7368</v>
      </c>
      <c r="D11109" t="str">
        <f>IF($B11109="B","",IFERROR(VLOOKUP($C11109,Elster!$I$5:$M$148,3,FALSE),$C11109))</f>
        <v xml:space="preserve">   "ECO_AKZEPTANZ_WW"                                 </v>
      </c>
      <c r="E11109" t="str">
        <f>IF($B11109="A","",IFERROR(VLOOKUP($C11109,Elster!$I$5:$M$148,3,FALSE),$C11109))</f>
        <v/>
      </c>
      <c r="F11109">
        <f t="shared" si="346"/>
        <v>128</v>
      </c>
      <c r="G11109" s="2">
        <f t="shared" si="347"/>
        <v>0</v>
      </c>
    </row>
    <row r="11110" spans="1:7" x14ac:dyDescent="0.35">
      <c r="A11110" t="s">
        <v>15575</v>
      </c>
      <c r="B11110" t="s">
        <v>7317</v>
      </c>
      <c r="C11110" t="s">
        <v>7320</v>
      </c>
      <c r="D11110" t="str">
        <f>IF($B11110="B","",IFERROR(VLOOKUP($C11110,Elster!$I$5:$M$148,3,FALSE),$C11110))</f>
        <v/>
      </c>
      <c r="E11110" t="str">
        <f>IF($B11110="A","",IFERROR(VLOOKUP($C11110,Elster!$I$5:$M$148,3,FALSE),$C11110))</f>
        <v>0x000</v>
      </c>
      <c r="F11110">
        <f t="shared" si="346"/>
        <v>0</v>
      </c>
      <c r="G11110" s="2">
        <f t="shared" si="347"/>
        <v>5.000000000002558E-3</v>
      </c>
    </row>
    <row r="11111" spans="1:7" x14ac:dyDescent="0.35">
      <c r="A11111" t="s">
        <v>15575</v>
      </c>
      <c r="B11111" t="s">
        <v>7319</v>
      </c>
      <c r="C11111" t="s">
        <v>7320</v>
      </c>
      <c r="D11111" t="str">
        <f>IF($B11111="B","",IFERROR(VLOOKUP($C11111,Elster!$I$5:$M$148,3,FALSE),$C11111))</f>
        <v>0x000</v>
      </c>
      <c r="E11111" t="str">
        <f>IF($B11111="A","",IFERROR(VLOOKUP($C11111,Elster!$I$5:$M$148,3,FALSE),$C11111))</f>
        <v/>
      </c>
      <c r="F11111">
        <f t="shared" si="346"/>
        <v>0</v>
      </c>
      <c r="G11111" s="2">
        <f t="shared" si="347"/>
        <v>0</v>
      </c>
    </row>
    <row r="11112" spans="1:7" x14ac:dyDescent="0.35">
      <c r="A11112" t="s">
        <v>15576</v>
      </c>
      <c r="B11112" t="s">
        <v>7317</v>
      </c>
      <c r="C11112" t="s">
        <v>7329</v>
      </c>
      <c r="D11112" t="str">
        <f>IF($B11112="B","",IFERROR(VLOOKUP($C11112,Elster!$I$5:$M$148,3,FALSE),$C11112))</f>
        <v/>
      </c>
      <c r="E11112" t="str">
        <f>IF($B11112="A","",IFERROR(VLOOKUP($C11112,Elster!$I$5:$M$148,3,FALSE),$C11112))</f>
        <v xml:space="preserve">   "KESSELSOLLTEMP"                                   </v>
      </c>
      <c r="F11112">
        <f t="shared" si="346"/>
        <v>2</v>
      </c>
      <c r="G11112" s="2">
        <f t="shared" si="347"/>
        <v>5.000000000002558E-3</v>
      </c>
    </row>
    <row r="11113" spans="1:7" x14ac:dyDescent="0.35">
      <c r="A11113" t="s">
        <v>15576</v>
      </c>
      <c r="B11113" t="s">
        <v>7319</v>
      </c>
      <c r="C11113" t="s">
        <v>7329</v>
      </c>
      <c r="D11113" t="str">
        <f>IF($B11113="B","",IFERROR(VLOOKUP($C11113,Elster!$I$5:$M$148,3,FALSE),$C11113))</f>
        <v xml:space="preserve">   "KESSELSOLLTEMP"                                   </v>
      </c>
      <c r="E11113" t="str">
        <f>IF($B11113="A","",IFERROR(VLOOKUP($C11113,Elster!$I$5:$M$148,3,FALSE),$C11113))</f>
        <v/>
      </c>
      <c r="F11113">
        <f t="shared" si="346"/>
        <v>2</v>
      </c>
      <c r="G11113" s="2">
        <f t="shared" si="347"/>
        <v>0</v>
      </c>
    </row>
    <row r="11114" spans="1:7" x14ac:dyDescent="0.35">
      <c r="A11114" t="s">
        <v>15577</v>
      </c>
      <c r="B11114" t="s">
        <v>7317</v>
      </c>
      <c r="C11114" t="s">
        <v>7354</v>
      </c>
      <c r="D11114" t="str">
        <f>IF($B11114="B","",IFERROR(VLOOKUP($C11114,Elster!$I$5:$M$148,3,FALSE),$C11114))</f>
        <v/>
      </c>
      <c r="E11114" t="str">
        <f>IF($B11114="A","",IFERROR(VLOOKUP($C11114,Elster!$I$5:$M$148,3,FALSE),$C11114))</f>
        <v xml:space="preserve">   "VORLAUFISTTEMP"                                   </v>
      </c>
      <c r="F11114">
        <f t="shared" si="346"/>
        <v>15</v>
      </c>
      <c r="G11114" s="2">
        <f t="shared" si="347"/>
        <v>4.9999999999954525E-3</v>
      </c>
    </row>
    <row r="11115" spans="1:7" x14ac:dyDescent="0.35">
      <c r="A11115" t="s">
        <v>15577</v>
      </c>
      <c r="B11115" t="s">
        <v>7319</v>
      </c>
      <c r="C11115" t="s">
        <v>7354</v>
      </c>
      <c r="D11115" t="str">
        <f>IF($B11115="B","",IFERROR(VLOOKUP($C11115,Elster!$I$5:$M$148,3,FALSE),$C11115))</f>
        <v xml:space="preserve">   "VORLAUFISTTEMP"                                   </v>
      </c>
      <c r="E11115" t="str">
        <f>IF($B11115="A","",IFERROR(VLOOKUP($C11115,Elster!$I$5:$M$148,3,FALSE),$C11115))</f>
        <v/>
      </c>
      <c r="F11115">
        <f t="shared" si="346"/>
        <v>15</v>
      </c>
      <c r="G11115" s="2">
        <f t="shared" si="347"/>
        <v>0</v>
      </c>
    </row>
    <row r="11116" spans="1:7" x14ac:dyDescent="0.35">
      <c r="A11116" t="s">
        <v>15578</v>
      </c>
      <c r="B11116" t="s">
        <v>7317</v>
      </c>
      <c r="C11116" t="s">
        <v>7325</v>
      </c>
      <c r="D11116" t="str">
        <f>IF($B11116="B","",IFERROR(VLOOKUP($C11116,Elster!$I$5:$M$148,3,FALSE),$C11116))</f>
        <v/>
      </c>
      <c r="E11116" t="str">
        <f>IF($B11116="A","",IFERROR(VLOOKUP($C11116,Elster!$I$5:$M$148,3,FALSE),$C11116))</f>
        <v xml:space="preserve">   "SPEICHERSOLLTEMP"                                 </v>
      </c>
      <c r="F11116">
        <f t="shared" si="346"/>
        <v>3</v>
      </c>
      <c r="G11116" s="2">
        <f t="shared" si="347"/>
        <v>2.1978000000004272E-2</v>
      </c>
    </row>
    <row r="11117" spans="1:7" x14ac:dyDescent="0.35">
      <c r="A11117" t="s">
        <v>15579</v>
      </c>
      <c r="B11117" t="s">
        <v>7317</v>
      </c>
      <c r="C11117" t="s">
        <v>7320</v>
      </c>
      <c r="D11117" t="str">
        <f>IF($B11117="B","",IFERROR(VLOOKUP($C11117,Elster!$I$5:$M$148,3,FALSE),$C11117))</f>
        <v/>
      </c>
      <c r="E11117" t="str">
        <f>IF($B11117="A","",IFERROR(VLOOKUP($C11117,Elster!$I$5:$M$148,3,FALSE),$C11117))</f>
        <v>0x000</v>
      </c>
      <c r="F11117">
        <f t="shared" si="346"/>
        <v>0</v>
      </c>
      <c r="G11117" s="2">
        <f t="shared" si="347"/>
        <v>4.9739999999971474E-3</v>
      </c>
    </row>
    <row r="11118" spans="1:7" x14ac:dyDescent="0.35">
      <c r="A11118" t="s">
        <v>15580</v>
      </c>
      <c r="B11118" t="s">
        <v>7317</v>
      </c>
      <c r="C11118" t="s">
        <v>7318</v>
      </c>
      <c r="D11118" t="str">
        <f>IF($B11118="B","",IFERROR(VLOOKUP($C11118,Elster!$I$5:$M$148,3,FALSE),$C11118))</f>
        <v/>
      </c>
      <c r="E11118" t="str">
        <f>IF($B11118="A","",IFERROR(VLOOKUP($C11118,Elster!$I$5:$M$148,3,FALSE),$C11118))</f>
        <v xml:space="preserve">   "SAMMLERISTTEMP"                                   </v>
      </c>
      <c r="F11118">
        <f t="shared" si="346"/>
        <v>13</v>
      </c>
      <c r="G11118" s="2">
        <f t="shared" si="347"/>
        <v>4.9739999999971474E-3</v>
      </c>
    </row>
    <row r="11119" spans="1:7" x14ac:dyDescent="0.35">
      <c r="A11119" t="s">
        <v>15581</v>
      </c>
      <c r="B11119" t="s">
        <v>7317</v>
      </c>
      <c r="C11119" t="s">
        <v>7329</v>
      </c>
      <c r="D11119" t="str">
        <f>IF($B11119="B","",IFERROR(VLOOKUP($C11119,Elster!$I$5:$M$148,3,FALSE),$C11119))</f>
        <v/>
      </c>
      <c r="E11119" t="str">
        <f>IF($B11119="A","",IFERROR(VLOOKUP($C11119,Elster!$I$5:$M$148,3,FALSE),$C11119))</f>
        <v xml:space="preserve">   "KESSELSOLLTEMP"                                   </v>
      </c>
      <c r="F11119">
        <f t="shared" si="346"/>
        <v>2</v>
      </c>
      <c r="G11119" s="2">
        <f t="shared" si="347"/>
        <v>4.9480000000059476E-3</v>
      </c>
    </row>
    <row r="11120" spans="1:7" x14ac:dyDescent="0.35">
      <c r="A11120" t="s">
        <v>15582</v>
      </c>
      <c r="B11120" t="s">
        <v>7317</v>
      </c>
      <c r="C11120" t="s">
        <v>7320</v>
      </c>
      <c r="D11120" t="str">
        <f>IF($B11120="B","",IFERROR(VLOOKUP($C11120,Elster!$I$5:$M$148,3,FALSE),$C11120))</f>
        <v/>
      </c>
      <c r="E11120" t="str">
        <f>IF($B11120="A","",IFERROR(VLOOKUP($C11120,Elster!$I$5:$M$148,3,FALSE),$C11120))</f>
        <v>0x000</v>
      </c>
      <c r="F11120">
        <f t="shared" si="346"/>
        <v>0</v>
      </c>
      <c r="G11120" s="2">
        <f t="shared" si="347"/>
        <v>4.9739999999971474E-3</v>
      </c>
    </row>
    <row r="11121" spans="1:7" x14ac:dyDescent="0.35">
      <c r="A11121" t="s">
        <v>15583</v>
      </c>
      <c r="B11121" t="s">
        <v>7317</v>
      </c>
      <c r="C11121" t="s">
        <v>7366</v>
      </c>
      <c r="D11121" t="str">
        <f>IF($B11121="B","",IFERROR(VLOOKUP($C11121,Elster!$I$5:$M$148,3,FALSE),$C11121))</f>
        <v/>
      </c>
      <c r="E11121" t="str">
        <f>IF($B11121="A","",IFERROR(VLOOKUP($C11121,Elster!$I$5:$M$148,3,FALSE),$C11121))</f>
        <v xml:space="preserve">//   "ERWEITERUNGSTELEGRAMM"                            </v>
      </c>
      <c r="F11121">
        <f t="shared" si="346"/>
        <v>250</v>
      </c>
      <c r="G11121" s="2">
        <f t="shared" si="347"/>
        <v>4.9739999999971474E-3</v>
      </c>
    </row>
    <row r="11122" spans="1:7" x14ac:dyDescent="0.35">
      <c r="A11122" t="s">
        <v>15584</v>
      </c>
      <c r="B11122" t="s">
        <v>7317</v>
      </c>
      <c r="C11122" t="s">
        <v>7321</v>
      </c>
      <c r="D11122" t="str">
        <f>IF($B11122="B","",IFERROR(VLOOKUP($C11122,Elster!$I$5:$M$148,3,FALSE),$C11122))</f>
        <v/>
      </c>
      <c r="E11122" t="str">
        <f>IF($B11122="A","",IFERROR(VLOOKUP($C11122,Elster!$I$5:$M$148,3,FALSE),$C11122))</f>
        <v xml:space="preserve">   "FEHLERMELDUNG"                                    </v>
      </c>
      <c r="F11122">
        <f t="shared" si="346"/>
        <v>1</v>
      </c>
      <c r="G11122" s="2">
        <f t="shared" si="347"/>
        <v>4.9740000000042528E-3</v>
      </c>
    </row>
    <row r="11123" spans="1:7" x14ac:dyDescent="0.35">
      <c r="A11123" t="s">
        <v>15585</v>
      </c>
      <c r="B11123" t="s">
        <v>7317</v>
      </c>
      <c r="C11123" t="s">
        <v>7444</v>
      </c>
      <c r="D11123" t="str">
        <f>IF($B11123="B","",IFERROR(VLOOKUP($C11123,Elster!$I$5:$M$148,3,FALSE),$C11123))</f>
        <v/>
      </c>
      <c r="E11123" t="str">
        <f>IF($B11123="A","",IFERROR(VLOOKUP($C11123,Elster!$I$5:$M$148,3,FALSE),$C11123))</f>
        <v xml:space="preserve">   "SOLAR_DURCHSCHNITT_VOLUMENSTROM"                  </v>
      </c>
      <c r="F11123">
        <f t="shared" si="346"/>
        <v>131</v>
      </c>
      <c r="G11123" s="2">
        <f t="shared" si="347"/>
        <v>4.947000000001367E-3</v>
      </c>
    </row>
    <row r="11124" spans="1:7" x14ac:dyDescent="0.35">
      <c r="A11124" t="s">
        <v>15586</v>
      </c>
      <c r="B11124" t="s">
        <v>7317</v>
      </c>
      <c r="C11124" t="s">
        <v>7368</v>
      </c>
      <c r="D11124" t="str">
        <f>IF($B11124="B","",IFERROR(VLOOKUP($C11124,Elster!$I$5:$M$148,3,FALSE),$C11124))</f>
        <v/>
      </c>
      <c r="E11124" t="str">
        <f>IF($B11124="A","",IFERROR(VLOOKUP($C11124,Elster!$I$5:$M$148,3,FALSE),$C11124))</f>
        <v xml:space="preserve">   "ECO_AKZEPTANZ_WW"                                 </v>
      </c>
      <c r="F11124">
        <f t="shared" si="346"/>
        <v>128</v>
      </c>
      <c r="G11124" s="2">
        <f t="shared" si="347"/>
        <v>4.9739999999971474E-3</v>
      </c>
    </row>
    <row r="11125" spans="1:7" x14ac:dyDescent="0.35">
      <c r="A11125" t="s">
        <v>15587</v>
      </c>
      <c r="B11125" t="s">
        <v>7317</v>
      </c>
      <c r="C11125" t="s">
        <v>7320</v>
      </c>
      <c r="D11125" t="str">
        <f>IF($B11125="B","",IFERROR(VLOOKUP($C11125,Elster!$I$5:$M$148,3,FALSE),$C11125))</f>
        <v/>
      </c>
      <c r="E11125" t="str">
        <f>IF($B11125="A","",IFERROR(VLOOKUP($C11125,Elster!$I$5:$M$148,3,FALSE),$C11125))</f>
        <v>0x000</v>
      </c>
      <c r="F11125">
        <f t="shared" si="346"/>
        <v>0</v>
      </c>
      <c r="G11125" s="2">
        <f t="shared" si="347"/>
        <v>4.9739999999971474E-3</v>
      </c>
    </row>
    <row r="11126" spans="1:7" x14ac:dyDescent="0.35">
      <c r="A11126" t="s">
        <v>15588</v>
      </c>
      <c r="B11126" t="s">
        <v>7317</v>
      </c>
      <c r="C11126" t="s">
        <v>7329</v>
      </c>
      <c r="D11126" t="str">
        <f>IF($B11126="B","",IFERROR(VLOOKUP($C11126,Elster!$I$5:$M$148,3,FALSE),$C11126))</f>
        <v/>
      </c>
      <c r="E11126" t="str">
        <f>IF($B11126="A","",IFERROR(VLOOKUP($C11126,Elster!$I$5:$M$148,3,FALSE),$C11126))</f>
        <v xml:space="preserve">   "KESSELSOLLTEMP"                                   </v>
      </c>
      <c r="F11126">
        <f t="shared" si="346"/>
        <v>2</v>
      </c>
      <c r="G11126" s="2">
        <f t="shared" si="347"/>
        <v>4.9740000000042528E-3</v>
      </c>
    </row>
    <row r="11127" spans="1:7" x14ac:dyDescent="0.35">
      <c r="A11127" t="s">
        <v>15589</v>
      </c>
      <c r="B11127" t="s">
        <v>7317</v>
      </c>
      <c r="C11127" t="s">
        <v>7373</v>
      </c>
      <c r="D11127" t="str">
        <f>IF($B11127="B","",IFERROR(VLOOKUP($C11127,Elster!$I$5:$M$148,3,FALSE),$C11127))</f>
        <v/>
      </c>
      <c r="E11127" t="str">
        <f>IF($B11127="A","",IFERROR(VLOOKUP($C11127,Elster!$I$5:$M$148,3,FALSE),$C11127))</f>
        <v xml:space="preserve">   "GERAETEKONFIGURATION"                             </v>
      </c>
      <c r="F11127">
        <f t="shared" si="346"/>
        <v>16</v>
      </c>
      <c r="G11127" s="2">
        <f t="shared" si="347"/>
        <v>4.9479999999988422E-3</v>
      </c>
    </row>
    <row r="11128" spans="1:7" x14ac:dyDescent="0.35">
      <c r="A11128" t="s">
        <v>15590</v>
      </c>
      <c r="B11128" t="s">
        <v>7317</v>
      </c>
      <c r="C11128" t="s">
        <v>7318</v>
      </c>
      <c r="D11128" t="str">
        <f>IF($B11128="B","",IFERROR(VLOOKUP($C11128,Elster!$I$5:$M$148,3,FALSE),$C11128))</f>
        <v/>
      </c>
      <c r="E11128" t="str">
        <f>IF($B11128="A","",IFERROR(VLOOKUP($C11128,Elster!$I$5:$M$148,3,FALSE),$C11128))</f>
        <v xml:space="preserve">   "SAMMLERISTTEMP"                                   </v>
      </c>
      <c r="F11128">
        <f t="shared" si="346"/>
        <v>13</v>
      </c>
      <c r="G11128" s="2">
        <f t="shared" si="347"/>
        <v>1.2577999999997758E-2</v>
      </c>
    </row>
    <row r="11129" spans="1:7" x14ac:dyDescent="0.35">
      <c r="A11129" t="s">
        <v>15590</v>
      </c>
      <c r="B11129" t="s">
        <v>7319</v>
      </c>
      <c r="C11129" t="s">
        <v>7318</v>
      </c>
      <c r="D11129" t="str">
        <f>IF($B11129="B","",IFERROR(VLOOKUP($C11129,Elster!$I$5:$M$148,3,FALSE),$C11129))</f>
        <v xml:space="preserve">   "SAMMLERISTTEMP"                                   </v>
      </c>
      <c r="E11129" t="str">
        <f>IF($B11129="A","",IFERROR(VLOOKUP($C11129,Elster!$I$5:$M$148,3,FALSE),$C11129))</f>
        <v/>
      </c>
      <c r="F11129">
        <f t="shared" si="346"/>
        <v>13</v>
      </c>
      <c r="G11129" s="2">
        <f t="shared" si="347"/>
        <v>0</v>
      </c>
    </row>
    <row r="11130" spans="1:7" x14ac:dyDescent="0.35">
      <c r="A11130" t="s">
        <v>15591</v>
      </c>
      <c r="B11130" t="s">
        <v>7317</v>
      </c>
      <c r="C11130" t="s">
        <v>7320</v>
      </c>
      <c r="D11130" t="str">
        <f>IF($B11130="B","",IFERROR(VLOOKUP($C11130,Elster!$I$5:$M$148,3,FALSE),$C11130))</f>
        <v/>
      </c>
      <c r="E11130" t="str">
        <f>IF($B11130="A","",IFERROR(VLOOKUP($C11130,Elster!$I$5:$M$148,3,FALSE),$C11130))</f>
        <v>0x000</v>
      </c>
      <c r="F11130">
        <f t="shared" si="346"/>
        <v>0</v>
      </c>
      <c r="G11130" s="2">
        <f t="shared" si="347"/>
        <v>5.000000000002558E-3</v>
      </c>
    </row>
    <row r="11131" spans="1:7" x14ac:dyDescent="0.35">
      <c r="A11131" t="s">
        <v>15591</v>
      </c>
      <c r="B11131" t="s">
        <v>7319</v>
      </c>
      <c r="C11131" t="s">
        <v>7320</v>
      </c>
      <c r="D11131" t="str">
        <f>IF($B11131="B","",IFERROR(VLOOKUP($C11131,Elster!$I$5:$M$148,3,FALSE),$C11131))</f>
        <v>0x000</v>
      </c>
      <c r="E11131" t="str">
        <f>IF($B11131="A","",IFERROR(VLOOKUP($C11131,Elster!$I$5:$M$148,3,FALSE),$C11131))</f>
        <v/>
      </c>
      <c r="F11131">
        <f t="shared" si="346"/>
        <v>0</v>
      </c>
      <c r="G11131" s="2">
        <f t="shared" si="347"/>
        <v>0</v>
      </c>
    </row>
    <row r="11132" spans="1:7" x14ac:dyDescent="0.35">
      <c r="A11132" t="s">
        <v>15592</v>
      </c>
      <c r="B11132" t="s">
        <v>7317</v>
      </c>
      <c r="C11132" t="s">
        <v>7325</v>
      </c>
      <c r="D11132" t="str">
        <f>IF($B11132="B","",IFERROR(VLOOKUP($C11132,Elster!$I$5:$M$148,3,FALSE),$C11132))</f>
        <v/>
      </c>
      <c r="E11132" t="str">
        <f>IF($B11132="A","",IFERROR(VLOOKUP($C11132,Elster!$I$5:$M$148,3,FALSE),$C11132))</f>
        <v xml:space="preserve">   "SPEICHERSOLLTEMP"                                 </v>
      </c>
      <c r="F11132">
        <f t="shared" si="346"/>
        <v>3</v>
      </c>
      <c r="G11132" s="2">
        <f t="shared" si="347"/>
        <v>5.000000000002558E-3</v>
      </c>
    </row>
    <row r="11133" spans="1:7" x14ac:dyDescent="0.35">
      <c r="A11133" t="s">
        <v>15592</v>
      </c>
      <c r="B11133" t="s">
        <v>7319</v>
      </c>
      <c r="C11133" t="s">
        <v>7325</v>
      </c>
      <c r="D11133" t="str">
        <f>IF($B11133="B","",IFERROR(VLOOKUP($C11133,Elster!$I$5:$M$148,3,FALSE),$C11133))</f>
        <v xml:space="preserve">   "SPEICHERSOLLTEMP"                                 </v>
      </c>
      <c r="E11133" t="str">
        <f>IF($B11133="A","",IFERROR(VLOOKUP($C11133,Elster!$I$5:$M$148,3,FALSE),$C11133))</f>
        <v/>
      </c>
      <c r="F11133">
        <f t="shared" si="346"/>
        <v>3</v>
      </c>
      <c r="G11133" s="2">
        <f t="shared" si="347"/>
        <v>0</v>
      </c>
    </row>
    <row r="11134" spans="1:7" x14ac:dyDescent="0.35">
      <c r="A11134" t="s">
        <v>15593</v>
      </c>
      <c r="B11134" t="s">
        <v>7317</v>
      </c>
      <c r="C11134" t="s">
        <v>7321</v>
      </c>
      <c r="D11134" t="str">
        <f>IF($B11134="B","",IFERROR(VLOOKUP($C11134,Elster!$I$5:$M$148,3,FALSE),$C11134))</f>
        <v/>
      </c>
      <c r="E11134" t="str">
        <f>IF($B11134="A","",IFERROR(VLOOKUP($C11134,Elster!$I$5:$M$148,3,FALSE),$C11134))</f>
        <v xml:space="preserve">   "FEHLERMELDUNG"                                    </v>
      </c>
      <c r="F11134">
        <f t="shared" si="346"/>
        <v>1</v>
      </c>
      <c r="G11134" s="2">
        <f t="shared" si="347"/>
        <v>4.9989999999979773E-3</v>
      </c>
    </row>
    <row r="11135" spans="1:7" x14ac:dyDescent="0.35">
      <c r="A11135" t="s">
        <v>15594</v>
      </c>
      <c r="B11135" t="s">
        <v>7319</v>
      </c>
      <c r="C11135" t="s">
        <v>7321</v>
      </c>
      <c r="D11135" t="str">
        <f>IF($B11135="B","",IFERROR(VLOOKUP($C11135,Elster!$I$5:$M$148,3,FALSE),$C11135))</f>
        <v xml:space="preserve">   "FEHLERMELDUNG"                                    </v>
      </c>
      <c r="E11135" t="str">
        <f>IF($B11135="A","",IFERROR(VLOOKUP($C11135,Elster!$I$5:$M$148,3,FALSE),$C11135))</f>
        <v/>
      </c>
      <c r="F11135">
        <f t="shared" si="346"/>
        <v>1</v>
      </c>
      <c r="G11135" s="2">
        <f t="shared" si="347"/>
        <v>9.9999999747524271E-7</v>
      </c>
    </row>
    <row r="11136" spans="1:7" x14ac:dyDescent="0.35">
      <c r="A11136" t="s">
        <v>15595</v>
      </c>
      <c r="B11136" t="s">
        <v>7317</v>
      </c>
      <c r="C11136" t="s">
        <v>7320</v>
      </c>
      <c r="D11136" t="str">
        <f>IF($B11136="B","",IFERROR(VLOOKUP($C11136,Elster!$I$5:$M$148,3,FALSE),$C11136))</f>
        <v/>
      </c>
      <c r="E11136" t="str">
        <f>IF($B11136="A","",IFERROR(VLOOKUP($C11136,Elster!$I$5:$M$148,3,FALSE),$C11136))</f>
        <v>0x000</v>
      </c>
      <c r="F11136">
        <f t="shared" si="346"/>
        <v>0</v>
      </c>
      <c r="G11136" s="2">
        <f t="shared" si="347"/>
        <v>4.9989999999979773E-3</v>
      </c>
    </row>
    <row r="11137" spans="1:7" x14ac:dyDescent="0.35">
      <c r="A11137" t="s">
        <v>15595</v>
      </c>
      <c r="B11137" t="s">
        <v>7319</v>
      </c>
      <c r="C11137" t="s">
        <v>7320</v>
      </c>
      <c r="D11137" t="str">
        <f>IF($B11137="B","",IFERROR(VLOOKUP($C11137,Elster!$I$5:$M$148,3,FALSE),$C11137))</f>
        <v>0x000</v>
      </c>
      <c r="E11137" t="str">
        <f>IF($B11137="A","",IFERROR(VLOOKUP($C11137,Elster!$I$5:$M$148,3,FALSE),$C11137))</f>
        <v/>
      </c>
      <c r="F11137">
        <f t="shared" si="346"/>
        <v>0</v>
      </c>
      <c r="G11137" s="2">
        <f t="shared" si="347"/>
        <v>0</v>
      </c>
    </row>
    <row r="11138" spans="1:7" x14ac:dyDescent="0.35">
      <c r="A11138" t="s">
        <v>15596</v>
      </c>
      <c r="B11138" t="s">
        <v>7319</v>
      </c>
      <c r="C11138" t="s">
        <v>7366</v>
      </c>
      <c r="D11138" t="str">
        <f>IF($B11138="B","",IFERROR(VLOOKUP($C11138,Elster!$I$5:$M$148,3,FALSE),$C11138))</f>
        <v xml:space="preserve">//   "ERWEITERUNGSTELEGRAMM"                            </v>
      </c>
      <c r="E11138" t="str">
        <f>IF($B11138="A","",IFERROR(VLOOKUP($C11138,Elster!$I$5:$M$148,3,FALSE),$C11138))</f>
        <v/>
      </c>
      <c r="F11138">
        <f t="shared" si="346"/>
        <v>250</v>
      </c>
      <c r="G11138" s="2">
        <f t="shared" si="347"/>
        <v>5.000000000002558E-3</v>
      </c>
    </row>
    <row r="11139" spans="1:7" x14ac:dyDescent="0.35">
      <c r="A11139" t="s">
        <v>15597</v>
      </c>
      <c r="B11139" t="s">
        <v>7317</v>
      </c>
      <c r="C11139" t="s">
        <v>7366</v>
      </c>
      <c r="D11139" t="str">
        <f>IF($B11139="B","",IFERROR(VLOOKUP($C11139,Elster!$I$5:$M$148,3,FALSE),$C11139))</f>
        <v/>
      </c>
      <c r="E11139" t="str">
        <f>IF($B11139="A","",IFERROR(VLOOKUP($C11139,Elster!$I$5:$M$148,3,FALSE),$C11139))</f>
        <v xml:space="preserve">//   "ERWEITERUNGSTELEGRAMM"                            </v>
      </c>
      <c r="F11139">
        <f t="shared" ref="F11139:F11202" si="348">HEX2DEC(REPLACE(C11139,1,2,""))</f>
        <v>250</v>
      </c>
      <c r="G11139" s="2">
        <f t="shared" si="347"/>
        <v>2.5999999998305157E-5</v>
      </c>
    </row>
    <row r="11140" spans="1:7" x14ac:dyDescent="0.35">
      <c r="A11140" t="s">
        <v>15598</v>
      </c>
      <c r="B11140" t="s">
        <v>7319</v>
      </c>
      <c r="C11140" t="s">
        <v>7456</v>
      </c>
      <c r="D11140" t="str">
        <f>IF($B11140="B","",IFERROR(VLOOKUP($C11140,Elster!$I$5:$M$148,3,FALSE),$C11140))</f>
        <v xml:space="preserve">   "BUSKONFIGURATION"                                 </v>
      </c>
      <c r="E11140" t="str">
        <f>IF($B11140="A","",IFERROR(VLOOKUP($C11140,Elster!$I$5:$M$148,3,FALSE),$C11140))</f>
        <v/>
      </c>
      <c r="F11140">
        <f t="shared" si="348"/>
        <v>253</v>
      </c>
      <c r="G11140" s="2">
        <f t="shared" ref="G11140:G11203" si="349">SUBSTITUTE(A11140,"s","")-SUBSTITUTE(A11139,"s","")</f>
        <v>4.9740000000042528E-3</v>
      </c>
    </row>
    <row r="11141" spans="1:7" x14ac:dyDescent="0.35">
      <c r="A11141" t="s">
        <v>15599</v>
      </c>
      <c r="B11141" t="s">
        <v>7317</v>
      </c>
      <c r="C11141" t="s">
        <v>7456</v>
      </c>
      <c r="D11141" t="str">
        <f>IF($B11141="B","",IFERROR(VLOOKUP($C11141,Elster!$I$5:$M$148,3,FALSE),$C11141))</f>
        <v/>
      </c>
      <c r="E11141" t="str">
        <f>IF($B11141="A","",IFERROR(VLOOKUP($C11141,Elster!$I$5:$M$148,3,FALSE),$C11141))</f>
        <v xml:space="preserve">   "BUSKONFIGURATION"                                 </v>
      </c>
      <c r="F11141">
        <f t="shared" si="348"/>
        <v>253</v>
      </c>
      <c r="G11141" s="2">
        <f t="shared" si="349"/>
        <v>2.5999999998305157E-5</v>
      </c>
    </row>
    <row r="11142" spans="1:7" x14ac:dyDescent="0.35">
      <c r="A11142" t="s">
        <v>15600</v>
      </c>
      <c r="B11142" t="s">
        <v>7319</v>
      </c>
      <c r="C11142" t="s">
        <v>7458</v>
      </c>
      <c r="D11142" t="str">
        <f>IF($B11142="B","",IFERROR(VLOOKUP($C11142,Elster!$I$5:$M$148,3,FALSE),$C11142))</f>
        <v>0x0BF</v>
      </c>
      <c r="E11142" t="str">
        <f>IF($B11142="A","",IFERROR(VLOOKUP($C11142,Elster!$I$5:$M$148,3,FALSE),$C11142))</f>
        <v/>
      </c>
      <c r="F11142">
        <f t="shared" si="348"/>
        <v>191</v>
      </c>
      <c r="G11142" s="2">
        <f t="shared" si="349"/>
        <v>4.9739999999971474E-3</v>
      </c>
    </row>
    <row r="11143" spans="1:7" x14ac:dyDescent="0.35">
      <c r="A11143" t="s">
        <v>15601</v>
      </c>
      <c r="B11143" t="s">
        <v>7317</v>
      </c>
      <c r="C11143" t="s">
        <v>7458</v>
      </c>
      <c r="D11143" t="str">
        <f>IF($B11143="B","",IFERROR(VLOOKUP($C11143,Elster!$I$5:$M$148,3,FALSE),$C11143))</f>
        <v/>
      </c>
      <c r="E11143" t="str">
        <f>IF($B11143="A","",IFERROR(VLOOKUP($C11143,Elster!$I$5:$M$148,3,FALSE),$C11143))</f>
        <v>0x0BF</v>
      </c>
      <c r="F11143">
        <f t="shared" si="348"/>
        <v>191</v>
      </c>
      <c r="G11143" s="2">
        <f t="shared" si="349"/>
        <v>2.6000000005410584E-5</v>
      </c>
    </row>
    <row r="11144" spans="1:7" x14ac:dyDescent="0.35">
      <c r="A11144" t="s">
        <v>15602</v>
      </c>
      <c r="B11144" t="s">
        <v>7317</v>
      </c>
      <c r="C11144" t="s">
        <v>7320</v>
      </c>
      <c r="D11144" t="str">
        <f>IF($B11144="B","",IFERROR(VLOOKUP($C11144,Elster!$I$5:$M$148,3,FALSE),$C11144))</f>
        <v/>
      </c>
      <c r="E11144" t="str">
        <f>IF($B11144="A","",IFERROR(VLOOKUP($C11144,Elster!$I$5:$M$148,3,FALSE),$C11144))</f>
        <v>0x000</v>
      </c>
      <c r="F11144">
        <f t="shared" si="348"/>
        <v>0</v>
      </c>
      <c r="G11144" s="2">
        <f t="shared" si="349"/>
        <v>4.9999999999954525E-3</v>
      </c>
    </row>
    <row r="11145" spans="1:7" x14ac:dyDescent="0.35">
      <c r="A11145" t="s">
        <v>15602</v>
      </c>
      <c r="B11145" t="s">
        <v>7319</v>
      </c>
      <c r="C11145" t="s">
        <v>7320</v>
      </c>
      <c r="D11145" t="str">
        <f>IF($B11145="B","",IFERROR(VLOOKUP($C11145,Elster!$I$5:$M$148,3,FALSE),$C11145))</f>
        <v>0x000</v>
      </c>
      <c r="E11145" t="str">
        <f>IF($B11145="A","",IFERROR(VLOOKUP($C11145,Elster!$I$5:$M$148,3,FALSE),$C11145))</f>
        <v/>
      </c>
      <c r="F11145">
        <f t="shared" si="348"/>
        <v>0</v>
      </c>
      <c r="G11145" s="2">
        <f t="shared" si="349"/>
        <v>0</v>
      </c>
    </row>
    <row r="11146" spans="1:7" x14ac:dyDescent="0.35">
      <c r="A11146" t="s">
        <v>15603</v>
      </c>
      <c r="B11146" t="s">
        <v>7317</v>
      </c>
      <c r="C11146" t="s">
        <v>7320</v>
      </c>
      <c r="D11146" t="str">
        <f>IF($B11146="B","",IFERROR(VLOOKUP($C11146,Elster!$I$5:$M$148,3,FALSE),$C11146))</f>
        <v/>
      </c>
      <c r="E11146" t="str">
        <f>IF($B11146="A","",IFERROR(VLOOKUP($C11146,Elster!$I$5:$M$148,3,FALSE),$C11146))</f>
        <v>0x000</v>
      </c>
      <c r="F11146">
        <f t="shared" si="348"/>
        <v>0</v>
      </c>
      <c r="G11146" s="2">
        <f t="shared" si="349"/>
        <v>5.000000000002558E-3</v>
      </c>
    </row>
    <row r="11147" spans="1:7" x14ac:dyDescent="0.35">
      <c r="A11147" t="s">
        <v>15603</v>
      </c>
      <c r="B11147" t="s">
        <v>7319</v>
      </c>
      <c r="C11147" t="s">
        <v>7320</v>
      </c>
      <c r="D11147" t="str">
        <f>IF($B11147="B","",IFERROR(VLOOKUP($C11147,Elster!$I$5:$M$148,3,FALSE),$C11147))</f>
        <v>0x000</v>
      </c>
      <c r="E11147" t="str">
        <f>IF($B11147="A","",IFERROR(VLOOKUP($C11147,Elster!$I$5:$M$148,3,FALSE),$C11147))</f>
        <v/>
      </c>
      <c r="F11147">
        <f t="shared" si="348"/>
        <v>0</v>
      </c>
      <c r="G11147" s="2">
        <f t="shared" si="349"/>
        <v>0</v>
      </c>
    </row>
    <row r="11148" spans="1:7" x14ac:dyDescent="0.35">
      <c r="A11148" t="s">
        <v>15604</v>
      </c>
      <c r="B11148" t="s">
        <v>7317</v>
      </c>
      <c r="C11148" t="s">
        <v>7329</v>
      </c>
      <c r="D11148" t="str">
        <f>IF($B11148="B","",IFERROR(VLOOKUP($C11148,Elster!$I$5:$M$148,3,FALSE),$C11148))</f>
        <v/>
      </c>
      <c r="E11148" t="str">
        <f>IF($B11148="A","",IFERROR(VLOOKUP($C11148,Elster!$I$5:$M$148,3,FALSE),$C11148))</f>
        <v xml:space="preserve">   "KESSELSOLLTEMP"                                   </v>
      </c>
      <c r="F11148">
        <f t="shared" si="348"/>
        <v>2</v>
      </c>
      <c r="G11148" s="2">
        <f t="shared" si="349"/>
        <v>5.000000000002558E-3</v>
      </c>
    </row>
    <row r="11149" spans="1:7" x14ac:dyDescent="0.35">
      <c r="A11149" t="s">
        <v>15604</v>
      </c>
      <c r="B11149" t="s">
        <v>7319</v>
      </c>
      <c r="C11149" t="s">
        <v>7329</v>
      </c>
      <c r="D11149" t="str">
        <f>IF($B11149="B","",IFERROR(VLOOKUP($C11149,Elster!$I$5:$M$148,3,FALSE),$C11149))</f>
        <v xml:space="preserve">   "KESSELSOLLTEMP"                                   </v>
      </c>
      <c r="E11149" t="str">
        <f>IF($B11149="A","",IFERROR(VLOOKUP($C11149,Elster!$I$5:$M$148,3,FALSE),$C11149))</f>
        <v/>
      </c>
      <c r="F11149">
        <f t="shared" si="348"/>
        <v>2</v>
      </c>
      <c r="G11149" s="2">
        <f t="shared" si="349"/>
        <v>0</v>
      </c>
    </row>
    <row r="11150" spans="1:7" x14ac:dyDescent="0.35">
      <c r="A11150" t="s">
        <v>15605</v>
      </c>
      <c r="B11150" t="s">
        <v>7317</v>
      </c>
      <c r="C11150" t="s">
        <v>7465</v>
      </c>
      <c r="D11150" t="str">
        <f>IF($B11150="B","",IFERROR(VLOOKUP($C11150,Elster!$I$5:$M$148,3,FALSE),$C11150))</f>
        <v/>
      </c>
      <c r="E11150" t="str">
        <f>IF($B11150="A","",IFERROR(VLOOKUP($C11150,Elster!$I$5:$M$148,3,FALSE),$C11150))</f>
        <v>0x0C7</v>
      </c>
      <c r="F11150">
        <f t="shared" si="348"/>
        <v>199</v>
      </c>
      <c r="G11150" s="2">
        <f t="shared" si="349"/>
        <v>4.9999999999954525E-3</v>
      </c>
    </row>
    <row r="11151" spans="1:7" x14ac:dyDescent="0.35">
      <c r="A11151" t="s">
        <v>15605</v>
      </c>
      <c r="B11151" t="s">
        <v>7319</v>
      </c>
      <c r="C11151" t="s">
        <v>7465</v>
      </c>
      <c r="D11151" t="str">
        <f>IF($B11151="B","",IFERROR(VLOOKUP($C11151,Elster!$I$5:$M$148,3,FALSE),$C11151))</f>
        <v>0x0C7</v>
      </c>
      <c r="E11151" t="str">
        <f>IF($B11151="A","",IFERROR(VLOOKUP($C11151,Elster!$I$5:$M$148,3,FALSE),$C11151))</f>
        <v/>
      </c>
      <c r="F11151">
        <f t="shared" si="348"/>
        <v>199</v>
      </c>
      <c r="G11151" s="2">
        <f t="shared" si="349"/>
        <v>0</v>
      </c>
    </row>
    <row r="11152" spans="1:7" x14ac:dyDescent="0.35">
      <c r="A11152" t="s">
        <v>15606</v>
      </c>
      <c r="B11152" t="s">
        <v>7317</v>
      </c>
      <c r="C11152" t="s">
        <v>7325</v>
      </c>
      <c r="D11152" t="str">
        <f>IF($B11152="B","",IFERROR(VLOOKUP($C11152,Elster!$I$5:$M$148,3,FALSE),$C11152))</f>
        <v/>
      </c>
      <c r="E11152" t="str">
        <f>IF($B11152="A","",IFERROR(VLOOKUP($C11152,Elster!$I$5:$M$148,3,FALSE),$C11152))</f>
        <v xml:space="preserve">   "SPEICHERSOLLTEMP"                                 </v>
      </c>
      <c r="F11152">
        <f t="shared" si="348"/>
        <v>3</v>
      </c>
      <c r="G11152" s="2">
        <f t="shared" si="349"/>
        <v>2.7135000000001241E-2</v>
      </c>
    </row>
    <row r="11153" spans="1:7" x14ac:dyDescent="0.35">
      <c r="A11153" t="s">
        <v>15607</v>
      </c>
      <c r="B11153" t="s">
        <v>7317</v>
      </c>
      <c r="C11153" t="s">
        <v>7320</v>
      </c>
      <c r="D11153" t="str">
        <f>IF($B11153="B","",IFERROR(VLOOKUP($C11153,Elster!$I$5:$M$148,3,FALSE),$C11153))</f>
        <v/>
      </c>
      <c r="E11153" t="str">
        <f>IF($B11153="A","",IFERROR(VLOOKUP($C11153,Elster!$I$5:$M$148,3,FALSE),$C11153))</f>
        <v>0x000</v>
      </c>
      <c r="F11153">
        <f t="shared" si="348"/>
        <v>0</v>
      </c>
      <c r="G11153" s="2">
        <f t="shared" si="349"/>
        <v>4.9739999999971474E-3</v>
      </c>
    </row>
    <row r="11154" spans="1:7" x14ac:dyDescent="0.35">
      <c r="A11154" t="s">
        <v>15608</v>
      </c>
      <c r="B11154" t="s">
        <v>7317</v>
      </c>
      <c r="C11154" t="s">
        <v>7318</v>
      </c>
      <c r="D11154" t="str">
        <f>IF($B11154="B","",IFERROR(VLOOKUP($C11154,Elster!$I$5:$M$148,3,FALSE),$C11154))</f>
        <v/>
      </c>
      <c r="E11154" t="str">
        <f>IF($B11154="A","",IFERROR(VLOOKUP($C11154,Elster!$I$5:$M$148,3,FALSE),$C11154))</f>
        <v xml:space="preserve">   "SAMMLERISTTEMP"                                   </v>
      </c>
      <c r="F11154">
        <f t="shared" si="348"/>
        <v>13</v>
      </c>
      <c r="G11154" s="2">
        <f t="shared" si="349"/>
        <v>4.9740000000042528E-3</v>
      </c>
    </row>
    <row r="11155" spans="1:7" x14ac:dyDescent="0.35">
      <c r="A11155" t="s">
        <v>15609</v>
      </c>
      <c r="B11155" t="s">
        <v>7317</v>
      </c>
      <c r="C11155" t="s">
        <v>7329</v>
      </c>
      <c r="D11155" t="str">
        <f>IF($B11155="B","",IFERROR(VLOOKUP($C11155,Elster!$I$5:$M$148,3,FALSE),$C11155))</f>
        <v/>
      </c>
      <c r="E11155" t="str">
        <f>IF($B11155="A","",IFERROR(VLOOKUP($C11155,Elster!$I$5:$M$148,3,FALSE),$C11155))</f>
        <v xml:space="preserve">   "KESSELSOLLTEMP"                                   </v>
      </c>
      <c r="F11155">
        <f t="shared" si="348"/>
        <v>2</v>
      </c>
      <c r="G11155" s="2">
        <f t="shared" si="349"/>
        <v>4.947000000001367E-3</v>
      </c>
    </row>
    <row r="11156" spans="1:7" x14ac:dyDescent="0.35">
      <c r="A11156" t="s">
        <v>15610</v>
      </c>
      <c r="B11156" t="s">
        <v>7317</v>
      </c>
      <c r="C11156" t="s">
        <v>7320</v>
      </c>
      <c r="D11156" t="str">
        <f>IF($B11156="B","",IFERROR(VLOOKUP($C11156,Elster!$I$5:$M$148,3,FALSE),$C11156))</f>
        <v/>
      </c>
      <c r="E11156" t="str">
        <f>IF($B11156="A","",IFERROR(VLOOKUP($C11156,Elster!$I$5:$M$148,3,FALSE),$C11156))</f>
        <v>0x000</v>
      </c>
      <c r="F11156">
        <f t="shared" si="348"/>
        <v>0</v>
      </c>
      <c r="G11156" s="2">
        <f t="shared" si="349"/>
        <v>4.9739999999971474E-3</v>
      </c>
    </row>
    <row r="11157" spans="1:7" x14ac:dyDescent="0.35">
      <c r="A11157" t="s">
        <v>15611</v>
      </c>
      <c r="B11157" t="s">
        <v>7317</v>
      </c>
      <c r="C11157" t="s">
        <v>7366</v>
      </c>
      <c r="D11157" t="str">
        <f>IF($B11157="B","",IFERROR(VLOOKUP($C11157,Elster!$I$5:$M$148,3,FALSE),$C11157))</f>
        <v/>
      </c>
      <c r="E11157" t="str">
        <f>IF($B11157="A","",IFERROR(VLOOKUP($C11157,Elster!$I$5:$M$148,3,FALSE),$C11157))</f>
        <v xml:space="preserve">//   "ERWEITERUNGSTELEGRAMM"                            </v>
      </c>
      <c r="F11157">
        <f t="shared" si="348"/>
        <v>250</v>
      </c>
      <c r="G11157" s="2">
        <f t="shared" si="349"/>
        <v>4.9739999999971474E-3</v>
      </c>
    </row>
    <row r="11158" spans="1:7" x14ac:dyDescent="0.35">
      <c r="A11158" t="s">
        <v>15612</v>
      </c>
      <c r="B11158" t="s">
        <v>7317</v>
      </c>
      <c r="C11158" t="s">
        <v>7456</v>
      </c>
      <c r="D11158" t="str">
        <f>IF($B11158="B","",IFERROR(VLOOKUP($C11158,Elster!$I$5:$M$148,3,FALSE),$C11158))</f>
        <v/>
      </c>
      <c r="E11158" t="str">
        <f>IF($B11158="A","",IFERROR(VLOOKUP($C11158,Elster!$I$5:$M$148,3,FALSE),$C11158))</f>
        <v xml:space="preserve">   "BUSKONFIGURATION"                                 </v>
      </c>
      <c r="F11158">
        <f t="shared" si="348"/>
        <v>253</v>
      </c>
      <c r="G11158" s="2">
        <f t="shared" si="349"/>
        <v>4.9480000000059476E-3</v>
      </c>
    </row>
    <row r="11159" spans="1:7" x14ac:dyDescent="0.35">
      <c r="A11159" t="s">
        <v>15613</v>
      </c>
      <c r="B11159" t="s">
        <v>7317</v>
      </c>
      <c r="C11159" t="s">
        <v>7458</v>
      </c>
      <c r="D11159" t="str">
        <f>IF($B11159="B","",IFERROR(VLOOKUP($C11159,Elster!$I$5:$M$148,3,FALSE),$C11159))</f>
        <v/>
      </c>
      <c r="E11159" t="str">
        <f>IF($B11159="A","",IFERROR(VLOOKUP($C11159,Elster!$I$5:$M$148,3,FALSE),$C11159))</f>
        <v>0x0BF</v>
      </c>
      <c r="F11159">
        <f t="shared" si="348"/>
        <v>191</v>
      </c>
      <c r="G11159" s="2">
        <f t="shared" si="349"/>
        <v>4.9739999999971474E-3</v>
      </c>
    </row>
    <row r="11160" spans="1:7" x14ac:dyDescent="0.35">
      <c r="A11160" t="s">
        <v>15614</v>
      </c>
      <c r="B11160" t="s">
        <v>7317</v>
      </c>
      <c r="C11160" t="s">
        <v>7320</v>
      </c>
      <c r="D11160" t="str">
        <f>IF($B11160="B","",IFERROR(VLOOKUP($C11160,Elster!$I$5:$M$148,3,FALSE),$C11160))</f>
        <v/>
      </c>
      <c r="E11160" t="str">
        <f>IF($B11160="A","",IFERROR(VLOOKUP($C11160,Elster!$I$5:$M$148,3,FALSE),$C11160))</f>
        <v>0x000</v>
      </c>
      <c r="F11160">
        <f t="shared" si="348"/>
        <v>0</v>
      </c>
      <c r="G11160" s="2">
        <f t="shared" si="349"/>
        <v>4.9739999999971474E-3</v>
      </c>
    </row>
    <row r="11161" spans="1:7" x14ac:dyDescent="0.35">
      <c r="A11161" t="s">
        <v>15615</v>
      </c>
      <c r="B11161" t="s">
        <v>7317</v>
      </c>
      <c r="C11161" t="s">
        <v>7320</v>
      </c>
      <c r="D11161" t="str">
        <f>IF($B11161="B","",IFERROR(VLOOKUP($C11161,Elster!$I$5:$M$148,3,FALSE),$C11161))</f>
        <v/>
      </c>
      <c r="E11161" t="str">
        <f>IF($B11161="A","",IFERROR(VLOOKUP($C11161,Elster!$I$5:$M$148,3,FALSE),$C11161))</f>
        <v>0x000</v>
      </c>
      <c r="F11161">
        <f t="shared" si="348"/>
        <v>0</v>
      </c>
      <c r="G11161" s="2">
        <f t="shared" si="349"/>
        <v>4.9740000000042528E-3</v>
      </c>
    </row>
    <row r="11162" spans="1:7" x14ac:dyDescent="0.35">
      <c r="A11162" t="s">
        <v>15616</v>
      </c>
      <c r="B11162" t="s">
        <v>7317</v>
      </c>
      <c r="C11162" t="s">
        <v>7329</v>
      </c>
      <c r="D11162" t="str">
        <f>IF($B11162="B","",IFERROR(VLOOKUP($C11162,Elster!$I$5:$M$148,3,FALSE),$C11162))</f>
        <v/>
      </c>
      <c r="E11162" t="str">
        <f>IF($B11162="A","",IFERROR(VLOOKUP($C11162,Elster!$I$5:$M$148,3,FALSE),$C11162))</f>
        <v xml:space="preserve">   "KESSELSOLLTEMP"                                   </v>
      </c>
      <c r="F11162">
        <f t="shared" si="348"/>
        <v>2</v>
      </c>
      <c r="G11162" s="2">
        <f t="shared" si="349"/>
        <v>4.947000000001367E-3</v>
      </c>
    </row>
    <row r="11163" spans="1:7" x14ac:dyDescent="0.35">
      <c r="A11163" t="s">
        <v>15617</v>
      </c>
      <c r="B11163" t="s">
        <v>7317</v>
      </c>
      <c r="C11163" t="s">
        <v>7478</v>
      </c>
      <c r="D11163" t="str">
        <f>IF($B11163="B","",IFERROR(VLOOKUP($C11163,Elster!$I$5:$M$148,3,FALSE),$C11163))</f>
        <v/>
      </c>
      <c r="E11163" t="str">
        <f>IF($B11163="A","",IFERROR(VLOOKUP($C11163,Elster!$I$5:$M$148,3,FALSE),$C11163))</f>
        <v>0x0C8</v>
      </c>
      <c r="F11163">
        <f t="shared" si="348"/>
        <v>200</v>
      </c>
      <c r="G11163" s="2">
        <f t="shared" si="349"/>
        <v>4.9739999999971474E-3</v>
      </c>
    </row>
    <row r="11164" spans="1:7" x14ac:dyDescent="0.35">
      <c r="A11164" t="s">
        <v>15618</v>
      </c>
      <c r="B11164" t="s">
        <v>7317</v>
      </c>
      <c r="C11164" t="s">
        <v>7318</v>
      </c>
      <c r="D11164" t="str">
        <f>IF($B11164="B","",IFERROR(VLOOKUP($C11164,Elster!$I$5:$M$148,3,FALSE),$C11164))</f>
        <v/>
      </c>
      <c r="E11164" t="str">
        <f>IF($B11164="A","",IFERROR(VLOOKUP($C11164,Elster!$I$5:$M$148,3,FALSE),$C11164))</f>
        <v xml:space="preserve">   "SAMMLERISTTEMP"                                   </v>
      </c>
      <c r="F11164">
        <f t="shared" si="348"/>
        <v>13</v>
      </c>
      <c r="G11164" s="2">
        <f t="shared" si="349"/>
        <v>7.0049999999994839E-3</v>
      </c>
    </row>
    <row r="11165" spans="1:7" x14ac:dyDescent="0.35">
      <c r="A11165" t="s">
        <v>15618</v>
      </c>
      <c r="B11165" t="s">
        <v>7319</v>
      </c>
      <c r="C11165" t="s">
        <v>7318</v>
      </c>
      <c r="D11165" t="str">
        <f>IF($B11165="B","",IFERROR(VLOOKUP($C11165,Elster!$I$5:$M$148,3,FALSE),$C11165))</f>
        <v xml:space="preserve">   "SAMMLERISTTEMP"                                   </v>
      </c>
      <c r="E11165" t="str">
        <f>IF($B11165="A","",IFERROR(VLOOKUP($C11165,Elster!$I$5:$M$148,3,FALSE),$C11165))</f>
        <v/>
      </c>
      <c r="F11165">
        <f t="shared" si="348"/>
        <v>13</v>
      </c>
      <c r="G11165" s="2">
        <f t="shared" si="349"/>
        <v>0</v>
      </c>
    </row>
    <row r="11166" spans="1:7" x14ac:dyDescent="0.35">
      <c r="A11166" t="s">
        <v>15619</v>
      </c>
      <c r="B11166" t="s">
        <v>7319</v>
      </c>
      <c r="C11166" t="s">
        <v>7320</v>
      </c>
      <c r="D11166" t="str">
        <f>IF($B11166="B","",IFERROR(VLOOKUP($C11166,Elster!$I$5:$M$148,3,FALSE),$C11166))</f>
        <v>0x000</v>
      </c>
      <c r="E11166" t="str">
        <f>IF($B11166="A","",IFERROR(VLOOKUP($C11166,Elster!$I$5:$M$148,3,FALSE),$C11166))</f>
        <v/>
      </c>
      <c r="F11166">
        <f t="shared" si="348"/>
        <v>0</v>
      </c>
      <c r="G11166" s="2">
        <f t="shared" si="349"/>
        <v>5.000000000002558E-3</v>
      </c>
    </row>
    <row r="11167" spans="1:7" x14ac:dyDescent="0.35">
      <c r="A11167" t="s">
        <v>15620</v>
      </c>
      <c r="B11167" t="s">
        <v>7317</v>
      </c>
      <c r="C11167" t="s">
        <v>7320</v>
      </c>
      <c r="D11167" t="str">
        <f>IF($B11167="B","",IFERROR(VLOOKUP($C11167,Elster!$I$5:$M$148,3,FALSE),$C11167))</f>
        <v/>
      </c>
      <c r="E11167" t="str">
        <f>IF($B11167="A","",IFERROR(VLOOKUP($C11167,Elster!$I$5:$M$148,3,FALSE),$C11167))</f>
        <v>0x000</v>
      </c>
      <c r="F11167">
        <f t="shared" si="348"/>
        <v>0</v>
      </c>
      <c r="G11167" s="2">
        <f t="shared" si="349"/>
        <v>2.5999999998305157E-5</v>
      </c>
    </row>
    <row r="11168" spans="1:7" x14ac:dyDescent="0.35">
      <c r="A11168" t="s">
        <v>15621</v>
      </c>
      <c r="B11168" t="s">
        <v>7319</v>
      </c>
      <c r="C11168" t="s">
        <v>7339</v>
      </c>
      <c r="D11168" t="str">
        <f>IF($B11168="B","",IFERROR(VLOOKUP($C11168,Elster!$I$5:$M$148,3,FALSE),$C11168))</f>
        <v xml:space="preserve">   "RAUMSOLLTEMP_II"                                  </v>
      </c>
      <c r="E11168" t="str">
        <f>IF($B11168="A","",IFERROR(VLOOKUP($C11168,Elster!$I$5:$M$148,3,FALSE),$C11168))</f>
        <v/>
      </c>
      <c r="F11168">
        <f t="shared" si="348"/>
        <v>6</v>
      </c>
      <c r="G11168" s="2">
        <f t="shared" si="349"/>
        <v>4.9739999999971474E-3</v>
      </c>
    </row>
    <row r="11169" spans="1:7" x14ac:dyDescent="0.35">
      <c r="A11169" t="s">
        <v>15622</v>
      </c>
      <c r="B11169" t="s">
        <v>7317</v>
      </c>
      <c r="C11169" t="s">
        <v>7339</v>
      </c>
      <c r="D11169" t="str">
        <f>IF($B11169="B","",IFERROR(VLOOKUP($C11169,Elster!$I$5:$M$148,3,FALSE),$C11169))</f>
        <v/>
      </c>
      <c r="E11169" t="str">
        <f>IF($B11169="A","",IFERROR(VLOOKUP($C11169,Elster!$I$5:$M$148,3,FALSE),$C11169))</f>
        <v xml:space="preserve">   "RAUMSOLLTEMP_II"                                  </v>
      </c>
      <c r="F11169">
        <f t="shared" si="348"/>
        <v>6</v>
      </c>
      <c r="G11169" s="2">
        <f t="shared" si="349"/>
        <v>2.6000000005410584E-5</v>
      </c>
    </row>
    <row r="11170" spans="1:7" x14ac:dyDescent="0.35">
      <c r="A11170" t="s">
        <v>15623</v>
      </c>
      <c r="B11170" t="s">
        <v>7319</v>
      </c>
      <c r="C11170" t="s">
        <v>7321</v>
      </c>
      <c r="D11170" t="str">
        <f>IF($B11170="B","",IFERROR(VLOOKUP($C11170,Elster!$I$5:$M$148,3,FALSE),$C11170))</f>
        <v xml:space="preserve">   "FEHLERMELDUNG"                                    </v>
      </c>
      <c r="E11170" t="str">
        <f>IF($B11170="A","",IFERROR(VLOOKUP($C11170,Elster!$I$5:$M$148,3,FALSE),$C11170))</f>
        <v/>
      </c>
      <c r="F11170">
        <f t="shared" si="348"/>
        <v>1</v>
      </c>
      <c r="G11170" s="2">
        <f t="shared" si="349"/>
        <v>4.9739999999971474E-3</v>
      </c>
    </row>
    <row r="11171" spans="1:7" x14ac:dyDescent="0.35">
      <c r="A11171" t="s">
        <v>15624</v>
      </c>
      <c r="B11171" t="s">
        <v>7317</v>
      </c>
      <c r="C11171" t="s">
        <v>7321</v>
      </c>
      <c r="D11171" t="str">
        <f>IF($B11171="B","",IFERROR(VLOOKUP($C11171,Elster!$I$5:$M$148,3,FALSE),$C11171))</f>
        <v/>
      </c>
      <c r="E11171" t="str">
        <f>IF($B11171="A","",IFERROR(VLOOKUP($C11171,Elster!$I$5:$M$148,3,FALSE),$C11171))</f>
        <v xml:space="preserve">   "FEHLERMELDUNG"                                    </v>
      </c>
      <c r="F11171">
        <f t="shared" si="348"/>
        <v>1</v>
      </c>
      <c r="G11171" s="2">
        <f t="shared" si="349"/>
        <v>2.5999999998305157E-5</v>
      </c>
    </row>
    <row r="11172" spans="1:7" x14ac:dyDescent="0.35">
      <c r="A11172" t="s">
        <v>15625</v>
      </c>
      <c r="B11172" t="s">
        <v>7317</v>
      </c>
      <c r="C11172" t="s">
        <v>7321</v>
      </c>
      <c r="D11172" t="str">
        <f>IF($B11172="B","",IFERROR(VLOOKUP($C11172,Elster!$I$5:$M$148,3,FALSE),$C11172))</f>
        <v/>
      </c>
      <c r="E11172" t="str">
        <f>IF($B11172="A","",IFERROR(VLOOKUP($C11172,Elster!$I$5:$M$148,3,FALSE),$C11172))</f>
        <v xml:space="preserve">   "FEHLERMELDUNG"                                    </v>
      </c>
      <c r="F11172">
        <f t="shared" si="348"/>
        <v>1</v>
      </c>
      <c r="G11172" s="2">
        <f t="shared" si="349"/>
        <v>5.000000000002558E-3</v>
      </c>
    </row>
    <row r="11173" spans="1:7" x14ac:dyDescent="0.35">
      <c r="A11173" t="s">
        <v>15625</v>
      </c>
      <c r="B11173" t="s">
        <v>7319</v>
      </c>
      <c r="C11173" t="s">
        <v>7321</v>
      </c>
      <c r="D11173" t="str">
        <f>IF($B11173="B","",IFERROR(VLOOKUP($C11173,Elster!$I$5:$M$148,3,FALSE),$C11173))</f>
        <v xml:space="preserve">   "FEHLERMELDUNG"                                    </v>
      </c>
      <c r="E11173" t="str">
        <f>IF($B11173="A","",IFERROR(VLOOKUP($C11173,Elster!$I$5:$M$148,3,FALSE),$C11173))</f>
        <v/>
      </c>
      <c r="F11173">
        <f t="shared" si="348"/>
        <v>1</v>
      </c>
      <c r="G11173" s="2">
        <f t="shared" si="349"/>
        <v>0</v>
      </c>
    </row>
    <row r="11174" spans="1:7" x14ac:dyDescent="0.35">
      <c r="A11174" t="s">
        <v>15626</v>
      </c>
      <c r="B11174" t="s">
        <v>7317</v>
      </c>
      <c r="C11174" t="s">
        <v>7366</v>
      </c>
      <c r="D11174" t="str">
        <f>IF($B11174="B","",IFERROR(VLOOKUP($C11174,Elster!$I$5:$M$148,3,FALSE),$C11174))</f>
        <v/>
      </c>
      <c r="E11174" t="str">
        <f>IF($B11174="A","",IFERROR(VLOOKUP($C11174,Elster!$I$5:$M$148,3,FALSE),$C11174))</f>
        <v xml:space="preserve">//   "ERWEITERUNGSTELEGRAMM"                            </v>
      </c>
      <c r="F11174">
        <f t="shared" si="348"/>
        <v>250</v>
      </c>
      <c r="G11174" s="2">
        <f t="shared" si="349"/>
        <v>4.9999999999954525E-3</v>
      </c>
    </row>
    <row r="11175" spans="1:7" x14ac:dyDescent="0.35">
      <c r="A11175" t="s">
        <v>15626</v>
      </c>
      <c r="B11175" t="s">
        <v>7319</v>
      </c>
      <c r="C11175" t="s">
        <v>7366</v>
      </c>
      <c r="D11175" t="str">
        <f>IF($B11175="B","",IFERROR(VLOOKUP($C11175,Elster!$I$5:$M$148,3,FALSE),$C11175))</f>
        <v xml:space="preserve">//   "ERWEITERUNGSTELEGRAMM"                            </v>
      </c>
      <c r="E11175" t="str">
        <f>IF($B11175="A","",IFERROR(VLOOKUP($C11175,Elster!$I$5:$M$148,3,FALSE),$C11175))</f>
        <v/>
      </c>
      <c r="F11175">
        <f t="shared" si="348"/>
        <v>250</v>
      </c>
      <c r="G11175" s="2">
        <f t="shared" si="349"/>
        <v>0</v>
      </c>
    </row>
    <row r="11176" spans="1:7" x14ac:dyDescent="0.35">
      <c r="A11176" t="s">
        <v>15627</v>
      </c>
      <c r="B11176" t="s">
        <v>7317</v>
      </c>
      <c r="C11176" t="s">
        <v>7320</v>
      </c>
      <c r="D11176" t="str">
        <f>IF($B11176="B","",IFERROR(VLOOKUP($C11176,Elster!$I$5:$M$148,3,FALSE),$C11176))</f>
        <v/>
      </c>
      <c r="E11176" t="str">
        <f>IF($B11176="A","",IFERROR(VLOOKUP($C11176,Elster!$I$5:$M$148,3,FALSE),$C11176))</f>
        <v>0x000</v>
      </c>
      <c r="F11176">
        <f t="shared" si="348"/>
        <v>0</v>
      </c>
      <c r="G11176" s="2">
        <f t="shared" si="349"/>
        <v>5.000000000002558E-3</v>
      </c>
    </row>
    <row r="11177" spans="1:7" x14ac:dyDescent="0.35">
      <c r="A11177" t="s">
        <v>15627</v>
      </c>
      <c r="B11177" t="s">
        <v>7319</v>
      </c>
      <c r="C11177" t="s">
        <v>7320</v>
      </c>
      <c r="D11177" t="str">
        <f>IF($B11177="B","",IFERROR(VLOOKUP($C11177,Elster!$I$5:$M$148,3,FALSE),$C11177))</f>
        <v>0x000</v>
      </c>
      <c r="E11177" t="str">
        <f>IF($B11177="A","",IFERROR(VLOOKUP($C11177,Elster!$I$5:$M$148,3,FALSE),$C11177))</f>
        <v/>
      </c>
      <c r="F11177">
        <f t="shared" si="348"/>
        <v>0</v>
      </c>
      <c r="G11177" s="2">
        <f t="shared" si="349"/>
        <v>0</v>
      </c>
    </row>
    <row r="11178" spans="1:7" s="8" customFormat="1" x14ac:dyDescent="0.35">
      <c r="A11178" s="8" t="s">
        <v>15628</v>
      </c>
      <c r="B11178" s="8" t="s">
        <v>7317</v>
      </c>
      <c r="C11178" s="8" t="s">
        <v>7337</v>
      </c>
      <c r="D11178" s="8" t="str">
        <f>IF($B11178="B","",IFERROR(VLOOKUP($C11178,Elster!$I$5:$M$148,3,FALSE),$C11178))</f>
        <v/>
      </c>
      <c r="E11178" s="8" t="str">
        <f>IF($B11178="A","",IFERROR(VLOOKUP($C11178,Elster!$I$5:$M$148,3,FALSE),$C11178))</f>
        <v xml:space="preserve">   "RAUMSOLLTEMP_I"                                   </v>
      </c>
      <c r="F11178" s="8">
        <f t="shared" si="348"/>
        <v>5</v>
      </c>
      <c r="G11178" s="9">
        <f t="shared" si="349"/>
        <v>5.000000000002558E-3</v>
      </c>
    </row>
    <row r="11179" spans="1:7" s="8" customFormat="1" x14ac:dyDescent="0.35">
      <c r="A11179" s="8" t="s">
        <v>15628</v>
      </c>
      <c r="B11179" s="8" t="s">
        <v>7319</v>
      </c>
      <c r="C11179" s="8" t="s">
        <v>7337</v>
      </c>
      <c r="D11179" s="8" t="str">
        <f>IF($B11179="B","",IFERROR(VLOOKUP($C11179,Elster!$I$5:$M$148,3,FALSE),$C11179))</f>
        <v xml:space="preserve">   "RAUMSOLLTEMP_I"                                   </v>
      </c>
      <c r="E11179" s="8" t="str">
        <f>IF($B11179="A","",IFERROR(VLOOKUP($C11179,Elster!$I$5:$M$148,3,FALSE),$C11179))</f>
        <v/>
      </c>
      <c r="F11179" s="8">
        <f t="shared" si="348"/>
        <v>5</v>
      </c>
      <c r="G11179" s="9">
        <f t="shared" si="349"/>
        <v>0</v>
      </c>
    </row>
    <row r="11180" spans="1:7" x14ac:dyDescent="0.35">
      <c r="A11180" t="s">
        <v>15629</v>
      </c>
      <c r="B11180" t="s">
        <v>7317</v>
      </c>
      <c r="C11180" t="s">
        <v>7321</v>
      </c>
      <c r="D11180" t="str">
        <f>IF($B11180="B","",IFERROR(VLOOKUP($C11180,Elster!$I$5:$M$148,3,FALSE),$C11180))</f>
        <v/>
      </c>
      <c r="E11180" t="str">
        <f>IF($B11180="A","",IFERROR(VLOOKUP($C11180,Elster!$I$5:$M$148,3,FALSE),$C11180))</f>
        <v xml:space="preserve">   "FEHLERMELDUNG"                                    </v>
      </c>
      <c r="F11180">
        <f t="shared" si="348"/>
        <v>1</v>
      </c>
      <c r="G11180" s="2">
        <f t="shared" si="349"/>
        <v>4.9999999999954525E-3</v>
      </c>
    </row>
    <row r="11181" spans="1:7" x14ac:dyDescent="0.35">
      <c r="A11181" t="s">
        <v>15629</v>
      </c>
      <c r="B11181" t="s">
        <v>7319</v>
      </c>
      <c r="C11181" t="s">
        <v>7321</v>
      </c>
      <c r="D11181" t="str">
        <f>IF($B11181="B","",IFERROR(VLOOKUP($C11181,Elster!$I$5:$M$148,3,FALSE),$C11181))</f>
        <v xml:space="preserve">   "FEHLERMELDUNG"                                    </v>
      </c>
      <c r="E11181" t="str">
        <f>IF($B11181="A","",IFERROR(VLOOKUP($C11181,Elster!$I$5:$M$148,3,FALSE),$C11181))</f>
        <v/>
      </c>
      <c r="F11181">
        <f t="shared" si="348"/>
        <v>1</v>
      </c>
      <c r="G11181" s="2">
        <f t="shared" si="349"/>
        <v>0</v>
      </c>
    </row>
    <row r="11182" spans="1:7" x14ac:dyDescent="0.35">
      <c r="A11182" t="s">
        <v>15630</v>
      </c>
      <c r="B11182" t="s">
        <v>7317</v>
      </c>
      <c r="C11182" t="s">
        <v>7342</v>
      </c>
      <c r="D11182" t="str">
        <f>IF($B11182="B","",IFERROR(VLOOKUP($C11182,Elster!$I$5:$M$148,3,FALSE),$C11182))</f>
        <v/>
      </c>
      <c r="E11182" t="str">
        <f>IF($B11182="A","",IFERROR(VLOOKUP($C11182,Elster!$I$5:$M$148,3,FALSE),$C11182))</f>
        <v xml:space="preserve">   "MISCHERLAUFZEIT"                                  </v>
      </c>
      <c r="F11182">
        <f t="shared" si="348"/>
        <v>44</v>
      </c>
      <c r="G11182" s="2">
        <f t="shared" si="349"/>
        <v>5.000000000002558E-3</v>
      </c>
    </row>
    <row r="11183" spans="1:7" x14ac:dyDescent="0.35">
      <c r="A11183" t="s">
        <v>15630</v>
      </c>
      <c r="B11183" t="s">
        <v>7319</v>
      </c>
      <c r="C11183" t="s">
        <v>7342</v>
      </c>
      <c r="D11183" t="str">
        <f>IF($B11183="B","",IFERROR(VLOOKUP($C11183,Elster!$I$5:$M$148,3,FALSE),$C11183))</f>
        <v xml:space="preserve">   "MISCHERLAUFZEIT"                                  </v>
      </c>
      <c r="E11183" t="str">
        <f>IF($B11183="A","",IFERROR(VLOOKUP($C11183,Elster!$I$5:$M$148,3,FALSE),$C11183))</f>
        <v/>
      </c>
      <c r="F11183">
        <f t="shared" si="348"/>
        <v>44</v>
      </c>
      <c r="G11183" s="2">
        <f t="shared" si="349"/>
        <v>0</v>
      </c>
    </row>
    <row r="11184" spans="1:7" x14ac:dyDescent="0.35">
      <c r="A11184" t="s">
        <v>15631</v>
      </c>
      <c r="B11184" t="s">
        <v>7317</v>
      </c>
      <c r="C11184" t="s">
        <v>7321</v>
      </c>
      <c r="D11184" t="str">
        <f>IF($B11184="B","",IFERROR(VLOOKUP($C11184,Elster!$I$5:$M$148,3,FALSE),$C11184))</f>
        <v/>
      </c>
      <c r="E11184" t="str">
        <f>IF($B11184="A","",IFERROR(VLOOKUP($C11184,Elster!$I$5:$M$148,3,FALSE),$C11184))</f>
        <v xml:space="preserve">   "FEHLERMELDUNG"                                    </v>
      </c>
      <c r="F11184">
        <f t="shared" si="348"/>
        <v>1</v>
      </c>
      <c r="G11184" s="2">
        <f t="shared" si="349"/>
        <v>5.000000000002558E-3</v>
      </c>
    </row>
    <row r="11185" spans="1:7" x14ac:dyDescent="0.35">
      <c r="A11185" t="s">
        <v>15631</v>
      </c>
      <c r="B11185" t="s">
        <v>7319</v>
      </c>
      <c r="C11185" t="s">
        <v>7321</v>
      </c>
      <c r="D11185" t="str">
        <f>IF($B11185="B","",IFERROR(VLOOKUP($C11185,Elster!$I$5:$M$148,3,FALSE),$C11185))</f>
        <v xml:space="preserve">   "FEHLERMELDUNG"                                    </v>
      </c>
      <c r="E11185" t="str">
        <f>IF($B11185="A","",IFERROR(VLOOKUP($C11185,Elster!$I$5:$M$148,3,FALSE),$C11185))</f>
        <v/>
      </c>
      <c r="F11185">
        <f t="shared" si="348"/>
        <v>1</v>
      </c>
      <c r="G11185" s="2">
        <f t="shared" si="349"/>
        <v>0</v>
      </c>
    </row>
    <row r="11186" spans="1:7" x14ac:dyDescent="0.35">
      <c r="A11186" t="s">
        <v>15632</v>
      </c>
      <c r="B11186" t="s">
        <v>7317</v>
      </c>
      <c r="C11186" t="s">
        <v>7494</v>
      </c>
      <c r="D11186" t="str">
        <f>IF($B11186="B","",IFERROR(VLOOKUP($C11186,Elster!$I$5:$M$148,3,FALSE),$C11186))</f>
        <v/>
      </c>
      <c r="E11186" t="str">
        <f>IF($B11186="A","",IFERROR(VLOOKUP($C11186,Elster!$I$5:$M$148,3,FALSE),$C11186))</f>
        <v>0x041</v>
      </c>
      <c r="F11186">
        <f t="shared" si="348"/>
        <v>65</v>
      </c>
      <c r="G11186" s="2">
        <f t="shared" si="349"/>
        <v>4.9989999999979773E-3</v>
      </c>
    </row>
    <row r="11187" spans="1:7" x14ac:dyDescent="0.35">
      <c r="A11187" t="s">
        <v>15633</v>
      </c>
      <c r="B11187" t="s">
        <v>7319</v>
      </c>
      <c r="C11187" t="s">
        <v>7494</v>
      </c>
      <c r="D11187" t="str">
        <f>IF($B11187="B","",IFERROR(VLOOKUP($C11187,Elster!$I$5:$M$148,3,FALSE),$C11187))</f>
        <v>0x041</v>
      </c>
      <c r="E11187" t="str">
        <f>IF($B11187="A","",IFERROR(VLOOKUP($C11187,Elster!$I$5:$M$148,3,FALSE),$C11187))</f>
        <v/>
      </c>
      <c r="F11187">
        <f t="shared" si="348"/>
        <v>65</v>
      </c>
      <c r="G11187" s="2">
        <f t="shared" si="349"/>
        <v>9.9999999747524271E-7</v>
      </c>
    </row>
    <row r="11188" spans="1:7" x14ac:dyDescent="0.35">
      <c r="A11188" t="s">
        <v>15634</v>
      </c>
      <c r="B11188" t="s">
        <v>7317</v>
      </c>
      <c r="C11188" t="s">
        <v>7339</v>
      </c>
      <c r="D11188" t="str">
        <f>IF($B11188="B","",IFERROR(VLOOKUP($C11188,Elster!$I$5:$M$148,3,FALSE),$C11188))</f>
        <v/>
      </c>
      <c r="E11188" t="str">
        <f>IF($B11188="A","",IFERROR(VLOOKUP($C11188,Elster!$I$5:$M$148,3,FALSE),$C11188))</f>
        <v xml:space="preserve">   "RAUMSOLLTEMP_II"                                  </v>
      </c>
      <c r="F11188">
        <f t="shared" si="348"/>
        <v>6</v>
      </c>
      <c r="G11188" s="2">
        <f t="shared" si="349"/>
        <v>1.1614000000001568E-2</v>
      </c>
    </row>
    <row r="11189" spans="1:7" x14ac:dyDescent="0.35">
      <c r="A11189" t="s">
        <v>15635</v>
      </c>
      <c r="B11189" t="s">
        <v>7317</v>
      </c>
      <c r="C11189" t="s">
        <v>7321</v>
      </c>
      <c r="D11189" t="str">
        <f>IF($B11189="B","",IFERROR(VLOOKUP($C11189,Elster!$I$5:$M$148,3,FALSE),$C11189))</f>
        <v/>
      </c>
      <c r="E11189" t="str">
        <f>IF($B11189="A","",IFERROR(VLOOKUP($C11189,Elster!$I$5:$M$148,3,FALSE),$C11189))</f>
        <v xml:space="preserve">   "FEHLERMELDUNG"                                    </v>
      </c>
      <c r="F11189">
        <f t="shared" si="348"/>
        <v>1</v>
      </c>
      <c r="G11189" s="2">
        <f t="shared" si="349"/>
        <v>4.9740000000042528E-3</v>
      </c>
    </row>
    <row r="11190" spans="1:7" x14ac:dyDescent="0.35">
      <c r="A11190" t="s">
        <v>15636</v>
      </c>
      <c r="B11190" t="s">
        <v>7317</v>
      </c>
      <c r="C11190" t="s">
        <v>7318</v>
      </c>
      <c r="D11190" t="str">
        <f>IF($B11190="B","",IFERROR(VLOOKUP($C11190,Elster!$I$5:$M$148,3,FALSE),$C11190))</f>
        <v/>
      </c>
      <c r="E11190" t="str">
        <f>IF($B11190="A","",IFERROR(VLOOKUP($C11190,Elster!$I$5:$M$148,3,FALSE),$C11190))</f>
        <v xml:space="preserve">   "SAMMLERISTTEMP"                                   </v>
      </c>
      <c r="F11190">
        <f t="shared" si="348"/>
        <v>13</v>
      </c>
      <c r="G11190" s="2">
        <f t="shared" si="349"/>
        <v>4.9739999999971474E-3</v>
      </c>
    </row>
    <row r="11191" spans="1:7" x14ac:dyDescent="0.35">
      <c r="A11191" t="s">
        <v>15637</v>
      </c>
      <c r="B11191" t="s">
        <v>7317</v>
      </c>
      <c r="C11191" t="s">
        <v>7329</v>
      </c>
      <c r="D11191" t="str">
        <f>IF($B11191="B","",IFERROR(VLOOKUP($C11191,Elster!$I$5:$M$148,3,FALSE),$C11191))</f>
        <v/>
      </c>
      <c r="E11191" t="str">
        <f>IF($B11191="A","",IFERROR(VLOOKUP($C11191,Elster!$I$5:$M$148,3,FALSE),$C11191))</f>
        <v xml:space="preserve">   "KESSELSOLLTEMP"                                   </v>
      </c>
      <c r="F11191">
        <f t="shared" si="348"/>
        <v>2</v>
      </c>
      <c r="G11191" s="2">
        <f t="shared" si="349"/>
        <v>4.9729999999996721E-3</v>
      </c>
    </row>
    <row r="11192" spans="1:7" x14ac:dyDescent="0.35">
      <c r="A11192" t="s">
        <v>15638</v>
      </c>
      <c r="B11192" t="s">
        <v>7317</v>
      </c>
      <c r="C11192" t="s">
        <v>7320</v>
      </c>
      <c r="D11192" t="str">
        <f>IF($B11192="B","",IFERROR(VLOOKUP($C11192,Elster!$I$5:$M$148,3,FALSE),$C11192))</f>
        <v/>
      </c>
      <c r="E11192" t="str">
        <f>IF($B11192="A","",IFERROR(VLOOKUP($C11192,Elster!$I$5:$M$148,3,FALSE),$C11192))</f>
        <v>0x000</v>
      </c>
      <c r="F11192">
        <f t="shared" si="348"/>
        <v>0</v>
      </c>
      <c r="G11192" s="2">
        <f t="shared" si="349"/>
        <v>4.9479999999988422E-3</v>
      </c>
    </row>
    <row r="11193" spans="1:7" x14ac:dyDescent="0.35">
      <c r="A11193" t="s">
        <v>15639</v>
      </c>
      <c r="B11193" t="s">
        <v>7317</v>
      </c>
      <c r="C11193" t="s">
        <v>7366</v>
      </c>
      <c r="D11193" t="str">
        <f>IF($B11193="B","",IFERROR(VLOOKUP($C11193,Elster!$I$5:$M$148,3,FALSE),$C11193))</f>
        <v/>
      </c>
      <c r="E11193" t="str">
        <f>IF($B11193="A","",IFERROR(VLOOKUP($C11193,Elster!$I$5:$M$148,3,FALSE),$C11193))</f>
        <v xml:space="preserve">//   "ERWEITERUNGSTELEGRAMM"                            </v>
      </c>
      <c r="F11193">
        <f t="shared" si="348"/>
        <v>250</v>
      </c>
      <c r="G11193" s="2">
        <f t="shared" si="349"/>
        <v>4.9740000000042528E-3</v>
      </c>
    </row>
    <row r="11194" spans="1:7" x14ac:dyDescent="0.35">
      <c r="A11194" t="s">
        <v>15640</v>
      </c>
      <c r="B11194" t="s">
        <v>7317</v>
      </c>
      <c r="C11194" t="s">
        <v>7320</v>
      </c>
      <c r="D11194" t="str">
        <f>IF($B11194="B","",IFERROR(VLOOKUP($C11194,Elster!$I$5:$M$148,3,FALSE),$C11194))</f>
        <v/>
      </c>
      <c r="E11194" t="str">
        <f>IF($B11194="A","",IFERROR(VLOOKUP($C11194,Elster!$I$5:$M$148,3,FALSE),$C11194))</f>
        <v>0x000</v>
      </c>
      <c r="F11194">
        <f t="shared" si="348"/>
        <v>0</v>
      </c>
      <c r="G11194" s="2">
        <f t="shared" si="349"/>
        <v>4.9739999999971474E-3</v>
      </c>
    </row>
    <row r="11195" spans="1:7" s="8" customFormat="1" x14ac:dyDescent="0.35">
      <c r="A11195" s="8" t="s">
        <v>15641</v>
      </c>
      <c r="B11195" s="8" t="s">
        <v>7317</v>
      </c>
      <c r="C11195" s="8" t="s">
        <v>7337</v>
      </c>
      <c r="D11195" s="8" t="str">
        <f>IF($B11195="B","",IFERROR(VLOOKUP($C11195,Elster!$I$5:$M$148,3,FALSE),$C11195))</f>
        <v/>
      </c>
      <c r="E11195" s="8" t="str">
        <f>IF($B11195="A","",IFERROR(VLOOKUP($C11195,Elster!$I$5:$M$148,3,FALSE),$C11195))</f>
        <v xml:space="preserve">   "RAUMSOLLTEMP_I"                                   </v>
      </c>
      <c r="F11195" s="8">
        <f t="shared" si="348"/>
        <v>5</v>
      </c>
      <c r="G11195" s="9">
        <f t="shared" si="349"/>
        <v>4.9739999999971474E-3</v>
      </c>
    </row>
    <row r="11196" spans="1:7" x14ac:dyDescent="0.35">
      <c r="A11196" t="s">
        <v>15642</v>
      </c>
      <c r="B11196" t="s">
        <v>7317</v>
      </c>
      <c r="C11196" t="s">
        <v>7321</v>
      </c>
      <c r="D11196" t="str">
        <f>IF($B11196="B","",IFERROR(VLOOKUP($C11196,Elster!$I$5:$M$148,3,FALSE),$C11196))</f>
        <v/>
      </c>
      <c r="E11196" t="str">
        <f>IF($B11196="A","",IFERROR(VLOOKUP($C11196,Elster!$I$5:$M$148,3,FALSE),$C11196))</f>
        <v xml:space="preserve">   "FEHLERMELDUNG"                                    </v>
      </c>
      <c r="F11196">
        <f t="shared" si="348"/>
        <v>1</v>
      </c>
      <c r="G11196" s="2">
        <f t="shared" si="349"/>
        <v>4.9479999999988422E-3</v>
      </c>
    </row>
    <row r="11197" spans="1:7" x14ac:dyDescent="0.35">
      <c r="A11197" t="s">
        <v>15643</v>
      </c>
      <c r="B11197" t="s">
        <v>7317</v>
      </c>
      <c r="C11197" t="s">
        <v>7342</v>
      </c>
      <c r="D11197" t="str">
        <f>IF($B11197="B","",IFERROR(VLOOKUP($C11197,Elster!$I$5:$M$148,3,FALSE),$C11197))</f>
        <v/>
      </c>
      <c r="E11197" t="str">
        <f>IF($B11197="A","",IFERROR(VLOOKUP($C11197,Elster!$I$5:$M$148,3,FALSE),$C11197))</f>
        <v xml:space="preserve">   "MISCHERLAUFZEIT"                                  </v>
      </c>
      <c r="F11197">
        <f t="shared" si="348"/>
        <v>44</v>
      </c>
      <c r="G11197" s="2">
        <f t="shared" si="349"/>
        <v>4.9740000000042528E-3</v>
      </c>
    </row>
    <row r="11198" spans="1:7" x14ac:dyDescent="0.35">
      <c r="A11198" t="s">
        <v>15644</v>
      </c>
      <c r="B11198" t="s">
        <v>7317</v>
      </c>
      <c r="C11198" t="s">
        <v>7321</v>
      </c>
      <c r="D11198" t="str">
        <f>IF($B11198="B","",IFERROR(VLOOKUP($C11198,Elster!$I$5:$M$148,3,FALSE),$C11198))</f>
        <v/>
      </c>
      <c r="E11198" t="str">
        <f>IF($B11198="A","",IFERROR(VLOOKUP($C11198,Elster!$I$5:$M$148,3,FALSE),$C11198))</f>
        <v xml:space="preserve">   "FEHLERMELDUNG"                                    </v>
      </c>
      <c r="F11198">
        <f t="shared" si="348"/>
        <v>1</v>
      </c>
      <c r="G11198" s="2">
        <f t="shared" si="349"/>
        <v>4.9739999999971474E-3</v>
      </c>
    </row>
    <row r="11199" spans="1:7" x14ac:dyDescent="0.35">
      <c r="A11199" t="s">
        <v>15645</v>
      </c>
      <c r="B11199" t="s">
        <v>7317</v>
      </c>
      <c r="C11199" t="s">
        <v>7507</v>
      </c>
      <c r="D11199" t="str">
        <f>IF($B11199="B","",IFERROR(VLOOKUP($C11199,Elster!$I$5:$M$148,3,FALSE),$C11199))</f>
        <v/>
      </c>
      <c r="E11199" t="str">
        <f>IF($B11199="A","",IFERROR(VLOOKUP($C11199,Elster!$I$5:$M$148,3,FALSE),$C11199))</f>
        <v>0x042</v>
      </c>
      <c r="F11199">
        <f t="shared" si="348"/>
        <v>66</v>
      </c>
      <c r="G11199" s="2">
        <f t="shared" si="349"/>
        <v>4.9729999999996721E-3</v>
      </c>
    </row>
    <row r="11200" spans="1:7" x14ac:dyDescent="0.35">
      <c r="A11200" t="s">
        <v>15646</v>
      </c>
      <c r="B11200" t="s">
        <v>7317</v>
      </c>
      <c r="C11200" t="s">
        <v>7318</v>
      </c>
      <c r="D11200" t="str">
        <f>IF($B11200="B","",IFERROR(VLOOKUP($C11200,Elster!$I$5:$M$148,3,FALSE),$C11200))</f>
        <v/>
      </c>
      <c r="E11200" t="str">
        <f>IF($B11200="A","",IFERROR(VLOOKUP($C11200,Elster!$I$5:$M$148,3,FALSE),$C11200))</f>
        <v xml:space="preserve">   "SAMMLERISTTEMP"                                   </v>
      </c>
      <c r="F11200">
        <f t="shared" si="348"/>
        <v>13</v>
      </c>
      <c r="G11200" s="2">
        <f t="shared" si="349"/>
        <v>6.6930000000056111E-3</v>
      </c>
    </row>
    <row r="11201" spans="1:7" x14ac:dyDescent="0.35">
      <c r="A11201" t="s">
        <v>15646</v>
      </c>
      <c r="B11201" t="s">
        <v>7319</v>
      </c>
      <c r="C11201" t="s">
        <v>7318</v>
      </c>
      <c r="D11201" t="str">
        <f>IF($B11201="B","",IFERROR(VLOOKUP($C11201,Elster!$I$5:$M$148,3,FALSE),$C11201))</f>
        <v xml:space="preserve">   "SAMMLERISTTEMP"                                   </v>
      </c>
      <c r="E11201" t="str">
        <f>IF($B11201="A","",IFERROR(VLOOKUP($C11201,Elster!$I$5:$M$148,3,FALSE),$C11201))</f>
        <v/>
      </c>
      <c r="F11201">
        <f t="shared" si="348"/>
        <v>13</v>
      </c>
      <c r="G11201" s="2">
        <f t="shared" si="349"/>
        <v>0</v>
      </c>
    </row>
    <row r="11202" spans="1:7" x14ac:dyDescent="0.35">
      <c r="A11202" t="s">
        <v>15647</v>
      </c>
      <c r="B11202" t="s">
        <v>7317</v>
      </c>
      <c r="C11202" t="s">
        <v>7320</v>
      </c>
      <c r="D11202" t="str">
        <f>IF($B11202="B","",IFERROR(VLOOKUP($C11202,Elster!$I$5:$M$148,3,FALSE),$C11202))</f>
        <v/>
      </c>
      <c r="E11202" t="str">
        <f>IF($B11202="A","",IFERROR(VLOOKUP($C11202,Elster!$I$5:$M$148,3,FALSE),$C11202))</f>
        <v>0x000</v>
      </c>
      <c r="F11202">
        <f t="shared" si="348"/>
        <v>0</v>
      </c>
      <c r="G11202" s="2">
        <f t="shared" si="349"/>
        <v>4.9999999999954525E-3</v>
      </c>
    </row>
    <row r="11203" spans="1:7" x14ac:dyDescent="0.35">
      <c r="A11203" t="s">
        <v>15647</v>
      </c>
      <c r="B11203" t="s">
        <v>7319</v>
      </c>
      <c r="C11203" t="s">
        <v>7320</v>
      </c>
      <c r="D11203" t="str">
        <f>IF($B11203="B","",IFERROR(VLOOKUP($C11203,Elster!$I$5:$M$148,3,FALSE),$C11203))</f>
        <v>0x000</v>
      </c>
      <c r="E11203" t="str">
        <f>IF($B11203="A","",IFERROR(VLOOKUP($C11203,Elster!$I$5:$M$148,3,FALSE),$C11203))</f>
        <v/>
      </c>
      <c r="F11203">
        <f t="shared" ref="F11203:F11266" si="350">HEX2DEC(REPLACE(C11203,1,2,""))</f>
        <v>0</v>
      </c>
      <c r="G11203" s="2">
        <f t="shared" si="349"/>
        <v>0</v>
      </c>
    </row>
    <row r="11204" spans="1:7" x14ac:dyDescent="0.35">
      <c r="A11204" t="s">
        <v>15648</v>
      </c>
      <c r="B11204" t="s">
        <v>7317</v>
      </c>
      <c r="C11204" t="s">
        <v>7339</v>
      </c>
      <c r="D11204" t="str">
        <f>IF($B11204="B","",IFERROR(VLOOKUP($C11204,Elster!$I$5:$M$148,3,FALSE),$C11204))</f>
        <v/>
      </c>
      <c r="E11204" t="str">
        <f>IF($B11204="A","",IFERROR(VLOOKUP($C11204,Elster!$I$5:$M$148,3,FALSE),$C11204))</f>
        <v xml:space="preserve">   "RAUMSOLLTEMP_II"                                  </v>
      </c>
      <c r="F11204">
        <f t="shared" si="350"/>
        <v>6</v>
      </c>
      <c r="G11204" s="2">
        <f t="shared" ref="G11204:G11267" si="351">SUBSTITUTE(A11204,"s","")-SUBSTITUTE(A11203,"s","")</f>
        <v>5.000000000002558E-3</v>
      </c>
    </row>
    <row r="11205" spans="1:7" x14ac:dyDescent="0.35">
      <c r="A11205" t="s">
        <v>15648</v>
      </c>
      <c r="B11205" t="s">
        <v>7319</v>
      </c>
      <c r="C11205" t="s">
        <v>7339</v>
      </c>
      <c r="D11205" t="str">
        <f>IF($B11205="B","",IFERROR(VLOOKUP($C11205,Elster!$I$5:$M$148,3,FALSE),$C11205))</f>
        <v xml:space="preserve">   "RAUMSOLLTEMP_II"                                  </v>
      </c>
      <c r="E11205" t="str">
        <f>IF($B11205="A","",IFERROR(VLOOKUP($C11205,Elster!$I$5:$M$148,3,FALSE),$C11205))</f>
        <v/>
      </c>
      <c r="F11205">
        <f t="shared" si="350"/>
        <v>6</v>
      </c>
      <c r="G11205" s="2">
        <f t="shared" si="351"/>
        <v>0</v>
      </c>
    </row>
    <row r="11206" spans="1:7" x14ac:dyDescent="0.35">
      <c r="A11206" t="s">
        <v>15649</v>
      </c>
      <c r="B11206" t="s">
        <v>7317</v>
      </c>
      <c r="C11206" t="s">
        <v>7321</v>
      </c>
      <c r="D11206" t="str">
        <f>IF($B11206="B","",IFERROR(VLOOKUP($C11206,Elster!$I$5:$M$148,3,FALSE),$C11206))</f>
        <v/>
      </c>
      <c r="E11206" t="str">
        <f>IF($B11206="A","",IFERROR(VLOOKUP($C11206,Elster!$I$5:$M$148,3,FALSE),$C11206))</f>
        <v xml:space="preserve">   "FEHLERMELDUNG"                                    </v>
      </c>
      <c r="F11206">
        <f t="shared" si="350"/>
        <v>1</v>
      </c>
      <c r="G11206" s="2">
        <f t="shared" si="351"/>
        <v>4.9999999999954525E-3</v>
      </c>
    </row>
    <row r="11207" spans="1:7" x14ac:dyDescent="0.35">
      <c r="A11207" t="s">
        <v>15649</v>
      </c>
      <c r="B11207" t="s">
        <v>7319</v>
      </c>
      <c r="C11207" t="s">
        <v>7321</v>
      </c>
      <c r="D11207" t="str">
        <f>IF($B11207="B","",IFERROR(VLOOKUP($C11207,Elster!$I$5:$M$148,3,FALSE),$C11207))</f>
        <v xml:space="preserve">   "FEHLERMELDUNG"                                    </v>
      </c>
      <c r="E11207" t="str">
        <f>IF($B11207="A","",IFERROR(VLOOKUP($C11207,Elster!$I$5:$M$148,3,FALSE),$C11207))</f>
        <v/>
      </c>
      <c r="F11207">
        <f t="shared" si="350"/>
        <v>1</v>
      </c>
      <c r="G11207" s="2">
        <f t="shared" si="351"/>
        <v>0</v>
      </c>
    </row>
    <row r="11208" spans="1:7" x14ac:dyDescent="0.35">
      <c r="A11208" t="s">
        <v>15650</v>
      </c>
      <c r="B11208" t="s">
        <v>7317</v>
      </c>
      <c r="C11208" t="s">
        <v>7321</v>
      </c>
      <c r="D11208" t="str">
        <f>IF($B11208="B","",IFERROR(VLOOKUP($C11208,Elster!$I$5:$M$148,3,FALSE),$C11208))</f>
        <v/>
      </c>
      <c r="E11208" t="str">
        <f>IF($B11208="A","",IFERROR(VLOOKUP($C11208,Elster!$I$5:$M$148,3,FALSE),$C11208))</f>
        <v xml:space="preserve">   "FEHLERMELDUNG"                                    </v>
      </c>
      <c r="F11208">
        <f t="shared" si="350"/>
        <v>1</v>
      </c>
      <c r="G11208" s="2">
        <f t="shared" si="351"/>
        <v>5.000000000002558E-3</v>
      </c>
    </row>
    <row r="11209" spans="1:7" x14ac:dyDescent="0.35">
      <c r="A11209" t="s">
        <v>15650</v>
      </c>
      <c r="B11209" t="s">
        <v>7319</v>
      </c>
      <c r="C11209" t="s">
        <v>7321</v>
      </c>
      <c r="D11209" t="str">
        <f>IF($B11209="B","",IFERROR(VLOOKUP($C11209,Elster!$I$5:$M$148,3,FALSE),$C11209))</f>
        <v xml:space="preserve">   "FEHLERMELDUNG"                                    </v>
      </c>
      <c r="E11209" t="str">
        <f>IF($B11209="A","",IFERROR(VLOOKUP($C11209,Elster!$I$5:$M$148,3,FALSE),$C11209))</f>
        <v/>
      </c>
      <c r="F11209">
        <f t="shared" si="350"/>
        <v>1</v>
      </c>
      <c r="G11209" s="2">
        <f t="shared" si="351"/>
        <v>0</v>
      </c>
    </row>
    <row r="11210" spans="1:7" x14ac:dyDescent="0.35">
      <c r="A11210" t="s">
        <v>15651</v>
      </c>
      <c r="B11210" t="s">
        <v>7317</v>
      </c>
      <c r="C11210" t="s">
        <v>7366</v>
      </c>
      <c r="D11210" t="str">
        <f>IF($B11210="B","",IFERROR(VLOOKUP($C11210,Elster!$I$5:$M$148,3,FALSE),$C11210))</f>
        <v/>
      </c>
      <c r="E11210" t="str">
        <f>IF($B11210="A","",IFERROR(VLOOKUP($C11210,Elster!$I$5:$M$148,3,FALSE),$C11210))</f>
        <v xml:space="preserve">//   "ERWEITERUNGSTELEGRAMM"                            </v>
      </c>
      <c r="F11210">
        <f t="shared" si="350"/>
        <v>250</v>
      </c>
      <c r="G11210" s="2">
        <f t="shared" si="351"/>
        <v>5.000000000002558E-3</v>
      </c>
    </row>
    <row r="11211" spans="1:7" x14ac:dyDescent="0.35">
      <c r="A11211" t="s">
        <v>15651</v>
      </c>
      <c r="B11211" t="s">
        <v>7319</v>
      </c>
      <c r="C11211" t="s">
        <v>7366</v>
      </c>
      <c r="D11211" t="str">
        <f>IF($B11211="B","",IFERROR(VLOOKUP($C11211,Elster!$I$5:$M$148,3,FALSE),$C11211))</f>
        <v xml:space="preserve">//   "ERWEITERUNGSTELEGRAMM"                            </v>
      </c>
      <c r="E11211" t="str">
        <f>IF($B11211="A","",IFERROR(VLOOKUP($C11211,Elster!$I$5:$M$148,3,FALSE),$C11211))</f>
        <v/>
      </c>
      <c r="F11211">
        <f t="shared" si="350"/>
        <v>250</v>
      </c>
      <c r="G11211" s="2">
        <f t="shared" si="351"/>
        <v>0</v>
      </c>
    </row>
    <row r="11212" spans="1:7" x14ac:dyDescent="0.35">
      <c r="A11212" t="s">
        <v>15652</v>
      </c>
      <c r="B11212" t="s">
        <v>7317</v>
      </c>
      <c r="C11212" t="s">
        <v>7320</v>
      </c>
      <c r="D11212" t="str">
        <f>IF($B11212="B","",IFERROR(VLOOKUP($C11212,Elster!$I$5:$M$148,3,FALSE),$C11212))</f>
        <v/>
      </c>
      <c r="E11212" t="str">
        <f>IF($B11212="A","",IFERROR(VLOOKUP($C11212,Elster!$I$5:$M$148,3,FALSE),$C11212))</f>
        <v>0x000</v>
      </c>
      <c r="F11212">
        <f t="shared" si="350"/>
        <v>0</v>
      </c>
      <c r="G11212" s="2">
        <f t="shared" si="351"/>
        <v>4.9989999999979773E-3</v>
      </c>
    </row>
    <row r="11213" spans="1:7" x14ac:dyDescent="0.35">
      <c r="A11213" t="s">
        <v>15653</v>
      </c>
      <c r="B11213" t="s">
        <v>7319</v>
      </c>
      <c r="C11213" t="s">
        <v>7320</v>
      </c>
      <c r="D11213" t="str">
        <f>IF($B11213="B","",IFERROR(VLOOKUP($C11213,Elster!$I$5:$M$148,3,FALSE),$C11213))</f>
        <v>0x000</v>
      </c>
      <c r="E11213" t="str">
        <f>IF($B11213="A","",IFERROR(VLOOKUP($C11213,Elster!$I$5:$M$148,3,FALSE),$C11213))</f>
        <v/>
      </c>
      <c r="F11213">
        <f t="shared" si="350"/>
        <v>0</v>
      </c>
      <c r="G11213" s="2">
        <f t="shared" si="351"/>
        <v>9.9999999747524271E-7</v>
      </c>
    </row>
    <row r="11214" spans="1:7" x14ac:dyDescent="0.35">
      <c r="A11214" t="s">
        <v>15654</v>
      </c>
      <c r="B11214" t="s">
        <v>7317</v>
      </c>
      <c r="C11214" t="s">
        <v>7343</v>
      </c>
      <c r="D11214" t="str">
        <f>IF($B11214="B","",IFERROR(VLOOKUP($C11214,Elster!$I$5:$M$148,3,FALSE),$C11214))</f>
        <v/>
      </c>
      <c r="E11214" t="str">
        <f>IF($B11214="A","",IFERROR(VLOOKUP($C11214,Elster!$I$5:$M$148,3,FALSE),$C11214))</f>
        <v xml:space="preserve">   "RAUMSOLLTEMP_NACHT"                               </v>
      </c>
      <c r="F11214">
        <f t="shared" si="350"/>
        <v>8</v>
      </c>
      <c r="G11214" s="2">
        <f t="shared" si="351"/>
        <v>4.9990000000050827E-3</v>
      </c>
    </row>
    <row r="11215" spans="1:7" x14ac:dyDescent="0.35">
      <c r="A11215" t="s">
        <v>15654</v>
      </c>
      <c r="B11215" t="s">
        <v>7319</v>
      </c>
      <c r="C11215" t="s">
        <v>7343</v>
      </c>
      <c r="D11215" t="str">
        <f>IF($B11215="B","",IFERROR(VLOOKUP($C11215,Elster!$I$5:$M$148,3,FALSE),$C11215))</f>
        <v xml:space="preserve">   "RAUMSOLLTEMP_NACHT"                               </v>
      </c>
      <c r="E11215" t="str">
        <f>IF($B11215="A","",IFERROR(VLOOKUP($C11215,Elster!$I$5:$M$148,3,FALSE),$C11215))</f>
        <v/>
      </c>
      <c r="F11215">
        <f t="shared" si="350"/>
        <v>8</v>
      </c>
      <c r="G11215" s="2">
        <f t="shared" si="351"/>
        <v>0</v>
      </c>
    </row>
    <row r="11216" spans="1:7" x14ac:dyDescent="0.35">
      <c r="A11216" t="s">
        <v>15655</v>
      </c>
      <c r="B11216" t="s">
        <v>7317</v>
      </c>
      <c r="C11216" t="s">
        <v>7320</v>
      </c>
      <c r="D11216" t="str">
        <f>IF($B11216="B","",IFERROR(VLOOKUP($C11216,Elster!$I$5:$M$148,3,FALSE),$C11216))</f>
        <v/>
      </c>
      <c r="E11216" t="str">
        <f>IF($B11216="A","",IFERROR(VLOOKUP($C11216,Elster!$I$5:$M$148,3,FALSE),$C11216))</f>
        <v>0x000</v>
      </c>
      <c r="F11216">
        <f t="shared" si="350"/>
        <v>0</v>
      </c>
      <c r="G11216" s="2">
        <f t="shared" si="351"/>
        <v>4.9999999999954525E-3</v>
      </c>
    </row>
    <row r="11217" spans="1:7" x14ac:dyDescent="0.35">
      <c r="A11217" t="s">
        <v>15655</v>
      </c>
      <c r="B11217" t="s">
        <v>7319</v>
      </c>
      <c r="C11217" t="s">
        <v>7320</v>
      </c>
      <c r="D11217" t="str">
        <f>IF($B11217="B","",IFERROR(VLOOKUP($C11217,Elster!$I$5:$M$148,3,FALSE),$C11217))</f>
        <v>0x000</v>
      </c>
      <c r="E11217" t="str">
        <f>IF($B11217="A","",IFERROR(VLOOKUP($C11217,Elster!$I$5:$M$148,3,FALSE),$C11217))</f>
        <v/>
      </c>
      <c r="F11217">
        <f t="shared" si="350"/>
        <v>0</v>
      </c>
      <c r="G11217" s="2">
        <f t="shared" si="351"/>
        <v>0</v>
      </c>
    </row>
    <row r="11218" spans="1:7" x14ac:dyDescent="0.35">
      <c r="A11218" t="s">
        <v>15656</v>
      </c>
      <c r="B11218" t="s">
        <v>7319</v>
      </c>
      <c r="C11218" t="s">
        <v>7521</v>
      </c>
      <c r="D11218" t="str">
        <f>IF($B11218="B","",IFERROR(VLOOKUP($C11218,Elster!$I$5:$M$148,3,FALSE),$C11218))</f>
        <v>0x0AA</v>
      </c>
      <c r="E11218" t="str">
        <f>IF($B11218="A","",IFERROR(VLOOKUP($C11218,Elster!$I$5:$M$148,3,FALSE),$C11218))</f>
        <v/>
      </c>
      <c r="F11218">
        <f t="shared" si="350"/>
        <v>170</v>
      </c>
      <c r="G11218" s="2">
        <f t="shared" si="351"/>
        <v>5.000000000002558E-3</v>
      </c>
    </row>
    <row r="11219" spans="1:7" x14ac:dyDescent="0.35">
      <c r="A11219" t="s">
        <v>15657</v>
      </c>
      <c r="B11219" t="s">
        <v>7317</v>
      </c>
      <c r="C11219" t="s">
        <v>7521</v>
      </c>
      <c r="D11219" t="str">
        <f>IF($B11219="B","",IFERROR(VLOOKUP($C11219,Elster!$I$5:$M$148,3,FALSE),$C11219))</f>
        <v/>
      </c>
      <c r="E11219" t="str">
        <f>IF($B11219="A","",IFERROR(VLOOKUP($C11219,Elster!$I$5:$M$148,3,FALSE),$C11219))</f>
        <v>0x0AA</v>
      </c>
      <c r="F11219">
        <f t="shared" si="350"/>
        <v>170</v>
      </c>
      <c r="G11219" s="2">
        <f t="shared" si="351"/>
        <v>2.5999999998305157E-5</v>
      </c>
    </row>
    <row r="11220" spans="1:7" x14ac:dyDescent="0.35">
      <c r="A11220" t="s">
        <v>15658</v>
      </c>
      <c r="B11220" t="s">
        <v>7319</v>
      </c>
      <c r="C11220" t="s">
        <v>7321</v>
      </c>
      <c r="D11220" t="str">
        <f>IF($B11220="B","",IFERROR(VLOOKUP($C11220,Elster!$I$5:$M$148,3,FALSE),$C11220))</f>
        <v xml:space="preserve">   "FEHLERMELDUNG"                                    </v>
      </c>
      <c r="E11220" t="str">
        <f>IF($B11220="A","",IFERROR(VLOOKUP($C11220,Elster!$I$5:$M$148,3,FALSE),$C11220))</f>
        <v/>
      </c>
      <c r="F11220">
        <f t="shared" si="350"/>
        <v>1</v>
      </c>
      <c r="G11220" s="2">
        <f t="shared" si="351"/>
        <v>4.9740000000042528E-3</v>
      </c>
    </row>
    <row r="11221" spans="1:7" x14ac:dyDescent="0.35">
      <c r="A11221" t="s">
        <v>15659</v>
      </c>
      <c r="B11221" t="s">
        <v>7317</v>
      </c>
      <c r="C11221" t="s">
        <v>7321</v>
      </c>
      <c r="D11221" t="str">
        <f>IF($B11221="B","",IFERROR(VLOOKUP($C11221,Elster!$I$5:$M$148,3,FALSE),$C11221))</f>
        <v/>
      </c>
      <c r="E11221" t="str">
        <f>IF($B11221="A","",IFERROR(VLOOKUP($C11221,Elster!$I$5:$M$148,3,FALSE),$C11221))</f>
        <v xml:space="preserve">   "FEHLERMELDUNG"                                    </v>
      </c>
      <c r="F11221">
        <f t="shared" si="350"/>
        <v>1</v>
      </c>
      <c r="G11221" s="2">
        <f t="shared" si="351"/>
        <v>2.5999999998305157E-5</v>
      </c>
    </row>
    <row r="11222" spans="1:7" x14ac:dyDescent="0.35">
      <c r="A11222" t="s">
        <v>15660</v>
      </c>
      <c r="B11222" t="s">
        <v>7319</v>
      </c>
      <c r="C11222" t="s">
        <v>7525</v>
      </c>
      <c r="D11222" t="str">
        <f>IF($B11222="B","",IFERROR(VLOOKUP($C11222,Elster!$I$5:$M$148,3,FALSE),$C11222))</f>
        <v>0x0C1</v>
      </c>
      <c r="E11222" t="str">
        <f>IF($B11222="A","",IFERROR(VLOOKUP($C11222,Elster!$I$5:$M$148,3,FALSE),$C11222))</f>
        <v/>
      </c>
      <c r="F11222">
        <f t="shared" si="350"/>
        <v>193</v>
      </c>
      <c r="G11222" s="2">
        <f t="shared" si="351"/>
        <v>4.9739999999971474E-3</v>
      </c>
    </row>
    <row r="11223" spans="1:7" x14ac:dyDescent="0.35">
      <c r="A11223" t="s">
        <v>15661</v>
      </c>
      <c r="B11223" t="s">
        <v>7317</v>
      </c>
      <c r="C11223" t="s">
        <v>7525</v>
      </c>
      <c r="D11223" t="str">
        <f>IF($B11223="B","",IFERROR(VLOOKUP($C11223,Elster!$I$5:$M$148,3,FALSE),$C11223))</f>
        <v/>
      </c>
      <c r="E11223" t="str">
        <f>IF($B11223="A","",IFERROR(VLOOKUP($C11223,Elster!$I$5:$M$148,3,FALSE),$C11223))</f>
        <v>0x0C1</v>
      </c>
      <c r="F11223">
        <f t="shared" si="350"/>
        <v>193</v>
      </c>
      <c r="G11223" s="2">
        <f t="shared" si="351"/>
        <v>2.5999999998305157E-5</v>
      </c>
    </row>
    <row r="11224" spans="1:7" x14ac:dyDescent="0.35">
      <c r="A11224" t="s">
        <v>15662</v>
      </c>
      <c r="B11224" t="s">
        <v>7317</v>
      </c>
      <c r="C11224" t="s">
        <v>7339</v>
      </c>
      <c r="D11224" t="str">
        <f>IF($B11224="B","",IFERROR(VLOOKUP($C11224,Elster!$I$5:$M$148,3,FALSE),$C11224))</f>
        <v/>
      </c>
      <c r="E11224" t="str">
        <f>IF($B11224="A","",IFERROR(VLOOKUP($C11224,Elster!$I$5:$M$148,3,FALSE),$C11224))</f>
        <v xml:space="preserve">   "RAUMSOLLTEMP_II"                                  </v>
      </c>
      <c r="F11224">
        <f t="shared" si="350"/>
        <v>6</v>
      </c>
      <c r="G11224" s="2">
        <f t="shared" si="351"/>
        <v>1.6432000000001779E-2</v>
      </c>
    </row>
    <row r="11225" spans="1:7" x14ac:dyDescent="0.35">
      <c r="A11225" t="s">
        <v>15663</v>
      </c>
      <c r="B11225" t="s">
        <v>7317</v>
      </c>
      <c r="C11225" t="s">
        <v>7321</v>
      </c>
      <c r="D11225" t="str">
        <f>IF($B11225="B","",IFERROR(VLOOKUP($C11225,Elster!$I$5:$M$148,3,FALSE),$C11225))</f>
        <v/>
      </c>
      <c r="E11225" t="str">
        <f>IF($B11225="A","",IFERROR(VLOOKUP($C11225,Elster!$I$5:$M$148,3,FALSE),$C11225))</f>
        <v xml:space="preserve">   "FEHLERMELDUNG"                                    </v>
      </c>
      <c r="F11225">
        <f t="shared" si="350"/>
        <v>1</v>
      </c>
      <c r="G11225" s="2">
        <f t="shared" si="351"/>
        <v>4.9740000000042528E-3</v>
      </c>
    </row>
    <row r="11226" spans="1:7" x14ac:dyDescent="0.35">
      <c r="A11226" t="s">
        <v>15664</v>
      </c>
      <c r="B11226" t="s">
        <v>7317</v>
      </c>
      <c r="C11226" t="s">
        <v>7318</v>
      </c>
      <c r="D11226" t="str">
        <f>IF($B11226="B","",IFERROR(VLOOKUP($C11226,Elster!$I$5:$M$148,3,FALSE),$C11226))</f>
        <v/>
      </c>
      <c r="E11226" t="str">
        <f>IF($B11226="A","",IFERROR(VLOOKUP($C11226,Elster!$I$5:$M$148,3,FALSE),$C11226))</f>
        <v xml:space="preserve">   "SAMMLERISTTEMP"                                   </v>
      </c>
      <c r="F11226">
        <f t="shared" si="350"/>
        <v>13</v>
      </c>
      <c r="G11226" s="2">
        <f t="shared" si="351"/>
        <v>4.9739999999971474E-3</v>
      </c>
    </row>
    <row r="11227" spans="1:7" x14ac:dyDescent="0.35">
      <c r="A11227" t="s">
        <v>15665</v>
      </c>
      <c r="B11227" t="s">
        <v>7317</v>
      </c>
      <c r="C11227" t="s">
        <v>7329</v>
      </c>
      <c r="D11227" t="str">
        <f>IF($B11227="B","",IFERROR(VLOOKUP($C11227,Elster!$I$5:$M$148,3,FALSE),$C11227))</f>
        <v/>
      </c>
      <c r="E11227" t="str">
        <f>IF($B11227="A","",IFERROR(VLOOKUP($C11227,Elster!$I$5:$M$148,3,FALSE),$C11227))</f>
        <v xml:space="preserve">   "KESSELSOLLTEMP"                                   </v>
      </c>
      <c r="F11227">
        <f t="shared" si="350"/>
        <v>2</v>
      </c>
      <c r="G11227" s="2">
        <f t="shared" si="351"/>
        <v>4.9739999999971474E-3</v>
      </c>
    </row>
    <row r="11228" spans="1:7" x14ac:dyDescent="0.35">
      <c r="A11228" t="s">
        <v>15666</v>
      </c>
      <c r="B11228" t="s">
        <v>7317</v>
      </c>
      <c r="C11228" t="s">
        <v>7320</v>
      </c>
      <c r="D11228" t="str">
        <f>IF($B11228="B","",IFERROR(VLOOKUP($C11228,Elster!$I$5:$M$148,3,FALSE),$C11228))</f>
        <v/>
      </c>
      <c r="E11228" t="str">
        <f>IF($B11228="A","",IFERROR(VLOOKUP($C11228,Elster!$I$5:$M$148,3,FALSE),$C11228))</f>
        <v>0x000</v>
      </c>
      <c r="F11228">
        <f t="shared" si="350"/>
        <v>0</v>
      </c>
      <c r="G11228" s="2">
        <f t="shared" si="351"/>
        <v>4.9480000000059476E-3</v>
      </c>
    </row>
    <row r="11229" spans="1:7" x14ac:dyDescent="0.35">
      <c r="A11229" t="s">
        <v>15667</v>
      </c>
      <c r="B11229" t="s">
        <v>7317</v>
      </c>
      <c r="C11229" t="s">
        <v>7366</v>
      </c>
      <c r="D11229" t="str">
        <f>IF($B11229="B","",IFERROR(VLOOKUP($C11229,Elster!$I$5:$M$148,3,FALSE),$C11229))</f>
        <v/>
      </c>
      <c r="E11229" t="str">
        <f>IF($B11229="A","",IFERROR(VLOOKUP($C11229,Elster!$I$5:$M$148,3,FALSE),$C11229))</f>
        <v xml:space="preserve">//   "ERWEITERUNGSTELEGRAMM"                            </v>
      </c>
      <c r="F11229">
        <f t="shared" si="350"/>
        <v>250</v>
      </c>
      <c r="G11229" s="2">
        <f t="shared" si="351"/>
        <v>4.9729999999996721E-3</v>
      </c>
    </row>
    <row r="11230" spans="1:7" x14ac:dyDescent="0.35">
      <c r="A11230" t="s">
        <v>15668</v>
      </c>
      <c r="B11230" t="s">
        <v>7317</v>
      </c>
      <c r="C11230" t="s">
        <v>7320</v>
      </c>
      <c r="D11230" t="str">
        <f>IF($B11230="B","",IFERROR(VLOOKUP($C11230,Elster!$I$5:$M$148,3,FALSE),$C11230))</f>
        <v/>
      </c>
      <c r="E11230" t="str">
        <f>IF($B11230="A","",IFERROR(VLOOKUP($C11230,Elster!$I$5:$M$148,3,FALSE),$C11230))</f>
        <v>0x000</v>
      </c>
      <c r="F11230">
        <f t="shared" si="350"/>
        <v>0</v>
      </c>
      <c r="G11230" s="2">
        <f t="shared" si="351"/>
        <v>4.9739999999971474E-3</v>
      </c>
    </row>
    <row r="11231" spans="1:7" x14ac:dyDescent="0.35">
      <c r="A11231" t="s">
        <v>15669</v>
      </c>
      <c r="B11231" t="s">
        <v>7317</v>
      </c>
      <c r="C11231" t="s">
        <v>7343</v>
      </c>
      <c r="D11231" t="str">
        <f>IF($B11231="B","",IFERROR(VLOOKUP($C11231,Elster!$I$5:$M$148,3,FALSE),$C11231))</f>
        <v/>
      </c>
      <c r="E11231" t="str">
        <f>IF($B11231="A","",IFERROR(VLOOKUP($C11231,Elster!$I$5:$M$148,3,FALSE),$C11231))</f>
        <v xml:space="preserve">   "RAUMSOLLTEMP_NACHT"                               </v>
      </c>
      <c r="F11231">
        <f t="shared" si="350"/>
        <v>8</v>
      </c>
      <c r="G11231" s="2">
        <f t="shared" si="351"/>
        <v>4.9739999999971474E-3</v>
      </c>
    </row>
    <row r="11232" spans="1:7" x14ac:dyDescent="0.35">
      <c r="A11232" t="s">
        <v>15670</v>
      </c>
      <c r="B11232" t="s">
        <v>7317</v>
      </c>
      <c r="C11232" t="s">
        <v>7320</v>
      </c>
      <c r="D11232" t="str">
        <f>IF($B11232="B","",IFERROR(VLOOKUP($C11232,Elster!$I$5:$M$148,3,FALSE),$C11232))</f>
        <v/>
      </c>
      <c r="E11232" t="str">
        <f>IF($B11232="A","",IFERROR(VLOOKUP($C11232,Elster!$I$5:$M$148,3,FALSE),$C11232))</f>
        <v>0x000</v>
      </c>
      <c r="F11232">
        <f t="shared" si="350"/>
        <v>0</v>
      </c>
      <c r="G11232" s="2">
        <f t="shared" si="351"/>
        <v>4.9480000000059476E-3</v>
      </c>
    </row>
    <row r="11233" spans="1:7" x14ac:dyDescent="0.35">
      <c r="A11233" t="s">
        <v>15671</v>
      </c>
      <c r="B11233" t="s">
        <v>7317</v>
      </c>
      <c r="C11233" t="s">
        <v>7521</v>
      </c>
      <c r="D11233" t="str">
        <f>IF($B11233="B","",IFERROR(VLOOKUP($C11233,Elster!$I$5:$M$148,3,FALSE),$C11233))</f>
        <v/>
      </c>
      <c r="E11233" t="str">
        <f>IF($B11233="A","",IFERROR(VLOOKUP($C11233,Elster!$I$5:$M$148,3,FALSE),$C11233))</f>
        <v>0x0AA</v>
      </c>
      <c r="F11233">
        <f t="shared" si="350"/>
        <v>170</v>
      </c>
      <c r="G11233" s="2">
        <f t="shared" si="351"/>
        <v>4.9739999999971474E-3</v>
      </c>
    </row>
    <row r="11234" spans="1:7" x14ac:dyDescent="0.35">
      <c r="A11234" t="s">
        <v>15672</v>
      </c>
      <c r="B11234" t="s">
        <v>7317</v>
      </c>
      <c r="C11234" t="s">
        <v>7321</v>
      </c>
      <c r="D11234" t="str">
        <f>IF($B11234="B","",IFERROR(VLOOKUP($C11234,Elster!$I$5:$M$148,3,FALSE),$C11234))</f>
        <v/>
      </c>
      <c r="E11234" t="str">
        <f>IF($B11234="A","",IFERROR(VLOOKUP($C11234,Elster!$I$5:$M$148,3,FALSE),$C11234))</f>
        <v xml:space="preserve">   "FEHLERMELDUNG"                                    </v>
      </c>
      <c r="F11234">
        <f t="shared" si="350"/>
        <v>1</v>
      </c>
      <c r="G11234" s="2">
        <f t="shared" si="351"/>
        <v>4.9739999999971474E-3</v>
      </c>
    </row>
    <row r="11235" spans="1:7" x14ac:dyDescent="0.35">
      <c r="A11235" t="s">
        <v>15673</v>
      </c>
      <c r="B11235" t="s">
        <v>7317</v>
      </c>
      <c r="C11235" t="s">
        <v>7539</v>
      </c>
      <c r="D11235" t="str">
        <f>IF($B11235="B","",IFERROR(VLOOKUP($C11235,Elster!$I$5:$M$148,3,FALSE),$C11235))</f>
        <v/>
      </c>
      <c r="E11235" t="str">
        <f>IF($B11235="A","",IFERROR(VLOOKUP($C11235,Elster!$I$5:$M$148,3,FALSE),$C11235))</f>
        <v>0x0C2</v>
      </c>
      <c r="F11235">
        <f t="shared" si="350"/>
        <v>194</v>
      </c>
      <c r="G11235" s="2">
        <f t="shared" si="351"/>
        <v>4.9480000000059476E-3</v>
      </c>
    </row>
    <row r="11236" spans="1:7" x14ac:dyDescent="0.35">
      <c r="A11236" t="s">
        <v>15674</v>
      </c>
      <c r="B11236" t="s">
        <v>7317</v>
      </c>
      <c r="C11236" t="s">
        <v>7318</v>
      </c>
      <c r="D11236" t="str">
        <f>IF($B11236="B","",IFERROR(VLOOKUP($C11236,Elster!$I$5:$M$148,3,FALSE),$C11236))</f>
        <v/>
      </c>
      <c r="E11236" t="str">
        <f>IF($B11236="A","",IFERROR(VLOOKUP($C11236,Elster!$I$5:$M$148,3,FALSE),$C11236))</f>
        <v xml:space="preserve">   "SAMMLERISTTEMP"                                   </v>
      </c>
      <c r="F11236">
        <f t="shared" si="350"/>
        <v>13</v>
      </c>
      <c r="G11236" s="2">
        <f t="shared" si="351"/>
        <v>1.8124000000000251E-2</v>
      </c>
    </row>
    <row r="11237" spans="1:7" x14ac:dyDescent="0.35">
      <c r="A11237" t="s">
        <v>15674</v>
      </c>
      <c r="B11237" t="s">
        <v>7319</v>
      </c>
      <c r="C11237" t="s">
        <v>7318</v>
      </c>
      <c r="D11237" t="str">
        <f>IF($B11237="B","",IFERROR(VLOOKUP($C11237,Elster!$I$5:$M$148,3,FALSE),$C11237))</f>
        <v xml:space="preserve">   "SAMMLERISTTEMP"                                   </v>
      </c>
      <c r="E11237" t="str">
        <f>IF($B11237="A","",IFERROR(VLOOKUP($C11237,Elster!$I$5:$M$148,3,FALSE),$C11237))</f>
        <v/>
      </c>
      <c r="F11237">
        <f t="shared" si="350"/>
        <v>13</v>
      </c>
      <c r="G11237" s="2">
        <f t="shared" si="351"/>
        <v>0</v>
      </c>
    </row>
    <row r="11238" spans="1:7" x14ac:dyDescent="0.35">
      <c r="A11238" t="s">
        <v>15675</v>
      </c>
      <c r="B11238" t="s">
        <v>7317</v>
      </c>
      <c r="C11238" t="s">
        <v>7320</v>
      </c>
      <c r="D11238" t="str">
        <f>IF($B11238="B","",IFERROR(VLOOKUP($C11238,Elster!$I$5:$M$148,3,FALSE),$C11238))</f>
        <v/>
      </c>
      <c r="E11238" t="str">
        <f>IF($B11238="A","",IFERROR(VLOOKUP($C11238,Elster!$I$5:$M$148,3,FALSE),$C11238))</f>
        <v>0x000</v>
      </c>
      <c r="F11238">
        <f t="shared" si="350"/>
        <v>0</v>
      </c>
      <c r="G11238" s="2">
        <f t="shared" si="351"/>
        <v>4.9999999999954525E-3</v>
      </c>
    </row>
    <row r="11239" spans="1:7" x14ac:dyDescent="0.35">
      <c r="A11239" t="s">
        <v>15675</v>
      </c>
      <c r="B11239" t="s">
        <v>7319</v>
      </c>
      <c r="C11239" t="s">
        <v>7320</v>
      </c>
      <c r="D11239" t="str">
        <f>IF($B11239="B","",IFERROR(VLOOKUP($C11239,Elster!$I$5:$M$148,3,FALSE),$C11239))</f>
        <v>0x000</v>
      </c>
      <c r="E11239" t="str">
        <f>IF($B11239="A","",IFERROR(VLOOKUP($C11239,Elster!$I$5:$M$148,3,FALSE),$C11239))</f>
        <v/>
      </c>
      <c r="F11239">
        <f t="shared" si="350"/>
        <v>0</v>
      </c>
      <c r="G11239" s="2">
        <f t="shared" si="351"/>
        <v>0</v>
      </c>
    </row>
    <row r="11240" spans="1:7" x14ac:dyDescent="0.35">
      <c r="A11240" t="s">
        <v>15676</v>
      </c>
      <c r="B11240" t="s">
        <v>7317</v>
      </c>
      <c r="C11240" t="s">
        <v>7339</v>
      </c>
      <c r="D11240" t="str">
        <f>IF($B11240="B","",IFERROR(VLOOKUP($C11240,Elster!$I$5:$M$148,3,FALSE),$C11240))</f>
        <v/>
      </c>
      <c r="E11240" t="str">
        <f>IF($B11240="A","",IFERROR(VLOOKUP($C11240,Elster!$I$5:$M$148,3,FALSE),$C11240))</f>
        <v xml:space="preserve">   "RAUMSOLLTEMP_II"                                  </v>
      </c>
      <c r="F11240">
        <f t="shared" si="350"/>
        <v>6</v>
      </c>
      <c r="G11240" s="2">
        <f t="shared" si="351"/>
        <v>5.000000000002558E-3</v>
      </c>
    </row>
    <row r="11241" spans="1:7" x14ac:dyDescent="0.35">
      <c r="A11241" t="s">
        <v>15676</v>
      </c>
      <c r="B11241" t="s">
        <v>7319</v>
      </c>
      <c r="C11241" t="s">
        <v>7339</v>
      </c>
      <c r="D11241" t="str">
        <f>IF($B11241="B","",IFERROR(VLOOKUP($C11241,Elster!$I$5:$M$148,3,FALSE),$C11241))</f>
        <v xml:space="preserve">   "RAUMSOLLTEMP_II"                                  </v>
      </c>
      <c r="E11241" t="str">
        <f>IF($B11241="A","",IFERROR(VLOOKUP($C11241,Elster!$I$5:$M$148,3,FALSE),$C11241))</f>
        <v/>
      </c>
      <c r="F11241">
        <f t="shared" si="350"/>
        <v>6</v>
      </c>
      <c r="G11241" s="2">
        <f t="shared" si="351"/>
        <v>0</v>
      </c>
    </row>
    <row r="11242" spans="1:7" x14ac:dyDescent="0.35">
      <c r="A11242" t="s">
        <v>15677</v>
      </c>
      <c r="B11242" t="s">
        <v>7317</v>
      </c>
      <c r="C11242" t="s">
        <v>7321</v>
      </c>
      <c r="D11242" t="str">
        <f>IF($B11242="B","",IFERROR(VLOOKUP($C11242,Elster!$I$5:$M$148,3,FALSE),$C11242))</f>
        <v/>
      </c>
      <c r="E11242" t="str">
        <f>IF($B11242="A","",IFERROR(VLOOKUP($C11242,Elster!$I$5:$M$148,3,FALSE),$C11242))</f>
        <v xml:space="preserve">   "FEHLERMELDUNG"                                    </v>
      </c>
      <c r="F11242">
        <f t="shared" si="350"/>
        <v>1</v>
      </c>
      <c r="G11242" s="2">
        <f t="shared" si="351"/>
        <v>4.9999999999954525E-3</v>
      </c>
    </row>
    <row r="11243" spans="1:7" x14ac:dyDescent="0.35">
      <c r="A11243" t="s">
        <v>15677</v>
      </c>
      <c r="B11243" t="s">
        <v>7319</v>
      </c>
      <c r="C11243" t="s">
        <v>7321</v>
      </c>
      <c r="D11243" t="str">
        <f>IF($B11243="B","",IFERROR(VLOOKUP($C11243,Elster!$I$5:$M$148,3,FALSE),$C11243))</f>
        <v xml:space="preserve">   "FEHLERMELDUNG"                                    </v>
      </c>
      <c r="E11243" t="str">
        <f>IF($B11243="A","",IFERROR(VLOOKUP($C11243,Elster!$I$5:$M$148,3,FALSE),$C11243))</f>
        <v/>
      </c>
      <c r="F11243">
        <f t="shared" si="350"/>
        <v>1</v>
      </c>
      <c r="G11243" s="2">
        <f t="shared" si="351"/>
        <v>0</v>
      </c>
    </row>
    <row r="11244" spans="1:7" x14ac:dyDescent="0.35">
      <c r="A11244" t="s">
        <v>15678</v>
      </c>
      <c r="B11244" t="s">
        <v>7317</v>
      </c>
      <c r="C11244" t="s">
        <v>7321</v>
      </c>
      <c r="D11244" t="str">
        <f>IF($B11244="B","",IFERROR(VLOOKUP($C11244,Elster!$I$5:$M$148,3,FALSE),$C11244))</f>
        <v/>
      </c>
      <c r="E11244" t="str">
        <f>IF($B11244="A","",IFERROR(VLOOKUP($C11244,Elster!$I$5:$M$148,3,FALSE),$C11244))</f>
        <v xml:space="preserve">   "FEHLERMELDUNG"                                    </v>
      </c>
      <c r="F11244">
        <f t="shared" si="350"/>
        <v>1</v>
      </c>
      <c r="G11244" s="2">
        <f t="shared" si="351"/>
        <v>5.000000000002558E-3</v>
      </c>
    </row>
    <row r="11245" spans="1:7" x14ac:dyDescent="0.35">
      <c r="A11245" t="s">
        <v>15678</v>
      </c>
      <c r="B11245" t="s">
        <v>7319</v>
      </c>
      <c r="C11245" t="s">
        <v>7321</v>
      </c>
      <c r="D11245" t="str">
        <f>IF($B11245="B","",IFERROR(VLOOKUP($C11245,Elster!$I$5:$M$148,3,FALSE),$C11245))</f>
        <v xml:space="preserve">   "FEHLERMELDUNG"                                    </v>
      </c>
      <c r="E11245" t="str">
        <f>IF($B11245="A","",IFERROR(VLOOKUP($C11245,Elster!$I$5:$M$148,3,FALSE),$C11245))</f>
        <v/>
      </c>
      <c r="F11245">
        <f t="shared" si="350"/>
        <v>1</v>
      </c>
      <c r="G11245" s="2">
        <f t="shared" si="351"/>
        <v>0</v>
      </c>
    </row>
    <row r="11246" spans="1:7" x14ac:dyDescent="0.35">
      <c r="A11246" t="s">
        <v>15679</v>
      </c>
      <c r="B11246" t="s">
        <v>7317</v>
      </c>
      <c r="C11246" t="s">
        <v>7366</v>
      </c>
      <c r="D11246" t="str">
        <f>IF($B11246="B","",IFERROR(VLOOKUP($C11246,Elster!$I$5:$M$148,3,FALSE),$C11246))</f>
        <v/>
      </c>
      <c r="E11246" t="str">
        <f>IF($B11246="A","",IFERROR(VLOOKUP($C11246,Elster!$I$5:$M$148,3,FALSE),$C11246))</f>
        <v xml:space="preserve">//   "ERWEITERUNGSTELEGRAMM"                            </v>
      </c>
      <c r="F11246">
        <f t="shared" si="350"/>
        <v>250</v>
      </c>
      <c r="G11246" s="2">
        <f t="shared" si="351"/>
        <v>5.000000000002558E-3</v>
      </c>
    </row>
    <row r="11247" spans="1:7" x14ac:dyDescent="0.35">
      <c r="A11247" t="s">
        <v>15679</v>
      </c>
      <c r="B11247" t="s">
        <v>7319</v>
      </c>
      <c r="C11247" t="s">
        <v>7366</v>
      </c>
      <c r="D11247" t="str">
        <f>IF($B11247="B","",IFERROR(VLOOKUP($C11247,Elster!$I$5:$M$148,3,FALSE),$C11247))</f>
        <v xml:space="preserve">//   "ERWEITERUNGSTELEGRAMM"                            </v>
      </c>
      <c r="E11247" t="str">
        <f>IF($B11247="A","",IFERROR(VLOOKUP($C11247,Elster!$I$5:$M$148,3,FALSE),$C11247))</f>
        <v/>
      </c>
      <c r="F11247">
        <f t="shared" si="350"/>
        <v>250</v>
      </c>
      <c r="G11247" s="2">
        <f t="shared" si="351"/>
        <v>0</v>
      </c>
    </row>
    <row r="11248" spans="1:7" x14ac:dyDescent="0.35">
      <c r="A11248" t="s">
        <v>15680</v>
      </c>
      <c r="B11248" t="s">
        <v>7317</v>
      </c>
      <c r="C11248" t="s">
        <v>7321</v>
      </c>
      <c r="D11248" t="str">
        <f>IF($B11248="B","",IFERROR(VLOOKUP($C11248,Elster!$I$5:$M$148,3,FALSE),$C11248))</f>
        <v/>
      </c>
      <c r="E11248" t="str">
        <f>IF($B11248="A","",IFERROR(VLOOKUP($C11248,Elster!$I$5:$M$148,3,FALSE),$C11248))</f>
        <v xml:space="preserve">   "FEHLERMELDUNG"                                    </v>
      </c>
      <c r="F11248">
        <f t="shared" si="350"/>
        <v>1</v>
      </c>
      <c r="G11248" s="2">
        <f t="shared" si="351"/>
        <v>4.9999999999954525E-3</v>
      </c>
    </row>
    <row r="11249" spans="1:7" x14ac:dyDescent="0.35">
      <c r="A11249" t="s">
        <v>15680</v>
      </c>
      <c r="B11249" t="s">
        <v>7319</v>
      </c>
      <c r="C11249" t="s">
        <v>7321</v>
      </c>
      <c r="D11249" t="str">
        <f>IF($B11249="B","",IFERROR(VLOOKUP($C11249,Elster!$I$5:$M$148,3,FALSE),$C11249))</f>
        <v xml:space="preserve">   "FEHLERMELDUNG"                                    </v>
      </c>
      <c r="E11249" t="str">
        <f>IF($B11249="A","",IFERROR(VLOOKUP($C11249,Elster!$I$5:$M$148,3,FALSE),$C11249))</f>
        <v/>
      </c>
      <c r="F11249">
        <f t="shared" si="350"/>
        <v>1</v>
      </c>
      <c r="G11249" s="2">
        <f t="shared" si="351"/>
        <v>0</v>
      </c>
    </row>
    <row r="11250" spans="1:7" x14ac:dyDescent="0.35">
      <c r="A11250" t="s">
        <v>15681</v>
      </c>
      <c r="B11250" t="s">
        <v>7317</v>
      </c>
      <c r="C11250" t="s">
        <v>7352</v>
      </c>
      <c r="D11250" t="str">
        <f>IF($B11250="B","",IFERROR(VLOOKUP($C11250,Elster!$I$5:$M$148,3,FALSE),$C11250))</f>
        <v/>
      </c>
      <c r="E11250" t="str">
        <f>IF($B11250="A","",IFERROR(VLOOKUP($C11250,Elster!$I$5:$M$148,3,FALSE),$C11250))</f>
        <v xml:space="preserve">   "SPEICHERISTTEMP"                                  </v>
      </c>
      <c r="F11250">
        <f t="shared" si="350"/>
        <v>14</v>
      </c>
      <c r="G11250" s="2">
        <f t="shared" si="351"/>
        <v>5.000000000002558E-3</v>
      </c>
    </row>
    <row r="11251" spans="1:7" x14ac:dyDescent="0.35">
      <c r="A11251" t="s">
        <v>15681</v>
      </c>
      <c r="B11251" t="s">
        <v>7319</v>
      </c>
      <c r="C11251" t="s">
        <v>7352</v>
      </c>
      <c r="D11251" t="str">
        <f>IF($B11251="B","",IFERROR(VLOOKUP($C11251,Elster!$I$5:$M$148,3,FALSE),$C11251))</f>
        <v xml:space="preserve">   "SPEICHERISTTEMP"                                  </v>
      </c>
      <c r="E11251" t="str">
        <f>IF($B11251="A","",IFERROR(VLOOKUP($C11251,Elster!$I$5:$M$148,3,FALSE),$C11251))</f>
        <v/>
      </c>
      <c r="F11251">
        <f t="shared" si="350"/>
        <v>14</v>
      </c>
      <c r="G11251" s="2">
        <f t="shared" si="351"/>
        <v>0</v>
      </c>
    </row>
    <row r="11252" spans="1:7" x14ac:dyDescent="0.35">
      <c r="A11252" t="s">
        <v>15682</v>
      </c>
      <c r="B11252" t="s">
        <v>7319</v>
      </c>
      <c r="C11252" t="s">
        <v>7320</v>
      </c>
      <c r="D11252" t="str">
        <f>IF($B11252="B","",IFERROR(VLOOKUP($C11252,Elster!$I$5:$M$148,3,FALSE),$C11252))</f>
        <v>0x000</v>
      </c>
      <c r="E11252" t="str">
        <f>IF($B11252="A","",IFERROR(VLOOKUP($C11252,Elster!$I$5:$M$148,3,FALSE),$C11252))</f>
        <v/>
      </c>
      <c r="F11252">
        <f t="shared" si="350"/>
        <v>0</v>
      </c>
      <c r="G11252" s="2">
        <f t="shared" si="351"/>
        <v>5.000000000002558E-3</v>
      </c>
    </row>
    <row r="11253" spans="1:7" x14ac:dyDescent="0.35">
      <c r="A11253" t="s">
        <v>15683</v>
      </c>
      <c r="B11253" t="s">
        <v>7317</v>
      </c>
      <c r="C11253" t="s">
        <v>7320</v>
      </c>
      <c r="D11253" t="str">
        <f>IF($B11253="B","",IFERROR(VLOOKUP($C11253,Elster!$I$5:$M$148,3,FALSE),$C11253))</f>
        <v/>
      </c>
      <c r="E11253" t="str">
        <f>IF($B11253="A","",IFERROR(VLOOKUP($C11253,Elster!$I$5:$M$148,3,FALSE),$C11253))</f>
        <v>0x000</v>
      </c>
      <c r="F11253">
        <f t="shared" si="350"/>
        <v>0</v>
      </c>
      <c r="G11253" s="2">
        <f t="shared" si="351"/>
        <v>2.5999999998305157E-5</v>
      </c>
    </row>
    <row r="11254" spans="1:7" x14ac:dyDescent="0.35">
      <c r="A11254" t="s">
        <v>15684</v>
      </c>
      <c r="B11254" t="s">
        <v>7317</v>
      </c>
      <c r="C11254" t="s">
        <v>7494</v>
      </c>
      <c r="D11254" t="str">
        <f>IF($B11254="B","",IFERROR(VLOOKUP($C11254,Elster!$I$5:$M$148,3,FALSE),$C11254))</f>
        <v/>
      </c>
      <c r="E11254" t="str">
        <f>IF($B11254="A","",IFERROR(VLOOKUP($C11254,Elster!$I$5:$M$148,3,FALSE),$C11254))</f>
        <v>0x041</v>
      </c>
      <c r="F11254">
        <f t="shared" si="350"/>
        <v>65</v>
      </c>
      <c r="G11254" s="2">
        <f t="shared" si="351"/>
        <v>5.000000000002558E-3</v>
      </c>
    </row>
    <row r="11255" spans="1:7" x14ac:dyDescent="0.35">
      <c r="A11255" t="s">
        <v>15684</v>
      </c>
      <c r="B11255" t="s">
        <v>7319</v>
      </c>
      <c r="C11255" t="s">
        <v>7494</v>
      </c>
      <c r="D11255" t="str">
        <f>IF($B11255="B","",IFERROR(VLOOKUP($C11255,Elster!$I$5:$M$148,3,FALSE),$C11255))</f>
        <v>0x041</v>
      </c>
      <c r="E11255" t="str">
        <f>IF($B11255="A","",IFERROR(VLOOKUP($C11255,Elster!$I$5:$M$148,3,FALSE),$C11255))</f>
        <v/>
      </c>
      <c r="F11255">
        <f t="shared" si="350"/>
        <v>65</v>
      </c>
      <c r="G11255" s="2">
        <f t="shared" si="351"/>
        <v>0</v>
      </c>
    </row>
    <row r="11256" spans="1:7" x14ac:dyDescent="0.35">
      <c r="A11256" t="s">
        <v>15685</v>
      </c>
      <c r="B11256" t="s">
        <v>7319</v>
      </c>
      <c r="C11256" t="s">
        <v>7321</v>
      </c>
      <c r="D11256" t="str">
        <f>IF($B11256="B","",IFERROR(VLOOKUP($C11256,Elster!$I$5:$M$148,3,FALSE),$C11256))</f>
        <v xml:space="preserve">   "FEHLERMELDUNG"                                    </v>
      </c>
      <c r="E11256" t="str">
        <f>IF($B11256="A","",IFERROR(VLOOKUP($C11256,Elster!$I$5:$M$148,3,FALSE),$C11256))</f>
        <v/>
      </c>
      <c r="F11256">
        <f t="shared" si="350"/>
        <v>1</v>
      </c>
      <c r="G11256" s="2">
        <f t="shared" si="351"/>
        <v>4.9729999999996721E-3</v>
      </c>
    </row>
    <row r="11257" spans="1:7" x14ac:dyDescent="0.35">
      <c r="A11257" t="s">
        <v>15686</v>
      </c>
      <c r="B11257" t="s">
        <v>7317</v>
      </c>
      <c r="C11257" t="s">
        <v>7321</v>
      </c>
      <c r="D11257" t="str">
        <f>IF($B11257="B","",IFERROR(VLOOKUP($C11257,Elster!$I$5:$M$148,3,FALSE),$C11257))</f>
        <v/>
      </c>
      <c r="E11257" t="str">
        <f>IF($B11257="A","",IFERROR(VLOOKUP($C11257,Elster!$I$5:$M$148,3,FALSE),$C11257))</f>
        <v xml:space="preserve">   "FEHLERMELDUNG"                                    </v>
      </c>
      <c r="F11257">
        <f t="shared" si="350"/>
        <v>1</v>
      </c>
      <c r="G11257" s="2">
        <f t="shared" si="351"/>
        <v>2.6999999995780399E-5</v>
      </c>
    </row>
    <row r="11258" spans="1:7" x14ac:dyDescent="0.35">
      <c r="A11258" t="s">
        <v>15687</v>
      </c>
      <c r="B11258" t="s">
        <v>7319</v>
      </c>
      <c r="C11258" t="s">
        <v>7553</v>
      </c>
      <c r="D11258" t="str">
        <f>IF($B11258="B","",IFERROR(VLOOKUP($C11258,Elster!$I$5:$M$148,3,FALSE),$C11258))</f>
        <v xml:space="preserve">   "SPEICHERBEDARF"                                   </v>
      </c>
      <c r="E11258" t="str">
        <f>IF($B11258="A","",IFERROR(VLOOKUP($C11258,Elster!$I$5:$M$148,3,FALSE),$C11258))</f>
        <v/>
      </c>
      <c r="F11258">
        <f t="shared" si="350"/>
        <v>95</v>
      </c>
      <c r="G11258" s="2">
        <f t="shared" si="351"/>
        <v>4.9729999999996721E-3</v>
      </c>
    </row>
    <row r="11259" spans="1:7" x14ac:dyDescent="0.35">
      <c r="A11259" t="s">
        <v>15688</v>
      </c>
      <c r="B11259" t="s">
        <v>7317</v>
      </c>
      <c r="C11259" t="s">
        <v>7553</v>
      </c>
      <c r="D11259" t="str">
        <f>IF($B11259="B","",IFERROR(VLOOKUP($C11259,Elster!$I$5:$M$148,3,FALSE),$C11259))</f>
        <v/>
      </c>
      <c r="E11259" t="str">
        <f>IF($B11259="A","",IFERROR(VLOOKUP($C11259,Elster!$I$5:$M$148,3,FALSE),$C11259))</f>
        <v xml:space="preserve">   "SPEICHERBEDARF"                                   </v>
      </c>
      <c r="F11259">
        <f t="shared" si="350"/>
        <v>95</v>
      </c>
      <c r="G11259" s="2">
        <f t="shared" si="351"/>
        <v>2.5999999998305157E-5</v>
      </c>
    </row>
    <row r="11260" spans="1:7" x14ac:dyDescent="0.35">
      <c r="A11260" t="s">
        <v>15689</v>
      </c>
      <c r="B11260" t="s">
        <v>7317</v>
      </c>
      <c r="C11260" t="s">
        <v>7339</v>
      </c>
      <c r="D11260" t="str">
        <f>IF($B11260="B","",IFERROR(VLOOKUP($C11260,Elster!$I$5:$M$148,3,FALSE),$C11260))</f>
        <v/>
      </c>
      <c r="E11260" t="str">
        <f>IF($B11260="A","",IFERROR(VLOOKUP($C11260,Elster!$I$5:$M$148,3,FALSE),$C11260))</f>
        <v xml:space="preserve">   "RAUMSOLLTEMP_II"                                  </v>
      </c>
      <c r="F11260">
        <f t="shared" si="350"/>
        <v>6</v>
      </c>
      <c r="G11260" s="2">
        <f t="shared" si="351"/>
        <v>2.1432000000004336E-2</v>
      </c>
    </row>
    <row r="11261" spans="1:7" x14ac:dyDescent="0.35">
      <c r="A11261" t="s">
        <v>15690</v>
      </c>
      <c r="B11261" t="s">
        <v>7317</v>
      </c>
      <c r="C11261" t="s">
        <v>7321</v>
      </c>
      <c r="D11261" t="str">
        <f>IF($B11261="B","",IFERROR(VLOOKUP($C11261,Elster!$I$5:$M$148,3,FALSE),$C11261))</f>
        <v/>
      </c>
      <c r="E11261" t="str">
        <f>IF($B11261="A","",IFERROR(VLOOKUP($C11261,Elster!$I$5:$M$148,3,FALSE),$C11261))</f>
        <v xml:space="preserve">   "FEHLERMELDUNG"                                    </v>
      </c>
      <c r="F11261">
        <f t="shared" si="350"/>
        <v>1</v>
      </c>
      <c r="G11261" s="2">
        <f t="shared" si="351"/>
        <v>4.9739999999971474E-3</v>
      </c>
    </row>
    <row r="11262" spans="1:7" x14ac:dyDescent="0.35">
      <c r="A11262" t="s">
        <v>15691</v>
      </c>
      <c r="B11262" t="s">
        <v>7317</v>
      </c>
      <c r="C11262" t="s">
        <v>7318</v>
      </c>
      <c r="D11262" t="str">
        <f>IF($B11262="B","",IFERROR(VLOOKUP($C11262,Elster!$I$5:$M$148,3,FALSE),$C11262))</f>
        <v/>
      </c>
      <c r="E11262" t="str">
        <f>IF($B11262="A","",IFERROR(VLOOKUP($C11262,Elster!$I$5:$M$148,3,FALSE),$C11262))</f>
        <v xml:space="preserve">   "SAMMLERISTTEMP"                                   </v>
      </c>
      <c r="F11262">
        <f t="shared" si="350"/>
        <v>13</v>
      </c>
      <c r="G11262" s="2">
        <f t="shared" si="351"/>
        <v>4.9740000000042528E-3</v>
      </c>
    </row>
    <row r="11263" spans="1:7" x14ac:dyDescent="0.35">
      <c r="A11263" t="s">
        <v>15692</v>
      </c>
      <c r="B11263" t="s">
        <v>7317</v>
      </c>
      <c r="C11263" t="s">
        <v>7329</v>
      </c>
      <c r="D11263" t="str">
        <f>IF($B11263="B","",IFERROR(VLOOKUP($C11263,Elster!$I$5:$M$148,3,FALSE),$C11263))</f>
        <v/>
      </c>
      <c r="E11263" t="str">
        <f>IF($B11263="A","",IFERROR(VLOOKUP($C11263,Elster!$I$5:$M$148,3,FALSE),$C11263))</f>
        <v xml:space="preserve">   "KESSELSOLLTEMP"                                   </v>
      </c>
      <c r="F11263">
        <f t="shared" si="350"/>
        <v>2</v>
      </c>
      <c r="G11263" s="2">
        <f t="shared" si="351"/>
        <v>4.9479999999988422E-3</v>
      </c>
    </row>
    <row r="11264" spans="1:7" x14ac:dyDescent="0.35">
      <c r="A11264" t="s">
        <v>15693</v>
      </c>
      <c r="B11264" t="s">
        <v>7317</v>
      </c>
      <c r="C11264" t="s">
        <v>7320</v>
      </c>
      <c r="D11264" t="str">
        <f>IF($B11264="B","",IFERROR(VLOOKUP($C11264,Elster!$I$5:$M$148,3,FALSE),$C11264))</f>
        <v/>
      </c>
      <c r="E11264" t="str">
        <f>IF($B11264="A","",IFERROR(VLOOKUP($C11264,Elster!$I$5:$M$148,3,FALSE),$C11264))</f>
        <v>0x000</v>
      </c>
      <c r="F11264">
        <f t="shared" si="350"/>
        <v>0</v>
      </c>
      <c r="G11264" s="2">
        <f t="shared" si="351"/>
        <v>4.9739999999971474E-3</v>
      </c>
    </row>
    <row r="11265" spans="1:7" x14ac:dyDescent="0.35">
      <c r="A11265" t="s">
        <v>15694</v>
      </c>
      <c r="B11265" t="s">
        <v>7317</v>
      </c>
      <c r="C11265" t="s">
        <v>7366</v>
      </c>
      <c r="D11265" t="str">
        <f>IF($B11265="B","",IFERROR(VLOOKUP($C11265,Elster!$I$5:$M$148,3,FALSE),$C11265))</f>
        <v/>
      </c>
      <c r="E11265" t="str">
        <f>IF($B11265="A","",IFERROR(VLOOKUP($C11265,Elster!$I$5:$M$148,3,FALSE),$C11265))</f>
        <v xml:space="preserve">//   "ERWEITERUNGSTELEGRAMM"                            </v>
      </c>
      <c r="F11265">
        <f t="shared" si="350"/>
        <v>250</v>
      </c>
      <c r="G11265" s="2">
        <f t="shared" si="351"/>
        <v>4.9740000000042528E-3</v>
      </c>
    </row>
    <row r="11266" spans="1:7" x14ac:dyDescent="0.35">
      <c r="A11266" t="s">
        <v>15695</v>
      </c>
      <c r="B11266" t="s">
        <v>7317</v>
      </c>
      <c r="C11266" t="s">
        <v>7321</v>
      </c>
      <c r="D11266" t="str">
        <f>IF($B11266="B","",IFERROR(VLOOKUP($C11266,Elster!$I$5:$M$148,3,FALSE),$C11266))</f>
        <v/>
      </c>
      <c r="E11266" t="str">
        <f>IF($B11266="A","",IFERROR(VLOOKUP($C11266,Elster!$I$5:$M$148,3,FALSE),$C11266))</f>
        <v xml:space="preserve">   "FEHLERMELDUNG"                                    </v>
      </c>
      <c r="F11266">
        <f t="shared" si="350"/>
        <v>1</v>
      </c>
      <c r="G11266" s="2">
        <f t="shared" si="351"/>
        <v>4.9739999999971474E-3</v>
      </c>
    </row>
    <row r="11267" spans="1:7" x14ac:dyDescent="0.35">
      <c r="A11267" t="s">
        <v>15696</v>
      </c>
      <c r="B11267" t="s">
        <v>7317</v>
      </c>
      <c r="C11267" t="s">
        <v>7352</v>
      </c>
      <c r="D11267" t="str">
        <f>IF($B11267="B","",IFERROR(VLOOKUP($C11267,Elster!$I$5:$M$148,3,FALSE),$C11267))</f>
        <v/>
      </c>
      <c r="E11267" t="str">
        <f>IF($B11267="A","",IFERROR(VLOOKUP($C11267,Elster!$I$5:$M$148,3,FALSE),$C11267))</f>
        <v xml:space="preserve">   "SPEICHERISTTEMP"                                  </v>
      </c>
      <c r="F11267">
        <f t="shared" ref="F11267:F11330" si="352">HEX2DEC(REPLACE(C11267,1,2,""))</f>
        <v>14</v>
      </c>
      <c r="G11267" s="2">
        <f t="shared" si="351"/>
        <v>4.947000000001367E-3</v>
      </c>
    </row>
    <row r="11268" spans="1:7" x14ac:dyDescent="0.35">
      <c r="A11268" t="s">
        <v>15697</v>
      </c>
      <c r="B11268" t="s">
        <v>7317</v>
      </c>
      <c r="C11268" t="s">
        <v>7320</v>
      </c>
      <c r="D11268" t="str">
        <f>IF($B11268="B","",IFERROR(VLOOKUP($C11268,Elster!$I$5:$M$148,3,FALSE),$C11268))</f>
        <v/>
      </c>
      <c r="E11268" t="str">
        <f>IF($B11268="A","",IFERROR(VLOOKUP($C11268,Elster!$I$5:$M$148,3,FALSE),$C11268))</f>
        <v>0x000</v>
      </c>
      <c r="F11268">
        <f t="shared" si="352"/>
        <v>0</v>
      </c>
      <c r="G11268" s="2">
        <f t="shared" ref="G11268:G11331" si="353">SUBSTITUTE(A11268,"s","")-SUBSTITUTE(A11267,"s","")</f>
        <v>4.9739999999971474E-3</v>
      </c>
    </row>
    <row r="11269" spans="1:7" x14ac:dyDescent="0.35">
      <c r="A11269" t="s">
        <v>15698</v>
      </c>
      <c r="B11269" t="s">
        <v>7317</v>
      </c>
      <c r="C11269" t="s">
        <v>7494</v>
      </c>
      <c r="D11269" t="str">
        <f>IF($B11269="B","",IFERROR(VLOOKUP($C11269,Elster!$I$5:$M$148,3,FALSE),$C11269))</f>
        <v/>
      </c>
      <c r="E11269" t="str">
        <f>IF($B11269="A","",IFERROR(VLOOKUP($C11269,Elster!$I$5:$M$148,3,FALSE),$C11269))</f>
        <v>0x041</v>
      </c>
      <c r="F11269">
        <f t="shared" si="352"/>
        <v>65</v>
      </c>
      <c r="G11269" s="2">
        <f t="shared" si="353"/>
        <v>4.9740000000042528E-3</v>
      </c>
    </row>
    <row r="11270" spans="1:7" x14ac:dyDescent="0.35">
      <c r="A11270" t="s">
        <v>15699</v>
      </c>
      <c r="B11270" t="s">
        <v>7317</v>
      </c>
      <c r="C11270" t="s">
        <v>7321</v>
      </c>
      <c r="D11270" t="str">
        <f>IF($B11270="B","",IFERROR(VLOOKUP($C11270,Elster!$I$5:$M$148,3,FALSE),$C11270))</f>
        <v/>
      </c>
      <c r="E11270" t="str">
        <f>IF($B11270="A","",IFERROR(VLOOKUP($C11270,Elster!$I$5:$M$148,3,FALSE),$C11270))</f>
        <v xml:space="preserve">   "FEHLERMELDUNG"                                    </v>
      </c>
      <c r="F11270">
        <f t="shared" si="352"/>
        <v>1</v>
      </c>
      <c r="G11270" s="2">
        <f t="shared" si="353"/>
        <v>4.9739999999971474E-3</v>
      </c>
    </row>
    <row r="11271" spans="1:7" x14ac:dyDescent="0.35">
      <c r="A11271" t="s">
        <v>15700</v>
      </c>
      <c r="B11271" t="s">
        <v>7317</v>
      </c>
      <c r="C11271" t="s">
        <v>7567</v>
      </c>
      <c r="D11271" t="str">
        <f>IF($B11271="B","",IFERROR(VLOOKUP($C11271,Elster!$I$5:$M$148,3,FALSE),$C11271))</f>
        <v/>
      </c>
      <c r="E11271" t="str">
        <f>IF($B11271="A","",IFERROR(VLOOKUP($C11271,Elster!$I$5:$M$148,3,FALSE),$C11271))</f>
        <v xml:space="preserve">   "SCHALTFKT_IWS"                                    </v>
      </c>
      <c r="F11271">
        <f t="shared" si="352"/>
        <v>96</v>
      </c>
      <c r="G11271" s="2">
        <f t="shared" si="353"/>
        <v>4.9479999999988422E-3</v>
      </c>
    </row>
    <row r="11272" spans="1:7" x14ac:dyDescent="0.35">
      <c r="A11272" t="s">
        <v>15701</v>
      </c>
      <c r="B11272" t="s">
        <v>7317</v>
      </c>
      <c r="C11272" t="s">
        <v>7318</v>
      </c>
      <c r="D11272" t="str">
        <f>IF($B11272="B","",IFERROR(VLOOKUP($C11272,Elster!$I$5:$M$148,3,FALSE),$C11272))</f>
        <v/>
      </c>
      <c r="E11272" t="str">
        <f>IF($B11272="A","",IFERROR(VLOOKUP($C11272,Elster!$I$5:$M$148,3,FALSE),$C11272))</f>
        <v xml:space="preserve">   "SAMMLERISTTEMP"                                   </v>
      </c>
      <c r="F11272">
        <f t="shared" si="352"/>
        <v>13</v>
      </c>
      <c r="G11272" s="2">
        <f t="shared" si="353"/>
        <v>1.2291000000004715E-2</v>
      </c>
    </row>
    <row r="11273" spans="1:7" x14ac:dyDescent="0.35">
      <c r="A11273" t="s">
        <v>15701</v>
      </c>
      <c r="B11273" t="s">
        <v>7319</v>
      </c>
      <c r="C11273" t="s">
        <v>7318</v>
      </c>
      <c r="D11273" t="str">
        <f>IF($B11273="B","",IFERROR(VLOOKUP($C11273,Elster!$I$5:$M$148,3,FALSE),$C11273))</f>
        <v xml:space="preserve">   "SAMMLERISTTEMP"                                   </v>
      </c>
      <c r="E11273" t="str">
        <f>IF($B11273="A","",IFERROR(VLOOKUP($C11273,Elster!$I$5:$M$148,3,FALSE),$C11273))</f>
        <v/>
      </c>
      <c r="F11273">
        <f t="shared" si="352"/>
        <v>13</v>
      </c>
      <c r="G11273" s="2">
        <f t="shared" si="353"/>
        <v>0</v>
      </c>
    </row>
    <row r="11274" spans="1:7" x14ac:dyDescent="0.35">
      <c r="A11274" t="s">
        <v>15702</v>
      </c>
      <c r="B11274" t="s">
        <v>7317</v>
      </c>
      <c r="C11274" t="s">
        <v>7320</v>
      </c>
      <c r="D11274" t="str">
        <f>IF($B11274="B","",IFERROR(VLOOKUP($C11274,Elster!$I$5:$M$148,3,FALSE),$C11274))</f>
        <v/>
      </c>
      <c r="E11274" t="str">
        <f>IF($B11274="A","",IFERROR(VLOOKUP($C11274,Elster!$I$5:$M$148,3,FALSE),$C11274))</f>
        <v>0x000</v>
      </c>
      <c r="F11274">
        <f t="shared" si="352"/>
        <v>0</v>
      </c>
      <c r="G11274" s="2">
        <f t="shared" si="353"/>
        <v>4.9999999999954525E-3</v>
      </c>
    </row>
    <row r="11275" spans="1:7" x14ac:dyDescent="0.35">
      <c r="A11275" t="s">
        <v>15702</v>
      </c>
      <c r="B11275" t="s">
        <v>7319</v>
      </c>
      <c r="C11275" t="s">
        <v>7320</v>
      </c>
      <c r="D11275" t="str">
        <f>IF($B11275="B","",IFERROR(VLOOKUP($C11275,Elster!$I$5:$M$148,3,FALSE),$C11275))</f>
        <v>0x000</v>
      </c>
      <c r="E11275" t="str">
        <f>IF($B11275="A","",IFERROR(VLOOKUP($C11275,Elster!$I$5:$M$148,3,FALSE),$C11275))</f>
        <v/>
      </c>
      <c r="F11275">
        <f t="shared" si="352"/>
        <v>0</v>
      </c>
      <c r="G11275" s="2">
        <f t="shared" si="353"/>
        <v>0</v>
      </c>
    </row>
    <row r="11276" spans="1:7" x14ac:dyDescent="0.35">
      <c r="A11276" t="s">
        <v>15703</v>
      </c>
      <c r="B11276" t="s">
        <v>7317</v>
      </c>
      <c r="C11276" t="s">
        <v>7339</v>
      </c>
      <c r="D11276" t="str">
        <f>IF($B11276="B","",IFERROR(VLOOKUP($C11276,Elster!$I$5:$M$148,3,FALSE),$C11276))</f>
        <v/>
      </c>
      <c r="E11276" t="str">
        <f>IF($B11276="A","",IFERROR(VLOOKUP($C11276,Elster!$I$5:$M$148,3,FALSE),$C11276))</f>
        <v xml:space="preserve">   "RAUMSOLLTEMP_II"                                  </v>
      </c>
      <c r="F11276">
        <f t="shared" si="352"/>
        <v>6</v>
      </c>
      <c r="G11276" s="2">
        <f t="shared" si="353"/>
        <v>5.000000000002558E-3</v>
      </c>
    </row>
    <row r="11277" spans="1:7" x14ac:dyDescent="0.35">
      <c r="A11277" t="s">
        <v>15703</v>
      </c>
      <c r="B11277" t="s">
        <v>7319</v>
      </c>
      <c r="C11277" t="s">
        <v>7339</v>
      </c>
      <c r="D11277" t="str">
        <f>IF($B11277="B","",IFERROR(VLOOKUP($C11277,Elster!$I$5:$M$148,3,FALSE),$C11277))</f>
        <v xml:space="preserve">   "RAUMSOLLTEMP_II"                                  </v>
      </c>
      <c r="E11277" t="str">
        <f>IF($B11277="A","",IFERROR(VLOOKUP($C11277,Elster!$I$5:$M$148,3,FALSE),$C11277))</f>
        <v/>
      </c>
      <c r="F11277">
        <f t="shared" si="352"/>
        <v>6</v>
      </c>
      <c r="G11277" s="2">
        <f t="shared" si="353"/>
        <v>0</v>
      </c>
    </row>
    <row r="11278" spans="1:7" x14ac:dyDescent="0.35">
      <c r="A11278" t="s">
        <v>15704</v>
      </c>
      <c r="B11278" t="s">
        <v>7317</v>
      </c>
      <c r="C11278" t="s">
        <v>7321</v>
      </c>
      <c r="D11278" t="str">
        <f>IF($B11278="B","",IFERROR(VLOOKUP($C11278,Elster!$I$5:$M$148,3,FALSE),$C11278))</f>
        <v/>
      </c>
      <c r="E11278" t="str">
        <f>IF($B11278="A","",IFERROR(VLOOKUP($C11278,Elster!$I$5:$M$148,3,FALSE),$C11278))</f>
        <v xml:space="preserve">   "FEHLERMELDUNG"                                    </v>
      </c>
      <c r="F11278">
        <f t="shared" si="352"/>
        <v>1</v>
      </c>
      <c r="G11278" s="2">
        <f t="shared" si="353"/>
        <v>4.9999999999954525E-3</v>
      </c>
    </row>
    <row r="11279" spans="1:7" x14ac:dyDescent="0.35">
      <c r="A11279" t="s">
        <v>15704</v>
      </c>
      <c r="B11279" t="s">
        <v>7319</v>
      </c>
      <c r="C11279" t="s">
        <v>7321</v>
      </c>
      <c r="D11279" t="str">
        <f>IF($B11279="B","",IFERROR(VLOOKUP($C11279,Elster!$I$5:$M$148,3,FALSE),$C11279))</f>
        <v xml:space="preserve">   "FEHLERMELDUNG"                                    </v>
      </c>
      <c r="E11279" t="str">
        <f>IF($B11279="A","",IFERROR(VLOOKUP($C11279,Elster!$I$5:$M$148,3,FALSE),$C11279))</f>
        <v/>
      </c>
      <c r="F11279">
        <f t="shared" si="352"/>
        <v>1</v>
      </c>
      <c r="G11279" s="2">
        <f t="shared" si="353"/>
        <v>0</v>
      </c>
    </row>
    <row r="11280" spans="1:7" x14ac:dyDescent="0.35">
      <c r="A11280" t="s">
        <v>15705</v>
      </c>
      <c r="B11280" t="s">
        <v>7317</v>
      </c>
      <c r="C11280" t="s">
        <v>7321</v>
      </c>
      <c r="D11280" t="str">
        <f>IF($B11280="B","",IFERROR(VLOOKUP($C11280,Elster!$I$5:$M$148,3,FALSE),$C11280))</f>
        <v/>
      </c>
      <c r="E11280" t="str">
        <f>IF($B11280="A","",IFERROR(VLOOKUP($C11280,Elster!$I$5:$M$148,3,FALSE),$C11280))</f>
        <v xml:space="preserve">   "FEHLERMELDUNG"                                    </v>
      </c>
      <c r="F11280">
        <f t="shared" si="352"/>
        <v>1</v>
      </c>
      <c r="G11280" s="2">
        <f t="shared" si="353"/>
        <v>5.000000000002558E-3</v>
      </c>
    </row>
    <row r="11281" spans="1:7" x14ac:dyDescent="0.35">
      <c r="A11281" t="s">
        <v>15705</v>
      </c>
      <c r="B11281" t="s">
        <v>7319</v>
      </c>
      <c r="C11281" t="s">
        <v>7321</v>
      </c>
      <c r="D11281" t="str">
        <f>IF($B11281="B","",IFERROR(VLOOKUP($C11281,Elster!$I$5:$M$148,3,FALSE),$C11281))</f>
        <v xml:space="preserve">   "FEHLERMELDUNG"                                    </v>
      </c>
      <c r="E11281" t="str">
        <f>IF($B11281="A","",IFERROR(VLOOKUP($C11281,Elster!$I$5:$M$148,3,FALSE),$C11281))</f>
        <v/>
      </c>
      <c r="F11281">
        <f t="shared" si="352"/>
        <v>1</v>
      </c>
      <c r="G11281" s="2">
        <f t="shared" si="353"/>
        <v>0</v>
      </c>
    </row>
    <row r="11282" spans="1:7" x14ac:dyDescent="0.35">
      <c r="A11282" t="s">
        <v>15706</v>
      </c>
      <c r="B11282" t="s">
        <v>7319</v>
      </c>
      <c r="C11282" t="s">
        <v>7366</v>
      </c>
      <c r="D11282" t="str">
        <f>IF($B11282="B","",IFERROR(VLOOKUP($C11282,Elster!$I$5:$M$148,3,FALSE),$C11282))</f>
        <v xml:space="preserve">//   "ERWEITERUNGSTELEGRAMM"                            </v>
      </c>
      <c r="E11282" t="str">
        <f>IF($B11282="A","",IFERROR(VLOOKUP($C11282,Elster!$I$5:$M$148,3,FALSE),$C11282))</f>
        <v/>
      </c>
      <c r="F11282">
        <f t="shared" si="352"/>
        <v>250</v>
      </c>
      <c r="G11282" s="2">
        <f t="shared" si="353"/>
        <v>5.000000000002558E-3</v>
      </c>
    </row>
    <row r="11283" spans="1:7" x14ac:dyDescent="0.35">
      <c r="A11283" t="s">
        <v>15707</v>
      </c>
      <c r="B11283" t="s">
        <v>7317</v>
      </c>
      <c r="C11283" t="s">
        <v>7366</v>
      </c>
      <c r="D11283" t="str">
        <f>IF($B11283="B","",IFERROR(VLOOKUP($C11283,Elster!$I$5:$M$148,3,FALSE),$C11283))</f>
        <v/>
      </c>
      <c r="E11283" t="str">
        <f>IF($B11283="A","",IFERROR(VLOOKUP($C11283,Elster!$I$5:$M$148,3,FALSE),$C11283))</f>
        <v xml:space="preserve">//   "ERWEITERUNGSTELEGRAMM"                            </v>
      </c>
      <c r="F11283">
        <f t="shared" si="352"/>
        <v>250</v>
      </c>
      <c r="G11283" s="2">
        <f t="shared" si="353"/>
        <v>2.5999999998305157E-5</v>
      </c>
    </row>
    <row r="11284" spans="1:7" x14ac:dyDescent="0.35">
      <c r="A11284" t="s">
        <v>15708</v>
      </c>
      <c r="B11284" t="s">
        <v>7317</v>
      </c>
      <c r="C11284" t="s">
        <v>7320</v>
      </c>
      <c r="D11284" t="str">
        <f>IF($B11284="B","",IFERROR(VLOOKUP($C11284,Elster!$I$5:$M$148,3,FALSE),$C11284))</f>
        <v/>
      </c>
      <c r="E11284" t="str">
        <f>IF($B11284="A","",IFERROR(VLOOKUP($C11284,Elster!$I$5:$M$148,3,FALSE),$C11284))</f>
        <v>0x000</v>
      </c>
      <c r="F11284">
        <f t="shared" si="352"/>
        <v>0</v>
      </c>
      <c r="G11284" s="2">
        <f t="shared" si="353"/>
        <v>5.000000000002558E-3</v>
      </c>
    </row>
    <row r="11285" spans="1:7" x14ac:dyDescent="0.35">
      <c r="A11285" t="s">
        <v>15708</v>
      </c>
      <c r="B11285" t="s">
        <v>7319</v>
      </c>
      <c r="C11285" t="s">
        <v>7320</v>
      </c>
      <c r="D11285" t="str">
        <f>IF($B11285="B","",IFERROR(VLOOKUP($C11285,Elster!$I$5:$M$148,3,FALSE),$C11285))</f>
        <v>0x000</v>
      </c>
      <c r="E11285" t="str">
        <f>IF($B11285="A","",IFERROR(VLOOKUP($C11285,Elster!$I$5:$M$148,3,FALSE),$C11285))</f>
        <v/>
      </c>
      <c r="F11285">
        <f t="shared" si="352"/>
        <v>0</v>
      </c>
      <c r="G11285" s="2">
        <f t="shared" si="353"/>
        <v>0</v>
      </c>
    </row>
    <row r="11286" spans="1:7" x14ac:dyDescent="0.35">
      <c r="A11286" t="s">
        <v>15709</v>
      </c>
      <c r="B11286" t="s">
        <v>7317</v>
      </c>
      <c r="C11286" t="s">
        <v>7577</v>
      </c>
      <c r="D11286" t="str">
        <f>IF($B11286="B","",IFERROR(VLOOKUP($C11286,Elster!$I$5:$M$148,3,FALSE),$C11286))</f>
        <v/>
      </c>
      <c r="E11286" t="str">
        <f>IF($B11286="A","",IFERROR(VLOOKUP($C11286,Elster!$I$5:$M$148,3,FALSE),$C11286))</f>
        <v xml:space="preserve">   "MISCHER_ZU"                                       </v>
      </c>
      <c r="F11286">
        <f t="shared" si="352"/>
        <v>88</v>
      </c>
      <c r="G11286" s="2">
        <f t="shared" si="353"/>
        <v>4.9999999999954525E-3</v>
      </c>
    </row>
    <row r="11287" spans="1:7" x14ac:dyDescent="0.35">
      <c r="A11287" t="s">
        <v>15709</v>
      </c>
      <c r="B11287" t="s">
        <v>7319</v>
      </c>
      <c r="C11287" t="s">
        <v>7577</v>
      </c>
      <c r="D11287" t="str">
        <f>IF($B11287="B","",IFERROR(VLOOKUP($C11287,Elster!$I$5:$M$148,3,FALSE),$C11287))</f>
        <v xml:space="preserve">   "MISCHER_ZU"                                       </v>
      </c>
      <c r="E11287" t="str">
        <f>IF($B11287="A","",IFERROR(VLOOKUP($C11287,Elster!$I$5:$M$148,3,FALSE),$C11287))</f>
        <v/>
      </c>
      <c r="F11287">
        <f t="shared" si="352"/>
        <v>88</v>
      </c>
      <c r="G11287" s="2">
        <f t="shared" si="353"/>
        <v>0</v>
      </c>
    </row>
    <row r="11288" spans="1:7" x14ac:dyDescent="0.35">
      <c r="A11288" t="s">
        <v>15710</v>
      </c>
      <c r="B11288" t="s">
        <v>7317</v>
      </c>
      <c r="C11288" t="s">
        <v>7329</v>
      </c>
      <c r="D11288" t="str">
        <f>IF($B11288="B","",IFERROR(VLOOKUP($C11288,Elster!$I$5:$M$148,3,FALSE),$C11288))</f>
        <v/>
      </c>
      <c r="E11288" t="str">
        <f>IF($B11288="A","",IFERROR(VLOOKUP($C11288,Elster!$I$5:$M$148,3,FALSE),$C11288))</f>
        <v xml:space="preserve">   "KESSELSOLLTEMP"                                   </v>
      </c>
      <c r="F11288">
        <f t="shared" si="352"/>
        <v>2</v>
      </c>
      <c r="G11288" s="2">
        <f t="shared" si="353"/>
        <v>5.000000000002558E-3</v>
      </c>
    </row>
    <row r="11289" spans="1:7" x14ac:dyDescent="0.35">
      <c r="A11289" t="s">
        <v>15710</v>
      </c>
      <c r="B11289" t="s">
        <v>7319</v>
      </c>
      <c r="C11289" t="s">
        <v>7329</v>
      </c>
      <c r="D11289" t="str">
        <f>IF($B11289="B","",IFERROR(VLOOKUP($C11289,Elster!$I$5:$M$148,3,FALSE),$C11289))</f>
        <v xml:space="preserve">   "KESSELSOLLTEMP"                                   </v>
      </c>
      <c r="E11289" t="str">
        <f>IF($B11289="A","",IFERROR(VLOOKUP($C11289,Elster!$I$5:$M$148,3,FALSE),$C11289))</f>
        <v/>
      </c>
      <c r="F11289">
        <f t="shared" si="352"/>
        <v>2</v>
      </c>
      <c r="G11289" s="2">
        <f t="shared" si="353"/>
        <v>0</v>
      </c>
    </row>
    <row r="11290" spans="1:7" x14ac:dyDescent="0.35">
      <c r="A11290" t="s">
        <v>15711</v>
      </c>
      <c r="B11290" t="s">
        <v>7317</v>
      </c>
      <c r="C11290" t="s">
        <v>7320</v>
      </c>
      <c r="D11290" t="str">
        <f>IF($B11290="B","",IFERROR(VLOOKUP($C11290,Elster!$I$5:$M$148,3,FALSE),$C11290))</f>
        <v/>
      </c>
      <c r="E11290" t="str">
        <f>IF($B11290="A","",IFERROR(VLOOKUP($C11290,Elster!$I$5:$M$148,3,FALSE),$C11290))</f>
        <v>0x000</v>
      </c>
      <c r="F11290">
        <f t="shared" si="352"/>
        <v>0</v>
      </c>
      <c r="G11290" s="2">
        <f t="shared" si="353"/>
        <v>5.000000000002558E-3</v>
      </c>
    </row>
    <row r="11291" spans="1:7" x14ac:dyDescent="0.35">
      <c r="A11291" t="s">
        <v>15711</v>
      </c>
      <c r="B11291" t="s">
        <v>7319</v>
      </c>
      <c r="C11291" t="s">
        <v>7320</v>
      </c>
      <c r="D11291" t="str">
        <f>IF($B11291="B","",IFERROR(VLOOKUP($C11291,Elster!$I$5:$M$148,3,FALSE),$C11291))</f>
        <v>0x000</v>
      </c>
      <c r="E11291" t="str">
        <f>IF($B11291="A","",IFERROR(VLOOKUP($C11291,Elster!$I$5:$M$148,3,FALSE),$C11291))</f>
        <v/>
      </c>
      <c r="F11291">
        <f t="shared" si="352"/>
        <v>0</v>
      </c>
      <c r="G11291" s="2">
        <f t="shared" si="353"/>
        <v>0</v>
      </c>
    </row>
    <row r="11292" spans="1:7" x14ac:dyDescent="0.35">
      <c r="A11292" t="s">
        <v>15712</v>
      </c>
      <c r="B11292" t="s">
        <v>7317</v>
      </c>
      <c r="C11292" t="s">
        <v>7321</v>
      </c>
      <c r="D11292" t="str">
        <f>IF($B11292="B","",IFERROR(VLOOKUP($C11292,Elster!$I$5:$M$148,3,FALSE),$C11292))</f>
        <v/>
      </c>
      <c r="E11292" t="str">
        <f>IF($B11292="A","",IFERROR(VLOOKUP($C11292,Elster!$I$5:$M$148,3,FALSE),$C11292))</f>
        <v xml:space="preserve">   "FEHLERMELDUNG"                                    </v>
      </c>
      <c r="F11292">
        <f t="shared" si="352"/>
        <v>1</v>
      </c>
      <c r="G11292" s="2">
        <f t="shared" si="353"/>
        <v>4.9989999999979773E-3</v>
      </c>
    </row>
    <row r="11293" spans="1:7" x14ac:dyDescent="0.35">
      <c r="A11293" t="s">
        <v>15713</v>
      </c>
      <c r="B11293" t="s">
        <v>7319</v>
      </c>
      <c r="C11293" t="s">
        <v>7321</v>
      </c>
      <c r="D11293" t="str">
        <f>IF($B11293="B","",IFERROR(VLOOKUP($C11293,Elster!$I$5:$M$148,3,FALSE),$C11293))</f>
        <v xml:space="preserve">   "FEHLERMELDUNG"                                    </v>
      </c>
      <c r="E11293" t="str">
        <f>IF($B11293="A","",IFERROR(VLOOKUP($C11293,Elster!$I$5:$M$148,3,FALSE),$C11293))</f>
        <v/>
      </c>
      <c r="F11293">
        <f t="shared" si="352"/>
        <v>1</v>
      </c>
      <c r="G11293" s="2">
        <f t="shared" si="353"/>
        <v>9.9999999747524271E-7</v>
      </c>
    </row>
    <row r="11294" spans="1:7" x14ac:dyDescent="0.35">
      <c r="A11294" t="s">
        <v>15714</v>
      </c>
      <c r="B11294" t="s">
        <v>7317</v>
      </c>
      <c r="C11294" t="s">
        <v>7582</v>
      </c>
      <c r="D11294" t="str">
        <f>IF($B11294="B","",IFERROR(VLOOKUP($C11294,Elster!$I$5:$M$148,3,FALSE),$C11294))</f>
        <v/>
      </c>
      <c r="E11294" t="str">
        <f>IF($B11294="A","",IFERROR(VLOOKUP($C11294,Elster!$I$5:$M$148,3,FALSE),$C11294))</f>
        <v xml:space="preserve">   "IO_TEST"                                          </v>
      </c>
      <c r="F11294">
        <f t="shared" si="352"/>
        <v>105</v>
      </c>
      <c r="G11294" s="2">
        <f t="shared" si="353"/>
        <v>4.9989999999979773E-3</v>
      </c>
    </row>
    <row r="11295" spans="1:7" x14ac:dyDescent="0.35">
      <c r="A11295" t="s">
        <v>15714</v>
      </c>
      <c r="B11295" t="s">
        <v>7319</v>
      </c>
      <c r="C11295" t="s">
        <v>7582</v>
      </c>
      <c r="D11295" t="str">
        <f>IF($B11295="B","",IFERROR(VLOOKUP($C11295,Elster!$I$5:$M$148,3,FALSE),$C11295))</f>
        <v xml:space="preserve">   "IO_TEST"                                          </v>
      </c>
      <c r="E11295" t="str">
        <f>IF($B11295="A","",IFERROR(VLOOKUP($C11295,Elster!$I$5:$M$148,3,FALSE),$C11295))</f>
        <v/>
      </c>
      <c r="F11295">
        <f t="shared" si="352"/>
        <v>105</v>
      </c>
      <c r="G11295" s="2">
        <f t="shared" si="353"/>
        <v>0</v>
      </c>
    </row>
    <row r="11296" spans="1:7" x14ac:dyDescent="0.35">
      <c r="A11296" t="s">
        <v>15715</v>
      </c>
      <c r="B11296" t="s">
        <v>7317</v>
      </c>
      <c r="C11296" t="s">
        <v>7339</v>
      </c>
      <c r="D11296" t="str">
        <f>IF($B11296="B","",IFERROR(VLOOKUP($C11296,Elster!$I$5:$M$148,3,FALSE),$C11296))</f>
        <v/>
      </c>
      <c r="E11296" t="str">
        <f>IF($B11296="A","",IFERROR(VLOOKUP($C11296,Elster!$I$5:$M$148,3,FALSE),$C11296))</f>
        <v xml:space="preserve">   "RAUMSOLLTEMP_II"                                  </v>
      </c>
      <c r="F11296">
        <f t="shared" si="352"/>
        <v>6</v>
      </c>
      <c r="G11296" s="2">
        <f t="shared" si="353"/>
        <v>4.7920000000019058E-3</v>
      </c>
    </row>
    <row r="11297" spans="1:7" x14ac:dyDescent="0.35">
      <c r="A11297" t="s">
        <v>15716</v>
      </c>
      <c r="B11297" t="s">
        <v>7317</v>
      </c>
      <c r="C11297" t="s">
        <v>7321</v>
      </c>
      <c r="D11297" t="str">
        <f>IF($B11297="B","",IFERROR(VLOOKUP($C11297,Elster!$I$5:$M$148,3,FALSE),$C11297))</f>
        <v/>
      </c>
      <c r="E11297" t="str">
        <f>IF($B11297="A","",IFERROR(VLOOKUP($C11297,Elster!$I$5:$M$148,3,FALSE),$C11297))</f>
        <v xml:space="preserve">   "FEHLERMELDUNG"                                    </v>
      </c>
      <c r="F11297">
        <f t="shared" si="352"/>
        <v>1</v>
      </c>
      <c r="G11297" s="2">
        <f t="shared" si="353"/>
        <v>4.9740000000042528E-3</v>
      </c>
    </row>
    <row r="11298" spans="1:7" x14ac:dyDescent="0.35">
      <c r="A11298" t="s">
        <v>15717</v>
      </c>
      <c r="B11298" t="s">
        <v>7317</v>
      </c>
      <c r="C11298" t="s">
        <v>7318</v>
      </c>
      <c r="D11298" t="str">
        <f>IF($B11298="B","",IFERROR(VLOOKUP($C11298,Elster!$I$5:$M$148,3,FALSE),$C11298))</f>
        <v/>
      </c>
      <c r="E11298" t="str">
        <f>IF($B11298="A","",IFERROR(VLOOKUP($C11298,Elster!$I$5:$M$148,3,FALSE),$C11298))</f>
        <v xml:space="preserve">   "SAMMLERISTTEMP"                                   </v>
      </c>
      <c r="F11298">
        <f t="shared" si="352"/>
        <v>13</v>
      </c>
      <c r="G11298" s="2">
        <f t="shared" si="353"/>
        <v>4.9479999999988422E-3</v>
      </c>
    </row>
    <row r="11299" spans="1:7" x14ac:dyDescent="0.35">
      <c r="A11299" t="s">
        <v>15718</v>
      </c>
      <c r="B11299" t="s">
        <v>7317</v>
      </c>
      <c r="C11299" t="s">
        <v>7329</v>
      </c>
      <c r="D11299" t="str">
        <f>IF($B11299="B","",IFERROR(VLOOKUP($C11299,Elster!$I$5:$M$148,3,FALSE),$C11299))</f>
        <v/>
      </c>
      <c r="E11299" t="str">
        <f>IF($B11299="A","",IFERROR(VLOOKUP($C11299,Elster!$I$5:$M$148,3,FALSE),$C11299))</f>
        <v xml:space="preserve">   "KESSELSOLLTEMP"                                   </v>
      </c>
      <c r="F11299">
        <f t="shared" si="352"/>
        <v>2</v>
      </c>
      <c r="G11299" s="2">
        <f t="shared" si="353"/>
        <v>4.9739999999971474E-3</v>
      </c>
    </row>
    <row r="11300" spans="1:7" x14ac:dyDescent="0.35">
      <c r="A11300" t="s">
        <v>15719</v>
      </c>
      <c r="B11300" t="s">
        <v>7317</v>
      </c>
      <c r="C11300" t="s">
        <v>7320</v>
      </c>
      <c r="D11300" t="str">
        <f>IF($B11300="B","",IFERROR(VLOOKUP($C11300,Elster!$I$5:$M$148,3,FALSE),$C11300))</f>
        <v/>
      </c>
      <c r="E11300" t="str">
        <f>IF($B11300="A","",IFERROR(VLOOKUP($C11300,Elster!$I$5:$M$148,3,FALSE),$C11300))</f>
        <v>0x000</v>
      </c>
      <c r="F11300">
        <f t="shared" si="352"/>
        <v>0</v>
      </c>
      <c r="G11300" s="2">
        <f t="shared" si="353"/>
        <v>4.9729999999996721E-3</v>
      </c>
    </row>
    <row r="11301" spans="1:7" x14ac:dyDescent="0.35">
      <c r="A11301" t="s">
        <v>15720</v>
      </c>
      <c r="B11301" t="s">
        <v>7317</v>
      </c>
      <c r="C11301" t="s">
        <v>7366</v>
      </c>
      <c r="D11301" t="str">
        <f>IF($B11301="B","",IFERROR(VLOOKUP($C11301,Elster!$I$5:$M$148,3,FALSE),$C11301))</f>
        <v/>
      </c>
      <c r="E11301" t="str">
        <f>IF($B11301="A","",IFERROR(VLOOKUP($C11301,Elster!$I$5:$M$148,3,FALSE),$C11301))</f>
        <v xml:space="preserve">//   "ERWEITERUNGSTELEGRAMM"                            </v>
      </c>
      <c r="F11301">
        <f t="shared" si="352"/>
        <v>250</v>
      </c>
      <c r="G11301" s="2">
        <f t="shared" si="353"/>
        <v>4.9740000000042528E-3</v>
      </c>
    </row>
    <row r="11302" spans="1:7" x14ac:dyDescent="0.35">
      <c r="A11302" t="s">
        <v>15721</v>
      </c>
      <c r="B11302" t="s">
        <v>7317</v>
      </c>
      <c r="C11302" t="s">
        <v>7320</v>
      </c>
      <c r="D11302" t="str">
        <f>IF($B11302="B","",IFERROR(VLOOKUP($C11302,Elster!$I$5:$M$148,3,FALSE),$C11302))</f>
        <v/>
      </c>
      <c r="E11302" t="str">
        <f>IF($B11302="A","",IFERROR(VLOOKUP($C11302,Elster!$I$5:$M$148,3,FALSE),$C11302))</f>
        <v>0x000</v>
      </c>
      <c r="F11302">
        <f t="shared" si="352"/>
        <v>0</v>
      </c>
      <c r="G11302" s="2">
        <f t="shared" si="353"/>
        <v>4.9479999999988422E-3</v>
      </c>
    </row>
    <row r="11303" spans="1:7" x14ac:dyDescent="0.35">
      <c r="A11303" t="s">
        <v>15722</v>
      </c>
      <c r="B11303" t="s">
        <v>7317</v>
      </c>
      <c r="C11303" t="s">
        <v>7577</v>
      </c>
      <c r="D11303" t="str">
        <f>IF($B11303="B","",IFERROR(VLOOKUP($C11303,Elster!$I$5:$M$148,3,FALSE),$C11303))</f>
        <v/>
      </c>
      <c r="E11303" t="str">
        <f>IF($B11303="A","",IFERROR(VLOOKUP($C11303,Elster!$I$5:$M$148,3,FALSE),$C11303))</f>
        <v xml:space="preserve">   "MISCHER_ZU"                                       </v>
      </c>
      <c r="F11303">
        <f t="shared" si="352"/>
        <v>88</v>
      </c>
      <c r="G11303" s="2">
        <f t="shared" si="353"/>
        <v>4.9739999999971474E-3</v>
      </c>
    </row>
    <row r="11304" spans="1:7" x14ac:dyDescent="0.35">
      <c r="A11304" t="s">
        <v>15723</v>
      </c>
      <c r="B11304" t="s">
        <v>7317</v>
      </c>
      <c r="C11304" t="s">
        <v>7329</v>
      </c>
      <c r="D11304" t="str">
        <f>IF($B11304="B","",IFERROR(VLOOKUP($C11304,Elster!$I$5:$M$148,3,FALSE),$C11304))</f>
        <v/>
      </c>
      <c r="E11304" t="str">
        <f>IF($B11304="A","",IFERROR(VLOOKUP($C11304,Elster!$I$5:$M$148,3,FALSE),$C11304))</f>
        <v xml:space="preserve">   "KESSELSOLLTEMP"                                   </v>
      </c>
      <c r="F11304">
        <f t="shared" si="352"/>
        <v>2</v>
      </c>
      <c r="G11304" s="2">
        <f t="shared" si="353"/>
        <v>4.9740000000042528E-3</v>
      </c>
    </row>
    <row r="11305" spans="1:7" x14ac:dyDescent="0.35">
      <c r="A11305" t="s">
        <v>15724</v>
      </c>
      <c r="B11305" t="s">
        <v>7317</v>
      </c>
      <c r="C11305" t="s">
        <v>7320</v>
      </c>
      <c r="D11305" t="str">
        <f>IF($B11305="B","",IFERROR(VLOOKUP($C11305,Elster!$I$5:$M$148,3,FALSE),$C11305))</f>
        <v/>
      </c>
      <c r="E11305" t="str">
        <f>IF($B11305="A","",IFERROR(VLOOKUP($C11305,Elster!$I$5:$M$148,3,FALSE),$C11305))</f>
        <v>0x000</v>
      </c>
      <c r="F11305">
        <f t="shared" si="352"/>
        <v>0</v>
      </c>
      <c r="G11305" s="2">
        <f t="shared" si="353"/>
        <v>4.9739999999971474E-3</v>
      </c>
    </row>
    <row r="11306" spans="1:7" x14ac:dyDescent="0.35">
      <c r="A11306" t="s">
        <v>15725</v>
      </c>
      <c r="B11306" t="s">
        <v>7317</v>
      </c>
      <c r="C11306" t="s">
        <v>7321</v>
      </c>
      <c r="D11306" t="str">
        <f>IF($B11306="B","",IFERROR(VLOOKUP($C11306,Elster!$I$5:$M$148,3,FALSE),$C11306))</f>
        <v/>
      </c>
      <c r="E11306" t="str">
        <f>IF($B11306="A","",IFERROR(VLOOKUP($C11306,Elster!$I$5:$M$148,3,FALSE),$C11306))</f>
        <v xml:space="preserve">   "FEHLERMELDUNG"                                    </v>
      </c>
      <c r="F11306">
        <f t="shared" si="352"/>
        <v>1</v>
      </c>
      <c r="G11306" s="2">
        <f t="shared" si="353"/>
        <v>4.9479999999988422E-3</v>
      </c>
    </row>
    <row r="11307" spans="1:7" x14ac:dyDescent="0.35">
      <c r="A11307" t="s">
        <v>15726</v>
      </c>
      <c r="B11307" t="s">
        <v>7317</v>
      </c>
      <c r="C11307" t="s">
        <v>7595</v>
      </c>
      <c r="D11307" t="str">
        <f>IF($B11307="B","",IFERROR(VLOOKUP($C11307,Elster!$I$5:$M$148,3,FALSE),$C11307))</f>
        <v/>
      </c>
      <c r="E11307" t="str">
        <f>IF($B11307="A","",IFERROR(VLOOKUP($C11307,Elster!$I$5:$M$148,3,FALSE),$C11307))</f>
        <v xml:space="preserve">   "RESET_KONFIGURATION"                              </v>
      </c>
      <c r="F11307">
        <f t="shared" si="352"/>
        <v>106</v>
      </c>
      <c r="G11307" s="2">
        <f t="shared" si="353"/>
        <v>4.9729999999996721E-3</v>
      </c>
    </row>
    <row r="11308" spans="1:7" x14ac:dyDescent="0.35">
      <c r="A11308" t="s">
        <v>15727</v>
      </c>
      <c r="B11308" t="s">
        <v>7317</v>
      </c>
      <c r="C11308" t="s">
        <v>7318</v>
      </c>
      <c r="D11308" t="str">
        <f>IF($B11308="B","",IFERROR(VLOOKUP($C11308,Elster!$I$5:$M$148,3,FALSE),$C11308))</f>
        <v/>
      </c>
      <c r="E11308" t="str">
        <f>IF($B11308="A","",IFERROR(VLOOKUP($C11308,Elster!$I$5:$M$148,3,FALSE),$C11308))</f>
        <v xml:space="preserve">   "SAMMLERISTTEMP"                                   </v>
      </c>
      <c r="F11308">
        <f t="shared" si="352"/>
        <v>13</v>
      </c>
      <c r="G11308" s="2">
        <f t="shared" si="353"/>
        <v>1.3933000000001527E-2</v>
      </c>
    </row>
    <row r="11309" spans="1:7" x14ac:dyDescent="0.35">
      <c r="A11309" t="s">
        <v>15727</v>
      </c>
      <c r="B11309" t="s">
        <v>7319</v>
      </c>
      <c r="C11309" t="s">
        <v>7318</v>
      </c>
      <c r="D11309" t="str">
        <f>IF($B11309="B","",IFERROR(VLOOKUP($C11309,Elster!$I$5:$M$148,3,FALSE),$C11309))</f>
        <v xml:space="preserve">   "SAMMLERISTTEMP"                                   </v>
      </c>
      <c r="E11309" t="str">
        <f>IF($B11309="A","",IFERROR(VLOOKUP($C11309,Elster!$I$5:$M$148,3,FALSE),$C11309))</f>
        <v/>
      </c>
      <c r="F11309">
        <f t="shared" si="352"/>
        <v>13</v>
      </c>
      <c r="G11309" s="2">
        <f t="shared" si="353"/>
        <v>0</v>
      </c>
    </row>
    <row r="11310" spans="1:7" x14ac:dyDescent="0.35">
      <c r="A11310" t="s">
        <v>15728</v>
      </c>
      <c r="B11310" t="s">
        <v>7317</v>
      </c>
      <c r="C11310" t="s">
        <v>7320</v>
      </c>
      <c r="D11310" t="str">
        <f>IF($B11310="B","",IFERROR(VLOOKUP($C11310,Elster!$I$5:$M$148,3,FALSE),$C11310))</f>
        <v/>
      </c>
      <c r="E11310" t="str">
        <f>IF($B11310="A","",IFERROR(VLOOKUP($C11310,Elster!$I$5:$M$148,3,FALSE),$C11310))</f>
        <v>0x000</v>
      </c>
      <c r="F11310">
        <f t="shared" si="352"/>
        <v>0</v>
      </c>
      <c r="G11310" s="2">
        <f t="shared" si="353"/>
        <v>4.9989999999979773E-3</v>
      </c>
    </row>
    <row r="11311" spans="1:7" x14ac:dyDescent="0.35">
      <c r="A11311" t="s">
        <v>15728</v>
      </c>
      <c r="B11311" t="s">
        <v>7319</v>
      </c>
      <c r="C11311" t="s">
        <v>7320</v>
      </c>
      <c r="D11311" t="str">
        <f>IF($B11311="B","",IFERROR(VLOOKUP($C11311,Elster!$I$5:$M$148,3,FALSE),$C11311))</f>
        <v>0x000</v>
      </c>
      <c r="E11311" t="str">
        <f>IF($B11311="A","",IFERROR(VLOOKUP($C11311,Elster!$I$5:$M$148,3,FALSE),$C11311))</f>
        <v/>
      </c>
      <c r="F11311">
        <f t="shared" si="352"/>
        <v>0</v>
      </c>
      <c r="G11311" s="2">
        <f t="shared" si="353"/>
        <v>0</v>
      </c>
    </row>
    <row r="11312" spans="1:7" x14ac:dyDescent="0.35">
      <c r="A11312" t="s">
        <v>15729</v>
      </c>
      <c r="B11312" t="s">
        <v>7319</v>
      </c>
      <c r="C11312" t="s">
        <v>7339</v>
      </c>
      <c r="D11312" t="str">
        <f>IF($B11312="B","",IFERROR(VLOOKUP($C11312,Elster!$I$5:$M$148,3,FALSE),$C11312))</f>
        <v xml:space="preserve">   "RAUMSOLLTEMP_II"                                  </v>
      </c>
      <c r="E11312" t="str">
        <f>IF($B11312="A","",IFERROR(VLOOKUP($C11312,Elster!$I$5:$M$148,3,FALSE),$C11312))</f>
        <v/>
      </c>
      <c r="F11312">
        <f t="shared" si="352"/>
        <v>6</v>
      </c>
      <c r="G11312" s="2">
        <f t="shared" si="353"/>
        <v>5.000000000002558E-3</v>
      </c>
    </row>
    <row r="11313" spans="1:7" x14ac:dyDescent="0.35">
      <c r="A11313" t="s">
        <v>15730</v>
      </c>
      <c r="B11313" t="s">
        <v>7317</v>
      </c>
      <c r="C11313" t="s">
        <v>7339</v>
      </c>
      <c r="D11313" t="str">
        <f>IF($B11313="B","",IFERROR(VLOOKUP($C11313,Elster!$I$5:$M$148,3,FALSE),$C11313))</f>
        <v/>
      </c>
      <c r="E11313" t="str">
        <f>IF($B11313="A","",IFERROR(VLOOKUP($C11313,Elster!$I$5:$M$148,3,FALSE),$C11313))</f>
        <v xml:space="preserve">   "RAUMSOLLTEMP_II"                                  </v>
      </c>
      <c r="F11313">
        <f t="shared" si="352"/>
        <v>6</v>
      </c>
      <c r="G11313" s="2">
        <f t="shared" si="353"/>
        <v>2.5999999998305157E-5</v>
      </c>
    </row>
    <row r="11314" spans="1:7" x14ac:dyDescent="0.35">
      <c r="A11314" t="s">
        <v>15731</v>
      </c>
      <c r="B11314" t="s">
        <v>7319</v>
      </c>
      <c r="C11314" t="s">
        <v>7321</v>
      </c>
      <c r="D11314" t="str">
        <f>IF($B11314="B","",IFERROR(VLOOKUP($C11314,Elster!$I$5:$M$148,3,FALSE),$C11314))</f>
        <v xml:space="preserve">   "FEHLERMELDUNG"                                    </v>
      </c>
      <c r="E11314" t="str">
        <f>IF($B11314="A","",IFERROR(VLOOKUP($C11314,Elster!$I$5:$M$148,3,FALSE),$C11314))</f>
        <v/>
      </c>
      <c r="F11314">
        <f t="shared" si="352"/>
        <v>1</v>
      </c>
      <c r="G11314" s="2">
        <f t="shared" si="353"/>
        <v>4.9740000000042528E-3</v>
      </c>
    </row>
    <row r="11315" spans="1:7" x14ac:dyDescent="0.35">
      <c r="A11315" t="s">
        <v>15732</v>
      </c>
      <c r="B11315" t="s">
        <v>7317</v>
      </c>
      <c r="C11315" t="s">
        <v>7321</v>
      </c>
      <c r="D11315" t="str">
        <f>IF($B11315="B","",IFERROR(VLOOKUP($C11315,Elster!$I$5:$M$148,3,FALSE),$C11315))</f>
        <v/>
      </c>
      <c r="E11315" t="str">
        <f>IF($B11315="A","",IFERROR(VLOOKUP($C11315,Elster!$I$5:$M$148,3,FALSE),$C11315))</f>
        <v xml:space="preserve">   "FEHLERMELDUNG"                                    </v>
      </c>
      <c r="F11315">
        <f t="shared" si="352"/>
        <v>1</v>
      </c>
      <c r="G11315" s="2">
        <f t="shared" si="353"/>
        <v>2.5999999998305157E-5</v>
      </c>
    </row>
    <row r="11316" spans="1:7" x14ac:dyDescent="0.35">
      <c r="A11316" t="s">
        <v>15733</v>
      </c>
      <c r="B11316" t="s">
        <v>7319</v>
      </c>
      <c r="C11316" t="s">
        <v>7321</v>
      </c>
      <c r="D11316" t="str">
        <f>IF($B11316="B","",IFERROR(VLOOKUP($C11316,Elster!$I$5:$M$148,3,FALSE),$C11316))</f>
        <v xml:space="preserve">   "FEHLERMELDUNG"                                    </v>
      </c>
      <c r="E11316" t="str">
        <f>IF($B11316="A","",IFERROR(VLOOKUP($C11316,Elster!$I$5:$M$148,3,FALSE),$C11316))</f>
        <v/>
      </c>
      <c r="F11316">
        <f t="shared" si="352"/>
        <v>1</v>
      </c>
      <c r="G11316" s="2">
        <f t="shared" si="353"/>
        <v>4.9739999999971474E-3</v>
      </c>
    </row>
    <row r="11317" spans="1:7" x14ac:dyDescent="0.35">
      <c r="A11317" t="s">
        <v>15734</v>
      </c>
      <c r="B11317" t="s">
        <v>7317</v>
      </c>
      <c r="C11317" t="s">
        <v>7321</v>
      </c>
      <c r="D11317" t="str">
        <f>IF($B11317="B","",IFERROR(VLOOKUP($C11317,Elster!$I$5:$M$148,3,FALSE),$C11317))</f>
        <v/>
      </c>
      <c r="E11317" t="str">
        <f>IF($B11317="A","",IFERROR(VLOOKUP($C11317,Elster!$I$5:$M$148,3,FALSE),$C11317))</f>
        <v xml:space="preserve">   "FEHLERMELDUNG"                                    </v>
      </c>
      <c r="F11317">
        <f t="shared" si="352"/>
        <v>1</v>
      </c>
      <c r="G11317" s="2">
        <f t="shared" si="353"/>
        <v>2.5999999998305157E-5</v>
      </c>
    </row>
    <row r="11318" spans="1:7" x14ac:dyDescent="0.35">
      <c r="A11318" t="s">
        <v>15735</v>
      </c>
      <c r="B11318" t="s">
        <v>7319</v>
      </c>
      <c r="C11318" t="s">
        <v>7366</v>
      </c>
      <c r="D11318" t="str">
        <f>IF($B11318="B","",IFERROR(VLOOKUP($C11318,Elster!$I$5:$M$148,3,FALSE),$C11318))</f>
        <v xml:space="preserve">//   "ERWEITERUNGSTELEGRAMM"                            </v>
      </c>
      <c r="E11318" t="str">
        <f>IF($B11318="A","",IFERROR(VLOOKUP($C11318,Elster!$I$5:$M$148,3,FALSE),$C11318))</f>
        <v/>
      </c>
      <c r="F11318">
        <f t="shared" si="352"/>
        <v>250</v>
      </c>
      <c r="G11318" s="2">
        <f t="shared" si="353"/>
        <v>4.9740000000042528E-3</v>
      </c>
    </row>
    <row r="11319" spans="1:7" x14ac:dyDescent="0.35">
      <c r="A11319" t="s">
        <v>15736</v>
      </c>
      <c r="B11319" t="s">
        <v>7317</v>
      </c>
      <c r="C11319" t="s">
        <v>7366</v>
      </c>
      <c r="D11319" t="str">
        <f>IF($B11319="B","",IFERROR(VLOOKUP($C11319,Elster!$I$5:$M$148,3,FALSE),$C11319))</f>
        <v/>
      </c>
      <c r="E11319" t="str">
        <f>IF($B11319="A","",IFERROR(VLOOKUP($C11319,Elster!$I$5:$M$148,3,FALSE),$C11319))</f>
        <v xml:space="preserve">//   "ERWEITERUNGSTELEGRAMM"                            </v>
      </c>
      <c r="F11319">
        <f t="shared" si="352"/>
        <v>250</v>
      </c>
      <c r="G11319" s="2">
        <f t="shared" si="353"/>
        <v>2.5999999998305157E-5</v>
      </c>
    </row>
    <row r="11320" spans="1:7" x14ac:dyDescent="0.35">
      <c r="A11320" t="s">
        <v>15737</v>
      </c>
      <c r="B11320" t="s">
        <v>7319</v>
      </c>
      <c r="C11320" t="s">
        <v>7320</v>
      </c>
      <c r="D11320" t="str">
        <f>IF($B11320="B","",IFERROR(VLOOKUP($C11320,Elster!$I$5:$M$148,3,FALSE),$C11320))</f>
        <v>0x000</v>
      </c>
      <c r="E11320" t="str">
        <f>IF($B11320="A","",IFERROR(VLOOKUP($C11320,Elster!$I$5:$M$148,3,FALSE),$C11320))</f>
        <v/>
      </c>
      <c r="F11320">
        <f t="shared" si="352"/>
        <v>0</v>
      </c>
      <c r="G11320" s="2">
        <f t="shared" si="353"/>
        <v>4.9739999999971474E-3</v>
      </c>
    </row>
    <row r="11321" spans="1:7" x14ac:dyDescent="0.35">
      <c r="A11321" t="s">
        <v>15738</v>
      </c>
      <c r="B11321" t="s">
        <v>7317</v>
      </c>
      <c r="C11321" t="s">
        <v>7320</v>
      </c>
      <c r="D11321" t="str">
        <f>IF($B11321="B","",IFERROR(VLOOKUP($C11321,Elster!$I$5:$M$148,3,FALSE),$C11321))</f>
        <v/>
      </c>
      <c r="E11321" t="str">
        <f>IF($B11321="A","",IFERROR(VLOOKUP($C11321,Elster!$I$5:$M$148,3,FALSE),$C11321))</f>
        <v>0x000</v>
      </c>
      <c r="F11321">
        <f t="shared" si="352"/>
        <v>0</v>
      </c>
      <c r="G11321" s="2">
        <f t="shared" si="353"/>
        <v>2.6000000005410584E-5</v>
      </c>
    </row>
    <row r="11322" spans="1:7" x14ac:dyDescent="0.35">
      <c r="A11322" t="s">
        <v>15739</v>
      </c>
      <c r="B11322" t="s">
        <v>7319</v>
      </c>
      <c r="C11322" t="s">
        <v>7334</v>
      </c>
      <c r="D11322" t="str">
        <f>IF($B11322="B","",IFERROR(VLOOKUP($C11322,Elster!$I$5:$M$148,3,FALSE),$C11322))</f>
        <v xml:space="preserve">   "MAX_TEMP_KESSEL"                                  </v>
      </c>
      <c r="E11322" t="str">
        <f>IF($B11322="A","",IFERROR(VLOOKUP($C11322,Elster!$I$5:$M$148,3,FALSE),$C11322))</f>
        <v/>
      </c>
      <c r="F11322">
        <f t="shared" si="352"/>
        <v>40</v>
      </c>
      <c r="G11322" s="2">
        <f t="shared" si="353"/>
        <v>4.9739999999971474E-3</v>
      </c>
    </row>
    <row r="11323" spans="1:7" x14ac:dyDescent="0.35">
      <c r="A11323" t="s">
        <v>15740</v>
      </c>
      <c r="B11323" t="s">
        <v>7317</v>
      </c>
      <c r="C11323" t="s">
        <v>7334</v>
      </c>
      <c r="D11323" t="str">
        <f>IF($B11323="B","",IFERROR(VLOOKUP($C11323,Elster!$I$5:$M$148,3,FALSE),$C11323))</f>
        <v/>
      </c>
      <c r="E11323" t="str">
        <f>IF($B11323="A","",IFERROR(VLOOKUP($C11323,Elster!$I$5:$M$148,3,FALSE),$C11323))</f>
        <v xml:space="preserve">   "MAX_TEMP_KESSEL"                                  </v>
      </c>
      <c r="F11323">
        <f t="shared" si="352"/>
        <v>40</v>
      </c>
      <c r="G11323" s="2">
        <f t="shared" si="353"/>
        <v>2.5999999998305157E-5</v>
      </c>
    </row>
    <row r="11324" spans="1:7" x14ac:dyDescent="0.35">
      <c r="A11324" t="s">
        <v>15741</v>
      </c>
      <c r="B11324" t="s">
        <v>7319</v>
      </c>
      <c r="C11324" t="s">
        <v>7321</v>
      </c>
      <c r="D11324" t="str">
        <f>IF($B11324="B","",IFERROR(VLOOKUP($C11324,Elster!$I$5:$M$148,3,FALSE),$C11324))</f>
        <v xml:space="preserve">   "FEHLERMELDUNG"                                    </v>
      </c>
      <c r="E11324" t="str">
        <f>IF($B11324="A","",IFERROR(VLOOKUP($C11324,Elster!$I$5:$M$148,3,FALSE),$C11324))</f>
        <v/>
      </c>
      <c r="F11324">
        <f t="shared" si="352"/>
        <v>1</v>
      </c>
      <c r="G11324" s="2">
        <f t="shared" si="353"/>
        <v>4.9740000000042528E-3</v>
      </c>
    </row>
    <row r="11325" spans="1:7" x14ac:dyDescent="0.35">
      <c r="A11325" t="s">
        <v>15742</v>
      </c>
      <c r="B11325" t="s">
        <v>7317</v>
      </c>
      <c r="C11325" t="s">
        <v>7321</v>
      </c>
      <c r="D11325" t="str">
        <f>IF($B11325="B","",IFERROR(VLOOKUP($C11325,Elster!$I$5:$M$148,3,FALSE),$C11325))</f>
        <v/>
      </c>
      <c r="E11325" t="str">
        <f>IF($B11325="A","",IFERROR(VLOOKUP($C11325,Elster!$I$5:$M$148,3,FALSE),$C11325))</f>
        <v xml:space="preserve">   "FEHLERMELDUNG"                                    </v>
      </c>
      <c r="F11325">
        <f t="shared" si="352"/>
        <v>1</v>
      </c>
      <c r="G11325" s="2">
        <f t="shared" si="353"/>
        <v>2.5999999998305157E-5</v>
      </c>
    </row>
    <row r="11326" spans="1:7" x14ac:dyDescent="0.35">
      <c r="A11326" t="s">
        <v>15743</v>
      </c>
      <c r="B11326" t="s">
        <v>7317</v>
      </c>
      <c r="C11326" t="s">
        <v>7609</v>
      </c>
      <c r="D11326" t="str">
        <f>IF($B11326="B","",IFERROR(VLOOKUP($C11326,Elster!$I$5:$M$148,3,FALSE),$C11326))</f>
        <v/>
      </c>
      <c r="E11326" t="str">
        <f>IF($B11326="A","",IFERROR(VLOOKUP($C11326,Elster!$I$5:$M$148,3,FALSE),$C11326))</f>
        <v>0x0F4</v>
      </c>
      <c r="F11326">
        <f t="shared" si="352"/>
        <v>244</v>
      </c>
      <c r="G11326" s="2">
        <f t="shared" si="353"/>
        <v>5.000000000002558E-3</v>
      </c>
    </row>
    <row r="11327" spans="1:7" x14ac:dyDescent="0.35">
      <c r="A11327" t="s">
        <v>15743</v>
      </c>
      <c r="B11327" t="s">
        <v>7319</v>
      </c>
      <c r="C11327" t="s">
        <v>7609</v>
      </c>
      <c r="D11327" t="str">
        <f>IF($B11327="B","",IFERROR(VLOOKUP($C11327,Elster!$I$5:$M$148,3,FALSE),$C11327))</f>
        <v>0x0F4</v>
      </c>
      <c r="E11327" t="str">
        <f>IF($B11327="A","",IFERROR(VLOOKUP($C11327,Elster!$I$5:$M$148,3,FALSE),$C11327))</f>
        <v/>
      </c>
      <c r="F11327">
        <f t="shared" si="352"/>
        <v>244</v>
      </c>
      <c r="G11327" s="2">
        <f t="shared" si="353"/>
        <v>0</v>
      </c>
    </row>
    <row r="11328" spans="1:7" x14ac:dyDescent="0.35">
      <c r="A11328" t="s">
        <v>15744</v>
      </c>
      <c r="B11328" t="s">
        <v>7317</v>
      </c>
      <c r="C11328" t="s">
        <v>7329</v>
      </c>
      <c r="D11328" t="str">
        <f>IF($B11328="B","",IFERROR(VLOOKUP($C11328,Elster!$I$5:$M$148,3,FALSE),$C11328))</f>
        <v/>
      </c>
      <c r="E11328" t="str">
        <f>IF($B11328="A","",IFERROR(VLOOKUP($C11328,Elster!$I$5:$M$148,3,FALSE),$C11328))</f>
        <v xml:space="preserve">   "KESSELSOLLTEMP"                                   </v>
      </c>
      <c r="F11328">
        <f t="shared" si="352"/>
        <v>2</v>
      </c>
      <c r="G11328" s="2">
        <f t="shared" si="353"/>
        <v>4.9999999999954525E-3</v>
      </c>
    </row>
    <row r="11329" spans="1:7" x14ac:dyDescent="0.35">
      <c r="A11329" t="s">
        <v>15744</v>
      </c>
      <c r="B11329" t="s">
        <v>7319</v>
      </c>
      <c r="C11329" t="s">
        <v>7329</v>
      </c>
      <c r="D11329" t="str">
        <f>IF($B11329="B","",IFERROR(VLOOKUP($C11329,Elster!$I$5:$M$148,3,FALSE),$C11329))</f>
        <v xml:space="preserve">   "KESSELSOLLTEMP"                                   </v>
      </c>
      <c r="E11329" t="str">
        <f>IF($B11329="A","",IFERROR(VLOOKUP($C11329,Elster!$I$5:$M$148,3,FALSE),$C11329))</f>
        <v/>
      </c>
      <c r="F11329">
        <f t="shared" si="352"/>
        <v>2</v>
      </c>
      <c r="G11329" s="2">
        <f t="shared" si="353"/>
        <v>0</v>
      </c>
    </row>
    <row r="11330" spans="1:7" x14ac:dyDescent="0.35">
      <c r="A11330" t="s">
        <v>15745</v>
      </c>
      <c r="B11330" t="s">
        <v>7317</v>
      </c>
      <c r="C11330" t="s">
        <v>7342</v>
      </c>
      <c r="D11330" t="str">
        <f>IF($B11330="B","",IFERROR(VLOOKUP($C11330,Elster!$I$5:$M$148,3,FALSE),$C11330))</f>
        <v/>
      </c>
      <c r="E11330" t="str">
        <f>IF($B11330="A","",IFERROR(VLOOKUP($C11330,Elster!$I$5:$M$148,3,FALSE),$C11330))</f>
        <v xml:space="preserve">   "MISCHERLAUFZEIT"                                  </v>
      </c>
      <c r="F11330">
        <f t="shared" si="352"/>
        <v>44</v>
      </c>
      <c r="G11330" s="2">
        <f t="shared" si="353"/>
        <v>5.000000000002558E-3</v>
      </c>
    </row>
    <row r="11331" spans="1:7" x14ac:dyDescent="0.35">
      <c r="A11331" t="s">
        <v>15745</v>
      </c>
      <c r="B11331" t="s">
        <v>7319</v>
      </c>
      <c r="C11331" t="s">
        <v>7342</v>
      </c>
      <c r="D11331" t="str">
        <f>IF($B11331="B","",IFERROR(VLOOKUP($C11331,Elster!$I$5:$M$148,3,FALSE),$C11331))</f>
        <v xml:space="preserve">   "MISCHERLAUFZEIT"                                  </v>
      </c>
      <c r="E11331" t="str">
        <f>IF($B11331="A","",IFERROR(VLOOKUP($C11331,Elster!$I$5:$M$148,3,FALSE),$C11331))</f>
        <v/>
      </c>
      <c r="F11331">
        <f t="shared" ref="F11331:F11394" si="354">HEX2DEC(REPLACE(C11331,1,2,""))</f>
        <v>44</v>
      </c>
      <c r="G11331" s="2">
        <f t="shared" si="353"/>
        <v>0</v>
      </c>
    </row>
    <row r="11332" spans="1:7" x14ac:dyDescent="0.35">
      <c r="A11332" t="s">
        <v>15746</v>
      </c>
      <c r="B11332" t="s">
        <v>7317</v>
      </c>
      <c r="C11332" t="s">
        <v>7339</v>
      </c>
      <c r="D11332" t="str">
        <f>IF($B11332="B","",IFERROR(VLOOKUP($C11332,Elster!$I$5:$M$148,3,FALSE),$C11332))</f>
        <v/>
      </c>
      <c r="E11332" t="str">
        <f>IF($B11332="A","",IFERROR(VLOOKUP($C11332,Elster!$I$5:$M$148,3,FALSE),$C11332))</f>
        <v xml:space="preserve">   "RAUMSOLLTEMP_II"                                  </v>
      </c>
      <c r="F11332">
        <f t="shared" si="354"/>
        <v>6</v>
      </c>
      <c r="G11332" s="2">
        <f t="shared" ref="G11332:G11395" si="355">SUBSTITUTE(A11332,"s","")-SUBSTITUTE(A11331,"s","")</f>
        <v>2.5624000000000535E-2</v>
      </c>
    </row>
    <row r="11333" spans="1:7" x14ac:dyDescent="0.35">
      <c r="A11333" t="s">
        <v>15747</v>
      </c>
      <c r="B11333" t="s">
        <v>7317</v>
      </c>
      <c r="C11333" t="s">
        <v>7321</v>
      </c>
      <c r="D11333" t="str">
        <f>IF($B11333="B","",IFERROR(VLOOKUP($C11333,Elster!$I$5:$M$148,3,FALSE),$C11333))</f>
        <v/>
      </c>
      <c r="E11333" t="str">
        <f>IF($B11333="A","",IFERROR(VLOOKUP($C11333,Elster!$I$5:$M$148,3,FALSE),$C11333))</f>
        <v xml:space="preserve">   "FEHLERMELDUNG"                                    </v>
      </c>
      <c r="F11333">
        <f t="shared" si="354"/>
        <v>1</v>
      </c>
      <c r="G11333" s="2">
        <f t="shared" si="355"/>
        <v>4.9739999999971474E-3</v>
      </c>
    </row>
    <row r="11334" spans="1:7" x14ac:dyDescent="0.35">
      <c r="A11334" t="s">
        <v>15748</v>
      </c>
      <c r="B11334" t="s">
        <v>7317</v>
      </c>
      <c r="C11334" t="s">
        <v>7318</v>
      </c>
      <c r="D11334" t="str">
        <f>IF($B11334="B","",IFERROR(VLOOKUP($C11334,Elster!$I$5:$M$148,3,FALSE),$C11334))</f>
        <v/>
      </c>
      <c r="E11334" t="str">
        <f>IF($B11334="A","",IFERROR(VLOOKUP($C11334,Elster!$I$5:$M$148,3,FALSE),$C11334))</f>
        <v xml:space="preserve">   "SAMMLERISTTEMP"                                   </v>
      </c>
      <c r="F11334">
        <f t="shared" si="354"/>
        <v>13</v>
      </c>
      <c r="G11334" s="2">
        <f t="shared" si="355"/>
        <v>4.9479999999988422E-3</v>
      </c>
    </row>
    <row r="11335" spans="1:7" x14ac:dyDescent="0.35">
      <c r="A11335" t="s">
        <v>15749</v>
      </c>
      <c r="B11335" t="s">
        <v>7317</v>
      </c>
      <c r="C11335" t="s">
        <v>7329</v>
      </c>
      <c r="D11335" t="str">
        <f>IF($B11335="B","",IFERROR(VLOOKUP($C11335,Elster!$I$5:$M$148,3,FALSE),$C11335))</f>
        <v/>
      </c>
      <c r="E11335" t="str">
        <f>IF($B11335="A","",IFERROR(VLOOKUP($C11335,Elster!$I$5:$M$148,3,FALSE),$C11335))</f>
        <v xml:space="preserve">   "KESSELSOLLTEMP"                                   </v>
      </c>
      <c r="F11335">
        <f t="shared" si="354"/>
        <v>2</v>
      </c>
      <c r="G11335" s="2">
        <f t="shared" si="355"/>
        <v>4.9740000000042528E-3</v>
      </c>
    </row>
    <row r="11336" spans="1:7" x14ac:dyDescent="0.35">
      <c r="A11336" t="s">
        <v>15750</v>
      </c>
      <c r="B11336" t="s">
        <v>7317</v>
      </c>
      <c r="C11336" t="s">
        <v>7320</v>
      </c>
      <c r="D11336" t="str">
        <f>IF($B11336="B","",IFERROR(VLOOKUP($C11336,Elster!$I$5:$M$148,3,FALSE),$C11336))</f>
        <v/>
      </c>
      <c r="E11336" t="str">
        <f>IF($B11336="A","",IFERROR(VLOOKUP($C11336,Elster!$I$5:$M$148,3,FALSE),$C11336))</f>
        <v>0x000</v>
      </c>
      <c r="F11336">
        <f t="shared" si="354"/>
        <v>0</v>
      </c>
      <c r="G11336" s="2">
        <f t="shared" si="355"/>
        <v>4.9739999999971474E-3</v>
      </c>
    </row>
    <row r="11337" spans="1:7" x14ac:dyDescent="0.35">
      <c r="A11337" t="s">
        <v>15751</v>
      </c>
      <c r="B11337" t="s">
        <v>7317</v>
      </c>
      <c r="C11337" t="s">
        <v>7366</v>
      </c>
      <c r="D11337" t="str">
        <f>IF($B11337="B","",IFERROR(VLOOKUP($C11337,Elster!$I$5:$M$148,3,FALSE),$C11337))</f>
        <v/>
      </c>
      <c r="E11337" t="str">
        <f>IF($B11337="A","",IFERROR(VLOOKUP($C11337,Elster!$I$5:$M$148,3,FALSE),$C11337))</f>
        <v xml:space="preserve">//   "ERWEITERUNGSTELEGRAMM"                            </v>
      </c>
      <c r="F11337">
        <f t="shared" si="354"/>
        <v>250</v>
      </c>
      <c r="G11337" s="2">
        <f t="shared" si="355"/>
        <v>4.9740000000042528E-3</v>
      </c>
    </row>
    <row r="11338" spans="1:7" x14ac:dyDescent="0.35">
      <c r="A11338" t="s">
        <v>15752</v>
      </c>
      <c r="B11338" t="s">
        <v>7317</v>
      </c>
      <c r="C11338" t="s">
        <v>7320</v>
      </c>
      <c r="D11338" t="str">
        <f>IF($B11338="B","",IFERROR(VLOOKUP($C11338,Elster!$I$5:$M$148,3,FALSE),$C11338))</f>
        <v/>
      </c>
      <c r="E11338" t="str">
        <f>IF($B11338="A","",IFERROR(VLOOKUP($C11338,Elster!$I$5:$M$148,3,FALSE),$C11338))</f>
        <v>0x000</v>
      </c>
      <c r="F11338">
        <f t="shared" si="354"/>
        <v>0</v>
      </c>
      <c r="G11338" s="2">
        <f t="shared" si="355"/>
        <v>4.9469999999942615E-3</v>
      </c>
    </row>
    <row r="11339" spans="1:7" x14ac:dyDescent="0.35">
      <c r="A11339" t="s">
        <v>15753</v>
      </c>
      <c r="B11339" t="s">
        <v>7317</v>
      </c>
      <c r="C11339" t="s">
        <v>7334</v>
      </c>
      <c r="D11339" t="str">
        <f>IF($B11339="B","",IFERROR(VLOOKUP($C11339,Elster!$I$5:$M$148,3,FALSE),$C11339))</f>
        <v/>
      </c>
      <c r="E11339" t="str">
        <f>IF($B11339="A","",IFERROR(VLOOKUP($C11339,Elster!$I$5:$M$148,3,FALSE),$C11339))</f>
        <v xml:space="preserve">   "MAX_TEMP_KESSEL"                                  </v>
      </c>
      <c r="F11339">
        <f t="shared" si="354"/>
        <v>40</v>
      </c>
      <c r="G11339" s="2">
        <f t="shared" si="355"/>
        <v>4.9740000000042528E-3</v>
      </c>
    </row>
    <row r="11340" spans="1:7" x14ac:dyDescent="0.35">
      <c r="A11340" t="s">
        <v>15754</v>
      </c>
      <c r="B11340" t="s">
        <v>7317</v>
      </c>
      <c r="C11340" t="s">
        <v>7321</v>
      </c>
      <c r="D11340" t="str">
        <f>IF($B11340="B","",IFERROR(VLOOKUP($C11340,Elster!$I$5:$M$148,3,FALSE),$C11340))</f>
        <v/>
      </c>
      <c r="E11340" t="str">
        <f>IF($B11340="A","",IFERROR(VLOOKUP($C11340,Elster!$I$5:$M$148,3,FALSE),$C11340))</f>
        <v xml:space="preserve">   "FEHLERMELDUNG"                                    </v>
      </c>
      <c r="F11340">
        <f t="shared" si="354"/>
        <v>1</v>
      </c>
      <c r="G11340" s="2">
        <f t="shared" si="355"/>
        <v>4.9739999999971474E-3</v>
      </c>
    </row>
    <row r="11341" spans="1:7" x14ac:dyDescent="0.35">
      <c r="A11341" t="s">
        <v>15755</v>
      </c>
      <c r="B11341" t="s">
        <v>7317</v>
      </c>
      <c r="C11341" t="s">
        <v>7609</v>
      </c>
      <c r="D11341" t="str">
        <f>IF($B11341="B","",IFERROR(VLOOKUP($C11341,Elster!$I$5:$M$148,3,FALSE),$C11341))</f>
        <v/>
      </c>
      <c r="E11341" t="str">
        <f>IF($B11341="A","",IFERROR(VLOOKUP($C11341,Elster!$I$5:$M$148,3,FALSE),$C11341))</f>
        <v>0x0F4</v>
      </c>
      <c r="F11341">
        <f t="shared" si="354"/>
        <v>244</v>
      </c>
      <c r="G11341" s="2">
        <f t="shared" si="355"/>
        <v>4.9740000000042528E-3</v>
      </c>
    </row>
    <row r="11342" spans="1:7" x14ac:dyDescent="0.35">
      <c r="A11342" t="s">
        <v>15756</v>
      </c>
      <c r="B11342" t="s">
        <v>7317</v>
      </c>
      <c r="C11342" t="s">
        <v>7329</v>
      </c>
      <c r="D11342" t="str">
        <f>IF($B11342="B","",IFERROR(VLOOKUP($C11342,Elster!$I$5:$M$148,3,FALSE),$C11342))</f>
        <v/>
      </c>
      <c r="E11342" t="str">
        <f>IF($B11342="A","",IFERROR(VLOOKUP($C11342,Elster!$I$5:$M$148,3,FALSE),$C11342))</f>
        <v xml:space="preserve">   "KESSELSOLLTEMP"                                   </v>
      </c>
      <c r="F11342">
        <f t="shared" si="354"/>
        <v>2</v>
      </c>
      <c r="G11342" s="2">
        <f t="shared" si="355"/>
        <v>4.9479999999988422E-3</v>
      </c>
    </row>
    <row r="11343" spans="1:7" x14ac:dyDescent="0.35">
      <c r="A11343" t="s">
        <v>15757</v>
      </c>
      <c r="B11343" t="s">
        <v>7317</v>
      </c>
      <c r="C11343" t="s">
        <v>7344</v>
      </c>
      <c r="D11343" t="str">
        <f>IF($B11343="B","",IFERROR(VLOOKUP($C11343,Elster!$I$5:$M$148,3,FALSE),$C11343))</f>
        <v/>
      </c>
      <c r="E11343" t="str">
        <f>IF($B11343="A","",IFERROR(VLOOKUP($C11343,Elster!$I$5:$M$148,3,FALSE),$C11343))</f>
        <v xml:space="preserve">   "MODGRAD"                                          </v>
      </c>
      <c r="F11343">
        <f t="shared" si="354"/>
        <v>45</v>
      </c>
      <c r="G11343" s="2">
        <f t="shared" si="355"/>
        <v>4.9739999999971474E-3</v>
      </c>
    </row>
    <row r="11344" spans="1:7" x14ac:dyDescent="0.35">
      <c r="A11344" t="s">
        <v>15758</v>
      </c>
      <c r="B11344" t="s">
        <v>7317</v>
      </c>
      <c r="C11344" t="s">
        <v>7318</v>
      </c>
      <c r="D11344" t="str">
        <f>IF($B11344="B","",IFERROR(VLOOKUP($C11344,Elster!$I$5:$M$148,3,FALSE),$C11344))</f>
        <v/>
      </c>
      <c r="E11344" t="str">
        <f>IF($B11344="A","",IFERROR(VLOOKUP($C11344,Elster!$I$5:$M$148,3,FALSE),$C11344))</f>
        <v xml:space="preserve">   "SAMMLERISTTEMP"                                   </v>
      </c>
      <c r="F11344">
        <f t="shared" si="354"/>
        <v>13</v>
      </c>
      <c r="G11344" s="2">
        <f t="shared" si="355"/>
        <v>8.5150000000027148E-3</v>
      </c>
    </row>
    <row r="11345" spans="1:7" x14ac:dyDescent="0.35">
      <c r="A11345" t="s">
        <v>15758</v>
      </c>
      <c r="B11345" t="s">
        <v>7319</v>
      </c>
      <c r="C11345" t="s">
        <v>7318</v>
      </c>
      <c r="D11345" t="str">
        <f>IF($B11345="B","",IFERROR(VLOOKUP($C11345,Elster!$I$5:$M$148,3,FALSE),$C11345))</f>
        <v xml:space="preserve">   "SAMMLERISTTEMP"                                   </v>
      </c>
      <c r="E11345" t="str">
        <f>IF($B11345="A","",IFERROR(VLOOKUP($C11345,Elster!$I$5:$M$148,3,FALSE),$C11345))</f>
        <v/>
      </c>
      <c r="F11345">
        <f t="shared" si="354"/>
        <v>13</v>
      </c>
      <c r="G11345" s="2">
        <f t="shared" si="355"/>
        <v>0</v>
      </c>
    </row>
    <row r="11346" spans="1:7" x14ac:dyDescent="0.35">
      <c r="A11346" t="s">
        <v>15759</v>
      </c>
      <c r="B11346" t="s">
        <v>7317</v>
      </c>
      <c r="C11346" t="s">
        <v>7320</v>
      </c>
      <c r="D11346" t="str">
        <f>IF($B11346="B","",IFERROR(VLOOKUP($C11346,Elster!$I$5:$M$148,3,FALSE),$C11346))</f>
        <v/>
      </c>
      <c r="E11346" t="str">
        <f>IF($B11346="A","",IFERROR(VLOOKUP($C11346,Elster!$I$5:$M$148,3,FALSE),$C11346))</f>
        <v>0x000</v>
      </c>
      <c r="F11346">
        <f t="shared" si="354"/>
        <v>0</v>
      </c>
      <c r="G11346" s="2">
        <f t="shared" si="355"/>
        <v>4.9999999999954525E-3</v>
      </c>
    </row>
    <row r="11347" spans="1:7" x14ac:dyDescent="0.35">
      <c r="A11347" t="s">
        <v>15759</v>
      </c>
      <c r="B11347" t="s">
        <v>7319</v>
      </c>
      <c r="C11347" t="s">
        <v>7320</v>
      </c>
      <c r="D11347" t="str">
        <f>IF($B11347="B","",IFERROR(VLOOKUP($C11347,Elster!$I$5:$M$148,3,FALSE),$C11347))</f>
        <v>0x000</v>
      </c>
      <c r="E11347" t="str">
        <f>IF($B11347="A","",IFERROR(VLOOKUP($C11347,Elster!$I$5:$M$148,3,FALSE),$C11347))</f>
        <v/>
      </c>
      <c r="F11347">
        <f t="shared" si="354"/>
        <v>0</v>
      </c>
      <c r="G11347" s="2">
        <f t="shared" si="355"/>
        <v>0</v>
      </c>
    </row>
    <row r="11348" spans="1:7" x14ac:dyDescent="0.35">
      <c r="A11348" t="s">
        <v>15760</v>
      </c>
      <c r="B11348" t="s">
        <v>7317</v>
      </c>
      <c r="C11348" t="s">
        <v>7325</v>
      </c>
      <c r="D11348" t="str">
        <f>IF($B11348="B","",IFERROR(VLOOKUP($C11348,Elster!$I$5:$M$148,3,FALSE),$C11348))</f>
        <v/>
      </c>
      <c r="E11348" t="str">
        <f>IF($B11348="A","",IFERROR(VLOOKUP($C11348,Elster!$I$5:$M$148,3,FALSE),$C11348))</f>
        <v xml:space="preserve">   "SPEICHERSOLLTEMP"                                 </v>
      </c>
      <c r="F11348">
        <f t="shared" si="354"/>
        <v>3</v>
      </c>
      <c r="G11348" s="2">
        <f t="shared" si="355"/>
        <v>5.000000000002558E-3</v>
      </c>
    </row>
    <row r="11349" spans="1:7" x14ac:dyDescent="0.35">
      <c r="A11349" t="s">
        <v>15760</v>
      </c>
      <c r="B11349" t="s">
        <v>7319</v>
      </c>
      <c r="C11349" t="s">
        <v>7325</v>
      </c>
      <c r="D11349" t="str">
        <f>IF($B11349="B","",IFERROR(VLOOKUP($C11349,Elster!$I$5:$M$148,3,FALSE),$C11349))</f>
        <v xml:space="preserve">   "SPEICHERSOLLTEMP"                                 </v>
      </c>
      <c r="E11349" t="str">
        <f>IF($B11349="A","",IFERROR(VLOOKUP($C11349,Elster!$I$5:$M$148,3,FALSE),$C11349))</f>
        <v/>
      </c>
      <c r="F11349">
        <f t="shared" si="354"/>
        <v>3</v>
      </c>
      <c r="G11349" s="2">
        <f t="shared" si="355"/>
        <v>0</v>
      </c>
    </row>
    <row r="11350" spans="1:7" x14ac:dyDescent="0.35">
      <c r="A11350" t="s">
        <v>15761</v>
      </c>
      <c r="B11350" t="s">
        <v>7317</v>
      </c>
      <c r="C11350" t="s">
        <v>7321</v>
      </c>
      <c r="D11350" t="str">
        <f>IF($B11350="B","",IFERROR(VLOOKUP($C11350,Elster!$I$5:$M$148,3,FALSE),$C11350))</f>
        <v/>
      </c>
      <c r="E11350" t="str">
        <f>IF($B11350="A","",IFERROR(VLOOKUP($C11350,Elster!$I$5:$M$148,3,FALSE),$C11350))</f>
        <v xml:space="preserve">   "FEHLERMELDUNG"                                    </v>
      </c>
      <c r="F11350">
        <f t="shared" si="354"/>
        <v>1</v>
      </c>
      <c r="G11350" s="2">
        <f t="shared" si="355"/>
        <v>5.000000000002558E-3</v>
      </c>
    </row>
    <row r="11351" spans="1:7" x14ac:dyDescent="0.35">
      <c r="A11351" t="s">
        <v>15761</v>
      </c>
      <c r="B11351" t="s">
        <v>7319</v>
      </c>
      <c r="C11351" t="s">
        <v>7321</v>
      </c>
      <c r="D11351" t="str">
        <f>IF($B11351="B","",IFERROR(VLOOKUP($C11351,Elster!$I$5:$M$148,3,FALSE),$C11351))</f>
        <v xml:space="preserve">   "FEHLERMELDUNG"                                    </v>
      </c>
      <c r="E11351" t="str">
        <f>IF($B11351="A","",IFERROR(VLOOKUP($C11351,Elster!$I$5:$M$148,3,FALSE),$C11351))</f>
        <v/>
      </c>
      <c r="F11351">
        <f t="shared" si="354"/>
        <v>1</v>
      </c>
      <c r="G11351" s="2">
        <f t="shared" si="355"/>
        <v>0</v>
      </c>
    </row>
    <row r="11352" spans="1:7" x14ac:dyDescent="0.35">
      <c r="A11352" t="s">
        <v>15762</v>
      </c>
      <c r="B11352" t="s">
        <v>7317</v>
      </c>
      <c r="C11352" t="s">
        <v>7320</v>
      </c>
      <c r="D11352" t="str">
        <f>IF($B11352="B","",IFERROR(VLOOKUP($C11352,Elster!$I$5:$M$148,3,FALSE),$C11352))</f>
        <v/>
      </c>
      <c r="E11352" t="str">
        <f>IF($B11352="A","",IFERROR(VLOOKUP($C11352,Elster!$I$5:$M$148,3,FALSE),$C11352))</f>
        <v>0x000</v>
      </c>
      <c r="F11352">
        <f t="shared" si="354"/>
        <v>0</v>
      </c>
      <c r="G11352" s="2">
        <f t="shared" si="355"/>
        <v>4.9999999999954525E-3</v>
      </c>
    </row>
    <row r="11353" spans="1:7" x14ac:dyDescent="0.35">
      <c r="A11353" t="s">
        <v>15762</v>
      </c>
      <c r="B11353" t="s">
        <v>7319</v>
      </c>
      <c r="C11353" t="s">
        <v>7320</v>
      </c>
      <c r="D11353" t="str">
        <f>IF($B11353="B","",IFERROR(VLOOKUP($C11353,Elster!$I$5:$M$148,3,FALSE),$C11353))</f>
        <v>0x000</v>
      </c>
      <c r="E11353" t="str">
        <f>IF($B11353="A","",IFERROR(VLOOKUP($C11353,Elster!$I$5:$M$148,3,FALSE),$C11353))</f>
        <v/>
      </c>
      <c r="F11353">
        <f t="shared" si="354"/>
        <v>0</v>
      </c>
      <c r="G11353" s="2">
        <f t="shared" si="355"/>
        <v>0</v>
      </c>
    </row>
    <row r="11354" spans="1:7" x14ac:dyDescent="0.35">
      <c r="A11354" t="s">
        <v>15763</v>
      </c>
      <c r="B11354" t="s">
        <v>7317</v>
      </c>
      <c r="C11354" t="s">
        <v>7366</v>
      </c>
      <c r="D11354" t="str">
        <f>IF($B11354="B","",IFERROR(VLOOKUP($C11354,Elster!$I$5:$M$148,3,FALSE),$C11354))</f>
        <v/>
      </c>
      <c r="E11354" t="str">
        <f>IF($B11354="A","",IFERROR(VLOOKUP($C11354,Elster!$I$5:$M$148,3,FALSE),$C11354))</f>
        <v xml:space="preserve">//   "ERWEITERUNGSTELEGRAMM"                            </v>
      </c>
      <c r="F11354">
        <f t="shared" si="354"/>
        <v>250</v>
      </c>
      <c r="G11354" s="2">
        <f t="shared" si="355"/>
        <v>5.000000000002558E-3</v>
      </c>
    </row>
    <row r="11355" spans="1:7" x14ac:dyDescent="0.35">
      <c r="A11355" t="s">
        <v>15763</v>
      </c>
      <c r="B11355" t="s">
        <v>7319</v>
      </c>
      <c r="C11355" t="s">
        <v>7366</v>
      </c>
      <c r="D11355" t="str">
        <f>IF($B11355="B","",IFERROR(VLOOKUP($C11355,Elster!$I$5:$M$148,3,FALSE),$C11355))</f>
        <v xml:space="preserve">//   "ERWEITERUNGSTELEGRAMM"                            </v>
      </c>
      <c r="E11355" t="str">
        <f>IF($B11355="A","",IFERROR(VLOOKUP($C11355,Elster!$I$5:$M$148,3,FALSE),$C11355))</f>
        <v/>
      </c>
      <c r="F11355">
        <f t="shared" si="354"/>
        <v>250</v>
      </c>
      <c r="G11355" s="2">
        <f t="shared" si="355"/>
        <v>0</v>
      </c>
    </row>
    <row r="11356" spans="1:7" x14ac:dyDescent="0.35">
      <c r="A11356" t="s">
        <v>15764</v>
      </c>
      <c r="B11356" t="s">
        <v>7319</v>
      </c>
      <c r="C11356" t="s">
        <v>7320</v>
      </c>
      <c r="D11356" t="str">
        <f>IF($B11356="B","",IFERROR(VLOOKUP($C11356,Elster!$I$5:$M$148,3,FALSE),$C11356))</f>
        <v>0x000</v>
      </c>
      <c r="E11356" t="str">
        <f>IF($B11356="A","",IFERROR(VLOOKUP($C11356,Elster!$I$5:$M$148,3,FALSE),$C11356))</f>
        <v/>
      </c>
      <c r="F11356">
        <f t="shared" si="354"/>
        <v>0</v>
      </c>
      <c r="G11356" s="2">
        <f t="shared" si="355"/>
        <v>5.000000000002558E-3</v>
      </c>
    </row>
    <row r="11357" spans="1:7" x14ac:dyDescent="0.35">
      <c r="A11357" t="s">
        <v>15765</v>
      </c>
      <c r="B11357" t="s">
        <v>7317</v>
      </c>
      <c r="C11357" t="s">
        <v>7320</v>
      </c>
      <c r="D11357" t="str">
        <f>IF($B11357="B","",IFERROR(VLOOKUP($C11357,Elster!$I$5:$M$148,3,FALSE),$C11357))</f>
        <v/>
      </c>
      <c r="E11357" t="str">
        <f>IF($B11357="A","",IFERROR(VLOOKUP($C11357,Elster!$I$5:$M$148,3,FALSE),$C11357))</f>
        <v>0x000</v>
      </c>
      <c r="F11357">
        <f t="shared" si="354"/>
        <v>0</v>
      </c>
      <c r="G11357" s="2">
        <f t="shared" si="355"/>
        <v>2.5999999998305157E-5</v>
      </c>
    </row>
    <row r="11358" spans="1:7" x14ac:dyDescent="0.35">
      <c r="A11358" t="s">
        <v>15766</v>
      </c>
      <c r="B11358" t="s">
        <v>7319</v>
      </c>
      <c r="C11358" t="s">
        <v>7632</v>
      </c>
      <c r="D11358" t="str">
        <f>IF($B11358="B","",IFERROR(VLOOKUP($C11358,Elster!$I$5:$M$148,3,FALSE),$C11358))</f>
        <v xml:space="preserve">   "EINSTELL_SPEICHERSOLLTEMP"                        </v>
      </c>
      <c r="E11358" t="str">
        <f>IF($B11358="A","",IFERROR(VLOOKUP($C11358,Elster!$I$5:$M$148,3,FALSE),$C11358))</f>
        <v/>
      </c>
      <c r="F11358">
        <f t="shared" si="354"/>
        <v>19</v>
      </c>
      <c r="G11358" s="2">
        <f t="shared" si="355"/>
        <v>4.9739999999971474E-3</v>
      </c>
    </row>
    <row r="11359" spans="1:7" x14ac:dyDescent="0.35">
      <c r="A11359" t="s">
        <v>15767</v>
      </c>
      <c r="B11359" t="s">
        <v>7317</v>
      </c>
      <c r="C11359" t="s">
        <v>7632</v>
      </c>
      <c r="D11359" t="str">
        <f>IF($B11359="B","",IFERROR(VLOOKUP($C11359,Elster!$I$5:$M$148,3,FALSE),$C11359))</f>
        <v/>
      </c>
      <c r="E11359" t="str">
        <f>IF($B11359="A","",IFERROR(VLOOKUP($C11359,Elster!$I$5:$M$148,3,FALSE),$C11359))</f>
        <v xml:space="preserve">   "EINSTELL_SPEICHERSOLLTEMP"                        </v>
      </c>
      <c r="F11359">
        <f t="shared" si="354"/>
        <v>19</v>
      </c>
      <c r="G11359" s="2">
        <f t="shared" si="355"/>
        <v>2.5999999998305157E-5</v>
      </c>
    </row>
    <row r="11360" spans="1:7" x14ac:dyDescent="0.35">
      <c r="A11360" t="s">
        <v>15768</v>
      </c>
      <c r="B11360" t="s">
        <v>7317</v>
      </c>
      <c r="C11360" t="s">
        <v>7321</v>
      </c>
      <c r="D11360" t="str">
        <f>IF($B11360="B","",IFERROR(VLOOKUP($C11360,Elster!$I$5:$M$148,3,FALSE),$C11360))</f>
        <v/>
      </c>
      <c r="E11360" t="str">
        <f>IF($B11360="A","",IFERROR(VLOOKUP($C11360,Elster!$I$5:$M$148,3,FALSE),$C11360))</f>
        <v xml:space="preserve">   "FEHLERMELDUNG"                                    </v>
      </c>
      <c r="F11360">
        <f t="shared" si="354"/>
        <v>1</v>
      </c>
      <c r="G11360" s="2">
        <f t="shared" si="355"/>
        <v>5.000000000002558E-3</v>
      </c>
    </row>
    <row r="11361" spans="1:7" x14ac:dyDescent="0.35">
      <c r="A11361" t="s">
        <v>15768</v>
      </c>
      <c r="B11361" t="s">
        <v>7319</v>
      </c>
      <c r="C11361" t="s">
        <v>7321</v>
      </c>
      <c r="D11361" t="str">
        <f>IF($B11361="B","",IFERROR(VLOOKUP($C11361,Elster!$I$5:$M$148,3,FALSE),$C11361))</f>
        <v xml:space="preserve">   "FEHLERMELDUNG"                                    </v>
      </c>
      <c r="E11361" t="str">
        <f>IF($B11361="A","",IFERROR(VLOOKUP($C11361,Elster!$I$5:$M$148,3,FALSE),$C11361))</f>
        <v/>
      </c>
      <c r="F11361">
        <f t="shared" si="354"/>
        <v>1</v>
      </c>
      <c r="G11361" s="2">
        <f t="shared" si="355"/>
        <v>0</v>
      </c>
    </row>
    <row r="11362" spans="1:7" x14ac:dyDescent="0.35">
      <c r="A11362" t="s">
        <v>15769</v>
      </c>
      <c r="B11362" t="s">
        <v>7317</v>
      </c>
      <c r="C11362" t="s">
        <v>7635</v>
      </c>
      <c r="D11362" t="str">
        <f>IF($B11362="B","",IFERROR(VLOOKUP($C11362,Elster!$I$5:$M$148,3,FALSE),$C11362))</f>
        <v/>
      </c>
      <c r="E11362" t="str">
        <f>IF($B11362="A","",IFERROR(VLOOKUP($C11362,Elster!$I$5:$M$148,3,FALSE),$C11362))</f>
        <v>0x0D6</v>
      </c>
      <c r="F11362">
        <f t="shared" si="354"/>
        <v>214</v>
      </c>
      <c r="G11362" s="2">
        <f t="shared" si="355"/>
        <v>4.9989999999979773E-3</v>
      </c>
    </row>
    <row r="11363" spans="1:7" x14ac:dyDescent="0.35">
      <c r="A11363" t="s">
        <v>15770</v>
      </c>
      <c r="B11363" t="s">
        <v>7319</v>
      </c>
      <c r="C11363" t="s">
        <v>7635</v>
      </c>
      <c r="D11363" t="str">
        <f>IF($B11363="B","",IFERROR(VLOOKUP($C11363,Elster!$I$5:$M$148,3,FALSE),$C11363))</f>
        <v>0x0D6</v>
      </c>
      <c r="E11363" t="str">
        <f>IF($B11363="A","",IFERROR(VLOOKUP($C11363,Elster!$I$5:$M$148,3,FALSE),$C11363))</f>
        <v/>
      </c>
      <c r="F11363">
        <f t="shared" si="354"/>
        <v>214</v>
      </c>
      <c r="G11363" s="2">
        <f t="shared" si="355"/>
        <v>1.0000000045806701E-6</v>
      </c>
    </row>
    <row r="11364" spans="1:7" x14ac:dyDescent="0.35">
      <c r="A11364" t="s">
        <v>15771</v>
      </c>
      <c r="B11364" t="s">
        <v>7317</v>
      </c>
      <c r="C11364" t="s">
        <v>7321</v>
      </c>
      <c r="D11364" t="str">
        <f>IF($B11364="B","",IFERROR(VLOOKUP($C11364,Elster!$I$5:$M$148,3,FALSE),$C11364))</f>
        <v/>
      </c>
      <c r="E11364" t="str">
        <f>IF($B11364="A","",IFERROR(VLOOKUP($C11364,Elster!$I$5:$M$148,3,FALSE),$C11364))</f>
        <v xml:space="preserve">   "FEHLERMELDUNG"                                    </v>
      </c>
      <c r="F11364">
        <f t="shared" si="354"/>
        <v>1</v>
      </c>
      <c r="G11364" s="2">
        <f t="shared" si="355"/>
        <v>4.9989999999979773E-3</v>
      </c>
    </row>
    <row r="11365" spans="1:7" x14ac:dyDescent="0.35">
      <c r="A11365" t="s">
        <v>15771</v>
      </c>
      <c r="B11365" t="s">
        <v>7319</v>
      </c>
      <c r="C11365" t="s">
        <v>7321</v>
      </c>
      <c r="D11365" t="str">
        <f>IF($B11365="B","",IFERROR(VLOOKUP($C11365,Elster!$I$5:$M$148,3,FALSE),$C11365))</f>
        <v xml:space="preserve">   "FEHLERMELDUNG"                                    </v>
      </c>
      <c r="E11365" t="str">
        <f>IF($B11365="A","",IFERROR(VLOOKUP($C11365,Elster!$I$5:$M$148,3,FALSE),$C11365))</f>
        <v/>
      </c>
      <c r="F11365">
        <f t="shared" si="354"/>
        <v>1</v>
      </c>
      <c r="G11365" s="2">
        <f t="shared" si="355"/>
        <v>0</v>
      </c>
    </row>
    <row r="11366" spans="1:7" x14ac:dyDescent="0.35">
      <c r="A11366" t="s">
        <v>15772</v>
      </c>
      <c r="B11366" t="s">
        <v>7317</v>
      </c>
      <c r="C11366" t="s">
        <v>7639</v>
      </c>
      <c r="D11366" t="str">
        <f>IF($B11366="B","",IFERROR(VLOOKUP($C11366,Elster!$I$5:$M$148,3,FALSE),$C11366))</f>
        <v/>
      </c>
      <c r="E11366" t="str">
        <f>IF($B11366="A","",IFERROR(VLOOKUP($C11366,Elster!$I$5:$M$148,3,FALSE),$C11366))</f>
        <v>0x0F5</v>
      </c>
      <c r="F11366">
        <f t="shared" si="354"/>
        <v>245</v>
      </c>
      <c r="G11366" s="2">
        <f t="shared" si="355"/>
        <v>5.000000000002558E-3</v>
      </c>
    </row>
    <row r="11367" spans="1:7" x14ac:dyDescent="0.35">
      <c r="A11367" t="s">
        <v>15772</v>
      </c>
      <c r="B11367" t="s">
        <v>7319</v>
      </c>
      <c r="C11367" t="s">
        <v>7639</v>
      </c>
      <c r="D11367" t="str">
        <f>IF($B11367="B","",IFERROR(VLOOKUP($C11367,Elster!$I$5:$M$148,3,FALSE),$C11367))</f>
        <v>0x0F5</v>
      </c>
      <c r="E11367" t="str">
        <f>IF($B11367="A","",IFERROR(VLOOKUP($C11367,Elster!$I$5:$M$148,3,FALSE),$C11367))</f>
        <v/>
      </c>
      <c r="F11367">
        <f t="shared" si="354"/>
        <v>245</v>
      </c>
      <c r="G11367" s="2">
        <f t="shared" si="355"/>
        <v>0</v>
      </c>
    </row>
    <row r="11368" spans="1:7" x14ac:dyDescent="0.35">
      <c r="A11368" t="s">
        <v>15773</v>
      </c>
      <c r="B11368" t="s">
        <v>7317</v>
      </c>
      <c r="C11368" t="s">
        <v>7325</v>
      </c>
      <c r="D11368" t="str">
        <f>IF($B11368="B","",IFERROR(VLOOKUP($C11368,Elster!$I$5:$M$148,3,FALSE),$C11368))</f>
        <v/>
      </c>
      <c r="E11368" t="str">
        <f>IF($B11368="A","",IFERROR(VLOOKUP($C11368,Elster!$I$5:$M$148,3,FALSE),$C11368))</f>
        <v xml:space="preserve">   "SPEICHERSOLLTEMP"                                 </v>
      </c>
      <c r="F11368">
        <f t="shared" si="354"/>
        <v>3</v>
      </c>
      <c r="G11368" s="2">
        <f t="shared" si="355"/>
        <v>1.0182000000000357E-2</v>
      </c>
    </row>
    <row r="11369" spans="1:7" x14ac:dyDescent="0.35">
      <c r="A11369" t="s">
        <v>15774</v>
      </c>
      <c r="B11369" t="s">
        <v>7317</v>
      </c>
      <c r="C11369" t="s">
        <v>7320</v>
      </c>
      <c r="D11369" t="str">
        <f>IF($B11369="B","",IFERROR(VLOOKUP($C11369,Elster!$I$5:$M$148,3,FALSE),$C11369))</f>
        <v/>
      </c>
      <c r="E11369" t="str">
        <f>IF($B11369="A","",IFERROR(VLOOKUP($C11369,Elster!$I$5:$M$148,3,FALSE),$C11369))</f>
        <v>0x000</v>
      </c>
      <c r="F11369">
        <f t="shared" si="354"/>
        <v>0</v>
      </c>
      <c r="G11369" s="2">
        <f t="shared" si="355"/>
        <v>4.9739999999971474E-3</v>
      </c>
    </row>
    <row r="11370" spans="1:7" x14ac:dyDescent="0.35">
      <c r="A11370" t="s">
        <v>15775</v>
      </c>
      <c r="B11370" t="s">
        <v>7317</v>
      </c>
      <c r="C11370" t="s">
        <v>7318</v>
      </c>
      <c r="D11370" t="str">
        <f>IF($B11370="B","",IFERROR(VLOOKUP($C11370,Elster!$I$5:$M$148,3,FALSE),$C11370))</f>
        <v/>
      </c>
      <c r="E11370" t="str">
        <f>IF($B11370="A","",IFERROR(VLOOKUP($C11370,Elster!$I$5:$M$148,3,FALSE),$C11370))</f>
        <v xml:space="preserve">   "SAMMLERISTTEMP"                                   </v>
      </c>
      <c r="F11370">
        <f t="shared" si="354"/>
        <v>13</v>
      </c>
      <c r="G11370" s="2">
        <f t="shared" si="355"/>
        <v>4.9479999999988422E-3</v>
      </c>
    </row>
    <row r="11371" spans="1:7" x14ac:dyDescent="0.35">
      <c r="A11371" t="s">
        <v>15776</v>
      </c>
      <c r="B11371" t="s">
        <v>7317</v>
      </c>
      <c r="C11371" t="s">
        <v>7329</v>
      </c>
      <c r="D11371" t="str">
        <f>IF($B11371="B","",IFERROR(VLOOKUP($C11371,Elster!$I$5:$M$148,3,FALSE),$C11371))</f>
        <v/>
      </c>
      <c r="E11371" t="str">
        <f>IF($B11371="A","",IFERROR(VLOOKUP($C11371,Elster!$I$5:$M$148,3,FALSE),$C11371))</f>
        <v xml:space="preserve">   "KESSELSOLLTEMP"                                   </v>
      </c>
      <c r="F11371">
        <f t="shared" si="354"/>
        <v>2</v>
      </c>
      <c r="G11371" s="2">
        <f t="shared" si="355"/>
        <v>4.9740000000042528E-3</v>
      </c>
    </row>
    <row r="11372" spans="1:7" x14ac:dyDescent="0.35">
      <c r="A11372" t="s">
        <v>15777</v>
      </c>
      <c r="B11372" t="s">
        <v>7317</v>
      </c>
      <c r="C11372" t="s">
        <v>7320</v>
      </c>
      <c r="D11372" t="str">
        <f>IF($B11372="B","",IFERROR(VLOOKUP($C11372,Elster!$I$5:$M$148,3,FALSE),$C11372))</f>
        <v/>
      </c>
      <c r="E11372" t="str">
        <f>IF($B11372="A","",IFERROR(VLOOKUP($C11372,Elster!$I$5:$M$148,3,FALSE),$C11372))</f>
        <v>0x000</v>
      </c>
      <c r="F11372">
        <f t="shared" si="354"/>
        <v>0</v>
      </c>
      <c r="G11372" s="2">
        <f t="shared" si="355"/>
        <v>4.9739999999971474E-3</v>
      </c>
    </row>
    <row r="11373" spans="1:7" x14ac:dyDescent="0.35">
      <c r="A11373" t="s">
        <v>15778</v>
      </c>
      <c r="B11373" t="s">
        <v>7317</v>
      </c>
      <c r="C11373" t="s">
        <v>7366</v>
      </c>
      <c r="D11373" t="str">
        <f>IF($B11373="B","",IFERROR(VLOOKUP($C11373,Elster!$I$5:$M$148,3,FALSE),$C11373))</f>
        <v/>
      </c>
      <c r="E11373" t="str">
        <f>IF($B11373="A","",IFERROR(VLOOKUP($C11373,Elster!$I$5:$M$148,3,FALSE),$C11373))</f>
        <v xml:space="preserve">//   "ERWEITERUNGSTELEGRAMM"                            </v>
      </c>
      <c r="F11373">
        <f t="shared" si="354"/>
        <v>250</v>
      </c>
      <c r="G11373" s="2">
        <f t="shared" si="355"/>
        <v>4.9739999999971474E-3</v>
      </c>
    </row>
    <row r="11374" spans="1:7" x14ac:dyDescent="0.35">
      <c r="A11374" t="s">
        <v>15779</v>
      </c>
      <c r="B11374" t="s">
        <v>7317</v>
      </c>
      <c r="C11374" t="s">
        <v>7320</v>
      </c>
      <c r="D11374" t="str">
        <f>IF($B11374="B","",IFERROR(VLOOKUP($C11374,Elster!$I$5:$M$148,3,FALSE),$C11374))</f>
        <v/>
      </c>
      <c r="E11374" t="str">
        <f>IF($B11374="A","",IFERROR(VLOOKUP($C11374,Elster!$I$5:$M$148,3,FALSE),$C11374))</f>
        <v>0x000</v>
      </c>
      <c r="F11374">
        <f t="shared" si="354"/>
        <v>0</v>
      </c>
      <c r="G11374" s="2">
        <f t="shared" si="355"/>
        <v>4.9480000000059476E-3</v>
      </c>
    </row>
    <row r="11375" spans="1:7" x14ac:dyDescent="0.35">
      <c r="A11375" t="s">
        <v>15780</v>
      </c>
      <c r="B11375" t="s">
        <v>7317</v>
      </c>
      <c r="C11375" t="s">
        <v>7632</v>
      </c>
      <c r="D11375" t="str">
        <f>IF($B11375="B","",IFERROR(VLOOKUP($C11375,Elster!$I$5:$M$148,3,FALSE),$C11375))</f>
        <v/>
      </c>
      <c r="E11375" t="str">
        <f>IF($B11375="A","",IFERROR(VLOOKUP($C11375,Elster!$I$5:$M$148,3,FALSE),$C11375))</f>
        <v xml:space="preserve">   "EINSTELL_SPEICHERSOLLTEMP"                        </v>
      </c>
      <c r="F11375">
        <f t="shared" si="354"/>
        <v>19</v>
      </c>
      <c r="G11375" s="2">
        <f t="shared" si="355"/>
        <v>4.9729999999996721E-3</v>
      </c>
    </row>
    <row r="11376" spans="1:7" x14ac:dyDescent="0.35">
      <c r="A11376" t="s">
        <v>15781</v>
      </c>
      <c r="B11376" t="s">
        <v>7317</v>
      </c>
      <c r="C11376" t="s">
        <v>7321</v>
      </c>
      <c r="D11376" t="str">
        <f>IF($B11376="B","",IFERROR(VLOOKUP($C11376,Elster!$I$5:$M$148,3,FALSE),$C11376))</f>
        <v/>
      </c>
      <c r="E11376" t="str">
        <f>IF($B11376="A","",IFERROR(VLOOKUP($C11376,Elster!$I$5:$M$148,3,FALSE),$C11376))</f>
        <v xml:space="preserve">   "FEHLERMELDUNG"                                    </v>
      </c>
      <c r="F11376">
        <f t="shared" si="354"/>
        <v>1</v>
      </c>
      <c r="G11376" s="2">
        <f t="shared" si="355"/>
        <v>4.9739999999971474E-3</v>
      </c>
    </row>
    <row r="11377" spans="1:7" x14ac:dyDescent="0.35">
      <c r="A11377" t="s">
        <v>15782</v>
      </c>
      <c r="B11377" t="s">
        <v>7317</v>
      </c>
      <c r="C11377" t="s">
        <v>7635</v>
      </c>
      <c r="D11377" t="str">
        <f>IF($B11377="B","",IFERROR(VLOOKUP($C11377,Elster!$I$5:$M$148,3,FALSE),$C11377))</f>
        <v/>
      </c>
      <c r="E11377" t="str">
        <f>IF($B11377="A","",IFERROR(VLOOKUP($C11377,Elster!$I$5:$M$148,3,FALSE),$C11377))</f>
        <v>0x0D6</v>
      </c>
      <c r="F11377">
        <f t="shared" si="354"/>
        <v>214</v>
      </c>
      <c r="G11377" s="2">
        <f t="shared" si="355"/>
        <v>4.9739999999971474E-3</v>
      </c>
    </row>
    <row r="11378" spans="1:7" x14ac:dyDescent="0.35">
      <c r="A11378" t="s">
        <v>15783</v>
      </c>
      <c r="B11378" t="s">
        <v>7317</v>
      </c>
      <c r="C11378" t="s">
        <v>7321</v>
      </c>
      <c r="D11378" t="str">
        <f>IF($B11378="B","",IFERROR(VLOOKUP($C11378,Elster!$I$5:$M$148,3,FALSE),$C11378))</f>
        <v/>
      </c>
      <c r="E11378" t="str">
        <f>IF($B11378="A","",IFERROR(VLOOKUP($C11378,Elster!$I$5:$M$148,3,FALSE),$C11378))</f>
        <v xml:space="preserve">   "FEHLERMELDUNG"                                    </v>
      </c>
      <c r="F11378">
        <f t="shared" si="354"/>
        <v>1</v>
      </c>
      <c r="G11378" s="2">
        <f t="shared" si="355"/>
        <v>4.9480000000059476E-3</v>
      </c>
    </row>
    <row r="11379" spans="1:7" x14ac:dyDescent="0.35">
      <c r="A11379" t="s">
        <v>15784</v>
      </c>
      <c r="B11379" t="s">
        <v>7317</v>
      </c>
      <c r="C11379" t="s">
        <v>7652</v>
      </c>
      <c r="D11379" t="str">
        <f>IF($B11379="B","",IFERROR(VLOOKUP($C11379,Elster!$I$5:$M$148,3,FALSE),$C11379))</f>
        <v/>
      </c>
      <c r="E11379" t="str">
        <f>IF($B11379="A","",IFERROR(VLOOKUP($C11379,Elster!$I$5:$M$148,3,FALSE),$C11379))</f>
        <v>0x0F6</v>
      </c>
      <c r="F11379">
        <f t="shared" si="354"/>
        <v>246</v>
      </c>
      <c r="G11379" s="2">
        <f t="shared" si="355"/>
        <v>4.9739999999971474E-3</v>
      </c>
    </row>
    <row r="11380" spans="1:7" x14ac:dyDescent="0.35">
      <c r="A11380" t="s">
        <v>15785</v>
      </c>
      <c r="B11380" t="s">
        <v>7317</v>
      </c>
      <c r="C11380" t="s">
        <v>7318</v>
      </c>
      <c r="D11380" t="str">
        <f>IF($B11380="B","",IFERROR(VLOOKUP($C11380,Elster!$I$5:$M$148,3,FALSE),$C11380))</f>
        <v/>
      </c>
      <c r="E11380" t="str">
        <f>IF($B11380="A","",IFERROR(VLOOKUP($C11380,Elster!$I$5:$M$148,3,FALSE),$C11380))</f>
        <v xml:space="preserve">   "SAMMLERISTTEMP"                                   </v>
      </c>
      <c r="F11380">
        <f t="shared" si="354"/>
        <v>13</v>
      </c>
      <c r="G11380" s="2">
        <f t="shared" si="355"/>
        <v>8.1249999999997158E-3</v>
      </c>
    </row>
    <row r="11381" spans="1:7" x14ac:dyDescent="0.35">
      <c r="A11381" t="s">
        <v>15785</v>
      </c>
      <c r="B11381" t="s">
        <v>7319</v>
      </c>
      <c r="C11381" t="s">
        <v>7318</v>
      </c>
      <c r="D11381" t="str">
        <f>IF($B11381="B","",IFERROR(VLOOKUP($C11381,Elster!$I$5:$M$148,3,FALSE),$C11381))</f>
        <v xml:space="preserve">   "SAMMLERISTTEMP"                                   </v>
      </c>
      <c r="E11381" t="str">
        <f>IF($B11381="A","",IFERROR(VLOOKUP($C11381,Elster!$I$5:$M$148,3,FALSE),$C11381))</f>
        <v/>
      </c>
      <c r="F11381">
        <f t="shared" si="354"/>
        <v>13</v>
      </c>
      <c r="G11381" s="2">
        <f t="shared" si="355"/>
        <v>0</v>
      </c>
    </row>
    <row r="11382" spans="1:7" x14ac:dyDescent="0.35">
      <c r="A11382" t="s">
        <v>15786</v>
      </c>
      <c r="B11382" t="s">
        <v>7319</v>
      </c>
      <c r="C11382" t="s">
        <v>7320</v>
      </c>
      <c r="D11382" t="str">
        <f>IF($B11382="B","",IFERROR(VLOOKUP($C11382,Elster!$I$5:$M$148,3,FALSE),$C11382))</f>
        <v>0x000</v>
      </c>
      <c r="E11382" t="str">
        <f>IF($B11382="A","",IFERROR(VLOOKUP($C11382,Elster!$I$5:$M$148,3,FALSE),$C11382))</f>
        <v/>
      </c>
      <c r="F11382">
        <f t="shared" si="354"/>
        <v>0</v>
      </c>
      <c r="G11382" s="2">
        <f t="shared" si="355"/>
        <v>5.000000000002558E-3</v>
      </c>
    </row>
    <row r="11383" spans="1:7" x14ac:dyDescent="0.35">
      <c r="A11383" t="s">
        <v>15787</v>
      </c>
      <c r="B11383" t="s">
        <v>7317</v>
      </c>
      <c r="C11383" t="s">
        <v>7320</v>
      </c>
      <c r="D11383" t="str">
        <f>IF($B11383="B","",IFERROR(VLOOKUP($C11383,Elster!$I$5:$M$148,3,FALSE),$C11383))</f>
        <v/>
      </c>
      <c r="E11383" t="str">
        <f>IF($B11383="A","",IFERROR(VLOOKUP($C11383,Elster!$I$5:$M$148,3,FALSE),$C11383))</f>
        <v>0x000</v>
      </c>
      <c r="F11383">
        <f t="shared" si="354"/>
        <v>0</v>
      </c>
      <c r="G11383" s="2">
        <f t="shared" si="355"/>
        <v>2.5999999998305157E-5</v>
      </c>
    </row>
    <row r="11384" spans="1:7" x14ac:dyDescent="0.35">
      <c r="A11384" t="s">
        <v>15788</v>
      </c>
      <c r="B11384" t="s">
        <v>7319</v>
      </c>
      <c r="C11384" t="s">
        <v>7325</v>
      </c>
      <c r="D11384" t="str">
        <f>IF($B11384="B","",IFERROR(VLOOKUP($C11384,Elster!$I$5:$M$148,3,FALSE),$C11384))</f>
        <v xml:space="preserve">   "SPEICHERSOLLTEMP"                                 </v>
      </c>
      <c r="E11384" t="str">
        <f>IF($B11384="A","",IFERROR(VLOOKUP($C11384,Elster!$I$5:$M$148,3,FALSE),$C11384))</f>
        <v/>
      </c>
      <c r="F11384">
        <f t="shared" si="354"/>
        <v>3</v>
      </c>
      <c r="G11384" s="2">
        <f t="shared" si="355"/>
        <v>4.9739999999971474E-3</v>
      </c>
    </row>
    <row r="11385" spans="1:7" x14ac:dyDescent="0.35">
      <c r="A11385" t="s">
        <v>15789</v>
      </c>
      <c r="B11385" t="s">
        <v>7317</v>
      </c>
      <c r="C11385" t="s">
        <v>7325</v>
      </c>
      <c r="D11385" t="str">
        <f>IF($B11385="B","",IFERROR(VLOOKUP($C11385,Elster!$I$5:$M$148,3,FALSE),$C11385))</f>
        <v/>
      </c>
      <c r="E11385" t="str">
        <f>IF($B11385="A","",IFERROR(VLOOKUP($C11385,Elster!$I$5:$M$148,3,FALSE),$C11385))</f>
        <v xml:space="preserve">   "SPEICHERSOLLTEMP"                                 </v>
      </c>
      <c r="F11385">
        <f t="shared" si="354"/>
        <v>3</v>
      </c>
      <c r="G11385" s="2">
        <f t="shared" si="355"/>
        <v>2.6000000005410584E-5</v>
      </c>
    </row>
    <row r="11386" spans="1:7" x14ac:dyDescent="0.35">
      <c r="A11386" t="s">
        <v>15790</v>
      </c>
      <c r="B11386" t="s">
        <v>7317</v>
      </c>
      <c r="C11386" t="s">
        <v>7321</v>
      </c>
      <c r="D11386" t="str">
        <f>IF($B11386="B","",IFERROR(VLOOKUP($C11386,Elster!$I$5:$M$148,3,FALSE),$C11386))</f>
        <v/>
      </c>
      <c r="E11386" t="str">
        <f>IF($B11386="A","",IFERROR(VLOOKUP($C11386,Elster!$I$5:$M$148,3,FALSE),$C11386))</f>
        <v xml:space="preserve">   "FEHLERMELDUNG"                                    </v>
      </c>
      <c r="F11386">
        <f t="shared" si="354"/>
        <v>1</v>
      </c>
      <c r="G11386" s="2">
        <f t="shared" si="355"/>
        <v>4.9999999999954525E-3</v>
      </c>
    </row>
    <row r="11387" spans="1:7" x14ac:dyDescent="0.35">
      <c r="A11387" t="s">
        <v>15790</v>
      </c>
      <c r="B11387" t="s">
        <v>7319</v>
      </c>
      <c r="C11387" t="s">
        <v>7321</v>
      </c>
      <c r="D11387" t="str">
        <f>IF($B11387="B","",IFERROR(VLOOKUP($C11387,Elster!$I$5:$M$148,3,FALSE),$C11387))</f>
        <v xml:space="preserve">   "FEHLERMELDUNG"                                    </v>
      </c>
      <c r="E11387" t="str">
        <f>IF($B11387="A","",IFERROR(VLOOKUP($C11387,Elster!$I$5:$M$148,3,FALSE),$C11387))</f>
        <v/>
      </c>
      <c r="F11387">
        <f t="shared" si="354"/>
        <v>1</v>
      </c>
      <c r="G11387" s="2">
        <f t="shared" si="355"/>
        <v>0</v>
      </c>
    </row>
    <row r="11388" spans="1:7" x14ac:dyDescent="0.35">
      <c r="A11388" t="s">
        <v>15791</v>
      </c>
      <c r="B11388" t="s">
        <v>7317</v>
      </c>
      <c r="C11388" t="s">
        <v>7320</v>
      </c>
      <c r="D11388" t="str">
        <f>IF($B11388="B","",IFERROR(VLOOKUP($C11388,Elster!$I$5:$M$148,3,FALSE),$C11388))</f>
        <v/>
      </c>
      <c r="E11388" t="str">
        <f>IF($B11388="A","",IFERROR(VLOOKUP($C11388,Elster!$I$5:$M$148,3,FALSE),$C11388))</f>
        <v>0x000</v>
      </c>
      <c r="F11388">
        <f t="shared" si="354"/>
        <v>0</v>
      </c>
      <c r="G11388" s="2">
        <f t="shared" si="355"/>
        <v>4.9989999999979773E-3</v>
      </c>
    </row>
    <row r="11389" spans="1:7" x14ac:dyDescent="0.35">
      <c r="A11389" t="s">
        <v>15792</v>
      </c>
      <c r="B11389" t="s">
        <v>7319</v>
      </c>
      <c r="C11389" t="s">
        <v>7320</v>
      </c>
      <c r="D11389" t="str">
        <f>IF($B11389="B","",IFERROR(VLOOKUP($C11389,Elster!$I$5:$M$148,3,FALSE),$C11389))</f>
        <v>0x000</v>
      </c>
      <c r="E11389" t="str">
        <f>IF($B11389="A","",IFERROR(VLOOKUP($C11389,Elster!$I$5:$M$148,3,FALSE),$C11389))</f>
        <v/>
      </c>
      <c r="F11389">
        <f t="shared" si="354"/>
        <v>0</v>
      </c>
      <c r="G11389" s="2">
        <f t="shared" si="355"/>
        <v>1.0000000045806701E-6</v>
      </c>
    </row>
    <row r="11390" spans="1:7" x14ac:dyDescent="0.35">
      <c r="A11390" t="s">
        <v>15793</v>
      </c>
      <c r="B11390" t="s">
        <v>7317</v>
      </c>
      <c r="C11390" t="s">
        <v>7366</v>
      </c>
      <c r="D11390" t="str">
        <f>IF($B11390="B","",IFERROR(VLOOKUP($C11390,Elster!$I$5:$M$148,3,FALSE),$C11390))</f>
        <v/>
      </c>
      <c r="E11390" t="str">
        <f>IF($B11390="A","",IFERROR(VLOOKUP($C11390,Elster!$I$5:$M$148,3,FALSE),$C11390))</f>
        <v xml:space="preserve">//   "ERWEITERUNGSTELEGRAMM"                            </v>
      </c>
      <c r="F11390">
        <f t="shared" si="354"/>
        <v>250</v>
      </c>
      <c r="G11390" s="2">
        <f t="shared" si="355"/>
        <v>4.9989999999979773E-3</v>
      </c>
    </row>
    <row r="11391" spans="1:7" x14ac:dyDescent="0.35">
      <c r="A11391" t="s">
        <v>15793</v>
      </c>
      <c r="B11391" t="s">
        <v>7319</v>
      </c>
      <c r="C11391" t="s">
        <v>7366</v>
      </c>
      <c r="D11391" t="str">
        <f>IF($B11391="B","",IFERROR(VLOOKUP($C11391,Elster!$I$5:$M$148,3,FALSE),$C11391))</f>
        <v xml:space="preserve">//   "ERWEITERUNGSTELEGRAMM"                            </v>
      </c>
      <c r="E11391" t="str">
        <f>IF($B11391="A","",IFERROR(VLOOKUP($C11391,Elster!$I$5:$M$148,3,FALSE),$C11391))</f>
        <v/>
      </c>
      <c r="F11391">
        <f t="shared" si="354"/>
        <v>250</v>
      </c>
      <c r="G11391" s="2">
        <f t="shared" si="355"/>
        <v>0</v>
      </c>
    </row>
    <row r="11392" spans="1:7" x14ac:dyDescent="0.35">
      <c r="A11392" t="s">
        <v>15794</v>
      </c>
      <c r="B11392" t="s">
        <v>7317</v>
      </c>
      <c r="C11392" t="s">
        <v>7347</v>
      </c>
      <c r="D11392" t="str">
        <f>IF($B11392="B","",IFERROR(VLOOKUP($C11392,Elster!$I$5:$M$148,3,FALSE),$C11392))</f>
        <v/>
      </c>
      <c r="E11392" t="str">
        <f>IF($B11392="A","",IFERROR(VLOOKUP($C11392,Elster!$I$5:$M$148,3,FALSE),$C11392))</f>
        <v xml:space="preserve">   "DATUM"                                            </v>
      </c>
      <c r="F11392">
        <f t="shared" si="354"/>
        <v>10</v>
      </c>
      <c r="G11392" s="2">
        <f t="shared" si="355"/>
        <v>5.000000000002558E-3</v>
      </c>
    </row>
    <row r="11393" spans="1:7" x14ac:dyDescent="0.35">
      <c r="A11393" t="s">
        <v>15794</v>
      </c>
      <c r="B11393" t="s">
        <v>7319</v>
      </c>
      <c r="C11393" t="s">
        <v>7347</v>
      </c>
      <c r="D11393" t="str">
        <f>IF($B11393="B","",IFERROR(VLOOKUP($C11393,Elster!$I$5:$M$148,3,FALSE),$C11393))</f>
        <v xml:space="preserve">   "DATUM"                                            </v>
      </c>
      <c r="E11393" t="str">
        <f>IF($B11393="A","",IFERROR(VLOOKUP($C11393,Elster!$I$5:$M$148,3,FALSE),$C11393))</f>
        <v/>
      </c>
      <c r="F11393">
        <f t="shared" si="354"/>
        <v>10</v>
      </c>
      <c r="G11393" s="2">
        <f t="shared" si="355"/>
        <v>0</v>
      </c>
    </row>
    <row r="11394" spans="1:7" x14ac:dyDescent="0.35">
      <c r="A11394" t="s">
        <v>15795</v>
      </c>
      <c r="B11394" t="s">
        <v>7317</v>
      </c>
      <c r="C11394" t="s">
        <v>7339</v>
      </c>
      <c r="D11394" t="str">
        <f>IF($B11394="B","",IFERROR(VLOOKUP($C11394,Elster!$I$5:$M$148,3,FALSE),$C11394))</f>
        <v/>
      </c>
      <c r="E11394" t="str">
        <f>IF($B11394="A","",IFERROR(VLOOKUP($C11394,Elster!$I$5:$M$148,3,FALSE),$C11394))</f>
        <v xml:space="preserve">   "RAUMSOLLTEMP_II"                                  </v>
      </c>
      <c r="F11394">
        <f t="shared" si="354"/>
        <v>6</v>
      </c>
      <c r="G11394" s="2">
        <f t="shared" si="355"/>
        <v>4.9999999999954525E-3</v>
      </c>
    </row>
    <row r="11395" spans="1:7" x14ac:dyDescent="0.35">
      <c r="A11395" t="s">
        <v>15795</v>
      </c>
      <c r="B11395" t="s">
        <v>7319</v>
      </c>
      <c r="C11395" t="s">
        <v>7339</v>
      </c>
      <c r="D11395" t="str">
        <f>IF($B11395="B","",IFERROR(VLOOKUP($C11395,Elster!$I$5:$M$148,3,FALSE),$C11395))</f>
        <v xml:space="preserve">   "RAUMSOLLTEMP_II"                                  </v>
      </c>
      <c r="E11395" t="str">
        <f>IF($B11395="A","",IFERROR(VLOOKUP($C11395,Elster!$I$5:$M$148,3,FALSE),$C11395))</f>
        <v/>
      </c>
      <c r="F11395">
        <f t="shared" ref="F11395:F11458" si="356">HEX2DEC(REPLACE(C11395,1,2,""))</f>
        <v>6</v>
      </c>
      <c r="G11395" s="2">
        <f t="shared" si="355"/>
        <v>0</v>
      </c>
    </row>
    <row r="11396" spans="1:7" x14ac:dyDescent="0.35">
      <c r="A11396" t="s">
        <v>15796</v>
      </c>
      <c r="B11396" t="s">
        <v>7317</v>
      </c>
      <c r="C11396" t="s">
        <v>7320</v>
      </c>
      <c r="D11396" t="str">
        <f>IF($B11396="B","",IFERROR(VLOOKUP($C11396,Elster!$I$5:$M$148,3,FALSE),$C11396))</f>
        <v/>
      </c>
      <c r="E11396" t="str">
        <f>IF($B11396="A","",IFERROR(VLOOKUP($C11396,Elster!$I$5:$M$148,3,FALSE),$C11396))</f>
        <v>0x000</v>
      </c>
      <c r="F11396">
        <f t="shared" si="356"/>
        <v>0</v>
      </c>
      <c r="G11396" s="2">
        <f t="shared" ref="G11396:G11459" si="357">SUBSTITUTE(A11396,"s","")-SUBSTITUTE(A11395,"s","")</f>
        <v>5.000000000002558E-3</v>
      </c>
    </row>
    <row r="11397" spans="1:7" x14ac:dyDescent="0.35">
      <c r="A11397" t="s">
        <v>15796</v>
      </c>
      <c r="B11397" t="s">
        <v>7319</v>
      </c>
      <c r="C11397" t="s">
        <v>7320</v>
      </c>
      <c r="D11397" t="str">
        <f>IF($B11397="B","",IFERROR(VLOOKUP($C11397,Elster!$I$5:$M$148,3,FALSE),$C11397))</f>
        <v>0x000</v>
      </c>
      <c r="E11397" t="str">
        <f>IF($B11397="A","",IFERROR(VLOOKUP($C11397,Elster!$I$5:$M$148,3,FALSE),$C11397))</f>
        <v/>
      </c>
      <c r="F11397">
        <f t="shared" si="356"/>
        <v>0</v>
      </c>
      <c r="G11397" s="2">
        <f t="shared" si="357"/>
        <v>0</v>
      </c>
    </row>
    <row r="11398" spans="1:7" x14ac:dyDescent="0.35">
      <c r="A11398" t="s">
        <v>15797</v>
      </c>
      <c r="B11398" t="s">
        <v>7317</v>
      </c>
      <c r="C11398" t="s">
        <v>7664</v>
      </c>
      <c r="D11398" t="str">
        <f>IF($B11398="B","",IFERROR(VLOOKUP($C11398,Elster!$I$5:$M$148,3,FALSE),$C11398))</f>
        <v/>
      </c>
      <c r="E11398" t="str">
        <f>IF($B11398="A","",IFERROR(VLOOKUP($C11398,Elster!$I$5:$M$148,3,FALSE),$C11398))</f>
        <v xml:space="preserve">   "SAMMLER_PUMPE"                                    </v>
      </c>
      <c r="F11398">
        <f t="shared" si="356"/>
        <v>100</v>
      </c>
      <c r="G11398" s="2">
        <f t="shared" si="357"/>
        <v>5.000000000002558E-3</v>
      </c>
    </row>
    <row r="11399" spans="1:7" x14ac:dyDescent="0.35">
      <c r="A11399" t="s">
        <v>15797</v>
      </c>
      <c r="B11399" t="s">
        <v>7319</v>
      </c>
      <c r="C11399" t="s">
        <v>7664</v>
      </c>
      <c r="D11399" t="str">
        <f>IF($B11399="B","",IFERROR(VLOOKUP($C11399,Elster!$I$5:$M$148,3,FALSE),$C11399))</f>
        <v xml:space="preserve">   "SAMMLER_PUMPE"                                    </v>
      </c>
      <c r="E11399" t="str">
        <f>IF($B11399="A","",IFERROR(VLOOKUP($C11399,Elster!$I$5:$M$148,3,FALSE),$C11399))</f>
        <v/>
      </c>
      <c r="F11399">
        <f t="shared" si="356"/>
        <v>100</v>
      </c>
      <c r="G11399" s="2">
        <f t="shared" si="357"/>
        <v>0</v>
      </c>
    </row>
    <row r="11400" spans="1:7" x14ac:dyDescent="0.35">
      <c r="A11400" t="s">
        <v>15798</v>
      </c>
      <c r="B11400" t="s">
        <v>7317</v>
      </c>
      <c r="C11400" t="s">
        <v>7321</v>
      </c>
      <c r="D11400" t="str">
        <f>IF($B11400="B","",IFERROR(VLOOKUP($C11400,Elster!$I$5:$M$148,3,FALSE),$C11400))</f>
        <v/>
      </c>
      <c r="E11400" t="str">
        <f>IF($B11400="A","",IFERROR(VLOOKUP($C11400,Elster!$I$5:$M$148,3,FALSE),$C11400))</f>
        <v xml:space="preserve">   "FEHLERMELDUNG"                                    </v>
      </c>
      <c r="F11400">
        <f t="shared" si="356"/>
        <v>1</v>
      </c>
      <c r="G11400" s="2">
        <f t="shared" si="357"/>
        <v>4.9999999999954525E-3</v>
      </c>
    </row>
    <row r="11401" spans="1:7" x14ac:dyDescent="0.35">
      <c r="A11401" t="s">
        <v>15798</v>
      </c>
      <c r="B11401" t="s">
        <v>7319</v>
      </c>
      <c r="C11401" t="s">
        <v>7321</v>
      </c>
      <c r="D11401" t="str">
        <f>IF($B11401="B","",IFERROR(VLOOKUP($C11401,Elster!$I$5:$M$148,3,FALSE),$C11401))</f>
        <v xml:space="preserve">   "FEHLERMELDUNG"                                    </v>
      </c>
      <c r="E11401" t="str">
        <f>IF($B11401="A","",IFERROR(VLOOKUP($C11401,Elster!$I$5:$M$148,3,FALSE),$C11401))</f>
        <v/>
      </c>
      <c r="F11401">
        <f t="shared" si="356"/>
        <v>1</v>
      </c>
      <c r="G11401" s="2">
        <f t="shared" si="357"/>
        <v>0</v>
      </c>
    </row>
    <row r="11402" spans="1:7" x14ac:dyDescent="0.35">
      <c r="A11402" t="s">
        <v>15799</v>
      </c>
      <c r="B11402" t="s">
        <v>7317</v>
      </c>
      <c r="C11402" t="s">
        <v>7667</v>
      </c>
      <c r="D11402" t="str">
        <f>IF($B11402="B","",IFERROR(VLOOKUP($C11402,Elster!$I$5:$M$148,3,FALSE),$C11402))</f>
        <v/>
      </c>
      <c r="E11402" t="str">
        <f>IF($B11402="A","",IFERROR(VLOOKUP($C11402,Elster!$I$5:$M$148,3,FALSE),$C11402))</f>
        <v xml:space="preserve">   "EINSTRAHLUNGS_SENSOR"                             </v>
      </c>
      <c r="F11402">
        <f t="shared" si="356"/>
        <v>127</v>
      </c>
      <c r="G11402" s="2">
        <f t="shared" si="357"/>
        <v>5.000000000002558E-3</v>
      </c>
    </row>
    <row r="11403" spans="1:7" x14ac:dyDescent="0.35">
      <c r="A11403" t="s">
        <v>15799</v>
      </c>
      <c r="B11403" t="s">
        <v>7319</v>
      </c>
      <c r="C11403" t="s">
        <v>7667</v>
      </c>
      <c r="D11403" t="str">
        <f>IF($B11403="B","",IFERROR(VLOOKUP($C11403,Elster!$I$5:$M$148,3,FALSE),$C11403))</f>
        <v xml:space="preserve">   "EINSTRAHLUNGS_SENSOR"                             </v>
      </c>
      <c r="E11403" t="str">
        <f>IF($B11403="A","",IFERROR(VLOOKUP($C11403,Elster!$I$5:$M$148,3,FALSE),$C11403))</f>
        <v/>
      </c>
      <c r="F11403">
        <f t="shared" si="356"/>
        <v>127</v>
      </c>
      <c r="G11403" s="2">
        <f t="shared" si="357"/>
        <v>0</v>
      </c>
    </row>
    <row r="11404" spans="1:7" x14ac:dyDescent="0.35">
      <c r="A11404" t="s">
        <v>15800</v>
      </c>
      <c r="B11404" t="s">
        <v>7317</v>
      </c>
      <c r="C11404" t="s">
        <v>7325</v>
      </c>
      <c r="D11404" t="str">
        <f>IF($B11404="B","",IFERROR(VLOOKUP($C11404,Elster!$I$5:$M$148,3,FALSE),$C11404))</f>
        <v/>
      </c>
      <c r="E11404" t="str">
        <f>IF($B11404="A","",IFERROR(VLOOKUP($C11404,Elster!$I$5:$M$148,3,FALSE),$C11404))</f>
        <v xml:space="preserve">   "SPEICHERSOLLTEMP"                                 </v>
      </c>
      <c r="F11404">
        <f t="shared" si="356"/>
        <v>3</v>
      </c>
      <c r="G11404" s="2">
        <f t="shared" si="357"/>
        <v>1.0598999999999137E-2</v>
      </c>
    </row>
    <row r="11405" spans="1:7" x14ac:dyDescent="0.35">
      <c r="A11405" t="s">
        <v>15801</v>
      </c>
      <c r="B11405" t="s">
        <v>7317</v>
      </c>
      <c r="C11405" t="s">
        <v>7320</v>
      </c>
      <c r="D11405" t="str">
        <f>IF($B11405="B","",IFERROR(VLOOKUP($C11405,Elster!$I$5:$M$148,3,FALSE),$C11405))</f>
        <v/>
      </c>
      <c r="E11405" t="str">
        <f>IF($B11405="A","",IFERROR(VLOOKUP($C11405,Elster!$I$5:$M$148,3,FALSE),$C11405))</f>
        <v>0x000</v>
      </c>
      <c r="F11405">
        <f t="shared" si="356"/>
        <v>0</v>
      </c>
      <c r="G11405" s="2">
        <f t="shared" si="357"/>
        <v>4.9739999999971474E-3</v>
      </c>
    </row>
    <row r="11406" spans="1:7" x14ac:dyDescent="0.35">
      <c r="A11406" t="s">
        <v>15802</v>
      </c>
      <c r="B11406" t="s">
        <v>7317</v>
      </c>
      <c r="C11406" t="s">
        <v>7318</v>
      </c>
      <c r="D11406" t="str">
        <f>IF($B11406="B","",IFERROR(VLOOKUP($C11406,Elster!$I$5:$M$148,3,FALSE),$C11406))</f>
        <v/>
      </c>
      <c r="E11406" t="str">
        <f>IF($B11406="A","",IFERROR(VLOOKUP($C11406,Elster!$I$5:$M$148,3,FALSE),$C11406))</f>
        <v xml:space="preserve">   "SAMMLERISTTEMP"                                   </v>
      </c>
      <c r="F11406">
        <f t="shared" si="356"/>
        <v>13</v>
      </c>
      <c r="G11406" s="2">
        <f t="shared" si="357"/>
        <v>4.9730000000067776E-3</v>
      </c>
    </row>
    <row r="11407" spans="1:7" x14ac:dyDescent="0.35">
      <c r="A11407" t="s">
        <v>15803</v>
      </c>
      <c r="B11407" t="s">
        <v>7317</v>
      </c>
      <c r="C11407" t="s">
        <v>7329</v>
      </c>
      <c r="D11407" t="str">
        <f>IF($B11407="B","",IFERROR(VLOOKUP($C11407,Elster!$I$5:$M$148,3,FALSE),$C11407))</f>
        <v/>
      </c>
      <c r="E11407" t="str">
        <f>IF($B11407="A","",IFERROR(VLOOKUP($C11407,Elster!$I$5:$M$148,3,FALSE),$C11407))</f>
        <v xml:space="preserve">   "KESSELSOLLTEMP"                                   </v>
      </c>
      <c r="F11407">
        <f t="shared" si="356"/>
        <v>2</v>
      </c>
      <c r="G11407" s="2">
        <f t="shared" si="357"/>
        <v>4.9479999999988422E-3</v>
      </c>
    </row>
    <row r="11408" spans="1:7" x14ac:dyDescent="0.35">
      <c r="A11408" t="s">
        <v>15804</v>
      </c>
      <c r="B11408" t="s">
        <v>7317</v>
      </c>
      <c r="C11408" t="s">
        <v>7320</v>
      </c>
      <c r="D11408" t="str">
        <f>IF($B11408="B","",IFERROR(VLOOKUP($C11408,Elster!$I$5:$M$148,3,FALSE),$C11408))</f>
        <v/>
      </c>
      <c r="E11408" t="str">
        <f>IF($B11408="A","",IFERROR(VLOOKUP($C11408,Elster!$I$5:$M$148,3,FALSE),$C11408))</f>
        <v>0x000</v>
      </c>
      <c r="F11408">
        <f t="shared" si="356"/>
        <v>0</v>
      </c>
      <c r="G11408" s="2">
        <f t="shared" si="357"/>
        <v>4.9739999999971474E-3</v>
      </c>
    </row>
    <row r="11409" spans="1:7" x14ac:dyDescent="0.35">
      <c r="A11409" t="s">
        <v>15805</v>
      </c>
      <c r="B11409" t="s">
        <v>7317</v>
      </c>
      <c r="C11409" t="s">
        <v>7366</v>
      </c>
      <c r="D11409" t="str">
        <f>IF($B11409="B","",IFERROR(VLOOKUP($C11409,Elster!$I$5:$M$148,3,FALSE),$C11409))</f>
        <v/>
      </c>
      <c r="E11409" t="str">
        <f>IF($B11409="A","",IFERROR(VLOOKUP($C11409,Elster!$I$5:$M$148,3,FALSE),$C11409))</f>
        <v xml:space="preserve">//   "ERWEITERUNGSTELEGRAMM"                            </v>
      </c>
      <c r="F11409">
        <f t="shared" si="356"/>
        <v>250</v>
      </c>
      <c r="G11409" s="2">
        <f t="shared" si="357"/>
        <v>4.9739999999971474E-3</v>
      </c>
    </row>
    <row r="11410" spans="1:7" x14ac:dyDescent="0.35">
      <c r="A11410" t="s">
        <v>15806</v>
      </c>
      <c r="B11410" t="s">
        <v>7317</v>
      </c>
      <c r="C11410" t="s">
        <v>7347</v>
      </c>
      <c r="D11410" t="str">
        <f>IF($B11410="B","",IFERROR(VLOOKUP($C11410,Elster!$I$5:$M$148,3,FALSE),$C11410))</f>
        <v/>
      </c>
      <c r="E11410" t="str">
        <f>IF($B11410="A","",IFERROR(VLOOKUP($C11410,Elster!$I$5:$M$148,3,FALSE),$C11410))</f>
        <v xml:space="preserve">   "DATUM"                                            </v>
      </c>
      <c r="F11410">
        <f t="shared" si="356"/>
        <v>10</v>
      </c>
      <c r="G11410" s="2">
        <f t="shared" si="357"/>
        <v>4.9480000000059476E-3</v>
      </c>
    </row>
    <row r="11411" spans="1:7" x14ac:dyDescent="0.35">
      <c r="A11411" t="s">
        <v>15807</v>
      </c>
      <c r="B11411" t="s">
        <v>7317</v>
      </c>
      <c r="C11411" t="s">
        <v>7339</v>
      </c>
      <c r="D11411" t="str">
        <f>IF($B11411="B","",IFERROR(VLOOKUP($C11411,Elster!$I$5:$M$148,3,FALSE),$C11411))</f>
        <v/>
      </c>
      <c r="E11411" t="str">
        <f>IF($B11411="A","",IFERROR(VLOOKUP($C11411,Elster!$I$5:$M$148,3,FALSE),$C11411))</f>
        <v xml:space="preserve">   "RAUMSOLLTEMP_II"                                  </v>
      </c>
      <c r="F11411">
        <f t="shared" si="356"/>
        <v>6</v>
      </c>
      <c r="G11411" s="2">
        <f t="shared" si="357"/>
        <v>4.9739999999971474E-3</v>
      </c>
    </row>
    <row r="11412" spans="1:7" x14ac:dyDescent="0.35">
      <c r="A11412" t="s">
        <v>15808</v>
      </c>
      <c r="B11412" t="s">
        <v>7317</v>
      </c>
      <c r="C11412" t="s">
        <v>7320</v>
      </c>
      <c r="D11412" t="str">
        <f>IF($B11412="B","",IFERROR(VLOOKUP($C11412,Elster!$I$5:$M$148,3,FALSE),$C11412))</f>
        <v/>
      </c>
      <c r="E11412" t="str">
        <f>IF($B11412="A","",IFERROR(VLOOKUP($C11412,Elster!$I$5:$M$148,3,FALSE),$C11412))</f>
        <v>0x000</v>
      </c>
      <c r="F11412">
        <f t="shared" si="356"/>
        <v>0</v>
      </c>
      <c r="G11412" s="2">
        <f t="shared" si="357"/>
        <v>4.9739999999971474E-3</v>
      </c>
    </row>
    <row r="11413" spans="1:7" x14ac:dyDescent="0.35">
      <c r="A11413" t="s">
        <v>15809</v>
      </c>
      <c r="B11413" t="s">
        <v>7317</v>
      </c>
      <c r="C11413" t="s">
        <v>7664</v>
      </c>
      <c r="D11413" t="str">
        <f>IF($B11413="B","",IFERROR(VLOOKUP($C11413,Elster!$I$5:$M$148,3,FALSE),$C11413))</f>
        <v/>
      </c>
      <c r="E11413" t="str">
        <f>IF($B11413="A","",IFERROR(VLOOKUP($C11413,Elster!$I$5:$M$148,3,FALSE),$C11413))</f>
        <v xml:space="preserve">   "SAMMLER_PUMPE"                                    </v>
      </c>
      <c r="F11413">
        <f t="shared" si="356"/>
        <v>100</v>
      </c>
      <c r="G11413" s="2">
        <f t="shared" si="357"/>
        <v>4.9729999999996721E-3</v>
      </c>
    </row>
    <row r="11414" spans="1:7" x14ac:dyDescent="0.35">
      <c r="A11414" t="s">
        <v>15810</v>
      </c>
      <c r="B11414" t="s">
        <v>7317</v>
      </c>
      <c r="C11414" t="s">
        <v>7321</v>
      </c>
      <c r="D11414" t="str">
        <f>IF($B11414="B","",IFERROR(VLOOKUP($C11414,Elster!$I$5:$M$148,3,FALSE),$C11414))</f>
        <v/>
      </c>
      <c r="E11414" t="str">
        <f>IF($B11414="A","",IFERROR(VLOOKUP($C11414,Elster!$I$5:$M$148,3,FALSE),$C11414))</f>
        <v xml:space="preserve">   "FEHLERMELDUNG"                                    </v>
      </c>
      <c r="F11414">
        <f t="shared" si="356"/>
        <v>1</v>
      </c>
      <c r="G11414" s="2">
        <f t="shared" si="357"/>
        <v>4.9480000000059476E-3</v>
      </c>
    </row>
    <row r="11415" spans="1:7" x14ac:dyDescent="0.35">
      <c r="A11415" t="s">
        <v>15811</v>
      </c>
      <c r="B11415" t="s">
        <v>7317</v>
      </c>
      <c r="C11415" t="s">
        <v>7368</v>
      </c>
      <c r="D11415" t="str">
        <f>IF($B11415="B","",IFERROR(VLOOKUP($C11415,Elster!$I$5:$M$148,3,FALSE),$C11415))</f>
        <v/>
      </c>
      <c r="E11415" t="str">
        <f>IF($B11415="A","",IFERROR(VLOOKUP($C11415,Elster!$I$5:$M$148,3,FALSE),$C11415))</f>
        <v xml:space="preserve">   "ECO_AKZEPTANZ_WW"                                 </v>
      </c>
      <c r="F11415">
        <f t="shared" si="356"/>
        <v>128</v>
      </c>
      <c r="G11415" s="2">
        <f t="shared" si="357"/>
        <v>4.9739999999971474E-3</v>
      </c>
    </row>
    <row r="11416" spans="1:7" x14ac:dyDescent="0.35">
      <c r="A11416" t="s">
        <v>15812</v>
      </c>
      <c r="B11416" t="s">
        <v>7317</v>
      </c>
      <c r="C11416" t="s">
        <v>7318</v>
      </c>
      <c r="D11416" t="str">
        <f>IF($B11416="B","",IFERROR(VLOOKUP($C11416,Elster!$I$5:$M$148,3,FALSE),$C11416))</f>
        <v/>
      </c>
      <c r="E11416" t="str">
        <f>IF($B11416="A","",IFERROR(VLOOKUP($C11416,Elster!$I$5:$M$148,3,FALSE),$C11416))</f>
        <v xml:space="preserve">   "SAMMLERISTTEMP"                                   </v>
      </c>
      <c r="F11416">
        <f t="shared" si="356"/>
        <v>13</v>
      </c>
      <c r="G11416" s="2">
        <f t="shared" si="357"/>
        <v>8.1509999999980209E-3</v>
      </c>
    </row>
    <row r="11417" spans="1:7" x14ac:dyDescent="0.35">
      <c r="A11417" t="s">
        <v>15812</v>
      </c>
      <c r="B11417" t="s">
        <v>7319</v>
      </c>
      <c r="C11417" t="s">
        <v>7318</v>
      </c>
      <c r="D11417" t="str">
        <f>IF($B11417="B","",IFERROR(VLOOKUP($C11417,Elster!$I$5:$M$148,3,FALSE),$C11417))</f>
        <v xml:space="preserve">   "SAMMLERISTTEMP"                                   </v>
      </c>
      <c r="E11417" t="str">
        <f>IF($B11417="A","",IFERROR(VLOOKUP($C11417,Elster!$I$5:$M$148,3,FALSE),$C11417))</f>
        <v/>
      </c>
      <c r="F11417">
        <f t="shared" si="356"/>
        <v>13</v>
      </c>
      <c r="G11417" s="2">
        <f t="shared" si="357"/>
        <v>0</v>
      </c>
    </row>
    <row r="11418" spans="1:7" x14ac:dyDescent="0.35">
      <c r="A11418" t="s">
        <v>15813</v>
      </c>
      <c r="B11418" t="s">
        <v>7317</v>
      </c>
      <c r="C11418" t="s">
        <v>7320</v>
      </c>
      <c r="D11418" t="str">
        <f>IF($B11418="B","",IFERROR(VLOOKUP($C11418,Elster!$I$5:$M$148,3,FALSE),$C11418))</f>
        <v/>
      </c>
      <c r="E11418" t="str">
        <f>IF($B11418="A","",IFERROR(VLOOKUP($C11418,Elster!$I$5:$M$148,3,FALSE),$C11418))</f>
        <v>0x000</v>
      </c>
      <c r="F11418">
        <f t="shared" si="356"/>
        <v>0</v>
      </c>
      <c r="G11418" s="2">
        <f t="shared" si="357"/>
        <v>5.000000000002558E-3</v>
      </c>
    </row>
    <row r="11419" spans="1:7" x14ac:dyDescent="0.35">
      <c r="A11419" t="s">
        <v>15813</v>
      </c>
      <c r="B11419" t="s">
        <v>7319</v>
      </c>
      <c r="C11419" t="s">
        <v>7320</v>
      </c>
      <c r="D11419" t="str">
        <f>IF($B11419="B","",IFERROR(VLOOKUP($C11419,Elster!$I$5:$M$148,3,FALSE),$C11419))</f>
        <v>0x000</v>
      </c>
      <c r="E11419" t="str">
        <f>IF($B11419="A","",IFERROR(VLOOKUP($C11419,Elster!$I$5:$M$148,3,FALSE),$C11419))</f>
        <v/>
      </c>
      <c r="F11419">
        <f t="shared" si="356"/>
        <v>0</v>
      </c>
      <c r="G11419" s="2">
        <f t="shared" si="357"/>
        <v>0</v>
      </c>
    </row>
    <row r="11420" spans="1:7" x14ac:dyDescent="0.35">
      <c r="A11420" t="s">
        <v>15814</v>
      </c>
      <c r="B11420" t="s">
        <v>7317</v>
      </c>
      <c r="C11420" t="s">
        <v>7325</v>
      </c>
      <c r="D11420" t="str">
        <f>IF($B11420="B","",IFERROR(VLOOKUP($C11420,Elster!$I$5:$M$148,3,FALSE),$C11420))</f>
        <v/>
      </c>
      <c r="E11420" t="str">
        <f>IF($B11420="A","",IFERROR(VLOOKUP($C11420,Elster!$I$5:$M$148,3,FALSE),$C11420))</f>
        <v xml:space="preserve">   "SPEICHERSOLLTEMP"                                 </v>
      </c>
      <c r="F11420">
        <f t="shared" si="356"/>
        <v>3</v>
      </c>
      <c r="G11420" s="2">
        <f t="shared" si="357"/>
        <v>5.000000000002558E-3</v>
      </c>
    </row>
    <row r="11421" spans="1:7" x14ac:dyDescent="0.35">
      <c r="A11421" t="s">
        <v>15814</v>
      </c>
      <c r="B11421" t="s">
        <v>7319</v>
      </c>
      <c r="C11421" t="s">
        <v>7325</v>
      </c>
      <c r="D11421" t="str">
        <f>IF($B11421="B","",IFERROR(VLOOKUP($C11421,Elster!$I$5:$M$148,3,FALSE),$C11421))</f>
        <v xml:space="preserve">   "SPEICHERSOLLTEMP"                                 </v>
      </c>
      <c r="E11421" t="str">
        <f>IF($B11421="A","",IFERROR(VLOOKUP($C11421,Elster!$I$5:$M$148,3,FALSE),$C11421))</f>
        <v/>
      </c>
      <c r="F11421">
        <f t="shared" si="356"/>
        <v>3</v>
      </c>
      <c r="G11421" s="2">
        <f t="shared" si="357"/>
        <v>0</v>
      </c>
    </row>
    <row r="11422" spans="1:7" x14ac:dyDescent="0.35">
      <c r="A11422" t="s">
        <v>15815</v>
      </c>
      <c r="B11422" t="s">
        <v>7317</v>
      </c>
      <c r="C11422" t="s">
        <v>7321</v>
      </c>
      <c r="D11422" t="str">
        <f>IF($B11422="B","",IFERROR(VLOOKUP($C11422,Elster!$I$5:$M$148,3,FALSE),$C11422))</f>
        <v/>
      </c>
      <c r="E11422" t="str">
        <f>IF($B11422="A","",IFERROR(VLOOKUP($C11422,Elster!$I$5:$M$148,3,FALSE),$C11422))</f>
        <v xml:space="preserve">   "FEHLERMELDUNG"                                    </v>
      </c>
      <c r="F11422">
        <f t="shared" si="356"/>
        <v>1</v>
      </c>
      <c r="G11422" s="2">
        <f t="shared" si="357"/>
        <v>4.9999999999954525E-3</v>
      </c>
    </row>
    <row r="11423" spans="1:7" x14ac:dyDescent="0.35">
      <c r="A11423" t="s">
        <v>15815</v>
      </c>
      <c r="B11423" t="s">
        <v>7319</v>
      </c>
      <c r="C11423" t="s">
        <v>7321</v>
      </c>
      <c r="D11423" t="str">
        <f>IF($B11423="B","",IFERROR(VLOOKUP($C11423,Elster!$I$5:$M$148,3,FALSE),$C11423))</f>
        <v xml:space="preserve">   "FEHLERMELDUNG"                                    </v>
      </c>
      <c r="E11423" t="str">
        <f>IF($B11423="A","",IFERROR(VLOOKUP($C11423,Elster!$I$5:$M$148,3,FALSE),$C11423))</f>
        <v/>
      </c>
      <c r="F11423">
        <f t="shared" si="356"/>
        <v>1</v>
      </c>
      <c r="G11423" s="2">
        <f t="shared" si="357"/>
        <v>0</v>
      </c>
    </row>
    <row r="11424" spans="1:7" x14ac:dyDescent="0.35">
      <c r="A11424" t="s">
        <v>15816</v>
      </c>
      <c r="B11424" t="s">
        <v>7317</v>
      </c>
      <c r="C11424" t="s">
        <v>7320</v>
      </c>
      <c r="D11424" t="str">
        <f>IF($B11424="B","",IFERROR(VLOOKUP($C11424,Elster!$I$5:$M$148,3,FALSE),$C11424))</f>
        <v/>
      </c>
      <c r="E11424" t="str">
        <f>IF($B11424="A","",IFERROR(VLOOKUP($C11424,Elster!$I$5:$M$148,3,FALSE),$C11424))</f>
        <v>0x000</v>
      </c>
      <c r="F11424">
        <f t="shared" si="356"/>
        <v>0</v>
      </c>
      <c r="G11424" s="2">
        <f t="shared" si="357"/>
        <v>5.000000000002558E-3</v>
      </c>
    </row>
    <row r="11425" spans="1:7" x14ac:dyDescent="0.35">
      <c r="A11425" t="s">
        <v>15816</v>
      </c>
      <c r="B11425" t="s">
        <v>7319</v>
      </c>
      <c r="C11425" t="s">
        <v>7320</v>
      </c>
      <c r="D11425" t="str">
        <f>IF($B11425="B","",IFERROR(VLOOKUP($C11425,Elster!$I$5:$M$148,3,FALSE),$C11425))</f>
        <v>0x000</v>
      </c>
      <c r="E11425" t="str">
        <f>IF($B11425="A","",IFERROR(VLOOKUP($C11425,Elster!$I$5:$M$148,3,FALSE),$C11425))</f>
        <v/>
      </c>
      <c r="F11425">
        <f t="shared" si="356"/>
        <v>0</v>
      </c>
      <c r="G11425" s="2">
        <f t="shared" si="357"/>
        <v>0</v>
      </c>
    </row>
    <row r="11426" spans="1:7" x14ac:dyDescent="0.35">
      <c r="A11426" t="s">
        <v>15817</v>
      </c>
      <c r="B11426" t="s">
        <v>7317</v>
      </c>
      <c r="C11426" t="s">
        <v>7366</v>
      </c>
      <c r="D11426" t="str">
        <f>IF($B11426="B","",IFERROR(VLOOKUP($C11426,Elster!$I$5:$M$148,3,FALSE),$C11426))</f>
        <v/>
      </c>
      <c r="E11426" t="str">
        <f>IF($B11426="A","",IFERROR(VLOOKUP($C11426,Elster!$I$5:$M$148,3,FALSE),$C11426))</f>
        <v xml:space="preserve">//   "ERWEITERUNGSTELEGRAMM"                            </v>
      </c>
      <c r="F11426">
        <f t="shared" si="356"/>
        <v>250</v>
      </c>
      <c r="G11426" s="2">
        <f t="shared" si="357"/>
        <v>5.000000000002558E-3</v>
      </c>
    </row>
    <row r="11427" spans="1:7" x14ac:dyDescent="0.35">
      <c r="A11427" t="s">
        <v>15817</v>
      </c>
      <c r="B11427" t="s">
        <v>7319</v>
      </c>
      <c r="C11427" t="s">
        <v>7366</v>
      </c>
      <c r="D11427" t="str">
        <f>IF($B11427="B","",IFERROR(VLOOKUP($C11427,Elster!$I$5:$M$148,3,FALSE),$C11427))</f>
        <v xml:space="preserve">//   "ERWEITERUNGSTELEGRAMM"                            </v>
      </c>
      <c r="E11427" t="str">
        <f>IF($B11427="A","",IFERROR(VLOOKUP($C11427,Elster!$I$5:$M$148,3,FALSE),$C11427))</f>
        <v/>
      </c>
      <c r="F11427">
        <f t="shared" si="356"/>
        <v>250</v>
      </c>
      <c r="G11427" s="2">
        <f t="shared" si="357"/>
        <v>0</v>
      </c>
    </row>
    <row r="11428" spans="1:7" x14ac:dyDescent="0.35">
      <c r="A11428" t="s">
        <v>15818</v>
      </c>
      <c r="B11428" t="s">
        <v>7317</v>
      </c>
      <c r="C11428" t="s">
        <v>7320</v>
      </c>
      <c r="D11428" t="str">
        <f>IF($B11428="B","",IFERROR(VLOOKUP($C11428,Elster!$I$5:$M$148,3,FALSE),$C11428))</f>
        <v/>
      </c>
      <c r="E11428" t="str">
        <f>IF($B11428="A","",IFERROR(VLOOKUP($C11428,Elster!$I$5:$M$148,3,FALSE),$C11428))</f>
        <v>0x000</v>
      </c>
      <c r="F11428">
        <f t="shared" si="356"/>
        <v>0</v>
      </c>
      <c r="G11428" s="2">
        <f t="shared" si="357"/>
        <v>4.9999999999954525E-3</v>
      </c>
    </row>
    <row r="11429" spans="1:7" x14ac:dyDescent="0.35">
      <c r="A11429" t="s">
        <v>15818</v>
      </c>
      <c r="B11429" t="s">
        <v>7319</v>
      </c>
      <c r="C11429" t="s">
        <v>7320</v>
      </c>
      <c r="D11429" t="str">
        <f>IF($B11429="B","",IFERROR(VLOOKUP($C11429,Elster!$I$5:$M$148,3,FALSE),$C11429))</f>
        <v>0x000</v>
      </c>
      <c r="E11429" t="str">
        <f>IF($B11429="A","",IFERROR(VLOOKUP($C11429,Elster!$I$5:$M$148,3,FALSE),$C11429))</f>
        <v/>
      </c>
      <c r="F11429">
        <f t="shared" si="356"/>
        <v>0</v>
      </c>
      <c r="G11429" s="2">
        <f t="shared" si="357"/>
        <v>0</v>
      </c>
    </row>
    <row r="11430" spans="1:7" x14ac:dyDescent="0.35">
      <c r="A11430" t="s">
        <v>15819</v>
      </c>
      <c r="B11430" t="s">
        <v>7317</v>
      </c>
      <c r="C11430" t="s">
        <v>7352</v>
      </c>
      <c r="D11430" t="str">
        <f>IF($B11430="B","",IFERROR(VLOOKUP($C11430,Elster!$I$5:$M$148,3,FALSE),$C11430))</f>
        <v/>
      </c>
      <c r="E11430" t="str">
        <f>IF($B11430="A","",IFERROR(VLOOKUP($C11430,Elster!$I$5:$M$148,3,FALSE),$C11430))</f>
        <v xml:space="preserve">   "SPEICHERISTTEMP"                                  </v>
      </c>
      <c r="F11430">
        <f t="shared" si="356"/>
        <v>14</v>
      </c>
      <c r="G11430" s="2">
        <f t="shared" si="357"/>
        <v>4.9989999999979773E-3</v>
      </c>
    </row>
    <row r="11431" spans="1:7" x14ac:dyDescent="0.35">
      <c r="A11431" t="s">
        <v>15819</v>
      </c>
      <c r="B11431" t="s">
        <v>7319</v>
      </c>
      <c r="C11431" t="s">
        <v>7352</v>
      </c>
      <c r="D11431" t="str">
        <f>IF($B11431="B","",IFERROR(VLOOKUP($C11431,Elster!$I$5:$M$148,3,FALSE),$C11431))</f>
        <v xml:space="preserve">   "SPEICHERISTTEMP"                                  </v>
      </c>
      <c r="E11431" t="str">
        <f>IF($B11431="A","",IFERROR(VLOOKUP($C11431,Elster!$I$5:$M$148,3,FALSE),$C11431))</f>
        <v/>
      </c>
      <c r="F11431">
        <f t="shared" si="356"/>
        <v>14</v>
      </c>
      <c r="G11431" s="2">
        <f t="shared" si="357"/>
        <v>0</v>
      </c>
    </row>
    <row r="11432" spans="1:7" x14ac:dyDescent="0.35">
      <c r="A11432" t="s">
        <v>15820</v>
      </c>
      <c r="B11432" t="s">
        <v>7317</v>
      </c>
      <c r="C11432" t="s">
        <v>7689</v>
      </c>
      <c r="D11432" t="str">
        <f>IF($B11432="B","",IFERROR(VLOOKUP($C11432,Elster!$I$5:$M$148,3,FALSE),$C11432))</f>
        <v/>
      </c>
      <c r="E11432" t="str">
        <f>IF($B11432="A","",IFERROR(VLOOKUP($C11432,Elster!$I$5:$M$148,3,FALSE),$C11432))</f>
        <v xml:space="preserve">   "INITIALISIERUNG"                                  </v>
      </c>
      <c r="F11432">
        <f t="shared" si="356"/>
        <v>254</v>
      </c>
      <c r="G11432" s="2">
        <f t="shared" si="357"/>
        <v>5.000000000002558E-3</v>
      </c>
    </row>
    <row r="11433" spans="1:7" x14ac:dyDescent="0.35">
      <c r="A11433" t="s">
        <v>15820</v>
      </c>
      <c r="B11433" t="s">
        <v>7319</v>
      </c>
      <c r="C11433" t="s">
        <v>7689</v>
      </c>
      <c r="D11433" t="str">
        <f>IF($B11433="B","",IFERROR(VLOOKUP($C11433,Elster!$I$5:$M$148,3,FALSE),$C11433))</f>
        <v xml:space="preserve">   "INITIALISIERUNG"                                  </v>
      </c>
      <c r="E11433" t="str">
        <f>IF($B11433="A","",IFERROR(VLOOKUP($C11433,Elster!$I$5:$M$148,3,FALSE),$C11433))</f>
        <v/>
      </c>
      <c r="F11433">
        <f t="shared" si="356"/>
        <v>254</v>
      </c>
      <c r="G11433" s="2">
        <f t="shared" si="357"/>
        <v>0</v>
      </c>
    </row>
    <row r="11434" spans="1:7" x14ac:dyDescent="0.35">
      <c r="A11434" t="s">
        <v>15821</v>
      </c>
      <c r="B11434" t="s">
        <v>7317</v>
      </c>
      <c r="C11434" t="s">
        <v>7691</v>
      </c>
      <c r="D11434" t="str">
        <f>IF($B11434="B","",IFERROR(VLOOKUP($C11434,Elster!$I$5:$M$148,3,FALSE),$C11434))</f>
        <v/>
      </c>
      <c r="E11434" t="str">
        <f>IF($B11434="A","",IFERROR(VLOOKUP($C11434,Elster!$I$5:$M$148,3,FALSE),$C11434))</f>
        <v xml:space="preserve">   "DREHZAHLREG_JA_NEIN"                              </v>
      </c>
      <c r="F11434">
        <f t="shared" si="356"/>
        <v>112</v>
      </c>
      <c r="G11434" s="2">
        <f t="shared" si="357"/>
        <v>5.000000000002558E-3</v>
      </c>
    </row>
    <row r="11435" spans="1:7" x14ac:dyDescent="0.35">
      <c r="A11435" t="s">
        <v>15821</v>
      </c>
      <c r="B11435" t="s">
        <v>7319</v>
      </c>
      <c r="C11435" t="s">
        <v>7691</v>
      </c>
      <c r="D11435" t="str">
        <f>IF($B11435="B","",IFERROR(VLOOKUP($C11435,Elster!$I$5:$M$148,3,FALSE),$C11435))</f>
        <v xml:space="preserve">   "DREHZAHLREG_JA_NEIN"                              </v>
      </c>
      <c r="E11435" t="str">
        <f>IF($B11435="A","",IFERROR(VLOOKUP($C11435,Elster!$I$5:$M$148,3,FALSE),$C11435))</f>
        <v/>
      </c>
      <c r="F11435">
        <f t="shared" si="356"/>
        <v>112</v>
      </c>
      <c r="G11435" s="2">
        <f t="shared" si="357"/>
        <v>0</v>
      </c>
    </row>
    <row r="11436" spans="1:7" x14ac:dyDescent="0.35">
      <c r="A11436" t="s">
        <v>15822</v>
      </c>
      <c r="B11436" t="s">
        <v>7317</v>
      </c>
      <c r="C11436" t="s">
        <v>7329</v>
      </c>
      <c r="D11436" t="str">
        <f>IF($B11436="B","",IFERROR(VLOOKUP($C11436,Elster!$I$5:$M$148,3,FALSE),$C11436))</f>
        <v/>
      </c>
      <c r="E11436" t="str">
        <f>IF($B11436="A","",IFERROR(VLOOKUP($C11436,Elster!$I$5:$M$148,3,FALSE),$C11436))</f>
        <v xml:space="preserve">   "KESSELSOLLTEMP"                                   </v>
      </c>
      <c r="F11436">
        <f t="shared" si="356"/>
        <v>2</v>
      </c>
      <c r="G11436" s="2">
        <f t="shared" si="357"/>
        <v>4.9999999999954525E-3</v>
      </c>
    </row>
    <row r="11437" spans="1:7" x14ac:dyDescent="0.35">
      <c r="A11437" t="s">
        <v>15822</v>
      </c>
      <c r="B11437" t="s">
        <v>7319</v>
      </c>
      <c r="C11437" t="s">
        <v>7329</v>
      </c>
      <c r="D11437" t="str">
        <f>IF($B11437="B","",IFERROR(VLOOKUP($C11437,Elster!$I$5:$M$148,3,FALSE),$C11437))</f>
        <v xml:space="preserve">   "KESSELSOLLTEMP"                                   </v>
      </c>
      <c r="E11437" t="str">
        <f>IF($B11437="A","",IFERROR(VLOOKUP($C11437,Elster!$I$5:$M$148,3,FALSE),$C11437))</f>
        <v/>
      </c>
      <c r="F11437">
        <f t="shared" si="356"/>
        <v>2</v>
      </c>
      <c r="G11437" s="2">
        <f t="shared" si="357"/>
        <v>0</v>
      </c>
    </row>
    <row r="11438" spans="1:7" x14ac:dyDescent="0.35">
      <c r="A11438" t="s">
        <v>15823</v>
      </c>
      <c r="B11438" t="s">
        <v>7317</v>
      </c>
      <c r="C11438" t="s">
        <v>7372</v>
      </c>
      <c r="D11438" t="str">
        <f>IF($B11438="B","",IFERROR(VLOOKUP($C11438,Elster!$I$5:$M$148,3,FALSE),$C11438))</f>
        <v/>
      </c>
      <c r="E11438" t="str">
        <f>IF($B11438="A","",IFERROR(VLOOKUP($C11438,Elster!$I$5:$M$148,3,FALSE),$C11438))</f>
        <v xml:space="preserve">   "SOLAR_GESAMTERTRAG_WH"                            </v>
      </c>
      <c r="F11438">
        <f t="shared" si="356"/>
        <v>135</v>
      </c>
      <c r="G11438" s="2">
        <f t="shared" si="357"/>
        <v>5.000000000002558E-3</v>
      </c>
    </row>
    <row r="11439" spans="1:7" x14ac:dyDescent="0.35">
      <c r="A11439" t="s">
        <v>15823</v>
      </c>
      <c r="B11439" t="s">
        <v>7319</v>
      </c>
      <c r="C11439" t="s">
        <v>7372</v>
      </c>
      <c r="D11439" t="str">
        <f>IF($B11439="B","",IFERROR(VLOOKUP($C11439,Elster!$I$5:$M$148,3,FALSE),$C11439))</f>
        <v xml:space="preserve">   "SOLAR_GESAMTERTRAG_WH"                            </v>
      </c>
      <c r="E11439" t="str">
        <f>IF($B11439="A","",IFERROR(VLOOKUP($C11439,Elster!$I$5:$M$148,3,FALSE),$C11439))</f>
        <v/>
      </c>
      <c r="F11439">
        <f t="shared" si="356"/>
        <v>135</v>
      </c>
      <c r="G11439" s="2">
        <f t="shared" si="357"/>
        <v>0</v>
      </c>
    </row>
    <row r="11440" spans="1:7" x14ac:dyDescent="0.35">
      <c r="A11440" t="s">
        <v>15824</v>
      </c>
      <c r="B11440" t="s">
        <v>7317</v>
      </c>
      <c r="C11440" t="s">
        <v>7325</v>
      </c>
      <c r="D11440" t="str">
        <f>IF($B11440="B","",IFERROR(VLOOKUP($C11440,Elster!$I$5:$M$148,3,FALSE),$C11440))</f>
        <v/>
      </c>
      <c r="E11440" t="str">
        <f>IF($B11440="A","",IFERROR(VLOOKUP($C11440,Elster!$I$5:$M$148,3,FALSE),$C11440))</f>
        <v xml:space="preserve">   "SPEICHERSOLLTEMP"                                 </v>
      </c>
      <c r="F11440">
        <f t="shared" si="356"/>
        <v>3</v>
      </c>
      <c r="G11440" s="2">
        <f t="shared" si="357"/>
        <v>8.9320000000014943E-3</v>
      </c>
    </row>
    <row r="11441" spans="1:7" x14ac:dyDescent="0.35">
      <c r="A11441" t="s">
        <v>15825</v>
      </c>
      <c r="B11441" t="s">
        <v>7317</v>
      </c>
      <c r="C11441" t="s">
        <v>7320</v>
      </c>
      <c r="D11441" t="str">
        <f>IF($B11441="B","",IFERROR(VLOOKUP($C11441,Elster!$I$5:$M$148,3,FALSE),$C11441))</f>
        <v/>
      </c>
      <c r="E11441" t="str">
        <f>IF($B11441="A","",IFERROR(VLOOKUP($C11441,Elster!$I$5:$M$148,3,FALSE),$C11441))</f>
        <v>0x000</v>
      </c>
      <c r="F11441">
        <f t="shared" si="356"/>
        <v>0</v>
      </c>
      <c r="G11441" s="2">
        <f t="shared" si="357"/>
        <v>4.9739999999971474E-3</v>
      </c>
    </row>
    <row r="11442" spans="1:7" x14ac:dyDescent="0.35">
      <c r="A11442" t="s">
        <v>15826</v>
      </c>
      <c r="B11442" t="s">
        <v>7317</v>
      </c>
      <c r="C11442" t="s">
        <v>7318</v>
      </c>
      <c r="D11442" t="str">
        <f>IF($B11442="B","",IFERROR(VLOOKUP($C11442,Elster!$I$5:$M$148,3,FALSE),$C11442))</f>
        <v/>
      </c>
      <c r="E11442" t="str">
        <f>IF($B11442="A","",IFERROR(VLOOKUP($C11442,Elster!$I$5:$M$148,3,FALSE),$C11442))</f>
        <v xml:space="preserve">   "SAMMLERISTTEMP"                                   </v>
      </c>
      <c r="F11442">
        <f t="shared" si="356"/>
        <v>13</v>
      </c>
      <c r="G11442" s="2">
        <f t="shared" si="357"/>
        <v>4.9740000000042528E-3</v>
      </c>
    </row>
    <row r="11443" spans="1:7" x14ac:dyDescent="0.35">
      <c r="A11443" t="s">
        <v>15827</v>
      </c>
      <c r="B11443" t="s">
        <v>7317</v>
      </c>
      <c r="C11443" t="s">
        <v>7329</v>
      </c>
      <c r="D11443" t="str">
        <f>IF($B11443="B","",IFERROR(VLOOKUP($C11443,Elster!$I$5:$M$148,3,FALSE),$C11443))</f>
        <v/>
      </c>
      <c r="E11443" t="str">
        <f>IF($B11443="A","",IFERROR(VLOOKUP($C11443,Elster!$I$5:$M$148,3,FALSE),$C11443))</f>
        <v xml:space="preserve">   "KESSELSOLLTEMP"                                   </v>
      </c>
      <c r="F11443">
        <f t="shared" si="356"/>
        <v>2</v>
      </c>
      <c r="G11443" s="2">
        <f t="shared" si="357"/>
        <v>4.9739999999971474E-3</v>
      </c>
    </row>
    <row r="11444" spans="1:7" x14ac:dyDescent="0.35">
      <c r="A11444" t="s">
        <v>15828</v>
      </c>
      <c r="B11444" t="s">
        <v>7317</v>
      </c>
      <c r="C11444" t="s">
        <v>7320</v>
      </c>
      <c r="D11444" t="str">
        <f>IF($B11444="B","",IFERROR(VLOOKUP($C11444,Elster!$I$5:$M$148,3,FALSE),$C11444))</f>
        <v/>
      </c>
      <c r="E11444" t="str">
        <f>IF($B11444="A","",IFERROR(VLOOKUP($C11444,Elster!$I$5:$M$148,3,FALSE),$C11444))</f>
        <v>0x000</v>
      </c>
      <c r="F11444">
        <f t="shared" si="356"/>
        <v>0</v>
      </c>
      <c r="G11444" s="2">
        <f t="shared" si="357"/>
        <v>4.9479999999988422E-3</v>
      </c>
    </row>
    <row r="11445" spans="1:7" x14ac:dyDescent="0.35">
      <c r="A11445" t="s">
        <v>15829</v>
      </c>
      <c r="B11445" t="s">
        <v>7317</v>
      </c>
      <c r="C11445" t="s">
        <v>7366</v>
      </c>
      <c r="D11445" t="str">
        <f>IF($B11445="B","",IFERROR(VLOOKUP($C11445,Elster!$I$5:$M$148,3,FALSE),$C11445))</f>
        <v/>
      </c>
      <c r="E11445" t="str">
        <f>IF($B11445="A","",IFERROR(VLOOKUP($C11445,Elster!$I$5:$M$148,3,FALSE),$C11445))</f>
        <v xml:space="preserve">//   "ERWEITERUNGSTELEGRAMM"                            </v>
      </c>
      <c r="F11445">
        <f t="shared" si="356"/>
        <v>250</v>
      </c>
      <c r="G11445" s="2">
        <f t="shared" si="357"/>
        <v>4.9740000000042528E-3</v>
      </c>
    </row>
    <row r="11446" spans="1:7" x14ac:dyDescent="0.35">
      <c r="A11446" t="s">
        <v>15830</v>
      </c>
      <c r="B11446" t="s">
        <v>7317</v>
      </c>
      <c r="C11446" t="s">
        <v>7320</v>
      </c>
      <c r="D11446" t="str">
        <f>IF($B11446="B","",IFERROR(VLOOKUP($C11446,Elster!$I$5:$M$148,3,FALSE),$C11446))</f>
        <v/>
      </c>
      <c r="E11446" t="str">
        <f>IF($B11446="A","",IFERROR(VLOOKUP($C11446,Elster!$I$5:$M$148,3,FALSE),$C11446))</f>
        <v>0x000</v>
      </c>
      <c r="F11446">
        <f t="shared" si="356"/>
        <v>0</v>
      </c>
      <c r="G11446" s="2">
        <f t="shared" si="357"/>
        <v>4.9729999999996721E-3</v>
      </c>
    </row>
    <row r="11447" spans="1:7" x14ac:dyDescent="0.35">
      <c r="A11447" t="s">
        <v>15831</v>
      </c>
      <c r="B11447" t="s">
        <v>7317</v>
      </c>
      <c r="C11447" t="s">
        <v>7352</v>
      </c>
      <c r="D11447" t="str">
        <f>IF($B11447="B","",IFERROR(VLOOKUP($C11447,Elster!$I$5:$M$148,3,FALSE),$C11447))</f>
        <v/>
      </c>
      <c r="E11447" t="str">
        <f>IF($B11447="A","",IFERROR(VLOOKUP($C11447,Elster!$I$5:$M$148,3,FALSE),$C11447))</f>
        <v xml:space="preserve">   "SPEICHERISTTEMP"                                  </v>
      </c>
      <c r="F11447">
        <f t="shared" si="356"/>
        <v>14</v>
      </c>
      <c r="G11447" s="2">
        <f t="shared" si="357"/>
        <v>4.9479999999988422E-3</v>
      </c>
    </row>
    <row r="11448" spans="1:7" x14ac:dyDescent="0.35">
      <c r="A11448" t="s">
        <v>15832</v>
      </c>
      <c r="B11448" t="s">
        <v>7317</v>
      </c>
      <c r="C11448" t="s">
        <v>7689</v>
      </c>
      <c r="D11448" t="str">
        <f>IF($B11448="B","",IFERROR(VLOOKUP($C11448,Elster!$I$5:$M$148,3,FALSE),$C11448))</f>
        <v/>
      </c>
      <c r="E11448" t="str">
        <f>IF($B11448="A","",IFERROR(VLOOKUP($C11448,Elster!$I$5:$M$148,3,FALSE),$C11448))</f>
        <v xml:space="preserve">   "INITIALISIERUNG"                                  </v>
      </c>
      <c r="F11448">
        <f t="shared" si="356"/>
        <v>254</v>
      </c>
      <c r="G11448" s="2">
        <f t="shared" si="357"/>
        <v>4.9739999999971474E-3</v>
      </c>
    </row>
    <row r="11449" spans="1:7" x14ac:dyDescent="0.35">
      <c r="A11449" t="s">
        <v>15833</v>
      </c>
      <c r="B11449" t="s">
        <v>7317</v>
      </c>
      <c r="C11449" t="s">
        <v>7691</v>
      </c>
      <c r="D11449" t="str">
        <f>IF($B11449="B","",IFERROR(VLOOKUP($C11449,Elster!$I$5:$M$148,3,FALSE),$C11449))</f>
        <v/>
      </c>
      <c r="E11449" t="str">
        <f>IF($B11449="A","",IFERROR(VLOOKUP($C11449,Elster!$I$5:$M$148,3,FALSE),$C11449))</f>
        <v xml:space="preserve">   "DREHZAHLREG_JA_NEIN"                              </v>
      </c>
      <c r="F11449">
        <f t="shared" si="356"/>
        <v>112</v>
      </c>
      <c r="G11449" s="2">
        <f t="shared" si="357"/>
        <v>4.9740000000042528E-3</v>
      </c>
    </row>
    <row r="11450" spans="1:7" x14ac:dyDescent="0.35">
      <c r="A11450" t="s">
        <v>15834</v>
      </c>
      <c r="B11450" t="s">
        <v>7317</v>
      </c>
      <c r="C11450" t="s">
        <v>7329</v>
      </c>
      <c r="D11450" t="str">
        <f>IF($B11450="B","",IFERROR(VLOOKUP($C11450,Elster!$I$5:$M$148,3,FALSE),$C11450))</f>
        <v/>
      </c>
      <c r="E11450" t="str">
        <f>IF($B11450="A","",IFERROR(VLOOKUP($C11450,Elster!$I$5:$M$148,3,FALSE),$C11450))</f>
        <v xml:space="preserve">   "KESSELSOLLTEMP"                                   </v>
      </c>
      <c r="F11450">
        <f t="shared" si="356"/>
        <v>2</v>
      </c>
      <c r="G11450" s="2">
        <f t="shared" si="357"/>
        <v>4.9739999999971474E-3</v>
      </c>
    </row>
    <row r="11451" spans="1:7" x14ac:dyDescent="0.35">
      <c r="A11451" t="s">
        <v>15835</v>
      </c>
      <c r="B11451" t="s">
        <v>7317</v>
      </c>
      <c r="C11451" t="s">
        <v>7706</v>
      </c>
      <c r="D11451" t="str">
        <f>IF($B11451="B","",IFERROR(VLOOKUP($C11451,Elster!$I$5:$M$148,3,FALSE),$C11451))</f>
        <v/>
      </c>
      <c r="E11451" t="str">
        <f>IF($B11451="A","",IFERROR(VLOOKUP($C11451,Elster!$I$5:$M$148,3,FALSE),$C11451))</f>
        <v xml:space="preserve">   "SOLAR_GESAMTERTRAG_KWH"                           </v>
      </c>
      <c r="F11451">
        <f t="shared" si="356"/>
        <v>136</v>
      </c>
      <c r="G11451" s="2">
        <f t="shared" si="357"/>
        <v>4.9479999999988422E-3</v>
      </c>
    </row>
    <row r="11452" spans="1:7" x14ac:dyDescent="0.35">
      <c r="A11452" t="s">
        <v>15836</v>
      </c>
      <c r="B11452" t="s">
        <v>7319</v>
      </c>
      <c r="C11452" t="s">
        <v>7318</v>
      </c>
      <c r="D11452" t="str">
        <f>IF($B11452="B","",IFERROR(VLOOKUP($C11452,Elster!$I$5:$M$148,3,FALSE),$C11452))</f>
        <v xml:space="preserve">   "SAMMLERISTTEMP"                                   </v>
      </c>
      <c r="E11452" t="str">
        <f>IF($B11452="A","",IFERROR(VLOOKUP($C11452,Elster!$I$5:$M$148,3,FALSE),$C11452))</f>
        <v/>
      </c>
      <c r="F11452">
        <f t="shared" si="356"/>
        <v>13</v>
      </c>
      <c r="G11452" s="2">
        <f t="shared" si="357"/>
        <v>9.3749999999985789E-3</v>
      </c>
    </row>
    <row r="11453" spans="1:7" x14ac:dyDescent="0.35">
      <c r="A11453" t="s">
        <v>15837</v>
      </c>
      <c r="B11453" t="s">
        <v>7317</v>
      </c>
      <c r="C11453" t="s">
        <v>7318</v>
      </c>
      <c r="D11453" t="str">
        <f>IF($B11453="B","",IFERROR(VLOOKUP($C11453,Elster!$I$5:$M$148,3,FALSE),$C11453))</f>
        <v/>
      </c>
      <c r="E11453" t="str">
        <f>IF($B11453="A","",IFERROR(VLOOKUP($C11453,Elster!$I$5:$M$148,3,FALSE),$C11453))</f>
        <v xml:space="preserve">   "SAMMLERISTTEMP"                                   </v>
      </c>
      <c r="F11453">
        <f t="shared" si="356"/>
        <v>13</v>
      </c>
      <c r="G11453" s="2">
        <f t="shared" si="357"/>
        <v>2.6000000005410584E-5</v>
      </c>
    </row>
    <row r="11454" spans="1:7" x14ac:dyDescent="0.35">
      <c r="A11454" t="s">
        <v>15838</v>
      </c>
      <c r="B11454" t="s">
        <v>7319</v>
      </c>
      <c r="C11454" t="s">
        <v>7320</v>
      </c>
      <c r="D11454" t="str">
        <f>IF($B11454="B","",IFERROR(VLOOKUP($C11454,Elster!$I$5:$M$148,3,FALSE),$C11454))</f>
        <v>0x000</v>
      </c>
      <c r="E11454" t="str">
        <f>IF($B11454="A","",IFERROR(VLOOKUP($C11454,Elster!$I$5:$M$148,3,FALSE),$C11454))</f>
        <v/>
      </c>
      <c r="F11454">
        <f t="shared" si="356"/>
        <v>0</v>
      </c>
      <c r="G11454" s="2">
        <f t="shared" si="357"/>
        <v>4.9739999999971474E-3</v>
      </c>
    </row>
    <row r="11455" spans="1:7" x14ac:dyDescent="0.35">
      <c r="A11455" t="s">
        <v>15839</v>
      </c>
      <c r="B11455" t="s">
        <v>7317</v>
      </c>
      <c r="C11455" t="s">
        <v>7320</v>
      </c>
      <c r="D11455" t="str">
        <f>IF($B11455="B","",IFERROR(VLOOKUP($C11455,Elster!$I$5:$M$148,3,FALSE),$C11455))</f>
        <v/>
      </c>
      <c r="E11455" t="str">
        <f>IF($B11455="A","",IFERROR(VLOOKUP($C11455,Elster!$I$5:$M$148,3,FALSE),$C11455))</f>
        <v>0x000</v>
      </c>
      <c r="F11455">
        <f t="shared" si="356"/>
        <v>0</v>
      </c>
      <c r="G11455" s="2">
        <f t="shared" si="357"/>
        <v>2.5999999998305157E-5</v>
      </c>
    </row>
    <row r="11456" spans="1:7" x14ac:dyDescent="0.35">
      <c r="A11456" t="s">
        <v>15840</v>
      </c>
      <c r="B11456" t="s">
        <v>7319</v>
      </c>
      <c r="C11456" t="s">
        <v>7325</v>
      </c>
      <c r="D11456" t="str">
        <f>IF($B11456="B","",IFERROR(VLOOKUP($C11456,Elster!$I$5:$M$148,3,FALSE),$C11456))</f>
        <v xml:space="preserve">   "SPEICHERSOLLTEMP"                                 </v>
      </c>
      <c r="E11456" t="str">
        <f>IF($B11456="A","",IFERROR(VLOOKUP($C11456,Elster!$I$5:$M$148,3,FALSE),$C11456))</f>
        <v/>
      </c>
      <c r="F11456">
        <f t="shared" si="356"/>
        <v>3</v>
      </c>
      <c r="G11456" s="2">
        <f t="shared" si="357"/>
        <v>4.9729999999996721E-3</v>
      </c>
    </row>
    <row r="11457" spans="1:7" x14ac:dyDescent="0.35">
      <c r="A11457" t="s">
        <v>15841</v>
      </c>
      <c r="B11457" t="s">
        <v>7317</v>
      </c>
      <c r="C11457" t="s">
        <v>7325</v>
      </c>
      <c r="D11457" t="str">
        <f>IF($B11457="B","",IFERROR(VLOOKUP($C11457,Elster!$I$5:$M$148,3,FALSE),$C11457))</f>
        <v/>
      </c>
      <c r="E11457" t="str">
        <f>IF($B11457="A","",IFERROR(VLOOKUP($C11457,Elster!$I$5:$M$148,3,FALSE),$C11457))</f>
        <v xml:space="preserve">   "SPEICHERSOLLTEMP"                                 </v>
      </c>
      <c r="F11457">
        <f t="shared" si="356"/>
        <v>3</v>
      </c>
      <c r="G11457" s="2">
        <f t="shared" si="357"/>
        <v>2.6000000005410584E-5</v>
      </c>
    </row>
    <row r="11458" spans="1:7" x14ac:dyDescent="0.35">
      <c r="A11458" t="s">
        <v>15842</v>
      </c>
      <c r="B11458" t="s">
        <v>7317</v>
      </c>
      <c r="C11458" t="s">
        <v>7321</v>
      </c>
      <c r="D11458" t="str">
        <f>IF($B11458="B","",IFERROR(VLOOKUP($C11458,Elster!$I$5:$M$148,3,FALSE),$C11458))</f>
        <v/>
      </c>
      <c r="E11458" t="str">
        <f>IF($B11458="A","",IFERROR(VLOOKUP($C11458,Elster!$I$5:$M$148,3,FALSE),$C11458))</f>
        <v xml:space="preserve">   "FEHLERMELDUNG"                                    </v>
      </c>
      <c r="F11458">
        <f t="shared" si="356"/>
        <v>1</v>
      </c>
      <c r="G11458" s="2">
        <f t="shared" si="357"/>
        <v>4.9999999999954525E-3</v>
      </c>
    </row>
    <row r="11459" spans="1:7" x14ac:dyDescent="0.35">
      <c r="A11459" t="s">
        <v>15842</v>
      </c>
      <c r="B11459" t="s">
        <v>7319</v>
      </c>
      <c r="C11459" t="s">
        <v>7321</v>
      </c>
      <c r="D11459" t="str">
        <f>IF($B11459="B","",IFERROR(VLOOKUP($C11459,Elster!$I$5:$M$148,3,FALSE),$C11459))</f>
        <v xml:space="preserve">   "FEHLERMELDUNG"                                    </v>
      </c>
      <c r="E11459" t="str">
        <f>IF($B11459="A","",IFERROR(VLOOKUP($C11459,Elster!$I$5:$M$148,3,FALSE),$C11459))</f>
        <v/>
      </c>
      <c r="F11459">
        <f t="shared" ref="F11459:F11522" si="358">HEX2DEC(REPLACE(C11459,1,2,""))</f>
        <v>1</v>
      </c>
      <c r="G11459" s="2">
        <f t="shared" si="357"/>
        <v>0</v>
      </c>
    </row>
    <row r="11460" spans="1:7" x14ac:dyDescent="0.35">
      <c r="A11460" t="s">
        <v>15843</v>
      </c>
      <c r="B11460" t="s">
        <v>7317</v>
      </c>
      <c r="C11460" t="s">
        <v>7320</v>
      </c>
      <c r="D11460" t="str">
        <f>IF($B11460="B","",IFERROR(VLOOKUP($C11460,Elster!$I$5:$M$148,3,FALSE),$C11460))</f>
        <v/>
      </c>
      <c r="E11460" t="str">
        <f>IF($B11460="A","",IFERROR(VLOOKUP($C11460,Elster!$I$5:$M$148,3,FALSE),$C11460))</f>
        <v>0x000</v>
      </c>
      <c r="F11460">
        <f t="shared" si="358"/>
        <v>0</v>
      </c>
      <c r="G11460" s="2">
        <f t="shared" ref="G11460:G11523" si="359">SUBSTITUTE(A11460,"s","")-SUBSTITUTE(A11459,"s","")</f>
        <v>5.000000000002558E-3</v>
      </c>
    </row>
    <row r="11461" spans="1:7" x14ac:dyDescent="0.35">
      <c r="A11461" t="s">
        <v>15843</v>
      </c>
      <c r="B11461" t="s">
        <v>7319</v>
      </c>
      <c r="C11461" t="s">
        <v>7320</v>
      </c>
      <c r="D11461" t="str">
        <f>IF($B11461="B","",IFERROR(VLOOKUP($C11461,Elster!$I$5:$M$148,3,FALSE),$C11461))</f>
        <v>0x000</v>
      </c>
      <c r="E11461" t="str">
        <f>IF($B11461="A","",IFERROR(VLOOKUP($C11461,Elster!$I$5:$M$148,3,FALSE),$C11461))</f>
        <v/>
      </c>
      <c r="F11461">
        <f t="shared" si="358"/>
        <v>0</v>
      </c>
      <c r="G11461" s="2">
        <f t="shared" si="359"/>
        <v>0</v>
      </c>
    </row>
    <row r="11462" spans="1:7" x14ac:dyDescent="0.35">
      <c r="A11462" t="s">
        <v>15844</v>
      </c>
      <c r="B11462" t="s">
        <v>7317</v>
      </c>
      <c r="C11462" t="s">
        <v>7366</v>
      </c>
      <c r="D11462" t="str">
        <f>IF($B11462="B","",IFERROR(VLOOKUP($C11462,Elster!$I$5:$M$148,3,FALSE),$C11462))</f>
        <v/>
      </c>
      <c r="E11462" t="str">
        <f>IF($B11462="A","",IFERROR(VLOOKUP($C11462,Elster!$I$5:$M$148,3,FALSE),$C11462))</f>
        <v xml:space="preserve">//   "ERWEITERUNGSTELEGRAMM"                            </v>
      </c>
      <c r="F11462">
        <f t="shared" si="358"/>
        <v>250</v>
      </c>
      <c r="G11462" s="2">
        <f t="shared" si="359"/>
        <v>4.9999999999954525E-3</v>
      </c>
    </row>
    <row r="11463" spans="1:7" x14ac:dyDescent="0.35">
      <c r="A11463" t="s">
        <v>15844</v>
      </c>
      <c r="B11463" t="s">
        <v>7319</v>
      </c>
      <c r="C11463" t="s">
        <v>7366</v>
      </c>
      <c r="D11463" t="str">
        <f>IF($B11463="B","",IFERROR(VLOOKUP($C11463,Elster!$I$5:$M$148,3,FALSE),$C11463))</f>
        <v xml:space="preserve">//   "ERWEITERUNGSTELEGRAMM"                            </v>
      </c>
      <c r="E11463" t="str">
        <f>IF($B11463="A","",IFERROR(VLOOKUP($C11463,Elster!$I$5:$M$148,3,FALSE),$C11463))</f>
        <v/>
      </c>
      <c r="F11463">
        <f t="shared" si="358"/>
        <v>250</v>
      </c>
      <c r="G11463" s="2">
        <f t="shared" si="359"/>
        <v>0</v>
      </c>
    </row>
    <row r="11464" spans="1:7" x14ac:dyDescent="0.35">
      <c r="A11464" t="s">
        <v>15845</v>
      </c>
      <c r="B11464" t="s">
        <v>7317</v>
      </c>
      <c r="C11464" t="s">
        <v>7321</v>
      </c>
      <c r="D11464" t="str">
        <f>IF($B11464="B","",IFERROR(VLOOKUP($C11464,Elster!$I$5:$M$148,3,FALSE),$C11464))</f>
        <v/>
      </c>
      <c r="E11464" t="str">
        <f>IF($B11464="A","",IFERROR(VLOOKUP($C11464,Elster!$I$5:$M$148,3,FALSE),$C11464))</f>
        <v xml:space="preserve">   "FEHLERMELDUNG"                                    </v>
      </c>
      <c r="F11464">
        <f t="shared" si="358"/>
        <v>1</v>
      </c>
      <c r="G11464" s="2">
        <f t="shared" si="359"/>
        <v>5.000000000002558E-3</v>
      </c>
    </row>
    <row r="11465" spans="1:7" x14ac:dyDescent="0.35">
      <c r="A11465" t="s">
        <v>15845</v>
      </c>
      <c r="B11465" t="s">
        <v>7319</v>
      </c>
      <c r="C11465" t="s">
        <v>7321</v>
      </c>
      <c r="D11465" t="str">
        <f>IF($B11465="B","",IFERROR(VLOOKUP($C11465,Elster!$I$5:$M$148,3,FALSE),$C11465))</f>
        <v xml:space="preserve">   "FEHLERMELDUNG"                                    </v>
      </c>
      <c r="E11465" t="str">
        <f>IF($B11465="A","",IFERROR(VLOOKUP($C11465,Elster!$I$5:$M$148,3,FALSE),$C11465))</f>
        <v/>
      </c>
      <c r="F11465">
        <f t="shared" si="358"/>
        <v>1</v>
      </c>
      <c r="G11465" s="2">
        <f t="shared" si="359"/>
        <v>0</v>
      </c>
    </row>
    <row r="11466" spans="1:7" x14ac:dyDescent="0.35">
      <c r="A11466" t="s">
        <v>15846</v>
      </c>
      <c r="B11466" t="s">
        <v>7319</v>
      </c>
      <c r="C11466" t="s">
        <v>7716</v>
      </c>
      <c r="D11466" t="str">
        <f>IF($B11466="B","",IFERROR(VLOOKUP($C11466,Elster!$I$5:$M$148,3,FALSE),$C11466))</f>
        <v xml:space="preserve">   "VERSTELLTE_RAUMSOLLTEMP"                          </v>
      </c>
      <c r="E11466" t="str">
        <f>IF($B11466="A","",IFERROR(VLOOKUP($C11466,Elster!$I$5:$M$148,3,FALSE),$C11466))</f>
        <v/>
      </c>
      <c r="F11466">
        <f t="shared" si="358"/>
        <v>18</v>
      </c>
      <c r="G11466" s="2">
        <f t="shared" si="359"/>
        <v>5.000000000002558E-3</v>
      </c>
    </row>
    <row r="11467" spans="1:7" x14ac:dyDescent="0.35">
      <c r="A11467" t="s">
        <v>15847</v>
      </c>
      <c r="B11467" t="s">
        <v>7317</v>
      </c>
      <c r="C11467" t="s">
        <v>7716</v>
      </c>
      <c r="D11467" t="str">
        <f>IF($B11467="B","",IFERROR(VLOOKUP($C11467,Elster!$I$5:$M$148,3,FALSE),$C11467))</f>
        <v/>
      </c>
      <c r="E11467" t="str">
        <f>IF($B11467="A","",IFERROR(VLOOKUP($C11467,Elster!$I$5:$M$148,3,FALSE),$C11467))</f>
        <v xml:space="preserve">   "VERSTELLTE_RAUMSOLLTEMP"                          </v>
      </c>
      <c r="F11467">
        <f t="shared" si="358"/>
        <v>18</v>
      </c>
      <c r="G11467" s="2">
        <f t="shared" si="359"/>
        <v>2.5999999998305157E-5</v>
      </c>
    </row>
    <row r="11468" spans="1:7" x14ac:dyDescent="0.35">
      <c r="A11468" t="s">
        <v>15848</v>
      </c>
      <c r="B11468" t="s">
        <v>7317</v>
      </c>
      <c r="C11468" t="s">
        <v>7329</v>
      </c>
      <c r="D11468" t="str">
        <f>IF($B11468="B","",IFERROR(VLOOKUP($C11468,Elster!$I$5:$M$148,3,FALSE),$C11468))</f>
        <v/>
      </c>
      <c r="E11468" t="str">
        <f>IF($B11468="A","",IFERROR(VLOOKUP($C11468,Elster!$I$5:$M$148,3,FALSE),$C11468))</f>
        <v xml:space="preserve">   "KESSELSOLLTEMP"                                   </v>
      </c>
      <c r="F11468">
        <f t="shared" si="358"/>
        <v>2</v>
      </c>
      <c r="G11468" s="2">
        <f t="shared" si="359"/>
        <v>4.9739999999971474E-3</v>
      </c>
    </row>
    <row r="11469" spans="1:7" x14ac:dyDescent="0.35">
      <c r="A11469" t="s">
        <v>15848</v>
      </c>
      <c r="B11469" t="s">
        <v>7319</v>
      </c>
      <c r="C11469" t="s">
        <v>7329</v>
      </c>
      <c r="D11469" t="str">
        <f>IF($B11469="B","",IFERROR(VLOOKUP($C11469,Elster!$I$5:$M$148,3,FALSE),$C11469))</f>
        <v xml:space="preserve">   "KESSELSOLLTEMP"                                   </v>
      </c>
      <c r="E11469" t="str">
        <f>IF($B11469="A","",IFERROR(VLOOKUP($C11469,Elster!$I$5:$M$148,3,FALSE),$C11469))</f>
        <v/>
      </c>
      <c r="F11469">
        <f t="shared" si="358"/>
        <v>2</v>
      </c>
      <c r="G11469" s="2">
        <f t="shared" si="359"/>
        <v>0</v>
      </c>
    </row>
    <row r="11470" spans="1:7" x14ac:dyDescent="0.35">
      <c r="A11470" t="s">
        <v>15849</v>
      </c>
      <c r="B11470" t="s">
        <v>7317</v>
      </c>
      <c r="C11470" t="s">
        <v>7320</v>
      </c>
      <c r="D11470" t="str">
        <f>IF($B11470="B","",IFERROR(VLOOKUP($C11470,Elster!$I$5:$M$148,3,FALSE),$C11470))</f>
        <v/>
      </c>
      <c r="E11470" t="str">
        <f>IF($B11470="A","",IFERROR(VLOOKUP($C11470,Elster!$I$5:$M$148,3,FALSE),$C11470))</f>
        <v>0x000</v>
      </c>
      <c r="F11470">
        <f t="shared" si="358"/>
        <v>0</v>
      </c>
      <c r="G11470" s="2">
        <f t="shared" si="359"/>
        <v>5.0260000000008631E-3</v>
      </c>
    </row>
    <row r="11471" spans="1:7" x14ac:dyDescent="0.35">
      <c r="A11471" t="s">
        <v>15849</v>
      </c>
      <c r="B11471" t="s">
        <v>7319</v>
      </c>
      <c r="C11471" t="s">
        <v>7320</v>
      </c>
      <c r="D11471" t="str">
        <f>IF($B11471="B","",IFERROR(VLOOKUP($C11471,Elster!$I$5:$M$148,3,FALSE),$C11471))</f>
        <v>0x000</v>
      </c>
      <c r="E11471" t="str">
        <f>IF($B11471="A","",IFERROR(VLOOKUP($C11471,Elster!$I$5:$M$148,3,FALSE),$C11471))</f>
        <v/>
      </c>
      <c r="F11471">
        <f t="shared" si="358"/>
        <v>0</v>
      </c>
      <c r="G11471" s="2">
        <f t="shared" si="359"/>
        <v>0</v>
      </c>
    </row>
    <row r="11472" spans="1:7" x14ac:dyDescent="0.35">
      <c r="A11472" t="s">
        <v>15850</v>
      </c>
      <c r="B11472" t="s">
        <v>7317</v>
      </c>
      <c r="C11472" t="s">
        <v>7321</v>
      </c>
      <c r="D11472" t="str">
        <f>IF($B11472="B","",IFERROR(VLOOKUP($C11472,Elster!$I$5:$M$148,3,FALSE),$C11472))</f>
        <v/>
      </c>
      <c r="E11472" t="str">
        <f>IF($B11472="A","",IFERROR(VLOOKUP($C11472,Elster!$I$5:$M$148,3,FALSE),$C11472))</f>
        <v xml:space="preserve">   "FEHLERMELDUNG"                                    </v>
      </c>
      <c r="F11472">
        <f t="shared" si="358"/>
        <v>1</v>
      </c>
      <c r="G11472" s="2">
        <f t="shared" si="359"/>
        <v>5.000000000002558E-3</v>
      </c>
    </row>
    <row r="11473" spans="1:7" x14ac:dyDescent="0.35">
      <c r="A11473" t="s">
        <v>15850</v>
      </c>
      <c r="B11473" t="s">
        <v>7319</v>
      </c>
      <c r="C11473" t="s">
        <v>7321</v>
      </c>
      <c r="D11473" t="str">
        <f>IF($B11473="B","",IFERROR(VLOOKUP($C11473,Elster!$I$5:$M$148,3,FALSE),$C11473))</f>
        <v xml:space="preserve">   "FEHLERMELDUNG"                                    </v>
      </c>
      <c r="E11473" t="str">
        <f>IF($B11473="A","",IFERROR(VLOOKUP($C11473,Elster!$I$5:$M$148,3,FALSE),$C11473))</f>
        <v/>
      </c>
      <c r="F11473">
        <f t="shared" si="358"/>
        <v>1</v>
      </c>
      <c r="G11473" s="2">
        <f t="shared" si="359"/>
        <v>0</v>
      </c>
    </row>
    <row r="11474" spans="1:7" x14ac:dyDescent="0.35">
      <c r="A11474" t="s">
        <v>15851</v>
      </c>
      <c r="B11474" t="s">
        <v>7317</v>
      </c>
      <c r="C11474" t="s">
        <v>7357</v>
      </c>
      <c r="D11474" t="str">
        <f>IF($B11474="B","",IFERROR(VLOOKUP($C11474,Elster!$I$5:$M$148,3,FALSE),$C11474))</f>
        <v/>
      </c>
      <c r="E11474" t="str">
        <f>IF($B11474="A","",IFERROR(VLOOKUP($C11474,Elster!$I$5:$M$148,3,FALSE),$C11474))</f>
        <v xml:space="preserve">   "MIN_TEMP_KESSEL"                                  </v>
      </c>
      <c r="F11474">
        <f t="shared" si="358"/>
        <v>32</v>
      </c>
      <c r="G11474" s="2">
        <f t="shared" si="359"/>
        <v>5.000000000002558E-3</v>
      </c>
    </row>
    <row r="11475" spans="1:7" x14ac:dyDescent="0.35">
      <c r="A11475" t="s">
        <v>15851</v>
      </c>
      <c r="B11475" t="s">
        <v>7319</v>
      </c>
      <c r="C11475" t="s">
        <v>7357</v>
      </c>
      <c r="D11475" t="str">
        <f>IF($B11475="B","",IFERROR(VLOOKUP($C11475,Elster!$I$5:$M$148,3,FALSE),$C11475))</f>
        <v xml:space="preserve">   "MIN_TEMP_KESSEL"                                  </v>
      </c>
      <c r="E11475" t="str">
        <f>IF($B11475="A","",IFERROR(VLOOKUP($C11475,Elster!$I$5:$M$148,3,FALSE),$C11475))</f>
        <v/>
      </c>
      <c r="F11475">
        <f t="shared" si="358"/>
        <v>32</v>
      </c>
      <c r="G11475" s="2">
        <f t="shared" si="359"/>
        <v>0</v>
      </c>
    </row>
    <row r="11476" spans="1:7" x14ac:dyDescent="0.35">
      <c r="A11476" t="s">
        <v>15852</v>
      </c>
      <c r="B11476" t="s">
        <v>7317</v>
      </c>
      <c r="C11476" t="s">
        <v>7325</v>
      </c>
      <c r="D11476" t="str">
        <f>IF($B11476="B","",IFERROR(VLOOKUP($C11476,Elster!$I$5:$M$148,3,FALSE),$C11476))</f>
        <v/>
      </c>
      <c r="E11476" t="str">
        <f>IF($B11476="A","",IFERROR(VLOOKUP($C11476,Elster!$I$5:$M$148,3,FALSE),$C11476))</f>
        <v xml:space="preserve">   "SPEICHERSOLLTEMP"                                 </v>
      </c>
      <c r="F11476">
        <f t="shared" si="358"/>
        <v>3</v>
      </c>
      <c r="G11476" s="2">
        <f t="shared" si="359"/>
        <v>1.377600000000001E-2</v>
      </c>
    </row>
    <row r="11477" spans="1:7" x14ac:dyDescent="0.35">
      <c r="A11477" t="s">
        <v>15853</v>
      </c>
      <c r="B11477" t="s">
        <v>7317</v>
      </c>
      <c r="C11477" t="s">
        <v>7320</v>
      </c>
      <c r="D11477" t="str">
        <f>IF($B11477="B","",IFERROR(VLOOKUP($C11477,Elster!$I$5:$M$148,3,FALSE),$C11477))</f>
        <v/>
      </c>
      <c r="E11477" t="str">
        <f>IF($B11477="A","",IFERROR(VLOOKUP($C11477,Elster!$I$5:$M$148,3,FALSE),$C11477))</f>
        <v>0x000</v>
      </c>
      <c r="F11477">
        <f t="shared" si="358"/>
        <v>0</v>
      </c>
      <c r="G11477" s="2">
        <f t="shared" si="359"/>
        <v>4.9729999999996721E-3</v>
      </c>
    </row>
    <row r="11478" spans="1:7" x14ac:dyDescent="0.35">
      <c r="A11478" t="s">
        <v>15854</v>
      </c>
      <c r="B11478" t="s">
        <v>7317</v>
      </c>
      <c r="C11478" t="s">
        <v>7318</v>
      </c>
      <c r="D11478" t="str">
        <f>IF($B11478="B","",IFERROR(VLOOKUP($C11478,Elster!$I$5:$M$148,3,FALSE),$C11478))</f>
        <v/>
      </c>
      <c r="E11478" t="str">
        <f>IF($B11478="A","",IFERROR(VLOOKUP($C11478,Elster!$I$5:$M$148,3,FALSE),$C11478))</f>
        <v xml:space="preserve">   "SAMMLERISTTEMP"                                   </v>
      </c>
      <c r="F11478">
        <f t="shared" si="358"/>
        <v>13</v>
      </c>
      <c r="G11478" s="2">
        <f t="shared" si="359"/>
        <v>4.9739999999971474E-3</v>
      </c>
    </row>
    <row r="11479" spans="1:7" x14ac:dyDescent="0.35">
      <c r="A11479" t="s">
        <v>15855</v>
      </c>
      <c r="B11479" t="s">
        <v>7317</v>
      </c>
      <c r="C11479" t="s">
        <v>7329</v>
      </c>
      <c r="D11479" t="str">
        <f>IF($B11479="B","",IFERROR(VLOOKUP($C11479,Elster!$I$5:$M$148,3,FALSE),$C11479))</f>
        <v/>
      </c>
      <c r="E11479" t="str">
        <f>IF($B11479="A","",IFERROR(VLOOKUP($C11479,Elster!$I$5:$M$148,3,FALSE),$C11479))</f>
        <v xml:space="preserve">   "KESSELSOLLTEMP"                                   </v>
      </c>
      <c r="F11479">
        <f t="shared" si="358"/>
        <v>2</v>
      </c>
      <c r="G11479" s="2">
        <f t="shared" si="359"/>
        <v>4.9479999999988422E-3</v>
      </c>
    </row>
    <row r="11480" spans="1:7" x14ac:dyDescent="0.35">
      <c r="A11480" t="s">
        <v>15856</v>
      </c>
      <c r="B11480" t="s">
        <v>7317</v>
      </c>
      <c r="C11480" t="s">
        <v>7320</v>
      </c>
      <c r="D11480" t="str">
        <f>IF($B11480="B","",IFERROR(VLOOKUP($C11480,Elster!$I$5:$M$148,3,FALSE),$C11480))</f>
        <v/>
      </c>
      <c r="E11480" t="str">
        <f>IF($B11480="A","",IFERROR(VLOOKUP($C11480,Elster!$I$5:$M$148,3,FALSE),$C11480))</f>
        <v>0x000</v>
      </c>
      <c r="F11480">
        <f t="shared" si="358"/>
        <v>0</v>
      </c>
      <c r="G11480" s="2">
        <f t="shared" si="359"/>
        <v>4.9740000000042528E-3</v>
      </c>
    </row>
    <row r="11481" spans="1:7" x14ac:dyDescent="0.35">
      <c r="A11481" t="s">
        <v>15857</v>
      </c>
      <c r="B11481" t="s">
        <v>7317</v>
      </c>
      <c r="C11481" t="s">
        <v>7366</v>
      </c>
      <c r="D11481" t="str">
        <f>IF($B11481="B","",IFERROR(VLOOKUP($C11481,Elster!$I$5:$M$148,3,FALSE),$C11481))</f>
        <v/>
      </c>
      <c r="E11481" t="str">
        <f>IF($B11481="A","",IFERROR(VLOOKUP($C11481,Elster!$I$5:$M$148,3,FALSE),$C11481))</f>
        <v xml:space="preserve">//   "ERWEITERUNGSTELEGRAMM"                            </v>
      </c>
      <c r="F11481">
        <f t="shared" si="358"/>
        <v>250</v>
      </c>
      <c r="G11481" s="2">
        <f t="shared" si="359"/>
        <v>4.9739999999971474E-3</v>
      </c>
    </row>
    <row r="11482" spans="1:7" x14ac:dyDescent="0.35">
      <c r="A11482" t="s">
        <v>15858</v>
      </c>
      <c r="B11482" t="s">
        <v>7317</v>
      </c>
      <c r="C11482" t="s">
        <v>7321</v>
      </c>
      <c r="D11482" t="str">
        <f>IF($B11482="B","",IFERROR(VLOOKUP($C11482,Elster!$I$5:$M$148,3,FALSE),$C11482))</f>
        <v/>
      </c>
      <c r="E11482" t="str">
        <f>IF($B11482="A","",IFERROR(VLOOKUP($C11482,Elster!$I$5:$M$148,3,FALSE),$C11482))</f>
        <v xml:space="preserve">   "FEHLERMELDUNG"                                    </v>
      </c>
      <c r="F11482">
        <f t="shared" si="358"/>
        <v>1</v>
      </c>
      <c r="G11482" s="2">
        <f t="shared" si="359"/>
        <v>4.9739999999971474E-3</v>
      </c>
    </row>
    <row r="11483" spans="1:7" x14ac:dyDescent="0.35">
      <c r="A11483" t="s">
        <v>15859</v>
      </c>
      <c r="B11483" t="s">
        <v>7317</v>
      </c>
      <c r="C11483" t="s">
        <v>7716</v>
      </c>
      <c r="D11483" t="str">
        <f>IF($B11483="B","",IFERROR(VLOOKUP($C11483,Elster!$I$5:$M$148,3,FALSE),$C11483))</f>
        <v/>
      </c>
      <c r="E11483" t="str">
        <f>IF($B11483="A","",IFERROR(VLOOKUP($C11483,Elster!$I$5:$M$148,3,FALSE),$C11483))</f>
        <v xml:space="preserve">   "VERSTELLTE_RAUMSOLLTEMP"                          </v>
      </c>
      <c r="F11483">
        <f t="shared" si="358"/>
        <v>18</v>
      </c>
      <c r="G11483" s="2">
        <f t="shared" si="359"/>
        <v>4.9479999999988422E-3</v>
      </c>
    </row>
    <row r="11484" spans="1:7" x14ac:dyDescent="0.35">
      <c r="A11484" t="s">
        <v>15860</v>
      </c>
      <c r="B11484" t="s">
        <v>7317</v>
      </c>
      <c r="C11484" t="s">
        <v>7329</v>
      </c>
      <c r="D11484" t="str">
        <f>IF($B11484="B","",IFERROR(VLOOKUP($C11484,Elster!$I$5:$M$148,3,FALSE),$C11484))</f>
        <v/>
      </c>
      <c r="E11484" t="str">
        <f>IF($B11484="A","",IFERROR(VLOOKUP($C11484,Elster!$I$5:$M$148,3,FALSE),$C11484))</f>
        <v xml:space="preserve">   "KESSELSOLLTEMP"                                   </v>
      </c>
      <c r="F11484">
        <f t="shared" si="358"/>
        <v>2</v>
      </c>
      <c r="G11484" s="2">
        <f t="shared" si="359"/>
        <v>4.9730000000067776E-3</v>
      </c>
    </row>
    <row r="11485" spans="1:7" x14ac:dyDescent="0.35">
      <c r="A11485" t="s">
        <v>15861</v>
      </c>
      <c r="B11485" t="s">
        <v>7317</v>
      </c>
      <c r="C11485" t="s">
        <v>7320</v>
      </c>
      <c r="D11485" t="str">
        <f>IF($B11485="B","",IFERROR(VLOOKUP($C11485,Elster!$I$5:$M$148,3,FALSE),$C11485))</f>
        <v/>
      </c>
      <c r="E11485" t="str">
        <f>IF($B11485="A","",IFERROR(VLOOKUP($C11485,Elster!$I$5:$M$148,3,FALSE),$C11485))</f>
        <v>0x000</v>
      </c>
      <c r="F11485">
        <f t="shared" si="358"/>
        <v>0</v>
      </c>
      <c r="G11485" s="2">
        <f t="shared" si="359"/>
        <v>4.9739999999971474E-3</v>
      </c>
    </row>
    <row r="11486" spans="1:7" x14ac:dyDescent="0.35">
      <c r="A11486" t="s">
        <v>15862</v>
      </c>
      <c r="B11486" t="s">
        <v>7317</v>
      </c>
      <c r="C11486" t="s">
        <v>7321</v>
      </c>
      <c r="D11486" t="str">
        <f>IF($B11486="B","",IFERROR(VLOOKUP($C11486,Elster!$I$5:$M$148,3,FALSE),$C11486))</f>
        <v/>
      </c>
      <c r="E11486" t="str">
        <f>IF($B11486="A","",IFERROR(VLOOKUP($C11486,Elster!$I$5:$M$148,3,FALSE),$C11486))</f>
        <v xml:space="preserve">   "FEHLERMELDUNG"                                    </v>
      </c>
      <c r="F11486">
        <f t="shared" si="358"/>
        <v>1</v>
      </c>
      <c r="G11486" s="2">
        <f t="shared" si="359"/>
        <v>4.9739999999971474E-3</v>
      </c>
    </row>
    <row r="11487" spans="1:7" x14ac:dyDescent="0.35">
      <c r="A11487" t="s">
        <v>15863</v>
      </c>
      <c r="B11487" t="s">
        <v>7317</v>
      </c>
      <c r="C11487" t="s">
        <v>7359</v>
      </c>
      <c r="D11487" t="str">
        <f>IF($B11487="B","",IFERROR(VLOOKUP($C11487,Elster!$I$5:$M$148,3,FALSE),$C11487))</f>
        <v/>
      </c>
      <c r="E11487" t="str">
        <f>IF($B11487="A","",IFERROR(VLOOKUP($C11487,Elster!$I$5:$M$148,3,FALSE),$C11487))</f>
        <v xml:space="preserve">   "ANFAHRTEMP"                                       </v>
      </c>
      <c r="F11487">
        <f t="shared" si="358"/>
        <v>33</v>
      </c>
      <c r="G11487" s="2">
        <f t="shared" si="359"/>
        <v>4.9480000000059476E-3</v>
      </c>
    </row>
    <row r="11488" spans="1:7" x14ac:dyDescent="0.35">
      <c r="A11488" t="s">
        <v>15864</v>
      </c>
      <c r="B11488" t="s">
        <v>7317</v>
      </c>
      <c r="C11488" t="s">
        <v>7318</v>
      </c>
      <c r="D11488" t="str">
        <f>IF($B11488="B","",IFERROR(VLOOKUP($C11488,Elster!$I$5:$M$148,3,FALSE),$C11488))</f>
        <v/>
      </c>
      <c r="E11488" t="str">
        <f>IF($B11488="A","",IFERROR(VLOOKUP($C11488,Elster!$I$5:$M$148,3,FALSE),$C11488))</f>
        <v xml:space="preserve">   "SAMMLERISTTEMP"                                   </v>
      </c>
      <c r="F11488">
        <f t="shared" si="358"/>
        <v>13</v>
      </c>
      <c r="G11488" s="2">
        <f t="shared" si="359"/>
        <v>2.0363999999993609E-2</v>
      </c>
    </row>
    <row r="11489" spans="1:7" x14ac:dyDescent="0.35">
      <c r="A11489" t="s">
        <v>15864</v>
      </c>
      <c r="B11489" t="s">
        <v>7319</v>
      </c>
      <c r="C11489" t="s">
        <v>7318</v>
      </c>
      <c r="D11489" t="str">
        <f>IF($B11489="B","",IFERROR(VLOOKUP($C11489,Elster!$I$5:$M$148,3,FALSE),$C11489))</f>
        <v xml:space="preserve">   "SAMMLERISTTEMP"                                   </v>
      </c>
      <c r="E11489" t="str">
        <f>IF($B11489="A","",IFERROR(VLOOKUP($C11489,Elster!$I$5:$M$148,3,FALSE),$C11489))</f>
        <v/>
      </c>
      <c r="F11489">
        <f t="shared" si="358"/>
        <v>13</v>
      </c>
      <c r="G11489" s="2">
        <f t="shared" si="359"/>
        <v>0</v>
      </c>
    </row>
    <row r="11490" spans="1:7" x14ac:dyDescent="0.35">
      <c r="A11490" t="s">
        <v>15865</v>
      </c>
      <c r="B11490" t="s">
        <v>7317</v>
      </c>
      <c r="C11490" t="s">
        <v>7320</v>
      </c>
      <c r="D11490" t="str">
        <f>IF($B11490="B","",IFERROR(VLOOKUP($C11490,Elster!$I$5:$M$148,3,FALSE),$C11490))</f>
        <v/>
      </c>
      <c r="E11490" t="str">
        <f>IF($B11490="A","",IFERROR(VLOOKUP($C11490,Elster!$I$5:$M$148,3,FALSE),$C11490))</f>
        <v>0x000</v>
      </c>
      <c r="F11490">
        <f t="shared" si="358"/>
        <v>0</v>
      </c>
      <c r="G11490" s="2">
        <f t="shared" si="359"/>
        <v>5.000000000002558E-3</v>
      </c>
    </row>
    <row r="11491" spans="1:7" x14ac:dyDescent="0.35">
      <c r="A11491" t="s">
        <v>15865</v>
      </c>
      <c r="B11491" t="s">
        <v>7319</v>
      </c>
      <c r="C11491" t="s">
        <v>7320</v>
      </c>
      <c r="D11491" t="str">
        <f>IF($B11491="B","",IFERROR(VLOOKUP($C11491,Elster!$I$5:$M$148,3,FALSE),$C11491))</f>
        <v>0x000</v>
      </c>
      <c r="E11491" t="str">
        <f>IF($B11491="A","",IFERROR(VLOOKUP($C11491,Elster!$I$5:$M$148,3,FALSE),$C11491))</f>
        <v/>
      </c>
      <c r="F11491">
        <f t="shared" si="358"/>
        <v>0</v>
      </c>
      <c r="G11491" s="2">
        <f t="shared" si="359"/>
        <v>0</v>
      </c>
    </row>
    <row r="11492" spans="1:7" x14ac:dyDescent="0.35">
      <c r="A11492" t="s">
        <v>15866</v>
      </c>
      <c r="B11492" t="s">
        <v>7317</v>
      </c>
      <c r="C11492" t="s">
        <v>7325</v>
      </c>
      <c r="D11492" t="str">
        <f>IF($B11492="B","",IFERROR(VLOOKUP($C11492,Elster!$I$5:$M$148,3,FALSE),$C11492))</f>
        <v/>
      </c>
      <c r="E11492" t="str">
        <f>IF($B11492="A","",IFERROR(VLOOKUP($C11492,Elster!$I$5:$M$148,3,FALSE),$C11492))</f>
        <v xml:space="preserve">   "SPEICHERSOLLTEMP"                                 </v>
      </c>
      <c r="F11492">
        <f t="shared" si="358"/>
        <v>3</v>
      </c>
      <c r="G11492" s="2">
        <f t="shared" si="359"/>
        <v>5.000000000002558E-3</v>
      </c>
    </row>
    <row r="11493" spans="1:7" x14ac:dyDescent="0.35">
      <c r="A11493" t="s">
        <v>15866</v>
      </c>
      <c r="B11493" t="s">
        <v>7319</v>
      </c>
      <c r="C11493" t="s">
        <v>7325</v>
      </c>
      <c r="D11493" t="str">
        <f>IF($B11493="B","",IFERROR(VLOOKUP($C11493,Elster!$I$5:$M$148,3,FALSE),$C11493))</f>
        <v xml:space="preserve">   "SPEICHERSOLLTEMP"                                 </v>
      </c>
      <c r="E11493" t="str">
        <f>IF($B11493="A","",IFERROR(VLOOKUP($C11493,Elster!$I$5:$M$148,3,FALSE),$C11493))</f>
        <v/>
      </c>
      <c r="F11493">
        <f t="shared" si="358"/>
        <v>3</v>
      </c>
      <c r="G11493" s="2">
        <f t="shared" si="359"/>
        <v>0</v>
      </c>
    </row>
    <row r="11494" spans="1:7" x14ac:dyDescent="0.35">
      <c r="A11494" t="s">
        <v>15867</v>
      </c>
      <c r="B11494" t="s">
        <v>7317</v>
      </c>
      <c r="C11494" t="s">
        <v>7321</v>
      </c>
      <c r="D11494" t="str">
        <f>IF($B11494="B","",IFERROR(VLOOKUP($C11494,Elster!$I$5:$M$148,3,FALSE),$C11494))</f>
        <v/>
      </c>
      <c r="E11494" t="str">
        <f>IF($B11494="A","",IFERROR(VLOOKUP($C11494,Elster!$I$5:$M$148,3,FALSE),$C11494))</f>
        <v xml:space="preserve">   "FEHLERMELDUNG"                                    </v>
      </c>
      <c r="F11494">
        <f t="shared" si="358"/>
        <v>1</v>
      </c>
      <c r="G11494" s="2">
        <f t="shared" si="359"/>
        <v>4.9999999999954525E-3</v>
      </c>
    </row>
    <row r="11495" spans="1:7" x14ac:dyDescent="0.35">
      <c r="A11495" t="s">
        <v>15867</v>
      </c>
      <c r="B11495" t="s">
        <v>7319</v>
      </c>
      <c r="C11495" t="s">
        <v>7321</v>
      </c>
      <c r="D11495" t="str">
        <f>IF($B11495="B","",IFERROR(VLOOKUP($C11495,Elster!$I$5:$M$148,3,FALSE),$C11495))</f>
        <v xml:space="preserve">   "FEHLERMELDUNG"                                    </v>
      </c>
      <c r="E11495" t="str">
        <f>IF($B11495="A","",IFERROR(VLOOKUP($C11495,Elster!$I$5:$M$148,3,FALSE),$C11495))</f>
        <v/>
      </c>
      <c r="F11495">
        <f t="shared" si="358"/>
        <v>1</v>
      </c>
      <c r="G11495" s="2">
        <f t="shared" si="359"/>
        <v>0</v>
      </c>
    </row>
    <row r="11496" spans="1:7" x14ac:dyDescent="0.35">
      <c r="A11496" t="s">
        <v>15868</v>
      </c>
      <c r="B11496" t="s">
        <v>7317</v>
      </c>
      <c r="C11496" t="s">
        <v>7320</v>
      </c>
      <c r="D11496" t="str">
        <f>IF($B11496="B","",IFERROR(VLOOKUP($C11496,Elster!$I$5:$M$148,3,FALSE),$C11496))</f>
        <v/>
      </c>
      <c r="E11496" t="str">
        <f>IF($B11496="A","",IFERROR(VLOOKUP($C11496,Elster!$I$5:$M$148,3,FALSE),$C11496))</f>
        <v>0x000</v>
      </c>
      <c r="F11496">
        <f t="shared" si="358"/>
        <v>0</v>
      </c>
      <c r="G11496" s="2">
        <f t="shared" si="359"/>
        <v>5.000000000002558E-3</v>
      </c>
    </row>
    <row r="11497" spans="1:7" x14ac:dyDescent="0.35">
      <c r="A11497" t="s">
        <v>15868</v>
      </c>
      <c r="B11497" t="s">
        <v>7319</v>
      </c>
      <c r="C11497" t="s">
        <v>7320</v>
      </c>
      <c r="D11497" t="str">
        <f>IF($B11497="B","",IFERROR(VLOOKUP($C11497,Elster!$I$5:$M$148,3,FALSE),$C11497))</f>
        <v>0x000</v>
      </c>
      <c r="E11497" t="str">
        <f>IF($B11497="A","",IFERROR(VLOOKUP($C11497,Elster!$I$5:$M$148,3,FALSE),$C11497))</f>
        <v/>
      </c>
      <c r="F11497">
        <f t="shared" si="358"/>
        <v>0</v>
      </c>
      <c r="G11497" s="2">
        <f t="shared" si="359"/>
        <v>0</v>
      </c>
    </row>
    <row r="11498" spans="1:7" x14ac:dyDescent="0.35">
      <c r="A11498" t="s">
        <v>15869</v>
      </c>
      <c r="B11498" t="s">
        <v>7317</v>
      </c>
      <c r="C11498" t="s">
        <v>7366</v>
      </c>
      <c r="D11498" t="str">
        <f>IF($B11498="B","",IFERROR(VLOOKUP($C11498,Elster!$I$5:$M$148,3,FALSE),$C11498))</f>
        <v/>
      </c>
      <c r="E11498" t="str">
        <f>IF($B11498="A","",IFERROR(VLOOKUP($C11498,Elster!$I$5:$M$148,3,FALSE),$C11498))</f>
        <v xml:space="preserve">//   "ERWEITERUNGSTELEGRAMM"                            </v>
      </c>
      <c r="F11498">
        <f t="shared" si="358"/>
        <v>250</v>
      </c>
      <c r="G11498" s="2">
        <f t="shared" si="359"/>
        <v>5.000000000002558E-3</v>
      </c>
    </row>
    <row r="11499" spans="1:7" x14ac:dyDescent="0.35">
      <c r="A11499" t="s">
        <v>15869</v>
      </c>
      <c r="B11499" t="s">
        <v>7319</v>
      </c>
      <c r="C11499" t="s">
        <v>7366</v>
      </c>
      <c r="D11499" t="str">
        <f>IF($B11499="B","",IFERROR(VLOOKUP($C11499,Elster!$I$5:$M$148,3,FALSE),$C11499))</f>
        <v xml:space="preserve">//   "ERWEITERUNGSTELEGRAMM"                            </v>
      </c>
      <c r="E11499" t="str">
        <f>IF($B11499="A","",IFERROR(VLOOKUP($C11499,Elster!$I$5:$M$148,3,FALSE),$C11499))</f>
        <v/>
      </c>
      <c r="F11499">
        <f t="shared" si="358"/>
        <v>250</v>
      </c>
      <c r="G11499" s="2">
        <f t="shared" si="359"/>
        <v>0</v>
      </c>
    </row>
    <row r="11500" spans="1:7" x14ac:dyDescent="0.35">
      <c r="A11500" t="s">
        <v>15870</v>
      </c>
      <c r="B11500" t="s">
        <v>7317</v>
      </c>
      <c r="C11500" t="s">
        <v>7321</v>
      </c>
      <c r="D11500" t="str">
        <f>IF($B11500="B","",IFERROR(VLOOKUP($C11500,Elster!$I$5:$M$148,3,FALSE),$C11500))</f>
        <v/>
      </c>
      <c r="E11500" t="str">
        <f>IF($B11500="A","",IFERROR(VLOOKUP($C11500,Elster!$I$5:$M$148,3,FALSE),$C11500))</f>
        <v xml:space="preserve">   "FEHLERMELDUNG"                                    </v>
      </c>
      <c r="F11500">
        <f t="shared" si="358"/>
        <v>1</v>
      </c>
      <c r="G11500" s="2">
        <f t="shared" si="359"/>
        <v>4.9999999999954525E-3</v>
      </c>
    </row>
    <row r="11501" spans="1:7" x14ac:dyDescent="0.35">
      <c r="A11501" t="s">
        <v>15870</v>
      </c>
      <c r="B11501" t="s">
        <v>7319</v>
      </c>
      <c r="C11501" t="s">
        <v>7321</v>
      </c>
      <c r="D11501" t="str">
        <f>IF($B11501="B","",IFERROR(VLOOKUP($C11501,Elster!$I$5:$M$148,3,FALSE),$C11501))</f>
        <v xml:space="preserve">   "FEHLERMELDUNG"                                    </v>
      </c>
      <c r="E11501" t="str">
        <f>IF($B11501="A","",IFERROR(VLOOKUP($C11501,Elster!$I$5:$M$148,3,FALSE),$C11501))</f>
        <v/>
      </c>
      <c r="F11501">
        <f t="shared" si="358"/>
        <v>1</v>
      </c>
      <c r="G11501" s="2">
        <f t="shared" si="359"/>
        <v>0</v>
      </c>
    </row>
    <row r="11502" spans="1:7" x14ac:dyDescent="0.35">
      <c r="A11502" t="s">
        <v>15871</v>
      </c>
      <c r="B11502" t="s">
        <v>7317</v>
      </c>
      <c r="C11502" t="s">
        <v>7632</v>
      </c>
      <c r="D11502" t="str">
        <f>IF($B11502="B","",IFERROR(VLOOKUP($C11502,Elster!$I$5:$M$148,3,FALSE),$C11502))</f>
        <v/>
      </c>
      <c r="E11502" t="str">
        <f>IF($B11502="A","",IFERROR(VLOOKUP($C11502,Elster!$I$5:$M$148,3,FALSE),$C11502))</f>
        <v xml:space="preserve">   "EINSTELL_SPEICHERSOLLTEMP"                        </v>
      </c>
      <c r="F11502">
        <f t="shared" si="358"/>
        <v>19</v>
      </c>
      <c r="G11502" s="2">
        <f t="shared" si="359"/>
        <v>5.000000000002558E-3</v>
      </c>
    </row>
    <row r="11503" spans="1:7" x14ac:dyDescent="0.35">
      <c r="A11503" t="s">
        <v>15871</v>
      </c>
      <c r="B11503" t="s">
        <v>7319</v>
      </c>
      <c r="C11503" t="s">
        <v>7632</v>
      </c>
      <c r="D11503" t="str">
        <f>IF($B11503="B","",IFERROR(VLOOKUP($C11503,Elster!$I$5:$M$148,3,FALSE),$C11503))</f>
        <v xml:space="preserve">   "EINSTELL_SPEICHERSOLLTEMP"                        </v>
      </c>
      <c r="E11503" t="str">
        <f>IF($B11503="A","",IFERROR(VLOOKUP($C11503,Elster!$I$5:$M$148,3,FALSE),$C11503))</f>
        <v/>
      </c>
      <c r="F11503">
        <f t="shared" si="358"/>
        <v>19</v>
      </c>
      <c r="G11503" s="2">
        <f t="shared" si="359"/>
        <v>0</v>
      </c>
    </row>
    <row r="11504" spans="1:7" x14ac:dyDescent="0.35">
      <c r="A11504" t="s">
        <v>15872</v>
      </c>
      <c r="B11504" t="s">
        <v>7317</v>
      </c>
      <c r="C11504" t="s">
        <v>7320</v>
      </c>
      <c r="D11504" t="str">
        <f>IF($B11504="B","",IFERROR(VLOOKUP($C11504,Elster!$I$5:$M$148,3,FALSE),$C11504))</f>
        <v/>
      </c>
      <c r="E11504" t="str">
        <f>IF($B11504="A","",IFERROR(VLOOKUP($C11504,Elster!$I$5:$M$148,3,FALSE),$C11504))</f>
        <v>0x000</v>
      </c>
      <c r="F11504">
        <f t="shared" si="358"/>
        <v>0</v>
      </c>
      <c r="G11504" s="2">
        <f t="shared" si="359"/>
        <v>5.000000000002558E-3</v>
      </c>
    </row>
    <row r="11505" spans="1:7" x14ac:dyDescent="0.35">
      <c r="A11505" t="s">
        <v>15872</v>
      </c>
      <c r="B11505" t="s">
        <v>7319</v>
      </c>
      <c r="C11505" t="s">
        <v>7320</v>
      </c>
      <c r="D11505" t="str">
        <f>IF($B11505="B","",IFERROR(VLOOKUP($C11505,Elster!$I$5:$M$148,3,FALSE),$C11505))</f>
        <v>0x000</v>
      </c>
      <c r="E11505" t="str">
        <f>IF($B11505="A","",IFERROR(VLOOKUP($C11505,Elster!$I$5:$M$148,3,FALSE),$C11505))</f>
        <v/>
      </c>
      <c r="F11505">
        <f t="shared" si="358"/>
        <v>0</v>
      </c>
      <c r="G11505" s="2">
        <f t="shared" si="359"/>
        <v>0</v>
      </c>
    </row>
    <row r="11506" spans="1:7" x14ac:dyDescent="0.35">
      <c r="A11506" t="s">
        <v>15873</v>
      </c>
      <c r="B11506" t="s">
        <v>7317</v>
      </c>
      <c r="C11506" t="s">
        <v>7320</v>
      </c>
      <c r="D11506" t="str">
        <f>IF($B11506="B","",IFERROR(VLOOKUP($C11506,Elster!$I$5:$M$148,3,FALSE),$C11506))</f>
        <v/>
      </c>
      <c r="E11506" t="str">
        <f>IF($B11506="A","",IFERROR(VLOOKUP($C11506,Elster!$I$5:$M$148,3,FALSE),$C11506))</f>
        <v>0x000</v>
      </c>
      <c r="F11506">
        <f t="shared" si="358"/>
        <v>0</v>
      </c>
      <c r="G11506" s="2">
        <f t="shared" si="359"/>
        <v>4.9999999999954525E-3</v>
      </c>
    </row>
    <row r="11507" spans="1:7" x14ac:dyDescent="0.35">
      <c r="A11507" t="s">
        <v>15873</v>
      </c>
      <c r="B11507" t="s">
        <v>7319</v>
      </c>
      <c r="C11507" t="s">
        <v>7320</v>
      </c>
      <c r="D11507" t="str">
        <f>IF($B11507="B","",IFERROR(VLOOKUP($C11507,Elster!$I$5:$M$148,3,FALSE),$C11507))</f>
        <v>0x000</v>
      </c>
      <c r="E11507" t="str">
        <f>IF($B11507="A","",IFERROR(VLOOKUP($C11507,Elster!$I$5:$M$148,3,FALSE),$C11507))</f>
        <v/>
      </c>
      <c r="F11507">
        <f t="shared" si="358"/>
        <v>0</v>
      </c>
      <c r="G11507" s="2">
        <f t="shared" si="359"/>
        <v>0</v>
      </c>
    </row>
    <row r="11508" spans="1:7" x14ac:dyDescent="0.35">
      <c r="A11508" t="s">
        <v>15874</v>
      </c>
      <c r="B11508" t="s">
        <v>7317</v>
      </c>
      <c r="C11508" t="s">
        <v>7321</v>
      </c>
      <c r="D11508" t="str">
        <f>IF($B11508="B","",IFERROR(VLOOKUP($C11508,Elster!$I$5:$M$148,3,FALSE),$C11508))</f>
        <v/>
      </c>
      <c r="E11508" t="str">
        <f>IF($B11508="A","",IFERROR(VLOOKUP($C11508,Elster!$I$5:$M$148,3,FALSE),$C11508))</f>
        <v xml:space="preserve">   "FEHLERMELDUNG"                                    </v>
      </c>
      <c r="F11508">
        <f t="shared" si="358"/>
        <v>1</v>
      </c>
      <c r="G11508" s="2">
        <f t="shared" si="359"/>
        <v>4.9989999999979773E-3</v>
      </c>
    </row>
    <row r="11509" spans="1:7" x14ac:dyDescent="0.35">
      <c r="A11509" t="s">
        <v>15874</v>
      </c>
      <c r="B11509" t="s">
        <v>7319</v>
      </c>
      <c r="C11509" t="s">
        <v>7321</v>
      </c>
      <c r="D11509" t="str">
        <f>IF($B11509="B","",IFERROR(VLOOKUP($C11509,Elster!$I$5:$M$148,3,FALSE),$C11509))</f>
        <v xml:space="preserve">   "FEHLERMELDUNG"                                    </v>
      </c>
      <c r="E11509" t="str">
        <f>IF($B11509="A","",IFERROR(VLOOKUP($C11509,Elster!$I$5:$M$148,3,FALSE),$C11509))</f>
        <v/>
      </c>
      <c r="F11509">
        <f t="shared" si="358"/>
        <v>1</v>
      </c>
      <c r="G11509" s="2">
        <f t="shared" si="359"/>
        <v>0</v>
      </c>
    </row>
    <row r="11510" spans="1:7" x14ac:dyDescent="0.35">
      <c r="A11510" t="s">
        <v>15875</v>
      </c>
      <c r="B11510" t="s">
        <v>7319</v>
      </c>
      <c r="C11510" t="s">
        <v>7356</v>
      </c>
      <c r="D11510" t="str">
        <f>IF($B11510="B","",IFERROR(VLOOKUP($C11510,Elster!$I$5:$M$148,3,FALSE),$C11510))</f>
        <v xml:space="preserve">   "WASSERDRUCK"                                      </v>
      </c>
      <c r="E11510" t="str">
        <f>IF($B11510="A","",IFERROR(VLOOKUP($C11510,Elster!$I$5:$M$148,3,FALSE),$C11510))</f>
        <v/>
      </c>
      <c r="F11510">
        <f t="shared" si="358"/>
        <v>31</v>
      </c>
      <c r="G11510" s="2">
        <f t="shared" si="359"/>
        <v>5.000000000002558E-3</v>
      </c>
    </row>
    <row r="11511" spans="1:7" x14ac:dyDescent="0.35">
      <c r="A11511" t="s">
        <v>15876</v>
      </c>
      <c r="B11511" t="s">
        <v>7317</v>
      </c>
      <c r="C11511" t="s">
        <v>7356</v>
      </c>
      <c r="D11511" t="str">
        <f>IF($B11511="B","",IFERROR(VLOOKUP($C11511,Elster!$I$5:$M$148,3,FALSE),$C11511))</f>
        <v/>
      </c>
      <c r="E11511" t="str">
        <f>IF($B11511="A","",IFERROR(VLOOKUP($C11511,Elster!$I$5:$M$148,3,FALSE),$C11511))</f>
        <v xml:space="preserve">   "WASSERDRUCK"                                      </v>
      </c>
      <c r="F11511">
        <f t="shared" si="358"/>
        <v>31</v>
      </c>
      <c r="G11511" s="2">
        <f t="shared" si="359"/>
        <v>2.5999999998305157E-5</v>
      </c>
    </row>
    <row r="11512" spans="1:7" x14ac:dyDescent="0.35">
      <c r="A11512" t="s">
        <v>15877</v>
      </c>
      <c r="B11512" t="s">
        <v>7317</v>
      </c>
      <c r="C11512" t="s">
        <v>7325</v>
      </c>
      <c r="D11512" t="str">
        <f>IF($B11512="B","",IFERROR(VLOOKUP($C11512,Elster!$I$5:$M$148,3,FALSE),$C11512))</f>
        <v/>
      </c>
      <c r="E11512" t="str">
        <f>IF($B11512="A","",IFERROR(VLOOKUP($C11512,Elster!$I$5:$M$148,3,FALSE),$C11512))</f>
        <v xml:space="preserve">   "SPEICHERSOLLTEMP"                                 </v>
      </c>
      <c r="F11512">
        <f t="shared" si="358"/>
        <v>3</v>
      </c>
      <c r="G11512" s="2">
        <f t="shared" si="359"/>
        <v>1.9218999999999653E-2</v>
      </c>
    </row>
    <row r="11513" spans="1:7" x14ac:dyDescent="0.35">
      <c r="A11513" t="s">
        <v>15878</v>
      </c>
      <c r="B11513" t="s">
        <v>7317</v>
      </c>
      <c r="C11513" t="s">
        <v>7320</v>
      </c>
      <c r="D11513" t="str">
        <f>IF($B11513="B","",IFERROR(VLOOKUP($C11513,Elster!$I$5:$M$148,3,FALSE),$C11513))</f>
        <v/>
      </c>
      <c r="E11513" t="str">
        <f>IF($B11513="A","",IFERROR(VLOOKUP($C11513,Elster!$I$5:$M$148,3,FALSE),$C11513))</f>
        <v>0x000</v>
      </c>
      <c r="F11513">
        <f t="shared" si="358"/>
        <v>0</v>
      </c>
      <c r="G11513" s="2">
        <f t="shared" si="359"/>
        <v>4.9740000000042528E-3</v>
      </c>
    </row>
    <row r="11514" spans="1:7" x14ac:dyDescent="0.35">
      <c r="A11514" t="s">
        <v>15879</v>
      </c>
      <c r="B11514" t="s">
        <v>7317</v>
      </c>
      <c r="C11514" t="s">
        <v>7318</v>
      </c>
      <c r="D11514" t="str">
        <f>IF($B11514="B","",IFERROR(VLOOKUP($C11514,Elster!$I$5:$M$148,3,FALSE),$C11514))</f>
        <v/>
      </c>
      <c r="E11514" t="str">
        <f>IF($B11514="A","",IFERROR(VLOOKUP($C11514,Elster!$I$5:$M$148,3,FALSE),$C11514))</f>
        <v xml:space="preserve">   "SAMMLERISTTEMP"                                   </v>
      </c>
      <c r="F11514">
        <f t="shared" si="358"/>
        <v>13</v>
      </c>
      <c r="G11514" s="2">
        <f t="shared" si="359"/>
        <v>4.9739999999971474E-3</v>
      </c>
    </row>
    <row r="11515" spans="1:7" x14ac:dyDescent="0.35">
      <c r="A11515" t="s">
        <v>15880</v>
      </c>
      <c r="B11515" t="s">
        <v>7317</v>
      </c>
      <c r="C11515" t="s">
        <v>7329</v>
      </c>
      <c r="D11515" t="str">
        <f>IF($B11515="B","",IFERROR(VLOOKUP($C11515,Elster!$I$5:$M$148,3,FALSE),$C11515))</f>
        <v/>
      </c>
      <c r="E11515" t="str">
        <f>IF($B11515="A","",IFERROR(VLOOKUP($C11515,Elster!$I$5:$M$148,3,FALSE),$C11515))</f>
        <v xml:space="preserve">   "KESSELSOLLTEMP"                                   </v>
      </c>
      <c r="F11515">
        <f t="shared" si="358"/>
        <v>2</v>
      </c>
      <c r="G11515" s="2">
        <f t="shared" si="359"/>
        <v>4.947000000001367E-3</v>
      </c>
    </row>
    <row r="11516" spans="1:7" x14ac:dyDescent="0.35">
      <c r="A11516" t="s">
        <v>15881</v>
      </c>
      <c r="B11516" t="s">
        <v>7317</v>
      </c>
      <c r="C11516" t="s">
        <v>7320</v>
      </c>
      <c r="D11516" t="str">
        <f>IF($B11516="B","",IFERROR(VLOOKUP($C11516,Elster!$I$5:$M$148,3,FALSE),$C11516))</f>
        <v/>
      </c>
      <c r="E11516" t="str">
        <f>IF($B11516="A","",IFERROR(VLOOKUP($C11516,Elster!$I$5:$M$148,3,FALSE),$C11516))</f>
        <v>0x000</v>
      </c>
      <c r="F11516">
        <f t="shared" si="358"/>
        <v>0</v>
      </c>
      <c r="G11516" s="2">
        <f t="shared" si="359"/>
        <v>4.9739999999971474E-3</v>
      </c>
    </row>
    <row r="11517" spans="1:7" x14ac:dyDescent="0.35">
      <c r="A11517" t="s">
        <v>15882</v>
      </c>
      <c r="B11517" t="s">
        <v>7317</v>
      </c>
      <c r="C11517" t="s">
        <v>7366</v>
      </c>
      <c r="D11517" t="str">
        <f>IF($B11517="B","",IFERROR(VLOOKUP($C11517,Elster!$I$5:$M$148,3,FALSE),$C11517))</f>
        <v/>
      </c>
      <c r="E11517" t="str">
        <f>IF($B11517="A","",IFERROR(VLOOKUP($C11517,Elster!$I$5:$M$148,3,FALSE),$C11517))</f>
        <v xml:space="preserve">//   "ERWEITERUNGSTELEGRAMM"                            </v>
      </c>
      <c r="F11517">
        <f t="shared" si="358"/>
        <v>250</v>
      </c>
      <c r="G11517" s="2">
        <f t="shared" si="359"/>
        <v>4.9740000000042528E-3</v>
      </c>
    </row>
    <row r="11518" spans="1:7" x14ac:dyDescent="0.35">
      <c r="A11518" t="s">
        <v>15883</v>
      </c>
      <c r="B11518" t="s">
        <v>7317</v>
      </c>
      <c r="C11518" t="s">
        <v>7321</v>
      </c>
      <c r="D11518" t="str">
        <f>IF($B11518="B","",IFERROR(VLOOKUP($C11518,Elster!$I$5:$M$148,3,FALSE),$C11518))</f>
        <v/>
      </c>
      <c r="E11518" t="str">
        <f>IF($B11518="A","",IFERROR(VLOOKUP($C11518,Elster!$I$5:$M$148,3,FALSE),$C11518))</f>
        <v xml:space="preserve">   "FEHLERMELDUNG"                                    </v>
      </c>
      <c r="F11518">
        <f t="shared" si="358"/>
        <v>1</v>
      </c>
      <c r="G11518" s="2">
        <f t="shared" si="359"/>
        <v>4.9739999999971474E-3</v>
      </c>
    </row>
    <row r="11519" spans="1:7" x14ac:dyDescent="0.35">
      <c r="A11519" t="s">
        <v>15884</v>
      </c>
      <c r="B11519" t="s">
        <v>7317</v>
      </c>
      <c r="C11519" t="s">
        <v>7632</v>
      </c>
      <c r="D11519" t="str">
        <f>IF($B11519="B","",IFERROR(VLOOKUP($C11519,Elster!$I$5:$M$148,3,FALSE),$C11519))</f>
        <v/>
      </c>
      <c r="E11519" t="str">
        <f>IF($B11519="A","",IFERROR(VLOOKUP($C11519,Elster!$I$5:$M$148,3,FALSE),$C11519))</f>
        <v xml:space="preserve">   "EINSTELL_SPEICHERSOLLTEMP"                        </v>
      </c>
      <c r="F11519">
        <f t="shared" si="358"/>
        <v>19</v>
      </c>
      <c r="G11519" s="2">
        <f t="shared" si="359"/>
        <v>4.9479999999988422E-3</v>
      </c>
    </row>
    <row r="11520" spans="1:7" x14ac:dyDescent="0.35">
      <c r="A11520" t="s">
        <v>15885</v>
      </c>
      <c r="B11520" t="s">
        <v>7317</v>
      </c>
      <c r="C11520" t="s">
        <v>7320</v>
      </c>
      <c r="D11520" t="str">
        <f>IF($B11520="B","",IFERROR(VLOOKUP($C11520,Elster!$I$5:$M$148,3,FALSE),$C11520))</f>
        <v/>
      </c>
      <c r="E11520" t="str">
        <f>IF($B11520="A","",IFERROR(VLOOKUP($C11520,Elster!$I$5:$M$148,3,FALSE),$C11520))</f>
        <v>0x000</v>
      </c>
      <c r="F11520">
        <f t="shared" si="358"/>
        <v>0</v>
      </c>
      <c r="G11520" s="2">
        <f t="shared" si="359"/>
        <v>4.9740000000042528E-3</v>
      </c>
    </row>
    <row r="11521" spans="1:7" x14ac:dyDescent="0.35">
      <c r="A11521" t="s">
        <v>15886</v>
      </c>
      <c r="B11521" t="s">
        <v>7317</v>
      </c>
      <c r="C11521" t="s">
        <v>7320</v>
      </c>
      <c r="D11521" t="str">
        <f>IF($B11521="B","",IFERROR(VLOOKUP($C11521,Elster!$I$5:$M$148,3,FALSE),$C11521))</f>
        <v/>
      </c>
      <c r="E11521" t="str">
        <f>IF($B11521="A","",IFERROR(VLOOKUP($C11521,Elster!$I$5:$M$148,3,FALSE),$C11521))</f>
        <v>0x000</v>
      </c>
      <c r="F11521">
        <f t="shared" si="358"/>
        <v>0</v>
      </c>
      <c r="G11521" s="2">
        <f t="shared" si="359"/>
        <v>4.9739999999971474E-3</v>
      </c>
    </row>
    <row r="11522" spans="1:7" x14ac:dyDescent="0.35">
      <c r="A11522" t="s">
        <v>15887</v>
      </c>
      <c r="B11522" t="s">
        <v>7317</v>
      </c>
      <c r="C11522" t="s">
        <v>7321</v>
      </c>
      <c r="D11522" t="str">
        <f>IF($B11522="B","",IFERROR(VLOOKUP($C11522,Elster!$I$5:$M$148,3,FALSE),$C11522))</f>
        <v/>
      </c>
      <c r="E11522" t="str">
        <f>IF($B11522="A","",IFERROR(VLOOKUP($C11522,Elster!$I$5:$M$148,3,FALSE),$C11522))</f>
        <v xml:space="preserve">   "FEHLERMELDUNG"                                    </v>
      </c>
      <c r="F11522">
        <f t="shared" si="358"/>
        <v>1</v>
      </c>
      <c r="G11522" s="2">
        <f t="shared" si="359"/>
        <v>4.9729999999996721E-3</v>
      </c>
    </row>
    <row r="11523" spans="1:7" x14ac:dyDescent="0.35">
      <c r="A11523" t="s">
        <v>15888</v>
      </c>
      <c r="B11523" t="s">
        <v>7317</v>
      </c>
      <c r="C11523" t="s">
        <v>7357</v>
      </c>
      <c r="D11523" t="str">
        <f>IF($B11523="B","",IFERROR(VLOOKUP($C11523,Elster!$I$5:$M$148,3,FALSE),$C11523))</f>
        <v/>
      </c>
      <c r="E11523" t="str">
        <f>IF($B11523="A","",IFERROR(VLOOKUP($C11523,Elster!$I$5:$M$148,3,FALSE),$C11523))</f>
        <v xml:space="preserve">   "MIN_TEMP_KESSEL"                                  </v>
      </c>
      <c r="F11523">
        <f t="shared" ref="F11523:F11586" si="360">HEX2DEC(REPLACE(C11523,1,2,""))</f>
        <v>32</v>
      </c>
      <c r="G11523" s="2">
        <f t="shared" si="359"/>
        <v>4.9479999999988422E-3</v>
      </c>
    </row>
    <row r="11524" spans="1:7" x14ac:dyDescent="0.35">
      <c r="A11524" t="s">
        <v>15889</v>
      </c>
      <c r="B11524" t="s">
        <v>7317</v>
      </c>
      <c r="C11524" t="s">
        <v>7318</v>
      </c>
      <c r="D11524" t="str">
        <f>IF($B11524="B","",IFERROR(VLOOKUP($C11524,Elster!$I$5:$M$148,3,FALSE),$C11524))</f>
        <v/>
      </c>
      <c r="E11524" t="str">
        <f>IF($B11524="A","",IFERROR(VLOOKUP($C11524,Elster!$I$5:$M$148,3,FALSE),$C11524))</f>
        <v xml:space="preserve">   "SAMMLERISTTEMP"                                   </v>
      </c>
      <c r="F11524">
        <f t="shared" si="360"/>
        <v>13</v>
      </c>
      <c r="G11524" s="2">
        <f t="shared" ref="G11524:G11587" si="361">SUBSTITUTE(A11524,"s","")-SUBSTITUTE(A11523,"s","")</f>
        <v>1.4922000000005653E-2</v>
      </c>
    </row>
    <row r="11525" spans="1:7" x14ac:dyDescent="0.35">
      <c r="A11525" t="s">
        <v>15889</v>
      </c>
      <c r="B11525" t="s">
        <v>7319</v>
      </c>
      <c r="C11525" t="s">
        <v>7318</v>
      </c>
      <c r="D11525" t="str">
        <f>IF($B11525="B","",IFERROR(VLOOKUP($C11525,Elster!$I$5:$M$148,3,FALSE),$C11525))</f>
        <v xml:space="preserve">   "SAMMLERISTTEMP"                                   </v>
      </c>
      <c r="E11525" t="str">
        <f>IF($B11525="A","",IFERROR(VLOOKUP($C11525,Elster!$I$5:$M$148,3,FALSE),$C11525))</f>
        <v/>
      </c>
      <c r="F11525">
        <f t="shared" si="360"/>
        <v>13</v>
      </c>
      <c r="G11525" s="2">
        <f t="shared" si="361"/>
        <v>0</v>
      </c>
    </row>
    <row r="11526" spans="1:7" x14ac:dyDescent="0.35">
      <c r="A11526" t="s">
        <v>15890</v>
      </c>
      <c r="B11526" t="s">
        <v>7317</v>
      </c>
      <c r="C11526" t="s">
        <v>7320</v>
      </c>
      <c r="D11526" t="str">
        <f>IF($B11526="B","",IFERROR(VLOOKUP($C11526,Elster!$I$5:$M$148,3,FALSE),$C11526))</f>
        <v/>
      </c>
      <c r="E11526" t="str">
        <f>IF($B11526="A","",IFERROR(VLOOKUP($C11526,Elster!$I$5:$M$148,3,FALSE),$C11526))</f>
        <v>0x000</v>
      </c>
      <c r="F11526">
        <f t="shared" si="360"/>
        <v>0</v>
      </c>
      <c r="G11526" s="2">
        <f t="shared" si="361"/>
        <v>4.9999999999954525E-3</v>
      </c>
    </row>
    <row r="11527" spans="1:7" x14ac:dyDescent="0.35">
      <c r="A11527" t="s">
        <v>15890</v>
      </c>
      <c r="B11527" t="s">
        <v>7319</v>
      </c>
      <c r="C11527" t="s">
        <v>7320</v>
      </c>
      <c r="D11527" t="str">
        <f>IF($B11527="B","",IFERROR(VLOOKUP($C11527,Elster!$I$5:$M$148,3,FALSE),$C11527))</f>
        <v>0x000</v>
      </c>
      <c r="E11527" t="str">
        <f>IF($B11527="A","",IFERROR(VLOOKUP($C11527,Elster!$I$5:$M$148,3,FALSE),$C11527))</f>
        <v/>
      </c>
      <c r="F11527">
        <f t="shared" si="360"/>
        <v>0</v>
      </c>
      <c r="G11527" s="2">
        <f t="shared" si="361"/>
        <v>0</v>
      </c>
    </row>
    <row r="11528" spans="1:7" x14ac:dyDescent="0.35">
      <c r="A11528" t="s">
        <v>15891</v>
      </c>
      <c r="B11528" t="s">
        <v>7317</v>
      </c>
      <c r="C11528" t="s">
        <v>7325</v>
      </c>
      <c r="D11528" t="str">
        <f>IF($B11528="B","",IFERROR(VLOOKUP($C11528,Elster!$I$5:$M$148,3,FALSE),$C11528))</f>
        <v/>
      </c>
      <c r="E11528" t="str">
        <f>IF($B11528="A","",IFERROR(VLOOKUP($C11528,Elster!$I$5:$M$148,3,FALSE),$C11528))</f>
        <v xml:space="preserve">   "SPEICHERSOLLTEMP"                                 </v>
      </c>
      <c r="F11528">
        <f t="shared" si="360"/>
        <v>3</v>
      </c>
      <c r="G11528" s="2">
        <f t="shared" si="361"/>
        <v>5.000000000002558E-3</v>
      </c>
    </row>
    <row r="11529" spans="1:7" x14ac:dyDescent="0.35">
      <c r="A11529" t="s">
        <v>15891</v>
      </c>
      <c r="B11529" t="s">
        <v>7319</v>
      </c>
      <c r="C11529" t="s">
        <v>7325</v>
      </c>
      <c r="D11529" t="str">
        <f>IF($B11529="B","",IFERROR(VLOOKUP($C11529,Elster!$I$5:$M$148,3,FALSE),$C11529))</f>
        <v xml:space="preserve">   "SPEICHERSOLLTEMP"                                 </v>
      </c>
      <c r="E11529" t="str">
        <f>IF($B11529="A","",IFERROR(VLOOKUP($C11529,Elster!$I$5:$M$148,3,FALSE),$C11529))</f>
        <v/>
      </c>
      <c r="F11529">
        <f t="shared" si="360"/>
        <v>3</v>
      </c>
      <c r="G11529" s="2">
        <f t="shared" si="361"/>
        <v>0</v>
      </c>
    </row>
    <row r="11530" spans="1:7" x14ac:dyDescent="0.35">
      <c r="A11530" t="s">
        <v>15892</v>
      </c>
      <c r="B11530" t="s">
        <v>7317</v>
      </c>
      <c r="C11530" t="s">
        <v>7321</v>
      </c>
      <c r="D11530" t="str">
        <f>IF($B11530="B","",IFERROR(VLOOKUP($C11530,Elster!$I$5:$M$148,3,FALSE),$C11530))</f>
        <v/>
      </c>
      <c r="E11530" t="str">
        <f>IF($B11530="A","",IFERROR(VLOOKUP($C11530,Elster!$I$5:$M$148,3,FALSE),$C11530))</f>
        <v xml:space="preserve">   "FEHLERMELDUNG"                                    </v>
      </c>
      <c r="F11530">
        <f t="shared" si="360"/>
        <v>1</v>
      </c>
      <c r="G11530" s="2">
        <f t="shared" si="361"/>
        <v>4.9999999999954525E-3</v>
      </c>
    </row>
    <row r="11531" spans="1:7" x14ac:dyDescent="0.35">
      <c r="A11531" t="s">
        <v>15892</v>
      </c>
      <c r="B11531" t="s">
        <v>7319</v>
      </c>
      <c r="C11531" t="s">
        <v>7321</v>
      </c>
      <c r="D11531" t="str">
        <f>IF($B11531="B","",IFERROR(VLOOKUP($C11531,Elster!$I$5:$M$148,3,FALSE),$C11531))</f>
        <v xml:space="preserve">   "FEHLERMELDUNG"                                    </v>
      </c>
      <c r="E11531" t="str">
        <f>IF($B11531="A","",IFERROR(VLOOKUP($C11531,Elster!$I$5:$M$148,3,FALSE),$C11531))</f>
        <v/>
      </c>
      <c r="F11531">
        <f t="shared" si="360"/>
        <v>1</v>
      </c>
      <c r="G11531" s="2">
        <f t="shared" si="361"/>
        <v>0</v>
      </c>
    </row>
    <row r="11532" spans="1:7" x14ac:dyDescent="0.35">
      <c r="A11532" t="s">
        <v>15893</v>
      </c>
      <c r="B11532" t="s">
        <v>7317</v>
      </c>
      <c r="C11532" t="s">
        <v>7320</v>
      </c>
      <c r="D11532" t="str">
        <f>IF($B11532="B","",IFERROR(VLOOKUP($C11532,Elster!$I$5:$M$148,3,FALSE),$C11532))</f>
        <v/>
      </c>
      <c r="E11532" t="str">
        <f>IF($B11532="A","",IFERROR(VLOOKUP($C11532,Elster!$I$5:$M$148,3,FALSE),$C11532))</f>
        <v>0x000</v>
      </c>
      <c r="F11532">
        <f t="shared" si="360"/>
        <v>0</v>
      </c>
      <c r="G11532" s="2">
        <f t="shared" si="361"/>
        <v>5.000000000002558E-3</v>
      </c>
    </row>
    <row r="11533" spans="1:7" x14ac:dyDescent="0.35">
      <c r="A11533" t="s">
        <v>15893</v>
      </c>
      <c r="B11533" t="s">
        <v>7319</v>
      </c>
      <c r="C11533" t="s">
        <v>7320</v>
      </c>
      <c r="D11533" t="str">
        <f>IF($B11533="B","",IFERROR(VLOOKUP($C11533,Elster!$I$5:$M$148,3,FALSE),$C11533))</f>
        <v>0x000</v>
      </c>
      <c r="E11533" t="str">
        <f>IF($B11533="A","",IFERROR(VLOOKUP($C11533,Elster!$I$5:$M$148,3,FALSE),$C11533))</f>
        <v/>
      </c>
      <c r="F11533">
        <f t="shared" si="360"/>
        <v>0</v>
      </c>
      <c r="G11533" s="2">
        <f t="shared" si="361"/>
        <v>0</v>
      </c>
    </row>
    <row r="11534" spans="1:7" x14ac:dyDescent="0.35">
      <c r="A11534" t="s">
        <v>15894</v>
      </c>
      <c r="B11534" t="s">
        <v>7317</v>
      </c>
      <c r="C11534" t="s">
        <v>7366</v>
      </c>
      <c r="D11534" t="str">
        <f>IF($B11534="B","",IFERROR(VLOOKUP($C11534,Elster!$I$5:$M$148,3,FALSE),$C11534))</f>
        <v/>
      </c>
      <c r="E11534" t="str">
        <f>IF($B11534="A","",IFERROR(VLOOKUP($C11534,Elster!$I$5:$M$148,3,FALSE),$C11534))</f>
        <v xml:space="preserve">//   "ERWEITERUNGSTELEGRAMM"                            </v>
      </c>
      <c r="F11534">
        <f t="shared" si="360"/>
        <v>250</v>
      </c>
      <c r="G11534" s="2">
        <f t="shared" si="361"/>
        <v>5.000000000002558E-3</v>
      </c>
    </row>
    <row r="11535" spans="1:7" x14ac:dyDescent="0.35">
      <c r="A11535" t="s">
        <v>15894</v>
      </c>
      <c r="B11535" t="s">
        <v>7319</v>
      </c>
      <c r="C11535" t="s">
        <v>7366</v>
      </c>
      <c r="D11535" t="str">
        <f>IF($B11535="B","",IFERROR(VLOOKUP($C11535,Elster!$I$5:$M$148,3,FALSE),$C11535))</f>
        <v xml:space="preserve">//   "ERWEITERUNGSTELEGRAMM"                            </v>
      </c>
      <c r="E11535" t="str">
        <f>IF($B11535="A","",IFERROR(VLOOKUP($C11535,Elster!$I$5:$M$148,3,FALSE),$C11535))</f>
        <v/>
      </c>
      <c r="F11535">
        <f t="shared" si="360"/>
        <v>250</v>
      </c>
      <c r="G11535" s="2">
        <f t="shared" si="361"/>
        <v>0</v>
      </c>
    </row>
    <row r="11536" spans="1:7" x14ac:dyDescent="0.35">
      <c r="A11536" t="s">
        <v>15895</v>
      </c>
      <c r="B11536" t="s">
        <v>7317</v>
      </c>
      <c r="C11536" t="s">
        <v>7321</v>
      </c>
      <c r="D11536" t="str">
        <f>IF($B11536="B","",IFERROR(VLOOKUP($C11536,Elster!$I$5:$M$148,3,FALSE),$C11536))</f>
        <v/>
      </c>
      <c r="E11536" t="str">
        <f>IF($B11536="A","",IFERROR(VLOOKUP($C11536,Elster!$I$5:$M$148,3,FALSE),$C11536))</f>
        <v xml:space="preserve">   "FEHLERMELDUNG"                                    </v>
      </c>
      <c r="F11536">
        <f t="shared" si="360"/>
        <v>1</v>
      </c>
      <c r="G11536" s="2">
        <f t="shared" si="361"/>
        <v>4.9989999999979773E-3</v>
      </c>
    </row>
    <row r="11537" spans="1:7" x14ac:dyDescent="0.35">
      <c r="A11537" t="s">
        <v>15895</v>
      </c>
      <c r="B11537" t="s">
        <v>7319</v>
      </c>
      <c r="C11537" t="s">
        <v>7321</v>
      </c>
      <c r="D11537" t="str">
        <f>IF($B11537="B","",IFERROR(VLOOKUP($C11537,Elster!$I$5:$M$148,3,FALSE),$C11537))</f>
        <v xml:space="preserve">   "FEHLERMELDUNG"                                    </v>
      </c>
      <c r="E11537" t="str">
        <f>IF($B11537="A","",IFERROR(VLOOKUP($C11537,Elster!$I$5:$M$148,3,FALSE),$C11537))</f>
        <v/>
      </c>
      <c r="F11537">
        <f t="shared" si="360"/>
        <v>1</v>
      </c>
      <c r="G11537" s="2">
        <f t="shared" si="361"/>
        <v>0</v>
      </c>
    </row>
    <row r="11538" spans="1:7" x14ac:dyDescent="0.35">
      <c r="A11538" t="s">
        <v>15896</v>
      </c>
      <c r="B11538" t="s">
        <v>7317</v>
      </c>
      <c r="C11538" t="s">
        <v>7360</v>
      </c>
      <c r="D11538" t="str">
        <f>IF($B11538="B","",IFERROR(VLOOKUP($C11538,Elster!$I$5:$M$148,3,FALSE),$C11538))</f>
        <v/>
      </c>
      <c r="E11538" t="str">
        <f>IF($B11538="A","",IFERROR(VLOOKUP($C11538,Elster!$I$5:$M$148,3,FALSE),$C11538))</f>
        <v xml:space="preserve">   "HYSTERESEZEIT"                                    </v>
      </c>
      <c r="F11538">
        <f t="shared" si="360"/>
        <v>34</v>
      </c>
      <c r="G11538" s="2">
        <f t="shared" si="361"/>
        <v>5.000000000002558E-3</v>
      </c>
    </row>
    <row r="11539" spans="1:7" x14ac:dyDescent="0.35">
      <c r="A11539" t="s">
        <v>15896</v>
      </c>
      <c r="B11539" t="s">
        <v>7319</v>
      </c>
      <c r="C11539" t="s">
        <v>7360</v>
      </c>
      <c r="D11539" t="str">
        <f>IF($B11539="B","",IFERROR(VLOOKUP($C11539,Elster!$I$5:$M$148,3,FALSE),$C11539))</f>
        <v xml:space="preserve">   "HYSTERESEZEIT"                                    </v>
      </c>
      <c r="E11539" t="str">
        <f>IF($B11539="A","",IFERROR(VLOOKUP($C11539,Elster!$I$5:$M$148,3,FALSE),$C11539))</f>
        <v/>
      </c>
      <c r="F11539">
        <f t="shared" si="360"/>
        <v>34</v>
      </c>
      <c r="G11539" s="2">
        <f t="shared" si="361"/>
        <v>0</v>
      </c>
    </row>
    <row r="11540" spans="1:7" x14ac:dyDescent="0.35">
      <c r="A11540" t="s">
        <v>15897</v>
      </c>
      <c r="B11540" t="s">
        <v>7317</v>
      </c>
      <c r="C11540" t="s">
        <v>7352</v>
      </c>
      <c r="D11540" t="str">
        <f>IF($B11540="B","",IFERROR(VLOOKUP($C11540,Elster!$I$5:$M$148,3,FALSE),$C11540))</f>
        <v/>
      </c>
      <c r="E11540" t="str">
        <f>IF($B11540="A","",IFERROR(VLOOKUP($C11540,Elster!$I$5:$M$148,3,FALSE),$C11540))</f>
        <v xml:space="preserve">   "SPEICHERISTTEMP"                                  </v>
      </c>
      <c r="F11540">
        <f t="shared" si="360"/>
        <v>14</v>
      </c>
      <c r="G11540" s="2">
        <f t="shared" si="361"/>
        <v>4.9999999999954525E-3</v>
      </c>
    </row>
    <row r="11541" spans="1:7" x14ac:dyDescent="0.35">
      <c r="A11541" t="s">
        <v>15897</v>
      </c>
      <c r="B11541" t="s">
        <v>7319</v>
      </c>
      <c r="C11541" t="s">
        <v>7352</v>
      </c>
      <c r="D11541" t="str">
        <f>IF($B11541="B","",IFERROR(VLOOKUP($C11541,Elster!$I$5:$M$148,3,FALSE),$C11541))</f>
        <v xml:space="preserve">   "SPEICHERISTTEMP"                                  </v>
      </c>
      <c r="E11541" t="str">
        <f>IF($B11541="A","",IFERROR(VLOOKUP($C11541,Elster!$I$5:$M$148,3,FALSE),$C11541))</f>
        <v/>
      </c>
      <c r="F11541">
        <f t="shared" si="360"/>
        <v>14</v>
      </c>
      <c r="G11541" s="2">
        <f t="shared" si="361"/>
        <v>0</v>
      </c>
    </row>
    <row r="11542" spans="1:7" x14ac:dyDescent="0.35">
      <c r="A11542" t="s">
        <v>15898</v>
      </c>
      <c r="B11542" t="s">
        <v>7317</v>
      </c>
      <c r="C11542" t="s">
        <v>7320</v>
      </c>
      <c r="D11542" t="str">
        <f>IF($B11542="B","",IFERROR(VLOOKUP($C11542,Elster!$I$5:$M$148,3,FALSE),$C11542))</f>
        <v/>
      </c>
      <c r="E11542" t="str">
        <f>IF($B11542="A","",IFERROR(VLOOKUP($C11542,Elster!$I$5:$M$148,3,FALSE),$C11542))</f>
        <v>0x000</v>
      </c>
      <c r="F11542">
        <f t="shared" si="360"/>
        <v>0</v>
      </c>
      <c r="G11542" s="2">
        <f t="shared" si="361"/>
        <v>5.0260000000008631E-3</v>
      </c>
    </row>
    <row r="11543" spans="1:7" x14ac:dyDescent="0.35">
      <c r="A11543" t="s">
        <v>15898</v>
      </c>
      <c r="B11543" t="s">
        <v>7319</v>
      </c>
      <c r="C11543" t="s">
        <v>7320</v>
      </c>
      <c r="D11543" t="str">
        <f>IF($B11543="B","",IFERROR(VLOOKUP($C11543,Elster!$I$5:$M$148,3,FALSE),$C11543))</f>
        <v>0x000</v>
      </c>
      <c r="E11543" t="str">
        <f>IF($B11543="A","",IFERROR(VLOOKUP($C11543,Elster!$I$5:$M$148,3,FALSE),$C11543))</f>
        <v/>
      </c>
      <c r="F11543">
        <f t="shared" si="360"/>
        <v>0</v>
      </c>
      <c r="G11543" s="2">
        <f t="shared" si="361"/>
        <v>0</v>
      </c>
    </row>
    <row r="11544" spans="1:7" x14ac:dyDescent="0.35">
      <c r="A11544" t="s">
        <v>15899</v>
      </c>
      <c r="B11544" t="s">
        <v>7317</v>
      </c>
      <c r="C11544" t="s">
        <v>7321</v>
      </c>
      <c r="D11544" t="str">
        <f>IF($B11544="B","",IFERROR(VLOOKUP($C11544,Elster!$I$5:$M$148,3,FALSE),$C11544))</f>
        <v/>
      </c>
      <c r="E11544" t="str">
        <f>IF($B11544="A","",IFERROR(VLOOKUP($C11544,Elster!$I$5:$M$148,3,FALSE),$C11544))</f>
        <v xml:space="preserve">   "FEHLERMELDUNG"                                    </v>
      </c>
      <c r="F11544">
        <f t="shared" si="360"/>
        <v>1</v>
      </c>
      <c r="G11544" s="2">
        <f t="shared" si="361"/>
        <v>5.000000000002558E-3</v>
      </c>
    </row>
    <row r="11545" spans="1:7" x14ac:dyDescent="0.35">
      <c r="A11545" t="s">
        <v>15899</v>
      </c>
      <c r="B11545" t="s">
        <v>7319</v>
      </c>
      <c r="C11545" t="s">
        <v>7321</v>
      </c>
      <c r="D11545" t="str">
        <f>IF($B11545="B","",IFERROR(VLOOKUP($C11545,Elster!$I$5:$M$148,3,FALSE),$C11545))</f>
        <v xml:space="preserve">   "FEHLERMELDUNG"                                    </v>
      </c>
      <c r="E11545" t="str">
        <f>IF($B11545="A","",IFERROR(VLOOKUP($C11545,Elster!$I$5:$M$148,3,FALSE),$C11545))</f>
        <v/>
      </c>
      <c r="F11545">
        <f t="shared" si="360"/>
        <v>1</v>
      </c>
      <c r="G11545" s="2">
        <f t="shared" si="361"/>
        <v>0</v>
      </c>
    </row>
    <row r="11546" spans="1:7" x14ac:dyDescent="0.35">
      <c r="A11546" t="s">
        <v>15900</v>
      </c>
      <c r="B11546" t="s">
        <v>7317</v>
      </c>
      <c r="C11546" t="s">
        <v>7778</v>
      </c>
      <c r="D11546" t="str">
        <f>IF($B11546="B","",IFERROR(VLOOKUP($C11546,Elster!$I$5:$M$148,3,FALSE),$C11546))</f>
        <v/>
      </c>
      <c r="E11546" t="str">
        <f>IF($B11546="A","",IFERROR(VLOOKUP($C11546,Elster!$I$5:$M$148,3,FALSE),$C11546))</f>
        <v>0x03C</v>
      </c>
      <c r="F11546">
        <f t="shared" si="360"/>
        <v>60</v>
      </c>
      <c r="G11546" s="2">
        <f t="shared" si="361"/>
        <v>4.9999999999954525E-3</v>
      </c>
    </row>
    <row r="11547" spans="1:7" x14ac:dyDescent="0.35">
      <c r="A11547" t="s">
        <v>15900</v>
      </c>
      <c r="B11547" t="s">
        <v>7319</v>
      </c>
      <c r="C11547" t="s">
        <v>7778</v>
      </c>
      <c r="D11547" t="str">
        <f>IF($B11547="B","",IFERROR(VLOOKUP($C11547,Elster!$I$5:$M$148,3,FALSE),$C11547))</f>
        <v>0x03C</v>
      </c>
      <c r="E11547" t="str">
        <f>IF($B11547="A","",IFERROR(VLOOKUP($C11547,Elster!$I$5:$M$148,3,FALSE),$C11547))</f>
        <v/>
      </c>
      <c r="F11547">
        <f t="shared" si="360"/>
        <v>60</v>
      </c>
      <c r="G11547" s="2">
        <f t="shared" si="361"/>
        <v>0</v>
      </c>
    </row>
    <row r="11548" spans="1:7" x14ac:dyDescent="0.35">
      <c r="A11548" t="s">
        <v>15901</v>
      </c>
      <c r="B11548" t="s">
        <v>7317</v>
      </c>
      <c r="C11548" t="s">
        <v>7325</v>
      </c>
      <c r="D11548" t="str">
        <f>IF($B11548="B","",IFERROR(VLOOKUP($C11548,Elster!$I$5:$M$148,3,FALSE),$C11548))</f>
        <v/>
      </c>
      <c r="E11548" t="str">
        <f>IF($B11548="A","",IFERROR(VLOOKUP($C11548,Elster!$I$5:$M$148,3,FALSE),$C11548))</f>
        <v xml:space="preserve">   "SPEICHERSOLLTEMP"                                 </v>
      </c>
      <c r="F11548">
        <f t="shared" si="360"/>
        <v>3</v>
      </c>
      <c r="G11548" s="2">
        <f t="shared" si="361"/>
        <v>2.4010000000004084E-2</v>
      </c>
    </row>
    <row r="11549" spans="1:7" x14ac:dyDescent="0.35">
      <c r="A11549" t="s">
        <v>15902</v>
      </c>
      <c r="B11549" t="s">
        <v>7317</v>
      </c>
      <c r="C11549" t="s">
        <v>7320</v>
      </c>
      <c r="D11549" t="str">
        <f>IF($B11549="B","",IFERROR(VLOOKUP($C11549,Elster!$I$5:$M$148,3,FALSE),$C11549))</f>
        <v/>
      </c>
      <c r="E11549" t="str">
        <f>IF($B11549="A","",IFERROR(VLOOKUP($C11549,Elster!$I$5:$M$148,3,FALSE),$C11549))</f>
        <v>0x000</v>
      </c>
      <c r="F11549">
        <f t="shared" si="360"/>
        <v>0</v>
      </c>
      <c r="G11549" s="2">
        <f t="shared" si="361"/>
        <v>4.9739999999971474E-3</v>
      </c>
    </row>
    <row r="11550" spans="1:7" x14ac:dyDescent="0.35">
      <c r="A11550" t="s">
        <v>15903</v>
      </c>
      <c r="B11550" t="s">
        <v>7317</v>
      </c>
      <c r="C11550" t="s">
        <v>7318</v>
      </c>
      <c r="D11550" t="str">
        <f>IF($B11550="B","",IFERROR(VLOOKUP($C11550,Elster!$I$5:$M$148,3,FALSE),$C11550))</f>
        <v/>
      </c>
      <c r="E11550" t="str">
        <f>IF($B11550="A","",IFERROR(VLOOKUP($C11550,Elster!$I$5:$M$148,3,FALSE),$C11550))</f>
        <v xml:space="preserve">   "SAMMLERISTTEMP"                                   </v>
      </c>
      <c r="F11550">
        <f t="shared" si="360"/>
        <v>13</v>
      </c>
      <c r="G11550" s="2">
        <f t="shared" si="361"/>
        <v>4.9479999999988422E-3</v>
      </c>
    </row>
    <row r="11551" spans="1:7" x14ac:dyDescent="0.35">
      <c r="A11551" t="s">
        <v>15904</v>
      </c>
      <c r="B11551" t="s">
        <v>7317</v>
      </c>
      <c r="C11551" t="s">
        <v>7329</v>
      </c>
      <c r="D11551" t="str">
        <f>IF($B11551="B","",IFERROR(VLOOKUP($C11551,Elster!$I$5:$M$148,3,FALSE),$C11551))</f>
        <v/>
      </c>
      <c r="E11551" t="str">
        <f>IF($B11551="A","",IFERROR(VLOOKUP($C11551,Elster!$I$5:$M$148,3,FALSE),$C11551))</f>
        <v xml:space="preserve">   "KESSELSOLLTEMP"                                   </v>
      </c>
      <c r="F11551">
        <f t="shared" si="360"/>
        <v>2</v>
      </c>
      <c r="G11551" s="2">
        <f t="shared" si="361"/>
        <v>4.9740000000042528E-3</v>
      </c>
    </row>
    <row r="11552" spans="1:7" x14ac:dyDescent="0.35">
      <c r="A11552" t="s">
        <v>15905</v>
      </c>
      <c r="B11552" t="s">
        <v>7317</v>
      </c>
      <c r="C11552" t="s">
        <v>7320</v>
      </c>
      <c r="D11552" t="str">
        <f>IF($B11552="B","",IFERROR(VLOOKUP($C11552,Elster!$I$5:$M$148,3,FALSE),$C11552))</f>
        <v/>
      </c>
      <c r="E11552" t="str">
        <f>IF($B11552="A","",IFERROR(VLOOKUP($C11552,Elster!$I$5:$M$148,3,FALSE),$C11552))</f>
        <v>0x000</v>
      </c>
      <c r="F11552">
        <f t="shared" si="360"/>
        <v>0</v>
      </c>
      <c r="G11552" s="2">
        <f t="shared" si="361"/>
        <v>4.9739999999971474E-3</v>
      </c>
    </row>
    <row r="11553" spans="1:7" x14ac:dyDescent="0.35">
      <c r="A11553" t="s">
        <v>15906</v>
      </c>
      <c r="B11553" t="s">
        <v>7317</v>
      </c>
      <c r="C11553" t="s">
        <v>7366</v>
      </c>
      <c r="D11553" t="str">
        <f>IF($B11553="B","",IFERROR(VLOOKUP($C11553,Elster!$I$5:$M$148,3,FALSE),$C11553))</f>
        <v/>
      </c>
      <c r="E11553" t="str">
        <f>IF($B11553="A","",IFERROR(VLOOKUP($C11553,Elster!$I$5:$M$148,3,FALSE),$C11553))</f>
        <v xml:space="preserve">//   "ERWEITERUNGSTELEGRAMM"                            </v>
      </c>
      <c r="F11553">
        <f t="shared" si="360"/>
        <v>250</v>
      </c>
      <c r="G11553" s="2">
        <f t="shared" si="361"/>
        <v>4.9729999999996721E-3</v>
      </c>
    </row>
    <row r="11554" spans="1:7" x14ac:dyDescent="0.35">
      <c r="A11554" t="s">
        <v>15907</v>
      </c>
      <c r="B11554" t="s">
        <v>7317</v>
      </c>
      <c r="C11554" t="s">
        <v>7321</v>
      </c>
      <c r="D11554" t="str">
        <f>IF($B11554="B","",IFERROR(VLOOKUP($C11554,Elster!$I$5:$M$148,3,FALSE),$C11554))</f>
        <v/>
      </c>
      <c r="E11554" t="str">
        <f>IF($B11554="A","",IFERROR(VLOOKUP($C11554,Elster!$I$5:$M$148,3,FALSE),$C11554))</f>
        <v xml:space="preserve">   "FEHLERMELDUNG"                                    </v>
      </c>
      <c r="F11554">
        <f t="shared" si="360"/>
        <v>1</v>
      </c>
      <c r="G11554" s="2">
        <f t="shared" si="361"/>
        <v>4.9479999999988422E-3</v>
      </c>
    </row>
    <row r="11555" spans="1:7" x14ac:dyDescent="0.35">
      <c r="A11555" t="s">
        <v>15908</v>
      </c>
      <c r="B11555" t="s">
        <v>7317</v>
      </c>
      <c r="C11555" t="s">
        <v>7360</v>
      </c>
      <c r="D11555" t="str">
        <f>IF($B11555="B","",IFERROR(VLOOKUP($C11555,Elster!$I$5:$M$148,3,FALSE),$C11555))</f>
        <v/>
      </c>
      <c r="E11555" t="str">
        <f>IF($B11555="A","",IFERROR(VLOOKUP($C11555,Elster!$I$5:$M$148,3,FALSE),$C11555))</f>
        <v xml:space="preserve">   "HYSTERESEZEIT"                                    </v>
      </c>
      <c r="F11555">
        <f t="shared" si="360"/>
        <v>34</v>
      </c>
      <c r="G11555" s="2">
        <f t="shared" si="361"/>
        <v>4.9740000000042528E-3</v>
      </c>
    </row>
    <row r="11556" spans="1:7" x14ac:dyDescent="0.35">
      <c r="A11556" t="s">
        <v>15909</v>
      </c>
      <c r="B11556" t="s">
        <v>7317</v>
      </c>
      <c r="C11556" t="s">
        <v>7352</v>
      </c>
      <c r="D11556" t="str">
        <f>IF($B11556="B","",IFERROR(VLOOKUP($C11556,Elster!$I$5:$M$148,3,FALSE),$C11556))</f>
        <v/>
      </c>
      <c r="E11556" t="str">
        <f>IF($B11556="A","",IFERROR(VLOOKUP($C11556,Elster!$I$5:$M$148,3,FALSE),$C11556))</f>
        <v xml:space="preserve">   "SPEICHERISTTEMP"                                  </v>
      </c>
      <c r="F11556">
        <f t="shared" si="360"/>
        <v>14</v>
      </c>
      <c r="G11556" s="2">
        <f t="shared" si="361"/>
        <v>4.9739999999971474E-3</v>
      </c>
    </row>
    <row r="11557" spans="1:7" x14ac:dyDescent="0.35">
      <c r="A11557" t="s">
        <v>15910</v>
      </c>
      <c r="B11557" t="s">
        <v>7317</v>
      </c>
      <c r="C11557" t="s">
        <v>7320</v>
      </c>
      <c r="D11557" t="str">
        <f>IF($B11557="B","",IFERROR(VLOOKUP($C11557,Elster!$I$5:$M$148,3,FALSE),$C11557))</f>
        <v/>
      </c>
      <c r="E11557" t="str">
        <f>IF($B11557="A","",IFERROR(VLOOKUP($C11557,Elster!$I$5:$M$148,3,FALSE),$C11557))</f>
        <v>0x000</v>
      </c>
      <c r="F11557">
        <f t="shared" si="360"/>
        <v>0</v>
      </c>
      <c r="G11557" s="2">
        <f t="shared" si="361"/>
        <v>4.9479999999988422E-3</v>
      </c>
    </row>
    <row r="11558" spans="1:7" x14ac:dyDescent="0.35">
      <c r="A11558" t="s">
        <v>15911</v>
      </c>
      <c r="B11558" t="s">
        <v>7317</v>
      </c>
      <c r="C11558" t="s">
        <v>7321</v>
      </c>
      <c r="D11558" t="str">
        <f>IF($B11558="B","",IFERROR(VLOOKUP($C11558,Elster!$I$5:$M$148,3,FALSE),$C11558))</f>
        <v/>
      </c>
      <c r="E11558" t="str">
        <f>IF($B11558="A","",IFERROR(VLOOKUP($C11558,Elster!$I$5:$M$148,3,FALSE),$C11558))</f>
        <v xml:space="preserve">   "FEHLERMELDUNG"                                    </v>
      </c>
      <c r="F11558">
        <f t="shared" si="360"/>
        <v>1</v>
      </c>
      <c r="G11558" s="2">
        <f t="shared" si="361"/>
        <v>4.9740000000042528E-3</v>
      </c>
    </row>
    <row r="11559" spans="1:7" x14ac:dyDescent="0.35">
      <c r="A11559" t="s">
        <v>15912</v>
      </c>
      <c r="B11559" t="s">
        <v>7317</v>
      </c>
      <c r="C11559" t="s">
        <v>7791</v>
      </c>
      <c r="D11559" t="str">
        <f>IF($B11559="B","",IFERROR(VLOOKUP($C11559,Elster!$I$5:$M$148,3,FALSE),$C11559))</f>
        <v/>
      </c>
      <c r="E11559" t="str">
        <f>IF($B11559="A","",IFERROR(VLOOKUP($C11559,Elster!$I$5:$M$148,3,FALSE),$C11559))</f>
        <v>0x03D</v>
      </c>
      <c r="F11559">
        <f t="shared" si="360"/>
        <v>61</v>
      </c>
      <c r="G11559" s="2">
        <f t="shared" si="361"/>
        <v>4.9739999999971474E-3</v>
      </c>
    </row>
    <row r="11560" spans="1:7" x14ac:dyDescent="0.35">
      <c r="A11560" t="s">
        <v>15913</v>
      </c>
      <c r="B11560" t="s">
        <v>7319</v>
      </c>
      <c r="C11560" t="s">
        <v>7318</v>
      </c>
      <c r="D11560" t="str">
        <f>IF($B11560="B","",IFERROR(VLOOKUP($C11560,Elster!$I$5:$M$148,3,FALSE),$C11560))</f>
        <v xml:space="preserve">   "SAMMLERISTTEMP"                                   </v>
      </c>
      <c r="E11560" t="str">
        <f>IF($B11560="A","",IFERROR(VLOOKUP($C11560,Elster!$I$5:$M$148,3,FALSE),$C11560))</f>
        <v/>
      </c>
      <c r="F11560">
        <f t="shared" si="360"/>
        <v>13</v>
      </c>
      <c r="G11560" s="2">
        <f t="shared" si="361"/>
        <v>1.0103999999998337E-2</v>
      </c>
    </row>
    <row r="11561" spans="1:7" x14ac:dyDescent="0.35">
      <c r="A11561" t="s">
        <v>15914</v>
      </c>
      <c r="B11561" t="s">
        <v>7317</v>
      </c>
      <c r="C11561" t="s">
        <v>7318</v>
      </c>
      <c r="D11561" t="str">
        <f>IF($B11561="B","",IFERROR(VLOOKUP($C11561,Elster!$I$5:$M$148,3,FALSE),$C11561))</f>
        <v/>
      </c>
      <c r="E11561" t="str">
        <f>IF($B11561="A","",IFERROR(VLOOKUP($C11561,Elster!$I$5:$M$148,3,FALSE),$C11561))</f>
        <v xml:space="preserve">   "SAMMLERISTTEMP"                                   </v>
      </c>
      <c r="F11561">
        <f t="shared" si="360"/>
        <v>13</v>
      </c>
      <c r="G11561" s="2">
        <f t="shared" si="361"/>
        <v>2.6000000005410584E-5</v>
      </c>
    </row>
    <row r="11562" spans="1:7" x14ac:dyDescent="0.35">
      <c r="A11562" t="s">
        <v>15915</v>
      </c>
      <c r="B11562" t="s">
        <v>7317</v>
      </c>
      <c r="C11562" t="s">
        <v>7320</v>
      </c>
      <c r="D11562" t="str">
        <f>IF($B11562="B","",IFERROR(VLOOKUP($C11562,Elster!$I$5:$M$148,3,FALSE),$C11562))</f>
        <v/>
      </c>
      <c r="E11562" t="str">
        <f>IF($B11562="A","",IFERROR(VLOOKUP($C11562,Elster!$I$5:$M$148,3,FALSE),$C11562))</f>
        <v>0x000</v>
      </c>
      <c r="F11562">
        <f t="shared" si="360"/>
        <v>0</v>
      </c>
      <c r="G11562" s="2">
        <f t="shared" si="361"/>
        <v>4.9999999999954525E-3</v>
      </c>
    </row>
    <row r="11563" spans="1:7" x14ac:dyDescent="0.35">
      <c r="A11563" t="s">
        <v>15915</v>
      </c>
      <c r="B11563" t="s">
        <v>7319</v>
      </c>
      <c r="C11563" t="s">
        <v>7320</v>
      </c>
      <c r="D11563" t="str">
        <f>IF($B11563="B","",IFERROR(VLOOKUP($C11563,Elster!$I$5:$M$148,3,FALSE),$C11563))</f>
        <v>0x000</v>
      </c>
      <c r="E11563" t="str">
        <f>IF($B11563="A","",IFERROR(VLOOKUP($C11563,Elster!$I$5:$M$148,3,FALSE),$C11563))</f>
        <v/>
      </c>
      <c r="F11563">
        <f t="shared" si="360"/>
        <v>0</v>
      </c>
      <c r="G11563" s="2">
        <f t="shared" si="361"/>
        <v>0</v>
      </c>
    </row>
    <row r="11564" spans="1:7" x14ac:dyDescent="0.35">
      <c r="A11564" t="s">
        <v>15916</v>
      </c>
      <c r="B11564" t="s">
        <v>7317</v>
      </c>
      <c r="C11564" t="s">
        <v>7325</v>
      </c>
      <c r="D11564" t="str">
        <f>IF($B11564="B","",IFERROR(VLOOKUP($C11564,Elster!$I$5:$M$148,3,FALSE),$C11564))</f>
        <v/>
      </c>
      <c r="E11564" t="str">
        <f>IF($B11564="A","",IFERROR(VLOOKUP($C11564,Elster!$I$5:$M$148,3,FALSE),$C11564))</f>
        <v xml:space="preserve">   "SPEICHERSOLLTEMP"                                 </v>
      </c>
      <c r="F11564">
        <f t="shared" si="360"/>
        <v>3</v>
      </c>
      <c r="G11564" s="2">
        <f t="shared" si="361"/>
        <v>4.9990000000050827E-3</v>
      </c>
    </row>
    <row r="11565" spans="1:7" x14ac:dyDescent="0.35">
      <c r="A11565" t="s">
        <v>15916</v>
      </c>
      <c r="B11565" t="s">
        <v>7319</v>
      </c>
      <c r="C11565" t="s">
        <v>7325</v>
      </c>
      <c r="D11565" t="str">
        <f>IF($B11565="B","",IFERROR(VLOOKUP($C11565,Elster!$I$5:$M$148,3,FALSE),$C11565))</f>
        <v xml:space="preserve">   "SPEICHERSOLLTEMP"                                 </v>
      </c>
      <c r="E11565" t="str">
        <f>IF($B11565="A","",IFERROR(VLOOKUP($C11565,Elster!$I$5:$M$148,3,FALSE),$C11565))</f>
        <v/>
      </c>
      <c r="F11565">
        <f t="shared" si="360"/>
        <v>3</v>
      </c>
      <c r="G11565" s="2">
        <f t="shared" si="361"/>
        <v>0</v>
      </c>
    </row>
    <row r="11566" spans="1:7" x14ac:dyDescent="0.35">
      <c r="A11566" t="s">
        <v>15917</v>
      </c>
      <c r="B11566" t="s">
        <v>7317</v>
      </c>
      <c r="C11566" t="s">
        <v>7321</v>
      </c>
      <c r="D11566" t="str">
        <f>IF($B11566="B","",IFERROR(VLOOKUP($C11566,Elster!$I$5:$M$148,3,FALSE),$C11566))</f>
        <v/>
      </c>
      <c r="E11566" t="str">
        <f>IF($B11566="A","",IFERROR(VLOOKUP($C11566,Elster!$I$5:$M$148,3,FALSE),$C11566))</f>
        <v xml:space="preserve">   "FEHLERMELDUNG"                                    </v>
      </c>
      <c r="F11566">
        <f t="shared" si="360"/>
        <v>1</v>
      </c>
      <c r="G11566" s="2">
        <f t="shared" si="361"/>
        <v>4.9999999999954525E-3</v>
      </c>
    </row>
    <row r="11567" spans="1:7" x14ac:dyDescent="0.35">
      <c r="A11567" t="s">
        <v>15917</v>
      </c>
      <c r="B11567" t="s">
        <v>7319</v>
      </c>
      <c r="C11567" t="s">
        <v>7321</v>
      </c>
      <c r="D11567" t="str">
        <f>IF($B11567="B","",IFERROR(VLOOKUP($C11567,Elster!$I$5:$M$148,3,FALSE),$C11567))</f>
        <v xml:space="preserve">   "FEHLERMELDUNG"                                    </v>
      </c>
      <c r="E11567" t="str">
        <f>IF($B11567="A","",IFERROR(VLOOKUP($C11567,Elster!$I$5:$M$148,3,FALSE),$C11567))</f>
        <v/>
      </c>
      <c r="F11567">
        <f t="shared" si="360"/>
        <v>1</v>
      </c>
      <c r="G11567" s="2">
        <f t="shared" si="361"/>
        <v>0</v>
      </c>
    </row>
    <row r="11568" spans="1:7" x14ac:dyDescent="0.35">
      <c r="A11568" t="s">
        <v>15918</v>
      </c>
      <c r="B11568" t="s">
        <v>7317</v>
      </c>
      <c r="C11568" t="s">
        <v>7320</v>
      </c>
      <c r="D11568" t="str">
        <f>IF($B11568="B","",IFERROR(VLOOKUP($C11568,Elster!$I$5:$M$148,3,FALSE),$C11568))</f>
        <v/>
      </c>
      <c r="E11568" t="str">
        <f>IF($B11568="A","",IFERROR(VLOOKUP($C11568,Elster!$I$5:$M$148,3,FALSE),$C11568))</f>
        <v>0x000</v>
      </c>
      <c r="F11568">
        <f t="shared" si="360"/>
        <v>0</v>
      </c>
      <c r="G11568" s="2">
        <f t="shared" si="361"/>
        <v>5.000000000002558E-3</v>
      </c>
    </row>
    <row r="11569" spans="1:7" x14ac:dyDescent="0.35">
      <c r="A11569" t="s">
        <v>15918</v>
      </c>
      <c r="B11569" t="s">
        <v>7319</v>
      </c>
      <c r="C11569" t="s">
        <v>7320</v>
      </c>
      <c r="D11569" t="str">
        <f>IF($B11569="B","",IFERROR(VLOOKUP($C11569,Elster!$I$5:$M$148,3,FALSE),$C11569))</f>
        <v>0x000</v>
      </c>
      <c r="E11569" t="str">
        <f>IF($B11569="A","",IFERROR(VLOOKUP($C11569,Elster!$I$5:$M$148,3,FALSE),$C11569))</f>
        <v/>
      </c>
      <c r="F11569">
        <f t="shared" si="360"/>
        <v>0</v>
      </c>
      <c r="G11569" s="2">
        <f t="shared" si="361"/>
        <v>0</v>
      </c>
    </row>
    <row r="11570" spans="1:7" x14ac:dyDescent="0.35">
      <c r="A11570" t="s">
        <v>15919</v>
      </c>
      <c r="B11570" t="s">
        <v>7317</v>
      </c>
      <c r="C11570" t="s">
        <v>7366</v>
      </c>
      <c r="D11570" t="str">
        <f>IF($B11570="B","",IFERROR(VLOOKUP($C11570,Elster!$I$5:$M$148,3,FALSE),$C11570))</f>
        <v/>
      </c>
      <c r="E11570" t="str">
        <f>IF($B11570="A","",IFERROR(VLOOKUP($C11570,Elster!$I$5:$M$148,3,FALSE),$C11570))</f>
        <v xml:space="preserve">//   "ERWEITERUNGSTELEGRAMM"                            </v>
      </c>
      <c r="F11570">
        <f t="shared" si="360"/>
        <v>250</v>
      </c>
      <c r="G11570" s="2">
        <f t="shared" si="361"/>
        <v>5.000000000002558E-3</v>
      </c>
    </row>
    <row r="11571" spans="1:7" x14ac:dyDescent="0.35">
      <c r="A11571" t="s">
        <v>15919</v>
      </c>
      <c r="B11571" t="s">
        <v>7319</v>
      </c>
      <c r="C11571" t="s">
        <v>7366</v>
      </c>
      <c r="D11571" t="str">
        <f>IF($B11571="B","",IFERROR(VLOOKUP($C11571,Elster!$I$5:$M$148,3,FALSE),$C11571))</f>
        <v xml:space="preserve">//   "ERWEITERUNGSTELEGRAMM"                            </v>
      </c>
      <c r="E11571" t="str">
        <f>IF($B11571="A","",IFERROR(VLOOKUP($C11571,Elster!$I$5:$M$148,3,FALSE),$C11571))</f>
        <v/>
      </c>
      <c r="F11571">
        <f t="shared" si="360"/>
        <v>250</v>
      </c>
      <c r="G11571" s="2">
        <f t="shared" si="361"/>
        <v>0</v>
      </c>
    </row>
    <row r="11572" spans="1:7" x14ac:dyDescent="0.35">
      <c r="A11572" t="s">
        <v>15920</v>
      </c>
      <c r="B11572" t="s">
        <v>7317</v>
      </c>
      <c r="C11572" t="s">
        <v>7321</v>
      </c>
      <c r="D11572" t="str">
        <f>IF($B11572="B","",IFERROR(VLOOKUP($C11572,Elster!$I$5:$M$148,3,FALSE),$C11572))</f>
        <v/>
      </c>
      <c r="E11572" t="str">
        <f>IF($B11572="A","",IFERROR(VLOOKUP($C11572,Elster!$I$5:$M$148,3,FALSE),$C11572))</f>
        <v xml:space="preserve">   "FEHLERMELDUNG"                                    </v>
      </c>
      <c r="F11572">
        <f t="shared" si="360"/>
        <v>1</v>
      </c>
      <c r="G11572" s="2">
        <f t="shared" si="361"/>
        <v>4.9999999999954525E-3</v>
      </c>
    </row>
    <row r="11573" spans="1:7" x14ac:dyDescent="0.35">
      <c r="A11573" t="s">
        <v>15920</v>
      </c>
      <c r="B11573" t="s">
        <v>7319</v>
      </c>
      <c r="C11573" t="s">
        <v>7321</v>
      </c>
      <c r="D11573" t="str">
        <f>IF($B11573="B","",IFERROR(VLOOKUP($C11573,Elster!$I$5:$M$148,3,FALSE),$C11573))</f>
        <v xml:space="preserve">   "FEHLERMELDUNG"                                    </v>
      </c>
      <c r="E11573" t="str">
        <f>IF($B11573="A","",IFERROR(VLOOKUP($C11573,Elster!$I$5:$M$148,3,FALSE),$C11573))</f>
        <v/>
      </c>
      <c r="F11573">
        <f t="shared" si="360"/>
        <v>1</v>
      </c>
      <c r="G11573" s="2">
        <f t="shared" si="361"/>
        <v>0</v>
      </c>
    </row>
    <row r="11574" spans="1:7" x14ac:dyDescent="0.35">
      <c r="A11574" t="s">
        <v>15921</v>
      </c>
      <c r="B11574" t="s">
        <v>7317</v>
      </c>
      <c r="C11574" t="s">
        <v>7361</v>
      </c>
      <c r="D11574" t="str">
        <f>IF($B11574="B","",IFERROR(VLOOKUP($C11574,Elster!$I$5:$M$148,3,FALSE),$C11574))</f>
        <v/>
      </c>
      <c r="E11574" t="str">
        <f>IF($B11574="A","",IFERROR(VLOOKUP($C11574,Elster!$I$5:$M$148,3,FALSE),$C11574))</f>
        <v xml:space="preserve">   "MAX_HYSTERESE"                                    </v>
      </c>
      <c r="F11574">
        <f t="shared" si="360"/>
        <v>35</v>
      </c>
      <c r="G11574" s="2">
        <f t="shared" si="361"/>
        <v>5.000000000002558E-3</v>
      </c>
    </row>
    <row r="11575" spans="1:7" x14ac:dyDescent="0.35">
      <c r="A11575" t="s">
        <v>15921</v>
      </c>
      <c r="B11575" t="s">
        <v>7319</v>
      </c>
      <c r="C11575" t="s">
        <v>7361</v>
      </c>
      <c r="D11575" t="str">
        <f>IF($B11575="B","",IFERROR(VLOOKUP($C11575,Elster!$I$5:$M$148,3,FALSE),$C11575))</f>
        <v xml:space="preserve">   "MAX_HYSTERESE"                                    </v>
      </c>
      <c r="E11575" t="str">
        <f>IF($B11575="A","",IFERROR(VLOOKUP($C11575,Elster!$I$5:$M$148,3,FALSE),$C11575))</f>
        <v/>
      </c>
      <c r="F11575">
        <f t="shared" si="360"/>
        <v>35</v>
      </c>
      <c r="G11575" s="2">
        <f t="shared" si="361"/>
        <v>0</v>
      </c>
    </row>
    <row r="11576" spans="1:7" x14ac:dyDescent="0.35">
      <c r="A11576" t="s">
        <v>15922</v>
      </c>
      <c r="B11576" t="s">
        <v>7317</v>
      </c>
      <c r="C11576" t="s">
        <v>7322</v>
      </c>
      <c r="D11576" t="str">
        <f>IF($B11576="B","",IFERROR(VLOOKUP($C11576,Elster!$I$5:$M$148,3,FALSE),$C11576))</f>
        <v/>
      </c>
      <c r="E11576" t="str">
        <f>IF($B11576="A","",IFERROR(VLOOKUP($C11576,Elster!$I$5:$M$148,3,FALSE),$C11576))</f>
        <v xml:space="preserve">   "GERAETE_ID"                                       </v>
      </c>
      <c r="F11576">
        <f t="shared" si="360"/>
        <v>11</v>
      </c>
      <c r="G11576" s="2">
        <f t="shared" si="361"/>
        <v>5.000000000002558E-3</v>
      </c>
    </row>
    <row r="11577" spans="1:7" x14ac:dyDescent="0.35">
      <c r="A11577" t="s">
        <v>15922</v>
      </c>
      <c r="B11577" t="s">
        <v>7319</v>
      </c>
      <c r="C11577" t="s">
        <v>7322</v>
      </c>
      <c r="D11577" t="str">
        <f>IF($B11577="B","",IFERROR(VLOOKUP($C11577,Elster!$I$5:$M$148,3,FALSE),$C11577))</f>
        <v xml:space="preserve">   "GERAETE_ID"                                       </v>
      </c>
      <c r="E11577" t="str">
        <f>IF($B11577="A","",IFERROR(VLOOKUP($C11577,Elster!$I$5:$M$148,3,FALSE),$C11577))</f>
        <v/>
      </c>
      <c r="F11577">
        <f t="shared" si="360"/>
        <v>11</v>
      </c>
      <c r="G11577" s="2">
        <f t="shared" si="361"/>
        <v>0</v>
      </c>
    </row>
    <row r="11578" spans="1:7" x14ac:dyDescent="0.35">
      <c r="A11578" t="s">
        <v>15923</v>
      </c>
      <c r="B11578" t="s">
        <v>7317</v>
      </c>
      <c r="C11578" t="s">
        <v>7320</v>
      </c>
      <c r="D11578" t="str">
        <f>IF($B11578="B","",IFERROR(VLOOKUP($C11578,Elster!$I$5:$M$148,3,FALSE),$C11578))</f>
        <v/>
      </c>
      <c r="E11578" t="str">
        <f>IF($B11578="A","",IFERROR(VLOOKUP($C11578,Elster!$I$5:$M$148,3,FALSE),$C11578))</f>
        <v>0x000</v>
      </c>
      <c r="F11578">
        <f t="shared" si="360"/>
        <v>0</v>
      </c>
      <c r="G11578" s="2">
        <f t="shared" si="361"/>
        <v>4.9999999999954525E-3</v>
      </c>
    </row>
    <row r="11579" spans="1:7" x14ac:dyDescent="0.35">
      <c r="A11579" t="s">
        <v>15923</v>
      </c>
      <c r="B11579" t="s">
        <v>7319</v>
      </c>
      <c r="C11579" t="s">
        <v>7320</v>
      </c>
      <c r="D11579" t="str">
        <f>IF($B11579="B","",IFERROR(VLOOKUP($C11579,Elster!$I$5:$M$148,3,FALSE),$C11579))</f>
        <v>0x000</v>
      </c>
      <c r="E11579" t="str">
        <f>IF($B11579="A","",IFERROR(VLOOKUP($C11579,Elster!$I$5:$M$148,3,FALSE),$C11579))</f>
        <v/>
      </c>
      <c r="F11579">
        <f t="shared" si="360"/>
        <v>0</v>
      </c>
      <c r="G11579" s="2">
        <f t="shared" si="361"/>
        <v>0</v>
      </c>
    </row>
    <row r="11580" spans="1:7" x14ac:dyDescent="0.35">
      <c r="A11580" t="s">
        <v>15924</v>
      </c>
      <c r="B11580" t="s">
        <v>7317</v>
      </c>
      <c r="C11580" t="s">
        <v>7321</v>
      </c>
      <c r="D11580" t="str">
        <f>IF($B11580="B","",IFERROR(VLOOKUP($C11580,Elster!$I$5:$M$148,3,FALSE),$C11580))</f>
        <v/>
      </c>
      <c r="E11580" t="str">
        <f>IF($B11580="A","",IFERROR(VLOOKUP($C11580,Elster!$I$5:$M$148,3,FALSE),$C11580))</f>
        <v xml:space="preserve">   "FEHLERMELDUNG"                                    </v>
      </c>
      <c r="F11580">
        <f t="shared" si="360"/>
        <v>1</v>
      </c>
      <c r="G11580" s="2">
        <f t="shared" si="361"/>
        <v>5.000000000002558E-3</v>
      </c>
    </row>
    <row r="11581" spans="1:7" x14ac:dyDescent="0.35">
      <c r="A11581" t="s">
        <v>15924</v>
      </c>
      <c r="B11581" t="s">
        <v>7319</v>
      </c>
      <c r="C11581" t="s">
        <v>7321</v>
      </c>
      <c r="D11581" t="str">
        <f>IF($B11581="B","",IFERROR(VLOOKUP($C11581,Elster!$I$5:$M$148,3,FALSE),$C11581))</f>
        <v xml:space="preserve">   "FEHLERMELDUNG"                                    </v>
      </c>
      <c r="E11581" t="str">
        <f>IF($B11581="A","",IFERROR(VLOOKUP($C11581,Elster!$I$5:$M$148,3,FALSE),$C11581))</f>
        <v/>
      </c>
      <c r="F11581">
        <f t="shared" si="360"/>
        <v>1</v>
      </c>
      <c r="G11581" s="2">
        <f t="shared" si="361"/>
        <v>0</v>
      </c>
    </row>
    <row r="11582" spans="1:7" x14ac:dyDescent="0.35">
      <c r="A11582" t="s">
        <v>15925</v>
      </c>
      <c r="B11582" t="s">
        <v>7317</v>
      </c>
      <c r="C11582" t="s">
        <v>7807</v>
      </c>
      <c r="D11582" t="str">
        <f>IF($B11582="B","",IFERROR(VLOOKUP($C11582,Elster!$I$5:$M$148,3,FALSE),$C11582))</f>
        <v/>
      </c>
      <c r="E11582" t="str">
        <f>IF($B11582="A","",IFERROR(VLOOKUP($C11582,Elster!$I$5:$M$148,3,FALSE),$C11582))</f>
        <v>0x03A</v>
      </c>
      <c r="F11582">
        <f t="shared" si="360"/>
        <v>58</v>
      </c>
      <c r="G11582" s="2">
        <f t="shared" si="361"/>
        <v>4.9999999999954525E-3</v>
      </c>
    </row>
    <row r="11583" spans="1:7" x14ac:dyDescent="0.35">
      <c r="A11583" t="s">
        <v>15925</v>
      </c>
      <c r="B11583" t="s">
        <v>7319</v>
      </c>
      <c r="C11583" t="s">
        <v>7807</v>
      </c>
      <c r="D11583" t="str">
        <f>IF($B11583="B","",IFERROR(VLOOKUP($C11583,Elster!$I$5:$M$148,3,FALSE),$C11583))</f>
        <v>0x03A</v>
      </c>
      <c r="E11583" t="str">
        <f>IF($B11583="A","",IFERROR(VLOOKUP($C11583,Elster!$I$5:$M$148,3,FALSE),$C11583))</f>
        <v/>
      </c>
      <c r="F11583">
        <f t="shared" si="360"/>
        <v>58</v>
      </c>
      <c r="G11583" s="2">
        <f t="shared" si="361"/>
        <v>0</v>
      </c>
    </row>
    <row r="11584" spans="1:7" x14ac:dyDescent="0.35">
      <c r="A11584" t="s">
        <v>15926</v>
      </c>
      <c r="B11584" t="s">
        <v>7317</v>
      </c>
      <c r="C11584" t="s">
        <v>7325</v>
      </c>
      <c r="D11584" t="str">
        <f>IF($B11584="B","",IFERROR(VLOOKUP($C11584,Elster!$I$5:$M$148,3,FALSE),$C11584))</f>
        <v/>
      </c>
      <c r="E11584" t="str">
        <f>IF($B11584="A","",IFERROR(VLOOKUP($C11584,Elster!$I$5:$M$148,3,FALSE),$C11584))</f>
        <v xml:space="preserve">   "SPEICHERSOLLTEMP"                                 </v>
      </c>
      <c r="F11584">
        <f t="shared" si="360"/>
        <v>3</v>
      </c>
      <c r="G11584" s="2">
        <f t="shared" si="361"/>
        <v>7.8640000000049781E-3</v>
      </c>
    </row>
    <row r="11585" spans="1:7" x14ac:dyDescent="0.35">
      <c r="A11585" t="s">
        <v>15927</v>
      </c>
      <c r="B11585" t="s">
        <v>7317</v>
      </c>
      <c r="C11585" t="s">
        <v>7320</v>
      </c>
      <c r="D11585" t="str">
        <f>IF($B11585="B","",IFERROR(VLOOKUP($C11585,Elster!$I$5:$M$148,3,FALSE),$C11585))</f>
        <v/>
      </c>
      <c r="E11585" t="str">
        <f>IF($B11585="A","",IFERROR(VLOOKUP($C11585,Elster!$I$5:$M$148,3,FALSE),$C11585))</f>
        <v>0x000</v>
      </c>
      <c r="F11585">
        <f t="shared" si="360"/>
        <v>0</v>
      </c>
      <c r="G11585" s="2">
        <f t="shared" si="361"/>
        <v>4.9739999999971474E-3</v>
      </c>
    </row>
    <row r="11586" spans="1:7" x14ac:dyDescent="0.35">
      <c r="A11586" t="s">
        <v>15928</v>
      </c>
      <c r="B11586" t="s">
        <v>7317</v>
      </c>
      <c r="C11586" t="s">
        <v>7318</v>
      </c>
      <c r="D11586" t="str">
        <f>IF($B11586="B","",IFERROR(VLOOKUP($C11586,Elster!$I$5:$M$148,3,FALSE),$C11586))</f>
        <v/>
      </c>
      <c r="E11586" t="str">
        <f>IF($B11586="A","",IFERROR(VLOOKUP($C11586,Elster!$I$5:$M$148,3,FALSE),$C11586))</f>
        <v xml:space="preserve">   "SAMMLERISTTEMP"                                   </v>
      </c>
      <c r="F11586">
        <f t="shared" si="360"/>
        <v>13</v>
      </c>
      <c r="G11586" s="2">
        <f t="shared" si="361"/>
        <v>4.9740000000042528E-3</v>
      </c>
    </row>
    <row r="11587" spans="1:7" x14ac:dyDescent="0.35">
      <c r="A11587" t="s">
        <v>15929</v>
      </c>
      <c r="B11587" t="s">
        <v>7317</v>
      </c>
      <c r="C11587" t="s">
        <v>7329</v>
      </c>
      <c r="D11587" t="str">
        <f>IF($B11587="B","",IFERROR(VLOOKUP($C11587,Elster!$I$5:$M$148,3,FALSE),$C11587))</f>
        <v/>
      </c>
      <c r="E11587" t="str">
        <f>IF($B11587="A","",IFERROR(VLOOKUP($C11587,Elster!$I$5:$M$148,3,FALSE),$C11587))</f>
        <v xml:space="preserve">   "KESSELSOLLTEMP"                                   </v>
      </c>
      <c r="F11587">
        <f t="shared" ref="F11587:F11650" si="362">HEX2DEC(REPLACE(C11587,1,2,""))</f>
        <v>2</v>
      </c>
      <c r="G11587" s="2">
        <f t="shared" si="361"/>
        <v>4.9479999999988422E-3</v>
      </c>
    </row>
    <row r="11588" spans="1:7" x14ac:dyDescent="0.35">
      <c r="A11588" t="s">
        <v>15930</v>
      </c>
      <c r="B11588" t="s">
        <v>7317</v>
      </c>
      <c r="C11588" t="s">
        <v>7320</v>
      </c>
      <c r="D11588" t="str">
        <f>IF($B11588="B","",IFERROR(VLOOKUP($C11588,Elster!$I$5:$M$148,3,FALSE),$C11588))</f>
        <v/>
      </c>
      <c r="E11588" t="str">
        <f>IF($B11588="A","",IFERROR(VLOOKUP($C11588,Elster!$I$5:$M$148,3,FALSE),$C11588))</f>
        <v>0x000</v>
      </c>
      <c r="F11588">
        <f t="shared" si="362"/>
        <v>0</v>
      </c>
      <c r="G11588" s="2">
        <f t="shared" ref="G11588:G11651" si="363">SUBSTITUTE(A11588,"s","")-SUBSTITUTE(A11587,"s","")</f>
        <v>4.9739999999971474E-3</v>
      </c>
    </row>
    <row r="11589" spans="1:7" x14ac:dyDescent="0.35">
      <c r="A11589" t="s">
        <v>15931</v>
      </c>
      <c r="B11589" t="s">
        <v>7317</v>
      </c>
      <c r="C11589" t="s">
        <v>7366</v>
      </c>
      <c r="D11589" t="str">
        <f>IF($B11589="B","",IFERROR(VLOOKUP($C11589,Elster!$I$5:$M$148,3,FALSE),$C11589))</f>
        <v/>
      </c>
      <c r="E11589" t="str">
        <f>IF($B11589="A","",IFERROR(VLOOKUP($C11589,Elster!$I$5:$M$148,3,FALSE),$C11589))</f>
        <v xml:space="preserve">//   "ERWEITERUNGSTELEGRAMM"                            </v>
      </c>
      <c r="F11589">
        <f t="shared" si="362"/>
        <v>250</v>
      </c>
      <c r="G11589" s="2">
        <f t="shared" si="363"/>
        <v>4.9729999999996721E-3</v>
      </c>
    </row>
    <row r="11590" spans="1:7" x14ac:dyDescent="0.35">
      <c r="A11590" t="s">
        <v>15932</v>
      </c>
      <c r="B11590" t="s">
        <v>7317</v>
      </c>
      <c r="C11590" t="s">
        <v>7321</v>
      </c>
      <c r="D11590" t="str">
        <f>IF($B11590="B","",IFERROR(VLOOKUP($C11590,Elster!$I$5:$M$148,3,FALSE),$C11590))</f>
        <v/>
      </c>
      <c r="E11590" t="str">
        <f>IF($B11590="A","",IFERROR(VLOOKUP($C11590,Elster!$I$5:$M$148,3,FALSE),$C11590))</f>
        <v xml:space="preserve">   "FEHLERMELDUNG"                                    </v>
      </c>
      <c r="F11590">
        <f t="shared" si="362"/>
        <v>1</v>
      </c>
      <c r="G11590" s="2">
        <f t="shared" si="363"/>
        <v>4.9740000000042528E-3</v>
      </c>
    </row>
    <row r="11591" spans="1:7" x14ac:dyDescent="0.35">
      <c r="A11591" t="s">
        <v>15933</v>
      </c>
      <c r="B11591" t="s">
        <v>7317</v>
      </c>
      <c r="C11591" t="s">
        <v>7361</v>
      </c>
      <c r="D11591" t="str">
        <f>IF($B11591="B","",IFERROR(VLOOKUP($C11591,Elster!$I$5:$M$148,3,FALSE),$C11591))</f>
        <v/>
      </c>
      <c r="E11591" t="str">
        <f>IF($B11591="A","",IFERROR(VLOOKUP($C11591,Elster!$I$5:$M$148,3,FALSE),$C11591))</f>
        <v xml:space="preserve">   "MAX_HYSTERESE"                                    </v>
      </c>
      <c r="F11591">
        <f t="shared" si="362"/>
        <v>35</v>
      </c>
      <c r="G11591" s="2">
        <f t="shared" si="363"/>
        <v>4.9479999999988422E-3</v>
      </c>
    </row>
    <row r="11592" spans="1:7" x14ac:dyDescent="0.35">
      <c r="A11592" t="s">
        <v>15934</v>
      </c>
      <c r="B11592" t="s">
        <v>7317</v>
      </c>
      <c r="C11592" t="s">
        <v>7322</v>
      </c>
      <c r="D11592" t="str">
        <f>IF($B11592="B","",IFERROR(VLOOKUP($C11592,Elster!$I$5:$M$148,3,FALSE),$C11592))</f>
        <v/>
      </c>
      <c r="E11592" t="str">
        <f>IF($B11592="A","",IFERROR(VLOOKUP($C11592,Elster!$I$5:$M$148,3,FALSE),$C11592))</f>
        <v xml:space="preserve">   "GERAETE_ID"                                       </v>
      </c>
      <c r="F11592">
        <f t="shared" si="362"/>
        <v>11</v>
      </c>
      <c r="G11592" s="2">
        <f t="shared" si="363"/>
        <v>4.9739999999971474E-3</v>
      </c>
    </row>
    <row r="11593" spans="1:7" x14ac:dyDescent="0.35">
      <c r="A11593" t="s">
        <v>15935</v>
      </c>
      <c r="B11593" t="s">
        <v>7317</v>
      </c>
      <c r="C11593" t="s">
        <v>7320</v>
      </c>
      <c r="D11593" t="str">
        <f>IF($B11593="B","",IFERROR(VLOOKUP($C11593,Elster!$I$5:$M$148,3,FALSE),$C11593))</f>
        <v/>
      </c>
      <c r="E11593" t="str">
        <f>IF($B11593="A","",IFERROR(VLOOKUP($C11593,Elster!$I$5:$M$148,3,FALSE),$C11593))</f>
        <v>0x000</v>
      </c>
      <c r="F11593">
        <f t="shared" si="362"/>
        <v>0</v>
      </c>
      <c r="G11593" s="2">
        <f t="shared" si="363"/>
        <v>4.9740000000042528E-3</v>
      </c>
    </row>
    <row r="11594" spans="1:7" x14ac:dyDescent="0.35">
      <c r="A11594" t="s">
        <v>15936</v>
      </c>
      <c r="B11594" t="s">
        <v>7317</v>
      </c>
      <c r="C11594" t="s">
        <v>7321</v>
      </c>
      <c r="D11594" t="str">
        <f>IF($B11594="B","",IFERROR(VLOOKUP($C11594,Elster!$I$5:$M$148,3,FALSE),$C11594))</f>
        <v/>
      </c>
      <c r="E11594" t="str">
        <f>IF($B11594="A","",IFERROR(VLOOKUP($C11594,Elster!$I$5:$M$148,3,FALSE),$C11594))</f>
        <v xml:space="preserve">   "FEHLERMELDUNG"                                    </v>
      </c>
      <c r="F11594">
        <f t="shared" si="362"/>
        <v>1</v>
      </c>
      <c r="G11594" s="2">
        <f t="shared" si="363"/>
        <v>4.9739999999971474E-3</v>
      </c>
    </row>
    <row r="11595" spans="1:7" x14ac:dyDescent="0.35">
      <c r="A11595" t="s">
        <v>15937</v>
      </c>
      <c r="B11595" t="s">
        <v>7317</v>
      </c>
      <c r="C11595" t="s">
        <v>7820</v>
      </c>
      <c r="D11595" t="str">
        <f>IF($B11595="B","",IFERROR(VLOOKUP($C11595,Elster!$I$5:$M$148,3,FALSE),$C11595))</f>
        <v/>
      </c>
      <c r="E11595" t="str">
        <f>IF($B11595="A","",IFERROR(VLOOKUP($C11595,Elster!$I$5:$M$148,3,FALSE),$C11595))</f>
        <v>0x03B</v>
      </c>
      <c r="F11595">
        <f t="shared" si="362"/>
        <v>59</v>
      </c>
      <c r="G11595" s="2">
        <f t="shared" si="363"/>
        <v>4.9479999999988422E-3</v>
      </c>
    </row>
    <row r="11596" spans="1:7" x14ac:dyDescent="0.35">
      <c r="A11596" t="s">
        <v>15938</v>
      </c>
      <c r="B11596" t="s">
        <v>7317</v>
      </c>
      <c r="C11596" t="s">
        <v>7318</v>
      </c>
      <c r="D11596" t="str">
        <f>IF($B11596="B","",IFERROR(VLOOKUP($C11596,Elster!$I$5:$M$148,3,FALSE),$C11596))</f>
        <v/>
      </c>
      <c r="E11596" t="str">
        <f>IF($B11596="A","",IFERROR(VLOOKUP($C11596,Elster!$I$5:$M$148,3,FALSE),$C11596))</f>
        <v xml:space="preserve">   "SAMMLERISTTEMP"                                   </v>
      </c>
      <c r="F11596">
        <f t="shared" si="362"/>
        <v>13</v>
      </c>
      <c r="G11596" s="2">
        <f t="shared" si="363"/>
        <v>1.0859000000003505E-2</v>
      </c>
    </row>
    <row r="11597" spans="1:7" x14ac:dyDescent="0.35">
      <c r="A11597" t="s">
        <v>15938</v>
      </c>
      <c r="B11597" t="s">
        <v>7319</v>
      </c>
      <c r="C11597" t="s">
        <v>7318</v>
      </c>
      <c r="D11597" t="str">
        <f>IF($B11597="B","",IFERROR(VLOOKUP($C11597,Elster!$I$5:$M$148,3,FALSE),$C11597))</f>
        <v xml:space="preserve">   "SAMMLERISTTEMP"                                   </v>
      </c>
      <c r="E11597" t="str">
        <f>IF($B11597="A","",IFERROR(VLOOKUP($C11597,Elster!$I$5:$M$148,3,FALSE),$C11597))</f>
        <v/>
      </c>
      <c r="F11597">
        <f t="shared" si="362"/>
        <v>13</v>
      </c>
      <c r="G11597" s="2">
        <f t="shared" si="363"/>
        <v>0</v>
      </c>
    </row>
    <row r="11598" spans="1:7" x14ac:dyDescent="0.35">
      <c r="A11598" t="s">
        <v>15939</v>
      </c>
      <c r="B11598" t="s">
        <v>7319</v>
      </c>
      <c r="C11598" t="s">
        <v>7320</v>
      </c>
      <c r="D11598" t="str">
        <f>IF($B11598="B","",IFERROR(VLOOKUP($C11598,Elster!$I$5:$M$148,3,FALSE),$C11598))</f>
        <v>0x000</v>
      </c>
      <c r="E11598" t="str">
        <f>IF($B11598="A","",IFERROR(VLOOKUP($C11598,Elster!$I$5:$M$148,3,FALSE),$C11598))</f>
        <v/>
      </c>
      <c r="F11598">
        <f t="shared" si="362"/>
        <v>0</v>
      </c>
      <c r="G11598" s="2">
        <f t="shared" si="363"/>
        <v>4.9999999999954525E-3</v>
      </c>
    </row>
    <row r="11599" spans="1:7" x14ac:dyDescent="0.35">
      <c r="A11599" t="s">
        <v>15940</v>
      </c>
      <c r="B11599" t="s">
        <v>7317</v>
      </c>
      <c r="C11599" t="s">
        <v>7320</v>
      </c>
      <c r="D11599" t="str">
        <f>IF($B11599="B","",IFERROR(VLOOKUP($C11599,Elster!$I$5:$M$148,3,FALSE),$C11599))</f>
        <v/>
      </c>
      <c r="E11599" t="str">
        <f>IF($B11599="A","",IFERROR(VLOOKUP($C11599,Elster!$I$5:$M$148,3,FALSE),$C11599))</f>
        <v>0x000</v>
      </c>
      <c r="F11599">
        <f t="shared" si="362"/>
        <v>0</v>
      </c>
      <c r="G11599" s="2">
        <f t="shared" si="363"/>
        <v>2.5999999998305157E-5</v>
      </c>
    </row>
    <row r="11600" spans="1:7" x14ac:dyDescent="0.35">
      <c r="A11600" t="s">
        <v>15941</v>
      </c>
      <c r="B11600" t="s">
        <v>7319</v>
      </c>
      <c r="C11600" t="s">
        <v>7325</v>
      </c>
      <c r="D11600" t="str">
        <f>IF($B11600="B","",IFERROR(VLOOKUP($C11600,Elster!$I$5:$M$148,3,FALSE),$C11600))</f>
        <v xml:space="preserve">   "SPEICHERSOLLTEMP"                                 </v>
      </c>
      <c r="E11600" t="str">
        <f>IF($B11600="A","",IFERROR(VLOOKUP($C11600,Elster!$I$5:$M$148,3,FALSE),$C11600))</f>
        <v/>
      </c>
      <c r="F11600">
        <f t="shared" si="362"/>
        <v>3</v>
      </c>
      <c r="G11600" s="2">
        <f t="shared" si="363"/>
        <v>4.9740000000042528E-3</v>
      </c>
    </row>
    <row r="11601" spans="1:7" x14ac:dyDescent="0.35">
      <c r="A11601" t="s">
        <v>15942</v>
      </c>
      <c r="B11601" t="s">
        <v>7317</v>
      </c>
      <c r="C11601" t="s">
        <v>7325</v>
      </c>
      <c r="D11601" t="str">
        <f>IF($B11601="B","",IFERROR(VLOOKUP($C11601,Elster!$I$5:$M$148,3,FALSE),$C11601))</f>
        <v/>
      </c>
      <c r="E11601" t="str">
        <f>IF($B11601="A","",IFERROR(VLOOKUP($C11601,Elster!$I$5:$M$148,3,FALSE),$C11601))</f>
        <v xml:space="preserve">   "SPEICHERSOLLTEMP"                                 </v>
      </c>
      <c r="F11601">
        <f t="shared" si="362"/>
        <v>3</v>
      </c>
      <c r="G11601" s="2">
        <f t="shared" si="363"/>
        <v>2.5999999998305157E-5</v>
      </c>
    </row>
    <row r="11602" spans="1:7" x14ac:dyDescent="0.35">
      <c r="A11602" t="s">
        <v>15943</v>
      </c>
      <c r="B11602" t="s">
        <v>7317</v>
      </c>
      <c r="C11602" t="s">
        <v>7321</v>
      </c>
      <c r="D11602" t="str">
        <f>IF($B11602="B","",IFERROR(VLOOKUP($C11602,Elster!$I$5:$M$148,3,FALSE),$C11602))</f>
        <v/>
      </c>
      <c r="E11602" t="str">
        <f>IF($B11602="A","",IFERROR(VLOOKUP($C11602,Elster!$I$5:$M$148,3,FALSE),$C11602))</f>
        <v xml:space="preserve">   "FEHLERMELDUNG"                                    </v>
      </c>
      <c r="F11602">
        <f t="shared" si="362"/>
        <v>1</v>
      </c>
      <c r="G11602" s="2">
        <f t="shared" si="363"/>
        <v>5.000000000002558E-3</v>
      </c>
    </row>
    <row r="11603" spans="1:7" x14ac:dyDescent="0.35">
      <c r="A11603" t="s">
        <v>15943</v>
      </c>
      <c r="B11603" t="s">
        <v>7319</v>
      </c>
      <c r="C11603" t="s">
        <v>7321</v>
      </c>
      <c r="D11603" t="str">
        <f>IF($B11603="B","",IFERROR(VLOOKUP($C11603,Elster!$I$5:$M$148,3,FALSE),$C11603))</f>
        <v xml:space="preserve">   "FEHLERMELDUNG"                                    </v>
      </c>
      <c r="E11603" t="str">
        <f>IF($B11603="A","",IFERROR(VLOOKUP($C11603,Elster!$I$5:$M$148,3,FALSE),$C11603))</f>
        <v/>
      </c>
      <c r="F11603">
        <f t="shared" si="362"/>
        <v>1</v>
      </c>
      <c r="G11603" s="2">
        <f t="shared" si="363"/>
        <v>0</v>
      </c>
    </row>
    <row r="11604" spans="1:7" x14ac:dyDescent="0.35">
      <c r="A11604" t="s">
        <v>15944</v>
      </c>
      <c r="B11604" t="s">
        <v>7317</v>
      </c>
      <c r="C11604" t="s">
        <v>7320</v>
      </c>
      <c r="D11604" t="str">
        <f>IF($B11604="B","",IFERROR(VLOOKUP($C11604,Elster!$I$5:$M$148,3,FALSE),$C11604))</f>
        <v/>
      </c>
      <c r="E11604" t="str">
        <f>IF($B11604="A","",IFERROR(VLOOKUP($C11604,Elster!$I$5:$M$148,3,FALSE),$C11604))</f>
        <v>0x000</v>
      </c>
      <c r="F11604">
        <f t="shared" si="362"/>
        <v>0</v>
      </c>
      <c r="G11604" s="2">
        <f t="shared" si="363"/>
        <v>4.9989999999979773E-3</v>
      </c>
    </row>
    <row r="11605" spans="1:7" x14ac:dyDescent="0.35">
      <c r="A11605" t="s">
        <v>15945</v>
      </c>
      <c r="B11605" t="s">
        <v>7319</v>
      </c>
      <c r="C11605" t="s">
        <v>7320</v>
      </c>
      <c r="D11605" t="str">
        <f>IF($B11605="B","",IFERROR(VLOOKUP($C11605,Elster!$I$5:$M$148,3,FALSE),$C11605))</f>
        <v>0x000</v>
      </c>
      <c r="E11605" t="str">
        <f>IF($B11605="A","",IFERROR(VLOOKUP($C11605,Elster!$I$5:$M$148,3,FALSE),$C11605))</f>
        <v/>
      </c>
      <c r="F11605">
        <f t="shared" si="362"/>
        <v>0</v>
      </c>
      <c r="G11605" s="2">
        <f t="shared" si="363"/>
        <v>9.9999999747524271E-7</v>
      </c>
    </row>
    <row r="11606" spans="1:7" x14ac:dyDescent="0.35">
      <c r="A11606" t="s">
        <v>15946</v>
      </c>
      <c r="B11606" t="s">
        <v>7317</v>
      </c>
      <c r="C11606" t="s">
        <v>7366</v>
      </c>
      <c r="D11606" t="str">
        <f>IF($B11606="B","",IFERROR(VLOOKUP($C11606,Elster!$I$5:$M$148,3,FALSE),$C11606))</f>
        <v/>
      </c>
      <c r="E11606" t="str">
        <f>IF($B11606="A","",IFERROR(VLOOKUP($C11606,Elster!$I$5:$M$148,3,FALSE),$C11606))</f>
        <v xml:space="preserve">//   "ERWEITERUNGSTELEGRAMM"                            </v>
      </c>
      <c r="F11606">
        <f t="shared" si="362"/>
        <v>250</v>
      </c>
      <c r="G11606" s="2">
        <f t="shared" si="363"/>
        <v>4.9990000000050827E-3</v>
      </c>
    </row>
    <row r="11607" spans="1:7" x14ac:dyDescent="0.35">
      <c r="A11607" t="s">
        <v>15946</v>
      </c>
      <c r="B11607" t="s">
        <v>7319</v>
      </c>
      <c r="C11607" t="s">
        <v>7366</v>
      </c>
      <c r="D11607" t="str">
        <f>IF($B11607="B","",IFERROR(VLOOKUP($C11607,Elster!$I$5:$M$148,3,FALSE),$C11607))</f>
        <v xml:space="preserve">//   "ERWEITERUNGSTELEGRAMM"                            </v>
      </c>
      <c r="E11607" t="str">
        <f>IF($B11607="A","",IFERROR(VLOOKUP($C11607,Elster!$I$5:$M$148,3,FALSE),$C11607))</f>
        <v/>
      </c>
      <c r="F11607">
        <f t="shared" si="362"/>
        <v>250</v>
      </c>
      <c r="G11607" s="2">
        <f t="shared" si="363"/>
        <v>0</v>
      </c>
    </row>
    <row r="11608" spans="1:7" x14ac:dyDescent="0.35">
      <c r="A11608" t="s">
        <v>15947</v>
      </c>
      <c r="B11608" t="s">
        <v>7317</v>
      </c>
      <c r="C11608" t="s">
        <v>7321</v>
      </c>
      <c r="D11608" t="str">
        <f>IF($B11608="B","",IFERROR(VLOOKUP($C11608,Elster!$I$5:$M$148,3,FALSE),$C11608))</f>
        <v/>
      </c>
      <c r="E11608" t="str">
        <f>IF($B11608="A","",IFERROR(VLOOKUP($C11608,Elster!$I$5:$M$148,3,FALSE),$C11608))</f>
        <v xml:space="preserve">   "FEHLERMELDUNG"                                    </v>
      </c>
      <c r="F11608">
        <f t="shared" si="362"/>
        <v>1</v>
      </c>
      <c r="G11608" s="2">
        <f t="shared" si="363"/>
        <v>4.9999999999954525E-3</v>
      </c>
    </row>
    <row r="11609" spans="1:7" x14ac:dyDescent="0.35">
      <c r="A11609" t="s">
        <v>15947</v>
      </c>
      <c r="B11609" t="s">
        <v>7319</v>
      </c>
      <c r="C11609" t="s">
        <v>7321</v>
      </c>
      <c r="D11609" t="str">
        <f>IF($B11609="B","",IFERROR(VLOOKUP($C11609,Elster!$I$5:$M$148,3,FALSE),$C11609))</f>
        <v xml:space="preserve">   "FEHLERMELDUNG"                                    </v>
      </c>
      <c r="E11609" t="str">
        <f>IF($B11609="A","",IFERROR(VLOOKUP($C11609,Elster!$I$5:$M$148,3,FALSE),$C11609))</f>
        <v/>
      </c>
      <c r="F11609">
        <f t="shared" si="362"/>
        <v>1</v>
      </c>
      <c r="G11609" s="2">
        <f t="shared" si="363"/>
        <v>0</v>
      </c>
    </row>
    <row r="11610" spans="1:7" x14ac:dyDescent="0.35">
      <c r="A11610" t="s">
        <v>15948</v>
      </c>
      <c r="B11610" t="s">
        <v>7317</v>
      </c>
      <c r="C11610" t="s">
        <v>7362</v>
      </c>
      <c r="D11610" t="str">
        <f>IF($B11610="B","",IFERROR(VLOOKUP($C11610,Elster!$I$5:$M$148,3,FALSE),$C11610))</f>
        <v/>
      </c>
      <c r="E11610" t="str">
        <f>IF($B11610="A","",IFERROR(VLOOKUP($C11610,Elster!$I$5:$M$148,3,FALSE),$C11610))</f>
        <v xml:space="preserve">   "PPL"                                              </v>
      </c>
      <c r="F11610">
        <f t="shared" si="362"/>
        <v>36</v>
      </c>
      <c r="G11610" s="2">
        <f t="shared" si="363"/>
        <v>5.000000000002558E-3</v>
      </c>
    </row>
    <row r="11611" spans="1:7" x14ac:dyDescent="0.35">
      <c r="A11611" t="s">
        <v>15948</v>
      </c>
      <c r="B11611" t="s">
        <v>7319</v>
      </c>
      <c r="C11611" t="s">
        <v>7362</v>
      </c>
      <c r="D11611" t="str">
        <f>IF($B11611="B","",IFERROR(VLOOKUP($C11611,Elster!$I$5:$M$148,3,FALSE),$C11611))</f>
        <v xml:space="preserve">   "PPL"                                              </v>
      </c>
      <c r="E11611" t="str">
        <f>IF($B11611="A","",IFERROR(VLOOKUP($C11611,Elster!$I$5:$M$148,3,FALSE),$C11611))</f>
        <v/>
      </c>
      <c r="F11611">
        <f t="shared" si="362"/>
        <v>36</v>
      </c>
      <c r="G11611" s="2">
        <f t="shared" si="363"/>
        <v>0</v>
      </c>
    </row>
    <row r="11612" spans="1:7" x14ac:dyDescent="0.35">
      <c r="A11612" t="s">
        <v>15949</v>
      </c>
      <c r="B11612" t="s">
        <v>7317</v>
      </c>
      <c r="C11612" t="s">
        <v>7831</v>
      </c>
      <c r="D11612" t="str">
        <f>IF($B11612="B","",IFERROR(VLOOKUP($C11612,Elster!$I$5:$M$148,3,FALSE),$C11612))</f>
        <v/>
      </c>
      <c r="E11612" t="str">
        <f>IF($B11612="A","",IFERROR(VLOOKUP($C11612,Elster!$I$5:$M$148,3,FALSE),$C11612))</f>
        <v xml:space="preserve">   "SOLARZONENTEMP"                                   </v>
      </c>
      <c r="F11612">
        <f t="shared" si="362"/>
        <v>24</v>
      </c>
      <c r="G11612" s="2">
        <f t="shared" si="363"/>
        <v>5.000000000002558E-3</v>
      </c>
    </row>
    <row r="11613" spans="1:7" x14ac:dyDescent="0.35">
      <c r="A11613" t="s">
        <v>15949</v>
      </c>
      <c r="B11613" t="s">
        <v>7319</v>
      </c>
      <c r="C11613" t="s">
        <v>7831</v>
      </c>
      <c r="D11613" t="str">
        <f>IF($B11613="B","",IFERROR(VLOOKUP($C11613,Elster!$I$5:$M$148,3,FALSE),$C11613))</f>
        <v xml:space="preserve">   "SOLARZONENTEMP"                                   </v>
      </c>
      <c r="E11613" t="str">
        <f>IF($B11613="A","",IFERROR(VLOOKUP($C11613,Elster!$I$5:$M$148,3,FALSE),$C11613))</f>
        <v/>
      </c>
      <c r="F11613">
        <f t="shared" si="362"/>
        <v>24</v>
      </c>
      <c r="G11613" s="2">
        <f t="shared" si="363"/>
        <v>0</v>
      </c>
    </row>
    <row r="11614" spans="1:7" x14ac:dyDescent="0.35">
      <c r="A11614" t="s">
        <v>15950</v>
      </c>
      <c r="B11614" t="s">
        <v>7317</v>
      </c>
      <c r="C11614" t="s">
        <v>7320</v>
      </c>
      <c r="D11614" t="str">
        <f>IF($B11614="B","",IFERROR(VLOOKUP($C11614,Elster!$I$5:$M$148,3,FALSE),$C11614))</f>
        <v/>
      </c>
      <c r="E11614" t="str">
        <f>IF($B11614="A","",IFERROR(VLOOKUP($C11614,Elster!$I$5:$M$148,3,FALSE),$C11614))</f>
        <v>0x000</v>
      </c>
      <c r="F11614">
        <f t="shared" si="362"/>
        <v>0</v>
      </c>
      <c r="G11614" s="2">
        <f t="shared" si="363"/>
        <v>4.9999999999954525E-3</v>
      </c>
    </row>
    <row r="11615" spans="1:7" x14ac:dyDescent="0.35">
      <c r="A11615" t="s">
        <v>15950</v>
      </c>
      <c r="B11615" t="s">
        <v>7319</v>
      </c>
      <c r="C11615" t="s">
        <v>7320</v>
      </c>
      <c r="D11615" t="str">
        <f>IF($B11615="B","",IFERROR(VLOOKUP($C11615,Elster!$I$5:$M$148,3,FALSE),$C11615))</f>
        <v>0x000</v>
      </c>
      <c r="E11615" t="str">
        <f>IF($B11615="A","",IFERROR(VLOOKUP($C11615,Elster!$I$5:$M$148,3,FALSE),$C11615))</f>
        <v/>
      </c>
      <c r="F11615">
        <f t="shared" si="362"/>
        <v>0</v>
      </c>
      <c r="G11615" s="2">
        <f t="shared" si="363"/>
        <v>0</v>
      </c>
    </row>
    <row r="11616" spans="1:7" x14ac:dyDescent="0.35">
      <c r="A11616" t="s">
        <v>15951</v>
      </c>
      <c r="B11616" t="s">
        <v>7317</v>
      </c>
      <c r="C11616" t="s">
        <v>7321</v>
      </c>
      <c r="D11616" t="str">
        <f>IF($B11616="B","",IFERROR(VLOOKUP($C11616,Elster!$I$5:$M$148,3,FALSE),$C11616))</f>
        <v/>
      </c>
      <c r="E11616" t="str">
        <f>IF($B11616="A","",IFERROR(VLOOKUP($C11616,Elster!$I$5:$M$148,3,FALSE),$C11616))</f>
        <v xml:space="preserve">   "FEHLERMELDUNG"                                    </v>
      </c>
      <c r="F11616">
        <f t="shared" si="362"/>
        <v>1</v>
      </c>
      <c r="G11616" s="2">
        <f t="shared" si="363"/>
        <v>5.000000000002558E-3</v>
      </c>
    </row>
    <row r="11617" spans="1:7" x14ac:dyDescent="0.35">
      <c r="A11617" t="s">
        <v>15951</v>
      </c>
      <c r="B11617" t="s">
        <v>7319</v>
      </c>
      <c r="C11617" t="s">
        <v>7321</v>
      </c>
      <c r="D11617" t="str">
        <f>IF($B11617="B","",IFERROR(VLOOKUP($C11617,Elster!$I$5:$M$148,3,FALSE),$C11617))</f>
        <v xml:space="preserve">   "FEHLERMELDUNG"                                    </v>
      </c>
      <c r="E11617" t="str">
        <f>IF($B11617="A","",IFERROR(VLOOKUP($C11617,Elster!$I$5:$M$148,3,FALSE),$C11617))</f>
        <v/>
      </c>
      <c r="F11617">
        <f t="shared" si="362"/>
        <v>1</v>
      </c>
      <c r="G11617" s="2">
        <f t="shared" si="363"/>
        <v>0</v>
      </c>
    </row>
    <row r="11618" spans="1:7" x14ac:dyDescent="0.35">
      <c r="A11618" t="s">
        <v>15952</v>
      </c>
      <c r="B11618" t="s">
        <v>7317</v>
      </c>
      <c r="C11618" t="s">
        <v>7836</v>
      </c>
      <c r="D11618" t="str">
        <f>IF($B11618="B","",IFERROR(VLOOKUP($C11618,Elster!$I$5:$M$148,3,FALSE),$C11618))</f>
        <v/>
      </c>
      <c r="E11618" t="str">
        <f>IF($B11618="A","",IFERROR(VLOOKUP($C11618,Elster!$I$5:$M$148,3,FALSE),$C11618))</f>
        <v>0x048</v>
      </c>
      <c r="F11618">
        <f t="shared" si="362"/>
        <v>72</v>
      </c>
      <c r="G11618" s="2">
        <f t="shared" si="363"/>
        <v>4.9999999999954525E-3</v>
      </c>
    </row>
    <row r="11619" spans="1:7" x14ac:dyDescent="0.35">
      <c r="A11619" t="s">
        <v>15952</v>
      </c>
      <c r="B11619" t="s">
        <v>7319</v>
      </c>
      <c r="C11619" t="s">
        <v>7836</v>
      </c>
      <c r="D11619" t="str">
        <f>IF($B11619="B","",IFERROR(VLOOKUP($C11619,Elster!$I$5:$M$148,3,FALSE),$C11619))</f>
        <v>0x048</v>
      </c>
      <c r="E11619" t="str">
        <f>IF($B11619="A","",IFERROR(VLOOKUP($C11619,Elster!$I$5:$M$148,3,FALSE),$C11619))</f>
        <v/>
      </c>
      <c r="F11619">
        <f t="shared" si="362"/>
        <v>72</v>
      </c>
      <c r="G11619" s="2">
        <f t="shared" si="363"/>
        <v>0</v>
      </c>
    </row>
    <row r="11620" spans="1:7" x14ac:dyDescent="0.35">
      <c r="A11620" t="s">
        <v>15953</v>
      </c>
      <c r="B11620" t="s">
        <v>7317</v>
      </c>
      <c r="C11620" t="s">
        <v>7325</v>
      </c>
      <c r="D11620" t="str">
        <f>IF($B11620="B","",IFERROR(VLOOKUP($C11620,Elster!$I$5:$M$148,3,FALSE),$C11620))</f>
        <v/>
      </c>
      <c r="E11620" t="str">
        <f>IF($B11620="A","",IFERROR(VLOOKUP($C11620,Elster!$I$5:$M$148,3,FALSE),$C11620))</f>
        <v xml:space="preserve">   "SPEICHERSOLLTEMP"                                 </v>
      </c>
      <c r="F11620">
        <f t="shared" si="362"/>
        <v>3</v>
      </c>
      <c r="G11620" s="2">
        <f t="shared" si="363"/>
        <v>7.1350000000052205E-3</v>
      </c>
    </row>
    <row r="11621" spans="1:7" x14ac:dyDescent="0.35">
      <c r="A11621" t="s">
        <v>15954</v>
      </c>
      <c r="B11621" t="s">
        <v>7317</v>
      </c>
      <c r="C11621" t="s">
        <v>7320</v>
      </c>
      <c r="D11621" t="str">
        <f>IF($B11621="B","",IFERROR(VLOOKUP($C11621,Elster!$I$5:$M$148,3,FALSE),$C11621))</f>
        <v/>
      </c>
      <c r="E11621" t="str">
        <f>IF($B11621="A","",IFERROR(VLOOKUP($C11621,Elster!$I$5:$M$148,3,FALSE),$C11621))</f>
        <v>0x000</v>
      </c>
      <c r="F11621">
        <f t="shared" si="362"/>
        <v>0</v>
      </c>
      <c r="G11621" s="2">
        <f t="shared" si="363"/>
        <v>4.9739999999971474E-3</v>
      </c>
    </row>
    <row r="11622" spans="1:7" x14ac:dyDescent="0.35">
      <c r="A11622" t="s">
        <v>15955</v>
      </c>
      <c r="B11622" t="s">
        <v>7317</v>
      </c>
      <c r="C11622" t="s">
        <v>7318</v>
      </c>
      <c r="D11622" t="str">
        <f>IF($B11622="B","",IFERROR(VLOOKUP($C11622,Elster!$I$5:$M$148,3,FALSE),$C11622))</f>
        <v/>
      </c>
      <c r="E11622" t="str">
        <f>IF($B11622="A","",IFERROR(VLOOKUP($C11622,Elster!$I$5:$M$148,3,FALSE),$C11622))</f>
        <v xml:space="preserve">   "SAMMLERISTTEMP"                                   </v>
      </c>
      <c r="F11622">
        <f t="shared" si="362"/>
        <v>13</v>
      </c>
      <c r="G11622" s="2">
        <f t="shared" si="363"/>
        <v>4.9479999999988422E-3</v>
      </c>
    </row>
    <row r="11623" spans="1:7" x14ac:dyDescent="0.35">
      <c r="A11623" t="s">
        <v>15956</v>
      </c>
      <c r="B11623" t="s">
        <v>7317</v>
      </c>
      <c r="C11623" t="s">
        <v>7329</v>
      </c>
      <c r="D11623" t="str">
        <f>IF($B11623="B","",IFERROR(VLOOKUP($C11623,Elster!$I$5:$M$148,3,FALSE),$C11623))</f>
        <v/>
      </c>
      <c r="E11623" t="str">
        <f>IF($B11623="A","",IFERROR(VLOOKUP($C11623,Elster!$I$5:$M$148,3,FALSE),$C11623))</f>
        <v xml:space="preserve">   "KESSELSOLLTEMP"                                   </v>
      </c>
      <c r="F11623">
        <f t="shared" si="362"/>
        <v>2</v>
      </c>
      <c r="G11623" s="2">
        <f t="shared" si="363"/>
        <v>4.9740000000042528E-3</v>
      </c>
    </row>
    <row r="11624" spans="1:7" x14ac:dyDescent="0.35">
      <c r="A11624" t="s">
        <v>15957</v>
      </c>
      <c r="B11624" t="s">
        <v>7317</v>
      </c>
      <c r="C11624" t="s">
        <v>7320</v>
      </c>
      <c r="D11624" t="str">
        <f>IF($B11624="B","",IFERROR(VLOOKUP($C11624,Elster!$I$5:$M$148,3,FALSE),$C11624))</f>
        <v/>
      </c>
      <c r="E11624" t="str">
        <f>IF($B11624="A","",IFERROR(VLOOKUP($C11624,Elster!$I$5:$M$148,3,FALSE),$C11624))</f>
        <v>0x000</v>
      </c>
      <c r="F11624">
        <f t="shared" si="362"/>
        <v>0</v>
      </c>
      <c r="G11624" s="2">
        <f t="shared" si="363"/>
        <v>4.9739999999971474E-3</v>
      </c>
    </row>
    <row r="11625" spans="1:7" x14ac:dyDescent="0.35">
      <c r="A11625" t="s">
        <v>15958</v>
      </c>
      <c r="B11625" t="s">
        <v>7317</v>
      </c>
      <c r="C11625" t="s">
        <v>7366</v>
      </c>
      <c r="D11625" t="str">
        <f>IF($B11625="B","",IFERROR(VLOOKUP($C11625,Elster!$I$5:$M$148,3,FALSE),$C11625))</f>
        <v/>
      </c>
      <c r="E11625" t="str">
        <f>IF($B11625="A","",IFERROR(VLOOKUP($C11625,Elster!$I$5:$M$148,3,FALSE),$C11625))</f>
        <v xml:space="preserve">//   "ERWEITERUNGSTELEGRAMM"                            </v>
      </c>
      <c r="F11625">
        <f t="shared" si="362"/>
        <v>250</v>
      </c>
      <c r="G11625" s="2">
        <f t="shared" si="363"/>
        <v>4.9740000000042528E-3</v>
      </c>
    </row>
    <row r="11626" spans="1:7" x14ac:dyDescent="0.35">
      <c r="A11626" t="s">
        <v>15959</v>
      </c>
      <c r="B11626" t="s">
        <v>7317</v>
      </c>
      <c r="C11626" t="s">
        <v>7321</v>
      </c>
      <c r="D11626" t="str">
        <f>IF($B11626="B","",IFERROR(VLOOKUP($C11626,Elster!$I$5:$M$148,3,FALSE),$C11626))</f>
        <v/>
      </c>
      <c r="E11626" t="str">
        <f>IF($B11626="A","",IFERROR(VLOOKUP($C11626,Elster!$I$5:$M$148,3,FALSE),$C11626))</f>
        <v xml:space="preserve">   "FEHLERMELDUNG"                                    </v>
      </c>
      <c r="F11626">
        <f t="shared" si="362"/>
        <v>1</v>
      </c>
      <c r="G11626" s="2">
        <f t="shared" si="363"/>
        <v>4.9469999999942615E-3</v>
      </c>
    </row>
    <row r="11627" spans="1:7" x14ac:dyDescent="0.35">
      <c r="A11627" t="s">
        <v>15960</v>
      </c>
      <c r="B11627" t="s">
        <v>7317</v>
      </c>
      <c r="C11627" t="s">
        <v>7362</v>
      </c>
      <c r="D11627" t="str">
        <f>IF($B11627="B","",IFERROR(VLOOKUP($C11627,Elster!$I$5:$M$148,3,FALSE),$C11627))</f>
        <v/>
      </c>
      <c r="E11627" t="str">
        <f>IF($B11627="A","",IFERROR(VLOOKUP($C11627,Elster!$I$5:$M$148,3,FALSE),$C11627))</f>
        <v xml:space="preserve">   "PPL"                                              </v>
      </c>
      <c r="F11627">
        <f t="shared" si="362"/>
        <v>36</v>
      </c>
      <c r="G11627" s="2">
        <f t="shared" si="363"/>
        <v>4.9740000000042528E-3</v>
      </c>
    </row>
    <row r="11628" spans="1:7" x14ac:dyDescent="0.35">
      <c r="A11628" t="s">
        <v>15961</v>
      </c>
      <c r="B11628" t="s">
        <v>7317</v>
      </c>
      <c r="C11628" t="s">
        <v>7831</v>
      </c>
      <c r="D11628" t="str">
        <f>IF($B11628="B","",IFERROR(VLOOKUP($C11628,Elster!$I$5:$M$148,3,FALSE),$C11628))</f>
        <v/>
      </c>
      <c r="E11628" t="str">
        <f>IF($B11628="A","",IFERROR(VLOOKUP($C11628,Elster!$I$5:$M$148,3,FALSE),$C11628))</f>
        <v xml:space="preserve">   "SOLARZONENTEMP"                                   </v>
      </c>
      <c r="F11628">
        <f t="shared" si="362"/>
        <v>24</v>
      </c>
      <c r="G11628" s="2">
        <f t="shared" si="363"/>
        <v>4.9739999999971474E-3</v>
      </c>
    </row>
    <row r="11629" spans="1:7" x14ac:dyDescent="0.35">
      <c r="A11629" t="s">
        <v>15962</v>
      </c>
      <c r="B11629" t="s">
        <v>7317</v>
      </c>
      <c r="C11629" t="s">
        <v>7320</v>
      </c>
      <c r="D11629" t="str">
        <f>IF($B11629="B","",IFERROR(VLOOKUP($C11629,Elster!$I$5:$M$148,3,FALSE),$C11629))</f>
        <v/>
      </c>
      <c r="E11629" t="str">
        <f>IF($B11629="A","",IFERROR(VLOOKUP($C11629,Elster!$I$5:$M$148,3,FALSE),$C11629))</f>
        <v>0x000</v>
      </c>
      <c r="F11629">
        <f t="shared" si="362"/>
        <v>0</v>
      </c>
      <c r="G11629" s="2">
        <f t="shared" si="363"/>
        <v>4.9740000000042528E-3</v>
      </c>
    </row>
    <row r="11630" spans="1:7" x14ac:dyDescent="0.35">
      <c r="A11630" t="s">
        <v>15963</v>
      </c>
      <c r="B11630" t="s">
        <v>7317</v>
      </c>
      <c r="C11630" t="s">
        <v>7321</v>
      </c>
      <c r="D11630" t="str">
        <f>IF($B11630="B","",IFERROR(VLOOKUP($C11630,Elster!$I$5:$M$148,3,FALSE),$C11630))</f>
        <v/>
      </c>
      <c r="E11630" t="str">
        <f>IF($B11630="A","",IFERROR(VLOOKUP($C11630,Elster!$I$5:$M$148,3,FALSE),$C11630))</f>
        <v xml:space="preserve">   "FEHLERMELDUNG"                                    </v>
      </c>
      <c r="F11630">
        <f t="shared" si="362"/>
        <v>1</v>
      </c>
      <c r="G11630" s="2">
        <f t="shared" si="363"/>
        <v>4.9479999999988422E-3</v>
      </c>
    </row>
    <row r="11631" spans="1:7" x14ac:dyDescent="0.35">
      <c r="A11631" t="s">
        <v>15964</v>
      </c>
      <c r="B11631" t="s">
        <v>7317</v>
      </c>
      <c r="C11631" t="s">
        <v>7849</v>
      </c>
      <c r="D11631" t="str">
        <f>IF($B11631="B","",IFERROR(VLOOKUP($C11631,Elster!$I$5:$M$148,3,FALSE),$C11631))</f>
        <v/>
      </c>
      <c r="E11631" t="str">
        <f>IF($B11631="A","",IFERROR(VLOOKUP($C11631,Elster!$I$5:$M$148,3,FALSE),$C11631))</f>
        <v>0x049</v>
      </c>
      <c r="F11631">
        <f t="shared" si="362"/>
        <v>73</v>
      </c>
      <c r="G11631" s="2">
        <f t="shared" si="363"/>
        <v>4.9739999999971474E-3</v>
      </c>
    </row>
    <row r="11632" spans="1:7" x14ac:dyDescent="0.35">
      <c r="A11632" t="s">
        <v>15965</v>
      </c>
      <c r="B11632" t="s">
        <v>7317</v>
      </c>
      <c r="C11632" t="s">
        <v>7318</v>
      </c>
      <c r="D11632" t="str">
        <f>IF($B11632="B","",IFERROR(VLOOKUP($C11632,Elster!$I$5:$M$148,3,FALSE),$C11632))</f>
        <v/>
      </c>
      <c r="E11632" t="str">
        <f>IF($B11632="A","",IFERROR(VLOOKUP($C11632,Elster!$I$5:$M$148,3,FALSE),$C11632))</f>
        <v xml:space="preserve">   "SAMMLERISTTEMP"                                   </v>
      </c>
      <c r="F11632">
        <f t="shared" si="362"/>
        <v>13</v>
      </c>
      <c r="G11632" s="2">
        <f t="shared" si="363"/>
        <v>1.1197000000002788E-2</v>
      </c>
    </row>
    <row r="11633" spans="1:7" x14ac:dyDescent="0.35">
      <c r="A11633" t="s">
        <v>15965</v>
      </c>
      <c r="B11633" t="s">
        <v>7319</v>
      </c>
      <c r="C11633" t="s">
        <v>7318</v>
      </c>
      <c r="D11633" t="str">
        <f>IF($B11633="B","",IFERROR(VLOOKUP($C11633,Elster!$I$5:$M$148,3,FALSE),$C11633))</f>
        <v xml:space="preserve">   "SAMMLERISTTEMP"                                   </v>
      </c>
      <c r="E11633" t="str">
        <f>IF($B11633="A","",IFERROR(VLOOKUP($C11633,Elster!$I$5:$M$148,3,FALSE),$C11633))</f>
        <v/>
      </c>
      <c r="F11633">
        <f t="shared" si="362"/>
        <v>13</v>
      </c>
      <c r="G11633" s="2">
        <f t="shared" si="363"/>
        <v>0</v>
      </c>
    </row>
    <row r="11634" spans="1:7" x14ac:dyDescent="0.35">
      <c r="A11634" t="s">
        <v>15966</v>
      </c>
      <c r="B11634" t="s">
        <v>7317</v>
      </c>
      <c r="C11634" t="s">
        <v>7320</v>
      </c>
      <c r="D11634" t="str">
        <f>IF($B11634="B","",IFERROR(VLOOKUP($C11634,Elster!$I$5:$M$148,3,FALSE),$C11634))</f>
        <v/>
      </c>
      <c r="E11634" t="str">
        <f>IF($B11634="A","",IFERROR(VLOOKUP($C11634,Elster!$I$5:$M$148,3,FALSE),$C11634))</f>
        <v>0x000</v>
      </c>
      <c r="F11634">
        <f t="shared" si="362"/>
        <v>0</v>
      </c>
      <c r="G11634" s="2">
        <f t="shared" si="363"/>
        <v>4.9999999999954525E-3</v>
      </c>
    </row>
    <row r="11635" spans="1:7" x14ac:dyDescent="0.35">
      <c r="A11635" t="s">
        <v>15966</v>
      </c>
      <c r="B11635" t="s">
        <v>7319</v>
      </c>
      <c r="C11635" t="s">
        <v>7320</v>
      </c>
      <c r="D11635" t="str">
        <f>IF($B11635="B","",IFERROR(VLOOKUP($C11635,Elster!$I$5:$M$148,3,FALSE),$C11635))</f>
        <v>0x000</v>
      </c>
      <c r="E11635" t="str">
        <f>IF($B11635="A","",IFERROR(VLOOKUP($C11635,Elster!$I$5:$M$148,3,FALSE),$C11635))</f>
        <v/>
      </c>
      <c r="F11635">
        <f t="shared" si="362"/>
        <v>0</v>
      </c>
      <c r="G11635" s="2">
        <f t="shared" si="363"/>
        <v>0</v>
      </c>
    </row>
    <row r="11636" spans="1:7" x14ac:dyDescent="0.35">
      <c r="A11636" t="s">
        <v>15967</v>
      </c>
      <c r="B11636" t="s">
        <v>7317</v>
      </c>
      <c r="C11636" t="s">
        <v>7325</v>
      </c>
      <c r="D11636" t="str">
        <f>IF($B11636="B","",IFERROR(VLOOKUP($C11636,Elster!$I$5:$M$148,3,FALSE),$C11636))</f>
        <v/>
      </c>
      <c r="E11636" t="str">
        <f>IF($B11636="A","",IFERROR(VLOOKUP($C11636,Elster!$I$5:$M$148,3,FALSE),$C11636))</f>
        <v xml:space="preserve">   "SPEICHERSOLLTEMP"                                 </v>
      </c>
      <c r="F11636">
        <f t="shared" si="362"/>
        <v>3</v>
      </c>
      <c r="G11636" s="2">
        <f t="shared" si="363"/>
        <v>5.000000000002558E-3</v>
      </c>
    </row>
    <row r="11637" spans="1:7" x14ac:dyDescent="0.35">
      <c r="A11637" t="s">
        <v>15967</v>
      </c>
      <c r="B11637" t="s">
        <v>7319</v>
      </c>
      <c r="C11637" t="s">
        <v>7325</v>
      </c>
      <c r="D11637" t="str">
        <f>IF($B11637="B","",IFERROR(VLOOKUP($C11637,Elster!$I$5:$M$148,3,FALSE),$C11637))</f>
        <v xml:space="preserve">   "SPEICHERSOLLTEMP"                                 </v>
      </c>
      <c r="E11637" t="str">
        <f>IF($B11637="A","",IFERROR(VLOOKUP($C11637,Elster!$I$5:$M$148,3,FALSE),$C11637))</f>
        <v/>
      </c>
      <c r="F11637">
        <f t="shared" si="362"/>
        <v>3</v>
      </c>
      <c r="G11637" s="2">
        <f t="shared" si="363"/>
        <v>0</v>
      </c>
    </row>
    <row r="11638" spans="1:7" x14ac:dyDescent="0.35">
      <c r="A11638" t="s">
        <v>15968</v>
      </c>
      <c r="B11638" t="s">
        <v>7317</v>
      </c>
      <c r="C11638" t="s">
        <v>7321</v>
      </c>
      <c r="D11638" t="str">
        <f>IF($B11638="B","",IFERROR(VLOOKUP($C11638,Elster!$I$5:$M$148,3,FALSE),$C11638))</f>
        <v/>
      </c>
      <c r="E11638" t="str">
        <f>IF($B11638="A","",IFERROR(VLOOKUP($C11638,Elster!$I$5:$M$148,3,FALSE),$C11638))</f>
        <v xml:space="preserve">   "FEHLERMELDUNG"                                    </v>
      </c>
      <c r="F11638">
        <f t="shared" si="362"/>
        <v>1</v>
      </c>
      <c r="G11638" s="2">
        <f t="shared" si="363"/>
        <v>5.000000000002558E-3</v>
      </c>
    </row>
    <row r="11639" spans="1:7" x14ac:dyDescent="0.35">
      <c r="A11639" t="s">
        <v>15968</v>
      </c>
      <c r="B11639" t="s">
        <v>7319</v>
      </c>
      <c r="C11639" t="s">
        <v>7321</v>
      </c>
      <c r="D11639" t="str">
        <f>IF($B11639="B","",IFERROR(VLOOKUP($C11639,Elster!$I$5:$M$148,3,FALSE),$C11639))</f>
        <v xml:space="preserve">   "FEHLERMELDUNG"                                    </v>
      </c>
      <c r="E11639" t="str">
        <f>IF($B11639="A","",IFERROR(VLOOKUP($C11639,Elster!$I$5:$M$148,3,FALSE),$C11639))</f>
        <v/>
      </c>
      <c r="F11639">
        <f t="shared" si="362"/>
        <v>1</v>
      </c>
      <c r="G11639" s="2">
        <f t="shared" si="363"/>
        <v>0</v>
      </c>
    </row>
    <row r="11640" spans="1:7" x14ac:dyDescent="0.35">
      <c r="A11640" t="s">
        <v>15969</v>
      </c>
      <c r="B11640" t="s">
        <v>7317</v>
      </c>
      <c r="C11640" t="s">
        <v>7320</v>
      </c>
      <c r="D11640" t="str">
        <f>IF($B11640="B","",IFERROR(VLOOKUP($C11640,Elster!$I$5:$M$148,3,FALSE),$C11640))</f>
        <v/>
      </c>
      <c r="E11640" t="str">
        <f>IF($B11640="A","",IFERROR(VLOOKUP($C11640,Elster!$I$5:$M$148,3,FALSE),$C11640))</f>
        <v>0x000</v>
      </c>
      <c r="F11640">
        <f t="shared" si="362"/>
        <v>0</v>
      </c>
      <c r="G11640" s="2">
        <f t="shared" si="363"/>
        <v>4.9999999999954525E-3</v>
      </c>
    </row>
    <row r="11641" spans="1:7" x14ac:dyDescent="0.35">
      <c r="A11641" t="s">
        <v>15969</v>
      </c>
      <c r="B11641" t="s">
        <v>7319</v>
      </c>
      <c r="C11641" t="s">
        <v>7320</v>
      </c>
      <c r="D11641" t="str">
        <f>IF($B11641="B","",IFERROR(VLOOKUP($C11641,Elster!$I$5:$M$148,3,FALSE),$C11641))</f>
        <v>0x000</v>
      </c>
      <c r="E11641" t="str">
        <f>IF($B11641="A","",IFERROR(VLOOKUP($C11641,Elster!$I$5:$M$148,3,FALSE),$C11641))</f>
        <v/>
      </c>
      <c r="F11641">
        <f t="shared" si="362"/>
        <v>0</v>
      </c>
      <c r="G11641" s="2">
        <f t="shared" si="363"/>
        <v>0</v>
      </c>
    </row>
    <row r="11642" spans="1:7" x14ac:dyDescent="0.35">
      <c r="A11642" t="s">
        <v>15970</v>
      </c>
      <c r="B11642" t="s">
        <v>7317</v>
      </c>
      <c r="C11642" t="s">
        <v>7366</v>
      </c>
      <c r="D11642" t="str">
        <f>IF($B11642="B","",IFERROR(VLOOKUP($C11642,Elster!$I$5:$M$148,3,FALSE),$C11642))</f>
        <v/>
      </c>
      <c r="E11642" t="str">
        <f>IF($B11642="A","",IFERROR(VLOOKUP($C11642,Elster!$I$5:$M$148,3,FALSE),$C11642))</f>
        <v xml:space="preserve">//   "ERWEITERUNGSTELEGRAMM"                            </v>
      </c>
      <c r="F11642">
        <f t="shared" si="362"/>
        <v>250</v>
      </c>
      <c r="G11642" s="2">
        <f t="shared" si="363"/>
        <v>5.000000000002558E-3</v>
      </c>
    </row>
    <row r="11643" spans="1:7" x14ac:dyDescent="0.35">
      <c r="A11643" t="s">
        <v>15970</v>
      </c>
      <c r="B11643" t="s">
        <v>7319</v>
      </c>
      <c r="C11643" t="s">
        <v>7366</v>
      </c>
      <c r="D11643" t="str">
        <f>IF($B11643="B","",IFERROR(VLOOKUP($C11643,Elster!$I$5:$M$148,3,FALSE),$C11643))</f>
        <v xml:space="preserve">//   "ERWEITERUNGSTELEGRAMM"                            </v>
      </c>
      <c r="E11643" t="str">
        <f>IF($B11643="A","",IFERROR(VLOOKUP($C11643,Elster!$I$5:$M$148,3,FALSE),$C11643))</f>
        <v/>
      </c>
      <c r="F11643">
        <f t="shared" si="362"/>
        <v>250</v>
      </c>
      <c r="G11643" s="2">
        <f t="shared" si="363"/>
        <v>0</v>
      </c>
    </row>
    <row r="11644" spans="1:7" x14ac:dyDescent="0.35">
      <c r="A11644" t="s">
        <v>15971</v>
      </c>
      <c r="B11644" t="s">
        <v>7317</v>
      </c>
      <c r="C11644" t="s">
        <v>7321</v>
      </c>
      <c r="D11644" t="str">
        <f>IF($B11644="B","",IFERROR(VLOOKUP($C11644,Elster!$I$5:$M$148,3,FALSE),$C11644))</f>
        <v/>
      </c>
      <c r="E11644" t="str">
        <f>IF($B11644="A","",IFERROR(VLOOKUP($C11644,Elster!$I$5:$M$148,3,FALSE),$C11644))</f>
        <v xml:space="preserve">   "FEHLERMELDUNG"                                    </v>
      </c>
      <c r="F11644">
        <f t="shared" si="362"/>
        <v>1</v>
      </c>
      <c r="G11644" s="2">
        <f t="shared" si="363"/>
        <v>5.000000000002558E-3</v>
      </c>
    </row>
    <row r="11645" spans="1:7" x14ac:dyDescent="0.35">
      <c r="A11645" t="s">
        <v>15971</v>
      </c>
      <c r="B11645" t="s">
        <v>7319</v>
      </c>
      <c r="C11645" t="s">
        <v>7321</v>
      </c>
      <c r="D11645" t="str">
        <f>IF($B11645="B","",IFERROR(VLOOKUP($C11645,Elster!$I$5:$M$148,3,FALSE),$C11645))</f>
        <v xml:space="preserve">   "FEHLERMELDUNG"                                    </v>
      </c>
      <c r="E11645" t="str">
        <f>IF($B11645="A","",IFERROR(VLOOKUP($C11645,Elster!$I$5:$M$148,3,FALSE),$C11645))</f>
        <v/>
      </c>
      <c r="F11645">
        <f t="shared" si="362"/>
        <v>1</v>
      </c>
      <c r="G11645" s="2">
        <f t="shared" si="363"/>
        <v>0</v>
      </c>
    </row>
    <row r="11646" spans="1:7" x14ac:dyDescent="0.35">
      <c r="A11646" t="s">
        <v>15972</v>
      </c>
      <c r="B11646" t="s">
        <v>7317</v>
      </c>
      <c r="C11646" t="s">
        <v>7328</v>
      </c>
      <c r="D11646" t="str">
        <f>IF($B11646="B","",IFERROR(VLOOKUP($C11646,Elster!$I$5:$M$148,3,FALSE),$C11646))</f>
        <v/>
      </c>
      <c r="E11646" t="str">
        <f>IF($B11646="A","",IFERROR(VLOOKUP($C11646,Elster!$I$5:$M$148,3,FALSE),$C11646))</f>
        <v xml:space="preserve">   "SPEICHERSPERRE"                                   </v>
      </c>
      <c r="F11646">
        <f t="shared" si="362"/>
        <v>37</v>
      </c>
      <c r="G11646" s="2">
        <f t="shared" si="363"/>
        <v>4.9999999999954525E-3</v>
      </c>
    </row>
    <row r="11647" spans="1:7" x14ac:dyDescent="0.35">
      <c r="A11647" t="s">
        <v>15972</v>
      </c>
      <c r="B11647" t="s">
        <v>7319</v>
      </c>
      <c r="C11647" t="s">
        <v>7328</v>
      </c>
      <c r="D11647" t="str">
        <f>IF($B11647="B","",IFERROR(VLOOKUP($C11647,Elster!$I$5:$M$148,3,FALSE),$C11647))</f>
        <v xml:space="preserve">   "SPEICHERSPERRE"                                   </v>
      </c>
      <c r="E11647" t="str">
        <f>IF($B11647="A","",IFERROR(VLOOKUP($C11647,Elster!$I$5:$M$148,3,FALSE),$C11647))</f>
        <v/>
      </c>
      <c r="F11647">
        <f t="shared" si="362"/>
        <v>37</v>
      </c>
      <c r="G11647" s="2">
        <f t="shared" si="363"/>
        <v>0</v>
      </c>
    </row>
    <row r="11648" spans="1:7" x14ac:dyDescent="0.35">
      <c r="A11648" t="s">
        <v>15973</v>
      </c>
      <c r="B11648" t="s">
        <v>7317</v>
      </c>
      <c r="C11648" t="s">
        <v>7861</v>
      </c>
      <c r="D11648" t="str">
        <f>IF($B11648="B","",IFERROR(VLOOKUP($C11648,Elster!$I$5:$M$148,3,FALSE),$C11648))</f>
        <v/>
      </c>
      <c r="E11648" t="str">
        <f>IF($B11648="A","",IFERROR(VLOOKUP($C11648,Elster!$I$5:$M$148,3,FALSE),$C11648))</f>
        <v xml:space="preserve">   "RAUMISTTEMP"                                      </v>
      </c>
      <c r="F11648">
        <f t="shared" si="362"/>
        <v>17</v>
      </c>
      <c r="G11648" s="2">
        <f t="shared" si="363"/>
        <v>5.000000000002558E-3</v>
      </c>
    </row>
    <row r="11649" spans="1:7" x14ac:dyDescent="0.35">
      <c r="A11649" t="s">
        <v>15973</v>
      </c>
      <c r="B11649" t="s">
        <v>7319</v>
      </c>
      <c r="C11649" t="s">
        <v>7861</v>
      </c>
      <c r="D11649" t="str">
        <f>IF($B11649="B","",IFERROR(VLOOKUP($C11649,Elster!$I$5:$M$148,3,FALSE),$C11649))</f>
        <v xml:space="preserve">   "RAUMISTTEMP"                                      </v>
      </c>
      <c r="E11649" t="str">
        <f>IF($B11649="A","",IFERROR(VLOOKUP($C11649,Elster!$I$5:$M$148,3,FALSE),$C11649))</f>
        <v/>
      </c>
      <c r="F11649">
        <f t="shared" si="362"/>
        <v>17</v>
      </c>
      <c r="G11649" s="2">
        <f t="shared" si="363"/>
        <v>0</v>
      </c>
    </row>
    <row r="11650" spans="1:7" x14ac:dyDescent="0.35">
      <c r="A11650" t="s">
        <v>15974</v>
      </c>
      <c r="B11650" t="s">
        <v>7319</v>
      </c>
      <c r="C11650" t="s">
        <v>7320</v>
      </c>
      <c r="D11650" t="str">
        <f>IF($B11650="B","",IFERROR(VLOOKUP($C11650,Elster!$I$5:$M$148,3,FALSE),$C11650))</f>
        <v>0x000</v>
      </c>
      <c r="E11650" t="str">
        <f>IF($B11650="A","",IFERROR(VLOOKUP($C11650,Elster!$I$5:$M$148,3,FALSE),$C11650))</f>
        <v/>
      </c>
      <c r="F11650">
        <f t="shared" si="362"/>
        <v>0</v>
      </c>
      <c r="G11650" s="2">
        <f t="shared" si="363"/>
        <v>4.9999999999954525E-3</v>
      </c>
    </row>
    <row r="11651" spans="1:7" x14ac:dyDescent="0.35">
      <c r="A11651" t="s">
        <v>15975</v>
      </c>
      <c r="B11651" t="s">
        <v>7317</v>
      </c>
      <c r="C11651" t="s">
        <v>7320</v>
      </c>
      <c r="D11651" t="str">
        <f>IF($B11651="B","",IFERROR(VLOOKUP($C11651,Elster!$I$5:$M$148,3,FALSE),$C11651))</f>
        <v/>
      </c>
      <c r="E11651" t="str">
        <f>IF($B11651="A","",IFERROR(VLOOKUP($C11651,Elster!$I$5:$M$148,3,FALSE),$C11651))</f>
        <v>0x000</v>
      </c>
      <c r="F11651">
        <f t="shared" ref="F11651:F11714" si="364">HEX2DEC(REPLACE(C11651,1,2,""))</f>
        <v>0</v>
      </c>
      <c r="G11651" s="2">
        <f t="shared" si="363"/>
        <v>2.6000000005410584E-5</v>
      </c>
    </row>
    <row r="11652" spans="1:7" x14ac:dyDescent="0.35">
      <c r="A11652" t="s">
        <v>15976</v>
      </c>
      <c r="B11652" t="s">
        <v>7317</v>
      </c>
      <c r="C11652" t="s">
        <v>7321</v>
      </c>
      <c r="D11652" t="str">
        <f>IF($B11652="B","",IFERROR(VLOOKUP($C11652,Elster!$I$5:$M$148,3,FALSE),$C11652))</f>
        <v/>
      </c>
      <c r="E11652" t="str">
        <f>IF($B11652="A","",IFERROR(VLOOKUP($C11652,Elster!$I$5:$M$148,3,FALSE),$C11652))</f>
        <v xml:space="preserve">   "FEHLERMELDUNG"                                    </v>
      </c>
      <c r="F11652">
        <f t="shared" si="364"/>
        <v>1</v>
      </c>
      <c r="G11652" s="2">
        <f t="shared" ref="G11652:G11715" si="365">SUBSTITUTE(A11652,"s","")-SUBSTITUTE(A11651,"s","")</f>
        <v>4.9999999999954525E-3</v>
      </c>
    </row>
    <row r="11653" spans="1:7" x14ac:dyDescent="0.35">
      <c r="A11653" t="s">
        <v>15976</v>
      </c>
      <c r="B11653" t="s">
        <v>7319</v>
      </c>
      <c r="C11653" t="s">
        <v>7321</v>
      </c>
      <c r="D11653" t="str">
        <f>IF($B11653="B","",IFERROR(VLOOKUP($C11653,Elster!$I$5:$M$148,3,FALSE),$C11653))</f>
        <v xml:space="preserve">   "FEHLERMELDUNG"                                    </v>
      </c>
      <c r="E11653" t="str">
        <f>IF($B11653="A","",IFERROR(VLOOKUP($C11653,Elster!$I$5:$M$148,3,FALSE),$C11653))</f>
        <v/>
      </c>
      <c r="F11653">
        <f t="shared" si="364"/>
        <v>1</v>
      </c>
      <c r="G11653" s="2">
        <f t="shared" si="365"/>
        <v>0</v>
      </c>
    </row>
    <row r="11654" spans="1:7" x14ac:dyDescent="0.35">
      <c r="A11654" t="s">
        <v>15977</v>
      </c>
      <c r="B11654" t="s">
        <v>7317</v>
      </c>
      <c r="C11654" t="s">
        <v>7507</v>
      </c>
      <c r="D11654" t="str">
        <f>IF($B11654="B","",IFERROR(VLOOKUP($C11654,Elster!$I$5:$M$148,3,FALSE),$C11654))</f>
        <v/>
      </c>
      <c r="E11654" t="str">
        <f>IF($B11654="A","",IFERROR(VLOOKUP($C11654,Elster!$I$5:$M$148,3,FALSE),$C11654))</f>
        <v>0x042</v>
      </c>
      <c r="F11654">
        <f t="shared" si="364"/>
        <v>66</v>
      </c>
      <c r="G11654" s="2">
        <f t="shared" si="365"/>
        <v>5.000000000002558E-3</v>
      </c>
    </row>
    <row r="11655" spans="1:7" x14ac:dyDescent="0.35">
      <c r="A11655" t="s">
        <v>15977</v>
      </c>
      <c r="B11655" t="s">
        <v>7319</v>
      </c>
      <c r="C11655" t="s">
        <v>7507</v>
      </c>
      <c r="D11655" t="str">
        <f>IF($B11655="B","",IFERROR(VLOOKUP($C11655,Elster!$I$5:$M$148,3,FALSE),$C11655))</f>
        <v>0x042</v>
      </c>
      <c r="E11655" t="str">
        <f>IF($B11655="A","",IFERROR(VLOOKUP($C11655,Elster!$I$5:$M$148,3,FALSE),$C11655))</f>
        <v/>
      </c>
      <c r="F11655">
        <f t="shared" si="364"/>
        <v>66</v>
      </c>
      <c r="G11655" s="2">
        <f t="shared" si="365"/>
        <v>0</v>
      </c>
    </row>
    <row r="11656" spans="1:7" x14ac:dyDescent="0.35">
      <c r="A11656" t="s">
        <v>15978</v>
      </c>
      <c r="B11656" t="s">
        <v>7317</v>
      </c>
      <c r="C11656" t="s">
        <v>7325</v>
      </c>
      <c r="D11656" t="str">
        <f>IF($B11656="B","",IFERROR(VLOOKUP($C11656,Elster!$I$5:$M$148,3,FALSE),$C11656))</f>
        <v/>
      </c>
      <c r="E11656" t="str">
        <f>IF($B11656="A","",IFERROR(VLOOKUP($C11656,Elster!$I$5:$M$148,3,FALSE),$C11656))</f>
        <v xml:space="preserve">   "SPEICHERSOLLTEMP"                                 </v>
      </c>
      <c r="F11656">
        <f t="shared" si="364"/>
        <v>3</v>
      </c>
      <c r="G11656" s="2">
        <f t="shared" si="365"/>
        <v>6.7700000000030514E-3</v>
      </c>
    </row>
    <row r="11657" spans="1:7" x14ac:dyDescent="0.35">
      <c r="A11657" t="s">
        <v>15979</v>
      </c>
      <c r="B11657" t="s">
        <v>7317</v>
      </c>
      <c r="C11657" t="s">
        <v>7320</v>
      </c>
      <c r="D11657" t="str">
        <f>IF($B11657="B","",IFERROR(VLOOKUP($C11657,Elster!$I$5:$M$148,3,FALSE),$C11657))</f>
        <v/>
      </c>
      <c r="E11657" t="str">
        <f>IF($B11657="A","",IFERROR(VLOOKUP($C11657,Elster!$I$5:$M$148,3,FALSE),$C11657))</f>
        <v>0x000</v>
      </c>
      <c r="F11657">
        <f t="shared" si="364"/>
        <v>0</v>
      </c>
      <c r="G11657" s="2">
        <f t="shared" si="365"/>
        <v>4.9739999999971474E-3</v>
      </c>
    </row>
    <row r="11658" spans="1:7" x14ac:dyDescent="0.35">
      <c r="A11658" t="s">
        <v>15980</v>
      </c>
      <c r="B11658" t="s">
        <v>7317</v>
      </c>
      <c r="C11658" t="s">
        <v>7318</v>
      </c>
      <c r="D11658" t="str">
        <f>IF($B11658="B","",IFERROR(VLOOKUP($C11658,Elster!$I$5:$M$148,3,FALSE),$C11658))</f>
        <v/>
      </c>
      <c r="E11658" t="str">
        <f>IF($B11658="A","",IFERROR(VLOOKUP($C11658,Elster!$I$5:$M$148,3,FALSE),$C11658))</f>
        <v xml:space="preserve">   "SAMMLERISTTEMP"                                   </v>
      </c>
      <c r="F11658">
        <f t="shared" si="364"/>
        <v>13</v>
      </c>
      <c r="G11658" s="2">
        <f t="shared" si="365"/>
        <v>4.9739999999971474E-3</v>
      </c>
    </row>
    <row r="11659" spans="1:7" x14ac:dyDescent="0.35">
      <c r="A11659" t="s">
        <v>15981</v>
      </c>
      <c r="B11659" t="s">
        <v>7317</v>
      </c>
      <c r="C11659" t="s">
        <v>7329</v>
      </c>
      <c r="D11659" t="str">
        <f>IF($B11659="B","",IFERROR(VLOOKUP($C11659,Elster!$I$5:$M$148,3,FALSE),$C11659))</f>
        <v/>
      </c>
      <c r="E11659" t="str">
        <f>IF($B11659="A","",IFERROR(VLOOKUP($C11659,Elster!$I$5:$M$148,3,FALSE),$C11659))</f>
        <v xml:space="preserve">   "KESSELSOLLTEMP"                                   </v>
      </c>
      <c r="F11659">
        <f t="shared" si="364"/>
        <v>2</v>
      </c>
      <c r="G11659" s="2">
        <f t="shared" si="365"/>
        <v>4.9740000000042528E-3</v>
      </c>
    </row>
    <row r="11660" spans="1:7" x14ac:dyDescent="0.35">
      <c r="A11660" t="s">
        <v>15982</v>
      </c>
      <c r="B11660" t="s">
        <v>7317</v>
      </c>
      <c r="C11660" t="s">
        <v>7320</v>
      </c>
      <c r="D11660" t="str">
        <f>IF($B11660="B","",IFERROR(VLOOKUP($C11660,Elster!$I$5:$M$148,3,FALSE),$C11660))</f>
        <v/>
      </c>
      <c r="E11660" t="str">
        <f>IF($B11660="A","",IFERROR(VLOOKUP($C11660,Elster!$I$5:$M$148,3,FALSE),$C11660))</f>
        <v>0x000</v>
      </c>
      <c r="F11660">
        <f t="shared" si="364"/>
        <v>0</v>
      </c>
      <c r="G11660" s="2">
        <f t="shared" si="365"/>
        <v>4.9479999999988422E-3</v>
      </c>
    </row>
    <row r="11661" spans="1:7" x14ac:dyDescent="0.35">
      <c r="A11661" t="s">
        <v>15983</v>
      </c>
      <c r="B11661" t="s">
        <v>7317</v>
      </c>
      <c r="C11661" t="s">
        <v>7366</v>
      </c>
      <c r="D11661" t="str">
        <f>IF($B11661="B","",IFERROR(VLOOKUP($C11661,Elster!$I$5:$M$148,3,FALSE),$C11661))</f>
        <v/>
      </c>
      <c r="E11661" t="str">
        <f>IF($B11661="A","",IFERROR(VLOOKUP($C11661,Elster!$I$5:$M$148,3,FALSE),$C11661))</f>
        <v xml:space="preserve">//   "ERWEITERUNGSTELEGRAMM"                            </v>
      </c>
      <c r="F11661">
        <f t="shared" si="364"/>
        <v>250</v>
      </c>
      <c r="G11661" s="2">
        <f t="shared" si="365"/>
        <v>4.9739999999971474E-3</v>
      </c>
    </row>
    <row r="11662" spans="1:7" x14ac:dyDescent="0.35">
      <c r="A11662" t="s">
        <v>15984</v>
      </c>
      <c r="B11662" t="s">
        <v>7317</v>
      </c>
      <c r="C11662" t="s">
        <v>7321</v>
      </c>
      <c r="D11662" t="str">
        <f>IF($B11662="B","",IFERROR(VLOOKUP($C11662,Elster!$I$5:$M$148,3,FALSE),$C11662))</f>
        <v/>
      </c>
      <c r="E11662" t="str">
        <f>IF($B11662="A","",IFERROR(VLOOKUP($C11662,Elster!$I$5:$M$148,3,FALSE),$C11662))</f>
        <v xml:space="preserve">   "FEHLERMELDUNG"                                    </v>
      </c>
      <c r="F11662">
        <f t="shared" si="364"/>
        <v>1</v>
      </c>
      <c r="G11662" s="2">
        <f t="shared" si="365"/>
        <v>4.9729999999996721E-3</v>
      </c>
    </row>
    <row r="11663" spans="1:7" x14ac:dyDescent="0.35">
      <c r="A11663" t="s">
        <v>15985</v>
      </c>
      <c r="B11663" t="s">
        <v>7317</v>
      </c>
      <c r="C11663" t="s">
        <v>7328</v>
      </c>
      <c r="D11663" t="str">
        <f>IF($B11663="B","",IFERROR(VLOOKUP($C11663,Elster!$I$5:$M$148,3,FALSE),$C11663))</f>
        <v/>
      </c>
      <c r="E11663" t="str">
        <f>IF($B11663="A","",IFERROR(VLOOKUP($C11663,Elster!$I$5:$M$148,3,FALSE),$C11663))</f>
        <v xml:space="preserve">   "SPEICHERSPERRE"                                   </v>
      </c>
      <c r="F11663">
        <f t="shared" si="364"/>
        <v>37</v>
      </c>
      <c r="G11663" s="2">
        <f t="shared" si="365"/>
        <v>4.9740000000042528E-3</v>
      </c>
    </row>
    <row r="11664" spans="1:7" x14ac:dyDescent="0.35">
      <c r="A11664" t="s">
        <v>15986</v>
      </c>
      <c r="B11664" t="s">
        <v>7317</v>
      </c>
      <c r="C11664" t="s">
        <v>7861</v>
      </c>
      <c r="D11664" t="str">
        <f>IF($B11664="B","",IFERROR(VLOOKUP($C11664,Elster!$I$5:$M$148,3,FALSE),$C11664))</f>
        <v/>
      </c>
      <c r="E11664" t="str">
        <f>IF($B11664="A","",IFERROR(VLOOKUP($C11664,Elster!$I$5:$M$148,3,FALSE),$C11664))</f>
        <v xml:space="preserve">   "RAUMISTTEMP"                                      </v>
      </c>
      <c r="F11664">
        <f t="shared" si="364"/>
        <v>17</v>
      </c>
      <c r="G11664" s="2">
        <f t="shared" si="365"/>
        <v>4.9479999999988422E-3</v>
      </c>
    </row>
    <row r="11665" spans="1:7" x14ac:dyDescent="0.35">
      <c r="A11665" t="s">
        <v>15987</v>
      </c>
      <c r="B11665" t="s">
        <v>7317</v>
      </c>
      <c r="C11665" t="s">
        <v>7320</v>
      </c>
      <c r="D11665" t="str">
        <f>IF($B11665="B","",IFERROR(VLOOKUP($C11665,Elster!$I$5:$M$148,3,FALSE),$C11665))</f>
        <v/>
      </c>
      <c r="E11665" t="str">
        <f>IF($B11665="A","",IFERROR(VLOOKUP($C11665,Elster!$I$5:$M$148,3,FALSE),$C11665))</f>
        <v>0x000</v>
      </c>
      <c r="F11665">
        <f t="shared" si="364"/>
        <v>0</v>
      </c>
      <c r="G11665" s="2">
        <f t="shared" si="365"/>
        <v>4.9739999999971474E-3</v>
      </c>
    </row>
    <row r="11666" spans="1:7" x14ac:dyDescent="0.35">
      <c r="A11666" t="s">
        <v>15988</v>
      </c>
      <c r="B11666" t="s">
        <v>7317</v>
      </c>
      <c r="C11666" t="s">
        <v>7321</v>
      </c>
      <c r="D11666" t="str">
        <f>IF($B11666="B","",IFERROR(VLOOKUP($C11666,Elster!$I$5:$M$148,3,FALSE),$C11666))</f>
        <v/>
      </c>
      <c r="E11666" t="str">
        <f>IF($B11666="A","",IFERROR(VLOOKUP($C11666,Elster!$I$5:$M$148,3,FALSE),$C11666))</f>
        <v xml:space="preserve">   "FEHLERMELDUNG"                                    </v>
      </c>
      <c r="F11666">
        <f t="shared" si="364"/>
        <v>1</v>
      </c>
      <c r="G11666" s="2">
        <f t="shared" si="365"/>
        <v>4.9740000000042528E-3</v>
      </c>
    </row>
    <row r="11667" spans="1:7" x14ac:dyDescent="0.35">
      <c r="A11667" t="s">
        <v>15989</v>
      </c>
      <c r="B11667" t="s">
        <v>7317</v>
      </c>
      <c r="C11667" t="s">
        <v>7877</v>
      </c>
      <c r="D11667" t="str">
        <f>IF($B11667="B","",IFERROR(VLOOKUP($C11667,Elster!$I$5:$M$148,3,FALSE),$C11667))</f>
        <v/>
      </c>
      <c r="E11667" t="str">
        <f>IF($B11667="A","",IFERROR(VLOOKUP($C11667,Elster!$I$5:$M$148,3,FALSE),$C11667))</f>
        <v>0x043</v>
      </c>
      <c r="F11667">
        <f t="shared" si="364"/>
        <v>67</v>
      </c>
      <c r="G11667" s="2">
        <f t="shared" si="365"/>
        <v>4.9739999999971474E-3</v>
      </c>
    </row>
    <row r="11668" spans="1:7" x14ac:dyDescent="0.35">
      <c r="A11668" t="s">
        <v>15990</v>
      </c>
      <c r="B11668" t="s">
        <v>7317</v>
      </c>
      <c r="C11668" t="s">
        <v>7318</v>
      </c>
      <c r="D11668" t="str">
        <f>IF($B11668="B","",IFERROR(VLOOKUP($C11668,Elster!$I$5:$M$148,3,FALSE),$C11668))</f>
        <v/>
      </c>
      <c r="E11668" t="str">
        <f>IF($B11668="A","",IFERROR(VLOOKUP($C11668,Elster!$I$5:$M$148,3,FALSE),$C11668))</f>
        <v xml:space="preserve">   "SAMMLERISTTEMP"                                   </v>
      </c>
      <c r="F11668">
        <f t="shared" si="364"/>
        <v>13</v>
      </c>
      <c r="G11668" s="2">
        <f t="shared" si="365"/>
        <v>1.1510000000001241E-2</v>
      </c>
    </row>
    <row r="11669" spans="1:7" x14ac:dyDescent="0.35">
      <c r="A11669" t="s">
        <v>15990</v>
      </c>
      <c r="B11669" t="s">
        <v>7319</v>
      </c>
      <c r="C11669" t="s">
        <v>7318</v>
      </c>
      <c r="D11669" t="str">
        <f>IF($B11669="B","",IFERROR(VLOOKUP($C11669,Elster!$I$5:$M$148,3,FALSE),$C11669))</f>
        <v xml:space="preserve">   "SAMMLERISTTEMP"                                   </v>
      </c>
      <c r="E11669" t="str">
        <f>IF($B11669="A","",IFERROR(VLOOKUP($C11669,Elster!$I$5:$M$148,3,FALSE),$C11669))</f>
        <v/>
      </c>
      <c r="F11669">
        <f t="shared" si="364"/>
        <v>13</v>
      </c>
      <c r="G11669" s="2">
        <f t="shared" si="365"/>
        <v>0</v>
      </c>
    </row>
    <row r="11670" spans="1:7" x14ac:dyDescent="0.35">
      <c r="A11670" t="s">
        <v>15991</v>
      </c>
      <c r="B11670" t="s">
        <v>7317</v>
      </c>
      <c r="C11670" t="s">
        <v>7320</v>
      </c>
      <c r="D11670" t="str">
        <f>IF($B11670="B","",IFERROR(VLOOKUP($C11670,Elster!$I$5:$M$148,3,FALSE),$C11670))</f>
        <v/>
      </c>
      <c r="E11670" t="str">
        <f>IF($B11670="A","",IFERROR(VLOOKUP($C11670,Elster!$I$5:$M$148,3,FALSE),$C11670))</f>
        <v>0x000</v>
      </c>
      <c r="F11670">
        <f t="shared" si="364"/>
        <v>0</v>
      </c>
      <c r="G11670" s="2">
        <f t="shared" si="365"/>
        <v>5.000000000002558E-3</v>
      </c>
    </row>
    <row r="11671" spans="1:7" x14ac:dyDescent="0.35">
      <c r="A11671" t="s">
        <v>15991</v>
      </c>
      <c r="B11671" t="s">
        <v>7319</v>
      </c>
      <c r="C11671" t="s">
        <v>7320</v>
      </c>
      <c r="D11671" t="str">
        <f>IF($B11671="B","",IFERROR(VLOOKUP($C11671,Elster!$I$5:$M$148,3,FALSE),$C11671))</f>
        <v>0x000</v>
      </c>
      <c r="E11671" t="str">
        <f>IF($B11671="A","",IFERROR(VLOOKUP($C11671,Elster!$I$5:$M$148,3,FALSE),$C11671))</f>
        <v/>
      </c>
      <c r="F11671">
        <f t="shared" si="364"/>
        <v>0</v>
      </c>
      <c r="G11671" s="2">
        <f t="shared" si="365"/>
        <v>0</v>
      </c>
    </row>
    <row r="11672" spans="1:7" x14ac:dyDescent="0.35">
      <c r="A11672" t="s">
        <v>15992</v>
      </c>
      <c r="B11672" t="s">
        <v>7317</v>
      </c>
      <c r="C11672" t="s">
        <v>7325</v>
      </c>
      <c r="D11672" t="str">
        <f>IF($B11672="B","",IFERROR(VLOOKUP($C11672,Elster!$I$5:$M$148,3,FALSE),$C11672))</f>
        <v/>
      </c>
      <c r="E11672" t="str">
        <f>IF($B11672="A","",IFERROR(VLOOKUP($C11672,Elster!$I$5:$M$148,3,FALSE),$C11672))</f>
        <v xml:space="preserve">   "SPEICHERSOLLTEMP"                                 </v>
      </c>
      <c r="F11672">
        <f t="shared" si="364"/>
        <v>3</v>
      </c>
      <c r="G11672" s="2">
        <f t="shared" si="365"/>
        <v>4.9999999999954525E-3</v>
      </c>
    </row>
    <row r="11673" spans="1:7" x14ac:dyDescent="0.35">
      <c r="A11673" t="s">
        <v>15992</v>
      </c>
      <c r="B11673" t="s">
        <v>7319</v>
      </c>
      <c r="C11673" t="s">
        <v>7325</v>
      </c>
      <c r="D11673" t="str">
        <f>IF($B11673="B","",IFERROR(VLOOKUP($C11673,Elster!$I$5:$M$148,3,FALSE),$C11673))</f>
        <v xml:space="preserve">   "SPEICHERSOLLTEMP"                                 </v>
      </c>
      <c r="E11673" t="str">
        <f>IF($B11673="A","",IFERROR(VLOOKUP($C11673,Elster!$I$5:$M$148,3,FALSE),$C11673))</f>
        <v/>
      </c>
      <c r="F11673">
        <f t="shared" si="364"/>
        <v>3</v>
      </c>
      <c r="G11673" s="2">
        <f t="shared" si="365"/>
        <v>0</v>
      </c>
    </row>
    <row r="11674" spans="1:7" x14ac:dyDescent="0.35">
      <c r="A11674" t="s">
        <v>15993</v>
      </c>
      <c r="B11674" t="s">
        <v>7317</v>
      </c>
      <c r="C11674" t="s">
        <v>7321</v>
      </c>
      <c r="D11674" t="str">
        <f>IF($B11674="B","",IFERROR(VLOOKUP($C11674,Elster!$I$5:$M$148,3,FALSE),$C11674))</f>
        <v/>
      </c>
      <c r="E11674" t="str">
        <f>IF($B11674="A","",IFERROR(VLOOKUP($C11674,Elster!$I$5:$M$148,3,FALSE),$C11674))</f>
        <v xml:space="preserve">   "FEHLERMELDUNG"                                    </v>
      </c>
      <c r="F11674">
        <f t="shared" si="364"/>
        <v>1</v>
      </c>
      <c r="G11674" s="2">
        <f t="shared" si="365"/>
        <v>5.000000000002558E-3</v>
      </c>
    </row>
    <row r="11675" spans="1:7" x14ac:dyDescent="0.35">
      <c r="A11675" t="s">
        <v>15993</v>
      </c>
      <c r="B11675" t="s">
        <v>7319</v>
      </c>
      <c r="C11675" t="s">
        <v>7321</v>
      </c>
      <c r="D11675" t="str">
        <f>IF($B11675="B","",IFERROR(VLOOKUP($C11675,Elster!$I$5:$M$148,3,FALSE),$C11675))</f>
        <v xml:space="preserve">   "FEHLERMELDUNG"                                    </v>
      </c>
      <c r="E11675" t="str">
        <f>IF($B11675="A","",IFERROR(VLOOKUP($C11675,Elster!$I$5:$M$148,3,FALSE),$C11675))</f>
        <v/>
      </c>
      <c r="F11675">
        <f t="shared" si="364"/>
        <v>1</v>
      </c>
      <c r="G11675" s="2">
        <f t="shared" si="365"/>
        <v>0</v>
      </c>
    </row>
    <row r="11676" spans="1:7" x14ac:dyDescent="0.35">
      <c r="A11676" t="s">
        <v>15994</v>
      </c>
      <c r="B11676" t="s">
        <v>7317</v>
      </c>
      <c r="C11676" t="s">
        <v>7320</v>
      </c>
      <c r="D11676" t="str">
        <f>IF($B11676="B","",IFERROR(VLOOKUP($C11676,Elster!$I$5:$M$148,3,FALSE),$C11676))</f>
        <v/>
      </c>
      <c r="E11676" t="str">
        <f>IF($B11676="A","",IFERROR(VLOOKUP($C11676,Elster!$I$5:$M$148,3,FALSE),$C11676))</f>
        <v>0x000</v>
      </c>
      <c r="F11676">
        <f t="shared" si="364"/>
        <v>0</v>
      </c>
      <c r="G11676" s="2">
        <f t="shared" si="365"/>
        <v>5.000000000002558E-3</v>
      </c>
    </row>
    <row r="11677" spans="1:7" x14ac:dyDescent="0.35">
      <c r="A11677" t="s">
        <v>15994</v>
      </c>
      <c r="B11677" t="s">
        <v>7319</v>
      </c>
      <c r="C11677" t="s">
        <v>7320</v>
      </c>
      <c r="D11677" t="str">
        <f>IF($B11677="B","",IFERROR(VLOOKUP($C11677,Elster!$I$5:$M$148,3,FALSE),$C11677))</f>
        <v>0x000</v>
      </c>
      <c r="E11677" t="str">
        <f>IF($B11677="A","",IFERROR(VLOOKUP($C11677,Elster!$I$5:$M$148,3,FALSE),$C11677))</f>
        <v/>
      </c>
      <c r="F11677">
        <f t="shared" si="364"/>
        <v>0</v>
      </c>
      <c r="G11677" s="2">
        <f t="shared" si="365"/>
        <v>0</v>
      </c>
    </row>
    <row r="11678" spans="1:7" x14ac:dyDescent="0.35">
      <c r="A11678" t="s">
        <v>15995</v>
      </c>
      <c r="B11678" t="s">
        <v>7317</v>
      </c>
      <c r="C11678" t="s">
        <v>7366</v>
      </c>
      <c r="D11678" t="str">
        <f>IF($B11678="B","",IFERROR(VLOOKUP($C11678,Elster!$I$5:$M$148,3,FALSE),$C11678))</f>
        <v/>
      </c>
      <c r="E11678" t="str">
        <f>IF($B11678="A","",IFERROR(VLOOKUP($C11678,Elster!$I$5:$M$148,3,FALSE),$C11678))</f>
        <v xml:space="preserve">//   "ERWEITERUNGSTELEGRAMM"                            </v>
      </c>
      <c r="F11678">
        <f t="shared" si="364"/>
        <v>250</v>
      </c>
      <c r="G11678" s="2">
        <f t="shared" si="365"/>
        <v>4.9999999999954525E-3</v>
      </c>
    </row>
    <row r="11679" spans="1:7" x14ac:dyDescent="0.35">
      <c r="A11679" t="s">
        <v>15995</v>
      </c>
      <c r="B11679" t="s">
        <v>7319</v>
      </c>
      <c r="C11679" t="s">
        <v>7366</v>
      </c>
      <c r="D11679" t="str">
        <f>IF($B11679="B","",IFERROR(VLOOKUP($C11679,Elster!$I$5:$M$148,3,FALSE),$C11679))</f>
        <v xml:space="preserve">//   "ERWEITERUNGSTELEGRAMM"                            </v>
      </c>
      <c r="E11679" t="str">
        <f>IF($B11679="A","",IFERROR(VLOOKUP($C11679,Elster!$I$5:$M$148,3,FALSE),$C11679))</f>
        <v/>
      </c>
      <c r="F11679">
        <f t="shared" si="364"/>
        <v>250</v>
      </c>
      <c r="G11679" s="2">
        <f t="shared" si="365"/>
        <v>0</v>
      </c>
    </row>
    <row r="11680" spans="1:7" x14ac:dyDescent="0.35">
      <c r="A11680" t="s">
        <v>15996</v>
      </c>
      <c r="B11680" t="s">
        <v>7317</v>
      </c>
      <c r="C11680" t="s">
        <v>7321</v>
      </c>
      <c r="D11680" t="str">
        <f>IF($B11680="B","",IFERROR(VLOOKUP($C11680,Elster!$I$5:$M$148,3,FALSE),$C11680))</f>
        <v/>
      </c>
      <c r="E11680" t="str">
        <f>IF($B11680="A","",IFERROR(VLOOKUP($C11680,Elster!$I$5:$M$148,3,FALSE),$C11680))</f>
        <v xml:space="preserve">   "FEHLERMELDUNG"                                    </v>
      </c>
      <c r="F11680">
        <f t="shared" si="364"/>
        <v>1</v>
      </c>
      <c r="G11680" s="2">
        <f t="shared" si="365"/>
        <v>4.9989999999979773E-3</v>
      </c>
    </row>
    <row r="11681" spans="1:7" x14ac:dyDescent="0.35">
      <c r="A11681" t="s">
        <v>15997</v>
      </c>
      <c r="B11681" t="s">
        <v>7319</v>
      </c>
      <c r="C11681" t="s">
        <v>7321</v>
      </c>
      <c r="D11681" t="str">
        <f>IF($B11681="B","",IFERROR(VLOOKUP($C11681,Elster!$I$5:$M$148,3,FALSE),$C11681))</f>
        <v xml:space="preserve">   "FEHLERMELDUNG"                                    </v>
      </c>
      <c r="E11681" t="str">
        <f>IF($B11681="A","",IFERROR(VLOOKUP($C11681,Elster!$I$5:$M$148,3,FALSE),$C11681))</f>
        <v/>
      </c>
      <c r="F11681">
        <f t="shared" si="364"/>
        <v>1</v>
      </c>
      <c r="G11681" s="2">
        <f t="shared" si="365"/>
        <v>1.0000000045806701E-6</v>
      </c>
    </row>
    <row r="11682" spans="1:7" x14ac:dyDescent="0.35">
      <c r="A11682" t="s">
        <v>15998</v>
      </c>
      <c r="B11682" t="s">
        <v>7317</v>
      </c>
      <c r="C11682" t="s">
        <v>7323</v>
      </c>
      <c r="D11682" t="str">
        <f>IF($B11682="B","",IFERROR(VLOOKUP($C11682,Elster!$I$5:$M$148,3,FALSE),$C11682))</f>
        <v/>
      </c>
      <c r="E11682" t="str">
        <f>IF($B11682="A","",IFERROR(VLOOKUP($C11682,Elster!$I$5:$M$148,3,FALSE),$C11682))</f>
        <v xml:space="preserve">   "SPERRZEIT"                                        </v>
      </c>
      <c r="F11682">
        <f t="shared" si="364"/>
        <v>38</v>
      </c>
      <c r="G11682" s="2">
        <f t="shared" si="365"/>
        <v>4.9989999999979773E-3</v>
      </c>
    </row>
    <row r="11683" spans="1:7" x14ac:dyDescent="0.35">
      <c r="A11683" t="s">
        <v>15998</v>
      </c>
      <c r="B11683" t="s">
        <v>7319</v>
      </c>
      <c r="C11683" t="s">
        <v>7323</v>
      </c>
      <c r="D11683" t="str">
        <f>IF($B11683="B","",IFERROR(VLOOKUP($C11683,Elster!$I$5:$M$148,3,FALSE),$C11683))</f>
        <v xml:space="preserve">   "SPERRZEIT"                                        </v>
      </c>
      <c r="E11683" t="str">
        <f>IF($B11683="A","",IFERROR(VLOOKUP($C11683,Elster!$I$5:$M$148,3,FALSE),$C11683))</f>
        <v/>
      </c>
      <c r="F11683">
        <f t="shared" si="364"/>
        <v>38</v>
      </c>
      <c r="G11683" s="2">
        <f t="shared" si="365"/>
        <v>0</v>
      </c>
    </row>
    <row r="11684" spans="1:7" x14ac:dyDescent="0.35">
      <c r="A11684" t="s">
        <v>15999</v>
      </c>
      <c r="B11684" t="s">
        <v>7317</v>
      </c>
      <c r="C11684" t="s">
        <v>7342</v>
      </c>
      <c r="D11684" t="str">
        <f>IF($B11684="B","",IFERROR(VLOOKUP($C11684,Elster!$I$5:$M$148,3,FALSE),$C11684))</f>
        <v/>
      </c>
      <c r="E11684" t="str">
        <f>IF($B11684="A","",IFERROR(VLOOKUP($C11684,Elster!$I$5:$M$148,3,FALSE),$C11684))</f>
        <v xml:space="preserve">   "MISCHERLAUFZEIT"                                  </v>
      </c>
      <c r="F11684">
        <f t="shared" si="364"/>
        <v>44</v>
      </c>
      <c r="G11684" s="2">
        <f t="shared" si="365"/>
        <v>5.000000000002558E-3</v>
      </c>
    </row>
    <row r="11685" spans="1:7" x14ac:dyDescent="0.35">
      <c r="A11685" t="s">
        <v>15999</v>
      </c>
      <c r="B11685" t="s">
        <v>7319</v>
      </c>
      <c r="C11685" t="s">
        <v>7342</v>
      </c>
      <c r="D11685" t="str">
        <f>IF($B11685="B","",IFERROR(VLOOKUP($C11685,Elster!$I$5:$M$148,3,FALSE),$C11685))</f>
        <v xml:space="preserve">   "MISCHERLAUFZEIT"                                  </v>
      </c>
      <c r="E11685" t="str">
        <f>IF($B11685="A","",IFERROR(VLOOKUP($C11685,Elster!$I$5:$M$148,3,FALSE),$C11685))</f>
        <v/>
      </c>
      <c r="F11685">
        <f t="shared" si="364"/>
        <v>44</v>
      </c>
      <c r="G11685" s="2">
        <f t="shared" si="365"/>
        <v>0</v>
      </c>
    </row>
    <row r="11686" spans="1:7" x14ac:dyDescent="0.35">
      <c r="A11686" t="s">
        <v>16000</v>
      </c>
      <c r="B11686" t="s">
        <v>7317</v>
      </c>
      <c r="C11686" t="s">
        <v>7320</v>
      </c>
      <c r="D11686" t="str">
        <f>IF($B11686="B","",IFERROR(VLOOKUP($C11686,Elster!$I$5:$M$148,3,FALSE),$C11686))</f>
        <v/>
      </c>
      <c r="E11686" t="str">
        <f>IF($B11686="A","",IFERROR(VLOOKUP($C11686,Elster!$I$5:$M$148,3,FALSE),$C11686))</f>
        <v>0x000</v>
      </c>
      <c r="F11686">
        <f t="shared" si="364"/>
        <v>0</v>
      </c>
      <c r="G11686" s="2">
        <f t="shared" si="365"/>
        <v>4.9999999999954525E-3</v>
      </c>
    </row>
    <row r="11687" spans="1:7" x14ac:dyDescent="0.35">
      <c r="A11687" t="s">
        <v>16000</v>
      </c>
      <c r="B11687" t="s">
        <v>7319</v>
      </c>
      <c r="C11687" t="s">
        <v>7320</v>
      </c>
      <c r="D11687" t="str">
        <f>IF($B11687="B","",IFERROR(VLOOKUP($C11687,Elster!$I$5:$M$148,3,FALSE),$C11687))</f>
        <v>0x000</v>
      </c>
      <c r="E11687" t="str">
        <f>IF($B11687="A","",IFERROR(VLOOKUP($C11687,Elster!$I$5:$M$148,3,FALSE),$C11687))</f>
        <v/>
      </c>
      <c r="F11687">
        <f t="shared" si="364"/>
        <v>0</v>
      </c>
      <c r="G11687" s="2">
        <f t="shared" si="365"/>
        <v>0</v>
      </c>
    </row>
    <row r="11688" spans="1:7" x14ac:dyDescent="0.35">
      <c r="A11688" t="s">
        <v>16001</v>
      </c>
      <c r="B11688" t="s">
        <v>7317</v>
      </c>
      <c r="C11688" t="s">
        <v>7321</v>
      </c>
      <c r="D11688" t="str">
        <f>IF($B11688="B","",IFERROR(VLOOKUP($C11688,Elster!$I$5:$M$148,3,FALSE),$C11688))</f>
        <v/>
      </c>
      <c r="E11688" t="str">
        <f>IF($B11688="A","",IFERROR(VLOOKUP($C11688,Elster!$I$5:$M$148,3,FALSE),$C11688))</f>
        <v xml:space="preserve">   "FEHLERMELDUNG"                                    </v>
      </c>
      <c r="F11688">
        <f t="shared" si="364"/>
        <v>1</v>
      </c>
      <c r="G11688" s="2">
        <f t="shared" si="365"/>
        <v>5.000000000002558E-3</v>
      </c>
    </row>
    <row r="11689" spans="1:7" x14ac:dyDescent="0.35">
      <c r="A11689" t="s">
        <v>16001</v>
      </c>
      <c r="B11689" t="s">
        <v>7319</v>
      </c>
      <c r="C11689" t="s">
        <v>7321</v>
      </c>
      <c r="D11689" t="str">
        <f>IF($B11689="B","",IFERROR(VLOOKUP($C11689,Elster!$I$5:$M$148,3,FALSE),$C11689))</f>
        <v xml:space="preserve">   "FEHLERMELDUNG"                                    </v>
      </c>
      <c r="E11689" t="str">
        <f>IF($B11689="A","",IFERROR(VLOOKUP($C11689,Elster!$I$5:$M$148,3,FALSE),$C11689))</f>
        <v/>
      </c>
      <c r="F11689">
        <f t="shared" si="364"/>
        <v>1</v>
      </c>
      <c r="G11689" s="2">
        <f t="shared" si="365"/>
        <v>0</v>
      </c>
    </row>
    <row r="11690" spans="1:7" x14ac:dyDescent="0.35">
      <c r="A11690" t="s">
        <v>16002</v>
      </c>
      <c r="B11690" t="s">
        <v>7317</v>
      </c>
      <c r="C11690" t="s">
        <v>7906</v>
      </c>
      <c r="D11690" t="str">
        <f>IF($B11690="B","",IFERROR(VLOOKUP($C11690,Elster!$I$5:$M$148,3,FALSE),$C11690))</f>
        <v/>
      </c>
      <c r="E11690" t="str">
        <f>IF($B11690="A","",IFERROR(VLOOKUP($C11690,Elster!$I$5:$M$148,3,FALSE),$C11690))</f>
        <v xml:space="preserve">   "TEILVORRANG_WW"                                   </v>
      </c>
      <c r="F11690">
        <f t="shared" si="364"/>
        <v>94</v>
      </c>
      <c r="G11690" s="2">
        <f t="shared" si="365"/>
        <v>5.000000000002558E-3</v>
      </c>
    </row>
    <row r="11691" spans="1:7" x14ac:dyDescent="0.35">
      <c r="A11691" t="s">
        <v>16002</v>
      </c>
      <c r="B11691" t="s">
        <v>7319</v>
      </c>
      <c r="C11691" t="s">
        <v>7906</v>
      </c>
      <c r="D11691" t="str">
        <f>IF($B11691="B","",IFERROR(VLOOKUP($C11691,Elster!$I$5:$M$148,3,FALSE),$C11691))</f>
        <v xml:space="preserve">   "TEILVORRANG_WW"                                   </v>
      </c>
      <c r="E11691" t="str">
        <f>IF($B11691="A","",IFERROR(VLOOKUP($C11691,Elster!$I$5:$M$148,3,FALSE),$C11691))</f>
        <v/>
      </c>
      <c r="F11691">
        <f t="shared" si="364"/>
        <v>94</v>
      </c>
      <c r="G11691" s="2">
        <f t="shared" si="365"/>
        <v>0</v>
      </c>
    </row>
    <row r="11692" spans="1:7" x14ac:dyDescent="0.35">
      <c r="A11692" t="s">
        <v>16003</v>
      </c>
      <c r="B11692" t="s">
        <v>7317</v>
      </c>
      <c r="C11692" t="s">
        <v>7325</v>
      </c>
      <c r="D11692" t="str">
        <f>IF($B11692="B","",IFERROR(VLOOKUP($C11692,Elster!$I$5:$M$148,3,FALSE),$C11692))</f>
        <v/>
      </c>
      <c r="E11692" t="str">
        <f>IF($B11692="A","",IFERROR(VLOOKUP($C11692,Elster!$I$5:$M$148,3,FALSE),$C11692))</f>
        <v xml:space="preserve">   "SPEICHERSOLLTEMP"                                 </v>
      </c>
      <c r="F11692">
        <f t="shared" si="364"/>
        <v>3</v>
      </c>
      <c r="G11692" s="2">
        <f t="shared" si="365"/>
        <v>6.4840000000003783E-3</v>
      </c>
    </row>
    <row r="11693" spans="1:7" x14ac:dyDescent="0.35">
      <c r="A11693" t="s">
        <v>16004</v>
      </c>
      <c r="B11693" t="s">
        <v>7317</v>
      </c>
      <c r="C11693" t="s">
        <v>7320</v>
      </c>
      <c r="D11693" t="str">
        <f>IF($B11693="B","",IFERROR(VLOOKUP($C11693,Elster!$I$5:$M$148,3,FALSE),$C11693))</f>
        <v/>
      </c>
      <c r="E11693" t="str">
        <f>IF($B11693="A","",IFERROR(VLOOKUP($C11693,Elster!$I$5:$M$148,3,FALSE),$C11693))</f>
        <v>0x000</v>
      </c>
      <c r="F11693">
        <f t="shared" si="364"/>
        <v>0</v>
      </c>
      <c r="G11693" s="2">
        <f t="shared" si="365"/>
        <v>4.9739999999971474E-3</v>
      </c>
    </row>
    <row r="11694" spans="1:7" x14ac:dyDescent="0.35">
      <c r="A11694" t="s">
        <v>16005</v>
      </c>
      <c r="B11694" t="s">
        <v>7317</v>
      </c>
      <c r="C11694" t="s">
        <v>7318</v>
      </c>
      <c r="D11694" t="str">
        <f>IF($B11694="B","",IFERROR(VLOOKUP($C11694,Elster!$I$5:$M$148,3,FALSE),$C11694))</f>
        <v/>
      </c>
      <c r="E11694" t="str">
        <f>IF($B11694="A","",IFERROR(VLOOKUP($C11694,Elster!$I$5:$M$148,3,FALSE),$C11694))</f>
        <v xml:space="preserve">   "SAMMLERISTTEMP"                                   </v>
      </c>
      <c r="F11694">
        <f t="shared" si="364"/>
        <v>13</v>
      </c>
      <c r="G11694" s="2">
        <f t="shared" si="365"/>
        <v>4.9739999999971474E-3</v>
      </c>
    </row>
    <row r="11695" spans="1:7" x14ac:dyDescent="0.35">
      <c r="A11695" t="s">
        <v>16006</v>
      </c>
      <c r="B11695" t="s">
        <v>7317</v>
      </c>
      <c r="C11695" t="s">
        <v>7329</v>
      </c>
      <c r="D11695" t="str">
        <f>IF($B11695="B","",IFERROR(VLOOKUP($C11695,Elster!$I$5:$M$148,3,FALSE),$C11695))</f>
        <v/>
      </c>
      <c r="E11695" t="str">
        <f>IF($B11695="A","",IFERROR(VLOOKUP($C11695,Elster!$I$5:$M$148,3,FALSE),$C11695))</f>
        <v xml:space="preserve">   "KESSELSOLLTEMP"                                   </v>
      </c>
      <c r="F11695">
        <f t="shared" si="364"/>
        <v>2</v>
      </c>
      <c r="G11695" s="2">
        <f t="shared" si="365"/>
        <v>4.9480000000059476E-3</v>
      </c>
    </row>
    <row r="11696" spans="1:7" x14ac:dyDescent="0.35">
      <c r="A11696" t="s">
        <v>16007</v>
      </c>
      <c r="B11696" t="s">
        <v>7317</v>
      </c>
      <c r="C11696" t="s">
        <v>7320</v>
      </c>
      <c r="D11696" t="str">
        <f>IF($B11696="B","",IFERROR(VLOOKUP($C11696,Elster!$I$5:$M$148,3,FALSE),$C11696))</f>
        <v/>
      </c>
      <c r="E11696" t="str">
        <f>IF($B11696="A","",IFERROR(VLOOKUP($C11696,Elster!$I$5:$M$148,3,FALSE),$C11696))</f>
        <v>0x000</v>
      </c>
      <c r="F11696">
        <f t="shared" si="364"/>
        <v>0</v>
      </c>
      <c r="G11696" s="2">
        <f t="shared" si="365"/>
        <v>4.9739999999971474E-3</v>
      </c>
    </row>
    <row r="11697" spans="1:7" x14ac:dyDescent="0.35">
      <c r="A11697" t="s">
        <v>16008</v>
      </c>
      <c r="B11697" t="s">
        <v>7317</v>
      </c>
      <c r="C11697" t="s">
        <v>7366</v>
      </c>
      <c r="D11697" t="str">
        <f>IF($B11697="B","",IFERROR(VLOOKUP($C11697,Elster!$I$5:$M$148,3,FALSE),$C11697))</f>
        <v/>
      </c>
      <c r="E11697" t="str">
        <f>IF($B11697="A","",IFERROR(VLOOKUP($C11697,Elster!$I$5:$M$148,3,FALSE),$C11697))</f>
        <v xml:space="preserve">//   "ERWEITERUNGSTELEGRAMM"                            </v>
      </c>
      <c r="F11697">
        <f t="shared" si="364"/>
        <v>250</v>
      </c>
      <c r="G11697" s="2">
        <f t="shared" si="365"/>
        <v>4.9739999999971474E-3</v>
      </c>
    </row>
    <row r="11698" spans="1:7" x14ac:dyDescent="0.35">
      <c r="A11698" t="s">
        <v>16009</v>
      </c>
      <c r="B11698" t="s">
        <v>7317</v>
      </c>
      <c r="C11698" t="s">
        <v>7321</v>
      </c>
      <c r="D11698" t="str">
        <f>IF($B11698="B","",IFERROR(VLOOKUP($C11698,Elster!$I$5:$M$148,3,FALSE),$C11698))</f>
        <v/>
      </c>
      <c r="E11698" t="str">
        <f>IF($B11698="A","",IFERROR(VLOOKUP($C11698,Elster!$I$5:$M$148,3,FALSE),$C11698))</f>
        <v xml:space="preserve">   "FEHLERMELDUNG"                                    </v>
      </c>
      <c r="F11698">
        <f t="shared" si="364"/>
        <v>1</v>
      </c>
      <c r="G11698" s="2">
        <f t="shared" si="365"/>
        <v>4.9740000000042528E-3</v>
      </c>
    </row>
    <row r="11699" spans="1:7" x14ac:dyDescent="0.35">
      <c r="A11699" t="s">
        <v>16010</v>
      </c>
      <c r="B11699" t="s">
        <v>7317</v>
      </c>
      <c r="C11699" t="s">
        <v>7323</v>
      </c>
      <c r="D11699" t="str">
        <f>IF($B11699="B","",IFERROR(VLOOKUP($C11699,Elster!$I$5:$M$148,3,FALSE),$C11699))</f>
        <v/>
      </c>
      <c r="E11699" t="str">
        <f>IF($B11699="A","",IFERROR(VLOOKUP($C11699,Elster!$I$5:$M$148,3,FALSE),$C11699))</f>
        <v xml:space="preserve">   "SPERRZEIT"                                        </v>
      </c>
      <c r="F11699">
        <f t="shared" si="364"/>
        <v>38</v>
      </c>
      <c r="G11699" s="2">
        <f t="shared" si="365"/>
        <v>4.947000000001367E-3</v>
      </c>
    </row>
    <row r="11700" spans="1:7" x14ac:dyDescent="0.35">
      <c r="A11700" t="s">
        <v>16011</v>
      </c>
      <c r="B11700" t="s">
        <v>7317</v>
      </c>
      <c r="C11700" t="s">
        <v>7342</v>
      </c>
      <c r="D11700" t="str">
        <f>IF($B11700="B","",IFERROR(VLOOKUP($C11700,Elster!$I$5:$M$148,3,FALSE),$C11700))</f>
        <v/>
      </c>
      <c r="E11700" t="str">
        <f>IF($B11700="A","",IFERROR(VLOOKUP($C11700,Elster!$I$5:$M$148,3,FALSE),$C11700))</f>
        <v xml:space="preserve">   "MISCHERLAUFZEIT"                                  </v>
      </c>
      <c r="F11700">
        <f t="shared" si="364"/>
        <v>44</v>
      </c>
      <c r="G11700" s="2">
        <f t="shared" si="365"/>
        <v>4.9739999999971474E-3</v>
      </c>
    </row>
    <row r="11701" spans="1:7" x14ac:dyDescent="0.35">
      <c r="A11701" t="s">
        <v>16012</v>
      </c>
      <c r="B11701" t="s">
        <v>7317</v>
      </c>
      <c r="C11701" t="s">
        <v>7320</v>
      </c>
      <c r="D11701" t="str">
        <f>IF($B11701="B","",IFERROR(VLOOKUP($C11701,Elster!$I$5:$M$148,3,FALSE),$C11701))</f>
        <v/>
      </c>
      <c r="E11701" t="str">
        <f>IF($B11701="A","",IFERROR(VLOOKUP($C11701,Elster!$I$5:$M$148,3,FALSE),$C11701))</f>
        <v>0x000</v>
      </c>
      <c r="F11701">
        <f t="shared" si="364"/>
        <v>0</v>
      </c>
      <c r="G11701" s="2">
        <f t="shared" si="365"/>
        <v>4.9739999999971474E-3</v>
      </c>
    </row>
    <row r="11702" spans="1:7" x14ac:dyDescent="0.35">
      <c r="A11702" t="s">
        <v>16013</v>
      </c>
      <c r="B11702" t="s">
        <v>7317</v>
      </c>
      <c r="C11702" t="s">
        <v>7321</v>
      </c>
      <c r="D11702" t="str">
        <f>IF($B11702="B","",IFERROR(VLOOKUP($C11702,Elster!$I$5:$M$148,3,FALSE),$C11702))</f>
        <v/>
      </c>
      <c r="E11702" t="str">
        <f>IF($B11702="A","",IFERROR(VLOOKUP($C11702,Elster!$I$5:$M$148,3,FALSE),$C11702))</f>
        <v xml:space="preserve">   "FEHLERMELDUNG"                                    </v>
      </c>
      <c r="F11702">
        <f t="shared" si="364"/>
        <v>1</v>
      </c>
      <c r="G11702" s="2">
        <f t="shared" si="365"/>
        <v>4.9740000000042528E-3</v>
      </c>
    </row>
    <row r="11703" spans="1:7" x14ac:dyDescent="0.35">
      <c r="A11703" t="s">
        <v>16014</v>
      </c>
      <c r="B11703" t="s">
        <v>7317</v>
      </c>
      <c r="C11703" t="s">
        <v>7553</v>
      </c>
      <c r="D11703" t="str">
        <f>IF($B11703="B","",IFERROR(VLOOKUP($C11703,Elster!$I$5:$M$148,3,FALSE),$C11703))</f>
        <v/>
      </c>
      <c r="E11703" t="str">
        <f>IF($B11703="A","",IFERROR(VLOOKUP($C11703,Elster!$I$5:$M$148,3,FALSE),$C11703))</f>
        <v xml:space="preserve">   "SPEICHERBEDARF"                                   </v>
      </c>
      <c r="F11703">
        <f t="shared" si="364"/>
        <v>95</v>
      </c>
      <c r="G11703" s="2">
        <f t="shared" si="365"/>
        <v>4.9479999999988422E-3</v>
      </c>
    </row>
    <row r="11704" spans="1:7" x14ac:dyDescent="0.35">
      <c r="A11704" t="s">
        <v>16015</v>
      </c>
      <c r="B11704" t="s">
        <v>7317</v>
      </c>
      <c r="C11704" t="s">
        <v>7318</v>
      </c>
      <c r="D11704" t="str">
        <f>IF($B11704="B","",IFERROR(VLOOKUP($C11704,Elster!$I$5:$M$148,3,FALSE),$C11704))</f>
        <v/>
      </c>
      <c r="E11704" t="str">
        <f>IF($B11704="A","",IFERROR(VLOOKUP($C11704,Elster!$I$5:$M$148,3,FALSE),$C11704))</f>
        <v xml:space="preserve">   "SAMMLERISTTEMP"                                   </v>
      </c>
      <c r="F11704">
        <f t="shared" si="364"/>
        <v>13</v>
      </c>
      <c r="G11704" s="2">
        <f t="shared" si="365"/>
        <v>1.1848999999998E-2</v>
      </c>
    </row>
    <row r="11705" spans="1:7" x14ac:dyDescent="0.35">
      <c r="A11705" t="s">
        <v>16015</v>
      </c>
      <c r="B11705" t="s">
        <v>7319</v>
      </c>
      <c r="C11705" t="s">
        <v>7318</v>
      </c>
      <c r="D11705" t="str">
        <f>IF($B11705="B","",IFERROR(VLOOKUP($C11705,Elster!$I$5:$M$148,3,FALSE),$C11705))</f>
        <v xml:space="preserve">   "SAMMLERISTTEMP"                                   </v>
      </c>
      <c r="E11705" t="str">
        <f>IF($B11705="A","",IFERROR(VLOOKUP($C11705,Elster!$I$5:$M$148,3,FALSE),$C11705))</f>
        <v/>
      </c>
      <c r="F11705">
        <f t="shared" si="364"/>
        <v>13</v>
      </c>
      <c r="G11705" s="2">
        <f t="shared" si="365"/>
        <v>0</v>
      </c>
    </row>
    <row r="11706" spans="1:7" x14ac:dyDescent="0.35">
      <c r="A11706" t="s">
        <v>16016</v>
      </c>
      <c r="B11706" t="s">
        <v>7317</v>
      </c>
      <c r="C11706" t="s">
        <v>7320</v>
      </c>
      <c r="D11706" t="str">
        <f>IF($B11706="B","",IFERROR(VLOOKUP($C11706,Elster!$I$5:$M$148,3,FALSE),$C11706))</f>
        <v/>
      </c>
      <c r="E11706" t="str">
        <f>IF($B11706="A","",IFERROR(VLOOKUP($C11706,Elster!$I$5:$M$148,3,FALSE),$C11706))</f>
        <v>0x000</v>
      </c>
      <c r="F11706">
        <f t="shared" si="364"/>
        <v>0</v>
      </c>
      <c r="G11706" s="2">
        <f t="shared" si="365"/>
        <v>5.000000000002558E-3</v>
      </c>
    </row>
    <row r="11707" spans="1:7" x14ac:dyDescent="0.35">
      <c r="A11707" t="s">
        <v>16016</v>
      </c>
      <c r="B11707" t="s">
        <v>7319</v>
      </c>
      <c r="C11707" t="s">
        <v>7320</v>
      </c>
      <c r="D11707" t="str">
        <f>IF($B11707="B","",IFERROR(VLOOKUP($C11707,Elster!$I$5:$M$148,3,FALSE),$C11707))</f>
        <v>0x000</v>
      </c>
      <c r="E11707" t="str">
        <f>IF($B11707="A","",IFERROR(VLOOKUP($C11707,Elster!$I$5:$M$148,3,FALSE),$C11707))</f>
        <v/>
      </c>
      <c r="F11707">
        <f t="shared" si="364"/>
        <v>0</v>
      </c>
      <c r="G11707" s="2">
        <f t="shared" si="365"/>
        <v>0</v>
      </c>
    </row>
    <row r="11708" spans="1:7" x14ac:dyDescent="0.35">
      <c r="A11708" t="s">
        <v>16017</v>
      </c>
      <c r="B11708" t="s">
        <v>7317</v>
      </c>
      <c r="C11708" t="s">
        <v>7325</v>
      </c>
      <c r="D11708" t="str">
        <f>IF($B11708="B","",IFERROR(VLOOKUP($C11708,Elster!$I$5:$M$148,3,FALSE),$C11708))</f>
        <v/>
      </c>
      <c r="E11708" t="str">
        <f>IF($B11708="A","",IFERROR(VLOOKUP($C11708,Elster!$I$5:$M$148,3,FALSE),$C11708))</f>
        <v xml:space="preserve">   "SPEICHERSOLLTEMP"                                 </v>
      </c>
      <c r="F11708">
        <f t="shared" si="364"/>
        <v>3</v>
      </c>
      <c r="G11708" s="2">
        <f t="shared" si="365"/>
        <v>4.9989999999979773E-3</v>
      </c>
    </row>
    <row r="11709" spans="1:7" x14ac:dyDescent="0.35">
      <c r="A11709" t="s">
        <v>16017</v>
      </c>
      <c r="B11709" t="s">
        <v>7319</v>
      </c>
      <c r="C11709" t="s">
        <v>7325</v>
      </c>
      <c r="D11709" t="str">
        <f>IF($B11709="B","",IFERROR(VLOOKUP($C11709,Elster!$I$5:$M$148,3,FALSE),$C11709))</f>
        <v xml:space="preserve">   "SPEICHERSOLLTEMP"                                 </v>
      </c>
      <c r="E11709" t="str">
        <f>IF($B11709="A","",IFERROR(VLOOKUP($C11709,Elster!$I$5:$M$148,3,FALSE),$C11709))</f>
        <v/>
      </c>
      <c r="F11709">
        <f t="shared" si="364"/>
        <v>3</v>
      </c>
      <c r="G11709" s="2">
        <f t="shared" si="365"/>
        <v>0</v>
      </c>
    </row>
    <row r="11710" spans="1:7" x14ac:dyDescent="0.35">
      <c r="A11710" t="s">
        <v>16018</v>
      </c>
      <c r="B11710" t="s">
        <v>7317</v>
      </c>
      <c r="C11710" t="s">
        <v>7321</v>
      </c>
      <c r="D11710" t="str">
        <f>IF($B11710="B","",IFERROR(VLOOKUP($C11710,Elster!$I$5:$M$148,3,FALSE),$C11710))</f>
        <v/>
      </c>
      <c r="E11710" t="str">
        <f>IF($B11710="A","",IFERROR(VLOOKUP($C11710,Elster!$I$5:$M$148,3,FALSE),$C11710))</f>
        <v xml:space="preserve">   "FEHLERMELDUNG"                                    </v>
      </c>
      <c r="F11710">
        <f t="shared" si="364"/>
        <v>1</v>
      </c>
      <c r="G11710" s="2">
        <f t="shared" si="365"/>
        <v>5.000000000002558E-3</v>
      </c>
    </row>
    <row r="11711" spans="1:7" x14ac:dyDescent="0.35">
      <c r="A11711" t="s">
        <v>16018</v>
      </c>
      <c r="B11711" t="s">
        <v>7319</v>
      </c>
      <c r="C11711" t="s">
        <v>7321</v>
      </c>
      <c r="D11711" t="str">
        <f>IF($B11711="B","",IFERROR(VLOOKUP($C11711,Elster!$I$5:$M$148,3,FALSE),$C11711))</f>
        <v xml:space="preserve">   "FEHLERMELDUNG"                                    </v>
      </c>
      <c r="E11711" t="str">
        <f>IF($B11711="A","",IFERROR(VLOOKUP($C11711,Elster!$I$5:$M$148,3,FALSE),$C11711))</f>
        <v/>
      </c>
      <c r="F11711">
        <f t="shared" si="364"/>
        <v>1</v>
      </c>
      <c r="G11711" s="2">
        <f t="shared" si="365"/>
        <v>0</v>
      </c>
    </row>
    <row r="11712" spans="1:7" x14ac:dyDescent="0.35">
      <c r="A11712" t="s">
        <v>16019</v>
      </c>
      <c r="B11712" t="s">
        <v>7317</v>
      </c>
      <c r="C11712" t="s">
        <v>7320</v>
      </c>
      <c r="D11712" t="str">
        <f>IF($B11712="B","",IFERROR(VLOOKUP($C11712,Elster!$I$5:$M$148,3,FALSE),$C11712))</f>
        <v/>
      </c>
      <c r="E11712" t="str">
        <f>IF($B11712="A","",IFERROR(VLOOKUP($C11712,Elster!$I$5:$M$148,3,FALSE),$C11712))</f>
        <v>0x000</v>
      </c>
      <c r="F11712">
        <f t="shared" si="364"/>
        <v>0</v>
      </c>
      <c r="G11712" s="2">
        <f t="shared" si="365"/>
        <v>4.9999999999954525E-3</v>
      </c>
    </row>
    <row r="11713" spans="1:7" x14ac:dyDescent="0.35">
      <c r="A11713" t="s">
        <v>16019</v>
      </c>
      <c r="B11713" t="s">
        <v>7319</v>
      </c>
      <c r="C11713" t="s">
        <v>7320</v>
      </c>
      <c r="D11713" t="str">
        <f>IF($B11713="B","",IFERROR(VLOOKUP($C11713,Elster!$I$5:$M$148,3,FALSE),$C11713))</f>
        <v>0x000</v>
      </c>
      <c r="E11713" t="str">
        <f>IF($B11713="A","",IFERROR(VLOOKUP($C11713,Elster!$I$5:$M$148,3,FALSE),$C11713))</f>
        <v/>
      </c>
      <c r="F11713">
        <f t="shared" si="364"/>
        <v>0</v>
      </c>
      <c r="G11713" s="2">
        <f t="shared" si="365"/>
        <v>0</v>
      </c>
    </row>
    <row r="11714" spans="1:7" x14ac:dyDescent="0.35">
      <c r="A11714" t="s">
        <v>16020</v>
      </c>
      <c r="B11714" t="s">
        <v>7317</v>
      </c>
      <c r="C11714" t="s">
        <v>7366</v>
      </c>
      <c r="D11714" t="str">
        <f>IF($B11714="B","",IFERROR(VLOOKUP($C11714,Elster!$I$5:$M$148,3,FALSE),$C11714))</f>
        <v/>
      </c>
      <c r="E11714" t="str">
        <f>IF($B11714="A","",IFERROR(VLOOKUP($C11714,Elster!$I$5:$M$148,3,FALSE),$C11714))</f>
        <v xml:space="preserve">//   "ERWEITERUNGSTELEGRAMM"                            </v>
      </c>
      <c r="F11714">
        <f t="shared" si="364"/>
        <v>250</v>
      </c>
      <c r="G11714" s="2">
        <f t="shared" si="365"/>
        <v>5.000000000002558E-3</v>
      </c>
    </row>
    <row r="11715" spans="1:7" x14ac:dyDescent="0.35">
      <c r="A11715" t="s">
        <v>16020</v>
      </c>
      <c r="B11715" t="s">
        <v>7319</v>
      </c>
      <c r="C11715" t="s">
        <v>7366</v>
      </c>
      <c r="D11715" t="str">
        <f>IF($B11715="B","",IFERROR(VLOOKUP($C11715,Elster!$I$5:$M$148,3,FALSE),$C11715))</f>
        <v xml:space="preserve">//   "ERWEITERUNGSTELEGRAMM"                            </v>
      </c>
      <c r="E11715" t="str">
        <f>IF($B11715="A","",IFERROR(VLOOKUP($C11715,Elster!$I$5:$M$148,3,FALSE),$C11715))</f>
        <v/>
      </c>
      <c r="F11715">
        <f t="shared" ref="F11715:F11778" si="366">HEX2DEC(REPLACE(C11715,1,2,""))</f>
        <v>250</v>
      </c>
      <c r="G11715" s="2">
        <f t="shared" si="365"/>
        <v>0</v>
      </c>
    </row>
    <row r="11716" spans="1:7" x14ac:dyDescent="0.35">
      <c r="A11716" t="s">
        <v>16021</v>
      </c>
      <c r="B11716" t="s">
        <v>7317</v>
      </c>
      <c r="C11716" t="s">
        <v>7321</v>
      </c>
      <c r="D11716" t="str">
        <f>IF($B11716="B","",IFERROR(VLOOKUP($C11716,Elster!$I$5:$M$148,3,FALSE),$C11716))</f>
        <v/>
      </c>
      <c r="E11716" t="str">
        <f>IF($B11716="A","",IFERROR(VLOOKUP($C11716,Elster!$I$5:$M$148,3,FALSE),$C11716))</f>
        <v xml:space="preserve">   "FEHLERMELDUNG"                                    </v>
      </c>
      <c r="F11716">
        <f t="shared" si="366"/>
        <v>1</v>
      </c>
      <c r="G11716" s="2">
        <f t="shared" ref="G11716:G11779" si="367">SUBSTITUTE(A11716,"s","")-SUBSTITUTE(A11715,"s","")</f>
        <v>5.000000000002558E-3</v>
      </c>
    </row>
    <row r="11717" spans="1:7" x14ac:dyDescent="0.35">
      <c r="A11717" t="s">
        <v>16021</v>
      </c>
      <c r="B11717" t="s">
        <v>7319</v>
      </c>
      <c r="C11717" t="s">
        <v>7321</v>
      </c>
      <c r="D11717" t="str">
        <f>IF($B11717="B","",IFERROR(VLOOKUP($C11717,Elster!$I$5:$M$148,3,FALSE),$C11717))</f>
        <v xml:space="preserve">   "FEHLERMELDUNG"                                    </v>
      </c>
      <c r="E11717" t="str">
        <f>IF($B11717="A","",IFERROR(VLOOKUP($C11717,Elster!$I$5:$M$148,3,FALSE),$C11717))</f>
        <v/>
      </c>
      <c r="F11717">
        <f t="shared" si="366"/>
        <v>1</v>
      </c>
      <c r="G11717" s="2">
        <f t="shared" si="367"/>
        <v>0</v>
      </c>
    </row>
    <row r="11718" spans="1:7" x14ac:dyDescent="0.35">
      <c r="A11718" t="s">
        <v>16022</v>
      </c>
      <c r="B11718" t="s">
        <v>7317</v>
      </c>
      <c r="C11718" t="s">
        <v>7333</v>
      </c>
      <c r="D11718" t="str">
        <f>IF($B11718="B","",IFERROR(VLOOKUP($C11718,Elster!$I$5:$M$148,3,FALSE),$C11718))</f>
        <v/>
      </c>
      <c r="E11718" t="str">
        <f>IF($B11718="A","",IFERROR(VLOOKUP($C11718,Elster!$I$5:$M$148,3,FALSE),$C11718))</f>
        <v xml:space="preserve">   "HYSTERESE2"                                       </v>
      </c>
      <c r="F11718">
        <f t="shared" si="366"/>
        <v>39</v>
      </c>
      <c r="G11718" s="2">
        <f t="shared" si="367"/>
        <v>4.9999999999954525E-3</v>
      </c>
    </row>
    <row r="11719" spans="1:7" x14ac:dyDescent="0.35">
      <c r="A11719" t="s">
        <v>16022</v>
      </c>
      <c r="B11719" t="s">
        <v>7319</v>
      </c>
      <c r="C11719" t="s">
        <v>7333</v>
      </c>
      <c r="D11719" t="str">
        <f>IF($B11719="B","",IFERROR(VLOOKUP($C11719,Elster!$I$5:$M$148,3,FALSE),$C11719))</f>
        <v xml:space="preserve">   "HYSTERESE2"                                       </v>
      </c>
      <c r="E11719" t="str">
        <f>IF($B11719="A","",IFERROR(VLOOKUP($C11719,Elster!$I$5:$M$148,3,FALSE),$C11719))</f>
        <v/>
      </c>
      <c r="F11719">
        <f t="shared" si="366"/>
        <v>39</v>
      </c>
      <c r="G11719" s="2">
        <f t="shared" si="367"/>
        <v>0</v>
      </c>
    </row>
    <row r="11720" spans="1:7" x14ac:dyDescent="0.35">
      <c r="A11720" t="s">
        <v>16023</v>
      </c>
      <c r="B11720" t="s">
        <v>7317</v>
      </c>
      <c r="C11720" t="s">
        <v>7347</v>
      </c>
      <c r="D11720" t="str">
        <f>IF($B11720="B","",IFERROR(VLOOKUP($C11720,Elster!$I$5:$M$148,3,FALSE),$C11720))</f>
        <v/>
      </c>
      <c r="E11720" t="str">
        <f>IF($B11720="A","",IFERROR(VLOOKUP($C11720,Elster!$I$5:$M$148,3,FALSE),$C11720))</f>
        <v xml:space="preserve">   "DATUM"                                            </v>
      </c>
      <c r="F11720">
        <f t="shared" si="366"/>
        <v>10</v>
      </c>
      <c r="G11720" s="2">
        <f t="shared" si="367"/>
        <v>5.000000000002558E-3</v>
      </c>
    </row>
    <row r="11721" spans="1:7" x14ac:dyDescent="0.35">
      <c r="A11721" t="s">
        <v>16023</v>
      </c>
      <c r="B11721" t="s">
        <v>7319</v>
      </c>
      <c r="C11721" t="s">
        <v>7347</v>
      </c>
      <c r="D11721" t="str">
        <f>IF($B11721="B","",IFERROR(VLOOKUP($C11721,Elster!$I$5:$M$148,3,FALSE),$C11721))</f>
        <v xml:space="preserve">   "DATUM"                                            </v>
      </c>
      <c r="E11721" t="str">
        <f>IF($B11721="A","",IFERROR(VLOOKUP($C11721,Elster!$I$5:$M$148,3,FALSE),$C11721))</f>
        <v/>
      </c>
      <c r="F11721">
        <f t="shared" si="366"/>
        <v>10</v>
      </c>
      <c r="G11721" s="2">
        <f t="shared" si="367"/>
        <v>0</v>
      </c>
    </row>
    <row r="11722" spans="1:7" x14ac:dyDescent="0.35">
      <c r="A11722" t="s">
        <v>16024</v>
      </c>
      <c r="B11722" t="s">
        <v>7317</v>
      </c>
      <c r="C11722" t="s">
        <v>7320</v>
      </c>
      <c r="D11722" t="str">
        <f>IF($B11722="B","",IFERROR(VLOOKUP($C11722,Elster!$I$5:$M$148,3,FALSE),$C11722))</f>
        <v/>
      </c>
      <c r="E11722" t="str">
        <f>IF($B11722="A","",IFERROR(VLOOKUP($C11722,Elster!$I$5:$M$148,3,FALSE),$C11722))</f>
        <v>0x000</v>
      </c>
      <c r="F11722">
        <f t="shared" si="366"/>
        <v>0</v>
      </c>
      <c r="G11722" s="2">
        <f t="shared" si="367"/>
        <v>5.000000000002558E-3</v>
      </c>
    </row>
    <row r="11723" spans="1:7" x14ac:dyDescent="0.35">
      <c r="A11723" t="s">
        <v>16024</v>
      </c>
      <c r="B11723" t="s">
        <v>7319</v>
      </c>
      <c r="C11723" t="s">
        <v>7320</v>
      </c>
      <c r="D11723" t="str">
        <f>IF($B11723="B","",IFERROR(VLOOKUP($C11723,Elster!$I$5:$M$148,3,FALSE),$C11723))</f>
        <v>0x000</v>
      </c>
      <c r="E11723" t="str">
        <f>IF($B11723="A","",IFERROR(VLOOKUP($C11723,Elster!$I$5:$M$148,3,FALSE),$C11723))</f>
        <v/>
      </c>
      <c r="F11723">
        <f t="shared" si="366"/>
        <v>0</v>
      </c>
      <c r="G11723" s="2">
        <f t="shared" si="367"/>
        <v>0</v>
      </c>
    </row>
    <row r="11724" spans="1:7" x14ac:dyDescent="0.35">
      <c r="A11724" t="s">
        <v>16025</v>
      </c>
      <c r="B11724" t="s">
        <v>7317</v>
      </c>
      <c r="C11724" t="s">
        <v>7321</v>
      </c>
      <c r="D11724" t="str">
        <f>IF($B11724="B","",IFERROR(VLOOKUP($C11724,Elster!$I$5:$M$148,3,FALSE),$C11724))</f>
        <v/>
      </c>
      <c r="E11724" t="str">
        <f>IF($B11724="A","",IFERROR(VLOOKUP($C11724,Elster!$I$5:$M$148,3,FALSE),$C11724))</f>
        <v xml:space="preserve">   "FEHLERMELDUNG"                                    </v>
      </c>
      <c r="F11724">
        <f t="shared" si="366"/>
        <v>1</v>
      </c>
      <c r="G11724" s="2">
        <f t="shared" si="367"/>
        <v>4.9999999999954525E-3</v>
      </c>
    </row>
    <row r="11725" spans="1:7" x14ac:dyDescent="0.35">
      <c r="A11725" t="s">
        <v>16025</v>
      </c>
      <c r="B11725" t="s">
        <v>7319</v>
      </c>
      <c r="C11725" t="s">
        <v>7321</v>
      </c>
      <c r="D11725" t="str">
        <f>IF($B11725="B","",IFERROR(VLOOKUP($C11725,Elster!$I$5:$M$148,3,FALSE),$C11725))</f>
        <v xml:space="preserve">   "FEHLERMELDUNG"                                    </v>
      </c>
      <c r="E11725" t="str">
        <f>IF($B11725="A","",IFERROR(VLOOKUP($C11725,Elster!$I$5:$M$148,3,FALSE),$C11725))</f>
        <v/>
      </c>
      <c r="F11725">
        <f t="shared" si="366"/>
        <v>1</v>
      </c>
      <c r="G11725" s="2">
        <f t="shared" si="367"/>
        <v>0</v>
      </c>
    </row>
    <row r="11726" spans="1:7" x14ac:dyDescent="0.35">
      <c r="A11726" t="s">
        <v>16026</v>
      </c>
      <c r="B11726" t="s">
        <v>7317</v>
      </c>
      <c r="C11726" t="s">
        <v>7791</v>
      </c>
      <c r="D11726" t="str">
        <f>IF($B11726="B","",IFERROR(VLOOKUP($C11726,Elster!$I$5:$M$148,3,FALSE),$C11726))</f>
        <v/>
      </c>
      <c r="E11726" t="str">
        <f>IF($B11726="A","",IFERROR(VLOOKUP($C11726,Elster!$I$5:$M$148,3,FALSE),$C11726))</f>
        <v>0x03D</v>
      </c>
      <c r="F11726">
        <f t="shared" si="366"/>
        <v>61</v>
      </c>
      <c r="G11726" s="2">
        <f t="shared" si="367"/>
        <v>5.000000000002558E-3</v>
      </c>
    </row>
    <row r="11727" spans="1:7" x14ac:dyDescent="0.35">
      <c r="A11727" t="s">
        <v>16026</v>
      </c>
      <c r="B11727" t="s">
        <v>7319</v>
      </c>
      <c r="C11727" t="s">
        <v>7791</v>
      </c>
      <c r="D11727" t="str">
        <f>IF($B11727="B","",IFERROR(VLOOKUP($C11727,Elster!$I$5:$M$148,3,FALSE),$C11727))</f>
        <v>0x03D</v>
      </c>
      <c r="E11727" t="str">
        <f>IF($B11727="A","",IFERROR(VLOOKUP($C11727,Elster!$I$5:$M$148,3,FALSE),$C11727))</f>
        <v/>
      </c>
      <c r="F11727">
        <f t="shared" si="366"/>
        <v>61</v>
      </c>
      <c r="G11727" s="2">
        <f t="shared" si="367"/>
        <v>0</v>
      </c>
    </row>
    <row r="11728" spans="1:7" x14ac:dyDescent="0.35">
      <c r="A11728" t="s">
        <v>16027</v>
      </c>
      <c r="B11728" t="s">
        <v>7317</v>
      </c>
      <c r="C11728" t="s">
        <v>7325</v>
      </c>
      <c r="D11728" t="str">
        <f>IF($B11728="B","",IFERROR(VLOOKUP($C11728,Elster!$I$5:$M$148,3,FALSE),$C11728))</f>
        <v/>
      </c>
      <c r="E11728" t="str">
        <f>IF($B11728="A","",IFERROR(VLOOKUP($C11728,Elster!$I$5:$M$148,3,FALSE),$C11728))</f>
        <v xml:space="preserve">   "SPEICHERSOLLTEMP"                                 </v>
      </c>
      <c r="F11728">
        <f t="shared" si="366"/>
        <v>3</v>
      </c>
      <c r="G11728" s="2">
        <f t="shared" si="367"/>
        <v>6.1970000000002301E-3</v>
      </c>
    </row>
    <row r="11729" spans="1:7" x14ac:dyDescent="0.35">
      <c r="A11729" t="s">
        <v>16028</v>
      </c>
      <c r="B11729" t="s">
        <v>7317</v>
      </c>
      <c r="C11729" t="s">
        <v>7320</v>
      </c>
      <c r="D11729" t="str">
        <f>IF($B11729="B","",IFERROR(VLOOKUP($C11729,Elster!$I$5:$M$148,3,FALSE),$C11729))</f>
        <v/>
      </c>
      <c r="E11729" t="str">
        <f>IF($B11729="A","",IFERROR(VLOOKUP($C11729,Elster!$I$5:$M$148,3,FALSE),$C11729))</f>
        <v>0x000</v>
      </c>
      <c r="F11729">
        <f t="shared" si="366"/>
        <v>0</v>
      </c>
      <c r="G11729" s="2">
        <f t="shared" si="367"/>
        <v>4.9479999999988422E-3</v>
      </c>
    </row>
    <row r="11730" spans="1:7" x14ac:dyDescent="0.35">
      <c r="A11730" t="s">
        <v>16029</v>
      </c>
      <c r="B11730" t="s">
        <v>7317</v>
      </c>
      <c r="C11730" t="s">
        <v>7318</v>
      </c>
      <c r="D11730" t="str">
        <f>IF($B11730="B","",IFERROR(VLOOKUP($C11730,Elster!$I$5:$M$148,3,FALSE),$C11730))</f>
        <v/>
      </c>
      <c r="E11730" t="str">
        <f>IF($B11730="A","",IFERROR(VLOOKUP($C11730,Elster!$I$5:$M$148,3,FALSE),$C11730))</f>
        <v xml:space="preserve">   "SAMMLERISTTEMP"                                   </v>
      </c>
      <c r="F11730">
        <f t="shared" si="366"/>
        <v>13</v>
      </c>
      <c r="G11730" s="2">
        <f t="shared" si="367"/>
        <v>4.9739999999971474E-3</v>
      </c>
    </row>
    <row r="11731" spans="1:7" x14ac:dyDescent="0.35">
      <c r="A11731" t="s">
        <v>16030</v>
      </c>
      <c r="B11731" t="s">
        <v>7317</v>
      </c>
      <c r="C11731" t="s">
        <v>7329</v>
      </c>
      <c r="D11731" t="str">
        <f>IF($B11731="B","",IFERROR(VLOOKUP($C11731,Elster!$I$5:$M$148,3,FALSE),$C11731))</f>
        <v/>
      </c>
      <c r="E11731" t="str">
        <f>IF($B11731="A","",IFERROR(VLOOKUP($C11731,Elster!$I$5:$M$148,3,FALSE),$C11731))</f>
        <v xml:space="preserve">   "KESSELSOLLTEMP"                                   </v>
      </c>
      <c r="F11731">
        <f t="shared" si="366"/>
        <v>2</v>
      </c>
      <c r="G11731" s="2">
        <f t="shared" si="367"/>
        <v>4.9740000000042528E-3</v>
      </c>
    </row>
    <row r="11732" spans="1:7" x14ac:dyDescent="0.35">
      <c r="A11732" t="s">
        <v>16031</v>
      </c>
      <c r="B11732" t="s">
        <v>7317</v>
      </c>
      <c r="C11732" t="s">
        <v>7320</v>
      </c>
      <c r="D11732" t="str">
        <f>IF($B11732="B","",IFERROR(VLOOKUP($C11732,Elster!$I$5:$M$148,3,FALSE),$C11732))</f>
        <v/>
      </c>
      <c r="E11732" t="str">
        <f>IF($B11732="A","",IFERROR(VLOOKUP($C11732,Elster!$I$5:$M$148,3,FALSE),$C11732))</f>
        <v>0x000</v>
      </c>
      <c r="F11732">
        <f t="shared" si="366"/>
        <v>0</v>
      </c>
      <c r="G11732" s="2">
        <f t="shared" si="367"/>
        <v>4.9479999999988422E-3</v>
      </c>
    </row>
    <row r="11733" spans="1:7" x14ac:dyDescent="0.35">
      <c r="A11733" t="s">
        <v>16032</v>
      </c>
      <c r="B11733" t="s">
        <v>7317</v>
      </c>
      <c r="C11733" t="s">
        <v>7366</v>
      </c>
      <c r="D11733" t="str">
        <f>IF($B11733="B","",IFERROR(VLOOKUP($C11733,Elster!$I$5:$M$148,3,FALSE),$C11733))</f>
        <v/>
      </c>
      <c r="E11733" t="str">
        <f>IF($B11733="A","",IFERROR(VLOOKUP($C11733,Elster!$I$5:$M$148,3,FALSE),$C11733))</f>
        <v xml:space="preserve">//   "ERWEITERUNGSTELEGRAMM"                            </v>
      </c>
      <c r="F11733">
        <f t="shared" si="366"/>
        <v>250</v>
      </c>
      <c r="G11733" s="2">
        <f t="shared" si="367"/>
        <v>4.9739999999971474E-3</v>
      </c>
    </row>
    <row r="11734" spans="1:7" x14ac:dyDescent="0.35">
      <c r="A11734" t="s">
        <v>16033</v>
      </c>
      <c r="B11734" t="s">
        <v>7317</v>
      </c>
      <c r="C11734" t="s">
        <v>7321</v>
      </c>
      <c r="D11734" t="str">
        <f>IF($B11734="B","",IFERROR(VLOOKUP($C11734,Elster!$I$5:$M$148,3,FALSE),$C11734))</f>
        <v/>
      </c>
      <c r="E11734" t="str">
        <f>IF($B11734="A","",IFERROR(VLOOKUP($C11734,Elster!$I$5:$M$148,3,FALSE),$C11734))</f>
        <v xml:space="preserve">   "FEHLERMELDUNG"                                    </v>
      </c>
      <c r="F11734">
        <f t="shared" si="366"/>
        <v>1</v>
      </c>
      <c r="G11734" s="2">
        <f t="shared" si="367"/>
        <v>4.9740000000042528E-3</v>
      </c>
    </row>
    <row r="11735" spans="1:7" x14ac:dyDescent="0.35">
      <c r="A11735" t="s">
        <v>16034</v>
      </c>
      <c r="B11735" t="s">
        <v>7317</v>
      </c>
      <c r="C11735" t="s">
        <v>7333</v>
      </c>
      <c r="D11735" t="str">
        <f>IF($B11735="B","",IFERROR(VLOOKUP($C11735,Elster!$I$5:$M$148,3,FALSE),$C11735))</f>
        <v/>
      </c>
      <c r="E11735" t="str">
        <f>IF($B11735="A","",IFERROR(VLOOKUP($C11735,Elster!$I$5:$M$148,3,FALSE),$C11735))</f>
        <v xml:space="preserve">   "HYSTERESE2"                                       </v>
      </c>
      <c r="F11735">
        <f t="shared" si="366"/>
        <v>39</v>
      </c>
      <c r="G11735" s="2">
        <f t="shared" si="367"/>
        <v>4.9739999999971474E-3</v>
      </c>
    </row>
    <row r="11736" spans="1:7" x14ac:dyDescent="0.35">
      <c r="A11736" t="s">
        <v>16035</v>
      </c>
      <c r="B11736" t="s">
        <v>7317</v>
      </c>
      <c r="C11736" t="s">
        <v>7318</v>
      </c>
      <c r="D11736" t="str">
        <f>IF($B11736="B","",IFERROR(VLOOKUP($C11736,Elster!$I$5:$M$148,3,FALSE),$C11736))</f>
        <v/>
      </c>
      <c r="E11736" t="str">
        <f>IF($B11736="A","",IFERROR(VLOOKUP($C11736,Elster!$I$5:$M$148,3,FALSE),$C11736))</f>
        <v xml:space="preserve">   "SAMMLERISTTEMP"                                   </v>
      </c>
      <c r="F11736">
        <f t="shared" si="366"/>
        <v>13</v>
      </c>
      <c r="G11736" s="2">
        <f t="shared" si="367"/>
        <v>4.947000000001367E-3</v>
      </c>
    </row>
    <row r="11737" spans="1:7" x14ac:dyDescent="0.35">
      <c r="A11737" t="s">
        <v>16036</v>
      </c>
      <c r="B11737" t="s">
        <v>7317</v>
      </c>
      <c r="C11737" t="s">
        <v>7320</v>
      </c>
      <c r="D11737" t="str">
        <f>IF($B11737="B","",IFERROR(VLOOKUP($C11737,Elster!$I$5:$M$148,3,FALSE),$C11737))</f>
        <v/>
      </c>
      <c r="E11737" t="str">
        <f>IF($B11737="A","",IFERROR(VLOOKUP($C11737,Elster!$I$5:$M$148,3,FALSE),$C11737))</f>
        <v>0x000</v>
      </c>
      <c r="F11737">
        <f t="shared" si="366"/>
        <v>0</v>
      </c>
      <c r="G11737" s="2">
        <f t="shared" si="367"/>
        <v>4.9739999999971474E-3</v>
      </c>
    </row>
    <row r="11738" spans="1:7" x14ac:dyDescent="0.35">
      <c r="A11738" t="s">
        <v>16037</v>
      </c>
      <c r="B11738" t="s">
        <v>7317</v>
      </c>
      <c r="C11738" t="s">
        <v>7321</v>
      </c>
      <c r="D11738" t="str">
        <f>IF($B11738="B","",IFERROR(VLOOKUP($C11738,Elster!$I$5:$M$148,3,FALSE),$C11738))</f>
        <v/>
      </c>
      <c r="E11738" t="str">
        <f>IF($B11738="A","",IFERROR(VLOOKUP($C11738,Elster!$I$5:$M$148,3,FALSE),$C11738))</f>
        <v xml:space="preserve">   "FEHLERMELDUNG"                                    </v>
      </c>
      <c r="F11738">
        <f t="shared" si="366"/>
        <v>1</v>
      </c>
      <c r="G11738" s="2">
        <f t="shared" si="367"/>
        <v>4.9740000000042528E-3</v>
      </c>
    </row>
    <row r="11739" spans="1:7" x14ac:dyDescent="0.35">
      <c r="A11739" t="s">
        <v>16038</v>
      </c>
      <c r="B11739" t="s">
        <v>7317</v>
      </c>
      <c r="C11739" t="s">
        <v>7494</v>
      </c>
      <c r="D11739" t="str">
        <f>IF($B11739="B","",IFERROR(VLOOKUP($C11739,Elster!$I$5:$M$148,3,FALSE),$C11739))</f>
        <v/>
      </c>
      <c r="E11739" t="str">
        <f>IF($B11739="A","",IFERROR(VLOOKUP($C11739,Elster!$I$5:$M$148,3,FALSE),$C11739))</f>
        <v>0x041</v>
      </c>
      <c r="F11739">
        <f t="shared" si="366"/>
        <v>65</v>
      </c>
      <c r="G11739" s="2">
        <f t="shared" si="367"/>
        <v>4.9739999999971474E-3</v>
      </c>
    </row>
    <row r="11740" spans="1:7" x14ac:dyDescent="0.35">
      <c r="A11740" t="s">
        <v>16039</v>
      </c>
      <c r="B11740" t="s">
        <v>7317</v>
      </c>
      <c r="C11740" t="s">
        <v>7318</v>
      </c>
      <c r="D11740" t="str">
        <f>IF($B11740="B","",IFERROR(VLOOKUP($C11740,Elster!$I$5:$M$148,3,FALSE),$C11740))</f>
        <v/>
      </c>
      <c r="E11740" t="str">
        <f>IF($B11740="A","",IFERROR(VLOOKUP($C11740,Elster!$I$5:$M$148,3,FALSE),$C11740))</f>
        <v xml:space="preserve">   "SAMMLERISTTEMP"                                   </v>
      </c>
      <c r="F11740">
        <f t="shared" si="366"/>
        <v>13</v>
      </c>
      <c r="G11740" s="2">
        <f t="shared" si="367"/>
        <v>1.2109000000002368E-2</v>
      </c>
    </row>
    <row r="11741" spans="1:7" x14ac:dyDescent="0.35">
      <c r="A11741" t="s">
        <v>16039</v>
      </c>
      <c r="B11741" t="s">
        <v>7319</v>
      </c>
      <c r="C11741" t="s">
        <v>7318</v>
      </c>
      <c r="D11741" t="str">
        <f>IF($B11741="B","",IFERROR(VLOOKUP($C11741,Elster!$I$5:$M$148,3,FALSE),$C11741))</f>
        <v xml:space="preserve">   "SAMMLERISTTEMP"                                   </v>
      </c>
      <c r="E11741" t="str">
        <f>IF($B11741="A","",IFERROR(VLOOKUP($C11741,Elster!$I$5:$M$148,3,FALSE),$C11741))</f>
        <v/>
      </c>
      <c r="F11741">
        <f t="shared" si="366"/>
        <v>13</v>
      </c>
      <c r="G11741" s="2">
        <f t="shared" si="367"/>
        <v>0</v>
      </c>
    </row>
    <row r="11742" spans="1:7" x14ac:dyDescent="0.35">
      <c r="A11742" t="s">
        <v>16040</v>
      </c>
      <c r="B11742" t="s">
        <v>7317</v>
      </c>
      <c r="C11742" t="s">
        <v>7320</v>
      </c>
      <c r="D11742" t="str">
        <f>IF($B11742="B","",IFERROR(VLOOKUP($C11742,Elster!$I$5:$M$148,3,FALSE),$C11742))</f>
        <v/>
      </c>
      <c r="E11742" t="str">
        <f>IF($B11742="A","",IFERROR(VLOOKUP($C11742,Elster!$I$5:$M$148,3,FALSE),$C11742))</f>
        <v>0x000</v>
      </c>
      <c r="F11742">
        <f t="shared" si="366"/>
        <v>0</v>
      </c>
      <c r="G11742" s="2">
        <f t="shared" si="367"/>
        <v>5.000000000002558E-3</v>
      </c>
    </row>
    <row r="11743" spans="1:7" x14ac:dyDescent="0.35">
      <c r="A11743" t="s">
        <v>16040</v>
      </c>
      <c r="B11743" t="s">
        <v>7319</v>
      </c>
      <c r="C11743" t="s">
        <v>7320</v>
      </c>
      <c r="D11743" t="str">
        <f>IF($B11743="B","",IFERROR(VLOOKUP($C11743,Elster!$I$5:$M$148,3,FALSE),$C11743))</f>
        <v>0x000</v>
      </c>
      <c r="E11743" t="str">
        <f>IF($B11743="A","",IFERROR(VLOOKUP($C11743,Elster!$I$5:$M$148,3,FALSE),$C11743))</f>
        <v/>
      </c>
      <c r="F11743">
        <f t="shared" si="366"/>
        <v>0</v>
      </c>
      <c r="G11743" s="2">
        <f t="shared" si="367"/>
        <v>0</v>
      </c>
    </row>
    <row r="11744" spans="1:7" x14ac:dyDescent="0.35">
      <c r="A11744" t="s">
        <v>16041</v>
      </c>
      <c r="B11744" t="s">
        <v>7319</v>
      </c>
      <c r="C11744" t="s">
        <v>7325</v>
      </c>
      <c r="D11744" t="str">
        <f>IF($B11744="B","",IFERROR(VLOOKUP($C11744,Elster!$I$5:$M$148,3,FALSE),$C11744))</f>
        <v xml:space="preserve">   "SPEICHERSOLLTEMP"                                 </v>
      </c>
      <c r="E11744" t="str">
        <f>IF($B11744="A","",IFERROR(VLOOKUP($C11744,Elster!$I$5:$M$148,3,FALSE),$C11744))</f>
        <v/>
      </c>
      <c r="F11744">
        <f t="shared" si="366"/>
        <v>3</v>
      </c>
      <c r="G11744" s="2">
        <f t="shared" si="367"/>
        <v>4.9999999999954525E-3</v>
      </c>
    </row>
    <row r="11745" spans="1:7" x14ac:dyDescent="0.35">
      <c r="A11745" t="s">
        <v>16042</v>
      </c>
      <c r="B11745" t="s">
        <v>7317</v>
      </c>
      <c r="C11745" t="s">
        <v>7325</v>
      </c>
      <c r="D11745" t="str">
        <f>IF($B11745="B","",IFERROR(VLOOKUP($C11745,Elster!$I$5:$M$148,3,FALSE),$C11745))</f>
        <v/>
      </c>
      <c r="E11745" t="str">
        <f>IF($B11745="A","",IFERROR(VLOOKUP($C11745,Elster!$I$5:$M$148,3,FALSE),$C11745))</f>
        <v xml:space="preserve">   "SPEICHERSOLLTEMP"                                 </v>
      </c>
      <c r="F11745">
        <f t="shared" si="366"/>
        <v>3</v>
      </c>
      <c r="G11745" s="2">
        <f t="shared" si="367"/>
        <v>2.5999999998305157E-5</v>
      </c>
    </row>
    <row r="11746" spans="1:7" x14ac:dyDescent="0.35">
      <c r="A11746" t="s">
        <v>16043</v>
      </c>
      <c r="B11746" t="s">
        <v>7317</v>
      </c>
      <c r="C11746" t="s">
        <v>7321</v>
      </c>
      <c r="D11746" t="str">
        <f>IF($B11746="B","",IFERROR(VLOOKUP($C11746,Elster!$I$5:$M$148,3,FALSE),$C11746))</f>
        <v/>
      </c>
      <c r="E11746" t="str">
        <f>IF($B11746="A","",IFERROR(VLOOKUP($C11746,Elster!$I$5:$M$148,3,FALSE),$C11746))</f>
        <v xml:space="preserve">   "FEHLERMELDUNG"                                    </v>
      </c>
      <c r="F11746">
        <f t="shared" si="366"/>
        <v>1</v>
      </c>
      <c r="G11746" s="2">
        <f t="shared" si="367"/>
        <v>5.000000000002558E-3</v>
      </c>
    </row>
    <row r="11747" spans="1:7" x14ac:dyDescent="0.35">
      <c r="A11747" t="s">
        <v>16043</v>
      </c>
      <c r="B11747" t="s">
        <v>7319</v>
      </c>
      <c r="C11747" t="s">
        <v>7321</v>
      </c>
      <c r="D11747" t="str">
        <f>IF($B11747="B","",IFERROR(VLOOKUP($C11747,Elster!$I$5:$M$148,3,FALSE),$C11747))</f>
        <v xml:space="preserve">   "FEHLERMELDUNG"                                    </v>
      </c>
      <c r="E11747" t="str">
        <f>IF($B11747="A","",IFERROR(VLOOKUP($C11747,Elster!$I$5:$M$148,3,FALSE),$C11747))</f>
        <v/>
      </c>
      <c r="F11747">
        <f t="shared" si="366"/>
        <v>1</v>
      </c>
      <c r="G11747" s="2">
        <f t="shared" si="367"/>
        <v>0</v>
      </c>
    </row>
    <row r="11748" spans="1:7" x14ac:dyDescent="0.35">
      <c r="A11748" t="s">
        <v>16044</v>
      </c>
      <c r="B11748" t="s">
        <v>7317</v>
      </c>
      <c r="C11748" t="s">
        <v>7320</v>
      </c>
      <c r="D11748" t="str">
        <f>IF($B11748="B","",IFERROR(VLOOKUP($C11748,Elster!$I$5:$M$148,3,FALSE),$C11748))</f>
        <v/>
      </c>
      <c r="E11748" t="str">
        <f>IF($B11748="A","",IFERROR(VLOOKUP($C11748,Elster!$I$5:$M$148,3,FALSE),$C11748))</f>
        <v>0x000</v>
      </c>
      <c r="F11748">
        <f t="shared" si="366"/>
        <v>0</v>
      </c>
      <c r="G11748" s="2">
        <f t="shared" si="367"/>
        <v>5.000000000002558E-3</v>
      </c>
    </row>
    <row r="11749" spans="1:7" x14ac:dyDescent="0.35">
      <c r="A11749" t="s">
        <v>16044</v>
      </c>
      <c r="B11749" t="s">
        <v>7319</v>
      </c>
      <c r="C11749" t="s">
        <v>7320</v>
      </c>
      <c r="D11749" t="str">
        <f>IF($B11749="B","",IFERROR(VLOOKUP($C11749,Elster!$I$5:$M$148,3,FALSE),$C11749))</f>
        <v>0x000</v>
      </c>
      <c r="E11749" t="str">
        <f>IF($B11749="A","",IFERROR(VLOOKUP($C11749,Elster!$I$5:$M$148,3,FALSE),$C11749))</f>
        <v/>
      </c>
      <c r="F11749">
        <f t="shared" si="366"/>
        <v>0</v>
      </c>
      <c r="G11749" s="2">
        <f t="shared" si="367"/>
        <v>0</v>
      </c>
    </row>
    <row r="11750" spans="1:7" x14ac:dyDescent="0.35">
      <c r="A11750" t="s">
        <v>16045</v>
      </c>
      <c r="B11750" t="s">
        <v>7317</v>
      </c>
      <c r="C11750" t="s">
        <v>7366</v>
      </c>
      <c r="D11750" t="str">
        <f>IF($B11750="B","",IFERROR(VLOOKUP($C11750,Elster!$I$5:$M$148,3,FALSE),$C11750))</f>
        <v/>
      </c>
      <c r="E11750" t="str">
        <f>IF($B11750="A","",IFERROR(VLOOKUP($C11750,Elster!$I$5:$M$148,3,FALSE),$C11750))</f>
        <v xml:space="preserve">//   "ERWEITERUNGSTELEGRAMM"                            </v>
      </c>
      <c r="F11750">
        <f t="shared" si="366"/>
        <v>250</v>
      </c>
      <c r="G11750" s="2">
        <f t="shared" si="367"/>
        <v>4.9999999999954525E-3</v>
      </c>
    </row>
    <row r="11751" spans="1:7" x14ac:dyDescent="0.35">
      <c r="A11751" t="s">
        <v>16045</v>
      </c>
      <c r="B11751" t="s">
        <v>7319</v>
      </c>
      <c r="C11751" t="s">
        <v>7366</v>
      </c>
      <c r="D11751" t="str">
        <f>IF($B11751="B","",IFERROR(VLOOKUP($C11751,Elster!$I$5:$M$148,3,FALSE),$C11751))</f>
        <v xml:space="preserve">//   "ERWEITERUNGSTELEGRAMM"                            </v>
      </c>
      <c r="E11751" t="str">
        <f>IF($B11751="A","",IFERROR(VLOOKUP($C11751,Elster!$I$5:$M$148,3,FALSE),$C11751))</f>
        <v/>
      </c>
      <c r="F11751">
        <f t="shared" si="366"/>
        <v>250</v>
      </c>
      <c r="G11751" s="2">
        <f t="shared" si="367"/>
        <v>0</v>
      </c>
    </row>
    <row r="11752" spans="1:7" x14ac:dyDescent="0.35">
      <c r="A11752" t="s">
        <v>16046</v>
      </c>
      <c r="B11752" t="s">
        <v>7317</v>
      </c>
      <c r="C11752" t="s">
        <v>7321</v>
      </c>
      <c r="D11752" t="str">
        <f>IF($B11752="B","",IFERROR(VLOOKUP($C11752,Elster!$I$5:$M$148,3,FALSE),$C11752))</f>
        <v/>
      </c>
      <c r="E11752" t="str">
        <f>IF($B11752="A","",IFERROR(VLOOKUP($C11752,Elster!$I$5:$M$148,3,FALSE),$C11752))</f>
        <v xml:space="preserve">   "FEHLERMELDUNG"                                    </v>
      </c>
      <c r="F11752">
        <f t="shared" si="366"/>
        <v>1</v>
      </c>
      <c r="G11752" s="2">
        <f t="shared" si="367"/>
        <v>5.000000000002558E-3</v>
      </c>
    </row>
    <row r="11753" spans="1:7" x14ac:dyDescent="0.35">
      <c r="A11753" t="s">
        <v>16046</v>
      </c>
      <c r="B11753" t="s">
        <v>7319</v>
      </c>
      <c r="C11753" t="s">
        <v>7321</v>
      </c>
      <c r="D11753" t="str">
        <f>IF($B11753="B","",IFERROR(VLOOKUP($C11753,Elster!$I$5:$M$148,3,FALSE),$C11753))</f>
        <v xml:space="preserve">   "FEHLERMELDUNG"                                    </v>
      </c>
      <c r="E11753" t="str">
        <f>IF($B11753="A","",IFERROR(VLOOKUP($C11753,Elster!$I$5:$M$148,3,FALSE),$C11753))</f>
        <v/>
      </c>
      <c r="F11753">
        <f t="shared" si="366"/>
        <v>1</v>
      </c>
      <c r="G11753" s="2">
        <f t="shared" si="367"/>
        <v>0</v>
      </c>
    </row>
    <row r="11754" spans="1:7" x14ac:dyDescent="0.35">
      <c r="A11754" t="s">
        <v>16047</v>
      </c>
      <c r="B11754" t="s">
        <v>7317</v>
      </c>
      <c r="C11754" t="s">
        <v>7946</v>
      </c>
      <c r="D11754" t="str">
        <f>IF($B11754="B","",IFERROR(VLOOKUP($C11754,Elster!$I$5:$M$148,3,FALSE),$C11754))</f>
        <v/>
      </c>
      <c r="E11754" t="str">
        <f>IF($B11754="A","",IFERROR(VLOOKUP($C11754,Elster!$I$5:$M$148,3,FALSE),$C11754))</f>
        <v xml:space="preserve">   "KOLLEKTORTEMP"                                    </v>
      </c>
      <c r="F11754">
        <f t="shared" si="366"/>
        <v>27</v>
      </c>
      <c r="G11754" s="2">
        <f t="shared" si="367"/>
        <v>5.000000000002558E-3</v>
      </c>
    </row>
    <row r="11755" spans="1:7" x14ac:dyDescent="0.35">
      <c r="A11755" t="s">
        <v>16047</v>
      </c>
      <c r="B11755" t="s">
        <v>7319</v>
      </c>
      <c r="C11755" t="s">
        <v>7946</v>
      </c>
      <c r="D11755" t="str">
        <f>IF($B11755="B","",IFERROR(VLOOKUP($C11755,Elster!$I$5:$M$148,3,FALSE),$C11755))</f>
        <v xml:space="preserve">   "KOLLEKTORTEMP"                                    </v>
      </c>
      <c r="E11755" t="str">
        <f>IF($B11755="A","",IFERROR(VLOOKUP($C11755,Elster!$I$5:$M$148,3,FALSE),$C11755))</f>
        <v/>
      </c>
      <c r="F11755">
        <f t="shared" si="366"/>
        <v>27</v>
      </c>
      <c r="G11755" s="2">
        <f t="shared" si="367"/>
        <v>0</v>
      </c>
    </row>
    <row r="11756" spans="1:7" x14ac:dyDescent="0.35">
      <c r="A11756" t="s">
        <v>16048</v>
      </c>
      <c r="B11756" t="s">
        <v>7317</v>
      </c>
      <c r="C11756" t="s">
        <v>7321</v>
      </c>
      <c r="D11756" t="str">
        <f>IF($B11756="B","",IFERROR(VLOOKUP($C11756,Elster!$I$5:$M$148,3,FALSE),$C11756))</f>
        <v/>
      </c>
      <c r="E11756" t="str">
        <f>IF($B11756="A","",IFERROR(VLOOKUP($C11756,Elster!$I$5:$M$148,3,FALSE),$C11756))</f>
        <v xml:space="preserve">   "FEHLERMELDUNG"                                    </v>
      </c>
      <c r="F11756">
        <f t="shared" si="366"/>
        <v>1</v>
      </c>
      <c r="G11756" s="2">
        <f t="shared" si="367"/>
        <v>4.9989999999979773E-3</v>
      </c>
    </row>
    <row r="11757" spans="1:7" x14ac:dyDescent="0.35">
      <c r="A11757" t="s">
        <v>16049</v>
      </c>
      <c r="B11757" t="s">
        <v>7319</v>
      </c>
      <c r="C11757" t="s">
        <v>7321</v>
      </c>
      <c r="D11757" t="str">
        <f>IF($B11757="B","",IFERROR(VLOOKUP($C11757,Elster!$I$5:$M$148,3,FALSE),$C11757))</f>
        <v xml:space="preserve">   "FEHLERMELDUNG"                                    </v>
      </c>
      <c r="E11757" t="str">
        <f>IF($B11757="A","",IFERROR(VLOOKUP($C11757,Elster!$I$5:$M$148,3,FALSE),$C11757))</f>
        <v/>
      </c>
      <c r="F11757">
        <f t="shared" si="366"/>
        <v>1</v>
      </c>
      <c r="G11757" s="2">
        <f t="shared" si="367"/>
        <v>9.9999999747524271E-7</v>
      </c>
    </row>
    <row r="11758" spans="1:7" x14ac:dyDescent="0.35">
      <c r="A11758" t="s">
        <v>16050</v>
      </c>
      <c r="B11758" t="s">
        <v>7317</v>
      </c>
      <c r="C11758" t="s">
        <v>7320</v>
      </c>
      <c r="D11758" t="str">
        <f>IF($B11758="B","",IFERROR(VLOOKUP($C11758,Elster!$I$5:$M$148,3,FALSE),$C11758))</f>
        <v/>
      </c>
      <c r="E11758" t="str">
        <f>IF($B11758="A","",IFERROR(VLOOKUP($C11758,Elster!$I$5:$M$148,3,FALSE),$C11758))</f>
        <v>0x000</v>
      </c>
      <c r="F11758">
        <f t="shared" si="366"/>
        <v>0</v>
      </c>
      <c r="G11758" s="2">
        <f t="shared" si="367"/>
        <v>4.9990000000050827E-3</v>
      </c>
    </row>
    <row r="11759" spans="1:7" x14ac:dyDescent="0.35">
      <c r="A11759" t="s">
        <v>16050</v>
      </c>
      <c r="B11759" t="s">
        <v>7319</v>
      </c>
      <c r="C11759" t="s">
        <v>7320</v>
      </c>
      <c r="D11759" t="str">
        <f>IF($B11759="B","",IFERROR(VLOOKUP($C11759,Elster!$I$5:$M$148,3,FALSE),$C11759))</f>
        <v>0x000</v>
      </c>
      <c r="E11759" t="str">
        <f>IF($B11759="A","",IFERROR(VLOOKUP($C11759,Elster!$I$5:$M$148,3,FALSE),$C11759))</f>
        <v/>
      </c>
      <c r="F11759">
        <f t="shared" si="366"/>
        <v>0</v>
      </c>
      <c r="G11759" s="2">
        <f t="shared" si="367"/>
        <v>0</v>
      </c>
    </row>
    <row r="11760" spans="1:7" x14ac:dyDescent="0.35">
      <c r="A11760" t="s">
        <v>16051</v>
      </c>
      <c r="B11760" t="s">
        <v>7317</v>
      </c>
      <c r="C11760" t="s">
        <v>7321</v>
      </c>
      <c r="D11760" t="str">
        <f>IF($B11760="B","",IFERROR(VLOOKUP($C11760,Elster!$I$5:$M$148,3,FALSE),$C11760))</f>
        <v/>
      </c>
      <c r="E11760" t="str">
        <f>IF($B11760="A","",IFERROR(VLOOKUP($C11760,Elster!$I$5:$M$148,3,FALSE),$C11760))</f>
        <v xml:space="preserve">   "FEHLERMELDUNG"                                    </v>
      </c>
      <c r="F11760">
        <f t="shared" si="366"/>
        <v>1</v>
      </c>
      <c r="G11760" s="2">
        <f t="shared" si="367"/>
        <v>4.9999999999954525E-3</v>
      </c>
    </row>
    <row r="11761" spans="1:7" x14ac:dyDescent="0.35">
      <c r="A11761" t="s">
        <v>16051</v>
      </c>
      <c r="B11761" t="s">
        <v>7319</v>
      </c>
      <c r="C11761" t="s">
        <v>7321</v>
      </c>
      <c r="D11761" t="str">
        <f>IF($B11761="B","",IFERROR(VLOOKUP($C11761,Elster!$I$5:$M$148,3,FALSE),$C11761))</f>
        <v xml:space="preserve">   "FEHLERMELDUNG"                                    </v>
      </c>
      <c r="E11761" t="str">
        <f>IF($B11761="A","",IFERROR(VLOOKUP($C11761,Elster!$I$5:$M$148,3,FALSE),$C11761))</f>
        <v/>
      </c>
      <c r="F11761">
        <f t="shared" si="366"/>
        <v>1</v>
      </c>
      <c r="G11761" s="2">
        <f t="shared" si="367"/>
        <v>0</v>
      </c>
    </row>
    <row r="11762" spans="1:7" x14ac:dyDescent="0.35">
      <c r="A11762" t="s">
        <v>16052</v>
      </c>
      <c r="B11762" t="s">
        <v>7317</v>
      </c>
      <c r="C11762" t="s">
        <v>7334</v>
      </c>
      <c r="D11762" t="str">
        <f>IF($B11762="B","",IFERROR(VLOOKUP($C11762,Elster!$I$5:$M$148,3,FALSE),$C11762))</f>
        <v/>
      </c>
      <c r="E11762" t="str">
        <f>IF($B11762="A","",IFERROR(VLOOKUP($C11762,Elster!$I$5:$M$148,3,FALSE),$C11762))</f>
        <v xml:space="preserve">   "MAX_TEMP_KESSEL"                                  </v>
      </c>
      <c r="F11762">
        <f t="shared" si="366"/>
        <v>40</v>
      </c>
      <c r="G11762" s="2">
        <f t="shared" si="367"/>
        <v>5.000000000002558E-3</v>
      </c>
    </row>
    <row r="11763" spans="1:7" x14ac:dyDescent="0.35">
      <c r="A11763" t="s">
        <v>16052</v>
      </c>
      <c r="B11763" t="s">
        <v>7319</v>
      </c>
      <c r="C11763" t="s">
        <v>7334</v>
      </c>
      <c r="D11763" t="str">
        <f>IF($B11763="B","",IFERROR(VLOOKUP($C11763,Elster!$I$5:$M$148,3,FALSE),$C11763))</f>
        <v xml:space="preserve">   "MAX_TEMP_KESSEL"                                  </v>
      </c>
      <c r="E11763" t="str">
        <f>IF($B11763="A","",IFERROR(VLOOKUP($C11763,Elster!$I$5:$M$148,3,FALSE),$C11763))</f>
        <v/>
      </c>
      <c r="F11763">
        <f t="shared" si="366"/>
        <v>40</v>
      </c>
      <c r="G11763" s="2">
        <f t="shared" si="367"/>
        <v>0</v>
      </c>
    </row>
    <row r="11764" spans="1:7" x14ac:dyDescent="0.35">
      <c r="A11764" t="s">
        <v>16053</v>
      </c>
      <c r="B11764" t="s">
        <v>7317</v>
      </c>
      <c r="C11764" t="s">
        <v>7325</v>
      </c>
      <c r="D11764" t="str">
        <f>IF($B11764="B","",IFERROR(VLOOKUP($C11764,Elster!$I$5:$M$148,3,FALSE),$C11764))</f>
        <v/>
      </c>
      <c r="E11764" t="str">
        <f>IF($B11764="A","",IFERROR(VLOOKUP($C11764,Elster!$I$5:$M$148,3,FALSE),$C11764))</f>
        <v xml:space="preserve">   "SPEICHERSOLLTEMP"                                 </v>
      </c>
      <c r="F11764">
        <f t="shared" si="366"/>
        <v>3</v>
      </c>
      <c r="G11764" s="2">
        <f t="shared" si="367"/>
        <v>1.1119999999998242E-2</v>
      </c>
    </row>
    <row r="11765" spans="1:7" x14ac:dyDescent="0.35">
      <c r="A11765" t="s">
        <v>16054</v>
      </c>
      <c r="B11765" t="s">
        <v>7317</v>
      </c>
      <c r="C11765" t="s">
        <v>7320</v>
      </c>
      <c r="D11765" t="str">
        <f>IF($B11765="B","",IFERROR(VLOOKUP($C11765,Elster!$I$5:$M$148,3,FALSE),$C11765))</f>
        <v/>
      </c>
      <c r="E11765" t="str">
        <f>IF($B11765="A","",IFERROR(VLOOKUP($C11765,Elster!$I$5:$M$148,3,FALSE),$C11765))</f>
        <v>0x000</v>
      </c>
      <c r="F11765">
        <f t="shared" si="366"/>
        <v>0</v>
      </c>
      <c r="G11765" s="2">
        <f t="shared" si="367"/>
        <v>4.9739999999971474E-3</v>
      </c>
    </row>
    <row r="11766" spans="1:7" x14ac:dyDescent="0.35">
      <c r="A11766" t="s">
        <v>16055</v>
      </c>
      <c r="B11766" t="s">
        <v>7317</v>
      </c>
      <c r="C11766" t="s">
        <v>7318</v>
      </c>
      <c r="D11766" t="str">
        <f>IF($B11766="B","",IFERROR(VLOOKUP($C11766,Elster!$I$5:$M$148,3,FALSE),$C11766))</f>
        <v/>
      </c>
      <c r="E11766" t="str">
        <f>IF($B11766="A","",IFERROR(VLOOKUP($C11766,Elster!$I$5:$M$148,3,FALSE),$C11766))</f>
        <v xml:space="preserve">   "SAMMLERISTTEMP"                                   </v>
      </c>
      <c r="F11766">
        <f t="shared" si="366"/>
        <v>13</v>
      </c>
      <c r="G11766" s="2">
        <f t="shared" si="367"/>
        <v>4.9480000000059476E-3</v>
      </c>
    </row>
    <row r="11767" spans="1:7" x14ac:dyDescent="0.35">
      <c r="A11767" t="s">
        <v>16056</v>
      </c>
      <c r="B11767" t="s">
        <v>7317</v>
      </c>
      <c r="C11767" t="s">
        <v>7329</v>
      </c>
      <c r="D11767" t="str">
        <f>IF($B11767="B","",IFERROR(VLOOKUP($C11767,Elster!$I$5:$M$148,3,FALSE),$C11767))</f>
        <v/>
      </c>
      <c r="E11767" t="str">
        <f>IF($B11767="A","",IFERROR(VLOOKUP($C11767,Elster!$I$5:$M$148,3,FALSE),$C11767))</f>
        <v xml:space="preserve">   "KESSELSOLLTEMP"                                   </v>
      </c>
      <c r="F11767">
        <f t="shared" si="366"/>
        <v>2</v>
      </c>
      <c r="G11767" s="2">
        <f t="shared" si="367"/>
        <v>4.9729999999996721E-3</v>
      </c>
    </row>
    <row r="11768" spans="1:7" x14ac:dyDescent="0.35">
      <c r="A11768" t="s">
        <v>16057</v>
      </c>
      <c r="B11768" t="s">
        <v>7317</v>
      </c>
      <c r="C11768" t="s">
        <v>7320</v>
      </c>
      <c r="D11768" t="str">
        <f>IF($B11768="B","",IFERROR(VLOOKUP($C11768,Elster!$I$5:$M$148,3,FALSE),$C11768))</f>
        <v/>
      </c>
      <c r="E11768" t="str">
        <f>IF($B11768="A","",IFERROR(VLOOKUP($C11768,Elster!$I$5:$M$148,3,FALSE),$C11768))</f>
        <v>0x000</v>
      </c>
      <c r="F11768">
        <f t="shared" si="366"/>
        <v>0</v>
      </c>
      <c r="G11768" s="2">
        <f t="shared" si="367"/>
        <v>4.9739999999971474E-3</v>
      </c>
    </row>
    <row r="11769" spans="1:7" x14ac:dyDescent="0.35">
      <c r="A11769" t="s">
        <v>16058</v>
      </c>
      <c r="B11769" t="s">
        <v>7317</v>
      </c>
      <c r="C11769" t="s">
        <v>7366</v>
      </c>
      <c r="D11769" t="str">
        <f>IF($B11769="B","",IFERROR(VLOOKUP($C11769,Elster!$I$5:$M$148,3,FALSE),$C11769))</f>
        <v/>
      </c>
      <c r="E11769" t="str">
        <f>IF($B11769="A","",IFERROR(VLOOKUP($C11769,Elster!$I$5:$M$148,3,FALSE),$C11769))</f>
        <v xml:space="preserve">//   "ERWEITERUNGSTELEGRAMM"                            </v>
      </c>
      <c r="F11769">
        <f t="shared" si="366"/>
        <v>250</v>
      </c>
      <c r="G11769" s="2">
        <f t="shared" si="367"/>
        <v>4.9739999999971474E-3</v>
      </c>
    </row>
    <row r="11770" spans="1:7" x14ac:dyDescent="0.35">
      <c r="A11770" t="s">
        <v>16059</v>
      </c>
      <c r="B11770" t="s">
        <v>7317</v>
      </c>
      <c r="C11770" t="s">
        <v>7321</v>
      </c>
      <c r="D11770" t="str">
        <f>IF($B11770="B","",IFERROR(VLOOKUP($C11770,Elster!$I$5:$M$148,3,FALSE),$C11770))</f>
        <v/>
      </c>
      <c r="E11770" t="str">
        <f>IF($B11770="A","",IFERROR(VLOOKUP($C11770,Elster!$I$5:$M$148,3,FALSE),$C11770))</f>
        <v xml:space="preserve">   "FEHLERMELDUNG"                                    </v>
      </c>
      <c r="F11770">
        <f t="shared" si="366"/>
        <v>1</v>
      </c>
      <c r="G11770" s="2">
        <f t="shared" si="367"/>
        <v>4.9480000000059476E-3</v>
      </c>
    </row>
    <row r="11771" spans="1:7" x14ac:dyDescent="0.35">
      <c r="A11771" t="s">
        <v>16060</v>
      </c>
      <c r="B11771" t="s">
        <v>7317</v>
      </c>
      <c r="C11771" t="s">
        <v>7946</v>
      </c>
      <c r="D11771" t="str">
        <f>IF($B11771="B","",IFERROR(VLOOKUP($C11771,Elster!$I$5:$M$148,3,FALSE),$C11771))</f>
        <v/>
      </c>
      <c r="E11771" t="str">
        <f>IF($B11771="A","",IFERROR(VLOOKUP($C11771,Elster!$I$5:$M$148,3,FALSE),$C11771))</f>
        <v xml:space="preserve">   "KOLLEKTORTEMP"                                    </v>
      </c>
      <c r="F11771">
        <f t="shared" si="366"/>
        <v>27</v>
      </c>
      <c r="G11771" s="2">
        <f t="shared" si="367"/>
        <v>4.9739999999971474E-3</v>
      </c>
    </row>
    <row r="11772" spans="1:7" x14ac:dyDescent="0.35">
      <c r="A11772" t="s">
        <v>16061</v>
      </c>
      <c r="B11772" t="s">
        <v>7317</v>
      </c>
      <c r="C11772" t="s">
        <v>7321</v>
      </c>
      <c r="D11772" t="str">
        <f>IF($B11772="B","",IFERROR(VLOOKUP($C11772,Elster!$I$5:$M$148,3,FALSE),$C11772))</f>
        <v/>
      </c>
      <c r="E11772" t="str">
        <f>IF($B11772="A","",IFERROR(VLOOKUP($C11772,Elster!$I$5:$M$148,3,FALSE),$C11772))</f>
        <v xml:space="preserve">   "FEHLERMELDUNG"                                    </v>
      </c>
      <c r="F11772">
        <f t="shared" si="366"/>
        <v>1</v>
      </c>
      <c r="G11772" s="2">
        <f t="shared" si="367"/>
        <v>4.9739999999971474E-3</v>
      </c>
    </row>
    <row r="11773" spans="1:7" x14ac:dyDescent="0.35">
      <c r="A11773" t="s">
        <v>16062</v>
      </c>
      <c r="B11773" t="s">
        <v>7317</v>
      </c>
      <c r="C11773" t="s">
        <v>7320</v>
      </c>
      <c r="D11773" t="str">
        <f>IF($B11773="B","",IFERROR(VLOOKUP($C11773,Elster!$I$5:$M$148,3,FALSE),$C11773))</f>
        <v/>
      </c>
      <c r="E11773" t="str">
        <f>IF($B11773="A","",IFERROR(VLOOKUP($C11773,Elster!$I$5:$M$148,3,FALSE),$C11773))</f>
        <v>0x000</v>
      </c>
      <c r="F11773">
        <f t="shared" si="366"/>
        <v>0</v>
      </c>
      <c r="G11773" s="2">
        <f t="shared" si="367"/>
        <v>4.9740000000042528E-3</v>
      </c>
    </row>
    <row r="11774" spans="1:7" x14ac:dyDescent="0.35">
      <c r="A11774" t="s">
        <v>16063</v>
      </c>
      <c r="B11774" t="s">
        <v>7317</v>
      </c>
      <c r="C11774" t="s">
        <v>7321</v>
      </c>
      <c r="D11774" t="str">
        <f>IF($B11774="B","",IFERROR(VLOOKUP($C11774,Elster!$I$5:$M$148,3,FALSE),$C11774))</f>
        <v/>
      </c>
      <c r="E11774" t="str">
        <f>IF($B11774="A","",IFERROR(VLOOKUP($C11774,Elster!$I$5:$M$148,3,FALSE),$C11774))</f>
        <v xml:space="preserve">   "FEHLERMELDUNG"                                    </v>
      </c>
      <c r="F11774">
        <f t="shared" si="366"/>
        <v>1</v>
      </c>
      <c r="G11774" s="2">
        <f t="shared" si="367"/>
        <v>4.947000000001367E-3</v>
      </c>
    </row>
    <row r="11775" spans="1:7" x14ac:dyDescent="0.35">
      <c r="A11775" t="s">
        <v>16064</v>
      </c>
      <c r="B11775" t="s">
        <v>7317</v>
      </c>
      <c r="C11775" t="s">
        <v>7336</v>
      </c>
      <c r="D11775" t="str">
        <f>IF($B11775="B","",IFERROR(VLOOKUP($C11775,Elster!$I$5:$M$148,3,FALSE),$C11775))</f>
        <v/>
      </c>
      <c r="E11775" t="str">
        <f>IF($B11775="A","",IFERROR(VLOOKUP($C11775,Elster!$I$5:$M$148,3,FALSE),$C11775))</f>
        <v xml:space="preserve">   "MAX_TEMP_HZK"                                     </v>
      </c>
      <c r="F11775">
        <f t="shared" si="366"/>
        <v>41</v>
      </c>
      <c r="G11775" s="2">
        <f t="shared" si="367"/>
        <v>4.9739999999971474E-3</v>
      </c>
    </row>
    <row r="11776" spans="1:7" x14ac:dyDescent="0.35">
      <c r="A11776" t="s">
        <v>16065</v>
      </c>
      <c r="B11776" t="s">
        <v>7317</v>
      </c>
      <c r="C11776" t="s">
        <v>7318</v>
      </c>
      <c r="D11776" t="str">
        <f>IF($B11776="B","",IFERROR(VLOOKUP($C11776,Elster!$I$5:$M$148,3,FALSE),$C11776))</f>
        <v/>
      </c>
      <c r="E11776" t="str">
        <f>IF($B11776="A","",IFERROR(VLOOKUP($C11776,Elster!$I$5:$M$148,3,FALSE),$C11776))</f>
        <v xml:space="preserve">   "SAMMLERISTTEMP"                                   </v>
      </c>
      <c r="F11776">
        <f t="shared" si="366"/>
        <v>13</v>
      </c>
      <c r="G11776" s="2">
        <f t="shared" si="367"/>
        <v>7.1879999999993061E-3</v>
      </c>
    </row>
    <row r="11777" spans="1:7" x14ac:dyDescent="0.35">
      <c r="A11777" t="s">
        <v>16065</v>
      </c>
      <c r="B11777" t="s">
        <v>7319</v>
      </c>
      <c r="C11777" t="s">
        <v>7318</v>
      </c>
      <c r="D11777" t="str">
        <f>IF($B11777="B","",IFERROR(VLOOKUP($C11777,Elster!$I$5:$M$148,3,FALSE),$C11777))</f>
        <v xml:space="preserve">   "SAMMLERISTTEMP"                                   </v>
      </c>
      <c r="E11777" t="str">
        <f>IF($B11777="A","",IFERROR(VLOOKUP($C11777,Elster!$I$5:$M$148,3,FALSE),$C11777))</f>
        <v/>
      </c>
      <c r="F11777">
        <f t="shared" si="366"/>
        <v>13</v>
      </c>
      <c r="G11777" s="2">
        <f t="shared" si="367"/>
        <v>0</v>
      </c>
    </row>
    <row r="11778" spans="1:7" x14ac:dyDescent="0.35">
      <c r="A11778" t="s">
        <v>16066</v>
      </c>
      <c r="B11778" t="s">
        <v>7317</v>
      </c>
      <c r="C11778" t="s">
        <v>7320</v>
      </c>
      <c r="D11778" t="str">
        <f>IF($B11778="B","",IFERROR(VLOOKUP($C11778,Elster!$I$5:$M$148,3,FALSE),$C11778))</f>
        <v/>
      </c>
      <c r="E11778" t="str">
        <f>IF($B11778="A","",IFERROR(VLOOKUP($C11778,Elster!$I$5:$M$148,3,FALSE),$C11778))</f>
        <v>0x000</v>
      </c>
      <c r="F11778">
        <f t="shared" si="366"/>
        <v>0</v>
      </c>
      <c r="G11778" s="2">
        <f t="shared" si="367"/>
        <v>5.000000000002558E-3</v>
      </c>
    </row>
    <row r="11779" spans="1:7" x14ac:dyDescent="0.35">
      <c r="A11779" t="s">
        <v>16066</v>
      </c>
      <c r="B11779" t="s">
        <v>7319</v>
      </c>
      <c r="C11779" t="s">
        <v>7320</v>
      </c>
      <c r="D11779" t="str">
        <f>IF($B11779="B","",IFERROR(VLOOKUP($C11779,Elster!$I$5:$M$148,3,FALSE),$C11779))</f>
        <v>0x000</v>
      </c>
      <c r="E11779" t="str">
        <f>IF($B11779="A","",IFERROR(VLOOKUP($C11779,Elster!$I$5:$M$148,3,FALSE),$C11779))</f>
        <v/>
      </c>
      <c r="F11779">
        <f t="shared" ref="F11779:F11842" si="368">HEX2DEC(REPLACE(C11779,1,2,""))</f>
        <v>0</v>
      </c>
      <c r="G11779" s="2">
        <f t="shared" si="367"/>
        <v>0</v>
      </c>
    </row>
    <row r="11780" spans="1:7" x14ac:dyDescent="0.35">
      <c r="A11780" t="s">
        <v>16067</v>
      </c>
      <c r="B11780" t="s">
        <v>7317</v>
      </c>
      <c r="C11780" t="s">
        <v>7325</v>
      </c>
      <c r="D11780" t="str">
        <f>IF($B11780="B","",IFERROR(VLOOKUP($C11780,Elster!$I$5:$M$148,3,FALSE),$C11780))</f>
        <v/>
      </c>
      <c r="E11780" t="str">
        <f>IF($B11780="A","",IFERROR(VLOOKUP($C11780,Elster!$I$5:$M$148,3,FALSE),$C11780))</f>
        <v xml:space="preserve">   "SPEICHERSOLLTEMP"                                 </v>
      </c>
      <c r="F11780">
        <f t="shared" si="368"/>
        <v>3</v>
      </c>
      <c r="G11780" s="2">
        <f t="shared" ref="G11780:G11843" si="369">SUBSTITUTE(A11780,"s","")-SUBSTITUTE(A11779,"s","")</f>
        <v>4.9999999999954525E-3</v>
      </c>
    </row>
    <row r="11781" spans="1:7" x14ac:dyDescent="0.35">
      <c r="A11781" t="s">
        <v>16067</v>
      </c>
      <c r="B11781" t="s">
        <v>7319</v>
      </c>
      <c r="C11781" t="s">
        <v>7325</v>
      </c>
      <c r="D11781" t="str">
        <f>IF($B11781="B","",IFERROR(VLOOKUP($C11781,Elster!$I$5:$M$148,3,FALSE),$C11781))</f>
        <v xml:space="preserve">   "SPEICHERSOLLTEMP"                                 </v>
      </c>
      <c r="E11781" t="str">
        <f>IF($B11781="A","",IFERROR(VLOOKUP($C11781,Elster!$I$5:$M$148,3,FALSE),$C11781))</f>
        <v/>
      </c>
      <c r="F11781">
        <f t="shared" si="368"/>
        <v>3</v>
      </c>
      <c r="G11781" s="2">
        <f t="shared" si="369"/>
        <v>0</v>
      </c>
    </row>
    <row r="11782" spans="1:7" x14ac:dyDescent="0.35">
      <c r="A11782" t="s">
        <v>16068</v>
      </c>
      <c r="B11782" t="s">
        <v>7317</v>
      </c>
      <c r="C11782" t="s">
        <v>7321</v>
      </c>
      <c r="D11782" t="str">
        <f>IF($B11782="B","",IFERROR(VLOOKUP($C11782,Elster!$I$5:$M$148,3,FALSE),$C11782))</f>
        <v/>
      </c>
      <c r="E11782" t="str">
        <f>IF($B11782="A","",IFERROR(VLOOKUP($C11782,Elster!$I$5:$M$148,3,FALSE),$C11782))</f>
        <v xml:space="preserve">   "FEHLERMELDUNG"                                    </v>
      </c>
      <c r="F11782">
        <f t="shared" si="368"/>
        <v>1</v>
      </c>
      <c r="G11782" s="2">
        <f t="shared" si="369"/>
        <v>4.9990000000050827E-3</v>
      </c>
    </row>
    <row r="11783" spans="1:7" x14ac:dyDescent="0.35">
      <c r="A11783" t="s">
        <v>16068</v>
      </c>
      <c r="B11783" t="s">
        <v>7319</v>
      </c>
      <c r="C11783" t="s">
        <v>7321</v>
      </c>
      <c r="D11783" t="str">
        <f>IF($B11783="B","",IFERROR(VLOOKUP($C11783,Elster!$I$5:$M$148,3,FALSE),$C11783))</f>
        <v xml:space="preserve">   "FEHLERMELDUNG"                                    </v>
      </c>
      <c r="E11783" t="str">
        <f>IF($B11783="A","",IFERROR(VLOOKUP($C11783,Elster!$I$5:$M$148,3,FALSE),$C11783))</f>
        <v/>
      </c>
      <c r="F11783">
        <f t="shared" si="368"/>
        <v>1</v>
      </c>
      <c r="G11783" s="2">
        <f t="shared" si="369"/>
        <v>0</v>
      </c>
    </row>
    <row r="11784" spans="1:7" x14ac:dyDescent="0.35">
      <c r="A11784" t="s">
        <v>16069</v>
      </c>
      <c r="B11784" t="s">
        <v>7317</v>
      </c>
      <c r="C11784" t="s">
        <v>7320</v>
      </c>
      <c r="D11784" t="str">
        <f>IF($B11784="B","",IFERROR(VLOOKUP($C11784,Elster!$I$5:$M$148,3,FALSE),$C11784))</f>
        <v/>
      </c>
      <c r="E11784" t="str">
        <f>IF($B11784="A","",IFERROR(VLOOKUP($C11784,Elster!$I$5:$M$148,3,FALSE),$C11784))</f>
        <v>0x000</v>
      </c>
      <c r="F11784">
        <f t="shared" si="368"/>
        <v>0</v>
      </c>
      <c r="G11784" s="2">
        <f t="shared" si="369"/>
        <v>4.9999999999954525E-3</v>
      </c>
    </row>
    <row r="11785" spans="1:7" x14ac:dyDescent="0.35">
      <c r="A11785" t="s">
        <v>16069</v>
      </c>
      <c r="B11785" t="s">
        <v>7319</v>
      </c>
      <c r="C11785" t="s">
        <v>7320</v>
      </c>
      <c r="D11785" t="str">
        <f>IF($B11785="B","",IFERROR(VLOOKUP($C11785,Elster!$I$5:$M$148,3,FALSE),$C11785))</f>
        <v>0x000</v>
      </c>
      <c r="E11785" t="str">
        <f>IF($B11785="A","",IFERROR(VLOOKUP($C11785,Elster!$I$5:$M$148,3,FALSE),$C11785))</f>
        <v/>
      </c>
      <c r="F11785">
        <f t="shared" si="368"/>
        <v>0</v>
      </c>
      <c r="G11785" s="2">
        <f t="shared" si="369"/>
        <v>0</v>
      </c>
    </row>
    <row r="11786" spans="1:7" x14ac:dyDescent="0.35">
      <c r="A11786" t="s">
        <v>16070</v>
      </c>
      <c r="B11786" t="s">
        <v>7319</v>
      </c>
      <c r="C11786" t="s">
        <v>7366</v>
      </c>
      <c r="D11786" t="str">
        <f>IF($B11786="B","",IFERROR(VLOOKUP($C11786,Elster!$I$5:$M$148,3,FALSE),$C11786))</f>
        <v xml:space="preserve">//   "ERWEITERUNGSTELEGRAMM"                            </v>
      </c>
      <c r="E11786" t="str">
        <f>IF($B11786="A","",IFERROR(VLOOKUP($C11786,Elster!$I$5:$M$148,3,FALSE),$C11786))</f>
        <v/>
      </c>
      <c r="F11786">
        <f t="shared" si="368"/>
        <v>250</v>
      </c>
      <c r="G11786" s="2">
        <f t="shared" si="369"/>
        <v>5.000000000002558E-3</v>
      </c>
    </row>
    <row r="11787" spans="1:7" x14ac:dyDescent="0.35">
      <c r="A11787" t="s">
        <v>16071</v>
      </c>
      <c r="B11787" t="s">
        <v>7317</v>
      </c>
      <c r="C11787" t="s">
        <v>7366</v>
      </c>
      <c r="D11787" t="str">
        <f>IF($B11787="B","",IFERROR(VLOOKUP($C11787,Elster!$I$5:$M$148,3,FALSE),$C11787))</f>
        <v/>
      </c>
      <c r="E11787" t="str">
        <f>IF($B11787="A","",IFERROR(VLOOKUP($C11787,Elster!$I$5:$M$148,3,FALSE),$C11787))</f>
        <v xml:space="preserve">//   "ERWEITERUNGSTELEGRAMM"                            </v>
      </c>
      <c r="F11787">
        <f t="shared" si="368"/>
        <v>250</v>
      </c>
      <c r="G11787" s="2">
        <f t="shared" si="369"/>
        <v>2.5999999998305157E-5</v>
      </c>
    </row>
    <row r="11788" spans="1:7" x14ac:dyDescent="0.35">
      <c r="A11788" t="s">
        <v>16072</v>
      </c>
      <c r="B11788" t="s">
        <v>7319</v>
      </c>
      <c r="C11788" t="s">
        <v>7321</v>
      </c>
      <c r="D11788" t="str">
        <f>IF($B11788="B","",IFERROR(VLOOKUP($C11788,Elster!$I$5:$M$148,3,FALSE),$C11788))</f>
        <v xml:space="preserve">   "FEHLERMELDUNG"                                    </v>
      </c>
      <c r="E11788" t="str">
        <f>IF($B11788="A","",IFERROR(VLOOKUP($C11788,Elster!$I$5:$M$148,3,FALSE),$C11788))</f>
        <v/>
      </c>
      <c r="F11788">
        <f t="shared" si="368"/>
        <v>1</v>
      </c>
      <c r="G11788" s="2">
        <f t="shared" si="369"/>
        <v>4.9740000000042528E-3</v>
      </c>
    </row>
    <row r="11789" spans="1:7" x14ac:dyDescent="0.35">
      <c r="A11789" t="s">
        <v>16073</v>
      </c>
      <c r="B11789" t="s">
        <v>7317</v>
      </c>
      <c r="C11789" t="s">
        <v>7321</v>
      </c>
      <c r="D11789" t="str">
        <f>IF($B11789="B","",IFERROR(VLOOKUP($C11789,Elster!$I$5:$M$148,3,FALSE),$C11789))</f>
        <v/>
      </c>
      <c r="E11789" t="str">
        <f>IF($B11789="A","",IFERROR(VLOOKUP($C11789,Elster!$I$5:$M$148,3,FALSE),$C11789))</f>
        <v xml:space="preserve">   "FEHLERMELDUNG"                                    </v>
      </c>
      <c r="F11789">
        <f t="shared" si="368"/>
        <v>1</v>
      </c>
      <c r="G11789" s="2">
        <f t="shared" si="369"/>
        <v>2.5999999998305157E-5</v>
      </c>
    </row>
    <row r="11790" spans="1:7" x14ac:dyDescent="0.35">
      <c r="A11790" t="s">
        <v>16074</v>
      </c>
      <c r="B11790" t="s">
        <v>7319</v>
      </c>
      <c r="C11790" t="s">
        <v>7363</v>
      </c>
      <c r="D11790" t="str">
        <f>IF($B11790="B","",IFERROR(VLOOKUP($C11790,Elster!$I$5:$M$148,3,FALSE),$C11790))</f>
        <v xml:space="preserve">   "FESTSTOFFKESSELTEMP"                              </v>
      </c>
      <c r="E11790" t="str">
        <f>IF($B11790="A","",IFERROR(VLOOKUP($C11790,Elster!$I$5:$M$148,3,FALSE),$C11790))</f>
        <v/>
      </c>
      <c r="F11790">
        <f t="shared" si="368"/>
        <v>28</v>
      </c>
      <c r="G11790" s="2">
        <f t="shared" si="369"/>
        <v>4.9739999999971474E-3</v>
      </c>
    </row>
    <row r="11791" spans="1:7" x14ac:dyDescent="0.35">
      <c r="A11791" t="s">
        <v>16075</v>
      </c>
      <c r="B11791" t="s">
        <v>7317</v>
      </c>
      <c r="C11791" t="s">
        <v>7363</v>
      </c>
      <c r="D11791" t="str">
        <f>IF($B11791="B","",IFERROR(VLOOKUP($C11791,Elster!$I$5:$M$148,3,FALSE),$C11791))</f>
        <v/>
      </c>
      <c r="E11791" t="str">
        <f>IF($B11791="A","",IFERROR(VLOOKUP($C11791,Elster!$I$5:$M$148,3,FALSE),$C11791))</f>
        <v xml:space="preserve">   "FESTSTOFFKESSELTEMP"                              </v>
      </c>
      <c r="F11791">
        <f t="shared" si="368"/>
        <v>28</v>
      </c>
      <c r="G11791" s="2">
        <f t="shared" si="369"/>
        <v>2.6000000005410584E-5</v>
      </c>
    </row>
    <row r="11792" spans="1:7" x14ac:dyDescent="0.35">
      <c r="A11792" t="s">
        <v>16076</v>
      </c>
      <c r="B11792" t="s">
        <v>7317</v>
      </c>
      <c r="C11792" t="s">
        <v>7321</v>
      </c>
      <c r="D11792" t="str">
        <f>IF($B11792="B","",IFERROR(VLOOKUP($C11792,Elster!$I$5:$M$148,3,FALSE),$C11792))</f>
        <v/>
      </c>
      <c r="E11792" t="str">
        <f>IF($B11792="A","",IFERROR(VLOOKUP($C11792,Elster!$I$5:$M$148,3,FALSE),$C11792))</f>
        <v xml:space="preserve">   "FEHLERMELDUNG"                                    </v>
      </c>
      <c r="F11792">
        <f t="shared" si="368"/>
        <v>1</v>
      </c>
      <c r="G11792" s="2">
        <f t="shared" si="369"/>
        <v>4.9999999999954525E-3</v>
      </c>
    </row>
    <row r="11793" spans="1:7" x14ac:dyDescent="0.35">
      <c r="A11793" t="s">
        <v>16076</v>
      </c>
      <c r="B11793" t="s">
        <v>7319</v>
      </c>
      <c r="C11793" t="s">
        <v>7321</v>
      </c>
      <c r="D11793" t="str">
        <f>IF($B11793="B","",IFERROR(VLOOKUP($C11793,Elster!$I$5:$M$148,3,FALSE),$C11793))</f>
        <v xml:space="preserve">   "FEHLERMELDUNG"                                    </v>
      </c>
      <c r="E11793" t="str">
        <f>IF($B11793="A","",IFERROR(VLOOKUP($C11793,Elster!$I$5:$M$148,3,FALSE),$C11793))</f>
        <v/>
      </c>
      <c r="F11793">
        <f t="shared" si="368"/>
        <v>1</v>
      </c>
      <c r="G11793" s="2">
        <f t="shared" si="369"/>
        <v>0</v>
      </c>
    </row>
    <row r="11794" spans="1:7" x14ac:dyDescent="0.35">
      <c r="A11794" t="s">
        <v>16077</v>
      </c>
      <c r="B11794" t="s">
        <v>7317</v>
      </c>
      <c r="C11794" t="s">
        <v>7320</v>
      </c>
      <c r="D11794" t="str">
        <f>IF($B11794="B","",IFERROR(VLOOKUP($C11794,Elster!$I$5:$M$148,3,FALSE),$C11794))</f>
        <v/>
      </c>
      <c r="E11794" t="str">
        <f>IF($B11794="A","",IFERROR(VLOOKUP($C11794,Elster!$I$5:$M$148,3,FALSE),$C11794))</f>
        <v>0x000</v>
      </c>
      <c r="F11794">
        <f t="shared" si="368"/>
        <v>0</v>
      </c>
      <c r="G11794" s="2">
        <f t="shared" si="369"/>
        <v>5.000000000002558E-3</v>
      </c>
    </row>
    <row r="11795" spans="1:7" x14ac:dyDescent="0.35">
      <c r="A11795" t="s">
        <v>16077</v>
      </c>
      <c r="B11795" t="s">
        <v>7319</v>
      </c>
      <c r="C11795" t="s">
        <v>7320</v>
      </c>
      <c r="D11795" t="str">
        <f>IF($B11795="B","",IFERROR(VLOOKUP($C11795,Elster!$I$5:$M$148,3,FALSE),$C11795))</f>
        <v>0x000</v>
      </c>
      <c r="E11795" t="str">
        <f>IF($B11795="A","",IFERROR(VLOOKUP($C11795,Elster!$I$5:$M$148,3,FALSE),$C11795))</f>
        <v/>
      </c>
      <c r="F11795">
        <f t="shared" si="368"/>
        <v>0</v>
      </c>
      <c r="G11795" s="2">
        <f t="shared" si="369"/>
        <v>0</v>
      </c>
    </row>
    <row r="11796" spans="1:7" x14ac:dyDescent="0.35">
      <c r="A11796" t="s">
        <v>16078</v>
      </c>
      <c r="B11796" t="s">
        <v>7317</v>
      </c>
      <c r="C11796" t="s">
        <v>7321</v>
      </c>
      <c r="D11796" t="str">
        <f>IF($B11796="B","",IFERROR(VLOOKUP($C11796,Elster!$I$5:$M$148,3,FALSE),$C11796))</f>
        <v/>
      </c>
      <c r="E11796" t="str">
        <f>IF($B11796="A","",IFERROR(VLOOKUP($C11796,Elster!$I$5:$M$148,3,FALSE),$C11796))</f>
        <v xml:space="preserve">   "FEHLERMELDUNG"                                    </v>
      </c>
      <c r="F11796">
        <f t="shared" si="368"/>
        <v>1</v>
      </c>
      <c r="G11796" s="2">
        <f t="shared" si="369"/>
        <v>4.9999999999954525E-3</v>
      </c>
    </row>
    <row r="11797" spans="1:7" x14ac:dyDescent="0.35">
      <c r="A11797" t="s">
        <v>16078</v>
      </c>
      <c r="B11797" t="s">
        <v>7319</v>
      </c>
      <c r="C11797" t="s">
        <v>7321</v>
      </c>
      <c r="D11797" t="str">
        <f>IF($B11797="B","",IFERROR(VLOOKUP($C11797,Elster!$I$5:$M$148,3,FALSE),$C11797))</f>
        <v xml:space="preserve">   "FEHLERMELDUNG"                                    </v>
      </c>
      <c r="E11797" t="str">
        <f>IF($B11797="A","",IFERROR(VLOOKUP($C11797,Elster!$I$5:$M$148,3,FALSE),$C11797))</f>
        <v/>
      </c>
      <c r="F11797">
        <f t="shared" si="368"/>
        <v>1</v>
      </c>
      <c r="G11797" s="2">
        <f t="shared" si="369"/>
        <v>0</v>
      </c>
    </row>
    <row r="11798" spans="1:7" x14ac:dyDescent="0.35">
      <c r="A11798" t="s">
        <v>16079</v>
      </c>
      <c r="B11798" t="s">
        <v>7317</v>
      </c>
      <c r="C11798" t="s">
        <v>7336</v>
      </c>
      <c r="D11798" t="str">
        <f>IF($B11798="B","",IFERROR(VLOOKUP($C11798,Elster!$I$5:$M$148,3,FALSE),$C11798))</f>
        <v/>
      </c>
      <c r="E11798" t="str">
        <f>IF($B11798="A","",IFERROR(VLOOKUP($C11798,Elster!$I$5:$M$148,3,FALSE),$C11798))</f>
        <v xml:space="preserve">   "MAX_TEMP_HZK"                                     </v>
      </c>
      <c r="F11798">
        <f t="shared" si="368"/>
        <v>41</v>
      </c>
      <c r="G11798" s="2">
        <f t="shared" si="369"/>
        <v>5.000000000002558E-3</v>
      </c>
    </row>
    <row r="11799" spans="1:7" x14ac:dyDescent="0.35">
      <c r="A11799" t="s">
        <v>16079</v>
      </c>
      <c r="B11799" t="s">
        <v>7319</v>
      </c>
      <c r="C11799" t="s">
        <v>7336</v>
      </c>
      <c r="D11799" t="str">
        <f>IF($B11799="B","",IFERROR(VLOOKUP($C11799,Elster!$I$5:$M$148,3,FALSE),$C11799))</f>
        <v xml:space="preserve">   "MAX_TEMP_HZK"                                     </v>
      </c>
      <c r="E11799" t="str">
        <f>IF($B11799="A","",IFERROR(VLOOKUP($C11799,Elster!$I$5:$M$148,3,FALSE),$C11799))</f>
        <v/>
      </c>
      <c r="F11799">
        <f t="shared" si="368"/>
        <v>41</v>
      </c>
      <c r="G11799" s="2">
        <f t="shared" si="369"/>
        <v>0</v>
      </c>
    </row>
    <row r="11800" spans="1:7" x14ac:dyDescent="0.35">
      <c r="A11800" t="s">
        <v>16080</v>
      </c>
      <c r="B11800" t="s">
        <v>7317</v>
      </c>
      <c r="C11800" t="s">
        <v>7325</v>
      </c>
      <c r="D11800" t="str">
        <f>IF($B11800="B","",IFERROR(VLOOKUP($C11800,Elster!$I$5:$M$148,3,FALSE),$C11800))</f>
        <v/>
      </c>
      <c r="E11800" t="str">
        <f>IF($B11800="A","",IFERROR(VLOOKUP($C11800,Elster!$I$5:$M$148,3,FALSE),$C11800))</f>
        <v xml:space="preserve">   "SPEICHERSOLLTEMP"                                 </v>
      </c>
      <c r="F11800">
        <f t="shared" si="368"/>
        <v>3</v>
      </c>
      <c r="G11800" s="2">
        <f t="shared" si="369"/>
        <v>1.1535999999999547E-2</v>
      </c>
    </row>
    <row r="11801" spans="1:7" x14ac:dyDescent="0.35">
      <c r="A11801" t="s">
        <v>16081</v>
      </c>
      <c r="B11801" t="s">
        <v>7317</v>
      </c>
      <c r="C11801" t="s">
        <v>7320</v>
      </c>
      <c r="D11801" t="str">
        <f>IF($B11801="B","",IFERROR(VLOOKUP($C11801,Elster!$I$5:$M$148,3,FALSE),$C11801))</f>
        <v/>
      </c>
      <c r="E11801" t="str">
        <f>IF($B11801="A","",IFERROR(VLOOKUP($C11801,Elster!$I$5:$M$148,3,FALSE),$C11801))</f>
        <v>0x000</v>
      </c>
      <c r="F11801">
        <f t="shared" si="368"/>
        <v>0</v>
      </c>
      <c r="G11801" s="2">
        <f t="shared" si="369"/>
        <v>4.9740000000042528E-3</v>
      </c>
    </row>
    <row r="11802" spans="1:7" x14ac:dyDescent="0.35">
      <c r="A11802" t="s">
        <v>16082</v>
      </c>
      <c r="B11802" t="s">
        <v>7317</v>
      </c>
      <c r="C11802" t="s">
        <v>7318</v>
      </c>
      <c r="D11802" t="str">
        <f>IF($B11802="B","",IFERROR(VLOOKUP($C11802,Elster!$I$5:$M$148,3,FALSE),$C11802))</f>
        <v/>
      </c>
      <c r="E11802" t="str">
        <f>IF($B11802="A","",IFERROR(VLOOKUP($C11802,Elster!$I$5:$M$148,3,FALSE),$C11802))</f>
        <v xml:space="preserve">   "SAMMLERISTTEMP"                                   </v>
      </c>
      <c r="F11802">
        <f t="shared" si="368"/>
        <v>13</v>
      </c>
      <c r="G11802" s="2">
        <f t="shared" si="369"/>
        <v>4.9739999999971474E-3</v>
      </c>
    </row>
    <row r="11803" spans="1:7" x14ac:dyDescent="0.35">
      <c r="A11803" t="s">
        <v>16083</v>
      </c>
      <c r="B11803" t="s">
        <v>7317</v>
      </c>
      <c r="C11803" t="s">
        <v>7329</v>
      </c>
      <c r="D11803" t="str">
        <f>IF($B11803="B","",IFERROR(VLOOKUP($C11803,Elster!$I$5:$M$148,3,FALSE),$C11803))</f>
        <v/>
      </c>
      <c r="E11803" t="str">
        <f>IF($B11803="A","",IFERROR(VLOOKUP($C11803,Elster!$I$5:$M$148,3,FALSE),$C11803))</f>
        <v xml:space="preserve">   "KESSELSOLLTEMP"                                   </v>
      </c>
      <c r="F11803">
        <f t="shared" si="368"/>
        <v>2</v>
      </c>
      <c r="G11803" s="2">
        <f t="shared" si="369"/>
        <v>4.9739999999971474E-3</v>
      </c>
    </row>
    <row r="11804" spans="1:7" x14ac:dyDescent="0.35">
      <c r="A11804" t="s">
        <v>16084</v>
      </c>
      <c r="B11804" t="s">
        <v>7317</v>
      </c>
      <c r="C11804" t="s">
        <v>7320</v>
      </c>
      <c r="D11804" t="str">
        <f>IF($B11804="B","",IFERROR(VLOOKUP($C11804,Elster!$I$5:$M$148,3,FALSE),$C11804))</f>
        <v/>
      </c>
      <c r="E11804" t="str">
        <f>IF($B11804="A","",IFERROR(VLOOKUP($C11804,Elster!$I$5:$M$148,3,FALSE),$C11804))</f>
        <v>0x000</v>
      </c>
      <c r="F11804">
        <f t="shared" si="368"/>
        <v>0</v>
      </c>
      <c r="G11804" s="2">
        <f t="shared" si="369"/>
        <v>4.9480000000059476E-3</v>
      </c>
    </row>
    <row r="11805" spans="1:7" x14ac:dyDescent="0.35">
      <c r="A11805" t="s">
        <v>16085</v>
      </c>
      <c r="B11805" t="s">
        <v>7317</v>
      </c>
      <c r="C11805" t="s">
        <v>7366</v>
      </c>
      <c r="D11805" t="str">
        <f>IF($B11805="B","",IFERROR(VLOOKUP($C11805,Elster!$I$5:$M$148,3,FALSE),$C11805))</f>
        <v/>
      </c>
      <c r="E11805" t="str">
        <f>IF($B11805="A","",IFERROR(VLOOKUP($C11805,Elster!$I$5:$M$148,3,FALSE),$C11805))</f>
        <v xml:space="preserve">//   "ERWEITERUNGSTELEGRAMM"                            </v>
      </c>
      <c r="F11805">
        <f t="shared" si="368"/>
        <v>250</v>
      </c>
      <c r="G11805" s="2">
        <f t="shared" si="369"/>
        <v>4.9729999999996721E-3</v>
      </c>
    </row>
    <row r="11806" spans="1:7" x14ac:dyDescent="0.35">
      <c r="A11806" t="s">
        <v>16086</v>
      </c>
      <c r="B11806" t="s">
        <v>7317</v>
      </c>
      <c r="C11806" t="s">
        <v>7321</v>
      </c>
      <c r="D11806" t="str">
        <f>IF($B11806="B","",IFERROR(VLOOKUP($C11806,Elster!$I$5:$M$148,3,FALSE),$C11806))</f>
        <v/>
      </c>
      <c r="E11806" t="str">
        <f>IF($B11806="A","",IFERROR(VLOOKUP($C11806,Elster!$I$5:$M$148,3,FALSE),$C11806))</f>
        <v xml:space="preserve">   "FEHLERMELDUNG"                                    </v>
      </c>
      <c r="F11806">
        <f t="shared" si="368"/>
        <v>1</v>
      </c>
      <c r="G11806" s="2">
        <f t="shared" si="369"/>
        <v>4.9739999999971474E-3</v>
      </c>
    </row>
    <row r="11807" spans="1:7" x14ac:dyDescent="0.35">
      <c r="A11807" t="s">
        <v>16087</v>
      </c>
      <c r="B11807" t="s">
        <v>7317</v>
      </c>
      <c r="C11807" t="s">
        <v>7363</v>
      </c>
      <c r="D11807" t="str">
        <f>IF($B11807="B","",IFERROR(VLOOKUP($C11807,Elster!$I$5:$M$148,3,FALSE),$C11807))</f>
        <v/>
      </c>
      <c r="E11807" t="str">
        <f>IF($B11807="A","",IFERROR(VLOOKUP($C11807,Elster!$I$5:$M$148,3,FALSE),$C11807))</f>
        <v xml:space="preserve">   "FESTSTOFFKESSELTEMP"                              </v>
      </c>
      <c r="F11807">
        <f t="shared" si="368"/>
        <v>28</v>
      </c>
      <c r="G11807" s="2">
        <f t="shared" si="369"/>
        <v>4.9739999999971474E-3</v>
      </c>
    </row>
    <row r="11808" spans="1:7" x14ac:dyDescent="0.35">
      <c r="A11808" t="s">
        <v>16088</v>
      </c>
      <c r="B11808" t="s">
        <v>7317</v>
      </c>
      <c r="C11808" t="s">
        <v>7321</v>
      </c>
      <c r="D11808" t="str">
        <f>IF($B11808="B","",IFERROR(VLOOKUP($C11808,Elster!$I$5:$M$148,3,FALSE),$C11808))</f>
        <v/>
      </c>
      <c r="E11808" t="str">
        <f>IF($B11808="A","",IFERROR(VLOOKUP($C11808,Elster!$I$5:$M$148,3,FALSE),$C11808))</f>
        <v xml:space="preserve">   "FEHLERMELDUNG"                                    </v>
      </c>
      <c r="F11808">
        <f t="shared" si="368"/>
        <v>1</v>
      </c>
      <c r="G11808" s="2">
        <f t="shared" si="369"/>
        <v>4.9480000000059476E-3</v>
      </c>
    </row>
    <row r="11809" spans="1:7" x14ac:dyDescent="0.35">
      <c r="A11809" t="s">
        <v>16089</v>
      </c>
      <c r="B11809" t="s">
        <v>7317</v>
      </c>
      <c r="C11809" t="s">
        <v>7320</v>
      </c>
      <c r="D11809" t="str">
        <f>IF($B11809="B","",IFERROR(VLOOKUP($C11809,Elster!$I$5:$M$148,3,FALSE),$C11809))</f>
        <v/>
      </c>
      <c r="E11809" t="str">
        <f>IF($B11809="A","",IFERROR(VLOOKUP($C11809,Elster!$I$5:$M$148,3,FALSE),$C11809))</f>
        <v>0x000</v>
      </c>
      <c r="F11809">
        <f t="shared" si="368"/>
        <v>0</v>
      </c>
      <c r="G11809" s="2">
        <f t="shared" si="369"/>
        <v>4.9739999999971474E-3</v>
      </c>
    </row>
    <row r="11810" spans="1:7" x14ac:dyDescent="0.35">
      <c r="A11810" t="s">
        <v>16090</v>
      </c>
      <c r="B11810" t="s">
        <v>7317</v>
      </c>
      <c r="C11810" t="s">
        <v>7321</v>
      </c>
      <c r="D11810" t="str">
        <f>IF($B11810="B","",IFERROR(VLOOKUP($C11810,Elster!$I$5:$M$148,3,FALSE),$C11810))</f>
        <v/>
      </c>
      <c r="E11810" t="str">
        <f>IF($B11810="A","",IFERROR(VLOOKUP($C11810,Elster!$I$5:$M$148,3,FALSE),$C11810))</f>
        <v xml:space="preserve">   "FEHLERMELDUNG"                                    </v>
      </c>
      <c r="F11810">
        <f t="shared" si="368"/>
        <v>1</v>
      </c>
      <c r="G11810" s="2">
        <f t="shared" si="369"/>
        <v>4.9739999999971474E-3</v>
      </c>
    </row>
    <row r="11811" spans="1:7" x14ac:dyDescent="0.35">
      <c r="A11811" t="s">
        <v>16091</v>
      </c>
      <c r="B11811" t="s">
        <v>7317</v>
      </c>
      <c r="C11811" t="s">
        <v>7338</v>
      </c>
      <c r="D11811" t="str">
        <f>IF($B11811="B","",IFERROR(VLOOKUP($C11811,Elster!$I$5:$M$148,3,FALSE),$C11811))</f>
        <v/>
      </c>
      <c r="E11811" t="str">
        <f>IF($B11811="A","",IFERROR(VLOOKUP($C11811,Elster!$I$5:$M$148,3,FALSE),$C11811))</f>
        <v xml:space="preserve">   "KP"                                               </v>
      </c>
      <c r="F11811">
        <f t="shared" si="368"/>
        <v>42</v>
      </c>
      <c r="G11811" s="2">
        <f t="shared" si="369"/>
        <v>4.9740000000042528E-3</v>
      </c>
    </row>
    <row r="11812" spans="1:7" x14ac:dyDescent="0.35">
      <c r="A11812" t="s">
        <v>16092</v>
      </c>
      <c r="B11812" t="s">
        <v>7317</v>
      </c>
      <c r="C11812" t="s">
        <v>7318</v>
      </c>
      <c r="D11812" t="str">
        <f>IF($B11812="B","",IFERROR(VLOOKUP($C11812,Elster!$I$5:$M$148,3,FALSE),$C11812))</f>
        <v/>
      </c>
      <c r="E11812" t="str">
        <f>IF($B11812="A","",IFERROR(VLOOKUP($C11812,Elster!$I$5:$M$148,3,FALSE),$C11812))</f>
        <v xml:space="preserve">   "SAMMLERISTTEMP"                                   </v>
      </c>
      <c r="F11812">
        <f t="shared" si="368"/>
        <v>13</v>
      </c>
      <c r="G11812" s="2">
        <f t="shared" si="369"/>
        <v>6.7439999999976408E-3</v>
      </c>
    </row>
    <row r="11813" spans="1:7" x14ac:dyDescent="0.35">
      <c r="A11813" t="s">
        <v>16092</v>
      </c>
      <c r="B11813" t="s">
        <v>7319</v>
      </c>
      <c r="C11813" t="s">
        <v>7318</v>
      </c>
      <c r="D11813" t="str">
        <f>IF($B11813="B","",IFERROR(VLOOKUP($C11813,Elster!$I$5:$M$148,3,FALSE),$C11813))</f>
        <v xml:space="preserve">   "SAMMLERISTTEMP"                                   </v>
      </c>
      <c r="E11813" t="str">
        <f>IF($B11813="A","",IFERROR(VLOOKUP($C11813,Elster!$I$5:$M$148,3,FALSE),$C11813))</f>
        <v/>
      </c>
      <c r="F11813">
        <f t="shared" si="368"/>
        <v>13</v>
      </c>
      <c r="G11813" s="2">
        <f t="shared" si="369"/>
        <v>0</v>
      </c>
    </row>
    <row r="11814" spans="1:7" x14ac:dyDescent="0.35">
      <c r="A11814" t="s">
        <v>16093</v>
      </c>
      <c r="B11814" t="s">
        <v>7317</v>
      </c>
      <c r="C11814" t="s">
        <v>7320</v>
      </c>
      <c r="D11814" t="str">
        <f>IF($B11814="B","",IFERROR(VLOOKUP($C11814,Elster!$I$5:$M$148,3,FALSE),$C11814))</f>
        <v/>
      </c>
      <c r="E11814" t="str">
        <f>IF($B11814="A","",IFERROR(VLOOKUP($C11814,Elster!$I$5:$M$148,3,FALSE),$C11814))</f>
        <v>0x000</v>
      </c>
      <c r="F11814">
        <f t="shared" si="368"/>
        <v>0</v>
      </c>
      <c r="G11814" s="2">
        <f t="shared" si="369"/>
        <v>5.000000000002558E-3</v>
      </c>
    </row>
    <row r="11815" spans="1:7" x14ac:dyDescent="0.35">
      <c r="A11815" t="s">
        <v>16093</v>
      </c>
      <c r="B11815" t="s">
        <v>7319</v>
      </c>
      <c r="C11815" t="s">
        <v>7320</v>
      </c>
      <c r="D11815" t="str">
        <f>IF($B11815="B","",IFERROR(VLOOKUP($C11815,Elster!$I$5:$M$148,3,FALSE),$C11815))</f>
        <v>0x000</v>
      </c>
      <c r="E11815" t="str">
        <f>IF($B11815="A","",IFERROR(VLOOKUP($C11815,Elster!$I$5:$M$148,3,FALSE),$C11815))</f>
        <v/>
      </c>
      <c r="F11815">
        <f t="shared" si="368"/>
        <v>0</v>
      </c>
      <c r="G11815" s="2">
        <f t="shared" si="369"/>
        <v>0</v>
      </c>
    </row>
    <row r="11816" spans="1:7" x14ac:dyDescent="0.35">
      <c r="A11816" t="s">
        <v>16094</v>
      </c>
      <c r="B11816" t="s">
        <v>7317</v>
      </c>
      <c r="C11816" t="s">
        <v>7325</v>
      </c>
      <c r="D11816" t="str">
        <f>IF($B11816="B","",IFERROR(VLOOKUP($C11816,Elster!$I$5:$M$148,3,FALSE),$C11816))</f>
        <v/>
      </c>
      <c r="E11816" t="str">
        <f>IF($B11816="A","",IFERROR(VLOOKUP($C11816,Elster!$I$5:$M$148,3,FALSE),$C11816))</f>
        <v xml:space="preserve">   "SPEICHERSOLLTEMP"                                 </v>
      </c>
      <c r="F11816">
        <f t="shared" si="368"/>
        <v>3</v>
      </c>
      <c r="G11816" s="2">
        <f t="shared" si="369"/>
        <v>4.9999999999954525E-3</v>
      </c>
    </row>
    <row r="11817" spans="1:7" x14ac:dyDescent="0.35">
      <c r="A11817" t="s">
        <v>16094</v>
      </c>
      <c r="B11817" t="s">
        <v>7319</v>
      </c>
      <c r="C11817" t="s">
        <v>7325</v>
      </c>
      <c r="D11817" t="str">
        <f>IF($B11817="B","",IFERROR(VLOOKUP($C11817,Elster!$I$5:$M$148,3,FALSE),$C11817))</f>
        <v xml:space="preserve">   "SPEICHERSOLLTEMP"                                 </v>
      </c>
      <c r="E11817" t="str">
        <f>IF($B11817="A","",IFERROR(VLOOKUP($C11817,Elster!$I$5:$M$148,3,FALSE),$C11817))</f>
        <v/>
      </c>
      <c r="F11817">
        <f t="shared" si="368"/>
        <v>3</v>
      </c>
      <c r="G11817" s="2">
        <f t="shared" si="369"/>
        <v>0</v>
      </c>
    </row>
    <row r="11818" spans="1:7" x14ac:dyDescent="0.35">
      <c r="A11818" t="s">
        <v>16095</v>
      </c>
      <c r="B11818" t="s">
        <v>7317</v>
      </c>
      <c r="C11818" t="s">
        <v>7321</v>
      </c>
      <c r="D11818" t="str">
        <f>IF($B11818="B","",IFERROR(VLOOKUP($C11818,Elster!$I$5:$M$148,3,FALSE),$C11818))</f>
        <v/>
      </c>
      <c r="E11818" t="str">
        <f>IF($B11818="A","",IFERROR(VLOOKUP($C11818,Elster!$I$5:$M$148,3,FALSE),$C11818))</f>
        <v xml:space="preserve">   "FEHLERMELDUNG"                                    </v>
      </c>
      <c r="F11818">
        <f t="shared" si="368"/>
        <v>1</v>
      </c>
      <c r="G11818" s="2">
        <f t="shared" si="369"/>
        <v>5.000000000002558E-3</v>
      </c>
    </row>
    <row r="11819" spans="1:7" x14ac:dyDescent="0.35">
      <c r="A11819" t="s">
        <v>16095</v>
      </c>
      <c r="B11819" t="s">
        <v>7319</v>
      </c>
      <c r="C11819" t="s">
        <v>7321</v>
      </c>
      <c r="D11819" t="str">
        <f>IF($B11819="B","",IFERROR(VLOOKUP($C11819,Elster!$I$5:$M$148,3,FALSE),$C11819))</f>
        <v xml:space="preserve">   "FEHLERMELDUNG"                                    </v>
      </c>
      <c r="E11819" t="str">
        <f>IF($B11819="A","",IFERROR(VLOOKUP($C11819,Elster!$I$5:$M$148,3,FALSE),$C11819))</f>
        <v/>
      </c>
      <c r="F11819">
        <f t="shared" si="368"/>
        <v>1</v>
      </c>
      <c r="G11819" s="2">
        <f t="shared" si="369"/>
        <v>0</v>
      </c>
    </row>
    <row r="11820" spans="1:7" x14ac:dyDescent="0.35">
      <c r="A11820" t="s">
        <v>16096</v>
      </c>
      <c r="B11820" t="s">
        <v>7317</v>
      </c>
      <c r="C11820" t="s">
        <v>7320</v>
      </c>
      <c r="D11820" t="str">
        <f>IF($B11820="B","",IFERROR(VLOOKUP($C11820,Elster!$I$5:$M$148,3,FALSE),$C11820))</f>
        <v/>
      </c>
      <c r="E11820" t="str">
        <f>IF($B11820="A","",IFERROR(VLOOKUP($C11820,Elster!$I$5:$M$148,3,FALSE),$C11820))</f>
        <v>0x000</v>
      </c>
      <c r="F11820">
        <f t="shared" si="368"/>
        <v>0</v>
      </c>
      <c r="G11820" s="2">
        <f t="shared" si="369"/>
        <v>5.000000000002558E-3</v>
      </c>
    </row>
    <row r="11821" spans="1:7" x14ac:dyDescent="0.35">
      <c r="A11821" t="s">
        <v>16096</v>
      </c>
      <c r="B11821" t="s">
        <v>7319</v>
      </c>
      <c r="C11821" t="s">
        <v>7320</v>
      </c>
      <c r="D11821" t="str">
        <f>IF($B11821="B","",IFERROR(VLOOKUP($C11821,Elster!$I$5:$M$148,3,FALSE),$C11821))</f>
        <v>0x000</v>
      </c>
      <c r="E11821" t="str">
        <f>IF($B11821="A","",IFERROR(VLOOKUP($C11821,Elster!$I$5:$M$148,3,FALSE),$C11821))</f>
        <v/>
      </c>
      <c r="F11821">
        <f t="shared" si="368"/>
        <v>0</v>
      </c>
      <c r="G11821" s="2">
        <f t="shared" si="369"/>
        <v>0</v>
      </c>
    </row>
    <row r="11822" spans="1:7" x14ac:dyDescent="0.35">
      <c r="A11822" t="s">
        <v>16097</v>
      </c>
      <c r="B11822" t="s">
        <v>7319</v>
      </c>
      <c r="C11822" t="s">
        <v>7366</v>
      </c>
      <c r="D11822" t="str">
        <f>IF($B11822="B","",IFERROR(VLOOKUP($C11822,Elster!$I$5:$M$148,3,FALSE),$C11822))</f>
        <v xml:space="preserve">//   "ERWEITERUNGSTELEGRAMM"                            </v>
      </c>
      <c r="E11822" t="str">
        <f>IF($B11822="A","",IFERROR(VLOOKUP($C11822,Elster!$I$5:$M$148,3,FALSE),$C11822))</f>
        <v/>
      </c>
      <c r="F11822">
        <f t="shared" si="368"/>
        <v>250</v>
      </c>
      <c r="G11822" s="2">
        <f t="shared" si="369"/>
        <v>4.9999999999954525E-3</v>
      </c>
    </row>
    <row r="11823" spans="1:7" x14ac:dyDescent="0.35">
      <c r="A11823" t="s">
        <v>16098</v>
      </c>
      <c r="B11823" t="s">
        <v>7317</v>
      </c>
      <c r="C11823" t="s">
        <v>7366</v>
      </c>
      <c r="D11823" t="str">
        <f>IF($B11823="B","",IFERROR(VLOOKUP($C11823,Elster!$I$5:$M$148,3,FALSE),$C11823))</f>
        <v/>
      </c>
      <c r="E11823" t="str">
        <f>IF($B11823="A","",IFERROR(VLOOKUP($C11823,Elster!$I$5:$M$148,3,FALSE),$C11823))</f>
        <v xml:space="preserve">//   "ERWEITERUNGSTELEGRAMM"                            </v>
      </c>
      <c r="F11823">
        <f t="shared" si="368"/>
        <v>250</v>
      </c>
      <c r="G11823" s="2">
        <f t="shared" si="369"/>
        <v>2.5999999998305157E-5</v>
      </c>
    </row>
    <row r="11824" spans="1:7" x14ac:dyDescent="0.35">
      <c r="A11824" t="s">
        <v>16099</v>
      </c>
      <c r="B11824" t="s">
        <v>7319</v>
      </c>
      <c r="C11824" t="s">
        <v>7321</v>
      </c>
      <c r="D11824" t="str">
        <f>IF($B11824="B","",IFERROR(VLOOKUP($C11824,Elster!$I$5:$M$148,3,FALSE),$C11824))</f>
        <v xml:space="preserve">   "FEHLERMELDUNG"                                    </v>
      </c>
      <c r="E11824" t="str">
        <f>IF($B11824="A","",IFERROR(VLOOKUP($C11824,Elster!$I$5:$M$148,3,FALSE),$C11824))</f>
        <v/>
      </c>
      <c r="F11824">
        <f t="shared" si="368"/>
        <v>1</v>
      </c>
      <c r="G11824" s="2">
        <f t="shared" si="369"/>
        <v>4.9740000000042528E-3</v>
      </c>
    </row>
    <row r="11825" spans="1:7" x14ac:dyDescent="0.35">
      <c r="A11825" t="s">
        <v>16100</v>
      </c>
      <c r="B11825" t="s">
        <v>7317</v>
      </c>
      <c r="C11825" t="s">
        <v>7321</v>
      </c>
      <c r="D11825" t="str">
        <f>IF($B11825="B","",IFERROR(VLOOKUP($C11825,Elster!$I$5:$M$148,3,FALSE),$C11825))</f>
        <v/>
      </c>
      <c r="E11825" t="str">
        <f>IF($B11825="A","",IFERROR(VLOOKUP($C11825,Elster!$I$5:$M$148,3,FALSE),$C11825))</f>
        <v xml:space="preserve">   "FEHLERMELDUNG"                                    </v>
      </c>
      <c r="F11825">
        <f t="shared" si="368"/>
        <v>1</v>
      </c>
      <c r="G11825" s="2">
        <f t="shared" si="369"/>
        <v>2.5999999998305157E-5</v>
      </c>
    </row>
    <row r="11826" spans="1:7" x14ac:dyDescent="0.35">
      <c r="A11826" t="s">
        <v>16101</v>
      </c>
      <c r="B11826" t="s">
        <v>7317</v>
      </c>
      <c r="C11826" t="s">
        <v>7998</v>
      </c>
      <c r="D11826" t="str">
        <f>IF($B11826="B","",IFERROR(VLOOKUP($C11826,Elster!$I$5:$M$148,3,FALSE),$C11826))</f>
        <v/>
      </c>
      <c r="E11826" t="str">
        <f>IF($B11826="A","",IFERROR(VLOOKUP($C11826,Elster!$I$5:$M$148,3,FALSE),$C11826))</f>
        <v>0x01D</v>
      </c>
      <c r="F11826">
        <f t="shared" si="368"/>
        <v>29</v>
      </c>
      <c r="G11826" s="2">
        <f t="shared" si="369"/>
        <v>5.000000000002558E-3</v>
      </c>
    </row>
    <row r="11827" spans="1:7" x14ac:dyDescent="0.35">
      <c r="A11827" t="s">
        <v>16101</v>
      </c>
      <c r="B11827" t="s">
        <v>7319</v>
      </c>
      <c r="C11827" t="s">
        <v>7998</v>
      </c>
      <c r="D11827" t="str">
        <f>IF($B11827="B","",IFERROR(VLOOKUP($C11827,Elster!$I$5:$M$148,3,FALSE),$C11827))</f>
        <v>0x01D</v>
      </c>
      <c r="E11827" t="str">
        <f>IF($B11827="A","",IFERROR(VLOOKUP($C11827,Elster!$I$5:$M$148,3,FALSE),$C11827))</f>
        <v/>
      </c>
      <c r="F11827">
        <f t="shared" si="368"/>
        <v>29</v>
      </c>
      <c r="G11827" s="2">
        <f t="shared" si="369"/>
        <v>0</v>
      </c>
    </row>
    <row r="11828" spans="1:7" x14ac:dyDescent="0.35">
      <c r="A11828" t="s">
        <v>16102</v>
      </c>
      <c r="B11828" t="s">
        <v>7317</v>
      </c>
      <c r="C11828" t="s">
        <v>7318</v>
      </c>
      <c r="D11828" t="str">
        <f>IF($B11828="B","",IFERROR(VLOOKUP($C11828,Elster!$I$5:$M$148,3,FALSE),$C11828))</f>
        <v/>
      </c>
      <c r="E11828" t="str">
        <f>IF($B11828="A","",IFERROR(VLOOKUP($C11828,Elster!$I$5:$M$148,3,FALSE),$C11828))</f>
        <v xml:space="preserve">   "SAMMLERISTTEMP"                                   </v>
      </c>
      <c r="F11828">
        <f t="shared" si="368"/>
        <v>13</v>
      </c>
      <c r="G11828" s="2">
        <f t="shared" si="369"/>
        <v>4.9999999999954525E-3</v>
      </c>
    </row>
    <row r="11829" spans="1:7" x14ac:dyDescent="0.35">
      <c r="A11829" t="s">
        <v>16102</v>
      </c>
      <c r="B11829" t="s">
        <v>7319</v>
      </c>
      <c r="C11829" t="s">
        <v>7318</v>
      </c>
      <c r="D11829" t="str">
        <f>IF($B11829="B","",IFERROR(VLOOKUP($C11829,Elster!$I$5:$M$148,3,FALSE),$C11829))</f>
        <v xml:space="preserve">   "SAMMLERISTTEMP"                                   </v>
      </c>
      <c r="E11829" t="str">
        <f>IF($B11829="A","",IFERROR(VLOOKUP($C11829,Elster!$I$5:$M$148,3,FALSE),$C11829))</f>
        <v/>
      </c>
      <c r="F11829">
        <f t="shared" si="368"/>
        <v>13</v>
      </c>
      <c r="G11829" s="2">
        <f t="shared" si="369"/>
        <v>0</v>
      </c>
    </row>
    <row r="11830" spans="1:7" x14ac:dyDescent="0.35">
      <c r="A11830" t="s">
        <v>16103</v>
      </c>
      <c r="B11830" t="s">
        <v>7317</v>
      </c>
      <c r="C11830" t="s">
        <v>7320</v>
      </c>
      <c r="D11830" t="str">
        <f>IF($B11830="B","",IFERROR(VLOOKUP($C11830,Elster!$I$5:$M$148,3,FALSE),$C11830))</f>
        <v/>
      </c>
      <c r="E11830" t="str">
        <f>IF($B11830="A","",IFERROR(VLOOKUP($C11830,Elster!$I$5:$M$148,3,FALSE),$C11830))</f>
        <v>0x000</v>
      </c>
      <c r="F11830">
        <f t="shared" si="368"/>
        <v>0</v>
      </c>
      <c r="G11830" s="2">
        <f t="shared" si="369"/>
        <v>5.000000000002558E-3</v>
      </c>
    </row>
    <row r="11831" spans="1:7" x14ac:dyDescent="0.35">
      <c r="A11831" t="s">
        <v>16103</v>
      </c>
      <c r="B11831" t="s">
        <v>7319</v>
      </c>
      <c r="C11831" t="s">
        <v>7320</v>
      </c>
      <c r="D11831" t="str">
        <f>IF($B11831="B","",IFERROR(VLOOKUP($C11831,Elster!$I$5:$M$148,3,FALSE),$C11831))</f>
        <v>0x000</v>
      </c>
      <c r="E11831" t="str">
        <f>IF($B11831="A","",IFERROR(VLOOKUP($C11831,Elster!$I$5:$M$148,3,FALSE),$C11831))</f>
        <v/>
      </c>
      <c r="F11831">
        <f t="shared" si="368"/>
        <v>0</v>
      </c>
      <c r="G11831" s="2">
        <f t="shared" si="369"/>
        <v>0</v>
      </c>
    </row>
    <row r="11832" spans="1:7" x14ac:dyDescent="0.35">
      <c r="A11832" t="s">
        <v>16104</v>
      </c>
      <c r="B11832" t="s">
        <v>7317</v>
      </c>
      <c r="C11832" t="s">
        <v>7321</v>
      </c>
      <c r="D11832" t="str">
        <f>IF($B11832="B","",IFERROR(VLOOKUP($C11832,Elster!$I$5:$M$148,3,FALSE),$C11832))</f>
        <v/>
      </c>
      <c r="E11832" t="str">
        <f>IF($B11832="A","",IFERROR(VLOOKUP($C11832,Elster!$I$5:$M$148,3,FALSE),$C11832))</f>
        <v xml:space="preserve">   "FEHLERMELDUNG"                                    </v>
      </c>
      <c r="F11832">
        <f t="shared" si="368"/>
        <v>1</v>
      </c>
      <c r="G11832" s="2">
        <f t="shared" si="369"/>
        <v>4.9989999999979773E-3</v>
      </c>
    </row>
    <row r="11833" spans="1:7" x14ac:dyDescent="0.35">
      <c r="A11833" t="s">
        <v>16105</v>
      </c>
      <c r="B11833" t="s">
        <v>7319</v>
      </c>
      <c r="C11833" t="s">
        <v>7321</v>
      </c>
      <c r="D11833" t="str">
        <f>IF($B11833="B","",IFERROR(VLOOKUP($C11833,Elster!$I$5:$M$148,3,FALSE),$C11833))</f>
        <v xml:space="preserve">   "FEHLERMELDUNG"                                    </v>
      </c>
      <c r="E11833" t="str">
        <f>IF($B11833="A","",IFERROR(VLOOKUP($C11833,Elster!$I$5:$M$148,3,FALSE),$C11833))</f>
        <v/>
      </c>
      <c r="F11833">
        <f t="shared" si="368"/>
        <v>1</v>
      </c>
      <c r="G11833" s="2">
        <f t="shared" si="369"/>
        <v>1.0000000045806701E-6</v>
      </c>
    </row>
    <row r="11834" spans="1:7" x14ac:dyDescent="0.35">
      <c r="A11834" t="s">
        <v>16106</v>
      </c>
      <c r="B11834" t="s">
        <v>7317</v>
      </c>
      <c r="C11834" t="s">
        <v>8003</v>
      </c>
      <c r="D11834" t="str">
        <f>IF($B11834="B","",IFERROR(VLOOKUP($C11834,Elster!$I$5:$M$148,3,FALSE),$C11834))</f>
        <v/>
      </c>
      <c r="E11834" t="str">
        <f>IF($B11834="A","",IFERROR(VLOOKUP($C11834,Elster!$I$5:$M$148,3,FALSE),$C11834))</f>
        <v xml:space="preserve">   "KOLLEKTORTEMP_2"                                  </v>
      </c>
      <c r="F11834">
        <f t="shared" si="368"/>
        <v>54</v>
      </c>
      <c r="G11834" s="2">
        <f t="shared" si="369"/>
        <v>4.9989999999979773E-3</v>
      </c>
    </row>
    <row r="11835" spans="1:7" x14ac:dyDescent="0.35">
      <c r="A11835" t="s">
        <v>16106</v>
      </c>
      <c r="B11835" t="s">
        <v>7319</v>
      </c>
      <c r="C11835" t="s">
        <v>8003</v>
      </c>
      <c r="D11835" t="str">
        <f>IF($B11835="B","",IFERROR(VLOOKUP($C11835,Elster!$I$5:$M$148,3,FALSE),$C11835))</f>
        <v xml:space="preserve">   "KOLLEKTORTEMP_2"                                  </v>
      </c>
      <c r="E11835" t="str">
        <f>IF($B11835="A","",IFERROR(VLOOKUP($C11835,Elster!$I$5:$M$148,3,FALSE),$C11835))</f>
        <v/>
      </c>
      <c r="F11835">
        <f t="shared" si="368"/>
        <v>54</v>
      </c>
      <c r="G11835" s="2">
        <f t="shared" si="369"/>
        <v>0</v>
      </c>
    </row>
    <row r="11836" spans="1:7" x14ac:dyDescent="0.35">
      <c r="A11836" t="s">
        <v>16107</v>
      </c>
      <c r="B11836" t="s">
        <v>7317</v>
      </c>
      <c r="C11836" t="s">
        <v>7325</v>
      </c>
      <c r="D11836" t="str">
        <f>IF($B11836="B","",IFERROR(VLOOKUP($C11836,Elster!$I$5:$M$148,3,FALSE),$C11836))</f>
        <v/>
      </c>
      <c r="E11836" t="str">
        <f>IF($B11836="A","",IFERROR(VLOOKUP($C11836,Elster!$I$5:$M$148,3,FALSE),$C11836))</f>
        <v xml:space="preserve">   "SPEICHERSOLLTEMP"                                 </v>
      </c>
      <c r="F11836">
        <f t="shared" si="368"/>
        <v>3</v>
      </c>
      <c r="G11836" s="2">
        <f t="shared" si="369"/>
        <v>1.2005000000002042E-2</v>
      </c>
    </row>
    <row r="11837" spans="1:7" x14ac:dyDescent="0.35">
      <c r="A11837" t="s">
        <v>16108</v>
      </c>
      <c r="B11837" t="s">
        <v>7317</v>
      </c>
      <c r="C11837" t="s">
        <v>7320</v>
      </c>
      <c r="D11837" t="str">
        <f>IF($B11837="B","",IFERROR(VLOOKUP($C11837,Elster!$I$5:$M$148,3,FALSE),$C11837))</f>
        <v/>
      </c>
      <c r="E11837" t="str">
        <f>IF($B11837="A","",IFERROR(VLOOKUP($C11837,Elster!$I$5:$M$148,3,FALSE),$C11837))</f>
        <v>0x000</v>
      </c>
      <c r="F11837">
        <f t="shared" si="368"/>
        <v>0</v>
      </c>
      <c r="G11837" s="2">
        <f t="shared" si="369"/>
        <v>4.9739999999971474E-3</v>
      </c>
    </row>
    <row r="11838" spans="1:7" x14ac:dyDescent="0.35">
      <c r="A11838" t="s">
        <v>16109</v>
      </c>
      <c r="B11838" t="s">
        <v>7317</v>
      </c>
      <c r="C11838" t="s">
        <v>7318</v>
      </c>
      <c r="D11838" t="str">
        <f>IF($B11838="B","",IFERROR(VLOOKUP($C11838,Elster!$I$5:$M$148,3,FALSE),$C11838))</f>
        <v/>
      </c>
      <c r="E11838" t="str">
        <f>IF($B11838="A","",IFERROR(VLOOKUP($C11838,Elster!$I$5:$M$148,3,FALSE),$C11838))</f>
        <v xml:space="preserve">   "SAMMLERISTTEMP"                                   </v>
      </c>
      <c r="F11838">
        <f t="shared" si="368"/>
        <v>13</v>
      </c>
      <c r="G11838" s="2">
        <f t="shared" si="369"/>
        <v>4.9739999999971474E-3</v>
      </c>
    </row>
    <row r="11839" spans="1:7" x14ac:dyDescent="0.35">
      <c r="A11839" t="s">
        <v>16110</v>
      </c>
      <c r="B11839" t="s">
        <v>7317</v>
      </c>
      <c r="C11839" t="s">
        <v>7329</v>
      </c>
      <c r="D11839" t="str">
        <f>IF($B11839="B","",IFERROR(VLOOKUP($C11839,Elster!$I$5:$M$148,3,FALSE),$C11839))</f>
        <v/>
      </c>
      <c r="E11839" t="str">
        <f>IF($B11839="A","",IFERROR(VLOOKUP($C11839,Elster!$I$5:$M$148,3,FALSE),$C11839))</f>
        <v xml:space="preserve">   "KESSELSOLLTEMP"                                   </v>
      </c>
      <c r="F11839">
        <f t="shared" si="368"/>
        <v>2</v>
      </c>
      <c r="G11839" s="2">
        <f t="shared" si="369"/>
        <v>4.9480000000059476E-3</v>
      </c>
    </row>
    <row r="11840" spans="1:7" x14ac:dyDescent="0.35">
      <c r="A11840" t="s">
        <v>16111</v>
      </c>
      <c r="B11840" t="s">
        <v>7317</v>
      </c>
      <c r="C11840" t="s">
        <v>7320</v>
      </c>
      <c r="D11840" t="str">
        <f>IF($B11840="B","",IFERROR(VLOOKUP($C11840,Elster!$I$5:$M$148,3,FALSE),$C11840))</f>
        <v/>
      </c>
      <c r="E11840" t="str">
        <f>IF($B11840="A","",IFERROR(VLOOKUP($C11840,Elster!$I$5:$M$148,3,FALSE),$C11840))</f>
        <v>0x000</v>
      </c>
      <c r="F11840">
        <f t="shared" si="368"/>
        <v>0</v>
      </c>
      <c r="G11840" s="2">
        <f t="shared" si="369"/>
        <v>4.9739999999971474E-3</v>
      </c>
    </row>
    <row r="11841" spans="1:7" x14ac:dyDescent="0.35">
      <c r="A11841" t="s">
        <v>16112</v>
      </c>
      <c r="B11841" t="s">
        <v>7317</v>
      </c>
      <c r="C11841" t="s">
        <v>7366</v>
      </c>
      <c r="D11841" t="str">
        <f>IF($B11841="B","",IFERROR(VLOOKUP($C11841,Elster!$I$5:$M$148,3,FALSE),$C11841))</f>
        <v/>
      </c>
      <c r="E11841" t="str">
        <f>IF($B11841="A","",IFERROR(VLOOKUP($C11841,Elster!$I$5:$M$148,3,FALSE),$C11841))</f>
        <v xml:space="preserve">//   "ERWEITERUNGSTELEGRAMM"                            </v>
      </c>
      <c r="F11841">
        <f t="shared" si="368"/>
        <v>250</v>
      </c>
      <c r="G11841" s="2">
        <f t="shared" si="369"/>
        <v>4.9739999999971474E-3</v>
      </c>
    </row>
    <row r="11842" spans="1:7" x14ac:dyDescent="0.35">
      <c r="A11842" t="s">
        <v>16113</v>
      </c>
      <c r="B11842" t="s">
        <v>7317</v>
      </c>
      <c r="C11842" t="s">
        <v>7321</v>
      </c>
      <c r="D11842" t="str">
        <f>IF($B11842="B","",IFERROR(VLOOKUP($C11842,Elster!$I$5:$M$148,3,FALSE),$C11842))</f>
        <v/>
      </c>
      <c r="E11842" t="str">
        <f>IF($B11842="A","",IFERROR(VLOOKUP($C11842,Elster!$I$5:$M$148,3,FALSE),$C11842))</f>
        <v xml:space="preserve">   "FEHLERMELDUNG"                                    </v>
      </c>
      <c r="F11842">
        <f t="shared" si="368"/>
        <v>1</v>
      </c>
      <c r="G11842" s="2">
        <f t="shared" si="369"/>
        <v>4.9740000000042528E-3</v>
      </c>
    </row>
    <row r="11843" spans="1:7" x14ac:dyDescent="0.35">
      <c r="A11843" t="s">
        <v>16114</v>
      </c>
      <c r="B11843" t="s">
        <v>7317</v>
      </c>
      <c r="C11843" t="s">
        <v>7998</v>
      </c>
      <c r="D11843" t="str">
        <f>IF($B11843="B","",IFERROR(VLOOKUP($C11843,Elster!$I$5:$M$148,3,FALSE),$C11843))</f>
        <v/>
      </c>
      <c r="E11843" t="str">
        <f>IF($B11843="A","",IFERROR(VLOOKUP($C11843,Elster!$I$5:$M$148,3,FALSE),$C11843))</f>
        <v>0x01D</v>
      </c>
      <c r="F11843">
        <f t="shared" ref="F11843:F11906" si="370">HEX2DEC(REPLACE(C11843,1,2,""))</f>
        <v>29</v>
      </c>
      <c r="G11843" s="2">
        <f t="shared" si="369"/>
        <v>4.947000000001367E-3</v>
      </c>
    </row>
    <row r="11844" spans="1:7" x14ac:dyDescent="0.35">
      <c r="A11844" t="s">
        <v>16115</v>
      </c>
      <c r="B11844" t="s">
        <v>7317</v>
      </c>
      <c r="C11844" t="s">
        <v>7318</v>
      </c>
      <c r="D11844" t="str">
        <f>IF($B11844="B","",IFERROR(VLOOKUP($C11844,Elster!$I$5:$M$148,3,FALSE),$C11844))</f>
        <v/>
      </c>
      <c r="E11844" t="str">
        <f>IF($B11844="A","",IFERROR(VLOOKUP($C11844,Elster!$I$5:$M$148,3,FALSE),$C11844))</f>
        <v xml:space="preserve">   "SAMMLERISTTEMP"                                   </v>
      </c>
      <c r="F11844">
        <f t="shared" si="370"/>
        <v>13</v>
      </c>
      <c r="G11844" s="2">
        <f t="shared" ref="G11844:G11907" si="371">SUBSTITUTE(A11844,"s","")-SUBSTITUTE(A11843,"s","")</f>
        <v>4.9739999999971474E-3</v>
      </c>
    </row>
    <row r="11845" spans="1:7" x14ac:dyDescent="0.35">
      <c r="A11845" t="s">
        <v>16116</v>
      </c>
      <c r="B11845" t="s">
        <v>7317</v>
      </c>
      <c r="C11845" t="s">
        <v>7320</v>
      </c>
      <c r="D11845" t="str">
        <f>IF($B11845="B","",IFERROR(VLOOKUP($C11845,Elster!$I$5:$M$148,3,FALSE),$C11845))</f>
        <v/>
      </c>
      <c r="E11845" t="str">
        <f>IF($B11845="A","",IFERROR(VLOOKUP($C11845,Elster!$I$5:$M$148,3,FALSE),$C11845))</f>
        <v>0x000</v>
      </c>
      <c r="F11845">
        <f t="shared" si="370"/>
        <v>0</v>
      </c>
      <c r="G11845" s="2">
        <f t="shared" si="371"/>
        <v>4.9739999999971474E-3</v>
      </c>
    </row>
    <row r="11846" spans="1:7" x14ac:dyDescent="0.35">
      <c r="A11846" t="s">
        <v>16117</v>
      </c>
      <c r="B11846" t="s">
        <v>7317</v>
      </c>
      <c r="C11846" t="s">
        <v>7321</v>
      </c>
      <c r="D11846" t="str">
        <f>IF($B11846="B","",IFERROR(VLOOKUP($C11846,Elster!$I$5:$M$148,3,FALSE),$C11846))</f>
        <v/>
      </c>
      <c r="E11846" t="str">
        <f>IF($B11846="A","",IFERROR(VLOOKUP($C11846,Elster!$I$5:$M$148,3,FALSE),$C11846))</f>
        <v xml:space="preserve">   "FEHLERMELDUNG"                                    </v>
      </c>
      <c r="F11846">
        <f t="shared" si="370"/>
        <v>1</v>
      </c>
      <c r="G11846" s="2">
        <f t="shared" si="371"/>
        <v>4.9740000000042528E-3</v>
      </c>
    </row>
    <row r="11847" spans="1:7" x14ac:dyDescent="0.35">
      <c r="A11847" t="s">
        <v>16118</v>
      </c>
      <c r="B11847" t="s">
        <v>7317</v>
      </c>
      <c r="C11847" t="s">
        <v>8016</v>
      </c>
      <c r="D11847" t="str">
        <f>IF($B11847="B","",IFERROR(VLOOKUP($C11847,Elster!$I$5:$M$148,3,FALSE),$C11847))</f>
        <v/>
      </c>
      <c r="E11847" t="str">
        <f>IF($B11847="A","",IFERROR(VLOOKUP($C11847,Elster!$I$5:$M$148,3,FALSE),$C11847))</f>
        <v>0x037</v>
      </c>
      <c r="F11847">
        <f t="shared" si="370"/>
        <v>55</v>
      </c>
      <c r="G11847" s="2">
        <f t="shared" si="371"/>
        <v>4.9479999999988422E-3</v>
      </c>
    </row>
    <row r="11848" spans="1:7" x14ac:dyDescent="0.35">
      <c r="A11848" t="s">
        <v>16119</v>
      </c>
      <c r="B11848" t="s">
        <v>7319</v>
      </c>
      <c r="C11848" t="s">
        <v>7318</v>
      </c>
      <c r="D11848" t="str">
        <f>IF($B11848="B","",IFERROR(VLOOKUP($C11848,Elster!$I$5:$M$148,3,FALSE),$C11848))</f>
        <v xml:space="preserve">   "SAMMLERISTTEMP"                                   </v>
      </c>
      <c r="E11848" t="str">
        <f>IF($B11848="A","",IFERROR(VLOOKUP($C11848,Elster!$I$5:$M$148,3,FALSE),$C11848))</f>
        <v/>
      </c>
      <c r="F11848">
        <f t="shared" si="370"/>
        <v>13</v>
      </c>
      <c r="G11848" s="2">
        <f t="shared" si="371"/>
        <v>6.2759999999997262E-3</v>
      </c>
    </row>
    <row r="11849" spans="1:7" x14ac:dyDescent="0.35">
      <c r="A11849" t="s">
        <v>16120</v>
      </c>
      <c r="B11849" t="s">
        <v>7317</v>
      </c>
      <c r="C11849" t="s">
        <v>7318</v>
      </c>
      <c r="D11849" t="str">
        <f>IF($B11849="B","",IFERROR(VLOOKUP($C11849,Elster!$I$5:$M$148,3,FALSE),$C11849))</f>
        <v/>
      </c>
      <c r="E11849" t="str">
        <f>IF($B11849="A","",IFERROR(VLOOKUP($C11849,Elster!$I$5:$M$148,3,FALSE),$C11849))</f>
        <v xml:space="preserve">   "SAMMLERISTTEMP"                                   </v>
      </c>
      <c r="F11849">
        <f t="shared" si="370"/>
        <v>13</v>
      </c>
      <c r="G11849" s="2">
        <f t="shared" si="371"/>
        <v>2.5999999998305157E-5</v>
      </c>
    </row>
    <row r="11850" spans="1:7" x14ac:dyDescent="0.35">
      <c r="A11850" t="s">
        <v>16121</v>
      </c>
      <c r="B11850" t="s">
        <v>7319</v>
      </c>
      <c r="C11850" t="s">
        <v>7320</v>
      </c>
      <c r="D11850" t="str">
        <f>IF($B11850="B","",IFERROR(VLOOKUP($C11850,Elster!$I$5:$M$148,3,FALSE),$C11850))</f>
        <v>0x000</v>
      </c>
      <c r="E11850" t="str">
        <f>IF($B11850="A","",IFERROR(VLOOKUP($C11850,Elster!$I$5:$M$148,3,FALSE),$C11850))</f>
        <v/>
      </c>
      <c r="F11850">
        <f t="shared" si="370"/>
        <v>0</v>
      </c>
      <c r="G11850" s="2">
        <f t="shared" si="371"/>
        <v>4.9740000000042528E-3</v>
      </c>
    </row>
    <row r="11851" spans="1:7" x14ac:dyDescent="0.35">
      <c r="A11851" t="s">
        <v>16122</v>
      </c>
      <c r="B11851" t="s">
        <v>7317</v>
      </c>
      <c r="C11851" t="s">
        <v>7320</v>
      </c>
      <c r="D11851" t="str">
        <f>IF($B11851="B","",IFERROR(VLOOKUP($C11851,Elster!$I$5:$M$148,3,FALSE),$C11851))</f>
        <v/>
      </c>
      <c r="E11851" t="str">
        <f>IF($B11851="A","",IFERROR(VLOOKUP($C11851,Elster!$I$5:$M$148,3,FALSE),$C11851))</f>
        <v>0x000</v>
      </c>
      <c r="F11851">
        <f t="shared" si="370"/>
        <v>0</v>
      </c>
      <c r="G11851" s="2">
        <f t="shared" si="371"/>
        <v>2.5999999998305157E-5</v>
      </c>
    </row>
    <row r="11852" spans="1:7" x14ac:dyDescent="0.35">
      <c r="A11852" t="s">
        <v>16123</v>
      </c>
      <c r="B11852" t="s">
        <v>7317</v>
      </c>
      <c r="C11852" t="s">
        <v>7325</v>
      </c>
      <c r="D11852" t="str">
        <f>IF($B11852="B","",IFERROR(VLOOKUP($C11852,Elster!$I$5:$M$148,3,FALSE),$C11852))</f>
        <v/>
      </c>
      <c r="E11852" t="str">
        <f>IF($B11852="A","",IFERROR(VLOOKUP($C11852,Elster!$I$5:$M$148,3,FALSE),$C11852))</f>
        <v xml:space="preserve">   "SPEICHERSOLLTEMP"                                 </v>
      </c>
      <c r="F11852">
        <f t="shared" si="370"/>
        <v>3</v>
      </c>
      <c r="G11852" s="2">
        <f t="shared" si="371"/>
        <v>5.000000000002558E-3</v>
      </c>
    </row>
    <row r="11853" spans="1:7" x14ac:dyDescent="0.35">
      <c r="A11853" t="s">
        <v>16123</v>
      </c>
      <c r="B11853" t="s">
        <v>7319</v>
      </c>
      <c r="C11853" t="s">
        <v>7325</v>
      </c>
      <c r="D11853" t="str">
        <f>IF($B11853="B","",IFERROR(VLOOKUP($C11853,Elster!$I$5:$M$148,3,FALSE),$C11853))</f>
        <v xml:space="preserve">   "SPEICHERSOLLTEMP"                                 </v>
      </c>
      <c r="E11853" t="str">
        <f>IF($B11853="A","",IFERROR(VLOOKUP($C11853,Elster!$I$5:$M$148,3,FALSE),$C11853))</f>
        <v/>
      </c>
      <c r="F11853">
        <f t="shared" si="370"/>
        <v>3</v>
      </c>
      <c r="G11853" s="2">
        <f t="shared" si="371"/>
        <v>0</v>
      </c>
    </row>
    <row r="11854" spans="1:7" x14ac:dyDescent="0.35">
      <c r="A11854" t="s">
        <v>16124</v>
      </c>
      <c r="B11854" t="s">
        <v>7317</v>
      </c>
      <c r="C11854" t="s">
        <v>7321</v>
      </c>
      <c r="D11854" t="str">
        <f>IF($B11854="B","",IFERROR(VLOOKUP($C11854,Elster!$I$5:$M$148,3,FALSE),$C11854))</f>
        <v/>
      </c>
      <c r="E11854" t="str">
        <f>IF($B11854="A","",IFERROR(VLOOKUP($C11854,Elster!$I$5:$M$148,3,FALSE),$C11854))</f>
        <v xml:space="preserve">   "FEHLERMELDUNG"                                    </v>
      </c>
      <c r="F11854">
        <f t="shared" si="370"/>
        <v>1</v>
      </c>
      <c r="G11854" s="2">
        <f t="shared" si="371"/>
        <v>4.9999999999954525E-3</v>
      </c>
    </row>
    <row r="11855" spans="1:7" x14ac:dyDescent="0.35">
      <c r="A11855" t="s">
        <v>16124</v>
      </c>
      <c r="B11855" t="s">
        <v>7319</v>
      </c>
      <c r="C11855" t="s">
        <v>7321</v>
      </c>
      <c r="D11855" t="str">
        <f>IF($B11855="B","",IFERROR(VLOOKUP($C11855,Elster!$I$5:$M$148,3,FALSE),$C11855))</f>
        <v xml:space="preserve">   "FEHLERMELDUNG"                                    </v>
      </c>
      <c r="E11855" t="str">
        <f>IF($B11855="A","",IFERROR(VLOOKUP($C11855,Elster!$I$5:$M$148,3,FALSE),$C11855))</f>
        <v/>
      </c>
      <c r="F11855">
        <f t="shared" si="370"/>
        <v>1</v>
      </c>
      <c r="G11855" s="2">
        <f t="shared" si="371"/>
        <v>0</v>
      </c>
    </row>
    <row r="11856" spans="1:7" x14ac:dyDescent="0.35">
      <c r="A11856" t="s">
        <v>16125</v>
      </c>
      <c r="B11856" t="s">
        <v>7317</v>
      </c>
      <c r="C11856" t="s">
        <v>7320</v>
      </c>
      <c r="D11856" t="str">
        <f>IF($B11856="B","",IFERROR(VLOOKUP($C11856,Elster!$I$5:$M$148,3,FALSE),$C11856))</f>
        <v/>
      </c>
      <c r="E11856" t="str">
        <f>IF($B11856="A","",IFERROR(VLOOKUP($C11856,Elster!$I$5:$M$148,3,FALSE),$C11856))</f>
        <v>0x000</v>
      </c>
      <c r="F11856">
        <f t="shared" si="370"/>
        <v>0</v>
      </c>
      <c r="G11856" s="2">
        <f t="shared" si="371"/>
        <v>5.000000000002558E-3</v>
      </c>
    </row>
    <row r="11857" spans="1:7" x14ac:dyDescent="0.35">
      <c r="A11857" t="s">
        <v>16125</v>
      </c>
      <c r="B11857" t="s">
        <v>7319</v>
      </c>
      <c r="C11857" t="s">
        <v>7320</v>
      </c>
      <c r="D11857" t="str">
        <f>IF($B11857="B","",IFERROR(VLOOKUP($C11857,Elster!$I$5:$M$148,3,FALSE),$C11857))</f>
        <v>0x000</v>
      </c>
      <c r="E11857" t="str">
        <f>IF($B11857="A","",IFERROR(VLOOKUP($C11857,Elster!$I$5:$M$148,3,FALSE),$C11857))</f>
        <v/>
      </c>
      <c r="F11857">
        <f t="shared" si="370"/>
        <v>0</v>
      </c>
      <c r="G11857" s="2">
        <f t="shared" si="371"/>
        <v>0</v>
      </c>
    </row>
    <row r="11858" spans="1:7" x14ac:dyDescent="0.35">
      <c r="A11858" t="s">
        <v>16126</v>
      </c>
      <c r="B11858" t="s">
        <v>7317</v>
      </c>
      <c r="C11858" t="s">
        <v>7366</v>
      </c>
      <c r="D11858" t="str">
        <f>IF($B11858="B","",IFERROR(VLOOKUP($C11858,Elster!$I$5:$M$148,3,FALSE),$C11858))</f>
        <v/>
      </c>
      <c r="E11858" t="str">
        <f>IF($B11858="A","",IFERROR(VLOOKUP($C11858,Elster!$I$5:$M$148,3,FALSE),$C11858))</f>
        <v xml:space="preserve">//   "ERWEITERUNGSTELEGRAMM"                            </v>
      </c>
      <c r="F11858">
        <f t="shared" si="370"/>
        <v>250</v>
      </c>
      <c r="G11858" s="2">
        <f t="shared" si="371"/>
        <v>4.9989999999979773E-3</v>
      </c>
    </row>
    <row r="11859" spans="1:7" x14ac:dyDescent="0.35">
      <c r="A11859" t="s">
        <v>16126</v>
      </c>
      <c r="B11859" t="s">
        <v>7319</v>
      </c>
      <c r="C11859" t="s">
        <v>7366</v>
      </c>
      <c r="D11859" t="str">
        <f>IF($B11859="B","",IFERROR(VLOOKUP($C11859,Elster!$I$5:$M$148,3,FALSE),$C11859))</f>
        <v xml:space="preserve">//   "ERWEITERUNGSTELEGRAMM"                            </v>
      </c>
      <c r="E11859" t="str">
        <f>IF($B11859="A","",IFERROR(VLOOKUP($C11859,Elster!$I$5:$M$148,3,FALSE),$C11859))</f>
        <v/>
      </c>
      <c r="F11859">
        <f t="shared" si="370"/>
        <v>250</v>
      </c>
      <c r="G11859" s="2">
        <f t="shared" si="371"/>
        <v>0</v>
      </c>
    </row>
    <row r="11860" spans="1:7" x14ac:dyDescent="0.35">
      <c r="A11860" t="s">
        <v>16127</v>
      </c>
      <c r="B11860" t="s">
        <v>7317</v>
      </c>
      <c r="C11860" t="s">
        <v>7321</v>
      </c>
      <c r="D11860" t="str">
        <f>IF($B11860="B","",IFERROR(VLOOKUP($C11860,Elster!$I$5:$M$148,3,FALSE),$C11860))</f>
        <v/>
      </c>
      <c r="E11860" t="str">
        <f>IF($B11860="A","",IFERROR(VLOOKUP($C11860,Elster!$I$5:$M$148,3,FALSE),$C11860))</f>
        <v xml:space="preserve">   "FEHLERMELDUNG"                                    </v>
      </c>
      <c r="F11860">
        <f t="shared" si="370"/>
        <v>1</v>
      </c>
      <c r="G11860" s="2">
        <f t="shared" si="371"/>
        <v>5.000000000002558E-3</v>
      </c>
    </row>
    <row r="11861" spans="1:7" x14ac:dyDescent="0.35">
      <c r="A11861" t="s">
        <v>16127</v>
      </c>
      <c r="B11861" t="s">
        <v>7319</v>
      </c>
      <c r="C11861" t="s">
        <v>7321</v>
      </c>
      <c r="D11861" t="str">
        <f>IF($B11861="B","",IFERROR(VLOOKUP($C11861,Elster!$I$5:$M$148,3,FALSE),$C11861))</f>
        <v xml:space="preserve">   "FEHLERMELDUNG"                                    </v>
      </c>
      <c r="E11861" t="str">
        <f>IF($B11861="A","",IFERROR(VLOOKUP($C11861,Elster!$I$5:$M$148,3,FALSE),$C11861))</f>
        <v/>
      </c>
      <c r="F11861">
        <f t="shared" si="370"/>
        <v>1</v>
      </c>
      <c r="G11861" s="2">
        <f t="shared" si="371"/>
        <v>0</v>
      </c>
    </row>
    <row r="11862" spans="1:7" x14ac:dyDescent="0.35">
      <c r="A11862" t="s">
        <v>16128</v>
      </c>
      <c r="B11862" t="s">
        <v>7317</v>
      </c>
      <c r="C11862" t="s">
        <v>7331</v>
      </c>
      <c r="D11862" t="str">
        <f>IF($B11862="B","",IFERROR(VLOOKUP($C11862,Elster!$I$5:$M$148,3,FALSE),$C11862))</f>
        <v/>
      </c>
      <c r="E11862" t="str">
        <f>IF($B11862="A","",IFERROR(VLOOKUP($C11862,Elster!$I$5:$M$148,3,FALSE),$C11862))</f>
        <v>0x01E</v>
      </c>
      <c r="F11862">
        <f t="shared" si="370"/>
        <v>30</v>
      </c>
      <c r="G11862" s="2">
        <f t="shared" si="371"/>
        <v>4.9999999999954525E-3</v>
      </c>
    </row>
    <row r="11863" spans="1:7" x14ac:dyDescent="0.35">
      <c r="A11863" t="s">
        <v>16128</v>
      </c>
      <c r="B11863" t="s">
        <v>7319</v>
      </c>
      <c r="C11863" t="s">
        <v>7331</v>
      </c>
      <c r="D11863" t="str">
        <f>IF($B11863="B","",IFERROR(VLOOKUP($C11863,Elster!$I$5:$M$148,3,FALSE),$C11863))</f>
        <v>0x01E</v>
      </c>
      <c r="E11863" t="str">
        <f>IF($B11863="A","",IFERROR(VLOOKUP($C11863,Elster!$I$5:$M$148,3,FALSE),$C11863))</f>
        <v/>
      </c>
      <c r="F11863">
        <f t="shared" si="370"/>
        <v>30</v>
      </c>
      <c r="G11863" s="2">
        <f t="shared" si="371"/>
        <v>0</v>
      </c>
    </row>
    <row r="11864" spans="1:7" x14ac:dyDescent="0.35">
      <c r="A11864" t="s">
        <v>16129</v>
      </c>
      <c r="B11864" t="s">
        <v>7317</v>
      </c>
      <c r="C11864" t="s">
        <v>7321</v>
      </c>
      <c r="D11864" t="str">
        <f>IF($B11864="B","",IFERROR(VLOOKUP($C11864,Elster!$I$5:$M$148,3,FALSE),$C11864))</f>
        <v/>
      </c>
      <c r="E11864" t="str">
        <f>IF($B11864="A","",IFERROR(VLOOKUP($C11864,Elster!$I$5:$M$148,3,FALSE),$C11864))</f>
        <v xml:space="preserve">   "FEHLERMELDUNG"                                    </v>
      </c>
      <c r="F11864">
        <f t="shared" si="370"/>
        <v>1</v>
      </c>
      <c r="G11864" s="2">
        <f t="shared" si="371"/>
        <v>5.000000000002558E-3</v>
      </c>
    </row>
    <row r="11865" spans="1:7" x14ac:dyDescent="0.35">
      <c r="A11865" t="s">
        <v>16129</v>
      </c>
      <c r="B11865" t="s">
        <v>7319</v>
      </c>
      <c r="C11865" t="s">
        <v>7321</v>
      </c>
      <c r="D11865" t="str">
        <f>IF($B11865="B","",IFERROR(VLOOKUP($C11865,Elster!$I$5:$M$148,3,FALSE),$C11865))</f>
        <v xml:space="preserve">   "FEHLERMELDUNG"                                    </v>
      </c>
      <c r="E11865" t="str">
        <f>IF($B11865="A","",IFERROR(VLOOKUP($C11865,Elster!$I$5:$M$148,3,FALSE),$C11865))</f>
        <v/>
      </c>
      <c r="F11865">
        <f t="shared" si="370"/>
        <v>1</v>
      </c>
      <c r="G11865" s="2">
        <f t="shared" si="371"/>
        <v>0</v>
      </c>
    </row>
    <row r="11866" spans="1:7" x14ac:dyDescent="0.35">
      <c r="A11866" t="s">
        <v>16130</v>
      </c>
      <c r="B11866" t="s">
        <v>7317</v>
      </c>
      <c r="C11866" t="s">
        <v>7320</v>
      </c>
      <c r="D11866" t="str">
        <f>IF($B11866="B","",IFERROR(VLOOKUP($C11866,Elster!$I$5:$M$148,3,FALSE),$C11866))</f>
        <v/>
      </c>
      <c r="E11866" t="str">
        <f>IF($B11866="A","",IFERROR(VLOOKUP($C11866,Elster!$I$5:$M$148,3,FALSE),$C11866))</f>
        <v>0x000</v>
      </c>
      <c r="F11866">
        <f t="shared" si="370"/>
        <v>0</v>
      </c>
      <c r="G11866" s="2">
        <f t="shared" si="371"/>
        <v>5.000000000002558E-3</v>
      </c>
    </row>
    <row r="11867" spans="1:7" x14ac:dyDescent="0.35">
      <c r="A11867" t="s">
        <v>16130</v>
      </c>
      <c r="B11867" t="s">
        <v>7319</v>
      </c>
      <c r="C11867" t="s">
        <v>7320</v>
      </c>
      <c r="D11867" t="str">
        <f>IF($B11867="B","",IFERROR(VLOOKUP($C11867,Elster!$I$5:$M$148,3,FALSE),$C11867))</f>
        <v>0x000</v>
      </c>
      <c r="E11867" t="str">
        <f>IF($B11867="A","",IFERROR(VLOOKUP($C11867,Elster!$I$5:$M$148,3,FALSE),$C11867))</f>
        <v/>
      </c>
      <c r="F11867">
        <f t="shared" si="370"/>
        <v>0</v>
      </c>
      <c r="G11867" s="2">
        <f t="shared" si="371"/>
        <v>0</v>
      </c>
    </row>
    <row r="11868" spans="1:7" x14ac:dyDescent="0.35">
      <c r="A11868" t="s">
        <v>16131</v>
      </c>
      <c r="B11868" t="s">
        <v>7317</v>
      </c>
      <c r="C11868" t="s">
        <v>7321</v>
      </c>
      <c r="D11868" t="str">
        <f>IF($B11868="B","",IFERROR(VLOOKUP($C11868,Elster!$I$5:$M$148,3,FALSE),$C11868))</f>
        <v/>
      </c>
      <c r="E11868" t="str">
        <f>IF($B11868="A","",IFERROR(VLOOKUP($C11868,Elster!$I$5:$M$148,3,FALSE),$C11868))</f>
        <v xml:space="preserve">   "FEHLERMELDUNG"                                    </v>
      </c>
      <c r="F11868">
        <f t="shared" si="370"/>
        <v>1</v>
      </c>
      <c r="G11868" s="2">
        <f t="shared" si="371"/>
        <v>4.9999999999954525E-3</v>
      </c>
    </row>
    <row r="11869" spans="1:7" x14ac:dyDescent="0.35">
      <c r="A11869" t="s">
        <v>16131</v>
      </c>
      <c r="B11869" t="s">
        <v>7319</v>
      </c>
      <c r="C11869" t="s">
        <v>7321</v>
      </c>
      <c r="D11869" t="str">
        <f>IF($B11869="B","",IFERROR(VLOOKUP($C11869,Elster!$I$5:$M$148,3,FALSE),$C11869))</f>
        <v xml:space="preserve">   "FEHLERMELDUNG"                                    </v>
      </c>
      <c r="E11869" t="str">
        <f>IF($B11869="A","",IFERROR(VLOOKUP($C11869,Elster!$I$5:$M$148,3,FALSE),$C11869))</f>
        <v/>
      </c>
      <c r="F11869">
        <f t="shared" si="370"/>
        <v>1</v>
      </c>
      <c r="G11869" s="2">
        <f t="shared" si="371"/>
        <v>0</v>
      </c>
    </row>
    <row r="11870" spans="1:7" x14ac:dyDescent="0.35">
      <c r="A11870" t="s">
        <v>16132</v>
      </c>
      <c r="B11870" t="s">
        <v>7317</v>
      </c>
      <c r="C11870" t="s">
        <v>7340</v>
      </c>
      <c r="D11870" t="str">
        <f>IF($B11870="B","",IFERROR(VLOOKUP($C11870,Elster!$I$5:$M$148,3,FALSE),$C11870))</f>
        <v/>
      </c>
      <c r="E11870" t="str">
        <f>IF($B11870="A","",IFERROR(VLOOKUP($C11870,Elster!$I$5:$M$148,3,FALSE),$C11870))</f>
        <v xml:space="preserve">   "TN"                                               </v>
      </c>
      <c r="F11870">
        <f t="shared" si="370"/>
        <v>43</v>
      </c>
      <c r="G11870" s="2">
        <f t="shared" si="371"/>
        <v>5.000000000002558E-3</v>
      </c>
    </row>
    <row r="11871" spans="1:7" x14ac:dyDescent="0.35">
      <c r="A11871" t="s">
        <v>16132</v>
      </c>
      <c r="B11871" t="s">
        <v>7319</v>
      </c>
      <c r="C11871" t="s">
        <v>7340</v>
      </c>
      <c r="D11871" t="str">
        <f>IF($B11871="B","",IFERROR(VLOOKUP($C11871,Elster!$I$5:$M$148,3,FALSE),$C11871))</f>
        <v xml:space="preserve">   "TN"                                               </v>
      </c>
      <c r="E11871" t="str">
        <f>IF($B11871="A","",IFERROR(VLOOKUP($C11871,Elster!$I$5:$M$148,3,FALSE),$C11871))</f>
        <v/>
      </c>
      <c r="F11871">
        <f t="shared" si="370"/>
        <v>43</v>
      </c>
      <c r="G11871" s="2">
        <f t="shared" si="371"/>
        <v>0</v>
      </c>
    </row>
    <row r="11872" spans="1:7" x14ac:dyDescent="0.35">
      <c r="A11872" t="s">
        <v>16133</v>
      </c>
      <c r="B11872" t="s">
        <v>7317</v>
      </c>
      <c r="C11872" t="s">
        <v>7325</v>
      </c>
      <c r="D11872" t="str">
        <f>IF($B11872="B","",IFERROR(VLOOKUP($C11872,Elster!$I$5:$M$148,3,FALSE),$C11872))</f>
        <v/>
      </c>
      <c r="E11872" t="str">
        <f>IF($B11872="A","",IFERROR(VLOOKUP($C11872,Elster!$I$5:$M$148,3,FALSE),$C11872))</f>
        <v xml:space="preserve">   "SPEICHERSOLLTEMP"                                 </v>
      </c>
      <c r="F11872">
        <f t="shared" si="370"/>
        <v>3</v>
      </c>
      <c r="G11872" s="2">
        <f t="shared" si="371"/>
        <v>1.2500000000002842E-2</v>
      </c>
    </row>
    <row r="11873" spans="1:7" x14ac:dyDescent="0.35">
      <c r="A11873" t="s">
        <v>16134</v>
      </c>
      <c r="B11873" t="s">
        <v>7317</v>
      </c>
      <c r="C11873" t="s">
        <v>7320</v>
      </c>
      <c r="D11873" t="str">
        <f>IF($B11873="B","",IFERROR(VLOOKUP($C11873,Elster!$I$5:$M$148,3,FALSE),$C11873))</f>
        <v/>
      </c>
      <c r="E11873" t="str">
        <f>IF($B11873="A","",IFERROR(VLOOKUP($C11873,Elster!$I$5:$M$148,3,FALSE),$C11873))</f>
        <v>0x000</v>
      </c>
      <c r="F11873">
        <f t="shared" si="370"/>
        <v>0</v>
      </c>
      <c r="G11873" s="2">
        <f t="shared" si="371"/>
        <v>4.9739999999971474E-3</v>
      </c>
    </row>
    <row r="11874" spans="1:7" x14ac:dyDescent="0.35">
      <c r="A11874" t="s">
        <v>16135</v>
      </c>
      <c r="B11874" t="s">
        <v>7317</v>
      </c>
      <c r="C11874" t="s">
        <v>7318</v>
      </c>
      <c r="D11874" t="str">
        <f>IF($B11874="B","",IFERROR(VLOOKUP($C11874,Elster!$I$5:$M$148,3,FALSE),$C11874))</f>
        <v/>
      </c>
      <c r="E11874" t="str">
        <f>IF($B11874="A","",IFERROR(VLOOKUP($C11874,Elster!$I$5:$M$148,3,FALSE),$C11874))</f>
        <v xml:space="preserve">   "SAMMLERISTTEMP"                                   </v>
      </c>
      <c r="F11874">
        <f t="shared" si="370"/>
        <v>13</v>
      </c>
      <c r="G11874" s="2">
        <f t="shared" si="371"/>
        <v>4.947000000001367E-3</v>
      </c>
    </row>
    <row r="11875" spans="1:7" x14ac:dyDescent="0.35">
      <c r="A11875" t="s">
        <v>16136</v>
      </c>
      <c r="B11875" t="s">
        <v>7317</v>
      </c>
      <c r="C11875" t="s">
        <v>7329</v>
      </c>
      <c r="D11875" t="str">
        <f>IF($B11875="B","",IFERROR(VLOOKUP($C11875,Elster!$I$5:$M$148,3,FALSE),$C11875))</f>
        <v/>
      </c>
      <c r="E11875" t="str">
        <f>IF($B11875="A","",IFERROR(VLOOKUP($C11875,Elster!$I$5:$M$148,3,FALSE),$C11875))</f>
        <v xml:space="preserve">   "KESSELSOLLTEMP"                                   </v>
      </c>
      <c r="F11875">
        <f t="shared" si="370"/>
        <v>2</v>
      </c>
      <c r="G11875" s="2">
        <f t="shared" si="371"/>
        <v>4.9739999999971474E-3</v>
      </c>
    </row>
    <row r="11876" spans="1:7" x14ac:dyDescent="0.35">
      <c r="A11876" t="s">
        <v>16137</v>
      </c>
      <c r="B11876" t="s">
        <v>7317</v>
      </c>
      <c r="C11876" t="s">
        <v>7320</v>
      </c>
      <c r="D11876" t="str">
        <f>IF($B11876="B","",IFERROR(VLOOKUP($C11876,Elster!$I$5:$M$148,3,FALSE),$C11876))</f>
        <v/>
      </c>
      <c r="E11876" t="str">
        <f>IF($B11876="A","",IFERROR(VLOOKUP($C11876,Elster!$I$5:$M$148,3,FALSE),$C11876))</f>
        <v>0x000</v>
      </c>
      <c r="F11876">
        <f t="shared" si="370"/>
        <v>0</v>
      </c>
      <c r="G11876" s="2">
        <f t="shared" si="371"/>
        <v>4.9740000000042528E-3</v>
      </c>
    </row>
    <row r="11877" spans="1:7" x14ac:dyDescent="0.35">
      <c r="A11877" t="s">
        <v>16138</v>
      </c>
      <c r="B11877" t="s">
        <v>7317</v>
      </c>
      <c r="C11877" t="s">
        <v>7366</v>
      </c>
      <c r="D11877" t="str">
        <f>IF($B11877="B","",IFERROR(VLOOKUP($C11877,Elster!$I$5:$M$148,3,FALSE),$C11877))</f>
        <v/>
      </c>
      <c r="E11877" t="str">
        <f>IF($B11877="A","",IFERROR(VLOOKUP($C11877,Elster!$I$5:$M$148,3,FALSE),$C11877))</f>
        <v xml:space="preserve">//   "ERWEITERUNGSTELEGRAMM"                            </v>
      </c>
      <c r="F11877">
        <f t="shared" si="370"/>
        <v>250</v>
      </c>
      <c r="G11877" s="2">
        <f t="shared" si="371"/>
        <v>4.9479999999988422E-3</v>
      </c>
    </row>
    <row r="11878" spans="1:7" x14ac:dyDescent="0.35">
      <c r="A11878" t="s">
        <v>16139</v>
      </c>
      <c r="B11878" t="s">
        <v>7317</v>
      </c>
      <c r="C11878" t="s">
        <v>7321</v>
      </c>
      <c r="D11878" t="str">
        <f>IF($B11878="B","",IFERROR(VLOOKUP($C11878,Elster!$I$5:$M$148,3,FALSE),$C11878))</f>
        <v/>
      </c>
      <c r="E11878" t="str">
        <f>IF($B11878="A","",IFERROR(VLOOKUP($C11878,Elster!$I$5:$M$148,3,FALSE),$C11878))</f>
        <v xml:space="preserve">   "FEHLERMELDUNG"                                    </v>
      </c>
      <c r="F11878">
        <f t="shared" si="370"/>
        <v>1</v>
      </c>
      <c r="G11878" s="2">
        <f t="shared" si="371"/>
        <v>4.9739999999971474E-3</v>
      </c>
    </row>
    <row r="11879" spans="1:7" x14ac:dyDescent="0.35">
      <c r="A11879" t="s">
        <v>16140</v>
      </c>
      <c r="B11879" t="s">
        <v>7317</v>
      </c>
      <c r="C11879" t="s">
        <v>7331</v>
      </c>
      <c r="D11879" t="str">
        <f>IF($B11879="B","",IFERROR(VLOOKUP($C11879,Elster!$I$5:$M$148,3,FALSE),$C11879))</f>
        <v/>
      </c>
      <c r="E11879" t="str">
        <f>IF($B11879="A","",IFERROR(VLOOKUP($C11879,Elster!$I$5:$M$148,3,FALSE),$C11879))</f>
        <v>0x01E</v>
      </c>
      <c r="F11879">
        <f t="shared" si="370"/>
        <v>30</v>
      </c>
      <c r="G11879" s="2">
        <f t="shared" si="371"/>
        <v>4.9740000000042528E-3</v>
      </c>
    </row>
    <row r="11880" spans="1:7" x14ac:dyDescent="0.35">
      <c r="A11880" t="s">
        <v>16141</v>
      </c>
      <c r="B11880" t="s">
        <v>7317</v>
      </c>
      <c r="C11880" t="s">
        <v>7321</v>
      </c>
      <c r="D11880" t="str">
        <f>IF($B11880="B","",IFERROR(VLOOKUP($C11880,Elster!$I$5:$M$148,3,FALSE),$C11880))</f>
        <v/>
      </c>
      <c r="E11880" t="str">
        <f>IF($B11880="A","",IFERROR(VLOOKUP($C11880,Elster!$I$5:$M$148,3,FALSE),$C11880))</f>
        <v xml:space="preserve">   "FEHLERMELDUNG"                                    </v>
      </c>
      <c r="F11880">
        <f t="shared" si="370"/>
        <v>1</v>
      </c>
      <c r="G11880" s="2">
        <f t="shared" si="371"/>
        <v>4.9739999999971474E-3</v>
      </c>
    </row>
    <row r="11881" spans="1:7" x14ac:dyDescent="0.35">
      <c r="A11881" t="s">
        <v>16142</v>
      </c>
      <c r="B11881" t="s">
        <v>7317</v>
      </c>
      <c r="C11881" t="s">
        <v>7320</v>
      </c>
      <c r="D11881" t="str">
        <f>IF($B11881="B","",IFERROR(VLOOKUP($C11881,Elster!$I$5:$M$148,3,FALSE),$C11881))</f>
        <v/>
      </c>
      <c r="E11881" t="str">
        <f>IF($B11881="A","",IFERROR(VLOOKUP($C11881,Elster!$I$5:$M$148,3,FALSE),$C11881))</f>
        <v>0x000</v>
      </c>
      <c r="F11881">
        <f t="shared" si="370"/>
        <v>0</v>
      </c>
      <c r="G11881" s="2">
        <f t="shared" si="371"/>
        <v>4.947000000001367E-3</v>
      </c>
    </row>
    <row r="11882" spans="1:7" x14ac:dyDescent="0.35">
      <c r="A11882" t="s">
        <v>16143</v>
      </c>
      <c r="B11882" t="s">
        <v>7317</v>
      </c>
      <c r="C11882" t="s">
        <v>7321</v>
      </c>
      <c r="D11882" t="str">
        <f>IF($B11882="B","",IFERROR(VLOOKUP($C11882,Elster!$I$5:$M$148,3,FALSE),$C11882))</f>
        <v/>
      </c>
      <c r="E11882" t="str">
        <f>IF($B11882="A","",IFERROR(VLOOKUP($C11882,Elster!$I$5:$M$148,3,FALSE),$C11882))</f>
        <v xml:space="preserve">   "FEHLERMELDUNG"                                    </v>
      </c>
      <c r="F11882">
        <f t="shared" si="370"/>
        <v>1</v>
      </c>
      <c r="G11882" s="2">
        <f t="shared" si="371"/>
        <v>4.9739999999971474E-3</v>
      </c>
    </row>
    <row r="11883" spans="1:7" x14ac:dyDescent="0.35">
      <c r="A11883" t="s">
        <v>16144</v>
      </c>
      <c r="B11883" t="s">
        <v>7317</v>
      </c>
      <c r="C11883" t="s">
        <v>7342</v>
      </c>
      <c r="D11883" t="str">
        <f>IF($B11883="B","",IFERROR(VLOOKUP($C11883,Elster!$I$5:$M$148,3,FALSE),$C11883))</f>
        <v/>
      </c>
      <c r="E11883" t="str">
        <f>IF($B11883="A","",IFERROR(VLOOKUP($C11883,Elster!$I$5:$M$148,3,FALSE),$C11883))</f>
        <v xml:space="preserve">   "MISCHERLAUFZEIT"                                  </v>
      </c>
      <c r="F11883">
        <f t="shared" si="370"/>
        <v>44</v>
      </c>
      <c r="G11883" s="2">
        <f t="shared" si="371"/>
        <v>4.9740000000042528E-3</v>
      </c>
    </row>
    <row r="11884" spans="1:7" x14ac:dyDescent="0.35">
      <c r="A11884" t="s">
        <v>16145</v>
      </c>
      <c r="B11884" t="s">
        <v>7317</v>
      </c>
      <c r="C11884" t="s">
        <v>7318</v>
      </c>
      <c r="D11884" t="str">
        <f>IF($B11884="B","",IFERROR(VLOOKUP($C11884,Elster!$I$5:$M$148,3,FALSE),$C11884))</f>
        <v/>
      </c>
      <c r="E11884" t="str">
        <f>IF($B11884="A","",IFERROR(VLOOKUP($C11884,Elster!$I$5:$M$148,3,FALSE),$C11884))</f>
        <v xml:space="preserve">   "SAMMLERISTTEMP"                                   </v>
      </c>
      <c r="F11884">
        <f t="shared" si="370"/>
        <v>13</v>
      </c>
      <c r="G11884" s="2">
        <f t="shared" si="371"/>
        <v>5.806999999997231E-3</v>
      </c>
    </row>
    <row r="11885" spans="1:7" x14ac:dyDescent="0.35">
      <c r="A11885" t="s">
        <v>16145</v>
      </c>
      <c r="B11885" t="s">
        <v>7319</v>
      </c>
      <c r="C11885" t="s">
        <v>7318</v>
      </c>
      <c r="D11885" t="str">
        <f>IF($B11885="B","",IFERROR(VLOOKUP($C11885,Elster!$I$5:$M$148,3,FALSE),$C11885))</f>
        <v xml:space="preserve">   "SAMMLERISTTEMP"                                   </v>
      </c>
      <c r="E11885" t="str">
        <f>IF($B11885="A","",IFERROR(VLOOKUP($C11885,Elster!$I$5:$M$148,3,FALSE),$C11885))</f>
        <v/>
      </c>
      <c r="F11885">
        <f t="shared" si="370"/>
        <v>13</v>
      </c>
      <c r="G11885" s="2">
        <f t="shared" si="371"/>
        <v>0</v>
      </c>
    </row>
    <row r="11886" spans="1:7" x14ac:dyDescent="0.35">
      <c r="A11886" t="s">
        <v>16146</v>
      </c>
      <c r="B11886" t="s">
        <v>7317</v>
      </c>
      <c r="C11886" t="s">
        <v>7320</v>
      </c>
      <c r="D11886" t="str">
        <f>IF($B11886="B","",IFERROR(VLOOKUP($C11886,Elster!$I$5:$M$148,3,FALSE),$C11886))</f>
        <v/>
      </c>
      <c r="E11886" t="str">
        <f>IF($B11886="A","",IFERROR(VLOOKUP($C11886,Elster!$I$5:$M$148,3,FALSE),$C11886))</f>
        <v>0x000</v>
      </c>
      <c r="F11886">
        <f t="shared" si="370"/>
        <v>0</v>
      </c>
      <c r="G11886" s="2">
        <f t="shared" si="371"/>
        <v>5.000000000002558E-3</v>
      </c>
    </row>
    <row r="11887" spans="1:7" x14ac:dyDescent="0.35">
      <c r="A11887" t="s">
        <v>16146</v>
      </c>
      <c r="B11887" t="s">
        <v>7319</v>
      </c>
      <c r="C11887" t="s">
        <v>7320</v>
      </c>
      <c r="D11887" t="str">
        <f>IF($B11887="B","",IFERROR(VLOOKUP($C11887,Elster!$I$5:$M$148,3,FALSE),$C11887))</f>
        <v>0x000</v>
      </c>
      <c r="E11887" t="str">
        <f>IF($B11887="A","",IFERROR(VLOOKUP($C11887,Elster!$I$5:$M$148,3,FALSE),$C11887))</f>
        <v/>
      </c>
      <c r="F11887">
        <f t="shared" si="370"/>
        <v>0</v>
      </c>
      <c r="G11887" s="2">
        <f t="shared" si="371"/>
        <v>0</v>
      </c>
    </row>
    <row r="11888" spans="1:7" x14ac:dyDescent="0.35">
      <c r="A11888" t="s">
        <v>16147</v>
      </c>
      <c r="B11888" t="s">
        <v>7319</v>
      </c>
      <c r="C11888" t="s">
        <v>7325</v>
      </c>
      <c r="D11888" t="str">
        <f>IF($B11888="B","",IFERROR(VLOOKUP($C11888,Elster!$I$5:$M$148,3,FALSE),$C11888))</f>
        <v xml:space="preserve">   "SPEICHERSOLLTEMP"                                 </v>
      </c>
      <c r="E11888" t="str">
        <f>IF($B11888="A","",IFERROR(VLOOKUP($C11888,Elster!$I$5:$M$148,3,FALSE),$C11888))</f>
        <v/>
      </c>
      <c r="F11888">
        <f t="shared" si="370"/>
        <v>3</v>
      </c>
      <c r="G11888" s="2">
        <f t="shared" si="371"/>
        <v>4.9999999999954525E-3</v>
      </c>
    </row>
    <row r="11889" spans="1:7" x14ac:dyDescent="0.35">
      <c r="A11889" t="s">
        <v>16148</v>
      </c>
      <c r="B11889" t="s">
        <v>7317</v>
      </c>
      <c r="C11889" t="s">
        <v>7325</v>
      </c>
      <c r="D11889" t="str">
        <f>IF($B11889="B","",IFERROR(VLOOKUP($C11889,Elster!$I$5:$M$148,3,FALSE),$C11889))</f>
        <v/>
      </c>
      <c r="E11889" t="str">
        <f>IF($B11889="A","",IFERROR(VLOOKUP($C11889,Elster!$I$5:$M$148,3,FALSE),$C11889))</f>
        <v xml:space="preserve">   "SPEICHERSOLLTEMP"                                 </v>
      </c>
      <c r="F11889">
        <f t="shared" si="370"/>
        <v>3</v>
      </c>
      <c r="G11889" s="2">
        <f t="shared" si="371"/>
        <v>2.5999999998305157E-5</v>
      </c>
    </row>
    <row r="11890" spans="1:7" x14ac:dyDescent="0.35">
      <c r="A11890" t="s">
        <v>16149</v>
      </c>
      <c r="B11890" t="s">
        <v>7317</v>
      </c>
      <c r="C11890" t="s">
        <v>7321</v>
      </c>
      <c r="D11890" t="str">
        <f>IF($B11890="B","",IFERROR(VLOOKUP($C11890,Elster!$I$5:$M$148,3,FALSE),$C11890))</f>
        <v/>
      </c>
      <c r="E11890" t="str">
        <f>IF($B11890="A","",IFERROR(VLOOKUP($C11890,Elster!$I$5:$M$148,3,FALSE),$C11890))</f>
        <v xml:space="preserve">   "FEHLERMELDUNG"                                    </v>
      </c>
      <c r="F11890">
        <f t="shared" si="370"/>
        <v>1</v>
      </c>
      <c r="G11890" s="2">
        <f t="shared" si="371"/>
        <v>5.000000000002558E-3</v>
      </c>
    </row>
    <row r="11891" spans="1:7" x14ac:dyDescent="0.35">
      <c r="A11891" t="s">
        <v>16149</v>
      </c>
      <c r="B11891" t="s">
        <v>7319</v>
      </c>
      <c r="C11891" t="s">
        <v>7321</v>
      </c>
      <c r="D11891" t="str">
        <f>IF($B11891="B","",IFERROR(VLOOKUP($C11891,Elster!$I$5:$M$148,3,FALSE),$C11891))</f>
        <v xml:space="preserve">   "FEHLERMELDUNG"                                    </v>
      </c>
      <c r="E11891" t="str">
        <f>IF($B11891="A","",IFERROR(VLOOKUP($C11891,Elster!$I$5:$M$148,3,FALSE),$C11891))</f>
        <v/>
      </c>
      <c r="F11891">
        <f t="shared" si="370"/>
        <v>1</v>
      </c>
      <c r="G11891" s="2">
        <f t="shared" si="371"/>
        <v>0</v>
      </c>
    </row>
    <row r="11892" spans="1:7" x14ac:dyDescent="0.35">
      <c r="A11892" t="s">
        <v>16150</v>
      </c>
      <c r="B11892" t="s">
        <v>7317</v>
      </c>
      <c r="C11892" t="s">
        <v>7320</v>
      </c>
      <c r="D11892" t="str">
        <f>IF($B11892="B","",IFERROR(VLOOKUP($C11892,Elster!$I$5:$M$148,3,FALSE),$C11892))</f>
        <v/>
      </c>
      <c r="E11892" t="str">
        <f>IF($B11892="A","",IFERROR(VLOOKUP($C11892,Elster!$I$5:$M$148,3,FALSE),$C11892))</f>
        <v>0x000</v>
      </c>
      <c r="F11892">
        <f t="shared" si="370"/>
        <v>0</v>
      </c>
      <c r="G11892" s="2">
        <f t="shared" si="371"/>
        <v>5.000000000002558E-3</v>
      </c>
    </row>
    <row r="11893" spans="1:7" x14ac:dyDescent="0.35">
      <c r="A11893" t="s">
        <v>16150</v>
      </c>
      <c r="B11893" t="s">
        <v>7319</v>
      </c>
      <c r="C11893" t="s">
        <v>7320</v>
      </c>
      <c r="D11893" t="str">
        <f>IF($B11893="B","",IFERROR(VLOOKUP($C11893,Elster!$I$5:$M$148,3,FALSE),$C11893))</f>
        <v>0x000</v>
      </c>
      <c r="E11893" t="str">
        <f>IF($B11893="A","",IFERROR(VLOOKUP($C11893,Elster!$I$5:$M$148,3,FALSE),$C11893))</f>
        <v/>
      </c>
      <c r="F11893">
        <f t="shared" si="370"/>
        <v>0</v>
      </c>
      <c r="G11893" s="2">
        <f t="shared" si="371"/>
        <v>0</v>
      </c>
    </row>
    <row r="11894" spans="1:7" x14ac:dyDescent="0.35">
      <c r="A11894" t="s">
        <v>16151</v>
      </c>
      <c r="B11894" t="s">
        <v>7317</v>
      </c>
      <c r="C11894" t="s">
        <v>7366</v>
      </c>
      <c r="D11894" t="str">
        <f>IF($B11894="B","",IFERROR(VLOOKUP($C11894,Elster!$I$5:$M$148,3,FALSE),$C11894))</f>
        <v/>
      </c>
      <c r="E11894" t="str">
        <f>IF($B11894="A","",IFERROR(VLOOKUP($C11894,Elster!$I$5:$M$148,3,FALSE),$C11894))</f>
        <v xml:space="preserve">//   "ERWEITERUNGSTELEGRAMM"                            </v>
      </c>
      <c r="F11894">
        <f t="shared" si="370"/>
        <v>250</v>
      </c>
      <c r="G11894" s="2">
        <f t="shared" si="371"/>
        <v>4.9999999999954525E-3</v>
      </c>
    </row>
    <row r="11895" spans="1:7" x14ac:dyDescent="0.35">
      <c r="A11895" t="s">
        <v>16151</v>
      </c>
      <c r="B11895" t="s">
        <v>7319</v>
      </c>
      <c r="C11895" t="s">
        <v>7366</v>
      </c>
      <c r="D11895" t="str">
        <f>IF($B11895="B","",IFERROR(VLOOKUP($C11895,Elster!$I$5:$M$148,3,FALSE),$C11895))</f>
        <v xml:space="preserve">//   "ERWEITERUNGSTELEGRAMM"                            </v>
      </c>
      <c r="E11895" t="str">
        <f>IF($B11895="A","",IFERROR(VLOOKUP($C11895,Elster!$I$5:$M$148,3,FALSE),$C11895))</f>
        <v/>
      </c>
      <c r="F11895">
        <f t="shared" si="370"/>
        <v>250</v>
      </c>
      <c r="G11895" s="2">
        <f t="shared" si="371"/>
        <v>0</v>
      </c>
    </row>
    <row r="11896" spans="1:7" x14ac:dyDescent="0.35">
      <c r="A11896" t="s">
        <v>16152</v>
      </c>
      <c r="B11896" t="s">
        <v>7317</v>
      </c>
      <c r="C11896" t="s">
        <v>7321</v>
      </c>
      <c r="D11896" t="str">
        <f>IF($B11896="B","",IFERROR(VLOOKUP($C11896,Elster!$I$5:$M$148,3,FALSE),$C11896))</f>
        <v/>
      </c>
      <c r="E11896" t="str">
        <f>IF($B11896="A","",IFERROR(VLOOKUP($C11896,Elster!$I$5:$M$148,3,FALSE),$C11896))</f>
        <v xml:space="preserve">   "FEHLERMELDUNG"                                    </v>
      </c>
      <c r="F11896">
        <f t="shared" si="370"/>
        <v>1</v>
      </c>
      <c r="G11896" s="2">
        <f t="shared" si="371"/>
        <v>5.000000000002558E-3</v>
      </c>
    </row>
    <row r="11897" spans="1:7" x14ac:dyDescent="0.35">
      <c r="A11897" t="s">
        <v>16152</v>
      </c>
      <c r="B11897" t="s">
        <v>7319</v>
      </c>
      <c r="C11897" t="s">
        <v>7321</v>
      </c>
      <c r="D11897" t="str">
        <f>IF($B11897="B","",IFERROR(VLOOKUP($C11897,Elster!$I$5:$M$148,3,FALSE),$C11897))</f>
        <v xml:space="preserve">   "FEHLERMELDUNG"                                    </v>
      </c>
      <c r="E11897" t="str">
        <f>IF($B11897="A","",IFERROR(VLOOKUP($C11897,Elster!$I$5:$M$148,3,FALSE),$C11897))</f>
        <v/>
      </c>
      <c r="F11897">
        <f t="shared" si="370"/>
        <v>1</v>
      </c>
      <c r="G11897" s="2">
        <f t="shared" si="371"/>
        <v>0</v>
      </c>
    </row>
    <row r="11898" spans="1:7" x14ac:dyDescent="0.35">
      <c r="A11898" t="s">
        <v>16153</v>
      </c>
      <c r="B11898" t="s">
        <v>7317</v>
      </c>
      <c r="C11898" t="s">
        <v>7356</v>
      </c>
      <c r="D11898" t="str">
        <f>IF($B11898="B","",IFERROR(VLOOKUP($C11898,Elster!$I$5:$M$148,3,FALSE),$C11898))</f>
        <v/>
      </c>
      <c r="E11898" t="str">
        <f>IF($B11898="A","",IFERROR(VLOOKUP($C11898,Elster!$I$5:$M$148,3,FALSE),$C11898))</f>
        <v xml:space="preserve">   "WASSERDRUCK"                                      </v>
      </c>
      <c r="F11898">
        <f t="shared" si="370"/>
        <v>31</v>
      </c>
      <c r="G11898" s="2">
        <f t="shared" si="371"/>
        <v>5.000000000002558E-3</v>
      </c>
    </row>
    <row r="11899" spans="1:7" x14ac:dyDescent="0.35">
      <c r="A11899" t="s">
        <v>16153</v>
      </c>
      <c r="B11899" t="s">
        <v>7319</v>
      </c>
      <c r="C11899" t="s">
        <v>7356</v>
      </c>
      <c r="D11899" t="str">
        <f>IF($B11899="B","",IFERROR(VLOOKUP($C11899,Elster!$I$5:$M$148,3,FALSE),$C11899))</f>
        <v xml:space="preserve">   "WASSERDRUCK"                                      </v>
      </c>
      <c r="E11899" t="str">
        <f>IF($B11899="A","",IFERROR(VLOOKUP($C11899,Elster!$I$5:$M$148,3,FALSE),$C11899))</f>
        <v/>
      </c>
      <c r="F11899">
        <f t="shared" si="370"/>
        <v>31</v>
      </c>
      <c r="G11899" s="2">
        <f t="shared" si="371"/>
        <v>0</v>
      </c>
    </row>
    <row r="11900" spans="1:7" x14ac:dyDescent="0.35">
      <c r="A11900" t="s">
        <v>16154</v>
      </c>
      <c r="B11900" t="s">
        <v>7317</v>
      </c>
      <c r="C11900" t="s">
        <v>7321</v>
      </c>
      <c r="D11900" t="str">
        <f>IF($B11900="B","",IFERROR(VLOOKUP($C11900,Elster!$I$5:$M$148,3,FALSE),$C11900))</f>
        <v/>
      </c>
      <c r="E11900" t="str">
        <f>IF($B11900="A","",IFERROR(VLOOKUP($C11900,Elster!$I$5:$M$148,3,FALSE),$C11900))</f>
        <v xml:space="preserve">   "FEHLERMELDUNG"                                    </v>
      </c>
      <c r="F11900">
        <f t="shared" si="370"/>
        <v>1</v>
      </c>
      <c r="G11900" s="2">
        <f t="shared" si="371"/>
        <v>4.9999999999954525E-3</v>
      </c>
    </row>
    <row r="11901" spans="1:7" x14ac:dyDescent="0.35">
      <c r="A11901" t="s">
        <v>16154</v>
      </c>
      <c r="B11901" t="s">
        <v>7319</v>
      </c>
      <c r="C11901" t="s">
        <v>7321</v>
      </c>
      <c r="D11901" t="str">
        <f>IF($B11901="B","",IFERROR(VLOOKUP($C11901,Elster!$I$5:$M$148,3,FALSE),$C11901))</f>
        <v xml:space="preserve">   "FEHLERMELDUNG"                                    </v>
      </c>
      <c r="E11901" t="str">
        <f>IF($B11901="A","",IFERROR(VLOOKUP($C11901,Elster!$I$5:$M$148,3,FALSE),$C11901))</f>
        <v/>
      </c>
      <c r="F11901">
        <f t="shared" si="370"/>
        <v>1</v>
      </c>
      <c r="G11901" s="2">
        <f t="shared" si="371"/>
        <v>0</v>
      </c>
    </row>
    <row r="11902" spans="1:7" x14ac:dyDescent="0.35">
      <c r="A11902" t="s">
        <v>16155</v>
      </c>
      <c r="B11902" t="s">
        <v>7317</v>
      </c>
      <c r="C11902" t="s">
        <v>7320</v>
      </c>
      <c r="D11902" t="str">
        <f>IF($B11902="B","",IFERROR(VLOOKUP($C11902,Elster!$I$5:$M$148,3,FALSE),$C11902))</f>
        <v/>
      </c>
      <c r="E11902" t="str">
        <f>IF($B11902="A","",IFERROR(VLOOKUP($C11902,Elster!$I$5:$M$148,3,FALSE),$C11902))</f>
        <v>0x000</v>
      </c>
      <c r="F11902">
        <f t="shared" si="370"/>
        <v>0</v>
      </c>
      <c r="G11902" s="2">
        <f t="shared" si="371"/>
        <v>5.000000000002558E-3</v>
      </c>
    </row>
    <row r="11903" spans="1:7" x14ac:dyDescent="0.35">
      <c r="A11903" t="s">
        <v>16155</v>
      </c>
      <c r="B11903" t="s">
        <v>7319</v>
      </c>
      <c r="C11903" t="s">
        <v>7320</v>
      </c>
      <c r="D11903" t="str">
        <f>IF($B11903="B","",IFERROR(VLOOKUP($C11903,Elster!$I$5:$M$148,3,FALSE),$C11903))</f>
        <v>0x000</v>
      </c>
      <c r="E11903" t="str">
        <f>IF($B11903="A","",IFERROR(VLOOKUP($C11903,Elster!$I$5:$M$148,3,FALSE),$C11903))</f>
        <v/>
      </c>
      <c r="F11903">
        <f t="shared" si="370"/>
        <v>0</v>
      </c>
      <c r="G11903" s="2">
        <f t="shared" si="371"/>
        <v>0</v>
      </c>
    </row>
    <row r="11904" spans="1:7" x14ac:dyDescent="0.35">
      <c r="A11904" t="s">
        <v>16156</v>
      </c>
      <c r="B11904" t="s">
        <v>7317</v>
      </c>
      <c r="C11904" t="s">
        <v>7321</v>
      </c>
      <c r="D11904" t="str">
        <f>IF($B11904="B","",IFERROR(VLOOKUP($C11904,Elster!$I$5:$M$148,3,FALSE),$C11904))</f>
        <v/>
      </c>
      <c r="E11904" t="str">
        <f>IF($B11904="A","",IFERROR(VLOOKUP($C11904,Elster!$I$5:$M$148,3,FALSE),$C11904))</f>
        <v xml:space="preserve">   "FEHLERMELDUNG"                                    </v>
      </c>
      <c r="F11904">
        <f t="shared" si="370"/>
        <v>1</v>
      </c>
      <c r="G11904" s="2">
        <f t="shared" si="371"/>
        <v>5.000000000002558E-3</v>
      </c>
    </row>
    <row r="11905" spans="1:7" x14ac:dyDescent="0.35">
      <c r="A11905" t="s">
        <v>16156</v>
      </c>
      <c r="B11905" t="s">
        <v>7319</v>
      </c>
      <c r="C11905" t="s">
        <v>7321</v>
      </c>
      <c r="D11905" t="str">
        <f>IF($B11905="B","",IFERROR(VLOOKUP($C11905,Elster!$I$5:$M$148,3,FALSE),$C11905))</f>
        <v xml:space="preserve">   "FEHLERMELDUNG"                                    </v>
      </c>
      <c r="E11905" t="str">
        <f>IF($B11905="A","",IFERROR(VLOOKUP($C11905,Elster!$I$5:$M$148,3,FALSE),$C11905))</f>
        <v/>
      </c>
      <c r="F11905">
        <f t="shared" si="370"/>
        <v>1</v>
      </c>
      <c r="G11905" s="2">
        <f t="shared" si="371"/>
        <v>0</v>
      </c>
    </row>
    <row r="11906" spans="1:7" x14ac:dyDescent="0.35">
      <c r="A11906" t="s">
        <v>16157</v>
      </c>
      <c r="B11906" t="s">
        <v>7317</v>
      </c>
      <c r="C11906" t="s">
        <v>7342</v>
      </c>
      <c r="D11906" t="str">
        <f>IF($B11906="B","",IFERROR(VLOOKUP($C11906,Elster!$I$5:$M$148,3,FALSE),$C11906))</f>
        <v/>
      </c>
      <c r="E11906" t="str">
        <f>IF($B11906="A","",IFERROR(VLOOKUP($C11906,Elster!$I$5:$M$148,3,FALSE),$C11906))</f>
        <v xml:space="preserve">   "MISCHERLAUFZEIT"                                  </v>
      </c>
      <c r="F11906">
        <f t="shared" si="370"/>
        <v>44</v>
      </c>
      <c r="G11906" s="2">
        <f t="shared" si="371"/>
        <v>4.9999999999954525E-3</v>
      </c>
    </row>
    <row r="11907" spans="1:7" x14ac:dyDescent="0.35">
      <c r="A11907" t="s">
        <v>16157</v>
      </c>
      <c r="B11907" t="s">
        <v>7319</v>
      </c>
      <c r="C11907" t="s">
        <v>7342</v>
      </c>
      <c r="D11907" t="str">
        <f>IF($B11907="B","",IFERROR(VLOOKUP($C11907,Elster!$I$5:$M$148,3,FALSE),$C11907))</f>
        <v xml:space="preserve">   "MISCHERLAUFZEIT"                                  </v>
      </c>
      <c r="E11907" t="str">
        <f>IF($B11907="A","",IFERROR(VLOOKUP($C11907,Elster!$I$5:$M$148,3,FALSE),$C11907))</f>
        <v/>
      </c>
      <c r="F11907">
        <f t="shared" ref="F11907:F11970" si="372">HEX2DEC(REPLACE(C11907,1,2,""))</f>
        <v>44</v>
      </c>
      <c r="G11907" s="2">
        <f t="shared" si="371"/>
        <v>0</v>
      </c>
    </row>
    <row r="11908" spans="1:7" x14ac:dyDescent="0.35">
      <c r="A11908" t="s">
        <v>16158</v>
      </c>
      <c r="B11908" t="s">
        <v>7317</v>
      </c>
      <c r="C11908" t="s">
        <v>7325</v>
      </c>
      <c r="D11908" t="str">
        <f>IF($B11908="B","",IFERROR(VLOOKUP($C11908,Elster!$I$5:$M$148,3,FALSE),$C11908))</f>
        <v/>
      </c>
      <c r="E11908" t="str">
        <f>IF($B11908="A","",IFERROR(VLOOKUP($C11908,Elster!$I$5:$M$148,3,FALSE),$C11908))</f>
        <v xml:space="preserve">   "SPEICHERSOLLTEMP"                                 </v>
      </c>
      <c r="F11908">
        <f t="shared" si="372"/>
        <v>3</v>
      </c>
      <c r="G11908" s="2">
        <f t="shared" ref="G11908:G11971" si="373">SUBSTITUTE(A11908,"s","")-SUBSTITUTE(A11907,"s","")</f>
        <v>1.2942000000002452E-2</v>
      </c>
    </row>
    <row r="11909" spans="1:7" x14ac:dyDescent="0.35">
      <c r="A11909" t="s">
        <v>16159</v>
      </c>
      <c r="B11909" t="s">
        <v>7317</v>
      </c>
      <c r="C11909" t="s">
        <v>7320</v>
      </c>
      <c r="D11909" t="str">
        <f>IF($B11909="B","",IFERROR(VLOOKUP($C11909,Elster!$I$5:$M$148,3,FALSE),$C11909))</f>
        <v/>
      </c>
      <c r="E11909" t="str">
        <f>IF($B11909="A","",IFERROR(VLOOKUP($C11909,Elster!$I$5:$M$148,3,FALSE),$C11909))</f>
        <v>0x000</v>
      </c>
      <c r="F11909">
        <f t="shared" si="372"/>
        <v>0</v>
      </c>
      <c r="G11909" s="2">
        <f t="shared" si="373"/>
        <v>4.9739999999971474E-3</v>
      </c>
    </row>
    <row r="11910" spans="1:7" x14ac:dyDescent="0.35">
      <c r="A11910" t="s">
        <v>16160</v>
      </c>
      <c r="B11910" t="s">
        <v>7317</v>
      </c>
      <c r="C11910" t="s">
        <v>7318</v>
      </c>
      <c r="D11910" t="str">
        <f>IF($B11910="B","",IFERROR(VLOOKUP($C11910,Elster!$I$5:$M$148,3,FALSE),$C11910))</f>
        <v/>
      </c>
      <c r="E11910" t="str">
        <f>IF($B11910="A","",IFERROR(VLOOKUP($C11910,Elster!$I$5:$M$148,3,FALSE),$C11910))</f>
        <v xml:space="preserve">   "SAMMLERISTTEMP"                                   </v>
      </c>
      <c r="F11910">
        <f t="shared" si="372"/>
        <v>13</v>
      </c>
      <c r="G11910" s="2">
        <f t="shared" si="373"/>
        <v>4.9740000000042528E-3</v>
      </c>
    </row>
    <row r="11911" spans="1:7" x14ac:dyDescent="0.35">
      <c r="A11911" t="s">
        <v>16161</v>
      </c>
      <c r="B11911" t="s">
        <v>7317</v>
      </c>
      <c r="C11911" t="s">
        <v>7329</v>
      </c>
      <c r="D11911" t="str">
        <f>IF($B11911="B","",IFERROR(VLOOKUP($C11911,Elster!$I$5:$M$148,3,FALSE),$C11911))</f>
        <v/>
      </c>
      <c r="E11911" t="str">
        <f>IF($B11911="A","",IFERROR(VLOOKUP($C11911,Elster!$I$5:$M$148,3,FALSE),$C11911))</f>
        <v xml:space="preserve">   "KESSELSOLLTEMP"                                   </v>
      </c>
      <c r="F11911">
        <f t="shared" si="372"/>
        <v>2</v>
      </c>
      <c r="G11911" s="2">
        <f t="shared" si="373"/>
        <v>4.9739999999971474E-3</v>
      </c>
    </row>
    <row r="11912" spans="1:7" x14ac:dyDescent="0.35">
      <c r="A11912" t="s">
        <v>16162</v>
      </c>
      <c r="B11912" t="s">
        <v>7317</v>
      </c>
      <c r="C11912" t="s">
        <v>7320</v>
      </c>
      <c r="D11912" t="str">
        <f>IF($B11912="B","",IFERROR(VLOOKUP($C11912,Elster!$I$5:$M$148,3,FALSE),$C11912))</f>
        <v/>
      </c>
      <c r="E11912" t="str">
        <f>IF($B11912="A","",IFERROR(VLOOKUP($C11912,Elster!$I$5:$M$148,3,FALSE),$C11912))</f>
        <v>0x000</v>
      </c>
      <c r="F11912">
        <f t="shared" si="372"/>
        <v>0</v>
      </c>
      <c r="G11912" s="2">
        <f t="shared" si="373"/>
        <v>4.947000000001367E-3</v>
      </c>
    </row>
    <row r="11913" spans="1:7" x14ac:dyDescent="0.35">
      <c r="A11913" t="s">
        <v>16163</v>
      </c>
      <c r="B11913" t="s">
        <v>7317</v>
      </c>
      <c r="C11913" t="s">
        <v>7366</v>
      </c>
      <c r="D11913" t="str">
        <f>IF($B11913="B","",IFERROR(VLOOKUP($C11913,Elster!$I$5:$M$148,3,FALSE),$C11913))</f>
        <v/>
      </c>
      <c r="E11913" t="str">
        <f>IF($B11913="A","",IFERROR(VLOOKUP($C11913,Elster!$I$5:$M$148,3,FALSE),$C11913))</f>
        <v xml:space="preserve">//   "ERWEITERUNGSTELEGRAMM"                            </v>
      </c>
      <c r="F11913">
        <f t="shared" si="372"/>
        <v>250</v>
      </c>
      <c r="G11913" s="2">
        <f t="shared" si="373"/>
        <v>4.9739999999971474E-3</v>
      </c>
    </row>
    <row r="11914" spans="1:7" x14ac:dyDescent="0.35">
      <c r="A11914" t="s">
        <v>16164</v>
      </c>
      <c r="B11914" t="s">
        <v>7317</v>
      </c>
      <c r="C11914" t="s">
        <v>7321</v>
      </c>
      <c r="D11914" t="str">
        <f>IF($B11914="B","",IFERROR(VLOOKUP($C11914,Elster!$I$5:$M$148,3,FALSE),$C11914))</f>
        <v/>
      </c>
      <c r="E11914" t="str">
        <f>IF($B11914="A","",IFERROR(VLOOKUP($C11914,Elster!$I$5:$M$148,3,FALSE),$C11914))</f>
        <v xml:space="preserve">   "FEHLERMELDUNG"                                    </v>
      </c>
      <c r="F11914">
        <f t="shared" si="372"/>
        <v>1</v>
      </c>
      <c r="G11914" s="2">
        <f t="shared" si="373"/>
        <v>4.9740000000042528E-3</v>
      </c>
    </row>
    <row r="11915" spans="1:7" x14ac:dyDescent="0.35">
      <c r="A11915" t="s">
        <v>16165</v>
      </c>
      <c r="B11915" t="s">
        <v>7317</v>
      </c>
      <c r="C11915" t="s">
        <v>7356</v>
      </c>
      <c r="D11915" t="str">
        <f>IF($B11915="B","",IFERROR(VLOOKUP($C11915,Elster!$I$5:$M$148,3,FALSE),$C11915))</f>
        <v/>
      </c>
      <c r="E11915" t="str">
        <f>IF($B11915="A","",IFERROR(VLOOKUP($C11915,Elster!$I$5:$M$148,3,FALSE),$C11915))</f>
        <v xml:space="preserve">   "WASSERDRUCK"                                      </v>
      </c>
      <c r="F11915">
        <f t="shared" si="372"/>
        <v>31</v>
      </c>
      <c r="G11915" s="2">
        <f t="shared" si="373"/>
        <v>4.9739999999971474E-3</v>
      </c>
    </row>
    <row r="11916" spans="1:7" x14ac:dyDescent="0.35">
      <c r="A11916" t="s">
        <v>16166</v>
      </c>
      <c r="B11916" t="s">
        <v>7317</v>
      </c>
      <c r="C11916" t="s">
        <v>7321</v>
      </c>
      <c r="D11916" t="str">
        <f>IF($B11916="B","",IFERROR(VLOOKUP($C11916,Elster!$I$5:$M$148,3,FALSE),$C11916))</f>
        <v/>
      </c>
      <c r="E11916" t="str">
        <f>IF($B11916="A","",IFERROR(VLOOKUP($C11916,Elster!$I$5:$M$148,3,FALSE),$C11916))</f>
        <v xml:space="preserve">   "FEHLERMELDUNG"                                    </v>
      </c>
      <c r="F11916">
        <f t="shared" si="372"/>
        <v>1</v>
      </c>
      <c r="G11916" s="2">
        <f t="shared" si="373"/>
        <v>4.9479999999988422E-3</v>
      </c>
    </row>
    <row r="11917" spans="1:7" x14ac:dyDescent="0.35">
      <c r="A11917" t="s">
        <v>16167</v>
      </c>
      <c r="B11917" t="s">
        <v>7317</v>
      </c>
      <c r="C11917" t="s">
        <v>7320</v>
      </c>
      <c r="D11917" t="str">
        <f>IF($B11917="B","",IFERROR(VLOOKUP($C11917,Elster!$I$5:$M$148,3,FALSE),$C11917))</f>
        <v/>
      </c>
      <c r="E11917" t="str">
        <f>IF($B11917="A","",IFERROR(VLOOKUP($C11917,Elster!$I$5:$M$148,3,FALSE),$C11917))</f>
        <v>0x000</v>
      </c>
      <c r="F11917">
        <f t="shared" si="372"/>
        <v>0</v>
      </c>
      <c r="G11917" s="2">
        <f t="shared" si="373"/>
        <v>4.9740000000042528E-3</v>
      </c>
    </row>
    <row r="11918" spans="1:7" x14ac:dyDescent="0.35">
      <c r="A11918" t="s">
        <v>16168</v>
      </c>
      <c r="B11918" t="s">
        <v>7317</v>
      </c>
      <c r="C11918" t="s">
        <v>7321</v>
      </c>
      <c r="D11918" t="str">
        <f>IF($B11918="B","",IFERROR(VLOOKUP($C11918,Elster!$I$5:$M$148,3,FALSE),$C11918))</f>
        <v/>
      </c>
      <c r="E11918" t="str">
        <f>IF($B11918="A","",IFERROR(VLOOKUP($C11918,Elster!$I$5:$M$148,3,FALSE),$C11918))</f>
        <v xml:space="preserve">   "FEHLERMELDUNG"                                    </v>
      </c>
      <c r="F11918">
        <f t="shared" si="372"/>
        <v>1</v>
      </c>
      <c r="G11918" s="2">
        <f t="shared" si="373"/>
        <v>4.9739999999971474E-3</v>
      </c>
    </row>
    <row r="11919" spans="1:7" x14ac:dyDescent="0.35">
      <c r="A11919" t="s">
        <v>16169</v>
      </c>
      <c r="B11919" t="s">
        <v>7317</v>
      </c>
      <c r="C11919" t="s">
        <v>7344</v>
      </c>
      <c r="D11919" t="str">
        <f>IF($B11919="B","",IFERROR(VLOOKUP($C11919,Elster!$I$5:$M$148,3,FALSE),$C11919))</f>
        <v/>
      </c>
      <c r="E11919" t="str">
        <f>IF($B11919="A","",IFERROR(VLOOKUP($C11919,Elster!$I$5:$M$148,3,FALSE),$C11919))</f>
        <v xml:space="preserve">   "MODGRAD"                                          </v>
      </c>
      <c r="F11919">
        <f t="shared" si="372"/>
        <v>45</v>
      </c>
      <c r="G11919" s="2">
        <f t="shared" si="373"/>
        <v>4.9479999999988422E-3</v>
      </c>
    </row>
    <row r="11920" spans="1:7" x14ac:dyDescent="0.35">
      <c r="A11920" t="s">
        <v>16170</v>
      </c>
      <c r="B11920" t="s">
        <v>7317</v>
      </c>
      <c r="C11920" t="s">
        <v>7318</v>
      </c>
      <c r="D11920" t="str">
        <f>IF($B11920="B","",IFERROR(VLOOKUP($C11920,Elster!$I$5:$M$148,3,FALSE),$C11920))</f>
        <v/>
      </c>
      <c r="E11920" t="str">
        <f>IF($B11920="A","",IFERROR(VLOOKUP($C11920,Elster!$I$5:$M$148,3,FALSE),$C11920))</f>
        <v xml:space="preserve">   "SAMMLERISTTEMP"                                   </v>
      </c>
      <c r="F11920">
        <f t="shared" si="372"/>
        <v>13</v>
      </c>
      <c r="G11920" s="2">
        <f t="shared" si="373"/>
        <v>2.1222999999999104E-2</v>
      </c>
    </row>
    <row r="11921" spans="1:7" x14ac:dyDescent="0.35">
      <c r="A11921" t="s">
        <v>16170</v>
      </c>
      <c r="B11921" t="s">
        <v>7319</v>
      </c>
      <c r="C11921" t="s">
        <v>7318</v>
      </c>
      <c r="D11921" t="str">
        <f>IF($B11921="B","",IFERROR(VLOOKUP($C11921,Elster!$I$5:$M$148,3,FALSE),$C11921))</f>
        <v xml:space="preserve">   "SAMMLERISTTEMP"                                   </v>
      </c>
      <c r="E11921" t="str">
        <f>IF($B11921="A","",IFERROR(VLOOKUP($C11921,Elster!$I$5:$M$148,3,FALSE),$C11921))</f>
        <v/>
      </c>
      <c r="F11921">
        <f t="shared" si="372"/>
        <v>13</v>
      </c>
      <c r="G11921" s="2">
        <f t="shared" si="373"/>
        <v>0</v>
      </c>
    </row>
    <row r="11922" spans="1:7" x14ac:dyDescent="0.35">
      <c r="A11922" t="s">
        <v>16171</v>
      </c>
      <c r="B11922" t="s">
        <v>7317</v>
      </c>
      <c r="C11922" t="s">
        <v>7320</v>
      </c>
      <c r="D11922" t="str">
        <f>IF($B11922="B","",IFERROR(VLOOKUP($C11922,Elster!$I$5:$M$148,3,FALSE),$C11922))</f>
        <v/>
      </c>
      <c r="E11922" t="str">
        <f>IF($B11922="A","",IFERROR(VLOOKUP($C11922,Elster!$I$5:$M$148,3,FALSE),$C11922))</f>
        <v>0x000</v>
      </c>
      <c r="F11922">
        <f t="shared" si="372"/>
        <v>0</v>
      </c>
      <c r="G11922" s="2">
        <f t="shared" si="373"/>
        <v>5.000000000002558E-3</v>
      </c>
    </row>
    <row r="11923" spans="1:7" x14ac:dyDescent="0.35">
      <c r="A11923" t="s">
        <v>16171</v>
      </c>
      <c r="B11923" t="s">
        <v>7319</v>
      </c>
      <c r="C11923" t="s">
        <v>7320</v>
      </c>
      <c r="D11923" t="str">
        <f>IF($B11923="B","",IFERROR(VLOOKUP($C11923,Elster!$I$5:$M$148,3,FALSE),$C11923))</f>
        <v>0x000</v>
      </c>
      <c r="E11923" t="str">
        <f>IF($B11923="A","",IFERROR(VLOOKUP($C11923,Elster!$I$5:$M$148,3,FALSE),$C11923))</f>
        <v/>
      </c>
      <c r="F11923">
        <f t="shared" si="372"/>
        <v>0</v>
      </c>
      <c r="G11923" s="2">
        <f t="shared" si="373"/>
        <v>0</v>
      </c>
    </row>
    <row r="11924" spans="1:7" x14ac:dyDescent="0.35">
      <c r="A11924" t="s">
        <v>16172</v>
      </c>
      <c r="B11924" t="s">
        <v>7317</v>
      </c>
      <c r="C11924" t="s">
        <v>7325</v>
      </c>
      <c r="D11924" t="str">
        <f>IF($B11924="B","",IFERROR(VLOOKUP($C11924,Elster!$I$5:$M$148,3,FALSE),$C11924))</f>
        <v/>
      </c>
      <c r="E11924" t="str">
        <f>IF($B11924="A","",IFERROR(VLOOKUP($C11924,Elster!$I$5:$M$148,3,FALSE),$C11924))</f>
        <v xml:space="preserve">   "SPEICHERSOLLTEMP"                                 </v>
      </c>
      <c r="F11924">
        <f t="shared" si="372"/>
        <v>3</v>
      </c>
      <c r="G11924" s="2">
        <f t="shared" si="373"/>
        <v>5.000000000002558E-3</v>
      </c>
    </row>
    <row r="11925" spans="1:7" x14ac:dyDescent="0.35">
      <c r="A11925" t="s">
        <v>16172</v>
      </c>
      <c r="B11925" t="s">
        <v>7319</v>
      </c>
      <c r="C11925" t="s">
        <v>7325</v>
      </c>
      <c r="D11925" t="str">
        <f>IF($B11925="B","",IFERROR(VLOOKUP($C11925,Elster!$I$5:$M$148,3,FALSE),$C11925))</f>
        <v xml:space="preserve">   "SPEICHERSOLLTEMP"                                 </v>
      </c>
      <c r="E11925" t="str">
        <f>IF($B11925="A","",IFERROR(VLOOKUP($C11925,Elster!$I$5:$M$148,3,FALSE),$C11925))</f>
        <v/>
      </c>
      <c r="F11925">
        <f t="shared" si="372"/>
        <v>3</v>
      </c>
      <c r="G11925" s="2">
        <f t="shared" si="373"/>
        <v>0</v>
      </c>
    </row>
    <row r="11926" spans="1:7" x14ac:dyDescent="0.35">
      <c r="A11926" t="s">
        <v>16173</v>
      </c>
      <c r="B11926" t="s">
        <v>7319</v>
      </c>
      <c r="C11926" t="s">
        <v>7321</v>
      </c>
      <c r="D11926" t="str">
        <f>IF($B11926="B","",IFERROR(VLOOKUP($C11926,Elster!$I$5:$M$148,3,FALSE),$C11926))</f>
        <v xml:space="preserve">   "FEHLERMELDUNG"                                    </v>
      </c>
      <c r="E11926" t="str">
        <f>IF($B11926="A","",IFERROR(VLOOKUP($C11926,Elster!$I$5:$M$148,3,FALSE),$C11926))</f>
        <v/>
      </c>
      <c r="F11926">
        <f t="shared" si="372"/>
        <v>1</v>
      </c>
      <c r="G11926" s="2">
        <f t="shared" si="373"/>
        <v>4.9999999999954525E-3</v>
      </c>
    </row>
    <row r="11927" spans="1:7" x14ac:dyDescent="0.35">
      <c r="A11927" t="s">
        <v>16174</v>
      </c>
      <c r="B11927" t="s">
        <v>7317</v>
      </c>
      <c r="C11927" t="s">
        <v>7321</v>
      </c>
      <c r="D11927" t="str">
        <f>IF($B11927="B","",IFERROR(VLOOKUP($C11927,Elster!$I$5:$M$148,3,FALSE),$C11927))</f>
        <v/>
      </c>
      <c r="E11927" t="str">
        <f>IF($B11927="A","",IFERROR(VLOOKUP($C11927,Elster!$I$5:$M$148,3,FALSE),$C11927))</f>
        <v xml:space="preserve">   "FEHLERMELDUNG"                                    </v>
      </c>
      <c r="F11927">
        <f t="shared" si="372"/>
        <v>1</v>
      </c>
      <c r="G11927" s="2">
        <f t="shared" si="373"/>
        <v>2.6000000005410584E-5</v>
      </c>
    </row>
    <row r="11928" spans="1:7" x14ac:dyDescent="0.35">
      <c r="A11928" t="s">
        <v>16175</v>
      </c>
      <c r="B11928" t="s">
        <v>7317</v>
      </c>
      <c r="C11928" t="s">
        <v>7320</v>
      </c>
      <c r="D11928" t="str">
        <f>IF($B11928="B","",IFERROR(VLOOKUP($C11928,Elster!$I$5:$M$148,3,FALSE),$C11928))</f>
        <v/>
      </c>
      <c r="E11928" t="str">
        <f>IF($B11928="A","",IFERROR(VLOOKUP($C11928,Elster!$I$5:$M$148,3,FALSE),$C11928))</f>
        <v>0x000</v>
      </c>
      <c r="F11928">
        <f t="shared" si="372"/>
        <v>0</v>
      </c>
      <c r="G11928" s="2">
        <f t="shared" si="373"/>
        <v>4.9999999999954525E-3</v>
      </c>
    </row>
    <row r="11929" spans="1:7" x14ac:dyDescent="0.35">
      <c r="A11929" t="s">
        <v>16175</v>
      </c>
      <c r="B11929" t="s">
        <v>7319</v>
      </c>
      <c r="C11929" t="s">
        <v>7320</v>
      </c>
      <c r="D11929" t="str">
        <f>IF($B11929="B","",IFERROR(VLOOKUP($C11929,Elster!$I$5:$M$148,3,FALSE),$C11929))</f>
        <v>0x000</v>
      </c>
      <c r="E11929" t="str">
        <f>IF($B11929="A","",IFERROR(VLOOKUP($C11929,Elster!$I$5:$M$148,3,FALSE),$C11929))</f>
        <v/>
      </c>
      <c r="F11929">
        <f t="shared" si="372"/>
        <v>0</v>
      </c>
      <c r="G11929" s="2">
        <f t="shared" si="373"/>
        <v>0</v>
      </c>
    </row>
    <row r="11930" spans="1:7" x14ac:dyDescent="0.35">
      <c r="A11930" t="s">
        <v>16176</v>
      </c>
      <c r="B11930" t="s">
        <v>7317</v>
      </c>
      <c r="C11930" t="s">
        <v>7366</v>
      </c>
      <c r="D11930" t="str">
        <f>IF($B11930="B","",IFERROR(VLOOKUP($C11930,Elster!$I$5:$M$148,3,FALSE),$C11930))</f>
        <v/>
      </c>
      <c r="E11930" t="str">
        <f>IF($B11930="A","",IFERROR(VLOOKUP($C11930,Elster!$I$5:$M$148,3,FALSE),$C11930))</f>
        <v xml:space="preserve">//   "ERWEITERUNGSTELEGRAMM"                            </v>
      </c>
      <c r="F11930">
        <f t="shared" si="372"/>
        <v>250</v>
      </c>
      <c r="G11930" s="2">
        <f t="shared" si="373"/>
        <v>5.000000000002558E-3</v>
      </c>
    </row>
    <row r="11931" spans="1:7" x14ac:dyDescent="0.35">
      <c r="A11931" t="s">
        <v>16176</v>
      </c>
      <c r="B11931" t="s">
        <v>7319</v>
      </c>
      <c r="C11931" t="s">
        <v>7366</v>
      </c>
      <c r="D11931" t="str">
        <f>IF($B11931="B","",IFERROR(VLOOKUP($C11931,Elster!$I$5:$M$148,3,FALSE),$C11931))</f>
        <v xml:space="preserve">//   "ERWEITERUNGSTELEGRAMM"                            </v>
      </c>
      <c r="E11931" t="str">
        <f>IF($B11931="A","",IFERROR(VLOOKUP($C11931,Elster!$I$5:$M$148,3,FALSE),$C11931))</f>
        <v/>
      </c>
      <c r="F11931">
        <f t="shared" si="372"/>
        <v>250</v>
      </c>
      <c r="G11931" s="2">
        <f t="shared" si="373"/>
        <v>0</v>
      </c>
    </row>
    <row r="11932" spans="1:7" x14ac:dyDescent="0.35">
      <c r="A11932" t="s">
        <v>16177</v>
      </c>
      <c r="B11932" t="s">
        <v>7317</v>
      </c>
      <c r="C11932" t="s">
        <v>7321</v>
      </c>
      <c r="D11932" t="str">
        <f>IF($B11932="B","",IFERROR(VLOOKUP($C11932,Elster!$I$5:$M$148,3,FALSE),$C11932))</f>
        <v/>
      </c>
      <c r="E11932" t="str">
        <f>IF($B11932="A","",IFERROR(VLOOKUP($C11932,Elster!$I$5:$M$148,3,FALSE),$C11932))</f>
        <v xml:space="preserve">   "FEHLERMELDUNG"                                    </v>
      </c>
      <c r="F11932">
        <f t="shared" si="372"/>
        <v>1</v>
      </c>
      <c r="G11932" s="2">
        <f t="shared" si="373"/>
        <v>4.9999999999954525E-3</v>
      </c>
    </row>
    <row r="11933" spans="1:7" x14ac:dyDescent="0.35">
      <c r="A11933" t="s">
        <v>16177</v>
      </c>
      <c r="B11933" t="s">
        <v>7319</v>
      </c>
      <c r="C11933" t="s">
        <v>7321</v>
      </c>
      <c r="D11933" t="str">
        <f>IF($B11933="B","",IFERROR(VLOOKUP($C11933,Elster!$I$5:$M$148,3,FALSE),$C11933))</f>
        <v xml:space="preserve">   "FEHLERMELDUNG"                                    </v>
      </c>
      <c r="E11933" t="str">
        <f>IF($B11933="A","",IFERROR(VLOOKUP($C11933,Elster!$I$5:$M$148,3,FALSE),$C11933))</f>
        <v/>
      </c>
      <c r="F11933">
        <f t="shared" si="372"/>
        <v>1</v>
      </c>
      <c r="G11933" s="2">
        <f t="shared" si="373"/>
        <v>0</v>
      </c>
    </row>
    <row r="11934" spans="1:7" x14ac:dyDescent="0.35">
      <c r="A11934" t="s">
        <v>16178</v>
      </c>
      <c r="B11934" t="s">
        <v>7317</v>
      </c>
      <c r="C11934" t="s">
        <v>7357</v>
      </c>
      <c r="D11934" t="str">
        <f>IF($B11934="B","",IFERROR(VLOOKUP($C11934,Elster!$I$5:$M$148,3,FALSE),$C11934))</f>
        <v/>
      </c>
      <c r="E11934" t="str">
        <f>IF($B11934="A","",IFERROR(VLOOKUP($C11934,Elster!$I$5:$M$148,3,FALSE),$C11934))</f>
        <v xml:space="preserve">   "MIN_TEMP_KESSEL"                                  </v>
      </c>
      <c r="F11934">
        <f t="shared" si="372"/>
        <v>32</v>
      </c>
      <c r="G11934" s="2">
        <f t="shared" si="373"/>
        <v>5.000000000002558E-3</v>
      </c>
    </row>
    <row r="11935" spans="1:7" x14ac:dyDescent="0.35">
      <c r="A11935" t="s">
        <v>16178</v>
      </c>
      <c r="B11935" t="s">
        <v>7319</v>
      </c>
      <c r="C11935" t="s">
        <v>7357</v>
      </c>
      <c r="D11935" t="str">
        <f>IF($B11935="B","",IFERROR(VLOOKUP($C11935,Elster!$I$5:$M$148,3,FALSE),$C11935))</f>
        <v xml:space="preserve">   "MIN_TEMP_KESSEL"                                  </v>
      </c>
      <c r="E11935" t="str">
        <f>IF($B11935="A","",IFERROR(VLOOKUP($C11935,Elster!$I$5:$M$148,3,FALSE),$C11935))</f>
        <v/>
      </c>
      <c r="F11935">
        <f t="shared" si="372"/>
        <v>32</v>
      </c>
      <c r="G11935" s="2">
        <f t="shared" si="373"/>
        <v>0</v>
      </c>
    </row>
    <row r="11936" spans="1:7" x14ac:dyDescent="0.35">
      <c r="A11936" t="s">
        <v>16179</v>
      </c>
      <c r="B11936" t="s">
        <v>7317</v>
      </c>
      <c r="C11936" t="s">
        <v>7343</v>
      </c>
      <c r="D11936" t="str">
        <f>IF($B11936="B","",IFERROR(VLOOKUP($C11936,Elster!$I$5:$M$148,3,FALSE),$C11936))</f>
        <v/>
      </c>
      <c r="E11936" t="str">
        <f>IF($B11936="A","",IFERROR(VLOOKUP($C11936,Elster!$I$5:$M$148,3,FALSE),$C11936))</f>
        <v xml:space="preserve">   "RAUMSOLLTEMP_NACHT"                               </v>
      </c>
      <c r="F11936">
        <f t="shared" si="372"/>
        <v>8</v>
      </c>
      <c r="G11936" s="2">
        <f t="shared" si="373"/>
        <v>4.9989999999979773E-3</v>
      </c>
    </row>
    <row r="11937" spans="1:7" x14ac:dyDescent="0.35">
      <c r="A11937" t="s">
        <v>16180</v>
      </c>
      <c r="B11937" t="s">
        <v>7319</v>
      </c>
      <c r="C11937" t="s">
        <v>7343</v>
      </c>
      <c r="D11937" t="str">
        <f>IF($B11937="B","",IFERROR(VLOOKUP($C11937,Elster!$I$5:$M$148,3,FALSE),$C11937))</f>
        <v xml:space="preserve">   "RAUMSOLLTEMP_NACHT"                               </v>
      </c>
      <c r="E11937" t="str">
        <f>IF($B11937="A","",IFERROR(VLOOKUP($C11937,Elster!$I$5:$M$148,3,FALSE),$C11937))</f>
        <v/>
      </c>
      <c r="F11937">
        <f t="shared" si="372"/>
        <v>8</v>
      </c>
      <c r="G11937" s="2">
        <f t="shared" si="373"/>
        <v>1.0000000045806701E-6</v>
      </c>
    </row>
    <row r="11938" spans="1:7" x14ac:dyDescent="0.35">
      <c r="A11938" t="s">
        <v>16181</v>
      </c>
      <c r="B11938" t="s">
        <v>7317</v>
      </c>
      <c r="C11938" t="s">
        <v>7320</v>
      </c>
      <c r="D11938" t="str">
        <f>IF($B11938="B","",IFERROR(VLOOKUP($C11938,Elster!$I$5:$M$148,3,FALSE),$C11938))</f>
        <v/>
      </c>
      <c r="E11938" t="str">
        <f>IF($B11938="A","",IFERROR(VLOOKUP($C11938,Elster!$I$5:$M$148,3,FALSE),$C11938))</f>
        <v>0x000</v>
      </c>
      <c r="F11938">
        <f t="shared" si="372"/>
        <v>0</v>
      </c>
      <c r="G11938" s="2">
        <f t="shared" si="373"/>
        <v>4.9989999999979773E-3</v>
      </c>
    </row>
    <row r="11939" spans="1:7" x14ac:dyDescent="0.35">
      <c r="A11939" t="s">
        <v>16181</v>
      </c>
      <c r="B11939" t="s">
        <v>7319</v>
      </c>
      <c r="C11939" t="s">
        <v>7320</v>
      </c>
      <c r="D11939" t="str">
        <f>IF($B11939="B","",IFERROR(VLOOKUP($C11939,Elster!$I$5:$M$148,3,FALSE),$C11939))</f>
        <v>0x000</v>
      </c>
      <c r="E11939" t="str">
        <f>IF($B11939="A","",IFERROR(VLOOKUP($C11939,Elster!$I$5:$M$148,3,FALSE),$C11939))</f>
        <v/>
      </c>
      <c r="F11939">
        <f t="shared" si="372"/>
        <v>0</v>
      </c>
      <c r="G11939" s="2">
        <f t="shared" si="373"/>
        <v>0</v>
      </c>
    </row>
    <row r="11940" spans="1:7" x14ac:dyDescent="0.35">
      <c r="A11940" t="s">
        <v>16182</v>
      </c>
      <c r="B11940" t="s">
        <v>7317</v>
      </c>
      <c r="C11940" t="s">
        <v>7321</v>
      </c>
      <c r="D11940" t="str">
        <f>IF($B11940="B","",IFERROR(VLOOKUP($C11940,Elster!$I$5:$M$148,3,FALSE),$C11940))</f>
        <v/>
      </c>
      <c r="E11940" t="str">
        <f>IF($B11940="A","",IFERROR(VLOOKUP($C11940,Elster!$I$5:$M$148,3,FALSE),$C11940))</f>
        <v xml:space="preserve">   "FEHLERMELDUNG"                                    </v>
      </c>
      <c r="F11940">
        <f t="shared" si="372"/>
        <v>1</v>
      </c>
      <c r="G11940" s="2">
        <f t="shared" si="373"/>
        <v>5.000000000002558E-3</v>
      </c>
    </row>
    <row r="11941" spans="1:7" x14ac:dyDescent="0.35">
      <c r="A11941" t="s">
        <v>16182</v>
      </c>
      <c r="B11941" t="s">
        <v>7319</v>
      </c>
      <c r="C11941" t="s">
        <v>7321</v>
      </c>
      <c r="D11941" t="str">
        <f>IF($B11941="B","",IFERROR(VLOOKUP($C11941,Elster!$I$5:$M$148,3,FALSE),$C11941))</f>
        <v xml:space="preserve">   "FEHLERMELDUNG"                                    </v>
      </c>
      <c r="E11941" t="str">
        <f>IF($B11941="A","",IFERROR(VLOOKUP($C11941,Elster!$I$5:$M$148,3,FALSE),$C11941))</f>
        <v/>
      </c>
      <c r="F11941">
        <f t="shared" si="372"/>
        <v>1</v>
      </c>
      <c r="G11941" s="2">
        <f t="shared" si="373"/>
        <v>0</v>
      </c>
    </row>
    <row r="11942" spans="1:7" x14ac:dyDescent="0.35">
      <c r="A11942" t="s">
        <v>16183</v>
      </c>
      <c r="B11942" t="s">
        <v>7317</v>
      </c>
      <c r="C11942" t="s">
        <v>7355</v>
      </c>
      <c r="D11942" t="str">
        <f>IF($B11942="B","",IFERROR(VLOOKUP($C11942,Elster!$I$5:$M$148,3,FALSE),$C11942))</f>
        <v/>
      </c>
      <c r="E11942" t="str">
        <f>IF($B11942="A","",IFERROR(VLOOKUP($C11942,Elster!$I$5:$M$148,3,FALSE),$C11942))</f>
        <v xml:space="preserve">   "MIN_WASSERDRUCK"                                  </v>
      </c>
      <c r="F11942">
        <f t="shared" si="372"/>
        <v>52</v>
      </c>
      <c r="G11942" s="2">
        <f t="shared" si="373"/>
        <v>4.9999999999954525E-3</v>
      </c>
    </row>
    <row r="11943" spans="1:7" x14ac:dyDescent="0.35">
      <c r="A11943" t="s">
        <v>16183</v>
      </c>
      <c r="B11943" t="s">
        <v>7319</v>
      </c>
      <c r="C11943" t="s">
        <v>7355</v>
      </c>
      <c r="D11943" t="str">
        <f>IF($B11943="B","",IFERROR(VLOOKUP($C11943,Elster!$I$5:$M$148,3,FALSE),$C11943))</f>
        <v xml:space="preserve">   "MIN_WASSERDRUCK"                                  </v>
      </c>
      <c r="E11943" t="str">
        <f>IF($B11943="A","",IFERROR(VLOOKUP($C11943,Elster!$I$5:$M$148,3,FALSE),$C11943))</f>
        <v/>
      </c>
      <c r="F11943">
        <f t="shared" si="372"/>
        <v>52</v>
      </c>
      <c r="G11943" s="2">
        <f t="shared" si="373"/>
        <v>0</v>
      </c>
    </row>
    <row r="11944" spans="1:7" x14ac:dyDescent="0.35">
      <c r="A11944" t="s">
        <v>16184</v>
      </c>
      <c r="B11944" t="s">
        <v>7317</v>
      </c>
      <c r="C11944" t="s">
        <v>7325</v>
      </c>
      <c r="D11944" t="str">
        <f>IF($B11944="B","",IFERROR(VLOOKUP($C11944,Elster!$I$5:$M$148,3,FALSE),$C11944))</f>
        <v/>
      </c>
      <c r="E11944" t="str">
        <f>IF($B11944="A","",IFERROR(VLOOKUP($C11944,Elster!$I$5:$M$148,3,FALSE),$C11944))</f>
        <v xml:space="preserve">   "SPEICHERSOLLTEMP"                                 </v>
      </c>
      <c r="F11944">
        <f t="shared" si="372"/>
        <v>3</v>
      </c>
      <c r="G11944" s="2">
        <f t="shared" si="373"/>
        <v>1.848900000000242E-2</v>
      </c>
    </row>
    <row r="11945" spans="1:7" x14ac:dyDescent="0.35">
      <c r="A11945" t="s">
        <v>16185</v>
      </c>
      <c r="B11945" t="s">
        <v>7317</v>
      </c>
      <c r="C11945" t="s">
        <v>7320</v>
      </c>
      <c r="D11945" t="str">
        <f>IF($B11945="B","",IFERROR(VLOOKUP($C11945,Elster!$I$5:$M$148,3,FALSE),$C11945))</f>
        <v/>
      </c>
      <c r="E11945" t="str">
        <f>IF($B11945="A","",IFERROR(VLOOKUP($C11945,Elster!$I$5:$M$148,3,FALSE),$C11945))</f>
        <v>0x000</v>
      </c>
      <c r="F11945">
        <f t="shared" si="372"/>
        <v>0</v>
      </c>
      <c r="G11945" s="2">
        <f t="shared" si="373"/>
        <v>4.9479999999988422E-3</v>
      </c>
    </row>
    <row r="11946" spans="1:7" x14ac:dyDescent="0.35">
      <c r="A11946" t="s">
        <v>16186</v>
      </c>
      <c r="B11946" t="s">
        <v>7317</v>
      </c>
      <c r="C11946" t="s">
        <v>7318</v>
      </c>
      <c r="D11946" t="str">
        <f>IF($B11946="B","",IFERROR(VLOOKUP($C11946,Elster!$I$5:$M$148,3,FALSE),$C11946))</f>
        <v/>
      </c>
      <c r="E11946" t="str">
        <f>IF($B11946="A","",IFERROR(VLOOKUP($C11946,Elster!$I$5:$M$148,3,FALSE),$C11946))</f>
        <v xml:space="preserve">   "SAMMLERISTTEMP"                                   </v>
      </c>
      <c r="F11946">
        <f t="shared" si="372"/>
        <v>13</v>
      </c>
      <c r="G11946" s="2">
        <f t="shared" si="373"/>
        <v>4.9740000000042528E-3</v>
      </c>
    </row>
    <row r="11947" spans="1:7" x14ac:dyDescent="0.35">
      <c r="A11947" t="s">
        <v>16187</v>
      </c>
      <c r="B11947" t="s">
        <v>7317</v>
      </c>
      <c r="C11947" t="s">
        <v>7329</v>
      </c>
      <c r="D11947" t="str">
        <f>IF($B11947="B","",IFERROR(VLOOKUP($C11947,Elster!$I$5:$M$148,3,FALSE),$C11947))</f>
        <v/>
      </c>
      <c r="E11947" t="str">
        <f>IF($B11947="A","",IFERROR(VLOOKUP($C11947,Elster!$I$5:$M$148,3,FALSE),$C11947))</f>
        <v xml:space="preserve">   "KESSELSOLLTEMP"                                   </v>
      </c>
      <c r="F11947">
        <f t="shared" si="372"/>
        <v>2</v>
      </c>
      <c r="G11947" s="2">
        <f t="shared" si="373"/>
        <v>4.9739999999971474E-3</v>
      </c>
    </row>
    <row r="11948" spans="1:7" x14ac:dyDescent="0.35">
      <c r="A11948" t="s">
        <v>16188</v>
      </c>
      <c r="B11948" t="s">
        <v>7317</v>
      </c>
      <c r="C11948" t="s">
        <v>7320</v>
      </c>
      <c r="D11948" t="str">
        <f>IF($B11948="B","",IFERROR(VLOOKUP($C11948,Elster!$I$5:$M$148,3,FALSE),$C11948))</f>
        <v/>
      </c>
      <c r="E11948" t="str">
        <f>IF($B11948="A","",IFERROR(VLOOKUP($C11948,Elster!$I$5:$M$148,3,FALSE),$C11948))</f>
        <v>0x000</v>
      </c>
      <c r="F11948">
        <f t="shared" si="372"/>
        <v>0</v>
      </c>
      <c r="G11948" s="2">
        <f t="shared" si="373"/>
        <v>4.9479999999988422E-3</v>
      </c>
    </row>
    <row r="11949" spans="1:7" x14ac:dyDescent="0.35">
      <c r="A11949" t="s">
        <v>16189</v>
      </c>
      <c r="B11949" t="s">
        <v>7317</v>
      </c>
      <c r="C11949" t="s">
        <v>7366</v>
      </c>
      <c r="D11949" t="str">
        <f>IF($B11949="B","",IFERROR(VLOOKUP($C11949,Elster!$I$5:$M$148,3,FALSE),$C11949))</f>
        <v/>
      </c>
      <c r="E11949" t="str">
        <f>IF($B11949="A","",IFERROR(VLOOKUP($C11949,Elster!$I$5:$M$148,3,FALSE),$C11949))</f>
        <v xml:space="preserve">//   "ERWEITERUNGSTELEGRAMM"                            </v>
      </c>
      <c r="F11949">
        <f t="shared" si="372"/>
        <v>250</v>
      </c>
      <c r="G11949" s="2">
        <f t="shared" si="373"/>
        <v>4.9739999999971474E-3</v>
      </c>
    </row>
    <row r="11950" spans="1:7" x14ac:dyDescent="0.35">
      <c r="A11950" t="s">
        <v>16190</v>
      </c>
      <c r="B11950" t="s">
        <v>7317</v>
      </c>
      <c r="C11950" t="s">
        <v>7321</v>
      </c>
      <c r="D11950" t="str">
        <f>IF($B11950="B","",IFERROR(VLOOKUP($C11950,Elster!$I$5:$M$148,3,FALSE),$C11950))</f>
        <v/>
      </c>
      <c r="E11950" t="str">
        <f>IF($B11950="A","",IFERROR(VLOOKUP($C11950,Elster!$I$5:$M$148,3,FALSE),$C11950))</f>
        <v xml:space="preserve">   "FEHLERMELDUNG"                                    </v>
      </c>
      <c r="F11950">
        <f t="shared" si="372"/>
        <v>1</v>
      </c>
      <c r="G11950" s="2">
        <f t="shared" si="373"/>
        <v>4.9740000000042528E-3</v>
      </c>
    </row>
    <row r="11951" spans="1:7" x14ac:dyDescent="0.35">
      <c r="A11951" t="s">
        <v>16191</v>
      </c>
      <c r="B11951" t="s">
        <v>7317</v>
      </c>
      <c r="C11951" t="s">
        <v>7357</v>
      </c>
      <c r="D11951" t="str">
        <f>IF($B11951="B","",IFERROR(VLOOKUP($C11951,Elster!$I$5:$M$148,3,FALSE),$C11951))</f>
        <v/>
      </c>
      <c r="E11951" t="str">
        <f>IF($B11951="A","",IFERROR(VLOOKUP($C11951,Elster!$I$5:$M$148,3,FALSE),$C11951))</f>
        <v xml:space="preserve">   "MIN_TEMP_KESSEL"                                  </v>
      </c>
      <c r="F11951">
        <f t="shared" si="372"/>
        <v>32</v>
      </c>
      <c r="G11951" s="2">
        <f t="shared" si="373"/>
        <v>4.9739999999971474E-3</v>
      </c>
    </row>
    <row r="11952" spans="1:7" x14ac:dyDescent="0.35">
      <c r="A11952" t="s">
        <v>16192</v>
      </c>
      <c r="B11952" t="s">
        <v>7317</v>
      </c>
      <c r="C11952" t="s">
        <v>7343</v>
      </c>
      <c r="D11952" t="str">
        <f>IF($B11952="B","",IFERROR(VLOOKUP($C11952,Elster!$I$5:$M$148,3,FALSE),$C11952))</f>
        <v/>
      </c>
      <c r="E11952" t="str">
        <f>IF($B11952="A","",IFERROR(VLOOKUP($C11952,Elster!$I$5:$M$148,3,FALSE),$C11952))</f>
        <v xml:space="preserve">   "RAUMSOLLTEMP_NACHT"                               </v>
      </c>
      <c r="F11952">
        <f t="shared" si="372"/>
        <v>8</v>
      </c>
      <c r="G11952" s="2">
        <f t="shared" si="373"/>
        <v>4.947000000001367E-3</v>
      </c>
    </row>
    <row r="11953" spans="1:7" x14ac:dyDescent="0.35">
      <c r="A11953" t="s">
        <v>16193</v>
      </c>
      <c r="B11953" t="s">
        <v>7317</v>
      </c>
      <c r="C11953" t="s">
        <v>7320</v>
      </c>
      <c r="D11953" t="str">
        <f>IF($B11953="B","",IFERROR(VLOOKUP($C11953,Elster!$I$5:$M$148,3,FALSE),$C11953))</f>
        <v/>
      </c>
      <c r="E11953" t="str">
        <f>IF($B11953="A","",IFERROR(VLOOKUP($C11953,Elster!$I$5:$M$148,3,FALSE),$C11953))</f>
        <v>0x000</v>
      </c>
      <c r="F11953">
        <f t="shared" si="372"/>
        <v>0</v>
      </c>
      <c r="G11953" s="2">
        <f t="shared" si="373"/>
        <v>4.9740000000042528E-3</v>
      </c>
    </row>
    <row r="11954" spans="1:7" x14ac:dyDescent="0.35">
      <c r="A11954" t="s">
        <v>16194</v>
      </c>
      <c r="B11954" t="s">
        <v>7317</v>
      </c>
      <c r="C11954" t="s">
        <v>7321</v>
      </c>
      <c r="D11954" t="str">
        <f>IF($B11954="B","",IFERROR(VLOOKUP($C11954,Elster!$I$5:$M$148,3,FALSE),$C11954))</f>
        <v/>
      </c>
      <c r="E11954" t="str">
        <f>IF($B11954="A","",IFERROR(VLOOKUP($C11954,Elster!$I$5:$M$148,3,FALSE),$C11954))</f>
        <v xml:space="preserve">   "FEHLERMELDUNG"                                    </v>
      </c>
      <c r="F11954">
        <f t="shared" si="372"/>
        <v>1</v>
      </c>
      <c r="G11954" s="2">
        <f t="shared" si="373"/>
        <v>4.9739999999971474E-3</v>
      </c>
    </row>
    <row r="11955" spans="1:7" x14ac:dyDescent="0.35">
      <c r="A11955" t="s">
        <v>16195</v>
      </c>
      <c r="B11955" t="s">
        <v>7317</v>
      </c>
      <c r="C11955" t="s">
        <v>8095</v>
      </c>
      <c r="D11955" t="str">
        <f>IF($B11955="B","",IFERROR(VLOOKUP($C11955,Elster!$I$5:$M$148,3,FALSE),$C11955))</f>
        <v/>
      </c>
      <c r="E11955" t="str">
        <f>IF($B11955="A","",IFERROR(VLOOKUP($C11955,Elster!$I$5:$M$148,3,FALSE),$C11955))</f>
        <v xml:space="preserve">   "LEISTUNGSKORREKTUR"                               </v>
      </c>
      <c r="F11955">
        <f t="shared" si="372"/>
        <v>53</v>
      </c>
      <c r="G11955" s="2">
        <f t="shared" si="373"/>
        <v>4.9739999999971474E-3</v>
      </c>
    </row>
    <row r="11956" spans="1:7" x14ac:dyDescent="0.35">
      <c r="A11956" t="s">
        <v>16196</v>
      </c>
      <c r="B11956" t="s">
        <v>7317</v>
      </c>
      <c r="C11956" t="s">
        <v>7318</v>
      </c>
      <c r="D11956" t="str">
        <f>IF($B11956="B","",IFERROR(VLOOKUP($C11956,Elster!$I$5:$M$148,3,FALSE),$C11956))</f>
        <v/>
      </c>
      <c r="E11956" t="str">
        <f>IF($B11956="A","",IFERROR(VLOOKUP($C11956,Elster!$I$5:$M$148,3,FALSE),$C11956))</f>
        <v xml:space="preserve">   "SAMMLERISTTEMP"                                   </v>
      </c>
      <c r="F11956">
        <f t="shared" si="372"/>
        <v>13</v>
      </c>
      <c r="G11956" s="2">
        <f t="shared" si="373"/>
        <v>0.11692500000000194</v>
      </c>
    </row>
    <row r="11957" spans="1:7" x14ac:dyDescent="0.35">
      <c r="A11957" t="s">
        <v>16196</v>
      </c>
      <c r="B11957" t="s">
        <v>7319</v>
      </c>
      <c r="C11957" t="s">
        <v>7318</v>
      </c>
      <c r="D11957" t="str">
        <f>IF($B11957="B","",IFERROR(VLOOKUP($C11957,Elster!$I$5:$M$148,3,FALSE),$C11957))</f>
        <v xml:space="preserve">   "SAMMLERISTTEMP"                                   </v>
      </c>
      <c r="E11957" t="str">
        <f>IF($B11957="A","",IFERROR(VLOOKUP($C11957,Elster!$I$5:$M$148,3,FALSE),$C11957))</f>
        <v/>
      </c>
      <c r="F11957">
        <f t="shared" si="372"/>
        <v>13</v>
      </c>
      <c r="G11957" s="2">
        <f t="shared" si="373"/>
        <v>0</v>
      </c>
    </row>
    <row r="11958" spans="1:7" x14ac:dyDescent="0.35">
      <c r="A11958" t="s">
        <v>16197</v>
      </c>
      <c r="B11958" t="s">
        <v>7317</v>
      </c>
      <c r="C11958" t="s">
        <v>7320</v>
      </c>
      <c r="D11958" t="str">
        <f>IF($B11958="B","",IFERROR(VLOOKUP($C11958,Elster!$I$5:$M$148,3,FALSE),$C11958))</f>
        <v/>
      </c>
      <c r="E11958" t="str">
        <f>IF($B11958="A","",IFERROR(VLOOKUP($C11958,Elster!$I$5:$M$148,3,FALSE),$C11958))</f>
        <v>0x000</v>
      </c>
      <c r="F11958">
        <f t="shared" si="372"/>
        <v>0</v>
      </c>
      <c r="G11958" s="2">
        <f t="shared" si="373"/>
        <v>5.000000000002558E-3</v>
      </c>
    </row>
    <row r="11959" spans="1:7" x14ac:dyDescent="0.35">
      <c r="A11959" t="s">
        <v>16197</v>
      </c>
      <c r="B11959" t="s">
        <v>7319</v>
      </c>
      <c r="C11959" t="s">
        <v>7320</v>
      </c>
      <c r="D11959" t="str">
        <f>IF($B11959="B","",IFERROR(VLOOKUP($C11959,Elster!$I$5:$M$148,3,FALSE),$C11959))</f>
        <v>0x000</v>
      </c>
      <c r="E11959" t="str">
        <f>IF($B11959="A","",IFERROR(VLOOKUP($C11959,Elster!$I$5:$M$148,3,FALSE),$C11959))</f>
        <v/>
      </c>
      <c r="F11959">
        <f t="shared" si="372"/>
        <v>0</v>
      </c>
      <c r="G11959" s="2">
        <f t="shared" si="373"/>
        <v>0</v>
      </c>
    </row>
    <row r="11960" spans="1:7" x14ac:dyDescent="0.35">
      <c r="A11960" t="s">
        <v>16198</v>
      </c>
      <c r="B11960" t="s">
        <v>7317</v>
      </c>
      <c r="C11960" t="s">
        <v>7345</v>
      </c>
      <c r="D11960" t="str">
        <f>IF($B11960="B","",IFERROR(VLOOKUP($C11960,Elster!$I$5:$M$148,3,FALSE),$C11960))</f>
        <v/>
      </c>
      <c r="E11960" t="str">
        <f>IF($B11960="A","",IFERROR(VLOOKUP($C11960,Elster!$I$5:$M$148,3,FALSE),$C11960))</f>
        <v xml:space="preserve">   "UHRZEIT"                                          </v>
      </c>
      <c r="F11960">
        <f t="shared" si="372"/>
        <v>9</v>
      </c>
      <c r="G11960" s="2">
        <f t="shared" si="373"/>
        <v>4.9999999999954525E-3</v>
      </c>
    </row>
    <row r="11961" spans="1:7" x14ac:dyDescent="0.35">
      <c r="A11961" t="s">
        <v>16198</v>
      </c>
      <c r="B11961" t="s">
        <v>7319</v>
      </c>
      <c r="C11961" t="s">
        <v>7345</v>
      </c>
      <c r="D11961" t="str">
        <f>IF($B11961="B","",IFERROR(VLOOKUP($C11961,Elster!$I$5:$M$148,3,FALSE),$C11961))</f>
        <v xml:space="preserve">   "UHRZEIT"                                          </v>
      </c>
      <c r="E11961" t="str">
        <f>IF($B11961="A","",IFERROR(VLOOKUP($C11961,Elster!$I$5:$M$148,3,FALSE),$C11961))</f>
        <v/>
      </c>
      <c r="F11961">
        <f t="shared" si="372"/>
        <v>9</v>
      </c>
      <c r="G11961" s="2">
        <f t="shared" si="373"/>
        <v>0</v>
      </c>
    </row>
    <row r="11962" spans="1:7" x14ac:dyDescent="0.35">
      <c r="A11962" t="s">
        <v>16199</v>
      </c>
      <c r="B11962" t="s">
        <v>7317</v>
      </c>
      <c r="C11962" t="s">
        <v>7321</v>
      </c>
      <c r="D11962" t="str">
        <f>IF($B11962="B","",IFERROR(VLOOKUP($C11962,Elster!$I$5:$M$148,3,FALSE),$C11962))</f>
        <v/>
      </c>
      <c r="E11962" t="str">
        <f>IF($B11962="A","",IFERROR(VLOOKUP($C11962,Elster!$I$5:$M$148,3,FALSE),$C11962))</f>
        <v xml:space="preserve">   "FEHLERMELDUNG"                                    </v>
      </c>
      <c r="F11962">
        <f t="shared" si="372"/>
        <v>1</v>
      </c>
      <c r="G11962" s="2">
        <f t="shared" si="373"/>
        <v>5.000000000002558E-3</v>
      </c>
    </row>
    <row r="11963" spans="1:7" x14ac:dyDescent="0.35">
      <c r="A11963" t="s">
        <v>16199</v>
      </c>
      <c r="B11963" t="s">
        <v>7319</v>
      </c>
      <c r="C11963" t="s">
        <v>7321</v>
      </c>
      <c r="D11963" t="str">
        <f>IF($B11963="B","",IFERROR(VLOOKUP($C11963,Elster!$I$5:$M$148,3,FALSE),$C11963))</f>
        <v xml:space="preserve">   "FEHLERMELDUNG"                                    </v>
      </c>
      <c r="E11963" t="str">
        <f>IF($B11963="A","",IFERROR(VLOOKUP($C11963,Elster!$I$5:$M$148,3,FALSE),$C11963))</f>
        <v/>
      </c>
      <c r="F11963">
        <f t="shared" si="372"/>
        <v>1</v>
      </c>
      <c r="G11963" s="2">
        <f t="shared" si="373"/>
        <v>0</v>
      </c>
    </row>
    <row r="11964" spans="1:7" x14ac:dyDescent="0.35">
      <c r="A11964" t="s">
        <v>16200</v>
      </c>
      <c r="B11964" t="s">
        <v>7317</v>
      </c>
      <c r="C11964" t="s">
        <v>7320</v>
      </c>
      <c r="D11964" t="str">
        <f>IF($B11964="B","",IFERROR(VLOOKUP($C11964,Elster!$I$5:$M$148,3,FALSE),$C11964))</f>
        <v/>
      </c>
      <c r="E11964" t="str">
        <f>IF($B11964="A","",IFERROR(VLOOKUP($C11964,Elster!$I$5:$M$148,3,FALSE),$C11964))</f>
        <v>0x000</v>
      </c>
      <c r="F11964">
        <f t="shared" si="372"/>
        <v>0</v>
      </c>
      <c r="G11964" s="2">
        <f t="shared" si="373"/>
        <v>5.000000000002558E-3</v>
      </c>
    </row>
    <row r="11965" spans="1:7" x14ac:dyDescent="0.35">
      <c r="A11965" t="s">
        <v>16200</v>
      </c>
      <c r="B11965" t="s">
        <v>7319</v>
      </c>
      <c r="C11965" t="s">
        <v>7320</v>
      </c>
      <c r="D11965" t="str">
        <f>IF($B11965="B","",IFERROR(VLOOKUP($C11965,Elster!$I$5:$M$148,3,FALSE),$C11965))</f>
        <v>0x000</v>
      </c>
      <c r="E11965" t="str">
        <f>IF($B11965="A","",IFERROR(VLOOKUP($C11965,Elster!$I$5:$M$148,3,FALSE),$C11965))</f>
        <v/>
      </c>
      <c r="F11965">
        <f t="shared" si="372"/>
        <v>0</v>
      </c>
      <c r="G11965" s="2">
        <f t="shared" si="373"/>
        <v>0</v>
      </c>
    </row>
    <row r="11966" spans="1:7" x14ac:dyDescent="0.35">
      <c r="A11966" t="s">
        <v>16201</v>
      </c>
      <c r="B11966" t="s">
        <v>7317</v>
      </c>
      <c r="C11966" t="s">
        <v>7321</v>
      </c>
      <c r="D11966" t="str">
        <f>IF($B11966="B","",IFERROR(VLOOKUP($C11966,Elster!$I$5:$M$148,3,FALSE),$C11966))</f>
        <v/>
      </c>
      <c r="E11966" t="str">
        <f>IF($B11966="A","",IFERROR(VLOOKUP($C11966,Elster!$I$5:$M$148,3,FALSE),$C11966))</f>
        <v xml:space="preserve">   "FEHLERMELDUNG"                                    </v>
      </c>
      <c r="F11966">
        <f t="shared" si="372"/>
        <v>1</v>
      </c>
      <c r="G11966" s="2">
        <f t="shared" si="373"/>
        <v>4.9999999999954525E-3</v>
      </c>
    </row>
    <row r="11967" spans="1:7" x14ac:dyDescent="0.35">
      <c r="A11967" t="s">
        <v>16201</v>
      </c>
      <c r="B11967" t="s">
        <v>7319</v>
      </c>
      <c r="C11967" t="s">
        <v>7321</v>
      </c>
      <c r="D11967" t="str">
        <f>IF($B11967="B","",IFERROR(VLOOKUP($C11967,Elster!$I$5:$M$148,3,FALSE),$C11967))</f>
        <v xml:space="preserve">   "FEHLERMELDUNG"                                    </v>
      </c>
      <c r="E11967" t="str">
        <f>IF($B11967="A","",IFERROR(VLOOKUP($C11967,Elster!$I$5:$M$148,3,FALSE),$C11967))</f>
        <v/>
      </c>
      <c r="F11967">
        <f t="shared" si="372"/>
        <v>1</v>
      </c>
      <c r="G11967" s="2">
        <f t="shared" si="373"/>
        <v>0</v>
      </c>
    </row>
    <row r="11968" spans="1:7" x14ac:dyDescent="0.35">
      <c r="A11968" t="s">
        <v>16202</v>
      </c>
      <c r="B11968" t="s">
        <v>7317</v>
      </c>
      <c r="C11968" t="s">
        <v>8105</v>
      </c>
      <c r="D11968" t="str">
        <f>IF($B11968="B","",IFERROR(VLOOKUP($C11968,Elster!$I$5:$M$148,3,FALSE),$C11968))</f>
        <v/>
      </c>
      <c r="E11968" t="str">
        <f>IF($B11968="A","",IFERROR(VLOOKUP($C11968,Elster!$I$5:$M$148,3,FALSE),$C11968))</f>
        <v xml:space="preserve">   "UNGUELTIG"                                        </v>
      </c>
      <c r="F11968">
        <f t="shared" si="372"/>
        <v>255</v>
      </c>
      <c r="G11968" s="2">
        <f t="shared" si="373"/>
        <v>5.000000000002558E-3</v>
      </c>
    </row>
    <row r="11969" spans="1:7" x14ac:dyDescent="0.35">
      <c r="A11969" t="s">
        <v>16202</v>
      </c>
      <c r="B11969" t="s">
        <v>7319</v>
      </c>
      <c r="C11969" t="s">
        <v>8105</v>
      </c>
      <c r="D11969" t="str">
        <f>IF($B11969="B","",IFERROR(VLOOKUP($C11969,Elster!$I$5:$M$148,3,FALSE),$C11969))</f>
        <v xml:space="preserve">   "UNGUELTIG"                                        </v>
      </c>
      <c r="E11969" t="str">
        <f>IF($B11969="A","",IFERROR(VLOOKUP($C11969,Elster!$I$5:$M$148,3,FALSE),$C11969))</f>
        <v/>
      </c>
      <c r="F11969">
        <f t="shared" si="372"/>
        <v>255</v>
      </c>
      <c r="G11969" s="2">
        <f t="shared" si="373"/>
        <v>0</v>
      </c>
    </row>
    <row r="11970" spans="1:7" x14ac:dyDescent="0.35">
      <c r="A11970" t="s">
        <v>16203</v>
      </c>
      <c r="B11970" t="s">
        <v>7317</v>
      </c>
      <c r="C11970" t="s">
        <v>7320</v>
      </c>
      <c r="D11970" t="str">
        <f>IF($B11970="B","",IFERROR(VLOOKUP($C11970,Elster!$I$5:$M$148,3,FALSE),$C11970))</f>
        <v/>
      </c>
      <c r="E11970" t="str">
        <f>IF($B11970="A","",IFERROR(VLOOKUP($C11970,Elster!$I$5:$M$148,3,FALSE),$C11970))</f>
        <v>0x000</v>
      </c>
      <c r="F11970">
        <f t="shared" si="372"/>
        <v>0</v>
      </c>
      <c r="G11970" s="2">
        <f t="shared" si="373"/>
        <v>4.9989999999979773E-3</v>
      </c>
    </row>
    <row r="11971" spans="1:7" x14ac:dyDescent="0.35">
      <c r="A11971" t="s">
        <v>16204</v>
      </c>
      <c r="B11971" t="s">
        <v>7319</v>
      </c>
      <c r="C11971" t="s">
        <v>7320</v>
      </c>
      <c r="D11971" t="str">
        <f>IF($B11971="B","",IFERROR(VLOOKUP($C11971,Elster!$I$5:$M$148,3,FALSE),$C11971))</f>
        <v>0x000</v>
      </c>
      <c r="E11971" t="str">
        <f>IF($B11971="A","",IFERROR(VLOOKUP($C11971,Elster!$I$5:$M$148,3,FALSE),$C11971))</f>
        <v/>
      </c>
      <c r="F11971">
        <f t="shared" ref="F11971:F11999" si="374">HEX2DEC(REPLACE(C11971,1,2,""))</f>
        <v>0</v>
      </c>
      <c r="G11971" s="2">
        <f t="shared" si="373"/>
        <v>1.0000000045806701E-6</v>
      </c>
    </row>
    <row r="11972" spans="1:7" x14ac:dyDescent="0.35">
      <c r="A11972" t="s">
        <v>16205</v>
      </c>
      <c r="B11972" t="s">
        <v>7317</v>
      </c>
      <c r="C11972" t="s">
        <v>7320</v>
      </c>
      <c r="D11972" t="str">
        <f>IF($B11972="B","",IFERROR(VLOOKUP($C11972,Elster!$I$5:$M$148,3,FALSE),$C11972))</f>
        <v/>
      </c>
      <c r="E11972" t="str">
        <f>IF($B11972="A","",IFERROR(VLOOKUP($C11972,Elster!$I$5:$M$148,3,FALSE),$C11972))</f>
        <v>0x000</v>
      </c>
      <c r="F11972">
        <f t="shared" si="374"/>
        <v>0</v>
      </c>
      <c r="G11972" s="2">
        <f t="shared" ref="G11972:G11999" si="375">SUBSTITUTE(A11972,"s","")-SUBSTITUTE(A11971,"s","")</f>
        <v>4.9989999999979773E-3</v>
      </c>
    </row>
    <row r="11973" spans="1:7" x14ac:dyDescent="0.35">
      <c r="A11973" t="s">
        <v>16205</v>
      </c>
      <c r="B11973" t="s">
        <v>7319</v>
      </c>
      <c r="C11973" t="s">
        <v>7320</v>
      </c>
      <c r="D11973" t="str">
        <f>IF($B11973="B","",IFERROR(VLOOKUP($C11973,Elster!$I$5:$M$148,3,FALSE),$C11973))</f>
        <v>0x000</v>
      </c>
      <c r="E11973" t="str">
        <f>IF($B11973="A","",IFERROR(VLOOKUP($C11973,Elster!$I$5:$M$148,3,FALSE),$C11973))</f>
        <v/>
      </c>
      <c r="F11973">
        <f t="shared" si="374"/>
        <v>0</v>
      </c>
      <c r="G11973" s="2">
        <f t="shared" si="375"/>
        <v>0</v>
      </c>
    </row>
    <row r="11974" spans="1:7" x14ac:dyDescent="0.35">
      <c r="A11974" t="s">
        <v>16206</v>
      </c>
      <c r="B11974" t="s">
        <v>7317</v>
      </c>
      <c r="C11974" t="s">
        <v>7320</v>
      </c>
      <c r="D11974" t="str">
        <f>IF($B11974="B","",IFERROR(VLOOKUP($C11974,Elster!$I$5:$M$148,3,FALSE),$C11974))</f>
        <v/>
      </c>
      <c r="E11974" t="str">
        <f>IF($B11974="A","",IFERROR(VLOOKUP($C11974,Elster!$I$5:$M$148,3,FALSE),$C11974))</f>
        <v>0x000</v>
      </c>
      <c r="F11974">
        <f t="shared" si="374"/>
        <v>0</v>
      </c>
      <c r="G11974" s="2">
        <f t="shared" si="375"/>
        <v>4.9999999999954525E-3</v>
      </c>
    </row>
    <row r="11975" spans="1:7" x14ac:dyDescent="0.35">
      <c r="A11975" t="s">
        <v>16206</v>
      </c>
      <c r="B11975" t="s">
        <v>7319</v>
      </c>
      <c r="C11975" t="s">
        <v>7320</v>
      </c>
      <c r="D11975" t="str">
        <f>IF($B11975="B","",IFERROR(VLOOKUP($C11975,Elster!$I$5:$M$148,3,FALSE),$C11975))</f>
        <v>0x000</v>
      </c>
      <c r="E11975" t="str">
        <f>IF($B11975="A","",IFERROR(VLOOKUP($C11975,Elster!$I$5:$M$148,3,FALSE),$C11975))</f>
        <v/>
      </c>
      <c r="F11975">
        <f t="shared" si="374"/>
        <v>0</v>
      </c>
      <c r="G11975" s="2">
        <f t="shared" si="375"/>
        <v>0</v>
      </c>
    </row>
    <row r="11976" spans="1:7" x14ac:dyDescent="0.35">
      <c r="A11976" t="s">
        <v>16207</v>
      </c>
      <c r="B11976" t="s">
        <v>7317</v>
      </c>
      <c r="C11976" t="s">
        <v>7321</v>
      </c>
      <c r="D11976" t="str">
        <f>IF($B11976="B","",IFERROR(VLOOKUP($C11976,Elster!$I$5:$M$148,3,FALSE),$C11976))</f>
        <v/>
      </c>
      <c r="E11976" t="str">
        <f>IF($B11976="A","",IFERROR(VLOOKUP($C11976,Elster!$I$5:$M$148,3,FALSE),$C11976))</f>
        <v xml:space="preserve">   "FEHLERMELDUNG"                                    </v>
      </c>
      <c r="F11976">
        <f t="shared" si="374"/>
        <v>1</v>
      </c>
      <c r="G11976" s="2">
        <f t="shared" si="375"/>
        <v>5.000000000002558E-3</v>
      </c>
    </row>
    <row r="11977" spans="1:7" x14ac:dyDescent="0.35">
      <c r="A11977" t="s">
        <v>16207</v>
      </c>
      <c r="B11977" t="s">
        <v>7319</v>
      </c>
      <c r="C11977" t="s">
        <v>7321</v>
      </c>
      <c r="D11977" t="str">
        <f>IF($B11977="B","",IFERROR(VLOOKUP($C11977,Elster!$I$5:$M$148,3,FALSE),$C11977))</f>
        <v xml:space="preserve">   "FEHLERMELDUNG"                                    </v>
      </c>
      <c r="E11977" t="str">
        <f>IF($B11977="A","",IFERROR(VLOOKUP($C11977,Elster!$I$5:$M$148,3,FALSE),$C11977))</f>
        <v/>
      </c>
      <c r="F11977">
        <f t="shared" si="374"/>
        <v>1</v>
      </c>
      <c r="G11977" s="2">
        <f t="shared" si="375"/>
        <v>0</v>
      </c>
    </row>
    <row r="11978" spans="1:7" x14ac:dyDescent="0.35">
      <c r="A11978" t="s">
        <v>16208</v>
      </c>
      <c r="B11978" t="s">
        <v>7317</v>
      </c>
      <c r="C11978" t="s">
        <v>8111</v>
      </c>
      <c r="D11978" t="str">
        <f>IF($B11978="B","",IFERROR(VLOOKUP($C11978,Elster!$I$5:$M$148,3,FALSE),$C11978))</f>
        <v/>
      </c>
      <c r="E11978" t="str">
        <f>IF($B11978="A","",IFERROR(VLOOKUP($C11978,Elster!$I$5:$M$148,3,FALSE),$C11978))</f>
        <v xml:space="preserve">   "SPEICHER_UNTEN_TEMP"                              </v>
      </c>
      <c r="F11978">
        <f t="shared" si="374"/>
        <v>23</v>
      </c>
      <c r="G11978" s="2">
        <f t="shared" si="375"/>
        <v>5.000000000002558E-3</v>
      </c>
    </row>
    <row r="11979" spans="1:7" x14ac:dyDescent="0.35">
      <c r="A11979" t="s">
        <v>16208</v>
      </c>
      <c r="B11979" t="s">
        <v>7319</v>
      </c>
      <c r="C11979" t="s">
        <v>8111</v>
      </c>
      <c r="D11979" t="str">
        <f>IF($B11979="B","",IFERROR(VLOOKUP($C11979,Elster!$I$5:$M$148,3,FALSE),$C11979))</f>
        <v xml:space="preserve">   "SPEICHER_UNTEN_TEMP"                              </v>
      </c>
      <c r="E11979" t="str">
        <f>IF($B11979="A","",IFERROR(VLOOKUP($C11979,Elster!$I$5:$M$148,3,FALSE),$C11979))</f>
        <v/>
      </c>
      <c r="F11979">
        <f t="shared" si="374"/>
        <v>23</v>
      </c>
      <c r="G11979" s="2">
        <f t="shared" si="375"/>
        <v>0</v>
      </c>
    </row>
    <row r="11980" spans="1:7" x14ac:dyDescent="0.35">
      <c r="A11980" t="s">
        <v>16209</v>
      </c>
      <c r="B11980" t="s">
        <v>7317</v>
      </c>
      <c r="C11980" t="s">
        <v>7345</v>
      </c>
      <c r="D11980" t="str">
        <f>IF($B11980="B","",IFERROR(VLOOKUP($C11980,Elster!$I$5:$M$148,3,FALSE),$C11980))</f>
        <v/>
      </c>
      <c r="E11980" t="str">
        <f>IF($B11980="A","",IFERROR(VLOOKUP($C11980,Elster!$I$5:$M$148,3,FALSE),$C11980))</f>
        <v xml:space="preserve">   "UHRZEIT"                                          </v>
      </c>
      <c r="F11980">
        <f t="shared" si="374"/>
        <v>9</v>
      </c>
      <c r="G11980" s="2">
        <f t="shared" si="375"/>
        <v>9.2709999999982529E-3</v>
      </c>
    </row>
    <row r="11981" spans="1:7" x14ac:dyDescent="0.35">
      <c r="A11981" t="s">
        <v>16210</v>
      </c>
      <c r="B11981" t="s">
        <v>7317</v>
      </c>
      <c r="C11981" t="s">
        <v>7320</v>
      </c>
      <c r="D11981" t="str">
        <f>IF($B11981="B","",IFERROR(VLOOKUP($C11981,Elster!$I$5:$M$148,3,FALSE),$C11981))</f>
        <v/>
      </c>
      <c r="E11981" t="str">
        <f>IF($B11981="A","",IFERROR(VLOOKUP($C11981,Elster!$I$5:$M$148,3,FALSE),$C11981))</f>
        <v>0x000</v>
      </c>
      <c r="F11981">
        <f t="shared" si="374"/>
        <v>0</v>
      </c>
      <c r="G11981" s="2">
        <f t="shared" si="375"/>
        <v>4.9739999999971474E-3</v>
      </c>
    </row>
    <row r="11982" spans="1:7" x14ac:dyDescent="0.35">
      <c r="A11982" t="s">
        <v>16211</v>
      </c>
      <c r="B11982" t="s">
        <v>7317</v>
      </c>
      <c r="C11982" t="s">
        <v>7318</v>
      </c>
      <c r="D11982" t="str">
        <f>IF($B11982="B","",IFERROR(VLOOKUP($C11982,Elster!$I$5:$M$148,3,FALSE),$C11982))</f>
        <v/>
      </c>
      <c r="E11982" t="str">
        <f>IF($B11982="A","",IFERROR(VLOOKUP($C11982,Elster!$I$5:$M$148,3,FALSE),$C11982))</f>
        <v xml:space="preserve">   "SAMMLERISTTEMP"                                   </v>
      </c>
      <c r="F11982">
        <f t="shared" si="374"/>
        <v>13</v>
      </c>
      <c r="G11982" s="2">
        <f t="shared" si="375"/>
        <v>4.9480000000059476E-3</v>
      </c>
    </row>
    <row r="11983" spans="1:7" x14ac:dyDescent="0.35">
      <c r="A11983" t="s">
        <v>16212</v>
      </c>
      <c r="B11983" t="s">
        <v>7317</v>
      </c>
      <c r="C11983" t="s">
        <v>7329</v>
      </c>
      <c r="D11983" t="str">
        <f>IF($B11983="B","",IFERROR(VLOOKUP($C11983,Elster!$I$5:$M$148,3,FALSE),$C11983))</f>
        <v/>
      </c>
      <c r="E11983" t="str">
        <f>IF($B11983="A","",IFERROR(VLOOKUP($C11983,Elster!$I$5:$M$148,3,FALSE),$C11983))</f>
        <v xml:space="preserve">   "KESSELSOLLTEMP"                                   </v>
      </c>
      <c r="F11983">
        <f t="shared" si="374"/>
        <v>2</v>
      </c>
      <c r="G11983" s="2">
        <f t="shared" si="375"/>
        <v>4.9729999999996721E-3</v>
      </c>
    </row>
    <row r="11984" spans="1:7" x14ac:dyDescent="0.35">
      <c r="A11984" t="s">
        <v>16213</v>
      </c>
      <c r="B11984" t="s">
        <v>7317</v>
      </c>
      <c r="C11984" t="s">
        <v>7320</v>
      </c>
      <c r="D11984" t="str">
        <f>IF($B11984="B","",IFERROR(VLOOKUP($C11984,Elster!$I$5:$M$148,3,FALSE),$C11984))</f>
        <v/>
      </c>
      <c r="E11984" t="str">
        <f>IF($B11984="A","",IFERROR(VLOOKUP($C11984,Elster!$I$5:$M$148,3,FALSE),$C11984))</f>
        <v>0x000</v>
      </c>
      <c r="F11984">
        <f t="shared" si="374"/>
        <v>0</v>
      </c>
      <c r="G11984" s="2">
        <f t="shared" si="375"/>
        <v>4.9739999999971474E-3</v>
      </c>
    </row>
    <row r="11985" spans="1:7" x14ac:dyDescent="0.35">
      <c r="A11985" t="s">
        <v>16214</v>
      </c>
      <c r="B11985" t="s">
        <v>7317</v>
      </c>
      <c r="C11985" t="s">
        <v>7321</v>
      </c>
      <c r="D11985" t="str">
        <f>IF($B11985="B","",IFERROR(VLOOKUP($C11985,Elster!$I$5:$M$148,3,FALSE),$C11985))</f>
        <v/>
      </c>
      <c r="E11985" t="str">
        <f>IF($B11985="A","",IFERROR(VLOOKUP($C11985,Elster!$I$5:$M$148,3,FALSE),$C11985))</f>
        <v xml:space="preserve">   "FEHLERMELDUNG"                                    </v>
      </c>
      <c r="F11985">
        <f t="shared" si="374"/>
        <v>1</v>
      </c>
      <c r="G11985" s="2">
        <f t="shared" si="375"/>
        <v>4.9479999999988422E-3</v>
      </c>
    </row>
    <row r="11986" spans="1:7" x14ac:dyDescent="0.35">
      <c r="A11986" t="s">
        <v>16215</v>
      </c>
      <c r="B11986" t="s">
        <v>7317</v>
      </c>
      <c r="C11986" t="s">
        <v>7320</v>
      </c>
      <c r="D11986" t="str">
        <f>IF($B11986="B","",IFERROR(VLOOKUP($C11986,Elster!$I$5:$M$148,3,FALSE),$C11986))</f>
        <v/>
      </c>
      <c r="E11986" t="str">
        <f>IF($B11986="A","",IFERROR(VLOOKUP($C11986,Elster!$I$5:$M$148,3,FALSE),$C11986))</f>
        <v>0x000</v>
      </c>
      <c r="F11986">
        <f t="shared" si="374"/>
        <v>0</v>
      </c>
      <c r="G11986" s="2">
        <f t="shared" si="375"/>
        <v>4.9740000000042528E-3</v>
      </c>
    </row>
    <row r="11987" spans="1:7" x14ac:dyDescent="0.35">
      <c r="A11987" t="s">
        <v>16216</v>
      </c>
      <c r="B11987" t="s">
        <v>7317</v>
      </c>
      <c r="C11987" t="s">
        <v>8120</v>
      </c>
      <c r="D11987" t="str">
        <f>IF($B11987="B","",IFERROR(VLOOKUP($C11987,Elster!$I$5:$M$148,3,FALSE),$C11987))</f>
        <v/>
      </c>
      <c r="E11987" t="str">
        <f>IF($B11987="A","",IFERROR(VLOOKUP($C11987,Elster!$I$5:$M$148,3,FALSE),$C11987))</f>
        <v>0x045</v>
      </c>
      <c r="F11987">
        <f t="shared" si="374"/>
        <v>69</v>
      </c>
      <c r="G11987" s="2">
        <f t="shared" si="375"/>
        <v>4.9739999999971474E-3</v>
      </c>
    </row>
    <row r="11988" spans="1:7" x14ac:dyDescent="0.35">
      <c r="A11988" t="s">
        <v>16217</v>
      </c>
      <c r="B11988" t="s">
        <v>7317</v>
      </c>
      <c r="C11988" t="s">
        <v>7320</v>
      </c>
      <c r="D11988" t="str">
        <f>IF($B11988="B","",IFERROR(VLOOKUP($C11988,Elster!$I$5:$M$148,3,FALSE),$C11988))</f>
        <v/>
      </c>
      <c r="E11988" t="str">
        <f>IF($B11988="A","",IFERROR(VLOOKUP($C11988,Elster!$I$5:$M$148,3,FALSE),$C11988))</f>
        <v>0x000</v>
      </c>
      <c r="F11988">
        <f t="shared" si="374"/>
        <v>0</v>
      </c>
      <c r="G11988" s="2">
        <f t="shared" si="375"/>
        <v>4.9739999999971474E-3</v>
      </c>
    </row>
    <row r="11989" spans="1:7" x14ac:dyDescent="0.35">
      <c r="A11989" t="s">
        <v>16218</v>
      </c>
      <c r="B11989" t="s">
        <v>7317</v>
      </c>
      <c r="C11989" t="s">
        <v>7320</v>
      </c>
      <c r="D11989" t="str">
        <f>IF($B11989="B","",IFERROR(VLOOKUP($C11989,Elster!$I$5:$M$148,3,FALSE),$C11989))</f>
        <v/>
      </c>
      <c r="E11989" t="str">
        <f>IF($B11989="A","",IFERROR(VLOOKUP($C11989,Elster!$I$5:$M$148,3,FALSE),$C11989))</f>
        <v>0x000</v>
      </c>
      <c r="F11989">
        <f t="shared" si="374"/>
        <v>0</v>
      </c>
      <c r="G11989" s="2">
        <f t="shared" si="375"/>
        <v>4.9480000000059476E-3</v>
      </c>
    </row>
    <row r="11990" spans="1:7" x14ac:dyDescent="0.35">
      <c r="A11990" t="s">
        <v>16219</v>
      </c>
      <c r="B11990" t="s">
        <v>7317</v>
      </c>
      <c r="C11990" t="s">
        <v>7320</v>
      </c>
      <c r="D11990" t="str">
        <f>IF($B11990="B","",IFERROR(VLOOKUP($C11990,Elster!$I$5:$M$148,3,FALSE),$C11990))</f>
        <v/>
      </c>
      <c r="E11990" t="str">
        <f>IF($B11990="A","",IFERROR(VLOOKUP($C11990,Elster!$I$5:$M$148,3,FALSE),$C11990))</f>
        <v>0x000</v>
      </c>
      <c r="F11990">
        <f t="shared" si="374"/>
        <v>0</v>
      </c>
      <c r="G11990" s="2">
        <f t="shared" si="375"/>
        <v>4.9729999999996721E-3</v>
      </c>
    </row>
    <row r="11991" spans="1:7" x14ac:dyDescent="0.35">
      <c r="A11991" t="s">
        <v>16220</v>
      </c>
      <c r="B11991" t="s">
        <v>7317</v>
      </c>
      <c r="C11991" t="s">
        <v>7906</v>
      </c>
      <c r="D11991" t="str">
        <f>IF($B11991="B","",IFERROR(VLOOKUP($C11991,Elster!$I$5:$M$148,3,FALSE),$C11991))</f>
        <v/>
      </c>
      <c r="E11991" t="str">
        <f>IF($B11991="A","",IFERROR(VLOOKUP($C11991,Elster!$I$5:$M$148,3,FALSE),$C11991))</f>
        <v xml:space="preserve">   "TEILVORRANG_WW"                                   </v>
      </c>
      <c r="F11991">
        <f t="shared" si="374"/>
        <v>94</v>
      </c>
      <c r="G11991" s="2">
        <f t="shared" si="375"/>
        <v>4.9739999999971474E-3</v>
      </c>
    </row>
    <row r="11992" spans="1:7" x14ac:dyDescent="0.35">
      <c r="A11992" t="s">
        <v>16221</v>
      </c>
      <c r="B11992" t="s">
        <v>7317</v>
      </c>
      <c r="C11992" t="s">
        <v>7318</v>
      </c>
      <c r="D11992" t="str">
        <f>IF($B11992="B","",IFERROR(VLOOKUP($C11992,Elster!$I$5:$M$148,3,FALSE),$C11992))</f>
        <v/>
      </c>
      <c r="E11992" t="str">
        <f>IF($B11992="A","",IFERROR(VLOOKUP($C11992,Elster!$I$5:$M$148,3,FALSE),$C11992))</f>
        <v xml:space="preserve">   "SAMMLERISTTEMP"                                   </v>
      </c>
      <c r="F11992">
        <f t="shared" si="374"/>
        <v>13</v>
      </c>
      <c r="G11992" s="2">
        <f t="shared" si="375"/>
        <v>0.12075300000000055</v>
      </c>
    </row>
    <row r="11993" spans="1:7" x14ac:dyDescent="0.35">
      <c r="A11993" t="s">
        <v>16222</v>
      </c>
      <c r="B11993" t="s">
        <v>7319</v>
      </c>
      <c r="C11993" t="s">
        <v>7318</v>
      </c>
      <c r="D11993" t="str">
        <f>IF($B11993="B","",IFERROR(VLOOKUP($C11993,Elster!$I$5:$M$148,3,FALSE),$C11993))</f>
        <v xml:space="preserve">   "SAMMLERISTTEMP"                                   </v>
      </c>
      <c r="E11993" t="str">
        <f>IF($B11993="A","",IFERROR(VLOOKUP($C11993,Elster!$I$5:$M$148,3,FALSE),$C11993))</f>
        <v/>
      </c>
      <c r="F11993">
        <f t="shared" si="374"/>
        <v>13</v>
      </c>
      <c r="G11993" s="2">
        <f t="shared" si="375"/>
        <v>9.9999999747524271E-7</v>
      </c>
    </row>
    <row r="11994" spans="1:7" x14ac:dyDescent="0.35">
      <c r="A11994" t="s">
        <v>16223</v>
      </c>
      <c r="B11994" t="s">
        <v>7317</v>
      </c>
      <c r="C11994" t="s">
        <v>7320</v>
      </c>
      <c r="D11994" t="str">
        <f>IF($B11994="B","",IFERROR(VLOOKUP($C11994,Elster!$I$5:$M$148,3,FALSE),$C11994))</f>
        <v/>
      </c>
      <c r="E11994" t="str">
        <f>IF($B11994="A","",IFERROR(VLOOKUP($C11994,Elster!$I$5:$M$148,3,FALSE),$C11994))</f>
        <v>0x000</v>
      </c>
      <c r="F11994">
        <f t="shared" si="374"/>
        <v>0</v>
      </c>
      <c r="G11994" s="2">
        <f t="shared" si="375"/>
        <v>4.9990000000050827E-3</v>
      </c>
    </row>
    <row r="11995" spans="1:7" x14ac:dyDescent="0.35">
      <c r="A11995" t="s">
        <v>16223</v>
      </c>
      <c r="B11995" t="s">
        <v>7319</v>
      </c>
      <c r="C11995" t="s">
        <v>7320</v>
      </c>
      <c r="D11995" t="str">
        <f>IF($B11995="B","",IFERROR(VLOOKUP($C11995,Elster!$I$5:$M$148,3,FALSE),$C11995))</f>
        <v>0x000</v>
      </c>
      <c r="E11995" t="str">
        <f>IF($B11995="A","",IFERROR(VLOOKUP($C11995,Elster!$I$5:$M$148,3,FALSE),$C11995))</f>
        <v/>
      </c>
      <c r="F11995">
        <f t="shared" si="374"/>
        <v>0</v>
      </c>
      <c r="G11995" s="2">
        <f t="shared" si="375"/>
        <v>0</v>
      </c>
    </row>
    <row r="11996" spans="1:7" x14ac:dyDescent="0.35">
      <c r="A11996" t="s">
        <v>16224</v>
      </c>
      <c r="B11996" t="s">
        <v>7317</v>
      </c>
      <c r="C11996" t="s">
        <v>7339</v>
      </c>
      <c r="D11996" t="str">
        <f>IF($B11996="B","",IFERROR(VLOOKUP($C11996,Elster!$I$5:$M$148,3,FALSE),$C11996))</f>
        <v/>
      </c>
      <c r="E11996" t="str">
        <f>IF($B11996="A","",IFERROR(VLOOKUP($C11996,Elster!$I$5:$M$148,3,FALSE),$C11996))</f>
        <v xml:space="preserve">   "RAUMSOLLTEMP_II"                                  </v>
      </c>
      <c r="F11996">
        <f t="shared" si="374"/>
        <v>6</v>
      </c>
      <c r="G11996" s="2">
        <f t="shared" si="375"/>
        <v>4.9999999999954525E-3</v>
      </c>
    </row>
    <row r="11997" spans="1:7" x14ac:dyDescent="0.35">
      <c r="A11997" t="s">
        <v>16224</v>
      </c>
      <c r="B11997" t="s">
        <v>7319</v>
      </c>
      <c r="C11997" t="s">
        <v>7339</v>
      </c>
      <c r="D11997" t="str">
        <f>IF($B11997="B","",IFERROR(VLOOKUP($C11997,Elster!$I$5:$M$148,3,FALSE),$C11997))</f>
        <v xml:space="preserve">   "RAUMSOLLTEMP_II"                                  </v>
      </c>
      <c r="E11997" t="str">
        <f>IF($B11997="A","",IFERROR(VLOOKUP($C11997,Elster!$I$5:$M$148,3,FALSE),$C11997))</f>
        <v/>
      </c>
      <c r="F11997">
        <f t="shared" si="374"/>
        <v>6</v>
      </c>
      <c r="G11997" s="2">
        <f t="shared" si="375"/>
        <v>0</v>
      </c>
    </row>
    <row r="11998" spans="1:7" x14ac:dyDescent="0.35">
      <c r="A11998" t="s">
        <v>16225</v>
      </c>
      <c r="B11998" t="s">
        <v>7317</v>
      </c>
      <c r="C11998" t="s">
        <v>7321</v>
      </c>
      <c r="D11998" t="str">
        <f>IF($B11998="B","",IFERROR(VLOOKUP($C11998,Elster!$I$5:$M$148,3,FALSE),$C11998))</f>
        <v/>
      </c>
      <c r="E11998" t="str">
        <f>IF($B11998="A","",IFERROR(VLOOKUP($C11998,Elster!$I$5:$M$148,3,FALSE),$C11998))</f>
        <v xml:space="preserve">   "FEHLERMELDUNG"                                    </v>
      </c>
      <c r="F11998">
        <f t="shared" si="374"/>
        <v>1</v>
      </c>
      <c r="G11998" s="2">
        <f t="shared" si="375"/>
        <v>5.000000000002558E-3</v>
      </c>
    </row>
    <row r="11999" spans="1:7" x14ac:dyDescent="0.35">
      <c r="A11999" t="s">
        <v>16225</v>
      </c>
      <c r="B11999" t="s">
        <v>7319</v>
      </c>
      <c r="C11999" t="s">
        <v>7321</v>
      </c>
      <c r="D11999" t="str">
        <f>IF($B11999="B","",IFERROR(VLOOKUP($C11999,Elster!$I$5:$M$148,3,FALSE),$C11999))</f>
        <v xml:space="preserve">   "FEHLERMELDUNG"                                    </v>
      </c>
      <c r="E11999" t="str">
        <f>IF($B11999="A","",IFERROR(VLOOKUP($C11999,Elster!$I$5:$M$148,3,FALSE),$C11999))</f>
        <v/>
      </c>
      <c r="F11999">
        <f t="shared" si="374"/>
        <v>1</v>
      </c>
      <c r="G11999" s="2">
        <f t="shared" si="375"/>
        <v>0</v>
      </c>
    </row>
    <row r="12000" spans="1:7" s="8" customFormat="1" x14ac:dyDescent="0.35"/>
    <row r="12001" s="8" customFormat="1" x14ac:dyDescent="0.35"/>
    <row r="12002" s="8" customFormat="1" x14ac:dyDescent="0.35"/>
    <row r="12003" s="8" customFormat="1" x14ac:dyDescent="0.35"/>
  </sheetData>
  <autoFilter ref="A1:H12003"/>
  <conditionalFormatting sqref="G2:G1199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{CCA78B9D-E168-4ACB-90B6-62AA5051CFEA}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CA78B9D-E168-4ACB-90B6-62AA5051CF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G2:G11999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35"/>
  <sheetViews>
    <sheetView workbookViewId="0">
      <selection activeCell="D2" sqref="D2:G3"/>
    </sheetView>
  </sheetViews>
  <sheetFormatPr defaultRowHeight="14.5" x14ac:dyDescent="0.35"/>
  <cols>
    <col min="4" max="5" width="47.90625" bestFit="1" customWidth="1"/>
    <col min="12" max="12" width="10.81640625" bestFit="1" customWidth="1"/>
  </cols>
  <sheetData>
    <row r="1" spans="1:8" x14ac:dyDescent="0.35">
      <c r="A1" t="s">
        <v>7314</v>
      </c>
      <c r="B1" t="s">
        <v>7315</v>
      </c>
      <c r="C1" s="1" t="s">
        <v>7316</v>
      </c>
      <c r="D1" t="s">
        <v>7391</v>
      </c>
      <c r="E1" t="s">
        <v>7392</v>
      </c>
      <c r="F1" t="s">
        <v>7377</v>
      </c>
      <c r="G1" t="s">
        <v>7434</v>
      </c>
      <c r="H1" t="s">
        <v>19530</v>
      </c>
    </row>
    <row r="2" spans="1:8" x14ac:dyDescent="0.35">
      <c r="A2" t="s">
        <v>16275</v>
      </c>
      <c r="B2" t="s">
        <v>7317</v>
      </c>
      <c r="C2" t="s">
        <v>7351</v>
      </c>
      <c r="D2" t="str">
        <f>IF($B2="B","",IFERROR(VLOOKUP($C2,Elster!$I$5:$M$148,3,FALSE),$C2))</f>
        <v/>
      </c>
      <c r="E2" t="str">
        <f>IF($B2="A","",IFERROR(VLOOKUP($C2,Elster!$I$5:$M$148,3,FALSE),$C2))</f>
        <v xml:space="preserve">   "ACCESS_XRAM"                                      </v>
      </c>
      <c r="F2">
        <f>HEX2DEC(REPLACE(C2,1,2,""))</f>
        <v>50</v>
      </c>
      <c r="G2" s="2">
        <v>0</v>
      </c>
    </row>
    <row r="3" spans="1:8" x14ac:dyDescent="0.35">
      <c r="A3" t="s">
        <v>16276</v>
      </c>
      <c r="B3" t="s">
        <v>7317</v>
      </c>
      <c r="C3" t="s">
        <v>7320</v>
      </c>
      <c r="D3" t="str">
        <f>IF($B3="B","",IFERROR(VLOOKUP($C3,Elster!$I$5:$M$148,3,FALSE),$C3))</f>
        <v/>
      </c>
      <c r="E3" t="str">
        <f>IF($B3="A","",IFERROR(VLOOKUP($C3,Elster!$I$5:$M$148,3,FALSE),$C3))</f>
        <v>0x000</v>
      </c>
      <c r="F3">
        <f t="shared" ref="F3" si="0">HEX2DEC(REPLACE(C3,1,2,""))</f>
        <v>0</v>
      </c>
      <c r="G3" s="2">
        <f>SUBSTITUTE(A3,"s","")-SUBSTITUTE(A2,"s","")</f>
        <v>4.948000000000001E-3</v>
      </c>
    </row>
    <row r="4" spans="1:8" x14ac:dyDescent="0.35">
      <c r="A4" t="s">
        <v>16277</v>
      </c>
      <c r="B4" t="s">
        <v>7317</v>
      </c>
      <c r="C4" t="s">
        <v>7321</v>
      </c>
      <c r="D4" t="str">
        <f>IF($B4="B","",IFERROR(VLOOKUP($C4,Elster!$I$5:$M$148,3,FALSE),$C4))</f>
        <v/>
      </c>
      <c r="E4" t="str">
        <f>IF($B4="A","",IFERROR(VLOOKUP($C4,Elster!$I$5:$M$148,3,FALSE),$C4))</f>
        <v xml:space="preserve">   "FEHLERMELDUNG"                                    </v>
      </c>
      <c r="F4">
        <f t="shared" ref="F4:F67" si="1">HEX2DEC(REPLACE(C4,1,2,""))</f>
        <v>1</v>
      </c>
      <c r="G4" s="2">
        <f t="shared" ref="G4:G67" si="2">SUBSTITUTE(A4,"s","")-SUBSTITUTE(A3,"s","")</f>
        <v>4.9729999999999983E-3</v>
      </c>
    </row>
    <row r="5" spans="1:8" x14ac:dyDescent="0.35">
      <c r="A5" t="s">
        <v>16278</v>
      </c>
      <c r="B5" t="s">
        <v>7317</v>
      </c>
      <c r="C5" t="s">
        <v>16234</v>
      </c>
      <c r="D5" t="str">
        <f>IF($B5="B","",IFERROR(VLOOKUP($C5,Elster!$I$5:$M$148,3,FALSE),$C5))</f>
        <v/>
      </c>
      <c r="E5" t="str">
        <f>IF($B5="A","",IFERROR(VLOOKUP($C5,Elster!$I$5:$M$148,3,FALSE),$C5))</f>
        <v xml:space="preserve">   "ZIRK_PUMPE"                                       </v>
      </c>
      <c r="F5">
        <f t="shared" si="1"/>
        <v>101</v>
      </c>
      <c r="G5" s="2">
        <f t="shared" si="2"/>
        <v>4.9740000000000027E-3</v>
      </c>
    </row>
    <row r="6" spans="1:8" x14ac:dyDescent="0.35">
      <c r="A6" t="s">
        <v>16279</v>
      </c>
      <c r="B6" t="s">
        <v>7317</v>
      </c>
      <c r="C6" t="s">
        <v>7318</v>
      </c>
      <c r="D6" t="str">
        <f>IF($B6="B","",IFERROR(VLOOKUP($C6,Elster!$I$5:$M$148,3,FALSE),$C6))</f>
        <v/>
      </c>
      <c r="E6" t="str">
        <f>IF($B6="A","",IFERROR(VLOOKUP($C6,Elster!$I$5:$M$148,3,FALSE),$C6))</f>
        <v xml:space="preserve">   "SAMMLERISTTEMP"                                   </v>
      </c>
      <c r="F6">
        <f t="shared" si="1"/>
        <v>13</v>
      </c>
      <c r="G6" s="2">
        <f t="shared" si="2"/>
        <v>1.0208999999999996E-2</v>
      </c>
    </row>
    <row r="7" spans="1:8" x14ac:dyDescent="0.35">
      <c r="A7" t="s">
        <v>16279</v>
      </c>
      <c r="B7" t="s">
        <v>7319</v>
      </c>
      <c r="C7" t="s">
        <v>7318</v>
      </c>
      <c r="D7" t="str">
        <f>IF($B7="B","",IFERROR(VLOOKUP($C7,Elster!$I$5:$M$148,3,FALSE),$C7))</f>
        <v xml:space="preserve">   "SAMMLERISTTEMP"                                   </v>
      </c>
      <c r="E7" t="str">
        <f>IF($B7="A","",IFERROR(VLOOKUP($C7,Elster!$I$5:$M$148,3,FALSE),$C7))</f>
        <v/>
      </c>
      <c r="F7">
        <f t="shared" si="1"/>
        <v>13</v>
      </c>
      <c r="G7" s="2">
        <f t="shared" si="2"/>
        <v>0</v>
      </c>
    </row>
    <row r="8" spans="1:8" x14ac:dyDescent="0.35">
      <c r="A8" t="s">
        <v>16280</v>
      </c>
      <c r="B8" t="s">
        <v>7319</v>
      </c>
      <c r="C8" t="s">
        <v>7320</v>
      </c>
      <c r="D8" t="str">
        <f>IF($B8="B","",IFERROR(VLOOKUP($C8,Elster!$I$5:$M$148,3,FALSE),$C8))</f>
        <v>0x000</v>
      </c>
      <c r="E8" t="str">
        <f>IF($B8="A","",IFERROR(VLOOKUP($C8,Elster!$I$5:$M$148,3,FALSE),$C8))</f>
        <v/>
      </c>
      <c r="F8">
        <f t="shared" si="1"/>
        <v>0</v>
      </c>
      <c r="G8" s="2">
        <f t="shared" si="2"/>
        <v>4.9990000000000034E-3</v>
      </c>
    </row>
    <row r="9" spans="1:8" x14ac:dyDescent="0.35">
      <c r="A9" t="s">
        <v>16281</v>
      </c>
      <c r="B9" t="s">
        <v>7317</v>
      </c>
      <c r="C9" t="s">
        <v>7320</v>
      </c>
      <c r="D9" t="str">
        <f>IF($B9="B","",IFERROR(VLOOKUP($C9,Elster!$I$5:$M$148,3,FALSE),$C9))</f>
        <v/>
      </c>
      <c r="E9" t="str">
        <f>IF($B9="A","",IFERROR(VLOOKUP($C9,Elster!$I$5:$M$148,3,FALSE),$C9))</f>
        <v>0x000</v>
      </c>
      <c r="F9">
        <f t="shared" si="1"/>
        <v>0</v>
      </c>
      <c r="G9" s="2">
        <f t="shared" si="2"/>
        <v>2.5999999999998247E-5</v>
      </c>
    </row>
    <row r="10" spans="1:8" x14ac:dyDescent="0.35">
      <c r="A10" t="s">
        <v>16282</v>
      </c>
      <c r="B10" t="s">
        <v>7319</v>
      </c>
      <c r="C10" t="s">
        <v>7325</v>
      </c>
      <c r="D10" t="str">
        <f>IF($B10="B","",IFERROR(VLOOKUP($C10,Elster!$I$5:$M$148,3,FALSE),$C10))</f>
        <v xml:space="preserve">   "SPEICHERSOLLTEMP"                                 </v>
      </c>
      <c r="E10" t="str">
        <f>IF($B10="A","",IFERROR(VLOOKUP($C10,Elster!$I$5:$M$148,3,FALSE),$C10))</f>
        <v/>
      </c>
      <c r="F10">
        <f t="shared" si="1"/>
        <v>3</v>
      </c>
      <c r="G10" s="2">
        <f t="shared" si="2"/>
        <v>4.9739999999999993E-3</v>
      </c>
    </row>
    <row r="11" spans="1:8" x14ac:dyDescent="0.35">
      <c r="A11" t="s">
        <v>16283</v>
      </c>
      <c r="B11" t="s">
        <v>7317</v>
      </c>
      <c r="C11" t="s">
        <v>7325</v>
      </c>
      <c r="D11" t="str">
        <f>IF($B11="B","",IFERROR(VLOOKUP($C11,Elster!$I$5:$M$148,3,FALSE),$C11))</f>
        <v/>
      </c>
      <c r="E11" t="str">
        <f>IF($B11="A","",IFERROR(VLOOKUP($C11,Elster!$I$5:$M$148,3,FALSE),$C11))</f>
        <v xml:space="preserve">   "SPEICHERSOLLTEMP"                                 </v>
      </c>
      <c r="F11">
        <f t="shared" si="1"/>
        <v>3</v>
      </c>
      <c r="G11" s="2">
        <f t="shared" si="2"/>
        <v>2.6000000000005186E-5</v>
      </c>
    </row>
    <row r="12" spans="1:8" x14ac:dyDescent="0.35">
      <c r="A12" t="s">
        <v>16284</v>
      </c>
      <c r="B12" t="s">
        <v>7317</v>
      </c>
      <c r="C12" t="s">
        <v>7321</v>
      </c>
      <c r="D12" t="str">
        <f>IF($B12="B","",IFERROR(VLOOKUP($C12,Elster!$I$5:$M$148,3,FALSE),$C12))</f>
        <v/>
      </c>
      <c r="E12" t="str">
        <f>IF($B12="A","",IFERROR(VLOOKUP($C12,Elster!$I$5:$M$148,3,FALSE),$C12))</f>
        <v xml:space="preserve">   "FEHLERMELDUNG"                                    </v>
      </c>
      <c r="F12">
        <f t="shared" si="1"/>
        <v>1</v>
      </c>
      <c r="G12" s="2">
        <f t="shared" si="2"/>
        <v>4.9999999999999975E-3</v>
      </c>
    </row>
    <row r="13" spans="1:8" x14ac:dyDescent="0.35">
      <c r="A13" t="s">
        <v>16284</v>
      </c>
      <c r="B13" t="s">
        <v>7319</v>
      </c>
      <c r="C13" t="s">
        <v>7321</v>
      </c>
      <c r="D13" t="str">
        <f>IF($B13="B","",IFERROR(VLOOKUP($C13,Elster!$I$5:$M$148,3,FALSE),$C13))</f>
        <v xml:space="preserve">   "FEHLERMELDUNG"                                    </v>
      </c>
      <c r="E13" t="str">
        <f>IF($B13="A","",IFERROR(VLOOKUP($C13,Elster!$I$5:$M$148,3,FALSE),$C13))</f>
        <v/>
      </c>
      <c r="F13">
        <f t="shared" si="1"/>
        <v>1</v>
      </c>
      <c r="G13" s="2">
        <f t="shared" si="2"/>
        <v>0</v>
      </c>
    </row>
    <row r="14" spans="1:8" x14ac:dyDescent="0.35">
      <c r="A14" t="s">
        <v>16285</v>
      </c>
      <c r="B14" t="s">
        <v>7317</v>
      </c>
      <c r="C14" t="s">
        <v>7320</v>
      </c>
      <c r="D14" t="str">
        <f>IF($B14="B","",IFERROR(VLOOKUP($C14,Elster!$I$5:$M$148,3,FALSE),$C14))</f>
        <v/>
      </c>
      <c r="E14" t="str">
        <f>IF($B14="A","",IFERROR(VLOOKUP($C14,Elster!$I$5:$M$148,3,FALSE),$C14))</f>
        <v>0x000</v>
      </c>
      <c r="F14">
        <f t="shared" si="1"/>
        <v>0</v>
      </c>
      <c r="G14" s="2">
        <f t="shared" si="2"/>
        <v>4.9999999999999975E-3</v>
      </c>
    </row>
    <row r="15" spans="1:8" x14ac:dyDescent="0.35">
      <c r="A15" t="s">
        <v>16285</v>
      </c>
      <c r="B15" t="s">
        <v>7319</v>
      </c>
      <c r="C15" t="s">
        <v>7320</v>
      </c>
      <c r="D15" t="str">
        <f>IF($B15="B","",IFERROR(VLOOKUP($C15,Elster!$I$5:$M$148,3,FALSE),$C15))</f>
        <v>0x000</v>
      </c>
      <c r="E15" t="str">
        <f>IF($B15="A","",IFERROR(VLOOKUP($C15,Elster!$I$5:$M$148,3,FALSE),$C15))</f>
        <v/>
      </c>
      <c r="F15">
        <f t="shared" si="1"/>
        <v>0</v>
      </c>
      <c r="G15" s="2">
        <f t="shared" si="2"/>
        <v>0</v>
      </c>
    </row>
    <row r="16" spans="1:8" x14ac:dyDescent="0.35">
      <c r="A16" t="s">
        <v>16286</v>
      </c>
      <c r="B16" t="s">
        <v>7317</v>
      </c>
      <c r="C16" t="s">
        <v>7366</v>
      </c>
      <c r="D16" t="str">
        <f>IF($B16="B","",IFERROR(VLOOKUP($C16,Elster!$I$5:$M$148,3,FALSE),$C16))</f>
        <v/>
      </c>
      <c r="E16" t="str">
        <f>IF($B16="A","",IFERROR(VLOOKUP($C16,Elster!$I$5:$M$148,3,FALSE),$C16))</f>
        <v xml:space="preserve">//   "ERWEITERUNGSTELEGRAMM"                            </v>
      </c>
      <c r="F16">
        <f t="shared" si="1"/>
        <v>250</v>
      </c>
      <c r="G16" s="2">
        <f t="shared" si="2"/>
        <v>5.0000000000000044E-3</v>
      </c>
    </row>
    <row r="17" spans="1:7" x14ac:dyDescent="0.35">
      <c r="A17" t="s">
        <v>16286</v>
      </c>
      <c r="B17" t="s">
        <v>7319</v>
      </c>
      <c r="C17" t="s">
        <v>7366</v>
      </c>
      <c r="D17" t="str">
        <f>IF($B17="B","",IFERROR(VLOOKUP($C17,Elster!$I$5:$M$148,3,FALSE),$C17))</f>
        <v xml:space="preserve">//   "ERWEITERUNGSTELEGRAMM"                            </v>
      </c>
      <c r="E17" t="str">
        <f>IF($B17="A","",IFERROR(VLOOKUP($C17,Elster!$I$5:$M$148,3,FALSE),$C17))</f>
        <v/>
      </c>
      <c r="F17">
        <f t="shared" si="1"/>
        <v>250</v>
      </c>
      <c r="G17" s="2">
        <f t="shared" si="2"/>
        <v>0</v>
      </c>
    </row>
    <row r="18" spans="1:7" x14ac:dyDescent="0.35">
      <c r="A18" t="s">
        <v>16287</v>
      </c>
      <c r="B18" t="s">
        <v>7317</v>
      </c>
      <c r="C18" t="s">
        <v>7321</v>
      </c>
      <c r="D18" t="str">
        <f>IF($B18="B","",IFERROR(VLOOKUP($C18,Elster!$I$5:$M$148,3,FALSE),$C18))</f>
        <v/>
      </c>
      <c r="E18" t="str">
        <f>IF($B18="A","",IFERROR(VLOOKUP($C18,Elster!$I$5:$M$148,3,FALSE),$C18))</f>
        <v xml:space="preserve">   "FEHLERMELDUNG"                                    </v>
      </c>
      <c r="F18">
        <f t="shared" si="1"/>
        <v>1</v>
      </c>
      <c r="G18" s="2">
        <f t="shared" si="2"/>
        <v>4.9999999999999906E-3</v>
      </c>
    </row>
    <row r="19" spans="1:7" x14ac:dyDescent="0.35">
      <c r="A19" t="s">
        <v>16287</v>
      </c>
      <c r="B19" t="s">
        <v>7319</v>
      </c>
      <c r="C19" t="s">
        <v>7321</v>
      </c>
      <c r="D19" t="str">
        <f>IF($B19="B","",IFERROR(VLOOKUP($C19,Elster!$I$5:$M$148,3,FALSE),$C19))</f>
        <v xml:space="preserve">   "FEHLERMELDUNG"                                    </v>
      </c>
      <c r="E19" t="str">
        <f>IF($B19="A","",IFERROR(VLOOKUP($C19,Elster!$I$5:$M$148,3,FALSE),$C19))</f>
        <v/>
      </c>
      <c r="F19">
        <f t="shared" si="1"/>
        <v>1</v>
      </c>
      <c r="G19" s="2">
        <f t="shared" si="2"/>
        <v>0</v>
      </c>
    </row>
    <row r="20" spans="1:7" x14ac:dyDescent="0.35">
      <c r="A20" t="s">
        <v>16288</v>
      </c>
      <c r="B20" t="s">
        <v>7317</v>
      </c>
      <c r="C20" t="s">
        <v>7333</v>
      </c>
      <c r="D20" t="str">
        <f>IF($B20="B","",IFERROR(VLOOKUP($C20,Elster!$I$5:$M$148,3,FALSE),$C20))</f>
        <v/>
      </c>
      <c r="E20" t="str">
        <f>IF($B20="A","",IFERROR(VLOOKUP($C20,Elster!$I$5:$M$148,3,FALSE),$C20))</f>
        <v xml:space="preserve">   "HYSTERESE2"                                       </v>
      </c>
      <c r="F20">
        <f t="shared" si="1"/>
        <v>39</v>
      </c>
      <c r="G20" s="2">
        <f t="shared" si="2"/>
        <v>5.0000000000000044E-3</v>
      </c>
    </row>
    <row r="21" spans="1:7" x14ac:dyDescent="0.35">
      <c r="A21" t="s">
        <v>16288</v>
      </c>
      <c r="B21" t="s">
        <v>7319</v>
      </c>
      <c r="C21" t="s">
        <v>7333</v>
      </c>
      <c r="D21" t="str">
        <f>IF($B21="B","",IFERROR(VLOOKUP($C21,Elster!$I$5:$M$148,3,FALSE),$C21))</f>
        <v xml:space="preserve">   "HYSTERESE2"                                       </v>
      </c>
      <c r="E21" t="str">
        <f>IF($B21="A","",IFERROR(VLOOKUP($C21,Elster!$I$5:$M$148,3,FALSE),$C21))</f>
        <v/>
      </c>
      <c r="F21">
        <f t="shared" si="1"/>
        <v>39</v>
      </c>
      <c r="G21" s="2">
        <f t="shared" si="2"/>
        <v>0</v>
      </c>
    </row>
    <row r="22" spans="1:7" x14ac:dyDescent="0.35">
      <c r="A22" t="s">
        <v>16289</v>
      </c>
      <c r="B22" t="s">
        <v>7317</v>
      </c>
      <c r="C22" t="s">
        <v>7325</v>
      </c>
      <c r="D22" t="str">
        <f>IF($B22="B","",IFERROR(VLOOKUP($C22,Elster!$I$5:$M$148,3,FALSE),$C22))</f>
        <v/>
      </c>
      <c r="E22" t="str">
        <f>IF($B22="A","",IFERROR(VLOOKUP($C22,Elster!$I$5:$M$148,3,FALSE),$C22))</f>
        <v xml:space="preserve">   "SPEICHERSOLLTEMP"                                 </v>
      </c>
      <c r="F22">
        <f t="shared" si="1"/>
        <v>3</v>
      </c>
      <c r="G22" s="2">
        <f t="shared" si="2"/>
        <v>5.0000000000000044E-3</v>
      </c>
    </row>
    <row r="23" spans="1:7" x14ac:dyDescent="0.35">
      <c r="A23" t="s">
        <v>16289</v>
      </c>
      <c r="B23" t="s">
        <v>7319</v>
      </c>
      <c r="C23" t="s">
        <v>7325</v>
      </c>
      <c r="D23" t="str">
        <f>IF($B23="B","",IFERROR(VLOOKUP($C23,Elster!$I$5:$M$148,3,FALSE),$C23))</f>
        <v xml:space="preserve">   "SPEICHERSOLLTEMP"                                 </v>
      </c>
      <c r="E23" t="str">
        <f>IF($B23="A","",IFERROR(VLOOKUP($C23,Elster!$I$5:$M$148,3,FALSE),$C23))</f>
        <v/>
      </c>
      <c r="F23">
        <f t="shared" si="1"/>
        <v>3</v>
      </c>
      <c r="G23" s="2">
        <f t="shared" si="2"/>
        <v>0</v>
      </c>
    </row>
    <row r="24" spans="1:7" x14ac:dyDescent="0.35">
      <c r="A24" t="s">
        <v>16290</v>
      </c>
      <c r="B24" t="s">
        <v>7317</v>
      </c>
      <c r="C24" t="s">
        <v>7320</v>
      </c>
      <c r="D24" t="str">
        <f>IF($B24="B","",IFERROR(VLOOKUP($C24,Elster!$I$5:$M$148,3,FALSE),$C24))</f>
        <v/>
      </c>
      <c r="E24" t="str">
        <f>IF($B24="A","",IFERROR(VLOOKUP($C24,Elster!$I$5:$M$148,3,FALSE),$C24))</f>
        <v>0x000</v>
      </c>
      <c r="F24">
        <f t="shared" si="1"/>
        <v>0</v>
      </c>
      <c r="G24" s="2">
        <f t="shared" si="2"/>
        <v>5.0260000000000027E-3</v>
      </c>
    </row>
    <row r="25" spans="1:7" x14ac:dyDescent="0.35">
      <c r="A25" t="s">
        <v>16290</v>
      </c>
      <c r="B25" t="s">
        <v>7319</v>
      </c>
      <c r="C25" t="s">
        <v>7320</v>
      </c>
      <c r="D25" t="str">
        <f>IF($B25="B","",IFERROR(VLOOKUP($C25,Elster!$I$5:$M$148,3,FALSE),$C25))</f>
        <v>0x000</v>
      </c>
      <c r="E25" t="str">
        <f>IF($B25="A","",IFERROR(VLOOKUP($C25,Elster!$I$5:$M$148,3,FALSE),$C25))</f>
        <v/>
      </c>
      <c r="F25">
        <f t="shared" si="1"/>
        <v>0</v>
      </c>
      <c r="G25" s="2">
        <f t="shared" si="2"/>
        <v>0</v>
      </c>
    </row>
    <row r="26" spans="1:7" x14ac:dyDescent="0.35">
      <c r="A26" t="s">
        <v>16291</v>
      </c>
      <c r="B26" t="s">
        <v>7317</v>
      </c>
      <c r="C26" t="s">
        <v>7321</v>
      </c>
      <c r="D26" t="str">
        <f>IF($B26="B","",IFERROR(VLOOKUP($C26,Elster!$I$5:$M$148,3,FALSE),$C26))</f>
        <v/>
      </c>
      <c r="E26" t="str">
        <f>IF($B26="A","",IFERROR(VLOOKUP($C26,Elster!$I$5:$M$148,3,FALSE),$C26))</f>
        <v xml:space="preserve">   "FEHLERMELDUNG"                                    </v>
      </c>
      <c r="F26">
        <f t="shared" si="1"/>
        <v>1</v>
      </c>
      <c r="G26" s="2">
        <f t="shared" si="2"/>
        <v>4.9999999999999906E-3</v>
      </c>
    </row>
    <row r="27" spans="1:7" x14ac:dyDescent="0.35">
      <c r="A27" t="s">
        <v>16291</v>
      </c>
      <c r="B27" t="s">
        <v>7319</v>
      </c>
      <c r="C27" t="s">
        <v>7321</v>
      </c>
      <c r="D27" t="str">
        <f>IF($B27="B","",IFERROR(VLOOKUP($C27,Elster!$I$5:$M$148,3,FALSE),$C27))</f>
        <v xml:space="preserve">   "FEHLERMELDUNG"                                    </v>
      </c>
      <c r="E27" t="str">
        <f>IF($B27="A","",IFERROR(VLOOKUP($C27,Elster!$I$5:$M$148,3,FALSE),$C27))</f>
        <v/>
      </c>
      <c r="F27">
        <f t="shared" si="1"/>
        <v>1</v>
      </c>
      <c r="G27" s="2">
        <f t="shared" si="2"/>
        <v>0</v>
      </c>
    </row>
    <row r="28" spans="1:7" x14ac:dyDescent="0.35">
      <c r="A28" t="s">
        <v>16292</v>
      </c>
      <c r="B28" t="s">
        <v>7317</v>
      </c>
      <c r="C28" t="s">
        <v>8003</v>
      </c>
      <c r="D28" t="str">
        <f>IF($B28="B","",IFERROR(VLOOKUP($C28,Elster!$I$5:$M$148,3,FALSE),$C28))</f>
        <v/>
      </c>
      <c r="E28" t="str">
        <f>IF($B28="A","",IFERROR(VLOOKUP($C28,Elster!$I$5:$M$148,3,FALSE),$C28))</f>
        <v xml:space="preserve">   "KOLLEKTORTEMP_2"                                  </v>
      </c>
      <c r="F28">
        <f t="shared" si="1"/>
        <v>54</v>
      </c>
      <c r="G28" s="2">
        <f t="shared" si="2"/>
        <v>5.0000000000000044E-3</v>
      </c>
    </row>
    <row r="29" spans="1:7" x14ac:dyDescent="0.35">
      <c r="A29" t="s">
        <v>16292</v>
      </c>
      <c r="B29" t="s">
        <v>7319</v>
      </c>
      <c r="C29" t="s">
        <v>8003</v>
      </c>
      <c r="D29" t="str">
        <f>IF($B29="B","",IFERROR(VLOOKUP($C29,Elster!$I$5:$M$148,3,FALSE),$C29))</f>
        <v xml:space="preserve">   "KOLLEKTORTEMP_2"                                  </v>
      </c>
      <c r="E29" t="str">
        <f>IF($B29="A","",IFERROR(VLOOKUP($C29,Elster!$I$5:$M$148,3,FALSE),$C29))</f>
        <v/>
      </c>
      <c r="F29">
        <f t="shared" si="1"/>
        <v>54</v>
      </c>
      <c r="G29" s="2">
        <f t="shared" si="2"/>
        <v>0</v>
      </c>
    </row>
    <row r="30" spans="1:7" x14ac:dyDescent="0.35">
      <c r="A30" t="s">
        <v>16293</v>
      </c>
      <c r="B30" t="s">
        <v>7317</v>
      </c>
      <c r="C30" t="s">
        <v>7325</v>
      </c>
      <c r="D30" t="str">
        <f>IF($B30="B","",IFERROR(VLOOKUP($C30,Elster!$I$5:$M$148,3,FALSE),$C30))</f>
        <v/>
      </c>
      <c r="E30" t="str">
        <f>IF($B30="A","",IFERROR(VLOOKUP($C30,Elster!$I$5:$M$148,3,FALSE),$C30))</f>
        <v xml:space="preserve">   "SPEICHERSOLLTEMP"                                 </v>
      </c>
      <c r="F30">
        <f t="shared" si="1"/>
        <v>3</v>
      </c>
      <c r="G30" s="2">
        <f t="shared" si="2"/>
        <v>7.760000000000003E-3</v>
      </c>
    </row>
    <row r="31" spans="1:7" x14ac:dyDescent="0.35">
      <c r="A31" t="s">
        <v>16294</v>
      </c>
      <c r="B31" t="s">
        <v>7317</v>
      </c>
      <c r="C31" t="s">
        <v>7320</v>
      </c>
      <c r="D31" t="str">
        <f>IF($B31="B","",IFERROR(VLOOKUP($C31,Elster!$I$5:$M$148,3,FALSE),$C31))</f>
        <v/>
      </c>
      <c r="E31" t="str">
        <f>IF($B31="A","",IFERROR(VLOOKUP($C31,Elster!$I$5:$M$148,3,FALSE),$C31))</f>
        <v>0x000</v>
      </c>
      <c r="F31">
        <f t="shared" si="1"/>
        <v>0</v>
      </c>
      <c r="G31" s="2">
        <f t="shared" si="2"/>
        <v>4.9739999999999923E-3</v>
      </c>
    </row>
    <row r="32" spans="1:7" x14ac:dyDescent="0.35">
      <c r="A32" t="s">
        <v>16295</v>
      </c>
      <c r="B32" t="s">
        <v>7317</v>
      </c>
      <c r="C32" t="s">
        <v>7318</v>
      </c>
      <c r="D32" t="str">
        <f>IF($B32="B","",IFERROR(VLOOKUP($C32,Elster!$I$5:$M$148,3,FALSE),$C32))</f>
        <v/>
      </c>
      <c r="E32" t="str">
        <f>IF($B32="A","",IFERROR(VLOOKUP($C32,Elster!$I$5:$M$148,3,FALSE),$C32))</f>
        <v xml:space="preserve">   "SAMMLERISTTEMP"                                   </v>
      </c>
      <c r="F32">
        <f t="shared" si="1"/>
        <v>13</v>
      </c>
      <c r="G32" s="2">
        <f t="shared" si="2"/>
        <v>4.9480000000000079E-3</v>
      </c>
    </row>
    <row r="33" spans="1:7" x14ac:dyDescent="0.35">
      <c r="A33" t="s">
        <v>16296</v>
      </c>
      <c r="B33" t="s">
        <v>7317</v>
      </c>
      <c r="C33" t="s">
        <v>7329</v>
      </c>
      <c r="D33" t="str">
        <f>IF($B33="B","",IFERROR(VLOOKUP($C33,Elster!$I$5:$M$148,3,FALSE),$C33))</f>
        <v/>
      </c>
      <c r="E33" t="str">
        <f>IF($B33="A","",IFERROR(VLOOKUP($C33,Elster!$I$5:$M$148,3,FALSE),$C33))</f>
        <v xml:space="preserve">   "KESSELSOLLTEMP"                                   </v>
      </c>
      <c r="F33">
        <f t="shared" si="1"/>
        <v>2</v>
      </c>
      <c r="G33" s="2">
        <f t="shared" si="2"/>
        <v>4.9739999999999923E-3</v>
      </c>
    </row>
    <row r="34" spans="1:7" x14ac:dyDescent="0.35">
      <c r="A34" t="s">
        <v>16297</v>
      </c>
      <c r="B34" t="s">
        <v>7317</v>
      </c>
      <c r="C34" t="s">
        <v>7320</v>
      </c>
      <c r="D34" t="str">
        <f>IF($B34="B","",IFERROR(VLOOKUP($C34,Elster!$I$5:$M$148,3,FALSE),$C34))</f>
        <v/>
      </c>
      <c r="E34" t="str">
        <f>IF($B34="A","",IFERROR(VLOOKUP($C34,Elster!$I$5:$M$148,3,FALSE),$C34))</f>
        <v>0x000</v>
      </c>
      <c r="F34">
        <f t="shared" si="1"/>
        <v>0</v>
      </c>
      <c r="G34" s="2">
        <f t="shared" si="2"/>
        <v>4.9730000000000052E-3</v>
      </c>
    </row>
    <row r="35" spans="1:7" x14ac:dyDescent="0.35">
      <c r="A35" t="s">
        <v>16298</v>
      </c>
      <c r="B35" t="s">
        <v>7317</v>
      </c>
      <c r="C35" t="s">
        <v>7366</v>
      </c>
      <c r="D35" t="str">
        <f>IF($B35="B","",IFERROR(VLOOKUP($C35,Elster!$I$5:$M$148,3,FALSE),$C35))</f>
        <v/>
      </c>
      <c r="E35" t="str">
        <f>IF($B35="A","",IFERROR(VLOOKUP($C35,Elster!$I$5:$M$148,3,FALSE),$C35))</f>
        <v xml:space="preserve">//   "ERWEITERUNGSTELEGRAMM"                            </v>
      </c>
      <c r="F35">
        <f t="shared" si="1"/>
        <v>250</v>
      </c>
      <c r="G35" s="2">
        <f t="shared" si="2"/>
        <v>4.9740000000000062E-3</v>
      </c>
    </row>
    <row r="36" spans="1:7" x14ac:dyDescent="0.35">
      <c r="A36" t="s">
        <v>16299</v>
      </c>
      <c r="B36" t="s">
        <v>7317</v>
      </c>
      <c r="C36" t="s">
        <v>7321</v>
      </c>
      <c r="D36" t="str">
        <f>IF($B36="B","",IFERROR(VLOOKUP($C36,Elster!$I$5:$M$148,3,FALSE),$C36))</f>
        <v/>
      </c>
      <c r="E36" t="str">
        <f>IF($B36="A","",IFERROR(VLOOKUP($C36,Elster!$I$5:$M$148,3,FALSE),$C36))</f>
        <v xml:space="preserve">   "FEHLERMELDUNG"                                    </v>
      </c>
      <c r="F36">
        <f t="shared" si="1"/>
        <v>1</v>
      </c>
      <c r="G36" s="2">
        <f t="shared" si="2"/>
        <v>4.9479999999999941E-3</v>
      </c>
    </row>
    <row r="37" spans="1:7" x14ac:dyDescent="0.35">
      <c r="A37" t="s">
        <v>16300</v>
      </c>
      <c r="B37" t="s">
        <v>7317</v>
      </c>
      <c r="C37" t="s">
        <v>7333</v>
      </c>
      <c r="D37" t="str">
        <f>IF($B37="B","",IFERROR(VLOOKUP($C37,Elster!$I$5:$M$148,3,FALSE),$C37))</f>
        <v/>
      </c>
      <c r="E37" t="str">
        <f>IF($B37="A","",IFERROR(VLOOKUP($C37,Elster!$I$5:$M$148,3,FALSE),$C37))</f>
        <v xml:space="preserve">   "HYSTERESE2"                                       </v>
      </c>
      <c r="F37">
        <f t="shared" si="1"/>
        <v>39</v>
      </c>
      <c r="G37" s="2">
        <f t="shared" si="2"/>
        <v>4.9740000000000062E-3</v>
      </c>
    </row>
    <row r="38" spans="1:7" x14ac:dyDescent="0.35">
      <c r="A38" t="s">
        <v>16301</v>
      </c>
      <c r="B38" t="s">
        <v>7317</v>
      </c>
      <c r="C38" t="s">
        <v>7341</v>
      </c>
      <c r="D38" t="str">
        <f>IF($B38="B","",IFERROR(VLOOKUP($C38,Elster!$I$5:$M$148,3,FALSE),$C38))</f>
        <v/>
      </c>
      <c r="E38" t="str">
        <f>IF($B38="A","",IFERROR(VLOOKUP($C38,Elster!$I$5:$M$148,3,FALSE),$C38))</f>
        <v xml:space="preserve">   "RAUMSOLLTEMP_III"                                 </v>
      </c>
      <c r="F38">
        <f t="shared" si="1"/>
        <v>7</v>
      </c>
      <c r="G38" s="2">
        <f t="shared" si="2"/>
        <v>4.9740000000000062E-3</v>
      </c>
    </row>
    <row r="39" spans="1:7" x14ac:dyDescent="0.35">
      <c r="A39" t="s">
        <v>16302</v>
      </c>
      <c r="B39" t="s">
        <v>7317</v>
      </c>
      <c r="C39" t="s">
        <v>7320</v>
      </c>
      <c r="D39" t="str">
        <f>IF($B39="B","",IFERROR(VLOOKUP($C39,Elster!$I$5:$M$148,3,FALSE),$C39))</f>
        <v/>
      </c>
      <c r="E39" t="str">
        <f>IF($B39="A","",IFERROR(VLOOKUP($C39,Elster!$I$5:$M$148,3,FALSE),$C39))</f>
        <v>0x000</v>
      </c>
      <c r="F39">
        <f t="shared" si="1"/>
        <v>0</v>
      </c>
      <c r="G39" s="2">
        <f t="shared" si="2"/>
        <v>4.9739999999999784E-3</v>
      </c>
    </row>
    <row r="40" spans="1:7" x14ac:dyDescent="0.35">
      <c r="A40" t="s">
        <v>16303</v>
      </c>
      <c r="B40" t="s">
        <v>7317</v>
      </c>
      <c r="C40" t="s">
        <v>7321</v>
      </c>
      <c r="D40" t="str">
        <f>IF($B40="B","",IFERROR(VLOOKUP($C40,Elster!$I$5:$M$148,3,FALSE),$C40))</f>
        <v/>
      </c>
      <c r="E40" t="str">
        <f>IF($B40="A","",IFERROR(VLOOKUP($C40,Elster!$I$5:$M$148,3,FALSE),$C40))</f>
        <v xml:space="preserve">   "FEHLERMELDUNG"                                    </v>
      </c>
      <c r="F40">
        <f t="shared" si="1"/>
        <v>1</v>
      </c>
      <c r="G40" s="2">
        <f t="shared" si="2"/>
        <v>4.9480000000000079E-3</v>
      </c>
    </row>
    <row r="41" spans="1:7" x14ac:dyDescent="0.35">
      <c r="A41" t="s">
        <v>16304</v>
      </c>
      <c r="B41" t="s">
        <v>7317</v>
      </c>
      <c r="C41" t="s">
        <v>7820</v>
      </c>
      <c r="D41" t="str">
        <f>IF($B41="B","",IFERROR(VLOOKUP($C41,Elster!$I$5:$M$148,3,FALSE),$C41))</f>
        <v/>
      </c>
      <c r="E41" t="str">
        <f>IF($B41="A","",IFERROR(VLOOKUP($C41,Elster!$I$5:$M$148,3,FALSE),$C41))</f>
        <v>0x03B</v>
      </c>
      <c r="F41">
        <f t="shared" si="1"/>
        <v>59</v>
      </c>
      <c r="G41" s="2">
        <f t="shared" si="2"/>
        <v>4.9730000000000052E-3</v>
      </c>
    </row>
    <row r="42" spans="1:7" x14ac:dyDescent="0.35">
      <c r="A42" t="s">
        <v>16305</v>
      </c>
      <c r="B42" t="s">
        <v>7317</v>
      </c>
      <c r="C42" t="s">
        <v>7318</v>
      </c>
      <c r="D42" t="str">
        <f>IF($B42="B","",IFERROR(VLOOKUP($C42,Elster!$I$5:$M$148,3,FALSE),$C42))</f>
        <v/>
      </c>
      <c r="E42" t="str">
        <f>IF($B42="A","",IFERROR(VLOOKUP($C42,Elster!$I$5:$M$148,3,FALSE),$C42))</f>
        <v xml:space="preserve">   "SAMMLERISTTEMP"                                   </v>
      </c>
      <c r="F42">
        <f t="shared" si="1"/>
        <v>13</v>
      </c>
      <c r="G42" s="2">
        <f t="shared" si="2"/>
        <v>1.0547000000000001E-2</v>
      </c>
    </row>
    <row r="43" spans="1:7" x14ac:dyDescent="0.35">
      <c r="A43" t="s">
        <v>16305</v>
      </c>
      <c r="B43" t="s">
        <v>7319</v>
      </c>
      <c r="C43" t="s">
        <v>7318</v>
      </c>
      <c r="D43" t="str">
        <f>IF($B43="B","",IFERROR(VLOOKUP($C43,Elster!$I$5:$M$148,3,FALSE),$C43))</f>
        <v xml:space="preserve">   "SAMMLERISTTEMP"                                   </v>
      </c>
      <c r="E43" t="str">
        <f>IF($B43="A","",IFERROR(VLOOKUP($C43,Elster!$I$5:$M$148,3,FALSE),$C43))</f>
        <v/>
      </c>
      <c r="F43">
        <f t="shared" si="1"/>
        <v>13</v>
      </c>
      <c r="G43" s="2">
        <f t="shared" si="2"/>
        <v>0</v>
      </c>
    </row>
    <row r="44" spans="1:7" x14ac:dyDescent="0.35">
      <c r="A44" t="s">
        <v>16306</v>
      </c>
      <c r="B44" t="s">
        <v>7317</v>
      </c>
      <c r="C44" t="s">
        <v>7320</v>
      </c>
      <c r="D44" t="str">
        <f>IF($B44="B","",IFERROR(VLOOKUP($C44,Elster!$I$5:$M$148,3,FALSE),$C44))</f>
        <v/>
      </c>
      <c r="E44" t="str">
        <f>IF($B44="A","",IFERROR(VLOOKUP($C44,Elster!$I$5:$M$148,3,FALSE),$C44))</f>
        <v>0x000</v>
      </c>
      <c r="F44">
        <f t="shared" si="1"/>
        <v>0</v>
      </c>
      <c r="G44" s="2">
        <f t="shared" si="2"/>
        <v>5.0000000000000044E-3</v>
      </c>
    </row>
    <row r="45" spans="1:7" x14ac:dyDescent="0.35">
      <c r="A45" t="s">
        <v>16306</v>
      </c>
      <c r="B45" t="s">
        <v>7319</v>
      </c>
      <c r="C45" t="s">
        <v>7320</v>
      </c>
      <c r="D45" t="str">
        <f>IF($B45="B","",IFERROR(VLOOKUP($C45,Elster!$I$5:$M$148,3,FALSE),$C45))</f>
        <v>0x000</v>
      </c>
      <c r="E45" t="str">
        <f>IF($B45="A","",IFERROR(VLOOKUP($C45,Elster!$I$5:$M$148,3,FALSE),$C45))</f>
        <v/>
      </c>
      <c r="F45">
        <f t="shared" si="1"/>
        <v>0</v>
      </c>
      <c r="G45" s="2">
        <f t="shared" si="2"/>
        <v>0</v>
      </c>
    </row>
    <row r="46" spans="1:7" x14ac:dyDescent="0.35">
      <c r="A46" t="s">
        <v>16307</v>
      </c>
      <c r="B46" t="s">
        <v>7317</v>
      </c>
      <c r="C46" t="s">
        <v>7325</v>
      </c>
      <c r="D46" t="str">
        <f>IF($B46="B","",IFERROR(VLOOKUP($C46,Elster!$I$5:$M$148,3,FALSE),$C46))</f>
        <v/>
      </c>
      <c r="E46" t="str">
        <f>IF($B46="A","",IFERROR(VLOOKUP($C46,Elster!$I$5:$M$148,3,FALSE),$C46))</f>
        <v xml:space="preserve">   "SPEICHERSOLLTEMP"                                 </v>
      </c>
      <c r="F46">
        <f t="shared" si="1"/>
        <v>3</v>
      </c>
      <c r="G46" s="2">
        <f t="shared" si="2"/>
        <v>4.9999999999999767E-3</v>
      </c>
    </row>
    <row r="47" spans="1:7" x14ac:dyDescent="0.35">
      <c r="A47" t="s">
        <v>16307</v>
      </c>
      <c r="B47" t="s">
        <v>7319</v>
      </c>
      <c r="C47" t="s">
        <v>7325</v>
      </c>
      <c r="D47" t="str">
        <f>IF($B47="B","",IFERROR(VLOOKUP($C47,Elster!$I$5:$M$148,3,FALSE),$C47))</f>
        <v xml:space="preserve">   "SPEICHERSOLLTEMP"                                 </v>
      </c>
      <c r="E47" t="str">
        <f>IF($B47="A","",IFERROR(VLOOKUP($C47,Elster!$I$5:$M$148,3,FALSE),$C47))</f>
        <v/>
      </c>
      <c r="F47">
        <f t="shared" si="1"/>
        <v>3</v>
      </c>
      <c r="G47" s="2">
        <f t="shared" si="2"/>
        <v>0</v>
      </c>
    </row>
    <row r="48" spans="1:7" x14ac:dyDescent="0.35">
      <c r="A48" t="s">
        <v>16308</v>
      </c>
      <c r="B48" t="s">
        <v>7317</v>
      </c>
      <c r="C48" t="s">
        <v>7321</v>
      </c>
      <c r="D48" t="str">
        <f>IF($B48="B","",IFERROR(VLOOKUP($C48,Elster!$I$5:$M$148,3,FALSE),$C48))</f>
        <v/>
      </c>
      <c r="E48" t="str">
        <f>IF($B48="A","",IFERROR(VLOOKUP($C48,Elster!$I$5:$M$148,3,FALSE),$C48))</f>
        <v xml:space="preserve">   "FEHLERMELDUNG"                                    </v>
      </c>
      <c r="F48">
        <f t="shared" si="1"/>
        <v>1</v>
      </c>
      <c r="G48" s="2">
        <f t="shared" si="2"/>
        <v>5.0260000000000027E-3</v>
      </c>
    </row>
    <row r="49" spans="1:7" x14ac:dyDescent="0.35">
      <c r="A49" t="s">
        <v>16308</v>
      </c>
      <c r="B49" t="s">
        <v>7319</v>
      </c>
      <c r="C49" t="s">
        <v>7321</v>
      </c>
      <c r="D49" t="str">
        <f>IF($B49="B","",IFERROR(VLOOKUP($C49,Elster!$I$5:$M$148,3,FALSE),$C49))</f>
        <v xml:space="preserve">   "FEHLERMELDUNG"                                    </v>
      </c>
      <c r="E49" t="str">
        <f>IF($B49="A","",IFERROR(VLOOKUP($C49,Elster!$I$5:$M$148,3,FALSE),$C49))</f>
        <v/>
      </c>
      <c r="F49">
        <f t="shared" si="1"/>
        <v>1</v>
      </c>
      <c r="G49" s="2">
        <f t="shared" si="2"/>
        <v>0</v>
      </c>
    </row>
    <row r="50" spans="1:7" x14ac:dyDescent="0.35">
      <c r="A50" t="s">
        <v>16309</v>
      </c>
      <c r="B50" t="s">
        <v>7317</v>
      </c>
      <c r="C50" t="s">
        <v>7320</v>
      </c>
      <c r="D50" t="str">
        <f>IF($B50="B","",IFERROR(VLOOKUP($C50,Elster!$I$5:$M$148,3,FALSE),$C50))</f>
        <v/>
      </c>
      <c r="E50" t="str">
        <f>IF($B50="A","",IFERROR(VLOOKUP($C50,Elster!$I$5:$M$148,3,FALSE),$C50))</f>
        <v>0x000</v>
      </c>
      <c r="F50">
        <f t="shared" si="1"/>
        <v>0</v>
      </c>
      <c r="G50" s="2">
        <f t="shared" si="2"/>
        <v>5.0000000000000044E-3</v>
      </c>
    </row>
    <row r="51" spans="1:7" x14ac:dyDescent="0.35">
      <c r="A51" t="s">
        <v>16309</v>
      </c>
      <c r="B51" t="s">
        <v>7319</v>
      </c>
      <c r="C51" t="s">
        <v>7320</v>
      </c>
      <c r="D51" t="str">
        <f>IF($B51="B","",IFERROR(VLOOKUP($C51,Elster!$I$5:$M$148,3,FALSE),$C51))</f>
        <v>0x000</v>
      </c>
      <c r="E51" t="str">
        <f>IF($B51="A","",IFERROR(VLOOKUP($C51,Elster!$I$5:$M$148,3,FALSE),$C51))</f>
        <v/>
      </c>
      <c r="F51">
        <f t="shared" si="1"/>
        <v>0</v>
      </c>
      <c r="G51" s="2">
        <f t="shared" si="2"/>
        <v>0</v>
      </c>
    </row>
    <row r="52" spans="1:7" x14ac:dyDescent="0.35">
      <c r="A52" t="s">
        <v>16310</v>
      </c>
      <c r="B52" t="s">
        <v>7317</v>
      </c>
      <c r="C52" t="s">
        <v>7366</v>
      </c>
      <c r="D52" t="str">
        <f>IF($B52="B","",IFERROR(VLOOKUP($C52,Elster!$I$5:$M$148,3,FALSE),$C52))</f>
        <v/>
      </c>
      <c r="E52" t="str">
        <f>IF($B52="A","",IFERROR(VLOOKUP($C52,Elster!$I$5:$M$148,3,FALSE),$C52))</f>
        <v xml:space="preserve">//   "ERWEITERUNGSTELEGRAMM"                            </v>
      </c>
      <c r="F52">
        <f t="shared" si="1"/>
        <v>250</v>
      </c>
      <c r="G52" s="2">
        <f t="shared" si="2"/>
        <v>5.0000000000000044E-3</v>
      </c>
    </row>
    <row r="53" spans="1:7" x14ac:dyDescent="0.35">
      <c r="A53" t="s">
        <v>16310</v>
      </c>
      <c r="B53" t="s">
        <v>7319</v>
      </c>
      <c r="C53" t="s">
        <v>7366</v>
      </c>
      <c r="D53" t="str">
        <f>IF($B53="B","",IFERROR(VLOOKUP($C53,Elster!$I$5:$M$148,3,FALSE),$C53))</f>
        <v xml:space="preserve">//   "ERWEITERUNGSTELEGRAMM"                            </v>
      </c>
      <c r="E53" t="str">
        <f>IF($B53="A","",IFERROR(VLOOKUP($C53,Elster!$I$5:$M$148,3,FALSE),$C53))</f>
        <v/>
      </c>
      <c r="F53">
        <f t="shared" si="1"/>
        <v>250</v>
      </c>
      <c r="G53" s="2">
        <f t="shared" si="2"/>
        <v>0</v>
      </c>
    </row>
    <row r="54" spans="1:7" x14ac:dyDescent="0.35">
      <c r="A54" t="s">
        <v>16311</v>
      </c>
      <c r="B54" t="s">
        <v>7317</v>
      </c>
      <c r="C54" t="s">
        <v>7321</v>
      </c>
      <c r="D54" t="str">
        <f>IF($B54="B","",IFERROR(VLOOKUP($C54,Elster!$I$5:$M$148,3,FALSE),$C54))</f>
        <v/>
      </c>
      <c r="E54" t="str">
        <f>IF($B54="A","",IFERROR(VLOOKUP($C54,Elster!$I$5:$M$148,3,FALSE),$C54))</f>
        <v xml:space="preserve">   "FEHLERMELDUNG"                                    </v>
      </c>
      <c r="F54">
        <f t="shared" si="1"/>
        <v>1</v>
      </c>
      <c r="G54" s="2">
        <f t="shared" si="2"/>
        <v>5.0000000000000044E-3</v>
      </c>
    </row>
    <row r="55" spans="1:7" x14ac:dyDescent="0.35">
      <c r="A55" t="s">
        <v>16311</v>
      </c>
      <c r="B55" t="s">
        <v>7319</v>
      </c>
      <c r="C55" t="s">
        <v>7321</v>
      </c>
      <c r="D55" t="str">
        <f>IF($B55="B","",IFERROR(VLOOKUP($C55,Elster!$I$5:$M$148,3,FALSE),$C55))</f>
        <v xml:space="preserve">   "FEHLERMELDUNG"                                    </v>
      </c>
      <c r="E55" t="str">
        <f>IF($B55="A","",IFERROR(VLOOKUP($C55,Elster!$I$5:$M$148,3,FALSE),$C55))</f>
        <v/>
      </c>
      <c r="F55">
        <f t="shared" si="1"/>
        <v>1</v>
      </c>
      <c r="G55" s="2">
        <f t="shared" si="2"/>
        <v>0</v>
      </c>
    </row>
    <row r="56" spans="1:7" x14ac:dyDescent="0.35">
      <c r="A56" t="s">
        <v>16312</v>
      </c>
      <c r="B56" t="s">
        <v>7317</v>
      </c>
      <c r="C56" t="s">
        <v>7946</v>
      </c>
      <c r="D56" t="str">
        <f>IF($B56="B","",IFERROR(VLOOKUP($C56,Elster!$I$5:$M$148,3,FALSE),$C56))</f>
        <v/>
      </c>
      <c r="E56" t="str">
        <f>IF($B56="A","",IFERROR(VLOOKUP($C56,Elster!$I$5:$M$148,3,FALSE),$C56))</f>
        <v xml:space="preserve">   "KOLLEKTORTEMP"                                    </v>
      </c>
      <c r="F56">
        <f t="shared" si="1"/>
        <v>27</v>
      </c>
      <c r="G56" s="2">
        <f t="shared" si="2"/>
        <v>5.0000000000000044E-3</v>
      </c>
    </row>
    <row r="57" spans="1:7" x14ac:dyDescent="0.35">
      <c r="A57" t="s">
        <v>16312</v>
      </c>
      <c r="B57" t="s">
        <v>7319</v>
      </c>
      <c r="C57" t="s">
        <v>7946</v>
      </c>
      <c r="D57" t="str">
        <f>IF($B57="B","",IFERROR(VLOOKUP($C57,Elster!$I$5:$M$148,3,FALSE),$C57))</f>
        <v xml:space="preserve">   "KOLLEKTORTEMP"                                    </v>
      </c>
      <c r="E57" t="str">
        <f>IF($B57="A","",IFERROR(VLOOKUP($C57,Elster!$I$5:$M$148,3,FALSE),$C57))</f>
        <v/>
      </c>
      <c r="F57">
        <f t="shared" si="1"/>
        <v>27</v>
      </c>
      <c r="G57" s="2">
        <f t="shared" si="2"/>
        <v>0</v>
      </c>
    </row>
    <row r="58" spans="1:7" x14ac:dyDescent="0.35">
      <c r="A58" t="s">
        <v>16313</v>
      </c>
      <c r="B58" t="s">
        <v>7317</v>
      </c>
      <c r="C58" t="s">
        <v>7321</v>
      </c>
      <c r="D58" t="str">
        <f>IF($B58="B","",IFERROR(VLOOKUP($C58,Elster!$I$5:$M$148,3,FALSE),$C58))</f>
        <v/>
      </c>
      <c r="E58" t="str">
        <f>IF($B58="A","",IFERROR(VLOOKUP($C58,Elster!$I$5:$M$148,3,FALSE),$C58))</f>
        <v xml:space="preserve">   "FEHLERMELDUNG"                                    </v>
      </c>
      <c r="F58">
        <f t="shared" si="1"/>
        <v>1</v>
      </c>
      <c r="G58" s="2">
        <f t="shared" si="2"/>
        <v>4.9990000000000034E-3</v>
      </c>
    </row>
    <row r="59" spans="1:7" x14ac:dyDescent="0.35">
      <c r="A59" t="s">
        <v>16314</v>
      </c>
      <c r="B59" t="s">
        <v>7319</v>
      </c>
      <c r="C59" t="s">
        <v>7321</v>
      </c>
      <c r="D59" t="str">
        <f>IF($B59="B","",IFERROR(VLOOKUP($C59,Elster!$I$5:$M$148,3,FALSE),$C59))</f>
        <v xml:space="preserve">   "FEHLERMELDUNG"                                    </v>
      </c>
      <c r="E59" t="str">
        <f>IF($B59="A","",IFERROR(VLOOKUP($C59,Elster!$I$5:$M$148,3,FALSE),$C59))</f>
        <v/>
      </c>
      <c r="F59">
        <f t="shared" si="1"/>
        <v>1</v>
      </c>
      <c r="G59" s="2">
        <f t="shared" si="2"/>
        <v>1.0000000000010001E-6</v>
      </c>
    </row>
    <row r="60" spans="1:7" x14ac:dyDescent="0.35">
      <c r="A60" t="s">
        <v>16315</v>
      </c>
      <c r="B60" t="s">
        <v>7317</v>
      </c>
      <c r="C60" t="s">
        <v>7320</v>
      </c>
      <c r="D60" t="str">
        <f>IF($B60="B","",IFERROR(VLOOKUP($C60,Elster!$I$5:$M$148,3,FALSE),$C60))</f>
        <v/>
      </c>
      <c r="E60" t="str">
        <f>IF($B60="A","",IFERROR(VLOOKUP($C60,Elster!$I$5:$M$148,3,FALSE),$C60))</f>
        <v>0x000</v>
      </c>
      <c r="F60">
        <f t="shared" si="1"/>
        <v>0</v>
      </c>
      <c r="G60" s="2">
        <f t="shared" si="2"/>
        <v>4.9989999999999757E-3</v>
      </c>
    </row>
    <row r="61" spans="1:7" x14ac:dyDescent="0.35">
      <c r="A61" t="s">
        <v>16315</v>
      </c>
      <c r="B61" t="s">
        <v>7319</v>
      </c>
      <c r="C61" t="s">
        <v>7320</v>
      </c>
      <c r="D61" t="str">
        <f>IF($B61="B","",IFERROR(VLOOKUP($C61,Elster!$I$5:$M$148,3,FALSE),$C61))</f>
        <v>0x000</v>
      </c>
      <c r="E61" t="str">
        <f>IF($B61="A","",IFERROR(VLOOKUP($C61,Elster!$I$5:$M$148,3,FALSE),$C61))</f>
        <v/>
      </c>
      <c r="F61">
        <f t="shared" si="1"/>
        <v>0</v>
      </c>
      <c r="G61" s="2">
        <f t="shared" si="2"/>
        <v>0</v>
      </c>
    </row>
    <row r="62" spans="1:7" x14ac:dyDescent="0.35">
      <c r="A62" t="s">
        <v>16316</v>
      </c>
      <c r="B62" t="s">
        <v>7317</v>
      </c>
      <c r="C62" t="s">
        <v>7321</v>
      </c>
      <c r="D62" t="str">
        <f>IF($B62="B","",IFERROR(VLOOKUP($C62,Elster!$I$5:$M$148,3,FALSE),$C62))</f>
        <v/>
      </c>
      <c r="E62" t="str">
        <f>IF($B62="A","",IFERROR(VLOOKUP($C62,Elster!$I$5:$M$148,3,FALSE),$C62))</f>
        <v xml:space="preserve">   "FEHLERMELDUNG"                                    </v>
      </c>
      <c r="F62">
        <f t="shared" si="1"/>
        <v>1</v>
      </c>
      <c r="G62" s="2">
        <f t="shared" si="2"/>
        <v>5.0000000000000044E-3</v>
      </c>
    </row>
    <row r="63" spans="1:7" x14ac:dyDescent="0.35">
      <c r="A63" t="s">
        <v>16316</v>
      </c>
      <c r="B63" t="s">
        <v>7319</v>
      </c>
      <c r="C63" t="s">
        <v>7321</v>
      </c>
      <c r="D63" t="str">
        <f>IF($B63="B","",IFERROR(VLOOKUP($C63,Elster!$I$5:$M$148,3,FALSE),$C63))</f>
        <v xml:space="preserve">   "FEHLERMELDUNG"                                    </v>
      </c>
      <c r="E63" t="str">
        <f>IF($B63="A","",IFERROR(VLOOKUP($C63,Elster!$I$5:$M$148,3,FALSE),$C63))</f>
        <v/>
      </c>
      <c r="F63">
        <f t="shared" si="1"/>
        <v>1</v>
      </c>
      <c r="G63" s="2">
        <f t="shared" si="2"/>
        <v>0</v>
      </c>
    </row>
    <row r="64" spans="1:7" x14ac:dyDescent="0.35">
      <c r="A64" t="s">
        <v>16317</v>
      </c>
      <c r="B64" t="s">
        <v>7317</v>
      </c>
      <c r="C64" t="s">
        <v>7334</v>
      </c>
      <c r="D64" t="str">
        <f>IF($B64="B","",IFERROR(VLOOKUP($C64,Elster!$I$5:$M$148,3,FALSE),$C64))</f>
        <v/>
      </c>
      <c r="E64" t="str">
        <f>IF($B64="A","",IFERROR(VLOOKUP($C64,Elster!$I$5:$M$148,3,FALSE),$C64))</f>
        <v xml:space="preserve">   "MAX_TEMP_KESSEL"                                  </v>
      </c>
      <c r="F64">
        <f t="shared" si="1"/>
        <v>40</v>
      </c>
      <c r="G64" s="2">
        <f t="shared" si="2"/>
        <v>5.0000000000000044E-3</v>
      </c>
    </row>
    <row r="65" spans="1:7" x14ac:dyDescent="0.35">
      <c r="A65" t="s">
        <v>16317</v>
      </c>
      <c r="B65" t="s">
        <v>7319</v>
      </c>
      <c r="C65" t="s">
        <v>7334</v>
      </c>
      <c r="D65" t="str">
        <f>IF($B65="B","",IFERROR(VLOOKUP($C65,Elster!$I$5:$M$148,3,FALSE),$C65))</f>
        <v xml:space="preserve">   "MAX_TEMP_KESSEL"                                  </v>
      </c>
      <c r="E65" t="str">
        <f>IF($B65="A","",IFERROR(VLOOKUP($C65,Elster!$I$5:$M$148,3,FALSE),$C65))</f>
        <v/>
      </c>
      <c r="F65">
        <f t="shared" si="1"/>
        <v>40</v>
      </c>
      <c r="G65" s="2">
        <f t="shared" si="2"/>
        <v>0</v>
      </c>
    </row>
    <row r="66" spans="1:7" x14ac:dyDescent="0.35">
      <c r="A66" t="s">
        <v>16318</v>
      </c>
      <c r="B66" t="s">
        <v>7317</v>
      </c>
      <c r="C66" t="s">
        <v>7325</v>
      </c>
      <c r="D66" t="str">
        <f>IF($B66="B","",IFERROR(VLOOKUP($C66,Elster!$I$5:$M$148,3,FALSE),$C66))</f>
        <v/>
      </c>
      <c r="E66" t="str">
        <f>IF($B66="A","",IFERROR(VLOOKUP($C66,Elster!$I$5:$M$148,3,FALSE),$C66))</f>
        <v xml:space="preserve">   "SPEICHERSOLLTEMP"                                 </v>
      </c>
      <c r="F66">
        <f t="shared" si="1"/>
        <v>3</v>
      </c>
      <c r="G66" s="2">
        <f t="shared" si="2"/>
        <v>8.2030000000000158E-3</v>
      </c>
    </row>
    <row r="67" spans="1:7" x14ac:dyDescent="0.35">
      <c r="A67" t="s">
        <v>16319</v>
      </c>
      <c r="B67" t="s">
        <v>7317</v>
      </c>
      <c r="C67" t="s">
        <v>7320</v>
      </c>
      <c r="D67" t="str">
        <f>IF($B67="B","",IFERROR(VLOOKUP($C67,Elster!$I$5:$M$148,3,FALSE),$C67))</f>
        <v/>
      </c>
      <c r="E67" t="str">
        <f>IF($B67="A","",IFERROR(VLOOKUP($C67,Elster!$I$5:$M$148,3,FALSE),$C67))</f>
        <v>0x000</v>
      </c>
      <c r="F67">
        <f t="shared" si="1"/>
        <v>0</v>
      </c>
      <c r="G67" s="2">
        <f t="shared" si="2"/>
        <v>4.9739999999999784E-3</v>
      </c>
    </row>
    <row r="68" spans="1:7" x14ac:dyDescent="0.35">
      <c r="A68" t="s">
        <v>16320</v>
      </c>
      <c r="B68" t="s">
        <v>7317</v>
      </c>
      <c r="C68" t="s">
        <v>7318</v>
      </c>
      <c r="D68" t="str">
        <f>IF($B68="B","",IFERROR(VLOOKUP($C68,Elster!$I$5:$M$148,3,FALSE),$C68))</f>
        <v/>
      </c>
      <c r="E68" t="str">
        <f>IF($B68="A","",IFERROR(VLOOKUP($C68,Elster!$I$5:$M$148,3,FALSE),$C68))</f>
        <v xml:space="preserve">   "SAMMLERISTTEMP"                                   </v>
      </c>
      <c r="F68">
        <f t="shared" ref="F68:F131" si="3">HEX2DEC(REPLACE(C68,1,2,""))</f>
        <v>13</v>
      </c>
      <c r="G68" s="2">
        <f t="shared" ref="G68:G131" si="4">SUBSTITUTE(A68,"s","")-SUBSTITUTE(A67,"s","")</f>
        <v>4.9480000000000079E-3</v>
      </c>
    </row>
    <row r="69" spans="1:7" x14ac:dyDescent="0.35">
      <c r="A69" t="s">
        <v>16321</v>
      </c>
      <c r="B69" t="s">
        <v>7317</v>
      </c>
      <c r="C69" t="s">
        <v>7329</v>
      </c>
      <c r="D69" t="str">
        <f>IF($B69="B","",IFERROR(VLOOKUP($C69,Elster!$I$5:$M$148,3,FALSE),$C69))</f>
        <v/>
      </c>
      <c r="E69" t="str">
        <f>IF($B69="A","",IFERROR(VLOOKUP($C69,Elster!$I$5:$M$148,3,FALSE),$C69))</f>
        <v xml:space="preserve">   "KESSELSOLLTEMP"                                   </v>
      </c>
      <c r="F69">
        <f t="shared" si="3"/>
        <v>2</v>
      </c>
      <c r="G69" s="2">
        <f t="shared" si="4"/>
        <v>4.9740000000000062E-3</v>
      </c>
    </row>
    <row r="70" spans="1:7" x14ac:dyDescent="0.35">
      <c r="A70" t="s">
        <v>16322</v>
      </c>
      <c r="B70" t="s">
        <v>7317</v>
      </c>
      <c r="C70" t="s">
        <v>7320</v>
      </c>
      <c r="D70" t="str">
        <f>IF($B70="B","",IFERROR(VLOOKUP($C70,Elster!$I$5:$M$148,3,FALSE),$C70))</f>
        <v/>
      </c>
      <c r="E70" t="str">
        <f>IF($B70="A","",IFERROR(VLOOKUP($C70,Elster!$I$5:$M$148,3,FALSE),$C70))</f>
        <v>0x000</v>
      </c>
      <c r="F70">
        <f t="shared" si="3"/>
        <v>0</v>
      </c>
      <c r="G70" s="2">
        <f t="shared" si="4"/>
        <v>4.9740000000000062E-3</v>
      </c>
    </row>
    <row r="71" spans="1:7" x14ac:dyDescent="0.35">
      <c r="A71" t="s">
        <v>16323</v>
      </c>
      <c r="B71" t="s">
        <v>7317</v>
      </c>
      <c r="C71" t="s">
        <v>7366</v>
      </c>
      <c r="D71" t="str">
        <f>IF($B71="B","",IFERROR(VLOOKUP($C71,Elster!$I$5:$M$148,3,FALSE),$C71))</f>
        <v/>
      </c>
      <c r="E71" t="str">
        <f>IF($B71="A","",IFERROR(VLOOKUP($C71,Elster!$I$5:$M$148,3,FALSE),$C71))</f>
        <v xml:space="preserve">//   "ERWEITERUNGSTELEGRAMM"                            </v>
      </c>
      <c r="F71">
        <f t="shared" si="3"/>
        <v>250</v>
      </c>
      <c r="G71" s="2">
        <f t="shared" si="4"/>
        <v>4.9739999999999784E-3</v>
      </c>
    </row>
    <row r="72" spans="1:7" x14ac:dyDescent="0.35">
      <c r="A72" t="s">
        <v>16324</v>
      </c>
      <c r="B72" t="s">
        <v>7317</v>
      </c>
      <c r="C72" t="s">
        <v>7321</v>
      </c>
      <c r="D72" t="str">
        <f>IF($B72="B","",IFERROR(VLOOKUP($C72,Elster!$I$5:$M$148,3,FALSE),$C72))</f>
        <v/>
      </c>
      <c r="E72" t="str">
        <f>IF($B72="A","",IFERROR(VLOOKUP($C72,Elster!$I$5:$M$148,3,FALSE),$C72))</f>
        <v xml:space="preserve">   "FEHLERMELDUNG"                                    </v>
      </c>
      <c r="F72">
        <f t="shared" si="3"/>
        <v>1</v>
      </c>
      <c r="G72" s="2">
        <f t="shared" si="4"/>
        <v>4.9470000000000347E-3</v>
      </c>
    </row>
    <row r="73" spans="1:7" x14ac:dyDescent="0.35">
      <c r="A73" t="s">
        <v>16325</v>
      </c>
      <c r="B73" t="s">
        <v>7317</v>
      </c>
      <c r="C73" t="s">
        <v>7946</v>
      </c>
      <c r="D73" t="str">
        <f>IF($B73="B","",IFERROR(VLOOKUP($C73,Elster!$I$5:$M$148,3,FALSE),$C73))</f>
        <v/>
      </c>
      <c r="E73" t="str">
        <f>IF($B73="A","",IFERROR(VLOOKUP($C73,Elster!$I$5:$M$148,3,FALSE),$C73))</f>
        <v xml:space="preserve">   "KOLLEKTORTEMP"                                    </v>
      </c>
      <c r="F73">
        <f t="shared" si="3"/>
        <v>27</v>
      </c>
      <c r="G73" s="2">
        <f t="shared" si="4"/>
        <v>4.9739999999999784E-3</v>
      </c>
    </row>
    <row r="74" spans="1:7" x14ac:dyDescent="0.35">
      <c r="A74" t="s">
        <v>16326</v>
      </c>
      <c r="B74" t="s">
        <v>7317</v>
      </c>
      <c r="C74" t="s">
        <v>7321</v>
      </c>
      <c r="D74" t="str">
        <f>IF($B74="B","",IFERROR(VLOOKUP($C74,Elster!$I$5:$M$148,3,FALSE),$C74))</f>
        <v/>
      </c>
      <c r="E74" t="str">
        <f>IF($B74="A","",IFERROR(VLOOKUP($C74,Elster!$I$5:$M$148,3,FALSE),$C74))</f>
        <v xml:space="preserve">   "FEHLERMELDUNG"                                    </v>
      </c>
      <c r="F74">
        <f t="shared" si="3"/>
        <v>1</v>
      </c>
      <c r="G74" s="2">
        <f t="shared" si="4"/>
        <v>4.9739999999999784E-3</v>
      </c>
    </row>
    <row r="75" spans="1:7" x14ac:dyDescent="0.35">
      <c r="A75" t="s">
        <v>16327</v>
      </c>
      <c r="B75" t="s">
        <v>7317</v>
      </c>
      <c r="C75" t="s">
        <v>7320</v>
      </c>
      <c r="D75" t="str">
        <f>IF($B75="B","",IFERROR(VLOOKUP($C75,Elster!$I$5:$M$148,3,FALSE),$C75))</f>
        <v/>
      </c>
      <c r="E75" t="str">
        <f>IF($B75="A","",IFERROR(VLOOKUP($C75,Elster!$I$5:$M$148,3,FALSE),$C75))</f>
        <v>0x000</v>
      </c>
      <c r="F75">
        <f t="shared" si="3"/>
        <v>0</v>
      </c>
      <c r="G75" s="2">
        <f t="shared" si="4"/>
        <v>4.9740000000000339E-3</v>
      </c>
    </row>
    <row r="76" spans="1:7" x14ac:dyDescent="0.35">
      <c r="A76" t="s">
        <v>16328</v>
      </c>
      <c r="B76" t="s">
        <v>7317</v>
      </c>
      <c r="C76" t="s">
        <v>7321</v>
      </c>
      <c r="D76" t="str">
        <f>IF($B76="B","",IFERROR(VLOOKUP($C76,Elster!$I$5:$M$148,3,FALSE),$C76))</f>
        <v/>
      </c>
      <c r="E76" t="str">
        <f>IF($B76="A","",IFERROR(VLOOKUP($C76,Elster!$I$5:$M$148,3,FALSE),$C76))</f>
        <v xml:space="preserve">   "FEHLERMELDUNG"                                    </v>
      </c>
      <c r="F76">
        <f t="shared" si="3"/>
        <v>1</v>
      </c>
      <c r="G76" s="2">
        <f t="shared" si="4"/>
        <v>4.9480000000000079E-3</v>
      </c>
    </row>
    <row r="77" spans="1:7" x14ac:dyDescent="0.35">
      <c r="A77" t="s">
        <v>16329</v>
      </c>
      <c r="B77" t="s">
        <v>7317</v>
      </c>
      <c r="C77" t="s">
        <v>7336</v>
      </c>
      <c r="D77" t="str">
        <f>IF($B77="B","",IFERROR(VLOOKUP($C77,Elster!$I$5:$M$148,3,FALSE),$C77))</f>
        <v/>
      </c>
      <c r="E77" t="str">
        <f>IF($B77="A","",IFERROR(VLOOKUP($C77,Elster!$I$5:$M$148,3,FALSE),$C77))</f>
        <v xml:space="preserve">   "MAX_TEMP_HZK"                                     </v>
      </c>
      <c r="F77">
        <f t="shared" si="3"/>
        <v>41</v>
      </c>
      <c r="G77" s="2">
        <f t="shared" si="4"/>
        <v>4.9739999999999784E-3</v>
      </c>
    </row>
    <row r="78" spans="1:7" x14ac:dyDescent="0.35">
      <c r="A78" t="s">
        <v>16330</v>
      </c>
      <c r="B78" t="s">
        <v>7317</v>
      </c>
      <c r="C78" t="s">
        <v>7318</v>
      </c>
      <c r="D78" t="str">
        <f>IF($B78="B","",IFERROR(VLOOKUP($C78,Elster!$I$5:$M$148,3,FALSE),$C78))</f>
        <v/>
      </c>
      <c r="E78" t="str">
        <f>IF($B78="A","",IFERROR(VLOOKUP($C78,Elster!$I$5:$M$148,3,FALSE),$C78))</f>
        <v xml:space="preserve">   "SAMMLERISTTEMP"                                   </v>
      </c>
      <c r="F78">
        <f t="shared" si="3"/>
        <v>13</v>
      </c>
      <c r="G78" s="2">
        <f t="shared" si="4"/>
        <v>1.0519999999999974E-2</v>
      </c>
    </row>
    <row r="79" spans="1:7" x14ac:dyDescent="0.35">
      <c r="A79" t="s">
        <v>16330</v>
      </c>
      <c r="B79" t="s">
        <v>7319</v>
      </c>
      <c r="C79" t="s">
        <v>7318</v>
      </c>
      <c r="D79" t="str">
        <f>IF($B79="B","",IFERROR(VLOOKUP($C79,Elster!$I$5:$M$148,3,FALSE),$C79))</f>
        <v xml:space="preserve">   "SAMMLERISTTEMP"                                   </v>
      </c>
      <c r="E79" t="str">
        <f>IF($B79="A","",IFERROR(VLOOKUP($C79,Elster!$I$5:$M$148,3,FALSE),$C79))</f>
        <v/>
      </c>
      <c r="F79">
        <f t="shared" si="3"/>
        <v>13</v>
      </c>
      <c r="G79" s="2">
        <f t="shared" si="4"/>
        <v>0</v>
      </c>
    </row>
    <row r="80" spans="1:7" x14ac:dyDescent="0.35">
      <c r="A80" t="s">
        <v>16331</v>
      </c>
      <c r="B80" t="s">
        <v>7317</v>
      </c>
      <c r="C80" t="s">
        <v>7320</v>
      </c>
      <c r="D80" t="str">
        <f>IF($B80="B","",IFERROR(VLOOKUP($C80,Elster!$I$5:$M$148,3,FALSE),$C80))</f>
        <v/>
      </c>
      <c r="E80" t="str">
        <f>IF($B80="A","",IFERROR(VLOOKUP($C80,Elster!$I$5:$M$148,3,FALSE),$C80))</f>
        <v>0x000</v>
      </c>
      <c r="F80">
        <f t="shared" si="3"/>
        <v>0</v>
      </c>
      <c r="G80" s="2">
        <f t="shared" si="4"/>
        <v>5.0000000000000044E-3</v>
      </c>
    </row>
    <row r="81" spans="1:7" x14ac:dyDescent="0.35">
      <c r="A81" t="s">
        <v>16331</v>
      </c>
      <c r="B81" t="s">
        <v>7319</v>
      </c>
      <c r="C81" t="s">
        <v>7320</v>
      </c>
      <c r="D81" t="str">
        <f>IF($B81="B","",IFERROR(VLOOKUP($C81,Elster!$I$5:$M$148,3,FALSE),$C81))</f>
        <v>0x000</v>
      </c>
      <c r="E81" t="str">
        <f>IF($B81="A","",IFERROR(VLOOKUP($C81,Elster!$I$5:$M$148,3,FALSE),$C81))</f>
        <v/>
      </c>
      <c r="F81">
        <f t="shared" si="3"/>
        <v>0</v>
      </c>
      <c r="G81" s="2">
        <f t="shared" si="4"/>
        <v>0</v>
      </c>
    </row>
    <row r="82" spans="1:7" x14ac:dyDescent="0.35">
      <c r="A82" t="s">
        <v>16332</v>
      </c>
      <c r="B82" t="s">
        <v>7317</v>
      </c>
      <c r="C82" t="s">
        <v>7325</v>
      </c>
      <c r="D82" t="str">
        <f>IF($B82="B","",IFERROR(VLOOKUP($C82,Elster!$I$5:$M$148,3,FALSE),$C82))</f>
        <v/>
      </c>
      <c r="E82" t="str">
        <f>IF($B82="A","",IFERROR(VLOOKUP($C82,Elster!$I$5:$M$148,3,FALSE),$C82))</f>
        <v xml:space="preserve">   "SPEICHERSOLLTEMP"                                 </v>
      </c>
      <c r="F82">
        <f t="shared" si="3"/>
        <v>3</v>
      </c>
      <c r="G82" s="2">
        <f t="shared" si="4"/>
        <v>5.0000000000000044E-3</v>
      </c>
    </row>
    <row r="83" spans="1:7" x14ac:dyDescent="0.35">
      <c r="A83" t="s">
        <v>16332</v>
      </c>
      <c r="B83" t="s">
        <v>7319</v>
      </c>
      <c r="C83" t="s">
        <v>7325</v>
      </c>
      <c r="D83" t="str">
        <f>IF($B83="B","",IFERROR(VLOOKUP($C83,Elster!$I$5:$M$148,3,FALSE),$C83))</f>
        <v xml:space="preserve">   "SPEICHERSOLLTEMP"                                 </v>
      </c>
      <c r="E83" t="str">
        <f>IF($B83="A","",IFERROR(VLOOKUP($C83,Elster!$I$5:$M$148,3,FALSE),$C83))</f>
        <v/>
      </c>
      <c r="F83">
        <f t="shared" si="3"/>
        <v>3</v>
      </c>
      <c r="G83" s="2">
        <f t="shared" si="4"/>
        <v>0</v>
      </c>
    </row>
    <row r="84" spans="1:7" x14ac:dyDescent="0.35">
      <c r="A84" t="s">
        <v>16333</v>
      </c>
      <c r="B84" t="s">
        <v>7317</v>
      </c>
      <c r="C84" t="s">
        <v>7321</v>
      </c>
      <c r="D84" t="str">
        <f>IF($B84="B","",IFERROR(VLOOKUP($C84,Elster!$I$5:$M$148,3,FALSE),$C84))</f>
        <v/>
      </c>
      <c r="E84" t="str">
        <f>IF($B84="A","",IFERROR(VLOOKUP($C84,Elster!$I$5:$M$148,3,FALSE),$C84))</f>
        <v xml:space="preserve">   "FEHLERMELDUNG"                                    </v>
      </c>
      <c r="F84">
        <f t="shared" si="3"/>
        <v>1</v>
      </c>
      <c r="G84" s="2">
        <f t="shared" si="4"/>
        <v>5.0000000000000044E-3</v>
      </c>
    </row>
    <row r="85" spans="1:7" x14ac:dyDescent="0.35">
      <c r="A85" t="s">
        <v>16333</v>
      </c>
      <c r="B85" t="s">
        <v>7319</v>
      </c>
      <c r="C85" t="s">
        <v>7321</v>
      </c>
      <c r="D85" t="str">
        <f>IF($B85="B","",IFERROR(VLOOKUP($C85,Elster!$I$5:$M$148,3,FALSE),$C85))</f>
        <v xml:space="preserve">   "FEHLERMELDUNG"                                    </v>
      </c>
      <c r="E85" t="str">
        <f>IF($B85="A","",IFERROR(VLOOKUP($C85,Elster!$I$5:$M$148,3,FALSE),$C85))</f>
        <v/>
      </c>
      <c r="F85">
        <f t="shared" si="3"/>
        <v>1</v>
      </c>
      <c r="G85" s="2">
        <f t="shared" si="4"/>
        <v>0</v>
      </c>
    </row>
    <row r="86" spans="1:7" x14ac:dyDescent="0.35">
      <c r="A86" t="s">
        <v>16334</v>
      </c>
      <c r="B86" t="s">
        <v>7317</v>
      </c>
      <c r="C86" t="s">
        <v>7320</v>
      </c>
      <c r="D86" t="str">
        <f>IF($B86="B","",IFERROR(VLOOKUP($C86,Elster!$I$5:$M$148,3,FALSE),$C86))</f>
        <v/>
      </c>
      <c r="E86" t="str">
        <f>IF($B86="A","",IFERROR(VLOOKUP($C86,Elster!$I$5:$M$148,3,FALSE),$C86))</f>
        <v>0x000</v>
      </c>
      <c r="F86">
        <f t="shared" si="3"/>
        <v>0</v>
      </c>
      <c r="G86" s="2">
        <f t="shared" si="4"/>
        <v>5.0000000000000044E-3</v>
      </c>
    </row>
    <row r="87" spans="1:7" x14ac:dyDescent="0.35">
      <c r="A87" t="s">
        <v>16334</v>
      </c>
      <c r="B87" t="s">
        <v>7319</v>
      </c>
      <c r="C87" t="s">
        <v>7320</v>
      </c>
      <c r="D87" t="str">
        <f>IF($B87="B","",IFERROR(VLOOKUP($C87,Elster!$I$5:$M$148,3,FALSE),$C87))</f>
        <v>0x000</v>
      </c>
      <c r="E87" t="str">
        <f>IF($B87="A","",IFERROR(VLOOKUP($C87,Elster!$I$5:$M$148,3,FALSE),$C87))</f>
        <v/>
      </c>
      <c r="F87">
        <f t="shared" si="3"/>
        <v>0</v>
      </c>
      <c r="G87" s="2">
        <f t="shared" si="4"/>
        <v>0</v>
      </c>
    </row>
    <row r="88" spans="1:7" x14ac:dyDescent="0.35">
      <c r="A88" t="s">
        <v>16335</v>
      </c>
      <c r="B88" t="s">
        <v>7317</v>
      </c>
      <c r="C88" t="s">
        <v>7366</v>
      </c>
      <c r="D88" t="str">
        <f>IF($B88="B","",IFERROR(VLOOKUP($C88,Elster!$I$5:$M$148,3,FALSE),$C88))</f>
        <v/>
      </c>
      <c r="E88" t="str">
        <f>IF($B88="A","",IFERROR(VLOOKUP($C88,Elster!$I$5:$M$148,3,FALSE),$C88))</f>
        <v xml:space="preserve">//   "ERWEITERUNGSTELEGRAMM"                            </v>
      </c>
      <c r="F88">
        <f t="shared" si="3"/>
        <v>250</v>
      </c>
      <c r="G88" s="2">
        <f t="shared" si="4"/>
        <v>5.0000000000000044E-3</v>
      </c>
    </row>
    <row r="89" spans="1:7" x14ac:dyDescent="0.35">
      <c r="A89" t="s">
        <v>16335</v>
      </c>
      <c r="B89" t="s">
        <v>7319</v>
      </c>
      <c r="C89" t="s">
        <v>7366</v>
      </c>
      <c r="D89" t="str">
        <f>IF($B89="B","",IFERROR(VLOOKUP($C89,Elster!$I$5:$M$148,3,FALSE),$C89))</f>
        <v xml:space="preserve">//   "ERWEITERUNGSTELEGRAMM"                            </v>
      </c>
      <c r="E89" t="str">
        <f>IF($B89="A","",IFERROR(VLOOKUP($C89,Elster!$I$5:$M$148,3,FALSE),$C89))</f>
        <v/>
      </c>
      <c r="F89">
        <f t="shared" si="3"/>
        <v>250</v>
      </c>
      <c r="G89" s="2">
        <f t="shared" si="4"/>
        <v>0</v>
      </c>
    </row>
    <row r="90" spans="1:7" x14ac:dyDescent="0.35">
      <c r="A90" t="s">
        <v>16336</v>
      </c>
      <c r="B90" t="s">
        <v>7317</v>
      </c>
      <c r="C90" t="s">
        <v>7321</v>
      </c>
      <c r="D90" t="str">
        <f>IF($B90="B","",IFERROR(VLOOKUP($C90,Elster!$I$5:$M$148,3,FALSE),$C90))</f>
        <v/>
      </c>
      <c r="E90" t="str">
        <f>IF($B90="A","",IFERROR(VLOOKUP($C90,Elster!$I$5:$M$148,3,FALSE),$C90))</f>
        <v xml:space="preserve">   "FEHLERMELDUNG"                                    </v>
      </c>
      <c r="F90">
        <f t="shared" si="3"/>
        <v>1</v>
      </c>
      <c r="G90" s="2">
        <f t="shared" si="4"/>
        <v>5.0000000000000044E-3</v>
      </c>
    </row>
    <row r="91" spans="1:7" x14ac:dyDescent="0.35">
      <c r="A91" t="s">
        <v>16336</v>
      </c>
      <c r="B91" t="s">
        <v>7319</v>
      </c>
      <c r="C91" t="s">
        <v>7321</v>
      </c>
      <c r="D91" t="str">
        <f>IF($B91="B","",IFERROR(VLOOKUP($C91,Elster!$I$5:$M$148,3,FALSE),$C91))</f>
        <v xml:space="preserve">   "FEHLERMELDUNG"                                    </v>
      </c>
      <c r="E91" t="str">
        <f>IF($B91="A","",IFERROR(VLOOKUP($C91,Elster!$I$5:$M$148,3,FALSE),$C91))</f>
        <v/>
      </c>
      <c r="F91">
        <f t="shared" si="3"/>
        <v>1</v>
      </c>
      <c r="G91" s="2">
        <f t="shared" si="4"/>
        <v>0</v>
      </c>
    </row>
    <row r="92" spans="1:7" x14ac:dyDescent="0.35">
      <c r="A92" t="s">
        <v>16337</v>
      </c>
      <c r="B92" t="s">
        <v>7319</v>
      </c>
      <c r="C92" t="s">
        <v>7363</v>
      </c>
      <c r="D92" t="str">
        <f>IF($B92="B","",IFERROR(VLOOKUP($C92,Elster!$I$5:$M$148,3,FALSE),$C92))</f>
        <v xml:space="preserve">   "FESTSTOFFKESSELTEMP"                              </v>
      </c>
      <c r="E92" t="str">
        <f>IF($B92="A","",IFERROR(VLOOKUP($C92,Elster!$I$5:$M$148,3,FALSE),$C92))</f>
        <v/>
      </c>
      <c r="F92">
        <f t="shared" si="3"/>
        <v>28</v>
      </c>
      <c r="G92" s="2">
        <f t="shared" si="4"/>
        <v>5.0000000000000044E-3</v>
      </c>
    </row>
    <row r="93" spans="1:7" x14ac:dyDescent="0.35">
      <c r="A93" t="s">
        <v>16338</v>
      </c>
      <c r="B93" t="s">
        <v>7317</v>
      </c>
      <c r="C93" t="s">
        <v>7363</v>
      </c>
      <c r="D93" t="str">
        <f>IF($B93="B","",IFERROR(VLOOKUP($C93,Elster!$I$5:$M$148,3,FALSE),$C93))</f>
        <v/>
      </c>
      <c r="E93" t="str">
        <f>IF($B93="A","",IFERROR(VLOOKUP($C93,Elster!$I$5:$M$148,3,FALSE),$C93))</f>
        <v xml:space="preserve">   "FESTSTOFFKESSELTEMP"                              </v>
      </c>
      <c r="F93">
        <f t="shared" si="3"/>
        <v>28</v>
      </c>
      <c r="G93" s="2">
        <f t="shared" si="4"/>
        <v>2.5999999999970491E-5</v>
      </c>
    </row>
    <row r="94" spans="1:7" x14ac:dyDescent="0.35">
      <c r="A94" t="s">
        <v>16339</v>
      </c>
      <c r="B94" t="s">
        <v>7317</v>
      </c>
      <c r="C94" t="s">
        <v>7321</v>
      </c>
      <c r="D94" t="str">
        <f>IF($B94="B","",IFERROR(VLOOKUP($C94,Elster!$I$5:$M$148,3,FALSE),$C94))</f>
        <v/>
      </c>
      <c r="E94" t="str">
        <f>IF($B94="A","",IFERROR(VLOOKUP($C94,Elster!$I$5:$M$148,3,FALSE),$C94))</f>
        <v xml:space="preserve">   "FEHLERMELDUNG"                                    </v>
      </c>
      <c r="F94">
        <f t="shared" si="3"/>
        <v>1</v>
      </c>
      <c r="G94" s="2">
        <f t="shared" si="4"/>
        <v>5.0000000000000044E-3</v>
      </c>
    </row>
    <row r="95" spans="1:7" x14ac:dyDescent="0.35">
      <c r="A95" t="s">
        <v>16339</v>
      </c>
      <c r="B95" t="s">
        <v>7319</v>
      </c>
      <c r="C95" t="s">
        <v>7321</v>
      </c>
      <c r="D95" t="str">
        <f>IF($B95="B","",IFERROR(VLOOKUP($C95,Elster!$I$5:$M$148,3,FALSE),$C95))</f>
        <v xml:space="preserve">   "FEHLERMELDUNG"                                    </v>
      </c>
      <c r="E95" t="str">
        <f>IF($B95="A","",IFERROR(VLOOKUP($C95,Elster!$I$5:$M$148,3,FALSE),$C95))</f>
        <v/>
      </c>
      <c r="F95">
        <f t="shared" si="3"/>
        <v>1</v>
      </c>
      <c r="G95" s="2">
        <f t="shared" si="4"/>
        <v>0</v>
      </c>
    </row>
    <row r="96" spans="1:7" x14ac:dyDescent="0.35">
      <c r="A96" t="s">
        <v>16340</v>
      </c>
      <c r="B96" t="s">
        <v>7317</v>
      </c>
      <c r="C96" t="s">
        <v>7320</v>
      </c>
      <c r="D96" t="str">
        <f>IF($B96="B","",IFERROR(VLOOKUP($C96,Elster!$I$5:$M$148,3,FALSE),$C96))</f>
        <v/>
      </c>
      <c r="E96" t="str">
        <f>IF($B96="A","",IFERROR(VLOOKUP($C96,Elster!$I$5:$M$148,3,FALSE),$C96))</f>
        <v>0x000</v>
      </c>
      <c r="F96">
        <f t="shared" si="3"/>
        <v>0</v>
      </c>
      <c r="G96" s="2">
        <f t="shared" si="4"/>
        <v>5.0000000000000044E-3</v>
      </c>
    </row>
    <row r="97" spans="1:7" x14ac:dyDescent="0.35">
      <c r="A97" t="s">
        <v>16340</v>
      </c>
      <c r="B97" t="s">
        <v>7319</v>
      </c>
      <c r="C97" t="s">
        <v>7320</v>
      </c>
      <c r="D97" t="str">
        <f>IF($B97="B","",IFERROR(VLOOKUP($C97,Elster!$I$5:$M$148,3,FALSE),$C97))</f>
        <v>0x000</v>
      </c>
      <c r="E97" t="str">
        <f>IF($B97="A","",IFERROR(VLOOKUP($C97,Elster!$I$5:$M$148,3,FALSE),$C97))</f>
        <v/>
      </c>
      <c r="F97">
        <f t="shared" si="3"/>
        <v>0</v>
      </c>
      <c r="G97" s="2">
        <f t="shared" si="4"/>
        <v>0</v>
      </c>
    </row>
    <row r="98" spans="1:7" x14ac:dyDescent="0.35">
      <c r="A98" t="s">
        <v>16341</v>
      </c>
      <c r="B98" t="s">
        <v>7317</v>
      </c>
      <c r="C98" t="s">
        <v>7321</v>
      </c>
      <c r="D98" t="str">
        <f>IF($B98="B","",IFERROR(VLOOKUP($C98,Elster!$I$5:$M$148,3,FALSE),$C98))</f>
        <v/>
      </c>
      <c r="E98" t="str">
        <f>IF($B98="A","",IFERROR(VLOOKUP($C98,Elster!$I$5:$M$148,3,FALSE),$C98))</f>
        <v xml:space="preserve">   "FEHLERMELDUNG"                                    </v>
      </c>
      <c r="F98">
        <f t="shared" si="3"/>
        <v>1</v>
      </c>
      <c r="G98" s="2">
        <f t="shared" si="4"/>
        <v>5.0000000000000044E-3</v>
      </c>
    </row>
    <row r="99" spans="1:7" x14ac:dyDescent="0.35">
      <c r="A99" t="s">
        <v>16341</v>
      </c>
      <c r="B99" t="s">
        <v>7319</v>
      </c>
      <c r="C99" t="s">
        <v>7321</v>
      </c>
      <c r="D99" t="str">
        <f>IF($B99="B","",IFERROR(VLOOKUP($C99,Elster!$I$5:$M$148,3,FALSE),$C99))</f>
        <v xml:space="preserve">   "FEHLERMELDUNG"                                    </v>
      </c>
      <c r="E99" t="str">
        <f>IF($B99="A","",IFERROR(VLOOKUP($C99,Elster!$I$5:$M$148,3,FALSE),$C99))</f>
        <v/>
      </c>
      <c r="F99">
        <f t="shared" si="3"/>
        <v>1</v>
      </c>
      <c r="G99" s="2">
        <f t="shared" si="4"/>
        <v>0</v>
      </c>
    </row>
    <row r="100" spans="1:7" x14ac:dyDescent="0.35">
      <c r="A100" t="s">
        <v>16342</v>
      </c>
      <c r="B100" t="s">
        <v>7317</v>
      </c>
      <c r="C100" t="s">
        <v>7336</v>
      </c>
      <c r="D100" t="str">
        <f>IF($B100="B","",IFERROR(VLOOKUP($C100,Elster!$I$5:$M$148,3,FALSE),$C100))</f>
        <v/>
      </c>
      <c r="E100" t="str">
        <f>IF($B100="A","",IFERROR(VLOOKUP($C100,Elster!$I$5:$M$148,3,FALSE),$C100))</f>
        <v xml:space="preserve">   "MAX_TEMP_HZK"                                     </v>
      </c>
      <c r="F100">
        <f t="shared" si="3"/>
        <v>41</v>
      </c>
      <c r="G100" s="2">
        <f t="shared" si="4"/>
        <v>4.9990000000000312E-3</v>
      </c>
    </row>
    <row r="101" spans="1:7" x14ac:dyDescent="0.35">
      <c r="A101" t="s">
        <v>16343</v>
      </c>
      <c r="B101" t="s">
        <v>7319</v>
      </c>
      <c r="C101" t="s">
        <v>7336</v>
      </c>
      <c r="D101" t="str">
        <f>IF($B101="B","",IFERROR(VLOOKUP($C101,Elster!$I$5:$M$148,3,FALSE),$C101))</f>
        <v xml:space="preserve">   "MAX_TEMP_HZK"                                     </v>
      </c>
      <c r="E101" t="str">
        <f>IF($B101="A","",IFERROR(VLOOKUP($C101,Elster!$I$5:$M$148,3,FALSE),$C101))</f>
        <v/>
      </c>
      <c r="F101">
        <f t="shared" si="3"/>
        <v>41</v>
      </c>
      <c r="G101" s="2">
        <f t="shared" si="4"/>
        <v>9.9999999997324451E-7</v>
      </c>
    </row>
    <row r="102" spans="1:7" x14ac:dyDescent="0.35">
      <c r="A102" t="s">
        <v>16344</v>
      </c>
      <c r="B102" t="s">
        <v>7317</v>
      </c>
      <c r="C102" t="s">
        <v>7325</v>
      </c>
      <c r="D102" t="str">
        <f>IF($B102="B","",IFERROR(VLOOKUP($C102,Elster!$I$5:$M$148,3,FALSE),$C102))</f>
        <v/>
      </c>
      <c r="E102" t="str">
        <f>IF($B102="A","",IFERROR(VLOOKUP($C102,Elster!$I$5:$M$148,3,FALSE),$C102))</f>
        <v xml:space="preserve">   "SPEICHERSOLLTEMP"                                 </v>
      </c>
      <c r="F102">
        <f t="shared" si="3"/>
        <v>3</v>
      </c>
      <c r="G102" s="2">
        <f t="shared" si="4"/>
        <v>8.2289999999999863E-3</v>
      </c>
    </row>
    <row r="103" spans="1:7" x14ac:dyDescent="0.35">
      <c r="A103" t="s">
        <v>16345</v>
      </c>
      <c r="B103" t="s">
        <v>7317</v>
      </c>
      <c r="C103" t="s">
        <v>7320</v>
      </c>
      <c r="D103" t="str">
        <f>IF($B103="B","",IFERROR(VLOOKUP($C103,Elster!$I$5:$M$148,3,FALSE),$C103))</f>
        <v/>
      </c>
      <c r="E103" t="str">
        <f>IF($B103="A","",IFERROR(VLOOKUP($C103,Elster!$I$5:$M$148,3,FALSE),$C103))</f>
        <v>0x000</v>
      </c>
      <c r="F103">
        <f t="shared" si="3"/>
        <v>0</v>
      </c>
      <c r="G103" s="2">
        <f t="shared" si="4"/>
        <v>4.9730000000000052E-3</v>
      </c>
    </row>
    <row r="104" spans="1:7" x14ac:dyDescent="0.35">
      <c r="A104" t="s">
        <v>16346</v>
      </c>
      <c r="B104" t="s">
        <v>7317</v>
      </c>
      <c r="C104" t="s">
        <v>7318</v>
      </c>
      <c r="D104" t="str">
        <f>IF($B104="B","",IFERROR(VLOOKUP($C104,Elster!$I$5:$M$148,3,FALSE),$C104))</f>
        <v/>
      </c>
      <c r="E104" t="str">
        <f>IF($B104="A","",IFERROR(VLOOKUP($C104,Elster!$I$5:$M$148,3,FALSE),$C104))</f>
        <v xml:space="preserve">   "SAMMLERISTTEMP"                                   </v>
      </c>
      <c r="F104">
        <f t="shared" si="3"/>
        <v>13</v>
      </c>
      <c r="G104" s="2">
        <f t="shared" si="4"/>
        <v>4.9740000000000339E-3</v>
      </c>
    </row>
    <row r="105" spans="1:7" x14ac:dyDescent="0.35">
      <c r="A105" t="s">
        <v>16347</v>
      </c>
      <c r="B105" t="s">
        <v>7317</v>
      </c>
      <c r="C105" t="s">
        <v>7329</v>
      </c>
      <c r="D105" t="str">
        <f>IF($B105="B","",IFERROR(VLOOKUP($C105,Elster!$I$5:$M$148,3,FALSE),$C105))</f>
        <v/>
      </c>
      <c r="E105" t="str">
        <f>IF($B105="A","",IFERROR(VLOOKUP($C105,Elster!$I$5:$M$148,3,FALSE),$C105))</f>
        <v xml:space="preserve">   "KESSELSOLLTEMP"                                   </v>
      </c>
      <c r="F105">
        <f t="shared" si="3"/>
        <v>2</v>
      </c>
      <c r="G105" s="2">
        <f t="shared" si="4"/>
        <v>4.9739999999999784E-3</v>
      </c>
    </row>
    <row r="106" spans="1:7" x14ac:dyDescent="0.35">
      <c r="A106" t="s">
        <v>16348</v>
      </c>
      <c r="B106" t="s">
        <v>7317</v>
      </c>
      <c r="C106" t="s">
        <v>7320</v>
      </c>
      <c r="D106" t="str">
        <f>IF($B106="B","",IFERROR(VLOOKUP($C106,Elster!$I$5:$M$148,3,FALSE),$C106))</f>
        <v/>
      </c>
      <c r="E106" t="str">
        <f>IF($B106="A","",IFERROR(VLOOKUP($C106,Elster!$I$5:$M$148,3,FALSE),$C106))</f>
        <v>0x000</v>
      </c>
      <c r="F106">
        <f t="shared" si="3"/>
        <v>0</v>
      </c>
      <c r="G106" s="2">
        <f t="shared" si="4"/>
        <v>4.9480000000000079E-3</v>
      </c>
    </row>
    <row r="107" spans="1:7" x14ac:dyDescent="0.35">
      <c r="A107" t="s">
        <v>16349</v>
      </c>
      <c r="B107" t="s">
        <v>7317</v>
      </c>
      <c r="C107" t="s">
        <v>7366</v>
      </c>
      <c r="D107" t="str">
        <f>IF($B107="B","",IFERROR(VLOOKUP($C107,Elster!$I$5:$M$148,3,FALSE),$C107))</f>
        <v/>
      </c>
      <c r="E107" t="str">
        <f>IF($B107="A","",IFERROR(VLOOKUP($C107,Elster!$I$5:$M$148,3,FALSE),$C107))</f>
        <v xml:space="preserve">//   "ERWEITERUNGSTELEGRAMM"                            </v>
      </c>
      <c r="F107">
        <f t="shared" si="3"/>
        <v>250</v>
      </c>
      <c r="G107" s="2">
        <f t="shared" si="4"/>
        <v>4.9739999999999784E-3</v>
      </c>
    </row>
    <row r="108" spans="1:7" x14ac:dyDescent="0.35">
      <c r="A108" t="s">
        <v>16350</v>
      </c>
      <c r="B108" t="s">
        <v>7317</v>
      </c>
      <c r="C108" t="s">
        <v>7321</v>
      </c>
      <c r="D108" t="str">
        <f>IF($B108="B","",IFERROR(VLOOKUP($C108,Elster!$I$5:$M$148,3,FALSE),$C108))</f>
        <v/>
      </c>
      <c r="E108" t="str">
        <f>IF($B108="A","",IFERROR(VLOOKUP($C108,Elster!$I$5:$M$148,3,FALSE),$C108))</f>
        <v xml:space="preserve">   "FEHLERMELDUNG"                                    </v>
      </c>
      <c r="F108">
        <f t="shared" si="3"/>
        <v>1</v>
      </c>
      <c r="G108" s="2">
        <f t="shared" si="4"/>
        <v>4.9740000000000339E-3</v>
      </c>
    </row>
    <row r="109" spans="1:7" x14ac:dyDescent="0.35">
      <c r="A109" t="s">
        <v>16351</v>
      </c>
      <c r="B109" t="s">
        <v>7317</v>
      </c>
      <c r="C109" t="s">
        <v>7363</v>
      </c>
      <c r="D109" t="str">
        <f>IF($B109="B","",IFERROR(VLOOKUP($C109,Elster!$I$5:$M$148,3,FALSE),$C109))</f>
        <v/>
      </c>
      <c r="E109" t="str">
        <f>IF($B109="A","",IFERROR(VLOOKUP($C109,Elster!$I$5:$M$148,3,FALSE),$C109))</f>
        <v xml:space="preserve">   "FESTSTOFFKESSELTEMP"                              </v>
      </c>
      <c r="F109">
        <f t="shared" si="3"/>
        <v>28</v>
      </c>
      <c r="G109" s="2">
        <f t="shared" si="4"/>
        <v>4.9739999999999784E-3</v>
      </c>
    </row>
    <row r="110" spans="1:7" x14ac:dyDescent="0.35">
      <c r="A110" t="s">
        <v>16352</v>
      </c>
      <c r="B110" t="s">
        <v>7317</v>
      </c>
      <c r="C110" t="s">
        <v>7321</v>
      </c>
      <c r="D110" t="str">
        <f>IF($B110="B","",IFERROR(VLOOKUP($C110,Elster!$I$5:$M$148,3,FALSE),$C110))</f>
        <v/>
      </c>
      <c r="E110" t="str">
        <f>IF($B110="A","",IFERROR(VLOOKUP($C110,Elster!$I$5:$M$148,3,FALSE),$C110))</f>
        <v xml:space="preserve">   "FEHLERMELDUNG"                                    </v>
      </c>
      <c r="F110">
        <f t="shared" si="3"/>
        <v>1</v>
      </c>
      <c r="G110" s="2">
        <f t="shared" si="4"/>
        <v>4.9469999999999792E-3</v>
      </c>
    </row>
    <row r="111" spans="1:7" x14ac:dyDescent="0.35">
      <c r="A111" t="s">
        <v>16353</v>
      </c>
      <c r="B111" t="s">
        <v>7317</v>
      </c>
      <c r="C111" t="s">
        <v>7320</v>
      </c>
      <c r="D111" t="str">
        <f>IF($B111="B","",IFERROR(VLOOKUP($C111,Elster!$I$5:$M$148,3,FALSE),$C111))</f>
        <v/>
      </c>
      <c r="E111" t="str">
        <f>IF($B111="A","",IFERROR(VLOOKUP($C111,Elster!$I$5:$M$148,3,FALSE),$C111))</f>
        <v>0x000</v>
      </c>
      <c r="F111">
        <f t="shared" si="3"/>
        <v>0</v>
      </c>
      <c r="G111" s="2">
        <f t="shared" si="4"/>
        <v>4.9740000000000339E-3</v>
      </c>
    </row>
    <row r="112" spans="1:7" x14ac:dyDescent="0.35">
      <c r="A112" t="s">
        <v>16354</v>
      </c>
      <c r="B112" t="s">
        <v>7317</v>
      </c>
      <c r="C112" t="s">
        <v>7321</v>
      </c>
      <c r="D112" t="str">
        <f>IF($B112="B","",IFERROR(VLOOKUP($C112,Elster!$I$5:$M$148,3,FALSE),$C112))</f>
        <v/>
      </c>
      <c r="E112" t="str">
        <f>IF($B112="A","",IFERROR(VLOOKUP($C112,Elster!$I$5:$M$148,3,FALSE),$C112))</f>
        <v xml:space="preserve">   "FEHLERMELDUNG"                                    </v>
      </c>
      <c r="F112">
        <f t="shared" si="3"/>
        <v>1</v>
      </c>
      <c r="G112" s="2">
        <f t="shared" si="4"/>
        <v>4.9739999999999784E-3</v>
      </c>
    </row>
    <row r="113" spans="1:7" x14ac:dyDescent="0.35">
      <c r="A113" t="s">
        <v>16355</v>
      </c>
      <c r="B113" t="s">
        <v>7317</v>
      </c>
      <c r="C113" t="s">
        <v>7338</v>
      </c>
      <c r="D113" t="str">
        <f>IF($B113="B","",IFERROR(VLOOKUP($C113,Elster!$I$5:$M$148,3,FALSE),$C113))</f>
        <v/>
      </c>
      <c r="E113" t="str">
        <f>IF($B113="A","",IFERROR(VLOOKUP($C113,Elster!$I$5:$M$148,3,FALSE),$C113))</f>
        <v xml:space="preserve">   "KP"                                               </v>
      </c>
      <c r="F113">
        <f t="shared" si="3"/>
        <v>42</v>
      </c>
      <c r="G113" s="2">
        <f t="shared" si="4"/>
        <v>4.9740000000000339E-3</v>
      </c>
    </row>
    <row r="114" spans="1:7" x14ac:dyDescent="0.35">
      <c r="A114" t="s">
        <v>16356</v>
      </c>
      <c r="B114" t="s">
        <v>7317</v>
      </c>
      <c r="C114" t="s">
        <v>7318</v>
      </c>
      <c r="D114" t="str">
        <f>IF($B114="B","",IFERROR(VLOOKUP($C114,Elster!$I$5:$M$148,3,FALSE),$C114))</f>
        <v/>
      </c>
      <c r="E114" t="str">
        <f>IF($B114="A","",IFERROR(VLOOKUP($C114,Elster!$I$5:$M$148,3,FALSE),$C114))</f>
        <v xml:space="preserve">   "SAMMLERISTTEMP"                                   </v>
      </c>
      <c r="F114">
        <f t="shared" si="3"/>
        <v>13</v>
      </c>
      <c r="G114" s="2">
        <f t="shared" si="4"/>
        <v>9.6350000000000047E-3</v>
      </c>
    </row>
    <row r="115" spans="1:7" x14ac:dyDescent="0.35">
      <c r="A115" t="s">
        <v>16356</v>
      </c>
      <c r="B115" t="s">
        <v>7319</v>
      </c>
      <c r="C115" t="s">
        <v>7318</v>
      </c>
      <c r="D115" t="str">
        <f>IF($B115="B","",IFERROR(VLOOKUP($C115,Elster!$I$5:$M$148,3,FALSE),$C115))</f>
        <v xml:space="preserve">   "SAMMLERISTTEMP"                                   </v>
      </c>
      <c r="E115" t="str">
        <f>IF($B115="A","",IFERROR(VLOOKUP($C115,Elster!$I$5:$M$148,3,FALSE),$C115))</f>
        <v/>
      </c>
      <c r="F115">
        <f t="shared" si="3"/>
        <v>13</v>
      </c>
      <c r="G115" s="2">
        <f t="shared" si="4"/>
        <v>0</v>
      </c>
    </row>
    <row r="116" spans="1:7" x14ac:dyDescent="0.35">
      <c r="A116" t="s">
        <v>16357</v>
      </c>
      <c r="B116" t="s">
        <v>7317</v>
      </c>
      <c r="C116" t="s">
        <v>7320</v>
      </c>
      <c r="D116" t="str">
        <f>IF($B116="B","",IFERROR(VLOOKUP($C116,Elster!$I$5:$M$148,3,FALSE),$C116))</f>
        <v/>
      </c>
      <c r="E116" t="str">
        <f>IF($B116="A","",IFERROR(VLOOKUP($C116,Elster!$I$5:$M$148,3,FALSE),$C116))</f>
        <v>0x000</v>
      </c>
      <c r="F116">
        <f t="shared" si="3"/>
        <v>0</v>
      </c>
      <c r="G116" s="2">
        <f t="shared" si="4"/>
        <v>4.9999999999999489E-3</v>
      </c>
    </row>
    <row r="117" spans="1:7" x14ac:dyDescent="0.35">
      <c r="A117" t="s">
        <v>16357</v>
      </c>
      <c r="B117" t="s">
        <v>7319</v>
      </c>
      <c r="C117" t="s">
        <v>7320</v>
      </c>
      <c r="D117" t="str">
        <f>IF($B117="B","",IFERROR(VLOOKUP($C117,Elster!$I$5:$M$148,3,FALSE),$C117))</f>
        <v>0x000</v>
      </c>
      <c r="E117" t="str">
        <f>IF($B117="A","",IFERROR(VLOOKUP($C117,Elster!$I$5:$M$148,3,FALSE),$C117))</f>
        <v/>
      </c>
      <c r="F117">
        <f t="shared" si="3"/>
        <v>0</v>
      </c>
      <c r="G117" s="2">
        <f t="shared" si="4"/>
        <v>0</v>
      </c>
    </row>
    <row r="118" spans="1:7" x14ac:dyDescent="0.35">
      <c r="A118" t="s">
        <v>16358</v>
      </c>
      <c r="B118" t="s">
        <v>7319</v>
      </c>
      <c r="C118" t="s">
        <v>7325</v>
      </c>
      <c r="D118" t="str">
        <f>IF($B118="B","",IFERROR(VLOOKUP($C118,Elster!$I$5:$M$148,3,FALSE),$C118))</f>
        <v xml:space="preserve">   "SPEICHERSOLLTEMP"                                 </v>
      </c>
      <c r="E118" t="str">
        <f>IF($B118="A","",IFERROR(VLOOKUP($C118,Elster!$I$5:$M$148,3,FALSE),$C118))</f>
        <v/>
      </c>
      <c r="F118">
        <f t="shared" si="3"/>
        <v>3</v>
      </c>
      <c r="G118" s="2">
        <f t="shared" si="4"/>
        <v>5.0000000000000044E-3</v>
      </c>
    </row>
    <row r="119" spans="1:7" x14ac:dyDescent="0.35">
      <c r="A119" t="s">
        <v>16359</v>
      </c>
      <c r="B119" t="s">
        <v>7317</v>
      </c>
      <c r="C119" t="s">
        <v>7325</v>
      </c>
      <c r="D119" t="str">
        <f>IF($B119="B","",IFERROR(VLOOKUP($C119,Elster!$I$5:$M$148,3,FALSE),$C119))</f>
        <v/>
      </c>
      <c r="E119" t="str">
        <f>IF($B119="A","",IFERROR(VLOOKUP($C119,Elster!$I$5:$M$148,3,FALSE),$C119))</f>
        <v xml:space="preserve">   "SPEICHERSOLLTEMP"                                 </v>
      </c>
      <c r="F119">
        <f t="shared" si="3"/>
        <v>3</v>
      </c>
      <c r="G119" s="2">
        <f t="shared" si="4"/>
        <v>2.6000000000026002E-5</v>
      </c>
    </row>
    <row r="120" spans="1:7" x14ac:dyDescent="0.35">
      <c r="A120" t="s">
        <v>16360</v>
      </c>
      <c r="B120" t="s">
        <v>7319</v>
      </c>
      <c r="C120" t="s">
        <v>7321</v>
      </c>
      <c r="D120" t="str">
        <f>IF($B120="B","",IFERROR(VLOOKUP($C120,Elster!$I$5:$M$148,3,FALSE),$C120))</f>
        <v xml:space="preserve">   "FEHLERMELDUNG"                                    </v>
      </c>
      <c r="E120" t="str">
        <f>IF($B120="A","",IFERROR(VLOOKUP($C120,Elster!$I$5:$M$148,3,FALSE),$C120))</f>
        <v/>
      </c>
      <c r="F120">
        <f t="shared" si="3"/>
        <v>1</v>
      </c>
      <c r="G120" s="2">
        <f t="shared" si="4"/>
        <v>4.9739999999999784E-3</v>
      </c>
    </row>
    <row r="121" spans="1:7" x14ac:dyDescent="0.35">
      <c r="A121" t="s">
        <v>16361</v>
      </c>
      <c r="B121" t="s">
        <v>7317</v>
      </c>
      <c r="C121" t="s">
        <v>7321</v>
      </c>
      <c r="D121" t="str">
        <f>IF($B121="B","",IFERROR(VLOOKUP($C121,Elster!$I$5:$M$148,3,FALSE),$C121))</f>
        <v/>
      </c>
      <c r="E121" t="str">
        <f>IF($B121="A","",IFERROR(VLOOKUP($C121,Elster!$I$5:$M$148,3,FALSE),$C121))</f>
        <v xml:space="preserve">   "FEHLERMELDUNG"                                    </v>
      </c>
      <c r="F121">
        <f t="shared" si="3"/>
        <v>1</v>
      </c>
      <c r="G121" s="2">
        <f t="shared" si="4"/>
        <v>2.6000000000026002E-5</v>
      </c>
    </row>
    <row r="122" spans="1:7" x14ac:dyDescent="0.35">
      <c r="A122" t="s">
        <v>16362</v>
      </c>
      <c r="B122" t="s">
        <v>7317</v>
      </c>
      <c r="C122" t="s">
        <v>7320</v>
      </c>
      <c r="D122" t="str">
        <f>IF($B122="B","",IFERROR(VLOOKUP($C122,Elster!$I$5:$M$148,3,FALSE),$C122))</f>
        <v/>
      </c>
      <c r="E122" t="str">
        <f>IF($B122="A","",IFERROR(VLOOKUP($C122,Elster!$I$5:$M$148,3,FALSE),$C122))</f>
        <v>0x000</v>
      </c>
      <c r="F122">
        <f t="shared" si="3"/>
        <v>0</v>
      </c>
      <c r="G122" s="2">
        <f t="shared" si="4"/>
        <v>5.0000000000000044E-3</v>
      </c>
    </row>
    <row r="123" spans="1:7" x14ac:dyDescent="0.35">
      <c r="A123" t="s">
        <v>16362</v>
      </c>
      <c r="B123" t="s">
        <v>7319</v>
      </c>
      <c r="C123" t="s">
        <v>7320</v>
      </c>
      <c r="D123" t="str">
        <f>IF($B123="B","",IFERROR(VLOOKUP($C123,Elster!$I$5:$M$148,3,FALSE),$C123))</f>
        <v>0x000</v>
      </c>
      <c r="E123" t="str">
        <f>IF($B123="A","",IFERROR(VLOOKUP($C123,Elster!$I$5:$M$148,3,FALSE),$C123))</f>
        <v/>
      </c>
      <c r="F123">
        <f t="shared" si="3"/>
        <v>0</v>
      </c>
      <c r="G123" s="2">
        <f t="shared" si="4"/>
        <v>0</v>
      </c>
    </row>
    <row r="124" spans="1:7" x14ac:dyDescent="0.35">
      <c r="A124" t="s">
        <v>16363</v>
      </c>
      <c r="B124" t="s">
        <v>7317</v>
      </c>
      <c r="C124" t="s">
        <v>7366</v>
      </c>
      <c r="D124" t="str">
        <f>IF($B124="B","",IFERROR(VLOOKUP($C124,Elster!$I$5:$M$148,3,FALSE),$C124))</f>
        <v/>
      </c>
      <c r="E124" t="str">
        <f>IF($B124="A","",IFERROR(VLOOKUP($C124,Elster!$I$5:$M$148,3,FALSE),$C124))</f>
        <v xml:space="preserve">//   "ERWEITERUNGSTELEGRAMM"                            </v>
      </c>
      <c r="F124">
        <f t="shared" si="3"/>
        <v>250</v>
      </c>
      <c r="G124" s="2">
        <f t="shared" si="4"/>
        <v>5.0000000000000044E-3</v>
      </c>
    </row>
    <row r="125" spans="1:7" x14ac:dyDescent="0.35">
      <c r="A125" t="s">
        <v>16363</v>
      </c>
      <c r="B125" t="s">
        <v>7319</v>
      </c>
      <c r="C125" t="s">
        <v>7366</v>
      </c>
      <c r="D125" t="str">
        <f>IF($B125="B","",IFERROR(VLOOKUP($C125,Elster!$I$5:$M$148,3,FALSE),$C125))</f>
        <v xml:space="preserve">//   "ERWEITERUNGSTELEGRAMM"                            </v>
      </c>
      <c r="E125" t="str">
        <f>IF($B125="A","",IFERROR(VLOOKUP($C125,Elster!$I$5:$M$148,3,FALSE),$C125))</f>
        <v/>
      </c>
      <c r="F125">
        <f t="shared" si="3"/>
        <v>250</v>
      </c>
      <c r="G125" s="2">
        <f t="shared" si="4"/>
        <v>0</v>
      </c>
    </row>
    <row r="126" spans="1:7" x14ac:dyDescent="0.35">
      <c r="A126" t="s">
        <v>16364</v>
      </c>
      <c r="B126" t="s">
        <v>7317</v>
      </c>
      <c r="C126" t="s">
        <v>7321</v>
      </c>
      <c r="D126" t="str">
        <f>IF($B126="B","",IFERROR(VLOOKUP($C126,Elster!$I$5:$M$148,3,FALSE),$C126))</f>
        <v/>
      </c>
      <c r="E126" t="str">
        <f>IF($B126="A","",IFERROR(VLOOKUP($C126,Elster!$I$5:$M$148,3,FALSE),$C126))</f>
        <v xml:space="preserve">   "FEHLERMELDUNG"                                    </v>
      </c>
      <c r="F126">
        <f t="shared" si="3"/>
        <v>1</v>
      </c>
      <c r="G126" s="2">
        <f t="shared" si="4"/>
        <v>5.0000000000000044E-3</v>
      </c>
    </row>
    <row r="127" spans="1:7" x14ac:dyDescent="0.35">
      <c r="A127" t="s">
        <v>16364</v>
      </c>
      <c r="B127" t="s">
        <v>7319</v>
      </c>
      <c r="C127" t="s">
        <v>7321</v>
      </c>
      <c r="D127" t="str">
        <f>IF($B127="B","",IFERROR(VLOOKUP($C127,Elster!$I$5:$M$148,3,FALSE),$C127))</f>
        <v xml:space="preserve">   "FEHLERMELDUNG"                                    </v>
      </c>
      <c r="E127" t="str">
        <f>IF($B127="A","",IFERROR(VLOOKUP($C127,Elster!$I$5:$M$148,3,FALSE),$C127))</f>
        <v/>
      </c>
      <c r="F127">
        <f t="shared" si="3"/>
        <v>1</v>
      </c>
      <c r="G127" s="2">
        <f t="shared" si="4"/>
        <v>0</v>
      </c>
    </row>
    <row r="128" spans="1:7" x14ac:dyDescent="0.35">
      <c r="A128" t="s">
        <v>16365</v>
      </c>
      <c r="B128" t="s">
        <v>7317</v>
      </c>
      <c r="C128" t="s">
        <v>7998</v>
      </c>
      <c r="D128" t="str">
        <f>IF($B128="B","",IFERROR(VLOOKUP($C128,Elster!$I$5:$M$148,3,FALSE),$C128))</f>
        <v/>
      </c>
      <c r="E128" t="str">
        <f>IF($B128="A","",IFERROR(VLOOKUP($C128,Elster!$I$5:$M$148,3,FALSE),$C128))</f>
        <v>0x01D</v>
      </c>
      <c r="F128">
        <f t="shared" si="3"/>
        <v>29</v>
      </c>
      <c r="G128" s="2">
        <f t="shared" si="4"/>
        <v>4.9999999999999489E-3</v>
      </c>
    </row>
    <row r="129" spans="1:7" x14ac:dyDescent="0.35">
      <c r="A129" t="s">
        <v>16365</v>
      </c>
      <c r="B129" t="s">
        <v>7319</v>
      </c>
      <c r="C129" t="s">
        <v>7998</v>
      </c>
      <c r="D129" t="str">
        <f>IF($B129="B","",IFERROR(VLOOKUP($C129,Elster!$I$5:$M$148,3,FALSE),$C129))</f>
        <v>0x01D</v>
      </c>
      <c r="E129" t="str">
        <f>IF($B129="A","",IFERROR(VLOOKUP($C129,Elster!$I$5:$M$148,3,FALSE),$C129))</f>
        <v/>
      </c>
      <c r="F129">
        <f t="shared" si="3"/>
        <v>29</v>
      </c>
      <c r="G129" s="2">
        <f t="shared" si="4"/>
        <v>0</v>
      </c>
    </row>
    <row r="130" spans="1:7" x14ac:dyDescent="0.35">
      <c r="A130" t="s">
        <v>16366</v>
      </c>
      <c r="B130" t="s">
        <v>7317</v>
      </c>
      <c r="C130" t="s">
        <v>7318</v>
      </c>
      <c r="D130" t="str">
        <f>IF($B130="B","",IFERROR(VLOOKUP($C130,Elster!$I$5:$M$148,3,FALSE),$C130))</f>
        <v/>
      </c>
      <c r="E130" t="str">
        <f>IF($B130="A","",IFERROR(VLOOKUP($C130,Elster!$I$5:$M$148,3,FALSE),$C130))</f>
        <v xml:space="preserve">   "SAMMLERISTTEMP"                                   </v>
      </c>
      <c r="F130">
        <f t="shared" si="3"/>
        <v>13</v>
      </c>
      <c r="G130" s="2">
        <f t="shared" si="4"/>
        <v>5.0000000000000044E-3</v>
      </c>
    </row>
    <row r="131" spans="1:7" x14ac:dyDescent="0.35">
      <c r="A131" t="s">
        <v>16366</v>
      </c>
      <c r="B131" t="s">
        <v>7319</v>
      </c>
      <c r="C131" t="s">
        <v>7318</v>
      </c>
      <c r="D131" t="str">
        <f>IF($B131="B","",IFERROR(VLOOKUP($C131,Elster!$I$5:$M$148,3,FALSE),$C131))</f>
        <v xml:space="preserve">   "SAMMLERISTTEMP"                                   </v>
      </c>
      <c r="E131" t="str">
        <f>IF($B131="A","",IFERROR(VLOOKUP($C131,Elster!$I$5:$M$148,3,FALSE),$C131))</f>
        <v/>
      </c>
      <c r="F131">
        <f t="shared" si="3"/>
        <v>13</v>
      </c>
      <c r="G131" s="2">
        <f t="shared" si="4"/>
        <v>0</v>
      </c>
    </row>
    <row r="132" spans="1:7" x14ac:dyDescent="0.35">
      <c r="A132" t="s">
        <v>16367</v>
      </c>
      <c r="B132" t="s">
        <v>7317</v>
      </c>
      <c r="C132" t="s">
        <v>7320</v>
      </c>
      <c r="D132" t="str">
        <f>IF($B132="B","",IFERROR(VLOOKUP($C132,Elster!$I$5:$M$148,3,FALSE),$C132))</f>
        <v/>
      </c>
      <c r="E132" t="str">
        <f>IF($B132="A","",IFERROR(VLOOKUP($C132,Elster!$I$5:$M$148,3,FALSE),$C132))</f>
        <v>0x000</v>
      </c>
      <c r="F132">
        <f t="shared" ref="F132:F195" si="5">HEX2DEC(REPLACE(C132,1,2,""))</f>
        <v>0</v>
      </c>
      <c r="G132" s="2">
        <f t="shared" ref="G132:G195" si="6">SUBSTITUTE(A132,"s","")-SUBSTITUTE(A131,"s","")</f>
        <v>5.0000000000000044E-3</v>
      </c>
    </row>
    <row r="133" spans="1:7" x14ac:dyDescent="0.35">
      <c r="A133" t="s">
        <v>16367</v>
      </c>
      <c r="B133" t="s">
        <v>7319</v>
      </c>
      <c r="C133" t="s">
        <v>7320</v>
      </c>
      <c r="D133" t="str">
        <f>IF($B133="B","",IFERROR(VLOOKUP($C133,Elster!$I$5:$M$148,3,FALSE),$C133))</f>
        <v>0x000</v>
      </c>
      <c r="E133" t="str">
        <f>IF($B133="A","",IFERROR(VLOOKUP($C133,Elster!$I$5:$M$148,3,FALSE),$C133))</f>
        <v/>
      </c>
      <c r="F133">
        <f t="shared" si="5"/>
        <v>0</v>
      </c>
      <c r="G133" s="2">
        <f t="shared" si="6"/>
        <v>0</v>
      </c>
    </row>
    <row r="134" spans="1:7" x14ac:dyDescent="0.35">
      <c r="A134" t="s">
        <v>16368</v>
      </c>
      <c r="B134" t="s">
        <v>7317</v>
      </c>
      <c r="C134" t="s">
        <v>7321</v>
      </c>
      <c r="D134" t="str">
        <f>IF($B134="B","",IFERROR(VLOOKUP($C134,Elster!$I$5:$M$148,3,FALSE),$C134))</f>
        <v/>
      </c>
      <c r="E134" t="str">
        <f>IF($B134="A","",IFERROR(VLOOKUP($C134,Elster!$I$5:$M$148,3,FALSE),$C134))</f>
        <v xml:space="preserve">   "FEHLERMELDUNG"                                    </v>
      </c>
      <c r="F134">
        <f t="shared" si="5"/>
        <v>1</v>
      </c>
      <c r="G134" s="2">
        <f t="shared" si="6"/>
        <v>4.9990000000000312E-3</v>
      </c>
    </row>
    <row r="135" spans="1:7" x14ac:dyDescent="0.35">
      <c r="A135" t="s">
        <v>16369</v>
      </c>
      <c r="B135" t="s">
        <v>7319</v>
      </c>
      <c r="C135" t="s">
        <v>7321</v>
      </c>
      <c r="D135" t="str">
        <f>IF($B135="B","",IFERROR(VLOOKUP($C135,Elster!$I$5:$M$148,3,FALSE),$C135))</f>
        <v xml:space="preserve">   "FEHLERMELDUNG"                                    </v>
      </c>
      <c r="E135" t="str">
        <f>IF($B135="A","",IFERROR(VLOOKUP($C135,Elster!$I$5:$M$148,3,FALSE),$C135))</f>
        <v/>
      </c>
      <c r="F135">
        <f t="shared" si="5"/>
        <v>1</v>
      </c>
      <c r="G135" s="2">
        <f t="shared" si="6"/>
        <v>9.9999999997324451E-7</v>
      </c>
    </row>
    <row r="136" spans="1:7" x14ac:dyDescent="0.35">
      <c r="A136" t="s">
        <v>16370</v>
      </c>
      <c r="B136" t="s">
        <v>7317</v>
      </c>
      <c r="C136" t="s">
        <v>8003</v>
      </c>
      <c r="D136" t="str">
        <f>IF($B136="B","",IFERROR(VLOOKUP($C136,Elster!$I$5:$M$148,3,FALSE),$C136))</f>
        <v/>
      </c>
      <c r="E136" t="str">
        <f>IF($B136="A","",IFERROR(VLOOKUP($C136,Elster!$I$5:$M$148,3,FALSE),$C136))</f>
        <v xml:space="preserve">   "KOLLEKTORTEMP_2"                                  </v>
      </c>
      <c r="F136">
        <f t="shared" si="5"/>
        <v>54</v>
      </c>
      <c r="G136" s="2">
        <f t="shared" si="6"/>
        <v>4.9990000000000312E-3</v>
      </c>
    </row>
    <row r="137" spans="1:7" x14ac:dyDescent="0.35">
      <c r="A137" t="s">
        <v>16370</v>
      </c>
      <c r="B137" t="s">
        <v>7319</v>
      </c>
      <c r="C137" t="s">
        <v>8003</v>
      </c>
      <c r="D137" t="str">
        <f>IF($B137="B","",IFERROR(VLOOKUP($C137,Elster!$I$5:$M$148,3,FALSE),$C137))</f>
        <v xml:space="preserve">   "KOLLEKTORTEMP_2"                                  </v>
      </c>
      <c r="E137" t="str">
        <f>IF($B137="A","",IFERROR(VLOOKUP($C137,Elster!$I$5:$M$148,3,FALSE),$C137))</f>
        <v/>
      </c>
      <c r="F137">
        <f t="shared" si="5"/>
        <v>54</v>
      </c>
      <c r="G137" s="2">
        <f t="shared" si="6"/>
        <v>0</v>
      </c>
    </row>
    <row r="138" spans="1:7" x14ac:dyDescent="0.35">
      <c r="A138" t="s">
        <v>16371</v>
      </c>
      <c r="B138" t="s">
        <v>7317</v>
      </c>
      <c r="C138" t="s">
        <v>7325</v>
      </c>
      <c r="D138" t="str">
        <f>IF($B138="B","",IFERROR(VLOOKUP($C138,Elster!$I$5:$M$148,3,FALSE),$C138))</f>
        <v/>
      </c>
      <c r="E138" t="str">
        <f>IF($B138="A","",IFERROR(VLOOKUP($C138,Elster!$I$5:$M$148,3,FALSE),$C138))</f>
        <v xml:space="preserve">   "SPEICHERSOLLTEMP"                                 </v>
      </c>
      <c r="F138">
        <f t="shared" si="5"/>
        <v>3</v>
      </c>
      <c r="G138" s="2">
        <f t="shared" si="6"/>
        <v>9.1149999999999842E-3</v>
      </c>
    </row>
    <row r="139" spans="1:7" x14ac:dyDescent="0.35">
      <c r="A139" t="s">
        <v>16372</v>
      </c>
      <c r="B139" t="s">
        <v>7317</v>
      </c>
      <c r="C139" t="s">
        <v>7320</v>
      </c>
      <c r="D139" t="str">
        <f>IF($B139="B","",IFERROR(VLOOKUP($C139,Elster!$I$5:$M$148,3,FALSE),$C139))</f>
        <v/>
      </c>
      <c r="E139" t="str">
        <f>IF($B139="A","",IFERROR(VLOOKUP($C139,Elster!$I$5:$M$148,3,FALSE),$C139))</f>
        <v>0x000</v>
      </c>
      <c r="F139">
        <f t="shared" si="5"/>
        <v>0</v>
      </c>
      <c r="G139" s="2">
        <f t="shared" si="6"/>
        <v>4.9739999999999784E-3</v>
      </c>
    </row>
    <row r="140" spans="1:7" x14ac:dyDescent="0.35">
      <c r="A140" t="s">
        <v>16373</v>
      </c>
      <c r="B140" t="s">
        <v>7317</v>
      </c>
      <c r="C140" t="s">
        <v>7318</v>
      </c>
      <c r="D140" t="str">
        <f>IF($B140="B","",IFERROR(VLOOKUP($C140,Elster!$I$5:$M$148,3,FALSE),$C140))</f>
        <v/>
      </c>
      <c r="E140" t="str">
        <f>IF($B140="A","",IFERROR(VLOOKUP($C140,Elster!$I$5:$M$148,3,FALSE),$C140))</f>
        <v xml:space="preserve">   "SAMMLERISTTEMP"                                   </v>
      </c>
      <c r="F140">
        <f t="shared" si="5"/>
        <v>13</v>
      </c>
      <c r="G140" s="2">
        <f t="shared" si="6"/>
        <v>4.9740000000000339E-3</v>
      </c>
    </row>
    <row r="141" spans="1:7" x14ac:dyDescent="0.35">
      <c r="A141" t="s">
        <v>16374</v>
      </c>
      <c r="B141" t="s">
        <v>7317</v>
      </c>
      <c r="C141" t="s">
        <v>7329</v>
      </c>
      <c r="D141" t="str">
        <f>IF($B141="B","",IFERROR(VLOOKUP($C141,Elster!$I$5:$M$148,3,FALSE),$C141))</f>
        <v/>
      </c>
      <c r="E141" t="str">
        <f>IF($B141="A","",IFERROR(VLOOKUP($C141,Elster!$I$5:$M$148,3,FALSE),$C141))</f>
        <v xml:space="preserve">   "KESSELSOLLTEMP"                                   </v>
      </c>
      <c r="F141">
        <f t="shared" si="5"/>
        <v>2</v>
      </c>
      <c r="G141" s="2">
        <f t="shared" si="6"/>
        <v>4.9730000000000052E-3</v>
      </c>
    </row>
    <row r="142" spans="1:7" x14ac:dyDescent="0.35">
      <c r="A142" t="s">
        <v>16375</v>
      </c>
      <c r="B142" t="s">
        <v>7317</v>
      </c>
      <c r="C142" t="s">
        <v>7320</v>
      </c>
      <c r="D142" t="str">
        <f>IF($B142="B","",IFERROR(VLOOKUP($C142,Elster!$I$5:$M$148,3,FALSE),$C142))</f>
        <v/>
      </c>
      <c r="E142" t="str">
        <f>IF($B142="A","",IFERROR(VLOOKUP($C142,Elster!$I$5:$M$148,3,FALSE),$C142))</f>
        <v>0x000</v>
      </c>
      <c r="F142">
        <f t="shared" si="5"/>
        <v>0</v>
      </c>
      <c r="G142" s="2">
        <f t="shared" si="6"/>
        <v>4.9479999999999524E-3</v>
      </c>
    </row>
    <row r="143" spans="1:7" x14ac:dyDescent="0.35">
      <c r="A143" t="s">
        <v>16376</v>
      </c>
      <c r="B143" t="s">
        <v>7317</v>
      </c>
      <c r="C143" t="s">
        <v>7366</v>
      </c>
      <c r="D143" t="str">
        <f>IF($B143="B","",IFERROR(VLOOKUP($C143,Elster!$I$5:$M$148,3,FALSE),$C143))</f>
        <v/>
      </c>
      <c r="E143" t="str">
        <f>IF($B143="A","",IFERROR(VLOOKUP($C143,Elster!$I$5:$M$148,3,FALSE),$C143))</f>
        <v xml:space="preserve">//   "ERWEITERUNGSTELEGRAMM"                            </v>
      </c>
      <c r="F143">
        <f t="shared" si="5"/>
        <v>250</v>
      </c>
      <c r="G143" s="2">
        <f t="shared" si="6"/>
        <v>4.9740000000000339E-3</v>
      </c>
    </row>
    <row r="144" spans="1:7" x14ac:dyDescent="0.35">
      <c r="A144" t="s">
        <v>16377</v>
      </c>
      <c r="B144" t="s">
        <v>7317</v>
      </c>
      <c r="C144" t="s">
        <v>7321</v>
      </c>
      <c r="D144" t="str">
        <f>IF($B144="B","",IFERROR(VLOOKUP($C144,Elster!$I$5:$M$148,3,FALSE),$C144))</f>
        <v/>
      </c>
      <c r="E144" t="str">
        <f>IF($B144="A","",IFERROR(VLOOKUP($C144,Elster!$I$5:$M$148,3,FALSE),$C144))</f>
        <v xml:space="preserve">   "FEHLERMELDUNG"                                    </v>
      </c>
      <c r="F144">
        <f t="shared" si="5"/>
        <v>1</v>
      </c>
      <c r="G144" s="2">
        <f t="shared" si="6"/>
        <v>4.9740000000000339E-3</v>
      </c>
    </row>
    <row r="145" spans="1:7" x14ac:dyDescent="0.35">
      <c r="A145" t="s">
        <v>16378</v>
      </c>
      <c r="B145" t="s">
        <v>7317</v>
      </c>
      <c r="C145" t="s">
        <v>7998</v>
      </c>
      <c r="D145" t="str">
        <f>IF($B145="B","",IFERROR(VLOOKUP($C145,Elster!$I$5:$M$148,3,FALSE),$C145))</f>
        <v/>
      </c>
      <c r="E145" t="str">
        <f>IF($B145="A","",IFERROR(VLOOKUP($C145,Elster!$I$5:$M$148,3,FALSE),$C145))</f>
        <v>0x01D</v>
      </c>
      <c r="F145">
        <f t="shared" si="5"/>
        <v>29</v>
      </c>
      <c r="G145" s="2">
        <f t="shared" si="6"/>
        <v>4.9739999999999229E-3</v>
      </c>
    </row>
    <row r="146" spans="1:7" x14ac:dyDescent="0.35">
      <c r="A146" t="s">
        <v>16379</v>
      </c>
      <c r="B146" t="s">
        <v>7317</v>
      </c>
      <c r="C146" t="s">
        <v>7318</v>
      </c>
      <c r="D146" t="str">
        <f>IF($B146="B","",IFERROR(VLOOKUP($C146,Elster!$I$5:$M$148,3,FALSE),$C146))</f>
        <v/>
      </c>
      <c r="E146" t="str">
        <f>IF($B146="A","",IFERROR(VLOOKUP($C146,Elster!$I$5:$M$148,3,FALSE),$C146))</f>
        <v xml:space="preserve">   "SAMMLERISTTEMP"                                   </v>
      </c>
      <c r="F146">
        <f t="shared" si="5"/>
        <v>13</v>
      </c>
      <c r="G146" s="2">
        <f t="shared" si="6"/>
        <v>4.9480000000000635E-3</v>
      </c>
    </row>
    <row r="147" spans="1:7" x14ac:dyDescent="0.35">
      <c r="A147" t="s">
        <v>16380</v>
      </c>
      <c r="B147" t="s">
        <v>7317</v>
      </c>
      <c r="C147" t="s">
        <v>7320</v>
      </c>
      <c r="D147" t="str">
        <f>IF($B147="B","",IFERROR(VLOOKUP($C147,Elster!$I$5:$M$148,3,FALSE),$C147))</f>
        <v/>
      </c>
      <c r="E147" t="str">
        <f>IF($B147="A","",IFERROR(VLOOKUP($C147,Elster!$I$5:$M$148,3,FALSE),$C147))</f>
        <v>0x000</v>
      </c>
      <c r="F147">
        <f t="shared" si="5"/>
        <v>0</v>
      </c>
      <c r="G147" s="2">
        <f t="shared" si="6"/>
        <v>4.9739999999999229E-3</v>
      </c>
    </row>
    <row r="148" spans="1:7" x14ac:dyDescent="0.35">
      <c r="A148" t="s">
        <v>16381</v>
      </c>
      <c r="B148" t="s">
        <v>7317</v>
      </c>
      <c r="C148" t="s">
        <v>7321</v>
      </c>
      <c r="D148" t="str">
        <f>IF($B148="B","",IFERROR(VLOOKUP($C148,Elster!$I$5:$M$148,3,FALSE),$C148))</f>
        <v/>
      </c>
      <c r="E148" t="str">
        <f>IF($B148="A","",IFERROR(VLOOKUP($C148,Elster!$I$5:$M$148,3,FALSE),$C148))</f>
        <v xml:space="preserve">   "FEHLERMELDUNG"                                    </v>
      </c>
      <c r="F148">
        <f t="shared" si="5"/>
        <v>1</v>
      </c>
      <c r="G148" s="2">
        <f t="shared" si="6"/>
        <v>4.9730000000000052E-3</v>
      </c>
    </row>
    <row r="149" spans="1:7" x14ac:dyDescent="0.35">
      <c r="A149" t="s">
        <v>16382</v>
      </c>
      <c r="B149" t="s">
        <v>7317</v>
      </c>
      <c r="C149" t="s">
        <v>8016</v>
      </c>
      <c r="D149" t="str">
        <f>IF($B149="B","",IFERROR(VLOOKUP($C149,Elster!$I$5:$M$148,3,FALSE),$C149))</f>
        <v/>
      </c>
      <c r="E149" t="str">
        <f>IF($B149="A","",IFERROR(VLOOKUP($C149,Elster!$I$5:$M$148,3,FALSE),$C149))</f>
        <v>0x037</v>
      </c>
      <c r="F149">
        <f t="shared" si="5"/>
        <v>55</v>
      </c>
      <c r="G149" s="2">
        <f t="shared" si="6"/>
        <v>4.9480000000000635E-3</v>
      </c>
    </row>
    <row r="150" spans="1:7" x14ac:dyDescent="0.35">
      <c r="A150" t="s">
        <v>16383</v>
      </c>
      <c r="B150" t="s">
        <v>7319</v>
      </c>
      <c r="C150" t="s">
        <v>7318</v>
      </c>
      <c r="D150" t="str">
        <f>IF($B150="B","",IFERROR(VLOOKUP($C150,Elster!$I$5:$M$148,3,FALSE),$C150))</f>
        <v xml:space="preserve">   "SAMMLERISTTEMP"                                   </v>
      </c>
      <c r="E150" t="str">
        <f>IF($B150="A","",IFERROR(VLOOKUP($C150,Elster!$I$5:$M$148,3,FALSE),$C150))</f>
        <v/>
      </c>
      <c r="F150">
        <f t="shared" si="5"/>
        <v>13</v>
      </c>
      <c r="G150" s="2">
        <f t="shared" si="6"/>
        <v>9.1930000000000067E-3</v>
      </c>
    </row>
    <row r="151" spans="1:7" x14ac:dyDescent="0.35">
      <c r="A151" t="s">
        <v>16384</v>
      </c>
      <c r="B151" t="s">
        <v>7317</v>
      </c>
      <c r="C151" t="s">
        <v>7318</v>
      </c>
      <c r="D151" t="str">
        <f>IF($B151="B","",IFERROR(VLOOKUP($C151,Elster!$I$5:$M$148,3,FALSE),$C151))</f>
        <v/>
      </c>
      <c r="E151" t="str">
        <f>IF($B151="A","",IFERROR(VLOOKUP($C151,Elster!$I$5:$M$148,3,FALSE),$C151))</f>
        <v xml:space="preserve">   "SAMMLERISTTEMP"                                   </v>
      </c>
      <c r="F151">
        <f t="shared" si="5"/>
        <v>13</v>
      </c>
      <c r="G151" s="2">
        <f t="shared" si="6"/>
        <v>2.5999999999970491E-5</v>
      </c>
    </row>
    <row r="152" spans="1:7" x14ac:dyDescent="0.35">
      <c r="A152" t="s">
        <v>16385</v>
      </c>
      <c r="B152" t="s">
        <v>7317</v>
      </c>
      <c r="C152" t="s">
        <v>7320</v>
      </c>
      <c r="D152" t="str">
        <f>IF($B152="B","",IFERROR(VLOOKUP($C152,Elster!$I$5:$M$148,3,FALSE),$C152))</f>
        <v/>
      </c>
      <c r="E152" t="str">
        <f>IF($B152="A","",IFERROR(VLOOKUP($C152,Elster!$I$5:$M$148,3,FALSE),$C152))</f>
        <v>0x000</v>
      </c>
      <c r="F152">
        <f t="shared" si="5"/>
        <v>0</v>
      </c>
      <c r="G152" s="2">
        <f t="shared" si="6"/>
        <v>5.0000000000000044E-3</v>
      </c>
    </row>
    <row r="153" spans="1:7" x14ac:dyDescent="0.35">
      <c r="A153" t="s">
        <v>16385</v>
      </c>
      <c r="B153" t="s">
        <v>7319</v>
      </c>
      <c r="C153" t="s">
        <v>7320</v>
      </c>
      <c r="D153" t="str">
        <f>IF($B153="B","",IFERROR(VLOOKUP($C153,Elster!$I$5:$M$148,3,FALSE),$C153))</f>
        <v>0x000</v>
      </c>
      <c r="E153" t="str">
        <f>IF($B153="A","",IFERROR(VLOOKUP($C153,Elster!$I$5:$M$148,3,FALSE),$C153))</f>
        <v/>
      </c>
      <c r="F153">
        <f t="shared" si="5"/>
        <v>0</v>
      </c>
      <c r="G153" s="2">
        <f t="shared" si="6"/>
        <v>0</v>
      </c>
    </row>
    <row r="154" spans="1:7" x14ac:dyDescent="0.35">
      <c r="A154" t="s">
        <v>16386</v>
      </c>
      <c r="B154" t="s">
        <v>7317</v>
      </c>
      <c r="C154" t="s">
        <v>7325</v>
      </c>
      <c r="D154" t="str">
        <f>IF($B154="B","",IFERROR(VLOOKUP($C154,Elster!$I$5:$M$148,3,FALSE),$C154))</f>
        <v/>
      </c>
      <c r="E154" t="str">
        <f>IF($B154="A","",IFERROR(VLOOKUP($C154,Elster!$I$5:$M$148,3,FALSE),$C154))</f>
        <v xml:space="preserve">   "SPEICHERSOLLTEMP"                                 </v>
      </c>
      <c r="F154">
        <f t="shared" si="5"/>
        <v>3</v>
      </c>
      <c r="G154" s="2">
        <f t="shared" si="6"/>
        <v>5.0000000000000044E-3</v>
      </c>
    </row>
    <row r="155" spans="1:7" x14ac:dyDescent="0.35">
      <c r="A155" t="s">
        <v>16386</v>
      </c>
      <c r="B155" t="s">
        <v>7319</v>
      </c>
      <c r="C155" t="s">
        <v>7325</v>
      </c>
      <c r="D155" t="str">
        <f>IF($B155="B","",IFERROR(VLOOKUP($C155,Elster!$I$5:$M$148,3,FALSE),$C155))</f>
        <v xml:space="preserve">   "SPEICHERSOLLTEMP"                                 </v>
      </c>
      <c r="E155" t="str">
        <f>IF($B155="A","",IFERROR(VLOOKUP($C155,Elster!$I$5:$M$148,3,FALSE),$C155))</f>
        <v/>
      </c>
      <c r="F155">
        <f t="shared" si="5"/>
        <v>3</v>
      </c>
      <c r="G155" s="2">
        <f t="shared" si="6"/>
        <v>0</v>
      </c>
    </row>
    <row r="156" spans="1:7" x14ac:dyDescent="0.35">
      <c r="A156" t="s">
        <v>16387</v>
      </c>
      <c r="B156" t="s">
        <v>7317</v>
      </c>
      <c r="C156" t="s">
        <v>7321</v>
      </c>
      <c r="D156" t="str">
        <f>IF($B156="B","",IFERROR(VLOOKUP($C156,Elster!$I$5:$M$148,3,FALSE),$C156))</f>
        <v/>
      </c>
      <c r="E156" t="str">
        <f>IF($B156="A","",IFERROR(VLOOKUP($C156,Elster!$I$5:$M$148,3,FALSE),$C156))</f>
        <v xml:space="preserve">   "FEHLERMELDUNG"                                    </v>
      </c>
      <c r="F156">
        <f t="shared" si="5"/>
        <v>1</v>
      </c>
      <c r="G156" s="2">
        <f t="shared" si="6"/>
        <v>5.0000000000000044E-3</v>
      </c>
    </row>
    <row r="157" spans="1:7" x14ac:dyDescent="0.35">
      <c r="A157" t="s">
        <v>16387</v>
      </c>
      <c r="B157" t="s">
        <v>7319</v>
      </c>
      <c r="C157" t="s">
        <v>7321</v>
      </c>
      <c r="D157" t="str">
        <f>IF($B157="B","",IFERROR(VLOOKUP($C157,Elster!$I$5:$M$148,3,FALSE),$C157))</f>
        <v xml:space="preserve">   "FEHLERMELDUNG"                                    </v>
      </c>
      <c r="E157" t="str">
        <f>IF($B157="A","",IFERROR(VLOOKUP($C157,Elster!$I$5:$M$148,3,FALSE),$C157))</f>
        <v/>
      </c>
      <c r="F157">
        <f t="shared" si="5"/>
        <v>1</v>
      </c>
      <c r="G157" s="2">
        <f t="shared" si="6"/>
        <v>0</v>
      </c>
    </row>
    <row r="158" spans="1:7" x14ac:dyDescent="0.35">
      <c r="A158" t="s">
        <v>16388</v>
      </c>
      <c r="B158" t="s">
        <v>7317</v>
      </c>
      <c r="C158" t="s">
        <v>7320</v>
      </c>
      <c r="D158" t="str">
        <f>IF($B158="B","",IFERROR(VLOOKUP($C158,Elster!$I$5:$M$148,3,FALSE),$C158))</f>
        <v/>
      </c>
      <c r="E158" t="str">
        <f>IF($B158="A","",IFERROR(VLOOKUP($C158,Elster!$I$5:$M$148,3,FALSE),$C158))</f>
        <v>0x000</v>
      </c>
      <c r="F158">
        <f t="shared" si="5"/>
        <v>0</v>
      </c>
      <c r="G158" s="2">
        <f t="shared" si="6"/>
        <v>5.0000000000000044E-3</v>
      </c>
    </row>
    <row r="159" spans="1:7" x14ac:dyDescent="0.35">
      <c r="A159" t="s">
        <v>16388</v>
      </c>
      <c r="B159" t="s">
        <v>7319</v>
      </c>
      <c r="C159" t="s">
        <v>7320</v>
      </c>
      <c r="D159" t="str">
        <f>IF($B159="B","",IFERROR(VLOOKUP($C159,Elster!$I$5:$M$148,3,FALSE),$C159))</f>
        <v>0x000</v>
      </c>
      <c r="E159" t="str">
        <f>IF($B159="A","",IFERROR(VLOOKUP($C159,Elster!$I$5:$M$148,3,FALSE),$C159))</f>
        <v/>
      </c>
      <c r="F159">
        <f t="shared" si="5"/>
        <v>0</v>
      </c>
      <c r="G159" s="2">
        <f t="shared" si="6"/>
        <v>0</v>
      </c>
    </row>
    <row r="160" spans="1:7" x14ac:dyDescent="0.35">
      <c r="A160" t="s">
        <v>16389</v>
      </c>
      <c r="B160" t="s">
        <v>7317</v>
      </c>
      <c r="C160" t="s">
        <v>7366</v>
      </c>
      <c r="D160" t="str">
        <f>IF($B160="B","",IFERROR(VLOOKUP($C160,Elster!$I$5:$M$148,3,FALSE),$C160))</f>
        <v/>
      </c>
      <c r="E160" t="str">
        <f>IF($B160="A","",IFERROR(VLOOKUP($C160,Elster!$I$5:$M$148,3,FALSE),$C160))</f>
        <v xml:space="preserve">//   "ERWEITERUNGSTELEGRAMM"                            </v>
      </c>
      <c r="F160">
        <f t="shared" si="5"/>
        <v>250</v>
      </c>
      <c r="G160" s="2">
        <f t="shared" si="6"/>
        <v>5.0000000000000044E-3</v>
      </c>
    </row>
    <row r="161" spans="1:7" x14ac:dyDescent="0.35">
      <c r="A161" t="s">
        <v>16389</v>
      </c>
      <c r="B161" t="s">
        <v>7319</v>
      </c>
      <c r="C161" t="s">
        <v>7366</v>
      </c>
      <c r="D161" t="str">
        <f>IF($B161="B","",IFERROR(VLOOKUP($C161,Elster!$I$5:$M$148,3,FALSE),$C161))</f>
        <v xml:space="preserve">//   "ERWEITERUNGSTELEGRAMM"                            </v>
      </c>
      <c r="E161" t="str">
        <f>IF($B161="A","",IFERROR(VLOOKUP($C161,Elster!$I$5:$M$148,3,FALSE),$C161))</f>
        <v/>
      </c>
      <c r="F161">
        <f t="shared" si="5"/>
        <v>250</v>
      </c>
      <c r="G161" s="2">
        <f t="shared" si="6"/>
        <v>0</v>
      </c>
    </row>
    <row r="162" spans="1:7" x14ac:dyDescent="0.35">
      <c r="A162" t="s">
        <v>16390</v>
      </c>
      <c r="B162" t="s">
        <v>7317</v>
      </c>
      <c r="C162" t="s">
        <v>7321</v>
      </c>
      <c r="D162" t="str">
        <f>IF($B162="B","",IFERROR(VLOOKUP($C162,Elster!$I$5:$M$148,3,FALSE),$C162))</f>
        <v/>
      </c>
      <c r="E162" t="str">
        <f>IF($B162="A","",IFERROR(VLOOKUP($C162,Elster!$I$5:$M$148,3,FALSE),$C162))</f>
        <v xml:space="preserve">   "FEHLERMELDUNG"                                    </v>
      </c>
      <c r="F162">
        <f t="shared" si="5"/>
        <v>1</v>
      </c>
      <c r="G162" s="2">
        <f t="shared" si="6"/>
        <v>4.9989999999999757E-3</v>
      </c>
    </row>
    <row r="163" spans="1:7" x14ac:dyDescent="0.35">
      <c r="A163" t="s">
        <v>16390</v>
      </c>
      <c r="B163" t="s">
        <v>7319</v>
      </c>
      <c r="C163" t="s">
        <v>7321</v>
      </c>
      <c r="D163" t="str">
        <f>IF($B163="B","",IFERROR(VLOOKUP($C163,Elster!$I$5:$M$148,3,FALSE),$C163))</f>
        <v xml:space="preserve">   "FEHLERMELDUNG"                                    </v>
      </c>
      <c r="E163" t="str">
        <f>IF($B163="A","",IFERROR(VLOOKUP($C163,Elster!$I$5:$M$148,3,FALSE),$C163))</f>
        <v/>
      </c>
      <c r="F163">
        <f t="shared" si="5"/>
        <v>1</v>
      </c>
      <c r="G163" s="2">
        <f t="shared" si="6"/>
        <v>0</v>
      </c>
    </row>
    <row r="164" spans="1:7" x14ac:dyDescent="0.35">
      <c r="A164" t="s">
        <v>16391</v>
      </c>
      <c r="B164" t="s">
        <v>7317</v>
      </c>
      <c r="C164" t="s">
        <v>7331</v>
      </c>
      <c r="D164" t="str">
        <f>IF($B164="B","",IFERROR(VLOOKUP($C164,Elster!$I$5:$M$148,3,FALSE),$C164))</f>
        <v/>
      </c>
      <c r="E164" t="str">
        <f>IF($B164="A","",IFERROR(VLOOKUP($C164,Elster!$I$5:$M$148,3,FALSE),$C164))</f>
        <v>0x01E</v>
      </c>
      <c r="F164">
        <f t="shared" si="5"/>
        <v>30</v>
      </c>
      <c r="G164" s="2">
        <f t="shared" si="6"/>
        <v>5.0000000000000044E-3</v>
      </c>
    </row>
    <row r="165" spans="1:7" x14ac:dyDescent="0.35">
      <c r="A165" t="s">
        <v>16391</v>
      </c>
      <c r="B165" t="s">
        <v>7319</v>
      </c>
      <c r="C165" t="s">
        <v>7331</v>
      </c>
      <c r="D165" t="str">
        <f>IF($B165="B","",IFERROR(VLOOKUP($C165,Elster!$I$5:$M$148,3,FALSE),$C165))</f>
        <v>0x01E</v>
      </c>
      <c r="E165" t="str">
        <f>IF($B165="A","",IFERROR(VLOOKUP($C165,Elster!$I$5:$M$148,3,FALSE),$C165))</f>
        <v/>
      </c>
      <c r="F165">
        <f t="shared" si="5"/>
        <v>30</v>
      </c>
      <c r="G165" s="2">
        <f t="shared" si="6"/>
        <v>0</v>
      </c>
    </row>
    <row r="166" spans="1:7" x14ac:dyDescent="0.35">
      <c r="A166" t="s">
        <v>16392</v>
      </c>
      <c r="B166" t="s">
        <v>7317</v>
      </c>
      <c r="C166" t="s">
        <v>7321</v>
      </c>
      <c r="D166" t="str">
        <f>IF($B166="B","",IFERROR(VLOOKUP($C166,Elster!$I$5:$M$148,3,FALSE),$C166))</f>
        <v/>
      </c>
      <c r="E166" t="str">
        <f>IF($B166="A","",IFERROR(VLOOKUP($C166,Elster!$I$5:$M$148,3,FALSE),$C166))</f>
        <v xml:space="preserve">   "FEHLERMELDUNG"                                    </v>
      </c>
      <c r="F166">
        <f t="shared" si="5"/>
        <v>1</v>
      </c>
      <c r="G166" s="2">
        <f t="shared" si="6"/>
        <v>5.0000000000000044E-3</v>
      </c>
    </row>
    <row r="167" spans="1:7" x14ac:dyDescent="0.35">
      <c r="A167" t="s">
        <v>16392</v>
      </c>
      <c r="B167" t="s">
        <v>7319</v>
      </c>
      <c r="C167" t="s">
        <v>7321</v>
      </c>
      <c r="D167" t="str">
        <f>IF($B167="B","",IFERROR(VLOOKUP($C167,Elster!$I$5:$M$148,3,FALSE),$C167))</f>
        <v xml:space="preserve">   "FEHLERMELDUNG"                                    </v>
      </c>
      <c r="E167" t="str">
        <f>IF($B167="A","",IFERROR(VLOOKUP($C167,Elster!$I$5:$M$148,3,FALSE),$C167))</f>
        <v/>
      </c>
      <c r="F167">
        <f t="shared" si="5"/>
        <v>1</v>
      </c>
      <c r="G167" s="2">
        <f t="shared" si="6"/>
        <v>0</v>
      </c>
    </row>
    <row r="168" spans="1:7" x14ac:dyDescent="0.35">
      <c r="A168" t="s">
        <v>16393</v>
      </c>
      <c r="B168" t="s">
        <v>7317</v>
      </c>
      <c r="C168" t="s">
        <v>7320</v>
      </c>
      <c r="D168" t="str">
        <f>IF($B168="B","",IFERROR(VLOOKUP($C168,Elster!$I$5:$M$148,3,FALSE),$C168))</f>
        <v/>
      </c>
      <c r="E168" t="str">
        <f>IF($B168="A","",IFERROR(VLOOKUP($C168,Elster!$I$5:$M$148,3,FALSE),$C168))</f>
        <v>0x000</v>
      </c>
      <c r="F168">
        <f t="shared" si="5"/>
        <v>0</v>
      </c>
      <c r="G168" s="2">
        <f t="shared" si="6"/>
        <v>5.0000000000000044E-3</v>
      </c>
    </row>
    <row r="169" spans="1:7" x14ac:dyDescent="0.35">
      <c r="A169" t="s">
        <v>16393</v>
      </c>
      <c r="B169" t="s">
        <v>7319</v>
      </c>
      <c r="C169" t="s">
        <v>7320</v>
      </c>
      <c r="D169" t="str">
        <f>IF($B169="B","",IFERROR(VLOOKUP($C169,Elster!$I$5:$M$148,3,FALSE),$C169))</f>
        <v>0x000</v>
      </c>
      <c r="E169" t="str">
        <f>IF($B169="A","",IFERROR(VLOOKUP($C169,Elster!$I$5:$M$148,3,FALSE),$C169))</f>
        <v/>
      </c>
      <c r="F169">
        <f t="shared" si="5"/>
        <v>0</v>
      </c>
      <c r="G169" s="2">
        <f t="shared" si="6"/>
        <v>0</v>
      </c>
    </row>
    <row r="170" spans="1:7" x14ac:dyDescent="0.35">
      <c r="A170" t="s">
        <v>16394</v>
      </c>
      <c r="B170" t="s">
        <v>7317</v>
      </c>
      <c r="C170" t="s">
        <v>7321</v>
      </c>
      <c r="D170" t="str">
        <f>IF($B170="B","",IFERROR(VLOOKUP($C170,Elster!$I$5:$M$148,3,FALSE),$C170))</f>
        <v/>
      </c>
      <c r="E170" t="str">
        <f>IF($B170="A","",IFERROR(VLOOKUP($C170,Elster!$I$5:$M$148,3,FALSE),$C170))</f>
        <v xml:space="preserve">   "FEHLERMELDUNG"                                    </v>
      </c>
      <c r="F170">
        <f t="shared" si="5"/>
        <v>1</v>
      </c>
      <c r="G170" s="2">
        <f t="shared" si="6"/>
        <v>5.0000000000000044E-3</v>
      </c>
    </row>
    <row r="171" spans="1:7" x14ac:dyDescent="0.35">
      <c r="A171" t="s">
        <v>16394</v>
      </c>
      <c r="B171" t="s">
        <v>7319</v>
      </c>
      <c r="C171" t="s">
        <v>7321</v>
      </c>
      <c r="D171" t="str">
        <f>IF($B171="B","",IFERROR(VLOOKUP($C171,Elster!$I$5:$M$148,3,FALSE),$C171))</f>
        <v xml:space="preserve">   "FEHLERMELDUNG"                                    </v>
      </c>
      <c r="E171" t="str">
        <f>IF($B171="A","",IFERROR(VLOOKUP($C171,Elster!$I$5:$M$148,3,FALSE),$C171))</f>
        <v/>
      </c>
      <c r="F171">
        <f t="shared" si="5"/>
        <v>1</v>
      </c>
      <c r="G171" s="2">
        <f t="shared" si="6"/>
        <v>0</v>
      </c>
    </row>
    <row r="172" spans="1:7" x14ac:dyDescent="0.35">
      <c r="A172" t="s">
        <v>16395</v>
      </c>
      <c r="B172" t="s">
        <v>7317</v>
      </c>
      <c r="C172" t="s">
        <v>7340</v>
      </c>
      <c r="D172" t="str">
        <f>IF($B172="B","",IFERROR(VLOOKUP($C172,Elster!$I$5:$M$148,3,FALSE),$C172))</f>
        <v/>
      </c>
      <c r="E172" t="str">
        <f>IF($B172="A","",IFERROR(VLOOKUP($C172,Elster!$I$5:$M$148,3,FALSE),$C172))</f>
        <v xml:space="preserve">   "TN"                                               </v>
      </c>
      <c r="F172">
        <f t="shared" si="5"/>
        <v>43</v>
      </c>
      <c r="G172" s="2">
        <f t="shared" si="6"/>
        <v>5.0000000000000044E-3</v>
      </c>
    </row>
    <row r="173" spans="1:7" x14ac:dyDescent="0.35">
      <c r="A173" t="s">
        <v>16395</v>
      </c>
      <c r="B173" t="s">
        <v>7319</v>
      </c>
      <c r="C173" t="s">
        <v>7340</v>
      </c>
      <c r="D173" t="str">
        <f>IF($B173="B","",IFERROR(VLOOKUP($C173,Elster!$I$5:$M$148,3,FALSE),$C173))</f>
        <v xml:space="preserve">   "TN"                                               </v>
      </c>
      <c r="E173" t="str">
        <f>IF($B173="A","",IFERROR(VLOOKUP($C173,Elster!$I$5:$M$148,3,FALSE),$C173))</f>
        <v/>
      </c>
      <c r="F173">
        <f t="shared" si="5"/>
        <v>43</v>
      </c>
      <c r="G173" s="2">
        <f t="shared" si="6"/>
        <v>0</v>
      </c>
    </row>
    <row r="174" spans="1:7" x14ac:dyDescent="0.35">
      <c r="A174" t="s">
        <v>16396</v>
      </c>
      <c r="B174" t="s">
        <v>7317</v>
      </c>
      <c r="C174" t="s">
        <v>7325</v>
      </c>
      <c r="D174" t="str">
        <f>IF($B174="B","",IFERROR(VLOOKUP($C174,Elster!$I$5:$M$148,3,FALSE),$C174))</f>
        <v/>
      </c>
      <c r="E174" t="str">
        <f>IF($B174="A","",IFERROR(VLOOKUP($C174,Elster!$I$5:$M$148,3,FALSE),$C174))</f>
        <v xml:space="preserve">   "SPEICHERSOLLTEMP"                                 </v>
      </c>
      <c r="F174">
        <f t="shared" si="5"/>
        <v>3</v>
      </c>
      <c r="G174" s="2">
        <f t="shared" si="6"/>
        <v>1.4087999999999989E-2</v>
      </c>
    </row>
    <row r="175" spans="1:7" x14ac:dyDescent="0.35">
      <c r="A175" t="s">
        <v>16397</v>
      </c>
      <c r="B175" t="s">
        <v>7317</v>
      </c>
      <c r="C175" t="s">
        <v>7320</v>
      </c>
      <c r="D175" t="str">
        <f>IF($B175="B","",IFERROR(VLOOKUP($C175,Elster!$I$5:$M$148,3,FALSE),$C175))</f>
        <v/>
      </c>
      <c r="E175" t="str">
        <f>IF($B175="A","",IFERROR(VLOOKUP($C175,Elster!$I$5:$M$148,3,FALSE),$C175))</f>
        <v>0x000</v>
      </c>
      <c r="F175">
        <f t="shared" si="5"/>
        <v>0</v>
      </c>
      <c r="G175" s="2">
        <f t="shared" si="6"/>
        <v>4.9740000000000339E-3</v>
      </c>
    </row>
    <row r="176" spans="1:7" x14ac:dyDescent="0.35">
      <c r="A176" t="s">
        <v>16398</v>
      </c>
      <c r="B176" t="s">
        <v>7317</v>
      </c>
      <c r="C176" t="s">
        <v>7318</v>
      </c>
      <c r="D176" t="str">
        <f>IF($B176="B","",IFERROR(VLOOKUP($C176,Elster!$I$5:$M$148,3,FALSE),$C176))</f>
        <v/>
      </c>
      <c r="E176" t="str">
        <f>IF($B176="A","",IFERROR(VLOOKUP($C176,Elster!$I$5:$M$148,3,FALSE),$C176))</f>
        <v xml:space="preserve">   "SAMMLERISTTEMP"                                   </v>
      </c>
      <c r="F176">
        <f t="shared" si="5"/>
        <v>13</v>
      </c>
      <c r="G176" s="2">
        <f t="shared" si="6"/>
        <v>4.9479999999999524E-3</v>
      </c>
    </row>
    <row r="177" spans="1:7" x14ac:dyDescent="0.35">
      <c r="A177" t="s">
        <v>16399</v>
      </c>
      <c r="B177" t="s">
        <v>7317</v>
      </c>
      <c r="C177" t="s">
        <v>7329</v>
      </c>
      <c r="D177" t="str">
        <f>IF($B177="B","",IFERROR(VLOOKUP($C177,Elster!$I$5:$M$148,3,FALSE),$C177))</f>
        <v/>
      </c>
      <c r="E177" t="str">
        <f>IF($B177="A","",IFERROR(VLOOKUP($C177,Elster!$I$5:$M$148,3,FALSE),$C177))</f>
        <v xml:space="preserve">   "KESSELSOLLTEMP"                                   </v>
      </c>
      <c r="F177">
        <f t="shared" si="5"/>
        <v>2</v>
      </c>
      <c r="G177" s="2">
        <f t="shared" si="6"/>
        <v>4.9740000000000339E-3</v>
      </c>
    </row>
    <row r="178" spans="1:7" x14ac:dyDescent="0.35">
      <c r="A178" t="s">
        <v>16400</v>
      </c>
      <c r="B178" t="s">
        <v>7317</v>
      </c>
      <c r="C178" t="s">
        <v>7320</v>
      </c>
      <c r="D178" t="str">
        <f>IF($B178="B","",IFERROR(VLOOKUP($C178,Elster!$I$5:$M$148,3,FALSE),$C178))</f>
        <v/>
      </c>
      <c r="E178" t="str">
        <f>IF($B178="A","",IFERROR(VLOOKUP($C178,Elster!$I$5:$M$148,3,FALSE),$C178))</f>
        <v>0x000</v>
      </c>
      <c r="F178">
        <f t="shared" si="5"/>
        <v>0</v>
      </c>
      <c r="G178" s="2">
        <f t="shared" si="6"/>
        <v>4.9739999999999229E-3</v>
      </c>
    </row>
    <row r="179" spans="1:7" x14ac:dyDescent="0.35">
      <c r="A179" t="s">
        <v>16401</v>
      </c>
      <c r="B179" t="s">
        <v>7317</v>
      </c>
      <c r="C179" t="s">
        <v>7366</v>
      </c>
      <c r="D179" t="str">
        <f>IF($B179="B","",IFERROR(VLOOKUP($C179,Elster!$I$5:$M$148,3,FALSE),$C179))</f>
        <v/>
      </c>
      <c r="E179" t="str">
        <f>IF($B179="A","",IFERROR(VLOOKUP($C179,Elster!$I$5:$M$148,3,FALSE),$C179))</f>
        <v xml:space="preserve">//   "ERWEITERUNGSTELEGRAMM"                            </v>
      </c>
      <c r="F179">
        <f t="shared" si="5"/>
        <v>250</v>
      </c>
      <c r="G179" s="2">
        <f t="shared" si="6"/>
        <v>4.9740000000000339E-3</v>
      </c>
    </row>
    <row r="180" spans="1:7" x14ac:dyDescent="0.35">
      <c r="A180" t="s">
        <v>16402</v>
      </c>
      <c r="B180" t="s">
        <v>7317</v>
      </c>
      <c r="C180" t="s">
        <v>7321</v>
      </c>
      <c r="D180" t="str">
        <f>IF($B180="B","",IFERROR(VLOOKUP($C180,Elster!$I$5:$M$148,3,FALSE),$C180))</f>
        <v/>
      </c>
      <c r="E180" t="str">
        <f>IF($B180="A","",IFERROR(VLOOKUP($C180,Elster!$I$5:$M$148,3,FALSE),$C180))</f>
        <v xml:space="preserve">   "FEHLERMELDUNG"                                    </v>
      </c>
      <c r="F180">
        <f t="shared" si="5"/>
        <v>1</v>
      </c>
      <c r="G180" s="2">
        <f t="shared" si="6"/>
        <v>4.9470000000000347E-3</v>
      </c>
    </row>
    <row r="181" spans="1:7" x14ac:dyDescent="0.35">
      <c r="A181" t="s">
        <v>16403</v>
      </c>
      <c r="B181" t="s">
        <v>7317</v>
      </c>
      <c r="C181" t="s">
        <v>7331</v>
      </c>
      <c r="D181" t="str">
        <f>IF($B181="B","",IFERROR(VLOOKUP($C181,Elster!$I$5:$M$148,3,FALSE),$C181))</f>
        <v/>
      </c>
      <c r="E181" t="str">
        <f>IF($B181="A","",IFERROR(VLOOKUP($C181,Elster!$I$5:$M$148,3,FALSE),$C181))</f>
        <v>0x01E</v>
      </c>
      <c r="F181">
        <f t="shared" si="5"/>
        <v>30</v>
      </c>
      <c r="G181" s="2">
        <f t="shared" si="6"/>
        <v>4.9740000000000339E-3</v>
      </c>
    </row>
    <row r="182" spans="1:7" x14ac:dyDescent="0.35">
      <c r="A182" t="s">
        <v>16404</v>
      </c>
      <c r="B182" t="s">
        <v>7317</v>
      </c>
      <c r="C182" t="s">
        <v>7321</v>
      </c>
      <c r="D182" t="str">
        <f>IF($B182="B","",IFERROR(VLOOKUP($C182,Elster!$I$5:$M$148,3,FALSE),$C182))</f>
        <v/>
      </c>
      <c r="E182" t="str">
        <f>IF($B182="A","",IFERROR(VLOOKUP($C182,Elster!$I$5:$M$148,3,FALSE),$C182))</f>
        <v xml:space="preserve">   "FEHLERMELDUNG"                                    </v>
      </c>
      <c r="F182">
        <f t="shared" si="5"/>
        <v>1</v>
      </c>
      <c r="G182" s="2">
        <f t="shared" si="6"/>
        <v>4.9739999999999229E-3</v>
      </c>
    </row>
    <row r="183" spans="1:7" x14ac:dyDescent="0.35">
      <c r="A183" t="s">
        <v>16405</v>
      </c>
      <c r="B183" t="s">
        <v>7317</v>
      </c>
      <c r="C183" t="s">
        <v>7320</v>
      </c>
      <c r="D183" t="str">
        <f>IF($B183="B","",IFERROR(VLOOKUP($C183,Elster!$I$5:$M$148,3,FALSE),$C183))</f>
        <v/>
      </c>
      <c r="E183" t="str">
        <f>IF($B183="A","",IFERROR(VLOOKUP($C183,Elster!$I$5:$M$148,3,FALSE),$C183))</f>
        <v>0x000</v>
      </c>
      <c r="F183">
        <f t="shared" si="5"/>
        <v>0</v>
      </c>
      <c r="G183" s="2">
        <f t="shared" si="6"/>
        <v>4.9740000000000339E-3</v>
      </c>
    </row>
    <row r="184" spans="1:7" x14ac:dyDescent="0.35">
      <c r="A184" t="s">
        <v>16406</v>
      </c>
      <c r="B184" t="s">
        <v>7317</v>
      </c>
      <c r="C184" t="s">
        <v>7321</v>
      </c>
      <c r="D184" t="str">
        <f>IF($B184="B","",IFERROR(VLOOKUP($C184,Elster!$I$5:$M$148,3,FALSE),$C184))</f>
        <v/>
      </c>
      <c r="E184" t="str">
        <f>IF($B184="A","",IFERROR(VLOOKUP($C184,Elster!$I$5:$M$148,3,FALSE),$C184))</f>
        <v xml:space="preserve">   "FEHLERMELDUNG"                                    </v>
      </c>
      <c r="F184">
        <f t="shared" si="5"/>
        <v>1</v>
      </c>
      <c r="G184" s="2">
        <f t="shared" si="6"/>
        <v>4.9479999999999524E-3</v>
      </c>
    </row>
    <row r="185" spans="1:7" x14ac:dyDescent="0.35">
      <c r="A185" t="s">
        <v>16407</v>
      </c>
      <c r="B185" t="s">
        <v>7317</v>
      </c>
      <c r="C185" t="s">
        <v>7342</v>
      </c>
      <c r="D185" t="str">
        <f>IF($B185="B","",IFERROR(VLOOKUP($C185,Elster!$I$5:$M$148,3,FALSE),$C185))</f>
        <v/>
      </c>
      <c r="E185" t="str">
        <f>IF($B185="A","",IFERROR(VLOOKUP($C185,Elster!$I$5:$M$148,3,FALSE),$C185))</f>
        <v xml:space="preserve">   "MISCHERLAUFZEIT"                                  </v>
      </c>
      <c r="F185">
        <f t="shared" si="5"/>
        <v>44</v>
      </c>
      <c r="G185" s="2">
        <f t="shared" si="6"/>
        <v>4.9740000000000339E-3</v>
      </c>
    </row>
    <row r="186" spans="1:7" x14ac:dyDescent="0.35">
      <c r="A186" t="s">
        <v>16408</v>
      </c>
      <c r="B186" t="s">
        <v>7317</v>
      </c>
      <c r="C186" t="s">
        <v>7318</v>
      </c>
      <c r="D186" t="str">
        <f>IF($B186="B","",IFERROR(VLOOKUP($C186,Elster!$I$5:$M$148,3,FALSE),$C186))</f>
        <v/>
      </c>
      <c r="E186" t="str">
        <f>IF($B186="A","",IFERROR(VLOOKUP($C186,Elster!$I$5:$M$148,3,FALSE),$C186))</f>
        <v xml:space="preserve">   "SAMMLERISTTEMP"                                   </v>
      </c>
      <c r="F186">
        <f t="shared" si="5"/>
        <v>13</v>
      </c>
      <c r="G186" s="2">
        <f t="shared" si="6"/>
        <v>2.0494000000000012E-2</v>
      </c>
    </row>
    <row r="187" spans="1:7" x14ac:dyDescent="0.35">
      <c r="A187" t="s">
        <v>16408</v>
      </c>
      <c r="B187" t="s">
        <v>7319</v>
      </c>
      <c r="C187" t="s">
        <v>7318</v>
      </c>
      <c r="D187" t="str">
        <f>IF($B187="B","",IFERROR(VLOOKUP($C187,Elster!$I$5:$M$148,3,FALSE),$C187))</f>
        <v xml:space="preserve">   "SAMMLERISTTEMP"                                   </v>
      </c>
      <c r="E187" t="str">
        <f>IF($B187="A","",IFERROR(VLOOKUP($C187,Elster!$I$5:$M$148,3,FALSE),$C187))</f>
        <v/>
      </c>
      <c r="F187">
        <f t="shared" si="5"/>
        <v>13</v>
      </c>
      <c r="G187" s="2">
        <f t="shared" si="6"/>
        <v>0</v>
      </c>
    </row>
    <row r="188" spans="1:7" x14ac:dyDescent="0.35">
      <c r="A188" t="s">
        <v>16409</v>
      </c>
      <c r="B188" t="s">
        <v>7317</v>
      </c>
      <c r="C188" t="s">
        <v>7320</v>
      </c>
      <c r="D188" t="str">
        <f>IF($B188="B","",IFERROR(VLOOKUP($C188,Elster!$I$5:$M$148,3,FALSE),$C188))</f>
        <v/>
      </c>
      <c r="E188" t="str">
        <f>IF($B188="A","",IFERROR(VLOOKUP($C188,Elster!$I$5:$M$148,3,FALSE),$C188))</f>
        <v>0x000</v>
      </c>
      <c r="F188">
        <f t="shared" si="5"/>
        <v>0</v>
      </c>
      <c r="G188" s="2">
        <f t="shared" si="6"/>
        <v>5.0000000000000044E-3</v>
      </c>
    </row>
    <row r="189" spans="1:7" x14ac:dyDescent="0.35">
      <c r="A189" t="s">
        <v>16409</v>
      </c>
      <c r="B189" t="s">
        <v>7319</v>
      </c>
      <c r="C189" t="s">
        <v>7320</v>
      </c>
      <c r="D189" t="str">
        <f>IF($B189="B","",IFERROR(VLOOKUP($C189,Elster!$I$5:$M$148,3,FALSE),$C189))</f>
        <v>0x000</v>
      </c>
      <c r="E189" t="str">
        <f>IF($B189="A","",IFERROR(VLOOKUP($C189,Elster!$I$5:$M$148,3,FALSE),$C189))</f>
        <v/>
      </c>
      <c r="F189">
        <f t="shared" si="5"/>
        <v>0</v>
      </c>
      <c r="G189" s="2">
        <f t="shared" si="6"/>
        <v>0</v>
      </c>
    </row>
    <row r="190" spans="1:7" x14ac:dyDescent="0.35">
      <c r="A190" t="s">
        <v>16410</v>
      </c>
      <c r="B190" t="s">
        <v>7317</v>
      </c>
      <c r="C190" t="s">
        <v>7325</v>
      </c>
      <c r="D190" t="str">
        <f>IF($B190="B","",IFERROR(VLOOKUP($C190,Elster!$I$5:$M$148,3,FALSE),$C190))</f>
        <v/>
      </c>
      <c r="E190" t="str">
        <f>IF($B190="A","",IFERROR(VLOOKUP($C190,Elster!$I$5:$M$148,3,FALSE),$C190))</f>
        <v xml:space="preserve">   "SPEICHERSOLLTEMP"                                 </v>
      </c>
      <c r="F190">
        <f t="shared" si="5"/>
        <v>3</v>
      </c>
      <c r="G190" s="2">
        <f t="shared" si="6"/>
        <v>5.0000000000000044E-3</v>
      </c>
    </row>
    <row r="191" spans="1:7" x14ac:dyDescent="0.35">
      <c r="A191" t="s">
        <v>16410</v>
      </c>
      <c r="B191" t="s">
        <v>7319</v>
      </c>
      <c r="C191" t="s">
        <v>7325</v>
      </c>
      <c r="D191" t="str">
        <f>IF($B191="B","",IFERROR(VLOOKUP($C191,Elster!$I$5:$M$148,3,FALSE),$C191))</f>
        <v xml:space="preserve">   "SPEICHERSOLLTEMP"                                 </v>
      </c>
      <c r="E191" t="str">
        <f>IF($B191="A","",IFERROR(VLOOKUP($C191,Elster!$I$5:$M$148,3,FALSE),$C191))</f>
        <v/>
      </c>
      <c r="F191">
        <f t="shared" si="5"/>
        <v>3</v>
      </c>
      <c r="G191" s="2">
        <f t="shared" si="6"/>
        <v>0</v>
      </c>
    </row>
    <row r="192" spans="1:7" x14ac:dyDescent="0.35">
      <c r="A192" t="s">
        <v>16411</v>
      </c>
      <c r="B192" t="s">
        <v>7317</v>
      </c>
      <c r="C192" t="s">
        <v>7321</v>
      </c>
      <c r="D192" t="str">
        <f>IF($B192="B","",IFERROR(VLOOKUP($C192,Elster!$I$5:$M$148,3,FALSE),$C192))</f>
        <v/>
      </c>
      <c r="E192" t="str">
        <f>IF($B192="A","",IFERROR(VLOOKUP($C192,Elster!$I$5:$M$148,3,FALSE),$C192))</f>
        <v xml:space="preserve">   "FEHLERMELDUNG"                                    </v>
      </c>
      <c r="F192">
        <f t="shared" si="5"/>
        <v>1</v>
      </c>
      <c r="G192" s="2">
        <f t="shared" si="6"/>
        <v>5.0000000000000044E-3</v>
      </c>
    </row>
    <row r="193" spans="1:7" x14ac:dyDescent="0.35">
      <c r="A193" t="s">
        <v>16411</v>
      </c>
      <c r="B193" t="s">
        <v>7319</v>
      </c>
      <c r="C193" t="s">
        <v>7321</v>
      </c>
      <c r="D193" t="str">
        <f>IF($B193="B","",IFERROR(VLOOKUP($C193,Elster!$I$5:$M$148,3,FALSE),$C193))</f>
        <v xml:space="preserve">   "FEHLERMELDUNG"                                    </v>
      </c>
      <c r="E193" t="str">
        <f>IF($B193="A","",IFERROR(VLOOKUP($C193,Elster!$I$5:$M$148,3,FALSE),$C193))</f>
        <v/>
      </c>
      <c r="F193">
        <f t="shared" si="5"/>
        <v>1</v>
      </c>
      <c r="G193" s="2">
        <f t="shared" si="6"/>
        <v>0</v>
      </c>
    </row>
    <row r="194" spans="1:7" x14ac:dyDescent="0.35">
      <c r="A194" t="s">
        <v>16412</v>
      </c>
      <c r="B194" t="s">
        <v>7317</v>
      </c>
      <c r="C194" t="s">
        <v>7320</v>
      </c>
      <c r="D194" t="str">
        <f>IF($B194="B","",IFERROR(VLOOKUP($C194,Elster!$I$5:$M$148,3,FALSE),$C194))</f>
        <v/>
      </c>
      <c r="E194" t="str">
        <f>IF($B194="A","",IFERROR(VLOOKUP($C194,Elster!$I$5:$M$148,3,FALSE),$C194))</f>
        <v>0x000</v>
      </c>
      <c r="F194">
        <f t="shared" si="5"/>
        <v>0</v>
      </c>
      <c r="G194" s="2">
        <f t="shared" si="6"/>
        <v>5.0000000000000044E-3</v>
      </c>
    </row>
    <row r="195" spans="1:7" x14ac:dyDescent="0.35">
      <c r="A195" t="s">
        <v>16412</v>
      </c>
      <c r="B195" t="s">
        <v>7319</v>
      </c>
      <c r="C195" t="s">
        <v>7320</v>
      </c>
      <c r="D195" t="str">
        <f>IF($B195="B","",IFERROR(VLOOKUP($C195,Elster!$I$5:$M$148,3,FALSE),$C195))</f>
        <v>0x000</v>
      </c>
      <c r="E195" t="str">
        <f>IF($B195="A","",IFERROR(VLOOKUP($C195,Elster!$I$5:$M$148,3,FALSE),$C195))</f>
        <v/>
      </c>
      <c r="F195">
        <f t="shared" si="5"/>
        <v>0</v>
      </c>
      <c r="G195" s="2">
        <f t="shared" si="6"/>
        <v>0</v>
      </c>
    </row>
    <row r="196" spans="1:7" x14ac:dyDescent="0.35">
      <c r="A196" t="s">
        <v>16413</v>
      </c>
      <c r="B196" t="s">
        <v>7317</v>
      </c>
      <c r="C196" t="s">
        <v>7366</v>
      </c>
      <c r="D196" t="str">
        <f>IF($B196="B","",IFERROR(VLOOKUP($C196,Elster!$I$5:$M$148,3,FALSE),$C196))</f>
        <v/>
      </c>
      <c r="E196" t="str">
        <f>IF($B196="A","",IFERROR(VLOOKUP($C196,Elster!$I$5:$M$148,3,FALSE),$C196))</f>
        <v xml:space="preserve">//   "ERWEITERUNGSTELEGRAMM"                            </v>
      </c>
      <c r="F196">
        <f t="shared" ref="F196:F259" si="7">HEX2DEC(REPLACE(C196,1,2,""))</f>
        <v>250</v>
      </c>
      <c r="G196" s="2">
        <f t="shared" ref="G196:G259" si="8">SUBSTITUTE(A196,"s","")-SUBSTITUTE(A195,"s","")</f>
        <v>5.0000000000000044E-3</v>
      </c>
    </row>
    <row r="197" spans="1:7" x14ac:dyDescent="0.35">
      <c r="A197" t="s">
        <v>16413</v>
      </c>
      <c r="B197" t="s">
        <v>7319</v>
      </c>
      <c r="C197" t="s">
        <v>7366</v>
      </c>
      <c r="D197" t="str">
        <f>IF($B197="B","",IFERROR(VLOOKUP($C197,Elster!$I$5:$M$148,3,FALSE),$C197))</f>
        <v xml:space="preserve">//   "ERWEITERUNGSTELEGRAMM"                            </v>
      </c>
      <c r="E197" t="str">
        <f>IF($B197="A","",IFERROR(VLOOKUP($C197,Elster!$I$5:$M$148,3,FALSE),$C197))</f>
        <v/>
      </c>
      <c r="F197">
        <f t="shared" si="7"/>
        <v>250</v>
      </c>
      <c r="G197" s="2">
        <f t="shared" si="8"/>
        <v>0</v>
      </c>
    </row>
    <row r="198" spans="1:7" x14ac:dyDescent="0.35">
      <c r="A198" t="s">
        <v>16414</v>
      </c>
      <c r="B198" t="s">
        <v>7317</v>
      </c>
      <c r="C198" t="s">
        <v>7321</v>
      </c>
      <c r="D198" t="str">
        <f>IF($B198="B","",IFERROR(VLOOKUP($C198,Elster!$I$5:$M$148,3,FALSE),$C198))</f>
        <v/>
      </c>
      <c r="E198" t="str">
        <f>IF($B198="A","",IFERROR(VLOOKUP($C198,Elster!$I$5:$M$148,3,FALSE),$C198))</f>
        <v xml:space="preserve">   "FEHLERMELDUNG"                                    </v>
      </c>
      <c r="F198">
        <f t="shared" si="7"/>
        <v>1</v>
      </c>
      <c r="G198" s="2">
        <f t="shared" si="8"/>
        <v>5.0000000000000044E-3</v>
      </c>
    </row>
    <row r="199" spans="1:7" x14ac:dyDescent="0.35">
      <c r="A199" t="s">
        <v>16414</v>
      </c>
      <c r="B199" t="s">
        <v>7319</v>
      </c>
      <c r="C199" t="s">
        <v>7321</v>
      </c>
      <c r="D199" t="str">
        <f>IF($B199="B","",IFERROR(VLOOKUP($C199,Elster!$I$5:$M$148,3,FALSE),$C199))</f>
        <v xml:space="preserve">   "FEHLERMELDUNG"                                    </v>
      </c>
      <c r="E199" t="str">
        <f>IF($B199="A","",IFERROR(VLOOKUP($C199,Elster!$I$5:$M$148,3,FALSE),$C199))</f>
        <v/>
      </c>
      <c r="F199">
        <f t="shared" si="7"/>
        <v>1</v>
      </c>
      <c r="G199" s="2">
        <f t="shared" si="8"/>
        <v>0</v>
      </c>
    </row>
    <row r="200" spans="1:7" x14ac:dyDescent="0.35">
      <c r="A200" t="s">
        <v>16415</v>
      </c>
      <c r="B200" t="s">
        <v>7317</v>
      </c>
      <c r="C200" t="s">
        <v>7356</v>
      </c>
      <c r="D200" t="str">
        <f>IF($B200="B","",IFERROR(VLOOKUP($C200,Elster!$I$5:$M$148,3,FALSE),$C200))</f>
        <v/>
      </c>
      <c r="E200" t="str">
        <f>IF($B200="A","",IFERROR(VLOOKUP($C200,Elster!$I$5:$M$148,3,FALSE),$C200))</f>
        <v xml:space="preserve">   "WASSERDRUCK"                                      </v>
      </c>
      <c r="F200">
        <f t="shared" si="7"/>
        <v>31</v>
      </c>
      <c r="G200" s="2">
        <f t="shared" si="8"/>
        <v>5.0000000000000044E-3</v>
      </c>
    </row>
    <row r="201" spans="1:7" x14ac:dyDescent="0.35">
      <c r="A201" t="s">
        <v>16415</v>
      </c>
      <c r="B201" t="s">
        <v>7319</v>
      </c>
      <c r="C201" t="s">
        <v>7356</v>
      </c>
      <c r="D201" t="str">
        <f>IF($B201="B","",IFERROR(VLOOKUP($C201,Elster!$I$5:$M$148,3,FALSE),$C201))</f>
        <v xml:space="preserve">   "WASSERDRUCK"                                      </v>
      </c>
      <c r="E201" t="str">
        <f>IF($B201="A","",IFERROR(VLOOKUP($C201,Elster!$I$5:$M$148,3,FALSE),$C201))</f>
        <v/>
      </c>
      <c r="F201">
        <f t="shared" si="7"/>
        <v>31</v>
      </c>
      <c r="G201" s="2">
        <f t="shared" si="8"/>
        <v>0</v>
      </c>
    </row>
    <row r="202" spans="1:7" x14ac:dyDescent="0.35">
      <c r="A202" t="s">
        <v>16416</v>
      </c>
      <c r="B202" t="s">
        <v>7317</v>
      </c>
      <c r="C202" t="s">
        <v>7321</v>
      </c>
      <c r="D202" t="str">
        <f>IF($B202="B","",IFERROR(VLOOKUP($C202,Elster!$I$5:$M$148,3,FALSE),$C202))</f>
        <v/>
      </c>
      <c r="E202" t="str">
        <f>IF($B202="A","",IFERROR(VLOOKUP($C202,Elster!$I$5:$M$148,3,FALSE),$C202))</f>
        <v xml:space="preserve">   "FEHLERMELDUNG"                                    </v>
      </c>
      <c r="F202">
        <f t="shared" si="7"/>
        <v>1</v>
      </c>
      <c r="G202" s="2">
        <f t="shared" si="8"/>
        <v>5.0000000000000044E-3</v>
      </c>
    </row>
    <row r="203" spans="1:7" x14ac:dyDescent="0.35">
      <c r="A203" t="s">
        <v>16416</v>
      </c>
      <c r="B203" t="s">
        <v>7319</v>
      </c>
      <c r="C203" t="s">
        <v>7321</v>
      </c>
      <c r="D203" t="str">
        <f>IF($B203="B","",IFERROR(VLOOKUP($C203,Elster!$I$5:$M$148,3,FALSE),$C203))</f>
        <v xml:space="preserve">   "FEHLERMELDUNG"                                    </v>
      </c>
      <c r="E203" t="str">
        <f>IF($B203="A","",IFERROR(VLOOKUP($C203,Elster!$I$5:$M$148,3,FALSE),$C203))</f>
        <v/>
      </c>
      <c r="F203">
        <f t="shared" si="7"/>
        <v>1</v>
      </c>
      <c r="G203" s="2">
        <f t="shared" si="8"/>
        <v>0</v>
      </c>
    </row>
    <row r="204" spans="1:7" x14ac:dyDescent="0.35">
      <c r="A204" t="s">
        <v>16417</v>
      </c>
      <c r="B204" t="s">
        <v>7317</v>
      </c>
      <c r="C204" t="s">
        <v>7320</v>
      </c>
      <c r="D204" t="str">
        <f>IF($B204="B","",IFERROR(VLOOKUP($C204,Elster!$I$5:$M$148,3,FALSE),$C204))</f>
        <v/>
      </c>
      <c r="E204" t="str">
        <f>IF($B204="A","",IFERROR(VLOOKUP($C204,Elster!$I$5:$M$148,3,FALSE),$C204))</f>
        <v>0x000</v>
      </c>
      <c r="F204">
        <f t="shared" si="7"/>
        <v>0</v>
      </c>
      <c r="G204" s="2">
        <f t="shared" si="8"/>
        <v>4.9989999999999757E-3</v>
      </c>
    </row>
    <row r="205" spans="1:7" x14ac:dyDescent="0.35">
      <c r="A205" t="s">
        <v>16418</v>
      </c>
      <c r="B205" t="s">
        <v>7319</v>
      </c>
      <c r="C205" t="s">
        <v>7320</v>
      </c>
      <c r="D205" t="str">
        <f>IF($B205="B","",IFERROR(VLOOKUP($C205,Elster!$I$5:$M$148,3,FALSE),$C205))</f>
        <v>0x000</v>
      </c>
      <c r="E205" t="str">
        <f>IF($B205="A","",IFERROR(VLOOKUP($C205,Elster!$I$5:$M$148,3,FALSE),$C205))</f>
        <v/>
      </c>
      <c r="F205">
        <f t="shared" si="7"/>
        <v>0</v>
      </c>
      <c r="G205" s="2">
        <f t="shared" si="8"/>
        <v>1.0000000000287557E-6</v>
      </c>
    </row>
    <row r="206" spans="1:7" x14ac:dyDescent="0.35">
      <c r="A206" t="s">
        <v>16419</v>
      </c>
      <c r="B206" t="s">
        <v>7317</v>
      </c>
      <c r="C206" t="s">
        <v>7321</v>
      </c>
      <c r="D206" t="str">
        <f>IF($B206="B","",IFERROR(VLOOKUP($C206,Elster!$I$5:$M$148,3,FALSE),$C206))</f>
        <v/>
      </c>
      <c r="E206" t="str">
        <f>IF($B206="A","",IFERROR(VLOOKUP($C206,Elster!$I$5:$M$148,3,FALSE),$C206))</f>
        <v xml:space="preserve">   "FEHLERMELDUNG"                                    </v>
      </c>
      <c r="F206">
        <f t="shared" si="7"/>
        <v>1</v>
      </c>
      <c r="G206" s="2">
        <f t="shared" si="8"/>
        <v>4.9989999999999757E-3</v>
      </c>
    </row>
    <row r="207" spans="1:7" x14ac:dyDescent="0.35">
      <c r="A207" t="s">
        <v>16419</v>
      </c>
      <c r="B207" t="s">
        <v>7319</v>
      </c>
      <c r="C207" t="s">
        <v>7321</v>
      </c>
      <c r="D207" t="str">
        <f>IF($B207="B","",IFERROR(VLOOKUP($C207,Elster!$I$5:$M$148,3,FALSE),$C207))</f>
        <v xml:space="preserve">   "FEHLERMELDUNG"                                    </v>
      </c>
      <c r="E207" t="str">
        <f>IF($B207="A","",IFERROR(VLOOKUP($C207,Elster!$I$5:$M$148,3,FALSE),$C207))</f>
        <v/>
      </c>
      <c r="F207">
        <f t="shared" si="7"/>
        <v>1</v>
      </c>
      <c r="G207" s="2">
        <f t="shared" si="8"/>
        <v>0</v>
      </c>
    </row>
    <row r="208" spans="1:7" x14ac:dyDescent="0.35">
      <c r="A208" t="s">
        <v>16420</v>
      </c>
      <c r="B208" t="s">
        <v>7317</v>
      </c>
      <c r="C208" t="s">
        <v>7342</v>
      </c>
      <c r="D208" t="str">
        <f>IF($B208="B","",IFERROR(VLOOKUP($C208,Elster!$I$5:$M$148,3,FALSE),$C208))</f>
        <v/>
      </c>
      <c r="E208" t="str">
        <f>IF($B208="A","",IFERROR(VLOOKUP($C208,Elster!$I$5:$M$148,3,FALSE),$C208))</f>
        <v xml:space="preserve">   "MISCHERLAUFZEIT"                                  </v>
      </c>
      <c r="F208">
        <f t="shared" si="7"/>
        <v>44</v>
      </c>
      <c r="G208" s="2">
        <f t="shared" si="8"/>
        <v>5.0000000000000044E-3</v>
      </c>
    </row>
    <row r="209" spans="1:7" x14ac:dyDescent="0.35">
      <c r="A209" t="s">
        <v>16420</v>
      </c>
      <c r="B209" t="s">
        <v>7319</v>
      </c>
      <c r="C209" t="s">
        <v>7342</v>
      </c>
      <c r="D209" t="str">
        <f>IF($B209="B","",IFERROR(VLOOKUP($C209,Elster!$I$5:$M$148,3,FALSE),$C209))</f>
        <v xml:space="preserve">   "MISCHERLAUFZEIT"                                  </v>
      </c>
      <c r="E209" t="str">
        <f>IF($B209="A","",IFERROR(VLOOKUP($C209,Elster!$I$5:$M$148,3,FALSE),$C209))</f>
        <v/>
      </c>
      <c r="F209">
        <f t="shared" si="7"/>
        <v>44</v>
      </c>
      <c r="G209" s="2">
        <f t="shared" si="8"/>
        <v>0</v>
      </c>
    </row>
    <row r="210" spans="1:7" x14ac:dyDescent="0.35">
      <c r="A210" t="s">
        <v>16421</v>
      </c>
      <c r="B210" t="s">
        <v>7317</v>
      </c>
      <c r="C210" t="s">
        <v>7325</v>
      </c>
      <c r="D210" t="str">
        <f>IF($B210="B","",IFERROR(VLOOKUP($C210,Elster!$I$5:$M$148,3,FALSE),$C210))</f>
        <v/>
      </c>
      <c r="E210" t="str">
        <f>IF($B210="A","",IFERROR(VLOOKUP($C210,Elster!$I$5:$M$148,3,FALSE),$C210))</f>
        <v xml:space="preserve">   "SPEICHERSOLLTEMP"                                 </v>
      </c>
      <c r="F210">
        <f t="shared" si="7"/>
        <v>3</v>
      </c>
      <c r="G210" s="2">
        <f t="shared" si="8"/>
        <v>1.9244999999999957E-2</v>
      </c>
    </row>
    <row r="211" spans="1:7" x14ac:dyDescent="0.35">
      <c r="A211" t="s">
        <v>16422</v>
      </c>
      <c r="B211" t="s">
        <v>7317</v>
      </c>
      <c r="C211" t="s">
        <v>7320</v>
      </c>
      <c r="D211" t="str">
        <f>IF($B211="B","",IFERROR(VLOOKUP($C211,Elster!$I$5:$M$148,3,FALSE),$C211))</f>
        <v/>
      </c>
      <c r="E211" t="str">
        <f>IF($B211="A","",IFERROR(VLOOKUP($C211,Elster!$I$5:$M$148,3,FALSE),$C211))</f>
        <v>0x000</v>
      </c>
      <c r="F211">
        <f t="shared" si="7"/>
        <v>0</v>
      </c>
      <c r="G211" s="2">
        <f t="shared" si="8"/>
        <v>4.9740000000000339E-3</v>
      </c>
    </row>
    <row r="212" spans="1:7" x14ac:dyDescent="0.35">
      <c r="A212" t="s">
        <v>16423</v>
      </c>
      <c r="B212" t="s">
        <v>7317</v>
      </c>
      <c r="C212" t="s">
        <v>7318</v>
      </c>
      <c r="D212" t="str">
        <f>IF($B212="B","",IFERROR(VLOOKUP($C212,Elster!$I$5:$M$148,3,FALSE),$C212))</f>
        <v/>
      </c>
      <c r="E212" t="str">
        <f>IF($B212="A","",IFERROR(VLOOKUP($C212,Elster!$I$5:$M$148,3,FALSE),$C212))</f>
        <v xml:space="preserve">   "SAMMLERISTTEMP"                                   </v>
      </c>
      <c r="F212">
        <f t="shared" si="7"/>
        <v>13</v>
      </c>
      <c r="G212" s="2">
        <f t="shared" si="8"/>
        <v>4.9470000000000347E-3</v>
      </c>
    </row>
    <row r="213" spans="1:7" x14ac:dyDescent="0.35">
      <c r="A213" t="s">
        <v>16424</v>
      </c>
      <c r="B213" t="s">
        <v>7317</v>
      </c>
      <c r="C213" t="s">
        <v>7329</v>
      </c>
      <c r="D213" t="str">
        <f>IF($B213="B","",IFERROR(VLOOKUP($C213,Elster!$I$5:$M$148,3,FALSE),$C213))</f>
        <v/>
      </c>
      <c r="E213" t="str">
        <f>IF($B213="A","",IFERROR(VLOOKUP($C213,Elster!$I$5:$M$148,3,FALSE),$C213))</f>
        <v xml:space="preserve">   "KESSELSOLLTEMP"                                   </v>
      </c>
      <c r="F213">
        <f t="shared" si="7"/>
        <v>2</v>
      </c>
      <c r="G213" s="2">
        <f t="shared" si="8"/>
        <v>4.9739999999999229E-3</v>
      </c>
    </row>
    <row r="214" spans="1:7" x14ac:dyDescent="0.35">
      <c r="A214" t="s">
        <v>16425</v>
      </c>
      <c r="B214" t="s">
        <v>7317</v>
      </c>
      <c r="C214" t="s">
        <v>7320</v>
      </c>
      <c r="D214" t="str">
        <f>IF($B214="B","",IFERROR(VLOOKUP($C214,Elster!$I$5:$M$148,3,FALSE),$C214))</f>
        <v/>
      </c>
      <c r="E214" t="str">
        <f>IF($B214="A","",IFERROR(VLOOKUP($C214,Elster!$I$5:$M$148,3,FALSE),$C214))</f>
        <v>0x000</v>
      </c>
      <c r="F214">
        <f t="shared" si="7"/>
        <v>0</v>
      </c>
      <c r="G214" s="2">
        <f t="shared" si="8"/>
        <v>4.9740000000000339E-3</v>
      </c>
    </row>
    <row r="215" spans="1:7" x14ac:dyDescent="0.35">
      <c r="A215" t="s">
        <v>16426</v>
      </c>
      <c r="B215" t="s">
        <v>7317</v>
      </c>
      <c r="C215" t="s">
        <v>7366</v>
      </c>
      <c r="D215" t="str">
        <f>IF($B215="B","",IFERROR(VLOOKUP($C215,Elster!$I$5:$M$148,3,FALSE),$C215))</f>
        <v/>
      </c>
      <c r="E215" t="str">
        <f>IF($B215="A","",IFERROR(VLOOKUP($C215,Elster!$I$5:$M$148,3,FALSE),$C215))</f>
        <v xml:space="preserve">//   "ERWEITERUNGSTELEGRAMM"                            </v>
      </c>
      <c r="F215">
        <f t="shared" si="7"/>
        <v>250</v>
      </c>
      <c r="G215" s="2">
        <f t="shared" si="8"/>
        <v>4.9740000000000339E-3</v>
      </c>
    </row>
    <row r="216" spans="1:7" x14ac:dyDescent="0.35">
      <c r="A216" t="s">
        <v>16427</v>
      </c>
      <c r="B216" t="s">
        <v>7317</v>
      </c>
      <c r="C216" t="s">
        <v>7321</v>
      </c>
      <c r="D216" t="str">
        <f>IF($B216="B","",IFERROR(VLOOKUP($C216,Elster!$I$5:$M$148,3,FALSE),$C216))</f>
        <v/>
      </c>
      <c r="E216" t="str">
        <f>IF($B216="A","",IFERROR(VLOOKUP($C216,Elster!$I$5:$M$148,3,FALSE),$C216))</f>
        <v xml:space="preserve">   "FEHLERMELDUNG"                                    </v>
      </c>
      <c r="F216">
        <f t="shared" si="7"/>
        <v>1</v>
      </c>
      <c r="G216" s="2">
        <f t="shared" si="8"/>
        <v>4.9479999999999524E-3</v>
      </c>
    </row>
    <row r="217" spans="1:7" x14ac:dyDescent="0.35">
      <c r="A217" t="s">
        <v>16428</v>
      </c>
      <c r="B217" t="s">
        <v>7317</v>
      </c>
      <c r="C217" t="s">
        <v>7356</v>
      </c>
      <c r="D217" t="str">
        <f>IF($B217="B","",IFERROR(VLOOKUP($C217,Elster!$I$5:$M$148,3,FALSE),$C217))</f>
        <v/>
      </c>
      <c r="E217" t="str">
        <f>IF($B217="A","",IFERROR(VLOOKUP($C217,Elster!$I$5:$M$148,3,FALSE),$C217))</f>
        <v xml:space="preserve">   "WASSERDRUCK"                                      </v>
      </c>
      <c r="F217">
        <f t="shared" si="7"/>
        <v>31</v>
      </c>
      <c r="G217" s="2">
        <f t="shared" si="8"/>
        <v>4.9740000000000339E-3</v>
      </c>
    </row>
    <row r="218" spans="1:7" x14ac:dyDescent="0.35">
      <c r="A218" t="s">
        <v>16429</v>
      </c>
      <c r="B218" t="s">
        <v>7317</v>
      </c>
      <c r="C218" t="s">
        <v>7321</v>
      </c>
      <c r="D218" t="str">
        <f>IF($B218="B","",IFERROR(VLOOKUP($C218,Elster!$I$5:$M$148,3,FALSE),$C218))</f>
        <v/>
      </c>
      <c r="E218" t="str">
        <f>IF($B218="A","",IFERROR(VLOOKUP($C218,Elster!$I$5:$M$148,3,FALSE),$C218))</f>
        <v xml:space="preserve">   "FEHLERMELDUNG"                                    </v>
      </c>
      <c r="F218">
        <f t="shared" si="7"/>
        <v>1</v>
      </c>
      <c r="G218" s="2">
        <f t="shared" si="8"/>
        <v>4.9739999999999229E-3</v>
      </c>
    </row>
    <row r="219" spans="1:7" x14ac:dyDescent="0.35">
      <c r="A219" t="s">
        <v>16430</v>
      </c>
      <c r="B219" t="s">
        <v>7317</v>
      </c>
      <c r="C219" t="s">
        <v>7320</v>
      </c>
      <c r="D219" t="str">
        <f>IF($B219="B","",IFERROR(VLOOKUP($C219,Elster!$I$5:$M$148,3,FALSE),$C219))</f>
        <v/>
      </c>
      <c r="E219" t="str">
        <f>IF($B219="A","",IFERROR(VLOOKUP($C219,Elster!$I$5:$M$148,3,FALSE),$C219))</f>
        <v>0x000</v>
      </c>
      <c r="F219">
        <f t="shared" si="7"/>
        <v>0</v>
      </c>
      <c r="G219" s="2">
        <f t="shared" si="8"/>
        <v>4.9740000000000339E-3</v>
      </c>
    </row>
    <row r="220" spans="1:7" x14ac:dyDescent="0.35">
      <c r="A220" t="s">
        <v>16431</v>
      </c>
      <c r="B220" t="s">
        <v>7317</v>
      </c>
      <c r="C220" t="s">
        <v>7321</v>
      </c>
      <c r="D220" t="str">
        <f>IF($B220="B","",IFERROR(VLOOKUP($C220,Elster!$I$5:$M$148,3,FALSE),$C220))</f>
        <v/>
      </c>
      <c r="E220" t="str">
        <f>IF($B220="A","",IFERROR(VLOOKUP($C220,Elster!$I$5:$M$148,3,FALSE),$C220))</f>
        <v xml:space="preserve">   "FEHLERMELDUNG"                                    </v>
      </c>
      <c r="F220">
        <f t="shared" si="7"/>
        <v>1</v>
      </c>
      <c r="G220" s="2">
        <f t="shared" si="8"/>
        <v>4.9470000000000347E-3</v>
      </c>
    </row>
    <row r="221" spans="1:7" x14ac:dyDescent="0.35">
      <c r="A221" t="s">
        <v>16432</v>
      </c>
      <c r="B221" t="s">
        <v>7317</v>
      </c>
      <c r="C221" t="s">
        <v>7344</v>
      </c>
      <c r="D221" t="str">
        <f>IF($B221="B","",IFERROR(VLOOKUP($C221,Elster!$I$5:$M$148,3,FALSE),$C221))</f>
        <v/>
      </c>
      <c r="E221" t="str">
        <f>IF($B221="A","",IFERROR(VLOOKUP($C221,Elster!$I$5:$M$148,3,FALSE),$C221))</f>
        <v xml:space="preserve">   "MODGRAD"                                          </v>
      </c>
      <c r="F221">
        <f t="shared" si="7"/>
        <v>45</v>
      </c>
      <c r="G221" s="2">
        <f t="shared" si="8"/>
        <v>4.9740000000000339E-3</v>
      </c>
    </row>
    <row r="222" spans="1:7" x14ac:dyDescent="0.35">
      <c r="A222" t="s">
        <v>16433</v>
      </c>
      <c r="B222" t="s">
        <v>7317</v>
      </c>
      <c r="C222" t="s">
        <v>7318</v>
      </c>
      <c r="D222" t="str">
        <f>IF($B222="B","",IFERROR(VLOOKUP($C222,Elster!$I$5:$M$148,3,FALSE),$C222))</f>
        <v/>
      </c>
      <c r="E222" t="str">
        <f>IF($B222="A","",IFERROR(VLOOKUP($C222,Elster!$I$5:$M$148,3,FALSE),$C222))</f>
        <v xml:space="preserve">   "SAMMLERISTTEMP"                                   </v>
      </c>
      <c r="F222">
        <f t="shared" si="7"/>
        <v>13</v>
      </c>
      <c r="G222" s="2">
        <f t="shared" si="8"/>
        <v>1.4921999999999991E-2</v>
      </c>
    </row>
    <row r="223" spans="1:7" x14ac:dyDescent="0.35">
      <c r="A223" t="s">
        <v>16433</v>
      </c>
      <c r="B223" t="s">
        <v>7319</v>
      </c>
      <c r="C223" t="s">
        <v>7318</v>
      </c>
      <c r="D223" t="str">
        <f>IF($B223="B","",IFERROR(VLOOKUP($C223,Elster!$I$5:$M$148,3,FALSE),$C223))</f>
        <v xml:space="preserve">   "SAMMLERISTTEMP"                                   </v>
      </c>
      <c r="E223" t="str">
        <f>IF($B223="A","",IFERROR(VLOOKUP($C223,Elster!$I$5:$M$148,3,FALSE),$C223))</f>
        <v/>
      </c>
      <c r="F223">
        <f t="shared" si="7"/>
        <v>13</v>
      </c>
      <c r="G223" s="2">
        <f t="shared" si="8"/>
        <v>0</v>
      </c>
    </row>
    <row r="224" spans="1:7" x14ac:dyDescent="0.35">
      <c r="A224" t="s">
        <v>16434</v>
      </c>
      <c r="B224" t="s">
        <v>7317</v>
      </c>
      <c r="C224" t="s">
        <v>7320</v>
      </c>
      <c r="D224" t="str">
        <f>IF($B224="B","",IFERROR(VLOOKUP($C224,Elster!$I$5:$M$148,3,FALSE),$C224))</f>
        <v/>
      </c>
      <c r="E224" t="str">
        <f>IF($B224="A","",IFERROR(VLOOKUP($C224,Elster!$I$5:$M$148,3,FALSE),$C224))</f>
        <v>0x000</v>
      </c>
      <c r="F224">
        <f t="shared" si="7"/>
        <v>0</v>
      </c>
      <c r="G224" s="2">
        <f t="shared" si="8"/>
        <v>5.0000000000000044E-3</v>
      </c>
    </row>
    <row r="225" spans="1:7" x14ac:dyDescent="0.35">
      <c r="A225" t="s">
        <v>16434</v>
      </c>
      <c r="B225" t="s">
        <v>7319</v>
      </c>
      <c r="C225" t="s">
        <v>7320</v>
      </c>
      <c r="D225" t="str">
        <f>IF($B225="B","",IFERROR(VLOOKUP($C225,Elster!$I$5:$M$148,3,FALSE),$C225))</f>
        <v>0x000</v>
      </c>
      <c r="E225" t="str">
        <f>IF($B225="A","",IFERROR(VLOOKUP($C225,Elster!$I$5:$M$148,3,FALSE),$C225))</f>
        <v/>
      </c>
      <c r="F225">
        <f t="shared" si="7"/>
        <v>0</v>
      </c>
      <c r="G225" s="2">
        <f t="shared" si="8"/>
        <v>0</v>
      </c>
    </row>
    <row r="226" spans="1:7" x14ac:dyDescent="0.35">
      <c r="A226" t="s">
        <v>16435</v>
      </c>
      <c r="B226" t="s">
        <v>7317</v>
      </c>
      <c r="C226" t="s">
        <v>7325</v>
      </c>
      <c r="D226" t="str">
        <f>IF($B226="B","",IFERROR(VLOOKUP($C226,Elster!$I$5:$M$148,3,FALSE),$C226))</f>
        <v/>
      </c>
      <c r="E226" t="str">
        <f>IF($B226="A","",IFERROR(VLOOKUP($C226,Elster!$I$5:$M$148,3,FALSE),$C226))</f>
        <v xml:space="preserve">   "SPEICHERSOLLTEMP"                                 </v>
      </c>
      <c r="F226">
        <f t="shared" si="7"/>
        <v>3</v>
      </c>
      <c r="G226" s="2">
        <f t="shared" si="8"/>
        <v>5.0000000000000044E-3</v>
      </c>
    </row>
    <row r="227" spans="1:7" x14ac:dyDescent="0.35">
      <c r="A227" t="s">
        <v>16435</v>
      </c>
      <c r="B227" t="s">
        <v>7319</v>
      </c>
      <c r="C227" t="s">
        <v>7325</v>
      </c>
      <c r="D227" t="str">
        <f>IF($B227="B","",IFERROR(VLOOKUP($C227,Elster!$I$5:$M$148,3,FALSE),$C227))</f>
        <v xml:space="preserve">   "SPEICHERSOLLTEMP"                                 </v>
      </c>
      <c r="E227" t="str">
        <f>IF($B227="A","",IFERROR(VLOOKUP($C227,Elster!$I$5:$M$148,3,FALSE),$C227))</f>
        <v/>
      </c>
      <c r="F227">
        <f t="shared" si="7"/>
        <v>3</v>
      </c>
      <c r="G227" s="2">
        <f t="shared" si="8"/>
        <v>0</v>
      </c>
    </row>
    <row r="228" spans="1:7" x14ac:dyDescent="0.35">
      <c r="A228" t="s">
        <v>16436</v>
      </c>
      <c r="B228" t="s">
        <v>7317</v>
      </c>
      <c r="C228" t="s">
        <v>7321</v>
      </c>
      <c r="D228" t="str">
        <f>IF($B228="B","",IFERROR(VLOOKUP($C228,Elster!$I$5:$M$148,3,FALSE),$C228))</f>
        <v/>
      </c>
      <c r="E228" t="str">
        <f>IF($B228="A","",IFERROR(VLOOKUP($C228,Elster!$I$5:$M$148,3,FALSE),$C228))</f>
        <v xml:space="preserve">   "FEHLERMELDUNG"                                    </v>
      </c>
      <c r="F228">
        <f t="shared" si="7"/>
        <v>1</v>
      </c>
      <c r="G228" s="2">
        <f t="shared" si="8"/>
        <v>4.9999999999998934E-3</v>
      </c>
    </row>
    <row r="229" spans="1:7" x14ac:dyDescent="0.35">
      <c r="A229" t="s">
        <v>16436</v>
      </c>
      <c r="B229" t="s">
        <v>7319</v>
      </c>
      <c r="C229" t="s">
        <v>7321</v>
      </c>
      <c r="D229" t="str">
        <f>IF($B229="B","",IFERROR(VLOOKUP($C229,Elster!$I$5:$M$148,3,FALSE),$C229))</f>
        <v xml:space="preserve">   "FEHLERMELDUNG"                                    </v>
      </c>
      <c r="E229" t="str">
        <f>IF($B229="A","",IFERROR(VLOOKUP($C229,Elster!$I$5:$M$148,3,FALSE),$C229))</f>
        <v/>
      </c>
      <c r="F229">
        <f t="shared" si="7"/>
        <v>1</v>
      </c>
      <c r="G229" s="2">
        <f t="shared" si="8"/>
        <v>0</v>
      </c>
    </row>
    <row r="230" spans="1:7" x14ac:dyDescent="0.35">
      <c r="A230" t="s">
        <v>16437</v>
      </c>
      <c r="B230" t="s">
        <v>7317</v>
      </c>
      <c r="C230" t="s">
        <v>7320</v>
      </c>
      <c r="D230" t="str">
        <f>IF($B230="B","",IFERROR(VLOOKUP($C230,Elster!$I$5:$M$148,3,FALSE),$C230))</f>
        <v/>
      </c>
      <c r="E230" t="str">
        <f>IF($B230="A","",IFERROR(VLOOKUP($C230,Elster!$I$5:$M$148,3,FALSE),$C230))</f>
        <v>0x000</v>
      </c>
      <c r="F230">
        <f t="shared" si="7"/>
        <v>0</v>
      </c>
      <c r="G230" s="2">
        <f t="shared" si="8"/>
        <v>5.0000000000000044E-3</v>
      </c>
    </row>
    <row r="231" spans="1:7" x14ac:dyDescent="0.35">
      <c r="A231" t="s">
        <v>16437</v>
      </c>
      <c r="B231" t="s">
        <v>7319</v>
      </c>
      <c r="C231" t="s">
        <v>7320</v>
      </c>
      <c r="D231" t="str">
        <f>IF($B231="B","",IFERROR(VLOOKUP($C231,Elster!$I$5:$M$148,3,FALSE),$C231))</f>
        <v>0x000</v>
      </c>
      <c r="E231" t="str">
        <f>IF($B231="A","",IFERROR(VLOOKUP($C231,Elster!$I$5:$M$148,3,FALSE),$C231))</f>
        <v/>
      </c>
      <c r="F231">
        <f t="shared" si="7"/>
        <v>0</v>
      </c>
      <c r="G231" s="2">
        <f t="shared" si="8"/>
        <v>0</v>
      </c>
    </row>
    <row r="232" spans="1:7" x14ac:dyDescent="0.35">
      <c r="A232" t="s">
        <v>16438</v>
      </c>
      <c r="B232" t="s">
        <v>7317</v>
      </c>
      <c r="C232" t="s">
        <v>7366</v>
      </c>
      <c r="D232" t="str">
        <f>IF($B232="B","",IFERROR(VLOOKUP($C232,Elster!$I$5:$M$148,3,FALSE),$C232))</f>
        <v/>
      </c>
      <c r="E232" t="str">
        <f>IF($B232="A","",IFERROR(VLOOKUP($C232,Elster!$I$5:$M$148,3,FALSE),$C232))</f>
        <v xml:space="preserve">//   "ERWEITERUNGSTELEGRAMM"                            </v>
      </c>
      <c r="F232">
        <f t="shared" si="7"/>
        <v>250</v>
      </c>
      <c r="G232" s="2">
        <f t="shared" si="8"/>
        <v>4.9990000000000867E-3</v>
      </c>
    </row>
    <row r="233" spans="1:7" x14ac:dyDescent="0.35">
      <c r="A233" t="s">
        <v>16438</v>
      </c>
      <c r="B233" t="s">
        <v>7319</v>
      </c>
      <c r="C233" t="s">
        <v>7366</v>
      </c>
      <c r="D233" t="str">
        <f>IF($B233="B","",IFERROR(VLOOKUP($C233,Elster!$I$5:$M$148,3,FALSE),$C233))</f>
        <v xml:space="preserve">//   "ERWEITERUNGSTELEGRAMM"                            </v>
      </c>
      <c r="E233" t="str">
        <f>IF($B233="A","",IFERROR(VLOOKUP($C233,Elster!$I$5:$M$148,3,FALSE),$C233))</f>
        <v/>
      </c>
      <c r="F233">
        <f t="shared" si="7"/>
        <v>250</v>
      </c>
      <c r="G233" s="2">
        <f t="shared" si="8"/>
        <v>0</v>
      </c>
    </row>
    <row r="234" spans="1:7" x14ac:dyDescent="0.35">
      <c r="A234" t="s">
        <v>16439</v>
      </c>
      <c r="B234" t="s">
        <v>7317</v>
      </c>
      <c r="C234" t="s">
        <v>7321</v>
      </c>
      <c r="D234" t="str">
        <f>IF($B234="B","",IFERROR(VLOOKUP($C234,Elster!$I$5:$M$148,3,FALSE),$C234))</f>
        <v/>
      </c>
      <c r="E234" t="str">
        <f>IF($B234="A","",IFERROR(VLOOKUP($C234,Elster!$I$5:$M$148,3,FALSE),$C234))</f>
        <v xml:space="preserve">   "FEHLERMELDUNG"                                    </v>
      </c>
      <c r="F234">
        <f t="shared" si="7"/>
        <v>1</v>
      </c>
      <c r="G234" s="2">
        <f t="shared" si="8"/>
        <v>5.0000000000000044E-3</v>
      </c>
    </row>
    <row r="235" spans="1:7" x14ac:dyDescent="0.35">
      <c r="A235" t="s">
        <v>16439</v>
      </c>
      <c r="B235" t="s">
        <v>7319</v>
      </c>
      <c r="C235" t="s">
        <v>7321</v>
      </c>
      <c r="D235" t="str">
        <f>IF($B235="B","",IFERROR(VLOOKUP($C235,Elster!$I$5:$M$148,3,FALSE),$C235))</f>
        <v xml:space="preserve">   "FEHLERMELDUNG"                                    </v>
      </c>
      <c r="E235" t="str">
        <f>IF($B235="A","",IFERROR(VLOOKUP($C235,Elster!$I$5:$M$148,3,FALSE),$C235))</f>
        <v/>
      </c>
      <c r="F235">
        <f t="shared" si="7"/>
        <v>1</v>
      </c>
      <c r="G235" s="2">
        <f t="shared" si="8"/>
        <v>0</v>
      </c>
    </row>
    <row r="236" spans="1:7" x14ac:dyDescent="0.35">
      <c r="A236" t="s">
        <v>16440</v>
      </c>
      <c r="B236" t="s">
        <v>7317</v>
      </c>
      <c r="C236" t="s">
        <v>7357</v>
      </c>
      <c r="D236" t="str">
        <f>IF($B236="B","",IFERROR(VLOOKUP($C236,Elster!$I$5:$M$148,3,FALSE),$C236))</f>
        <v/>
      </c>
      <c r="E236" t="str">
        <f>IF($B236="A","",IFERROR(VLOOKUP($C236,Elster!$I$5:$M$148,3,FALSE),$C236))</f>
        <v xml:space="preserve">   "MIN_TEMP_KESSEL"                                  </v>
      </c>
      <c r="F236">
        <f t="shared" si="7"/>
        <v>32</v>
      </c>
      <c r="G236" s="2">
        <f t="shared" si="8"/>
        <v>5.0000000000000044E-3</v>
      </c>
    </row>
    <row r="237" spans="1:7" x14ac:dyDescent="0.35">
      <c r="A237" t="s">
        <v>16440</v>
      </c>
      <c r="B237" t="s">
        <v>7319</v>
      </c>
      <c r="C237" t="s">
        <v>7357</v>
      </c>
      <c r="D237" t="str">
        <f>IF($B237="B","",IFERROR(VLOOKUP($C237,Elster!$I$5:$M$148,3,FALSE),$C237))</f>
        <v xml:space="preserve">   "MIN_TEMP_KESSEL"                                  </v>
      </c>
      <c r="E237" t="str">
        <f>IF($B237="A","",IFERROR(VLOOKUP($C237,Elster!$I$5:$M$148,3,FALSE),$C237))</f>
        <v/>
      </c>
      <c r="F237">
        <f t="shared" si="7"/>
        <v>32</v>
      </c>
      <c r="G237" s="2">
        <f t="shared" si="8"/>
        <v>0</v>
      </c>
    </row>
    <row r="238" spans="1:7" x14ac:dyDescent="0.35">
      <c r="A238" t="s">
        <v>16441</v>
      </c>
      <c r="B238" t="s">
        <v>7317</v>
      </c>
      <c r="C238" t="s">
        <v>7343</v>
      </c>
      <c r="D238" t="str">
        <f>IF($B238="B","",IFERROR(VLOOKUP($C238,Elster!$I$5:$M$148,3,FALSE),$C238))</f>
        <v/>
      </c>
      <c r="E238" t="str">
        <f>IF($B238="A","",IFERROR(VLOOKUP($C238,Elster!$I$5:$M$148,3,FALSE),$C238))</f>
        <v xml:space="preserve">   "RAUMSOLLTEMP_NACHT"                               </v>
      </c>
      <c r="F238">
        <f t="shared" si="7"/>
        <v>8</v>
      </c>
      <c r="G238" s="2">
        <f t="shared" si="8"/>
        <v>5.0000000000000044E-3</v>
      </c>
    </row>
    <row r="239" spans="1:7" x14ac:dyDescent="0.35">
      <c r="A239" t="s">
        <v>16441</v>
      </c>
      <c r="B239" t="s">
        <v>7319</v>
      </c>
      <c r="C239" t="s">
        <v>7343</v>
      </c>
      <c r="D239" t="str">
        <f>IF($B239="B","",IFERROR(VLOOKUP($C239,Elster!$I$5:$M$148,3,FALSE),$C239))</f>
        <v xml:space="preserve">   "RAUMSOLLTEMP_NACHT"                               </v>
      </c>
      <c r="E239" t="str">
        <f>IF($B239="A","",IFERROR(VLOOKUP($C239,Elster!$I$5:$M$148,3,FALSE),$C239))</f>
        <v/>
      </c>
      <c r="F239">
        <f t="shared" si="7"/>
        <v>8</v>
      </c>
      <c r="G239" s="2">
        <f t="shared" si="8"/>
        <v>0</v>
      </c>
    </row>
    <row r="240" spans="1:7" x14ac:dyDescent="0.35">
      <c r="A240" t="s">
        <v>16442</v>
      </c>
      <c r="B240" t="s">
        <v>7317</v>
      </c>
      <c r="C240" t="s">
        <v>7320</v>
      </c>
      <c r="D240" t="str">
        <f>IF($B240="B","",IFERROR(VLOOKUP($C240,Elster!$I$5:$M$148,3,FALSE),$C240))</f>
        <v/>
      </c>
      <c r="E240" t="str">
        <f>IF($B240="A","",IFERROR(VLOOKUP($C240,Elster!$I$5:$M$148,3,FALSE),$C240))</f>
        <v>0x000</v>
      </c>
      <c r="F240">
        <f t="shared" si="7"/>
        <v>0</v>
      </c>
      <c r="G240" s="2">
        <f t="shared" si="8"/>
        <v>4.9999999999998934E-3</v>
      </c>
    </row>
    <row r="241" spans="1:7" x14ac:dyDescent="0.35">
      <c r="A241" t="s">
        <v>16442</v>
      </c>
      <c r="B241" t="s">
        <v>7319</v>
      </c>
      <c r="C241" t="s">
        <v>7320</v>
      </c>
      <c r="D241" t="str">
        <f>IF($B241="B","",IFERROR(VLOOKUP($C241,Elster!$I$5:$M$148,3,FALSE),$C241))</f>
        <v>0x000</v>
      </c>
      <c r="E241" t="str">
        <f>IF($B241="A","",IFERROR(VLOOKUP($C241,Elster!$I$5:$M$148,3,FALSE),$C241))</f>
        <v/>
      </c>
      <c r="F241">
        <f t="shared" si="7"/>
        <v>0</v>
      </c>
      <c r="G241" s="2">
        <f t="shared" si="8"/>
        <v>0</v>
      </c>
    </row>
    <row r="242" spans="1:7" x14ac:dyDescent="0.35">
      <c r="A242" t="s">
        <v>16443</v>
      </c>
      <c r="B242" t="s">
        <v>7317</v>
      </c>
      <c r="C242" t="s">
        <v>7321</v>
      </c>
      <c r="D242" t="str">
        <f>IF($B242="B","",IFERROR(VLOOKUP($C242,Elster!$I$5:$M$148,3,FALSE),$C242))</f>
        <v/>
      </c>
      <c r="E242" t="str">
        <f>IF($B242="A","",IFERROR(VLOOKUP($C242,Elster!$I$5:$M$148,3,FALSE),$C242))</f>
        <v xml:space="preserve">   "FEHLERMELDUNG"                                    </v>
      </c>
      <c r="F242">
        <f t="shared" si="7"/>
        <v>1</v>
      </c>
      <c r="G242" s="2">
        <f t="shared" si="8"/>
        <v>5.0000000000000044E-3</v>
      </c>
    </row>
    <row r="243" spans="1:7" x14ac:dyDescent="0.35">
      <c r="A243" t="s">
        <v>16443</v>
      </c>
      <c r="B243" t="s">
        <v>7319</v>
      </c>
      <c r="C243" t="s">
        <v>7321</v>
      </c>
      <c r="D243" t="str">
        <f>IF($B243="B","",IFERROR(VLOOKUP($C243,Elster!$I$5:$M$148,3,FALSE),$C243))</f>
        <v xml:space="preserve">   "FEHLERMELDUNG"                                    </v>
      </c>
      <c r="E243" t="str">
        <f>IF($B243="A","",IFERROR(VLOOKUP($C243,Elster!$I$5:$M$148,3,FALSE),$C243))</f>
        <v/>
      </c>
      <c r="F243">
        <f t="shared" si="7"/>
        <v>1</v>
      </c>
      <c r="G243" s="2">
        <f t="shared" si="8"/>
        <v>0</v>
      </c>
    </row>
    <row r="244" spans="1:7" x14ac:dyDescent="0.35">
      <c r="A244" t="s">
        <v>16444</v>
      </c>
      <c r="B244" t="s">
        <v>7317</v>
      </c>
      <c r="C244" t="s">
        <v>7355</v>
      </c>
      <c r="D244" t="str">
        <f>IF($B244="B","",IFERROR(VLOOKUP($C244,Elster!$I$5:$M$148,3,FALSE),$C244))</f>
        <v/>
      </c>
      <c r="E244" t="str">
        <f>IF($B244="A","",IFERROR(VLOOKUP($C244,Elster!$I$5:$M$148,3,FALSE),$C244))</f>
        <v xml:space="preserve">   "MIN_WASSERDRUCK"                                  </v>
      </c>
      <c r="F244">
        <f t="shared" si="7"/>
        <v>52</v>
      </c>
      <c r="G244" s="2">
        <f t="shared" si="8"/>
        <v>5.0000000000000044E-3</v>
      </c>
    </row>
    <row r="245" spans="1:7" x14ac:dyDescent="0.35">
      <c r="A245" t="s">
        <v>16444</v>
      </c>
      <c r="B245" t="s">
        <v>7319</v>
      </c>
      <c r="C245" t="s">
        <v>7355</v>
      </c>
      <c r="D245" t="str">
        <f>IF($B245="B","",IFERROR(VLOOKUP($C245,Elster!$I$5:$M$148,3,FALSE),$C245))</f>
        <v xml:space="preserve">   "MIN_WASSERDRUCK"                                  </v>
      </c>
      <c r="E245" t="str">
        <f>IF($B245="A","",IFERROR(VLOOKUP($C245,Elster!$I$5:$M$148,3,FALSE),$C245))</f>
        <v/>
      </c>
      <c r="F245">
        <f t="shared" si="7"/>
        <v>52</v>
      </c>
      <c r="G245" s="2">
        <f t="shared" si="8"/>
        <v>0</v>
      </c>
    </row>
    <row r="246" spans="1:7" x14ac:dyDescent="0.35">
      <c r="A246" t="s">
        <v>16445</v>
      </c>
      <c r="B246" t="s">
        <v>7317</v>
      </c>
      <c r="C246" t="s">
        <v>7325</v>
      </c>
      <c r="D246" t="str">
        <f>IF($B246="B","",IFERROR(VLOOKUP($C246,Elster!$I$5:$M$148,3,FALSE),$C246))</f>
        <v/>
      </c>
      <c r="E246" t="str">
        <f>IF($B246="A","",IFERROR(VLOOKUP($C246,Elster!$I$5:$M$148,3,FALSE),$C246))</f>
        <v xml:space="preserve">   "SPEICHERSOLLTEMP"                                 </v>
      </c>
      <c r="F246">
        <f t="shared" si="7"/>
        <v>3</v>
      </c>
      <c r="G246" s="2">
        <f t="shared" si="8"/>
        <v>2.4817000000000089E-2</v>
      </c>
    </row>
    <row r="247" spans="1:7" x14ac:dyDescent="0.35">
      <c r="A247" t="s">
        <v>16446</v>
      </c>
      <c r="B247" t="s">
        <v>7317</v>
      </c>
      <c r="C247" t="s">
        <v>7320</v>
      </c>
      <c r="D247" t="str">
        <f>IF($B247="B","",IFERROR(VLOOKUP($C247,Elster!$I$5:$M$148,3,FALSE),$C247))</f>
        <v/>
      </c>
      <c r="E247" t="str">
        <f>IF($B247="A","",IFERROR(VLOOKUP($C247,Elster!$I$5:$M$148,3,FALSE),$C247))</f>
        <v>0x000</v>
      </c>
      <c r="F247">
        <f t="shared" si="7"/>
        <v>0</v>
      </c>
      <c r="G247" s="2">
        <f t="shared" si="8"/>
        <v>4.9739999999999229E-3</v>
      </c>
    </row>
    <row r="248" spans="1:7" x14ac:dyDescent="0.35">
      <c r="A248" t="s">
        <v>16447</v>
      </c>
      <c r="B248" t="s">
        <v>7317</v>
      </c>
      <c r="C248" t="s">
        <v>7318</v>
      </c>
      <c r="D248" t="str">
        <f>IF($B248="B","",IFERROR(VLOOKUP($C248,Elster!$I$5:$M$148,3,FALSE),$C248))</f>
        <v/>
      </c>
      <c r="E248" t="str">
        <f>IF($B248="A","",IFERROR(VLOOKUP($C248,Elster!$I$5:$M$148,3,FALSE),$C248))</f>
        <v xml:space="preserve">   "SAMMLERISTTEMP"                                   </v>
      </c>
      <c r="F248">
        <f t="shared" si="7"/>
        <v>13</v>
      </c>
      <c r="G248" s="2">
        <f t="shared" si="8"/>
        <v>4.9480000000000635E-3</v>
      </c>
    </row>
    <row r="249" spans="1:7" x14ac:dyDescent="0.35">
      <c r="A249" t="s">
        <v>16448</v>
      </c>
      <c r="B249" t="s">
        <v>7317</v>
      </c>
      <c r="C249" t="s">
        <v>7329</v>
      </c>
      <c r="D249" t="str">
        <f>IF($B249="B","",IFERROR(VLOOKUP($C249,Elster!$I$5:$M$148,3,FALSE),$C249))</f>
        <v/>
      </c>
      <c r="E249" t="str">
        <f>IF($B249="A","",IFERROR(VLOOKUP($C249,Elster!$I$5:$M$148,3,FALSE),$C249))</f>
        <v xml:space="preserve">   "KESSELSOLLTEMP"                                   </v>
      </c>
      <c r="F249">
        <f t="shared" si="7"/>
        <v>2</v>
      </c>
      <c r="G249" s="2">
        <f t="shared" si="8"/>
        <v>4.9739999999999229E-3</v>
      </c>
    </row>
    <row r="250" spans="1:7" x14ac:dyDescent="0.35">
      <c r="A250" t="s">
        <v>16449</v>
      </c>
      <c r="B250" t="s">
        <v>7317</v>
      </c>
      <c r="C250" t="s">
        <v>7320</v>
      </c>
      <c r="D250" t="str">
        <f>IF($B250="B","",IFERROR(VLOOKUP($C250,Elster!$I$5:$M$148,3,FALSE),$C250))</f>
        <v/>
      </c>
      <c r="E250" t="str">
        <f>IF($B250="A","",IFERROR(VLOOKUP($C250,Elster!$I$5:$M$148,3,FALSE),$C250))</f>
        <v>0x000</v>
      </c>
      <c r="F250">
        <f t="shared" si="7"/>
        <v>0</v>
      </c>
      <c r="G250" s="2">
        <f t="shared" si="8"/>
        <v>4.9740000000000339E-3</v>
      </c>
    </row>
    <row r="251" spans="1:7" x14ac:dyDescent="0.35">
      <c r="A251" t="s">
        <v>16450</v>
      </c>
      <c r="B251" t="s">
        <v>7317</v>
      </c>
      <c r="C251" t="s">
        <v>7366</v>
      </c>
      <c r="D251" t="str">
        <f>IF($B251="B","",IFERROR(VLOOKUP($C251,Elster!$I$5:$M$148,3,FALSE),$C251))</f>
        <v/>
      </c>
      <c r="E251" t="str">
        <f>IF($B251="A","",IFERROR(VLOOKUP($C251,Elster!$I$5:$M$148,3,FALSE),$C251))</f>
        <v xml:space="preserve">//   "ERWEITERUNGSTELEGRAMM"                            </v>
      </c>
      <c r="F251">
        <f t="shared" si="7"/>
        <v>250</v>
      </c>
      <c r="G251" s="2">
        <f t="shared" si="8"/>
        <v>4.9480000000000635E-3</v>
      </c>
    </row>
    <row r="252" spans="1:7" x14ac:dyDescent="0.35">
      <c r="A252" t="s">
        <v>16451</v>
      </c>
      <c r="B252" t="s">
        <v>7317</v>
      </c>
      <c r="C252" t="s">
        <v>7321</v>
      </c>
      <c r="D252" t="str">
        <f>IF($B252="B","",IFERROR(VLOOKUP($C252,Elster!$I$5:$M$148,3,FALSE),$C252))</f>
        <v/>
      </c>
      <c r="E252" t="str">
        <f>IF($B252="A","",IFERROR(VLOOKUP($C252,Elster!$I$5:$M$148,3,FALSE),$C252))</f>
        <v xml:space="preserve">   "FEHLERMELDUNG"                                    </v>
      </c>
      <c r="F252">
        <f t="shared" si="7"/>
        <v>1</v>
      </c>
      <c r="G252" s="2">
        <f t="shared" si="8"/>
        <v>4.9730000000000052E-3</v>
      </c>
    </row>
    <row r="253" spans="1:7" x14ac:dyDescent="0.35">
      <c r="A253" t="s">
        <v>16452</v>
      </c>
      <c r="B253" t="s">
        <v>7317</v>
      </c>
      <c r="C253" t="s">
        <v>7357</v>
      </c>
      <c r="D253" t="str">
        <f>IF($B253="B","",IFERROR(VLOOKUP($C253,Elster!$I$5:$M$148,3,FALSE),$C253))</f>
        <v/>
      </c>
      <c r="E253" t="str">
        <f>IF($B253="A","",IFERROR(VLOOKUP($C253,Elster!$I$5:$M$148,3,FALSE),$C253))</f>
        <v xml:space="preserve">   "MIN_TEMP_KESSEL"                                  </v>
      </c>
      <c r="F253">
        <f t="shared" si="7"/>
        <v>32</v>
      </c>
      <c r="G253" s="2">
        <f t="shared" si="8"/>
        <v>4.9739999999999229E-3</v>
      </c>
    </row>
    <row r="254" spans="1:7" x14ac:dyDescent="0.35">
      <c r="A254" t="s">
        <v>16453</v>
      </c>
      <c r="B254" t="s">
        <v>7317</v>
      </c>
      <c r="C254" t="s">
        <v>7343</v>
      </c>
      <c r="D254" t="str">
        <f>IF($B254="B","",IFERROR(VLOOKUP($C254,Elster!$I$5:$M$148,3,FALSE),$C254))</f>
        <v/>
      </c>
      <c r="E254" t="str">
        <f>IF($B254="A","",IFERROR(VLOOKUP($C254,Elster!$I$5:$M$148,3,FALSE),$C254))</f>
        <v xml:space="preserve">   "RAUMSOLLTEMP_NACHT"                               </v>
      </c>
      <c r="F254">
        <f t="shared" si="7"/>
        <v>8</v>
      </c>
      <c r="G254" s="2">
        <f t="shared" si="8"/>
        <v>4.9740000000000339E-3</v>
      </c>
    </row>
    <row r="255" spans="1:7" x14ac:dyDescent="0.35">
      <c r="A255" t="s">
        <v>16454</v>
      </c>
      <c r="B255" t="s">
        <v>7317</v>
      </c>
      <c r="C255" t="s">
        <v>7320</v>
      </c>
      <c r="D255" t="str">
        <f>IF($B255="B","",IFERROR(VLOOKUP($C255,Elster!$I$5:$M$148,3,FALSE),$C255))</f>
        <v/>
      </c>
      <c r="E255" t="str">
        <f>IF($B255="A","",IFERROR(VLOOKUP($C255,Elster!$I$5:$M$148,3,FALSE),$C255))</f>
        <v>0x000</v>
      </c>
      <c r="F255">
        <f t="shared" si="7"/>
        <v>0</v>
      </c>
      <c r="G255" s="2">
        <f t="shared" si="8"/>
        <v>4.9479999999999524E-3</v>
      </c>
    </row>
    <row r="256" spans="1:7" x14ac:dyDescent="0.35">
      <c r="A256" t="s">
        <v>16455</v>
      </c>
      <c r="B256" t="s">
        <v>7317</v>
      </c>
      <c r="C256" t="s">
        <v>7321</v>
      </c>
      <c r="D256" t="str">
        <f>IF($B256="B","",IFERROR(VLOOKUP($C256,Elster!$I$5:$M$148,3,FALSE),$C256))</f>
        <v/>
      </c>
      <c r="E256" t="str">
        <f>IF($B256="A","",IFERROR(VLOOKUP($C256,Elster!$I$5:$M$148,3,FALSE),$C256))</f>
        <v xml:space="preserve">   "FEHLERMELDUNG"                                    </v>
      </c>
      <c r="F256">
        <f t="shared" si="7"/>
        <v>1</v>
      </c>
      <c r="G256" s="2">
        <f t="shared" si="8"/>
        <v>4.9740000000000339E-3</v>
      </c>
    </row>
    <row r="257" spans="1:7" x14ac:dyDescent="0.35">
      <c r="A257" t="s">
        <v>16456</v>
      </c>
      <c r="B257" t="s">
        <v>7317</v>
      </c>
      <c r="C257" t="s">
        <v>8095</v>
      </c>
      <c r="D257" t="str">
        <f>IF($B257="B","",IFERROR(VLOOKUP($C257,Elster!$I$5:$M$148,3,FALSE),$C257))</f>
        <v/>
      </c>
      <c r="E257" t="str">
        <f>IF($B257="A","",IFERROR(VLOOKUP($C257,Elster!$I$5:$M$148,3,FALSE),$C257))</f>
        <v xml:space="preserve">   "LEISTUNGSKORREKTUR"                               </v>
      </c>
      <c r="F257">
        <f t="shared" si="7"/>
        <v>53</v>
      </c>
      <c r="G257" s="2">
        <f t="shared" si="8"/>
        <v>4.9740000000000339E-3</v>
      </c>
    </row>
    <row r="258" spans="1:7" x14ac:dyDescent="0.35">
      <c r="A258" t="s">
        <v>16457</v>
      </c>
      <c r="B258" t="s">
        <v>7317</v>
      </c>
      <c r="C258" t="s">
        <v>7318</v>
      </c>
      <c r="D258" t="str">
        <f>IF($B258="B","",IFERROR(VLOOKUP($C258,Elster!$I$5:$M$148,3,FALSE),$C258))</f>
        <v/>
      </c>
      <c r="E258" t="str">
        <f>IF($B258="A","",IFERROR(VLOOKUP($C258,Elster!$I$5:$M$148,3,FALSE),$C258))</f>
        <v xml:space="preserve">   "SAMMLERISTTEMP"                                   </v>
      </c>
      <c r="F258">
        <f t="shared" si="7"/>
        <v>13</v>
      </c>
      <c r="G258" s="2">
        <f t="shared" si="8"/>
        <v>0.11853900000000006</v>
      </c>
    </row>
    <row r="259" spans="1:7" x14ac:dyDescent="0.35">
      <c r="A259" t="s">
        <v>16457</v>
      </c>
      <c r="B259" t="s">
        <v>7319</v>
      </c>
      <c r="C259" t="s">
        <v>7318</v>
      </c>
      <c r="D259" t="str">
        <f>IF($B259="B","",IFERROR(VLOOKUP($C259,Elster!$I$5:$M$148,3,FALSE),$C259))</f>
        <v xml:space="preserve">   "SAMMLERISTTEMP"                                   </v>
      </c>
      <c r="E259" t="str">
        <f>IF($B259="A","",IFERROR(VLOOKUP($C259,Elster!$I$5:$M$148,3,FALSE),$C259))</f>
        <v/>
      </c>
      <c r="F259">
        <f t="shared" si="7"/>
        <v>13</v>
      </c>
      <c r="G259" s="2">
        <f t="shared" si="8"/>
        <v>0</v>
      </c>
    </row>
    <row r="260" spans="1:7" x14ac:dyDescent="0.35">
      <c r="A260" t="s">
        <v>16458</v>
      </c>
      <c r="B260" t="s">
        <v>7317</v>
      </c>
      <c r="C260" t="s">
        <v>7320</v>
      </c>
      <c r="D260" t="str">
        <f>IF($B260="B","",IFERROR(VLOOKUP($C260,Elster!$I$5:$M$148,3,FALSE),$C260))</f>
        <v/>
      </c>
      <c r="E260" t="str">
        <f>IF($B260="A","",IFERROR(VLOOKUP($C260,Elster!$I$5:$M$148,3,FALSE),$C260))</f>
        <v>0x000</v>
      </c>
      <c r="F260">
        <f t="shared" ref="F260:F323" si="9">HEX2DEC(REPLACE(C260,1,2,""))</f>
        <v>0</v>
      </c>
      <c r="G260" s="2">
        <f t="shared" ref="G260:G323" si="10">SUBSTITUTE(A260,"s","")-SUBSTITUTE(A259,"s","")</f>
        <v>4.9999999999998934E-3</v>
      </c>
    </row>
    <row r="261" spans="1:7" x14ac:dyDescent="0.35">
      <c r="A261" t="s">
        <v>16458</v>
      </c>
      <c r="B261" t="s">
        <v>7319</v>
      </c>
      <c r="C261" t="s">
        <v>7320</v>
      </c>
      <c r="D261" t="str">
        <f>IF($B261="B","",IFERROR(VLOOKUP($C261,Elster!$I$5:$M$148,3,FALSE),$C261))</f>
        <v>0x000</v>
      </c>
      <c r="E261" t="str">
        <f>IF($B261="A","",IFERROR(VLOOKUP($C261,Elster!$I$5:$M$148,3,FALSE),$C261))</f>
        <v/>
      </c>
      <c r="F261">
        <f t="shared" si="9"/>
        <v>0</v>
      </c>
      <c r="G261" s="2">
        <f t="shared" si="10"/>
        <v>0</v>
      </c>
    </row>
    <row r="262" spans="1:7" x14ac:dyDescent="0.35">
      <c r="A262" t="s">
        <v>16459</v>
      </c>
      <c r="B262" t="s">
        <v>7317</v>
      </c>
      <c r="C262" t="s">
        <v>7345</v>
      </c>
      <c r="D262" t="str">
        <f>IF($B262="B","",IFERROR(VLOOKUP($C262,Elster!$I$5:$M$148,3,FALSE),$C262))</f>
        <v/>
      </c>
      <c r="E262" s="4" t="str">
        <f>IF($B262="A","",IFERROR(VLOOKUP($C262,Elster!$I$5:$M$148,3,FALSE),$C262))</f>
        <v xml:space="preserve">   "UHRZEIT"                                          </v>
      </c>
      <c r="F262">
        <f t="shared" si="9"/>
        <v>9</v>
      </c>
      <c r="G262" s="2">
        <f t="shared" si="10"/>
        <v>5.0000000000001155E-3</v>
      </c>
    </row>
    <row r="263" spans="1:7" x14ac:dyDescent="0.35">
      <c r="A263" t="s">
        <v>16459</v>
      </c>
      <c r="B263" t="s">
        <v>7319</v>
      </c>
      <c r="C263" t="s">
        <v>7345</v>
      </c>
      <c r="D263" t="str">
        <f>IF($B263="B","",IFERROR(VLOOKUP($C263,Elster!$I$5:$M$148,3,FALSE),$C263))</f>
        <v xml:space="preserve">   "UHRZEIT"                                          </v>
      </c>
      <c r="E263" t="str">
        <f>IF($B263="A","",IFERROR(VLOOKUP($C263,Elster!$I$5:$M$148,3,FALSE),$C263))</f>
        <v/>
      </c>
      <c r="F263">
        <f t="shared" si="9"/>
        <v>9</v>
      </c>
      <c r="G263" s="2">
        <f t="shared" si="10"/>
        <v>0</v>
      </c>
    </row>
    <row r="264" spans="1:7" x14ac:dyDescent="0.35">
      <c r="A264" t="s">
        <v>16460</v>
      </c>
      <c r="B264" t="s">
        <v>7317</v>
      </c>
      <c r="C264" t="s">
        <v>7321</v>
      </c>
      <c r="D264" t="str">
        <f>IF($B264="B","",IFERROR(VLOOKUP($C264,Elster!$I$5:$M$148,3,FALSE),$C264))</f>
        <v/>
      </c>
      <c r="E264" t="str">
        <f>IF($B264="A","",IFERROR(VLOOKUP($C264,Elster!$I$5:$M$148,3,FALSE),$C264))</f>
        <v xml:space="preserve">   "FEHLERMELDUNG"                                    </v>
      </c>
      <c r="F264">
        <f t="shared" si="9"/>
        <v>1</v>
      </c>
      <c r="G264" s="2">
        <f t="shared" si="10"/>
        <v>4.9999999999998934E-3</v>
      </c>
    </row>
    <row r="265" spans="1:7" x14ac:dyDescent="0.35">
      <c r="A265" t="s">
        <v>16460</v>
      </c>
      <c r="B265" t="s">
        <v>7319</v>
      </c>
      <c r="C265" t="s">
        <v>7321</v>
      </c>
      <c r="D265" t="str">
        <f>IF($B265="B","",IFERROR(VLOOKUP($C265,Elster!$I$5:$M$148,3,FALSE),$C265))</f>
        <v xml:space="preserve">   "FEHLERMELDUNG"                                    </v>
      </c>
      <c r="E265" t="str">
        <f>IF($B265="A","",IFERROR(VLOOKUP($C265,Elster!$I$5:$M$148,3,FALSE),$C265))</f>
        <v/>
      </c>
      <c r="F265">
        <f t="shared" si="9"/>
        <v>1</v>
      </c>
      <c r="G265" s="2">
        <f t="shared" si="10"/>
        <v>0</v>
      </c>
    </row>
    <row r="266" spans="1:7" x14ac:dyDescent="0.35">
      <c r="A266" t="s">
        <v>16461</v>
      </c>
      <c r="B266" t="s">
        <v>7317</v>
      </c>
      <c r="C266" t="s">
        <v>7320</v>
      </c>
      <c r="D266" t="str">
        <f>IF($B266="B","",IFERROR(VLOOKUP($C266,Elster!$I$5:$M$148,3,FALSE),$C266))</f>
        <v/>
      </c>
      <c r="E266" t="str">
        <f>IF($B266="A","",IFERROR(VLOOKUP($C266,Elster!$I$5:$M$148,3,FALSE),$C266))</f>
        <v>0x000</v>
      </c>
      <c r="F266">
        <f t="shared" si="9"/>
        <v>0</v>
      </c>
      <c r="G266" s="2">
        <f t="shared" si="10"/>
        <v>5.0000000000001155E-3</v>
      </c>
    </row>
    <row r="267" spans="1:7" x14ac:dyDescent="0.35">
      <c r="A267" t="s">
        <v>16461</v>
      </c>
      <c r="B267" t="s">
        <v>7319</v>
      </c>
      <c r="C267" t="s">
        <v>7320</v>
      </c>
      <c r="D267" t="str">
        <f>IF($B267="B","",IFERROR(VLOOKUP($C267,Elster!$I$5:$M$148,3,FALSE),$C267))</f>
        <v>0x000</v>
      </c>
      <c r="E267" t="str">
        <f>IF($B267="A","",IFERROR(VLOOKUP($C267,Elster!$I$5:$M$148,3,FALSE),$C267))</f>
        <v/>
      </c>
      <c r="F267">
        <f t="shared" si="9"/>
        <v>0</v>
      </c>
      <c r="G267" s="2">
        <f t="shared" si="10"/>
        <v>0</v>
      </c>
    </row>
    <row r="268" spans="1:7" x14ac:dyDescent="0.35">
      <c r="A268" t="s">
        <v>16462</v>
      </c>
      <c r="B268" t="s">
        <v>7319</v>
      </c>
      <c r="C268" t="s">
        <v>7321</v>
      </c>
      <c r="D268" t="str">
        <f>IF($B268="B","",IFERROR(VLOOKUP($C268,Elster!$I$5:$M$148,3,FALSE),$C268))</f>
        <v xml:space="preserve">   "FEHLERMELDUNG"                                    </v>
      </c>
      <c r="E268" t="str">
        <f>IF($B268="A","",IFERROR(VLOOKUP($C268,Elster!$I$5:$M$148,3,FALSE),$C268))</f>
        <v/>
      </c>
      <c r="F268">
        <f t="shared" si="9"/>
        <v>1</v>
      </c>
      <c r="G268" s="2">
        <f t="shared" si="10"/>
        <v>4.9999999999998934E-3</v>
      </c>
    </row>
    <row r="269" spans="1:7" x14ac:dyDescent="0.35">
      <c r="A269" t="s">
        <v>16463</v>
      </c>
      <c r="B269" t="s">
        <v>7317</v>
      </c>
      <c r="C269" t="s">
        <v>7321</v>
      </c>
      <c r="D269" t="str">
        <f>IF($B269="B","",IFERROR(VLOOKUP($C269,Elster!$I$5:$M$148,3,FALSE),$C269))</f>
        <v/>
      </c>
      <c r="E269" t="str">
        <f>IF($B269="A","",IFERROR(VLOOKUP($C269,Elster!$I$5:$M$148,3,FALSE),$C269))</f>
        <v xml:space="preserve">   "FEHLERMELDUNG"                                    </v>
      </c>
      <c r="F269">
        <f t="shared" si="9"/>
        <v>1</v>
      </c>
      <c r="G269" s="2">
        <f t="shared" si="10"/>
        <v>2.6000000000081513E-5</v>
      </c>
    </row>
    <row r="270" spans="1:7" x14ac:dyDescent="0.35">
      <c r="A270" t="s">
        <v>16464</v>
      </c>
      <c r="B270" t="s">
        <v>7317</v>
      </c>
      <c r="C270" t="s">
        <v>8105</v>
      </c>
      <c r="D270" t="str">
        <f>IF($B270="B","",IFERROR(VLOOKUP($C270,Elster!$I$5:$M$148,3,FALSE),$C270))</f>
        <v/>
      </c>
      <c r="E270" t="str">
        <f>IF($B270="A","",IFERROR(VLOOKUP($C270,Elster!$I$5:$M$148,3,FALSE),$C270))</f>
        <v xml:space="preserve">   "UNGUELTIG"                                        </v>
      </c>
      <c r="F270">
        <f t="shared" si="9"/>
        <v>255</v>
      </c>
      <c r="G270" s="2">
        <f t="shared" si="10"/>
        <v>4.9999999999998934E-3</v>
      </c>
    </row>
    <row r="271" spans="1:7" x14ac:dyDescent="0.35">
      <c r="A271" t="s">
        <v>16464</v>
      </c>
      <c r="B271" t="s">
        <v>7319</v>
      </c>
      <c r="C271" t="s">
        <v>8105</v>
      </c>
      <c r="D271" t="str">
        <f>IF($B271="B","",IFERROR(VLOOKUP($C271,Elster!$I$5:$M$148,3,FALSE),$C271))</f>
        <v xml:space="preserve">   "UNGUELTIG"                                        </v>
      </c>
      <c r="E271" t="str">
        <f>IF($B271="A","",IFERROR(VLOOKUP($C271,Elster!$I$5:$M$148,3,FALSE),$C271))</f>
        <v/>
      </c>
      <c r="F271">
        <f t="shared" si="9"/>
        <v>255</v>
      </c>
      <c r="G271" s="2">
        <f t="shared" si="10"/>
        <v>0</v>
      </c>
    </row>
    <row r="272" spans="1:7" x14ac:dyDescent="0.35">
      <c r="A272" t="s">
        <v>16465</v>
      </c>
      <c r="B272" t="s">
        <v>7317</v>
      </c>
      <c r="C272" t="s">
        <v>7320</v>
      </c>
      <c r="D272" t="str">
        <f>IF($B272="B","",IFERROR(VLOOKUP($C272,Elster!$I$5:$M$148,3,FALSE),$C272))</f>
        <v/>
      </c>
      <c r="E272" t="str">
        <f>IF($B272="A","",IFERROR(VLOOKUP($C272,Elster!$I$5:$M$148,3,FALSE),$C272))</f>
        <v>0x000</v>
      </c>
      <c r="F272">
        <f t="shared" si="9"/>
        <v>0</v>
      </c>
      <c r="G272" s="2">
        <f t="shared" si="10"/>
        <v>5.0000000000001155E-3</v>
      </c>
    </row>
    <row r="273" spans="1:8" x14ac:dyDescent="0.35">
      <c r="A273" t="s">
        <v>16465</v>
      </c>
      <c r="B273" t="s">
        <v>7319</v>
      </c>
      <c r="C273" t="s">
        <v>7320</v>
      </c>
      <c r="D273" t="str">
        <f>IF($B273="B","",IFERROR(VLOOKUP($C273,Elster!$I$5:$M$148,3,FALSE),$C273))</f>
        <v>0x000</v>
      </c>
      <c r="E273" t="str">
        <f>IF($B273="A","",IFERROR(VLOOKUP($C273,Elster!$I$5:$M$148,3,FALSE),$C273))</f>
        <v/>
      </c>
      <c r="F273">
        <f t="shared" si="9"/>
        <v>0</v>
      </c>
      <c r="G273" s="2">
        <f t="shared" si="10"/>
        <v>0</v>
      </c>
    </row>
    <row r="274" spans="1:8" x14ac:dyDescent="0.35">
      <c r="A274" t="s">
        <v>16466</v>
      </c>
      <c r="B274" t="s">
        <v>7317</v>
      </c>
      <c r="C274" t="s">
        <v>7320</v>
      </c>
      <c r="D274" t="str">
        <f>IF($B274="B","",IFERROR(VLOOKUP($C274,Elster!$I$5:$M$148,3,FALSE),$C274))</f>
        <v/>
      </c>
      <c r="E274" t="str">
        <f>IF($B274="A","",IFERROR(VLOOKUP($C274,Elster!$I$5:$M$148,3,FALSE),$C274))</f>
        <v>0x000</v>
      </c>
      <c r="F274">
        <f t="shared" si="9"/>
        <v>0</v>
      </c>
      <c r="G274" s="2">
        <f t="shared" si="10"/>
        <v>4.9999999999998934E-3</v>
      </c>
    </row>
    <row r="275" spans="1:8" x14ac:dyDescent="0.35">
      <c r="A275" t="s">
        <v>16466</v>
      </c>
      <c r="B275" t="s">
        <v>7319</v>
      </c>
      <c r="C275" t="s">
        <v>7320</v>
      </c>
      <c r="D275" t="str">
        <f>IF($B275="B","",IFERROR(VLOOKUP($C275,Elster!$I$5:$M$148,3,FALSE),$C275))</f>
        <v>0x000</v>
      </c>
      <c r="E275" t="str">
        <f>IF($B275="A","",IFERROR(VLOOKUP($C275,Elster!$I$5:$M$148,3,FALSE),$C275))</f>
        <v/>
      </c>
      <c r="F275">
        <f t="shared" si="9"/>
        <v>0</v>
      </c>
      <c r="G275" s="2">
        <f t="shared" si="10"/>
        <v>0</v>
      </c>
    </row>
    <row r="276" spans="1:8" x14ac:dyDescent="0.35">
      <c r="A276" t="s">
        <v>16467</v>
      </c>
      <c r="B276" t="s">
        <v>7317</v>
      </c>
      <c r="C276" t="s">
        <v>7320</v>
      </c>
      <c r="D276" t="str">
        <f>IF($B276="B","",IFERROR(VLOOKUP($C276,Elster!$I$5:$M$148,3,FALSE),$C276))</f>
        <v/>
      </c>
      <c r="E276" t="str">
        <f>IF($B276="A","",IFERROR(VLOOKUP($C276,Elster!$I$5:$M$148,3,FALSE),$C276))</f>
        <v>0x000</v>
      </c>
      <c r="F276">
        <f t="shared" si="9"/>
        <v>0</v>
      </c>
      <c r="G276" s="2">
        <f t="shared" si="10"/>
        <v>5.0000000000001155E-3</v>
      </c>
    </row>
    <row r="277" spans="1:8" x14ac:dyDescent="0.35">
      <c r="A277" t="s">
        <v>16467</v>
      </c>
      <c r="B277" t="s">
        <v>7319</v>
      </c>
      <c r="C277" t="s">
        <v>7320</v>
      </c>
      <c r="D277" t="str">
        <f>IF($B277="B","",IFERROR(VLOOKUP($C277,Elster!$I$5:$M$148,3,FALSE),$C277))</f>
        <v>0x000</v>
      </c>
      <c r="E277" t="str">
        <f>IF($B277="A","",IFERROR(VLOOKUP($C277,Elster!$I$5:$M$148,3,FALSE),$C277))</f>
        <v/>
      </c>
      <c r="F277">
        <f t="shared" si="9"/>
        <v>0</v>
      </c>
      <c r="G277" s="2">
        <f t="shared" si="10"/>
        <v>0</v>
      </c>
    </row>
    <row r="278" spans="1:8" x14ac:dyDescent="0.35">
      <c r="A278" t="s">
        <v>16468</v>
      </c>
      <c r="B278" t="s">
        <v>7317</v>
      </c>
      <c r="C278" t="s">
        <v>7321</v>
      </c>
      <c r="D278" t="str">
        <f>IF($B278="B","",IFERROR(VLOOKUP($C278,Elster!$I$5:$M$148,3,FALSE),$C278))</f>
        <v/>
      </c>
      <c r="E278" t="str">
        <f>IF($B278="A","",IFERROR(VLOOKUP($C278,Elster!$I$5:$M$148,3,FALSE),$C278))</f>
        <v xml:space="preserve">   "FEHLERMELDUNG"                                    </v>
      </c>
      <c r="F278">
        <f t="shared" si="9"/>
        <v>1</v>
      </c>
      <c r="G278" s="2">
        <f t="shared" si="10"/>
        <v>4.9999999999998934E-3</v>
      </c>
    </row>
    <row r="279" spans="1:8" x14ac:dyDescent="0.35">
      <c r="A279" t="s">
        <v>16468</v>
      </c>
      <c r="B279" t="s">
        <v>7319</v>
      </c>
      <c r="C279" t="s">
        <v>7321</v>
      </c>
      <c r="D279" t="str">
        <f>IF($B279="B","",IFERROR(VLOOKUP($C279,Elster!$I$5:$M$148,3,FALSE),$C279))</f>
        <v xml:space="preserve">   "FEHLERMELDUNG"                                    </v>
      </c>
      <c r="E279" t="str">
        <f>IF($B279="A","",IFERROR(VLOOKUP($C279,Elster!$I$5:$M$148,3,FALSE),$C279))</f>
        <v/>
      </c>
      <c r="F279">
        <f t="shared" si="9"/>
        <v>1</v>
      </c>
      <c r="G279" s="2">
        <f t="shared" si="10"/>
        <v>0</v>
      </c>
    </row>
    <row r="280" spans="1:8" x14ac:dyDescent="0.35">
      <c r="A280" t="s">
        <v>16469</v>
      </c>
      <c r="B280" t="s">
        <v>7317</v>
      </c>
      <c r="C280" t="s">
        <v>8111</v>
      </c>
      <c r="D280" t="str">
        <f>IF($B280="B","",IFERROR(VLOOKUP($C280,Elster!$I$5:$M$148,3,FALSE),$C280))</f>
        <v/>
      </c>
      <c r="E280" t="str">
        <f>IF($B280="A","",IFERROR(VLOOKUP($C280,Elster!$I$5:$M$148,3,FALSE),$C280))</f>
        <v xml:space="preserve">   "SPEICHER_UNTEN_TEMP"                              </v>
      </c>
      <c r="F280">
        <f t="shared" si="9"/>
        <v>23</v>
      </c>
      <c r="G280" s="2">
        <f t="shared" si="10"/>
        <v>4.9999999999998934E-3</v>
      </c>
    </row>
    <row r="281" spans="1:8" x14ac:dyDescent="0.35">
      <c r="A281" t="s">
        <v>16469</v>
      </c>
      <c r="B281" t="s">
        <v>7319</v>
      </c>
      <c r="C281" t="s">
        <v>8111</v>
      </c>
      <c r="D281" t="str">
        <f>IF($B281="B","",IFERROR(VLOOKUP($C281,Elster!$I$5:$M$148,3,FALSE),$C281))</f>
        <v xml:space="preserve">   "SPEICHER_UNTEN_TEMP"                              </v>
      </c>
      <c r="E281" t="str">
        <f>IF($B281="A","",IFERROR(VLOOKUP($C281,Elster!$I$5:$M$148,3,FALSE),$C281))</f>
        <v/>
      </c>
      <c r="F281">
        <f t="shared" si="9"/>
        <v>23</v>
      </c>
      <c r="G281" s="2">
        <f t="shared" si="10"/>
        <v>0</v>
      </c>
    </row>
    <row r="282" spans="1:8" x14ac:dyDescent="0.35">
      <c r="A282" t="s">
        <v>16470</v>
      </c>
      <c r="B282" t="s">
        <v>7317</v>
      </c>
      <c r="C282" t="s">
        <v>7345</v>
      </c>
      <c r="D282" t="str">
        <f>IF($B282="B","",IFERROR(VLOOKUP($C282,Elster!$I$5:$M$148,3,FALSE),$C282))</f>
        <v/>
      </c>
      <c r="E282" s="4" t="str">
        <f>IF($B282="A","",IFERROR(VLOOKUP($C282,Elster!$I$5:$M$148,3,FALSE),$C282))</f>
        <v xml:space="preserve">   "UHRZEIT"                                          </v>
      </c>
      <c r="F282">
        <f t="shared" si="9"/>
        <v>9</v>
      </c>
      <c r="G282" s="2">
        <f t="shared" si="10"/>
        <v>2.4062000000000028E-2</v>
      </c>
      <c r="H282" t="s">
        <v>19529</v>
      </c>
    </row>
    <row r="283" spans="1:8" x14ac:dyDescent="0.35">
      <c r="A283" t="s">
        <v>16471</v>
      </c>
      <c r="B283" t="s">
        <v>7317</v>
      </c>
      <c r="C283" t="s">
        <v>7320</v>
      </c>
      <c r="D283" t="str">
        <f>IF($B283="B","",IFERROR(VLOOKUP($C283,Elster!$I$5:$M$148,3,FALSE),$C283))</f>
        <v/>
      </c>
      <c r="E283" t="str">
        <f>IF($B283="A","",IFERROR(VLOOKUP($C283,Elster!$I$5:$M$148,3,FALSE),$C283))</f>
        <v>0x000</v>
      </c>
      <c r="F283">
        <f t="shared" si="9"/>
        <v>0</v>
      </c>
      <c r="G283" s="2">
        <f t="shared" si="10"/>
        <v>4.9730000000001162E-3</v>
      </c>
      <c r="H283" t="s">
        <v>19532</v>
      </c>
    </row>
    <row r="284" spans="1:8" x14ac:dyDescent="0.35">
      <c r="A284" t="s">
        <v>16472</v>
      </c>
      <c r="B284" t="s">
        <v>7317</v>
      </c>
      <c r="C284" t="s">
        <v>7318</v>
      </c>
      <c r="D284" t="str">
        <f>IF($B284="B","",IFERROR(VLOOKUP($C284,Elster!$I$5:$M$148,3,FALSE),$C284))</f>
        <v/>
      </c>
      <c r="E284" t="str">
        <f>IF($B284="A","",IFERROR(VLOOKUP($C284,Elster!$I$5:$M$148,3,FALSE),$C284))</f>
        <v xml:space="preserve">   "SAMMLERISTTEMP"                                   </v>
      </c>
      <c r="F284">
        <f t="shared" si="9"/>
        <v>13</v>
      </c>
      <c r="G284" s="2">
        <f t="shared" si="10"/>
        <v>4.9740000000000339E-3</v>
      </c>
    </row>
    <row r="285" spans="1:8" x14ac:dyDescent="0.35">
      <c r="A285" t="s">
        <v>16473</v>
      </c>
      <c r="B285" t="s">
        <v>7317</v>
      </c>
      <c r="C285" t="s">
        <v>7329</v>
      </c>
      <c r="D285" t="str">
        <f>IF($B285="B","",IFERROR(VLOOKUP($C285,Elster!$I$5:$M$148,3,FALSE),$C285))</f>
        <v/>
      </c>
      <c r="E285" t="str">
        <f>IF($B285="A","",IFERROR(VLOOKUP($C285,Elster!$I$5:$M$148,3,FALSE),$C285))</f>
        <v xml:space="preserve">   "KESSELSOLLTEMP"                                   </v>
      </c>
      <c r="F285">
        <f t="shared" si="9"/>
        <v>2</v>
      </c>
      <c r="G285" s="2">
        <f t="shared" si="10"/>
        <v>4.9740000000000339E-3</v>
      </c>
    </row>
    <row r="286" spans="1:8" x14ac:dyDescent="0.35">
      <c r="A286" t="s">
        <v>16474</v>
      </c>
      <c r="B286" t="s">
        <v>7317</v>
      </c>
      <c r="C286" t="s">
        <v>7320</v>
      </c>
      <c r="D286" t="str">
        <f>IF($B286="B","",IFERROR(VLOOKUP($C286,Elster!$I$5:$M$148,3,FALSE),$C286))</f>
        <v/>
      </c>
      <c r="E286" t="str">
        <f>IF($B286="A","",IFERROR(VLOOKUP($C286,Elster!$I$5:$M$148,3,FALSE),$C286))</f>
        <v>0x000</v>
      </c>
      <c r="F286">
        <f t="shared" si="9"/>
        <v>0</v>
      </c>
      <c r="G286" s="2">
        <f t="shared" si="10"/>
        <v>4.9479999999999524E-3</v>
      </c>
    </row>
    <row r="287" spans="1:8" x14ac:dyDescent="0.35">
      <c r="A287" t="s">
        <v>16475</v>
      </c>
      <c r="B287" t="s">
        <v>7317</v>
      </c>
      <c r="C287" t="s">
        <v>7321</v>
      </c>
      <c r="D287" t="str">
        <f>IF($B287="B","",IFERROR(VLOOKUP($C287,Elster!$I$5:$M$148,3,FALSE),$C287))</f>
        <v/>
      </c>
      <c r="E287" t="str">
        <f>IF($B287="A","",IFERROR(VLOOKUP($C287,Elster!$I$5:$M$148,3,FALSE),$C287))</f>
        <v xml:space="preserve">   "FEHLERMELDUNG"                                    </v>
      </c>
      <c r="F287">
        <f t="shared" si="9"/>
        <v>1</v>
      </c>
      <c r="G287" s="2">
        <f t="shared" si="10"/>
        <v>4.9740000000000339E-3</v>
      </c>
    </row>
    <row r="288" spans="1:8" x14ac:dyDescent="0.35">
      <c r="A288" t="s">
        <v>16476</v>
      </c>
      <c r="B288" t="s">
        <v>7317</v>
      </c>
      <c r="C288" t="s">
        <v>7320</v>
      </c>
      <c r="D288" t="str">
        <f>IF($B288="B","",IFERROR(VLOOKUP($C288,Elster!$I$5:$M$148,3,FALSE),$C288))</f>
        <v/>
      </c>
      <c r="E288" t="str">
        <f>IF($B288="A","",IFERROR(VLOOKUP($C288,Elster!$I$5:$M$148,3,FALSE),$C288))</f>
        <v>0x000</v>
      </c>
      <c r="F288">
        <f t="shared" si="9"/>
        <v>0</v>
      </c>
      <c r="G288" s="2">
        <f t="shared" si="10"/>
        <v>4.9739999999998119E-3</v>
      </c>
    </row>
    <row r="289" spans="1:7" x14ac:dyDescent="0.35">
      <c r="A289" t="s">
        <v>16477</v>
      </c>
      <c r="B289" t="s">
        <v>7317</v>
      </c>
      <c r="C289" t="s">
        <v>8120</v>
      </c>
      <c r="D289" t="str">
        <f>IF($B289="B","",IFERROR(VLOOKUP($C289,Elster!$I$5:$M$148,3,FALSE),$C289))</f>
        <v/>
      </c>
      <c r="E289" t="str">
        <f>IF($B289="A","",IFERROR(VLOOKUP($C289,Elster!$I$5:$M$148,3,FALSE),$C289))</f>
        <v>0x045</v>
      </c>
      <c r="F289">
        <f t="shared" si="9"/>
        <v>69</v>
      </c>
      <c r="G289" s="2">
        <f t="shared" si="10"/>
        <v>4.9740000000000339E-3</v>
      </c>
    </row>
    <row r="290" spans="1:7" x14ac:dyDescent="0.35">
      <c r="A290" t="s">
        <v>16478</v>
      </c>
      <c r="B290" t="s">
        <v>7317</v>
      </c>
      <c r="C290" t="s">
        <v>7320</v>
      </c>
      <c r="D290" t="str">
        <f>IF($B290="B","",IFERROR(VLOOKUP($C290,Elster!$I$5:$M$148,3,FALSE),$C290))</f>
        <v/>
      </c>
      <c r="E290" t="str">
        <f>IF($B290="A","",IFERROR(VLOOKUP($C290,Elster!$I$5:$M$148,3,FALSE),$C290))</f>
        <v>0x000</v>
      </c>
      <c r="F290">
        <f t="shared" si="9"/>
        <v>0</v>
      </c>
      <c r="G290" s="2">
        <f t="shared" si="10"/>
        <v>4.9480000000001745E-3</v>
      </c>
    </row>
    <row r="291" spans="1:7" x14ac:dyDescent="0.35">
      <c r="A291" t="s">
        <v>16479</v>
      </c>
      <c r="B291" t="s">
        <v>7317</v>
      </c>
      <c r="C291" t="s">
        <v>7320</v>
      </c>
      <c r="D291" t="str">
        <f>IF($B291="B","",IFERROR(VLOOKUP($C291,Elster!$I$5:$M$148,3,FALSE),$C291))</f>
        <v/>
      </c>
      <c r="E291" t="str">
        <f>IF($B291="A","",IFERROR(VLOOKUP($C291,Elster!$I$5:$M$148,3,FALSE),$C291))</f>
        <v>0x000</v>
      </c>
      <c r="F291">
        <f t="shared" si="9"/>
        <v>0</v>
      </c>
      <c r="G291" s="2">
        <f t="shared" si="10"/>
        <v>4.9729999999998942E-3</v>
      </c>
    </row>
    <row r="292" spans="1:7" x14ac:dyDescent="0.35">
      <c r="A292" t="s">
        <v>16480</v>
      </c>
      <c r="B292" t="s">
        <v>7317</v>
      </c>
      <c r="C292" t="s">
        <v>7320</v>
      </c>
      <c r="D292" t="str">
        <f>IF($B292="B","",IFERROR(VLOOKUP($C292,Elster!$I$5:$M$148,3,FALSE),$C292))</f>
        <v/>
      </c>
      <c r="E292" t="str">
        <f>IF($B292="A","",IFERROR(VLOOKUP($C292,Elster!$I$5:$M$148,3,FALSE),$C292))</f>
        <v>0x000</v>
      </c>
      <c r="F292">
        <f t="shared" si="9"/>
        <v>0</v>
      </c>
      <c r="G292" s="2">
        <f t="shared" si="10"/>
        <v>4.9740000000000339E-3</v>
      </c>
    </row>
    <row r="293" spans="1:7" x14ac:dyDescent="0.35">
      <c r="A293" t="s">
        <v>16481</v>
      </c>
      <c r="B293" t="s">
        <v>7317</v>
      </c>
      <c r="C293" t="s">
        <v>7906</v>
      </c>
      <c r="D293" t="str">
        <f>IF($B293="B","",IFERROR(VLOOKUP($C293,Elster!$I$5:$M$148,3,FALSE),$C293))</f>
        <v/>
      </c>
      <c r="E293" t="str">
        <f>IF($B293="A","",IFERROR(VLOOKUP($C293,Elster!$I$5:$M$148,3,FALSE),$C293))</f>
        <v xml:space="preserve">   "TEILVORRANG_WW"                                   </v>
      </c>
      <c r="F293">
        <f t="shared" si="9"/>
        <v>94</v>
      </c>
      <c r="G293" s="2">
        <f t="shared" si="10"/>
        <v>4.9740000000000339E-3</v>
      </c>
    </row>
    <row r="294" spans="1:7" x14ac:dyDescent="0.35">
      <c r="A294" t="s">
        <v>16482</v>
      </c>
      <c r="B294" t="s">
        <v>7319</v>
      </c>
      <c r="C294" t="s">
        <v>7318</v>
      </c>
      <c r="D294" t="str">
        <f>IF($B294="B","",IFERROR(VLOOKUP($C294,Elster!$I$5:$M$148,3,FALSE),$C294))</f>
        <v xml:space="preserve">   "SAMMLERISTTEMP"                                   </v>
      </c>
      <c r="E294" t="str">
        <f>IF($B294="A","",IFERROR(VLOOKUP($C294,Elster!$I$5:$M$148,3,FALSE),$C294))</f>
        <v/>
      </c>
      <c r="F294">
        <f t="shared" si="9"/>
        <v>13</v>
      </c>
      <c r="G294" s="2">
        <f t="shared" si="10"/>
        <v>0.11468599999999984</v>
      </c>
    </row>
    <row r="295" spans="1:7" x14ac:dyDescent="0.35">
      <c r="A295" t="s">
        <v>16483</v>
      </c>
      <c r="B295" t="s">
        <v>7317</v>
      </c>
      <c r="C295" t="s">
        <v>7318</v>
      </c>
      <c r="D295" t="str">
        <f>IF($B295="B","",IFERROR(VLOOKUP($C295,Elster!$I$5:$M$148,3,FALSE),$C295))</f>
        <v/>
      </c>
      <c r="E295" t="str">
        <f>IF($B295="A","",IFERROR(VLOOKUP($C295,Elster!$I$5:$M$148,3,FALSE),$C295))</f>
        <v xml:space="preserve">   "SAMMLERISTTEMP"                                   </v>
      </c>
      <c r="F295">
        <f t="shared" si="9"/>
        <v>13</v>
      </c>
      <c r="G295" s="2">
        <f t="shared" si="10"/>
        <v>2.6000000000081513E-5</v>
      </c>
    </row>
    <row r="296" spans="1:7" x14ac:dyDescent="0.35">
      <c r="A296" t="s">
        <v>16484</v>
      </c>
      <c r="B296" t="s">
        <v>7319</v>
      </c>
      <c r="C296" t="s">
        <v>7320</v>
      </c>
      <c r="D296" t="str">
        <f>IF($B296="B","",IFERROR(VLOOKUP($C296,Elster!$I$5:$M$148,3,FALSE),$C296))</f>
        <v>0x000</v>
      </c>
      <c r="E296" t="str">
        <f>IF($B296="A","",IFERROR(VLOOKUP($C296,Elster!$I$5:$M$148,3,FALSE),$C296))</f>
        <v/>
      </c>
      <c r="F296">
        <f t="shared" si="9"/>
        <v>0</v>
      </c>
      <c r="G296" s="2">
        <f t="shared" si="10"/>
        <v>4.9740000000000339E-3</v>
      </c>
    </row>
    <row r="297" spans="1:7" x14ac:dyDescent="0.35">
      <c r="A297" t="s">
        <v>16485</v>
      </c>
      <c r="B297" t="s">
        <v>7317</v>
      </c>
      <c r="C297" t="s">
        <v>7320</v>
      </c>
      <c r="D297" t="str">
        <f>IF($B297="B","",IFERROR(VLOOKUP($C297,Elster!$I$5:$M$148,3,FALSE),$C297))</f>
        <v/>
      </c>
      <c r="E297" t="str">
        <f>IF($B297="A","",IFERROR(VLOOKUP($C297,Elster!$I$5:$M$148,3,FALSE),$C297))</f>
        <v>0x000</v>
      </c>
      <c r="F297">
        <f t="shared" si="9"/>
        <v>0</v>
      </c>
      <c r="G297" s="2">
        <f t="shared" si="10"/>
        <v>2.5999999999859469E-5</v>
      </c>
    </row>
    <row r="298" spans="1:7" x14ac:dyDescent="0.35">
      <c r="A298" t="s">
        <v>16486</v>
      </c>
      <c r="B298" t="s">
        <v>7317</v>
      </c>
      <c r="C298" t="s">
        <v>7339</v>
      </c>
      <c r="D298" t="str">
        <f>IF($B298="B","",IFERROR(VLOOKUP($C298,Elster!$I$5:$M$148,3,FALSE),$C298))</f>
        <v/>
      </c>
      <c r="E298" t="str">
        <f>IF($B298="A","",IFERROR(VLOOKUP($C298,Elster!$I$5:$M$148,3,FALSE),$C298))</f>
        <v xml:space="preserve">   "RAUMSOLLTEMP_II"                                  </v>
      </c>
      <c r="F298">
        <f t="shared" si="9"/>
        <v>6</v>
      </c>
      <c r="G298" s="2">
        <f t="shared" si="10"/>
        <v>5.0000000000001155E-3</v>
      </c>
    </row>
    <row r="299" spans="1:7" x14ac:dyDescent="0.35">
      <c r="A299" t="s">
        <v>16486</v>
      </c>
      <c r="B299" t="s">
        <v>7319</v>
      </c>
      <c r="C299" t="s">
        <v>7339</v>
      </c>
      <c r="D299" t="str">
        <f>IF($B299="B","",IFERROR(VLOOKUP($C299,Elster!$I$5:$M$148,3,FALSE),$C299))</f>
        <v xml:space="preserve">   "RAUMSOLLTEMP_II"                                  </v>
      </c>
      <c r="E299" t="str">
        <f>IF($B299="A","",IFERROR(VLOOKUP($C299,Elster!$I$5:$M$148,3,FALSE),$C299))</f>
        <v/>
      </c>
      <c r="F299">
        <f t="shared" si="9"/>
        <v>6</v>
      </c>
      <c r="G299" s="2">
        <f t="shared" si="10"/>
        <v>0</v>
      </c>
    </row>
    <row r="300" spans="1:7" x14ac:dyDescent="0.35">
      <c r="A300" t="s">
        <v>16487</v>
      </c>
      <c r="B300" t="s">
        <v>7317</v>
      </c>
      <c r="C300" t="s">
        <v>7321</v>
      </c>
      <c r="D300" t="str">
        <f>IF($B300="B","",IFERROR(VLOOKUP($C300,Elster!$I$5:$M$148,3,FALSE),$C300))</f>
        <v/>
      </c>
      <c r="E300" t="str">
        <f>IF($B300="A","",IFERROR(VLOOKUP($C300,Elster!$I$5:$M$148,3,FALSE),$C300))</f>
        <v xml:space="preserve">   "FEHLERMELDUNG"                                    </v>
      </c>
      <c r="F300">
        <f t="shared" si="9"/>
        <v>1</v>
      </c>
      <c r="G300" s="2">
        <f t="shared" si="10"/>
        <v>4.9989999999999757E-3</v>
      </c>
    </row>
    <row r="301" spans="1:7" x14ac:dyDescent="0.35">
      <c r="A301" t="s">
        <v>16488</v>
      </c>
      <c r="B301" t="s">
        <v>7319</v>
      </c>
      <c r="C301" t="s">
        <v>7321</v>
      </c>
      <c r="D301" t="str">
        <f>IF($B301="B","",IFERROR(VLOOKUP($C301,Elster!$I$5:$M$148,3,FALSE),$C301))</f>
        <v xml:space="preserve">   "FEHLERMELDUNG"                                    </v>
      </c>
      <c r="E301" t="str">
        <f>IF($B301="A","",IFERROR(VLOOKUP($C301,Elster!$I$5:$M$148,3,FALSE),$C301))</f>
        <v/>
      </c>
      <c r="F301">
        <f t="shared" si="9"/>
        <v>1</v>
      </c>
      <c r="G301" s="2">
        <f t="shared" si="10"/>
        <v>9.9999999991773336E-7</v>
      </c>
    </row>
    <row r="302" spans="1:7" x14ac:dyDescent="0.35">
      <c r="A302" t="s">
        <v>16489</v>
      </c>
      <c r="B302" t="s">
        <v>7317</v>
      </c>
      <c r="C302" t="s">
        <v>7321</v>
      </c>
      <c r="D302" t="str">
        <f>IF($B302="B","",IFERROR(VLOOKUP($C302,Elster!$I$5:$M$148,3,FALSE),$C302))</f>
        <v/>
      </c>
      <c r="E302" t="str">
        <f>IF($B302="A","",IFERROR(VLOOKUP($C302,Elster!$I$5:$M$148,3,FALSE),$C302))</f>
        <v xml:space="preserve">   "FEHLERMELDUNG"                                    </v>
      </c>
      <c r="F302">
        <f t="shared" si="9"/>
        <v>1</v>
      </c>
      <c r="G302" s="2">
        <f t="shared" si="10"/>
        <v>4.9990000000001977E-3</v>
      </c>
    </row>
    <row r="303" spans="1:7" x14ac:dyDescent="0.35">
      <c r="A303" t="s">
        <v>16489</v>
      </c>
      <c r="B303" t="s">
        <v>7319</v>
      </c>
      <c r="C303" t="s">
        <v>7321</v>
      </c>
      <c r="D303" t="str">
        <f>IF($B303="B","",IFERROR(VLOOKUP($C303,Elster!$I$5:$M$148,3,FALSE),$C303))</f>
        <v xml:space="preserve">   "FEHLERMELDUNG"                                    </v>
      </c>
      <c r="E303" t="str">
        <f>IF($B303="A","",IFERROR(VLOOKUP($C303,Elster!$I$5:$M$148,3,FALSE),$C303))</f>
        <v/>
      </c>
      <c r="F303">
        <f t="shared" si="9"/>
        <v>1</v>
      </c>
      <c r="G303" s="2">
        <f t="shared" si="10"/>
        <v>0</v>
      </c>
    </row>
    <row r="304" spans="1:7" x14ac:dyDescent="0.35">
      <c r="A304" t="s">
        <v>16490</v>
      </c>
      <c r="B304" t="s">
        <v>7317</v>
      </c>
      <c r="C304" t="s">
        <v>7366</v>
      </c>
      <c r="D304" t="str">
        <f>IF($B304="B","",IFERROR(VLOOKUP($C304,Elster!$I$5:$M$148,3,FALSE),$C304))</f>
        <v/>
      </c>
      <c r="E304" t="str">
        <f>IF($B304="A","",IFERROR(VLOOKUP($C304,Elster!$I$5:$M$148,3,FALSE),$C304))</f>
        <v xml:space="preserve">//   "ERWEITERUNGSTELEGRAMM"                            </v>
      </c>
      <c r="F304">
        <f t="shared" si="9"/>
        <v>250</v>
      </c>
      <c r="G304" s="2">
        <f t="shared" si="10"/>
        <v>4.9999999999998934E-3</v>
      </c>
    </row>
    <row r="305" spans="1:7" x14ac:dyDescent="0.35">
      <c r="A305" t="s">
        <v>16490</v>
      </c>
      <c r="B305" t="s">
        <v>7319</v>
      </c>
      <c r="C305" t="s">
        <v>7366</v>
      </c>
      <c r="D305" t="str">
        <f>IF($B305="B","",IFERROR(VLOOKUP($C305,Elster!$I$5:$M$148,3,FALSE),$C305))</f>
        <v xml:space="preserve">//   "ERWEITERUNGSTELEGRAMM"                            </v>
      </c>
      <c r="E305" t="str">
        <f>IF($B305="A","",IFERROR(VLOOKUP($C305,Elster!$I$5:$M$148,3,FALSE),$C305))</f>
        <v/>
      </c>
      <c r="F305">
        <f t="shared" si="9"/>
        <v>250</v>
      </c>
      <c r="G305" s="2">
        <f t="shared" si="10"/>
        <v>0</v>
      </c>
    </row>
    <row r="306" spans="1:7" x14ac:dyDescent="0.35">
      <c r="A306" t="s">
        <v>16491</v>
      </c>
      <c r="B306" t="s">
        <v>7317</v>
      </c>
      <c r="C306" t="s">
        <v>7320</v>
      </c>
      <c r="D306" t="str">
        <f>IF($B306="B","",IFERROR(VLOOKUP($C306,Elster!$I$5:$M$148,3,FALSE),$C306))</f>
        <v/>
      </c>
      <c r="E306" t="str">
        <f>IF($B306="A","",IFERROR(VLOOKUP($C306,Elster!$I$5:$M$148,3,FALSE),$C306))</f>
        <v>0x000</v>
      </c>
      <c r="F306">
        <f t="shared" si="9"/>
        <v>0</v>
      </c>
      <c r="G306" s="2">
        <f t="shared" si="10"/>
        <v>5.0000000000001155E-3</v>
      </c>
    </row>
    <row r="307" spans="1:7" x14ac:dyDescent="0.35">
      <c r="A307" t="s">
        <v>16491</v>
      </c>
      <c r="B307" t="s">
        <v>7319</v>
      </c>
      <c r="C307" t="s">
        <v>7320</v>
      </c>
      <c r="D307" t="str">
        <f>IF($B307="B","",IFERROR(VLOOKUP($C307,Elster!$I$5:$M$148,3,FALSE),$C307))</f>
        <v>0x000</v>
      </c>
      <c r="E307" t="str">
        <f>IF($B307="A","",IFERROR(VLOOKUP($C307,Elster!$I$5:$M$148,3,FALSE),$C307))</f>
        <v/>
      </c>
      <c r="F307">
        <f t="shared" si="9"/>
        <v>0</v>
      </c>
      <c r="G307" s="2">
        <f t="shared" si="10"/>
        <v>0</v>
      </c>
    </row>
    <row r="308" spans="1:7" x14ac:dyDescent="0.35">
      <c r="A308" t="s">
        <v>16492</v>
      </c>
      <c r="B308" t="s">
        <v>7317</v>
      </c>
      <c r="C308" t="s">
        <v>7861</v>
      </c>
      <c r="D308" t="str">
        <f>IF($B308="B","",IFERROR(VLOOKUP($C308,Elster!$I$5:$M$148,3,FALSE),$C308))</f>
        <v/>
      </c>
      <c r="E308" t="str">
        <f>IF($B308="A","",IFERROR(VLOOKUP($C308,Elster!$I$5:$M$148,3,FALSE),$C308))</f>
        <v xml:space="preserve">   "RAUMISTTEMP"                                      </v>
      </c>
      <c r="F308">
        <f t="shared" si="9"/>
        <v>17</v>
      </c>
      <c r="G308" s="2">
        <f t="shared" si="10"/>
        <v>4.9999999999998934E-3</v>
      </c>
    </row>
    <row r="309" spans="1:7" x14ac:dyDescent="0.35">
      <c r="A309" t="s">
        <v>16492</v>
      </c>
      <c r="B309" t="s">
        <v>7319</v>
      </c>
      <c r="C309" t="s">
        <v>7861</v>
      </c>
      <c r="D309" t="str">
        <f>IF($B309="B","",IFERROR(VLOOKUP($C309,Elster!$I$5:$M$148,3,FALSE),$C309))</f>
        <v xml:space="preserve">   "RAUMISTTEMP"                                      </v>
      </c>
      <c r="E309" t="str">
        <f>IF($B309="A","",IFERROR(VLOOKUP($C309,Elster!$I$5:$M$148,3,FALSE),$C309))</f>
        <v/>
      </c>
      <c r="F309">
        <f t="shared" si="9"/>
        <v>17</v>
      </c>
      <c r="G309" s="2">
        <f t="shared" si="10"/>
        <v>0</v>
      </c>
    </row>
    <row r="310" spans="1:7" x14ac:dyDescent="0.35">
      <c r="A310" t="s">
        <v>16493</v>
      </c>
      <c r="B310" t="s">
        <v>7317</v>
      </c>
      <c r="C310" t="s">
        <v>7689</v>
      </c>
      <c r="D310" t="str">
        <f>IF($B310="B","",IFERROR(VLOOKUP($C310,Elster!$I$5:$M$148,3,FALSE),$C310))</f>
        <v/>
      </c>
      <c r="E310" t="str">
        <f>IF($B310="A","",IFERROR(VLOOKUP($C310,Elster!$I$5:$M$148,3,FALSE),$C310))</f>
        <v xml:space="preserve">   "INITIALISIERUNG"                                  </v>
      </c>
      <c r="F310">
        <f t="shared" si="9"/>
        <v>254</v>
      </c>
      <c r="G310" s="2">
        <f t="shared" si="10"/>
        <v>4.9999999999998934E-3</v>
      </c>
    </row>
    <row r="311" spans="1:7" x14ac:dyDescent="0.35">
      <c r="A311" t="s">
        <v>16493</v>
      </c>
      <c r="B311" t="s">
        <v>7319</v>
      </c>
      <c r="C311" t="s">
        <v>7689</v>
      </c>
      <c r="D311" t="str">
        <f>IF($B311="B","",IFERROR(VLOOKUP($C311,Elster!$I$5:$M$148,3,FALSE),$C311))</f>
        <v xml:space="preserve">   "INITIALISIERUNG"                                  </v>
      </c>
      <c r="E311" t="str">
        <f>IF($B311="A","",IFERROR(VLOOKUP($C311,Elster!$I$5:$M$148,3,FALSE),$C311))</f>
        <v/>
      </c>
      <c r="F311">
        <f t="shared" si="9"/>
        <v>254</v>
      </c>
      <c r="G311" s="2">
        <f t="shared" si="10"/>
        <v>0</v>
      </c>
    </row>
    <row r="312" spans="1:7" x14ac:dyDescent="0.35">
      <c r="A312" t="s">
        <v>16494</v>
      </c>
      <c r="B312" t="s">
        <v>7317</v>
      </c>
      <c r="C312" t="s">
        <v>7691</v>
      </c>
      <c r="D312" t="str">
        <f>IF($B312="B","",IFERROR(VLOOKUP($C312,Elster!$I$5:$M$148,3,FALSE),$C312))</f>
        <v/>
      </c>
      <c r="E312" t="str">
        <f>IF($B312="A","",IFERROR(VLOOKUP($C312,Elster!$I$5:$M$148,3,FALSE),$C312))</f>
        <v xml:space="preserve">   "DREHZAHLREG_JA_NEIN"                              </v>
      </c>
      <c r="F312">
        <f t="shared" si="9"/>
        <v>112</v>
      </c>
      <c r="G312" s="2">
        <f t="shared" si="10"/>
        <v>5.0000000000001155E-3</v>
      </c>
    </row>
    <row r="313" spans="1:7" x14ac:dyDescent="0.35">
      <c r="A313" t="s">
        <v>16494</v>
      </c>
      <c r="B313" t="s">
        <v>7319</v>
      </c>
      <c r="C313" t="s">
        <v>7691</v>
      </c>
      <c r="D313" t="str">
        <f>IF($B313="B","",IFERROR(VLOOKUP($C313,Elster!$I$5:$M$148,3,FALSE),$C313))</f>
        <v xml:space="preserve">   "DREHZAHLREG_JA_NEIN"                              </v>
      </c>
      <c r="E313" t="str">
        <f>IF($B313="A","",IFERROR(VLOOKUP($C313,Elster!$I$5:$M$148,3,FALSE),$C313))</f>
        <v/>
      </c>
      <c r="F313">
        <f t="shared" si="9"/>
        <v>112</v>
      </c>
      <c r="G313" s="2">
        <f t="shared" si="10"/>
        <v>0</v>
      </c>
    </row>
    <row r="314" spans="1:7" x14ac:dyDescent="0.35">
      <c r="A314" t="s">
        <v>16495</v>
      </c>
      <c r="B314" t="s">
        <v>7317</v>
      </c>
      <c r="C314" t="s">
        <v>7329</v>
      </c>
      <c r="D314" t="str">
        <f>IF($B314="B","",IFERROR(VLOOKUP($C314,Elster!$I$5:$M$148,3,FALSE),$C314))</f>
        <v/>
      </c>
      <c r="E314" t="str">
        <f>IF($B314="A","",IFERROR(VLOOKUP($C314,Elster!$I$5:$M$148,3,FALSE),$C314))</f>
        <v xml:space="preserve">   "KESSELSOLLTEMP"                                   </v>
      </c>
      <c r="F314">
        <f t="shared" si="9"/>
        <v>2</v>
      </c>
      <c r="G314" s="2">
        <f t="shared" si="10"/>
        <v>4.9999999999998934E-3</v>
      </c>
    </row>
    <row r="315" spans="1:7" x14ac:dyDescent="0.35">
      <c r="A315" t="s">
        <v>16495</v>
      </c>
      <c r="B315" t="s">
        <v>7319</v>
      </c>
      <c r="C315" t="s">
        <v>7329</v>
      </c>
      <c r="D315" t="str">
        <f>IF($B315="B","",IFERROR(VLOOKUP($C315,Elster!$I$5:$M$148,3,FALSE),$C315))</f>
        <v xml:space="preserve">   "KESSELSOLLTEMP"                                   </v>
      </c>
      <c r="E315" t="str">
        <f>IF($B315="A","",IFERROR(VLOOKUP($C315,Elster!$I$5:$M$148,3,FALSE),$C315))</f>
        <v/>
      </c>
      <c r="F315">
        <f t="shared" si="9"/>
        <v>2</v>
      </c>
      <c r="G315" s="2">
        <f t="shared" si="10"/>
        <v>0</v>
      </c>
    </row>
    <row r="316" spans="1:7" x14ac:dyDescent="0.35">
      <c r="A316" t="s">
        <v>16496</v>
      </c>
      <c r="B316" t="s">
        <v>7319</v>
      </c>
      <c r="C316" t="s">
        <v>8139</v>
      </c>
      <c r="D316" t="str">
        <f>IF($B316="B","",IFERROR(VLOOKUP($C316,Elster!$I$5:$M$148,3,FALSE),$C316))</f>
        <v xml:space="preserve">   "FEUCHTE_HYSTERESE"                                </v>
      </c>
      <c r="E316" t="str">
        <f>IF($B316="A","",IFERROR(VLOOKUP($C316,Elster!$I$5:$M$148,3,FALSE),$C316))</f>
        <v/>
      </c>
      <c r="F316">
        <f t="shared" si="9"/>
        <v>142</v>
      </c>
      <c r="G316" s="2">
        <f t="shared" si="10"/>
        <v>5.0000000000001155E-3</v>
      </c>
    </row>
    <row r="317" spans="1:7" x14ac:dyDescent="0.35">
      <c r="A317" t="s">
        <v>16497</v>
      </c>
      <c r="B317" t="s">
        <v>7317</v>
      </c>
      <c r="C317" t="s">
        <v>8139</v>
      </c>
      <c r="D317" t="str">
        <f>IF($B317="B","",IFERROR(VLOOKUP($C317,Elster!$I$5:$M$148,3,FALSE),$C317))</f>
        <v/>
      </c>
      <c r="E317" t="str">
        <f>IF($B317="A","",IFERROR(VLOOKUP($C317,Elster!$I$5:$M$148,3,FALSE),$C317))</f>
        <v xml:space="preserve">   "FEUCHTE_HYSTERESE"                                </v>
      </c>
      <c r="F317">
        <f t="shared" si="9"/>
        <v>142</v>
      </c>
      <c r="G317" s="2">
        <f t="shared" si="10"/>
        <v>2.6000000000081513E-5</v>
      </c>
    </row>
    <row r="318" spans="1:7" x14ac:dyDescent="0.35">
      <c r="A318" t="s">
        <v>16498</v>
      </c>
      <c r="B318" t="s">
        <v>7317</v>
      </c>
      <c r="C318" t="s">
        <v>7339</v>
      </c>
      <c r="D318" t="str">
        <f>IF($B318="B","",IFERROR(VLOOKUP($C318,Elster!$I$5:$M$148,3,FALSE),$C318))</f>
        <v/>
      </c>
      <c r="E318" t="str">
        <f>IF($B318="A","",IFERROR(VLOOKUP($C318,Elster!$I$5:$M$148,3,FALSE),$C318))</f>
        <v xml:space="preserve">   "RAUMSOLLTEMP_II"                                  </v>
      </c>
      <c r="F318">
        <f t="shared" si="9"/>
        <v>6</v>
      </c>
      <c r="G318" s="2">
        <f t="shared" si="10"/>
        <v>7.0310000000000095E-3</v>
      </c>
    </row>
    <row r="319" spans="1:7" x14ac:dyDescent="0.35">
      <c r="A319" t="s">
        <v>16499</v>
      </c>
      <c r="B319" t="s">
        <v>7317</v>
      </c>
      <c r="C319" t="s">
        <v>7321</v>
      </c>
      <c r="D319" t="str">
        <f>IF($B319="B","",IFERROR(VLOOKUP($C319,Elster!$I$5:$M$148,3,FALSE),$C319))</f>
        <v/>
      </c>
      <c r="E319" t="str">
        <f>IF($B319="A","",IFERROR(VLOOKUP($C319,Elster!$I$5:$M$148,3,FALSE),$C319))</f>
        <v xml:space="preserve">   "FEHLERMELDUNG"                                    </v>
      </c>
      <c r="F319">
        <f t="shared" si="9"/>
        <v>1</v>
      </c>
      <c r="G319" s="2">
        <f t="shared" si="10"/>
        <v>4.9739999999998119E-3</v>
      </c>
    </row>
    <row r="320" spans="1:7" x14ac:dyDescent="0.35">
      <c r="A320" t="s">
        <v>16500</v>
      </c>
      <c r="B320" t="s">
        <v>7317</v>
      </c>
      <c r="C320" t="s">
        <v>7318</v>
      </c>
      <c r="D320" t="str">
        <f>IF($B320="B","",IFERROR(VLOOKUP($C320,Elster!$I$5:$M$148,3,FALSE),$C320))</f>
        <v/>
      </c>
      <c r="E320" t="str">
        <f>IF($B320="A","",IFERROR(VLOOKUP($C320,Elster!$I$5:$M$148,3,FALSE),$C320))</f>
        <v xml:space="preserve">   "SAMMLERISTTEMP"                                   </v>
      </c>
      <c r="F320">
        <f t="shared" si="9"/>
        <v>13</v>
      </c>
      <c r="G320" s="2">
        <f t="shared" si="10"/>
        <v>4.9480000000001745E-3</v>
      </c>
    </row>
    <row r="321" spans="1:7" x14ac:dyDescent="0.35">
      <c r="A321" t="s">
        <v>16501</v>
      </c>
      <c r="B321" t="s">
        <v>7317</v>
      </c>
      <c r="C321" t="s">
        <v>7329</v>
      </c>
      <c r="D321" t="str">
        <f>IF($B321="B","",IFERROR(VLOOKUP($C321,Elster!$I$5:$M$148,3,FALSE),$C321))</f>
        <v/>
      </c>
      <c r="E321" t="str">
        <f>IF($B321="A","",IFERROR(VLOOKUP($C321,Elster!$I$5:$M$148,3,FALSE),$C321))</f>
        <v xml:space="preserve">   "KESSELSOLLTEMP"                                   </v>
      </c>
      <c r="F321">
        <f t="shared" si="9"/>
        <v>2</v>
      </c>
      <c r="G321" s="2">
        <f t="shared" si="10"/>
        <v>4.9739999999998119E-3</v>
      </c>
    </row>
    <row r="322" spans="1:7" x14ac:dyDescent="0.35">
      <c r="A322" t="s">
        <v>16502</v>
      </c>
      <c r="B322" t="s">
        <v>7317</v>
      </c>
      <c r="C322" t="s">
        <v>7320</v>
      </c>
      <c r="D322" t="str">
        <f>IF($B322="B","",IFERROR(VLOOKUP($C322,Elster!$I$5:$M$148,3,FALSE),$C322))</f>
        <v/>
      </c>
      <c r="E322" t="str">
        <f>IF($B322="A","",IFERROR(VLOOKUP($C322,Elster!$I$5:$M$148,3,FALSE),$C322))</f>
        <v>0x000</v>
      </c>
      <c r="F322">
        <f t="shared" si="9"/>
        <v>0</v>
      </c>
      <c r="G322" s="2">
        <f t="shared" si="10"/>
        <v>4.9730000000001162E-3</v>
      </c>
    </row>
    <row r="323" spans="1:7" x14ac:dyDescent="0.35">
      <c r="A323" t="s">
        <v>16503</v>
      </c>
      <c r="B323" t="s">
        <v>7317</v>
      </c>
      <c r="C323" t="s">
        <v>7366</v>
      </c>
      <c r="D323" t="str">
        <f>IF($B323="B","",IFERROR(VLOOKUP($C323,Elster!$I$5:$M$148,3,FALSE),$C323))</f>
        <v/>
      </c>
      <c r="E323" t="str">
        <f>IF($B323="A","",IFERROR(VLOOKUP($C323,Elster!$I$5:$M$148,3,FALSE),$C323))</f>
        <v xml:space="preserve">//   "ERWEITERUNGSTELEGRAMM"                            </v>
      </c>
      <c r="F323">
        <f t="shared" si="9"/>
        <v>250</v>
      </c>
      <c r="G323" s="2">
        <f t="shared" si="10"/>
        <v>4.9740000000000339E-3</v>
      </c>
    </row>
    <row r="324" spans="1:7" x14ac:dyDescent="0.35">
      <c r="A324" t="s">
        <v>16504</v>
      </c>
      <c r="B324" t="s">
        <v>7317</v>
      </c>
      <c r="C324" t="s">
        <v>7320</v>
      </c>
      <c r="D324" t="str">
        <f>IF($B324="B","",IFERROR(VLOOKUP($C324,Elster!$I$5:$M$148,3,FALSE),$C324))</f>
        <v/>
      </c>
      <c r="E324" t="str">
        <f>IF($B324="A","",IFERROR(VLOOKUP($C324,Elster!$I$5:$M$148,3,FALSE),$C324))</f>
        <v>0x000</v>
      </c>
      <c r="F324">
        <f t="shared" ref="F324:F387" si="11">HEX2DEC(REPLACE(C324,1,2,""))</f>
        <v>0</v>
      </c>
      <c r="G324" s="2">
        <f t="shared" ref="G324:G387" si="12">SUBSTITUTE(A324,"s","")-SUBSTITUTE(A323,"s","")</f>
        <v>4.9479999999999524E-3</v>
      </c>
    </row>
    <row r="325" spans="1:7" x14ac:dyDescent="0.35">
      <c r="A325" t="s">
        <v>16505</v>
      </c>
      <c r="B325" t="s">
        <v>7317</v>
      </c>
      <c r="C325" t="s">
        <v>7861</v>
      </c>
      <c r="D325" t="str">
        <f>IF($B325="B","",IFERROR(VLOOKUP($C325,Elster!$I$5:$M$148,3,FALSE),$C325))</f>
        <v/>
      </c>
      <c r="E325" t="str">
        <f>IF($B325="A","",IFERROR(VLOOKUP($C325,Elster!$I$5:$M$148,3,FALSE),$C325))</f>
        <v xml:space="preserve">   "RAUMISTTEMP"                                      </v>
      </c>
      <c r="F325">
        <f t="shared" si="11"/>
        <v>17</v>
      </c>
      <c r="G325" s="2">
        <f t="shared" si="12"/>
        <v>4.9740000000000339E-3</v>
      </c>
    </row>
    <row r="326" spans="1:7" x14ac:dyDescent="0.35">
      <c r="A326" t="s">
        <v>16506</v>
      </c>
      <c r="B326" t="s">
        <v>7317</v>
      </c>
      <c r="C326" t="s">
        <v>7689</v>
      </c>
      <c r="D326" t="str">
        <f>IF($B326="B","",IFERROR(VLOOKUP($C326,Elster!$I$5:$M$148,3,FALSE),$C326))</f>
        <v/>
      </c>
      <c r="E326" t="str">
        <f>IF($B326="A","",IFERROR(VLOOKUP($C326,Elster!$I$5:$M$148,3,FALSE),$C326))</f>
        <v xml:space="preserve">   "INITIALISIERUNG"                                  </v>
      </c>
      <c r="F326">
        <f t="shared" si="11"/>
        <v>254</v>
      </c>
      <c r="G326" s="2">
        <f t="shared" si="12"/>
        <v>4.9740000000000339E-3</v>
      </c>
    </row>
    <row r="327" spans="1:7" x14ac:dyDescent="0.35">
      <c r="A327" t="s">
        <v>16507</v>
      </c>
      <c r="B327" t="s">
        <v>7317</v>
      </c>
      <c r="C327" t="s">
        <v>7691</v>
      </c>
      <c r="D327" t="str">
        <f>IF($B327="B","",IFERROR(VLOOKUP($C327,Elster!$I$5:$M$148,3,FALSE),$C327))</f>
        <v/>
      </c>
      <c r="E327" t="str">
        <f>IF($B327="A","",IFERROR(VLOOKUP($C327,Elster!$I$5:$M$148,3,FALSE),$C327))</f>
        <v xml:space="preserve">   "DREHZAHLREG_JA_NEIN"                              </v>
      </c>
      <c r="F327">
        <f t="shared" si="11"/>
        <v>112</v>
      </c>
      <c r="G327" s="2">
        <f t="shared" si="12"/>
        <v>4.9740000000000339E-3</v>
      </c>
    </row>
    <row r="328" spans="1:7" x14ac:dyDescent="0.35">
      <c r="A328" t="s">
        <v>16508</v>
      </c>
      <c r="B328" t="s">
        <v>7317</v>
      </c>
      <c r="C328" t="s">
        <v>7329</v>
      </c>
      <c r="D328" t="str">
        <f>IF($B328="B","",IFERROR(VLOOKUP($C328,Elster!$I$5:$M$148,3,FALSE),$C328))</f>
        <v/>
      </c>
      <c r="E328" t="str">
        <f>IF($B328="A","",IFERROR(VLOOKUP($C328,Elster!$I$5:$M$148,3,FALSE),$C328))</f>
        <v xml:space="preserve">   "KESSELSOLLTEMP"                                   </v>
      </c>
      <c r="F328">
        <f t="shared" si="11"/>
        <v>2</v>
      </c>
      <c r="G328" s="2">
        <f t="shared" si="12"/>
        <v>4.9479999999999524E-3</v>
      </c>
    </row>
    <row r="329" spans="1:7" x14ac:dyDescent="0.35">
      <c r="A329" t="s">
        <v>16509</v>
      </c>
      <c r="B329" t="s">
        <v>7317</v>
      </c>
      <c r="C329" t="s">
        <v>8152</v>
      </c>
      <c r="D329" t="str">
        <f>IF($B329="B","",IFERROR(VLOOKUP($C329,Elster!$I$5:$M$148,3,FALSE),$C329))</f>
        <v/>
      </c>
      <c r="E329" t="str">
        <f>IF($B329="A","",IFERROR(VLOOKUP($C329,Elster!$I$5:$M$148,3,FALSE),$C329))</f>
        <v>0x08F</v>
      </c>
      <c r="F329">
        <f t="shared" si="11"/>
        <v>143</v>
      </c>
      <c r="G329" s="2">
        <f t="shared" si="12"/>
        <v>4.9729999999998942E-3</v>
      </c>
    </row>
    <row r="330" spans="1:7" x14ac:dyDescent="0.35">
      <c r="A330" t="s">
        <v>16510</v>
      </c>
      <c r="B330" t="s">
        <v>7317</v>
      </c>
      <c r="C330" t="s">
        <v>7318</v>
      </c>
      <c r="D330" t="str">
        <f>IF($B330="B","",IFERROR(VLOOKUP($C330,Elster!$I$5:$M$148,3,FALSE),$C330))</f>
        <v/>
      </c>
      <c r="E330" t="str">
        <f>IF($B330="A","",IFERROR(VLOOKUP($C330,Elster!$I$5:$M$148,3,FALSE),$C330))</f>
        <v xml:space="preserve">   "SAMMLERISTTEMP"                                   </v>
      </c>
      <c r="F330">
        <f t="shared" si="11"/>
        <v>13</v>
      </c>
      <c r="G330" s="2">
        <f t="shared" si="12"/>
        <v>5.8340000000001169E-3</v>
      </c>
    </row>
    <row r="331" spans="1:7" x14ac:dyDescent="0.35">
      <c r="A331" t="s">
        <v>16510</v>
      </c>
      <c r="B331" t="s">
        <v>7319</v>
      </c>
      <c r="C331" t="s">
        <v>7318</v>
      </c>
      <c r="D331" t="str">
        <f>IF($B331="B","",IFERROR(VLOOKUP($C331,Elster!$I$5:$M$148,3,FALSE),$C331))</f>
        <v xml:space="preserve">   "SAMMLERISTTEMP"                                   </v>
      </c>
      <c r="E331" t="str">
        <f>IF($B331="A","",IFERROR(VLOOKUP($C331,Elster!$I$5:$M$148,3,FALSE),$C331))</f>
        <v/>
      </c>
      <c r="F331">
        <f t="shared" si="11"/>
        <v>13</v>
      </c>
      <c r="G331" s="2">
        <f t="shared" si="12"/>
        <v>0</v>
      </c>
    </row>
    <row r="332" spans="1:7" x14ac:dyDescent="0.35">
      <c r="A332" t="s">
        <v>16511</v>
      </c>
      <c r="B332" t="s">
        <v>7319</v>
      </c>
      <c r="C332" t="s">
        <v>7320</v>
      </c>
      <c r="D332" t="str">
        <f>IF($B332="B","",IFERROR(VLOOKUP($C332,Elster!$I$5:$M$148,3,FALSE),$C332))</f>
        <v>0x000</v>
      </c>
      <c r="E332" t="str">
        <f>IF($B332="A","",IFERROR(VLOOKUP($C332,Elster!$I$5:$M$148,3,FALSE),$C332))</f>
        <v/>
      </c>
      <c r="F332">
        <f t="shared" si="11"/>
        <v>0</v>
      </c>
      <c r="G332" s="2">
        <f t="shared" si="12"/>
        <v>4.9999999999998934E-3</v>
      </c>
    </row>
    <row r="333" spans="1:7" x14ac:dyDescent="0.35">
      <c r="A333" t="s">
        <v>16512</v>
      </c>
      <c r="B333" t="s">
        <v>7317</v>
      </c>
      <c r="C333" t="s">
        <v>7320</v>
      </c>
      <c r="D333" t="str">
        <f>IF($B333="B","",IFERROR(VLOOKUP($C333,Elster!$I$5:$M$148,3,FALSE),$C333))</f>
        <v/>
      </c>
      <c r="E333" t="str">
        <f>IF($B333="A","",IFERROR(VLOOKUP($C333,Elster!$I$5:$M$148,3,FALSE),$C333))</f>
        <v>0x000</v>
      </c>
      <c r="F333">
        <f t="shared" si="11"/>
        <v>0</v>
      </c>
      <c r="G333" s="2">
        <f t="shared" si="12"/>
        <v>2.6000000000081513E-5</v>
      </c>
    </row>
    <row r="334" spans="1:7" x14ac:dyDescent="0.35">
      <c r="A334" t="s">
        <v>16513</v>
      </c>
      <c r="B334" t="s">
        <v>7319</v>
      </c>
      <c r="C334" t="s">
        <v>7325</v>
      </c>
      <c r="D334" t="str">
        <f>IF($B334="B","",IFERROR(VLOOKUP($C334,Elster!$I$5:$M$148,3,FALSE),$C334))</f>
        <v xml:space="preserve">   "SPEICHERSOLLTEMP"                                 </v>
      </c>
      <c r="E334" t="str">
        <f>IF($B334="A","",IFERROR(VLOOKUP($C334,Elster!$I$5:$M$148,3,FALSE),$C334))</f>
        <v/>
      </c>
      <c r="F334">
        <f t="shared" si="11"/>
        <v>3</v>
      </c>
      <c r="G334" s="2">
        <f t="shared" si="12"/>
        <v>4.9740000000000339E-3</v>
      </c>
    </row>
    <row r="335" spans="1:7" x14ac:dyDescent="0.35">
      <c r="A335" t="s">
        <v>16514</v>
      </c>
      <c r="B335" t="s">
        <v>7317</v>
      </c>
      <c r="C335" t="s">
        <v>7325</v>
      </c>
      <c r="D335" t="str">
        <f>IF($B335="B","",IFERROR(VLOOKUP($C335,Elster!$I$5:$M$148,3,FALSE),$C335))</f>
        <v/>
      </c>
      <c r="E335" t="str">
        <f>IF($B335="A","",IFERROR(VLOOKUP($C335,Elster!$I$5:$M$148,3,FALSE),$C335))</f>
        <v xml:space="preserve">   "SPEICHERSOLLTEMP"                                 </v>
      </c>
      <c r="F335">
        <f t="shared" si="11"/>
        <v>3</v>
      </c>
      <c r="G335" s="2">
        <f t="shared" si="12"/>
        <v>2.5999999999859469E-5</v>
      </c>
    </row>
    <row r="336" spans="1:7" x14ac:dyDescent="0.35">
      <c r="A336" t="s">
        <v>16515</v>
      </c>
      <c r="B336" t="s">
        <v>7319</v>
      </c>
      <c r="C336" t="s">
        <v>7321</v>
      </c>
      <c r="D336" t="str">
        <f>IF($B336="B","",IFERROR(VLOOKUP($C336,Elster!$I$5:$M$148,3,FALSE),$C336))</f>
        <v xml:space="preserve">   "FEHLERMELDUNG"                                    </v>
      </c>
      <c r="E336" t="str">
        <f>IF($B336="A","",IFERROR(VLOOKUP($C336,Elster!$I$5:$M$148,3,FALSE),$C336))</f>
        <v/>
      </c>
      <c r="F336">
        <f t="shared" si="11"/>
        <v>1</v>
      </c>
      <c r="G336" s="2">
        <f t="shared" si="12"/>
        <v>4.9730000000001162E-3</v>
      </c>
    </row>
    <row r="337" spans="1:7" x14ac:dyDescent="0.35">
      <c r="A337" t="s">
        <v>16516</v>
      </c>
      <c r="B337" t="s">
        <v>7317</v>
      </c>
      <c r="C337" t="s">
        <v>7321</v>
      </c>
      <c r="D337" t="str">
        <f>IF($B337="B","",IFERROR(VLOOKUP($C337,Elster!$I$5:$M$148,3,FALSE),$C337))</f>
        <v/>
      </c>
      <c r="E337" t="str">
        <f>IF($B337="A","",IFERROR(VLOOKUP($C337,Elster!$I$5:$M$148,3,FALSE),$C337))</f>
        <v xml:space="preserve">   "FEHLERMELDUNG"                                    </v>
      </c>
      <c r="F337">
        <f t="shared" si="11"/>
        <v>1</v>
      </c>
      <c r="G337" s="2">
        <f t="shared" si="12"/>
        <v>2.5999999999859469E-5</v>
      </c>
    </row>
    <row r="338" spans="1:7" x14ac:dyDescent="0.35">
      <c r="A338" t="s">
        <v>16517</v>
      </c>
      <c r="B338" t="s">
        <v>7319</v>
      </c>
      <c r="C338" t="s">
        <v>7320</v>
      </c>
      <c r="D338" t="str">
        <f>IF($B338="B","",IFERROR(VLOOKUP($C338,Elster!$I$5:$M$148,3,FALSE),$C338))</f>
        <v>0x000</v>
      </c>
      <c r="E338" t="str">
        <f>IF($B338="A","",IFERROR(VLOOKUP($C338,Elster!$I$5:$M$148,3,FALSE),$C338))</f>
        <v/>
      </c>
      <c r="F338">
        <f t="shared" si="11"/>
        <v>0</v>
      </c>
      <c r="G338" s="2">
        <f t="shared" si="12"/>
        <v>4.9740000000000339E-3</v>
      </c>
    </row>
    <row r="339" spans="1:7" x14ac:dyDescent="0.35">
      <c r="A339" t="s">
        <v>16518</v>
      </c>
      <c r="B339" t="s">
        <v>7317</v>
      </c>
      <c r="C339" t="s">
        <v>7320</v>
      </c>
      <c r="D339" t="str">
        <f>IF($B339="B","",IFERROR(VLOOKUP($C339,Elster!$I$5:$M$148,3,FALSE),$C339))</f>
        <v/>
      </c>
      <c r="E339" t="str">
        <f>IF($B339="A","",IFERROR(VLOOKUP($C339,Elster!$I$5:$M$148,3,FALSE),$C339))</f>
        <v>0x000</v>
      </c>
      <c r="F339">
        <f t="shared" si="11"/>
        <v>0</v>
      </c>
      <c r="G339" s="2">
        <f t="shared" si="12"/>
        <v>2.6000000000081513E-5</v>
      </c>
    </row>
    <row r="340" spans="1:7" x14ac:dyDescent="0.35">
      <c r="A340" t="s">
        <v>16519</v>
      </c>
      <c r="B340" t="s">
        <v>7317</v>
      </c>
      <c r="C340" t="s">
        <v>7366</v>
      </c>
      <c r="D340" t="str">
        <f>IF($B340="B","",IFERROR(VLOOKUP($C340,Elster!$I$5:$M$148,3,FALSE),$C340))</f>
        <v/>
      </c>
      <c r="E340" t="str">
        <f>IF($B340="A","",IFERROR(VLOOKUP($C340,Elster!$I$5:$M$148,3,FALSE),$C340))</f>
        <v xml:space="preserve">//   "ERWEITERUNGSTELEGRAMM"                            </v>
      </c>
      <c r="F340">
        <f t="shared" si="11"/>
        <v>250</v>
      </c>
      <c r="G340" s="2">
        <f t="shared" si="12"/>
        <v>4.9999999999998934E-3</v>
      </c>
    </row>
    <row r="341" spans="1:7" x14ac:dyDescent="0.35">
      <c r="A341" t="s">
        <v>16519</v>
      </c>
      <c r="B341" t="s">
        <v>7319</v>
      </c>
      <c r="C341" t="s">
        <v>7366</v>
      </c>
      <c r="D341" t="str">
        <f>IF($B341="B","",IFERROR(VLOOKUP($C341,Elster!$I$5:$M$148,3,FALSE),$C341))</f>
        <v xml:space="preserve">//   "ERWEITERUNGSTELEGRAMM"                            </v>
      </c>
      <c r="E341" t="str">
        <f>IF($B341="A","",IFERROR(VLOOKUP($C341,Elster!$I$5:$M$148,3,FALSE),$C341))</f>
        <v/>
      </c>
      <c r="F341">
        <f t="shared" si="11"/>
        <v>250</v>
      </c>
      <c r="G341" s="2">
        <f t="shared" si="12"/>
        <v>0</v>
      </c>
    </row>
    <row r="342" spans="1:7" x14ac:dyDescent="0.35">
      <c r="A342" t="s">
        <v>16520</v>
      </c>
      <c r="B342" t="s">
        <v>7317</v>
      </c>
      <c r="C342" t="s">
        <v>7321</v>
      </c>
      <c r="D342" t="str">
        <f>IF($B342="B","",IFERROR(VLOOKUP($C342,Elster!$I$5:$M$148,3,FALSE),$C342))</f>
        <v/>
      </c>
      <c r="E342" t="str">
        <f>IF($B342="A","",IFERROR(VLOOKUP($C342,Elster!$I$5:$M$148,3,FALSE),$C342))</f>
        <v xml:space="preserve">   "FEHLERMELDUNG"                                    </v>
      </c>
      <c r="F342">
        <f t="shared" si="11"/>
        <v>1</v>
      </c>
      <c r="G342" s="2">
        <f t="shared" si="12"/>
        <v>5.0000000000001155E-3</v>
      </c>
    </row>
    <row r="343" spans="1:7" x14ac:dyDescent="0.35">
      <c r="A343" t="s">
        <v>16520</v>
      </c>
      <c r="B343" t="s">
        <v>7319</v>
      </c>
      <c r="C343" t="s">
        <v>7321</v>
      </c>
      <c r="D343" t="str">
        <f>IF($B343="B","",IFERROR(VLOOKUP($C343,Elster!$I$5:$M$148,3,FALSE),$C343))</f>
        <v xml:space="preserve">   "FEHLERMELDUNG"                                    </v>
      </c>
      <c r="E343" t="str">
        <f>IF($B343="A","",IFERROR(VLOOKUP($C343,Elster!$I$5:$M$148,3,FALSE),$C343))</f>
        <v/>
      </c>
      <c r="F343">
        <f t="shared" si="11"/>
        <v>1</v>
      </c>
      <c r="G343" s="2">
        <f t="shared" si="12"/>
        <v>0</v>
      </c>
    </row>
    <row r="344" spans="1:7" x14ac:dyDescent="0.35">
      <c r="A344" t="s">
        <v>16521</v>
      </c>
      <c r="B344" t="s">
        <v>7317</v>
      </c>
      <c r="C344" t="s">
        <v>7444</v>
      </c>
      <c r="D344" t="str">
        <f>IF($B344="B","",IFERROR(VLOOKUP($C344,Elster!$I$5:$M$148,3,FALSE),$C344))</f>
        <v/>
      </c>
      <c r="E344" t="str">
        <f>IF($B344="A","",IFERROR(VLOOKUP($C344,Elster!$I$5:$M$148,3,FALSE),$C344))</f>
        <v xml:space="preserve">   "SOLAR_DURCHSCHNITT_VOLUMENSTROM"                  </v>
      </c>
      <c r="F344">
        <f t="shared" si="11"/>
        <v>131</v>
      </c>
      <c r="G344" s="2">
        <f t="shared" si="12"/>
        <v>4.9999999999998934E-3</v>
      </c>
    </row>
    <row r="345" spans="1:7" x14ac:dyDescent="0.35">
      <c r="A345" t="s">
        <v>16521</v>
      </c>
      <c r="B345" t="s">
        <v>7319</v>
      </c>
      <c r="C345" t="s">
        <v>7444</v>
      </c>
      <c r="D345" t="str">
        <f>IF($B345="B","",IFERROR(VLOOKUP($C345,Elster!$I$5:$M$148,3,FALSE),$C345))</f>
        <v xml:space="preserve">   "SOLAR_DURCHSCHNITT_VOLUMENSTROM"                  </v>
      </c>
      <c r="E345" t="str">
        <f>IF($B345="A","",IFERROR(VLOOKUP($C345,Elster!$I$5:$M$148,3,FALSE),$C345))</f>
        <v/>
      </c>
      <c r="F345">
        <f t="shared" si="11"/>
        <v>131</v>
      </c>
      <c r="G345" s="2">
        <f t="shared" si="12"/>
        <v>0</v>
      </c>
    </row>
    <row r="346" spans="1:7" x14ac:dyDescent="0.35">
      <c r="A346" t="s">
        <v>16522</v>
      </c>
      <c r="B346" t="s">
        <v>7317</v>
      </c>
      <c r="C346" t="s">
        <v>7368</v>
      </c>
      <c r="D346" t="str">
        <f>IF($B346="B","",IFERROR(VLOOKUP($C346,Elster!$I$5:$M$148,3,FALSE),$C346))</f>
        <v/>
      </c>
      <c r="E346" t="str">
        <f>IF($B346="A","",IFERROR(VLOOKUP($C346,Elster!$I$5:$M$148,3,FALSE),$C346))</f>
        <v xml:space="preserve">   "ECO_AKZEPTANZ_WW"                                 </v>
      </c>
      <c r="F346">
        <f t="shared" si="11"/>
        <v>128</v>
      </c>
      <c r="G346" s="2">
        <f t="shared" si="12"/>
        <v>5.0000000000001155E-3</v>
      </c>
    </row>
    <row r="347" spans="1:7" x14ac:dyDescent="0.35">
      <c r="A347" t="s">
        <v>16522</v>
      </c>
      <c r="B347" t="s">
        <v>7319</v>
      </c>
      <c r="C347" t="s">
        <v>7368</v>
      </c>
      <c r="D347" t="str">
        <f>IF($B347="B","",IFERROR(VLOOKUP($C347,Elster!$I$5:$M$148,3,FALSE),$C347))</f>
        <v xml:space="preserve">   "ECO_AKZEPTANZ_WW"                                 </v>
      </c>
      <c r="E347" t="str">
        <f>IF($B347="A","",IFERROR(VLOOKUP($C347,Elster!$I$5:$M$148,3,FALSE),$C347))</f>
        <v/>
      </c>
      <c r="F347">
        <f t="shared" si="11"/>
        <v>128</v>
      </c>
      <c r="G347" s="2">
        <f t="shared" si="12"/>
        <v>0</v>
      </c>
    </row>
    <row r="348" spans="1:7" x14ac:dyDescent="0.35">
      <c r="A348" t="s">
        <v>16523</v>
      </c>
      <c r="B348" t="s">
        <v>7317</v>
      </c>
      <c r="C348" t="s">
        <v>7320</v>
      </c>
      <c r="D348" t="str">
        <f>IF($B348="B","",IFERROR(VLOOKUP($C348,Elster!$I$5:$M$148,3,FALSE),$C348))</f>
        <v/>
      </c>
      <c r="E348" t="str">
        <f>IF($B348="A","",IFERROR(VLOOKUP($C348,Elster!$I$5:$M$148,3,FALSE),$C348))</f>
        <v>0x000</v>
      </c>
      <c r="F348">
        <f t="shared" si="11"/>
        <v>0</v>
      </c>
      <c r="G348" s="2">
        <f t="shared" si="12"/>
        <v>4.9999999999998934E-3</v>
      </c>
    </row>
    <row r="349" spans="1:7" x14ac:dyDescent="0.35">
      <c r="A349" t="s">
        <v>16523</v>
      </c>
      <c r="B349" t="s">
        <v>7319</v>
      </c>
      <c r="C349" t="s">
        <v>7320</v>
      </c>
      <c r="D349" t="str">
        <f>IF($B349="B","",IFERROR(VLOOKUP($C349,Elster!$I$5:$M$148,3,FALSE),$C349))</f>
        <v>0x000</v>
      </c>
      <c r="E349" t="str">
        <f>IF($B349="A","",IFERROR(VLOOKUP($C349,Elster!$I$5:$M$148,3,FALSE),$C349))</f>
        <v/>
      </c>
      <c r="F349">
        <f t="shared" si="11"/>
        <v>0</v>
      </c>
      <c r="G349" s="2">
        <f t="shared" si="12"/>
        <v>0</v>
      </c>
    </row>
    <row r="350" spans="1:7" x14ac:dyDescent="0.35">
      <c r="A350" t="s">
        <v>16524</v>
      </c>
      <c r="B350" t="s">
        <v>7317</v>
      </c>
      <c r="C350" t="s">
        <v>7329</v>
      </c>
      <c r="D350" t="str">
        <f>IF($B350="B","",IFERROR(VLOOKUP($C350,Elster!$I$5:$M$148,3,FALSE),$C350))</f>
        <v/>
      </c>
      <c r="E350" t="str">
        <f>IF($B350="A","",IFERROR(VLOOKUP($C350,Elster!$I$5:$M$148,3,FALSE),$C350))</f>
        <v xml:space="preserve">   "KESSELSOLLTEMP"                                   </v>
      </c>
      <c r="F350">
        <f t="shared" si="11"/>
        <v>2</v>
      </c>
      <c r="G350" s="2">
        <f t="shared" si="12"/>
        <v>5.0000000000001155E-3</v>
      </c>
    </row>
    <row r="351" spans="1:7" x14ac:dyDescent="0.35">
      <c r="A351" t="s">
        <v>16524</v>
      </c>
      <c r="B351" t="s">
        <v>7319</v>
      </c>
      <c r="C351" t="s">
        <v>7329</v>
      </c>
      <c r="D351" t="str">
        <f>IF($B351="B","",IFERROR(VLOOKUP($C351,Elster!$I$5:$M$148,3,FALSE),$C351))</f>
        <v xml:space="preserve">   "KESSELSOLLTEMP"                                   </v>
      </c>
      <c r="E351" t="str">
        <f>IF($B351="A","",IFERROR(VLOOKUP($C351,Elster!$I$5:$M$148,3,FALSE),$C351))</f>
        <v/>
      </c>
      <c r="F351">
        <f t="shared" si="11"/>
        <v>2</v>
      </c>
      <c r="G351" s="2">
        <f t="shared" si="12"/>
        <v>0</v>
      </c>
    </row>
    <row r="352" spans="1:7" x14ac:dyDescent="0.35">
      <c r="A352" t="s">
        <v>16525</v>
      </c>
      <c r="B352" t="s">
        <v>7317</v>
      </c>
      <c r="C352" t="s">
        <v>7354</v>
      </c>
      <c r="D352" t="str">
        <f>IF($B352="B","",IFERROR(VLOOKUP($C352,Elster!$I$5:$M$148,3,FALSE),$C352))</f>
        <v/>
      </c>
      <c r="E352" t="str">
        <f>IF($B352="A","",IFERROR(VLOOKUP($C352,Elster!$I$5:$M$148,3,FALSE),$C352))</f>
        <v xml:space="preserve">   "VORLAUFISTTEMP"                                   </v>
      </c>
      <c r="F352">
        <f t="shared" si="11"/>
        <v>15</v>
      </c>
      <c r="G352" s="2">
        <f t="shared" si="12"/>
        <v>4.9999999999998934E-3</v>
      </c>
    </row>
    <row r="353" spans="1:7" x14ac:dyDescent="0.35">
      <c r="A353" t="s">
        <v>16525</v>
      </c>
      <c r="B353" t="s">
        <v>7319</v>
      </c>
      <c r="C353" t="s">
        <v>7354</v>
      </c>
      <c r="D353" t="str">
        <f>IF($B353="B","",IFERROR(VLOOKUP($C353,Elster!$I$5:$M$148,3,FALSE),$C353))</f>
        <v xml:space="preserve">   "VORLAUFISTTEMP"                                   </v>
      </c>
      <c r="E353" t="str">
        <f>IF($B353="A","",IFERROR(VLOOKUP($C353,Elster!$I$5:$M$148,3,FALSE),$C353))</f>
        <v/>
      </c>
      <c r="F353">
        <f t="shared" si="11"/>
        <v>15</v>
      </c>
      <c r="G353" s="2">
        <f t="shared" si="12"/>
        <v>0</v>
      </c>
    </row>
    <row r="354" spans="1:7" x14ac:dyDescent="0.35">
      <c r="A354" t="s">
        <v>16526</v>
      </c>
      <c r="B354" t="s">
        <v>7317</v>
      </c>
      <c r="C354" t="s">
        <v>7325</v>
      </c>
      <c r="D354" t="str">
        <f>IF($B354="B","",IFERROR(VLOOKUP($C354,Elster!$I$5:$M$148,3,FALSE),$C354))</f>
        <v/>
      </c>
      <c r="E354" t="str">
        <f>IF($B354="A","",IFERROR(VLOOKUP($C354,Elster!$I$5:$M$148,3,FALSE),$C354))</f>
        <v xml:space="preserve">   "SPEICHERSOLLTEMP"                                 </v>
      </c>
      <c r="F354">
        <f t="shared" si="11"/>
        <v>3</v>
      </c>
      <c r="G354" s="2">
        <f t="shared" si="12"/>
        <v>1.1224000000000123E-2</v>
      </c>
    </row>
    <row r="355" spans="1:7" x14ac:dyDescent="0.35">
      <c r="A355" t="s">
        <v>16527</v>
      </c>
      <c r="B355" t="s">
        <v>7317</v>
      </c>
      <c r="C355" t="s">
        <v>7320</v>
      </c>
      <c r="D355" t="str">
        <f>IF($B355="B","",IFERROR(VLOOKUP($C355,Elster!$I$5:$M$148,3,FALSE),$C355))</f>
        <v/>
      </c>
      <c r="E355" t="str">
        <f>IF($B355="A","",IFERROR(VLOOKUP($C355,Elster!$I$5:$M$148,3,FALSE),$C355))</f>
        <v>0x000</v>
      </c>
      <c r="F355">
        <f t="shared" si="11"/>
        <v>0</v>
      </c>
      <c r="G355" s="2">
        <f t="shared" si="12"/>
        <v>4.9729999999998942E-3</v>
      </c>
    </row>
    <row r="356" spans="1:7" x14ac:dyDescent="0.35">
      <c r="A356" t="s">
        <v>16528</v>
      </c>
      <c r="B356" t="s">
        <v>7317</v>
      </c>
      <c r="C356" t="s">
        <v>7318</v>
      </c>
      <c r="D356" t="str">
        <f>IF($B356="B","",IFERROR(VLOOKUP($C356,Elster!$I$5:$M$148,3,FALSE),$C356))</f>
        <v/>
      </c>
      <c r="E356" t="str">
        <f>IF($B356="A","",IFERROR(VLOOKUP($C356,Elster!$I$5:$M$148,3,FALSE),$C356))</f>
        <v xml:space="preserve">   "SAMMLERISTTEMP"                                   </v>
      </c>
      <c r="F356">
        <f t="shared" si="11"/>
        <v>13</v>
      </c>
      <c r="G356" s="2">
        <f t="shared" si="12"/>
        <v>4.9740000000000339E-3</v>
      </c>
    </row>
    <row r="357" spans="1:7" x14ac:dyDescent="0.35">
      <c r="A357" t="s">
        <v>16529</v>
      </c>
      <c r="B357" t="s">
        <v>7317</v>
      </c>
      <c r="C357" t="s">
        <v>7329</v>
      </c>
      <c r="D357" t="str">
        <f>IF($B357="B","",IFERROR(VLOOKUP($C357,Elster!$I$5:$M$148,3,FALSE),$C357))</f>
        <v/>
      </c>
      <c r="E357" t="str">
        <f>IF($B357="A","",IFERROR(VLOOKUP($C357,Elster!$I$5:$M$148,3,FALSE),$C357))</f>
        <v xml:space="preserve">   "KESSELSOLLTEMP"                                   </v>
      </c>
      <c r="F357">
        <f t="shared" si="11"/>
        <v>2</v>
      </c>
      <c r="G357" s="2">
        <f t="shared" si="12"/>
        <v>4.9479999999999524E-3</v>
      </c>
    </row>
    <row r="358" spans="1:7" x14ac:dyDescent="0.35">
      <c r="A358" t="s">
        <v>16530</v>
      </c>
      <c r="B358" t="s">
        <v>7317</v>
      </c>
      <c r="C358" t="s">
        <v>7320</v>
      </c>
      <c r="D358" t="str">
        <f>IF($B358="B","",IFERROR(VLOOKUP($C358,Elster!$I$5:$M$148,3,FALSE),$C358))</f>
        <v/>
      </c>
      <c r="E358" t="str">
        <f>IF($B358="A","",IFERROR(VLOOKUP($C358,Elster!$I$5:$M$148,3,FALSE),$C358))</f>
        <v>0x000</v>
      </c>
      <c r="F358">
        <f t="shared" si="11"/>
        <v>0</v>
      </c>
      <c r="G358" s="2">
        <f t="shared" si="12"/>
        <v>4.9740000000000339E-3</v>
      </c>
    </row>
    <row r="359" spans="1:7" x14ac:dyDescent="0.35">
      <c r="A359" t="s">
        <v>16531</v>
      </c>
      <c r="B359" t="s">
        <v>7317</v>
      </c>
      <c r="C359" t="s">
        <v>7366</v>
      </c>
      <c r="D359" t="str">
        <f>IF($B359="B","",IFERROR(VLOOKUP($C359,Elster!$I$5:$M$148,3,FALSE),$C359))</f>
        <v/>
      </c>
      <c r="E359" t="str">
        <f>IF($B359="A","",IFERROR(VLOOKUP($C359,Elster!$I$5:$M$148,3,FALSE),$C359))</f>
        <v xml:space="preserve">//   "ERWEITERUNGSTELEGRAMM"                            </v>
      </c>
      <c r="F359">
        <f t="shared" si="11"/>
        <v>250</v>
      </c>
      <c r="G359" s="2">
        <f t="shared" si="12"/>
        <v>4.9740000000000339E-3</v>
      </c>
    </row>
    <row r="360" spans="1:7" x14ac:dyDescent="0.35">
      <c r="A360" t="s">
        <v>16532</v>
      </c>
      <c r="B360" t="s">
        <v>7317</v>
      </c>
      <c r="C360" t="s">
        <v>7321</v>
      </c>
      <c r="D360" t="str">
        <f>IF($B360="B","",IFERROR(VLOOKUP($C360,Elster!$I$5:$M$148,3,FALSE),$C360))</f>
        <v/>
      </c>
      <c r="E360" t="str">
        <f>IF($B360="A","",IFERROR(VLOOKUP($C360,Elster!$I$5:$M$148,3,FALSE),$C360))</f>
        <v xml:space="preserve">   "FEHLERMELDUNG"                                    </v>
      </c>
      <c r="F360">
        <f t="shared" si="11"/>
        <v>1</v>
      </c>
      <c r="G360" s="2">
        <f t="shared" si="12"/>
        <v>4.9479999999999524E-3</v>
      </c>
    </row>
    <row r="361" spans="1:7" x14ac:dyDescent="0.35">
      <c r="A361" t="s">
        <v>16533</v>
      </c>
      <c r="B361" t="s">
        <v>7317</v>
      </c>
      <c r="C361" t="s">
        <v>7444</v>
      </c>
      <c r="D361" t="str">
        <f>IF($B361="B","",IFERROR(VLOOKUP($C361,Elster!$I$5:$M$148,3,FALSE),$C361))</f>
        <v/>
      </c>
      <c r="E361" t="str">
        <f>IF($B361="A","",IFERROR(VLOOKUP($C361,Elster!$I$5:$M$148,3,FALSE),$C361))</f>
        <v xml:space="preserve">   "SOLAR_DURCHSCHNITT_VOLUMENSTROM"                  </v>
      </c>
      <c r="F361">
        <f t="shared" si="11"/>
        <v>131</v>
      </c>
      <c r="G361" s="2">
        <f t="shared" si="12"/>
        <v>4.9740000000000339E-3</v>
      </c>
    </row>
    <row r="362" spans="1:7" x14ac:dyDescent="0.35">
      <c r="A362" t="s">
        <v>16534</v>
      </c>
      <c r="B362" t="s">
        <v>7317</v>
      </c>
      <c r="C362" t="s">
        <v>7368</v>
      </c>
      <c r="D362" t="str">
        <f>IF($B362="B","",IFERROR(VLOOKUP($C362,Elster!$I$5:$M$148,3,FALSE),$C362))</f>
        <v/>
      </c>
      <c r="E362" t="str">
        <f>IF($B362="A","",IFERROR(VLOOKUP($C362,Elster!$I$5:$M$148,3,FALSE),$C362))</f>
        <v xml:space="preserve">   "ECO_AKZEPTANZ_WW"                                 </v>
      </c>
      <c r="F362">
        <f t="shared" si="11"/>
        <v>128</v>
      </c>
      <c r="G362" s="2">
        <f t="shared" si="12"/>
        <v>4.9729999999998942E-3</v>
      </c>
    </row>
    <row r="363" spans="1:7" x14ac:dyDescent="0.35">
      <c r="A363" t="s">
        <v>16535</v>
      </c>
      <c r="B363" t="s">
        <v>7317</v>
      </c>
      <c r="C363" t="s">
        <v>7320</v>
      </c>
      <c r="D363" t="str">
        <f>IF($B363="B","",IFERROR(VLOOKUP($C363,Elster!$I$5:$M$148,3,FALSE),$C363))</f>
        <v/>
      </c>
      <c r="E363" t="str">
        <f>IF($B363="A","",IFERROR(VLOOKUP($C363,Elster!$I$5:$M$148,3,FALSE),$C363))</f>
        <v>0x000</v>
      </c>
      <c r="F363">
        <f t="shared" si="11"/>
        <v>0</v>
      </c>
      <c r="G363" s="2">
        <f t="shared" si="12"/>
        <v>4.9740000000000339E-3</v>
      </c>
    </row>
    <row r="364" spans="1:7" x14ac:dyDescent="0.35">
      <c r="A364" t="s">
        <v>16536</v>
      </c>
      <c r="B364" t="s">
        <v>7317</v>
      </c>
      <c r="C364" t="s">
        <v>7329</v>
      </c>
      <c r="D364" t="str">
        <f>IF($B364="B","",IFERROR(VLOOKUP($C364,Elster!$I$5:$M$148,3,FALSE),$C364))</f>
        <v/>
      </c>
      <c r="E364" t="str">
        <f>IF($B364="A","",IFERROR(VLOOKUP($C364,Elster!$I$5:$M$148,3,FALSE),$C364))</f>
        <v xml:space="preserve">   "KESSELSOLLTEMP"                                   </v>
      </c>
      <c r="F364">
        <f t="shared" si="11"/>
        <v>2</v>
      </c>
      <c r="G364" s="2">
        <f t="shared" si="12"/>
        <v>4.9479999999999524E-3</v>
      </c>
    </row>
    <row r="365" spans="1:7" x14ac:dyDescent="0.35">
      <c r="A365" t="s">
        <v>16537</v>
      </c>
      <c r="B365" t="s">
        <v>7317</v>
      </c>
      <c r="C365" t="s">
        <v>7373</v>
      </c>
      <c r="D365" t="str">
        <f>IF($B365="B","",IFERROR(VLOOKUP($C365,Elster!$I$5:$M$148,3,FALSE),$C365))</f>
        <v/>
      </c>
      <c r="E365" t="str">
        <f>IF($B365="A","",IFERROR(VLOOKUP($C365,Elster!$I$5:$M$148,3,FALSE),$C365))</f>
        <v xml:space="preserve">   "GERAETEKONFIGURATION"                             </v>
      </c>
      <c r="F365">
        <f t="shared" si="11"/>
        <v>16</v>
      </c>
      <c r="G365" s="2">
        <f t="shared" si="12"/>
        <v>4.9740000000000339E-3</v>
      </c>
    </row>
    <row r="366" spans="1:7" x14ac:dyDescent="0.35">
      <c r="A366" t="s">
        <v>16538</v>
      </c>
      <c r="B366" t="s">
        <v>7317</v>
      </c>
      <c r="C366" t="s">
        <v>7318</v>
      </c>
      <c r="D366" t="str">
        <f>IF($B366="B","",IFERROR(VLOOKUP($C366,Elster!$I$5:$M$148,3,FALSE),$C366))</f>
        <v/>
      </c>
      <c r="E366" t="str">
        <f>IF($B366="A","",IFERROR(VLOOKUP($C366,Elster!$I$5:$M$148,3,FALSE),$C366))</f>
        <v xml:space="preserve">   "SAMMLERISTTEMP"                                   </v>
      </c>
      <c r="F366">
        <f t="shared" si="11"/>
        <v>13</v>
      </c>
      <c r="G366" s="2">
        <f t="shared" si="12"/>
        <v>7.0830000000001725E-3</v>
      </c>
    </row>
    <row r="367" spans="1:7" x14ac:dyDescent="0.35">
      <c r="A367" t="s">
        <v>16538</v>
      </c>
      <c r="B367" t="s">
        <v>7319</v>
      </c>
      <c r="C367" t="s">
        <v>7318</v>
      </c>
      <c r="D367" t="str">
        <f>IF($B367="B","",IFERROR(VLOOKUP($C367,Elster!$I$5:$M$148,3,FALSE),$C367))</f>
        <v xml:space="preserve">   "SAMMLERISTTEMP"                                   </v>
      </c>
      <c r="E367" t="str">
        <f>IF($B367="A","",IFERROR(VLOOKUP($C367,Elster!$I$5:$M$148,3,FALSE),$C367))</f>
        <v/>
      </c>
      <c r="F367">
        <f t="shared" si="11"/>
        <v>13</v>
      </c>
      <c r="G367" s="2">
        <f t="shared" si="12"/>
        <v>0</v>
      </c>
    </row>
    <row r="368" spans="1:7" x14ac:dyDescent="0.35">
      <c r="A368" t="s">
        <v>16539</v>
      </c>
      <c r="B368" t="s">
        <v>7317</v>
      </c>
      <c r="C368" t="s">
        <v>7320</v>
      </c>
      <c r="D368" t="str">
        <f>IF($B368="B","",IFERROR(VLOOKUP($C368,Elster!$I$5:$M$148,3,FALSE),$C368))</f>
        <v/>
      </c>
      <c r="E368" t="str">
        <f>IF($B368="A","",IFERROR(VLOOKUP($C368,Elster!$I$5:$M$148,3,FALSE),$C368))</f>
        <v>0x000</v>
      </c>
      <c r="F368">
        <f t="shared" si="11"/>
        <v>0</v>
      </c>
      <c r="G368" s="2">
        <f t="shared" si="12"/>
        <v>4.9999999999998934E-3</v>
      </c>
    </row>
    <row r="369" spans="1:7" x14ac:dyDescent="0.35">
      <c r="A369" t="s">
        <v>16539</v>
      </c>
      <c r="B369" t="s">
        <v>7319</v>
      </c>
      <c r="C369" t="s">
        <v>7320</v>
      </c>
      <c r="D369" t="str">
        <f>IF($B369="B","",IFERROR(VLOOKUP($C369,Elster!$I$5:$M$148,3,FALSE),$C369))</f>
        <v>0x000</v>
      </c>
      <c r="E369" t="str">
        <f>IF($B369="A","",IFERROR(VLOOKUP($C369,Elster!$I$5:$M$148,3,FALSE),$C369))</f>
        <v/>
      </c>
      <c r="F369">
        <f t="shared" si="11"/>
        <v>0</v>
      </c>
      <c r="G369" s="2">
        <f t="shared" si="12"/>
        <v>0</v>
      </c>
    </row>
    <row r="370" spans="1:7" x14ac:dyDescent="0.35">
      <c r="A370" t="s">
        <v>16540</v>
      </c>
      <c r="B370" t="s">
        <v>7317</v>
      </c>
      <c r="C370" t="s">
        <v>7325</v>
      </c>
      <c r="D370" t="str">
        <f>IF($B370="B","",IFERROR(VLOOKUP($C370,Elster!$I$5:$M$148,3,FALSE),$C370))</f>
        <v/>
      </c>
      <c r="E370" t="str">
        <f>IF($B370="A","",IFERROR(VLOOKUP($C370,Elster!$I$5:$M$148,3,FALSE),$C370))</f>
        <v xml:space="preserve">   "SPEICHERSOLLTEMP"                                 </v>
      </c>
      <c r="F370">
        <f t="shared" si="11"/>
        <v>3</v>
      </c>
      <c r="G370" s="2">
        <f t="shared" si="12"/>
        <v>5.0000000000001155E-3</v>
      </c>
    </row>
    <row r="371" spans="1:7" x14ac:dyDescent="0.35">
      <c r="A371" t="s">
        <v>16540</v>
      </c>
      <c r="B371" t="s">
        <v>7319</v>
      </c>
      <c r="C371" t="s">
        <v>7325</v>
      </c>
      <c r="D371" t="str">
        <f>IF($B371="B","",IFERROR(VLOOKUP($C371,Elster!$I$5:$M$148,3,FALSE),$C371))</f>
        <v xml:space="preserve">   "SPEICHERSOLLTEMP"                                 </v>
      </c>
      <c r="E371" t="str">
        <f>IF($B371="A","",IFERROR(VLOOKUP($C371,Elster!$I$5:$M$148,3,FALSE),$C371))</f>
        <v/>
      </c>
      <c r="F371">
        <f t="shared" si="11"/>
        <v>3</v>
      </c>
      <c r="G371" s="2">
        <f t="shared" si="12"/>
        <v>0</v>
      </c>
    </row>
    <row r="372" spans="1:7" x14ac:dyDescent="0.35">
      <c r="A372" t="s">
        <v>16541</v>
      </c>
      <c r="B372" t="s">
        <v>7317</v>
      </c>
      <c r="C372" t="s">
        <v>7321</v>
      </c>
      <c r="D372" t="str">
        <f>IF($B372="B","",IFERROR(VLOOKUP($C372,Elster!$I$5:$M$148,3,FALSE),$C372))</f>
        <v/>
      </c>
      <c r="E372" t="str">
        <f>IF($B372="A","",IFERROR(VLOOKUP($C372,Elster!$I$5:$M$148,3,FALSE),$C372))</f>
        <v xml:space="preserve">   "FEHLERMELDUNG"                                    </v>
      </c>
      <c r="F372">
        <f t="shared" si="11"/>
        <v>1</v>
      </c>
      <c r="G372" s="2">
        <f t="shared" si="12"/>
        <v>4.9999999999998934E-3</v>
      </c>
    </row>
    <row r="373" spans="1:7" x14ac:dyDescent="0.35">
      <c r="A373" t="s">
        <v>16541</v>
      </c>
      <c r="B373" t="s">
        <v>7319</v>
      </c>
      <c r="C373" t="s">
        <v>7321</v>
      </c>
      <c r="D373" t="str">
        <f>IF($B373="B","",IFERROR(VLOOKUP($C373,Elster!$I$5:$M$148,3,FALSE),$C373))</f>
        <v xml:space="preserve">   "FEHLERMELDUNG"                                    </v>
      </c>
      <c r="E373" t="str">
        <f>IF($B373="A","",IFERROR(VLOOKUP($C373,Elster!$I$5:$M$148,3,FALSE),$C373))</f>
        <v/>
      </c>
      <c r="F373">
        <f t="shared" si="11"/>
        <v>1</v>
      </c>
      <c r="G373" s="2">
        <f t="shared" si="12"/>
        <v>0</v>
      </c>
    </row>
    <row r="374" spans="1:7" x14ac:dyDescent="0.35">
      <c r="A374" t="s">
        <v>16542</v>
      </c>
      <c r="B374" t="s">
        <v>7317</v>
      </c>
      <c r="C374" t="s">
        <v>7320</v>
      </c>
      <c r="D374" t="str">
        <f>IF($B374="B","",IFERROR(VLOOKUP($C374,Elster!$I$5:$M$148,3,FALSE),$C374))</f>
        <v/>
      </c>
      <c r="E374" t="str">
        <f>IF($B374="A","",IFERROR(VLOOKUP($C374,Elster!$I$5:$M$148,3,FALSE),$C374))</f>
        <v>0x000</v>
      </c>
      <c r="F374">
        <f t="shared" si="11"/>
        <v>0</v>
      </c>
      <c r="G374" s="2">
        <f t="shared" si="12"/>
        <v>4.9999999999998934E-3</v>
      </c>
    </row>
    <row r="375" spans="1:7" x14ac:dyDescent="0.35">
      <c r="A375" t="s">
        <v>16542</v>
      </c>
      <c r="B375" t="s">
        <v>7319</v>
      </c>
      <c r="C375" t="s">
        <v>7320</v>
      </c>
      <c r="D375" t="str">
        <f>IF($B375="B","",IFERROR(VLOOKUP($C375,Elster!$I$5:$M$148,3,FALSE),$C375))</f>
        <v>0x000</v>
      </c>
      <c r="E375" t="str">
        <f>IF($B375="A","",IFERROR(VLOOKUP($C375,Elster!$I$5:$M$148,3,FALSE),$C375))</f>
        <v/>
      </c>
      <c r="F375">
        <f t="shared" si="11"/>
        <v>0</v>
      </c>
      <c r="G375" s="2">
        <f t="shared" si="12"/>
        <v>0</v>
      </c>
    </row>
    <row r="376" spans="1:7" x14ac:dyDescent="0.35">
      <c r="A376" t="s">
        <v>16543</v>
      </c>
      <c r="B376" t="s">
        <v>7317</v>
      </c>
      <c r="C376" t="s">
        <v>7366</v>
      </c>
      <c r="D376" t="str">
        <f>IF($B376="B","",IFERROR(VLOOKUP($C376,Elster!$I$5:$M$148,3,FALSE),$C376))</f>
        <v/>
      </c>
      <c r="E376" t="str">
        <f>IF($B376="A","",IFERROR(VLOOKUP($C376,Elster!$I$5:$M$148,3,FALSE),$C376))</f>
        <v xml:space="preserve">//   "ERWEITERUNGSTELEGRAMM"                            </v>
      </c>
      <c r="F376">
        <f t="shared" si="11"/>
        <v>250</v>
      </c>
      <c r="G376" s="2">
        <f t="shared" si="12"/>
        <v>5.0000000000001155E-3</v>
      </c>
    </row>
    <row r="377" spans="1:7" x14ac:dyDescent="0.35">
      <c r="A377" t="s">
        <v>16543</v>
      </c>
      <c r="B377" t="s">
        <v>7319</v>
      </c>
      <c r="C377" t="s">
        <v>7366</v>
      </c>
      <c r="D377" t="str">
        <f>IF($B377="B","",IFERROR(VLOOKUP($C377,Elster!$I$5:$M$148,3,FALSE),$C377))</f>
        <v xml:space="preserve">//   "ERWEITERUNGSTELEGRAMM"                            </v>
      </c>
      <c r="E377" t="str">
        <f>IF($B377="A","",IFERROR(VLOOKUP($C377,Elster!$I$5:$M$148,3,FALSE),$C377))</f>
        <v/>
      </c>
      <c r="F377">
        <f t="shared" si="11"/>
        <v>250</v>
      </c>
      <c r="G377" s="2">
        <f t="shared" si="12"/>
        <v>0</v>
      </c>
    </row>
    <row r="378" spans="1:7" x14ac:dyDescent="0.35">
      <c r="A378" t="s">
        <v>16544</v>
      </c>
      <c r="B378" t="s">
        <v>7319</v>
      </c>
      <c r="C378" t="s">
        <v>7456</v>
      </c>
      <c r="D378" t="str">
        <f>IF($B378="B","",IFERROR(VLOOKUP($C378,Elster!$I$5:$M$148,3,FALSE),$C378))</f>
        <v xml:space="preserve">   "BUSKONFIGURATION"                                 </v>
      </c>
      <c r="E378" t="str">
        <f>IF($B378="A","",IFERROR(VLOOKUP($C378,Elster!$I$5:$M$148,3,FALSE),$C378))</f>
        <v/>
      </c>
      <c r="F378">
        <f t="shared" si="11"/>
        <v>253</v>
      </c>
      <c r="G378" s="2">
        <f t="shared" si="12"/>
        <v>4.9999999999998934E-3</v>
      </c>
    </row>
    <row r="379" spans="1:7" x14ac:dyDescent="0.35">
      <c r="A379" t="s">
        <v>16545</v>
      </c>
      <c r="B379" t="s">
        <v>7317</v>
      </c>
      <c r="C379" t="s">
        <v>7456</v>
      </c>
      <c r="D379" t="str">
        <f>IF($B379="B","",IFERROR(VLOOKUP($C379,Elster!$I$5:$M$148,3,FALSE),$C379))</f>
        <v/>
      </c>
      <c r="E379" t="str">
        <f>IF($B379="A","",IFERROR(VLOOKUP($C379,Elster!$I$5:$M$148,3,FALSE),$C379))</f>
        <v xml:space="preserve">   "BUSKONFIGURATION"                                 </v>
      </c>
      <c r="F379">
        <f t="shared" si="11"/>
        <v>253</v>
      </c>
      <c r="G379" s="2">
        <f t="shared" si="12"/>
        <v>2.6000000000081513E-5</v>
      </c>
    </row>
    <row r="380" spans="1:7" x14ac:dyDescent="0.35">
      <c r="A380" t="s">
        <v>16546</v>
      </c>
      <c r="B380" t="s">
        <v>7317</v>
      </c>
      <c r="C380" t="s">
        <v>7458</v>
      </c>
      <c r="D380" t="str">
        <f>IF($B380="B","",IFERROR(VLOOKUP($C380,Elster!$I$5:$M$148,3,FALSE),$C380))</f>
        <v/>
      </c>
      <c r="E380" t="str">
        <f>IF($B380="A","",IFERROR(VLOOKUP($C380,Elster!$I$5:$M$148,3,FALSE),$C380))</f>
        <v>0x0BF</v>
      </c>
      <c r="F380">
        <f t="shared" si="11"/>
        <v>191</v>
      </c>
      <c r="G380" s="2">
        <f t="shared" si="12"/>
        <v>5.0000000000001155E-3</v>
      </c>
    </row>
    <row r="381" spans="1:7" x14ac:dyDescent="0.35">
      <c r="A381" t="s">
        <v>16546</v>
      </c>
      <c r="B381" t="s">
        <v>7319</v>
      </c>
      <c r="C381" t="s">
        <v>7458</v>
      </c>
      <c r="D381" t="str">
        <f>IF($B381="B","",IFERROR(VLOOKUP($C381,Elster!$I$5:$M$148,3,FALSE),$C381))</f>
        <v>0x0BF</v>
      </c>
      <c r="E381" t="str">
        <f>IF($B381="A","",IFERROR(VLOOKUP($C381,Elster!$I$5:$M$148,3,FALSE),$C381))</f>
        <v/>
      </c>
      <c r="F381">
        <f t="shared" si="11"/>
        <v>191</v>
      </c>
      <c r="G381" s="2">
        <f t="shared" si="12"/>
        <v>0</v>
      </c>
    </row>
    <row r="382" spans="1:7" x14ac:dyDescent="0.35">
      <c r="A382" t="s">
        <v>16547</v>
      </c>
      <c r="B382" t="s">
        <v>7317</v>
      </c>
      <c r="C382" t="s">
        <v>7320</v>
      </c>
      <c r="D382" t="str">
        <f>IF($B382="B","",IFERROR(VLOOKUP($C382,Elster!$I$5:$M$148,3,FALSE),$C382))</f>
        <v/>
      </c>
      <c r="E382" t="str">
        <f>IF($B382="A","",IFERROR(VLOOKUP($C382,Elster!$I$5:$M$148,3,FALSE),$C382))</f>
        <v>0x000</v>
      </c>
      <c r="F382">
        <f t="shared" si="11"/>
        <v>0</v>
      </c>
      <c r="G382" s="2">
        <f t="shared" si="12"/>
        <v>4.9999999999998934E-3</v>
      </c>
    </row>
    <row r="383" spans="1:7" x14ac:dyDescent="0.35">
      <c r="A383" t="s">
        <v>16547</v>
      </c>
      <c r="B383" t="s">
        <v>7319</v>
      </c>
      <c r="C383" t="s">
        <v>7320</v>
      </c>
      <c r="D383" t="str">
        <f>IF($B383="B","",IFERROR(VLOOKUP($C383,Elster!$I$5:$M$148,3,FALSE),$C383))</f>
        <v>0x000</v>
      </c>
      <c r="E383" t="str">
        <f>IF($B383="A","",IFERROR(VLOOKUP($C383,Elster!$I$5:$M$148,3,FALSE),$C383))</f>
        <v/>
      </c>
      <c r="F383">
        <f t="shared" si="11"/>
        <v>0</v>
      </c>
      <c r="G383" s="2">
        <f t="shared" si="12"/>
        <v>0</v>
      </c>
    </row>
    <row r="384" spans="1:7" x14ac:dyDescent="0.35">
      <c r="A384" t="s">
        <v>16548</v>
      </c>
      <c r="B384" t="s">
        <v>7317</v>
      </c>
      <c r="C384" t="s">
        <v>7320</v>
      </c>
      <c r="D384" t="str">
        <f>IF($B384="B","",IFERROR(VLOOKUP($C384,Elster!$I$5:$M$148,3,FALSE),$C384))</f>
        <v/>
      </c>
      <c r="E384" t="str">
        <f>IF($B384="A","",IFERROR(VLOOKUP($C384,Elster!$I$5:$M$148,3,FALSE),$C384))</f>
        <v>0x000</v>
      </c>
      <c r="F384">
        <f t="shared" si="11"/>
        <v>0</v>
      </c>
      <c r="G384" s="2">
        <f t="shared" si="12"/>
        <v>5.0000000000001155E-3</v>
      </c>
    </row>
    <row r="385" spans="1:7" x14ac:dyDescent="0.35">
      <c r="A385" t="s">
        <v>16548</v>
      </c>
      <c r="B385" t="s">
        <v>7319</v>
      </c>
      <c r="C385" t="s">
        <v>7320</v>
      </c>
      <c r="D385" t="str">
        <f>IF($B385="B","",IFERROR(VLOOKUP($C385,Elster!$I$5:$M$148,3,FALSE),$C385))</f>
        <v>0x000</v>
      </c>
      <c r="E385" t="str">
        <f>IF($B385="A","",IFERROR(VLOOKUP($C385,Elster!$I$5:$M$148,3,FALSE),$C385))</f>
        <v/>
      </c>
      <c r="F385">
        <f t="shared" si="11"/>
        <v>0</v>
      </c>
      <c r="G385" s="2">
        <f t="shared" si="12"/>
        <v>0</v>
      </c>
    </row>
    <row r="386" spans="1:7" x14ac:dyDescent="0.35">
      <c r="A386" t="s">
        <v>16549</v>
      </c>
      <c r="B386" t="s">
        <v>7317</v>
      </c>
      <c r="C386" t="s">
        <v>7329</v>
      </c>
      <c r="D386" t="str">
        <f>IF($B386="B","",IFERROR(VLOOKUP($C386,Elster!$I$5:$M$148,3,FALSE),$C386))</f>
        <v/>
      </c>
      <c r="E386" t="str">
        <f>IF($B386="A","",IFERROR(VLOOKUP($C386,Elster!$I$5:$M$148,3,FALSE),$C386))</f>
        <v xml:space="preserve">   "KESSELSOLLTEMP"                                   </v>
      </c>
      <c r="F386">
        <f t="shared" si="11"/>
        <v>2</v>
      </c>
      <c r="G386" s="2">
        <f t="shared" si="12"/>
        <v>4.9989999999999757E-3</v>
      </c>
    </row>
    <row r="387" spans="1:7" x14ac:dyDescent="0.35">
      <c r="A387" t="s">
        <v>16550</v>
      </c>
      <c r="B387" t="s">
        <v>7319</v>
      </c>
      <c r="C387" t="s">
        <v>7329</v>
      </c>
      <c r="D387" t="str">
        <f>IF($B387="B","",IFERROR(VLOOKUP($C387,Elster!$I$5:$M$148,3,FALSE),$C387))</f>
        <v xml:space="preserve">   "KESSELSOLLTEMP"                                   </v>
      </c>
      <c r="E387" t="str">
        <f>IF($B387="A","",IFERROR(VLOOKUP($C387,Elster!$I$5:$M$148,3,FALSE),$C387))</f>
        <v/>
      </c>
      <c r="F387">
        <f t="shared" si="11"/>
        <v>2</v>
      </c>
      <c r="G387" s="2">
        <f t="shared" si="12"/>
        <v>9.9999999991773336E-7</v>
      </c>
    </row>
    <row r="388" spans="1:7" x14ac:dyDescent="0.35">
      <c r="A388" t="s">
        <v>16551</v>
      </c>
      <c r="B388" t="s">
        <v>7317</v>
      </c>
      <c r="C388" t="s">
        <v>7465</v>
      </c>
      <c r="D388" t="str">
        <f>IF($B388="B","",IFERROR(VLOOKUP($C388,Elster!$I$5:$M$148,3,FALSE),$C388))</f>
        <v/>
      </c>
      <c r="E388" t="str">
        <f>IF($B388="A","",IFERROR(VLOOKUP($C388,Elster!$I$5:$M$148,3,FALSE),$C388))</f>
        <v>0x0C7</v>
      </c>
      <c r="F388">
        <f t="shared" ref="F388:F451" si="13">HEX2DEC(REPLACE(C388,1,2,""))</f>
        <v>199</v>
      </c>
      <c r="G388" s="2">
        <f t="shared" ref="G388:G451" si="14">SUBSTITUTE(A388,"s","")-SUBSTITUTE(A387,"s","")</f>
        <v>4.9989999999999757E-3</v>
      </c>
    </row>
    <row r="389" spans="1:7" x14ac:dyDescent="0.35">
      <c r="A389" t="s">
        <v>16551</v>
      </c>
      <c r="B389" t="s">
        <v>7319</v>
      </c>
      <c r="C389" t="s">
        <v>7465</v>
      </c>
      <c r="D389" t="str">
        <f>IF($B389="B","",IFERROR(VLOOKUP($C389,Elster!$I$5:$M$148,3,FALSE),$C389))</f>
        <v>0x0C7</v>
      </c>
      <c r="E389" t="str">
        <f>IF($B389="A","",IFERROR(VLOOKUP($C389,Elster!$I$5:$M$148,3,FALSE),$C389))</f>
        <v/>
      </c>
      <c r="F389">
        <f t="shared" si="13"/>
        <v>199</v>
      </c>
      <c r="G389" s="2">
        <f t="shared" si="14"/>
        <v>0</v>
      </c>
    </row>
    <row r="390" spans="1:7" x14ac:dyDescent="0.35">
      <c r="A390" t="s">
        <v>16552</v>
      </c>
      <c r="B390" t="s">
        <v>7317</v>
      </c>
      <c r="C390" t="s">
        <v>7325</v>
      </c>
      <c r="D390" t="str">
        <f>IF($B390="B","",IFERROR(VLOOKUP($C390,Elster!$I$5:$M$148,3,FALSE),$C390))</f>
        <v/>
      </c>
      <c r="E390" t="str">
        <f>IF($B390="A","",IFERROR(VLOOKUP($C390,Elster!$I$5:$M$148,3,FALSE),$C390))</f>
        <v xml:space="preserve">   "SPEICHERSOLLTEMP"                                 </v>
      </c>
      <c r="F390">
        <f t="shared" si="13"/>
        <v>3</v>
      </c>
      <c r="G390" s="2">
        <f t="shared" si="14"/>
        <v>1.6197999999999935E-2</v>
      </c>
    </row>
    <row r="391" spans="1:7" x14ac:dyDescent="0.35">
      <c r="A391" t="s">
        <v>16553</v>
      </c>
      <c r="B391" t="s">
        <v>7317</v>
      </c>
      <c r="C391" t="s">
        <v>7320</v>
      </c>
      <c r="D391" t="str">
        <f>IF($B391="B","",IFERROR(VLOOKUP($C391,Elster!$I$5:$M$148,3,FALSE),$C391))</f>
        <v/>
      </c>
      <c r="E391" t="str">
        <f>IF($B391="A","",IFERROR(VLOOKUP($C391,Elster!$I$5:$M$148,3,FALSE),$C391))</f>
        <v>0x000</v>
      </c>
      <c r="F391">
        <f t="shared" si="13"/>
        <v>0</v>
      </c>
      <c r="G391" s="2">
        <f t="shared" si="14"/>
        <v>4.9740000000000339E-3</v>
      </c>
    </row>
    <row r="392" spans="1:7" x14ac:dyDescent="0.35">
      <c r="A392" t="s">
        <v>16554</v>
      </c>
      <c r="B392" t="s">
        <v>7317</v>
      </c>
      <c r="C392" t="s">
        <v>7318</v>
      </c>
      <c r="D392" t="str">
        <f>IF($B392="B","",IFERROR(VLOOKUP($C392,Elster!$I$5:$M$148,3,FALSE),$C392))</f>
        <v/>
      </c>
      <c r="E392" t="str">
        <f>IF($B392="A","",IFERROR(VLOOKUP($C392,Elster!$I$5:$M$148,3,FALSE),$C392))</f>
        <v xml:space="preserve">   "SAMMLERISTTEMP"                                   </v>
      </c>
      <c r="F392">
        <f t="shared" si="13"/>
        <v>13</v>
      </c>
      <c r="G392" s="2">
        <f t="shared" si="14"/>
        <v>4.9479999999999524E-3</v>
      </c>
    </row>
    <row r="393" spans="1:7" x14ac:dyDescent="0.35">
      <c r="A393" t="s">
        <v>16555</v>
      </c>
      <c r="B393" t="s">
        <v>7317</v>
      </c>
      <c r="C393" t="s">
        <v>7329</v>
      </c>
      <c r="D393" t="str">
        <f>IF($B393="B","",IFERROR(VLOOKUP($C393,Elster!$I$5:$M$148,3,FALSE),$C393))</f>
        <v/>
      </c>
      <c r="E393" t="str">
        <f>IF($B393="A","",IFERROR(VLOOKUP($C393,Elster!$I$5:$M$148,3,FALSE),$C393))</f>
        <v xml:space="preserve">   "KESSELSOLLTEMP"                                   </v>
      </c>
      <c r="F393">
        <f t="shared" si="13"/>
        <v>2</v>
      </c>
      <c r="G393" s="2">
        <f t="shared" si="14"/>
        <v>4.9740000000000339E-3</v>
      </c>
    </row>
    <row r="394" spans="1:7" x14ac:dyDescent="0.35">
      <c r="A394" t="s">
        <v>16556</v>
      </c>
      <c r="B394" t="s">
        <v>7317</v>
      </c>
      <c r="C394" t="s">
        <v>7320</v>
      </c>
      <c r="D394" t="str">
        <f>IF($B394="B","",IFERROR(VLOOKUP($C394,Elster!$I$5:$M$148,3,FALSE),$C394))</f>
        <v/>
      </c>
      <c r="E394" t="str">
        <f>IF($B394="A","",IFERROR(VLOOKUP($C394,Elster!$I$5:$M$148,3,FALSE),$C394))</f>
        <v>0x000</v>
      </c>
      <c r="F394">
        <f t="shared" si="13"/>
        <v>0</v>
      </c>
      <c r="G394" s="2">
        <f t="shared" si="14"/>
        <v>4.9730000000001162E-3</v>
      </c>
    </row>
    <row r="395" spans="1:7" x14ac:dyDescent="0.35">
      <c r="A395" t="s">
        <v>16557</v>
      </c>
      <c r="B395" t="s">
        <v>7317</v>
      </c>
      <c r="C395" t="s">
        <v>7366</v>
      </c>
      <c r="D395" t="str">
        <f>IF($B395="B","",IFERROR(VLOOKUP($C395,Elster!$I$5:$M$148,3,FALSE),$C395))</f>
        <v/>
      </c>
      <c r="E395" t="str">
        <f>IF($B395="A","",IFERROR(VLOOKUP($C395,Elster!$I$5:$M$148,3,FALSE),$C395))</f>
        <v xml:space="preserve">//   "ERWEITERUNGSTELEGRAMM"                            </v>
      </c>
      <c r="F395">
        <f t="shared" si="13"/>
        <v>250</v>
      </c>
      <c r="G395" s="2">
        <f t="shared" si="14"/>
        <v>4.9740000000000339E-3</v>
      </c>
    </row>
    <row r="396" spans="1:7" x14ac:dyDescent="0.35">
      <c r="A396" t="s">
        <v>16558</v>
      </c>
      <c r="B396" t="s">
        <v>7317</v>
      </c>
      <c r="C396" t="s">
        <v>7456</v>
      </c>
      <c r="D396" t="str">
        <f>IF($B396="B","",IFERROR(VLOOKUP($C396,Elster!$I$5:$M$148,3,FALSE),$C396))</f>
        <v/>
      </c>
      <c r="E396" t="str">
        <f>IF($B396="A","",IFERROR(VLOOKUP($C396,Elster!$I$5:$M$148,3,FALSE),$C396))</f>
        <v xml:space="preserve">   "BUSKONFIGURATION"                                 </v>
      </c>
      <c r="F396">
        <f t="shared" si="13"/>
        <v>253</v>
      </c>
      <c r="G396" s="2">
        <f t="shared" si="14"/>
        <v>4.9479999999999524E-3</v>
      </c>
    </row>
    <row r="397" spans="1:7" x14ac:dyDescent="0.35">
      <c r="A397" t="s">
        <v>16559</v>
      </c>
      <c r="B397" t="s">
        <v>7317</v>
      </c>
      <c r="C397" t="s">
        <v>7458</v>
      </c>
      <c r="D397" t="str">
        <f>IF($B397="B","",IFERROR(VLOOKUP($C397,Elster!$I$5:$M$148,3,FALSE),$C397))</f>
        <v/>
      </c>
      <c r="E397" t="str">
        <f>IF($B397="A","",IFERROR(VLOOKUP($C397,Elster!$I$5:$M$148,3,FALSE),$C397))</f>
        <v>0x0BF</v>
      </c>
      <c r="F397">
        <f t="shared" si="13"/>
        <v>191</v>
      </c>
      <c r="G397" s="2">
        <f t="shared" si="14"/>
        <v>4.9740000000000339E-3</v>
      </c>
    </row>
    <row r="398" spans="1:7" x14ac:dyDescent="0.35">
      <c r="A398" t="s">
        <v>16560</v>
      </c>
      <c r="B398" t="s">
        <v>7317</v>
      </c>
      <c r="C398" t="s">
        <v>7320</v>
      </c>
      <c r="D398" t="str">
        <f>IF($B398="B","",IFERROR(VLOOKUP($C398,Elster!$I$5:$M$148,3,FALSE),$C398))</f>
        <v/>
      </c>
      <c r="E398" t="str">
        <f>IF($B398="A","",IFERROR(VLOOKUP($C398,Elster!$I$5:$M$148,3,FALSE),$C398))</f>
        <v>0x000</v>
      </c>
      <c r="F398">
        <f t="shared" si="13"/>
        <v>0</v>
      </c>
      <c r="G398" s="2">
        <f t="shared" si="14"/>
        <v>4.9740000000000339E-3</v>
      </c>
    </row>
    <row r="399" spans="1:7" x14ac:dyDescent="0.35">
      <c r="A399" t="s">
        <v>16561</v>
      </c>
      <c r="B399" t="s">
        <v>7317</v>
      </c>
      <c r="C399" t="s">
        <v>7320</v>
      </c>
      <c r="D399" t="str">
        <f>IF($B399="B","",IFERROR(VLOOKUP($C399,Elster!$I$5:$M$148,3,FALSE),$C399))</f>
        <v/>
      </c>
      <c r="E399" t="str">
        <f>IF($B399="A","",IFERROR(VLOOKUP($C399,Elster!$I$5:$M$148,3,FALSE),$C399))</f>
        <v>0x000</v>
      </c>
      <c r="F399">
        <f t="shared" si="13"/>
        <v>0</v>
      </c>
      <c r="G399" s="2">
        <f t="shared" si="14"/>
        <v>4.9739999999998119E-3</v>
      </c>
    </row>
    <row r="400" spans="1:7" x14ac:dyDescent="0.35">
      <c r="A400" t="s">
        <v>16562</v>
      </c>
      <c r="B400" t="s">
        <v>7317</v>
      </c>
      <c r="C400" t="s">
        <v>7329</v>
      </c>
      <c r="D400" t="str">
        <f>IF($B400="B","",IFERROR(VLOOKUP($C400,Elster!$I$5:$M$148,3,FALSE),$C400))</f>
        <v/>
      </c>
      <c r="E400" t="str">
        <f>IF($B400="A","",IFERROR(VLOOKUP($C400,Elster!$I$5:$M$148,3,FALSE),$C400))</f>
        <v xml:space="preserve">   "KESSELSOLLTEMP"                                   </v>
      </c>
      <c r="F400">
        <f t="shared" si="13"/>
        <v>2</v>
      </c>
      <c r="G400" s="2">
        <f t="shared" si="14"/>
        <v>4.9480000000001745E-3</v>
      </c>
    </row>
    <row r="401" spans="1:7" x14ac:dyDescent="0.35">
      <c r="A401" t="s">
        <v>16563</v>
      </c>
      <c r="B401" t="s">
        <v>7317</v>
      </c>
      <c r="C401" t="s">
        <v>7478</v>
      </c>
      <c r="D401" t="str">
        <f>IF($B401="B","",IFERROR(VLOOKUP($C401,Elster!$I$5:$M$148,3,FALSE),$C401))</f>
        <v/>
      </c>
      <c r="E401" t="str">
        <f>IF($B401="A","",IFERROR(VLOOKUP($C401,Elster!$I$5:$M$148,3,FALSE),$C401))</f>
        <v>0x0C8</v>
      </c>
      <c r="F401">
        <f t="shared" si="13"/>
        <v>200</v>
      </c>
      <c r="G401" s="2">
        <f t="shared" si="14"/>
        <v>4.9739999999998119E-3</v>
      </c>
    </row>
    <row r="402" spans="1:7" x14ac:dyDescent="0.35">
      <c r="A402" t="s">
        <v>16564</v>
      </c>
      <c r="B402" t="s">
        <v>7317</v>
      </c>
      <c r="C402" t="s">
        <v>7318</v>
      </c>
      <c r="D402" t="str">
        <f>IF($B402="B","",IFERROR(VLOOKUP($C402,Elster!$I$5:$M$148,3,FALSE),$C402))</f>
        <v/>
      </c>
      <c r="E402" t="str">
        <f>IF($B402="A","",IFERROR(VLOOKUP($C402,Elster!$I$5:$M$148,3,FALSE),$C402))</f>
        <v xml:space="preserve">   "SAMMLERISTTEMP"                                   </v>
      </c>
      <c r="F402">
        <f t="shared" si="13"/>
        <v>13</v>
      </c>
      <c r="G402" s="2">
        <f t="shared" si="14"/>
        <v>1.8359000000000014E-2</v>
      </c>
    </row>
    <row r="403" spans="1:7" x14ac:dyDescent="0.35">
      <c r="A403" t="s">
        <v>16564</v>
      </c>
      <c r="B403" t="s">
        <v>7319</v>
      </c>
      <c r="C403" t="s">
        <v>7318</v>
      </c>
      <c r="D403" t="str">
        <f>IF($B403="B","",IFERROR(VLOOKUP($C403,Elster!$I$5:$M$148,3,FALSE),$C403))</f>
        <v xml:space="preserve">   "SAMMLERISTTEMP"                                   </v>
      </c>
      <c r="E403" t="str">
        <f>IF($B403="A","",IFERROR(VLOOKUP($C403,Elster!$I$5:$M$148,3,FALSE),$C403))</f>
        <v/>
      </c>
      <c r="F403">
        <f t="shared" si="13"/>
        <v>13</v>
      </c>
      <c r="G403" s="2">
        <f t="shared" si="14"/>
        <v>0</v>
      </c>
    </row>
    <row r="404" spans="1:7" x14ac:dyDescent="0.35">
      <c r="A404" t="s">
        <v>16565</v>
      </c>
      <c r="B404" t="s">
        <v>7317</v>
      </c>
      <c r="C404" t="s">
        <v>7320</v>
      </c>
      <c r="D404" t="str">
        <f>IF($B404="B","",IFERROR(VLOOKUP($C404,Elster!$I$5:$M$148,3,FALSE),$C404))</f>
        <v/>
      </c>
      <c r="E404" t="str">
        <f>IF($B404="A","",IFERROR(VLOOKUP($C404,Elster!$I$5:$M$148,3,FALSE),$C404))</f>
        <v>0x000</v>
      </c>
      <c r="F404">
        <f t="shared" si="13"/>
        <v>0</v>
      </c>
      <c r="G404" s="2">
        <f t="shared" si="14"/>
        <v>5.0000000000001155E-3</v>
      </c>
    </row>
    <row r="405" spans="1:7" x14ac:dyDescent="0.35">
      <c r="A405" t="s">
        <v>16565</v>
      </c>
      <c r="B405" t="s">
        <v>7319</v>
      </c>
      <c r="C405" t="s">
        <v>7320</v>
      </c>
      <c r="D405" t="str">
        <f>IF($B405="B","",IFERROR(VLOOKUP($C405,Elster!$I$5:$M$148,3,FALSE),$C405))</f>
        <v>0x000</v>
      </c>
      <c r="E405" t="str">
        <f>IF($B405="A","",IFERROR(VLOOKUP($C405,Elster!$I$5:$M$148,3,FALSE),$C405))</f>
        <v/>
      </c>
      <c r="F405">
        <f t="shared" si="13"/>
        <v>0</v>
      </c>
      <c r="G405" s="2">
        <f t="shared" si="14"/>
        <v>0</v>
      </c>
    </row>
    <row r="406" spans="1:7" x14ac:dyDescent="0.35">
      <c r="A406" t="s">
        <v>16566</v>
      </c>
      <c r="B406" t="s">
        <v>7317</v>
      </c>
      <c r="C406" t="s">
        <v>7339</v>
      </c>
      <c r="D406" t="str">
        <f>IF($B406="B","",IFERROR(VLOOKUP($C406,Elster!$I$5:$M$148,3,FALSE),$C406))</f>
        <v/>
      </c>
      <c r="E406" t="str">
        <f>IF($B406="A","",IFERROR(VLOOKUP($C406,Elster!$I$5:$M$148,3,FALSE),$C406))</f>
        <v xml:space="preserve">   "RAUMSOLLTEMP_II"                                  </v>
      </c>
      <c r="F406">
        <f t="shared" si="13"/>
        <v>6</v>
      </c>
      <c r="G406" s="2">
        <f t="shared" si="14"/>
        <v>4.9989999999999757E-3</v>
      </c>
    </row>
    <row r="407" spans="1:7" x14ac:dyDescent="0.35">
      <c r="A407" t="s">
        <v>16566</v>
      </c>
      <c r="B407" t="s">
        <v>7319</v>
      </c>
      <c r="C407" t="s">
        <v>7339</v>
      </c>
      <c r="D407" t="str">
        <f>IF($B407="B","",IFERROR(VLOOKUP($C407,Elster!$I$5:$M$148,3,FALSE),$C407))</f>
        <v xml:space="preserve">   "RAUMSOLLTEMP_II"                                  </v>
      </c>
      <c r="E407" t="str">
        <f>IF($B407="A","",IFERROR(VLOOKUP($C407,Elster!$I$5:$M$148,3,FALSE),$C407))</f>
        <v/>
      </c>
      <c r="F407">
        <f t="shared" si="13"/>
        <v>6</v>
      </c>
      <c r="G407" s="2">
        <f t="shared" si="14"/>
        <v>0</v>
      </c>
    </row>
    <row r="408" spans="1:7" x14ac:dyDescent="0.35">
      <c r="A408" t="s">
        <v>16567</v>
      </c>
      <c r="B408" t="s">
        <v>7319</v>
      </c>
      <c r="C408" t="s">
        <v>7321</v>
      </c>
      <c r="D408" t="str">
        <f>IF($B408="B","",IFERROR(VLOOKUP($C408,Elster!$I$5:$M$148,3,FALSE),$C408))</f>
        <v xml:space="preserve">   "FEHLERMELDUNG"                                    </v>
      </c>
      <c r="E408" t="str">
        <f>IF($B408="A","",IFERROR(VLOOKUP($C408,Elster!$I$5:$M$148,3,FALSE),$C408))</f>
        <v/>
      </c>
      <c r="F408">
        <f t="shared" si="13"/>
        <v>1</v>
      </c>
      <c r="G408" s="2">
        <f t="shared" si="14"/>
        <v>4.9999999999998934E-3</v>
      </c>
    </row>
    <row r="409" spans="1:7" x14ac:dyDescent="0.35">
      <c r="A409" t="s">
        <v>16568</v>
      </c>
      <c r="B409" t="s">
        <v>7317</v>
      </c>
      <c r="C409" t="s">
        <v>7321</v>
      </c>
      <c r="D409" t="str">
        <f>IF($B409="B","",IFERROR(VLOOKUP($C409,Elster!$I$5:$M$148,3,FALSE),$C409))</f>
        <v/>
      </c>
      <c r="E409" t="str">
        <f>IF($B409="A","",IFERROR(VLOOKUP($C409,Elster!$I$5:$M$148,3,FALSE),$C409))</f>
        <v xml:space="preserve">   "FEHLERMELDUNG"                                    </v>
      </c>
      <c r="F409">
        <f t="shared" si="13"/>
        <v>1</v>
      </c>
      <c r="G409" s="2">
        <f t="shared" si="14"/>
        <v>2.6000000000081513E-5</v>
      </c>
    </row>
    <row r="410" spans="1:7" x14ac:dyDescent="0.35">
      <c r="A410" t="s">
        <v>16569</v>
      </c>
      <c r="B410" t="s">
        <v>7319</v>
      </c>
      <c r="C410" t="s">
        <v>7321</v>
      </c>
      <c r="D410" t="str">
        <f>IF($B410="B","",IFERROR(VLOOKUP($C410,Elster!$I$5:$M$148,3,FALSE),$C410))</f>
        <v xml:space="preserve">   "FEHLERMELDUNG"                                    </v>
      </c>
      <c r="E410" t="str">
        <f>IF($B410="A","",IFERROR(VLOOKUP($C410,Elster!$I$5:$M$148,3,FALSE),$C410))</f>
        <v/>
      </c>
      <c r="F410">
        <f t="shared" si="13"/>
        <v>1</v>
      </c>
      <c r="G410" s="2">
        <f t="shared" si="14"/>
        <v>4.9740000000000339E-3</v>
      </c>
    </row>
    <row r="411" spans="1:7" x14ac:dyDescent="0.35">
      <c r="A411" t="s">
        <v>16570</v>
      </c>
      <c r="B411" t="s">
        <v>7317</v>
      </c>
      <c r="C411" t="s">
        <v>7321</v>
      </c>
      <c r="D411" t="str">
        <f>IF($B411="B","",IFERROR(VLOOKUP($C411,Elster!$I$5:$M$148,3,FALSE),$C411))</f>
        <v/>
      </c>
      <c r="E411" t="str">
        <f>IF($B411="A","",IFERROR(VLOOKUP($C411,Elster!$I$5:$M$148,3,FALSE),$C411))</f>
        <v xml:space="preserve">   "FEHLERMELDUNG"                                    </v>
      </c>
      <c r="F411">
        <f t="shared" si="13"/>
        <v>1</v>
      </c>
      <c r="G411" s="2">
        <f t="shared" si="14"/>
        <v>2.6000000000081513E-5</v>
      </c>
    </row>
    <row r="412" spans="1:7" x14ac:dyDescent="0.35">
      <c r="A412" t="s">
        <v>16571</v>
      </c>
      <c r="B412" t="s">
        <v>7319</v>
      </c>
      <c r="C412" t="s">
        <v>7366</v>
      </c>
      <c r="D412" t="str">
        <f>IF($B412="B","",IFERROR(VLOOKUP($C412,Elster!$I$5:$M$148,3,FALSE),$C412))</f>
        <v xml:space="preserve">//   "ERWEITERUNGSTELEGRAMM"                            </v>
      </c>
      <c r="E412" t="str">
        <f>IF($B412="A","",IFERROR(VLOOKUP($C412,Elster!$I$5:$M$148,3,FALSE),$C412))</f>
        <v/>
      </c>
      <c r="F412">
        <f t="shared" si="13"/>
        <v>250</v>
      </c>
      <c r="G412" s="2">
        <f t="shared" si="14"/>
        <v>4.9739999999998119E-3</v>
      </c>
    </row>
    <row r="413" spans="1:7" x14ac:dyDescent="0.35">
      <c r="A413" t="s">
        <v>16572</v>
      </c>
      <c r="B413" t="s">
        <v>7317</v>
      </c>
      <c r="C413" t="s">
        <v>7366</v>
      </c>
      <c r="D413" t="str">
        <f>IF($B413="B","",IFERROR(VLOOKUP($C413,Elster!$I$5:$M$148,3,FALSE),$C413))</f>
        <v/>
      </c>
      <c r="E413" t="str">
        <f>IF($B413="A","",IFERROR(VLOOKUP($C413,Elster!$I$5:$M$148,3,FALSE),$C413))</f>
        <v xml:space="preserve">//   "ERWEITERUNGSTELEGRAMM"                            </v>
      </c>
      <c r="F413">
        <f t="shared" si="13"/>
        <v>250</v>
      </c>
      <c r="G413" s="2">
        <f t="shared" si="14"/>
        <v>2.6000000000081513E-5</v>
      </c>
    </row>
    <row r="414" spans="1:7" x14ac:dyDescent="0.35">
      <c r="A414" t="s">
        <v>16573</v>
      </c>
      <c r="B414" t="s">
        <v>7317</v>
      </c>
      <c r="C414" t="s">
        <v>7320</v>
      </c>
      <c r="D414" t="str">
        <f>IF($B414="B","",IFERROR(VLOOKUP($C414,Elster!$I$5:$M$148,3,FALSE),$C414))</f>
        <v/>
      </c>
      <c r="E414" t="str">
        <f>IF($B414="A","",IFERROR(VLOOKUP($C414,Elster!$I$5:$M$148,3,FALSE),$C414))</f>
        <v>0x000</v>
      </c>
      <c r="F414">
        <f t="shared" si="13"/>
        <v>0</v>
      </c>
      <c r="G414" s="2">
        <f t="shared" si="14"/>
        <v>5.0000000000001155E-3</v>
      </c>
    </row>
    <row r="415" spans="1:7" x14ac:dyDescent="0.35">
      <c r="A415" t="s">
        <v>16573</v>
      </c>
      <c r="B415" t="s">
        <v>7319</v>
      </c>
      <c r="C415" t="s">
        <v>7320</v>
      </c>
      <c r="D415" t="str">
        <f>IF($B415="B","",IFERROR(VLOOKUP($C415,Elster!$I$5:$M$148,3,FALSE),$C415))</f>
        <v>0x000</v>
      </c>
      <c r="E415" t="str">
        <f>IF($B415="A","",IFERROR(VLOOKUP($C415,Elster!$I$5:$M$148,3,FALSE),$C415))</f>
        <v/>
      </c>
      <c r="F415">
        <f t="shared" si="13"/>
        <v>0</v>
      </c>
      <c r="G415" s="2">
        <f t="shared" si="14"/>
        <v>0</v>
      </c>
    </row>
    <row r="416" spans="1:7" x14ac:dyDescent="0.35">
      <c r="A416" t="s">
        <v>16574</v>
      </c>
      <c r="B416" t="s">
        <v>7317</v>
      </c>
      <c r="C416" t="s">
        <v>7337</v>
      </c>
      <c r="D416" t="str">
        <f>IF($B416="B","",IFERROR(VLOOKUP($C416,Elster!$I$5:$M$148,3,FALSE),$C416))</f>
        <v/>
      </c>
      <c r="E416" t="str">
        <f>IF($B416="A","",IFERROR(VLOOKUP($C416,Elster!$I$5:$M$148,3,FALSE),$C416))</f>
        <v xml:space="preserve">   "RAUMSOLLTEMP_I"                                   </v>
      </c>
      <c r="F416">
        <f t="shared" si="13"/>
        <v>5</v>
      </c>
      <c r="G416" s="2">
        <f t="shared" si="14"/>
        <v>4.9999999999998934E-3</v>
      </c>
    </row>
    <row r="417" spans="1:7" x14ac:dyDescent="0.35">
      <c r="A417" t="s">
        <v>16574</v>
      </c>
      <c r="B417" t="s">
        <v>7319</v>
      </c>
      <c r="C417" t="s">
        <v>7337</v>
      </c>
      <c r="D417" t="str">
        <f>IF($B417="B","",IFERROR(VLOOKUP($C417,Elster!$I$5:$M$148,3,FALSE),$C417))</f>
        <v xml:space="preserve">   "RAUMSOLLTEMP_I"                                   </v>
      </c>
      <c r="E417" t="str">
        <f>IF($B417="A","",IFERROR(VLOOKUP($C417,Elster!$I$5:$M$148,3,FALSE),$C417))</f>
        <v/>
      </c>
      <c r="F417">
        <f t="shared" si="13"/>
        <v>5</v>
      </c>
      <c r="G417" s="2">
        <f t="shared" si="14"/>
        <v>0</v>
      </c>
    </row>
    <row r="418" spans="1:7" x14ac:dyDescent="0.35">
      <c r="A418" t="s">
        <v>16575</v>
      </c>
      <c r="B418" t="s">
        <v>7317</v>
      </c>
      <c r="C418" t="s">
        <v>7321</v>
      </c>
      <c r="D418" t="str">
        <f>IF($B418="B","",IFERROR(VLOOKUP($C418,Elster!$I$5:$M$148,3,FALSE),$C418))</f>
        <v/>
      </c>
      <c r="E418" t="str">
        <f>IF($B418="A","",IFERROR(VLOOKUP($C418,Elster!$I$5:$M$148,3,FALSE),$C418))</f>
        <v xml:space="preserve">   "FEHLERMELDUNG"                                    </v>
      </c>
      <c r="F418">
        <f t="shared" si="13"/>
        <v>1</v>
      </c>
      <c r="G418" s="2">
        <f t="shared" si="14"/>
        <v>4.9999999999998934E-3</v>
      </c>
    </row>
    <row r="419" spans="1:7" x14ac:dyDescent="0.35">
      <c r="A419" t="s">
        <v>16575</v>
      </c>
      <c r="B419" t="s">
        <v>7319</v>
      </c>
      <c r="C419" t="s">
        <v>7321</v>
      </c>
      <c r="D419" t="str">
        <f>IF($B419="B","",IFERROR(VLOOKUP($C419,Elster!$I$5:$M$148,3,FALSE),$C419))</f>
        <v xml:space="preserve">   "FEHLERMELDUNG"                                    </v>
      </c>
      <c r="E419" t="str">
        <f>IF($B419="A","",IFERROR(VLOOKUP($C419,Elster!$I$5:$M$148,3,FALSE),$C419))</f>
        <v/>
      </c>
      <c r="F419">
        <f t="shared" si="13"/>
        <v>1</v>
      </c>
      <c r="G419" s="2">
        <f t="shared" si="14"/>
        <v>0</v>
      </c>
    </row>
    <row r="420" spans="1:7" x14ac:dyDescent="0.35">
      <c r="A420" t="s">
        <v>16576</v>
      </c>
      <c r="B420" t="s">
        <v>7317</v>
      </c>
      <c r="C420" t="s">
        <v>7342</v>
      </c>
      <c r="D420" t="str">
        <f>IF($B420="B","",IFERROR(VLOOKUP($C420,Elster!$I$5:$M$148,3,FALSE),$C420))</f>
        <v/>
      </c>
      <c r="E420" t="str">
        <f>IF($B420="A","",IFERROR(VLOOKUP($C420,Elster!$I$5:$M$148,3,FALSE),$C420))</f>
        <v xml:space="preserve">   "MISCHERLAUFZEIT"                                  </v>
      </c>
      <c r="F420">
        <f t="shared" si="13"/>
        <v>44</v>
      </c>
      <c r="G420" s="2">
        <f t="shared" si="14"/>
        <v>5.0000000000001155E-3</v>
      </c>
    </row>
    <row r="421" spans="1:7" x14ac:dyDescent="0.35">
      <c r="A421" t="s">
        <v>16576</v>
      </c>
      <c r="B421" t="s">
        <v>7319</v>
      </c>
      <c r="C421" t="s">
        <v>7342</v>
      </c>
      <c r="D421" t="str">
        <f>IF($B421="B","",IFERROR(VLOOKUP($C421,Elster!$I$5:$M$148,3,FALSE),$C421))</f>
        <v xml:space="preserve">   "MISCHERLAUFZEIT"                                  </v>
      </c>
      <c r="E421" t="str">
        <f>IF($B421="A","",IFERROR(VLOOKUP($C421,Elster!$I$5:$M$148,3,FALSE),$C421))</f>
        <v/>
      </c>
      <c r="F421">
        <f t="shared" si="13"/>
        <v>44</v>
      </c>
      <c r="G421" s="2">
        <f t="shared" si="14"/>
        <v>0</v>
      </c>
    </row>
    <row r="422" spans="1:7" x14ac:dyDescent="0.35">
      <c r="A422" t="s">
        <v>16577</v>
      </c>
      <c r="B422" t="s">
        <v>7317</v>
      </c>
      <c r="C422" t="s">
        <v>7321</v>
      </c>
      <c r="D422" t="str">
        <f>IF($B422="B","",IFERROR(VLOOKUP($C422,Elster!$I$5:$M$148,3,FALSE),$C422))</f>
        <v/>
      </c>
      <c r="E422" t="str">
        <f>IF($B422="A","",IFERROR(VLOOKUP($C422,Elster!$I$5:$M$148,3,FALSE),$C422))</f>
        <v xml:space="preserve">   "FEHLERMELDUNG"                                    </v>
      </c>
      <c r="F422">
        <f t="shared" si="13"/>
        <v>1</v>
      </c>
      <c r="G422" s="2">
        <f t="shared" si="14"/>
        <v>4.9999999999998934E-3</v>
      </c>
    </row>
    <row r="423" spans="1:7" x14ac:dyDescent="0.35">
      <c r="A423" t="s">
        <v>16577</v>
      </c>
      <c r="B423" t="s">
        <v>7319</v>
      </c>
      <c r="C423" t="s">
        <v>7321</v>
      </c>
      <c r="D423" t="str">
        <f>IF($B423="B","",IFERROR(VLOOKUP($C423,Elster!$I$5:$M$148,3,FALSE),$C423))</f>
        <v xml:space="preserve">   "FEHLERMELDUNG"                                    </v>
      </c>
      <c r="E423" t="str">
        <f>IF($B423="A","",IFERROR(VLOOKUP($C423,Elster!$I$5:$M$148,3,FALSE),$C423))</f>
        <v/>
      </c>
      <c r="F423">
        <f t="shared" si="13"/>
        <v>1</v>
      </c>
      <c r="G423" s="2">
        <f t="shared" si="14"/>
        <v>0</v>
      </c>
    </row>
    <row r="424" spans="1:7" x14ac:dyDescent="0.35">
      <c r="A424" t="s">
        <v>16578</v>
      </c>
      <c r="B424" t="s">
        <v>7317</v>
      </c>
      <c r="C424" t="s">
        <v>7494</v>
      </c>
      <c r="D424" t="str">
        <f>IF($B424="B","",IFERROR(VLOOKUP($C424,Elster!$I$5:$M$148,3,FALSE),$C424))</f>
        <v/>
      </c>
      <c r="E424" t="str">
        <f>IF($B424="A","",IFERROR(VLOOKUP($C424,Elster!$I$5:$M$148,3,FALSE),$C424))</f>
        <v>0x041</v>
      </c>
      <c r="F424">
        <f t="shared" si="13"/>
        <v>65</v>
      </c>
      <c r="G424" s="2">
        <f t="shared" si="14"/>
        <v>5.0000000000001155E-3</v>
      </c>
    </row>
    <row r="425" spans="1:7" x14ac:dyDescent="0.35">
      <c r="A425" t="s">
        <v>16578</v>
      </c>
      <c r="B425" t="s">
        <v>7319</v>
      </c>
      <c r="C425" t="s">
        <v>7494</v>
      </c>
      <c r="D425" t="str">
        <f>IF($B425="B","",IFERROR(VLOOKUP($C425,Elster!$I$5:$M$148,3,FALSE),$C425))</f>
        <v>0x041</v>
      </c>
      <c r="E425" t="str">
        <f>IF($B425="A","",IFERROR(VLOOKUP($C425,Elster!$I$5:$M$148,3,FALSE),$C425))</f>
        <v/>
      </c>
      <c r="F425">
        <f t="shared" si="13"/>
        <v>65</v>
      </c>
      <c r="G425" s="2">
        <f t="shared" si="14"/>
        <v>0</v>
      </c>
    </row>
    <row r="426" spans="1:7" x14ac:dyDescent="0.35">
      <c r="A426" t="s">
        <v>16579</v>
      </c>
      <c r="B426" t="s">
        <v>7317</v>
      </c>
      <c r="C426" t="s">
        <v>7339</v>
      </c>
      <c r="D426" t="str">
        <f>IF($B426="B","",IFERROR(VLOOKUP($C426,Elster!$I$5:$M$148,3,FALSE),$C426))</f>
        <v/>
      </c>
      <c r="E426" t="str">
        <f>IF($B426="A","",IFERROR(VLOOKUP($C426,Elster!$I$5:$M$148,3,FALSE),$C426))</f>
        <v xml:space="preserve">   "RAUMSOLLTEMP_II"                                  </v>
      </c>
      <c r="F426">
        <f t="shared" si="13"/>
        <v>6</v>
      </c>
      <c r="G426" s="2">
        <f t="shared" si="14"/>
        <v>2.1222999999999992E-2</v>
      </c>
    </row>
    <row r="427" spans="1:7" x14ac:dyDescent="0.35">
      <c r="A427" t="s">
        <v>16580</v>
      </c>
      <c r="B427" t="s">
        <v>7317</v>
      </c>
      <c r="C427" t="s">
        <v>7321</v>
      </c>
      <c r="D427" t="str">
        <f>IF($B427="B","",IFERROR(VLOOKUP($C427,Elster!$I$5:$M$148,3,FALSE),$C427))</f>
        <v/>
      </c>
      <c r="E427" t="str">
        <f>IF($B427="A","",IFERROR(VLOOKUP($C427,Elster!$I$5:$M$148,3,FALSE),$C427))</f>
        <v xml:space="preserve">   "FEHLERMELDUNG"                                    </v>
      </c>
      <c r="F427">
        <f t="shared" si="13"/>
        <v>1</v>
      </c>
      <c r="G427" s="2">
        <f t="shared" si="14"/>
        <v>4.9740000000000339E-3</v>
      </c>
    </row>
    <row r="428" spans="1:7" x14ac:dyDescent="0.35">
      <c r="A428" t="s">
        <v>16581</v>
      </c>
      <c r="B428" t="s">
        <v>7317</v>
      </c>
      <c r="C428" t="s">
        <v>7318</v>
      </c>
      <c r="D428" t="str">
        <f>IF($B428="B","",IFERROR(VLOOKUP($C428,Elster!$I$5:$M$148,3,FALSE),$C428))</f>
        <v/>
      </c>
      <c r="E428" t="str">
        <f>IF($B428="A","",IFERROR(VLOOKUP($C428,Elster!$I$5:$M$148,3,FALSE),$C428))</f>
        <v xml:space="preserve">   "SAMMLERISTTEMP"                                   </v>
      </c>
      <c r="F428">
        <f t="shared" si="13"/>
        <v>13</v>
      </c>
      <c r="G428" s="2">
        <f t="shared" si="14"/>
        <v>4.9479999999999524E-3</v>
      </c>
    </row>
    <row r="429" spans="1:7" x14ac:dyDescent="0.35">
      <c r="A429" t="s">
        <v>16582</v>
      </c>
      <c r="B429" t="s">
        <v>7317</v>
      </c>
      <c r="C429" t="s">
        <v>7329</v>
      </c>
      <c r="D429" t="str">
        <f>IF($B429="B","",IFERROR(VLOOKUP($C429,Elster!$I$5:$M$148,3,FALSE),$C429))</f>
        <v/>
      </c>
      <c r="E429" t="str">
        <f>IF($B429="A","",IFERROR(VLOOKUP($C429,Elster!$I$5:$M$148,3,FALSE),$C429))</f>
        <v xml:space="preserve">   "KESSELSOLLTEMP"                                   </v>
      </c>
      <c r="F429">
        <f t="shared" si="13"/>
        <v>2</v>
      </c>
      <c r="G429" s="2">
        <f t="shared" si="14"/>
        <v>4.9740000000000339E-3</v>
      </c>
    </row>
    <row r="430" spans="1:7" x14ac:dyDescent="0.35">
      <c r="A430" t="s">
        <v>16583</v>
      </c>
      <c r="B430" t="s">
        <v>7317</v>
      </c>
      <c r="C430" t="s">
        <v>7320</v>
      </c>
      <c r="D430" t="str">
        <f>IF($B430="B","",IFERROR(VLOOKUP($C430,Elster!$I$5:$M$148,3,FALSE),$C430))</f>
        <v/>
      </c>
      <c r="E430" t="str">
        <f>IF($B430="A","",IFERROR(VLOOKUP($C430,Elster!$I$5:$M$148,3,FALSE),$C430))</f>
        <v>0x000</v>
      </c>
      <c r="F430">
        <f t="shared" si="13"/>
        <v>0</v>
      </c>
      <c r="G430" s="2">
        <f t="shared" si="14"/>
        <v>4.9740000000000339E-3</v>
      </c>
    </row>
    <row r="431" spans="1:7" x14ac:dyDescent="0.35">
      <c r="A431" t="s">
        <v>16584</v>
      </c>
      <c r="B431" t="s">
        <v>7317</v>
      </c>
      <c r="C431" t="s">
        <v>7366</v>
      </c>
      <c r="D431" t="str">
        <f>IF($B431="B","",IFERROR(VLOOKUP($C431,Elster!$I$5:$M$148,3,FALSE),$C431))</f>
        <v/>
      </c>
      <c r="E431" t="str">
        <f>IF($B431="A","",IFERROR(VLOOKUP($C431,Elster!$I$5:$M$148,3,FALSE),$C431))</f>
        <v xml:space="preserve">//   "ERWEITERUNGSTELEGRAMM"                            </v>
      </c>
      <c r="F431">
        <f t="shared" si="13"/>
        <v>250</v>
      </c>
      <c r="G431" s="2">
        <f t="shared" si="14"/>
        <v>4.9740000000000339E-3</v>
      </c>
    </row>
    <row r="432" spans="1:7" x14ac:dyDescent="0.35">
      <c r="A432" t="s">
        <v>16585</v>
      </c>
      <c r="B432" t="s">
        <v>7317</v>
      </c>
      <c r="C432" t="s">
        <v>7320</v>
      </c>
      <c r="D432" t="str">
        <f>IF($B432="B","",IFERROR(VLOOKUP($C432,Elster!$I$5:$M$148,3,FALSE),$C432))</f>
        <v/>
      </c>
      <c r="E432" t="str">
        <f>IF($B432="A","",IFERROR(VLOOKUP($C432,Elster!$I$5:$M$148,3,FALSE),$C432))</f>
        <v>0x000</v>
      </c>
      <c r="F432">
        <f t="shared" si="13"/>
        <v>0</v>
      </c>
      <c r="G432" s="2">
        <f t="shared" si="14"/>
        <v>4.9469999999998127E-3</v>
      </c>
    </row>
    <row r="433" spans="1:7" x14ac:dyDescent="0.35">
      <c r="A433" t="s">
        <v>16586</v>
      </c>
      <c r="B433" t="s">
        <v>7317</v>
      </c>
      <c r="C433" t="s">
        <v>7337</v>
      </c>
      <c r="D433" t="str">
        <f>IF($B433="B","",IFERROR(VLOOKUP($C433,Elster!$I$5:$M$148,3,FALSE),$C433))</f>
        <v/>
      </c>
      <c r="E433" t="str">
        <f>IF($B433="A","",IFERROR(VLOOKUP($C433,Elster!$I$5:$M$148,3,FALSE),$C433))</f>
        <v xml:space="preserve">   "RAUMSOLLTEMP_I"                                   </v>
      </c>
      <c r="F433">
        <f t="shared" si="13"/>
        <v>5</v>
      </c>
      <c r="G433" s="2">
        <f t="shared" si="14"/>
        <v>4.9740000000000339E-3</v>
      </c>
    </row>
    <row r="434" spans="1:7" x14ac:dyDescent="0.35">
      <c r="A434" t="s">
        <v>16587</v>
      </c>
      <c r="B434" t="s">
        <v>7317</v>
      </c>
      <c r="C434" t="s">
        <v>7321</v>
      </c>
      <c r="D434" t="str">
        <f>IF($B434="B","",IFERROR(VLOOKUP($C434,Elster!$I$5:$M$148,3,FALSE),$C434))</f>
        <v/>
      </c>
      <c r="E434" t="str">
        <f>IF($B434="A","",IFERROR(VLOOKUP($C434,Elster!$I$5:$M$148,3,FALSE),$C434))</f>
        <v xml:space="preserve">   "FEHLERMELDUNG"                                    </v>
      </c>
      <c r="F434">
        <f t="shared" si="13"/>
        <v>1</v>
      </c>
      <c r="G434" s="2">
        <f t="shared" si="14"/>
        <v>4.9740000000000339E-3</v>
      </c>
    </row>
    <row r="435" spans="1:7" x14ac:dyDescent="0.35">
      <c r="A435" t="s">
        <v>16588</v>
      </c>
      <c r="B435" t="s">
        <v>7317</v>
      </c>
      <c r="C435" t="s">
        <v>7342</v>
      </c>
      <c r="D435" t="str">
        <f>IF($B435="B","",IFERROR(VLOOKUP($C435,Elster!$I$5:$M$148,3,FALSE),$C435))</f>
        <v/>
      </c>
      <c r="E435" t="str">
        <f>IF($B435="A","",IFERROR(VLOOKUP($C435,Elster!$I$5:$M$148,3,FALSE),$C435))</f>
        <v xml:space="preserve">   "MISCHERLAUFZEIT"                                  </v>
      </c>
      <c r="F435">
        <f t="shared" si="13"/>
        <v>44</v>
      </c>
      <c r="G435" s="2">
        <f t="shared" si="14"/>
        <v>4.9740000000000339E-3</v>
      </c>
    </row>
    <row r="436" spans="1:7" x14ac:dyDescent="0.35">
      <c r="A436" t="s">
        <v>16589</v>
      </c>
      <c r="B436" t="s">
        <v>7317</v>
      </c>
      <c r="C436" t="s">
        <v>7321</v>
      </c>
      <c r="D436" t="str">
        <f>IF($B436="B","",IFERROR(VLOOKUP($C436,Elster!$I$5:$M$148,3,FALSE),$C436))</f>
        <v/>
      </c>
      <c r="E436" t="str">
        <f>IF($B436="A","",IFERROR(VLOOKUP($C436,Elster!$I$5:$M$148,3,FALSE),$C436))</f>
        <v xml:space="preserve">   "FEHLERMELDUNG"                                    </v>
      </c>
      <c r="F436">
        <f t="shared" si="13"/>
        <v>1</v>
      </c>
      <c r="G436" s="2">
        <f t="shared" si="14"/>
        <v>4.9479999999999524E-3</v>
      </c>
    </row>
    <row r="437" spans="1:7" x14ac:dyDescent="0.35">
      <c r="A437" t="s">
        <v>16590</v>
      </c>
      <c r="B437" t="s">
        <v>7317</v>
      </c>
      <c r="C437" t="s">
        <v>7507</v>
      </c>
      <c r="D437" t="str">
        <f>IF($B437="B","",IFERROR(VLOOKUP($C437,Elster!$I$5:$M$148,3,FALSE),$C437))</f>
        <v/>
      </c>
      <c r="E437" t="str">
        <f>IF($B437="A","",IFERROR(VLOOKUP($C437,Elster!$I$5:$M$148,3,FALSE),$C437))</f>
        <v>0x042</v>
      </c>
      <c r="F437">
        <f t="shared" si="13"/>
        <v>66</v>
      </c>
      <c r="G437" s="2">
        <f t="shared" si="14"/>
        <v>4.9740000000000339E-3</v>
      </c>
    </row>
    <row r="438" spans="1:7" x14ac:dyDescent="0.35">
      <c r="A438" t="s">
        <v>16591</v>
      </c>
      <c r="B438" t="s">
        <v>7317</v>
      </c>
      <c r="C438" t="s">
        <v>7318</v>
      </c>
      <c r="D438" t="str">
        <f>IF($B438="B","",IFERROR(VLOOKUP($C438,Elster!$I$5:$M$148,3,FALSE),$C438))</f>
        <v/>
      </c>
      <c r="E438" t="str">
        <f>IF($B438="A","",IFERROR(VLOOKUP($C438,Elster!$I$5:$M$148,3,FALSE),$C438))</f>
        <v xml:space="preserve">   "SAMMLERISTTEMP"                                   </v>
      </c>
      <c r="F438">
        <f t="shared" si="13"/>
        <v>13</v>
      </c>
      <c r="G438" s="2">
        <f t="shared" si="14"/>
        <v>1.2915999999999928E-2</v>
      </c>
    </row>
    <row r="439" spans="1:7" x14ac:dyDescent="0.35">
      <c r="A439" t="s">
        <v>16591</v>
      </c>
      <c r="B439" t="s">
        <v>7319</v>
      </c>
      <c r="C439" t="s">
        <v>7318</v>
      </c>
      <c r="D439" t="str">
        <f>IF($B439="B","",IFERROR(VLOOKUP($C439,Elster!$I$5:$M$148,3,FALSE),$C439))</f>
        <v xml:space="preserve">   "SAMMLERISTTEMP"                                   </v>
      </c>
      <c r="E439" t="str">
        <f>IF($B439="A","",IFERROR(VLOOKUP($C439,Elster!$I$5:$M$148,3,FALSE),$C439))</f>
        <v/>
      </c>
      <c r="F439">
        <f t="shared" si="13"/>
        <v>13</v>
      </c>
      <c r="G439" s="2">
        <f t="shared" si="14"/>
        <v>0</v>
      </c>
    </row>
    <row r="440" spans="1:7" x14ac:dyDescent="0.35">
      <c r="A440" t="s">
        <v>16592</v>
      </c>
      <c r="B440" t="s">
        <v>7317</v>
      </c>
      <c r="C440" t="s">
        <v>7320</v>
      </c>
      <c r="D440" t="str">
        <f>IF($B440="B","",IFERROR(VLOOKUP($C440,Elster!$I$5:$M$148,3,FALSE),$C440))</f>
        <v/>
      </c>
      <c r="E440" t="str">
        <f>IF($B440="A","",IFERROR(VLOOKUP($C440,Elster!$I$5:$M$148,3,FALSE),$C440))</f>
        <v>0x000</v>
      </c>
      <c r="F440">
        <f t="shared" si="13"/>
        <v>0</v>
      </c>
      <c r="G440" s="2">
        <f t="shared" si="14"/>
        <v>5.0000000000001155E-3</v>
      </c>
    </row>
    <row r="441" spans="1:7" x14ac:dyDescent="0.35">
      <c r="A441" t="s">
        <v>16592</v>
      </c>
      <c r="B441" t="s">
        <v>7319</v>
      </c>
      <c r="C441" t="s">
        <v>7320</v>
      </c>
      <c r="D441" t="str">
        <f>IF($B441="B","",IFERROR(VLOOKUP($C441,Elster!$I$5:$M$148,3,FALSE),$C441))</f>
        <v>0x000</v>
      </c>
      <c r="E441" t="str">
        <f>IF($B441="A","",IFERROR(VLOOKUP($C441,Elster!$I$5:$M$148,3,FALSE),$C441))</f>
        <v/>
      </c>
      <c r="F441">
        <f t="shared" si="13"/>
        <v>0</v>
      </c>
      <c r="G441" s="2">
        <f t="shared" si="14"/>
        <v>0</v>
      </c>
    </row>
    <row r="442" spans="1:7" x14ac:dyDescent="0.35">
      <c r="A442" t="s">
        <v>16593</v>
      </c>
      <c r="B442" t="s">
        <v>7317</v>
      </c>
      <c r="C442" t="s">
        <v>7339</v>
      </c>
      <c r="D442" t="str">
        <f>IF($B442="B","",IFERROR(VLOOKUP($C442,Elster!$I$5:$M$148,3,FALSE),$C442))</f>
        <v/>
      </c>
      <c r="E442" t="str">
        <f>IF($B442="A","",IFERROR(VLOOKUP($C442,Elster!$I$5:$M$148,3,FALSE),$C442))</f>
        <v xml:space="preserve">   "RAUMSOLLTEMP_II"                                  </v>
      </c>
      <c r="F442">
        <f t="shared" si="13"/>
        <v>6</v>
      </c>
      <c r="G442" s="2">
        <f t="shared" si="14"/>
        <v>4.9999999999998934E-3</v>
      </c>
    </row>
    <row r="443" spans="1:7" x14ac:dyDescent="0.35">
      <c r="A443" t="s">
        <v>16593</v>
      </c>
      <c r="B443" t="s">
        <v>7319</v>
      </c>
      <c r="C443" t="s">
        <v>7339</v>
      </c>
      <c r="D443" t="str">
        <f>IF($B443="B","",IFERROR(VLOOKUP($C443,Elster!$I$5:$M$148,3,FALSE),$C443))</f>
        <v xml:space="preserve">   "RAUMSOLLTEMP_II"                                  </v>
      </c>
      <c r="E443" t="str">
        <f>IF($B443="A","",IFERROR(VLOOKUP($C443,Elster!$I$5:$M$148,3,FALSE),$C443))</f>
        <v/>
      </c>
      <c r="F443">
        <f t="shared" si="13"/>
        <v>6</v>
      </c>
      <c r="G443" s="2">
        <f t="shared" si="14"/>
        <v>0</v>
      </c>
    </row>
    <row r="444" spans="1:7" x14ac:dyDescent="0.35">
      <c r="A444" t="s">
        <v>16594</v>
      </c>
      <c r="B444" t="s">
        <v>7319</v>
      </c>
      <c r="C444" t="s">
        <v>7321</v>
      </c>
      <c r="D444" t="str">
        <f>IF($B444="B","",IFERROR(VLOOKUP($C444,Elster!$I$5:$M$148,3,FALSE),$C444))</f>
        <v xml:space="preserve">   "FEHLERMELDUNG"                                    </v>
      </c>
      <c r="E444" t="str">
        <f>IF($B444="A","",IFERROR(VLOOKUP($C444,Elster!$I$5:$M$148,3,FALSE),$C444))</f>
        <v/>
      </c>
      <c r="F444">
        <f t="shared" si="13"/>
        <v>1</v>
      </c>
      <c r="G444" s="2">
        <f t="shared" si="14"/>
        <v>5.0000000000001155E-3</v>
      </c>
    </row>
    <row r="445" spans="1:7" x14ac:dyDescent="0.35">
      <c r="A445" t="s">
        <v>16595</v>
      </c>
      <c r="B445" t="s">
        <v>7317</v>
      </c>
      <c r="C445" t="s">
        <v>7321</v>
      </c>
      <c r="D445" t="str">
        <f>IF($B445="B","",IFERROR(VLOOKUP($C445,Elster!$I$5:$M$148,3,FALSE),$C445))</f>
        <v/>
      </c>
      <c r="E445" t="str">
        <f>IF($B445="A","",IFERROR(VLOOKUP($C445,Elster!$I$5:$M$148,3,FALSE),$C445))</f>
        <v xml:space="preserve">   "FEHLERMELDUNG"                                    </v>
      </c>
      <c r="F445">
        <f t="shared" si="13"/>
        <v>1</v>
      </c>
      <c r="G445" s="2">
        <f t="shared" si="14"/>
        <v>2.5999999999859469E-5</v>
      </c>
    </row>
    <row r="446" spans="1:7" x14ac:dyDescent="0.35">
      <c r="A446" t="s">
        <v>16596</v>
      </c>
      <c r="B446" t="s">
        <v>7317</v>
      </c>
      <c r="C446" t="s">
        <v>7321</v>
      </c>
      <c r="D446" t="str">
        <f>IF($B446="B","",IFERROR(VLOOKUP($C446,Elster!$I$5:$M$148,3,FALSE),$C446))</f>
        <v/>
      </c>
      <c r="E446" t="str">
        <f>IF($B446="A","",IFERROR(VLOOKUP($C446,Elster!$I$5:$M$148,3,FALSE),$C446))</f>
        <v xml:space="preserve">   "FEHLERMELDUNG"                                    </v>
      </c>
      <c r="F446">
        <f t="shared" si="13"/>
        <v>1</v>
      </c>
      <c r="G446" s="2">
        <f t="shared" si="14"/>
        <v>5.0000000000001155E-3</v>
      </c>
    </row>
    <row r="447" spans="1:7" x14ac:dyDescent="0.35">
      <c r="A447" t="s">
        <v>16596</v>
      </c>
      <c r="B447" t="s">
        <v>7319</v>
      </c>
      <c r="C447" t="s">
        <v>7321</v>
      </c>
      <c r="D447" t="str">
        <f>IF($B447="B","",IFERROR(VLOOKUP($C447,Elster!$I$5:$M$148,3,FALSE),$C447))</f>
        <v xml:space="preserve">   "FEHLERMELDUNG"                                    </v>
      </c>
      <c r="E447" t="str">
        <f>IF($B447="A","",IFERROR(VLOOKUP($C447,Elster!$I$5:$M$148,3,FALSE),$C447))</f>
        <v/>
      </c>
      <c r="F447">
        <f t="shared" si="13"/>
        <v>1</v>
      </c>
      <c r="G447" s="2">
        <f t="shared" si="14"/>
        <v>0</v>
      </c>
    </row>
    <row r="448" spans="1:7" x14ac:dyDescent="0.35">
      <c r="A448" t="s">
        <v>16597</v>
      </c>
      <c r="B448" t="s">
        <v>7317</v>
      </c>
      <c r="C448" t="s">
        <v>7366</v>
      </c>
      <c r="D448" t="str">
        <f>IF($B448="B","",IFERROR(VLOOKUP($C448,Elster!$I$5:$M$148,3,FALSE),$C448))</f>
        <v/>
      </c>
      <c r="E448" t="str">
        <f>IF($B448="A","",IFERROR(VLOOKUP($C448,Elster!$I$5:$M$148,3,FALSE),$C448))</f>
        <v xml:space="preserve">//   "ERWEITERUNGSTELEGRAMM"                            </v>
      </c>
      <c r="F448">
        <f t="shared" si="13"/>
        <v>250</v>
      </c>
      <c r="G448" s="2">
        <f t="shared" si="14"/>
        <v>4.9999999999998934E-3</v>
      </c>
    </row>
    <row r="449" spans="1:7" x14ac:dyDescent="0.35">
      <c r="A449" t="s">
        <v>16597</v>
      </c>
      <c r="B449" t="s">
        <v>7319</v>
      </c>
      <c r="C449" t="s">
        <v>7366</v>
      </c>
      <c r="D449" t="str">
        <f>IF($B449="B","",IFERROR(VLOOKUP($C449,Elster!$I$5:$M$148,3,FALSE),$C449))</f>
        <v xml:space="preserve">//   "ERWEITERUNGSTELEGRAMM"                            </v>
      </c>
      <c r="E449" t="str">
        <f>IF($B449="A","",IFERROR(VLOOKUP($C449,Elster!$I$5:$M$148,3,FALSE),$C449))</f>
        <v/>
      </c>
      <c r="F449">
        <f t="shared" si="13"/>
        <v>250</v>
      </c>
      <c r="G449" s="2">
        <f t="shared" si="14"/>
        <v>0</v>
      </c>
    </row>
    <row r="450" spans="1:7" x14ac:dyDescent="0.35">
      <c r="A450" t="s">
        <v>16598</v>
      </c>
      <c r="B450" t="s">
        <v>7317</v>
      </c>
      <c r="C450" t="s">
        <v>7320</v>
      </c>
      <c r="D450" t="str">
        <f>IF($B450="B","",IFERROR(VLOOKUP($C450,Elster!$I$5:$M$148,3,FALSE),$C450))</f>
        <v/>
      </c>
      <c r="E450" t="str">
        <f>IF($B450="A","",IFERROR(VLOOKUP($C450,Elster!$I$5:$M$148,3,FALSE),$C450))</f>
        <v>0x000</v>
      </c>
      <c r="F450">
        <f t="shared" si="13"/>
        <v>0</v>
      </c>
      <c r="G450" s="2">
        <f t="shared" si="14"/>
        <v>5.0000000000001155E-3</v>
      </c>
    </row>
    <row r="451" spans="1:7" x14ac:dyDescent="0.35">
      <c r="A451" t="s">
        <v>16598</v>
      </c>
      <c r="B451" t="s">
        <v>7319</v>
      </c>
      <c r="C451" t="s">
        <v>7320</v>
      </c>
      <c r="D451" t="str">
        <f>IF($B451="B","",IFERROR(VLOOKUP($C451,Elster!$I$5:$M$148,3,FALSE),$C451))</f>
        <v>0x000</v>
      </c>
      <c r="E451" t="str">
        <f>IF($B451="A","",IFERROR(VLOOKUP($C451,Elster!$I$5:$M$148,3,FALSE),$C451))</f>
        <v/>
      </c>
      <c r="F451">
        <f t="shared" si="13"/>
        <v>0</v>
      </c>
      <c r="G451" s="2">
        <f t="shared" si="14"/>
        <v>0</v>
      </c>
    </row>
    <row r="452" spans="1:7" x14ac:dyDescent="0.35">
      <c r="A452" t="s">
        <v>16599</v>
      </c>
      <c r="B452" t="s">
        <v>7317</v>
      </c>
      <c r="C452" t="s">
        <v>7343</v>
      </c>
      <c r="D452" t="str">
        <f>IF($B452="B","",IFERROR(VLOOKUP($C452,Elster!$I$5:$M$148,3,FALSE),$C452))</f>
        <v/>
      </c>
      <c r="E452" t="str">
        <f>IF($B452="A","",IFERROR(VLOOKUP($C452,Elster!$I$5:$M$148,3,FALSE),$C452))</f>
        <v xml:space="preserve">   "RAUMSOLLTEMP_NACHT"                               </v>
      </c>
      <c r="F452">
        <f t="shared" ref="F452:F515" si="15">HEX2DEC(REPLACE(C452,1,2,""))</f>
        <v>8</v>
      </c>
      <c r="G452" s="2">
        <f t="shared" ref="G452:G515" si="16">SUBSTITUTE(A452,"s","")-SUBSTITUTE(A451,"s","")</f>
        <v>4.9999999999998934E-3</v>
      </c>
    </row>
    <row r="453" spans="1:7" x14ac:dyDescent="0.35">
      <c r="A453" t="s">
        <v>16599</v>
      </c>
      <c r="B453" t="s">
        <v>7319</v>
      </c>
      <c r="C453" t="s">
        <v>7343</v>
      </c>
      <c r="D453" t="str">
        <f>IF($B453="B","",IFERROR(VLOOKUP($C453,Elster!$I$5:$M$148,3,FALSE),$C453))</f>
        <v xml:space="preserve">   "RAUMSOLLTEMP_NACHT"                               </v>
      </c>
      <c r="E453" t="str">
        <f>IF($B453="A","",IFERROR(VLOOKUP($C453,Elster!$I$5:$M$148,3,FALSE),$C453))</f>
        <v/>
      </c>
      <c r="F453">
        <f t="shared" si="15"/>
        <v>8</v>
      </c>
      <c r="G453" s="2">
        <f t="shared" si="16"/>
        <v>0</v>
      </c>
    </row>
    <row r="454" spans="1:7" x14ac:dyDescent="0.35">
      <c r="A454" t="s">
        <v>16600</v>
      </c>
      <c r="B454" t="s">
        <v>7317</v>
      </c>
      <c r="C454" t="s">
        <v>7320</v>
      </c>
      <c r="D454" t="str">
        <f>IF($B454="B","",IFERROR(VLOOKUP($C454,Elster!$I$5:$M$148,3,FALSE),$C454))</f>
        <v/>
      </c>
      <c r="E454" t="str">
        <f>IF($B454="A","",IFERROR(VLOOKUP($C454,Elster!$I$5:$M$148,3,FALSE),$C454))</f>
        <v>0x000</v>
      </c>
      <c r="F454">
        <f t="shared" si="15"/>
        <v>0</v>
      </c>
      <c r="G454" s="2">
        <f t="shared" si="16"/>
        <v>5.0000000000001155E-3</v>
      </c>
    </row>
    <row r="455" spans="1:7" x14ac:dyDescent="0.35">
      <c r="A455" t="s">
        <v>16600</v>
      </c>
      <c r="B455" t="s">
        <v>7319</v>
      </c>
      <c r="C455" t="s">
        <v>7320</v>
      </c>
      <c r="D455" t="str">
        <f>IF($B455="B","",IFERROR(VLOOKUP($C455,Elster!$I$5:$M$148,3,FALSE),$C455))</f>
        <v>0x000</v>
      </c>
      <c r="E455" t="str">
        <f>IF($B455="A","",IFERROR(VLOOKUP($C455,Elster!$I$5:$M$148,3,FALSE),$C455))</f>
        <v/>
      </c>
      <c r="F455">
        <f t="shared" si="15"/>
        <v>0</v>
      </c>
      <c r="G455" s="2">
        <f t="shared" si="16"/>
        <v>0</v>
      </c>
    </row>
    <row r="456" spans="1:7" x14ac:dyDescent="0.35">
      <c r="A456" t="s">
        <v>16601</v>
      </c>
      <c r="B456" t="s">
        <v>7317</v>
      </c>
      <c r="C456" t="s">
        <v>7521</v>
      </c>
      <c r="D456" t="str">
        <f>IF($B456="B","",IFERROR(VLOOKUP($C456,Elster!$I$5:$M$148,3,FALSE),$C456))</f>
        <v/>
      </c>
      <c r="E456" t="str">
        <f>IF($B456="A","",IFERROR(VLOOKUP($C456,Elster!$I$5:$M$148,3,FALSE),$C456))</f>
        <v>0x0AA</v>
      </c>
      <c r="F456">
        <f t="shared" si="15"/>
        <v>170</v>
      </c>
      <c r="G456" s="2">
        <f t="shared" si="16"/>
        <v>4.9999999999998934E-3</v>
      </c>
    </row>
    <row r="457" spans="1:7" x14ac:dyDescent="0.35">
      <c r="A457" t="s">
        <v>16601</v>
      </c>
      <c r="B457" t="s">
        <v>7319</v>
      </c>
      <c r="C457" t="s">
        <v>7521</v>
      </c>
      <c r="D457" t="str">
        <f>IF($B457="B","",IFERROR(VLOOKUP($C457,Elster!$I$5:$M$148,3,FALSE),$C457))</f>
        <v>0x0AA</v>
      </c>
      <c r="E457" t="str">
        <f>IF($B457="A","",IFERROR(VLOOKUP($C457,Elster!$I$5:$M$148,3,FALSE),$C457))</f>
        <v/>
      </c>
      <c r="F457">
        <f t="shared" si="15"/>
        <v>170</v>
      </c>
      <c r="G457" s="2">
        <f t="shared" si="16"/>
        <v>0</v>
      </c>
    </row>
    <row r="458" spans="1:7" x14ac:dyDescent="0.35">
      <c r="A458" t="s">
        <v>16602</v>
      </c>
      <c r="B458" t="s">
        <v>7317</v>
      </c>
      <c r="C458" t="s">
        <v>7321</v>
      </c>
      <c r="D458" t="str">
        <f>IF($B458="B","",IFERROR(VLOOKUP($C458,Elster!$I$5:$M$148,3,FALSE),$C458))</f>
        <v/>
      </c>
      <c r="E458" t="str">
        <f>IF($B458="A","",IFERROR(VLOOKUP($C458,Elster!$I$5:$M$148,3,FALSE),$C458))</f>
        <v xml:space="preserve">   "FEHLERMELDUNG"                                    </v>
      </c>
      <c r="F458">
        <f t="shared" si="15"/>
        <v>1</v>
      </c>
      <c r="G458" s="2">
        <f t="shared" si="16"/>
        <v>4.9989999999999757E-3</v>
      </c>
    </row>
    <row r="459" spans="1:7" x14ac:dyDescent="0.35">
      <c r="A459" t="s">
        <v>16602</v>
      </c>
      <c r="B459" t="s">
        <v>7319</v>
      </c>
      <c r="C459" t="s">
        <v>7321</v>
      </c>
      <c r="D459" t="str">
        <f>IF($B459="B","",IFERROR(VLOOKUP($C459,Elster!$I$5:$M$148,3,FALSE),$C459))</f>
        <v xml:space="preserve">   "FEHLERMELDUNG"                                    </v>
      </c>
      <c r="E459" t="str">
        <f>IF($B459="A","",IFERROR(VLOOKUP($C459,Elster!$I$5:$M$148,3,FALSE),$C459))</f>
        <v/>
      </c>
      <c r="F459">
        <f t="shared" si="15"/>
        <v>1</v>
      </c>
      <c r="G459" s="2">
        <f t="shared" si="16"/>
        <v>0</v>
      </c>
    </row>
    <row r="460" spans="1:7" x14ac:dyDescent="0.35">
      <c r="A460" t="s">
        <v>16603</v>
      </c>
      <c r="B460" t="s">
        <v>7317</v>
      </c>
      <c r="C460" t="s">
        <v>7525</v>
      </c>
      <c r="D460" t="str">
        <f>IF($B460="B","",IFERROR(VLOOKUP($C460,Elster!$I$5:$M$148,3,FALSE),$C460))</f>
        <v/>
      </c>
      <c r="E460" t="str">
        <f>IF($B460="A","",IFERROR(VLOOKUP($C460,Elster!$I$5:$M$148,3,FALSE),$C460))</f>
        <v>0x0C1</v>
      </c>
      <c r="F460">
        <f t="shared" si="15"/>
        <v>193</v>
      </c>
      <c r="G460" s="2">
        <f t="shared" si="16"/>
        <v>5.0000000000001155E-3</v>
      </c>
    </row>
    <row r="461" spans="1:7" x14ac:dyDescent="0.35">
      <c r="A461" t="s">
        <v>16603</v>
      </c>
      <c r="B461" t="s">
        <v>7319</v>
      </c>
      <c r="C461" t="s">
        <v>7525</v>
      </c>
      <c r="D461" t="str">
        <f>IF($B461="B","",IFERROR(VLOOKUP($C461,Elster!$I$5:$M$148,3,FALSE),$C461))</f>
        <v>0x0C1</v>
      </c>
      <c r="E461" t="str">
        <f>IF($B461="A","",IFERROR(VLOOKUP($C461,Elster!$I$5:$M$148,3,FALSE),$C461))</f>
        <v/>
      </c>
      <c r="F461">
        <f t="shared" si="15"/>
        <v>193</v>
      </c>
      <c r="G461" s="2">
        <f t="shared" si="16"/>
        <v>0</v>
      </c>
    </row>
    <row r="462" spans="1:7" x14ac:dyDescent="0.35">
      <c r="A462" t="s">
        <v>16604</v>
      </c>
      <c r="B462" t="s">
        <v>7317</v>
      </c>
      <c r="C462" t="s">
        <v>7339</v>
      </c>
      <c r="D462" t="str">
        <f>IF($B462="B","",IFERROR(VLOOKUP($C462,Elster!$I$5:$M$148,3,FALSE),$C462))</f>
        <v/>
      </c>
      <c r="E462" t="str">
        <f>IF($B462="A","",IFERROR(VLOOKUP($C462,Elster!$I$5:$M$148,3,FALSE),$C462))</f>
        <v xml:space="preserve">   "RAUMSOLLTEMP_II"                                  </v>
      </c>
      <c r="F462">
        <f t="shared" si="15"/>
        <v>6</v>
      </c>
      <c r="G462" s="2">
        <f t="shared" si="16"/>
        <v>2.6666999999999996E-2</v>
      </c>
    </row>
    <row r="463" spans="1:7" x14ac:dyDescent="0.35">
      <c r="A463" t="s">
        <v>16605</v>
      </c>
      <c r="B463" t="s">
        <v>7317</v>
      </c>
      <c r="C463" t="s">
        <v>7321</v>
      </c>
      <c r="D463" t="str">
        <f>IF($B463="B","",IFERROR(VLOOKUP($C463,Elster!$I$5:$M$148,3,FALSE),$C463))</f>
        <v/>
      </c>
      <c r="E463" t="str">
        <f>IF($B463="A","",IFERROR(VLOOKUP($C463,Elster!$I$5:$M$148,3,FALSE),$C463))</f>
        <v xml:space="preserve">   "FEHLERMELDUNG"                                    </v>
      </c>
      <c r="F463">
        <f t="shared" si="15"/>
        <v>1</v>
      </c>
      <c r="G463" s="2">
        <f t="shared" si="16"/>
        <v>4.9729999999998942E-3</v>
      </c>
    </row>
    <row r="464" spans="1:7" x14ac:dyDescent="0.35">
      <c r="A464" t="s">
        <v>16606</v>
      </c>
      <c r="B464" t="s">
        <v>7317</v>
      </c>
      <c r="C464" t="s">
        <v>7318</v>
      </c>
      <c r="D464" t="str">
        <f>IF($B464="B","",IFERROR(VLOOKUP($C464,Elster!$I$5:$M$148,3,FALSE),$C464))</f>
        <v/>
      </c>
      <c r="E464" t="str">
        <f>IF($B464="A","",IFERROR(VLOOKUP($C464,Elster!$I$5:$M$148,3,FALSE),$C464))</f>
        <v xml:space="preserve">   "SAMMLERISTTEMP"                                   </v>
      </c>
      <c r="F464">
        <f t="shared" si="15"/>
        <v>13</v>
      </c>
      <c r="G464" s="2">
        <f t="shared" si="16"/>
        <v>4.9480000000001745E-3</v>
      </c>
    </row>
    <row r="465" spans="1:7" x14ac:dyDescent="0.35">
      <c r="A465" t="s">
        <v>16607</v>
      </c>
      <c r="B465" t="s">
        <v>7317</v>
      </c>
      <c r="C465" t="s">
        <v>7329</v>
      </c>
      <c r="D465" t="str">
        <f>IF($B465="B","",IFERROR(VLOOKUP($C465,Elster!$I$5:$M$148,3,FALSE),$C465))</f>
        <v/>
      </c>
      <c r="E465" t="str">
        <f>IF($B465="A","",IFERROR(VLOOKUP($C465,Elster!$I$5:$M$148,3,FALSE),$C465))</f>
        <v xml:space="preserve">   "KESSELSOLLTEMP"                                   </v>
      </c>
      <c r="F465">
        <f t="shared" si="15"/>
        <v>2</v>
      </c>
      <c r="G465" s="2">
        <f t="shared" si="16"/>
        <v>4.9739999999998119E-3</v>
      </c>
    </row>
    <row r="466" spans="1:7" x14ac:dyDescent="0.35">
      <c r="A466" t="s">
        <v>16608</v>
      </c>
      <c r="B466" t="s">
        <v>7317</v>
      </c>
      <c r="C466" t="s">
        <v>7320</v>
      </c>
      <c r="D466" t="str">
        <f>IF($B466="B","",IFERROR(VLOOKUP($C466,Elster!$I$5:$M$148,3,FALSE),$C466))</f>
        <v/>
      </c>
      <c r="E466" t="str">
        <f>IF($B466="A","",IFERROR(VLOOKUP($C466,Elster!$I$5:$M$148,3,FALSE),$C466))</f>
        <v>0x000</v>
      </c>
      <c r="F466">
        <f t="shared" si="15"/>
        <v>0</v>
      </c>
      <c r="G466" s="2">
        <f t="shared" si="16"/>
        <v>4.9740000000000339E-3</v>
      </c>
    </row>
    <row r="467" spans="1:7" x14ac:dyDescent="0.35">
      <c r="A467" t="s">
        <v>16609</v>
      </c>
      <c r="B467" t="s">
        <v>7317</v>
      </c>
      <c r="C467" t="s">
        <v>7366</v>
      </c>
      <c r="D467" t="str">
        <f>IF($B467="B","",IFERROR(VLOOKUP($C467,Elster!$I$5:$M$148,3,FALSE),$C467))</f>
        <v/>
      </c>
      <c r="E467" t="str">
        <f>IF($B467="A","",IFERROR(VLOOKUP($C467,Elster!$I$5:$M$148,3,FALSE),$C467))</f>
        <v xml:space="preserve">//   "ERWEITERUNGSTELEGRAMM"                            </v>
      </c>
      <c r="F467">
        <f t="shared" si="15"/>
        <v>250</v>
      </c>
      <c r="G467" s="2">
        <f t="shared" si="16"/>
        <v>4.9740000000000339E-3</v>
      </c>
    </row>
    <row r="468" spans="1:7" x14ac:dyDescent="0.35">
      <c r="A468" t="s">
        <v>16610</v>
      </c>
      <c r="B468" t="s">
        <v>7317</v>
      </c>
      <c r="C468" t="s">
        <v>7320</v>
      </c>
      <c r="D468" t="str">
        <f>IF($B468="B","",IFERROR(VLOOKUP($C468,Elster!$I$5:$M$148,3,FALSE),$C468))</f>
        <v/>
      </c>
      <c r="E468" t="str">
        <f>IF($B468="A","",IFERROR(VLOOKUP($C468,Elster!$I$5:$M$148,3,FALSE),$C468))</f>
        <v>0x000</v>
      </c>
      <c r="F468">
        <f t="shared" si="15"/>
        <v>0</v>
      </c>
      <c r="G468" s="2">
        <f t="shared" si="16"/>
        <v>4.9479999999999524E-3</v>
      </c>
    </row>
    <row r="469" spans="1:7" x14ac:dyDescent="0.35">
      <c r="A469" t="s">
        <v>16611</v>
      </c>
      <c r="B469" t="s">
        <v>7317</v>
      </c>
      <c r="C469" t="s">
        <v>7343</v>
      </c>
      <c r="D469" t="str">
        <f>IF($B469="B","",IFERROR(VLOOKUP($C469,Elster!$I$5:$M$148,3,FALSE),$C469))</f>
        <v/>
      </c>
      <c r="E469" t="str">
        <f>IF($B469="A","",IFERROR(VLOOKUP($C469,Elster!$I$5:$M$148,3,FALSE),$C469))</f>
        <v xml:space="preserve">   "RAUMSOLLTEMP_NACHT"                               </v>
      </c>
      <c r="F469">
        <f t="shared" si="15"/>
        <v>8</v>
      </c>
      <c r="G469" s="2">
        <f t="shared" si="16"/>
        <v>4.9740000000000339E-3</v>
      </c>
    </row>
    <row r="470" spans="1:7" x14ac:dyDescent="0.35">
      <c r="A470" t="s">
        <v>16612</v>
      </c>
      <c r="B470" t="s">
        <v>7317</v>
      </c>
      <c r="C470" t="s">
        <v>7320</v>
      </c>
      <c r="D470" t="str">
        <f>IF($B470="B","",IFERROR(VLOOKUP($C470,Elster!$I$5:$M$148,3,FALSE),$C470))</f>
        <v/>
      </c>
      <c r="E470" t="str">
        <f>IF($B470="A","",IFERROR(VLOOKUP($C470,Elster!$I$5:$M$148,3,FALSE),$C470))</f>
        <v>0x000</v>
      </c>
      <c r="F470">
        <f t="shared" si="15"/>
        <v>0</v>
      </c>
      <c r="G470" s="2">
        <f t="shared" si="16"/>
        <v>4.9730000000001162E-3</v>
      </c>
    </row>
    <row r="471" spans="1:7" x14ac:dyDescent="0.35">
      <c r="A471" t="s">
        <v>16613</v>
      </c>
      <c r="B471" t="s">
        <v>7317</v>
      </c>
      <c r="C471" t="s">
        <v>7521</v>
      </c>
      <c r="D471" t="str">
        <f>IF($B471="B","",IFERROR(VLOOKUP($C471,Elster!$I$5:$M$148,3,FALSE),$C471))</f>
        <v/>
      </c>
      <c r="E471" t="str">
        <f>IF($B471="A","",IFERROR(VLOOKUP($C471,Elster!$I$5:$M$148,3,FALSE),$C471))</f>
        <v>0x0AA</v>
      </c>
      <c r="F471">
        <f t="shared" si="15"/>
        <v>170</v>
      </c>
      <c r="G471" s="2">
        <f t="shared" si="16"/>
        <v>4.9740000000000339E-3</v>
      </c>
    </row>
    <row r="472" spans="1:7" x14ac:dyDescent="0.35">
      <c r="A472" t="s">
        <v>16614</v>
      </c>
      <c r="B472" t="s">
        <v>7317</v>
      </c>
      <c r="C472" t="s">
        <v>7321</v>
      </c>
      <c r="D472" t="str">
        <f>IF($B472="B","",IFERROR(VLOOKUP($C472,Elster!$I$5:$M$148,3,FALSE),$C472))</f>
        <v/>
      </c>
      <c r="E472" t="str">
        <f>IF($B472="A","",IFERROR(VLOOKUP($C472,Elster!$I$5:$M$148,3,FALSE),$C472))</f>
        <v xml:space="preserve">   "FEHLERMELDUNG"                                    </v>
      </c>
      <c r="F472">
        <f t="shared" si="15"/>
        <v>1</v>
      </c>
      <c r="G472" s="2">
        <f t="shared" si="16"/>
        <v>4.9479999999997304E-3</v>
      </c>
    </row>
    <row r="473" spans="1:7" x14ac:dyDescent="0.35">
      <c r="A473" t="s">
        <v>16615</v>
      </c>
      <c r="B473" t="s">
        <v>7317</v>
      </c>
      <c r="C473" t="s">
        <v>7539</v>
      </c>
      <c r="D473" t="str">
        <f>IF($B473="B","",IFERROR(VLOOKUP($C473,Elster!$I$5:$M$148,3,FALSE),$C473))</f>
        <v/>
      </c>
      <c r="E473" t="str">
        <f>IF($B473="A","",IFERROR(VLOOKUP($C473,Elster!$I$5:$M$148,3,FALSE),$C473))</f>
        <v>0x0C2</v>
      </c>
      <c r="F473">
        <f t="shared" si="15"/>
        <v>194</v>
      </c>
      <c r="G473" s="2">
        <f t="shared" si="16"/>
        <v>4.974000000000256E-3</v>
      </c>
    </row>
    <row r="474" spans="1:7" x14ac:dyDescent="0.35">
      <c r="A474" t="s">
        <v>16616</v>
      </c>
      <c r="B474" t="s">
        <v>7317</v>
      </c>
      <c r="C474" t="s">
        <v>7318</v>
      </c>
      <c r="D474" t="str">
        <f>IF($B474="B","",IFERROR(VLOOKUP($C474,Elster!$I$5:$M$148,3,FALSE),$C474))</f>
        <v/>
      </c>
      <c r="E474" t="str">
        <f>IF($B474="A","",IFERROR(VLOOKUP($C474,Elster!$I$5:$M$148,3,FALSE),$C474))</f>
        <v xml:space="preserve">   "SAMMLERISTTEMP"                                   </v>
      </c>
      <c r="F474">
        <f t="shared" si="15"/>
        <v>13</v>
      </c>
      <c r="G474" s="2">
        <f t="shared" si="16"/>
        <v>7.8909999999998703E-3</v>
      </c>
    </row>
    <row r="475" spans="1:7" x14ac:dyDescent="0.35">
      <c r="A475" t="s">
        <v>16616</v>
      </c>
      <c r="B475" t="s">
        <v>7319</v>
      </c>
      <c r="C475" t="s">
        <v>7318</v>
      </c>
      <c r="D475" t="str">
        <f>IF($B475="B","",IFERROR(VLOOKUP($C475,Elster!$I$5:$M$148,3,FALSE),$C475))</f>
        <v xml:space="preserve">   "SAMMLERISTTEMP"                                   </v>
      </c>
      <c r="E475" t="str">
        <f>IF($B475="A","",IFERROR(VLOOKUP($C475,Elster!$I$5:$M$148,3,FALSE),$C475))</f>
        <v/>
      </c>
      <c r="F475">
        <f t="shared" si="15"/>
        <v>13</v>
      </c>
      <c r="G475" s="2">
        <f t="shared" si="16"/>
        <v>0</v>
      </c>
    </row>
    <row r="476" spans="1:7" x14ac:dyDescent="0.35">
      <c r="A476" t="s">
        <v>16617</v>
      </c>
      <c r="B476" t="s">
        <v>7317</v>
      </c>
      <c r="C476" t="s">
        <v>7320</v>
      </c>
      <c r="D476" t="str">
        <f>IF($B476="B","",IFERROR(VLOOKUP($C476,Elster!$I$5:$M$148,3,FALSE),$C476))</f>
        <v/>
      </c>
      <c r="E476" t="str">
        <f>IF($B476="A","",IFERROR(VLOOKUP($C476,Elster!$I$5:$M$148,3,FALSE),$C476))</f>
        <v>0x000</v>
      </c>
      <c r="F476">
        <f t="shared" si="15"/>
        <v>0</v>
      </c>
      <c r="G476" s="2">
        <f t="shared" si="16"/>
        <v>5.0259999999999749E-3</v>
      </c>
    </row>
    <row r="477" spans="1:7" x14ac:dyDescent="0.35">
      <c r="A477" t="s">
        <v>16617</v>
      </c>
      <c r="B477" t="s">
        <v>7319</v>
      </c>
      <c r="C477" t="s">
        <v>7320</v>
      </c>
      <c r="D477" t="str">
        <f>IF($B477="B","",IFERROR(VLOOKUP($C477,Elster!$I$5:$M$148,3,FALSE),$C477))</f>
        <v>0x000</v>
      </c>
      <c r="E477" t="str">
        <f>IF($B477="A","",IFERROR(VLOOKUP($C477,Elster!$I$5:$M$148,3,FALSE),$C477))</f>
        <v/>
      </c>
      <c r="F477">
        <f t="shared" si="15"/>
        <v>0</v>
      </c>
      <c r="G477" s="2">
        <f t="shared" si="16"/>
        <v>0</v>
      </c>
    </row>
    <row r="478" spans="1:7" x14ac:dyDescent="0.35">
      <c r="A478" t="s">
        <v>16618</v>
      </c>
      <c r="B478" t="s">
        <v>7317</v>
      </c>
      <c r="C478" t="s">
        <v>7339</v>
      </c>
      <c r="D478" t="str">
        <f>IF($B478="B","",IFERROR(VLOOKUP($C478,Elster!$I$5:$M$148,3,FALSE),$C478))</f>
        <v/>
      </c>
      <c r="E478" t="str">
        <f>IF($B478="A","",IFERROR(VLOOKUP($C478,Elster!$I$5:$M$148,3,FALSE),$C478))</f>
        <v xml:space="preserve">   "RAUMSOLLTEMP_II"                                  </v>
      </c>
      <c r="F478">
        <f t="shared" si="15"/>
        <v>6</v>
      </c>
      <c r="G478" s="2">
        <f t="shared" si="16"/>
        <v>4.9990000000001977E-3</v>
      </c>
    </row>
    <row r="479" spans="1:7" x14ac:dyDescent="0.35">
      <c r="A479" t="s">
        <v>16618</v>
      </c>
      <c r="B479" t="s">
        <v>7319</v>
      </c>
      <c r="C479" t="s">
        <v>7339</v>
      </c>
      <c r="D479" t="str">
        <f>IF($B479="B","",IFERROR(VLOOKUP($C479,Elster!$I$5:$M$148,3,FALSE),$C479))</f>
        <v xml:space="preserve">   "RAUMSOLLTEMP_II"                                  </v>
      </c>
      <c r="E479" t="str">
        <f>IF($B479="A","",IFERROR(VLOOKUP($C479,Elster!$I$5:$M$148,3,FALSE),$C479))</f>
        <v/>
      </c>
      <c r="F479">
        <f t="shared" si="15"/>
        <v>6</v>
      </c>
      <c r="G479" s="2">
        <f t="shared" si="16"/>
        <v>0</v>
      </c>
    </row>
    <row r="480" spans="1:7" x14ac:dyDescent="0.35">
      <c r="A480" t="s">
        <v>16619</v>
      </c>
      <c r="B480" t="s">
        <v>7317</v>
      </c>
      <c r="C480" t="s">
        <v>7321</v>
      </c>
      <c r="D480" t="str">
        <f>IF($B480="B","",IFERROR(VLOOKUP($C480,Elster!$I$5:$M$148,3,FALSE),$C480))</f>
        <v/>
      </c>
      <c r="E480" t="str">
        <f>IF($B480="A","",IFERROR(VLOOKUP($C480,Elster!$I$5:$M$148,3,FALSE),$C480))</f>
        <v xml:space="preserve">   "FEHLERMELDUNG"                                    </v>
      </c>
      <c r="F480">
        <f t="shared" si="15"/>
        <v>1</v>
      </c>
      <c r="G480" s="2">
        <f t="shared" si="16"/>
        <v>4.9999999999998934E-3</v>
      </c>
    </row>
    <row r="481" spans="1:7" x14ac:dyDescent="0.35">
      <c r="A481" t="s">
        <v>16619</v>
      </c>
      <c r="B481" t="s">
        <v>7319</v>
      </c>
      <c r="C481" t="s">
        <v>7321</v>
      </c>
      <c r="D481" t="str">
        <f>IF($B481="B","",IFERROR(VLOOKUP($C481,Elster!$I$5:$M$148,3,FALSE),$C481))</f>
        <v xml:space="preserve">   "FEHLERMELDUNG"                                    </v>
      </c>
      <c r="E481" t="str">
        <f>IF($B481="A","",IFERROR(VLOOKUP($C481,Elster!$I$5:$M$148,3,FALSE),$C481))</f>
        <v/>
      </c>
      <c r="F481">
        <f t="shared" si="15"/>
        <v>1</v>
      </c>
      <c r="G481" s="2">
        <f t="shared" si="16"/>
        <v>0</v>
      </c>
    </row>
    <row r="482" spans="1:7" x14ac:dyDescent="0.35">
      <c r="A482" t="s">
        <v>16620</v>
      </c>
      <c r="B482" t="s">
        <v>7317</v>
      </c>
      <c r="C482" t="s">
        <v>7321</v>
      </c>
      <c r="D482" t="str">
        <f>IF($B482="B","",IFERROR(VLOOKUP($C482,Elster!$I$5:$M$148,3,FALSE),$C482))</f>
        <v/>
      </c>
      <c r="E482" t="str">
        <f>IF($B482="A","",IFERROR(VLOOKUP($C482,Elster!$I$5:$M$148,3,FALSE),$C482))</f>
        <v xml:space="preserve">   "FEHLERMELDUNG"                                    </v>
      </c>
      <c r="F482">
        <f t="shared" si="15"/>
        <v>1</v>
      </c>
      <c r="G482" s="2">
        <f t="shared" si="16"/>
        <v>4.9999999999998934E-3</v>
      </c>
    </row>
    <row r="483" spans="1:7" x14ac:dyDescent="0.35">
      <c r="A483" t="s">
        <v>16620</v>
      </c>
      <c r="B483" t="s">
        <v>7319</v>
      </c>
      <c r="C483" t="s">
        <v>7321</v>
      </c>
      <c r="D483" t="str">
        <f>IF($B483="B","",IFERROR(VLOOKUP($C483,Elster!$I$5:$M$148,3,FALSE),$C483))</f>
        <v xml:space="preserve">   "FEHLERMELDUNG"                                    </v>
      </c>
      <c r="E483" t="str">
        <f>IF($B483="A","",IFERROR(VLOOKUP($C483,Elster!$I$5:$M$148,3,FALSE),$C483))</f>
        <v/>
      </c>
      <c r="F483">
        <f t="shared" si="15"/>
        <v>1</v>
      </c>
      <c r="G483" s="2">
        <f t="shared" si="16"/>
        <v>0</v>
      </c>
    </row>
    <row r="484" spans="1:7" x14ac:dyDescent="0.35">
      <c r="A484" t="s">
        <v>16621</v>
      </c>
      <c r="B484" t="s">
        <v>7317</v>
      </c>
      <c r="C484" t="s">
        <v>7366</v>
      </c>
      <c r="D484" t="str">
        <f>IF($B484="B","",IFERROR(VLOOKUP($C484,Elster!$I$5:$M$148,3,FALSE),$C484))</f>
        <v/>
      </c>
      <c r="E484" t="str">
        <f>IF($B484="A","",IFERROR(VLOOKUP($C484,Elster!$I$5:$M$148,3,FALSE),$C484))</f>
        <v xml:space="preserve">//   "ERWEITERUNGSTELEGRAMM"                            </v>
      </c>
      <c r="F484">
        <f t="shared" si="15"/>
        <v>250</v>
      </c>
      <c r="G484" s="2">
        <f t="shared" si="16"/>
        <v>4.9999999999998934E-3</v>
      </c>
    </row>
    <row r="485" spans="1:7" x14ac:dyDescent="0.35">
      <c r="A485" t="s">
        <v>16621</v>
      </c>
      <c r="B485" t="s">
        <v>7319</v>
      </c>
      <c r="C485" t="s">
        <v>7366</v>
      </c>
      <c r="D485" t="str">
        <f>IF($B485="B","",IFERROR(VLOOKUP($C485,Elster!$I$5:$M$148,3,FALSE),$C485))</f>
        <v xml:space="preserve">//   "ERWEITERUNGSTELEGRAMM"                            </v>
      </c>
      <c r="E485" t="str">
        <f>IF($B485="A","",IFERROR(VLOOKUP($C485,Elster!$I$5:$M$148,3,FALSE),$C485))</f>
        <v/>
      </c>
      <c r="F485">
        <f t="shared" si="15"/>
        <v>250</v>
      </c>
      <c r="G485" s="2">
        <f t="shared" si="16"/>
        <v>0</v>
      </c>
    </row>
    <row r="486" spans="1:7" x14ac:dyDescent="0.35">
      <c r="A486" t="s">
        <v>16622</v>
      </c>
      <c r="B486" t="s">
        <v>7317</v>
      </c>
      <c r="C486" t="s">
        <v>7321</v>
      </c>
      <c r="D486" t="str">
        <f>IF($B486="B","",IFERROR(VLOOKUP($C486,Elster!$I$5:$M$148,3,FALSE),$C486))</f>
        <v/>
      </c>
      <c r="E486" t="str">
        <f>IF($B486="A","",IFERROR(VLOOKUP($C486,Elster!$I$5:$M$148,3,FALSE),$C486))</f>
        <v xml:space="preserve">   "FEHLERMELDUNG"                                    </v>
      </c>
      <c r="F486">
        <f t="shared" si="15"/>
        <v>1</v>
      </c>
      <c r="G486" s="2">
        <f t="shared" si="16"/>
        <v>5.0000000000003375E-3</v>
      </c>
    </row>
    <row r="487" spans="1:7" x14ac:dyDescent="0.35">
      <c r="A487" t="s">
        <v>16622</v>
      </c>
      <c r="B487" t="s">
        <v>7319</v>
      </c>
      <c r="C487" t="s">
        <v>7321</v>
      </c>
      <c r="D487" t="str">
        <f>IF($B487="B","",IFERROR(VLOOKUP($C487,Elster!$I$5:$M$148,3,FALSE),$C487))</f>
        <v xml:space="preserve">   "FEHLERMELDUNG"                                    </v>
      </c>
      <c r="E487" t="str">
        <f>IF($B487="A","",IFERROR(VLOOKUP($C487,Elster!$I$5:$M$148,3,FALSE),$C487))</f>
        <v/>
      </c>
      <c r="F487">
        <f t="shared" si="15"/>
        <v>1</v>
      </c>
      <c r="G487" s="2">
        <f t="shared" si="16"/>
        <v>0</v>
      </c>
    </row>
    <row r="488" spans="1:7" x14ac:dyDescent="0.35">
      <c r="A488" t="s">
        <v>16623</v>
      </c>
      <c r="B488" t="s">
        <v>7317</v>
      </c>
      <c r="C488" t="s">
        <v>7352</v>
      </c>
      <c r="D488" t="str">
        <f>IF($B488="B","",IFERROR(VLOOKUP($C488,Elster!$I$5:$M$148,3,FALSE),$C488))</f>
        <v/>
      </c>
      <c r="E488" t="str">
        <f>IF($B488="A","",IFERROR(VLOOKUP($C488,Elster!$I$5:$M$148,3,FALSE),$C488))</f>
        <v xml:space="preserve">   "SPEICHERISTTEMP"                                  </v>
      </c>
      <c r="F488">
        <f t="shared" si="15"/>
        <v>14</v>
      </c>
      <c r="G488" s="2">
        <f t="shared" si="16"/>
        <v>4.9999999999998934E-3</v>
      </c>
    </row>
    <row r="489" spans="1:7" x14ac:dyDescent="0.35">
      <c r="A489" t="s">
        <v>16623</v>
      </c>
      <c r="B489" t="s">
        <v>7319</v>
      </c>
      <c r="C489" t="s">
        <v>7352</v>
      </c>
      <c r="D489" t="str">
        <f>IF($B489="B","",IFERROR(VLOOKUP($C489,Elster!$I$5:$M$148,3,FALSE),$C489))</f>
        <v xml:space="preserve">   "SPEICHERISTTEMP"                                  </v>
      </c>
      <c r="E489" t="str">
        <f>IF($B489="A","",IFERROR(VLOOKUP($C489,Elster!$I$5:$M$148,3,FALSE),$C489))</f>
        <v/>
      </c>
      <c r="F489">
        <f t="shared" si="15"/>
        <v>14</v>
      </c>
      <c r="G489" s="2">
        <f t="shared" si="16"/>
        <v>0</v>
      </c>
    </row>
    <row r="490" spans="1:7" x14ac:dyDescent="0.35">
      <c r="A490" t="s">
        <v>16624</v>
      </c>
      <c r="B490" t="s">
        <v>7319</v>
      </c>
      <c r="C490" t="s">
        <v>7320</v>
      </c>
      <c r="D490" t="str">
        <f>IF($B490="B","",IFERROR(VLOOKUP($C490,Elster!$I$5:$M$148,3,FALSE),$C490))</f>
        <v>0x000</v>
      </c>
      <c r="E490" t="str">
        <f>IF($B490="A","",IFERROR(VLOOKUP($C490,Elster!$I$5:$M$148,3,FALSE),$C490))</f>
        <v/>
      </c>
      <c r="F490">
        <f t="shared" si="15"/>
        <v>0</v>
      </c>
      <c r="G490" s="2">
        <f t="shared" si="16"/>
        <v>4.9999999999998934E-3</v>
      </c>
    </row>
    <row r="491" spans="1:7" x14ac:dyDescent="0.35">
      <c r="A491" t="s">
        <v>16625</v>
      </c>
      <c r="B491" t="s">
        <v>7317</v>
      </c>
      <c r="C491" t="s">
        <v>7320</v>
      </c>
      <c r="D491" t="str">
        <f>IF($B491="B","",IFERROR(VLOOKUP($C491,Elster!$I$5:$M$148,3,FALSE),$C491))</f>
        <v/>
      </c>
      <c r="E491" t="str">
        <f>IF($B491="A","",IFERROR(VLOOKUP($C491,Elster!$I$5:$M$148,3,FALSE),$C491))</f>
        <v>0x000</v>
      </c>
      <c r="F491">
        <f t="shared" si="15"/>
        <v>0</v>
      </c>
      <c r="G491" s="2">
        <f t="shared" si="16"/>
        <v>2.6000000000081513E-5</v>
      </c>
    </row>
    <row r="492" spans="1:7" x14ac:dyDescent="0.35">
      <c r="A492" t="s">
        <v>16626</v>
      </c>
      <c r="B492" t="s">
        <v>7317</v>
      </c>
      <c r="C492" t="s">
        <v>7494</v>
      </c>
      <c r="D492" t="str">
        <f>IF($B492="B","",IFERROR(VLOOKUP($C492,Elster!$I$5:$M$148,3,FALSE),$C492))</f>
        <v/>
      </c>
      <c r="E492" t="str">
        <f>IF($B492="A","",IFERROR(VLOOKUP($C492,Elster!$I$5:$M$148,3,FALSE),$C492))</f>
        <v>0x041</v>
      </c>
      <c r="F492">
        <f t="shared" si="15"/>
        <v>65</v>
      </c>
      <c r="G492" s="2">
        <f t="shared" si="16"/>
        <v>4.9999999999998934E-3</v>
      </c>
    </row>
    <row r="493" spans="1:7" x14ac:dyDescent="0.35">
      <c r="A493" t="s">
        <v>16626</v>
      </c>
      <c r="B493" t="s">
        <v>7319</v>
      </c>
      <c r="C493" t="s">
        <v>7494</v>
      </c>
      <c r="D493" t="str">
        <f>IF($B493="B","",IFERROR(VLOOKUP($C493,Elster!$I$5:$M$148,3,FALSE),$C493))</f>
        <v>0x041</v>
      </c>
      <c r="E493" t="str">
        <f>IF($B493="A","",IFERROR(VLOOKUP($C493,Elster!$I$5:$M$148,3,FALSE),$C493))</f>
        <v/>
      </c>
      <c r="F493">
        <f t="shared" si="15"/>
        <v>65</v>
      </c>
      <c r="G493" s="2">
        <f t="shared" si="16"/>
        <v>0</v>
      </c>
    </row>
    <row r="494" spans="1:7" x14ac:dyDescent="0.35">
      <c r="A494" t="s">
        <v>16627</v>
      </c>
      <c r="B494" t="s">
        <v>7317</v>
      </c>
      <c r="C494" t="s">
        <v>7321</v>
      </c>
      <c r="D494" t="str">
        <f>IF($B494="B","",IFERROR(VLOOKUP($C494,Elster!$I$5:$M$148,3,FALSE),$C494))</f>
        <v/>
      </c>
      <c r="E494" t="str">
        <f>IF($B494="A","",IFERROR(VLOOKUP($C494,Elster!$I$5:$M$148,3,FALSE),$C494))</f>
        <v xml:space="preserve">   "FEHLERMELDUNG"                                    </v>
      </c>
      <c r="F494">
        <f t="shared" si="15"/>
        <v>1</v>
      </c>
      <c r="G494" s="2">
        <f t="shared" si="16"/>
        <v>4.9999999999998934E-3</v>
      </c>
    </row>
    <row r="495" spans="1:7" x14ac:dyDescent="0.35">
      <c r="A495" t="s">
        <v>16627</v>
      </c>
      <c r="B495" t="s">
        <v>7319</v>
      </c>
      <c r="C495" t="s">
        <v>7321</v>
      </c>
      <c r="D495" t="str">
        <f>IF($B495="B","",IFERROR(VLOOKUP($C495,Elster!$I$5:$M$148,3,FALSE),$C495))</f>
        <v xml:space="preserve">   "FEHLERMELDUNG"                                    </v>
      </c>
      <c r="E495" t="str">
        <f>IF($B495="A","",IFERROR(VLOOKUP($C495,Elster!$I$5:$M$148,3,FALSE),$C495))</f>
        <v/>
      </c>
      <c r="F495">
        <f t="shared" si="15"/>
        <v>1</v>
      </c>
      <c r="G495" s="2">
        <f t="shared" si="16"/>
        <v>0</v>
      </c>
    </row>
    <row r="496" spans="1:7" x14ac:dyDescent="0.35">
      <c r="A496" t="s">
        <v>16628</v>
      </c>
      <c r="B496" t="s">
        <v>7317</v>
      </c>
      <c r="C496" t="s">
        <v>7553</v>
      </c>
      <c r="D496" t="str">
        <f>IF($B496="B","",IFERROR(VLOOKUP($C496,Elster!$I$5:$M$148,3,FALSE),$C496))</f>
        <v/>
      </c>
      <c r="E496" t="str">
        <f>IF($B496="A","",IFERROR(VLOOKUP($C496,Elster!$I$5:$M$148,3,FALSE),$C496))</f>
        <v xml:space="preserve">   "SPEICHERBEDARF"                                   </v>
      </c>
      <c r="F496">
        <f t="shared" si="15"/>
        <v>95</v>
      </c>
      <c r="G496" s="2">
        <f t="shared" si="16"/>
        <v>5.0000000000003375E-3</v>
      </c>
    </row>
    <row r="497" spans="1:7" x14ac:dyDescent="0.35">
      <c r="A497" t="s">
        <v>16628</v>
      </c>
      <c r="B497" t="s">
        <v>7319</v>
      </c>
      <c r="C497" t="s">
        <v>7553</v>
      </c>
      <c r="D497" t="str">
        <f>IF($B497="B","",IFERROR(VLOOKUP($C497,Elster!$I$5:$M$148,3,FALSE),$C497))</f>
        <v xml:space="preserve">   "SPEICHERBEDARF"                                   </v>
      </c>
      <c r="E497" t="str">
        <f>IF($B497="A","",IFERROR(VLOOKUP($C497,Elster!$I$5:$M$148,3,FALSE),$C497))</f>
        <v/>
      </c>
      <c r="F497">
        <f t="shared" si="15"/>
        <v>95</v>
      </c>
      <c r="G497" s="2">
        <f t="shared" si="16"/>
        <v>0</v>
      </c>
    </row>
    <row r="498" spans="1:7" x14ac:dyDescent="0.35">
      <c r="A498" t="s">
        <v>16629</v>
      </c>
      <c r="B498" t="s">
        <v>7317</v>
      </c>
      <c r="C498" t="s">
        <v>7339</v>
      </c>
      <c r="D498" t="str">
        <f>IF($B498="B","",IFERROR(VLOOKUP($C498,Elster!$I$5:$M$148,3,FALSE),$C498))</f>
        <v/>
      </c>
      <c r="E498" t="str">
        <f>IF($B498="A","",IFERROR(VLOOKUP($C498,Elster!$I$5:$M$148,3,FALSE),$C498))</f>
        <v xml:space="preserve">   "RAUMSOLLTEMP_II"                                  </v>
      </c>
      <c r="F498">
        <f t="shared" si="15"/>
        <v>6</v>
      </c>
      <c r="G498" s="2">
        <f t="shared" si="16"/>
        <v>1.0728999999999989E-2</v>
      </c>
    </row>
    <row r="499" spans="1:7" x14ac:dyDescent="0.35">
      <c r="A499" t="s">
        <v>16630</v>
      </c>
      <c r="B499" t="s">
        <v>7317</v>
      </c>
      <c r="C499" t="s">
        <v>7321</v>
      </c>
      <c r="D499" t="str">
        <f>IF($B499="B","",IFERROR(VLOOKUP($C499,Elster!$I$5:$M$148,3,FALSE),$C499))</f>
        <v/>
      </c>
      <c r="E499" t="str">
        <f>IF($B499="A","",IFERROR(VLOOKUP($C499,Elster!$I$5:$M$148,3,FALSE),$C499))</f>
        <v xml:space="preserve">   "FEHLERMELDUNG"                                    </v>
      </c>
      <c r="F499">
        <f t="shared" si="15"/>
        <v>1</v>
      </c>
      <c r="G499" s="2">
        <f t="shared" si="16"/>
        <v>4.9479999999997304E-3</v>
      </c>
    </row>
    <row r="500" spans="1:7" x14ac:dyDescent="0.35">
      <c r="A500" t="s">
        <v>16631</v>
      </c>
      <c r="B500" t="s">
        <v>7317</v>
      </c>
      <c r="C500" t="s">
        <v>7318</v>
      </c>
      <c r="D500" t="str">
        <f>IF($B500="B","",IFERROR(VLOOKUP($C500,Elster!$I$5:$M$148,3,FALSE),$C500))</f>
        <v/>
      </c>
      <c r="E500" t="str">
        <f>IF($B500="A","",IFERROR(VLOOKUP($C500,Elster!$I$5:$M$148,3,FALSE),$C500))</f>
        <v xml:space="preserve">   "SAMMLERISTTEMP"                                   </v>
      </c>
      <c r="F500">
        <f t="shared" si="15"/>
        <v>13</v>
      </c>
      <c r="G500" s="2">
        <f t="shared" si="16"/>
        <v>4.9730000000001162E-3</v>
      </c>
    </row>
    <row r="501" spans="1:7" x14ac:dyDescent="0.35">
      <c r="A501" t="s">
        <v>16632</v>
      </c>
      <c r="B501" t="s">
        <v>7317</v>
      </c>
      <c r="C501" t="s">
        <v>7329</v>
      </c>
      <c r="D501" t="str">
        <f>IF($B501="B","",IFERROR(VLOOKUP($C501,Elster!$I$5:$M$148,3,FALSE),$C501))</f>
        <v/>
      </c>
      <c r="E501" t="str">
        <f>IF($B501="A","",IFERROR(VLOOKUP($C501,Elster!$I$5:$M$148,3,FALSE),$C501))</f>
        <v xml:space="preserve">   "KESSELSOLLTEMP"                                   </v>
      </c>
      <c r="F501">
        <f t="shared" si="15"/>
        <v>2</v>
      </c>
      <c r="G501" s="2">
        <f t="shared" si="16"/>
        <v>4.9739999999998119E-3</v>
      </c>
    </row>
    <row r="502" spans="1:7" x14ac:dyDescent="0.35">
      <c r="A502" t="s">
        <v>16633</v>
      </c>
      <c r="B502" t="s">
        <v>7317</v>
      </c>
      <c r="C502" t="s">
        <v>7320</v>
      </c>
      <c r="D502" t="str">
        <f>IF($B502="B","",IFERROR(VLOOKUP($C502,Elster!$I$5:$M$148,3,FALSE),$C502))</f>
        <v/>
      </c>
      <c r="E502" t="str">
        <f>IF($B502="A","",IFERROR(VLOOKUP($C502,Elster!$I$5:$M$148,3,FALSE),$C502))</f>
        <v>0x000</v>
      </c>
      <c r="F502">
        <f t="shared" si="15"/>
        <v>0</v>
      </c>
      <c r="G502" s="2">
        <f t="shared" si="16"/>
        <v>4.974000000000256E-3</v>
      </c>
    </row>
    <row r="503" spans="1:7" x14ac:dyDescent="0.35">
      <c r="A503" t="s">
        <v>16634</v>
      </c>
      <c r="B503" t="s">
        <v>7317</v>
      </c>
      <c r="C503" t="s">
        <v>7366</v>
      </c>
      <c r="D503" t="str">
        <f>IF($B503="B","",IFERROR(VLOOKUP($C503,Elster!$I$5:$M$148,3,FALSE),$C503))</f>
        <v/>
      </c>
      <c r="E503" t="str">
        <f>IF($B503="A","",IFERROR(VLOOKUP($C503,Elster!$I$5:$M$148,3,FALSE),$C503))</f>
        <v xml:space="preserve">//   "ERWEITERUNGSTELEGRAMM"                            </v>
      </c>
      <c r="F503">
        <f t="shared" si="15"/>
        <v>250</v>
      </c>
      <c r="G503" s="2">
        <f t="shared" si="16"/>
        <v>4.9479999999997304E-3</v>
      </c>
    </row>
    <row r="504" spans="1:7" x14ac:dyDescent="0.35">
      <c r="A504" t="s">
        <v>16635</v>
      </c>
      <c r="B504" t="s">
        <v>7317</v>
      </c>
      <c r="C504" t="s">
        <v>7321</v>
      </c>
      <c r="D504" t="str">
        <f>IF($B504="B","",IFERROR(VLOOKUP($C504,Elster!$I$5:$M$148,3,FALSE),$C504))</f>
        <v/>
      </c>
      <c r="E504" t="str">
        <f>IF($B504="A","",IFERROR(VLOOKUP($C504,Elster!$I$5:$M$148,3,FALSE),$C504))</f>
        <v xml:space="preserve">   "FEHLERMELDUNG"                                    </v>
      </c>
      <c r="F504">
        <f t="shared" si="15"/>
        <v>1</v>
      </c>
      <c r="G504" s="2">
        <f t="shared" si="16"/>
        <v>4.974000000000256E-3</v>
      </c>
    </row>
    <row r="505" spans="1:7" x14ac:dyDescent="0.35">
      <c r="A505" t="s">
        <v>16636</v>
      </c>
      <c r="B505" t="s">
        <v>7317</v>
      </c>
      <c r="C505" t="s">
        <v>7352</v>
      </c>
      <c r="D505" t="str">
        <f>IF($B505="B","",IFERROR(VLOOKUP($C505,Elster!$I$5:$M$148,3,FALSE),$C505))</f>
        <v/>
      </c>
      <c r="E505" t="str">
        <f>IF($B505="A","",IFERROR(VLOOKUP($C505,Elster!$I$5:$M$148,3,FALSE),$C505))</f>
        <v xml:space="preserve">   "SPEICHERISTTEMP"                                  </v>
      </c>
      <c r="F505">
        <f t="shared" si="15"/>
        <v>14</v>
      </c>
      <c r="G505" s="2">
        <f t="shared" si="16"/>
        <v>4.9739999999998119E-3</v>
      </c>
    </row>
    <row r="506" spans="1:7" x14ac:dyDescent="0.35">
      <c r="A506" t="s">
        <v>16637</v>
      </c>
      <c r="B506" t="s">
        <v>7317</v>
      </c>
      <c r="C506" t="s">
        <v>7320</v>
      </c>
      <c r="D506" t="str">
        <f>IF($B506="B","",IFERROR(VLOOKUP($C506,Elster!$I$5:$M$148,3,FALSE),$C506))</f>
        <v/>
      </c>
      <c r="E506" t="str">
        <f>IF($B506="A","",IFERROR(VLOOKUP($C506,Elster!$I$5:$M$148,3,FALSE),$C506))</f>
        <v>0x000</v>
      </c>
      <c r="F506">
        <f t="shared" si="15"/>
        <v>0</v>
      </c>
      <c r="G506" s="2">
        <f t="shared" si="16"/>
        <v>4.9480000000001745E-3</v>
      </c>
    </row>
    <row r="507" spans="1:7" x14ac:dyDescent="0.35">
      <c r="A507" t="s">
        <v>16638</v>
      </c>
      <c r="B507" t="s">
        <v>7317</v>
      </c>
      <c r="C507" t="s">
        <v>7494</v>
      </c>
      <c r="D507" t="str">
        <f>IF($B507="B","",IFERROR(VLOOKUP($C507,Elster!$I$5:$M$148,3,FALSE),$C507))</f>
        <v/>
      </c>
      <c r="E507" t="str">
        <f>IF($B507="A","",IFERROR(VLOOKUP($C507,Elster!$I$5:$M$148,3,FALSE),$C507))</f>
        <v>0x041</v>
      </c>
      <c r="F507">
        <f t="shared" si="15"/>
        <v>65</v>
      </c>
      <c r="G507" s="2">
        <f t="shared" si="16"/>
        <v>4.9730000000001162E-3</v>
      </c>
    </row>
    <row r="508" spans="1:7" x14ac:dyDescent="0.35">
      <c r="A508" t="s">
        <v>16639</v>
      </c>
      <c r="B508" t="s">
        <v>7317</v>
      </c>
      <c r="C508" t="s">
        <v>7321</v>
      </c>
      <c r="D508" t="str">
        <f>IF($B508="B","",IFERROR(VLOOKUP($C508,Elster!$I$5:$M$148,3,FALSE),$C508))</f>
        <v/>
      </c>
      <c r="E508" t="str">
        <f>IF($B508="A","",IFERROR(VLOOKUP($C508,Elster!$I$5:$M$148,3,FALSE),$C508))</f>
        <v xml:space="preserve">   "FEHLERMELDUNG"                                    </v>
      </c>
      <c r="F508">
        <f t="shared" si="15"/>
        <v>1</v>
      </c>
      <c r="G508" s="2">
        <f t="shared" si="16"/>
        <v>4.9739999999998119E-3</v>
      </c>
    </row>
    <row r="509" spans="1:7" x14ac:dyDescent="0.35">
      <c r="A509" t="s">
        <v>16640</v>
      </c>
      <c r="B509" t="s">
        <v>7317</v>
      </c>
      <c r="C509" t="s">
        <v>7567</v>
      </c>
      <c r="D509" t="str">
        <f>IF($B509="B","",IFERROR(VLOOKUP($C509,Elster!$I$5:$M$148,3,FALSE),$C509))</f>
        <v/>
      </c>
      <c r="E509" t="str">
        <f>IF($B509="A","",IFERROR(VLOOKUP($C509,Elster!$I$5:$M$148,3,FALSE),$C509))</f>
        <v xml:space="preserve">   "SCHALTFKT_IWS"                                    </v>
      </c>
      <c r="F509">
        <f t="shared" si="15"/>
        <v>96</v>
      </c>
      <c r="G509" s="2">
        <f t="shared" si="16"/>
        <v>4.974000000000256E-3</v>
      </c>
    </row>
    <row r="510" spans="1:7" x14ac:dyDescent="0.35">
      <c r="A510" t="s">
        <v>16641</v>
      </c>
      <c r="B510" t="s">
        <v>7317</v>
      </c>
      <c r="C510" t="s">
        <v>7318</v>
      </c>
      <c r="D510" t="str">
        <f>IF($B510="B","",IFERROR(VLOOKUP($C510,Elster!$I$5:$M$148,3,FALSE),$C510))</f>
        <v/>
      </c>
      <c r="E510" t="str">
        <f>IF($B510="A","",IFERROR(VLOOKUP($C510,Elster!$I$5:$M$148,3,FALSE),$C510))</f>
        <v xml:space="preserve">   "SAMMLERISTTEMP"                                   </v>
      </c>
      <c r="F510">
        <f t="shared" si="15"/>
        <v>13</v>
      </c>
      <c r="G510" s="2">
        <f t="shared" si="16"/>
        <v>7.5779999999996406E-3</v>
      </c>
    </row>
    <row r="511" spans="1:7" x14ac:dyDescent="0.35">
      <c r="A511" t="s">
        <v>16641</v>
      </c>
      <c r="B511" t="s">
        <v>7319</v>
      </c>
      <c r="C511" t="s">
        <v>7318</v>
      </c>
      <c r="D511" t="str">
        <f>IF($B511="B","",IFERROR(VLOOKUP($C511,Elster!$I$5:$M$148,3,FALSE),$C511))</f>
        <v xml:space="preserve">   "SAMMLERISTTEMP"                                   </v>
      </c>
      <c r="E511" t="str">
        <f>IF($B511="A","",IFERROR(VLOOKUP($C511,Elster!$I$5:$M$148,3,FALSE),$C511))</f>
        <v/>
      </c>
      <c r="F511">
        <f t="shared" si="15"/>
        <v>13</v>
      </c>
      <c r="G511" s="2">
        <f t="shared" si="16"/>
        <v>0</v>
      </c>
    </row>
    <row r="512" spans="1:7" x14ac:dyDescent="0.35">
      <c r="A512" t="s">
        <v>16642</v>
      </c>
      <c r="B512" t="s">
        <v>7317</v>
      </c>
      <c r="C512" t="s">
        <v>7320</v>
      </c>
      <c r="D512" t="str">
        <f>IF($B512="B","",IFERROR(VLOOKUP($C512,Elster!$I$5:$M$148,3,FALSE),$C512))</f>
        <v/>
      </c>
      <c r="E512" t="str">
        <f>IF($B512="A","",IFERROR(VLOOKUP($C512,Elster!$I$5:$M$148,3,FALSE),$C512))</f>
        <v>0x000</v>
      </c>
      <c r="F512">
        <f t="shared" si="15"/>
        <v>0</v>
      </c>
      <c r="G512" s="2">
        <f t="shared" si="16"/>
        <v>5.0000000000003375E-3</v>
      </c>
    </row>
    <row r="513" spans="1:7" x14ac:dyDescent="0.35">
      <c r="A513" t="s">
        <v>16642</v>
      </c>
      <c r="B513" t="s">
        <v>7319</v>
      </c>
      <c r="C513" t="s">
        <v>7320</v>
      </c>
      <c r="D513" t="str">
        <f>IF($B513="B","",IFERROR(VLOOKUP($C513,Elster!$I$5:$M$148,3,FALSE),$C513))</f>
        <v>0x000</v>
      </c>
      <c r="E513" t="str">
        <f>IF($B513="A","",IFERROR(VLOOKUP($C513,Elster!$I$5:$M$148,3,FALSE),$C513))</f>
        <v/>
      </c>
      <c r="F513">
        <f t="shared" si="15"/>
        <v>0</v>
      </c>
      <c r="G513" s="2">
        <f t="shared" si="16"/>
        <v>0</v>
      </c>
    </row>
    <row r="514" spans="1:7" x14ac:dyDescent="0.35">
      <c r="A514" t="s">
        <v>16643</v>
      </c>
      <c r="B514" t="s">
        <v>7317</v>
      </c>
      <c r="C514" t="s">
        <v>7339</v>
      </c>
      <c r="D514" t="str">
        <f>IF($B514="B","",IFERROR(VLOOKUP($C514,Elster!$I$5:$M$148,3,FALSE),$C514))</f>
        <v/>
      </c>
      <c r="E514" t="str">
        <f>IF($B514="A","",IFERROR(VLOOKUP($C514,Elster!$I$5:$M$148,3,FALSE),$C514))</f>
        <v xml:space="preserve">   "RAUMSOLLTEMP_II"                                  </v>
      </c>
      <c r="F514">
        <f t="shared" si="15"/>
        <v>6</v>
      </c>
      <c r="G514" s="2">
        <f t="shared" si="16"/>
        <v>4.9999999999998934E-3</v>
      </c>
    </row>
    <row r="515" spans="1:7" x14ac:dyDescent="0.35">
      <c r="A515" t="s">
        <v>16643</v>
      </c>
      <c r="B515" t="s">
        <v>7319</v>
      </c>
      <c r="C515" t="s">
        <v>7339</v>
      </c>
      <c r="D515" t="str">
        <f>IF($B515="B","",IFERROR(VLOOKUP($C515,Elster!$I$5:$M$148,3,FALSE),$C515))</f>
        <v xml:space="preserve">   "RAUMSOLLTEMP_II"                                  </v>
      </c>
      <c r="E515" t="str">
        <f>IF($B515="A","",IFERROR(VLOOKUP($C515,Elster!$I$5:$M$148,3,FALSE),$C515))</f>
        <v/>
      </c>
      <c r="F515">
        <f t="shared" si="15"/>
        <v>6</v>
      </c>
      <c r="G515" s="2">
        <f t="shared" si="16"/>
        <v>0</v>
      </c>
    </row>
    <row r="516" spans="1:7" x14ac:dyDescent="0.35">
      <c r="A516" t="s">
        <v>16644</v>
      </c>
      <c r="B516" t="s">
        <v>7317</v>
      </c>
      <c r="C516" t="s">
        <v>7321</v>
      </c>
      <c r="D516" t="str">
        <f>IF($B516="B","",IFERROR(VLOOKUP($C516,Elster!$I$5:$M$148,3,FALSE),$C516))</f>
        <v/>
      </c>
      <c r="E516" t="str">
        <f>IF($B516="A","",IFERROR(VLOOKUP($C516,Elster!$I$5:$M$148,3,FALSE),$C516))</f>
        <v xml:space="preserve">   "FEHLERMELDUNG"                                    </v>
      </c>
      <c r="F516">
        <f t="shared" ref="F516:F579" si="17">HEX2DEC(REPLACE(C516,1,2,""))</f>
        <v>1</v>
      </c>
      <c r="G516" s="2">
        <f t="shared" ref="G516:G579" si="18">SUBSTITUTE(A516,"s","")-SUBSTITUTE(A515,"s","")</f>
        <v>4.9999999999998934E-3</v>
      </c>
    </row>
    <row r="517" spans="1:7" x14ac:dyDescent="0.35">
      <c r="A517" t="s">
        <v>16644</v>
      </c>
      <c r="B517" t="s">
        <v>7319</v>
      </c>
      <c r="C517" t="s">
        <v>7321</v>
      </c>
      <c r="D517" t="str">
        <f>IF($B517="B","",IFERROR(VLOOKUP($C517,Elster!$I$5:$M$148,3,FALSE),$C517))</f>
        <v xml:space="preserve">   "FEHLERMELDUNG"                                    </v>
      </c>
      <c r="E517" t="str">
        <f>IF($B517="A","",IFERROR(VLOOKUP($C517,Elster!$I$5:$M$148,3,FALSE),$C517))</f>
        <v/>
      </c>
      <c r="F517">
        <f t="shared" si="17"/>
        <v>1</v>
      </c>
      <c r="G517" s="2">
        <f t="shared" si="18"/>
        <v>0</v>
      </c>
    </row>
    <row r="518" spans="1:7" x14ac:dyDescent="0.35">
      <c r="A518" t="s">
        <v>16645</v>
      </c>
      <c r="B518" t="s">
        <v>7317</v>
      </c>
      <c r="C518" t="s">
        <v>7321</v>
      </c>
      <c r="D518" t="str">
        <f>IF($B518="B","",IFERROR(VLOOKUP($C518,Elster!$I$5:$M$148,3,FALSE),$C518))</f>
        <v/>
      </c>
      <c r="E518" t="str">
        <f>IF($B518="A","",IFERROR(VLOOKUP($C518,Elster!$I$5:$M$148,3,FALSE),$C518))</f>
        <v xml:space="preserve">   "FEHLERMELDUNG"                                    </v>
      </c>
      <c r="F518">
        <f t="shared" si="17"/>
        <v>1</v>
      </c>
      <c r="G518" s="2">
        <f t="shared" si="18"/>
        <v>4.9999999999998934E-3</v>
      </c>
    </row>
    <row r="519" spans="1:7" x14ac:dyDescent="0.35">
      <c r="A519" t="s">
        <v>16645</v>
      </c>
      <c r="B519" t="s">
        <v>7319</v>
      </c>
      <c r="C519" t="s">
        <v>7321</v>
      </c>
      <c r="D519" t="str">
        <f>IF($B519="B","",IFERROR(VLOOKUP($C519,Elster!$I$5:$M$148,3,FALSE),$C519))</f>
        <v xml:space="preserve">   "FEHLERMELDUNG"                                    </v>
      </c>
      <c r="E519" t="str">
        <f>IF($B519="A","",IFERROR(VLOOKUP($C519,Elster!$I$5:$M$148,3,FALSE),$C519))</f>
        <v/>
      </c>
      <c r="F519">
        <f t="shared" si="17"/>
        <v>1</v>
      </c>
      <c r="G519" s="2">
        <f t="shared" si="18"/>
        <v>0</v>
      </c>
    </row>
    <row r="520" spans="1:7" x14ac:dyDescent="0.35">
      <c r="A520" t="s">
        <v>16646</v>
      </c>
      <c r="B520" t="s">
        <v>7317</v>
      </c>
      <c r="C520" t="s">
        <v>7366</v>
      </c>
      <c r="D520" t="str">
        <f>IF($B520="B","",IFERROR(VLOOKUP($C520,Elster!$I$5:$M$148,3,FALSE),$C520))</f>
        <v/>
      </c>
      <c r="E520" t="str">
        <f>IF($B520="A","",IFERROR(VLOOKUP($C520,Elster!$I$5:$M$148,3,FALSE),$C520))</f>
        <v xml:space="preserve">//   "ERWEITERUNGSTELEGRAMM"                            </v>
      </c>
      <c r="F520">
        <f t="shared" si="17"/>
        <v>250</v>
      </c>
      <c r="G520" s="2">
        <f t="shared" si="18"/>
        <v>5.0000000000003375E-3</v>
      </c>
    </row>
    <row r="521" spans="1:7" x14ac:dyDescent="0.35">
      <c r="A521" t="s">
        <v>16646</v>
      </c>
      <c r="B521" t="s">
        <v>7319</v>
      </c>
      <c r="C521" t="s">
        <v>7366</v>
      </c>
      <c r="D521" t="str">
        <f>IF($B521="B","",IFERROR(VLOOKUP($C521,Elster!$I$5:$M$148,3,FALSE),$C521))</f>
        <v xml:space="preserve">//   "ERWEITERUNGSTELEGRAMM"                            </v>
      </c>
      <c r="E521" t="str">
        <f>IF($B521="A","",IFERROR(VLOOKUP($C521,Elster!$I$5:$M$148,3,FALSE),$C521))</f>
        <v/>
      </c>
      <c r="F521">
        <f t="shared" si="17"/>
        <v>250</v>
      </c>
      <c r="G521" s="2">
        <f t="shared" si="18"/>
        <v>0</v>
      </c>
    </row>
    <row r="522" spans="1:7" x14ac:dyDescent="0.35">
      <c r="A522" t="s">
        <v>16647</v>
      </c>
      <c r="B522" t="s">
        <v>7317</v>
      </c>
      <c r="C522" t="s">
        <v>7320</v>
      </c>
      <c r="D522" t="str">
        <f>IF($B522="B","",IFERROR(VLOOKUP($C522,Elster!$I$5:$M$148,3,FALSE),$C522))</f>
        <v/>
      </c>
      <c r="E522" t="str">
        <f>IF($B522="A","",IFERROR(VLOOKUP($C522,Elster!$I$5:$M$148,3,FALSE),$C522))</f>
        <v>0x000</v>
      </c>
      <c r="F522">
        <f t="shared" si="17"/>
        <v>0</v>
      </c>
      <c r="G522" s="2">
        <f t="shared" si="18"/>
        <v>4.9999999999998934E-3</v>
      </c>
    </row>
    <row r="523" spans="1:7" x14ac:dyDescent="0.35">
      <c r="A523" t="s">
        <v>16647</v>
      </c>
      <c r="B523" t="s">
        <v>7319</v>
      </c>
      <c r="C523" t="s">
        <v>7320</v>
      </c>
      <c r="D523" t="str">
        <f>IF($B523="B","",IFERROR(VLOOKUP($C523,Elster!$I$5:$M$148,3,FALSE),$C523))</f>
        <v>0x000</v>
      </c>
      <c r="E523" t="str">
        <f>IF($B523="A","",IFERROR(VLOOKUP($C523,Elster!$I$5:$M$148,3,FALSE),$C523))</f>
        <v/>
      </c>
      <c r="F523">
        <f t="shared" si="17"/>
        <v>0</v>
      </c>
      <c r="G523" s="2">
        <f t="shared" si="18"/>
        <v>0</v>
      </c>
    </row>
    <row r="524" spans="1:7" x14ac:dyDescent="0.35">
      <c r="A524" t="s">
        <v>16648</v>
      </c>
      <c r="B524" t="s">
        <v>7317</v>
      </c>
      <c r="C524" t="s">
        <v>7577</v>
      </c>
      <c r="D524" t="str">
        <f>IF($B524="B","",IFERROR(VLOOKUP($C524,Elster!$I$5:$M$148,3,FALSE),$C524))</f>
        <v/>
      </c>
      <c r="E524" t="str">
        <f>IF($B524="A","",IFERROR(VLOOKUP($C524,Elster!$I$5:$M$148,3,FALSE),$C524))</f>
        <v xml:space="preserve">   "MISCHER_ZU"                                       </v>
      </c>
      <c r="F524">
        <f t="shared" si="17"/>
        <v>88</v>
      </c>
      <c r="G524" s="2">
        <f t="shared" si="18"/>
        <v>4.9999999999998934E-3</v>
      </c>
    </row>
    <row r="525" spans="1:7" x14ac:dyDescent="0.35">
      <c r="A525" t="s">
        <v>16648</v>
      </c>
      <c r="B525" t="s">
        <v>7319</v>
      </c>
      <c r="C525" t="s">
        <v>7577</v>
      </c>
      <c r="D525" t="str">
        <f>IF($B525="B","",IFERROR(VLOOKUP($C525,Elster!$I$5:$M$148,3,FALSE),$C525))</f>
        <v xml:space="preserve">   "MISCHER_ZU"                                       </v>
      </c>
      <c r="E525" t="str">
        <f>IF($B525="A","",IFERROR(VLOOKUP($C525,Elster!$I$5:$M$148,3,FALSE),$C525))</f>
        <v/>
      </c>
      <c r="F525">
        <f t="shared" si="17"/>
        <v>88</v>
      </c>
      <c r="G525" s="2">
        <f t="shared" si="18"/>
        <v>0</v>
      </c>
    </row>
    <row r="526" spans="1:7" x14ac:dyDescent="0.35">
      <c r="A526" t="s">
        <v>16649</v>
      </c>
      <c r="B526" t="s">
        <v>7317</v>
      </c>
      <c r="C526" t="s">
        <v>7329</v>
      </c>
      <c r="D526" t="str">
        <f>IF($B526="B","",IFERROR(VLOOKUP($C526,Elster!$I$5:$M$148,3,FALSE),$C526))</f>
        <v/>
      </c>
      <c r="E526" t="str">
        <f>IF($B526="A","",IFERROR(VLOOKUP($C526,Elster!$I$5:$M$148,3,FALSE),$C526))</f>
        <v xml:space="preserve">   "KESSELSOLLTEMP"                                   </v>
      </c>
      <c r="F526">
        <f t="shared" si="17"/>
        <v>2</v>
      </c>
      <c r="G526" s="2">
        <f t="shared" si="18"/>
        <v>4.9990000000001977E-3</v>
      </c>
    </row>
    <row r="527" spans="1:7" x14ac:dyDescent="0.35">
      <c r="A527" t="s">
        <v>16650</v>
      </c>
      <c r="B527" t="s">
        <v>7319</v>
      </c>
      <c r="C527" t="s">
        <v>7329</v>
      </c>
      <c r="D527" t="str">
        <f>IF($B527="B","",IFERROR(VLOOKUP($C527,Elster!$I$5:$M$148,3,FALSE),$C527))</f>
        <v xml:space="preserve">   "KESSELSOLLTEMP"                                   </v>
      </c>
      <c r="E527" t="str">
        <f>IF($B527="A","",IFERROR(VLOOKUP($C527,Elster!$I$5:$M$148,3,FALSE),$C527))</f>
        <v/>
      </c>
      <c r="F527">
        <f t="shared" si="17"/>
        <v>2</v>
      </c>
      <c r="G527" s="2">
        <f t="shared" si="18"/>
        <v>9.9999999969568876E-7</v>
      </c>
    </row>
    <row r="528" spans="1:7" x14ac:dyDescent="0.35">
      <c r="A528" t="s">
        <v>16651</v>
      </c>
      <c r="B528" t="s">
        <v>7317</v>
      </c>
      <c r="C528" t="s">
        <v>7320</v>
      </c>
      <c r="D528" t="str">
        <f>IF($B528="B","",IFERROR(VLOOKUP($C528,Elster!$I$5:$M$148,3,FALSE),$C528))</f>
        <v/>
      </c>
      <c r="E528" t="str">
        <f>IF($B528="A","",IFERROR(VLOOKUP($C528,Elster!$I$5:$M$148,3,FALSE),$C528))</f>
        <v>0x000</v>
      </c>
      <c r="F528">
        <f t="shared" si="17"/>
        <v>0</v>
      </c>
      <c r="G528" s="2">
        <f t="shared" si="18"/>
        <v>4.9990000000001977E-3</v>
      </c>
    </row>
    <row r="529" spans="1:7" x14ac:dyDescent="0.35">
      <c r="A529" t="s">
        <v>16651</v>
      </c>
      <c r="B529" t="s">
        <v>7319</v>
      </c>
      <c r="C529" t="s">
        <v>7320</v>
      </c>
      <c r="D529" t="str">
        <f>IF($B529="B","",IFERROR(VLOOKUP($C529,Elster!$I$5:$M$148,3,FALSE),$C529))</f>
        <v>0x000</v>
      </c>
      <c r="E529" t="str">
        <f>IF($B529="A","",IFERROR(VLOOKUP($C529,Elster!$I$5:$M$148,3,FALSE),$C529))</f>
        <v/>
      </c>
      <c r="F529">
        <f t="shared" si="17"/>
        <v>0</v>
      </c>
      <c r="G529" s="2">
        <f t="shared" si="18"/>
        <v>0</v>
      </c>
    </row>
    <row r="530" spans="1:7" x14ac:dyDescent="0.35">
      <c r="A530" t="s">
        <v>16652</v>
      </c>
      <c r="B530" t="s">
        <v>7317</v>
      </c>
      <c r="C530" t="s">
        <v>7321</v>
      </c>
      <c r="D530" t="str">
        <f>IF($B530="B","",IFERROR(VLOOKUP($C530,Elster!$I$5:$M$148,3,FALSE),$C530))</f>
        <v/>
      </c>
      <c r="E530" t="str">
        <f>IF($B530="A","",IFERROR(VLOOKUP($C530,Elster!$I$5:$M$148,3,FALSE),$C530))</f>
        <v xml:space="preserve">   "FEHLERMELDUNG"                                    </v>
      </c>
      <c r="F530">
        <f t="shared" si="17"/>
        <v>1</v>
      </c>
      <c r="G530" s="2">
        <f t="shared" si="18"/>
        <v>4.9999999999998934E-3</v>
      </c>
    </row>
    <row r="531" spans="1:7" x14ac:dyDescent="0.35">
      <c r="A531" t="s">
        <v>16652</v>
      </c>
      <c r="B531" t="s">
        <v>7319</v>
      </c>
      <c r="C531" t="s">
        <v>7321</v>
      </c>
      <c r="D531" t="str">
        <f>IF($B531="B","",IFERROR(VLOOKUP($C531,Elster!$I$5:$M$148,3,FALSE),$C531))</f>
        <v xml:space="preserve">   "FEHLERMELDUNG"                                    </v>
      </c>
      <c r="E531" t="str">
        <f>IF($B531="A","",IFERROR(VLOOKUP($C531,Elster!$I$5:$M$148,3,FALSE),$C531))</f>
        <v/>
      </c>
      <c r="F531">
        <f t="shared" si="17"/>
        <v>1</v>
      </c>
      <c r="G531" s="2">
        <f t="shared" si="18"/>
        <v>0</v>
      </c>
    </row>
    <row r="532" spans="1:7" x14ac:dyDescent="0.35">
      <c r="A532" t="s">
        <v>16653</v>
      </c>
      <c r="B532" t="s">
        <v>7319</v>
      </c>
      <c r="C532" t="s">
        <v>7582</v>
      </c>
      <c r="D532" t="str">
        <f>IF($B532="B","",IFERROR(VLOOKUP($C532,Elster!$I$5:$M$148,3,FALSE),$C532))</f>
        <v xml:space="preserve">   "IO_TEST"                                          </v>
      </c>
      <c r="E532" t="str">
        <f>IF($B532="A","",IFERROR(VLOOKUP($C532,Elster!$I$5:$M$148,3,FALSE),$C532))</f>
        <v/>
      </c>
      <c r="F532">
        <f t="shared" si="17"/>
        <v>105</v>
      </c>
      <c r="G532" s="2">
        <f t="shared" si="18"/>
        <v>4.9999999999998934E-3</v>
      </c>
    </row>
    <row r="533" spans="1:7" x14ac:dyDescent="0.35">
      <c r="A533" t="s">
        <v>16654</v>
      </c>
      <c r="B533" t="s">
        <v>7317</v>
      </c>
      <c r="C533" t="s">
        <v>7582</v>
      </c>
      <c r="D533" t="str">
        <f>IF($B533="B","",IFERROR(VLOOKUP($C533,Elster!$I$5:$M$148,3,FALSE),$C533))</f>
        <v/>
      </c>
      <c r="E533" t="str">
        <f>IF($B533="A","",IFERROR(VLOOKUP($C533,Elster!$I$5:$M$148,3,FALSE),$C533))</f>
        <v xml:space="preserve">   "IO_TEST"                                          </v>
      </c>
      <c r="F533">
        <f t="shared" si="17"/>
        <v>105</v>
      </c>
      <c r="G533" s="2">
        <f t="shared" si="18"/>
        <v>2.6000000000081513E-5</v>
      </c>
    </row>
    <row r="534" spans="1:7" x14ac:dyDescent="0.35">
      <c r="A534" t="s">
        <v>16655</v>
      </c>
      <c r="B534" t="s">
        <v>7317</v>
      </c>
      <c r="C534" t="s">
        <v>7339</v>
      </c>
      <c r="D534" t="str">
        <f>IF($B534="B","",IFERROR(VLOOKUP($C534,Elster!$I$5:$M$148,3,FALSE),$C534))</f>
        <v/>
      </c>
      <c r="E534" t="str">
        <f>IF($B534="A","",IFERROR(VLOOKUP($C534,Elster!$I$5:$M$148,3,FALSE),$C534))</f>
        <v xml:space="preserve">   "RAUMSOLLTEMP_II"                                  </v>
      </c>
      <c r="F534">
        <f t="shared" si="17"/>
        <v>6</v>
      </c>
      <c r="G534" s="2">
        <f t="shared" si="18"/>
        <v>9.4790000000002372E-3</v>
      </c>
    </row>
    <row r="535" spans="1:7" x14ac:dyDescent="0.35">
      <c r="A535" t="s">
        <v>16656</v>
      </c>
      <c r="B535" t="s">
        <v>7317</v>
      </c>
      <c r="C535" t="s">
        <v>7321</v>
      </c>
      <c r="D535" t="str">
        <f>IF($B535="B","",IFERROR(VLOOKUP($C535,Elster!$I$5:$M$148,3,FALSE),$C535))</f>
        <v/>
      </c>
      <c r="E535" t="str">
        <f>IF($B535="A","",IFERROR(VLOOKUP($C535,Elster!$I$5:$M$148,3,FALSE),$C535))</f>
        <v xml:space="preserve">   "FEHLERMELDUNG"                                    </v>
      </c>
      <c r="F535">
        <f t="shared" si="17"/>
        <v>1</v>
      </c>
      <c r="G535" s="2">
        <f t="shared" si="18"/>
        <v>4.9739999999998119E-3</v>
      </c>
    </row>
    <row r="536" spans="1:7" x14ac:dyDescent="0.35">
      <c r="A536" t="s">
        <v>16657</v>
      </c>
      <c r="B536" t="s">
        <v>7317</v>
      </c>
      <c r="C536" t="s">
        <v>7318</v>
      </c>
      <c r="D536" t="str">
        <f>IF($B536="B","",IFERROR(VLOOKUP($C536,Elster!$I$5:$M$148,3,FALSE),$C536))</f>
        <v/>
      </c>
      <c r="E536" t="str">
        <f>IF($B536="A","",IFERROR(VLOOKUP($C536,Elster!$I$5:$M$148,3,FALSE),$C536))</f>
        <v xml:space="preserve">   "SAMMLERISTTEMP"                                   </v>
      </c>
      <c r="F536">
        <f t="shared" si="17"/>
        <v>13</v>
      </c>
      <c r="G536" s="2">
        <f t="shared" si="18"/>
        <v>4.9739999999998119E-3</v>
      </c>
    </row>
    <row r="537" spans="1:7" x14ac:dyDescent="0.35">
      <c r="A537" t="s">
        <v>16658</v>
      </c>
      <c r="B537" t="s">
        <v>7317</v>
      </c>
      <c r="C537" t="s">
        <v>7329</v>
      </c>
      <c r="D537" t="str">
        <f>IF($B537="B","",IFERROR(VLOOKUP($C537,Elster!$I$5:$M$148,3,FALSE),$C537))</f>
        <v/>
      </c>
      <c r="E537" t="str">
        <f>IF($B537="A","",IFERROR(VLOOKUP($C537,Elster!$I$5:$M$148,3,FALSE),$C537))</f>
        <v xml:space="preserve">   "KESSELSOLLTEMP"                                   </v>
      </c>
      <c r="F537">
        <f t="shared" si="17"/>
        <v>2</v>
      </c>
      <c r="G537" s="2">
        <f t="shared" si="18"/>
        <v>4.974000000000256E-3</v>
      </c>
    </row>
    <row r="538" spans="1:7" x14ac:dyDescent="0.35">
      <c r="A538" t="s">
        <v>16659</v>
      </c>
      <c r="B538" t="s">
        <v>7317</v>
      </c>
      <c r="C538" t="s">
        <v>7320</v>
      </c>
      <c r="D538" t="str">
        <f>IF($B538="B","",IFERROR(VLOOKUP($C538,Elster!$I$5:$M$148,3,FALSE),$C538))</f>
        <v/>
      </c>
      <c r="E538" t="str">
        <f>IF($B538="A","",IFERROR(VLOOKUP($C538,Elster!$I$5:$M$148,3,FALSE),$C538))</f>
        <v>0x000</v>
      </c>
      <c r="F538">
        <f t="shared" si="17"/>
        <v>0</v>
      </c>
      <c r="G538" s="2">
        <f t="shared" si="18"/>
        <v>4.9479999999997304E-3</v>
      </c>
    </row>
    <row r="539" spans="1:7" x14ac:dyDescent="0.35">
      <c r="A539" t="s">
        <v>16660</v>
      </c>
      <c r="B539" t="s">
        <v>7317</v>
      </c>
      <c r="C539" t="s">
        <v>7366</v>
      </c>
      <c r="D539" t="str">
        <f>IF($B539="B","",IFERROR(VLOOKUP($C539,Elster!$I$5:$M$148,3,FALSE),$C539))</f>
        <v/>
      </c>
      <c r="E539" t="str">
        <f>IF($B539="A","",IFERROR(VLOOKUP($C539,Elster!$I$5:$M$148,3,FALSE),$C539))</f>
        <v xml:space="preserve">//   "ERWEITERUNGSTELEGRAMM"                            </v>
      </c>
      <c r="F539">
        <f t="shared" si="17"/>
        <v>250</v>
      </c>
      <c r="G539" s="2">
        <f t="shared" si="18"/>
        <v>4.974000000000256E-3</v>
      </c>
    </row>
    <row r="540" spans="1:7" x14ac:dyDescent="0.35">
      <c r="A540" t="s">
        <v>16661</v>
      </c>
      <c r="B540" t="s">
        <v>7317</v>
      </c>
      <c r="C540" t="s">
        <v>7320</v>
      </c>
      <c r="D540" t="str">
        <f>IF($B540="B","",IFERROR(VLOOKUP($C540,Elster!$I$5:$M$148,3,FALSE),$C540))</f>
        <v/>
      </c>
      <c r="E540" t="str">
        <f>IF($B540="A","",IFERROR(VLOOKUP($C540,Elster!$I$5:$M$148,3,FALSE),$C540))</f>
        <v>0x000</v>
      </c>
      <c r="F540">
        <f t="shared" si="17"/>
        <v>0</v>
      </c>
      <c r="G540" s="2">
        <f t="shared" si="18"/>
        <v>4.9730000000001162E-3</v>
      </c>
    </row>
    <row r="541" spans="1:7" x14ac:dyDescent="0.35">
      <c r="A541" t="s">
        <v>16662</v>
      </c>
      <c r="B541" t="s">
        <v>7317</v>
      </c>
      <c r="C541" t="s">
        <v>7577</v>
      </c>
      <c r="D541" t="str">
        <f>IF($B541="B","",IFERROR(VLOOKUP($C541,Elster!$I$5:$M$148,3,FALSE),$C541))</f>
        <v/>
      </c>
      <c r="E541" t="str">
        <f>IF($B541="A","",IFERROR(VLOOKUP($C541,Elster!$I$5:$M$148,3,FALSE),$C541))</f>
        <v xml:space="preserve">   "MISCHER_ZU"                                       </v>
      </c>
      <c r="F541">
        <f t="shared" si="17"/>
        <v>88</v>
      </c>
      <c r="G541" s="2">
        <f t="shared" si="18"/>
        <v>4.9739999999998119E-3</v>
      </c>
    </row>
    <row r="542" spans="1:7" x14ac:dyDescent="0.35">
      <c r="A542" t="s">
        <v>16663</v>
      </c>
      <c r="B542" t="s">
        <v>7317</v>
      </c>
      <c r="C542" t="s">
        <v>7329</v>
      </c>
      <c r="D542" t="str">
        <f>IF($B542="B","",IFERROR(VLOOKUP($C542,Elster!$I$5:$M$148,3,FALSE),$C542))</f>
        <v/>
      </c>
      <c r="E542" t="str">
        <f>IF($B542="A","",IFERROR(VLOOKUP($C542,Elster!$I$5:$M$148,3,FALSE),$C542))</f>
        <v xml:space="preserve">   "KESSELSOLLTEMP"                                   </v>
      </c>
      <c r="F542">
        <f t="shared" si="17"/>
        <v>2</v>
      </c>
      <c r="G542" s="2">
        <f t="shared" si="18"/>
        <v>4.9480000000001745E-3</v>
      </c>
    </row>
    <row r="543" spans="1:7" x14ac:dyDescent="0.35">
      <c r="A543" t="s">
        <v>16664</v>
      </c>
      <c r="B543" t="s">
        <v>7317</v>
      </c>
      <c r="C543" t="s">
        <v>7320</v>
      </c>
      <c r="D543" t="str">
        <f>IF($B543="B","",IFERROR(VLOOKUP($C543,Elster!$I$5:$M$148,3,FALSE),$C543))</f>
        <v/>
      </c>
      <c r="E543" t="str">
        <f>IF($B543="A","",IFERROR(VLOOKUP($C543,Elster!$I$5:$M$148,3,FALSE),$C543))</f>
        <v>0x000</v>
      </c>
      <c r="F543">
        <f t="shared" si="17"/>
        <v>0</v>
      </c>
      <c r="G543" s="2">
        <f t="shared" si="18"/>
        <v>4.9739999999998119E-3</v>
      </c>
    </row>
    <row r="544" spans="1:7" x14ac:dyDescent="0.35">
      <c r="A544" t="s">
        <v>16665</v>
      </c>
      <c r="B544" t="s">
        <v>7317</v>
      </c>
      <c r="C544" t="s">
        <v>7321</v>
      </c>
      <c r="D544" t="str">
        <f>IF($B544="B","",IFERROR(VLOOKUP($C544,Elster!$I$5:$M$148,3,FALSE),$C544))</f>
        <v/>
      </c>
      <c r="E544" t="str">
        <f>IF($B544="A","",IFERROR(VLOOKUP($C544,Elster!$I$5:$M$148,3,FALSE),$C544))</f>
        <v xml:space="preserve">   "FEHLERMELDUNG"                                    </v>
      </c>
      <c r="F544">
        <f t="shared" si="17"/>
        <v>1</v>
      </c>
      <c r="G544" s="2">
        <f t="shared" si="18"/>
        <v>4.9739999999998119E-3</v>
      </c>
    </row>
    <row r="545" spans="1:7" x14ac:dyDescent="0.35">
      <c r="A545" t="s">
        <v>16666</v>
      </c>
      <c r="B545" t="s">
        <v>7317</v>
      </c>
      <c r="C545" t="s">
        <v>7595</v>
      </c>
      <c r="D545" t="str">
        <f>IF($B545="B","",IFERROR(VLOOKUP($C545,Elster!$I$5:$M$148,3,FALSE),$C545))</f>
        <v/>
      </c>
      <c r="E545" t="str">
        <f>IF($B545="A","",IFERROR(VLOOKUP($C545,Elster!$I$5:$M$148,3,FALSE),$C545))</f>
        <v xml:space="preserve">   "RESET_KONFIGURATION"                              </v>
      </c>
      <c r="F545">
        <f t="shared" si="17"/>
        <v>106</v>
      </c>
      <c r="G545" s="2">
        <f t="shared" si="18"/>
        <v>4.974000000000256E-3</v>
      </c>
    </row>
    <row r="546" spans="1:7" x14ac:dyDescent="0.35">
      <c r="A546" t="s">
        <v>16667</v>
      </c>
      <c r="B546" t="s">
        <v>7317</v>
      </c>
      <c r="C546" t="s">
        <v>7318</v>
      </c>
      <c r="D546" t="str">
        <f>IF($B546="B","",IFERROR(VLOOKUP($C546,Elster!$I$5:$M$148,3,FALSE),$C546))</f>
        <v/>
      </c>
      <c r="E546" t="str">
        <f>IF($B546="A","",IFERROR(VLOOKUP($C546,Elster!$I$5:$M$148,3,FALSE),$C546))</f>
        <v xml:space="preserve">   "SAMMLERISTTEMP"                                   </v>
      </c>
      <c r="F546">
        <f t="shared" si="17"/>
        <v>13</v>
      </c>
      <c r="G546" s="2">
        <f t="shared" si="18"/>
        <v>8.776000000000117E-3</v>
      </c>
    </row>
    <row r="547" spans="1:7" x14ac:dyDescent="0.35">
      <c r="A547" t="s">
        <v>16667</v>
      </c>
      <c r="B547" t="s">
        <v>7319</v>
      </c>
      <c r="C547" t="s">
        <v>7318</v>
      </c>
      <c r="D547" t="str">
        <f>IF($B547="B","",IFERROR(VLOOKUP($C547,Elster!$I$5:$M$148,3,FALSE),$C547))</f>
        <v xml:space="preserve">   "SAMMLERISTTEMP"                                   </v>
      </c>
      <c r="E547" t="str">
        <f>IF($B547="A","",IFERROR(VLOOKUP($C547,Elster!$I$5:$M$148,3,FALSE),$C547))</f>
        <v/>
      </c>
      <c r="F547">
        <f t="shared" si="17"/>
        <v>13</v>
      </c>
      <c r="G547" s="2">
        <f t="shared" si="18"/>
        <v>0</v>
      </c>
    </row>
    <row r="548" spans="1:7" x14ac:dyDescent="0.35">
      <c r="A548" t="s">
        <v>16668</v>
      </c>
      <c r="B548" t="s">
        <v>7317</v>
      </c>
      <c r="C548" t="s">
        <v>7320</v>
      </c>
      <c r="D548" t="str">
        <f>IF($B548="B","",IFERROR(VLOOKUP($C548,Elster!$I$5:$M$148,3,FALSE),$C548))</f>
        <v/>
      </c>
      <c r="E548" t="str">
        <f>IF($B548="A","",IFERROR(VLOOKUP($C548,Elster!$I$5:$M$148,3,FALSE),$C548))</f>
        <v>0x000</v>
      </c>
      <c r="F548">
        <f t="shared" si="17"/>
        <v>0</v>
      </c>
      <c r="G548" s="2">
        <f t="shared" si="18"/>
        <v>4.9999999999998934E-3</v>
      </c>
    </row>
    <row r="549" spans="1:7" x14ac:dyDescent="0.35">
      <c r="A549" t="s">
        <v>16668</v>
      </c>
      <c r="B549" t="s">
        <v>7319</v>
      </c>
      <c r="C549" t="s">
        <v>7320</v>
      </c>
      <c r="D549" t="str">
        <f>IF($B549="B","",IFERROR(VLOOKUP($C549,Elster!$I$5:$M$148,3,FALSE),$C549))</f>
        <v>0x000</v>
      </c>
      <c r="E549" t="str">
        <f>IF($B549="A","",IFERROR(VLOOKUP($C549,Elster!$I$5:$M$148,3,FALSE),$C549))</f>
        <v/>
      </c>
      <c r="F549">
        <f t="shared" si="17"/>
        <v>0</v>
      </c>
      <c r="G549" s="2">
        <f t="shared" si="18"/>
        <v>0</v>
      </c>
    </row>
    <row r="550" spans="1:7" x14ac:dyDescent="0.35">
      <c r="A550" t="s">
        <v>16669</v>
      </c>
      <c r="B550" t="s">
        <v>7317</v>
      </c>
      <c r="C550" t="s">
        <v>7339</v>
      </c>
      <c r="D550" t="str">
        <f>IF($B550="B","",IFERROR(VLOOKUP($C550,Elster!$I$5:$M$148,3,FALSE),$C550))</f>
        <v/>
      </c>
      <c r="E550" t="str">
        <f>IF($B550="A","",IFERROR(VLOOKUP($C550,Elster!$I$5:$M$148,3,FALSE),$C550))</f>
        <v xml:space="preserve">   "RAUMSOLLTEMP_II"                                  </v>
      </c>
      <c r="F550">
        <f t="shared" si="17"/>
        <v>6</v>
      </c>
      <c r="G550" s="2">
        <f t="shared" si="18"/>
        <v>4.9999999999998934E-3</v>
      </c>
    </row>
    <row r="551" spans="1:7" x14ac:dyDescent="0.35">
      <c r="A551" t="s">
        <v>16669</v>
      </c>
      <c r="B551" t="s">
        <v>7319</v>
      </c>
      <c r="C551" t="s">
        <v>7339</v>
      </c>
      <c r="D551" t="str">
        <f>IF($B551="B","",IFERROR(VLOOKUP($C551,Elster!$I$5:$M$148,3,FALSE),$C551))</f>
        <v xml:space="preserve">   "RAUMSOLLTEMP_II"                                  </v>
      </c>
      <c r="E551" t="str">
        <f>IF($B551="A","",IFERROR(VLOOKUP($C551,Elster!$I$5:$M$148,3,FALSE),$C551))</f>
        <v/>
      </c>
      <c r="F551">
        <f t="shared" si="17"/>
        <v>6</v>
      </c>
      <c r="G551" s="2">
        <f t="shared" si="18"/>
        <v>0</v>
      </c>
    </row>
    <row r="552" spans="1:7" x14ac:dyDescent="0.35">
      <c r="A552" t="s">
        <v>16670</v>
      </c>
      <c r="B552" t="s">
        <v>7317</v>
      </c>
      <c r="C552" t="s">
        <v>7321</v>
      </c>
      <c r="D552" t="str">
        <f>IF($B552="B","",IFERROR(VLOOKUP($C552,Elster!$I$5:$M$148,3,FALSE),$C552))</f>
        <v/>
      </c>
      <c r="E552" t="str">
        <f>IF($B552="A","",IFERROR(VLOOKUP($C552,Elster!$I$5:$M$148,3,FALSE),$C552))</f>
        <v xml:space="preserve">   "FEHLERMELDUNG"                                    </v>
      </c>
      <c r="F552">
        <f t="shared" si="17"/>
        <v>1</v>
      </c>
      <c r="G552" s="2">
        <f t="shared" si="18"/>
        <v>4.9990000000001977E-3</v>
      </c>
    </row>
    <row r="553" spans="1:7" x14ac:dyDescent="0.35">
      <c r="A553" t="s">
        <v>16670</v>
      </c>
      <c r="B553" t="s">
        <v>7319</v>
      </c>
      <c r="C553" t="s">
        <v>7321</v>
      </c>
      <c r="D553" t="str">
        <f>IF($B553="B","",IFERROR(VLOOKUP($C553,Elster!$I$5:$M$148,3,FALSE),$C553))</f>
        <v xml:space="preserve">   "FEHLERMELDUNG"                                    </v>
      </c>
      <c r="E553" t="str">
        <f>IF($B553="A","",IFERROR(VLOOKUP($C553,Elster!$I$5:$M$148,3,FALSE),$C553))</f>
        <v/>
      </c>
      <c r="F553">
        <f t="shared" si="17"/>
        <v>1</v>
      </c>
      <c r="G553" s="2">
        <f t="shared" si="18"/>
        <v>0</v>
      </c>
    </row>
    <row r="554" spans="1:7" x14ac:dyDescent="0.35">
      <c r="A554" t="s">
        <v>16671</v>
      </c>
      <c r="B554" t="s">
        <v>7317</v>
      </c>
      <c r="C554" t="s">
        <v>7321</v>
      </c>
      <c r="D554" t="str">
        <f>IF($B554="B","",IFERROR(VLOOKUP($C554,Elster!$I$5:$M$148,3,FALSE),$C554))</f>
        <v/>
      </c>
      <c r="E554" t="str">
        <f>IF($B554="A","",IFERROR(VLOOKUP($C554,Elster!$I$5:$M$148,3,FALSE),$C554))</f>
        <v xml:space="preserve">   "FEHLERMELDUNG"                                    </v>
      </c>
      <c r="F554">
        <f t="shared" si="17"/>
        <v>1</v>
      </c>
      <c r="G554" s="2">
        <f t="shared" si="18"/>
        <v>4.9999999999998934E-3</v>
      </c>
    </row>
    <row r="555" spans="1:7" x14ac:dyDescent="0.35">
      <c r="A555" t="s">
        <v>16671</v>
      </c>
      <c r="B555" t="s">
        <v>7319</v>
      </c>
      <c r="C555" t="s">
        <v>7321</v>
      </c>
      <c r="D555" t="str">
        <f>IF($B555="B","",IFERROR(VLOOKUP($C555,Elster!$I$5:$M$148,3,FALSE),$C555))</f>
        <v xml:space="preserve">   "FEHLERMELDUNG"                                    </v>
      </c>
      <c r="E555" t="str">
        <f>IF($B555="A","",IFERROR(VLOOKUP($C555,Elster!$I$5:$M$148,3,FALSE),$C555))</f>
        <v/>
      </c>
      <c r="F555">
        <f t="shared" si="17"/>
        <v>1</v>
      </c>
      <c r="G555" s="2">
        <f t="shared" si="18"/>
        <v>0</v>
      </c>
    </row>
    <row r="556" spans="1:7" x14ac:dyDescent="0.35">
      <c r="A556" t="s">
        <v>16672</v>
      </c>
      <c r="B556" t="s">
        <v>7319</v>
      </c>
      <c r="C556" t="s">
        <v>7366</v>
      </c>
      <c r="D556" t="str">
        <f>IF($B556="B","",IFERROR(VLOOKUP($C556,Elster!$I$5:$M$148,3,FALSE),$C556))</f>
        <v xml:space="preserve">//   "ERWEITERUNGSTELEGRAMM"                            </v>
      </c>
      <c r="E556" t="str">
        <f>IF($B556="A","",IFERROR(VLOOKUP($C556,Elster!$I$5:$M$148,3,FALSE),$C556))</f>
        <v/>
      </c>
      <c r="F556">
        <f t="shared" si="17"/>
        <v>250</v>
      </c>
      <c r="G556" s="2">
        <f t="shared" si="18"/>
        <v>4.9999999999998934E-3</v>
      </c>
    </row>
    <row r="557" spans="1:7" x14ac:dyDescent="0.35">
      <c r="A557" t="s">
        <v>16673</v>
      </c>
      <c r="B557" t="s">
        <v>7317</v>
      </c>
      <c r="C557" t="s">
        <v>7366</v>
      </c>
      <c r="D557" t="str">
        <f>IF($B557="B","",IFERROR(VLOOKUP($C557,Elster!$I$5:$M$148,3,FALSE),$C557))</f>
        <v/>
      </c>
      <c r="E557" t="str">
        <f>IF($B557="A","",IFERROR(VLOOKUP($C557,Elster!$I$5:$M$148,3,FALSE),$C557))</f>
        <v xml:space="preserve">//   "ERWEITERUNGSTELEGRAMM"                            </v>
      </c>
      <c r="F557">
        <f t="shared" si="17"/>
        <v>250</v>
      </c>
      <c r="G557" s="2">
        <f t="shared" si="18"/>
        <v>2.6000000000081513E-5</v>
      </c>
    </row>
    <row r="558" spans="1:7" x14ac:dyDescent="0.35">
      <c r="A558" t="s">
        <v>16674</v>
      </c>
      <c r="B558" t="s">
        <v>7319</v>
      </c>
      <c r="C558" t="s">
        <v>7320</v>
      </c>
      <c r="D558" t="str">
        <f>IF($B558="B","",IFERROR(VLOOKUP($C558,Elster!$I$5:$M$148,3,FALSE),$C558))</f>
        <v>0x000</v>
      </c>
      <c r="E558" t="str">
        <f>IF($B558="A","",IFERROR(VLOOKUP($C558,Elster!$I$5:$M$148,3,FALSE),$C558))</f>
        <v/>
      </c>
      <c r="F558">
        <f t="shared" si="17"/>
        <v>0</v>
      </c>
      <c r="G558" s="2">
        <f t="shared" si="18"/>
        <v>4.9739999999998119E-3</v>
      </c>
    </row>
    <row r="559" spans="1:7" x14ac:dyDescent="0.35">
      <c r="A559" t="s">
        <v>16675</v>
      </c>
      <c r="B559" t="s">
        <v>7317</v>
      </c>
      <c r="C559" t="s">
        <v>7320</v>
      </c>
      <c r="D559" t="str">
        <f>IF($B559="B","",IFERROR(VLOOKUP($C559,Elster!$I$5:$M$148,3,FALSE),$C559))</f>
        <v/>
      </c>
      <c r="E559" t="str">
        <f>IF($B559="A","",IFERROR(VLOOKUP($C559,Elster!$I$5:$M$148,3,FALSE),$C559))</f>
        <v>0x000</v>
      </c>
      <c r="F559">
        <f t="shared" si="17"/>
        <v>0</v>
      </c>
      <c r="G559" s="2">
        <f t="shared" si="18"/>
        <v>2.6000000000081513E-5</v>
      </c>
    </row>
    <row r="560" spans="1:7" x14ac:dyDescent="0.35">
      <c r="A560" t="s">
        <v>16676</v>
      </c>
      <c r="B560" t="s">
        <v>7317</v>
      </c>
      <c r="C560" t="s">
        <v>7334</v>
      </c>
      <c r="D560" t="str">
        <f>IF($B560="B","",IFERROR(VLOOKUP($C560,Elster!$I$5:$M$148,3,FALSE),$C560))</f>
        <v/>
      </c>
      <c r="E560" t="str">
        <f>IF($B560="A","",IFERROR(VLOOKUP($C560,Elster!$I$5:$M$148,3,FALSE),$C560))</f>
        <v xml:space="preserve">   "MAX_TEMP_KESSEL"                                  </v>
      </c>
      <c r="F560">
        <f t="shared" si="17"/>
        <v>40</v>
      </c>
      <c r="G560" s="2">
        <f t="shared" si="18"/>
        <v>4.9999999999998934E-3</v>
      </c>
    </row>
    <row r="561" spans="1:7" x14ac:dyDescent="0.35">
      <c r="A561" t="s">
        <v>16676</v>
      </c>
      <c r="B561" t="s">
        <v>7319</v>
      </c>
      <c r="C561" t="s">
        <v>7334</v>
      </c>
      <c r="D561" t="str">
        <f>IF($B561="B","",IFERROR(VLOOKUP($C561,Elster!$I$5:$M$148,3,FALSE),$C561))</f>
        <v xml:space="preserve">   "MAX_TEMP_KESSEL"                                  </v>
      </c>
      <c r="E561" t="str">
        <f>IF($B561="A","",IFERROR(VLOOKUP($C561,Elster!$I$5:$M$148,3,FALSE),$C561))</f>
        <v/>
      </c>
      <c r="F561">
        <f t="shared" si="17"/>
        <v>40</v>
      </c>
      <c r="G561" s="2">
        <f t="shared" si="18"/>
        <v>0</v>
      </c>
    </row>
    <row r="562" spans="1:7" x14ac:dyDescent="0.35">
      <c r="A562" t="s">
        <v>16677</v>
      </c>
      <c r="B562" t="s">
        <v>7317</v>
      </c>
      <c r="C562" t="s">
        <v>7321</v>
      </c>
      <c r="D562" t="str">
        <f>IF($B562="B","",IFERROR(VLOOKUP($C562,Elster!$I$5:$M$148,3,FALSE),$C562))</f>
        <v/>
      </c>
      <c r="E562" t="str">
        <f>IF($B562="A","",IFERROR(VLOOKUP($C562,Elster!$I$5:$M$148,3,FALSE),$C562))</f>
        <v xml:space="preserve">   "FEHLERMELDUNG"                                    </v>
      </c>
      <c r="F562">
        <f t="shared" si="17"/>
        <v>1</v>
      </c>
      <c r="G562" s="2">
        <f t="shared" si="18"/>
        <v>5.0000000000003375E-3</v>
      </c>
    </row>
    <row r="563" spans="1:7" x14ac:dyDescent="0.35">
      <c r="A563" t="s">
        <v>16677</v>
      </c>
      <c r="B563" t="s">
        <v>7319</v>
      </c>
      <c r="C563" t="s">
        <v>7321</v>
      </c>
      <c r="D563" t="str">
        <f>IF($B563="B","",IFERROR(VLOOKUP($C563,Elster!$I$5:$M$148,3,FALSE),$C563))</f>
        <v xml:space="preserve">   "FEHLERMELDUNG"                                    </v>
      </c>
      <c r="E563" t="str">
        <f>IF($B563="A","",IFERROR(VLOOKUP($C563,Elster!$I$5:$M$148,3,FALSE),$C563))</f>
        <v/>
      </c>
      <c r="F563">
        <f t="shared" si="17"/>
        <v>1</v>
      </c>
      <c r="G563" s="2">
        <f t="shared" si="18"/>
        <v>0</v>
      </c>
    </row>
    <row r="564" spans="1:7" x14ac:dyDescent="0.35">
      <c r="A564" t="s">
        <v>16678</v>
      </c>
      <c r="B564" t="s">
        <v>7317</v>
      </c>
      <c r="C564" t="s">
        <v>7609</v>
      </c>
      <c r="D564" t="str">
        <f>IF($B564="B","",IFERROR(VLOOKUP($C564,Elster!$I$5:$M$148,3,FALSE),$C564))</f>
        <v/>
      </c>
      <c r="E564" t="str">
        <f>IF($B564="A","",IFERROR(VLOOKUP($C564,Elster!$I$5:$M$148,3,FALSE),$C564))</f>
        <v>0x0F4</v>
      </c>
      <c r="F564">
        <f t="shared" si="17"/>
        <v>244</v>
      </c>
      <c r="G564" s="2">
        <f t="shared" si="18"/>
        <v>4.9999999999998934E-3</v>
      </c>
    </row>
    <row r="565" spans="1:7" x14ac:dyDescent="0.35">
      <c r="A565" t="s">
        <v>16678</v>
      </c>
      <c r="B565" t="s">
        <v>7319</v>
      </c>
      <c r="C565" t="s">
        <v>7609</v>
      </c>
      <c r="D565" t="str">
        <f>IF($B565="B","",IFERROR(VLOOKUP($C565,Elster!$I$5:$M$148,3,FALSE),$C565))</f>
        <v>0x0F4</v>
      </c>
      <c r="E565" t="str">
        <f>IF($B565="A","",IFERROR(VLOOKUP($C565,Elster!$I$5:$M$148,3,FALSE),$C565))</f>
        <v/>
      </c>
      <c r="F565">
        <f t="shared" si="17"/>
        <v>244</v>
      </c>
      <c r="G565" s="2">
        <f t="shared" si="18"/>
        <v>0</v>
      </c>
    </row>
    <row r="566" spans="1:7" x14ac:dyDescent="0.35">
      <c r="A566" t="s">
        <v>16679</v>
      </c>
      <c r="B566" t="s">
        <v>7317</v>
      </c>
      <c r="C566" t="s">
        <v>7329</v>
      </c>
      <c r="D566" t="str">
        <f>IF($B566="B","",IFERROR(VLOOKUP($C566,Elster!$I$5:$M$148,3,FALSE),$C566))</f>
        <v/>
      </c>
      <c r="E566" t="str">
        <f>IF($B566="A","",IFERROR(VLOOKUP($C566,Elster!$I$5:$M$148,3,FALSE),$C566))</f>
        <v xml:space="preserve">   "KESSELSOLLTEMP"                                   </v>
      </c>
      <c r="F566">
        <f t="shared" si="17"/>
        <v>2</v>
      </c>
      <c r="G566" s="2">
        <f t="shared" si="18"/>
        <v>4.9999999999998934E-3</v>
      </c>
    </row>
    <row r="567" spans="1:7" x14ac:dyDescent="0.35">
      <c r="A567" t="s">
        <v>16679</v>
      </c>
      <c r="B567" t="s">
        <v>7319</v>
      </c>
      <c r="C567" t="s">
        <v>7329</v>
      </c>
      <c r="D567" t="str">
        <f>IF($B567="B","",IFERROR(VLOOKUP($C567,Elster!$I$5:$M$148,3,FALSE),$C567))</f>
        <v xml:space="preserve">   "KESSELSOLLTEMP"                                   </v>
      </c>
      <c r="E567" t="str">
        <f>IF($B567="A","",IFERROR(VLOOKUP($C567,Elster!$I$5:$M$148,3,FALSE),$C567))</f>
        <v/>
      </c>
      <c r="F567">
        <f t="shared" si="17"/>
        <v>2</v>
      </c>
      <c r="G567" s="2">
        <f t="shared" si="18"/>
        <v>0</v>
      </c>
    </row>
    <row r="568" spans="1:7" x14ac:dyDescent="0.35">
      <c r="A568" t="s">
        <v>16680</v>
      </c>
      <c r="B568" t="s">
        <v>7317</v>
      </c>
      <c r="C568" t="s">
        <v>7342</v>
      </c>
      <c r="D568" t="str">
        <f>IF($B568="B","",IFERROR(VLOOKUP($C568,Elster!$I$5:$M$148,3,FALSE),$C568))</f>
        <v/>
      </c>
      <c r="E568" t="str">
        <f>IF($B568="A","",IFERROR(VLOOKUP($C568,Elster!$I$5:$M$148,3,FALSE),$C568))</f>
        <v xml:space="preserve">   "MISCHERLAUFZEIT"                                  </v>
      </c>
      <c r="F568">
        <f t="shared" si="17"/>
        <v>44</v>
      </c>
      <c r="G568" s="2">
        <f t="shared" si="18"/>
        <v>4.9999999999998934E-3</v>
      </c>
    </row>
    <row r="569" spans="1:7" x14ac:dyDescent="0.35">
      <c r="A569" t="s">
        <v>16680</v>
      </c>
      <c r="B569" t="s">
        <v>7319</v>
      </c>
      <c r="C569" t="s">
        <v>7342</v>
      </c>
      <c r="D569" t="str">
        <f>IF($B569="B","",IFERROR(VLOOKUP($C569,Elster!$I$5:$M$148,3,FALSE),$C569))</f>
        <v xml:space="preserve">   "MISCHERLAUFZEIT"                                  </v>
      </c>
      <c r="E569" t="str">
        <f>IF($B569="A","",IFERROR(VLOOKUP($C569,Elster!$I$5:$M$148,3,FALSE),$C569))</f>
        <v/>
      </c>
      <c r="F569">
        <f t="shared" si="17"/>
        <v>44</v>
      </c>
      <c r="G569" s="2">
        <f t="shared" si="18"/>
        <v>0</v>
      </c>
    </row>
    <row r="570" spans="1:7" x14ac:dyDescent="0.35">
      <c r="A570" t="s">
        <v>16681</v>
      </c>
      <c r="B570" t="s">
        <v>7317</v>
      </c>
      <c r="C570" t="s">
        <v>7339</v>
      </c>
      <c r="D570" t="str">
        <f>IF($B570="B","",IFERROR(VLOOKUP($C570,Elster!$I$5:$M$148,3,FALSE),$C570))</f>
        <v/>
      </c>
      <c r="E570" t="str">
        <f>IF($B570="A","",IFERROR(VLOOKUP($C570,Elster!$I$5:$M$148,3,FALSE),$C570))</f>
        <v xml:space="preserve">   "RAUMSOLLTEMP_II"                                  </v>
      </c>
      <c r="F570">
        <f t="shared" si="17"/>
        <v>6</v>
      </c>
      <c r="G570" s="2">
        <f t="shared" si="18"/>
        <v>9.8430000000000462E-3</v>
      </c>
    </row>
    <row r="571" spans="1:7" x14ac:dyDescent="0.35">
      <c r="A571" t="s">
        <v>16682</v>
      </c>
      <c r="B571" t="s">
        <v>7317</v>
      </c>
      <c r="C571" t="s">
        <v>7321</v>
      </c>
      <c r="D571" t="str">
        <f>IF($B571="B","",IFERROR(VLOOKUP($C571,Elster!$I$5:$M$148,3,FALSE),$C571))</f>
        <v/>
      </c>
      <c r="E571" t="str">
        <f>IF($B571="A","",IFERROR(VLOOKUP($C571,Elster!$I$5:$M$148,3,FALSE),$C571))</f>
        <v xml:space="preserve">   "FEHLERMELDUNG"                                    </v>
      </c>
      <c r="F571">
        <f t="shared" si="17"/>
        <v>1</v>
      </c>
      <c r="G571" s="2">
        <f t="shared" si="18"/>
        <v>4.974000000000256E-3</v>
      </c>
    </row>
    <row r="572" spans="1:7" x14ac:dyDescent="0.35">
      <c r="A572" t="s">
        <v>16683</v>
      </c>
      <c r="B572" t="s">
        <v>7317</v>
      </c>
      <c r="C572" t="s">
        <v>7318</v>
      </c>
      <c r="D572" t="str">
        <f>IF($B572="B","",IFERROR(VLOOKUP($C572,Elster!$I$5:$M$148,3,FALSE),$C572))</f>
        <v/>
      </c>
      <c r="E572" t="str">
        <f>IF($B572="A","",IFERROR(VLOOKUP($C572,Elster!$I$5:$M$148,3,FALSE),$C572))</f>
        <v xml:space="preserve">   "SAMMLERISTTEMP"                                   </v>
      </c>
      <c r="F572">
        <f t="shared" si="17"/>
        <v>13</v>
      </c>
      <c r="G572" s="2">
        <f t="shared" si="18"/>
        <v>4.9479999999997304E-3</v>
      </c>
    </row>
    <row r="573" spans="1:7" x14ac:dyDescent="0.35">
      <c r="A573" t="s">
        <v>16684</v>
      </c>
      <c r="B573" t="s">
        <v>7317</v>
      </c>
      <c r="C573" t="s">
        <v>7329</v>
      </c>
      <c r="D573" t="str">
        <f>IF($B573="B","",IFERROR(VLOOKUP($C573,Elster!$I$5:$M$148,3,FALSE),$C573))</f>
        <v/>
      </c>
      <c r="E573" t="str">
        <f>IF($B573="A","",IFERROR(VLOOKUP($C573,Elster!$I$5:$M$148,3,FALSE),$C573))</f>
        <v xml:space="preserve">   "KESSELSOLLTEMP"                                   </v>
      </c>
      <c r="F573">
        <f t="shared" si="17"/>
        <v>2</v>
      </c>
      <c r="G573" s="2">
        <f t="shared" si="18"/>
        <v>4.974000000000256E-3</v>
      </c>
    </row>
    <row r="574" spans="1:7" x14ac:dyDescent="0.35">
      <c r="A574" t="s">
        <v>16685</v>
      </c>
      <c r="B574" t="s">
        <v>7317</v>
      </c>
      <c r="C574" t="s">
        <v>7320</v>
      </c>
      <c r="D574" t="str">
        <f>IF($B574="B","",IFERROR(VLOOKUP($C574,Elster!$I$5:$M$148,3,FALSE),$C574))</f>
        <v/>
      </c>
      <c r="E574" t="str">
        <f>IF($B574="A","",IFERROR(VLOOKUP($C574,Elster!$I$5:$M$148,3,FALSE),$C574))</f>
        <v>0x000</v>
      </c>
      <c r="F574">
        <f t="shared" si="17"/>
        <v>0</v>
      </c>
      <c r="G574" s="2">
        <f t="shared" si="18"/>
        <v>4.9739999999998119E-3</v>
      </c>
    </row>
    <row r="575" spans="1:7" x14ac:dyDescent="0.35">
      <c r="A575" t="s">
        <v>16686</v>
      </c>
      <c r="B575" t="s">
        <v>7317</v>
      </c>
      <c r="C575" t="s">
        <v>7366</v>
      </c>
      <c r="D575" t="str">
        <f>IF($B575="B","",IFERROR(VLOOKUP($C575,Elster!$I$5:$M$148,3,FALSE),$C575))</f>
        <v/>
      </c>
      <c r="E575" t="str">
        <f>IF($B575="A","",IFERROR(VLOOKUP($C575,Elster!$I$5:$M$148,3,FALSE),$C575))</f>
        <v xml:space="preserve">//   "ERWEITERUNGSTELEGRAMM"                            </v>
      </c>
      <c r="F575">
        <f t="shared" si="17"/>
        <v>250</v>
      </c>
      <c r="G575" s="2">
        <f t="shared" si="18"/>
        <v>4.974000000000256E-3</v>
      </c>
    </row>
    <row r="576" spans="1:7" x14ac:dyDescent="0.35">
      <c r="A576" t="s">
        <v>16687</v>
      </c>
      <c r="B576" t="s">
        <v>7317</v>
      </c>
      <c r="C576" t="s">
        <v>7320</v>
      </c>
      <c r="D576" t="str">
        <f>IF($B576="B","",IFERROR(VLOOKUP($C576,Elster!$I$5:$M$148,3,FALSE),$C576))</f>
        <v/>
      </c>
      <c r="E576" t="str">
        <f>IF($B576="A","",IFERROR(VLOOKUP($C576,Elster!$I$5:$M$148,3,FALSE),$C576))</f>
        <v>0x000</v>
      </c>
      <c r="F576">
        <f t="shared" si="17"/>
        <v>0</v>
      </c>
      <c r="G576" s="2">
        <f t="shared" si="18"/>
        <v>4.9479999999997304E-3</v>
      </c>
    </row>
    <row r="577" spans="1:7" x14ac:dyDescent="0.35">
      <c r="A577" t="s">
        <v>16688</v>
      </c>
      <c r="B577" t="s">
        <v>7317</v>
      </c>
      <c r="C577" t="s">
        <v>7334</v>
      </c>
      <c r="D577" t="str">
        <f>IF($B577="B","",IFERROR(VLOOKUP($C577,Elster!$I$5:$M$148,3,FALSE),$C577))</f>
        <v/>
      </c>
      <c r="E577" t="str">
        <f>IF($B577="A","",IFERROR(VLOOKUP($C577,Elster!$I$5:$M$148,3,FALSE),$C577))</f>
        <v xml:space="preserve">   "MAX_TEMP_KESSEL"                                  </v>
      </c>
      <c r="F577">
        <f t="shared" si="17"/>
        <v>40</v>
      </c>
      <c r="G577" s="2">
        <f t="shared" si="18"/>
        <v>4.9730000000001162E-3</v>
      </c>
    </row>
    <row r="578" spans="1:7" x14ac:dyDescent="0.35">
      <c r="A578" t="s">
        <v>16689</v>
      </c>
      <c r="B578" t="s">
        <v>7317</v>
      </c>
      <c r="C578" t="s">
        <v>7321</v>
      </c>
      <c r="D578" t="str">
        <f>IF($B578="B","",IFERROR(VLOOKUP($C578,Elster!$I$5:$M$148,3,FALSE),$C578))</f>
        <v/>
      </c>
      <c r="E578" t="str">
        <f>IF($B578="A","",IFERROR(VLOOKUP($C578,Elster!$I$5:$M$148,3,FALSE),$C578))</f>
        <v xml:space="preserve">   "FEHLERMELDUNG"                                    </v>
      </c>
      <c r="F578">
        <f t="shared" si="17"/>
        <v>1</v>
      </c>
      <c r="G578" s="2">
        <f t="shared" si="18"/>
        <v>4.9739999999998119E-3</v>
      </c>
    </row>
    <row r="579" spans="1:7" x14ac:dyDescent="0.35">
      <c r="A579" t="s">
        <v>16690</v>
      </c>
      <c r="B579" t="s">
        <v>7317</v>
      </c>
      <c r="C579" t="s">
        <v>7609</v>
      </c>
      <c r="D579" t="str">
        <f>IF($B579="B","",IFERROR(VLOOKUP($C579,Elster!$I$5:$M$148,3,FALSE),$C579))</f>
        <v/>
      </c>
      <c r="E579" t="str">
        <f>IF($B579="A","",IFERROR(VLOOKUP($C579,Elster!$I$5:$M$148,3,FALSE),$C579))</f>
        <v>0x0F4</v>
      </c>
      <c r="F579">
        <f t="shared" si="17"/>
        <v>244</v>
      </c>
      <c r="G579" s="2">
        <f t="shared" si="18"/>
        <v>4.974000000000256E-3</v>
      </c>
    </row>
    <row r="580" spans="1:7" x14ac:dyDescent="0.35">
      <c r="A580" t="s">
        <v>16691</v>
      </c>
      <c r="B580" t="s">
        <v>7317</v>
      </c>
      <c r="C580" t="s">
        <v>7329</v>
      </c>
      <c r="D580" t="str">
        <f>IF($B580="B","",IFERROR(VLOOKUP($C580,Elster!$I$5:$M$148,3,FALSE),$C580))</f>
        <v/>
      </c>
      <c r="E580" t="str">
        <f>IF($B580="A","",IFERROR(VLOOKUP($C580,Elster!$I$5:$M$148,3,FALSE),$C580))</f>
        <v xml:space="preserve">   "KESSELSOLLTEMP"                                   </v>
      </c>
      <c r="F580">
        <f t="shared" ref="F580:F643" si="19">HEX2DEC(REPLACE(C580,1,2,""))</f>
        <v>2</v>
      </c>
      <c r="G580" s="2">
        <f t="shared" ref="G580:G643" si="20">SUBSTITUTE(A580,"s","")-SUBSTITUTE(A579,"s","")</f>
        <v>4.9479999999997304E-3</v>
      </c>
    </row>
    <row r="581" spans="1:7" x14ac:dyDescent="0.35">
      <c r="A581" t="s">
        <v>16692</v>
      </c>
      <c r="B581" t="s">
        <v>7317</v>
      </c>
      <c r="C581" t="s">
        <v>7344</v>
      </c>
      <c r="D581" t="str">
        <f>IF($B581="B","",IFERROR(VLOOKUP($C581,Elster!$I$5:$M$148,3,FALSE),$C581))</f>
        <v/>
      </c>
      <c r="E581" t="str">
        <f>IF($B581="A","",IFERROR(VLOOKUP($C581,Elster!$I$5:$M$148,3,FALSE),$C581))</f>
        <v xml:space="preserve">   "MODGRAD"                                          </v>
      </c>
      <c r="F581">
        <f t="shared" si="19"/>
        <v>45</v>
      </c>
      <c r="G581" s="2">
        <f t="shared" si="20"/>
        <v>4.974000000000256E-3</v>
      </c>
    </row>
    <row r="582" spans="1:7" x14ac:dyDescent="0.35">
      <c r="A582" t="s">
        <v>16693</v>
      </c>
      <c r="B582" t="s">
        <v>7317</v>
      </c>
      <c r="C582" t="s">
        <v>7318</v>
      </c>
      <c r="D582" t="str">
        <f>IF($B582="B","",IFERROR(VLOOKUP($C582,Elster!$I$5:$M$148,3,FALSE),$C582))</f>
        <v/>
      </c>
      <c r="E582" t="str">
        <f>IF($B582="A","",IFERROR(VLOOKUP($C582,Elster!$I$5:$M$148,3,FALSE),$C582))</f>
        <v xml:space="preserve">   "SAMMLERISTTEMP"                                   </v>
      </c>
      <c r="F582">
        <f t="shared" si="19"/>
        <v>13</v>
      </c>
      <c r="G582" s="2">
        <f t="shared" si="20"/>
        <v>8.4629999999998873E-3</v>
      </c>
    </row>
    <row r="583" spans="1:7" x14ac:dyDescent="0.35">
      <c r="A583" t="s">
        <v>16693</v>
      </c>
      <c r="B583" t="s">
        <v>7319</v>
      </c>
      <c r="C583" t="s">
        <v>7318</v>
      </c>
      <c r="D583" t="str">
        <f>IF($B583="B","",IFERROR(VLOOKUP($C583,Elster!$I$5:$M$148,3,FALSE),$C583))</f>
        <v xml:space="preserve">   "SAMMLERISTTEMP"                                   </v>
      </c>
      <c r="E583" t="str">
        <f>IF($B583="A","",IFERROR(VLOOKUP($C583,Elster!$I$5:$M$148,3,FALSE),$C583))</f>
        <v/>
      </c>
      <c r="F583">
        <f t="shared" si="19"/>
        <v>13</v>
      </c>
      <c r="G583" s="2">
        <f t="shared" si="20"/>
        <v>0</v>
      </c>
    </row>
    <row r="584" spans="1:7" x14ac:dyDescent="0.35">
      <c r="A584" t="s">
        <v>16694</v>
      </c>
      <c r="B584" t="s">
        <v>7317</v>
      </c>
      <c r="C584" t="s">
        <v>7320</v>
      </c>
      <c r="D584" t="str">
        <f>IF($B584="B","",IFERROR(VLOOKUP($C584,Elster!$I$5:$M$148,3,FALSE),$C584))</f>
        <v/>
      </c>
      <c r="E584" t="str">
        <f>IF($B584="A","",IFERROR(VLOOKUP($C584,Elster!$I$5:$M$148,3,FALSE),$C584))</f>
        <v>0x000</v>
      </c>
      <c r="F584">
        <f t="shared" si="19"/>
        <v>0</v>
      </c>
      <c r="G584" s="2">
        <f t="shared" si="20"/>
        <v>4.9999999999998934E-3</v>
      </c>
    </row>
    <row r="585" spans="1:7" x14ac:dyDescent="0.35">
      <c r="A585" t="s">
        <v>16694</v>
      </c>
      <c r="B585" t="s">
        <v>7319</v>
      </c>
      <c r="C585" t="s">
        <v>7320</v>
      </c>
      <c r="D585" t="str">
        <f>IF($B585="B","",IFERROR(VLOOKUP($C585,Elster!$I$5:$M$148,3,FALSE),$C585))</f>
        <v>0x000</v>
      </c>
      <c r="E585" t="str">
        <f>IF($B585="A","",IFERROR(VLOOKUP($C585,Elster!$I$5:$M$148,3,FALSE),$C585))</f>
        <v/>
      </c>
      <c r="F585">
        <f t="shared" si="19"/>
        <v>0</v>
      </c>
      <c r="G585" s="2">
        <f t="shared" si="20"/>
        <v>0</v>
      </c>
    </row>
    <row r="586" spans="1:7" x14ac:dyDescent="0.35">
      <c r="A586" t="s">
        <v>16695</v>
      </c>
      <c r="B586" t="s">
        <v>7317</v>
      </c>
      <c r="C586" t="s">
        <v>7325</v>
      </c>
      <c r="D586" t="str">
        <f>IF($B586="B","",IFERROR(VLOOKUP($C586,Elster!$I$5:$M$148,3,FALSE),$C586))</f>
        <v/>
      </c>
      <c r="E586" t="str">
        <f>IF($B586="A","",IFERROR(VLOOKUP($C586,Elster!$I$5:$M$148,3,FALSE),$C586))</f>
        <v xml:space="preserve">   "SPEICHERSOLLTEMP"                                 </v>
      </c>
      <c r="F586">
        <f t="shared" si="19"/>
        <v>3</v>
      </c>
      <c r="G586" s="2">
        <f t="shared" si="20"/>
        <v>5.0000000000003375E-3</v>
      </c>
    </row>
    <row r="587" spans="1:7" x14ac:dyDescent="0.35">
      <c r="A587" t="s">
        <v>16695</v>
      </c>
      <c r="B587" t="s">
        <v>7319</v>
      </c>
      <c r="C587" t="s">
        <v>7325</v>
      </c>
      <c r="D587" t="str">
        <f>IF($B587="B","",IFERROR(VLOOKUP($C587,Elster!$I$5:$M$148,3,FALSE),$C587))</f>
        <v xml:space="preserve">   "SPEICHERSOLLTEMP"                                 </v>
      </c>
      <c r="E587" t="str">
        <f>IF($B587="A","",IFERROR(VLOOKUP($C587,Elster!$I$5:$M$148,3,FALSE),$C587))</f>
        <v/>
      </c>
      <c r="F587">
        <f t="shared" si="19"/>
        <v>3</v>
      </c>
      <c r="G587" s="2">
        <f t="shared" si="20"/>
        <v>0</v>
      </c>
    </row>
    <row r="588" spans="1:7" x14ac:dyDescent="0.35">
      <c r="A588" t="s">
        <v>16696</v>
      </c>
      <c r="B588" t="s">
        <v>7317</v>
      </c>
      <c r="C588" t="s">
        <v>7321</v>
      </c>
      <c r="D588" t="str">
        <f>IF($B588="B","",IFERROR(VLOOKUP($C588,Elster!$I$5:$M$148,3,FALSE),$C588))</f>
        <v/>
      </c>
      <c r="E588" t="str">
        <f>IF($B588="A","",IFERROR(VLOOKUP($C588,Elster!$I$5:$M$148,3,FALSE),$C588))</f>
        <v xml:space="preserve">   "FEHLERMELDUNG"                                    </v>
      </c>
      <c r="F588">
        <f t="shared" si="19"/>
        <v>1</v>
      </c>
      <c r="G588" s="2">
        <f t="shared" si="20"/>
        <v>4.9999999999998934E-3</v>
      </c>
    </row>
    <row r="589" spans="1:7" x14ac:dyDescent="0.35">
      <c r="A589" t="s">
        <v>16696</v>
      </c>
      <c r="B589" t="s">
        <v>7319</v>
      </c>
      <c r="C589" t="s">
        <v>7321</v>
      </c>
      <c r="D589" t="str">
        <f>IF($B589="B","",IFERROR(VLOOKUP($C589,Elster!$I$5:$M$148,3,FALSE),$C589))</f>
        <v xml:space="preserve">   "FEHLERMELDUNG"                                    </v>
      </c>
      <c r="E589" t="str">
        <f>IF($B589="A","",IFERROR(VLOOKUP($C589,Elster!$I$5:$M$148,3,FALSE),$C589))</f>
        <v/>
      </c>
      <c r="F589">
        <f t="shared" si="19"/>
        <v>1</v>
      </c>
      <c r="G589" s="2">
        <f t="shared" si="20"/>
        <v>0</v>
      </c>
    </row>
    <row r="590" spans="1:7" x14ac:dyDescent="0.35">
      <c r="A590" t="s">
        <v>16697</v>
      </c>
      <c r="B590" t="s">
        <v>7317</v>
      </c>
      <c r="C590" t="s">
        <v>7320</v>
      </c>
      <c r="D590" t="str">
        <f>IF($B590="B","",IFERROR(VLOOKUP($C590,Elster!$I$5:$M$148,3,FALSE),$C590))</f>
        <v/>
      </c>
      <c r="E590" t="str">
        <f>IF($B590="A","",IFERROR(VLOOKUP($C590,Elster!$I$5:$M$148,3,FALSE),$C590))</f>
        <v>0x000</v>
      </c>
      <c r="F590">
        <f t="shared" si="19"/>
        <v>0</v>
      </c>
      <c r="G590" s="2">
        <f t="shared" si="20"/>
        <v>4.9999999999998934E-3</v>
      </c>
    </row>
    <row r="591" spans="1:7" x14ac:dyDescent="0.35">
      <c r="A591" t="s">
        <v>16697</v>
      </c>
      <c r="B591" t="s">
        <v>7319</v>
      </c>
      <c r="C591" t="s">
        <v>7320</v>
      </c>
      <c r="D591" t="str">
        <f>IF($B591="B","",IFERROR(VLOOKUP($C591,Elster!$I$5:$M$148,3,FALSE),$C591))</f>
        <v>0x000</v>
      </c>
      <c r="E591" t="str">
        <f>IF($B591="A","",IFERROR(VLOOKUP($C591,Elster!$I$5:$M$148,3,FALSE),$C591))</f>
        <v/>
      </c>
      <c r="F591">
        <f t="shared" si="19"/>
        <v>0</v>
      </c>
      <c r="G591" s="2">
        <f t="shared" si="20"/>
        <v>0</v>
      </c>
    </row>
    <row r="592" spans="1:7" x14ac:dyDescent="0.35">
      <c r="A592" t="s">
        <v>16698</v>
      </c>
      <c r="B592" t="s">
        <v>7317</v>
      </c>
      <c r="C592" t="s">
        <v>7366</v>
      </c>
      <c r="D592" t="str">
        <f>IF($B592="B","",IFERROR(VLOOKUP($C592,Elster!$I$5:$M$148,3,FALSE),$C592))</f>
        <v/>
      </c>
      <c r="E592" t="str">
        <f>IF($B592="A","",IFERROR(VLOOKUP($C592,Elster!$I$5:$M$148,3,FALSE),$C592))</f>
        <v xml:space="preserve">//   "ERWEITERUNGSTELEGRAMM"                            </v>
      </c>
      <c r="F592">
        <f t="shared" si="19"/>
        <v>250</v>
      </c>
      <c r="G592" s="2">
        <f t="shared" si="20"/>
        <v>4.9999999999998934E-3</v>
      </c>
    </row>
    <row r="593" spans="1:7" x14ac:dyDescent="0.35">
      <c r="A593" t="s">
        <v>16698</v>
      </c>
      <c r="B593" t="s">
        <v>7319</v>
      </c>
      <c r="C593" t="s">
        <v>7366</v>
      </c>
      <c r="D593" t="str">
        <f>IF($B593="B","",IFERROR(VLOOKUP($C593,Elster!$I$5:$M$148,3,FALSE),$C593))</f>
        <v xml:space="preserve">//   "ERWEITERUNGSTELEGRAMM"                            </v>
      </c>
      <c r="E593" t="str">
        <f>IF($B593="A","",IFERROR(VLOOKUP($C593,Elster!$I$5:$M$148,3,FALSE),$C593))</f>
        <v/>
      </c>
      <c r="F593">
        <f t="shared" si="19"/>
        <v>250</v>
      </c>
      <c r="G593" s="2">
        <f t="shared" si="20"/>
        <v>0</v>
      </c>
    </row>
    <row r="594" spans="1:7" x14ac:dyDescent="0.35">
      <c r="A594" t="s">
        <v>16699</v>
      </c>
      <c r="B594" t="s">
        <v>7317</v>
      </c>
      <c r="C594" t="s">
        <v>7320</v>
      </c>
      <c r="D594" t="str">
        <f>IF($B594="B","",IFERROR(VLOOKUP($C594,Elster!$I$5:$M$148,3,FALSE),$C594))</f>
        <v/>
      </c>
      <c r="E594" t="str">
        <f>IF($B594="A","",IFERROR(VLOOKUP($C594,Elster!$I$5:$M$148,3,FALSE),$C594))</f>
        <v>0x000</v>
      </c>
      <c r="F594">
        <f t="shared" si="19"/>
        <v>0</v>
      </c>
      <c r="G594" s="2">
        <f t="shared" si="20"/>
        <v>5.0000000000003375E-3</v>
      </c>
    </row>
    <row r="595" spans="1:7" x14ac:dyDescent="0.35">
      <c r="A595" t="s">
        <v>16699</v>
      </c>
      <c r="B595" t="s">
        <v>7319</v>
      </c>
      <c r="C595" t="s">
        <v>7320</v>
      </c>
      <c r="D595" t="str">
        <f>IF($B595="B","",IFERROR(VLOOKUP($C595,Elster!$I$5:$M$148,3,FALSE),$C595))</f>
        <v>0x000</v>
      </c>
      <c r="E595" t="str">
        <f>IF($B595="A","",IFERROR(VLOOKUP($C595,Elster!$I$5:$M$148,3,FALSE),$C595))</f>
        <v/>
      </c>
      <c r="F595">
        <f t="shared" si="19"/>
        <v>0</v>
      </c>
      <c r="G595" s="2">
        <f t="shared" si="20"/>
        <v>0</v>
      </c>
    </row>
    <row r="596" spans="1:7" x14ac:dyDescent="0.35">
      <c r="A596" t="s">
        <v>16700</v>
      </c>
      <c r="B596" t="s">
        <v>7317</v>
      </c>
      <c r="C596" t="s">
        <v>7632</v>
      </c>
      <c r="D596" t="str">
        <f>IF($B596="B","",IFERROR(VLOOKUP($C596,Elster!$I$5:$M$148,3,FALSE),$C596))</f>
        <v/>
      </c>
      <c r="E596" t="str">
        <f>IF($B596="A","",IFERROR(VLOOKUP($C596,Elster!$I$5:$M$148,3,FALSE),$C596))</f>
        <v xml:space="preserve">   "EINSTELL_SPEICHERSOLLTEMP"                        </v>
      </c>
      <c r="F596">
        <f t="shared" si="19"/>
        <v>19</v>
      </c>
      <c r="G596" s="2">
        <f t="shared" si="20"/>
        <v>4.9999999999998934E-3</v>
      </c>
    </row>
    <row r="597" spans="1:7" x14ac:dyDescent="0.35">
      <c r="A597" t="s">
        <v>16700</v>
      </c>
      <c r="B597" t="s">
        <v>7319</v>
      </c>
      <c r="C597" t="s">
        <v>7632</v>
      </c>
      <c r="D597" t="str">
        <f>IF($B597="B","",IFERROR(VLOOKUP($C597,Elster!$I$5:$M$148,3,FALSE),$C597))</f>
        <v xml:space="preserve">   "EINSTELL_SPEICHERSOLLTEMP"                        </v>
      </c>
      <c r="E597" t="str">
        <f>IF($B597="A","",IFERROR(VLOOKUP($C597,Elster!$I$5:$M$148,3,FALSE),$C597))</f>
        <v/>
      </c>
      <c r="F597">
        <f t="shared" si="19"/>
        <v>19</v>
      </c>
      <c r="G597" s="2">
        <f t="shared" si="20"/>
        <v>0</v>
      </c>
    </row>
    <row r="598" spans="1:7" x14ac:dyDescent="0.35">
      <c r="A598" t="s">
        <v>16701</v>
      </c>
      <c r="B598" t="s">
        <v>7317</v>
      </c>
      <c r="C598" t="s">
        <v>7321</v>
      </c>
      <c r="D598" t="str">
        <f>IF($B598="B","",IFERROR(VLOOKUP($C598,Elster!$I$5:$M$148,3,FALSE),$C598))</f>
        <v/>
      </c>
      <c r="E598" t="str">
        <f>IF($B598="A","",IFERROR(VLOOKUP($C598,Elster!$I$5:$M$148,3,FALSE),$C598))</f>
        <v xml:space="preserve">   "FEHLERMELDUNG"                                    </v>
      </c>
      <c r="F598">
        <f t="shared" si="19"/>
        <v>1</v>
      </c>
      <c r="G598" s="2">
        <f t="shared" si="20"/>
        <v>4.9999999999998934E-3</v>
      </c>
    </row>
    <row r="599" spans="1:7" x14ac:dyDescent="0.35">
      <c r="A599" t="s">
        <v>16701</v>
      </c>
      <c r="B599" t="s">
        <v>7319</v>
      </c>
      <c r="C599" t="s">
        <v>7321</v>
      </c>
      <c r="D599" t="str">
        <f>IF($B599="B","",IFERROR(VLOOKUP($C599,Elster!$I$5:$M$148,3,FALSE),$C599))</f>
        <v xml:space="preserve">   "FEHLERMELDUNG"                                    </v>
      </c>
      <c r="E599" t="str">
        <f>IF($B599="A","",IFERROR(VLOOKUP($C599,Elster!$I$5:$M$148,3,FALSE),$C599))</f>
        <v/>
      </c>
      <c r="F599">
        <f t="shared" si="19"/>
        <v>1</v>
      </c>
      <c r="G599" s="2">
        <f t="shared" si="20"/>
        <v>0</v>
      </c>
    </row>
    <row r="600" spans="1:7" x14ac:dyDescent="0.35">
      <c r="A600" t="s">
        <v>16702</v>
      </c>
      <c r="B600" t="s">
        <v>7317</v>
      </c>
      <c r="C600" t="s">
        <v>7635</v>
      </c>
      <c r="D600" t="str">
        <f>IF($B600="B","",IFERROR(VLOOKUP($C600,Elster!$I$5:$M$148,3,FALSE),$C600))</f>
        <v/>
      </c>
      <c r="E600" t="str">
        <f>IF($B600="A","",IFERROR(VLOOKUP($C600,Elster!$I$5:$M$148,3,FALSE),$C600))</f>
        <v>0x0D6</v>
      </c>
      <c r="F600">
        <f t="shared" si="19"/>
        <v>214</v>
      </c>
      <c r="G600" s="2">
        <f t="shared" si="20"/>
        <v>4.9999999999998934E-3</v>
      </c>
    </row>
    <row r="601" spans="1:7" x14ac:dyDescent="0.35">
      <c r="A601" t="s">
        <v>16702</v>
      </c>
      <c r="B601" t="s">
        <v>7319</v>
      </c>
      <c r="C601" t="s">
        <v>7635</v>
      </c>
      <c r="D601" t="str">
        <f>IF($B601="B","",IFERROR(VLOOKUP($C601,Elster!$I$5:$M$148,3,FALSE),$C601))</f>
        <v>0x0D6</v>
      </c>
      <c r="E601" t="str">
        <f>IF($B601="A","",IFERROR(VLOOKUP($C601,Elster!$I$5:$M$148,3,FALSE),$C601))</f>
        <v/>
      </c>
      <c r="F601">
        <f t="shared" si="19"/>
        <v>214</v>
      </c>
      <c r="G601" s="2">
        <f t="shared" si="20"/>
        <v>0</v>
      </c>
    </row>
    <row r="602" spans="1:7" x14ac:dyDescent="0.35">
      <c r="A602" t="s">
        <v>16703</v>
      </c>
      <c r="B602" t="s">
        <v>7317</v>
      </c>
      <c r="C602" t="s">
        <v>7321</v>
      </c>
      <c r="D602" t="str">
        <f>IF($B602="B","",IFERROR(VLOOKUP($C602,Elster!$I$5:$M$148,3,FALSE),$C602))</f>
        <v/>
      </c>
      <c r="E602" t="str">
        <f>IF($B602="A","",IFERROR(VLOOKUP($C602,Elster!$I$5:$M$148,3,FALSE),$C602))</f>
        <v xml:space="preserve">   "FEHLERMELDUNG"                                    </v>
      </c>
      <c r="F602">
        <f t="shared" si="19"/>
        <v>1</v>
      </c>
      <c r="G602" s="2">
        <f t="shared" si="20"/>
        <v>4.9990000000001977E-3</v>
      </c>
    </row>
    <row r="603" spans="1:7" x14ac:dyDescent="0.35">
      <c r="A603" t="s">
        <v>16703</v>
      </c>
      <c r="B603" t="s">
        <v>7319</v>
      </c>
      <c r="C603" t="s">
        <v>7321</v>
      </c>
      <c r="D603" t="str">
        <f>IF($B603="B","",IFERROR(VLOOKUP($C603,Elster!$I$5:$M$148,3,FALSE),$C603))</f>
        <v xml:space="preserve">   "FEHLERMELDUNG"                                    </v>
      </c>
      <c r="E603" t="str">
        <f>IF($B603="A","",IFERROR(VLOOKUP($C603,Elster!$I$5:$M$148,3,FALSE),$C603))</f>
        <v/>
      </c>
      <c r="F603">
        <f t="shared" si="19"/>
        <v>1</v>
      </c>
      <c r="G603" s="2">
        <f t="shared" si="20"/>
        <v>0</v>
      </c>
    </row>
    <row r="604" spans="1:7" x14ac:dyDescent="0.35">
      <c r="A604" t="s">
        <v>16704</v>
      </c>
      <c r="B604" t="s">
        <v>7319</v>
      </c>
      <c r="C604" t="s">
        <v>7639</v>
      </c>
      <c r="D604" t="str">
        <f>IF($B604="B","",IFERROR(VLOOKUP($C604,Elster!$I$5:$M$148,3,FALSE),$C604))</f>
        <v>0x0F5</v>
      </c>
      <c r="E604" t="str">
        <f>IF($B604="A","",IFERROR(VLOOKUP($C604,Elster!$I$5:$M$148,3,FALSE),$C604))</f>
        <v/>
      </c>
      <c r="F604">
        <f t="shared" si="19"/>
        <v>245</v>
      </c>
      <c r="G604" s="2">
        <f t="shared" si="20"/>
        <v>4.9999999999998934E-3</v>
      </c>
    </row>
    <row r="605" spans="1:7" x14ac:dyDescent="0.35">
      <c r="A605" t="s">
        <v>16705</v>
      </c>
      <c r="B605" t="s">
        <v>7317</v>
      </c>
      <c r="C605" t="s">
        <v>7639</v>
      </c>
      <c r="D605" t="str">
        <f>IF($B605="B","",IFERROR(VLOOKUP($C605,Elster!$I$5:$M$148,3,FALSE),$C605))</f>
        <v/>
      </c>
      <c r="E605" t="str">
        <f>IF($B605="A","",IFERROR(VLOOKUP($C605,Elster!$I$5:$M$148,3,FALSE),$C605))</f>
        <v>0x0F5</v>
      </c>
      <c r="F605">
        <f t="shared" si="19"/>
        <v>245</v>
      </c>
      <c r="G605" s="2">
        <f t="shared" si="20"/>
        <v>2.6000000000081513E-5</v>
      </c>
    </row>
    <row r="606" spans="1:7" x14ac:dyDescent="0.35">
      <c r="A606" t="s">
        <v>16706</v>
      </c>
      <c r="B606" t="s">
        <v>7317</v>
      </c>
      <c r="C606" t="s">
        <v>7325</v>
      </c>
      <c r="D606" t="str">
        <f>IF($B606="B","",IFERROR(VLOOKUP($C606,Elster!$I$5:$M$148,3,FALSE),$C606))</f>
        <v/>
      </c>
      <c r="E606" t="str">
        <f>IF($B606="A","",IFERROR(VLOOKUP($C606,Elster!$I$5:$M$148,3,FALSE),$C606))</f>
        <v xml:space="preserve">   "SPEICHERSOLLTEMP"                                 </v>
      </c>
      <c r="F606">
        <f t="shared" si="19"/>
        <v>3</v>
      </c>
      <c r="G606" s="2">
        <f t="shared" si="20"/>
        <v>1.0234999999999772E-2</v>
      </c>
    </row>
    <row r="607" spans="1:7" x14ac:dyDescent="0.35">
      <c r="A607" t="s">
        <v>16707</v>
      </c>
      <c r="B607" t="s">
        <v>7317</v>
      </c>
      <c r="C607" t="s">
        <v>7320</v>
      </c>
      <c r="D607" t="str">
        <f>IF($B607="B","",IFERROR(VLOOKUP($C607,Elster!$I$5:$M$148,3,FALSE),$C607))</f>
        <v/>
      </c>
      <c r="E607" t="str">
        <f>IF($B607="A","",IFERROR(VLOOKUP($C607,Elster!$I$5:$M$148,3,FALSE),$C607))</f>
        <v>0x000</v>
      </c>
      <c r="F607">
        <f t="shared" si="19"/>
        <v>0</v>
      </c>
      <c r="G607" s="2">
        <f t="shared" si="20"/>
        <v>4.9730000000001162E-3</v>
      </c>
    </row>
    <row r="608" spans="1:7" x14ac:dyDescent="0.35">
      <c r="A608" t="s">
        <v>16708</v>
      </c>
      <c r="B608" t="s">
        <v>7317</v>
      </c>
      <c r="C608" t="s">
        <v>7318</v>
      </c>
      <c r="D608" t="str">
        <f>IF($B608="B","",IFERROR(VLOOKUP($C608,Elster!$I$5:$M$148,3,FALSE),$C608))</f>
        <v/>
      </c>
      <c r="E608" t="str">
        <f>IF($B608="A","",IFERROR(VLOOKUP($C608,Elster!$I$5:$M$148,3,FALSE),$C608))</f>
        <v xml:space="preserve">   "SAMMLERISTTEMP"                                   </v>
      </c>
      <c r="F608">
        <f t="shared" si="19"/>
        <v>13</v>
      </c>
      <c r="G608" s="2">
        <f t="shared" si="20"/>
        <v>4.974000000000256E-3</v>
      </c>
    </row>
    <row r="609" spans="1:7" x14ac:dyDescent="0.35">
      <c r="A609" t="s">
        <v>16709</v>
      </c>
      <c r="B609" t="s">
        <v>7317</v>
      </c>
      <c r="C609" t="s">
        <v>7329</v>
      </c>
      <c r="D609" t="str">
        <f>IF($B609="B","",IFERROR(VLOOKUP($C609,Elster!$I$5:$M$148,3,FALSE),$C609))</f>
        <v/>
      </c>
      <c r="E609" t="str">
        <f>IF($B609="A","",IFERROR(VLOOKUP($C609,Elster!$I$5:$M$148,3,FALSE),$C609))</f>
        <v xml:space="preserve">   "KESSELSOLLTEMP"                                   </v>
      </c>
      <c r="F609">
        <f t="shared" si="19"/>
        <v>2</v>
      </c>
      <c r="G609" s="2">
        <f t="shared" si="20"/>
        <v>4.9479999999997304E-3</v>
      </c>
    </row>
    <row r="610" spans="1:7" x14ac:dyDescent="0.35">
      <c r="A610" t="s">
        <v>16710</v>
      </c>
      <c r="B610" t="s">
        <v>7317</v>
      </c>
      <c r="C610" t="s">
        <v>7320</v>
      </c>
      <c r="D610" t="str">
        <f>IF($B610="B","",IFERROR(VLOOKUP($C610,Elster!$I$5:$M$148,3,FALSE),$C610))</f>
        <v/>
      </c>
      <c r="E610" t="str">
        <f>IF($B610="A","",IFERROR(VLOOKUP($C610,Elster!$I$5:$M$148,3,FALSE),$C610))</f>
        <v>0x000</v>
      </c>
      <c r="F610">
        <f t="shared" si="19"/>
        <v>0</v>
      </c>
      <c r="G610" s="2">
        <f t="shared" si="20"/>
        <v>4.974000000000256E-3</v>
      </c>
    </row>
    <row r="611" spans="1:7" x14ac:dyDescent="0.35">
      <c r="A611" t="s">
        <v>16711</v>
      </c>
      <c r="B611" t="s">
        <v>7317</v>
      </c>
      <c r="C611" t="s">
        <v>7366</v>
      </c>
      <c r="D611" t="str">
        <f>IF($B611="B","",IFERROR(VLOOKUP($C611,Elster!$I$5:$M$148,3,FALSE),$C611))</f>
        <v/>
      </c>
      <c r="E611" t="str">
        <f>IF($B611="A","",IFERROR(VLOOKUP($C611,Elster!$I$5:$M$148,3,FALSE),$C611))</f>
        <v xml:space="preserve">//   "ERWEITERUNGSTELEGRAMM"                            </v>
      </c>
      <c r="F611">
        <f t="shared" si="19"/>
        <v>250</v>
      </c>
      <c r="G611" s="2">
        <f t="shared" si="20"/>
        <v>4.9739999999998119E-3</v>
      </c>
    </row>
    <row r="612" spans="1:7" x14ac:dyDescent="0.35">
      <c r="A612" t="s">
        <v>16712</v>
      </c>
      <c r="B612" t="s">
        <v>7317</v>
      </c>
      <c r="C612" t="s">
        <v>7320</v>
      </c>
      <c r="D612" t="str">
        <f>IF($B612="B","",IFERROR(VLOOKUP($C612,Elster!$I$5:$M$148,3,FALSE),$C612))</f>
        <v/>
      </c>
      <c r="E612" t="str">
        <f>IF($B612="A","",IFERROR(VLOOKUP($C612,Elster!$I$5:$M$148,3,FALSE),$C612))</f>
        <v>0x000</v>
      </c>
      <c r="F612">
        <f t="shared" si="19"/>
        <v>0</v>
      </c>
      <c r="G612" s="2">
        <f t="shared" si="20"/>
        <v>4.9739999999998119E-3</v>
      </c>
    </row>
    <row r="613" spans="1:7" x14ac:dyDescent="0.35">
      <c r="A613" t="s">
        <v>16713</v>
      </c>
      <c r="B613" t="s">
        <v>7317</v>
      </c>
      <c r="C613" t="s">
        <v>7632</v>
      </c>
      <c r="D613" t="str">
        <f>IF($B613="B","",IFERROR(VLOOKUP($C613,Elster!$I$5:$M$148,3,FALSE),$C613))</f>
        <v/>
      </c>
      <c r="E613" t="str">
        <f>IF($B613="A","",IFERROR(VLOOKUP($C613,Elster!$I$5:$M$148,3,FALSE),$C613))</f>
        <v xml:space="preserve">   "EINSTELL_SPEICHERSOLLTEMP"                        </v>
      </c>
      <c r="F613">
        <f t="shared" si="19"/>
        <v>19</v>
      </c>
      <c r="G613" s="2">
        <f t="shared" si="20"/>
        <v>4.9480000000001745E-3</v>
      </c>
    </row>
    <row r="614" spans="1:7" x14ac:dyDescent="0.35">
      <c r="A614" t="s">
        <v>16714</v>
      </c>
      <c r="B614" t="s">
        <v>7317</v>
      </c>
      <c r="C614" t="s">
        <v>7321</v>
      </c>
      <c r="D614" t="str">
        <f>IF($B614="B","",IFERROR(VLOOKUP($C614,Elster!$I$5:$M$148,3,FALSE),$C614))</f>
        <v/>
      </c>
      <c r="E614" t="str">
        <f>IF($B614="A","",IFERROR(VLOOKUP($C614,Elster!$I$5:$M$148,3,FALSE),$C614))</f>
        <v xml:space="preserve">   "FEHLERMELDUNG"                                    </v>
      </c>
      <c r="F614">
        <f t="shared" si="19"/>
        <v>1</v>
      </c>
      <c r="G614" s="2">
        <f t="shared" si="20"/>
        <v>4.9739999999998119E-3</v>
      </c>
    </row>
    <row r="615" spans="1:7" x14ac:dyDescent="0.35">
      <c r="A615" t="s">
        <v>16715</v>
      </c>
      <c r="B615" t="s">
        <v>7317</v>
      </c>
      <c r="C615" t="s">
        <v>7635</v>
      </c>
      <c r="D615" t="str">
        <f>IF($B615="B","",IFERROR(VLOOKUP($C615,Elster!$I$5:$M$148,3,FALSE),$C615))</f>
        <v/>
      </c>
      <c r="E615" t="str">
        <f>IF($B615="A","",IFERROR(VLOOKUP($C615,Elster!$I$5:$M$148,3,FALSE),$C615))</f>
        <v>0x0D6</v>
      </c>
      <c r="F615">
        <f t="shared" si="19"/>
        <v>214</v>
      </c>
      <c r="G615" s="2">
        <f t="shared" si="20"/>
        <v>4.9730000000001162E-3</v>
      </c>
    </row>
    <row r="616" spans="1:7" x14ac:dyDescent="0.35">
      <c r="A616" t="s">
        <v>16716</v>
      </c>
      <c r="B616" t="s">
        <v>7317</v>
      </c>
      <c r="C616" t="s">
        <v>7321</v>
      </c>
      <c r="D616" t="str">
        <f>IF($B616="B","",IFERROR(VLOOKUP($C616,Elster!$I$5:$M$148,3,FALSE),$C616))</f>
        <v/>
      </c>
      <c r="E616" t="str">
        <f>IF($B616="A","",IFERROR(VLOOKUP($C616,Elster!$I$5:$M$148,3,FALSE),$C616))</f>
        <v xml:space="preserve">   "FEHLERMELDUNG"                                    </v>
      </c>
      <c r="F616">
        <f t="shared" si="19"/>
        <v>1</v>
      </c>
      <c r="G616" s="2">
        <f t="shared" si="20"/>
        <v>4.974000000000256E-3</v>
      </c>
    </row>
    <row r="617" spans="1:7" x14ac:dyDescent="0.35">
      <c r="A617" t="s">
        <v>16717</v>
      </c>
      <c r="B617" t="s">
        <v>7317</v>
      </c>
      <c r="C617" t="s">
        <v>7652</v>
      </c>
      <c r="D617" t="str">
        <f>IF($B617="B","",IFERROR(VLOOKUP($C617,Elster!$I$5:$M$148,3,FALSE),$C617))</f>
        <v/>
      </c>
      <c r="E617" t="str">
        <f>IF($B617="A","",IFERROR(VLOOKUP($C617,Elster!$I$5:$M$148,3,FALSE),$C617))</f>
        <v>0x0F6</v>
      </c>
      <c r="F617">
        <f t="shared" si="19"/>
        <v>246</v>
      </c>
      <c r="G617" s="2">
        <f t="shared" si="20"/>
        <v>4.9479999999997304E-3</v>
      </c>
    </row>
    <row r="618" spans="1:7" x14ac:dyDescent="0.35">
      <c r="A618" t="s">
        <v>16718</v>
      </c>
      <c r="B618" t="s">
        <v>7317</v>
      </c>
      <c r="C618" t="s">
        <v>7318</v>
      </c>
      <c r="D618" t="str">
        <f>IF($B618="B","",IFERROR(VLOOKUP($C618,Elster!$I$5:$M$148,3,FALSE),$C618))</f>
        <v/>
      </c>
      <c r="E618" t="str">
        <f>IF($B618="A","",IFERROR(VLOOKUP($C618,Elster!$I$5:$M$148,3,FALSE),$C618))</f>
        <v xml:space="preserve">   "SAMMLERISTTEMP"                                   </v>
      </c>
      <c r="F618">
        <f t="shared" si="19"/>
        <v>13</v>
      </c>
      <c r="G618" s="2">
        <f t="shared" si="20"/>
        <v>8.0729999999999968E-3</v>
      </c>
    </row>
    <row r="619" spans="1:7" x14ac:dyDescent="0.35">
      <c r="A619" t="s">
        <v>16718</v>
      </c>
      <c r="B619" t="s">
        <v>7319</v>
      </c>
      <c r="C619" t="s">
        <v>7318</v>
      </c>
      <c r="D619" t="str">
        <f>IF($B619="B","",IFERROR(VLOOKUP($C619,Elster!$I$5:$M$148,3,FALSE),$C619))</f>
        <v xml:space="preserve">   "SAMMLERISTTEMP"                                   </v>
      </c>
      <c r="E619" t="str">
        <f>IF($B619="A","",IFERROR(VLOOKUP($C619,Elster!$I$5:$M$148,3,FALSE),$C619))</f>
        <v/>
      </c>
      <c r="F619">
        <f t="shared" si="19"/>
        <v>13</v>
      </c>
      <c r="G619" s="2">
        <f t="shared" si="20"/>
        <v>0</v>
      </c>
    </row>
    <row r="620" spans="1:7" x14ac:dyDescent="0.35">
      <c r="A620" t="s">
        <v>16719</v>
      </c>
      <c r="B620" t="s">
        <v>7317</v>
      </c>
      <c r="C620" t="s">
        <v>7320</v>
      </c>
      <c r="D620" t="str">
        <f>IF($B620="B","",IFERROR(VLOOKUP($C620,Elster!$I$5:$M$148,3,FALSE),$C620))</f>
        <v/>
      </c>
      <c r="E620" t="str">
        <f>IF($B620="A","",IFERROR(VLOOKUP($C620,Elster!$I$5:$M$148,3,FALSE),$C620))</f>
        <v>0x000</v>
      </c>
      <c r="F620">
        <f t="shared" si="19"/>
        <v>0</v>
      </c>
      <c r="G620" s="2">
        <f t="shared" si="20"/>
        <v>4.9999999999998934E-3</v>
      </c>
    </row>
    <row r="621" spans="1:7" x14ac:dyDescent="0.35">
      <c r="A621" t="s">
        <v>16719</v>
      </c>
      <c r="B621" t="s">
        <v>7319</v>
      </c>
      <c r="C621" t="s">
        <v>7320</v>
      </c>
      <c r="D621" t="str">
        <f>IF($B621="B","",IFERROR(VLOOKUP($C621,Elster!$I$5:$M$148,3,FALSE),$C621))</f>
        <v>0x000</v>
      </c>
      <c r="E621" t="str">
        <f>IF($B621="A","",IFERROR(VLOOKUP($C621,Elster!$I$5:$M$148,3,FALSE),$C621))</f>
        <v/>
      </c>
      <c r="F621">
        <f t="shared" si="19"/>
        <v>0</v>
      </c>
      <c r="G621" s="2">
        <f t="shared" si="20"/>
        <v>0</v>
      </c>
    </row>
    <row r="622" spans="1:7" x14ac:dyDescent="0.35">
      <c r="A622" t="s">
        <v>16720</v>
      </c>
      <c r="B622" t="s">
        <v>7317</v>
      </c>
      <c r="C622" t="s">
        <v>7325</v>
      </c>
      <c r="D622" t="str">
        <f>IF($B622="B","",IFERROR(VLOOKUP($C622,Elster!$I$5:$M$148,3,FALSE),$C622))</f>
        <v/>
      </c>
      <c r="E622" t="str">
        <f>IF($B622="A","",IFERROR(VLOOKUP($C622,Elster!$I$5:$M$148,3,FALSE),$C622))</f>
        <v xml:space="preserve">   "SPEICHERSOLLTEMP"                                 </v>
      </c>
      <c r="F622">
        <f t="shared" si="19"/>
        <v>3</v>
      </c>
      <c r="G622" s="2">
        <f t="shared" si="20"/>
        <v>5.0000000000003375E-3</v>
      </c>
    </row>
    <row r="623" spans="1:7" x14ac:dyDescent="0.35">
      <c r="A623" t="s">
        <v>16720</v>
      </c>
      <c r="B623" t="s">
        <v>7319</v>
      </c>
      <c r="C623" t="s">
        <v>7325</v>
      </c>
      <c r="D623" t="str">
        <f>IF($B623="B","",IFERROR(VLOOKUP($C623,Elster!$I$5:$M$148,3,FALSE),$C623))</f>
        <v xml:space="preserve">   "SPEICHERSOLLTEMP"                                 </v>
      </c>
      <c r="E623" t="str">
        <f>IF($B623="A","",IFERROR(VLOOKUP($C623,Elster!$I$5:$M$148,3,FALSE),$C623))</f>
        <v/>
      </c>
      <c r="F623">
        <f t="shared" si="19"/>
        <v>3</v>
      </c>
      <c r="G623" s="2">
        <f t="shared" si="20"/>
        <v>0</v>
      </c>
    </row>
    <row r="624" spans="1:7" x14ac:dyDescent="0.35">
      <c r="A624" t="s">
        <v>16721</v>
      </c>
      <c r="B624" t="s">
        <v>7317</v>
      </c>
      <c r="C624" t="s">
        <v>7321</v>
      </c>
      <c r="D624" t="str">
        <f>IF($B624="B","",IFERROR(VLOOKUP($C624,Elster!$I$5:$M$148,3,FALSE),$C624))</f>
        <v/>
      </c>
      <c r="E624" t="str">
        <f>IF($B624="A","",IFERROR(VLOOKUP($C624,Elster!$I$5:$M$148,3,FALSE),$C624))</f>
        <v xml:space="preserve">   "FEHLERMELDUNG"                                    </v>
      </c>
      <c r="F624">
        <f t="shared" si="19"/>
        <v>1</v>
      </c>
      <c r="G624" s="2">
        <f t="shared" si="20"/>
        <v>4.9999999999998934E-3</v>
      </c>
    </row>
    <row r="625" spans="1:7" x14ac:dyDescent="0.35">
      <c r="A625" t="s">
        <v>16721</v>
      </c>
      <c r="B625" t="s">
        <v>7319</v>
      </c>
      <c r="C625" t="s">
        <v>7321</v>
      </c>
      <c r="D625" t="str">
        <f>IF($B625="B","",IFERROR(VLOOKUP($C625,Elster!$I$5:$M$148,3,FALSE),$C625))</f>
        <v xml:space="preserve">   "FEHLERMELDUNG"                                    </v>
      </c>
      <c r="E625" t="str">
        <f>IF($B625="A","",IFERROR(VLOOKUP($C625,Elster!$I$5:$M$148,3,FALSE),$C625))</f>
        <v/>
      </c>
      <c r="F625">
        <f t="shared" si="19"/>
        <v>1</v>
      </c>
      <c r="G625" s="2">
        <f t="shared" si="20"/>
        <v>0</v>
      </c>
    </row>
    <row r="626" spans="1:7" x14ac:dyDescent="0.35">
      <c r="A626" t="s">
        <v>16722</v>
      </c>
      <c r="B626" t="s">
        <v>7317</v>
      </c>
      <c r="C626" t="s">
        <v>7320</v>
      </c>
      <c r="D626" t="str">
        <f>IF($B626="B","",IFERROR(VLOOKUP($C626,Elster!$I$5:$M$148,3,FALSE),$C626))</f>
        <v/>
      </c>
      <c r="E626" t="str">
        <f>IF($B626="A","",IFERROR(VLOOKUP($C626,Elster!$I$5:$M$148,3,FALSE),$C626))</f>
        <v>0x000</v>
      </c>
      <c r="F626">
        <f t="shared" si="19"/>
        <v>0</v>
      </c>
      <c r="G626" s="2">
        <f t="shared" si="20"/>
        <v>4.9999999999998934E-3</v>
      </c>
    </row>
    <row r="627" spans="1:7" x14ac:dyDescent="0.35">
      <c r="A627" t="s">
        <v>16722</v>
      </c>
      <c r="B627" t="s">
        <v>7319</v>
      </c>
      <c r="C627" t="s">
        <v>7320</v>
      </c>
      <c r="D627" t="str">
        <f>IF($B627="B","",IFERROR(VLOOKUP($C627,Elster!$I$5:$M$148,3,FALSE),$C627))</f>
        <v>0x000</v>
      </c>
      <c r="E627" t="str">
        <f>IF($B627="A","",IFERROR(VLOOKUP($C627,Elster!$I$5:$M$148,3,FALSE),$C627))</f>
        <v/>
      </c>
      <c r="F627">
        <f t="shared" si="19"/>
        <v>0</v>
      </c>
      <c r="G627" s="2">
        <f t="shared" si="20"/>
        <v>0</v>
      </c>
    </row>
    <row r="628" spans="1:7" x14ac:dyDescent="0.35">
      <c r="A628" t="s">
        <v>16723</v>
      </c>
      <c r="B628" t="s">
        <v>7317</v>
      </c>
      <c r="C628" t="s">
        <v>7366</v>
      </c>
      <c r="D628" t="str">
        <f>IF($B628="B","",IFERROR(VLOOKUP($C628,Elster!$I$5:$M$148,3,FALSE),$C628))</f>
        <v/>
      </c>
      <c r="E628" t="str">
        <f>IF($B628="A","",IFERROR(VLOOKUP($C628,Elster!$I$5:$M$148,3,FALSE),$C628))</f>
        <v xml:space="preserve">//   "ERWEITERUNGSTELEGRAMM"                            </v>
      </c>
      <c r="F628">
        <f t="shared" si="19"/>
        <v>250</v>
      </c>
      <c r="G628" s="2">
        <f t="shared" si="20"/>
        <v>4.9990000000001977E-3</v>
      </c>
    </row>
    <row r="629" spans="1:7" x14ac:dyDescent="0.35">
      <c r="A629" t="s">
        <v>16723</v>
      </c>
      <c r="B629" t="s">
        <v>7319</v>
      </c>
      <c r="C629" t="s">
        <v>7366</v>
      </c>
      <c r="D629" t="str">
        <f>IF($B629="B","",IFERROR(VLOOKUP($C629,Elster!$I$5:$M$148,3,FALSE),$C629))</f>
        <v xml:space="preserve">//   "ERWEITERUNGSTELEGRAMM"                            </v>
      </c>
      <c r="E629" t="str">
        <f>IF($B629="A","",IFERROR(VLOOKUP($C629,Elster!$I$5:$M$148,3,FALSE),$C629))</f>
        <v/>
      </c>
      <c r="F629">
        <f t="shared" si="19"/>
        <v>250</v>
      </c>
      <c r="G629" s="2">
        <f t="shared" si="20"/>
        <v>0</v>
      </c>
    </row>
    <row r="630" spans="1:7" x14ac:dyDescent="0.35">
      <c r="A630" t="s">
        <v>16724</v>
      </c>
      <c r="B630" t="s">
        <v>7317</v>
      </c>
      <c r="C630" t="s">
        <v>7347</v>
      </c>
      <c r="D630" t="str">
        <f>IF($B630="B","",IFERROR(VLOOKUP($C630,Elster!$I$5:$M$148,3,FALSE),$C630))</f>
        <v/>
      </c>
      <c r="E630" t="str">
        <f>IF($B630="A","",IFERROR(VLOOKUP($C630,Elster!$I$5:$M$148,3,FALSE),$C630))</f>
        <v xml:space="preserve">   "DATUM"                                            </v>
      </c>
      <c r="F630">
        <f t="shared" si="19"/>
        <v>10</v>
      </c>
      <c r="G630" s="2">
        <f t="shared" si="20"/>
        <v>4.9999999999998934E-3</v>
      </c>
    </row>
    <row r="631" spans="1:7" x14ac:dyDescent="0.35">
      <c r="A631" t="s">
        <v>16724</v>
      </c>
      <c r="B631" t="s">
        <v>7319</v>
      </c>
      <c r="C631" t="s">
        <v>7347</v>
      </c>
      <c r="D631" t="str">
        <f>IF($B631="B","",IFERROR(VLOOKUP($C631,Elster!$I$5:$M$148,3,FALSE),$C631))</f>
        <v xml:space="preserve">   "DATUM"                                            </v>
      </c>
      <c r="E631" t="str">
        <f>IF($B631="A","",IFERROR(VLOOKUP($C631,Elster!$I$5:$M$148,3,FALSE),$C631))</f>
        <v/>
      </c>
      <c r="F631">
        <f t="shared" si="19"/>
        <v>10</v>
      </c>
      <c r="G631" s="2">
        <f t="shared" si="20"/>
        <v>0</v>
      </c>
    </row>
    <row r="632" spans="1:7" x14ac:dyDescent="0.35">
      <c r="A632" t="s">
        <v>16725</v>
      </c>
      <c r="B632" t="s">
        <v>7317</v>
      </c>
      <c r="C632" t="s">
        <v>7339</v>
      </c>
      <c r="D632" t="str">
        <f>IF($B632="B","",IFERROR(VLOOKUP($C632,Elster!$I$5:$M$148,3,FALSE),$C632))</f>
        <v/>
      </c>
      <c r="E632" t="str">
        <f>IF($B632="A","",IFERROR(VLOOKUP($C632,Elster!$I$5:$M$148,3,FALSE),$C632))</f>
        <v xml:space="preserve">   "RAUMSOLLTEMP_II"                                  </v>
      </c>
      <c r="F632">
        <f t="shared" si="19"/>
        <v>6</v>
      </c>
      <c r="G632" s="2">
        <f t="shared" si="20"/>
        <v>4.9999999999998934E-3</v>
      </c>
    </row>
    <row r="633" spans="1:7" x14ac:dyDescent="0.35">
      <c r="A633" t="s">
        <v>16725</v>
      </c>
      <c r="B633" t="s">
        <v>7319</v>
      </c>
      <c r="C633" t="s">
        <v>7339</v>
      </c>
      <c r="D633" t="str">
        <f>IF($B633="B","",IFERROR(VLOOKUP($C633,Elster!$I$5:$M$148,3,FALSE),$C633))</f>
        <v xml:space="preserve">   "RAUMSOLLTEMP_II"                                  </v>
      </c>
      <c r="E633" t="str">
        <f>IF($B633="A","",IFERROR(VLOOKUP($C633,Elster!$I$5:$M$148,3,FALSE),$C633))</f>
        <v/>
      </c>
      <c r="F633">
        <f t="shared" si="19"/>
        <v>6</v>
      </c>
      <c r="G633" s="2">
        <f t="shared" si="20"/>
        <v>0</v>
      </c>
    </row>
    <row r="634" spans="1:7" x14ac:dyDescent="0.35">
      <c r="A634" t="s">
        <v>16726</v>
      </c>
      <c r="B634" t="s">
        <v>7317</v>
      </c>
      <c r="C634" t="s">
        <v>7320</v>
      </c>
      <c r="D634" t="str">
        <f>IF($B634="B","",IFERROR(VLOOKUP($C634,Elster!$I$5:$M$148,3,FALSE),$C634))</f>
        <v/>
      </c>
      <c r="E634" t="str">
        <f>IF($B634="A","",IFERROR(VLOOKUP($C634,Elster!$I$5:$M$148,3,FALSE),$C634))</f>
        <v>0x000</v>
      </c>
      <c r="F634">
        <f t="shared" si="19"/>
        <v>0</v>
      </c>
      <c r="G634" s="2">
        <f t="shared" si="20"/>
        <v>4.9999999999998934E-3</v>
      </c>
    </row>
    <row r="635" spans="1:7" x14ac:dyDescent="0.35">
      <c r="A635" t="s">
        <v>16726</v>
      </c>
      <c r="B635" t="s">
        <v>7319</v>
      </c>
      <c r="C635" t="s">
        <v>7320</v>
      </c>
      <c r="D635" t="str">
        <f>IF($B635="B","",IFERROR(VLOOKUP($C635,Elster!$I$5:$M$148,3,FALSE),$C635))</f>
        <v>0x000</v>
      </c>
      <c r="E635" t="str">
        <f>IF($B635="A","",IFERROR(VLOOKUP($C635,Elster!$I$5:$M$148,3,FALSE),$C635))</f>
        <v/>
      </c>
      <c r="F635">
        <f t="shared" si="19"/>
        <v>0</v>
      </c>
      <c r="G635" s="2">
        <f t="shared" si="20"/>
        <v>0</v>
      </c>
    </row>
    <row r="636" spans="1:7" x14ac:dyDescent="0.35">
      <c r="A636" t="s">
        <v>16727</v>
      </c>
      <c r="B636" t="s">
        <v>7317</v>
      </c>
      <c r="C636" t="s">
        <v>7664</v>
      </c>
      <c r="D636" t="str">
        <f>IF($B636="B","",IFERROR(VLOOKUP($C636,Elster!$I$5:$M$148,3,FALSE),$C636))</f>
        <v/>
      </c>
      <c r="E636" t="str">
        <f>IF($B636="A","",IFERROR(VLOOKUP($C636,Elster!$I$5:$M$148,3,FALSE),$C636))</f>
        <v xml:space="preserve">   "SAMMLER_PUMPE"                                    </v>
      </c>
      <c r="F636">
        <f t="shared" si="19"/>
        <v>100</v>
      </c>
      <c r="G636" s="2">
        <f t="shared" si="20"/>
        <v>5.0000000000003375E-3</v>
      </c>
    </row>
    <row r="637" spans="1:7" x14ac:dyDescent="0.35">
      <c r="A637" t="s">
        <v>16727</v>
      </c>
      <c r="B637" t="s">
        <v>7319</v>
      </c>
      <c r="C637" t="s">
        <v>7664</v>
      </c>
      <c r="D637" t="str">
        <f>IF($B637="B","",IFERROR(VLOOKUP($C637,Elster!$I$5:$M$148,3,FALSE),$C637))</f>
        <v xml:space="preserve">   "SAMMLER_PUMPE"                                    </v>
      </c>
      <c r="E637" t="str">
        <f>IF($B637="A","",IFERROR(VLOOKUP($C637,Elster!$I$5:$M$148,3,FALSE),$C637))</f>
        <v/>
      </c>
      <c r="F637">
        <f t="shared" si="19"/>
        <v>100</v>
      </c>
      <c r="G637" s="2">
        <f t="shared" si="20"/>
        <v>0</v>
      </c>
    </row>
    <row r="638" spans="1:7" x14ac:dyDescent="0.35">
      <c r="A638" t="s">
        <v>16728</v>
      </c>
      <c r="B638" t="s">
        <v>7317</v>
      </c>
      <c r="C638" t="s">
        <v>7321</v>
      </c>
      <c r="D638" t="str">
        <f>IF($B638="B","",IFERROR(VLOOKUP($C638,Elster!$I$5:$M$148,3,FALSE),$C638))</f>
        <v/>
      </c>
      <c r="E638" t="str">
        <f>IF($B638="A","",IFERROR(VLOOKUP($C638,Elster!$I$5:$M$148,3,FALSE),$C638))</f>
        <v xml:space="preserve">   "FEHLERMELDUNG"                                    </v>
      </c>
      <c r="F638">
        <f t="shared" si="19"/>
        <v>1</v>
      </c>
      <c r="G638" s="2">
        <f t="shared" si="20"/>
        <v>4.9999999999998934E-3</v>
      </c>
    </row>
    <row r="639" spans="1:7" x14ac:dyDescent="0.35">
      <c r="A639" t="s">
        <v>16728</v>
      </c>
      <c r="B639" t="s">
        <v>7319</v>
      </c>
      <c r="C639" t="s">
        <v>7321</v>
      </c>
      <c r="D639" t="str">
        <f>IF($B639="B","",IFERROR(VLOOKUP($C639,Elster!$I$5:$M$148,3,FALSE),$C639))</f>
        <v xml:space="preserve">   "FEHLERMELDUNG"                                    </v>
      </c>
      <c r="E639" t="str">
        <f>IF($B639="A","",IFERROR(VLOOKUP($C639,Elster!$I$5:$M$148,3,FALSE),$C639))</f>
        <v/>
      </c>
      <c r="F639">
        <f t="shared" si="19"/>
        <v>1</v>
      </c>
      <c r="G639" s="2">
        <f t="shared" si="20"/>
        <v>0</v>
      </c>
    </row>
    <row r="640" spans="1:7" x14ac:dyDescent="0.35">
      <c r="A640" t="s">
        <v>16729</v>
      </c>
      <c r="B640" t="s">
        <v>7317</v>
      </c>
      <c r="C640" t="s">
        <v>7667</v>
      </c>
      <c r="D640" t="str">
        <f>IF($B640="B","",IFERROR(VLOOKUP($C640,Elster!$I$5:$M$148,3,FALSE),$C640))</f>
        <v/>
      </c>
      <c r="E640" t="str">
        <f>IF($B640="A","",IFERROR(VLOOKUP($C640,Elster!$I$5:$M$148,3,FALSE),$C640))</f>
        <v xml:space="preserve">   "EINSTRAHLUNGS_SENSOR"                             </v>
      </c>
      <c r="F640">
        <f t="shared" si="19"/>
        <v>127</v>
      </c>
      <c r="G640" s="2">
        <f t="shared" si="20"/>
        <v>4.9999999999998934E-3</v>
      </c>
    </row>
    <row r="641" spans="1:7" x14ac:dyDescent="0.35">
      <c r="A641" t="s">
        <v>16729</v>
      </c>
      <c r="B641" t="s">
        <v>7319</v>
      </c>
      <c r="C641" t="s">
        <v>7667</v>
      </c>
      <c r="D641" t="str">
        <f>IF($B641="B","",IFERROR(VLOOKUP($C641,Elster!$I$5:$M$148,3,FALSE),$C641))</f>
        <v xml:space="preserve">   "EINSTRAHLUNGS_SENSOR"                             </v>
      </c>
      <c r="E641" t="str">
        <f>IF($B641="A","",IFERROR(VLOOKUP($C641,Elster!$I$5:$M$148,3,FALSE),$C641))</f>
        <v/>
      </c>
      <c r="F641">
        <f t="shared" si="19"/>
        <v>127</v>
      </c>
      <c r="G641" s="2">
        <f t="shared" si="20"/>
        <v>0</v>
      </c>
    </row>
    <row r="642" spans="1:7" x14ac:dyDescent="0.35">
      <c r="A642" t="s">
        <v>16730</v>
      </c>
      <c r="B642" t="s">
        <v>7317</v>
      </c>
      <c r="C642" t="s">
        <v>7325</v>
      </c>
      <c r="D642" t="str">
        <f>IF($B642="B","",IFERROR(VLOOKUP($C642,Elster!$I$5:$M$148,3,FALSE),$C642))</f>
        <v/>
      </c>
      <c r="E642" t="str">
        <f>IF($B642="A","",IFERROR(VLOOKUP($C642,Elster!$I$5:$M$148,3,FALSE),$C642))</f>
        <v xml:space="preserve">   "SPEICHERSOLLTEMP"                                 </v>
      </c>
      <c r="F642">
        <f t="shared" si="19"/>
        <v>3</v>
      </c>
      <c r="G642" s="2">
        <f t="shared" si="20"/>
        <v>1.5207999999999888E-2</v>
      </c>
    </row>
    <row r="643" spans="1:7" x14ac:dyDescent="0.35">
      <c r="A643" t="s">
        <v>16731</v>
      </c>
      <c r="B643" t="s">
        <v>7317</v>
      </c>
      <c r="C643" t="s">
        <v>7320</v>
      </c>
      <c r="D643" t="str">
        <f>IF($B643="B","",IFERROR(VLOOKUP($C643,Elster!$I$5:$M$148,3,FALSE),$C643))</f>
        <v/>
      </c>
      <c r="E643" t="str">
        <f>IF($B643="A","",IFERROR(VLOOKUP($C643,Elster!$I$5:$M$148,3,FALSE),$C643))</f>
        <v>0x000</v>
      </c>
      <c r="F643">
        <f t="shared" si="19"/>
        <v>0</v>
      </c>
      <c r="G643" s="2">
        <f t="shared" si="20"/>
        <v>4.974000000000256E-3</v>
      </c>
    </row>
    <row r="644" spans="1:7" x14ac:dyDescent="0.35">
      <c r="A644" t="s">
        <v>16732</v>
      </c>
      <c r="B644" t="s">
        <v>7317</v>
      </c>
      <c r="C644" t="s">
        <v>7318</v>
      </c>
      <c r="D644" t="str">
        <f>IF($B644="B","",IFERROR(VLOOKUP($C644,Elster!$I$5:$M$148,3,FALSE),$C644))</f>
        <v/>
      </c>
      <c r="E644" t="str">
        <f>IF($B644="A","",IFERROR(VLOOKUP($C644,Elster!$I$5:$M$148,3,FALSE),$C644))</f>
        <v xml:space="preserve">   "SAMMLERISTTEMP"                                   </v>
      </c>
      <c r="F644">
        <f t="shared" ref="F644:F707" si="21">HEX2DEC(REPLACE(C644,1,2,""))</f>
        <v>13</v>
      </c>
      <c r="G644" s="2">
        <f t="shared" ref="G644:G707" si="22">SUBSTITUTE(A644,"s","")-SUBSTITUTE(A643,"s","")</f>
        <v>4.9739999999998119E-3</v>
      </c>
    </row>
    <row r="645" spans="1:7" x14ac:dyDescent="0.35">
      <c r="A645" t="s">
        <v>16733</v>
      </c>
      <c r="B645" t="s">
        <v>7317</v>
      </c>
      <c r="C645" t="s">
        <v>7329</v>
      </c>
      <c r="D645" t="str">
        <f>IF($B645="B","",IFERROR(VLOOKUP($C645,Elster!$I$5:$M$148,3,FALSE),$C645))</f>
        <v/>
      </c>
      <c r="E645" t="str">
        <f>IF($B645="A","",IFERROR(VLOOKUP($C645,Elster!$I$5:$M$148,3,FALSE),$C645))</f>
        <v xml:space="preserve">   "KESSELSOLLTEMP"                                   </v>
      </c>
      <c r="F645">
        <f t="shared" si="21"/>
        <v>2</v>
      </c>
      <c r="G645" s="2">
        <f t="shared" si="22"/>
        <v>4.9480000000001745E-3</v>
      </c>
    </row>
    <row r="646" spans="1:7" x14ac:dyDescent="0.35">
      <c r="A646" t="s">
        <v>16734</v>
      </c>
      <c r="B646" t="s">
        <v>7317</v>
      </c>
      <c r="C646" t="s">
        <v>7320</v>
      </c>
      <c r="D646" t="str">
        <f>IF($B646="B","",IFERROR(VLOOKUP($C646,Elster!$I$5:$M$148,3,FALSE),$C646))</f>
        <v/>
      </c>
      <c r="E646" t="str">
        <f>IF($B646="A","",IFERROR(VLOOKUP($C646,Elster!$I$5:$M$148,3,FALSE),$C646))</f>
        <v>0x000</v>
      </c>
      <c r="F646">
        <f t="shared" si="21"/>
        <v>0</v>
      </c>
      <c r="G646" s="2">
        <f t="shared" si="22"/>
        <v>4.9730000000001162E-3</v>
      </c>
    </row>
    <row r="647" spans="1:7" x14ac:dyDescent="0.35">
      <c r="A647" t="s">
        <v>16735</v>
      </c>
      <c r="B647" t="s">
        <v>7317</v>
      </c>
      <c r="C647" t="s">
        <v>7366</v>
      </c>
      <c r="D647" t="str">
        <f>IF($B647="B","",IFERROR(VLOOKUP($C647,Elster!$I$5:$M$148,3,FALSE),$C647))</f>
        <v/>
      </c>
      <c r="E647" t="str">
        <f>IF($B647="A","",IFERROR(VLOOKUP($C647,Elster!$I$5:$M$148,3,FALSE),$C647))</f>
        <v xml:space="preserve">//   "ERWEITERUNGSTELEGRAMM"                            </v>
      </c>
      <c r="F647">
        <f t="shared" si="21"/>
        <v>250</v>
      </c>
      <c r="G647" s="2">
        <f t="shared" si="22"/>
        <v>4.9739999999998119E-3</v>
      </c>
    </row>
    <row r="648" spans="1:7" x14ac:dyDescent="0.35">
      <c r="A648" t="s">
        <v>16736</v>
      </c>
      <c r="B648" t="s">
        <v>7317</v>
      </c>
      <c r="C648" t="s">
        <v>7347</v>
      </c>
      <c r="D648" t="str">
        <f>IF($B648="B","",IFERROR(VLOOKUP($C648,Elster!$I$5:$M$148,3,FALSE),$C648))</f>
        <v/>
      </c>
      <c r="E648" t="str">
        <f>IF($B648="A","",IFERROR(VLOOKUP($C648,Elster!$I$5:$M$148,3,FALSE),$C648))</f>
        <v xml:space="preserve">   "DATUM"                                            </v>
      </c>
      <c r="F648">
        <f t="shared" si="21"/>
        <v>10</v>
      </c>
      <c r="G648" s="2">
        <f t="shared" si="22"/>
        <v>4.9739999999998119E-3</v>
      </c>
    </row>
    <row r="649" spans="1:7" x14ac:dyDescent="0.35">
      <c r="A649" t="s">
        <v>16737</v>
      </c>
      <c r="B649" t="s">
        <v>7317</v>
      </c>
      <c r="C649" t="s">
        <v>7339</v>
      </c>
      <c r="D649" t="str">
        <f>IF($B649="B","",IFERROR(VLOOKUP($C649,Elster!$I$5:$M$148,3,FALSE),$C649))</f>
        <v/>
      </c>
      <c r="E649" t="str">
        <f>IF($B649="A","",IFERROR(VLOOKUP($C649,Elster!$I$5:$M$148,3,FALSE),$C649))</f>
        <v xml:space="preserve">   "RAUMSOLLTEMP_II"                                  </v>
      </c>
      <c r="F649">
        <f t="shared" si="21"/>
        <v>6</v>
      </c>
      <c r="G649" s="2">
        <f t="shared" si="22"/>
        <v>4.9480000000001745E-3</v>
      </c>
    </row>
    <row r="650" spans="1:7" x14ac:dyDescent="0.35">
      <c r="A650" t="s">
        <v>16738</v>
      </c>
      <c r="B650" t="s">
        <v>7317</v>
      </c>
      <c r="C650" t="s">
        <v>7320</v>
      </c>
      <c r="D650" t="str">
        <f>IF($B650="B","",IFERROR(VLOOKUP($C650,Elster!$I$5:$M$148,3,FALSE),$C650))</f>
        <v/>
      </c>
      <c r="E650" t="str">
        <f>IF($B650="A","",IFERROR(VLOOKUP($C650,Elster!$I$5:$M$148,3,FALSE),$C650))</f>
        <v>0x000</v>
      </c>
      <c r="F650">
        <f t="shared" si="21"/>
        <v>0</v>
      </c>
      <c r="G650" s="2">
        <f t="shared" si="22"/>
        <v>4.974000000000256E-3</v>
      </c>
    </row>
    <row r="651" spans="1:7" x14ac:dyDescent="0.35">
      <c r="A651" t="s">
        <v>16739</v>
      </c>
      <c r="B651" t="s">
        <v>7317</v>
      </c>
      <c r="C651" t="s">
        <v>7664</v>
      </c>
      <c r="D651" t="str">
        <f>IF($B651="B","",IFERROR(VLOOKUP($C651,Elster!$I$5:$M$148,3,FALSE),$C651))</f>
        <v/>
      </c>
      <c r="E651" t="str">
        <f>IF($B651="A","",IFERROR(VLOOKUP($C651,Elster!$I$5:$M$148,3,FALSE),$C651))</f>
        <v xml:space="preserve">   "SAMMLER_PUMPE"                                    </v>
      </c>
      <c r="F651">
        <f t="shared" si="21"/>
        <v>100</v>
      </c>
      <c r="G651" s="2">
        <f t="shared" si="22"/>
        <v>4.9739999999998119E-3</v>
      </c>
    </row>
    <row r="652" spans="1:7" x14ac:dyDescent="0.35">
      <c r="A652" t="s">
        <v>16740</v>
      </c>
      <c r="B652" t="s">
        <v>7317</v>
      </c>
      <c r="C652" t="s">
        <v>7321</v>
      </c>
      <c r="D652" t="str">
        <f>IF($B652="B","",IFERROR(VLOOKUP($C652,Elster!$I$5:$M$148,3,FALSE),$C652))</f>
        <v/>
      </c>
      <c r="E652" t="str">
        <f>IF($B652="A","",IFERROR(VLOOKUP($C652,Elster!$I$5:$M$148,3,FALSE),$C652))</f>
        <v xml:space="preserve">   "FEHLERMELDUNG"                                    </v>
      </c>
      <c r="F652">
        <f t="shared" si="21"/>
        <v>1</v>
      </c>
      <c r="G652" s="2">
        <f t="shared" si="22"/>
        <v>4.9739999999998119E-3</v>
      </c>
    </row>
    <row r="653" spans="1:7" x14ac:dyDescent="0.35">
      <c r="A653" t="s">
        <v>16741</v>
      </c>
      <c r="B653" t="s">
        <v>7317</v>
      </c>
      <c r="C653" t="s">
        <v>7368</v>
      </c>
      <c r="D653" t="str">
        <f>IF($B653="B","",IFERROR(VLOOKUP($C653,Elster!$I$5:$M$148,3,FALSE),$C653))</f>
        <v/>
      </c>
      <c r="E653" t="str">
        <f>IF($B653="A","",IFERROR(VLOOKUP($C653,Elster!$I$5:$M$148,3,FALSE),$C653))</f>
        <v xml:space="preserve">   "ECO_AKZEPTANZ_WW"                                 </v>
      </c>
      <c r="F653">
        <f t="shared" si="21"/>
        <v>128</v>
      </c>
      <c r="G653" s="2">
        <f t="shared" si="22"/>
        <v>4.9480000000001745E-3</v>
      </c>
    </row>
    <row r="654" spans="1:7" x14ac:dyDescent="0.35">
      <c r="A654" t="s">
        <v>16742</v>
      </c>
      <c r="B654" t="s">
        <v>7317</v>
      </c>
      <c r="C654" t="s">
        <v>7318</v>
      </c>
      <c r="D654" t="str">
        <f>IF($B654="B","",IFERROR(VLOOKUP($C654,Elster!$I$5:$M$148,3,FALSE),$C654))</f>
        <v/>
      </c>
      <c r="E654" t="str">
        <f>IF($B654="A","",IFERROR(VLOOKUP($C654,Elster!$I$5:$M$148,3,FALSE),$C654))</f>
        <v xml:space="preserve">   "SAMMLERISTTEMP"                                   </v>
      </c>
      <c r="F654">
        <f t="shared" si="21"/>
        <v>13</v>
      </c>
      <c r="G654" s="2">
        <f t="shared" si="22"/>
        <v>1.8930999999999809E-2</v>
      </c>
    </row>
    <row r="655" spans="1:7" x14ac:dyDescent="0.35">
      <c r="A655" t="s">
        <v>16743</v>
      </c>
      <c r="B655" t="s">
        <v>7319</v>
      </c>
      <c r="C655" t="s">
        <v>7318</v>
      </c>
      <c r="D655" t="str">
        <f>IF($B655="B","",IFERROR(VLOOKUP($C655,Elster!$I$5:$M$148,3,FALSE),$C655))</f>
        <v xml:space="preserve">   "SAMMLERISTTEMP"                                   </v>
      </c>
      <c r="E655" t="str">
        <f>IF($B655="A","",IFERROR(VLOOKUP($C655,Elster!$I$5:$M$148,3,FALSE),$C655))</f>
        <v/>
      </c>
      <c r="F655">
        <f t="shared" si="21"/>
        <v>13</v>
      </c>
      <c r="G655" s="2">
        <f t="shared" si="22"/>
        <v>1.000000000139778E-6</v>
      </c>
    </row>
    <row r="656" spans="1:7" x14ac:dyDescent="0.35">
      <c r="A656" t="s">
        <v>16744</v>
      </c>
      <c r="B656" t="s">
        <v>7317</v>
      </c>
      <c r="C656" t="s">
        <v>7320</v>
      </c>
      <c r="D656" t="str">
        <f>IF($B656="B","",IFERROR(VLOOKUP($C656,Elster!$I$5:$M$148,3,FALSE),$C656))</f>
        <v/>
      </c>
      <c r="E656" t="str">
        <f>IF($B656="A","",IFERROR(VLOOKUP($C656,Elster!$I$5:$M$148,3,FALSE),$C656))</f>
        <v>0x000</v>
      </c>
      <c r="F656">
        <f t="shared" si="21"/>
        <v>0</v>
      </c>
      <c r="G656" s="2">
        <f t="shared" si="22"/>
        <v>4.9990000000001977E-3</v>
      </c>
    </row>
    <row r="657" spans="1:7" x14ac:dyDescent="0.35">
      <c r="A657" t="s">
        <v>16744</v>
      </c>
      <c r="B657" t="s">
        <v>7319</v>
      </c>
      <c r="C657" t="s">
        <v>7320</v>
      </c>
      <c r="D657" t="str">
        <f>IF($B657="B","",IFERROR(VLOOKUP($C657,Elster!$I$5:$M$148,3,FALSE),$C657))</f>
        <v>0x000</v>
      </c>
      <c r="E657" t="str">
        <f>IF($B657="A","",IFERROR(VLOOKUP($C657,Elster!$I$5:$M$148,3,FALSE),$C657))</f>
        <v/>
      </c>
      <c r="F657">
        <f t="shared" si="21"/>
        <v>0</v>
      </c>
      <c r="G657" s="2">
        <f t="shared" si="22"/>
        <v>0</v>
      </c>
    </row>
    <row r="658" spans="1:7" x14ac:dyDescent="0.35">
      <c r="A658" t="s">
        <v>16745</v>
      </c>
      <c r="B658" t="s">
        <v>7317</v>
      </c>
      <c r="C658" t="s">
        <v>7325</v>
      </c>
      <c r="D658" t="str">
        <f>IF($B658="B","",IFERROR(VLOOKUP($C658,Elster!$I$5:$M$148,3,FALSE),$C658))</f>
        <v/>
      </c>
      <c r="E658" t="str">
        <f>IF($B658="A","",IFERROR(VLOOKUP($C658,Elster!$I$5:$M$148,3,FALSE),$C658))</f>
        <v xml:space="preserve">   "SPEICHERSOLLTEMP"                                 </v>
      </c>
      <c r="F658">
        <f t="shared" si="21"/>
        <v>3</v>
      </c>
      <c r="G658" s="2">
        <f t="shared" si="22"/>
        <v>4.9999999999998934E-3</v>
      </c>
    </row>
    <row r="659" spans="1:7" x14ac:dyDescent="0.35">
      <c r="A659" t="s">
        <v>16745</v>
      </c>
      <c r="B659" t="s">
        <v>7319</v>
      </c>
      <c r="C659" t="s">
        <v>7325</v>
      </c>
      <c r="D659" t="str">
        <f>IF($B659="B","",IFERROR(VLOOKUP($C659,Elster!$I$5:$M$148,3,FALSE),$C659))</f>
        <v xml:space="preserve">   "SPEICHERSOLLTEMP"                                 </v>
      </c>
      <c r="E659" t="str">
        <f>IF($B659="A","",IFERROR(VLOOKUP($C659,Elster!$I$5:$M$148,3,FALSE),$C659))</f>
        <v/>
      </c>
      <c r="F659">
        <f t="shared" si="21"/>
        <v>3</v>
      </c>
      <c r="G659" s="2">
        <f t="shared" si="22"/>
        <v>0</v>
      </c>
    </row>
    <row r="660" spans="1:7" x14ac:dyDescent="0.35">
      <c r="A660" t="s">
        <v>16746</v>
      </c>
      <c r="B660" t="s">
        <v>7317</v>
      </c>
      <c r="C660" t="s">
        <v>7321</v>
      </c>
      <c r="D660" t="str">
        <f>IF($B660="B","",IFERROR(VLOOKUP($C660,Elster!$I$5:$M$148,3,FALSE),$C660))</f>
        <v/>
      </c>
      <c r="E660" t="str">
        <f>IF($B660="A","",IFERROR(VLOOKUP($C660,Elster!$I$5:$M$148,3,FALSE),$C660))</f>
        <v xml:space="preserve">   "FEHLERMELDUNG"                                    </v>
      </c>
      <c r="F660">
        <f t="shared" si="21"/>
        <v>1</v>
      </c>
      <c r="G660" s="2">
        <f t="shared" si="22"/>
        <v>5.0259999999999749E-3</v>
      </c>
    </row>
    <row r="661" spans="1:7" x14ac:dyDescent="0.35">
      <c r="A661" t="s">
        <v>16746</v>
      </c>
      <c r="B661" t="s">
        <v>7319</v>
      </c>
      <c r="C661" t="s">
        <v>7321</v>
      </c>
      <c r="D661" t="str">
        <f>IF($B661="B","",IFERROR(VLOOKUP($C661,Elster!$I$5:$M$148,3,FALSE),$C661))</f>
        <v xml:space="preserve">   "FEHLERMELDUNG"                                    </v>
      </c>
      <c r="E661" t="str">
        <f>IF($B661="A","",IFERROR(VLOOKUP($C661,Elster!$I$5:$M$148,3,FALSE),$C661))</f>
        <v/>
      </c>
      <c r="F661">
        <f t="shared" si="21"/>
        <v>1</v>
      </c>
      <c r="G661" s="2">
        <f t="shared" si="22"/>
        <v>0</v>
      </c>
    </row>
    <row r="662" spans="1:7" x14ac:dyDescent="0.35">
      <c r="A662" t="s">
        <v>16747</v>
      </c>
      <c r="B662" t="s">
        <v>7317</v>
      </c>
      <c r="C662" t="s">
        <v>7320</v>
      </c>
      <c r="D662" t="str">
        <f>IF($B662="B","",IFERROR(VLOOKUP($C662,Elster!$I$5:$M$148,3,FALSE),$C662))</f>
        <v/>
      </c>
      <c r="E662" t="str">
        <f>IF($B662="A","",IFERROR(VLOOKUP($C662,Elster!$I$5:$M$148,3,FALSE),$C662))</f>
        <v>0x000</v>
      </c>
      <c r="F662">
        <f t="shared" si="21"/>
        <v>0</v>
      </c>
      <c r="G662" s="2">
        <f t="shared" si="22"/>
        <v>4.9999999999998934E-3</v>
      </c>
    </row>
    <row r="663" spans="1:7" x14ac:dyDescent="0.35">
      <c r="A663" t="s">
        <v>16747</v>
      </c>
      <c r="B663" t="s">
        <v>7319</v>
      </c>
      <c r="C663" t="s">
        <v>7320</v>
      </c>
      <c r="D663" t="str">
        <f>IF($B663="B","",IFERROR(VLOOKUP($C663,Elster!$I$5:$M$148,3,FALSE),$C663))</f>
        <v>0x000</v>
      </c>
      <c r="E663" t="str">
        <f>IF($B663="A","",IFERROR(VLOOKUP($C663,Elster!$I$5:$M$148,3,FALSE),$C663))</f>
        <v/>
      </c>
      <c r="F663">
        <f t="shared" si="21"/>
        <v>0</v>
      </c>
      <c r="G663" s="2">
        <f t="shared" si="22"/>
        <v>0</v>
      </c>
    </row>
    <row r="664" spans="1:7" x14ac:dyDescent="0.35">
      <c r="A664" t="s">
        <v>16748</v>
      </c>
      <c r="B664" t="s">
        <v>7317</v>
      </c>
      <c r="C664" t="s">
        <v>7366</v>
      </c>
      <c r="D664" t="str">
        <f>IF($B664="B","",IFERROR(VLOOKUP($C664,Elster!$I$5:$M$148,3,FALSE),$C664))</f>
        <v/>
      </c>
      <c r="E664" t="str">
        <f>IF($B664="A","",IFERROR(VLOOKUP($C664,Elster!$I$5:$M$148,3,FALSE),$C664))</f>
        <v xml:space="preserve">//   "ERWEITERUNGSTELEGRAMM"                            </v>
      </c>
      <c r="F664">
        <f t="shared" si="21"/>
        <v>250</v>
      </c>
      <c r="G664" s="2">
        <f t="shared" si="22"/>
        <v>4.9999999999998934E-3</v>
      </c>
    </row>
    <row r="665" spans="1:7" x14ac:dyDescent="0.35">
      <c r="A665" t="s">
        <v>16748</v>
      </c>
      <c r="B665" t="s">
        <v>7319</v>
      </c>
      <c r="C665" t="s">
        <v>7366</v>
      </c>
      <c r="D665" t="str">
        <f>IF($B665="B","",IFERROR(VLOOKUP($C665,Elster!$I$5:$M$148,3,FALSE),$C665))</f>
        <v xml:space="preserve">//   "ERWEITERUNGSTELEGRAMM"                            </v>
      </c>
      <c r="E665" t="str">
        <f>IF($B665="A","",IFERROR(VLOOKUP($C665,Elster!$I$5:$M$148,3,FALSE),$C665))</f>
        <v/>
      </c>
      <c r="F665">
        <f t="shared" si="21"/>
        <v>250</v>
      </c>
      <c r="G665" s="2">
        <f t="shared" si="22"/>
        <v>0</v>
      </c>
    </row>
    <row r="666" spans="1:7" x14ac:dyDescent="0.35">
      <c r="A666" t="s">
        <v>16749</v>
      </c>
      <c r="B666" t="s">
        <v>7317</v>
      </c>
      <c r="C666" t="s">
        <v>7320</v>
      </c>
      <c r="D666" t="str">
        <f>IF($B666="B","",IFERROR(VLOOKUP($C666,Elster!$I$5:$M$148,3,FALSE),$C666))</f>
        <v/>
      </c>
      <c r="E666" t="str">
        <f>IF($B666="A","",IFERROR(VLOOKUP($C666,Elster!$I$5:$M$148,3,FALSE),$C666))</f>
        <v>0x000</v>
      </c>
      <c r="F666">
        <f t="shared" si="21"/>
        <v>0</v>
      </c>
      <c r="G666" s="2">
        <f t="shared" si="22"/>
        <v>5.0000000000003375E-3</v>
      </c>
    </row>
    <row r="667" spans="1:7" x14ac:dyDescent="0.35">
      <c r="A667" t="s">
        <v>16749</v>
      </c>
      <c r="B667" t="s">
        <v>7319</v>
      </c>
      <c r="C667" t="s">
        <v>7320</v>
      </c>
      <c r="D667" t="str">
        <f>IF($B667="B","",IFERROR(VLOOKUP($C667,Elster!$I$5:$M$148,3,FALSE),$C667))</f>
        <v>0x000</v>
      </c>
      <c r="E667" t="str">
        <f>IF($B667="A","",IFERROR(VLOOKUP($C667,Elster!$I$5:$M$148,3,FALSE),$C667))</f>
        <v/>
      </c>
      <c r="F667">
        <f t="shared" si="21"/>
        <v>0</v>
      </c>
      <c r="G667" s="2">
        <f t="shared" si="22"/>
        <v>0</v>
      </c>
    </row>
    <row r="668" spans="1:7" x14ac:dyDescent="0.35">
      <c r="A668" t="s">
        <v>16750</v>
      </c>
      <c r="B668" t="s">
        <v>7319</v>
      </c>
      <c r="C668" t="s">
        <v>7352</v>
      </c>
      <c r="D668" t="str">
        <f>IF($B668="B","",IFERROR(VLOOKUP($C668,Elster!$I$5:$M$148,3,FALSE),$C668))</f>
        <v xml:space="preserve">   "SPEICHERISTTEMP"                                  </v>
      </c>
      <c r="E668" t="str">
        <f>IF($B668="A","",IFERROR(VLOOKUP($C668,Elster!$I$5:$M$148,3,FALSE),$C668))</f>
        <v/>
      </c>
      <c r="F668">
        <f t="shared" si="21"/>
        <v>14</v>
      </c>
      <c r="G668" s="2">
        <f t="shared" si="22"/>
        <v>4.9999999999998934E-3</v>
      </c>
    </row>
    <row r="669" spans="1:7" x14ac:dyDescent="0.35">
      <c r="A669" t="s">
        <v>16751</v>
      </c>
      <c r="B669" t="s">
        <v>7317</v>
      </c>
      <c r="C669" t="s">
        <v>7352</v>
      </c>
      <c r="D669" t="str">
        <f>IF($B669="B","",IFERROR(VLOOKUP($C669,Elster!$I$5:$M$148,3,FALSE),$C669))</f>
        <v/>
      </c>
      <c r="E669" t="str">
        <f>IF($B669="A","",IFERROR(VLOOKUP($C669,Elster!$I$5:$M$148,3,FALSE),$C669))</f>
        <v xml:space="preserve">   "SPEICHERISTTEMP"                                  </v>
      </c>
      <c r="F669">
        <f t="shared" si="21"/>
        <v>14</v>
      </c>
      <c r="G669" s="2">
        <f t="shared" si="22"/>
        <v>2.6000000000081513E-5</v>
      </c>
    </row>
    <row r="670" spans="1:7" x14ac:dyDescent="0.35">
      <c r="A670" t="s">
        <v>16752</v>
      </c>
      <c r="B670" t="s">
        <v>7317</v>
      </c>
      <c r="C670" t="s">
        <v>7689</v>
      </c>
      <c r="D670" t="str">
        <f>IF($B670="B","",IFERROR(VLOOKUP($C670,Elster!$I$5:$M$148,3,FALSE),$C670))</f>
        <v/>
      </c>
      <c r="E670" t="str">
        <f>IF($B670="A","",IFERROR(VLOOKUP($C670,Elster!$I$5:$M$148,3,FALSE),$C670))</f>
        <v xml:space="preserve">   "INITIALISIERUNG"                                  </v>
      </c>
      <c r="F670">
        <f t="shared" si="21"/>
        <v>254</v>
      </c>
      <c r="G670" s="2">
        <f t="shared" si="22"/>
        <v>4.9999999999998934E-3</v>
      </c>
    </row>
    <row r="671" spans="1:7" x14ac:dyDescent="0.35">
      <c r="A671" t="s">
        <v>16752</v>
      </c>
      <c r="B671" t="s">
        <v>7319</v>
      </c>
      <c r="C671" t="s">
        <v>7689</v>
      </c>
      <c r="D671" t="str">
        <f>IF($B671="B","",IFERROR(VLOOKUP($C671,Elster!$I$5:$M$148,3,FALSE),$C671))</f>
        <v xml:space="preserve">   "INITIALISIERUNG"                                  </v>
      </c>
      <c r="E671" t="str">
        <f>IF($B671="A","",IFERROR(VLOOKUP($C671,Elster!$I$5:$M$148,3,FALSE),$C671))</f>
        <v/>
      </c>
      <c r="F671">
        <f t="shared" si="21"/>
        <v>254</v>
      </c>
      <c r="G671" s="2">
        <f t="shared" si="22"/>
        <v>0</v>
      </c>
    </row>
    <row r="672" spans="1:7" x14ac:dyDescent="0.35">
      <c r="A672" t="s">
        <v>16753</v>
      </c>
      <c r="B672" t="s">
        <v>7317</v>
      </c>
      <c r="C672" t="s">
        <v>7691</v>
      </c>
      <c r="D672" t="str">
        <f>IF($B672="B","",IFERROR(VLOOKUP($C672,Elster!$I$5:$M$148,3,FALSE),$C672))</f>
        <v/>
      </c>
      <c r="E672" t="str">
        <f>IF($B672="A","",IFERROR(VLOOKUP($C672,Elster!$I$5:$M$148,3,FALSE),$C672))</f>
        <v xml:space="preserve">   "DREHZAHLREG_JA_NEIN"                              </v>
      </c>
      <c r="F672">
        <f t="shared" si="21"/>
        <v>112</v>
      </c>
      <c r="G672" s="2">
        <f t="shared" si="22"/>
        <v>4.9999999999998934E-3</v>
      </c>
    </row>
    <row r="673" spans="1:7" x14ac:dyDescent="0.35">
      <c r="A673" t="s">
        <v>16753</v>
      </c>
      <c r="B673" t="s">
        <v>7319</v>
      </c>
      <c r="C673" t="s">
        <v>7691</v>
      </c>
      <c r="D673" t="str">
        <f>IF($B673="B","",IFERROR(VLOOKUP($C673,Elster!$I$5:$M$148,3,FALSE),$C673))</f>
        <v xml:space="preserve">   "DREHZAHLREG_JA_NEIN"                              </v>
      </c>
      <c r="E673" t="str">
        <f>IF($B673="A","",IFERROR(VLOOKUP($C673,Elster!$I$5:$M$148,3,FALSE),$C673))</f>
        <v/>
      </c>
      <c r="F673">
        <f t="shared" si="21"/>
        <v>112</v>
      </c>
      <c r="G673" s="2">
        <f t="shared" si="22"/>
        <v>0</v>
      </c>
    </row>
    <row r="674" spans="1:7" x14ac:dyDescent="0.35">
      <c r="A674" t="s">
        <v>16754</v>
      </c>
      <c r="B674" t="s">
        <v>7317</v>
      </c>
      <c r="C674" t="s">
        <v>7329</v>
      </c>
      <c r="D674" t="str">
        <f>IF($B674="B","",IFERROR(VLOOKUP($C674,Elster!$I$5:$M$148,3,FALSE),$C674))</f>
        <v/>
      </c>
      <c r="E674" t="str">
        <f>IF($B674="A","",IFERROR(VLOOKUP($C674,Elster!$I$5:$M$148,3,FALSE),$C674))</f>
        <v xml:space="preserve">   "KESSELSOLLTEMP"                                   </v>
      </c>
      <c r="F674">
        <f t="shared" si="21"/>
        <v>2</v>
      </c>
      <c r="G674" s="2">
        <f t="shared" si="22"/>
        <v>4.9999999999998934E-3</v>
      </c>
    </row>
    <row r="675" spans="1:7" x14ac:dyDescent="0.35">
      <c r="A675" t="s">
        <v>16754</v>
      </c>
      <c r="B675" t="s">
        <v>7319</v>
      </c>
      <c r="C675" t="s">
        <v>7329</v>
      </c>
      <c r="D675" t="str">
        <f>IF($B675="B","",IFERROR(VLOOKUP($C675,Elster!$I$5:$M$148,3,FALSE),$C675))</f>
        <v xml:space="preserve">   "KESSELSOLLTEMP"                                   </v>
      </c>
      <c r="E675" t="str">
        <f>IF($B675="A","",IFERROR(VLOOKUP($C675,Elster!$I$5:$M$148,3,FALSE),$C675))</f>
        <v/>
      </c>
      <c r="F675">
        <f t="shared" si="21"/>
        <v>2</v>
      </c>
      <c r="G675" s="2">
        <f t="shared" si="22"/>
        <v>0</v>
      </c>
    </row>
    <row r="676" spans="1:7" x14ac:dyDescent="0.35">
      <c r="A676" t="s">
        <v>16755</v>
      </c>
      <c r="B676" t="s">
        <v>7317</v>
      </c>
      <c r="C676" t="s">
        <v>7372</v>
      </c>
      <c r="D676" t="str">
        <f>IF($B676="B","",IFERROR(VLOOKUP($C676,Elster!$I$5:$M$148,3,FALSE),$C676))</f>
        <v/>
      </c>
      <c r="E676" t="str">
        <f>IF($B676="A","",IFERROR(VLOOKUP($C676,Elster!$I$5:$M$148,3,FALSE),$C676))</f>
        <v xml:space="preserve">   "SOLAR_GESAMTERTRAG_WH"                            </v>
      </c>
      <c r="F676">
        <f t="shared" si="21"/>
        <v>135</v>
      </c>
      <c r="G676" s="2">
        <f t="shared" si="22"/>
        <v>5.0000000000003375E-3</v>
      </c>
    </row>
    <row r="677" spans="1:7" x14ac:dyDescent="0.35">
      <c r="A677" t="s">
        <v>16755</v>
      </c>
      <c r="B677" t="s">
        <v>7319</v>
      </c>
      <c r="C677" t="s">
        <v>7372</v>
      </c>
      <c r="D677" t="str">
        <f>IF($B677="B","",IFERROR(VLOOKUP($C677,Elster!$I$5:$M$148,3,FALSE),$C677))</f>
        <v xml:space="preserve">   "SOLAR_GESAMTERTRAG_WH"                            </v>
      </c>
      <c r="E677" t="str">
        <f>IF($B677="A","",IFERROR(VLOOKUP($C677,Elster!$I$5:$M$148,3,FALSE),$C677))</f>
        <v/>
      </c>
      <c r="F677">
        <f t="shared" si="21"/>
        <v>135</v>
      </c>
      <c r="G677" s="2">
        <f t="shared" si="22"/>
        <v>0</v>
      </c>
    </row>
    <row r="678" spans="1:7" x14ac:dyDescent="0.35">
      <c r="A678" t="s">
        <v>16756</v>
      </c>
      <c r="B678" t="s">
        <v>7317</v>
      </c>
      <c r="C678" t="s">
        <v>7325</v>
      </c>
      <c r="D678" t="str">
        <f>IF($B678="B","",IFERROR(VLOOKUP($C678,Elster!$I$5:$M$148,3,FALSE),$C678))</f>
        <v/>
      </c>
      <c r="E678" t="str">
        <f>IF($B678="A","",IFERROR(VLOOKUP($C678,Elster!$I$5:$M$148,3,FALSE),$C678))</f>
        <v xml:space="preserve">   "SPEICHERSOLLTEMP"                                 </v>
      </c>
      <c r="F678">
        <f t="shared" si="21"/>
        <v>3</v>
      </c>
      <c r="G678" s="2">
        <f t="shared" si="22"/>
        <v>1.9061999999999912E-2</v>
      </c>
    </row>
    <row r="679" spans="1:7" x14ac:dyDescent="0.35">
      <c r="A679" t="s">
        <v>16757</v>
      </c>
      <c r="B679" t="s">
        <v>7317</v>
      </c>
      <c r="C679" t="s">
        <v>7320</v>
      </c>
      <c r="D679" t="str">
        <f>IF($B679="B","",IFERROR(VLOOKUP($C679,Elster!$I$5:$M$148,3,FALSE),$C679))</f>
        <v/>
      </c>
      <c r="E679" t="str">
        <f>IF($B679="A","",IFERROR(VLOOKUP($C679,Elster!$I$5:$M$148,3,FALSE),$C679))</f>
        <v>0x000</v>
      </c>
      <c r="F679">
        <f t="shared" si="21"/>
        <v>0</v>
      </c>
      <c r="G679" s="2">
        <f t="shared" si="22"/>
        <v>4.9739999999998119E-3</v>
      </c>
    </row>
    <row r="680" spans="1:7" x14ac:dyDescent="0.35">
      <c r="A680" t="s">
        <v>16758</v>
      </c>
      <c r="B680" t="s">
        <v>7317</v>
      </c>
      <c r="C680" t="s">
        <v>7318</v>
      </c>
      <c r="D680" t="str">
        <f>IF($B680="B","",IFERROR(VLOOKUP($C680,Elster!$I$5:$M$148,3,FALSE),$C680))</f>
        <v/>
      </c>
      <c r="E680" t="str">
        <f>IF($B680="A","",IFERROR(VLOOKUP($C680,Elster!$I$5:$M$148,3,FALSE),$C680))</f>
        <v xml:space="preserve">   "SAMMLERISTTEMP"                                   </v>
      </c>
      <c r="F680">
        <f t="shared" si="21"/>
        <v>13</v>
      </c>
      <c r="G680" s="2">
        <f t="shared" si="22"/>
        <v>4.974000000000256E-3</v>
      </c>
    </row>
    <row r="681" spans="1:7" x14ac:dyDescent="0.35">
      <c r="A681" t="s">
        <v>16759</v>
      </c>
      <c r="B681" t="s">
        <v>7317</v>
      </c>
      <c r="C681" t="s">
        <v>7329</v>
      </c>
      <c r="D681" t="str">
        <f>IF($B681="B","",IFERROR(VLOOKUP($C681,Elster!$I$5:$M$148,3,FALSE),$C681))</f>
        <v/>
      </c>
      <c r="E681" t="str">
        <f>IF($B681="A","",IFERROR(VLOOKUP($C681,Elster!$I$5:$M$148,3,FALSE),$C681))</f>
        <v xml:space="preserve">   "KESSELSOLLTEMP"                                   </v>
      </c>
      <c r="F681">
        <f t="shared" si="21"/>
        <v>2</v>
      </c>
      <c r="G681" s="2">
        <f t="shared" si="22"/>
        <v>4.9470000000000347E-3</v>
      </c>
    </row>
    <row r="682" spans="1:7" x14ac:dyDescent="0.35">
      <c r="A682" t="s">
        <v>16760</v>
      </c>
      <c r="B682" t="s">
        <v>7317</v>
      </c>
      <c r="C682" t="s">
        <v>7320</v>
      </c>
      <c r="D682" t="str">
        <f>IF($B682="B","",IFERROR(VLOOKUP($C682,Elster!$I$5:$M$148,3,FALSE),$C682))</f>
        <v/>
      </c>
      <c r="E682" t="str">
        <f>IF($B682="A","",IFERROR(VLOOKUP($C682,Elster!$I$5:$M$148,3,FALSE),$C682))</f>
        <v>0x000</v>
      </c>
      <c r="F682">
        <f t="shared" si="21"/>
        <v>0</v>
      </c>
      <c r="G682" s="2">
        <f t="shared" si="22"/>
        <v>4.9739999999998119E-3</v>
      </c>
    </row>
    <row r="683" spans="1:7" x14ac:dyDescent="0.35">
      <c r="A683" t="s">
        <v>16761</v>
      </c>
      <c r="B683" t="s">
        <v>7317</v>
      </c>
      <c r="C683" t="s">
        <v>7366</v>
      </c>
      <c r="D683" t="str">
        <f>IF($B683="B","",IFERROR(VLOOKUP($C683,Elster!$I$5:$M$148,3,FALSE),$C683))</f>
        <v/>
      </c>
      <c r="E683" t="str">
        <f>IF($B683="A","",IFERROR(VLOOKUP($C683,Elster!$I$5:$M$148,3,FALSE),$C683))</f>
        <v xml:space="preserve">//   "ERWEITERUNGSTELEGRAMM"                            </v>
      </c>
      <c r="F683">
        <f t="shared" si="21"/>
        <v>250</v>
      </c>
      <c r="G683" s="2">
        <f t="shared" si="22"/>
        <v>4.9739999999998119E-3</v>
      </c>
    </row>
    <row r="684" spans="1:7" x14ac:dyDescent="0.35">
      <c r="A684" t="s">
        <v>16762</v>
      </c>
      <c r="B684" t="s">
        <v>7317</v>
      </c>
      <c r="C684" t="s">
        <v>7320</v>
      </c>
      <c r="D684" t="str">
        <f>IF($B684="B","",IFERROR(VLOOKUP($C684,Elster!$I$5:$M$148,3,FALSE),$C684))</f>
        <v/>
      </c>
      <c r="E684" t="str">
        <f>IF($B684="A","",IFERROR(VLOOKUP($C684,Elster!$I$5:$M$148,3,FALSE),$C684))</f>
        <v>0x000</v>
      </c>
      <c r="F684">
        <f t="shared" si="21"/>
        <v>0</v>
      </c>
      <c r="G684" s="2">
        <f t="shared" si="22"/>
        <v>4.9480000000001745E-3</v>
      </c>
    </row>
    <row r="685" spans="1:7" x14ac:dyDescent="0.35">
      <c r="A685" t="s">
        <v>16763</v>
      </c>
      <c r="B685" t="s">
        <v>7317</v>
      </c>
      <c r="C685" t="s">
        <v>7352</v>
      </c>
      <c r="D685" t="str">
        <f>IF($B685="B","",IFERROR(VLOOKUP($C685,Elster!$I$5:$M$148,3,FALSE),$C685))</f>
        <v/>
      </c>
      <c r="E685" t="str">
        <f>IF($B685="A","",IFERROR(VLOOKUP($C685,Elster!$I$5:$M$148,3,FALSE),$C685))</f>
        <v xml:space="preserve">   "SPEICHERISTTEMP"                                  </v>
      </c>
      <c r="F685">
        <f t="shared" si="21"/>
        <v>14</v>
      </c>
      <c r="G685" s="2">
        <f t="shared" si="22"/>
        <v>4.974000000000256E-3</v>
      </c>
    </row>
    <row r="686" spans="1:7" x14ac:dyDescent="0.35">
      <c r="A686" t="s">
        <v>16764</v>
      </c>
      <c r="B686" t="s">
        <v>7317</v>
      </c>
      <c r="C686" t="s">
        <v>7689</v>
      </c>
      <c r="D686" t="str">
        <f>IF($B686="B","",IFERROR(VLOOKUP($C686,Elster!$I$5:$M$148,3,FALSE),$C686))</f>
        <v/>
      </c>
      <c r="E686" t="str">
        <f>IF($B686="A","",IFERROR(VLOOKUP($C686,Elster!$I$5:$M$148,3,FALSE),$C686))</f>
        <v xml:space="preserve">   "INITIALISIERUNG"                                  </v>
      </c>
      <c r="F686">
        <f t="shared" si="21"/>
        <v>254</v>
      </c>
      <c r="G686" s="2">
        <f t="shared" si="22"/>
        <v>4.9739999999998119E-3</v>
      </c>
    </row>
    <row r="687" spans="1:7" x14ac:dyDescent="0.35">
      <c r="A687" t="s">
        <v>16765</v>
      </c>
      <c r="B687" t="s">
        <v>7317</v>
      </c>
      <c r="C687" t="s">
        <v>7691</v>
      </c>
      <c r="D687" t="str">
        <f>IF($B687="B","",IFERROR(VLOOKUP($C687,Elster!$I$5:$M$148,3,FALSE),$C687))</f>
        <v/>
      </c>
      <c r="E687" t="str">
        <f>IF($B687="A","",IFERROR(VLOOKUP($C687,Elster!$I$5:$M$148,3,FALSE),$C687))</f>
        <v xml:space="preserve">   "DREHZAHLREG_JA_NEIN"                              </v>
      </c>
      <c r="F687">
        <f t="shared" si="21"/>
        <v>112</v>
      </c>
      <c r="G687" s="2">
        <f t="shared" si="22"/>
        <v>4.9739999999998119E-3</v>
      </c>
    </row>
    <row r="688" spans="1:7" x14ac:dyDescent="0.35">
      <c r="A688" t="s">
        <v>16766</v>
      </c>
      <c r="B688" t="s">
        <v>7317</v>
      </c>
      <c r="C688" t="s">
        <v>7329</v>
      </c>
      <c r="D688" t="str">
        <f>IF($B688="B","",IFERROR(VLOOKUP($C688,Elster!$I$5:$M$148,3,FALSE),$C688))</f>
        <v/>
      </c>
      <c r="E688" t="str">
        <f>IF($B688="A","",IFERROR(VLOOKUP($C688,Elster!$I$5:$M$148,3,FALSE),$C688))</f>
        <v xml:space="preserve">   "KESSELSOLLTEMP"                                   </v>
      </c>
      <c r="F688">
        <f t="shared" si="21"/>
        <v>2</v>
      </c>
      <c r="G688" s="2">
        <f t="shared" si="22"/>
        <v>4.9470000000000347E-3</v>
      </c>
    </row>
    <row r="689" spans="1:7" x14ac:dyDescent="0.35">
      <c r="A689" t="s">
        <v>16767</v>
      </c>
      <c r="B689" t="s">
        <v>7317</v>
      </c>
      <c r="C689" t="s">
        <v>7706</v>
      </c>
      <c r="D689" t="str">
        <f>IF($B689="B","",IFERROR(VLOOKUP($C689,Elster!$I$5:$M$148,3,FALSE),$C689))</f>
        <v/>
      </c>
      <c r="E689" t="str">
        <f>IF($B689="A","",IFERROR(VLOOKUP($C689,Elster!$I$5:$M$148,3,FALSE),$C689))</f>
        <v xml:space="preserve">   "SOLAR_GESAMTERTRAG_KWH"                           </v>
      </c>
      <c r="F689">
        <f t="shared" si="21"/>
        <v>136</v>
      </c>
      <c r="G689" s="2">
        <f t="shared" si="22"/>
        <v>4.974000000000256E-3</v>
      </c>
    </row>
    <row r="690" spans="1:7" x14ac:dyDescent="0.35">
      <c r="A690" t="s">
        <v>16768</v>
      </c>
      <c r="B690" t="s">
        <v>7317</v>
      </c>
      <c r="C690" t="s">
        <v>7318</v>
      </c>
      <c r="D690" t="str">
        <f>IF($B690="B","",IFERROR(VLOOKUP($C690,Elster!$I$5:$M$148,3,FALSE),$C690))</f>
        <v/>
      </c>
      <c r="E690" t="str">
        <f>IF($B690="A","",IFERROR(VLOOKUP($C690,Elster!$I$5:$M$148,3,FALSE),$C690))</f>
        <v xml:space="preserve">   "SAMMLERISTTEMP"                                   </v>
      </c>
      <c r="F690">
        <f t="shared" si="21"/>
        <v>13</v>
      </c>
      <c r="G690" s="2">
        <f t="shared" si="22"/>
        <v>1.5495000000000037E-2</v>
      </c>
    </row>
    <row r="691" spans="1:7" x14ac:dyDescent="0.35">
      <c r="A691" t="s">
        <v>16768</v>
      </c>
      <c r="B691" t="s">
        <v>7319</v>
      </c>
      <c r="C691" t="s">
        <v>7318</v>
      </c>
      <c r="D691" t="str">
        <f>IF($B691="B","",IFERROR(VLOOKUP($C691,Elster!$I$5:$M$148,3,FALSE),$C691))</f>
        <v xml:space="preserve">   "SAMMLERISTTEMP"                                   </v>
      </c>
      <c r="E691" t="str">
        <f>IF($B691="A","",IFERROR(VLOOKUP($C691,Elster!$I$5:$M$148,3,FALSE),$C691))</f>
        <v/>
      </c>
      <c r="F691">
        <f t="shared" si="21"/>
        <v>13</v>
      </c>
      <c r="G691" s="2">
        <f t="shared" si="22"/>
        <v>0</v>
      </c>
    </row>
    <row r="692" spans="1:7" x14ac:dyDescent="0.35">
      <c r="A692" t="s">
        <v>16769</v>
      </c>
      <c r="B692" t="s">
        <v>7317</v>
      </c>
      <c r="C692" t="s">
        <v>7320</v>
      </c>
      <c r="D692" t="str">
        <f>IF($B692="B","",IFERROR(VLOOKUP($C692,Elster!$I$5:$M$148,3,FALSE),$C692))</f>
        <v/>
      </c>
      <c r="E692" t="str">
        <f>IF($B692="A","",IFERROR(VLOOKUP($C692,Elster!$I$5:$M$148,3,FALSE),$C692))</f>
        <v>0x000</v>
      </c>
      <c r="F692">
        <f t="shared" si="21"/>
        <v>0</v>
      </c>
      <c r="G692" s="2">
        <f t="shared" si="22"/>
        <v>4.9999999999998934E-3</v>
      </c>
    </row>
    <row r="693" spans="1:7" x14ac:dyDescent="0.35">
      <c r="A693" t="s">
        <v>16769</v>
      </c>
      <c r="B693" t="s">
        <v>7319</v>
      </c>
      <c r="C693" t="s">
        <v>7320</v>
      </c>
      <c r="D693" t="str">
        <f>IF($B693="B","",IFERROR(VLOOKUP($C693,Elster!$I$5:$M$148,3,FALSE),$C693))</f>
        <v>0x000</v>
      </c>
      <c r="E693" t="str">
        <f>IF($B693="A","",IFERROR(VLOOKUP($C693,Elster!$I$5:$M$148,3,FALSE),$C693))</f>
        <v/>
      </c>
      <c r="F693">
        <f t="shared" si="21"/>
        <v>0</v>
      </c>
      <c r="G693" s="2">
        <f t="shared" si="22"/>
        <v>0</v>
      </c>
    </row>
    <row r="694" spans="1:7" x14ac:dyDescent="0.35">
      <c r="A694" t="s">
        <v>16770</v>
      </c>
      <c r="B694" t="s">
        <v>7317</v>
      </c>
      <c r="C694" t="s">
        <v>7325</v>
      </c>
      <c r="D694" t="str">
        <f>IF($B694="B","",IFERROR(VLOOKUP($C694,Elster!$I$5:$M$148,3,FALSE),$C694))</f>
        <v/>
      </c>
      <c r="E694" t="str">
        <f>IF($B694="A","",IFERROR(VLOOKUP($C694,Elster!$I$5:$M$148,3,FALSE),$C694))</f>
        <v xml:space="preserve">   "SPEICHERSOLLTEMP"                                 </v>
      </c>
      <c r="F694">
        <f t="shared" si="21"/>
        <v>3</v>
      </c>
      <c r="G694" s="2">
        <f t="shared" si="22"/>
        <v>4.9999999999998934E-3</v>
      </c>
    </row>
    <row r="695" spans="1:7" x14ac:dyDescent="0.35">
      <c r="A695" t="s">
        <v>16770</v>
      </c>
      <c r="B695" t="s">
        <v>7319</v>
      </c>
      <c r="C695" t="s">
        <v>7325</v>
      </c>
      <c r="D695" t="str">
        <f>IF($B695="B","",IFERROR(VLOOKUP($C695,Elster!$I$5:$M$148,3,FALSE),$C695))</f>
        <v xml:space="preserve">   "SPEICHERSOLLTEMP"                                 </v>
      </c>
      <c r="E695" t="str">
        <f>IF($B695="A","",IFERROR(VLOOKUP($C695,Elster!$I$5:$M$148,3,FALSE),$C695))</f>
        <v/>
      </c>
      <c r="F695">
        <f t="shared" si="21"/>
        <v>3</v>
      </c>
      <c r="G695" s="2">
        <f t="shared" si="22"/>
        <v>0</v>
      </c>
    </row>
    <row r="696" spans="1:7" x14ac:dyDescent="0.35">
      <c r="A696" t="s">
        <v>16771</v>
      </c>
      <c r="B696" t="s">
        <v>7317</v>
      </c>
      <c r="C696" t="s">
        <v>7321</v>
      </c>
      <c r="D696" t="str">
        <f>IF($B696="B","",IFERROR(VLOOKUP($C696,Elster!$I$5:$M$148,3,FALSE),$C696))</f>
        <v/>
      </c>
      <c r="E696" t="str">
        <f>IF($B696="A","",IFERROR(VLOOKUP($C696,Elster!$I$5:$M$148,3,FALSE),$C696))</f>
        <v xml:space="preserve">   "FEHLERMELDUNG"                                    </v>
      </c>
      <c r="F696">
        <f t="shared" si="21"/>
        <v>1</v>
      </c>
      <c r="G696" s="2">
        <f t="shared" si="22"/>
        <v>4.9999999999998934E-3</v>
      </c>
    </row>
    <row r="697" spans="1:7" x14ac:dyDescent="0.35">
      <c r="A697" t="s">
        <v>16771</v>
      </c>
      <c r="B697" t="s">
        <v>7319</v>
      </c>
      <c r="C697" t="s">
        <v>7321</v>
      </c>
      <c r="D697" t="str">
        <f>IF($B697="B","",IFERROR(VLOOKUP($C697,Elster!$I$5:$M$148,3,FALSE),$C697))</f>
        <v xml:space="preserve">   "FEHLERMELDUNG"                                    </v>
      </c>
      <c r="E697" t="str">
        <f>IF($B697="A","",IFERROR(VLOOKUP($C697,Elster!$I$5:$M$148,3,FALSE),$C697))</f>
        <v/>
      </c>
      <c r="F697">
        <f t="shared" si="21"/>
        <v>1</v>
      </c>
      <c r="G697" s="2">
        <f t="shared" si="22"/>
        <v>0</v>
      </c>
    </row>
    <row r="698" spans="1:7" x14ac:dyDescent="0.35">
      <c r="A698" t="s">
        <v>16772</v>
      </c>
      <c r="B698" t="s">
        <v>7317</v>
      </c>
      <c r="C698" t="s">
        <v>7320</v>
      </c>
      <c r="D698" t="str">
        <f>IF($B698="B","",IFERROR(VLOOKUP($C698,Elster!$I$5:$M$148,3,FALSE),$C698))</f>
        <v/>
      </c>
      <c r="E698" t="str">
        <f>IF($B698="A","",IFERROR(VLOOKUP($C698,Elster!$I$5:$M$148,3,FALSE),$C698))</f>
        <v>0x000</v>
      </c>
      <c r="F698">
        <f t="shared" si="21"/>
        <v>0</v>
      </c>
      <c r="G698" s="2">
        <f t="shared" si="22"/>
        <v>4.9990000000001977E-3</v>
      </c>
    </row>
    <row r="699" spans="1:7" x14ac:dyDescent="0.35">
      <c r="A699" t="s">
        <v>16773</v>
      </c>
      <c r="B699" t="s">
        <v>7319</v>
      </c>
      <c r="C699" t="s">
        <v>7320</v>
      </c>
      <c r="D699" t="str">
        <f>IF($B699="B","",IFERROR(VLOOKUP($C699,Elster!$I$5:$M$148,3,FALSE),$C699))</f>
        <v>0x000</v>
      </c>
      <c r="E699" t="str">
        <f>IF($B699="A","",IFERROR(VLOOKUP($C699,Elster!$I$5:$M$148,3,FALSE),$C699))</f>
        <v/>
      </c>
      <c r="F699">
        <f t="shared" si="21"/>
        <v>0</v>
      </c>
      <c r="G699" s="2">
        <f t="shared" si="22"/>
        <v>1.000000000139778E-6</v>
      </c>
    </row>
    <row r="700" spans="1:7" x14ac:dyDescent="0.35">
      <c r="A700" t="s">
        <v>16774</v>
      </c>
      <c r="B700" t="s">
        <v>7317</v>
      </c>
      <c r="C700" t="s">
        <v>7366</v>
      </c>
      <c r="D700" t="str">
        <f>IF($B700="B","",IFERROR(VLOOKUP($C700,Elster!$I$5:$M$148,3,FALSE),$C700))</f>
        <v/>
      </c>
      <c r="E700" t="str">
        <f>IF($B700="A","",IFERROR(VLOOKUP($C700,Elster!$I$5:$M$148,3,FALSE),$C700))</f>
        <v xml:space="preserve">//   "ERWEITERUNGSTELEGRAMM"                            </v>
      </c>
      <c r="F700">
        <f t="shared" si="21"/>
        <v>250</v>
      </c>
      <c r="G700" s="2">
        <f t="shared" si="22"/>
        <v>4.9989999999997536E-3</v>
      </c>
    </row>
    <row r="701" spans="1:7" x14ac:dyDescent="0.35">
      <c r="A701" t="s">
        <v>16774</v>
      </c>
      <c r="B701" t="s">
        <v>7319</v>
      </c>
      <c r="C701" t="s">
        <v>7366</v>
      </c>
      <c r="D701" t="str">
        <f>IF($B701="B","",IFERROR(VLOOKUP($C701,Elster!$I$5:$M$148,3,FALSE),$C701))</f>
        <v xml:space="preserve">//   "ERWEITERUNGSTELEGRAMM"                            </v>
      </c>
      <c r="E701" t="str">
        <f>IF($B701="A","",IFERROR(VLOOKUP($C701,Elster!$I$5:$M$148,3,FALSE),$C701))</f>
        <v/>
      </c>
      <c r="F701">
        <f t="shared" si="21"/>
        <v>250</v>
      </c>
      <c r="G701" s="2">
        <f t="shared" si="22"/>
        <v>0</v>
      </c>
    </row>
    <row r="702" spans="1:7" x14ac:dyDescent="0.35">
      <c r="A702" t="s">
        <v>16775</v>
      </c>
      <c r="B702" t="s">
        <v>7319</v>
      </c>
      <c r="C702" t="s">
        <v>7321</v>
      </c>
      <c r="D702" t="str">
        <f>IF($B702="B","",IFERROR(VLOOKUP($C702,Elster!$I$5:$M$148,3,FALSE),$C702))</f>
        <v xml:space="preserve">   "FEHLERMELDUNG"                                    </v>
      </c>
      <c r="E702" t="str">
        <f>IF($B702="A","",IFERROR(VLOOKUP($C702,Elster!$I$5:$M$148,3,FALSE),$C702))</f>
        <v/>
      </c>
      <c r="F702">
        <f t="shared" si="21"/>
        <v>1</v>
      </c>
      <c r="G702" s="2">
        <f t="shared" si="22"/>
        <v>4.9999999999998934E-3</v>
      </c>
    </row>
    <row r="703" spans="1:7" x14ac:dyDescent="0.35">
      <c r="A703" t="s">
        <v>16776</v>
      </c>
      <c r="B703" t="s">
        <v>7317</v>
      </c>
      <c r="C703" t="s">
        <v>7321</v>
      </c>
      <c r="D703" t="str">
        <f>IF($B703="B","",IFERROR(VLOOKUP($C703,Elster!$I$5:$M$148,3,FALSE),$C703))</f>
        <v/>
      </c>
      <c r="E703" t="str">
        <f>IF($B703="A","",IFERROR(VLOOKUP($C703,Elster!$I$5:$M$148,3,FALSE),$C703))</f>
        <v xml:space="preserve">   "FEHLERMELDUNG"                                    </v>
      </c>
      <c r="F703">
        <f t="shared" si="21"/>
        <v>1</v>
      </c>
      <c r="G703" s="2">
        <f t="shared" si="22"/>
        <v>2.6000000000081513E-5</v>
      </c>
    </row>
    <row r="704" spans="1:7" x14ac:dyDescent="0.35">
      <c r="A704" t="s">
        <v>16777</v>
      </c>
      <c r="B704" t="s">
        <v>7319</v>
      </c>
      <c r="C704" t="s">
        <v>7716</v>
      </c>
      <c r="D704" t="str">
        <f>IF($B704="B","",IFERROR(VLOOKUP($C704,Elster!$I$5:$M$148,3,FALSE),$C704))</f>
        <v xml:space="preserve">   "VERSTELLTE_RAUMSOLLTEMP"                          </v>
      </c>
      <c r="E704" t="str">
        <f>IF($B704="A","",IFERROR(VLOOKUP($C704,Elster!$I$5:$M$148,3,FALSE),$C704))</f>
        <v/>
      </c>
      <c r="F704">
        <f t="shared" si="21"/>
        <v>18</v>
      </c>
      <c r="G704" s="2">
        <f t="shared" si="22"/>
        <v>4.974000000000256E-3</v>
      </c>
    </row>
    <row r="705" spans="1:7" x14ac:dyDescent="0.35">
      <c r="A705" t="s">
        <v>16778</v>
      </c>
      <c r="B705" t="s">
        <v>7317</v>
      </c>
      <c r="C705" t="s">
        <v>7716</v>
      </c>
      <c r="D705" t="str">
        <f>IF($B705="B","",IFERROR(VLOOKUP($C705,Elster!$I$5:$M$148,3,FALSE),$C705))</f>
        <v/>
      </c>
      <c r="E705" t="str">
        <f>IF($B705="A","",IFERROR(VLOOKUP($C705,Elster!$I$5:$M$148,3,FALSE),$C705))</f>
        <v xml:space="preserve">   "VERSTELLTE_RAUMSOLLTEMP"                          </v>
      </c>
      <c r="F705">
        <f t="shared" si="21"/>
        <v>18</v>
      </c>
      <c r="G705" s="2">
        <f t="shared" si="22"/>
        <v>2.5999999999637424E-5</v>
      </c>
    </row>
    <row r="706" spans="1:7" x14ac:dyDescent="0.35">
      <c r="A706" t="s">
        <v>16779</v>
      </c>
      <c r="B706" t="s">
        <v>7317</v>
      </c>
      <c r="C706" t="s">
        <v>7329</v>
      </c>
      <c r="D706" t="str">
        <f>IF($B706="B","",IFERROR(VLOOKUP($C706,Elster!$I$5:$M$148,3,FALSE),$C706))</f>
        <v/>
      </c>
      <c r="E706" t="str">
        <f>IF($B706="A","",IFERROR(VLOOKUP($C706,Elster!$I$5:$M$148,3,FALSE),$C706))</f>
        <v xml:space="preserve">   "KESSELSOLLTEMP"                                   </v>
      </c>
      <c r="F706">
        <f t="shared" si="21"/>
        <v>2</v>
      </c>
      <c r="G706" s="2">
        <f t="shared" si="22"/>
        <v>5.0000000000003375E-3</v>
      </c>
    </row>
    <row r="707" spans="1:7" x14ac:dyDescent="0.35">
      <c r="A707" t="s">
        <v>16779</v>
      </c>
      <c r="B707" t="s">
        <v>7319</v>
      </c>
      <c r="C707" t="s">
        <v>7329</v>
      </c>
      <c r="D707" t="str">
        <f>IF($B707="B","",IFERROR(VLOOKUP($C707,Elster!$I$5:$M$148,3,FALSE),$C707))</f>
        <v xml:space="preserve">   "KESSELSOLLTEMP"                                   </v>
      </c>
      <c r="E707" t="str">
        <f>IF($B707="A","",IFERROR(VLOOKUP($C707,Elster!$I$5:$M$148,3,FALSE),$C707))</f>
        <v/>
      </c>
      <c r="F707">
        <f t="shared" si="21"/>
        <v>2</v>
      </c>
      <c r="G707" s="2">
        <f t="shared" si="22"/>
        <v>0</v>
      </c>
    </row>
    <row r="708" spans="1:7" x14ac:dyDescent="0.35">
      <c r="A708" t="s">
        <v>16780</v>
      </c>
      <c r="B708" t="s">
        <v>7317</v>
      </c>
      <c r="C708" t="s">
        <v>7320</v>
      </c>
      <c r="D708" t="str">
        <f>IF($B708="B","",IFERROR(VLOOKUP($C708,Elster!$I$5:$M$148,3,FALSE),$C708))</f>
        <v/>
      </c>
      <c r="E708" t="str">
        <f>IF($B708="A","",IFERROR(VLOOKUP($C708,Elster!$I$5:$M$148,3,FALSE),$C708))</f>
        <v>0x000</v>
      </c>
      <c r="F708">
        <f t="shared" ref="F708:F771" si="23">HEX2DEC(REPLACE(C708,1,2,""))</f>
        <v>0</v>
      </c>
      <c r="G708" s="2">
        <f t="shared" ref="G708:G771" si="24">SUBSTITUTE(A708,"s","")-SUBSTITUTE(A707,"s","")</f>
        <v>4.9999999999998934E-3</v>
      </c>
    </row>
    <row r="709" spans="1:7" x14ac:dyDescent="0.35">
      <c r="A709" t="s">
        <v>16780</v>
      </c>
      <c r="B709" t="s">
        <v>7319</v>
      </c>
      <c r="C709" t="s">
        <v>7320</v>
      </c>
      <c r="D709" t="str">
        <f>IF($B709="B","",IFERROR(VLOOKUP($C709,Elster!$I$5:$M$148,3,FALSE),$C709))</f>
        <v>0x000</v>
      </c>
      <c r="E709" t="str">
        <f>IF($B709="A","",IFERROR(VLOOKUP($C709,Elster!$I$5:$M$148,3,FALSE),$C709))</f>
        <v/>
      </c>
      <c r="F709">
        <f t="shared" si="23"/>
        <v>0</v>
      </c>
      <c r="G709" s="2">
        <f t="shared" si="24"/>
        <v>0</v>
      </c>
    </row>
    <row r="710" spans="1:7" x14ac:dyDescent="0.35">
      <c r="A710" t="s">
        <v>16781</v>
      </c>
      <c r="B710" t="s">
        <v>7317</v>
      </c>
      <c r="C710" t="s">
        <v>7321</v>
      </c>
      <c r="D710" t="str">
        <f>IF($B710="B","",IFERROR(VLOOKUP($C710,Elster!$I$5:$M$148,3,FALSE),$C710))</f>
        <v/>
      </c>
      <c r="E710" t="str">
        <f>IF($B710="A","",IFERROR(VLOOKUP($C710,Elster!$I$5:$M$148,3,FALSE),$C710))</f>
        <v xml:space="preserve">   "FEHLERMELDUNG"                                    </v>
      </c>
      <c r="F710">
        <f t="shared" si="23"/>
        <v>1</v>
      </c>
      <c r="G710" s="2">
        <f t="shared" si="24"/>
        <v>4.9999999999998934E-3</v>
      </c>
    </row>
    <row r="711" spans="1:7" x14ac:dyDescent="0.35">
      <c r="A711" t="s">
        <v>16781</v>
      </c>
      <c r="B711" t="s">
        <v>7319</v>
      </c>
      <c r="C711" t="s">
        <v>7321</v>
      </c>
      <c r="D711" t="str">
        <f>IF($B711="B","",IFERROR(VLOOKUP($C711,Elster!$I$5:$M$148,3,FALSE),$C711))</f>
        <v xml:space="preserve">   "FEHLERMELDUNG"                                    </v>
      </c>
      <c r="E711" t="str">
        <f>IF($B711="A","",IFERROR(VLOOKUP($C711,Elster!$I$5:$M$148,3,FALSE),$C711))</f>
        <v/>
      </c>
      <c r="F711">
        <f t="shared" si="23"/>
        <v>1</v>
      </c>
      <c r="G711" s="2">
        <f t="shared" si="24"/>
        <v>0</v>
      </c>
    </row>
    <row r="712" spans="1:7" x14ac:dyDescent="0.35">
      <c r="A712" t="s">
        <v>16782</v>
      </c>
      <c r="B712" t="s">
        <v>7317</v>
      </c>
      <c r="C712" t="s">
        <v>7357</v>
      </c>
      <c r="D712" t="str">
        <f>IF($B712="B","",IFERROR(VLOOKUP($C712,Elster!$I$5:$M$148,3,FALSE),$C712))</f>
        <v/>
      </c>
      <c r="E712" t="str">
        <f>IF($B712="A","",IFERROR(VLOOKUP($C712,Elster!$I$5:$M$148,3,FALSE),$C712))</f>
        <v xml:space="preserve">   "MIN_TEMP_KESSEL"                                  </v>
      </c>
      <c r="F712">
        <f t="shared" si="23"/>
        <v>32</v>
      </c>
      <c r="G712" s="2">
        <f t="shared" si="24"/>
        <v>4.9999999999998934E-3</v>
      </c>
    </row>
    <row r="713" spans="1:7" x14ac:dyDescent="0.35">
      <c r="A713" t="s">
        <v>16782</v>
      </c>
      <c r="B713" t="s">
        <v>7319</v>
      </c>
      <c r="C713" t="s">
        <v>7357</v>
      </c>
      <c r="D713" t="str">
        <f>IF($B713="B","",IFERROR(VLOOKUP($C713,Elster!$I$5:$M$148,3,FALSE),$C713))</f>
        <v xml:space="preserve">   "MIN_TEMP_KESSEL"                                  </v>
      </c>
      <c r="E713" t="str">
        <f>IF($B713="A","",IFERROR(VLOOKUP($C713,Elster!$I$5:$M$148,3,FALSE),$C713))</f>
        <v/>
      </c>
      <c r="F713">
        <f t="shared" si="23"/>
        <v>32</v>
      </c>
      <c r="G713" s="2">
        <f t="shared" si="24"/>
        <v>0</v>
      </c>
    </row>
    <row r="714" spans="1:7" x14ac:dyDescent="0.35">
      <c r="A714" t="s">
        <v>16783</v>
      </c>
      <c r="B714" t="s">
        <v>7317</v>
      </c>
      <c r="C714" t="s">
        <v>7325</v>
      </c>
      <c r="D714" t="str">
        <f>IF($B714="B","",IFERROR(VLOOKUP($C714,Elster!$I$5:$M$148,3,FALSE),$C714))</f>
        <v/>
      </c>
      <c r="E714" t="str">
        <f>IF($B714="A","",IFERROR(VLOOKUP($C714,Elster!$I$5:$M$148,3,FALSE),$C714))</f>
        <v xml:space="preserve">   "SPEICHERSOLLTEMP"                                 </v>
      </c>
      <c r="F714">
        <f t="shared" si="23"/>
        <v>3</v>
      </c>
      <c r="G714" s="2">
        <f t="shared" si="24"/>
        <v>2.414000000000005E-2</v>
      </c>
    </row>
    <row r="715" spans="1:7" x14ac:dyDescent="0.35">
      <c r="A715" t="s">
        <v>16784</v>
      </c>
      <c r="B715" t="s">
        <v>7317</v>
      </c>
      <c r="C715" t="s">
        <v>7320</v>
      </c>
      <c r="D715" t="str">
        <f>IF($B715="B","",IFERROR(VLOOKUP($C715,Elster!$I$5:$M$148,3,FALSE),$C715))</f>
        <v/>
      </c>
      <c r="E715" t="str">
        <f>IF($B715="A","",IFERROR(VLOOKUP($C715,Elster!$I$5:$M$148,3,FALSE),$C715))</f>
        <v>0x000</v>
      </c>
      <c r="F715">
        <f t="shared" si="23"/>
        <v>0</v>
      </c>
      <c r="G715" s="2">
        <f t="shared" si="24"/>
        <v>4.974000000000256E-3</v>
      </c>
    </row>
    <row r="716" spans="1:7" x14ac:dyDescent="0.35">
      <c r="A716" t="s">
        <v>16785</v>
      </c>
      <c r="B716" t="s">
        <v>7317</v>
      </c>
      <c r="C716" t="s">
        <v>7318</v>
      </c>
      <c r="D716" t="str">
        <f>IF($B716="B","",IFERROR(VLOOKUP($C716,Elster!$I$5:$M$148,3,FALSE),$C716))</f>
        <v/>
      </c>
      <c r="E716" t="str">
        <f>IF($B716="A","",IFERROR(VLOOKUP($C716,Elster!$I$5:$M$148,3,FALSE),$C716))</f>
        <v xml:space="preserve">   "SAMMLERISTTEMP"                                   </v>
      </c>
      <c r="F716">
        <f t="shared" si="23"/>
        <v>13</v>
      </c>
      <c r="G716" s="2">
        <f t="shared" si="24"/>
        <v>4.9479999999997304E-3</v>
      </c>
    </row>
    <row r="717" spans="1:7" x14ac:dyDescent="0.35">
      <c r="A717" t="s">
        <v>16786</v>
      </c>
      <c r="B717" t="s">
        <v>7317</v>
      </c>
      <c r="C717" t="s">
        <v>7329</v>
      </c>
      <c r="D717" t="str">
        <f>IF($B717="B","",IFERROR(VLOOKUP($C717,Elster!$I$5:$M$148,3,FALSE),$C717))</f>
        <v/>
      </c>
      <c r="E717" t="str">
        <f>IF($B717="A","",IFERROR(VLOOKUP($C717,Elster!$I$5:$M$148,3,FALSE),$C717))</f>
        <v xml:space="preserve">   "KESSELSOLLTEMP"                                   </v>
      </c>
      <c r="F717">
        <f t="shared" si="23"/>
        <v>2</v>
      </c>
      <c r="G717" s="2">
        <f t="shared" si="24"/>
        <v>4.974000000000256E-3</v>
      </c>
    </row>
    <row r="718" spans="1:7" x14ac:dyDescent="0.35">
      <c r="A718" t="s">
        <v>16787</v>
      </c>
      <c r="B718" t="s">
        <v>7317</v>
      </c>
      <c r="C718" t="s">
        <v>7320</v>
      </c>
      <c r="D718" t="str">
        <f>IF($B718="B","",IFERROR(VLOOKUP($C718,Elster!$I$5:$M$148,3,FALSE),$C718))</f>
        <v/>
      </c>
      <c r="E718" t="str">
        <f>IF($B718="A","",IFERROR(VLOOKUP($C718,Elster!$I$5:$M$148,3,FALSE),$C718))</f>
        <v>0x000</v>
      </c>
      <c r="F718">
        <f t="shared" si="23"/>
        <v>0</v>
      </c>
      <c r="G718" s="2">
        <f t="shared" si="24"/>
        <v>4.9739999999998119E-3</v>
      </c>
    </row>
    <row r="719" spans="1:7" x14ac:dyDescent="0.35">
      <c r="A719" t="s">
        <v>16788</v>
      </c>
      <c r="B719" t="s">
        <v>7317</v>
      </c>
      <c r="C719" t="s">
        <v>7366</v>
      </c>
      <c r="D719" t="str">
        <f>IF($B719="B","",IFERROR(VLOOKUP($C719,Elster!$I$5:$M$148,3,FALSE),$C719))</f>
        <v/>
      </c>
      <c r="E719" t="str">
        <f>IF($B719="A","",IFERROR(VLOOKUP($C719,Elster!$I$5:$M$148,3,FALSE),$C719))</f>
        <v xml:space="preserve">//   "ERWEITERUNGSTELEGRAMM"                            </v>
      </c>
      <c r="F719">
        <f t="shared" si="23"/>
        <v>250</v>
      </c>
      <c r="G719" s="2">
        <f t="shared" si="24"/>
        <v>4.9730000000001162E-3</v>
      </c>
    </row>
    <row r="720" spans="1:7" x14ac:dyDescent="0.35">
      <c r="A720" t="s">
        <v>16789</v>
      </c>
      <c r="B720" t="s">
        <v>7317</v>
      </c>
      <c r="C720" t="s">
        <v>7321</v>
      </c>
      <c r="D720" t="str">
        <f>IF($B720="B","",IFERROR(VLOOKUP($C720,Elster!$I$5:$M$148,3,FALSE),$C720))</f>
        <v/>
      </c>
      <c r="E720" t="str">
        <f>IF($B720="A","",IFERROR(VLOOKUP($C720,Elster!$I$5:$M$148,3,FALSE),$C720))</f>
        <v xml:space="preserve">   "FEHLERMELDUNG"                                    </v>
      </c>
      <c r="F720">
        <f t="shared" si="23"/>
        <v>1</v>
      </c>
      <c r="G720" s="2">
        <f t="shared" si="24"/>
        <v>4.9480000000001745E-3</v>
      </c>
    </row>
    <row r="721" spans="1:7" x14ac:dyDescent="0.35">
      <c r="A721" t="s">
        <v>16790</v>
      </c>
      <c r="B721" t="s">
        <v>7317</v>
      </c>
      <c r="C721" t="s">
        <v>7716</v>
      </c>
      <c r="D721" t="str">
        <f>IF($B721="B","",IFERROR(VLOOKUP($C721,Elster!$I$5:$M$148,3,FALSE),$C721))</f>
        <v/>
      </c>
      <c r="E721" t="str">
        <f>IF($B721="A","",IFERROR(VLOOKUP($C721,Elster!$I$5:$M$148,3,FALSE),$C721))</f>
        <v xml:space="preserve">   "VERSTELLTE_RAUMSOLLTEMP"                          </v>
      </c>
      <c r="F721">
        <f t="shared" si="23"/>
        <v>18</v>
      </c>
      <c r="G721" s="2">
        <f t="shared" si="24"/>
        <v>4.9739999999998119E-3</v>
      </c>
    </row>
    <row r="722" spans="1:7" x14ac:dyDescent="0.35">
      <c r="A722" t="s">
        <v>16791</v>
      </c>
      <c r="B722" t="s">
        <v>7317</v>
      </c>
      <c r="C722" t="s">
        <v>7329</v>
      </c>
      <c r="D722" t="str">
        <f>IF($B722="B","",IFERROR(VLOOKUP($C722,Elster!$I$5:$M$148,3,FALSE),$C722))</f>
        <v/>
      </c>
      <c r="E722" t="str">
        <f>IF($B722="A","",IFERROR(VLOOKUP($C722,Elster!$I$5:$M$148,3,FALSE),$C722))</f>
        <v xml:space="preserve">   "KESSELSOLLTEMP"                                   </v>
      </c>
      <c r="F722">
        <f t="shared" si="23"/>
        <v>2</v>
      </c>
      <c r="G722" s="2">
        <f t="shared" si="24"/>
        <v>4.9739999999998119E-3</v>
      </c>
    </row>
    <row r="723" spans="1:7" x14ac:dyDescent="0.35">
      <c r="A723" t="s">
        <v>16792</v>
      </c>
      <c r="B723" t="s">
        <v>7317</v>
      </c>
      <c r="C723" t="s">
        <v>7320</v>
      </c>
      <c r="D723" t="str">
        <f>IF($B723="B","",IFERROR(VLOOKUP($C723,Elster!$I$5:$M$148,3,FALSE),$C723))</f>
        <v/>
      </c>
      <c r="E723" t="str">
        <f>IF($B723="A","",IFERROR(VLOOKUP($C723,Elster!$I$5:$M$148,3,FALSE),$C723))</f>
        <v>0x000</v>
      </c>
      <c r="F723">
        <f t="shared" si="23"/>
        <v>0</v>
      </c>
      <c r="G723" s="2">
        <f t="shared" si="24"/>
        <v>4.974000000000256E-3</v>
      </c>
    </row>
    <row r="724" spans="1:7" x14ac:dyDescent="0.35">
      <c r="A724" t="s">
        <v>16793</v>
      </c>
      <c r="B724" t="s">
        <v>7317</v>
      </c>
      <c r="C724" t="s">
        <v>7321</v>
      </c>
      <c r="D724" t="str">
        <f>IF($B724="B","",IFERROR(VLOOKUP($C724,Elster!$I$5:$M$148,3,FALSE),$C724))</f>
        <v/>
      </c>
      <c r="E724" t="str">
        <f>IF($B724="A","",IFERROR(VLOOKUP($C724,Elster!$I$5:$M$148,3,FALSE),$C724))</f>
        <v xml:space="preserve">   "FEHLERMELDUNG"                                    </v>
      </c>
      <c r="F724">
        <f t="shared" si="23"/>
        <v>1</v>
      </c>
      <c r="G724" s="2">
        <f t="shared" si="24"/>
        <v>4.9479999999997304E-3</v>
      </c>
    </row>
    <row r="725" spans="1:7" x14ac:dyDescent="0.35">
      <c r="A725" t="s">
        <v>16794</v>
      </c>
      <c r="B725" t="s">
        <v>7317</v>
      </c>
      <c r="C725" t="s">
        <v>7359</v>
      </c>
      <c r="D725" t="str">
        <f>IF($B725="B","",IFERROR(VLOOKUP($C725,Elster!$I$5:$M$148,3,FALSE),$C725))</f>
        <v/>
      </c>
      <c r="E725" t="str">
        <f>IF($B725="A","",IFERROR(VLOOKUP($C725,Elster!$I$5:$M$148,3,FALSE),$C725))</f>
        <v xml:space="preserve">   "ANFAHRTEMP"                                       </v>
      </c>
      <c r="F725">
        <f t="shared" si="23"/>
        <v>33</v>
      </c>
      <c r="G725" s="2">
        <f t="shared" si="24"/>
        <v>4.974000000000256E-3</v>
      </c>
    </row>
    <row r="726" spans="1:7" x14ac:dyDescent="0.35">
      <c r="A726" t="s">
        <v>16795</v>
      </c>
      <c r="B726" t="s">
        <v>7317</v>
      </c>
      <c r="C726" t="s">
        <v>7318</v>
      </c>
      <c r="D726" t="str">
        <f>IF($B726="B","",IFERROR(VLOOKUP($C726,Elster!$I$5:$M$148,3,FALSE),$C726))</f>
        <v/>
      </c>
      <c r="E726" t="str">
        <f>IF($B726="A","",IFERROR(VLOOKUP($C726,Elster!$I$5:$M$148,3,FALSE),$C726))</f>
        <v xml:space="preserve">   "SAMMLERISTTEMP"                                   </v>
      </c>
      <c r="F726">
        <f t="shared" si="23"/>
        <v>13</v>
      </c>
      <c r="G726" s="2">
        <f t="shared" si="24"/>
        <v>1.0415999999999759E-2</v>
      </c>
    </row>
    <row r="727" spans="1:7" x14ac:dyDescent="0.35">
      <c r="A727" t="s">
        <v>16795</v>
      </c>
      <c r="B727" t="s">
        <v>7319</v>
      </c>
      <c r="C727" t="s">
        <v>7318</v>
      </c>
      <c r="D727" t="str">
        <f>IF($B727="B","",IFERROR(VLOOKUP($C727,Elster!$I$5:$M$148,3,FALSE),$C727))</f>
        <v xml:space="preserve">   "SAMMLERISTTEMP"                                   </v>
      </c>
      <c r="E727" t="str">
        <f>IF($B727="A","",IFERROR(VLOOKUP($C727,Elster!$I$5:$M$148,3,FALSE),$C727))</f>
        <v/>
      </c>
      <c r="F727">
        <f t="shared" si="23"/>
        <v>13</v>
      </c>
      <c r="G727" s="2">
        <f t="shared" si="24"/>
        <v>0</v>
      </c>
    </row>
    <row r="728" spans="1:7" x14ac:dyDescent="0.35">
      <c r="A728" t="s">
        <v>16796</v>
      </c>
      <c r="B728" t="s">
        <v>7317</v>
      </c>
      <c r="C728" t="s">
        <v>7320</v>
      </c>
      <c r="D728" t="str">
        <f>IF($B728="B","",IFERROR(VLOOKUP($C728,Elster!$I$5:$M$148,3,FALSE),$C728))</f>
        <v/>
      </c>
      <c r="E728" t="str">
        <f>IF($B728="A","",IFERROR(VLOOKUP($C728,Elster!$I$5:$M$148,3,FALSE),$C728))</f>
        <v>0x000</v>
      </c>
      <c r="F728">
        <f t="shared" si="23"/>
        <v>0</v>
      </c>
      <c r="G728" s="2">
        <f t="shared" si="24"/>
        <v>5.0000000000003375E-3</v>
      </c>
    </row>
    <row r="729" spans="1:7" x14ac:dyDescent="0.35">
      <c r="A729" t="s">
        <v>16796</v>
      </c>
      <c r="B729" t="s">
        <v>7319</v>
      </c>
      <c r="C729" t="s">
        <v>7320</v>
      </c>
      <c r="D729" t="str">
        <f>IF($B729="B","",IFERROR(VLOOKUP($C729,Elster!$I$5:$M$148,3,FALSE),$C729))</f>
        <v>0x000</v>
      </c>
      <c r="E729" t="str">
        <f>IF($B729="A","",IFERROR(VLOOKUP($C729,Elster!$I$5:$M$148,3,FALSE),$C729))</f>
        <v/>
      </c>
      <c r="F729">
        <f t="shared" si="23"/>
        <v>0</v>
      </c>
      <c r="G729" s="2">
        <f t="shared" si="24"/>
        <v>0</v>
      </c>
    </row>
    <row r="730" spans="1:7" x14ac:dyDescent="0.35">
      <c r="A730" t="s">
        <v>16797</v>
      </c>
      <c r="B730" t="s">
        <v>7317</v>
      </c>
      <c r="C730" t="s">
        <v>7325</v>
      </c>
      <c r="D730" t="str">
        <f>IF($B730="B","",IFERROR(VLOOKUP($C730,Elster!$I$5:$M$148,3,FALSE),$C730))</f>
        <v/>
      </c>
      <c r="E730" t="str">
        <f>IF($B730="A","",IFERROR(VLOOKUP($C730,Elster!$I$5:$M$148,3,FALSE),$C730))</f>
        <v xml:space="preserve">   "SPEICHERSOLLTEMP"                                 </v>
      </c>
      <c r="F730">
        <f t="shared" si="23"/>
        <v>3</v>
      </c>
      <c r="G730" s="2">
        <f t="shared" si="24"/>
        <v>4.9999999999998934E-3</v>
      </c>
    </row>
    <row r="731" spans="1:7" x14ac:dyDescent="0.35">
      <c r="A731" t="s">
        <v>16797</v>
      </c>
      <c r="B731" t="s">
        <v>7319</v>
      </c>
      <c r="C731" t="s">
        <v>7325</v>
      </c>
      <c r="D731" t="str">
        <f>IF($B731="B","",IFERROR(VLOOKUP($C731,Elster!$I$5:$M$148,3,FALSE),$C731))</f>
        <v xml:space="preserve">   "SPEICHERSOLLTEMP"                                 </v>
      </c>
      <c r="E731" t="str">
        <f>IF($B731="A","",IFERROR(VLOOKUP($C731,Elster!$I$5:$M$148,3,FALSE),$C731))</f>
        <v/>
      </c>
      <c r="F731">
        <f t="shared" si="23"/>
        <v>3</v>
      </c>
      <c r="G731" s="2">
        <f t="shared" si="24"/>
        <v>0</v>
      </c>
    </row>
    <row r="732" spans="1:7" x14ac:dyDescent="0.35">
      <c r="A732" t="s">
        <v>16798</v>
      </c>
      <c r="B732" t="s">
        <v>7317</v>
      </c>
      <c r="C732" t="s">
        <v>7321</v>
      </c>
      <c r="D732" t="str">
        <f>IF($B732="B","",IFERROR(VLOOKUP($C732,Elster!$I$5:$M$148,3,FALSE),$C732))</f>
        <v/>
      </c>
      <c r="E732" t="str">
        <f>IF($B732="A","",IFERROR(VLOOKUP($C732,Elster!$I$5:$M$148,3,FALSE),$C732))</f>
        <v xml:space="preserve">   "FEHLERMELDUNG"                                    </v>
      </c>
      <c r="F732">
        <f t="shared" si="23"/>
        <v>1</v>
      </c>
      <c r="G732" s="2">
        <f t="shared" si="24"/>
        <v>4.9999999999998934E-3</v>
      </c>
    </row>
    <row r="733" spans="1:7" x14ac:dyDescent="0.35">
      <c r="A733" t="s">
        <v>16798</v>
      </c>
      <c r="B733" t="s">
        <v>7319</v>
      </c>
      <c r="C733" t="s">
        <v>7321</v>
      </c>
      <c r="D733" t="str">
        <f>IF($B733="B","",IFERROR(VLOOKUP($C733,Elster!$I$5:$M$148,3,FALSE),$C733))</f>
        <v xml:space="preserve">   "FEHLERMELDUNG"                                    </v>
      </c>
      <c r="E733" t="str">
        <f>IF($B733="A","",IFERROR(VLOOKUP($C733,Elster!$I$5:$M$148,3,FALSE),$C733))</f>
        <v/>
      </c>
      <c r="F733">
        <f t="shared" si="23"/>
        <v>1</v>
      </c>
      <c r="G733" s="2">
        <f t="shared" si="24"/>
        <v>0</v>
      </c>
    </row>
    <row r="734" spans="1:7" x14ac:dyDescent="0.35">
      <c r="A734" t="s">
        <v>16799</v>
      </c>
      <c r="B734" t="s">
        <v>7319</v>
      </c>
      <c r="C734" t="s">
        <v>7320</v>
      </c>
      <c r="D734" t="str">
        <f>IF($B734="B","",IFERROR(VLOOKUP($C734,Elster!$I$5:$M$148,3,FALSE),$C734))</f>
        <v>0x000</v>
      </c>
      <c r="E734" t="str">
        <f>IF($B734="A","",IFERROR(VLOOKUP($C734,Elster!$I$5:$M$148,3,FALSE),$C734))</f>
        <v/>
      </c>
      <c r="F734">
        <f t="shared" si="23"/>
        <v>0</v>
      </c>
      <c r="G734" s="2">
        <f t="shared" si="24"/>
        <v>4.9999999999998934E-3</v>
      </c>
    </row>
    <row r="735" spans="1:7" x14ac:dyDescent="0.35">
      <c r="A735" t="s">
        <v>16800</v>
      </c>
      <c r="B735" t="s">
        <v>7317</v>
      </c>
      <c r="C735" t="s">
        <v>7320</v>
      </c>
      <c r="D735" t="str">
        <f>IF($B735="B","",IFERROR(VLOOKUP($C735,Elster!$I$5:$M$148,3,FALSE),$C735))</f>
        <v/>
      </c>
      <c r="E735" t="str">
        <f>IF($B735="A","",IFERROR(VLOOKUP($C735,Elster!$I$5:$M$148,3,FALSE),$C735))</f>
        <v>0x000</v>
      </c>
      <c r="F735">
        <f t="shared" si="23"/>
        <v>0</v>
      </c>
      <c r="G735" s="2">
        <f t="shared" si="24"/>
        <v>2.6000000000081513E-5</v>
      </c>
    </row>
    <row r="736" spans="1:7" x14ac:dyDescent="0.35">
      <c r="A736" t="s">
        <v>16801</v>
      </c>
      <c r="B736" t="s">
        <v>7319</v>
      </c>
      <c r="C736" t="s">
        <v>7366</v>
      </c>
      <c r="D736" t="str">
        <f>IF($B736="B","",IFERROR(VLOOKUP($C736,Elster!$I$5:$M$148,3,FALSE),$C736))</f>
        <v xml:space="preserve">//   "ERWEITERUNGSTELEGRAMM"                            </v>
      </c>
      <c r="E736" t="str">
        <f>IF($B736="A","",IFERROR(VLOOKUP($C736,Elster!$I$5:$M$148,3,FALSE),$C736))</f>
        <v/>
      </c>
      <c r="F736">
        <f t="shared" si="23"/>
        <v>250</v>
      </c>
      <c r="G736" s="2">
        <f t="shared" si="24"/>
        <v>4.974000000000256E-3</v>
      </c>
    </row>
    <row r="737" spans="1:7" x14ac:dyDescent="0.35">
      <c r="A737" t="s">
        <v>16802</v>
      </c>
      <c r="B737" t="s">
        <v>7317</v>
      </c>
      <c r="C737" t="s">
        <v>7366</v>
      </c>
      <c r="D737" t="str">
        <f>IF($B737="B","",IFERROR(VLOOKUP($C737,Elster!$I$5:$M$148,3,FALSE),$C737))</f>
        <v/>
      </c>
      <c r="E737" t="str">
        <f>IF($B737="A","",IFERROR(VLOOKUP($C737,Elster!$I$5:$M$148,3,FALSE),$C737))</f>
        <v xml:space="preserve">//   "ERWEITERUNGSTELEGRAMM"                            </v>
      </c>
      <c r="F737">
        <f t="shared" si="23"/>
        <v>250</v>
      </c>
      <c r="G737" s="2">
        <f t="shared" si="24"/>
        <v>2.5999999999637424E-5</v>
      </c>
    </row>
    <row r="738" spans="1:7" x14ac:dyDescent="0.35">
      <c r="A738" t="s">
        <v>16803</v>
      </c>
      <c r="B738" t="s">
        <v>7319</v>
      </c>
      <c r="C738" t="s">
        <v>7321</v>
      </c>
      <c r="D738" t="str">
        <f>IF($B738="B","",IFERROR(VLOOKUP($C738,Elster!$I$5:$M$148,3,FALSE),$C738))</f>
        <v xml:space="preserve">   "FEHLERMELDUNG"                                    </v>
      </c>
      <c r="E738" t="str">
        <f>IF($B738="A","",IFERROR(VLOOKUP($C738,Elster!$I$5:$M$148,3,FALSE),$C738))</f>
        <v/>
      </c>
      <c r="F738">
        <f t="shared" si="23"/>
        <v>1</v>
      </c>
      <c r="G738" s="2">
        <f t="shared" si="24"/>
        <v>4.974000000000256E-3</v>
      </c>
    </row>
    <row r="739" spans="1:7" x14ac:dyDescent="0.35">
      <c r="A739" t="s">
        <v>16804</v>
      </c>
      <c r="B739" t="s">
        <v>7317</v>
      </c>
      <c r="C739" t="s">
        <v>7321</v>
      </c>
      <c r="D739" t="str">
        <f>IF($B739="B","",IFERROR(VLOOKUP($C739,Elster!$I$5:$M$148,3,FALSE),$C739))</f>
        <v/>
      </c>
      <c r="E739" t="str">
        <f>IF($B739="A","",IFERROR(VLOOKUP($C739,Elster!$I$5:$M$148,3,FALSE),$C739))</f>
        <v xml:space="preserve">   "FEHLERMELDUNG"                                    </v>
      </c>
      <c r="F739">
        <f t="shared" si="23"/>
        <v>1</v>
      </c>
      <c r="G739" s="2">
        <f t="shared" si="24"/>
        <v>2.6000000000081513E-5</v>
      </c>
    </row>
    <row r="740" spans="1:7" x14ac:dyDescent="0.35">
      <c r="A740" t="s">
        <v>16805</v>
      </c>
      <c r="B740" t="s">
        <v>7317</v>
      </c>
      <c r="C740" t="s">
        <v>7632</v>
      </c>
      <c r="D740" t="str">
        <f>IF($B740="B","",IFERROR(VLOOKUP($C740,Elster!$I$5:$M$148,3,FALSE),$C740))</f>
        <v/>
      </c>
      <c r="E740" t="str">
        <f>IF($B740="A","",IFERROR(VLOOKUP($C740,Elster!$I$5:$M$148,3,FALSE),$C740))</f>
        <v xml:space="preserve">   "EINSTELL_SPEICHERSOLLTEMP"                        </v>
      </c>
      <c r="F740">
        <f t="shared" si="23"/>
        <v>19</v>
      </c>
      <c r="G740" s="2">
        <f t="shared" si="24"/>
        <v>4.9999999999998934E-3</v>
      </c>
    </row>
    <row r="741" spans="1:7" x14ac:dyDescent="0.35">
      <c r="A741" t="s">
        <v>16805</v>
      </c>
      <c r="B741" t="s">
        <v>7319</v>
      </c>
      <c r="C741" t="s">
        <v>7632</v>
      </c>
      <c r="D741" t="str">
        <f>IF($B741="B","",IFERROR(VLOOKUP($C741,Elster!$I$5:$M$148,3,FALSE),$C741))</f>
        <v xml:space="preserve">   "EINSTELL_SPEICHERSOLLTEMP"                        </v>
      </c>
      <c r="E741" t="str">
        <f>IF($B741="A","",IFERROR(VLOOKUP($C741,Elster!$I$5:$M$148,3,FALSE),$C741))</f>
        <v/>
      </c>
      <c r="F741">
        <f t="shared" si="23"/>
        <v>19</v>
      </c>
      <c r="G741" s="2">
        <f t="shared" si="24"/>
        <v>0</v>
      </c>
    </row>
    <row r="742" spans="1:7" x14ac:dyDescent="0.35">
      <c r="A742" t="s">
        <v>16806</v>
      </c>
      <c r="B742" t="s">
        <v>7317</v>
      </c>
      <c r="C742" t="s">
        <v>7320</v>
      </c>
      <c r="D742" t="str">
        <f>IF($B742="B","",IFERROR(VLOOKUP($C742,Elster!$I$5:$M$148,3,FALSE),$C742))</f>
        <v/>
      </c>
      <c r="E742" t="str">
        <f>IF($B742="A","",IFERROR(VLOOKUP($C742,Elster!$I$5:$M$148,3,FALSE),$C742))</f>
        <v>0x000</v>
      </c>
      <c r="F742">
        <f t="shared" si="23"/>
        <v>0</v>
      </c>
      <c r="G742" s="2">
        <f t="shared" si="24"/>
        <v>4.9999999999998934E-3</v>
      </c>
    </row>
    <row r="743" spans="1:7" x14ac:dyDescent="0.35">
      <c r="A743" t="s">
        <v>16806</v>
      </c>
      <c r="B743" t="s">
        <v>7319</v>
      </c>
      <c r="C743" t="s">
        <v>7320</v>
      </c>
      <c r="D743" t="str">
        <f>IF($B743="B","",IFERROR(VLOOKUP($C743,Elster!$I$5:$M$148,3,FALSE),$C743))</f>
        <v>0x000</v>
      </c>
      <c r="E743" t="str">
        <f>IF($B743="A","",IFERROR(VLOOKUP($C743,Elster!$I$5:$M$148,3,FALSE),$C743))</f>
        <v/>
      </c>
      <c r="F743">
        <f t="shared" si="23"/>
        <v>0</v>
      </c>
      <c r="G743" s="2">
        <f t="shared" si="24"/>
        <v>0</v>
      </c>
    </row>
    <row r="744" spans="1:7" x14ac:dyDescent="0.35">
      <c r="A744" t="s">
        <v>16807</v>
      </c>
      <c r="B744" t="s">
        <v>7317</v>
      </c>
      <c r="C744" t="s">
        <v>7320</v>
      </c>
      <c r="D744" t="str">
        <f>IF($B744="B","",IFERROR(VLOOKUP($C744,Elster!$I$5:$M$148,3,FALSE),$C744))</f>
        <v/>
      </c>
      <c r="E744" t="str">
        <f>IF($B744="A","",IFERROR(VLOOKUP($C744,Elster!$I$5:$M$148,3,FALSE),$C744))</f>
        <v>0x000</v>
      </c>
      <c r="F744">
        <f t="shared" si="23"/>
        <v>0</v>
      </c>
      <c r="G744" s="2">
        <f t="shared" si="24"/>
        <v>4.9990000000001977E-3</v>
      </c>
    </row>
    <row r="745" spans="1:7" x14ac:dyDescent="0.35">
      <c r="A745" t="s">
        <v>16807</v>
      </c>
      <c r="B745" t="s">
        <v>7319</v>
      </c>
      <c r="C745" t="s">
        <v>7320</v>
      </c>
      <c r="D745" t="str">
        <f>IF($B745="B","",IFERROR(VLOOKUP($C745,Elster!$I$5:$M$148,3,FALSE),$C745))</f>
        <v>0x000</v>
      </c>
      <c r="E745" t="str">
        <f>IF($B745="A","",IFERROR(VLOOKUP($C745,Elster!$I$5:$M$148,3,FALSE),$C745))</f>
        <v/>
      </c>
      <c r="F745">
        <f t="shared" si="23"/>
        <v>0</v>
      </c>
      <c r="G745" s="2">
        <f t="shared" si="24"/>
        <v>0</v>
      </c>
    </row>
    <row r="746" spans="1:7" x14ac:dyDescent="0.35">
      <c r="A746" t="s">
        <v>16808</v>
      </c>
      <c r="B746" t="s">
        <v>7317</v>
      </c>
      <c r="C746" t="s">
        <v>7321</v>
      </c>
      <c r="D746" t="str">
        <f>IF($B746="B","",IFERROR(VLOOKUP($C746,Elster!$I$5:$M$148,3,FALSE),$C746))</f>
        <v/>
      </c>
      <c r="E746" t="str">
        <f>IF($B746="A","",IFERROR(VLOOKUP($C746,Elster!$I$5:$M$148,3,FALSE),$C746))</f>
        <v xml:space="preserve">   "FEHLERMELDUNG"                                    </v>
      </c>
      <c r="F746">
        <f t="shared" si="23"/>
        <v>1</v>
      </c>
      <c r="G746" s="2">
        <f t="shared" si="24"/>
        <v>4.9999999999998934E-3</v>
      </c>
    </row>
    <row r="747" spans="1:7" x14ac:dyDescent="0.35">
      <c r="A747" t="s">
        <v>16808</v>
      </c>
      <c r="B747" t="s">
        <v>7319</v>
      </c>
      <c r="C747" t="s">
        <v>7321</v>
      </c>
      <c r="D747" t="str">
        <f>IF($B747="B","",IFERROR(VLOOKUP($C747,Elster!$I$5:$M$148,3,FALSE),$C747))</f>
        <v xml:space="preserve">   "FEHLERMELDUNG"                                    </v>
      </c>
      <c r="E747" t="str">
        <f>IF($B747="A","",IFERROR(VLOOKUP($C747,Elster!$I$5:$M$148,3,FALSE),$C747))</f>
        <v/>
      </c>
      <c r="F747">
        <f t="shared" si="23"/>
        <v>1</v>
      </c>
      <c r="G747" s="2">
        <f t="shared" si="24"/>
        <v>0</v>
      </c>
    </row>
    <row r="748" spans="1:7" x14ac:dyDescent="0.35">
      <c r="A748" t="s">
        <v>16809</v>
      </c>
      <c r="B748" t="s">
        <v>7317</v>
      </c>
      <c r="C748" t="s">
        <v>7356</v>
      </c>
      <c r="D748" t="str">
        <f>IF($B748="B","",IFERROR(VLOOKUP($C748,Elster!$I$5:$M$148,3,FALSE),$C748))</f>
        <v/>
      </c>
      <c r="E748" t="str">
        <f>IF($B748="A","",IFERROR(VLOOKUP($C748,Elster!$I$5:$M$148,3,FALSE),$C748))</f>
        <v xml:space="preserve">   "WASSERDRUCK"                                      </v>
      </c>
      <c r="F748">
        <f t="shared" si="23"/>
        <v>31</v>
      </c>
      <c r="G748" s="2">
        <f t="shared" si="24"/>
        <v>4.9999999999998934E-3</v>
      </c>
    </row>
    <row r="749" spans="1:7" x14ac:dyDescent="0.35">
      <c r="A749" t="s">
        <v>16809</v>
      </c>
      <c r="B749" t="s">
        <v>7319</v>
      </c>
      <c r="C749" t="s">
        <v>7356</v>
      </c>
      <c r="D749" t="str">
        <f>IF($B749="B","",IFERROR(VLOOKUP($C749,Elster!$I$5:$M$148,3,FALSE),$C749))</f>
        <v xml:space="preserve">   "WASSERDRUCK"                                      </v>
      </c>
      <c r="E749" t="str">
        <f>IF($B749="A","",IFERROR(VLOOKUP($C749,Elster!$I$5:$M$148,3,FALSE),$C749))</f>
        <v/>
      </c>
      <c r="F749">
        <f t="shared" si="23"/>
        <v>31</v>
      </c>
      <c r="G749" s="2">
        <f t="shared" si="24"/>
        <v>0</v>
      </c>
    </row>
    <row r="750" spans="1:7" x14ac:dyDescent="0.35">
      <c r="A750" t="s">
        <v>16810</v>
      </c>
      <c r="B750" t="s">
        <v>7317</v>
      </c>
      <c r="C750" t="s">
        <v>7325</v>
      </c>
      <c r="D750" t="str">
        <f>IF($B750="B","",IFERROR(VLOOKUP($C750,Elster!$I$5:$M$148,3,FALSE),$C750))</f>
        <v/>
      </c>
      <c r="E750" t="str">
        <f>IF($B750="A","",IFERROR(VLOOKUP($C750,Elster!$I$5:$M$148,3,FALSE),$C750))</f>
        <v xml:space="preserve">   "SPEICHERSOLLTEMP"                                 </v>
      </c>
      <c r="F750">
        <f t="shared" si="23"/>
        <v>3</v>
      </c>
      <c r="G750" s="2">
        <f t="shared" si="24"/>
        <v>8.2290000000000418E-3</v>
      </c>
    </row>
    <row r="751" spans="1:7" x14ac:dyDescent="0.35">
      <c r="A751" t="s">
        <v>16811</v>
      </c>
      <c r="B751" t="s">
        <v>7317</v>
      </c>
      <c r="C751" t="s">
        <v>7320</v>
      </c>
      <c r="D751" t="str">
        <f>IF($B751="B","",IFERROR(VLOOKUP($C751,Elster!$I$5:$M$148,3,FALSE),$C751))</f>
        <v/>
      </c>
      <c r="E751" t="str">
        <f>IF($B751="A","",IFERROR(VLOOKUP($C751,Elster!$I$5:$M$148,3,FALSE),$C751))</f>
        <v>0x000</v>
      </c>
      <c r="F751">
        <f t="shared" si="23"/>
        <v>0</v>
      </c>
      <c r="G751" s="2">
        <f t="shared" si="24"/>
        <v>4.9739999999998119E-3</v>
      </c>
    </row>
    <row r="752" spans="1:7" x14ac:dyDescent="0.35">
      <c r="A752" t="s">
        <v>16812</v>
      </c>
      <c r="B752" t="s">
        <v>7317</v>
      </c>
      <c r="C752" t="s">
        <v>7318</v>
      </c>
      <c r="D752" t="str">
        <f>IF($B752="B","",IFERROR(VLOOKUP($C752,Elster!$I$5:$M$148,3,FALSE),$C752))</f>
        <v/>
      </c>
      <c r="E752" t="str">
        <f>IF($B752="A","",IFERROR(VLOOKUP($C752,Elster!$I$5:$M$148,3,FALSE),$C752))</f>
        <v xml:space="preserve">   "SAMMLERISTTEMP"                                   </v>
      </c>
      <c r="F752">
        <f t="shared" si="23"/>
        <v>13</v>
      </c>
      <c r="G752" s="2">
        <f t="shared" si="24"/>
        <v>4.974000000000256E-3</v>
      </c>
    </row>
    <row r="753" spans="1:7" x14ac:dyDescent="0.35">
      <c r="A753" t="s">
        <v>16813</v>
      </c>
      <c r="B753" t="s">
        <v>7317</v>
      </c>
      <c r="C753" t="s">
        <v>7329</v>
      </c>
      <c r="D753" t="str">
        <f>IF($B753="B","",IFERROR(VLOOKUP($C753,Elster!$I$5:$M$148,3,FALSE),$C753))</f>
        <v/>
      </c>
      <c r="E753" t="str">
        <f>IF($B753="A","",IFERROR(VLOOKUP($C753,Elster!$I$5:$M$148,3,FALSE),$C753))</f>
        <v xml:space="preserve">   "KESSELSOLLTEMP"                                   </v>
      </c>
      <c r="F753">
        <f t="shared" si="23"/>
        <v>2</v>
      </c>
      <c r="G753" s="2">
        <f t="shared" si="24"/>
        <v>4.9479999999997304E-3</v>
      </c>
    </row>
    <row r="754" spans="1:7" x14ac:dyDescent="0.35">
      <c r="A754" t="s">
        <v>16814</v>
      </c>
      <c r="B754" t="s">
        <v>7317</v>
      </c>
      <c r="C754" t="s">
        <v>7320</v>
      </c>
      <c r="D754" t="str">
        <f>IF($B754="B","",IFERROR(VLOOKUP($C754,Elster!$I$5:$M$148,3,FALSE),$C754))</f>
        <v/>
      </c>
      <c r="E754" t="str">
        <f>IF($B754="A","",IFERROR(VLOOKUP($C754,Elster!$I$5:$M$148,3,FALSE),$C754))</f>
        <v>0x000</v>
      </c>
      <c r="F754">
        <f t="shared" si="23"/>
        <v>0</v>
      </c>
      <c r="G754" s="2">
        <f t="shared" si="24"/>
        <v>4.974000000000256E-3</v>
      </c>
    </row>
    <row r="755" spans="1:7" x14ac:dyDescent="0.35">
      <c r="A755" t="s">
        <v>16815</v>
      </c>
      <c r="B755" t="s">
        <v>7317</v>
      </c>
      <c r="C755" t="s">
        <v>7366</v>
      </c>
      <c r="D755" t="str">
        <f>IF($B755="B","",IFERROR(VLOOKUP($C755,Elster!$I$5:$M$148,3,FALSE),$C755))</f>
        <v/>
      </c>
      <c r="E755" t="str">
        <f>IF($B755="A","",IFERROR(VLOOKUP($C755,Elster!$I$5:$M$148,3,FALSE),$C755))</f>
        <v xml:space="preserve">//   "ERWEITERUNGSTELEGRAMM"                            </v>
      </c>
      <c r="F755">
        <f t="shared" si="23"/>
        <v>250</v>
      </c>
      <c r="G755" s="2">
        <f t="shared" si="24"/>
        <v>4.9739999999998119E-3</v>
      </c>
    </row>
    <row r="756" spans="1:7" x14ac:dyDescent="0.35">
      <c r="A756" t="s">
        <v>16816</v>
      </c>
      <c r="B756" t="s">
        <v>7317</v>
      </c>
      <c r="C756" t="s">
        <v>7321</v>
      </c>
      <c r="D756" t="str">
        <f>IF($B756="B","",IFERROR(VLOOKUP($C756,Elster!$I$5:$M$148,3,FALSE),$C756))</f>
        <v/>
      </c>
      <c r="E756" t="str">
        <f>IF($B756="A","",IFERROR(VLOOKUP($C756,Elster!$I$5:$M$148,3,FALSE),$C756))</f>
        <v xml:space="preserve">   "FEHLERMELDUNG"                                    </v>
      </c>
      <c r="F756">
        <f t="shared" si="23"/>
        <v>1</v>
      </c>
      <c r="G756" s="2">
        <f t="shared" si="24"/>
        <v>4.9730000000001162E-3</v>
      </c>
    </row>
    <row r="757" spans="1:7" x14ac:dyDescent="0.35">
      <c r="A757" t="s">
        <v>16817</v>
      </c>
      <c r="B757" t="s">
        <v>7317</v>
      </c>
      <c r="C757" t="s">
        <v>7632</v>
      </c>
      <c r="D757" t="str">
        <f>IF($B757="B","",IFERROR(VLOOKUP($C757,Elster!$I$5:$M$148,3,FALSE),$C757))</f>
        <v/>
      </c>
      <c r="E757" t="str">
        <f>IF($B757="A","",IFERROR(VLOOKUP($C757,Elster!$I$5:$M$148,3,FALSE),$C757))</f>
        <v xml:space="preserve">   "EINSTELL_SPEICHERSOLLTEMP"                        </v>
      </c>
      <c r="F757">
        <f t="shared" si="23"/>
        <v>19</v>
      </c>
      <c r="G757" s="2">
        <f t="shared" si="24"/>
        <v>4.9480000000001745E-3</v>
      </c>
    </row>
    <row r="758" spans="1:7" x14ac:dyDescent="0.35">
      <c r="A758" t="s">
        <v>16818</v>
      </c>
      <c r="B758" t="s">
        <v>7317</v>
      </c>
      <c r="C758" t="s">
        <v>7320</v>
      </c>
      <c r="D758" t="str">
        <f>IF($B758="B","",IFERROR(VLOOKUP($C758,Elster!$I$5:$M$148,3,FALSE),$C758))</f>
        <v/>
      </c>
      <c r="E758" t="str">
        <f>IF($B758="A","",IFERROR(VLOOKUP($C758,Elster!$I$5:$M$148,3,FALSE),$C758))</f>
        <v>0x000</v>
      </c>
      <c r="F758">
        <f t="shared" si="23"/>
        <v>0</v>
      </c>
      <c r="G758" s="2">
        <f t="shared" si="24"/>
        <v>4.9739999999998119E-3</v>
      </c>
    </row>
    <row r="759" spans="1:7" x14ac:dyDescent="0.35">
      <c r="A759" t="s">
        <v>16819</v>
      </c>
      <c r="B759" t="s">
        <v>7317</v>
      </c>
      <c r="C759" t="s">
        <v>7320</v>
      </c>
      <c r="D759" t="str">
        <f>IF($B759="B","",IFERROR(VLOOKUP($C759,Elster!$I$5:$M$148,3,FALSE),$C759))</f>
        <v/>
      </c>
      <c r="E759" t="str">
        <f>IF($B759="A","",IFERROR(VLOOKUP($C759,Elster!$I$5:$M$148,3,FALSE),$C759))</f>
        <v>0x000</v>
      </c>
      <c r="F759">
        <f t="shared" si="23"/>
        <v>0</v>
      </c>
      <c r="G759" s="2">
        <f t="shared" si="24"/>
        <v>4.974000000000256E-3</v>
      </c>
    </row>
    <row r="760" spans="1:7" x14ac:dyDescent="0.35">
      <c r="A760" t="s">
        <v>16820</v>
      </c>
      <c r="B760" t="s">
        <v>7317</v>
      </c>
      <c r="C760" t="s">
        <v>7321</v>
      </c>
      <c r="D760" t="str">
        <f>IF($B760="B","",IFERROR(VLOOKUP($C760,Elster!$I$5:$M$148,3,FALSE),$C760))</f>
        <v/>
      </c>
      <c r="E760" t="str">
        <f>IF($B760="A","",IFERROR(VLOOKUP($C760,Elster!$I$5:$M$148,3,FALSE),$C760))</f>
        <v xml:space="preserve">   "FEHLERMELDUNG"                                    </v>
      </c>
      <c r="F760">
        <f t="shared" si="23"/>
        <v>1</v>
      </c>
      <c r="G760" s="2">
        <f t="shared" si="24"/>
        <v>4.9739999999998119E-3</v>
      </c>
    </row>
    <row r="761" spans="1:7" x14ac:dyDescent="0.35">
      <c r="A761" t="s">
        <v>16821</v>
      </c>
      <c r="B761" t="s">
        <v>7317</v>
      </c>
      <c r="C761" t="s">
        <v>7357</v>
      </c>
      <c r="D761" t="str">
        <f>IF($B761="B","",IFERROR(VLOOKUP($C761,Elster!$I$5:$M$148,3,FALSE),$C761))</f>
        <v/>
      </c>
      <c r="E761" t="str">
        <f>IF($B761="A","",IFERROR(VLOOKUP($C761,Elster!$I$5:$M$148,3,FALSE),$C761))</f>
        <v xml:space="preserve">   "MIN_TEMP_KESSEL"                                  </v>
      </c>
      <c r="F761">
        <f t="shared" si="23"/>
        <v>32</v>
      </c>
      <c r="G761" s="2">
        <f t="shared" si="24"/>
        <v>4.9480000000001745E-3</v>
      </c>
    </row>
    <row r="762" spans="1:7" x14ac:dyDescent="0.35">
      <c r="A762" t="s">
        <v>16822</v>
      </c>
      <c r="B762" t="s">
        <v>7317</v>
      </c>
      <c r="C762" t="s">
        <v>7318</v>
      </c>
      <c r="D762" t="str">
        <f>IF($B762="B","",IFERROR(VLOOKUP($C762,Elster!$I$5:$M$148,3,FALSE),$C762))</f>
        <v/>
      </c>
      <c r="E762" t="str">
        <f>IF($B762="A","",IFERROR(VLOOKUP($C762,Elster!$I$5:$M$148,3,FALSE),$C762))</f>
        <v xml:space="preserve">   "SAMMLERISTTEMP"                                   </v>
      </c>
      <c r="F762">
        <f t="shared" si="23"/>
        <v>13</v>
      </c>
      <c r="G762" s="2">
        <f t="shared" si="24"/>
        <v>9.6609999999999197E-3</v>
      </c>
    </row>
    <row r="763" spans="1:7" x14ac:dyDescent="0.35">
      <c r="A763" t="s">
        <v>16822</v>
      </c>
      <c r="B763" t="s">
        <v>7319</v>
      </c>
      <c r="C763" t="s">
        <v>7318</v>
      </c>
      <c r="D763" t="str">
        <f>IF($B763="B","",IFERROR(VLOOKUP($C763,Elster!$I$5:$M$148,3,FALSE),$C763))</f>
        <v xml:space="preserve">   "SAMMLERISTTEMP"                                   </v>
      </c>
      <c r="E763" t="str">
        <f>IF($B763="A","",IFERROR(VLOOKUP($C763,Elster!$I$5:$M$148,3,FALSE),$C763))</f>
        <v/>
      </c>
      <c r="F763">
        <f t="shared" si="23"/>
        <v>13</v>
      </c>
      <c r="G763" s="2">
        <f t="shared" si="24"/>
        <v>0</v>
      </c>
    </row>
    <row r="764" spans="1:7" x14ac:dyDescent="0.35">
      <c r="A764" t="s">
        <v>16823</v>
      </c>
      <c r="B764" t="s">
        <v>7319</v>
      </c>
      <c r="C764" t="s">
        <v>7320</v>
      </c>
      <c r="D764" t="str">
        <f>IF($B764="B","",IFERROR(VLOOKUP($C764,Elster!$I$5:$M$148,3,FALSE),$C764))</f>
        <v>0x000</v>
      </c>
      <c r="E764" t="str">
        <f>IF($B764="A","",IFERROR(VLOOKUP($C764,Elster!$I$5:$M$148,3,FALSE),$C764))</f>
        <v/>
      </c>
      <c r="F764">
        <f t="shared" si="23"/>
        <v>0</v>
      </c>
      <c r="G764" s="2">
        <f t="shared" si="24"/>
        <v>4.9999999999998934E-3</v>
      </c>
    </row>
    <row r="765" spans="1:7" x14ac:dyDescent="0.35">
      <c r="A765" t="s">
        <v>16824</v>
      </c>
      <c r="B765" t="s">
        <v>7317</v>
      </c>
      <c r="C765" t="s">
        <v>7320</v>
      </c>
      <c r="D765" t="str">
        <f>IF($B765="B","",IFERROR(VLOOKUP($C765,Elster!$I$5:$M$148,3,FALSE),$C765))</f>
        <v/>
      </c>
      <c r="E765" t="str">
        <f>IF($B765="A","",IFERROR(VLOOKUP($C765,Elster!$I$5:$M$148,3,FALSE),$C765))</f>
        <v>0x000</v>
      </c>
      <c r="F765">
        <f t="shared" si="23"/>
        <v>0</v>
      </c>
      <c r="G765" s="2">
        <f t="shared" si="24"/>
        <v>2.6000000000081513E-5</v>
      </c>
    </row>
    <row r="766" spans="1:7" x14ac:dyDescent="0.35">
      <c r="A766" t="s">
        <v>16825</v>
      </c>
      <c r="B766" t="s">
        <v>7317</v>
      </c>
      <c r="C766" t="s">
        <v>7325</v>
      </c>
      <c r="D766" t="str">
        <f>IF($B766="B","",IFERROR(VLOOKUP($C766,Elster!$I$5:$M$148,3,FALSE),$C766))</f>
        <v/>
      </c>
      <c r="E766" t="str">
        <f>IF($B766="A","",IFERROR(VLOOKUP($C766,Elster!$I$5:$M$148,3,FALSE),$C766))</f>
        <v xml:space="preserve">   "SPEICHERSOLLTEMP"                                 </v>
      </c>
      <c r="F766">
        <f t="shared" si="23"/>
        <v>3</v>
      </c>
      <c r="G766" s="2">
        <f t="shared" si="24"/>
        <v>4.9999999999998934E-3</v>
      </c>
    </row>
    <row r="767" spans="1:7" x14ac:dyDescent="0.35">
      <c r="A767" t="s">
        <v>16825</v>
      </c>
      <c r="B767" t="s">
        <v>7319</v>
      </c>
      <c r="C767" t="s">
        <v>7325</v>
      </c>
      <c r="D767" t="str">
        <f>IF($B767="B","",IFERROR(VLOOKUP($C767,Elster!$I$5:$M$148,3,FALSE),$C767))</f>
        <v xml:space="preserve">   "SPEICHERSOLLTEMP"                                 </v>
      </c>
      <c r="E767" t="str">
        <f>IF($B767="A","",IFERROR(VLOOKUP($C767,Elster!$I$5:$M$148,3,FALSE),$C767))</f>
        <v/>
      </c>
      <c r="F767">
        <f t="shared" si="23"/>
        <v>3</v>
      </c>
      <c r="G767" s="2">
        <f t="shared" si="24"/>
        <v>0</v>
      </c>
    </row>
    <row r="768" spans="1:7" x14ac:dyDescent="0.35">
      <c r="A768" t="s">
        <v>16826</v>
      </c>
      <c r="B768" t="s">
        <v>7317</v>
      </c>
      <c r="C768" t="s">
        <v>7321</v>
      </c>
      <c r="D768" t="str">
        <f>IF($B768="B","",IFERROR(VLOOKUP($C768,Elster!$I$5:$M$148,3,FALSE),$C768))</f>
        <v/>
      </c>
      <c r="E768" t="str">
        <f>IF($B768="A","",IFERROR(VLOOKUP($C768,Elster!$I$5:$M$148,3,FALSE),$C768))</f>
        <v xml:space="preserve">   "FEHLERMELDUNG"                                    </v>
      </c>
      <c r="F768">
        <f t="shared" si="23"/>
        <v>1</v>
      </c>
      <c r="G768" s="2">
        <f t="shared" si="24"/>
        <v>4.9999999999998934E-3</v>
      </c>
    </row>
    <row r="769" spans="1:7" x14ac:dyDescent="0.35">
      <c r="A769" t="s">
        <v>16826</v>
      </c>
      <c r="B769" t="s">
        <v>7319</v>
      </c>
      <c r="C769" t="s">
        <v>7321</v>
      </c>
      <c r="D769" t="str">
        <f>IF($B769="B","",IFERROR(VLOOKUP($C769,Elster!$I$5:$M$148,3,FALSE),$C769))</f>
        <v xml:space="preserve">   "FEHLERMELDUNG"                                    </v>
      </c>
      <c r="E769" t="str">
        <f>IF($B769="A","",IFERROR(VLOOKUP($C769,Elster!$I$5:$M$148,3,FALSE),$C769))</f>
        <v/>
      </c>
      <c r="F769">
        <f t="shared" si="23"/>
        <v>1</v>
      </c>
      <c r="G769" s="2">
        <f t="shared" si="24"/>
        <v>0</v>
      </c>
    </row>
    <row r="770" spans="1:7" x14ac:dyDescent="0.35">
      <c r="A770" t="s">
        <v>16827</v>
      </c>
      <c r="B770" t="s">
        <v>7317</v>
      </c>
      <c r="C770" t="s">
        <v>7320</v>
      </c>
      <c r="D770" t="str">
        <f>IF($B770="B","",IFERROR(VLOOKUP($C770,Elster!$I$5:$M$148,3,FALSE),$C770))</f>
        <v/>
      </c>
      <c r="E770" t="str">
        <f>IF($B770="A","",IFERROR(VLOOKUP($C770,Elster!$I$5:$M$148,3,FALSE),$C770))</f>
        <v>0x000</v>
      </c>
      <c r="F770">
        <f t="shared" si="23"/>
        <v>0</v>
      </c>
      <c r="G770" s="2">
        <f t="shared" si="24"/>
        <v>5.0000000000003375E-3</v>
      </c>
    </row>
    <row r="771" spans="1:7" x14ac:dyDescent="0.35">
      <c r="A771" t="s">
        <v>16827</v>
      </c>
      <c r="B771" t="s">
        <v>7319</v>
      </c>
      <c r="C771" t="s">
        <v>7320</v>
      </c>
      <c r="D771" t="str">
        <f>IF($B771="B","",IFERROR(VLOOKUP($C771,Elster!$I$5:$M$148,3,FALSE),$C771))</f>
        <v>0x000</v>
      </c>
      <c r="E771" t="str">
        <f>IF($B771="A","",IFERROR(VLOOKUP($C771,Elster!$I$5:$M$148,3,FALSE),$C771))</f>
        <v/>
      </c>
      <c r="F771">
        <f t="shared" si="23"/>
        <v>0</v>
      </c>
      <c r="G771" s="2">
        <f t="shared" si="24"/>
        <v>0</v>
      </c>
    </row>
    <row r="772" spans="1:7" x14ac:dyDescent="0.35">
      <c r="A772" t="s">
        <v>16828</v>
      </c>
      <c r="B772" t="s">
        <v>7317</v>
      </c>
      <c r="C772" t="s">
        <v>7366</v>
      </c>
      <c r="D772" t="str">
        <f>IF($B772="B","",IFERROR(VLOOKUP($C772,Elster!$I$5:$M$148,3,FALSE),$C772))</f>
        <v/>
      </c>
      <c r="E772" t="str">
        <f>IF($B772="A","",IFERROR(VLOOKUP($C772,Elster!$I$5:$M$148,3,FALSE),$C772))</f>
        <v xml:space="preserve">//   "ERWEITERUNGSTELEGRAMM"                            </v>
      </c>
      <c r="F772">
        <f t="shared" ref="F772:F835" si="25">HEX2DEC(REPLACE(C772,1,2,""))</f>
        <v>250</v>
      </c>
      <c r="G772" s="2">
        <f t="shared" ref="G772:G835" si="26">SUBSTITUTE(A772,"s","")-SUBSTITUTE(A771,"s","")</f>
        <v>4.9999999999998934E-3</v>
      </c>
    </row>
    <row r="773" spans="1:7" x14ac:dyDescent="0.35">
      <c r="A773" t="s">
        <v>16828</v>
      </c>
      <c r="B773" t="s">
        <v>7319</v>
      </c>
      <c r="C773" t="s">
        <v>7366</v>
      </c>
      <c r="D773" t="str">
        <f>IF($B773="B","",IFERROR(VLOOKUP($C773,Elster!$I$5:$M$148,3,FALSE),$C773))</f>
        <v xml:space="preserve">//   "ERWEITERUNGSTELEGRAMM"                            </v>
      </c>
      <c r="E773" t="str">
        <f>IF($B773="A","",IFERROR(VLOOKUP($C773,Elster!$I$5:$M$148,3,FALSE),$C773))</f>
        <v/>
      </c>
      <c r="F773">
        <f t="shared" si="25"/>
        <v>250</v>
      </c>
      <c r="G773" s="2">
        <f t="shared" si="26"/>
        <v>0</v>
      </c>
    </row>
    <row r="774" spans="1:7" x14ac:dyDescent="0.35">
      <c r="A774" t="s">
        <v>16829</v>
      </c>
      <c r="B774" t="s">
        <v>7317</v>
      </c>
      <c r="C774" t="s">
        <v>7321</v>
      </c>
      <c r="D774" t="str">
        <f>IF($B774="B","",IFERROR(VLOOKUP($C774,Elster!$I$5:$M$148,3,FALSE),$C774))</f>
        <v/>
      </c>
      <c r="E774" t="str">
        <f>IF($B774="A","",IFERROR(VLOOKUP($C774,Elster!$I$5:$M$148,3,FALSE),$C774))</f>
        <v xml:space="preserve">   "FEHLERMELDUNG"                                    </v>
      </c>
      <c r="F774">
        <f t="shared" si="25"/>
        <v>1</v>
      </c>
      <c r="G774" s="2">
        <f t="shared" si="26"/>
        <v>4.9999999999998934E-3</v>
      </c>
    </row>
    <row r="775" spans="1:7" x14ac:dyDescent="0.35">
      <c r="A775" t="s">
        <v>16829</v>
      </c>
      <c r="B775" t="s">
        <v>7319</v>
      </c>
      <c r="C775" t="s">
        <v>7321</v>
      </c>
      <c r="D775" t="str">
        <f>IF($B775="B","",IFERROR(VLOOKUP($C775,Elster!$I$5:$M$148,3,FALSE),$C775))</f>
        <v xml:space="preserve">   "FEHLERMELDUNG"                                    </v>
      </c>
      <c r="E775" t="str">
        <f>IF($B775="A","",IFERROR(VLOOKUP($C775,Elster!$I$5:$M$148,3,FALSE),$C775))</f>
        <v/>
      </c>
      <c r="F775">
        <f t="shared" si="25"/>
        <v>1</v>
      </c>
      <c r="G775" s="2">
        <f t="shared" si="26"/>
        <v>0</v>
      </c>
    </row>
    <row r="776" spans="1:7" x14ac:dyDescent="0.35">
      <c r="A776" t="s">
        <v>16830</v>
      </c>
      <c r="B776" t="s">
        <v>7317</v>
      </c>
      <c r="C776" t="s">
        <v>7360</v>
      </c>
      <c r="D776" t="str">
        <f>IF($B776="B","",IFERROR(VLOOKUP($C776,Elster!$I$5:$M$148,3,FALSE),$C776))</f>
        <v/>
      </c>
      <c r="E776" t="str">
        <f>IF($B776="A","",IFERROR(VLOOKUP($C776,Elster!$I$5:$M$148,3,FALSE),$C776))</f>
        <v xml:space="preserve">   "HYSTERESEZEIT"                                    </v>
      </c>
      <c r="F776">
        <f t="shared" si="25"/>
        <v>34</v>
      </c>
      <c r="G776" s="2">
        <f t="shared" si="26"/>
        <v>4.9999999999998934E-3</v>
      </c>
    </row>
    <row r="777" spans="1:7" x14ac:dyDescent="0.35">
      <c r="A777" t="s">
        <v>16830</v>
      </c>
      <c r="B777" t="s">
        <v>7319</v>
      </c>
      <c r="C777" t="s">
        <v>7360</v>
      </c>
      <c r="D777" t="str">
        <f>IF($B777="B","",IFERROR(VLOOKUP($C777,Elster!$I$5:$M$148,3,FALSE),$C777))</f>
        <v xml:space="preserve">   "HYSTERESEZEIT"                                    </v>
      </c>
      <c r="E777" t="str">
        <f>IF($B777="A","",IFERROR(VLOOKUP($C777,Elster!$I$5:$M$148,3,FALSE),$C777))</f>
        <v/>
      </c>
      <c r="F777">
        <f t="shared" si="25"/>
        <v>34</v>
      </c>
      <c r="G777" s="2">
        <f t="shared" si="26"/>
        <v>0</v>
      </c>
    </row>
    <row r="778" spans="1:7" x14ac:dyDescent="0.35">
      <c r="A778" t="s">
        <v>16831</v>
      </c>
      <c r="B778" t="s">
        <v>7317</v>
      </c>
      <c r="C778" t="s">
        <v>7352</v>
      </c>
      <c r="D778" t="str">
        <f>IF($B778="B","",IFERROR(VLOOKUP($C778,Elster!$I$5:$M$148,3,FALSE),$C778))</f>
        <v/>
      </c>
      <c r="E778" t="str">
        <f>IF($B778="A","",IFERROR(VLOOKUP($C778,Elster!$I$5:$M$148,3,FALSE),$C778))</f>
        <v xml:space="preserve">   "SPEICHERISTTEMP"                                  </v>
      </c>
      <c r="F778">
        <f t="shared" si="25"/>
        <v>14</v>
      </c>
      <c r="G778" s="2">
        <f t="shared" si="26"/>
        <v>4.9990000000001977E-3</v>
      </c>
    </row>
    <row r="779" spans="1:7" x14ac:dyDescent="0.35">
      <c r="A779" t="s">
        <v>16831</v>
      </c>
      <c r="B779" t="s">
        <v>7319</v>
      </c>
      <c r="C779" t="s">
        <v>7352</v>
      </c>
      <c r="D779" t="str">
        <f>IF($B779="B","",IFERROR(VLOOKUP($C779,Elster!$I$5:$M$148,3,FALSE),$C779))</f>
        <v xml:space="preserve">   "SPEICHERISTTEMP"                                  </v>
      </c>
      <c r="E779" t="str">
        <f>IF($B779="A","",IFERROR(VLOOKUP($C779,Elster!$I$5:$M$148,3,FALSE),$C779))</f>
        <v/>
      </c>
      <c r="F779">
        <f t="shared" si="25"/>
        <v>14</v>
      </c>
      <c r="G779" s="2">
        <f t="shared" si="26"/>
        <v>0</v>
      </c>
    </row>
    <row r="780" spans="1:7" x14ac:dyDescent="0.35">
      <c r="A780" t="s">
        <v>16832</v>
      </c>
      <c r="B780" t="s">
        <v>7317</v>
      </c>
      <c r="C780" t="s">
        <v>7320</v>
      </c>
      <c r="D780" t="str">
        <f>IF($B780="B","",IFERROR(VLOOKUP($C780,Elster!$I$5:$M$148,3,FALSE),$C780))</f>
        <v/>
      </c>
      <c r="E780" t="str">
        <f>IF($B780="A","",IFERROR(VLOOKUP($C780,Elster!$I$5:$M$148,3,FALSE),$C780))</f>
        <v>0x000</v>
      </c>
      <c r="F780">
        <f t="shared" si="25"/>
        <v>0</v>
      </c>
      <c r="G780" s="2">
        <f t="shared" si="26"/>
        <v>4.9999999999998934E-3</v>
      </c>
    </row>
    <row r="781" spans="1:7" x14ac:dyDescent="0.35">
      <c r="A781" t="s">
        <v>16832</v>
      </c>
      <c r="B781" t="s">
        <v>7319</v>
      </c>
      <c r="C781" t="s">
        <v>7320</v>
      </c>
      <c r="D781" t="str">
        <f>IF($B781="B","",IFERROR(VLOOKUP($C781,Elster!$I$5:$M$148,3,FALSE),$C781))</f>
        <v>0x000</v>
      </c>
      <c r="E781" t="str">
        <f>IF($B781="A","",IFERROR(VLOOKUP($C781,Elster!$I$5:$M$148,3,FALSE),$C781))</f>
        <v/>
      </c>
      <c r="F781">
        <f t="shared" si="25"/>
        <v>0</v>
      </c>
      <c r="G781" s="2">
        <f t="shared" si="26"/>
        <v>0</v>
      </c>
    </row>
    <row r="782" spans="1:7" x14ac:dyDescent="0.35">
      <c r="A782" t="s">
        <v>16833</v>
      </c>
      <c r="B782" t="s">
        <v>7317</v>
      </c>
      <c r="C782" t="s">
        <v>7321</v>
      </c>
      <c r="D782" t="str">
        <f>IF($B782="B","",IFERROR(VLOOKUP($C782,Elster!$I$5:$M$148,3,FALSE),$C782))</f>
        <v/>
      </c>
      <c r="E782" t="str">
        <f>IF($B782="A","",IFERROR(VLOOKUP($C782,Elster!$I$5:$M$148,3,FALSE),$C782))</f>
        <v xml:space="preserve">   "FEHLERMELDUNG"                                    </v>
      </c>
      <c r="F782">
        <f t="shared" si="25"/>
        <v>1</v>
      </c>
      <c r="G782" s="2">
        <f t="shared" si="26"/>
        <v>4.9999999999998934E-3</v>
      </c>
    </row>
    <row r="783" spans="1:7" x14ac:dyDescent="0.35">
      <c r="A783" t="s">
        <v>16833</v>
      </c>
      <c r="B783" t="s">
        <v>7319</v>
      </c>
      <c r="C783" t="s">
        <v>7321</v>
      </c>
      <c r="D783" t="str">
        <f>IF($B783="B","",IFERROR(VLOOKUP($C783,Elster!$I$5:$M$148,3,FALSE),$C783))</f>
        <v xml:space="preserve">   "FEHLERMELDUNG"                                    </v>
      </c>
      <c r="E783" t="str">
        <f>IF($B783="A","",IFERROR(VLOOKUP($C783,Elster!$I$5:$M$148,3,FALSE),$C783))</f>
        <v/>
      </c>
      <c r="F783">
        <f t="shared" si="25"/>
        <v>1</v>
      </c>
      <c r="G783" s="2">
        <f t="shared" si="26"/>
        <v>0</v>
      </c>
    </row>
    <row r="784" spans="1:7" x14ac:dyDescent="0.35">
      <c r="A784" t="s">
        <v>16834</v>
      </c>
      <c r="B784" t="s">
        <v>7317</v>
      </c>
      <c r="C784" t="s">
        <v>7778</v>
      </c>
      <c r="D784" t="str">
        <f>IF($B784="B","",IFERROR(VLOOKUP($C784,Elster!$I$5:$M$148,3,FALSE),$C784))</f>
        <v/>
      </c>
      <c r="E784" t="str">
        <f>IF($B784="A","",IFERROR(VLOOKUP($C784,Elster!$I$5:$M$148,3,FALSE),$C784))</f>
        <v>0x03C</v>
      </c>
      <c r="F784">
        <f t="shared" si="25"/>
        <v>60</v>
      </c>
      <c r="G784" s="2">
        <f t="shared" si="26"/>
        <v>4.9999999999998934E-3</v>
      </c>
    </row>
    <row r="785" spans="1:7" x14ac:dyDescent="0.35">
      <c r="A785" t="s">
        <v>16834</v>
      </c>
      <c r="B785" t="s">
        <v>7319</v>
      </c>
      <c r="C785" t="s">
        <v>7778</v>
      </c>
      <c r="D785" t="str">
        <f>IF($B785="B","",IFERROR(VLOOKUP($C785,Elster!$I$5:$M$148,3,FALSE),$C785))</f>
        <v>0x03C</v>
      </c>
      <c r="E785" t="str">
        <f>IF($B785="A","",IFERROR(VLOOKUP($C785,Elster!$I$5:$M$148,3,FALSE),$C785))</f>
        <v/>
      </c>
      <c r="F785">
        <f t="shared" si="25"/>
        <v>60</v>
      </c>
      <c r="G785" s="2">
        <f t="shared" si="26"/>
        <v>0</v>
      </c>
    </row>
    <row r="786" spans="1:7" x14ac:dyDescent="0.35">
      <c r="A786" t="s">
        <v>16835</v>
      </c>
      <c r="B786" t="s">
        <v>7317</v>
      </c>
      <c r="C786" t="s">
        <v>7325</v>
      </c>
      <c r="D786" t="str">
        <f>IF($B786="B","",IFERROR(VLOOKUP($C786,Elster!$I$5:$M$148,3,FALSE),$C786))</f>
        <v/>
      </c>
      <c r="E786" t="str">
        <f>IF($B786="A","",IFERROR(VLOOKUP($C786,Elster!$I$5:$M$148,3,FALSE),$C786))</f>
        <v xml:space="preserve">   "SPEICHERSOLLTEMP"                                 </v>
      </c>
      <c r="F786">
        <f t="shared" si="25"/>
        <v>3</v>
      </c>
      <c r="G786" s="2">
        <f t="shared" si="26"/>
        <v>8.3330000000003679E-3</v>
      </c>
    </row>
    <row r="787" spans="1:7" x14ac:dyDescent="0.35">
      <c r="A787" t="s">
        <v>16836</v>
      </c>
      <c r="B787" t="s">
        <v>7317</v>
      </c>
      <c r="C787" t="s">
        <v>7320</v>
      </c>
      <c r="D787" t="str">
        <f>IF($B787="B","",IFERROR(VLOOKUP($C787,Elster!$I$5:$M$148,3,FALSE),$C787))</f>
        <v/>
      </c>
      <c r="E787" t="str">
        <f>IF($B787="A","",IFERROR(VLOOKUP($C787,Elster!$I$5:$M$148,3,FALSE),$C787))</f>
        <v>0x000</v>
      </c>
      <c r="F787">
        <f t="shared" si="25"/>
        <v>0</v>
      </c>
      <c r="G787" s="2">
        <f t="shared" si="26"/>
        <v>4.9739999999998119E-3</v>
      </c>
    </row>
    <row r="788" spans="1:7" x14ac:dyDescent="0.35">
      <c r="A788" t="s">
        <v>16837</v>
      </c>
      <c r="B788" t="s">
        <v>7317</v>
      </c>
      <c r="C788" t="s">
        <v>7318</v>
      </c>
      <c r="D788" t="str">
        <f>IF($B788="B","",IFERROR(VLOOKUP($C788,Elster!$I$5:$M$148,3,FALSE),$C788))</f>
        <v/>
      </c>
      <c r="E788" t="str">
        <f>IF($B788="A","",IFERROR(VLOOKUP($C788,Elster!$I$5:$M$148,3,FALSE),$C788))</f>
        <v xml:space="preserve">   "SAMMLERISTTEMP"                                   </v>
      </c>
      <c r="F788">
        <f t="shared" si="25"/>
        <v>13</v>
      </c>
      <c r="G788" s="2">
        <f t="shared" si="26"/>
        <v>4.974000000000256E-3</v>
      </c>
    </row>
    <row r="789" spans="1:7" x14ac:dyDescent="0.35">
      <c r="A789" t="s">
        <v>16838</v>
      </c>
      <c r="B789" t="s">
        <v>7317</v>
      </c>
      <c r="C789" t="s">
        <v>7329</v>
      </c>
      <c r="D789" t="str">
        <f>IF($B789="B","",IFERROR(VLOOKUP($C789,Elster!$I$5:$M$148,3,FALSE),$C789))</f>
        <v/>
      </c>
      <c r="E789" t="str">
        <f>IF($B789="A","",IFERROR(VLOOKUP($C789,Elster!$I$5:$M$148,3,FALSE),$C789))</f>
        <v xml:space="preserve">   "KESSELSOLLTEMP"                                   </v>
      </c>
      <c r="F789">
        <f t="shared" si="25"/>
        <v>2</v>
      </c>
      <c r="G789" s="2">
        <f t="shared" si="26"/>
        <v>4.9479999999997304E-3</v>
      </c>
    </row>
    <row r="790" spans="1:7" x14ac:dyDescent="0.35">
      <c r="A790" t="s">
        <v>16839</v>
      </c>
      <c r="B790" t="s">
        <v>7317</v>
      </c>
      <c r="C790" t="s">
        <v>7320</v>
      </c>
      <c r="D790" t="str">
        <f>IF($B790="B","",IFERROR(VLOOKUP($C790,Elster!$I$5:$M$148,3,FALSE),$C790))</f>
        <v/>
      </c>
      <c r="E790" t="str">
        <f>IF($B790="A","",IFERROR(VLOOKUP($C790,Elster!$I$5:$M$148,3,FALSE),$C790))</f>
        <v>0x000</v>
      </c>
      <c r="F790">
        <f t="shared" si="25"/>
        <v>0</v>
      </c>
      <c r="G790" s="2">
        <f t="shared" si="26"/>
        <v>4.974000000000256E-3</v>
      </c>
    </row>
    <row r="791" spans="1:7" x14ac:dyDescent="0.35">
      <c r="A791" t="s">
        <v>16840</v>
      </c>
      <c r="B791" t="s">
        <v>7317</v>
      </c>
      <c r="C791" t="s">
        <v>7366</v>
      </c>
      <c r="D791" t="str">
        <f>IF($B791="B","",IFERROR(VLOOKUP($C791,Elster!$I$5:$M$148,3,FALSE),$C791))</f>
        <v/>
      </c>
      <c r="E791" t="str">
        <f>IF($B791="A","",IFERROR(VLOOKUP($C791,Elster!$I$5:$M$148,3,FALSE),$C791))</f>
        <v xml:space="preserve">//   "ERWEITERUNGSTELEGRAMM"                            </v>
      </c>
      <c r="F791">
        <f t="shared" si="25"/>
        <v>250</v>
      </c>
      <c r="G791" s="2">
        <f t="shared" si="26"/>
        <v>4.9739999999998119E-3</v>
      </c>
    </row>
    <row r="792" spans="1:7" x14ac:dyDescent="0.35">
      <c r="A792" t="s">
        <v>16841</v>
      </c>
      <c r="B792" t="s">
        <v>7317</v>
      </c>
      <c r="C792" t="s">
        <v>7321</v>
      </c>
      <c r="D792" t="str">
        <f>IF($B792="B","",IFERROR(VLOOKUP($C792,Elster!$I$5:$M$148,3,FALSE),$C792))</f>
        <v/>
      </c>
      <c r="E792" t="str">
        <f>IF($B792="A","",IFERROR(VLOOKUP($C792,Elster!$I$5:$M$148,3,FALSE),$C792))</f>
        <v xml:space="preserve">   "FEHLERMELDUNG"                                    </v>
      </c>
      <c r="F792">
        <f t="shared" si="25"/>
        <v>1</v>
      </c>
      <c r="G792" s="2">
        <f t="shared" si="26"/>
        <v>4.9739999999998119E-3</v>
      </c>
    </row>
    <row r="793" spans="1:7" x14ac:dyDescent="0.35">
      <c r="A793" t="s">
        <v>16842</v>
      </c>
      <c r="B793" t="s">
        <v>7317</v>
      </c>
      <c r="C793" t="s">
        <v>7360</v>
      </c>
      <c r="D793" t="str">
        <f>IF($B793="B","",IFERROR(VLOOKUP($C793,Elster!$I$5:$M$148,3,FALSE),$C793))</f>
        <v/>
      </c>
      <c r="E793" t="str">
        <f>IF($B793="A","",IFERROR(VLOOKUP($C793,Elster!$I$5:$M$148,3,FALSE),$C793))</f>
        <v xml:space="preserve">   "HYSTERESEZEIT"                                    </v>
      </c>
      <c r="F793">
        <f t="shared" si="25"/>
        <v>34</v>
      </c>
      <c r="G793" s="2">
        <f t="shared" si="26"/>
        <v>4.9470000000000347E-3</v>
      </c>
    </row>
    <row r="794" spans="1:7" x14ac:dyDescent="0.35">
      <c r="A794" t="s">
        <v>16843</v>
      </c>
      <c r="B794" t="s">
        <v>7317</v>
      </c>
      <c r="C794" t="s">
        <v>7352</v>
      </c>
      <c r="D794" t="str">
        <f>IF($B794="B","",IFERROR(VLOOKUP($C794,Elster!$I$5:$M$148,3,FALSE),$C794))</f>
        <v/>
      </c>
      <c r="E794" t="str">
        <f>IF($B794="A","",IFERROR(VLOOKUP($C794,Elster!$I$5:$M$148,3,FALSE),$C794))</f>
        <v xml:space="preserve">   "SPEICHERISTTEMP"                                  </v>
      </c>
      <c r="F794">
        <f t="shared" si="25"/>
        <v>14</v>
      </c>
      <c r="G794" s="2">
        <f t="shared" si="26"/>
        <v>4.974000000000256E-3</v>
      </c>
    </row>
    <row r="795" spans="1:7" x14ac:dyDescent="0.35">
      <c r="A795" t="s">
        <v>16844</v>
      </c>
      <c r="B795" t="s">
        <v>7317</v>
      </c>
      <c r="C795" t="s">
        <v>7320</v>
      </c>
      <c r="D795" t="str">
        <f>IF($B795="B","",IFERROR(VLOOKUP($C795,Elster!$I$5:$M$148,3,FALSE),$C795))</f>
        <v/>
      </c>
      <c r="E795" t="str">
        <f>IF($B795="A","",IFERROR(VLOOKUP($C795,Elster!$I$5:$M$148,3,FALSE),$C795))</f>
        <v>0x000</v>
      </c>
      <c r="F795">
        <f t="shared" si="25"/>
        <v>0</v>
      </c>
      <c r="G795" s="2">
        <f t="shared" si="26"/>
        <v>4.9739999999998119E-3</v>
      </c>
    </row>
    <row r="796" spans="1:7" x14ac:dyDescent="0.35">
      <c r="A796" t="s">
        <v>16845</v>
      </c>
      <c r="B796" t="s">
        <v>7317</v>
      </c>
      <c r="C796" t="s">
        <v>7321</v>
      </c>
      <c r="D796" t="str">
        <f>IF($B796="B","",IFERROR(VLOOKUP($C796,Elster!$I$5:$M$148,3,FALSE),$C796))</f>
        <v/>
      </c>
      <c r="E796" t="str">
        <f>IF($B796="A","",IFERROR(VLOOKUP($C796,Elster!$I$5:$M$148,3,FALSE),$C796))</f>
        <v xml:space="preserve">   "FEHLERMELDUNG"                                    </v>
      </c>
      <c r="F796">
        <f t="shared" si="25"/>
        <v>1</v>
      </c>
      <c r="G796" s="2">
        <f t="shared" si="26"/>
        <v>4.974000000000256E-3</v>
      </c>
    </row>
    <row r="797" spans="1:7" x14ac:dyDescent="0.35">
      <c r="A797" t="s">
        <v>16846</v>
      </c>
      <c r="B797" t="s">
        <v>7317</v>
      </c>
      <c r="C797" t="s">
        <v>7791</v>
      </c>
      <c r="D797" t="str">
        <f>IF($B797="B","",IFERROR(VLOOKUP($C797,Elster!$I$5:$M$148,3,FALSE),$C797))</f>
        <v/>
      </c>
      <c r="E797" t="str">
        <f>IF($B797="A","",IFERROR(VLOOKUP($C797,Elster!$I$5:$M$148,3,FALSE),$C797))</f>
        <v>0x03D</v>
      </c>
      <c r="F797">
        <f t="shared" si="25"/>
        <v>61</v>
      </c>
      <c r="G797" s="2">
        <f t="shared" si="26"/>
        <v>4.9479999999997304E-3</v>
      </c>
    </row>
    <row r="798" spans="1:7" x14ac:dyDescent="0.35">
      <c r="A798" t="s">
        <v>16847</v>
      </c>
      <c r="B798" t="s">
        <v>7317</v>
      </c>
      <c r="C798" t="s">
        <v>7318</v>
      </c>
      <c r="D798" t="str">
        <f>IF($B798="B","",IFERROR(VLOOKUP($C798,Elster!$I$5:$M$148,3,FALSE),$C798))</f>
        <v/>
      </c>
      <c r="E798" t="str">
        <f>IF($B798="A","",IFERROR(VLOOKUP($C798,Elster!$I$5:$M$148,3,FALSE),$C798))</f>
        <v xml:space="preserve">   "SAMMLERISTTEMP"                                   </v>
      </c>
      <c r="F798">
        <f t="shared" si="25"/>
        <v>13</v>
      </c>
      <c r="G798" s="2">
        <f t="shared" si="26"/>
        <v>9.9740000000001494E-3</v>
      </c>
    </row>
    <row r="799" spans="1:7" x14ac:dyDescent="0.35">
      <c r="A799" t="s">
        <v>16847</v>
      </c>
      <c r="B799" t="s">
        <v>7319</v>
      </c>
      <c r="C799" t="s">
        <v>7318</v>
      </c>
      <c r="D799" t="str">
        <f>IF($B799="B","",IFERROR(VLOOKUP($C799,Elster!$I$5:$M$148,3,FALSE),$C799))</f>
        <v xml:space="preserve">   "SAMMLERISTTEMP"                                   </v>
      </c>
      <c r="E799" t="str">
        <f>IF($B799="A","",IFERROR(VLOOKUP($C799,Elster!$I$5:$M$148,3,FALSE),$C799))</f>
        <v/>
      </c>
      <c r="F799">
        <f t="shared" si="25"/>
        <v>13</v>
      </c>
      <c r="G799" s="2">
        <f t="shared" si="26"/>
        <v>0</v>
      </c>
    </row>
    <row r="800" spans="1:7" x14ac:dyDescent="0.35">
      <c r="A800" t="s">
        <v>16848</v>
      </c>
      <c r="B800" t="s">
        <v>7317</v>
      </c>
      <c r="C800" t="s">
        <v>7320</v>
      </c>
      <c r="D800" t="str">
        <f>IF($B800="B","",IFERROR(VLOOKUP($C800,Elster!$I$5:$M$148,3,FALSE),$C800))</f>
        <v/>
      </c>
      <c r="E800" t="str">
        <f>IF($B800="A","",IFERROR(VLOOKUP($C800,Elster!$I$5:$M$148,3,FALSE),$C800))</f>
        <v>0x000</v>
      </c>
      <c r="F800">
        <f t="shared" si="25"/>
        <v>0</v>
      </c>
      <c r="G800" s="2">
        <f t="shared" si="26"/>
        <v>5.0259999999999749E-3</v>
      </c>
    </row>
    <row r="801" spans="1:7" x14ac:dyDescent="0.35">
      <c r="A801" t="s">
        <v>16848</v>
      </c>
      <c r="B801" t="s">
        <v>7319</v>
      </c>
      <c r="C801" t="s">
        <v>7320</v>
      </c>
      <c r="D801" t="str">
        <f>IF($B801="B","",IFERROR(VLOOKUP($C801,Elster!$I$5:$M$148,3,FALSE),$C801))</f>
        <v>0x000</v>
      </c>
      <c r="E801" t="str">
        <f>IF($B801="A","",IFERROR(VLOOKUP($C801,Elster!$I$5:$M$148,3,FALSE),$C801))</f>
        <v/>
      </c>
      <c r="F801">
        <f t="shared" si="25"/>
        <v>0</v>
      </c>
      <c r="G801" s="2">
        <f t="shared" si="26"/>
        <v>0</v>
      </c>
    </row>
    <row r="802" spans="1:7" x14ac:dyDescent="0.35">
      <c r="A802" t="s">
        <v>16849</v>
      </c>
      <c r="B802" t="s">
        <v>7317</v>
      </c>
      <c r="C802" t="s">
        <v>7325</v>
      </c>
      <c r="D802" t="str">
        <f>IF($B802="B","",IFERROR(VLOOKUP($C802,Elster!$I$5:$M$148,3,FALSE),$C802))</f>
        <v/>
      </c>
      <c r="E802" t="str">
        <f>IF($B802="A","",IFERROR(VLOOKUP($C802,Elster!$I$5:$M$148,3,FALSE),$C802))</f>
        <v xml:space="preserve">   "SPEICHERSOLLTEMP"                                 </v>
      </c>
      <c r="F802">
        <f t="shared" si="25"/>
        <v>3</v>
      </c>
      <c r="G802" s="2">
        <f t="shared" si="26"/>
        <v>4.9999999999998934E-3</v>
      </c>
    </row>
    <row r="803" spans="1:7" x14ac:dyDescent="0.35">
      <c r="A803" t="s">
        <v>16849</v>
      </c>
      <c r="B803" t="s">
        <v>7319</v>
      </c>
      <c r="C803" t="s">
        <v>7325</v>
      </c>
      <c r="D803" t="str">
        <f>IF($B803="B","",IFERROR(VLOOKUP($C803,Elster!$I$5:$M$148,3,FALSE),$C803))</f>
        <v xml:space="preserve">   "SPEICHERSOLLTEMP"                                 </v>
      </c>
      <c r="E803" t="str">
        <f>IF($B803="A","",IFERROR(VLOOKUP($C803,Elster!$I$5:$M$148,3,FALSE),$C803))</f>
        <v/>
      </c>
      <c r="F803">
        <f t="shared" si="25"/>
        <v>3</v>
      </c>
      <c r="G803" s="2">
        <f t="shared" si="26"/>
        <v>0</v>
      </c>
    </row>
    <row r="804" spans="1:7" x14ac:dyDescent="0.35">
      <c r="A804" t="s">
        <v>16850</v>
      </c>
      <c r="B804" t="s">
        <v>7317</v>
      </c>
      <c r="C804" t="s">
        <v>7321</v>
      </c>
      <c r="D804" t="str">
        <f>IF($B804="B","",IFERROR(VLOOKUP($C804,Elster!$I$5:$M$148,3,FALSE),$C804))</f>
        <v/>
      </c>
      <c r="E804" t="str">
        <f>IF($B804="A","",IFERROR(VLOOKUP($C804,Elster!$I$5:$M$148,3,FALSE),$C804))</f>
        <v xml:space="preserve">   "FEHLERMELDUNG"                                    </v>
      </c>
      <c r="F804">
        <f t="shared" si="25"/>
        <v>1</v>
      </c>
      <c r="G804" s="2">
        <f t="shared" si="26"/>
        <v>4.9990000000001977E-3</v>
      </c>
    </row>
    <row r="805" spans="1:7" x14ac:dyDescent="0.35">
      <c r="A805" t="s">
        <v>16850</v>
      </c>
      <c r="B805" t="s">
        <v>7319</v>
      </c>
      <c r="C805" t="s">
        <v>7321</v>
      </c>
      <c r="D805" t="str">
        <f>IF($B805="B","",IFERROR(VLOOKUP($C805,Elster!$I$5:$M$148,3,FALSE),$C805))</f>
        <v xml:space="preserve">   "FEHLERMELDUNG"                                    </v>
      </c>
      <c r="E805" t="str">
        <f>IF($B805="A","",IFERROR(VLOOKUP($C805,Elster!$I$5:$M$148,3,FALSE),$C805))</f>
        <v/>
      </c>
      <c r="F805">
        <f t="shared" si="25"/>
        <v>1</v>
      </c>
      <c r="G805" s="2">
        <f t="shared" si="26"/>
        <v>0</v>
      </c>
    </row>
    <row r="806" spans="1:7" x14ac:dyDescent="0.35">
      <c r="A806" t="s">
        <v>16851</v>
      </c>
      <c r="B806" t="s">
        <v>7317</v>
      </c>
      <c r="C806" t="s">
        <v>7320</v>
      </c>
      <c r="D806" t="str">
        <f>IF($B806="B","",IFERROR(VLOOKUP($C806,Elster!$I$5:$M$148,3,FALSE),$C806))</f>
        <v/>
      </c>
      <c r="E806" t="str">
        <f>IF($B806="A","",IFERROR(VLOOKUP($C806,Elster!$I$5:$M$148,3,FALSE),$C806))</f>
        <v>0x000</v>
      </c>
      <c r="F806">
        <f t="shared" si="25"/>
        <v>0</v>
      </c>
      <c r="G806" s="2">
        <f t="shared" si="26"/>
        <v>4.9999999999998934E-3</v>
      </c>
    </row>
    <row r="807" spans="1:7" x14ac:dyDescent="0.35">
      <c r="A807" t="s">
        <v>16851</v>
      </c>
      <c r="B807" t="s">
        <v>7319</v>
      </c>
      <c r="C807" t="s">
        <v>7320</v>
      </c>
      <c r="D807" t="str">
        <f>IF($B807="B","",IFERROR(VLOOKUP($C807,Elster!$I$5:$M$148,3,FALSE),$C807))</f>
        <v>0x000</v>
      </c>
      <c r="E807" t="str">
        <f>IF($B807="A","",IFERROR(VLOOKUP($C807,Elster!$I$5:$M$148,3,FALSE),$C807))</f>
        <v/>
      </c>
      <c r="F807">
        <f t="shared" si="25"/>
        <v>0</v>
      </c>
      <c r="G807" s="2">
        <f t="shared" si="26"/>
        <v>0</v>
      </c>
    </row>
    <row r="808" spans="1:7" x14ac:dyDescent="0.35">
      <c r="A808" t="s">
        <v>16852</v>
      </c>
      <c r="B808" t="s">
        <v>7317</v>
      </c>
      <c r="C808" t="s">
        <v>7366</v>
      </c>
      <c r="D808" t="str">
        <f>IF($B808="B","",IFERROR(VLOOKUP($C808,Elster!$I$5:$M$148,3,FALSE),$C808))</f>
        <v/>
      </c>
      <c r="E808" t="str">
        <f>IF($B808="A","",IFERROR(VLOOKUP($C808,Elster!$I$5:$M$148,3,FALSE),$C808))</f>
        <v xml:space="preserve">//   "ERWEITERUNGSTELEGRAMM"                            </v>
      </c>
      <c r="F808">
        <f t="shared" si="25"/>
        <v>250</v>
      </c>
      <c r="G808" s="2">
        <f t="shared" si="26"/>
        <v>4.9999999999998934E-3</v>
      </c>
    </row>
    <row r="809" spans="1:7" x14ac:dyDescent="0.35">
      <c r="A809" t="s">
        <v>16852</v>
      </c>
      <c r="B809" t="s">
        <v>7319</v>
      </c>
      <c r="C809" t="s">
        <v>7366</v>
      </c>
      <c r="D809" t="str">
        <f>IF($B809="B","",IFERROR(VLOOKUP($C809,Elster!$I$5:$M$148,3,FALSE),$C809))</f>
        <v xml:space="preserve">//   "ERWEITERUNGSTELEGRAMM"                            </v>
      </c>
      <c r="E809" t="str">
        <f>IF($B809="A","",IFERROR(VLOOKUP($C809,Elster!$I$5:$M$148,3,FALSE),$C809))</f>
        <v/>
      </c>
      <c r="F809">
        <f t="shared" si="25"/>
        <v>250</v>
      </c>
      <c r="G809" s="2">
        <f t="shared" si="26"/>
        <v>0</v>
      </c>
    </row>
    <row r="810" spans="1:7" x14ac:dyDescent="0.35">
      <c r="A810" t="s">
        <v>16853</v>
      </c>
      <c r="B810" t="s">
        <v>7319</v>
      </c>
      <c r="C810" t="s">
        <v>7321</v>
      </c>
      <c r="D810" t="str">
        <f>IF($B810="B","",IFERROR(VLOOKUP($C810,Elster!$I$5:$M$148,3,FALSE),$C810))</f>
        <v xml:space="preserve">   "FEHLERMELDUNG"                                    </v>
      </c>
      <c r="E810" t="str">
        <f>IF($B810="A","",IFERROR(VLOOKUP($C810,Elster!$I$5:$M$148,3,FALSE),$C810))</f>
        <v/>
      </c>
      <c r="F810">
        <f t="shared" si="25"/>
        <v>1</v>
      </c>
      <c r="G810" s="2">
        <f t="shared" si="26"/>
        <v>4.974000000000256E-3</v>
      </c>
    </row>
    <row r="811" spans="1:7" x14ac:dyDescent="0.35">
      <c r="A811" t="s">
        <v>16854</v>
      </c>
      <c r="B811" t="s">
        <v>7317</v>
      </c>
      <c r="C811" t="s">
        <v>7321</v>
      </c>
      <c r="D811" t="str">
        <f>IF($B811="B","",IFERROR(VLOOKUP($C811,Elster!$I$5:$M$148,3,FALSE),$C811))</f>
        <v/>
      </c>
      <c r="E811" t="str">
        <f>IF($B811="A","",IFERROR(VLOOKUP($C811,Elster!$I$5:$M$148,3,FALSE),$C811))</f>
        <v xml:space="preserve">   "FEHLERMELDUNG"                                    </v>
      </c>
      <c r="F811">
        <f t="shared" si="25"/>
        <v>1</v>
      </c>
      <c r="G811" s="2">
        <f t="shared" si="26"/>
        <v>2.5999999999637424E-5</v>
      </c>
    </row>
    <row r="812" spans="1:7" x14ac:dyDescent="0.35">
      <c r="A812" t="s">
        <v>16855</v>
      </c>
      <c r="B812" t="s">
        <v>7319</v>
      </c>
      <c r="C812" t="s">
        <v>7361</v>
      </c>
      <c r="D812" t="str">
        <f>IF($B812="B","",IFERROR(VLOOKUP($C812,Elster!$I$5:$M$148,3,FALSE),$C812))</f>
        <v xml:space="preserve">   "MAX_HYSTERESE"                                    </v>
      </c>
      <c r="E812" t="str">
        <f>IF($B812="A","",IFERROR(VLOOKUP($C812,Elster!$I$5:$M$148,3,FALSE),$C812))</f>
        <v/>
      </c>
      <c r="F812">
        <f t="shared" si="25"/>
        <v>35</v>
      </c>
      <c r="G812" s="2">
        <f t="shared" si="26"/>
        <v>4.974000000000256E-3</v>
      </c>
    </row>
    <row r="813" spans="1:7" x14ac:dyDescent="0.35">
      <c r="A813" t="s">
        <v>16856</v>
      </c>
      <c r="B813" t="s">
        <v>7317</v>
      </c>
      <c r="C813" t="s">
        <v>7361</v>
      </c>
      <c r="D813" t="str">
        <f>IF($B813="B","",IFERROR(VLOOKUP($C813,Elster!$I$5:$M$148,3,FALSE),$C813))</f>
        <v/>
      </c>
      <c r="E813" t="str">
        <f>IF($B813="A","",IFERROR(VLOOKUP($C813,Elster!$I$5:$M$148,3,FALSE),$C813))</f>
        <v xml:space="preserve">   "MAX_HYSTERESE"                                    </v>
      </c>
      <c r="F813">
        <f t="shared" si="25"/>
        <v>35</v>
      </c>
      <c r="G813" s="2">
        <f t="shared" si="26"/>
        <v>2.6000000000081513E-5</v>
      </c>
    </row>
    <row r="814" spans="1:7" x14ac:dyDescent="0.35">
      <c r="A814" t="s">
        <v>16857</v>
      </c>
      <c r="B814" t="s">
        <v>7317</v>
      </c>
      <c r="C814" t="s">
        <v>7322</v>
      </c>
      <c r="D814" t="str">
        <f>IF($B814="B","",IFERROR(VLOOKUP($C814,Elster!$I$5:$M$148,3,FALSE),$C814))</f>
        <v/>
      </c>
      <c r="E814" t="str">
        <f>IF($B814="A","",IFERROR(VLOOKUP($C814,Elster!$I$5:$M$148,3,FALSE),$C814))</f>
        <v xml:space="preserve">   "GERAETE_ID"                                       </v>
      </c>
      <c r="F814">
        <f t="shared" si="25"/>
        <v>11</v>
      </c>
      <c r="G814" s="2">
        <f t="shared" si="26"/>
        <v>4.9999999999998934E-3</v>
      </c>
    </row>
    <row r="815" spans="1:7" x14ac:dyDescent="0.35">
      <c r="A815" t="s">
        <v>16857</v>
      </c>
      <c r="B815" t="s">
        <v>7319</v>
      </c>
      <c r="C815" t="s">
        <v>7322</v>
      </c>
      <c r="D815" t="str">
        <f>IF($B815="B","",IFERROR(VLOOKUP($C815,Elster!$I$5:$M$148,3,FALSE),$C815))</f>
        <v xml:space="preserve">   "GERAETE_ID"                                       </v>
      </c>
      <c r="E815" t="str">
        <f>IF($B815="A","",IFERROR(VLOOKUP($C815,Elster!$I$5:$M$148,3,FALSE),$C815))</f>
        <v/>
      </c>
      <c r="F815">
        <f t="shared" si="25"/>
        <v>11</v>
      </c>
      <c r="G815" s="2">
        <f t="shared" si="26"/>
        <v>0</v>
      </c>
    </row>
    <row r="816" spans="1:7" x14ac:dyDescent="0.35">
      <c r="A816" t="s">
        <v>16858</v>
      </c>
      <c r="B816" t="s">
        <v>7317</v>
      </c>
      <c r="C816" t="s">
        <v>7320</v>
      </c>
      <c r="D816" t="str">
        <f>IF($B816="B","",IFERROR(VLOOKUP($C816,Elster!$I$5:$M$148,3,FALSE),$C816))</f>
        <v/>
      </c>
      <c r="E816" t="str">
        <f>IF($B816="A","",IFERROR(VLOOKUP($C816,Elster!$I$5:$M$148,3,FALSE),$C816))</f>
        <v>0x000</v>
      </c>
      <c r="F816">
        <f t="shared" si="25"/>
        <v>0</v>
      </c>
      <c r="G816" s="2">
        <f t="shared" si="26"/>
        <v>4.9999999999998934E-3</v>
      </c>
    </row>
    <row r="817" spans="1:7" x14ac:dyDescent="0.35">
      <c r="A817" t="s">
        <v>16858</v>
      </c>
      <c r="B817" t="s">
        <v>7319</v>
      </c>
      <c r="C817" t="s">
        <v>7320</v>
      </c>
      <c r="D817" t="str">
        <f>IF($B817="B","",IFERROR(VLOOKUP($C817,Elster!$I$5:$M$148,3,FALSE),$C817))</f>
        <v>0x000</v>
      </c>
      <c r="E817" t="str">
        <f>IF($B817="A","",IFERROR(VLOOKUP($C817,Elster!$I$5:$M$148,3,FALSE),$C817))</f>
        <v/>
      </c>
      <c r="F817">
        <f t="shared" si="25"/>
        <v>0</v>
      </c>
      <c r="G817" s="2">
        <f t="shared" si="26"/>
        <v>0</v>
      </c>
    </row>
    <row r="818" spans="1:7" x14ac:dyDescent="0.35">
      <c r="A818" t="s">
        <v>16859</v>
      </c>
      <c r="B818" t="s">
        <v>7317</v>
      </c>
      <c r="C818" t="s">
        <v>7321</v>
      </c>
      <c r="D818" t="str">
        <f>IF($B818="B","",IFERROR(VLOOKUP($C818,Elster!$I$5:$M$148,3,FALSE),$C818))</f>
        <v/>
      </c>
      <c r="E818" t="str">
        <f>IF($B818="A","",IFERROR(VLOOKUP($C818,Elster!$I$5:$M$148,3,FALSE),$C818))</f>
        <v xml:space="preserve">   "FEHLERMELDUNG"                                    </v>
      </c>
      <c r="F818">
        <f t="shared" si="25"/>
        <v>1</v>
      </c>
      <c r="G818" s="2">
        <f t="shared" si="26"/>
        <v>4.9999999999998934E-3</v>
      </c>
    </row>
    <row r="819" spans="1:7" x14ac:dyDescent="0.35">
      <c r="A819" t="s">
        <v>16859</v>
      </c>
      <c r="B819" t="s">
        <v>7319</v>
      </c>
      <c r="C819" t="s">
        <v>7321</v>
      </c>
      <c r="D819" t="str">
        <f>IF($B819="B","",IFERROR(VLOOKUP($C819,Elster!$I$5:$M$148,3,FALSE),$C819))</f>
        <v xml:space="preserve">   "FEHLERMELDUNG"                                    </v>
      </c>
      <c r="E819" t="str">
        <f>IF($B819="A","",IFERROR(VLOOKUP($C819,Elster!$I$5:$M$148,3,FALSE),$C819))</f>
        <v/>
      </c>
      <c r="F819">
        <f t="shared" si="25"/>
        <v>1</v>
      </c>
      <c r="G819" s="2">
        <f t="shared" si="26"/>
        <v>0</v>
      </c>
    </row>
    <row r="820" spans="1:7" x14ac:dyDescent="0.35">
      <c r="A820" t="s">
        <v>16860</v>
      </c>
      <c r="B820" t="s">
        <v>7317</v>
      </c>
      <c r="C820" t="s">
        <v>7807</v>
      </c>
      <c r="D820" t="str">
        <f>IF($B820="B","",IFERROR(VLOOKUP($C820,Elster!$I$5:$M$148,3,FALSE),$C820))</f>
        <v/>
      </c>
      <c r="E820" t="str">
        <f>IF($B820="A","",IFERROR(VLOOKUP($C820,Elster!$I$5:$M$148,3,FALSE),$C820))</f>
        <v>0x03A</v>
      </c>
      <c r="F820">
        <f t="shared" si="25"/>
        <v>58</v>
      </c>
      <c r="G820" s="2">
        <f t="shared" si="26"/>
        <v>5.0000000000003375E-3</v>
      </c>
    </row>
    <row r="821" spans="1:7" x14ac:dyDescent="0.35">
      <c r="A821" t="s">
        <v>16860</v>
      </c>
      <c r="B821" t="s">
        <v>7319</v>
      </c>
      <c r="C821" t="s">
        <v>7807</v>
      </c>
      <c r="D821" t="str">
        <f>IF($B821="B","",IFERROR(VLOOKUP($C821,Elster!$I$5:$M$148,3,FALSE),$C821))</f>
        <v>0x03A</v>
      </c>
      <c r="E821" t="str">
        <f>IF($B821="A","",IFERROR(VLOOKUP($C821,Elster!$I$5:$M$148,3,FALSE),$C821))</f>
        <v/>
      </c>
      <c r="F821">
        <f t="shared" si="25"/>
        <v>58</v>
      </c>
      <c r="G821" s="2">
        <f t="shared" si="26"/>
        <v>0</v>
      </c>
    </row>
    <row r="822" spans="1:7" x14ac:dyDescent="0.35">
      <c r="A822" t="s">
        <v>16861</v>
      </c>
      <c r="B822" t="s">
        <v>7317</v>
      </c>
      <c r="C822" t="s">
        <v>7325</v>
      </c>
      <c r="D822" t="str">
        <f>IF($B822="B","",IFERROR(VLOOKUP($C822,Elster!$I$5:$M$148,3,FALSE),$C822))</f>
        <v/>
      </c>
      <c r="E822" t="str">
        <f>IF($B822="A","",IFERROR(VLOOKUP($C822,Elster!$I$5:$M$148,3,FALSE),$C822))</f>
        <v xml:space="preserve">   "SPEICHERSOLLTEMP"                                 </v>
      </c>
      <c r="F822">
        <f t="shared" si="25"/>
        <v>3</v>
      </c>
      <c r="G822" s="2">
        <f t="shared" si="26"/>
        <v>8.019999999999694E-3</v>
      </c>
    </row>
    <row r="823" spans="1:7" x14ac:dyDescent="0.35">
      <c r="A823" t="s">
        <v>16862</v>
      </c>
      <c r="B823" t="s">
        <v>7317</v>
      </c>
      <c r="C823" t="s">
        <v>7320</v>
      </c>
      <c r="D823" t="str">
        <f>IF($B823="B","",IFERROR(VLOOKUP($C823,Elster!$I$5:$M$148,3,FALSE),$C823))</f>
        <v/>
      </c>
      <c r="E823" t="str">
        <f>IF($B823="A","",IFERROR(VLOOKUP($C823,Elster!$I$5:$M$148,3,FALSE),$C823))</f>
        <v>0x000</v>
      </c>
      <c r="F823">
        <f t="shared" si="25"/>
        <v>0</v>
      </c>
      <c r="G823" s="2">
        <f t="shared" si="26"/>
        <v>4.974000000000256E-3</v>
      </c>
    </row>
    <row r="824" spans="1:7" x14ac:dyDescent="0.35">
      <c r="A824" t="s">
        <v>16863</v>
      </c>
      <c r="B824" t="s">
        <v>7317</v>
      </c>
      <c r="C824" t="s">
        <v>7318</v>
      </c>
      <c r="D824" t="str">
        <f>IF($B824="B","",IFERROR(VLOOKUP($C824,Elster!$I$5:$M$148,3,FALSE),$C824))</f>
        <v/>
      </c>
      <c r="E824" t="str">
        <f>IF($B824="A","",IFERROR(VLOOKUP($C824,Elster!$I$5:$M$148,3,FALSE),$C824))</f>
        <v xml:space="preserve">   "SAMMLERISTTEMP"                                   </v>
      </c>
      <c r="F824">
        <f t="shared" si="25"/>
        <v>13</v>
      </c>
      <c r="G824" s="2">
        <f t="shared" si="26"/>
        <v>4.9739999999998119E-3</v>
      </c>
    </row>
    <row r="825" spans="1:7" x14ac:dyDescent="0.35">
      <c r="A825" t="s">
        <v>16864</v>
      </c>
      <c r="B825" t="s">
        <v>7317</v>
      </c>
      <c r="C825" t="s">
        <v>7329</v>
      </c>
      <c r="D825" t="str">
        <f>IF($B825="B","",IFERROR(VLOOKUP($C825,Elster!$I$5:$M$148,3,FALSE),$C825))</f>
        <v/>
      </c>
      <c r="E825" t="str">
        <f>IF($B825="A","",IFERROR(VLOOKUP($C825,Elster!$I$5:$M$148,3,FALSE),$C825))</f>
        <v xml:space="preserve">   "KESSELSOLLTEMP"                                   </v>
      </c>
      <c r="F825">
        <f t="shared" si="25"/>
        <v>2</v>
      </c>
      <c r="G825" s="2">
        <f t="shared" si="26"/>
        <v>4.974000000000256E-3</v>
      </c>
    </row>
    <row r="826" spans="1:7" x14ac:dyDescent="0.35">
      <c r="A826" t="s">
        <v>16865</v>
      </c>
      <c r="B826" t="s">
        <v>7317</v>
      </c>
      <c r="C826" t="s">
        <v>7320</v>
      </c>
      <c r="D826" t="str">
        <f>IF($B826="B","",IFERROR(VLOOKUP($C826,Elster!$I$5:$M$148,3,FALSE),$C826))</f>
        <v/>
      </c>
      <c r="E826" t="str">
        <f>IF($B826="A","",IFERROR(VLOOKUP($C826,Elster!$I$5:$M$148,3,FALSE),$C826))</f>
        <v>0x000</v>
      </c>
      <c r="F826">
        <f t="shared" si="25"/>
        <v>0</v>
      </c>
      <c r="G826" s="2">
        <f t="shared" si="26"/>
        <v>4.9479999999997304E-3</v>
      </c>
    </row>
    <row r="827" spans="1:7" x14ac:dyDescent="0.35">
      <c r="A827" t="s">
        <v>16866</v>
      </c>
      <c r="B827" t="s">
        <v>7317</v>
      </c>
      <c r="C827" t="s">
        <v>7366</v>
      </c>
      <c r="D827" t="str">
        <f>IF($B827="B","",IFERROR(VLOOKUP($C827,Elster!$I$5:$M$148,3,FALSE),$C827))</f>
        <v/>
      </c>
      <c r="E827" t="str">
        <f>IF($B827="A","",IFERROR(VLOOKUP($C827,Elster!$I$5:$M$148,3,FALSE),$C827))</f>
        <v xml:space="preserve">//   "ERWEITERUNGSTELEGRAMM"                            </v>
      </c>
      <c r="F827">
        <f t="shared" si="25"/>
        <v>250</v>
      </c>
      <c r="G827" s="2">
        <f t="shared" si="26"/>
        <v>4.974000000000256E-3</v>
      </c>
    </row>
    <row r="828" spans="1:7" x14ac:dyDescent="0.35">
      <c r="A828" t="s">
        <v>16867</v>
      </c>
      <c r="B828" t="s">
        <v>7317</v>
      </c>
      <c r="C828" t="s">
        <v>7321</v>
      </c>
      <c r="D828" t="str">
        <f>IF($B828="B","",IFERROR(VLOOKUP($C828,Elster!$I$5:$M$148,3,FALSE),$C828))</f>
        <v/>
      </c>
      <c r="E828" t="str">
        <f>IF($B828="A","",IFERROR(VLOOKUP($C828,Elster!$I$5:$M$148,3,FALSE),$C828))</f>
        <v xml:space="preserve">   "FEHLERMELDUNG"                                    </v>
      </c>
      <c r="F828">
        <f t="shared" si="25"/>
        <v>1</v>
      </c>
      <c r="G828" s="2">
        <f t="shared" si="26"/>
        <v>4.9739999999998119E-3</v>
      </c>
    </row>
    <row r="829" spans="1:7" x14ac:dyDescent="0.35">
      <c r="A829" t="s">
        <v>16868</v>
      </c>
      <c r="B829" t="s">
        <v>7317</v>
      </c>
      <c r="C829" t="s">
        <v>7361</v>
      </c>
      <c r="D829" t="str">
        <f>IF($B829="B","",IFERROR(VLOOKUP($C829,Elster!$I$5:$M$148,3,FALSE),$C829))</f>
        <v/>
      </c>
      <c r="E829" t="str">
        <f>IF($B829="A","",IFERROR(VLOOKUP($C829,Elster!$I$5:$M$148,3,FALSE),$C829))</f>
        <v xml:space="preserve">   "MAX_HYSTERESE"                                    </v>
      </c>
      <c r="F829">
        <f t="shared" si="25"/>
        <v>35</v>
      </c>
      <c r="G829" s="2">
        <f t="shared" si="26"/>
        <v>4.9470000000000347E-3</v>
      </c>
    </row>
    <row r="830" spans="1:7" x14ac:dyDescent="0.35">
      <c r="A830" t="s">
        <v>16869</v>
      </c>
      <c r="B830" t="s">
        <v>7317</v>
      </c>
      <c r="C830" t="s">
        <v>7322</v>
      </c>
      <c r="D830" t="str">
        <f>IF($B830="B","",IFERROR(VLOOKUP($C830,Elster!$I$5:$M$148,3,FALSE),$C830))</f>
        <v/>
      </c>
      <c r="E830" t="str">
        <f>IF($B830="A","",IFERROR(VLOOKUP($C830,Elster!$I$5:$M$148,3,FALSE),$C830))</f>
        <v xml:space="preserve">   "GERAETE_ID"                                       </v>
      </c>
      <c r="F830">
        <f t="shared" si="25"/>
        <v>11</v>
      </c>
      <c r="G830" s="2">
        <f t="shared" si="26"/>
        <v>4.9739999999998119E-3</v>
      </c>
    </row>
    <row r="831" spans="1:7" x14ac:dyDescent="0.35">
      <c r="A831" t="s">
        <v>16870</v>
      </c>
      <c r="B831" t="s">
        <v>7317</v>
      </c>
      <c r="C831" t="s">
        <v>7320</v>
      </c>
      <c r="D831" t="str">
        <f>IF($B831="B","",IFERROR(VLOOKUP($C831,Elster!$I$5:$M$148,3,FALSE),$C831))</f>
        <v/>
      </c>
      <c r="E831" t="str">
        <f>IF($B831="A","",IFERROR(VLOOKUP($C831,Elster!$I$5:$M$148,3,FALSE),$C831))</f>
        <v>0x000</v>
      </c>
      <c r="F831">
        <f t="shared" si="25"/>
        <v>0</v>
      </c>
      <c r="G831" s="2">
        <f t="shared" si="26"/>
        <v>4.974000000000256E-3</v>
      </c>
    </row>
    <row r="832" spans="1:7" x14ac:dyDescent="0.35">
      <c r="A832" t="s">
        <v>16871</v>
      </c>
      <c r="B832" t="s">
        <v>7317</v>
      </c>
      <c r="C832" t="s">
        <v>7321</v>
      </c>
      <c r="D832" t="str">
        <f>IF($B832="B","",IFERROR(VLOOKUP($C832,Elster!$I$5:$M$148,3,FALSE),$C832))</f>
        <v/>
      </c>
      <c r="E832" t="str">
        <f>IF($B832="A","",IFERROR(VLOOKUP($C832,Elster!$I$5:$M$148,3,FALSE),$C832))</f>
        <v xml:space="preserve">   "FEHLERMELDUNG"                                    </v>
      </c>
      <c r="F832">
        <f t="shared" si="25"/>
        <v>1</v>
      </c>
      <c r="G832" s="2">
        <f t="shared" si="26"/>
        <v>4.9739999999998119E-3</v>
      </c>
    </row>
    <row r="833" spans="1:7" x14ac:dyDescent="0.35">
      <c r="A833" t="s">
        <v>16872</v>
      </c>
      <c r="B833" t="s">
        <v>7317</v>
      </c>
      <c r="C833" t="s">
        <v>7820</v>
      </c>
      <c r="D833" t="str">
        <f>IF($B833="B","",IFERROR(VLOOKUP($C833,Elster!$I$5:$M$148,3,FALSE),$C833))</f>
        <v/>
      </c>
      <c r="E833" t="str">
        <f>IF($B833="A","",IFERROR(VLOOKUP($C833,Elster!$I$5:$M$148,3,FALSE),$C833))</f>
        <v>0x03B</v>
      </c>
      <c r="F833">
        <f t="shared" si="25"/>
        <v>59</v>
      </c>
      <c r="G833" s="2">
        <f t="shared" si="26"/>
        <v>4.9480000000001745E-3</v>
      </c>
    </row>
    <row r="834" spans="1:7" x14ac:dyDescent="0.35">
      <c r="A834" t="s">
        <v>16873</v>
      </c>
      <c r="B834" t="s">
        <v>7317</v>
      </c>
      <c r="C834" t="s">
        <v>7318</v>
      </c>
      <c r="D834" t="str">
        <f>IF($B834="B","",IFERROR(VLOOKUP($C834,Elster!$I$5:$M$148,3,FALSE),$C834))</f>
        <v/>
      </c>
      <c r="E834" t="str">
        <f>IF($B834="A","",IFERROR(VLOOKUP($C834,Elster!$I$5:$M$148,3,FALSE),$C834))</f>
        <v xml:space="preserve">   "SAMMLERISTTEMP"                                   </v>
      </c>
      <c r="F834">
        <f t="shared" si="25"/>
        <v>13</v>
      </c>
      <c r="G834" s="2">
        <f t="shared" si="26"/>
        <v>1.0702999999999907E-2</v>
      </c>
    </row>
    <row r="835" spans="1:7" x14ac:dyDescent="0.35">
      <c r="A835" t="s">
        <v>16873</v>
      </c>
      <c r="B835" t="s">
        <v>7319</v>
      </c>
      <c r="C835" t="s">
        <v>7318</v>
      </c>
      <c r="D835" t="str">
        <f>IF($B835="B","",IFERROR(VLOOKUP($C835,Elster!$I$5:$M$148,3,FALSE),$C835))</f>
        <v xml:space="preserve">   "SAMMLERISTTEMP"                                   </v>
      </c>
      <c r="E835" t="str">
        <f>IF($B835="A","",IFERROR(VLOOKUP($C835,Elster!$I$5:$M$148,3,FALSE),$C835))</f>
        <v/>
      </c>
      <c r="F835">
        <f t="shared" si="25"/>
        <v>13</v>
      </c>
      <c r="G835" s="2">
        <f t="shared" si="26"/>
        <v>0</v>
      </c>
    </row>
    <row r="836" spans="1:7" x14ac:dyDescent="0.35">
      <c r="A836" t="s">
        <v>16874</v>
      </c>
      <c r="B836" t="s">
        <v>7317</v>
      </c>
      <c r="C836" t="s">
        <v>7320</v>
      </c>
      <c r="D836" t="str">
        <f>IF($B836="B","",IFERROR(VLOOKUP($C836,Elster!$I$5:$M$148,3,FALSE),$C836))</f>
        <v/>
      </c>
      <c r="E836" t="str">
        <f>IF($B836="A","",IFERROR(VLOOKUP($C836,Elster!$I$5:$M$148,3,FALSE),$C836))</f>
        <v>0x000</v>
      </c>
      <c r="F836">
        <f t="shared" ref="F836:F899" si="27">HEX2DEC(REPLACE(C836,1,2,""))</f>
        <v>0</v>
      </c>
      <c r="G836" s="2">
        <f t="shared" ref="G836:G899" si="28">SUBSTITUTE(A836,"s","")-SUBSTITUTE(A835,"s","")</f>
        <v>4.9999999999998934E-3</v>
      </c>
    </row>
    <row r="837" spans="1:7" x14ac:dyDescent="0.35">
      <c r="A837" t="s">
        <v>16874</v>
      </c>
      <c r="B837" t="s">
        <v>7319</v>
      </c>
      <c r="C837" t="s">
        <v>7320</v>
      </c>
      <c r="D837" t="str">
        <f>IF($B837="B","",IFERROR(VLOOKUP($C837,Elster!$I$5:$M$148,3,FALSE),$C837))</f>
        <v>0x000</v>
      </c>
      <c r="E837" t="str">
        <f>IF($B837="A","",IFERROR(VLOOKUP($C837,Elster!$I$5:$M$148,3,FALSE),$C837))</f>
        <v/>
      </c>
      <c r="F837">
        <f t="shared" si="27"/>
        <v>0</v>
      </c>
      <c r="G837" s="2">
        <f t="shared" si="28"/>
        <v>0</v>
      </c>
    </row>
    <row r="838" spans="1:7" x14ac:dyDescent="0.35">
      <c r="A838" t="s">
        <v>16875</v>
      </c>
      <c r="B838" t="s">
        <v>7317</v>
      </c>
      <c r="C838" t="s">
        <v>7325</v>
      </c>
      <c r="D838" t="str">
        <f>IF($B838="B","",IFERROR(VLOOKUP($C838,Elster!$I$5:$M$148,3,FALSE),$C838))</f>
        <v/>
      </c>
      <c r="E838" t="str">
        <f>IF($B838="A","",IFERROR(VLOOKUP($C838,Elster!$I$5:$M$148,3,FALSE),$C838))</f>
        <v xml:space="preserve">   "SPEICHERSOLLTEMP"                                 </v>
      </c>
      <c r="F838">
        <f t="shared" si="27"/>
        <v>3</v>
      </c>
      <c r="G838" s="2">
        <f t="shared" si="28"/>
        <v>5.0000000000003375E-3</v>
      </c>
    </row>
    <row r="839" spans="1:7" x14ac:dyDescent="0.35">
      <c r="A839" t="s">
        <v>16875</v>
      </c>
      <c r="B839" t="s">
        <v>7319</v>
      </c>
      <c r="C839" t="s">
        <v>7325</v>
      </c>
      <c r="D839" t="str">
        <f>IF($B839="B","",IFERROR(VLOOKUP($C839,Elster!$I$5:$M$148,3,FALSE),$C839))</f>
        <v xml:space="preserve">   "SPEICHERSOLLTEMP"                                 </v>
      </c>
      <c r="E839" t="str">
        <f>IF($B839="A","",IFERROR(VLOOKUP($C839,Elster!$I$5:$M$148,3,FALSE),$C839))</f>
        <v/>
      </c>
      <c r="F839">
        <f t="shared" si="27"/>
        <v>3</v>
      </c>
      <c r="G839" s="2">
        <f t="shared" si="28"/>
        <v>0</v>
      </c>
    </row>
    <row r="840" spans="1:7" x14ac:dyDescent="0.35">
      <c r="A840" t="s">
        <v>16876</v>
      </c>
      <c r="B840" t="s">
        <v>7317</v>
      </c>
      <c r="C840" t="s">
        <v>7321</v>
      </c>
      <c r="D840" t="str">
        <f>IF($B840="B","",IFERROR(VLOOKUP($C840,Elster!$I$5:$M$148,3,FALSE),$C840))</f>
        <v/>
      </c>
      <c r="E840" t="str">
        <f>IF($B840="A","",IFERROR(VLOOKUP($C840,Elster!$I$5:$M$148,3,FALSE),$C840))</f>
        <v xml:space="preserve">   "FEHLERMELDUNG"                                    </v>
      </c>
      <c r="F840">
        <f t="shared" si="27"/>
        <v>1</v>
      </c>
      <c r="G840" s="2">
        <f t="shared" si="28"/>
        <v>4.9999999999998934E-3</v>
      </c>
    </row>
    <row r="841" spans="1:7" x14ac:dyDescent="0.35">
      <c r="A841" t="s">
        <v>16876</v>
      </c>
      <c r="B841" t="s">
        <v>7319</v>
      </c>
      <c r="C841" t="s">
        <v>7321</v>
      </c>
      <c r="D841" t="str">
        <f>IF($B841="B","",IFERROR(VLOOKUP($C841,Elster!$I$5:$M$148,3,FALSE),$C841))</f>
        <v xml:space="preserve">   "FEHLERMELDUNG"                                    </v>
      </c>
      <c r="E841" t="str">
        <f>IF($B841="A","",IFERROR(VLOOKUP($C841,Elster!$I$5:$M$148,3,FALSE),$C841))</f>
        <v/>
      </c>
      <c r="F841">
        <f t="shared" si="27"/>
        <v>1</v>
      </c>
      <c r="G841" s="2">
        <f t="shared" si="28"/>
        <v>0</v>
      </c>
    </row>
    <row r="842" spans="1:7" x14ac:dyDescent="0.35">
      <c r="A842" t="s">
        <v>16877</v>
      </c>
      <c r="B842" t="s">
        <v>7317</v>
      </c>
      <c r="C842" t="s">
        <v>7320</v>
      </c>
      <c r="D842" t="str">
        <f>IF($B842="B","",IFERROR(VLOOKUP($C842,Elster!$I$5:$M$148,3,FALSE),$C842))</f>
        <v/>
      </c>
      <c r="E842" t="str">
        <f>IF($B842="A","",IFERROR(VLOOKUP($C842,Elster!$I$5:$M$148,3,FALSE),$C842))</f>
        <v>0x000</v>
      </c>
      <c r="F842">
        <f t="shared" si="27"/>
        <v>0</v>
      </c>
      <c r="G842" s="2">
        <f t="shared" si="28"/>
        <v>4.9999999999998934E-3</v>
      </c>
    </row>
    <row r="843" spans="1:7" x14ac:dyDescent="0.35">
      <c r="A843" t="s">
        <v>16877</v>
      </c>
      <c r="B843" t="s">
        <v>7319</v>
      </c>
      <c r="C843" t="s">
        <v>7320</v>
      </c>
      <c r="D843" t="str">
        <f>IF($B843="B","",IFERROR(VLOOKUP($C843,Elster!$I$5:$M$148,3,FALSE),$C843))</f>
        <v>0x000</v>
      </c>
      <c r="E843" t="str">
        <f>IF($B843="A","",IFERROR(VLOOKUP($C843,Elster!$I$5:$M$148,3,FALSE),$C843))</f>
        <v/>
      </c>
      <c r="F843">
        <f t="shared" si="27"/>
        <v>0</v>
      </c>
      <c r="G843" s="2">
        <f t="shared" si="28"/>
        <v>0</v>
      </c>
    </row>
    <row r="844" spans="1:7" x14ac:dyDescent="0.35">
      <c r="A844" t="s">
        <v>16878</v>
      </c>
      <c r="B844" t="s">
        <v>7317</v>
      </c>
      <c r="C844" t="s">
        <v>7366</v>
      </c>
      <c r="D844" t="str">
        <f>IF($B844="B","",IFERROR(VLOOKUP($C844,Elster!$I$5:$M$148,3,FALSE),$C844))</f>
        <v/>
      </c>
      <c r="E844" t="str">
        <f>IF($B844="A","",IFERROR(VLOOKUP($C844,Elster!$I$5:$M$148,3,FALSE),$C844))</f>
        <v xml:space="preserve">//   "ERWEITERUNGSTELEGRAMM"                            </v>
      </c>
      <c r="F844">
        <f t="shared" si="27"/>
        <v>250</v>
      </c>
      <c r="G844" s="2">
        <f t="shared" si="28"/>
        <v>4.9990000000001977E-3</v>
      </c>
    </row>
    <row r="845" spans="1:7" x14ac:dyDescent="0.35">
      <c r="A845" t="s">
        <v>16879</v>
      </c>
      <c r="B845" t="s">
        <v>7319</v>
      </c>
      <c r="C845" t="s">
        <v>7366</v>
      </c>
      <c r="D845" t="str">
        <f>IF($B845="B","",IFERROR(VLOOKUP($C845,Elster!$I$5:$M$148,3,FALSE),$C845))</f>
        <v xml:space="preserve">//   "ERWEITERUNGSTELEGRAMM"                            </v>
      </c>
      <c r="E845" t="str">
        <f>IF($B845="A","",IFERROR(VLOOKUP($C845,Elster!$I$5:$M$148,3,FALSE),$C845))</f>
        <v/>
      </c>
      <c r="F845">
        <f t="shared" si="27"/>
        <v>250</v>
      </c>
      <c r="G845" s="2">
        <f t="shared" si="28"/>
        <v>9.9999999969568876E-7</v>
      </c>
    </row>
    <row r="846" spans="1:7" x14ac:dyDescent="0.35">
      <c r="A846" t="s">
        <v>16880</v>
      </c>
      <c r="B846" t="s">
        <v>7317</v>
      </c>
      <c r="C846" t="s">
        <v>7321</v>
      </c>
      <c r="D846" t="str">
        <f>IF($B846="B","",IFERROR(VLOOKUP($C846,Elster!$I$5:$M$148,3,FALSE),$C846))</f>
        <v/>
      </c>
      <c r="E846" t="str">
        <f>IF($B846="A","",IFERROR(VLOOKUP($C846,Elster!$I$5:$M$148,3,FALSE),$C846))</f>
        <v xml:space="preserve">   "FEHLERMELDUNG"                                    </v>
      </c>
      <c r="F846">
        <f t="shared" si="27"/>
        <v>1</v>
      </c>
      <c r="G846" s="2">
        <f t="shared" si="28"/>
        <v>4.9990000000001977E-3</v>
      </c>
    </row>
    <row r="847" spans="1:7" x14ac:dyDescent="0.35">
      <c r="A847" t="s">
        <v>16880</v>
      </c>
      <c r="B847" t="s">
        <v>7319</v>
      </c>
      <c r="C847" t="s">
        <v>7321</v>
      </c>
      <c r="D847" t="str">
        <f>IF($B847="B","",IFERROR(VLOOKUP($C847,Elster!$I$5:$M$148,3,FALSE),$C847))</f>
        <v xml:space="preserve">   "FEHLERMELDUNG"                                    </v>
      </c>
      <c r="E847" t="str">
        <f>IF($B847="A","",IFERROR(VLOOKUP($C847,Elster!$I$5:$M$148,3,FALSE),$C847))</f>
        <v/>
      </c>
      <c r="F847">
        <f t="shared" si="27"/>
        <v>1</v>
      </c>
      <c r="G847" s="2">
        <f t="shared" si="28"/>
        <v>0</v>
      </c>
    </row>
    <row r="848" spans="1:7" x14ac:dyDescent="0.35">
      <c r="A848" t="s">
        <v>16881</v>
      </c>
      <c r="B848" t="s">
        <v>7317</v>
      </c>
      <c r="C848" t="s">
        <v>7362</v>
      </c>
      <c r="D848" t="str">
        <f>IF($B848="B","",IFERROR(VLOOKUP($C848,Elster!$I$5:$M$148,3,FALSE),$C848))</f>
        <v/>
      </c>
      <c r="E848" t="str">
        <f>IF($B848="A","",IFERROR(VLOOKUP($C848,Elster!$I$5:$M$148,3,FALSE),$C848))</f>
        <v xml:space="preserve">   "PPL"                                              </v>
      </c>
      <c r="F848">
        <f t="shared" si="27"/>
        <v>36</v>
      </c>
      <c r="G848" s="2">
        <f t="shared" si="28"/>
        <v>4.9999999999998934E-3</v>
      </c>
    </row>
    <row r="849" spans="1:7" x14ac:dyDescent="0.35">
      <c r="A849" t="s">
        <v>16881</v>
      </c>
      <c r="B849" t="s">
        <v>7319</v>
      </c>
      <c r="C849" t="s">
        <v>7362</v>
      </c>
      <c r="D849" t="str">
        <f>IF($B849="B","",IFERROR(VLOOKUP($C849,Elster!$I$5:$M$148,3,FALSE),$C849))</f>
        <v xml:space="preserve">   "PPL"                                              </v>
      </c>
      <c r="E849" t="str">
        <f>IF($B849="A","",IFERROR(VLOOKUP($C849,Elster!$I$5:$M$148,3,FALSE),$C849))</f>
        <v/>
      </c>
      <c r="F849">
        <f t="shared" si="27"/>
        <v>36</v>
      </c>
      <c r="G849" s="2">
        <f t="shared" si="28"/>
        <v>0</v>
      </c>
    </row>
    <row r="850" spans="1:7" x14ac:dyDescent="0.35">
      <c r="A850" t="s">
        <v>16882</v>
      </c>
      <c r="B850" t="s">
        <v>7317</v>
      </c>
      <c r="C850" t="s">
        <v>7831</v>
      </c>
      <c r="D850" t="str">
        <f>IF($B850="B","",IFERROR(VLOOKUP($C850,Elster!$I$5:$M$148,3,FALSE),$C850))</f>
        <v/>
      </c>
      <c r="E850" t="str">
        <f>IF($B850="A","",IFERROR(VLOOKUP($C850,Elster!$I$5:$M$148,3,FALSE),$C850))</f>
        <v xml:space="preserve">   "SOLARZONENTEMP"                                   </v>
      </c>
      <c r="F850">
        <f t="shared" si="27"/>
        <v>24</v>
      </c>
      <c r="G850" s="2">
        <f t="shared" si="28"/>
        <v>4.9999999999998934E-3</v>
      </c>
    </row>
    <row r="851" spans="1:7" x14ac:dyDescent="0.35">
      <c r="A851" t="s">
        <v>16882</v>
      </c>
      <c r="B851" t="s">
        <v>7319</v>
      </c>
      <c r="C851" t="s">
        <v>7831</v>
      </c>
      <c r="D851" t="str">
        <f>IF($B851="B","",IFERROR(VLOOKUP($C851,Elster!$I$5:$M$148,3,FALSE),$C851))</f>
        <v xml:space="preserve">   "SOLARZONENTEMP"                                   </v>
      </c>
      <c r="E851" t="str">
        <f>IF($B851="A","",IFERROR(VLOOKUP($C851,Elster!$I$5:$M$148,3,FALSE),$C851))</f>
        <v/>
      </c>
      <c r="F851">
        <f t="shared" si="27"/>
        <v>24</v>
      </c>
      <c r="G851" s="2">
        <f t="shared" si="28"/>
        <v>0</v>
      </c>
    </row>
    <row r="852" spans="1:7" x14ac:dyDescent="0.35">
      <c r="A852" t="s">
        <v>16883</v>
      </c>
      <c r="B852" t="s">
        <v>7317</v>
      </c>
      <c r="C852" t="s">
        <v>7320</v>
      </c>
      <c r="D852" t="str">
        <f>IF($B852="B","",IFERROR(VLOOKUP($C852,Elster!$I$5:$M$148,3,FALSE),$C852))</f>
        <v/>
      </c>
      <c r="E852" t="str">
        <f>IF($B852="A","",IFERROR(VLOOKUP($C852,Elster!$I$5:$M$148,3,FALSE),$C852))</f>
        <v>0x000</v>
      </c>
      <c r="F852">
        <f t="shared" si="27"/>
        <v>0</v>
      </c>
      <c r="G852" s="2">
        <f t="shared" si="28"/>
        <v>5.0000000000003375E-3</v>
      </c>
    </row>
    <row r="853" spans="1:7" x14ac:dyDescent="0.35">
      <c r="A853" t="s">
        <v>16883</v>
      </c>
      <c r="B853" t="s">
        <v>7319</v>
      </c>
      <c r="C853" t="s">
        <v>7320</v>
      </c>
      <c r="D853" t="str">
        <f>IF($B853="B","",IFERROR(VLOOKUP($C853,Elster!$I$5:$M$148,3,FALSE),$C853))</f>
        <v>0x000</v>
      </c>
      <c r="E853" t="str">
        <f>IF($B853="A","",IFERROR(VLOOKUP($C853,Elster!$I$5:$M$148,3,FALSE),$C853))</f>
        <v/>
      </c>
      <c r="F853">
        <f t="shared" si="27"/>
        <v>0</v>
      </c>
      <c r="G853" s="2">
        <f t="shared" si="28"/>
        <v>0</v>
      </c>
    </row>
    <row r="854" spans="1:7" x14ac:dyDescent="0.35">
      <c r="A854" t="s">
        <v>16884</v>
      </c>
      <c r="B854" t="s">
        <v>7317</v>
      </c>
      <c r="C854" t="s">
        <v>7321</v>
      </c>
      <c r="D854" t="str">
        <f>IF($B854="B","",IFERROR(VLOOKUP($C854,Elster!$I$5:$M$148,3,FALSE),$C854))</f>
        <v/>
      </c>
      <c r="E854" t="str">
        <f>IF($B854="A","",IFERROR(VLOOKUP($C854,Elster!$I$5:$M$148,3,FALSE),$C854))</f>
        <v xml:space="preserve">   "FEHLERMELDUNG"                                    </v>
      </c>
      <c r="F854">
        <f t="shared" si="27"/>
        <v>1</v>
      </c>
      <c r="G854" s="2">
        <f t="shared" si="28"/>
        <v>4.9999999999998934E-3</v>
      </c>
    </row>
    <row r="855" spans="1:7" x14ac:dyDescent="0.35">
      <c r="A855" t="s">
        <v>16884</v>
      </c>
      <c r="B855" t="s">
        <v>7319</v>
      </c>
      <c r="C855" t="s">
        <v>7321</v>
      </c>
      <c r="D855" t="str">
        <f>IF($B855="B","",IFERROR(VLOOKUP($C855,Elster!$I$5:$M$148,3,FALSE),$C855))</f>
        <v xml:space="preserve">   "FEHLERMELDUNG"                                    </v>
      </c>
      <c r="E855" t="str">
        <f>IF($B855="A","",IFERROR(VLOOKUP($C855,Elster!$I$5:$M$148,3,FALSE),$C855))</f>
        <v/>
      </c>
      <c r="F855">
        <f t="shared" si="27"/>
        <v>1</v>
      </c>
      <c r="G855" s="2">
        <f t="shared" si="28"/>
        <v>0</v>
      </c>
    </row>
    <row r="856" spans="1:7" x14ac:dyDescent="0.35">
      <c r="A856" t="s">
        <v>16885</v>
      </c>
      <c r="B856" t="s">
        <v>7317</v>
      </c>
      <c r="C856" t="s">
        <v>7836</v>
      </c>
      <c r="D856" t="str">
        <f>IF($B856="B","",IFERROR(VLOOKUP($C856,Elster!$I$5:$M$148,3,FALSE),$C856))</f>
        <v/>
      </c>
      <c r="E856" t="str">
        <f>IF($B856="A","",IFERROR(VLOOKUP($C856,Elster!$I$5:$M$148,3,FALSE),$C856))</f>
        <v>0x048</v>
      </c>
      <c r="F856">
        <f t="shared" si="27"/>
        <v>72</v>
      </c>
      <c r="G856" s="2">
        <f t="shared" si="28"/>
        <v>4.9999999999998934E-3</v>
      </c>
    </row>
    <row r="857" spans="1:7" x14ac:dyDescent="0.35">
      <c r="A857" t="s">
        <v>16885</v>
      </c>
      <c r="B857" t="s">
        <v>7319</v>
      </c>
      <c r="C857" t="s">
        <v>7836</v>
      </c>
      <c r="D857" t="str">
        <f>IF($B857="B","",IFERROR(VLOOKUP($C857,Elster!$I$5:$M$148,3,FALSE),$C857))</f>
        <v>0x048</v>
      </c>
      <c r="E857" t="str">
        <f>IF($B857="A","",IFERROR(VLOOKUP($C857,Elster!$I$5:$M$148,3,FALSE),$C857))</f>
        <v/>
      </c>
      <c r="F857">
        <f t="shared" si="27"/>
        <v>72</v>
      </c>
      <c r="G857" s="2">
        <f t="shared" si="28"/>
        <v>0</v>
      </c>
    </row>
    <row r="858" spans="1:7" x14ac:dyDescent="0.35">
      <c r="A858" t="s">
        <v>16886</v>
      </c>
      <c r="B858" t="s">
        <v>7317</v>
      </c>
      <c r="C858" t="s">
        <v>7325</v>
      </c>
      <c r="D858" t="str">
        <f>IF($B858="B","",IFERROR(VLOOKUP($C858,Elster!$I$5:$M$148,3,FALSE),$C858))</f>
        <v/>
      </c>
      <c r="E858" t="str">
        <f>IF($B858="A","",IFERROR(VLOOKUP($C858,Elster!$I$5:$M$148,3,FALSE),$C858))</f>
        <v xml:space="preserve">   "SPEICHERSOLLTEMP"                                 </v>
      </c>
      <c r="F858">
        <f t="shared" si="27"/>
        <v>3</v>
      </c>
      <c r="G858" s="2">
        <f t="shared" si="28"/>
        <v>7.3180000000001577E-3</v>
      </c>
    </row>
    <row r="859" spans="1:7" x14ac:dyDescent="0.35">
      <c r="A859" t="s">
        <v>16887</v>
      </c>
      <c r="B859" t="s">
        <v>7317</v>
      </c>
      <c r="C859" t="s">
        <v>7320</v>
      </c>
      <c r="D859" t="str">
        <f>IF($B859="B","",IFERROR(VLOOKUP($C859,Elster!$I$5:$M$148,3,FALSE),$C859))</f>
        <v/>
      </c>
      <c r="E859" t="str">
        <f>IF($B859="A","",IFERROR(VLOOKUP($C859,Elster!$I$5:$M$148,3,FALSE),$C859))</f>
        <v>0x000</v>
      </c>
      <c r="F859">
        <f t="shared" si="27"/>
        <v>0</v>
      </c>
      <c r="G859" s="2">
        <f t="shared" si="28"/>
        <v>4.9729999999996721E-3</v>
      </c>
    </row>
    <row r="860" spans="1:7" x14ac:dyDescent="0.35">
      <c r="A860" t="s">
        <v>16888</v>
      </c>
      <c r="B860" t="s">
        <v>7317</v>
      </c>
      <c r="C860" t="s">
        <v>7318</v>
      </c>
      <c r="D860" t="str">
        <f>IF($B860="B","",IFERROR(VLOOKUP($C860,Elster!$I$5:$M$148,3,FALSE),$C860))</f>
        <v/>
      </c>
      <c r="E860" t="str">
        <f>IF($B860="A","",IFERROR(VLOOKUP($C860,Elster!$I$5:$M$148,3,FALSE),$C860))</f>
        <v xml:space="preserve">   "SAMMLERISTTEMP"                                   </v>
      </c>
      <c r="F860">
        <f t="shared" si="27"/>
        <v>13</v>
      </c>
      <c r="G860" s="2">
        <f t="shared" si="28"/>
        <v>4.974000000000256E-3</v>
      </c>
    </row>
    <row r="861" spans="1:7" x14ac:dyDescent="0.35">
      <c r="A861" t="s">
        <v>16889</v>
      </c>
      <c r="B861" t="s">
        <v>7317</v>
      </c>
      <c r="C861" t="s">
        <v>7329</v>
      </c>
      <c r="D861" t="str">
        <f>IF($B861="B","",IFERROR(VLOOKUP($C861,Elster!$I$5:$M$148,3,FALSE),$C861))</f>
        <v/>
      </c>
      <c r="E861" t="str">
        <f>IF($B861="A","",IFERROR(VLOOKUP($C861,Elster!$I$5:$M$148,3,FALSE),$C861))</f>
        <v xml:space="preserve">   "KESSELSOLLTEMP"                                   </v>
      </c>
      <c r="F861">
        <f t="shared" si="27"/>
        <v>2</v>
      </c>
      <c r="G861" s="2">
        <f t="shared" si="28"/>
        <v>4.9739999999998119E-3</v>
      </c>
    </row>
    <row r="862" spans="1:7" x14ac:dyDescent="0.35">
      <c r="A862" t="s">
        <v>16890</v>
      </c>
      <c r="B862" t="s">
        <v>7317</v>
      </c>
      <c r="C862" t="s">
        <v>7320</v>
      </c>
      <c r="D862" t="str">
        <f>IF($B862="B","",IFERROR(VLOOKUP($C862,Elster!$I$5:$M$148,3,FALSE),$C862))</f>
        <v/>
      </c>
      <c r="E862" t="str">
        <f>IF($B862="A","",IFERROR(VLOOKUP($C862,Elster!$I$5:$M$148,3,FALSE),$C862))</f>
        <v>0x000</v>
      </c>
      <c r="F862">
        <f t="shared" si="27"/>
        <v>0</v>
      </c>
      <c r="G862" s="2">
        <f t="shared" si="28"/>
        <v>4.9480000000001745E-3</v>
      </c>
    </row>
    <row r="863" spans="1:7" x14ac:dyDescent="0.35">
      <c r="A863" t="s">
        <v>16891</v>
      </c>
      <c r="B863" t="s">
        <v>7317</v>
      </c>
      <c r="C863" t="s">
        <v>7366</v>
      </c>
      <c r="D863" t="str">
        <f>IF($B863="B","",IFERROR(VLOOKUP($C863,Elster!$I$5:$M$148,3,FALSE),$C863))</f>
        <v/>
      </c>
      <c r="E863" t="str">
        <f>IF($B863="A","",IFERROR(VLOOKUP($C863,Elster!$I$5:$M$148,3,FALSE),$C863))</f>
        <v xml:space="preserve">//   "ERWEITERUNGSTELEGRAMM"                            </v>
      </c>
      <c r="F863">
        <f t="shared" si="27"/>
        <v>250</v>
      </c>
      <c r="G863" s="2">
        <f t="shared" si="28"/>
        <v>4.9739999999998119E-3</v>
      </c>
    </row>
    <row r="864" spans="1:7" x14ac:dyDescent="0.35">
      <c r="A864" t="s">
        <v>16892</v>
      </c>
      <c r="B864" t="s">
        <v>7317</v>
      </c>
      <c r="C864" t="s">
        <v>7321</v>
      </c>
      <c r="D864" t="str">
        <f>IF($B864="B","",IFERROR(VLOOKUP($C864,Elster!$I$5:$M$148,3,FALSE),$C864))</f>
        <v/>
      </c>
      <c r="E864" t="str">
        <f>IF($B864="A","",IFERROR(VLOOKUP($C864,Elster!$I$5:$M$148,3,FALSE),$C864))</f>
        <v xml:space="preserve">   "FEHLERMELDUNG"                                    </v>
      </c>
      <c r="F864">
        <f t="shared" si="27"/>
        <v>1</v>
      </c>
      <c r="G864" s="2">
        <f t="shared" si="28"/>
        <v>4.974000000000256E-3</v>
      </c>
    </row>
    <row r="865" spans="1:7" x14ac:dyDescent="0.35">
      <c r="A865" t="s">
        <v>16893</v>
      </c>
      <c r="B865" t="s">
        <v>7317</v>
      </c>
      <c r="C865" t="s">
        <v>7362</v>
      </c>
      <c r="D865" t="str">
        <f>IF($B865="B","",IFERROR(VLOOKUP($C865,Elster!$I$5:$M$148,3,FALSE),$C865))</f>
        <v/>
      </c>
      <c r="E865" t="str">
        <f>IF($B865="A","",IFERROR(VLOOKUP($C865,Elster!$I$5:$M$148,3,FALSE),$C865))</f>
        <v xml:space="preserve">   "PPL"                                              </v>
      </c>
      <c r="F865">
        <f t="shared" si="27"/>
        <v>36</v>
      </c>
      <c r="G865" s="2">
        <f t="shared" si="28"/>
        <v>4.9479999999997304E-3</v>
      </c>
    </row>
    <row r="866" spans="1:7" x14ac:dyDescent="0.35">
      <c r="A866" t="s">
        <v>16894</v>
      </c>
      <c r="B866" t="s">
        <v>7317</v>
      </c>
      <c r="C866" t="s">
        <v>7831</v>
      </c>
      <c r="D866" t="str">
        <f>IF($B866="B","",IFERROR(VLOOKUP($C866,Elster!$I$5:$M$148,3,FALSE),$C866))</f>
        <v/>
      </c>
      <c r="E866" t="str">
        <f>IF($B866="A","",IFERROR(VLOOKUP($C866,Elster!$I$5:$M$148,3,FALSE),$C866))</f>
        <v xml:space="preserve">   "SOLARZONENTEMP"                                   </v>
      </c>
      <c r="F866">
        <f t="shared" si="27"/>
        <v>24</v>
      </c>
      <c r="G866" s="2">
        <f t="shared" si="28"/>
        <v>4.9730000000001162E-3</v>
      </c>
    </row>
    <row r="867" spans="1:7" x14ac:dyDescent="0.35">
      <c r="A867" t="s">
        <v>16895</v>
      </c>
      <c r="B867" t="s">
        <v>7317</v>
      </c>
      <c r="C867" t="s">
        <v>7320</v>
      </c>
      <c r="D867" t="str">
        <f>IF($B867="B","",IFERROR(VLOOKUP($C867,Elster!$I$5:$M$148,3,FALSE),$C867))</f>
        <v/>
      </c>
      <c r="E867" t="str">
        <f>IF($B867="A","",IFERROR(VLOOKUP($C867,Elster!$I$5:$M$148,3,FALSE),$C867))</f>
        <v>0x000</v>
      </c>
      <c r="F867">
        <f t="shared" si="27"/>
        <v>0</v>
      </c>
      <c r="G867" s="2">
        <f t="shared" si="28"/>
        <v>4.9739999999998119E-3</v>
      </c>
    </row>
    <row r="868" spans="1:7" x14ac:dyDescent="0.35">
      <c r="A868" t="s">
        <v>16896</v>
      </c>
      <c r="B868" t="s">
        <v>7317</v>
      </c>
      <c r="C868" t="s">
        <v>7321</v>
      </c>
      <c r="D868" t="str">
        <f>IF($B868="B","",IFERROR(VLOOKUP($C868,Elster!$I$5:$M$148,3,FALSE),$C868))</f>
        <v/>
      </c>
      <c r="E868" t="str">
        <f>IF($B868="A","",IFERROR(VLOOKUP($C868,Elster!$I$5:$M$148,3,FALSE),$C868))</f>
        <v xml:space="preserve">   "FEHLERMELDUNG"                                    </v>
      </c>
      <c r="F868">
        <f t="shared" si="27"/>
        <v>1</v>
      </c>
      <c r="G868" s="2">
        <f t="shared" si="28"/>
        <v>4.974000000000256E-3</v>
      </c>
    </row>
    <row r="869" spans="1:7" x14ac:dyDescent="0.35">
      <c r="A869" t="s">
        <v>16897</v>
      </c>
      <c r="B869" t="s">
        <v>7317</v>
      </c>
      <c r="C869" t="s">
        <v>7849</v>
      </c>
      <c r="D869" t="str">
        <f>IF($B869="B","",IFERROR(VLOOKUP($C869,Elster!$I$5:$M$148,3,FALSE),$C869))</f>
        <v/>
      </c>
      <c r="E869" t="str">
        <f>IF($B869="A","",IFERROR(VLOOKUP($C869,Elster!$I$5:$M$148,3,FALSE),$C869))</f>
        <v>0x049</v>
      </c>
      <c r="F869">
        <f t="shared" si="27"/>
        <v>73</v>
      </c>
      <c r="G869" s="2">
        <f t="shared" si="28"/>
        <v>4.9479999999997304E-3</v>
      </c>
    </row>
    <row r="870" spans="1:7" x14ac:dyDescent="0.35">
      <c r="A870" t="s">
        <v>16898</v>
      </c>
      <c r="B870" t="s">
        <v>7317</v>
      </c>
      <c r="C870" t="s">
        <v>7318</v>
      </c>
      <c r="D870" t="str">
        <f>IF($B870="B","",IFERROR(VLOOKUP($C870,Elster!$I$5:$M$148,3,FALSE),$C870))</f>
        <v/>
      </c>
      <c r="E870" t="str">
        <f>IF($B870="A","",IFERROR(VLOOKUP($C870,Elster!$I$5:$M$148,3,FALSE),$C870))</f>
        <v xml:space="preserve">   "SAMMLERISTTEMP"                                   </v>
      </c>
      <c r="F870">
        <f t="shared" si="27"/>
        <v>13</v>
      </c>
      <c r="G870" s="2">
        <f t="shared" si="28"/>
        <v>1.098900000000036E-2</v>
      </c>
    </row>
    <row r="871" spans="1:7" x14ac:dyDescent="0.35">
      <c r="A871" t="s">
        <v>16898</v>
      </c>
      <c r="B871" t="s">
        <v>7319</v>
      </c>
      <c r="C871" t="s">
        <v>7318</v>
      </c>
      <c r="D871" t="str">
        <f>IF($B871="B","",IFERROR(VLOOKUP($C871,Elster!$I$5:$M$148,3,FALSE),$C871))</f>
        <v xml:space="preserve">   "SAMMLERISTTEMP"                                   </v>
      </c>
      <c r="E871" t="str">
        <f>IF($B871="A","",IFERROR(VLOOKUP($C871,Elster!$I$5:$M$148,3,FALSE),$C871))</f>
        <v/>
      </c>
      <c r="F871">
        <f t="shared" si="27"/>
        <v>13</v>
      </c>
      <c r="G871" s="2">
        <f t="shared" si="28"/>
        <v>0</v>
      </c>
    </row>
    <row r="872" spans="1:7" x14ac:dyDescent="0.35">
      <c r="A872" t="s">
        <v>16899</v>
      </c>
      <c r="B872" t="s">
        <v>7317</v>
      </c>
      <c r="C872" t="s">
        <v>7320</v>
      </c>
      <c r="D872" t="str">
        <f>IF($B872="B","",IFERROR(VLOOKUP($C872,Elster!$I$5:$M$148,3,FALSE),$C872))</f>
        <v/>
      </c>
      <c r="E872" t="str">
        <f>IF($B872="A","",IFERROR(VLOOKUP($C872,Elster!$I$5:$M$148,3,FALSE),$C872))</f>
        <v>0x000</v>
      </c>
      <c r="F872">
        <f t="shared" si="27"/>
        <v>0</v>
      </c>
      <c r="G872" s="2">
        <f t="shared" si="28"/>
        <v>4.9999999999998934E-3</v>
      </c>
    </row>
    <row r="873" spans="1:7" x14ac:dyDescent="0.35">
      <c r="A873" t="s">
        <v>16899</v>
      </c>
      <c r="B873" t="s">
        <v>7319</v>
      </c>
      <c r="C873" t="s">
        <v>7320</v>
      </c>
      <c r="D873" t="str">
        <f>IF($B873="B","",IFERROR(VLOOKUP($C873,Elster!$I$5:$M$148,3,FALSE),$C873))</f>
        <v>0x000</v>
      </c>
      <c r="E873" t="str">
        <f>IF($B873="A","",IFERROR(VLOOKUP($C873,Elster!$I$5:$M$148,3,FALSE),$C873))</f>
        <v/>
      </c>
      <c r="F873">
        <f t="shared" si="27"/>
        <v>0</v>
      </c>
      <c r="G873" s="2">
        <f t="shared" si="28"/>
        <v>0</v>
      </c>
    </row>
    <row r="874" spans="1:7" x14ac:dyDescent="0.35">
      <c r="A874" t="s">
        <v>16900</v>
      </c>
      <c r="B874" t="s">
        <v>7317</v>
      </c>
      <c r="C874" t="s">
        <v>7325</v>
      </c>
      <c r="D874" t="str">
        <f>IF($B874="B","",IFERROR(VLOOKUP($C874,Elster!$I$5:$M$148,3,FALSE),$C874))</f>
        <v/>
      </c>
      <c r="E874" t="str">
        <f>IF($B874="A","",IFERROR(VLOOKUP($C874,Elster!$I$5:$M$148,3,FALSE),$C874))</f>
        <v xml:space="preserve">   "SPEICHERSOLLTEMP"                                 </v>
      </c>
      <c r="F874">
        <f t="shared" si="27"/>
        <v>3</v>
      </c>
      <c r="G874" s="2">
        <f t="shared" si="28"/>
        <v>4.9999999999998934E-3</v>
      </c>
    </row>
    <row r="875" spans="1:7" x14ac:dyDescent="0.35">
      <c r="A875" t="s">
        <v>16900</v>
      </c>
      <c r="B875" t="s">
        <v>7319</v>
      </c>
      <c r="C875" t="s">
        <v>7325</v>
      </c>
      <c r="D875" t="str">
        <f>IF($B875="B","",IFERROR(VLOOKUP($C875,Elster!$I$5:$M$148,3,FALSE),$C875))</f>
        <v xml:space="preserve">   "SPEICHERSOLLTEMP"                                 </v>
      </c>
      <c r="E875" t="str">
        <f>IF($B875="A","",IFERROR(VLOOKUP($C875,Elster!$I$5:$M$148,3,FALSE),$C875))</f>
        <v/>
      </c>
      <c r="F875">
        <f t="shared" si="27"/>
        <v>3</v>
      </c>
      <c r="G875" s="2">
        <f t="shared" si="28"/>
        <v>0</v>
      </c>
    </row>
    <row r="876" spans="1:7" x14ac:dyDescent="0.35">
      <c r="A876" t="s">
        <v>16901</v>
      </c>
      <c r="B876" t="s">
        <v>7317</v>
      </c>
      <c r="C876" t="s">
        <v>7321</v>
      </c>
      <c r="D876" t="str">
        <f>IF($B876="B","",IFERROR(VLOOKUP($C876,Elster!$I$5:$M$148,3,FALSE),$C876))</f>
        <v/>
      </c>
      <c r="E876" t="str">
        <f>IF($B876="A","",IFERROR(VLOOKUP($C876,Elster!$I$5:$M$148,3,FALSE),$C876))</f>
        <v xml:space="preserve">   "FEHLERMELDUNG"                                    </v>
      </c>
      <c r="F876">
        <f t="shared" si="27"/>
        <v>1</v>
      </c>
      <c r="G876" s="2">
        <f t="shared" si="28"/>
        <v>4.9999999999998934E-3</v>
      </c>
    </row>
    <row r="877" spans="1:7" x14ac:dyDescent="0.35">
      <c r="A877" t="s">
        <v>16901</v>
      </c>
      <c r="B877" t="s">
        <v>7319</v>
      </c>
      <c r="C877" t="s">
        <v>7321</v>
      </c>
      <c r="D877" t="str">
        <f>IF($B877="B","",IFERROR(VLOOKUP($C877,Elster!$I$5:$M$148,3,FALSE),$C877))</f>
        <v xml:space="preserve">   "FEHLERMELDUNG"                                    </v>
      </c>
      <c r="E877" t="str">
        <f>IF($B877="A","",IFERROR(VLOOKUP($C877,Elster!$I$5:$M$148,3,FALSE),$C877))</f>
        <v/>
      </c>
      <c r="F877">
        <f t="shared" si="27"/>
        <v>1</v>
      </c>
      <c r="G877" s="2">
        <f t="shared" si="28"/>
        <v>0</v>
      </c>
    </row>
    <row r="878" spans="1:7" x14ac:dyDescent="0.35">
      <c r="A878" t="s">
        <v>16902</v>
      </c>
      <c r="B878" t="s">
        <v>7317</v>
      </c>
      <c r="C878" t="s">
        <v>7320</v>
      </c>
      <c r="D878" t="str">
        <f>IF($B878="B","",IFERROR(VLOOKUP($C878,Elster!$I$5:$M$148,3,FALSE),$C878))</f>
        <v/>
      </c>
      <c r="E878" t="str">
        <f>IF($B878="A","",IFERROR(VLOOKUP($C878,Elster!$I$5:$M$148,3,FALSE),$C878))</f>
        <v>0x000</v>
      </c>
      <c r="F878">
        <f t="shared" si="27"/>
        <v>0</v>
      </c>
      <c r="G878" s="2">
        <f t="shared" si="28"/>
        <v>5.0000000000003375E-3</v>
      </c>
    </row>
    <row r="879" spans="1:7" x14ac:dyDescent="0.35">
      <c r="A879" t="s">
        <v>16902</v>
      </c>
      <c r="B879" t="s">
        <v>7319</v>
      </c>
      <c r="C879" t="s">
        <v>7320</v>
      </c>
      <c r="D879" t="str">
        <f>IF($B879="B","",IFERROR(VLOOKUP($C879,Elster!$I$5:$M$148,3,FALSE),$C879))</f>
        <v>0x000</v>
      </c>
      <c r="E879" t="str">
        <f>IF($B879="A","",IFERROR(VLOOKUP($C879,Elster!$I$5:$M$148,3,FALSE),$C879))</f>
        <v/>
      </c>
      <c r="F879">
        <f t="shared" si="27"/>
        <v>0</v>
      </c>
      <c r="G879" s="2">
        <f t="shared" si="28"/>
        <v>0</v>
      </c>
    </row>
    <row r="880" spans="1:7" x14ac:dyDescent="0.35">
      <c r="A880" t="s">
        <v>16903</v>
      </c>
      <c r="B880" t="s">
        <v>7317</v>
      </c>
      <c r="C880" t="s">
        <v>7366</v>
      </c>
      <c r="D880" t="str">
        <f>IF($B880="B","",IFERROR(VLOOKUP($C880,Elster!$I$5:$M$148,3,FALSE),$C880))</f>
        <v/>
      </c>
      <c r="E880" t="str">
        <f>IF($B880="A","",IFERROR(VLOOKUP($C880,Elster!$I$5:$M$148,3,FALSE),$C880))</f>
        <v xml:space="preserve">//   "ERWEITERUNGSTELEGRAMM"                            </v>
      </c>
      <c r="F880">
        <f t="shared" si="27"/>
        <v>250</v>
      </c>
      <c r="G880" s="2">
        <f t="shared" si="28"/>
        <v>4.9999999999998934E-3</v>
      </c>
    </row>
    <row r="881" spans="1:7" x14ac:dyDescent="0.35">
      <c r="A881" t="s">
        <v>16903</v>
      </c>
      <c r="B881" t="s">
        <v>7319</v>
      </c>
      <c r="C881" t="s">
        <v>7366</v>
      </c>
      <c r="D881" t="str">
        <f>IF($B881="B","",IFERROR(VLOOKUP($C881,Elster!$I$5:$M$148,3,FALSE),$C881))</f>
        <v xml:space="preserve">//   "ERWEITERUNGSTELEGRAMM"                            </v>
      </c>
      <c r="E881" t="str">
        <f>IF($B881="A","",IFERROR(VLOOKUP($C881,Elster!$I$5:$M$148,3,FALSE),$C881))</f>
        <v/>
      </c>
      <c r="F881">
        <f t="shared" si="27"/>
        <v>250</v>
      </c>
      <c r="G881" s="2">
        <f t="shared" si="28"/>
        <v>0</v>
      </c>
    </row>
    <row r="882" spans="1:7" x14ac:dyDescent="0.35">
      <c r="A882" t="s">
        <v>16904</v>
      </c>
      <c r="B882" t="s">
        <v>7319</v>
      </c>
      <c r="C882" t="s">
        <v>7321</v>
      </c>
      <c r="D882" t="str">
        <f>IF($B882="B","",IFERROR(VLOOKUP($C882,Elster!$I$5:$M$148,3,FALSE),$C882))</f>
        <v xml:space="preserve">   "FEHLERMELDUNG"                                    </v>
      </c>
      <c r="E882" t="str">
        <f>IF($B882="A","",IFERROR(VLOOKUP($C882,Elster!$I$5:$M$148,3,FALSE),$C882))</f>
        <v/>
      </c>
      <c r="F882">
        <f t="shared" si="27"/>
        <v>1</v>
      </c>
      <c r="G882" s="2">
        <f t="shared" si="28"/>
        <v>4.9999999999998934E-3</v>
      </c>
    </row>
    <row r="883" spans="1:7" x14ac:dyDescent="0.35">
      <c r="A883" t="s">
        <v>16905</v>
      </c>
      <c r="B883" t="s">
        <v>7317</v>
      </c>
      <c r="C883" t="s">
        <v>7321</v>
      </c>
      <c r="D883" t="str">
        <f>IF($B883="B","",IFERROR(VLOOKUP($C883,Elster!$I$5:$M$148,3,FALSE),$C883))</f>
        <v/>
      </c>
      <c r="E883" t="str">
        <f>IF($B883="A","",IFERROR(VLOOKUP($C883,Elster!$I$5:$M$148,3,FALSE),$C883))</f>
        <v xml:space="preserve">   "FEHLERMELDUNG"                                    </v>
      </c>
      <c r="F883">
        <f t="shared" si="27"/>
        <v>1</v>
      </c>
      <c r="G883" s="2">
        <f t="shared" si="28"/>
        <v>2.6000000000081513E-5</v>
      </c>
    </row>
    <row r="884" spans="1:7" x14ac:dyDescent="0.35">
      <c r="A884" t="s">
        <v>16906</v>
      </c>
      <c r="B884" t="s">
        <v>7319</v>
      </c>
      <c r="C884" t="s">
        <v>7328</v>
      </c>
      <c r="D884" t="str">
        <f>IF($B884="B","",IFERROR(VLOOKUP($C884,Elster!$I$5:$M$148,3,FALSE),$C884))</f>
        <v xml:space="preserve">   "SPEICHERSPERRE"                                   </v>
      </c>
      <c r="E884" t="str">
        <f>IF($B884="A","",IFERROR(VLOOKUP($C884,Elster!$I$5:$M$148,3,FALSE),$C884))</f>
        <v/>
      </c>
      <c r="F884">
        <f t="shared" si="27"/>
        <v>37</v>
      </c>
      <c r="G884" s="2">
        <f t="shared" si="28"/>
        <v>4.9739999999998119E-3</v>
      </c>
    </row>
    <row r="885" spans="1:7" x14ac:dyDescent="0.35">
      <c r="A885" t="s">
        <v>16907</v>
      </c>
      <c r="B885" t="s">
        <v>7317</v>
      </c>
      <c r="C885" t="s">
        <v>7328</v>
      </c>
      <c r="D885" t="str">
        <f>IF($B885="B","",IFERROR(VLOOKUP($C885,Elster!$I$5:$M$148,3,FALSE),$C885))</f>
        <v/>
      </c>
      <c r="E885" t="str">
        <f>IF($B885="A","",IFERROR(VLOOKUP($C885,Elster!$I$5:$M$148,3,FALSE),$C885))</f>
        <v xml:space="preserve">   "SPEICHERSPERRE"                                   </v>
      </c>
      <c r="F885">
        <f t="shared" si="27"/>
        <v>37</v>
      </c>
      <c r="G885" s="2">
        <f t="shared" si="28"/>
        <v>2.6000000000081513E-5</v>
      </c>
    </row>
    <row r="886" spans="1:7" x14ac:dyDescent="0.35">
      <c r="A886" t="s">
        <v>16908</v>
      </c>
      <c r="B886" t="s">
        <v>7319</v>
      </c>
      <c r="C886" t="s">
        <v>7716</v>
      </c>
      <c r="D886" t="str">
        <f>IF($B886="B","",IFERROR(VLOOKUP($C886,Elster!$I$5:$M$148,3,FALSE),$C886))</f>
        <v xml:space="preserve">   "VERSTELLTE_RAUMSOLLTEMP"                          </v>
      </c>
      <c r="E886" t="str">
        <f>IF($B886="A","",IFERROR(VLOOKUP($C886,Elster!$I$5:$M$148,3,FALSE),$C886))</f>
        <v/>
      </c>
      <c r="F886">
        <f t="shared" si="27"/>
        <v>18</v>
      </c>
      <c r="G886" s="2">
        <f t="shared" si="28"/>
        <v>4.974000000000256E-3</v>
      </c>
    </row>
    <row r="887" spans="1:7" x14ac:dyDescent="0.35">
      <c r="A887" t="s">
        <v>16909</v>
      </c>
      <c r="B887" t="s">
        <v>7317</v>
      </c>
      <c r="C887" t="s">
        <v>7716</v>
      </c>
      <c r="D887" t="str">
        <f>IF($B887="B","",IFERROR(VLOOKUP($C887,Elster!$I$5:$M$148,3,FALSE),$C887))</f>
        <v/>
      </c>
      <c r="E887" t="str">
        <f>IF($B887="A","",IFERROR(VLOOKUP($C887,Elster!$I$5:$M$148,3,FALSE),$C887))</f>
        <v xml:space="preserve">   "VERSTELLTE_RAUMSOLLTEMP"                          </v>
      </c>
      <c r="F887">
        <f t="shared" si="27"/>
        <v>18</v>
      </c>
      <c r="G887" s="2">
        <f t="shared" si="28"/>
        <v>2.5999999999637424E-5</v>
      </c>
    </row>
    <row r="888" spans="1:7" x14ac:dyDescent="0.35">
      <c r="A888" t="s">
        <v>16910</v>
      </c>
      <c r="B888" t="s">
        <v>7317</v>
      </c>
      <c r="C888" t="s">
        <v>7320</v>
      </c>
      <c r="D888" t="str">
        <f>IF($B888="B","",IFERROR(VLOOKUP($C888,Elster!$I$5:$M$148,3,FALSE),$C888))</f>
        <v/>
      </c>
      <c r="E888" t="str">
        <f>IF($B888="A","",IFERROR(VLOOKUP($C888,Elster!$I$5:$M$148,3,FALSE),$C888))</f>
        <v>0x000</v>
      </c>
      <c r="F888">
        <f t="shared" si="27"/>
        <v>0</v>
      </c>
      <c r="G888" s="2">
        <f t="shared" si="28"/>
        <v>5.0000000000003375E-3</v>
      </c>
    </row>
    <row r="889" spans="1:7" x14ac:dyDescent="0.35">
      <c r="A889" t="s">
        <v>16910</v>
      </c>
      <c r="B889" t="s">
        <v>7319</v>
      </c>
      <c r="C889" t="s">
        <v>7320</v>
      </c>
      <c r="D889" t="str">
        <f>IF($B889="B","",IFERROR(VLOOKUP($C889,Elster!$I$5:$M$148,3,FALSE),$C889))</f>
        <v>0x000</v>
      </c>
      <c r="E889" t="str">
        <f>IF($B889="A","",IFERROR(VLOOKUP($C889,Elster!$I$5:$M$148,3,FALSE),$C889))</f>
        <v/>
      </c>
      <c r="F889">
        <f t="shared" si="27"/>
        <v>0</v>
      </c>
      <c r="G889" s="2">
        <f t="shared" si="28"/>
        <v>0</v>
      </c>
    </row>
    <row r="890" spans="1:7" x14ac:dyDescent="0.35">
      <c r="A890" t="s">
        <v>16911</v>
      </c>
      <c r="B890" t="s">
        <v>7317</v>
      </c>
      <c r="C890" t="s">
        <v>7321</v>
      </c>
      <c r="D890" t="str">
        <f>IF($B890="B","",IFERROR(VLOOKUP($C890,Elster!$I$5:$M$148,3,FALSE),$C890))</f>
        <v/>
      </c>
      <c r="E890" t="str">
        <f>IF($B890="A","",IFERROR(VLOOKUP($C890,Elster!$I$5:$M$148,3,FALSE),$C890))</f>
        <v xml:space="preserve">   "FEHLERMELDUNG"                                    </v>
      </c>
      <c r="F890">
        <f t="shared" si="27"/>
        <v>1</v>
      </c>
      <c r="G890" s="2">
        <f t="shared" si="28"/>
        <v>4.9999999999998934E-3</v>
      </c>
    </row>
    <row r="891" spans="1:7" x14ac:dyDescent="0.35">
      <c r="A891" t="s">
        <v>16911</v>
      </c>
      <c r="B891" t="s">
        <v>7319</v>
      </c>
      <c r="C891" t="s">
        <v>7321</v>
      </c>
      <c r="D891" t="str">
        <f>IF($B891="B","",IFERROR(VLOOKUP($C891,Elster!$I$5:$M$148,3,FALSE),$C891))</f>
        <v xml:space="preserve">   "FEHLERMELDUNG"                                    </v>
      </c>
      <c r="E891" t="str">
        <f>IF($B891="A","",IFERROR(VLOOKUP($C891,Elster!$I$5:$M$148,3,FALSE),$C891))</f>
        <v/>
      </c>
      <c r="F891">
        <f t="shared" si="27"/>
        <v>1</v>
      </c>
      <c r="G891" s="2">
        <f t="shared" si="28"/>
        <v>0</v>
      </c>
    </row>
    <row r="892" spans="1:7" x14ac:dyDescent="0.35">
      <c r="A892" t="s">
        <v>16912</v>
      </c>
      <c r="B892" t="s">
        <v>7317</v>
      </c>
      <c r="C892" t="s">
        <v>7877</v>
      </c>
      <c r="D892" t="str">
        <f>IF($B892="B","",IFERROR(VLOOKUP($C892,Elster!$I$5:$M$148,3,FALSE),$C892))</f>
        <v/>
      </c>
      <c r="E892" t="str">
        <f>IF($B892="A","",IFERROR(VLOOKUP($C892,Elster!$I$5:$M$148,3,FALSE),$C892))</f>
        <v>0x043</v>
      </c>
      <c r="F892">
        <f t="shared" si="27"/>
        <v>67</v>
      </c>
      <c r="G892" s="2">
        <f t="shared" si="28"/>
        <v>4.9999999999998934E-3</v>
      </c>
    </row>
    <row r="893" spans="1:7" x14ac:dyDescent="0.35">
      <c r="A893" t="s">
        <v>16912</v>
      </c>
      <c r="B893" t="s">
        <v>7319</v>
      </c>
      <c r="C893" t="s">
        <v>7877</v>
      </c>
      <c r="D893" t="str">
        <f>IF($B893="B","",IFERROR(VLOOKUP($C893,Elster!$I$5:$M$148,3,FALSE),$C893))</f>
        <v>0x043</v>
      </c>
      <c r="E893" t="str">
        <f>IF($B893="A","",IFERROR(VLOOKUP($C893,Elster!$I$5:$M$148,3,FALSE),$C893))</f>
        <v/>
      </c>
      <c r="F893">
        <f t="shared" si="27"/>
        <v>67</v>
      </c>
      <c r="G893" s="2">
        <f t="shared" si="28"/>
        <v>0</v>
      </c>
    </row>
    <row r="894" spans="1:7" x14ac:dyDescent="0.35">
      <c r="A894" t="s">
        <v>16913</v>
      </c>
      <c r="B894" t="s">
        <v>7317</v>
      </c>
      <c r="C894" t="s">
        <v>7325</v>
      </c>
      <c r="D894" t="str">
        <f>IF($B894="B","",IFERROR(VLOOKUP($C894,Elster!$I$5:$M$148,3,FALSE),$C894))</f>
        <v/>
      </c>
      <c r="E894" t="str">
        <f>IF($B894="A","",IFERROR(VLOOKUP($C894,Elster!$I$5:$M$148,3,FALSE),$C894))</f>
        <v xml:space="preserve">   "SPEICHERSOLLTEMP"                                 </v>
      </c>
      <c r="F894">
        <f t="shared" si="27"/>
        <v>3</v>
      </c>
      <c r="G894" s="2">
        <f t="shared" si="28"/>
        <v>1.1509999999999909E-2</v>
      </c>
    </row>
    <row r="895" spans="1:7" x14ac:dyDescent="0.35">
      <c r="A895" t="s">
        <v>16914</v>
      </c>
      <c r="B895" t="s">
        <v>7317</v>
      </c>
      <c r="C895" t="s">
        <v>7320</v>
      </c>
      <c r="D895" t="str">
        <f>IF($B895="B","",IFERROR(VLOOKUP($C895,Elster!$I$5:$M$148,3,FALSE),$C895))</f>
        <v/>
      </c>
      <c r="E895" t="str">
        <f>IF($B895="A","",IFERROR(VLOOKUP($C895,Elster!$I$5:$M$148,3,FALSE),$C895))</f>
        <v>0x000</v>
      </c>
      <c r="F895">
        <f t="shared" si="27"/>
        <v>0</v>
      </c>
      <c r="G895" s="2">
        <f t="shared" si="28"/>
        <v>4.974000000000256E-3</v>
      </c>
    </row>
    <row r="896" spans="1:7" x14ac:dyDescent="0.35">
      <c r="A896" t="s">
        <v>16915</v>
      </c>
      <c r="B896" t="s">
        <v>7317</v>
      </c>
      <c r="C896" t="s">
        <v>7318</v>
      </c>
      <c r="D896" t="str">
        <f>IF($B896="B","",IFERROR(VLOOKUP($C896,Elster!$I$5:$M$148,3,FALSE),$C896))</f>
        <v/>
      </c>
      <c r="E896" t="str">
        <f>IF($B896="A","",IFERROR(VLOOKUP($C896,Elster!$I$5:$M$148,3,FALSE),$C896))</f>
        <v xml:space="preserve">   "SAMMLERISTTEMP"                                   </v>
      </c>
      <c r="F896">
        <f t="shared" si="27"/>
        <v>13</v>
      </c>
      <c r="G896" s="2">
        <f t="shared" si="28"/>
        <v>4.9739999999998119E-3</v>
      </c>
    </row>
    <row r="897" spans="1:7" x14ac:dyDescent="0.35">
      <c r="A897" t="s">
        <v>16916</v>
      </c>
      <c r="B897" t="s">
        <v>7317</v>
      </c>
      <c r="C897" t="s">
        <v>7329</v>
      </c>
      <c r="D897" t="str">
        <f>IF($B897="B","",IFERROR(VLOOKUP($C897,Elster!$I$5:$M$148,3,FALSE),$C897))</f>
        <v/>
      </c>
      <c r="E897" t="str">
        <f>IF($B897="A","",IFERROR(VLOOKUP($C897,Elster!$I$5:$M$148,3,FALSE),$C897))</f>
        <v xml:space="preserve">   "KESSELSOLLTEMP"                                   </v>
      </c>
      <c r="F897">
        <f t="shared" si="27"/>
        <v>2</v>
      </c>
      <c r="G897" s="2">
        <f t="shared" si="28"/>
        <v>4.9470000000000347E-3</v>
      </c>
    </row>
    <row r="898" spans="1:7" x14ac:dyDescent="0.35">
      <c r="A898" t="s">
        <v>16917</v>
      </c>
      <c r="B898" t="s">
        <v>7317</v>
      </c>
      <c r="C898" t="s">
        <v>7320</v>
      </c>
      <c r="D898" t="str">
        <f>IF($B898="B","",IFERROR(VLOOKUP($C898,Elster!$I$5:$M$148,3,FALSE),$C898))</f>
        <v/>
      </c>
      <c r="E898" t="str">
        <f>IF($B898="A","",IFERROR(VLOOKUP($C898,Elster!$I$5:$M$148,3,FALSE),$C898))</f>
        <v>0x000</v>
      </c>
      <c r="F898">
        <f t="shared" si="27"/>
        <v>0</v>
      </c>
      <c r="G898" s="2">
        <f t="shared" si="28"/>
        <v>4.974000000000256E-3</v>
      </c>
    </row>
    <row r="899" spans="1:7" x14ac:dyDescent="0.35">
      <c r="A899" t="s">
        <v>16918</v>
      </c>
      <c r="B899" t="s">
        <v>7317</v>
      </c>
      <c r="C899" t="s">
        <v>7366</v>
      </c>
      <c r="D899" t="str">
        <f>IF($B899="B","",IFERROR(VLOOKUP($C899,Elster!$I$5:$M$148,3,FALSE),$C899))</f>
        <v/>
      </c>
      <c r="E899" t="str">
        <f>IF($B899="A","",IFERROR(VLOOKUP($C899,Elster!$I$5:$M$148,3,FALSE),$C899))</f>
        <v xml:space="preserve">//   "ERWEITERUNGSTELEGRAMM"                            </v>
      </c>
      <c r="F899">
        <f t="shared" si="27"/>
        <v>250</v>
      </c>
      <c r="G899" s="2">
        <f t="shared" si="28"/>
        <v>4.9739999999998119E-3</v>
      </c>
    </row>
    <row r="900" spans="1:7" x14ac:dyDescent="0.35">
      <c r="A900" t="s">
        <v>16919</v>
      </c>
      <c r="B900" t="s">
        <v>7317</v>
      </c>
      <c r="C900" t="s">
        <v>7321</v>
      </c>
      <c r="D900" t="str">
        <f>IF($B900="B","",IFERROR(VLOOKUP($C900,Elster!$I$5:$M$148,3,FALSE),$C900))</f>
        <v/>
      </c>
      <c r="E900" t="str">
        <f>IF($B900="A","",IFERROR(VLOOKUP($C900,Elster!$I$5:$M$148,3,FALSE),$C900))</f>
        <v xml:space="preserve">   "FEHLERMELDUNG"                                    </v>
      </c>
      <c r="F900">
        <f t="shared" ref="F900:F963" si="29">HEX2DEC(REPLACE(C900,1,2,""))</f>
        <v>1</v>
      </c>
      <c r="G900" s="2">
        <f t="shared" ref="G900:G963" si="30">SUBSTITUTE(A900,"s","")-SUBSTITUTE(A899,"s","")</f>
        <v>4.9480000000001745E-3</v>
      </c>
    </row>
    <row r="901" spans="1:7" x14ac:dyDescent="0.35">
      <c r="A901" t="s">
        <v>16920</v>
      </c>
      <c r="B901" t="s">
        <v>7317</v>
      </c>
      <c r="C901" t="s">
        <v>7328</v>
      </c>
      <c r="D901" t="str">
        <f>IF($B901="B","",IFERROR(VLOOKUP($C901,Elster!$I$5:$M$148,3,FALSE),$C901))</f>
        <v/>
      </c>
      <c r="E901" t="str">
        <f>IF($B901="A","",IFERROR(VLOOKUP($C901,Elster!$I$5:$M$148,3,FALSE),$C901))</f>
        <v xml:space="preserve">   "SPEICHERSPERRE"                                   </v>
      </c>
      <c r="F901">
        <f t="shared" si="29"/>
        <v>37</v>
      </c>
      <c r="G901" s="2">
        <f t="shared" si="30"/>
        <v>4.9739999999998119E-3</v>
      </c>
    </row>
    <row r="902" spans="1:7" x14ac:dyDescent="0.35">
      <c r="A902" t="s">
        <v>16921</v>
      </c>
      <c r="B902" t="s">
        <v>7317</v>
      </c>
      <c r="C902" t="s">
        <v>7716</v>
      </c>
      <c r="D902" t="str">
        <f>IF($B902="B","",IFERROR(VLOOKUP($C902,Elster!$I$5:$M$148,3,FALSE),$C902))</f>
        <v/>
      </c>
      <c r="E902" t="str">
        <f>IF($B902="A","",IFERROR(VLOOKUP($C902,Elster!$I$5:$M$148,3,FALSE),$C902))</f>
        <v xml:space="preserve">   "VERSTELLTE_RAUMSOLLTEMP"                          </v>
      </c>
      <c r="F902">
        <f t="shared" si="29"/>
        <v>18</v>
      </c>
      <c r="G902" s="2">
        <f t="shared" si="30"/>
        <v>4.9739999999998119E-3</v>
      </c>
    </row>
    <row r="903" spans="1:7" x14ac:dyDescent="0.35">
      <c r="A903" t="s">
        <v>16922</v>
      </c>
      <c r="B903" t="s">
        <v>7317</v>
      </c>
      <c r="C903" t="s">
        <v>7320</v>
      </c>
      <c r="D903" t="str">
        <f>IF($B903="B","",IFERROR(VLOOKUP($C903,Elster!$I$5:$M$148,3,FALSE),$C903))</f>
        <v/>
      </c>
      <c r="E903" t="str">
        <f>IF($B903="A","",IFERROR(VLOOKUP($C903,Elster!$I$5:$M$148,3,FALSE),$C903))</f>
        <v>0x000</v>
      </c>
      <c r="F903">
        <f t="shared" si="29"/>
        <v>0</v>
      </c>
      <c r="G903" s="2">
        <f t="shared" si="30"/>
        <v>4.974000000000256E-3</v>
      </c>
    </row>
    <row r="904" spans="1:7" x14ac:dyDescent="0.35">
      <c r="A904" t="s">
        <v>16923</v>
      </c>
      <c r="B904" t="s">
        <v>7317</v>
      </c>
      <c r="C904" t="s">
        <v>7321</v>
      </c>
      <c r="D904" t="str">
        <f>IF($B904="B","",IFERROR(VLOOKUP($C904,Elster!$I$5:$M$148,3,FALSE),$C904))</f>
        <v/>
      </c>
      <c r="E904" t="str">
        <f>IF($B904="A","",IFERROR(VLOOKUP($C904,Elster!$I$5:$M$148,3,FALSE),$C904))</f>
        <v xml:space="preserve">   "FEHLERMELDUNG"                                    </v>
      </c>
      <c r="F904">
        <f t="shared" si="29"/>
        <v>1</v>
      </c>
      <c r="G904" s="2">
        <f t="shared" si="30"/>
        <v>4.9470000000000347E-3</v>
      </c>
    </row>
    <row r="905" spans="1:7" x14ac:dyDescent="0.35">
      <c r="A905" t="s">
        <v>16924</v>
      </c>
      <c r="B905" t="s">
        <v>7317</v>
      </c>
      <c r="C905" t="s">
        <v>16925</v>
      </c>
      <c r="D905" t="str">
        <f>IF($B905="B","",IFERROR(VLOOKUP($C905,Elster!$I$5:$M$148,3,FALSE),$C905))</f>
        <v/>
      </c>
      <c r="E905" t="str">
        <f>IF($B905="A","",IFERROR(VLOOKUP($C905,Elster!$I$5:$M$148,3,FALSE),$C905))</f>
        <v>0x044</v>
      </c>
      <c r="F905">
        <f t="shared" si="29"/>
        <v>68</v>
      </c>
      <c r="G905" s="2">
        <f t="shared" si="30"/>
        <v>4.9739999999998119E-3</v>
      </c>
    </row>
    <row r="906" spans="1:7" x14ac:dyDescent="0.35">
      <c r="A906" t="s">
        <v>16926</v>
      </c>
      <c r="B906" t="s">
        <v>7317</v>
      </c>
      <c r="C906" t="s">
        <v>7318</v>
      </c>
      <c r="D906" t="str">
        <f>IF($B906="B","",IFERROR(VLOOKUP($C906,Elster!$I$5:$M$148,3,FALSE),$C906))</f>
        <v/>
      </c>
      <c r="E906" t="str">
        <f>IF($B906="A","",IFERROR(VLOOKUP($C906,Elster!$I$5:$M$148,3,FALSE),$C906))</f>
        <v xml:space="preserve">   "SAMMLERISTTEMP"                                   </v>
      </c>
      <c r="F906">
        <f t="shared" si="29"/>
        <v>13</v>
      </c>
      <c r="G906" s="2">
        <f t="shared" si="30"/>
        <v>6.797000000000164E-3</v>
      </c>
    </row>
    <row r="907" spans="1:7" x14ac:dyDescent="0.35">
      <c r="A907" t="s">
        <v>16926</v>
      </c>
      <c r="B907" t="s">
        <v>7319</v>
      </c>
      <c r="C907" t="s">
        <v>7318</v>
      </c>
      <c r="D907" t="str">
        <f>IF($B907="B","",IFERROR(VLOOKUP($C907,Elster!$I$5:$M$148,3,FALSE),$C907))</f>
        <v xml:space="preserve">   "SAMMLERISTTEMP"                                   </v>
      </c>
      <c r="E907" t="str">
        <f>IF($B907="A","",IFERROR(VLOOKUP($C907,Elster!$I$5:$M$148,3,FALSE),$C907))</f>
        <v/>
      </c>
      <c r="F907">
        <f t="shared" si="29"/>
        <v>13</v>
      </c>
      <c r="G907" s="2">
        <f t="shared" si="30"/>
        <v>0</v>
      </c>
    </row>
    <row r="908" spans="1:7" x14ac:dyDescent="0.35">
      <c r="A908" t="s">
        <v>16927</v>
      </c>
      <c r="B908" t="s">
        <v>7317</v>
      </c>
      <c r="C908" t="s">
        <v>7320</v>
      </c>
      <c r="D908" t="str">
        <f>IF($B908="B","",IFERROR(VLOOKUP($C908,Elster!$I$5:$M$148,3,FALSE),$C908))</f>
        <v/>
      </c>
      <c r="E908" t="str">
        <f>IF($B908="A","",IFERROR(VLOOKUP($C908,Elster!$I$5:$M$148,3,FALSE),$C908))</f>
        <v>0x000</v>
      </c>
      <c r="F908">
        <f t="shared" si="29"/>
        <v>0</v>
      </c>
      <c r="G908" s="2">
        <f t="shared" si="30"/>
        <v>4.9999999999998934E-3</v>
      </c>
    </row>
    <row r="909" spans="1:7" x14ac:dyDescent="0.35">
      <c r="A909" t="s">
        <v>16927</v>
      </c>
      <c r="B909" t="s">
        <v>7319</v>
      </c>
      <c r="C909" t="s">
        <v>7320</v>
      </c>
      <c r="D909" t="str">
        <f>IF($B909="B","",IFERROR(VLOOKUP($C909,Elster!$I$5:$M$148,3,FALSE),$C909))</f>
        <v>0x000</v>
      </c>
      <c r="E909" t="str">
        <f>IF($B909="A","",IFERROR(VLOOKUP($C909,Elster!$I$5:$M$148,3,FALSE),$C909))</f>
        <v/>
      </c>
      <c r="F909">
        <f t="shared" si="29"/>
        <v>0</v>
      </c>
      <c r="G909" s="2">
        <f t="shared" si="30"/>
        <v>0</v>
      </c>
    </row>
    <row r="910" spans="1:7" x14ac:dyDescent="0.35">
      <c r="A910" t="s">
        <v>16928</v>
      </c>
      <c r="B910" t="s">
        <v>7317</v>
      </c>
      <c r="C910" t="s">
        <v>7325</v>
      </c>
      <c r="D910" t="str">
        <f>IF($B910="B","",IFERROR(VLOOKUP($C910,Elster!$I$5:$M$148,3,FALSE),$C910))</f>
        <v/>
      </c>
      <c r="E910" t="str">
        <f>IF($B910="A","",IFERROR(VLOOKUP($C910,Elster!$I$5:$M$148,3,FALSE),$C910))</f>
        <v xml:space="preserve">   "SPEICHERSOLLTEMP"                                 </v>
      </c>
      <c r="F910">
        <f t="shared" si="29"/>
        <v>3</v>
      </c>
      <c r="G910" s="2">
        <f t="shared" si="30"/>
        <v>4.9999999999998934E-3</v>
      </c>
    </row>
    <row r="911" spans="1:7" x14ac:dyDescent="0.35">
      <c r="A911" t="s">
        <v>16928</v>
      </c>
      <c r="B911" t="s">
        <v>7319</v>
      </c>
      <c r="C911" t="s">
        <v>7325</v>
      </c>
      <c r="D911" t="str">
        <f>IF($B911="B","",IFERROR(VLOOKUP($C911,Elster!$I$5:$M$148,3,FALSE),$C911))</f>
        <v xml:space="preserve">   "SPEICHERSOLLTEMP"                                 </v>
      </c>
      <c r="E911" t="str">
        <f>IF($B911="A","",IFERROR(VLOOKUP($C911,Elster!$I$5:$M$148,3,FALSE),$C911))</f>
        <v/>
      </c>
      <c r="F911">
        <f t="shared" si="29"/>
        <v>3</v>
      </c>
      <c r="G911" s="2">
        <f t="shared" si="30"/>
        <v>0</v>
      </c>
    </row>
    <row r="912" spans="1:7" x14ac:dyDescent="0.35">
      <c r="A912" t="s">
        <v>16929</v>
      </c>
      <c r="B912" t="s">
        <v>7317</v>
      </c>
      <c r="C912" t="s">
        <v>7321</v>
      </c>
      <c r="D912" t="str">
        <f>IF($B912="B","",IFERROR(VLOOKUP($C912,Elster!$I$5:$M$148,3,FALSE),$C912))</f>
        <v/>
      </c>
      <c r="E912" t="str">
        <f>IF($B912="A","",IFERROR(VLOOKUP($C912,Elster!$I$5:$M$148,3,FALSE),$C912))</f>
        <v xml:space="preserve">   "FEHLERMELDUNG"                                    </v>
      </c>
      <c r="F912">
        <f t="shared" si="29"/>
        <v>1</v>
      </c>
      <c r="G912" s="2">
        <f t="shared" si="30"/>
        <v>5.0000000000003375E-3</v>
      </c>
    </row>
    <row r="913" spans="1:7" x14ac:dyDescent="0.35">
      <c r="A913" t="s">
        <v>16929</v>
      </c>
      <c r="B913" t="s">
        <v>7319</v>
      </c>
      <c r="C913" t="s">
        <v>7321</v>
      </c>
      <c r="D913" t="str">
        <f>IF($B913="B","",IFERROR(VLOOKUP($C913,Elster!$I$5:$M$148,3,FALSE),$C913))</f>
        <v xml:space="preserve">   "FEHLERMELDUNG"                                    </v>
      </c>
      <c r="E913" t="str">
        <f>IF($B913="A","",IFERROR(VLOOKUP($C913,Elster!$I$5:$M$148,3,FALSE),$C913))</f>
        <v/>
      </c>
      <c r="F913">
        <f t="shared" si="29"/>
        <v>1</v>
      </c>
      <c r="G913" s="2">
        <f t="shared" si="30"/>
        <v>0</v>
      </c>
    </row>
    <row r="914" spans="1:7" x14ac:dyDescent="0.35">
      <c r="A914" t="s">
        <v>16930</v>
      </c>
      <c r="B914" t="s">
        <v>7317</v>
      </c>
      <c r="C914" t="s">
        <v>7320</v>
      </c>
      <c r="D914" t="str">
        <f>IF($B914="B","",IFERROR(VLOOKUP($C914,Elster!$I$5:$M$148,3,FALSE),$C914))</f>
        <v/>
      </c>
      <c r="E914" t="str">
        <f>IF($B914="A","",IFERROR(VLOOKUP($C914,Elster!$I$5:$M$148,3,FALSE),$C914))</f>
        <v>0x000</v>
      </c>
      <c r="F914">
        <f t="shared" si="29"/>
        <v>0</v>
      </c>
      <c r="G914" s="2">
        <f t="shared" si="30"/>
        <v>4.9999999999998934E-3</v>
      </c>
    </row>
    <row r="915" spans="1:7" x14ac:dyDescent="0.35">
      <c r="A915" t="s">
        <v>16930</v>
      </c>
      <c r="B915" t="s">
        <v>7319</v>
      </c>
      <c r="C915" t="s">
        <v>7320</v>
      </c>
      <c r="D915" t="str">
        <f>IF($B915="B","",IFERROR(VLOOKUP($C915,Elster!$I$5:$M$148,3,FALSE),$C915))</f>
        <v>0x000</v>
      </c>
      <c r="E915" t="str">
        <f>IF($B915="A","",IFERROR(VLOOKUP($C915,Elster!$I$5:$M$148,3,FALSE),$C915))</f>
        <v/>
      </c>
      <c r="F915">
        <f t="shared" si="29"/>
        <v>0</v>
      </c>
      <c r="G915" s="2">
        <f t="shared" si="30"/>
        <v>0</v>
      </c>
    </row>
    <row r="916" spans="1:7" x14ac:dyDescent="0.35">
      <c r="A916" t="s">
        <v>16931</v>
      </c>
      <c r="B916" t="s">
        <v>7319</v>
      </c>
      <c r="C916" t="s">
        <v>7366</v>
      </c>
      <c r="D916" t="str">
        <f>IF($B916="B","",IFERROR(VLOOKUP($C916,Elster!$I$5:$M$148,3,FALSE),$C916))</f>
        <v xml:space="preserve">//   "ERWEITERUNGSTELEGRAMM"                            </v>
      </c>
      <c r="E916" t="str">
        <f>IF($B916="A","",IFERROR(VLOOKUP($C916,Elster!$I$5:$M$148,3,FALSE),$C916))</f>
        <v/>
      </c>
      <c r="F916">
        <f t="shared" si="29"/>
        <v>250</v>
      </c>
      <c r="G916" s="2">
        <f t="shared" si="30"/>
        <v>4.9999999999998934E-3</v>
      </c>
    </row>
    <row r="917" spans="1:7" x14ac:dyDescent="0.35">
      <c r="A917" t="s">
        <v>16932</v>
      </c>
      <c r="B917" t="s">
        <v>7317</v>
      </c>
      <c r="C917" t="s">
        <v>7366</v>
      </c>
      <c r="D917" t="str">
        <f>IF($B917="B","",IFERROR(VLOOKUP($C917,Elster!$I$5:$M$148,3,FALSE),$C917))</f>
        <v/>
      </c>
      <c r="E917" t="str">
        <f>IF($B917="A","",IFERROR(VLOOKUP($C917,Elster!$I$5:$M$148,3,FALSE),$C917))</f>
        <v xml:space="preserve">//   "ERWEITERUNGSTELEGRAMM"                            </v>
      </c>
      <c r="F917">
        <f t="shared" si="29"/>
        <v>250</v>
      </c>
      <c r="G917" s="2">
        <f t="shared" si="30"/>
        <v>2.6000000000081513E-5</v>
      </c>
    </row>
    <row r="918" spans="1:7" x14ac:dyDescent="0.35">
      <c r="A918" t="s">
        <v>16933</v>
      </c>
      <c r="B918" t="s">
        <v>7317</v>
      </c>
      <c r="C918" t="s">
        <v>7321</v>
      </c>
      <c r="D918" t="str">
        <f>IF($B918="B","",IFERROR(VLOOKUP($C918,Elster!$I$5:$M$148,3,FALSE),$C918))</f>
        <v/>
      </c>
      <c r="E918" t="str">
        <f>IF($B918="A","",IFERROR(VLOOKUP($C918,Elster!$I$5:$M$148,3,FALSE),$C918))</f>
        <v xml:space="preserve">   "FEHLERMELDUNG"                                    </v>
      </c>
      <c r="F918">
        <f t="shared" si="29"/>
        <v>1</v>
      </c>
      <c r="G918" s="2">
        <f t="shared" si="30"/>
        <v>4.9999999999998934E-3</v>
      </c>
    </row>
    <row r="919" spans="1:7" x14ac:dyDescent="0.35">
      <c r="A919" t="s">
        <v>16933</v>
      </c>
      <c r="B919" t="s">
        <v>7319</v>
      </c>
      <c r="C919" t="s">
        <v>7321</v>
      </c>
      <c r="D919" t="str">
        <f>IF($B919="B","",IFERROR(VLOOKUP($C919,Elster!$I$5:$M$148,3,FALSE),$C919))</f>
        <v xml:space="preserve">   "FEHLERMELDUNG"                                    </v>
      </c>
      <c r="E919" t="str">
        <f>IF($B919="A","",IFERROR(VLOOKUP($C919,Elster!$I$5:$M$148,3,FALSE),$C919))</f>
        <v/>
      </c>
      <c r="F919">
        <f t="shared" si="29"/>
        <v>1</v>
      </c>
      <c r="G919" s="2">
        <f t="shared" si="30"/>
        <v>0</v>
      </c>
    </row>
    <row r="920" spans="1:7" x14ac:dyDescent="0.35">
      <c r="A920" t="s">
        <v>16934</v>
      </c>
      <c r="B920" t="s">
        <v>7317</v>
      </c>
      <c r="C920" t="s">
        <v>7323</v>
      </c>
      <c r="D920" t="str">
        <f>IF($B920="B","",IFERROR(VLOOKUP($C920,Elster!$I$5:$M$148,3,FALSE),$C920))</f>
        <v/>
      </c>
      <c r="E920" t="str">
        <f>IF($B920="A","",IFERROR(VLOOKUP($C920,Elster!$I$5:$M$148,3,FALSE),$C920))</f>
        <v xml:space="preserve">   "SPERRZEIT"                                        </v>
      </c>
      <c r="F920">
        <f t="shared" si="29"/>
        <v>38</v>
      </c>
      <c r="G920" s="2">
        <f t="shared" si="30"/>
        <v>4.9990000000001977E-3</v>
      </c>
    </row>
    <row r="921" spans="1:7" x14ac:dyDescent="0.35">
      <c r="A921" t="s">
        <v>16935</v>
      </c>
      <c r="B921" t="s">
        <v>7319</v>
      </c>
      <c r="C921" t="s">
        <v>7323</v>
      </c>
      <c r="D921" t="str">
        <f>IF($B921="B","",IFERROR(VLOOKUP($C921,Elster!$I$5:$M$148,3,FALSE),$C921))</f>
        <v xml:space="preserve">   "SPERRZEIT"                                        </v>
      </c>
      <c r="E921" t="str">
        <f>IF($B921="A","",IFERROR(VLOOKUP($C921,Elster!$I$5:$M$148,3,FALSE),$C921))</f>
        <v/>
      </c>
      <c r="F921">
        <f t="shared" si="29"/>
        <v>38</v>
      </c>
      <c r="G921" s="2">
        <f t="shared" si="30"/>
        <v>9.9999999969568876E-7</v>
      </c>
    </row>
    <row r="922" spans="1:7" x14ac:dyDescent="0.35">
      <c r="A922" t="s">
        <v>16936</v>
      </c>
      <c r="B922" t="s">
        <v>7317</v>
      </c>
      <c r="C922" t="s">
        <v>7351</v>
      </c>
      <c r="D922" t="str">
        <f>IF($B922="B","",IFERROR(VLOOKUP($C922,Elster!$I$5:$M$148,3,FALSE),$C922))</f>
        <v/>
      </c>
      <c r="E922" t="str">
        <f>IF($B922="A","",IFERROR(VLOOKUP($C922,Elster!$I$5:$M$148,3,FALSE),$C922))</f>
        <v xml:space="preserve">   "ACCESS_XRAM"                                      </v>
      </c>
      <c r="F922">
        <f t="shared" si="29"/>
        <v>50</v>
      </c>
      <c r="G922" s="2">
        <f t="shared" si="30"/>
        <v>4.9990000000001977E-3</v>
      </c>
    </row>
    <row r="923" spans="1:7" x14ac:dyDescent="0.35">
      <c r="A923" t="s">
        <v>16936</v>
      </c>
      <c r="B923" t="s">
        <v>7319</v>
      </c>
      <c r="C923" t="s">
        <v>7351</v>
      </c>
      <c r="D923" t="str">
        <f>IF($B923="B","",IFERROR(VLOOKUP($C923,Elster!$I$5:$M$148,3,FALSE),$C923))</f>
        <v xml:space="preserve">   "ACCESS_XRAM"                                      </v>
      </c>
      <c r="E923" t="str">
        <f>IF($B923="A","",IFERROR(VLOOKUP($C923,Elster!$I$5:$M$148,3,FALSE),$C923))</f>
        <v/>
      </c>
      <c r="F923">
        <f t="shared" si="29"/>
        <v>50</v>
      </c>
      <c r="G923" s="2">
        <f t="shared" si="30"/>
        <v>0</v>
      </c>
    </row>
    <row r="924" spans="1:7" x14ac:dyDescent="0.35">
      <c r="A924" t="s">
        <v>16937</v>
      </c>
      <c r="B924" t="s">
        <v>7317</v>
      </c>
      <c r="C924" t="s">
        <v>7320</v>
      </c>
      <c r="D924" t="str">
        <f>IF($B924="B","",IFERROR(VLOOKUP($C924,Elster!$I$5:$M$148,3,FALSE),$C924))</f>
        <v/>
      </c>
      <c r="E924" t="str">
        <f>IF($B924="A","",IFERROR(VLOOKUP($C924,Elster!$I$5:$M$148,3,FALSE),$C924))</f>
        <v>0x000</v>
      </c>
      <c r="F924">
        <f t="shared" si="29"/>
        <v>0</v>
      </c>
      <c r="G924" s="2">
        <f t="shared" si="30"/>
        <v>4.9999999999998934E-3</v>
      </c>
    </row>
    <row r="925" spans="1:7" x14ac:dyDescent="0.35">
      <c r="A925" t="s">
        <v>16937</v>
      </c>
      <c r="B925" t="s">
        <v>7319</v>
      </c>
      <c r="C925" t="s">
        <v>7320</v>
      </c>
      <c r="D925" t="str">
        <f>IF($B925="B","",IFERROR(VLOOKUP($C925,Elster!$I$5:$M$148,3,FALSE),$C925))</f>
        <v>0x000</v>
      </c>
      <c r="E925" t="str">
        <f>IF($B925="A","",IFERROR(VLOOKUP($C925,Elster!$I$5:$M$148,3,FALSE),$C925))</f>
        <v/>
      </c>
      <c r="F925">
        <f t="shared" si="29"/>
        <v>0</v>
      </c>
      <c r="G925" s="2">
        <f t="shared" si="30"/>
        <v>0</v>
      </c>
    </row>
    <row r="926" spans="1:7" x14ac:dyDescent="0.35">
      <c r="A926" t="s">
        <v>16938</v>
      </c>
      <c r="B926" t="s">
        <v>7317</v>
      </c>
      <c r="C926" t="s">
        <v>7321</v>
      </c>
      <c r="D926" t="str">
        <f>IF($B926="B","",IFERROR(VLOOKUP($C926,Elster!$I$5:$M$148,3,FALSE),$C926))</f>
        <v/>
      </c>
      <c r="E926" t="str">
        <f>IF($B926="A","",IFERROR(VLOOKUP($C926,Elster!$I$5:$M$148,3,FALSE),$C926))</f>
        <v xml:space="preserve">   "FEHLERMELDUNG"                                    </v>
      </c>
      <c r="F926">
        <f t="shared" si="29"/>
        <v>1</v>
      </c>
      <c r="G926" s="2">
        <f t="shared" si="30"/>
        <v>4.9999999999998934E-3</v>
      </c>
    </row>
    <row r="927" spans="1:7" x14ac:dyDescent="0.35">
      <c r="A927" t="s">
        <v>16938</v>
      </c>
      <c r="B927" t="s">
        <v>7319</v>
      </c>
      <c r="C927" t="s">
        <v>7321</v>
      </c>
      <c r="D927" t="str">
        <f>IF($B927="B","",IFERROR(VLOOKUP($C927,Elster!$I$5:$M$148,3,FALSE),$C927))</f>
        <v xml:space="preserve">   "FEHLERMELDUNG"                                    </v>
      </c>
      <c r="E927" t="str">
        <f>IF($B927="A","",IFERROR(VLOOKUP($C927,Elster!$I$5:$M$148,3,FALSE),$C927))</f>
        <v/>
      </c>
      <c r="F927">
        <f t="shared" si="29"/>
        <v>1</v>
      </c>
      <c r="G927" s="2">
        <f t="shared" si="30"/>
        <v>0</v>
      </c>
    </row>
    <row r="928" spans="1:7" x14ac:dyDescent="0.35">
      <c r="A928" t="s">
        <v>16939</v>
      </c>
      <c r="B928" t="s">
        <v>7317</v>
      </c>
      <c r="C928" t="s">
        <v>7664</v>
      </c>
      <c r="D928" t="str">
        <f>IF($B928="B","",IFERROR(VLOOKUP($C928,Elster!$I$5:$M$148,3,FALSE),$C928))</f>
        <v/>
      </c>
      <c r="E928" t="str">
        <f>IF($B928="A","",IFERROR(VLOOKUP($C928,Elster!$I$5:$M$148,3,FALSE),$C928))</f>
        <v xml:space="preserve">   "SAMMLER_PUMPE"                                    </v>
      </c>
      <c r="F928">
        <f t="shared" si="29"/>
        <v>100</v>
      </c>
      <c r="G928" s="2">
        <f t="shared" si="30"/>
        <v>5.0000000000003375E-3</v>
      </c>
    </row>
    <row r="929" spans="1:7" x14ac:dyDescent="0.35">
      <c r="A929" t="s">
        <v>16939</v>
      </c>
      <c r="B929" t="s">
        <v>7319</v>
      </c>
      <c r="C929" t="s">
        <v>7664</v>
      </c>
      <c r="D929" t="str">
        <f>IF($B929="B","",IFERROR(VLOOKUP($C929,Elster!$I$5:$M$148,3,FALSE),$C929))</f>
        <v xml:space="preserve">   "SAMMLER_PUMPE"                                    </v>
      </c>
      <c r="E929" t="str">
        <f>IF($B929="A","",IFERROR(VLOOKUP($C929,Elster!$I$5:$M$148,3,FALSE),$C929))</f>
        <v/>
      </c>
      <c r="F929">
        <f t="shared" si="29"/>
        <v>100</v>
      </c>
      <c r="G929" s="2">
        <f t="shared" si="30"/>
        <v>0</v>
      </c>
    </row>
    <row r="930" spans="1:7" x14ac:dyDescent="0.35">
      <c r="A930" t="s">
        <v>16940</v>
      </c>
      <c r="B930" t="s">
        <v>7317</v>
      </c>
      <c r="C930" t="s">
        <v>7325</v>
      </c>
      <c r="D930" t="str">
        <f>IF($B930="B","",IFERROR(VLOOKUP($C930,Elster!$I$5:$M$148,3,FALSE),$C930))</f>
        <v/>
      </c>
      <c r="E930" t="str">
        <f>IF($B930="A","",IFERROR(VLOOKUP($C930,Elster!$I$5:$M$148,3,FALSE),$C930))</f>
        <v xml:space="preserve">   "SPEICHERSOLLTEMP"                                 </v>
      </c>
      <c r="F930">
        <f t="shared" si="29"/>
        <v>3</v>
      </c>
      <c r="G930" s="2">
        <f t="shared" si="30"/>
        <v>1.1223999999999901E-2</v>
      </c>
    </row>
    <row r="931" spans="1:7" x14ac:dyDescent="0.35">
      <c r="A931" t="s">
        <v>16941</v>
      </c>
      <c r="B931" t="s">
        <v>7317</v>
      </c>
      <c r="C931" t="s">
        <v>7320</v>
      </c>
      <c r="D931" t="str">
        <f>IF($B931="B","",IFERROR(VLOOKUP($C931,Elster!$I$5:$M$148,3,FALSE),$C931))</f>
        <v/>
      </c>
      <c r="E931" t="str">
        <f>IF($B931="A","",IFERROR(VLOOKUP($C931,Elster!$I$5:$M$148,3,FALSE),$C931))</f>
        <v>0x000</v>
      </c>
      <c r="F931">
        <f t="shared" si="29"/>
        <v>0</v>
      </c>
      <c r="G931" s="2">
        <f t="shared" si="30"/>
        <v>4.9739999999998119E-3</v>
      </c>
    </row>
    <row r="932" spans="1:7" x14ac:dyDescent="0.35">
      <c r="A932" t="s">
        <v>16942</v>
      </c>
      <c r="B932" t="s">
        <v>7317</v>
      </c>
      <c r="C932" t="s">
        <v>7318</v>
      </c>
      <c r="D932" t="str">
        <f>IF($B932="B","",IFERROR(VLOOKUP($C932,Elster!$I$5:$M$148,3,FALSE),$C932))</f>
        <v/>
      </c>
      <c r="E932" t="str">
        <f>IF($B932="A","",IFERROR(VLOOKUP($C932,Elster!$I$5:$M$148,3,FALSE),$C932))</f>
        <v xml:space="preserve">   "SAMMLERISTTEMP"                                   </v>
      </c>
      <c r="F932">
        <f t="shared" si="29"/>
        <v>13</v>
      </c>
      <c r="G932" s="2">
        <f t="shared" si="30"/>
        <v>4.9480000000001745E-3</v>
      </c>
    </row>
    <row r="933" spans="1:7" x14ac:dyDescent="0.35">
      <c r="A933" t="s">
        <v>16943</v>
      </c>
      <c r="B933" t="s">
        <v>7317</v>
      </c>
      <c r="C933" t="s">
        <v>7329</v>
      </c>
      <c r="D933" t="str">
        <f>IF($B933="B","",IFERROR(VLOOKUP($C933,Elster!$I$5:$M$148,3,FALSE),$C933))</f>
        <v/>
      </c>
      <c r="E933" t="str">
        <f>IF($B933="A","",IFERROR(VLOOKUP($C933,Elster!$I$5:$M$148,3,FALSE),$C933))</f>
        <v xml:space="preserve">   "KESSELSOLLTEMP"                                   </v>
      </c>
      <c r="F933">
        <f t="shared" si="29"/>
        <v>2</v>
      </c>
      <c r="G933" s="2">
        <f t="shared" si="30"/>
        <v>4.9730000000001162E-3</v>
      </c>
    </row>
    <row r="934" spans="1:7" x14ac:dyDescent="0.35">
      <c r="A934" t="s">
        <v>16944</v>
      </c>
      <c r="B934" t="s">
        <v>7317</v>
      </c>
      <c r="C934" t="s">
        <v>7320</v>
      </c>
      <c r="D934" t="str">
        <f>IF($B934="B","",IFERROR(VLOOKUP($C934,Elster!$I$5:$M$148,3,FALSE),$C934))</f>
        <v/>
      </c>
      <c r="E934" t="str">
        <f>IF($B934="A","",IFERROR(VLOOKUP($C934,Elster!$I$5:$M$148,3,FALSE),$C934))</f>
        <v>0x000</v>
      </c>
      <c r="F934">
        <f t="shared" si="29"/>
        <v>0</v>
      </c>
      <c r="G934" s="2">
        <f t="shared" si="30"/>
        <v>4.9739999999998119E-3</v>
      </c>
    </row>
    <row r="935" spans="1:7" x14ac:dyDescent="0.35">
      <c r="A935" t="s">
        <v>16945</v>
      </c>
      <c r="B935" t="s">
        <v>7317</v>
      </c>
      <c r="C935" t="s">
        <v>7366</v>
      </c>
      <c r="D935" t="str">
        <f>IF($B935="B","",IFERROR(VLOOKUP($C935,Elster!$I$5:$M$148,3,FALSE),$C935))</f>
        <v/>
      </c>
      <c r="E935" t="str">
        <f>IF($B935="A","",IFERROR(VLOOKUP($C935,Elster!$I$5:$M$148,3,FALSE),$C935))</f>
        <v xml:space="preserve">//   "ERWEITERUNGSTELEGRAMM"                            </v>
      </c>
      <c r="F935">
        <f t="shared" si="29"/>
        <v>250</v>
      </c>
      <c r="G935" s="2">
        <f t="shared" si="30"/>
        <v>4.9480000000001745E-3</v>
      </c>
    </row>
    <row r="936" spans="1:7" x14ac:dyDescent="0.35">
      <c r="A936" t="s">
        <v>16946</v>
      </c>
      <c r="B936" t="s">
        <v>7317</v>
      </c>
      <c r="C936" t="s">
        <v>7321</v>
      </c>
      <c r="D936" t="str">
        <f>IF($B936="B","",IFERROR(VLOOKUP($C936,Elster!$I$5:$M$148,3,FALSE),$C936))</f>
        <v/>
      </c>
      <c r="E936" t="str">
        <f>IF($B936="A","",IFERROR(VLOOKUP($C936,Elster!$I$5:$M$148,3,FALSE),$C936))</f>
        <v xml:space="preserve">   "FEHLERMELDUNG"                                    </v>
      </c>
      <c r="F936">
        <f t="shared" si="29"/>
        <v>1</v>
      </c>
      <c r="G936" s="2">
        <f t="shared" si="30"/>
        <v>4.9739999999998119E-3</v>
      </c>
    </row>
    <row r="937" spans="1:7" x14ac:dyDescent="0.35">
      <c r="A937" t="s">
        <v>16947</v>
      </c>
      <c r="B937" t="s">
        <v>7317</v>
      </c>
      <c r="C937" t="s">
        <v>7323</v>
      </c>
      <c r="D937" t="str">
        <f>IF($B937="B","",IFERROR(VLOOKUP($C937,Elster!$I$5:$M$148,3,FALSE),$C937))</f>
        <v/>
      </c>
      <c r="E937" t="str">
        <f>IF($B937="A","",IFERROR(VLOOKUP($C937,Elster!$I$5:$M$148,3,FALSE),$C937))</f>
        <v xml:space="preserve">   "SPERRZEIT"                                        </v>
      </c>
      <c r="F937">
        <f t="shared" si="29"/>
        <v>38</v>
      </c>
      <c r="G937" s="2">
        <f t="shared" si="30"/>
        <v>4.9739999999998119E-3</v>
      </c>
    </row>
    <row r="938" spans="1:7" x14ac:dyDescent="0.35">
      <c r="A938" t="s">
        <v>16948</v>
      </c>
      <c r="B938" t="s">
        <v>7317</v>
      </c>
      <c r="C938" t="s">
        <v>7351</v>
      </c>
      <c r="D938" t="str">
        <f>IF($B938="B","",IFERROR(VLOOKUP($C938,Elster!$I$5:$M$148,3,FALSE),$C938))</f>
        <v/>
      </c>
      <c r="E938" t="str">
        <f>IF($B938="A","",IFERROR(VLOOKUP($C938,Elster!$I$5:$M$148,3,FALSE),$C938))</f>
        <v xml:space="preserve">   "ACCESS_XRAM"                                      </v>
      </c>
      <c r="F938">
        <f t="shared" si="29"/>
        <v>50</v>
      </c>
      <c r="G938" s="2">
        <f t="shared" si="30"/>
        <v>4.974000000000256E-3</v>
      </c>
    </row>
    <row r="939" spans="1:7" x14ac:dyDescent="0.35">
      <c r="A939" t="s">
        <v>16949</v>
      </c>
      <c r="B939" t="s">
        <v>7317</v>
      </c>
      <c r="C939" t="s">
        <v>7320</v>
      </c>
      <c r="D939" t="str">
        <f>IF($B939="B","",IFERROR(VLOOKUP($C939,Elster!$I$5:$M$148,3,FALSE),$C939))</f>
        <v/>
      </c>
      <c r="E939" t="str">
        <f>IF($B939="A","",IFERROR(VLOOKUP($C939,Elster!$I$5:$M$148,3,FALSE),$C939))</f>
        <v>0x000</v>
      </c>
      <c r="F939">
        <f t="shared" si="29"/>
        <v>0</v>
      </c>
      <c r="G939" s="2">
        <f t="shared" si="30"/>
        <v>4.9479999999997304E-3</v>
      </c>
    </row>
    <row r="940" spans="1:7" x14ac:dyDescent="0.35">
      <c r="A940" t="s">
        <v>16950</v>
      </c>
      <c r="B940" t="s">
        <v>7317</v>
      </c>
      <c r="C940" t="s">
        <v>7321</v>
      </c>
      <c r="D940" t="str">
        <f>IF($B940="B","",IFERROR(VLOOKUP($C940,Elster!$I$5:$M$148,3,FALSE),$C940))</f>
        <v/>
      </c>
      <c r="E940" t="str">
        <f>IF($B940="A","",IFERROR(VLOOKUP($C940,Elster!$I$5:$M$148,3,FALSE),$C940))</f>
        <v xml:space="preserve">   "FEHLERMELDUNG"                                    </v>
      </c>
      <c r="F940">
        <f t="shared" si="29"/>
        <v>1</v>
      </c>
      <c r="G940" s="2">
        <f t="shared" si="30"/>
        <v>4.974000000000256E-3</v>
      </c>
    </row>
    <row r="941" spans="1:7" x14ac:dyDescent="0.35">
      <c r="A941" t="s">
        <v>16951</v>
      </c>
      <c r="B941" t="s">
        <v>7317</v>
      </c>
      <c r="C941" t="s">
        <v>16234</v>
      </c>
      <c r="D941" t="str">
        <f>IF($B941="B","",IFERROR(VLOOKUP($C941,Elster!$I$5:$M$148,3,FALSE),$C941))</f>
        <v/>
      </c>
      <c r="E941" t="str">
        <f>IF($B941="A","",IFERROR(VLOOKUP($C941,Elster!$I$5:$M$148,3,FALSE),$C941))</f>
        <v xml:space="preserve">   "ZIRK_PUMPE"                                       </v>
      </c>
      <c r="F941">
        <f t="shared" si="29"/>
        <v>101</v>
      </c>
      <c r="G941" s="2">
        <f t="shared" si="30"/>
        <v>4.9730000000001162E-3</v>
      </c>
    </row>
    <row r="942" spans="1:7" x14ac:dyDescent="0.35">
      <c r="A942" t="s">
        <v>16952</v>
      </c>
      <c r="B942" t="s">
        <v>7317</v>
      </c>
      <c r="C942" t="s">
        <v>7318</v>
      </c>
      <c r="D942" t="str">
        <f>IF($B942="B","",IFERROR(VLOOKUP($C942,Elster!$I$5:$M$148,3,FALSE),$C942))</f>
        <v/>
      </c>
      <c r="E942" t="str">
        <f>IF($B942="A","",IFERROR(VLOOKUP($C942,Elster!$I$5:$M$148,3,FALSE),$C942))</f>
        <v xml:space="preserve">   "SAMMLERISTTEMP"                                   </v>
      </c>
      <c r="F942">
        <f t="shared" si="29"/>
        <v>13</v>
      </c>
      <c r="G942" s="2">
        <f t="shared" si="30"/>
        <v>7.0839999999998682E-3</v>
      </c>
    </row>
    <row r="943" spans="1:7" x14ac:dyDescent="0.35">
      <c r="A943" t="s">
        <v>16952</v>
      </c>
      <c r="B943" t="s">
        <v>7319</v>
      </c>
      <c r="C943" t="s">
        <v>7318</v>
      </c>
      <c r="D943" t="str">
        <f>IF($B943="B","",IFERROR(VLOOKUP($C943,Elster!$I$5:$M$148,3,FALSE),$C943))</f>
        <v xml:space="preserve">   "SAMMLERISTTEMP"                                   </v>
      </c>
      <c r="E943" t="str">
        <f>IF($B943="A","",IFERROR(VLOOKUP($C943,Elster!$I$5:$M$148,3,FALSE),$C943))</f>
        <v/>
      </c>
      <c r="F943">
        <f t="shared" si="29"/>
        <v>13</v>
      </c>
      <c r="G943" s="2">
        <f t="shared" si="30"/>
        <v>0</v>
      </c>
    </row>
    <row r="944" spans="1:7" x14ac:dyDescent="0.35">
      <c r="A944" t="s">
        <v>16953</v>
      </c>
      <c r="B944" t="s">
        <v>7317</v>
      </c>
      <c r="C944" t="s">
        <v>7320</v>
      </c>
      <c r="D944" t="str">
        <f>IF($B944="B","",IFERROR(VLOOKUP($C944,Elster!$I$5:$M$148,3,FALSE),$C944))</f>
        <v/>
      </c>
      <c r="E944" t="str">
        <f>IF($B944="A","",IFERROR(VLOOKUP($C944,Elster!$I$5:$M$148,3,FALSE),$C944))</f>
        <v>0x000</v>
      </c>
      <c r="F944">
        <f t="shared" si="29"/>
        <v>0</v>
      </c>
      <c r="G944" s="2">
        <f t="shared" si="30"/>
        <v>4.9999999999998934E-3</v>
      </c>
    </row>
    <row r="945" spans="1:7" x14ac:dyDescent="0.35">
      <c r="A945" t="s">
        <v>16953</v>
      </c>
      <c r="B945" t="s">
        <v>7319</v>
      </c>
      <c r="C945" t="s">
        <v>7320</v>
      </c>
      <c r="D945" t="str">
        <f>IF($B945="B","",IFERROR(VLOOKUP($C945,Elster!$I$5:$M$148,3,FALSE),$C945))</f>
        <v>0x000</v>
      </c>
      <c r="E945" t="str">
        <f>IF($B945="A","",IFERROR(VLOOKUP($C945,Elster!$I$5:$M$148,3,FALSE),$C945))</f>
        <v/>
      </c>
      <c r="F945">
        <f t="shared" si="29"/>
        <v>0</v>
      </c>
      <c r="G945" s="2">
        <f t="shared" si="30"/>
        <v>0</v>
      </c>
    </row>
    <row r="946" spans="1:7" x14ac:dyDescent="0.35">
      <c r="A946" t="s">
        <v>16954</v>
      </c>
      <c r="B946" t="s">
        <v>7317</v>
      </c>
      <c r="C946" t="s">
        <v>7325</v>
      </c>
      <c r="D946" t="str">
        <f>IF($B946="B","",IFERROR(VLOOKUP($C946,Elster!$I$5:$M$148,3,FALSE),$C946))</f>
        <v/>
      </c>
      <c r="E946" t="str">
        <f>IF($B946="A","",IFERROR(VLOOKUP($C946,Elster!$I$5:$M$148,3,FALSE),$C946))</f>
        <v xml:space="preserve">   "SPEICHERSOLLTEMP"                                 </v>
      </c>
      <c r="F946">
        <f t="shared" si="29"/>
        <v>3</v>
      </c>
      <c r="G946" s="2">
        <f t="shared" si="30"/>
        <v>4.9990000000001977E-3</v>
      </c>
    </row>
    <row r="947" spans="1:7" x14ac:dyDescent="0.35">
      <c r="A947" t="s">
        <v>16954</v>
      </c>
      <c r="B947" t="s">
        <v>7319</v>
      </c>
      <c r="C947" t="s">
        <v>7325</v>
      </c>
      <c r="D947" t="str">
        <f>IF($B947="B","",IFERROR(VLOOKUP($C947,Elster!$I$5:$M$148,3,FALSE),$C947))</f>
        <v xml:space="preserve">   "SPEICHERSOLLTEMP"                                 </v>
      </c>
      <c r="E947" t="str">
        <f>IF($B947="A","",IFERROR(VLOOKUP($C947,Elster!$I$5:$M$148,3,FALSE),$C947))</f>
        <v/>
      </c>
      <c r="F947">
        <f t="shared" si="29"/>
        <v>3</v>
      </c>
      <c r="G947" s="2">
        <f t="shared" si="30"/>
        <v>0</v>
      </c>
    </row>
    <row r="948" spans="1:7" x14ac:dyDescent="0.35">
      <c r="A948" t="s">
        <v>16955</v>
      </c>
      <c r="B948" t="s">
        <v>7317</v>
      </c>
      <c r="C948" t="s">
        <v>7321</v>
      </c>
      <c r="D948" t="str">
        <f>IF($B948="B","",IFERROR(VLOOKUP($C948,Elster!$I$5:$M$148,3,FALSE),$C948))</f>
        <v/>
      </c>
      <c r="E948" t="str">
        <f>IF($B948="A","",IFERROR(VLOOKUP($C948,Elster!$I$5:$M$148,3,FALSE),$C948))</f>
        <v xml:space="preserve">   "FEHLERMELDUNG"                                    </v>
      </c>
      <c r="F948">
        <f t="shared" si="29"/>
        <v>1</v>
      </c>
      <c r="G948" s="2">
        <f t="shared" si="30"/>
        <v>4.9999999999998934E-3</v>
      </c>
    </row>
    <row r="949" spans="1:7" x14ac:dyDescent="0.35">
      <c r="A949" t="s">
        <v>16955</v>
      </c>
      <c r="B949" t="s">
        <v>7319</v>
      </c>
      <c r="C949" t="s">
        <v>7321</v>
      </c>
      <c r="D949" t="str">
        <f>IF($B949="B","",IFERROR(VLOOKUP($C949,Elster!$I$5:$M$148,3,FALSE),$C949))</f>
        <v xml:space="preserve">   "FEHLERMELDUNG"                                    </v>
      </c>
      <c r="E949" t="str">
        <f>IF($B949="A","",IFERROR(VLOOKUP($C949,Elster!$I$5:$M$148,3,FALSE),$C949))</f>
        <v/>
      </c>
      <c r="F949">
        <f t="shared" si="29"/>
        <v>1</v>
      </c>
      <c r="G949" s="2">
        <f t="shared" si="30"/>
        <v>0</v>
      </c>
    </row>
    <row r="950" spans="1:7" x14ac:dyDescent="0.35">
      <c r="A950" t="s">
        <v>16956</v>
      </c>
      <c r="B950" t="s">
        <v>7317</v>
      </c>
      <c r="C950" t="s">
        <v>7320</v>
      </c>
      <c r="D950" t="str">
        <f>IF($B950="B","",IFERROR(VLOOKUP($C950,Elster!$I$5:$M$148,3,FALSE),$C950))</f>
        <v/>
      </c>
      <c r="E950" t="str">
        <f>IF($B950="A","",IFERROR(VLOOKUP($C950,Elster!$I$5:$M$148,3,FALSE),$C950))</f>
        <v>0x000</v>
      </c>
      <c r="F950">
        <f t="shared" si="29"/>
        <v>0</v>
      </c>
      <c r="G950" s="2">
        <f t="shared" si="30"/>
        <v>4.9999999999998934E-3</v>
      </c>
    </row>
    <row r="951" spans="1:7" x14ac:dyDescent="0.35">
      <c r="A951" t="s">
        <v>16956</v>
      </c>
      <c r="B951" t="s">
        <v>7319</v>
      </c>
      <c r="C951" t="s">
        <v>7320</v>
      </c>
      <c r="D951" t="str">
        <f>IF($B951="B","",IFERROR(VLOOKUP($C951,Elster!$I$5:$M$148,3,FALSE),$C951))</f>
        <v>0x000</v>
      </c>
      <c r="E951" t="str">
        <f>IF($B951="A","",IFERROR(VLOOKUP($C951,Elster!$I$5:$M$148,3,FALSE),$C951))</f>
        <v/>
      </c>
      <c r="F951">
        <f t="shared" si="29"/>
        <v>0</v>
      </c>
      <c r="G951" s="2">
        <f t="shared" si="30"/>
        <v>0</v>
      </c>
    </row>
    <row r="952" spans="1:7" x14ac:dyDescent="0.35">
      <c r="A952" t="s">
        <v>16957</v>
      </c>
      <c r="B952" t="s">
        <v>7317</v>
      </c>
      <c r="C952" t="s">
        <v>7366</v>
      </c>
      <c r="D952" t="str">
        <f>IF($B952="B","",IFERROR(VLOOKUP($C952,Elster!$I$5:$M$148,3,FALSE),$C952))</f>
        <v/>
      </c>
      <c r="E952" t="str">
        <f>IF($B952="A","",IFERROR(VLOOKUP($C952,Elster!$I$5:$M$148,3,FALSE),$C952))</f>
        <v xml:space="preserve">//   "ERWEITERUNGSTELEGRAMM"                            </v>
      </c>
      <c r="F952">
        <f t="shared" si="29"/>
        <v>250</v>
      </c>
      <c r="G952" s="2">
        <f t="shared" si="30"/>
        <v>4.9999999999998934E-3</v>
      </c>
    </row>
    <row r="953" spans="1:7" x14ac:dyDescent="0.35">
      <c r="A953" t="s">
        <v>16957</v>
      </c>
      <c r="B953" t="s">
        <v>7319</v>
      </c>
      <c r="C953" t="s">
        <v>7366</v>
      </c>
      <c r="D953" t="str">
        <f>IF($B953="B","",IFERROR(VLOOKUP($C953,Elster!$I$5:$M$148,3,FALSE),$C953))</f>
        <v xml:space="preserve">//   "ERWEITERUNGSTELEGRAMM"                            </v>
      </c>
      <c r="E953" t="str">
        <f>IF($B953="A","",IFERROR(VLOOKUP($C953,Elster!$I$5:$M$148,3,FALSE),$C953))</f>
        <v/>
      </c>
      <c r="F953">
        <f t="shared" si="29"/>
        <v>250</v>
      </c>
      <c r="G953" s="2">
        <f t="shared" si="30"/>
        <v>0</v>
      </c>
    </row>
    <row r="954" spans="1:7" x14ac:dyDescent="0.35">
      <c r="A954" t="s">
        <v>16958</v>
      </c>
      <c r="B954" t="s">
        <v>7319</v>
      </c>
      <c r="C954" t="s">
        <v>7321</v>
      </c>
      <c r="D954" t="str">
        <f>IF($B954="B","",IFERROR(VLOOKUP($C954,Elster!$I$5:$M$148,3,FALSE),$C954))</f>
        <v xml:space="preserve">   "FEHLERMELDUNG"                                    </v>
      </c>
      <c r="E954" t="str">
        <f>IF($B954="A","",IFERROR(VLOOKUP($C954,Elster!$I$5:$M$148,3,FALSE),$C954))</f>
        <v/>
      </c>
      <c r="F954">
        <f t="shared" si="29"/>
        <v>1</v>
      </c>
      <c r="G954" s="2">
        <f t="shared" si="30"/>
        <v>5.0000000000003375E-3</v>
      </c>
    </row>
    <row r="955" spans="1:7" x14ac:dyDescent="0.35">
      <c r="A955" t="s">
        <v>16959</v>
      </c>
      <c r="B955" t="s">
        <v>7317</v>
      </c>
      <c r="C955" t="s">
        <v>7321</v>
      </c>
      <c r="D955" t="str">
        <f>IF($B955="B","",IFERROR(VLOOKUP($C955,Elster!$I$5:$M$148,3,FALSE),$C955))</f>
        <v/>
      </c>
      <c r="E955" t="str">
        <f>IF($B955="A","",IFERROR(VLOOKUP($C955,Elster!$I$5:$M$148,3,FALSE),$C955))</f>
        <v xml:space="preserve">   "FEHLERMELDUNG"                                    </v>
      </c>
      <c r="F955">
        <f t="shared" si="29"/>
        <v>1</v>
      </c>
      <c r="G955" s="2">
        <f t="shared" si="30"/>
        <v>2.6000000000081513E-5</v>
      </c>
    </row>
    <row r="956" spans="1:7" x14ac:dyDescent="0.35">
      <c r="A956" t="s">
        <v>16960</v>
      </c>
      <c r="B956" t="s">
        <v>7319</v>
      </c>
      <c r="C956" t="s">
        <v>7333</v>
      </c>
      <c r="D956" t="str">
        <f>IF($B956="B","",IFERROR(VLOOKUP($C956,Elster!$I$5:$M$148,3,FALSE),$C956))</f>
        <v xml:space="preserve">   "HYSTERESE2"                                       </v>
      </c>
      <c r="E956" t="str">
        <f>IF($B956="A","",IFERROR(VLOOKUP($C956,Elster!$I$5:$M$148,3,FALSE),$C956))</f>
        <v/>
      </c>
      <c r="F956">
        <f t="shared" si="29"/>
        <v>39</v>
      </c>
      <c r="G956" s="2">
        <f t="shared" si="30"/>
        <v>4.9739999999998119E-3</v>
      </c>
    </row>
    <row r="957" spans="1:7" x14ac:dyDescent="0.35">
      <c r="A957" t="s">
        <v>16961</v>
      </c>
      <c r="B957" t="s">
        <v>7317</v>
      </c>
      <c r="C957" t="s">
        <v>7333</v>
      </c>
      <c r="D957" t="str">
        <f>IF($B957="B","",IFERROR(VLOOKUP($C957,Elster!$I$5:$M$148,3,FALSE),$C957))</f>
        <v/>
      </c>
      <c r="E957" t="str">
        <f>IF($B957="A","",IFERROR(VLOOKUP($C957,Elster!$I$5:$M$148,3,FALSE),$C957))</f>
        <v xml:space="preserve">   "HYSTERESE2"                                       </v>
      </c>
      <c r="F957">
        <f t="shared" si="29"/>
        <v>39</v>
      </c>
      <c r="G957" s="2">
        <f t="shared" si="30"/>
        <v>2.6000000000081513E-5</v>
      </c>
    </row>
    <row r="958" spans="1:7" x14ac:dyDescent="0.35">
      <c r="A958" t="s">
        <v>16962</v>
      </c>
      <c r="B958" t="s">
        <v>7317</v>
      </c>
      <c r="C958" t="s">
        <v>7341</v>
      </c>
      <c r="D958" t="str">
        <f>IF($B958="B","",IFERROR(VLOOKUP($C958,Elster!$I$5:$M$148,3,FALSE),$C958))</f>
        <v/>
      </c>
      <c r="E958" t="str">
        <f>IF($B958="A","",IFERROR(VLOOKUP($C958,Elster!$I$5:$M$148,3,FALSE),$C958))</f>
        <v xml:space="preserve">   "RAUMSOLLTEMP_III"                                 </v>
      </c>
      <c r="F958">
        <f t="shared" si="29"/>
        <v>7</v>
      </c>
      <c r="G958" s="2">
        <f t="shared" si="30"/>
        <v>4.9999999999998934E-3</v>
      </c>
    </row>
    <row r="959" spans="1:7" x14ac:dyDescent="0.35">
      <c r="A959" t="s">
        <v>16962</v>
      </c>
      <c r="B959" t="s">
        <v>7319</v>
      </c>
      <c r="C959" t="s">
        <v>7341</v>
      </c>
      <c r="D959" t="str">
        <f>IF($B959="B","",IFERROR(VLOOKUP($C959,Elster!$I$5:$M$148,3,FALSE),$C959))</f>
        <v xml:space="preserve">   "RAUMSOLLTEMP_III"                                 </v>
      </c>
      <c r="E959" t="str">
        <f>IF($B959="A","",IFERROR(VLOOKUP($C959,Elster!$I$5:$M$148,3,FALSE),$C959))</f>
        <v/>
      </c>
      <c r="F959">
        <f t="shared" si="29"/>
        <v>7</v>
      </c>
      <c r="G959" s="2">
        <f t="shared" si="30"/>
        <v>0</v>
      </c>
    </row>
    <row r="960" spans="1:7" x14ac:dyDescent="0.35">
      <c r="A960" t="s">
        <v>16963</v>
      </c>
      <c r="B960" t="s">
        <v>7319</v>
      </c>
      <c r="C960" t="s">
        <v>7320</v>
      </c>
      <c r="D960" t="str">
        <f>IF($B960="B","",IFERROR(VLOOKUP($C960,Elster!$I$5:$M$148,3,FALSE),$C960))</f>
        <v>0x000</v>
      </c>
      <c r="E960" t="str">
        <f>IF($B960="A","",IFERROR(VLOOKUP($C960,Elster!$I$5:$M$148,3,FALSE),$C960))</f>
        <v/>
      </c>
      <c r="F960">
        <f t="shared" si="29"/>
        <v>0</v>
      </c>
      <c r="G960" s="2">
        <f t="shared" si="30"/>
        <v>4.9739999999998119E-3</v>
      </c>
    </row>
    <row r="961" spans="1:7" x14ac:dyDescent="0.35">
      <c r="A961" t="s">
        <v>16964</v>
      </c>
      <c r="B961" t="s">
        <v>7317</v>
      </c>
      <c r="C961" t="s">
        <v>7320</v>
      </c>
      <c r="D961" t="str">
        <f>IF($B961="B","",IFERROR(VLOOKUP($C961,Elster!$I$5:$M$148,3,FALSE),$C961))</f>
        <v/>
      </c>
      <c r="E961" t="str">
        <f>IF($B961="A","",IFERROR(VLOOKUP($C961,Elster!$I$5:$M$148,3,FALSE),$C961))</f>
        <v>0x000</v>
      </c>
      <c r="F961">
        <f t="shared" si="29"/>
        <v>0</v>
      </c>
      <c r="G961" s="2">
        <f t="shared" si="30"/>
        <v>2.6000000000081513E-5</v>
      </c>
    </row>
    <row r="962" spans="1:7" x14ac:dyDescent="0.35">
      <c r="A962" t="s">
        <v>16965</v>
      </c>
      <c r="B962" t="s">
        <v>7317</v>
      </c>
      <c r="C962" t="s">
        <v>7321</v>
      </c>
      <c r="D962" t="str">
        <f>IF($B962="B","",IFERROR(VLOOKUP($C962,Elster!$I$5:$M$148,3,FALSE),$C962))</f>
        <v/>
      </c>
      <c r="E962" t="str">
        <f>IF($B962="A","",IFERROR(VLOOKUP($C962,Elster!$I$5:$M$148,3,FALSE),$C962))</f>
        <v xml:space="preserve">   "FEHLERMELDUNG"                                    </v>
      </c>
      <c r="F962">
        <f t="shared" si="29"/>
        <v>1</v>
      </c>
      <c r="G962" s="2">
        <f t="shared" si="30"/>
        <v>4.9999999999998934E-3</v>
      </c>
    </row>
    <row r="963" spans="1:7" x14ac:dyDescent="0.35">
      <c r="A963" t="s">
        <v>16965</v>
      </c>
      <c r="B963" t="s">
        <v>7319</v>
      </c>
      <c r="C963" t="s">
        <v>7321</v>
      </c>
      <c r="D963" t="str">
        <f>IF($B963="B","",IFERROR(VLOOKUP($C963,Elster!$I$5:$M$148,3,FALSE),$C963))</f>
        <v xml:space="preserve">   "FEHLERMELDUNG"                                    </v>
      </c>
      <c r="E963" t="str">
        <f>IF($B963="A","",IFERROR(VLOOKUP($C963,Elster!$I$5:$M$148,3,FALSE),$C963))</f>
        <v/>
      </c>
      <c r="F963">
        <f t="shared" si="29"/>
        <v>1</v>
      </c>
      <c r="G963" s="2">
        <f t="shared" si="30"/>
        <v>0</v>
      </c>
    </row>
    <row r="964" spans="1:7" x14ac:dyDescent="0.35">
      <c r="A964" t="s">
        <v>16966</v>
      </c>
      <c r="B964" t="s">
        <v>7317</v>
      </c>
      <c r="C964" t="s">
        <v>7807</v>
      </c>
      <c r="D964" t="str">
        <f>IF($B964="B","",IFERROR(VLOOKUP($C964,Elster!$I$5:$M$148,3,FALSE),$C964))</f>
        <v/>
      </c>
      <c r="E964" t="str">
        <f>IF($B964="A","",IFERROR(VLOOKUP($C964,Elster!$I$5:$M$148,3,FALSE),$C964))</f>
        <v>0x03A</v>
      </c>
      <c r="F964">
        <f t="shared" ref="F964:F1027" si="31">HEX2DEC(REPLACE(C964,1,2,""))</f>
        <v>58</v>
      </c>
      <c r="G964" s="2">
        <f t="shared" ref="G964:G1027" si="32">SUBSTITUTE(A964,"s","")-SUBSTITUTE(A963,"s","")</f>
        <v>5.0000000000003375E-3</v>
      </c>
    </row>
    <row r="965" spans="1:7" x14ac:dyDescent="0.35">
      <c r="A965" t="s">
        <v>16966</v>
      </c>
      <c r="B965" t="s">
        <v>7319</v>
      </c>
      <c r="C965" t="s">
        <v>7807</v>
      </c>
      <c r="D965" t="str">
        <f>IF($B965="B","",IFERROR(VLOOKUP($C965,Elster!$I$5:$M$148,3,FALSE),$C965))</f>
        <v>0x03A</v>
      </c>
      <c r="E965" t="str">
        <f>IF($B965="A","",IFERROR(VLOOKUP($C965,Elster!$I$5:$M$148,3,FALSE),$C965))</f>
        <v/>
      </c>
      <c r="F965">
        <f t="shared" si="31"/>
        <v>58</v>
      </c>
      <c r="G965" s="2">
        <f t="shared" si="32"/>
        <v>0</v>
      </c>
    </row>
    <row r="966" spans="1:7" x14ac:dyDescent="0.35">
      <c r="A966" t="s">
        <v>16967</v>
      </c>
      <c r="B966" t="s">
        <v>7317</v>
      </c>
      <c r="C966" t="s">
        <v>7325</v>
      </c>
      <c r="D966" t="str">
        <f>IF($B966="B","",IFERROR(VLOOKUP($C966,Elster!$I$5:$M$148,3,FALSE),$C966))</f>
        <v/>
      </c>
      <c r="E966" t="str">
        <f>IF($B966="A","",IFERROR(VLOOKUP($C966,Elster!$I$5:$M$148,3,FALSE),$C966))</f>
        <v xml:space="preserve">   "SPEICHERSOLLTEMP"                                 </v>
      </c>
      <c r="F966">
        <f t="shared" si="31"/>
        <v>3</v>
      </c>
      <c r="G966" s="2">
        <f t="shared" si="32"/>
        <v>1.0910999999999671E-2</v>
      </c>
    </row>
    <row r="967" spans="1:7" x14ac:dyDescent="0.35">
      <c r="A967" t="s">
        <v>16968</v>
      </c>
      <c r="B967" t="s">
        <v>7317</v>
      </c>
      <c r="C967" t="s">
        <v>7320</v>
      </c>
      <c r="D967" t="str">
        <f>IF($B967="B","",IFERROR(VLOOKUP($C967,Elster!$I$5:$M$148,3,FALSE),$C967))</f>
        <v/>
      </c>
      <c r="E967" t="str">
        <f>IF($B967="A","",IFERROR(VLOOKUP($C967,Elster!$I$5:$M$148,3,FALSE),$C967))</f>
        <v>0x000</v>
      </c>
      <c r="F967">
        <f t="shared" si="31"/>
        <v>0</v>
      </c>
      <c r="G967" s="2">
        <f t="shared" si="32"/>
        <v>4.9480000000001745E-3</v>
      </c>
    </row>
    <row r="968" spans="1:7" x14ac:dyDescent="0.35">
      <c r="A968" t="s">
        <v>16969</v>
      </c>
      <c r="B968" t="s">
        <v>7317</v>
      </c>
      <c r="C968" t="s">
        <v>7318</v>
      </c>
      <c r="D968" t="str">
        <f>IF($B968="B","",IFERROR(VLOOKUP($C968,Elster!$I$5:$M$148,3,FALSE),$C968))</f>
        <v/>
      </c>
      <c r="E968" t="str">
        <f>IF($B968="A","",IFERROR(VLOOKUP($C968,Elster!$I$5:$M$148,3,FALSE),$C968))</f>
        <v xml:space="preserve">   "SAMMLERISTTEMP"                                   </v>
      </c>
      <c r="F968">
        <f t="shared" si="31"/>
        <v>13</v>
      </c>
      <c r="G968" s="2">
        <f t="shared" si="32"/>
        <v>4.9739999999998119E-3</v>
      </c>
    </row>
    <row r="969" spans="1:7" x14ac:dyDescent="0.35">
      <c r="A969" t="s">
        <v>16970</v>
      </c>
      <c r="B969" t="s">
        <v>7317</v>
      </c>
      <c r="C969" t="s">
        <v>7329</v>
      </c>
      <c r="D969" t="str">
        <f>IF($B969="B","",IFERROR(VLOOKUP($C969,Elster!$I$5:$M$148,3,FALSE),$C969))</f>
        <v/>
      </c>
      <c r="E969" t="str">
        <f>IF($B969="A","",IFERROR(VLOOKUP($C969,Elster!$I$5:$M$148,3,FALSE),$C969))</f>
        <v xml:space="preserve">   "KESSELSOLLTEMP"                                   </v>
      </c>
      <c r="F969">
        <f t="shared" si="31"/>
        <v>2</v>
      </c>
      <c r="G969" s="2">
        <f t="shared" si="32"/>
        <v>4.974000000000256E-3</v>
      </c>
    </row>
    <row r="970" spans="1:7" x14ac:dyDescent="0.35">
      <c r="A970" t="s">
        <v>16971</v>
      </c>
      <c r="B970" t="s">
        <v>7317</v>
      </c>
      <c r="C970" t="s">
        <v>7320</v>
      </c>
      <c r="D970" t="str">
        <f>IF($B970="B","",IFERROR(VLOOKUP($C970,Elster!$I$5:$M$148,3,FALSE),$C970))</f>
        <v/>
      </c>
      <c r="E970" t="str">
        <f>IF($B970="A","",IFERROR(VLOOKUP($C970,Elster!$I$5:$M$148,3,FALSE),$C970))</f>
        <v>0x000</v>
      </c>
      <c r="F970">
        <f t="shared" si="31"/>
        <v>0</v>
      </c>
      <c r="G970" s="2">
        <f t="shared" si="32"/>
        <v>4.9730000000001162E-3</v>
      </c>
    </row>
    <row r="971" spans="1:7" x14ac:dyDescent="0.35">
      <c r="A971" t="s">
        <v>16972</v>
      </c>
      <c r="B971" t="s">
        <v>7317</v>
      </c>
      <c r="C971" t="s">
        <v>7366</v>
      </c>
      <c r="D971" t="str">
        <f>IF($B971="B","",IFERROR(VLOOKUP($C971,Elster!$I$5:$M$148,3,FALSE),$C971))</f>
        <v/>
      </c>
      <c r="E971" t="str">
        <f>IF($B971="A","",IFERROR(VLOOKUP($C971,Elster!$I$5:$M$148,3,FALSE),$C971))</f>
        <v xml:space="preserve">//   "ERWEITERUNGSTELEGRAMM"                            </v>
      </c>
      <c r="F971">
        <f t="shared" si="31"/>
        <v>250</v>
      </c>
      <c r="G971" s="2">
        <f t="shared" si="32"/>
        <v>4.9479999999997304E-3</v>
      </c>
    </row>
    <row r="972" spans="1:7" x14ac:dyDescent="0.35">
      <c r="A972" t="s">
        <v>16973</v>
      </c>
      <c r="B972" t="s">
        <v>7317</v>
      </c>
      <c r="C972" t="s">
        <v>7321</v>
      </c>
      <c r="D972" t="str">
        <f>IF($B972="B","",IFERROR(VLOOKUP($C972,Elster!$I$5:$M$148,3,FALSE),$C972))</f>
        <v/>
      </c>
      <c r="E972" t="str">
        <f>IF($B972="A","",IFERROR(VLOOKUP($C972,Elster!$I$5:$M$148,3,FALSE),$C972))</f>
        <v xml:space="preserve">   "FEHLERMELDUNG"                                    </v>
      </c>
      <c r="F972">
        <f t="shared" si="31"/>
        <v>1</v>
      </c>
      <c r="G972" s="2">
        <f t="shared" si="32"/>
        <v>4.974000000000256E-3</v>
      </c>
    </row>
    <row r="973" spans="1:7" x14ac:dyDescent="0.35">
      <c r="A973" t="s">
        <v>16974</v>
      </c>
      <c r="B973" t="s">
        <v>7317</v>
      </c>
      <c r="C973" t="s">
        <v>7333</v>
      </c>
      <c r="D973" t="str">
        <f>IF($B973="B","",IFERROR(VLOOKUP($C973,Elster!$I$5:$M$148,3,FALSE),$C973))</f>
        <v/>
      </c>
      <c r="E973" t="str">
        <f>IF($B973="A","",IFERROR(VLOOKUP($C973,Elster!$I$5:$M$148,3,FALSE),$C973))</f>
        <v xml:space="preserve">   "HYSTERESE2"                                       </v>
      </c>
      <c r="F973">
        <f t="shared" si="31"/>
        <v>39</v>
      </c>
      <c r="G973" s="2">
        <f t="shared" si="32"/>
        <v>4.9739999999998119E-3</v>
      </c>
    </row>
    <row r="974" spans="1:7" x14ac:dyDescent="0.35">
      <c r="A974" t="s">
        <v>16975</v>
      </c>
      <c r="B974" t="s">
        <v>7317</v>
      </c>
      <c r="C974" t="s">
        <v>7322</v>
      </c>
      <c r="D974" t="str">
        <f>IF($B974="B","",IFERROR(VLOOKUP($C974,Elster!$I$5:$M$148,3,FALSE),$C974))</f>
        <v/>
      </c>
      <c r="E974" t="str">
        <f>IF($B974="A","",IFERROR(VLOOKUP($C974,Elster!$I$5:$M$148,3,FALSE),$C974))</f>
        <v xml:space="preserve">   "GERAETE_ID"                                       </v>
      </c>
      <c r="F974">
        <f t="shared" si="31"/>
        <v>11</v>
      </c>
      <c r="G974" s="2">
        <f t="shared" si="32"/>
        <v>4.974000000000256E-3</v>
      </c>
    </row>
    <row r="975" spans="1:7" x14ac:dyDescent="0.35">
      <c r="A975" t="s">
        <v>16976</v>
      </c>
      <c r="B975" t="s">
        <v>7317</v>
      </c>
      <c r="C975" t="s">
        <v>7320</v>
      </c>
      <c r="D975" t="str">
        <f>IF($B975="B","",IFERROR(VLOOKUP($C975,Elster!$I$5:$M$148,3,FALSE),$C975))</f>
        <v/>
      </c>
      <c r="E975" t="str">
        <f>IF($B975="A","",IFERROR(VLOOKUP($C975,Elster!$I$5:$M$148,3,FALSE),$C975))</f>
        <v>0x000</v>
      </c>
      <c r="F975">
        <f t="shared" si="31"/>
        <v>0</v>
      </c>
      <c r="G975" s="2">
        <f t="shared" si="32"/>
        <v>4.9479999999997304E-3</v>
      </c>
    </row>
    <row r="976" spans="1:7" x14ac:dyDescent="0.35">
      <c r="A976" t="s">
        <v>16977</v>
      </c>
      <c r="B976" t="s">
        <v>7317</v>
      </c>
      <c r="C976" t="s">
        <v>7321</v>
      </c>
      <c r="D976" t="str">
        <f>IF($B976="B","",IFERROR(VLOOKUP($C976,Elster!$I$5:$M$148,3,FALSE),$C976))</f>
        <v/>
      </c>
      <c r="E976" t="str">
        <f>IF($B976="A","",IFERROR(VLOOKUP($C976,Elster!$I$5:$M$148,3,FALSE),$C976))</f>
        <v xml:space="preserve">   "FEHLERMELDUNG"                                    </v>
      </c>
      <c r="F976">
        <f t="shared" si="31"/>
        <v>1</v>
      </c>
      <c r="G976" s="2">
        <f t="shared" si="32"/>
        <v>4.974000000000256E-3</v>
      </c>
    </row>
    <row r="977" spans="1:7" x14ac:dyDescent="0.35">
      <c r="A977" t="s">
        <v>16978</v>
      </c>
      <c r="B977" t="s">
        <v>7317</v>
      </c>
      <c r="C977" t="s">
        <v>16979</v>
      </c>
      <c r="D977" t="str">
        <f>IF($B977="B","",IFERROR(VLOOKUP($C977,Elster!$I$5:$M$148,3,FALSE),$C977))</f>
        <v/>
      </c>
      <c r="E977" t="str">
        <f>IF($B977="A","",IFERROR(VLOOKUP($C977,Elster!$I$5:$M$148,3,FALSE),$C977))</f>
        <v>0x03F</v>
      </c>
      <c r="F977">
        <f t="shared" si="31"/>
        <v>63</v>
      </c>
      <c r="G977" s="2">
        <f t="shared" si="32"/>
        <v>4.9729999999996721E-3</v>
      </c>
    </row>
    <row r="978" spans="1:7" x14ac:dyDescent="0.35">
      <c r="A978" t="s">
        <v>16980</v>
      </c>
      <c r="B978" t="s">
        <v>7317</v>
      </c>
      <c r="C978" t="s">
        <v>7318</v>
      </c>
      <c r="D978" t="str">
        <f>IF($B978="B","",IFERROR(VLOOKUP($C978,Elster!$I$5:$M$148,3,FALSE),$C978))</f>
        <v/>
      </c>
      <c r="E978" t="str">
        <f>IF($B978="A","",IFERROR(VLOOKUP($C978,Elster!$I$5:$M$148,3,FALSE),$C978))</f>
        <v xml:space="preserve">   "SAMMLERISTTEMP"                                   </v>
      </c>
      <c r="F978">
        <f t="shared" si="31"/>
        <v>13</v>
      </c>
      <c r="G978" s="2">
        <f t="shared" si="32"/>
        <v>7.3959999999999582E-3</v>
      </c>
    </row>
    <row r="979" spans="1:7" x14ac:dyDescent="0.35">
      <c r="A979" t="s">
        <v>16980</v>
      </c>
      <c r="B979" t="s">
        <v>7319</v>
      </c>
      <c r="C979" t="s">
        <v>7318</v>
      </c>
      <c r="D979" t="str">
        <f>IF($B979="B","",IFERROR(VLOOKUP($C979,Elster!$I$5:$M$148,3,FALSE),$C979))</f>
        <v xml:space="preserve">   "SAMMLERISTTEMP"                                   </v>
      </c>
      <c r="E979" t="str">
        <f>IF($B979="A","",IFERROR(VLOOKUP($C979,Elster!$I$5:$M$148,3,FALSE),$C979))</f>
        <v/>
      </c>
      <c r="F979">
        <f t="shared" si="31"/>
        <v>13</v>
      </c>
      <c r="G979" s="2">
        <f t="shared" si="32"/>
        <v>0</v>
      </c>
    </row>
    <row r="980" spans="1:7" x14ac:dyDescent="0.35">
      <c r="A980" t="s">
        <v>16981</v>
      </c>
      <c r="B980" t="s">
        <v>7317</v>
      </c>
      <c r="C980" t="s">
        <v>7320</v>
      </c>
      <c r="D980" t="str">
        <f>IF($B980="B","",IFERROR(VLOOKUP($C980,Elster!$I$5:$M$148,3,FALSE),$C980))</f>
        <v/>
      </c>
      <c r="E980" t="str">
        <f>IF($B980="A","",IFERROR(VLOOKUP($C980,Elster!$I$5:$M$148,3,FALSE),$C980))</f>
        <v>0x000</v>
      </c>
      <c r="F980">
        <f t="shared" si="31"/>
        <v>0</v>
      </c>
      <c r="G980" s="2">
        <f t="shared" si="32"/>
        <v>5.0000000000003375E-3</v>
      </c>
    </row>
    <row r="981" spans="1:7" x14ac:dyDescent="0.35">
      <c r="A981" t="s">
        <v>16981</v>
      </c>
      <c r="B981" t="s">
        <v>7319</v>
      </c>
      <c r="C981" t="s">
        <v>7320</v>
      </c>
      <c r="D981" t="str">
        <f>IF($B981="B","",IFERROR(VLOOKUP($C981,Elster!$I$5:$M$148,3,FALSE),$C981))</f>
        <v>0x000</v>
      </c>
      <c r="E981" t="str">
        <f>IF($B981="A","",IFERROR(VLOOKUP($C981,Elster!$I$5:$M$148,3,FALSE),$C981))</f>
        <v/>
      </c>
      <c r="F981">
        <f t="shared" si="31"/>
        <v>0</v>
      </c>
      <c r="G981" s="2">
        <f t="shared" si="32"/>
        <v>0</v>
      </c>
    </row>
    <row r="982" spans="1:7" x14ac:dyDescent="0.35">
      <c r="A982" t="s">
        <v>16982</v>
      </c>
      <c r="B982" t="s">
        <v>7317</v>
      </c>
      <c r="C982" t="s">
        <v>7325</v>
      </c>
      <c r="D982" t="str">
        <f>IF($B982="B","",IFERROR(VLOOKUP($C982,Elster!$I$5:$M$148,3,FALSE),$C982))</f>
        <v/>
      </c>
      <c r="E982" t="str">
        <f>IF($B982="A","",IFERROR(VLOOKUP($C982,Elster!$I$5:$M$148,3,FALSE),$C982))</f>
        <v xml:space="preserve">   "SPEICHERSOLLTEMP"                                 </v>
      </c>
      <c r="F982">
        <f t="shared" si="31"/>
        <v>3</v>
      </c>
      <c r="G982" s="2">
        <f t="shared" si="32"/>
        <v>4.9999999999998934E-3</v>
      </c>
    </row>
    <row r="983" spans="1:7" x14ac:dyDescent="0.35">
      <c r="A983" t="s">
        <v>16982</v>
      </c>
      <c r="B983" t="s">
        <v>7319</v>
      </c>
      <c r="C983" t="s">
        <v>7325</v>
      </c>
      <c r="D983" t="str">
        <f>IF($B983="B","",IFERROR(VLOOKUP($C983,Elster!$I$5:$M$148,3,FALSE),$C983))</f>
        <v xml:space="preserve">   "SPEICHERSOLLTEMP"                                 </v>
      </c>
      <c r="E983" t="str">
        <f>IF($B983="A","",IFERROR(VLOOKUP($C983,Elster!$I$5:$M$148,3,FALSE),$C983))</f>
        <v/>
      </c>
      <c r="F983">
        <f t="shared" si="31"/>
        <v>3</v>
      </c>
      <c r="G983" s="2">
        <f t="shared" si="32"/>
        <v>0</v>
      </c>
    </row>
    <row r="984" spans="1:7" x14ac:dyDescent="0.35">
      <c r="A984" t="s">
        <v>16983</v>
      </c>
      <c r="B984" t="s">
        <v>7317</v>
      </c>
      <c r="C984" t="s">
        <v>7321</v>
      </c>
      <c r="D984" t="str">
        <f>IF($B984="B","",IFERROR(VLOOKUP($C984,Elster!$I$5:$M$148,3,FALSE),$C984))</f>
        <v/>
      </c>
      <c r="E984" t="str">
        <f>IF($B984="A","",IFERROR(VLOOKUP($C984,Elster!$I$5:$M$148,3,FALSE),$C984))</f>
        <v xml:space="preserve">   "FEHLERMELDUNG"                                    </v>
      </c>
      <c r="F984">
        <f t="shared" si="31"/>
        <v>1</v>
      </c>
      <c r="G984" s="2">
        <f t="shared" si="32"/>
        <v>4.9999999999998934E-3</v>
      </c>
    </row>
    <row r="985" spans="1:7" x14ac:dyDescent="0.35">
      <c r="A985" t="s">
        <v>16983</v>
      </c>
      <c r="B985" t="s">
        <v>7319</v>
      </c>
      <c r="C985" t="s">
        <v>7321</v>
      </c>
      <c r="D985" t="str">
        <f>IF($B985="B","",IFERROR(VLOOKUP($C985,Elster!$I$5:$M$148,3,FALSE),$C985))</f>
        <v xml:space="preserve">   "FEHLERMELDUNG"                                    </v>
      </c>
      <c r="E985" t="str">
        <f>IF($B985="A","",IFERROR(VLOOKUP($C985,Elster!$I$5:$M$148,3,FALSE),$C985))</f>
        <v/>
      </c>
      <c r="F985">
        <f t="shared" si="31"/>
        <v>1</v>
      </c>
      <c r="G985" s="2">
        <f t="shared" si="32"/>
        <v>0</v>
      </c>
    </row>
    <row r="986" spans="1:7" x14ac:dyDescent="0.35">
      <c r="A986" t="s">
        <v>16984</v>
      </c>
      <c r="B986" t="s">
        <v>7317</v>
      </c>
      <c r="C986" t="s">
        <v>7320</v>
      </c>
      <c r="D986" t="str">
        <f>IF($B986="B","",IFERROR(VLOOKUP($C986,Elster!$I$5:$M$148,3,FALSE),$C986))</f>
        <v/>
      </c>
      <c r="E986" t="str">
        <f>IF($B986="A","",IFERROR(VLOOKUP($C986,Elster!$I$5:$M$148,3,FALSE),$C986))</f>
        <v>0x000</v>
      </c>
      <c r="F986">
        <f t="shared" si="31"/>
        <v>0</v>
      </c>
      <c r="G986" s="2">
        <f t="shared" si="32"/>
        <v>4.9999999999998934E-3</v>
      </c>
    </row>
    <row r="987" spans="1:7" x14ac:dyDescent="0.35">
      <c r="A987" t="s">
        <v>16984</v>
      </c>
      <c r="B987" t="s">
        <v>7319</v>
      </c>
      <c r="C987" t="s">
        <v>7320</v>
      </c>
      <c r="D987" t="str">
        <f>IF($B987="B","",IFERROR(VLOOKUP($C987,Elster!$I$5:$M$148,3,FALSE),$C987))</f>
        <v>0x000</v>
      </c>
      <c r="E987" t="str">
        <f>IF($B987="A","",IFERROR(VLOOKUP($C987,Elster!$I$5:$M$148,3,FALSE),$C987))</f>
        <v/>
      </c>
      <c r="F987">
        <f t="shared" si="31"/>
        <v>0</v>
      </c>
      <c r="G987" s="2">
        <f t="shared" si="32"/>
        <v>0</v>
      </c>
    </row>
    <row r="988" spans="1:7" x14ac:dyDescent="0.35">
      <c r="A988" t="s">
        <v>16985</v>
      </c>
      <c r="B988" t="s">
        <v>7317</v>
      </c>
      <c r="C988" t="s">
        <v>7366</v>
      </c>
      <c r="D988" t="str">
        <f>IF($B988="B","",IFERROR(VLOOKUP($C988,Elster!$I$5:$M$148,3,FALSE),$C988))</f>
        <v/>
      </c>
      <c r="E988" t="str">
        <f>IF($B988="A","",IFERROR(VLOOKUP($C988,Elster!$I$5:$M$148,3,FALSE),$C988))</f>
        <v xml:space="preserve">//   "ERWEITERUNGSTELEGRAMM"                            </v>
      </c>
      <c r="F988">
        <f t="shared" si="31"/>
        <v>250</v>
      </c>
      <c r="G988" s="2">
        <f t="shared" si="32"/>
        <v>5.0000000000003375E-3</v>
      </c>
    </row>
    <row r="989" spans="1:7" x14ac:dyDescent="0.35">
      <c r="A989" t="s">
        <v>16985</v>
      </c>
      <c r="B989" t="s">
        <v>7319</v>
      </c>
      <c r="C989" t="s">
        <v>7366</v>
      </c>
      <c r="D989" t="str">
        <f>IF($B989="B","",IFERROR(VLOOKUP($C989,Elster!$I$5:$M$148,3,FALSE),$C989))</f>
        <v xml:space="preserve">//   "ERWEITERUNGSTELEGRAMM"                            </v>
      </c>
      <c r="E989" t="str">
        <f>IF($B989="A","",IFERROR(VLOOKUP($C989,Elster!$I$5:$M$148,3,FALSE),$C989))</f>
        <v/>
      </c>
      <c r="F989">
        <f t="shared" si="31"/>
        <v>250</v>
      </c>
      <c r="G989" s="2">
        <f t="shared" si="32"/>
        <v>0</v>
      </c>
    </row>
    <row r="990" spans="1:7" x14ac:dyDescent="0.35">
      <c r="A990" t="s">
        <v>16986</v>
      </c>
      <c r="B990" t="s">
        <v>7317</v>
      </c>
      <c r="C990" t="s">
        <v>7321</v>
      </c>
      <c r="D990" t="str">
        <f>IF($B990="B","",IFERROR(VLOOKUP($C990,Elster!$I$5:$M$148,3,FALSE),$C990))</f>
        <v/>
      </c>
      <c r="E990" t="str">
        <f>IF($B990="A","",IFERROR(VLOOKUP($C990,Elster!$I$5:$M$148,3,FALSE),$C990))</f>
        <v xml:space="preserve">   "FEHLERMELDUNG"                                    </v>
      </c>
      <c r="F990">
        <f t="shared" si="31"/>
        <v>1</v>
      </c>
      <c r="G990" s="2">
        <f t="shared" si="32"/>
        <v>4.9999999999998934E-3</v>
      </c>
    </row>
    <row r="991" spans="1:7" x14ac:dyDescent="0.35">
      <c r="A991" t="s">
        <v>16986</v>
      </c>
      <c r="B991" t="s">
        <v>7319</v>
      </c>
      <c r="C991" t="s">
        <v>7321</v>
      </c>
      <c r="D991" t="str">
        <f>IF($B991="B","",IFERROR(VLOOKUP($C991,Elster!$I$5:$M$148,3,FALSE),$C991))</f>
        <v xml:space="preserve">   "FEHLERMELDUNG"                                    </v>
      </c>
      <c r="E991" t="str">
        <f>IF($B991="A","",IFERROR(VLOOKUP($C991,Elster!$I$5:$M$148,3,FALSE),$C991))</f>
        <v/>
      </c>
      <c r="F991">
        <f t="shared" si="31"/>
        <v>1</v>
      </c>
      <c r="G991" s="2">
        <f t="shared" si="32"/>
        <v>0</v>
      </c>
    </row>
    <row r="992" spans="1:7" x14ac:dyDescent="0.35">
      <c r="A992" t="s">
        <v>16987</v>
      </c>
      <c r="B992" t="s">
        <v>7317</v>
      </c>
      <c r="C992" t="s">
        <v>7946</v>
      </c>
      <c r="D992" t="str">
        <f>IF($B992="B","",IFERROR(VLOOKUP($C992,Elster!$I$5:$M$148,3,FALSE),$C992))</f>
        <v/>
      </c>
      <c r="E992" t="str">
        <f>IF($B992="A","",IFERROR(VLOOKUP($C992,Elster!$I$5:$M$148,3,FALSE),$C992))</f>
        <v xml:space="preserve">   "KOLLEKTORTEMP"                                    </v>
      </c>
      <c r="F992">
        <f t="shared" si="31"/>
        <v>27</v>
      </c>
      <c r="G992" s="2">
        <f t="shared" si="32"/>
        <v>4.9999999999998934E-3</v>
      </c>
    </row>
    <row r="993" spans="1:7" x14ac:dyDescent="0.35">
      <c r="A993" t="s">
        <v>16987</v>
      </c>
      <c r="B993" t="s">
        <v>7319</v>
      </c>
      <c r="C993" t="s">
        <v>7946</v>
      </c>
      <c r="D993" t="str">
        <f>IF($B993="B","",IFERROR(VLOOKUP($C993,Elster!$I$5:$M$148,3,FALSE),$C993))</f>
        <v xml:space="preserve">   "KOLLEKTORTEMP"                                    </v>
      </c>
      <c r="E993" t="str">
        <f>IF($B993="A","",IFERROR(VLOOKUP($C993,Elster!$I$5:$M$148,3,FALSE),$C993))</f>
        <v/>
      </c>
      <c r="F993">
        <f t="shared" si="31"/>
        <v>27</v>
      </c>
      <c r="G993" s="2">
        <f t="shared" si="32"/>
        <v>0</v>
      </c>
    </row>
    <row r="994" spans="1:7" x14ac:dyDescent="0.35">
      <c r="A994" t="s">
        <v>16988</v>
      </c>
      <c r="B994" t="s">
        <v>7317</v>
      </c>
      <c r="C994" t="s">
        <v>7321</v>
      </c>
      <c r="D994" t="str">
        <f>IF($B994="B","",IFERROR(VLOOKUP($C994,Elster!$I$5:$M$148,3,FALSE),$C994))</f>
        <v/>
      </c>
      <c r="E994" t="str">
        <f>IF($B994="A","",IFERROR(VLOOKUP($C994,Elster!$I$5:$M$148,3,FALSE),$C994))</f>
        <v xml:space="preserve">   "FEHLERMELDUNG"                                    </v>
      </c>
      <c r="F994">
        <f t="shared" si="31"/>
        <v>1</v>
      </c>
      <c r="G994" s="2">
        <f t="shared" si="32"/>
        <v>4.9999999999998934E-3</v>
      </c>
    </row>
    <row r="995" spans="1:7" x14ac:dyDescent="0.35">
      <c r="A995" t="s">
        <v>16988</v>
      </c>
      <c r="B995" t="s">
        <v>7319</v>
      </c>
      <c r="C995" t="s">
        <v>7321</v>
      </c>
      <c r="D995" t="str">
        <f>IF($B995="B","",IFERROR(VLOOKUP($C995,Elster!$I$5:$M$148,3,FALSE),$C995))</f>
        <v xml:space="preserve">   "FEHLERMELDUNG"                                    </v>
      </c>
      <c r="E995" t="str">
        <f>IF($B995="A","",IFERROR(VLOOKUP($C995,Elster!$I$5:$M$148,3,FALSE),$C995))</f>
        <v/>
      </c>
      <c r="F995">
        <f t="shared" si="31"/>
        <v>1</v>
      </c>
      <c r="G995" s="2">
        <f t="shared" si="32"/>
        <v>0</v>
      </c>
    </row>
    <row r="996" spans="1:7" x14ac:dyDescent="0.35">
      <c r="A996" t="s">
        <v>16989</v>
      </c>
      <c r="B996" t="s">
        <v>7317</v>
      </c>
      <c r="C996" t="s">
        <v>7320</v>
      </c>
      <c r="D996" t="str">
        <f>IF($B996="B","",IFERROR(VLOOKUP($C996,Elster!$I$5:$M$148,3,FALSE),$C996))</f>
        <v/>
      </c>
      <c r="E996" t="str">
        <f>IF($B996="A","",IFERROR(VLOOKUP($C996,Elster!$I$5:$M$148,3,FALSE),$C996))</f>
        <v>0x000</v>
      </c>
      <c r="F996">
        <f t="shared" si="31"/>
        <v>0</v>
      </c>
      <c r="G996" s="2">
        <f t="shared" si="32"/>
        <v>4.9990000000001977E-3</v>
      </c>
    </row>
    <row r="997" spans="1:7" x14ac:dyDescent="0.35">
      <c r="A997" t="s">
        <v>16989</v>
      </c>
      <c r="B997" t="s">
        <v>7319</v>
      </c>
      <c r="C997" t="s">
        <v>7320</v>
      </c>
      <c r="D997" t="str">
        <f>IF($B997="B","",IFERROR(VLOOKUP($C997,Elster!$I$5:$M$148,3,FALSE),$C997))</f>
        <v>0x000</v>
      </c>
      <c r="E997" t="str">
        <f>IF($B997="A","",IFERROR(VLOOKUP($C997,Elster!$I$5:$M$148,3,FALSE),$C997))</f>
        <v/>
      </c>
      <c r="F997">
        <f t="shared" si="31"/>
        <v>0</v>
      </c>
      <c r="G997" s="2">
        <f t="shared" si="32"/>
        <v>0</v>
      </c>
    </row>
    <row r="998" spans="1:7" x14ac:dyDescent="0.35">
      <c r="A998" t="s">
        <v>16990</v>
      </c>
      <c r="B998" t="s">
        <v>7317</v>
      </c>
      <c r="C998" t="s">
        <v>7321</v>
      </c>
      <c r="D998" t="str">
        <f>IF($B998="B","",IFERROR(VLOOKUP($C998,Elster!$I$5:$M$148,3,FALSE),$C998))</f>
        <v/>
      </c>
      <c r="E998" t="str">
        <f>IF($B998="A","",IFERROR(VLOOKUP($C998,Elster!$I$5:$M$148,3,FALSE),$C998))</f>
        <v xml:space="preserve">   "FEHLERMELDUNG"                                    </v>
      </c>
      <c r="F998">
        <f t="shared" si="31"/>
        <v>1</v>
      </c>
      <c r="G998" s="2">
        <f t="shared" si="32"/>
        <v>4.9999999999998934E-3</v>
      </c>
    </row>
    <row r="999" spans="1:7" x14ac:dyDescent="0.35">
      <c r="A999" t="s">
        <v>16990</v>
      </c>
      <c r="B999" t="s">
        <v>7319</v>
      </c>
      <c r="C999" t="s">
        <v>7321</v>
      </c>
      <c r="D999" t="str">
        <f>IF($B999="B","",IFERROR(VLOOKUP($C999,Elster!$I$5:$M$148,3,FALSE),$C999))</f>
        <v xml:space="preserve">   "FEHLERMELDUNG"                                    </v>
      </c>
      <c r="E999" t="str">
        <f>IF($B999="A","",IFERROR(VLOOKUP($C999,Elster!$I$5:$M$148,3,FALSE),$C999))</f>
        <v/>
      </c>
      <c r="F999">
        <f t="shared" si="31"/>
        <v>1</v>
      </c>
      <c r="G999" s="2">
        <f t="shared" si="32"/>
        <v>0</v>
      </c>
    </row>
    <row r="1000" spans="1:7" x14ac:dyDescent="0.35">
      <c r="A1000" t="s">
        <v>16991</v>
      </c>
      <c r="B1000" t="s">
        <v>7317</v>
      </c>
      <c r="C1000" t="s">
        <v>7334</v>
      </c>
      <c r="D1000" t="str">
        <f>IF($B1000="B","",IFERROR(VLOOKUP($C1000,Elster!$I$5:$M$148,3,FALSE),$C1000))</f>
        <v/>
      </c>
      <c r="E1000" t="str">
        <f>IF($B1000="A","",IFERROR(VLOOKUP($C1000,Elster!$I$5:$M$148,3,FALSE),$C1000))</f>
        <v xml:space="preserve">   "MAX_TEMP_KESSEL"                                  </v>
      </c>
      <c r="F1000">
        <f t="shared" si="31"/>
        <v>40</v>
      </c>
      <c r="G1000" s="2">
        <f t="shared" si="32"/>
        <v>4.9999999999998934E-3</v>
      </c>
    </row>
    <row r="1001" spans="1:7" x14ac:dyDescent="0.35">
      <c r="A1001" t="s">
        <v>16991</v>
      </c>
      <c r="B1001" t="s">
        <v>7319</v>
      </c>
      <c r="C1001" t="s">
        <v>7334</v>
      </c>
      <c r="D1001" t="str">
        <f>IF($B1001="B","",IFERROR(VLOOKUP($C1001,Elster!$I$5:$M$148,3,FALSE),$C1001))</f>
        <v xml:space="preserve">   "MAX_TEMP_KESSEL"                                  </v>
      </c>
      <c r="E1001" t="str">
        <f>IF($B1001="A","",IFERROR(VLOOKUP($C1001,Elster!$I$5:$M$148,3,FALSE),$C1001))</f>
        <v/>
      </c>
      <c r="F1001">
        <f t="shared" si="31"/>
        <v>40</v>
      </c>
      <c r="G1001" s="2">
        <f t="shared" si="32"/>
        <v>0</v>
      </c>
    </row>
    <row r="1002" spans="1:7" x14ac:dyDescent="0.35">
      <c r="A1002" t="s">
        <v>16992</v>
      </c>
      <c r="B1002" t="s">
        <v>7317</v>
      </c>
      <c r="C1002" t="s">
        <v>7325</v>
      </c>
      <c r="D1002" t="str">
        <f>IF($B1002="B","",IFERROR(VLOOKUP($C1002,Elster!$I$5:$M$148,3,FALSE),$C1002))</f>
        <v/>
      </c>
      <c r="E1002" t="str">
        <f>IF($B1002="A","",IFERROR(VLOOKUP($C1002,Elster!$I$5:$M$148,3,FALSE),$C1002))</f>
        <v xml:space="preserve">   "SPEICHERSOLLTEMP"                                 </v>
      </c>
      <c r="F1002">
        <f t="shared" si="31"/>
        <v>3</v>
      </c>
      <c r="G1002" s="2">
        <f t="shared" si="32"/>
        <v>1.1379999999999946E-2</v>
      </c>
    </row>
    <row r="1003" spans="1:7" x14ac:dyDescent="0.35">
      <c r="A1003" t="s">
        <v>16993</v>
      </c>
      <c r="B1003" t="s">
        <v>7317</v>
      </c>
      <c r="C1003" t="s">
        <v>7320</v>
      </c>
      <c r="D1003" t="str">
        <f>IF($B1003="B","",IFERROR(VLOOKUP($C1003,Elster!$I$5:$M$148,3,FALSE),$C1003))</f>
        <v/>
      </c>
      <c r="E1003" t="str">
        <f>IF($B1003="A","",IFERROR(VLOOKUP($C1003,Elster!$I$5:$M$148,3,FALSE),$C1003))</f>
        <v>0x000</v>
      </c>
      <c r="F1003">
        <f t="shared" si="31"/>
        <v>0</v>
      </c>
      <c r="G1003" s="2">
        <f t="shared" si="32"/>
        <v>4.9480000000001745E-3</v>
      </c>
    </row>
    <row r="1004" spans="1:7" x14ac:dyDescent="0.35">
      <c r="A1004" t="s">
        <v>16994</v>
      </c>
      <c r="B1004" t="s">
        <v>7317</v>
      </c>
      <c r="C1004" t="s">
        <v>7318</v>
      </c>
      <c r="D1004" t="str">
        <f>IF($B1004="B","",IFERROR(VLOOKUP($C1004,Elster!$I$5:$M$148,3,FALSE),$C1004))</f>
        <v/>
      </c>
      <c r="E1004" t="str">
        <f>IF($B1004="A","",IFERROR(VLOOKUP($C1004,Elster!$I$5:$M$148,3,FALSE),$C1004))</f>
        <v xml:space="preserve">   "SAMMLERISTTEMP"                                   </v>
      </c>
      <c r="F1004">
        <f t="shared" si="31"/>
        <v>13</v>
      </c>
      <c r="G1004" s="2">
        <f t="shared" si="32"/>
        <v>4.9739999999998119E-3</v>
      </c>
    </row>
    <row r="1005" spans="1:7" x14ac:dyDescent="0.35">
      <c r="A1005" t="s">
        <v>16995</v>
      </c>
      <c r="B1005" t="s">
        <v>7317</v>
      </c>
      <c r="C1005" t="s">
        <v>7329</v>
      </c>
      <c r="D1005" t="str">
        <f>IF($B1005="B","",IFERROR(VLOOKUP($C1005,Elster!$I$5:$M$148,3,FALSE),$C1005))</f>
        <v/>
      </c>
      <c r="E1005" t="str">
        <f>IF($B1005="A","",IFERROR(VLOOKUP($C1005,Elster!$I$5:$M$148,3,FALSE),$C1005))</f>
        <v xml:space="preserve">   "KESSELSOLLTEMP"                                   </v>
      </c>
      <c r="F1005">
        <f t="shared" si="31"/>
        <v>2</v>
      </c>
      <c r="G1005" s="2">
        <f t="shared" si="32"/>
        <v>4.974000000000256E-3</v>
      </c>
    </row>
    <row r="1006" spans="1:7" x14ac:dyDescent="0.35">
      <c r="A1006" t="s">
        <v>16996</v>
      </c>
      <c r="B1006" t="s">
        <v>7317</v>
      </c>
      <c r="C1006" t="s">
        <v>7320</v>
      </c>
      <c r="D1006" t="str">
        <f>IF($B1006="B","",IFERROR(VLOOKUP($C1006,Elster!$I$5:$M$148,3,FALSE),$C1006))</f>
        <v/>
      </c>
      <c r="E1006" t="str">
        <f>IF($B1006="A","",IFERROR(VLOOKUP($C1006,Elster!$I$5:$M$148,3,FALSE),$C1006))</f>
        <v>0x000</v>
      </c>
      <c r="F1006">
        <f t="shared" si="31"/>
        <v>0</v>
      </c>
      <c r="G1006" s="2">
        <f t="shared" si="32"/>
        <v>4.9739999999998119E-3</v>
      </c>
    </row>
    <row r="1007" spans="1:7" x14ac:dyDescent="0.35">
      <c r="A1007" t="s">
        <v>16997</v>
      </c>
      <c r="B1007" t="s">
        <v>7317</v>
      </c>
      <c r="C1007" t="s">
        <v>7366</v>
      </c>
      <c r="D1007" t="str">
        <f>IF($B1007="B","",IFERROR(VLOOKUP($C1007,Elster!$I$5:$M$148,3,FALSE),$C1007))</f>
        <v/>
      </c>
      <c r="E1007" t="str">
        <f>IF($B1007="A","",IFERROR(VLOOKUP($C1007,Elster!$I$5:$M$148,3,FALSE),$C1007))</f>
        <v xml:space="preserve">//   "ERWEITERUNGSTELEGRAMM"                            </v>
      </c>
      <c r="F1007">
        <f t="shared" si="31"/>
        <v>250</v>
      </c>
      <c r="G1007" s="2">
        <f t="shared" si="32"/>
        <v>4.9480000000001745E-3</v>
      </c>
    </row>
    <row r="1008" spans="1:7" x14ac:dyDescent="0.35">
      <c r="A1008" t="s">
        <v>16998</v>
      </c>
      <c r="B1008" t="s">
        <v>7317</v>
      </c>
      <c r="C1008" t="s">
        <v>7321</v>
      </c>
      <c r="D1008" t="str">
        <f>IF($B1008="B","",IFERROR(VLOOKUP($C1008,Elster!$I$5:$M$148,3,FALSE),$C1008))</f>
        <v/>
      </c>
      <c r="E1008" t="str">
        <f>IF($B1008="A","",IFERROR(VLOOKUP($C1008,Elster!$I$5:$M$148,3,FALSE),$C1008))</f>
        <v xml:space="preserve">   "FEHLERMELDUNG"                                    </v>
      </c>
      <c r="F1008">
        <f t="shared" si="31"/>
        <v>1</v>
      </c>
      <c r="G1008" s="2">
        <f t="shared" si="32"/>
        <v>4.9730000000001162E-3</v>
      </c>
    </row>
    <row r="1009" spans="1:7" x14ac:dyDescent="0.35">
      <c r="A1009" t="s">
        <v>16999</v>
      </c>
      <c r="B1009" t="s">
        <v>7317</v>
      </c>
      <c r="C1009" t="s">
        <v>7946</v>
      </c>
      <c r="D1009" t="str">
        <f>IF($B1009="B","",IFERROR(VLOOKUP($C1009,Elster!$I$5:$M$148,3,FALSE),$C1009))</f>
        <v/>
      </c>
      <c r="E1009" t="str">
        <f>IF($B1009="A","",IFERROR(VLOOKUP($C1009,Elster!$I$5:$M$148,3,FALSE),$C1009))</f>
        <v xml:space="preserve">   "KOLLEKTORTEMP"                                    </v>
      </c>
      <c r="F1009">
        <f t="shared" si="31"/>
        <v>27</v>
      </c>
      <c r="G1009" s="2">
        <f t="shared" si="32"/>
        <v>4.9739999999998119E-3</v>
      </c>
    </row>
    <row r="1010" spans="1:7" x14ac:dyDescent="0.35">
      <c r="A1010" t="s">
        <v>17000</v>
      </c>
      <c r="B1010" t="s">
        <v>7317</v>
      </c>
      <c r="C1010" t="s">
        <v>7321</v>
      </c>
      <c r="D1010" t="str">
        <f>IF($B1010="B","",IFERROR(VLOOKUP($C1010,Elster!$I$5:$M$148,3,FALSE),$C1010))</f>
        <v/>
      </c>
      <c r="E1010" t="str">
        <f>IF($B1010="A","",IFERROR(VLOOKUP($C1010,Elster!$I$5:$M$148,3,FALSE),$C1010))</f>
        <v xml:space="preserve">   "FEHLERMELDUNG"                                    </v>
      </c>
      <c r="F1010">
        <f t="shared" si="31"/>
        <v>1</v>
      </c>
      <c r="G1010" s="2">
        <f t="shared" si="32"/>
        <v>4.974000000000256E-3</v>
      </c>
    </row>
    <row r="1011" spans="1:7" x14ac:dyDescent="0.35">
      <c r="A1011" t="s">
        <v>17001</v>
      </c>
      <c r="B1011" t="s">
        <v>7317</v>
      </c>
      <c r="C1011" t="s">
        <v>7320</v>
      </c>
      <c r="D1011" t="str">
        <f>IF($B1011="B","",IFERROR(VLOOKUP($C1011,Elster!$I$5:$M$148,3,FALSE),$C1011))</f>
        <v/>
      </c>
      <c r="E1011" t="str">
        <f>IF($B1011="A","",IFERROR(VLOOKUP($C1011,Elster!$I$5:$M$148,3,FALSE),$C1011))</f>
        <v>0x000</v>
      </c>
      <c r="F1011">
        <f t="shared" si="31"/>
        <v>0</v>
      </c>
      <c r="G1011" s="2">
        <f t="shared" si="32"/>
        <v>4.9479999999997304E-3</v>
      </c>
    </row>
    <row r="1012" spans="1:7" x14ac:dyDescent="0.35">
      <c r="A1012" t="s">
        <v>17002</v>
      </c>
      <c r="B1012" t="s">
        <v>7317</v>
      </c>
      <c r="C1012" t="s">
        <v>7321</v>
      </c>
      <c r="D1012" t="str">
        <f>IF($B1012="B","",IFERROR(VLOOKUP($C1012,Elster!$I$5:$M$148,3,FALSE),$C1012))</f>
        <v/>
      </c>
      <c r="E1012" t="str">
        <f>IF($B1012="A","",IFERROR(VLOOKUP($C1012,Elster!$I$5:$M$148,3,FALSE),$C1012))</f>
        <v xml:space="preserve">   "FEHLERMELDUNG"                                    </v>
      </c>
      <c r="F1012">
        <f t="shared" si="31"/>
        <v>1</v>
      </c>
      <c r="G1012" s="2">
        <f t="shared" si="32"/>
        <v>4.974000000000256E-3</v>
      </c>
    </row>
    <row r="1013" spans="1:7" x14ac:dyDescent="0.35">
      <c r="A1013" t="s">
        <v>17003</v>
      </c>
      <c r="B1013" t="s">
        <v>7317</v>
      </c>
      <c r="C1013" t="s">
        <v>7336</v>
      </c>
      <c r="D1013" t="str">
        <f>IF($B1013="B","",IFERROR(VLOOKUP($C1013,Elster!$I$5:$M$148,3,FALSE),$C1013))</f>
        <v/>
      </c>
      <c r="E1013" t="str">
        <f>IF($B1013="A","",IFERROR(VLOOKUP($C1013,Elster!$I$5:$M$148,3,FALSE),$C1013))</f>
        <v xml:space="preserve">   "MAX_TEMP_HZK"                                     </v>
      </c>
      <c r="F1013">
        <f t="shared" si="31"/>
        <v>41</v>
      </c>
      <c r="G1013" s="2">
        <f t="shared" si="32"/>
        <v>4.9739999999998119E-3</v>
      </c>
    </row>
    <row r="1014" spans="1:7" x14ac:dyDescent="0.35">
      <c r="A1014" t="s">
        <v>17004</v>
      </c>
      <c r="B1014" t="s">
        <v>7317</v>
      </c>
      <c r="C1014" t="s">
        <v>7318</v>
      </c>
      <c r="D1014" t="str">
        <f>IF($B1014="B","",IFERROR(VLOOKUP($C1014,Elster!$I$5:$M$148,3,FALSE),$C1014))</f>
        <v/>
      </c>
      <c r="E1014" t="str">
        <f>IF($B1014="A","",IFERROR(VLOOKUP($C1014,Elster!$I$5:$M$148,3,FALSE),$C1014))</f>
        <v xml:space="preserve">   "SAMMLERISTTEMP"                                   </v>
      </c>
      <c r="F1014">
        <f t="shared" si="31"/>
        <v>13</v>
      </c>
      <c r="G1014" s="2">
        <f t="shared" si="32"/>
        <v>6.9270000000001275E-3</v>
      </c>
    </row>
    <row r="1015" spans="1:7" x14ac:dyDescent="0.35">
      <c r="A1015" t="s">
        <v>17004</v>
      </c>
      <c r="B1015" t="s">
        <v>7319</v>
      </c>
      <c r="C1015" t="s">
        <v>7318</v>
      </c>
      <c r="D1015" t="str">
        <f>IF($B1015="B","",IFERROR(VLOOKUP($C1015,Elster!$I$5:$M$148,3,FALSE),$C1015))</f>
        <v xml:space="preserve">   "SAMMLERISTTEMP"                                   </v>
      </c>
      <c r="E1015" t="str">
        <f>IF($B1015="A","",IFERROR(VLOOKUP($C1015,Elster!$I$5:$M$148,3,FALSE),$C1015))</f>
        <v/>
      </c>
      <c r="F1015">
        <f t="shared" si="31"/>
        <v>13</v>
      </c>
      <c r="G1015" s="2">
        <f t="shared" si="32"/>
        <v>0</v>
      </c>
    </row>
    <row r="1016" spans="1:7" x14ac:dyDescent="0.35">
      <c r="A1016" t="s">
        <v>17005</v>
      </c>
      <c r="B1016" t="s">
        <v>7317</v>
      </c>
      <c r="C1016" t="s">
        <v>7320</v>
      </c>
      <c r="D1016" t="str">
        <f>IF($B1016="B","",IFERROR(VLOOKUP($C1016,Elster!$I$5:$M$148,3,FALSE),$C1016))</f>
        <v/>
      </c>
      <c r="E1016" t="str">
        <f>IF($B1016="A","",IFERROR(VLOOKUP($C1016,Elster!$I$5:$M$148,3,FALSE),$C1016))</f>
        <v>0x000</v>
      </c>
      <c r="F1016">
        <f t="shared" si="31"/>
        <v>0</v>
      </c>
      <c r="G1016" s="2">
        <f t="shared" si="32"/>
        <v>4.9999999999998934E-3</v>
      </c>
    </row>
    <row r="1017" spans="1:7" x14ac:dyDescent="0.35">
      <c r="A1017" t="s">
        <v>17005</v>
      </c>
      <c r="B1017" t="s">
        <v>7319</v>
      </c>
      <c r="C1017" t="s">
        <v>7320</v>
      </c>
      <c r="D1017" t="str">
        <f>IF($B1017="B","",IFERROR(VLOOKUP($C1017,Elster!$I$5:$M$148,3,FALSE),$C1017))</f>
        <v>0x000</v>
      </c>
      <c r="E1017" t="str">
        <f>IF($B1017="A","",IFERROR(VLOOKUP($C1017,Elster!$I$5:$M$148,3,FALSE),$C1017))</f>
        <v/>
      </c>
      <c r="F1017">
        <f t="shared" si="31"/>
        <v>0</v>
      </c>
      <c r="G1017" s="2">
        <f t="shared" si="32"/>
        <v>0</v>
      </c>
    </row>
    <row r="1018" spans="1:7" x14ac:dyDescent="0.35">
      <c r="A1018" t="s">
        <v>17006</v>
      </c>
      <c r="B1018" t="s">
        <v>7317</v>
      </c>
      <c r="C1018" t="s">
        <v>7325</v>
      </c>
      <c r="D1018" t="str">
        <f>IF($B1018="B","",IFERROR(VLOOKUP($C1018,Elster!$I$5:$M$148,3,FALSE),$C1018))</f>
        <v/>
      </c>
      <c r="E1018" t="str">
        <f>IF($B1018="A","",IFERROR(VLOOKUP($C1018,Elster!$I$5:$M$148,3,FALSE),$C1018))</f>
        <v xml:space="preserve">   "SPEICHERSOLLTEMP"                                 </v>
      </c>
      <c r="F1018">
        <f t="shared" si="31"/>
        <v>3</v>
      </c>
      <c r="G1018" s="2">
        <f t="shared" si="32"/>
        <v>4.9999999999998934E-3</v>
      </c>
    </row>
    <row r="1019" spans="1:7" x14ac:dyDescent="0.35">
      <c r="A1019" t="s">
        <v>17006</v>
      </c>
      <c r="B1019" t="s">
        <v>7319</v>
      </c>
      <c r="C1019" t="s">
        <v>7325</v>
      </c>
      <c r="D1019" t="str">
        <f>IF($B1019="B","",IFERROR(VLOOKUP($C1019,Elster!$I$5:$M$148,3,FALSE),$C1019))</f>
        <v xml:space="preserve">   "SPEICHERSOLLTEMP"                                 </v>
      </c>
      <c r="E1019" t="str">
        <f>IF($B1019="A","",IFERROR(VLOOKUP($C1019,Elster!$I$5:$M$148,3,FALSE),$C1019))</f>
        <v/>
      </c>
      <c r="F1019">
        <f t="shared" si="31"/>
        <v>3</v>
      </c>
      <c r="G1019" s="2">
        <f t="shared" si="32"/>
        <v>0</v>
      </c>
    </row>
    <row r="1020" spans="1:7" x14ac:dyDescent="0.35">
      <c r="A1020" t="s">
        <v>17007</v>
      </c>
      <c r="B1020" t="s">
        <v>7317</v>
      </c>
      <c r="C1020" t="s">
        <v>7321</v>
      </c>
      <c r="D1020" t="str">
        <f>IF($B1020="B","",IFERROR(VLOOKUP($C1020,Elster!$I$5:$M$148,3,FALSE),$C1020))</f>
        <v/>
      </c>
      <c r="E1020" t="str">
        <f>IF($B1020="A","",IFERROR(VLOOKUP($C1020,Elster!$I$5:$M$148,3,FALSE),$C1020))</f>
        <v xml:space="preserve">   "FEHLERMELDUNG"                                    </v>
      </c>
      <c r="F1020">
        <f t="shared" si="31"/>
        <v>1</v>
      </c>
      <c r="G1020" s="2">
        <f t="shared" si="32"/>
        <v>4.9990000000001977E-3</v>
      </c>
    </row>
    <row r="1021" spans="1:7" x14ac:dyDescent="0.35">
      <c r="A1021" t="s">
        <v>17008</v>
      </c>
      <c r="B1021" t="s">
        <v>7319</v>
      </c>
      <c r="C1021" t="s">
        <v>7321</v>
      </c>
      <c r="D1021" t="str">
        <f>IF($B1021="B","",IFERROR(VLOOKUP($C1021,Elster!$I$5:$M$148,3,FALSE),$C1021))</f>
        <v xml:space="preserve">   "FEHLERMELDUNG"                                    </v>
      </c>
      <c r="E1021" t="str">
        <f>IF($B1021="A","",IFERROR(VLOOKUP($C1021,Elster!$I$5:$M$148,3,FALSE),$C1021))</f>
        <v/>
      </c>
      <c r="F1021">
        <f t="shared" si="31"/>
        <v>1</v>
      </c>
      <c r="G1021" s="2">
        <f t="shared" si="32"/>
        <v>1.000000000139778E-6</v>
      </c>
    </row>
    <row r="1022" spans="1:7" x14ac:dyDescent="0.35">
      <c r="A1022" t="s">
        <v>17009</v>
      </c>
      <c r="B1022" t="s">
        <v>7317</v>
      </c>
      <c r="C1022" t="s">
        <v>7320</v>
      </c>
      <c r="D1022" t="str">
        <f>IF($B1022="B","",IFERROR(VLOOKUP($C1022,Elster!$I$5:$M$148,3,FALSE),$C1022))</f>
        <v/>
      </c>
      <c r="E1022" t="str">
        <f>IF($B1022="A","",IFERROR(VLOOKUP($C1022,Elster!$I$5:$M$148,3,FALSE),$C1022))</f>
        <v>0x000</v>
      </c>
      <c r="F1022">
        <f t="shared" si="31"/>
        <v>0</v>
      </c>
      <c r="G1022" s="2">
        <f t="shared" si="32"/>
        <v>4.9989999999997536E-3</v>
      </c>
    </row>
    <row r="1023" spans="1:7" x14ac:dyDescent="0.35">
      <c r="A1023" t="s">
        <v>17009</v>
      </c>
      <c r="B1023" t="s">
        <v>7319</v>
      </c>
      <c r="C1023" t="s">
        <v>7320</v>
      </c>
      <c r="D1023" t="str">
        <f>IF($B1023="B","",IFERROR(VLOOKUP($C1023,Elster!$I$5:$M$148,3,FALSE),$C1023))</f>
        <v>0x000</v>
      </c>
      <c r="E1023" t="str">
        <f>IF($B1023="A","",IFERROR(VLOOKUP($C1023,Elster!$I$5:$M$148,3,FALSE),$C1023))</f>
        <v/>
      </c>
      <c r="F1023">
        <f t="shared" si="31"/>
        <v>0</v>
      </c>
      <c r="G1023" s="2">
        <f t="shared" si="32"/>
        <v>0</v>
      </c>
    </row>
    <row r="1024" spans="1:7" x14ac:dyDescent="0.35">
      <c r="A1024" t="s">
        <v>17010</v>
      </c>
      <c r="B1024" t="s">
        <v>7319</v>
      </c>
      <c r="C1024" t="s">
        <v>7366</v>
      </c>
      <c r="D1024" t="str">
        <f>IF($B1024="B","",IFERROR(VLOOKUP($C1024,Elster!$I$5:$M$148,3,FALSE),$C1024))</f>
        <v xml:space="preserve">//   "ERWEITERUNGSTELEGRAMM"                            </v>
      </c>
      <c r="E1024" t="str">
        <f>IF($B1024="A","",IFERROR(VLOOKUP($C1024,Elster!$I$5:$M$148,3,FALSE),$C1024))</f>
        <v/>
      </c>
      <c r="F1024">
        <f t="shared" si="31"/>
        <v>250</v>
      </c>
      <c r="G1024" s="2">
        <f t="shared" si="32"/>
        <v>4.9999999999998934E-3</v>
      </c>
    </row>
    <row r="1025" spans="1:7" x14ac:dyDescent="0.35">
      <c r="A1025" t="s">
        <v>17011</v>
      </c>
      <c r="B1025" t="s">
        <v>7317</v>
      </c>
      <c r="C1025" t="s">
        <v>7366</v>
      </c>
      <c r="D1025" t="str">
        <f>IF($B1025="B","",IFERROR(VLOOKUP($C1025,Elster!$I$5:$M$148,3,FALSE),$C1025))</f>
        <v/>
      </c>
      <c r="E1025" t="str">
        <f>IF($B1025="A","",IFERROR(VLOOKUP($C1025,Elster!$I$5:$M$148,3,FALSE),$C1025))</f>
        <v xml:space="preserve">//   "ERWEITERUNGSTELEGRAMM"                            </v>
      </c>
      <c r="F1025">
        <f t="shared" si="31"/>
        <v>250</v>
      </c>
      <c r="G1025" s="2">
        <f t="shared" si="32"/>
        <v>2.6000000000081513E-5</v>
      </c>
    </row>
    <row r="1026" spans="1:7" x14ac:dyDescent="0.35">
      <c r="A1026" t="s">
        <v>17012</v>
      </c>
      <c r="B1026" t="s">
        <v>7317</v>
      </c>
      <c r="C1026" t="s">
        <v>7321</v>
      </c>
      <c r="D1026" t="str">
        <f>IF($B1026="B","",IFERROR(VLOOKUP($C1026,Elster!$I$5:$M$148,3,FALSE),$C1026))</f>
        <v/>
      </c>
      <c r="E1026" t="str">
        <f>IF($B1026="A","",IFERROR(VLOOKUP($C1026,Elster!$I$5:$M$148,3,FALSE),$C1026))</f>
        <v xml:space="preserve">   "FEHLERMELDUNG"                                    </v>
      </c>
      <c r="F1026">
        <f t="shared" si="31"/>
        <v>1</v>
      </c>
      <c r="G1026" s="2">
        <f t="shared" si="32"/>
        <v>4.9999999999998934E-3</v>
      </c>
    </row>
    <row r="1027" spans="1:7" x14ac:dyDescent="0.35">
      <c r="A1027" t="s">
        <v>17012</v>
      </c>
      <c r="B1027" t="s">
        <v>7319</v>
      </c>
      <c r="C1027" t="s">
        <v>7321</v>
      </c>
      <c r="D1027" t="str">
        <f>IF($B1027="B","",IFERROR(VLOOKUP($C1027,Elster!$I$5:$M$148,3,FALSE),$C1027))</f>
        <v xml:space="preserve">   "FEHLERMELDUNG"                                    </v>
      </c>
      <c r="E1027" t="str">
        <f>IF($B1027="A","",IFERROR(VLOOKUP($C1027,Elster!$I$5:$M$148,3,FALSE),$C1027))</f>
        <v/>
      </c>
      <c r="F1027">
        <f t="shared" si="31"/>
        <v>1</v>
      </c>
      <c r="G1027" s="2">
        <f t="shared" si="32"/>
        <v>0</v>
      </c>
    </row>
    <row r="1028" spans="1:7" x14ac:dyDescent="0.35">
      <c r="A1028" t="s">
        <v>17013</v>
      </c>
      <c r="B1028" t="s">
        <v>7317</v>
      </c>
      <c r="C1028" t="s">
        <v>7363</v>
      </c>
      <c r="D1028" t="str">
        <f>IF($B1028="B","",IFERROR(VLOOKUP($C1028,Elster!$I$5:$M$148,3,FALSE),$C1028))</f>
        <v/>
      </c>
      <c r="E1028" t="str">
        <f>IF($B1028="A","",IFERROR(VLOOKUP($C1028,Elster!$I$5:$M$148,3,FALSE),$C1028))</f>
        <v xml:space="preserve">   "FESTSTOFFKESSELTEMP"                              </v>
      </c>
      <c r="F1028">
        <f t="shared" ref="F1028:F1091" si="33">HEX2DEC(REPLACE(C1028,1,2,""))</f>
        <v>28</v>
      </c>
      <c r="G1028" s="2">
        <f t="shared" ref="G1028:G1091" si="34">SUBSTITUTE(A1028,"s","")-SUBSTITUTE(A1027,"s","")</f>
        <v>4.9999999999998934E-3</v>
      </c>
    </row>
    <row r="1029" spans="1:7" x14ac:dyDescent="0.35">
      <c r="A1029" t="s">
        <v>17013</v>
      </c>
      <c r="B1029" t="s">
        <v>7319</v>
      </c>
      <c r="C1029" t="s">
        <v>7363</v>
      </c>
      <c r="D1029" t="str">
        <f>IF($B1029="B","",IFERROR(VLOOKUP($C1029,Elster!$I$5:$M$148,3,FALSE),$C1029))</f>
        <v xml:space="preserve">   "FESTSTOFFKESSELTEMP"                              </v>
      </c>
      <c r="E1029" t="str">
        <f>IF($B1029="A","",IFERROR(VLOOKUP($C1029,Elster!$I$5:$M$148,3,FALSE),$C1029))</f>
        <v/>
      </c>
      <c r="F1029">
        <f t="shared" si="33"/>
        <v>28</v>
      </c>
      <c r="G1029" s="2">
        <f t="shared" si="34"/>
        <v>0</v>
      </c>
    </row>
    <row r="1030" spans="1:7" x14ac:dyDescent="0.35">
      <c r="A1030" t="s">
        <v>17014</v>
      </c>
      <c r="B1030" t="s">
        <v>7317</v>
      </c>
      <c r="C1030" t="s">
        <v>7321</v>
      </c>
      <c r="D1030" t="str">
        <f>IF($B1030="B","",IFERROR(VLOOKUP($C1030,Elster!$I$5:$M$148,3,FALSE),$C1030))</f>
        <v/>
      </c>
      <c r="E1030" t="str">
        <f>IF($B1030="A","",IFERROR(VLOOKUP($C1030,Elster!$I$5:$M$148,3,FALSE),$C1030))</f>
        <v xml:space="preserve">   "FEHLERMELDUNG"                                    </v>
      </c>
      <c r="F1030">
        <f t="shared" si="33"/>
        <v>1</v>
      </c>
      <c r="G1030" s="2">
        <f t="shared" si="34"/>
        <v>4.9999999999998934E-3</v>
      </c>
    </row>
    <row r="1031" spans="1:7" x14ac:dyDescent="0.35">
      <c r="A1031" t="s">
        <v>17014</v>
      </c>
      <c r="B1031" t="s">
        <v>7319</v>
      </c>
      <c r="C1031" t="s">
        <v>7321</v>
      </c>
      <c r="D1031" t="str">
        <f>IF($B1031="B","",IFERROR(VLOOKUP($C1031,Elster!$I$5:$M$148,3,FALSE),$C1031))</f>
        <v xml:space="preserve">   "FEHLERMELDUNG"                                    </v>
      </c>
      <c r="E1031" t="str">
        <f>IF($B1031="A","",IFERROR(VLOOKUP($C1031,Elster!$I$5:$M$148,3,FALSE),$C1031))</f>
        <v/>
      </c>
      <c r="F1031">
        <f t="shared" si="33"/>
        <v>1</v>
      </c>
      <c r="G1031" s="2">
        <f t="shared" si="34"/>
        <v>0</v>
      </c>
    </row>
    <row r="1032" spans="1:7" x14ac:dyDescent="0.35">
      <c r="A1032" t="s">
        <v>17015</v>
      </c>
      <c r="B1032" t="s">
        <v>7317</v>
      </c>
      <c r="C1032" t="s">
        <v>7320</v>
      </c>
      <c r="D1032" t="str">
        <f>IF($B1032="B","",IFERROR(VLOOKUP($C1032,Elster!$I$5:$M$148,3,FALSE),$C1032))</f>
        <v/>
      </c>
      <c r="E1032" t="str">
        <f>IF($B1032="A","",IFERROR(VLOOKUP($C1032,Elster!$I$5:$M$148,3,FALSE),$C1032))</f>
        <v>0x000</v>
      </c>
      <c r="F1032">
        <f t="shared" si="33"/>
        <v>0</v>
      </c>
      <c r="G1032" s="2">
        <f t="shared" si="34"/>
        <v>4.9999999999998934E-3</v>
      </c>
    </row>
    <row r="1033" spans="1:7" x14ac:dyDescent="0.35">
      <c r="A1033" t="s">
        <v>17015</v>
      </c>
      <c r="B1033" t="s">
        <v>7319</v>
      </c>
      <c r="C1033" t="s">
        <v>7320</v>
      </c>
      <c r="D1033" t="str">
        <f>IF($B1033="B","",IFERROR(VLOOKUP($C1033,Elster!$I$5:$M$148,3,FALSE),$C1033))</f>
        <v>0x000</v>
      </c>
      <c r="E1033" t="str">
        <f>IF($B1033="A","",IFERROR(VLOOKUP($C1033,Elster!$I$5:$M$148,3,FALSE),$C1033))</f>
        <v/>
      </c>
      <c r="F1033">
        <f t="shared" si="33"/>
        <v>0</v>
      </c>
      <c r="G1033" s="2">
        <f t="shared" si="34"/>
        <v>0</v>
      </c>
    </row>
    <row r="1034" spans="1:7" x14ac:dyDescent="0.35">
      <c r="A1034" t="s">
        <v>17016</v>
      </c>
      <c r="B1034" t="s">
        <v>7317</v>
      </c>
      <c r="C1034" t="s">
        <v>7321</v>
      </c>
      <c r="D1034" t="str">
        <f>IF($B1034="B","",IFERROR(VLOOKUP($C1034,Elster!$I$5:$M$148,3,FALSE),$C1034))</f>
        <v/>
      </c>
      <c r="E1034" t="str">
        <f>IF($B1034="A","",IFERROR(VLOOKUP($C1034,Elster!$I$5:$M$148,3,FALSE),$C1034))</f>
        <v xml:space="preserve">   "FEHLERMELDUNG"                                    </v>
      </c>
      <c r="F1034">
        <f t="shared" si="33"/>
        <v>1</v>
      </c>
      <c r="G1034" s="2">
        <f t="shared" si="34"/>
        <v>5.0000000000007816E-3</v>
      </c>
    </row>
    <row r="1035" spans="1:7" x14ac:dyDescent="0.35">
      <c r="A1035" t="s">
        <v>17016</v>
      </c>
      <c r="B1035" t="s">
        <v>7319</v>
      </c>
      <c r="C1035" t="s">
        <v>7321</v>
      </c>
      <c r="D1035" t="str">
        <f>IF($B1035="B","",IFERROR(VLOOKUP($C1035,Elster!$I$5:$M$148,3,FALSE),$C1035))</f>
        <v xml:space="preserve">   "FEHLERMELDUNG"                                    </v>
      </c>
      <c r="E1035" t="str">
        <f>IF($B1035="A","",IFERROR(VLOOKUP($C1035,Elster!$I$5:$M$148,3,FALSE),$C1035))</f>
        <v/>
      </c>
      <c r="F1035">
        <f t="shared" si="33"/>
        <v>1</v>
      </c>
      <c r="G1035" s="2">
        <f t="shared" si="34"/>
        <v>0</v>
      </c>
    </row>
    <row r="1036" spans="1:7" x14ac:dyDescent="0.35">
      <c r="A1036" t="s">
        <v>17017</v>
      </c>
      <c r="B1036" t="s">
        <v>7317</v>
      </c>
      <c r="C1036" t="s">
        <v>7336</v>
      </c>
      <c r="D1036" t="str">
        <f>IF($B1036="B","",IFERROR(VLOOKUP($C1036,Elster!$I$5:$M$148,3,FALSE),$C1036))</f>
        <v/>
      </c>
      <c r="E1036" t="str">
        <f>IF($B1036="A","",IFERROR(VLOOKUP($C1036,Elster!$I$5:$M$148,3,FALSE),$C1036))</f>
        <v xml:space="preserve">   "MAX_TEMP_HZK"                                     </v>
      </c>
      <c r="F1036">
        <f t="shared" si="33"/>
        <v>41</v>
      </c>
      <c r="G1036" s="2">
        <f t="shared" si="34"/>
        <v>4.9999999999998934E-3</v>
      </c>
    </row>
    <row r="1037" spans="1:7" x14ac:dyDescent="0.35">
      <c r="A1037" t="s">
        <v>17017</v>
      </c>
      <c r="B1037" t="s">
        <v>7319</v>
      </c>
      <c r="C1037" t="s">
        <v>7336</v>
      </c>
      <c r="D1037" t="str">
        <f>IF($B1037="B","",IFERROR(VLOOKUP($C1037,Elster!$I$5:$M$148,3,FALSE),$C1037))</f>
        <v xml:space="preserve">   "MAX_TEMP_HZK"                                     </v>
      </c>
      <c r="E1037" t="str">
        <f>IF($B1037="A","",IFERROR(VLOOKUP($C1037,Elster!$I$5:$M$148,3,FALSE),$C1037))</f>
        <v/>
      </c>
      <c r="F1037">
        <f t="shared" si="33"/>
        <v>41</v>
      </c>
      <c r="G1037" s="2">
        <f t="shared" si="34"/>
        <v>0</v>
      </c>
    </row>
    <row r="1038" spans="1:7" x14ac:dyDescent="0.35">
      <c r="A1038" t="s">
        <v>17018</v>
      </c>
      <c r="B1038" t="s">
        <v>7317</v>
      </c>
      <c r="C1038" t="s">
        <v>7325</v>
      </c>
      <c r="D1038" t="str">
        <f>IF($B1038="B","",IFERROR(VLOOKUP($C1038,Elster!$I$5:$M$148,3,FALSE),$C1038))</f>
        <v/>
      </c>
      <c r="E1038" t="str">
        <f>IF($B1038="A","",IFERROR(VLOOKUP($C1038,Elster!$I$5:$M$148,3,FALSE),$C1038))</f>
        <v xml:space="preserve">   "SPEICHERSOLLTEMP"                                 </v>
      </c>
      <c r="F1038">
        <f t="shared" si="33"/>
        <v>3</v>
      </c>
      <c r="G1038" s="2">
        <f t="shared" si="34"/>
        <v>1.1796999999999613E-2</v>
      </c>
    </row>
    <row r="1039" spans="1:7" x14ac:dyDescent="0.35">
      <c r="A1039" t="s">
        <v>17019</v>
      </c>
      <c r="B1039" t="s">
        <v>7317</v>
      </c>
      <c r="C1039" t="s">
        <v>7320</v>
      </c>
      <c r="D1039" t="str">
        <f>IF($B1039="B","",IFERROR(VLOOKUP($C1039,Elster!$I$5:$M$148,3,FALSE),$C1039))</f>
        <v/>
      </c>
      <c r="E1039" t="str">
        <f>IF($B1039="A","",IFERROR(VLOOKUP($C1039,Elster!$I$5:$M$148,3,FALSE),$C1039))</f>
        <v>0x000</v>
      </c>
      <c r="F1039">
        <f t="shared" si="33"/>
        <v>0</v>
      </c>
      <c r="G1039" s="2">
        <f t="shared" si="34"/>
        <v>4.9730000000005603E-3</v>
      </c>
    </row>
    <row r="1040" spans="1:7" x14ac:dyDescent="0.35">
      <c r="A1040" t="s">
        <v>17020</v>
      </c>
      <c r="B1040" t="s">
        <v>7317</v>
      </c>
      <c r="C1040" t="s">
        <v>7318</v>
      </c>
      <c r="D1040" t="str">
        <f>IF($B1040="B","",IFERROR(VLOOKUP($C1040,Elster!$I$5:$M$148,3,FALSE),$C1040))</f>
        <v/>
      </c>
      <c r="E1040" t="str">
        <f>IF($B1040="A","",IFERROR(VLOOKUP($C1040,Elster!$I$5:$M$148,3,FALSE),$C1040))</f>
        <v xml:space="preserve">   "SAMMLERISTTEMP"                                   </v>
      </c>
      <c r="F1040">
        <f t="shared" si="33"/>
        <v>13</v>
      </c>
      <c r="G1040" s="2">
        <f t="shared" si="34"/>
        <v>4.9739999999998119E-3</v>
      </c>
    </row>
    <row r="1041" spans="1:7" x14ac:dyDescent="0.35">
      <c r="A1041" t="s">
        <v>17021</v>
      </c>
      <c r="B1041" t="s">
        <v>7317</v>
      </c>
      <c r="C1041" t="s">
        <v>7329</v>
      </c>
      <c r="D1041" t="str">
        <f>IF($B1041="B","",IFERROR(VLOOKUP($C1041,Elster!$I$5:$M$148,3,FALSE),$C1041))</f>
        <v/>
      </c>
      <c r="E1041" t="str">
        <f>IF($B1041="A","",IFERROR(VLOOKUP($C1041,Elster!$I$5:$M$148,3,FALSE),$C1041))</f>
        <v xml:space="preserve">   "KESSELSOLLTEMP"                                   </v>
      </c>
      <c r="F1041">
        <f t="shared" si="33"/>
        <v>2</v>
      </c>
      <c r="G1041" s="2">
        <f t="shared" si="34"/>
        <v>4.9479999999997304E-3</v>
      </c>
    </row>
    <row r="1042" spans="1:7" x14ac:dyDescent="0.35">
      <c r="A1042" t="s">
        <v>17022</v>
      </c>
      <c r="B1042" t="s">
        <v>7317</v>
      </c>
      <c r="C1042" t="s">
        <v>7320</v>
      </c>
      <c r="D1042" t="str">
        <f>IF($B1042="B","",IFERROR(VLOOKUP($C1042,Elster!$I$5:$M$148,3,FALSE),$C1042))</f>
        <v/>
      </c>
      <c r="E1042" t="str">
        <f>IF($B1042="A","",IFERROR(VLOOKUP($C1042,Elster!$I$5:$M$148,3,FALSE),$C1042))</f>
        <v>0x000</v>
      </c>
      <c r="F1042">
        <f t="shared" si="33"/>
        <v>0</v>
      </c>
      <c r="G1042" s="2">
        <f t="shared" si="34"/>
        <v>4.9739999999998119E-3</v>
      </c>
    </row>
    <row r="1043" spans="1:7" x14ac:dyDescent="0.35">
      <c r="A1043" t="s">
        <v>17023</v>
      </c>
      <c r="B1043" t="s">
        <v>7317</v>
      </c>
      <c r="C1043" t="s">
        <v>7366</v>
      </c>
      <c r="D1043" t="str">
        <f>IF($B1043="B","",IFERROR(VLOOKUP($C1043,Elster!$I$5:$M$148,3,FALSE),$C1043))</f>
        <v/>
      </c>
      <c r="E1043" t="str">
        <f>IF($B1043="A","",IFERROR(VLOOKUP($C1043,Elster!$I$5:$M$148,3,FALSE),$C1043))</f>
        <v xml:space="preserve">//   "ERWEITERUNGSTELEGRAMM"                            </v>
      </c>
      <c r="F1043">
        <f t="shared" si="33"/>
        <v>250</v>
      </c>
      <c r="G1043" s="2">
        <f t="shared" si="34"/>
        <v>4.9739999999998119E-3</v>
      </c>
    </row>
    <row r="1044" spans="1:7" x14ac:dyDescent="0.35">
      <c r="A1044" t="s">
        <v>17024</v>
      </c>
      <c r="B1044" t="s">
        <v>7317</v>
      </c>
      <c r="C1044" t="s">
        <v>7321</v>
      </c>
      <c r="D1044" t="str">
        <f>IF($B1044="B","",IFERROR(VLOOKUP($C1044,Elster!$I$5:$M$148,3,FALSE),$C1044))</f>
        <v/>
      </c>
      <c r="E1044" t="str">
        <f>IF($B1044="A","",IFERROR(VLOOKUP($C1044,Elster!$I$5:$M$148,3,FALSE),$C1044))</f>
        <v xml:space="preserve">   "FEHLERMELDUNG"                                    </v>
      </c>
      <c r="F1044">
        <f t="shared" si="33"/>
        <v>1</v>
      </c>
      <c r="G1044" s="2">
        <f t="shared" si="34"/>
        <v>4.9740000000007001E-3</v>
      </c>
    </row>
    <row r="1045" spans="1:7" x14ac:dyDescent="0.35">
      <c r="A1045" t="s">
        <v>17025</v>
      </c>
      <c r="B1045" t="s">
        <v>7317</v>
      </c>
      <c r="C1045" t="s">
        <v>7363</v>
      </c>
      <c r="D1045" t="str">
        <f>IF($B1045="B","",IFERROR(VLOOKUP($C1045,Elster!$I$5:$M$148,3,FALSE),$C1045))</f>
        <v/>
      </c>
      <c r="E1045" t="str">
        <f>IF($B1045="A","",IFERROR(VLOOKUP($C1045,Elster!$I$5:$M$148,3,FALSE),$C1045))</f>
        <v xml:space="preserve">   "FESTSTOFFKESSELTEMP"                              </v>
      </c>
      <c r="F1045">
        <f t="shared" si="33"/>
        <v>28</v>
      </c>
      <c r="G1045" s="2">
        <f t="shared" si="34"/>
        <v>4.9479999999997304E-3</v>
      </c>
    </row>
    <row r="1046" spans="1:7" x14ac:dyDescent="0.35">
      <c r="A1046" t="s">
        <v>17026</v>
      </c>
      <c r="B1046" t="s">
        <v>7317</v>
      </c>
      <c r="C1046" t="s">
        <v>7321</v>
      </c>
      <c r="D1046" t="str">
        <f>IF($B1046="B","",IFERROR(VLOOKUP($C1046,Elster!$I$5:$M$148,3,FALSE),$C1046))</f>
        <v/>
      </c>
      <c r="E1046" t="str">
        <f>IF($B1046="A","",IFERROR(VLOOKUP($C1046,Elster!$I$5:$M$148,3,FALSE),$C1046))</f>
        <v xml:space="preserve">   "FEHLERMELDUNG"                                    </v>
      </c>
      <c r="F1046">
        <f t="shared" si="33"/>
        <v>1</v>
      </c>
      <c r="G1046" s="2">
        <f t="shared" si="34"/>
        <v>4.9729999999996721E-3</v>
      </c>
    </row>
    <row r="1047" spans="1:7" x14ac:dyDescent="0.35">
      <c r="A1047" t="s">
        <v>17027</v>
      </c>
      <c r="B1047" t="s">
        <v>7317</v>
      </c>
      <c r="C1047" t="s">
        <v>7320</v>
      </c>
      <c r="D1047" t="str">
        <f>IF($B1047="B","",IFERROR(VLOOKUP($C1047,Elster!$I$5:$M$148,3,FALSE),$C1047))</f>
        <v/>
      </c>
      <c r="E1047" t="str">
        <f>IF($B1047="A","",IFERROR(VLOOKUP($C1047,Elster!$I$5:$M$148,3,FALSE),$C1047))</f>
        <v>0x000</v>
      </c>
      <c r="F1047">
        <f t="shared" si="33"/>
        <v>0</v>
      </c>
      <c r="G1047" s="2">
        <f t="shared" si="34"/>
        <v>4.9740000000007001E-3</v>
      </c>
    </row>
    <row r="1048" spans="1:7" x14ac:dyDescent="0.35">
      <c r="A1048" t="s">
        <v>17028</v>
      </c>
      <c r="B1048" t="s">
        <v>7317</v>
      </c>
      <c r="C1048" t="s">
        <v>7321</v>
      </c>
      <c r="D1048" t="str">
        <f>IF($B1048="B","",IFERROR(VLOOKUP($C1048,Elster!$I$5:$M$148,3,FALSE),$C1048))</f>
        <v/>
      </c>
      <c r="E1048" t="str">
        <f>IF($B1048="A","",IFERROR(VLOOKUP($C1048,Elster!$I$5:$M$148,3,FALSE),$C1048))</f>
        <v xml:space="preserve">   "FEHLERMELDUNG"                                    </v>
      </c>
      <c r="F1048">
        <f t="shared" si="33"/>
        <v>1</v>
      </c>
      <c r="G1048" s="2">
        <f t="shared" si="34"/>
        <v>4.9739999999998119E-3</v>
      </c>
    </row>
    <row r="1049" spans="1:7" x14ac:dyDescent="0.35">
      <c r="A1049" t="s">
        <v>17029</v>
      </c>
      <c r="B1049" t="s">
        <v>7317</v>
      </c>
      <c r="C1049" t="s">
        <v>7338</v>
      </c>
      <c r="D1049" t="str">
        <f>IF($B1049="B","",IFERROR(VLOOKUP($C1049,Elster!$I$5:$M$148,3,FALSE),$C1049))</f>
        <v/>
      </c>
      <c r="E1049" t="str">
        <f>IF($B1049="A","",IFERROR(VLOOKUP($C1049,Elster!$I$5:$M$148,3,FALSE),$C1049))</f>
        <v xml:space="preserve">   "KP"                                               </v>
      </c>
      <c r="F1049">
        <f t="shared" si="33"/>
        <v>42</v>
      </c>
      <c r="G1049" s="2">
        <f t="shared" si="34"/>
        <v>4.9479999999997304E-3</v>
      </c>
    </row>
    <row r="1050" spans="1:7" x14ac:dyDescent="0.35">
      <c r="A1050" t="s">
        <v>17030</v>
      </c>
      <c r="B1050" t="s">
        <v>7317</v>
      </c>
      <c r="C1050" t="s">
        <v>7318</v>
      </c>
      <c r="D1050" t="str">
        <f>IF($B1050="B","",IFERROR(VLOOKUP($C1050,Elster!$I$5:$M$148,3,FALSE),$C1050))</f>
        <v/>
      </c>
      <c r="E1050" t="str">
        <f>IF($B1050="A","",IFERROR(VLOOKUP($C1050,Elster!$I$5:$M$148,3,FALSE),$C1050))</f>
        <v xml:space="preserve">   "SAMMLERISTTEMP"                                   </v>
      </c>
      <c r="F1050">
        <f t="shared" si="33"/>
        <v>13</v>
      </c>
      <c r="G1050" s="2">
        <f t="shared" si="34"/>
        <v>6.4840000000003783E-3</v>
      </c>
    </row>
    <row r="1051" spans="1:7" x14ac:dyDescent="0.35">
      <c r="A1051" t="s">
        <v>17030</v>
      </c>
      <c r="B1051" t="s">
        <v>7319</v>
      </c>
      <c r="C1051" t="s">
        <v>7318</v>
      </c>
      <c r="D1051" t="str">
        <f>IF($B1051="B","",IFERROR(VLOOKUP($C1051,Elster!$I$5:$M$148,3,FALSE),$C1051))</f>
        <v xml:space="preserve">   "SAMMLERISTTEMP"                                   </v>
      </c>
      <c r="E1051" t="str">
        <f>IF($B1051="A","",IFERROR(VLOOKUP($C1051,Elster!$I$5:$M$148,3,FALSE),$C1051))</f>
        <v/>
      </c>
      <c r="F1051">
        <f t="shared" si="33"/>
        <v>13</v>
      </c>
      <c r="G1051" s="2">
        <f t="shared" si="34"/>
        <v>0</v>
      </c>
    </row>
    <row r="1052" spans="1:7" x14ac:dyDescent="0.35">
      <c r="A1052" t="s">
        <v>17031</v>
      </c>
      <c r="B1052" t="s">
        <v>7317</v>
      </c>
      <c r="C1052" t="s">
        <v>7320</v>
      </c>
      <c r="D1052" t="str">
        <f>IF($B1052="B","",IFERROR(VLOOKUP($C1052,Elster!$I$5:$M$148,3,FALSE),$C1052))</f>
        <v/>
      </c>
      <c r="E1052" t="str">
        <f>IF($B1052="A","",IFERROR(VLOOKUP($C1052,Elster!$I$5:$M$148,3,FALSE),$C1052))</f>
        <v>0x000</v>
      </c>
      <c r="F1052">
        <f t="shared" si="33"/>
        <v>0</v>
      </c>
      <c r="G1052" s="2">
        <f t="shared" si="34"/>
        <v>4.9999999999998934E-3</v>
      </c>
    </row>
    <row r="1053" spans="1:7" x14ac:dyDescent="0.35">
      <c r="A1053" t="s">
        <v>17031</v>
      </c>
      <c r="B1053" t="s">
        <v>7319</v>
      </c>
      <c r="C1053" t="s">
        <v>7320</v>
      </c>
      <c r="D1053" t="str">
        <f>IF($B1053="B","",IFERROR(VLOOKUP($C1053,Elster!$I$5:$M$148,3,FALSE),$C1053))</f>
        <v>0x000</v>
      </c>
      <c r="E1053" t="str">
        <f>IF($B1053="A","",IFERROR(VLOOKUP($C1053,Elster!$I$5:$M$148,3,FALSE),$C1053))</f>
        <v/>
      </c>
      <c r="F1053">
        <f t="shared" si="33"/>
        <v>0</v>
      </c>
      <c r="G1053" s="2">
        <f t="shared" si="34"/>
        <v>0</v>
      </c>
    </row>
    <row r="1054" spans="1:7" x14ac:dyDescent="0.35">
      <c r="A1054" t="s">
        <v>17032</v>
      </c>
      <c r="B1054" t="s">
        <v>7319</v>
      </c>
      <c r="C1054" t="s">
        <v>7325</v>
      </c>
      <c r="D1054" t="str">
        <f>IF($B1054="B","",IFERROR(VLOOKUP($C1054,Elster!$I$5:$M$148,3,FALSE),$C1054))</f>
        <v xml:space="preserve">   "SPEICHERSOLLTEMP"                                 </v>
      </c>
      <c r="E1054" t="str">
        <f>IF($B1054="A","",IFERROR(VLOOKUP($C1054,Elster!$I$5:$M$148,3,FALSE),$C1054))</f>
        <v/>
      </c>
      <c r="F1054">
        <f t="shared" si="33"/>
        <v>3</v>
      </c>
      <c r="G1054" s="2">
        <f t="shared" si="34"/>
        <v>4.9999999999998934E-3</v>
      </c>
    </row>
    <row r="1055" spans="1:7" x14ac:dyDescent="0.35">
      <c r="A1055" t="s">
        <v>17033</v>
      </c>
      <c r="B1055" t="s">
        <v>7317</v>
      </c>
      <c r="C1055" t="s">
        <v>7325</v>
      </c>
      <c r="D1055" t="str">
        <f>IF($B1055="B","",IFERROR(VLOOKUP($C1055,Elster!$I$5:$M$148,3,FALSE),$C1055))</f>
        <v/>
      </c>
      <c r="E1055" t="str">
        <f>IF($B1055="A","",IFERROR(VLOOKUP($C1055,Elster!$I$5:$M$148,3,FALSE),$C1055))</f>
        <v xml:space="preserve">   "SPEICHERSOLLTEMP"                                 </v>
      </c>
      <c r="F1055">
        <f t="shared" si="33"/>
        <v>3</v>
      </c>
      <c r="G1055" s="2">
        <f t="shared" si="34"/>
        <v>2.6000000000081513E-5</v>
      </c>
    </row>
    <row r="1056" spans="1:7" x14ac:dyDescent="0.35">
      <c r="A1056" t="s">
        <v>17034</v>
      </c>
      <c r="B1056" t="s">
        <v>7317</v>
      </c>
      <c r="C1056" t="s">
        <v>7321</v>
      </c>
      <c r="D1056" t="str">
        <f>IF($B1056="B","",IFERROR(VLOOKUP($C1056,Elster!$I$5:$M$148,3,FALSE),$C1056))</f>
        <v/>
      </c>
      <c r="E1056" t="str">
        <f>IF($B1056="A","",IFERROR(VLOOKUP($C1056,Elster!$I$5:$M$148,3,FALSE),$C1056))</f>
        <v xml:space="preserve">   "FEHLERMELDUNG"                                    </v>
      </c>
      <c r="F1056">
        <f t="shared" si="33"/>
        <v>1</v>
      </c>
      <c r="G1056" s="2">
        <f t="shared" si="34"/>
        <v>4.9999999999998934E-3</v>
      </c>
    </row>
    <row r="1057" spans="1:7" x14ac:dyDescent="0.35">
      <c r="A1057" t="s">
        <v>17034</v>
      </c>
      <c r="B1057" t="s">
        <v>7319</v>
      </c>
      <c r="C1057" t="s">
        <v>7321</v>
      </c>
      <c r="D1057" t="str">
        <f>IF($B1057="B","",IFERROR(VLOOKUP($C1057,Elster!$I$5:$M$148,3,FALSE),$C1057))</f>
        <v xml:space="preserve">   "FEHLERMELDUNG"                                    </v>
      </c>
      <c r="E1057" t="str">
        <f>IF($B1057="A","",IFERROR(VLOOKUP($C1057,Elster!$I$5:$M$148,3,FALSE),$C1057))</f>
        <v/>
      </c>
      <c r="F1057">
        <f t="shared" si="33"/>
        <v>1</v>
      </c>
      <c r="G1057" s="2">
        <f t="shared" si="34"/>
        <v>0</v>
      </c>
    </row>
    <row r="1058" spans="1:7" x14ac:dyDescent="0.35">
      <c r="A1058" t="s">
        <v>17035</v>
      </c>
      <c r="B1058" t="s">
        <v>7317</v>
      </c>
      <c r="C1058" t="s">
        <v>7320</v>
      </c>
      <c r="D1058" t="str">
        <f>IF($B1058="B","",IFERROR(VLOOKUP($C1058,Elster!$I$5:$M$148,3,FALSE),$C1058))</f>
        <v/>
      </c>
      <c r="E1058" t="str">
        <f>IF($B1058="A","",IFERROR(VLOOKUP($C1058,Elster!$I$5:$M$148,3,FALSE),$C1058))</f>
        <v>0x000</v>
      </c>
      <c r="F1058">
        <f t="shared" si="33"/>
        <v>0</v>
      </c>
      <c r="G1058" s="2">
        <f t="shared" si="34"/>
        <v>4.9999999999998934E-3</v>
      </c>
    </row>
    <row r="1059" spans="1:7" x14ac:dyDescent="0.35">
      <c r="A1059" t="s">
        <v>17035</v>
      </c>
      <c r="B1059" t="s">
        <v>7319</v>
      </c>
      <c r="C1059" t="s">
        <v>7320</v>
      </c>
      <c r="D1059" t="str">
        <f>IF($B1059="B","",IFERROR(VLOOKUP($C1059,Elster!$I$5:$M$148,3,FALSE),$C1059))</f>
        <v>0x000</v>
      </c>
      <c r="E1059" t="str">
        <f>IF($B1059="A","",IFERROR(VLOOKUP($C1059,Elster!$I$5:$M$148,3,FALSE),$C1059))</f>
        <v/>
      </c>
      <c r="F1059">
        <f t="shared" si="33"/>
        <v>0</v>
      </c>
      <c r="G1059" s="2">
        <f t="shared" si="34"/>
        <v>0</v>
      </c>
    </row>
    <row r="1060" spans="1:7" x14ac:dyDescent="0.35">
      <c r="A1060" t="s">
        <v>17036</v>
      </c>
      <c r="B1060" t="s">
        <v>7317</v>
      </c>
      <c r="C1060" t="s">
        <v>7366</v>
      </c>
      <c r="D1060" t="str">
        <f>IF($B1060="B","",IFERROR(VLOOKUP($C1060,Elster!$I$5:$M$148,3,FALSE),$C1060))</f>
        <v/>
      </c>
      <c r="E1060" t="str">
        <f>IF($B1060="A","",IFERROR(VLOOKUP($C1060,Elster!$I$5:$M$148,3,FALSE),$C1060))</f>
        <v xml:space="preserve">//   "ERWEITERUNGSTELEGRAMM"                            </v>
      </c>
      <c r="F1060">
        <f t="shared" si="33"/>
        <v>250</v>
      </c>
      <c r="G1060" s="2">
        <f t="shared" si="34"/>
        <v>4.9999999999998934E-3</v>
      </c>
    </row>
    <row r="1061" spans="1:7" x14ac:dyDescent="0.35">
      <c r="A1061" t="s">
        <v>17036</v>
      </c>
      <c r="B1061" t="s">
        <v>7319</v>
      </c>
      <c r="C1061" t="s">
        <v>7366</v>
      </c>
      <c r="D1061" t="str">
        <f>IF($B1061="B","",IFERROR(VLOOKUP($C1061,Elster!$I$5:$M$148,3,FALSE),$C1061))</f>
        <v xml:space="preserve">//   "ERWEITERUNGSTELEGRAMM"                            </v>
      </c>
      <c r="E1061" t="str">
        <f>IF($B1061="A","",IFERROR(VLOOKUP($C1061,Elster!$I$5:$M$148,3,FALSE),$C1061))</f>
        <v/>
      </c>
      <c r="F1061">
        <f t="shared" si="33"/>
        <v>250</v>
      </c>
      <c r="G1061" s="2">
        <f t="shared" si="34"/>
        <v>0</v>
      </c>
    </row>
    <row r="1062" spans="1:7" x14ac:dyDescent="0.35">
      <c r="A1062" t="s">
        <v>17037</v>
      </c>
      <c r="B1062" t="s">
        <v>7317</v>
      </c>
      <c r="C1062" t="s">
        <v>7321</v>
      </c>
      <c r="D1062" t="str">
        <f>IF($B1062="B","",IFERROR(VLOOKUP($C1062,Elster!$I$5:$M$148,3,FALSE),$C1062))</f>
        <v/>
      </c>
      <c r="E1062" t="str">
        <f>IF($B1062="A","",IFERROR(VLOOKUP($C1062,Elster!$I$5:$M$148,3,FALSE),$C1062))</f>
        <v xml:space="preserve">   "FEHLERMELDUNG"                                    </v>
      </c>
      <c r="F1062">
        <f t="shared" si="33"/>
        <v>1</v>
      </c>
      <c r="G1062" s="2">
        <f t="shared" si="34"/>
        <v>4.9999999999998934E-3</v>
      </c>
    </row>
    <row r="1063" spans="1:7" x14ac:dyDescent="0.35">
      <c r="A1063" t="s">
        <v>17037</v>
      </c>
      <c r="B1063" t="s">
        <v>7319</v>
      </c>
      <c r="C1063" t="s">
        <v>7321</v>
      </c>
      <c r="D1063" t="str">
        <f>IF($B1063="B","",IFERROR(VLOOKUP($C1063,Elster!$I$5:$M$148,3,FALSE),$C1063))</f>
        <v xml:space="preserve">   "FEHLERMELDUNG"                                    </v>
      </c>
      <c r="E1063" t="str">
        <f>IF($B1063="A","",IFERROR(VLOOKUP($C1063,Elster!$I$5:$M$148,3,FALSE),$C1063))</f>
        <v/>
      </c>
      <c r="F1063">
        <f t="shared" si="33"/>
        <v>1</v>
      </c>
      <c r="G1063" s="2">
        <f t="shared" si="34"/>
        <v>0</v>
      </c>
    </row>
    <row r="1064" spans="1:7" x14ac:dyDescent="0.35">
      <c r="A1064" t="s">
        <v>17038</v>
      </c>
      <c r="B1064" t="s">
        <v>7317</v>
      </c>
      <c r="C1064" t="s">
        <v>7998</v>
      </c>
      <c r="D1064" t="str">
        <f>IF($B1064="B","",IFERROR(VLOOKUP($C1064,Elster!$I$5:$M$148,3,FALSE),$C1064))</f>
        <v/>
      </c>
      <c r="E1064" t="str">
        <f>IF($B1064="A","",IFERROR(VLOOKUP($C1064,Elster!$I$5:$M$148,3,FALSE),$C1064))</f>
        <v>0x01D</v>
      </c>
      <c r="F1064">
        <f t="shared" si="33"/>
        <v>29</v>
      </c>
      <c r="G1064" s="2">
        <f t="shared" si="34"/>
        <v>4.9999999999998934E-3</v>
      </c>
    </row>
    <row r="1065" spans="1:7" x14ac:dyDescent="0.35">
      <c r="A1065" t="s">
        <v>17038</v>
      </c>
      <c r="B1065" t="s">
        <v>7319</v>
      </c>
      <c r="C1065" t="s">
        <v>7998</v>
      </c>
      <c r="D1065" t="str">
        <f>IF($B1065="B","",IFERROR(VLOOKUP($C1065,Elster!$I$5:$M$148,3,FALSE),$C1065))</f>
        <v>0x01D</v>
      </c>
      <c r="E1065" t="str">
        <f>IF($B1065="A","",IFERROR(VLOOKUP($C1065,Elster!$I$5:$M$148,3,FALSE),$C1065))</f>
        <v/>
      </c>
      <c r="F1065">
        <f t="shared" si="33"/>
        <v>29</v>
      </c>
      <c r="G1065" s="2">
        <f t="shared" si="34"/>
        <v>0</v>
      </c>
    </row>
    <row r="1066" spans="1:7" x14ac:dyDescent="0.35">
      <c r="A1066" t="s">
        <v>17039</v>
      </c>
      <c r="B1066" t="s">
        <v>7317</v>
      </c>
      <c r="C1066" t="s">
        <v>7318</v>
      </c>
      <c r="D1066" t="str">
        <f>IF($B1066="B","",IFERROR(VLOOKUP($C1066,Elster!$I$5:$M$148,3,FALSE),$C1066))</f>
        <v/>
      </c>
      <c r="E1066" t="str">
        <f>IF($B1066="A","",IFERROR(VLOOKUP($C1066,Elster!$I$5:$M$148,3,FALSE),$C1066))</f>
        <v xml:space="preserve">   "SAMMLERISTTEMP"                                   </v>
      </c>
      <c r="F1066">
        <f t="shared" si="33"/>
        <v>13</v>
      </c>
      <c r="G1066" s="2">
        <f t="shared" si="34"/>
        <v>5.0000000000007816E-3</v>
      </c>
    </row>
    <row r="1067" spans="1:7" x14ac:dyDescent="0.35">
      <c r="A1067" t="s">
        <v>17039</v>
      </c>
      <c r="B1067" t="s">
        <v>7319</v>
      </c>
      <c r="C1067" t="s">
        <v>7318</v>
      </c>
      <c r="D1067" t="str">
        <f>IF($B1067="B","",IFERROR(VLOOKUP($C1067,Elster!$I$5:$M$148,3,FALSE),$C1067))</f>
        <v xml:space="preserve">   "SAMMLERISTTEMP"                                   </v>
      </c>
      <c r="E1067" t="str">
        <f>IF($B1067="A","",IFERROR(VLOOKUP($C1067,Elster!$I$5:$M$148,3,FALSE),$C1067))</f>
        <v/>
      </c>
      <c r="F1067">
        <f t="shared" si="33"/>
        <v>13</v>
      </c>
      <c r="G1067" s="2">
        <f t="shared" si="34"/>
        <v>0</v>
      </c>
    </row>
    <row r="1068" spans="1:7" x14ac:dyDescent="0.35">
      <c r="A1068" t="s">
        <v>17040</v>
      </c>
      <c r="B1068" t="s">
        <v>7317</v>
      </c>
      <c r="C1068" t="s">
        <v>7320</v>
      </c>
      <c r="D1068" t="str">
        <f>IF($B1068="B","",IFERROR(VLOOKUP($C1068,Elster!$I$5:$M$148,3,FALSE),$C1068))</f>
        <v/>
      </c>
      <c r="E1068" t="str">
        <f>IF($B1068="A","",IFERROR(VLOOKUP($C1068,Elster!$I$5:$M$148,3,FALSE),$C1068))</f>
        <v>0x000</v>
      </c>
      <c r="F1068">
        <f t="shared" si="33"/>
        <v>0</v>
      </c>
      <c r="G1068" s="2">
        <f t="shared" si="34"/>
        <v>4.9999999999998934E-3</v>
      </c>
    </row>
    <row r="1069" spans="1:7" x14ac:dyDescent="0.35">
      <c r="A1069" t="s">
        <v>17040</v>
      </c>
      <c r="B1069" t="s">
        <v>7319</v>
      </c>
      <c r="C1069" t="s">
        <v>7320</v>
      </c>
      <c r="D1069" t="str">
        <f>IF($B1069="B","",IFERROR(VLOOKUP($C1069,Elster!$I$5:$M$148,3,FALSE),$C1069))</f>
        <v>0x000</v>
      </c>
      <c r="E1069" t="str">
        <f>IF($B1069="A","",IFERROR(VLOOKUP($C1069,Elster!$I$5:$M$148,3,FALSE),$C1069))</f>
        <v/>
      </c>
      <c r="F1069">
        <f t="shared" si="33"/>
        <v>0</v>
      </c>
      <c r="G1069" s="2">
        <f t="shared" si="34"/>
        <v>0</v>
      </c>
    </row>
    <row r="1070" spans="1:7" x14ac:dyDescent="0.35">
      <c r="A1070" t="s">
        <v>17041</v>
      </c>
      <c r="B1070" t="s">
        <v>7317</v>
      </c>
      <c r="C1070" t="s">
        <v>7321</v>
      </c>
      <c r="D1070" t="str">
        <f>IF($B1070="B","",IFERROR(VLOOKUP($C1070,Elster!$I$5:$M$148,3,FALSE),$C1070))</f>
        <v/>
      </c>
      <c r="E1070" t="str">
        <f>IF($B1070="A","",IFERROR(VLOOKUP($C1070,Elster!$I$5:$M$148,3,FALSE),$C1070))</f>
        <v xml:space="preserve">   "FEHLERMELDUNG"                                    </v>
      </c>
      <c r="F1070">
        <f t="shared" si="33"/>
        <v>1</v>
      </c>
      <c r="G1070" s="2">
        <f t="shared" si="34"/>
        <v>4.9989999999997536E-3</v>
      </c>
    </row>
    <row r="1071" spans="1:7" x14ac:dyDescent="0.35">
      <c r="A1071" t="s">
        <v>17042</v>
      </c>
      <c r="B1071" t="s">
        <v>7319</v>
      </c>
      <c r="C1071" t="s">
        <v>7321</v>
      </c>
      <c r="D1071" t="str">
        <f>IF($B1071="B","",IFERROR(VLOOKUP($C1071,Elster!$I$5:$M$148,3,FALSE),$C1071))</f>
        <v xml:space="preserve">   "FEHLERMELDUNG"                                    </v>
      </c>
      <c r="E1071" t="str">
        <f>IF($B1071="A","",IFERROR(VLOOKUP($C1071,Elster!$I$5:$M$148,3,FALSE),$C1071))</f>
        <v/>
      </c>
      <c r="F1071">
        <f t="shared" si="33"/>
        <v>1</v>
      </c>
      <c r="G1071" s="2">
        <f t="shared" si="34"/>
        <v>1.000000000139778E-6</v>
      </c>
    </row>
    <row r="1072" spans="1:7" x14ac:dyDescent="0.35">
      <c r="A1072" t="s">
        <v>17043</v>
      </c>
      <c r="B1072" t="s">
        <v>7317</v>
      </c>
      <c r="C1072" t="s">
        <v>8003</v>
      </c>
      <c r="D1072" t="str">
        <f>IF($B1072="B","",IFERROR(VLOOKUP($C1072,Elster!$I$5:$M$148,3,FALSE),$C1072))</f>
        <v/>
      </c>
      <c r="E1072" t="str">
        <f>IF($B1072="A","",IFERROR(VLOOKUP($C1072,Elster!$I$5:$M$148,3,FALSE),$C1072))</f>
        <v xml:space="preserve">   "KOLLEKTORTEMP_2"                                  </v>
      </c>
      <c r="F1072">
        <f t="shared" si="33"/>
        <v>54</v>
      </c>
      <c r="G1072" s="2">
        <f t="shared" si="34"/>
        <v>4.9989999999997536E-3</v>
      </c>
    </row>
    <row r="1073" spans="1:7" x14ac:dyDescent="0.35">
      <c r="A1073" t="s">
        <v>17043</v>
      </c>
      <c r="B1073" t="s">
        <v>7319</v>
      </c>
      <c r="C1073" t="s">
        <v>8003</v>
      </c>
      <c r="D1073" t="str">
        <f>IF($B1073="B","",IFERROR(VLOOKUP($C1073,Elster!$I$5:$M$148,3,FALSE),$C1073))</f>
        <v xml:space="preserve">   "KOLLEKTORTEMP_2"                                  </v>
      </c>
      <c r="E1073" t="str">
        <f>IF($B1073="A","",IFERROR(VLOOKUP($C1073,Elster!$I$5:$M$148,3,FALSE),$C1073))</f>
        <v/>
      </c>
      <c r="F1073">
        <f t="shared" si="33"/>
        <v>54</v>
      </c>
      <c r="G1073" s="2">
        <f t="shared" si="34"/>
        <v>0</v>
      </c>
    </row>
    <row r="1074" spans="1:7" x14ac:dyDescent="0.35">
      <c r="A1074" t="s">
        <v>17044</v>
      </c>
      <c r="B1074" t="s">
        <v>7317</v>
      </c>
      <c r="C1074" t="s">
        <v>7325</v>
      </c>
      <c r="D1074" t="str">
        <f>IF($B1074="B","",IFERROR(VLOOKUP($C1074,Elster!$I$5:$M$148,3,FALSE),$C1074))</f>
        <v/>
      </c>
      <c r="E1074" t="str">
        <f>IF($B1074="A","",IFERROR(VLOOKUP($C1074,Elster!$I$5:$M$148,3,FALSE),$C1074))</f>
        <v xml:space="preserve">   "SPEICHERSOLLTEMP"                                 </v>
      </c>
      <c r="F1074">
        <f t="shared" si="33"/>
        <v>3</v>
      </c>
      <c r="G1074" s="2">
        <f t="shared" si="34"/>
        <v>1.2292000000000414E-2</v>
      </c>
    </row>
    <row r="1075" spans="1:7" x14ac:dyDescent="0.35">
      <c r="A1075" t="s">
        <v>17045</v>
      </c>
      <c r="B1075" t="s">
        <v>7317</v>
      </c>
      <c r="C1075" t="s">
        <v>7320</v>
      </c>
      <c r="D1075" t="str">
        <f>IF($B1075="B","",IFERROR(VLOOKUP($C1075,Elster!$I$5:$M$148,3,FALSE),$C1075))</f>
        <v/>
      </c>
      <c r="E1075" t="str">
        <f>IF($B1075="A","",IFERROR(VLOOKUP($C1075,Elster!$I$5:$M$148,3,FALSE),$C1075))</f>
        <v>0x000</v>
      </c>
      <c r="F1075">
        <f t="shared" si="33"/>
        <v>0</v>
      </c>
      <c r="G1075" s="2">
        <f t="shared" si="34"/>
        <v>4.9739999999998119E-3</v>
      </c>
    </row>
    <row r="1076" spans="1:7" x14ac:dyDescent="0.35">
      <c r="A1076" t="s">
        <v>17046</v>
      </c>
      <c r="B1076" t="s">
        <v>7317</v>
      </c>
      <c r="C1076" t="s">
        <v>7318</v>
      </c>
      <c r="D1076" t="str">
        <f>IF($B1076="B","",IFERROR(VLOOKUP($C1076,Elster!$I$5:$M$148,3,FALSE),$C1076))</f>
        <v/>
      </c>
      <c r="E1076" t="str">
        <f>IF($B1076="A","",IFERROR(VLOOKUP($C1076,Elster!$I$5:$M$148,3,FALSE),$C1076))</f>
        <v xml:space="preserve">   "SAMMLERISTTEMP"                                   </v>
      </c>
      <c r="F1076">
        <f t="shared" si="33"/>
        <v>13</v>
      </c>
      <c r="G1076" s="2">
        <f t="shared" si="34"/>
        <v>4.9739999999998119E-3</v>
      </c>
    </row>
    <row r="1077" spans="1:7" x14ac:dyDescent="0.35">
      <c r="A1077" t="s">
        <v>17047</v>
      </c>
      <c r="B1077" t="s">
        <v>7317</v>
      </c>
      <c r="C1077" t="s">
        <v>7329</v>
      </c>
      <c r="D1077" t="str">
        <f>IF($B1077="B","",IFERROR(VLOOKUP($C1077,Elster!$I$5:$M$148,3,FALSE),$C1077))</f>
        <v/>
      </c>
      <c r="E1077" t="str">
        <f>IF($B1077="A","",IFERROR(VLOOKUP($C1077,Elster!$I$5:$M$148,3,FALSE),$C1077))</f>
        <v xml:space="preserve">   "KESSELSOLLTEMP"                                   </v>
      </c>
      <c r="F1077">
        <f t="shared" si="33"/>
        <v>2</v>
      </c>
      <c r="G1077" s="2">
        <f t="shared" si="34"/>
        <v>4.9729999999996721E-3</v>
      </c>
    </row>
    <row r="1078" spans="1:7" x14ac:dyDescent="0.35">
      <c r="A1078" t="s">
        <v>17048</v>
      </c>
      <c r="B1078" t="s">
        <v>7317</v>
      </c>
      <c r="C1078" t="s">
        <v>7320</v>
      </c>
      <c r="D1078" t="str">
        <f>IF($B1078="B","",IFERROR(VLOOKUP($C1078,Elster!$I$5:$M$148,3,FALSE),$C1078))</f>
        <v/>
      </c>
      <c r="E1078" t="str">
        <f>IF($B1078="A","",IFERROR(VLOOKUP($C1078,Elster!$I$5:$M$148,3,FALSE),$C1078))</f>
        <v>0x000</v>
      </c>
      <c r="F1078">
        <f t="shared" si="33"/>
        <v>0</v>
      </c>
      <c r="G1078" s="2">
        <f t="shared" si="34"/>
        <v>4.9480000000006186E-3</v>
      </c>
    </row>
    <row r="1079" spans="1:7" x14ac:dyDescent="0.35">
      <c r="A1079" t="s">
        <v>17049</v>
      </c>
      <c r="B1079" t="s">
        <v>7317</v>
      </c>
      <c r="C1079" t="s">
        <v>7366</v>
      </c>
      <c r="D1079" t="str">
        <f>IF($B1079="B","",IFERROR(VLOOKUP($C1079,Elster!$I$5:$M$148,3,FALSE),$C1079))</f>
        <v/>
      </c>
      <c r="E1079" t="str">
        <f>IF($B1079="A","",IFERROR(VLOOKUP($C1079,Elster!$I$5:$M$148,3,FALSE),$C1079))</f>
        <v xml:space="preserve">//   "ERWEITERUNGSTELEGRAMM"                            </v>
      </c>
      <c r="F1079">
        <f t="shared" si="33"/>
        <v>250</v>
      </c>
      <c r="G1079" s="2">
        <f t="shared" si="34"/>
        <v>4.9739999999998119E-3</v>
      </c>
    </row>
    <row r="1080" spans="1:7" x14ac:dyDescent="0.35">
      <c r="A1080" t="s">
        <v>17050</v>
      </c>
      <c r="B1080" t="s">
        <v>7317</v>
      </c>
      <c r="C1080" t="s">
        <v>7321</v>
      </c>
      <c r="D1080" t="str">
        <f>IF($B1080="B","",IFERROR(VLOOKUP($C1080,Elster!$I$5:$M$148,3,FALSE),$C1080))</f>
        <v/>
      </c>
      <c r="E1080" t="str">
        <f>IF($B1080="A","",IFERROR(VLOOKUP($C1080,Elster!$I$5:$M$148,3,FALSE),$C1080))</f>
        <v xml:space="preserve">   "FEHLERMELDUNG"                                    </v>
      </c>
      <c r="F1080">
        <f t="shared" si="33"/>
        <v>1</v>
      </c>
      <c r="G1080" s="2">
        <f t="shared" si="34"/>
        <v>4.9739999999998119E-3</v>
      </c>
    </row>
    <row r="1081" spans="1:7" x14ac:dyDescent="0.35">
      <c r="A1081" t="s">
        <v>17051</v>
      </c>
      <c r="B1081" t="s">
        <v>7317</v>
      </c>
      <c r="C1081" t="s">
        <v>7998</v>
      </c>
      <c r="D1081" t="str">
        <f>IF($B1081="B","",IFERROR(VLOOKUP($C1081,Elster!$I$5:$M$148,3,FALSE),$C1081))</f>
        <v/>
      </c>
      <c r="E1081" t="str">
        <f>IF($B1081="A","",IFERROR(VLOOKUP($C1081,Elster!$I$5:$M$148,3,FALSE),$C1081))</f>
        <v>0x01D</v>
      </c>
      <c r="F1081">
        <f t="shared" si="33"/>
        <v>29</v>
      </c>
      <c r="G1081" s="2">
        <f t="shared" si="34"/>
        <v>4.9479999999997304E-3</v>
      </c>
    </row>
    <row r="1082" spans="1:7" x14ac:dyDescent="0.35">
      <c r="A1082" t="s">
        <v>17052</v>
      </c>
      <c r="B1082" t="s">
        <v>7317</v>
      </c>
      <c r="C1082" t="s">
        <v>7318</v>
      </c>
      <c r="D1082" t="str">
        <f>IF($B1082="B","",IFERROR(VLOOKUP($C1082,Elster!$I$5:$M$148,3,FALSE),$C1082))</f>
        <v/>
      </c>
      <c r="E1082" t="str">
        <f>IF($B1082="A","",IFERROR(VLOOKUP($C1082,Elster!$I$5:$M$148,3,FALSE),$C1082))</f>
        <v xml:space="preserve">   "SAMMLERISTTEMP"                                   </v>
      </c>
      <c r="F1082">
        <f t="shared" si="33"/>
        <v>13</v>
      </c>
      <c r="G1082" s="2">
        <f t="shared" si="34"/>
        <v>4.9740000000007001E-3</v>
      </c>
    </row>
    <row r="1083" spans="1:7" x14ac:dyDescent="0.35">
      <c r="A1083" t="s">
        <v>17053</v>
      </c>
      <c r="B1083" t="s">
        <v>7317</v>
      </c>
      <c r="C1083" t="s">
        <v>7320</v>
      </c>
      <c r="D1083" t="str">
        <f>IF($B1083="B","",IFERROR(VLOOKUP($C1083,Elster!$I$5:$M$148,3,FALSE),$C1083))</f>
        <v/>
      </c>
      <c r="E1083" t="str">
        <f>IF($B1083="A","",IFERROR(VLOOKUP($C1083,Elster!$I$5:$M$148,3,FALSE),$C1083))</f>
        <v>0x000</v>
      </c>
      <c r="F1083">
        <f t="shared" si="33"/>
        <v>0</v>
      </c>
      <c r="G1083" s="2">
        <f t="shared" si="34"/>
        <v>4.9739999999998119E-3</v>
      </c>
    </row>
    <row r="1084" spans="1:7" x14ac:dyDescent="0.35">
      <c r="A1084" t="s">
        <v>17054</v>
      </c>
      <c r="B1084" t="s">
        <v>7317</v>
      </c>
      <c r="C1084" t="s">
        <v>7321</v>
      </c>
      <c r="D1084" t="str">
        <f>IF($B1084="B","",IFERROR(VLOOKUP($C1084,Elster!$I$5:$M$148,3,FALSE),$C1084))</f>
        <v/>
      </c>
      <c r="E1084" t="str">
        <f>IF($B1084="A","",IFERROR(VLOOKUP($C1084,Elster!$I$5:$M$148,3,FALSE),$C1084))</f>
        <v xml:space="preserve">   "FEHLERMELDUNG"                                    </v>
      </c>
      <c r="F1084">
        <f t="shared" si="33"/>
        <v>1</v>
      </c>
      <c r="G1084" s="2">
        <f t="shared" si="34"/>
        <v>4.9739999999998119E-3</v>
      </c>
    </row>
    <row r="1085" spans="1:7" x14ac:dyDescent="0.35">
      <c r="A1085" t="s">
        <v>17055</v>
      </c>
      <c r="B1085" t="s">
        <v>7317</v>
      </c>
      <c r="C1085" t="s">
        <v>8016</v>
      </c>
      <c r="D1085" t="str">
        <f>IF($B1085="B","",IFERROR(VLOOKUP($C1085,Elster!$I$5:$M$148,3,FALSE),$C1085))</f>
        <v/>
      </c>
      <c r="E1085" t="str">
        <f>IF($B1085="A","",IFERROR(VLOOKUP($C1085,Elster!$I$5:$M$148,3,FALSE),$C1085))</f>
        <v>0x037</v>
      </c>
      <c r="F1085">
        <f t="shared" si="33"/>
        <v>55</v>
      </c>
      <c r="G1085" s="2">
        <f t="shared" si="34"/>
        <v>4.9470000000004788E-3</v>
      </c>
    </row>
    <row r="1086" spans="1:7" x14ac:dyDescent="0.35">
      <c r="A1086" t="s">
        <v>17056</v>
      </c>
      <c r="B1086" t="s">
        <v>7317</v>
      </c>
      <c r="C1086" t="s">
        <v>7318</v>
      </c>
      <c r="D1086" t="str">
        <f>IF($B1086="B","",IFERROR(VLOOKUP($C1086,Elster!$I$5:$M$148,3,FALSE),$C1086))</f>
        <v/>
      </c>
      <c r="E1086" t="str">
        <f>IF($B1086="A","",IFERROR(VLOOKUP($C1086,Elster!$I$5:$M$148,3,FALSE),$C1086))</f>
        <v xml:space="preserve">   "SAMMLERISTTEMP"                                   </v>
      </c>
      <c r="F1086">
        <f t="shared" si="33"/>
        <v>13</v>
      </c>
      <c r="G1086" s="2">
        <f t="shared" si="34"/>
        <v>6.0419999999998808E-3</v>
      </c>
    </row>
    <row r="1087" spans="1:7" x14ac:dyDescent="0.35">
      <c r="A1087" t="s">
        <v>17056</v>
      </c>
      <c r="B1087" t="s">
        <v>7319</v>
      </c>
      <c r="C1087" t="s">
        <v>7318</v>
      </c>
      <c r="D1087" t="str">
        <f>IF($B1087="B","",IFERROR(VLOOKUP($C1087,Elster!$I$5:$M$148,3,FALSE),$C1087))</f>
        <v xml:space="preserve">   "SAMMLERISTTEMP"                                   </v>
      </c>
      <c r="E1087" t="str">
        <f>IF($B1087="A","",IFERROR(VLOOKUP($C1087,Elster!$I$5:$M$148,3,FALSE),$C1087))</f>
        <v/>
      </c>
      <c r="F1087">
        <f t="shared" si="33"/>
        <v>13</v>
      </c>
      <c r="G1087" s="2">
        <f t="shared" si="34"/>
        <v>0</v>
      </c>
    </row>
    <row r="1088" spans="1:7" x14ac:dyDescent="0.35">
      <c r="A1088" t="s">
        <v>17057</v>
      </c>
      <c r="B1088" t="s">
        <v>7317</v>
      </c>
      <c r="C1088" t="s">
        <v>7320</v>
      </c>
      <c r="D1088" t="str">
        <f>IF($B1088="B","",IFERROR(VLOOKUP($C1088,Elster!$I$5:$M$148,3,FALSE),$C1088))</f>
        <v/>
      </c>
      <c r="E1088" t="str">
        <f>IF($B1088="A","",IFERROR(VLOOKUP($C1088,Elster!$I$5:$M$148,3,FALSE),$C1088))</f>
        <v>0x000</v>
      </c>
      <c r="F1088">
        <f t="shared" si="33"/>
        <v>0</v>
      </c>
      <c r="G1088" s="2">
        <f t="shared" si="34"/>
        <v>4.9999999999998934E-3</v>
      </c>
    </row>
    <row r="1089" spans="1:7" x14ac:dyDescent="0.35">
      <c r="A1089" t="s">
        <v>17057</v>
      </c>
      <c r="B1089" t="s">
        <v>7319</v>
      </c>
      <c r="C1089" t="s">
        <v>7320</v>
      </c>
      <c r="D1089" t="str">
        <f>IF($B1089="B","",IFERROR(VLOOKUP($C1089,Elster!$I$5:$M$148,3,FALSE),$C1089))</f>
        <v>0x000</v>
      </c>
      <c r="E1089" t="str">
        <f>IF($B1089="A","",IFERROR(VLOOKUP($C1089,Elster!$I$5:$M$148,3,FALSE),$C1089))</f>
        <v/>
      </c>
      <c r="F1089">
        <f t="shared" si="33"/>
        <v>0</v>
      </c>
      <c r="G1089" s="2">
        <f t="shared" si="34"/>
        <v>0</v>
      </c>
    </row>
    <row r="1090" spans="1:7" x14ac:dyDescent="0.35">
      <c r="A1090" t="s">
        <v>17058</v>
      </c>
      <c r="B1090" t="s">
        <v>7317</v>
      </c>
      <c r="C1090" t="s">
        <v>7325</v>
      </c>
      <c r="D1090" t="str">
        <f>IF($B1090="B","",IFERROR(VLOOKUP($C1090,Elster!$I$5:$M$148,3,FALSE),$C1090))</f>
        <v/>
      </c>
      <c r="E1090" t="str">
        <f>IF($B1090="A","",IFERROR(VLOOKUP($C1090,Elster!$I$5:$M$148,3,FALSE),$C1090))</f>
        <v xml:space="preserve">   "SPEICHERSOLLTEMP"                                 </v>
      </c>
      <c r="F1090">
        <f t="shared" si="33"/>
        <v>3</v>
      </c>
      <c r="G1090" s="2">
        <f t="shared" si="34"/>
        <v>4.9999999999998934E-3</v>
      </c>
    </row>
    <row r="1091" spans="1:7" x14ac:dyDescent="0.35">
      <c r="A1091" t="s">
        <v>17058</v>
      </c>
      <c r="B1091" t="s">
        <v>7319</v>
      </c>
      <c r="C1091" t="s">
        <v>7325</v>
      </c>
      <c r="D1091" t="str">
        <f>IF($B1091="B","",IFERROR(VLOOKUP($C1091,Elster!$I$5:$M$148,3,FALSE),$C1091))</f>
        <v xml:space="preserve">   "SPEICHERSOLLTEMP"                                 </v>
      </c>
      <c r="E1091" t="str">
        <f>IF($B1091="A","",IFERROR(VLOOKUP($C1091,Elster!$I$5:$M$148,3,FALSE),$C1091))</f>
        <v/>
      </c>
      <c r="F1091">
        <f t="shared" si="33"/>
        <v>3</v>
      </c>
      <c r="G1091" s="2">
        <f t="shared" si="34"/>
        <v>0</v>
      </c>
    </row>
    <row r="1092" spans="1:7" x14ac:dyDescent="0.35">
      <c r="A1092" t="s">
        <v>17059</v>
      </c>
      <c r="B1092" t="s">
        <v>7317</v>
      </c>
      <c r="C1092" t="s">
        <v>7321</v>
      </c>
      <c r="D1092" t="str">
        <f>IF($B1092="B","",IFERROR(VLOOKUP($C1092,Elster!$I$5:$M$148,3,FALSE),$C1092))</f>
        <v/>
      </c>
      <c r="E1092" t="str">
        <f>IF($B1092="A","",IFERROR(VLOOKUP($C1092,Elster!$I$5:$M$148,3,FALSE),$C1092))</f>
        <v xml:space="preserve">   "FEHLERMELDUNG"                                    </v>
      </c>
      <c r="F1092">
        <f t="shared" ref="F1092:F1155" si="35">HEX2DEC(REPLACE(C1092,1,2,""))</f>
        <v>1</v>
      </c>
      <c r="G1092" s="2">
        <f t="shared" ref="G1092:G1155" si="36">SUBSTITUTE(A1092,"s","")-SUBSTITUTE(A1091,"s","")</f>
        <v>4.9999999999998934E-3</v>
      </c>
    </row>
    <row r="1093" spans="1:7" x14ac:dyDescent="0.35">
      <c r="A1093" t="s">
        <v>17059</v>
      </c>
      <c r="B1093" t="s">
        <v>7319</v>
      </c>
      <c r="C1093" t="s">
        <v>7321</v>
      </c>
      <c r="D1093" t="str">
        <f>IF($B1093="B","",IFERROR(VLOOKUP($C1093,Elster!$I$5:$M$148,3,FALSE),$C1093))</f>
        <v xml:space="preserve">   "FEHLERMELDUNG"                                    </v>
      </c>
      <c r="E1093" t="str">
        <f>IF($B1093="A","",IFERROR(VLOOKUP($C1093,Elster!$I$5:$M$148,3,FALSE),$C1093))</f>
        <v/>
      </c>
      <c r="F1093">
        <f t="shared" si="35"/>
        <v>1</v>
      </c>
      <c r="G1093" s="2">
        <f t="shared" si="36"/>
        <v>0</v>
      </c>
    </row>
    <row r="1094" spans="1:7" x14ac:dyDescent="0.35">
      <c r="A1094" t="s">
        <v>17060</v>
      </c>
      <c r="B1094" t="s">
        <v>7317</v>
      </c>
      <c r="C1094" t="s">
        <v>7320</v>
      </c>
      <c r="D1094" t="str">
        <f>IF($B1094="B","",IFERROR(VLOOKUP($C1094,Elster!$I$5:$M$148,3,FALSE),$C1094))</f>
        <v/>
      </c>
      <c r="E1094" t="str">
        <f>IF($B1094="A","",IFERROR(VLOOKUP($C1094,Elster!$I$5:$M$148,3,FALSE),$C1094))</f>
        <v>0x000</v>
      </c>
      <c r="F1094">
        <f t="shared" si="35"/>
        <v>0</v>
      </c>
      <c r="G1094" s="2">
        <f t="shared" si="36"/>
        <v>4.9999999999998934E-3</v>
      </c>
    </row>
    <row r="1095" spans="1:7" x14ac:dyDescent="0.35">
      <c r="A1095" t="s">
        <v>17060</v>
      </c>
      <c r="B1095" t="s">
        <v>7319</v>
      </c>
      <c r="C1095" t="s">
        <v>7320</v>
      </c>
      <c r="D1095" t="str">
        <f>IF($B1095="B","",IFERROR(VLOOKUP($C1095,Elster!$I$5:$M$148,3,FALSE),$C1095))</f>
        <v>0x000</v>
      </c>
      <c r="E1095" t="str">
        <f>IF($B1095="A","",IFERROR(VLOOKUP($C1095,Elster!$I$5:$M$148,3,FALSE),$C1095))</f>
        <v/>
      </c>
      <c r="F1095">
        <f t="shared" si="35"/>
        <v>0</v>
      </c>
      <c r="G1095" s="2">
        <f t="shared" si="36"/>
        <v>0</v>
      </c>
    </row>
    <row r="1096" spans="1:7" x14ac:dyDescent="0.35">
      <c r="A1096" t="s">
        <v>17061</v>
      </c>
      <c r="B1096" t="s">
        <v>7317</v>
      </c>
      <c r="C1096" t="s">
        <v>7366</v>
      </c>
      <c r="D1096" t="str">
        <f>IF($B1096="B","",IFERROR(VLOOKUP($C1096,Elster!$I$5:$M$148,3,FALSE),$C1096))</f>
        <v/>
      </c>
      <c r="E1096" t="str">
        <f>IF($B1096="A","",IFERROR(VLOOKUP($C1096,Elster!$I$5:$M$148,3,FALSE),$C1096))</f>
        <v xml:space="preserve">//   "ERWEITERUNGSTELEGRAMM"                            </v>
      </c>
      <c r="F1096">
        <f t="shared" si="35"/>
        <v>250</v>
      </c>
      <c r="G1096" s="2">
        <f t="shared" si="36"/>
        <v>4.9989999999997536E-3</v>
      </c>
    </row>
    <row r="1097" spans="1:7" x14ac:dyDescent="0.35">
      <c r="A1097" t="s">
        <v>17062</v>
      </c>
      <c r="B1097" t="s">
        <v>7319</v>
      </c>
      <c r="C1097" t="s">
        <v>7366</v>
      </c>
      <c r="D1097" t="str">
        <f>IF($B1097="B","",IFERROR(VLOOKUP($C1097,Elster!$I$5:$M$148,3,FALSE),$C1097))</f>
        <v xml:space="preserve">//   "ERWEITERUNGSTELEGRAMM"                            </v>
      </c>
      <c r="E1097" t="str">
        <f>IF($B1097="A","",IFERROR(VLOOKUP($C1097,Elster!$I$5:$M$148,3,FALSE),$C1097))</f>
        <v/>
      </c>
      <c r="F1097">
        <f t="shared" si="35"/>
        <v>250</v>
      </c>
      <c r="G1097" s="2">
        <f t="shared" si="36"/>
        <v>1.000000000139778E-6</v>
      </c>
    </row>
    <row r="1098" spans="1:7" x14ac:dyDescent="0.35">
      <c r="A1098" t="s">
        <v>17063</v>
      </c>
      <c r="B1098" t="s">
        <v>7317</v>
      </c>
      <c r="C1098" t="s">
        <v>7321</v>
      </c>
      <c r="D1098" t="str">
        <f>IF($B1098="B","",IFERROR(VLOOKUP($C1098,Elster!$I$5:$M$148,3,FALSE),$C1098))</f>
        <v/>
      </c>
      <c r="E1098" t="str">
        <f>IF($B1098="A","",IFERROR(VLOOKUP($C1098,Elster!$I$5:$M$148,3,FALSE),$C1098))</f>
        <v xml:space="preserve">   "FEHLERMELDUNG"                                    </v>
      </c>
      <c r="F1098">
        <f t="shared" si="35"/>
        <v>1</v>
      </c>
      <c r="G1098" s="2">
        <f t="shared" si="36"/>
        <v>4.9990000000006418E-3</v>
      </c>
    </row>
    <row r="1099" spans="1:7" x14ac:dyDescent="0.35">
      <c r="A1099" t="s">
        <v>17063</v>
      </c>
      <c r="B1099" t="s">
        <v>7319</v>
      </c>
      <c r="C1099" t="s">
        <v>7321</v>
      </c>
      <c r="D1099" t="str">
        <f>IF($B1099="B","",IFERROR(VLOOKUP($C1099,Elster!$I$5:$M$148,3,FALSE),$C1099))</f>
        <v xml:space="preserve">   "FEHLERMELDUNG"                                    </v>
      </c>
      <c r="E1099" t="str">
        <f>IF($B1099="A","",IFERROR(VLOOKUP($C1099,Elster!$I$5:$M$148,3,FALSE),$C1099))</f>
        <v/>
      </c>
      <c r="F1099">
        <f t="shared" si="35"/>
        <v>1</v>
      </c>
      <c r="G1099" s="2">
        <f t="shared" si="36"/>
        <v>0</v>
      </c>
    </row>
    <row r="1100" spans="1:7" x14ac:dyDescent="0.35">
      <c r="A1100" t="s">
        <v>17064</v>
      </c>
      <c r="B1100" t="s">
        <v>7317</v>
      </c>
      <c r="C1100" t="s">
        <v>7331</v>
      </c>
      <c r="D1100" t="str">
        <f>IF($B1100="B","",IFERROR(VLOOKUP($C1100,Elster!$I$5:$M$148,3,FALSE),$C1100))</f>
        <v/>
      </c>
      <c r="E1100" t="str">
        <f>IF($B1100="A","",IFERROR(VLOOKUP($C1100,Elster!$I$5:$M$148,3,FALSE),$C1100))</f>
        <v>0x01E</v>
      </c>
      <c r="F1100">
        <f t="shared" si="35"/>
        <v>30</v>
      </c>
      <c r="G1100" s="2">
        <f t="shared" si="36"/>
        <v>4.9999999999998934E-3</v>
      </c>
    </row>
    <row r="1101" spans="1:7" x14ac:dyDescent="0.35">
      <c r="A1101" t="s">
        <v>17064</v>
      </c>
      <c r="B1101" t="s">
        <v>7319</v>
      </c>
      <c r="C1101" t="s">
        <v>7331</v>
      </c>
      <c r="D1101" t="str">
        <f>IF($B1101="B","",IFERROR(VLOOKUP($C1101,Elster!$I$5:$M$148,3,FALSE),$C1101))</f>
        <v>0x01E</v>
      </c>
      <c r="E1101" t="str">
        <f>IF($B1101="A","",IFERROR(VLOOKUP($C1101,Elster!$I$5:$M$148,3,FALSE),$C1101))</f>
        <v/>
      </c>
      <c r="F1101">
        <f t="shared" si="35"/>
        <v>30</v>
      </c>
      <c r="G1101" s="2">
        <f t="shared" si="36"/>
        <v>0</v>
      </c>
    </row>
    <row r="1102" spans="1:7" x14ac:dyDescent="0.35">
      <c r="A1102" t="s">
        <v>17065</v>
      </c>
      <c r="B1102" t="s">
        <v>7317</v>
      </c>
      <c r="C1102" t="s">
        <v>7321</v>
      </c>
      <c r="D1102" t="str">
        <f>IF($B1102="B","",IFERROR(VLOOKUP($C1102,Elster!$I$5:$M$148,3,FALSE),$C1102))</f>
        <v/>
      </c>
      <c r="E1102" t="str">
        <f>IF($B1102="A","",IFERROR(VLOOKUP($C1102,Elster!$I$5:$M$148,3,FALSE),$C1102))</f>
        <v xml:space="preserve">   "FEHLERMELDUNG"                                    </v>
      </c>
      <c r="F1102">
        <f t="shared" si="35"/>
        <v>1</v>
      </c>
      <c r="G1102" s="2">
        <f t="shared" si="36"/>
        <v>4.9999999999998934E-3</v>
      </c>
    </row>
    <row r="1103" spans="1:7" x14ac:dyDescent="0.35">
      <c r="A1103" t="s">
        <v>17065</v>
      </c>
      <c r="B1103" t="s">
        <v>7319</v>
      </c>
      <c r="C1103" t="s">
        <v>7321</v>
      </c>
      <c r="D1103" t="str">
        <f>IF($B1103="B","",IFERROR(VLOOKUP($C1103,Elster!$I$5:$M$148,3,FALSE),$C1103))</f>
        <v xml:space="preserve">   "FEHLERMELDUNG"                                    </v>
      </c>
      <c r="E1103" t="str">
        <f>IF($B1103="A","",IFERROR(VLOOKUP($C1103,Elster!$I$5:$M$148,3,FALSE),$C1103))</f>
        <v/>
      </c>
      <c r="F1103">
        <f t="shared" si="35"/>
        <v>1</v>
      </c>
      <c r="G1103" s="2">
        <f t="shared" si="36"/>
        <v>0</v>
      </c>
    </row>
    <row r="1104" spans="1:7" x14ac:dyDescent="0.35">
      <c r="A1104" t="s">
        <v>17066</v>
      </c>
      <c r="B1104" t="s">
        <v>7317</v>
      </c>
      <c r="C1104" t="s">
        <v>7320</v>
      </c>
      <c r="D1104" t="str">
        <f>IF($B1104="B","",IFERROR(VLOOKUP($C1104,Elster!$I$5:$M$148,3,FALSE),$C1104))</f>
        <v/>
      </c>
      <c r="E1104" t="str">
        <f>IF($B1104="A","",IFERROR(VLOOKUP($C1104,Elster!$I$5:$M$148,3,FALSE),$C1104))</f>
        <v>0x000</v>
      </c>
      <c r="F1104">
        <f t="shared" si="35"/>
        <v>0</v>
      </c>
      <c r="G1104" s="2">
        <f t="shared" si="36"/>
        <v>4.9999999999998934E-3</v>
      </c>
    </row>
    <row r="1105" spans="1:7" x14ac:dyDescent="0.35">
      <c r="A1105" t="s">
        <v>17066</v>
      </c>
      <c r="B1105" t="s">
        <v>7319</v>
      </c>
      <c r="C1105" t="s">
        <v>7320</v>
      </c>
      <c r="D1105" t="str">
        <f>IF($B1105="B","",IFERROR(VLOOKUP($C1105,Elster!$I$5:$M$148,3,FALSE),$C1105))</f>
        <v>0x000</v>
      </c>
      <c r="E1105" t="str">
        <f>IF($B1105="A","",IFERROR(VLOOKUP($C1105,Elster!$I$5:$M$148,3,FALSE),$C1105))</f>
        <v/>
      </c>
      <c r="F1105">
        <f t="shared" si="35"/>
        <v>0</v>
      </c>
      <c r="G1105" s="2">
        <f t="shared" si="36"/>
        <v>0</v>
      </c>
    </row>
    <row r="1106" spans="1:7" x14ac:dyDescent="0.35">
      <c r="A1106" t="s">
        <v>17067</v>
      </c>
      <c r="B1106" t="s">
        <v>7317</v>
      </c>
      <c r="C1106" t="s">
        <v>7321</v>
      </c>
      <c r="D1106" t="str">
        <f>IF($B1106="B","",IFERROR(VLOOKUP($C1106,Elster!$I$5:$M$148,3,FALSE),$C1106))</f>
        <v/>
      </c>
      <c r="E1106" t="str">
        <f>IF($B1106="A","",IFERROR(VLOOKUP($C1106,Elster!$I$5:$M$148,3,FALSE),$C1106))</f>
        <v xml:space="preserve">   "FEHLERMELDUNG"                                    </v>
      </c>
      <c r="F1106">
        <f t="shared" si="35"/>
        <v>1</v>
      </c>
      <c r="G1106" s="2">
        <f t="shared" si="36"/>
        <v>4.9999999999998934E-3</v>
      </c>
    </row>
    <row r="1107" spans="1:7" x14ac:dyDescent="0.35">
      <c r="A1107" t="s">
        <v>17067</v>
      </c>
      <c r="B1107" t="s">
        <v>7319</v>
      </c>
      <c r="C1107" t="s">
        <v>7321</v>
      </c>
      <c r="D1107" t="str">
        <f>IF($B1107="B","",IFERROR(VLOOKUP($C1107,Elster!$I$5:$M$148,3,FALSE),$C1107))</f>
        <v xml:space="preserve">   "FEHLERMELDUNG"                                    </v>
      </c>
      <c r="E1107" t="str">
        <f>IF($B1107="A","",IFERROR(VLOOKUP($C1107,Elster!$I$5:$M$148,3,FALSE),$C1107))</f>
        <v/>
      </c>
      <c r="F1107">
        <f t="shared" si="35"/>
        <v>1</v>
      </c>
      <c r="G1107" s="2">
        <f t="shared" si="36"/>
        <v>0</v>
      </c>
    </row>
    <row r="1108" spans="1:7" x14ac:dyDescent="0.35">
      <c r="A1108" t="s">
        <v>17068</v>
      </c>
      <c r="B1108" t="s">
        <v>7317</v>
      </c>
      <c r="C1108" t="s">
        <v>7340</v>
      </c>
      <c r="D1108" t="str">
        <f>IF($B1108="B","",IFERROR(VLOOKUP($C1108,Elster!$I$5:$M$148,3,FALSE),$C1108))</f>
        <v/>
      </c>
      <c r="E1108" t="str">
        <f>IF($B1108="A","",IFERROR(VLOOKUP($C1108,Elster!$I$5:$M$148,3,FALSE),$C1108))</f>
        <v xml:space="preserve">   "TN"                                               </v>
      </c>
      <c r="F1108">
        <f t="shared" si="35"/>
        <v>43</v>
      </c>
      <c r="G1108" s="2">
        <f t="shared" si="36"/>
        <v>4.9999999999998934E-3</v>
      </c>
    </row>
    <row r="1109" spans="1:7" x14ac:dyDescent="0.35">
      <c r="A1109" t="s">
        <v>17068</v>
      </c>
      <c r="B1109" t="s">
        <v>7319</v>
      </c>
      <c r="C1109" t="s">
        <v>7340</v>
      </c>
      <c r="D1109" t="str">
        <f>IF($B1109="B","",IFERROR(VLOOKUP($C1109,Elster!$I$5:$M$148,3,FALSE),$C1109))</f>
        <v xml:space="preserve">   "TN"                                               </v>
      </c>
      <c r="E1109" t="str">
        <f>IF($B1109="A","",IFERROR(VLOOKUP($C1109,Elster!$I$5:$M$148,3,FALSE),$C1109))</f>
        <v/>
      </c>
      <c r="F1109">
        <f t="shared" si="35"/>
        <v>43</v>
      </c>
      <c r="G1109" s="2">
        <f t="shared" si="36"/>
        <v>0</v>
      </c>
    </row>
    <row r="1110" spans="1:7" x14ac:dyDescent="0.35">
      <c r="A1110" t="s">
        <v>17069</v>
      </c>
      <c r="B1110" t="s">
        <v>7317</v>
      </c>
      <c r="C1110" t="s">
        <v>7325</v>
      </c>
      <c r="D1110" t="str">
        <f>IF($B1110="B","",IFERROR(VLOOKUP($C1110,Elster!$I$5:$M$148,3,FALSE),$C1110))</f>
        <v/>
      </c>
      <c r="E1110" t="str">
        <f>IF($B1110="A","",IFERROR(VLOOKUP($C1110,Elster!$I$5:$M$148,3,FALSE),$C1110))</f>
        <v xml:space="preserve">   "SPEICHERSOLLTEMP"                                 </v>
      </c>
      <c r="F1110">
        <f t="shared" si="35"/>
        <v>3</v>
      </c>
      <c r="G1110" s="2">
        <f t="shared" si="36"/>
        <v>1.2760000000000105E-2</v>
      </c>
    </row>
    <row r="1111" spans="1:7" x14ac:dyDescent="0.35">
      <c r="A1111" t="s">
        <v>17070</v>
      </c>
      <c r="B1111" t="s">
        <v>7317</v>
      </c>
      <c r="C1111" t="s">
        <v>7320</v>
      </c>
      <c r="D1111" t="str">
        <f>IF($B1111="B","",IFERROR(VLOOKUP($C1111,Elster!$I$5:$M$148,3,FALSE),$C1111))</f>
        <v/>
      </c>
      <c r="E1111" t="str">
        <f>IF($B1111="A","",IFERROR(VLOOKUP($C1111,Elster!$I$5:$M$148,3,FALSE),$C1111))</f>
        <v>0x000</v>
      </c>
      <c r="F1111">
        <f t="shared" si="35"/>
        <v>0</v>
      </c>
      <c r="G1111" s="2">
        <f t="shared" si="36"/>
        <v>4.9479999999997304E-3</v>
      </c>
    </row>
    <row r="1112" spans="1:7" x14ac:dyDescent="0.35">
      <c r="A1112" t="s">
        <v>17071</v>
      </c>
      <c r="B1112" t="s">
        <v>7317</v>
      </c>
      <c r="C1112" t="s">
        <v>7318</v>
      </c>
      <c r="D1112" t="str">
        <f>IF($B1112="B","",IFERROR(VLOOKUP($C1112,Elster!$I$5:$M$148,3,FALSE),$C1112))</f>
        <v/>
      </c>
      <c r="E1112" t="str">
        <f>IF($B1112="A","",IFERROR(VLOOKUP($C1112,Elster!$I$5:$M$148,3,FALSE),$C1112))</f>
        <v xml:space="preserve">   "SAMMLERISTTEMP"                                   </v>
      </c>
      <c r="F1112">
        <f t="shared" si="35"/>
        <v>13</v>
      </c>
      <c r="G1112" s="2">
        <f t="shared" si="36"/>
        <v>4.9740000000007001E-3</v>
      </c>
    </row>
    <row r="1113" spans="1:7" x14ac:dyDescent="0.35">
      <c r="A1113" t="s">
        <v>17072</v>
      </c>
      <c r="B1113" t="s">
        <v>7317</v>
      </c>
      <c r="C1113" t="s">
        <v>7329</v>
      </c>
      <c r="D1113" t="str">
        <f>IF($B1113="B","",IFERROR(VLOOKUP($C1113,Elster!$I$5:$M$148,3,FALSE),$C1113))</f>
        <v/>
      </c>
      <c r="E1113" t="str">
        <f>IF($B1113="A","",IFERROR(VLOOKUP($C1113,Elster!$I$5:$M$148,3,FALSE),$C1113))</f>
        <v xml:space="preserve">   "KESSELSOLLTEMP"                                   </v>
      </c>
      <c r="F1113">
        <f t="shared" si="35"/>
        <v>2</v>
      </c>
      <c r="G1113" s="2">
        <f t="shared" si="36"/>
        <v>4.9739999999998119E-3</v>
      </c>
    </row>
    <row r="1114" spans="1:7" x14ac:dyDescent="0.35">
      <c r="A1114" t="s">
        <v>17073</v>
      </c>
      <c r="B1114" t="s">
        <v>7317</v>
      </c>
      <c r="C1114" t="s">
        <v>7320</v>
      </c>
      <c r="D1114" t="str">
        <f>IF($B1114="B","",IFERROR(VLOOKUP($C1114,Elster!$I$5:$M$148,3,FALSE),$C1114))</f>
        <v/>
      </c>
      <c r="E1114" t="str">
        <f>IF($B1114="A","",IFERROR(VLOOKUP($C1114,Elster!$I$5:$M$148,3,FALSE),$C1114))</f>
        <v>0x000</v>
      </c>
      <c r="F1114">
        <f t="shared" si="35"/>
        <v>0</v>
      </c>
      <c r="G1114" s="2">
        <f t="shared" si="36"/>
        <v>4.9739999999998119E-3</v>
      </c>
    </row>
    <row r="1115" spans="1:7" x14ac:dyDescent="0.35">
      <c r="A1115" t="s">
        <v>17074</v>
      </c>
      <c r="B1115" t="s">
        <v>7317</v>
      </c>
      <c r="C1115" t="s">
        <v>7366</v>
      </c>
      <c r="D1115" t="str">
        <f>IF($B1115="B","",IFERROR(VLOOKUP($C1115,Elster!$I$5:$M$148,3,FALSE),$C1115))</f>
        <v/>
      </c>
      <c r="E1115" t="str">
        <f>IF($B1115="A","",IFERROR(VLOOKUP($C1115,Elster!$I$5:$M$148,3,FALSE),$C1115))</f>
        <v xml:space="preserve">//   "ERWEITERUNGSTELEGRAMM"                            </v>
      </c>
      <c r="F1115">
        <f t="shared" si="35"/>
        <v>250</v>
      </c>
      <c r="G1115" s="2">
        <f t="shared" si="36"/>
        <v>4.9469999999995906E-3</v>
      </c>
    </row>
    <row r="1116" spans="1:7" x14ac:dyDescent="0.35">
      <c r="A1116" t="s">
        <v>17075</v>
      </c>
      <c r="B1116" t="s">
        <v>7317</v>
      </c>
      <c r="C1116" t="s">
        <v>7321</v>
      </c>
      <c r="D1116" t="str">
        <f>IF($B1116="B","",IFERROR(VLOOKUP($C1116,Elster!$I$5:$M$148,3,FALSE),$C1116))</f>
        <v/>
      </c>
      <c r="E1116" t="str">
        <f>IF($B1116="A","",IFERROR(VLOOKUP($C1116,Elster!$I$5:$M$148,3,FALSE),$C1116))</f>
        <v xml:space="preserve">   "FEHLERMELDUNG"                                    </v>
      </c>
      <c r="F1116">
        <f t="shared" si="35"/>
        <v>1</v>
      </c>
      <c r="G1116" s="2">
        <f t="shared" si="36"/>
        <v>4.9740000000007001E-3</v>
      </c>
    </row>
    <row r="1117" spans="1:7" x14ac:dyDescent="0.35">
      <c r="A1117" t="s">
        <v>17076</v>
      </c>
      <c r="B1117" t="s">
        <v>7317</v>
      </c>
      <c r="C1117" t="s">
        <v>7331</v>
      </c>
      <c r="D1117" t="str">
        <f>IF($B1117="B","",IFERROR(VLOOKUP($C1117,Elster!$I$5:$M$148,3,FALSE),$C1117))</f>
        <v/>
      </c>
      <c r="E1117" t="str">
        <f>IF($B1117="A","",IFERROR(VLOOKUP($C1117,Elster!$I$5:$M$148,3,FALSE),$C1117))</f>
        <v>0x01E</v>
      </c>
      <c r="F1117">
        <f t="shared" si="35"/>
        <v>30</v>
      </c>
      <c r="G1117" s="2">
        <f t="shared" si="36"/>
        <v>4.9739999999998119E-3</v>
      </c>
    </row>
    <row r="1118" spans="1:7" x14ac:dyDescent="0.35">
      <c r="A1118" t="s">
        <v>17077</v>
      </c>
      <c r="B1118" t="s">
        <v>7317</v>
      </c>
      <c r="C1118" t="s">
        <v>7321</v>
      </c>
      <c r="D1118" t="str">
        <f>IF($B1118="B","",IFERROR(VLOOKUP($C1118,Elster!$I$5:$M$148,3,FALSE),$C1118))</f>
        <v/>
      </c>
      <c r="E1118" t="str">
        <f>IF($B1118="A","",IFERROR(VLOOKUP($C1118,Elster!$I$5:$M$148,3,FALSE),$C1118))</f>
        <v xml:space="preserve">   "FEHLERMELDUNG"                                    </v>
      </c>
      <c r="F1118">
        <f t="shared" si="35"/>
        <v>1</v>
      </c>
      <c r="G1118" s="2">
        <f t="shared" si="36"/>
        <v>4.9739999999998119E-3</v>
      </c>
    </row>
    <row r="1119" spans="1:7" x14ac:dyDescent="0.35">
      <c r="A1119" t="s">
        <v>17078</v>
      </c>
      <c r="B1119" t="s">
        <v>7317</v>
      </c>
      <c r="C1119" t="s">
        <v>7320</v>
      </c>
      <c r="D1119" t="str">
        <f>IF($B1119="B","",IFERROR(VLOOKUP($C1119,Elster!$I$5:$M$148,3,FALSE),$C1119))</f>
        <v/>
      </c>
      <c r="E1119" t="str">
        <f>IF($B1119="A","",IFERROR(VLOOKUP($C1119,Elster!$I$5:$M$148,3,FALSE),$C1119))</f>
        <v>0x000</v>
      </c>
      <c r="F1119">
        <f t="shared" si="35"/>
        <v>0</v>
      </c>
      <c r="G1119" s="2">
        <f t="shared" si="36"/>
        <v>4.9479999999997304E-3</v>
      </c>
    </row>
    <row r="1120" spans="1:7" x14ac:dyDescent="0.35">
      <c r="A1120" t="s">
        <v>17079</v>
      </c>
      <c r="B1120" t="s">
        <v>7317</v>
      </c>
      <c r="C1120" t="s">
        <v>7321</v>
      </c>
      <c r="D1120" t="str">
        <f>IF($B1120="B","",IFERROR(VLOOKUP($C1120,Elster!$I$5:$M$148,3,FALSE),$C1120))</f>
        <v/>
      </c>
      <c r="E1120" t="str">
        <f>IF($B1120="A","",IFERROR(VLOOKUP($C1120,Elster!$I$5:$M$148,3,FALSE),$C1120))</f>
        <v xml:space="preserve">   "FEHLERMELDUNG"                                    </v>
      </c>
      <c r="F1120">
        <f t="shared" si="35"/>
        <v>1</v>
      </c>
      <c r="G1120" s="2">
        <f t="shared" si="36"/>
        <v>4.9740000000007001E-3</v>
      </c>
    </row>
    <row r="1121" spans="1:7" x14ac:dyDescent="0.35">
      <c r="A1121" t="s">
        <v>17080</v>
      </c>
      <c r="B1121" t="s">
        <v>7317</v>
      </c>
      <c r="C1121" t="s">
        <v>7342</v>
      </c>
      <c r="D1121" t="str">
        <f>IF($B1121="B","",IFERROR(VLOOKUP($C1121,Elster!$I$5:$M$148,3,FALSE),$C1121))</f>
        <v/>
      </c>
      <c r="E1121" t="str">
        <f>IF($B1121="A","",IFERROR(VLOOKUP($C1121,Elster!$I$5:$M$148,3,FALSE),$C1121))</f>
        <v xml:space="preserve">   "MISCHERLAUFZEIT"                                  </v>
      </c>
      <c r="F1121">
        <f t="shared" si="35"/>
        <v>44</v>
      </c>
      <c r="G1121" s="2">
        <f t="shared" si="36"/>
        <v>4.9739999999998119E-3</v>
      </c>
    </row>
    <row r="1122" spans="1:7" x14ac:dyDescent="0.35">
      <c r="A1122" t="s">
        <v>17081</v>
      </c>
      <c r="B1122" t="s">
        <v>7317</v>
      </c>
      <c r="C1122" t="s">
        <v>7318</v>
      </c>
      <c r="D1122" t="str">
        <f>IF($B1122="B","",IFERROR(VLOOKUP($C1122,Elster!$I$5:$M$148,3,FALSE),$C1122))</f>
        <v/>
      </c>
      <c r="E1122" t="str">
        <f>IF($B1122="A","",IFERROR(VLOOKUP($C1122,Elster!$I$5:$M$148,3,FALSE),$C1122))</f>
        <v xml:space="preserve">   "SAMMLERISTTEMP"                                   </v>
      </c>
      <c r="F1122">
        <f t="shared" si="35"/>
        <v>13</v>
      </c>
      <c r="G1122" s="2">
        <f t="shared" si="36"/>
        <v>2.1405999999999814E-2</v>
      </c>
    </row>
    <row r="1123" spans="1:7" x14ac:dyDescent="0.35">
      <c r="A1123" t="s">
        <v>17081</v>
      </c>
      <c r="B1123" t="s">
        <v>7319</v>
      </c>
      <c r="C1123" t="s">
        <v>7318</v>
      </c>
      <c r="D1123" t="str">
        <f>IF($B1123="B","",IFERROR(VLOOKUP($C1123,Elster!$I$5:$M$148,3,FALSE),$C1123))</f>
        <v xml:space="preserve">   "SAMMLERISTTEMP"                                   </v>
      </c>
      <c r="E1123" t="str">
        <f>IF($B1123="A","",IFERROR(VLOOKUP($C1123,Elster!$I$5:$M$148,3,FALSE),$C1123))</f>
        <v/>
      </c>
      <c r="F1123">
        <f t="shared" si="35"/>
        <v>13</v>
      </c>
      <c r="G1123" s="2">
        <f t="shared" si="36"/>
        <v>0</v>
      </c>
    </row>
    <row r="1124" spans="1:7" x14ac:dyDescent="0.35">
      <c r="A1124" t="s">
        <v>17082</v>
      </c>
      <c r="B1124" t="s">
        <v>7317</v>
      </c>
      <c r="C1124" t="s">
        <v>7320</v>
      </c>
      <c r="D1124" t="str">
        <f>IF($B1124="B","",IFERROR(VLOOKUP($C1124,Elster!$I$5:$M$148,3,FALSE),$C1124))</f>
        <v/>
      </c>
      <c r="E1124" t="str">
        <f>IF($B1124="A","",IFERROR(VLOOKUP($C1124,Elster!$I$5:$M$148,3,FALSE),$C1124))</f>
        <v>0x000</v>
      </c>
      <c r="F1124">
        <f t="shared" si="35"/>
        <v>0</v>
      </c>
      <c r="G1124" s="2">
        <f t="shared" si="36"/>
        <v>4.9989999999997536E-3</v>
      </c>
    </row>
    <row r="1125" spans="1:7" x14ac:dyDescent="0.35">
      <c r="A1125" t="s">
        <v>17082</v>
      </c>
      <c r="B1125" t="s">
        <v>7319</v>
      </c>
      <c r="C1125" t="s">
        <v>7320</v>
      </c>
      <c r="D1125" t="str">
        <f>IF($B1125="B","",IFERROR(VLOOKUP($C1125,Elster!$I$5:$M$148,3,FALSE),$C1125))</f>
        <v>0x000</v>
      </c>
      <c r="E1125" t="str">
        <f>IF($B1125="A","",IFERROR(VLOOKUP($C1125,Elster!$I$5:$M$148,3,FALSE),$C1125))</f>
        <v/>
      </c>
      <c r="F1125">
        <f t="shared" si="35"/>
        <v>0</v>
      </c>
      <c r="G1125" s="2">
        <f t="shared" si="36"/>
        <v>0</v>
      </c>
    </row>
    <row r="1126" spans="1:7" x14ac:dyDescent="0.35">
      <c r="A1126" t="s">
        <v>17083</v>
      </c>
      <c r="B1126" t="s">
        <v>7317</v>
      </c>
      <c r="C1126" t="s">
        <v>7325</v>
      </c>
      <c r="D1126" t="str">
        <f>IF($B1126="B","",IFERROR(VLOOKUP($C1126,Elster!$I$5:$M$148,3,FALSE),$C1126))</f>
        <v/>
      </c>
      <c r="E1126" t="str">
        <f>IF($B1126="A","",IFERROR(VLOOKUP($C1126,Elster!$I$5:$M$148,3,FALSE),$C1126))</f>
        <v xml:space="preserve">   "SPEICHERSOLLTEMP"                                 </v>
      </c>
      <c r="F1126">
        <f t="shared" si="35"/>
        <v>3</v>
      </c>
      <c r="G1126" s="2">
        <f t="shared" si="36"/>
        <v>4.9999999999998934E-3</v>
      </c>
    </row>
    <row r="1127" spans="1:7" x14ac:dyDescent="0.35">
      <c r="A1127" t="s">
        <v>17083</v>
      </c>
      <c r="B1127" t="s">
        <v>7319</v>
      </c>
      <c r="C1127" t="s">
        <v>7325</v>
      </c>
      <c r="D1127" t="str">
        <f>IF($B1127="B","",IFERROR(VLOOKUP($C1127,Elster!$I$5:$M$148,3,FALSE),$C1127))</f>
        <v xml:space="preserve">   "SPEICHERSOLLTEMP"                                 </v>
      </c>
      <c r="E1127" t="str">
        <f>IF($B1127="A","",IFERROR(VLOOKUP($C1127,Elster!$I$5:$M$148,3,FALSE),$C1127))</f>
        <v/>
      </c>
      <c r="F1127">
        <f t="shared" si="35"/>
        <v>3</v>
      </c>
      <c r="G1127" s="2">
        <f t="shared" si="36"/>
        <v>0</v>
      </c>
    </row>
    <row r="1128" spans="1:7" x14ac:dyDescent="0.35">
      <c r="A1128" t="s">
        <v>17084</v>
      </c>
      <c r="B1128" t="s">
        <v>7317</v>
      </c>
      <c r="C1128" t="s">
        <v>7321</v>
      </c>
      <c r="D1128" t="str">
        <f>IF($B1128="B","",IFERROR(VLOOKUP($C1128,Elster!$I$5:$M$148,3,FALSE),$C1128))</f>
        <v/>
      </c>
      <c r="E1128" t="str">
        <f>IF($B1128="A","",IFERROR(VLOOKUP($C1128,Elster!$I$5:$M$148,3,FALSE),$C1128))</f>
        <v xml:space="preserve">   "FEHLERMELDUNG"                                    </v>
      </c>
      <c r="F1128">
        <f t="shared" si="35"/>
        <v>1</v>
      </c>
      <c r="G1128" s="2">
        <f t="shared" si="36"/>
        <v>4.9999999999998934E-3</v>
      </c>
    </row>
    <row r="1129" spans="1:7" x14ac:dyDescent="0.35">
      <c r="A1129" t="s">
        <v>17084</v>
      </c>
      <c r="B1129" t="s">
        <v>7319</v>
      </c>
      <c r="C1129" t="s">
        <v>7321</v>
      </c>
      <c r="D1129" t="str">
        <f>IF($B1129="B","",IFERROR(VLOOKUP($C1129,Elster!$I$5:$M$148,3,FALSE),$C1129))</f>
        <v xml:space="preserve">   "FEHLERMELDUNG"                                    </v>
      </c>
      <c r="E1129" t="str">
        <f>IF($B1129="A","",IFERROR(VLOOKUP($C1129,Elster!$I$5:$M$148,3,FALSE),$C1129))</f>
        <v/>
      </c>
      <c r="F1129">
        <f t="shared" si="35"/>
        <v>1</v>
      </c>
      <c r="G1129" s="2">
        <f t="shared" si="36"/>
        <v>0</v>
      </c>
    </row>
    <row r="1130" spans="1:7" x14ac:dyDescent="0.35">
      <c r="A1130" t="s">
        <v>17085</v>
      </c>
      <c r="B1130" t="s">
        <v>7317</v>
      </c>
      <c r="C1130" t="s">
        <v>7320</v>
      </c>
      <c r="D1130" t="str">
        <f>IF($B1130="B","",IFERROR(VLOOKUP($C1130,Elster!$I$5:$M$148,3,FALSE),$C1130))</f>
        <v/>
      </c>
      <c r="E1130" t="str">
        <f>IF($B1130="A","",IFERROR(VLOOKUP($C1130,Elster!$I$5:$M$148,3,FALSE),$C1130))</f>
        <v>0x000</v>
      </c>
      <c r="F1130">
        <f t="shared" si="35"/>
        <v>0</v>
      </c>
      <c r="G1130" s="2">
        <f t="shared" si="36"/>
        <v>5.0000000000007816E-3</v>
      </c>
    </row>
    <row r="1131" spans="1:7" x14ac:dyDescent="0.35">
      <c r="A1131" t="s">
        <v>17085</v>
      </c>
      <c r="B1131" t="s">
        <v>7319</v>
      </c>
      <c r="C1131" t="s">
        <v>7320</v>
      </c>
      <c r="D1131" t="str">
        <f>IF($B1131="B","",IFERROR(VLOOKUP($C1131,Elster!$I$5:$M$148,3,FALSE),$C1131))</f>
        <v>0x000</v>
      </c>
      <c r="E1131" t="str">
        <f>IF($B1131="A","",IFERROR(VLOOKUP($C1131,Elster!$I$5:$M$148,3,FALSE),$C1131))</f>
        <v/>
      </c>
      <c r="F1131">
        <f t="shared" si="35"/>
        <v>0</v>
      </c>
      <c r="G1131" s="2">
        <f t="shared" si="36"/>
        <v>0</v>
      </c>
    </row>
    <row r="1132" spans="1:7" x14ac:dyDescent="0.35">
      <c r="A1132" t="s">
        <v>17086</v>
      </c>
      <c r="B1132" t="s">
        <v>7317</v>
      </c>
      <c r="C1132" t="s">
        <v>7366</v>
      </c>
      <c r="D1132" t="str">
        <f>IF($B1132="B","",IFERROR(VLOOKUP($C1132,Elster!$I$5:$M$148,3,FALSE),$C1132))</f>
        <v/>
      </c>
      <c r="E1132" t="str">
        <f>IF($B1132="A","",IFERROR(VLOOKUP($C1132,Elster!$I$5:$M$148,3,FALSE),$C1132))</f>
        <v xml:space="preserve">//   "ERWEITERUNGSTELEGRAMM"                            </v>
      </c>
      <c r="F1132">
        <f t="shared" si="35"/>
        <v>250</v>
      </c>
      <c r="G1132" s="2">
        <f t="shared" si="36"/>
        <v>4.9999999999998934E-3</v>
      </c>
    </row>
    <row r="1133" spans="1:7" x14ac:dyDescent="0.35">
      <c r="A1133" t="s">
        <v>17086</v>
      </c>
      <c r="B1133" t="s">
        <v>7319</v>
      </c>
      <c r="C1133" t="s">
        <v>7366</v>
      </c>
      <c r="D1133" t="str">
        <f>IF($B1133="B","",IFERROR(VLOOKUP($C1133,Elster!$I$5:$M$148,3,FALSE),$C1133))</f>
        <v xml:space="preserve">//   "ERWEITERUNGSTELEGRAMM"                            </v>
      </c>
      <c r="E1133" t="str">
        <f>IF($B1133="A","",IFERROR(VLOOKUP($C1133,Elster!$I$5:$M$148,3,FALSE),$C1133))</f>
        <v/>
      </c>
      <c r="F1133">
        <f t="shared" si="35"/>
        <v>250</v>
      </c>
      <c r="G1133" s="2">
        <f t="shared" si="36"/>
        <v>0</v>
      </c>
    </row>
    <row r="1134" spans="1:7" x14ac:dyDescent="0.35">
      <c r="A1134" t="s">
        <v>17087</v>
      </c>
      <c r="B1134" t="s">
        <v>7317</v>
      </c>
      <c r="C1134" t="s">
        <v>7321</v>
      </c>
      <c r="D1134" t="str">
        <f>IF($B1134="B","",IFERROR(VLOOKUP($C1134,Elster!$I$5:$M$148,3,FALSE),$C1134))</f>
        <v/>
      </c>
      <c r="E1134" t="str">
        <f>IF($B1134="A","",IFERROR(VLOOKUP($C1134,Elster!$I$5:$M$148,3,FALSE),$C1134))</f>
        <v xml:space="preserve">   "FEHLERMELDUNG"                                    </v>
      </c>
      <c r="F1134">
        <f t="shared" si="35"/>
        <v>1</v>
      </c>
      <c r="G1134" s="2">
        <f t="shared" si="36"/>
        <v>4.9999999999998934E-3</v>
      </c>
    </row>
    <row r="1135" spans="1:7" x14ac:dyDescent="0.35">
      <c r="A1135" t="s">
        <v>17087</v>
      </c>
      <c r="B1135" t="s">
        <v>7319</v>
      </c>
      <c r="C1135" t="s">
        <v>7321</v>
      </c>
      <c r="D1135" t="str">
        <f>IF($B1135="B","",IFERROR(VLOOKUP($C1135,Elster!$I$5:$M$148,3,FALSE),$C1135))</f>
        <v xml:space="preserve">   "FEHLERMELDUNG"                                    </v>
      </c>
      <c r="E1135" t="str">
        <f>IF($B1135="A","",IFERROR(VLOOKUP($C1135,Elster!$I$5:$M$148,3,FALSE),$C1135))</f>
        <v/>
      </c>
      <c r="F1135">
        <f t="shared" si="35"/>
        <v>1</v>
      </c>
      <c r="G1135" s="2">
        <f t="shared" si="36"/>
        <v>0</v>
      </c>
    </row>
    <row r="1136" spans="1:7" x14ac:dyDescent="0.35">
      <c r="A1136" t="s">
        <v>17088</v>
      </c>
      <c r="B1136" t="s">
        <v>7317</v>
      </c>
      <c r="C1136" t="s">
        <v>7356</v>
      </c>
      <c r="D1136" t="str">
        <f>IF($B1136="B","",IFERROR(VLOOKUP($C1136,Elster!$I$5:$M$148,3,FALSE),$C1136))</f>
        <v/>
      </c>
      <c r="E1136" t="str">
        <f>IF($B1136="A","",IFERROR(VLOOKUP($C1136,Elster!$I$5:$M$148,3,FALSE),$C1136))</f>
        <v xml:space="preserve">   "WASSERDRUCK"                                      </v>
      </c>
      <c r="F1136">
        <f t="shared" si="35"/>
        <v>31</v>
      </c>
      <c r="G1136" s="2">
        <f t="shared" si="36"/>
        <v>4.9999999999998934E-3</v>
      </c>
    </row>
    <row r="1137" spans="1:7" x14ac:dyDescent="0.35">
      <c r="A1137" t="s">
        <v>17088</v>
      </c>
      <c r="B1137" t="s">
        <v>7319</v>
      </c>
      <c r="C1137" t="s">
        <v>7356</v>
      </c>
      <c r="D1137" t="str">
        <f>IF($B1137="B","",IFERROR(VLOOKUP($C1137,Elster!$I$5:$M$148,3,FALSE),$C1137))</f>
        <v xml:space="preserve">   "WASSERDRUCK"                                      </v>
      </c>
      <c r="E1137" t="str">
        <f>IF($B1137="A","",IFERROR(VLOOKUP($C1137,Elster!$I$5:$M$148,3,FALSE),$C1137))</f>
        <v/>
      </c>
      <c r="F1137">
        <f t="shared" si="35"/>
        <v>31</v>
      </c>
      <c r="G1137" s="2">
        <f t="shared" si="36"/>
        <v>0</v>
      </c>
    </row>
    <row r="1138" spans="1:7" x14ac:dyDescent="0.35">
      <c r="A1138" t="s">
        <v>17089</v>
      </c>
      <c r="B1138" t="s">
        <v>7317</v>
      </c>
      <c r="C1138" t="s">
        <v>7321</v>
      </c>
      <c r="D1138" t="str">
        <f>IF($B1138="B","",IFERROR(VLOOKUP($C1138,Elster!$I$5:$M$148,3,FALSE),$C1138))</f>
        <v/>
      </c>
      <c r="E1138" t="str">
        <f>IF($B1138="A","",IFERROR(VLOOKUP($C1138,Elster!$I$5:$M$148,3,FALSE),$C1138))</f>
        <v xml:space="preserve">   "FEHLERMELDUNG"                                    </v>
      </c>
      <c r="F1138">
        <f t="shared" si="35"/>
        <v>1</v>
      </c>
      <c r="G1138" s="2">
        <f t="shared" si="36"/>
        <v>4.9999999999998934E-3</v>
      </c>
    </row>
    <row r="1139" spans="1:7" x14ac:dyDescent="0.35">
      <c r="A1139" t="s">
        <v>17089</v>
      </c>
      <c r="B1139" t="s">
        <v>7319</v>
      </c>
      <c r="C1139" t="s">
        <v>7321</v>
      </c>
      <c r="D1139" t="str">
        <f>IF($B1139="B","",IFERROR(VLOOKUP($C1139,Elster!$I$5:$M$148,3,FALSE),$C1139))</f>
        <v xml:space="preserve">   "FEHLERMELDUNG"                                    </v>
      </c>
      <c r="E1139" t="str">
        <f>IF($B1139="A","",IFERROR(VLOOKUP($C1139,Elster!$I$5:$M$148,3,FALSE),$C1139))</f>
        <v/>
      </c>
      <c r="F1139">
        <f t="shared" si="35"/>
        <v>1</v>
      </c>
      <c r="G1139" s="2">
        <f t="shared" si="36"/>
        <v>0</v>
      </c>
    </row>
    <row r="1140" spans="1:7" x14ac:dyDescent="0.35">
      <c r="A1140" t="s">
        <v>17090</v>
      </c>
      <c r="B1140" t="s">
        <v>7317</v>
      </c>
      <c r="C1140" t="s">
        <v>7320</v>
      </c>
      <c r="D1140" t="str">
        <f>IF($B1140="B","",IFERROR(VLOOKUP($C1140,Elster!$I$5:$M$148,3,FALSE),$C1140))</f>
        <v/>
      </c>
      <c r="E1140" t="str">
        <f>IF($B1140="A","",IFERROR(VLOOKUP($C1140,Elster!$I$5:$M$148,3,FALSE),$C1140))</f>
        <v>0x000</v>
      </c>
      <c r="F1140">
        <f t="shared" si="35"/>
        <v>0</v>
      </c>
      <c r="G1140" s="2">
        <f t="shared" si="36"/>
        <v>4.9999999999998934E-3</v>
      </c>
    </row>
    <row r="1141" spans="1:7" x14ac:dyDescent="0.35">
      <c r="A1141" t="s">
        <v>17090</v>
      </c>
      <c r="B1141" t="s">
        <v>7319</v>
      </c>
      <c r="C1141" t="s">
        <v>7320</v>
      </c>
      <c r="D1141" t="str">
        <f>IF($B1141="B","",IFERROR(VLOOKUP($C1141,Elster!$I$5:$M$148,3,FALSE),$C1141))</f>
        <v>0x000</v>
      </c>
      <c r="E1141" t="str">
        <f>IF($B1141="A","",IFERROR(VLOOKUP($C1141,Elster!$I$5:$M$148,3,FALSE),$C1141))</f>
        <v/>
      </c>
      <c r="F1141">
        <f t="shared" si="35"/>
        <v>0</v>
      </c>
      <c r="G1141" s="2">
        <f t="shared" si="36"/>
        <v>0</v>
      </c>
    </row>
    <row r="1142" spans="1:7" x14ac:dyDescent="0.35">
      <c r="A1142" t="s">
        <v>17091</v>
      </c>
      <c r="B1142" t="s">
        <v>7317</v>
      </c>
      <c r="C1142" t="s">
        <v>7321</v>
      </c>
      <c r="D1142" t="str">
        <f>IF($B1142="B","",IFERROR(VLOOKUP($C1142,Elster!$I$5:$M$148,3,FALSE),$C1142))</f>
        <v/>
      </c>
      <c r="E1142" t="str">
        <f>IF($B1142="A","",IFERROR(VLOOKUP($C1142,Elster!$I$5:$M$148,3,FALSE),$C1142))</f>
        <v xml:space="preserve">   "FEHLERMELDUNG"                                    </v>
      </c>
      <c r="F1142">
        <f t="shared" si="35"/>
        <v>1</v>
      </c>
      <c r="G1142" s="2">
        <f t="shared" si="36"/>
        <v>4.9999999999998934E-3</v>
      </c>
    </row>
    <row r="1143" spans="1:7" x14ac:dyDescent="0.35">
      <c r="A1143" t="s">
        <v>17091</v>
      </c>
      <c r="B1143" t="s">
        <v>7319</v>
      </c>
      <c r="C1143" t="s">
        <v>7321</v>
      </c>
      <c r="D1143" t="str">
        <f>IF($B1143="B","",IFERROR(VLOOKUP($C1143,Elster!$I$5:$M$148,3,FALSE),$C1143))</f>
        <v xml:space="preserve">   "FEHLERMELDUNG"                                    </v>
      </c>
      <c r="E1143" t="str">
        <f>IF($B1143="A","",IFERROR(VLOOKUP($C1143,Elster!$I$5:$M$148,3,FALSE),$C1143))</f>
        <v/>
      </c>
      <c r="F1143">
        <f t="shared" si="35"/>
        <v>1</v>
      </c>
      <c r="G1143" s="2">
        <f t="shared" si="36"/>
        <v>0</v>
      </c>
    </row>
    <row r="1144" spans="1:7" x14ac:dyDescent="0.35">
      <c r="A1144" t="s">
        <v>17092</v>
      </c>
      <c r="B1144" t="s">
        <v>7317</v>
      </c>
      <c r="C1144" t="s">
        <v>7342</v>
      </c>
      <c r="D1144" t="str">
        <f>IF($B1144="B","",IFERROR(VLOOKUP($C1144,Elster!$I$5:$M$148,3,FALSE),$C1144))</f>
        <v/>
      </c>
      <c r="E1144" t="str">
        <f>IF($B1144="A","",IFERROR(VLOOKUP($C1144,Elster!$I$5:$M$148,3,FALSE),$C1144))</f>
        <v xml:space="preserve">   "MISCHERLAUFZEIT"                                  </v>
      </c>
      <c r="F1144">
        <f t="shared" si="35"/>
        <v>44</v>
      </c>
      <c r="G1144" s="2">
        <f t="shared" si="36"/>
        <v>4.9999999999998934E-3</v>
      </c>
    </row>
    <row r="1145" spans="1:7" x14ac:dyDescent="0.35">
      <c r="A1145" t="s">
        <v>17092</v>
      </c>
      <c r="B1145" t="s">
        <v>7319</v>
      </c>
      <c r="C1145" t="s">
        <v>7342</v>
      </c>
      <c r="D1145" t="str">
        <f>IF($B1145="B","",IFERROR(VLOOKUP($C1145,Elster!$I$5:$M$148,3,FALSE),$C1145))</f>
        <v xml:space="preserve">   "MISCHERLAUFZEIT"                                  </v>
      </c>
      <c r="E1145" t="str">
        <f>IF($B1145="A","",IFERROR(VLOOKUP($C1145,Elster!$I$5:$M$148,3,FALSE),$C1145))</f>
        <v/>
      </c>
      <c r="F1145">
        <f t="shared" si="35"/>
        <v>44</v>
      </c>
      <c r="G1145" s="2">
        <f t="shared" si="36"/>
        <v>0</v>
      </c>
    </row>
    <row r="1146" spans="1:7" x14ac:dyDescent="0.35">
      <c r="A1146" t="s">
        <v>17093</v>
      </c>
      <c r="B1146" t="s">
        <v>7317</v>
      </c>
      <c r="C1146" t="s">
        <v>7325</v>
      </c>
      <c r="D1146" t="str">
        <f>IF($B1146="B","",IFERROR(VLOOKUP($C1146,Elster!$I$5:$M$148,3,FALSE),$C1146))</f>
        <v/>
      </c>
      <c r="E1146" t="str">
        <f>IF($B1146="A","",IFERROR(VLOOKUP($C1146,Elster!$I$5:$M$148,3,FALSE),$C1146))</f>
        <v xml:space="preserve">   "SPEICHERSOLLTEMP"                                 </v>
      </c>
      <c r="F1146">
        <f t="shared" si="35"/>
        <v>3</v>
      </c>
      <c r="G1146" s="2">
        <f t="shared" si="36"/>
        <v>1.8333000000000155E-2</v>
      </c>
    </row>
    <row r="1147" spans="1:7" x14ac:dyDescent="0.35">
      <c r="A1147" t="s">
        <v>17094</v>
      </c>
      <c r="B1147" t="s">
        <v>7317</v>
      </c>
      <c r="C1147" t="s">
        <v>7320</v>
      </c>
      <c r="D1147" t="str">
        <f>IF($B1147="B","",IFERROR(VLOOKUP($C1147,Elster!$I$5:$M$148,3,FALSE),$C1147))</f>
        <v/>
      </c>
      <c r="E1147" t="str">
        <f>IF($B1147="A","",IFERROR(VLOOKUP($C1147,Elster!$I$5:$M$148,3,FALSE),$C1147))</f>
        <v>0x000</v>
      </c>
      <c r="F1147">
        <f t="shared" si="35"/>
        <v>0</v>
      </c>
      <c r="G1147" s="2">
        <f t="shared" si="36"/>
        <v>4.9470000000004788E-3</v>
      </c>
    </row>
    <row r="1148" spans="1:7" x14ac:dyDescent="0.35">
      <c r="A1148" t="s">
        <v>17095</v>
      </c>
      <c r="B1148" t="s">
        <v>7317</v>
      </c>
      <c r="C1148" t="s">
        <v>7318</v>
      </c>
      <c r="D1148" t="str">
        <f>IF($B1148="B","",IFERROR(VLOOKUP($C1148,Elster!$I$5:$M$148,3,FALSE),$C1148))</f>
        <v/>
      </c>
      <c r="E1148" t="str">
        <f>IF($B1148="A","",IFERROR(VLOOKUP($C1148,Elster!$I$5:$M$148,3,FALSE),$C1148))</f>
        <v xml:space="preserve">   "SAMMLERISTTEMP"                                   </v>
      </c>
      <c r="F1148">
        <f t="shared" si="35"/>
        <v>13</v>
      </c>
      <c r="G1148" s="2">
        <f t="shared" si="36"/>
        <v>4.9739999999998119E-3</v>
      </c>
    </row>
    <row r="1149" spans="1:7" x14ac:dyDescent="0.35">
      <c r="A1149" t="s">
        <v>17096</v>
      </c>
      <c r="B1149" t="s">
        <v>7317</v>
      </c>
      <c r="C1149" t="s">
        <v>7329</v>
      </c>
      <c r="D1149" t="str">
        <f>IF($B1149="B","",IFERROR(VLOOKUP($C1149,Elster!$I$5:$M$148,3,FALSE),$C1149))</f>
        <v/>
      </c>
      <c r="E1149" t="str">
        <f>IF($B1149="A","",IFERROR(VLOOKUP($C1149,Elster!$I$5:$M$148,3,FALSE),$C1149))</f>
        <v xml:space="preserve">   "KESSELSOLLTEMP"                                   </v>
      </c>
      <c r="F1149">
        <f t="shared" si="35"/>
        <v>2</v>
      </c>
      <c r="G1149" s="2">
        <f t="shared" si="36"/>
        <v>4.9739999999998119E-3</v>
      </c>
    </row>
    <row r="1150" spans="1:7" x14ac:dyDescent="0.35">
      <c r="A1150" t="s">
        <v>17097</v>
      </c>
      <c r="B1150" t="s">
        <v>7317</v>
      </c>
      <c r="C1150" t="s">
        <v>7320</v>
      </c>
      <c r="D1150" t="str">
        <f>IF($B1150="B","",IFERROR(VLOOKUP($C1150,Elster!$I$5:$M$148,3,FALSE),$C1150))</f>
        <v/>
      </c>
      <c r="E1150" t="str">
        <f>IF($B1150="A","",IFERROR(VLOOKUP($C1150,Elster!$I$5:$M$148,3,FALSE),$C1150))</f>
        <v>0x000</v>
      </c>
      <c r="F1150">
        <f t="shared" si="35"/>
        <v>0</v>
      </c>
      <c r="G1150" s="2">
        <f t="shared" si="36"/>
        <v>4.9739999999998119E-3</v>
      </c>
    </row>
    <row r="1151" spans="1:7" x14ac:dyDescent="0.35">
      <c r="A1151" t="s">
        <v>17098</v>
      </c>
      <c r="B1151" t="s">
        <v>7317</v>
      </c>
      <c r="C1151" t="s">
        <v>7366</v>
      </c>
      <c r="D1151" t="str">
        <f>IF($B1151="B","",IFERROR(VLOOKUP($C1151,Elster!$I$5:$M$148,3,FALSE),$C1151))</f>
        <v/>
      </c>
      <c r="E1151" t="str">
        <f>IF($B1151="A","",IFERROR(VLOOKUP($C1151,Elster!$I$5:$M$148,3,FALSE),$C1151))</f>
        <v xml:space="preserve">//   "ERWEITERUNGSTELEGRAMM"                            </v>
      </c>
      <c r="F1151">
        <f t="shared" si="35"/>
        <v>250</v>
      </c>
      <c r="G1151" s="2">
        <f t="shared" si="36"/>
        <v>4.9480000000006186E-3</v>
      </c>
    </row>
    <row r="1152" spans="1:7" x14ac:dyDescent="0.35">
      <c r="A1152" t="s">
        <v>17099</v>
      </c>
      <c r="B1152" t="s">
        <v>7317</v>
      </c>
      <c r="C1152" t="s">
        <v>7321</v>
      </c>
      <c r="D1152" t="str">
        <f>IF($B1152="B","",IFERROR(VLOOKUP($C1152,Elster!$I$5:$M$148,3,FALSE),$C1152))</f>
        <v/>
      </c>
      <c r="E1152" t="str">
        <f>IF($B1152="A","",IFERROR(VLOOKUP($C1152,Elster!$I$5:$M$148,3,FALSE),$C1152))</f>
        <v xml:space="preserve">   "FEHLERMELDUNG"                                    </v>
      </c>
      <c r="F1152">
        <f t="shared" si="35"/>
        <v>1</v>
      </c>
      <c r="G1152" s="2">
        <f t="shared" si="36"/>
        <v>4.9739999999998119E-3</v>
      </c>
    </row>
    <row r="1153" spans="1:7" x14ac:dyDescent="0.35">
      <c r="A1153" t="s">
        <v>17100</v>
      </c>
      <c r="B1153" t="s">
        <v>7317</v>
      </c>
      <c r="C1153" t="s">
        <v>7356</v>
      </c>
      <c r="D1153" t="str">
        <f>IF($B1153="B","",IFERROR(VLOOKUP($C1153,Elster!$I$5:$M$148,3,FALSE),$C1153))</f>
        <v/>
      </c>
      <c r="E1153" t="str">
        <f>IF($B1153="A","",IFERROR(VLOOKUP($C1153,Elster!$I$5:$M$148,3,FALSE),$C1153))</f>
        <v xml:space="preserve">   "WASSERDRUCK"                                      </v>
      </c>
      <c r="F1153">
        <f t="shared" si="35"/>
        <v>31</v>
      </c>
      <c r="G1153" s="2">
        <f t="shared" si="36"/>
        <v>4.9739999999998119E-3</v>
      </c>
    </row>
    <row r="1154" spans="1:7" x14ac:dyDescent="0.35">
      <c r="A1154" t="s">
        <v>17101</v>
      </c>
      <c r="B1154" t="s">
        <v>7317</v>
      </c>
      <c r="C1154" t="s">
        <v>7321</v>
      </c>
      <c r="D1154" t="str">
        <f>IF($B1154="B","",IFERROR(VLOOKUP($C1154,Elster!$I$5:$M$148,3,FALSE),$C1154))</f>
        <v/>
      </c>
      <c r="E1154" t="str">
        <f>IF($B1154="A","",IFERROR(VLOOKUP($C1154,Elster!$I$5:$M$148,3,FALSE),$C1154))</f>
        <v xml:space="preserve">   "FEHLERMELDUNG"                                    </v>
      </c>
      <c r="F1154">
        <f t="shared" si="35"/>
        <v>1</v>
      </c>
      <c r="G1154" s="2">
        <f t="shared" si="36"/>
        <v>4.9739999999998119E-3</v>
      </c>
    </row>
    <row r="1155" spans="1:7" x14ac:dyDescent="0.35">
      <c r="A1155" t="s">
        <v>17102</v>
      </c>
      <c r="B1155" t="s">
        <v>7317</v>
      </c>
      <c r="C1155" t="s">
        <v>7320</v>
      </c>
      <c r="D1155" t="str">
        <f>IF($B1155="B","",IFERROR(VLOOKUP($C1155,Elster!$I$5:$M$148,3,FALSE),$C1155))</f>
        <v/>
      </c>
      <c r="E1155" t="str">
        <f>IF($B1155="A","",IFERROR(VLOOKUP($C1155,Elster!$I$5:$M$148,3,FALSE),$C1155))</f>
        <v>0x000</v>
      </c>
      <c r="F1155">
        <f t="shared" si="35"/>
        <v>0</v>
      </c>
      <c r="G1155" s="2">
        <f t="shared" si="36"/>
        <v>4.9470000000004788E-3</v>
      </c>
    </row>
    <row r="1156" spans="1:7" x14ac:dyDescent="0.35">
      <c r="A1156" t="s">
        <v>17103</v>
      </c>
      <c r="B1156" t="s">
        <v>7317</v>
      </c>
      <c r="C1156" t="s">
        <v>7321</v>
      </c>
      <c r="D1156" t="str">
        <f>IF($B1156="B","",IFERROR(VLOOKUP($C1156,Elster!$I$5:$M$148,3,FALSE),$C1156))</f>
        <v/>
      </c>
      <c r="E1156" t="str">
        <f>IF($B1156="A","",IFERROR(VLOOKUP($C1156,Elster!$I$5:$M$148,3,FALSE),$C1156))</f>
        <v xml:space="preserve">   "FEHLERMELDUNG"                                    </v>
      </c>
      <c r="F1156">
        <f t="shared" ref="F1156:F1219" si="37">HEX2DEC(REPLACE(C1156,1,2,""))</f>
        <v>1</v>
      </c>
      <c r="G1156" s="2">
        <f t="shared" ref="G1156:G1219" si="38">SUBSTITUTE(A1156,"s","")-SUBSTITUTE(A1155,"s","")</f>
        <v>4.9739999999998119E-3</v>
      </c>
    </row>
    <row r="1157" spans="1:7" x14ac:dyDescent="0.35">
      <c r="A1157" t="s">
        <v>17104</v>
      </c>
      <c r="B1157" t="s">
        <v>7317</v>
      </c>
      <c r="C1157" t="s">
        <v>7344</v>
      </c>
      <c r="D1157" t="str">
        <f>IF($B1157="B","",IFERROR(VLOOKUP($C1157,Elster!$I$5:$M$148,3,FALSE),$C1157))</f>
        <v/>
      </c>
      <c r="E1157" t="str">
        <f>IF($B1157="A","",IFERROR(VLOOKUP($C1157,Elster!$I$5:$M$148,3,FALSE),$C1157))</f>
        <v xml:space="preserve">   "MODGRAD"                                          </v>
      </c>
      <c r="F1157">
        <f t="shared" si="37"/>
        <v>45</v>
      </c>
      <c r="G1157" s="2">
        <f t="shared" si="38"/>
        <v>4.9739999999998119E-3</v>
      </c>
    </row>
    <row r="1158" spans="1:7" x14ac:dyDescent="0.35">
      <c r="A1158" t="s">
        <v>17105</v>
      </c>
      <c r="B1158" t="s">
        <v>7319</v>
      </c>
      <c r="C1158" t="s">
        <v>7318</v>
      </c>
      <c r="D1158" t="str">
        <f>IF($B1158="B","",IFERROR(VLOOKUP($C1158,Elster!$I$5:$M$148,3,FALSE),$C1158))</f>
        <v xml:space="preserve">   "SAMMLERISTTEMP"                                   </v>
      </c>
      <c r="E1158" t="str">
        <f>IF($B1158="A","",IFERROR(VLOOKUP($C1158,Elster!$I$5:$M$148,3,FALSE),$C1158))</f>
        <v/>
      </c>
      <c r="F1158">
        <f t="shared" si="37"/>
        <v>13</v>
      </c>
      <c r="G1158" s="2">
        <f t="shared" si="38"/>
        <v>1.6224000000000238E-2</v>
      </c>
    </row>
    <row r="1159" spans="1:7" x14ac:dyDescent="0.35">
      <c r="A1159" t="s">
        <v>17106</v>
      </c>
      <c r="B1159" t="s">
        <v>7317</v>
      </c>
      <c r="C1159" t="s">
        <v>7318</v>
      </c>
      <c r="D1159" t="str">
        <f>IF($B1159="B","",IFERROR(VLOOKUP($C1159,Elster!$I$5:$M$148,3,FALSE),$C1159))</f>
        <v/>
      </c>
      <c r="E1159" t="str">
        <f>IF($B1159="A","",IFERROR(VLOOKUP($C1159,Elster!$I$5:$M$148,3,FALSE),$C1159))</f>
        <v xml:space="preserve">   "SAMMLERISTTEMP"                                   </v>
      </c>
      <c r="F1159">
        <f t="shared" si="37"/>
        <v>13</v>
      </c>
      <c r="G1159" s="2">
        <f t="shared" si="38"/>
        <v>2.6000000000081513E-5</v>
      </c>
    </row>
    <row r="1160" spans="1:7" x14ac:dyDescent="0.35">
      <c r="A1160" t="s">
        <v>17107</v>
      </c>
      <c r="B1160" t="s">
        <v>7317</v>
      </c>
      <c r="C1160" t="s">
        <v>7320</v>
      </c>
      <c r="D1160" t="str">
        <f>IF($B1160="B","",IFERROR(VLOOKUP($C1160,Elster!$I$5:$M$148,3,FALSE),$C1160))</f>
        <v/>
      </c>
      <c r="E1160" t="str">
        <f>IF($B1160="A","",IFERROR(VLOOKUP($C1160,Elster!$I$5:$M$148,3,FALSE),$C1160))</f>
        <v>0x000</v>
      </c>
      <c r="F1160">
        <f t="shared" si="37"/>
        <v>0</v>
      </c>
      <c r="G1160" s="2">
        <f t="shared" si="38"/>
        <v>4.9999999999998934E-3</v>
      </c>
    </row>
    <row r="1161" spans="1:7" x14ac:dyDescent="0.35">
      <c r="A1161" t="s">
        <v>17107</v>
      </c>
      <c r="B1161" t="s">
        <v>7319</v>
      </c>
      <c r="C1161" t="s">
        <v>7320</v>
      </c>
      <c r="D1161" t="str">
        <f>IF($B1161="B","",IFERROR(VLOOKUP($C1161,Elster!$I$5:$M$148,3,FALSE),$C1161))</f>
        <v>0x000</v>
      </c>
      <c r="E1161" t="str">
        <f>IF($B1161="A","",IFERROR(VLOOKUP($C1161,Elster!$I$5:$M$148,3,FALSE),$C1161))</f>
        <v/>
      </c>
      <c r="F1161">
        <f t="shared" si="37"/>
        <v>0</v>
      </c>
      <c r="G1161" s="2">
        <f t="shared" si="38"/>
        <v>0</v>
      </c>
    </row>
    <row r="1162" spans="1:7" x14ac:dyDescent="0.35">
      <c r="A1162" t="s">
        <v>17108</v>
      </c>
      <c r="B1162" t="s">
        <v>7317</v>
      </c>
      <c r="C1162" t="s">
        <v>7325</v>
      </c>
      <c r="D1162" t="str">
        <f>IF($B1162="B","",IFERROR(VLOOKUP($C1162,Elster!$I$5:$M$148,3,FALSE),$C1162))</f>
        <v/>
      </c>
      <c r="E1162" t="str">
        <f>IF($B1162="A","",IFERROR(VLOOKUP($C1162,Elster!$I$5:$M$148,3,FALSE),$C1162))</f>
        <v xml:space="preserve">   "SPEICHERSOLLTEMP"                                 </v>
      </c>
      <c r="F1162">
        <f t="shared" si="37"/>
        <v>3</v>
      </c>
      <c r="G1162" s="2">
        <f t="shared" si="38"/>
        <v>4.9999999999998934E-3</v>
      </c>
    </row>
    <row r="1163" spans="1:7" x14ac:dyDescent="0.35">
      <c r="A1163" t="s">
        <v>17108</v>
      </c>
      <c r="B1163" t="s">
        <v>7319</v>
      </c>
      <c r="C1163" t="s">
        <v>7325</v>
      </c>
      <c r="D1163" t="str">
        <f>IF($B1163="B","",IFERROR(VLOOKUP($C1163,Elster!$I$5:$M$148,3,FALSE),$C1163))</f>
        <v xml:space="preserve">   "SPEICHERSOLLTEMP"                                 </v>
      </c>
      <c r="E1163" t="str">
        <f>IF($B1163="A","",IFERROR(VLOOKUP($C1163,Elster!$I$5:$M$148,3,FALSE),$C1163))</f>
        <v/>
      </c>
      <c r="F1163">
        <f t="shared" si="37"/>
        <v>3</v>
      </c>
      <c r="G1163" s="2">
        <f t="shared" si="38"/>
        <v>0</v>
      </c>
    </row>
    <row r="1164" spans="1:7" x14ac:dyDescent="0.35">
      <c r="A1164" t="s">
        <v>17109</v>
      </c>
      <c r="B1164" t="s">
        <v>7317</v>
      </c>
      <c r="C1164" t="s">
        <v>7321</v>
      </c>
      <c r="D1164" t="str">
        <f>IF($B1164="B","",IFERROR(VLOOKUP($C1164,Elster!$I$5:$M$148,3,FALSE),$C1164))</f>
        <v/>
      </c>
      <c r="E1164" t="str">
        <f>IF($B1164="A","",IFERROR(VLOOKUP($C1164,Elster!$I$5:$M$148,3,FALSE),$C1164))</f>
        <v xml:space="preserve">   "FEHLERMELDUNG"                                    </v>
      </c>
      <c r="F1164">
        <f t="shared" si="37"/>
        <v>1</v>
      </c>
      <c r="G1164" s="2">
        <f t="shared" si="38"/>
        <v>4.9999999999998934E-3</v>
      </c>
    </row>
    <row r="1165" spans="1:7" x14ac:dyDescent="0.35">
      <c r="A1165" t="s">
        <v>17109</v>
      </c>
      <c r="B1165" t="s">
        <v>7319</v>
      </c>
      <c r="C1165" t="s">
        <v>7321</v>
      </c>
      <c r="D1165" t="str">
        <f>IF($B1165="B","",IFERROR(VLOOKUP($C1165,Elster!$I$5:$M$148,3,FALSE),$C1165))</f>
        <v xml:space="preserve">   "FEHLERMELDUNG"                                    </v>
      </c>
      <c r="E1165" t="str">
        <f>IF($B1165="A","",IFERROR(VLOOKUP($C1165,Elster!$I$5:$M$148,3,FALSE),$C1165))</f>
        <v/>
      </c>
      <c r="F1165">
        <f t="shared" si="37"/>
        <v>1</v>
      </c>
      <c r="G1165" s="2">
        <f t="shared" si="38"/>
        <v>0</v>
      </c>
    </row>
    <row r="1166" spans="1:7" x14ac:dyDescent="0.35">
      <c r="A1166" t="s">
        <v>17110</v>
      </c>
      <c r="B1166" t="s">
        <v>7317</v>
      </c>
      <c r="C1166" t="s">
        <v>7320</v>
      </c>
      <c r="D1166" t="str">
        <f>IF($B1166="B","",IFERROR(VLOOKUP($C1166,Elster!$I$5:$M$148,3,FALSE),$C1166))</f>
        <v/>
      </c>
      <c r="E1166" t="str">
        <f>IF($B1166="A","",IFERROR(VLOOKUP($C1166,Elster!$I$5:$M$148,3,FALSE),$C1166))</f>
        <v>0x000</v>
      </c>
      <c r="F1166">
        <f t="shared" si="37"/>
        <v>0</v>
      </c>
      <c r="G1166" s="2">
        <f t="shared" si="38"/>
        <v>4.9999999999998934E-3</v>
      </c>
    </row>
    <row r="1167" spans="1:7" x14ac:dyDescent="0.35">
      <c r="A1167" t="s">
        <v>17110</v>
      </c>
      <c r="B1167" t="s">
        <v>7319</v>
      </c>
      <c r="C1167" t="s">
        <v>7320</v>
      </c>
      <c r="D1167" t="str">
        <f>IF($B1167="B","",IFERROR(VLOOKUP($C1167,Elster!$I$5:$M$148,3,FALSE),$C1167))</f>
        <v>0x000</v>
      </c>
      <c r="E1167" t="str">
        <f>IF($B1167="A","",IFERROR(VLOOKUP($C1167,Elster!$I$5:$M$148,3,FALSE),$C1167))</f>
        <v/>
      </c>
      <c r="F1167">
        <f t="shared" si="37"/>
        <v>0</v>
      </c>
      <c r="G1167" s="2">
        <f t="shared" si="38"/>
        <v>0</v>
      </c>
    </row>
    <row r="1168" spans="1:7" x14ac:dyDescent="0.35">
      <c r="A1168" t="s">
        <v>17111</v>
      </c>
      <c r="B1168" t="s">
        <v>7317</v>
      </c>
      <c r="C1168" t="s">
        <v>7366</v>
      </c>
      <c r="D1168" t="str">
        <f>IF($B1168="B","",IFERROR(VLOOKUP($C1168,Elster!$I$5:$M$148,3,FALSE),$C1168))</f>
        <v/>
      </c>
      <c r="E1168" t="str">
        <f>IF($B1168="A","",IFERROR(VLOOKUP($C1168,Elster!$I$5:$M$148,3,FALSE),$C1168))</f>
        <v xml:space="preserve">//   "ERWEITERUNGSTELEGRAMM"                            </v>
      </c>
      <c r="F1168">
        <f t="shared" si="37"/>
        <v>250</v>
      </c>
      <c r="G1168" s="2">
        <f t="shared" si="38"/>
        <v>4.9990000000006418E-3</v>
      </c>
    </row>
    <row r="1169" spans="1:7" x14ac:dyDescent="0.35">
      <c r="A1169" t="s">
        <v>17111</v>
      </c>
      <c r="B1169" t="s">
        <v>7319</v>
      </c>
      <c r="C1169" t="s">
        <v>7366</v>
      </c>
      <c r="D1169" t="str">
        <f>IF($B1169="B","",IFERROR(VLOOKUP($C1169,Elster!$I$5:$M$148,3,FALSE),$C1169))</f>
        <v xml:space="preserve">//   "ERWEITERUNGSTELEGRAMM"                            </v>
      </c>
      <c r="E1169" t="str">
        <f>IF($B1169="A","",IFERROR(VLOOKUP($C1169,Elster!$I$5:$M$148,3,FALSE),$C1169))</f>
        <v/>
      </c>
      <c r="F1169">
        <f t="shared" si="37"/>
        <v>250</v>
      </c>
      <c r="G1169" s="2">
        <f t="shared" si="38"/>
        <v>0</v>
      </c>
    </row>
    <row r="1170" spans="1:7" x14ac:dyDescent="0.35">
      <c r="A1170" t="s">
        <v>17112</v>
      </c>
      <c r="B1170" t="s">
        <v>7317</v>
      </c>
      <c r="C1170" t="s">
        <v>7321</v>
      </c>
      <c r="D1170" t="str">
        <f>IF($B1170="B","",IFERROR(VLOOKUP($C1170,Elster!$I$5:$M$148,3,FALSE),$C1170))</f>
        <v/>
      </c>
      <c r="E1170" t="str">
        <f>IF($B1170="A","",IFERROR(VLOOKUP($C1170,Elster!$I$5:$M$148,3,FALSE),$C1170))</f>
        <v xml:space="preserve">   "FEHLERMELDUNG"                                    </v>
      </c>
      <c r="F1170">
        <f t="shared" si="37"/>
        <v>1</v>
      </c>
      <c r="G1170" s="2">
        <f t="shared" si="38"/>
        <v>4.9999999999998934E-3</v>
      </c>
    </row>
    <row r="1171" spans="1:7" x14ac:dyDescent="0.35">
      <c r="A1171" t="s">
        <v>17112</v>
      </c>
      <c r="B1171" t="s">
        <v>7319</v>
      </c>
      <c r="C1171" t="s">
        <v>7321</v>
      </c>
      <c r="D1171" t="str">
        <f>IF($B1171="B","",IFERROR(VLOOKUP($C1171,Elster!$I$5:$M$148,3,FALSE),$C1171))</f>
        <v xml:space="preserve">   "FEHLERMELDUNG"                                    </v>
      </c>
      <c r="E1171" t="str">
        <f>IF($B1171="A","",IFERROR(VLOOKUP($C1171,Elster!$I$5:$M$148,3,FALSE),$C1171))</f>
        <v/>
      </c>
      <c r="F1171">
        <f t="shared" si="37"/>
        <v>1</v>
      </c>
      <c r="G1171" s="2">
        <f t="shared" si="38"/>
        <v>0</v>
      </c>
    </row>
    <row r="1172" spans="1:7" x14ac:dyDescent="0.35">
      <c r="A1172" t="s">
        <v>17113</v>
      </c>
      <c r="B1172" t="s">
        <v>7317</v>
      </c>
      <c r="C1172" t="s">
        <v>7357</v>
      </c>
      <c r="D1172" t="str">
        <f>IF($B1172="B","",IFERROR(VLOOKUP($C1172,Elster!$I$5:$M$148,3,FALSE),$C1172))</f>
        <v/>
      </c>
      <c r="E1172" t="str">
        <f>IF($B1172="A","",IFERROR(VLOOKUP($C1172,Elster!$I$5:$M$148,3,FALSE),$C1172))</f>
        <v xml:space="preserve">   "MIN_TEMP_KESSEL"                                  </v>
      </c>
      <c r="F1172">
        <f t="shared" si="37"/>
        <v>32</v>
      </c>
      <c r="G1172" s="2">
        <f t="shared" si="38"/>
        <v>4.9999999999998934E-3</v>
      </c>
    </row>
    <row r="1173" spans="1:7" x14ac:dyDescent="0.35">
      <c r="A1173" t="s">
        <v>17113</v>
      </c>
      <c r="B1173" t="s">
        <v>7319</v>
      </c>
      <c r="C1173" t="s">
        <v>7357</v>
      </c>
      <c r="D1173" t="str">
        <f>IF($B1173="B","",IFERROR(VLOOKUP($C1173,Elster!$I$5:$M$148,3,FALSE),$C1173))</f>
        <v xml:space="preserve">   "MIN_TEMP_KESSEL"                                  </v>
      </c>
      <c r="E1173" t="str">
        <f>IF($B1173="A","",IFERROR(VLOOKUP($C1173,Elster!$I$5:$M$148,3,FALSE),$C1173))</f>
        <v/>
      </c>
      <c r="F1173">
        <f t="shared" si="37"/>
        <v>32</v>
      </c>
      <c r="G1173" s="2">
        <f t="shared" si="38"/>
        <v>0</v>
      </c>
    </row>
    <row r="1174" spans="1:7" x14ac:dyDescent="0.35">
      <c r="A1174" t="s">
        <v>17114</v>
      </c>
      <c r="B1174" t="s">
        <v>7317</v>
      </c>
      <c r="C1174" t="s">
        <v>7343</v>
      </c>
      <c r="D1174" t="str">
        <f>IF($B1174="B","",IFERROR(VLOOKUP($C1174,Elster!$I$5:$M$148,3,FALSE),$C1174))</f>
        <v/>
      </c>
      <c r="E1174" t="str">
        <f>IF($B1174="A","",IFERROR(VLOOKUP($C1174,Elster!$I$5:$M$148,3,FALSE),$C1174))</f>
        <v xml:space="preserve">   "RAUMSOLLTEMP_NACHT"                               </v>
      </c>
      <c r="F1174">
        <f t="shared" si="37"/>
        <v>8</v>
      </c>
      <c r="G1174" s="2">
        <f t="shared" si="38"/>
        <v>4.9999999999998934E-3</v>
      </c>
    </row>
    <row r="1175" spans="1:7" x14ac:dyDescent="0.35">
      <c r="A1175" t="s">
        <v>17114</v>
      </c>
      <c r="B1175" t="s">
        <v>7319</v>
      </c>
      <c r="C1175" t="s">
        <v>7343</v>
      </c>
      <c r="D1175" t="str">
        <f>IF($B1175="B","",IFERROR(VLOOKUP($C1175,Elster!$I$5:$M$148,3,FALSE),$C1175))</f>
        <v xml:space="preserve">   "RAUMSOLLTEMP_NACHT"                               </v>
      </c>
      <c r="E1175" t="str">
        <f>IF($B1175="A","",IFERROR(VLOOKUP($C1175,Elster!$I$5:$M$148,3,FALSE),$C1175))</f>
        <v/>
      </c>
      <c r="F1175">
        <f t="shared" si="37"/>
        <v>8</v>
      </c>
      <c r="G1175" s="2">
        <f t="shared" si="38"/>
        <v>0</v>
      </c>
    </row>
    <row r="1176" spans="1:7" x14ac:dyDescent="0.35">
      <c r="A1176" t="s">
        <v>17115</v>
      </c>
      <c r="B1176" t="s">
        <v>7317</v>
      </c>
      <c r="C1176" t="s">
        <v>7320</v>
      </c>
      <c r="D1176" t="str">
        <f>IF($B1176="B","",IFERROR(VLOOKUP($C1176,Elster!$I$5:$M$148,3,FALSE),$C1176))</f>
        <v/>
      </c>
      <c r="E1176" t="str">
        <f>IF($B1176="A","",IFERROR(VLOOKUP($C1176,Elster!$I$5:$M$148,3,FALSE),$C1176))</f>
        <v>0x000</v>
      </c>
      <c r="F1176">
        <f t="shared" si="37"/>
        <v>0</v>
      </c>
      <c r="G1176" s="2">
        <f t="shared" si="38"/>
        <v>4.9999999999998934E-3</v>
      </c>
    </row>
    <row r="1177" spans="1:7" x14ac:dyDescent="0.35">
      <c r="A1177" t="s">
        <v>17115</v>
      </c>
      <c r="B1177" t="s">
        <v>7319</v>
      </c>
      <c r="C1177" t="s">
        <v>7320</v>
      </c>
      <c r="D1177" t="str">
        <f>IF($B1177="B","",IFERROR(VLOOKUP($C1177,Elster!$I$5:$M$148,3,FALSE),$C1177))</f>
        <v>0x000</v>
      </c>
      <c r="E1177" t="str">
        <f>IF($B1177="A","",IFERROR(VLOOKUP($C1177,Elster!$I$5:$M$148,3,FALSE),$C1177))</f>
        <v/>
      </c>
      <c r="F1177">
        <f t="shared" si="37"/>
        <v>0</v>
      </c>
      <c r="G1177" s="2">
        <f t="shared" si="38"/>
        <v>0</v>
      </c>
    </row>
    <row r="1178" spans="1:7" x14ac:dyDescent="0.35">
      <c r="A1178" t="s">
        <v>17116</v>
      </c>
      <c r="B1178" t="s">
        <v>7317</v>
      </c>
      <c r="C1178" t="s">
        <v>7321</v>
      </c>
      <c r="D1178" t="str">
        <f>IF($B1178="B","",IFERROR(VLOOKUP($C1178,Elster!$I$5:$M$148,3,FALSE),$C1178))</f>
        <v/>
      </c>
      <c r="E1178" t="str">
        <f>IF($B1178="A","",IFERROR(VLOOKUP($C1178,Elster!$I$5:$M$148,3,FALSE),$C1178))</f>
        <v xml:space="preserve">   "FEHLERMELDUNG"                                    </v>
      </c>
      <c r="F1178">
        <f t="shared" si="37"/>
        <v>1</v>
      </c>
      <c r="G1178" s="2">
        <f t="shared" si="38"/>
        <v>4.9999999999998934E-3</v>
      </c>
    </row>
    <row r="1179" spans="1:7" x14ac:dyDescent="0.35">
      <c r="A1179" t="s">
        <v>17116</v>
      </c>
      <c r="B1179" t="s">
        <v>7319</v>
      </c>
      <c r="C1179" t="s">
        <v>7321</v>
      </c>
      <c r="D1179" t="str">
        <f>IF($B1179="B","",IFERROR(VLOOKUP($C1179,Elster!$I$5:$M$148,3,FALSE),$C1179))</f>
        <v xml:space="preserve">   "FEHLERMELDUNG"                                    </v>
      </c>
      <c r="E1179" t="str">
        <f>IF($B1179="A","",IFERROR(VLOOKUP($C1179,Elster!$I$5:$M$148,3,FALSE),$C1179))</f>
        <v/>
      </c>
      <c r="F1179">
        <f t="shared" si="37"/>
        <v>1</v>
      </c>
      <c r="G1179" s="2">
        <f t="shared" si="38"/>
        <v>0</v>
      </c>
    </row>
    <row r="1180" spans="1:7" x14ac:dyDescent="0.35">
      <c r="A1180" t="s">
        <v>17117</v>
      </c>
      <c r="B1180" t="s">
        <v>7317</v>
      </c>
      <c r="C1180" t="s">
        <v>7355</v>
      </c>
      <c r="D1180" t="str">
        <f>IF($B1180="B","",IFERROR(VLOOKUP($C1180,Elster!$I$5:$M$148,3,FALSE),$C1180))</f>
        <v/>
      </c>
      <c r="E1180" t="str">
        <f>IF($B1180="A","",IFERROR(VLOOKUP($C1180,Elster!$I$5:$M$148,3,FALSE),$C1180))</f>
        <v xml:space="preserve">   "MIN_WASSERDRUCK"                                  </v>
      </c>
      <c r="F1180">
        <f t="shared" si="37"/>
        <v>52</v>
      </c>
      <c r="G1180" s="2">
        <f t="shared" si="38"/>
        <v>4.9999999999998934E-3</v>
      </c>
    </row>
    <row r="1181" spans="1:7" x14ac:dyDescent="0.35">
      <c r="A1181" t="s">
        <v>17117</v>
      </c>
      <c r="B1181" t="s">
        <v>7319</v>
      </c>
      <c r="C1181" t="s">
        <v>7355</v>
      </c>
      <c r="D1181" t="str">
        <f>IF($B1181="B","",IFERROR(VLOOKUP($C1181,Elster!$I$5:$M$148,3,FALSE),$C1181))</f>
        <v xml:space="preserve">   "MIN_WASSERDRUCK"                                  </v>
      </c>
      <c r="E1181" t="str">
        <f>IF($B1181="A","",IFERROR(VLOOKUP($C1181,Elster!$I$5:$M$148,3,FALSE),$C1181))</f>
        <v/>
      </c>
      <c r="F1181">
        <f t="shared" si="37"/>
        <v>52</v>
      </c>
      <c r="G1181" s="2">
        <f t="shared" si="38"/>
        <v>0</v>
      </c>
    </row>
    <row r="1182" spans="1:7" x14ac:dyDescent="0.35">
      <c r="A1182" t="s">
        <v>17118</v>
      </c>
      <c r="B1182" t="s">
        <v>7317</v>
      </c>
      <c r="C1182" t="s">
        <v>7325</v>
      </c>
      <c r="D1182" t="str">
        <f>IF($B1182="B","",IFERROR(VLOOKUP($C1182,Elster!$I$5:$M$148,3,FALSE),$C1182))</f>
        <v/>
      </c>
      <c r="E1182" t="str">
        <f>IF($B1182="A","",IFERROR(VLOOKUP($C1182,Elster!$I$5:$M$148,3,FALSE),$C1182))</f>
        <v xml:space="preserve">   "SPEICHERSOLLTEMP"                                 </v>
      </c>
      <c r="F1182">
        <f t="shared" si="37"/>
        <v>3</v>
      </c>
      <c r="G1182" s="2">
        <f t="shared" si="38"/>
        <v>7.0570000000005351E-3</v>
      </c>
    </row>
    <row r="1183" spans="1:7" x14ac:dyDescent="0.35">
      <c r="A1183" t="s">
        <v>17119</v>
      </c>
      <c r="B1183" t="s">
        <v>7317</v>
      </c>
      <c r="C1183" t="s">
        <v>7320</v>
      </c>
      <c r="D1183" t="str">
        <f>IF($B1183="B","",IFERROR(VLOOKUP($C1183,Elster!$I$5:$M$148,3,FALSE),$C1183))</f>
        <v/>
      </c>
      <c r="E1183" t="str">
        <f>IF($B1183="A","",IFERROR(VLOOKUP($C1183,Elster!$I$5:$M$148,3,FALSE),$C1183))</f>
        <v>0x000</v>
      </c>
      <c r="F1183">
        <f t="shared" si="37"/>
        <v>0</v>
      </c>
      <c r="G1183" s="2">
        <f t="shared" si="38"/>
        <v>4.9739999999998119E-3</v>
      </c>
    </row>
    <row r="1184" spans="1:7" x14ac:dyDescent="0.35">
      <c r="A1184" t="s">
        <v>17120</v>
      </c>
      <c r="B1184" t="s">
        <v>7317</v>
      </c>
      <c r="C1184" t="s">
        <v>7318</v>
      </c>
      <c r="D1184" t="str">
        <f>IF($B1184="B","",IFERROR(VLOOKUP($C1184,Elster!$I$5:$M$148,3,FALSE),$C1184))</f>
        <v/>
      </c>
      <c r="E1184" t="str">
        <f>IF($B1184="A","",IFERROR(VLOOKUP($C1184,Elster!$I$5:$M$148,3,FALSE),$C1184))</f>
        <v xml:space="preserve">   "SAMMLERISTTEMP"                                   </v>
      </c>
      <c r="F1184">
        <f t="shared" si="37"/>
        <v>13</v>
      </c>
      <c r="G1184" s="2">
        <f t="shared" si="38"/>
        <v>4.9479999999997304E-3</v>
      </c>
    </row>
    <row r="1185" spans="1:7" x14ac:dyDescent="0.35">
      <c r="A1185" t="s">
        <v>17121</v>
      </c>
      <c r="B1185" t="s">
        <v>7317</v>
      </c>
      <c r="C1185" t="s">
        <v>7329</v>
      </c>
      <c r="D1185" t="str">
        <f>IF($B1185="B","",IFERROR(VLOOKUP($C1185,Elster!$I$5:$M$148,3,FALSE),$C1185))</f>
        <v/>
      </c>
      <c r="E1185" t="str">
        <f>IF($B1185="A","",IFERROR(VLOOKUP($C1185,Elster!$I$5:$M$148,3,FALSE),$C1185))</f>
        <v xml:space="preserve">   "KESSELSOLLTEMP"                                   </v>
      </c>
      <c r="F1185">
        <f t="shared" si="37"/>
        <v>2</v>
      </c>
      <c r="G1185" s="2">
        <f t="shared" si="38"/>
        <v>4.9739999999998119E-3</v>
      </c>
    </row>
    <row r="1186" spans="1:7" x14ac:dyDescent="0.35">
      <c r="A1186" t="s">
        <v>17122</v>
      </c>
      <c r="B1186" t="s">
        <v>7317</v>
      </c>
      <c r="C1186" t="s">
        <v>7320</v>
      </c>
      <c r="D1186" t="str">
        <f>IF($B1186="B","",IFERROR(VLOOKUP($C1186,Elster!$I$5:$M$148,3,FALSE),$C1186))</f>
        <v/>
      </c>
      <c r="E1186" t="str">
        <f>IF($B1186="A","",IFERROR(VLOOKUP($C1186,Elster!$I$5:$M$148,3,FALSE),$C1186))</f>
        <v>0x000</v>
      </c>
      <c r="F1186">
        <f t="shared" si="37"/>
        <v>0</v>
      </c>
      <c r="G1186" s="2">
        <f t="shared" si="38"/>
        <v>4.9740000000007001E-3</v>
      </c>
    </row>
    <row r="1187" spans="1:7" x14ac:dyDescent="0.35">
      <c r="A1187" t="s">
        <v>17123</v>
      </c>
      <c r="B1187" t="s">
        <v>7317</v>
      </c>
      <c r="C1187" t="s">
        <v>7366</v>
      </c>
      <c r="D1187" t="str">
        <f>IF($B1187="B","",IFERROR(VLOOKUP($C1187,Elster!$I$5:$M$148,3,FALSE),$C1187))</f>
        <v/>
      </c>
      <c r="E1187" t="str">
        <f>IF($B1187="A","",IFERROR(VLOOKUP($C1187,Elster!$I$5:$M$148,3,FALSE),$C1187))</f>
        <v xml:space="preserve">//   "ERWEITERUNGSTELEGRAMM"                            </v>
      </c>
      <c r="F1187">
        <f t="shared" si="37"/>
        <v>250</v>
      </c>
      <c r="G1187" s="2">
        <f t="shared" si="38"/>
        <v>4.9729999999996721E-3</v>
      </c>
    </row>
    <row r="1188" spans="1:7" x14ac:dyDescent="0.35">
      <c r="A1188" t="s">
        <v>17124</v>
      </c>
      <c r="B1188" t="s">
        <v>7317</v>
      </c>
      <c r="C1188" t="s">
        <v>7321</v>
      </c>
      <c r="D1188" t="str">
        <f>IF($B1188="B","",IFERROR(VLOOKUP($C1188,Elster!$I$5:$M$148,3,FALSE),$C1188))</f>
        <v/>
      </c>
      <c r="E1188" t="str">
        <f>IF($B1188="A","",IFERROR(VLOOKUP($C1188,Elster!$I$5:$M$148,3,FALSE),$C1188))</f>
        <v xml:space="preserve">   "FEHLERMELDUNG"                                    </v>
      </c>
      <c r="F1188">
        <f t="shared" si="37"/>
        <v>1</v>
      </c>
      <c r="G1188" s="2">
        <f t="shared" si="38"/>
        <v>4.9479999999997304E-3</v>
      </c>
    </row>
    <row r="1189" spans="1:7" x14ac:dyDescent="0.35">
      <c r="A1189" t="s">
        <v>17125</v>
      </c>
      <c r="B1189" t="s">
        <v>7317</v>
      </c>
      <c r="C1189" t="s">
        <v>7357</v>
      </c>
      <c r="D1189" t="str">
        <f>IF($B1189="B","",IFERROR(VLOOKUP($C1189,Elster!$I$5:$M$148,3,FALSE),$C1189))</f>
        <v/>
      </c>
      <c r="E1189" t="str">
        <f>IF($B1189="A","",IFERROR(VLOOKUP($C1189,Elster!$I$5:$M$148,3,FALSE),$C1189))</f>
        <v xml:space="preserve">   "MIN_TEMP_KESSEL"                                  </v>
      </c>
      <c r="F1189">
        <f t="shared" si="37"/>
        <v>32</v>
      </c>
      <c r="G1189" s="2">
        <f t="shared" si="38"/>
        <v>4.9740000000007001E-3</v>
      </c>
    </row>
    <row r="1190" spans="1:7" x14ac:dyDescent="0.35">
      <c r="A1190" t="s">
        <v>17126</v>
      </c>
      <c r="B1190" t="s">
        <v>7317</v>
      </c>
      <c r="C1190" t="s">
        <v>7343</v>
      </c>
      <c r="D1190" t="str">
        <f>IF($B1190="B","",IFERROR(VLOOKUP($C1190,Elster!$I$5:$M$148,3,FALSE),$C1190))</f>
        <v/>
      </c>
      <c r="E1190" t="str">
        <f>IF($B1190="A","",IFERROR(VLOOKUP($C1190,Elster!$I$5:$M$148,3,FALSE),$C1190))</f>
        <v xml:space="preserve">   "RAUMSOLLTEMP_NACHT"                               </v>
      </c>
      <c r="F1190">
        <f t="shared" si="37"/>
        <v>8</v>
      </c>
      <c r="G1190" s="2">
        <f t="shared" si="38"/>
        <v>4.9739999999998119E-3</v>
      </c>
    </row>
    <row r="1191" spans="1:7" x14ac:dyDescent="0.35">
      <c r="A1191" t="s">
        <v>17127</v>
      </c>
      <c r="B1191" t="s">
        <v>7317</v>
      </c>
      <c r="C1191" t="s">
        <v>7320</v>
      </c>
      <c r="D1191" t="str">
        <f>IF($B1191="B","",IFERROR(VLOOKUP($C1191,Elster!$I$5:$M$148,3,FALSE),$C1191))</f>
        <v/>
      </c>
      <c r="E1191" t="str">
        <f>IF($B1191="A","",IFERROR(VLOOKUP($C1191,Elster!$I$5:$M$148,3,FALSE),$C1191))</f>
        <v>0x000</v>
      </c>
      <c r="F1191">
        <f t="shared" si="37"/>
        <v>0</v>
      </c>
      <c r="G1191" s="2">
        <f t="shared" si="38"/>
        <v>4.9739999999998119E-3</v>
      </c>
    </row>
    <row r="1192" spans="1:7" x14ac:dyDescent="0.35">
      <c r="A1192" t="s">
        <v>17128</v>
      </c>
      <c r="B1192" t="s">
        <v>7317</v>
      </c>
      <c r="C1192" t="s">
        <v>7321</v>
      </c>
      <c r="D1192" t="str">
        <f>IF($B1192="B","",IFERROR(VLOOKUP($C1192,Elster!$I$5:$M$148,3,FALSE),$C1192))</f>
        <v/>
      </c>
      <c r="E1192" t="str">
        <f>IF($B1192="A","",IFERROR(VLOOKUP($C1192,Elster!$I$5:$M$148,3,FALSE),$C1192))</f>
        <v xml:space="preserve">   "FEHLERMELDUNG"                                    </v>
      </c>
      <c r="F1192">
        <f t="shared" si="37"/>
        <v>1</v>
      </c>
      <c r="G1192" s="2">
        <f t="shared" si="38"/>
        <v>4.9479999999997304E-3</v>
      </c>
    </row>
    <row r="1193" spans="1:7" x14ac:dyDescent="0.35">
      <c r="A1193" t="s">
        <v>17129</v>
      </c>
      <c r="B1193" t="s">
        <v>7317</v>
      </c>
      <c r="C1193" t="s">
        <v>8095</v>
      </c>
      <c r="D1193" t="str">
        <f>IF($B1193="B","",IFERROR(VLOOKUP($C1193,Elster!$I$5:$M$148,3,FALSE),$C1193))</f>
        <v/>
      </c>
      <c r="E1193" t="str">
        <f>IF($B1193="A","",IFERROR(VLOOKUP($C1193,Elster!$I$5:$M$148,3,FALSE),$C1193))</f>
        <v xml:space="preserve">   "LEISTUNGSKORREKTUR"                               </v>
      </c>
      <c r="F1193">
        <f t="shared" si="37"/>
        <v>53</v>
      </c>
      <c r="G1193" s="2">
        <f t="shared" si="38"/>
        <v>4.9739999999998119E-3</v>
      </c>
    </row>
    <row r="1194" spans="1:7" x14ac:dyDescent="0.35">
      <c r="A1194" t="s">
        <v>17130</v>
      </c>
      <c r="B1194" t="s">
        <v>7317</v>
      </c>
      <c r="C1194" t="s">
        <v>7318</v>
      </c>
      <c r="D1194" t="str">
        <f>IF($B1194="B","",IFERROR(VLOOKUP($C1194,Elster!$I$5:$M$148,3,FALSE),$C1194))</f>
        <v/>
      </c>
      <c r="E1194" t="str">
        <f>IF($B1194="A","",IFERROR(VLOOKUP($C1194,Elster!$I$5:$M$148,3,FALSE),$C1194))</f>
        <v xml:space="preserve">   "SAMMLERISTTEMP"                                   </v>
      </c>
      <c r="F1194">
        <f t="shared" si="37"/>
        <v>13</v>
      </c>
      <c r="G1194" s="2">
        <f t="shared" si="38"/>
        <v>0.11169000000000029</v>
      </c>
    </row>
    <row r="1195" spans="1:7" x14ac:dyDescent="0.35">
      <c r="A1195" t="s">
        <v>17130</v>
      </c>
      <c r="B1195" t="s">
        <v>7319</v>
      </c>
      <c r="C1195" t="s">
        <v>7318</v>
      </c>
      <c r="D1195" t="str">
        <f>IF($B1195="B","",IFERROR(VLOOKUP($C1195,Elster!$I$5:$M$148,3,FALSE),$C1195))</f>
        <v xml:space="preserve">   "SAMMLERISTTEMP"                                   </v>
      </c>
      <c r="E1195" t="str">
        <f>IF($B1195="A","",IFERROR(VLOOKUP($C1195,Elster!$I$5:$M$148,3,FALSE),$C1195))</f>
        <v/>
      </c>
      <c r="F1195">
        <f t="shared" si="37"/>
        <v>13</v>
      </c>
      <c r="G1195" s="2">
        <f t="shared" si="38"/>
        <v>0</v>
      </c>
    </row>
    <row r="1196" spans="1:7" x14ac:dyDescent="0.35">
      <c r="A1196" t="s">
        <v>17131</v>
      </c>
      <c r="B1196" t="s">
        <v>7319</v>
      </c>
      <c r="C1196" t="s">
        <v>7320</v>
      </c>
      <c r="D1196" t="str">
        <f>IF($B1196="B","",IFERROR(VLOOKUP($C1196,Elster!$I$5:$M$148,3,FALSE),$C1196))</f>
        <v>0x000</v>
      </c>
      <c r="E1196" t="str">
        <f>IF($B1196="A","",IFERROR(VLOOKUP($C1196,Elster!$I$5:$M$148,3,FALSE),$C1196))</f>
        <v/>
      </c>
      <c r="F1196">
        <f t="shared" si="37"/>
        <v>0</v>
      </c>
      <c r="G1196" s="2">
        <f t="shared" si="38"/>
        <v>4.9999999999998934E-3</v>
      </c>
    </row>
    <row r="1197" spans="1:7" x14ac:dyDescent="0.35">
      <c r="A1197" t="s">
        <v>17132</v>
      </c>
      <c r="B1197" t="s">
        <v>7317</v>
      </c>
      <c r="C1197" t="s">
        <v>7320</v>
      </c>
      <c r="D1197" t="str">
        <f>IF($B1197="B","",IFERROR(VLOOKUP($C1197,Elster!$I$5:$M$148,3,FALSE),$C1197))</f>
        <v/>
      </c>
      <c r="E1197" t="str">
        <f>IF($B1197="A","",IFERROR(VLOOKUP($C1197,Elster!$I$5:$M$148,3,FALSE),$C1197))</f>
        <v>0x000</v>
      </c>
      <c r="F1197">
        <f t="shared" si="37"/>
        <v>0</v>
      </c>
      <c r="G1197" s="2">
        <f t="shared" si="38"/>
        <v>2.6000000000081513E-5</v>
      </c>
    </row>
    <row r="1198" spans="1:7" x14ac:dyDescent="0.35">
      <c r="A1198" t="s">
        <v>17133</v>
      </c>
      <c r="B1198" t="s">
        <v>7317</v>
      </c>
      <c r="C1198" t="s">
        <v>7345</v>
      </c>
      <c r="D1198" t="str">
        <f>IF($B1198="B","",IFERROR(VLOOKUP($C1198,Elster!$I$5:$M$148,3,FALSE),$C1198))</f>
        <v/>
      </c>
      <c r="E1198" s="4" t="str">
        <f>IF($B1198="A","",IFERROR(VLOOKUP($C1198,Elster!$I$5:$M$148,3,FALSE),$C1198))</f>
        <v xml:space="preserve">   "UHRZEIT"                                          </v>
      </c>
      <c r="F1198">
        <f t="shared" si="37"/>
        <v>9</v>
      </c>
      <c r="G1198" s="2">
        <f t="shared" si="38"/>
        <v>4.9999999999998934E-3</v>
      </c>
    </row>
    <row r="1199" spans="1:7" x14ac:dyDescent="0.35">
      <c r="A1199" t="s">
        <v>17133</v>
      </c>
      <c r="B1199" t="s">
        <v>7319</v>
      </c>
      <c r="C1199" t="s">
        <v>7345</v>
      </c>
      <c r="D1199" t="str">
        <f>IF($B1199="B","",IFERROR(VLOOKUP($C1199,Elster!$I$5:$M$148,3,FALSE),$C1199))</f>
        <v xml:space="preserve">   "UHRZEIT"                                          </v>
      </c>
      <c r="E1199" t="str">
        <f>IF($B1199="A","",IFERROR(VLOOKUP($C1199,Elster!$I$5:$M$148,3,FALSE),$C1199))</f>
        <v/>
      </c>
      <c r="F1199">
        <f t="shared" si="37"/>
        <v>9</v>
      </c>
      <c r="G1199" s="2">
        <f t="shared" si="38"/>
        <v>0</v>
      </c>
    </row>
    <row r="1200" spans="1:7" x14ac:dyDescent="0.35">
      <c r="A1200" t="s">
        <v>17134</v>
      </c>
      <c r="B1200" t="s">
        <v>7317</v>
      </c>
      <c r="C1200" t="s">
        <v>7321</v>
      </c>
      <c r="D1200" t="str">
        <f>IF($B1200="B","",IFERROR(VLOOKUP($C1200,Elster!$I$5:$M$148,3,FALSE),$C1200))</f>
        <v/>
      </c>
      <c r="E1200" t="str">
        <f>IF($B1200="A","",IFERROR(VLOOKUP($C1200,Elster!$I$5:$M$148,3,FALSE),$C1200))</f>
        <v xml:space="preserve">   "FEHLERMELDUNG"                                    </v>
      </c>
      <c r="F1200">
        <f t="shared" si="37"/>
        <v>1</v>
      </c>
      <c r="G1200" s="2">
        <f t="shared" si="38"/>
        <v>4.9999999999998934E-3</v>
      </c>
    </row>
    <row r="1201" spans="1:7" x14ac:dyDescent="0.35">
      <c r="A1201" t="s">
        <v>17134</v>
      </c>
      <c r="B1201" t="s">
        <v>7319</v>
      </c>
      <c r="C1201" t="s">
        <v>7321</v>
      </c>
      <c r="D1201" t="str">
        <f>IF($B1201="B","",IFERROR(VLOOKUP($C1201,Elster!$I$5:$M$148,3,FALSE),$C1201))</f>
        <v xml:space="preserve">   "FEHLERMELDUNG"                                    </v>
      </c>
      <c r="E1201" t="str">
        <f>IF($B1201="A","",IFERROR(VLOOKUP($C1201,Elster!$I$5:$M$148,3,FALSE),$C1201))</f>
        <v/>
      </c>
      <c r="F1201">
        <f t="shared" si="37"/>
        <v>1</v>
      </c>
      <c r="G1201" s="2">
        <f t="shared" si="38"/>
        <v>0</v>
      </c>
    </row>
    <row r="1202" spans="1:7" x14ac:dyDescent="0.35">
      <c r="A1202" t="s">
        <v>17135</v>
      </c>
      <c r="B1202" t="s">
        <v>7317</v>
      </c>
      <c r="C1202" t="s">
        <v>7320</v>
      </c>
      <c r="D1202" t="str">
        <f>IF($B1202="B","",IFERROR(VLOOKUP($C1202,Elster!$I$5:$M$148,3,FALSE),$C1202))</f>
        <v/>
      </c>
      <c r="E1202" t="str">
        <f>IF($B1202="A","",IFERROR(VLOOKUP($C1202,Elster!$I$5:$M$148,3,FALSE),$C1202))</f>
        <v>0x000</v>
      </c>
      <c r="F1202">
        <f t="shared" si="37"/>
        <v>0</v>
      </c>
      <c r="G1202" s="2">
        <f t="shared" si="38"/>
        <v>5.0000000000007816E-3</v>
      </c>
    </row>
    <row r="1203" spans="1:7" x14ac:dyDescent="0.35">
      <c r="A1203" t="s">
        <v>17135</v>
      </c>
      <c r="B1203" t="s">
        <v>7319</v>
      </c>
      <c r="C1203" t="s">
        <v>7320</v>
      </c>
      <c r="D1203" t="str">
        <f>IF($B1203="B","",IFERROR(VLOOKUP($C1203,Elster!$I$5:$M$148,3,FALSE),$C1203))</f>
        <v>0x000</v>
      </c>
      <c r="E1203" t="str">
        <f>IF($B1203="A","",IFERROR(VLOOKUP($C1203,Elster!$I$5:$M$148,3,FALSE),$C1203))</f>
        <v/>
      </c>
      <c r="F1203">
        <f t="shared" si="37"/>
        <v>0</v>
      </c>
      <c r="G1203" s="2">
        <f t="shared" si="38"/>
        <v>0</v>
      </c>
    </row>
    <row r="1204" spans="1:7" x14ac:dyDescent="0.35">
      <c r="A1204" t="s">
        <v>17136</v>
      </c>
      <c r="B1204" t="s">
        <v>7317</v>
      </c>
      <c r="C1204" t="s">
        <v>7321</v>
      </c>
      <c r="D1204" t="str">
        <f>IF($B1204="B","",IFERROR(VLOOKUP($C1204,Elster!$I$5:$M$148,3,FALSE),$C1204))</f>
        <v/>
      </c>
      <c r="E1204" t="str">
        <f>IF($B1204="A","",IFERROR(VLOOKUP($C1204,Elster!$I$5:$M$148,3,FALSE),$C1204))</f>
        <v xml:space="preserve">   "FEHLERMELDUNG"                                    </v>
      </c>
      <c r="F1204">
        <f t="shared" si="37"/>
        <v>1</v>
      </c>
      <c r="G1204" s="2">
        <f t="shared" si="38"/>
        <v>4.9999999999998934E-3</v>
      </c>
    </row>
    <row r="1205" spans="1:7" x14ac:dyDescent="0.35">
      <c r="A1205" t="s">
        <v>17136</v>
      </c>
      <c r="B1205" t="s">
        <v>7319</v>
      </c>
      <c r="C1205" t="s">
        <v>7321</v>
      </c>
      <c r="D1205" t="str">
        <f>IF($B1205="B","",IFERROR(VLOOKUP($C1205,Elster!$I$5:$M$148,3,FALSE),$C1205))</f>
        <v xml:space="preserve">   "FEHLERMELDUNG"                                    </v>
      </c>
      <c r="E1205" t="str">
        <f>IF($B1205="A","",IFERROR(VLOOKUP($C1205,Elster!$I$5:$M$148,3,FALSE),$C1205))</f>
        <v/>
      </c>
      <c r="F1205">
        <f t="shared" si="37"/>
        <v>1</v>
      </c>
      <c r="G1205" s="2">
        <f t="shared" si="38"/>
        <v>0</v>
      </c>
    </row>
    <row r="1206" spans="1:7" x14ac:dyDescent="0.35">
      <c r="A1206" t="s">
        <v>17137</v>
      </c>
      <c r="B1206" t="s">
        <v>7317</v>
      </c>
      <c r="C1206" t="s">
        <v>8105</v>
      </c>
      <c r="D1206" t="str">
        <f>IF($B1206="B","",IFERROR(VLOOKUP($C1206,Elster!$I$5:$M$148,3,FALSE),$C1206))</f>
        <v/>
      </c>
      <c r="E1206" t="str">
        <f>IF($B1206="A","",IFERROR(VLOOKUP($C1206,Elster!$I$5:$M$148,3,FALSE),$C1206))</f>
        <v xml:space="preserve">   "UNGUELTIG"                                        </v>
      </c>
      <c r="F1206">
        <f t="shared" si="37"/>
        <v>255</v>
      </c>
      <c r="G1206" s="2">
        <f t="shared" si="38"/>
        <v>4.9999999999998934E-3</v>
      </c>
    </row>
    <row r="1207" spans="1:7" x14ac:dyDescent="0.35">
      <c r="A1207" t="s">
        <v>17137</v>
      </c>
      <c r="B1207" t="s">
        <v>7319</v>
      </c>
      <c r="C1207" t="s">
        <v>8105</v>
      </c>
      <c r="D1207" t="str">
        <f>IF($B1207="B","",IFERROR(VLOOKUP($C1207,Elster!$I$5:$M$148,3,FALSE),$C1207))</f>
        <v xml:space="preserve">   "UNGUELTIG"                                        </v>
      </c>
      <c r="E1207" t="str">
        <f>IF($B1207="A","",IFERROR(VLOOKUP($C1207,Elster!$I$5:$M$148,3,FALSE),$C1207))</f>
        <v/>
      </c>
      <c r="F1207">
        <f t="shared" si="37"/>
        <v>255</v>
      </c>
      <c r="G1207" s="2">
        <f t="shared" si="38"/>
        <v>0</v>
      </c>
    </row>
    <row r="1208" spans="1:7" x14ac:dyDescent="0.35">
      <c r="A1208" t="s">
        <v>17138</v>
      </c>
      <c r="B1208" t="s">
        <v>7317</v>
      </c>
      <c r="C1208" t="s">
        <v>7320</v>
      </c>
      <c r="D1208" t="str">
        <f>IF($B1208="B","",IFERROR(VLOOKUP($C1208,Elster!$I$5:$M$148,3,FALSE),$C1208))</f>
        <v/>
      </c>
      <c r="E1208" t="str">
        <f>IF($B1208="A","",IFERROR(VLOOKUP($C1208,Elster!$I$5:$M$148,3,FALSE),$C1208))</f>
        <v>0x000</v>
      </c>
      <c r="F1208">
        <f t="shared" si="37"/>
        <v>0</v>
      </c>
      <c r="G1208" s="2">
        <f t="shared" si="38"/>
        <v>4.9999999999998934E-3</v>
      </c>
    </row>
    <row r="1209" spans="1:7" x14ac:dyDescent="0.35">
      <c r="A1209" t="s">
        <v>17138</v>
      </c>
      <c r="B1209" t="s">
        <v>7319</v>
      </c>
      <c r="C1209" t="s">
        <v>7320</v>
      </c>
      <c r="D1209" t="str">
        <f>IF($B1209="B","",IFERROR(VLOOKUP($C1209,Elster!$I$5:$M$148,3,FALSE),$C1209))</f>
        <v>0x000</v>
      </c>
      <c r="E1209" t="str">
        <f>IF($B1209="A","",IFERROR(VLOOKUP($C1209,Elster!$I$5:$M$148,3,FALSE),$C1209))</f>
        <v/>
      </c>
      <c r="F1209">
        <f t="shared" si="37"/>
        <v>0</v>
      </c>
      <c r="G1209" s="2">
        <f t="shared" si="38"/>
        <v>0</v>
      </c>
    </row>
    <row r="1210" spans="1:7" x14ac:dyDescent="0.35">
      <c r="A1210" t="s">
        <v>17139</v>
      </c>
      <c r="B1210" t="s">
        <v>7317</v>
      </c>
      <c r="C1210" t="s">
        <v>7320</v>
      </c>
      <c r="D1210" t="str">
        <f>IF($B1210="B","",IFERROR(VLOOKUP($C1210,Elster!$I$5:$M$148,3,FALSE),$C1210))</f>
        <v/>
      </c>
      <c r="E1210" t="str">
        <f>IF($B1210="A","",IFERROR(VLOOKUP($C1210,Elster!$I$5:$M$148,3,FALSE),$C1210))</f>
        <v>0x000</v>
      </c>
      <c r="F1210">
        <f t="shared" si="37"/>
        <v>0</v>
      </c>
      <c r="G1210" s="2">
        <f t="shared" si="38"/>
        <v>4.9999999999998934E-3</v>
      </c>
    </row>
    <row r="1211" spans="1:7" x14ac:dyDescent="0.35">
      <c r="A1211" t="s">
        <v>17139</v>
      </c>
      <c r="B1211" t="s">
        <v>7319</v>
      </c>
      <c r="C1211" t="s">
        <v>7320</v>
      </c>
      <c r="D1211" t="str">
        <f>IF($B1211="B","",IFERROR(VLOOKUP($C1211,Elster!$I$5:$M$148,3,FALSE),$C1211))</f>
        <v>0x000</v>
      </c>
      <c r="E1211" t="str">
        <f>IF($B1211="A","",IFERROR(VLOOKUP($C1211,Elster!$I$5:$M$148,3,FALSE),$C1211))</f>
        <v/>
      </c>
      <c r="F1211">
        <f t="shared" si="37"/>
        <v>0</v>
      </c>
      <c r="G1211" s="2">
        <f t="shared" si="38"/>
        <v>0</v>
      </c>
    </row>
    <row r="1212" spans="1:7" x14ac:dyDescent="0.35">
      <c r="A1212" t="s">
        <v>17140</v>
      </c>
      <c r="B1212" t="s">
        <v>7317</v>
      </c>
      <c r="C1212" t="s">
        <v>7320</v>
      </c>
      <c r="D1212" t="str">
        <f>IF($B1212="B","",IFERROR(VLOOKUP($C1212,Elster!$I$5:$M$148,3,FALSE),$C1212))</f>
        <v/>
      </c>
      <c r="E1212" t="str">
        <f>IF($B1212="A","",IFERROR(VLOOKUP($C1212,Elster!$I$5:$M$148,3,FALSE),$C1212))</f>
        <v>0x000</v>
      </c>
      <c r="F1212">
        <f t="shared" si="37"/>
        <v>0</v>
      </c>
      <c r="G1212" s="2">
        <f t="shared" si="38"/>
        <v>5.0259999999999749E-3</v>
      </c>
    </row>
    <row r="1213" spans="1:7" x14ac:dyDescent="0.35">
      <c r="A1213" t="s">
        <v>17140</v>
      </c>
      <c r="B1213" t="s">
        <v>7319</v>
      </c>
      <c r="C1213" t="s">
        <v>7320</v>
      </c>
      <c r="D1213" t="str">
        <f>IF($B1213="B","",IFERROR(VLOOKUP($C1213,Elster!$I$5:$M$148,3,FALSE),$C1213))</f>
        <v>0x000</v>
      </c>
      <c r="E1213" t="str">
        <f>IF($B1213="A","",IFERROR(VLOOKUP($C1213,Elster!$I$5:$M$148,3,FALSE),$C1213))</f>
        <v/>
      </c>
      <c r="F1213">
        <f t="shared" si="37"/>
        <v>0</v>
      </c>
      <c r="G1213" s="2">
        <f t="shared" si="38"/>
        <v>0</v>
      </c>
    </row>
    <row r="1214" spans="1:7" x14ac:dyDescent="0.35">
      <c r="A1214" t="s">
        <v>17141</v>
      </c>
      <c r="B1214" t="s">
        <v>7317</v>
      </c>
      <c r="C1214" t="s">
        <v>7321</v>
      </c>
      <c r="D1214" t="str">
        <f>IF($B1214="B","",IFERROR(VLOOKUP($C1214,Elster!$I$5:$M$148,3,FALSE),$C1214))</f>
        <v/>
      </c>
      <c r="E1214" t="str">
        <f>IF($B1214="A","",IFERROR(VLOOKUP($C1214,Elster!$I$5:$M$148,3,FALSE),$C1214))</f>
        <v xml:space="preserve">   "FEHLERMELDUNG"                                    </v>
      </c>
      <c r="F1214">
        <f t="shared" si="37"/>
        <v>1</v>
      </c>
      <c r="G1214" s="2">
        <f t="shared" si="38"/>
        <v>4.9999999999998934E-3</v>
      </c>
    </row>
    <row r="1215" spans="1:7" x14ac:dyDescent="0.35">
      <c r="A1215" t="s">
        <v>17141</v>
      </c>
      <c r="B1215" t="s">
        <v>7319</v>
      </c>
      <c r="C1215" t="s">
        <v>7321</v>
      </c>
      <c r="D1215" t="str">
        <f>IF($B1215="B","",IFERROR(VLOOKUP($C1215,Elster!$I$5:$M$148,3,FALSE),$C1215))</f>
        <v xml:space="preserve">   "FEHLERMELDUNG"                                    </v>
      </c>
      <c r="E1215" t="str">
        <f>IF($B1215="A","",IFERROR(VLOOKUP($C1215,Elster!$I$5:$M$148,3,FALSE),$C1215))</f>
        <v/>
      </c>
      <c r="F1215">
        <f t="shared" si="37"/>
        <v>1</v>
      </c>
      <c r="G1215" s="2">
        <f t="shared" si="38"/>
        <v>0</v>
      </c>
    </row>
    <row r="1216" spans="1:7" x14ac:dyDescent="0.35">
      <c r="A1216" t="s">
        <v>17142</v>
      </c>
      <c r="B1216" t="s">
        <v>7317</v>
      </c>
      <c r="C1216" t="s">
        <v>8111</v>
      </c>
      <c r="D1216" t="str">
        <f>IF($B1216="B","",IFERROR(VLOOKUP($C1216,Elster!$I$5:$M$148,3,FALSE),$C1216))</f>
        <v/>
      </c>
      <c r="E1216" t="str">
        <f>IF($B1216="A","",IFERROR(VLOOKUP($C1216,Elster!$I$5:$M$148,3,FALSE),$C1216))</f>
        <v xml:space="preserve">   "SPEICHER_UNTEN_TEMP"                              </v>
      </c>
      <c r="F1216">
        <f t="shared" si="37"/>
        <v>23</v>
      </c>
      <c r="G1216" s="2">
        <f t="shared" si="38"/>
        <v>4.9999999999998934E-3</v>
      </c>
    </row>
    <row r="1217" spans="1:7" x14ac:dyDescent="0.35">
      <c r="A1217" t="s">
        <v>17142</v>
      </c>
      <c r="B1217" t="s">
        <v>7319</v>
      </c>
      <c r="C1217" t="s">
        <v>8111</v>
      </c>
      <c r="D1217" t="str">
        <f>IF($B1217="B","",IFERROR(VLOOKUP($C1217,Elster!$I$5:$M$148,3,FALSE),$C1217))</f>
        <v xml:space="preserve">   "SPEICHER_UNTEN_TEMP"                              </v>
      </c>
      <c r="E1217" t="str">
        <f>IF($B1217="A","",IFERROR(VLOOKUP($C1217,Elster!$I$5:$M$148,3,FALSE),$C1217))</f>
        <v/>
      </c>
      <c r="F1217">
        <f t="shared" si="37"/>
        <v>23</v>
      </c>
      <c r="G1217" s="2">
        <f t="shared" si="38"/>
        <v>0</v>
      </c>
    </row>
    <row r="1218" spans="1:7" x14ac:dyDescent="0.35">
      <c r="A1218" t="s">
        <v>17143</v>
      </c>
      <c r="B1218" t="s">
        <v>7317</v>
      </c>
      <c r="C1218" t="s">
        <v>7345</v>
      </c>
      <c r="D1218" t="str">
        <f>IF($B1218="B","",IFERROR(VLOOKUP($C1218,Elster!$I$5:$M$148,3,FALSE),$C1218))</f>
        <v/>
      </c>
      <c r="E1218" s="4" t="str">
        <f>IF($B1218="A","",IFERROR(VLOOKUP($C1218,Elster!$I$5:$M$148,3,FALSE),$C1218))</f>
        <v xml:space="preserve">   "UHRZEIT"                                          </v>
      </c>
      <c r="F1218">
        <f t="shared" si="37"/>
        <v>9</v>
      </c>
      <c r="G1218" s="2">
        <f t="shared" si="38"/>
        <v>9.9470000000003722E-3</v>
      </c>
    </row>
    <row r="1219" spans="1:7" x14ac:dyDescent="0.35">
      <c r="A1219" t="s">
        <v>17144</v>
      </c>
      <c r="B1219" t="s">
        <v>7317</v>
      </c>
      <c r="C1219" t="s">
        <v>7320</v>
      </c>
      <c r="D1219" t="str">
        <f>IF($B1219="B","",IFERROR(VLOOKUP($C1219,Elster!$I$5:$M$148,3,FALSE),$C1219))</f>
        <v/>
      </c>
      <c r="E1219" t="str">
        <f>IF($B1219="A","",IFERROR(VLOOKUP($C1219,Elster!$I$5:$M$148,3,FALSE),$C1219))</f>
        <v>0x000</v>
      </c>
      <c r="F1219">
        <f t="shared" si="37"/>
        <v>0</v>
      </c>
      <c r="G1219" s="2">
        <f t="shared" si="38"/>
        <v>4.9739999999998119E-3</v>
      </c>
    </row>
    <row r="1220" spans="1:7" x14ac:dyDescent="0.35">
      <c r="A1220" t="s">
        <v>17145</v>
      </c>
      <c r="B1220" t="s">
        <v>7317</v>
      </c>
      <c r="C1220" t="s">
        <v>7318</v>
      </c>
      <c r="D1220" t="str">
        <f>IF($B1220="B","",IFERROR(VLOOKUP($C1220,Elster!$I$5:$M$148,3,FALSE),$C1220))</f>
        <v/>
      </c>
      <c r="E1220" t="str">
        <f>IF($B1220="A","",IFERROR(VLOOKUP($C1220,Elster!$I$5:$M$148,3,FALSE),$C1220))</f>
        <v xml:space="preserve">   "SAMMLERISTTEMP"                                   </v>
      </c>
      <c r="F1220">
        <f t="shared" ref="F1220:F1283" si="39">HEX2DEC(REPLACE(C1220,1,2,""))</f>
        <v>13</v>
      </c>
      <c r="G1220" s="2">
        <f t="shared" ref="G1220:G1283" si="40">SUBSTITUTE(A1220,"s","")-SUBSTITUTE(A1219,"s","")</f>
        <v>4.9739999999998119E-3</v>
      </c>
    </row>
    <row r="1221" spans="1:7" x14ac:dyDescent="0.35">
      <c r="A1221" t="s">
        <v>17146</v>
      </c>
      <c r="B1221" t="s">
        <v>7317</v>
      </c>
      <c r="C1221" t="s">
        <v>7329</v>
      </c>
      <c r="D1221" t="str">
        <f>IF($B1221="B","",IFERROR(VLOOKUP($C1221,Elster!$I$5:$M$148,3,FALSE),$C1221))</f>
        <v/>
      </c>
      <c r="E1221" t="str">
        <f>IF($B1221="A","",IFERROR(VLOOKUP($C1221,Elster!$I$5:$M$148,3,FALSE),$C1221))</f>
        <v xml:space="preserve">   "KESSELSOLLTEMP"                                   </v>
      </c>
      <c r="F1221">
        <f t="shared" si="39"/>
        <v>2</v>
      </c>
      <c r="G1221" s="2">
        <f t="shared" si="40"/>
        <v>4.9739999999998119E-3</v>
      </c>
    </row>
    <row r="1222" spans="1:7" x14ac:dyDescent="0.35">
      <c r="A1222" t="s">
        <v>17147</v>
      </c>
      <c r="B1222" t="s">
        <v>7317</v>
      </c>
      <c r="C1222" t="s">
        <v>7320</v>
      </c>
      <c r="D1222" t="str">
        <f>IF($B1222="B","",IFERROR(VLOOKUP($C1222,Elster!$I$5:$M$148,3,FALSE),$C1222))</f>
        <v/>
      </c>
      <c r="E1222" t="str">
        <f>IF($B1222="A","",IFERROR(VLOOKUP($C1222,Elster!$I$5:$M$148,3,FALSE),$C1222))</f>
        <v>0x000</v>
      </c>
      <c r="F1222">
        <f t="shared" si="39"/>
        <v>0</v>
      </c>
      <c r="G1222" s="2">
        <f t="shared" si="40"/>
        <v>4.9480000000006186E-3</v>
      </c>
    </row>
    <row r="1223" spans="1:7" x14ac:dyDescent="0.35">
      <c r="A1223" t="s">
        <v>17148</v>
      </c>
      <c r="B1223" t="s">
        <v>7317</v>
      </c>
      <c r="C1223" t="s">
        <v>7321</v>
      </c>
      <c r="D1223" t="str">
        <f>IF($B1223="B","",IFERROR(VLOOKUP($C1223,Elster!$I$5:$M$148,3,FALSE),$C1223))</f>
        <v/>
      </c>
      <c r="E1223" t="str">
        <f>IF($B1223="A","",IFERROR(VLOOKUP($C1223,Elster!$I$5:$M$148,3,FALSE),$C1223))</f>
        <v xml:space="preserve">   "FEHLERMELDUNG"                                    </v>
      </c>
      <c r="F1223">
        <f t="shared" si="39"/>
        <v>1</v>
      </c>
      <c r="G1223" s="2">
        <f t="shared" si="40"/>
        <v>4.9739999999998119E-3</v>
      </c>
    </row>
    <row r="1224" spans="1:7" x14ac:dyDescent="0.35">
      <c r="A1224" t="s">
        <v>17149</v>
      </c>
      <c r="B1224" t="s">
        <v>7317</v>
      </c>
      <c r="C1224" t="s">
        <v>7320</v>
      </c>
      <c r="D1224" t="str">
        <f>IF($B1224="B","",IFERROR(VLOOKUP($C1224,Elster!$I$5:$M$148,3,FALSE),$C1224))</f>
        <v/>
      </c>
      <c r="E1224" t="str">
        <f>IF($B1224="A","",IFERROR(VLOOKUP($C1224,Elster!$I$5:$M$148,3,FALSE),$C1224))</f>
        <v>0x000</v>
      </c>
      <c r="F1224">
        <f t="shared" si="39"/>
        <v>0</v>
      </c>
      <c r="G1224" s="2">
        <f t="shared" si="40"/>
        <v>4.9739999999998119E-3</v>
      </c>
    </row>
    <row r="1225" spans="1:7" x14ac:dyDescent="0.35">
      <c r="A1225" t="s">
        <v>17150</v>
      </c>
      <c r="B1225" t="s">
        <v>7317</v>
      </c>
      <c r="C1225" t="s">
        <v>8120</v>
      </c>
      <c r="D1225" t="str">
        <f>IF($B1225="B","",IFERROR(VLOOKUP($C1225,Elster!$I$5:$M$148,3,FALSE),$C1225))</f>
        <v/>
      </c>
      <c r="E1225" t="str">
        <f>IF($B1225="A","",IFERROR(VLOOKUP($C1225,Elster!$I$5:$M$148,3,FALSE),$C1225))</f>
        <v>0x045</v>
      </c>
      <c r="F1225">
        <f t="shared" si="39"/>
        <v>69</v>
      </c>
      <c r="G1225" s="2">
        <f t="shared" si="40"/>
        <v>4.9730000000005603E-3</v>
      </c>
    </row>
    <row r="1226" spans="1:7" x14ac:dyDescent="0.35">
      <c r="A1226" t="s">
        <v>17151</v>
      </c>
      <c r="B1226" t="s">
        <v>7317</v>
      </c>
      <c r="C1226" t="s">
        <v>7320</v>
      </c>
      <c r="D1226" t="str">
        <f>IF($B1226="B","",IFERROR(VLOOKUP($C1226,Elster!$I$5:$M$148,3,FALSE),$C1226))</f>
        <v/>
      </c>
      <c r="E1226" t="str">
        <f>IF($B1226="A","",IFERROR(VLOOKUP($C1226,Elster!$I$5:$M$148,3,FALSE),$C1226))</f>
        <v>0x000</v>
      </c>
      <c r="F1226">
        <f t="shared" si="39"/>
        <v>0</v>
      </c>
      <c r="G1226" s="2">
        <f t="shared" si="40"/>
        <v>4.9479999999997304E-3</v>
      </c>
    </row>
    <row r="1227" spans="1:7" x14ac:dyDescent="0.35">
      <c r="A1227" t="s">
        <v>17152</v>
      </c>
      <c r="B1227" t="s">
        <v>7317</v>
      </c>
      <c r="C1227" t="s">
        <v>7320</v>
      </c>
      <c r="D1227" t="str">
        <f>IF($B1227="B","",IFERROR(VLOOKUP($C1227,Elster!$I$5:$M$148,3,FALSE),$C1227))</f>
        <v/>
      </c>
      <c r="E1227" t="str">
        <f>IF($B1227="A","",IFERROR(VLOOKUP($C1227,Elster!$I$5:$M$148,3,FALSE),$C1227))</f>
        <v>0x000</v>
      </c>
      <c r="F1227">
        <f t="shared" si="39"/>
        <v>0</v>
      </c>
      <c r="G1227" s="2">
        <f t="shared" si="40"/>
        <v>4.9739999999998119E-3</v>
      </c>
    </row>
    <row r="1228" spans="1:7" x14ac:dyDescent="0.35">
      <c r="A1228" t="s">
        <v>17153</v>
      </c>
      <c r="B1228" t="s">
        <v>7317</v>
      </c>
      <c r="C1228" t="s">
        <v>7320</v>
      </c>
      <c r="D1228" t="str">
        <f>IF($B1228="B","",IFERROR(VLOOKUP($C1228,Elster!$I$5:$M$148,3,FALSE),$C1228))</f>
        <v/>
      </c>
      <c r="E1228" t="str">
        <f>IF($B1228="A","",IFERROR(VLOOKUP($C1228,Elster!$I$5:$M$148,3,FALSE),$C1228))</f>
        <v>0x000</v>
      </c>
      <c r="F1228">
        <f t="shared" si="39"/>
        <v>0</v>
      </c>
      <c r="G1228" s="2">
        <f t="shared" si="40"/>
        <v>4.9739999999998119E-3</v>
      </c>
    </row>
    <row r="1229" spans="1:7" x14ac:dyDescent="0.35">
      <c r="A1229" t="s">
        <v>17154</v>
      </c>
      <c r="B1229" t="s">
        <v>7317</v>
      </c>
      <c r="C1229" t="s">
        <v>7906</v>
      </c>
      <c r="D1229" t="str">
        <f>IF($B1229="B","",IFERROR(VLOOKUP($C1229,Elster!$I$5:$M$148,3,FALSE),$C1229))</f>
        <v/>
      </c>
      <c r="E1229" t="str">
        <f>IF($B1229="A","",IFERROR(VLOOKUP($C1229,Elster!$I$5:$M$148,3,FALSE),$C1229))</f>
        <v xml:space="preserve">   "TEILVORRANG_WW"                                   </v>
      </c>
      <c r="F1229">
        <f t="shared" si="39"/>
        <v>94</v>
      </c>
      <c r="G1229" s="2">
        <f t="shared" si="40"/>
        <v>4.9740000000007001E-3</v>
      </c>
    </row>
    <row r="1230" spans="1:7" x14ac:dyDescent="0.35">
      <c r="A1230" t="s">
        <v>17155</v>
      </c>
      <c r="B1230" t="s">
        <v>7317</v>
      </c>
      <c r="C1230" t="s">
        <v>7318</v>
      </c>
      <c r="D1230" t="str">
        <f>IF($B1230="B","",IFERROR(VLOOKUP($C1230,Elster!$I$5:$M$148,3,FALSE),$C1230))</f>
        <v/>
      </c>
      <c r="E1230" t="str">
        <f>IF($B1230="A","",IFERROR(VLOOKUP($C1230,Elster!$I$5:$M$148,3,FALSE),$C1230))</f>
        <v xml:space="preserve">   "SAMMLERISTTEMP"                                   </v>
      </c>
      <c r="F1230">
        <f t="shared" si="39"/>
        <v>13</v>
      </c>
      <c r="G1230" s="2">
        <f t="shared" si="40"/>
        <v>0.12088299999999919</v>
      </c>
    </row>
    <row r="1231" spans="1:7" x14ac:dyDescent="0.35">
      <c r="A1231" t="s">
        <v>17155</v>
      </c>
      <c r="B1231" t="s">
        <v>7319</v>
      </c>
      <c r="C1231" t="s">
        <v>7318</v>
      </c>
      <c r="D1231" t="str">
        <f>IF($B1231="B","",IFERROR(VLOOKUP($C1231,Elster!$I$5:$M$148,3,FALSE),$C1231))</f>
        <v xml:space="preserve">   "SAMMLERISTTEMP"                                   </v>
      </c>
      <c r="E1231" t="str">
        <f>IF($B1231="A","",IFERROR(VLOOKUP($C1231,Elster!$I$5:$M$148,3,FALSE),$C1231))</f>
        <v/>
      </c>
      <c r="F1231">
        <f t="shared" si="39"/>
        <v>13</v>
      </c>
      <c r="G1231" s="2">
        <f t="shared" si="40"/>
        <v>0</v>
      </c>
    </row>
    <row r="1232" spans="1:7" x14ac:dyDescent="0.35">
      <c r="A1232" t="s">
        <v>17156</v>
      </c>
      <c r="B1232" t="s">
        <v>7317</v>
      </c>
      <c r="C1232" t="s">
        <v>7320</v>
      </c>
      <c r="D1232" t="str">
        <f>IF($B1232="B","",IFERROR(VLOOKUP($C1232,Elster!$I$5:$M$148,3,FALSE),$C1232))</f>
        <v/>
      </c>
      <c r="E1232" t="str">
        <f>IF($B1232="A","",IFERROR(VLOOKUP($C1232,Elster!$I$5:$M$148,3,FALSE),$C1232))</f>
        <v>0x000</v>
      </c>
      <c r="F1232">
        <f t="shared" si="39"/>
        <v>0</v>
      </c>
      <c r="G1232" s="2">
        <f t="shared" si="40"/>
        <v>5.0000000000007816E-3</v>
      </c>
    </row>
    <row r="1233" spans="1:7" x14ac:dyDescent="0.35">
      <c r="A1233" t="s">
        <v>17156</v>
      </c>
      <c r="B1233" t="s">
        <v>7319</v>
      </c>
      <c r="C1233" t="s">
        <v>7320</v>
      </c>
      <c r="D1233" t="str">
        <f>IF($B1233="B","",IFERROR(VLOOKUP($C1233,Elster!$I$5:$M$148,3,FALSE),$C1233))</f>
        <v>0x000</v>
      </c>
      <c r="E1233" t="str">
        <f>IF($B1233="A","",IFERROR(VLOOKUP($C1233,Elster!$I$5:$M$148,3,FALSE),$C1233))</f>
        <v/>
      </c>
      <c r="F1233">
        <f t="shared" si="39"/>
        <v>0</v>
      </c>
      <c r="G1233" s="2">
        <f t="shared" si="40"/>
        <v>0</v>
      </c>
    </row>
    <row r="1234" spans="1:7" x14ac:dyDescent="0.35">
      <c r="A1234" t="s">
        <v>17157</v>
      </c>
      <c r="B1234" t="s">
        <v>7317</v>
      </c>
      <c r="C1234" t="s">
        <v>7339</v>
      </c>
      <c r="D1234" t="str">
        <f>IF($B1234="B","",IFERROR(VLOOKUP($C1234,Elster!$I$5:$M$148,3,FALSE),$C1234))</f>
        <v/>
      </c>
      <c r="E1234" t="str">
        <f>IF($B1234="A","",IFERROR(VLOOKUP($C1234,Elster!$I$5:$M$148,3,FALSE),$C1234))</f>
        <v xml:space="preserve">   "RAUMSOLLTEMP_II"                                  </v>
      </c>
      <c r="F1234">
        <f t="shared" si="39"/>
        <v>6</v>
      </c>
      <c r="G1234" s="2">
        <f t="shared" si="40"/>
        <v>4.9999999999998934E-3</v>
      </c>
    </row>
    <row r="1235" spans="1:7" x14ac:dyDescent="0.35">
      <c r="A1235" t="s">
        <v>17157</v>
      </c>
      <c r="B1235" t="s">
        <v>7319</v>
      </c>
      <c r="C1235" t="s">
        <v>7339</v>
      </c>
      <c r="D1235" t="str">
        <f>IF($B1235="B","",IFERROR(VLOOKUP($C1235,Elster!$I$5:$M$148,3,FALSE),$C1235))</f>
        <v xml:space="preserve">   "RAUMSOLLTEMP_II"                                  </v>
      </c>
      <c r="E1235" t="str">
        <f>IF($B1235="A","",IFERROR(VLOOKUP($C1235,Elster!$I$5:$M$148,3,FALSE),$C1235))</f>
        <v/>
      </c>
      <c r="F1235">
        <f t="shared" si="39"/>
        <v>6</v>
      </c>
      <c r="G1235" s="2">
        <f t="shared" si="40"/>
        <v>0</v>
      </c>
    </row>
    <row r="1236" spans="1:7" x14ac:dyDescent="0.35">
      <c r="A1236" t="s">
        <v>17158</v>
      </c>
      <c r="B1236" t="s">
        <v>7317</v>
      </c>
      <c r="C1236" t="s">
        <v>7321</v>
      </c>
      <c r="D1236" t="str">
        <f>IF($B1236="B","",IFERROR(VLOOKUP($C1236,Elster!$I$5:$M$148,3,FALSE),$C1236))</f>
        <v/>
      </c>
      <c r="E1236" t="str">
        <f>IF($B1236="A","",IFERROR(VLOOKUP($C1236,Elster!$I$5:$M$148,3,FALSE),$C1236))</f>
        <v xml:space="preserve">   "FEHLERMELDUNG"                                    </v>
      </c>
      <c r="F1236">
        <f t="shared" si="39"/>
        <v>1</v>
      </c>
      <c r="G1236" s="2">
        <f t="shared" si="40"/>
        <v>4.9999999999998934E-3</v>
      </c>
    </row>
    <row r="1237" spans="1:7" x14ac:dyDescent="0.35">
      <c r="A1237" t="s">
        <v>17158</v>
      </c>
      <c r="B1237" t="s">
        <v>7319</v>
      </c>
      <c r="C1237" t="s">
        <v>7321</v>
      </c>
      <c r="D1237" t="str">
        <f>IF($B1237="B","",IFERROR(VLOOKUP($C1237,Elster!$I$5:$M$148,3,FALSE),$C1237))</f>
        <v xml:space="preserve">   "FEHLERMELDUNG"                                    </v>
      </c>
      <c r="E1237" t="str">
        <f>IF($B1237="A","",IFERROR(VLOOKUP($C1237,Elster!$I$5:$M$148,3,FALSE),$C1237))</f>
        <v/>
      </c>
      <c r="F1237">
        <f t="shared" si="39"/>
        <v>1</v>
      </c>
      <c r="G1237" s="2">
        <f t="shared" si="40"/>
        <v>0</v>
      </c>
    </row>
    <row r="1238" spans="1:7" x14ac:dyDescent="0.35">
      <c r="A1238" t="s">
        <v>17159</v>
      </c>
      <c r="B1238" t="s">
        <v>7317</v>
      </c>
      <c r="C1238" t="s">
        <v>7321</v>
      </c>
      <c r="D1238" t="str">
        <f>IF($B1238="B","",IFERROR(VLOOKUP($C1238,Elster!$I$5:$M$148,3,FALSE),$C1238))</f>
        <v/>
      </c>
      <c r="E1238" t="str">
        <f>IF($B1238="A","",IFERROR(VLOOKUP($C1238,Elster!$I$5:$M$148,3,FALSE),$C1238))</f>
        <v xml:space="preserve">   "FEHLERMELDUNG"                                    </v>
      </c>
      <c r="F1238">
        <f t="shared" si="39"/>
        <v>1</v>
      </c>
      <c r="G1238" s="2">
        <f t="shared" si="40"/>
        <v>4.9999999999998934E-3</v>
      </c>
    </row>
    <row r="1239" spans="1:7" x14ac:dyDescent="0.35">
      <c r="A1239" t="s">
        <v>17159</v>
      </c>
      <c r="B1239" t="s">
        <v>7319</v>
      </c>
      <c r="C1239" t="s">
        <v>7321</v>
      </c>
      <c r="D1239" t="str">
        <f>IF($B1239="B","",IFERROR(VLOOKUP($C1239,Elster!$I$5:$M$148,3,FALSE),$C1239))</f>
        <v xml:space="preserve">   "FEHLERMELDUNG"                                    </v>
      </c>
      <c r="E1239" t="str">
        <f>IF($B1239="A","",IFERROR(VLOOKUP($C1239,Elster!$I$5:$M$148,3,FALSE),$C1239))</f>
        <v/>
      </c>
      <c r="F1239">
        <f t="shared" si="39"/>
        <v>1</v>
      </c>
      <c r="G1239" s="2">
        <f t="shared" si="40"/>
        <v>0</v>
      </c>
    </row>
    <row r="1240" spans="1:7" x14ac:dyDescent="0.35">
      <c r="A1240" t="s">
        <v>17160</v>
      </c>
      <c r="B1240" t="s">
        <v>7317</v>
      </c>
      <c r="C1240" t="s">
        <v>7366</v>
      </c>
      <c r="D1240" t="str">
        <f>IF($B1240="B","",IFERROR(VLOOKUP($C1240,Elster!$I$5:$M$148,3,FALSE),$C1240))</f>
        <v/>
      </c>
      <c r="E1240" t="str">
        <f>IF($B1240="A","",IFERROR(VLOOKUP($C1240,Elster!$I$5:$M$148,3,FALSE),$C1240))</f>
        <v xml:space="preserve">//   "ERWEITERUNGSTELEGRAMM"                            </v>
      </c>
      <c r="F1240">
        <f t="shared" si="39"/>
        <v>250</v>
      </c>
      <c r="G1240" s="2">
        <f t="shared" si="40"/>
        <v>4.9999999999998934E-3</v>
      </c>
    </row>
    <row r="1241" spans="1:7" x14ac:dyDescent="0.35">
      <c r="A1241" t="s">
        <v>17160</v>
      </c>
      <c r="B1241" t="s">
        <v>7319</v>
      </c>
      <c r="C1241" t="s">
        <v>7366</v>
      </c>
      <c r="D1241" t="str">
        <f>IF($B1241="B","",IFERROR(VLOOKUP($C1241,Elster!$I$5:$M$148,3,FALSE),$C1241))</f>
        <v xml:space="preserve">//   "ERWEITERUNGSTELEGRAMM"                            </v>
      </c>
      <c r="E1241" t="str">
        <f>IF($B1241="A","",IFERROR(VLOOKUP($C1241,Elster!$I$5:$M$148,3,FALSE),$C1241))</f>
        <v/>
      </c>
      <c r="F1241">
        <f t="shared" si="39"/>
        <v>250</v>
      </c>
      <c r="G1241" s="2">
        <f t="shared" si="40"/>
        <v>0</v>
      </c>
    </row>
    <row r="1242" spans="1:7" x14ac:dyDescent="0.35">
      <c r="A1242" t="s">
        <v>17161</v>
      </c>
      <c r="B1242" t="s">
        <v>7317</v>
      </c>
      <c r="C1242" t="s">
        <v>7320</v>
      </c>
      <c r="D1242" t="str">
        <f>IF($B1242="B","",IFERROR(VLOOKUP($C1242,Elster!$I$5:$M$148,3,FALSE),$C1242))</f>
        <v/>
      </c>
      <c r="E1242" t="str">
        <f>IF($B1242="A","",IFERROR(VLOOKUP($C1242,Elster!$I$5:$M$148,3,FALSE),$C1242))</f>
        <v>0x000</v>
      </c>
      <c r="F1242">
        <f t="shared" si="39"/>
        <v>0</v>
      </c>
      <c r="G1242" s="2">
        <f t="shared" si="40"/>
        <v>4.9999999999998934E-3</v>
      </c>
    </row>
    <row r="1243" spans="1:7" x14ac:dyDescent="0.35">
      <c r="A1243" t="s">
        <v>17161</v>
      </c>
      <c r="B1243" t="s">
        <v>7319</v>
      </c>
      <c r="C1243" t="s">
        <v>7320</v>
      </c>
      <c r="D1243" t="str">
        <f>IF($B1243="B","",IFERROR(VLOOKUP($C1243,Elster!$I$5:$M$148,3,FALSE),$C1243))</f>
        <v>0x000</v>
      </c>
      <c r="E1243" t="str">
        <f>IF($B1243="A","",IFERROR(VLOOKUP($C1243,Elster!$I$5:$M$148,3,FALSE),$C1243))</f>
        <v/>
      </c>
      <c r="F1243">
        <f t="shared" si="39"/>
        <v>0</v>
      </c>
      <c r="G1243" s="2">
        <f t="shared" si="40"/>
        <v>0</v>
      </c>
    </row>
    <row r="1244" spans="1:7" x14ac:dyDescent="0.35">
      <c r="A1244" t="s">
        <v>17162</v>
      </c>
      <c r="B1244" t="s">
        <v>7317</v>
      </c>
      <c r="C1244" t="s">
        <v>7861</v>
      </c>
      <c r="D1244" t="str">
        <f>IF($B1244="B","",IFERROR(VLOOKUP($C1244,Elster!$I$5:$M$148,3,FALSE),$C1244))</f>
        <v/>
      </c>
      <c r="E1244" t="str">
        <f>IF($B1244="A","",IFERROR(VLOOKUP($C1244,Elster!$I$5:$M$148,3,FALSE),$C1244))</f>
        <v xml:space="preserve">   "RAUMISTTEMP"                                      </v>
      </c>
      <c r="F1244">
        <f t="shared" si="39"/>
        <v>17</v>
      </c>
      <c r="G1244" s="2">
        <f t="shared" si="40"/>
        <v>4.9999999999998934E-3</v>
      </c>
    </row>
    <row r="1245" spans="1:7" x14ac:dyDescent="0.35">
      <c r="A1245" t="s">
        <v>17162</v>
      </c>
      <c r="B1245" t="s">
        <v>7319</v>
      </c>
      <c r="C1245" t="s">
        <v>7861</v>
      </c>
      <c r="D1245" t="str">
        <f>IF($B1245="B","",IFERROR(VLOOKUP($C1245,Elster!$I$5:$M$148,3,FALSE),$C1245))</f>
        <v xml:space="preserve">   "RAUMISTTEMP"                                      </v>
      </c>
      <c r="E1245" t="str">
        <f>IF($B1245="A","",IFERROR(VLOOKUP($C1245,Elster!$I$5:$M$148,3,FALSE),$C1245))</f>
        <v/>
      </c>
      <c r="F1245">
        <f t="shared" si="39"/>
        <v>17</v>
      </c>
      <c r="G1245" s="2">
        <f t="shared" si="40"/>
        <v>0</v>
      </c>
    </row>
    <row r="1246" spans="1:7" x14ac:dyDescent="0.35">
      <c r="A1246" t="s">
        <v>17163</v>
      </c>
      <c r="B1246" t="s">
        <v>7317</v>
      </c>
      <c r="C1246" t="s">
        <v>7689</v>
      </c>
      <c r="D1246" t="str">
        <f>IF($B1246="B","",IFERROR(VLOOKUP($C1246,Elster!$I$5:$M$148,3,FALSE),$C1246))</f>
        <v/>
      </c>
      <c r="E1246" t="str">
        <f>IF($B1246="A","",IFERROR(VLOOKUP($C1246,Elster!$I$5:$M$148,3,FALSE),$C1246))</f>
        <v xml:space="preserve">   "INITIALISIERUNG"                                  </v>
      </c>
      <c r="F1246">
        <f t="shared" si="39"/>
        <v>254</v>
      </c>
      <c r="G1246" s="2">
        <f t="shared" si="40"/>
        <v>4.9999999999998934E-3</v>
      </c>
    </row>
    <row r="1247" spans="1:7" x14ac:dyDescent="0.35">
      <c r="A1247" t="s">
        <v>17163</v>
      </c>
      <c r="B1247" t="s">
        <v>7319</v>
      </c>
      <c r="C1247" t="s">
        <v>7689</v>
      </c>
      <c r="D1247" t="str">
        <f>IF($B1247="B","",IFERROR(VLOOKUP($C1247,Elster!$I$5:$M$148,3,FALSE),$C1247))</f>
        <v xml:space="preserve">   "INITIALISIERUNG"                                  </v>
      </c>
      <c r="E1247" t="str">
        <f>IF($B1247="A","",IFERROR(VLOOKUP($C1247,Elster!$I$5:$M$148,3,FALSE),$C1247))</f>
        <v/>
      </c>
      <c r="F1247">
        <f t="shared" si="39"/>
        <v>254</v>
      </c>
      <c r="G1247" s="2">
        <f t="shared" si="40"/>
        <v>0</v>
      </c>
    </row>
    <row r="1248" spans="1:7" x14ac:dyDescent="0.35">
      <c r="A1248" t="s">
        <v>17164</v>
      </c>
      <c r="B1248" t="s">
        <v>7317</v>
      </c>
      <c r="C1248" t="s">
        <v>7691</v>
      </c>
      <c r="D1248" t="str">
        <f>IF($B1248="B","",IFERROR(VLOOKUP($C1248,Elster!$I$5:$M$148,3,FALSE),$C1248))</f>
        <v/>
      </c>
      <c r="E1248" t="str">
        <f>IF($B1248="A","",IFERROR(VLOOKUP($C1248,Elster!$I$5:$M$148,3,FALSE),$C1248))</f>
        <v xml:space="preserve">   "DREHZAHLREG_JA_NEIN"                              </v>
      </c>
      <c r="F1248">
        <f t="shared" si="39"/>
        <v>112</v>
      </c>
      <c r="G1248" s="2">
        <f t="shared" si="40"/>
        <v>4.9990000000006418E-3</v>
      </c>
    </row>
    <row r="1249" spans="1:7" x14ac:dyDescent="0.35">
      <c r="A1249" t="s">
        <v>17164</v>
      </c>
      <c r="B1249" t="s">
        <v>7319</v>
      </c>
      <c r="C1249" t="s">
        <v>7691</v>
      </c>
      <c r="D1249" t="str">
        <f>IF($B1249="B","",IFERROR(VLOOKUP($C1249,Elster!$I$5:$M$148,3,FALSE),$C1249))</f>
        <v xml:space="preserve">   "DREHZAHLREG_JA_NEIN"                              </v>
      </c>
      <c r="E1249" t="str">
        <f>IF($B1249="A","",IFERROR(VLOOKUP($C1249,Elster!$I$5:$M$148,3,FALSE),$C1249))</f>
        <v/>
      </c>
      <c r="F1249">
        <f t="shared" si="39"/>
        <v>112</v>
      </c>
      <c r="G1249" s="2">
        <f t="shared" si="40"/>
        <v>0</v>
      </c>
    </row>
    <row r="1250" spans="1:7" x14ac:dyDescent="0.35">
      <c r="A1250" t="s">
        <v>17165</v>
      </c>
      <c r="B1250" t="s">
        <v>7317</v>
      </c>
      <c r="C1250" t="s">
        <v>7329</v>
      </c>
      <c r="D1250" t="str">
        <f>IF($B1250="B","",IFERROR(VLOOKUP($C1250,Elster!$I$5:$M$148,3,FALSE),$C1250))</f>
        <v/>
      </c>
      <c r="E1250" t="str">
        <f>IF($B1250="A","",IFERROR(VLOOKUP($C1250,Elster!$I$5:$M$148,3,FALSE),$C1250))</f>
        <v xml:space="preserve">   "KESSELSOLLTEMP"                                   </v>
      </c>
      <c r="F1250">
        <f t="shared" si="39"/>
        <v>2</v>
      </c>
      <c r="G1250" s="2">
        <f t="shared" si="40"/>
        <v>4.9999999999998934E-3</v>
      </c>
    </row>
    <row r="1251" spans="1:7" x14ac:dyDescent="0.35">
      <c r="A1251" t="s">
        <v>17165</v>
      </c>
      <c r="B1251" t="s">
        <v>7319</v>
      </c>
      <c r="C1251" t="s">
        <v>7329</v>
      </c>
      <c r="D1251" t="str">
        <f>IF($B1251="B","",IFERROR(VLOOKUP($C1251,Elster!$I$5:$M$148,3,FALSE),$C1251))</f>
        <v xml:space="preserve">   "KESSELSOLLTEMP"                                   </v>
      </c>
      <c r="E1251" t="str">
        <f>IF($B1251="A","",IFERROR(VLOOKUP($C1251,Elster!$I$5:$M$148,3,FALSE),$C1251))</f>
        <v/>
      </c>
      <c r="F1251">
        <f t="shared" si="39"/>
        <v>2</v>
      </c>
      <c r="G1251" s="2">
        <f t="shared" si="40"/>
        <v>0</v>
      </c>
    </row>
    <row r="1252" spans="1:7" x14ac:dyDescent="0.35">
      <c r="A1252" t="s">
        <v>17166</v>
      </c>
      <c r="B1252" t="s">
        <v>7317</v>
      </c>
      <c r="C1252" t="s">
        <v>8139</v>
      </c>
      <c r="D1252" t="str">
        <f>IF($B1252="B","",IFERROR(VLOOKUP($C1252,Elster!$I$5:$M$148,3,FALSE),$C1252))</f>
        <v/>
      </c>
      <c r="E1252" t="str">
        <f>IF($B1252="A","",IFERROR(VLOOKUP($C1252,Elster!$I$5:$M$148,3,FALSE),$C1252))</f>
        <v xml:space="preserve">   "FEUCHTE_HYSTERESE"                                </v>
      </c>
      <c r="F1252">
        <f t="shared" si="39"/>
        <v>142</v>
      </c>
      <c r="G1252" s="2">
        <f t="shared" si="40"/>
        <v>4.9999999999998934E-3</v>
      </c>
    </row>
    <row r="1253" spans="1:7" x14ac:dyDescent="0.35">
      <c r="A1253" t="s">
        <v>17166</v>
      </c>
      <c r="B1253" t="s">
        <v>7319</v>
      </c>
      <c r="C1253" t="s">
        <v>8139</v>
      </c>
      <c r="D1253" t="str">
        <f>IF($B1253="B","",IFERROR(VLOOKUP($C1253,Elster!$I$5:$M$148,3,FALSE),$C1253))</f>
        <v xml:space="preserve">   "FEUCHTE_HYSTERESE"                                </v>
      </c>
      <c r="E1253" t="str">
        <f>IF($B1253="A","",IFERROR(VLOOKUP($C1253,Elster!$I$5:$M$148,3,FALSE),$C1253))</f>
        <v/>
      </c>
      <c r="F1253">
        <f t="shared" si="39"/>
        <v>142</v>
      </c>
      <c r="G1253" s="2">
        <f t="shared" si="40"/>
        <v>0</v>
      </c>
    </row>
    <row r="1254" spans="1:7" x14ac:dyDescent="0.35">
      <c r="A1254" t="s">
        <v>17167</v>
      </c>
      <c r="B1254" t="s">
        <v>7317</v>
      </c>
      <c r="C1254" t="s">
        <v>7339</v>
      </c>
      <c r="D1254" t="str">
        <f>IF($B1254="B","",IFERROR(VLOOKUP($C1254,Elster!$I$5:$M$148,3,FALSE),$C1254))</f>
        <v/>
      </c>
      <c r="E1254" t="str">
        <f>IF($B1254="A","",IFERROR(VLOOKUP($C1254,Elster!$I$5:$M$148,3,FALSE),$C1254))</f>
        <v xml:space="preserve">   "RAUMSOLLTEMP_II"                                  </v>
      </c>
      <c r="F1254">
        <f t="shared" si="39"/>
        <v>6</v>
      </c>
      <c r="G1254" s="2">
        <f t="shared" si="40"/>
        <v>2.1797000000000288E-2</v>
      </c>
    </row>
    <row r="1255" spans="1:7" x14ac:dyDescent="0.35">
      <c r="A1255" t="s">
        <v>17168</v>
      </c>
      <c r="B1255" t="s">
        <v>7317</v>
      </c>
      <c r="C1255" t="s">
        <v>7321</v>
      </c>
      <c r="D1255" t="str">
        <f>IF($B1255="B","",IFERROR(VLOOKUP($C1255,Elster!$I$5:$M$148,3,FALSE),$C1255))</f>
        <v/>
      </c>
      <c r="E1255" t="str">
        <f>IF($B1255="A","",IFERROR(VLOOKUP($C1255,Elster!$I$5:$M$148,3,FALSE),$C1255))</f>
        <v xml:space="preserve">   "FEHLERMELDUNG"                                    </v>
      </c>
      <c r="F1255">
        <f t="shared" si="39"/>
        <v>1</v>
      </c>
      <c r="G1255" s="2">
        <f t="shared" si="40"/>
        <v>4.9739999999998119E-3</v>
      </c>
    </row>
    <row r="1256" spans="1:7" x14ac:dyDescent="0.35">
      <c r="A1256" t="s">
        <v>17169</v>
      </c>
      <c r="B1256" t="s">
        <v>7317</v>
      </c>
      <c r="C1256" t="s">
        <v>7318</v>
      </c>
      <c r="D1256" t="str">
        <f>IF($B1256="B","",IFERROR(VLOOKUP($C1256,Elster!$I$5:$M$148,3,FALSE),$C1256))</f>
        <v/>
      </c>
      <c r="E1256" t="str">
        <f>IF($B1256="A","",IFERROR(VLOOKUP($C1256,Elster!$I$5:$M$148,3,FALSE),$C1256))</f>
        <v xml:space="preserve">   "SAMMLERISTTEMP"                                   </v>
      </c>
      <c r="F1256">
        <f t="shared" si="39"/>
        <v>13</v>
      </c>
      <c r="G1256" s="2">
        <f t="shared" si="40"/>
        <v>4.9739999999998119E-3</v>
      </c>
    </row>
    <row r="1257" spans="1:7" x14ac:dyDescent="0.35">
      <c r="A1257" t="s">
        <v>17170</v>
      </c>
      <c r="B1257" t="s">
        <v>7317</v>
      </c>
      <c r="C1257" t="s">
        <v>7329</v>
      </c>
      <c r="D1257" t="str">
        <f>IF($B1257="B","",IFERROR(VLOOKUP($C1257,Elster!$I$5:$M$148,3,FALSE),$C1257))</f>
        <v/>
      </c>
      <c r="E1257" t="str">
        <f>IF($B1257="A","",IFERROR(VLOOKUP($C1257,Elster!$I$5:$M$148,3,FALSE),$C1257))</f>
        <v xml:space="preserve">   "KESSELSOLLTEMP"                                   </v>
      </c>
      <c r="F1257">
        <f t="shared" si="39"/>
        <v>2</v>
      </c>
      <c r="G1257" s="2">
        <f t="shared" si="40"/>
        <v>4.9469999999995906E-3</v>
      </c>
    </row>
    <row r="1258" spans="1:7" x14ac:dyDescent="0.35">
      <c r="A1258" t="s">
        <v>17171</v>
      </c>
      <c r="B1258" t="s">
        <v>7317</v>
      </c>
      <c r="C1258" t="s">
        <v>7320</v>
      </c>
      <c r="D1258" t="str">
        <f>IF($B1258="B","",IFERROR(VLOOKUP($C1258,Elster!$I$5:$M$148,3,FALSE),$C1258))</f>
        <v/>
      </c>
      <c r="E1258" t="str">
        <f>IF($B1258="A","",IFERROR(VLOOKUP($C1258,Elster!$I$5:$M$148,3,FALSE),$C1258))</f>
        <v>0x000</v>
      </c>
      <c r="F1258">
        <f t="shared" si="39"/>
        <v>0</v>
      </c>
      <c r="G1258" s="2">
        <f t="shared" si="40"/>
        <v>4.9740000000007001E-3</v>
      </c>
    </row>
    <row r="1259" spans="1:7" x14ac:dyDescent="0.35">
      <c r="A1259" t="s">
        <v>17172</v>
      </c>
      <c r="B1259" t="s">
        <v>7317</v>
      </c>
      <c r="C1259" t="s">
        <v>7366</v>
      </c>
      <c r="D1259" t="str">
        <f>IF($B1259="B","",IFERROR(VLOOKUP($C1259,Elster!$I$5:$M$148,3,FALSE),$C1259))</f>
        <v/>
      </c>
      <c r="E1259" t="str">
        <f>IF($B1259="A","",IFERROR(VLOOKUP($C1259,Elster!$I$5:$M$148,3,FALSE),$C1259))</f>
        <v xml:space="preserve">//   "ERWEITERUNGSTELEGRAMM"                            </v>
      </c>
      <c r="F1259">
        <f t="shared" si="39"/>
        <v>250</v>
      </c>
      <c r="G1259" s="2">
        <f t="shared" si="40"/>
        <v>4.9739999999998119E-3</v>
      </c>
    </row>
    <row r="1260" spans="1:7" x14ac:dyDescent="0.35">
      <c r="A1260" t="s">
        <v>17173</v>
      </c>
      <c r="B1260" t="s">
        <v>7317</v>
      </c>
      <c r="C1260" t="s">
        <v>7320</v>
      </c>
      <c r="D1260" t="str">
        <f>IF($B1260="B","",IFERROR(VLOOKUP($C1260,Elster!$I$5:$M$148,3,FALSE),$C1260))</f>
        <v/>
      </c>
      <c r="E1260" t="str">
        <f>IF($B1260="A","",IFERROR(VLOOKUP($C1260,Elster!$I$5:$M$148,3,FALSE),$C1260))</f>
        <v>0x000</v>
      </c>
      <c r="F1260">
        <f t="shared" si="39"/>
        <v>0</v>
      </c>
      <c r="G1260" s="2">
        <f t="shared" si="40"/>
        <v>4.9739999999998119E-3</v>
      </c>
    </row>
    <row r="1261" spans="1:7" x14ac:dyDescent="0.35">
      <c r="A1261" t="s">
        <v>17174</v>
      </c>
      <c r="B1261" t="s">
        <v>7317</v>
      </c>
      <c r="C1261" t="s">
        <v>7861</v>
      </c>
      <c r="D1261" t="str">
        <f>IF($B1261="B","",IFERROR(VLOOKUP($C1261,Elster!$I$5:$M$148,3,FALSE),$C1261))</f>
        <v/>
      </c>
      <c r="E1261" t="str">
        <f>IF($B1261="A","",IFERROR(VLOOKUP($C1261,Elster!$I$5:$M$148,3,FALSE),$C1261))</f>
        <v xml:space="preserve">   "RAUMISTTEMP"                                      </v>
      </c>
      <c r="F1261">
        <f t="shared" si="39"/>
        <v>17</v>
      </c>
      <c r="G1261" s="2">
        <f t="shared" si="40"/>
        <v>4.9479999999997304E-3</v>
      </c>
    </row>
    <row r="1262" spans="1:7" x14ac:dyDescent="0.35">
      <c r="A1262" t="s">
        <v>17175</v>
      </c>
      <c r="B1262" t="s">
        <v>7317</v>
      </c>
      <c r="C1262" t="s">
        <v>7689</v>
      </c>
      <c r="D1262" t="str">
        <f>IF($B1262="B","",IFERROR(VLOOKUP($C1262,Elster!$I$5:$M$148,3,FALSE),$C1262))</f>
        <v/>
      </c>
      <c r="E1262" t="str">
        <f>IF($B1262="A","",IFERROR(VLOOKUP($C1262,Elster!$I$5:$M$148,3,FALSE),$C1262))</f>
        <v xml:space="preserve">   "INITIALISIERUNG"                                  </v>
      </c>
      <c r="F1262">
        <f t="shared" si="39"/>
        <v>254</v>
      </c>
      <c r="G1262" s="2">
        <f t="shared" si="40"/>
        <v>4.9740000000007001E-3</v>
      </c>
    </row>
    <row r="1263" spans="1:7" x14ac:dyDescent="0.35">
      <c r="A1263" t="s">
        <v>17176</v>
      </c>
      <c r="B1263" t="s">
        <v>7317</v>
      </c>
      <c r="C1263" t="s">
        <v>7691</v>
      </c>
      <c r="D1263" t="str">
        <f>IF($B1263="B","",IFERROR(VLOOKUP($C1263,Elster!$I$5:$M$148,3,FALSE),$C1263))</f>
        <v/>
      </c>
      <c r="E1263" t="str">
        <f>IF($B1263="A","",IFERROR(VLOOKUP($C1263,Elster!$I$5:$M$148,3,FALSE),$C1263))</f>
        <v xml:space="preserve">   "DREHZAHLREG_JA_NEIN"                              </v>
      </c>
      <c r="F1263">
        <f t="shared" si="39"/>
        <v>112</v>
      </c>
      <c r="G1263" s="2">
        <f t="shared" si="40"/>
        <v>4.9739999999998119E-3</v>
      </c>
    </row>
    <row r="1264" spans="1:7" x14ac:dyDescent="0.35">
      <c r="A1264" t="s">
        <v>17177</v>
      </c>
      <c r="B1264" t="s">
        <v>7317</v>
      </c>
      <c r="C1264" t="s">
        <v>7329</v>
      </c>
      <c r="D1264" t="str">
        <f>IF($B1264="B","",IFERROR(VLOOKUP($C1264,Elster!$I$5:$M$148,3,FALSE),$C1264))</f>
        <v/>
      </c>
      <c r="E1264" t="str">
        <f>IF($B1264="A","",IFERROR(VLOOKUP($C1264,Elster!$I$5:$M$148,3,FALSE),$C1264))</f>
        <v xml:space="preserve">   "KESSELSOLLTEMP"                                   </v>
      </c>
      <c r="F1264">
        <f t="shared" si="39"/>
        <v>2</v>
      </c>
      <c r="G1264" s="2">
        <f t="shared" si="40"/>
        <v>4.9729999999996721E-3</v>
      </c>
    </row>
    <row r="1265" spans="1:7" x14ac:dyDescent="0.35">
      <c r="A1265" t="s">
        <v>17178</v>
      </c>
      <c r="B1265" t="s">
        <v>7317</v>
      </c>
      <c r="C1265" t="s">
        <v>8152</v>
      </c>
      <c r="D1265" t="str">
        <f>IF($B1265="B","",IFERROR(VLOOKUP($C1265,Elster!$I$5:$M$148,3,FALSE),$C1265))</f>
        <v/>
      </c>
      <c r="E1265" t="str">
        <f>IF($B1265="A","",IFERROR(VLOOKUP($C1265,Elster!$I$5:$M$148,3,FALSE),$C1265))</f>
        <v>0x08F</v>
      </c>
      <c r="F1265">
        <f t="shared" si="39"/>
        <v>143</v>
      </c>
      <c r="G1265" s="2">
        <f t="shared" si="40"/>
        <v>4.9480000000006186E-3</v>
      </c>
    </row>
    <row r="1266" spans="1:7" x14ac:dyDescent="0.35">
      <c r="A1266" t="s">
        <v>17179</v>
      </c>
      <c r="B1266" t="s">
        <v>7317</v>
      </c>
      <c r="C1266" t="s">
        <v>7318</v>
      </c>
      <c r="D1266" t="str">
        <f>IF($B1266="B","",IFERROR(VLOOKUP($C1266,Elster!$I$5:$M$148,3,FALSE),$C1266))</f>
        <v/>
      </c>
      <c r="E1266" t="str">
        <f>IF($B1266="A","",IFERROR(VLOOKUP($C1266,Elster!$I$5:$M$148,3,FALSE),$C1266))</f>
        <v xml:space="preserve">   "SAMMLERISTTEMP"                                   </v>
      </c>
      <c r="F1266">
        <f t="shared" si="39"/>
        <v>13</v>
      </c>
      <c r="G1266" s="2">
        <f t="shared" si="40"/>
        <v>7.7609999999994628E-3</v>
      </c>
    </row>
    <row r="1267" spans="1:7" x14ac:dyDescent="0.35">
      <c r="A1267" t="s">
        <v>17179</v>
      </c>
      <c r="B1267" t="s">
        <v>7319</v>
      </c>
      <c r="C1267" t="s">
        <v>7318</v>
      </c>
      <c r="D1267" t="str">
        <f>IF($B1267="B","",IFERROR(VLOOKUP($C1267,Elster!$I$5:$M$148,3,FALSE),$C1267))</f>
        <v xml:space="preserve">   "SAMMLERISTTEMP"                                   </v>
      </c>
      <c r="E1267" t="str">
        <f>IF($B1267="A","",IFERROR(VLOOKUP($C1267,Elster!$I$5:$M$148,3,FALSE),$C1267))</f>
        <v/>
      </c>
      <c r="F1267">
        <f t="shared" si="39"/>
        <v>13</v>
      </c>
      <c r="G1267" s="2">
        <f t="shared" si="40"/>
        <v>0</v>
      </c>
    </row>
    <row r="1268" spans="1:7" x14ac:dyDescent="0.35">
      <c r="A1268" t="s">
        <v>17180</v>
      </c>
      <c r="B1268" t="s">
        <v>7319</v>
      </c>
      <c r="C1268" t="s">
        <v>7320</v>
      </c>
      <c r="D1268" t="str">
        <f>IF($B1268="B","",IFERROR(VLOOKUP($C1268,Elster!$I$5:$M$148,3,FALSE),$C1268))</f>
        <v>0x000</v>
      </c>
      <c r="E1268" t="str">
        <f>IF($B1268="A","",IFERROR(VLOOKUP($C1268,Elster!$I$5:$M$148,3,FALSE),$C1268))</f>
        <v/>
      </c>
      <c r="F1268">
        <f t="shared" si="39"/>
        <v>0</v>
      </c>
      <c r="G1268" s="2">
        <f t="shared" si="40"/>
        <v>4.9989999999997536E-3</v>
      </c>
    </row>
    <row r="1269" spans="1:7" x14ac:dyDescent="0.35">
      <c r="A1269" t="s">
        <v>17181</v>
      </c>
      <c r="B1269" t="s">
        <v>7317</v>
      </c>
      <c r="C1269" t="s">
        <v>7320</v>
      </c>
      <c r="D1269" t="str">
        <f>IF($B1269="B","",IFERROR(VLOOKUP($C1269,Elster!$I$5:$M$148,3,FALSE),$C1269))</f>
        <v/>
      </c>
      <c r="E1269" t="str">
        <f>IF($B1269="A","",IFERROR(VLOOKUP($C1269,Elster!$I$5:$M$148,3,FALSE),$C1269))</f>
        <v>0x000</v>
      </c>
      <c r="F1269">
        <f t="shared" si="39"/>
        <v>0</v>
      </c>
      <c r="G1269" s="2">
        <f t="shared" si="40"/>
        <v>2.7000000000221291E-5</v>
      </c>
    </row>
    <row r="1270" spans="1:7" x14ac:dyDescent="0.35">
      <c r="A1270" t="s">
        <v>17182</v>
      </c>
      <c r="B1270" t="s">
        <v>7319</v>
      </c>
      <c r="C1270" t="s">
        <v>7325</v>
      </c>
      <c r="D1270" t="str">
        <f>IF($B1270="B","",IFERROR(VLOOKUP($C1270,Elster!$I$5:$M$148,3,FALSE),$C1270))</f>
        <v xml:space="preserve">   "SPEICHERSOLLTEMP"                                 </v>
      </c>
      <c r="E1270" t="str">
        <f>IF($B1270="A","",IFERROR(VLOOKUP($C1270,Elster!$I$5:$M$148,3,FALSE),$C1270))</f>
        <v/>
      </c>
      <c r="F1270">
        <f t="shared" si="39"/>
        <v>3</v>
      </c>
      <c r="G1270" s="2">
        <f t="shared" si="40"/>
        <v>4.9730000000005603E-3</v>
      </c>
    </row>
    <row r="1271" spans="1:7" x14ac:dyDescent="0.35">
      <c r="A1271" t="s">
        <v>17183</v>
      </c>
      <c r="B1271" t="s">
        <v>7317</v>
      </c>
      <c r="C1271" t="s">
        <v>7325</v>
      </c>
      <c r="D1271" t="str">
        <f>IF($B1271="B","",IFERROR(VLOOKUP($C1271,Elster!$I$5:$M$148,3,FALSE),$C1271))</f>
        <v/>
      </c>
      <c r="E1271" t="str">
        <f>IF($B1271="A","",IFERROR(VLOOKUP($C1271,Elster!$I$5:$M$148,3,FALSE),$C1271))</f>
        <v xml:space="preserve">   "SPEICHERSOLLTEMP"                                 </v>
      </c>
      <c r="F1271">
        <f t="shared" si="39"/>
        <v>3</v>
      </c>
      <c r="G1271" s="2">
        <f t="shared" si="40"/>
        <v>2.5999999999193335E-5</v>
      </c>
    </row>
    <row r="1272" spans="1:7" x14ac:dyDescent="0.35">
      <c r="A1272" t="s">
        <v>17184</v>
      </c>
      <c r="B1272" t="s">
        <v>7319</v>
      </c>
      <c r="C1272" t="s">
        <v>7321</v>
      </c>
      <c r="D1272" t="str">
        <f>IF($B1272="B","",IFERROR(VLOOKUP($C1272,Elster!$I$5:$M$148,3,FALSE),$C1272))</f>
        <v xml:space="preserve">   "FEHLERMELDUNG"                                    </v>
      </c>
      <c r="E1272" t="str">
        <f>IF($B1272="A","",IFERROR(VLOOKUP($C1272,Elster!$I$5:$M$148,3,FALSE),$C1272))</f>
        <v/>
      </c>
      <c r="F1272">
        <f t="shared" si="39"/>
        <v>1</v>
      </c>
      <c r="G1272" s="2">
        <f t="shared" si="40"/>
        <v>4.9740000000007001E-3</v>
      </c>
    </row>
    <row r="1273" spans="1:7" x14ac:dyDescent="0.35">
      <c r="A1273" t="s">
        <v>17185</v>
      </c>
      <c r="B1273" t="s">
        <v>7317</v>
      </c>
      <c r="C1273" t="s">
        <v>7321</v>
      </c>
      <c r="D1273" t="str">
        <f>IF($B1273="B","",IFERROR(VLOOKUP($C1273,Elster!$I$5:$M$148,3,FALSE),$C1273))</f>
        <v/>
      </c>
      <c r="E1273" t="str">
        <f>IF($B1273="A","",IFERROR(VLOOKUP($C1273,Elster!$I$5:$M$148,3,FALSE),$C1273))</f>
        <v xml:space="preserve">   "FEHLERMELDUNG"                                    </v>
      </c>
      <c r="F1273">
        <f t="shared" si="39"/>
        <v>1</v>
      </c>
      <c r="G1273" s="2">
        <f t="shared" si="40"/>
        <v>2.6000000000081513E-5</v>
      </c>
    </row>
    <row r="1274" spans="1:7" x14ac:dyDescent="0.35">
      <c r="A1274" t="s">
        <v>17186</v>
      </c>
      <c r="B1274" t="s">
        <v>7319</v>
      </c>
      <c r="C1274" t="s">
        <v>7320</v>
      </c>
      <c r="D1274" t="str">
        <f>IF($B1274="B","",IFERROR(VLOOKUP($C1274,Elster!$I$5:$M$148,3,FALSE),$C1274))</f>
        <v>0x000</v>
      </c>
      <c r="E1274" t="str">
        <f>IF($B1274="A","",IFERROR(VLOOKUP($C1274,Elster!$I$5:$M$148,3,FALSE),$C1274))</f>
        <v/>
      </c>
      <c r="F1274">
        <f t="shared" si="39"/>
        <v>0</v>
      </c>
      <c r="G1274" s="2">
        <f t="shared" si="40"/>
        <v>4.9739999999998119E-3</v>
      </c>
    </row>
    <row r="1275" spans="1:7" x14ac:dyDescent="0.35">
      <c r="A1275" t="s">
        <v>17187</v>
      </c>
      <c r="B1275" t="s">
        <v>7317</v>
      </c>
      <c r="C1275" t="s">
        <v>7320</v>
      </c>
      <c r="D1275" t="str">
        <f>IF($B1275="B","",IFERROR(VLOOKUP($C1275,Elster!$I$5:$M$148,3,FALSE),$C1275))</f>
        <v/>
      </c>
      <c r="E1275" t="str">
        <f>IF($B1275="A","",IFERROR(VLOOKUP($C1275,Elster!$I$5:$M$148,3,FALSE),$C1275))</f>
        <v>0x000</v>
      </c>
      <c r="F1275">
        <f t="shared" si="39"/>
        <v>0</v>
      </c>
      <c r="G1275" s="2">
        <f t="shared" si="40"/>
        <v>2.6000000000081513E-5</v>
      </c>
    </row>
    <row r="1276" spans="1:7" x14ac:dyDescent="0.35">
      <c r="A1276" t="s">
        <v>17188</v>
      </c>
      <c r="B1276" t="s">
        <v>7317</v>
      </c>
      <c r="C1276" t="s">
        <v>7366</v>
      </c>
      <c r="D1276" t="str">
        <f>IF($B1276="B","",IFERROR(VLOOKUP($C1276,Elster!$I$5:$M$148,3,FALSE),$C1276))</f>
        <v/>
      </c>
      <c r="E1276" t="str">
        <f>IF($B1276="A","",IFERROR(VLOOKUP($C1276,Elster!$I$5:$M$148,3,FALSE),$C1276))</f>
        <v xml:space="preserve">//   "ERWEITERUNGSTELEGRAMM"                            </v>
      </c>
      <c r="F1276">
        <f t="shared" si="39"/>
        <v>250</v>
      </c>
      <c r="G1276" s="2">
        <f t="shared" si="40"/>
        <v>4.9999999999998934E-3</v>
      </c>
    </row>
    <row r="1277" spans="1:7" x14ac:dyDescent="0.35">
      <c r="A1277" t="s">
        <v>17188</v>
      </c>
      <c r="B1277" t="s">
        <v>7319</v>
      </c>
      <c r="C1277" t="s">
        <v>7366</v>
      </c>
      <c r="D1277" t="str">
        <f>IF($B1277="B","",IFERROR(VLOOKUP($C1277,Elster!$I$5:$M$148,3,FALSE),$C1277))</f>
        <v xml:space="preserve">//   "ERWEITERUNGSTELEGRAMM"                            </v>
      </c>
      <c r="E1277" t="str">
        <f>IF($B1277="A","",IFERROR(VLOOKUP($C1277,Elster!$I$5:$M$148,3,FALSE),$C1277))</f>
        <v/>
      </c>
      <c r="F1277">
        <f t="shared" si="39"/>
        <v>250</v>
      </c>
      <c r="G1277" s="2">
        <f t="shared" si="40"/>
        <v>0</v>
      </c>
    </row>
    <row r="1278" spans="1:7" x14ac:dyDescent="0.35">
      <c r="A1278" t="s">
        <v>17189</v>
      </c>
      <c r="B1278" t="s">
        <v>7317</v>
      </c>
      <c r="C1278" t="s">
        <v>7321</v>
      </c>
      <c r="D1278" t="str">
        <f>IF($B1278="B","",IFERROR(VLOOKUP($C1278,Elster!$I$5:$M$148,3,FALSE),$C1278))</f>
        <v/>
      </c>
      <c r="E1278" t="str">
        <f>IF($B1278="A","",IFERROR(VLOOKUP($C1278,Elster!$I$5:$M$148,3,FALSE),$C1278))</f>
        <v xml:space="preserve">   "FEHLERMELDUNG"                                    </v>
      </c>
      <c r="F1278">
        <f t="shared" si="39"/>
        <v>1</v>
      </c>
      <c r="G1278" s="2">
        <f t="shared" si="40"/>
        <v>4.9999999999998934E-3</v>
      </c>
    </row>
    <row r="1279" spans="1:7" x14ac:dyDescent="0.35">
      <c r="A1279" t="s">
        <v>17189</v>
      </c>
      <c r="B1279" t="s">
        <v>7319</v>
      </c>
      <c r="C1279" t="s">
        <v>7321</v>
      </c>
      <c r="D1279" t="str">
        <f>IF($B1279="B","",IFERROR(VLOOKUP($C1279,Elster!$I$5:$M$148,3,FALSE),$C1279))</f>
        <v xml:space="preserve">   "FEHLERMELDUNG"                                    </v>
      </c>
      <c r="E1279" t="str">
        <f>IF($B1279="A","",IFERROR(VLOOKUP($C1279,Elster!$I$5:$M$148,3,FALSE),$C1279))</f>
        <v/>
      </c>
      <c r="F1279">
        <f t="shared" si="39"/>
        <v>1</v>
      </c>
      <c r="G1279" s="2">
        <f t="shared" si="40"/>
        <v>0</v>
      </c>
    </row>
    <row r="1280" spans="1:7" x14ac:dyDescent="0.35">
      <c r="A1280" t="s">
        <v>17190</v>
      </c>
      <c r="B1280" t="s">
        <v>7317</v>
      </c>
      <c r="C1280" t="s">
        <v>7444</v>
      </c>
      <c r="D1280" t="str">
        <f>IF($B1280="B","",IFERROR(VLOOKUP($C1280,Elster!$I$5:$M$148,3,FALSE),$C1280))</f>
        <v/>
      </c>
      <c r="E1280" t="str">
        <f>IF($B1280="A","",IFERROR(VLOOKUP($C1280,Elster!$I$5:$M$148,3,FALSE),$C1280))</f>
        <v xml:space="preserve">   "SOLAR_DURCHSCHNITT_VOLUMENSTROM"                  </v>
      </c>
      <c r="F1280">
        <f t="shared" si="39"/>
        <v>131</v>
      </c>
      <c r="G1280" s="2">
        <f t="shared" si="40"/>
        <v>4.9999999999998934E-3</v>
      </c>
    </row>
    <row r="1281" spans="1:7" x14ac:dyDescent="0.35">
      <c r="A1281" t="s">
        <v>17190</v>
      </c>
      <c r="B1281" t="s">
        <v>7319</v>
      </c>
      <c r="C1281" t="s">
        <v>7444</v>
      </c>
      <c r="D1281" t="str">
        <f>IF($B1281="B","",IFERROR(VLOOKUP($C1281,Elster!$I$5:$M$148,3,FALSE),$C1281))</f>
        <v xml:space="preserve">   "SOLAR_DURCHSCHNITT_VOLUMENSTROM"                  </v>
      </c>
      <c r="E1281" t="str">
        <f>IF($B1281="A","",IFERROR(VLOOKUP($C1281,Elster!$I$5:$M$148,3,FALSE),$C1281))</f>
        <v/>
      </c>
      <c r="F1281">
        <f t="shared" si="39"/>
        <v>131</v>
      </c>
      <c r="G1281" s="2">
        <f t="shared" si="40"/>
        <v>0</v>
      </c>
    </row>
    <row r="1282" spans="1:7" x14ac:dyDescent="0.35">
      <c r="A1282" t="s">
        <v>17191</v>
      </c>
      <c r="B1282" t="s">
        <v>7317</v>
      </c>
      <c r="C1282" t="s">
        <v>7368</v>
      </c>
      <c r="D1282" t="str">
        <f>IF($B1282="B","",IFERROR(VLOOKUP($C1282,Elster!$I$5:$M$148,3,FALSE),$C1282))</f>
        <v/>
      </c>
      <c r="E1282" t="str">
        <f>IF($B1282="A","",IFERROR(VLOOKUP($C1282,Elster!$I$5:$M$148,3,FALSE),$C1282))</f>
        <v xml:space="preserve">   "ECO_AKZEPTANZ_WW"                                 </v>
      </c>
      <c r="F1282">
        <f t="shared" si="39"/>
        <v>128</v>
      </c>
      <c r="G1282" s="2">
        <f t="shared" si="40"/>
        <v>4.9999999999998934E-3</v>
      </c>
    </row>
    <row r="1283" spans="1:7" x14ac:dyDescent="0.35">
      <c r="A1283" t="s">
        <v>17191</v>
      </c>
      <c r="B1283" t="s">
        <v>7319</v>
      </c>
      <c r="C1283" t="s">
        <v>7368</v>
      </c>
      <c r="D1283" t="str">
        <f>IF($B1283="B","",IFERROR(VLOOKUP($C1283,Elster!$I$5:$M$148,3,FALSE),$C1283))</f>
        <v xml:space="preserve">   "ECO_AKZEPTANZ_WW"                                 </v>
      </c>
      <c r="E1283" t="str">
        <f>IF($B1283="A","",IFERROR(VLOOKUP($C1283,Elster!$I$5:$M$148,3,FALSE),$C1283))</f>
        <v/>
      </c>
      <c r="F1283">
        <f t="shared" si="39"/>
        <v>128</v>
      </c>
      <c r="G1283" s="2">
        <f t="shared" si="40"/>
        <v>0</v>
      </c>
    </row>
    <row r="1284" spans="1:7" x14ac:dyDescent="0.35">
      <c r="A1284" t="s">
        <v>17192</v>
      </c>
      <c r="B1284" t="s">
        <v>7317</v>
      </c>
      <c r="C1284" t="s">
        <v>7320</v>
      </c>
      <c r="D1284" t="str">
        <f>IF($B1284="B","",IFERROR(VLOOKUP($C1284,Elster!$I$5:$M$148,3,FALSE),$C1284))</f>
        <v/>
      </c>
      <c r="E1284" t="str">
        <f>IF($B1284="A","",IFERROR(VLOOKUP($C1284,Elster!$I$5:$M$148,3,FALSE),$C1284))</f>
        <v>0x000</v>
      </c>
      <c r="F1284">
        <f t="shared" ref="F1284:F1347" si="41">HEX2DEC(REPLACE(C1284,1,2,""))</f>
        <v>0</v>
      </c>
      <c r="G1284" s="2">
        <f t="shared" ref="G1284:G1347" si="42">SUBSTITUTE(A1284,"s","")-SUBSTITUTE(A1283,"s","")</f>
        <v>4.9999999999998934E-3</v>
      </c>
    </row>
    <row r="1285" spans="1:7" x14ac:dyDescent="0.35">
      <c r="A1285" t="s">
        <v>17192</v>
      </c>
      <c r="B1285" t="s">
        <v>7319</v>
      </c>
      <c r="C1285" t="s">
        <v>7320</v>
      </c>
      <c r="D1285" t="str">
        <f>IF($B1285="B","",IFERROR(VLOOKUP($C1285,Elster!$I$5:$M$148,3,FALSE),$C1285))</f>
        <v>0x000</v>
      </c>
      <c r="E1285" t="str">
        <f>IF($B1285="A","",IFERROR(VLOOKUP($C1285,Elster!$I$5:$M$148,3,FALSE),$C1285))</f>
        <v/>
      </c>
      <c r="F1285">
        <f t="shared" si="41"/>
        <v>0</v>
      </c>
      <c r="G1285" s="2">
        <f t="shared" si="42"/>
        <v>0</v>
      </c>
    </row>
    <row r="1286" spans="1:7" x14ac:dyDescent="0.35">
      <c r="A1286" t="s">
        <v>17193</v>
      </c>
      <c r="B1286" t="s">
        <v>7317</v>
      </c>
      <c r="C1286" t="s">
        <v>7329</v>
      </c>
      <c r="D1286" t="str">
        <f>IF($B1286="B","",IFERROR(VLOOKUP($C1286,Elster!$I$5:$M$148,3,FALSE),$C1286))</f>
        <v/>
      </c>
      <c r="E1286" t="str">
        <f>IF($B1286="A","",IFERROR(VLOOKUP($C1286,Elster!$I$5:$M$148,3,FALSE),$C1286))</f>
        <v xml:space="preserve">   "KESSELSOLLTEMP"                                   </v>
      </c>
      <c r="F1286">
        <f t="shared" si="41"/>
        <v>2</v>
      </c>
      <c r="G1286" s="2">
        <f t="shared" si="42"/>
        <v>4.9999999999998934E-3</v>
      </c>
    </row>
    <row r="1287" spans="1:7" x14ac:dyDescent="0.35">
      <c r="A1287" t="s">
        <v>17193</v>
      </c>
      <c r="B1287" t="s">
        <v>7319</v>
      </c>
      <c r="C1287" t="s">
        <v>7329</v>
      </c>
      <c r="D1287" t="str">
        <f>IF($B1287="B","",IFERROR(VLOOKUP($C1287,Elster!$I$5:$M$148,3,FALSE),$C1287))</f>
        <v xml:space="preserve">   "KESSELSOLLTEMP"                                   </v>
      </c>
      <c r="E1287" t="str">
        <f>IF($B1287="A","",IFERROR(VLOOKUP($C1287,Elster!$I$5:$M$148,3,FALSE),$C1287))</f>
        <v/>
      </c>
      <c r="F1287">
        <f t="shared" si="41"/>
        <v>2</v>
      </c>
      <c r="G1287" s="2">
        <f t="shared" si="42"/>
        <v>0</v>
      </c>
    </row>
    <row r="1288" spans="1:7" x14ac:dyDescent="0.35">
      <c r="A1288" t="s">
        <v>17194</v>
      </c>
      <c r="B1288" t="s">
        <v>7317</v>
      </c>
      <c r="C1288" t="s">
        <v>7354</v>
      </c>
      <c r="D1288" t="str">
        <f>IF($B1288="B","",IFERROR(VLOOKUP($C1288,Elster!$I$5:$M$148,3,FALSE),$C1288))</f>
        <v/>
      </c>
      <c r="E1288" t="str">
        <f>IF($B1288="A","",IFERROR(VLOOKUP($C1288,Elster!$I$5:$M$148,3,FALSE),$C1288))</f>
        <v xml:space="preserve">   "VORLAUFISTTEMP"                                   </v>
      </c>
      <c r="F1288">
        <f t="shared" si="41"/>
        <v>15</v>
      </c>
      <c r="G1288" s="2">
        <f t="shared" si="42"/>
        <v>5.0000000000007816E-3</v>
      </c>
    </row>
    <row r="1289" spans="1:7" x14ac:dyDescent="0.35">
      <c r="A1289" t="s">
        <v>17194</v>
      </c>
      <c r="B1289" t="s">
        <v>7319</v>
      </c>
      <c r="C1289" t="s">
        <v>7354</v>
      </c>
      <c r="D1289" t="str">
        <f>IF($B1289="B","",IFERROR(VLOOKUP($C1289,Elster!$I$5:$M$148,3,FALSE),$C1289))</f>
        <v xml:space="preserve">   "VORLAUFISTTEMP"                                   </v>
      </c>
      <c r="E1289" t="str">
        <f>IF($B1289="A","",IFERROR(VLOOKUP($C1289,Elster!$I$5:$M$148,3,FALSE),$C1289))</f>
        <v/>
      </c>
      <c r="F1289">
        <f t="shared" si="41"/>
        <v>15</v>
      </c>
      <c r="G1289" s="2">
        <f t="shared" si="42"/>
        <v>0</v>
      </c>
    </row>
    <row r="1290" spans="1:7" x14ac:dyDescent="0.35">
      <c r="A1290" t="s">
        <v>17195</v>
      </c>
      <c r="B1290" t="s">
        <v>7317</v>
      </c>
      <c r="C1290" t="s">
        <v>7325</v>
      </c>
      <c r="D1290" t="str">
        <f>IF($B1290="B","",IFERROR(VLOOKUP($C1290,Elster!$I$5:$M$148,3,FALSE),$C1290))</f>
        <v/>
      </c>
      <c r="E1290" t="str">
        <f>IF($B1290="A","",IFERROR(VLOOKUP($C1290,Elster!$I$5:$M$148,3,FALSE),$C1290))</f>
        <v xml:space="preserve">   "SPEICHERSOLLTEMP"                                 </v>
      </c>
      <c r="F1290">
        <f t="shared" si="41"/>
        <v>3</v>
      </c>
      <c r="G1290" s="2">
        <f t="shared" si="42"/>
        <v>9.2699999999998894E-3</v>
      </c>
    </row>
    <row r="1291" spans="1:7" x14ac:dyDescent="0.35">
      <c r="A1291" t="s">
        <v>17196</v>
      </c>
      <c r="B1291" t="s">
        <v>7317</v>
      </c>
      <c r="C1291" t="s">
        <v>7320</v>
      </c>
      <c r="D1291" t="str">
        <f>IF($B1291="B","",IFERROR(VLOOKUP($C1291,Elster!$I$5:$M$148,3,FALSE),$C1291))</f>
        <v/>
      </c>
      <c r="E1291" t="str">
        <f>IF($B1291="A","",IFERROR(VLOOKUP($C1291,Elster!$I$5:$M$148,3,FALSE),$C1291))</f>
        <v>0x000</v>
      </c>
      <c r="F1291">
        <f t="shared" si="41"/>
        <v>0</v>
      </c>
      <c r="G1291" s="2">
        <f t="shared" si="42"/>
        <v>4.9739999999998119E-3</v>
      </c>
    </row>
    <row r="1292" spans="1:7" x14ac:dyDescent="0.35">
      <c r="A1292" t="s">
        <v>17197</v>
      </c>
      <c r="B1292" t="s">
        <v>7317</v>
      </c>
      <c r="C1292" t="s">
        <v>7318</v>
      </c>
      <c r="D1292" t="str">
        <f>IF($B1292="B","",IFERROR(VLOOKUP($C1292,Elster!$I$5:$M$148,3,FALSE),$C1292))</f>
        <v/>
      </c>
      <c r="E1292" t="str">
        <f>IF($B1292="A","",IFERROR(VLOOKUP($C1292,Elster!$I$5:$M$148,3,FALSE),$C1292))</f>
        <v xml:space="preserve">   "SAMMLERISTTEMP"                                   </v>
      </c>
      <c r="F1292">
        <f t="shared" si="41"/>
        <v>13</v>
      </c>
      <c r="G1292" s="2">
        <f t="shared" si="42"/>
        <v>4.9739999999998119E-3</v>
      </c>
    </row>
    <row r="1293" spans="1:7" x14ac:dyDescent="0.35">
      <c r="A1293" t="s">
        <v>17198</v>
      </c>
      <c r="B1293" t="s">
        <v>7317</v>
      </c>
      <c r="C1293" t="s">
        <v>7329</v>
      </c>
      <c r="D1293" t="str">
        <f>IF($B1293="B","",IFERROR(VLOOKUP($C1293,Elster!$I$5:$M$148,3,FALSE),$C1293))</f>
        <v/>
      </c>
      <c r="E1293" t="str">
        <f>IF($B1293="A","",IFERROR(VLOOKUP($C1293,Elster!$I$5:$M$148,3,FALSE),$C1293))</f>
        <v xml:space="preserve">   "KESSELSOLLTEMP"                                   </v>
      </c>
      <c r="F1293">
        <f t="shared" si="41"/>
        <v>2</v>
      </c>
      <c r="G1293" s="2">
        <f t="shared" si="42"/>
        <v>4.9739999999998119E-3</v>
      </c>
    </row>
    <row r="1294" spans="1:7" x14ac:dyDescent="0.35">
      <c r="A1294" t="s">
        <v>17199</v>
      </c>
      <c r="B1294" t="s">
        <v>7317</v>
      </c>
      <c r="C1294" t="s">
        <v>7320</v>
      </c>
      <c r="D1294" t="str">
        <f>IF($B1294="B","",IFERROR(VLOOKUP($C1294,Elster!$I$5:$M$148,3,FALSE),$C1294))</f>
        <v/>
      </c>
      <c r="E1294" t="str">
        <f>IF($B1294="A","",IFERROR(VLOOKUP($C1294,Elster!$I$5:$M$148,3,FALSE),$C1294))</f>
        <v>0x000</v>
      </c>
      <c r="F1294">
        <f t="shared" si="41"/>
        <v>0</v>
      </c>
      <c r="G1294" s="2">
        <f t="shared" si="42"/>
        <v>4.9480000000006186E-3</v>
      </c>
    </row>
    <row r="1295" spans="1:7" x14ac:dyDescent="0.35">
      <c r="A1295" t="s">
        <v>17200</v>
      </c>
      <c r="B1295" t="s">
        <v>7317</v>
      </c>
      <c r="C1295" t="s">
        <v>7366</v>
      </c>
      <c r="D1295" t="str">
        <f>IF($B1295="B","",IFERROR(VLOOKUP($C1295,Elster!$I$5:$M$148,3,FALSE),$C1295))</f>
        <v/>
      </c>
      <c r="E1295" t="str">
        <f>IF($B1295="A","",IFERROR(VLOOKUP($C1295,Elster!$I$5:$M$148,3,FALSE),$C1295))</f>
        <v xml:space="preserve">//   "ERWEITERUNGSTELEGRAMM"                            </v>
      </c>
      <c r="F1295">
        <f t="shared" si="41"/>
        <v>250</v>
      </c>
      <c r="G1295" s="2">
        <f t="shared" si="42"/>
        <v>4.9739999999998119E-3</v>
      </c>
    </row>
    <row r="1296" spans="1:7" x14ac:dyDescent="0.35">
      <c r="A1296" t="s">
        <v>17201</v>
      </c>
      <c r="B1296" t="s">
        <v>7317</v>
      </c>
      <c r="C1296" t="s">
        <v>7321</v>
      </c>
      <c r="D1296" t="str">
        <f>IF($B1296="B","",IFERROR(VLOOKUP($C1296,Elster!$I$5:$M$148,3,FALSE),$C1296))</f>
        <v/>
      </c>
      <c r="E1296" t="str">
        <f>IF($B1296="A","",IFERROR(VLOOKUP($C1296,Elster!$I$5:$M$148,3,FALSE),$C1296))</f>
        <v xml:space="preserve">   "FEHLERMELDUNG"                                    </v>
      </c>
      <c r="F1296">
        <f t="shared" si="41"/>
        <v>1</v>
      </c>
      <c r="G1296" s="2">
        <f t="shared" si="42"/>
        <v>4.9739999999998119E-3</v>
      </c>
    </row>
    <row r="1297" spans="1:7" x14ac:dyDescent="0.35">
      <c r="A1297" t="s">
        <v>17202</v>
      </c>
      <c r="B1297" t="s">
        <v>7317</v>
      </c>
      <c r="C1297" t="s">
        <v>7444</v>
      </c>
      <c r="D1297" t="str">
        <f>IF($B1297="B","",IFERROR(VLOOKUP($C1297,Elster!$I$5:$M$148,3,FALSE),$C1297))</f>
        <v/>
      </c>
      <c r="E1297" t="str">
        <f>IF($B1297="A","",IFERROR(VLOOKUP($C1297,Elster!$I$5:$M$148,3,FALSE),$C1297))</f>
        <v xml:space="preserve">   "SOLAR_DURCHSCHNITT_VOLUMENSTROM"                  </v>
      </c>
      <c r="F1297">
        <f t="shared" si="41"/>
        <v>131</v>
      </c>
      <c r="G1297" s="2">
        <f t="shared" si="42"/>
        <v>4.9469999999995906E-3</v>
      </c>
    </row>
    <row r="1298" spans="1:7" x14ac:dyDescent="0.35">
      <c r="A1298" t="s">
        <v>17203</v>
      </c>
      <c r="B1298" t="s">
        <v>7317</v>
      </c>
      <c r="C1298" t="s">
        <v>7368</v>
      </c>
      <c r="D1298" t="str">
        <f>IF($B1298="B","",IFERROR(VLOOKUP($C1298,Elster!$I$5:$M$148,3,FALSE),$C1298))</f>
        <v/>
      </c>
      <c r="E1298" t="str">
        <f>IF($B1298="A","",IFERROR(VLOOKUP($C1298,Elster!$I$5:$M$148,3,FALSE),$C1298))</f>
        <v xml:space="preserve">   "ECO_AKZEPTANZ_WW"                                 </v>
      </c>
      <c r="F1298">
        <f t="shared" si="41"/>
        <v>128</v>
      </c>
      <c r="G1298" s="2">
        <f t="shared" si="42"/>
        <v>4.9740000000007001E-3</v>
      </c>
    </row>
    <row r="1299" spans="1:7" x14ac:dyDescent="0.35">
      <c r="A1299" t="s">
        <v>17204</v>
      </c>
      <c r="B1299" t="s">
        <v>7317</v>
      </c>
      <c r="C1299" t="s">
        <v>7320</v>
      </c>
      <c r="D1299" t="str">
        <f>IF($B1299="B","",IFERROR(VLOOKUP($C1299,Elster!$I$5:$M$148,3,FALSE),$C1299))</f>
        <v/>
      </c>
      <c r="E1299" t="str">
        <f>IF($B1299="A","",IFERROR(VLOOKUP($C1299,Elster!$I$5:$M$148,3,FALSE),$C1299))</f>
        <v>0x000</v>
      </c>
      <c r="F1299">
        <f t="shared" si="41"/>
        <v>0</v>
      </c>
      <c r="G1299" s="2">
        <f t="shared" si="42"/>
        <v>4.9739999999998119E-3</v>
      </c>
    </row>
    <row r="1300" spans="1:7" x14ac:dyDescent="0.35">
      <c r="A1300" t="s">
        <v>17205</v>
      </c>
      <c r="B1300" t="s">
        <v>7317</v>
      </c>
      <c r="C1300" t="s">
        <v>7329</v>
      </c>
      <c r="D1300" t="str">
        <f>IF($B1300="B","",IFERROR(VLOOKUP($C1300,Elster!$I$5:$M$148,3,FALSE),$C1300))</f>
        <v/>
      </c>
      <c r="E1300" t="str">
        <f>IF($B1300="A","",IFERROR(VLOOKUP($C1300,Elster!$I$5:$M$148,3,FALSE),$C1300))</f>
        <v xml:space="preserve">   "KESSELSOLLTEMP"                                   </v>
      </c>
      <c r="F1300">
        <f t="shared" si="41"/>
        <v>2</v>
      </c>
      <c r="G1300" s="2">
        <f t="shared" si="42"/>
        <v>4.9739999999998119E-3</v>
      </c>
    </row>
    <row r="1301" spans="1:7" x14ac:dyDescent="0.35">
      <c r="A1301" t="s">
        <v>17206</v>
      </c>
      <c r="B1301" t="s">
        <v>7317</v>
      </c>
      <c r="C1301" t="s">
        <v>7373</v>
      </c>
      <c r="D1301" t="str">
        <f>IF($B1301="B","",IFERROR(VLOOKUP($C1301,Elster!$I$5:$M$148,3,FALSE),$C1301))</f>
        <v/>
      </c>
      <c r="E1301" t="str">
        <f>IF($B1301="A","",IFERROR(VLOOKUP($C1301,Elster!$I$5:$M$148,3,FALSE),$C1301))</f>
        <v xml:space="preserve">   "GERAETEKONFIGURATION"                             </v>
      </c>
      <c r="F1301">
        <f t="shared" si="41"/>
        <v>16</v>
      </c>
      <c r="G1301" s="2">
        <f t="shared" si="42"/>
        <v>4.9479999999997304E-3</v>
      </c>
    </row>
    <row r="1302" spans="1:7" x14ac:dyDescent="0.35">
      <c r="A1302" t="s">
        <v>17207</v>
      </c>
      <c r="B1302" t="s">
        <v>7317</v>
      </c>
      <c r="C1302" t="s">
        <v>7318</v>
      </c>
      <c r="D1302" t="str">
        <f>IF($B1302="B","",IFERROR(VLOOKUP($C1302,Elster!$I$5:$M$148,3,FALSE),$C1302))</f>
        <v/>
      </c>
      <c r="E1302" t="str">
        <f>IF($B1302="A","",IFERROR(VLOOKUP($C1302,Elster!$I$5:$M$148,3,FALSE),$C1302))</f>
        <v xml:space="preserve">   "SAMMLERISTTEMP"                                   </v>
      </c>
      <c r="F1302">
        <f t="shared" si="41"/>
        <v>13</v>
      </c>
      <c r="G1302" s="2">
        <f t="shared" si="42"/>
        <v>9.036000000000044E-3</v>
      </c>
    </row>
    <row r="1303" spans="1:7" x14ac:dyDescent="0.35">
      <c r="A1303" t="s">
        <v>17207</v>
      </c>
      <c r="B1303" t="s">
        <v>7319</v>
      </c>
      <c r="C1303" t="s">
        <v>7318</v>
      </c>
      <c r="D1303" t="str">
        <f>IF($B1303="B","",IFERROR(VLOOKUP($C1303,Elster!$I$5:$M$148,3,FALSE),$C1303))</f>
        <v xml:space="preserve">   "SAMMLERISTTEMP"                                   </v>
      </c>
      <c r="E1303" t="str">
        <f>IF($B1303="A","",IFERROR(VLOOKUP($C1303,Elster!$I$5:$M$148,3,FALSE),$C1303))</f>
        <v/>
      </c>
      <c r="F1303">
        <f t="shared" si="41"/>
        <v>13</v>
      </c>
      <c r="G1303" s="2">
        <f t="shared" si="42"/>
        <v>0</v>
      </c>
    </row>
    <row r="1304" spans="1:7" x14ac:dyDescent="0.35">
      <c r="A1304" t="s">
        <v>17208</v>
      </c>
      <c r="B1304" t="s">
        <v>7317</v>
      </c>
      <c r="C1304" t="s">
        <v>7320</v>
      </c>
      <c r="D1304" t="str">
        <f>IF($B1304="B","",IFERROR(VLOOKUP($C1304,Elster!$I$5:$M$148,3,FALSE),$C1304))</f>
        <v/>
      </c>
      <c r="E1304" t="str">
        <f>IF($B1304="A","",IFERROR(VLOOKUP($C1304,Elster!$I$5:$M$148,3,FALSE),$C1304))</f>
        <v>0x000</v>
      </c>
      <c r="F1304">
        <f t="shared" si="41"/>
        <v>0</v>
      </c>
      <c r="G1304" s="2">
        <f t="shared" si="42"/>
        <v>4.9999999999998934E-3</v>
      </c>
    </row>
    <row r="1305" spans="1:7" x14ac:dyDescent="0.35">
      <c r="A1305" t="s">
        <v>17208</v>
      </c>
      <c r="B1305" t="s">
        <v>7319</v>
      </c>
      <c r="C1305" t="s">
        <v>7320</v>
      </c>
      <c r="D1305" t="str">
        <f>IF($B1305="B","",IFERROR(VLOOKUP($C1305,Elster!$I$5:$M$148,3,FALSE),$C1305))</f>
        <v>0x000</v>
      </c>
      <c r="E1305" t="str">
        <f>IF($B1305="A","",IFERROR(VLOOKUP($C1305,Elster!$I$5:$M$148,3,FALSE),$C1305))</f>
        <v/>
      </c>
      <c r="F1305">
        <f t="shared" si="41"/>
        <v>0</v>
      </c>
      <c r="G1305" s="2">
        <f t="shared" si="42"/>
        <v>0</v>
      </c>
    </row>
    <row r="1306" spans="1:7" x14ac:dyDescent="0.35">
      <c r="A1306" t="s">
        <v>17209</v>
      </c>
      <c r="B1306" t="s">
        <v>7317</v>
      </c>
      <c r="C1306" t="s">
        <v>7325</v>
      </c>
      <c r="D1306" t="str">
        <f>IF($B1306="B","",IFERROR(VLOOKUP($C1306,Elster!$I$5:$M$148,3,FALSE),$C1306))</f>
        <v/>
      </c>
      <c r="E1306" t="str">
        <f>IF($B1306="A","",IFERROR(VLOOKUP($C1306,Elster!$I$5:$M$148,3,FALSE),$C1306))</f>
        <v xml:space="preserve">   "SPEICHERSOLLTEMP"                                 </v>
      </c>
      <c r="F1306">
        <f t="shared" si="41"/>
        <v>3</v>
      </c>
      <c r="G1306" s="2">
        <f t="shared" si="42"/>
        <v>5.0000000000007816E-3</v>
      </c>
    </row>
    <row r="1307" spans="1:7" x14ac:dyDescent="0.35">
      <c r="A1307" t="s">
        <v>17209</v>
      </c>
      <c r="B1307" t="s">
        <v>7319</v>
      </c>
      <c r="C1307" t="s">
        <v>7325</v>
      </c>
      <c r="D1307" t="str">
        <f>IF($B1307="B","",IFERROR(VLOOKUP($C1307,Elster!$I$5:$M$148,3,FALSE),$C1307))</f>
        <v xml:space="preserve">   "SPEICHERSOLLTEMP"                                 </v>
      </c>
      <c r="E1307" t="str">
        <f>IF($B1307="A","",IFERROR(VLOOKUP($C1307,Elster!$I$5:$M$148,3,FALSE),$C1307))</f>
        <v/>
      </c>
      <c r="F1307">
        <f t="shared" si="41"/>
        <v>3</v>
      </c>
      <c r="G1307" s="2">
        <f t="shared" si="42"/>
        <v>0</v>
      </c>
    </row>
    <row r="1308" spans="1:7" x14ac:dyDescent="0.35">
      <c r="A1308" t="s">
        <v>17210</v>
      </c>
      <c r="B1308" t="s">
        <v>7317</v>
      </c>
      <c r="C1308" t="s">
        <v>7321</v>
      </c>
      <c r="D1308" t="str">
        <f>IF($B1308="B","",IFERROR(VLOOKUP($C1308,Elster!$I$5:$M$148,3,FALSE),$C1308))</f>
        <v/>
      </c>
      <c r="E1308" t="str">
        <f>IF($B1308="A","",IFERROR(VLOOKUP($C1308,Elster!$I$5:$M$148,3,FALSE),$C1308))</f>
        <v xml:space="preserve">   "FEHLERMELDUNG"                                    </v>
      </c>
      <c r="F1308">
        <f t="shared" si="41"/>
        <v>1</v>
      </c>
      <c r="G1308" s="2">
        <f t="shared" si="42"/>
        <v>4.9999999999998934E-3</v>
      </c>
    </row>
    <row r="1309" spans="1:7" x14ac:dyDescent="0.35">
      <c r="A1309" t="s">
        <v>17210</v>
      </c>
      <c r="B1309" t="s">
        <v>7319</v>
      </c>
      <c r="C1309" t="s">
        <v>7321</v>
      </c>
      <c r="D1309" t="str">
        <f>IF($B1309="B","",IFERROR(VLOOKUP($C1309,Elster!$I$5:$M$148,3,FALSE),$C1309))</f>
        <v xml:space="preserve">   "FEHLERMELDUNG"                                    </v>
      </c>
      <c r="E1309" t="str">
        <f>IF($B1309="A","",IFERROR(VLOOKUP($C1309,Elster!$I$5:$M$148,3,FALSE),$C1309))</f>
        <v/>
      </c>
      <c r="F1309">
        <f t="shared" si="41"/>
        <v>1</v>
      </c>
      <c r="G1309" s="2">
        <f t="shared" si="42"/>
        <v>0</v>
      </c>
    </row>
    <row r="1310" spans="1:7" x14ac:dyDescent="0.35">
      <c r="A1310" t="s">
        <v>17211</v>
      </c>
      <c r="B1310" t="s">
        <v>7317</v>
      </c>
      <c r="C1310" t="s">
        <v>7320</v>
      </c>
      <c r="D1310" t="str">
        <f>IF($B1310="B","",IFERROR(VLOOKUP($C1310,Elster!$I$5:$M$148,3,FALSE),$C1310))</f>
        <v/>
      </c>
      <c r="E1310" t="str">
        <f>IF($B1310="A","",IFERROR(VLOOKUP($C1310,Elster!$I$5:$M$148,3,FALSE),$C1310))</f>
        <v>0x000</v>
      </c>
      <c r="F1310">
        <f t="shared" si="41"/>
        <v>0</v>
      </c>
      <c r="G1310" s="2">
        <f t="shared" si="42"/>
        <v>4.9999999999998934E-3</v>
      </c>
    </row>
    <row r="1311" spans="1:7" x14ac:dyDescent="0.35">
      <c r="A1311" t="s">
        <v>17211</v>
      </c>
      <c r="B1311" t="s">
        <v>7319</v>
      </c>
      <c r="C1311" t="s">
        <v>7320</v>
      </c>
      <c r="D1311" t="str">
        <f>IF($B1311="B","",IFERROR(VLOOKUP($C1311,Elster!$I$5:$M$148,3,FALSE),$C1311))</f>
        <v>0x000</v>
      </c>
      <c r="E1311" t="str">
        <f>IF($B1311="A","",IFERROR(VLOOKUP($C1311,Elster!$I$5:$M$148,3,FALSE),$C1311))</f>
        <v/>
      </c>
      <c r="F1311">
        <f t="shared" si="41"/>
        <v>0</v>
      </c>
      <c r="G1311" s="2">
        <f t="shared" si="42"/>
        <v>0</v>
      </c>
    </row>
    <row r="1312" spans="1:7" x14ac:dyDescent="0.35">
      <c r="A1312" t="s">
        <v>17212</v>
      </c>
      <c r="B1312" t="s">
        <v>7317</v>
      </c>
      <c r="C1312" t="s">
        <v>7366</v>
      </c>
      <c r="D1312" t="str">
        <f>IF($B1312="B","",IFERROR(VLOOKUP($C1312,Elster!$I$5:$M$148,3,FALSE),$C1312))</f>
        <v/>
      </c>
      <c r="E1312" t="str">
        <f>IF($B1312="A","",IFERROR(VLOOKUP($C1312,Elster!$I$5:$M$148,3,FALSE),$C1312))</f>
        <v xml:space="preserve">//   "ERWEITERUNGSTELEGRAMM"                            </v>
      </c>
      <c r="F1312">
        <f t="shared" si="41"/>
        <v>250</v>
      </c>
      <c r="G1312" s="2">
        <f t="shared" si="42"/>
        <v>4.9999999999998934E-3</v>
      </c>
    </row>
    <row r="1313" spans="1:7" x14ac:dyDescent="0.35">
      <c r="A1313" t="s">
        <v>17212</v>
      </c>
      <c r="B1313" t="s">
        <v>7319</v>
      </c>
      <c r="C1313" t="s">
        <v>7366</v>
      </c>
      <c r="D1313" t="str">
        <f>IF($B1313="B","",IFERROR(VLOOKUP($C1313,Elster!$I$5:$M$148,3,FALSE),$C1313))</f>
        <v xml:space="preserve">//   "ERWEITERUNGSTELEGRAMM"                            </v>
      </c>
      <c r="E1313" t="str">
        <f>IF($B1313="A","",IFERROR(VLOOKUP($C1313,Elster!$I$5:$M$148,3,FALSE),$C1313))</f>
        <v/>
      </c>
      <c r="F1313">
        <f t="shared" si="41"/>
        <v>250</v>
      </c>
      <c r="G1313" s="2">
        <f t="shared" si="42"/>
        <v>0</v>
      </c>
    </row>
    <row r="1314" spans="1:7" x14ac:dyDescent="0.35">
      <c r="A1314" t="s">
        <v>17213</v>
      </c>
      <c r="B1314" t="s">
        <v>7317</v>
      </c>
      <c r="C1314" t="s">
        <v>7456</v>
      </c>
      <c r="D1314" t="str">
        <f>IF($B1314="B","",IFERROR(VLOOKUP($C1314,Elster!$I$5:$M$148,3,FALSE),$C1314))</f>
        <v/>
      </c>
      <c r="E1314" t="str">
        <f>IF($B1314="A","",IFERROR(VLOOKUP($C1314,Elster!$I$5:$M$148,3,FALSE),$C1314))</f>
        <v xml:space="preserve">   "BUSKONFIGURATION"                                 </v>
      </c>
      <c r="F1314">
        <f t="shared" si="41"/>
        <v>253</v>
      </c>
      <c r="G1314" s="2">
        <f t="shared" si="42"/>
        <v>4.9999999999998934E-3</v>
      </c>
    </row>
    <row r="1315" spans="1:7" x14ac:dyDescent="0.35">
      <c r="A1315" t="s">
        <v>17213</v>
      </c>
      <c r="B1315" t="s">
        <v>7319</v>
      </c>
      <c r="C1315" t="s">
        <v>7456</v>
      </c>
      <c r="D1315" t="str">
        <f>IF($B1315="B","",IFERROR(VLOOKUP($C1315,Elster!$I$5:$M$148,3,FALSE),$C1315))</f>
        <v xml:space="preserve">   "BUSKONFIGURATION"                                 </v>
      </c>
      <c r="E1315" t="str">
        <f>IF($B1315="A","",IFERROR(VLOOKUP($C1315,Elster!$I$5:$M$148,3,FALSE),$C1315))</f>
        <v/>
      </c>
      <c r="F1315">
        <f t="shared" si="41"/>
        <v>253</v>
      </c>
      <c r="G1315" s="2">
        <f t="shared" si="42"/>
        <v>0</v>
      </c>
    </row>
    <row r="1316" spans="1:7" x14ac:dyDescent="0.35">
      <c r="A1316" t="s">
        <v>17214</v>
      </c>
      <c r="B1316" t="s">
        <v>7317</v>
      </c>
      <c r="C1316" t="s">
        <v>7458</v>
      </c>
      <c r="D1316" t="str">
        <f>IF($B1316="B","",IFERROR(VLOOKUP($C1316,Elster!$I$5:$M$148,3,FALSE),$C1316))</f>
        <v/>
      </c>
      <c r="E1316" t="str">
        <f>IF($B1316="A","",IFERROR(VLOOKUP($C1316,Elster!$I$5:$M$148,3,FALSE),$C1316))</f>
        <v>0x0BF</v>
      </c>
      <c r="F1316">
        <f t="shared" si="41"/>
        <v>191</v>
      </c>
      <c r="G1316" s="2">
        <f t="shared" si="42"/>
        <v>4.9999999999998934E-3</v>
      </c>
    </row>
    <row r="1317" spans="1:7" x14ac:dyDescent="0.35">
      <c r="A1317" t="s">
        <v>17214</v>
      </c>
      <c r="B1317" t="s">
        <v>7319</v>
      </c>
      <c r="C1317" t="s">
        <v>7458</v>
      </c>
      <c r="D1317" t="str">
        <f>IF($B1317="B","",IFERROR(VLOOKUP($C1317,Elster!$I$5:$M$148,3,FALSE),$C1317))</f>
        <v>0x0BF</v>
      </c>
      <c r="E1317" t="str">
        <f>IF($B1317="A","",IFERROR(VLOOKUP($C1317,Elster!$I$5:$M$148,3,FALSE),$C1317))</f>
        <v/>
      </c>
      <c r="F1317">
        <f t="shared" si="41"/>
        <v>191</v>
      </c>
      <c r="G1317" s="2">
        <f t="shared" si="42"/>
        <v>0</v>
      </c>
    </row>
    <row r="1318" spans="1:7" x14ac:dyDescent="0.35">
      <c r="A1318" t="s">
        <v>17215</v>
      </c>
      <c r="B1318" t="s">
        <v>7317</v>
      </c>
      <c r="C1318" t="s">
        <v>7320</v>
      </c>
      <c r="D1318" t="str">
        <f>IF($B1318="B","",IFERROR(VLOOKUP($C1318,Elster!$I$5:$M$148,3,FALSE),$C1318))</f>
        <v/>
      </c>
      <c r="E1318" t="str">
        <f>IF($B1318="A","",IFERROR(VLOOKUP($C1318,Elster!$I$5:$M$148,3,FALSE),$C1318))</f>
        <v>0x000</v>
      </c>
      <c r="F1318">
        <f t="shared" si="41"/>
        <v>0</v>
      </c>
      <c r="G1318" s="2">
        <f t="shared" si="42"/>
        <v>4.9989999999997536E-3</v>
      </c>
    </row>
    <row r="1319" spans="1:7" x14ac:dyDescent="0.35">
      <c r="A1319" t="s">
        <v>17216</v>
      </c>
      <c r="B1319" t="s">
        <v>7319</v>
      </c>
      <c r="C1319" t="s">
        <v>7320</v>
      </c>
      <c r="D1319" t="str">
        <f>IF($B1319="B","",IFERROR(VLOOKUP($C1319,Elster!$I$5:$M$148,3,FALSE),$C1319))</f>
        <v>0x000</v>
      </c>
      <c r="E1319" t="str">
        <f>IF($B1319="A","",IFERROR(VLOOKUP($C1319,Elster!$I$5:$M$148,3,FALSE),$C1319))</f>
        <v/>
      </c>
      <c r="F1319">
        <f t="shared" si="41"/>
        <v>0</v>
      </c>
      <c r="G1319" s="2">
        <f t="shared" si="42"/>
        <v>1.000000000139778E-6</v>
      </c>
    </row>
    <row r="1320" spans="1:7" x14ac:dyDescent="0.35">
      <c r="A1320" t="s">
        <v>17217</v>
      </c>
      <c r="B1320" t="s">
        <v>7317</v>
      </c>
      <c r="C1320" t="s">
        <v>7320</v>
      </c>
      <c r="D1320" t="str">
        <f>IF($B1320="B","",IFERROR(VLOOKUP($C1320,Elster!$I$5:$M$148,3,FALSE),$C1320))</f>
        <v/>
      </c>
      <c r="E1320" t="str">
        <f>IF($B1320="A","",IFERROR(VLOOKUP($C1320,Elster!$I$5:$M$148,3,FALSE),$C1320))</f>
        <v>0x000</v>
      </c>
      <c r="F1320">
        <f t="shared" si="41"/>
        <v>0</v>
      </c>
      <c r="G1320" s="2">
        <f t="shared" si="42"/>
        <v>4.9990000000006418E-3</v>
      </c>
    </row>
    <row r="1321" spans="1:7" x14ac:dyDescent="0.35">
      <c r="A1321" t="s">
        <v>17217</v>
      </c>
      <c r="B1321" t="s">
        <v>7319</v>
      </c>
      <c r="C1321" t="s">
        <v>7320</v>
      </c>
      <c r="D1321" t="str">
        <f>IF($B1321="B","",IFERROR(VLOOKUP($C1321,Elster!$I$5:$M$148,3,FALSE),$C1321))</f>
        <v>0x000</v>
      </c>
      <c r="E1321" t="str">
        <f>IF($B1321="A","",IFERROR(VLOOKUP($C1321,Elster!$I$5:$M$148,3,FALSE),$C1321))</f>
        <v/>
      </c>
      <c r="F1321">
        <f t="shared" si="41"/>
        <v>0</v>
      </c>
      <c r="G1321" s="2">
        <f t="shared" si="42"/>
        <v>0</v>
      </c>
    </row>
    <row r="1322" spans="1:7" x14ac:dyDescent="0.35">
      <c r="A1322" t="s">
        <v>17218</v>
      </c>
      <c r="B1322" t="s">
        <v>7317</v>
      </c>
      <c r="C1322" t="s">
        <v>7329</v>
      </c>
      <c r="D1322" t="str">
        <f>IF($B1322="B","",IFERROR(VLOOKUP($C1322,Elster!$I$5:$M$148,3,FALSE),$C1322))</f>
        <v/>
      </c>
      <c r="E1322" t="str">
        <f>IF($B1322="A","",IFERROR(VLOOKUP($C1322,Elster!$I$5:$M$148,3,FALSE),$C1322))</f>
        <v xml:space="preserve">   "KESSELSOLLTEMP"                                   </v>
      </c>
      <c r="F1322">
        <f t="shared" si="41"/>
        <v>2</v>
      </c>
      <c r="G1322" s="2">
        <f t="shared" si="42"/>
        <v>4.9999999999998934E-3</v>
      </c>
    </row>
    <row r="1323" spans="1:7" x14ac:dyDescent="0.35">
      <c r="A1323" t="s">
        <v>17218</v>
      </c>
      <c r="B1323" t="s">
        <v>7319</v>
      </c>
      <c r="C1323" t="s">
        <v>7329</v>
      </c>
      <c r="D1323" t="str">
        <f>IF($B1323="B","",IFERROR(VLOOKUP($C1323,Elster!$I$5:$M$148,3,FALSE),$C1323))</f>
        <v xml:space="preserve">   "KESSELSOLLTEMP"                                   </v>
      </c>
      <c r="E1323" t="str">
        <f>IF($B1323="A","",IFERROR(VLOOKUP($C1323,Elster!$I$5:$M$148,3,FALSE),$C1323))</f>
        <v/>
      </c>
      <c r="F1323">
        <f t="shared" si="41"/>
        <v>2</v>
      </c>
      <c r="G1323" s="2">
        <f t="shared" si="42"/>
        <v>0</v>
      </c>
    </row>
    <row r="1324" spans="1:7" x14ac:dyDescent="0.35">
      <c r="A1324" t="s">
        <v>17219</v>
      </c>
      <c r="B1324" t="s">
        <v>7317</v>
      </c>
      <c r="C1324" t="s">
        <v>7465</v>
      </c>
      <c r="D1324" t="str">
        <f>IF($B1324="B","",IFERROR(VLOOKUP($C1324,Elster!$I$5:$M$148,3,FALSE),$C1324))</f>
        <v/>
      </c>
      <c r="E1324" t="str">
        <f>IF($B1324="A","",IFERROR(VLOOKUP($C1324,Elster!$I$5:$M$148,3,FALSE),$C1324))</f>
        <v>0x0C7</v>
      </c>
      <c r="F1324">
        <f t="shared" si="41"/>
        <v>199</v>
      </c>
      <c r="G1324" s="2">
        <f t="shared" si="42"/>
        <v>4.9999999999998934E-3</v>
      </c>
    </row>
    <row r="1325" spans="1:7" x14ac:dyDescent="0.35">
      <c r="A1325" t="s">
        <v>17219</v>
      </c>
      <c r="B1325" t="s">
        <v>7319</v>
      </c>
      <c r="C1325" t="s">
        <v>7465</v>
      </c>
      <c r="D1325" t="str">
        <f>IF($B1325="B","",IFERROR(VLOOKUP($C1325,Elster!$I$5:$M$148,3,FALSE),$C1325))</f>
        <v>0x0C7</v>
      </c>
      <c r="E1325" t="str">
        <f>IF($B1325="A","",IFERROR(VLOOKUP($C1325,Elster!$I$5:$M$148,3,FALSE),$C1325))</f>
        <v/>
      </c>
      <c r="F1325">
        <f t="shared" si="41"/>
        <v>199</v>
      </c>
      <c r="G1325" s="2">
        <f t="shared" si="42"/>
        <v>0</v>
      </c>
    </row>
    <row r="1326" spans="1:7" x14ac:dyDescent="0.35">
      <c r="A1326" t="s">
        <v>17220</v>
      </c>
      <c r="B1326" t="s">
        <v>7317</v>
      </c>
      <c r="C1326" t="s">
        <v>7325</v>
      </c>
      <c r="D1326" t="str">
        <f>IF($B1326="B","",IFERROR(VLOOKUP($C1326,Elster!$I$5:$M$148,3,FALSE),$C1326))</f>
        <v/>
      </c>
      <c r="E1326" t="str">
        <f>IF($B1326="A","",IFERROR(VLOOKUP($C1326,Elster!$I$5:$M$148,3,FALSE),$C1326))</f>
        <v xml:space="preserve">   "SPEICHERSOLLTEMP"                                 </v>
      </c>
      <c r="F1326">
        <f t="shared" si="41"/>
        <v>3</v>
      </c>
      <c r="G1326" s="2">
        <f t="shared" si="42"/>
        <v>9.7920000000000229E-3</v>
      </c>
    </row>
    <row r="1327" spans="1:7" x14ac:dyDescent="0.35">
      <c r="A1327" t="s">
        <v>17221</v>
      </c>
      <c r="B1327" t="s">
        <v>7317</v>
      </c>
      <c r="C1327" t="s">
        <v>7320</v>
      </c>
      <c r="D1327" t="str">
        <f>IF($B1327="B","",IFERROR(VLOOKUP($C1327,Elster!$I$5:$M$148,3,FALSE),$C1327))</f>
        <v/>
      </c>
      <c r="E1327" t="str">
        <f>IF($B1327="A","",IFERROR(VLOOKUP($C1327,Elster!$I$5:$M$148,3,FALSE),$C1327))</f>
        <v>0x000</v>
      </c>
      <c r="F1327">
        <f t="shared" si="41"/>
        <v>0</v>
      </c>
      <c r="G1327" s="2">
        <f t="shared" si="42"/>
        <v>4.9479999999997304E-3</v>
      </c>
    </row>
    <row r="1328" spans="1:7" x14ac:dyDescent="0.35">
      <c r="A1328" t="s">
        <v>17222</v>
      </c>
      <c r="B1328" t="s">
        <v>7317</v>
      </c>
      <c r="C1328" t="s">
        <v>7318</v>
      </c>
      <c r="D1328" t="str">
        <f>IF($B1328="B","",IFERROR(VLOOKUP($C1328,Elster!$I$5:$M$148,3,FALSE),$C1328))</f>
        <v/>
      </c>
      <c r="E1328" t="str">
        <f>IF($B1328="A","",IFERROR(VLOOKUP($C1328,Elster!$I$5:$M$148,3,FALSE),$C1328))</f>
        <v xml:space="preserve">   "SAMMLERISTTEMP"                                   </v>
      </c>
      <c r="F1328">
        <f t="shared" si="41"/>
        <v>13</v>
      </c>
      <c r="G1328" s="2">
        <f t="shared" si="42"/>
        <v>4.9729999999996721E-3</v>
      </c>
    </row>
    <row r="1329" spans="1:7" x14ac:dyDescent="0.35">
      <c r="A1329" t="s">
        <v>17223</v>
      </c>
      <c r="B1329" t="s">
        <v>7317</v>
      </c>
      <c r="C1329" t="s">
        <v>7329</v>
      </c>
      <c r="D1329" t="str">
        <f>IF($B1329="B","",IFERROR(VLOOKUP($C1329,Elster!$I$5:$M$148,3,FALSE),$C1329))</f>
        <v/>
      </c>
      <c r="E1329" t="str">
        <f>IF($B1329="A","",IFERROR(VLOOKUP($C1329,Elster!$I$5:$M$148,3,FALSE),$C1329))</f>
        <v xml:space="preserve">   "KESSELSOLLTEMP"                                   </v>
      </c>
      <c r="F1329">
        <f t="shared" si="41"/>
        <v>2</v>
      </c>
      <c r="G1329" s="2">
        <f t="shared" si="42"/>
        <v>4.9740000000007001E-3</v>
      </c>
    </row>
    <row r="1330" spans="1:7" x14ac:dyDescent="0.35">
      <c r="A1330" t="s">
        <v>17224</v>
      </c>
      <c r="B1330" t="s">
        <v>7317</v>
      </c>
      <c r="C1330" t="s">
        <v>7320</v>
      </c>
      <c r="D1330" t="str">
        <f>IF($B1330="B","",IFERROR(VLOOKUP($C1330,Elster!$I$5:$M$148,3,FALSE),$C1330))</f>
        <v/>
      </c>
      <c r="E1330" t="str">
        <f>IF($B1330="A","",IFERROR(VLOOKUP($C1330,Elster!$I$5:$M$148,3,FALSE),$C1330))</f>
        <v>0x000</v>
      </c>
      <c r="F1330">
        <f t="shared" si="41"/>
        <v>0</v>
      </c>
      <c r="G1330" s="2">
        <f t="shared" si="42"/>
        <v>4.9739999999998119E-3</v>
      </c>
    </row>
    <row r="1331" spans="1:7" x14ac:dyDescent="0.35">
      <c r="A1331" t="s">
        <v>17225</v>
      </c>
      <c r="B1331" t="s">
        <v>7317</v>
      </c>
      <c r="C1331" t="s">
        <v>7366</v>
      </c>
      <c r="D1331" t="str">
        <f>IF($B1331="B","",IFERROR(VLOOKUP($C1331,Elster!$I$5:$M$148,3,FALSE),$C1331))</f>
        <v/>
      </c>
      <c r="E1331" t="str">
        <f>IF($B1331="A","",IFERROR(VLOOKUP($C1331,Elster!$I$5:$M$148,3,FALSE),$C1331))</f>
        <v xml:space="preserve">//   "ERWEITERUNGSTELEGRAMM"                            </v>
      </c>
      <c r="F1331">
        <f t="shared" si="41"/>
        <v>250</v>
      </c>
      <c r="G1331" s="2">
        <f t="shared" si="42"/>
        <v>4.9479999999997304E-3</v>
      </c>
    </row>
    <row r="1332" spans="1:7" x14ac:dyDescent="0.35">
      <c r="A1332" t="s">
        <v>17226</v>
      </c>
      <c r="B1332" t="s">
        <v>7317</v>
      </c>
      <c r="C1332" t="s">
        <v>7456</v>
      </c>
      <c r="D1332" t="str">
        <f>IF($B1332="B","",IFERROR(VLOOKUP($C1332,Elster!$I$5:$M$148,3,FALSE),$C1332))</f>
        <v/>
      </c>
      <c r="E1332" t="str">
        <f>IF($B1332="A","",IFERROR(VLOOKUP($C1332,Elster!$I$5:$M$148,3,FALSE),$C1332))</f>
        <v xml:space="preserve">   "BUSKONFIGURATION"                                 </v>
      </c>
      <c r="F1332">
        <f t="shared" si="41"/>
        <v>253</v>
      </c>
      <c r="G1332" s="2">
        <f t="shared" si="42"/>
        <v>4.9739999999998119E-3</v>
      </c>
    </row>
    <row r="1333" spans="1:7" x14ac:dyDescent="0.35">
      <c r="A1333" t="s">
        <v>17227</v>
      </c>
      <c r="B1333" t="s">
        <v>7317</v>
      </c>
      <c r="C1333" t="s">
        <v>7458</v>
      </c>
      <c r="D1333" t="str">
        <f>IF($B1333="B","",IFERROR(VLOOKUP($C1333,Elster!$I$5:$M$148,3,FALSE),$C1333))</f>
        <v/>
      </c>
      <c r="E1333" t="str">
        <f>IF($B1333="A","",IFERROR(VLOOKUP($C1333,Elster!$I$5:$M$148,3,FALSE),$C1333))</f>
        <v>0x0BF</v>
      </c>
      <c r="F1333">
        <f t="shared" si="41"/>
        <v>191</v>
      </c>
      <c r="G1333" s="2">
        <f t="shared" si="42"/>
        <v>4.9740000000007001E-3</v>
      </c>
    </row>
    <row r="1334" spans="1:7" x14ac:dyDescent="0.35">
      <c r="A1334" t="s">
        <v>17228</v>
      </c>
      <c r="B1334" t="s">
        <v>7317</v>
      </c>
      <c r="C1334" t="s">
        <v>7320</v>
      </c>
      <c r="D1334" t="str">
        <f>IF($B1334="B","",IFERROR(VLOOKUP($C1334,Elster!$I$5:$M$148,3,FALSE),$C1334))</f>
        <v/>
      </c>
      <c r="E1334" t="str">
        <f>IF($B1334="A","",IFERROR(VLOOKUP($C1334,Elster!$I$5:$M$148,3,FALSE),$C1334))</f>
        <v>0x000</v>
      </c>
      <c r="F1334">
        <f t="shared" si="41"/>
        <v>0</v>
      </c>
      <c r="G1334" s="2">
        <f t="shared" si="42"/>
        <v>4.9739999999998119E-3</v>
      </c>
    </row>
    <row r="1335" spans="1:7" x14ac:dyDescent="0.35">
      <c r="A1335" t="s">
        <v>17229</v>
      </c>
      <c r="B1335" t="s">
        <v>7317</v>
      </c>
      <c r="C1335" t="s">
        <v>7320</v>
      </c>
      <c r="D1335" t="str">
        <f>IF($B1335="B","",IFERROR(VLOOKUP($C1335,Elster!$I$5:$M$148,3,FALSE),$C1335))</f>
        <v/>
      </c>
      <c r="E1335" t="str">
        <f>IF($B1335="A","",IFERROR(VLOOKUP($C1335,Elster!$I$5:$M$148,3,FALSE),$C1335))</f>
        <v>0x000</v>
      </c>
      <c r="F1335">
        <f t="shared" si="41"/>
        <v>0</v>
      </c>
      <c r="G1335" s="2">
        <f t="shared" si="42"/>
        <v>4.9469999999995906E-3</v>
      </c>
    </row>
    <row r="1336" spans="1:7" x14ac:dyDescent="0.35">
      <c r="A1336" t="s">
        <v>17230</v>
      </c>
      <c r="B1336" t="s">
        <v>7317</v>
      </c>
      <c r="C1336" t="s">
        <v>7329</v>
      </c>
      <c r="D1336" t="str">
        <f>IF($B1336="B","",IFERROR(VLOOKUP($C1336,Elster!$I$5:$M$148,3,FALSE),$C1336))</f>
        <v/>
      </c>
      <c r="E1336" t="str">
        <f>IF($B1336="A","",IFERROR(VLOOKUP($C1336,Elster!$I$5:$M$148,3,FALSE),$C1336))</f>
        <v xml:space="preserve">   "KESSELSOLLTEMP"                                   </v>
      </c>
      <c r="F1336">
        <f t="shared" si="41"/>
        <v>2</v>
      </c>
      <c r="G1336" s="2">
        <f t="shared" si="42"/>
        <v>4.9740000000007001E-3</v>
      </c>
    </row>
    <row r="1337" spans="1:7" x14ac:dyDescent="0.35">
      <c r="A1337" t="s">
        <v>17231</v>
      </c>
      <c r="B1337" t="s">
        <v>7317</v>
      </c>
      <c r="C1337" t="s">
        <v>7478</v>
      </c>
      <c r="D1337" t="str">
        <f>IF($B1337="B","",IFERROR(VLOOKUP($C1337,Elster!$I$5:$M$148,3,FALSE),$C1337))</f>
        <v/>
      </c>
      <c r="E1337" t="str">
        <f>IF($B1337="A","",IFERROR(VLOOKUP($C1337,Elster!$I$5:$M$148,3,FALSE),$C1337))</f>
        <v>0x0C8</v>
      </c>
      <c r="F1337">
        <f t="shared" si="41"/>
        <v>200</v>
      </c>
      <c r="G1337" s="2">
        <f t="shared" si="42"/>
        <v>4.9739999999998119E-3</v>
      </c>
    </row>
    <row r="1338" spans="1:7" x14ac:dyDescent="0.35">
      <c r="A1338" t="s">
        <v>17232</v>
      </c>
      <c r="B1338" t="s">
        <v>7319</v>
      </c>
      <c r="C1338" t="s">
        <v>7318</v>
      </c>
      <c r="D1338" t="str">
        <f>IF($B1338="B","",IFERROR(VLOOKUP($C1338,Elster!$I$5:$M$148,3,FALSE),$C1338))</f>
        <v xml:space="preserve">   "SAMMLERISTTEMP"                                   </v>
      </c>
      <c r="E1338" t="str">
        <f>IF($B1338="A","",IFERROR(VLOOKUP($C1338,Elster!$I$5:$M$148,3,FALSE),$C1338))</f>
        <v/>
      </c>
      <c r="F1338">
        <f t="shared" si="41"/>
        <v>13</v>
      </c>
      <c r="G1338" s="2">
        <f t="shared" si="42"/>
        <v>8.5160000000001901E-3</v>
      </c>
    </row>
    <row r="1339" spans="1:7" x14ac:dyDescent="0.35">
      <c r="A1339" t="s">
        <v>17233</v>
      </c>
      <c r="B1339" t="s">
        <v>7317</v>
      </c>
      <c r="C1339" t="s">
        <v>7318</v>
      </c>
      <c r="D1339" t="str">
        <f>IF($B1339="B","",IFERROR(VLOOKUP($C1339,Elster!$I$5:$M$148,3,FALSE),$C1339))</f>
        <v/>
      </c>
      <c r="E1339" t="str">
        <f>IF($B1339="A","",IFERROR(VLOOKUP($C1339,Elster!$I$5:$M$148,3,FALSE),$C1339))</f>
        <v xml:space="preserve">   "SAMMLERISTTEMP"                                   </v>
      </c>
      <c r="F1339">
        <f t="shared" si="41"/>
        <v>13</v>
      </c>
      <c r="G1339" s="2">
        <f t="shared" si="42"/>
        <v>2.5999999999193335E-5</v>
      </c>
    </row>
    <row r="1340" spans="1:7" x14ac:dyDescent="0.35">
      <c r="A1340" t="s">
        <v>17234</v>
      </c>
      <c r="B1340" t="s">
        <v>7317</v>
      </c>
      <c r="C1340" t="s">
        <v>7320</v>
      </c>
      <c r="D1340" t="str">
        <f>IF($B1340="B","",IFERROR(VLOOKUP($C1340,Elster!$I$5:$M$148,3,FALSE),$C1340))</f>
        <v/>
      </c>
      <c r="E1340" t="str">
        <f>IF($B1340="A","",IFERROR(VLOOKUP($C1340,Elster!$I$5:$M$148,3,FALSE),$C1340))</f>
        <v>0x000</v>
      </c>
      <c r="F1340">
        <f t="shared" si="41"/>
        <v>0</v>
      </c>
      <c r="G1340" s="2">
        <f t="shared" si="42"/>
        <v>5.0000000000007816E-3</v>
      </c>
    </row>
    <row r="1341" spans="1:7" x14ac:dyDescent="0.35">
      <c r="A1341" t="s">
        <v>17234</v>
      </c>
      <c r="B1341" t="s">
        <v>7319</v>
      </c>
      <c r="C1341" t="s">
        <v>7320</v>
      </c>
      <c r="D1341" t="str">
        <f>IF($B1341="B","",IFERROR(VLOOKUP($C1341,Elster!$I$5:$M$148,3,FALSE),$C1341))</f>
        <v>0x000</v>
      </c>
      <c r="E1341" t="str">
        <f>IF($B1341="A","",IFERROR(VLOOKUP($C1341,Elster!$I$5:$M$148,3,FALSE),$C1341))</f>
        <v/>
      </c>
      <c r="F1341">
        <f t="shared" si="41"/>
        <v>0</v>
      </c>
      <c r="G1341" s="2">
        <f t="shared" si="42"/>
        <v>0</v>
      </c>
    </row>
    <row r="1342" spans="1:7" x14ac:dyDescent="0.35">
      <c r="A1342" t="s">
        <v>17235</v>
      </c>
      <c r="B1342" t="s">
        <v>7317</v>
      </c>
      <c r="C1342" t="s">
        <v>7339</v>
      </c>
      <c r="D1342" t="str">
        <f>IF($B1342="B","",IFERROR(VLOOKUP($C1342,Elster!$I$5:$M$148,3,FALSE),$C1342))</f>
        <v/>
      </c>
      <c r="E1342" t="str">
        <f>IF($B1342="A","",IFERROR(VLOOKUP($C1342,Elster!$I$5:$M$148,3,FALSE),$C1342))</f>
        <v xml:space="preserve">   "RAUMSOLLTEMP_II"                                  </v>
      </c>
      <c r="F1342">
        <f t="shared" si="41"/>
        <v>6</v>
      </c>
      <c r="G1342" s="2">
        <f t="shared" si="42"/>
        <v>4.9999999999998934E-3</v>
      </c>
    </row>
    <row r="1343" spans="1:7" x14ac:dyDescent="0.35">
      <c r="A1343" t="s">
        <v>17235</v>
      </c>
      <c r="B1343" t="s">
        <v>7319</v>
      </c>
      <c r="C1343" t="s">
        <v>7339</v>
      </c>
      <c r="D1343" t="str">
        <f>IF($B1343="B","",IFERROR(VLOOKUP($C1343,Elster!$I$5:$M$148,3,FALSE),$C1343))</f>
        <v xml:space="preserve">   "RAUMSOLLTEMP_II"                                  </v>
      </c>
      <c r="E1343" t="str">
        <f>IF($B1343="A","",IFERROR(VLOOKUP($C1343,Elster!$I$5:$M$148,3,FALSE),$C1343))</f>
        <v/>
      </c>
      <c r="F1343">
        <f t="shared" si="41"/>
        <v>6</v>
      </c>
      <c r="G1343" s="2">
        <f t="shared" si="42"/>
        <v>0</v>
      </c>
    </row>
    <row r="1344" spans="1:7" x14ac:dyDescent="0.35">
      <c r="A1344" t="s">
        <v>17236</v>
      </c>
      <c r="B1344" t="s">
        <v>7317</v>
      </c>
      <c r="C1344" t="s">
        <v>7321</v>
      </c>
      <c r="D1344" t="str">
        <f>IF($B1344="B","",IFERROR(VLOOKUP($C1344,Elster!$I$5:$M$148,3,FALSE),$C1344))</f>
        <v/>
      </c>
      <c r="E1344" t="str">
        <f>IF($B1344="A","",IFERROR(VLOOKUP($C1344,Elster!$I$5:$M$148,3,FALSE),$C1344))</f>
        <v xml:space="preserve">   "FEHLERMELDUNG"                                    </v>
      </c>
      <c r="F1344">
        <f t="shared" si="41"/>
        <v>1</v>
      </c>
      <c r="G1344" s="2">
        <f t="shared" si="42"/>
        <v>4.9989999999997536E-3</v>
      </c>
    </row>
    <row r="1345" spans="1:7" x14ac:dyDescent="0.35">
      <c r="A1345" t="s">
        <v>17237</v>
      </c>
      <c r="B1345" t="s">
        <v>7319</v>
      </c>
      <c r="C1345" t="s">
        <v>7321</v>
      </c>
      <c r="D1345" t="str">
        <f>IF($B1345="B","",IFERROR(VLOOKUP($C1345,Elster!$I$5:$M$148,3,FALSE),$C1345))</f>
        <v xml:space="preserve">   "FEHLERMELDUNG"                                    </v>
      </c>
      <c r="E1345" t="str">
        <f>IF($B1345="A","",IFERROR(VLOOKUP($C1345,Elster!$I$5:$M$148,3,FALSE),$C1345))</f>
        <v/>
      </c>
      <c r="F1345">
        <f t="shared" si="41"/>
        <v>1</v>
      </c>
      <c r="G1345" s="2">
        <f t="shared" si="42"/>
        <v>1.000000000139778E-6</v>
      </c>
    </row>
    <row r="1346" spans="1:7" x14ac:dyDescent="0.35">
      <c r="A1346" t="s">
        <v>17238</v>
      </c>
      <c r="B1346" t="s">
        <v>7317</v>
      </c>
      <c r="C1346" t="s">
        <v>7321</v>
      </c>
      <c r="D1346" t="str">
        <f>IF($B1346="B","",IFERROR(VLOOKUP($C1346,Elster!$I$5:$M$148,3,FALSE),$C1346))</f>
        <v/>
      </c>
      <c r="E1346" t="str">
        <f>IF($B1346="A","",IFERROR(VLOOKUP($C1346,Elster!$I$5:$M$148,3,FALSE),$C1346))</f>
        <v xml:space="preserve">   "FEHLERMELDUNG"                                    </v>
      </c>
      <c r="F1346">
        <f t="shared" si="41"/>
        <v>1</v>
      </c>
      <c r="G1346" s="2">
        <f t="shared" si="42"/>
        <v>4.9989999999997536E-3</v>
      </c>
    </row>
    <row r="1347" spans="1:7" x14ac:dyDescent="0.35">
      <c r="A1347" t="s">
        <v>17238</v>
      </c>
      <c r="B1347" t="s">
        <v>7319</v>
      </c>
      <c r="C1347" t="s">
        <v>7321</v>
      </c>
      <c r="D1347" t="str">
        <f>IF($B1347="B","",IFERROR(VLOOKUP($C1347,Elster!$I$5:$M$148,3,FALSE),$C1347))</f>
        <v xml:space="preserve">   "FEHLERMELDUNG"                                    </v>
      </c>
      <c r="E1347" t="str">
        <f>IF($B1347="A","",IFERROR(VLOOKUP($C1347,Elster!$I$5:$M$148,3,FALSE),$C1347))</f>
        <v/>
      </c>
      <c r="F1347">
        <f t="shared" si="41"/>
        <v>1</v>
      </c>
      <c r="G1347" s="2">
        <f t="shared" si="42"/>
        <v>0</v>
      </c>
    </row>
    <row r="1348" spans="1:7" x14ac:dyDescent="0.35">
      <c r="A1348" t="s">
        <v>17239</v>
      </c>
      <c r="B1348" t="s">
        <v>7317</v>
      </c>
      <c r="C1348" t="s">
        <v>7366</v>
      </c>
      <c r="D1348" t="str">
        <f>IF($B1348="B","",IFERROR(VLOOKUP($C1348,Elster!$I$5:$M$148,3,FALSE),$C1348))</f>
        <v/>
      </c>
      <c r="E1348" t="str">
        <f>IF($B1348="A","",IFERROR(VLOOKUP($C1348,Elster!$I$5:$M$148,3,FALSE),$C1348))</f>
        <v xml:space="preserve">//   "ERWEITERUNGSTELEGRAMM"                            </v>
      </c>
      <c r="F1348">
        <f t="shared" ref="F1348:F1411" si="43">HEX2DEC(REPLACE(C1348,1,2,""))</f>
        <v>250</v>
      </c>
      <c r="G1348" s="2">
        <f t="shared" ref="G1348:G1411" si="44">SUBSTITUTE(A1348,"s","")-SUBSTITUTE(A1347,"s","")</f>
        <v>4.9999999999998934E-3</v>
      </c>
    </row>
    <row r="1349" spans="1:7" x14ac:dyDescent="0.35">
      <c r="A1349" t="s">
        <v>17239</v>
      </c>
      <c r="B1349" t="s">
        <v>7319</v>
      </c>
      <c r="C1349" t="s">
        <v>7366</v>
      </c>
      <c r="D1349" t="str">
        <f>IF($B1349="B","",IFERROR(VLOOKUP($C1349,Elster!$I$5:$M$148,3,FALSE),$C1349))</f>
        <v xml:space="preserve">//   "ERWEITERUNGSTELEGRAMM"                            </v>
      </c>
      <c r="E1349" t="str">
        <f>IF($B1349="A","",IFERROR(VLOOKUP($C1349,Elster!$I$5:$M$148,3,FALSE),$C1349))</f>
        <v/>
      </c>
      <c r="F1349">
        <f t="shared" si="43"/>
        <v>250</v>
      </c>
      <c r="G1349" s="2">
        <f t="shared" si="44"/>
        <v>0</v>
      </c>
    </row>
    <row r="1350" spans="1:7" x14ac:dyDescent="0.35">
      <c r="A1350" t="s">
        <v>17240</v>
      </c>
      <c r="B1350" t="s">
        <v>7317</v>
      </c>
      <c r="C1350" t="s">
        <v>7320</v>
      </c>
      <c r="D1350" t="str">
        <f>IF($B1350="B","",IFERROR(VLOOKUP($C1350,Elster!$I$5:$M$148,3,FALSE),$C1350))</f>
        <v/>
      </c>
      <c r="E1350" t="str">
        <f>IF($B1350="A","",IFERROR(VLOOKUP($C1350,Elster!$I$5:$M$148,3,FALSE),$C1350))</f>
        <v>0x000</v>
      </c>
      <c r="F1350">
        <f t="shared" si="43"/>
        <v>0</v>
      </c>
      <c r="G1350" s="2">
        <f t="shared" si="44"/>
        <v>4.9999999999998934E-3</v>
      </c>
    </row>
    <row r="1351" spans="1:7" x14ac:dyDescent="0.35">
      <c r="A1351" t="s">
        <v>17240</v>
      </c>
      <c r="B1351" t="s">
        <v>7319</v>
      </c>
      <c r="C1351" t="s">
        <v>7320</v>
      </c>
      <c r="D1351" t="str">
        <f>IF($B1351="B","",IFERROR(VLOOKUP($C1351,Elster!$I$5:$M$148,3,FALSE),$C1351))</f>
        <v>0x000</v>
      </c>
      <c r="E1351" t="str">
        <f>IF($B1351="A","",IFERROR(VLOOKUP($C1351,Elster!$I$5:$M$148,3,FALSE),$C1351))</f>
        <v/>
      </c>
      <c r="F1351">
        <f t="shared" si="43"/>
        <v>0</v>
      </c>
      <c r="G1351" s="2">
        <f t="shared" si="44"/>
        <v>0</v>
      </c>
    </row>
    <row r="1352" spans="1:7" x14ac:dyDescent="0.35">
      <c r="A1352" t="s">
        <v>17241</v>
      </c>
      <c r="B1352" t="s">
        <v>7317</v>
      </c>
      <c r="C1352" t="s">
        <v>7337</v>
      </c>
      <c r="D1352" t="str">
        <f>IF($B1352="B","",IFERROR(VLOOKUP($C1352,Elster!$I$5:$M$148,3,FALSE),$C1352))</f>
        <v/>
      </c>
      <c r="E1352" t="str">
        <f>IF($B1352="A","",IFERROR(VLOOKUP($C1352,Elster!$I$5:$M$148,3,FALSE),$C1352))</f>
        <v xml:space="preserve">   "RAUMSOLLTEMP_I"                                   </v>
      </c>
      <c r="F1352">
        <f t="shared" si="43"/>
        <v>5</v>
      </c>
      <c r="G1352" s="2">
        <f t="shared" si="44"/>
        <v>4.9999999999998934E-3</v>
      </c>
    </row>
    <row r="1353" spans="1:7" x14ac:dyDescent="0.35">
      <c r="A1353" t="s">
        <v>17241</v>
      </c>
      <c r="B1353" t="s">
        <v>7319</v>
      </c>
      <c r="C1353" t="s">
        <v>7337</v>
      </c>
      <c r="D1353" t="str">
        <f>IF($B1353="B","",IFERROR(VLOOKUP($C1353,Elster!$I$5:$M$148,3,FALSE),$C1353))</f>
        <v xml:space="preserve">   "RAUMSOLLTEMP_I"                                   </v>
      </c>
      <c r="E1353" t="str">
        <f>IF($B1353="A","",IFERROR(VLOOKUP($C1353,Elster!$I$5:$M$148,3,FALSE),$C1353))</f>
        <v/>
      </c>
      <c r="F1353">
        <f t="shared" si="43"/>
        <v>5</v>
      </c>
      <c r="G1353" s="2">
        <f t="shared" si="44"/>
        <v>0</v>
      </c>
    </row>
    <row r="1354" spans="1:7" x14ac:dyDescent="0.35">
      <c r="A1354" t="s">
        <v>17242</v>
      </c>
      <c r="B1354" t="s">
        <v>7317</v>
      </c>
      <c r="C1354" t="s">
        <v>7321</v>
      </c>
      <c r="D1354" t="str">
        <f>IF($B1354="B","",IFERROR(VLOOKUP($C1354,Elster!$I$5:$M$148,3,FALSE),$C1354))</f>
        <v/>
      </c>
      <c r="E1354" t="str">
        <f>IF($B1354="A","",IFERROR(VLOOKUP($C1354,Elster!$I$5:$M$148,3,FALSE),$C1354))</f>
        <v xml:space="preserve">   "FEHLERMELDUNG"                                    </v>
      </c>
      <c r="F1354">
        <f t="shared" si="43"/>
        <v>1</v>
      </c>
      <c r="G1354" s="2">
        <f t="shared" si="44"/>
        <v>5.0000000000007816E-3</v>
      </c>
    </row>
    <row r="1355" spans="1:7" x14ac:dyDescent="0.35">
      <c r="A1355" t="s">
        <v>17242</v>
      </c>
      <c r="B1355" t="s">
        <v>7319</v>
      </c>
      <c r="C1355" t="s">
        <v>7321</v>
      </c>
      <c r="D1355" t="str">
        <f>IF($B1355="B","",IFERROR(VLOOKUP($C1355,Elster!$I$5:$M$148,3,FALSE),$C1355))</f>
        <v xml:space="preserve">   "FEHLERMELDUNG"                                    </v>
      </c>
      <c r="E1355" t="str">
        <f>IF($B1355="A","",IFERROR(VLOOKUP($C1355,Elster!$I$5:$M$148,3,FALSE),$C1355))</f>
        <v/>
      </c>
      <c r="F1355">
        <f t="shared" si="43"/>
        <v>1</v>
      </c>
      <c r="G1355" s="2">
        <f t="shared" si="44"/>
        <v>0</v>
      </c>
    </row>
    <row r="1356" spans="1:7" x14ac:dyDescent="0.35">
      <c r="A1356" t="s">
        <v>17243</v>
      </c>
      <c r="B1356" t="s">
        <v>7317</v>
      </c>
      <c r="C1356" t="s">
        <v>7342</v>
      </c>
      <c r="D1356" t="str">
        <f>IF($B1356="B","",IFERROR(VLOOKUP($C1356,Elster!$I$5:$M$148,3,FALSE),$C1356))</f>
        <v/>
      </c>
      <c r="E1356" t="str">
        <f>IF($B1356="A","",IFERROR(VLOOKUP($C1356,Elster!$I$5:$M$148,3,FALSE),$C1356))</f>
        <v xml:space="preserve">   "MISCHERLAUFZEIT"                                  </v>
      </c>
      <c r="F1356">
        <f t="shared" si="43"/>
        <v>44</v>
      </c>
      <c r="G1356" s="2">
        <f t="shared" si="44"/>
        <v>4.9999999999998934E-3</v>
      </c>
    </row>
    <row r="1357" spans="1:7" x14ac:dyDescent="0.35">
      <c r="A1357" t="s">
        <v>17243</v>
      </c>
      <c r="B1357" t="s">
        <v>7319</v>
      </c>
      <c r="C1357" t="s">
        <v>7342</v>
      </c>
      <c r="D1357" t="str">
        <f>IF($B1357="B","",IFERROR(VLOOKUP($C1357,Elster!$I$5:$M$148,3,FALSE),$C1357))</f>
        <v xml:space="preserve">   "MISCHERLAUFZEIT"                                  </v>
      </c>
      <c r="E1357" t="str">
        <f>IF($B1357="A","",IFERROR(VLOOKUP($C1357,Elster!$I$5:$M$148,3,FALSE),$C1357))</f>
        <v/>
      </c>
      <c r="F1357">
        <f t="shared" si="43"/>
        <v>44</v>
      </c>
      <c r="G1357" s="2">
        <f t="shared" si="44"/>
        <v>0</v>
      </c>
    </row>
    <row r="1358" spans="1:7" x14ac:dyDescent="0.35">
      <c r="A1358" t="s">
        <v>17244</v>
      </c>
      <c r="B1358" t="s">
        <v>7317</v>
      </c>
      <c r="C1358" t="s">
        <v>7321</v>
      </c>
      <c r="D1358" t="str">
        <f>IF($B1358="B","",IFERROR(VLOOKUP($C1358,Elster!$I$5:$M$148,3,FALSE),$C1358))</f>
        <v/>
      </c>
      <c r="E1358" t="str">
        <f>IF($B1358="A","",IFERROR(VLOOKUP($C1358,Elster!$I$5:$M$148,3,FALSE),$C1358))</f>
        <v xml:space="preserve">   "FEHLERMELDUNG"                                    </v>
      </c>
      <c r="F1358">
        <f t="shared" si="43"/>
        <v>1</v>
      </c>
      <c r="G1358" s="2">
        <f t="shared" si="44"/>
        <v>4.9999999999998934E-3</v>
      </c>
    </row>
    <row r="1359" spans="1:7" x14ac:dyDescent="0.35">
      <c r="A1359" t="s">
        <v>17244</v>
      </c>
      <c r="B1359" t="s">
        <v>7319</v>
      </c>
      <c r="C1359" t="s">
        <v>7321</v>
      </c>
      <c r="D1359" t="str">
        <f>IF($B1359="B","",IFERROR(VLOOKUP($C1359,Elster!$I$5:$M$148,3,FALSE),$C1359))</f>
        <v xml:space="preserve">   "FEHLERMELDUNG"                                    </v>
      </c>
      <c r="E1359" t="str">
        <f>IF($B1359="A","",IFERROR(VLOOKUP($C1359,Elster!$I$5:$M$148,3,FALSE),$C1359))</f>
        <v/>
      </c>
      <c r="F1359">
        <f t="shared" si="43"/>
        <v>1</v>
      </c>
      <c r="G1359" s="2">
        <f t="shared" si="44"/>
        <v>0</v>
      </c>
    </row>
    <row r="1360" spans="1:7" x14ac:dyDescent="0.35">
      <c r="A1360" t="s">
        <v>17245</v>
      </c>
      <c r="B1360" t="s">
        <v>7317</v>
      </c>
      <c r="C1360" t="s">
        <v>7494</v>
      </c>
      <c r="D1360" t="str">
        <f>IF($B1360="B","",IFERROR(VLOOKUP($C1360,Elster!$I$5:$M$148,3,FALSE),$C1360))</f>
        <v/>
      </c>
      <c r="E1360" t="str">
        <f>IF($B1360="A","",IFERROR(VLOOKUP($C1360,Elster!$I$5:$M$148,3,FALSE),$C1360))</f>
        <v>0x041</v>
      </c>
      <c r="F1360">
        <f t="shared" si="43"/>
        <v>65</v>
      </c>
      <c r="G1360" s="2">
        <f t="shared" si="44"/>
        <v>4.9999999999998934E-3</v>
      </c>
    </row>
    <row r="1361" spans="1:7" x14ac:dyDescent="0.35">
      <c r="A1361" t="s">
        <v>17245</v>
      </c>
      <c r="B1361" t="s">
        <v>7319</v>
      </c>
      <c r="C1361" t="s">
        <v>7494</v>
      </c>
      <c r="D1361" t="str">
        <f>IF($B1361="B","",IFERROR(VLOOKUP($C1361,Elster!$I$5:$M$148,3,FALSE),$C1361))</f>
        <v>0x041</v>
      </c>
      <c r="E1361" t="str">
        <f>IF($B1361="A","",IFERROR(VLOOKUP($C1361,Elster!$I$5:$M$148,3,FALSE),$C1361))</f>
        <v/>
      </c>
      <c r="F1361">
        <f t="shared" si="43"/>
        <v>65</v>
      </c>
      <c r="G1361" s="2">
        <f t="shared" si="44"/>
        <v>0</v>
      </c>
    </row>
    <row r="1362" spans="1:7" x14ac:dyDescent="0.35">
      <c r="A1362" t="s">
        <v>17246</v>
      </c>
      <c r="B1362" t="s">
        <v>7317</v>
      </c>
      <c r="C1362" t="s">
        <v>7339</v>
      </c>
      <c r="D1362" t="str">
        <f>IF($B1362="B","",IFERROR(VLOOKUP($C1362,Elster!$I$5:$M$148,3,FALSE),$C1362))</f>
        <v/>
      </c>
      <c r="E1362" t="str">
        <f>IF($B1362="A","",IFERROR(VLOOKUP($C1362,Elster!$I$5:$M$148,3,FALSE),$C1362))</f>
        <v xml:space="preserve">   "RAUMSOLLTEMP_II"                                  </v>
      </c>
      <c r="F1362">
        <f t="shared" si="43"/>
        <v>6</v>
      </c>
      <c r="G1362" s="2">
        <f t="shared" si="44"/>
        <v>1.0104000000000113E-2</v>
      </c>
    </row>
    <row r="1363" spans="1:7" x14ac:dyDescent="0.35">
      <c r="A1363" t="s">
        <v>17247</v>
      </c>
      <c r="B1363" t="s">
        <v>7317</v>
      </c>
      <c r="C1363" t="s">
        <v>7321</v>
      </c>
      <c r="D1363" t="str">
        <f>IF($B1363="B","",IFERROR(VLOOKUP($C1363,Elster!$I$5:$M$148,3,FALSE),$C1363))</f>
        <v/>
      </c>
      <c r="E1363" t="str">
        <f>IF($B1363="A","",IFERROR(VLOOKUP($C1363,Elster!$I$5:$M$148,3,FALSE),$C1363))</f>
        <v xml:space="preserve">   "FEHLERMELDUNG"                                    </v>
      </c>
      <c r="F1363">
        <f t="shared" si="43"/>
        <v>1</v>
      </c>
      <c r="G1363" s="2">
        <f t="shared" si="44"/>
        <v>4.9739999999998119E-3</v>
      </c>
    </row>
    <row r="1364" spans="1:7" x14ac:dyDescent="0.35">
      <c r="A1364" t="s">
        <v>17248</v>
      </c>
      <c r="B1364" t="s">
        <v>7317</v>
      </c>
      <c r="C1364" t="s">
        <v>7318</v>
      </c>
      <c r="D1364" t="str">
        <f>IF($B1364="B","",IFERROR(VLOOKUP($C1364,Elster!$I$5:$M$148,3,FALSE),$C1364))</f>
        <v/>
      </c>
      <c r="E1364" t="str">
        <f>IF($B1364="A","",IFERROR(VLOOKUP($C1364,Elster!$I$5:$M$148,3,FALSE),$C1364))</f>
        <v xml:space="preserve">   "SAMMLERISTTEMP"                                   </v>
      </c>
      <c r="F1364">
        <f t="shared" si="43"/>
        <v>13</v>
      </c>
      <c r="G1364" s="2">
        <f t="shared" si="44"/>
        <v>4.9739999999998119E-3</v>
      </c>
    </row>
    <row r="1365" spans="1:7" x14ac:dyDescent="0.35">
      <c r="A1365" t="s">
        <v>17249</v>
      </c>
      <c r="B1365" t="s">
        <v>7317</v>
      </c>
      <c r="C1365" t="s">
        <v>7329</v>
      </c>
      <c r="D1365" t="str">
        <f>IF($B1365="B","",IFERROR(VLOOKUP($C1365,Elster!$I$5:$M$148,3,FALSE),$C1365))</f>
        <v/>
      </c>
      <c r="E1365" t="str">
        <f>IF($B1365="A","",IFERROR(VLOOKUP($C1365,Elster!$I$5:$M$148,3,FALSE),$C1365))</f>
        <v xml:space="preserve">   "KESSELSOLLTEMP"                                   </v>
      </c>
      <c r="F1365">
        <f t="shared" si="43"/>
        <v>2</v>
      </c>
      <c r="G1365" s="2">
        <f t="shared" si="44"/>
        <v>4.9470000000004788E-3</v>
      </c>
    </row>
    <row r="1366" spans="1:7" x14ac:dyDescent="0.35">
      <c r="A1366" t="s">
        <v>17250</v>
      </c>
      <c r="B1366" t="s">
        <v>7317</v>
      </c>
      <c r="C1366" t="s">
        <v>7320</v>
      </c>
      <c r="D1366" t="str">
        <f>IF($B1366="B","",IFERROR(VLOOKUP($C1366,Elster!$I$5:$M$148,3,FALSE),$C1366))</f>
        <v/>
      </c>
      <c r="E1366" t="str">
        <f>IF($B1366="A","",IFERROR(VLOOKUP($C1366,Elster!$I$5:$M$148,3,FALSE),$C1366))</f>
        <v>0x000</v>
      </c>
      <c r="F1366">
        <f t="shared" si="43"/>
        <v>0</v>
      </c>
      <c r="G1366" s="2">
        <f t="shared" si="44"/>
        <v>4.9739999999998119E-3</v>
      </c>
    </row>
    <row r="1367" spans="1:7" x14ac:dyDescent="0.35">
      <c r="A1367" t="s">
        <v>17251</v>
      </c>
      <c r="B1367" t="s">
        <v>7317</v>
      </c>
      <c r="C1367" t="s">
        <v>7366</v>
      </c>
      <c r="D1367" t="str">
        <f>IF($B1367="B","",IFERROR(VLOOKUP($C1367,Elster!$I$5:$M$148,3,FALSE),$C1367))</f>
        <v/>
      </c>
      <c r="E1367" t="str">
        <f>IF($B1367="A","",IFERROR(VLOOKUP($C1367,Elster!$I$5:$M$148,3,FALSE),$C1367))</f>
        <v xml:space="preserve">//   "ERWEITERUNGSTELEGRAMM"                            </v>
      </c>
      <c r="F1367">
        <f t="shared" si="43"/>
        <v>250</v>
      </c>
      <c r="G1367" s="2">
        <f t="shared" si="44"/>
        <v>4.9739999999998119E-3</v>
      </c>
    </row>
    <row r="1368" spans="1:7" x14ac:dyDescent="0.35">
      <c r="A1368" t="s">
        <v>17252</v>
      </c>
      <c r="B1368" t="s">
        <v>7317</v>
      </c>
      <c r="C1368" t="s">
        <v>7320</v>
      </c>
      <c r="D1368" t="str">
        <f>IF($B1368="B","",IFERROR(VLOOKUP($C1368,Elster!$I$5:$M$148,3,FALSE),$C1368))</f>
        <v/>
      </c>
      <c r="E1368" t="str">
        <f>IF($B1368="A","",IFERROR(VLOOKUP($C1368,Elster!$I$5:$M$148,3,FALSE),$C1368))</f>
        <v>0x000</v>
      </c>
      <c r="F1368">
        <f t="shared" si="43"/>
        <v>0</v>
      </c>
      <c r="G1368" s="2">
        <f t="shared" si="44"/>
        <v>4.9739999999998119E-3</v>
      </c>
    </row>
    <row r="1369" spans="1:7" x14ac:dyDescent="0.35">
      <c r="A1369" t="s">
        <v>17253</v>
      </c>
      <c r="B1369" t="s">
        <v>7317</v>
      </c>
      <c r="C1369" t="s">
        <v>7337</v>
      </c>
      <c r="D1369" t="str">
        <f>IF($B1369="B","",IFERROR(VLOOKUP($C1369,Elster!$I$5:$M$148,3,FALSE),$C1369))</f>
        <v/>
      </c>
      <c r="E1369" t="str">
        <f>IF($B1369="A","",IFERROR(VLOOKUP($C1369,Elster!$I$5:$M$148,3,FALSE),$C1369))</f>
        <v xml:space="preserve">   "RAUMSOLLTEMP_I"                                   </v>
      </c>
      <c r="F1369">
        <f t="shared" si="43"/>
        <v>5</v>
      </c>
      <c r="G1369" s="2">
        <f t="shared" si="44"/>
        <v>4.9480000000006186E-3</v>
      </c>
    </row>
    <row r="1370" spans="1:7" x14ac:dyDescent="0.35">
      <c r="A1370" t="s">
        <v>17254</v>
      </c>
      <c r="B1370" t="s">
        <v>7317</v>
      </c>
      <c r="C1370" t="s">
        <v>7321</v>
      </c>
      <c r="D1370" t="str">
        <f>IF($B1370="B","",IFERROR(VLOOKUP($C1370,Elster!$I$5:$M$148,3,FALSE),$C1370))</f>
        <v/>
      </c>
      <c r="E1370" t="str">
        <f>IF($B1370="A","",IFERROR(VLOOKUP($C1370,Elster!$I$5:$M$148,3,FALSE),$C1370))</f>
        <v xml:space="preserve">   "FEHLERMELDUNG"                                    </v>
      </c>
      <c r="F1370">
        <f t="shared" si="43"/>
        <v>1</v>
      </c>
      <c r="G1370" s="2">
        <f t="shared" si="44"/>
        <v>4.9739999999998119E-3</v>
      </c>
    </row>
    <row r="1371" spans="1:7" x14ac:dyDescent="0.35">
      <c r="A1371" t="s">
        <v>17255</v>
      </c>
      <c r="B1371" t="s">
        <v>7317</v>
      </c>
      <c r="C1371" t="s">
        <v>7342</v>
      </c>
      <c r="D1371" t="str">
        <f>IF($B1371="B","",IFERROR(VLOOKUP($C1371,Elster!$I$5:$M$148,3,FALSE),$C1371))</f>
        <v/>
      </c>
      <c r="E1371" t="str">
        <f>IF($B1371="A","",IFERROR(VLOOKUP($C1371,Elster!$I$5:$M$148,3,FALSE),$C1371))</f>
        <v xml:space="preserve">   "MISCHERLAUFZEIT"                                  </v>
      </c>
      <c r="F1371">
        <f t="shared" si="43"/>
        <v>44</v>
      </c>
      <c r="G1371" s="2">
        <f t="shared" si="44"/>
        <v>4.9739999999998119E-3</v>
      </c>
    </row>
    <row r="1372" spans="1:7" x14ac:dyDescent="0.35">
      <c r="A1372" t="s">
        <v>17256</v>
      </c>
      <c r="B1372" t="s">
        <v>7317</v>
      </c>
      <c r="C1372" t="s">
        <v>7321</v>
      </c>
      <c r="D1372" t="str">
        <f>IF($B1372="B","",IFERROR(VLOOKUP($C1372,Elster!$I$5:$M$148,3,FALSE),$C1372))</f>
        <v/>
      </c>
      <c r="E1372" t="str">
        <f>IF($B1372="A","",IFERROR(VLOOKUP($C1372,Elster!$I$5:$M$148,3,FALSE),$C1372))</f>
        <v xml:space="preserve">   "FEHLERMELDUNG"                                    </v>
      </c>
      <c r="F1372">
        <f t="shared" si="43"/>
        <v>1</v>
      </c>
      <c r="G1372" s="2">
        <f t="shared" si="44"/>
        <v>4.9729999999996721E-3</v>
      </c>
    </row>
    <row r="1373" spans="1:7" x14ac:dyDescent="0.35">
      <c r="A1373" t="s">
        <v>17257</v>
      </c>
      <c r="B1373" t="s">
        <v>7317</v>
      </c>
      <c r="C1373" t="s">
        <v>7507</v>
      </c>
      <c r="D1373" t="str">
        <f>IF($B1373="B","",IFERROR(VLOOKUP($C1373,Elster!$I$5:$M$148,3,FALSE),$C1373))</f>
        <v/>
      </c>
      <c r="E1373" t="str">
        <f>IF($B1373="A","",IFERROR(VLOOKUP($C1373,Elster!$I$5:$M$148,3,FALSE),$C1373))</f>
        <v>0x042</v>
      </c>
      <c r="F1373">
        <f t="shared" si="43"/>
        <v>66</v>
      </c>
      <c r="G1373" s="2">
        <f t="shared" si="44"/>
        <v>4.9480000000006186E-3</v>
      </c>
    </row>
    <row r="1374" spans="1:7" x14ac:dyDescent="0.35">
      <c r="A1374" t="s">
        <v>17258</v>
      </c>
      <c r="B1374" t="s">
        <v>7317</v>
      </c>
      <c r="C1374" t="s">
        <v>7318</v>
      </c>
      <c r="D1374" t="str">
        <f>IF($B1374="B","",IFERROR(VLOOKUP($C1374,Elster!$I$5:$M$148,3,FALSE),$C1374))</f>
        <v/>
      </c>
      <c r="E1374" t="str">
        <f>IF($B1374="A","",IFERROR(VLOOKUP($C1374,Elster!$I$5:$M$148,3,FALSE),$C1374))</f>
        <v xml:space="preserve">   "SAMMLERISTTEMP"                                   </v>
      </c>
      <c r="F1374">
        <f t="shared" si="43"/>
        <v>13</v>
      </c>
      <c r="G1374" s="2">
        <f t="shared" si="44"/>
        <v>8.2029999999999603E-3</v>
      </c>
    </row>
    <row r="1375" spans="1:7" x14ac:dyDescent="0.35">
      <c r="A1375" t="s">
        <v>17258</v>
      </c>
      <c r="B1375" t="s">
        <v>7319</v>
      </c>
      <c r="C1375" t="s">
        <v>7318</v>
      </c>
      <c r="D1375" t="str">
        <f>IF($B1375="B","",IFERROR(VLOOKUP($C1375,Elster!$I$5:$M$148,3,FALSE),$C1375))</f>
        <v xml:space="preserve">   "SAMMLERISTTEMP"                                   </v>
      </c>
      <c r="E1375" t="str">
        <f>IF($B1375="A","",IFERROR(VLOOKUP($C1375,Elster!$I$5:$M$148,3,FALSE),$C1375))</f>
        <v/>
      </c>
      <c r="F1375">
        <f t="shared" si="43"/>
        <v>13</v>
      </c>
      <c r="G1375" s="2">
        <f t="shared" si="44"/>
        <v>0</v>
      </c>
    </row>
    <row r="1376" spans="1:7" x14ac:dyDescent="0.35">
      <c r="A1376" t="s">
        <v>17259</v>
      </c>
      <c r="B1376" t="s">
        <v>7317</v>
      </c>
      <c r="C1376" t="s">
        <v>7320</v>
      </c>
      <c r="D1376" t="str">
        <f>IF($B1376="B","",IFERROR(VLOOKUP($C1376,Elster!$I$5:$M$148,3,FALSE),$C1376))</f>
        <v/>
      </c>
      <c r="E1376" t="str">
        <f>IF($B1376="A","",IFERROR(VLOOKUP($C1376,Elster!$I$5:$M$148,3,FALSE),$C1376))</f>
        <v>0x000</v>
      </c>
      <c r="F1376">
        <f t="shared" si="43"/>
        <v>0</v>
      </c>
      <c r="G1376" s="2">
        <f t="shared" si="44"/>
        <v>4.9999999999998934E-3</v>
      </c>
    </row>
    <row r="1377" spans="1:7" x14ac:dyDescent="0.35">
      <c r="A1377" t="s">
        <v>17259</v>
      </c>
      <c r="B1377" t="s">
        <v>7319</v>
      </c>
      <c r="C1377" t="s">
        <v>7320</v>
      </c>
      <c r="D1377" t="str">
        <f>IF($B1377="B","",IFERROR(VLOOKUP($C1377,Elster!$I$5:$M$148,3,FALSE),$C1377))</f>
        <v>0x000</v>
      </c>
      <c r="E1377" t="str">
        <f>IF($B1377="A","",IFERROR(VLOOKUP($C1377,Elster!$I$5:$M$148,3,FALSE),$C1377))</f>
        <v/>
      </c>
      <c r="F1377">
        <f t="shared" si="43"/>
        <v>0</v>
      </c>
      <c r="G1377" s="2">
        <f t="shared" si="44"/>
        <v>0</v>
      </c>
    </row>
    <row r="1378" spans="1:7" x14ac:dyDescent="0.35">
      <c r="A1378" t="s">
        <v>17260</v>
      </c>
      <c r="B1378" t="s">
        <v>7317</v>
      </c>
      <c r="C1378" t="s">
        <v>7339</v>
      </c>
      <c r="D1378" t="str">
        <f>IF($B1378="B","",IFERROR(VLOOKUP($C1378,Elster!$I$5:$M$148,3,FALSE),$C1378))</f>
        <v/>
      </c>
      <c r="E1378" t="str">
        <f>IF($B1378="A","",IFERROR(VLOOKUP($C1378,Elster!$I$5:$M$148,3,FALSE),$C1378))</f>
        <v xml:space="preserve">   "RAUMSOLLTEMP_II"                                  </v>
      </c>
      <c r="F1378">
        <f t="shared" si="43"/>
        <v>6</v>
      </c>
      <c r="G1378" s="2">
        <f t="shared" si="44"/>
        <v>4.9999999999998934E-3</v>
      </c>
    </row>
    <row r="1379" spans="1:7" x14ac:dyDescent="0.35">
      <c r="A1379" t="s">
        <v>17260</v>
      </c>
      <c r="B1379" t="s">
        <v>7319</v>
      </c>
      <c r="C1379" t="s">
        <v>7339</v>
      </c>
      <c r="D1379" t="str">
        <f>IF($B1379="B","",IFERROR(VLOOKUP($C1379,Elster!$I$5:$M$148,3,FALSE),$C1379))</f>
        <v xml:space="preserve">   "RAUMSOLLTEMP_II"                                  </v>
      </c>
      <c r="E1379" t="str">
        <f>IF($B1379="A","",IFERROR(VLOOKUP($C1379,Elster!$I$5:$M$148,3,FALSE),$C1379))</f>
        <v/>
      </c>
      <c r="F1379">
        <f t="shared" si="43"/>
        <v>6</v>
      </c>
      <c r="G1379" s="2">
        <f t="shared" si="44"/>
        <v>0</v>
      </c>
    </row>
    <row r="1380" spans="1:7" x14ac:dyDescent="0.35">
      <c r="A1380" t="s">
        <v>17261</v>
      </c>
      <c r="B1380" t="s">
        <v>7317</v>
      </c>
      <c r="C1380" t="s">
        <v>7321</v>
      </c>
      <c r="D1380" t="str">
        <f>IF($B1380="B","",IFERROR(VLOOKUP($C1380,Elster!$I$5:$M$148,3,FALSE),$C1380))</f>
        <v/>
      </c>
      <c r="E1380" t="str">
        <f>IF($B1380="A","",IFERROR(VLOOKUP($C1380,Elster!$I$5:$M$148,3,FALSE),$C1380))</f>
        <v xml:space="preserve">   "FEHLERMELDUNG"                                    </v>
      </c>
      <c r="F1380">
        <f t="shared" si="43"/>
        <v>1</v>
      </c>
      <c r="G1380" s="2">
        <f t="shared" si="44"/>
        <v>4.9999999999998934E-3</v>
      </c>
    </row>
    <row r="1381" spans="1:7" x14ac:dyDescent="0.35">
      <c r="A1381" t="s">
        <v>17261</v>
      </c>
      <c r="B1381" t="s">
        <v>7319</v>
      </c>
      <c r="C1381" t="s">
        <v>7321</v>
      </c>
      <c r="D1381" t="str">
        <f>IF($B1381="B","",IFERROR(VLOOKUP($C1381,Elster!$I$5:$M$148,3,FALSE),$C1381))</f>
        <v xml:space="preserve">   "FEHLERMELDUNG"                                    </v>
      </c>
      <c r="E1381" t="str">
        <f>IF($B1381="A","",IFERROR(VLOOKUP($C1381,Elster!$I$5:$M$148,3,FALSE),$C1381))</f>
        <v/>
      </c>
      <c r="F1381">
        <f t="shared" si="43"/>
        <v>1</v>
      </c>
      <c r="G1381" s="2">
        <f t="shared" si="44"/>
        <v>0</v>
      </c>
    </row>
    <row r="1382" spans="1:7" x14ac:dyDescent="0.35">
      <c r="A1382" t="s">
        <v>17262</v>
      </c>
      <c r="B1382" t="s">
        <v>7317</v>
      </c>
      <c r="C1382" t="s">
        <v>7321</v>
      </c>
      <c r="D1382" t="str">
        <f>IF($B1382="B","",IFERROR(VLOOKUP($C1382,Elster!$I$5:$M$148,3,FALSE),$C1382))</f>
        <v/>
      </c>
      <c r="E1382" t="str">
        <f>IF($B1382="A","",IFERROR(VLOOKUP($C1382,Elster!$I$5:$M$148,3,FALSE),$C1382))</f>
        <v xml:space="preserve">   "FEHLERMELDUNG"                                    </v>
      </c>
      <c r="F1382">
        <f t="shared" si="43"/>
        <v>1</v>
      </c>
      <c r="G1382" s="2">
        <f t="shared" si="44"/>
        <v>4.9999999999998934E-3</v>
      </c>
    </row>
    <row r="1383" spans="1:7" x14ac:dyDescent="0.35">
      <c r="A1383" t="s">
        <v>17262</v>
      </c>
      <c r="B1383" t="s">
        <v>7319</v>
      </c>
      <c r="C1383" t="s">
        <v>7321</v>
      </c>
      <c r="D1383" t="str">
        <f>IF($B1383="B","",IFERROR(VLOOKUP($C1383,Elster!$I$5:$M$148,3,FALSE),$C1383))</f>
        <v xml:space="preserve">   "FEHLERMELDUNG"                                    </v>
      </c>
      <c r="E1383" t="str">
        <f>IF($B1383="A","",IFERROR(VLOOKUP($C1383,Elster!$I$5:$M$148,3,FALSE),$C1383))</f>
        <v/>
      </c>
      <c r="F1383">
        <f t="shared" si="43"/>
        <v>1</v>
      </c>
      <c r="G1383" s="2">
        <f t="shared" si="44"/>
        <v>0</v>
      </c>
    </row>
    <row r="1384" spans="1:7" x14ac:dyDescent="0.35">
      <c r="A1384" t="s">
        <v>17263</v>
      </c>
      <c r="B1384" t="s">
        <v>7317</v>
      </c>
      <c r="C1384" t="s">
        <v>7366</v>
      </c>
      <c r="D1384" t="str">
        <f>IF($B1384="B","",IFERROR(VLOOKUP($C1384,Elster!$I$5:$M$148,3,FALSE),$C1384))</f>
        <v/>
      </c>
      <c r="E1384" t="str">
        <f>IF($B1384="A","",IFERROR(VLOOKUP($C1384,Elster!$I$5:$M$148,3,FALSE),$C1384))</f>
        <v xml:space="preserve">//   "ERWEITERUNGSTELEGRAMM"                            </v>
      </c>
      <c r="F1384">
        <f t="shared" si="43"/>
        <v>250</v>
      </c>
      <c r="G1384" s="2">
        <f t="shared" si="44"/>
        <v>4.9999999999998934E-3</v>
      </c>
    </row>
    <row r="1385" spans="1:7" x14ac:dyDescent="0.35">
      <c r="A1385" t="s">
        <v>17263</v>
      </c>
      <c r="B1385" t="s">
        <v>7319</v>
      </c>
      <c r="C1385" t="s">
        <v>7366</v>
      </c>
      <c r="D1385" t="str">
        <f>IF($B1385="B","",IFERROR(VLOOKUP($C1385,Elster!$I$5:$M$148,3,FALSE),$C1385))</f>
        <v xml:space="preserve">//   "ERWEITERUNGSTELEGRAMM"                            </v>
      </c>
      <c r="E1385" t="str">
        <f>IF($B1385="A","",IFERROR(VLOOKUP($C1385,Elster!$I$5:$M$148,3,FALSE),$C1385))</f>
        <v/>
      </c>
      <c r="F1385">
        <f t="shared" si="43"/>
        <v>250</v>
      </c>
      <c r="G1385" s="2">
        <f t="shared" si="44"/>
        <v>0</v>
      </c>
    </row>
    <row r="1386" spans="1:7" x14ac:dyDescent="0.35">
      <c r="A1386" t="s">
        <v>17264</v>
      </c>
      <c r="B1386" t="s">
        <v>7317</v>
      </c>
      <c r="C1386" t="s">
        <v>7320</v>
      </c>
      <c r="D1386" t="str">
        <f>IF($B1386="B","",IFERROR(VLOOKUP($C1386,Elster!$I$5:$M$148,3,FALSE),$C1386))</f>
        <v/>
      </c>
      <c r="E1386" t="str">
        <f>IF($B1386="A","",IFERROR(VLOOKUP($C1386,Elster!$I$5:$M$148,3,FALSE),$C1386))</f>
        <v>0x000</v>
      </c>
      <c r="F1386">
        <f t="shared" si="43"/>
        <v>0</v>
      </c>
      <c r="G1386" s="2">
        <f t="shared" si="44"/>
        <v>4.9999999999998934E-3</v>
      </c>
    </row>
    <row r="1387" spans="1:7" x14ac:dyDescent="0.35">
      <c r="A1387" t="s">
        <v>17264</v>
      </c>
      <c r="B1387" t="s">
        <v>7319</v>
      </c>
      <c r="C1387" t="s">
        <v>7320</v>
      </c>
      <c r="D1387" t="str">
        <f>IF($B1387="B","",IFERROR(VLOOKUP($C1387,Elster!$I$5:$M$148,3,FALSE),$C1387))</f>
        <v>0x000</v>
      </c>
      <c r="E1387" t="str">
        <f>IF($B1387="A","",IFERROR(VLOOKUP($C1387,Elster!$I$5:$M$148,3,FALSE),$C1387))</f>
        <v/>
      </c>
      <c r="F1387">
        <f t="shared" si="43"/>
        <v>0</v>
      </c>
      <c r="G1387" s="2">
        <f t="shared" si="44"/>
        <v>0</v>
      </c>
    </row>
    <row r="1388" spans="1:7" x14ac:dyDescent="0.35">
      <c r="A1388" t="s">
        <v>17265</v>
      </c>
      <c r="B1388" t="s">
        <v>7317</v>
      </c>
      <c r="C1388" t="s">
        <v>7343</v>
      </c>
      <c r="D1388" t="str">
        <f>IF($B1388="B","",IFERROR(VLOOKUP($C1388,Elster!$I$5:$M$148,3,FALSE),$C1388))</f>
        <v/>
      </c>
      <c r="E1388" t="str">
        <f>IF($B1388="A","",IFERROR(VLOOKUP($C1388,Elster!$I$5:$M$148,3,FALSE),$C1388))</f>
        <v xml:space="preserve">   "RAUMSOLLTEMP_NACHT"                               </v>
      </c>
      <c r="F1388">
        <f t="shared" si="43"/>
        <v>8</v>
      </c>
      <c r="G1388" s="2">
        <f t="shared" si="44"/>
        <v>5.0000000000007816E-3</v>
      </c>
    </row>
    <row r="1389" spans="1:7" x14ac:dyDescent="0.35">
      <c r="A1389" t="s">
        <v>17265</v>
      </c>
      <c r="B1389" t="s">
        <v>7319</v>
      </c>
      <c r="C1389" t="s">
        <v>7343</v>
      </c>
      <c r="D1389" t="str">
        <f>IF($B1389="B","",IFERROR(VLOOKUP($C1389,Elster!$I$5:$M$148,3,FALSE),$C1389))</f>
        <v xml:space="preserve">   "RAUMSOLLTEMP_NACHT"                               </v>
      </c>
      <c r="E1389" t="str">
        <f>IF($B1389="A","",IFERROR(VLOOKUP($C1389,Elster!$I$5:$M$148,3,FALSE),$C1389))</f>
        <v/>
      </c>
      <c r="F1389">
        <f t="shared" si="43"/>
        <v>8</v>
      </c>
      <c r="G1389" s="2">
        <f t="shared" si="44"/>
        <v>0</v>
      </c>
    </row>
    <row r="1390" spans="1:7" x14ac:dyDescent="0.35">
      <c r="A1390" t="s">
        <v>17266</v>
      </c>
      <c r="B1390" t="s">
        <v>7317</v>
      </c>
      <c r="C1390" t="s">
        <v>7320</v>
      </c>
      <c r="D1390" t="str">
        <f>IF($B1390="B","",IFERROR(VLOOKUP($C1390,Elster!$I$5:$M$148,3,FALSE),$C1390))</f>
        <v/>
      </c>
      <c r="E1390" t="str">
        <f>IF($B1390="A","",IFERROR(VLOOKUP($C1390,Elster!$I$5:$M$148,3,FALSE),$C1390))</f>
        <v>0x000</v>
      </c>
      <c r="F1390">
        <f t="shared" si="43"/>
        <v>0</v>
      </c>
      <c r="G1390" s="2">
        <f t="shared" si="44"/>
        <v>4.9999999999998934E-3</v>
      </c>
    </row>
    <row r="1391" spans="1:7" x14ac:dyDescent="0.35">
      <c r="A1391" t="s">
        <v>17266</v>
      </c>
      <c r="B1391" t="s">
        <v>7319</v>
      </c>
      <c r="C1391" t="s">
        <v>7320</v>
      </c>
      <c r="D1391" t="str">
        <f>IF($B1391="B","",IFERROR(VLOOKUP($C1391,Elster!$I$5:$M$148,3,FALSE),$C1391))</f>
        <v>0x000</v>
      </c>
      <c r="E1391" t="str">
        <f>IF($B1391="A","",IFERROR(VLOOKUP($C1391,Elster!$I$5:$M$148,3,FALSE),$C1391))</f>
        <v/>
      </c>
      <c r="F1391">
        <f t="shared" si="43"/>
        <v>0</v>
      </c>
      <c r="G1391" s="2">
        <f t="shared" si="44"/>
        <v>0</v>
      </c>
    </row>
    <row r="1392" spans="1:7" x14ac:dyDescent="0.35">
      <c r="A1392" t="s">
        <v>17267</v>
      </c>
      <c r="B1392" t="s">
        <v>7317</v>
      </c>
      <c r="C1392" t="s">
        <v>7521</v>
      </c>
      <c r="D1392" t="str">
        <f>IF($B1392="B","",IFERROR(VLOOKUP($C1392,Elster!$I$5:$M$148,3,FALSE),$C1392))</f>
        <v/>
      </c>
      <c r="E1392" t="str">
        <f>IF($B1392="A","",IFERROR(VLOOKUP($C1392,Elster!$I$5:$M$148,3,FALSE),$C1392))</f>
        <v>0x0AA</v>
      </c>
      <c r="F1392">
        <f t="shared" si="43"/>
        <v>170</v>
      </c>
      <c r="G1392" s="2">
        <f t="shared" si="44"/>
        <v>4.9999999999998934E-3</v>
      </c>
    </row>
    <row r="1393" spans="1:7" x14ac:dyDescent="0.35">
      <c r="A1393" t="s">
        <v>17267</v>
      </c>
      <c r="B1393" t="s">
        <v>7319</v>
      </c>
      <c r="C1393" t="s">
        <v>7521</v>
      </c>
      <c r="D1393" t="str">
        <f>IF($B1393="B","",IFERROR(VLOOKUP($C1393,Elster!$I$5:$M$148,3,FALSE),$C1393))</f>
        <v>0x0AA</v>
      </c>
      <c r="E1393" t="str">
        <f>IF($B1393="A","",IFERROR(VLOOKUP($C1393,Elster!$I$5:$M$148,3,FALSE),$C1393))</f>
        <v/>
      </c>
      <c r="F1393">
        <f t="shared" si="43"/>
        <v>170</v>
      </c>
      <c r="G1393" s="2">
        <f t="shared" si="44"/>
        <v>0</v>
      </c>
    </row>
    <row r="1394" spans="1:7" x14ac:dyDescent="0.35">
      <c r="A1394" t="s">
        <v>17268</v>
      </c>
      <c r="B1394" t="s">
        <v>7317</v>
      </c>
      <c r="C1394" t="s">
        <v>7321</v>
      </c>
      <c r="D1394" t="str">
        <f>IF($B1394="B","",IFERROR(VLOOKUP($C1394,Elster!$I$5:$M$148,3,FALSE),$C1394))</f>
        <v/>
      </c>
      <c r="E1394" t="str">
        <f>IF($B1394="A","",IFERROR(VLOOKUP($C1394,Elster!$I$5:$M$148,3,FALSE),$C1394))</f>
        <v xml:space="preserve">   "FEHLERMELDUNG"                                    </v>
      </c>
      <c r="F1394">
        <f t="shared" si="43"/>
        <v>1</v>
      </c>
      <c r="G1394" s="2">
        <f t="shared" si="44"/>
        <v>4.9989999999997536E-3</v>
      </c>
    </row>
    <row r="1395" spans="1:7" x14ac:dyDescent="0.35">
      <c r="A1395" t="s">
        <v>17268</v>
      </c>
      <c r="B1395" t="s">
        <v>7319</v>
      </c>
      <c r="C1395" t="s">
        <v>7321</v>
      </c>
      <c r="D1395" t="str">
        <f>IF($B1395="B","",IFERROR(VLOOKUP($C1395,Elster!$I$5:$M$148,3,FALSE),$C1395))</f>
        <v xml:space="preserve">   "FEHLERMELDUNG"                                    </v>
      </c>
      <c r="E1395" t="str">
        <f>IF($B1395="A","",IFERROR(VLOOKUP($C1395,Elster!$I$5:$M$148,3,FALSE),$C1395))</f>
        <v/>
      </c>
      <c r="F1395">
        <f t="shared" si="43"/>
        <v>1</v>
      </c>
      <c r="G1395" s="2">
        <f t="shared" si="44"/>
        <v>0</v>
      </c>
    </row>
    <row r="1396" spans="1:7" x14ac:dyDescent="0.35">
      <c r="A1396" t="s">
        <v>17269</v>
      </c>
      <c r="B1396" t="s">
        <v>7317</v>
      </c>
      <c r="C1396" t="s">
        <v>7525</v>
      </c>
      <c r="D1396" t="str">
        <f>IF($B1396="B","",IFERROR(VLOOKUP($C1396,Elster!$I$5:$M$148,3,FALSE),$C1396))</f>
        <v/>
      </c>
      <c r="E1396" t="str">
        <f>IF($B1396="A","",IFERROR(VLOOKUP($C1396,Elster!$I$5:$M$148,3,FALSE),$C1396))</f>
        <v>0x0C1</v>
      </c>
      <c r="F1396">
        <f t="shared" si="43"/>
        <v>193</v>
      </c>
      <c r="G1396" s="2">
        <f t="shared" si="44"/>
        <v>4.9999999999998934E-3</v>
      </c>
    </row>
    <row r="1397" spans="1:7" x14ac:dyDescent="0.35">
      <c r="A1397" t="s">
        <v>17269</v>
      </c>
      <c r="B1397" t="s">
        <v>7319</v>
      </c>
      <c r="C1397" t="s">
        <v>7525</v>
      </c>
      <c r="D1397" t="str">
        <f>IF($B1397="B","",IFERROR(VLOOKUP($C1397,Elster!$I$5:$M$148,3,FALSE),$C1397))</f>
        <v>0x0C1</v>
      </c>
      <c r="E1397" t="str">
        <f>IF($B1397="A","",IFERROR(VLOOKUP($C1397,Elster!$I$5:$M$148,3,FALSE),$C1397))</f>
        <v/>
      </c>
      <c r="F1397">
        <f t="shared" si="43"/>
        <v>193</v>
      </c>
      <c r="G1397" s="2">
        <f t="shared" si="44"/>
        <v>0</v>
      </c>
    </row>
    <row r="1398" spans="1:7" x14ac:dyDescent="0.35">
      <c r="A1398" t="s">
        <v>17270</v>
      </c>
      <c r="B1398" t="s">
        <v>7317</v>
      </c>
      <c r="C1398" t="s">
        <v>7339</v>
      </c>
      <c r="D1398" t="str">
        <f>IF($B1398="B","",IFERROR(VLOOKUP($C1398,Elster!$I$5:$M$148,3,FALSE),$C1398))</f>
        <v/>
      </c>
      <c r="E1398" t="str">
        <f>IF($B1398="A","",IFERROR(VLOOKUP($C1398,Elster!$I$5:$M$148,3,FALSE),$C1398))</f>
        <v xml:space="preserve">   "RAUMSOLLTEMP_II"                                  </v>
      </c>
      <c r="F1398">
        <f t="shared" si="43"/>
        <v>6</v>
      </c>
      <c r="G1398" s="2">
        <f t="shared" si="44"/>
        <v>1.5000000000000568E-2</v>
      </c>
    </row>
    <row r="1399" spans="1:7" x14ac:dyDescent="0.35">
      <c r="A1399" t="s">
        <v>17271</v>
      </c>
      <c r="B1399" t="s">
        <v>7317</v>
      </c>
      <c r="C1399" t="s">
        <v>7321</v>
      </c>
      <c r="D1399" t="str">
        <f>IF($B1399="B","",IFERROR(VLOOKUP($C1399,Elster!$I$5:$M$148,3,FALSE),$C1399))</f>
        <v/>
      </c>
      <c r="E1399" t="str">
        <f>IF($B1399="A","",IFERROR(VLOOKUP($C1399,Elster!$I$5:$M$148,3,FALSE),$C1399))</f>
        <v xml:space="preserve">   "FEHLERMELDUNG"                                    </v>
      </c>
      <c r="F1399">
        <f t="shared" si="43"/>
        <v>1</v>
      </c>
      <c r="G1399" s="2">
        <f t="shared" si="44"/>
        <v>4.9739999999998119E-3</v>
      </c>
    </row>
    <row r="1400" spans="1:7" x14ac:dyDescent="0.35">
      <c r="A1400" t="s">
        <v>17272</v>
      </c>
      <c r="B1400" t="s">
        <v>7317</v>
      </c>
      <c r="C1400" t="s">
        <v>7318</v>
      </c>
      <c r="D1400" t="str">
        <f>IF($B1400="B","",IFERROR(VLOOKUP($C1400,Elster!$I$5:$M$148,3,FALSE),$C1400))</f>
        <v/>
      </c>
      <c r="E1400" t="str">
        <f>IF($B1400="A","",IFERROR(VLOOKUP($C1400,Elster!$I$5:$M$148,3,FALSE),$C1400))</f>
        <v xml:space="preserve">   "SAMMLERISTTEMP"                                   </v>
      </c>
      <c r="F1400">
        <f t="shared" si="43"/>
        <v>13</v>
      </c>
      <c r="G1400" s="2">
        <f t="shared" si="44"/>
        <v>4.9739999999998119E-3</v>
      </c>
    </row>
    <row r="1401" spans="1:7" x14ac:dyDescent="0.35">
      <c r="A1401" t="s">
        <v>17273</v>
      </c>
      <c r="B1401" t="s">
        <v>7317</v>
      </c>
      <c r="C1401" t="s">
        <v>7329</v>
      </c>
      <c r="D1401" t="str">
        <f>IF($B1401="B","",IFERROR(VLOOKUP($C1401,Elster!$I$5:$M$148,3,FALSE),$C1401))</f>
        <v/>
      </c>
      <c r="E1401" t="str">
        <f>IF($B1401="A","",IFERROR(VLOOKUP($C1401,Elster!$I$5:$M$148,3,FALSE),$C1401))</f>
        <v xml:space="preserve">   "KESSELSOLLTEMP"                                   </v>
      </c>
      <c r="F1401">
        <f t="shared" si="43"/>
        <v>2</v>
      </c>
      <c r="G1401" s="2">
        <f t="shared" si="44"/>
        <v>4.9479999999997304E-3</v>
      </c>
    </row>
    <row r="1402" spans="1:7" x14ac:dyDescent="0.35">
      <c r="A1402" t="s">
        <v>17274</v>
      </c>
      <c r="B1402" t="s">
        <v>7317</v>
      </c>
      <c r="C1402" t="s">
        <v>7320</v>
      </c>
      <c r="D1402" t="str">
        <f>IF($B1402="B","",IFERROR(VLOOKUP($C1402,Elster!$I$5:$M$148,3,FALSE),$C1402))</f>
        <v/>
      </c>
      <c r="E1402" t="str">
        <f>IF($B1402="A","",IFERROR(VLOOKUP($C1402,Elster!$I$5:$M$148,3,FALSE),$C1402))</f>
        <v>0x000</v>
      </c>
      <c r="F1402">
        <f t="shared" si="43"/>
        <v>0</v>
      </c>
      <c r="G1402" s="2">
        <f t="shared" si="44"/>
        <v>4.9740000000007001E-3</v>
      </c>
    </row>
    <row r="1403" spans="1:7" x14ac:dyDescent="0.35">
      <c r="A1403" t="s">
        <v>17275</v>
      </c>
      <c r="B1403" t="s">
        <v>7317</v>
      </c>
      <c r="C1403" t="s">
        <v>7366</v>
      </c>
      <c r="D1403" t="str">
        <f>IF($B1403="B","",IFERROR(VLOOKUP($C1403,Elster!$I$5:$M$148,3,FALSE),$C1403))</f>
        <v/>
      </c>
      <c r="E1403" t="str">
        <f>IF($B1403="A","",IFERROR(VLOOKUP($C1403,Elster!$I$5:$M$148,3,FALSE),$C1403))</f>
        <v xml:space="preserve">//   "ERWEITERUNGSTELEGRAMM"                            </v>
      </c>
      <c r="F1403">
        <f t="shared" si="43"/>
        <v>250</v>
      </c>
      <c r="G1403" s="2">
        <f t="shared" si="44"/>
        <v>4.9729999999996721E-3</v>
      </c>
    </row>
    <row r="1404" spans="1:7" x14ac:dyDescent="0.35">
      <c r="A1404" t="s">
        <v>17276</v>
      </c>
      <c r="B1404" t="s">
        <v>7317</v>
      </c>
      <c r="C1404" t="s">
        <v>7320</v>
      </c>
      <c r="D1404" t="str">
        <f>IF($B1404="B","",IFERROR(VLOOKUP($C1404,Elster!$I$5:$M$148,3,FALSE),$C1404))</f>
        <v/>
      </c>
      <c r="E1404" t="str">
        <f>IF($B1404="A","",IFERROR(VLOOKUP($C1404,Elster!$I$5:$M$148,3,FALSE),$C1404))</f>
        <v>0x000</v>
      </c>
      <c r="F1404">
        <f t="shared" si="43"/>
        <v>0</v>
      </c>
      <c r="G1404" s="2">
        <f t="shared" si="44"/>
        <v>4.9479999999997304E-3</v>
      </c>
    </row>
    <row r="1405" spans="1:7" x14ac:dyDescent="0.35">
      <c r="A1405" t="s">
        <v>17277</v>
      </c>
      <c r="B1405" t="s">
        <v>7317</v>
      </c>
      <c r="C1405" t="s">
        <v>7343</v>
      </c>
      <c r="D1405" t="str">
        <f>IF($B1405="B","",IFERROR(VLOOKUP($C1405,Elster!$I$5:$M$148,3,FALSE),$C1405))</f>
        <v/>
      </c>
      <c r="E1405" t="str">
        <f>IF($B1405="A","",IFERROR(VLOOKUP($C1405,Elster!$I$5:$M$148,3,FALSE),$C1405))</f>
        <v xml:space="preserve">   "RAUMSOLLTEMP_NACHT"                               </v>
      </c>
      <c r="F1405">
        <f t="shared" si="43"/>
        <v>8</v>
      </c>
      <c r="G1405" s="2">
        <f t="shared" si="44"/>
        <v>4.9739999999998119E-3</v>
      </c>
    </row>
    <row r="1406" spans="1:7" x14ac:dyDescent="0.35">
      <c r="A1406" t="s">
        <v>17278</v>
      </c>
      <c r="B1406" t="s">
        <v>7317</v>
      </c>
      <c r="C1406" t="s">
        <v>7320</v>
      </c>
      <c r="D1406" t="str">
        <f>IF($B1406="B","",IFERROR(VLOOKUP($C1406,Elster!$I$5:$M$148,3,FALSE),$C1406))</f>
        <v/>
      </c>
      <c r="E1406" t="str">
        <f>IF($B1406="A","",IFERROR(VLOOKUP($C1406,Elster!$I$5:$M$148,3,FALSE),$C1406))</f>
        <v>0x000</v>
      </c>
      <c r="F1406">
        <f t="shared" si="43"/>
        <v>0</v>
      </c>
      <c r="G1406" s="2">
        <f t="shared" si="44"/>
        <v>4.9740000000007001E-3</v>
      </c>
    </row>
    <row r="1407" spans="1:7" x14ac:dyDescent="0.35">
      <c r="A1407" t="s">
        <v>17279</v>
      </c>
      <c r="B1407" t="s">
        <v>7317</v>
      </c>
      <c r="C1407" t="s">
        <v>7521</v>
      </c>
      <c r="D1407" t="str">
        <f>IF($B1407="B","",IFERROR(VLOOKUP($C1407,Elster!$I$5:$M$148,3,FALSE),$C1407))</f>
        <v/>
      </c>
      <c r="E1407" t="str">
        <f>IF($B1407="A","",IFERROR(VLOOKUP($C1407,Elster!$I$5:$M$148,3,FALSE),$C1407))</f>
        <v>0x0AA</v>
      </c>
      <c r="F1407">
        <f t="shared" si="43"/>
        <v>170</v>
      </c>
      <c r="G1407" s="2">
        <f t="shared" si="44"/>
        <v>4.9739999999998119E-3</v>
      </c>
    </row>
    <row r="1408" spans="1:7" x14ac:dyDescent="0.35">
      <c r="A1408" t="s">
        <v>17280</v>
      </c>
      <c r="B1408" t="s">
        <v>7317</v>
      </c>
      <c r="C1408" t="s">
        <v>7321</v>
      </c>
      <c r="D1408" t="str">
        <f>IF($B1408="B","",IFERROR(VLOOKUP($C1408,Elster!$I$5:$M$148,3,FALSE),$C1408))</f>
        <v/>
      </c>
      <c r="E1408" t="str">
        <f>IF($B1408="A","",IFERROR(VLOOKUP($C1408,Elster!$I$5:$M$148,3,FALSE),$C1408))</f>
        <v xml:space="preserve">   "FEHLERMELDUNG"                                    </v>
      </c>
      <c r="F1408">
        <f t="shared" si="43"/>
        <v>1</v>
      </c>
      <c r="G1408" s="2">
        <f t="shared" si="44"/>
        <v>4.9479999999997304E-3</v>
      </c>
    </row>
    <row r="1409" spans="1:7" x14ac:dyDescent="0.35">
      <c r="A1409" t="s">
        <v>17281</v>
      </c>
      <c r="B1409" t="s">
        <v>7317</v>
      </c>
      <c r="C1409" t="s">
        <v>7539</v>
      </c>
      <c r="D1409" t="str">
        <f>IF($B1409="B","",IFERROR(VLOOKUP($C1409,Elster!$I$5:$M$148,3,FALSE),$C1409))</f>
        <v/>
      </c>
      <c r="E1409" t="str">
        <f>IF($B1409="A","",IFERROR(VLOOKUP($C1409,Elster!$I$5:$M$148,3,FALSE),$C1409))</f>
        <v>0x0C2</v>
      </c>
      <c r="F1409">
        <f t="shared" si="43"/>
        <v>194</v>
      </c>
      <c r="G1409" s="2">
        <f t="shared" si="44"/>
        <v>4.9739999999998119E-3</v>
      </c>
    </row>
    <row r="1410" spans="1:7" x14ac:dyDescent="0.35">
      <c r="A1410" t="s">
        <v>17282</v>
      </c>
      <c r="B1410" t="s">
        <v>7317</v>
      </c>
      <c r="C1410" t="s">
        <v>7318</v>
      </c>
      <c r="D1410" t="str">
        <f>IF($B1410="B","",IFERROR(VLOOKUP($C1410,Elster!$I$5:$M$148,3,FALSE),$C1410))</f>
        <v/>
      </c>
      <c r="E1410" t="str">
        <f>IF($B1410="A","",IFERROR(VLOOKUP($C1410,Elster!$I$5:$M$148,3,FALSE),$C1410))</f>
        <v xml:space="preserve">   "SAMMLERISTTEMP"                                   </v>
      </c>
      <c r="F1410">
        <f t="shared" si="43"/>
        <v>13</v>
      </c>
      <c r="G1410" s="2">
        <f t="shared" si="44"/>
        <v>1.9582999999999906E-2</v>
      </c>
    </row>
    <row r="1411" spans="1:7" x14ac:dyDescent="0.35">
      <c r="A1411" t="s">
        <v>17282</v>
      </c>
      <c r="B1411" t="s">
        <v>7319</v>
      </c>
      <c r="C1411" t="s">
        <v>7318</v>
      </c>
      <c r="D1411" t="str">
        <f>IF($B1411="B","",IFERROR(VLOOKUP($C1411,Elster!$I$5:$M$148,3,FALSE),$C1411))</f>
        <v xml:space="preserve">   "SAMMLERISTTEMP"                                   </v>
      </c>
      <c r="E1411" t="str">
        <f>IF($B1411="A","",IFERROR(VLOOKUP($C1411,Elster!$I$5:$M$148,3,FALSE),$C1411))</f>
        <v/>
      </c>
      <c r="F1411">
        <f t="shared" si="43"/>
        <v>13</v>
      </c>
      <c r="G1411" s="2">
        <f t="shared" si="44"/>
        <v>0</v>
      </c>
    </row>
    <row r="1412" spans="1:7" x14ac:dyDescent="0.35">
      <c r="A1412" t="s">
        <v>17283</v>
      </c>
      <c r="B1412" t="s">
        <v>7317</v>
      </c>
      <c r="C1412" t="s">
        <v>7320</v>
      </c>
      <c r="D1412" t="str">
        <f>IF($B1412="B","",IFERROR(VLOOKUP($C1412,Elster!$I$5:$M$148,3,FALSE),$C1412))</f>
        <v/>
      </c>
      <c r="E1412" t="str">
        <f>IF($B1412="A","",IFERROR(VLOOKUP($C1412,Elster!$I$5:$M$148,3,FALSE),$C1412))</f>
        <v>0x000</v>
      </c>
      <c r="F1412">
        <f t="shared" ref="F1412:F1475" si="45">HEX2DEC(REPLACE(C1412,1,2,""))</f>
        <v>0</v>
      </c>
      <c r="G1412" s="2">
        <f t="shared" ref="G1412:G1475" si="46">SUBSTITUTE(A1412,"s","")-SUBSTITUTE(A1411,"s","")</f>
        <v>5.0000000000007816E-3</v>
      </c>
    </row>
    <row r="1413" spans="1:7" x14ac:dyDescent="0.35">
      <c r="A1413" t="s">
        <v>17283</v>
      </c>
      <c r="B1413" t="s">
        <v>7319</v>
      </c>
      <c r="C1413" t="s">
        <v>7320</v>
      </c>
      <c r="D1413" t="str">
        <f>IF($B1413="B","",IFERROR(VLOOKUP($C1413,Elster!$I$5:$M$148,3,FALSE),$C1413))</f>
        <v>0x000</v>
      </c>
      <c r="E1413" t="str">
        <f>IF($B1413="A","",IFERROR(VLOOKUP($C1413,Elster!$I$5:$M$148,3,FALSE),$C1413))</f>
        <v/>
      </c>
      <c r="F1413">
        <f t="shared" si="45"/>
        <v>0</v>
      </c>
      <c r="G1413" s="2">
        <f t="shared" si="46"/>
        <v>0</v>
      </c>
    </row>
    <row r="1414" spans="1:7" x14ac:dyDescent="0.35">
      <c r="A1414" t="s">
        <v>17284</v>
      </c>
      <c r="B1414" t="s">
        <v>7317</v>
      </c>
      <c r="C1414" t="s">
        <v>7339</v>
      </c>
      <c r="D1414" t="str">
        <f>IF($B1414="B","",IFERROR(VLOOKUP($C1414,Elster!$I$5:$M$148,3,FALSE),$C1414))</f>
        <v/>
      </c>
      <c r="E1414" t="str">
        <f>IF($B1414="A","",IFERROR(VLOOKUP($C1414,Elster!$I$5:$M$148,3,FALSE),$C1414))</f>
        <v xml:space="preserve">   "RAUMSOLLTEMP_II"                                  </v>
      </c>
      <c r="F1414">
        <f t="shared" si="45"/>
        <v>6</v>
      </c>
      <c r="G1414" s="2">
        <f t="shared" si="46"/>
        <v>4.9989999999997536E-3</v>
      </c>
    </row>
    <row r="1415" spans="1:7" x14ac:dyDescent="0.35">
      <c r="A1415" t="s">
        <v>17284</v>
      </c>
      <c r="B1415" t="s">
        <v>7319</v>
      </c>
      <c r="C1415" t="s">
        <v>7339</v>
      </c>
      <c r="D1415" t="str">
        <f>IF($B1415="B","",IFERROR(VLOOKUP($C1415,Elster!$I$5:$M$148,3,FALSE),$C1415))</f>
        <v xml:space="preserve">   "RAUMSOLLTEMP_II"                                  </v>
      </c>
      <c r="E1415" t="str">
        <f>IF($B1415="A","",IFERROR(VLOOKUP($C1415,Elster!$I$5:$M$148,3,FALSE),$C1415))</f>
        <v/>
      </c>
      <c r="F1415">
        <f t="shared" si="45"/>
        <v>6</v>
      </c>
      <c r="G1415" s="2">
        <f t="shared" si="46"/>
        <v>0</v>
      </c>
    </row>
    <row r="1416" spans="1:7" x14ac:dyDescent="0.35">
      <c r="A1416" t="s">
        <v>17285</v>
      </c>
      <c r="B1416" t="s">
        <v>7317</v>
      </c>
      <c r="C1416" t="s">
        <v>7321</v>
      </c>
      <c r="D1416" t="str">
        <f>IF($B1416="B","",IFERROR(VLOOKUP($C1416,Elster!$I$5:$M$148,3,FALSE),$C1416))</f>
        <v/>
      </c>
      <c r="E1416" t="str">
        <f>IF($B1416="A","",IFERROR(VLOOKUP($C1416,Elster!$I$5:$M$148,3,FALSE),$C1416))</f>
        <v xml:space="preserve">   "FEHLERMELDUNG"                                    </v>
      </c>
      <c r="F1416">
        <f t="shared" si="45"/>
        <v>1</v>
      </c>
      <c r="G1416" s="2">
        <f t="shared" si="46"/>
        <v>4.9999999999998934E-3</v>
      </c>
    </row>
    <row r="1417" spans="1:7" x14ac:dyDescent="0.35">
      <c r="A1417" t="s">
        <v>17285</v>
      </c>
      <c r="B1417" t="s">
        <v>7319</v>
      </c>
      <c r="C1417" t="s">
        <v>7321</v>
      </c>
      <c r="D1417" t="str">
        <f>IF($B1417="B","",IFERROR(VLOOKUP($C1417,Elster!$I$5:$M$148,3,FALSE),$C1417))</f>
        <v xml:space="preserve">   "FEHLERMELDUNG"                                    </v>
      </c>
      <c r="E1417" t="str">
        <f>IF($B1417="A","",IFERROR(VLOOKUP($C1417,Elster!$I$5:$M$148,3,FALSE),$C1417))</f>
        <v/>
      </c>
      <c r="F1417">
        <f t="shared" si="45"/>
        <v>1</v>
      </c>
      <c r="G1417" s="2">
        <f t="shared" si="46"/>
        <v>0</v>
      </c>
    </row>
    <row r="1418" spans="1:7" x14ac:dyDescent="0.35">
      <c r="A1418" t="s">
        <v>17286</v>
      </c>
      <c r="B1418" t="s">
        <v>7317</v>
      </c>
      <c r="C1418" t="s">
        <v>7321</v>
      </c>
      <c r="D1418" t="str">
        <f>IF($B1418="B","",IFERROR(VLOOKUP($C1418,Elster!$I$5:$M$148,3,FALSE),$C1418))</f>
        <v/>
      </c>
      <c r="E1418" t="str">
        <f>IF($B1418="A","",IFERROR(VLOOKUP($C1418,Elster!$I$5:$M$148,3,FALSE),$C1418))</f>
        <v xml:space="preserve">   "FEHLERMELDUNG"                                    </v>
      </c>
      <c r="F1418">
        <f t="shared" si="45"/>
        <v>1</v>
      </c>
      <c r="G1418" s="2">
        <f t="shared" si="46"/>
        <v>4.9999999999998934E-3</v>
      </c>
    </row>
    <row r="1419" spans="1:7" x14ac:dyDescent="0.35">
      <c r="A1419" t="s">
        <v>17286</v>
      </c>
      <c r="B1419" t="s">
        <v>7319</v>
      </c>
      <c r="C1419" t="s">
        <v>7321</v>
      </c>
      <c r="D1419" t="str">
        <f>IF($B1419="B","",IFERROR(VLOOKUP($C1419,Elster!$I$5:$M$148,3,FALSE),$C1419))</f>
        <v xml:space="preserve">   "FEHLERMELDUNG"                                    </v>
      </c>
      <c r="E1419" t="str">
        <f>IF($B1419="A","",IFERROR(VLOOKUP($C1419,Elster!$I$5:$M$148,3,FALSE),$C1419))</f>
        <v/>
      </c>
      <c r="F1419">
        <f t="shared" si="45"/>
        <v>1</v>
      </c>
      <c r="G1419" s="2">
        <f t="shared" si="46"/>
        <v>0</v>
      </c>
    </row>
    <row r="1420" spans="1:7" x14ac:dyDescent="0.35">
      <c r="A1420" t="s">
        <v>17287</v>
      </c>
      <c r="B1420" t="s">
        <v>7317</v>
      </c>
      <c r="C1420" t="s">
        <v>7366</v>
      </c>
      <c r="D1420" t="str">
        <f>IF($B1420="B","",IFERROR(VLOOKUP($C1420,Elster!$I$5:$M$148,3,FALSE),$C1420))</f>
        <v/>
      </c>
      <c r="E1420" t="str">
        <f>IF($B1420="A","",IFERROR(VLOOKUP($C1420,Elster!$I$5:$M$148,3,FALSE),$C1420))</f>
        <v xml:space="preserve">//   "ERWEITERUNGSTELEGRAMM"                            </v>
      </c>
      <c r="F1420">
        <f t="shared" si="45"/>
        <v>250</v>
      </c>
      <c r="G1420" s="2">
        <f t="shared" si="46"/>
        <v>4.9999999999998934E-3</v>
      </c>
    </row>
    <row r="1421" spans="1:7" x14ac:dyDescent="0.35">
      <c r="A1421" t="s">
        <v>17287</v>
      </c>
      <c r="B1421" t="s">
        <v>7319</v>
      </c>
      <c r="C1421" t="s">
        <v>7366</v>
      </c>
      <c r="D1421" t="str">
        <f>IF($B1421="B","",IFERROR(VLOOKUP($C1421,Elster!$I$5:$M$148,3,FALSE),$C1421))</f>
        <v xml:space="preserve">//   "ERWEITERUNGSTELEGRAMM"                            </v>
      </c>
      <c r="E1421" t="str">
        <f>IF($B1421="A","",IFERROR(VLOOKUP($C1421,Elster!$I$5:$M$148,3,FALSE),$C1421))</f>
        <v/>
      </c>
      <c r="F1421">
        <f t="shared" si="45"/>
        <v>250</v>
      </c>
      <c r="G1421" s="2">
        <f t="shared" si="46"/>
        <v>0</v>
      </c>
    </row>
    <row r="1422" spans="1:7" x14ac:dyDescent="0.35">
      <c r="A1422" t="s">
        <v>17288</v>
      </c>
      <c r="B1422" t="s">
        <v>7317</v>
      </c>
      <c r="C1422" t="s">
        <v>7321</v>
      </c>
      <c r="D1422" t="str">
        <f>IF($B1422="B","",IFERROR(VLOOKUP($C1422,Elster!$I$5:$M$148,3,FALSE),$C1422))</f>
        <v/>
      </c>
      <c r="E1422" t="str">
        <f>IF($B1422="A","",IFERROR(VLOOKUP($C1422,Elster!$I$5:$M$148,3,FALSE),$C1422))</f>
        <v xml:space="preserve">   "FEHLERMELDUNG"                                    </v>
      </c>
      <c r="F1422">
        <f t="shared" si="45"/>
        <v>1</v>
      </c>
      <c r="G1422" s="2">
        <f t="shared" si="46"/>
        <v>4.9999999999998934E-3</v>
      </c>
    </row>
    <row r="1423" spans="1:7" x14ac:dyDescent="0.35">
      <c r="A1423" t="s">
        <v>17288</v>
      </c>
      <c r="B1423" t="s">
        <v>7319</v>
      </c>
      <c r="C1423" t="s">
        <v>7321</v>
      </c>
      <c r="D1423" t="str">
        <f>IF($B1423="B","",IFERROR(VLOOKUP($C1423,Elster!$I$5:$M$148,3,FALSE),$C1423))</f>
        <v xml:space="preserve">   "FEHLERMELDUNG"                                    </v>
      </c>
      <c r="E1423" t="str">
        <f>IF($B1423="A","",IFERROR(VLOOKUP($C1423,Elster!$I$5:$M$148,3,FALSE),$C1423))</f>
        <v/>
      </c>
      <c r="F1423">
        <f t="shared" si="45"/>
        <v>1</v>
      </c>
      <c r="G1423" s="2">
        <f t="shared" si="46"/>
        <v>0</v>
      </c>
    </row>
    <row r="1424" spans="1:7" x14ac:dyDescent="0.35">
      <c r="A1424" t="s">
        <v>17289</v>
      </c>
      <c r="B1424" t="s">
        <v>7317</v>
      </c>
      <c r="C1424" t="s">
        <v>7352</v>
      </c>
      <c r="D1424" t="str">
        <f>IF($B1424="B","",IFERROR(VLOOKUP($C1424,Elster!$I$5:$M$148,3,FALSE),$C1424))</f>
        <v/>
      </c>
      <c r="E1424" t="str">
        <f>IF($B1424="A","",IFERROR(VLOOKUP($C1424,Elster!$I$5:$M$148,3,FALSE),$C1424))</f>
        <v xml:space="preserve">   "SPEICHERISTTEMP"                                  </v>
      </c>
      <c r="F1424">
        <f t="shared" si="45"/>
        <v>14</v>
      </c>
      <c r="G1424" s="2">
        <f t="shared" si="46"/>
        <v>4.9999999999998934E-3</v>
      </c>
    </row>
    <row r="1425" spans="1:7" x14ac:dyDescent="0.35">
      <c r="A1425" t="s">
        <v>17289</v>
      </c>
      <c r="B1425" t="s">
        <v>7319</v>
      </c>
      <c r="C1425" t="s">
        <v>7352</v>
      </c>
      <c r="D1425" t="str">
        <f>IF($B1425="B","",IFERROR(VLOOKUP($C1425,Elster!$I$5:$M$148,3,FALSE),$C1425))</f>
        <v xml:space="preserve">   "SPEICHERISTTEMP"                                  </v>
      </c>
      <c r="E1425" t="str">
        <f>IF($B1425="A","",IFERROR(VLOOKUP($C1425,Elster!$I$5:$M$148,3,FALSE),$C1425))</f>
        <v/>
      </c>
      <c r="F1425">
        <f t="shared" si="45"/>
        <v>14</v>
      </c>
      <c r="G1425" s="2">
        <f t="shared" si="46"/>
        <v>0</v>
      </c>
    </row>
    <row r="1426" spans="1:7" x14ac:dyDescent="0.35">
      <c r="A1426" t="s">
        <v>17290</v>
      </c>
      <c r="B1426" t="s">
        <v>7317</v>
      </c>
      <c r="C1426" t="s">
        <v>7320</v>
      </c>
      <c r="D1426" t="str">
        <f>IF($B1426="B","",IFERROR(VLOOKUP($C1426,Elster!$I$5:$M$148,3,FALSE),$C1426))</f>
        <v/>
      </c>
      <c r="E1426" t="str">
        <f>IF($B1426="A","",IFERROR(VLOOKUP($C1426,Elster!$I$5:$M$148,3,FALSE),$C1426))</f>
        <v>0x000</v>
      </c>
      <c r="F1426">
        <f t="shared" si="45"/>
        <v>0</v>
      </c>
      <c r="G1426" s="2">
        <f t="shared" si="46"/>
        <v>5.0000000000007816E-3</v>
      </c>
    </row>
    <row r="1427" spans="1:7" x14ac:dyDescent="0.35">
      <c r="A1427" t="s">
        <v>17290</v>
      </c>
      <c r="B1427" t="s">
        <v>7319</v>
      </c>
      <c r="C1427" t="s">
        <v>7320</v>
      </c>
      <c r="D1427" t="str">
        <f>IF($B1427="B","",IFERROR(VLOOKUP($C1427,Elster!$I$5:$M$148,3,FALSE),$C1427))</f>
        <v>0x000</v>
      </c>
      <c r="E1427" t="str">
        <f>IF($B1427="A","",IFERROR(VLOOKUP($C1427,Elster!$I$5:$M$148,3,FALSE),$C1427))</f>
        <v/>
      </c>
      <c r="F1427">
        <f t="shared" si="45"/>
        <v>0</v>
      </c>
      <c r="G1427" s="2">
        <f t="shared" si="46"/>
        <v>0</v>
      </c>
    </row>
    <row r="1428" spans="1:7" x14ac:dyDescent="0.35">
      <c r="A1428" t="s">
        <v>17291</v>
      </c>
      <c r="B1428" t="s">
        <v>7317</v>
      </c>
      <c r="C1428" t="s">
        <v>7494</v>
      </c>
      <c r="D1428" t="str">
        <f>IF($B1428="B","",IFERROR(VLOOKUP($C1428,Elster!$I$5:$M$148,3,FALSE),$C1428))</f>
        <v/>
      </c>
      <c r="E1428" t="str">
        <f>IF($B1428="A","",IFERROR(VLOOKUP($C1428,Elster!$I$5:$M$148,3,FALSE),$C1428))</f>
        <v>0x041</v>
      </c>
      <c r="F1428">
        <f t="shared" si="45"/>
        <v>65</v>
      </c>
      <c r="G1428" s="2">
        <f t="shared" si="46"/>
        <v>4.9999999999998934E-3</v>
      </c>
    </row>
    <row r="1429" spans="1:7" x14ac:dyDescent="0.35">
      <c r="A1429" t="s">
        <v>17291</v>
      </c>
      <c r="B1429" t="s">
        <v>7319</v>
      </c>
      <c r="C1429" t="s">
        <v>7494</v>
      </c>
      <c r="D1429" t="str">
        <f>IF($B1429="B","",IFERROR(VLOOKUP($C1429,Elster!$I$5:$M$148,3,FALSE),$C1429))</f>
        <v>0x041</v>
      </c>
      <c r="E1429" t="str">
        <f>IF($B1429="A","",IFERROR(VLOOKUP($C1429,Elster!$I$5:$M$148,3,FALSE),$C1429))</f>
        <v/>
      </c>
      <c r="F1429">
        <f t="shared" si="45"/>
        <v>65</v>
      </c>
      <c r="G1429" s="2">
        <f t="shared" si="46"/>
        <v>0</v>
      </c>
    </row>
    <row r="1430" spans="1:7" x14ac:dyDescent="0.35">
      <c r="A1430" t="s">
        <v>17292</v>
      </c>
      <c r="B1430" t="s">
        <v>7317</v>
      </c>
      <c r="C1430" t="s">
        <v>7321</v>
      </c>
      <c r="D1430" t="str">
        <f>IF($B1430="B","",IFERROR(VLOOKUP($C1430,Elster!$I$5:$M$148,3,FALSE),$C1430))</f>
        <v/>
      </c>
      <c r="E1430" t="str">
        <f>IF($B1430="A","",IFERROR(VLOOKUP($C1430,Elster!$I$5:$M$148,3,FALSE),$C1430))</f>
        <v xml:space="preserve">   "FEHLERMELDUNG"                                    </v>
      </c>
      <c r="F1430">
        <f t="shared" si="45"/>
        <v>1</v>
      </c>
      <c r="G1430" s="2">
        <f t="shared" si="46"/>
        <v>4.9999999999998934E-3</v>
      </c>
    </row>
    <row r="1431" spans="1:7" x14ac:dyDescent="0.35">
      <c r="A1431" t="s">
        <v>17292</v>
      </c>
      <c r="B1431" t="s">
        <v>7319</v>
      </c>
      <c r="C1431" t="s">
        <v>7321</v>
      </c>
      <c r="D1431" t="str">
        <f>IF($B1431="B","",IFERROR(VLOOKUP($C1431,Elster!$I$5:$M$148,3,FALSE),$C1431))</f>
        <v xml:space="preserve">   "FEHLERMELDUNG"                                    </v>
      </c>
      <c r="E1431" t="str">
        <f>IF($B1431="A","",IFERROR(VLOOKUP($C1431,Elster!$I$5:$M$148,3,FALSE),$C1431))</f>
        <v/>
      </c>
      <c r="F1431">
        <f t="shared" si="45"/>
        <v>1</v>
      </c>
      <c r="G1431" s="2">
        <f t="shared" si="46"/>
        <v>0</v>
      </c>
    </row>
    <row r="1432" spans="1:7" x14ac:dyDescent="0.35">
      <c r="A1432" t="s">
        <v>17293</v>
      </c>
      <c r="B1432" t="s">
        <v>7317</v>
      </c>
      <c r="C1432" t="s">
        <v>7553</v>
      </c>
      <c r="D1432" t="str">
        <f>IF($B1432="B","",IFERROR(VLOOKUP($C1432,Elster!$I$5:$M$148,3,FALSE),$C1432))</f>
        <v/>
      </c>
      <c r="E1432" t="str">
        <f>IF($B1432="A","",IFERROR(VLOOKUP($C1432,Elster!$I$5:$M$148,3,FALSE),$C1432))</f>
        <v xml:space="preserve">   "SPEICHERBEDARF"                                   </v>
      </c>
      <c r="F1432">
        <f t="shared" si="45"/>
        <v>95</v>
      </c>
      <c r="G1432" s="2">
        <f t="shared" si="46"/>
        <v>4.9999999999998934E-3</v>
      </c>
    </row>
    <row r="1433" spans="1:7" x14ac:dyDescent="0.35">
      <c r="A1433" t="s">
        <v>17293</v>
      </c>
      <c r="B1433" t="s">
        <v>7319</v>
      </c>
      <c r="C1433" t="s">
        <v>7553</v>
      </c>
      <c r="D1433" t="str">
        <f>IF($B1433="B","",IFERROR(VLOOKUP($C1433,Elster!$I$5:$M$148,3,FALSE),$C1433))</f>
        <v xml:space="preserve">   "SPEICHERBEDARF"                                   </v>
      </c>
      <c r="E1433" t="str">
        <f>IF($B1433="A","",IFERROR(VLOOKUP($C1433,Elster!$I$5:$M$148,3,FALSE),$C1433))</f>
        <v/>
      </c>
      <c r="F1433">
        <f t="shared" si="45"/>
        <v>95</v>
      </c>
      <c r="G1433" s="2">
        <f t="shared" si="46"/>
        <v>0</v>
      </c>
    </row>
    <row r="1434" spans="1:7" x14ac:dyDescent="0.35">
      <c r="A1434" t="s">
        <v>17294</v>
      </c>
      <c r="B1434" t="s">
        <v>7317</v>
      </c>
      <c r="C1434" t="s">
        <v>7339</v>
      </c>
      <c r="D1434" t="str">
        <f>IF($B1434="B","",IFERROR(VLOOKUP($C1434,Elster!$I$5:$M$148,3,FALSE),$C1434))</f>
        <v/>
      </c>
      <c r="E1434" t="str">
        <f>IF($B1434="A","",IFERROR(VLOOKUP($C1434,Elster!$I$5:$M$148,3,FALSE),$C1434))</f>
        <v xml:space="preserve">   "RAUMSOLLTEMP_II"                                  </v>
      </c>
      <c r="F1434">
        <f t="shared" si="45"/>
        <v>6</v>
      </c>
      <c r="G1434" s="2">
        <f t="shared" si="46"/>
        <v>1.9999000000000322E-2</v>
      </c>
    </row>
    <row r="1435" spans="1:7" x14ac:dyDescent="0.35">
      <c r="A1435" t="s">
        <v>17295</v>
      </c>
      <c r="B1435" t="s">
        <v>7317</v>
      </c>
      <c r="C1435" t="s">
        <v>7321</v>
      </c>
      <c r="D1435" t="str">
        <f>IF($B1435="B","",IFERROR(VLOOKUP($C1435,Elster!$I$5:$M$148,3,FALSE),$C1435))</f>
        <v/>
      </c>
      <c r="E1435" t="str">
        <f>IF($B1435="A","",IFERROR(VLOOKUP($C1435,Elster!$I$5:$M$148,3,FALSE),$C1435))</f>
        <v xml:space="preserve">   "FEHLERMELDUNG"                                    </v>
      </c>
      <c r="F1435">
        <f t="shared" si="45"/>
        <v>1</v>
      </c>
      <c r="G1435" s="2">
        <f t="shared" si="46"/>
        <v>4.9739999999998119E-3</v>
      </c>
    </row>
    <row r="1436" spans="1:7" x14ac:dyDescent="0.35">
      <c r="A1436" t="s">
        <v>17296</v>
      </c>
      <c r="B1436" t="s">
        <v>7317</v>
      </c>
      <c r="C1436" t="s">
        <v>7318</v>
      </c>
      <c r="D1436" t="str">
        <f>IF($B1436="B","",IFERROR(VLOOKUP($C1436,Elster!$I$5:$M$148,3,FALSE),$C1436))</f>
        <v/>
      </c>
      <c r="E1436" t="str">
        <f>IF($B1436="A","",IFERROR(VLOOKUP($C1436,Elster!$I$5:$M$148,3,FALSE),$C1436))</f>
        <v xml:space="preserve">   "SAMMLERISTTEMP"                                   </v>
      </c>
      <c r="F1436">
        <f t="shared" si="45"/>
        <v>13</v>
      </c>
      <c r="G1436" s="2">
        <f t="shared" si="46"/>
        <v>4.9739999999998119E-3</v>
      </c>
    </row>
    <row r="1437" spans="1:7" x14ac:dyDescent="0.35">
      <c r="A1437" t="s">
        <v>17297</v>
      </c>
      <c r="B1437" t="s">
        <v>7317</v>
      </c>
      <c r="C1437" t="s">
        <v>7329</v>
      </c>
      <c r="D1437" t="str">
        <f>IF($B1437="B","",IFERROR(VLOOKUP($C1437,Elster!$I$5:$M$148,3,FALSE),$C1437))</f>
        <v/>
      </c>
      <c r="E1437" t="str">
        <f>IF($B1437="A","",IFERROR(VLOOKUP($C1437,Elster!$I$5:$M$148,3,FALSE),$C1437))</f>
        <v xml:space="preserve">   "KESSELSOLLTEMP"                                   </v>
      </c>
      <c r="F1437">
        <f t="shared" si="45"/>
        <v>2</v>
      </c>
      <c r="G1437" s="2">
        <f t="shared" si="46"/>
        <v>4.9479999999997304E-3</v>
      </c>
    </row>
    <row r="1438" spans="1:7" x14ac:dyDescent="0.35">
      <c r="A1438" t="s">
        <v>17298</v>
      </c>
      <c r="B1438" t="s">
        <v>7317</v>
      </c>
      <c r="C1438" t="s">
        <v>7320</v>
      </c>
      <c r="D1438" t="str">
        <f>IF($B1438="B","",IFERROR(VLOOKUP($C1438,Elster!$I$5:$M$148,3,FALSE),$C1438))</f>
        <v/>
      </c>
      <c r="E1438" t="str">
        <f>IF($B1438="A","",IFERROR(VLOOKUP($C1438,Elster!$I$5:$M$148,3,FALSE),$C1438))</f>
        <v>0x000</v>
      </c>
      <c r="F1438">
        <f t="shared" si="45"/>
        <v>0</v>
      </c>
      <c r="G1438" s="2">
        <f t="shared" si="46"/>
        <v>4.9739999999998119E-3</v>
      </c>
    </row>
    <row r="1439" spans="1:7" x14ac:dyDescent="0.35">
      <c r="A1439" t="s">
        <v>17299</v>
      </c>
      <c r="B1439" t="s">
        <v>7317</v>
      </c>
      <c r="C1439" t="s">
        <v>7366</v>
      </c>
      <c r="D1439" t="str">
        <f>IF($B1439="B","",IFERROR(VLOOKUP($C1439,Elster!$I$5:$M$148,3,FALSE),$C1439))</f>
        <v/>
      </c>
      <c r="E1439" t="str">
        <f>IF($B1439="A","",IFERROR(VLOOKUP($C1439,Elster!$I$5:$M$148,3,FALSE),$C1439))</f>
        <v xml:space="preserve">//   "ERWEITERUNGSTELEGRAMM"                            </v>
      </c>
      <c r="F1439">
        <f t="shared" si="45"/>
        <v>250</v>
      </c>
      <c r="G1439" s="2">
        <f t="shared" si="46"/>
        <v>4.9740000000007001E-3</v>
      </c>
    </row>
    <row r="1440" spans="1:7" x14ac:dyDescent="0.35">
      <c r="A1440" t="s">
        <v>17300</v>
      </c>
      <c r="B1440" t="s">
        <v>7317</v>
      </c>
      <c r="C1440" t="s">
        <v>7321</v>
      </c>
      <c r="D1440" t="str">
        <f>IF($B1440="B","",IFERROR(VLOOKUP($C1440,Elster!$I$5:$M$148,3,FALSE),$C1440))</f>
        <v/>
      </c>
      <c r="E1440" t="str">
        <f>IF($B1440="A","",IFERROR(VLOOKUP($C1440,Elster!$I$5:$M$148,3,FALSE),$C1440))</f>
        <v xml:space="preserve">   "FEHLERMELDUNG"                                    </v>
      </c>
      <c r="F1440">
        <f t="shared" si="45"/>
        <v>1</v>
      </c>
      <c r="G1440" s="2">
        <f t="shared" si="46"/>
        <v>4.9739999999998119E-3</v>
      </c>
    </row>
    <row r="1441" spans="1:7" x14ac:dyDescent="0.35">
      <c r="A1441" t="s">
        <v>17301</v>
      </c>
      <c r="B1441" t="s">
        <v>7317</v>
      </c>
      <c r="C1441" t="s">
        <v>7352</v>
      </c>
      <c r="D1441" t="str">
        <f>IF($B1441="B","",IFERROR(VLOOKUP($C1441,Elster!$I$5:$M$148,3,FALSE),$C1441))</f>
        <v/>
      </c>
      <c r="E1441" t="str">
        <f>IF($B1441="A","",IFERROR(VLOOKUP($C1441,Elster!$I$5:$M$148,3,FALSE),$C1441))</f>
        <v xml:space="preserve">   "SPEICHERISTTEMP"                                  </v>
      </c>
      <c r="F1441">
        <f t="shared" si="45"/>
        <v>14</v>
      </c>
      <c r="G1441" s="2">
        <f t="shared" si="46"/>
        <v>4.9469999999995906E-3</v>
      </c>
    </row>
    <row r="1442" spans="1:7" x14ac:dyDescent="0.35">
      <c r="A1442" t="s">
        <v>17302</v>
      </c>
      <c r="B1442" t="s">
        <v>7317</v>
      </c>
      <c r="C1442" t="s">
        <v>7320</v>
      </c>
      <c r="D1442" t="str">
        <f>IF($B1442="B","",IFERROR(VLOOKUP($C1442,Elster!$I$5:$M$148,3,FALSE),$C1442))</f>
        <v/>
      </c>
      <c r="E1442" t="str">
        <f>IF($B1442="A","",IFERROR(VLOOKUP($C1442,Elster!$I$5:$M$148,3,FALSE),$C1442))</f>
        <v>0x000</v>
      </c>
      <c r="F1442">
        <f t="shared" si="45"/>
        <v>0</v>
      </c>
      <c r="G1442" s="2">
        <f t="shared" si="46"/>
        <v>4.9740000000007001E-3</v>
      </c>
    </row>
    <row r="1443" spans="1:7" x14ac:dyDescent="0.35">
      <c r="A1443" t="s">
        <v>17303</v>
      </c>
      <c r="B1443" t="s">
        <v>7317</v>
      </c>
      <c r="C1443" t="s">
        <v>7494</v>
      </c>
      <c r="D1443" t="str">
        <f>IF($B1443="B","",IFERROR(VLOOKUP($C1443,Elster!$I$5:$M$148,3,FALSE),$C1443))</f>
        <v/>
      </c>
      <c r="E1443" t="str">
        <f>IF($B1443="A","",IFERROR(VLOOKUP($C1443,Elster!$I$5:$M$148,3,FALSE),$C1443))</f>
        <v>0x041</v>
      </c>
      <c r="F1443">
        <f t="shared" si="45"/>
        <v>65</v>
      </c>
      <c r="G1443" s="2">
        <f t="shared" si="46"/>
        <v>4.9739999999998119E-3</v>
      </c>
    </row>
    <row r="1444" spans="1:7" x14ac:dyDescent="0.35">
      <c r="A1444" t="s">
        <v>17304</v>
      </c>
      <c r="B1444" t="s">
        <v>7317</v>
      </c>
      <c r="C1444" t="s">
        <v>7321</v>
      </c>
      <c r="D1444" t="str">
        <f>IF($B1444="B","",IFERROR(VLOOKUP($C1444,Elster!$I$5:$M$148,3,FALSE),$C1444))</f>
        <v/>
      </c>
      <c r="E1444" t="str">
        <f>IF($B1444="A","",IFERROR(VLOOKUP($C1444,Elster!$I$5:$M$148,3,FALSE),$C1444))</f>
        <v xml:space="preserve">   "FEHLERMELDUNG"                                    </v>
      </c>
      <c r="F1444">
        <f t="shared" si="45"/>
        <v>1</v>
      </c>
      <c r="G1444" s="2">
        <f t="shared" si="46"/>
        <v>4.9739999999998119E-3</v>
      </c>
    </row>
    <row r="1445" spans="1:7" x14ac:dyDescent="0.35">
      <c r="A1445" t="s">
        <v>17305</v>
      </c>
      <c r="B1445" t="s">
        <v>7317</v>
      </c>
      <c r="C1445" t="s">
        <v>7567</v>
      </c>
      <c r="D1445" t="str">
        <f>IF($B1445="B","",IFERROR(VLOOKUP($C1445,Elster!$I$5:$M$148,3,FALSE),$C1445))</f>
        <v/>
      </c>
      <c r="E1445" t="str">
        <f>IF($B1445="A","",IFERROR(VLOOKUP($C1445,Elster!$I$5:$M$148,3,FALSE),$C1445))</f>
        <v xml:space="preserve">   "SCHALTFKT_IWS"                                    </v>
      </c>
      <c r="F1445">
        <f t="shared" si="45"/>
        <v>96</v>
      </c>
      <c r="G1445" s="2">
        <f t="shared" si="46"/>
        <v>4.9479999999997304E-3</v>
      </c>
    </row>
    <row r="1446" spans="1:7" x14ac:dyDescent="0.35">
      <c r="A1446" t="s">
        <v>17306</v>
      </c>
      <c r="B1446" t="s">
        <v>7317</v>
      </c>
      <c r="C1446" t="s">
        <v>7318</v>
      </c>
      <c r="D1446" t="str">
        <f>IF($B1446="B","",IFERROR(VLOOKUP($C1446,Elster!$I$5:$M$148,3,FALSE),$C1446))</f>
        <v/>
      </c>
      <c r="E1446" t="str">
        <f>IF($B1446="A","",IFERROR(VLOOKUP($C1446,Elster!$I$5:$M$148,3,FALSE),$C1446))</f>
        <v xml:space="preserve">   "SAMMLERISTTEMP"                                   </v>
      </c>
      <c r="F1446">
        <f t="shared" si="45"/>
        <v>13</v>
      </c>
      <c r="G1446" s="2">
        <f t="shared" si="46"/>
        <v>1.4140000000000263E-2</v>
      </c>
    </row>
    <row r="1447" spans="1:7" x14ac:dyDescent="0.35">
      <c r="A1447" t="s">
        <v>17306</v>
      </c>
      <c r="B1447" t="s">
        <v>7319</v>
      </c>
      <c r="C1447" t="s">
        <v>7318</v>
      </c>
      <c r="D1447" t="str">
        <f>IF($B1447="B","",IFERROR(VLOOKUP($C1447,Elster!$I$5:$M$148,3,FALSE),$C1447))</f>
        <v xml:space="preserve">   "SAMMLERISTTEMP"                                   </v>
      </c>
      <c r="E1447" t="str">
        <f>IF($B1447="A","",IFERROR(VLOOKUP($C1447,Elster!$I$5:$M$148,3,FALSE),$C1447))</f>
        <v/>
      </c>
      <c r="F1447">
        <f t="shared" si="45"/>
        <v>13</v>
      </c>
      <c r="G1447" s="2">
        <f t="shared" si="46"/>
        <v>0</v>
      </c>
    </row>
    <row r="1448" spans="1:7" x14ac:dyDescent="0.35">
      <c r="A1448" t="s">
        <v>17307</v>
      </c>
      <c r="B1448" t="s">
        <v>7317</v>
      </c>
      <c r="C1448" t="s">
        <v>7320</v>
      </c>
      <c r="D1448" t="str">
        <f>IF($B1448="B","",IFERROR(VLOOKUP($C1448,Elster!$I$5:$M$148,3,FALSE),$C1448))</f>
        <v/>
      </c>
      <c r="E1448" t="str">
        <f>IF($B1448="A","",IFERROR(VLOOKUP($C1448,Elster!$I$5:$M$148,3,FALSE),$C1448))</f>
        <v>0x000</v>
      </c>
      <c r="F1448">
        <f t="shared" si="45"/>
        <v>0</v>
      </c>
      <c r="G1448" s="2">
        <f t="shared" si="46"/>
        <v>4.9999999999998934E-3</v>
      </c>
    </row>
    <row r="1449" spans="1:7" x14ac:dyDescent="0.35">
      <c r="A1449" t="s">
        <v>17307</v>
      </c>
      <c r="B1449" t="s">
        <v>7319</v>
      </c>
      <c r="C1449" t="s">
        <v>7320</v>
      </c>
      <c r="D1449" t="str">
        <f>IF($B1449="B","",IFERROR(VLOOKUP($C1449,Elster!$I$5:$M$148,3,FALSE),$C1449))</f>
        <v>0x000</v>
      </c>
      <c r="E1449" t="str">
        <f>IF($B1449="A","",IFERROR(VLOOKUP($C1449,Elster!$I$5:$M$148,3,FALSE),$C1449))</f>
        <v/>
      </c>
      <c r="F1449">
        <f t="shared" si="45"/>
        <v>0</v>
      </c>
      <c r="G1449" s="2">
        <f t="shared" si="46"/>
        <v>0</v>
      </c>
    </row>
    <row r="1450" spans="1:7" x14ac:dyDescent="0.35">
      <c r="A1450" t="s">
        <v>17308</v>
      </c>
      <c r="B1450" t="s">
        <v>7317</v>
      </c>
      <c r="C1450" t="s">
        <v>7339</v>
      </c>
      <c r="D1450" t="str">
        <f>IF($B1450="B","",IFERROR(VLOOKUP($C1450,Elster!$I$5:$M$148,3,FALSE),$C1450))</f>
        <v/>
      </c>
      <c r="E1450" t="str">
        <f>IF($B1450="A","",IFERROR(VLOOKUP($C1450,Elster!$I$5:$M$148,3,FALSE),$C1450))</f>
        <v xml:space="preserve">   "RAUMSOLLTEMP_II"                                  </v>
      </c>
      <c r="F1450">
        <f t="shared" si="45"/>
        <v>6</v>
      </c>
      <c r="G1450" s="2">
        <f t="shared" si="46"/>
        <v>4.9999999999998934E-3</v>
      </c>
    </row>
    <row r="1451" spans="1:7" x14ac:dyDescent="0.35">
      <c r="A1451" t="s">
        <v>17308</v>
      </c>
      <c r="B1451" t="s">
        <v>7319</v>
      </c>
      <c r="C1451" t="s">
        <v>7339</v>
      </c>
      <c r="D1451" t="str">
        <f>IF($B1451="B","",IFERROR(VLOOKUP($C1451,Elster!$I$5:$M$148,3,FALSE),$C1451))</f>
        <v xml:space="preserve">   "RAUMSOLLTEMP_II"                                  </v>
      </c>
      <c r="E1451" t="str">
        <f>IF($B1451="A","",IFERROR(VLOOKUP($C1451,Elster!$I$5:$M$148,3,FALSE),$C1451))</f>
        <v/>
      </c>
      <c r="F1451">
        <f t="shared" si="45"/>
        <v>6</v>
      </c>
      <c r="G1451" s="2">
        <f t="shared" si="46"/>
        <v>0</v>
      </c>
    </row>
    <row r="1452" spans="1:7" x14ac:dyDescent="0.35">
      <c r="A1452" t="s">
        <v>17309</v>
      </c>
      <c r="B1452" t="s">
        <v>7317</v>
      </c>
      <c r="C1452" t="s">
        <v>7321</v>
      </c>
      <c r="D1452" t="str">
        <f>IF($B1452="B","",IFERROR(VLOOKUP($C1452,Elster!$I$5:$M$148,3,FALSE),$C1452))</f>
        <v/>
      </c>
      <c r="E1452" t="str">
        <f>IF($B1452="A","",IFERROR(VLOOKUP($C1452,Elster!$I$5:$M$148,3,FALSE),$C1452))</f>
        <v xml:space="preserve">   "FEHLERMELDUNG"                                    </v>
      </c>
      <c r="F1452">
        <f t="shared" si="45"/>
        <v>1</v>
      </c>
      <c r="G1452" s="2">
        <f t="shared" si="46"/>
        <v>4.9999999999998934E-3</v>
      </c>
    </row>
    <row r="1453" spans="1:7" x14ac:dyDescent="0.35">
      <c r="A1453" t="s">
        <v>17309</v>
      </c>
      <c r="B1453" t="s">
        <v>7319</v>
      </c>
      <c r="C1453" t="s">
        <v>7321</v>
      </c>
      <c r="D1453" t="str">
        <f>IF($B1453="B","",IFERROR(VLOOKUP($C1453,Elster!$I$5:$M$148,3,FALSE),$C1453))</f>
        <v xml:space="preserve">   "FEHLERMELDUNG"                                    </v>
      </c>
      <c r="E1453" t="str">
        <f>IF($B1453="A","",IFERROR(VLOOKUP($C1453,Elster!$I$5:$M$148,3,FALSE),$C1453))</f>
        <v/>
      </c>
      <c r="F1453">
        <f t="shared" si="45"/>
        <v>1</v>
      </c>
      <c r="G1453" s="2">
        <f t="shared" si="46"/>
        <v>0</v>
      </c>
    </row>
    <row r="1454" spans="1:7" x14ac:dyDescent="0.35">
      <c r="A1454" t="s">
        <v>17310</v>
      </c>
      <c r="B1454" t="s">
        <v>7319</v>
      </c>
      <c r="C1454" t="s">
        <v>7321</v>
      </c>
      <c r="D1454" t="str">
        <f>IF($B1454="B","",IFERROR(VLOOKUP($C1454,Elster!$I$5:$M$148,3,FALSE),$C1454))</f>
        <v xml:space="preserve">   "FEHLERMELDUNG"                                    </v>
      </c>
      <c r="E1454" t="str">
        <f>IF($B1454="A","",IFERROR(VLOOKUP($C1454,Elster!$I$5:$M$148,3,FALSE),$C1454))</f>
        <v/>
      </c>
      <c r="F1454">
        <f t="shared" si="45"/>
        <v>1</v>
      </c>
      <c r="G1454" s="2">
        <f t="shared" si="46"/>
        <v>4.9999999999998934E-3</v>
      </c>
    </row>
    <row r="1455" spans="1:7" x14ac:dyDescent="0.35">
      <c r="A1455" t="s">
        <v>17311</v>
      </c>
      <c r="B1455" t="s">
        <v>7317</v>
      </c>
      <c r="C1455" t="s">
        <v>7321</v>
      </c>
      <c r="D1455" t="str">
        <f>IF($B1455="B","",IFERROR(VLOOKUP($C1455,Elster!$I$5:$M$148,3,FALSE),$C1455))</f>
        <v/>
      </c>
      <c r="E1455" t="str">
        <f>IF($B1455="A","",IFERROR(VLOOKUP($C1455,Elster!$I$5:$M$148,3,FALSE),$C1455))</f>
        <v xml:space="preserve">   "FEHLERMELDUNG"                                    </v>
      </c>
      <c r="F1455">
        <f t="shared" si="45"/>
        <v>1</v>
      </c>
      <c r="G1455" s="2">
        <f t="shared" si="46"/>
        <v>2.6000000000081513E-5</v>
      </c>
    </row>
    <row r="1456" spans="1:7" x14ac:dyDescent="0.35">
      <c r="A1456" t="s">
        <v>17312</v>
      </c>
      <c r="B1456" t="s">
        <v>7319</v>
      </c>
      <c r="C1456" t="s">
        <v>7366</v>
      </c>
      <c r="D1456" t="str">
        <f>IF($B1456="B","",IFERROR(VLOOKUP($C1456,Elster!$I$5:$M$148,3,FALSE),$C1456))</f>
        <v xml:space="preserve">//   "ERWEITERUNGSTELEGRAMM"                            </v>
      </c>
      <c r="E1456" t="str">
        <f>IF($B1456="A","",IFERROR(VLOOKUP($C1456,Elster!$I$5:$M$148,3,FALSE),$C1456))</f>
        <v/>
      </c>
      <c r="F1456">
        <f t="shared" si="45"/>
        <v>250</v>
      </c>
      <c r="G1456" s="2">
        <f t="shared" si="46"/>
        <v>4.9740000000007001E-3</v>
      </c>
    </row>
    <row r="1457" spans="1:7" x14ac:dyDescent="0.35">
      <c r="A1457" t="s">
        <v>17313</v>
      </c>
      <c r="B1457" t="s">
        <v>7317</v>
      </c>
      <c r="C1457" t="s">
        <v>7366</v>
      </c>
      <c r="D1457" t="str">
        <f>IF($B1457="B","",IFERROR(VLOOKUP($C1457,Elster!$I$5:$M$148,3,FALSE),$C1457))</f>
        <v/>
      </c>
      <c r="E1457" t="str">
        <f>IF($B1457="A","",IFERROR(VLOOKUP($C1457,Elster!$I$5:$M$148,3,FALSE),$C1457))</f>
        <v xml:space="preserve">//   "ERWEITERUNGSTELEGRAMM"                            </v>
      </c>
      <c r="F1457">
        <f t="shared" si="45"/>
        <v>250</v>
      </c>
      <c r="G1457" s="2">
        <f t="shared" si="46"/>
        <v>2.6000000000081513E-5</v>
      </c>
    </row>
    <row r="1458" spans="1:7" x14ac:dyDescent="0.35">
      <c r="A1458" t="s">
        <v>17314</v>
      </c>
      <c r="B1458" t="s">
        <v>7317</v>
      </c>
      <c r="C1458" t="s">
        <v>7320</v>
      </c>
      <c r="D1458" t="str">
        <f>IF($B1458="B","",IFERROR(VLOOKUP($C1458,Elster!$I$5:$M$148,3,FALSE),$C1458))</f>
        <v/>
      </c>
      <c r="E1458" t="str">
        <f>IF($B1458="A","",IFERROR(VLOOKUP($C1458,Elster!$I$5:$M$148,3,FALSE),$C1458))</f>
        <v>0x000</v>
      </c>
      <c r="F1458">
        <f t="shared" si="45"/>
        <v>0</v>
      </c>
      <c r="G1458" s="2">
        <f t="shared" si="46"/>
        <v>4.9999999999998934E-3</v>
      </c>
    </row>
    <row r="1459" spans="1:7" x14ac:dyDescent="0.35">
      <c r="A1459" t="s">
        <v>17314</v>
      </c>
      <c r="B1459" t="s">
        <v>7319</v>
      </c>
      <c r="C1459" t="s">
        <v>7320</v>
      </c>
      <c r="D1459" t="str">
        <f>IF($B1459="B","",IFERROR(VLOOKUP($C1459,Elster!$I$5:$M$148,3,FALSE),$C1459))</f>
        <v>0x000</v>
      </c>
      <c r="E1459" t="str">
        <f>IF($B1459="A","",IFERROR(VLOOKUP($C1459,Elster!$I$5:$M$148,3,FALSE),$C1459))</f>
        <v/>
      </c>
      <c r="F1459">
        <f t="shared" si="45"/>
        <v>0</v>
      </c>
      <c r="G1459" s="2">
        <f t="shared" si="46"/>
        <v>0</v>
      </c>
    </row>
    <row r="1460" spans="1:7" x14ac:dyDescent="0.35">
      <c r="A1460" t="s">
        <v>17315</v>
      </c>
      <c r="B1460" t="s">
        <v>7317</v>
      </c>
      <c r="C1460" t="s">
        <v>7577</v>
      </c>
      <c r="D1460" t="str">
        <f>IF($B1460="B","",IFERROR(VLOOKUP($C1460,Elster!$I$5:$M$148,3,FALSE),$C1460))</f>
        <v/>
      </c>
      <c r="E1460" t="str">
        <f>IF($B1460="A","",IFERROR(VLOOKUP($C1460,Elster!$I$5:$M$148,3,FALSE),$C1460))</f>
        <v xml:space="preserve">   "MISCHER_ZU"                                       </v>
      </c>
      <c r="F1460">
        <f t="shared" si="45"/>
        <v>88</v>
      </c>
      <c r="G1460" s="2">
        <f t="shared" si="46"/>
        <v>4.9999999999998934E-3</v>
      </c>
    </row>
    <row r="1461" spans="1:7" x14ac:dyDescent="0.35">
      <c r="A1461" t="s">
        <v>17315</v>
      </c>
      <c r="B1461" t="s">
        <v>7319</v>
      </c>
      <c r="C1461" t="s">
        <v>7577</v>
      </c>
      <c r="D1461" t="str">
        <f>IF($B1461="B","",IFERROR(VLOOKUP($C1461,Elster!$I$5:$M$148,3,FALSE),$C1461))</f>
        <v xml:space="preserve">   "MISCHER_ZU"                                       </v>
      </c>
      <c r="E1461" t="str">
        <f>IF($B1461="A","",IFERROR(VLOOKUP($C1461,Elster!$I$5:$M$148,3,FALSE),$C1461))</f>
        <v/>
      </c>
      <c r="F1461">
        <f t="shared" si="45"/>
        <v>88</v>
      </c>
      <c r="G1461" s="2">
        <f t="shared" si="46"/>
        <v>0</v>
      </c>
    </row>
    <row r="1462" spans="1:7" x14ac:dyDescent="0.35">
      <c r="A1462" t="s">
        <v>17316</v>
      </c>
      <c r="B1462" t="s">
        <v>7317</v>
      </c>
      <c r="C1462" t="s">
        <v>7329</v>
      </c>
      <c r="D1462" t="str">
        <f>IF($B1462="B","",IFERROR(VLOOKUP($C1462,Elster!$I$5:$M$148,3,FALSE),$C1462))</f>
        <v/>
      </c>
      <c r="E1462" t="str">
        <f>IF($B1462="A","",IFERROR(VLOOKUP($C1462,Elster!$I$5:$M$148,3,FALSE),$C1462))</f>
        <v xml:space="preserve">   "KESSELSOLLTEMP"                                   </v>
      </c>
      <c r="F1462">
        <f t="shared" si="45"/>
        <v>2</v>
      </c>
      <c r="G1462" s="2">
        <f t="shared" si="46"/>
        <v>4.9999999999998934E-3</v>
      </c>
    </row>
    <row r="1463" spans="1:7" x14ac:dyDescent="0.35">
      <c r="A1463" t="s">
        <v>17316</v>
      </c>
      <c r="B1463" t="s">
        <v>7319</v>
      </c>
      <c r="C1463" t="s">
        <v>7329</v>
      </c>
      <c r="D1463" t="str">
        <f>IF($B1463="B","",IFERROR(VLOOKUP($C1463,Elster!$I$5:$M$148,3,FALSE),$C1463))</f>
        <v xml:space="preserve">   "KESSELSOLLTEMP"                                   </v>
      </c>
      <c r="E1463" t="str">
        <f>IF($B1463="A","",IFERROR(VLOOKUP($C1463,Elster!$I$5:$M$148,3,FALSE),$C1463))</f>
        <v/>
      </c>
      <c r="F1463">
        <f t="shared" si="45"/>
        <v>2</v>
      </c>
      <c r="G1463" s="2">
        <f t="shared" si="46"/>
        <v>0</v>
      </c>
    </row>
    <row r="1464" spans="1:7" x14ac:dyDescent="0.35">
      <c r="A1464" t="s">
        <v>17317</v>
      </c>
      <c r="B1464" t="s">
        <v>7317</v>
      </c>
      <c r="C1464" t="s">
        <v>7320</v>
      </c>
      <c r="D1464" t="str">
        <f>IF($B1464="B","",IFERROR(VLOOKUP($C1464,Elster!$I$5:$M$148,3,FALSE),$C1464))</f>
        <v/>
      </c>
      <c r="E1464" t="str">
        <f>IF($B1464="A","",IFERROR(VLOOKUP($C1464,Elster!$I$5:$M$148,3,FALSE),$C1464))</f>
        <v>0x000</v>
      </c>
      <c r="F1464">
        <f t="shared" si="45"/>
        <v>0</v>
      </c>
      <c r="G1464" s="2">
        <f t="shared" si="46"/>
        <v>4.9989999999997536E-3</v>
      </c>
    </row>
    <row r="1465" spans="1:7" x14ac:dyDescent="0.35">
      <c r="A1465" t="s">
        <v>17318</v>
      </c>
      <c r="B1465" t="s">
        <v>7319</v>
      </c>
      <c r="C1465" t="s">
        <v>7320</v>
      </c>
      <c r="D1465" t="str">
        <f>IF($B1465="B","",IFERROR(VLOOKUP($C1465,Elster!$I$5:$M$148,3,FALSE),$C1465))</f>
        <v>0x000</v>
      </c>
      <c r="E1465" t="str">
        <f>IF($B1465="A","",IFERROR(VLOOKUP($C1465,Elster!$I$5:$M$148,3,FALSE),$C1465))</f>
        <v/>
      </c>
      <c r="F1465">
        <f t="shared" si="45"/>
        <v>0</v>
      </c>
      <c r="G1465" s="2">
        <f t="shared" si="46"/>
        <v>1.000000000139778E-6</v>
      </c>
    </row>
    <row r="1466" spans="1:7" x14ac:dyDescent="0.35">
      <c r="A1466" t="s">
        <v>17319</v>
      </c>
      <c r="B1466" t="s">
        <v>7317</v>
      </c>
      <c r="C1466" t="s">
        <v>7321</v>
      </c>
      <c r="D1466" t="str">
        <f>IF($B1466="B","",IFERROR(VLOOKUP($C1466,Elster!$I$5:$M$148,3,FALSE),$C1466))</f>
        <v/>
      </c>
      <c r="E1466" t="str">
        <f>IF($B1466="A","",IFERROR(VLOOKUP($C1466,Elster!$I$5:$M$148,3,FALSE),$C1466))</f>
        <v xml:space="preserve">   "FEHLERMELDUNG"                                    </v>
      </c>
      <c r="F1466">
        <f t="shared" si="45"/>
        <v>1</v>
      </c>
      <c r="G1466" s="2">
        <f t="shared" si="46"/>
        <v>4.9989999999997536E-3</v>
      </c>
    </row>
    <row r="1467" spans="1:7" x14ac:dyDescent="0.35">
      <c r="A1467" t="s">
        <v>17319</v>
      </c>
      <c r="B1467" t="s">
        <v>7319</v>
      </c>
      <c r="C1467" t="s">
        <v>7321</v>
      </c>
      <c r="D1467" t="str">
        <f>IF($B1467="B","",IFERROR(VLOOKUP($C1467,Elster!$I$5:$M$148,3,FALSE),$C1467))</f>
        <v xml:space="preserve">   "FEHLERMELDUNG"                                    </v>
      </c>
      <c r="E1467" t="str">
        <f>IF($B1467="A","",IFERROR(VLOOKUP($C1467,Elster!$I$5:$M$148,3,FALSE),$C1467))</f>
        <v/>
      </c>
      <c r="F1467">
        <f t="shared" si="45"/>
        <v>1</v>
      </c>
      <c r="G1467" s="2">
        <f t="shared" si="46"/>
        <v>0</v>
      </c>
    </row>
    <row r="1468" spans="1:7" x14ac:dyDescent="0.35">
      <c r="A1468" t="s">
        <v>17320</v>
      </c>
      <c r="B1468" t="s">
        <v>7317</v>
      </c>
      <c r="C1468" t="s">
        <v>7582</v>
      </c>
      <c r="D1468" t="str">
        <f>IF($B1468="B","",IFERROR(VLOOKUP($C1468,Elster!$I$5:$M$148,3,FALSE),$C1468))</f>
        <v/>
      </c>
      <c r="E1468" t="str">
        <f>IF($B1468="A","",IFERROR(VLOOKUP($C1468,Elster!$I$5:$M$148,3,FALSE),$C1468))</f>
        <v xml:space="preserve">   "IO_TEST"                                          </v>
      </c>
      <c r="F1468">
        <f t="shared" si="45"/>
        <v>105</v>
      </c>
      <c r="G1468" s="2">
        <f t="shared" si="46"/>
        <v>4.9999999999998934E-3</v>
      </c>
    </row>
    <row r="1469" spans="1:7" x14ac:dyDescent="0.35">
      <c r="A1469" t="s">
        <v>17320</v>
      </c>
      <c r="B1469" t="s">
        <v>7319</v>
      </c>
      <c r="C1469" t="s">
        <v>7582</v>
      </c>
      <c r="D1469" t="str">
        <f>IF($B1469="B","",IFERROR(VLOOKUP($C1469,Elster!$I$5:$M$148,3,FALSE),$C1469))</f>
        <v xml:space="preserve">   "IO_TEST"                                          </v>
      </c>
      <c r="E1469" t="str">
        <f>IF($B1469="A","",IFERROR(VLOOKUP($C1469,Elster!$I$5:$M$148,3,FALSE),$C1469))</f>
        <v/>
      </c>
      <c r="F1469">
        <f t="shared" si="45"/>
        <v>105</v>
      </c>
      <c r="G1469" s="2">
        <f t="shared" si="46"/>
        <v>0</v>
      </c>
    </row>
    <row r="1470" spans="1:7" x14ac:dyDescent="0.35">
      <c r="A1470" t="s">
        <v>17321</v>
      </c>
      <c r="B1470" t="s">
        <v>7317</v>
      </c>
      <c r="C1470" t="s">
        <v>7339</v>
      </c>
      <c r="D1470" t="str">
        <f>IF($B1470="B","",IFERROR(VLOOKUP($C1470,Elster!$I$5:$M$148,3,FALSE),$C1470))</f>
        <v/>
      </c>
      <c r="E1470" t="str">
        <f>IF($B1470="A","",IFERROR(VLOOKUP($C1470,Elster!$I$5:$M$148,3,FALSE),$C1470))</f>
        <v xml:space="preserve">   "RAUMSOLLTEMP_II"                                  </v>
      </c>
      <c r="F1470">
        <f t="shared" si="45"/>
        <v>6</v>
      </c>
      <c r="G1470" s="2">
        <f t="shared" si="46"/>
        <v>2.3880000000000123E-2</v>
      </c>
    </row>
    <row r="1471" spans="1:7" x14ac:dyDescent="0.35">
      <c r="A1471" t="s">
        <v>17322</v>
      </c>
      <c r="B1471" t="s">
        <v>7317</v>
      </c>
      <c r="C1471" t="s">
        <v>7321</v>
      </c>
      <c r="D1471" t="str">
        <f>IF($B1471="B","",IFERROR(VLOOKUP($C1471,Elster!$I$5:$M$148,3,FALSE),$C1471))</f>
        <v/>
      </c>
      <c r="E1471" t="str">
        <f>IF($B1471="A","",IFERROR(VLOOKUP($C1471,Elster!$I$5:$M$148,3,FALSE),$C1471))</f>
        <v xml:space="preserve">   "FEHLERMELDUNG"                                    </v>
      </c>
      <c r="F1471">
        <f t="shared" si="45"/>
        <v>1</v>
      </c>
      <c r="G1471" s="2">
        <f t="shared" si="46"/>
        <v>4.9739999999998119E-3</v>
      </c>
    </row>
    <row r="1472" spans="1:7" x14ac:dyDescent="0.35">
      <c r="A1472" t="s">
        <v>17323</v>
      </c>
      <c r="B1472" t="s">
        <v>7317</v>
      </c>
      <c r="C1472" t="s">
        <v>7318</v>
      </c>
      <c r="D1472" t="str">
        <f>IF($B1472="B","",IFERROR(VLOOKUP($C1472,Elster!$I$5:$M$148,3,FALSE),$C1472))</f>
        <v/>
      </c>
      <c r="E1472" t="str">
        <f>IF($B1472="A","",IFERROR(VLOOKUP($C1472,Elster!$I$5:$M$148,3,FALSE),$C1472))</f>
        <v xml:space="preserve">   "SAMMLERISTTEMP"                                   </v>
      </c>
      <c r="F1472">
        <f t="shared" si="45"/>
        <v>13</v>
      </c>
      <c r="G1472" s="2">
        <f t="shared" si="46"/>
        <v>4.9480000000006186E-3</v>
      </c>
    </row>
    <row r="1473" spans="1:7" x14ac:dyDescent="0.35">
      <c r="A1473" t="s">
        <v>17324</v>
      </c>
      <c r="B1473" t="s">
        <v>7317</v>
      </c>
      <c r="C1473" t="s">
        <v>7329</v>
      </c>
      <c r="D1473" t="str">
        <f>IF($B1473="B","",IFERROR(VLOOKUP($C1473,Elster!$I$5:$M$148,3,FALSE),$C1473))</f>
        <v/>
      </c>
      <c r="E1473" t="str">
        <f>IF($B1473="A","",IFERROR(VLOOKUP($C1473,Elster!$I$5:$M$148,3,FALSE),$C1473))</f>
        <v xml:space="preserve">   "KESSELSOLLTEMP"                                   </v>
      </c>
      <c r="F1473">
        <f t="shared" si="45"/>
        <v>2</v>
      </c>
      <c r="G1473" s="2">
        <f t="shared" si="46"/>
        <v>4.9739999999998119E-3</v>
      </c>
    </row>
    <row r="1474" spans="1:7" x14ac:dyDescent="0.35">
      <c r="A1474" t="s">
        <v>17325</v>
      </c>
      <c r="B1474" t="s">
        <v>7317</v>
      </c>
      <c r="C1474" t="s">
        <v>7320</v>
      </c>
      <c r="D1474" t="str">
        <f>IF($B1474="B","",IFERROR(VLOOKUP($C1474,Elster!$I$5:$M$148,3,FALSE),$C1474))</f>
        <v/>
      </c>
      <c r="E1474" t="str">
        <f>IF($B1474="A","",IFERROR(VLOOKUP($C1474,Elster!$I$5:$M$148,3,FALSE),$C1474))</f>
        <v>0x000</v>
      </c>
      <c r="F1474">
        <f t="shared" si="45"/>
        <v>0</v>
      </c>
      <c r="G1474" s="2">
        <f t="shared" si="46"/>
        <v>4.9739999999998119E-3</v>
      </c>
    </row>
    <row r="1475" spans="1:7" x14ac:dyDescent="0.35">
      <c r="A1475" t="s">
        <v>17326</v>
      </c>
      <c r="B1475" t="s">
        <v>7317</v>
      </c>
      <c r="C1475" t="s">
        <v>7366</v>
      </c>
      <c r="D1475" t="str">
        <f>IF($B1475="B","",IFERROR(VLOOKUP($C1475,Elster!$I$5:$M$148,3,FALSE),$C1475))</f>
        <v/>
      </c>
      <c r="E1475" t="str">
        <f>IF($B1475="A","",IFERROR(VLOOKUP($C1475,Elster!$I$5:$M$148,3,FALSE),$C1475))</f>
        <v xml:space="preserve">//   "ERWEITERUNGSTELEGRAMM"                            </v>
      </c>
      <c r="F1475">
        <f t="shared" si="45"/>
        <v>250</v>
      </c>
      <c r="G1475" s="2">
        <f t="shared" si="46"/>
        <v>4.9730000000005603E-3</v>
      </c>
    </row>
    <row r="1476" spans="1:7" x14ac:dyDescent="0.35">
      <c r="A1476" t="s">
        <v>17327</v>
      </c>
      <c r="B1476" t="s">
        <v>7317</v>
      </c>
      <c r="C1476" t="s">
        <v>7320</v>
      </c>
      <c r="D1476" t="str">
        <f>IF($B1476="B","",IFERROR(VLOOKUP($C1476,Elster!$I$5:$M$148,3,FALSE),$C1476))</f>
        <v/>
      </c>
      <c r="E1476" t="str">
        <f>IF($B1476="A","",IFERROR(VLOOKUP($C1476,Elster!$I$5:$M$148,3,FALSE),$C1476))</f>
        <v>0x000</v>
      </c>
      <c r="F1476">
        <f t="shared" ref="F1476:F1539" si="47">HEX2DEC(REPLACE(C1476,1,2,""))</f>
        <v>0</v>
      </c>
      <c r="G1476" s="2">
        <f t="shared" ref="G1476:G1539" si="48">SUBSTITUTE(A1476,"s","")-SUBSTITUTE(A1475,"s","")</f>
        <v>4.9479999999997304E-3</v>
      </c>
    </row>
    <row r="1477" spans="1:7" x14ac:dyDescent="0.35">
      <c r="A1477" t="s">
        <v>17328</v>
      </c>
      <c r="B1477" t="s">
        <v>7317</v>
      </c>
      <c r="C1477" t="s">
        <v>7577</v>
      </c>
      <c r="D1477" t="str">
        <f>IF($B1477="B","",IFERROR(VLOOKUP($C1477,Elster!$I$5:$M$148,3,FALSE),$C1477))</f>
        <v/>
      </c>
      <c r="E1477" t="str">
        <f>IF($B1477="A","",IFERROR(VLOOKUP($C1477,Elster!$I$5:$M$148,3,FALSE),$C1477))</f>
        <v xml:space="preserve">   "MISCHER_ZU"                                       </v>
      </c>
      <c r="F1477">
        <f t="shared" si="47"/>
        <v>88</v>
      </c>
      <c r="G1477" s="2">
        <f t="shared" si="48"/>
        <v>4.9739999999998119E-3</v>
      </c>
    </row>
    <row r="1478" spans="1:7" x14ac:dyDescent="0.35">
      <c r="A1478" t="s">
        <v>17329</v>
      </c>
      <c r="B1478" t="s">
        <v>7317</v>
      </c>
      <c r="C1478" t="s">
        <v>7329</v>
      </c>
      <c r="D1478" t="str">
        <f>IF($B1478="B","",IFERROR(VLOOKUP($C1478,Elster!$I$5:$M$148,3,FALSE),$C1478))</f>
        <v/>
      </c>
      <c r="E1478" t="str">
        <f>IF($B1478="A","",IFERROR(VLOOKUP($C1478,Elster!$I$5:$M$148,3,FALSE),$C1478))</f>
        <v xml:space="preserve">   "KESSELSOLLTEMP"                                   </v>
      </c>
      <c r="F1478">
        <f t="shared" si="47"/>
        <v>2</v>
      </c>
      <c r="G1478" s="2">
        <f t="shared" si="48"/>
        <v>4.9739999999998119E-3</v>
      </c>
    </row>
    <row r="1479" spans="1:7" x14ac:dyDescent="0.35">
      <c r="A1479" t="s">
        <v>17330</v>
      </c>
      <c r="B1479" t="s">
        <v>7317</v>
      </c>
      <c r="C1479" t="s">
        <v>7320</v>
      </c>
      <c r="D1479" t="str">
        <f>IF($B1479="B","",IFERROR(VLOOKUP($C1479,Elster!$I$5:$M$148,3,FALSE),$C1479))</f>
        <v/>
      </c>
      <c r="E1479" t="str">
        <f>IF($B1479="A","",IFERROR(VLOOKUP($C1479,Elster!$I$5:$M$148,3,FALSE),$C1479))</f>
        <v>0x000</v>
      </c>
      <c r="F1479">
        <f t="shared" si="47"/>
        <v>0</v>
      </c>
      <c r="G1479" s="2">
        <f t="shared" si="48"/>
        <v>4.9740000000007001E-3</v>
      </c>
    </row>
    <row r="1480" spans="1:7" x14ac:dyDescent="0.35">
      <c r="A1480" t="s">
        <v>17331</v>
      </c>
      <c r="B1480" t="s">
        <v>7317</v>
      </c>
      <c r="C1480" t="s">
        <v>7321</v>
      </c>
      <c r="D1480" t="str">
        <f>IF($B1480="B","",IFERROR(VLOOKUP($C1480,Elster!$I$5:$M$148,3,FALSE),$C1480))</f>
        <v/>
      </c>
      <c r="E1480" t="str">
        <f>IF($B1480="A","",IFERROR(VLOOKUP($C1480,Elster!$I$5:$M$148,3,FALSE),$C1480))</f>
        <v xml:space="preserve">   "FEHLERMELDUNG"                                    </v>
      </c>
      <c r="F1480">
        <f t="shared" si="47"/>
        <v>1</v>
      </c>
      <c r="G1480" s="2">
        <f t="shared" si="48"/>
        <v>4.9479999999997304E-3</v>
      </c>
    </row>
    <row r="1481" spans="1:7" x14ac:dyDescent="0.35">
      <c r="A1481" t="s">
        <v>17332</v>
      </c>
      <c r="B1481" t="s">
        <v>7317</v>
      </c>
      <c r="C1481" t="s">
        <v>7595</v>
      </c>
      <c r="D1481" t="str">
        <f>IF($B1481="B","",IFERROR(VLOOKUP($C1481,Elster!$I$5:$M$148,3,FALSE),$C1481))</f>
        <v/>
      </c>
      <c r="E1481" t="str">
        <f>IF($B1481="A","",IFERROR(VLOOKUP($C1481,Elster!$I$5:$M$148,3,FALSE),$C1481))</f>
        <v xml:space="preserve">   "RESET_KONFIGURATION"                              </v>
      </c>
      <c r="F1481">
        <f t="shared" si="47"/>
        <v>106</v>
      </c>
      <c r="G1481" s="2">
        <f t="shared" si="48"/>
        <v>4.9739999999998119E-3</v>
      </c>
    </row>
    <row r="1482" spans="1:7" x14ac:dyDescent="0.35">
      <c r="A1482" t="s">
        <v>17333</v>
      </c>
      <c r="B1482" t="s">
        <v>7317</v>
      </c>
      <c r="C1482" t="s">
        <v>7318</v>
      </c>
      <c r="D1482" t="str">
        <f>IF($B1482="B","",IFERROR(VLOOKUP($C1482,Elster!$I$5:$M$148,3,FALSE),$C1482))</f>
        <v/>
      </c>
      <c r="E1482" t="str">
        <f>IF($B1482="A","",IFERROR(VLOOKUP($C1482,Elster!$I$5:$M$148,3,FALSE),$C1482))</f>
        <v xml:space="preserve">   "SAMMLERISTTEMP"                                   </v>
      </c>
      <c r="F1482">
        <f t="shared" si="47"/>
        <v>13</v>
      </c>
      <c r="G1482" s="2">
        <f t="shared" si="48"/>
        <v>1.0285999999999795E-2</v>
      </c>
    </row>
    <row r="1483" spans="1:7" x14ac:dyDescent="0.35">
      <c r="A1483" t="s">
        <v>17333</v>
      </c>
      <c r="B1483" t="s">
        <v>7319</v>
      </c>
      <c r="C1483" t="s">
        <v>7318</v>
      </c>
      <c r="D1483" t="str">
        <f>IF($B1483="B","",IFERROR(VLOOKUP($C1483,Elster!$I$5:$M$148,3,FALSE),$C1483))</f>
        <v xml:space="preserve">   "SAMMLERISTTEMP"                                   </v>
      </c>
      <c r="E1483" t="str">
        <f>IF($B1483="A","",IFERROR(VLOOKUP($C1483,Elster!$I$5:$M$148,3,FALSE),$C1483))</f>
        <v/>
      </c>
      <c r="F1483">
        <f t="shared" si="47"/>
        <v>13</v>
      </c>
      <c r="G1483" s="2">
        <f t="shared" si="48"/>
        <v>0</v>
      </c>
    </row>
    <row r="1484" spans="1:7" x14ac:dyDescent="0.35">
      <c r="A1484" t="s">
        <v>17334</v>
      </c>
      <c r="B1484" t="s">
        <v>7317</v>
      </c>
      <c r="C1484" t="s">
        <v>7320</v>
      </c>
      <c r="D1484" t="str">
        <f>IF($B1484="B","",IFERROR(VLOOKUP($C1484,Elster!$I$5:$M$148,3,FALSE),$C1484))</f>
        <v/>
      </c>
      <c r="E1484" t="str">
        <f>IF($B1484="A","",IFERROR(VLOOKUP($C1484,Elster!$I$5:$M$148,3,FALSE),$C1484))</f>
        <v>0x000</v>
      </c>
      <c r="F1484">
        <f t="shared" si="47"/>
        <v>0</v>
      </c>
      <c r="G1484" s="2">
        <f t="shared" si="48"/>
        <v>4.9999999999998934E-3</v>
      </c>
    </row>
    <row r="1485" spans="1:7" x14ac:dyDescent="0.35">
      <c r="A1485" t="s">
        <v>17334</v>
      </c>
      <c r="B1485" t="s">
        <v>7319</v>
      </c>
      <c r="C1485" t="s">
        <v>7320</v>
      </c>
      <c r="D1485" t="str">
        <f>IF($B1485="B","",IFERROR(VLOOKUP($C1485,Elster!$I$5:$M$148,3,FALSE),$C1485))</f>
        <v>0x000</v>
      </c>
      <c r="E1485" t="str">
        <f>IF($B1485="A","",IFERROR(VLOOKUP($C1485,Elster!$I$5:$M$148,3,FALSE),$C1485))</f>
        <v/>
      </c>
      <c r="F1485">
        <f t="shared" si="47"/>
        <v>0</v>
      </c>
      <c r="G1485" s="2">
        <f t="shared" si="48"/>
        <v>0</v>
      </c>
    </row>
    <row r="1486" spans="1:7" x14ac:dyDescent="0.35">
      <c r="A1486" t="s">
        <v>17335</v>
      </c>
      <c r="B1486" t="s">
        <v>7317</v>
      </c>
      <c r="C1486" t="s">
        <v>7339</v>
      </c>
      <c r="D1486" t="str">
        <f>IF($B1486="B","",IFERROR(VLOOKUP($C1486,Elster!$I$5:$M$148,3,FALSE),$C1486))</f>
        <v/>
      </c>
      <c r="E1486" t="str">
        <f>IF($B1486="A","",IFERROR(VLOOKUP($C1486,Elster!$I$5:$M$148,3,FALSE),$C1486))</f>
        <v xml:space="preserve">   "RAUMSOLLTEMP_II"                                  </v>
      </c>
      <c r="F1486">
        <f t="shared" si="47"/>
        <v>6</v>
      </c>
      <c r="G1486" s="2">
        <f t="shared" si="48"/>
        <v>4.9999999999998934E-3</v>
      </c>
    </row>
    <row r="1487" spans="1:7" x14ac:dyDescent="0.35">
      <c r="A1487" t="s">
        <v>17335</v>
      </c>
      <c r="B1487" t="s">
        <v>7319</v>
      </c>
      <c r="C1487" t="s">
        <v>7339</v>
      </c>
      <c r="D1487" t="str">
        <f>IF($B1487="B","",IFERROR(VLOOKUP($C1487,Elster!$I$5:$M$148,3,FALSE),$C1487))</f>
        <v xml:space="preserve">   "RAUMSOLLTEMP_II"                                  </v>
      </c>
      <c r="E1487" t="str">
        <f>IF($B1487="A","",IFERROR(VLOOKUP($C1487,Elster!$I$5:$M$148,3,FALSE),$C1487))</f>
        <v/>
      </c>
      <c r="F1487">
        <f t="shared" si="47"/>
        <v>6</v>
      </c>
      <c r="G1487" s="2">
        <f t="shared" si="48"/>
        <v>0</v>
      </c>
    </row>
    <row r="1488" spans="1:7" x14ac:dyDescent="0.35">
      <c r="A1488" t="s">
        <v>17336</v>
      </c>
      <c r="B1488" t="s">
        <v>7317</v>
      </c>
      <c r="C1488" t="s">
        <v>7321</v>
      </c>
      <c r="D1488" t="str">
        <f>IF($B1488="B","",IFERROR(VLOOKUP($C1488,Elster!$I$5:$M$148,3,FALSE),$C1488))</f>
        <v/>
      </c>
      <c r="E1488" t="str">
        <f>IF($B1488="A","",IFERROR(VLOOKUP($C1488,Elster!$I$5:$M$148,3,FALSE),$C1488))</f>
        <v xml:space="preserve">   "FEHLERMELDUNG"                                    </v>
      </c>
      <c r="F1488">
        <f t="shared" si="47"/>
        <v>1</v>
      </c>
      <c r="G1488" s="2">
        <f t="shared" si="48"/>
        <v>5.0000000000007816E-3</v>
      </c>
    </row>
    <row r="1489" spans="1:7" x14ac:dyDescent="0.35">
      <c r="A1489" t="s">
        <v>17336</v>
      </c>
      <c r="B1489" t="s">
        <v>7319</v>
      </c>
      <c r="C1489" t="s">
        <v>7321</v>
      </c>
      <c r="D1489" t="str">
        <f>IF($B1489="B","",IFERROR(VLOOKUP($C1489,Elster!$I$5:$M$148,3,FALSE),$C1489))</f>
        <v xml:space="preserve">   "FEHLERMELDUNG"                                    </v>
      </c>
      <c r="E1489" t="str">
        <f>IF($B1489="A","",IFERROR(VLOOKUP($C1489,Elster!$I$5:$M$148,3,FALSE),$C1489))</f>
        <v/>
      </c>
      <c r="F1489">
        <f t="shared" si="47"/>
        <v>1</v>
      </c>
      <c r="G1489" s="2">
        <f t="shared" si="48"/>
        <v>0</v>
      </c>
    </row>
    <row r="1490" spans="1:7" x14ac:dyDescent="0.35">
      <c r="A1490" t="s">
        <v>17337</v>
      </c>
      <c r="B1490" t="s">
        <v>7317</v>
      </c>
      <c r="C1490" t="s">
        <v>7321</v>
      </c>
      <c r="D1490" t="str">
        <f>IF($B1490="B","",IFERROR(VLOOKUP($C1490,Elster!$I$5:$M$148,3,FALSE),$C1490))</f>
        <v/>
      </c>
      <c r="E1490" t="str">
        <f>IF($B1490="A","",IFERROR(VLOOKUP($C1490,Elster!$I$5:$M$148,3,FALSE),$C1490))</f>
        <v xml:space="preserve">   "FEHLERMELDUNG"                                    </v>
      </c>
      <c r="F1490">
        <f t="shared" si="47"/>
        <v>1</v>
      </c>
      <c r="G1490" s="2">
        <f t="shared" si="48"/>
        <v>4.9999999999998934E-3</v>
      </c>
    </row>
    <row r="1491" spans="1:7" x14ac:dyDescent="0.35">
      <c r="A1491" t="s">
        <v>17337</v>
      </c>
      <c r="B1491" t="s">
        <v>7319</v>
      </c>
      <c r="C1491" t="s">
        <v>7321</v>
      </c>
      <c r="D1491" t="str">
        <f>IF($B1491="B","",IFERROR(VLOOKUP($C1491,Elster!$I$5:$M$148,3,FALSE),$C1491))</f>
        <v xml:space="preserve">   "FEHLERMELDUNG"                                    </v>
      </c>
      <c r="E1491" t="str">
        <f>IF($B1491="A","",IFERROR(VLOOKUP($C1491,Elster!$I$5:$M$148,3,FALSE),$C1491))</f>
        <v/>
      </c>
      <c r="F1491">
        <f t="shared" si="47"/>
        <v>1</v>
      </c>
      <c r="G1491" s="2">
        <f t="shared" si="48"/>
        <v>0</v>
      </c>
    </row>
    <row r="1492" spans="1:7" x14ac:dyDescent="0.35">
      <c r="A1492" t="s">
        <v>17338</v>
      </c>
      <c r="B1492" t="s">
        <v>7317</v>
      </c>
      <c r="C1492" t="s">
        <v>7366</v>
      </c>
      <c r="D1492" t="str">
        <f>IF($B1492="B","",IFERROR(VLOOKUP($C1492,Elster!$I$5:$M$148,3,FALSE),$C1492))</f>
        <v/>
      </c>
      <c r="E1492" t="str">
        <f>IF($B1492="A","",IFERROR(VLOOKUP($C1492,Elster!$I$5:$M$148,3,FALSE),$C1492))</f>
        <v xml:space="preserve">//   "ERWEITERUNGSTELEGRAMM"                            </v>
      </c>
      <c r="F1492">
        <f t="shared" si="47"/>
        <v>250</v>
      </c>
      <c r="G1492" s="2">
        <f t="shared" si="48"/>
        <v>4.9989999999997536E-3</v>
      </c>
    </row>
    <row r="1493" spans="1:7" x14ac:dyDescent="0.35">
      <c r="A1493" t="s">
        <v>17338</v>
      </c>
      <c r="B1493" t="s">
        <v>7319</v>
      </c>
      <c r="C1493" t="s">
        <v>7366</v>
      </c>
      <c r="D1493" t="str">
        <f>IF($B1493="B","",IFERROR(VLOOKUP($C1493,Elster!$I$5:$M$148,3,FALSE),$C1493))</f>
        <v xml:space="preserve">//   "ERWEITERUNGSTELEGRAMM"                            </v>
      </c>
      <c r="E1493" t="str">
        <f>IF($B1493="A","",IFERROR(VLOOKUP($C1493,Elster!$I$5:$M$148,3,FALSE),$C1493))</f>
        <v/>
      </c>
      <c r="F1493">
        <f t="shared" si="47"/>
        <v>250</v>
      </c>
      <c r="G1493" s="2">
        <f t="shared" si="48"/>
        <v>0</v>
      </c>
    </row>
    <row r="1494" spans="1:7" x14ac:dyDescent="0.35">
      <c r="A1494" t="s">
        <v>17339</v>
      </c>
      <c r="B1494" t="s">
        <v>7317</v>
      </c>
      <c r="C1494" t="s">
        <v>7320</v>
      </c>
      <c r="D1494" t="str">
        <f>IF($B1494="B","",IFERROR(VLOOKUP($C1494,Elster!$I$5:$M$148,3,FALSE),$C1494))</f>
        <v/>
      </c>
      <c r="E1494" t="str">
        <f>IF($B1494="A","",IFERROR(VLOOKUP($C1494,Elster!$I$5:$M$148,3,FALSE),$C1494))</f>
        <v>0x000</v>
      </c>
      <c r="F1494">
        <f t="shared" si="47"/>
        <v>0</v>
      </c>
      <c r="G1494" s="2">
        <f t="shared" si="48"/>
        <v>4.9999999999998934E-3</v>
      </c>
    </row>
    <row r="1495" spans="1:7" x14ac:dyDescent="0.35">
      <c r="A1495" t="s">
        <v>17339</v>
      </c>
      <c r="B1495" t="s">
        <v>7319</v>
      </c>
      <c r="C1495" t="s">
        <v>7320</v>
      </c>
      <c r="D1495" t="str">
        <f>IF($B1495="B","",IFERROR(VLOOKUP($C1495,Elster!$I$5:$M$148,3,FALSE),$C1495))</f>
        <v>0x000</v>
      </c>
      <c r="E1495" t="str">
        <f>IF($B1495="A","",IFERROR(VLOOKUP($C1495,Elster!$I$5:$M$148,3,FALSE),$C1495))</f>
        <v/>
      </c>
      <c r="F1495">
        <f t="shared" si="47"/>
        <v>0</v>
      </c>
      <c r="G1495" s="2">
        <f t="shared" si="48"/>
        <v>0</v>
      </c>
    </row>
    <row r="1496" spans="1:7" x14ac:dyDescent="0.35">
      <c r="A1496" t="s">
        <v>17340</v>
      </c>
      <c r="B1496" t="s">
        <v>7317</v>
      </c>
      <c r="C1496" t="s">
        <v>7334</v>
      </c>
      <c r="D1496" t="str">
        <f>IF($B1496="B","",IFERROR(VLOOKUP($C1496,Elster!$I$5:$M$148,3,FALSE),$C1496))</f>
        <v/>
      </c>
      <c r="E1496" t="str">
        <f>IF($B1496="A","",IFERROR(VLOOKUP($C1496,Elster!$I$5:$M$148,3,FALSE),$C1496))</f>
        <v xml:space="preserve">   "MAX_TEMP_KESSEL"                                  </v>
      </c>
      <c r="F1496">
        <f t="shared" si="47"/>
        <v>40</v>
      </c>
      <c r="G1496" s="2">
        <f t="shared" si="48"/>
        <v>4.9999999999998934E-3</v>
      </c>
    </row>
    <row r="1497" spans="1:7" x14ac:dyDescent="0.35">
      <c r="A1497" t="s">
        <v>17340</v>
      </c>
      <c r="B1497" t="s">
        <v>7319</v>
      </c>
      <c r="C1497" t="s">
        <v>7334</v>
      </c>
      <c r="D1497" t="str">
        <f>IF($B1497="B","",IFERROR(VLOOKUP($C1497,Elster!$I$5:$M$148,3,FALSE),$C1497))</f>
        <v xml:space="preserve">   "MAX_TEMP_KESSEL"                                  </v>
      </c>
      <c r="E1497" t="str">
        <f>IF($B1497="A","",IFERROR(VLOOKUP($C1497,Elster!$I$5:$M$148,3,FALSE),$C1497))</f>
        <v/>
      </c>
      <c r="F1497">
        <f t="shared" si="47"/>
        <v>40</v>
      </c>
      <c r="G1497" s="2">
        <f t="shared" si="48"/>
        <v>0</v>
      </c>
    </row>
    <row r="1498" spans="1:7" x14ac:dyDescent="0.35">
      <c r="A1498" t="s">
        <v>17341</v>
      </c>
      <c r="B1498" t="s">
        <v>7317</v>
      </c>
      <c r="C1498" t="s">
        <v>7321</v>
      </c>
      <c r="D1498" t="str">
        <f>IF($B1498="B","",IFERROR(VLOOKUP($C1498,Elster!$I$5:$M$148,3,FALSE),$C1498))</f>
        <v/>
      </c>
      <c r="E1498" t="str">
        <f>IF($B1498="A","",IFERROR(VLOOKUP($C1498,Elster!$I$5:$M$148,3,FALSE),$C1498))</f>
        <v xml:space="preserve">   "FEHLERMELDUNG"                                    </v>
      </c>
      <c r="F1498">
        <f t="shared" si="47"/>
        <v>1</v>
      </c>
      <c r="G1498" s="2">
        <f t="shared" si="48"/>
        <v>4.9999999999998934E-3</v>
      </c>
    </row>
    <row r="1499" spans="1:7" x14ac:dyDescent="0.35">
      <c r="A1499" t="s">
        <v>17341</v>
      </c>
      <c r="B1499" t="s">
        <v>7319</v>
      </c>
      <c r="C1499" t="s">
        <v>7321</v>
      </c>
      <c r="D1499" t="str">
        <f>IF($B1499="B","",IFERROR(VLOOKUP($C1499,Elster!$I$5:$M$148,3,FALSE),$C1499))</f>
        <v xml:space="preserve">   "FEHLERMELDUNG"                                    </v>
      </c>
      <c r="E1499" t="str">
        <f>IF($B1499="A","",IFERROR(VLOOKUP($C1499,Elster!$I$5:$M$148,3,FALSE),$C1499))</f>
        <v/>
      </c>
      <c r="F1499">
        <f t="shared" si="47"/>
        <v>1</v>
      </c>
      <c r="G1499" s="2">
        <f t="shared" si="48"/>
        <v>0</v>
      </c>
    </row>
    <row r="1500" spans="1:7" x14ac:dyDescent="0.35">
      <c r="A1500" t="s">
        <v>17342</v>
      </c>
      <c r="B1500" t="s">
        <v>7319</v>
      </c>
      <c r="C1500" t="s">
        <v>7609</v>
      </c>
      <c r="D1500" t="str">
        <f>IF($B1500="B","",IFERROR(VLOOKUP($C1500,Elster!$I$5:$M$148,3,FALSE),$C1500))</f>
        <v>0x0F4</v>
      </c>
      <c r="E1500" t="str">
        <f>IF($B1500="A","",IFERROR(VLOOKUP($C1500,Elster!$I$5:$M$148,3,FALSE),$C1500))</f>
        <v/>
      </c>
      <c r="F1500">
        <f t="shared" si="47"/>
        <v>244</v>
      </c>
      <c r="G1500" s="2">
        <f t="shared" si="48"/>
        <v>4.9999999999998934E-3</v>
      </c>
    </row>
    <row r="1501" spans="1:7" x14ac:dyDescent="0.35">
      <c r="A1501" t="s">
        <v>17343</v>
      </c>
      <c r="B1501" t="s">
        <v>7317</v>
      </c>
      <c r="C1501" t="s">
        <v>7609</v>
      </c>
      <c r="D1501" t="str">
        <f>IF($B1501="B","",IFERROR(VLOOKUP($C1501,Elster!$I$5:$M$148,3,FALSE),$C1501))</f>
        <v/>
      </c>
      <c r="E1501" t="str">
        <f>IF($B1501="A","",IFERROR(VLOOKUP($C1501,Elster!$I$5:$M$148,3,FALSE),$C1501))</f>
        <v>0x0F4</v>
      </c>
      <c r="F1501">
        <f t="shared" si="47"/>
        <v>244</v>
      </c>
      <c r="G1501" s="2">
        <f t="shared" si="48"/>
        <v>2.6000000000081513E-5</v>
      </c>
    </row>
    <row r="1502" spans="1:7" x14ac:dyDescent="0.35">
      <c r="A1502" t="s">
        <v>17344</v>
      </c>
      <c r="B1502" t="s">
        <v>7319</v>
      </c>
      <c r="C1502" t="s">
        <v>7329</v>
      </c>
      <c r="D1502" t="str">
        <f>IF($B1502="B","",IFERROR(VLOOKUP($C1502,Elster!$I$5:$M$148,3,FALSE),$C1502))</f>
        <v xml:space="preserve">   "KESSELSOLLTEMP"                                   </v>
      </c>
      <c r="E1502" t="str">
        <f>IF($B1502="A","",IFERROR(VLOOKUP($C1502,Elster!$I$5:$M$148,3,FALSE),$C1502))</f>
        <v/>
      </c>
      <c r="F1502">
        <f t="shared" si="47"/>
        <v>2</v>
      </c>
      <c r="G1502" s="2">
        <f t="shared" si="48"/>
        <v>4.9740000000007001E-3</v>
      </c>
    </row>
    <row r="1503" spans="1:7" x14ac:dyDescent="0.35">
      <c r="A1503" t="s">
        <v>17345</v>
      </c>
      <c r="B1503" t="s">
        <v>7317</v>
      </c>
      <c r="C1503" t="s">
        <v>7329</v>
      </c>
      <c r="D1503" t="str">
        <f>IF($B1503="B","",IFERROR(VLOOKUP($C1503,Elster!$I$5:$M$148,3,FALSE),$C1503))</f>
        <v/>
      </c>
      <c r="E1503" t="str">
        <f>IF($B1503="A","",IFERROR(VLOOKUP($C1503,Elster!$I$5:$M$148,3,FALSE),$C1503))</f>
        <v xml:space="preserve">   "KESSELSOLLTEMP"                                   </v>
      </c>
      <c r="F1503">
        <f t="shared" si="47"/>
        <v>2</v>
      </c>
      <c r="G1503" s="2">
        <f t="shared" si="48"/>
        <v>2.6000000000081513E-5</v>
      </c>
    </row>
    <row r="1504" spans="1:7" x14ac:dyDescent="0.35">
      <c r="A1504" t="s">
        <v>17346</v>
      </c>
      <c r="B1504" t="s">
        <v>7319</v>
      </c>
      <c r="C1504" t="s">
        <v>7342</v>
      </c>
      <c r="D1504" t="str">
        <f>IF($B1504="B","",IFERROR(VLOOKUP($C1504,Elster!$I$5:$M$148,3,FALSE),$C1504))</f>
        <v xml:space="preserve">   "MISCHERLAUFZEIT"                                  </v>
      </c>
      <c r="E1504" t="str">
        <f>IF($B1504="A","",IFERROR(VLOOKUP($C1504,Elster!$I$5:$M$148,3,FALSE),$C1504))</f>
        <v/>
      </c>
      <c r="F1504">
        <f t="shared" si="47"/>
        <v>44</v>
      </c>
      <c r="G1504" s="2">
        <f t="shared" si="48"/>
        <v>4.9739999999998119E-3</v>
      </c>
    </row>
    <row r="1505" spans="1:7" x14ac:dyDescent="0.35">
      <c r="A1505" t="s">
        <v>17347</v>
      </c>
      <c r="B1505" t="s">
        <v>7317</v>
      </c>
      <c r="C1505" t="s">
        <v>7342</v>
      </c>
      <c r="D1505" t="str">
        <f>IF($B1505="B","",IFERROR(VLOOKUP($C1505,Elster!$I$5:$M$148,3,FALSE),$C1505))</f>
        <v/>
      </c>
      <c r="E1505" t="str">
        <f>IF($B1505="A","",IFERROR(VLOOKUP($C1505,Elster!$I$5:$M$148,3,FALSE),$C1505))</f>
        <v xml:space="preserve">   "MISCHERLAUFZEIT"                                  </v>
      </c>
      <c r="F1505">
        <f t="shared" si="47"/>
        <v>44</v>
      </c>
      <c r="G1505" s="2">
        <f t="shared" si="48"/>
        <v>2.6000000000081513E-5</v>
      </c>
    </row>
    <row r="1506" spans="1:7" x14ac:dyDescent="0.35">
      <c r="A1506" t="s">
        <v>17348</v>
      </c>
      <c r="B1506" t="s">
        <v>7317</v>
      </c>
      <c r="C1506" t="s">
        <v>7339</v>
      </c>
      <c r="D1506" t="str">
        <f>IF($B1506="B","",IFERROR(VLOOKUP($C1506,Elster!$I$5:$M$148,3,FALSE),$C1506))</f>
        <v/>
      </c>
      <c r="E1506" t="str">
        <f>IF($B1506="A","",IFERROR(VLOOKUP($C1506,Elster!$I$5:$M$148,3,FALSE),$C1506))</f>
        <v xml:space="preserve">   "RAUMSOLLTEMP_II"                                  </v>
      </c>
      <c r="F1506">
        <f t="shared" si="47"/>
        <v>6</v>
      </c>
      <c r="G1506" s="2">
        <f t="shared" si="48"/>
        <v>8.3329999999994797E-3</v>
      </c>
    </row>
    <row r="1507" spans="1:7" x14ac:dyDescent="0.35">
      <c r="A1507" t="s">
        <v>17349</v>
      </c>
      <c r="B1507" t="s">
        <v>7317</v>
      </c>
      <c r="C1507" t="s">
        <v>7321</v>
      </c>
      <c r="D1507" t="str">
        <f>IF($B1507="B","",IFERROR(VLOOKUP($C1507,Elster!$I$5:$M$148,3,FALSE),$C1507))</f>
        <v/>
      </c>
      <c r="E1507" t="str">
        <f>IF($B1507="A","",IFERROR(VLOOKUP($C1507,Elster!$I$5:$M$148,3,FALSE),$C1507))</f>
        <v xml:space="preserve">   "FEHLERMELDUNG"                                    </v>
      </c>
      <c r="F1507">
        <f t="shared" si="47"/>
        <v>1</v>
      </c>
      <c r="G1507" s="2">
        <f t="shared" si="48"/>
        <v>4.9739999999998119E-3</v>
      </c>
    </row>
    <row r="1508" spans="1:7" x14ac:dyDescent="0.35">
      <c r="A1508" t="s">
        <v>17350</v>
      </c>
      <c r="B1508" t="s">
        <v>7317</v>
      </c>
      <c r="C1508" t="s">
        <v>7318</v>
      </c>
      <c r="D1508" t="str">
        <f>IF($B1508="B","",IFERROR(VLOOKUP($C1508,Elster!$I$5:$M$148,3,FALSE),$C1508))</f>
        <v/>
      </c>
      <c r="E1508" t="str">
        <f>IF($B1508="A","",IFERROR(VLOOKUP($C1508,Elster!$I$5:$M$148,3,FALSE),$C1508))</f>
        <v xml:space="preserve">   "SAMMLERISTTEMP"                                   </v>
      </c>
      <c r="F1508">
        <f t="shared" si="47"/>
        <v>13</v>
      </c>
      <c r="G1508" s="2">
        <f t="shared" si="48"/>
        <v>4.9740000000007001E-3</v>
      </c>
    </row>
    <row r="1509" spans="1:7" x14ac:dyDescent="0.35">
      <c r="A1509" t="s">
        <v>17351</v>
      </c>
      <c r="B1509" t="s">
        <v>7317</v>
      </c>
      <c r="C1509" t="s">
        <v>7329</v>
      </c>
      <c r="D1509" t="str">
        <f>IF($B1509="B","",IFERROR(VLOOKUP($C1509,Elster!$I$5:$M$148,3,FALSE),$C1509))</f>
        <v/>
      </c>
      <c r="E1509" t="str">
        <f>IF($B1509="A","",IFERROR(VLOOKUP($C1509,Elster!$I$5:$M$148,3,FALSE),$C1509))</f>
        <v xml:space="preserve">   "KESSELSOLLTEMP"                                   </v>
      </c>
      <c r="F1509">
        <f t="shared" si="47"/>
        <v>2</v>
      </c>
      <c r="G1509" s="2">
        <f t="shared" si="48"/>
        <v>4.9479999999997304E-3</v>
      </c>
    </row>
    <row r="1510" spans="1:7" x14ac:dyDescent="0.35">
      <c r="A1510" t="s">
        <v>17352</v>
      </c>
      <c r="B1510" t="s">
        <v>7317</v>
      </c>
      <c r="C1510" t="s">
        <v>7320</v>
      </c>
      <c r="D1510" t="str">
        <f>IF($B1510="B","",IFERROR(VLOOKUP($C1510,Elster!$I$5:$M$148,3,FALSE),$C1510))</f>
        <v/>
      </c>
      <c r="E1510" t="str">
        <f>IF($B1510="A","",IFERROR(VLOOKUP($C1510,Elster!$I$5:$M$148,3,FALSE),$C1510))</f>
        <v>0x000</v>
      </c>
      <c r="F1510">
        <f t="shared" si="47"/>
        <v>0</v>
      </c>
      <c r="G1510" s="2">
        <f t="shared" si="48"/>
        <v>4.9739999999998119E-3</v>
      </c>
    </row>
    <row r="1511" spans="1:7" x14ac:dyDescent="0.35">
      <c r="A1511" t="s">
        <v>17353</v>
      </c>
      <c r="B1511" t="s">
        <v>7317</v>
      </c>
      <c r="C1511" t="s">
        <v>7366</v>
      </c>
      <c r="D1511" t="str">
        <f>IF($B1511="B","",IFERROR(VLOOKUP($C1511,Elster!$I$5:$M$148,3,FALSE),$C1511))</f>
        <v/>
      </c>
      <c r="E1511" t="str">
        <f>IF($B1511="A","",IFERROR(VLOOKUP($C1511,Elster!$I$5:$M$148,3,FALSE),$C1511))</f>
        <v xml:space="preserve">//   "ERWEITERUNGSTELEGRAMM"                            </v>
      </c>
      <c r="F1511">
        <f t="shared" si="47"/>
        <v>250</v>
      </c>
      <c r="G1511" s="2">
        <f t="shared" si="48"/>
        <v>4.9739999999998119E-3</v>
      </c>
    </row>
    <row r="1512" spans="1:7" x14ac:dyDescent="0.35">
      <c r="A1512" t="s">
        <v>17354</v>
      </c>
      <c r="B1512" t="s">
        <v>7317</v>
      </c>
      <c r="C1512" t="s">
        <v>7320</v>
      </c>
      <c r="D1512" t="str">
        <f>IF($B1512="B","",IFERROR(VLOOKUP($C1512,Elster!$I$5:$M$148,3,FALSE),$C1512))</f>
        <v/>
      </c>
      <c r="E1512" t="str">
        <f>IF($B1512="A","",IFERROR(VLOOKUP($C1512,Elster!$I$5:$M$148,3,FALSE),$C1512))</f>
        <v>0x000</v>
      </c>
      <c r="F1512">
        <f t="shared" si="47"/>
        <v>0</v>
      </c>
      <c r="G1512" s="2">
        <f t="shared" si="48"/>
        <v>4.9730000000005603E-3</v>
      </c>
    </row>
    <row r="1513" spans="1:7" x14ac:dyDescent="0.35">
      <c r="A1513" t="s">
        <v>17355</v>
      </c>
      <c r="B1513" t="s">
        <v>7317</v>
      </c>
      <c r="C1513" t="s">
        <v>7334</v>
      </c>
      <c r="D1513" t="str">
        <f>IF($B1513="B","",IFERROR(VLOOKUP($C1513,Elster!$I$5:$M$148,3,FALSE),$C1513))</f>
        <v/>
      </c>
      <c r="E1513" t="str">
        <f>IF($B1513="A","",IFERROR(VLOOKUP($C1513,Elster!$I$5:$M$148,3,FALSE),$C1513))</f>
        <v xml:space="preserve">   "MAX_TEMP_KESSEL"                                  </v>
      </c>
      <c r="F1513">
        <f t="shared" si="47"/>
        <v>40</v>
      </c>
      <c r="G1513" s="2">
        <f t="shared" si="48"/>
        <v>4.9479999999997304E-3</v>
      </c>
    </row>
    <row r="1514" spans="1:7" x14ac:dyDescent="0.35">
      <c r="A1514" t="s">
        <v>17356</v>
      </c>
      <c r="B1514" t="s">
        <v>7317</v>
      </c>
      <c r="C1514" t="s">
        <v>7321</v>
      </c>
      <c r="D1514" t="str">
        <f>IF($B1514="B","",IFERROR(VLOOKUP($C1514,Elster!$I$5:$M$148,3,FALSE),$C1514))</f>
        <v/>
      </c>
      <c r="E1514" t="str">
        <f>IF($B1514="A","",IFERROR(VLOOKUP($C1514,Elster!$I$5:$M$148,3,FALSE),$C1514))</f>
        <v xml:space="preserve">   "FEHLERMELDUNG"                                    </v>
      </c>
      <c r="F1514">
        <f t="shared" si="47"/>
        <v>1</v>
      </c>
      <c r="G1514" s="2">
        <f t="shared" si="48"/>
        <v>4.9739999999998119E-3</v>
      </c>
    </row>
    <row r="1515" spans="1:7" x14ac:dyDescent="0.35">
      <c r="A1515" t="s">
        <v>17357</v>
      </c>
      <c r="B1515" t="s">
        <v>7317</v>
      </c>
      <c r="C1515" t="s">
        <v>7609</v>
      </c>
      <c r="D1515" t="str">
        <f>IF($B1515="B","",IFERROR(VLOOKUP($C1515,Elster!$I$5:$M$148,3,FALSE),$C1515))</f>
        <v/>
      </c>
      <c r="E1515" t="str">
        <f>IF($B1515="A","",IFERROR(VLOOKUP($C1515,Elster!$I$5:$M$148,3,FALSE),$C1515))</f>
        <v>0x0F4</v>
      </c>
      <c r="F1515">
        <f t="shared" si="47"/>
        <v>244</v>
      </c>
      <c r="G1515" s="2">
        <f t="shared" si="48"/>
        <v>4.9739999999998119E-3</v>
      </c>
    </row>
    <row r="1516" spans="1:7" x14ac:dyDescent="0.35">
      <c r="A1516" t="s">
        <v>17358</v>
      </c>
      <c r="B1516" t="s">
        <v>7317</v>
      </c>
      <c r="C1516" t="s">
        <v>7329</v>
      </c>
      <c r="D1516" t="str">
        <f>IF($B1516="B","",IFERROR(VLOOKUP($C1516,Elster!$I$5:$M$148,3,FALSE),$C1516))</f>
        <v/>
      </c>
      <c r="E1516" t="str">
        <f>IF($B1516="A","",IFERROR(VLOOKUP($C1516,Elster!$I$5:$M$148,3,FALSE),$C1516))</f>
        <v xml:space="preserve">   "KESSELSOLLTEMP"                                   </v>
      </c>
      <c r="F1516">
        <f t="shared" si="47"/>
        <v>2</v>
      </c>
      <c r="G1516" s="2">
        <f t="shared" si="48"/>
        <v>4.9740000000007001E-3</v>
      </c>
    </row>
    <row r="1517" spans="1:7" x14ac:dyDescent="0.35">
      <c r="A1517" t="s">
        <v>17359</v>
      </c>
      <c r="B1517" t="s">
        <v>7317</v>
      </c>
      <c r="C1517" t="s">
        <v>7344</v>
      </c>
      <c r="D1517" t="str">
        <f>IF($B1517="B","",IFERROR(VLOOKUP($C1517,Elster!$I$5:$M$148,3,FALSE),$C1517))</f>
        <v/>
      </c>
      <c r="E1517" t="str">
        <f>IF($B1517="A","",IFERROR(VLOOKUP($C1517,Elster!$I$5:$M$148,3,FALSE),$C1517))</f>
        <v xml:space="preserve">   "MODGRAD"                                          </v>
      </c>
      <c r="F1517">
        <f t="shared" si="47"/>
        <v>45</v>
      </c>
      <c r="G1517" s="2">
        <f t="shared" si="48"/>
        <v>4.9479999999997304E-3</v>
      </c>
    </row>
    <row r="1518" spans="1:7" x14ac:dyDescent="0.35">
      <c r="A1518" t="s">
        <v>17360</v>
      </c>
      <c r="B1518" t="s">
        <v>7317</v>
      </c>
      <c r="C1518" t="s">
        <v>7318</v>
      </c>
      <c r="D1518" t="str">
        <f>IF($B1518="B","",IFERROR(VLOOKUP($C1518,Elster!$I$5:$M$148,3,FALSE),$C1518))</f>
        <v/>
      </c>
      <c r="E1518" t="str">
        <f>IF($B1518="A","",IFERROR(VLOOKUP($C1518,Elster!$I$5:$M$148,3,FALSE),$C1518))</f>
        <v xml:space="preserve">   "SAMMLERISTTEMP"                                   </v>
      </c>
      <c r="F1518">
        <f t="shared" si="47"/>
        <v>13</v>
      </c>
      <c r="G1518" s="2">
        <f t="shared" si="48"/>
        <v>9.9729999999995655E-3</v>
      </c>
    </row>
    <row r="1519" spans="1:7" x14ac:dyDescent="0.35">
      <c r="A1519" t="s">
        <v>17360</v>
      </c>
      <c r="B1519" t="s">
        <v>7319</v>
      </c>
      <c r="C1519" t="s">
        <v>7318</v>
      </c>
      <c r="D1519" t="str">
        <f>IF($B1519="B","",IFERROR(VLOOKUP($C1519,Elster!$I$5:$M$148,3,FALSE),$C1519))</f>
        <v xml:space="preserve">   "SAMMLERISTTEMP"                                   </v>
      </c>
      <c r="E1519" t="str">
        <f>IF($B1519="A","",IFERROR(VLOOKUP($C1519,Elster!$I$5:$M$148,3,FALSE),$C1519))</f>
        <v/>
      </c>
      <c r="F1519">
        <f t="shared" si="47"/>
        <v>13</v>
      </c>
      <c r="G1519" s="2">
        <f t="shared" si="48"/>
        <v>0</v>
      </c>
    </row>
    <row r="1520" spans="1:7" x14ac:dyDescent="0.35">
      <c r="A1520" t="s">
        <v>17361</v>
      </c>
      <c r="B1520" t="s">
        <v>7317</v>
      </c>
      <c r="C1520" t="s">
        <v>7320</v>
      </c>
      <c r="D1520" t="str">
        <f>IF($B1520="B","",IFERROR(VLOOKUP($C1520,Elster!$I$5:$M$148,3,FALSE),$C1520))</f>
        <v/>
      </c>
      <c r="E1520" t="str">
        <f>IF($B1520="A","",IFERROR(VLOOKUP($C1520,Elster!$I$5:$M$148,3,FALSE),$C1520))</f>
        <v>0x000</v>
      </c>
      <c r="F1520">
        <f t="shared" si="47"/>
        <v>0</v>
      </c>
      <c r="G1520" s="2">
        <f t="shared" si="48"/>
        <v>5.0000000000007816E-3</v>
      </c>
    </row>
    <row r="1521" spans="1:7" x14ac:dyDescent="0.35">
      <c r="A1521" t="s">
        <v>17361</v>
      </c>
      <c r="B1521" t="s">
        <v>7319</v>
      </c>
      <c r="C1521" t="s">
        <v>7320</v>
      </c>
      <c r="D1521" t="str">
        <f>IF($B1521="B","",IFERROR(VLOOKUP($C1521,Elster!$I$5:$M$148,3,FALSE),$C1521))</f>
        <v>0x000</v>
      </c>
      <c r="E1521" t="str">
        <f>IF($B1521="A","",IFERROR(VLOOKUP($C1521,Elster!$I$5:$M$148,3,FALSE),$C1521))</f>
        <v/>
      </c>
      <c r="F1521">
        <f t="shared" si="47"/>
        <v>0</v>
      </c>
      <c r="G1521" s="2">
        <f t="shared" si="48"/>
        <v>0</v>
      </c>
    </row>
    <row r="1522" spans="1:7" x14ac:dyDescent="0.35">
      <c r="A1522" t="s">
        <v>17362</v>
      </c>
      <c r="B1522" t="s">
        <v>7317</v>
      </c>
      <c r="C1522" t="s">
        <v>7325</v>
      </c>
      <c r="D1522" t="str">
        <f>IF($B1522="B","",IFERROR(VLOOKUP($C1522,Elster!$I$5:$M$148,3,FALSE),$C1522))</f>
        <v/>
      </c>
      <c r="E1522" t="str">
        <f>IF($B1522="A","",IFERROR(VLOOKUP($C1522,Elster!$I$5:$M$148,3,FALSE),$C1522))</f>
        <v xml:space="preserve">   "SPEICHERSOLLTEMP"                                 </v>
      </c>
      <c r="F1522">
        <f t="shared" si="47"/>
        <v>3</v>
      </c>
      <c r="G1522" s="2">
        <f t="shared" si="48"/>
        <v>4.9999999999998934E-3</v>
      </c>
    </row>
    <row r="1523" spans="1:7" x14ac:dyDescent="0.35">
      <c r="A1523" t="s">
        <v>17362</v>
      </c>
      <c r="B1523" t="s">
        <v>7319</v>
      </c>
      <c r="C1523" t="s">
        <v>7325</v>
      </c>
      <c r="D1523" t="str">
        <f>IF($B1523="B","",IFERROR(VLOOKUP($C1523,Elster!$I$5:$M$148,3,FALSE),$C1523))</f>
        <v xml:space="preserve">   "SPEICHERSOLLTEMP"                                 </v>
      </c>
      <c r="E1523" t="str">
        <f>IF($B1523="A","",IFERROR(VLOOKUP($C1523,Elster!$I$5:$M$148,3,FALSE),$C1523))</f>
        <v/>
      </c>
      <c r="F1523">
        <f t="shared" si="47"/>
        <v>3</v>
      </c>
      <c r="G1523" s="2">
        <f t="shared" si="48"/>
        <v>0</v>
      </c>
    </row>
    <row r="1524" spans="1:7" x14ac:dyDescent="0.35">
      <c r="A1524" t="s">
        <v>17363</v>
      </c>
      <c r="B1524" t="s">
        <v>7317</v>
      </c>
      <c r="C1524" t="s">
        <v>7321</v>
      </c>
      <c r="D1524" t="str">
        <f>IF($B1524="B","",IFERROR(VLOOKUP($C1524,Elster!$I$5:$M$148,3,FALSE),$C1524))</f>
        <v/>
      </c>
      <c r="E1524" t="str">
        <f>IF($B1524="A","",IFERROR(VLOOKUP($C1524,Elster!$I$5:$M$148,3,FALSE),$C1524))</f>
        <v xml:space="preserve">   "FEHLERMELDUNG"                                    </v>
      </c>
      <c r="F1524">
        <f t="shared" si="47"/>
        <v>1</v>
      </c>
      <c r="G1524" s="2">
        <f t="shared" si="48"/>
        <v>4.9999999999998934E-3</v>
      </c>
    </row>
    <row r="1525" spans="1:7" x14ac:dyDescent="0.35">
      <c r="A1525" t="s">
        <v>17363</v>
      </c>
      <c r="B1525" t="s">
        <v>7319</v>
      </c>
      <c r="C1525" t="s">
        <v>7321</v>
      </c>
      <c r="D1525" t="str">
        <f>IF($B1525="B","",IFERROR(VLOOKUP($C1525,Elster!$I$5:$M$148,3,FALSE),$C1525))</f>
        <v xml:space="preserve">   "FEHLERMELDUNG"                                    </v>
      </c>
      <c r="E1525" t="str">
        <f>IF($B1525="A","",IFERROR(VLOOKUP($C1525,Elster!$I$5:$M$148,3,FALSE),$C1525))</f>
        <v/>
      </c>
      <c r="F1525">
        <f t="shared" si="47"/>
        <v>1</v>
      </c>
      <c r="G1525" s="2">
        <f t="shared" si="48"/>
        <v>0</v>
      </c>
    </row>
    <row r="1526" spans="1:7" x14ac:dyDescent="0.35">
      <c r="A1526" t="s">
        <v>17364</v>
      </c>
      <c r="B1526" t="s">
        <v>7317</v>
      </c>
      <c r="C1526" t="s">
        <v>7320</v>
      </c>
      <c r="D1526" t="str">
        <f>IF($B1526="B","",IFERROR(VLOOKUP($C1526,Elster!$I$5:$M$148,3,FALSE),$C1526))</f>
        <v/>
      </c>
      <c r="E1526" t="str">
        <f>IF($B1526="A","",IFERROR(VLOOKUP($C1526,Elster!$I$5:$M$148,3,FALSE),$C1526))</f>
        <v>0x000</v>
      </c>
      <c r="F1526">
        <f t="shared" si="47"/>
        <v>0</v>
      </c>
      <c r="G1526" s="2">
        <f t="shared" si="48"/>
        <v>4.9999999999998934E-3</v>
      </c>
    </row>
    <row r="1527" spans="1:7" x14ac:dyDescent="0.35">
      <c r="A1527" t="s">
        <v>17364</v>
      </c>
      <c r="B1527" t="s">
        <v>7319</v>
      </c>
      <c r="C1527" t="s">
        <v>7320</v>
      </c>
      <c r="D1527" t="str">
        <f>IF($B1527="B","",IFERROR(VLOOKUP($C1527,Elster!$I$5:$M$148,3,FALSE),$C1527))</f>
        <v>0x000</v>
      </c>
      <c r="E1527" t="str">
        <f>IF($B1527="A","",IFERROR(VLOOKUP($C1527,Elster!$I$5:$M$148,3,FALSE),$C1527))</f>
        <v/>
      </c>
      <c r="F1527">
        <f t="shared" si="47"/>
        <v>0</v>
      </c>
      <c r="G1527" s="2">
        <f t="shared" si="48"/>
        <v>0</v>
      </c>
    </row>
    <row r="1528" spans="1:7" x14ac:dyDescent="0.35">
      <c r="A1528" t="s">
        <v>17365</v>
      </c>
      <c r="B1528" t="s">
        <v>7317</v>
      </c>
      <c r="C1528" t="s">
        <v>7366</v>
      </c>
      <c r="D1528" t="str">
        <f>IF($B1528="B","",IFERROR(VLOOKUP($C1528,Elster!$I$5:$M$148,3,FALSE),$C1528))</f>
        <v/>
      </c>
      <c r="E1528" t="str">
        <f>IF($B1528="A","",IFERROR(VLOOKUP($C1528,Elster!$I$5:$M$148,3,FALSE),$C1528))</f>
        <v xml:space="preserve">//   "ERWEITERUNGSTELEGRAMM"                            </v>
      </c>
      <c r="F1528">
        <f t="shared" si="47"/>
        <v>250</v>
      </c>
      <c r="G1528" s="2">
        <f t="shared" si="48"/>
        <v>4.9999999999998934E-3</v>
      </c>
    </row>
    <row r="1529" spans="1:7" x14ac:dyDescent="0.35">
      <c r="A1529" t="s">
        <v>17365</v>
      </c>
      <c r="B1529" t="s">
        <v>7319</v>
      </c>
      <c r="C1529" t="s">
        <v>7366</v>
      </c>
      <c r="D1529" t="str">
        <f>IF($B1529="B","",IFERROR(VLOOKUP($C1529,Elster!$I$5:$M$148,3,FALSE),$C1529))</f>
        <v xml:space="preserve">//   "ERWEITERUNGSTELEGRAMM"                            </v>
      </c>
      <c r="E1529" t="str">
        <f>IF($B1529="A","",IFERROR(VLOOKUP($C1529,Elster!$I$5:$M$148,3,FALSE),$C1529))</f>
        <v/>
      </c>
      <c r="F1529">
        <f t="shared" si="47"/>
        <v>250</v>
      </c>
      <c r="G1529" s="2">
        <f t="shared" si="48"/>
        <v>0</v>
      </c>
    </row>
    <row r="1530" spans="1:7" x14ac:dyDescent="0.35">
      <c r="A1530" t="s">
        <v>17366</v>
      </c>
      <c r="B1530" t="s">
        <v>7317</v>
      </c>
      <c r="C1530" t="s">
        <v>7320</v>
      </c>
      <c r="D1530" t="str">
        <f>IF($B1530="B","",IFERROR(VLOOKUP($C1530,Elster!$I$5:$M$148,3,FALSE),$C1530))</f>
        <v/>
      </c>
      <c r="E1530" t="str">
        <f>IF($B1530="A","",IFERROR(VLOOKUP($C1530,Elster!$I$5:$M$148,3,FALSE),$C1530))</f>
        <v>0x000</v>
      </c>
      <c r="F1530">
        <f t="shared" si="47"/>
        <v>0</v>
      </c>
      <c r="G1530" s="2">
        <f t="shared" si="48"/>
        <v>4.9999999999998934E-3</v>
      </c>
    </row>
    <row r="1531" spans="1:7" x14ac:dyDescent="0.35">
      <c r="A1531" t="s">
        <v>17366</v>
      </c>
      <c r="B1531" t="s">
        <v>7319</v>
      </c>
      <c r="C1531" t="s">
        <v>7320</v>
      </c>
      <c r="D1531" t="str">
        <f>IF($B1531="B","",IFERROR(VLOOKUP($C1531,Elster!$I$5:$M$148,3,FALSE),$C1531))</f>
        <v>0x000</v>
      </c>
      <c r="E1531" t="str">
        <f>IF($B1531="A","",IFERROR(VLOOKUP($C1531,Elster!$I$5:$M$148,3,FALSE),$C1531))</f>
        <v/>
      </c>
      <c r="F1531">
        <f t="shared" si="47"/>
        <v>0</v>
      </c>
      <c r="G1531" s="2">
        <f t="shared" si="48"/>
        <v>0</v>
      </c>
    </row>
    <row r="1532" spans="1:7" x14ac:dyDescent="0.35">
      <c r="A1532" t="s">
        <v>17367</v>
      </c>
      <c r="B1532" t="s">
        <v>7317</v>
      </c>
      <c r="C1532" t="s">
        <v>7632</v>
      </c>
      <c r="D1532" t="str">
        <f>IF($B1532="B","",IFERROR(VLOOKUP($C1532,Elster!$I$5:$M$148,3,FALSE),$C1532))</f>
        <v/>
      </c>
      <c r="E1532" t="str">
        <f>IF($B1532="A","",IFERROR(VLOOKUP($C1532,Elster!$I$5:$M$148,3,FALSE),$C1532))</f>
        <v xml:space="preserve">   "EINSTELL_SPEICHERSOLLTEMP"                        </v>
      </c>
      <c r="F1532">
        <f t="shared" si="47"/>
        <v>19</v>
      </c>
      <c r="G1532" s="2">
        <f t="shared" si="48"/>
        <v>4.9999999999998934E-3</v>
      </c>
    </row>
    <row r="1533" spans="1:7" x14ac:dyDescent="0.35">
      <c r="A1533" t="s">
        <v>17367</v>
      </c>
      <c r="B1533" t="s">
        <v>7319</v>
      </c>
      <c r="C1533" t="s">
        <v>7632</v>
      </c>
      <c r="D1533" t="str">
        <f>IF($B1533="B","",IFERROR(VLOOKUP($C1533,Elster!$I$5:$M$148,3,FALSE),$C1533))</f>
        <v xml:space="preserve">   "EINSTELL_SPEICHERSOLLTEMP"                        </v>
      </c>
      <c r="E1533" t="str">
        <f>IF($B1533="A","",IFERROR(VLOOKUP($C1533,Elster!$I$5:$M$148,3,FALSE),$C1533))</f>
        <v/>
      </c>
      <c r="F1533">
        <f t="shared" si="47"/>
        <v>19</v>
      </c>
      <c r="G1533" s="2">
        <f t="shared" si="48"/>
        <v>0</v>
      </c>
    </row>
    <row r="1534" spans="1:7" x14ac:dyDescent="0.35">
      <c r="A1534" t="s">
        <v>17368</v>
      </c>
      <c r="B1534" t="s">
        <v>7317</v>
      </c>
      <c r="C1534" t="s">
        <v>7321</v>
      </c>
      <c r="D1534" t="str">
        <f>IF($B1534="B","",IFERROR(VLOOKUP($C1534,Elster!$I$5:$M$148,3,FALSE),$C1534))</f>
        <v/>
      </c>
      <c r="E1534" t="str">
        <f>IF($B1534="A","",IFERROR(VLOOKUP($C1534,Elster!$I$5:$M$148,3,FALSE),$C1534))</f>
        <v xml:space="preserve">   "FEHLERMELDUNG"                                    </v>
      </c>
      <c r="F1534">
        <f t="shared" si="47"/>
        <v>1</v>
      </c>
      <c r="G1534" s="2">
        <f t="shared" si="48"/>
        <v>4.9999999999998934E-3</v>
      </c>
    </row>
    <row r="1535" spans="1:7" x14ac:dyDescent="0.35">
      <c r="A1535" t="s">
        <v>17368</v>
      </c>
      <c r="B1535" t="s">
        <v>7319</v>
      </c>
      <c r="C1535" t="s">
        <v>7321</v>
      </c>
      <c r="D1535" t="str">
        <f>IF($B1535="B","",IFERROR(VLOOKUP($C1535,Elster!$I$5:$M$148,3,FALSE),$C1535))</f>
        <v xml:space="preserve">   "FEHLERMELDUNG"                                    </v>
      </c>
      <c r="E1535" t="str">
        <f>IF($B1535="A","",IFERROR(VLOOKUP($C1535,Elster!$I$5:$M$148,3,FALSE),$C1535))</f>
        <v/>
      </c>
      <c r="F1535">
        <f t="shared" si="47"/>
        <v>1</v>
      </c>
      <c r="G1535" s="2">
        <f t="shared" si="48"/>
        <v>0</v>
      </c>
    </row>
    <row r="1536" spans="1:7" x14ac:dyDescent="0.35">
      <c r="A1536" t="s">
        <v>17369</v>
      </c>
      <c r="B1536" t="s">
        <v>7317</v>
      </c>
      <c r="C1536" t="s">
        <v>7635</v>
      </c>
      <c r="D1536" t="str">
        <f>IF($B1536="B","",IFERROR(VLOOKUP($C1536,Elster!$I$5:$M$148,3,FALSE),$C1536))</f>
        <v/>
      </c>
      <c r="E1536" t="str">
        <f>IF($B1536="A","",IFERROR(VLOOKUP($C1536,Elster!$I$5:$M$148,3,FALSE),$C1536))</f>
        <v>0x0D6</v>
      </c>
      <c r="F1536">
        <f t="shared" si="47"/>
        <v>214</v>
      </c>
      <c r="G1536" s="2">
        <f t="shared" si="48"/>
        <v>5.0000000000007816E-3</v>
      </c>
    </row>
    <row r="1537" spans="1:7" x14ac:dyDescent="0.35">
      <c r="A1537" t="s">
        <v>17369</v>
      </c>
      <c r="B1537" t="s">
        <v>7319</v>
      </c>
      <c r="C1537" t="s">
        <v>7635</v>
      </c>
      <c r="D1537" t="str">
        <f>IF($B1537="B","",IFERROR(VLOOKUP($C1537,Elster!$I$5:$M$148,3,FALSE),$C1537))</f>
        <v>0x0D6</v>
      </c>
      <c r="E1537" t="str">
        <f>IF($B1537="A","",IFERROR(VLOOKUP($C1537,Elster!$I$5:$M$148,3,FALSE),$C1537))</f>
        <v/>
      </c>
      <c r="F1537">
        <f t="shared" si="47"/>
        <v>214</v>
      </c>
      <c r="G1537" s="2">
        <f t="shared" si="48"/>
        <v>0</v>
      </c>
    </row>
    <row r="1538" spans="1:7" x14ac:dyDescent="0.35">
      <c r="A1538" t="s">
        <v>17370</v>
      </c>
      <c r="B1538" t="s">
        <v>7317</v>
      </c>
      <c r="C1538" t="s">
        <v>7321</v>
      </c>
      <c r="D1538" t="str">
        <f>IF($B1538="B","",IFERROR(VLOOKUP($C1538,Elster!$I$5:$M$148,3,FALSE),$C1538))</f>
        <v/>
      </c>
      <c r="E1538" t="str">
        <f>IF($B1538="A","",IFERROR(VLOOKUP($C1538,Elster!$I$5:$M$148,3,FALSE),$C1538))</f>
        <v xml:space="preserve">   "FEHLERMELDUNG"                                    </v>
      </c>
      <c r="F1538">
        <f t="shared" si="47"/>
        <v>1</v>
      </c>
      <c r="G1538" s="2">
        <f t="shared" si="48"/>
        <v>4.9999999999998934E-3</v>
      </c>
    </row>
    <row r="1539" spans="1:7" x14ac:dyDescent="0.35">
      <c r="A1539" t="s">
        <v>17370</v>
      </c>
      <c r="B1539" t="s">
        <v>7319</v>
      </c>
      <c r="C1539" t="s">
        <v>7321</v>
      </c>
      <c r="D1539" t="str">
        <f>IF($B1539="B","",IFERROR(VLOOKUP($C1539,Elster!$I$5:$M$148,3,FALSE),$C1539))</f>
        <v xml:space="preserve">   "FEHLERMELDUNG"                                    </v>
      </c>
      <c r="E1539" t="str">
        <f>IF($B1539="A","",IFERROR(VLOOKUP($C1539,Elster!$I$5:$M$148,3,FALSE),$C1539))</f>
        <v/>
      </c>
      <c r="F1539">
        <f t="shared" si="47"/>
        <v>1</v>
      </c>
      <c r="G1539" s="2">
        <f t="shared" si="48"/>
        <v>0</v>
      </c>
    </row>
    <row r="1540" spans="1:7" x14ac:dyDescent="0.35">
      <c r="A1540" t="s">
        <v>17371</v>
      </c>
      <c r="B1540" t="s">
        <v>7317</v>
      </c>
      <c r="C1540" t="s">
        <v>7639</v>
      </c>
      <c r="D1540" t="str">
        <f>IF($B1540="B","",IFERROR(VLOOKUP($C1540,Elster!$I$5:$M$148,3,FALSE),$C1540))</f>
        <v/>
      </c>
      <c r="E1540" t="str">
        <f>IF($B1540="A","",IFERROR(VLOOKUP($C1540,Elster!$I$5:$M$148,3,FALSE),$C1540))</f>
        <v>0x0F5</v>
      </c>
      <c r="F1540">
        <f t="shared" ref="F1540:F1603" si="49">HEX2DEC(REPLACE(C1540,1,2,""))</f>
        <v>245</v>
      </c>
      <c r="G1540" s="2">
        <f t="shared" ref="G1540:G1603" si="50">SUBSTITUTE(A1540,"s","")-SUBSTITUTE(A1539,"s","")</f>
        <v>5.0259999999999749E-3</v>
      </c>
    </row>
    <row r="1541" spans="1:7" x14ac:dyDescent="0.35">
      <c r="A1541" t="s">
        <v>17371</v>
      </c>
      <c r="B1541" t="s">
        <v>7319</v>
      </c>
      <c r="C1541" t="s">
        <v>7639</v>
      </c>
      <c r="D1541" t="str">
        <f>IF($B1541="B","",IFERROR(VLOOKUP($C1541,Elster!$I$5:$M$148,3,FALSE),$C1541))</f>
        <v>0x0F5</v>
      </c>
      <c r="E1541" t="str">
        <f>IF($B1541="A","",IFERROR(VLOOKUP($C1541,Elster!$I$5:$M$148,3,FALSE),$C1541))</f>
        <v/>
      </c>
      <c r="F1541">
        <f t="shared" si="49"/>
        <v>245</v>
      </c>
      <c r="G1541" s="2">
        <f t="shared" si="50"/>
        <v>0</v>
      </c>
    </row>
    <row r="1542" spans="1:7" x14ac:dyDescent="0.35">
      <c r="A1542" t="s">
        <v>17372</v>
      </c>
      <c r="B1542" t="s">
        <v>7317</v>
      </c>
      <c r="C1542" t="s">
        <v>7325</v>
      </c>
      <c r="D1542" t="str">
        <f>IF($B1542="B","",IFERROR(VLOOKUP($C1542,Elster!$I$5:$M$148,3,FALSE),$C1542))</f>
        <v/>
      </c>
      <c r="E1542" t="str">
        <f>IF($B1542="A","",IFERROR(VLOOKUP($C1542,Elster!$I$5:$M$148,3,FALSE),$C1542))</f>
        <v xml:space="preserve">   "SPEICHERSOLLTEMP"                                 </v>
      </c>
      <c r="F1542">
        <f t="shared" si="49"/>
        <v>3</v>
      </c>
      <c r="G1542" s="2">
        <f t="shared" si="50"/>
        <v>8.7229999999998142E-3</v>
      </c>
    </row>
    <row r="1543" spans="1:7" x14ac:dyDescent="0.35">
      <c r="A1543" t="s">
        <v>17373</v>
      </c>
      <c r="B1543" t="s">
        <v>7317</v>
      </c>
      <c r="C1543" t="s">
        <v>7320</v>
      </c>
      <c r="D1543" t="str">
        <f>IF($B1543="B","",IFERROR(VLOOKUP($C1543,Elster!$I$5:$M$148,3,FALSE),$C1543))</f>
        <v/>
      </c>
      <c r="E1543" t="str">
        <f>IF($B1543="A","",IFERROR(VLOOKUP($C1543,Elster!$I$5:$M$148,3,FALSE),$C1543))</f>
        <v>0x000</v>
      </c>
      <c r="F1543">
        <f t="shared" si="49"/>
        <v>0</v>
      </c>
      <c r="G1543" s="2">
        <f t="shared" si="50"/>
        <v>4.9739999999998119E-3</v>
      </c>
    </row>
    <row r="1544" spans="1:7" x14ac:dyDescent="0.35">
      <c r="A1544" t="s">
        <v>17374</v>
      </c>
      <c r="B1544" t="s">
        <v>7317</v>
      </c>
      <c r="C1544" t="s">
        <v>7318</v>
      </c>
      <c r="D1544" t="str">
        <f>IF($B1544="B","",IFERROR(VLOOKUP($C1544,Elster!$I$5:$M$148,3,FALSE),$C1544))</f>
        <v/>
      </c>
      <c r="E1544" t="str">
        <f>IF($B1544="A","",IFERROR(VLOOKUP($C1544,Elster!$I$5:$M$148,3,FALSE),$C1544))</f>
        <v xml:space="preserve">   "SAMMLERISTTEMP"                                   </v>
      </c>
      <c r="F1544">
        <f t="shared" si="49"/>
        <v>13</v>
      </c>
      <c r="G1544" s="2">
        <f t="shared" si="50"/>
        <v>4.9739999999998119E-3</v>
      </c>
    </row>
    <row r="1545" spans="1:7" x14ac:dyDescent="0.35">
      <c r="A1545" t="s">
        <v>17375</v>
      </c>
      <c r="B1545" t="s">
        <v>7317</v>
      </c>
      <c r="C1545" t="s">
        <v>7329</v>
      </c>
      <c r="D1545" t="str">
        <f>IF($B1545="B","",IFERROR(VLOOKUP($C1545,Elster!$I$5:$M$148,3,FALSE),$C1545))</f>
        <v/>
      </c>
      <c r="E1545" t="str">
        <f>IF($B1545="A","",IFERROR(VLOOKUP($C1545,Elster!$I$5:$M$148,3,FALSE),$C1545))</f>
        <v xml:space="preserve">   "KESSELSOLLTEMP"                                   </v>
      </c>
      <c r="F1545">
        <f t="shared" si="49"/>
        <v>2</v>
      </c>
      <c r="G1545" s="2">
        <f t="shared" si="50"/>
        <v>4.9480000000006186E-3</v>
      </c>
    </row>
    <row r="1546" spans="1:7" x14ac:dyDescent="0.35">
      <c r="A1546" t="s">
        <v>17376</v>
      </c>
      <c r="B1546" t="s">
        <v>7317</v>
      </c>
      <c r="C1546" t="s">
        <v>7320</v>
      </c>
      <c r="D1546" t="str">
        <f>IF($B1546="B","",IFERROR(VLOOKUP($C1546,Elster!$I$5:$M$148,3,FALSE),$C1546))</f>
        <v/>
      </c>
      <c r="E1546" t="str">
        <f>IF($B1546="A","",IFERROR(VLOOKUP($C1546,Elster!$I$5:$M$148,3,FALSE),$C1546))</f>
        <v>0x000</v>
      </c>
      <c r="F1546">
        <f t="shared" si="49"/>
        <v>0</v>
      </c>
      <c r="G1546" s="2">
        <f t="shared" si="50"/>
        <v>4.9739999999998119E-3</v>
      </c>
    </row>
    <row r="1547" spans="1:7" x14ac:dyDescent="0.35">
      <c r="A1547" t="s">
        <v>17377</v>
      </c>
      <c r="B1547" t="s">
        <v>7317</v>
      </c>
      <c r="C1547" t="s">
        <v>7366</v>
      </c>
      <c r="D1547" t="str">
        <f>IF($B1547="B","",IFERROR(VLOOKUP($C1547,Elster!$I$5:$M$148,3,FALSE),$C1547))</f>
        <v/>
      </c>
      <c r="E1547" t="str">
        <f>IF($B1547="A","",IFERROR(VLOOKUP($C1547,Elster!$I$5:$M$148,3,FALSE),$C1547))</f>
        <v xml:space="preserve">//   "ERWEITERUNGSTELEGRAMM"                            </v>
      </c>
      <c r="F1547">
        <f t="shared" si="49"/>
        <v>250</v>
      </c>
      <c r="G1547" s="2">
        <f t="shared" si="50"/>
        <v>4.9739999999998119E-3</v>
      </c>
    </row>
    <row r="1548" spans="1:7" x14ac:dyDescent="0.35">
      <c r="A1548" t="s">
        <v>17378</v>
      </c>
      <c r="B1548" t="s">
        <v>7317</v>
      </c>
      <c r="C1548" t="s">
        <v>7320</v>
      </c>
      <c r="D1548" t="str">
        <f>IF($B1548="B","",IFERROR(VLOOKUP($C1548,Elster!$I$5:$M$148,3,FALSE),$C1548))</f>
        <v/>
      </c>
      <c r="E1548" t="str">
        <f>IF($B1548="A","",IFERROR(VLOOKUP($C1548,Elster!$I$5:$M$148,3,FALSE),$C1548))</f>
        <v>0x000</v>
      </c>
      <c r="F1548">
        <f t="shared" si="49"/>
        <v>0</v>
      </c>
      <c r="G1548" s="2">
        <f t="shared" si="50"/>
        <v>4.9739999999998119E-3</v>
      </c>
    </row>
    <row r="1549" spans="1:7" x14ac:dyDescent="0.35">
      <c r="A1549" t="s">
        <v>17379</v>
      </c>
      <c r="B1549" t="s">
        <v>7317</v>
      </c>
      <c r="C1549" t="s">
        <v>7632</v>
      </c>
      <c r="D1549" t="str">
        <f>IF($B1549="B","",IFERROR(VLOOKUP($C1549,Elster!$I$5:$M$148,3,FALSE),$C1549))</f>
        <v/>
      </c>
      <c r="E1549" t="str">
        <f>IF($B1549="A","",IFERROR(VLOOKUP($C1549,Elster!$I$5:$M$148,3,FALSE),$C1549))</f>
        <v xml:space="preserve">   "EINSTELL_SPEICHERSOLLTEMP"                        </v>
      </c>
      <c r="F1549">
        <f t="shared" si="49"/>
        <v>19</v>
      </c>
      <c r="G1549" s="2">
        <f t="shared" si="50"/>
        <v>4.9470000000004788E-3</v>
      </c>
    </row>
    <row r="1550" spans="1:7" x14ac:dyDescent="0.35">
      <c r="A1550" t="s">
        <v>17380</v>
      </c>
      <c r="B1550" t="s">
        <v>7317</v>
      </c>
      <c r="C1550" t="s">
        <v>7321</v>
      </c>
      <c r="D1550" t="str">
        <f>IF($B1550="B","",IFERROR(VLOOKUP($C1550,Elster!$I$5:$M$148,3,FALSE),$C1550))</f>
        <v/>
      </c>
      <c r="E1550" t="str">
        <f>IF($B1550="A","",IFERROR(VLOOKUP($C1550,Elster!$I$5:$M$148,3,FALSE),$C1550))</f>
        <v xml:space="preserve">   "FEHLERMELDUNG"                                    </v>
      </c>
      <c r="F1550">
        <f t="shared" si="49"/>
        <v>1</v>
      </c>
      <c r="G1550" s="2">
        <f t="shared" si="50"/>
        <v>4.9739999999998119E-3</v>
      </c>
    </row>
    <row r="1551" spans="1:7" x14ac:dyDescent="0.35">
      <c r="A1551" t="s">
        <v>17381</v>
      </c>
      <c r="B1551" t="s">
        <v>7317</v>
      </c>
      <c r="C1551" t="s">
        <v>7635</v>
      </c>
      <c r="D1551" t="str">
        <f>IF($B1551="B","",IFERROR(VLOOKUP($C1551,Elster!$I$5:$M$148,3,FALSE),$C1551))</f>
        <v/>
      </c>
      <c r="E1551" t="str">
        <f>IF($B1551="A","",IFERROR(VLOOKUP($C1551,Elster!$I$5:$M$148,3,FALSE),$C1551))</f>
        <v>0x0D6</v>
      </c>
      <c r="F1551">
        <f t="shared" si="49"/>
        <v>214</v>
      </c>
      <c r="G1551" s="2">
        <f t="shared" si="50"/>
        <v>4.9739999999998119E-3</v>
      </c>
    </row>
    <row r="1552" spans="1:7" x14ac:dyDescent="0.35">
      <c r="A1552" t="s">
        <v>17382</v>
      </c>
      <c r="B1552" t="s">
        <v>7317</v>
      </c>
      <c r="C1552" t="s">
        <v>7321</v>
      </c>
      <c r="D1552" t="str">
        <f>IF($B1552="B","",IFERROR(VLOOKUP($C1552,Elster!$I$5:$M$148,3,FALSE),$C1552))</f>
        <v/>
      </c>
      <c r="E1552" t="str">
        <f>IF($B1552="A","",IFERROR(VLOOKUP($C1552,Elster!$I$5:$M$148,3,FALSE),$C1552))</f>
        <v xml:space="preserve">   "FEHLERMELDUNG"                                    </v>
      </c>
      <c r="F1552">
        <f t="shared" si="49"/>
        <v>1</v>
      </c>
      <c r="G1552" s="2">
        <f t="shared" si="50"/>
        <v>4.9739999999998119E-3</v>
      </c>
    </row>
    <row r="1553" spans="1:7" x14ac:dyDescent="0.35">
      <c r="A1553" t="s">
        <v>17383</v>
      </c>
      <c r="B1553" t="s">
        <v>7317</v>
      </c>
      <c r="C1553" t="s">
        <v>7652</v>
      </c>
      <c r="D1553" t="str">
        <f>IF($B1553="B","",IFERROR(VLOOKUP($C1553,Elster!$I$5:$M$148,3,FALSE),$C1553))</f>
        <v/>
      </c>
      <c r="E1553" t="str">
        <f>IF($B1553="A","",IFERROR(VLOOKUP($C1553,Elster!$I$5:$M$148,3,FALSE),$C1553))</f>
        <v>0x0F6</v>
      </c>
      <c r="F1553">
        <f t="shared" si="49"/>
        <v>246</v>
      </c>
      <c r="G1553" s="2">
        <f t="shared" si="50"/>
        <v>4.9480000000006186E-3</v>
      </c>
    </row>
    <row r="1554" spans="1:7" x14ac:dyDescent="0.35">
      <c r="A1554" t="s">
        <v>17384</v>
      </c>
      <c r="B1554" t="s">
        <v>7319</v>
      </c>
      <c r="C1554" t="s">
        <v>7318</v>
      </c>
      <c r="D1554" t="str">
        <f>IF($B1554="B","",IFERROR(VLOOKUP($C1554,Elster!$I$5:$M$148,3,FALSE),$C1554))</f>
        <v xml:space="preserve">   "SAMMLERISTTEMP"                                   </v>
      </c>
      <c r="E1554" t="str">
        <f>IF($B1554="A","",IFERROR(VLOOKUP($C1554,Elster!$I$5:$M$148,3,FALSE),$C1554))</f>
        <v/>
      </c>
      <c r="F1554">
        <f t="shared" si="49"/>
        <v>13</v>
      </c>
      <c r="G1554" s="2">
        <f t="shared" si="50"/>
        <v>9.9739999999997053E-3</v>
      </c>
    </row>
    <row r="1555" spans="1:7" x14ac:dyDescent="0.35">
      <c r="A1555" t="s">
        <v>17385</v>
      </c>
      <c r="B1555" t="s">
        <v>7317</v>
      </c>
      <c r="C1555" t="s">
        <v>7318</v>
      </c>
      <c r="D1555" t="str">
        <f>IF($B1555="B","",IFERROR(VLOOKUP($C1555,Elster!$I$5:$M$148,3,FALSE),$C1555))</f>
        <v/>
      </c>
      <c r="E1555" t="str">
        <f>IF($B1555="A","",IFERROR(VLOOKUP($C1555,Elster!$I$5:$M$148,3,FALSE),$C1555))</f>
        <v xml:space="preserve">   "SAMMLERISTTEMP"                                   </v>
      </c>
      <c r="F1555">
        <f t="shared" si="49"/>
        <v>13</v>
      </c>
      <c r="G1555" s="2">
        <f t="shared" si="50"/>
        <v>2.6000000000081513E-5</v>
      </c>
    </row>
    <row r="1556" spans="1:7" x14ac:dyDescent="0.35">
      <c r="A1556" t="s">
        <v>17386</v>
      </c>
      <c r="B1556" t="s">
        <v>7319</v>
      </c>
      <c r="C1556" t="s">
        <v>7320</v>
      </c>
      <c r="D1556" t="str">
        <f>IF($B1556="B","",IFERROR(VLOOKUP($C1556,Elster!$I$5:$M$148,3,FALSE),$C1556))</f>
        <v>0x000</v>
      </c>
      <c r="E1556" t="str">
        <f>IF($B1556="A","",IFERROR(VLOOKUP($C1556,Elster!$I$5:$M$148,3,FALSE),$C1556))</f>
        <v/>
      </c>
      <c r="F1556">
        <f t="shared" si="49"/>
        <v>0</v>
      </c>
      <c r="G1556" s="2">
        <f t="shared" si="50"/>
        <v>4.9739999999998119E-3</v>
      </c>
    </row>
    <row r="1557" spans="1:7" x14ac:dyDescent="0.35">
      <c r="A1557" t="s">
        <v>17387</v>
      </c>
      <c r="B1557" t="s">
        <v>7317</v>
      </c>
      <c r="C1557" t="s">
        <v>7320</v>
      </c>
      <c r="D1557" t="str">
        <f>IF($B1557="B","",IFERROR(VLOOKUP($C1557,Elster!$I$5:$M$148,3,FALSE),$C1557))</f>
        <v/>
      </c>
      <c r="E1557" t="str">
        <f>IF($B1557="A","",IFERROR(VLOOKUP($C1557,Elster!$I$5:$M$148,3,FALSE),$C1557))</f>
        <v>0x000</v>
      </c>
      <c r="F1557">
        <f t="shared" si="49"/>
        <v>0</v>
      </c>
      <c r="G1557" s="2">
        <f t="shared" si="50"/>
        <v>2.6000000000081513E-5</v>
      </c>
    </row>
    <row r="1558" spans="1:7" x14ac:dyDescent="0.35">
      <c r="A1558" t="s">
        <v>17388</v>
      </c>
      <c r="B1558" t="s">
        <v>7319</v>
      </c>
      <c r="C1558" t="s">
        <v>7325</v>
      </c>
      <c r="D1558" t="str">
        <f>IF($B1558="B","",IFERROR(VLOOKUP($C1558,Elster!$I$5:$M$148,3,FALSE),$C1558))</f>
        <v xml:space="preserve">   "SPEICHERSOLLTEMP"                                 </v>
      </c>
      <c r="E1558" t="str">
        <f>IF($B1558="A","",IFERROR(VLOOKUP($C1558,Elster!$I$5:$M$148,3,FALSE),$C1558))</f>
        <v/>
      </c>
      <c r="F1558">
        <f t="shared" si="49"/>
        <v>3</v>
      </c>
      <c r="G1558" s="2">
        <f t="shared" si="50"/>
        <v>4.9739999999998119E-3</v>
      </c>
    </row>
    <row r="1559" spans="1:7" x14ac:dyDescent="0.35">
      <c r="A1559" t="s">
        <v>17389</v>
      </c>
      <c r="B1559" t="s">
        <v>7317</v>
      </c>
      <c r="C1559" t="s">
        <v>7325</v>
      </c>
      <c r="D1559" t="str">
        <f>IF($B1559="B","",IFERROR(VLOOKUP($C1559,Elster!$I$5:$M$148,3,FALSE),$C1559))</f>
        <v/>
      </c>
      <c r="E1559" t="str">
        <f>IF($B1559="A","",IFERROR(VLOOKUP($C1559,Elster!$I$5:$M$148,3,FALSE),$C1559))</f>
        <v xml:space="preserve">   "SPEICHERSOLLTEMP"                                 </v>
      </c>
      <c r="F1559">
        <f t="shared" si="49"/>
        <v>3</v>
      </c>
      <c r="G1559" s="2">
        <f t="shared" si="50"/>
        <v>2.6000000000081513E-5</v>
      </c>
    </row>
    <row r="1560" spans="1:7" x14ac:dyDescent="0.35">
      <c r="A1560" t="s">
        <v>17390</v>
      </c>
      <c r="B1560" t="s">
        <v>7317</v>
      </c>
      <c r="C1560" t="s">
        <v>7321</v>
      </c>
      <c r="D1560" t="str">
        <f>IF($B1560="B","",IFERROR(VLOOKUP($C1560,Elster!$I$5:$M$148,3,FALSE),$C1560))</f>
        <v/>
      </c>
      <c r="E1560" t="str">
        <f>IF($B1560="A","",IFERROR(VLOOKUP($C1560,Elster!$I$5:$M$148,3,FALSE),$C1560))</f>
        <v xml:space="preserve">   "FEHLERMELDUNG"                                    </v>
      </c>
      <c r="F1560">
        <f t="shared" si="49"/>
        <v>1</v>
      </c>
      <c r="G1560" s="2">
        <f t="shared" si="50"/>
        <v>4.9989999999997536E-3</v>
      </c>
    </row>
    <row r="1561" spans="1:7" x14ac:dyDescent="0.35">
      <c r="A1561" t="s">
        <v>17390</v>
      </c>
      <c r="B1561" t="s">
        <v>7319</v>
      </c>
      <c r="C1561" t="s">
        <v>7321</v>
      </c>
      <c r="D1561" t="str">
        <f>IF($B1561="B","",IFERROR(VLOOKUP($C1561,Elster!$I$5:$M$148,3,FALSE),$C1561))</f>
        <v xml:space="preserve">   "FEHLERMELDUNG"                                    </v>
      </c>
      <c r="E1561" t="str">
        <f>IF($B1561="A","",IFERROR(VLOOKUP($C1561,Elster!$I$5:$M$148,3,FALSE),$C1561))</f>
        <v/>
      </c>
      <c r="F1561">
        <f t="shared" si="49"/>
        <v>1</v>
      </c>
      <c r="G1561" s="2">
        <f t="shared" si="50"/>
        <v>0</v>
      </c>
    </row>
    <row r="1562" spans="1:7" x14ac:dyDescent="0.35">
      <c r="A1562" t="s">
        <v>17391</v>
      </c>
      <c r="B1562" t="s">
        <v>7317</v>
      </c>
      <c r="C1562" t="s">
        <v>7320</v>
      </c>
      <c r="D1562" t="str">
        <f>IF($B1562="B","",IFERROR(VLOOKUP($C1562,Elster!$I$5:$M$148,3,FALSE),$C1562))</f>
        <v/>
      </c>
      <c r="E1562" t="str">
        <f>IF($B1562="A","",IFERROR(VLOOKUP($C1562,Elster!$I$5:$M$148,3,FALSE),$C1562))</f>
        <v>0x000</v>
      </c>
      <c r="F1562">
        <f t="shared" si="49"/>
        <v>0</v>
      </c>
      <c r="G1562" s="2">
        <f t="shared" si="50"/>
        <v>5.0000000000007816E-3</v>
      </c>
    </row>
    <row r="1563" spans="1:7" x14ac:dyDescent="0.35">
      <c r="A1563" t="s">
        <v>17391</v>
      </c>
      <c r="B1563" t="s">
        <v>7319</v>
      </c>
      <c r="C1563" t="s">
        <v>7320</v>
      </c>
      <c r="D1563" t="str">
        <f>IF($B1563="B","",IFERROR(VLOOKUP($C1563,Elster!$I$5:$M$148,3,FALSE),$C1563))</f>
        <v>0x000</v>
      </c>
      <c r="E1563" t="str">
        <f>IF($B1563="A","",IFERROR(VLOOKUP($C1563,Elster!$I$5:$M$148,3,FALSE),$C1563))</f>
        <v/>
      </c>
      <c r="F1563">
        <f t="shared" si="49"/>
        <v>0</v>
      </c>
      <c r="G1563" s="2">
        <f t="shared" si="50"/>
        <v>0</v>
      </c>
    </row>
    <row r="1564" spans="1:7" x14ac:dyDescent="0.35">
      <c r="A1564" t="s">
        <v>17392</v>
      </c>
      <c r="B1564" t="s">
        <v>7317</v>
      </c>
      <c r="C1564" t="s">
        <v>7366</v>
      </c>
      <c r="D1564" t="str">
        <f>IF($B1564="B","",IFERROR(VLOOKUP($C1564,Elster!$I$5:$M$148,3,FALSE),$C1564))</f>
        <v/>
      </c>
      <c r="E1564" t="str">
        <f>IF($B1564="A","",IFERROR(VLOOKUP($C1564,Elster!$I$5:$M$148,3,FALSE),$C1564))</f>
        <v xml:space="preserve">//   "ERWEITERUNGSTELEGRAMM"                            </v>
      </c>
      <c r="F1564">
        <f t="shared" si="49"/>
        <v>250</v>
      </c>
      <c r="G1564" s="2">
        <f t="shared" si="50"/>
        <v>4.9999999999998934E-3</v>
      </c>
    </row>
    <row r="1565" spans="1:7" x14ac:dyDescent="0.35">
      <c r="A1565" t="s">
        <v>17392</v>
      </c>
      <c r="B1565" t="s">
        <v>7319</v>
      </c>
      <c r="C1565" t="s">
        <v>7366</v>
      </c>
      <c r="D1565" t="str">
        <f>IF($B1565="B","",IFERROR(VLOOKUP($C1565,Elster!$I$5:$M$148,3,FALSE),$C1565))</f>
        <v xml:space="preserve">//   "ERWEITERUNGSTELEGRAMM"                            </v>
      </c>
      <c r="E1565" t="str">
        <f>IF($B1565="A","",IFERROR(VLOOKUP($C1565,Elster!$I$5:$M$148,3,FALSE),$C1565))</f>
        <v/>
      </c>
      <c r="F1565">
        <f t="shared" si="49"/>
        <v>250</v>
      </c>
      <c r="G1565" s="2">
        <f t="shared" si="50"/>
        <v>0</v>
      </c>
    </row>
    <row r="1566" spans="1:7" x14ac:dyDescent="0.35">
      <c r="A1566" t="s">
        <v>17393</v>
      </c>
      <c r="B1566" t="s">
        <v>7317</v>
      </c>
      <c r="C1566" t="s">
        <v>7347</v>
      </c>
      <c r="D1566" t="str">
        <f>IF($B1566="B","",IFERROR(VLOOKUP($C1566,Elster!$I$5:$M$148,3,FALSE),$C1566))</f>
        <v/>
      </c>
      <c r="E1566" t="str">
        <f>IF($B1566="A","",IFERROR(VLOOKUP($C1566,Elster!$I$5:$M$148,3,FALSE),$C1566))</f>
        <v xml:space="preserve">   "DATUM"                                            </v>
      </c>
      <c r="F1566">
        <f t="shared" si="49"/>
        <v>10</v>
      </c>
      <c r="G1566" s="2">
        <f t="shared" si="50"/>
        <v>4.9999999999998934E-3</v>
      </c>
    </row>
    <row r="1567" spans="1:7" x14ac:dyDescent="0.35">
      <c r="A1567" t="s">
        <v>17393</v>
      </c>
      <c r="B1567" t="s">
        <v>7319</v>
      </c>
      <c r="C1567" t="s">
        <v>7347</v>
      </c>
      <c r="D1567" t="str">
        <f>IF($B1567="B","",IFERROR(VLOOKUP($C1567,Elster!$I$5:$M$148,3,FALSE),$C1567))</f>
        <v xml:space="preserve">   "DATUM"                                            </v>
      </c>
      <c r="E1567" t="str">
        <f>IF($B1567="A","",IFERROR(VLOOKUP($C1567,Elster!$I$5:$M$148,3,FALSE),$C1567))</f>
        <v/>
      </c>
      <c r="F1567">
        <f t="shared" si="49"/>
        <v>10</v>
      </c>
      <c r="G1567" s="2">
        <f t="shared" si="50"/>
        <v>0</v>
      </c>
    </row>
    <row r="1568" spans="1:7" x14ac:dyDescent="0.35">
      <c r="A1568" t="s">
        <v>17394</v>
      </c>
      <c r="B1568" t="s">
        <v>7317</v>
      </c>
      <c r="C1568" t="s">
        <v>7339</v>
      </c>
      <c r="D1568" t="str">
        <f>IF($B1568="B","",IFERROR(VLOOKUP($C1568,Elster!$I$5:$M$148,3,FALSE),$C1568))</f>
        <v/>
      </c>
      <c r="E1568" t="str">
        <f>IF($B1568="A","",IFERROR(VLOOKUP($C1568,Elster!$I$5:$M$148,3,FALSE),$C1568))</f>
        <v xml:space="preserve">   "RAUMSOLLTEMP_II"                                  </v>
      </c>
      <c r="F1568">
        <f t="shared" si="49"/>
        <v>6</v>
      </c>
      <c r="G1568" s="2">
        <f t="shared" si="50"/>
        <v>4.9999999999998934E-3</v>
      </c>
    </row>
    <row r="1569" spans="1:7" x14ac:dyDescent="0.35">
      <c r="A1569" t="s">
        <v>17394</v>
      </c>
      <c r="B1569" t="s">
        <v>7319</v>
      </c>
      <c r="C1569" t="s">
        <v>7339</v>
      </c>
      <c r="D1569" t="str">
        <f>IF($B1569="B","",IFERROR(VLOOKUP($C1569,Elster!$I$5:$M$148,3,FALSE),$C1569))</f>
        <v xml:space="preserve">   "RAUMSOLLTEMP_II"                                  </v>
      </c>
      <c r="E1569" t="str">
        <f>IF($B1569="A","",IFERROR(VLOOKUP($C1569,Elster!$I$5:$M$148,3,FALSE),$C1569))</f>
        <v/>
      </c>
      <c r="F1569">
        <f t="shared" si="49"/>
        <v>6</v>
      </c>
      <c r="G1569" s="2">
        <f t="shared" si="50"/>
        <v>0</v>
      </c>
    </row>
    <row r="1570" spans="1:7" x14ac:dyDescent="0.35">
      <c r="A1570" t="s">
        <v>17395</v>
      </c>
      <c r="B1570" t="s">
        <v>7317</v>
      </c>
      <c r="C1570" t="s">
        <v>7320</v>
      </c>
      <c r="D1570" t="str">
        <f>IF($B1570="B","",IFERROR(VLOOKUP($C1570,Elster!$I$5:$M$148,3,FALSE),$C1570))</f>
        <v/>
      </c>
      <c r="E1570" t="str">
        <f>IF($B1570="A","",IFERROR(VLOOKUP($C1570,Elster!$I$5:$M$148,3,FALSE),$C1570))</f>
        <v>0x000</v>
      </c>
      <c r="F1570">
        <f t="shared" si="49"/>
        <v>0</v>
      </c>
      <c r="G1570" s="2">
        <f t="shared" si="50"/>
        <v>4.9999999999998934E-3</v>
      </c>
    </row>
    <row r="1571" spans="1:7" x14ac:dyDescent="0.35">
      <c r="A1571" t="s">
        <v>17395</v>
      </c>
      <c r="B1571" t="s">
        <v>7319</v>
      </c>
      <c r="C1571" t="s">
        <v>7320</v>
      </c>
      <c r="D1571" t="str">
        <f>IF($B1571="B","",IFERROR(VLOOKUP($C1571,Elster!$I$5:$M$148,3,FALSE),$C1571))</f>
        <v>0x000</v>
      </c>
      <c r="E1571" t="str">
        <f>IF($B1571="A","",IFERROR(VLOOKUP($C1571,Elster!$I$5:$M$148,3,FALSE),$C1571))</f>
        <v/>
      </c>
      <c r="F1571">
        <f t="shared" si="49"/>
        <v>0</v>
      </c>
      <c r="G1571" s="2">
        <f t="shared" si="50"/>
        <v>0</v>
      </c>
    </row>
    <row r="1572" spans="1:7" x14ac:dyDescent="0.35">
      <c r="A1572" t="s">
        <v>17396</v>
      </c>
      <c r="B1572" t="s">
        <v>7317</v>
      </c>
      <c r="C1572" t="s">
        <v>7664</v>
      </c>
      <c r="D1572" t="str">
        <f>IF($B1572="B","",IFERROR(VLOOKUP($C1572,Elster!$I$5:$M$148,3,FALSE),$C1572))</f>
        <v/>
      </c>
      <c r="E1572" t="str">
        <f>IF($B1572="A","",IFERROR(VLOOKUP($C1572,Elster!$I$5:$M$148,3,FALSE),$C1572))</f>
        <v xml:space="preserve">   "SAMMLER_PUMPE"                                    </v>
      </c>
      <c r="F1572">
        <f t="shared" si="49"/>
        <v>100</v>
      </c>
      <c r="G1572" s="2">
        <f t="shared" si="50"/>
        <v>4.9999999999998934E-3</v>
      </c>
    </row>
    <row r="1573" spans="1:7" x14ac:dyDescent="0.35">
      <c r="A1573" t="s">
        <v>17396</v>
      </c>
      <c r="B1573" t="s">
        <v>7319</v>
      </c>
      <c r="C1573" t="s">
        <v>7664</v>
      </c>
      <c r="D1573" t="str">
        <f>IF($B1573="B","",IFERROR(VLOOKUP($C1573,Elster!$I$5:$M$148,3,FALSE),$C1573))</f>
        <v xml:space="preserve">   "SAMMLER_PUMPE"                                    </v>
      </c>
      <c r="E1573" t="str">
        <f>IF($B1573="A","",IFERROR(VLOOKUP($C1573,Elster!$I$5:$M$148,3,FALSE),$C1573))</f>
        <v/>
      </c>
      <c r="F1573">
        <f t="shared" si="49"/>
        <v>100</v>
      </c>
      <c r="G1573" s="2">
        <f t="shared" si="50"/>
        <v>0</v>
      </c>
    </row>
    <row r="1574" spans="1:7" x14ac:dyDescent="0.35">
      <c r="A1574" t="s">
        <v>17397</v>
      </c>
      <c r="B1574" t="s">
        <v>7317</v>
      </c>
      <c r="C1574" t="s">
        <v>7321</v>
      </c>
      <c r="D1574" t="str">
        <f>IF($B1574="B","",IFERROR(VLOOKUP($C1574,Elster!$I$5:$M$148,3,FALSE),$C1574))</f>
        <v/>
      </c>
      <c r="E1574" t="str">
        <f>IF($B1574="A","",IFERROR(VLOOKUP($C1574,Elster!$I$5:$M$148,3,FALSE),$C1574))</f>
        <v xml:space="preserve">   "FEHLERMELDUNG"                                    </v>
      </c>
      <c r="F1574">
        <f t="shared" si="49"/>
        <v>1</v>
      </c>
      <c r="G1574" s="2">
        <f t="shared" si="50"/>
        <v>4.9999999999998934E-3</v>
      </c>
    </row>
    <row r="1575" spans="1:7" x14ac:dyDescent="0.35">
      <c r="A1575" t="s">
        <v>17397</v>
      </c>
      <c r="B1575" t="s">
        <v>7319</v>
      </c>
      <c r="C1575" t="s">
        <v>7321</v>
      </c>
      <c r="D1575" t="str">
        <f>IF($B1575="B","",IFERROR(VLOOKUP($C1575,Elster!$I$5:$M$148,3,FALSE),$C1575))</f>
        <v xml:space="preserve">   "FEHLERMELDUNG"                                    </v>
      </c>
      <c r="E1575" t="str">
        <f>IF($B1575="A","",IFERROR(VLOOKUP($C1575,Elster!$I$5:$M$148,3,FALSE),$C1575))</f>
        <v/>
      </c>
      <c r="F1575">
        <f t="shared" si="49"/>
        <v>1</v>
      </c>
      <c r="G1575" s="2">
        <f t="shared" si="50"/>
        <v>0</v>
      </c>
    </row>
    <row r="1576" spans="1:7" x14ac:dyDescent="0.35">
      <c r="A1576" t="s">
        <v>17398</v>
      </c>
      <c r="B1576" t="s">
        <v>7317</v>
      </c>
      <c r="C1576" t="s">
        <v>7667</v>
      </c>
      <c r="D1576" t="str">
        <f>IF($B1576="B","",IFERROR(VLOOKUP($C1576,Elster!$I$5:$M$148,3,FALSE),$C1576))</f>
        <v/>
      </c>
      <c r="E1576" t="str">
        <f>IF($B1576="A","",IFERROR(VLOOKUP($C1576,Elster!$I$5:$M$148,3,FALSE),$C1576))</f>
        <v xml:space="preserve">   "EINSTRAHLUNGS_SENSOR"                             </v>
      </c>
      <c r="F1576">
        <f t="shared" si="49"/>
        <v>127</v>
      </c>
      <c r="G1576" s="2">
        <f t="shared" si="50"/>
        <v>4.9999999999998934E-3</v>
      </c>
    </row>
    <row r="1577" spans="1:7" x14ac:dyDescent="0.35">
      <c r="A1577" t="s">
        <v>17398</v>
      </c>
      <c r="B1577" t="s">
        <v>7319</v>
      </c>
      <c r="C1577" t="s">
        <v>7667</v>
      </c>
      <c r="D1577" t="str">
        <f>IF($B1577="B","",IFERROR(VLOOKUP($C1577,Elster!$I$5:$M$148,3,FALSE),$C1577))</f>
        <v xml:space="preserve">   "EINSTRAHLUNGS_SENSOR"                             </v>
      </c>
      <c r="E1577" t="str">
        <f>IF($B1577="A","",IFERROR(VLOOKUP($C1577,Elster!$I$5:$M$148,3,FALSE),$C1577))</f>
        <v/>
      </c>
      <c r="F1577">
        <f t="shared" si="49"/>
        <v>127</v>
      </c>
      <c r="G1577" s="2">
        <f t="shared" si="50"/>
        <v>0</v>
      </c>
    </row>
    <row r="1578" spans="1:7" x14ac:dyDescent="0.35">
      <c r="A1578" t="s">
        <v>17399</v>
      </c>
      <c r="B1578" t="s">
        <v>7317</v>
      </c>
      <c r="C1578" t="s">
        <v>7325</v>
      </c>
      <c r="D1578" t="str">
        <f>IF($B1578="B","",IFERROR(VLOOKUP($C1578,Elster!$I$5:$M$148,3,FALSE),$C1578))</f>
        <v/>
      </c>
      <c r="E1578" t="str">
        <f>IF($B1578="A","",IFERROR(VLOOKUP($C1578,Elster!$I$5:$M$148,3,FALSE),$C1578))</f>
        <v xml:space="preserve">   "SPEICHERSOLLTEMP"                                 </v>
      </c>
      <c r="F1578">
        <f t="shared" si="49"/>
        <v>3</v>
      </c>
      <c r="G1578" s="2">
        <f t="shared" si="50"/>
        <v>8.7500000000000355E-3</v>
      </c>
    </row>
    <row r="1579" spans="1:7" x14ac:dyDescent="0.35">
      <c r="A1579" t="s">
        <v>17400</v>
      </c>
      <c r="B1579" t="s">
        <v>7317</v>
      </c>
      <c r="C1579" t="s">
        <v>7320</v>
      </c>
      <c r="D1579" t="str">
        <f>IF($B1579="B","",IFERROR(VLOOKUP($C1579,Elster!$I$5:$M$148,3,FALSE),$C1579))</f>
        <v/>
      </c>
      <c r="E1579" t="str">
        <f>IF($B1579="A","",IFERROR(VLOOKUP($C1579,Elster!$I$5:$M$148,3,FALSE),$C1579))</f>
        <v>0x000</v>
      </c>
      <c r="F1579">
        <f t="shared" si="49"/>
        <v>0</v>
      </c>
      <c r="G1579" s="2">
        <f t="shared" si="50"/>
        <v>4.9470000000004788E-3</v>
      </c>
    </row>
    <row r="1580" spans="1:7" x14ac:dyDescent="0.35">
      <c r="A1580" t="s">
        <v>17401</v>
      </c>
      <c r="B1580" t="s">
        <v>7317</v>
      </c>
      <c r="C1580" t="s">
        <v>7318</v>
      </c>
      <c r="D1580" t="str">
        <f>IF($B1580="B","",IFERROR(VLOOKUP($C1580,Elster!$I$5:$M$148,3,FALSE),$C1580))</f>
        <v/>
      </c>
      <c r="E1580" t="str">
        <f>IF($B1580="A","",IFERROR(VLOOKUP($C1580,Elster!$I$5:$M$148,3,FALSE),$C1580))</f>
        <v xml:space="preserve">   "SAMMLERISTTEMP"                                   </v>
      </c>
      <c r="F1580">
        <f t="shared" si="49"/>
        <v>13</v>
      </c>
      <c r="G1580" s="2">
        <f t="shared" si="50"/>
        <v>4.9739999999998119E-3</v>
      </c>
    </row>
    <row r="1581" spans="1:7" x14ac:dyDescent="0.35">
      <c r="A1581" t="s">
        <v>17402</v>
      </c>
      <c r="B1581" t="s">
        <v>7317</v>
      </c>
      <c r="C1581" t="s">
        <v>7329</v>
      </c>
      <c r="D1581" t="str">
        <f>IF($B1581="B","",IFERROR(VLOOKUP($C1581,Elster!$I$5:$M$148,3,FALSE),$C1581))</f>
        <v/>
      </c>
      <c r="E1581" t="str">
        <f>IF($B1581="A","",IFERROR(VLOOKUP($C1581,Elster!$I$5:$M$148,3,FALSE),$C1581))</f>
        <v xml:space="preserve">   "KESSELSOLLTEMP"                                   </v>
      </c>
      <c r="F1581">
        <f t="shared" si="49"/>
        <v>2</v>
      </c>
      <c r="G1581" s="2">
        <f t="shared" si="50"/>
        <v>4.9739999999998119E-3</v>
      </c>
    </row>
    <row r="1582" spans="1:7" x14ac:dyDescent="0.35">
      <c r="A1582" t="s">
        <v>17403</v>
      </c>
      <c r="B1582" t="s">
        <v>7317</v>
      </c>
      <c r="C1582" t="s">
        <v>7320</v>
      </c>
      <c r="D1582" t="str">
        <f>IF($B1582="B","",IFERROR(VLOOKUP($C1582,Elster!$I$5:$M$148,3,FALSE),$C1582))</f>
        <v/>
      </c>
      <c r="E1582" t="str">
        <f>IF($B1582="A","",IFERROR(VLOOKUP($C1582,Elster!$I$5:$M$148,3,FALSE),$C1582))</f>
        <v>0x000</v>
      </c>
      <c r="F1582">
        <f t="shared" si="49"/>
        <v>0</v>
      </c>
      <c r="G1582" s="2">
        <f t="shared" si="50"/>
        <v>4.9739999999998119E-3</v>
      </c>
    </row>
    <row r="1583" spans="1:7" x14ac:dyDescent="0.35">
      <c r="A1583" t="s">
        <v>17404</v>
      </c>
      <c r="B1583" t="s">
        <v>7317</v>
      </c>
      <c r="C1583" t="s">
        <v>7366</v>
      </c>
      <c r="D1583" t="str">
        <f>IF($B1583="B","",IFERROR(VLOOKUP($C1583,Elster!$I$5:$M$148,3,FALSE),$C1583))</f>
        <v/>
      </c>
      <c r="E1583" t="str">
        <f>IF($B1583="A","",IFERROR(VLOOKUP($C1583,Elster!$I$5:$M$148,3,FALSE),$C1583))</f>
        <v xml:space="preserve">//   "ERWEITERUNGSTELEGRAMM"                            </v>
      </c>
      <c r="F1583">
        <f t="shared" si="49"/>
        <v>250</v>
      </c>
      <c r="G1583" s="2">
        <f t="shared" si="50"/>
        <v>4.9480000000006186E-3</v>
      </c>
    </row>
    <row r="1584" spans="1:7" x14ac:dyDescent="0.35">
      <c r="A1584" t="s">
        <v>17405</v>
      </c>
      <c r="B1584" t="s">
        <v>7317</v>
      </c>
      <c r="C1584" t="s">
        <v>7347</v>
      </c>
      <c r="D1584" t="str">
        <f>IF($B1584="B","",IFERROR(VLOOKUP($C1584,Elster!$I$5:$M$148,3,FALSE),$C1584))</f>
        <v/>
      </c>
      <c r="E1584" t="str">
        <f>IF($B1584="A","",IFERROR(VLOOKUP($C1584,Elster!$I$5:$M$148,3,FALSE),$C1584))</f>
        <v xml:space="preserve">   "DATUM"                                            </v>
      </c>
      <c r="F1584">
        <f t="shared" si="49"/>
        <v>10</v>
      </c>
      <c r="G1584" s="2">
        <f t="shared" si="50"/>
        <v>4.9739999999998119E-3</v>
      </c>
    </row>
    <row r="1585" spans="1:7" x14ac:dyDescent="0.35">
      <c r="A1585" t="s">
        <v>17406</v>
      </c>
      <c r="B1585" t="s">
        <v>7317</v>
      </c>
      <c r="C1585" t="s">
        <v>7339</v>
      </c>
      <c r="D1585" t="str">
        <f>IF($B1585="B","",IFERROR(VLOOKUP($C1585,Elster!$I$5:$M$148,3,FALSE),$C1585))</f>
        <v/>
      </c>
      <c r="E1585" t="str">
        <f>IF($B1585="A","",IFERROR(VLOOKUP($C1585,Elster!$I$5:$M$148,3,FALSE),$C1585))</f>
        <v xml:space="preserve">   "RAUMSOLLTEMP_II"                                  </v>
      </c>
      <c r="F1585">
        <f t="shared" si="49"/>
        <v>6</v>
      </c>
      <c r="G1585" s="2">
        <f t="shared" si="50"/>
        <v>4.9739999999998119E-3</v>
      </c>
    </row>
    <row r="1586" spans="1:7" x14ac:dyDescent="0.35">
      <c r="A1586" t="s">
        <v>17407</v>
      </c>
      <c r="B1586" t="s">
        <v>7317</v>
      </c>
      <c r="C1586" t="s">
        <v>7320</v>
      </c>
      <c r="D1586" t="str">
        <f>IF($B1586="B","",IFERROR(VLOOKUP($C1586,Elster!$I$5:$M$148,3,FALSE),$C1586))</f>
        <v/>
      </c>
      <c r="E1586" t="str">
        <f>IF($B1586="A","",IFERROR(VLOOKUP($C1586,Elster!$I$5:$M$148,3,FALSE),$C1586))</f>
        <v>0x000</v>
      </c>
      <c r="F1586">
        <f t="shared" si="49"/>
        <v>0</v>
      </c>
      <c r="G1586" s="2">
        <f t="shared" si="50"/>
        <v>4.9479999999997304E-3</v>
      </c>
    </row>
    <row r="1587" spans="1:7" x14ac:dyDescent="0.35">
      <c r="A1587" t="s">
        <v>17408</v>
      </c>
      <c r="B1587" t="s">
        <v>7317</v>
      </c>
      <c r="C1587" t="s">
        <v>7664</v>
      </c>
      <c r="D1587" t="str">
        <f>IF($B1587="B","",IFERROR(VLOOKUP($C1587,Elster!$I$5:$M$148,3,FALSE),$C1587))</f>
        <v/>
      </c>
      <c r="E1587" t="str">
        <f>IF($B1587="A","",IFERROR(VLOOKUP($C1587,Elster!$I$5:$M$148,3,FALSE),$C1587))</f>
        <v xml:space="preserve">   "SAMMLER_PUMPE"                                    </v>
      </c>
      <c r="F1587">
        <f t="shared" si="49"/>
        <v>100</v>
      </c>
      <c r="G1587" s="2">
        <f t="shared" si="50"/>
        <v>4.9730000000005603E-3</v>
      </c>
    </row>
    <row r="1588" spans="1:7" x14ac:dyDescent="0.35">
      <c r="A1588" t="s">
        <v>17409</v>
      </c>
      <c r="B1588" t="s">
        <v>7317</v>
      </c>
      <c r="C1588" t="s">
        <v>7321</v>
      </c>
      <c r="D1588" t="str">
        <f>IF($B1588="B","",IFERROR(VLOOKUP($C1588,Elster!$I$5:$M$148,3,FALSE),$C1588))</f>
        <v/>
      </c>
      <c r="E1588" t="str">
        <f>IF($B1588="A","",IFERROR(VLOOKUP($C1588,Elster!$I$5:$M$148,3,FALSE),$C1588))</f>
        <v xml:space="preserve">   "FEHLERMELDUNG"                                    </v>
      </c>
      <c r="F1588">
        <f t="shared" si="49"/>
        <v>1</v>
      </c>
      <c r="G1588" s="2">
        <f t="shared" si="50"/>
        <v>4.9739999999998119E-3</v>
      </c>
    </row>
    <row r="1589" spans="1:7" x14ac:dyDescent="0.35">
      <c r="A1589" t="s">
        <v>17410</v>
      </c>
      <c r="B1589" t="s">
        <v>7317</v>
      </c>
      <c r="C1589" t="s">
        <v>7368</v>
      </c>
      <c r="D1589" t="str">
        <f>IF($B1589="B","",IFERROR(VLOOKUP($C1589,Elster!$I$5:$M$148,3,FALSE),$C1589))</f>
        <v/>
      </c>
      <c r="E1589" t="str">
        <f>IF($B1589="A","",IFERROR(VLOOKUP($C1589,Elster!$I$5:$M$148,3,FALSE),$C1589))</f>
        <v xml:space="preserve">   "ECO_AKZEPTANZ_WW"                                 </v>
      </c>
      <c r="F1589">
        <f t="shared" si="49"/>
        <v>128</v>
      </c>
      <c r="G1589" s="2">
        <f t="shared" si="50"/>
        <v>4.9739999999998119E-3</v>
      </c>
    </row>
    <row r="1590" spans="1:7" x14ac:dyDescent="0.35">
      <c r="A1590" t="s">
        <v>17411</v>
      </c>
      <c r="B1590" t="s">
        <v>7317</v>
      </c>
      <c r="C1590" t="s">
        <v>7318</v>
      </c>
      <c r="D1590" t="str">
        <f>IF($B1590="B","",IFERROR(VLOOKUP($C1590,Elster!$I$5:$M$148,3,FALSE),$C1590))</f>
        <v/>
      </c>
      <c r="E1590" t="str">
        <f>IF($B1590="A","",IFERROR(VLOOKUP($C1590,Elster!$I$5:$M$148,3,FALSE),$C1590))</f>
        <v xml:space="preserve">   "SAMMLERISTTEMP"                                   </v>
      </c>
      <c r="F1590">
        <f t="shared" si="49"/>
        <v>13</v>
      </c>
      <c r="G1590" s="2">
        <f t="shared" si="50"/>
        <v>9.1410000000005098E-3</v>
      </c>
    </row>
    <row r="1591" spans="1:7" x14ac:dyDescent="0.35">
      <c r="A1591" t="s">
        <v>17411</v>
      </c>
      <c r="B1591" t="s">
        <v>7319</v>
      </c>
      <c r="C1591" t="s">
        <v>7318</v>
      </c>
      <c r="D1591" t="str">
        <f>IF($B1591="B","",IFERROR(VLOOKUP($C1591,Elster!$I$5:$M$148,3,FALSE),$C1591))</f>
        <v xml:space="preserve">   "SAMMLERISTTEMP"                                   </v>
      </c>
      <c r="E1591" t="str">
        <f>IF($B1591="A","",IFERROR(VLOOKUP($C1591,Elster!$I$5:$M$148,3,FALSE),$C1591))</f>
        <v/>
      </c>
      <c r="F1591">
        <f t="shared" si="49"/>
        <v>13</v>
      </c>
      <c r="G1591" s="2">
        <f t="shared" si="50"/>
        <v>0</v>
      </c>
    </row>
    <row r="1592" spans="1:7" x14ac:dyDescent="0.35">
      <c r="A1592" t="s">
        <v>17412</v>
      </c>
      <c r="B1592" t="s">
        <v>7317</v>
      </c>
      <c r="C1592" t="s">
        <v>7320</v>
      </c>
      <c r="D1592" t="str">
        <f>IF($B1592="B","",IFERROR(VLOOKUP($C1592,Elster!$I$5:$M$148,3,FALSE),$C1592))</f>
        <v/>
      </c>
      <c r="E1592" t="str">
        <f>IF($B1592="A","",IFERROR(VLOOKUP($C1592,Elster!$I$5:$M$148,3,FALSE),$C1592))</f>
        <v>0x000</v>
      </c>
      <c r="F1592">
        <f t="shared" si="49"/>
        <v>0</v>
      </c>
      <c r="G1592" s="2">
        <f t="shared" si="50"/>
        <v>4.9999999999998934E-3</v>
      </c>
    </row>
    <row r="1593" spans="1:7" x14ac:dyDescent="0.35">
      <c r="A1593" t="s">
        <v>17412</v>
      </c>
      <c r="B1593" t="s">
        <v>7319</v>
      </c>
      <c r="C1593" t="s">
        <v>7320</v>
      </c>
      <c r="D1593" t="str">
        <f>IF($B1593="B","",IFERROR(VLOOKUP($C1593,Elster!$I$5:$M$148,3,FALSE),$C1593))</f>
        <v>0x000</v>
      </c>
      <c r="E1593" t="str">
        <f>IF($B1593="A","",IFERROR(VLOOKUP($C1593,Elster!$I$5:$M$148,3,FALSE),$C1593))</f>
        <v/>
      </c>
      <c r="F1593">
        <f t="shared" si="49"/>
        <v>0</v>
      </c>
      <c r="G1593" s="2">
        <f t="shared" si="50"/>
        <v>0</v>
      </c>
    </row>
    <row r="1594" spans="1:7" x14ac:dyDescent="0.35">
      <c r="A1594" t="s">
        <v>17413</v>
      </c>
      <c r="B1594" t="s">
        <v>7317</v>
      </c>
      <c r="C1594" t="s">
        <v>7325</v>
      </c>
      <c r="D1594" t="str">
        <f>IF($B1594="B","",IFERROR(VLOOKUP($C1594,Elster!$I$5:$M$148,3,FALSE),$C1594))</f>
        <v/>
      </c>
      <c r="E1594" t="str">
        <f>IF($B1594="A","",IFERROR(VLOOKUP($C1594,Elster!$I$5:$M$148,3,FALSE),$C1594))</f>
        <v xml:space="preserve">   "SPEICHERSOLLTEMP"                                 </v>
      </c>
      <c r="F1594">
        <f t="shared" si="49"/>
        <v>3</v>
      </c>
      <c r="G1594" s="2">
        <f t="shared" si="50"/>
        <v>4.9989999999997536E-3</v>
      </c>
    </row>
    <row r="1595" spans="1:7" x14ac:dyDescent="0.35">
      <c r="A1595" t="s">
        <v>17413</v>
      </c>
      <c r="B1595" t="s">
        <v>7319</v>
      </c>
      <c r="C1595" t="s">
        <v>7325</v>
      </c>
      <c r="D1595" t="str">
        <f>IF($B1595="B","",IFERROR(VLOOKUP($C1595,Elster!$I$5:$M$148,3,FALSE),$C1595))</f>
        <v xml:space="preserve">   "SPEICHERSOLLTEMP"                                 </v>
      </c>
      <c r="E1595" t="str">
        <f>IF($B1595="A","",IFERROR(VLOOKUP($C1595,Elster!$I$5:$M$148,3,FALSE),$C1595))</f>
        <v/>
      </c>
      <c r="F1595">
        <f t="shared" si="49"/>
        <v>3</v>
      </c>
      <c r="G1595" s="2">
        <f t="shared" si="50"/>
        <v>0</v>
      </c>
    </row>
    <row r="1596" spans="1:7" x14ac:dyDescent="0.35">
      <c r="A1596" t="s">
        <v>17414</v>
      </c>
      <c r="B1596" t="s">
        <v>7317</v>
      </c>
      <c r="C1596" t="s">
        <v>7321</v>
      </c>
      <c r="D1596" t="str">
        <f>IF($B1596="B","",IFERROR(VLOOKUP($C1596,Elster!$I$5:$M$148,3,FALSE),$C1596))</f>
        <v/>
      </c>
      <c r="E1596" t="str">
        <f>IF($B1596="A","",IFERROR(VLOOKUP($C1596,Elster!$I$5:$M$148,3,FALSE),$C1596))</f>
        <v xml:space="preserve">   "FEHLERMELDUNG"                                    </v>
      </c>
      <c r="F1596">
        <f t="shared" si="49"/>
        <v>1</v>
      </c>
      <c r="G1596" s="2">
        <f t="shared" si="50"/>
        <v>4.9999999999998934E-3</v>
      </c>
    </row>
    <row r="1597" spans="1:7" x14ac:dyDescent="0.35">
      <c r="A1597" t="s">
        <v>17414</v>
      </c>
      <c r="B1597" t="s">
        <v>7319</v>
      </c>
      <c r="C1597" t="s">
        <v>7321</v>
      </c>
      <c r="D1597" t="str">
        <f>IF($B1597="B","",IFERROR(VLOOKUP($C1597,Elster!$I$5:$M$148,3,FALSE),$C1597))</f>
        <v xml:space="preserve">   "FEHLERMELDUNG"                                    </v>
      </c>
      <c r="E1597" t="str">
        <f>IF($B1597="A","",IFERROR(VLOOKUP($C1597,Elster!$I$5:$M$148,3,FALSE),$C1597))</f>
        <v/>
      </c>
      <c r="F1597">
        <f t="shared" si="49"/>
        <v>1</v>
      </c>
      <c r="G1597" s="2">
        <f t="shared" si="50"/>
        <v>0</v>
      </c>
    </row>
    <row r="1598" spans="1:7" x14ac:dyDescent="0.35">
      <c r="A1598" t="s">
        <v>17415</v>
      </c>
      <c r="B1598" t="s">
        <v>7317</v>
      </c>
      <c r="C1598" t="s">
        <v>7320</v>
      </c>
      <c r="D1598" t="str">
        <f>IF($B1598="B","",IFERROR(VLOOKUP($C1598,Elster!$I$5:$M$148,3,FALSE),$C1598))</f>
        <v/>
      </c>
      <c r="E1598" t="str">
        <f>IF($B1598="A","",IFERROR(VLOOKUP($C1598,Elster!$I$5:$M$148,3,FALSE),$C1598))</f>
        <v>0x000</v>
      </c>
      <c r="F1598">
        <f t="shared" si="49"/>
        <v>0</v>
      </c>
      <c r="G1598" s="2">
        <f t="shared" si="50"/>
        <v>4.9999999999998934E-3</v>
      </c>
    </row>
    <row r="1599" spans="1:7" x14ac:dyDescent="0.35">
      <c r="A1599" t="s">
        <v>17415</v>
      </c>
      <c r="B1599" t="s">
        <v>7319</v>
      </c>
      <c r="C1599" t="s">
        <v>7320</v>
      </c>
      <c r="D1599" t="str">
        <f>IF($B1599="B","",IFERROR(VLOOKUP($C1599,Elster!$I$5:$M$148,3,FALSE),$C1599))</f>
        <v>0x000</v>
      </c>
      <c r="E1599" t="str">
        <f>IF($B1599="A","",IFERROR(VLOOKUP($C1599,Elster!$I$5:$M$148,3,FALSE),$C1599))</f>
        <v/>
      </c>
      <c r="F1599">
        <f t="shared" si="49"/>
        <v>0</v>
      </c>
      <c r="G1599" s="2">
        <f t="shared" si="50"/>
        <v>0</v>
      </c>
    </row>
    <row r="1600" spans="1:7" x14ac:dyDescent="0.35">
      <c r="A1600" t="s">
        <v>17416</v>
      </c>
      <c r="B1600" t="s">
        <v>7317</v>
      </c>
      <c r="C1600" t="s">
        <v>7366</v>
      </c>
      <c r="D1600" t="str">
        <f>IF($B1600="B","",IFERROR(VLOOKUP($C1600,Elster!$I$5:$M$148,3,FALSE),$C1600))</f>
        <v/>
      </c>
      <c r="E1600" t="str">
        <f>IF($B1600="A","",IFERROR(VLOOKUP($C1600,Elster!$I$5:$M$148,3,FALSE),$C1600))</f>
        <v xml:space="preserve">//   "ERWEITERUNGSTELEGRAMM"                            </v>
      </c>
      <c r="F1600">
        <f t="shared" si="49"/>
        <v>250</v>
      </c>
      <c r="G1600" s="2">
        <f t="shared" si="50"/>
        <v>4.9999999999998934E-3</v>
      </c>
    </row>
    <row r="1601" spans="1:7" x14ac:dyDescent="0.35">
      <c r="A1601" t="s">
        <v>17416</v>
      </c>
      <c r="B1601" t="s">
        <v>7319</v>
      </c>
      <c r="C1601" t="s">
        <v>7366</v>
      </c>
      <c r="D1601" t="str">
        <f>IF($B1601="B","",IFERROR(VLOOKUP($C1601,Elster!$I$5:$M$148,3,FALSE),$C1601))</f>
        <v xml:space="preserve">//   "ERWEITERUNGSTELEGRAMM"                            </v>
      </c>
      <c r="E1601" t="str">
        <f>IF($B1601="A","",IFERROR(VLOOKUP($C1601,Elster!$I$5:$M$148,3,FALSE),$C1601))</f>
        <v/>
      </c>
      <c r="F1601">
        <f t="shared" si="49"/>
        <v>250</v>
      </c>
      <c r="G1601" s="2">
        <f t="shared" si="50"/>
        <v>0</v>
      </c>
    </row>
    <row r="1602" spans="1:7" x14ac:dyDescent="0.35">
      <c r="A1602" t="s">
        <v>17417</v>
      </c>
      <c r="B1602" t="s">
        <v>7317</v>
      </c>
      <c r="C1602" t="s">
        <v>7320</v>
      </c>
      <c r="D1602" t="str">
        <f>IF($B1602="B","",IFERROR(VLOOKUP($C1602,Elster!$I$5:$M$148,3,FALSE),$C1602))</f>
        <v/>
      </c>
      <c r="E1602" t="str">
        <f>IF($B1602="A","",IFERROR(VLOOKUP($C1602,Elster!$I$5:$M$148,3,FALSE),$C1602))</f>
        <v>0x000</v>
      </c>
      <c r="F1602">
        <f t="shared" si="49"/>
        <v>0</v>
      </c>
      <c r="G1602" s="2">
        <f t="shared" si="50"/>
        <v>5.0000000000007816E-3</v>
      </c>
    </row>
    <row r="1603" spans="1:7" x14ac:dyDescent="0.35">
      <c r="A1603" t="s">
        <v>17417</v>
      </c>
      <c r="B1603" t="s">
        <v>7319</v>
      </c>
      <c r="C1603" t="s">
        <v>7320</v>
      </c>
      <c r="D1603" t="str">
        <f>IF($B1603="B","",IFERROR(VLOOKUP($C1603,Elster!$I$5:$M$148,3,FALSE),$C1603))</f>
        <v>0x000</v>
      </c>
      <c r="E1603" t="str">
        <f>IF($B1603="A","",IFERROR(VLOOKUP($C1603,Elster!$I$5:$M$148,3,FALSE),$C1603))</f>
        <v/>
      </c>
      <c r="F1603">
        <f t="shared" si="49"/>
        <v>0</v>
      </c>
      <c r="G1603" s="2">
        <f t="shared" si="50"/>
        <v>0</v>
      </c>
    </row>
    <row r="1604" spans="1:7" x14ac:dyDescent="0.35">
      <c r="A1604" t="s">
        <v>17418</v>
      </c>
      <c r="B1604" t="s">
        <v>7317</v>
      </c>
      <c r="C1604" t="s">
        <v>7352</v>
      </c>
      <c r="D1604" t="str">
        <f>IF($B1604="B","",IFERROR(VLOOKUP($C1604,Elster!$I$5:$M$148,3,FALSE),$C1604))</f>
        <v/>
      </c>
      <c r="E1604" t="str">
        <f>IF($B1604="A","",IFERROR(VLOOKUP($C1604,Elster!$I$5:$M$148,3,FALSE),$C1604))</f>
        <v xml:space="preserve">   "SPEICHERISTTEMP"                                  </v>
      </c>
      <c r="F1604">
        <f t="shared" ref="F1604:F1667" si="51">HEX2DEC(REPLACE(C1604,1,2,""))</f>
        <v>14</v>
      </c>
      <c r="G1604" s="2">
        <f t="shared" ref="G1604:G1667" si="52">SUBSTITUTE(A1604,"s","")-SUBSTITUTE(A1603,"s","")</f>
        <v>5.0259999999999749E-3</v>
      </c>
    </row>
    <row r="1605" spans="1:7" x14ac:dyDescent="0.35">
      <c r="A1605" t="s">
        <v>17418</v>
      </c>
      <c r="B1605" t="s">
        <v>7319</v>
      </c>
      <c r="C1605" t="s">
        <v>7352</v>
      </c>
      <c r="D1605" t="str">
        <f>IF($B1605="B","",IFERROR(VLOOKUP($C1605,Elster!$I$5:$M$148,3,FALSE),$C1605))</f>
        <v xml:space="preserve">   "SPEICHERISTTEMP"                                  </v>
      </c>
      <c r="E1605" t="str">
        <f>IF($B1605="A","",IFERROR(VLOOKUP($C1605,Elster!$I$5:$M$148,3,FALSE),$C1605))</f>
        <v/>
      </c>
      <c r="F1605">
        <f t="shared" si="51"/>
        <v>14</v>
      </c>
      <c r="G1605" s="2">
        <f t="shared" si="52"/>
        <v>0</v>
      </c>
    </row>
    <row r="1606" spans="1:7" x14ac:dyDescent="0.35">
      <c r="A1606" t="s">
        <v>17419</v>
      </c>
      <c r="B1606" t="s">
        <v>7317</v>
      </c>
      <c r="C1606" t="s">
        <v>7689</v>
      </c>
      <c r="D1606" t="str">
        <f>IF($B1606="B","",IFERROR(VLOOKUP($C1606,Elster!$I$5:$M$148,3,FALSE),$C1606))</f>
        <v/>
      </c>
      <c r="E1606" t="str">
        <f>IF($B1606="A","",IFERROR(VLOOKUP($C1606,Elster!$I$5:$M$148,3,FALSE),$C1606))</f>
        <v xml:space="preserve">   "INITIALISIERUNG"                                  </v>
      </c>
      <c r="F1606">
        <f t="shared" si="51"/>
        <v>254</v>
      </c>
      <c r="G1606" s="2">
        <f t="shared" si="52"/>
        <v>4.9999999999998934E-3</v>
      </c>
    </row>
    <row r="1607" spans="1:7" x14ac:dyDescent="0.35">
      <c r="A1607" t="s">
        <v>17419</v>
      </c>
      <c r="B1607" t="s">
        <v>7319</v>
      </c>
      <c r="C1607" t="s">
        <v>7689</v>
      </c>
      <c r="D1607" t="str">
        <f>IF($B1607="B","",IFERROR(VLOOKUP($C1607,Elster!$I$5:$M$148,3,FALSE),$C1607))</f>
        <v xml:space="preserve">   "INITIALISIERUNG"                                  </v>
      </c>
      <c r="E1607" t="str">
        <f>IF($B1607="A","",IFERROR(VLOOKUP($C1607,Elster!$I$5:$M$148,3,FALSE),$C1607))</f>
        <v/>
      </c>
      <c r="F1607">
        <f t="shared" si="51"/>
        <v>254</v>
      </c>
      <c r="G1607" s="2">
        <f t="shared" si="52"/>
        <v>0</v>
      </c>
    </row>
    <row r="1608" spans="1:7" x14ac:dyDescent="0.35">
      <c r="A1608" t="s">
        <v>17420</v>
      </c>
      <c r="B1608" t="s">
        <v>7317</v>
      </c>
      <c r="C1608" t="s">
        <v>7691</v>
      </c>
      <c r="D1608" t="str">
        <f>IF($B1608="B","",IFERROR(VLOOKUP($C1608,Elster!$I$5:$M$148,3,FALSE),$C1608))</f>
        <v/>
      </c>
      <c r="E1608" t="str">
        <f>IF($B1608="A","",IFERROR(VLOOKUP($C1608,Elster!$I$5:$M$148,3,FALSE),$C1608))</f>
        <v xml:space="preserve">   "DREHZAHLREG_JA_NEIN"                              </v>
      </c>
      <c r="F1608">
        <f t="shared" si="51"/>
        <v>112</v>
      </c>
      <c r="G1608" s="2">
        <f t="shared" si="52"/>
        <v>4.9999999999998934E-3</v>
      </c>
    </row>
    <row r="1609" spans="1:7" x14ac:dyDescent="0.35">
      <c r="A1609" t="s">
        <v>17420</v>
      </c>
      <c r="B1609" t="s">
        <v>7319</v>
      </c>
      <c r="C1609" t="s">
        <v>7691</v>
      </c>
      <c r="D1609" t="str">
        <f>IF($B1609="B","",IFERROR(VLOOKUP($C1609,Elster!$I$5:$M$148,3,FALSE),$C1609))</f>
        <v xml:space="preserve">   "DREHZAHLREG_JA_NEIN"                              </v>
      </c>
      <c r="E1609" t="str">
        <f>IF($B1609="A","",IFERROR(VLOOKUP($C1609,Elster!$I$5:$M$148,3,FALSE),$C1609))</f>
        <v/>
      </c>
      <c r="F1609">
        <f t="shared" si="51"/>
        <v>112</v>
      </c>
      <c r="G1609" s="2">
        <f t="shared" si="52"/>
        <v>0</v>
      </c>
    </row>
    <row r="1610" spans="1:7" x14ac:dyDescent="0.35">
      <c r="A1610" t="s">
        <v>17421</v>
      </c>
      <c r="B1610" t="s">
        <v>7317</v>
      </c>
      <c r="C1610" t="s">
        <v>7329</v>
      </c>
      <c r="D1610" t="str">
        <f>IF($B1610="B","",IFERROR(VLOOKUP($C1610,Elster!$I$5:$M$148,3,FALSE),$C1610))</f>
        <v/>
      </c>
      <c r="E1610" t="str">
        <f>IF($B1610="A","",IFERROR(VLOOKUP($C1610,Elster!$I$5:$M$148,3,FALSE),$C1610))</f>
        <v xml:space="preserve">   "KESSELSOLLTEMP"                                   </v>
      </c>
      <c r="F1610">
        <f t="shared" si="51"/>
        <v>2</v>
      </c>
      <c r="G1610" s="2">
        <f t="shared" si="52"/>
        <v>4.9999999999998934E-3</v>
      </c>
    </row>
    <row r="1611" spans="1:7" x14ac:dyDescent="0.35">
      <c r="A1611" t="s">
        <v>17421</v>
      </c>
      <c r="B1611" t="s">
        <v>7319</v>
      </c>
      <c r="C1611" t="s">
        <v>7329</v>
      </c>
      <c r="D1611" t="str">
        <f>IF($B1611="B","",IFERROR(VLOOKUP($C1611,Elster!$I$5:$M$148,3,FALSE),$C1611))</f>
        <v xml:space="preserve">   "KESSELSOLLTEMP"                                   </v>
      </c>
      <c r="E1611" t="str">
        <f>IF($B1611="A","",IFERROR(VLOOKUP($C1611,Elster!$I$5:$M$148,3,FALSE),$C1611))</f>
        <v/>
      </c>
      <c r="F1611">
        <f t="shared" si="51"/>
        <v>2</v>
      </c>
      <c r="G1611" s="2">
        <f t="shared" si="52"/>
        <v>0</v>
      </c>
    </row>
    <row r="1612" spans="1:7" x14ac:dyDescent="0.35">
      <c r="A1612" t="s">
        <v>17422</v>
      </c>
      <c r="B1612" t="s">
        <v>7317</v>
      </c>
      <c r="C1612" t="s">
        <v>7372</v>
      </c>
      <c r="D1612" t="str">
        <f>IF($B1612="B","",IFERROR(VLOOKUP($C1612,Elster!$I$5:$M$148,3,FALSE),$C1612))</f>
        <v/>
      </c>
      <c r="E1612" t="str">
        <f>IF($B1612="A","",IFERROR(VLOOKUP($C1612,Elster!$I$5:$M$148,3,FALSE),$C1612))</f>
        <v xml:space="preserve">   "SOLAR_GESAMTERTRAG_WH"                            </v>
      </c>
      <c r="F1612">
        <f t="shared" si="51"/>
        <v>135</v>
      </c>
      <c r="G1612" s="2">
        <f t="shared" si="52"/>
        <v>4.9999999999998934E-3</v>
      </c>
    </row>
    <row r="1613" spans="1:7" x14ac:dyDescent="0.35">
      <c r="A1613" t="s">
        <v>17422</v>
      </c>
      <c r="B1613" t="s">
        <v>7319</v>
      </c>
      <c r="C1613" t="s">
        <v>7372</v>
      </c>
      <c r="D1613" t="str">
        <f>IF($B1613="B","",IFERROR(VLOOKUP($C1613,Elster!$I$5:$M$148,3,FALSE),$C1613))</f>
        <v xml:space="preserve">   "SOLAR_GESAMTERTRAG_WH"                            </v>
      </c>
      <c r="E1613" t="str">
        <f>IF($B1613="A","",IFERROR(VLOOKUP($C1613,Elster!$I$5:$M$148,3,FALSE),$C1613))</f>
        <v/>
      </c>
      <c r="F1613">
        <f t="shared" si="51"/>
        <v>135</v>
      </c>
      <c r="G1613" s="2">
        <f t="shared" si="52"/>
        <v>0</v>
      </c>
    </row>
    <row r="1614" spans="1:7" x14ac:dyDescent="0.35">
      <c r="A1614" t="s">
        <v>17423</v>
      </c>
      <c r="B1614" t="s">
        <v>7317</v>
      </c>
      <c r="C1614" t="s">
        <v>7325</v>
      </c>
      <c r="D1614" t="str">
        <f>IF($B1614="B","",IFERROR(VLOOKUP($C1614,Elster!$I$5:$M$148,3,FALSE),$C1614))</f>
        <v/>
      </c>
      <c r="E1614" t="str">
        <f>IF($B1614="A","",IFERROR(VLOOKUP($C1614,Elster!$I$5:$M$148,3,FALSE),$C1614))</f>
        <v xml:space="preserve">   "SPEICHERSOLLTEMP"                                 </v>
      </c>
      <c r="F1614">
        <f t="shared" si="51"/>
        <v>3</v>
      </c>
      <c r="G1614" s="2">
        <f t="shared" si="52"/>
        <v>7.9159999999998121E-3</v>
      </c>
    </row>
    <row r="1615" spans="1:7" x14ac:dyDescent="0.35">
      <c r="A1615" t="s">
        <v>17424</v>
      </c>
      <c r="B1615" t="s">
        <v>7317</v>
      </c>
      <c r="C1615" t="s">
        <v>7320</v>
      </c>
      <c r="D1615" t="str">
        <f>IF($B1615="B","",IFERROR(VLOOKUP($C1615,Elster!$I$5:$M$148,3,FALSE),$C1615))</f>
        <v/>
      </c>
      <c r="E1615" t="str">
        <f>IF($B1615="A","",IFERROR(VLOOKUP($C1615,Elster!$I$5:$M$148,3,FALSE),$C1615))</f>
        <v>0x000</v>
      </c>
      <c r="F1615">
        <f t="shared" si="51"/>
        <v>0</v>
      </c>
      <c r="G1615" s="2">
        <f t="shared" si="52"/>
        <v>4.9740000000007001E-3</v>
      </c>
    </row>
    <row r="1616" spans="1:7" x14ac:dyDescent="0.35">
      <c r="A1616" t="s">
        <v>17425</v>
      </c>
      <c r="B1616" t="s">
        <v>7317</v>
      </c>
      <c r="C1616" t="s">
        <v>7318</v>
      </c>
      <c r="D1616" t="str">
        <f>IF($B1616="B","",IFERROR(VLOOKUP($C1616,Elster!$I$5:$M$148,3,FALSE),$C1616))</f>
        <v/>
      </c>
      <c r="E1616" t="str">
        <f>IF($B1616="A","",IFERROR(VLOOKUP($C1616,Elster!$I$5:$M$148,3,FALSE),$C1616))</f>
        <v xml:space="preserve">   "SAMMLERISTTEMP"                                   </v>
      </c>
      <c r="F1616">
        <f t="shared" si="51"/>
        <v>13</v>
      </c>
      <c r="G1616" s="2">
        <f t="shared" si="52"/>
        <v>4.9739999999998119E-3</v>
      </c>
    </row>
    <row r="1617" spans="1:7" x14ac:dyDescent="0.35">
      <c r="A1617" t="s">
        <v>17426</v>
      </c>
      <c r="B1617" t="s">
        <v>7317</v>
      </c>
      <c r="C1617" t="s">
        <v>7329</v>
      </c>
      <c r="D1617" t="str">
        <f>IF($B1617="B","",IFERROR(VLOOKUP($C1617,Elster!$I$5:$M$148,3,FALSE),$C1617))</f>
        <v/>
      </c>
      <c r="E1617" t="str">
        <f>IF($B1617="A","",IFERROR(VLOOKUP($C1617,Elster!$I$5:$M$148,3,FALSE),$C1617))</f>
        <v xml:space="preserve">   "KESSELSOLLTEMP"                                   </v>
      </c>
      <c r="F1617">
        <f t="shared" si="51"/>
        <v>2</v>
      </c>
      <c r="G1617" s="2">
        <f t="shared" si="52"/>
        <v>4.9739999999998119E-3</v>
      </c>
    </row>
    <row r="1618" spans="1:7" x14ac:dyDescent="0.35">
      <c r="A1618" t="s">
        <v>17427</v>
      </c>
      <c r="B1618" t="s">
        <v>7317</v>
      </c>
      <c r="C1618" t="s">
        <v>7320</v>
      </c>
      <c r="D1618" t="str">
        <f>IF($B1618="B","",IFERROR(VLOOKUP($C1618,Elster!$I$5:$M$148,3,FALSE),$C1618))</f>
        <v/>
      </c>
      <c r="E1618" t="str">
        <f>IF($B1618="A","",IFERROR(VLOOKUP($C1618,Elster!$I$5:$M$148,3,FALSE),$C1618))</f>
        <v>0x000</v>
      </c>
      <c r="F1618">
        <f t="shared" si="51"/>
        <v>0</v>
      </c>
      <c r="G1618" s="2">
        <f t="shared" si="52"/>
        <v>4.9479999999997304E-3</v>
      </c>
    </row>
    <row r="1619" spans="1:7" x14ac:dyDescent="0.35">
      <c r="A1619" t="s">
        <v>17428</v>
      </c>
      <c r="B1619" t="s">
        <v>7317</v>
      </c>
      <c r="C1619" t="s">
        <v>7366</v>
      </c>
      <c r="D1619" t="str">
        <f>IF($B1619="B","",IFERROR(VLOOKUP($C1619,Elster!$I$5:$M$148,3,FALSE),$C1619))</f>
        <v/>
      </c>
      <c r="E1619" t="str">
        <f>IF($B1619="A","",IFERROR(VLOOKUP($C1619,Elster!$I$5:$M$148,3,FALSE),$C1619))</f>
        <v xml:space="preserve">//   "ERWEITERUNGSTELEGRAMM"                            </v>
      </c>
      <c r="F1619">
        <f t="shared" si="51"/>
        <v>250</v>
      </c>
      <c r="G1619" s="2">
        <f t="shared" si="52"/>
        <v>4.9739999999998119E-3</v>
      </c>
    </row>
    <row r="1620" spans="1:7" x14ac:dyDescent="0.35">
      <c r="A1620" t="s">
        <v>17429</v>
      </c>
      <c r="B1620" t="s">
        <v>7317</v>
      </c>
      <c r="C1620" t="s">
        <v>7320</v>
      </c>
      <c r="D1620" t="str">
        <f>IF($B1620="B","",IFERROR(VLOOKUP($C1620,Elster!$I$5:$M$148,3,FALSE),$C1620))</f>
        <v/>
      </c>
      <c r="E1620" t="str">
        <f>IF($B1620="A","",IFERROR(VLOOKUP($C1620,Elster!$I$5:$M$148,3,FALSE),$C1620))</f>
        <v>0x000</v>
      </c>
      <c r="F1620">
        <f t="shared" si="51"/>
        <v>0</v>
      </c>
      <c r="G1620" s="2">
        <f t="shared" si="52"/>
        <v>4.9730000000005603E-3</v>
      </c>
    </row>
    <row r="1621" spans="1:7" x14ac:dyDescent="0.35">
      <c r="A1621" t="s">
        <v>17430</v>
      </c>
      <c r="B1621" t="s">
        <v>7317</v>
      </c>
      <c r="C1621" t="s">
        <v>7352</v>
      </c>
      <c r="D1621" t="str">
        <f>IF($B1621="B","",IFERROR(VLOOKUP($C1621,Elster!$I$5:$M$148,3,FALSE),$C1621))</f>
        <v/>
      </c>
      <c r="E1621" t="str">
        <f>IF($B1621="A","",IFERROR(VLOOKUP($C1621,Elster!$I$5:$M$148,3,FALSE),$C1621))</f>
        <v xml:space="preserve">   "SPEICHERISTTEMP"                                  </v>
      </c>
      <c r="F1621">
        <f t="shared" si="51"/>
        <v>14</v>
      </c>
      <c r="G1621" s="2">
        <f t="shared" si="52"/>
        <v>4.9479999999997304E-3</v>
      </c>
    </row>
    <row r="1622" spans="1:7" x14ac:dyDescent="0.35">
      <c r="A1622" t="s">
        <v>17431</v>
      </c>
      <c r="B1622" t="s">
        <v>7317</v>
      </c>
      <c r="C1622" t="s">
        <v>7689</v>
      </c>
      <c r="D1622" t="str">
        <f>IF($B1622="B","",IFERROR(VLOOKUP($C1622,Elster!$I$5:$M$148,3,FALSE),$C1622))</f>
        <v/>
      </c>
      <c r="E1622" t="str">
        <f>IF($B1622="A","",IFERROR(VLOOKUP($C1622,Elster!$I$5:$M$148,3,FALSE),$C1622))</f>
        <v xml:space="preserve">   "INITIALISIERUNG"                                  </v>
      </c>
      <c r="F1622">
        <f t="shared" si="51"/>
        <v>254</v>
      </c>
      <c r="G1622" s="2">
        <f t="shared" si="52"/>
        <v>4.9739999999998119E-3</v>
      </c>
    </row>
    <row r="1623" spans="1:7" x14ac:dyDescent="0.35">
      <c r="A1623" t="s">
        <v>17432</v>
      </c>
      <c r="B1623" t="s">
        <v>7317</v>
      </c>
      <c r="C1623" t="s">
        <v>7691</v>
      </c>
      <c r="D1623" t="str">
        <f>IF($B1623="B","",IFERROR(VLOOKUP($C1623,Elster!$I$5:$M$148,3,FALSE),$C1623))</f>
        <v/>
      </c>
      <c r="E1623" t="str">
        <f>IF($B1623="A","",IFERROR(VLOOKUP($C1623,Elster!$I$5:$M$148,3,FALSE),$C1623))</f>
        <v xml:space="preserve">   "DREHZAHLREG_JA_NEIN"                              </v>
      </c>
      <c r="F1623">
        <f t="shared" si="51"/>
        <v>112</v>
      </c>
      <c r="G1623" s="2">
        <f t="shared" si="52"/>
        <v>4.9740000000007001E-3</v>
      </c>
    </row>
    <row r="1624" spans="1:7" x14ac:dyDescent="0.35">
      <c r="A1624" t="s">
        <v>17433</v>
      </c>
      <c r="B1624" t="s">
        <v>7317</v>
      </c>
      <c r="C1624" t="s">
        <v>7329</v>
      </c>
      <c r="D1624" t="str">
        <f>IF($B1624="B","",IFERROR(VLOOKUP($C1624,Elster!$I$5:$M$148,3,FALSE),$C1624))</f>
        <v/>
      </c>
      <c r="E1624" t="str">
        <f>IF($B1624="A","",IFERROR(VLOOKUP($C1624,Elster!$I$5:$M$148,3,FALSE),$C1624))</f>
        <v xml:space="preserve">   "KESSELSOLLTEMP"                                   </v>
      </c>
      <c r="F1624">
        <f t="shared" si="51"/>
        <v>2</v>
      </c>
      <c r="G1624" s="2">
        <f t="shared" si="52"/>
        <v>4.9739999999998119E-3</v>
      </c>
    </row>
    <row r="1625" spans="1:7" x14ac:dyDescent="0.35">
      <c r="A1625" t="s">
        <v>17434</v>
      </c>
      <c r="B1625" t="s">
        <v>7317</v>
      </c>
      <c r="C1625" t="s">
        <v>7706</v>
      </c>
      <c r="D1625" t="str">
        <f>IF($B1625="B","",IFERROR(VLOOKUP($C1625,Elster!$I$5:$M$148,3,FALSE),$C1625))</f>
        <v/>
      </c>
      <c r="E1625" t="str">
        <f>IF($B1625="A","",IFERROR(VLOOKUP($C1625,Elster!$I$5:$M$148,3,FALSE),$C1625))</f>
        <v xml:space="preserve">   "SOLAR_GESAMTERTRAG_KWH"                           </v>
      </c>
      <c r="F1625">
        <f t="shared" si="51"/>
        <v>136</v>
      </c>
      <c r="G1625" s="2">
        <f t="shared" si="52"/>
        <v>4.9479999999997304E-3</v>
      </c>
    </row>
    <row r="1626" spans="1:7" x14ac:dyDescent="0.35">
      <c r="A1626" t="s">
        <v>17435</v>
      </c>
      <c r="B1626" t="s">
        <v>7317</v>
      </c>
      <c r="C1626" t="s">
        <v>7318</v>
      </c>
      <c r="D1626" t="str">
        <f>IF($B1626="B","",IFERROR(VLOOKUP($C1626,Elster!$I$5:$M$148,3,FALSE),$C1626))</f>
        <v/>
      </c>
      <c r="E1626" t="str">
        <f>IF($B1626="A","",IFERROR(VLOOKUP($C1626,Elster!$I$5:$M$148,3,FALSE),$C1626))</f>
        <v xml:space="preserve">   "SAMMLERISTTEMP"                                   </v>
      </c>
      <c r="F1626">
        <f t="shared" si="51"/>
        <v>13</v>
      </c>
      <c r="G1626" s="2">
        <f t="shared" si="52"/>
        <v>1.0390000000000121E-2</v>
      </c>
    </row>
    <row r="1627" spans="1:7" x14ac:dyDescent="0.35">
      <c r="A1627" t="s">
        <v>17435</v>
      </c>
      <c r="B1627" t="s">
        <v>7319</v>
      </c>
      <c r="C1627" t="s">
        <v>7318</v>
      </c>
      <c r="D1627" t="str">
        <f>IF($B1627="B","",IFERROR(VLOOKUP($C1627,Elster!$I$5:$M$148,3,FALSE),$C1627))</f>
        <v xml:space="preserve">   "SAMMLERISTTEMP"                                   </v>
      </c>
      <c r="E1627" t="str">
        <f>IF($B1627="A","",IFERROR(VLOOKUP($C1627,Elster!$I$5:$M$148,3,FALSE),$C1627))</f>
        <v/>
      </c>
      <c r="F1627">
        <f t="shared" si="51"/>
        <v>13</v>
      </c>
      <c r="G1627" s="2">
        <f t="shared" si="52"/>
        <v>0</v>
      </c>
    </row>
    <row r="1628" spans="1:7" x14ac:dyDescent="0.35">
      <c r="A1628" t="s">
        <v>17436</v>
      </c>
      <c r="B1628" t="s">
        <v>7317</v>
      </c>
      <c r="C1628" t="s">
        <v>7320</v>
      </c>
      <c r="D1628" t="str">
        <f>IF($B1628="B","",IFERROR(VLOOKUP($C1628,Elster!$I$5:$M$148,3,FALSE),$C1628))</f>
        <v/>
      </c>
      <c r="E1628" t="str">
        <f>IF($B1628="A","",IFERROR(VLOOKUP($C1628,Elster!$I$5:$M$148,3,FALSE),$C1628))</f>
        <v>0x000</v>
      </c>
      <c r="F1628">
        <f t="shared" si="51"/>
        <v>0</v>
      </c>
      <c r="G1628" s="2">
        <f t="shared" si="52"/>
        <v>4.9999999999998934E-3</v>
      </c>
    </row>
    <row r="1629" spans="1:7" x14ac:dyDescent="0.35">
      <c r="A1629" t="s">
        <v>17436</v>
      </c>
      <c r="B1629" t="s">
        <v>7319</v>
      </c>
      <c r="C1629" t="s">
        <v>7320</v>
      </c>
      <c r="D1629" t="str">
        <f>IF($B1629="B","",IFERROR(VLOOKUP($C1629,Elster!$I$5:$M$148,3,FALSE),$C1629))</f>
        <v>0x000</v>
      </c>
      <c r="E1629" t="str">
        <f>IF($B1629="A","",IFERROR(VLOOKUP($C1629,Elster!$I$5:$M$148,3,FALSE),$C1629))</f>
        <v/>
      </c>
      <c r="F1629">
        <f t="shared" si="51"/>
        <v>0</v>
      </c>
      <c r="G1629" s="2">
        <f t="shared" si="52"/>
        <v>0</v>
      </c>
    </row>
    <row r="1630" spans="1:7" x14ac:dyDescent="0.35">
      <c r="A1630" t="s">
        <v>17437</v>
      </c>
      <c r="B1630" t="s">
        <v>7317</v>
      </c>
      <c r="C1630" t="s">
        <v>7325</v>
      </c>
      <c r="D1630" t="str">
        <f>IF($B1630="B","",IFERROR(VLOOKUP($C1630,Elster!$I$5:$M$148,3,FALSE),$C1630))</f>
        <v/>
      </c>
      <c r="E1630" t="str">
        <f>IF($B1630="A","",IFERROR(VLOOKUP($C1630,Elster!$I$5:$M$148,3,FALSE),$C1630))</f>
        <v xml:space="preserve">   "SPEICHERSOLLTEMP"                                 </v>
      </c>
      <c r="F1630">
        <f t="shared" si="51"/>
        <v>3</v>
      </c>
      <c r="G1630" s="2">
        <f t="shared" si="52"/>
        <v>4.9999999999998934E-3</v>
      </c>
    </row>
    <row r="1631" spans="1:7" x14ac:dyDescent="0.35">
      <c r="A1631" t="s">
        <v>17437</v>
      </c>
      <c r="B1631" t="s">
        <v>7319</v>
      </c>
      <c r="C1631" t="s">
        <v>7325</v>
      </c>
      <c r="D1631" t="str">
        <f>IF($B1631="B","",IFERROR(VLOOKUP($C1631,Elster!$I$5:$M$148,3,FALSE),$C1631))</f>
        <v xml:space="preserve">   "SPEICHERSOLLTEMP"                                 </v>
      </c>
      <c r="E1631" t="str">
        <f>IF($B1631="A","",IFERROR(VLOOKUP($C1631,Elster!$I$5:$M$148,3,FALSE),$C1631))</f>
        <v/>
      </c>
      <c r="F1631">
        <f t="shared" si="51"/>
        <v>3</v>
      </c>
      <c r="G1631" s="2">
        <f t="shared" si="52"/>
        <v>0</v>
      </c>
    </row>
    <row r="1632" spans="1:7" x14ac:dyDescent="0.35">
      <c r="A1632" t="s">
        <v>17438</v>
      </c>
      <c r="B1632" t="s">
        <v>7317</v>
      </c>
      <c r="C1632" t="s">
        <v>7321</v>
      </c>
      <c r="D1632" t="str">
        <f>IF($B1632="B","",IFERROR(VLOOKUP($C1632,Elster!$I$5:$M$148,3,FALSE),$C1632))</f>
        <v/>
      </c>
      <c r="E1632" t="str">
        <f>IF($B1632="A","",IFERROR(VLOOKUP($C1632,Elster!$I$5:$M$148,3,FALSE),$C1632))</f>
        <v xml:space="preserve">   "FEHLERMELDUNG"                                    </v>
      </c>
      <c r="F1632">
        <f t="shared" si="51"/>
        <v>1</v>
      </c>
      <c r="G1632" s="2">
        <f t="shared" si="52"/>
        <v>4.9999999999998934E-3</v>
      </c>
    </row>
    <row r="1633" spans="1:7" x14ac:dyDescent="0.35">
      <c r="A1633" t="s">
        <v>17438</v>
      </c>
      <c r="B1633" t="s">
        <v>7319</v>
      </c>
      <c r="C1633" t="s">
        <v>7321</v>
      </c>
      <c r="D1633" t="str">
        <f>IF($B1633="B","",IFERROR(VLOOKUP($C1633,Elster!$I$5:$M$148,3,FALSE),$C1633))</f>
        <v xml:space="preserve">   "FEHLERMELDUNG"                                    </v>
      </c>
      <c r="E1633" t="str">
        <f>IF($B1633="A","",IFERROR(VLOOKUP($C1633,Elster!$I$5:$M$148,3,FALSE),$C1633))</f>
        <v/>
      </c>
      <c r="F1633">
        <f t="shared" si="51"/>
        <v>1</v>
      </c>
      <c r="G1633" s="2">
        <f t="shared" si="52"/>
        <v>0</v>
      </c>
    </row>
    <row r="1634" spans="1:7" x14ac:dyDescent="0.35">
      <c r="A1634" t="s">
        <v>17439</v>
      </c>
      <c r="B1634" t="s">
        <v>7317</v>
      </c>
      <c r="C1634" t="s">
        <v>7320</v>
      </c>
      <c r="D1634" t="str">
        <f>IF($B1634="B","",IFERROR(VLOOKUP($C1634,Elster!$I$5:$M$148,3,FALSE),$C1634))</f>
        <v/>
      </c>
      <c r="E1634" t="str">
        <f>IF($B1634="A","",IFERROR(VLOOKUP($C1634,Elster!$I$5:$M$148,3,FALSE),$C1634))</f>
        <v>0x000</v>
      </c>
      <c r="F1634">
        <f t="shared" si="51"/>
        <v>0</v>
      </c>
      <c r="G1634" s="2">
        <f t="shared" si="52"/>
        <v>4.9999999999998934E-3</v>
      </c>
    </row>
    <row r="1635" spans="1:7" x14ac:dyDescent="0.35">
      <c r="A1635" t="s">
        <v>17439</v>
      </c>
      <c r="B1635" t="s">
        <v>7319</v>
      </c>
      <c r="C1635" t="s">
        <v>7320</v>
      </c>
      <c r="D1635" t="str">
        <f>IF($B1635="B","",IFERROR(VLOOKUP($C1635,Elster!$I$5:$M$148,3,FALSE),$C1635))</f>
        <v>0x000</v>
      </c>
      <c r="E1635" t="str">
        <f>IF($B1635="A","",IFERROR(VLOOKUP($C1635,Elster!$I$5:$M$148,3,FALSE),$C1635))</f>
        <v/>
      </c>
      <c r="F1635">
        <f t="shared" si="51"/>
        <v>0</v>
      </c>
      <c r="G1635" s="2">
        <f t="shared" si="52"/>
        <v>0</v>
      </c>
    </row>
    <row r="1636" spans="1:7" x14ac:dyDescent="0.35">
      <c r="A1636" t="s">
        <v>17440</v>
      </c>
      <c r="B1636" t="s">
        <v>7317</v>
      </c>
      <c r="C1636" t="s">
        <v>7366</v>
      </c>
      <c r="D1636" t="str">
        <f>IF($B1636="B","",IFERROR(VLOOKUP($C1636,Elster!$I$5:$M$148,3,FALSE),$C1636))</f>
        <v/>
      </c>
      <c r="E1636" t="str">
        <f>IF($B1636="A","",IFERROR(VLOOKUP($C1636,Elster!$I$5:$M$148,3,FALSE),$C1636))</f>
        <v xml:space="preserve">//   "ERWEITERUNGSTELEGRAMM"                            </v>
      </c>
      <c r="F1636">
        <f t="shared" si="51"/>
        <v>250</v>
      </c>
      <c r="G1636" s="2">
        <f t="shared" si="52"/>
        <v>5.0000000000007816E-3</v>
      </c>
    </row>
    <row r="1637" spans="1:7" x14ac:dyDescent="0.35">
      <c r="A1637" t="s">
        <v>17440</v>
      </c>
      <c r="B1637" t="s">
        <v>7319</v>
      </c>
      <c r="C1637" t="s">
        <v>7366</v>
      </c>
      <c r="D1637" t="str">
        <f>IF($B1637="B","",IFERROR(VLOOKUP($C1637,Elster!$I$5:$M$148,3,FALSE),$C1637))</f>
        <v xml:space="preserve">//   "ERWEITERUNGSTELEGRAMM"                            </v>
      </c>
      <c r="E1637" t="str">
        <f>IF($B1637="A","",IFERROR(VLOOKUP($C1637,Elster!$I$5:$M$148,3,FALSE),$C1637))</f>
        <v/>
      </c>
      <c r="F1637">
        <f t="shared" si="51"/>
        <v>250</v>
      </c>
      <c r="G1637" s="2">
        <f t="shared" si="52"/>
        <v>0</v>
      </c>
    </row>
    <row r="1638" spans="1:7" x14ac:dyDescent="0.35">
      <c r="A1638" t="s">
        <v>17441</v>
      </c>
      <c r="B1638" t="s">
        <v>7317</v>
      </c>
      <c r="C1638" t="s">
        <v>7321</v>
      </c>
      <c r="D1638" t="str">
        <f>IF($B1638="B","",IFERROR(VLOOKUP($C1638,Elster!$I$5:$M$148,3,FALSE),$C1638))</f>
        <v/>
      </c>
      <c r="E1638" t="str">
        <f>IF($B1638="A","",IFERROR(VLOOKUP($C1638,Elster!$I$5:$M$148,3,FALSE),$C1638))</f>
        <v xml:space="preserve">   "FEHLERMELDUNG"                                    </v>
      </c>
      <c r="F1638">
        <f t="shared" si="51"/>
        <v>1</v>
      </c>
      <c r="G1638" s="2">
        <f t="shared" si="52"/>
        <v>4.9999999999998934E-3</v>
      </c>
    </row>
    <row r="1639" spans="1:7" x14ac:dyDescent="0.35">
      <c r="A1639" t="s">
        <v>17441</v>
      </c>
      <c r="B1639" t="s">
        <v>7319</v>
      </c>
      <c r="C1639" t="s">
        <v>7321</v>
      </c>
      <c r="D1639" t="str">
        <f>IF($B1639="B","",IFERROR(VLOOKUP($C1639,Elster!$I$5:$M$148,3,FALSE),$C1639))</f>
        <v xml:space="preserve">   "FEHLERMELDUNG"                                    </v>
      </c>
      <c r="E1639" t="str">
        <f>IF($B1639="A","",IFERROR(VLOOKUP($C1639,Elster!$I$5:$M$148,3,FALSE),$C1639))</f>
        <v/>
      </c>
      <c r="F1639">
        <f t="shared" si="51"/>
        <v>1</v>
      </c>
      <c r="G1639" s="2">
        <f t="shared" si="52"/>
        <v>0</v>
      </c>
    </row>
    <row r="1640" spans="1:7" x14ac:dyDescent="0.35">
      <c r="A1640" t="s">
        <v>17442</v>
      </c>
      <c r="B1640" t="s">
        <v>7319</v>
      </c>
      <c r="C1640" t="s">
        <v>7716</v>
      </c>
      <c r="D1640" t="str">
        <f>IF($B1640="B","",IFERROR(VLOOKUP($C1640,Elster!$I$5:$M$148,3,FALSE),$C1640))</f>
        <v xml:space="preserve">   "VERSTELLTE_RAUMSOLLTEMP"                          </v>
      </c>
      <c r="E1640" t="str">
        <f>IF($B1640="A","",IFERROR(VLOOKUP($C1640,Elster!$I$5:$M$148,3,FALSE),$C1640))</f>
        <v/>
      </c>
      <c r="F1640">
        <f t="shared" si="51"/>
        <v>18</v>
      </c>
      <c r="G1640" s="2">
        <f t="shared" si="52"/>
        <v>4.9999999999998934E-3</v>
      </c>
    </row>
    <row r="1641" spans="1:7" x14ac:dyDescent="0.35">
      <c r="A1641" t="s">
        <v>17443</v>
      </c>
      <c r="B1641" t="s">
        <v>7317</v>
      </c>
      <c r="C1641" t="s">
        <v>7716</v>
      </c>
      <c r="D1641" t="str">
        <f>IF($B1641="B","",IFERROR(VLOOKUP($C1641,Elster!$I$5:$M$148,3,FALSE),$C1641))</f>
        <v/>
      </c>
      <c r="E1641" t="str">
        <f>IF($B1641="A","",IFERROR(VLOOKUP($C1641,Elster!$I$5:$M$148,3,FALSE),$C1641))</f>
        <v xml:space="preserve">   "VERSTELLTE_RAUMSOLLTEMP"                          </v>
      </c>
      <c r="F1641">
        <f t="shared" si="51"/>
        <v>18</v>
      </c>
      <c r="G1641" s="2">
        <f t="shared" si="52"/>
        <v>2.6000000000081513E-5</v>
      </c>
    </row>
    <row r="1642" spans="1:7" x14ac:dyDescent="0.35">
      <c r="A1642" t="s">
        <v>17444</v>
      </c>
      <c r="B1642" t="s">
        <v>7317</v>
      </c>
      <c r="C1642" t="s">
        <v>7329</v>
      </c>
      <c r="D1642" t="str">
        <f>IF($B1642="B","",IFERROR(VLOOKUP($C1642,Elster!$I$5:$M$148,3,FALSE),$C1642))</f>
        <v/>
      </c>
      <c r="E1642" t="str">
        <f>IF($B1642="A","",IFERROR(VLOOKUP($C1642,Elster!$I$5:$M$148,3,FALSE),$C1642))</f>
        <v xml:space="preserve">   "KESSELSOLLTEMP"                                   </v>
      </c>
      <c r="F1642">
        <f t="shared" si="51"/>
        <v>2</v>
      </c>
      <c r="G1642" s="2">
        <f t="shared" si="52"/>
        <v>4.9999999999998934E-3</v>
      </c>
    </row>
    <row r="1643" spans="1:7" x14ac:dyDescent="0.35">
      <c r="A1643" t="s">
        <v>17444</v>
      </c>
      <c r="B1643" t="s">
        <v>7319</v>
      </c>
      <c r="C1643" t="s">
        <v>7329</v>
      </c>
      <c r="D1643" t="str">
        <f>IF($B1643="B","",IFERROR(VLOOKUP($C1643,Elster!$I$5:$M$148,3,FALSE),$C1643))</f>
        <v xml:space="preserve">   "KESSELSOLLTEMP"                                   </v>
      </c>
      <c r="E1643" t="str">
        <f>IF($B1643="A","",IFERROR(VLOOKUP($C1643,Elster!$I$5:$M$148,3,FALSE),$C1643))</f>
        <v/>
      </c>
      <c r="F1643">
        <f t="shared" si="51"/>
        <v>2</v>
      </c>
      <c r="G1643" s="2">
        <f t="shared" si="52"/>
        <v>0</v>
      </c>
    </row>
    <row r="1644" spans="1:7" x14ac:dyDescent="0.35">
      <c r="A1644" t="s">
        <v>17445</v>
      </c>
      <c r="B1644" t="s">
        <v>7317</v>
      </c>
      <c r="C1644" t="s">
        <v>7320</v>
      </c>
      <c r="D1644" t="str">
        <f>IF($B1644="B","",IFERROR(VLOOKUP($C1644,Elster!$I$5:$M$148,3,FALSE),$C1644))</f>
        <v/>
      </c>
      <c r="E1644" t="str">
        <f>IF($B1644="A","",IFERROR(VLOOKUP($C1644,Elster!$I$5:$M$148,3,FALSE),$C1644))</f>
        <v>0x000</v>
      </c>
      <c r="F1644">
        <f t="shared" si="51"/>
        <v>0</v>
      </c>
      <c r="G1644" s="2">
        <f t="shared" si="52"/>
        <v>4.9989999999997536E-3</v>
      </c>
    </row>
    <row r="1645" spans="1:7" x14ac:dyDescent="0.35">
      <c r="A1645" t="s">
        <v>17445</v>
      </c>
      <c r="B1645" t="s">
        <v>7319</v>
      </c>
      <c r="C1645" t="s">
        <v>7320</v>
      </c>
      <c r="D1645" t="str">
        <f>IF($B1645="B","",IFERROR(VLOOKUP($C1645,Elster!$I$5:$M$148,3,FALSE),$C1645))</f>
        <v>0x000</v>
      </c>
      <c r="E1645" t="str">
        <f>IF($B1645="A","",IFERROR(VLOOKUP($C1645,Elster!$I$5:$M$148,3,FALSE),$C1645))</f>
        <v/>
      </c>
      <c r="F1645">
        <f t="shared" si="51"/>
        <v>0</v>
      </c>
      <c r="G1645" s="2">
        <f t="shared" si="52"/>
        <v>0</v>
      </c>
    </row>
    <row r="1646" spans="1:7" x14ac:dyDescent="0.35">
      <c r="A1646" t="s">
        <v>17446</v>
      </c>
      <c r="B1646" t="s">
        <v>7317</v>
      </c>
      <c r="C1646" t="s">
        <v>7321</v>
      </c>
      <c r="D1646" t="str">
        <f>IF($B1646="B","",IFERROR(VLOOKUP($C1646,Elster!$I$5:$M$148,3,FALSE),$C1646))</f>
        <v/>
      </c>
      <c r="E1646" t="str">
        <f>IF($B1646="A","",IFERROR(VLOOKUP($C1646,Elster!$I$5:$M$148,3,FALSE),$C1646))</f>
        <v xml:space="preserve">   "FEHLERMELDUNG"                                    </v>
      </c>
      <c r="F1646">
        <f t="shared" si="51"/>
        <v>1</v>
      </c>
      <c r="G1646" s="2">
        <f t="shared" si="52"/>
        <v>4.9999999999998934E-3</v>
      </c>
    </row>
    <row r="1647" spans="1:7" x14ac:dyDescent="0.35">
      <c r="A1647" t="s">
        <v>17446</v>
      </c>
      <c r="B1647" t="s">
        <v>7319</v>
      </c>
      <c r="C1647" t="s">
        <v>7321</v>
      </c>
      <c r="D1647" t="str">
        <f>IF($B1647="B","",IFERROR(VLOOKUP($C1647,Elster!$I$5:$M$148,3,FALSE),$C1647))</f>
        <v xml:space="preserve">   "FEHLERMELDUNG"                                    </v>
      </c>
      <c r="E1647" t="str">
        <f>IF($B1647="A","",IFERROR(VLOOKUP($C1647,Elster!$I$5:$M$148,3,FALSE),$C1647))</f>
        <v/>
      </c>
      <c r="F1647">
        <f t="shared" si="51"/>
        <v>1</v>
      </c>
      <c r="G1647" s="2">
        <f t="shared" si="52"/>
        <v>0</v>
      </c>
    </row>
    <row r="1648" spans="1:7" x14ac:dyDescent="0.35">
      <c r="A1648" t="s">
        <v>17447</v>
      </c>
      <c r="B1648" t="s">
        <v>7317</v>
      </c>
      <c r="C1648" t="s">
        <v>7357</v>
      </c>
      <c r="D1648" t="str">
        <f>IF($B1648="B","",IFERROR(VLOOKUP($C1648,Elster!$I$5:$M$148,3,FALSE),$C1648))</f>
        <v/>
      </c>
      <c r="E1648" t="str">
        <f>IF($B1648="A","",IFERROR(VLOOKUP($C1648,Elster!$I$5:$M$148,3,FALSE),$C1648))</f>
        <v xml:space="preserve">   "MIN_TEMP_KESSEL"                                  </v>
      </c>
      <c r="F1648">
        <f t="shared" si="51"/>
        <v>32</v>
      </c>
      <c r="G1648" s="2">
        <f t="shared" si="52"/>
        <v>4.9999999999998934E-3</v>
      </c>
    </row>
    <row r="1649" spans="1:7" x14ac:dyDescent="0.35">
      <c r="A1649" t="s">
        <v>17447</v>
      </c>
      <c r="B1649" t="s">
        <v>7319</v>
      </c>
      <c r="C1649" t="s">
        <v>7357</v>
      </c>
      <c r="D1649" t="str">
        <f>IF($B1649="B","",IFERROR(VLOOKUP($C1649,Elster!$I$5:$M$148,3,FALSE),$C1649))</f>
        <v xml:space="preserve">   "MIN_TEMP_KESSEL"                                  </v>
      </c>
      <c r="E1649" t="str">
        <f>IF($B1649="A","",IFERROR(VLOOKUP($C1649,Elster!$I$5:$M$148,3,FALSE),$C1649))</f>
        <v/>
      </c>
      <c r="F1649">
        <f t="shared" si="51"/>
        <v>32</v>
      </c>
      <c r="G1649" s="2">
        <f t="shared" si="52"/>
        <v>0</v>
      </c>
    </row>
    <row r="1650" spans="1:7" x14ac:dyDescent="0.35">
      <c r="A1650" t="s">
        <v>17448</v>
      </c>
      <c r="B1650" t="s">
        <v>7317</v>
      </c>
      <c r="C1650" t="s">
        <v>7325</v>
      </c>
      <c r="D1650" t="str">
        <f>IF($B1650="B","",IFERROR(VLOOKUP($C1650,Elster!$I$5:$M$148,3,FALSE),$C1650))</f>
        <v/>
      </c>
      <c r="E1650" t="str">
        <f>IF($B1650="A","",IFERROR(VLOOKUP($C1650,Elster!$I$5:$M$148,3,FALSE),$C1650))</f>
        <v xml:space="preserve">   "SPEICHERSOLLTEMP"                                 </v>
      </c>
      <c r="F1650">
        <f t="shared" si="51"/>
        <v>3</v>
      </c>
      <c r="G1650" s="2">
        <f t="shared" si="52"/>
        <v>1.2813000000000407E-2</v>
      </c>
    </row>
    <row r="1651" spans="1:7" x14ac:dyDescent="0.35">
      <c r="A1651" t="s">
        <v>17449</v>
      </c>
      <c r="B1651" t="s">
        <v>7317</v>
      </c>
      <c r="C1651" t="s">
        <v>7320</v>
      </c>
      <c r="D1651" t="str">
        <f>IF($B1651="B","",IFERROR(VLOOKUP($C1651,Elster!$I$5:$M$148,3,FALSE),$C1651))</f>
        <v/>
      </c>
      <c r="E1651" t="str">
        <f>IF($B1651="A","",IFERROR(VLOOKUP($C1651,Elster!$I$5:$M$148,3,FALSE),$C1651))</f>
        <v>0x000</v>
      </c>
      <c r="F1651">
        <f t="shared" si="51"/>
        <v>0</v>
      </c>
      <c r="G1651" s="2">
        <f t="shared" si="52"/>
        <v>4.9729999999996721E-3</v>
      </c>
    </row>
    <row r="1652" spans="1:7" x14ac:dyDescent="0.35">
      <c r="A1652" t="s">
        <v>17450</v>
      </c>
      <c r="B1652" t="s">
        <v>7317</v>
      </c>
      <c r="C1652" t="s">
        <v>7318</v>
      </c>
      <c r="D1652" t="str">
        <f>IF($B1652="B","",IFERROR(VLOOKUP($C1652,Elster!$I$5:$M$148,3,FALSE),$C1652))</f>
        <v/>
      </c>
      <c r="E1652" t="str">
        <f>IF($B1652="A","",IFERROR(VLOOKUP($C1652,Elster!$I$5:$M$148,3,FALSE),$C1652))</f>
        <v xml:space="preserve">   "SAMMLERISTTEMP"                                   </v>
      </c>
      <c r="F1652">
        <f t="shared" si="51"/>
        <v>13</v>
      </c>
      <c r="G1652" s="2">
        <f t="shared" si="52"/>
        <v>4.9739999999998119E-3</v>
      </c>
    </row>
    <row r="1653" spans="1:7" x14ac:dyDescent="0.35">
      <c r="A1653" t="s">
        <v>17451</v>
      </c>
      <c r="B1653" t="s">
        <v>7317</v>
      </c>
      <c r="C1653" t="s">
        <v>7329</v>
      </c>
      <c r="D1653" t="str">
        <f>IF($B1653="B","",IFERROR(VLOOKUP($C1653,Elster!$I$5:$M$148,3,FALSE),$C1653))</f>
        <v/>
      </c>
      <c r="E1653" t="str">
        <f>IF($B1653="A","",IFERROR(VLOOKUP($C1653,Elster!$I$5:$M$148,3,FALSE),$C1653))</f>
        <v xml:space="preserve">   "KESSELSOLLTEMP"                                   </v>
      </c>
      <c r="F1653">
        <f t="shared" si="51"/>
        <v>2</v>
      </c>
      <c r="G1653" s="2">
        <f t="shared" si="52"/>
        <v>4.9480000000006186E-3</v>
      </c>
    </row>
    <row r="1654" spans="1:7" x14ac:dyDescent="0.35">
      <c r="A1654" t="s">
        <v>17452</v>
      </c>
      <c r="B1654" t="s">
        <v>7317</v>
      </c>
      <c r="C1654" t="s">
        <v>7320</v>
      </c>
      <c r="D1654" t="str">
        <f>IF($B1654="B","",IFERROR(VLOOKUP($C1654,Elster!$I$5:$M$148,3,FALSE),$C1654))</f>
        <v/>
      </c>
      <c r="E1654" t="str">
        <f>IF($B1654="A","",IFERROR(VLOOKUP($C1654,Elster!$I$5:$M$148,3,FALSE),$C1654))</f>
        <v>0x000</v>
      </c>
      <c r="F1654">
        <f t="shared" si="51"/>
        <v>0</v>
      </c>
      <c r="G1654" s="2">
        <f t="shared" si="52"/>
        <v>4.9739999999998119E-3</v>
      </c>
    </row>
    <row r="1655" spans="1:7" x14ac:dyDescent="0.35">
      <c r="A1655" t="s">
        <v>17453</v>
      </c>
      <c r="B1655" t="s">
        <v>7317</v>
      </c>
      <c r="C1655" t="s">
        <v>7366</v>
      </c>
      <c r="D1655" t="str">
        <f>IF($B1655="B","",IFERROR(VLOOKUP($C1655,Elster!$I$5:$M$148,3,FALSE),$C1655))</f>
        <v/>
      </c>
      <c r="E1655" t="str">
        <f>IF($B1655="A","",IFERROR(VLOOKUP($C1655,Elster!$I$5:$M$148,3,FALSE),$C1655))</f>
        <v xml:space="preserve">//   "ERWEITERUNGSTELEGRAMM"                            </v>
      </c>
      <c r="F1655">
        <f t="shared" si="51"/>
        <v>250</v>
      </c>
      <c r="G1655" s="2">
        <f t="shared" si="52"/>
        <v>4.9739999999998119E-3</v>
      </c>
    </row>
    <row r="1656" spans="1:7" x14ac:dyDescent="0.35">
      <c r="A1656" t="s">
        <v>17454</v>
      </c>
      <c r="B1656" t="s">
        <v>7317</v>
      </c>
      <c r="C1656" t="s">
        <v>7321</v>
      </c>
      <c r="D1656" t="str">
        <f>IF($B1656="B","",IFERROR(VLOOKUP($C1656,Elster!$I$5:$M$148,3,FALSE),$C1656))</f>
        <v/>
      </c>
      <c r="E1656" t="str">
        <f>IF($B1656="A","",IFERROR(VLOOKUP($C1656,Elster!$I$5:$M$148,3,FALSE),$C1656))</f>
        <v xml:space="preserve">   "FEHLERMELDUNG"                                    </v>
      </c>
      <c r="F1656">
        <f t="shared" si="51"/>
        <v>1</v>
      </c>
      <c r="G1656" s="2">
        <f t="shared" si="52"/>
        <v>4.9739999999998119E-3</v>
      </c>
    </row>
    <row r="1657" spans="1:7" x14ac:dyDescent="0.35">
      <c r="A1657" t="s">
        <v>17455</v>
      </c>
      <c r="B1657" t="s">
        <v>7317</v>
      </c>
      <c r="C1657" t="s">
        <v>7716</v>
      </c>
      <c r="D1657" t="str">
        <f>IF($B1657="B","",IFERROR(VLOOKUP($C1657,Elster!$I$5:$M$148,3,FALSE),$C1657))</f>
        <v/>
      </c>
      <c r="E1657" t="str">
        <f>IF($B1657="A","",IFERROR(VLOOKUP($C1657,Elster!$I$5:$M$148,3,FALSE),$C1657))</f>
        <v xml:space="preserve">   "VERSTELLTE_RAUMSOLLTEMP"                          </v>
      </c>
      <c r="F1657">
        <f t="shared" si="51"/>
        <v>18</v>
      </c>
      <c r="G1657" s="2">
        <f t="shared" si="52"/>
        <v>4.9480000000006186E-3</v>
      </c>
    </row>
    <row r="1658" spans="1:7" x14ac:dyDescent="0.35">
      <c r="A1658" t="s">
        <v>17456</v>
      </c>
      <c r="B1658" t="s">
        <v>7317</v>
      </c>
      <c r="C1658" t="s">
        <v>7329</v>
      </c>
      <c r="D1658" t="str">
        <f>IF($B1658="B","",IFERROR(VLOOKUP($C1658,Elster!$I$5:$M$148,3,FALSE),$C1658))</f>
        <v/>
      </c>
      <c r="E1658" t="str">
        <f>IF($B1658="A","",IFERROR(VLOOKUP($C1658,Elster!$I$5:$M$148,3,FALSE),$C1658))</f>
        <v xml:space="preserve">   "KESSELSOLLTEMP"                                   </v>
      </c>
      <c r="F1658">
        <f t="shared" si="51"/>
        <v>2</v>
      </c>
      <c r="G1658" s="2">
        <f t="shared" si="52"/>
        <v>4.9729999999996721E-3</v>
      </c>
    </row>
    <row r="1659" spans="1:7" x14ac:dyDescent="0.35">
      <c r="A1659" t="s">
        <v>17457</v>
      </c>
      <c r="B1659" t="s">
        <v>7317</v>
      </c>
      <c r="C1659" t="s">
        <v>7320</v>
      </c>
      <c r="D1659" t="str">
        <f>IF($B1659="B","",IFERROR(VLOOKUP($C1659,Elster!$I$5:$M$148,3,FALSE),$C1659))</f>
        <v/>
      </c>
      <c r="E1659" t="str">
        <f>IF($B1659="A","",IFERROR(VLOOKUP($C1659,Elster!$I$5:$M$148,3,FALSE),$C1659))</f>
        <v>0x000</v>
      </c>
      <c r="F1659">
        <f t="shared" si="51"/>
        <v>0</v>
      </c>
      <c r="G1659" s="2">
        <f t="shared" si="52"/>
        <v>4.9739999999998119E-3</v>
      </c>
    </row>
    <row r="1660" spans="1:7" x14ac:dyDescent="0.35">
      <c r="A1660" t="s">
        <v>17458</v>
      </c>
      <c r="B1660" t="s">
        <v>7317</v>
      </c>
      <c r="C1660" t="s">
        <v>7321</v>
      </c>
      <c r="D1660" t="str">
        <f>IF($B1660="B","",IFERROR(VLOOKUP($C1660,Elster!$I$5:$M$148,3,FALSE),$C1660))</f>
        <v/>
      </c>
      <c r="E1660" t="str">
        <f>IF($B1660="A","",IFERROR(VLOOKUP($C1660,Elster!$I$5:$M$148,3,FALSE),$C1660))</f>
        <v xml:space="preserve">   "FEHLERMELDUNG"                                    </v>
      </c>
      <c r="F1660">
        <f t="shared" si="51"/>
        <v>1</v>
      </c>
      <c r="G1660" s="2">
        <f t="shared" si="52"/>
        <v>4.9739999999998119E-3</v>
      </c>
    </row>
    <row r="1661" spans="1:7" x14ac:dyDescent="0.35">
      <c r="A1661" t="s">
        <v>17459</v>
      </c>
      <c r="B1661" t="s">
        <v>7317</v>
      </c>
      <c r="C1661" t="s">
        <v>7359</v>
      </c>
      <c r="D1661" t="str">
        <f>IF($B1661="B","",IFERROR(VLOOKUP($C1661,Elster!$I$5:$M$148,3,FALSE),$C1661))</f>
        <v/>
      </c>
      <c r="E1661" t="str">
        <f>IF($B1661="A","",IFERROR(VLOOKUP($C1661,Elster!$I$5:$M$148,3,FALSE),$C1661))</f>
        <v xml:space="preserve">   "ANFAHRTEMP"                                       </v>
      </c>
      <c r="F1661">
        <f t="shared" si="51"/>
        <v>33</v>
      </c>
      <c r="G1661" s="2">
        <f t="shared" si="52"/>
        <v>4.9480000000006186E-3</v>
      </c>
    </row>
    <row r="1662" spans="1:7" x14ac:dyDescent="0.35">
      <c r="A1662" t="s">
        <v>17460</v>
      </c>
      <c r="B1662" t="s">
        <v>7317</v>
      </c>
      <c r="C1662" t="s">
        <v>7318</v>
      </c>
      <c r="D1662" t="str">
        <f>IF($B1662="B","",IFERROR(VLOOKUP($C1662,Elster!$I$5:$M$148,3,FALSE),$C1662))</f>
        <v/>
      </c>
      <c r="E1662" t="str">
        <f>IF($B1662="A","",IFERROR(VLOOKUP($C1662,Elster!$I$5:$M$148,3,FALSE),$C1662))</f>
        <v xml:space="preserve">   "SAMMLERISTTEMP"                                   </v>
      </c>
      <c r="F1662">
        <f t="shared" si="51"/>
        <v>13</v>
      </c>
      <c r="G1662" s="2">
        <f t="shared" si="52"/>
        <v>2.1743999999999986E-2</v>
      </c>
    </row>
    <row r="1663" spans="1:7" x14ac:dyDescent="0.35">
      <c r="A1663" t="s">
        <v>17461</v>
      </c>
      <c r="B1663" t="s">
        <v>7319</v>
      </c>
      <c r="C1663" t="s">
        <v>7318</v>
      </c>
      <c r="D1663" t="str">
        <f>IF($B1663="B","",IFERROR(VLOOKUP($C1663,Elster!$I$5:$M$148,3,FALSE),$C1663))</f>
        <v xml:space="preserve">   "SAMMLERISTTEMP"                                   </v>
      </c>
      <c r="E1663" t="str">
        <f>IF($B1663="A","",IFERROR(VLOOKUP($C1663,Elster!$I$5:$M$148,3,FALSE),$C1663))</f>
        <v/>
      </c>
      <c r="F1663">
        <f t="shared" si="51"/>
        <v>13</v>
      </c>
      <c r="G1663" s="2">
        <f t="shared" si="52"/>
        <v>1.000000000139778E-6</v>
      </c>
    </row>
    <row r="1664" spans="1:7" x14ac:dyDescent="0.35">
      <c r="A1664" t="s">
        <v>17462</v>
      </c>
      <c r="B1664" t="s">
        <v>7317</v>
      </c>
      <c r="C1664" t="s">
        <v>7320</v>
      </c>
      <c r="D1664" t="str">
        <f>IF($B1664="B","",IFERROR(VLOOKUP($C1664,Elster!$I$5:$M$148,3,FALSE),$C1664))</f>
        <v/>
      </c>
      <c r="E1664" t="str">
        <f>IF($B1664="A","",IFERROR(VLOOKUP($C1664,Elster!$I$5:$M$148,3,FALSE),$C1664))</f>
        <v>0x000</v>
      </c>
      <c r="F1664">
        <f t="shared" si="51"/>
        <v>0</v>
      </c>
      <c r="G1664" s="2">
        <f t="shared" si="52"/>
        <v>4.9989999999997536E-3</v>
      </c>
    </row>
    <row r="1665" spans="1:7" x14ac:dyDescent="0.35">
      <c r="A1665" t="s">
        <v>17462</v>
      </c>
      <c r="B1665" t="s">
        <v>7319</v>
      </c>
      <c r="C1665" t="s">
        <v>7320</v>
      </c>
      <c r="D1665" t="str">
        <f>IF($B1665="B","",IFERROR(VLOOKUP($C1665,Elster!$I$5:$M$148,3,FALSE),$C1665))</f>
        <v>0x000</v>
      </c>
      <c r="E1665" t="str">
        <f>IF($B1665="A","",IFERROR(VLOOKUP($C1665,Elster!$I$5:$M$148,3,FALSE),$C1665))</f>
        <v/>
      </c>
      <c r="F1665">
        <f t="shared" si="51"/>
        <v>0</v>
      </c>
      <c r="G1665" s="2">
        <f t="shared" si="52"/>
        <v>0</v>
      </c>
    </row>
    <row r="1666" spans="1:7" x14ac:dyDescent="0.35">
      <c r="A1666" t="s">
        <v>17463</v>
      </c>
      <c r="B1666" t="s">
        <v>7317</v>
      </c>
      <c r="C1666" t="s">
        <v>7325</v>
      </c>
      <c r="D1666" t="str">
        <f>IF($B1666="B","",IFERROR(VLOOKUP($C1666,Elster!$I$5:$M$148,3,FALSE),$C1666))</f>
        <v/>
      </c>
      <c r="E1666" t="str">
        <f>IF($B1666="A","",IFERROR(VLOOKUP($C1666,Elster!$I$5:$M$148,3,FALSE),$C1666))</f>
        <v xml:space="preserve">   "SPEICHERSOLLTEMP"                                 </v>
      </c>
      <c r="F1666">
        <f t="shared" si="51"/>
        <v>3</v>
      </c>
      <c r="G1666" s="2">
        <f t="shared" si="52"/>
        <v>4.9999999999998934E-3</v>
      </c>
    </row>
    <row r="1667" spans="1:7" x14ac:dyDescent="0.35">
      <c r="A1667" t="s">
        <v>17463</v>
      </c>
      <c r="B1667" t="s">
        <v>7319</v>
      </c>
      <c r="C1667" t="s">
        <v>7325</v>
      </c>
      <c r="D1667" t="str">
        <f>IF($B1667="B","",IFERROR(VLOOKUP($C1667,Elster!$I$5:$M$148,3,FALSE),$C1667))</f>
        <v xml:space="preserve">   "SPEICHERSOLLTEMP"                                 </v>
      </c>
      <c r="E1667" t="str">
        <f>IF($B1667="A","",IFERROR(VLOOKUP($C1667,Elster!$I$5:$M$148,3,FALSE),$C1667))</f>
        <v/>
      </c>
      <c r="F1667">
        <f t="shared" si="51"/>
        <v>3</v>
      </c>
      <c r="G1667" s="2">
        <f t="shared" si="52"/>
        <v>0</v>
      </c>
    </row>
    <row r="1668" spans="1:7" x14ac:dyDescent="0.35">
      <c r="A1668" t="s">
        <v>17464</v>
      </c>
      <c r="B1668" t="s">
        <v>7317</v>
      </c>
      <c r="C1668" t="s">
        <v>7321</v>
      </c>
      <c r="D1668" t="str">
        <f>IF($B1668="B","",IFERROR(VLOOKUP($C1668,Elster!$I$5:$M$148,3,FALSE),$C1668))</f>
        <v/>
      </c>
      <c r="E1668" t="str">
        <f>IF($B1668="A","",IFERROR(VLOOKUP($C1668,Elster!$I$5:$M$148,3,FALSE),$C1668))</f>
        <v xml:space="preserve">   "FEHLERMELDUNG"                                    </v>
      </c>
      <c r="F1668">
        <f t="shared" ref="F1668:F1731" si="53">HEX2DEC(REPLACE(C1668,1,2,""))</f>
        <v>1</v>
      </c>
      <c r="G1668" s="2">
        <f t="shared" ref="G1668:G1731" si="54">SUBSTITUTE(A1668,"s","")-SUBSTITUTE(A1667,"s","")</f>
        <v>4.9999999999998934E-3</v>
      </c>
    </row>
    <row r="1669" spans="1:7" x14ac:dyDescent="0.35">
      <c r="A1669" t="s">
        <v>17464</v>
      </c>
      <c r="B1669" t="s">
        <v>7319</v>
      </c>
      <c r="C1669" t="s">
        <v>7321</v>
      </c>
      <c r="D1669" t="str">
        <f>IF($B1669="B","",IFERROR(VLOOKUP($C1669,Elster!$I$5:$M$148,3,FALSE),$C1669))</f>
        <v xml:space="preserve">   "FEHLERMELDUNG"                                    </v>
      </c>
      <c r="E1669" t="str">
        <f>IF($B1669="A","",IFERROR(VLOOKUP($C1669,Elster!$I$5:$M$148,3,FALSE),$C1669))</f>
        <v/>
      </c>
      <c r="F1669">
        <f t="shared" si="53"/>
        <v>1</v>
      </c>
      <c r="G1669" s="2">
        <f t="shared" si="54"/>
        <v>0</v>
      </c>
    </row>
    <row r="1670" spans="1:7" x14ac:dyDescent="0.35">
      <c r="A1670" t="s">
        <v>17465</v>
      </c>
      <c r="B1670" t="s">
        <v>7317</v>
      </c>
      <c r="C1670" t="s">
        <v>7320</v>
      </c>
      <c r="D1670" t="str">
        <f>IF($B1670="B","",IFERROR(VLOOKUP($C1670,Elster!$I$5:$M$148,3,FALSE),$C1670))</f>
        <v/>
      </c>
      <c r="E1670" t="str">
        <f>IF($B1670="A","",IFERROR(VLOOKUP($C1670,Elster!$I$5:$M$148,3,FALSE),$C1670))</f>
        <v>0x000</v>
      </c>
      <c r="F1670">
        <f t="shared" si="53"/>
        <v>0</v>
      </c>
      <c r="G1670" s="2">
        <f t="shared" si="54"/>
        <v>4.9999999999998934E-3</v>
      </c>
    </row>
    <row r="1671" spans="1:7" x14ac:dyDescent="0.35">
      <c r="A1671" t="s">
        <v>17465</v>
      </c>
      <c r="B1671" t="s">
        <v>7319</v>
      </c>
      <c r="C1671" t="s">
        <v>7320</v>
      </c>
      <c r="D1671" t="str">
        <f>IF($B1671="B","",IFERROR(VLOOKUP($C1671,Elster!$I$5:$M$148,3,FALSE),$C1671))</f>
        <v>0x000</v>
      </c>
      <c r="E1671" t="str">
        <f>IF($B1671="A","",IFERROR(VLOOKUP($C1671,Elster!$I$5:$M$148,3,FALSE),$C1671))</f>
        <v/>
      </c>
      <c r="F1671">
        <f t="shared" si="53"/>
        <v>0</v>
      </c>
      <c r="G1671" s="2">
        <f t="shared" si="54"/>
        <v>0</v>
      </c>
    </row>
    <row r="1672" spans="1:7" x14ac:dyDescent="0.35">
      <c r="A1672" t="s">
        <v>17466</v>
      </c>
      <c r="B1672" t="s">
        <v>7317</v>
      </c>
      <c r="C1672" t="s">
        <v>7366</v>
      </c>
      <c r="D1672" t="str">
        <f>IF($B1672="B","",IFERROR(VLOOKUP($C1672,Elster!$I$5:$M$148,3,FALSE),$C1672))</f>
        <v/>
      </c>
      <c r="E1672" t="str">
        <f>IF($B1672="A","",IFERROR(VLOOKUP($C1672,Elster!$I$5:$M$148,3,FALSE),$C1672))</f>
        <v xml:space="preserve">//   "ERWEITERUNGSTELEGRAMM"                            </v>
      </c>
      <c r="F1672">
        <f t="shared" si="53"/>
        <v>250</v>
      </c>
      <c r="G1672" s="2">
        <f t="shared" si="54"/>
        <v>4.9999999999998934E-3</v>
      </c>
    </row>
    <row r="1673" spans="1:7" x14ac:dyDescent="0.35">
      <c r="A1673" t="s">
        <v>17466</v>
      </c>
      <c r="B1673" t="s">
        <v>7319</v>
      </c>
      <c r="C1673" t="s">
        <v>7366</v>
      </c>
      <c r="D1673" t="str">
        <f>IF($B1673="B","",IFERROR(VLOOKUP($C1673,Elster!$I$5:$M$148,3,FALSE),$C1673))</f>
        <v xml:space="preserve">//   "ERWEITERUNGSTELEGRAMM"                            </v>
      </c>
      <c r="E1673" t="str">
        <f>IF($B1673="A","",IFERROR(VLOOKUP($C1673,Elster!$I$5:$M$148,3,FALSE),$C1673))</f>
        <v/>
      </c>
      <c r="F1673">
        <f t="shared" si="53"/>
        <v>250</v>
      </c>
      <c r="G1673" s="2">
        <f t="shared" si="54"/>
        <v>0</v>
      </c>
    </row>
    <row r="1674" spans="1:7" x14ac:dyDescent="0.35">
      <c r="A1674" t="s">
        <v>17467</v>
      </c>
      <c r="B1674" t="s">
        <v>7317</v>
      </c>
      <c r="C1674" t="s">
        <v>7321</v>
      </c>
      <c r="D1674" t="str">
        <f>IF($B1674="B","",IFERROR(VLOOKUP($C1674,Elster!$I$5:$M$148,3,FALSE),$C1674))</f>
        <v/>
      </c>
      <c r="E1674" t="str">
        <f>IF($B1674="A","",IFERROR(VLOOKUP($C1674,Elster!$I$5:$M$148,3,FALSE),$C1674))</f>
        <v xml:space="preserve">   "FEHLERMELDUNG"                                    </v>
      </c>
      <c r="F1674">
        <f t="shared" si="53"/>
        <v>1</v>
      </c>
      <c r="G1674" s="2">
        <f t="shared" si="54"/>
        <v>5.0000000000007816E-3</v>
      </c>
    </row>
    <row r="1675" spans="1:7" x14ac:dyDescent="0.35">
      <c r="A1675" t="s">
        <v>17467</v>
      </c>
      <c r="B1675" t="s">
        <v>7319</v>
      </c>
      <c r="C1675" t="s">
        <v>7321</v>
      </c>
      <c r="D1675" t="str">
        <f>IF($B1675="B","",IFERROR(VLOOKUP($C1675,Elster!$I$5:$M$148,3,FALSE),$C1675))</f>
        <v xml:space="preserve">   "FEHLERMELDUNG"                                    </v>
      </c>
      <c r="E1675" t="str">
        <f>IF($B1675="A","",IFERROR(VLOOKUP($C1675,Elster!$I$5:$M$148,3,FALSE),$C1675))</f>
        <v/>
      </c>
      <c r="F1675">
        <f t="shared" si="53"/>
        <v>1</v>
      </c>
      <c r="G1675" s="2">
        <f t="shared" si="54"/>
        <v>0</v>
      </c>
    </row>
    <row r="1676" spans="1:7" x14ac:dyDescent="0.35">
      <c r="A1676" t="s">
        <v>17468</v>
      </c>
      <c r="B1676" t="s">
        <v>7317</v>
      </c>
      <c r="C1676" t="s">
        <v>7632</v>
      </c>
      <c r="D1676" t="str">
        <f>IF($B1676="B","",IFERROR(VLOOKUP($C1676,Elster!$I$5:$M$148,3,FALSE),$C1676))</f>
        <v/>
      </c>
      <c r="E1676" t="str">
        <f>IF($B1676="A","",IFERROR(VLOOKUP($C1676,Elster!$I$5:$M$148,3,FALSE),$C1676))</f>
        <v xml:space="preserve">   "EINSTELL_SPEICHERSOLLTEMP"                        </v>
      </c>
      <c r="F1676">
        <f t="shared" si="53"/>
        <v>19</v>
      </c>
      <c r="G1676" s="2">
        <f t="shared" si="54"/>
        <v>4.9999999999998934E-3</v>
      </c>
    </row>
    <row r="1677" spans="1:7" x14ac:dyDescent="0.35">
      <c r="A1677" t="s">
        <v>17468</v>
      </c>
      <c r="B1677" t="s">
        <v>7319</v>
      </c>
      <c r="C1677" t="s">
        <v>7632</v>
      </c>
      <c r="D1677" t="str">
        <f>IF($B1677="B","",IFERROR(VLOOKUP($C1677,Elster!$I$5:$M$148,3,FALSE),$C1677))</f>
        <v xml:space="preserve">   "EINSTELL_SPEICHERSOLLTEMP"                        </v>
      </c>
      <c r="E1677" t="str">
        <f>IF($B1677="A","",IFERROR(VLOOKUP($C1677,Elster!$I$5:$M$148,3,FALSE),$C1677))</f>
        <v/>
      </c>
      <c r="F1677">
        <f t="shared" si="53"/>
        <v>19</v>
      </c>
      <c r="G1677" s="2">
        <f t="shared" si="54"/>
        <v>0</v>
      </c>
    </row>
    <row r="1678" spans="1:7" x14ac:dyDescent="0.35">
      <c r="A1678" t="s">
        <v>17469</v>
      </c>
      <c r="B1678" t="s">
        <v>7317</v>
      </c>
      <c r="C1678" t="s">
        <v>7320</v>
      </c>
      <c r="D1678" t="str">
        <f>IF($B1678="B","",IFERROR(VLOOKUP($C1678,Elster!$I$5:$M$148,3,FALSE),$C1678))</f>
        <v/>
      </c>
      <c r="E1678" t="str">
        <f>IF($B1678="A","",IFERROR(VLOOKUP($C1678,Elster!$I$5:$M$148,3,FALSE),$C1678))</f>
        <v>0x000</v>
      </c>
      <c r="F1678">
        <f t="shared" si="53"/>
        <v>0</v>
      </c>
      <c r="G1678" s="2">
        <f t="shared" si="54"/>
        <v>4.9999999999998934E-3</v>
      </c>
    </row>
    <row r="1679" spans="1:7" x14ac:dyDescent="0.35">
      <c r="A1679" t="s">
        <v>17469</v>
      </c>
      <c r="B1679" t="s">
        <v>7319</v>
      </c>
      <c r="C1679" t="s">
        <v>7320</v>
      </c>
      <c r="D1679" t="str">
        <f>IF($B1679="B","",IFERROR(VLOOKUP($C1679,Elster!$I$5:$M$148,3,FALSE),$C1679))</f>
        <v>0x000</v>
      </c>
      <c r="E1679" t="str">
        <f>IF($B1679="A","",IFERROR(VLOOKUP($C1679,Elster!$I$5:$M$148,3,FALSE),$C1679))</f>
        <v/>
      </c>
      <c r="F1679">
        <f t="shared" si="53"/>
        <v>0</v>
      </c>
      <c r="G1679" s="2">
        <f t="shared" si="54"/>
        <v>0</v>
      </c>
    </row>
    <row r="1680" spans="1:7" x14ac:dyDescent="0.35">
      <c r="A1680" t="s">
        <v>17470</v>
      </c>
      <c r="B1680" t="s">
        <v>7317</v>
      </c>
      <c r="C1680" t="s">
        <v>7320</v>
      </c>
      <c r="D1680" t="str">
        <f>IF($B1680="B","",IFERROR(VLOOKUP($C1680,Elster!$I$5:$M$148,3,FALSE),$C1680))</f>
        <v/>
      </c>
      <c r="E1680" t="str">
        <f>IF($B1680="A","",IFERROR(VLOOKUP($C1680,Elster!$I$5:$M$148,3,FALSE),$C1680))</f>
        <v>0x000</v>
      </c>
      <c r="F1680">
        <f t="shared" si="53"/>
        <v>0</v>
      </c>
      <c r="G1680" s="2">
        <f t="shared" si="54"/>
        <v>4.9999999999998934E-3</v>
      </c>
    </row>
    <row r="1681" spans="1:7" x14ac:dyDescent="0.35">
      <c r="A1681" t="s">
        <v>17470</v>
      </c>
      <c r="B1681" t="s">
        <v>7319</v>
      </c>
      <c r="C1681" t="s">
        <v>7320</v>
      </c>
      <c r="D1681" t="str">
        <f>IF($B1681="B","",IFERROR(VLOOKUP($C1681,Elster!$I$5:$M$148,3,FALSE),$C1681))</f>
        <v>0x000</v>
      </c>
      <c r="E1681" t="str">
        <f>IF($B1681="A","",IFERROR(VLOOKUP($C1681,Elster!$I$5:$M$148,3,FALSE),$C1681))</f>
        <v/>
      </c>
      <c r="F1681">
        <f t="shared" si="53"/>
        <v>0</v>
      </c>
      <c r="G1681" s="2">
        <f t="shared" si="54"/>
        <v>0</v>
      </c>
    </row>
    <row r="1682" spans="1:7" x14ac:dyDescent="0.35">
      <c r="A1682" t="s">
        <v>17471</v>
      </c>
      <c r="B1682" t="s">
        <v>7317</v>
      </c>
      <c r="C1682" t="s">
        <v>7321</v>
      </c>
      <c r="D1682" t="str">
        <f>IF($B1682="B","",IFERROR(VLOOKUP($C1682,Elster!$I$5:$M$148,3,FALSE),$C1682))</f>
        <v/>
      </c>
      <c r="E1682" t="str">
        <f>IF($B1682="A","",IFERROR(VLOOKUP($C1682,Elster!$I$5:$M$148,3,FALSE),$C1682))</f>
        <v xml:space="preserve">   "FEHLERMELDUNG"                                    </v>
      </c>
      <c r="F1682">
        <f t="shared" si="53"/>
        <v>1</v>
      </c>
      <c r="G1682" s="2">
        <f t="shared" si="54"/>
        <v>4.9999999999998934E-3</v>
      </c>
    </row>
    <row r="1683" spans="1:7" x14ac:dyDescent="0.35">
      <c r="A1683" t="s">
        <v>17471</v>
      </c>
      <c r="B1683" t="s">
        <v>7319</v>
      </c>
      <c r="C1683" t="s">
        <v>7321</v>
      </c>
      <c r="D1683" t="str">
        <f>IF($B1683="B","",IFERROR(VLOOKUP($C1683,Elster!$I$5:$M$148,3,FALSE),$C1683))</f>
        <v xml:space="preserve">   "FEHLERMELDUNG"                                    </v>
      </c>
      <c r="E1683" t="str">
        <f>IF($B1683="A","",IFERROR(VLOOKUP($C1683,Elster!$I$5:$M$148,3,FALSE),$C1683))</f>
        <v/>
      </c>
      <c r="F1683">
        <f t="shared" si="53"/>
        <v>1</v>
      </c>
      <c r="G1683" s="2">
        <f t="shared" si="54"/>
        <v>0</v>
      </c>
    </row>
    <row r="1684" spans="1:7" x14ac:dyDescent="0.35">
      <c r="A1684" t="s">
        <v>17472</v>
      </c>
      <c r="B1684" t="s">
        <v>7317</v>
      </c>
      <c r="C1684" t="s">
        <v>7356</v>
      </c>
      <c r="D1684" t="str">
        <f>IF($B1684="B","",IFERROR(VLOOKUP($C1684,Elster!$I$5:$M$148,3,FALSE),$C1684))</f>
        <v/>
      </c>
      <c r="E1684" t="str">
        <f>IF($B1684="A","",IFERROR(VLOOKUP($C1684,Elster!$I$5:$M$148,3,FALSE),$C1684))</f>
        <v xml:space="preserve">   "WASSERDRUCK"                                      </v>
      </c>
      <c r="F1684">
        <f t="shared" si="53"/>
        <v>31</v>
      </c>
      <c r="G1684" s="2">
        <f t="shared" si="54"/>
        <v>4.9999999999998934E-3</v>
      </c>
    </row>
    <row r="1685" spans="1:7" x14ac:dyDescent="0.35">
      <c r="A1685" t="s">
        <v>17472</v>
      </c>
      <c r="B1685" t="s">
        <v>7319</v>
      </c>
      <c r="C1685" t="s">
        <v>7356</v>
      </c>
      <c r="D1685" t="str">
        <f>IF($B1685="B","",IFERROR(VLOOKUP($C1685,Elster!$I$5:$M$148,3,FALSE),$C1685))</f>
        <v xml:space="preserve">   "WASSERDRUCK"                                      </v>
      </c>
      <c r="E1685" t="str">
        <f>IF($B1685="A","",IFERROR(VLOOKUP($C1685,Elster!$I$5:$M$148,3,FALSE),$C1685))</f>
        <v/>
      </c>
      <c r="F1685">
        <f t="shared" si="53"/>
        <v>31</v>
      </c>
      <c r="G1685" s="2">
        <f t="shared" si="54"/>
        <v>0</v>
      </c>
    </row>
    <row r="1686" spans="1:7" x14ac:dyDescent="0.35">
      <c r="A1686" t="s">
        <v>17473</v>
      </c>
      <c r="B1686" t="s">
        <v>7317</v>
      </c>
      <c r="C1686" t="s">
        <v>7325</v>
      </c>
      <c r="D1686" t="str">
        <f>IF($B1686="B","",IFERROR(VLOOKUP($C1686,Elster!$I$5:$M$148,3,FALSE),$C1686))</f>
        <v/>
      </c>
      <c r="E1686" t="str">
        <f>IF($B1686="A","",IFERROR(VLOOKUP($C1686,Elster!$I$5:$M$148,3,FALSE),$C1686))</f>
        <v xml:space="preserve">   "SPEICHERSOLLTEMP"                                 </v>
      </c>
      <c r="F1686">
        <f t="shared" si="53"/>
        <v>3</v>
      </c>
      <c r="G1686" s="2">
        <f t="shared" si="54"/>
        <v>1.7890000000000406E-2</v>
      </c>
    </row>
    <row r="1687" spans="1:7" x14ac:dyDescent="0.35">
      <c r="A1687" t="s">
        <v>17474</v>
      </c>
      <c r="B1687" t="s">
        <v>7317</v>
      </c>
      <c r="C1687" t="s">
        <v>7320</v>
      </c>
      <c r="D1687" t="str">
        <f>IF($B1687="B","",IFERROR(VLOOKUP($C1687,Elster!$I$5:$M$148,3,FALSE),$C1687))</f>
        <v/>
      </c>
      <c r="E1687" t="str">
        <f>IF($B1687="A","",IFERROR(VLOOKUP($C1687,Elster!$I$5:$M$148,3,FALSE),$C1687))</f>
        <v>0x000</v>
      </c>
      <c r="F1687">
        <f t="shared" si="53"/>
        <v>0</v>
      </c>
      <c r="G1687" s="2">
        <f t="shared" si="54"/>
        <v>4.9479999999997304E-3</v>
      </c>
    </row>
    <row r="1688" spans="1:7" x14ac:dyDescent="0.35">
      <c r="A1688" t="s">
        <v>17475</v>
      </c>
      <c r="B1688" t="s">
        <v>7317</v>
      </c>
      <c r="C1688" t="s">
        <v>7318</v>
      </c>
      <c r="D1688" t="str">
        <f>IF($B1688="B","",IFERROR(VLOOKUP($C1688,Elster!$I$5:$M$148,3,FALSE),$C1688))</f>
        <v/>
      </c>
      <c r="E1688" t="str">
        <f>IF($B1688="A","",IFERROR(VLOOKUP($C1688,Elster!$I$5:$M$148,3,FALSE),$C1688))</f>
        <v xml:space="preserve">   "SAMMLERISTTEMP"                                   </v>
      </c>
      <c r="F1688">
        <f t="shared" si="53"/>
        <v>13</v>
      </c>
      <c r="G1688" s="2">
        <f t="shared" si="54"/>
        <v>4.9739999999998119E-3</v>
      </c>
    </row>
    <row r="1689" spans="1:7" x14ac:dyDescent="0.35">
      <c r="A1689" t="s">
        <v>17476</v>
      </c>
      <c r="B1689" t="s">
        <v>7317</v>
      </c>
      <c r="C1689" t="s">
        <v>7329</v>
      </c>
      <c r="D1689" t="str">
        <f>IF($B1689="B","",IFERROR(VLOOKUP($C1689,Elster!$I$5:$M$148,3,FALSE),$C1689))</f>
        <v/>
      </c>
      <c r="E1689" t="str">
        <f>IF($B1689="A","",IFERROR(VLOOKUP($C1689,Elster!$I$5:$M$148,3,FALSE),$C1689))</f>
        <v xml:space="preserve">   "KESSELSOLLTEMP"                                   </v>
      </c>
      <c r="F1689">
        <f t="shared" si="53"/>
        <v>2</v>
      </c>
      <c r="G1689" s="2">
        <f t="shared" si="54"/>
        <v>4.9730000000005603E-3</v>
      </c>
    </row>
    <row r="1690" spans="1:7" x14ac:dyDescent="0.35">
      <c r="A1690" t="s">
        <v>17477</v>
      </c>
      <c r="B1690" t="s">
        <v>7317</v>
      </c>
      <c r="C1690" t="s">
        <v>7320</v>
      </c>
      <c r="D1690" t="str">
        <f>IF($B1690="B","",IFERROR(VLOOKUP($C1690,Elster!$I$5:$M$148,3,FALSE),$C1690))</f>
        <v/>
      </c>
      <c r="E1690" t="str">
        <f>IF($B1690="A","",IFERROR(VLOOKUP($C1690,Elster!$I$5:$M$148,3,FALSE),$C1690))</f>
        <v>0x000</v>
      </c>
      <c r="F1690">
        <f t="shared" si="53"/>
        <v>0</v>
      </c>
      <c r="G1690" s="2">
        <f t="shared" si="54"/>
        <v>4.9739999999998119E-3</v>
      </c>
    </row>
    <row r="1691" spans="1:7" x14ac:dyDescent="0.35">
      <c r="A1691" t="s">
        <v>17478</v>
      </c>
      <c r="B1691" t="s">
        <v>7317</v>
      </c>
      <c r="C1691" t="s">
        <v>7366</v>
      </c>
      <c r="D1691" t="str">
        <f>IF($B1691="B","",IFERROR(VLOOKUP($C1691,Elster!$I$5:$M$148,3,FALSE),$C1691))</f>
        <v/>
      </c>
      <c r="E1691" t="str">
        <f>IF($B1691="A","",IFERROR(VLOOKUP($C1691,Elster!$I$5:$M$148,3,FALSE),$C1691))</f>
        <v xml:space="preserve">//   "ERWEITERUNGSTELEGRAMM"                            </v>
      </c>
      <c r="F1691">
        <f t="shared" si="53"/>
        <v>250</v>
      </c>
      <c r="G1691" s="2">
        <f t="shared" si="54"/>
        <v>4.9479999999997304E-3</v>
      </c>
    </row>
    <row r="1692" spans="1:7" x14ac:dyDescent="0.35">
      <c r="A1692" t="s">
        <v>17479</v>
      </c>
      <c r="B1692" t="s">
        <v>7317</v>
      </c>
      <c r="C1692" t="s">
        <v>7321</v>
      </c>
      <c r="D1692" t="str">
        <f>IF($B1692="B","",IFERROR(VLOOKUP($C1692,Elster!$I$5:$M$148,3,FALSE),$C1692))</f>
        <v/>
      </c>
      <c r="E1692" t="str">
        <f>IF($B1692="A","",IFERROR(VLOOKUP($C1692,Elster!$I$5:$M$148,3,FALSE),$C1692))</f>
        <v xml:space="preserve">   "FEHLERMELDUNG"                                    </v>
      </c>
      <c r="F1692">
        <f t="shared" si="53"/>
        <v>1</v>
      </c>
      <c r="G1692" s="2">
        <f t="shared" si="54"/>
        <v>4.9739999999998119E-3</v>
      </c>
    </row>
    <row r="1693" spans="1:7" x14ac:dyDescent="0.35">
      <c r="A1693" t="s">
        <v>17480</v>
      </c>
      <c r="B1693" t="s">
        <v>7317</v>
      </c>
      <c r="C1693" t="s">
        <v>7632</v>
      </c>
      <c r="D1693" t="str">
        <f>IF($B1693="B","",IFERROR(VLOOKUP($C1693,Elster!$I$5:$M$148,3,FALSE),$C1693))</f>
        <v/>
      </c>
      <c r="E1693" t="str">
        <f>IF($B1693="A","",IFERROR(VLOOKUP($C1693,Elster!$I$5:$M$148,3,FALSE),$C1693))</f>
        <v xml:space="preserve">   "EINSTELL_SPEICHERSOLLTEMP"                        </v>
      </c>
      <c r="F1693">
        <f t="shared" si="53"/>
        <v>19</v>
      </c>
      <c r="G1693" s="2">
        <f t="shared" si="54"/>
        <v>4.9739999999998119E-3</v>
      </c>
    </row>
    <row r="1694" spans="1:7" x14ac:dyDescent="0.35">
      <c r="A1694" t="s">
        <v>17481</v>
      </c>
      <c r="B1694" t="s">
        <v>7317</v>
      </c>
      <c r="C1694" t="s">
        <v>7320</v>
      </c>
      <c r="D1694" t="str">
        <f>IF($B1694="B","",IFERROR(VLOOKUP($C1694,Elster!$I$5:$M$148,3,FALSE),$C1694))</f>
        <v/>
      </c>
      <c r="E1694" t="str">
        <f>IF($B1694="A","",IFERROR(VLOOKUP($C1694,Elster!$I$5:$M$148,3,FALSE),$C1694))</f>
        <v>0x000</v>
      </c>
      <c r="F1694">
        <f t="shared" si="53"/>
        <v>0</v>
      </c>
      <c r="G1694" s="2">
        <f t="shared" si="54"/>
        <v>4.9740000000007001E-3</v>
      </c>
    </row>
    <row r="1695" spans="1:7" x14ac:dyDescent="0.35">
      <c r="A1695" t="s">
        <v>17482</v>
      </c>
      <c r="B1695" t="s">
        <v>7317</v>
      </c>
      <c r="C1695" t="s">
        <v>7320</v>
      </c>
      <c r="D1695" t="str">
        <f>IF($B1695="B","",IFERROR(VLOOKUP($C1695,Elster!$I$5:$M$148,3,FALSE),$C1695))</f>
        <v/>
      </c>
      <c r="E1695" t="str">
        <f>IF($B1695="A","",IFERROR(VLOOKUP($C1695,Elster!$I$5:$M$148,3,FALSE),$C1695))</f>
        <v>0x000</v>
      </c>
      <c r="F1695">
        <f t="shared" si="53"/>
        <v>0</v>
      </c>
      <c r="G1695" s="2">
        <f t="shared" si="54"/>
        <v>4.9479999999997304E-3</v>
      </c>
    </row>
    <row r="1696" spans="1:7" x14ac:dyDescent="0.35">
      <c r="A1696" t="s">
        <v>17483</v>
      </c>
      <c r="B1696" t="s">
        <v>7317</v>
      </c>
      <c r="C1696" t="s">
        <v>7321</v>
      </c>
      <c r="D1696" t="str">
        <f>IF($B1696="B","",IFERROR(VLOOKUP($C1696,Elster!$I$5:$M$148,3,FALSE),$C1696))</f>
        <v/>
      </c>
      <c r="E1696" t="str">
        <f>IF($B1696="A","",IFERROR(VLOOKUP($C1696,Elster!$I$5:$M$148,3,FALSE),$C1696))</f>
        <v xml:space="preserve">   "FEHLERMELDUNG"                                    </v>
      </c>
      <c r="F1696">
        <f t="shared" si="53"/>
        <v>1</v>
      </c>
      <c r="G1696" s="2">
        <f t="shared" si="54"/>
        <v>4.9729999999996721E-3</v>
      </c>
    </row>
    <row r="1697" spans="1:7" x14ac:dyDescent="0.35">
      <c r="A1697" t="s">
        <v>17484</v>
      </c>
      <c r="B1697" t="s">
        <v>7317</v>
      </c>
      <c r="C1697" t="s">
        <v>7357</v>
      </c>
      <c r="D1697" t="str">
        <f>IF($B1697="B","",IFERROR(VLOOKUP($C1697,Elster!$I$5:$M$148,3,FALSE),$C1697))</f>
        <v/>
      </c>
      <c r="E1697" t="str">
        <f>IF($B1697="A","",IFERROR(VLOOKUP($C1697,Elster!$I$5:$M$148,3,FALSE),$C1697))</f>
        <v xml:space="preserve">   "MIN_TEMP_KESSEL"                                  </v>
      </c>
      <c r="F1697">
        <f t="shared" si="53"/>
        <v>32</v>
      </c>
      <c r="G1697" s="2">
        <f t="shared" si="54"/>
        <v>4.9740000000007001E-3</v>
      </c>
    </row>
    <row r="1698" spans="1:7" x14ac:dyDescent="0.35">
      <c r="A1698" t="s">
        <v>17485</v>
      </c>
      <c r="B1698" t="s">
        <v>7317</v>
      </c>
      <c r="C1698" t="s">
        <v>7318</v>
      </c>
      <c r="D1698" t="str">
        <f>IF($B1698="B","",IFERROR(VLOOKUP($C1698,Elster!$I$5:$M$148,3,FALSE),$C1698))</f>
        <v/>
      </c>
      <c r="E1698" t="str">
        <f>IF($B1698="A","",IFERROR(VLOOKUP($C1698,Elster!$I$5:$M$148,3,FALSE),$C1698))</f>
        <v xml:space="preserve">   "SAMMLERISTTEMP"                                   </v>
      </c>
      <c r="F1698">
        <f t="shared" si="53"/>
        <v>13</v>
      </c>
      <c r="G1698" s="2">
        <f t="shared" si="54"/>
        <v>1.6666999999999987E-2</v>
      </c>
    </row>
    <row r="1699" spans="1:7" x14ac:dyDescent="0.35">
      <c r="A1699" t="s">
        <v>17485</v>
      </c>
      <c r="B1699" t="s">
        <v>7319</v>
      </c>
      <c r="C1699" t="s">
        <v>7318</v>
      </c>
      <c r="D1699" t="str">
        <f>IF($B1699="B","",IFERROR(VLOOKUP($C1699,Elster!$I$5:$M$148,3,FALSE),$C1699))</f>
        <v xml:space="preserve">   "SAMMLERISTTEMP"                                   </v>
      </c>
      <c r="E1699" t="str">
        <f>IF($B1699="A","",IFERROR(VLOOKUP($C1699,Elster!$I$5:$M$148,3,FALSE),$C1699))</f>
        <v/>
      </c>
      <c r="F1699">
        <f t="shared" si="53"/>
        <v>13</v>
      </c>
      <c r="G1699" s="2">
        <f t="shared" si="54"/>
        <v>0</v>
      </c>
    </row>
    <row r="1700" spans="1:7" x14ac:dyDescent="0.35">
      <c r="A1700" t="s">
        <v>17486</v>
      </c>
      <c r="B1700" t="s">
        <v>7317</v>
      </c>
      <c r="C1700" t="s">
        <v>7320</v>
      </c>
      <c r="D1700" t="str">
        <f>IF($B1700="B","",IFERROR(VLOOKUP($C1700,Elster!$I$5:$M$148,3,FALSE),$C1700))</f>
        <v/>
      </c>
      <c r="E1700" t="str">
        <f>IF($B1700="A","",IFERROR(VLOOKUP($C1700,Elster!$I$5:$M$148,3,FALSE),$C1700))</f>
        <v>0x000</v>
      </c>
      <c r="F1700">
        <f t="shared" si="53"/>
        <v>0</v>
      </c>
      <c r="G1700" s="2">
        <f t="shared" si="54"/>
        <v>4.9999999999998934E-3</v>
      </c>
    </row>
    <row r="1701" spans="1:7" x14ac:dyDescent="0.35">
      <c r="A1701" t="s">
        <v>17486</v>
      </c>
      <c r="B1701" t="s">
        <v>7319</v>
      </c>
      <c r="C1701" t="s">
        <v>7320</v>
      </c>
      <c r="D1701" t="str">
        <f>IF($B1701="B","",IFERROR(VLOOKUP($C1701,Elster!$I$5:$M$148,3,FALSE),$C1701))</f>
        <v>0x000</v>
      </c>
      <c r="E1701" t="str">
        <f>IF($B1701="A","",IFERROR(VLOOKUP($C1701,Elster!$I$5:$M$148,3,FALSE),$C1701))</f>
        <v/>
      </c>
      <c r="F1701">
        <f t="shared" si="53"/>
        <v>0</v>
      </c>
      <c r="G1701" s="2">
        <f t="shared" si="54"/>
        <v>0</v>
      </c>
    </row>
    <row r="1702" spans="1:7" x14ac:dyDescent="0.35">
      <c r="A1702" t="s">
        <v>17487</v>
      </c>
      <c r="B1702" t="s">
        <v>7317</v>
      </c>
      <c r="C1702" t="s">
        <v>7325</v>
      </c>
      <c r="D1702" t="str">
        <f>IF($B1702="B","",IFERROR(VLOOKUP($C1702,Elster!$I$5:$M$148,3,FALSE),$C1702))</f>
        <v/>
      </c>
      <c r="E1702" t="str">
        <f>IF($B1702="A","",IFERROR(VLOOKUP($C1702,Elster!$I$5:$M$148,3,FALSE),$C1702))</f>
        <v xml:space="preserve">   "SPEICHERSOLLTEMP"                                 </v>
      </c>
      <c r="F1702">
        <f t="shared" si="53"/>
        <v>3</v>
      </c>
      <c r="G1702" s="2">
        <f t="shared" si="54"/>
        <v>4.9999999999998934E-3</v>
      </c>
    </row>
    <row r="1703" spans="1:7" x14ac:dyDescent="0.35">
      <c r="A1703" t="s">
        <v>17487</v>
      </c>
      <c r="B1703" t="s">
        <v>7319</v>
      </c>
      <c r="C1703" t="s">
        <v>7325</v>
      </c>
      <c r="D1703" t="str">
        <f>IF($B1703="B","",IFERROR(VLOOKUP($C1703,Elster!$I$5:$M$148,3,FALSE),$C1703))</f>
        <v xml:space="preserve">   "SPEICHERSOLLTEMP"                                 </v>
      </c>
      <c r="E1703" t="str">
        <f>IF($B1703="A","",IFERROR(VLOOKUP($C1703,Elster!$I$5:$M$148,3,FALSE),$C1703))</f>
        <v/>
      </c>
      <c r="F1703">
        <f t="shared" si="53"/>
        <v>3</v>
      </c>
      <c r="G1703" s="2">
        <f t="shared" si="54"/>
        <v>0</v>
      </c>
    </row>
    <row r="1704" spans="1:7" x14ac:dyDescent="0.35">
      <c r="A1704" t="s">
        <v>17488</v>
      </c>
      <c r="B1704" t="s">
        <v>7317</v>
      </c>
      <c r="C1704" t="s">
        <v>7321</v>
      </c>
      <c r="D1704" t="str">
        <f>IF($B1704="B","",IFERROR(VLOOKUP($C1704,Elster!$I$5:$M$148,3,FALSE),$C1704))</f>
        <v/>
      </c>
      <c r="E1704" t="str">
        <f>IF($B1704="A","",IFERROR(VLOOKUP($C1704,Elster!$I$5:$M$148,3,FALSE),$C1704))</f>
        <v xml:space="preserve">   "FEHLERMELDUNG"                                    </v>
      </c>
      <c r="F1704">
        <f t="shared" si="53"/>
        <v>1</v>
      </c>
      <c r="G1704" s="2">
        <f t="shared" si="54"/>
        <v>4.9989999999997536E-3</v>
      </c>
    </row>
    <row r="1705" spans="1:7" x14ac:dyDescent="0.35">
      <c r="A1705" t="s">
        <v>17489</v>
      </c>
      <c r="B1705" t="s">
        <v>7319</v>
      </c>
      <c r="C1705" t="s">
        <v>7321</v>
      </c>
      <c r="D1705" t="str">
        <f>IF($B1705="B","",IFERROR(VLOOKUP($C1705,Elster!$I$5:$M$148,3,FALSE),$C1705))</f>
        <v xml:space="preserve">   "FEHLERMELDUNG"                                    </v>
      </c>
      <c r="E1705" t="str">
        <f>IF($B1705="A","",IFERROR(VLOOKUP($C1705,Elster!$I$5:$M$148,3,FALSE),$C1705))</f>
        <v/>
      </c>
      <c r="F1705">
        <f t="shared" si="53"/>
        <v>1</v>
      </c>
      <c r="G1705" s="2">
        <f t="shared" si="54"/>
        <v>1.000000000139778E-6</v>
      </c>
    </row>
    <row r="1706" spans="1:7" x14ac:dyDescent="0.35">
      <c r="A1706" t="s">
        <v>17490</v>
      </c>
      <c r="B1706" t="s">
        <v>7317</v>
      </c>
      <c r="C1706" t="s">
        <v>7320</v>
      </c>
      <c r="D1706" t="str">
        <f>IF($B1706="B","",IFERROR(VLOOKUP($C1706,Elster!$I$5:$M$148,3,FALSE),$C1706))</f>
        <v/>
      </c>
      <c r="E1706" t="str">
        <f>IF($B1706="A","",IFERROR(VLOOKUP($C1706,Elster!$I$5:$M$148,3,FALSE),$C1706))</f>
        <v>0x000</v>
      </c>
      <c r="F1706">
        <f t="shared" si="53"/>
        <v>0</v>
      </c>
      <c r="G1706" s="2">
        <f t="shared" si="54"/>
        <v>4.9989999999997536E-3</v>
      </c>
    </row>
    <row r="1707" spans="1:7" x14ac:dyDescent="0.35">
      <c r="A1707" t="s">
        <v>17490</v>
      </c>
      <c r="B1707" t="s">
        <v>7319</v>
      </c>
      <c r="C1707" t="s">
        <v>7320</v>
      </c>
      <c r="D1707" t="str">
        <f>IF($B1707="B","",IFERROR(VLOOKUP($C1707,Elster!$I$5:$M$148,3,FALSE),$C1707))</f>
        <v>0x000</v>
      </c>
      <c r="E1707" t="str">
        <f>IF($B1707="A","",IFERROR(VLOOKUP($C1707,Elster!$I$5:$M$148,3,FALSE),$C1707))</f>
        <v/>
      </c>
      <c r="F1707">
        <f t="shared" si="53"/>
        <v>0</v>
      </c>
      <c r="G1707" s="2">
        <f t="shared" si="54"/>
        <v>0</v>
      </c>
    </row>
    <row r="1708" spans="1:7" x14ac:dyDescent="0.35">
      <c r="A1708" t="s">
        <v>17491</v>
      </c>
      <c r="B1708" t="s">
        <v>7317</v>
      </c>
      <c r="C1708" t="s">
        <v>7366</v>
      </c>
      <c r="D1708" t="str">
        <f>IF($B1708="B","",IFERROR(VLOOKUP($C1708,Elster!$I$5:$M$148,3,FALSE),$C1708))</f>
        <v/>
      </c>
      <c r="E1708" t="str">
        <f>IF($B1708="A","",IFERROR(VLOOKUP($C1708,Elster!$I$5:$M$148,3,FALSE),$C1708))</f>
        <v xml:space="preserve">//   "ERWEITERUNGSTELEGRAMM"                            </v>
      </c>
      <c r="F1708">
        <f t="shared" si="53"/>
        <v>250</v>
      </c>
      <c r="G1708" s="2">
        <f t="shared" si="54"/>
        <v>4.9999999999998934E-3</v>
      </c>
    </row>
    <row r="1709" spans="1:7" x14ac:dyDescent="0.35">
      <c r="A1709" t="s">
        <v>17491</v>
      </c>
      <c r="B1709" t="s">
        <v>7319</v>
      </c>
      <c r="C1709" t="s">
        <v>7366</v>
      </c>
      <c r="D1709" t="str">
        <f>IF($B1709="B","",IFERROR(VLOOKUP($C1709,Elster!$I$5:$M$148,3,FALSE),$C1709))</f>
        <v xml:space="preserve">//   "ERWEITERUNGSTELEGRAMM"                            </v>
      </c>
      <c r="E1709" t="str">
        <f>IF($B1709="A","",IFERROR(VLOOKUP($C1709,Elster!$I$5:$M$148,3,FALSE),$C1709))</f>
        <v/>
      </c>
      <c r="F1709">
        <f t="shared" si="53"/>
        <v>250</v>
      </c>
      <c r="G1709" s="2">
        <f t="shared" si="54"/>
        <v>0</v>
      </c>
    </row>
    <row r="1710" spans="1:7" x14ac:dyDescent="0.35">
      <c r="A1710" t="s">
        <v>17492</v>
      </c>
      <c r="B1710" t="s">
        <v>7317</v>
      </c>
      <c r="C1710" t="s">
        <v>7321</v>
      </c>
      <c r="D1710" t="str">
        <f>IF($B1710="B","",IFERROR(VLOOKUP($C1710,Elster!$I$5:$M$148,3,FALSE),$C1710))</f>
        <v/>
      </c>
      <c r="E1710" t="str">
        <f>IF($B1710="A","",IFERROR(VLOOKUP($C1710,Elster!$I$5:$M$148,3,FALSE),$C1710))</f>
        <v xml:space="preserve">   "FEHLERMELDUNG"                                    </v>
      </c>
      <c r="F1710">
        <f t="shared" si="53"/>
        <v>1</v>
      </c>
      <c r="G1710" s="2">
        <f t="shared" si="54"/>
        <v>4.9999999999998934E-3</v>
      </c>
    </row>
    <row r="1711" spans="1:7" x14ac:dyDescent="0.35">
      <c r="A1711" t="s">
        <v>17492</v>
      </c>
      <c r="B1711" t="s">
        <v>7319</v>
      </c>
      <c r="C1711" t="s">
        <v>7321</v>
      </c>
      <c r="D1711" t="str">
        <f>IF($B1711="B","",IFERROR(VLOOKUP($C1711,Elster!$I$5:$M$148,3,FALSE),$C1711))</f>
        <v xml:space="preserve">   "FEHLERMELDUNG"                                    </v>
      </c>
      <c r="E1711" t="str">
        <f>IF($B1711="A","",IFERROR(VLOOKUP($C1711,Elster!$I$5:$M$148,3,FALSE),$C1711))</f>
        <v/>
      </c>
      <c r="F1711">
        <f t="shared" si="53"/>
        <v>1</v>
      </c>
      <c r="G1711" s="2">
        <f t="shared" si="54"/>
        <v>0</v>
      </c>
    </row>
    <row r="1712" spans="1:7" x14ac:dyDescent="0.35">
      <c r="A1712" t="s">
        <v>17493</v>
      </c>
      <c r="B1712" t="s">
        <v>7319</v>
      </c>
      <c r="C1712" t="s">
        <v>7360</v>
      </c>
      <c r="D1712" t="str">
        <f>IF($B1712="B","",IFERROR(VLOOKUP($C1712,Elster!$I$5:$M$148,3,FALSE),$C1712))</f>
        <v xml:space="preserve">   "HYSTERESEZEIT"                                    </v>
      </c>
      <c r="E1712" t="str">
        <f>IF($B1712="A","",IFERROR(VLOOKUP($C1712,Elster!$I$5:$M$148,3,FALSE),$C1712))</f>
        <v/>
      </c>
      <c r="F1712">
        <f t="shared" si="53"/>
        <v>34</v>
      </c>
      <c r="G1712" s="2">
        <f t="shared" si="54"/>
        <v>5.0000000000007816E-3</v>
      </c>
    </row>
    <row r="1713" spans="1:7" x14ac:dyDescent="0.35">
      <c r="A1713" t="s">
        <v>17494</v>
      </c>
      <c r="B1713" t="s">
        <v>7317</v>
      </c>
      <c r="C1713" t="s">
        <v>7360</v>
      </c>
      <c r="D1713" t="str">
        <f>IF($B1713="B","",IFERROR(VLOOKUP($C1713,Elster!$I$5:$M$148,3,FALSE),$C1713))</f>
        <v/>
      </c>
      <c r="E1713" t="str">
        <f>IF($B1713="A","",IFERROR(VLOOKUP($C1713,Elster!$I$5:$M$148,3,FALSE),$C1713))</f>
        <v xml:space="preserve">   "HYSTERESEZEIT"                                    </v>
      </c>
      <c r="F1713">
        <f t="shared" si="53"/>
        <v>34</v>
      </c>
      <c r="G1713" s="2">
        <f t="shared" si="54"/>
        <v>2.5999999999193335E-5</v>
      </c>
    </row>
    <row r="1714" spans="1:7" x14ac:dyDescent="0.35">
      <c r="A1714" t="s">
        <v>17495</v>
      </c>
      <c r="B1714" t="s">
        <v>7317</v>
      </c>
      <c r="C1714" t="s">
        <v>7352</v>
      </c>
      <c r="D1714" t="str">
        <f>IF($B1714="B","",IFERROR(VLOOKUP($C1714,Elster!$I$5:$M$148,3,FALSE),$C1714))</f>
        <v/>
      </c>
      <c r="E1714" t="str">
        <f>IF($B1714="A","",IFERROR(VLOOKUP($C1714,Elster!$I$5:$M$148,3,FALSE),$C1714))</f>
        <v xml:space="preserve">   "SPEICHERISTTEMP"                                  </v>
      </c>
      <c r="F1714">
        <f t="shared" si="53"/>
        <v>14</v>
      </c>
      <c r="G1714" s="2">
        <f t="shared" si="54"/>
        <v>5.0000000000007816E-3</v>
      </c>
    </row>
    <row r="1715" spans="1:7" x14ac:dyDescent="0.35">
      <c r="A1715" t="s">
        <v>17495</v>
      </c>
      <c r="B1715" t="s">
        <v>7319</v>
      </c>
      <c r="C1715" t="s">
        <v>7352</v>
      </c>
      <c r="D1715" t="str">
        <f>IF($B1715="B","",IFERROR(VLOOKUP($C1715,Elster!$I$5:$M$148,3,FALSE),$C1715))</f>
        <v xml:space="preserve">   "SPEICHERISTTEMP"                                  </v>
      </c>
      <c r="E1715" t="str">
        <f>IF($B1715="A","",IFERROR(VLOOKUP($C1715,Elster!$I$5:$M$148,3,FALSE),$C1715))</f>
        <v/>
      </c>
      <c r="F1715">
        <f t="shared" si="53"/>
        <v>14</v>
      </c>
      <c r="G1715" s="2">
        <f t="shared" si="54"/>
        <v>0</v>
      </c>
    </row>
    <row r="1716" spans="1:7" x14ac:dyDescent="0.35">
      <c r="A1716" t="s">
        <v>17496</v>
      </c>
      <c r="B1716" t="s">
        <v>7317</v>
      </c>
      <c r="C1716" t="s">
        <v>7320</v>
      </c>
      <c r="D1716" t="str">
        <f>IF($B1716="B","",IFERROR(VLOOKUP($C1716,Elster!$I$5:$M$148,3,FALSE),$C1716))</f>
        <v/>
      </c>
      <c r="E1716" t="str">
        <f>IF($B1716="A","",IFERROR(VLOOKUP($C1716,Elster!$I$5:$M$148,3,FALSE),$C1716))</f>
        <v>0x000</v>
      </c>
      <c r="F1716">
        <f t="shared" si="53"/>
        <v>0</v>
      </c>
      <c r="G1716" s="2">
        <f t="shared" si="54"/>
        <v>4.9999999999998934E-3</v>
      </c>
    </row>
    <row r="1717" spans="1:7" x14ac:dyDescent="0.35">
      <c r="A1717" t="s">
        <v>17496</v>
      </c>
      <c r="B1717" t="s">
        <v>7319</v>
      </c>
      <c r="C1717" t="s">
        <v>7320</v>
      </c>
      <c r="D1717" t="str">
        <f>IF($B1717="B","",IFERROR(VLOOKUP($C1717,Elster!$I$5:$M$148,3,FALSE),$C1717))</f>
        <v>0x000</v>
      </c>
      <c r="E1717" t="str">
        <f>IF($B1717="A","",IFERROR(VLOOKUP($C1717,Elster!$I$5:$M$148,3,FALSE),$C1717))</f>
        <v/>
      </c>
      <c r="F1717">
        <f t="shared" si="53"/>
        <v>0</v>
      </c>
      <c r="G1717" s="2">
        <f t="shared" si="54"/>
        <v>0</v>
      </c>
    </row>
    <row r="1718" spans="1:7" x14ac:dyDescent="0.35">
      <c r="A1718" t="s">
        <v>17497</v>
      </c>
      <c r="B1718" t="s">
        <v>7317</v>
      </c>
      <c r="C1718" t="s">
        <v>7321</v>
      </c>
      <c r="D1718" t="str">
        <f>IF($B1718="B","",IFERROR(VLOOKUP($C1718,Elster!$I$5:$M$148,3,FALSE),$C1718))</f>
        <v/>
      </c>
      <c r="E1718" t="str">
        <f>IF($B1718="A","",IFERROR(VLOOKUP($C1718,Elster!$I$5:$M$148,3,FALSE),$C1718))</f>
        <v xml:space="preserve">   "FEHLERMELDUNG"                                    </v>
      </c>
      <c r="F1718">
        <f t="shared" si="53"/>
        <v>1</v>
      </c>
      <c r="G1718" s="2">
        <f t="shared" si="54"/>
        <v>4.9999999999998934E-3</v>
      </c>
    </row>
    <row r="1719" spans="1:7" x14ac:dyDescent="0.35">
      <c r="A1719" t="s">
        <v>17497</v>
      </c>
      <c r="B1719" t="s">
        <v>7319</v>
      </c>
      <c r="C1719" t="s">
        <v>7321</v>
      </c>
      <c r="D1719" t="str">
        <f>IF($B1719="B","",IFERROR(VLOOKUP($C1719,Elster!$I$5:$M$148,3,FALSE),$C1719))</f>
        <v xml:space="preserve">   "FEHLERMELDUNG"                                    </v>
      </c>
      <c r="E1719" t="str">
        <f>IF($B1719="A","",IFERROR(VLOOKUP($C1719,Elster!$I$5:$M$148,3,FALSE),$C1719))</f>
        <v/>
      </c>
      <c r="F1719">
        <f t="shared" si="53"/>
        <v>1</v>
      </c>
      <c r="G1719" s="2">
        <f t="shared" si="54"/>
        <v>0</v>
      </c>
    </row>
    <row r="1720" spans="1:7" x14ac:dyDescent="0.35">
      <c r="A1720" t="s">
        <v>17498</v>
      </c>
      <c r="B1720" t="s">
        <v>7317</v>
      </c>
      <c r="C1720" t="s">
        <v>7778</v>
      </c>
      <c r="D1720" t="str">
        <f>IF($B1720="B","",IFERROR(VLOOKUP($C1720,Elster!$I$5:$M$148,3,FALSE),$C1720))</f>
        <v/>
      </c>
      <c r="E1720" t="str">
        <f>IF($B1720="A","",IFERROR(VLOOKUP($C1720,Elster!$I$5:$M$148,3,FALSE),$C1720))</f>
        <v>0x03C</v>
      </c>
      <c r="F1720">
        <f t="shared" si="53"/>
        <v>60</v>
      </c>
      <c r="G1720" s="2">
        <f t="shared" si="54"/>
        <v>4.9999999999998934E-3</v>
      </c>
    </row>
    <row r="1721" spans="1:7" x14ac:dyDescent="0.35">
      <c r="A1721" t="s">
        <v>17498</v>
      </c>
      <c r="B1721" t="s">
        <v>7319</v>
      </c>
      <c r="C1721" t="s">
        <v>7778</v>
      </c>
      <c r="D1721" t="str">
        <f>IF($B1721="B","",IFERROR(VLOOKUP($C1721,Elster!$I$5:$M$148,3,FALSE),$C1721))</f>
        <v>0x03C</v>
      </c>
      <c r="E1721" t="str">
        <f>IF($B1721="A","",IFERROR(VLOOKUP($C1721,Elster!$I$5:$M$148,3,FALSE),$C1721))</f>
        <v/>
      </c>
      <c r="F1721">
        <f t="shared" si="53"/>
        <v>60</v>
      </c>
      <c r="G1721" s="2">
        <f t="shared" si="54"/>
        <v>0</v>
      </c>
    </row>
    <row r="1722" spans="1:7" x14ac:dyDescent="0.35">
      <c r="A1722" t="s">
        <v>17499</v>
      </c>
      <c r="B1722" t="s">
        <v>7317</v>
      </c>
      <c r="C1722" t="s">
        <v>7325</v>
      </c>
      <c r="D1722" t="str">
        <f>IF($B1722="B","",IFERROR(VLOOKUP($C1722,Elster!$I$5:$M$148,3,FALSE),$C1722))</f>
        <v/>
      </c>
      <c r="E1722" t="str">
        <f>IF($B1722="A","",IFERROR(VLOOKUP($C1722,Elster!$I$5:$M$148,3,FALSE),$C1722))</f>
        <v xml:space="preserve">   "SPEICHERSOLLTEMP"                                 </v>
      </c>
      <c r="F1722">
        <f t="shared" si="53"/>
        <v>3</v>
      </c>
      <c r="G1722" s="2">
        <f t="shared" si="54"/>
        <v>2.2238999999999898E-2</v>
      </c>
    </row>
    <row r="1723" spans="1:7" x14ac:dyDescent="0.35">
      <c r="A1723" t="s">
        <v>17500</v>
      </c>
      <c r="B1723" t="s">
        <v>7317</v>
      </c>
      <c r="C1723" t="s">
        <v>7320</v>
      </c>
      <c r="D1723" t="str">
        <f>IF($B1723="B","",IFERROR(VLOOKUP($C1723,Elster!$I$5:$M$148,3,FALSE),$C1723))</f>
        <v/>
      </c>
      <c r="E1723" t="str">
        <f>IF($B1723="A","",IFERROR(VLOOKUP($C1723,Elster!$I$5:$M$148,3,FALSE),$C1723))</f>
        <v>0x000</v>
      </c>
      <c r="F1723">
        <f t="shared" si="53"/>
        <v>0</v>
      </c>
      <c r="G1723" s="2">
        <f t="shared" si="54"/>
        <v>4.9739999999998119E-3</v>
      </c>
    </row>
    <row r="1724" spans="1:7" x14ac:dyDescent="0.35">
      <c r="A1724" t="s">
        <v>17501</v>
      </c>
      <c r="B1724" t="s">
        <v>7317</v>
      </c>
      <c r="C1724" t="s">
        <v>7318</v>
      </c>
      <c r="D1724" t="str">
        <f>IF($B1724="B","",IFERROR(VLOOKUP($C1724,Elster!$I$5:$M$148,3,FALSE),$C1724))</f>
        <v/>
      </c>
      <c r="E1724" t="str">
        <f>IF($B1724="A","",IFERROR(VLOOKUP($C1724,Elster!$I$5:$M$148,3,FALSE),$C1724))</f>
        <v xml:space="preserve">   "SAMMLERISTTEMP"                                   </v>
      </c>
      <c r="F1724">
        <f t="shared" si="53"/>
        <v>13</v>
      </c>
      <c r="G1724" s="2">
        <f t="shared" si="54"/>
        <v>4.9480000000006186E-3</v>
      </c>
    </row>
    <row r="1725" spans="1:7" x14ac:dyDescent="0.35">
      <c r="A1725" t="s">
        <v>17502</v>
      </c>
      <c r="B1725" t="s">
        <v>7317</v>
      </c>
      <c r="C1725" t="s">
        <v>7329</v>
      </c>
      <c r="D1725" t="str">
        <f>IF($B1725="B","",IFERROR(VLOOKUP($C1725,Elster!$I$5:$M$148,3,FALSE),$C1725))</f>
        <v/>
      </c>
      <c r="E1725" t="str">
        <f>IF($B1725="A","",IFERROR(VLOOKUP($C1725,Elster!$I$5:$M$148,3,FALSE),$C1725))</f>
        <v xml:space="preserve">   "KESSELSOLLTEMP"                                   </v>
      </c>
      <c r="F1725">
        <f t="shared" si="53"/>
        <v>2</v>
      </c>
      <c r="G1725" s="2">
        <f t="shared" si="54"/>
        <v>4.9739999999998119E-3</v>
      </c>
    </row>
    <row r="1726" spans="1:7" x14ac:dyDescent="0.35">
      <c r="A1726" t="s">
        <v>17503</v>
      </c>
      <c r="B1726" t="s">
        <v>7317</v>
      </c>
      <c r="C1726" t="s">
        <v>7320</v>
      </c>
      <c r="D1726" t="str">
        <f>IF($B1726="B","",IFERROR(VLOOKUP($C1726,Elster!$I$5:$M$148,3,FALSE),$C1726))</f>
        <v/>
      </c>
      <c r="E1726" t="str">
        <f>IF($B1726="A","",IFERROR(VLOOKUP($C1726,Elster!$I$5:$M$148,3,FALSE),$C1726))</f>
        <v>0x000</v>
      </c>
      <c r="F1726">
        <f t="shared" si="53"/>
        <v>0</v>
      </c>
      <c r="G1726" s="2">
        <f t="shared" si="54"/>
        <v>4.9739999999998119E-3</v>
      </c>
    </row>
    <row r="1727" spans="1:7" x14ac:dyDescent="0.35">
      <c r="A1727" t="s">
        <v>17504</v>
      </c>
      <c r="B1727" t="s">
        <v>7317</v>
      </c>
      <c r="C1727" t="s">
        <v>7366</v>
      </c>
      <c r="D1727" t="str">
        <f>IF($B1727="B","",IFERROR(VLOOKUP($C1727,Elster!$I$5:$M$148,3,FALSE),$C1727))</f>
        <v/>
      </c>
      <c r="E1727" t="str">
        <f>IF($B1727="A","",IFERROR(VLOOKUP($C1727,Elster!$I$5:$M$148,3,FALSE),$C1727))</f>
        <v xml:space="preserve">//   "ERWEITERUNGSTELEGRAMM"                            </v>
      </c>
      <c r="F1727">
        <f t="shared" si="53"/>
        <v>250</v>
      </c>
      <c r="G1727" s="2">
        <f t="shared" si="54"/>
        <v>4.9729999999996721E-3</v>
      </c>
    </row>
    <row r="1728" spans="1:7" x14ac:dyDescent="0.35">
      <c r="A1728" t="s">
        <v>17505</v>
      </c>
      <c r="B1728" t="s">
        <v>7317</v>
      </c>
      <c r="C1728" t="s">
        <v>7321</v>
      </c>
      <c r="D1728" t="str">
        <f>IF($B1728="B","",IFERROR(VLOOKUP($C1728,Elster!$I$5:$M$148,3,FALSE),$C1728))</f>
        <v/>
      </c>
      <c r="E1728" t="str">
        <f>IF($B1728="A","",IFERROR(VLOOKUP($C1728,Elster!$I$5:$M$148,3,FALSE),$C1728))</f>
        <v xml:space="preserve">   "FEHLERMELDUNG"                                    </v>
      </c>
      <c r="F1728">
        <f t="shared" si="53"/>
        <v>1</v>
      </c>
      <c r="G1728" s="2">
        <f t="shared" si="54"/>
        <v>4.9480000000006186E-3</v>
      </c>
    </row>
    <row r="1729" spans="1:7" x14ac:dyDescent="0.35">
      <c r="A1729" t="s">
        <v>17506</v>
      </c>
      <c r="B1729" t="s">
        <v>7317</v>
      </c>
      <c r="C1729" t="s">
        <v>7360</v>
      </c>
      <c r="D1729" t="str">
        <f>IF($B1729="B","",IFERROR(VLOOKUP($C1729,Elster!$I$5:$M$148,3,FALSE),$C1729))</f>
        <v/>
      </c>
      <c r="E1729" t="str">
        <f>IF($B1729="A","",IFERROR(VLOOKUP($C1729,Elster!$I$5:$M$148,3,FALSE),$C1729))</f>
        <v xml:space="preserve">   "HYSTERESEZEIT"                                    </v>
      </c>
      <c r="F1729">
        <f t="shared" si="53"/>
        <v>34</v>
      </c>
      <c r="G1729" s="2">
        <f t="shared" si="54"/>
        <v>4.9739999999998119E-3</v>
      </c>
    </row>
    <row r="1730" spans="1:7" x14ac:dyDescent="0.35">
      <c r="A1730" t="s">
        <v>17507</v>
      </c>
      <c r="B1730" t="s">
        <v>7317</v>
      </c>
      <c r="C1730" t="s">
        <v>7352</v>
      </c>
      <c r="D1730" t="str">
        <f>IF($B1730="B","",IFERROR(VLOOKUP($C1730,Elster!$I$5:$M$148,3,FALSE),$C1730))</f>
        <v/>
      </c>
      <c r="E1730" t="str">
        <f>IF($B1730="A","",IFERROR(VLOOKUP($C1730,Elster!$I$5:$M$148,3,FALSE),$C1730))</f>
        <v xml:space="preserve">   "SPEICHERISTTEMP"                                  </v>
      </c>
      <c r="F1730">
        <f t="shared" si="53"/>
        <v>14</v>
      </c>
      <c r="G1730" s="2">
        <f t="shared" si="54"/>
        <v>4.9739999999998119E-3</v>
      </c>
    </row>
    <row r="1731" spans="1:7" x14ac:dyDescent="0.35">
      <c r="A1731" t="s">
        <v>17508</v>
      </c>
      <c r="B1731" t="s">
        <v>7317</v>
      </c>
      <c r="C1731" t="s">
        <v>7320</v>
      </c>
      <c r="D1731" t="str">
        <f>IF($B1731="B","",IFERROR(VLOOKUP($C1731,Elster!$I$5:$M$148,3,FALSE),$C1731))</f>
        <v/>
      </c>
      <c r="E1731" t="str">
        <f>IF($B1731="A","",IFERROR(VLOOKUP($C1731,Elster!$I$5:$M$148,3,FALSE),$C1731))</f>
        <v>0x000</v>
      </c>
      <c r="F1731">
        <f t="shared" si="53"/>
        <v>0</v>
      </c>
      <c r="G1731" s="2">
        <f t="shared" si="54"/>
        <v>4.9739999999998119E-3</v>
      </c>
    </row>
    <row r="1732" spans="1:7" x14ac:dyDescent="0.35">
      <c r="A1732" t="s">
        <v>17509</v>
      </c>
      <c r="B1732" t="s">
        <v>7317</v>
      </c>
      <c r="C1732" t="s">
        <v>7321</v>
      </c>
      <c r="D1732" t="str">
        <f>IF($B1732="B","",IFERROR(VLOOKUP($C1732,Elster!$I$5:$M$148,3,FALSE),$C1732))</f>
        <v/>
      </c>
      <c r="E1732" t="str">
        <f>IF($B1732="A","",IFERROR(VLOOKUP($C1732,Elster!$I$5:$M$148,3,FALSE),$C1732))</f>
        <v xml:space="preserve">   "FEHLERMELDUNG"                                    </v>
      </c>
      <c r="F1732">
        <f t="shared" ref="F1732:F1795" si="55">HEX2DEC(REPLACE(C1732,1,2,""))</f>
        <v>1</v>
      </c>
      <c r="G1732" s="2">
        <f t="shared" ref="G1732:G1795" si="56">SUBSTITUTE(A1732,"s","")-SUBSTITUTE(A1731,"s","")</f>
        <v>4.9480000000006186E-3</v>
      </c>
    </row>
    <row r="1733" spans="1:7" x14ac:dyDescent="0.35">
      <c r="A1733" t="s">
        <v>17510</v>
      </c>
      <c r="B1733" t="s">
        <v>7317</v>
      </c>
      <c r="C1733" t="s">
        <v>7791</v>
      </c>
      <c r="D1733" t="str">
        <f>IF($B1733="B","",IFERROR(VLOOKUP($C1733,Elster!$I$5:$M$148,3,FALSE),$C1733))</f>
        <v/>
      </c>
      <c r="E1733" t="str">
        <f>IF($B1733="A","",IFERROR(VLOOKUP($C1733,Elster!$I$5:$M$148,3,FALSE),$C1733))</f>
        <v>0x03D</v>
      </c>
      <c r="F1733">
        <f t="shared" si="55"/>
        <v>61</v>
      </c>
      <c r="G1733" s="2">
        <f t="shared" si="56"/>
        <v>4.9739999999998119E-3</v>
      </c>
    </row>
    <row r="1734" spans="1:7" x14ac:dyDescent="0.35">
      <c r="A1734" t="s">
        <v>17511</v>
      </c>
      <c r="B1734" t="s">
        <v>7317</v>
      </c>
      <c r="C1734" t="s">
        <v>7318</v>
      </c>
      <c r="D1734" t="str">
        <f>IF($B1734="B","",IFERROR(VLOOKUP($C1734,Elster!$I$5:$M$148,3,FALSE),$C1734))</f>
        <v/>
      </c>
      <c r="E1734" t="str">
        <f>IF($B1734="A","",IFERROR(VLOOKUP($C1734,Elster!$I$5:$M$148,3,FALSE),$C1734))</f>
        <v xml:space="preserve">   "SAMMLERISTTEMP"                                   </v>
      </c>
      <c r="F1734">
        <f t="shared" si="55"/>
        <v>13</v>
      </c>
      <c r="G1734" s="2">
        <f t="shared" si="56"/>
        <v>1.18999999999998E-2</v>
      </c>
    </row>
    <row r="1735" spans="1:7" x14ac:dyDescent="0.35">
      <c r="A1735" t="s">
        <v>17511</v>
      </c>
      <c r="B1735" t="s">
        <v>7319</v>
      </c>
      <c r="C1735" t="s">
        <v>7318</v>
      </c>
      <c r="D1735" t="str">
        <f>IF($B1735="B","",IFERROR(VLOOKUP($C1735,Elster!$I$5:$M$148,3,FALSE),$C1735))</f>
        <v xml:space="preserve">   "SAMMLERISTTEMP"                                   </v>
      </c>
      <c r="E1735" t="str">
        <f>IF($B1735="A","",IFERROR(VLOOKUP($C1735,Elster!$I$5:$M$148,3,FALSE),$C1735))</f>
        <v/>
      </c>
      <c r="F1735">
        <f t="shared" si="55"/>
        <v>13</v>
      </c>
      <c r="G1735" s="2">
        <f t="shared" si="56"/>
        <v>0</v>
      </c>
    </row>
    <row r="1736" spans="1:7" x14ac:dyDescent="0.35">
      <c r="A1736" t="s">
        <v>17512</v>
      </c>
      <c r="B1736" t="s">
        <v>7317</v>
      </c>
      <c r="C1736" t="s">
        <v>7320</v>
      </c>
      <c r="D1736" t="str">
        <f>IF($B1736="B","",IFERROR(VLOOKUP($C1736,Elster!$I$5:$M$148,3,FALSE),$C1736))</f>
        <v/>
      </c>
      <c r="E1736" t="str">
        <f>IF($B1736="A","",IFERROR(VLOOKUP($C1736,Elster!$I$5:$M$148,3,FALSE),$C1736))</f>
        <v>0x000</v>
      </c>
      <c r="F1736">
        <f t="shared" si="55"/>
        <v>0</v>
      </c>
      <c r="G1736" s="2">
        <f t="shared" si="56"/>
        <v>4.9999999999998934E-3</v>
      </c>
    </row>
    <row r="1737" spans="1:7" x14ac:dyDescent="0.35">
      <c r="A1737" t="s">
        <v>17512</v>
      </c>
      <c r="B1737" t="s">
        <v>7319</v>
      </c>
      <c r="C1737" t="s">
        <v>7320</v>
      </c>
      <c r="D1737" t="str">
        <f>IF($B1737="B","",IFERROR(VLOOKUP($C1737,Elster!$I$5:$M$148,3,FALSE),$C1737))</f>
        <v>0x000</v>
      </c>
      <c r="E1737" t="str">
        <f>IF($B1737="A","",IFERROR(VLOOKUP($C1737,Elster!$I$5:$M$148,3,FALSE),$C1737))</f>
        <v/>
      </c>
      <c r="F1737">
        <f t="shared" si="55"/>
        <v>0</v>
      </c>
      <c r="G1737" s="2">
        <f t="shared" si="56"/>
        <v>0</v>
      </c>
    </row>
    <row r="1738" spans="1:7" x14ac:dyDescent="0.35">
      <c r="A1738" t="s">
        <v>17513</v>
      </c>
      <c r="B1738" t="s">
        <v>7317</v>
      </c>
      <c r="C1738" t="s">
        <v>7325</v>
      </c>
      <c r="D1738" t="str">
        <f>IF($B1738="B","",IFERROR(VLOOKUP($C1738,Elster!$I$5:$M$148,3,FALSE),$C1738))</f>
        <v/>
      </c>
      <c r="E1738" t="str">
        <f>IF($B1738="A","",IFERROR(VLOOKUP($C1738,Elster!$I$5:$M$148,3,FALSE),$C1738))</f>
        <v xml:space="preserve">   "SPEICHERSOLLTEMP"                                 </v>
      </c>
      <c r="F1738">
        <f t="shared" si="55"/>
        <v>3</v>
      </c>
      <c r="G1738" s="2">
        <f t="shared" si="56"/>
        <v>4.9999999999998934E-3</v>
      </c>
    </row>
    <row r="1739" spans="1:7" x14ac:dyDescent="0.35">
      <c r="A1739" t="s">
        <v>17513</v>
      </c>
      <c r="B1739" t="s">
        <v>7319</v>
      </c>
      <c r="C1739" t="s">
        <v>7325</v>
      </c>
      <c r="D1739" t="str">
        <f>IF($B1739="B","",IFERROR(VLOOKUP($C1739,Elster!$I$5:$M$148,3,FALSE),$C1739))</f>
        <v xml:space="preserve">   "SPEICHERSOLLTEMP"                                 </v>
      </c>
      <c r="E1739" t="str">
        <f>IF($B1739="A","",IFERROR(VLOOKUP($C1739,Elster!$I$5:$M$148,3,FALSE),$C1739))</f>
        <v/>
      </c>
      <c r="F1739">
        <f t="shared" si="55"/>
        <v>3</v>
      </c>
      <c r="G1739" s="2">
        <f t="shared" si="56"/>
        <v>0</v>
      </c>
    </row>
    <row r="1740" spans="1:7" x14ac:dyDescent="0.35">
      <c r="A1740" t="s">
        <v>17514</v>
      </c>
      <c r="B1740" t="s">
        <v>7317</v>
      </c>
      <c r="C1740" t="s">
        <v>7321</v>
      </c>
      <c r="D1740" t="str">
        <f>IF($B1740="B","",IFERROR(VLOOKUP($C1740,Elster!$I$5:$M$148,3,FALSE),$C1740))</f>
        <v/>
      </c>
      <c r="E1740" t="str">
        <f>IF($B1740="A","",IFERROR(VLOOKUP($C1740,Elster!$I$5:$M$148,3,FALSE),$C1740))</f>
        <v xml:space="preserve">   "FEHLERMELDUNG"                                    </v>
      </c>
      <c r="F1740">
        <f t="shared" si="55"/>
        <v>1</v>
      </c>
      <c r="G1740" s="2">
        <f t="shared" si="56"/>
        <v>4.9999999999998934E-3</v>
      </c>
    </row>
    <row r="1741" spans="1:7" x14ac:dyDescent="0.35">
      <c r="A1741" t="s">
        <v>17514</v>
      </c>
      <c r="B1741" t="s">
        <v>7319</v>
      </c>
      <c r="C1741" t="s">
        <v>7321</v>
      </c>
      <c r="D1741" t="str">
        <f>IF($B1741="B","",IFERROR(VLOOKUP($C1741,Elster!$I$5:$M$148,3,FALSE),$C1741))</f>
        <v xml:space="preserve">   "FEHLERMELDUNG"                                    </v>
      </c>
      <c r="E1741" t="str">
        <f>IF($B1741="A","",IFERROR(VLOOKUP($C1741,Elster!$I$5:$M$148,3,FALSE),$C1741))</f>
        <v/>
      </c>
      <c r="F1741">
        <f t="shared" si="55"/>
        <v>1</v>
      </c>
      <c r="G1741" s="2">
        <f t="shared" si="56"/>
        <v>0</v>
      </c>
    </row>
    <row r="1742" spans="1:7" x14ac:dyDescent="0.35">
      <c r="A1742" t="s">
        <v>17515</v>
      </c>
      <c r="B1742" t="s">
        <v>7317</v>
      </c>
      <c r="C1742" t="s">
        <v>7320</v>
      </c>
      <c r="D1742" t="str">
        <f>IF($B1742="B","",IFERROR(VLOOKUP($C1742,Elster!$I$5:$M$148,3,FALSE),$C1742))</f>
        <v/>
      </c>
      <c r="E1742" t="str">
        <f>IF($B1742="A","",IFERROR(VLOOKUP($C1742,Elster!$I$5:$M$148,3,FALSE),$C1742))</f>
        <v>0x000</v>
      </c>
      <c r="F1742">
        <f t="shared" si="55"/>
        <v>0</v>
      </c>
      <c r="G1742" s="2">
        <f t="shared" si="56"/>
        <v>5.0000000000007816E-3</v>
      </c>
    </row>
    <row r="1743" spans="1:7" x14ac:dyDescent="0.35">
      <c r="A1743" t="s">
        <v>17515</v>
      </c>
      <c r="B1743" t="s">
        <v>7319</v>
      </c>
      <c r="C1743" t="s">
        <v>7320</v>
      </c>
      <c r="D1743" t="str">
        <f>IF($B1743="B","",IFERROR(VLOOKUP($C1743,Elster!$I$5:$M$148,3,FALSE),$C1743))</f>
        <v>0x000</v>
      </c>
      <c r="E1743" t="str">
        <f>IF($B1743="A","",IFERROR(VLOOKUP($C1743,Elster!$I$5:$M$148,3,FALSE),$C1743))</f>
        <v/>
      </c>
      <c r="F1743">
        <f t="shared" si="55"/>
        <v>0</v>
      </c>
      <c r="G1743" s="2">
        <f t="shared" si="56"/>
        <v>0</v>
      </c>
    </row>
    <row r="1744" spans="1:7" x14ac:dyDescent="0.35">
      <c r="A1744" t="s">
        <v>17516</v>
      </c>
      <c r="B1744" t="s">
        <v>7317</v>
      </c>
      <c r="C1744" t="s">
        <v>7366</v>
      </c>
      <c r="D1744" t="str">
        <f>IF($B1744="B","",IFERROR(VLOOKUP($C1744,Elster!$I$5:$M$148,3,FALSE),$C1744))</f>
        <v/>
      </c>
      <c r="E1744" t="str">
        <f>IF($B1744="A","",IFERROR(VLOOKUP($C1744,Elster!$I$5:$M$148,3,FALSE),$C1744))</f>
        <v xml:space="preserve">//   "ERWEITERUNGSTELEGRAMM"                            </v>
      </c>
      <c r="F1744">
        <f t="shared" si="55"/>
        <v>250</v>
      </c>
      <c r="G1744" s="2">
        <f t="shared" si="56"/>
        <v>4.9999999999998934E-3</v>
      </c>
    </row>
    <row r="1745" spans="1:7" x14ac:dyDescent="0.35">
      <c r="A1745" t="s">
        <v>17516</v>
      </c>
      <c r="B1745" t="s">
        <v>7319</v>
      </c>
      <c r="C1745" t="s">
        <v>7366</v>
      </c>
      <c r="D1745" t="str">
        <f>IF($B1745="B","",IFERROR(VLOOKUP($C1745,Elster!$I$5:$M$148,3,FALSE),$C1745))</f>
        <v xml:space="preserve">//   "ERWEITERUNGSTELEGRAMM"                            </v>
      </c>
      <c r="E1745" t="str">
        <f>IF($B1745="A","",IFERROR(VLOOKUP($C1745,Elster!$I$5:$M$148,3,FALSE),$C1745))</f>
        <v/>
      </c>
      <c r="F1745">
        <f t="shared" si="55"/>
        <v>250</v>
      </c>
      <c r="G1745" s="2">
        <f t="shared" si="56"/>
        <v>0</v>
      </c>
    </row>
    <row r="1746" spans="1:7" x14ac:dyDescent="0.35">
      <c r="A1746" t="s">
        <v>17517</v>
      </c>
      <c r="B1746" t="s">
        <v>7319</v>
      </c>
      <c r="C1746" t="s">
        <v>7321</v>
      </c>
      <c r="D1746" t="str">
        <f>IF($B1746="B","",IFERROR(VLOOKUP($C1746,Elster!$I$5:$M$148,3,FALSE),$C1746))</f>
        <v xml:space="preserve">   "FEHLERMELDUNG"                                    </v>
      </c>
      <c r="E1746" t="str">
        <f>IF($B1746="A","",IFERROR(VLOOKUP($C1746,Elster!$I$5:$M$148,3,FALSE),$C1746))</f>
        <v/>
      </c>
      <c r="F1746">
        <f t="shared" si="55"/>
        <v>1</v>
      </c>
      <c r="G1746" s="2">
        <f t="shared" si="56"/>
        <v>4.9999999999998934E-3</v>
      </c>
    </row>
    <row r="1747" spans="1:7" x14ac:dyDescent="0.35">
      <c r="A1747" t="s">
        <v>17518</v>
      </c>
      <c r="B1747" t="s">
        <v>7317</v>
      </c>
      <c r="C1747" t="s">
        <v>7321</v>
      </c>
      <c r="D1747" t="str">
        <f>IF($B1747="B","",IFERROR(VLOOKUP($C1747,Elster!$I$5:$M$148,3,FALSE),$C1747))</f>
        <v/>
      </c>
      <c r="E1747" t="str">
        <f>IF($B1747="A","",IFERROR(VLOOKUP($C1747,Elster!$I$5:$M$148,3,FALSE),$C1747))</f>
        <v xml:space="preserve">   "FEHLERMELDUNG"                                    </v>
      </c>
      <c r="F1747">
        <f t="shared" si="55"/>
        <v>1</v>
      </c>
      <c r="G1747" s="2">
        <f t="shared" si="56"/>
        <v>2.6000000000081513E-5</v>
      </c>
    </row>
    <row r="1748" spans="1:7" x14ac:dyDescent="0.35">
      <c r="A1748" t="s">
        <v>17519</v>
      </c>
      <c r="B1748" t="s">
        <v>7319</v>
      </c>
      <c r="C1748" t="s">
        <v>7361</v>
      </c>
      <c r="D1748" t="str">
        <f>IF($B1748="B","",IFERROR(VLOOKUP($C1748,Elster!$I$5:$M$148,3,FALSE),$C1748))</f>
        <v xml:space="preserve">   "MAX_HYSTERESE"                                    </v>
      </c>
      <c r="E1748" t="str">
        <f>IF($B1748="A","",IFERROR(VLOOKUP($C1748,Elster!$I$5:$M$148,3,FALSE),$C1748))</f>
        <v/>
      </c>
      <c r="F1748">
        <f t="shared" si="55"/>
        <v>35</v>
      </c>
      <c r="G1748" s="2">
        <f t="shared" si="56"/>
        <v>4.9739999999998119E-3</v>
      </c>
    </row>
    <row r="1749" spans="1:7" x14ac:dyDescent="0.35">
      <c r="A1749" t="s">
        <v>17520</v>
      </c>
      <c r="B1749" t="s">
        <v>7317</v>
      </c>
      <c r="C1749" t="s">
        <v>7361</v>
      </c>
      <c r="D1749" t="str">
        <f>IF($B1749="B","",IFERROR(VLOOKUP($C1749,Elster!$I$5:$M$148,3,FALSE),$C1749))</f>
        <v/>
      </c>
      <c r="E1749" t="str">
        <f>IF($B1749="A","",IFERROR(VLOOKUP($C1749,Elster!$I$5:$M$148,3,FALSE),$C1749))</f>
        <v xml:space="preserve">   "MAX_HYSTERESE"                                    </v>
      </c>
      <c r="F1749">
        <f t="shared" si="55"/>
        <v>35</v>
      </c>
      <c r="G1749" s="2">
        <f t="shared" si="56"/>
        <v>2.6000000000081513E-5</v>
      </c>
    </row>
    <row r="1750" spans="1:7" x14ac:dyDescent="0.35">
      <c r="A1750" t="s">
        <v>17521</v>
      </c>
      <c r="B1750" t="s">
        <v>7317</v>
      </c>
      <c r="C1750" t="s">
        <v>7322</v>
      </c>
      <c r="D1750" t="str">
        <f>IF($B1750="B","",IFERROR(VLOOKUP($C1750,Elster!$I$5:$M$148,3,FALSE),$C1750))</f>
        <v/>
      </c>
      <c r="E1750" t="str">
        <f>IF($B1750="A","",IFERROR(VLOOKUP($C1750,Elster!$I$5:$M$148,3,FALSE),$C1750))</f>
        <v xml:space="preserve">   "GERAETE_ID"                                       </v>
      </c>
      <c r="F1750">
        <f t="shared" si="55"/>
        <v>11</v>
      </c>
      <c r="G1750" s="2">
        <f t="shared" si="56"/>
        <v>4.9999999999998934E-3</v>
      </c>
    </row>
    <row r="1751" spans="1:7" x14ac:dyDescent="0.35">
      <c r="A1751" t="s">
        <v>17521</v>
      </c>
      <c r="B1751" t="s">
        <v>7319</v>
      </c>
      <c r="C1751" t="s">
        <v>7322</v>
      </c>
      <c r="D1751" t="str">
        <f>IF($B1751="B","",IFERROR(VLOOKUP($C1751,Elster!$I$5:$M$148,3,FALSE),$C1751))</f>
        <v xml:space="preserve">   "GERAETE_ID"                                       </v>
      </c>
      <c r="E1751" t="str">
        <f>IF($B1751="A","",IFERROR(VLOOKUP($C1751,Elster!$I$5:$M$148,3,FALSE),$C1751))</f>
        <v/>
      </c>
      <c r="F1751">
        <f t="shared" si="55"/>
        <v>11</v>
      </c>
      <c r="G1751" s="2">
        <f t="shared" si="56"/>
        <v>0</v>
      </c>
    </row>
    <row r="1752" spans="1:7" x14ac:dyDescent="0.35">
      <c r="A1752" t="s">
        <v>17522</v>
      </c>
      <c r="B1752" t="s">
        <v>7317</v>
      </c>
      <c r="C1752" t="s">
        <v>7320</v>
      </c>
      <c r="D1752" t="str">
        <f>IF($B1752="B","",IFERROR(VLOOKUP($C1752,Elster!$I$5:$M$148,3,FALSE),$C1752))</f>
        <v/>
      </c>
      <c r="E1752" t="str">
        <f>IF($B1752="A","",IFERROR(VLOOKUP($C1752,Elster!$I$5:$M$148,3,FALSE),$C1752))</f>
        <v>0x000</v>
      </c>
      <c r="F1752">
        <f t="shared" si="55"/>
        <v>0</v>
      </c>
      <c r="G1752" s="2">
        <f t="shared" si="56"/>
        <v>4.9999999999998934E-3</v>
      </c>
    </row>
    <row r="1753" spans="1:7" x14ac:dyDescent="0.35">
      <c r="A1753" t="s">
        <v>17522</v>
      </c>
      <c r="B1753" t="s">
        <v>7319</v>
      </c>
      <c r="C1753" t="s">
        <v>7320</v>
      </c>
      <c r="D1753" t="str">
        <f>IF($B1753="B","",IFERROR(VLOOKUP($C1753,Elster!$I$5:$M$148,3,FALSE),$C1753))</f>
        <v>0x000</v>
      </c>
      <c r="E1753" t="str">
        <f>IF($B1753="A","",IFERROR(VLOOKUP($C1753,Elster!$I$5:$M$148,3,FALSE),$C1753))</f>
        <v/>
      </c>
      <c r="F1753">
        <f t="shared" si="55"/>
        <v>0</v>
      </c>
      <c r="G1753" s="2">
        <f t="shared" si="56"/>
        <v>0</v>
      </c>
    </row>
    <row r="1754" spans="1:7" x14ac:dyDescent="0.35">
      <c r="A1754" t="s">
        <v>17523</v>
      </c>
      <c r="B1754" t="s">
        <v>7317</v>
      </c>
      <c r="C1754" t="s">
        <v>7321</v>
      </c>
      <c r="D1754" t="str">
        <f>IF($B1754="B","",IFERROR(VLOOKUP($C1754,Elster!$I$5:$M$148,3,FALSE),$C1754))</f>
        <v/>
      </c>
      <c r="E1754" t="str">
        <f>IF($B1754="A","",IFERROR(VLOOKUP($C1754,Elster!$I$5:$M$148,3,FALSE),$C1754))</f>
        <v xml:space="preserve">   "FEHLERMELDUNG"                                    </v>
      </c>
      <c r="F1754">
        <f t="shared" si="55"/>
        <v>1</v>
      </c>
      <c r="G1754" s="2">
        <f t="shared" si="56"/>
        <v>4.9999999999998934E-3</v>
      </c>
    </row>
    <row r="1755" spans="1:7" x14ac:dyDescent="0.35">
      <c r="A1755" t="s">
        <v>17523</v>
      </c>
      <c r="B1755" t="s">
        <v>7319</v>
      </c>
      <c r="C1755" t="s">
        <v>7321</v>
      </c>
      <c r="D1755" t="str">
        <f>IF($B1755="B","",IFERROR(VLOOKUP($C1755,Elster!$I$5:$M$148,3,FALSE),$C1755))</f>
        <v xml:space="preserve">   "FEHLERMELDUNG"                                    </v>
      </c>
      <c r="E1755" t="str">
        <f>IF($B1755="A","",IFERROR(VLOOKUP($C1755,Elster!$I$5:$M$148,3,FALSE),$C1755))</f>
        <v/>
      </c>
      <c r="F1755">
        <f t="shared" si="55"/>
        <v>1</v>
      </c>
      <c r="G1755" s="2">
        <f t="shared" si="56"/>
        <v>0</v>
      </c>
    </row>
    <row r="1756" spans="1:7" x14ac:dyDescent="0.35">
      <c r="A1756" t="s">
        <v>17524</v>
      </c>
      <c r="B1756" t="s">
        <v>7317</v>
      </c>
      <c r="C1756" t="s">
        <v>7807</v>
      </c>
      <c r="D1756" t="str">
        <f>IF($B1756="B","",IFERROR(VLOOKUP($C1756,Elster!$I$5:$M$148,3,FALSE),$C1756))</f>
        <v/>
      </c>
      <c r="E1756" t="str">
        <f>IF($B1756="A","",IFERROR(VLOOKUP($C1756,Elster!$I$5:$M$148,3,FALSE),$C1756))</f>
        <v>0x03A</v>
      </c>
      <c r="F1756">
        <f t="shared" si="55"/>
        <v>58</v>
      </c>
      <c r="G1756" s="2">
        <f t="shared" si="56"/>
        <v>4.9999999999998934E-3</v>
      </c>
    </row>
    <row r="1757" spans="1:7" x14ac:dyDescent="0.35">
      <c r="A1757" t="s">
        <v>17524</v>
      </c>
      <c r="B1757" t="s">
        <v>7319</v>
      </c>
      <c r="C1757" t="s">
        <v>7807</v>
      </c>
      <c r="D1757" t="str">
        <f>IF($B1757="B","",IFERROR(VLOOKUP($C1757,Elster!$I$5:$M$148,3,FALSE),$C1757))</f>
        <v>0x03A</v>
      </c>
      <c r="E1757" t="str">
        <f>IF($B1757="A","",IFERROR(VLOOKUP($C1757,Elster!$I$5:$M$148,3,FALSE),$C1757))</f>
        <v/>
      </c>
      <c r="F1757">
        <f t="shared" si="55"/>
        <v>58</v>
      </c>
      <c r="G1757" s="2">
        <f t="shared" si="56"/>
        <v>0</v>
      </c>
    </row>
    <row r="1758" spans="1:7" x14ac:dyDescent="0.35">
      <c r="A1758" t="s">
        <v>17525</v>
      </c>
      <c r="B1758" t="s">
        <v>7317</v>
      </c>
      <c r="C1758" t="s">
        <v>7325</v>
      </c>
      <c r="D1758" t="str">
        <f>IF($B1758="B","",IFERROR(VLOOKUP($C1758,Elster!$I$5:$M$148,3,FALSE),$C1758))</f>
        <v/>
      </c>
      <c r="E1758" t="str">
        <f>IF($B1758="A","",IFERROR(VLOOKUP($C1758,Elster!$I$5:$M$148,3,FALSE),$C1758))</f>
        <v xml:space="preserve">   "SPEICHERSOLLTEMP"                                 </v>
      </c>
      <c r="F1758">
        <f t="shared" si="55"/>
        <v>3</v>
      </c>
      <c r="G1758" s="2">
        <f t="shared" si="56"/>
        <v>6.1189999999999856E-3</v>
      </c>
    </row>
    <row r="1759" spans="1:7" x14ac:dyDescent="0.35">
      <c r="A1759" t="s">
        <v>17526</v>
      </c>
      <c r="B1759" t="s">
        <v>7317</v>
      </c>
      <c r="C1759" t="s">
        <v>7320</v>
      </c>
      <c r="D1759" t="str">
        <f>IF($B1759="B","",IFERROR(VLOOKUP($C1759,Elster!$I$5:$M$148,3,FALSE),$C1759))</f>
        <v/>
      </c>
      <c r="E1759" t="str">
        <f>IF($B1759="A","",IFERROR(VLOOKUP($C1759,Elster!$I$5:$M$148,3,FALSE),$C1759))</f>
        <v>0x000</v>
      </c>
      <c r="F1759">
        <f t="shared" si="55"/>
        <v>0</v>
      </c>
      <c r="G1759" s="2">
        <f t="shared" si="56"/>
        <v>4.9480000000006186E-3</v>
      </c>
    </row>
    <row r="1760" spans="1:7" x14ac:dyDescent="0.35">
      <c r="A1760" t="s">
        <v>17527</v>
      </c>
      <c r="B1760" t="s">
        <v>7317</v>
      </c>
      <c r="C1760" t="s">
        <v>7318</v>
      </c>
      <c r="D1760" t="str">
        <f>IF($B1760="B","",IFERROR(VLOOKUP($C1760,Elster!$I$5:$M$148,3,FALSE),$C1760))</f>
        <v/>
      </c>
      <c r="E1760" t="str">
        <f>IF($B1760="A","",IFERROR(VLOOKUP($C1760,Elster!$I$5:$M$148,3,FALSE),$C1760))</f>
        <v xml:space="preserve">   "SAMMLERISTTEMP"                                   </v>
      </c>
      <c r="F1760">
        <f t="shared" si="55"/>
        <v>13</v>
      </c>
      <c r="G1760" s="2">
        <f t="shared" si="56"/>
        <v>4.9739999999998119E-3</v>
      </c>
    </row>
    <row r="1761" spans="1:7" x14ac:dyDescent="0.35">
      <c r="A1761" t="s">
        <v>17528</v>
      </c>
      <c r="B1761" t="s">
        <v>7317</v>
      </c>
      <c r="C1761" t="s">
        <v>7329</v>
      </c>
      <c r="D1761" t="str">
        <f>IF($B1761="B","",IFERROR(VLOOKUP($C1761,Elster!$I$5:$M$148,3,FALSE),$C1761))</f>
        <v/>
      </c>
      <c r="E1761" t="str">
        <f>IF($B1761="A","",IFERROR(VLOOKUP($C1761,Elster!$I$5:$M$148,3,FALSE),$C1761))</f>
        <v xml:space="preserve">   "KESSELSOLLTEMP"                                   </v>
      </c>
      <c r="F1761">
        <f t="shared" si="55"/>
        <v>2</v>
      </c>
      <c r="G1761" s="2">
        <f t="shared" si="56"/>
        <v>4.9739999999998119E-3</v>
      </c>
    </row>
    <row r="1762" spans="1:7" x14ac:dyDescent="0.35">
      <c r="A1762" t="s">
        <v>17529</v>
      </c>
      <c r="B1762" t="s">
        <v>7317</v>
      </c>
      <c r="C1762" t="s">
        <v>7320</v>
      </c>
      <c r="D1762" t="str">
        <f>IF($B1762="B","",IFERROR(VLOOKUP($C1762,Elster!$I$5:$M$148,3,FALSE),$C1762))</f>
        <v/>
      </c>
      <c r="E1762" t="str">
        <f>IF($B1762="A","",IFERROR(VLOOKUP($C1762,Elster!$I$5:$M$148,3,FALSE),$C1762))</f>
        <v>0x000</v>
      </c>
      <c r="F1762">
        <f t="shared" si="55"/>
        <v>0</v>
      </c>
      <c r="G1762" s="2">
        <f t="shared" si="56"/>
        <v>4.9739999999998119E-3</v>
      </c>
    </row>
    <row r="1763" spans="1:7" x14ac:dyDescent="0.35">
      <c r="A1763" t="s">
        <v>17530</v>
      </c>
      <c r="B1763" t="s">
        <v>7317</v>
      </c>
      <c r="C1763" t="s">
        <v>7366</v>
      </c>
      <c r="D1763" t="str">
        <f>IF($B1763="B","",IFERROR(VLOOKUP($C1763,Elster!$I$5:$M$148,3,FALSE),$C1763))</f>
        <v/>
      </c>
      <c r="E1763" t="str">
        <f>IF($B1763="A","",IFERROR(VLOOKUP($C1763,Elster!$I$5:$M$148,3,FALSE),$C1763))</f>
        <v xml:space="preserve">//   "ERWEITERUNGSTELEGRAMM"                            </v>
      </c>
      <c r="F1763">
        <f t="shared" si="55"/>
        <v>250</v>
      </c>
      <c r="G1763" s="2">
        <f t="shared" si="56"/>
        <v>4.9470000000004788E-3</v>
      </c>
    </row>
    <row r="1764" spans="1:7" x14ac:dyDescent="0.35">
      <c r="A1764" t="s">
        <v>17531</v>
      </c>
      <c r="B1764" t="s">
        <v>7317</v>
      </c>
      <c r="C1764" t="s">
        <v>7321</v>
      </c>
      <c r="D1764" t="str">
        <f>IF($B1764="B","",IFERROR(VLOOKUP($C1764,Elster!$I$5:$M$148,3,FALSE),$C1764))</f>
        <v/>
      </c>
      <c r="E1764" t="str">
        <f>IF($B1764="A","",IFERROR(VLOOKUP($C1764,Elster!$I$5:$M$148,3,FALSE),$C1764))</f>
        <v xml:space="preserve">   "FEHLERMELDUNG"                                    </v>
      </c>
      <c r="F1764">
        <f t="shared" si="55"/>
        <v>1</v>
      </c>
      <c r="G1764" s="2">
        <f t="shared" si="56"/>
        <v>4.9739999999998119E-3</v>
      </c>
    </row>
    <row r="1765" spans="1:7" x14ac:dyDescent="0.35">
      <c r="A1765" t="s">
        <v>17532</v>
      </c>
      <c r="B1765" t="s">
        <v>7317</v>
      </c>
      <c r="C1765" t="s">
        <v>7361</v>
      </c>
      <c r="D1765" t="str">
        <f>IF($B1765="B","",IFERROR(VLOOKUP($C1765,Elster!$I$5:$M$148,3,FALSE),$C1765))</f>
        <v/>
      </c>
      <c r="E1765" t="str">
        <f>IF($B1765="A","",IFERROR(VLOOKUP($C1765,Elster!$I$5:$M$148,3,FALSE),$C1765))</f>
        <v xml:space="preserve">   "MAX_HYSTERESE"                                    </v>
      </c>
      <c r="F1765">
        <f t="shared" si="55"/>
        <v>35</v>
      </c>
      <c r="G1765" s="2">
        <f t="shared" si="56"/>
        <v>4.9739999999998119E-3</v>
      </c>
    </row>
    <row r="1766" spans="1:7" x14ac:dyDescent="0.35">
      <c r="A1766" t="s">
        <v>17533</v>
      </c>
      <c r="B1766" t="s">
        <v>7317</v>
      </c>
      <c r="C1766" t="s">
        <v>7322</v>
      </c>
      <c r="D1766" t="str">
        <f>IF($B1766="B","",IFERROR(VLOOKUP($C1766,Elster!$I$5:$M$148,3,FALSE),$C1766))</f>
        <v/>
      </c>
      <c r="E1766" t="str">
        <f>IF($B1766="A","",IFERROR(VLOOKUP($C1766,Elster!$I$5:$M$148,3,FALSE),$C1766))</f>
        <v xml:space="preserve">   "GERAETE_ID"                                       </v>
      </c>
      <c r="F1766">
        <f t="shared" si="55"/>
        <v>11</v>
      </c>
      <c r="G1766" s="2">
        <f t="shared" si="56"/>
        <v>4.9739999999998119E-3</v>
      </c>
    </row>
    <row r="1767" spans="1:7" x14ac:dyDescent="0.35">
      <c r="A1767" t="s">
        <v>17534</v>
      </c>
      <c r="B1767" t="s">
        <v>7317</v>
      </c>
      <c r="C1767" t="s">
        <v>7320</v>
      </c>
      <c r="D1767" t="str">
        <f>IF($B1767="B","",IFERROR(VLOOKUP($C1767,Elster!$I$5:$M$148,3,FALSE),$C1767))</f>
        <v/>
      </c>
      <c r="E1767" t="str">
        <f>IF($B1767="A","",IFERROR(VLOOKUP($C1767,Elster!$I$5:$M$148,3,FALSE),$C1767))</f>
        <v>0x000</v>
      </c>
      <c r="F1767">
        <f t="shared" si="55"/>
        <v>0</v>
      </c>
      <c r="G1767" s="2">
        <f t="shared" si="56"/>
        <v>4.9480000000006186E-3</v>
      </c>
    </row>
    <row r="1768" spans="1:7" x14ac:dyDescent="0.35">
      <c r="A1768" t="s">
        <v>17535</v>
      </c>
      <c r="B1768" t="s">
        <v>7317</v>
      </c>
      <c r="C1768" t="s">
        <v>7321</v>
      </c>
      <c r="D1768" t="str">
        <f>IF($B1768="B","",IFERROR(VLOOKUP($C1768,Elster!$I$5:$M$148,3,FALSE),$C1768))</f>
        <v/>
      </c>
      <c r="E1768" t="str">
        <f>IF($B1768="A","",IFERROR(VLOOKUP($C1768,Elster!$I$5:$M$148,3,FALSE),$C1768))</f>
        <v xml:space="preserve">   "FEHLERMELDUNG"                                    </v>
      </c>
      <c r="F1768">
        <f t="shared" si="55"/>
        <v>1</v>
      </c>
      <c r="G1768" s="2">
        <f t="shared" si="56"/>
        <v>4.9739999999998119E-3</v>
      </c>
    </row>
    <row r="1769" spans="1:7" x14ac:dyDescent="0.35">
      <c r="A1769" t="s">
        <v>17536</v>
      </c>
      <c r="B1769" t="s">
        <v>7317</v>
      </c>
      <c r="C1769" t="s">
        <v>7820</v>
      </c>
      <c r="D1769" t="str">
        <f>IF($B1769="B","",IFERROR(VLOOKUP($C1769,Elster!$I$5:$M$148,3,FALSE),$C1769))</f>
        <v/>
      </c>
      <c r="E1769" t="str">
        <f>IF($B1769="A","",IFERROR(VLOOKUP($C1769,Elster!$I$5:$M$148,3,FALSE),$C1769))</f>
        <v>0x03B</v>
      </c>
      <c r="F1769">
        <f t="shared" si="55"/>
        <v>59</v>
      </c>
      <c r="G1769" s="2">
        <f t="shared" si="56"/>
        <v>4.9739999999998119E-3</v>
      </c>
    </row>
    <row r="1770" spans="1:7" x14ac:dyDescent="0.35">
      <c r="A1770" t="s">
        <v>17537</v>
      </c>
      <c r="B1770" t="s">
        <v>7317</v>
      </c>
      <c r="C1770" t="s">
        <v>7318</v>
      </c>
      <c r="D1770" t="str">
        <f>IF($B1770="B","",IFERROR(VLOOKUP($C1770,Elster!$I$5:$M$148,3,FALSE),$C1770))</f>
        <v/>
      </c>
      <c r="E1770" t="str">
        <f>IF($B1770="A","",IFERROR(VLOOKUP($C1770,Elster!$I$5:$M$148,3,FALSE),$C1770))</f>
        <v xml:space="preserve">   "SAMMLERISTTEMP"                                   </v>
      </c>
      <c r="F1770">
        <f t="shared" si="55"/>
        <v>13</v>
      </c>
      <c r="G1770" s="2">
        <f t="shared" si="56"/>
        <v>1.2160999999999866E-2</v>
      </c>
    </row>
    <row r="1771" spans="1:7" x14ac:dyDescent="0.35">
      <c r="A1771" t="s">
        <v>17537</v>
      </c>
      <c r="B1771" t="s">
        <v>7319</v>
      </c>
      <c r="C1771" t="s">
        <v>7318</v>
      </c>
      <c r="D1771" t="str">
        <f>IF($B1771="B","",IFERROR(VLOOKUP($C1771,Elster!$I$5:$M$148,3,FALSE),$C1771))</f>
        <v xml:space="preserve">   "SAMMLERISTTEMP"                                   </v>
      </c>
      <c r="E1771" t="str">
        <f>IF($B1771="A","",IFERROR(VLOOKUP($C1771,Elster!$I$5:$M$148,3,FALSE),$C1771))</f>
        <v/>
      </c>
      <c r="F1771">
        <f t="shared" si="55"/>
        <v>13</v>
      </c>
      <c r="G1771" s="2">
        <f t="shared" si="56"/>
        <v>0</v>
      </c>
    </row>
    <row r="1772" spans="1:7" x14ac:dyDescent="0.35">
      <c r="A1772" t="s">
        <v>17538</v>
      </c>
      <c r="B1772" t="s">
        <v>7317</v>
      </c>
      <c r="C1772" t="s">
        <v>7320</v>
      </c>
      <c r="D1772" t="str">
        <f>IF($B1772="B","",IFERROR(VLOOKUP($C1772,Elster!$I$5:$M$148,3,FALSE),$C1772))</f>
        <v/>
      </c>
      <c r="E1772" t="str">
        <f>IF($B1772="A","",IFERROR(VLOOKUP($C1772,Elster!$I$5:$M$148,3,FALSE),$C1772))</f>
        <v>0x000</v>
      </c>
      <c r="F1772">
        <f t="shared" si="55"/>
        <v>0</v>
      </c>
      <c r="G1772" s="2">
        <f t="shared" si="56"/>
        <v>4.9999999999998934E-3</v>
      </c>
    </row>
    <row r="1773" spans="1:7" x14ac:dyDescent="0.35">
      <c r="A1773" t="s">
        <v>17538</v>
      </c>
      <c r="B1773" t="s">
        <v>7319</v>
      </c>
      <c r="C1773" t="s">
        <v>7320</v>
      </c>
      <c r="D1773" t="str">
        <f>IF($B1773="B","",IFERROR(VLOOKUP($C1773,Elster!$I$5:$M$148,3,FALSE),$C1773))</f>
        <v>0x000</v>
      </c>
      <c r="E1773" t="str">
        <f>IF($B1773="A","",IFERROR(VLOOKUP($C1773,Elster!$I$5:$M$148,3,FALSE),$C1773))</f>
        <v/>
      </c>
      <c r="F1773">
        <f t="shared" si="55"/>
        <v>0</v>
      </c>
      <c r="G1773" s="2">
        <f t="shared" si="56"/>
        <v>0</v>
      </c>
    </row>
    <row r="1774" spans="1:7" x14ac:dyDescent="0.35">
      <c r="A1774" t="s">
        <v>17539</v>
      </c>
      <c r="B1774" t="s">
        <v>7319</v>
      </c>
      <c r="C1774" t="s">
        <v>7325</v>
      </c>
      <c r="D1774" t="str">
        <f>IF($B1774="B","",IFERROR(VLOOKUP($C1774,Elster!$I$5:$M$148,3,FALSE),$C1774))</f>
        <v xml:space="preserve">   "SPEICHERSOLLTEMP"                                 </v>
      </c>
      <c r="E1774" t="str">
        <f>IF($B1774="A","",IFERROR(VLOOKUP($C1774,Elster!$I$5:$M$148,3,FALSE),$C1774))</f>
        <v/>
      </c>
      <c r="F1774">
        <f t="shared" si="55"/>
        <v>3</v>
      </c>
      <c r="G1774" s="2">
        <f t="shared" si="56"/>
        <v>4.9999999999998934E-3</v>
      </c>
    </row>
    <row r="1775" spans="1:7" x14ac:dyDescent="0.35">
      <c r="A1775" t="s">
        <v>17540</v>
      </c>
      <c r="B1775" t="s">
        <v>7317</v>
      </c>
      <c r="C1775" t="s">
        <v>7325</v>
      </c>
      <c r="D1775" t="str">
        <f>IF($B1775="B","",IFERROR(VLOOKUP($C1775,Elster!$I$5:$M$148,3,FALSE),$C1775))</f>
        <v/>
      </c>
      <c r="E1775" t="str">
        <f>IF($B1775="A","",IFERROR(VLOOKUP($C1775,Elster!$I$5:$M$148,3,FALSE),$C1775))</f>
        <v xml:space="preserve">   "SPEICHERSOLLTEMP"                                 </v>
      </c>
      <c r="F1775">
        <f t="shared" si="55"/>
        <v>3</v>
      </c>
      <c r="G1775" s="2">
        <f t="shared" si="56"/>
        <v>2.6000000000081513E-5</v>
      </c>
    </row>
    <row r="1776" spans="1:7" x14ac:dyDescent="0.35">
      <c r="A1776" t="s">
        <v>17541</v>
      </c>
      <c r="B1776" t="s">
        <v>7317</v>
      </c>
      <c r="C1776" t="s">
        <v>7321</v>
      </c>
      <c r="D1776" t="str">
        <f>IF($B1776="B","",IFERROR(VLOOKUP($C1776,Elster!$I$5:$M$148,3,FALSE),$C1776))</f>
        <v/>
      </c>
      <c r="E1776" t="str">
        <f>IF($B1776="A","",IFERROR(VLOOKUP($C1776,Elster!$I$5:$M$148,3,FALSE),$C1776))</f>
        <v xml:space="preserve">   "FEHLERMELDUNG"                                    </v>
      </c>
      <c r="F1776">
        <f t="shared" si="55"/>
        <v>1</v>
      </c>
      <c r="G1776" s="2">
        <f t="shared" si="56"/>
        <v>4.9999999999998934E-3</v>
      </c>
    </row>
    <row r="1777" spans="1:7" x14ac:dyDescent="0.35">
      <c r="A1777" t="s">
        <v>17541</v>
      </c>
      <c r="B1777" t="s">
        <v>7319</v>
      </c>
      <c r="C1777" t="s">
        <v>7321</v>
      </c>
      <c r="D1777" t="str">
        <f>IF($B1777="B","",IFERROR(VLOOKUP($C1777,Elster!$I$5:$M$148,3,FALSE),$C1777))</f>
        <v xml:space="preserve">   "FEHLERMELDUNG"                                    </v>
      </c>
      <c r="E1777" t="str">
        <f>IF($B1777="A","",IFERROR(VLOOKUP($C1777,Elster!$I$5:$M$148,3,FALSE),$C1777))</f>
        <v/>
      </c>
      <c r="F1777">
        <f t="shared" si="55"/>
        <v>1</v>
      </c>
      <c r="G1777" s="2">
        <f t="shared" si="56"/>
        <v>0</v>
      </c>
    </row>
    <row r="1778" spans="1:7" x14ac:dyDescent="0.35">
      <c r="A1778" t="s">
        <v>17542</v>
      </c>
      <c r="B1778" t="s">
        <v>7317</v>
      </c>
      <c r="C1778" t="s">
        <v>7320</v>
      </c>
      <c r="D1778" t="str">
        <f>IF($B1778="B","",IFERROR(VLOOKUP($C1778,Elster!$I$5:$M$148,3,FALSE),$C1778))</f>
        <v/>
      </c>
      <c r="E1778" t="str">
        <f>IF($B1778="A","",IFERROR(VLOOKUP($C1778,Elster!$I$5:$M$148,3,FALSE),$C1778))</f>
        <v>0x000</v>
      </c>
      <c r="F1778">
        <f t="shared" si="55"/>
        <v>0</v>
      </c>
      <c r="G1778" s="2">
        <f t="shared" si="56"/>
        <v>5.0000000000007816E-3</v>
      </c>
    </row>
    <row r="1779" spans="1:7" x14ac:dyDescent="0.35">
      <c r="A1779" t="s">
        <v>17542</v>
      </c>
      <c r="B1779" t="s">
        <v>7319</v>
      </c>
      <c r="C1779" t="s">
        <v>7320</v>
      </c>
      <c r="D1779" t="str">
        <f>IF($B1779="B","",IFERROR(VLOOKUP($C1779,Elster!$I$5:$M$148,3,FALSE),$C1779))</f>
        <v>0x000</v>
      </c>
      <c r="E1779" t="str">
        <f>IF($B1779="A","",IFERROR(VLOOKUP($C1779,Elster!$I$5:$M$148,3,FALSE),$C1779))</f>
        <v/>
      </c>
      <c r="F1779">
        <f t="shared" si="55"/>
        <v>0</v>
      </c>
      <c r="G1779" s="2">
        <f t="shared" si="56"/>
        <v>0</v>
      </c>
    </row>
    <row r="1780" spans="1:7" x14ac:dyDescent="0.35">
      <c r="A1780" t="s">
        <v>17543</v>
      </c>
      <c r="B1780" t="s">
        <v>7317</v>
      </c>
      <c r="C1780" t="s">
        <v>7366</v>
      </c>
      <c r="D1780" t="str">
        <f>IF($B1780="B","",IFERROR(VLOOKUP($C1780,Elster!$I$5:$M$148,3,FALSE),$C1780))</f>
        <v/>
      </c>
      <c r="E1780" t="str">
        <f>IF($B1780="A","",IFERROR(VLOOKUP($C1780,Elster!$I$5:$M$148,3,FALSE),$C1780))</f>
        <v xml:space="preserve">//   "ERWEITERUNGSTELEGRAMM"                            </v>
      </c>
      <c r="F1780">
        <f t="shared" si="55"/>
        <v>250</v>
      </c>
      <c r="G1780" s="2">
        <f t="shared" si="56"/>
        <v>4.9999999999998934E-3</v>
      </c>
    </row>
    <row r="1781" spans="1:7" x14ac:dyDescent="0.35">
      <c r="A1781" t="s">
        <v>17543</v>
      </c>
      <c r="B1781" t="s">
        <v>7319</v>
      </c>
      <c r="C1781" t="s">
        <v>7366</v>
      </c>
      <c r="D1781" t="str">
        <f>IF($B1781="B","",IFERROR(VLOOKUP($C1781,Elster!$I$5:$M$148,3,FALSE),$C1781))</f>
        <v xml:space="preserve">//   "ERWEITERUNGSTELEGRAMM"                            </v>
      </c>
      <c r="E1781" t="str">
        <f>IF($B1781="A","",IFERROR(VLOOKUP($C1781,Elster!$I$5:$M$148,3,FALSE),$C1781))</f>
        <v/>
      </c>
      <c r="F1781">
        <f t="shared" si="55"/>
        <v>250</v>
      </c>
      <c r="G1781" s="2">
        <f t="shared" si="56"/>
        <v>0</v>
      </c>
    </row>
    <row r="1782" spans="1:7" x14ac:dyDescent="0.35">
      <c r="A1782" t="s">
        <v>17544</v>
      </c>
      <c r="B1782" t="s">
        <v>7317</v>
      </c>
      <c r="C1782" t="s">
        <v>7321</v>
      </c>
      <c r="D1782" t="str">
        <f>IF($B1782="B","",IFERROR(VLOOKUP($C1782,Elster!$I$5:$M$148,3,FALSE),$C1782))</f>
        <v/>
      </c>
      <c r="E1782" t="str">
        <f>IF($B1782="A","",IFERROR(VLOOKUP($C1782,Elster!$I$5:$M$148,3,FALSE),$C1782))</f>
        <v xml:space="preserve">   "FEHLERMELDUNG"                                    </v>
      </c>
      <c r="F1782">
        <f t="shared" si="55"/>
        <v>1</v>
      </c>
      <c r="G1782" s="2">
        <f t="shared" si="56"/>
        <v>4.9989999999997536E-3</v>
      </c>
    </row>
    <row r="1783" spans="1:7" x14ac:dyDescent="0.35">
      <c r="A1783" t="s">
        <v>17545</v>
      </c>
      <c r="B1783" t="s">
        <v>7319</v>
      </c>
      <c r="C1783" t="s">
        <v>7321</v>
      </c>
      <c r="D1783" t="str">
        <f>IF($B1783="B","",IFERROR(VLOOKUP($C1783,Elster!$I$5:$M$148,3,FALSE),$C1783))</f>
        <v xml:space="preserve">   "FEHLERMELDUNG"                                    </v>
      </c>
      <c r="E1783" t="str">
        <f>IF($B1783="A","",IFERROR(VLOOKUP($C1783,Elster!$I$5:$M$148,3,FALSE),$C1783))</f>
        <v/>
      </c>
      <c r="F1783">
        <f t="shared" si="55"/>
        <v>1</v>
      </c>
      <c r="G1783" s="2">
        <f t="shared" si="56"/>
        <v>1.000000000139778E-6</v>
      </c>
    </row>
    <row r="1784" spans="1:7" x14ac:dyDescent="0.35">
      <c r="A1784" t="s">
        <v>17546</v>
      </c>
      <c r="B1784" t="s">
        <v>7317</v>
      </c>
      <c r="C1784" t="s">
        <v>7362</v>
      </c>
      <c r="D1784" t="str">
        <f>IF($B1784="B","",IFERROR(VLOOKUP($C1784,Elster!$I$5:$M$148,3,FALSE),$C1784))</f>
        <v/>
      </c>
      <c r="E1784" t="str">
        <f>IF($B1784="A","",IFERROR(VLOOKUP($C1784,Elster!$I$5:$M$148,3,FALSE),$C1784))</f>
        <v xml:space="preserve">   "PPL"                                              </v>
      </c>
      <c r="F1784">
        <f t="shared" si="55"/>
        <v>36</v>
      </c>
      <c r="G1784" s="2">
        <f t="shared" si="56"/>
        <v>4.9989999999997536E-3</v>
      </c>
    </row>
    <row r="1785" spans="1:7" x14ac:dyDescent="0.35">
      <c r="A1785" t="s">
        <v>17546</v>
      </c>
      <c r="B1785" t="s">
        <v>7319</v>
      </c>
      <c r="C1785" t="s">
        <v>7362</v>
      </c>
      <c r="D1785" t="str">
        <f>IF($B1785="B","",IFERROR(VLOOKUP($C1785,Elster!$I$5:$M$148,3,FALSE),$C1785))</f>
        <v xml:space="preserve">   "PPL"                                              </v>
      </c>
      <c r="E1785" t="str">
        <f>IF($B1785="A","",IFERROR(VLOOKUP($C1785,Elster!$I$5:$M$148,3,FALSE),$C1785))</f>
        <v/>
      </c>
      <c r="F1785">
        <f t="shared" si="55"/>
        <v>36</v>
      </c>
      <c r="G1785" s="2">
        <f t="shared" si="56"/>
        <v>0</v>
      </c>
    </row>
    <row r="1786" spans="1:7" x14ac:dyDescent="0.35">
      <c r="A1786" t="s">
        <v>17547</v>
      </c>
      <c r="B1786" t="s">
        <v>7317</v>
      </c>
      <c r="C1786" t="s">
        <v>7831</v>
      </c>
      <c r="D1786" t="str">
        <f>IF($B1786="B","",IFERROR(VLOOKUP($C1786,Elster!$I$5:$M$148,3,FALSE),$C1786))</f>
        <v/>
      </c>
      <c r="E1786" t="str">
        <f>IF($B1786="A","",IFERROR(VLOOKUP($C1786,Elster!$I$5:$M$148,3,FALSE),$C1786))</f>
        <v xml:space="preserve">   "SOLARZONENTEMP"                                   </v>
      </c>
      <c r="F1786">
        <f t="shared" si="55"/>
        <v>24</v>
      </c>
      <c r="G1786" s="2">
        <f t="shared" si="56"/>
        <v>4.9999999999998934E-3</v>
      </c>
    </row>
    <row r="1787" spans="1:7" x14ac:dyDescent="0.35">
      <c r="A1787" t="s">
        <v>17547</v>
      </c>
      <c r="B1787" t="s">
        <v>7319</v>
      </c>
      <c r="C1787" t="s">
        <v>7831</v>
      </c>
      <c r="D1787" t="str">
        <f>IF($B1787="B","",IFERROR(VLOOKUP($C1787,Elster!$I$5:$M$148,3,FALSE),$C1787))</f>
        <v xml:space="preserve">   "SOLARZONENTEMP"                                   </v>
      </c>
      <c r="E1787" t="str">
        <f>IF($B1787="A","",IFERROR(VLOOKUP($C1787,Elster!$I$5:$M$148,3,FALSE),$C1787))</f>
        <v/>
      </c>
      <c r="F1787">
        <f t="shared" si="55"/>
        <v>24</v>
      </c>
      <c r="G1787" s="2">
        <f t="shared" si="56"/>
        <v>0</v>
      </c>
    </row>
    <row r="1788" spans="1:7" x14ac:dyDescent="0.35">
      <c r="A1788" t="s">
        <v>17548</v>
      </c>
      <c r="B1788" t="s">
        <v>7317</v>
      </c>
      <c r="C1788" t="s">
        <v>7320</v>
      </c>
      <c r="D1788" t="str">
        <f>IF($B1788="B","",IFERROR(VLOOKUP($C1788,Elster!$I$5:$M$148,3,FALSE),$C1788))</f>
        <v/>
      </c>
      <c r="E1788" t="str">
        <f>IF($B1788="A","",IFERROR(VLOOKUP($C1788,Elster!$I$5:$M$148,3,FALSE),$C1788))</f>
        <v>0x000</v>
      </c>
      <c r="F1788">
        <f t="shared" si="55"/>
        <v>0</v>
      </c>
      <c r="G1788" s="2">
        <f t="shared" si="56"/>
        <v>4.9999999999998934E-3</v>
      </c>
    </row>
    <row r="1789" spans="1:7" x14ac:dyDescent="0.35">
      <c r="A1789" t="s">
        <v>17548</v>
      </c>
      <c r="B1789" t="s">
        <v>7319</v>
      </c>
      <c r="C1789" t="s">
        <v>7320</v>
      </c>
      <c r="D1789" t="str">
        <f>IF($B1789="B","",IFERROR(VLOOKUP($C1789,Elster!$I$5:$M$148,3,FALSE),$C1789))</f>
        <v>0x000</v>
      </c>
      <c r="E1789" t="str">
        <f>IF($B1789="A","",IFERROR(VLOOKUP($C1789,Elster!$I$5:$M$148,3,FALSE),$C1789))</f>
        <v/>
      </c>
      <c r="F1789">
        <f t="shared" si="55"/>
        <v>0</v>
      </c>
      <c r="G1789" s="2">
        <f t="shared" si="56"/>
        <v>0</v>
      </c>
    </row>
    <row r="1790" spans="1:7" x14ac:dyDescent="0.35">
      <c r="A1790" t="s">
        <v>17549</v>
      </c>
      <c r="B1790" t="s">
        <v>7317</v>
      </c>
      <c r="C1790" t="s">
        <v>7321</v>
      </c>
      <c r="D1790" t="str">
        <f>IF($B1790="B","",IFERROR(VLOOKUP($C1790,Elster!$I$5:$M$148,3,FALSE),$C1790))</f>
        <v/>
      </c>
      <c r="E1790" t="str">
        <f>IF($B1790="A","",IFERROR(VLOOKUP($C1790,Elster!$I$5:$M$148,3,FALSE),$C1790))</f>
        <v xml:space="preserve">   "FEHLERMELDUNG"                                    </v>
      </c>
      <c r="F1790">
        <f t="shared" si="55"/>
        <v>1</v>
      </c>
      <c r="G1790" s="2">
        <f t="shared" si="56"/>
        <v>4.9999999999998934E-3</v>
      </c>
    </row>
    <row r="1791" spans="1:7" x14ac:dyDescent="0.35">
      <c r="A1791" t="s">
        <v>17549</v>
      </c>
      <c r="B1791" t="s">
        <v>7319</v>
      </c>
      <c r="C1791" t="s">
        <v>7321</v>
      </c>
      <c r="D1791" t="str">
        <f>IF($B1791="B","",IFERROR(VLOOKUP($C1791,Elster!$I$5:$M$148,3,FALSE),$C1791))</f>
        <v xml:space="preserve">   "FEHLERMELDUNG"                                    </v>
      </c>
      <c r="E1791" t="str">
        <f>IF($B1791="A","",IFERROR(VLOOKUP($C1791,Elster!$I$5:$M$148,3,FALSE),$C1791))</f>
        <v/>
      </c>
      <c r="F1791">
        <f t="shared" si="55"/>
        <v>1</v>
      </c>
      <c r="G1791" s="2">
        <f t="shared" si="56"/>
        <v>0</v>
      </c>
    </row>
    <row r="1792" spans="1:7" x14ac:dyDescent="0.35">
      <c r="A1792" t="s">
        <v>17550</v>
      </c>
      <c r="B1792" t="s">
        <v>7317</v>
      </c>
      <c r="C1792" t="s">
        <v>7836</v>
      </c>
      <c r="D1792" t="str">
        <f>IF($B1792="B","",IFERROR(VLOOKUP($C1792,Elster!$I$5:$M$148,3,FALSE),$C1792))</f>
        <v/>
      </c>
      <c r="E1792" t="str">
        <f>IF($B1792="A","",IFERROR(VLOOKUP($C1792,Elster!$I$5:$M$148,3,FALSE),$C1792))</f>
        <v>0x048</v>
      </c>
      <c r="F1792">
        <f t="shared" si="55"/>
        <v>72</v>
      </c>
      <c r="G1792" s="2">
        <f t="shared" si="56"/>
        <v>5.0000000000007816E-3</v>
      </c>
    </row>
    <row r="1793" spans="1:7" x14ac:dyDescent="0.35">
      <c r="A1793" t="s">
        <v>17550</v>
      </c>
      <c r="B1793" t="s">
        <v>7319</v>
      </c>
      <c r="C1793" t="s">
        <v>7836</v>
      </c>
      <c r="D1793" t="str">
        <f>IF($B1793="B","",IFERROR(VLOOKUP($C1793,Elster!$I$5:$M$148,3,FALSE),$C1793))</f>
        <v>0x048</v>
      </c>
      <c r="E1793" t="str">
        <f>IF($B1793="A","",IFERROR(VLOOKUP($C1793,Elster!$I$5:$M$148,3,FALSE),$C1793))</f>
        <v/>
      </c>
      <c r="F1793">
        <f t="shared" si="55"/>
        <v>72</v>
      </c>
      <c r="G1793" s="2">
        <f t="shared" si="56"/>
        <v>0</v>
      </c>
    </row>
    <row r="1794" spans="1:7" x14ac:dyDescent="0.35">
      <c r="A1794" t="s">
        <v>17551</v>
      </c>
      <c r="B1794" t="s">
        <v>7317</v>
      </c>
      <c r="C1794" t="s">
        <v>7325</v>
      </c>
      <c r="D1794" t="str">
        <f>IF($B1794="B","",IFERROR(VLOOKUP($C1794,Elster!$I$5:$M$148,3,FALSE),$C1794))</f>
        <v/>
      </c>
      <c r="E1794" t="str">
        <f>IF($B1794="A","",IFERROR(VLOOKUP($C1794,Elster!$I$5:$M$148,3,FALSE),$C1794))</f>
        <v xml:space="preserve">   "SPEICHERSOLLTEMP"                                 </v>
      </c>
      <c r="F1794">
        <f t="shared" si="55"/>
        <v>3</v>
      </c>
      <c r="G1794" s="2">
        <f t="shared" si="56"/>
        <v>5.8329999999999771E-3</v>
      </c>
    </row>
    <row r="1795" spans="1:7" x14ac:dyDescent="0.35">
      <c r="A1795" t="s">
        <v>17552</v>
      </c>
      <c r="B1795" t="s">
        <v>7317</v>
      </c>
      <c r="C1795" t="s">
        <v>7320</v>
      </c>
      <c r="D1795" t="str">
        <f>IF($B1795="B","",IFERROR(VLOOKUP($C1795,Elster!$I$5:$M$148,3,FALSE),$C1795))</f>
        <v/>
      </c>
      <c r="E1795" t="str">
        <f>IF($B1795="A","",IFERROR(VLOOKUP($C1795,Elster!$I$5:$M$148,3,FALSE),$C1795))</f>
        <v>0x000</v>
      </c>
      <c r="F1795">
        <f t="shared" si="55"/>
        <v>0</v>
      </c>
      <c r="G1795" s="2">
        <f t="shared" si="56"/>
        <v>4.9479999999997304E-3</v>
      </c>
    </row>
    <row r="1796" spans="1:7" x14ac:dyDescent="0.35">
      <c r="A1796" t="s">
        <v>17553</v>
      </c>
      <c r="B1796" t="s">
        <v>7317</v>
      </c>
      <c r="C1796" t="s">
        <v>7318</v>
      </c>
      <c r="D1796" t="str">
        <f>IF($B1796="B","",IFERROR(VLOOKUP($C1796,Elster!$I$5:$M$148,3,FALSE),$C1796))</f>
        <v/>
      </c>
      <c r="E1796" t="str">
        <f>IF($B1796="A","",IFERROR(VLOOKUP($C1796,Elster!$I$5:$M$148,3,FALSE),$C1796))</f>
        <v xml:space="preserve">   "SAMMLERISTTEMP"                                   </v>
      </c>
      <c r="F1796">
        <f t="shared" ref="F1796:F1859" si="57">HEX2DEC(REPLACE(C1796,1,2,""))</f>
        <v>13</v>
      </c>
      <c r="G1796" s="2">
        <f t="shared" ref="G1796:G1859" si="58">SUBSTITUTE(A1796,"s","")-SUBSTITUTE(A1795,"s","")</f>
        <v>4.9739999999998119E-3</v>
      </c>
    </row>
    <row r="1797" spans="1:7" x14ac:dyDescent="0.35">
      <c r="A1797" t="s">
        <v>17554</v>
      </c>
      <c r="B1797" t="s">
        <v>7317</v>
      </c>
      <c r="C1797" t="s">
        <v>7329</v>
      </c>
      <c r="D1797" t="str">
        <f>IF($B1797="B","",IFERROR(VLOOKUP($C1797,Elster!$I$5:$M$148,3,FALSE),$C1797))</f>
        <v/>
      </c>
      <c r="E1797" t="str">
        <f>IF($B1797="A","",IFERROR(VLOOKUP($C1797,Elster!$I$5:$M$148,3,FALSE),$C1797))</f>
        <v xml:space="preserve">   "KESSELSOLLTEMP"                                   </v>
      </c>
      <c r="F1797">
        <f t="shared" si="57"/>
        <v>2</v>
      </c>
      <c r="G1797" s="2">
        <f t="shared" si="58"/>
        <v>4.9739999999998119E-3</v>
      </c>
    </row>
    <row r="1798" spans="1:7" x14ac:dyDescent="0.35">
      <c r="A1798" t="s">
        <v>17555</v>
      </c>
      <c r="B1798" t="s">
        <v>7317</v>
      </c>
      <c r="C1798" t="s">
        <v>7320</v>
      </c>
      <c r="D1798" t="str">
        <f>IF($B1798="B","",IFERROR(VLOOKUP($C1798,Elster!$I$5:$M$148,3,FALSE),$C1798))</f>
        <v/>
      </c>
      <c r="E1798" t="str">
        <f>IF($B1798="A","",IFERROR(VLOOKUP($C1798,Elster!$I$5:$M$148,3,FALSE),$C1798))</f>
        <v>0x000</v>
      </c>
      <c r="F1798">
        <f t="shared" si="57"/>
        <v>0</v>
      </c>
      <c r="G1798" s="2">
        <f t="shared" si="58"/>
        <v>4.9740000000007001E-3</v>
      </c>
    </row>
    <row r="1799" spans="1:7" x14ac:dyDescent="0.35">
      <c r="A1799" t="s">
        <v>17556</v>
      </c>
      <c r="B1799" t="s">
        <v>7317</v>
      </c>
      <c r="C1799" t="s">
        <v>7366</v>
      </c>
      <c r="D1799" t="str">
        <f>IF($B1799="B","",IFERROR(VLOOKUP($C1799,Elster!$I$5:$M$148,3,FALSE),$C1799))</f>
        <v/>
      </c>
      <c r="E1799" t="str">
        <f>IF($B1799="A","",IFERROR(VLOOKUP($C1799,Elster!$I$5:$M$148,3,FALSE),$C1799))</f>
        <v xml:space="preserve">//   "ERWEITERUNGSTELEGRAMM"                            </v>
      </c>
      <c r="F1799">
        <f t="shared" si="57"/>
        <v>250</v>
      </c>
      <c r="G1799" s="2">
        <f t="shared" si="58"/>
        <v>4.9479999999997304E-3</v>
      </c>
    </row>
    <row r="1800" spans="1:7" x14ac:dyDescent="0.35">
      <c r="A1800" t="s">
        <v>17557</v>
      </c>
      <c r="B1800" t="s">
        <v>7317</v>
      </c>
      <c r="C1800" t="s">
        <v>7321</v>
      </c>
      <c r="D1800" t="str">
        <f>IF($B1800="B","",IFERROR(VLOOKUP($C1800,Elster!$I$5:$M$148,3,FALSE),$C1800))</f>
        <v/>
      </c>
      <c r="E1800" t="str">
        <f>IF($B1800="A","",IFERROR(VLOOKUP($C1800,Elster!$I$5:$M$148,3,FALSE),$C1800))</f>
        <v xml:space="preserve">   "FEHLERMELDUNG"                                    </v>
      </c>
      <c r="F1800">
        <f t="shared" si="57"/>
        <v>1</v>
      </c>
      <c r="G1800" s="2">
        <f t="shared" si="58"/>
        <v>4.9729999999996721E-3</v>
      </c>
    </row>
    <row r="1801" spans="1:7" x14ac:dyDescent="0.35">
      <c r="A1801" t="s">
        <v>17558</v>
      </c>
      <c r="B1801" t="s">
        <v>7317</v>
      </c>
      <c r="C1801" t="s">
        <v>7362</v>
      </c>
      <c r="D1801" t="str">
        <f>IF($B1801="B","",IFERROR(VLOOKUP($C1801,Elster!$I$5:$M$148,3,FALSE),$C1801))</f>
        <v/>
      </c>
      <c r="E1801" t="str">
        <f>IF($B1801="A","",IFERROR(VLOOKUP($C1801,Elster!$I$5:$M$148,3,FALSE),$C1801))</f>
        <v xml:space="preserve">   "PPL"                                              </v>
      </c>
      <c r="F1801">
        <f t="shared" si="57"/>
        <v>36</v>
      </c>
      <c r="G1801" s="2">
        <f t="shared" si="58"/>
        <v>4.9739999999998119E-3</v>
      </c>
    </row>
    <row r="1802" spans="1:7" x14ac:dyDescent="0.35">
      <c r="A1802" t="s">
        <v>17559</v>
      </c>
      <c r="B1802" t="s">
        <v>7317</v>
      </c>
      <c r="C1802" t="s">
        <v>7831</v>
      </c>
      <c r="D1802" t="str">
        <f>IF($B1802="B","",IFERROR(VLOOKUP($C1802,Elster!$I$5:$M$148,3,FALSE),$C1802))</f>
        <v/>
      </c>
      <c r="E1802" t="str">
        <f>IF($B1802="A","",IFERROR(VLOOKUP($C1802,Elster!$I$5:$M$148,3,FALSE),$C1802))</f>
        <v xml:space="preserve">   "SOLARZONENTEMP"                                   </v>
      </c>
      <c r="F1802">
        <f t="shared" si="57"/>
        <v>24</v>
      </c>
      <c r="G1802" s="2">
        <f t="shared" si="58"/>
        <v>4.9740000000007001E-3</v>
      </c>
    </row>
    <row r="1803" spans="1:7" x14ac:dyDescent="0.35">
      <c r="A1803" t="s">
        <v>17560</v>
      </c>
      <c r="B1803" t="s">
        <v>7317</v>
      </c>
      <c r="C1803" t="s">
        <v>7320</v>
      </c>
      <c r="D1803" t="str">
        <f>IF($B1803="B","",IFERROR(VLOOKUP($C1803,Elster!$I$5:$M$148,3,FALSE),$C1803))</f>
        <v/>
      </c>
      <c r="E1803" t="str">
        <f>IF($B1803="A","",IFERROR(VLOOKUP($C1803,Elster!$I$5:$M$148,3,FALSE),$C1803))</f>
        <v>0x000</v>
      </c>
      <c r="F1803">
        <f t="shared" si="57"/>
        <v>0</v>
      </c>
      <c r="G1803" s="2">
        <f t="shared" si="58"/>
        <v>4.9479999999997304E-3</v>
      </c>
    </row>
    <row r="1804" spans="1:7" x14ac:dyDescent="0.35">
      <c r="A1804" t="s">
        <v>17561</v>
      </c>
      <c r="B1804" t="s">
        <v>7317</v>
      </c>
      <c r="C1804" t="s">
        <v>7321</v>
      </c>
      <c r="D1804" t="str">
        <f>IF($B1804="B","",IFERROR(VLOOKUP($C1804,Elster!$I$5:$M$148,3,FALSE),$C1804))</f>
        <v/>
      </c>
      <c r="E1804" t="str">
        <f>IF($B1804="A","",IFERROR(VLOOKUP($C1804,Elster!$I$5:$M$148,3,FALSE),$C1804))</f>
        <v xml:space="preserve">   "FEHLERMELDUNG"                                    </v>
      </c>
      <c r="F1804">
        <f t="shared" si="57"/>
        <v>1</v>
      </c>
      <c r="G1804" s="2">
        <f t="shared" si="58"/>
        <v>4.9739999999998119E-3</v>
      </c>
    </row>
    <row r="1805" spans="1:7" x14ac:dyDescent="0.35">
      <c r="A1805" t="s">
        <v>17562</v>
      </c>
      <c r="B1805" t="s">
        <v>7317</v>
      </c>
      <c r="C1805" t="s">
        <v>7849</v>
      </c>
      <c r="D1805" t="str">
        <f>IF($B1805="B","",IFERROR(VLOOKUP($C1805,Elster!$I$5:$M$148,3,FALSE),$C1805))</f>
        <v/>
      </c>
      <c r="E1805" t="str">
        <f>IF($B1805="A","",IFERROR(VLOOKUP($C1805,Elster!$I$5:$M$148,3,FALSE),$C1805))</f>
        <v>0x049</v>
      </c>
      <c r="F1805">
        <f t="shared" si="57"/>
        <v>73</v>
      </c>
      <c r="G1805" s="2">
        <f t="shared" si="58"/>
        <v>4.9739999999998119E-3</v>
      </c>
    </row>
    <row r="1806" spans="1:7" x14ac:dyDescent="0.35">
      <c r="A1806" t="s">
        <v>17563</v>
      </c>
      <c r="B1806" t="s">
        <v>7317</v>
      </c>
      <c r="C1806" t="s">
        <v>7318</v>
      </c>
      <c r="D1806" t="str">
        <f>IF($B1806="B","",IFERROR(VLOOKUP($C1806,Elster!$I$5:$M$148,3,FALSE),$C1806))</f>
        <v/>
      </c>
      <c r="E1806" t="str">
        <f>IF($B1806="A","",IFERROR(VLOOKUP($C1806,Elster!$I$5:$M$148,3,FALSE),$C1806))</f>
        <v xml:space="preserve">   "SAMMLERISTTEMP"                                   </v>
      </c>
      <c r="F1806">
        <f t="shared" si="57"/>
        <v>13</v>
      </c>
      <c r="G1806" s="2">
        <f t="shared" si="58"/>
        <v>1.2500000000000178E-2</v>
      </c>
    </row>
    <row r="1807" spans="1:7" x14ac:dyDescent="0.35">
      <c r="A1807" t="s">
        <v>17563</v>
      </c>
      <c r="B1807" t="s">
        <v>7319</v>
      </c>
      <c r="C1807" t="s">
        <v>7318</v>
      </c>
      <c r="D1807" t="str">
        <f>IF($B1807="B","",IFERROR(VLOOKUP($C1807,Elster!$I$5:$M$148,3,FALSE),$C1807))</f>
        <v xml:space="preserve">   "SAMMLERISTTEMP"                                   </v>
      </c>
      <c r="E1807" t="str">
        <f>IF($B1807="A","",IFERROR(VLOOKUP($C1807,Elster!$I$5:$M$148,3,FALSE),$C1807))</f>
        <v/>
      </c>
      <c r="F1807">
        <f t="shared" si="57"/>
        <v>13</v>
      </c>
      <c r="G1807" s="2">
        <f t="shared" si="58"/>
        <v>0</v>
      </c>
    </row>
    <row r="1808" spans="1:7" x14ac:dyDescent="0.35">
      <c r="A1808" t="s">
        <v>17564</v>
      </c>
      <c r="B1808" t="s">
        <v>7317</v>
      </c>
      <c r="C1808" t="s">
        <v>7320</v>
      </c>
      <c r="D1808" t="str">
        <f>IF($B1808="B","",IFERROR(VLOOKUP($C1808,Elster!$I$5:$M$148,3,FALSE),$C1808))</f>
        <v/>
      </c>
      <c r="E1808" t="str">
        <f>IF($B1808="A","",IFERROR(VLOOKUP($C1808,Elster!$I$5:$M$148,3,FALSE),$C1808))</f>
        <v>0x000</v>
      </c>
      <c r="F1808">
        <f t="shared" si="57"/>
        <v>0</v>
      </c>
      <c r="G1808" s="2">
        <f t="shared" si="58"/>
        <v>4.9989999999997536E-3</v>
      </c>
    </row>
    <row r="1809" spans="1:7" x14ac:dyDescent="0.35">
      <c r="A1809" t="s">
        <v>17565</v>
      </c>
      <c r="B1809" t="s">
        <v>7319</v>
      </c>
      <c r="C1809" t="s">
        <v>7320</v>
      </c>
      <c r="D1809" t="str">
        <f>IF($B1809="B","",IFERROR(VLOOKUP($C1809,Elster!$I$5:$M$148,3,FALSE),$C1809))</f>
        <v>0x000</v>
      </c>
      <c r="E1809" t="str">
        <f>IF($B1809="A","",IFERROR(VLOOKUP($C1809,Elster!$I$5:$M$148,3,FALSE),$C1809))</f>
        <v/>
      </c>
      <c r="F1809">
        <f t="shared" si="57"/>
        <v>0</v>
      </c>
      <c r="G1809" s="2">
        <f t="shared" si="58"/>
        <v>1.000000000139778E-6</v>
      </c>
    </row>
    <row r="1810" spans="1:7" x14ac:dyDescent="0.35">
      <c r="A1810" t="s">
        <v>17566</v>
      </c>
      <c r="B1810" t="s">
        <v>7317</v>
      </c>
      <c r="C1810" t="s">
        <v>7325</v>
      </c>
      <c r="D1810" t="str">
        <f>IF($B1810="B","",IFERROR(VLOOKUP($C1810,Elster!$I$5:$M$148,3,FALSE),$C1810))</f>
        <v/>
      </c>
      <c r="E1810" t="str">
        <f>IF($B1810="A","",IFERROR(VLOOKUP($C1810,Elster!$I$5:$M$148,3,FALSE),$C1810))</f>
        <v xml:space="preserve">   "SPEICHERSOLLTEMP"                                 </v>
      </c>
      <c r="F1810">
        <f t="shared" si="57"/>
        <v>3</v>
      </c>
      <c r="G1810" s="2">
        <f t="shared" si="58"/>
        <v>4.9990000000006418E-3</v>
      </c>
    </row>
    <row r="1811" spans="1:7" x14ac:dyDescent="0.35">
      <c r="A1811" t="s">
        <v>17566</v>
      </c>
      <c r="B1811" t="s">
        <v>7319</v>
      </c>
      <c r="C1811" t="s">
        <v>7325</v>
      </c>
      <c r="D1811" t="str">
        <f>IF($B1811="B","",IFERROR(VLOOKUP($C1811,Elster!$I$5:$M$148,3,FALSE),$C1811))</f>
        <v xml:space="preserve">   "SPEICHERSOLLTEMP"                                 </v>
      </c>
      <c r="E1811" t="str">
        <f>IF($B1811="A","",IFERROR(VLOOKUP($C1811,Elster!$I$5:$M$148,3,FALSE),$C1811))</f>
        <v/>
      </c>
      <c r="F1811">
        <f t="shared" si="57"/>
        <v>3</v>
      </c>
      <c r="G1811" s="2">
        <f t="shared" si="58"/>
        <v>0</v>
      </c>
    </row>
    <row r="1812" spans="1:7" x14ac:dyDescent="0.35">
      <c r="A1812" t="s">
        <v>17567</v>
      </c>
      <c r="B1812" t="s">
        <v>7317</v>
      </c>
      <c r="C1812" t="s">
        <v>7321</v>
      </c>
      <c r="D1812" t="str">
        <f>IF($B1812="B","",IFERROR(VLOOKUP($C1812,Elster!$I$5:$M$148,3,FALSE),$C1812))</f>
        <v/>
      </c>
      <c r="E1812" t="str">
        <f>IF($B1812="A","",IFERROR(VLOOKUP($C1812,Elster!$I$5:$M$148,3,FALSE),$C1812))</f>
        <v xml:space="preserve">   "FEHLERMELDUNG"                                    </v>
      </c>
      <c r="F1812">
        <f t="shared" si="57"/>
        <v>1</v>
      </c>
      <c r="G1812" s="2">
        <f t="shared" si="58"/>
        <v>4.9999999999998934E-3</v>
      </c>
    </row>
    <row r="1813" spans="1:7" x14ac:dyDescent="0.35">
      <c r="A1813" t="s">
        <v>17567</v>
      </c>
      <c r="B1813" t="s">
        <v>7319</v>
      </c>
      <c r="C1813" t="s">
        <v>7321</v>
      </c>
      <c r="D1813" t="str">
        <f>IF($B1813="B","",IFERROR(VLOOKUP($C1813,Elster!$I$5:$M$148,3,FALSE),$C1813))</f>
        <v xml:space="preserve">   "FEHLERMELDUNG"                                    </v>
      </c>
      <c r="E1813" t="str">
        <f>IF($B1813="A","",IFERROR(VLOOKUP($C1813,Elster!$I$5:$M$148,3,FALSE),$C1813))</f>
        <v/>
      </c>
      <c r="F1813">
        <f t="shared" si="57"/>
        <v>1</v>
      </c>
      <c r="G1813" s="2">
        <f t="shared" si="58"/>
        <v>0</v>
      </c>
    </row>
    <row r="1814" spans="1:7" x14ac:dyDescent="0.35">
      <c r="A1814" t="s">
        <v>17568</v>
      </c>
      <c r="B1814" t="s">
        <v>7317</v>
      </c>
      <c r="C1814" t="s">
        <v>7320</v>
      </c>
      <c r="D1814" t="str">
        <f>IF($B1814="B","",IFERROR(VLOOKUP($C1814,Elster!$I$5:$M$148,3,FALSE),$C1814))</f>
        <v/>
      </c>
      <c r="E1814" t="str">
        <f>IF($B1814="A","",IFERROR(VLOOKUP($C1814,Elster!$I$5:$M$148,3,FALSE),$C1814))</f>
        <v>0x000</v>
      </c>
      <c r="F1814">
        <f t="shared" si="57"/>
        <v>0</v>
      </c>
      <c r="G1814" s="2">
        <f t="shared" si="58"/>
        <v>4.9999999999998934E-3</v>
      </c>
    </row>
    <row r="1815" spans="1:7" x14ac:dyDescent="0.35">
      <c r="A1815" t="s">
        <v>17568</v>
      </c>
      <c r="B1815" t="s">
        <v>7319</v>
      </c>
      <c r="C1815" t="s">
        <v>7320</v>
      </c>
      <c r="D1815" t="str">
        <f>IF($B1815="B","",IFERROR(VLOOKUP($C1815,Elster!$I$5:$M$148,3,FALSE),$C1815))</f>
        <v>0x000</v>
      </c>
      <c r="E1815" t="str">
        <f>IF($B1815="A","",IFERROR(VLOOKUP($C1815,Elster!$I$5:$M$148,3,FALSE),$C1815))</f>
        <v/>
      </c>
      <c r="F1815">
        <f t="shared" si="57"/>
        <v>0</v>
      </c>
      <c r="G1815" s="2">
        <f t="shared" si="58"/>
        <v>0</v>
      </c>
    </row>
    <row r="1816" spans="1:7" x14ac:dyDescent="0.35">
      <c r="A1816" t="s">
        <v>17569</v>
      </c>
      <c r="B1816" t="s">
        <v>7319</v>
      </c>
      <c r="C1816" t="s">
        <v>7366</v>
      </c>
      <c r="D1816" t="str">
        <f>IF($B1816="B","",IFERROR(VLOOKUP($C1816,Elster!$I$5:$M$148,3,FALSE),$C1816))</f>
        <v xml:space="preserve">//   "ERWEITERUNGSTELEGRAMM"                            </v>
      </c>
      <c r="E1816" t="str">
        <f>IF($B1816="A","",IFERROR(VLOOKUP($C1816,Elster!$I$5:$M$148,3,FALSE),$C1816))</f>
        <v/>
      </c>
      <c r="F1816">
        <f t="shared" si="57"/>
        <v>250</v>
      </c>
      <c r="G1816" s="2">
        <f t="shared" si="58"/>
        <v>4.9999999999998934E-3</v>
      </c>
    </row>
    <row r="1817" spans="1:7" x14ac:dyDescent="0.35">
      <c r="A1817" t="s">
        <v>17570</v>
      </c>
      <c r="B1817" t="s">
        <v>7317</v>
      </c>
      <c r="C1817" t="s">
        <v>7366</v>
      </c>
      <c r="D1817" t="str">
        <f>IF($B1817="B","",IFERROR(VLOOKUP($C1817,Elster!$I$5:$M$148,3,FALSE),$C1817))</f>
        <v/>
      </c>
      <c r="E1817" t="str">
        <f>IF($B1817="A","",IFERROR(VLOOKUP($C1817,Elster!$I$5:$M$148,3,FALSE),$C1817))</f>
        <v xml:space="preserve">//   "ERWEITERUNGSTELEGRAMM"                            </v>
      </c>
      <c r="F1817">
        <f t="shared" si="57"/>
        <v>250</v>
      </c>
      <c r="G1817" s="2">
        <f t="shared" si="58"/>
        <v>2.6000000000081513E-5</v>
      </c>
    </row>
    <row r="1818" spans="1:7" x14ac:dyDescent="0.35">
      <c r="A1818" t="s">
        <v>17571</v>
      </c>
      <c r="B1818" t="s">
        <v>7317</v>
      </c>
      <c r="C1818" t="s">
        <v>7321</v>
      </c>
      <c r="D1818" t="str">
        <f>IF($B1818="B","",IFERROR(VLOOKUP($C1818,Elster!$I$5:$M$148,3,FALSE),$C1818))</f>
        <v/>
      </c>
      <c r="E1818" t="str">
        <f>IF($B1818="A","",IFERROR(VLOOKUP($C1818,Elster!$I$5:$M$148,3,FALSE),$C1818))</f>
        <v xml:space="preserve">   "FEHLERMELDUNG"                                    </v>
      </c>
      <c r="F1818">
        <f t="shared" si="57"/>
        <v>1</v>
      </c>
      <c r="G1818" s="2">
        <f t="shared" si="58"/>
        <v>4.9999999999998934E-3</v>
      </c>
    </row>
    <row r="1819" spans="1:7" x14ac:dyDescent="0.35">
      <c r="A1819" t="s">
        <v>17571</v>
      </c>
      <c r="B1819" t="s">
        <v>7319</v>
      </c>
      <c r="C1819" t="s">
        <v>7321</v>
      </c>
      <c r="D1819" t="str">
        <f>IF($B1819="B","",IFERROR(VLOOKUP($C1819,Elster!$I$5:$M$148,3,FALSE),$C1819))</f>
        <v xml:space="preserve">   "FEHLERMELDUNG"                                    </v>
      </c>
      <c r="E1819" t="str">
        <f>IF($B1819="A","",IFERROR(VLOOKUP($C1819,Elster!$I$5:$M$148,3,FALSE),$C1819))</f>
        <v/>
      </c>
      <c r="F1819">
        <f t="shared" si="57"/>
        <v>1</v>
      </c>
      <c r="G1819" s="2">
        <f t="shared" si="58"/>
        <v>0</v>
      </c>
    </row>
    <row r="1820" spans="1:7" x14ac:dyDescent="0.35">
      <c r="A1820" t="s">
        <v>17572</v>
      </c>
      <c r="B1820" t="s">
        <v>7317</v>
      </c>
      <c r="C1820" t="s">
        <v>7328</v>
      </c>
      <c r="D1820" t="str">
        <f>IF($B1820="B","",IFERROR(VLOOKUP($C1820,Elster!$I$5:$M$148,3,FALSE),$C1820))</f>
        <v/>
      </c>
      <c r="E1820" t="str">
        <f>IF($B1820="A","",IFERROR(VLOOKUP($C1820,Elster!$I$5:$M$148,3,FALSE),$C1820))</f>
        <v xml:space="preserve">   "SPEICHERSPERRE"                                   </v>
      </c>
      <c r="F1820">
        <f t="shared" si="57"/>
        <v>37</v>
      </c>
      <c r="G1820" s="2">
        <f t="shared" si="58"/>
        <v>4.9999999999998934E-3</v>
      </c>
    </row>
    <row r="1821" spans="1:7" x14ac:dyDescent="0.35">
      <c r="A1821" t="s">
        <v>17572</v>
      </c>
      <c r="B1821" t="s">
        <v>7319</v>
      </c>
      <c r="C1821" t="s">
        <v>7328</v>
      </c>
      <c r="D1821" t="str">
        <f>IF($B1821="B","",IFERROR(VLOOKUP($C1821,Elster!$I$5:$M$148,3,FALSE),$C1821))</f>
        <v xml:space="preserve">   "SPEICHERSPERRE"                                   </v>
      </c>
      <c r="E1821" t="str">
        <f>IF($B1821="A","",IFERROR(VLOOKUP($C1821,Elster!$I$5:$M$148,3,FALSE),$C1821))</f>
        <v/>
      </c>
      <c r="F1821">
        <f t="shared" si="57"/>
        <v>37</v>
      </c>
      <c r="G1821" s="2">
        <f t="shared" si="58"/>
        <v>0</v>
      </c>
    </row>
    <row r="1822" spans="1:7" x14ac:dyDescent="0.35">
      <c r="A1822" t="s">
        <v>17573</v>
      </c>
      <c r="B1822" t="s">
        <v>7317</v>
      </c>
      <c r="C1822" t="s">
        <v>7716</v>
      </c>
      <c r="D1822" t="str">
        <f>IF($B1822="B","",IFERROR(VLOOKUP($C1822,Elster!$I$5:$M$148,3,FALSE),$C1822))</f>
        <v/>
      </c>
      <c r="E1822" t="str">
        <f>IF($B1822="A","",IFERROR(VLOOKUP($C1822,Elster!$I$5:$M$148,3,FALSE),$C1822))</f>
        <v xml:space="preserve">   "VERSTELLTE_RAUMSOLLTEMP"                          </v>
      </c>
      <c r="F1822">
        <f t="shared" si="57"/>
        <v>18</v>
      </c>
      <c r="G1822" s="2">
        <f t="shared" si="58"/>
        <v>4.9999999999998934E-3</v>
      </c>
    </row>
    <row r="1823" spans="1:7" x14ac:dyDescent="0.35">
      <c r="A1823" t="s">
        <v>17573</v>
      </c>
      <c r="B1823" t="s">
        <v>7319</v>
      </c>
      <c r="C1823" t="s">
        <v>7716</v>
      </c>
      <c r="D1823" t="str">
        <f>IF($B1823="B","",IFERROR(VLOOKUP($C1823,Elster!$I$5:$M$148,3,FALSE),$C1823))</f>
        <v xml:space="preserve">   "VERSTELLTE_RAUMSOLLTEMP"                          </v>
      </c>
      <c r="E1823" t="str">
        <f>IF($B1823="A","",IFERROR(VLOOKUP($C1823,Elster!$I$5:$M$148,3,FALSE),$C1823))</f>
        <v/>
      </c>
      <c r="F1823">
        <f t="shared" si="57"/>
        <v>18</v>
      </c>
      <c r="G1823" s="2">
        <f t="shared" si="58"/>
        <v>0</v>
      </c>
    </row>
    <row r="1824" spans="1:7" x14ac:dyDescent="0.35">
      <c r="A1824" t="s">
        <v>17574</v>
      </c>
      <c r="B1824" t="s">
        <v>7317</v>
      </c>
      <c r="C1824" t="s">
        <v>7320</v>
      </c>
      <c r="D1824" t="str">
        <f>IF($B1824="B","",IFERROR(VLOOKUP($C1824,Elster!$I$5:$M$148,3,FALSE),$C1824))</f>
        <v/>
      </c>
      <c r="E1824" t="str">
        <f>IF($B1824="A","",IFERROR(VLOOKUP($C1824,Elster!$I$5:$M$148,3,FALSE),$C1824))</f>
        <v>0x000</v>
      </c>
      <c r="F1824">
        <f t="shared" si="57"/>
        <v>0</v>
      </c>
      <c r="G1824" s="2">
        <f t="shared" si="58"/>
        <v>4.9999999999998934E-3</v>
      </c>
    </row>
    <row r="1825" spans="1:7" x14ac:dyDescent="0.35">
      <c r="A1825" t="s">
        <v>17574</v>
      </c>
      <c r="B1825" t="s">
        <v>7319</v>
      </c>
      <c r="C1825" t="s">
        <v>7320</v>
      </c>
      <c r="D1825" t="str">
        <f>IF($B1825="B","",IFERROR(VLOOKUP($C1825,Elster!$I$5:$M$148,3,FALSE),$C1825))</f>
        <v>0x000</v>
      </c>
      <c r="E1825" t="str">
        <f>IF($B1825="A","",IFERROR(VLOOKUP($C1825,Elster!$I$5:$M$148,3,FALSE),$C1825))</f>
        <v/>
      </c>
      <c r="F1825">
        <f t="shared" si="57"/>
        <v>0</v>
      </c>
      <c r="G1825" s="2">
        <f t="shared" si="58"/>
        <v>0</v>
      </c>
    </row>
    <row r="1826" spans="1:7" x14ac:dyDescent="0.35">
      <c r="A1826" t="s">
        <v>17575</v>
      </c>
      <c r="B1826" t="s">
        <v>7317</v>
      </c>
      <c r="C1826" t="s">
        <v>7321</v>
      </c>
      <c r="D1826" t="str">
        <f>IF($B1826="B","",IFERROR(VLOOKUP($C1826,Elster!$I$5:$M$148,3,FALSE),$C1826))</f>
        <v/>
      </c>
      <c r="E1826" t="str">
        <f>IF($B1826="A","",IFERROR(VLOOKUP($C1826,Elster!$I$5:$M$148,3,FALSE),$C1826))</f>
        <v xml:space="preserve">   "FEHLERMELDUNG"                                    </v>
      </c>
      <c r="F1826">
        <f t="shared" si="57"/>
        <v>1</v>
      </c>
      <c r="G1826" s="2">
        <f t="shared" si="58"/>
        <v>4.9999999999998934E-3</v>
      </c>
    </row>
    <row r="1827" spans="1:7" x14ac:dyDescent="0.35">
      <c r="A1827" t="s">
        <v>17575</v>
      </c>
      <c r="B1827" t="s">
        <v>7319</v>
      </c>
      <c r="C1827" t="s">
        <v>7321</v>
      </c>
      <c r="D1827" t="str">
        <f>IF($B1827="B","",IFERROR(VLOOKUP($C1827,Elster!$I$5:$M$148,3,FALSE),$C1827))</f>
        <v xml:space="preserve">   "FEHLERMELDUNG"                                    </v>
      </c>
      <c r="E1827" t="str">
        <f>IF($B1827="A","",IFERROR(VLOOKUP($C1827,Elster!$I$5:$M$148,3,FALSE),$C1827))</f>
        <v/>
      </c>
      <c r="F1827">
        <f t="shared" si="57"/>
        <v>1</v>
      </c>
      <c r="G1827" s="2">
        <f t="shared" si="58"/>
        <v>0</v>
      </c>
    </row>
    <row r="1828" spans="1:7" x14ac:dyDescent="0.35">
      <c r="A1828" t="s">
        <v>17576</v>
      </c>
      <c r="B1828" t="s">
        <v>7317</v>
      </c>
      <c r="C1828" t="s">
        <v>7877</v>
      </c>
      <c r="D1828" t="str">
        <f>IF($B1828="B","",IFERROR(VLOOKUP($C1828,Elster!$I$5:$M$148,3,FALSE),$C1828))</f>
        <v/>
      </c>
      <c r="E1828" t="str">
        <f>IF($B1828="A","",IFERROR(VLOOKUP($C1828,Elster!$I$5:$M$148,3,FALSE),$C1828))</f>
        <v>0x043</v>
      </c>
      <c r="F1828">
        <f t="shared" si="57"/>
        <v>67</v>
      </c>
      <c r="G1828" s="2">
        <f t="shared" si="58"/>
        <v>5.0000000000007816E-3</v>
      </c>
    </row>
    <row r="1829" spans="1:7" x14ac:dyDescent="0.35">
      <c r="A1829" t="s">
        <v>17576</v>
      </c>
      <c r="B1829" t="s">
        <v>7319</v>
      </c>
      <c r="C1829" t="s">
        <v>7877</v>
      </c>
      <c r="D1829" t="str">
        <f>IF($B1829="B","",IFERROR(VLOOKUP($C1829,Elster!$I$5:$M$148,3,FALSE),$C1829))</f>
        <v>0x043</v>
      </c>
      <c r="E1829" t="str">
        <f>IF($B1829="A","",IFERROR(VLOOKUP($C1829,Elster!$I$5:$M$148,3,FALSE),$C1829))</f>
        <v/>
      </c>
      <c r="F1829">
        <f t="shared" si="57"/>
        <v>67</v>
      </c>
      <c r="G1829" s="2">
        <f t="shared" si="58"/>
        <v>0</v>
      </c>
    </row>
    <row r="1830" spans="1:7" x14ac:dyDescent="0.35">
      <c r="A1830" t="s">
        <v>17577</v>
      </c>
      <c r="B1830" t="s">
        <v>7317</v>
      </c>
      <c r="C1830" t="s">
        <v>7325</v>
      </c>
      <c r="D1830" t="str">
        <f>IF($B1830="B","",IFERROR(VLOOKUP($C1830,Elster!$I$5:$M$148,3,FALSE),$C1830))</f>
        <v/>
      </c>
      <c r="E1830" t="str">
        <f>IF($B1830="A","",IFERROR(VLOOKUP($C1830,Elster!$I$5:$M$148,3,FALSE),$C1830))</f>
        <v xml:space="preserve">   "SPEICHERSOLLTEMP"                                 </v>
      </c>
      <c r="F1830">
        <f t="shared" si="57"/>
        <v>3</v>
      </c>
      <c r="G1830" s="2">
        <f t="shared" si="58"/>
        <v>2.6404999999999568E-2</v>
      </c>
    </row>
    <row r="1831" spans="1:7" x14ac:dyDescent="0.35">
      <c r="A1831" t="s">
        <v>17578</v>
      </c>
      <c r="B1831" t="s">
        <v>7317</v>
      </c>
      <c r="C1831" t="s">
        <v>7320</v>
      </c>
      <c r="D1831" t="str">
        <f>IF($B1831="B","",IFERROR(VLOOKUP($C1831,Elster!$I$5:$M$148,3,FALSE),$C1831))</f>
        <v/>
      </c>
      <c r="E1831" t="str">
        <f>IF($B1831="A","",IFERROR(VLOOKUP($C1831,Elster!$I$5:$M$148,3,FALSE),$C1831))</f>
        <v>0x000</v>
      </c>
      <c r="F1831">
        <f t="shared" si="57"/>
        <v>0</v>
      </c>
      <c r="G1831" s="2">
        <f t="shared" si="58"/>
        <v>4.9739999999998119E-3</v>
      </c>
    </row>
    <row r="1832" spans="1:7" x14ac:dyDescent="0.35">
      <c r="A1832" t="s">
        <v>17579</v>
      </c>
      <c r="B1832" t="s">
        <v>7317</v>
      </c>
      <c r="C1832" t="s">
        <v>7318</v>
      </c>
      <c r="D1832" t="str">
        <f>IF($B1832="B","",IFERROR(VLOOKUP($C1832,Elster!$I$5:$M$148,3,FALSE),$C1832))</f>
        <v/>
      </c>
      <c r="E1832" t="str">
        <f>IF($B1832="A","",IFERROR(VLOOKUP($C1832,Elster!$I$5:$M$148,3,FALSE),$C1832))</f>
        <v xml:space="preserve">   "SAMMLERISTTEMP"                                   </v>
      </c>
      <c r="F1832">
        <f t="shared" si="57"/>
        <v>13</v>
      </c>
      <c r="G1832" s="2">
        <f t="shared" si="58"/>
        <v>4.9739999999998119E-3</v>
      </c>
    </row>
    <row r="1833" spans="1:7" x14ac:dyDescent="0.35">
      <c r="A1833" t="s">
        <v>17580</v>
      </c>
      <c r="B1833" t="s">
        <v>7317</v>
      </c>
      <c r="C1833" t="s">
        <v>7329</v>
      </c>
      <c r="D1833" t="str">
        <f>IF($B1833="B","",IFERROR(VLOOKUP($C1833,Elster!$I$5:$M$148,3,FALSE),$C1833))</f>
        <v/>
      </c>
      <c r="E1833" t="str">
        <f>IF($B1833="A","",IFERROR(VLOOKUP($C1833,Elster!$I$5:$M$148,3,FALSE),$C1833))</f>
        <v xml:space="preserve">   "KESSELSOLLTEMP"                                   </v>
      </c>
      <c r="F1833">
        <f t="shared" si="57"/>
        <v>2</v>
      </c>
      <c r="G1833" s="2">
        <f t="shared" si="58"/>
        <v>4.9740000000007001E-3</v>
      </c>
    </row>
    <row r="1834" spans="1:7" x14ac:dyDescent="0.35">
      <c r="A1834" t="s">
        <v>17581</v>
      </c>
      <c r="B1834" t="s">
        <v>7317</v>
      </c>
      <c r="C1834" t="s">
        <v>7320</v>
      </c>
      <c r="D1834" t="str">
        <f>IF($B1834="B","",IFERROR(VLOOKUP($C1834,Elster!$I$5:$M$148,3,FALSE),$C1834))</f>
        <v/>
      </c>
      <c r="E1834" t="str">
        <f>IF($B1834="A","",IFERROR(VLOOKUP($C1834,Elster!$I$5:$M$148,3,FALSE),$C1834))</f>
        <v>0x000</v>
      </c>
      <c r="F1834">
        <f t="shared" si="57"/>
        <v>0</v>
      </c>
      <c r="G1834" s="2">
        <f t="shared" si="58"/>
        <v>4.9479999999997304E-3</v>
      </c>
    </row>
    <row r="1835" spans="1:7" x14ac:dyDescent="0.35">
      <c r="A1835" t="s">
        <v>17582</v>
      </c>
      <c r="B1835" t="s">
        <v>7317</v>
      </c>
      <c r="C1835" t="s">
        <v>7366</v>
      </c>
      <c r="D1835" t="str">
        <f>IF($B1835="B","",IFERROR(VLOOKUP($C1835,Elster!$I$5:$M$148,3,FALSE),$C1835))</f>
        <v/>
      </c>
      <c r="E1835" t="str">
        <f>IF($B1835="A","",IFERROR(VLOOKUP($C1835,Elster!$I$5:$M$148,3,FALSE),$C1835))</f>
        <v xml:space="preserve">//   "ERWEITERUNGSTELEGRAMM"                            </v>
      </c>
      <c r="F1835">
        <f t="shared" si="57"/>
        <v>250</v>
      </c>
      <c r="G1835" s="2">
        <f t="shared" si="58"/>
        <v>4.9739999999998119E-3</v>
      </c>
    </row>
    <row r="1836" spans="1:7" x14ac:dyDescent="0.35">
      <c r="A1836" t="s">
        <v>17583</v>
      </c>
      <c r="B1836" t="s">
        <v>7317</v>
      </c>
      <c r="C1836" t="s">
        <v>7321</v>
      </c>
      <c r="D1836" t="str">
        <f>IF($B1836="B","",IFERROR(VLOOKUP($C1836,Elster!$I$5:$M$148,3,FALSE),$C1836))</f>
        <v/>
      </c>
      <c r="E1836" t="str">
        <f>IF($B1836="A","",IFERROR(VLOOKUP($C1836,Elster!$I$5:$M$148,3,FALSE),$C1836))</f>
        <v xml:space="preserve">   "FEHLERMELDUNG"                                    </v>
      </c>
      <c r="F1836">
        <f t="shared" si="57"/>
        <v>1</v>
      </c>
      <c r="G1836" s="2">
        <f t="shared" si="58"/>
        <v>4.9739999999998119E-3</v>
      </c>
    </row>
    <row r="1837" spans="1:7" x14ac:dyDescent="0.35">
      <c r="A1837" t="s">
        <v>17584</v>
      </c>
      <c r="B1837" t="s">
        <v>7317</v>
      </c>
      <c r="C1837" t="s">
        <v>7328</v>
      </c>
      <c r="D1837" t="str">
        <f>IF($B1837="B","",IFERROR(VLOOKUP($C1837,Elster!$I$5:$M$148,3,FALSE),$C1837))</f>
        <v/>
      </c>
      <c r="E1837" t="str">
        <f>IF($B1837="A","",IFERROR(VLOOKUP($C1837,Elster!$I$5:$M$148,3,FALSE),$C1837))</f>
        <v xml:space="preserve">   "SPEICHERSPERRE"                                   </v>
      </c>
      <c r="F1837">
        <f t="shared" si="57"/>
        <v>37</v>
      </c>
      <c r="G1837" s="2">
        <f t="shared" si="58"/>
        <v>4.9740000000007001E-3</v>
      </c>
    </row>
    <row r="1838" spans="1:7" x14ac:dyDescent="0.35">
      <c r="A1838" t="s">
        <v>17585</v>
      </c>
      <c r="B1838" t="s">
        <v>7317</v>
      </c>
      <c r="C1838" t="s">
        <v>7716</v>
      </c>
      <c r="D1838" t="str">
        <f>IF($B1838="B","",IFERROR(VLOOKUP($C1838,Elster!$I$5:$M$148,3,FALSE),$C1838))</f>
        <v/>
      </c>
      <c r="E1838" t="str">
        <f>IF($B1838="A","",IFERROR(VLOOKUP($C1838,Elster!$I$5:$M$148,3,FALSE),$C1838))</f>
        <v xml:space="preserve">   "VERSTELLTE_RAUMSOLLTEMP"                          </v>
      </c>
      <c r="F1838">
        <f t="shared" si="57"/>
        <v>18</v>
      </c>
      <c r="G1838" s="2">
        <f t="shared" si="58"/>
        <v>4.9469999999995906E-3</v>
      </c>
    </row>
    <row r="1839" spans="1:7" x14ac:dyDescent="0.35">
      <c r="A1839" t="s">
        <v>17586</v>
      </c>
      <c r="B1839" t="s">
        <v>7317</v>
      </c>
      <c r="C1839" t="s">
        <v>7320</v>
      </c>
      <c r="D1839" t="str">
        <f>IF($B1839="B","",IFERROR(VLOOKUP($C1839,Elster!$I$5:$M$148,3,FALSE),$C1839))</f>
        <v/>
      </c>
      <c r="E1839" t="str">
        <f>IF($B1839="A","",IFERROR(VLOOKUP($C1839,Elster!$I$5:$M$148,3,FALSE),$C1839))</f>
        <v>0x000</v>
      </c>
      <c r="F1839">
        <f t="shared" si="57"/>
        <v>0</v>
      </c>
      <c r="G1839" s="2">
        <f t="shared" si="58"/>
        <v>4.9739999999998119E-3</v>
      </c>
    </row>
    <row r="1840" spans="1:7" x14ac:dyDescent="0.35">
      <c r="A1840" t="s">
        <v>17587</v>
      </c>
      <c r="B1840" t="s">
        <v>7317</v>
      </c>
      <c r="C1840" t="s">
        <v>7321</v>
      </c>
      <c r="D1840" t="str">
        <f>IF($B1840="B","",IFERROR(VLOOKUP($C1840,Elster!$I$5:$M$148,3,FALSE),$C1840))</f>
        <v/>
      </c>
      <c r="E1840" t="str">
        <f>IF($B1840="A","",IFERROR(VLOOKUP($C1840,Elster!$I$5:$M$148,3,FALSE),$C1840))</f>
        <v xml:space="preserve">   "FEHLERMELDUNG"                                    </v>
      </c>
      <c r="F1840">
        <f t="shared" si="57"/>
        <v>1</v>
      </c>
      <c r="G1840" s="2">
        <f t="shared" si="58"/>
        <v>4.9740000000007001E-3</v>
      </c>
    </row>
    <row r="1841" spans="1:7" x14ac:dyDescent="0.35">
      <c r="A1841" t="s">
        <v>17588</v>
      </c>
      <c r="B1841" t="s">
        <v>7317</v>
      </c>
      <c r="C1841" t="s">
        <v>16925</v>
      </c>
      <c r="D1841" t="str">
        <f>IF($B1841="B","",IFERROR(VLOOKUP($C1841,Elster!$I$5:$M$148,3,FALSE),$C1841))</f>
        <v/>
      </c>
      <c r="E1841" t="str">
        <f>IF($B1841="A","",IFERROR(VLOOKUP($C1841,Elster!$I$5:$M$148,3,FALSE),$C1841))</f>
        <v>0x044</v>
      </c>
      <c r="F1841">
        <f t="shared" si="57"/>
        <v>68</v>
      </c>
      <c r="G1841" s="2">
        <f t="shared" si="58"/>
        <v>4.9739999999998119E-3</v>
      </c>
    </row>
    <row r="1842" spans="1:7" x14ac:dyDescent="0.35">
      <c r="A1842" t="s">
        <v>17589</v>
      </c>
      <c r="B1842" t="s">
        <v>7317</v>
      </c>
      <c r="C1842" t="s">
        <v>7318</v>
      </c>
      <c r="D1842" t="str">
        <f>IF($B1842="B","",IFERROR(VLOOKUP($C1842,Elster!$I$5:$M$148,3,FALSE),$C1842))</f>
        <v/>
      </c>
      <c r="E1842" t="str">
        <f>IF($B1842="A","",IFERROR(VLOOKUP($C1842,Elster!$I$5:$M$148,3,FALSE),$C1842))</f>
        <v xml:space="preserve">   "SAMMLERISTTEMP"                                   </v>
      </c>
      <c r="F1842">
        <f t="shared" si="57"/>
        <v>13</v>
      </c>
      <c r="G1842" s="2">
        <f t="shared" si="58"/>
        <v>7.7080000000000481E-3</v>
      </c>
    </row>
    <row r="1843" spans="1:7" x14ac:dyDescent="0.35">
      <c r="A1843" t="s">
        <v>17589</v>
      </c>
      <c r="B1843" t="s">
        <v>7319</v>
      </c>
      <c r="C1843" t="s">
        <v>7318</v>
      </c>
      <c r="D1843" t="str">
        <f>IF($B1843="B","",IFERROR(VLOOKUP($C1843,Elster!$I$5:$M$148,3,FALSE),$C1843))</f>
        <v xml:space="preserve">   "SAMMLERISTTEMP"                                   </v>
      </c>
      <c r="E1843" t="str">
        <f>IF($B1843="A","",IFERROR(VLOOKUP($C1843,Elster!$I$5:$M$148,3,FALSE),$C1843))</f>
        <v/>
      </c>
      <c r="F1843">
        <f t="shared" si="57"/>
        <v>13</v>
      </c>
      <c r="G1843" s="2">
        <f t="shared" si="58"/>
        <v>0</v>
      </c>
    </row>
    <row r="1844" spans="1:7" x14ac:dyDescent="0.35">
      <c r="A1844" t="s">
        <v>17590</v>
      </c>
      <c r="B1844" t="s">
        <v>7317</v>
      </c>
      <c r="C1844" t="s">
        <v>7320</v>
      </c>
      <c r="D1844" t="str">
        <f>IF($B1844="B","",IFERROR(VLOOKUP($C1844,Elster!$I$5:$M$148,3,FALSE),$C1844))</f>
        <v/>
      </c>
      <c r="E1844" t="str">
        <f>IF($B1844="A","",IFERROR(VLOOKUP($C1844,Elster!$I$5:$M$148,3,FALSE),$C1844))</f>
        <v>0x000</v>
      </c>
      <c r="F1844">
        <f t="shared" si="57"/>
        <v>0</v>
      </c>
      <c r="G1844" s="2">
        <f t="shared" si="58"/>
        <v>4.9999999999998934E-3</v>
      </c>
    </row>
    <row r="1845" spans="1:7" x14ac:dyDescent="0.35">
      <c r="A1845" t="s">
        <v>17590</v>
      </c>
      <c r="B1845" t="s">
        <v>7319</v>
      </c>
      <c r="C1845" t="s">
        <v>7320</v>
      </c>
      <c r="D1845" t="str">
        <f>IF($B1845="B","",IFERROR(VLOOKUP($C1845,Elster!$I$5:$M$148,3,FALSE),$C1845))</f>
        <v>0x000</v>
      </c>
      <c r="E1845" t="str">
        <f>IF($B1845="A","",IFERROR(VLOOKUP($C1845,Elster!$I$5:$M$148,3,FALSE),$C1845))</f>
        <v/>
      </c>
      <c r="F1845">
        <f t="shared" si="57"/>
        <v>0</v>
      </c>
      <c r="G1845" s="2">
        <f t="shared" si="58"/>
        <v>0</v>
      </c>
    </row>
    <row r="1846" spans="1:7" x14ac:dyDescent="0.35">
      <c r="A1846" t="s">
        <v>17591</v>
      </c>
      <c r="B1846" t="s">
        <v>7317</v>
      </c>
      <c r="C1846" t="s">
        <v>7325</v>
      </c>
      <c r="D1846" t="str">
        <f>IF($B1846="B","",IFERROR(VLOOKUP($C1846,Elster!$I$5:$M$148,3,FALSE),$C1846))</f>
        <v/>
      </c>
      <c r="E1846" t="str">
        <f>IF($B1846="A","",IFERROR(VLOOKUP($C1846,Elster!$I$5:$M$148,3,FALSE),$C1846))</f>
        <v xml:space="preserve">   "SPEICHERSOLLTEMP"                                 </v>
      </c>
      <c r="F1846">
        <f t="shared" si="57"/>
        <v>3</v>
      </c>
      <c r="G1846" s="2">
        <f t="shared" si="58"/>
        <v>4.9999999999998934E-3</v>
      </c>
    </row>
    <row r="1847" spans="1:7" x14ac:dyDescent="0.35">
      <c r="A1847" t="s">
        <v>17591</v>
      </c>
      <c r="B1847" t="s">
        <v>7319</v>
      </c>
      <c r="C1847" t="s">
        <v>7325</v>
      </c>
      <c r="D1847" t="str">
        <f>IF($B1847="B","",IFERROR(VLOOKUP($C1847,Elster!$I$5:$M$148,3,FALSE),$C1847))</f>
        <v xml:space="preserve">   "SPEICHERSOLLTEMP"                                 </v>
      </c>
      <c r="E1847" t="str">
        <f>IF($B1847="A","",IFERROR(VLOOKUP($C1847,Elster!$I$5:$M$148,3,FALSE),$C1847))</f>
        <v/>
      </c>
      <c r="F1847">
        <f t="shared" si="57"/>
        <v>3</v>
      </c>
      <c r="G1847" s="2">
        <f t="shared" si="58"/>
        <v>0</v>
      </c>
    </row>
    <row r="1848" spans="1:7" x14ac:dyDescent="0.35">
      <c r="A1848" t="s">
        <v>17592</v>
      </c>
      <c r="B1848" t="s">
        <v>7317</v>
      </c>
      <c r="C1848" t="s">
        <v>7321</v>
      </c>
      <c r="D1848" t="str">
        <f>IF($B1848="B","",IFERROR(VLOOKUP($C1848,Elster!$I$5:$M$148,3,FALSE),$C1848))</f>
        <v/>
      </c>
      <c r="E1848" t="str">
        <f>IF($B1848="A","",IFERROR(VLOOKUP($C1848,Elster!$I$5:$M$148,3,FALSE),$C1848))</f>
        <v xml:space="preserve">   "FEHLERMELDUNG"                                    </v>
      </c>
      <c r="F1848">
        <f t="shared" si="57"/>
        <v>1</v>
      </c>
      <c r="G1848" s="2">
        <f t="shared" si="58"/>
        <v>4.9999999999998934E-3</v>
      </c>
    </row>
    <row r="1849" spans="1:7" x14ac:dyDescent="0.35">
      <c r="A1849" t="s">
        <v>17592</v>
      </c>
      <c r="B1849" t="s">
        <v>7319</v>
      </c>
      <c r="C1849" t="s">
        <v>7321</v>
      </c>
      <c r="D1849" t="str">
        <f>IF($B1849="B","",IFERROR(VLOOKUP($C1849,Elster!$I$5:$M$148,3,FALSE),$C1849))</f>
        <v xml:space="preserve">   "FEHLERMELDUNG"                                    </v>
      </c>
      <c r="E1849" t="str">
        <f>IF($B1849="A","",IFERROR(VLOOKUP($C1849,Elster!$I$5:$M$148,3,FALSE),$C1849))</f>
        <v/>
      </c>
      <c r="F1849">
        <f t="shared" si="57"/>
        <v>1</v>
      </c>
      <c r="G1849" s="2">
        <f t="shared" si="58"/>
        <v>0</v>
      </c>
    </row>
    <row r="1850" spans="1:7" x14ac:dyDescent="0.35">
      <c r="A1850" t="s">
        <v>17593</v>
      </c>
      <c r="B1850" t="s">
        <v>7317</v>
      </c>
      <c r="C1850" t="s">
        <v>7320</v>
      </c>
      <c r="D1850" t="str">
        <f>IF($B1850="B","",IFERROR(VLOOKUP($C1850,Elster!$I$5:$M$148,3,FALSE),$C1850))</f>
        <v/>
      </c>
      <c r="E1850" t="str">
        <f>IF($B1850="A","",IFERROR(VLOOKUP($C1850,Elster!$I$5:$M$148,3,FALSE),$C1850))</f>
        <v>0x000</v>
      </c>
      <c r="F1850">
        <f t="shared" si="57"/>
        <v>0</v>
      </c>
      <c r="G1850" s="2">
        <f t="shared" si="58"/>
        <v>4.9999999999998934E-3</v>
      </c>
    </row>
    <row r="1851" spans="1:7" x14ac:dyDescent="0.35">
      <c r="A1851" t="s">
        <v>17593</v>
      </c>
      <c r="B1851" t="s">
        <v>7319</v>
      </c>
      <c r="C1851" t="s">
        <v>7320</v>
      </c>
      <c r="D1851" t="str">
        <f>IF($B1851="B","",IFERROR(VLOOKUP($C1851,Elster!$I$5:$M$148,3,FALSE),$C1851))</f>
        <v>0x000</v>
      </c>
      <c r="E1851" t="str">
        <f>IF($B1851="A","",IFERROR(VLOOKUP($C1851,Elster!$I$5:$M$148,3,FALSE),$C1851))</f>
        <v/>
      </c>
      <c r="F1851">
        <f t="shared" si="57"/>
        <v>0</v>
      </c>
      <c r="G1851" s="2">
        <f t="shared" si="58"/>
        <v>0</v>
      </c>
    </row>
    <row r="1852" spans="1:7" x14ac:dyDescent="0.35">
      <c r="A1852" t="s">
        <v>17594</v>
      </c>
      <c r="B1852" t="s">
        <v>7317</v>
      </c>
      <c r="C1852" t="s">
        <v>7366</v>
      </c>
      <c r="D1852" t="str">
        <f>IF($B1852="B","",IFERROR(VLOOKUP($C1852,Elster!$I$5:$M$148,3,FALSE),$C1852))</f>
        <v/>
      </c>
      <c r="E1852" t="str">
        <f>IF($B1852="A","",IFERROR(VLOOKUP($C1852,Elster!$I$5:$M$148,3,FALSE),$C1852))</f>
        <v xml:space="preserve">//   "ERWEITERUNGSTELEGRAMM"                            </v>
      </c>
      <c r="F1852">
        <f t="shared" si="57"/>
        <v>250</v>
      </c>
      <c r="G1852" s="2">
        <f t="shared" si="58"/>
        <v>4.9999999999998934E-3</v>
      </c>
    </row>
    <row r="1853" spans="1:7" x14ac:dyDescent="0.35">
      <c r="A1853" t="s">
        <v>17594</v>
      </c>
      <c r="B1853" t="s">
        <v>7319</v>
      </c>
      <c r="C1853" t="s">
        <v>7366</v>
      </c>
      <c r="D1853" t="str">
        <f>IF($B1853="B","",IFERROR(VLOOKUP($C1853,Elster!$I$5:$M$148,3,FALSE),$C1853))</f>
        <v xml:space="preserve">//   "ERWEITERUNGSTELEGRAMM"                            </v>
      </c>
      <c r="E1853" t="str">
        <f>IF($B1853="A","",IFERROR(VLOOKUP($C1853,Elster!$I$5:$M$148,3,FALSE),$C1853))</f>
        <v/>
      </c>
      <c r="F1853">
        <f t="shared" si="57"/>
        <v>250</v>
      </c>
      <c r="G1853" s="2">
        <f t="shared" si="58"/>
        <v>0</v>
      </c>
    </row>
    <row r="1854" spans="1:7" x14ac:dyDescent="0.35">
      <c r="A1854" t="s">
        <v>17595</v>
      </c>
      <c r="B1854" t="s">
        <v>7317</v>
      </c>
      <c r="C1854" t="s">
        <v>7321</v>
      </c>
      <c r="D1854" t="str">
        <f>IF($B1854="B","",IFERROR(VLOOKUP($C1854,Elster!$I$5:$M$148,3,FALSE),$C1854))</f>
        <v/>
      </c>
      <c r="E1854" t="str">
        <f>IF($B1854="A","",IFERROR(VLOOKUP($C1854,Elster!$I$5:$M$148,3,FALSE),$C1854))</f>
        <v xml:space="preserve">   "FEHLERMELDUNG"                                    </v>
      </c>
      <c r="F1854">
        <f t="shared" si="57"/>
        <v>1</v>
      </c>
      <c r="G1854" s="2">
        <f t="shared" si="58"/>
        <v>4.9999999999998934E-3</v>
      </c>
    </row>
    <row r="1855" spans="1:7" x14ac:dyDescent="0.35">
      <c r="A1855" t="s">
        <v>17595</v>
      </c>
      <c r="B1855" t="s">
        <v>7319</v>
      </c>
      <c r="C1855" t="s">
        <v>7321</v>
      </c>
      <c r="D1855" t="str">
        <f>IF($B1855="B","",IFERROR(VLOOKUP($C1855,Elster!$I$5:$M$148,3,FALSE),$C1855))</f>
        <v xml:space="preserve">   "FEHLERMELDUNG"                                    </v>
      </c>
      <c r="E1855" t="str">
        <f>IF($B1855="A","",IFERROR(VLOOKUP($C1855,Elster!$I$5:$M$148,3,FALSE),$C1855))</f>
        <v/>
      </c>
      <c r="F1855">
        <f t="shared" si="57"/>
        <v>1</v>
      </c>
      <c r="G1855" s="2">
        <f t="shared" si="58"/>
        <v>0</v>
      </c>
    </row>
    <row r="1856" spans="1:7" x14ac:dyDescent="0.35">
      <c r="A1856" t="s">
        <v>17596</v>
      </c>
      <c r="B1856" t="s">
        <v>7317</v>
      </c>
      <c r="C1856" t="s">
        <v>7323</v>
      </c>
      <c r="D1856" t="str">
        <f>IF($B1856="B","",IFERROR(VLOOKUP($C1856,Elster!$I$5:$M$148,3,FALSE),$C1856))</f>
        <v/>
      </c>
      <c r="E1856" t="str">
        <f>IF($B1856="A","",IFERROR(VLOOKUP($C1856,Elster!$I$5:$M$148,3,FALSE),$C1856))</f>
        <v xml:space="preserve">   "SPERRZEIT"                                        </v>
      </c>
      <c r="F1856">
        <f t="shared" si="57"/>
        <v>38</v>
      </c>
      <c r="G1856" s="2">
        <f t="shared" si="58"/>
        <v>5.0000000000007816E-3</v>
      </c>
    </row>
    <row r="1857" spans="1:7" x14ac:dyDescent="0.35">
      <c r="A1857" t="s">
        <v>17596</v>
      </c>
      <c r="B1857" t="s">
        <v>7319</v>
      </c>
      <c r="C1857" t="s">
        <v>7323</v>
      </c>
      <c r="D1857" t="str">
        <f>IF($B1857="B","",IFERROR(VLOOKUP($C1857,Elster!$I$5:$M$148,3,FALSE),$C1857))</f>
        <v xml:space="preserve">   "SPERRZEIT"                                        </v>
      </c>
      <c r="E1857" t="str">
        <f>IF($B1857="A","",IFERROR(VLOOKUP($C1857,Elster!$I$5:$M$148,3,FALSE),$C1857))</f>
        <v/>
      </c>
      <c r="F1857">
        <f t="shared" si="57"/>
        <v>38</v>
      </c>
      <c r="G1857" s="2">
        <f t="shared" si="58"/>
        <v>0</v>
      </c>
    </row>
    <row r="1858" spans="1:7" x14ac:dyDescent="0.35">
      <c r="A1858" t="s">
        <v>17597</v>
      </c>
      <c r="B1858" t="s">
        <v>7317</v>
      </c>
      <c r="C1858" t="s">
        <v>7351</v>
      </c>
      <c r="D1858" t="str">
        <f>IF($B1858="B","",IFERROR(VLOOKUP($C1858,Elster!$I$5:$M$148,3,FALSE),$C1858))</f>
        <v/>
      </c>
      <c r="E1858" t="str">
        <f>IF($B1858="A","",IFERROR(VLOOKUP($C1858,Elster!$I$5:$M$148,3,FALSE),$C1858))</f>
        <v xml:space="preserve">   "ACCESS_XRAM"                                      </v>
      </c>
      <c r="F1858">
        <f t="shared" si="57"/>
        <v>50</v>
      </c>
      <c r="G1858" s="2">
        <f t="shared" si="58"/>
        <v>4.9999999999998934E-3</v>
      </c>
    </row>
    <row r="1859" spans="1:7" x14ac:dyDescent="0.35">
      <c r="A1859" t="s">
        <v>17597</v>
      </c>
      <c r="B1859" t="s">
        <v>7319</v>
      </c>
      <c r="C1859" t="s">
        <v>7351</v>
      </c>
      <c r="D1859" t="str">
        <f>IF($B1859="B","",IFERROR(VLOOKUP($C1859,Elster!$I$5:$M$148,3,FALSE),$C1859))</f>
        <v xml:space="preserve">   "ACCESS_XRAM"                                      </v>
      </c>
      <c r="E1859" t="str">
        <f>IF($B1859="A","",IFERROR(VLOOKUP($C1859,Elster!$I$5:$M$148,3,FALSE),$C1859))</f>
        <v/>
      </c>
      <c r="F1859">
        <f t="shared" si="57"/>
        <v>50</v>
      </c>
      <c r="G1859" s="2">
        <f t="shared" si="58"/>
        <v>0</v>
      </c>
    </row>
    <row r="1860" spans="1:7" x14ac:dyDescent="0.35">
      <c r="A1860" t="s">
        <v>17598</v>
      </c>
      <c r="B1860" t="s">
        <v>7317</v>
      </c>
      <c r="C1860" t="s">
        <v>7320</v>
      </c>
      <c r="D1860" t="str">
        <f>IF($B1860="B","",IFERROR(VLOOKUP($C1860,Elster!$I$5:$M$148,3,FALSE),$C1860))</f>
        <v/>
      </c>
      <c r="E1860" t="str">
        <f>IF($B1860="A","",IFERROR(VLOOKUP($C1860,Elster!$I$5:$M$148,3,FALSE),$C1860))</f>
        <v>0x000</v>
      </c>
      <c r="F1860">
        <f t="shared" ref="F1860:F1923" si="59">HEX2DEC(REPLACE(C1860,1,2,""))</f>
        <v>0</v>
      </c>
      <c r="G1860" s="2">
        <f t="shared" ref="G1860:G1923" si="60">SUBSTITUTE(A1860,"s","")-SUBSTITUTE(A1859,"s","")</f>
        <v>4.9989999999997536E-3</v>
      </c>
    </row>
    <row r="1861" spans="1:7" x14ac:dyDescent="0.35">
      <c r="A1861" t="s">
        <v>17598</v>
      </c>
      <c r="B1861" t="s">
        <v>7319</v>
      </c>
      <c r="C1861" t="s">
        <v>7320</v>
      </c>
      <c r="D1861" t="str">
        <f>IF($B1861="B","",IFERROR(VLOOKUP($C1861,Elster!$I$5:$M$148,3,FALSE),$C1861))</f>
        <v>0x000</v>
      </c>
      <c r="E1861" t="str">
        <f>IF($B1861="A","",IFERROR(VLOOKUP($C1861,Elster!$I$5:$M$148,3,FALSE),$C1861))</f>
        <v/>
      </c>
      <c r="F1861">
        <f t="shared" si="59"/>
        <v>0</v>
      </c>
      <c r="G1861" s="2">
        <f t="shared" si="60"/>
        <v>0</v>
      </c>
    </row>
    <row r="1862" spans="1:7" x14ac:dyDescent="0.35">
      <c r="A1862" t="s">
        <v>17599</v>
      </c>
      <c r="B1862" t="s">
        <v>7319</v>
      </c>
      <c r="C1862" t="s">
        <v>7321</v>
      </c>
      <c r="D1862" t="str">
        <f>IF($B1862="B","",IFERROR(VLOOKUP($C1862,Elster!$I$5:$M$148,3,FALSE),$C1862))</f>
        <v xml:space="preserve">   "FEHLERMELDUNG"                                    </v>
      </c>
      <c r="E1862" t="str">
        <f>IF($B1862="A","",IFERROR(VLOOKUP($C1862,Elster!$I$5:$M$148,3,FALSE),$C1862))</f>
        <v/>
      </c>
      <c r="F1862">
        <f t="shared" si="59"/>
        <v>1</v>
      </c>
      <c r="G1862" s="2">
        <f t="shared" si="60"/>
        <v>4.9999999999998934E-3</v>
      </c>
    </row>
    <row r="1863" spans="1:7" x14ac:dyDescent="0.35">
      <c r="A1863" t="s">
        <v>17600</v>
      </c>
      <c r="B1863" t="s">
        <v>7317</v>
      </c>
      <c r="C1863" t="s">
        <v>7321</v>
      </c>
      <c r="D1863" t="str">
        <f>IF($B1863="B","",IFERROR(VLOOKUP($C1863,Elster!$I$5:$M$148,3,FALSE),$C1863))</f>
        <v/>
      </c>
      <c r="E1863" t="str">
        <f>IF($B1863="A","",IFERROR(VLOOKUP($C1863,Elster!$I$5:$M$148,3,FALSE),$C1863))</f>
        <v xml:space="preserve">   "FEHLERMELDUNG"                                    </v>
      </c>
      <c r="F1863">
        <f t="shared" si="59"/>
        <v>1</v>
      </c>
      <c r="G1863" s="2">
        <f t="shared" si="60"/>
        <v>2.6000000000081513E-5</v>
      </c>
    </row>
    <row r="1864" spans="1:7" x14ac:dyDescent="0.35">
      <c r="A1864" t="s">
        <v>17601</v>
      </c>
      <c r="B1864" t="s">
        <v>7319</v>
      </c>
      <c r="C1864" t="s">
        <v>7664</v>
      </c>
      <c r="D1864" t="str">
        <f>IF($B1864="B","",IFERROR(VLOOKUP($C1864,Elster!$I$5:$M$148,3,FALSE),$C1864))</f>
        <v xml:space="preserve">   "SAMMLER_PUMPE"                                    </v>
      </c>
      <c r="E1864" t="str">
        <f>IF($B1864="A","",IFERROR(VLOOKUP($C1864,Elster!$I$5:$M$148,3,FALSE),$C1864))</f>
        <v/>
      </c>
      <c r="F1864">
        <f t="shared" si="59"/>
        <v>100</v>
      </c>
      <c r="G1864" s="2">
        <f t="shared" si="60"/>
        <v>4.9739999999998119E-3</v>
      </c>
    </row>
    <row r="1865" spans="1:7" x14ac:dyDescent="0.35">
      <c r="A1865" t="s">
        <v>17602</v>
      </c>
      <c r="B1865" t="s">
        <v>7317</v>
      </c>
      <c r="C1865" t="s">
        <v>7664</v>
      </c>
      <c r="D1865" t="str">
        <f>IF($B1865="B","",IFERROR(VLOOKUP($C1865,Elster!$I$5:$M$148,3,FALSE),$C1865))</f>
        <v/>
      </c>
      <c r="E1865" t="str">
        <f>IF($B1865="A","",IFERROR(VLOOKUP($C1865,Elster!$I$5:$M$148,3,FALSE),$C1865))</f>
        <v xml:space="preserve">   "SAMMLER_PUMPE"                                    </v>
      </c>
      <c r="F1865">
        <f t="shared" si="59"/>
        <v>100</v>
      </c>
      <c r="G1865" s="2">
        <f t="shared" si="60"/>
        <v>2.6000000000081513E-5</v>
      </c>
    </row>
    <row r="1866" spans="1:7" x14ac:dyDescent="0.35">
      <c r="A1866" t="s">
        <v>17603</v>
      </c>
      <c r="B1866" t="s">
        <v>7317</v>
      </c>
      <c r="C1866" t="s">
        <v>7325</v>
      </c>
      <c r="D1866" t="str">
        <f>IF($B1866="B","",IFERROR(VLOOKUP($C1866,Elster!$I$5:$M$148,3,FALSE),$C1866))</f>
        <v/>
      </c>
      <c r="E1866" t="str">
        <f>IF($B1866="A","",IFERROR(VLOOKUP($C1866,Elster!$I$5:$M$148,3,FALSE),$C1866))</f>
        <v xml:space="preserve">   "SPEICHERSOLLTEMP"                                 </v>
      </c>
      <c r="F1866">
        <f t="shared" si="59"/>
        <v>3</v>
      </c>
      <c r="G1866" s="2">
        <f t="shared" si="60"/>
        <v>1.0260999999999854E-2</v>
      </c>
    </row>
    <row r="1867" spans="1:7" x14ac:dyDescent="0.35">
      <c r="A1867" t="s">
        <v>17604</v>
      </c>
      <c r="B1867" t="s">
        <v>7317</v>
      </c>
      <c r="C1867" t="s">
        <v>7320</v>
      </c>
      <c r="D1867" t="str">
        <f>IF($B1867="B","",IFERROR(VLOOKUP($C1867,Elster!$I$5:$M$148,3,FALSE),$C1867))</f>
        <v/>
      </c>
      <c r="E1867" t="str">
        <f>IF($B1867="A","",IFERROR(VLOOKUP($C1867,Elster!$I$5:$M$148,3,FALSE),$C1867))</f>
        <v>0x000</v>
      </c>
      <c r="F1867">
        <f t="shared" si="59"/>
        <v>0</v>
      </c>
      <c r="G1867" s="2">
        <f t="shared" si="60"/>
        <v>4.9730000000005603E-3</v>
      </c>
    </row>
    <row r="1868" spans="1:7" x14ac:dyDescent="0.35">
      <c r="A1868" t="s">
        <v>17605</v>
      </c>
      <c r="B1868" t="s">
        <v>7317</v>
      </c>
      <c r="C1868" t="s">
        <v>7318</v>
      </c>
      <c r="D1868" t="str">
        <f>IF($B1868="B","",IFERROR(VLOOKUP($C1868,Elster!$I$5:$M$148,3,FALSE),$C1868))</f>
        <v/>
      </c>
      <c r="E1868" t="str">
        <f>IF($B1868="A","",IFERROR(VLOOKUP($C1868,Elster!$I$5:$M$148,3,FALSE),$C1868))</f>
        <v xml:space="preserve">   "SAMMLERISTTEMP"                                   </v>
      </c>
      <c r="F1868">
        <f t="shared" si="59"/>
        <v>13</v>
      </c>
      <c r="G1868" s="2">
        <f t="shared" si="60"/>
        <v>4.9739999999998119E-3</v>
      </c>
    </row>
    <row r="1869" spans="1:7" x14ac:dyDescent="0.35">
      <c r="A1869" t="s">
        <v>17606</v>
      </c>
      <c r="B1869" t="s">
        <v>7317</v>
      </c>
      <c r="C1869" t="s">
        <v>7329</v>
      </c>
      <c r="D1869" t="str">
        <f>IF($B1869="B","",IFERROR(VLOOKUP($C1869,Elster!$I$5:$M$148,3,FALSE),$C1869))</f>
        <v/>
      </c>
      <c r="E1869" t="str">
        <f>IF($B1869="A","",IFERROR(VLOOKUP($C1869,Elster!$I$5:$M$148,3,FALSE),$C1869))</f>
        <v xml:space="preserve">   "KESSELSOLLTEMP"                                   </v>
      </c>
      <c r="F1869">
        <f t="shared" si="59"/>
        <v>2</v>
      </c>
      <c r="G1869" s="2">
        <f t="shared" si="60"/>
        <v>4.9739999999998119E-3</v>
      </c>
    </row>
    <row r="1870" spans="1:7" x14ac:dyDescent="0.35">
      <c r="A1870" t="s">
        <v>17607</v>
      </c>
      <c r="B1870" t="s">
        <v>7317</v>
      </c>
      <c r="C1870" t="s">
        <v>7320</v>
      </c>
      <c r="D1870" t="str">
        <f>IF($B1870="B","",IFERROR(VLOOKUP($C1870,Elster!$I$5:$M$148,3,FALSE),$C1870))</f>
        <v/>
      </c>
      <c r="E1870" t="str">
        <f>IF($B1870="A","",IFERROR(VLOOKUP($C1870,Elster!$I$5:$M$148,3,FALSE),$C1870))</f>
        <v>0x000</v>
      </c>
      <c r="F1870">
        <f t="shared" si="59"/>
        <v>0</v>
      </c>
      <c r="G1870" s="2">
        <f t="shared" si="60"/>
        <v>4.9479999999997304E-3</v>
      </c>
    </row>
    <row r="1871" spans="1:7" x14ac:dyDescent="0.35">
      <c r="A1871" t="s">
        <v>17608</v>
      </c>
      <c r="B1871" t="s">
        <v>7317</v>
      </c>
      <c r="C1871" t="s">
        <v>7366</v>
      </c>
      <c r="D1871" t="str">
        <f>IF($B1871="B","",IFERROR(VLOOKUP($C1871,Elster!$I$5:$M$148,3,FALSE),$C1871))</f>
        <v/>
      </c>
      <c r="E1871" t="str">
        <f>IF($B1871="A","",IFERROR(VLOOKUP($C1871,Elster!$I$5:$M$148,3,FALSE),$C1871))</f>
        <v xml:space="preserve">//   "ERWEITERUNGSTELEGRAMM"                            </v>
      </c>
      <c r="F1871">
        <f t="shared" si="59"/>
        <v>250</v>
      </c>
      <c r="G1871" s="2">
        <f t="shared" si="60"/>
        <v>4.9740000000007001E-3</v>
      </c>
    </row>
    <row r="1872" spans="1:7" x14ac:dyDescent="0.35">
      <c r="A1872" t="s">
        <v>17609</v>
      </c>
      <c r="B1872" t="s">
        <v>7317</v>
      </c>
      <c r="C1872" t="s">
        <v>7321</v>
      </c>
      <c r="D1872" t="str">
        <f>IF($B1872="B","",IFERROR(VLOOKUP($C1872,Elster!$I$5:$M$148,3,FALSE),$C1872))</f>
        <v/>
      </c>
      <c r="E1872" t="str">
        <f>IF($B1872="A","",IFERROR(VLOOKUP($C1872,Elster!$I$5:$M$148,3,FALSE),$C1872))</f>
        <v xml:space="preserve">   "FEHLERMELDUNG"                                    </v>
      </c>
      <c r="F1872">
        <f t="shared" si="59"/>
        <v>1</v>
      </c>
      <c r="G1872" s="2">
        <f t="shared" si="60"/>
        <v>4.9739999999998119E-3</v>
      </c>
    </row>
    <row r="1873" spans="1:7" x14ac:dyDescent="0.35">
      <c r="A1873" t="s">
        <v>17610</v>
      </c>
      <c r="B1873" t="s">
        <v>7317</v>
      </c>
      <c r="C1873" t="s">
        <v>7323</v>
      </c>
      <c r="D1873" t="str">
        <f>IF($B1873="B","",IFERROR(VLOOKUP($C1873,Elster!$I$5:$M$148,3,FALSE),$C1873))</f>
        <v/>
      </c>
      <c r="E1873" t="str">
        <f>IF($B1873="A","",IFERROR(VLOOKUP($C1873,Elster!$I$5:$M$148,3,FALSE),$C1873))</f>
        <v xml:space="preserve">   "SPERRZEIT"                                        </v>
      </c>
      <c r="F1873">
        <f t="shared" si="59"/>
        <v>38</v>
      </c>
      <c r="G1873" s="2">
        <f t="shared" si="60"/>
        <v>4.9739999999998119E-3</v>
      </c>
    </row>
    <row r="1874" spans="1:7" x14ac:dyDescent="0.35">
      <c r="A1874" t="s">
        <v>17611</v>
      </c>
      <c r="B1874" t="s">
        <v>7317</v>
      </c>
      <c r="C1874" t="s">
        <v>7351</v>
      </c>
      <c r="D1874" t="str">
        <f>IF($B1874="B","",IFERROR(VLOOKUP($C1874,Elster!$I$5:$M$148,3,FALSE),$C1874))</f>
        <v/>
      </c>
      <c r="E1874" t="str">
        <f>IF($B1874="A","",IFERROR(VLOOKUP($C1874,Elster!$I$5:$M$148,3,FALSE),$C1874))</f>
        <v xml:space="preserve">   "ACCESS_XRAM"                                      </v>
      </c>
      <c r="F1874">
        <f t="shared" si="59"/>
        <v>50</v>
      </c>
      <c r="G1874" s="2">
        <f t="shared" si="60"/>
        <v>4.9469999999995906E-3</v>
      </c>
    </row>
    <row r="1875" spans="1:7" x14ac:dyDescent="0.35">
      <c r="A1875" t="s">
        <v>17612</v>
      </c>
      <c r="B1875" t="s">
        <v>7317</v>
      </c>
      <c r="C1875" t="s">
        <v>7320</v>
      </c>
      <c r="D1875" t="str">
        <f>IF($B1875="B","",IFERROR(VLOOKUP($C1875,Elster!$I$5:$M$148,3,FALSE),$C1875))</f>
        <v/>
      </c>
      <c r="E1875" t="str">
        <f>IF($B1875="A","",IFERROR(VLOOKUP($C1875,Elster!$I$5:$M$148,3,FALSE),$C1875))</f>
        <v>0x000</v>
      </c>
      <c r="F1875">
        <f t="shared" si="59"/>
        <v>0</v>
      </c>
      <c r="G1875" s="2">
        <f t="shared" si="60"/>
        <v>4.9740000000007001E-3</v>
      </c>
    </row>
    <row r="1876" spans="1:7" x14ac:dyDescent="0.35">
      <c r="A1876" t="s">
        <v>17613</v>
      </c>
      <c r="B1876" t="s">
        <v>7317</v>
      </c>
      <c r="C1876" t="s">
        <v>7321</v>
      </c>
      <c r="D1876" t="str">
        <f>IF($B1876="B","",IFERROR(VLOOKUP($C1876,Elster!$I$5:$M$148,3,FALSE),$C1876))</f>
        <v/>
      </c>
      <c r="E1876" t="str">
        <f>IF($B1876="A","",IFERROR(VLOOKUP($C1876,Elster!$I$5:$M$148,3,FALSE),$C1876))</f>
        <v xml:space="preserve">   "FEHLERMELDUNG"                                    </v>
      </c>
      <c r="F1876">
        <f t="shared" si="59"/>
        <v>1</v>
      </c>
      <c r="G1876" s="2">
        <f t="shared" si="60"/>
        <v>4.9739999999998119E-3</v>
      </c>
    </row>
    <row r="1877" spans="1:7" x14ac:dyDescent="0.35">
      <c r="A1877" t="s">
        <v>17614</v>
      </c>
      <c r="B1877" t="s">
        <v>7317</v>
      </c>
      <c r="C1877" t="s">
        <v>16234</v>
      </c>
      <c r="D1877" t="str">
        <f>IF($B1877="B","",IFERROR(VLOOKUP($C1877,Elster!$I$5:$M$148,3,FALSE),$C1877))</f>
        <v/>
      </c>
      <c r="E1877" t="str">
        <f>IF($B1877="A","",IFERROR(VLOOKUP($C1877,Elster!$I$5:$M$148,3,FALSE),$C1877))</f>
        <v xml:space="preserve">   "ZIRK_PUMPE"                                       </v>
      </c>
      <c r="F1877">
        <f t="shared" si="59"/>
        <v>101</v>
      </c>
      <c r="G1877" s="2">
        <f t="shared" si="60"/>
        <v>4.9739999999998119E-3</v>
      </c>
    </row>
    <row r="1878" spans="1:7" x14ac:dyDescent="0.35">
      <c r="A1878" t="s">
        <v>17615</v>
      </c>
      <c r="B1878" t="s">
        <v>7317</v>
      </c>
      <c r="C1878" t="s">
        <v>7318</v>
      </c>
      <c r="D1878" t="str">
        <f>IF($B1878="B","",IFERROR(VLOOKUP($C1878,Elster!$I$5:$M$148,3,FALSE),$C1878))</f>
        <v/>
      </c>
      <c r="E1878" t="str">
        <f>IF($B1878="A","",IFERROR(VLOOKUP($C1878,Elster!$I$5:$M$148,3,FALSE),$C1878))</f>
        <v xml:space="preserve">   "SAMMLERISTTEMP"                                   </v>
      </c>
      <c r="F1878">
        <f t="shared" si="59"/>
        <v>13</v>
      </c>
      <c r="G1878" s="2">
        <f t="shared" si="60"/>
        <v>8.4109999999997243E-3</v>
      </c>
    </row>
    <row r="1879" spans="1:7" x14ac:dyDescent="0.35">
      <c r="A1879" t="s">
        <v>17615</v>
      </c>
      <c r="B1879" t="s">
        <v>7319</v>
      </c>
      <c r="C1879" t="s">
        <v>7318</v>
      </c>
      <c r="D1879" t="str">
        <f>IF($B1879="B","",IFERROR(VLOOKUP($C1879,Elster!$I$5:$M$148,3,FALSE),$C1879))</f>
        <v xml:space="preserve">   "SAMMLERISTTEMP"                                   </v>
      </c>
      <c r="E1879" t="str">
        <f>IF($B1879="A","",IFERROR(VLOOKUP($C1879,Elster!$I$5:$M$148,3,FALSE),$C1879))</f>
        <v/>
      </c>
      <c r="F1879">
        <f t="shared" si="59"/>
        <v>13</v>
      </c>
      <c r="G1879" s="2">
        <f t="shared" si="60"/>
        <v>0</v>
      </c>
    </row>
    <row r="1880" spans="1:7" x14ac:dyDescent="0.35">
      <c r="A1880" t="s">
        <v>17616</v>
      </c>
      <c r="B1880" t="s">
        <v>7317</v>
      </c>
      <c r="C1880" t="s">
        <v>7320</v>
      </c>
      <c r="D1880" t="str">
        <f>IF($B1880="B","",IFERROR(VLOOKUP($C1880,Elster!$I$5:$M$148,3,FALSE),$C1880))</f>
        <v/>
      </c>
      <c r="E1880" t="str">
        <f>IF($B1880="A","",IFERROR(VLOOKUP($C1880,Elster!$I$5:$M$148,3,FALSE),$C1880))</f>
        <v>0x000</v>
      </c>
      <c r="F1880">
        <f t="shared" si="59"/>
        <v>0</v>
      </c>
      <c r="G1880" s="2">
        <f t="shared" si="60"/>
        <v>5.0000000000007816E-3</v>
      </c>
    </row>
    <row r="1881" spans="1:7" x14ac:dyDescent="0.35">
      <c r="A1881" t="s">
        <v>17616</v>
      </c>
      <c r="B1881" t="s">
        <v>7319</v>
      </c>
      <c r="C1881" t="s">
        <v>7320</v>
      </c>
      <c r="D1881" t="str">
        <f>IF($B1881="B","",IFERROR(VLOOKUP($C1881,Elster!$I$5:$M$148,3,FALSE),$C1881))</f>
        <v>0x000</v>
      </c>
      <c r="E1881" t="str">
        <f>IF($B1881="A","",IFERROR(VLOOKUP($C1881,Elster!$I$5:$M$148,3,FALSE),$C1881))</f>
        <v/>
      </c>
      <c r="F1881">
        <f t="shared" si="59"/>
        <v>0</v>
      </c>
      <c r="G1881" s="2">
        <f t="shared" si="60"/>
        <v>0</v>
      </c>
    </row>
    <row r="1882" spans="1:7" x14ac:dyDescent="0.35">
      <c r="A1882" t="s">
        <v>17617</v>
      </c>
      <c r="B1882" t="s">
        <v>7317</v>
      </c>
      <c r="C1882" t="s">
        <v>7325</v>
      </c>
      <c r="D1882" t="str">
        <f>IF($B1882="B","",IFERROR(VLOOKUP($C1882,Elster!$I$5:$M$148,3,FALSE),$C1882))</f>
        <v/>
      </c>
      <c r="E1882" t="str">
        <f>IF($B1882="A","",IFERROR(VLOOKUP($C1882,Elster!$I$5:$M$148,3,FALSE),$C1882))</f>
        <v xml:space="preserve">   "SPEICHERSOLLTEMP"                                 </v>
      </c>
      <c r="F1882">
        <f t="shared" si="59"/>
        <v>3</v>
      </c>
      <c r="G1882" s="2">
        <f t="shared" si="60"/>
        <v>4.9999999999998934E-3</v>
      </c>
    </row>
    <row r="1883" spans="1:7" x14ac:dyDescent="0.35">
      <c r="A1883" t="s">
        <v>17617</v>
      </c>
      <c r="B1883" t="s">
        <v>7319</v>
      </c>
      <c r="C1883" t="s">
        <v>7325</v>
      </c>
      <c r="D1883" t="str">
        <f>IF($B1883="B","",IFERROR(VLOOKUP($C1883,Elster!$I$5:$M$148,3,FALSE),$C1883))</f>
        <v xml:space="preserve">   "SPEICHERSOLLTEMP"                                 </v>
      </c>
      <c r="E1883" t="str">
        <f>IF($B1883="A","",IFERROR(VLOOKUP($C1883,Elster!$I$5:$M$148,3,FALSE),$C1883))</f>
        <v/>
      </c>
      <c r="F1883">
        <f t="shared" si="59"/>
        <v>3</v>
      </c>
      <c r="G1883" s="2">
        <f t="shared" si="60"/>
        <v>0</v>
      </c>
    </row>
    <row r="1884" spans="1:7" x14ac:dyDescent="0.35">
      <c r="A1884" t="s">
        <v>17618</v>
      </c>
      <c r="B1884" t="s">
        <v>7317</v>
      </c>
      <c r="C1884" t="s">
        <v>7321</v>
      </c>
      <c r="D1884" t="str">
        <f>IF($B1884="B","",IFERROR(VLOOKUP($C1884,Elster!$I$5:$M$148,3,FALSE),$C1884))</f>
        <v/>
      </c>
      <c r="E1884" t="str">
        <f>IF($B1884="A","",IFERROR(VLOOKUP($C1884,Elster!$I$5:$M$148,3,FALSE),$C1884))</f>
        <v xml:space="preserve">   "FEHLERMELDUNG"                                    </v>
      </c>
      <c r="F1884">
        <f t="shared" si="59"/>
        <v>1</v>
      </c>
      <c r="G1884" s="2">
        <f t="shared" si="60"/>
        <v>4.9999999999998934E-3</v>
      </c>
    </row>
    <row r="1885" spans="1:7" x14ac:dyDescent="0.35">
      <c r="A1885" t="s">
        <v>17618</v>
      </c>
      <c r="B1885" t="s">
        <v>7319</v>
      </c>
      <c r="C1885" t="s">
        <v>7321</v>
      </c>
      <c r="D1885" t="str">
        <f>IF($B1885="B","",IFERROR(VLOOKUP($C1885,Elster!$I$5:$M$148,3,FALSE),$C1885))</f>
        <v xml:space="preserve">   "FEHLERMELDUNG"                                    </v>
      </c>
      <c r="E1885" t="str">
        <f>IF($B1885="A","",IFERROR(VLOOKUP($C1885,Elster!$I$5:$M$148,3,FALSE),$C1885))</f>
        <v/>
      </c>
      <c r="F1885">
        <f t="shared" si="59"/>
        <v>1</v>
      </c>
      <c r="G1885" s="2">
        <f t="shared" si="60"/>
        <v>0</v>
      </c>
    </row>
    <row r="1886" spans="1:7" x14ac:dyDescent="0.35">
      <c r="A1886" t="s">
        <v>17619</v>
      </c>
      <c r="B1886" t="s">
        <v>7319</v>
      </c>
      <c r="C1886" t="s">
        <v>7320</v>
      </c>
      <c r="D1886" t="str">
        <f>IF($B1886="B","",IFERROR(VLOOKUP($C1886,Elster!$I$5:$M$148,3,FALSE),$C1886))</f>
        <v>0x000</v>
      </c>
      <c r="E1886" t="str">
        <f>IF($B1886="A","",IFERROR(VLOOKUP($C1886,Elster!$I$5:$M$148,3,FALSE),$C1886))</f>
        <v/>
      </c>
      <c r="F1886">
        <f t="shared" si="59"/>
        <v>0</v>
      </c>
      <c r="G1886" s="2">
        <f t="shared" si="60"/>
        <v>4.9999999999998934E-3</v>
      </c>
    </row>
    <row r="1887" spans="1:7" x14ac:dyDescent="0.35">
      <c r="A1887" t="s">
        <v>17620</v>
      </c>
      <c r="B1887" t="s">
        <v>7317</v>
      </c>
      <c r="C1887" t="s">
        <v>7320</v>
      </c>
      <c r="D1887" t="str">
        <f>IF($B1887="B","",IFERROR(VLOOKUP($C1887,Elster!$I$5:$M$148,3,FALSE),$C1887))</f>
        <v/>
      </c>
      <c r="E1887" t="str">
        <f>IF($B1887="A","",IFERROR(VLOOKUP($C1887,Elster!$I$5:$M$148,3,FALSE),$C1887))</f>
        <v>0x000</v>
      </c>
      <c r="F1887">
        <f t="shared" si="59"/>
        <v>0</v>
      </c>
      <c r="G1887" s="2">
        <f t="shared" si="60"/>
        <v>2.6000000000081513E-5</v>
      </c>
    </row>
    <row r="1888" spans="1:7" x14ac:dyDescent="0.35">
      <c r="A1888" t="s">
        <v>17621</v>
      </c>
      <c r="B1888" t="s">
        <v>7319</v>
      </c>
      <c r="C1888" t="s">
        <v>7366</v>
      </c>
      <c r="D1888" t="str">
        <f>IF($B1888="B","",IFERROR(VLOOKUP($C1888,Elster!$I$5:$M$148,3,FALSE),$C1888))</f>
        <v xml:space="preserve">//   "ERWEITERUNGSTELEGRAMM"                            </v>
      </c>
      <c r="E1888" t="str">
        <f>IF($B1888="A","",IFERROR(VLOOKUP($C1888,Elster!$I$5:$M$148,3,FALSE),$C1888))</f>
        <v/>
      </c>
      <c r="F1888">
        <f t="shared" si="59"/>
        <v>250</v>
      </c>
      <c r="G1888" s="2">
        <f t="shared" si="60"/>
        <v>4.9739999999998119E-3</v>
      </c>
    </row>
    <row r="1889" spans="1:7" x14ac:dyDescent="0.35">
      <c r="A1889" t="s">
        <v>17622</v>
      </c>
      <c r="B1889" t="s">
        <v>7317</v>
      </c>
      <c r="C1889" t="s">
        <v>7366</v>
      </c>
      <c r="D1889" t="str">
        <f>IF($B1889="B","",IFERROR(VLOOKUP($C1889,Elster!$I$5:$M$148,3,FALSE),$C1889))</f>
        <v/>
      </c>
      <c r="E1889" t="str">
        <f>IF($B1889="A","",IFERROR(VLOOKUP($C1889,Elster!$I$5:$M$148,3,FALSE),$C1889))</f>
        <v xml:space="preserve">//   "ERWEITERUNGSTELEGRAMM"                            </v>
      </c>
      <c r="F1889">
        <f t="shared" si="59"/>
        <v>250</v>
      </c>
      <c r="G1889" s="2">
        <f t="shared" si="60"/>
        <v>2.6000000000081513E-5</v>
      </c>
    </row>
    <row r="1890" spans="1:7" x14ac:dyDescent="0.35">
      <c r="A1890" t="s">
        <v>17623</v>
      </c>
      <c r="B1890" t="s">
        <v>7319</v>
      </c>
      <c r="C1890" t="s">
        <v>7321</v>
      </c>
      <c r="D1890" t="str">
        <f>IF($B1890="B","",IFERROR(VLOOKUP($C1890,Elster!$I$5:$M$148,3,FALSE),$C1890))</f>
        <v xml:space="preserve">   "FEHLERMELDUNG"                                    </v>
      </c>
      <c r="E1890" t="str">
        <f>IF($B1890="A","",IFERROR(VLOOKUP($C1890,Elster!$I$5:$M$148,3,FALSE),$C1890))</f>
        <v/>
      </c>
      <c r="F1890">
        <f t="shared" si="59"/>
        <v>1</v>
      </c>
      <c r="G1890" s="2">
        <f t="shared" si="60"/>
        <v>4.9739999999998119E-3</v>
      </c>
    </row>
    <row r="1891" spans="1:7" x14ac:dyDescent="0.35">
      <c r="A1891" t="s">
        <v>17624</v>
      </c>
      <c r="B1891" t="s">
        <v>7317</v>
      </c>
      <c r="C1891" t="s">
        <v>7321</v>
      </c>
      <c r="D1891" t="str">
        <f>IF($B1891="B","",IFERROR(VLOOKUP($C1891,Elster!$I$5:$M$148,3,FALSE),$C1891))</f>
        <v/>
      </c>
      <c r="E1891" t="str">
        <f>IF($B1891="A","",IFERROR(VLOOKUP($C1891,Elster!$I$5:$M$148,3,FALSE),$C1891))</f>
        <v xml:space="preserve">   "FEHLERMELDUNG"                                    </v>
      </c>
      <c r="F1891">
        <f t="shared" si="59"/>
        <v>1</v>
      </c>
      <c r="G1891" s="2">
        <f t="shared" si="60"/>
        <v>2.6000000000081513E-5</v>
      </c>
    </row>
    <row r="1892" spans="1:7" x14ac:dyDescent="0.35">
      <c r="A1892" t="s">
        <v>17625</v>
      </c>
      <c r="B1892" t="s">
        <v>7317</v>
      </c>
      <c r="C1892" t="s">
        <v>7333</v>
      </c>
      <c r="D1892" t="str">
        <f>IF($B1892="B","",IFERROR(VLOOKUP($C1892,Elster!$I$5:$M$148,3,FALSE),$C1892))</f>
        <v/>
      </c>
      <c r="E1892" t="str">
        <f>IF($B1892="A","",IFERROR(VLOOKUP($C1892,Elster!$I$5:$M$148,3,FALSE),$C1892))</f>
        <v xml:space="preserve">   "HYSTERESE2"                                       </v>
      </c>
      <c r="F1892">
        <f t="shared" si="59"/>
        <v>39</v>
      </c>
      <c r="G1892" s="2">
        <f t="shared" si="60"/>
        <v>4.9999999999998934E-3</v>
      </c>
    </row>
    <row r="1893" spans="1:7" x14ac:dyDescent="0.35">
      <c r="A1893" t="s">
        <v>17625</v>
      </c>
      <c r="B1893" t="s">
        <v>7319</v>
      </c>
      <c r="C1893" t="s">
        <v>7333</v>
      </c>
      <c r="D1893" t="str">
        <f>IF($B1893="B","",IFERROR(VLOOKUP($C1893,Elster!$I$5:$M$148,3,FALSE),$C1893))</f>
        <v xml:space="preserve">   "HYSTERESE2"                                       </v>
      </c>
      <c r="E1893" t="str">
        <f>IF($B1893="A","",IFERROR(VLOOKUP($C1893,Elster!$I$5:$M$148,3,FALSE),$C1893))</f>
        <v/>
      </c>
      <c r="F1893">
        <f t="shared" si="59"/>
        <v>39</v>
      </c>
      <c r="G1893" s="2">
        <f t="shared" si="60"/>
        <v>0</v>
      </c>
    </row>
    <row r="1894" spans="1:7" x14ac:dyDescent="0.35">
      <c r="A1894" t="s">
        <v>17626</v>
      </c>
      <c r="B1894" t="s">
        <v>7317</v>
      </c>
      <c r="C1894" t="s">
        <v>7322</v>
      </c>
      <c r="D1894" t="str">
        <f>IF($B1894="B","",IFERROR(VLOOKUP($C1894,Elster!$I$5:$M$148,3,FALSE),$C1894))</f>
        <v/>
      </c>
      <c r="E1894" t="str">
        <f>IF($B1894="A","",IFERROR(VLOOKUP($C1894,Elster!$I$5:$M$148,3,FALSE),$C1894))</f>
        <v xml:space="preserve">   "GERAETE_ID"                                       </v>
      </c>
      <c r="F1894">
        <f t="shared" si="59"/>
        <v>11</v>
      </c>
      <c r="G1894" s="2">
        <f t="shared" si="60"/>
        <v>4.9999999999998934E-3</v>
      </c>
    </row>
    <row r="1895" spans="1:7" x14ac:dyDescent="0.35">
      <c r="A1895" t="s">
        <v>17626</v>
      </c>
      <c r="B1895" t="s">
        <v>7319</v>
      </c>
      <c r="C1895" t="s">
        <v>7322</v>
      </c>
      <c r="D1895" t="str">
        <f>IF($B1895="B","",IFERROR(VLOOKUP($C1895,Elster!$I$5:$M$148,3,FALSE),$C1895))</f>
        <v xml:space="preserve">   "GERAETE_ID"                                       </v>
      </c>
      <c r="E1895" t="str">
        <f>IF($B1895="A","",IFERROR(VLOOKUP($C1895,Elster!$I$5:$M$148,3,FALSE),$C1895))</f>
        <v/>
      </c>
      <c r="F1895">
        <f t="shared" si="59"/>
        <v>11</v>
      </c>
      <c r="G1895" s="2">
        <f t="shared" si="60"/>
        <v>0</v>
      </c>
    </row>
    <row r="1896" spans="1:7" x14ac:dyDescent="0.35">
      <c r="A1896" t="s">
        <v>17627</v>
      </c>
      <c r="B1896" t="s">
        <v>7317</v>
      </c>
      <c r="C1896" t="s">
        <v>7320</v>
      </c>
      <c r="D1896" t="str">
        <f>IF($B1896="B","",IFERROR(VLOOKUP($C1896,Elster!$I$5:$M$148,3,FALSE),$C1896))</f>
        <v/>
      </c>
      <c r="E1896" t="str">
        <f>IF($B1896="A","",IFERROR(VLOOKUP($C1896,Elster!$I$5:$M$148,3,FALSE),$C1896))</f>
        <v>0x000</v>
      </c>
      <c r="F1896">
        <f t="shared" si="59"/>
        <v>0</v>
      </c>
      <c r="G1896" s="2">
        <f t="shared" si="60"/>
        <v>4.9999999999998934E-3</v>
      </c>
    </row>
    <row r="1897" spans="1:7" x14ac:dyDescent="0.35">
      <c r="A1897" t="s">
        <v>17627</v>
      </c>
      <c r="B1897" t="s">
        <v>7319</v>
      </c>
      <c r="C1897" t="s">
        <v>7320</v>
      </c>
      <c r="D1897" t="str">
        <f>IF($B1897="B","",IFERROR(VLOOKUP($C1897,Elster!$I$5:$M$148,3,FALSE),$C1897))</f>
        <v>0x000</v>
      </c>
      <c r="E1897" t="str">
        <f>IF($B1897="A","",IFERROR(VLOOKUP($C1897,Elster!$I$5:$M$148,3,FALSE),$C1897))</f>
        <v/>
      </c>
      <c r="F1897">
        <f t="shared" si="59"/>
        <v>0</v>
      </c>
      <c r="G1897" s="2">
        <f t="shared" si="60"/>
        <v>0</v>
      </c>
    </row>
    <row r="1898" spans="1:7" x14ac:dyDescent="0.35">
      <c r="A1898" t="s">
        <v>17628</v>
      </c>
      <c r="B1898" t="s">
        <v>7317</v>
      </c>
      <c r="C1898" t="s">
        <v>7321</v>
      </c>
      <c r="D1898" t="str">
        <f>IF($B1898="B","",IFERROR(VLOOKUP($C1898,Elster!$I$5:$M$148,3,FALSE),$C1898))</f>
        <v/>
      </c>
      <c r="E1898" t="str">
        <f>IF($B1898="A","",IFERROR(VLOOKUP($C1898,Elster!$I$5:$M$148,3,FALSE),$C1898))</f>
        <v xml:space="preserve">   "FEHLERMELDUNG"                                    </v>
      </c>
      <c r="F1898">
        <f t="shared" si="59"/>
        <v>1</v>
      </c>
      <c r="G1898" s="2">
        <f t="shared" si="60"/>
        <v>4.9999999999998934E-3</v>
      </c>
    </row>
    <row r="1899" spans="1:7" x14ac:dyDescent="0.35">
      <c r="A1899" t="s">
        <v>17628</v>
      </c>
      <c r="B1899" t="s">
        <v>7319</v>
      </c>
      <c r="C1899" t="s">
        <v>7321</v>
      </c>
      <c r="D1899" t="str">
        <f>IF($B1899="B","",IFERROR(VLOOKUP($C1899,Elster!$I$5:$M$148,3,FALSE),$C1899))</f>
        <v xml:space="preserve">   "FEHLERMELDUNG"                                    </v>
      </c>
      <c r="E1899" t="str">
        <f>IF($B1899="A","",IFERROR(VLOOKUP($C1899,Elster!$I$5:$M$148,3,FALSE),$C1899))</f>
        <v/>
      </c>
      <c r="F1899">
        <f t="shared" si="59"/>
        <v>1</v>
      </c>
      <c r="G1899" s="2">
        <f t="shared" si="60"/>
        <v>0</v>
      </c>
    </row>
    <row r="1900" spans="1:7" x14ac:dyDescent="0.35">
      <c r="A1900" t="s">
        <v>17629</v>
      </c>
      <c r="B1900" t="s">
        <v>7317</v>
      </c>
      <c r="C1900" t="s">
        <v>15355</v>
      </c>
      <c r="D1900" t="str">
        <f>IF($B1900="B","",IFERROR(VLOOKUP($C1900,Elster!$I$5:$M$148,3,FALSE),$C1900))</f>
        <v/>
      </c>
      <c r="E1900" t="str">
        <f>IF($B1900="A","",IFERROR(VLOOKUP($C1900,Elster!$I$5:$M$148,3,FALSE),$C1900))</f>
        <v>0x03E</v>
      </c>
      <c r="F1900">
        <f t="shared" si="59"/>
        <v>62</v>
      </c>
      <c r="G1900" s="2">
        <f t="shared" si="60"/>
        <v>5.0000000000007816E-3</v>
      </c>
    </row>
    <row r="1901" spans="1:7" x14ac:dyDescent="0.35">
      <c r="A1901" t="s">
        <v>17629</v>
      </c>
      <c r="B1901" t="s">
        <v>7319</v>
      </c>
      <c r="C1901" t="s">
        <v>15355</v>
      </c>
      <c r="D1901" t="str">
        <f>IF($B1901="B","",IFERROR(VLOOKUP($C1901,Elster!$I$5:$M$148,3,FALSE),$C1901))</f>
        <v>0x03E</v>
      </c>
      <c r="E1901" t="str">
        <f>IF($B1901="A","",IFERROR(VLOOKUP($C1901,Elster!$I$5:$M$148,3,FALSE),$C1901))</f>
        <v/>
      </c>
      <c r="F1901">
        <f t="shared" si="59"/>
        <v>62</v>
      </c>
      <c r="G1901" s="2">
        <f t="shared" si="60"/>
        <v>0</v>
      </c>
    </row>
    <row r="1902" spans="1:7" x14ac:dyDescent="0.35">
      <c r="A1902" t="s">
        <v>17630</v>
      </c>
      <c r="B1902" t="s">
        <v>7317</v>
      </c>
      <c r="C1902" t="s">
        <v>7325</v>
      </c>
      <c r="D1902" t="str">
        <f>IF($B1902="B","",IFERROR(VLOOKUP($C1902,Elster!$I$5:$M$148,3,FALSE),$C1902))</f>
        <v/>
      </c>
      <c r="E1902" t="str">
        <f>IF($B1902="A","",IFERROR(VLOOKUP($C1902,Elster!$I$5:$M$148,3,FALSE),$C1902))</f>
        <v xml:space="preserve">   "SPEICHERSOLLTEMP"                                 </v>
      </c>
      <c r="F1902">
        <f t="shared" si="59"/>
        <v>3</v>
      </c>
      <c r="G1902" s="2">
        <f t="shared" si="60"/>
        <v>9.5570000000000377E-3</v>
      </c>
    </row>
    <row r="1903" spans="1:7" x14ac:dyDescent="0.35">
      <c r="A1903" t="s">
        <v>17631</v>
      </c>
      <c r="B1903" t="s">
        <v>7317</v>
      </c>
      <c r="C1903" t="s">
        <v>7320</v>
      </c>
      <c r="D1903" t="str">
        <f>IF($B1903="B","",IFERROR(VLOOKUP($C1903,Elster!$I$5:$M$148,3,FALSE),$C1903))</f>
        <v/>
      </c>
      <c r="E1903" t="str">
        <f>IF($B1903="A","",IFERROR(VLOOKUP($C1903,Elster!$I$5:$M$148,3,FALSE),$C1903))</f>
        <v>0x000</v>
      </c>
      <c r="F1903">
        <f t="shared" si="59"/>
        <v>0</v>
      </c>
      <c r="G1903" s="2">
        <f t="shared" si="60"/>
        <v>4.9739999999998119E-3</v>
      </c>
    </row>
    <row r="1904" spans="1:7" x14ac:dyDescent="0.35">
      <c r="A1904" t="s">
        <v>17632</v>
      </c>
      <c r="B1904" t="s">
        <v>7317</v>
      </c>
      <c r="C1904" t="s">
        <v>7318</v>
      </c>
      <c r="D1904" t="str">
        <f>IF($B1904="B","",IFERROR(VLOOKUP($C1904,Elster!$I$5:$M$148,3,FALSE),$C1904))</f>
        <v/>
      </c>
      <c r="E1904" t="str">
        <f>IF($B1904="A","",IFERROR(VLOOKUP($C1904,Elster!$I$5:$M$148,3,FALSE),$C1904))</f>
        <v xml:space="preserve">   "SAMMLERISTTEMP"                                   </v>
      </c>
      <c r="F1904">
        <f t="shared" si="59"/>
        <v>13</v>
      </c>
      <c r="G1904" s="2">
        <f t="shared" si="60"/>
        <v>4.9729999999996721E-3</v>
      </c>
    </row>
    <row r="1905" spans="1:7" x14ac:dyDescent="0.35">
      <c r="A1905" t="s">
        <v>17633</v>
      </c>
      <c r="B1905" t="s">
        <v>7317</v>
      </c>
      <c r="C1905" t="s">
        <v>7329</v>
      </c>
      <c r="D1905" t="str">
        <f>IF($B1905="B","",IFERROR(VLOOKUP($C1905,Elster!$I$5:$M$148,3,FALSE),$C1905))</f>
        <v/>
      </c>
      <c r="E1905" t="str">
        <f>IF($B1905="A","",IFERROR(VLOOKUP($C1905,Elster!$I$5:$M$148,3,FALSE),$C1905))</f>
        <v xml:space="preserve">   "KESSELSOLLTEMP"                                   </v>
      </c>
      <c r="F1905">
        <f t="shared" si="59"/>
        <v>2</v>
      </c>
      <c r="G1905" s="2">
        <f t="shared" si="60"/>
        <v>4.9479999999997304E-3</v>
      </c>
    </row>
    <row r="1906" spans="1:7" x14ac:dyDescent="0.35">
      <c r="A1906" t="s">
        <v>17634</v>
      </c>
      <c r="B1906" t="s">
        <v>7317</v>
      </c>
      <c r="C1906" t="s">
        <v>7320</v>
      </c>
      <c r="D1906" t="str">
        <f>IF($B1906="B","",IFERROR(VLOOKUP($C1906,Elster!$I$5:$M$148,3,FALSE),$C1906))</f>
        <v/>
      </c>
      <c r="E1906" t="str">
        <f>IF($B1906="A","",IFERROR(VLOOKUP($C1906,Elster!$I$5:$M$148,3,FALSE),$C1906))</f>
        <v>0x000</v>
      </c>
      <c r="F1906">
        <f t="shared" si="59"/>
        <v>0</v>
      </c>
      <c r="G1906" s="2">
        <f t="shared" si="60"/>
        <v>4.9740000000007001E-3</v>
      </c>
    </row>
    <row r="1907" spans="1:7" x14ac:dyDescent="0.35">
      <c r="A1907" t="s">
        <v>17635</v>
      </c>
      <c r="B1907" t="s">
        <v>7317</v>
      </c>
      <c r="C1907" t="s">
        <v>7366</v>
      </c>
      <c r="D1907" t="str">
        <f>IF($B1907="B","",IFERROR(VLOOKUP($C1907,Elster!$I$5:$M$148,3,FALSE),$C1907))</f>
        <v/>
      </c>
      <c r="E1907" t="str">
        <f>IF($B1907="A","",IFERROR(VLOOKUP($C1907,Elster!$I$5:$M$148,3,FALSE),$C1907))</f>
        <v xml:space="preserve">//   "ERWEITERUNGSTELEGRAMM"                            </v>
      </c>
      <c r="F1907">
        <f t="shared" si="59"/>
        <v>250</v>
      </c>
      <c r="G1907" s="2">
        <f t="shared" si="60"/>
        <v>4.9739999999998119E-3</v>
      </c>
    </row>
    <row r="1908" spans="1:7" x14ac:dyDescent="0.35">
      <c r="A1908" t="s">
        <v>17636</v>
      </c>
      <c r="B1908" t="s">
        <v>7317</v>
      </c>
      <c r="C1908" t="s">
        <v>7321</v>
      </c>
      <c r="D1908" t="str">
        <f>IF($B1908="B","",IFERROR(VLOOKUP($C1908,Elster!$I$5:$M$148,3,FALSE),$C1908))</f>
        <v/>
      </c>
      <c r="E1908" t="str">
        <f>IF($B1908="A","",IFERROR(VLOOKUP($C1908,Elster!$I$5:$M$148,3,FALSE),$C1908))</f>
        <v xml:space="preserve">   "FEHLERMELDUNG"                                    </v>
      </c>
      <c r="F1908">
        <f t="shared" si="59"/>
        <v>1</v>
      </c>
      <c r="G1908" s="2">
        <f t="shared" si="60"/>
        <v>4.9739999999998119E-3</v>
      </c>
    </row>
    <row r="1909" spans="1:7" x14ac:dyDescent="0.35">
      <c r="A1909" t="s">
        <v>17637</v>
      </c>
      <c r="B1909" t="s">
        <v>7317</v>
      </c>
      <c r="C1909" t="s">
        <v>7333</v>
      </c>
      <c r="D1909" t="str">
        <f>IF($B1909="B","",IFERROR(VLOOKUP($C1909,Elster!$I$5:$M$148,3,FALSE),$C1909))</f>
        <v/>
      </c>
      <c r="E1909" t="str">
        <f>IF($B1909="A","",IFERROR(VLOOKUP($C1909,Elster!$I$5:$M$148,3,FALSE),$C1909))</f>
        <v xml:space="preserve">   "HYSTERESE2"                                       </v>
      </c>
      <c r="F1909">
        <f t="shared" si="59"/>
        <v>39</v>
      </c>
      <c r="G1909" s="2">
        <f t="shared" si="60"/>
        <v>4.9479999999997304E-3</v>
      </c>
    </row>
    <row r="1910" spans="1:7" x14ac:dyDescent="0.35">
      <c r="A1910" t="s">
        <v>17638</v>
      </c>
      <c r="B1910" t="s">
        <v>7317</v>
      </c>
      <c r="C1910" t="s">
        <v>7352</v>
      </c>
      <c r="D1910" t="str">
        <f>IF($B1910="B","",IFERROR(VLOOKUP($C1910,Elster!$I$5:$M$148,3,FALSE),$C1910))</f>
        <v/>
      </c>
      <c r="E1910" t="str">
        <f>IF($B1910="A","",IFERROR(VLOOKUP($C1910,Elster!$I$5:$M$148,3,FALSE),$C1910))</f>
        <v xml:space="preserve">   "SPEICHERISTTEMP"                                  </v>
      </c>
      <c r="F1910">
        <f t="shared" si="59"/>
        <v>14</v>
      </c>
      <c r="G1910" s="2">
        <f t="shared" si="60"/>
        <v>4.9740000000007001E-3</v>
      </c>
    </row>
    <row r="1911" spans="1:7" x14ac:dyDescent="0.35">
      <c r="A1911" t="s">
        <v>17639</v>
      </c>
      <c r="B1911" t="s">
        <v>7317</v>
      </c>
      <c r="C1911" t="s">
        <v>7320</v>
      </c>
      <c r="D1911" t="str">
        <f>IF($B1911="B","",IFERROR(VLOOKUP($C1911,Elster!$I$5:$M$148,3,FALSE),$C1911))</f>
        <v/>
      </c>
      <c r="E1911" t="str">
        <f>IF($B1911="A","",IFERROR(VLOOKUP($C1911,Elster!$I$5:$M$148,3,FALSE),$C1911))</f>
        <v>0x000</v>
      </c>
      <c r="F1911">
        <f t="shared" si="59"/>
        <v>0</v>
      </c>
      <c r="G1911" s="2">
        <f t="shared" si="60"/>
        <v>4.9729999999996721E-3</v>
      </c>
    </row>
    <row r="1912" spans="1:7" x14ac:dyDescent="0.35">
      <c r="A1912" t="s">
        <v>17640</v>
      </c>
      <c r="B1912" t="s">
        <v>7317</v>
      </c>
      <c r="C1912" t="s">
        <v>7321</v>
      </c>
      <c r="D1912" t="str">
        <f>IF($B1912="B","",IFERROR(VLOOKUP($C1912,Elster!$I$5:$M$148,3,FALSE),$C1912))</f>
        <v/>
      </c>
      <c r="E1912" t="str">
        <f>IF($B1912="A","",IFERROR(VLOOKUP($C1912,Elster!$I$5:$M$148,3,FALSE),$C1912))</f>
        <v xml:space="preserve">   "FEHLERMELDUNG"                                    </v>
      </c>
      <c r="F1912">
        <f t="shared" si="59"/>
        <v>1</v>
      </c>
      <c r="G1912" s="2">
        <f t="shared" si="60"/>
        <v>4.9739999999998119E-3</v>
      </c>
    </row>
    <row r="1913" spans="1:7" x14ac:dyDescent="0.35">
      <c r="A1913" t="s">
        <v>17641</v>
      </c>
      <c r="B1913" t="s">
        <v>7317</v>
      </c>
      <c r="C1913" t="s">
        <v>7507</v>
      </c>
      <c r="D1913" t="str">
        <f>IF($B1913="B","",IFERROR(VLOOKUP($C1913,Elster!$I$5:$M$148,3,FALSE),$C1913))</f>
        <v/>
      </c>
      <c r="E1913" t="str">
        <f>IF($B1913="A","",IFERROR(VLOOKUP($C1913,Elster!$I$5:$M$148,3,FALSE),$C1913))</f>
        <v>0x042</v>
      </c>
      <c r="F1913">
        <f t="shared" si="59"/>
        <v>66</v>
      </c>
      <c r="G1913" s="2">
        <f t="shared" si="60"/>
        <v>4.9479999999997304E-3</v>
      </c>
    </row>
    <row r="1914" spans="1:7" x14ac:dyDescent="0.35">
      <c r="A1914" t="s">
        <v>17642</v>
      </c>
      <c r="B1914" t="s">
        <v>7317</v>
      </c>
      <c r="C1914" t="s">
        <v>7318</v>
      </c>
      <c r="D1914" t="str">
        <f>IF($B1914="B","",IFERROR(VLOOKUP($C1914,Elster!$I$5:$M$148,3,FALSE),$C1914))</f>
        <v/>
      </c>
      <c r="E1914" t="str">
        <f>IF($B1914="A","",IFERROR(VLOOKUP($C1914,Elster!$I$5:$M$148,3,FALSE),$C1914))</f>
        <v xml:space="preserve">   "SAMMLERISTTEMP"                                   </v>
      </c>
      <c r="F1914">
        <f t="shared" si="59"/>
        <v>13</v>
      </c>
      <c r="G1914" s="2">
        <f t="shared" si="60"/>
        <v>8.3330000000003679E-3</v>
      </c>
    </row>
    <row r="1915" spans="1:7" x14ac:dyDescent="0.35">
      <c r="A1915" t="s">
        <v>17642</v>
      </c>
      <c r="B1915" t="s">
        <v>7319</v>
      </c>
      <c r="C1915" t="s">
        <v>7318</v>
      </c>
      <c r="D1915" t="str">
        <f>IF($B1915="B","",IFERROR(VLOOKUP($C1915,Elster!$I$5:$M$148,3,FALSE),$C1915))</f>
        <v xml:space="preserve">   "SAMMLERISTTEMP"                                   </v>
      </c>
      <c r="E1915" t="str">
        <f>IF($B1915="A","",IFERROR(VLOOKUP($C1915,Elster!$I$5:$M$148,3,FALSE),$C1915))</f>
        <v/>
      </c>
      <c r="F1915">
        <f t="shared" si="59"/>
        <v>13</v>
      </c>
      <c r="G1915" s="2">
        <f t="shared" si="60"/>
        <v>0</v>
      </c>
    </row>
    <row r="1916" spans="1:7" x14ac:dyDescent="0.35">
      <c r="A1916" t="s">
        <v>17643</v>
      </c>
      <c r="B1916" t="s">
        <v>7317</v>
      </c>
      <c r="C1916" t="s">
        <v>7320</v>
      </c>
      <c r="D1916" t="str">
        <f>IF($B1916="B","",IFERROR(VLOOKUP($C1916,Elster!$I$5:$M$148,3,FALSE),$C1916))</f>
        <v/>
      </c>
      <c r="E1916" t="str">
        <f>IF($B1916="A","",IFERROR(VLOOKUP($C1916,Elster!$I$5:$M$148,3,FALSE),$C1916))</f>
        <v>0x000</v>
      </c>
      <c r="F1916">
        <f t="shared" si="59"/>
        <v>0</v>
      </c>
      <c r="G1916" s="2">
        <f t="shared" si="60"/>
        <v>4.9999999999998934E-3</v>
      </c>
    </row>
    <row r="1917" spans="1:7" x14ac:dyDescent="0.35">
      <c r="A1917" t="s">
        <v>17643</v>
      </c>
      <c r="B1917" t="s">
        <v>7319</v>
      </c>
      <c r="C1917" t="s">
        <v>7320</v>
      </c>
      <c r="D1917" t="str">
        <f>IF($B1917="B","",IFERROR(VLOOKUP($C1917,Elster!$I$5:$M$148,3,FALSE),$C1917))</f>
        <v>0x000</v>
      </c>
      <c r="E1917" t="str">
        <f>IF($B1917="A","",IFERROR(VLOOKUP($C1917,Elster!$I$5:$M$148,3,FALSE),$C1917))</f>
        <v/>
      </c>
      <c r="F1917">
        <f t="shared" si="59"/>
        <v>0</v>
      </c>
      <c r="G1917" s="2">
        <f t="shared" si="60"/>
        <v>0</v>
      </c>
    </row>
    <row r="1918" spans="1:7" x14ac:dyDescent="0.35">
      <c r="A1918" t="s">
        <v>17644</v>
      </c>
      <c r="B1918" t="s">
        <v>7317</v>
      </c>
      <c r="C1918" t="s">
        <v>7325</v>
      </c>
      <c r="D1918" t="str">
        <f>IF($B1918="B","",IFERROR(VLOOKUP($C1918,Elster!$I$5:$M$148,3,FALSE),$C1918))</f>
        <v/>
      </c>
      <c r="E1918" t="str">
        <f>IF($B1918="A","",IFERROR(VLOOKUP($C1918,Elster!$I$5:$M$148,3,FALSE),$C1918))</f>
        <v xml:space="preserve">   "SPEICHERSOLLTEMP"                                 </v>
      </c>
      <c r="F1918">
        <f t="shared" si="59"/>
        <v>3</v>
      </c>
      <c r="G1918" s="2">
        <f t="shared" si="60"/>
        <v>4.9999999999998934E-3</v>
      </c>
    </row>
    <row r="1919" spans="1:7" x14ac:dyDescent="0.35">
      <c r="A1919" t="s">
        <v>17644</v>
      </c>
      <c r="B1919" t="s">
        <v>7319</v>
      </c>
      <c r="C1919" t="s">
        <v>7325</v>
      </c>
      <c r="D1919" t="str">
        <f>IF($B1919="B","",IFERROR(VLOOKUP($C1919,Elster!$I$5:$M$148,3,FALSE),$C1919))</f>
        <v xml:space="preserve">   "SPEICHERSOLLTEMP"                                 </v>
      </c>
      <c r="E1919" t="str">
        <f>IF($B1919="A","",IFERROR(VLOOKUP($C1919,Elster!$I$5:$M$148,3,FALSE),$C1919))</f>
        <v/>
      </c>
      <c r="F1919">
        <f t="shared" si="59"/>
        <v>3</v>
      </c>
      <c r="G1919" s="2">
        <f t="shared" si="60"/>
        <v>0</v>
      </c>
    </row>
    <row r="1920" spans="1:7" x14ac:dyDescent="0.35">
      <c r="A1920" t="s">
        <v>17645</v>
      </c>
      <c r="B1920" t="s">
        <v>7317</v>
      </c>
      <c r="C1920" t="s">
        <v>7321</v>
      </c>
      <c r="D1920" t="str">
        <f>IF($B1920="B","",IFERROR(VLOOKUP($C1920,Elster!$I$5:$M$148,3,FALSE),$C1920))</f>
        <v/>
      </c>
      <c r="E1920" t="str">
        <f>IF($B1920="A","",IFERROR(VLOOKUP($C1920,Elster!$I$5:$M$148,3,FALSE),$C1920))</f>
        <v xml:space="preserve">   "FEHLERMELDUNG"                                    </v>
      </c>
      <c r="F1920">
        <f t="shared" si="59"/>
        <v>1</v>
      </c>
      <c r="G1920" s="2">
        <f t="shared" si="60"/>
        <v>4.9999999999998934E-3</v>
      </c>
    </row>
    <row r="1921" spans="1:7" x14ac:dyDescent="0.35">
      <c r="A1921" t="s">
        <v>17645</v>
      </c>
      <c r="B1921" t="s">
        <v>7319</v>
      </c>
      <c r="C1921" t="s">
        <v>7321</v>
      </c>
      <c r="D1921" t="str">
        <f>IF($B1921="B","",IFERROR(VLOOKUP($C1921,Elster!$I$5:$M$148,3,FALSE),$C1921))</f>
        <v xml:space="preserve">   "FEHLERMELDUNG"                                    </v>
      </c>
      <c r="E1921" t="str">
        <f>IF($B1921="A","",IFERROR(VLOOKUP($C1921,Elster!$I$5:$M$148,3,FALSE),$C1921))</f>
        <v/>
      </c>
      <c r="F1921">
        <f t="shared" si="59"/>
        <v>1</v>
      </c>
      <c r="G1921" s="2">
        <f t="shared" si="60"/>
        <v>0</v>
      </c>
    </row>
    <row r="1922" spans="1:7" x14ac:dyDescent="0.35">
      <c r="A1922" t="s">
        <v>17646</v>
      </c>
      <c r="B1922" t="s">
        <v>7317</v>
      </c>
      <c r="C1922" t="s">
        <v>7320</v>
      </c>
      <c r="D1922" t="str">
        <f>IF($B1922="B","",IFERROR(VLOOKUP($C1922,Elster!$I$5:$M$148,3,FALSE),$C1922))</f>
        <v/>
      </c>
      <c r="E1922" t="str">
        <f>IF($B1922="A","",IFERROR(VLOOKUP($C1922,Elster!$I$5:$M$148,3,FALSE),$C1922))</f>
        <v>0x000</v>
      </c>
      <c r="F1922">
        <f t="shared" si="59"/>
        <v>0</v>
      </c>
      <c r="G1922" s="2">
        <f t="shared" si="60"/>
        <v>5.0000000000007816E-3</v>
      </c>
    </row>
    <row r="1923" spans="1:7" x14ac:dyDescent="0.35">
      <c r="A1923" t="s">
        <v>17646</v>
      </c>
      <c r="B1923" t="s">
        <v>7319</v>
      </c>
      <c r="C1923" t="s">
        <v>7320</v>
      </c>
      <c r="D1923" t="str">
        <f>IF($B1923="B","",IFERROR(VLOOKUP($C1923,Elster!$I$5:$M$148,3,FALSE),$C1923))</f>
        <v>0x000</v>
      </c>
      <c r="E1923" t="str">
        <f>IF($B1923="A","",IFERROR(VLOOKUP($C1923,Elster!$I$5:$M$148,3,FALSE),$C1923))</f>
        <v/>
      </c>
      <c r="F1923">
        <f t="shared" si="59"/>
        <v>0</v>
      </c>
      <c r="G1923" s="2">
        <f t="shared" si="60"/>
        <v>0</v>
      </c>
    </row>
    <row r="1924" spans="1:7" x14ac:dyDescent="0.35">
      <c r="A1924" t="s">
        <v>17647</v>
      </c>
      <c r="B1924" t="s">
        <v>7317</v>
      </c>
      <c r="C1924" t="s">
        <v>7366</v>
      </c>
      <c r="D1924" t="str">
        <f>IF($B1924="B","",IFERROR(VLOOKUP($C1924,Elster!$I$5:$M$148,3,FALSE),$C1924))</f>
        <v/>
      </c>
      <c r="E1924" t="str">
        <f>IF($B1924="A","",IFERROR(VLOOKUP($C1924,Elster!$I$5:$M$148,3,FALSE),$C1924))</f>
        <v xml:space="preserve">//   "ERWEITERUNGSTELEGRAMM"                            </v>
      </c>
      <c r="F1924">
        <f t="shared" ref="F1924:F1987" si="61">HEX2DEC(REPLACE(C1924,1,2,""))</f>
        <v>250</v>
      </c>
      <c r="G1924" s="2">
        <f t="shared" ref="G1924:G1987" si="62">SUBSTITUTE(A1924,"s","")-SUBSTITUTE(A1923,"s","")</f>
        <v>4.9999999999998934E-3</v>
      </c>
    </row>
    <row r="1925" spans="1:7" x14ac:dyDescent="0.35">
      <c r="A1925" t="s">
        <v>17647</v>
      </c>
      <c r="B1925" t="s">
        <v>7319</v>
      </c>
      <c r="C1925" t="s">
        <v>7366</v>
      </c>
      <c r="D1925" t="str">
        <f>IF($B1925="B","",IFERROR(VLOOKUP($C1925,Elster!$I$5:$M$148,3,FALSE),$C1925))</f>
        <v xml:space="preserve">//   "ERWEITERUNGSTELEGRAMM"                            </v>
      </c>
      <c r="E1925" t="str">
        <f>IF($B1925="A","",IFERROR(VLOOKUP($C1925,Elster!$I$5:$M$148,3,FALSE),$C1925))</f>
        <v/>
      </c>
      <c r="F1925">
        <f t="shared" si="61"/>
        <v>250</v>
      </c>
      <c r="G1925" s="2">
        <f t="shared" si="62"/>
        <v>0</v>
      </c>
    </row>
    <row r="1926" spans="1:7" x14ac:dyDescent="0.35">
      <c r="A1926" t="s">
        <v>17648</v>
      </c>
      <c r="B1926" t="s">
        <v>7317</v>
      </c>
      <c r="C1926" t="s">
        <v>7321</v>
      </c>
      <c r="D1926" t="str">
        <f>IF($B1926="B","",IFERROR(VLOOKUP($C1926,Elster!$I$5:$M$148,3,FALSE),$C1926))</f>
        <v/>
      </c>
      <c r="E1926" t="str">
        <f>IF($B1926="A","",IFERROR(VLOOKUP($C1926,Elster!$I$5:$M$148,3,FALSE),$C1926))</f>
        <v xml:space="preserve">   "FEHLERMELDUNG"                                    </v>
      </c>
      <c r="F1926">
        <f t="shared" si="61"/>
        <v>1</v>
      </c>
      <c r="G1926" s="2">
        <f t="shared" si="62"/>
        <v>4.9999999999998934E-3</v>
      </c>
    </row>
    <row r="1927" spans="1:7" x14ac:dyDescent="0.35">
      <c r="A1927" t="s">
        <v>17648</v>
      </c>
      <c r="B1927" t="s">
        <v>7319</v>
      </c>
      <c r="C1927" t="s">
        <v>7321</v>
      </c>
      <c r="D1927" t="str">
        <f>IF($B1927="B","",IFERROR(VLOOKUP($C1927,Elster!$I$5:$M$148,3,FALSE),$C1927))</f>
        <v xml:space="preserve">   "FEHLERMELDUNG"                                    </v>
      </c>
      <c r="E1927" t="str">
        <f>IF($B1927="A","",IFERROR(VLOOKUP($C1927,Elster!$I$5:$M$148,3,FALSE),$C1927))</f>
        <v/>
      </c>
      <c r="F1927">
        <f t="shared" si="61"/>
        <v>1</v>
      </c>
      <c r="G1927" s="2">
        <f t="shared" si="62"/>
        <v>0</v>
      </c>
    </row>
    <row r="1928" spans="1:7" x14ac:dyDescent="0.35">
      <c r="A1928" t="s">
        <v>17649</v>
      </c>
      <c r="B1928" t="s">
        <v>7319</v>
      </c>
      <c r="C1928" t="s">
        <v>7946</v>
      </c>
      <c r="D1928" t="str">
        <f>IF($B1928="B","",IFERROR(VLOOKUP($C1928,Elster!$I$5:$M$148,3,FALSE),$C1928))</f>
        <v xml:space="preserve">   "KOLLEKTORTEMP"                                    </v>
      </c>
      <c r="E1928" t="str">
        <f>IF($B1928="A","",IFERROR(VLOOKUP($C1928,Elster!$I$5:$M$148,3,FALSE),$C1928))</f>
        <v/>
      </c>
      <c r="F1928">
        <f t="shared" si="61"/>
        <v>27</v>
      </c>
      <c r="G1928" s="2">
        <f t="shared" si="62"/>
        <v>4.9999999999998934E-3</v>
      </c>
    </row>
    <row r="1929" spans="1:7" x14ac:dyDescent="0.35">
      <c r="A1929" t="s">
        <v>17650</v>
      </c>
      <c r="B1929" t="s">
        <v>7317</v>
      </c>
      <c r="C1929" t="s">
        <v>7946</v>
      </c>
      <c r="D1929" t="str">
        <f>IF($B1929="B","",IFERROR(VLOOKUP($C1929,Elster!$I$5:$M$148,3,FALSE),$C1929))</f>
        <v/>
      </c>
      <c r="E1929" t="str">
        <f>IF($B1929="A","",IFERROR(VLOOKUP($C1929,Elster!$I$5:$M$148,3,FALSE),$C1929))</f>
        <v xml:space="preserve">   "KOLLEKTORTEMP"                                    </v>
      </c>
      <c r="F1929">
        <f t="shared" si="61"/>
        <v>27</v>
      </c>
      <c r="G1929" s="2">
        <f t="shared" si="62"/>
        <v>2.6000000000081513E-5</v>
      </c>
    </row>
    <row r="1930" spans="1:7" x14ac:dyDescent="0.35">
      <c r="A1930" t="s">
        <v>17651</v>
      </c>
      <c r="B1930" t="s">
        <v>7319</v>
      </c>
      <c r="C1930" t="s">
        <v>7321</v>
      </c>
      <c r="D1930" t="str">
        <f>IF($B1930="B","",IFERROR(VLOOKUP($C1930,Elster!$I$5:$M$148,3,FALSE),$C1930))</f>
        <v xml:space="preserve">   "FEHLERMELDUNG"                                    </v>
      </c>
      <c r="E1930" t="str">
        <f>IF($B1930="A","",IFERROR(VLOOKUP($C1930,Elster!$I$5:$M$148,3,FALSE),$C1930))</f>
        <v/>
      </c>
      <c r="F1930">
        <f t="shared" si="61"/>
        <v>1</v>
      </c>
      <c r="G1930" s="2">
        <f t="shared" si="62"/>
        <v>4.9739999999998119E-3</v>
      </c>
    </row>
    <row r="1931" spans="1:7" x14ac:dyDescent="0.35">
      <c r="A1931" t="s">
        <v>17652</v>
      </c>
      <c r="B1931" t="s">
        <v>7317</v>
      </c>
      <c r="C1931" t="s">
        <v>7321</v>
      </c>
      <c r="D1931" t="str">
        <f>IF($B1931="B","",IFERROR(VLOOKUP($C1931,Elster!$I$5:$M$148,3,FALSE),$C1931))</f>
        <v/>
      </c>
      <c r="E1931" t="str">
        <f>IF($B1931="A","",IFERROR(VLOOKUP($C1931,Elster!$I$5:$M$148,3,FALSE),$C1931))</f>
        <v xml:space="preserve">   "FEHLERMELDUNG"                                    </v>
      </c>
      <c r="F1931">
        <f t="shared" si="61"/>
        <v>1</v>
      </c>
      <c r="G1931" s="2">
        <f t="shared" si="62"/>
        <v>2.6000000000081513E-5</v>
      </c>
    </row>
    <row r="1932" spans="1:7" x14ac:dyDescent="0.35">
      <c r="A1932" t="s">
        <v>17653</v>
      </c>
      <c r="B1932" t="s">
        <v>7317</v>
      </c>
      <c r="C1932" t="s">
        <v>7320</v>
      </c>
      <c r="D1932" t="str">
        <f>IF($B1932="B","",IFERROR(VLOOKUP($C1932,Elster!$I$5:$M$148,3,FALSE),$C1932))</f>
        <v/>
      </c>
      <c r="E1932" t="str">
        <f>IF($B1932="A","",IFERROR(VLOOKUP($C1932,Elster!$I$5:$M$148,3,FALSE),$C1932))</f>
        <v>0x000</v>
      </c>
      <c r="F1932">
        <f t="shared" si="61"/>
        <v>0</v>
      </c>
      <c r="G1932" s="2">
        <f t="shared" si="62"/>
        <v>4.9999999999998934E-3</v>
      </c>
    </row>
    <row r="1933" spans="1:7" x14ac:dyDescent="0.35">
      <c r="A1933" t="s">
        <v>17653</v>
      </c>
      <c r="B1933" t="s">
        <v>7319</v>
      </c>
      <c r="C1933" t="s">
        <v>7320</v>
      </c>
      <c r="D1933" t="str">
        <f>IF($B1933="B","",IFERROR(VLOOKUP($C1933,Elster!$I$5:$M$148,3,FALSE),$C1933))</f>
        <v>0x000</v>
      </c>
      <c r="E1933" t="str">
        <f>IF($B1933="A","",IFERROR(VLOOKUP($C1933,Elster!$I$5:$M$148,3,FALSE),$C1933))</f>
        <v/>
      </c>
      <c r="F1933">
        <f t="shared" si="61"/>
        <v>0</v>
      </c>
      <c r="G1933" s="2">
        <f t="shared" si="62"/>
        <v>0</v>
      </c>
    </row>
    <row r="1934" spans="1:7" x14ac:dyDescent="0.35">
      <c r="A1934" t="s">
        <v>17654</v>
      </c>
      <c r="B1934" t="s">
        <v>7317</v>
      </c>
      <c r="C1934" t="s">
        <v>7321</v>
      </c>
      <c r="D1934" t="str">
        <f>IF($B1934="B","",IFERROR(VLOOKUP($C1934,Elster!$I$5:$M$148,3,FALSE),$C1934))</f>
        <v/>
      </c>
      <c r="E1934" t="str">
        <f>IF($B1934="A","",IFERROR(VLOOKUP($C1934,Elster!$I$5:$M$148,3,FALSE),$C1934))</f>
        <v xml:space="preserve">   "FEHLERMELDUNG"                                    </v>
      </c>
      <c r="F1934">
        <f t="shared" si="61"/>
        <v>1</v>
      </c>
      <c r="G1934" s="2">
        <f t="shared" si="62"/>
        <v>4.9999999999998934E-3</v>
      </c>
    </row>
    <row r="1935" spans="1:7" x14ac:dyDescent="0.35">
      <c r="A1935" t="s">
        <v>17654</v>
      </c>
      <c r="B1935" t="s">
        <v>7319</v>
      </c>
      <c r="C1935" t="s">
        <v>7321</v>
      </c>
      <c r="D1935" t="str">
        <f>IF($B1935="B","",IFERROR(VLOOKUP($C1935,Elster!$I$5:$M$148,3,FALSE),$C1935))</f>
        <v xml:space="preserve">   "FEHLERMELDUNG"                                    </v>
      </c>
      <c r="E1935" t="str">
        <f>IF($B1935="A","",IFERROR(VLOOKUP($C1935,Elster!$I$5:$M$148,3,FALSE),$C1935))</f>
        <v/>
      </c>
      <c r="F1935">
        <f t="shared" si="61"/>
        <v>1</v>
      </c>
      <c r="G1935" s="2">
        <f t="shared" si="62"/>
        <v>0</v>
      </c>
    </row>
    <row r="1936" spans="1:7" x14ac:dyDescent="0.35">
      <c r="A1936" t="s">
        <v>17655</v>
      </c>
      <c r="B1936" t="s">
        <v>7317</v>
      </c>
      <c r="C1936" t="s">
        <v>7334</v>
      </c>
      <c r="D1936" t="str">
        <f>IF($B1936="B","",IFERROR(VLOOKUP($C1936,Elster!$I$5:$M$148,3,FALSE),$C1936))</f>
        <v/>
      </c>
      <c r="E1936" t="str">
        <f>IF($B1936="A","",IFERROR(VLOOKUP($C1936,Elster!$I$5:$M$148,3,FALSE),$C1936))</f>
        <v xml:space="preserve">   "MAX_TEMP_KESSEL"                                  </v>
      </c>
      <c r="F1936">
        <f t="shared" si="61"/>
        <v>40</v>
      </c>
      <c r="G1936" s="2">
        <f t="shared" si="62"/>
        <v>4.9989999999997536E-3</v>
      </c>
    </row>
    <row r="1937" spans="1:7" x14ac:dyDescent="0.35">
      <c r="A1937" t="s">
        <v>17655</v>
      </c>
      <c r="B1937" t="s">
        <v>7319</v>
      </c>
      <c r="C1937" t="s">
        <v>7334</v>
      </c>
      <c r="D1937" t="str">
        <f>IF($B1937="B","",IFERROR(VLOOKUP($C1937,Elster!$I$5:$M$148,3,FALSE),$C1937))</f>
        <v xml:space="preserve">   "MAX_TEMP_KESSEL"                                  </v>
      </c>
      <c r="E1937" t="str">
        <f>IF($B1937="A","",IFERROR(VLOOKUP($C1937,Elster!$I$5:$M$148,3,FALSE),$C1937))</f>
        <v/>
      </c>
      <c r="F1937">
        <f t="shared" si="61"/>
        <v>40</v>
      </c>
      <c r="G1937" s="2">
        <f t="shared" si="62"/>
        <v>0</v>
      </c>
    </row>
    <row r="1938" spans="1:7" x14ac:dyDescent="0.35">
      <c r="A1938" t="s">
        <v>17656</v>
      </c>
      <c r="B1938" t="s">
        <v>7317</v>
      </c>
      <c r="C1938" t="s">
        <v>7325</v>
      </c>
      <c r="D1938" t="str">
        <f>IF($B1938="B","",IFERROR(VLOOKUP($C1938,Elster!$I$5:$M$148,3,FALSE),$C1938))</f>
        <v/>
      </c>
      <c r="E1938" t="str">
        <f>IF($B1938="A","",IFERROR(VLOOKUP($C1938,Elster!$I$5:$M$148,3,FALSE),$C1938))</f>
        <v xml:space="preserve">   "SPEICHERSOLLTEMP"                                 </v>
      </c>
      <c r="F1938">
        <f t="shared" si="61"/>
        <v>3</v>
      </c>
      <c r="G1938" s="2">
        <f t="shared" si="62"/>
        <v>1.4948000000000405E-2</v>
      </c>
    </row>
    <row r="1939" spans="1:7" x14ac:dyDescent="0.35">
      <c r="A1939" t="s">
        <v>17657</v>
      </c>
      <c r="B1939" t="s">
        <v>7317</v>
      </c>
      <c r="C1939" t="s">
        <v>7320</v>
      </c>
      <c r="D1939" t="str">
        <f>IF($B1939="B","",IFERROR(VLOOKUP($C1939,Elster!$I$5:$M$148,3,FALSE),$C1939))</f>
        <v/>
      </c>
      <c r="E1939" t="str">
        <f>IF($B1939="A","",IFERROR(VLOOKUP($C1939,Elster!$I$5:$M$148,3,FALSE),$C1939))</f>
        <v>0x000</v>
      </c>
      <c r="F1939">
        <f t="shared" si="61"/>
        <v>0</v>
      </c>
      <c r="G1939" s="2">
        <f t="shared" si="62"/>
        <v>4.9479999999997304E-3</v>
      </c>
    </row>
    <row r="1940" spans="1:7" x14ac:dyDescent="0.35">
      <c r="A1940" t="s">
        <v>17658</v>
      </c>
      <c r="B1940" t="s">
        <v>7317</v>
      </c>
      <c r="C1940" t="s">
        <v>7318</v>
      </c>
      <c r="D1940" t="str">
        <f>IF($B1940="B","",IFERROR(VLOOKUP($C1940,Elster!$I$5:$M$148,3,FALSE),$C1940))</f>
        <v/>
      </c>
      <c r="E1940" t="str">
        <f>IF($B1940="A","",IFERROR(VLOOKUP($C1940,Elster!$I$5:$M$148,3,FALSE),$C1940))</f>
        <v xml:space="preserve">   "SAMMLERISTTEMP"                                   </v>
      </c>
      <c r="F1940">
        <f t="shared" si="61"/>
        <v>13</v>
      </c>
      <c r="G1940" s="2">
        <f t="shared" si="62"/>
        <v>4.9740000000007001E-3</v>
      </c>
    </row>
    <row r="1941" spans="1:7" x14ac:dyDescent="0.35">
      <c r="A1941" t="s">
        <v>17659</v>
      </c>
      <c r="B1941" t="s">
        <v>7317</v>
      </c>
      <c r="C1941" t="s">
        <v>7329</v>
      </c>
      <c r="D1941" t="str">
        <f>IF($B1941="B","",IFERROR(VLOOKUP($C1941,Elster!$I$5:$M$148,3,FALSE),$C1941))</f>
        <v/>
      </c>
      <c r="E1941" t="str">
        <f>IF($B1941="A","",IFERROR(VLOOKUP($C1941,Elster!$I$5:$M$148,3,FALSE),$C1941))</f>
        <v xml:space="preserve">   "KESSELSOLLTEMP"                                   </v>
      </c>
      <c r="F1941">
        <f t="shared" si="61"/>
        <v>2</v>
      </c>
      <c r="G1941" s="2">
        <f t="shared" si="62"/>
        <v>4.9739999999998119E-3</v>
      </c>
    </row>
    <row r="1942" spans="1:7" x14ac:dyDescent="0.35">
      <c r="A1942" t="s">
        <v>17660</v>
      </c>
      <c r="B1942" t="s">
        <v>7317</v>
      </c>
      <c r="C1942" t="s">
        <v>7320</v>
      </c>
      <c r="D1942" t="str">
        <f>IF($B1942="B","",IFERROR(VLOOKUP($C1942,Elster!$I$5:$M$148,3,FALSE),$C1942))</f>
        <v/>
      </c>
      <c r="E1942" t="str">
        <f>IF($B1942="A","",IFERROR(VLOOKUP($C1942,Elster!$I$5:$M$148,3,FALSE),$C1942))</f>
        <v>0x000</v>
      </c>
      <c r="F1942">
        <f t="shared" si="61"/>
        <v>0</v>
      </c>
      <c r="G1942" s="2">
        <f t="shared" si="62"/>
        <v>4.9739999999998119E-3</v>
      </c>
    </row>
    <row r="1943" spans="1:7" x14ac:dyDescent="0.35">
      <c r="A1943" t="s">
        <v>17661</v>
      </c>
      <c r="B1943" t="s">
        <v>7317</v>
      </c>
      <c r="C1943" t="s">
        <v>7366</v>
      </c>
      <c r="D1943" t="str">
        <f>IF($B1943="B","",IFERROR(VLOOKUP($C1943,Elster!$I$5:$M$148,3,FALSE),$C1943))</f>
        <v/>
      </c>
      <c r="E1943" t="str">
        <f>IF($B1943="A","",IFERROR(VLOOKUP($C1943,Elster!$I$5:$M$148,3,FALSE),$C1943))</f>
        <v xml:space="preserve">//   "ERWEITERUNGSTELEGRAMM"                            </v>
      </c>
      <c r="F1943">
        <f t="shared" si="61"/>
        <v>250</v>
      </c>
      <c r="G1943" s="2">
        <f t="shared" si="62"/>
        <v>4.9469999999995906E-3</v>
      </c>
    </row>
    <row r="1944" spans="1:7" x14ac:dyDescent="0.35">
      <c r="A1944" t="s">
        <v>17662</v>
      </c>
      <c r="B1944" t="s">
        <v>7317</v>
      </c>
      <c r="C1944" t="s">
        <v>7321</v>
      </c>
      <c r="D1944" t="str">
        <f>IF($B1944="B","",IFERROR(VLOOKUP($C1944,Elster!$I$5:$M$148,3,FALSE),$C1944))</f>
        <v/>
      </c>
      <c r="E1944" t="str">
        <f>IF($B1944="A","",IFERROR(VLOOKUP($C1944,Elster!$I$5:$M$148,3,FALSE),$C1944))</f>
        <v xml:space="preserve">   "FEHLERMELDUNG"                                    </v>
      </c>
      <c r="F1944">
        <f t="shared" si="61"/>
        <v>1</v>
      </c>
      <c r="G1944" s="2">
        <f t="shared" si="62"/>
        <v>4.9740000000007001E-3</v>
      </c>
    </row>
    <row r="1945" spans="1:7" x14ac:dyDescent="0.35">
      <c r="A1945" t="s">
        <v>17663</v>
      </c>
      <c r="B1945" t="s">
        <v>7317</v>
      </c>
      <c r="C1945" t="s">
        <v>7946</v>
      </c>
      <c r="D1945" t="str">
        <f>IF($B1945="B","",IFERROR(VLOOKUP($C1945,Elster!$I$5:$M$148,3,FALSE),$C1945))</f>
        <v/>
      </c>
      <c r="E1945" t="str">
        <f>IF($B1945="A","",IFERROR(VLOOKUP($C1945,Elster!$I$5:$M$148,3,FALSE),$C1945))</f>
        <v xml:space="preserve">   "KOLLEKTORTEMP"                                    </v>
      </c>
      <c r="F1945">
        <f t="shared" si="61"/>
        <v>27</v>
      </c>
      <c r="G1945" s="2">
        <f t="shared" si="62"/>
        <v>4.9739999999998119E-3</v>
      </c>
    </row>
    <row r="1946" spans="1:7" x14ac:dyDescent="0.35">
      <c r="A1946" t="s">
        <v>17664</v>
      </c>
      <c r="B1946" t="s">
        <v>7317</v>
      </c>
      <c r="C1946" t="s">
        <v>7321</v>
      </c>
      <c r="D1946" t="str">
        <f>IF($B1946="B","",IFERROR(VLOOKUP($C1946,Elster!$I$5:$M$148,3,FALSE),$C1946))</f>
        <v/>
      </c>
      <c r="E1946" t="str">
        <f>IF($B1946="A","",IFERROR(VLOOKUP($C1946,Elster!$I$5:$M$148,3,FALSE),$C1946))</f>
        <v xml:space="preserve">   "FEHLERMELDUNG"                                    </v>
      </c>
      <c r="F1946">
        <f t="shared" si="61"/>
        <v>1</v>
      </c>
      <c r="G1946" s="2">
        <f t="shared" si="62"/>
        <v>4.9739999999998119E-3</v>
      </c>
    </row>
    <row r="1947" spans="1:7" x14ac:dyDescent="0.35">
      <c r="A1947" t="s">
        <v>17665</v>
      </c>
      <c r="B1947" t="s">
        <v>7317</v>
      </c>
      <c r="C1947" t="s">
        <v>7320</v>
      </c>
      <c r="D1947" t="str">
        <f>IF($B1947="B","",IFERROR(VLOOKUP($C1947,Elster!$I$5:$M$148,3,FALSE),$C1947))</f>
        <v/>
      </c>
      <c r="E1947" t="str">
        <f>IF($B1947="A","",IFERROR(VLOOKUP($C1947,Elster!$I$5:$M$148,3,FALSE),$C1947))</f>
        <v>0x000</v>
      </c>
      <c r="F1947">
        <f t="shared" si="61"/>
        <v>0</v>
      </c>
      <c r="G1947" s="2">
        <f t="shared" si="62"/>
        <v>4.9479999999997304E-3</v>
      </c>
    </row>
    <row r="1948" spans="1:7" x14ac:dyDescent="0.35">
      <c r="A1948" t="s">
        <v>17666</v>
      </c>
      <c r="B1948" t="s">
        <v>7317</v>
      </c>
      <c r="C1948" t="s">
        <v>7321</v>
      </c>
      <c r="D1948" t="str">
        <f>IF($B1948="B","",IFERROR(VLOOKUP($C1948,Elster!$I$5:$M$148,3,FALSE),$C1948))</f>
        <v/>
      </c>
      <c r="E1948" t="str">
        <f>IF($B1948="A","",IFERROR(VLOOKUP($C1948,Elster!$I$5:$M$148,3,FALSE),$C1948))</f>
        <v xml:space="preserve">   "FEHLERMELDUNG"                                    </v>
      </c>
      <c r="F1948">
        <f t="shared" si="61"/>
        <v>1</v>
      </c>
      <c r="G1948" s="2">
        <f t="shared" si="62"/>
        <v>4.9740000000007001E-3</v>
      </c>
    </row>
    <row r="1949" spans="1:7" x14ac:dyDescent="0.35">
      <c r="A1949" t="s">
        <v>17667</v>
      </c>
      <c r="B1949" t="s">
        <v>7317</v>
      </c>
      <c r="C1949" t="s">
        <v>7336</v>
      </c>
      <c r="D1949" t="str">
        <f>IF($B1949="B","",IFERROR(VLOOKUP($C1949,Elster!$I$5:$M$148,3,FALSE),$C1949))</f>
        <v/>
      </c>
      <c r="E1949" t="str">
        <f>IF($B1949="A","",IFERROR(VLOOKUP($C1949,Elster!$I$5:$M$148,3,FALSE),$C1949))</f>
        <v xml:space="preserve">   "MAX_TEMP_HZK"                                     </v>
      </c>
      <c r="F1949">
        <f t="shared" si="61"/>
        <v>41</v>
      </c>
      <c r="G1949" s="2">
        <f t="shared" si="62"/>
        <v>4.9739999999998119E-3</v>
      </c>
    </row>
    <row r="1950" spans="1:7" x14ac:dyDescent="0.35">
      <c r="A1950" t="s">
        <v>17668</v>
      </c>
      <c r="B1950" t="s">
        <v>7317</v>
      </c>
      <c r="C1950" t="s">
        <v>7318</v>
      </c>
      <c r="D1950" t="str">
        <f>IF($B1950="B","",IFERROR(VLOOKUP($C1950,Elster!$I$5:$M$148,3,FALSE),$C1950))</f>
        <v/>
      </c>
      <c r="E1950" t="str">
        <f>IF($B1950="A","",IFERROR(VLOOKUP($C1950,Elster!$I$5:$M$148,3,FALSE),$C1950))</f>
        <v xml:space="preserve">   "SAMMLERISTTEMP"                                   </v>
      </c>
      <c r="F1950">
        <f t="shared" si="61"/>
        <v>13</v>
      </c>
      <c r="G1950" s="2">
        <f t="shared" si="62"/>
        <v>1.9608999999999988E-2</v>
      </c>
    </row>
    <row r="1951" spans="1:7" x14ac:dyDescent="0.35">
      <c r="A1951" t="s">
        <v>17668</v>
      </c>
      <c r="B1951" t="s">
        <v>7319</v>
      </c>
      <c r="C1951" t="s">
        <v>7318</v>
      </c>
      <c r="D1951" t="str">
        <f>IF($B1951="B","",IFERROR(VLOOKUP($C1951,Elster!$I$5:$M$148,3,FALSE),$C1951))</f>
        <v xml:space="preserve">   "SAMMLERISTTEMP"                                   </v>
      </c>
      <c r="E1951" t="str">
        <f>IF($B1951="A","",IFERROR(VLOOKUP($C1951,Elster!$I$5:$M$148,3,FALSE),$C1951))</f>
        <v/>
      </c>
      <c r="F1951">
        <f t="shared" si="61"/>
        <v>13</v>
      </c>
      <c r="G1951" s="2">
        <f t="shared" si="62"/>
        <v>0</v>
      </c>
    </row>
    <row r="1952" spans="1:7" x14ac:dyDescent="0.35">
      <c r="A1952" t="s">
        <v>17669</v>
      </c>
      <c r="B1952" t="s">
        <v>7317</v>
      </c>
      <c r="C1952" t="s">
        <v>7320</v>
      </c>
      <c r="D1952" t="str">
        <f>IF($B1952="B","",IFERROR(VLOOKUP($C1952,Elster!$I$5:$M$148,3,FALSE),$C1952))</f>
        <v/>
      </c>
      <c r="E1952" t="str">
        <f>IF($B1952="A","",IFERROR(VLOOKUP($C1952,Elster!$I$5:$M$148,3,FALSE),$C1952))</f>
        <v>0x000</v>
      </c>
      <c r="F1952">
        <f t="shared" si="61"/>
        <v>0</v>
      </c>
      <c r="G1952" s="2">
        <f t="shared" si="62"/>
        <v>4.9999999999998934E-3</v>
      </c>
    </row>
    <row r="1953" spans="1:7" x14ac:dyDescent="0.35">
      <c r="A1953" t="s">
        <v>17669</v>
      </c>
      <c r="B1953" t="s">
        <v>7319</v>
      </c>
      <c r="C1953" t="s">
        <v>7320</v>
      </c>
      <c r="D1953" t="str">
        <f>IF($B1953="B","",IFERROR(VLOOKUP($C1953,Elster!$I$5:$M$148,3,FALSE),$C1953))</f>
        <v>0x000</v>
      </c>
      <c r="E1953" t="str">
        <f>IF($B1953="A","",IFERROR(VLOOKUP($C1953,Elster!$I$5:$M$148,3,FALSE),$C1953))</f>
        <v/>
      </c>
      <c r="F1953">
        <f t="shared" si="61"/>
        <v>0</v>
      </c>
      <c r="G1953" s="2">
        <f t="shared" si="62"/>
        <v>0</v>
      </c>
    </row>
    <row r="1954" spans="1:7" x14ac:dyDescent="0.35">
      <c r="A1954" t="s">
        <v>17670</v>
      </c>
      <c r="B1954" t="s">
        <v>7317</v>
      </c>
      <c r="C1954" t="s">
        <v>7325</v>
      </c>
      <c r="D1954" t="str">
        <f>IF($B1954="B","",IFERROR(VLOOKUP($C1954,Elster!$I$5:$M$148,3,FALSE),$C1954))</f>
        <v/>
      </c>
      <c r="E1954" t="str">
        <f>IF($B1954="A","",IFERROR(VLOOKUP($C1954,Elster!$I$5:$M$148,3,FALSE),$C1954))</f>
        <v xml:space="preserve">   "SPEICHERSOLLTEMP"                                 </v>
      </c>
      <c r="F1954">
        <f t="shared" si="61"/>
        <v>3</v>
      </c>
      <c r="G1954" s="2">
        <f t="shared" si="62"/>
        <v>4.9989999999997536E-3</v>
      </c>
    </row>
    <row r="1955" spans="1:7" x14ac:dyDescent="0.35">
      <c r="A1955" t="s">
        <v>17671</v>
      </c>
      <c r="B1955" t="s">
        <v>7319</v>
      </c>
      <c r="C1955" t="s">
        <v>7325</v>
      </c>
      <c r="D1955" t="str">
        <f>IF($B1955="B","",IFERROR(VLOOKUP($C1955,Elster!$I$5:$M$148,3,FALSE),$C1955))</f>
        <v xml:space="preserve">   "SPEICHERSOLLTEMP"                                 </v>
      </c>
      <c r="E1955" t="str">
        <f>IF($B1955="A","",IFERROR(VLOOKUP($C1955,Elster!$I$5:$M$148,3,FALSE),$C1955))</f>
        <v/>
      </c>
      <c r="F1955">
        <f t="shared" si="61"/>
        <v>3</v>
      </c>
      <c r="G1955" s="2">
        <f t="shared" si="62"/>
        <v>1.000000000139778E-6</v>
      </c>
    </row>
    <row r="1956" spans="1:7" x14ac:dyDescent="0.35">
      <c r="A1956" t="s">
        <v>17672</v>
      </c>
      <c r="B1956" t="s">
        <v>7317</v>
      </c>
      <c r="C1956" t="s">
        <v>7321</v>
      </c>
      <c r="D1956" t="str">
        <f>IF($B1956="B","",IFERROR(VLOOKUP($C1956,Elster!$I$5:$M$148,3,FALSE),$C1956))</f>
        <v/>
      </c>
      <c r="E1956" t="str">
        <f>IF($B1956="A","",IFERROR(VLOOKUP($C1956,Elster!$I$5:$M$148,3,FALSE),$C1956))</f>
        <v xml:space="preserve">   "FEHLERMELDUNG"                                    </v>
      </c>
      <c r="F1956">
        <f t="shared" si="61"/>
        <v>1</v>
      </c>
      <c r="G1956" s="2">
        <f t="shared" si="62"/>
        <v>4.9989999999997536E-3</v>
      </c>
    </row>
    <row r="1957" spans="1:7" x14ac:dyDescent="0.35">
      <c r="A1957" t="s">
        <v>17672</v>
      </c>
      <c r="B1957" t="s">
        <v>7319</v>
      </c>
      <c r="C1957" t="s">
        <v>7321</v>
      </c>
      <c r="D1957" t="str">
        <f>IF($B1957="B","",IFERROR(VLOOKUP($C1957,Elster!$I$5:$M$148,3,FALSE),$C1957))</f>
        <v xml:space="preserve">   "FEHLERMELDUNG"                                    </v>
      </c>
      <c r="E1957" t="str">
        <f>IF($B1957="A","",IFERROR(VLOOKUP($C1957,Elster!$I$5:$M$148,3,FALSE),$C1957))</f>
        <v/>
      </c>
      <c r="F1957">
        <f t="shared" si="61"/>
        <v>1</v>
      </c>
      <c r="G1957" s="2">
        <f t="shared" si="62"/>
        <v>0</v>
      </c>
    </row>
    <row r="1958" spans="1:7" x14ac:dyDescent="0.35">
      <c r="A1958" t="s">
        <v>17673</v>
      </c>
      <c r="B1958" t="s">
        <v>7317</v>
      </c>
      <c r="C1958" t="s">
        <v>7320</v>
      </c>
      <c r="D1958" t="str">
        <f>IF($B1958="B","",IFERROR(VLOOKUP($C1958,Elster!$I$5:$M$148,3,FALSE),$C1958))</f>
        <v/>
      </c>
      <c r="E1958" t="str">
        <f>IF($B1958="A","",IFERROR(VLOOKUP($C1958,Elster!$I$5:$M$148,3,FALSE),$C1958))</f>
        <v>0x000</v>
      </c>
      <c r="F1958">
        <f t="shared" si="61"/>
        <v>0</v>
      </c>
      <c r="G1958" s="2">
        <f t="shared" si="62"/>
        <v>4.9999999999998934E-3</v>
      </c>
    </row>
    <row r="1959" spans="1:7" x14ac:dyDescent="0.35">
      <c r="A1959" t="s">
        <v>17673</v>
      </c>
      <c r="B1959" t="s">
        <v>7319</v>
      </c>
      <c r="C1959" t="s">
        <v>7320</v>
      </c>
      <c r="D1959" t="str">
        <f>IF($B1959="B","",IFERROR(VLOOKUP($C1959,Elster!$I$5:$M$148,3,FALSE),$C1959))</f>
        <v>0x000</v>
      </c>
      <c r="E1959" t="str">
        <f>IF($B1959="A","",IFERROR(VLOOKUP($C1959,Elster!$I$5:$M$148,3,FALSE),$C1959))</f>
        <v/>
      </c>
      <c r="F1959">
        <f t="shared" si="61"/>
        <v>0</v>
      </c>
      <c r="G1959" s="2">
        <f t="shared" si="62"/>
        <v>0</v>
      </c>
    </row>
    <row r="1960" spans="1:7" x14ac:dyDescent="0.35">
      <c r="A1960" t="s">
        <v>17674</v>
      </c>
      <c r="B1960" t="s">
        <v>7317</v>
      </c>
      <c r="C1960" t="s">
        <v>7366</v>
      </c>
      <c r="D1960" t="str">
        <f>IF($B1960="B","",IFERROR(VLOOKUP($C1960,Elster!$I$5:$M$148,3,FALSE),$C1960))</f>
        <v/>
      </c>
      <c r="E1960" t="str">
        <f>IF($B1960="A","",IFERROR(VLOOKUP($C1960,Elster!$I$5:$M$148,3,FALSE),$C1960))</f>
        <v xml:space="preserve">//   "ERWEITERUNGSTELEGRAMM"                            </v>
      </c>
      <c r="F1960">
        <f t="shared" si="61"/>
        <v>250</v>
      </c>
      <c r="G1960" s="2">
        <f t="shared" si="62"/>
        <v>5.0000000000007816E-3</v>
      </c>
    </row>
    <row r="1961" spans="1:7" x14ac:dyDescent="0.35">
      <c r="A1961" t="s">
        <v>17674</v>
      </c>
      <c r="B1961" t="s">
        <v>7319</v>
      </c>
      <c r="C1961" t="s">
        <v>7366</v>
      </c>
      <c r="D1961" t="str">
        <f>IF($B1961="B","",IFERROR(VLOOKUP($C1961,Elster!$I$5:$M$148,3,FALSE),$C1961))</f>
        <v xml:space="preserve">//   "ERWEITERUNGSTELEGRAMM"                            </v>
      </c>
      <c r="E1961" t="str">
        <f>IF($B1961="A","",IFERROR(VLOOKUP($C1961,Elster!$I$5:$M$148,3,FALSE),$C1961))</f>
        <v/>
      </c>
      <c r="F1961">
        <f t="shared" si="61"/>
        <v>250</v>
      </c>
      <c r="G1961" s="2">
        <f t="shared" si="62"/>
        <v>0</v>
      </c>
    </row>
    <row r="1962" spans="1:7" x14ac:dyDescent="0.35">
      <c r="A1962" t="s">
        <v>17675</v>
      </c>
      <c r="B1962" t="s">
        <v>7319</v>
      </c>
      <c r="C1962" t="s">
        <v>7321</v>
      </c>
      <c r="D1962" t="str">
        <f>IF($B1962="B","",IFERROR(VLOOKUP($C1962,Elster!$I$5:$M$148,3,FALSE),$C1962))</f>
        <v xml:space="preserve">   "FEHLERMELDUNG"                                    </v>
      </c>
      <c r="E1962" t="str">
        <f>IF($B1962="A","",IFERROR(VLOOKUP($C1962,Elster!$I$5:$M$148,3,FALSE),$C1962))</f>
        <v/>
      </c>
      <c r="F1962">
        <f t="shared" si="61"/>
        <v>1</v>
      </c>
      <c r="G1962" s="2">
        <f t="shared" si="62"/>
        <v>4.9999999999998934E-3</v>
      </c>
    </row>
    <row r="1963" spans="1:7" x14ac:dyDescent="0.35">
      <c r="A1963" t="s">
        <v>17676</v>
      </c>
      <c r="B1963" t="s">
        <v>7317</v>
      </c>
      <c r="C1963" t="s">
        <v>7321</v>
      </c>
      <c r="D1963" t="str">
        <f>IF($B1963="B","",IFERROR(VLOOKUP($C1963,Elster!$I$5:$M$148,3,FALSE),$C1963))</f>
        <v/>
      </c>
      <c r="E1963" t="str">
        <f>IF($B1963="A","",IFERROR(VLOOKUP($C1963,Elster!$I$5:$M$148,3,FALSE),$C1963))</f>
        <v xml:space="preserve">   "FEHLERMELDUNG"                                    </v>
      </c>
      <c r="F1963">
        <f t="shared" si="61"/>
        <v>1</v>
      </c>
      <c r="G1963" s="2">
        <f t="shared" si="62"/>
        <v>2.6000000000081513E-5</v>
      </c>
    </row>
    <row r="1964" spans="1:7" x14ac:dyDescent="0.35">
      <c r="A1964" t="s">
        <v>17677</v>
      </c>
      <c r="B1964" t="s">
        <v>7317</v>
      </c>
      <c r="C1964" t="s">
        <v>7363</v>
      </c>
      <c r="D1964" t="str">
        <f>IF($B1964="B","",IFERROR(VLOOKUP($C1964,Elster!$I$5:$M$148,3,FALSE),$C1964))</f>
        <v/>
      </c>
      <c r="E1964" t="str">
        <f>IF($B1964="A","",IFERROR(VLOOKUP($C1964,Elster!$I$5:$M$148,3,FALSE),$C1964))</f>
        <v xml:space="preserve">   "FESTSTOFFKESSELTEMP"                              </v>
      </c>
      <c r="F1964">
        <f t="shared" si="61"/>
        <v>28</v>
      </c>
      <c r="G1964" s="2">
        <f t="shared" si="62"/>
        <v>4.9999999999998934E-3</v>
      </c>
    </row>
    <row r="1965" spans="1:7" x14ac:dyDescent="0.35">
      <c r="A1965" t="s">
        <v>17677</v>
      </c>
      <c r="B1965" t="s">
        <v>7319</v>
      </c>
      <c r="C1965" t="s">
        <v>7363</v>
      </c>
      <c r="D1965" t="str">
        <f>IF($B1965="B","",IFERROR(VLOOKUP($C1965,Elster!$I$5:$M$148,3,FALSE),$C1965))</f>
        <v xml:space="preserve">   "FESTSTOFFKESSELTEMP"                              </v>
      </c>
      <c r="E1965" t="str">
        <f>IF($B1965="A","",IFERROR(VLOOKUP($C1965,Elster!$I$5:$M$148,3,FALSE),$C1965))</f>
        <v/>
      </c>
      <c r="F1965">
        <f t="shared" si="61"/>
        <v>28</v>
      </c>
      <c r="G1965" s="2">
        <f t="shared" si="62"/>
        <v>0</v>
      </c>
    </row>
    <row r="1966" spans="1:7" x14ac:dyDescent="0.35">
      <c r="A1966" t="s">
        <v>17678</v>
      </c>
      <c r="B1966" t="s">
        <v>7317</v>
      </c>
      <c r="C1966" t="s">
        <v>7321</v>
      </c>
      <c r="D1966" t="str">
        <f>IF($B1966="B","",IFERROR(VLOOKUP($C1966,Elster!$I$5:$M$148,3,FALSE),$C1966))</f>
        <v/>
      </c>
      <c r="E1966" t="str">
        <f>IF($B1966="A","",IFERROR(VLOOKUP($C1966,Elster!$I$5:$M$148,3,FALSE),$C1966))</f>
        <v xml:space="preserve">   "FEHLERMELDUNG"                                    </v>
      </c>
      <c r="F1966">
        <f t="shared" si="61"/>
        <v>1</v>
      </c>
      <c r="G1966" s="2">
        <f t="shared" si="62"/>
        <v>4.9999999999998934E-3</v>
      </c>
    </row>
    <row r="1967" spans="1:7" x14ac:dyDescent="0.35">
      <c r="A1967" t="s">
        <v>17678</v>
      </c>
      <c r="B1967" t="s">
        <v>7319</v>
      </c>
      <c r="C1967" t="s">
        <v>7321</v>
      </c>
      <c r="D1967" t="str">
        <f>IF($B1967="B","",IFERROR(VLOOKUP($C1967,Elster!$I$5:$M$148,3,FALSE),$C1967))</f>
        <v xml:space="preserve">   "FEHLERMELDUNG"                                    </v>
      </c>
      <c r="E1967" t="str">
        <f>IF($B1967="A","",IFERROR(VLOOKUP($C1967,Elster!$I$5:$M$148,3,FALSE),$C1967))</f>
        <v/>
      </c>
      <c r="F1967">
        <f t="shared" si="61"/>
        <v>1</v>
      </c>
      <c r="G1967" s="2">
        <f t="shared" si="62"/>
        <v>0</v>
      </c>
    </row>
    <row r="1968" spans="1:7" x14ac:dyDescent="0.35">
      <c r="A1968" t="s">
        <v>17679</v>
      </c>
      <c r="B1968" t="s">
        <v>7317</v>
      </c>
      <c r="C1968" t="s">
        <v>7320</v>
      </c>
      <c r="D1968" t="str">
        <f>IF($B1968="B","",IFERROR(VLOOKUP($C1968,Elster!$I$5:$M$148,3,FALSE),$C1968))</f>
        <v/>
      </c>
      <c r="E1968" t="str">
        <f>IF($B1968="A","",IFERROR(VLOOKUP($C1968,Elster!$I$5:$M$148,3,FALSE),$C1968))</f>
        <v>0x000</v>
      </c>
      <c r="F1968">
        <f t="shared" si="61"/>
        <v>0</v>
      </c>
      <c r="G1968" s="2">
        <f t="shared" si="62"/>
        <v>4.9999999999998934E-3</v>
      </c>
    </row>
    <row r="1969" spans="1:7" x14ac:dyDescent="0.35">
      <c r="A1969" t="s">
        <v>17679</v>
      </c>
      <c r="B1969" t="s">
        <v>7319</v>
      </c>
      <c r="C1969" t="s">
        <v>7320</v>
      </c>
      <c r="D1969" t="str">
        <f>IF($B1969="B","",IFERROR(VLOOKUP($C1969,Elster!$I$5:$M$148,3,FALSE),$C1969))</f>
        <v>0x000</v>
      </c>
      <c r="E1969" t="str">
        <f>IF($B1969="A","",IFERROR(VLOOKUP($C1969,Elster!$I$5:$M$148,3,FALSE),$C1969))</f>
        <v/>
      </c>
      <c r="F1969">
        <f t="shared" si="61"/>
        <v>0</v>
      </c>
      <c r="G1969" s="2">
        <f t="shared" si="62"/>
        <v>0</v>
      </c>
    </row>
    <row r="1970" spans="1:7" x14ac:dyDescent="0.35">
      <c r="A1970" t="s">
        <v>17680</v>
      </c>
      <c r="B1970" t="s">
        <v>7317</v>
      </c>
      <c r="C1970" t="s">
        <v>7321</v>
      </c>
      <c r="D1970" t="str">
        <f>IF($B1970="B","",IFERROR(VLOOKUP($C1970,Elster!$I$5:$M$148,3,FALSE),$C1970))</f>
        <v/>
      </c>
      <c r="E1970" t="str">
        <f>IF($B1970="A","",IFERROR(VLOOKUP($C1970,Elster!$I$5:$M$148,3,FALSE),$C1970))</f>
        <v xml:space="preserve">   "FEHLERMELDUNG"                                    </v>
      </c>
      <c r="F1970">
        <f t="shared" si="61"/>
        <v>1</v>
      </c>
      <c r="G1970" s="2">
        <f t="shared" si="62"/>
        <v>4.9999999999998934E-3</v>
      </c>
    </row>
    <row r="1971" spans="1:7" x14ac:dyDescent="0.35">
      <c r="A1971" t="s">
        <v>17680</v>
      </c>
      <c r="B1971" t="s">
        <v>7319</v>
      </c>
      <c r="C1971" t="s">
        <v>7321</v>
      </c>
      <c r="D1971" t="str">
        <f>IF($B1971="B","",IFERROR(VLOOKUP($C1971,Elster!$I$5:$M$148,3,FALSE),$C1971))</f>
        <v xml:space="preserve">   "FEHLERMELDUNG"                                    </v>
      </c>
      <c r="E1971" t="str">
        <f>IF($B1971="A","",IFERROR(VLOOKUP($C1971,Elster!$I$5:$M$148,3,FALSE),$C1971))</f>
        <v/>
      </c>
      <c r="F1971">
        <f t="shared" si="61"/>
        <v>1</v>
      </c>
      <c r="G1971" s="2">
        <f t="shared" si="62"/>
        <v>0</v>
      </c>
    </row>
    <row r="1972" spans="1:7" x14ac:dyDescent="0.35">
      <c r="A1972" t="s">
        <v>17681</v>
      </c>
      <c r="B1972" t="s">
        <v>7317</v>
      </c>
      <c r="C1972" t="s">
        <v>7336</v>
      </c>
      <c r="D1972" t="str">
        <f>IF($B1972="B","",IFERROR(VLOOKUP($C1972,Elster!$I$5:$M$148,3,FALSE),$C1972))</f>
        <v/>
      </c>
      <c r="E1972" t="str">
        <f>IF($B1972="A","",IFERROR(VLOOKUP($C1972,Elster!$I$5:$M$148,3,FALSE),$C1972))</f>
        <v xml:space="preserve">   "MAX_TEMP_HZK"                                     </v>
      </c>
      <c r="F1972">
        <f t="shared" si="61"/>
        <v>41</v>
      </c>
      <c r="G1972" s="2">
        <f t="shared" si="62"/>
        <v>4.9999999999998934E-3</v>
      </c>
    </row>
    <row r="1973" spans="1:7" x14ac:dyDescent="0.35">
      <c r="A1973" t="s">
        <v>17681</v>
      </c>
      <c r="B1973" t="s">
        <v>7319</v>
      </c>
      <c r="C1973" t="s">
        <v>7336</v>
      </c>
      <c r="D1973" t="str">
        <f>IF($B1973="B","",IFERROR(VLOOKUP($C1973,Elster!$I$5:$M$148,3,FALSE),$C1973))</f>
        <v xml:space="preserve">   "MAX_TEMP_HZK"                                     </v>
      </c>
      <c r="E1973" t="str">
        <f>IF($B1973="A","",IFERROR(VLOOKUP($C1973,Elster!$I$5:$M$148,3,FALSE),$C1973))</f>
        <v/>
      </c>
      <c r="F1973">
        <f t="shared" si="61"/>
        <v>41</v>
      </c>
      <c r="G1973" s="2">
        <f t="shared" si="62"/>
        <v>0</v>
      </c>
    </row>
    <row r="1974" spans="1:7" x14ac:dyDescent="0.35">
      <c r="A1974" t="s">
        <v>17682</v>
      </c>
      <c r="B1974" t="s">
        <v>7317</v>
      </c>
      <c r="C1974" t="s">
        <v>7325</v>
      </c>
      <c r="D1974" t="str">
        <f>IF($B1974="B","",IFERROR(VLOOKUP($C1974,Elster!$I$5:$M$148,3,FALSE),$C1974))</f>
        <v/>
      </c>
      <c r="E1974" t="str">
        <f>IF($B1974="A","",IFERROR(VLOOKUP($C1974,Elster!$I$5:$M$148,3,FALSE),$C1974))</f>
        <v xml:space="preserve">   "SPEICHERSOLLTEMP"                                 </v>
      </c>
      <c r="F1974">
        <f t="shared" si="61"/>
        <v>3</v>
      </c>
      <c r="G1974" s="2">
        <f t="shared" si="62"/>
        <v>2.0051999999999737E-2</v>
      </c>
    </row>
    <row r="1975" spans="1:7" x14ac:dyDescent="0.35">
      <c r="A1975" t="s">
        <v>17683</v>
      </c>
      <c r="B1975" t="s">
        <v>7317</v>
      </c>
      <c r="C1975" t="s">
        <v>7320</v>
      </c>
      <c r="D1975" t="str">
        <f>IF($B1975="B","",IFERROR(VLOOKUP($C1975,Elster!$I$5:$M$148,3,FALSE),$C1975))</f>
        <v/>
      </c>
      <c r="E1975" t="str">
        <f>IF($B1975="A","",IFERROR(VLOOKUP($C1975,Elster!$I$5:$M$148,3,FALSE),$C1975))</f>
        <v>0x000</v>
      </c>
      <c r="F1975">
        <f t="shared" si="61"/>
        <v>0</v>
      </c>
      <c r="G1975" s="2">
        <f t="shared" si="62"/>
        <v>4.9730000000005603E-3</v>
      </c>
    </row>
    <row r="1976" spans="1:7" x14ac:dyDescent="0.35">
      <c r="A1976" t="s">
        <v>17684</v>
      </c>
      <c r="B1976" t="s">
        <v>7317</v>
      </c>
      <c r="C1976" t="s">
        <v>7318</v>
      </c>
      <c r="D1976" t="str">
        <f>IF($B1976="B","",IFERROR(VLOOKUP($C1976,Elster!$I$5:$M$148,3,FALSE),$C1976))</f>
        <v/>
      </c>
      <c r="E1976" t="str">
        <f>IF($B1976="A","",IFERROR(VLOOKUP($C1976,Elster!$I$5:$M$148,3,FALSE),$C1976))</f>
        <v xml:space="preserve">   "SAMMLERISTTEMP"                                   </v>
      </c>
      <c r="F1976">
        <f t="shared" si="61"/>
        <v>13</v>
      </c>
      <c r="G1976" s="2">
        <f t="shared" si="62"/>
        <v>4.9739999999998119E-3</v>
      </c>
    </row>
    <row r="1977" spans="1:7" x14ac:dyDescent="0.35">
      <c r="A1977" t="s">
        <v>17685</v>
      </c>
      <c r="B1977" t="s">
        <v>7317</v>
      </c>
      <c r="C1977" t="s">
        <v>7329</v>
      </c>
      <c r="D1977" t="str">
        <f>IF($B1977="B","",IFERROR(VLOOKUP($C1977,Elster!$I$5:$M$148,3,FALSE),$C1977))</f>
        <v/>
      </c>
      <c r="E1977" t="str">
        <f>IF($B1977="A","",IFERROR(VLOOKUP($C1977,Elster!$I$5:$M$148,3,FALSE),$C1977))</f>
        <v xml:space="preserve">   "KESSELSOLLTEMP"                                   </v>
      </c>
      <c r="F1977">
        <f t="shared" si="61"/>
        <v>2</v>
      </c>
      <c r="G1977" s="2">
        <f t="shared" si="62"/>
        <v>4.9739999999998119E-3</v>
      </c>
    </row>
    <row r="1978" spans="1:7" x14ac:dyDescent="0.35">
      <c r="A1978" t="s">
        <v>17686</v>
      </c>
      <c r="B1978" t="s">
        <v>7317</v>
      </c>
      <c r="C1978" t="s">
        <v>7320</v>
      </c>
      <c r="D1978" t="str">
        <f>IF($B1978="B","",IFERROR(VLOOKUP($C1978,Elster!$I$5:$M$148,3,FALSE),$C1978))</f>
        <v/>
      </c>
      <c r="E1978" t="str">
        <f>IF($B1978="A","",IFERROR(VLOOKUP($C1978,Elster!$I$5:$M$148,3,FALSE),$C1978))</f>
        <v>0x000</v>
      </c>
      <c r="F1978">
        <f t="shared" si="61"/>
        <v>0</v>
      </c>
      <c r="G1978" s="2">
        <f t="shared" si="62"/>
        <v>4.9480000000006186E-3</v>
      </c>
    </row>
    <row r="1979" spans="1:7" x14ac:dyDescent="0.35">
      <c r="A1979" t="s">
        <v>17687</v>
      </c>
      <c r="B1979" t="s">
        <v>7317</v>
      </c>
      <c r="C1979" t="s">
        <v>7366</v>
      </c>
      <c r="D1979" t="str">
        <f>IF($B1979="B","",IFERROR(VLOOKUP($C1979,Elster!$I$5:$M$148,3,FALSE),$C1979))</f>
        <v/>
      </c>
      <c r="E1979" t="str">
        <f>IF($B1979="A","",IFERROR(VLOOKUP($C1979,Elster!$I$5:$M$148,3,FALSE),$C1979))</f>
        <v xml:space="preserve">//   "ERWEITERUNGSTELEGRAMM"                            </v>
      </c>
      <c r="F1979">
        <f t="shared" si="61"/>
        <v>250</v>
      </c>
      <c r="G1979" s="2">
        <f t="shared" si="62"/>
        <v>4.9739999999998119E-3</v>
      </c>
    </row>
    <row r="1980" spans="1:7" x14ac:dyDescent="0.35">
      <c r="A1980" t="s">
        <v>17688</v>
      </c>
      <c r="B1980" t="s">
        <v>7317</v>
      </c>
      <c r="C1980" t="s">
        <v>7321</v>
      </c>
      <c r="D1980" t="str">
        <f>IF($B1980="B","",IFERROR(VLOOKUP($C1980,Elster!$I$5:$M$148,3,FALSE),$C1980))</f>
        <v/>
      </c>
      <c r="E1980" t="str">
        <f>IF($B1980="A","",IFERROR(VLOOKUP($C1980,Elster!$I$5:$M$148,3,FALSE),$C1980))</f>
        <v xml:space="preserve">   "FEHLERMELDUNG"                                    </v>
      </c>
      <c r="F1980">
        <f t="shared" si="61"/>
        <v>1</v>
      </c>
      <c r="G1980" s="2">
        <f t="shared" si="62"/>
        <v>4.9739999999998119E-3</v>
      </c>
    </row>
    <row r="1981" spans="1:7" x14ac:dyDescent="0.35">
      <c r="A1981" t="s">
        <v>17689</v>
      </c>
      <c r="B1981" t="s">
        <v>7317</v>
      </c>
      <c r="C1981" t="s">
        <v>7363</v>
      </c>
      <c r="D1981" t="str">
        <f>IF($B1981="B","",IFERROR(VLOOKUP($C1981,Elster!$I$5:$M$148,3,FALSE),$C1981))</f>
        <v/>
      </c>
      <c r="E1981" t="str">
        <f>IF($B1981="A","",IFERROR(VLOOKUP($C1981,Elster!$I$5:$M$148,3,FALSE),$C1981))</f>
        <v xml:space="preserve">   "FESTSTOFFKESSELTEMP"                              </v>
      </c>
      <c r="F1981">
        <f t="shared" si="61"/>
        <v>28</v>
      </c>
      <c r="G1981" s="2">
        <f t="shared" si="62"/>
        <v>4.9739999999998119E-3</v>
      </c>
    </row>
    <row r="1982" spans="1:7" x14ac:dyDescent="0.35">
      <c r="A1982" t="s">
        <v>17690</v>
      </c>
      <c r="B1982" t="s">
        <v>7317</v>
      </c>
      <c r="C1982" t="s">
        <v>7321</v>
      </c>
      <c r="D1982" t="str">
        <f>IF($B1982="B","",IFERROR(VLOOKUP($C1982,Elster!$I$5:$M$148,3,FALSE),$C1982))</f>
        <v/>
      </c>
      <c r="E1982" t="str">
        <f>IF($B1982="A","",IFERROR(VLOOKUP($C1982,Elster!$I$5:$M$148,3,FALSE),$C1982))</f>
        <v xml:space="preserve">   "FEHLERMELDUNG"                                    </v>
      </c>
      <c r="F1982">
        <f t="shared" si="61"/>
        <v>1</v>
      </c>
      <c r="G1982" s="2">
        <f t="shared" si="62"/>
        <v>4.9470000000004788E-3</v>
      </c>
    </row>
    <row r="1983" spans="1:7" x14ac:dyDescent="0.35">
      <c r="A1983" t="s">
        <v>17691</v>
      </c>
      <c r="B1983" t="s">
        <v>7317</v>
      </c>
      <c r="C1983" t="s">
        <v>7320</v>
      </c>
      <c r="D1983" t="str">
        <f>IF($B1983="B","",IFERROR(VLOOKUP($C1983,Elster!$I$5:$M$148,3,FALSE),$C1983))</f>
        <v/>
      </c>
      <c r="E1983" t="str">
        <f>IF($B1983="A","",IFERROR(VLOOKUP($C1983,Elster!$I$5:$M$148,3,FALSE),$C1983))</f>
        <v>0x000</v>
      </c>
      <c r="F1983">
        <f t="shared" si="61"/>
        <v>0</v>
      </c>
      <c r="G1983" s="2">
        <f t="shared" si="62"/>
        <v>4.9739999999998119E-3</v>
      </c>
    </row>
    <row r="1984" spans="1:7" x14ac:dyDescent="0.35">
      <c r="A1984" t="s">
        <v>17692</v>
      </c>
      <c r="B1984" t="s">
        <v>7317</v>
      </c>
      <c r="C1984" t="s">
        <v>7321</v>
      </c>
      <c r="D1984" t="str">
        <f>IF($B1984="B","",IFERROR(VLOOKUP($C1984,Elster!$I$5:$M$148,3,FALSE),$C1984))</f>
        <v/>
      </c>
      <c r="E1984" t="str">
        <f>IF($B1984="A","",IFERROR(VLOOKUP($C1984,Elster!$I$5:$M$148,3,FALSE),$C1984))</f>
        <v xml:space="preserve">   "FEHLERMELDUNG"                                    </v>
      </c>
      <c r="F1984">
        <f t="shared" si="61"/>
        <v>1</v>
      </c>
      <c r="G1984" s="2">
        <f t="shared" si="62"/>
        <v>4.9739999999998119E-3</v>
      </c>
    </row>
    <row r="1985" spans="1:7" x14ac:dyDescent="0.35">
      <c r="A1985" t="s">
        <v>17693</v>
      </c>
      <c r="B1985" t="s">
        <v>7317</v>
      </c>
      <c r="C1985" t="s">
        <v>7338</v>
      </c>
      <c r="D1985" t="str">
        <f>IF($B1985="B","",IFERROR(VLOOKUP($C1985,Elster!$I$5:$M$148,3,FALSE),$C1985))</f>
        <v/>
      </c>
      <c r="E1985" t="str">
        <f>IF($B1985="A","",IFERROR(VLOOKUP($C1985,Elster!$I$5:$M$148,3,FALSE),$C1985))</f>
        <v xml:space="preserve">   "KP"                                               </v>
      </c>
      <c r="F1985">
        <f t="shared" si="61"/>
        <v>42</v>
      </c>
      <c r="G1985" s="2">
        <f t="shared" si="62"/>
        <v>4.9739999999998119E-3</v>
      </c>
    </row>
    <row r="1986" spans="1:7" x14ac:dyDescent="0.35">
      <c r="A1986" t="s">
        <v>17694</v>
      </c>
      <c r="B1986" t="s">
        <v>7317</v>
      </c>
      <c r="C1986" t="s">
        <v>7318</v>
      </c>
      <c r="D1986" t="str">
        <f>IF($B1986="B","",IFERROR(VLOOKUP($C1986,Elster!$I$5:$M$148,3,FALSE),$C1986))</f>
        <v/>
      </c>
      <c r="E1986" t="str">
        <f>IF($B1986="A","",IFERROR(VLOOKUP($C1986,Elster!$I$5:$M$148,3,FALSE),$C1986))</f>
        <v xml:space="preserve">   "SAMMLERISTTEMP"                                   </v>
      </c>
      <c r="F1986">
        <f t="shared" si="61"/>
        <v>13</v>
      </c>
      <c r="G1986" s="2">
        <f t="shared" si="62"/>
        <v>1.4479000000000575E-2</v>
      </c>
    </row>
    <row r="1987" spans="1:7" x14ac:dyDescent="0.35">
      <c r="A1987" t="s">
        <v>17694</v>
      </c>
      <c r="B1987" t="s">
        <v>7319</v>
      </c>
      <c r="C1987" t="s">
        <v>7318</v>
      </c>
      <c r="D1987" t="str">
        <f>IF($B1987="B","",IFERROR(VLOOKUP($C1987,Elster!$I$5:$M$148,3,FALSE),$C1987))</f>
        <v xml:space="preserve">   "SAMMLERISTTEMP"                                   </v>
      </c>
      <c r="E1987" t="str">
        <f>IF($B1987="A","",IFERROR(VLOOKUP($C1987,Elster!$I$5:$M$148,3,FALSE),$C1987))</f>
        <v/>
      </c>
      <c r="F1987">
        <f t="shared" si="61"/>
        <v>13</v>
      </c>
      <c r="G1987" s="2">
        <f t="shared" si="62"/>
        <v>0</v>
      </c>
    </row>
    <row r="1988" spans="1:7" x14ac:dyDescent="0.35">
      <c r="A1988" t="s">
        <v>17695</v>
      </c>
      <c r="B1988" t="s">
        <v>7317</v>
      </c>
      <c r="C1988" t="s">
        <v>7320</v>
      </c>
      <c r="D1988" t="str">
        <f>IF($B1988="B","",IFERROR(VLOOKUP($C1988,Elster!$I$5:$M$148,3,FALSE),$C1988))</f>
        <v/>
      </c>
      <c r="E1988" t="str">
        <f>IF($B1988="A","",IFERROR(VLOOKUP($C1988,Elster!$I$5:$M$148,3,FALSE),$C1988))</f>
        <v>0x000</v>
      </c>
      <c r="F1988">
        <f t="shared" ref="F1988:F2051" si="63">HEX2DEC(REPLACE(C1988,1,2,""))</f>
        <v>0</v>
      </c>
      <c r="G1988" s="2">
        <f t="shared" ref="G1988:G2051" si="64">SUBSTITUTE(A1988,"s","")-SUBSTITUTE(A1987,"s","")</f>
        <v>4.9999999999998934E-3</v>
      </c>
    </row>
    <row r="1989" spans="1:7" x14ac:dyDescent="0.35">
      <c r="A1989" t="s">
        <v>17695</v>
      </c>
      <c r="B1989" t="s">
        <v>7319</v>
      </c>
      <c r="C1989" t="s">
        <v>7320</v>
      </c>
      <c r="D1989" t="str">
        <f>IF($B1989="B","",IFERROR(VLOOKUP($C1989,Elster!$I$5:$M$148,3,FALSE),$C1989))</f>
        <v>0x000</v>
      </c>
      <c r="E1989" t="str">
        <f>IF($B1989="A","",IFERROR(VLOOKUP($C1989,Elster!$I$5:$M$148,3,FALSE),$C1989))</f>
        <v/>
      </c>
      <c r="F1989">
        <f t="shared" si="63"/>
        <v>0</v>
      </c>
      <c r="G1989" s="2">
        <f t="shared" si="64"/>
        <v>0</v>
      </c>
    </row>
    <row r="1990" spans="1:7" x14ac:dyDescent="0.35">
      <c r="A1990" t="s">
        <v>17696</v>
      </c>
      <c r="B1990" t="s">
        <v>7317</v>
      </c>
      <c r="C1990" t="s">
        <v>7325</v>
      </c>
      <c r="D1990" t="str">
        <f>IF($B1990="B","",IFERROR(VLOOKUP($C1990,Elster!$I$5:$M$148,3,FALSE),$C1990))</f>
        <v/>
      </c>
      <c r="E1990" t="str">
        <f>IF($B1990="A","",IFERROR(VLOOKUP($C1990,Elster!$I$5:$M$148,3,FALSE),$C1990))</f>
        <v xml:space="preserve">   "SPEICHERSOLLTEMP"                                 </v>
      </c>
      <c r="F1990">
        <f t="shared" si="63"/>
        <v>3</v>
      </c>
      <c r="G1990" s="2">
        <f t="shared" si="64"/>
        <v>4.9999999999998934E-3</v>
      </c>
    </row>
    <row r="1991" spans="1:7" x14ac:dyDescent="0.35">
      <c r="A1991" t="s">
        <v>17696</v>
      </c>
      <c r="B1991" t="s">
        <v>7319</v>
      </c>
      <c r="C1991" t="s">
        <v>7325</v>
      </c>
      <c r="D1991" t="str">
        <f>IF($B1991="B","",IFERROR(VLOOKUP($C1991,Elster!$I$5:$M$148,3,FALSE),$C1991))</f>
        <v xml:space="preserve">   "SPEICHERSOLLTEMP"                                 </v>
      </c>
      <c r="E1991" t="str">
        <f>IF($B1991="A","",IFERROR(VLOOKUP($C1991,Elster!$I$5:$M$148,3,FALSE),$C1991))</f>
        <v/>
      </c>
      <c r="F1991">
        <f t="shared" si="63"/>
        <v>3</v>
      </c>
      <c r="G1991" s="2">
        <f t="shared" si="64"/>
        <v>0</v>
      </c>
    </row>
    <row r="1992" spans="1:7" x14ac:dyDescent="0.35">
      <c r="A1992" t="s">
        <v>17697</v>
      </c>
      <c r="B1992" t="s">
        <v>7317</v>
      </c>
      <c r="C1992" t="s">
        <v>7321</v>
      </c>
      <c r="D1992" t="str">
        <f>IF($B1992="B","",IFERROR(VLOOKUP($C1992,Elster!$I$5:$M$148,3,FALSE),$C1992))</f>
        <v/>
      </c>
      <c r="E1992" t="str">
        <f>IF($B1992="A","",IFERROR(VLOOKUP($C1992,Elster!$I$5:$M$148,3,FALSE),$C1992))</f>
        <v xml:space="preserve">   "FEHLERMELDUNG"                                    </v>
      </c>
      <c r="F1992">
        <f t="shared" si="63"/>
        <v>1</v>
      </c>
      <c r="G1992" s="2">
        <f t="shared" si="64"/>
        <v>4.9999999999998934E-3</v>
      </c>
    </row>
    <row r="1993" spans="1:7" x14ac:dyDescent="0.35">
      <c r="A1993" t="s">
        <v>17697</v>
      </c>
      <c r="B1993" t="s">
        <v>7319</v>
      </c>
      <c r="C1993" t="s">
        <v>7321</v>
      </c>
      <c r="D1993" t="str">
        <f>IF($B1993="B","",IFERROR(VLOOKUP($C1993,Elster!$I$5:$M$148,3,FALSE),$C1993))</f>
        <v xml:space="preserve">   "FEHLERMELDUNG"                                    </v>
      </c>
      <c r="E1993" t="str">
        <f>IF($B1993="A","",IFERROR(VLOOKUP($C1993,Elster!$I$5:$M$148,3,FALSE),$C1993))</f>
        <v/>
      </c>
      <c r="F1993">
        <f t="shared" si="63"/>
        <v>1</v>
      </c>
      <c r="G1993" s="2">
        <f t="shared" si="64"/>
        <v>0</v>
      </c>
    </row>
    <row r="1994" spans="1:7" x14ac:dyDescent="0.35">
      <c r="A1994" t="s">
        <v>17698</v>
      </c>
      <c r="B1994" t="s">
        <v>7317</v>
      </c>
      <c r="C1994" t="s">
        <v>7320</v>
      </c>
      <c r="D1994" t="str">
        <f>IF($B1994="B","",IFERROR(VLOOKUP($C1994,Elster!$I$5:$M$148,3,FALSE),$C1994))</f>
        <v/>
      </c>
      <c r="E1994" t="str">
        <f>IF($B1994="A","",IFERROR(VLOOKUP($C1994,Elster!$I$5:$M$148,3,FALSE),$C1994))</f>
        <v>0x000</v>
      </c>
      <c r="F1994">
        <f t="shared" si="63"/>
        <v>0</v>
      </c>
      <c r="G1994" s="2">
        <f t="shared" si="64"/>
        <v>4.9999999999998934E-3</v>
      </c>
    </row>
    <row r="1995" spans="1:7" x14ac:dyDescent="0.35">
      <c r="A1995" t="s">
        <v>17698</v>
      </c>
      <c r="B1995" t="s">
        <v>7319</v>
      </c>
      <c r="C1995" t="s">
        <v>7320</v>
      </c>
      <c r="D1995" t="str">
        <f>IF($B1995="B","",IFERROR(VLOOKUP($C1995,Elster!$I$5:$M$148,3,FALSE),$C1995))</f>
        <v>0x000</v>
      </c>
      <c r="E1995" t="str">
        <f>IF($B1995="A","",IFERROR(VLOOKUP($C1995,Elster!$I$5:$M$148,3,FALSE),$C1995))</f>
        <v/>
      </c>
      <c r="F1995">
        <f t="shared" si="63"/>
        <v>0</v>
      </c>
      <c r="G1995" s="2">
        <f t="shared" si="64"/>
        <v>0</v>
      </c>
    </row>
    <row r="1996" spans="1:7" x14ac:dyDescent="0.35">
      <c r="A1996" t="s">
        <v>17699</v>
      </c>
      <c r="B1996" t="s">
        <v>7317</v>
      </c>
      <c r="C1996" t="s">
        <v>7366</v>
      </c>
      <c r="D1996" t="str">
        <f>IF($B1996="B","",IFERROR(VLOOKUP($C1996,Elster!$I$5:$M$148,3,FALSE),$C1996))</f>
        <v/>
      </c>
      <c r="E1996" t="str">
        <f>IF($B1996="A","",IFERROR(VLOOKUP($C1996,Elster!$I$5:$M$148,3,FALSE),$C1996))</f>
        <v xml:space="preserve">//   "ERWEITERUNGSTELEGRAMM"                            </v>
      </c>
      <c r="F1996">
        <f t="shared" si="63"/>
        <v>250</v>
      </c>
      <c r="G1996" s="2">
        <f t="shared" si="64"/>
        <v>4.9999999999998934E-3</v>
      </c>
    </row>
    <row r="1997" spans="1:7" x14ac:dyDescent="0.35">
      <c r="A1997" t="s">
        <v>17699</v>
      </c>
      <c r="B1997" t="s">
        <v>7319</v>
      </c>
      <c r="C1997" t="s">
        <v>7366</v>
      </c>
      <c r="D1997" t="str">
        <f>IF($B1997="B","",IFERROR(VLOOKUP($C1997,Elster!$I$5:$M$148,3,FALSE),$C1997))</f>
        <v xml:space="preserve">//   "ERWEITERUNGSTELEGRAMM"                            </v>
      </c>
      <c r="E1997" t="str">
        <f>IF($B1997="A","",IFERROR(VLOOKUP($C1997,Elster!$I$5:$M$148,3,FALSE),$C1997))</f>
        <v/>
      </c>
      <c r="F1997">
        <f t="shared" si="63"/>
        <v>250</v>
      </c>
      <c r="G1997" s="2">
        <f t="shared" si="64"/>
        <v>0</v>
      </c>
    </row>
    <row r="1998" spans="1:7" x14ac:dyDescent="0.35">
      <c r="A1998" t="s">
        <v>17700</v>
      </c>
      <c r="B1998" t="s">
        <v>7317</v>
      </c>
      <c r="C1998" t="s">
        <v>7321</v>
      </c>
      <c r="D1998" t="str">
        <f>IF($B1998="B","",IFERROR(VLOOKUP($C1998,Elster!$I$5:$M$148,3,FALSE),$C1998))</f>
        <v/>
      </c>
      <c r="E1998" t="str">
        <f>IF($B1998="A","",IFERROR(VLOOKUP($C1998,Elster!$I$5:$M$148,3,FALSE),$C1998))</f>
        <v xml:space="preserve">   "FEHLERMELDUNG"                                    </v>
      </c>
      <c r="F1998">
        <f t="shared" si="63"/>
        <v>1</v>
      </c>
      <c r="G1998" s="2">
        <f t="shared" si="64"/>
        <v>4.9990000000006418E-3</v>
      </c>
    </row>
    <row r="1999" spans="1:7" x14ac:dyDescent="0.35">
      <c r="A1999" t="s">
        <v>17700</v>
      </c>
      <c r="B1999" t="s">
        <v>7319</v>
      </c>
      <c r="C1999" t="s">
        <v>7321</v>
      </c>
      <c r="D1999" t="str">
        <f>IF($B1999="B","",IFERROR(VLOOKUP($C1999,Elster!$I$5:$M$148,3,FALSE),$C1999))</f>
        <v xml:space="preserve">   "FEHLERMELDUNG"                                    </v>
      </c>
      <c r="E1999" t="str">
        <f>IF($B1999="A","",IFERROR(VLOOKUP($C1999,Elster!$I$5:$M$148,3,FALSE),$C1999))</f>
        <v/>
      </c>
      <c r="F1999">
        <f t="shared" si="63"/>
        <v>1</v>
      </c>
      <c r="G1999" s="2">
        <f t="shared" si="64"/>
        <v>0</v>
      </c>
    </row>
    <row r="2000" spans="1:7" x14ac:dyDescent="0.35">
      <c r="A2000" t="s">
        <v>17701</v>
      </c>
      <c r="B2000" t="s">
        <v>7317</v>
      </c>
      <c r="C2000" t="s">
        <v>7998</v>
      </c>
      <c r="D2000" t="str">
        <f>IF($B2000="B","",IFERROR(VLOOKUP($C2000,Elster!$I$5:$M$148,3,FALSE),$C2000))</f>
        <v/>
      </c>
      <c r="E2000" t="str">
        <f>IF($B2000="A","",IFERROR(VLOOKUP($C2000,Elster!$I$5:$M$148,3,FALSE),$C2000))</f>
        <v>0x01D</v>
      </c>
      <c r="F2000">
        <f t="shared" si="63"/>
        <v>29</v>
      </c>
      <c r="G2000" s="2">
        <f t="shared" si="64"/>
        <v>4.9999999999998934E-3</v>
      </c>
    </row>
    <row r="2001" spans="1:7" x14ac:dyDescent="0.35">
      <c r="A2001" t="s">
        <v>17701</v>
      </c>
      <c r="B2001" t="s">
        <v>7319</v>
      </c>
      <c r="C2001" t="s">
        <v>7998</v>
      </c>
      <c r="D2001" t="str">
        <f>IF($B2001="B","",IFERROR(VLOOKUP($C2001,Elster!$I$5:$M$148,3,FALSE),$C2001))</f>
        <v>0x01D</v>
      </c>
      <c r="E2001" t="str">
        <f>IF($B2001="A","",IFERROR(VLOOKUP($C2001,Elster!$I$5:$M$148,3,FALSE),$C2001))</f>
        <v/>
      </c>
      <c r="F2001">
        <f t="shared" si="63"/>
        <v>29</v>
      </c>
      <c r="G2001" s="2">
        <f t="shared" si="64"/>
        <v>0</v>
      </c>
    </row>
    <row r="2002" spans="1:7" x14ac:dyDescent="0.35">
      <c r="A2002" t="s">
        <v>17702</v>
      </c>
      <c r="B2002" t="s">
        <v>7317</v>
      </c>
      <c r="C2002" t="s">
        <v>7318</v>
      </c>
      <c r="D2002" t="str">
        <f>IF($B2002="B","",IFERROR(VLOOKUP($C2002,Elster!$I$5:$M$148,3,FALSE),$C2002))</f>
        <v/>
      </c>
      <c r="E2002" t="str">
        <f>IF($B2002="A","",IFERROR(VLOOKUP($C2002,Elster!$I$5:$M$148,3,FALSE),$C2002))</f>
        <v xml:space="preserve">   "SAMMLERISTTEMP"                                   </v>
      </c>
      <c r="F2002">
        <f t="shared" si="63"/>
        <v>13</v>
      </c>
      <c r="G2002" s="2">
        <f t="shared" si="64"/>
        <v>4.9999999999998934E-3</v>
      </c>
    </row>
    <row r="2003" spans="1:7" x14ac:dyDescent="0.35">
      <c r="A2003" t="s">
        <v>17702</v>
      </c>
      <c r="B2003" t="s">
        <v>7319</v>
      </c>
      <c r="C2003" t="s">
        <v>7318</v>
      </c>
      <c r="D2003" t="str">
        <f>IF($B2003="B","",IFERROR(VLOOKUP($C2003,Elster!$I$5:$M$148,3,FALSE),$C2003))</f>
        <v xml:space="preserve">   "SAMMLERISTTEMP"                                   </v>
      </c>
      <c r="E2003" t="str">
        <f>IF($B2003="A","",IFERROR(VLOOKUP($C2003,Elster!$I$5:$M$148,3,FALSE),$C2003))</f>
        <v/>
      </c>
      <c r="F2003">
        <f t="shared" si="63"/>
        <v>13</v>
      </c>
      <c r="G2003" s="2">
        <f t="shared" si="64"/>
        <v>0</v>
      </c>
    </row>
    <row r="2004" spans="1:7" x14ac:dyDescent="0.35">
      <c r="A2004" t="s">
        <v>17703</v>
      </c>
      <c r="B2004" t="s">
        <v>7319</v>
      </c>
      <c r="C2004" t="s">
        <v>7320</v>
      </c>
      <c r="D2004" t="str">
        <f>IF($B2004="B","",IFERROR(VLOOKUP($C2004,Elster!$I$5:$M$148,3,FALSE),$C2004))</f>
        <v>0x000</v>
      </c>
      <c r="E2004" t="str">
        <f>IF($B2004="A","",IFERROR(VLOOKUP($C2004,Elster!$I$5:$M$148,3,FALSE),$C2004))</f>
        <v/>
      </c>
      <c r="F2004">
        <f t="shared" si="63"/>
        <v>0</v>
      </c>
      <c r="G2004" s="2">
        <f t="shared" si="64"/>
        <v>4.9999999999998934E-3</v>
      </c>
    </row>
    <row r="2005" spans="1:7" x14ac:dyDescent="0.35">
      <c r="A2005" t="s">
        <v>17704</v>
      </c>
      <c r="B2005" t="s">
        <v>7317</v>
      </c>
      <c r="C2005" t="s">
        <v>7320</v>
      </c>
      <c r="D2005" t="str">
        <f>IF($B2005="B","",IFERROR(VLOOKUP($C2005,Elster!$I$5:$M$148,3,FALSE),$C2005))</f>
        <v/>
      </c>
      <c r="E2005" t="str">
        <f>IF($B2005="A","",IFERROR(VLOOKUP($C2005,Elster!$I$5:$M$148,3,FALSE),$C2005))</f>
        <v>0x000</v>
      </c>
      <c r="F2005">
        <f t="shared" si="63"/>
        <v>0</v>
      </c>
      <c r="G2005" s="2">
        <f t="shared" si="64"/>
        <v>2.6000000000081513E-5</v>
      </c>
    </row>
    <row r="2006" spans="1:7" x14ac:dyDescent="0.35">
      <c r="A2006" t="s">
        <v>17705</v>
      </c>
      <c r="B2006" t="s">
        <v>7319</v>
      </c>
      <c r="C2006" t="s">
        <v>7321</v>
      </c>
      <c r="D2006" t="str">
        <f>IF($B2006="B","",IFERROR(VLOOKUP($C2006,Elster!$I$5:$M$148,3,FALSE),$C2006))</f>
        <v xml:space="preserve">   "FEHLERMELDUNG"                                    </v>
      </c>
      <c r="E2006" t="str">
        <f>IF($B2006="A","",IFERROR(VLOOKUP($C2006,Elster!$I$5:$M$148,3,FALSE),$C2006))</f>
        <v/>
      </c>
      <c r="F2006">
        <f t="shared" si="63"/>
        <v>1</v>
      </c>
      <c r="G2006" s="2">
        <f t="shared" si="64"/>
        <v>4.9739999999998119E-3</v>
      </c>
    </row>
    <row r="2007" spans="1:7" x14ac:dyDescent="0.35">
      <c r="A2007" t="s">
        <v>17706</v>
      </c>
      <c r="B2007" t="s">
        <v>7317</v>
      </c>
      <c r="C2007" t="s">
        <v>7321</v>
      </c>
      <c r="D2007" t="str">
        <f>IF($B2007="B","",IFERROR(VLOOKUP($C2007,Elster!$I$5:$M$148,3,FALSE),$C2007))</f>
        <v/>
      </c>
      <c r="E2007" t="str">
        <f>IF($B2007="A","",IFERROR(VLOOKUP($C2007,Elster!$I$5:$M$148,3,FALSE),$C2007))</f>
        <v xml:space="preserve">   "FEHLERMELDUNG"                                    </v>
      </c>
      <c r="F2007">
        <f t="shared" si="63"/>
        <v>1</v>
      </c>
      <c r="G2007" s="2">
        <f t="shared" si="64"/>
        <v>2.6000000000081513E-5</v>
      </c>
    </row>
    <row r="2008" spans="1:7" x14ac:dyDescent="0.35">
      <c r="A2008" t="s">
        <v>17707</v>
      </c>
      <c r="B2008" t="s">
        <v>7319</v>
      </c>
      <c r="C2008" t="s">
        <v>8003</v>
      </c>
      <c r="D2008" t="str">
        <f>IF($B2008="B","",IFERROR(VLOOKUP($C2008,Elster!$I$5:$M$148,3,FALSE),$C2008))</f>
        <v xml:space="preserve">   "KOLLEKTORTEMP_2"                                  </v>
      </c>
      <c r="E2008" t="str">
        <f>IF($B2008="A","",IFERROR(VLOOKUP($C2008,Elster!$I$5:$M$148,3,FALSE),$C2008))</f>
        <v/>
      </c>
      <c r="F2008">
        <f t="shared" si="63"/>
        <v>54</v>
      </c>
      <c r="G2008" s="2">
        <f t="shared" si="64"/>
        <v>4.9739999999998119E-3</v>
      </c>
    </row>
    <row r="2009" spans="1:7" x14ac:dyDescent="0.35">
      <c r="A2009" t="s">
        <v>17708</v>
      </c>
      <c r="B2009" t="s">
        <v>7317</v>
      </c>
      <c r="C2009" t="s">
        <v>8003</v>
      </c>
      <c r="D2009" t="str">
        <f>IF($B2009="B","",IFERROR(VLOOKUP($C2009,Elster!$I$5:$M$148,3,FALSE),$C2009))</f>
        <v/>
      </c>
      <c r="E2009" t="str">
        <f>IF($B2009="A","",IFERROR(VLOOKUP($C2009,Elster!$I$5:$M$148,3,FALSE),$C2009))</f>
        <v xml:space="preserve">   "KOLLEKTORTEMP_2"                                  </v>
      </c>
      <c r="F2009">
        <f t="shared" si="63"/>
        <v>54</v>
      </c>
      <c r="G2009" s="2">
        <f t="shared" si="64"/>
        <v>2.6000000000081513E-5</v>
      </c>
    </row>
    <row r="2010" spans="1:7" x14ac:dyDescent="0.35">
      <c r="A2010" t="s">
        <v>17709</v>
      </c>
      <c r="B2010" t="s">
        <v>7317</v>
      </c>
      <c r="C2010" t="s">
        <v>7325</v>
      </c>
      <c r="D2010" t="str">
        <f>IF($B2010="B","",IFERROR(VLOOKUP($C2010,Elster!$I$5:$M$148,3,FALSE),$C2010))</f>
        <v/>
      </c>
      <c r="E2010" t="str">
        <f>IF($B2010="A","",IFERROR(VLOOKUP($C2010,Elster!$I$5:$M$148,3,FALSE),$C2010))</f>
        <v xml:space="preserve">   "SPEICHERSOLLTEMP"                                 </v>
      </c>
      <c r="F2010">
        <f t="shared" si="63"/>
        <v>3</v>
      </c>
      <c r="G2010" s="2">
        <f t="shared" si="64"/>
        <v>2.5208000000000119E-2</v>
      </c>
    </row>
    <row r="2011" spans="1:7" x14ac:dyDescent="0.35">
      <c r="A2011" t="s">
        <v>17710</v>
      </c>
      <c r="B2011" t="s">
        <v>7317</v>
      </c>
      <c r="C2011" t="s">
        <v>7320</v>
      </c>
      <c r="D2011" t="str">
        <f>IF($B2011="B","",IFERROR(VLOOKUP($C2011,Elster!$I$5:$M$148,3,FALSE),$C2011))</f>
        <v/>
      </c>
      <c r="E2011" t="str">
        <f>IF($B2011="A","",IFERROR(VLOOKUP($C2011,Elster!$I$5:$M$148,3,FALSE),$C2011))</f>
        <v>0x000</v>
      </c>
      <c r="F2011">
        <f t="shared" si="63"/>
        <v>0</v>
      </c>
      <c r="G2011" s="2">
        <f t="shared" si="64"/>
        <v>4.9739999999998119E-3</v>
      </c>
    </row>
    <row r="2012" spans="1:7" x14ac:dyDescent="0.35">
      <c r="A2012" t="s">
        <v>17711</v>
      </c>
      <c r="B2012" t="s">
        <v>7317</v>
      </c>
      <c r="C2012" t="s">
        <v>7318</v>
      </c>
      <c r="D2012" t="str">
        <f>IF($B2012="B","",IFERROR(VLOOKUP($C2012,Elster!$I$5:$M$148,3,FALSE),$C2012))</f>
        <v/>
      </c>
      <c r="E2012" t="str">
        <f>IF($B2012="A","",IFERROR(VLOOKUP($C2012,Elster!$I$5:$M$148,3,FALSE),$C2012))</f>
        <v xml:space="preserve">   "SAMMLERISTTEMP"                                   </v>
      </c>
      <c r="F2012">
        <f t="shared" si="63"/>
        <v>13</v>
      </c>
      <c r="G2012" s="2">
        <f t="shared" si="64"/>
        <v>4.9479999999997304E-3</v>
      </c>
    </row>
    <row r="2013" spans="1:7" x14ac:dyDescent="0.35">
      <c r="A2013" t="s">
        <v>17712</v>
      </c>
      <c r="B2013" t="s">
        <v>7317</v>
      </c>
      <c r="C2013" t="s">
        <v>7329</v>
      </c>
      <c r="D2013" t="str">
        <f>IF($B2013="B","",IFERROR(VLOOKUP($C2013,Elster!$I$5:$M$148,3,FALSE),$C2013))</f>
        <v/>
      </c>
      <c r="E2013" t="str">
        <f>IF($B2013="A","",IFERROR(VLOOKUP($C2013,Elster!$I$5:$M$148,3,FALSE),$C2013))</f>
        <v xml:space="preserve">   "KESSELSOLLTEMP"                                   </v>
      </c>
      <c r="F2013">
        <f t="shared" si="63"/>
        <v>2</v>
      </c>
      <c r="G2013" s="2">
        <f t="shared" si="64"/>
        <v>4.9740000000007001E-3</v>
      </c>
    </row>
    <row r="2014" spans="1:7" x14ac:dyDescent="0.35">
      <c r="A2014" t="s">
        <v>17713</v>
      </c>
      <c r="B2014" t="s">
        <v>7317</v>
      </c>
      <c r="C2014" t="s">
        <v>7320</v>
      </c>
      <c r="D2014" t="str">
        <f>IF($B2014="B","",IFERROR(VLOOKUP($C2014,Elster!$I$5:$M$148,3,FALSE),$C2014))</f>
        <v/>
      </c>
      <c r="E2014" t="str">
        <f>IF($B2014="A","",IFERROR(VLOOKUP($C2014,Elster!$I$5:$M$148,3,FALSE),$C2014))</f>
        <v>0x000</v>
      </c>
      <c r="F2014">
        <f t="shared" si="63"/>
        <v>0</v>
      </c>
      <c r="G2014" s="2">
        <f t="shared" si="64"/>
        <v>4.9729999999996721E-3</v>
      </c>
    </row>
    <row r="2015" spans="1:7" x14ac:dyDescent="0.35">
      <c r="A2015" t="s">
        <v>17714</v>
      </c>
      <c r="B2015" t="s">
        <v>7317</v>
      </c>
      <c r="C2015" t="s">
        <v>7366</v>
      </c>
      <c r="D2015" t="str">
        <f>IF($B2015="B","",IFERROR(VLOOKUP($C2015,Elster!$I$5:$M$148,3,FALSE),$C2015))</f>
        <v/>
      </c>
      <c r="E2015" t="str">
        <f>IF($B2015="A","",IFERROR(VLOOKUP($C2015,Elster!$I$5:$M$148,3,FALSE),$C2015))</f>
        <v xml:space="preserve">//   "ERWEITERUNGSTELEGRAMM"                            </v>
      </c>
      <c r="F2015">
        <f t="shared" si="63"/>
        <v>250</v>
      </c>
      <c r="G2015" s="2">
        <f t="shared" si="64"/>
        <v>4.9739999999998119E-3</v>
      </c>
    </row>
    <row r="2016" spans="1:7" x14ac:dyDescent="0.35">
      <c r="A2016" t="s">
        <v>17715</v>
      </c>
      <c r="B2016" t="s">
        <v>7317</v>
      </c>
      <c r="C2016" t="s">
        <v>7321</v>
      </c>
      <c r="D2016" t="str">
        <f>IF($B2016="B","",IFERROR(VLOOKUP($C2016,Elster!$I$5:$M$148,3,FALSE),$C2016))</f>
        <v/>
      </c>
      <c r="E2016" t="str">
        <f>IF($B2016="A","",IFERROR(VLOOKUP($C2016,Elster!$I$5:$M$148,3,FALSE),$C2016))</f>
        <v xml:space="preserve">   "FEHLERMELDUNG"                                    </v>
      </c>
      <c r="F2016">
        <f t="shared" si="63"/>
        <v>1</v>
      </c>
      <c r="G2016" s="2">
        <f t="shared" si="64"/>
        <v>4.9480000000006186E-3</v>
      </c>
    </row>
    <row r="2017" spans="1:7" x14ac:dyDescent="0.35">
      <c r="A2017" t="s">
        <v>17716</v>
      </c>
      <c r="B2017" t="s">
        <v>7317</v>
      </c>
      <c r="C2017" t="s">
        <v>7998</v>
      </c>
      <c r="D2017" t="str">
        <f>IF($B2017="B","",IFERROR(VLOOKUP($C2017,Elster!$I$5:$M$148,3,FALSE),$C2017))</f>
        <v/>
      </c>
      <c r="E2017" t="str">
        <f>IF($B2017="A","",IFERROR(VLOOKUP($C2017,Elster!$I$5:$M$148,3,FALSE),$C2017))</f>
        <v>0x01D</v>
      </c>
      <c r="F2017">
        <f t="shared" si="63"/>
        <v>29</v>
      </c>
      <c r="G2017" s="2">
        <f t="shared" si="64"/>
        <v>4.9739999999998119E-3</v>
      </c>
    </row>
    <row r="2018" spans="1:7" x14ac:dyDescent="0.35">
      <c r="A2018" t="s">
        <v>17717</v>
      </c>
      <c r="B2018" t="s">
        <v>7317</v>
      </c>
      <c r="C2018" t="s">
        <v>7318</v>
      </c>
      <c r="D2018" t="str">
        <f>IF($B2018="B","",IFERROR(VLOOKUP($C2018,Elster!$I$5:$M$148,3,FALSE),$C2018))</f>
        <v/>
      </c>
      <c r="E2018" t="str">
        <f>IF($B2018="A","",IFERROR(VLOOKUP($C2018,Elster!$I$5:$M$148,3,FALSE),$C2018))</f>
        <v xml:space="preserve">   "SAMMLERISTTEMP"                                   </v>
      </c>
      <c r="F2018">
        <f t="shared" si="63"/>
        <v>13</v>
      </c>
      <c r="G2018" s="2">
        <f t="shared" si="64"/>
        <v>4.9739999999998119E-3</v>
      </c>
    </row>
    <row r="2019" spans="1:7" x14ac:dyDescent="0.35">
      <c r="A2019" t="s">
        <v>17718</v>
      </c>
      <c r="B2019" t="s">
        <v>7317</v>
      </c>
      <c r="C2019" t="s">
        <v>7320</v>
      </c>
      <c r="D2019" t="str">
        <f>IF($B2019="B","",IFERROR(VLOOKUP($C2019,Elster!$I$5:$M$148,3,FALSE),$C2019))</f>
        <v/>
      </c>
      <c r="E2019" t="str">
        <f>IF($B2019="A","",IFERROR(VLOOKUP($C2019,Elster!$I$5:$M$148,3,FALSE),$C2019))</f>
        <v>0x000</v>
      </c>
      <c r="F2019">
        <f t="shared" si="63"/>
        <v>0</v>
      </c>
      <c r="G2019" s="2">
        <f t="shared" si="64"/>
        <v>4.9739999999998119E-3</v>
      </c>
    </row>
    <row r="2020" spans="1:7" x14ac:dyDescent="0.35">
      <c r="A2020" t="s">
        <v>17719</v>
      </c>
      <c r="B2020" t="s">
        <v>7317</v>
      </c>
      <c r="C2020" t="s">
        <v>7321</v>
      </c>
      <c r="D2020" t="str">
        <f>IF($B2020="B","",IFERROR(VLOOKUP($C2020,Elster!$I$5:$M$148,3,FALSE),$C2020))</f>
        <v/>
      </c>
      <c r="E2020" t="str">
        <f>IF($B2020="A","",IFERROR(VLOOKUP($C2020,Elster!$I$5:$M$148,3,FALSE),$C2020))</f>
        <v xml:space="preserve">   "FEHLERMELDUNG"                                    </v>
      </c>
      <c r="F2020">
        <f t="shared" si="63"/>
        <v>1</v>
      </c>
      <c r="G2020" s="2">
        <f t="shared" si="64"/>
        <v>4.9479999999997304E-3</v>
      </c>
    </row>
    <row r="2021" spans="1:7" x14ac:dyDescent="0.35">
      <c r="A2021" t="s">
        <v>17720</v>
      </c>
      <c r="B2021" t="s">
        <v>7317</v>
      </c>
      <c r="C2021" t="s">
        <v>8016</v>
      </c>
      <c r="D2021" t="str">
        <f>IF($B2021="B","",IFERROR(VLOOKUP($C2021,Elster!$I$5:$M$148,3,FALSE),$C2021))</f>
        <v/>
      </c>
      <c r="E2021" t="str">
        <f>IF($B2021="A","",IFERROR(VLOOKUP($C2021,Elster!$I$5:$M$148,3,FALSE),$C2021))</f>
        <v>0x037</v>
      </c>
      <c r="F2021">
        <f t="shared" si="63"/>
        <v>55</v>
      </c>
      <c r="G2021" s="2">
        <f t="shared" si="64"/>
        <v>4.9730000000005603E-3</v>
      </c>
    </row>
    <row r="2022" spans="1:7" x14ac:dyDescent="0.35">
      <c r="A2022" t="s">
        <v>17721</v>
      </c>
      <c r="B2022" t="s">
        <v>7317</v>
      </c>
      <c r="C2022" t="s">
        <v>7318</v>
      </c>
      <c r="D2022" t="str">
        <f>IF($B2022="B","",IFERROR(VLOOKUP($C2022,Elster!$I$5:$M$148,3,FALSE),$C2022))</f>
        <v/>
      </c>
      <c r="E2022" t="str">
        <f>IF($B2022="A","",IFERROR(VLOOKUP($C2022,Elster!$I$5:$M$148,3,FALSE),$C2022))</f>
        <v xml:space="preserve">   "SAMMLERISTTEMP"                                   </v>
      </c>
      <c r="F2022">
        <f t="shared" si="63"/>
        <v>13</v>
      </c>
      <c r="G2022" s="2">
        <f t="shared" si="64"/>
        <v>8.9329999999998577E-3</v>
      </c>
    </row>
    <row r="2023" spans="1:7" x14ac:dyDescent="0.35">
      <c r="A2023" t="s">
        <v>17721</v>
      </c>
      <c r="B2023" t="s">
        <v>7319</v>
      </c>
      <c r="C2023" t="s">
        <v>7318</v>
      </c>
      <c r="D2023" t="str">
        <f>IF($B2023="B","",IFERROR(VLOOKUP($C2023,Elster!$I$5:$M$148,3,FALSE),$C2023))</f>
        <v xml:space="preserve">   "SAMMLERISTTEMP"                                   </v>
      </c>
      <c r="E2023" t="str">
        <f>IF($B2023="A","",IFERROR(VLOOKUP($C2023,Elster!$I$5:$M$148,3,FALSE),$C2023))</f>
        <v/>
      </c>
      <c r="F2023">
        <f t="shared" si="63"/>
        <v>13</v>
      </c>
      <c r="G2023" s="2">
        <f t="shared" si="64"/>
        <v>0</v>
      </c>
    </row>
    <row r="2024" spans="1:7" x14ac:dyDescent="0.35">
      <c r="A2024" t="s">
        <v>17722</v>
      </c>
      <c r="B2024" t="s">
        <v>7317</v>
      </c>
      <c r="C2024" t="s">
        <v>7320</v>
      </c>
      <c r="D2024" t="str">
        <f>IF($B2024="B","",IFERROR(VLOOKUP($C2024,Elster!$I$5:$M$148,3,FALSE),$C2024))</f>
        <v/>
      </c>
      <c r="E2024" t="str">
        <f>IF($B2024="A","",IFERROR(VLOOKUP($C2024,Elster!$I$5:$M$148,3,FALSE),$C2024))</f>
        <v>0x000</v>
      </c>
      <c r="F2024">
        <f t="shared" si="63"/>
        <v>0</v>
      </c>
      <c r="G2024" s="2">
        <f t="shared" si="64"/>
        <v>4.9999999999998934E-3</v>
      </c>
    </row>
    <row r="2025" spans="1:7" x14ac:dyDescent="0.35">
      <c r="A2025" t="s">
        <v>17722</v>
      </c>
      <c r="B2025" t="s">
        <v>7319</v>
      </c>
      <c r="C2025" t="s">
        <v>7320</v>
      </c>
      <c r="D2025" t="str">
        <f>IF($B2025="B","",IFERROR(VLOOKUP($C2025,Elster!$I$5:$M$148,3,FALSE),$C2025))</f>
        <v>0x000</v>
      </c>
      <c r="E2025" t="str">
        <f>IF($B2025="A","",IFERROR(VLOOKUP($C2025,Elster!$I$5:$M$148,3,FALSE),$C2025))</f>
        <v/>
      </c>
      <c r="F2025">
        <f t="shared" si="63"/>
        <v>0</v>
      </c>
      <c r="G2025" s="2">
        <f t="shared" si="64"/>
        <v>0</v>
      </c>
    </row>
    <row r="2026" spans="1:7" x14ac:dyDescent="0.35">
      <c r="A2026" t="s">
        <v>17723</v>
      </c>
      <c r="B2026" t="s">
        <v>7317</v>
      </c>
      <c r="C2026" t="s">
        <v>7325</v>
      </c>
      <c r="D2026" t="str">
        <f>IF($B2026="B","",IFERROR(VLOOKUP($C2026,Elster!$I$5:$M$148,3,FALSE),$C2026))</f>
        <v/>
      </c>
      <c r="E2026" t="str">
        <f>IF($B2026="A","",IFERROR(VLOOKUP($C2026,Elster!$I$5:$M$148,3,FALSE),$C2026))</f>
        <v xml:space="preserve">   "SPEICHERSOLLTEMP"                                 </v>
      </c>
      <c r="F2026">
        <f t="shared" si="63"/>
        <v>3</v>
      </c>
      <c r="G2026" s="2">
        <f t="shared" si="64"/>
        <v>4.9989999999997536E-3</v>
      </c>
    </row>
    <row r="2027" spans="1:7" x14ac:dyDescent="0.35">
      <c r="A2027" t="s">
        <v>17723</v>
      </c>
      <c r="B2027" t="s">
        <v>7319</v>
      </c>
      <c r="C2027" t="s">
        <v>7325</v>
      </c>
      <c r="D2027" t="str">
        <f>IF($B2027="B","",IFERROR(VLOOKUP($C2027,Elster!$I$5:$M$148,3,FALSE),$C2027))</f>
        <v xml:space="preserve">   "SPEICHERSOLLTEMP"                                 </v>
      </c>
      <c r="E2027" t="str">
        <f>IF($B2027="A","",IFERROR(VLOOKUP($C2027,Elster!$I$5:$M$148,3,FALSE),$C2027))</f>
        <v/>
      </c>
      <c r="F2027">
        <f t="shared" si="63"/>
        <v>3</v>
      </c>
      <c r="G2027" s="2">
        <f t="shared" si="64"/>
        <v>0</v>
      </c>
    </row>
    <row r="2028" spans="1:7" x14ac:dyDescent="0.35">
      <c r="A2028" t="s">
        <v>17724</v>
      </c>
      <c r="B2028" t="s">
        <v>7317</v>
      </c>
      <c r="C2028" t="s">
        <v>7321</v>
      </c>
      <c r="D2028" t="str">
        <f>IF($B2028="B","",IFERROR(VLOOKUP($C2028,Elster!$I$5:$M$148,3,FALSE),$C2028))</f>
        <v/>
      </c>
      <c r="E2028" t="str">
        <f>IF($B2028="A","",IFERROR(VLOOKUP($C2028,Elster!$I$5:$M$148,3,FALSE),$C2028))</f>
        <v xml:space="preserve">   "FEHLERMELDUNG"                                    </v>
      </c>
      <c r="F2028">
        <f t="shared" si="63"/>
        <v>1</v>
      </c>
      <c r="G2028" s="2">
        <f t="shared" si="64"/>
        <v>5.0000000000007816E-3</v>
      </c>
    </row>
    <row r="2029" spans="1:7" x14ac:dyDescent="0.35">
      <c r="A2029" t="s">
        <v>17724</v>
      </c>
      <c r="B2029" t="s">
        <v>7319</v>
      </c>
      <c r="C2029" t="s">
        <v>7321</v>
      </c>
      <c r="D2029" t="str">
        <f>IF($B2029="B","",IFERROR(VLOOKUP($C2029,Elster!$I$5:$M$148,3,FALSE),$C2029))</f>
        <v xml:space="preserve">   "FEHLERMELDUNG"                                    </v>
      </c>
      <c r="E2029" t="str">
        <f>IF($B2029="A","",IFERROR(VLOOKUP($C2029,Elster!$I$5:$M$148,3,FALSE),$C2029))</f>
        <v/>
      </c>
      <c r="F2029">
        <f t="shared" si="63"/>
        <v>1</v>
      </c>
      <c r="G2029" s="2">
        <f t="shared" si="64"/>
        <v>0</v>
      </c>
    </row>
    <row r="2030" spans="1:7" x14ac:dyDescent="0.35">
      <c r="A2030" t="s">
        <v>17725</v>
      </c>
      <c r="B2030" t="s">
        <v>7317</v>
      </c>
      <c r="C2030" t="s">
        <v>7320</v>
      </c>
      <c r="D2030" t="str">
        <f>IF($B2030="B","",IFERROR(VLOOKUP($C2030,Elster!$I$5:$M$148,3,FALSE),$C2030))</f>
        <v/>
      </c>
      <c r="E2030" t="str">
        <f>IF($B2030="A","",IFERROR(VLOOKUP($C2030,Elster!$I$5:$M$148,3,FALSE),$C2030))</f>
        <v>0x000</v>
      </c>
      <c r="F2030">
        <f t="shared" si="63"/>
        <v>0</v>
      </c>
      <c r="G2030" s="2">
        <f t="shared" si="64"/>
        <v>4.9999999999990052E-3</v>
      </c>
    </row>
    <row r="2031" spans="1:7" x14ac:dyDescent="0.35">
      <c r="A2031" t="s">
        <v>17725</v>
      </c>
      <c r="B2031" t="s">
        <v>7319</v>
      </c>
      <c r="C2031" t="s">
        <v>7320</v>
      </c>
      <c r="D2031" t="str">
        <f>IF($B2031="B","",IFERROR(VLOOKUP($C2031,Elster!$I$5:$M$148,3,FALSE),$C2031))</f>
        <v>0x000</v>
      </c>
      <c r="E2031" t="str">
        <f>IF($B2031="A","",IFERROR(VLOOKUP($C2031,Elster!$I$5:$M$148,3,FALSE),$C2031))</f>
        <v/>
      </c>
      <c r="F2031">
        <f t="shared" si="63"/>
        <v>0</v>
      </c>
      <c r="G2031" s="2">
        <f t="shared" si="64"/>
        <v>0</v>
      </c>
    </row>
    <row r="2032" spans="1:7" x14ac:dyDescent="0.35">
      <c r="A2032" t="s">
        <v>17726</v>
      </c>
      <c r="B2032" t="s">
        <v>7317</v>
      </c>
      <c r="C2032" t="s">
        <v>7366</v>
      </c>
      <c r="D2032" t="str">
        <f>IF($B2032="B","",IFERROR(VLOOKUP($C2032,Elster!$I$5:$M$148,3,FALSE),$C2032))</f>
        <v/>
      </c>
      <c r="E2032" t="str">
        <f>IF($B2032="A","",IFERROR(VLOOKUP($C2032,Elster!$I$5:$M$148,3,FALSE),$C2032))</f>
        <v xml:space="preserve">//   "ERWEITERUNGSTELEGRAMM"                            </v>
      </c>
      <c r="F2032">
        <f t="shared" si="63"/>
        <v>250</v>
      </c>
      <c r="G2032" s="2">
        <f t="shared" si="64"/>
        <v>5.0000000000007816E-3</v>
      </c>
    </row>
    <row r="2033" spans="1:7" x14ac:dyDescent="0.35">
      <c r="A2033" t="s">
        <v>17726</v>
      </c>
      <c r="B2033" t="s">
        <v>7319</v>
      </c>
      <c r="C2033" t="s">
        <v>7366</v>
      </c>
      <c r="D2033" t="str">
        <f>IF($B2033="B","",IFERROR(VLOOKUP($C2033,Elster!$I$5:$M$148,3,FALSE),$C2033))</f>
        <v xml:space="preserve">//   "ERWEITERUNGSTELEGRAMM"                            </v>
      </c>
      <c r="E2033" t="str">
        <f>IF($B2033="A","",IFERROR(VLOOKUP($C2033,Elster!$I$5:$M$148,3,FALSE),$C2033))</f>
        <v/>
      </c>
      <c r="F2033">
        <f t="shared" si="63"/>
        <v>250</v>
      </c>
      <c r="G2033" s="2">
        <f t="shared" si="64"/>
        <v>0</v>
      </c>
    </row>
    <row r="2034" spans="1:7" x14ac:dyDescent="0.35">
      <c r="A2034" t="s">
        <v>17727</v>
      </c>
      <c r="B2034" t="s">
        <v>7317</v>
      </c>
      <c r="C2034" t="s">
        <v>7321</v>
      </c>
      <c r="D2034" t="str">
        <f>IF($B2034="B","",IFERROR(VLOOKUP($C2034,Elster!$I$5:$M$148,3,FALSE),$C2034))</f>
        <v/>
      </c>
      <c r="E2034" t="str">
        <f>IF($B2034="A","",IFERROR(VLOOKUP($C2034,Elster!$I$5:$M$148,3,FALSE),$C2034))</f>
        <v xml:space="preserve">   "FEHLERMELDUNG"                                    </v>
      </c>
      <c r="F2034">
        <f t="shared" si="63"/>
        <v>1</v>
      </c>
      <c r="G2034" s="2">
        <f t="shared" si="64"/>
        <v>4.9999999999990052E-3</v>
      </c>
    </row>
    <row r="2035" spans="1:7" x14ac:dyDescent="0.35">
      <c r="A2035" t="s">
        <v>17727</v>
      </c>
      <c r="B2035" t="s">
        <v>7319</v>
      </c>
      <c r="C2035" t="s">
        <v>7321</v>
      </c>
      <c r="D2035" t="str">
        <f>IF($B2035="B","",IFERROR(VLOOKUP($C2035,Elster!$I$5:$M$148,3,FALSE),$C2035))</f>
        <v xml:space="preserve">   "FEHLERMELDUNG"                                    </v>
      </c>
      <c r="E2035" t="str">
        <f>IF($B2035="A","",IFERROR(VLOOKUP($C2035,Elster!$I$5:$M$148,3,FALSE),$C2035))</f>
        <v/>
      </c>
      <c r="F2035">
        <f t="shared" si="63"/>
        <v>1</v>
      </c>
      <c r="G2035" s="2">
        <f t="shared" si="64"/>
        <v>0</v>
      </c>
    </row>
    <row r="2036" spans="1:7" x14ac:dyDescent="0.35">
      <c r="A2036" t="s">
        <v>17728</v>
      </c>
      <c r="B2036" t="s">
        <v>7317</v>
      </c>
      <c r="C2036" t="s">
        <v>7331</v>
      </c>
      <c r="D2036" t="str">
        <f>IF($B2036="B","",IFERROR(VLOOKUP($C2036,Elster!$I$5:$M$148,3,FALSE),$C2036))</f>
        <v/>
      </c>
      <c r="E2036" t="str">
        <f>IF($B2036="A","",IFERROR(VLOOKUP($C2036,Elster!$I$5:$M$148,3,FALSE),$C2036))</f>
        <v>0x01E</v>
      </c>
      <c r="F2036">
        <f t="shared" si="63"/>
        <v>30</v>
      </c>
      <c r="G2036" s="2">
        <f t="shared" si="64"/>
        <v>5.0000000000007816E-3</v>
      </c>
    </row>
    <row r="2037" spans="1:7" x14ac:dyDescent="0.35">
      <c r="A2037" t="s">
        <v>17728</v>
      </c>
      <c r="B2037" t="s">
        <v>7319</v>
      </c>
      <c r="C2037" t="s">
        <v>7331</v>
      </c>
      <c r="D2037" t="str">
        <f>IF($B2037="B","",IFERROR(VLOOKUP($C2037,Elster!$I$5:$M$148,3,FALSE),$C2037))</f>
        <v>0x01E</v>
      </c>
      <c r="E2037" t="str">
        <f>IF($B2037="A","",IFERROR(VLOOKUP($C2037,Elster!$I$5:$M$148,3,FALSE),$C2037))</f>
        <v/>
      </c>
      <c r="F2037">
        <f t="shared" si="63"/>
        <v>30</v>
      </c>
      <c r="G2037" s="2">
        <f t="shared" si="64"/>
        <v>0</v>
      </c>
    </row>
    <row r="2038" spans="1:7" x14ac:dyDescent="0.35">
      <c r="A2038" t="s">
        <v>17729</v>
      </c>
      <c r="B2038" t="s">
        <v>7317</v>
      </c>
      <c r="C2038" t="s">
        <v>7321</v>
      </c>
      <c r="D2038" t="str">
        <f>IF($B2038="B","",IFERROR(VLOOKUP($C2038,Elster!$I$5:$M$148,3,FALSE),$C2038))</f>
        <v/>
      </c>
      <c r="E2038" t="str">
        <f>IF($B2038="A","",IFERROR(VLOOKUP($C2038,Elster!$I$5:$M$148,3,FALSE),$C2038))</f>
        <v xml:space="preserve">   "FEHLERMELDUNG"                                    </v>
      </c>
      <c r="F2038">
        <f t="shared" si="63"/>
        <v>1</v>
      </c>
      <c r="G2038" s="2">
        <f t="shared" si="64"/>
        <v>5.0000000000007816E-3</v>
      </c>
    </row>
    <row r="2039" spans="1:7" x14ac:dyDescent="0.35">
      <c r="A2039" t="s">
        <v>17729</v>
      </c>
      <c r="B2039" t="s">
        <v>7319</v>
      </c>
      <c r="C2039" t="s">
        <v>7321</v>
      </c>
      <c r="D2039" t="str">
        <f>IF($B2039="B","",IFERROR(VLOOKUP($C2039,Elster!$I$5:$M$148,3,FALSE),$C2039))</f>
        <v xml:space="preserve">   "FEHLERMELDUNG"                                    </v>
      </c>
      <c r="E2039" t="str">
        <f>IF($B2039="A","",IFERROR(VLOOKUP($C2039,Elster!$I$5:$M$148,3,FALSE),$C2039))</f>
        <v/>
      </c>
      <c r="F2039">
        <f t="shared" si="63"/>
        <v>1</v>
      </c>
      <c r="G2039" s="2">
        <f t="shared" si="64"/>
        <v>0</v>
      </c>
    </row>
    <row r="2040" spans="1:7" x14ac:dyDescent="0.35">
      <c r="A2040" t="s">
        <v>17730</v>
      </c>
      <c r="B2040" t="s">
        <v>7317</v>
      </c>
      <c r="C2040" t="s">
        <v>7320</v>
      </c>
      <c r="D2040" t="str">
        <f>IF($B2040="B","",IFERROR(VLOOKUP($C2040,Elster!$I$5:$M$148,3,FALSE),$C2040))</f>
        <v/>
      </c>
      <c r="E2040" t="str">
        <f>IF($B2040="A","",IFERROR(VLOOKUP($C2040,Elster!$I$5:$M$148,3,FALSE),$C2040))</f>
        <v>0x000</v>
      </c>
      <c r="F2040">
        <f t="shared" si="63"/>
        <v>0</v>
      </c>
      <c r="G2040" s="2">
        <f t="shared" si="64"/>
        <v>4.9999999999990052E-3</v>
      </c>
    </row>
    <row r="2041" spans="1:7" x14ac:dyDescent="0.35">
      <c r="A2041" t="s">
        <v>17730</v>
      </c>
      <c r="B2041" t="s">
        <v>7319</v>
      </c>
      <c r="C2041" t="s">
        <v>7320</v>
      </c>
      <c r="D2041" t="str">
        <f>IF($B2041="B","",IFERROR(VLOOKUP($C2041,Elster!$I$5:$M$148,3,FALSE),$C2041))</f>
        <v>0x000</v>
      </c>
      <c r="E2041" t="str">
        <f>IF($B2041="A","",IFERROR(VLOOKUP($C2041,Elster!$I$5:$M$148,3,FALSE),$C2041))</f>
        <v/>
      </c>
      <c r="F2041">
        <f t="shared" si="63"/>
        <v>0</v>
      </c>
      <c r="G2041" s="2">
        <f t="shared" si="64"/>
        <v>0</v>
      </c>
    </row>
    <row r="2042" spans="1:7" x14ac:dyDescent="0.35">
      <c r="A2042" t="s">
        <v>17731</v>
      </c>
      <c r="B2042" t="s">
        <v>7317</v>
      </c>
      <c r="C2042" t="s">
        <v>7321</v>
      </c>
      <c r="D2042" t="str">
        <f>IF($B2042="B","",IFERROR(VLOOKUP($C2042,Elster!$I$5:$M$148,3,FALSE),$C2042))</f>
        <v/>
      </c>
      <c r="E2042" t="str">
        <f>IF($B2042="A","",IFERROR(VLOOKUP($C2042,Elster!$I$5:$M$148,3,FALSE),$C2042))</f>
        <v xml:space="preserve">   "FEHLERMELDUNG"                                    </v>
      </c>
      <c r="F2042">
        <f t="shared" si="63"/>
        <v>1</v>
      </c>
      <c r="G2042" s="2">
        <f t="shared" si="64"/>
        <v>5.0000000000007816E-3</v>
      </c>
    </row>
    <row r="2043" spans="1:7" x14ac:dyDescent="0.35">
      <c r="A2043" t="s">
        <v>17731</v>
      </c>
      <c r="B2043" t="s">
        <v>7319</v>
      </c>
      <c r="C2043" t="s">
        <v>7321</v>
      </c>
      <c r="D2043" t="str">
        <f>IF($B2043="B","",IFERROR(VLOOKUP($C2043,Elster!$I$5:$M$148,3,FALSE),$C2043))</f>
        <v xml:space="preserve">   "FEHLERMELDUNG"                                    </v>
      </c>
      <c r="E2043" t="str">
        <f>IF($B2043="A","",IFERROR(VLOOKUP($C2043,Elster!$I$5:$M$148,3,FALSE),$C2043))</f>
        <v/>
      </c>
      <c r="F2043">
        <f t="shared" si="63"/>
        <v>1</v>
      </c>
      <c r="G2043" s="2">
        <f t="shared" si="64"/>
        <v>0</v>
      </c>
    </row>
    <row r="2044" spans="1:7" x14ac:dyDescent="0.35">
      <c r="A2044" t="s">
        <v>17732</v>
      </c>
      <c r="B2044" t="s">
        <v>7317</v>
      </c>
      <c r="C2044" t="s">
        <v>7340</v>
      </c>
      <c r="D2044" t="str">
        <f>IF($B2044="B","",IFERROR(VLOOKUP($C2044,Elster!$I$5:$M$148,3,FALSE),$C2044))</f>
        <v/>
      </c>
      <c r="E2044" t="str">
        <f>IF($B2044="A","",IFERROR(VLOOKUP($C2044,Elster!$I$5:$M$148,3,FALSE),$C2044))</f>
        <v xml:space="preserve">   "TN"                                               </v>
      </c>
      <c r="F2044">
        <f t="shared" si="63"/>
        <v>43</v>
      </c>
      <c r="G2044" s="2">
        <f t="shared" si="64"/>
        <v>4.9999999999990052E-3</v>
      </c>
    </row>
    <row r="2045" spans="1:7" x14ac:dyDescent="0.35">
      <c r="A2045" t="s">
        <v>17732</v>
      </c>
      <c r="B2045" t="s">
        <v>7319</v>
      </c>
      <c r="C2045" t="s">
        <v>7340</v>
      </c>
      <c r="D2045" t="str">
        <f>IF($B2045="B","",IFERROR(VLOOKUP($C2045,Elster!$I$5:$M$148,3,FALSE),$C2045))</f>
        <v xml:space="preserve">   "TN"                                               </v>
      </c>
      <c r="E2045" t="str">
        <f>IF($B2045="A","",IFERROR(VLOOKUP($C2045,Elster!$I$5:$M$148,3,FALSE),$C2045))</f>
        <v/>
      </c>
      <c r="F2045">
        <f t="shared" si="63"/>
        <v>43</v>
      </c>
      <c r="G2045" s="2">
        <f t="shared" si="64"/>
        <v>0</v>
      </c>
    </row>
    <row r="2046" spans="1:7" x14ac:dyDescent="0.35">
      <c r="A2046" t="s">
        <v>17733</v>
      </c>
      <c r="B2046" t="s">
        <v>7317</v>
      </c>
      <c r="C2046" t="s">
        <v>7325</v>
      </c>
      <c r="D2046" t="str">
        <f>IF($B2046="B","",IFERROR(VLOOKUP($C2046,Elster!$I$5:$M$148,3,FALSE),$C2046))</f>
        <v/>
      </c>
      <c r="E2046" t="str">
        <f>IF($B2046="A","",IFERROR(VLOOKUP($C2046,Elster!$I$5:$M$148,3,FALSE),$C2046))</f>
        <v xml:space="preserve">   "SPEICHERSOLLTEMP"                                 </v>
      </c>
      <c r="F2046">
        <f t="shared" si="63"/>
        <v>3</v>
      </c>
      <c r="G2046" s="2">
        <f t="shared" si="64"/>
        <v>9.8430000000000462E-3</v>
      </c>
    </row>
    <row r="2047" spans="1:7" x14ac:dyDescent="0.35">
      <c r="A2047" t="s">
        <v>17734</v>
      </c>
      <c r="B2047" t="s">
        <v>7317</v>
      </c>
      <c r="C2047" t="s">
        <v>7320</v>
      </c>
      <c r="D2047" t="str">
        <f>IF($B2047="B","",IFERROR(VLOOKUP($C2047,Elster!$I$5:$M$148,3,FALSE),$C2047))</f>
        <v/>
      </c>
      <c r="E2047" t="str">
        <f>IF($B2047="A","",IFERROR(VLOOKUP($C2047,Elster!$I$5:$M$148,3,FALSE),$C2047))</f>
        <v>0x000</v>
      </c>
      <c r="F2047">
        <f t="shared" si="63"/>
        <v>0</v>
      </c>
      <c r="G2047" s="2">
        <f t="shared" si="64"/>
        <v>4.9740000000007001E-3</v>
      </c>
    </row>
    <row r="2048" spans="1:7" x14ac:dyDescent="0.35">
      <c r="A2048" t="s">
        <v>17735</v>
      </c>
      <c r="B2048" t="s">
        <v>7317</v>
      </c>
      <c r="C2048" t="s">
        <v>7318</v>
      </c>
      <c r="D2048" t="str">
        <f>IF($B2048="B","",IFERROR(VLOOKUP($C2048,Elster!$I$5:$M$148,3,FALSE),$C2048))</f>
        <v/>
      </c>
      <c r="E2048" t="str">
        <f>IF($B2048="A","",IFERROR(VLOOKUP($C2048,Elster!$I$5:$M$148,3,FALSE),$C2048))</f>
        <v xml:space="preserve">   "SAMMLERISTTEMP"                                   </v>
      </c>
      <c r="F2048">
        <f t="shared" si="63"/>
        <v>13</v>
      </c>
      <c r="G2048" s="2">
        <f t="shared" si="64"/>
        <v>4.9739999999989237E-3</v>
      </c>
    </row>
    <row r="2049" spans="1:7" x14ac:dyDescent="0.35">
      <c r="A2049" t="s">
        <v>17736</v>
      </c>
      <c r="B2049" t="s">
        <v>7317</v>
      </c>
      <c r="C2049" t="s">
        <v>7329</v>
      </c>
      <c r="D2049" t="str">
        <f>IF($B2049="B","",IFERROR(VLOOKUP($C2049,Elster!$I$5:$M$148,3,FALSE),$C2049))</f>
        <v/>
      </c>
      <c r="E2049" t="str">
        <f>IF($B2049="A","",IFERROR(VLOOKUP($C2049,Elster!$I$5:$M$148,3,FALSE),$C2049))</f>
        <v xml:space="preserve">   "KESSELSOLLTEMP"                                   </v>
      </c>
      <c r="F2049">
        <f t="shared" si="63"/>
        <v>2</v>
      </c>
      <c r="G2049" s="2">
        <f t="shared" si="64"/>
        <v>4.9740000000007001E-3</v>
      </c>
    </row>
    <row r="2050" spans="1:7" x14ac:dyDescent="0.35">
      <c r="A2050" t="s">
        <v>17737</v>
      </c>
      <c r="B2050" t="s">
        <v>7317</v>
      </c>
      <c r="C2050" t="s">
        <v>7320</v>
      </c>
      <c r="D2050" t="str">
        <f>IF($B2050="B","",IFERROR(VLOOKUP($C2050,Elster!$I$5:$M$148,3,FALSE),$C2050))</f>
        <v/>
      </c>
      <c r="E2050" t="str">
        <f>IF($B2050="A","",IFERROR(VLOOKUP($C2050,Elster!$I$5:$M$148,3,FALSE),$C2050))</f>
        <v>0x000</v>
      </c>
      <c r="F2050">
        <f t="shared" si="63"/>
        <v>0</v>
      </c>
      <c r="G2050" s="2">
        <f t="shared" si="64"/>
        <v>4.9480000000006186E-3</v>
      </c>
    </row>
    <row r="2051" spans="1:7" x14ac:dyDescent="0.35">
      <c r="A2051" t="s">
        <v>17738</v>
      </c>
      <c r="B2051" t="s">
        <v>7317</v>
      </c>
      <c r="C2051" t="s">
        <v>7366</v>
      </c>
      <c r="D2051" t="str">
        <f>IF($B2051="B","",IFERROR(VLOOKUP($C2051,Elster!$I$5:$M$148,3,FALSE),$C2051))</f>
        <v/>
      </c>
      <c r="E2051" t="str">
        <f>IF($B2051="A","",IFERROR(VLOOKUP($C2051,Elster!$I$5:$M$148,3,FALSE),$C2051))</f>
        <v xml:space="preserve">//   "ERWEITERUNGSTELEGRAMM"                            </v>
      </c>
      <c r="F2051">
        <f t="shared" si="63"/>
        <v>250</v>
      </c>
      <c r="G2051" s="2">
        <f t="shared" si="64"/>
        <v>4.9739999999989237E-3</v>
      </c>
    </row>
    <row r="2052" spans="1:7" x14ac:dyDescent="0.35">
      <c r="A2052" t="s">
        <v>17739</v>
      </c>
      <c r="B2052" t="s">
        <v>7317</v>
      </c>
      <c r="C2052" t="s">
        <v>7321</v>
      </c>
      <c r="D2052" t="str">
        <f>IF($B2052="B","",IFERROR(VLOOKUP($C2052,Elster!$I$5:$M$148,3,FALSE),$C2052))</f>
        <v/>
      </c>
      <c r="E2052" t="str">
        <f>IF($B2052="A","",IFERROR(VLOOKUP($C2052,Elster!$I$5:$M$148,3,FALSE),$C2052))</f>
        <v xml:space="preserve">   "FEHLERMELDUNG"                                    </v>
      </c>
      <c r="F2052">
        <f t="shared" ref="F2052:F2115" si="65">HEX2DEC(REPLACE(C2052,1,2,""))</f>
        <v>1</v>
      </c>
      <c r="G2052" s="2">
        <f t="shared" ref="G2052:G2115" si="66">SUBSTITUTE(A2052,"s","")-SUBSTITUTE(A2051,"s","")</f>
        <v>4.9729999999996721E-3</v>
      </c>
    </row>
    <row r="2053" spans="1:7" x14ac:dyDescent="0.35">
      <c r="A2053" t="s">
        <v>17740</v>
      </c>
      <c r="B2053" t="s">
        <v>7317</v>
      </c>
      <c r="C2053" t="s">
        <v>7331</v>
      </c>
      <c r="D2053" t="str">
        <f>IF($B2053="B","",IFERROR(VLOOKUP($C2053,Elster!$I$5:$M$148,3,FALSE),$C2053))</f>
        <v/>
      </c>
      <c r="E2053" t="str">
        <f>IF($B2053="A","",IFERROR(VLOOKUP($C2053,Elster!$I$5:$M$148,3,FALSE),$C2053))</f>
        <v>0x01E</v>
      </c>
      <c r="F2053">
        <f t="shared" si="65"/>
        <v>30</v>
      </c>
      <c r="G2053" s="2">
        <f t="shared" si="66"/>
        <v>4.9740000000007001E-3</v>
      </c>
    </row>
    <row r="2054" spans="1:7" x14ac:dyDescent="0.35">
      <c r="A2054" t="s">
        <v>17741</v>
      </c>
      <c r="B2054" t="s">
        <v>7317</v>
      </c>
      <c r="C2054" t="s">
        <v>7321</v>
      </c>
      <c r="D2054" t="str">
        <f>IF($B2054="B","",IFERROR(VLOOKUP($C2054,Elster!$I$5:$M$148,3,FALSE),$C2054))</f>
        <v/>
      </c>
      <c r="E2054" t="str">
        <f>IF($B2054="A","",IFERROR(VLOOKUP($C2054,Elster!$I$5:$M$148,3,FALSE),$C2054))</f>
        <v xml:space="preserve">   "FEHLERMELDUNG"                                    </v>
      </c>
      <c r="F2054">
        <f t="shared" si="65"/>
        <v>1</v>
      </c>
      <c r="G2054" s="2">
        <f t="shared" si="66"/>
        <v>4.9480000000006186E-3</v>
      </c>
    </row>
    <row r="2055" spans="1:7" x14ac:dyDescent="0.35">
      <c r="A2055" t="s">
        <v>17742</v>
      </c>
      <c r="B2055" t="s">
        <v>7317</v>
      </c>
      <c r="C2055" t="s">
        <v>7320</v>
      </c>
      <c r="D2055" t="str">
        <f>IF($B2055="B","",IFERROR(VLOOKUP($C2055,Elster!$I$5:$M$148,3,FALSE),$C2055))</f>
        <v/>
      </c>
      <c r="E2055" t="str">
        <f>IF($B2055="A","",IFERROR(VLOOKUP($C2055,Elster!$I$5:$M$148,3,FALSE),$C2055))</f>
        <v>0x000</v>
      </c>
      <c r="F2055">
        <f t="shared" si="65"/>
        <v>0</v>
      </c>
      <c r="G2055" s="2">
        <f t="shared" si="66"/>
        <v>4.9739999999989237E-3</v>
      </c>
    </row>
    <row r="2056" spans="1:7" x14ac:dyDescent="0.35">
      <c r="A2056" t="s">
        <v>17743</v>
      </c>
      <c r="B2056" t="s">
        <v>7317</v>
      </c>
      <c r="C2056" t="s">
        <v>7321</v>
      </c>
      <c r="D2056" t="str">
        <f>IF($B2056="B","",IFERROR(VLOOKUP($C2056,Elster!$I$5:$M$148,3,FALSE),$C2056))</f>
        <v/>
      </c>
      <c r="E2056" t="str">
        <f>IF($B2056="A","",IFERROR(VLOOKUP($C2056,Elster!$I$5:$M$148,3,FALSE),$C2056))</f>
        <v xml:space="preserve">   "FEHLERMELDUNG"                                    </v>
      </c>
      <c r="F2056">
        <f t="shared" si="65"/>
        <v>1</v>
      </c>
      <c r="G2056" s="2">
        <f t="shared" si="66"/>
        <v>4.9740000000007001E-3</v>
      </c>
    </row>
    <row r="2057" spans="1:7" x14ac:dyDescent="0.35">
      <c r="A2057" t="s">
        <v>17744</v>
      </c>
      <c r="B2057" t="s">
        <v>7317</v>
      </c>
      <c r="C2057" t="s">
        <v>7342</v>
      </c>
      <c r="D2057" t="str">
        <f>IF($B2057="B","",IFERROR(VLOOKUP($C2057,Elster!$I$5:$M$148,3,FALSE),$C2057))</f>
        <v/>
      </c>
      <c r="E2057" t="str">
        <f>IF($B2057="A","",IFERROR(VLOOKUP($C2057,Elster!$I$5:$M$148,3,FALSE),$C2057))</f>
        <v xml:space="preserve">   "MISCHERLAUFZEIT"                                  </v>
      </c>
      <c r="F2057">
        <f t="shared" si="65"/>
        <v>44</v>
      </c>
      <c r="G2057" s="2">
        <f t="shared" si="66"/>
        <v>4.9740000000007001E-3</v>
      </c>
    </row>
    <row r="2058" spans="1:7" x14ac:dyDescent="0.35">
      <c r="A2058" t="s">
        <v>17745</v>
      </c>
      <c r="B2058" t="s">
        <v>7317</v>
      </c>
      <c r="C2058" t="s">
        <v>7318</v>
      </c>
      <c r="D2058" t="str">
        <f>IF($B2058="B","",IFERROR(VLOOKUP($C2058,Elster!$I$5:$M$148,3,FALSE),$C2058))</f>
        <v/>
      </c>
      <c r="E2058" t="str">
        <f>IF($B2058="A","",IFERROR(VLOOKUP($C2058,Elster!$I$5:$M$148,3,FALSE),$C2058))</f>
        <v xml:space="preserve">   "SAMMLERISTTEMP"                                   </v>
      </c>
      <c r="F2058">
        <f t="shared" si="65"/>
        <v>13</v>
      </c>
      <c r="G2058" s="2">
        <f t="shared" si="66"/>
        <v>8.4629999999989991E-3</v>
      </c>
    </row>
    <row r="2059" spans="1:7" x14ac:dyDescent="0.35">
      <c r="A2059" t="s">
        <v>17745</v>
      </c>
      <c r="B2059" t="s">
        <v>7319</v>
      </c>
      <c r="C2059" t="s">
        <v>7318</v>
      </c>
      <c r="D2059" t="str">
        <f>IF($B2059="B","",IFERROR(VLOOKUP($C2059,Elster!$I$5:$M$148,3,FALSE),$C2059))</f>
        <v xml:space="preserve">   "SAMMLERISTTEMP"                                   </v>
      </c>
      <c r="E2059" t="str">
        <f>IF($B2059="A","",IFERROR(VLOOKUP($C2059,Elster!$I$5:$M$148,3,FALSE),$C2059))</f>
        <v/>
      </c>
      <c r="F2059">
        <f t="shared" si="65"/>
        <v>13</v>
      </c>
      <c r="G2059" s="2">
        <f t="shared" si="66"/>
        <v>0</v>
      </c>
    </row>
    <row r="2060" spans="1:7" x14ac:dyDescent="0.35">
      <c r="A2060" t="s">
        <v>17746</v>
      </c>
      <c r="B2060" t="s">
        <v>7317</v>
      </c>
      <c r="C2060" t="s">
        <v>7320</v>
      </c>
      <c r="D2060" t="str">
        <f>IF($B2060="B","",IFERROR(VLOOKUP($C2060,Elster!$I$5:$M$148,3,FALSE),$C2060))</f>
        <v/>
      </c>
      <c r="E2060" t="str">
        <f>IF($B2060="A","",IFERROR(VLOOKUP($C2060,Elster!$I$5:$M$148,3,FALSE),$C2060))</f>
        <v>0x000</v>
      </c>
      <c r="F2060">
        <f t="shared" si="65"/>
        <v>0</v>
      </c>
      <c r="G2060" s="2">
        <f t="shared" si="66"/>
        <v>5.0000000000007816E-3</v>
      </c>
    </row>
    <row r="2061" spans="1:7" x14ac:dyDescent="0.35">
      <c r="A2061" t="s">
        <v>17746</v>
      </c>
      <c r="B2061" t="s">
        <v>7319</v>
      </c>
      <c r="C2061" t="s">
        <v>7320</v>
      </c>
      <c r="D2061" t="str">
        <f>IF($B2061="B","",IFERROR(VLOOKUP($C2061,Elster!$I$5:$M$148,3,FALSE),$C2061))</f>
        <v>0x000</v>
      </c>
      <c r="E2061" t="str">
        <f>IF($B2061="A","",IFERROR(VLOOKUP($C2061,Elster!$I$5:$M$148,3,FALSE),$C2061))</f>
        <v/>
      </c>
      <c r="F2061">
        <f t="shared" si="65"/>
        <v>0</v>
      </c>
      <c r="G2061" s="2">
        <f t="shared" si="66"/>
        <v>0</v>
      </c>
    </row>
    <row r="2062" spans="1:7" x14ac:dyDescent="0.35">
      <c r="A2062" t="s">
        <v>17747</v>
      </c>
      <c r="B2062" t="s">
        <v>7317</v>
      </c>
      <c r="C2062" t="s">
        <v>7325</v>
      </c>
      <c r="D2062" t="str">
        <f>IF($B2062="B","",IFERROR(VLOOKUP($C2062,Elster!$I$5:$M$148,3,FALSE),$C2062))</f>
        <v/>
      </c>
      <c r="E2062" t="str">
        <f>IF($B2062="A","",IFERROR(VLOOKUP($C2062,Elster!$I$5:$M$148,3,FALSE),$C2062))</f>
        <v xml:space="preserve">   "SPEICHERSOLLTEMP"                                 </v>
      </c>
      <c r="F2062">
        <f t="shared" si="65"/>
        <v>3</v>
      </c>
      <c r="G2062" s="2">
        <f t="shared" si="66"/>
        <v>4.9999999999990052E-3</v>
      </c>
    </row>
    <row r="2063" spans="1:7" x14ac:dyDescent="0.35">
      <c r="A2063" t="s">
        <v>17747</v>
      </c>
      <c r="B2063" t="s">
        <v>7319</v>
      </c>
      <c r="C2063" t="s">
        <v>7325</v>
      </c>
      <c r="D2063" t="str">
        <f>IF($B2063="B","",IFERROR(VLOOKUP($C2063,Elster!$I$5:$M$148,3,FALSE),$C2063))</f>
        <v xml:space="preserve">   "SPEICHERSOLLTEMP"                                 </v>
      </c>
      <c r="E2063" t="str">
        <f>IF($B2063="A","",IFERROR(VLOOKUP($C2063,Elster!$I$5:$M$148,3,FALSE),$C2063))</f>
        <v/>
      </c>
      <c r="F2063">
        <f t="shared" si="65"/>
        <v>3</v>
      </c>
      <c r="G2063" s="2">
        <f t="shared" si="66"/>
        <v>0</v>
      </c>
    </row>
    <row r="2064" spans="1:7" x14ac:dyDescent="0.35">
      <c r="A2064" t="s">
        <v>17748</v>
      </c>
      <c r="B2064" t="s">
        <v>7317</v>
      </c>
      <c r="C2064" t="s">
        <v>7321</v>
      </c>
      <c r="D2064" t="str">
        <f>IF($B2064="B","",IFERROR(VLOOKUP($C2064,Elster!$I$5:$M$148,3,FALSE),$C2064))</f>
        <v/>
      </c>
      <c r="E2064" t="str">
        <f>IF($B2064="A","",IFERROR(VLOOKUP($C2064,Elster!$I$5:$M$148,3,FALSE),$C2064))</f>
        <v xml:space="preserve">   "FEHLERMELDUNG"                                    </v>
      </c>
      <c r="F2064">
        <f t="shared" si="65"/>
        <v>1</v>
      </c>
      <c r="G2064" s="2">
        <f t="shared" si="66"/>
        <v>5.0000000000007816E-3</v>
      </c>
    </row>
    <row r="2065" spans="1:7" x14ac:dyDescent="0.35">
      <c r="A2065" t="s">
        <v>17748</v>
      </c>
      <c r="B2065" t="s">
        <v>7319</v>
      </c>
      <c r="C2065" t="s">
        <v>7321</v>
      </c>
      <c r="D2065" t="str">
        <f>IF($B2065="B","",IFERROR(VLOOKUP($C2065,Elster!$I$5:$M$148,3,FALSE),$C2065))</f>
        <v xml:space="preserve">   "FEHLERMELDUNG"                                    </v>
      </c>
      <c r="E2065" t="str">
        <f>IF($B2065="A","",IFERROR(VLOOKUP($C2065,Elster!$I$5:$M$148,3,FALSE),$C2065))</f>
        <v/>
      </c>
      <c r="F2065">
        <f t="shared" si="65"/>
        <v>1</v>
      </c>
      <c r="G2065" s="2">
        <f t="shared" si="66"/>
        <v>0</v>
      </c>
    </row>
    <row r="2066" spans="1:7" x14ac:dyDescent="0.35">
      <c r="A2066" t="s">
        <v>17749</v>
      </c>
      <c r="B2066" t="s">
        <v>7317</v>
      </c>
      <c r="C2066" t="s">
        <v>7320</v>
      </c>
      <c r="D2066" t="str">
        <f>IF($B2066="B","",IFERROR(VLOOKUP($C2066,Elster!$I$5:$M$148,3,FALSE),$C2066))</f>
        <v/>
      </c>
      <c r="E2066" t="str">
        <f>IF($B2066="A","",IFERROR(VLOOKUP($C2066,Elster!$I$5:$M$148,3,FALSE),$C2066))</f>
        <v>0x000</v>
      </c>
      <c r="F2066">
        <f t="shared" si="65"/>
        <v>0</v>
      </c>
      <c r="G2066" s="2">
        <f t="shared" si="66"/>
        <v>4.9999999999990052E-3</v>
      </c>
    </row>
    <row r="2067" spans="1:7" x14ac:dyDescent="0.35">
      <c r="A2067" t="s">
        <v>17749</v>
      </c>
      <c r="B2067" t="s">
        <v>7319</v>
      </c>
      <c r="C2067" t="s">
        <v>7320</v>
      </c>
      <c r="D2067" t="str">
        <f>IF($B2067="B","",IFERROR(VLOOKUP($C2067,Elster!$I$5:$M$148,3,FALSE),$C2067))</f>
        <v>0x000</v>
      </c>
      <c r="E2067" t="str">
        <f>IF($B2067="A","",IFERROR(VLOOKUP($C2067,Elster!$I$5:$M$148,3,FALSE),$C2067))</f>
        <v/>
      </c>
      <c r="F2067">
        <f t="shared" si="65"/>
        <v>0</v>
      </c>
      <c r="G2067" s="2">
        <f t="shared" si="66"/>
        <v>0</v>
      </c>
    </row>
    <row r="2068" spans="1:7" x14ac:dyDescent="0.35">
      <c r="A2068" t="s">
        <v>17750</v>
      </c>
      <c r="B2068" t="s">
        <v>7317</v>
      </c>
      <c r="C2068" t="s">
        <v>7366</v>
      </c>
      <c r="D2068" t="str">
        <f>IF($B2068="B","",IFERROR(VLOOKUP($C2068,Elster!$I$5:$M$148,3,FALSE),$C2068))</f>
        <v/>
      </c>
      <c r="E2068" t="str">
        <f>IF($B2068="A","",IFERROR(VLOOKUP($C2068,Elster!$I$5:$M$148,3,FALSE),$C2068))</f>
        <v xml:space="preserve">//   "ERWEITERUNGSTELEGRAMM"                            </v>
      </c>
      <c r="F2068">
        <f t="shared" si="65"/>
        <v>250</v>
      </c>
      <c r="G2068" s="2">
        <f t="shared" si="66"/>
        <v>5.0000000000007816E-3</v>
      </c>
    </row>
    <row r="2069" spans="1:7" x14ac:dyDescent="0.35">
      <c r="A2069" t="s">
        <v>17750</v>
      </c>
      <c r="B2069" t="s">
        <v>7319</v>
      </c>
      <c r="C2069" t="s">
        <v>7366</v>
      </c>
      <c r="D2069" t="str">
        <f>IF($B2069="B","",IFERROR(VLOOKUP($C2069,Elster!$I$5:$M$148,3,FALSE),$C2069))</f>
        <v xml:space="preserve">//   "ERWEITERUNGSTELEGRAMM"                            </v>
      </c>
      <c r="E2069" t="str">
        <f>IF($B2069="A","",IFERROR(VLOOKUP($C2069,Elster!$I$5:$M$148,3,FALSE),$C2069))</f>
        <v/>
      </c>
      <c r="F2069">
        <f t="shared" si="65"/>
        <v>250</v>
      </c>
      <c r="G2069" s="2">
        <f t="shared" si="66"/>
        <v>0</v>
      </c>
    </row>
    <row r="2070" spans="1:7" x14ac:dyDescent="0.35">
      <c r="A2070" t="s">
        <v>17751</v>
      </c>
      <c r="B2070" t="s">
        <v>7317</v>
      </c>
      <c r="C2070" t="s">
        <v>7321</v>
      </c>
      <c r="D2070" t="str">
        <f>IF($B2070="B","",IFERROR(VLOOKUP($C2070,Elster!$I$5:$M$148,3,FALSE),$C2070))</f>
        <v/>
      </c>
      <c r="E2070" t="str">
        <f>IF($B2070="A","",IFERROR(VLOOKUP($C2070,Elster!$I$5:$M$148,3,FALSE),$C2070))</f>
        <v xml:space="preserve">   "FEHLERMELDUNG"                                    </v>
      </c>
      <c r="F2070">
        <f t="shared" si="65"/>
        <v>1</v>
      </c>
      <c r="G2070" s="2">
        <f t="shared" si="66"/>
        <v>4.9999999999990052E-3</v>
      </c>
    </row>
    <row r="2071" spans="1:7" x14ac:dyDescent="0.35">
      <c r="A2071" t="s">
        <v>17751</v>
      </c>
      <c r="B2071" t="s">
        <v>7319</v>
      </c>
      <c r="C2071" t="s">
        <v>7321</v>
      </c>
      <c r="D2071" t="str">
        <f>IF($B2071="B","",IFERROR(VLOOKUP($C2071,Elster!$I$5:$M$148,3,FALSE),$C2071))</f>
        <v xml:space="preserve">   "FEHLERMELDUNG"                                    </v>
      </c>
      <c r="E2071" t="str">
        <f>IF($B2071="A","",IFERROR(VLOOKUP($C2071,Elster!$I$5:$M$148,3,FALSE),$C2071))</f>
        <v/>
      </c>
      <c r="F2071">
        <f t="shared" si="65"/>
        <v>1</v>
      </c>
      <c r="G2071" s="2">
        <f t="shared" si="66"/>
        <v>0</v>
      </c>
    </row>
    <row r="2072" spans="1:7" x14ac:dyDescent="0.35">
      <c r="A2072" t="s">
        <v>17752</v>
      </c>
      <c r="B2072" t="s">
        <v>7317</v>
      </c>
      <c r="C2072" t="s">
        <v>7356</v>
      </c>
      <c r="D2072" t="str">
        <f>IF($B2072="B","",IFERROR(VLOOKUP($C2072,Elster!$I$5:$M$148,3,FALSE),$C2072))</f>
        <v/>
      </c>
      <c r="E2072" t="str">
        <f>IF($B2072="A","",IFERROR(VLOOKUP($C2072,Elster!$I$5:$M$148,3,FALSE),$C2072))</f>
        <v xml:space="preserve">   "WASSERDRUCK"                                      </v>
      </c>
      <c r="F2072">
        <f t="shared" si="65"/>
        <v>31</v>
      </c>
      <c r="G2072" s="2">
        <f t="shared" si="66"/>
        <v>5.0000000000007816E-3</v>
      </c>
    </row>
    <row r="2073" spans="1:7" x14ac:dyDescent="0.35">
      <c r="A2073" t="s">
        <v>17752</v>
      </c>
      <c r="B2073" t="s">
        <v>7319</v>
      </c>
      <c r="C2073" t="s">
        <v>7356</v>
      </c>
      <c r="D2073" t="str">
        <f>IF($B2073="B","",IFERROR(VLOOKUP($C2073,Elster!$I$5:$M$148,3,FALSE),$C2073))</f>
        <v xml:space="preserve">   "WASSERDRUCK"                                      </v>
      </c>
      <c r="E2073" t="str">
        <f>IF($B2073="A","",IFERROR(VLOOKUP($C2073,Elster!$I$5:$M$148,3,FALSE),$C2073))</f>
        <v/>
      </c>
      <c r="F2073">
        <f t="shared" si="65"/>
        <v>31</v>
      </c>
      <c r="G2073" s="2">
        <f t="shared" si="66"/>
        <v>0</v>
      </c>
    </row>
    <row r="2074" spans="1:7" x14ac:dyDescent="0.35">
      <c r="A2074" t="s">
        <v>17753</v>
      </c>
      <c r="B2074" t="s">
        <v>7317</v>
      </c>
      <c r="C2074" t="s">
        <v>7321</v>
      </c>
      <c r="D2074" t="str">
        <f>IF($B2074="B","",IFERROR(VLOOKUP($C2074,Elster!$I$5:$M$148,3,FALSE),$C2074))</f>
        <v/>
      </c>
      <c r="E2074" t="str">
        <f>IF($B2074="A","",IFERROR(VLOOKUP($C2074,Elster!$I$5:$M$148,3,FALSE),$C2074))</f>
        <v xml:space="preserve">   "FEHLERMELDUNG"                                    </v>
      </c>
      <c r="F2074">
        <f t="shared" si="65"/>
        <v>1</v>
      </c>
      <c r="G2074" s="2">
        <f t="shared" si="66"/>
        <v>5.0000000000007816E-3</v>
      </c>
    </row>
    <row r="2075" spans="1:7" x14ac:dyDescent="0.35">
      <c r="A2075" t="s">
        <v>17753</v>
      </c>
      <c r="B2075" t="s">
        <v>7319</v>
      </c>
      <c r="C2075" t="s">
        <v>7321</v>
      </c>
      <c r="D2075" t="str">
        <f>IF($B2075="B","",IFERROR(VLOOKUP($C2075,Elster!$I$5:$M$148,3,FALSE),$C2075))</f>
        <v xml:space="preserve">   "FEHLERMELDUNG"                                    </v>
      </c>
      <c r="E2075" t="str">
        <f>IF($B2075="A","",IFERROR(VLOOKUP($C2075,Elster!$I$5:$M$148,3,FALSE),$C2075))</f>
        <v/>
      </c>
      <c r="F2075">
        <f t="shared" si="65"/>
        <v>1</v>
      </c>
      <c r="G2075" s="2">
        <f t="shared" si="66"/>
        <v>0</v>
      </c>
    </row>
    <row r="2076" spans="1:7" x14ac:dyDescent="0.35">
      <c r="A2076" t="s">
        <v>17754</v>
      </c>
      <c r="B2076" t="s">
        <v>7317</v>
      </c>
      <c r="C2076" t="s">
        <v>7320</v>
      </c>
      <c r="D2076" t="str">
        <f>IF($B2076="B","",IFERROR(VLOOKUP($C2076,Elster!$I$5:$M$148,3,FALSE),$C2076))</f>
        <v/>
      </c>
      <c r="E2076" t="str">
        <f>IF($B2076="A","",IFERROR(VLOOKUP($C2076,Elster!$I$5:$M$148,3,FALSE),$C2076))</f>
        <v>0x000</v>
      </c>
      <c r="F2076">
        <f t="shared" si="65"/>
        <v>0</v>
      </c>
      <c r="G2076" s="2">
        <f t="shared" si="66"/>
        <v>4.9989999999997536E-3</v>
      </c>
    </row>
    <row r="2077" spans="1:7" x14ac:dyDescent="0.35">
      <c r="A2077" t="s">
        <v>17754</v>
      </c>
      <c r="B2077" t="s">
        <v>7319</v>
      </c>
      <c r="C2077" t="s">
        <v>7320</v>
      </c>
      <c r="D2077" t="str">
        <f>IF($B2077="B","",IFERROR(VLOOKUP($C2077,Elster!$I$5:$M$148,3,FALSE),$C2077))</f>
        <v>0x000</v>
      </c>
      <c r="E2077" t="str">
        <f>IF($B2077="A","",IFERROR(VLOOKUP($C2077,Elster!$I$5:$M$148,3,FALSE),$C2077))</f>
        <v/>
      </c>
      <c r="F2077">
        <f t="shared" si="65"/>
        <v>0</v>
      </c>
      <c r="G2077" s="2">
        <f t="shared" si="66"/>
        <v>0</v>
      </c>
    </row>
    <row r="2078" spans="1:7" x14ac:dyDescent="0.35">
      <c r="A2078" t="s">
        <v>17755</v>
      </c>
      <c r="B2078" t="s">
        <v>7317</v>
      </c>
      <c r="C2078" t="s">
        <v>7321</v>
      </c>
      <c r="D2078" t="str">
        <f>IF($B2078="B","",IFERROR(VLOOKUP($C2078,Elster!$I$5:$M$148,3,FALSE),$C2078))</f>
        <v/>
      </c>
      <c r="E2078" t="str">
        <f>IF($B2078="A","",IFERROR(VLOOKUP($C2078,Elster!$I$5:$M$148,3,FALSE),$C2078))</f>
        <v xml:space="preserve">   "FEHLERMELDUNG"                                    </v>
      </c>
      <c r="F2078">
        <f t="shared" si="65"/>
        <v>1</v>
      </c>
      <c r="G2078" s="2">
        <f t="shared" si="66"/>
        <v>4.9999999999990052E-3</v>
      </c>
    </row>
    <row r="2079" spans="1:7" x14ac:dyDescent="0.35">
      <c r="A2079" t="s">
        <v>17755</v>
      </c>
      <c r="B2079" t="s">
        <v>7319</v>
      </c>
      <c r="C2079" t="s">
        <v>7321</v>
      </c>
      <c r="D2079" t="str">
        <f>IF($B2079="B","",IFERROR(VLOOKUP($C2079,Elster!$I$5:$M$148,3,FALSE),$C2079))</f>
        <v xml:space="preserve">   "FEHLERMELDUNG"                                    </v>
      </c>
      <c r="E2079" t="str">
        <f>IF($B2079="A","",IFERROR(VLOOKUP($C2079,Elster!$I$5:$M$148,3,FALSE),$C2079))</f>
        <v/>
      </c>
      <c r="F2079">
        <f t="shared" si="65"/>
        <v>1</v>
      </c>
      <c r="G2079" s="2">
        <f t="shared" si="66"/>
        <v>0</v>
      </c>
    </row>
    <row r="2080" spans="1:7" x14ac:dyDescent="0.35">
      <c r="A2080" t="s">
        <v>17756</v>
      </c>
      <c r="B2080" t="s">
        <v>7317</v>
      </c>
      <c r="C2080" t="s">
        <v>7342</v>
      </c>
      <c r="D2080" t="str">
        <f>IF($B2080="B","",IFERROR(VLOOKUP($C2080,Elster!$I$5:$M$148,3,FALSE),$C2080))</f>
        <v/>
      </c>
      <c r="E2080" t="str">
        <f>IF($B2080="A","",IFERROR(VLOOKUP($C2080,Elster!$I$5:$M$148,3,FALSE),$C2080))</f>
        <v xml:space="preserve">   "MISCHERLAUFZEIT"                                  </v>
      </c>
      <c r="F2080">
        <f t="shared" si="65"/>
        <v>44</v>
      </c>
      <c r="G2080" s="2">
        <f t="shared" si="66"/>
        <v>5.0000000000007816E-3</v>
      </c>
    </row>
    <row r="2081" spans="1:7" x14ac:dyDescent="0.35">
      <c r="A2081" t="s">
        <v>17756</v>
      </c>
      <c r="B2081" t="s">
        <v>7319</v>
      </c>
      <c r="C2081" t="s">
        <v>7342</v>
      </c>
      <c r="D2081" t="str">
        <f>IF($B2081="B","",IFERROR(VLOOKUP($C2081,Elster!$I$5:$M$148,3,FALSE),$C2081))</f>
        <v xml:space="preserve">   "MISCHERLAUFZEIT"                                  </v>
      </c>
      <c r="E2081" t="str">
        <f>IF($B2081="A","",IFERROR(VLOOKUP($C2081,Elster!$I$5:$M$148,3,FALSE),$C2081))</f>
        <v/>
      </c>
      <c r="F2081">
        <f t="shared" si="65"/>
        <v>44</v>
      </c>
      <c r="G2081" s="2">
        <f t="shared" si="66"/>
        <v>0</v>
      </c>
    </row>
    <row r="2082" spans="1:7" x14ac:dyDescent="0.35">
      <c r="A2082" t="s">
        <v>17757</v>
      </c>
      <c r="B2082" t="s">
        <v>7317</v>
      </c>
      <c r="C2082" t="s">
        <v>7325</v>
      </c>
      <c r="D2082" t="str">
        <f>IF($B2082="B","",IFERROR(VLOOKUP($C2082,Elster!$I$5:$M$148,3,FALSE),$C2082))</f>
        <v/>
      </c>
      <c r="E2082" t="str">
        <f>IF($B2082="A","",IFERROR(VLOOKUP($C2082,Elster!$I$5:$M$148,3,FALSE),$C2082))</f>
        <v xml:space="preserve">   "SPEICHERSOLLTEMP"                                 </v>
      </c>
      <c r="F2082">
        <f t="shared" si="65"/>
        <v>3</v>
      </c>
      <c r="G2082" s="2">
        <f t="shared" si="66"/>
        <v>1.0339000000000098E-2</v>
      </c>
    </row>
    <row r="2083" spans="1:7" x14ac:dyDescent="0.35">
      <c r="A2083" t="s">
        <v>17758</v>
      </c>
      <c r="B2083" t="s">
        <v>7317</v>
      </c>
      <c r="C2083" t="s">
        <v>7320</v>
      </c>
      <c r="D2083" t="str">
        <f>IF($B2083="B","",IFERROR(VLOOKUP($C2083,Elster!$I$5:$M$148,3,FALSE),$C2083))</f>
        <v/>
      </c>
      <c r="E2083" t="str">
        <f>IF($B2083="A","",IFERROR(VLOOKUP($C2083,Elster!$I$5:$M$148,3,FALSE),$C2083))</f>
        <v>0x000</v>
      </c>
      <c r="F2083">
        <f t="shared" si="65"/>
        <v>0</v>
      </c>
      <c r="G2083" s="2">
        <f t="shared" si="66"/>
        <v>4.9739999999989237E-3</v>
      </c>
    </row>
    <row r="2084" spans="1:7" x14ac:dyDescent="0.35">
      <c r="A2084" t="s">
        <v>17759</v>
      </c>
      <c r="B2084" t="s">
        <v>7317</v>
      </c>
      <c r="C2084" t="s">
        <v>7318</v>
      </c>
      <c r="D2084" t="str">
        <f>IF($B2084="B","",IFERROR(VLOOKUP($C2084,Elster!$I$5:$M$148,3,FALSE),$C2084))</f>
        <v/>
      </c>
      <c r="E2084" t="str">
        <f>IF($B2084="A","",IFERROR(VLOOKUP($C2084,Elster!$I$5:$M$148,3,FALSE),$C2084))</f>
        <v xml:space="preserve">   "SAMMLERISTTEMP"                                   </v>
      </c>
      <c r="F2084">
        <f t="shared" si="65"/>
        <v>13</v>
      </c>
      <c r="G2084" s="2">
        <f t="shared" si="66"/>
        <v>4.9730000000014485E-3</v>
      </c>
    </row>
    <row r="2085" spans="1:7" x14ac:dyDescent="0.35">
      <c r="A2085" t="s">
        <v>17760</v>
      </c>
      <c r="B2085" t="s">
        <v>7317</v>
      </c>
      <c r="C2085" t="s">
        <v>7329</v>
      </c>
      <c r="D2085" t="str">
        <f>IF($B2085="B","",IFERROR(VLOOKUP($C2085,Elster!$I$5:$M$148,3,FALSE),$C2085))</f>
        <v/>
      </c>
      <c r="E2085" t="str">
        <f>IF($B2085="A","",IFERROR(VLOOKUP($C2085,Elster!$I$5:$M$148,3,FALSE),$C2085))</f>
        <v xml:space="preserve">   "KESSELSOLLTEMP"                                   </v>
      </c>
      <c r="F2085">
        <f t="shared" si="65"/>
        <v>2</v>
      </c>
      <c r="G2085" s="2">
        <f t="shared" si="66"/>
        <v>4.9479999999988422E-3</v>
      </c>
    </row>
    <row r="2086" spans="1:7" x14ac:dyDescent="0.35">
      <c r="A2086" t="s">
        <v>17761</v>
      </c>
      <c r="B2086" t="s">
        <v>7317</v>
      </c>
      <c r="C2086" t="s">
        <v>7320</v>
      </c>
      <c r="D2086" t="str">
        <f>IF($B2086="B","",IFERROR(VLOOKUP($C2086,Elster!$I$5:$M$148,3,FALSE),$C2086))</f>
        <v/>
      </c>
      <c r="E2086" t="str">
        <f>IF($B2086="A","",IFERROR(VLOOKUP($C2086,Elster!$I$5:$M$148,3,FALSE),$C2086))</f>
        <v>0x000</v>
      </c>
      <c r="F2086">
        <f t="shared" si="65"/>
        <v>0</v>
      </c>
      <c r="G2086" s="2">
        <f t="shared" si="66"/>
        <v>4.9740000000007001E-3</v>
      </c>
    </row>
    <row r="2087" spans="1:7" x14ac:dyDescent="0.35">
      <c r="A2087" t="s">
        <v>17762</v>
      </c>
      <c r="B2087" t="s">
        <v>7317</v>
      </c>
      <c r="C2087" t="s">
        <v>7366</v>
      </c>
      <c r="D2087" t="str">
        <f>IF($B2087="B","",IFERROR(VLOOKUP($C2087,Elster!$I$5:$M$148,3,FALSE),$C2087))</f>
        <v/>
      </c>
      <c r="E2087" t="str">
        <f>IF($B2087="A","",IFERROR(VLOOKUP($C2087,Elster!$I$5:$M$148,3,FALSE),$C2087))</f>
        <v xml:space="preserve">//   "ERWEITERUNGSTELEGRAMM"                            </v>
      </c>
      <c r="F2087">
        <f t="shared" si="65"/>
        <v>250</v>
      </c>
      <c r="G2087" s="2">
        <f t="shared" si="66"/>
        <v>4.9739999999989237E-3</v>
      </c>
    </row>
    <row r="2088" spans="1:7" x14ac:dyDescent="0.35">
      <c r="A2088" t="s">
        <v>17763</v>
      </c>
      <c r="B2088" t="s">
        <v>7317</v>
      </c>
      <c r="C2088" t="s">
        <v>7321</v>
      </c>
      <c r="D2088" t="str">
        <f>IF($B2088="B","",IFERROR(VLOOKUP($C2088,Elster!$I$5:$M$148,3,FALSE),$C2088))</f>
        <v/>
      </c>
      <c r="E2088" t="str">
        <f>IF($B2088="A","",IFERROR(VLOOKUP($C2088,Elster!$I$5:$M$148,3,FALSE),$C2088))</f>
        <v xml:space="preserve">   "FEHLERMELDUNG"                                    </v>
      </c>
      <c r="F2088">
        <f t="shared" si="65"/>
        <v>1</v>
      </c>
      <c r="G2088" s="2">
        <f t="shared" si="66"/>
        <v>4.9740000000007001E-3</v>
      </c>
    </row>
    <row r="2089" spans="1:7" x14ac:dyDescent="0.35">
      <c r="A2089" t="s">
        <v>17764</v>
      </c>
      <c r="B2089" t="s">
        <v>7317</v>
      </c>
      <c r="C2089" t="s">
        <v>7356</v>
      </c>
      <c r="D2089" t="str">
        <f>IF($B2089="B","",IFERROR(VLOOKUP($C2089,Elster!$I$5:$M$148,3,FALSE),$C2089))</f>
        <v/>
      </c>
      <c r="E2089" t="str">
        <f>IF($B2089="A","",IFERROR(VLOOKUP($C2089,Elster!$I$5:$M$148,3,FALSE),$C2089))</f>
        <v xml:space="preserve">   "WASSERDRUCK"                                      </v>
      </c>
      <c r="F2089">
        <f t="shared" si="65"/>
        <v>31</v>
      </c>
      <c r="G2089" s="2">
        <f t="shared" si="66"/>
        <v>4.9480000000006186E-3</v>
      </c>
    </row>
    <row r="2090" spans="1:7" x14ac:dyDescent="0.35">
      <c r="A2090" t="s">
        <v>17765</v>
      </c>
      <c r="B2090" t="s">
        <v>7317</v>
      </c>
      <c r="C2090" t="s">
        <v>7321</v>
      </c>
      <c r="D2090" t="str">
        <f>IF($B2090="B","",IFERROR(VLOOKUP($C2090,Elster!$I$5:$M$148,3,FALSE),$C2090))</f>
        <v/>
      </c>
      <c r="E2090" t="str">
        <f>IF($B2090="A","",IFERROR(VLOOKUP($C2090,Elster!$I$5:$M$148,3,FALSE),$C2090))</f>
        <v xml:space="preserve">   "FEHLERMELDUNG"                                    </v>
      </c>
      <c r="F2090">
        <f t="shared" si="65"/>
        <v>1</v>
      </c>
      <c r="G2090" s="2">
        <f t="shared" si="66"/>
        <v>4.9739999999989237E-3</v>
      </c>
    </row>
    <row r="2091" spans="1:7" x14ac:dyDescent="0.35">
      <c r="A2091" t="s">
        <v>17766</v>
      </c>
      <c r="B2091" t="s">
        <v>7317</v>
      </c>
      <c r="C2091" t="s">
        <v>7320</v>
      </c>
      <c r="D2091" t="str">
        <f>IF($B2091="B","",IFERROR(VLOOKUP($C2091,Elster!$I$5:$M$148,3,FALSE),$C2091))</f>
        <v/>
      </c>
      <c r="E2091" t="str">
        <f>IF($B2091="A","",IFERROR(VLOOKUP($C2091,Elster!$I$5:$M$148,3,FALSE),$C2091))</f>
        <v>0x000</v>
      </c>
      <c r="F2091">
        <f t="shared" si="65"/>
        <v>0</v>
      </c>
      <c r="G2091" s="2">
        <f t="shared" si="66"/>
        <v>4.9729999999996721E-3</v>
      </c>
    </row>
    <row r="2092" spans="1:7" x14ac:dyDescent="0.35">
      <c r="A2092" t="s">
        <v>17767</v>
      </c>
      <c r="B2092" t="s">
        <v>7317</v>
      </c>
      <c r="C2092" t="s">
        <v>7321</v>
      </c>
      <c r="D2092" t="str">
        <f>IF($B2092="B","",IFERROR(VLOOKUP($C2092,Elster!$I$5:$M$148,3,FALSE),$C2092))</f>
        <v/>
      </c>
      <c r="E2092" t="str">
        <f>IF($B2092="A","",IFERROR(VLOOKUP($C2092,Elster!$I$5:$M$148,3,FALSE),$C2092))</f>
        <v xml:space="preserve">   "FEHLERMELDUNG"                                    </v>
      </c>
      <c r="F2092">
        <f t="shared" si="65"/>
        <v>1</v>
      </c>
      <c r="G2092" s="2">
        <f t="shared" si="66"/>
        <v>4.9480000000006186E-3</v>
      </c>
    </row>
    <row r="2093" spans="1:7" x14ac:dyDescent="0.35">
      <c r="A2093" t="s">
        <v>17768</v>
      </c>
      <c r="B2093" t="s">
        <v>7317</v>
      </c>
      <c r="C2093" t="s">
        <v>7344</v>
      </c>
      <c r="D2093" t="str">
        <f>IF($B2093="B","",IFERROR(VLOOKUP($C2093,Elster!$I$5:$M$148,3,FALSE),$C2093))</f>
        <v/>
      </c>
      <c r="E2093" t="str">
        <f>IF($B2093="A","",IFERROR(VLOOKUP($C2093,Elster!$I$5:$M$148,3,FALSE),$C2093))</f>
        <v xml:space="preserve">   "MODGRAD"                                          </v>
      </c>
      <c r="F2093">
        <f t="shared" si="65"/>
        <v>45</v>
      </c>
      <c r="G2093" s="2">
        <f t="shared" si="66"/>
        <v>4.9740000000007001E-3</v>
      </c>
    </row>
    <row r="2094" spans="1:7" x14ac:dyDescent="0.35">
      <c r="A2094" t="s">
        <v>17769</v>
      </c>
      <c r="B2094" t="s">
        <v>7317</v>
      </c>
      <c r="C2094" t="s">
        <v>7318</v>
      </c>
      <c r="D2094" t="str">
        <f>IF($B2094="B","",IFERROR(VLOOKUP($C2094,Elster!$I$5:$M$148,3,FALSE),$C2094))</f>
        <v/>
      </c>
      <c r="E2094" t="str">
        <f>IF($B2094="A","",IFERROR(VLOOKUP($C2094,Elster!$I$5:$M$148,3,FALSE),$C2094))</f>
        <v xml:space="preserve">   "SAMMLERISTTEMP"                                   </v>
      </c>
      <c r="F2094">
        <f t="shared" si="65"/>
        <v>13</v>
      </c>
      <c r="G2094" s="2">
        <f t="shared" si="66"/>
        <v>7.9689999999992267E-3</v>
      </c>
    </row>
    <row r="2095" spans="1:7" x14ac:dyDescent="0.35">
      <c r="A2095" t="s">
        <v>17769</v>
      </c>
      <c r="B2095" t="s">
        <v>7319</v>
      </c>
      <c r="C2095" t="s">
        <v>7318</v>
      </c>
      <c r="D2095" t="str">
        <f>IF($B2095="B","",IFERROR(VLOOKUP($C2095,Elster!$I$5:$M$148,3,FALSE),$C2095))</f>
        <v xml:space="preserve">   "SAMMLERISTTEMP"                                   </v>
      </c>
      <c r="E2095" t="str">
        <f>IF($B2095="A","",IFERROR(VLOOKUP($C2095,Elster!$I$5:$M$148,3,FALSE),$C2095))</f>
        <v/>
      </c>
      <c r="F2095">
        <f t="shared" si="65"/>
        <v>13</v>
      </c>
      <c r="G2095" s="2">
        <f t="shared" si="66"/>
        <v>0</v>
      </c>
    </row>
    <row r="2096" spans="1:7" x14ac:dyDescent="0.35">
      <c r="A2096" t="s">
        <v>17770</v>
      </c>
      <c r="B2096" t="s">
        <v>7319</v>
      </c>
      <c r="C2096" t="s">
        <v>7320</v>
      </c>
      <c r="D2096" t="str">
        <f>IF($B2096="B","",IFERROR(VLOOKUP($C2096,Elster!$I$5:$M$148,3,FALSE),$C2096))</f>
        <v>0x000</v>
      </c>
      <c r="E2096" t="str">
        <f>IF($B2096="A","",IFERROR(VLOOKUP($C2096,Elster!$I$5:$M$148,3,FALSE),$C2096))</f>
        <v/>
      </c>
      <c r="F2096">
        <f t="shared" si="65"/>
        <v>0</v>
      </c>
      <c r="G2096" s="2">
        <f t="shared" si="66"/>
        <v>5.0000000000007816E-3</v>
      </c>
    </row>
    <row r="2097" spans="1:7" x14ac:dyDescent="0.35">
      <c r="A2097" t="s">
        <v>17771</v>
      </c>
      <c r="B2097" t="s">
        <v>7317</v>
      </c>
      <c r="C2097" t="s">
        <v>7320</v>
      </c>
      <c r="D2097" t="str">
        <f>IF($B2097="B","",IFERROR(VLOOKUP($C2097,Elster!$I$5:$M$148,3,FALSE),$C2097))</f>
        <v/>
      </c>
      <c r="E2097" t="str">
        <f>IF($B2097="A","",IFERROR(VLOOKUP($C2097,Elster!$I$5:$M$148,3,FALSE),$C2097))</f>
        <v>0x000</v>
      </c>
      <c r="F2097">
        <f t="shared" si="65"/>
        <v>0</v>
      </c>
      <c r="G2097" s="2">
        <f t="shared" si="66"/>
        <v>2.6000000000081513E-5</v>
      </c>
    </row>
    <row r="2098" spans="1:7" x14ac:dyDescent="0.35">
      <c r="A2098" t="s">
        <v>17772</v>
      </c>
      <c r="B2098" t="s">
        <v>7319</v>
      </c>
      <c r="C2098" t="s">
        <v>7325</v>
      </c>
      <c r="D2098" t="str">
        <f>IF($B2098="B","",IFERROR(VLOOKUP($C2098,Elster!$I$5:$M$148,3,FALSE),$C2098))</f>
        <v xml:space="preserve">   "SPEICHERSOLLTEMP"                                 </v>
      </c>
      <c r="E2098" t="str">
        <f>IF($B2098="A","",IFERROR(VLOOKUP($C2098,Elster!$I$5:$M$148,3,FALSE),$C2098))</f>
        <v/>
      </c>
      <c r="F2098">
        <f t="shared" si="65"/>
        <v>3</v>
      </c>
      <c r="G2098" s="2">
        <f t="shared" si="66"/>
        <v>4.9739999999989237E-3</v>
      </c>
    </row>
    <row r="2099" spans="1:7" x14ac:dyDescent="0.35">
      <c r="A2099" t="s">
        <v>17773</v>
      </c>
      <c r="B2099" t="s">
        <v>7317</v>
      </c>
      <c r="C2099" t="s">
        <v>7325</v>
      </c>
      <c r="D2099" t="str">
        <f>IF($B2099="B","",IFERROR(VLOOKUP($C2099,Elster!$I$5:$M$148,3,FALSE),$C2099))</f>
        <v/>
      </c>
      <c r="E2099" t="str">
        <f>IF($B2099="A","",IFERROR(VLOOKUP($C2099,Elster!$I$5:$M$148,3,FALSE),$C2099))</f>
        <v xml:space="preserve">   "SPEICHERSOLLTEMP"                                 </v>
      </c>
      <c r="F2099">
        <f t="shared" si="65"/>
        <v>3</v>
      </c>
      <c r="G2099" s="2">
        <f t="shared" si="66"/>
        <v>2.6000000000081513E-5</v>
      </c>
    </row>
    <row r="2100" spans="1:7" x14ac:dyDescent="0.35">
      <c r="A2100" t="s">
        <v>17774</v>
      </c>
      <c r="B2100" t="s">
        <v>7317</v>
      </c>
      <c r="C2100" t="s">
        <v>7321</v>
      </c>
      <c r="D2100" t="str">
        <f>IF($B2100="B","",IFERROR(VLOOKUP($C2100,Elster!$I$5:$M$148,3,FALSE),$C2100))</f>
        <v/>
      </c>
      <c r="E2100" t="str">
        <f>IF($B2100="A","",IFERROR(VLOOKUP($C2100,Elster!$I$5:$M$148,3,FALSE),$C2100))</f>
        <v xml:space="preserve">   "FEHLERMELDUNG"                                    </v>
      </c>
      <c r="F2100">
        <f t="shared" si="65"/>
        <v>1</v>
      </c>
      <c r="G2100" s="2">
        <f t="shared" si="66"/>
        <v>5.0000000000007816E-3</v>
      </c>
    </row>
    <row r="2101" spans="1:7" x14ac:dyDescent="0.35">
      <c r="A2101" t="s">
        <v>17774</v>
      </c>
      <c r="B2101" t="s">
        <v>7319</v>
      </c>
      <c r="C2101" t="s">
        <v>7321</v>
      </c>
      <c r="D2101" t="str">
        <f>IF($B2101="B","",IFERROR(VLOOKUP($C2101,Elster!$I$5:$M$148,3,FALSE),$C2101))</f>
        <v xml:space="preserve">   "FEHLERMELDUNG"                                    </v>
      </c>
      <c r="E2101" t="str">
        <f>IF($B2101="A","",IFERROR(VLOOKUP($C2101,Elster!$I$5:$M$148,3,FALSE),$C2101))</f>
        <v/>
      </c>
      <c r="F2101">
        <f t="shared" si="65"/>
        <v>1</v>
      </c>
      <c r="G2101" s="2">
        <f t="shared" si="66"/>
        <v>0</v>
      </c>
    </row>
    <row r="2102" spans="1:7" x14ac:dyDescent="0.35">
      <c r="A2102" t="s">
        <v>17775</v>
      </c>
      <c r="B2102" t="s">
        <v>7317</v>
      </c>
      <c r="C2102" t="s">
        <v>7320</v>
      </c>
      <c r="D2102" t="str">
        <f>IF($B2102="B","",IFERROR(VLOOKUP($C2102,Elster!$I$5:$M$148,3,FALSE),$C2102))</f>
        <v/>
      </c>
      <c r="E2102" t="str">
        <f>IF($B2102="A","",IFERROR(VLOOKUP($C2102,Elster!$I$5:$M$148,3,FALSE),$C2102))</f>
        <v>0x000</v>
      </c>
      <c r="F2102">
        <f t="shared" si="65"/>
        <v>0</v>
      </c>
      <c r="G2102" s="2">
        <f t="shared" si="66"/>
        <v>4.9989999999997536E-3</v>
      </c>
    </row>
    <row r="2103" spans="1:7" x14ac:dyDescent="0.35">
      <c r="A2103" t="s">
        <v>17775</v>
      </c>
      <c r="B2103" t="s">
        <v>7319</v>
      </c>
      <c r="C2103" t="s">
        <v>7320</v>
      </c>
      <c r="D2103" t="str">
        <f>IF($B2103="B","",IFERROR(VLOOKUP($C2103,Elster!$I$5:$M$148,3,FALSE),$C2103))</f>
        <v>0x000</v>
      </c>
      <c r="E2103" t="str">
        <f>IF($B2103="A","",IFERROR(VLOOKUP($C2103,Elster!$I$5:$M$148,3,FALSE),$C2103))</f>
        <v/>
      </c>
      <c r="F2103">
        <f t="shared" si="65"/>
        <v>0</v>
      </c>
      <c r="G2103" s="2">
        <f t="shared" si="66"/>
        <v>0</v>
      </c>
    </row>
    <row r="2104" spans="1:7" x14ac:dyDescent="0.35">
      <c r="A2104" t="s">
        <v>17776</v>
      </c>
      <c r="B2104" t="s">
        <v>7317</v>
      </c>
      <c r="C2104" t="s">
        <v>7366</v>
      </c>
      <c r="D2104" t="str">
        <f>IF($B2104="B","",IFERROR(VLOOKUP($C2104,Elster!$I$5:$M$148,3,FALSE),$C2104))</f>
        <v/>
      </c>
      <c r="E2104" t="str">
        <f>IF($B2104="A","",IFERROR(VLOOKUP($C2104,Elster!$I$5:$M$148,3,FALSE),$C2104))</f>
        <v xml:space="preserve">//   "ERWEITERUNGSTELEGRAMM"                            </v>
      </c>
      <c r="F2104">
        <f t="shared" si="65"/>
        <v>250</v>
      </c>
      <c r="G2104" s="2">
        <f t="shared" si="66"/>
        <v>5.0000000000007816E-3</v>
      </c>
    </row>
    <row r="2105" spans="1:7" x14ac:dyDescent="0.35">
      <c r="A2105" t="s">
        <v>17776</v>
      </c>
      <c r="B2105" t="s">
        <v>7319</v>
      </c>
      <c r="C2105" t="s">
        <v>7366</v>
      </c>
      <c r="D2105" t="str">
        <f>IF($B2105="B","",IFERROR(VLOOKUP($C2105,Elster!$I$5:$M$148,3,FALSE),$C2105))</f>
        <v xml:space="preserve">//   "ERWEITERUNGSTELEGRAMM"                            </v>
      </c>
      <c r="E2105" t="str">
        <f>IF($B2105="A","",IFERROR(VLOOKUP($C2105,Elster!$I$5:$M$148,3,FALSE),$C2105))</f>
        <v/>
      </c>
      <c r="F2105">
        <f t="shared" si="65"/>
        <v>250</v>
      </c>
      <c r="G2105" s="2">
        <f t="shared" si="66"/>
        <v>0</v>
      </c>
    </row>
    <row r="2106" spans="1:7" x14ac:dyDescent="0.35">
      <c r="A2106" t="s">
        <v>17777</v>
      </c>
      <c r="B2106" t="s">
        <v>7317</v>
      </c>
      <c r="C2106" t="s">
        <v>7321</v>
      </c>
      <c r="D2106" t="str">
        <f>IF($B2106="B","",IFERROR(VLOOKUP($C2106,Elster!$I$5:$M$148,3,FALSE),$C2106))</f>
        <v/>
      </c>
      <c r="E2106" t="str">
        <f>IF($B2106="A","",IFERROR(VLOOKUP($C2106,Elster!$I$5:$M$148,3,FALSE),$C2106))</f>
        <v xml:space="preserve">   "FEHLERMELDUNG"                                    </v>
      </c>
      <c r="F2106">
        <f t="shared" si="65"/>
        <v>1</v>
      </c>
      <c r="G2106" s="2">
        <f t="shared" si="66"/>
        <v>4.9999999999990052E-3</v>
      </c>
    </row>
    <row r="2107" spans="1:7" x14ac:dyDescent="0.35">
      <c r="A2107" t="s">
        <v>17777</v>
      </c>
      <c r="B2107" t="s">
        <v>7319</v>
      </c>
      <c r="C2107" t="s">
        <v>7321</v>
      </c>
      <c r="D2107" t="str">
        <f>IF($B2107="B","",IFERROR(VLOOKUP($C2107,Elster!$I$5:$M$148,3,FALSE),$C2107))</f>
        <v xml:space="preserve">   "FEHLERMELDUNG"                                    </v>
      </c>
      <c r="E2107" t="str">
        <f>IF($B2107="A","",IFERROR(VLOOKUP($C2107,Elster!$I$5:$M$148,3,FALSE),$C2107))</f>
        <v/>
      </c>
      <c r="F2107">
        <f t="shared" si="65"/>
        <v>1</v>
      </c>
      <c r="G2107" s="2">
        <f t="shared" si="66"/>
        <v>0</v>
      </c>
    </row>
    <row r="2108" spans="1:7" x14ac:dyDescent="0.35">
      <c r="A2108" t="s">
        <v>17778</v>
      </c>
      <c r="B2108" t="s">
        <v>7317</v>
      </c>
      <c r="C2108" t="s">
        <v>7357</v>
      </c>
      <c r="D2108" t="str">
        <f>IF($B2108="B","",IFERROR(VLOOKUP($C2108,Elster!$I$5:$M$148,3,FALSE),$C2108))</f>
        <v/>
      </c>
      <c r="E2108" t="str">
        <f>IF($B2108="A","",IFERROR(VLOOKUP($C2108,Elster!$I$5:$M$148,3,FALSE),$C2108))</f>
        <v xml:space="preserve">   "MIN_TEMP_KESSEL"                                  </v>
      </c>
      <c r="F2108">
        <f t="shared" si="65"/>
        <v>32</v>
      </c>
      <c r="G2108" s="2">
        <f t="shared" si="66"/>
        <v>5.0000000000007816E-3</v>
      </c>
    </row>
    <row r="2109" spans="1:7" x14ac:dyDescent="0.35">
      <c r="A2109" t="s">
        <v>17778</v>
      </c>
      <c r="B2109" t="s">
        <v>7319</v>
      </c>
      <c r="C2109" t="s">
        <v>7357</v>
      </c>
      <c r="D2109" t="str">
        <f>IF($B2109="B","",IFERROR(VLOOKUP($C2109,Elster!$I$5:$M$148,3,FALSE),$C2109))</f>
        <v xml:space="preserve">   "MIN_TEMP_KESSEL"                                  </v>
      </c>
      <c r="E2109" t="str">
        <f>IF($B2109="A","",IFERROR(VLOOKUP($C2109,Elster!$I$5:$M$148,3,FALSE),$C2109))</f>
        <v/>
      </c>
      <c r="F2109">
        <f t="shared" si="65"/>
        <v>32</v>
      </c>
      <c r="G2109" s="2">
        <f t="shared" si="66"/>
        <v>0</v>
      </c>
    </row>
    <row r="2110" spans="1:7" x14ac:dyDescent="0.35">
      <c r="A2110" t="s">
        <v>17779</v>
      </c>
      <c r="B2110" t="s">
        <v>7317</v>
      </c>
      <c r="C2110" t="s">
        <v>7343</v>
      </c>
      <c r="D2110" t="str">
        <f>IF($B2110="B","",IFERROR(VLOOKUP($C2110,Elster!$I$5:$M$148,3,FALSE),$C2110))</f>
        <v/>
      </c>
      <c r="E2110" t="str">
        <f>IF($B2110="A","",IFERROR(VLOOKUP($C2110,Elster!$I$5:$M$148,3,FALSE),$C2110))</f>
        <v xml:space="preserve">   "RAUMSOLLTEMP_NACHT"                               </v>
      </c>
      <c r="F2110">
        <f t="shared" si="65"/>
        <v>8</v>
      </c>
      <c r="G2110" s="2">
        <f t="shared" si="66"/>
        <v>4.9999999999990052E-3</v>
      </c>
    </row>
    <row r="2111" spans="1:7" x14ac:dyDescent="0.35">
      <c r="A2111" t="s">
        <v>17779</v>
      </c>
      <c r="B2111" t="s">
        <v>7319</v>
      </c>
      <c r="C2111" t="s">
        <v>7343</v>
      </c>
      <c r="D2111" t="str">
        <f>IF($B2111="B","",IFERROR(VLOOKUP($C2111,Elster!$I$5:$M$148,3,FALSE),$C2111))</f>
        <v xml:space="preserve">   "RAUMSOLLTEMP_NACHT"                               </v>
      </c>
      <c r="E2111" t="str">
        <f>IF($B2111="A","",IFERROR(VLOOKUP($C2111,Elster!$I$5:$M$148,3,FALSE),$C2111))</f>
        <v/>
      </c>
      <c r="F2111">
        <f t="shared" si="65"/>
        <v>8</v>
      </c>
      <c r="G2111" s="2">
        <f t="shared" si="66"/>
        <v>0</v>
      </c>
    </row>
    <row r="2112" spans="1:7" x14ac:dyDescent="0.35">
      <c r="A2112" t="s">
        <v>17780</v>
      </c>
      <c r="B2112" t="s">
        <v>7317</v>
      </c>
      <c r="C2112" t="s">
        <v>7320</v>
      </c>
      <c r="D2112" t="str">
        <f>IF($B2112="B","",IFERROR(VLOOKUP($C2112,Elster!$I$5:$M$148,3,FALSE),$C2112))</f>
        <v/>
      </c>
      <c r="E2112" t="str">
        <f>IF($B2112="A","",IFERROR(VLOOKUP($C2112,Elster!$I$5:$M$148,3,FALSE),$C2112))</f>
        <v>0x000</v>
      </c>
      <c r="F2112">
        <f t="shared" si="65"/>
        <v>0</v>
      </c>
      <c r="G2112" s="2">
        <f t="shared" si="66"/>
        <v>5.0000000000007816E-3</v>
      </c>
    </row>
    <row r="2113" spans="1:7" x14ac:dyDescent="0.35">
      <c r="A2113" t="s">
        <v>17780</v>
      </c>
      <c r="B2113" t="s">
        <v>7319</v>
      </c>
      <c r="C2113" t="s">
        <v>7320</v>
      </c>
      <c r="D2113" t="str">
        <f>IF($B2113="B","",IFERROR(VLOOKUP($C2113,Elster!$I$5:$M$148,3,FALSE),$C2113))</f>
        <v>0x000</v>
      </c>
      <c r="E2113" t="str">
        <f>IF($B2113="A","",IFERROR(VLOOKUP($C2113,Elster!$I$5:$M$148,3,FALSE),$C2113))</f>
        <v/>
      </c>
      <c r="F2113">
        <f t="shared" si="65"/>
        <v>0</v>
      </c>
      <c r="G2113" s="2">
        <f t="shared" si="66"/>
        <v>0</v>
      </c>
    </row>
    <row r="2114" spans="1:7" x14ac:dyDescent="0.35">
      <c r="A2114" t="s">
        <v>17781</v>
      </c>
      <c r="B2114" t="s">
        <v>7317</v>
      </c>
      <c r="C2114" t="s">
        <v>7321</v>
      </c>
      <c r="D2114" t="str">
        <f>IF($B2114="B","",IFERROR(VLOOKUP($C2114,Elster!$I$5:$M$148,3,FALSE),$C2114))</f>
        <v/>
      </c>
      <c r="E2114" t="str">
        <f>IF($B2114="A","",IFERROR(VLOOKUP($C2114,Elster!$I$5:$M$148,3,FALSE),$C2114))</f>
        <v xml:space="preserve">   "FEHLERMELDUNG"                                    </v>
      </c>
      <c r="F2114">
        <f t="shared" si="65"/>
        <v>1</v>
      </c>
      <c r="G2114" s="2">
        <f t="shared" si="66"/>
        <v>4.9999999999990052E-3</v>
      </c>
    </row>
    <row r="2115" spans="1:7" x14ac:dyDescent="0.35">
      <c r="A2115" t="s">
        <v>17781</v>
      </c>
      <c r="B2115" t="s">
        <v>7319</v>
      </c>
      <c r="C2115" t="s">
        <v>7321</v>
      </c>
      <c r="D2115" t="str">
        <f>IF($B2115="B","",IFERROR(VLOOKUP($C2115,Elster!$I$5:$M$148,3,FALSE),$C2115))</f>
        <v xml:space="preserve">   "FEHLERMELDUNG"                                    </v>
      </c>
      <c r="E2115" t="str">
        <f>IF($B2115="A","",IFERROR(VLOOKUP($C2115,Elster!$I$5:$M$148,3,FALSE),$C2115))</f>
        <v/>
      </c>
      <c r="F2115">
        <f t="shared" si="65"/>
        <v>1</v>
      </c>
      <c r="G2115" s="2">
        <f t="shared" si="66"/>
        <v>0</v>
      </c>
    </row>
    <row r="2116" spans="1:7" x14ac:dyDescent="0.35">
      <c r="A2116" t="s">
        <v>17782</v>
      </c>
      <c r="B2116" t="s">
        <v>7317</v>
      </c>
      <c r="C2116" t="s">
        <v>7355</v>
      </c>
      <c r="D2116" t="str">
        <f>IF($B2116="B","",IFERROR(VLOOKUP($C2116,Elster!$I$5:$M$148,3,FALSE),$C2116))</f>
        <v/>
      </c>
      <c r="E2116" t="str">
        <f>IF($B2116="A","",IFERROR(VLOOKUP($C2116,Elster!$I$5:$M$148,3,FALSE),$C2116))</f>
        <v xml:space="preserve">   "MIN_WASSERDRUCK"                                  </v>
      </c>
      <c r="F2116">
        <f t="shared" ref="F2116:F2179" si="67">HEX2DEC(REPLACE(C2116,1,2,""))</f>
        <v>52</v>
      </c>
      <c r="G2116" s="2">
        <f t="shared" ref="G2116:G2179" si="68">SUBSTITUTE(A2116,"s","")-SUBSTITUTE(A2115,"s","")</f>
        <v>5.0000000000007816E-3</v>
      </c>
    </row>
    <row r="2117" spans="1:7" x14ac:dyDescent="0.35">
      <c r="A2117" t="s">
        <v>17782</v>
      </c>
      <c r="B2117" t="s">
        <v>7319</v>
      </c>
      <c r="C2117" t="s">
        <v>7355</v>
      </c>
      <c r="D2117" t="str">
        <f>IF($B2117="B","",IFERROR(VLOOKUP($C2117,Elster!$I$5:$M$148,3,FALSE),$C2117))</f>
        <v xml:space="preserve">   "MIN_WASSERDRUCK"                                  </v>
      </c>
      <c r="E2117" t="str">
        <f>IF($B2117="A","",IFERROR(VLOOKUP($C2117,Elster!$I$5:$M$148,3,FALSE),$C2117))</f>
        <v/>
      </c>
      <c r="F2117">
        <f t="shared" si="67"/>
        <v>52</v>
      </c>
      <c r="G2117" s="2">
        <f t="shared" si="68"/>
        <v>0</v>
      </c>
    </row>
    <row r="2118" spans="1:7" x14ac:dyDescent="0.35">
      <c r="A2118" t="s">
        <v>17783</v>
      </c>
      <c r="B2118" t="s">
        <v>7317</v>
      </c>
      <c r="C2118" t="s">
        <v>7325</v>
      </c>
      <c r="D2118" t="str">
        <f>IF($B2118="B","",IFERROR(VLOOKUP($C2118,Elster!$I$5:$M$148,3,FALSE),$C2118))</f>
        <v/>
      </c>
      <c r="E2118" t="str">
        <f>IF($B2118="A","",IFERROR(VLOOKUP($C2118,Elster!$I$5:$M$148,3,FALSE),$C2118))</f>
        <v xml:space="preserve">   "SPEICHERSOLLTEMP"                                 </v>
      </c>
      <c r="F2118">
        <f t="shared" si="67"/>
        <v>3</v>
      </c>
      <c r="G2118" s="2">
        <f t="shared" si="68"/>
        <v>1.0806999999999789E-2</v>
      </c>
    </row>
    <row r="2119" spans="1:7" x14ac:dyDescent="0.35">
      <c r="A2119" t="s">
        <v>17784</v>
      </c>
      <c r="B2119" t="s">
        <v>7317</v>
      </c>
      <c r="C2119" t="s">
        <v>7320</v>
      </c>
      <c r="D2119" t="str">
        <f>IF($B2119="B","",IFERROR(VLOOKUP($C2119,Elster!$I$5:$M$148,3,FALSE),$C2119))</f>
        <v/>
      </c>
      <c r="E2119" t="str">
        <f>IF($B2119="A","",IFERROR(VLOOKUP($C2119,Elster!$I$5:$M$148,3,FALSE),$C2119))</f>
        <v>0x000</v>
      </c>
      <c r="F2119">
        <f t="shared" si="67"/>
        <v>0</v>
      </c>
      <c r="G2119" s="2">
        <f t="shared" si="68"/>
        <v>4.9480000000006186E-3</v>
      </c>
    </row>
    <row r="2120" spans="1:7" x14ac:dyDescent="0.35">
      <c r="A2120" t="s">
        <v>17785</v>
      </c>
      <c r="B2120" t="s">
        <v>7317</v>
      </c>
      <c r="C2120" t="s">
        <v>7318</v>
      </c>
      <c r="D2120" t="str">
        <f>IF($B2120="B","",IFERROR(VLOOKUP($C2120,Elster!$I$5:$M$148,3,FALSE),$C2120))</f>
        <v/>
      </c>
      <c r="E2120" t="str">
        <f>IF($B2120="A","",IFERROR(VLOOKUP($C2120,Elster!$I$5:$M$148,3,FALSE),$C2120))</f>
        <v xml:space="preserve">   "SAMMLERISTTEMP"                                   </v>
      </c>
      <c r="F2120">
        <f t="shared" si="67"/>
        <v>13</v>
      </c>
      <c r="G2120" s="2">
        <f t="shared" si="68"/>
        <v>4.9739999999989237E-3</v>
      </c>
    </row>
    <row r="2121" spans="1:7" x14ac:dyDescent="0.35">
      <c r="A2121" t="s">
        <v>17786</v>
      </c>
      <c r="B2121" t="s">
        <v>7317</v>
      </c>
      <c r="C2121" t="s">
        <v>7329</v>
      </c>
      <c r="D2121" t="str">
        <f>IF($B2121="B","",IFERROR(VLOOKUP($C2121,Elster!$I$5:$M$148,3,FALSE),$C2121))</f>
        <v/>
      </c>
      <c r="E2121" t="str">
        <f>IF($B2121="A","",IFERROR(VLOOKUP($C2121,Elster!$I$5:$M$148,3,FALSE),$C2121))</f>
        <v xml:space="preserve">   "KESSELSOLLTEMP"                                   </v>
      </c>
      <c r="F2121">
        <f t="shared" si="67"/>
        <v>2</v>
      </c>
      <c r="G2121" s="2">
        <f t="shared" si="68"/>
        <v>4.9740000000007001E-3</v>
      </c>
    </row>
    <row r="2122" spans="1:7" x14ac:dyDescent="0.35">
      <c r="A2122" t="s">
        <v>17787</v>
      </c>
      <c r="B2122" t="s">
        <v>7317</v>
      </c>
      <c r="C2122" t="s">
        <v>7320</v>
      </c>
      <c r="D2122" t="str">
        <f>IF($B2122="B","",IFERROR(VLOOKUP($C2122,Elster!$I$5:$M$148,3,FALSE),$C2122))</f>
        <v/>
      </c>
      <c r="E2122" t="str">
        <f>IF($B2122="A","",IFERROR(VLOOKUP($C2122,Elster!$I$5:$M$148,3,FALSE),$C2122))</f>
        <v>0x000</v>
      </c>
      <c r="F2122">
        <f t="shared" si="67"/>
        <v>0</v>
      </c>
      <c r="G2122" s="2">
        <f t="shared" si="68"/>
        <v>4.9469999999995906E-3</v>
      </c>
    </row>
    <row r="2123" spans="1:7" x14ac:dyDescent="0.35">
      <c r="A2123" t="s">
        <v>17788</v>
      </c>
      <c r="B2123" t="s">
        <v>7317</v>
      </c>
      <c r="C2123" t="s">
        <v>7366</v>
      </c>
      <c r="D2123" t="str">
        <f>IF($B2123="B","",IFERROR(VLOOKUP($C2123,Elster!$I$5:$M$148,3,FALSE),$C2123))</f>
        <v/>
      </c>
      <c r="E2123" t="str">
        <f>IF($B2123="A","",IFERROR(VLOOKUP($C2123,Elster!$I$5:$M$148,3,FALSE),$C2123))</f>
        <v xml:space="preserve">//   "ERWEITERUNGSTELEGRAMM"                            </v>
      </c>
      <c r="F2123">
        <f t="shared" si="67"/>
        <v>250</v>
      </c>
      <c r="G2123" s="2">
        <f t="shared" si="68"/>
        <v>4.9740000000007001E-3</v>
      </c>
    </row>
    <row r="2124" spans="1:7" x14ac:dyDescent="0.35">
      <c r="A2124" t="s">
        <v>17789</v>
      </c>
      <c r="B2124" t="s">
        <v>7317</v>
      </c>
      <c r="C2124" t="s">
        <v>7321</v>
      </c>
      <c r="D2124" t="str">
        <f>IF($B2124="B","",IFERROR(VLOOKUP($C2124,Elster!$I$5:$M$148,3,FALSE),$C2124))</f>
        <v/>
      </c>
      <c r="E2124" t="str">
        <f>IF($B2124="A","",IFERROR(VLOOKUP($C2124,Elster!$I$5:$M$148,3,FALSE),$C2124))</f>
        <v xml:space="preserve">   "FEHLERMELDUNG"                                    </v>
      </c>
      <c r="F2124">
        <f t="shared" si="67"/>
        <v>1</v>
      </c>
      <c r="G2124" s="2">
        <f t="shared" si="68"/>
        <v>4.9739999999989237E-3</v>
      </c>
    </row>
    <row r="2125" spans="1:7" x14ac:dyDescent="0.35">
      <c r="A2125" t="s">
        <v>17790</v>
      </c>
      <c r="B2125" t="s">
        <v>7317</v>
      </c>
      <c r="C2125" t="s">
        <v>7357</v>
      </c>
      <c r="D2125" t="str">
        <f>IF($B2125="B","",IFERROR(VLOOKUP($C2125,Elster!$I$5:$M$148,3,FALSE),$C2125))</f>
        <v/>
      </c>
      <c r="E2125" t="str">
        <f>IF($B2125="A","",IFERROR(VLOOKUP($C2125,Elster!$I$5:$M$148,3,FALSE),$C2125))</f>
        <v xml:space="preserve">   "MIN_TEMP_KESSEL"                                  </v>
      </c>
      <c r="F2125">
        <f t="shared" si="67"/>
        <v>32</v>
      </c>
      <c r="G2125" s="2">
        <f t="shared" si="68"/>
        <v>4.9740000000007001E-3</v>
      </c>
    </row>
    <row r="2126" spans="1:7" x14ac:dyDescent="0.35">
      <c r="A2126" t="s">
        <v>17791</v>
      </c>
      <c r="B2126" t="s">
        <v>7317</v>
      </c>
      <c r="C2126" t="s">
        <v>7343</v>
      </c>
      <c r="D2126" t="str">
        <f>IF($B2126="B","",IFERROR(VLOOKUP($C2126,Elster!$I$5:$M$148,3,FALSE),$C2126))</f>
        <v/>
      </c>
      <c r="E2126" t="str">
        <f>IF($B2126="A","",IFERROR(VLOOKUP($C2126,Elster!$I$5:$M$148,3,FALSE),$C2126))</f>
        <v xml:space="preserve">   "RAUMSOLLTEMP_NACHT"                               </v>
      </c>
      <c r="F2126">
        <f t="shared" si="67"/>
        <v>8</v>
      </c>
      <c r="G2126" s="2">
        <f t="shared" si="68"/>
        <v>4.9480000000006186E-3</v>
      </c>
    </row>
    <row r="2127" spans="1:7" x14ac:dyDescent="0.35">
      <c r="A2127" t="s">
        <v>17792</v>
      </c>
      <c r="B2127" t="s">
        <v>7317</v>
      </c>
      <c r="C2127" t="s">
        <v>7320</v>
      </c>
      <c r="D2127" t="str">
        <f>IF($B2127="B","",IFERROR(VLOOKUP($C2127,Elster!$I$5:$M$148,3,FALSE),$C2127))</f>
        <v/>
      </c>
      <c r="E2127" t="str">
        <f>IF($B2127="A","",IFERROR(VLOOKUP($C2127,Elster!$I$5:$M$148,3,FALSE),$C2127))</f>
        <v>0x000</v>
      </c>
      <c r="F2127">
        <f t="shared" si="67"/>
        <v>0</v>
      </c>
      <c r="G2127" s="2">
        <f t="shared" si="68"/>
        <v>4.9739999999989237E-3</v>
      </c>
    </row>
    <row r="2128" spans="1:7" x14ac:dyDescent="0.35">
      <c r="A2128" t="s">
        <v>17793</v>
      </c>
      <c r="B2128" t="s">
        <v>7317</v>
      </c>
      <c r="C2128" t="s">
        <v>7321</v>
      </c>
      <c r="D2128" t="str">
        <f>IF($B2128="B","",IFERROR(VLOOKUP($C2128,Elster!$I$5:$M$148,3,FALSE),$C2128))</f>
        <v/>
      </c>
      <c r="E2128" t="str">
        <f>IF($B2128="A","",IFERROR(VLOOKUP($C2128,Elster!$I$5:$M$148,3,FALSE),$C2128))</f>
        <v xml:space="preserve">   "FEHLERMELDUNG"                                    </v>
      </c>
      <c r="F2128">
        <f t="shared" si="67"/>
        <v>1</v>
      </c>
      <c r="G2128" s="2">
        <f t="shared" si="68"/>
        <v>4.9740000000007001E-3</v>
      </c>
    </row>
    <row r="2129" spans="1:7" x14ac:dyDescent="0.35">
      <c r="A2129" t="s">
        <v>17794</v>
      </c>
      <c r="B2129" t="s">
        <v>7317</v>
      </c>
      <c r="C2129" t="s">
        <v>8095</v>
      </c>
      <c r="D2129" t="str">
        <f>IF($B2129="B","",IFERROR(VLOOKUP($C2129,Elster!$I$5:$M$148,3,FALSE),$C2129))</f>
        <v/>
      </c>
      <c r="E2129" t="str">
        <f>IF($B2129="A","",IFERROR(VLOOKUP($C2129,Elster!$I$5:$M$148,3,FALSE),$C2129))</f>
        <v xml:space="preserve">   "LEISTUNGSKORREKTUR"                               </v>
      </c>
      <c r="F2129">
        <f t="shared" si="67"/>
        <v>53</v>
      </c>
      <c r="G2129" s="2">
        <f t="shared" si="68"/>
        <v>4.9729999999996721E-3</v>
      </c>
    </row>
    <row r="2130" spans="1:7" x14ac:dyDescent="0.35">
      <c r="A2130" t="s">
        <v>17795</v>
      </c>
      <c r="B2130" t="s">
        <v>7319</v>
      </c>
      <c r="C2130" t="s">
        <v>7318</v>
      </c>
      <c r="D2130" t="str">
        <f>IF($B2130="B","",IFERROR(VLOOKUP($C2130,Elster!$I$5:$M$148,3,FALSE),$C2130))</f>
        <v xml:space="preserve">   "SAMMLERISTTEMP"                                   </v>
      </c>
      <c r="E2130" t="str">
        <f>IF($B2130="A","",IFERROR(VLOOKUP($C2130,Elster!$I$5:$M$148,3,FALSE),$C2130))</f>
        <v/>
      </c>
      <c r="F2130">
        <f t="shared" si="67"/>
        <v>13</v>
      </c>
      <c r="G2130" s="2">
        <f t="shared" si="68"/>
        <v>0.10794100000000029</v>
      </c>
    </row>
    <row r="2131" spans="1:7" x14ac:dyDescent="0.35">
      <c r="A2131" t="s">
        <v>17796</v>
      </c>
      <c r="B2131" t="s">
        <v>7317</v>
      </c>
      <c r="C2131" t="s">
        <v>7318</v>
      </c>
      <c r="D2131" t="str">
        <f>IF($B2131="B","",IFERROR(VLOOKUP($C2131,Elster!$I$5:$M$148,3,FALSE),$C2131))</f>
        <v/>
      </c>
      <c r="E2131" t="str">
        <f>IF($B2131="A","",IFERROR(VLOOKUP($C2131,Elster!$I$5:$M$148,3,FALSE),$C2131))</f>
        <v xml:space="preserve">   "SAMMLERISTTEMP"                                   </v>
      </c>
      <c r="F2131">
        <f t="shared" si="67"/>
        <v>13</v>
      </c>
      <c r="G2131" s="2">
        <f t="shared" si="68"/>
        <v>2.6000000000081513E-5</v>
      </c>
    </row>
    <row r="2132" spans="1:7" x14ac:dyDescent="0.35">
      <c r="A2132" t="s">
        <v>17797</v>
      </c>
      <c r="B2132" t="s">
        <v>7317</v>
      </c>
      <c r="C2132" t="s">
        <v>7320</v>
      </c>
      <c r="D2132" t="str">
        <f>IF($B2132="B","",IFERROR(VLOOKUP($C2132,Elster!$I$5:$M$148,3,FALSE),$C2132))</f>
        <v/>
      </c>
      <c r="E2132" t="str">
        <f>IF($B2132="A","",IFERROR(VLOOKUP($C2132,Elster!$I$5:$M$148,3,FALSE),$C2132))</f>
        <v>0x000</v>
      </c>
      <c r="F2132">
        <f t="shared" si="67"/>
        <v>0</v>
      </c>
      <c r="G2132" s="2">
        <f t="shared" si="68"/>
        <v>4.9999999999990052E-3</v>
      </c>
    </row>
    <row r="2133" spans="1:7" x14ac:dyDescent="0.35">
      <c r="A2133" t="s">
        <v>17797</v>
      </c>
      <c r="B2133" t="s">
        <v>7319</v>
      </c>
      <c r="C2133" t="s">
        <v>7320</v>
      </c>
      <c r="D2133" t="str">
        <f>IF($B2133="B","",IFERROR(VLOOKUP($C2133,Elster!$I$5:$M$148,3,FALSE),$C2133))</f>
        <v>0x000</v>
      </c>
      <c r="E2133" t="str">
        <f>IF($B2133="A","",IFERROR(VLOOKUP($C2133,Elster!$I$5:$M$148,3,FALSE),$C2133))</f>
        <v/>
      </c>
      <c r="F2133">
        <f t="shared" si="67"/>
        <v>0</v>
      </c>
      <c r="G2133" s="2">
        <f t="shared" si="68"/>
        <v>0</v>
      </c>
    </row>
    <row r="2134" spans="1:7" x14ac:dyDescent="0.35">
      <c r="A2134" t="s">
        <v>17798</v>
      </c>
      <c r="B2134" t="s">
        <v>7317</v>
      </c>
      <c r="C2134" t="s">
        <v>7345</v>
      </c>
      <c r="D2134" t="str">
        <f>IF($B2134="B","",IFERROR(VLOOKUP($C2134,Elster!$I$5:$M$148,3,FALSE),$C2134))</f>
        <v/>
      </c>
      <c r="E2134" s="4" t="str">
        <f>IF($B2134="A","",IFERROR(VLOOKUP($C2134,Elster!$I$5:$M$148,3,FALSE),$C2134))</f>
        <v xml:space="preserve">   "UHRZEIT"                                          </v>
      </c>
      <c r="F2134">
        <f t="shared" si="67"/>
        <v>9</v>
      </c>
      <c r="G2134" s="2">
        <f t="shared" si="68"/>
        <v>5.0000000000007816E-3</v>
      </c>
    </row>
    <row r="2135" spans="1:7" x14ac:dyDescent="0.35">
      <c r="A2135" t="s">
        <v>17798</v>
      </c>
      <c r="B2135" t="s">
        <v>7319</v>
      </c>
      <c r="C2135" t="s">
        <v>7345</v>
      </c>
      <c r="D2135" t="str">
        <f>IF($B2135="B","",IFERROR(VLOOKUP($C2135,Elster!$I$5:$M$148,3,FALSE),$C2135))</f>
        <v xml:space="preserve">   "UHRZEIT"                                          </v>
      </c>
      <c r="E2135" t="str">
        <f>IF($B2135="A","",IFERROR(VLOOKUP($C2135,Elster!$I$5:$M$148,3,FALSE),$C2135))</f>
        <v/>
      </c>
      <c r="F2135">
        <f t="shared" si="67"/>
        <v>9</v>
      </c>
      <c r="G2135" s="2">
        <f t="shared" si="68"/>
        <v>0</v>
      </c>
    </row>
    <row r="2136" spans="1:7" x14ac:dyDescent="0.35">
      <c r="A2136" t="s">
        <v>17799</v>
      </c>
      <c r="B2136" t="s">
        <v>7317</v>
      </c>
      <c r="C2136" t="s">
        <v>7321</v>
      </c>
      <c r="D2136" t="str">
        <f>IF($B2136="B","",IFERROR(VLOOKUP($C2136,Elster!$I$5:$M$148,3,FALSE),$C2136))</f>
        <v/>
      </c>
      <c r="E2136" t="str">
        <f>IF($B2136="A","",IFERROR(VLOOKUP($C2136,Elster!$I$5:$M$148,3,FALSE),$C2136))</f>
        <v xml:space="preserve">   "FEHLERMELDUNG"                                    </v>
      </c>
      <c r="F2136">
        <f t="shared" si="67"/>
        <v>1</v>
      </c>
      <c r="G2136" s="2">
        <f t="shared" si="68"/>
        <v>4.9999999999990052E-3</v>
      </c>
    </row>
    <row r="2137" spans="1:7" x14ac:dyDescent="0.35">
      <c r="A2137" t="s">
        <v>17799</v>
      </c>
      <c r="B2137" t="s">
        <v>7319</v>
      </c>
      <c r="C2137" t="s">
        <v>7321</v>
      </c>
      <c r="D2137" t="str">
        <f>IF($B2137="B","",IFERROR(VLOOKUP($C2137,Elster!$I$5:$M$148,3,FALSE),$C2137))</f>
        <v xml:space="preserve">   "FEHLERMELDUNG"                                    </v>
      </c>
      <c r="E2137" t="str">
        <f>IF($B2137="A","",IFERROR(VLOOKUP($C2137,Elster!$I$5:$M$148,3,FALSE),$C2137))</f>
        <v/>
      </c>
      <c r="F2137">
        <f t="shared" si="67"/>
        <v>1</v>
      </c>
      <c r="G2137" s="2">
        <f t="shared" si="68"/>
        <v>0</v>
      </c>
    </row>
    <row r="2138" spans="1:7" x14ac:dyDescent="0.35">
      <c r="A2138" t="s">
        <v>17800</v>
      </c>
      <c r="B2138" t="s">
        <v>7317</v>
      </c>
      <c r="C2138" t="s">
        <v>7320</v>
      </c>
      <c r="D2138" t="str">
        <f>IF($B2138="B","",IFERROR(VLOOKUP($C2138,Elster!$I$5:$M$148,3,FALSE),$C2138))</f>
        <v/>
      </c>
      <c r="E2138" t="str">
        <f>IF($B2138="A","",IFERROR(VLOOKUP($C2138,Elster!$I$5:$M$148,3,FALSE),$C2138))</f>
        <v>0x000</v>
      </c>
      <c r="F2138">
        <f t="shared" si="67"/>
        <v>0</v>
      </c>
      <c r="G2138" s="2">
        <f t="shared" si="68"/>
        <v>5.0000000000007816E-3</v>
      </c>
    </row>
    <row r="2139" spans="1:7" x14ac:dyDescent="0.35">
      <c r="A2139" t="s">
        <v>17800</v>
      </c>
      <c r="B2139" t="s">
        <v>7319</v>
      </c>
      <c r="C2139" t="s">
        <v>7320</v>
      </c>
      <c r="D2139" t="str">
        <f>IF($B2139="B","",IFERROR(VLOOKUP($C2139,Elster!$I$5:$M$148,3,FALSE),$C2139))</f>
        <v>0x000</v>
      </c>
      <c r="E2139" t="str">
        <f>IF($B2139="A","",IFERROR(VLOOKUP($C2139,Elster!$I$5:$M$148,3,FALSE),$C2139))</f>
        <v/>
      </c>
      <c r="F2139">
        <f t="shared" si="67"/>
        <v>0</v>
      </c>
      <c r="G2139" s="2">
        <f t="shared" si="68"/>
        <v>0</v>
      </c>
    </row>
    <row r="2140" spans="1:7" x14ac:dyDescent="0.35">
      <c r="A2140" t="s">
        <v>17801</v>
      </c>
      <c r="B2140" t="s">
        <v>7317</v>
      </c>
      <c r="C2140" t="s">
        <v>7321</v>
      </c>
      <c r="D2140" t="str">
        <f>IF($B2140="B","",IFERROR(VLOOKUP($C2140,Elster!$I$5:$M$148,3,FALSE),$C2140))</f>
        <v/>
      </c>
      <c r="E2140" t="str">
        <f>IF($B2140="A","",IFERROR(VLOOKUP($C2140,Elster!$I$5:$M$148,3,FALSE),$C2140))</f>
        <v xml:space="preserve">   "FEHLERMELDUNG"                                    </v>
      </c>
      <c r="F2140">
        <f t="shared" si="67"/>
        <v>1</v>
      </c>
      <c r="G2140" s="2">
        <f t="shared" si="68"/>
        <v>5.0000000000007816E-3</v>
      </c>
    </row>
    <row r="2141" spans="1:7" x14ac:dyDescent="0.35">
      <c r="A2141" t="s">
        <v>17801</v>
      </c>
      <c r="B2141" t="s">
        <v>7319</v>
      </c>
      <c r="C2141" t="s">
        <v>7321</v>
      </c>
      <c r="D2141" t="str">
        <f>IF($B2141="B","",IFERROR(VLOOKUP($C2141,Elster!$I$5:$M$148,3,FALSE),$C2141))</f>
        <v xml:space="preserve">   "FEHLERMELDUNG"                                    </v>
      </c>
      <c r="E2141" t="str">
        <f>IF($B2141="A","",IFERROR(VLOOKUP($C2141,Elster!$I$5:$M$148,3,FALSE),$C2141))</f>
        <v/>
      </c>
      <c r="F2141">
        <f t="shared" si="67"/>
        <v>1</v>
      </c>
      <c r="G2141" s="2">
        <f t="shared" si="68"/>
        <v>0</v>
      </c>
    </row>
    <row r="2142" spans="1:7" x14ac:dyDescent="0.35">
      <c r="A2142" t="s">
        <v>17802</v>
      </c>
      <c r="B2142" t="s">
        <v>7317</v>
      </c>
      <c r="C2142" t="s">
        <v>8105</v>
      </c>
      <c r="D2142" t="str">
        <f>IF($B2142="B","",IFERROR(VLOOKUP($C2142,Elster!$I$5:$M$148,3,FALSE),$C2142))</f>
        <v/>
      </c>
      <c r="E2142" t="str">
        <f>IF($B2142="A","",IFERROR(VLOOKUP($C2142,Elster!$I$5:$M$148,3,FALSE),$C2142))</f>
        <v xml:space="preserve">   "UNGUELTIG"                                        </v>
      </c>
      <c r="F2142">
        <f t="shared" si="67"/>
        <v>255</v>
      </c>
      <c r="G2142" s="2">
        <f t="shared" si="68"/>
        <v>4.9999999999990052E-3</v>
      </c>
    </row>
    <row r="2143" spans="1:7" x14ac:dyDescent="0.35">
      <c r="A2143" t="s">
        <v>17802</v>
      </c>
      <c r="B2143" t="s">
        <v>7319</v>
      </c>
      <c r="C2143" t="s">
        <v>8105</v>
      </c>
      <c r="D2143" t="str">
        <f>IF($B2143="B","",IFERROR(VLOOKUP($C2143,Elster!$I$5:$M$148,3,FALSE),$C2143))</f>
        <v xml:space="preserve">   "UNGUELTIG"                                        </v>
      </c>
      <c r="E2143" t="str">
        <f>IF($B2143="A","",IFERROR(VLOOKUP($C2143,Elster!$I$5:$M$148,3,FALSE),$C2143))</f>
        <v/>
      </c>
      <c r="F2143">
        <f t="shared" si="67"/>
        <v>255</v>
      </c>
      <c r="G2143" s="2">
        <f t="shared" si="68"/>
        <v>0</v>
      </c>
    </row>
    <row r="2144" spans="1:7" x14ac:dyDescent="0.35">
      <c r="A2144" t="s">
        <v>17803</v>
      </c>
      <c r="B2144" t="s">
        <v>7317</v>
      </c>
      <c r="C2144" t="s">
        <v>7320</v>
      </c>
      <c r="D2144" t="str">
        <f>IF($B2144="B","",IFERROR(VLOOKUP($C2144,Elster!$I$5:$M$148,3,FALSE),$C2144))</f>
        <v/>
      </c>
      <c r="E2144" t="str">
        <f>IF($B2144="A","",IFERROR(VLOOKUP($C2144,Elster!$I$5:$M$148,3,FALSE),$C2144))</f>
        <v>0x000</v>
      </c>
      <c r="F2144">
        <f t="shared" si="67"/>
        <v>0</v>
      </c>
      <c r="G2144" s="2">
        <f t="shared" si="68"/>
        <v>5.0000000000007816E-3</v>
      </c>
    </row>
    <row r="2145" spans="1:7" x14ac:dyDescent="0.35">
      <c r="A2145" t="s">
        <v>17803</v>
      </c>
      <c r="B2145" t="s">
        <v>7319</v>
      </c>
      <c r="C2145" t="s">
        <v>7320</v>
      </c>
      <c r="D2145" t="str">
        <f>IF($B2145="B","",IFERROR(VLOOKUP($C2145,Elster!$I$5:$M$148,3,FALSE),$C2145))</f>
        <v>0x000</v>
      </c>
      <c r="E2145" t="str">
        <f>IF($B2145="A","",IFERROR(VLOOKUP($C2145,Elster!$I$5:$M$148,3,FALSE),$C2145))</f>
        <v/>
      </c>
      <c r="F2145">
        <f t="shared" si="67"/>
        <v>0</v>
      </c>
      <c r="G2145" s="2">
        <f t="shared" si="68"/>
        <v>0</v>
      </c>
    </row>
    <row r="2146" spans="1:7" x14ac:dyDescent="0.35">
      <c r="A2146" t="s">
        <v>17804</v>
      </c>
      <c r="B2146" t="s">
        <v>7317</v>
      </c>
      <c r="C2146" t="s">
        <v>7320</v>
      </c>
      <c r="D2146" t="str">
        <f>IF($B2146="B","",IFERROR(VLOOKUP($C2146,Elster!$I$5:$M$148,3,FALSE),$C2146))</f>
        <v/>
      </c>
      <c r="E2146" t="str">
        <f>IF($B2146="A","",IFERROR(VLOOKUP($C2146,Elster!$I$5:$M$148,3,FALSE),$C2146))</f>
        <v>0x000</v>
      </c>
      <c r="F2146">
        <f t="shared" si="67"/>
        <v>0</v>
      </c>
      <c r="G2146" s="2">
        <f t="shared" si="68"/>
        <v>4.9999999999990052E-3</v>
      </c>
    </row>
    <row r="2147" spans="1:7" x14ac:dyDescent="0.35">
      <c r="A2147" t="s">
        <v>17804</v>
      </c>
      <c r="B2147" t="s">
        <v>7319</v>
      </c>
      <c r="C2147" t="s">
        <v>7320</v>
      </c>
      <c r="D2147" t="str">
        <f>IF($B2147="B","",IFERROR(VLOOKUP($C2147,Elster!$I$5:$M$148,3,FALSE),$C2147))</f>
        <v>0x000</v>
      </c>
      <c r="E2147" t="str">
        <f>IF($B2147="A","",IFERROR(VLOOKUP($C2147,Elster!$I$5:$M$148,3,FALSE),$C2147))</f>
        <v/>
      </c>
      <c r="F2147">
        <f t="shared" si="67"/>
        <v>0</v>
      </c>
      <c r="G2147" s="2">
        <f t="shared" si="68"/>
        <v>0</v>
      </c>
    </row>
    <row r="2148" spans="1:7" x14ac:dyDescent="0.35">
      <c r="A2148" t="s">
        <v>17805</v>
      </c>
      <c r="B2148" t="s">
        <v>7317</v>
      </c>
      <c r="C2148" t="s">
        <v>7320</v>
      </c>
      <c r="D2148" t="str">
        <f>IF($B2148="B","",IFERROR(VLOOKUP($C2148,Elster!$I$5:$M$148,3,FALSE),$C2148))</f>
        <v/>
      </c>
      <c r="E2148" t="str">
        <f>IF($B2148="A","",IFERROR(VLOOKUP($C2148,Elster!$I$5:$M$148,3,FALSE),$C2148))</f>
        <v>0x000</v>
      </c>
      <c r="F2148">
        <f t="shared" si="67"/>
        <v>0</v>
      </c>
      <c r="G2148" s="2">
        <f t="shared" si="68"/>
        <v>5.0000000000007816E-3</v>
      </c>
    </row>
    <row r="2149" spans="1:7" x14ac:dyDescent="0.35">
      <c r="A2149" t="s">
        <v>17805</v>
      </c>
      <c r="B2149" t="s">
        <v>7319</v>
      </c>
      <c r="C2149" t="s">
        <v>7320</v>
      </c>
      <c r="D2149" t="str">
        <f>IF($B2149="B","",IFERROR(VLOOKUP($C2149,Elster!$I$5:$M$148,3,FALSE),$C2149))</f>
        <v>0x000</v>
      </c>
      <c r="E2149" t="str">
        <f>IF($B2149="A","",IFERROR(VLOOKUP($C2149,Elster!$I$5:$M$148,3,FALSE),$C2149))</f>
        <v/>
      </c>
      <c r="F2149">
        <f t="shared" si="67"/>
        <v>0</v>
      </c>
      <c r="G2149" s="2">
        <f t="shared" si="68"/>
        <v>0</v>
      </c>
    </row>
    <row r="2150" spans="1:7" x14ac:dyDescent="0.35">
      <c r="A2150" t="s">
        <v>17806</v>
      </c>
      <c r="B2150" t="s">
        <v>7319</v>
      </c>
      <c r="C2150" t="s">
        <v>7321</v>
      </c>
      <c r="D2150" t="str">
        <f>IF($B2150="B","",IFERROR(VLOOKUP($C2150,Elster!$I$5:$M$148,3,FALSE),$C2150))</f>
        <v xml:space="preserve">   "FEHLERMELDUNG"                                    </v>
      </c>
      <c r="E2150" t="str">
        <f>IF($B2150="A","",IFERROR(VLOOKUP($C2150,Elster!$I$5:$M$148,3,FALSE),$C2150))</f>
        <v/>
      </c>
      <c r="F2150">
        <f t="shared" si="67"/>
        <v>1</v>
      </c>
      <c r="G2150" s="2">
        <f t="shared" si="68"/>
        <v>4.9999999999990052E-3</v>
      </c>
    </row>
    <row r="2151" spans="1:7" x14ac:dyDescent="0.35">
      <c r="A2151" t="s">
        <v>17807</v>
      </c>
      <c r="B2151" t="s">
        <v>7317</v>
      </c>
      <c r="C2151" t="s">
        <v>7321</v>
      </c>
      <c r="D2151" t="str">
        <f>IF($B2151="B","",IFERROR(VLOOKUP($C2151,Elster!$I$5:$M$148,3,FALSE),$C2151))</f>
        <v/>
      </c>
      <c r="E2151" t="str">
        <f>IF($B2151="A","",IFERROR(VLOOKUP($C2151,Elster!$I$5:$M$148,3,FALSE),$C2151))</f>
        <v xml:space="preserve">   "FEHLERMELDUNG"                                    </v>
      </c>
      <c r="F2151">
        <f t="shared" si="67"/>
        <v>1</v>
      </c>
      <c r="G2151" s="2">
        <f t="shared" si="68"/>
        <v>2.6000000000081513E-5</v>
      </c>
    </row>
    <row r="2152" spans="1:7" x14ac:dyDescent="0.35">
      <c r="A2152" t="s">
        <v>17808</v>
      </c>
      <c r="B2152" t="s">
        <v>7317</v>
      </c>
      <c r="C2152" t="s">
        <v>8111</v>
      </c>
      <c r="D2152" t="str">
        <f>IF($B2152="B","",IFERROR(VLOOKUP($C2152,Elster!$I$5:$M$148,3,FALSE),$C2152))</f>
        <v/>
      </c>
      <c r="E2152" t="str">
        <f>IF($B2152="A","",IFERROR(VLOOKUP($C2152,Elster!$I$5:$M$148,3,FALSE),$C2152))</f>
        <v xml:space="preserve">   "SPEICHER_UNTEN_TEMP"                              </v>
      </c>
      <c r="F2152">
        <f t="shared" si="67"/>
        <v>23</v>
      </c>
      <c r="G2152" s="2">
        <f t="shared" si="68"/>
        <v>4.9989999999997536E-3</v>
      </c>
    </row>
    <row r="2153" spans="1:7" x14ac:dyDescent="0.35">
      <c r="A2153" t="s">
        <v>17809</v>
      </c>
      <c r="B2153" t="s">
        <v>7319</v>
      </c>
      <c r="C2153" t="s">
        <v>8111</v>
      </c>
      <c r="D2153" t="str">
        <f>IF($B2153="B","",IFERROR(VLOOKUP($C2153,Elster!$I$5:$M$148,3,FALSE),$C2153))</f>
        <v xml:space="preserve">   "SPEICHER_UNTEN_TEMP"                              </v>
      </c>
      <c r="E2153" t="str">
        <f>IF($B2153="A","",IFERROR(VLOOKUP($C2153,Elster!$I$5:$M$148,3,FALSE),$C2153))</f>
        <v/>
      </c>
      <c r="F2153">
        <f t="shared" si="67"/>
        <v>23</v>
      </c>
      <c r="G2153" s="2">
        <f t="shared" si="68"/>
        <v>1.0000000010279564E-6</v>
      </c>
    </row>
    <row r="2154" spans="1:7" x14ac:dyDescent="0.35">
      <c r="A2154" t="s">
        <v>17810</v>
      </c>
      <c r="B2154" t="s">
        <v>7317</v>
      </c>
      <c r="C2154" t="s">
        <v>7345</v>
      </c>
      <c r="D2154" t="str">
        <f>IF($B2154="B","",IFERROR(VLOOKUP($C2154,Elster!$I$5:$M$148,3,FALSE),$C2154))</f>
        <v/>
      </c>
      <c r="E2154" s="4" t="str">
        <f>IF($B2154="A","",IFERROR(VLOOKUP($C2154,Elster!$I$5:$M$148,3,FALSE),$C2154))</f>
        <v xml:space="preserve">   "UHRZEIT"                                          </v>
      </c>
      <c r="F2154">
        <f t="shared" si="67"/>
        <v>9</v>
      </c>
      <c r="G2154" s="2">
        <f t="shared" si="68"/>
        <v>1.8176000000000414E-2</v>
      </c>
    </row>
    <row r="2155" spans="1:7" x14ac:dyDescent="0.35">
      <c r="A2155" t="s">
        <v>17811</v>
      </c>
      <c r="B2155" t="s">
        <v>7317</v>
      </c>
      <c r="C2155" t="s">
        <v>7320</v>
      </c>
      <c r="D2155" t="str">
        <f>IF($B2155="B","",IFERROR(VLOOKUP($C2155,Elster!$I$5:$M$148,3,FALSE),$C2155))</f>
        <v/>
      </c>
      <c r="E2155" t="str">
        <f>IF($B2155="A","",IFERROR(VLOOKUP($C2155,Elster!$I$5:$M$148,3,FALSE),$C2155))</f>
        <v>0x000</v>
      </c>
      <c r="F2155">
        <f t="shared" si="67"/>
        <v>0</v>
      </c>
      <c r="G2155" s="2">
        <f t="shared" si="68"/>
        <v>4.9739999999989237E-3</v>
      </c>
    </row>
    <row r="2156" spans="1:7" x14ac:dyDescent="0.35">
      <c r="A2156" t="s">
        <v>17812</v>
      </c>
      <c r="B2156" t="s">
        <v>7317</v>
      </c>
      <c r="C2156" t="s">
        <v>7318</v>
      </c>
      <c r="D2156" t="str">
        <f>IF($B2156="B","",IFERROR(VLOOKUP($C2156,Elster!$I$5:$M$148,3,FALSE),$C2156))</f>
        <v/>
      </c>
      <c r="E2156" t="str">
        <f>IF($B2156="A","",IFERROR(VLOOKUP($C2156,Elster!$I$5:$M$148,3,FALSE),$C2156))</f>
        <v xml:space="preserve">   "SAMMLERISTTEMP"                                   </v>
      </c>
      <c r="F2156">
        <f t="shared" si="67"/>
        <v>13</v>
      </c>
      <c r="G2156" s="2">
        <f t="shared" si="68"/>
        <v>4.9740000000007001E-3</v>
      </c>
    </row>
    <row r="2157" spans="1:7" x14ac:dyDescent="0.35">
      <c r="A2157" t="s">
        <v>17813</v>
      </c>
      <c r="B2157" t="s">
        <v>7317</v>
      </c>
      <c r="C2157" t="s">
        <v>7329</v>
      </c>
      <c r="D2157" t="str">
        <f>IF($B2157="B","",IFERROR(VLOOKUP($C2157,Elster!$I$5:$M$148,3,FALSE),$C2157))</f>
        <v/>
      </c>
      <c r="E2157" t="str">
        <f>IF($B2157="A","",IFERROR(VLOOKUP($C2157,Elster!$I$5:$M$148,3,FALSE),$C2157))</f>
        <v xml:space="preserve">   "KESSELSOLLTEMP"                                   </v>
      </c>
      <c r="F2157">
        <f t="shared" si="67"/>
        <v>2</v>
      </c>
      <c r="G2157" s="2">
        <f t="shared" si="68"/>
        <v>4.9479999999988422E-3</v>
      </c>
    </row>
    <row r="2158" spans="1:7" x14ac:dyDescent="0.35">
      <c r="A2158" t="s">
        <v>17814</v>
      </c>
      <c r="B2158" t="s">
        <v>7317</v>
      </c>
      <c r="C2158" t="s">
        <v>7320</v>
      </c>
      <c r="D2158" t="str">
        <f>IF($B2158="B","",IFERROR(VLOOKUP($C2158,Elster!$I$5:$M$148,3,FALSE),$C2158))</f>
        <v/>
      </c>
      <c r="E2158" t="str">
        <f>IF($B2158="A","",IFERROR(VLOOKUP($C2158,Elster!$I$5:$M$148,3,FALSE),$C2158))</f>
        <v>0x000</v>
      </c>
      <c r="F2158">
        <f t="shared" si="67"/>
        <v>0</v>
      </c>
      <c r="G2158" s="2">
        <f t="shared" si="68"/>
        <v>4.9740000000007001E-3</v>
      </c>
    </row>
    <row r="2159" spans="1:7" x14ac:dyDescent="0.35">
      <c r="A2159" t="s">
        <v>17815</v>
      </c>
      <c r="B2159" t="s">
        <v>7317</v>
      </c>
      <c r="C2159" t="s">
        <v>7321</v>
      </c>
      <c r="D2159" t="str">
        <f>IF($B2159="B","",IFERROR(VLOOKUP($C2159,Elster!$I$5:$M$148,3,FALSE),$C2159))</f>
        <v/>
      </c>
      <c r="E2159" t="str">
        <f>IF($B2159="A","",IFERROR(VLOOKUP($C2159,Elster!$I$5:$M$148,3,FALSE),$C2159))</f>
        <v xml:space="preserve">   "FEHLERMELDUNG"                                    </v>
      </c>
      <c r="F2159">
        <f t="shared" si="67"/>
        <v>1</v>
      </c>
      <c r="G2159" s="2">
        <f t="shared" si="68"/>
        <v>4.9740000000007001E-3</v>
      </c>
    </row>
    <row r="2160" spans="1:7" x14ac:dyDescent="0.35">
      <c r="A2160" t="s">
        <v>17816</v>
      </c>
      <c r="B2160" t="s">
        <v>7317</v>
      </c>
      <c r="C2160" t="s">
        <v>7320</v>
      </c>
      <c r="D2160" t="str">
        <f>IF($B2160="B","",IFERROR(VLOOKUP($C2160,Elster!$I$5:$M$148,3,FALSE),$C2160))</f>
        <v/>
      </c>
      <c r="E2160" t="str">
        <f>IF($B2160="A","",IFERROR(VLOOKUP($C2160,Elster!$I$5:$M$148,3,FALSE),$C2160))</f>
        <v>0x000</v>
      </c>
      <c r="F2160">
        <f t="shared" si="67"/>
        <v>0</v>
      </c>
      <c r="G2160" s="2">
        <f t="shared" si="68"/>
        <v>4.9729999999996721E-3</v>
      </c>
    </row>
    <row r="2161" spans="1:7" x14ac:dyDescent="0.35">
      <c r="A2161" t="s">
        <v>17817</v>
      </c>
      <c r="B2161" t="s">
        <v>7317</v>
      </c>
      <c r="C2161" t="s">
        <v>8120</v>
      </c>
      <c r="D2161" t="str">
        <f>IF($B2161="B","",IFERROR(VLOOKUP($C2161,Elster!$I$5:$M$148,3,FALSE),$C2161))</f>
        <v/>
      </c>
      <c r="E2161" t="str">
        <f>IF($B2161="A","",IFERROR(VLOOKUP($C2161,Elster!$I$5:$M$148,3,FALSE),$C2161))</f>
        <v>0x045</v>
      </c>
      <c r="F2161">
        <f t="shared" si="67"/>
        <v>69</v>
      </c>
      <c r="G2161" s="2">
        <f t="shared" si="68"/>
        <v>4.9480000000006186E-3</v>
      </c>
    </row>
    <row r="2162" spans="1:7" x14ac:dyDescent="0.35">
      <c r="A2162" t="s">
        <v>17818</v>
      </c>
      <c r="B2162" t="s">
        <v>7317</v>
      </c>
      <c r="C2162" t="s">
        <v>7320</v>
      </c>
      <c r="D2162" t="str">
        <f>IF($B2162="B","",IFERROR(VLOOKUP($C2162,Elster!$I$5:$M$148,3,FALSE),$C2162))</f>
        <v/>
      </c>
      <c r="E2162" t="str">
        <f>IF($B2162="A","",IFERROR(VLOOKUP($C2162,Elster!$I$5:$M$148,3,FALSE),$C2162))</f>
        <v>0x000</v>
      </c>
      <c r="F2162">
        <f t="shared" si="67"/>
        <v>0</v>
      </c>
      <c r="G2162" s="2">
        <f t="shared" si="68"/>
        <v>4.9739999999989237E-3</v>
      </c>
    </row>
    <row r="2163" spans="1:7" x14ac:dyDescent="0.35">
      <c r="A2163" t="s">
        <v>17819</v>
      </c>
      <c r="B2163" t="s">
        <v>7317</v>
      </c>
      <c r="C2163" t="s">
        <v>7320</v>
      </c>
      <c r="D2163" t="str">
        <f>IF($B2163="B","",IFERROR(VLOOKUP($C2163,Elster!$I$5:$M$148,3,FALSE),$C2163))</f>
        <v/>
      </c>
      <c r="E2163" t="str">
        <f>IF($B2163="A","",IFERROR(VLOOKUP($C2163,Elster!$I$5:$M$148,3,FALSE),$C2163))</f>
        <v>0x000</v>
      </c>
      <c r="F2163">
        <f t="shared" si="67"/>
        <v>0</v>
      </c>
      <c r="G2163" s="2">
        <f t="shared" si="68"/>
        <v>4.9740000000007001E-3</v>
      </c>
    </row>
    <row r="2164" spans="1:7" x14ac:dyDescent="0.35">
      <c r="A2164" t="s">
        <v>17820</v>
      </c>
      <c r="B2164" t="s">
        <v>7317</v>
      </c>
      <c r="C2164" t="s">
        <v>7320</v>
      </c>
      <c r="D2164" t="str">
        <f>IF($B2164="B","",IFERROR(VLOOKUP($C2164,Elster!$I$5:$M$148,3,FALSE),$C2164))</f>
        <v/>
      </c>
      <c r="E2164" t="str">
        <f>IF($B2164="A","",IFERROR(VLOOKUP($C2164,Elster!$I$5:$M$148,3,FALSE),$C2164))</f>
        <v>0x000</v>
      </c>
      <c r="F2164">
        <f t="shared" si="67"/>
        <v>0</v>
      </c>
      <c r="G2164" s="2">
        <f t="shared" si="68"/>
        <v>4.9739999999989237E-3</v>
      </c>
    </row>
    <row r="2165" spans="1:7" x14ac:dyDescent="0.35">
      <c r="A2165" t="s">
        <v>17821</v>
      </c>
      <c r="B2165" t="s">
        <v>7317</v>
      </c>
      <c r="C2165" t="s">
        <v>7906</v>
      </c>
      <c r="D2165" t="str">
        <f>IF($B2165="B","",IFERROR(VLOOKUP($C2165,Elster!$I$5:$M$148,3,FALSE),$C2165))</f>
        <v/>
      </c>
      <c r="E2165" t="str">
        <f>IF($B2165="A","",IFERROR(VLOOKUP($C2165,Elster!$I$5:$M$148,3,FALSE),$C2165))</f>
        <v xml:space="preserve">   "TEILVORRANG_WW"                                   </v>
      </c>
      <c r="F2165">
        <f t="shared" si="67"/>
        <v>94</v>
      </c>
      <c r="G2165" s="2">
        <f t="shared" si="68"/>
        <v>4.9480000000006186E-3</v>
      </c>
    </row>
    <row r="2166" spans="1:7" x14ac:dyDescent="0.35">
      <c r="A2166" t="s">
        <v>17822</v>
      </c>
      <c r="B2166" t="s">
        <v>7317</v>
      </c>
      <c r="C2166" t="s">
        <v>7318</v>
      </c>
      <c r="D2166" t="str">
        <f>IF($B2166="B","",IFERROR(VLOOKUP($C2166,Elster!$I$5:$M$148,3,FALSE),$C2166))</f>
        <v/>
      </c>
      <c r="E2166" t="str">
        <f>IF($B2166="A","",IFERROR(VLOOKUP($C2166,Elster!$I$5:$M$148,3,FALSE),$C2166))</f>
        <v xml:space="preserve">   "SAMMLERISTTEMP"                                   </v>
      </c>
      <c r="F2166">
        <f t="shared" si="67"/>
        <v>13</v>
      </c>
      <c r="G2166" s="2">
        <f t="shared" si="68"/>
        <v>0.11223700000000036</v>
      </c>
    </row>
    <row r="2167" spans="1:7" x14ac:dyDescent="0.35">
      <c r="A2167" t="s">
        <v>17822</v>
      </c>
      <c r="B2167" t="s">
        <v>7319</v>
      </c>
      <c r="C2167" t="s">
        <v>7318</v>
      </c>
      <c r="D2167" t="str">
        <f>IF($B2167="B","",IFERROR(VLOOKUP($C2167,Elster!$I$5:$M$148,3,FALSE),$C2167))</f>
        <v xml:space="preserve">   "SAMMLERISTTEMP"                                   </v>
      </c>
      <c r="E2167" t="str">
        <f>IF($B2167="A","",IFERROR(VLOOKUP($C2167,Elster!$I$5:$M$148,3,FALSE),$C2167))</f>
        <v/>
      </c>
      <c r="F2167">
        <f t="shared" si="67"/>
        <v>13</v>
      </c>
      <c r="G2167" s="2">
        <f t="shared" si="68"/>
        <v>0</v>
      </c>
    </row>
    <row r="2168" spans="1:7" x14ac:dyDescent="0.35">
      <c r="A2168" t="s">
        <v>17823</v>
      </c>
      <c r="B2168" t="s">
        <v>7317</v>
      </c>
      <c r="C2168" t="s">
        <v>7320</v>
      </c>
      <c r="D2168" t="str">
        <f>IF($B2168="B","",IFERROR(VLOOKUP($C2168,Elster!$I$5:$M$148,3,FALSE),$C2168))</f>
        <v/>
      </c>
      <c r="E2168" t="str">
        <f>IF($B2168="A","",IFERROR(VLOOKUP($C2168,Elster!$I$5:$M$148,3,FALSE),$C2168))</f>
        <v>0x000</v>
      </c>
      <c r="F2168">
        <f t="shared" si="67"/>
        <v>0</v>
      </c>
      <c r="G2168" s="2">
        <f t="shared" si="68"/>
        <v>4.9999999999990052E-3</v>
      </c>
    </row>
    <row r="2169" spans="1:7" x14ac:dyDescent="0.35">
      <c r="A2169" t="s">
        <v>17823</v>
      </c>
      <c r="B2169" t="s">
        <v>7319</v>
      </c>
      <c r="C2169" t="s">
        <v>7320</v>
      </c>
      <c r="D2169" t="str">
        <f>IF($B2169="B","",IFERROR(VLOOKUP($C2169,Elster!$I$5:$M$148,3,FALSE),$C2169))</f>
        <v>0x000</v>
      </c>
      <c r="E2169" t="str">
        <f>IF($B2169="A","",IFERROR(VLOOKUP($C2169,Elster!$I$5:$M$148,3,FALSE),$C2169))</f>
        <v/>
      </c>
      <c r="F2169">
        <f t="shared" si="67"/>
        <v>0</v>
      </c>
      <c r="G2169" s="2">
        <f t="shared" si="68"/>
        <v>0</v>
      </c>
    </row>
    <row r="2170" spans="1:7" x14ac:dyDescent="0.35">
      <c r="A2170" t="s">
        <v>17824</v>
      </c>
      <c r="B2170" t="s">
        <v>7317</v>
      </c>
      <c r="C2170" t="s">
        <v>7339</v>
      </c>
      <c r="D2170" t="str">
        <f>IF($B2170="B","",IFERROR(VLOOKUP($C2170,Elster!$I$5:$M$148,3,FALSE),$C2170))</f>
        <v/>
      </c>
      <c r="E2170" t="str">
        <f>IF($B2170="A","",IFERROR(VLOOKUP($C2170,Elster!$I$5:$M$148,3,FALSE),$C2170))</f>
        <v xml:space="preserve">   "RAUMSOLLTEMP_II"                                  </v>
      </c>
      <c r="F2170">
        <f t="shared" si="67"/>
        <v>6</v>
      </c>
      <c r="G2170" s="2">
        <f t="shared" si="68"/>
        <v>5.0000000000007816E-3</v>
      </c>
    </row>
    <row r="2171" spans="1:7" x14ac:dyDescent="0.35">
      <c r="A2171" t="s">
        <v>17824</v>
      </c>
      <c r="B2171" t="s">
        <v>7319</v>
      </c>
      <c r="C2171" t="s">
        <v>7339</v>
      </c>
      <c r="D2171" t="str">
        <f>IF($B2171="B","",IFERROR(VLOOKUP($C2171,Elster!$I$5:$M$148,3,FALSE),$C2171))</f>
        <v xml:space="preserve">   "RAUMSOLLTEMP_II"                                  </v>
      </c>
      <c r="E2171" t="str">
        <f>IF($B2171="A","",IFERROR(VLOOKUP($C2171,Elster!$I$5:$M$148,3,FALSE),$C2171))</f>
        <v/>
      </c>
      <c r="F2171">
        <f t="shared" si="67"/>
        <v>6</v>
      </c>
      <c r="G2171" s="2">
        <f t="shared" si="68"/>
        <v>0</v>
      </c>
    </row>
    <row r="2172" spans="1:7" x14ac:dyDescent="0.35">
      <c r="A2172" t="s">
        <v>17825</v>
      </c>
      <c r="B2172" t="s">
        <v>7317</v>
      </c>
      <c r="C2172" t="s">
        <v>7321</v>
      </c>
      <c r="D2172" t="str">
        <f>IF($B2172="B","",IFERROR(VLOOKUP($C2172,Elster!$I$5:$M$148,3,FALSE),$C2172))</f>
        <v/>
      </c>
      <c r="E2172" t="str">
        <f>IF($B2172="A","",IFERROR(VLOOKUP($C2172,Elster!$I$5:$M$148,3,FALSE),$C2172))</f>
        <v xml:space="preserve">   "FEHLERMELDUNG"                                    </v>
      </c>
      <c r="F2172">
        <f t="shared" si="67"/>
        <v>1</v>
      </c>
      <c r="G2172" s="2">
        <f t="shared" si="68"/>
        <v>4.9999999999990052E-3</v>
      </c>
    </row>
    <row r="2173" spans="1:7" x14ac:dyDescent="0.35">
      <c r="A2173" t="s">
        <v>17825</v>
      </c>
      <c r="B2173" t="s">
        <v>7319</v>
      </c>
      <c r="C2173" t="s">
        <v>7321</v>
      </c>
      <c r="D2173" t="str">
        <f>IF($B2173="B","",IFERROR(VLOOKUP($C2173,Elster!$I$5:$M$148,3,FALSE),$C2173))</f>
        <v xml:space="preserve">   "FEHLERMELDUNG"                                    </v>
      </c>
      <c r="E2173" t="str">
        <f>IF($B2173="A","",IFERROR(VLOOKUP($C2173,Elster!$I$5:$M$148,3,FALSE),$C2173))</f>
        <v/>
      </c>
      <c r="F2173">
        <f t="shared" si="67"/>
        <v>1</v>
      </c>
      <c r="G2173" s="2">
        <f t="shared" si="68"/>
        <v>0</v>
      </c>
    </row>
    <row r="2174" spans="1:7" x14ac:dyDescent="0.35">
      <c r="A2174" t="s">
        <v>17826</v>
      </c>
      <c r="B2174" t="s">
        <v>7317</v>
      </c>
      <c r="C2174" t="s">
        <v>7321</v>
      </c>
      <c r="D2174" t="str">
        <f>IF($B2174="B","",IFERROR(VLOOKUP($C2174,Elster!$I$5:$M$148,3,FALSE),$C2174))</f>
        <v/>
      </c>
      <c r="E2174" t="str">
        <f>IF($B2174="A","",IFERROR(VLOOKUP($C2174,Elster!$I$5:$M$148,3,FALSE),$C2174))</f>
        <v xml:space="preserve">   "FEHLERMELDUNG"                                    </v>
      </c>
      <c r="F2174">
        <f t="shared" si="67"/>
        <v>1</v>
      </c>
      <c r="G2174" s="2">
        <f t="shared" si="68"/>
        <v>5.0000000000007816E-3</v>
      </c>
    </row>
    <row r="2175" spans="1:7" x14ac:dyDescent="0.35">
      <c r="A2175" t="s">
        <v>17826</v>
      </c>
      <c r="B2175" t="s">
        <v>7319</v>
      </c>
      <c r="C2175" t="s">
        <v>7321</v>
      </c>
      <c r="D2175" t="str">
        <f>IF($B2175="B","",IFERROR(VLOOKUP($C2175,Elster!$I$5:$M$148,3,FALSE),$C2175))</f>
        <v xml:space="preserve">   "FEHLERMELDUNG"                                    </v>
      </c>
      <c r="E2175" t="str">
        <f>IF($B2175="A","",IFERROR(VLOOKUP($C2175,Elster!$I$5:$M$148,3,FALSE),$C2175))</f>
        <v/>
      </c>
      <c r="F2175">
        <f t="shared" si="67"/>
        <v>1</v>
      </c>
      <c r="G2175" s="2">
        <f t="shared" si="68"/>
        <v>0</v>
      </c>
    </row>
    <row r="2176" spans="1:7" x14ac:dyDescent="0.35">
      <c r="A2176" t="s">
        <v>17827</v>
      </c>
      <c r="B2176" t="s">
        <v>7317</v>
      </c>
      <c r="C2176" t="s">
        <v>7366</v>
      </c>
      <c r="D2176" t="str">
        <f>IF($B2176="B","",IFERROR(VLOOKUP($C2176,Elster!$I$5:$M$148,3,FALSE),$C2176))</f>
        <v/>
      </c>
      <c r="E2176" t="str">
        <f>IF($B2176="A","",IFERROR(VLOOKUP($C2176,Elster!$I$5:$M$148,3,FALSE),$C2176))</f>
        <v xml:space="preserve">//   "ERWEITERUNGSTELEGRAMM"                            </v>
      </c>
      <c r="F2176">
        <f t="shared" si="67"/>
        <v>250</v>
      </c>
      <c r="G2176" s="2">
        <f t="shared" si="68"/>
        <v>5.0000000000007816E-3</v>
      </c>
    </row>
    <row r="2177" spans="1:7" x14ac:dyDescent="0.35">
      <c r="A2177" t="s">
        <v>17827</v>
      </c>
      <c r="B2177" t="s">
        <v>7319</v>
      </c>
      <c r="C2177" t="s">
        <v>7366</v>
      </c>
      <c r="D2177" t="str">
        <f>IF($B2177="B","",IFERROR(VLOOKUP($C2177,Elster!$I$5:$M$148,3,FALSE),$C2177))</f>
        <v xml:space="preserve">//   "ERWEITERUNGSTELEGRAMM"                            </v>
      </c>
      <c r="E2177" t="str">
        <f>IF($B2177="A","",IFERROR(VLOOKUP($C2177,Elster!$I$5:$M$148,3,FALSE),$C2177))</f>
        <v/>
      </c>
      <c r="F2177">
        <f t="shared" si="67"/>
        <v>250</v>
      </c>
      <c r="G2177" s="2">
        <f t="shared" si="68"/>
        <v>0</v>
      </c>
    </row>
    <row r="2178" spans="1:7" x14ac:dyDescent="0.35">
      <c r="A2178" t="s">
        <v>17828</v>
      </c>
      <c r="B2178" t="s">
        <v>7317</v>
      </c>
      <c r="C2178" t="s">
        <v>7320</v>
      </c>
      <c r="D2178" t="str">
        <f>IF($B2178="B","",IFERROR(VLOOKUP($C2178,Elster!$I$5:$M$148,3,FALSE),$C2178))</f>
        <v/>
      </c>
      <c r="E2178" t="str">
        <f>IF($B2178="A","",IFERROR(VLOOKUP($C2178,Elster!$I$5:$M$148,3,FALSE),$C2178))</f>
        <v>0x000</v>
      </c>
      <c r="F2178">
        <f t="shared" si="67"/>
        <v>0</v>
      </c>
      <c r="G2178" s="2">
        <f t="shared" si="68"/>
        <v>4.9999999999990052E-3</v>
      </c>
    </row>
    <row r="2179" spans="1:7" x14ac:dyDescent="0.35">
      <c r="A2179" t="s">
        <v>17828</v>
      </c>
      <c r="B2179" t="s">
        <v>7319</v>
      </c>
      <c r="C2179" t="s">
        <v>7320</v>
      </c>
      <c r="D2179" t="str">
        <f>IF($B2179="B","",IFERROR(VLOOKUP($C2179,Elster!$I$5:$M$148,3,FALSE),$C2179))</f>
        <v>0x000</v>
      </c>
      <c r="E2179" t="str">
        <f>IF($B2179="A","",IFERROR(VLOOKUP($C2179,Elster!$I$5:$M$148,3,FALSE),$C2179))</f>
        <v/>
      </c>
      <c r="F2179">
        <f t="shared" si="67"/>
        <v>0</v>
      </c>
      <c r="G2179" s="2">
        <f t="shared" si="68"/>
        <v>0</v>
      </c>
    </row>
    <row r="2180" spans="1:7" x14ac:dyDescent="0.35">
      <c r="A2180" t="s">
        <v>17829</v>
      </c>
      <c r="B2180" t="s">
        <v>7317</v>
      </c>
      <c r="C2180" t="s">
        <v>7861</v>
      </c>
      <c r="D2180" t="str">
        <f>IF($B2180="B","",IFERROR(VLOOKUP($C2180,Elster!$I$5:$M$148,3,FALSE),$C2180))</f>
        <v/>
      </c>
      <c r="E2180" t="str">
        <f>IF($B2180="A","",IFERROR(VLOOKUP($C2180,Elster!$I$5:$M$148,3,FALSE),$C2180))</f>
        <v xml:space="preserve">   "RAUMISTTEMP"                                      </v>
      </c>
      <c r="F2180">
        <f t="shared" ref="F2180:F2243" si="69">HEX2DEC(REPLACE(C2180,1,2,""))</f>
        <v>17</v>
      </c>
      <c r="G2180" s="2">
        <f t="shared" ref="G2180:G2243" si="70">SUBSTITUTE(A2180,"s","")-SUBSTITUTE(A2179,"s","")</f>
        <v>5.0000000000007816E-3</v>
      </c>
    </row>
    <row r="2181" spans="1:7" x14ac:dyDescent="0.35">
      <c r="A2181" t="s">
        <v>17829</v>
      </c>
      <c r="B2181" t="s">
        <v>7319</v>
      </c>
      <c r="C2181" t="s">
        <v>7861</v>
      </c>
      <c r="D2181" t="str">
        <f>IF($B2181="B","",IFERROR(VLOOKUP($C2181,Elster!$I$5:$M$148,3,FALSE),$C2181))</f>
        <v xml:space="preserve">   "RAUMISTTEMP"                                      </v>
      </c>
      <c r="E2181" t="str">
        <f>IF($B2181="A","",IFERROR(VLOOKUP($C2181,Elster!$I$5:$M$148,3,FALSE),$C2181))</f>
        <v/>
      </c>
      <c r="F2181">
        <f t="shared" si="69"/>
        <v>17</v>
      </c>
      <c r="G2181" s="2">
        <f t="shared" si="70"/>
        <v>0</v>
      </c>
    </row>
    <row r="2182" spans="1:7" x14ac:dyDescent="0.35">
      <c r="A2182" t="s">
        <v>17830</v>
      </c>
      <c r="B2182" t="s">
        <v>7317</v>
      </c>
      <c r="C2182" t="s">
        <v>7689</v>
      </c>
      <c r="D2182" t="str">
        <f>IF($B2182="B","",IFERROR(VLOOKUP($C2182,Elster!$I$5:$M$148,3,FALSE),$C2182))</f>
        <v/>
      </c>
      <c r="E2182" t="str">
        <f>IF($B2182="A","",IFERROR(VLOOKUP($C2182,Elster!$I$5:$M$148,3,FALSE),$C2182))</f>
        <v xml:space="preserve">   "INITIALISIERUNG"                                  </v>
      </c>
      <c r="F2182">
        <f t="shared" si="69"/>
        <v>254</v>
      </c>
      <c r="G2182" s="2">
        <f t="shared" si="70"/>
        <v>4.9999999999990052E-3</v>
      </c>
    </row>
    <row r="2183" spans="1:7" x14ac:dyDescent="0.35">
      <c r="A2183" t="s">
        <v>17830</v>
      </c>
      <c r="B2183" t="s">
        <v>7319</v>
      </c>
      <c r="C2183" t="s">
        <v>7689</v>
      </c>
      <c r="D2183" t="str">
        <f>IF($B2183="B","",IFERROR(VLOOKUP($C2183,Elster!$I$5:$M$148,3,FALSE),$C2183))</f>
        <v xml:space="preserve">   "INITIALISIERUNG"                                  </v>
      </c>
      <c r="E2183" t="str">
        <f>IF($B2183="A","",IFERROR(VLOOKUP($C2183,Elster!$I$5:$M$148,3,FALSE),$C2183))</f>
        <v/>
      </c>
      <c r="F2183">
        <f t="shared" si="69"/>
        <v>254</v>
      </c>
      <c r="G2183" s="2">
        <f t="shared" si="70"/>
        <v>0</v>
      </c>
    </row>
    <row r="2184" spans="1:7" x14ac:dyDescent="0.35">
      <c r="A2184" t="s">
        <v>17831</v>
      </c>
      <c r="B2184" t="s">
        <v>7317</v>
      </c>
      <c r="C2184" t="s">
        <v>7691</v>
      </c>
      <c r="D2184" t="str">
        <f>IF($B2184="B","",IFERROR(VLOOKUP($C2184,Elster!$I$5:$M$148,3,FALSE),$C2184))</f>
        <v/>
      </c>
      <c r="E2184" t="str">
        <f>IF($B2184="A","",IFERROR(VLOOKUP($C2184,Elster!$I$5:$M$148,3,FALSE),$C2184))</f>
        <v xml:space="preserve">   "DREHZAHLREG_JA_NEIN"                              </v>
      </c>
      <c r="F2184">
        <f t="shared" si="69"/>
        <v>112</v>
      </c>
      <c r="G2184" s="2">
        <f t="shared" si="70"/>
        <v>5.0000000000007816E-3</v>
      </c>
    </row>
    <row r="2185" spans="1:7" x14ac:dyDescent="0.35">
      <c r="A2185" t="s">
        <v>17831</v>
      </c>
      <c r="B2185" t="s">
        <v>7319</v>
      </c>
      <c r="C2185" t="s">
        <v>7691</v>
      </c>
      <c r="D2185" t="str">
        <f>IF($B2185="B","",IFERROR(VLOOKUP($C2185,Elster!$I$5:$M$148,3,FALSE),$C2185))</f>
        <v xml:space="preserve">   "DREHZAHLREG_JA_NEIN"                              </v>
      </c>
      <c r="E2185" t="str">
        <f>IF($B2185="A","",IFERROR(VLOOKUP($C2185,Elster!$I$5:$M$148,3,FALSE),$C2185))</f>
        <v/>
      </c>
      <c r="F2185">
        <f t="shared" si="69"/>
        <v>112</v>
      </c>
      <c r="G2185" s="2">
        <f t="shared" si="70"/>
        <v>0</v>
      </c>
    </row>
    <row r="2186" spans="1:7" x14ac:dyDescent="0.35">
      <c r="A2186" t="s">
        <v>17832</v>
      </c>
      <c r="B2186" t="s">
        <v>7317</v>
      </c>
      <c r="C2186" t="s">
        <v>7329</v>
      </c>
      <c r="D2186" t="str">
        <f>IF($B2186="B","",IFERROR(VLOOKUP($C2186,Elster!$I$5:$M$148,3,FALSE),$C2186))</f>
        <v/>
      </c>
      <c r="E2186" t="str">
        <f>IF($B2186="A","",IFERROR(VLOOKUP($C2186,Elster!$I$5:$M$148,3,FALSE),$C2186))</f>
        <v xml:space="preserve">   "KESSELSOLLTEMP"                                   </v>
      </c>
      <c r="F2186">
        <f t="shared" si="69"/>
        <v>2</v>
      </c>
      <c r="G2186" s="2">
        <f t="shared" si="70"/>
        <v>4.9999999999990052E-3</v>
      </c>
    </row>
    <row r="2187" spans="1:7" x14ac:dyDescent="0.35">
      <c r="A2187" t="s">
        <v>17832</v>
      </c>
      <c r="B2187" t="s">
        <v>7319</v>
      </c>
      <c r="C2187" t="s">
        <v>7329</v>
      </c>
      <c r="D2187" t="str">
        <f>IF($B2187="B","",IFERROR(VLOOKUP($C2187,Elster!$I$5:$M$148,3,FALSE),$C2187))</f>
        <v xml:space="preserve">   "KESSELSOLLTEMP"                                   </v>
      </c>
      <c r="E2187" t="str">
        <f>IF($B2187="A","",IFERROR(VLOOKUP($C2187,Elster!$I$5:$M$148,3,FALSE),$C2187))</f>
        <v/>
      </c>
      <c r="F2187">
        <f t="shared" si="69"/>
        <v>2</v>
      </c>
      <c r="G2187" s="2">
        <f t="shared" si="70"/>
        <v>0</v>
      </c>
    </row>
    <row r="2188" spans="1:7" x14ac:dyDescent="0.35">
      <c r="A2188" t="s">
        <v>17833</v>
      </c>
      <c r="B2188" t="s">
        <v>7317</v>
      </c>
      <c r="C2188" t="s">
        <v>8139</v>
      </c>
      <c r="D2188" t="str">
        <f>IF($B2188="B","",IFERROR(VLOOKUP($C2188,Elster!$I$5:$M$148,3,FALSE),$C2188))</f>
        <v/>
      </c>
      <c r="E2188" t="str">
        <f>IF($B2188="A","",IFERROR(VLOOKUP($C2188,Elster!$I$5:$M$148,3,FALSE),$C2188))</f>
        <v xml:space="preserve">   "FEUCHTE_HYSTERESE"                                </v>
      </c>
      <c r="F2188">
        <f t="shared" si="69"/>
        <v>142</v>
      </c>
      <c r="G2188" s="2">
        <f t="shared" si="70"/>
        <v>5.0000000000007816E-3</v>
      </c>
    </row>
    <row r="2189" spans="1:7" x14ac:dyDescent="0.35">
      <c r="A2189" t="s">
        <v>17833</v>
      </c>
      <c r="B2189" t="s">
        <v>7319</v>
      </c>
      <c r="C2189" t="s">
        <v>8139</v>
      </c>
      <c r="D2189" t="str">
        <f>IF($B2189="B","",IFERROR(VLOOKUP($C2189,Elster!$I$5:$M$148,3,FALSE),$C2189))</f>
        <v xml:space="preserve">   "FEUCHTE_HYSTERESE"                                </v>
      </c>
      <c r="E2189" t="str">
        <f>IF($B2189="A","",IFERROR(VLOOKUP($C2189,Elster!$I$5:$M$148,3,FALSE),$C2189))</f>
        <v/>
      </c>
      <c r="F2189">
        <f t="shared" si="69"/>
        <v>142</v>
      </c>
      <c r="G2189" s="2">
        <f t="shared" si="70"/>
        <v>0</v>
      </c>
    </row>
    <row r="2190" spans="1:7" x14ac:dyDescent="0.35">
      <c r="A2190" t="s">
        <v>17834</v>
      </c>
      <c r="B2190" t="s">
        <v>7317</v>
      </c>
      <c r="C2190" t="s">
        <v>7339</v>
      </c>
      <c r="D2190" t="str">
        <f>IF($B2190="B","",IFERROR(VLOOKUP($C2190,Elster!$I$5:$M$148,3,FALSE),$C2190))</f>
        <v/>
      </c>
      <c r="E2190" t="str">
        <f>IF($B2190="A","",IFERROR(VLOOKUP($C2190,Elster!$I$5:$M$148,3,FALSE),$C2190))</f>
        <v xml:space="preserve">   "RAUMSOLLTEMP_II"                                  </v>
      </c>
      <c r="F2190">
        <f t="shared" si="69"/>
        <v>6</v>
      </c>
      <c r="G2190" s="2">
        <f t="shared" si="70"/>
        <v>9.530999999999068E-3</v>
      </c>
    </row>
    <row r="2191" spans="1:7" x14ac:dyDescent="0.35">
      <c r="A2191" t="s">
        <v>17835</v>
      </c>
      <c r="B2191" t="s">
        <v>7317</v>
      </c>
      <c r="C2191" t="s">
        <v>7321</v>
      </c>
      <c r="D2191" t="str">
        <f>IF($B2191="B","",IFERROR(VLOOKUP($C2191,Elster!$I$5:$M$148,3,FALSE),$C2191))</f>
        <v/>
      </c>
      <c r="E2191" t="str">
        <f>IF($B2191="A","",IFERROR(VLOOKUP($C2191,Elster!$I$5:$M$148,3,FALSE),$C2191))</f>
        <v xml:space="preserve">   "FEHLERMELDUNG"                                    </v>
      </c>
      <c r="F2191">
        <f t="shared" si="69"/>
        <v>1</v>
      </c>
      <c r="G2191" s="2">
        <f t="shared" si="70"/>
        <v>4.9730000000014485E-3</v>
      </c>
    </row>
    <row r="2192" spans="1:7" x14ac:dyDescent="0.35">
      <c r="A2192" t="s">
        <v>17836</v>
      </c>
      <c r="B2192" t="s">
        <v>7317</v>
      </c>
      <c r="C2192" t="s">
        <v>7318</v>
      </c>
      <c r="D2192" t="str">
        <f>IF($B2192="B","",IFERROR(VLOOKUP($C2192,Elster!$I$5:$M$148,3,FALSE),$C2192))</f>
        <v/>
      </c>
      <c r="E2192" t="str">
        <f>IF($B2192="A","",IFERROR(VLOOKUP($C2192,Elster!$I$5:$M$148,3,FALSE),$C2192))</f>
        <v xml:space="preserve">   "SAMMLERISTTEMP"                                   </v>
      </c>
      <c r="F2192">
        <f t="shared" si="69"/>
        <v>13</v>
      </c>
      <c r="G2192" s="2">
        <f t="shared" si="70"/>
        <v>4.9739999999989237E-3</v>
      </c>
    </row>
    <row r="2193" spans="1:7" x14ac:dyDescent="0.35">
      <c r="A2193" t="s">
        <v>17837</v>
      </c>
      <c r="B2193" t="s">
        <v>7317</v>
      </c>
      <c r="C2193" t="s">
        <v>7329</v>
      </c>
      <c r="D2193" t="str">
        <f>IF($B2193="B","",IFERROR(VLOOKUP($C2193,Elster!$I$5:$M$148,3,FALSE),$C2193))</f>
        <v/>
      </c>
      <c r="E2193" t="str">
        <f>IF($B2193="A","",IFERROR(VLOOKUP($C2193,Elster!$I$5:$M$148,3,FALSE),$C2193))</f>
        <v xml:space="preserve">   "KESSELSOLLTEMP"                                   </v>
      </c>
      <c r="F2193">
        <f t="shared" si="69"/>
        <v>2</v>
      </c>
      <c r="G2193" s="2">
        <f t="shared" si="70"/>
        <v>4.9480000000006186E-3</v>
      </c>
    </row>
    <row r="2194" spans="1:7" x14ac:dyDescent="0.35">
      <c r="A2194" t="s">
        <v>17838</v>
      </c>
      <c r="B2194" t="s">
        <v>7317</v>
      </c>
      <c r="C2194" t="s">
        <v>7320</v>
      </c>
      <c r="D2194" t="str">
        <f>IF($B2194="B","",IFERROR(VLOOKUP($C2194,Elster!$I$5:$M$148,3,FALSE),$C2194))</f>
        <v/>
      </c>
      <c r="E2194" t="str">
        <f>IF($B2194="A","",IFERROR(VLOOKUP($C2194,Elster!$I$5:$M$148,3,FALSE),$C2194))</f>
        <v>0x000</v>
      </c>
      <c r="F2194">
        <f t="shared" si="69"/>
        <v>0</v>
      </c>
      <c r="G2194" s="2">
        <f t="shared" si="70"/>
        <v>4.9740000000007001E-3</v>
      </c>
    </row>
    <row r="2195" spans="1:7" x14ac:dyDescent="0.35">
      <c r="A2195" t="s">
        <v>17839</v>
      </c>
      <c r="B2195" t="s">
        <v>7317</v>
      </c>
      <c r="C2195" t="s">
        <v>7366</v>
      </c>
      <c r="D2195" t="str">
        <f>IF($B2195="B","",IFERROR(VLOOKUP($C2195,Elster!$I$5:$M$148,3,FALSE),$C2195))</f>
        <v/>
      </c>
      <c r="E2195" t="str">
        <f>IF($B2195="A","",IFERROR(VLOOKUP($C2195,Elster!$I$5:$M$148,3,FALSE),$C2195))</f>
        <v xml:space="preserve">//   "ERWEITERUNGSTELEGRAMM"                            </v>
      </c>
      <c r="F2195">
        <f t="shared" si="69"/>
        <v>250</v>
      </c>
      <c r="G2195" s="2">
        <f t="shared" si="70"/>
        <v>4.9739999999989237E-3</v>
      </c>
    </row>
    <row r="2196" spans="1:7" x14ac:dyDescent="0.35">
      <c r="A2196" t="s">
        <v>17840</v>
      </c>
      <c r="B2196" t="s">
        <v>7317</v>
      </c>
      <c r="C2196" t="s">
        <v>7320</v>
      </c>
      <c r="D2196" t="str">
        <f>IF($B2196="B","",IFERROR(VLOOKUP($C2196,Elster!$I$5:$M$148,3,FALSE),$C2196))</f>
        <v/>
      </c>
      <c r="E2196" t="str">
        <f>IF($B2196="A","",IFERROR(VLOOKUP($C2196,Elster!$I$5:$M$148,3,FALSE),$C2196))</f>
        <v>0x000</v>
      </c>
      <c r="F2196">
        <f t="shared" si="69"/>
        <v>0</v>
      </c>
      <c r="G2196" s="2">
        <f t="shared" si="70"/>
        <v>4.9480000000006186E-3</v>
      </c>
    </row>
    <row r="2197" spans="1:7" x14ac:dyDescent="0.35">
      <c r="A2197" t="s">
        <v>17841</v>
      </c>
      <c r="B2197" t="s">
        <v>7317</v>
      </c>
      <c r="C2197" t="s">
        <v>7861</v>
      </c>
      <c r="D2197" t="str">
        <f>IF($B2197="B","",IFERROR(VLOOKUP($C2197,Elster!$I$5:$M$148,3,FALSE),$C2197))</f>
        <v/>
      </c>
      <c r="E2197" t="str">
        <f>IF($B2197="A","",IFERROR(VLOOKUP($C2197,Elster!$I$5:$M$148,3,FALSE),$C2197))</f>
        <v xml:space="preserve">   "RAUMISTTEMP"                                      </v>
      </c>
      <c r="F2197">
        <f t="shared" si="69"/>
        <v>17</v>
      </c>
      <c r="G2197" s="2">
        <f t="shared" si="70"/>
        <v>4.9739999999989237E-3</v>
      </c>
    </row>
    <row r="2198" spans="1:7" x14ac:dyDescent="0.35">
      <c r="A2198" t="s">
        <v>17842</v>
      </c>
      <c r="B2198" t="s">
        <v>7317</v>
      </c>
      <c r="C2198" t="s">
        <v>7689</v>
      </c>
      <c r="D2198" t="str">
        <f>IF($B2198="B","",IFERROR(VLOOKUP($C2198,Elster!$I$5:$M$148,3,FALSE),$C2198))</f>
        <v/>
      </c>
      <c r="E2198" t="str">
        <f>IF($B2198="A","",IFERROR(VLOOKUP($C2198,Elster!$I$5:$M$148,3,FALSE),$C2198))</f>
        <v xml:space="preserve">   "INITIALISIERUNG"                                  </v>
      </c>
      <c r="F2198">
        <f t="shared" si="69"/>
        <v>254</v>
      </c>
      <c r="G2198" s="2">
        <f t="shared" si="70"/>
        <v>4.9740000000007001E-3</v>
      </c>
    </row>
    <row r="2199" spans="1:7" x14ac:dyDescent="0.35">
      <c r="A2199" t="s">
        <v>17843</v>
      </c>
      <c r="B2199" t="s">
        <v>7317</v>
      </c>
      <c r="C2199" t="s">
        <v>7691</v>
      </c>
      <c r="D2199" t="str">
        <f>IF($B2199="B","",IFERROR(VLOOKUP($C2199,Elster!$I$5:$M$148,3,FALSE),$C2199))</f>
        <v/>
      </c>
      <c r="E2199" t="str">
        <f>IF($B2199="A","",IFERROR(VLOOKUP($C2199,Elster!$I$5:$M$148,3,FALSE),$C2199))</f>
        <v xml:space="preserve">   "DREHZAHLREG_JA_NEIN"                              </v>
      </c>
      <c r="F2199">
        <f t="shared" si="69"/>
        <v>112</v>
      </c>
      <c r="G2199" s="2">
        <f t="shared" si="70"/>
        <v>4.9729999999996721E-3</v>
      </c>
    </row>
    <row r="2200" spans="1:7" x14ac:dyDescent="0.35">
      <c r="A2200" t="s">
        <v>17844</v>
      </c>
      <c r="B2200" t="s">
        <v>7317</v>
      </c>
      <c r="C2200" t="s">
        <v>7329</v>
      </c>
      <c r="D2200" t="str">
        <f>IF($B2200="B","",IFERROR(VLOOKUP($C2200,Elster!$I$5:$M$148,3,FALSE),$C2200))</f>
        <v/>
      </c>
      <c r="E2200" t="str">
        <f>IF($B2200="A","",IFERROR(VLOOKUP($C2200,Elster!$I$5:$M$148,3,FALSE),$C2200))</f>
        <v xml:space="preserve">   "KESSELSOLLTEMP"                                   </v>
      </c>
      <c r="F2200">
        <f t="shared" si="69"/>
        <v>2</v>
      </c>
      <c r="G2200" s="2">
        <f t="shared" si="70"/>
        <v>4.9480000000006186E-3</v>
      </c>
    </row>
    <row r="2201" spans="1:7" x14ac:dyDescent="0.35">
      <c r="A2201" t="s">
        <v>17845</v>
      </c>
      <c r="B2201" t="s">
        <v>7317</v>
      </c>
      <c r="C2201" t="s">
        <v>8152</v>
      </c>
      <c r="D2201" t="str">
        <f>IF($B2201="B","",IFERROR(VLOOKUP($C2201,Elster!$I$5:$M$148,3,FALSE),$C2201))</f>
        <v/>
      </c>
      <c r="E2201" t="str">
        <f>IF($B2201="A","",IFERROR(VLOOKUP($C2201,Elster!$I$5:$M$148,3,FALSE),$C2201))</f>
        <v>0x08F</v>
      </c>
      <c r="F2201">
        <f t="shared" si="69"/>
        <v>143</v>
      </c>
      <c r="G2201" s="2">
        <f t="shared" si="70"/>
        <v>4.9739999999989237E-3</v>
      </c>
    </row>
    <row r="2202" spans="1:7" x14ac:dyDescent="0.35">
      <c r="A2202" t="s">
        <v>17846</v>
      </c>
      <c r="B2202" t="s">
        <v>7317</v>
      </c>
      <c r="C2202" t="s">
        <v>7318</v>
      </c>
      <c r="D2202" t="str">
        <f>IF($B2202="B","",IFERROR(VLOOKUP($C2202,Elster!$I$5:$M$148,3,FALSE),$C2202))</f>
        <v/>
      </c>
      <c r="E2202" t="str">
        <f>IF($B2202="A","",IFERROR(VLOOKUP($C2202,Elster!$I$5:$M$148,3,FALSE),$C2202))</f>
        <v xml:space="preserve">   "SAMMLERISTTEMP"                                   </v>
      </c>
      <c r="F2202">
        <f t="shared" si="69"/>
        <v>13</v>
      </c>
      <c r="G2202" s="2">
        <f t="shared" si="70"/>
        <v>2.0468000000001041E-2</v>
      </c>
    </row>
    <row r="2203" spans="1:7" x14ac:dyDescent="0.35">
      <c r="A2203" t="s">
        <v>17847</v>
      </c>
      <c r="B2203" t="s">
        <v>7319</v>
      </c>
      <c r="C2203" t="s">
        <v>7318</v>
      </c>
      <c r="D2203" t="str">
        <f>IF($B2203="B","",IFERROR(VLOOKUP($C2203,Elster!$I$5:$M$148,3,FALSE),$C2203))</f>
        <v xml:space="preserve">   "SAMMLERISTTEMP"                                   </v>
      </c>
      <c r="E2203" t="str">
        <f>IF($B2203="A","",IFERROR(VLOOKUP($C2203,Elster!$I$5:$M$148,3,FALSE),$C2203))</f>
        <v/>
      </c>
      <c r="F2203">
        <f t="shared" si="69"/>
        <v>13</v>
      </c>
      <c r="G2203" s="2">
        <f t="shared" si="70"/>
        <v>9.9999999925159955E-7</v>
      </c>
    </row>
    <row r="2204" spans="1:7" x14ac:dyDescent="0.35">
      <c r="A2204" t="s">
        <v>17848</v>
      </c>
      <c r="B2204" t="s">
        <v>7317</v>
      </c>
      <c r="C2204" t="s">
        <v>7320</v>
      </c>
      <c r="D2204" t="str">
        <f>IF($B2204="B","",IFERROR(VLOOKUP($C2204,Elster!$I$5:$M$148,3,FALSE),$C2204))</f>
        <v/>
      </c>
      <c r="E2204" t="str">
        <f>IF($B2204="A","",IFERROR(VLOOKUP($C2204,Elster!$I$5:$M$148,3,FALSE),$C2204))</f>
        <v>0x000</v>
      </c>
      <c r="F2204">
        <f t="shared" si="69"/>
        <v>0</v>
      </c>
      <c r="G2204" s="2">
        <f t="shared" si="70"/>
        <v>4.9989999999997536E-3</v>
      </c>
    </row>
    <row r="2205" spans="1:7" x14ac:dyDescent="0.35">
      <c r="A2205" t="s">
        <v>17848</v>
      </c>
      <c r="B2205" t="s">
        <v>7319</v>
      </c>
      <c r="C2205" t="s">
        <v>7320</v>
      </c>
      <c r="D2205" t="str">
        <f>IF($B2205="B","",IFERROR(VLOOKUP($C2205,Elster!$I$5:$M$148,3,FALSE),$C2205))</f>
        <v>0x000</v>
      </c>
      <c r="E2205" t="str">
        <f>IF($B2205="A","",IFERROR(VLOOKUP($C2205,Elster!$I$5:$M$148,3,FALSE),$C2205))</f>
        <v/>
      </c>
      <c r="F2205">
        <f t="shared" si="69"/>
        <v>0</v>
      </c>
      <c r="G2205" s="2">
        <f t="shared" si="70"/>
        <v>0</v>
      </c>
    </row>
    <row r="2206" spans="1:7" x14ac:dyDescent="0.35">
      <c r="A2206" t="s">
        <v>17849</v>
      </c>
      <c r="B2206" t="s">
        <v>7317</v>
      </c>
      <c r="C2206" t="s">
        <v>7325</v>
      </c>
      <c r="D2206" t="str">
        <f>IF($B2206="B","",IFERROR(VLOOKUP($C2206,Elster!$I$5:$M$148,3,FALSE),$C2206))</f>
        <v/>
      </c>
      <c r="E2206" t="str">
        <f>IF($B2206="A","",IFERROR(VLOOKUP($C2206,Elster!$I$5:$M$148,3,FALSE),$C2206))</f>
        <v xml:space="preserve">   "SPEICHERSOLLTEMP"                                 </v>
      </c>
      <c r="F2206">
        <f t="shared" si="69"/>
        <v>3</v>
      </c>
      <c r="G2206" s="2">
        <f t="shared" si="70"/>
        <v>5.0000000000007816E-3</v>
      </c>
    </row>
    <row r="2207" spans="1:7" x14ac:dyDescent="0.35">
      <c r="A2207" t="s">
        <v>17849</v>
      </c>
      <c r="B2207" t="s">
        <v>7319</v>
      </c>
      <c r="C2207" t="s">
        <v>7325</v>
      </c>
      <c r="D2207" t="str">
        <f>IF($B2207="B","",IFERROR(VLOOKUP($C2207,Elster!$I$5:$M$148,3,FALSE),$C2207))</f>
        <v xml:space="preserve">   "SPEICHERSOLLTEMP"                                 </v>
      </c>
      <c r="E2207" t="str">
        <f>IF($B2207="A","",IFERROR(VLOOKUP($C2207,Elster!$I$5:$M$148,3,FALSE),$C2207))</f>
        <v/>
      </c>
      <c r="F2207">
        <f t="shared" si="69"/>
        <v>3</v>
      </c>
      <c r="G2207" s="2">
        <f t="shared" si="70"/>
        <v>0</v>
      </c>
    </row>
    <row r="2208" spans="1:7" x14ac:dyDescent="0.35">
      <c r="A2208" t="s">
        <v>17850</v>
      </c>
      <c r="B2208" t="s">
        <v>7317</v>
      </c>
      <c r="C2208" t="s">
        <v>7321</v>
      </c>
      <c r="D2208" t="str">
        <f>IF($B2208="B","",IFERROR(VLOOKUP($C2208,Elster!$I$5:$M$148,3,FALSE),$C2208))</f>
        <v/>
      </c>
      <c r="E2208" t="str">
        <f>IF($B2208="A","",IFERROR(VLOOKUP($C2208,Elster!$I$5:$M$148,3,FALSE),$C2208))</f>
        <v xml:space="preserve">   "FEHLERMELDUNG"                                    </v>
      </c>
      <c r="F2208">
        <f t="shared" si="69"/>
        <v>1</v>
      </c>
      <c r="G2208" s="2">
        <f t="shared" si="70"/>
        <v>5.0000000000007816E-3</v>
      </c>
    </row>
    <row r="2209" spans="1:7" x14ac:dyDescent="0.35">
      <c r="A2209" t="s">
        <v>17850</v>
      </c>
      <c r="B2209" t="s">
        <v>7319</v>
      </c>
      <c r="C2209" t="s">
        <v>7321</v>
      </c>
      <c r="D2209" t="str">
        <f>IF($B2209="B","",IFERROR(VLOOKUP($C2209,Elster!$I$5:$M$148,3,FALSE),$C2209))</f>
        <v xml:space="preserve">   "FEHLERMELDUNG"                                    </v>
      </c>
      <c r="E2209" t="str">
        <f>IF($B2209="A","",IFERROR(VLOOKUP($C2209,Elster!$I$5:$M$148,3,FALSE),$C2209))</f>
        <v/>
      </c>
      <c r="F2209">
        <f t="shared" si="69"/>
        <v>1</v>
      </c>
      <c r="G2209" s="2">
        <f t="shared" si="70"/>
        <v>0</v>
      </c>
    </row>
    <row r="2210" spans="1:7" x14ac:dyDescent="0.35">
      <c r="A2210" t="s">
        <v>17851</v>
      </c>
      <c r="B2210" t="s">
        <v>7319</v>
      </c>
      <c r="C2210" t="s">
        <v>7320</v>
      </c>
      <c r="D2210" t="str">
        <f>IF($B2210="B","",IFERROR(VLOOKUP($C2210,Elster!$I$5:$M$148,3,FALSE),$C2210))</f>
        <v>0x000</v>
      </c>
      <c r="E2210" t="str">
        <f>IF($B2210="A","",IFERROR(VLOOKUP($C2210,Elster!$I$5:$M$148,3,FALSE),$C2210))</f>
        <v/>
      </c>
      <c r="F2210">
        <f t="shared" si="69"/>
        <v>0</v>
      </c>
      <c r="G2210" s="2">
        <f t="shared" si="70"/>
        <v>4.9999999999990052E-3</v>
      </c>
    </row>
    <row r="2211" spans="1:7" x14ac:dyDescent="0.35">
      <c r="A2211" t="s">
        <v>17852</v>
      </c>
      <c r="B2211" t="s">
        <v>7317</v>
      </c>
      <c r="C2211" t="s">
        <v>7320</v>
      </c>
      <c r="D2211" t="str">
        <f>IF($B2211="B","",IFERROR(VLOOKUP($C2211,Elster!$I$5:$M$148,3,FALSE),$C2211))</f>
        <v/>
      </c>
      <c r="E2211" t="str">
        <f>IF($B2211="A","",IFERROR(VLOOKUP($C2211,Elster!$I$5:$M$148,3,FALSE),$C2211))</f>
        <v>0x000</v>
      </c>
      <c r="F2211">
        <f t="shared" si="69"/>
        <v>0</v>
      </c>
      <c r="G2211" s="2">
        <f t="shared" si="70"/>
        <v>2.6000000000081513E-5</v>
      </c>
    </row>
    <row r="2212" spans="1:7" x14ac:dyDescent="0.35">
      <c r="A2212" t="s">
        <v>17853</v>
      </c>
      <c r="B2212" t="s">
        <v>7317</v>
      </c>
      <c r="C2212" t="s">
        <v>7366</v>
      </c>
      <c r="D2212" t="str">
        <f>IF($B2212="B","",IFERROR(VLOOKUP($C2212,Elster!$I$5:$M$148,3,FALSE),$C2212))</f>
        <v/>
      </c>
      <c r="E2212" t="str">
        <f>IF($B2212="A","",IFERROR(VLOOKUP($C2212,Elster!$I$5:$M$148,3,FALSE),$C2212))</f>
        <v xml:space="preserve">//   "ERWEITERUNGSTELEGRAMM"                            </v>
      </c>
      <c r="F2212">
        <f t="shared" si="69"/>
        <v>250</v>
      </c>
      <c r="G2212" s="2">
        <f t="shared" si="70"/>
        <v>5.0000000000007816E-3</v>
      </c>
    </row>
    <row r="2213" spans="1:7" x14ac:dyDescent="0.35">
      <c r="A2213" t="s">
        <v>17853</v>
      </c>
      <c r="B2213" t="s">
        <v>7319</v>
      </c>
      <c r="C2213" t="s">
        <v>7366</v>
      </c>
      <c r="D2213" t="str">
        <f>IF($B2213="B","",IFERROR(VLOOKUP($C2213,Elster!$I$5:$M$148,3,FALSE),$C2213))</f>
        <v xml:space="preserve">//   "ERWEITERUNGSTELEGRAMM"                            </v>
      </c>
      <c r="E2213" t="str">
        <f>IF($B2213="A","",IFERROR(VLOOKUP($C2213,Elster!$I$5:$M$148,3,FALSE),$C2213))</f>
        <v/>
      </c>
      <c r="F2213">
        <f t="shared" si="69"/>
        <v>250</v>
      </c>
      <c r="G2213" s="2">
        <f t="shared" si="70"/>
        <v>0</v>
      </c>
    </row>
    <row r="2214" spans="1:7" x14ac:dyDescent="0.35">
      <c r="A2214" t="s">
        <v>17854</v>
      </c>
      <c r="B2214" t="s">
        <v>7317</v>
      </c>
      <c r="C2214" t="s">
        <v>7321</v>
      </c>
      <c r="D2214" t="str">
        <f>IF($B2214="B","",IFERROR(VLOOKUP($C2214,Elster!$I$5:$M$148,3,FALSE),$C2214))</f>
        <v/>
      </c>
      <c r="E2214" t="str">
        <f>IF($B2214="A","",IFERROR(VLOOKUP($C2214,Elster!$I$5:$M$148,3,FALSE),$C2214))</f>
        <v xml:space="preserve">   "FEHLERMELDUNG"                                    </v>
      </c>
      <c r="F2214">
        <f t="shared" si="69"/>
        <v>1</v>
      </c>
      <c r="G2214" s="2">
        <f t="shared" si="70"/>
        <v>4.9999999999990052E-3</v>
      </c>
    </row>
    <row r="2215" spans="1:7" x14ac:dyDescent="0.35">
      <c r="A2215" t="s">
        <v>17854</v>
      </c>
      <c r="B2215" t="s">
        <v>7319</v>
      </c>
      <c r="C2215" t="s">
        <v>7321</v>
      </c>
      <c r="D2215" t="str">
        <f>IF($B2215="B","",IFERROR(VLOOKUP($C2215,Elster!$I$5:$M$148,3,FALSE),$C2215))</f>
        <v xml:space="preserve">   "FEHLERMELDUNG"                                    </v>
      </c>
      <c r="E2215" t="str">
        <f>IF($B2215="A","",IFERROR(VLOOKUP($C2215,Elster!$I$5:$M$148,3,FALSE),$C2215))</f>
        <v/>
      </c>
      <c r="F2215">
        <f t="shared" si="69"/>
        <v>1</v>
      </c>
      <c r="G2215" s="2">
        <f t="shared" si="70"/>
        <v>0</v>
      </c>
    </row>
    <row r="2216" spans="1:7" x14ac:dyDescent="0.35">
      <c r="A2216" t="s">
        <v>17855</v>
      </c>
      <c r="B2216" t="s">
        <v>7317</v>
      </c>
      <c r="C2216" t="s">
        <v>7444</v>
      </c>
      <c r="D2216" t="str">
        <f>IF($B2216="B","",IFERROR(VLOOKUP($C2216,Elster!$I$5:$M$148,3,FALSE),$C2216))</f>
        <v/>
      </c>
      <c r="E2216" t="str">
        <f>IF($B2216="A","",IFERROR(VLOOKUP($C2216,Elster!$I$5:$M$148,3,FALSE),$C2216))</f>
        <v xml:space="preserve">   "SOLAR_DURCHSCHNITT_VOLUMENSTROM"                  </v>
      </c>
      <c r="F2216">
        <f t="shared" si="69"/>
        <v>131</v>
      </c>
      <c r="G2216" s="2">
        <f t="shared" si="70"/>
        <v>5.0000000000007816E-3</v>
      </c>
    </row>
    <row r="2217" spans="1:7" x14ac:dyDescent="0.35">
      <c r="A2217" t="s">
        <v>17855</v>
      </c>
      <c r="B2217" t="s">
        <v>7319</v>
      </c>
      <c r="C2217" t="s">
        <v>7444</v>
      </c>
      <c r="D2217" t="str">
        <f>IF($B2217="B","",IFERROR(VLOOKUP($C2217,Elster!$I$5:$M$148,3,FALSE),$C2217))</f>
        <v xml:space="preserve">   "SOLAR_DURCHSCHNITT_VOLUMENSTROM"                  </v>
      </c>
      <c r="E2217" t="str">
        <f>IF($B2217="A","",IFERROR(VLOOKUP($C2217,Elster!$I$5:$M$148,3,FALSE),$C2217))</f>
        <v/>
      </c>
      <c r="F2217">
        <f t="shared" si="69"/>
        <v>131</v>
      </c>
      <c r="G2217" s="2">
        <f t="shared" si="70"/>
        <v>0</v>
      </c>
    </row>
    <row r="2218" spans="1:7" x14ac:dyDescent="0.35">
      <c r="A2218" t="s">
        <v>17856</v>
      </c>
      <c r="B2218" t="s">
        <v>7317</v>
      </c>
      <c r="C2218" t="s">
        <v>7368</v>
      </c>
      <c r="D2218" t="str">
        <f>IF($B2218="B","",IFERROR(VLOOKUP($C2218,Elster!$I$5:$M$148,3,FALSE),$C2218))</f>
        <v/>
      </c>
      <c r="E2218" t="str">
        <f>IF($B2218="A","",IFERROR(VLOOKUP($C2218,Elster!$I$5:$M$148,3,FALSE),$C2218))</f>
        <v xml:space="preserve">   "ECO_AKZEPTANZ_WW"                                 </v>
      </c>
      <c r="F2218">
        <f t="shared" si="69"/>
        <v>128</v>
      </c>
      <c r="G2218" s="2">
        <f t="shared" si="70"/>
        <v>4.9999999999990052E-3</v>
      </c>
    </row>
    <row r="2219" spans="1:7" x14ac:dyDescent="0.35">
      <c r="A2219" t="s">
        <v>17856</v>
      </c>
      <c r="B2219" t="s">
        <v>7319</v>
      </c>
      <c r="C2219" t="s">
        <v>7368</v>
      </c>
      <c r="D2219" t="str">
        <f>IF($B2219="B","",IFERROR(VLOOKUP($C2219,Elster!$I$5:$M$148,3,FALSE),$C2219))</f>
        <v xml:space="preserve">   "ECO_AKZEPTANZ_WW"                                 </v>
      </c>
      <c r="E2219" t="str">
        <f>IF($B2219="A","",IFERROR(VLOOKUP($C2219,Elster!$I$5:$M$148,3,FALSE),$C2219))</f>
        <v/>
      </c>
      <c r="F2219">
        <f t="shared" si="69"/>
        <v>128</v>
      </c>
      <c r="G2219" s="2">
        <f t="shared" si="70"/>
        <v>0</v>
      </c>
    </row>
    <row r="2220" spans="1:7" x14ac:dyDescent="0.35">
      <c r="A2220" t="s">
        <v>17857</v>
      </c>
      <c r="B2220" t="s">
        <v>7317</v>
      </c>
      <c r="C2220" t="s">
        <v>7320</v>
      </c>
      <c r="D2220" t="str">
        <f>IF($B2220="B","",IFERROR(VLOOKUP($C2220,Elster!$I$5:$M$148,3,FALSE),$C2220))</f>
        <v/>
      </c>
      <c r="E2220" t="str">
        <f>IF($B2220="A","",IFERROR(VLOOKUP($C2220,Elster!$I$5:$M$148,3,FALSE),$C2220))</f>
        <v>0x000</v>
      </c>
      <c r="F2220">
        <f t="shared" si="69"/>
        <v>0</v>
      </c>
      <c r="G2220" s="2">
        <f t="shared" si="70"/>
        <v>5.0000000000007816E-3</v>
      </c>
    </row>
    <row r="2221" spans="1:7" x14ac:dyDescent="0.35">
      <c r="A2221" t="s">
        <v>17857</v>
      </c>
      <c r="B2221" t="s">
        <v>7319</v>
      </c>
      <c r="C2221" t="s">
        <v>7320</v>
      </c>
      <c r="D2221" t="str">
        <f>IF($B2221="B","",IFERROR(VLOOKUP($C2221,Elster!$I$5:$M$148,3,FALSE),$C2221))</f>
        <v>0x000</v>
      </c>
      <c r="E2221" t="str">
        <f>IF($B2221="A","",IFERROR(VLOOKUP($C2221,Elster!$I$5:$M$148,3,FALSE),$C2221))</f>
        <v/>
      </c>
      <c r="F2221">
        <f t="shared" si="69"/>
        <v>0</v>
      </c>
      <c r="G2221" s="2">
        <f t="shared" si="70"/>
        <v>0</v>
      </c>
    </row>
    <row r="2222" spans="1:7" x14ac:dyDescent="0.35">
      <c r="A2222" t="s">
        <v>17858</v>
      </c>
      <c r="B2222" t="s">
        <v>7317</v>
      </c>
      <c r="C2222" t="s">
        <v>7329</v>
      </c>
      <c r="D2222" t="str">
        <f>IF($B2222="B","",IFERROR(VLOOKUP($C2222,Elster!$I$5:$M$148,3,FALSE),$C2222))</f>
        <v/>
      </c>
      <c r="E2222" t="str">
        <f>IF($B2222="A","",IFERROR(VLOOKUP($C2222,Elster!$I$5:$M$148,3,FALSE),$C2222))</f>
        <v xml:space="preserve">   "KESSELSOLLTEMP"                                   </v>
      </c>
      <c r="F2222">
        <f t="shared" si="69"/>
        <v>2</v>
      </c>
      <c r="G2222" s="2">
        <f t="shared" si="70"/>
        <v>4.9999999999990052E-3</v>
      </c>
    </row>
    <row r="2223" spans="1:7" x14ac:dyDescent="0.35">
      <c r="A2223" t="s">
        <v>17858</v>
      </c>
      <c r="B2223" t="s">
        <v>7319</v>
      </c>
      <c r="C2223" t="s">
        <v>7329</v>
      </c>
      <c r="D2223" t="str">
        <f>IF($B2223="B","",IFERROR(VLOOKUP($C2223,Elster!$I$5:$M$148,3,FALSE),$C2223))</f>
        <v xml:space="preserve">   "KESSELSOLLTEMP"                                   </v>
      </c>
      <c r="E2223" t="str">
        <f>IF($B2223="A","",IFERROR(VLOOKUP($C2223,Elster!$I$5:$M$148,3,FALSE),$C2223))</f>
        <v/>
      </c>
      <c r="F2223">
        <f t="shared" si="69"/>
        <v>2</v>
      </c>
      <c r="G2223" s="2">
        <f t="shared" si="70"/>
        <v>0</v>
      </c>
    </row>
    <row r="2224" spans="1:7" x14ac:dyDescent="0.35">
      <c r="A2224" t="s">
        <v>17859</v>
      </c>
      <c r="B2224" t="s">
        <v>7317</v>
      </c>
      <c r="C2224" t="s">
        <v>7354</v>
      </c>
      <c r="D2224" t="str">
        <f>IF($B2224="B","",IFERROR(VLOOKUP($C2224,Elster!$I$5:$M$148,3,FALSE),$C2224))</f>
        <v/>
      </c>
      <c r="E2224" t="str">
        <f>IF($B2224="A","",IFERROR(VLOOKUP($C2224,Elster!$I$5:$M$148,3,FALSE),$C2224))</f>
        <v xml:space="preserve">   "VORLAUFISTTEMP"                                   </v>
      </c>
      <c r="F2224">
        <f t="shared" si="69"/>
        <v>15</v>
      </c>
      <c r="G2224" s="2">
        <f t="shared" si="70"/>
        <v>5.0000000000007816E-3</v>
      </c>
    </row>
    <row r="2225" spans="1:7" x14ac:dyDescent="0.35">
      <c r="A2225" t="s">
        <v>17859</v>
      </c>
      <c r="B2225" t="s">
        <v>7319</v>
      </c>
      <c r="C2225" t="s">
        <v>7354</v>
      </c>
      <c r="D2225" t="str">
        <f>IF($B2225="B","",IFERROR(VLOOKUP($C2225,Elster!$I$5:$M$148,3,FALSE),$C2225))</f>
        <v xml:space="preserve">   "VORLAUFISTTEMP"                                   </v>
      </c>
      <c r="E2225" t="str">
        <f>IF($B2225="A","",IFERROR(VLOOKUP($C2225,Elster!$I$5:$M$148,3,FALSE),$C2225))</f>
        <v/>
      </c>
      <c r="F2225">
        <f t="shared" si="69"/>
        <v>15</v>
      </c>
      <c r="G2225" s="2">
        <f t="shared" si="70"/>
        <v>0</v>
      </c>
    </row>
    <row r="2226" spans="1:7" x14ac:dyDescent="0.35">
      <c r="A2226" t="s">
        <v>17860</v>
      </c>
      <c r="B2226" t="s">
        <v>7317</v>
      </c>
      <c r="C2226" t="s">
        <v>7325</v>
      </c>
      <c r="D2226" t="str">
        <f>IF($B2226="B","",IFERROR(VLOOKUP($C2226,Elster!$I$5:$M$148,3,FALSE),$C2226))</f>
        <v/>
      </c>
      <c r="E2226" t="str">
        <f>IF($B2226="A","",IFERROR(VLOOKUP($C2226,Elster!$I$5:$M$148,3,FALSE),$C2226))</f>
        <v xml:space="preserve">   "SPEICHERSOLLTEMP"                                 </v>
      </c>
      <c r="F2226">
        <f t="shared" si="69"/>
        <v>3</v>
      </c>
      <c r="G2226" s="2">
        <f t="shared" si="70"/>
        <v>1.7499000000000819E-2</v>
      </c>
    </row>
    <row r="2227" spans="1:7" x14ac:dyDescent="0.35">
      <c r="A2227" t="s">
        <v>17861</v>
      </c>
      <c r="B2227" t="s">
        <v>7317</v>
      </c>
      <c r="C2227" t="s">
        <v>7320</v>
      </c>
      <c r="D2227" t="str">
        <f>IF($B2227="B","",IFERROR(VLOOKUP($C2227,Elster!$I$5:$M$148,3,FALSE),$C2227))</f>
        <v/>
      </c>
      <c r="E2227" t="str">
        <f>IF($B2227="A","",IFERROR(VLOOKUP($C2227,Elster!$I$5:$M$148,3,FALSE),$C2227))</f>
        <v>0x000</v>
      </c>
      <c r="F2227">
        <f t="shared" si="69"/>
        <v>0</v>
      </c>
      <c r="G2227" s="2">
        <f t="shared" si="70"/>
        <v>4.9739999999989237E-3</v>
      </c>
    </row>
    <row r="2228" spans="1:7" x14ac:dyDescent="0.35">
      <c r="A2228" t="s">
        <v>17862</v>
      </c>
      <c r="B2228" t="s">
        <v>7317</v>
      </c>
      <c r="C2228" t="s">
        <v>7318</v>
      </c>
      <c r="D2228" t="str">
        <f>IF($B2228="B","",IFERROR(VLOOKUP($C2228,Elster!$I$5:$M$148,3,FALSE),$C2228))</f>
        <v/>
      </c>
      <c r="E2228" t="str">
        <f>IF($B2228="A","",IFERROR(VLOOKUP($C2228,Elster!$I$5:$M$148,3,FALSE),$C2228))</f>
        <v xml:space="preserve">   "SAMMLERISTTEMP"                                   </v>
      </c>
      <c r="F2228">
        <f t="shared" si="69"/>
        <v>13</v>
      </c>
      <c r="G2228" s="2">
        <f t="shared" si="70"/>
        <v>4.9740000000007001E-3</v>
      </c>
    </row>
    <row r="2229" spans="1:7" x14ac:dyDescent="0.35">
      <c r="A2229" t="s">
        <v>17863</v>
      </c>
      <c r="B2229" t="s">
        <v>7317</v>
      </c>
      <c r="C2229" t="s">
        <v>7329</v>
      </c>
      <c r="D2229" t="str">
        <f>IF($B2229="B","",IFERROR(VLOOKUP($C2229,Elster!$I$5:$M$148,3,FALSE),$C2229))</f>
        <v/>
      </c>
      <c r="E2229" t="str">
        <f>IF($B2229="A","",IFERROR(VLOOKUP($C2229,Elster!$I$5:$M$148,3,FALSE),$C2229))</f>
        <v xml:space="preserve">   "KESSELSOLLTEMP"                                   </v>
      </c>
      <c r="F2229">
        <f t="shared" si="69"/>
        <v>2</v>
      </c>
      <c r="G2229" s="2">
        <f t="shared" si="70"/>
        <v>4.9479999999988422E-3</v>
      </c>
    </row>
    <row r="2230" spans="1:7" x14ac:dyDescent="0.35">
      <c r="A2230" t="s">
        <v>17864</v>
      </c>
      <c r="B2230" t="s">
        <v>7317</v>
      </c>
      <c r="C2230" t="s">
        <v>7320</v>
      </c>
      <c r="D2230" t="str">
        <f>IF($B2230="B","",IFERROR(VLOOKUP($C2230,Elster!$I$5:$M$148,3,FALSE),$C2230))</f>
        <v/>
      </c>
      <c r="E2230" t="str">
        <f>IF($B2230="A","",IFERROR(VLOOKUP($C2230,Elster!$I$5:$M$148,3,FALSE),$C2230))</f>
        <v>0x000</v>
      </c>
      <c r="F2230">
        <f t="shared" si="69"/>
        <v>0</v>
      </c>
      <c r="G2230" s="2">
        <f t="shared" si="70"/>
        <v>4.9740000000007001E-3</v>
      </c>
    </row>
    <row r="2231" spans="1:7" x14ac:dyDescent="0.35">
      <c r="A2231" t="s">
        <v>17865</v>
      </c>
      <c r="B2231" t="s">
        <v>7317</v>
      </c>
      <c r="C2231" t="s">
        <v>7366</v>
      </c>
      <c r="D2231" t="str">
        <f>IF($B2231="B","",IFERROR(VLOOKUP($C2231,Elster!$I$5:$M$148,3,FALSE),$C2231))</f>
        <v/>
      </c>
      <c r="E2231" t="str">
        <f>IF($B2231="A","",IFERROR(VLOOKUP($C2231,Elster!$I$5:$M$148,3,FALSE),$C2231))</f>
        <v xml:space="preserve">//   "ERWEITERUNGSTELEGRAMM"                            </v>
      </c>
      <c r="F2231">
        <f t="shared" si="69"/>
        <v>250</v>
      </c>
      <c r="G2231" s="2">
        <f t="shared" si="70"/>
        <v>4.9740000000007001E-3</v>
      </c>
    </row>
    <row r="2232" spans="1:7" x14ac:dyDescent="0.35">
      <c r="A2232" t="s">
        <v>17866</v>
      </c>
      <c r="B2232" t="s">
        <v>7317</v>
      </c>
      <c r="C2232" t="s">
        <v>7321</v>
      </c>
      <c r="D2232" t="str">
        <f>IF($B2232="B","",IFERROR(VLOOKUP($C2232,Elster!$I$5:$M$148,3,FALSE),$C2232))</f>
        <v/>
      </c>
      <c r="E2232" t="str">
        <f>IF($B2232="A","",IFERROR(VLOOKUP($C2232,Elster!$I$5:$M$148,3,FALSE),$C2232))</f>
        <v xml:space="preserve">   "FEHLERMELDUNG"                                    </v>
      </c>
      <c r="F2232">
        <f t="shared" si="69"/>
        <v>1</v>
      </c>
      <c r="G2232" s="2">
        <f t="shared" si="70"/>
        <v>4.9739999999989237E-3</v>
      </c>
    </row>
    <row r="2233" spans="1:7" x14ac:dyDescent="0.35">
      <c r="A2233" t="s">
        <v>17867</v>
      </c>
      <c r="B2233" t="s">
        <v>7317</v>
      </c>
      <c r="C2233" t="s">
        <v>7444</v>
      </c>
      <c r="D2233" t="str">
        <f>IF($B2233="B","",IFERROR(VLOOKUP($C2233,Elster!$I$5:$M$148,3,FALSE),$C2233))</f>
        <v/>
      </c>
      <c r="E2233" t="str">
        <f>IF($B2233="A","",IFERROR(VLOOKUP($C2233,Elster!$I$5:$M$148,3,FALSE),$C2233))</f>
        <v xml:space="preserve">   "SOLAR_DURCHSCHNITT_VOLUMENSTROM"                  </v>
      </c>
      <c r="F2233">
        <f t="shared" si="69"/>
        <v>131</v>
      </c>
      <c r="G2233" s="2">
        <f t="shared" si="70"/>
        <v>4.9469999999995906E-3</v>
      </c>
    </row>
    <row r="2234" spans="1:7" x14ac:dyDescent="0.35">
      <c r="A2234" t="s">
        <v>17868</v>
      </c>
      <c r="B2234" t="s">
        <v>7317</v>
      </c>
      <c r="C2234" t="s">
        <v>7368</v>
      </c>
      <c r="D2234" t="str">
        <f>IF($B2234="B","",IFERROR(VLOOKUP($C2234,Elster!$I$5:$M$148,3,FALSE),$C2234))</f>
        <v/>
      </c>
      <c r="E2234" t="str">
        <f>IF($B2234="A","",IFERROR(VLOOKUP($C2234,Elster!$I$5:$M$148,3,FALSE),$C2234))</f>
        <v xml:space="preserve">   "ECO_AKZEPTANZ_WW"                                 </v>
      </c>
      <c r="F2234">
        <f t="shared" si="69"/>
        <v>128</v>
      </c>
      <c r="G2234" s="2">
        <f t="shared" si="70"/>
        <v>4.9740000000007001E-3</v>
      </c>
    </row>
    <row r="2235" spans="1:7" x14ac:dyDescent="0.35">
      <c r="A2235" t="s">
        <v>17869</v>
      </c>
      <c r="B2235" t="s">
        <v>7317</v>
      </c>
      <c r="C2235" t="s">
        <v>7320</v>
      </c>
      <c r="D2235" t="str">
        <f>IF($B2235="B","",IFERROR(VLOOKUP($C2235,Elster!$I$5:$M$148,3,FALSE),$C2235))</f>
        <v/>
      </c>
      <c r="E2235" t="str">
        <f>IF($B2235="A","",IFERROR(VLOOKUP($C2235,Elster!$I$5:$M$148,3,FALSE),$C2235))</f>
        <v>0x000</v>
      </c>
      <c r="F2235">
        <f t="shared" si="69"/>
        <v>0</v>
      </c>
      <c r="G2235" s="2">
        <f t="shared" si="70"/>
        <v>4.9740000000007001E-3</v>
      </c>
    </row>
    <row r="2236" spans="1:7" x14ac:dyDescent="0.35">
      <c r="A2236" t="s">
        <v>17870</v>
      </c>
      <c r="B2236" t="s">
        <v>7317</v>
      </c>
      <c r="C2236" t="s">
        <v>7329</v>
      </c>
      <c r="D2236" t="str">
        <f>IF($B2236="B","",IFERROR(VLOOKUP($C2236,Elster!$I$5:$M$148,3,FALSE),$C2236))</f>
        <v/>
      </c>
      <c r="E2236" t="str">
        <f>IF($B2236="A","",IFERROR(VLOOKUP($C2236,Elster!$I$5:$M$148,3,FALSE),$C2236))</f>
        <v xml:space="preserve">   "KESSELSOLLTEMP"                                   </v>
      </c>
      <c r="F2236">
        <f t="shared" si="69"/>
        <v>2</v>
      </c>
      <c r="G2236" s="2">
        <f t="shared" si="70"/>
        <v>4.9479999999988422E-3</v>
      </c>
    </row>
    <row r="2237" spans="1:7" x14ac:dyDescent="0.35">
      <c r="A2237" t="s">
        <v>17871</v>
      </c>
      <c r="B2237" t="s">
        <v>7317</v>
      </c>
      <c r="C2237" t="s">
        <v>7373</v>
      </c>
      <c r="D2237" t="str">
        <f>IF($B2237="B","",IFERROR(VLOOKUP($C2237,Elster!$I$5:$M$148,3,FALSE),$C2237))</f>
        <v/>
      </c>
      <c r="E2237" t="str">
        <f>IF($B2237="A","",IFERROR(VLOOKUP($C2237,Elster!$I$5:$M$148,3,FALSE),$C2237))</f>
        <v xml:space="preserve">   "GERAETEKONFIGURATION"                             </v>
      </c>
      <c r="F2237">
        <f t="shared" si="69"/>
        <v>16</v>
      </c>
      <c r="G2237" s="2">
        <f t="shared" si="70"/>
        <v>4.9740000000007001E-3</v>
      </c>
    </row>
    <row r="2238" spans="1:7" x14ac:dyDescent="0.35">
      <c r="A2238" t="s">
        <v>17872</v>
      </c>
      <c r="B2238" t="s">
        <v>7317</v>
      </c>
      <c r="C2238" t="s">
        <v>7318</v>
      </c>
      <c r="D2238" t="str">
        <f>IF($B2238="B","",IFERROR(VLOOKUP($C2238,Elster!$I$5:$M$148,3,FALSE),$C2238))</f>
        <v/>
      </c>
      <c r="E2238" t="str">
        <f>IF($B2238="A","",IFERROR(VLOOKUP($C2238,Elster!$I$5:$M$148,3,FALSE),$C2238))</f>
        <v xml:space="preserve">   "SAMMLERISTTEMP"                                   </v>
      </c>
      <c r="F2238">
        <f t="shared" si="69"/>
        <v>13</v>
      </c>
      <c r="G2238" s="2">
        <f t="shared" si="70"/>
        <v>1.6640000000000654E-2</v>
      </c>
    </row>
    <row r="2239" spans="1:7" x14ac:dyDescent="0.35">
      <c r="A2239" t="s">
        <v>17872</v>
      </c>
      <c r="B2239" t="s">
        <v>7319</v>
      </c>
      <c r="C2239" t="s">
        <v>7318</v>
      </c>
      <c r="D2239" t="str">
        <f>IF($B2239="B","",IFERROR(VLOOKUP($C2239,Elster!$I$5:$M$148,3,FALSE),$C2239))</f>
        <v xml:space="preserve">   "SAMMLERISTTEMP"                                   </v>
      </c>
      <c r="E2239" t="str">
        <f>IF($B2239="A","",IFERROR(VLOOKUP($C2239,Elster!$I$5:$M$148,3,FALSE),$C2239))</f>
        <v/>
      </c>
      <c r="F2239">
        <f t="shared" si="69"/>
        <v>13</v>
      </c>
      <c r="G2239" s="2">
        <f t="shared" si="70"/>
        <v>0</v>
      </c>
    </row>
    <row r="2240" spans="1:7" x14ac:dyDescent="0.35">
      <c r="A2240" t="s">
        <v>17873</v>
      </c>
      <c r="B2240" t="s">
        <v>7317</v>
      </c>
      <c r="C2240" t="s">
        <v>7320</v>
      </c>
      <c r="D2240" t="str">
        <f>IF($B2240="B","",IFERROR(VLOOKUP($C2240,Elster!$I$5:$M$148,3,FALSE),$C2240))</f>
        <v/>
      </c>
      <c r="E2240" t="str">
        <f>IF($B2240="A","",IFERROR(VLOOKUP($C2240,Elster!$I$5:$M$148,3,FALSE),$C2240))</f>
        <v>0x000</v>
      </c>
      <c r="F2240">
        <f t="shared" si="69"/>
        <v>0</v>
      </c>
      <c r="G2240" s="2">
        <f t="shared" si="70"/>
        <v>4.9999999999990052E-3</v>
      </c>
    </row>
    <row r="2241" spans="1:7" x14ac:dyDescent="0.35">
      <c r="A2241" t="s">
        <v>17873</v>
      </c>
      <c r="B2241" t="s">
        <v>7319</v>
      </c>
      <c r="C2241" t="s">
        <v>7320</v>
      </c>
      <c r="D2241" t="str">
        <f>IF($B2241="B","",IFERROR(VLOOKUP($C2241,Elster!$I$5:$M$148,3,FALSE),$C2241))</f>
        <v>0x000</v>
      </c>
      <c r="E2241" t="str">
        <f>IF($B2241="A","",IFERROR(VLOOKUP($C2241,Elster!$I$5:$M$148,3,FALSE),$C2241))</f>
        <v/>
      </c>
      <c r="F2241">
        <f t="shared" si="69"/>
        <v>0</v>
      </c>
      <c r="G2241" s="2">
        <f t="shared" si="70"/>
        <v>0</v>
      </c>
    </row>
    <row r="2242" spans="1:7" x14ac:dyDescent="0.35">
      <c r="A2242" t="s">
        <v>17874</v>
      </c>
      <c r="B2242" t="s">
        <v>7317</v>
      </c>
      <c r="C2242" t="s">
        <v>7325</v>
      </c>
      <c r="D2242" t="str">
        <f>IF($B2242="B","",IFERROR(VLOOKUP($C2242,Elster!$I$5:$M$148,3,FALSE),$C2242))</f>
        <v/>
      </c>
      <c r="E2242" t="str">
        <f>IF($B2242="A","",IFERROR(VLOOKUP($C2242,Elster!$I$5:$M$148,3,FALSE),$C2242))</f>
        <v xml:space="preserve">   "SPEICHERSOLLTEMP"                                 </v>
      </c>
      <c r="F2242">
        <f t="shared" si="69"/>
        <v>3</v>
      </c>
      <c r="G2242" s="2">
        <f t="shared" si="70"/>
        <v>5.0000000000007816E-3</v>
      </c>
    </row>
    <row r="2243" spans="1:7" x14ac:dyDescent="0.35">
      <c r="A2243" t="s">
        <v>17874</v>
      </c>
      <c r="B2243" t="s">
        <v>7319</v>
      </c>
      <c r="C2243" t="s">
        <v>7325</v>
      </c>
      <c r="D2243" t="str">
        <f>IF($B2243="B","",IFERROR(VLOOKUP($C2243,Elster!$I$5:$M$148,3,FALSE),$C2243))</f>
        <v xml:space="preserve">   "SPEICHERSOLLTEMP"                                 </v>
      </c>
      <c r="E2243" t="str">
        <f>IF($B2243="A","",IFERROR(VLOOKUP($C2243,Elster!$I$5:$M$148,3,FALSE),$C2243))</f>
        <v/>
      </c>
      <c r="F2243">
        <f t="shared" si="69"/>
        <v>3</v>
      </c>
      <c r="G2243" s="2">
        <f t="shared" si="70"/>
        <v>0</v>
      </c>
    </row>
    <row r="2244" spans="1:7" x14ac:dyDescent="0.35">
      <c r="A2244" t="s">
        <v>17875</v>
      </c>
      <c r="B2244" t="s">
        <v>7317</v>
      </c>
      <c r="C2244" t="s">
        <v>7321</v>
      </c>
      <c r="D2244" t="str">
        <f>IF($B2244="B","",IFERROR(VLOOKUP($C2244,Elster!$I$5:$M$148,3,FALSE),$C2244))</f>
        <v/>
      </c>
      <c r="E2244" t="str">
        <f>IF($B2244="A","",IFERROR(VLOOKUP($C2244,Elster!$I$5:$M$148,3,FALSE),$C2244))</f>
        <v xml:space="preserve">   "FEHLERMELDUNG"                                    </v>
      </c>
      <c r="F2244">
        <f t="shared" ref="F2244:F2307" si="71">HEX2DEC(REPLACE(C2244,1,2,""))</f>
        <v>1</v>
      </c>
      <c r="G2244" s="2">
        <f t="shared" ref="G2244:G2307" si="72">SUBSTITUTE(A2244,"s","")-SUBSTITUTE(A2243,"s","")</f>
        <v>4.9999999999990052E-3</v>
      </c>
    </row>
    <row r="2245" spans="1:7" x14ac:dyDescent="0.35">
      <c r="A2245" t="s">
        <v>17875</v>
      </c>
      <c r="B2245" t="s">
        <v>7319</v>
      </c>
      <c r="C2245" t="s">
        <v>7321</v>
      </c>
      <c r="D2245" t="str">
        <f>IF($B2245="B","",IFERROR(VLOOKUP($C2245,Elster!$I$5:$M$148,3,FALSE),$C2245))</f>
        <v xml:space="preserve">   "FEHLERMELDUNG"                                    </v>
      </c>
      <c r="E2245" t="str">
        <f>IF($B2245="A","",IFERROR(VLOOKUP($C2245,Elster!$I$5:$M$148,3,FALSE),$C2245))</f>
        <v/>
      </c>
      <c r="F2245">
        <f t="shared" si="71"/>
        <v>1</v>
      </c>
      <c r="G2245" s="2">
        <f t="shared" si="72"/>
        <v>0</v>
      </c>
    </row>
    <row r="2246" spans="1:7" x14ac:dyDescent="0.35">
      <c r="A2246" t="s">
        <v>17876</v>
      </c>
      <c r="B2246" t="s">
        <v>7317</v>
      </c>
      <c r="C2246" t="s">
        <v>7320</v>
      </c>
      <c r="D2246" t="str">
        <f>IF($B2246="B","",IFERROR(VLOOKUP($C2246,Elster!$I$5:$M$148,3,FALSE),$C2246))</f>
        <v/>
      </c>
      <c r="E2246" t="str">
        <f>IF($B2246="A","",IFERROR(VLOOKUP($C2246,Elster!$I$5:$M$148,3,FALSE),$C2246))</f>
        <v>0x000</v>
      </c>
      <c r="F2246">
        <f t="shared" si="71"/>
        <v>0</v>
      </c>
      <c r="G2246" s="2">
        <f t="shared" si="72"/>
        <v>5.0000000000007816E-3</v>
      </c>
    </row>
    <row r="2247" spans="1:7" x14ac:dyDescent="0.35">
      <c r="A2247" t="s">
        <v>17876</v>
      </c>
      <c r="B2247" t="s">
        <v>7319</v>
      </c>
      <c r="C2247" t="s">
        <v>7320</v>
      </c>
      <c r="D2247" t="str">
        <f>IF($B2247="B","",IFERROR(VLOOKUP($C2247,Elster!$I$5:$M$148,3,FALSE),$C2247))</f>
        <v>0x000</v>
      </c>
      <c r="E2247" t="str">
        <f>IF($B2247="A","",IFERROR(VLOOKUP($C2247,Elster!$I$5:$M$148,3,FALSE),$C2247))</f>
        <v/>
      </c>
      <c r="F2247">
        <f t="shared" si="71"/>
        <v>0</v>
      </c>
      <c r="G2247" s="2">
        <f t="shared" si="72"/>
        <v>0</v>
      </c>
    </row>
    <row r="2248" spans="1:7" x14ac:dyDescent="0.35">
      <c r="A2248" t="s">
        <v>17877</v>
      </c>
      <c r="B2248" t="s">
        <v>7317</v>
      </c>
      <c r="C2248" t="s">
        <v>7366</v>
      </c>
      <c r="D2248" t="str">
        <f>IF($B2248="B","",IFERROR(VLOOKUP($C2248,Elster!$I$5:$M$148,3,FALSE),$C2248))</f>
        <v/>
      </c>
      <c r="E2248" t="str">
        <f>IF($B2248="A","",IFERROR(VLOOKUP($C2248,Elster!$I$5:$M$148,3,FALSE),$C2248))</f>
        <v xml:space="preserve">//   "ERWEITERUNGSTELEGRAMM"                            </v>
      </c>
      <c r="F2248">
        <f t="shared" si="71"/>
        <v>250</v>
      </c>
      <c r="G2248" s="2">
        <f t="shared" si="72"/>
        <v>4.9999999999990052E-3</v>
      </c>
    </row>
    <row r="2249" spans="1:7" x14ac:dyDescent="0.35">
      <c r="A2249" t="s">
        <v>17877</v>
      </c>
      <c r="B2249" t="s">
        <v>7319</v>
      </c>
      <c r="C2249" t="s">
        <v>7366</v>
      </c>
      <c r="D2249" t="str">
        <f>IF($B2249="B","",IFERROR(VLOOKUP($C2249,Elster!$I$5:$M$148,3,FALSE),$C2249))</f>
        <v xml:space="preserve">//   "ERWEITERUNGSTELEGRAMM"                            </v>
      </c>
      <c r="E2249" t="str">
        <f>IF($B2249="A","",IFERROR(VLOOKUP($C2249,Elster!$I$5:$M$148,3,FALSE),$C2249))</f>
        <v/>
      </c>
      <c r="F2249">
        <f t="shared" si="71"/>
        <v>250</v>
      </c>
      <c r="G2249" s="2">
        <f t="shared" si="72"/>
        <v>0</v>
      </c>
    </row>
    <row r="2250" spans="1:7" x14ac:dyDescent="0.35">
      <c r="A2250" t="s">
        <v>17878</v>
      </c>
      <c r="B2250" t="s">
        <v>7317</v>
      </c>
      <c r="C2250" t="s">
        <v>7456</v>
      </c>
      <c r="D2250" t="str">
        <f>IF($B2250="B","",IFERROR(VLOOKUP($C2250,Elster!$I$5:$M$148,3,FALSE),$C2250))</f>
        <v/>
      </c>
      <c r="E2250" t="str">
        <f>IF($B2250="A","",IFERROR(VLOOKUP($C2250,Elster!$I$5:$M$148,3,FALSE),$C2250))</f>
        <v xml:space="preserve">   "BUSKONFIGURATION"                                 </v>
      </c>
      <c r="F2250">
        <f t="shared" si="71"/>
        <v>253</v>
      </c>
      <c r="G2250" s="2">
        <f t="shared" si="72"/>
        <v>5.0000000000007816E-3</v>
      </c>
    </row>
    <row r="2251" spans="1:7" x14ac:dyDescent="0.35">
      <c r="A2251" t="s">
        <v>17878</v>
      </c>
      <c r="B2251" t="s">
        <v>7319</v>
      </c>
      <c r="C2251" t="s">
        <v>7456</v>
      </c>
      <c r="D2251" t="str">
        <f>IF($B2251="B","",IFERROR(VLOOKUP($C2251,Elster!$I$5:$M$148,3,FALSE),$C2251))</f>
        <v xml:space="preserve">   "BUSKONFIGURATION"                                 </v>
      </c>
      <c r="E2251" t="str">
        <f>IF($B2251="A","",IFERROR(VLOOKUP($C2251,Elster!$I$5:$M$148,3,FALSE),$C2251))</f>
        <v/>
      </c>
      <c r="F2251">
        <f t="shared" si="71"/>
        <v>253</v>
      </c>
      <c r="G2251" s="2">
        <f t="shared" si="72"/>
        <v>0</v>
      </c>
    </row>
    <row r="2252" spans="1:7" x14ac:dyDescent="0.35">
      <c r="A2252" t="s">
        <v>17879</v>
      </c>
      <c r="B2252" t="s">
        <v>7317</v>
      </c>
      <c r="C2252" t="s">
        <v>7458</v>
      </c>
      <c r="D2252" t="str">
        <f>IF($B2252="B","",IFERROR(VLOOKUP($C2252,Elster!$I$5:$M$148,3,FALSE),$C2252))</f>
        <v/>
      </c>
      <c r="E2252" t="str">
        <f>IF($B2252="A","",IFERROR(VLOOKUP($C2252,Elster!$I$5:$M$148,3,FALSE),$C2252))</f>
        <v>0x0BF</v>
      </c>
      <c r="F2252">
        <f t="shared" si="71"/>
        <v>191</v>
      </c>
      <c r="G2252" s="2">
        <f t="shared" si="72"/>
        <v>4.9999999999990052E-3</v>
      </c>
    </row>
    <row r="2253" spans="1:7" x14ac:dyDescent="0.35">
      <c r="A2253" t="s">
        <v>17879</v>
      </c>
      <c r="B2253" t="s">
        <v>7319</v>
      </c>
      <c r="C2253" t="s">
        <v>7458</v>
      </c>
      <c r="D2253" t="str">
        <f>IF($B2253="B","",IFERROR(VLOOKUP($C2253,Elster!$I$5:$M$148,3,FALSE),$C2253))</f>
        <v>0x0BF</v>
      </c>
      <c r="E2253" t="str">
        <f>IF($B2253="A","",IFERROR(VLOOKUP($C2253,Elster!$I$5:$M$148,3,FALSE),$C2253))</f>
        <v/>
      </c>
      <c r="F2253">
        <f t="shared" si="71"/>
        <v>191</v>
      </c>
      <c r="G2253" s="2">
        <f t="shared" si="72"/>
        <v>0</v>
      </c>
    </row>
    <row r="2254" spans="1:7" x14ac:dyDescent="0.35">
      <c r="A2254" t="s">
        <v>17880</v>
      </c>
      <c r="B2254" t="s">
        <v>7317</v>
      </c>
      <c r="C2254" t="s">
        <v>7320</v>
      </c>
      <c r="D2254" t="str">
        <f>IF($B2254="B","",IFERROR(VLOOKUP($C2254,Elster!$I$5:$M$148,3,FALSE),$C2254))</f>
        <v/>
      </c>
      <c r="E2254" t="str">
        <f>IF($B2254="A","",IFERROR(VLOOKUP($C2254,Elster!$I$5:$M$148,3,FALSE),$C2254))</f>
        <v>0x000</v>
      </c>
      <c r="F2254">
        <f t="shared" si="71"/>
        <v>0</v>
      </c>
      <c r="G2254" s="2">
        <f t="shared" si="72"/>
        <v>5.0250000000016115E-3</v>
      </c>
    </row>
    <row r="2255" spans="1:7" x14ac:dyDescent="0.35">
      <c r="A2255" t="s">
        <v>17881</v>
      </c>
      <c r="B2255" t="s">
        <v>7319</v>
      </c>
      <c r="C2255" t="s">
        <v>7320</v>
      </c>
      <c r="D2255" t="str">
        <f>IF($B2255="B","",IFERROR(VLOOKUP($C2255,Elster!$I$5:$M$148,3,FALSE),$C2255))</f>
        <v>0x000</v>
      </c>
      <c r="E2255" t="str">
        <f>IF($B2255="A","",IFERROR(VLOOKUP($C2255,Elster!$I$5:$M$148,3,FALSE),$C2255))</f>
        <v/>
      </c>
      <c r="F2255">
        <f t="shared" si="71"/>
        <v>0</v>
      </c>
      <c r="G2255" s="2">
        <f t="shared" si="72"/>
        <v>9.9999999925159955E-7</v>
      </c>
    </row>
    <row r="2256" spans="1:7" x14ac:dyDescent="0.35">
      <c r="A2256" t="s">
        <v>17882</v>
      </c>
      <c r="B2256" t="s">
        <v>7317</v>
      </c>
      <c r="C2256" t="s">
        <v>7320</v>
      </c>
      <c r="D2256" t="str">
        <f>IF($B2256="B","",IFERROR(VLOOKUP($C2256,Elster!$I$5:$M$148,3,FALSE),$C2256))</f>
        <v/>
      </c>
      <c r="E2256" t="str">
        <f>IF($B2256="A","",IFERROR(VLOOKUP($C2256,Elster!$I$5:$M$148,3,FALSE),$C2256))</f>
        <v>0x000</v>
      </c>
      <c r="F2256">
        <f t="shared" si="71"/>
        <v>0</v>
      </c>
      <c r="G2256" s="2">
        <f t="shared" si="72"/>
        <v>4.9989999999997536E-3</v>
      </c>
    </row>
    <row r="2257" spans="1:7" x14ac:dyDescent="0.35">
      <c r="A2257" t="s">
        <v>17882</v>
      </c>
      <c r="B2257" t="s">
        <v>7319</v>
      </c>
      <c r="C2257" t="s">
        <v>7320</v>
      </c>
      <c r="D2257" t="str">
        <f>IF($B2257="B","",IFERROR(VLOOKUP($C2257,Elster!$I$5:$M$148,3,FALSE),$C2257))</f>
        <v>0x000</v>
      </c>
      <c r="E2257" t="str">
        <f>IF($B2257="A","",IFERROR(VLOOKUP($C2257,Elster!$I$5:$M$148,3,FALSE),$C2257))</f>
        <v/>
      </c>
      <c r="F2257">
        <f t="shared" si="71"/>
        <v>0</v>
      </c>
      <c r="G2257" s="2">
        <f t="shared" si="72"/>
        <v>0</v>
      </c>
    </row>
    <row r="2258" spans="1:7" x14ac:dyDescent="0.35">
      <c r="A2258" t="s">
        <v>17883</v>
      </c>
      <c r="B2258" t="s">
        <v>7317</v>
      </c>
      <c r="C2258" t="s">
        <v>7329</v>
      </c>
      <c r="D2258" t="str">
        <f>IF($B2258="B","",IFERROR(VLOOKUP($C2258,Elster!$I$5:$M$148,3,FALSE),$C2258))</f>
        <v/>
      </c>
      <c r="E2258" t="str">
        <f>IF($B2258="A","",IFERROR(VLOOKUP($C2258,Elster!$I$5:$M$148,3,FALSE),$C2258))</f>
        <v xml:space="preserve">   "KESSELSOLLTEMP"                                   </v>
      </c>
      <c r="F2258">
        <f t="shared" si="71"/>
        <v>2</v>
      </c>
      <c r="G2258" s="2">
        <f t="shared" si="72"/>
        <v>5.0000000000007816E-3</v>
      </c>
    </row>
    <row r="2259" spans="1:7" x14ac:dyDescent="0.35">
      <c r="A2259" t="s">
        <v>17883</v>
      </c>
      <c r="B2259" t="s">
        <v>7319</v>
      </c>
      <c r="C2259" t="s">
        <v>7329</v>
      </c>
      <c r="D2259" t="str">
        <f>IF($B2259="B","",IFERROR(VLOOKUP($C2259,Elster!$I$5:$M$148,3,FALSE),$C2259))</f>
        <v xml:space="preserve">   "KESSELSOLLTEMP"                                   </v>
      </c>
      <c r="E2259" t="str">
        <f>IF($B2259="A","",IFERROR(VLOOKUP($C2259,Elster!$I$5:$M$148,3,FALSE),$C2259))</f>
        <v/>
      </c>
      <c r="F2259">
        <f t="shared" si="71"/>
        <v>2</v>
      </c>
      <c r="G2259" s="2">
        <f t="shared" si="72"/>
        <v>0</v>
      </c>
    </row>
    <row r="2260" spans="1:7" x14ac:dyDescent="0.35">
      <c r="A2260" t="s">
        <v>17884</v>
      </c>
      <c r="B2260" t="s">
        <v>7317</v>
      </c>
      <c r="C2260" t="s">
        <v>7465</v>
      </c>
      <c r="D2260" t="str">
        <f>IF($B2260="B","",IFERROR(VLOOKUP($C2260,Elster!$I$5:$M$148,3,FALSE),$C2260))</f>
        <v/>
      </c>
      <c r="E2260" t="str">
        <f>IF($B2260="A","",IFERROR(VLOOKUP($C2260,Elster!$I$5:$M$148,3,FALSE),$C2260))</f>
        <v>0x0C7</v>
      </c>
      <c r="F2260">
        <f t="shared" si="71"/>
        <v>199</v>
      </c>
      <c r="G2260" s="2">
        <f t="shared" si="72"/>
        <v>4.9999999999990052E-3</v>
      </c>
    </row>
    <row r="2261" spans="1:7" x14ac:dyDescent="0.35">
      <c r="A2261" t="s">
        <v>17884</v>
      </c>
      <c r="B2261" t="s">
        <v>7319</v>
      </c>
      <c r="C2261" t="s">
        <v>7465</v>
      </c>
      <c r="D2261" t="str">
        <f>IF($B2261="B","",IFERROR(VLOOKUP($C2261,Elster!$I$5:$M$148,3,FALSE),$C2261))</f>
        <v>0x0C7</v>
      </c>
      <c r="E2261" t="str">
        <f>IF($B2261="A","",IFERROR(VLOOKUP($C2261,Elster!$I$5:$M$148,3,FALSE),$C2261))</f>
        <v/>
      </c>
      <c r="F2261">
        <f t="shared" si="71"/>
        <v>199</v>
      </c>
      <c r="G2261" s="2">
        <f t="shared" si="72"/>
        <v>0</v>
      </c>
    </row>
    <row r="2262" spans="1:7" x14ac:dyDescent="0.35">
      <c r="A2262" t="s">
        <v>17885</v>
      </c>
      <c r="B2262" t="s">
        <v>7317</v>
      </c>
      <c r="C2262" t="s">
        <v>7325</v>
      </c>
      <c r="D2262" t="str">
        <f>IF($B2262="B","",IFERROR(VLOOKUP($C2262,Elster!$I$5:$M$148,3,FALSE),$C2262))</f>
        <v/>
      </c>
      <c r="E2262" t="str">
        <f>IF($B2262="A","",IFERROR(VLOOKUP($C2262,Elster!$I$5:$M$148,3,FALSE),$C2262))</f>
        <v xml:space="preserve">   "SPEICHERSOLLTEMP"                                 </v>
      </c>
      <c r="F2262">
        <f t="shared" si="71"/>
        <v>3</v>
      </c>
      <c r="G2262" s="2">
        <f t="shared" si="72"/>
        <v>2.3073000000000121E-2</v>
      </c>
    </row>
    <row r="2263" spans="1:7" x14ac:dyDescent="0.35">
      <c r="A2263" t="s">
        <v>17886</v>
      </c>
      <c r="B2263" t="s">
        <v>7317</v>
      </c>
      <c r="C2263" t="s">
        <v>7320</v>
      </c>
      <c r="D2263" t="str">
        <f>IF($B2263="B","",IFERROR(VLOOKUP($C2263,Elster!$I$5:$M$148,3,FALSE),$C2263))</f>
        <v/>
      </c>
      <c r="E2263" t="str">
        <f>IF($B2263="A","",IFERROR(VLOOKUP($C2263,Elster!$I$5:$M$148,3,FALSE),$C2263))</f>
        <v>0x000</v>
      </c>
      <c r="F2263">
        <f t="shared" si="71"/>
        <v>0</v>
      </c>
      <c r="G2263" s="2">
        <f t="shared" si="72"/>
        <v>4.9740000000007001E-3</v>
      </c>
    </row>
    <row r="2264" spans="1:7" x14ac:dyDescent="0.35">
      <c r="A2264" t="s">
        <v>17887</v>
      </c>
      <c r="B2264" t="s">
        <v>7317</v>
      </c>
      <c r="C2264" t="s">
        <v>7318</v>
      </c>
      <c r="D2264" t="str">
        <f>IF($B2264="B","",IFERROR(VLOOKUP($C2264,Elster!$I$5:$M$148,3,FALSE),$C2264))</f>
        <v/>
      </c>
      <c r="E2264" t="str">
        <f>IF($B2264="A","",IFERROR(VLOOKUP($C2264,Elster!$I$5:$M$148,3,FALSE),$C2264))</f>
        <v xml:space="preserve">   "SAMMLERISTTEMP"                                   </v>
      </c>
      <c r="F2264">
        <f t="shared" si="71"/>
        <v>13</v>
      </c>
      <c r="G2264" s="2">
        <f t="shared" si="72"/>
        <v>4.9739999999989237E-3</v>
      </c>
    </row>
    <row r="2265" spans="1:7" x14ac:dyDescent="0.35">
      <c r="A2265" t="s">
        <v>17888</v>
      </c>
      <c r="B2265" t="s">
        <v>7317</v>
      </c>
      <c r="C2265" t="s">
        <v>7329</v>
      </c>
      <c r="D2265" t="str">
        <f>IF($B2265="B","",IFERROR(VLOOKUP($C2265,Elster!$I$5:$M$148,3,FALSE),$C2265))</f>
        <v/>
      </c>
      <c r="E2265" t="str">
        <f>IF($B2265="A","",IFERROR(VLOOKUP($C2265,Elster!$I$5:$M$148,3,FALSE),$C2265))</f>
        <v xml:space="preserve">   "KESSELSOLLTEMP"                                   </v>
      </c>
      <c r="F2265">
        <f t="shared" si="71"/>
        <v>2</v>
      </c>
      <c r="G2265" s="2">
        <f t="shared" si="72"/>
        <v>4.947000000001367E-3</v>
      </c>
    </row>
    <row r="2266" spans="1:7" x14ac:dyDescent="0.35">
      <c r="A2266" t="s">
        <v>17889</v>
      </c>
      <c r="B2266" t="s">
        <v>7317</v>
      </c>
      <c r="C2266" t="s">
        <v>7320</v>
      </c>
      <c r="D2266" t="str">
        <f>IF($B2266="B","",IFERROR(VLOOKUP($C2266,Elster!$I$5:$M$148,3,FALSE),$C2266))</f>
        <v/>
      </c>
      <c r="E2266" t="str">
        <f>IF($B2266="A","",IFERROR(VLOOKUP($C2266,Elster!$I$5:$M$148,3,FALSE),$C2266))</f>
        <v>0x000</v>
      </c>
      <c r="F2266">
        <f t="shared" si="71"/>
        <v>0</v>
      </c>
      <c r="G2266" s="2">
        <f t="shared" si="72"/>
        <v>4.9739999999989237E-3</v>
      </c>
    </row>
    <row r="2267" spans="1:7" x14ac:dyDescent="0.35">
      <c r="A2267" t="s">
        <v>17890</v>
      </c>
      <c r="B2267" t="s">
        <v>7317</v>
      </c>
      <c r="C2267" t="s">
        <v>7366</v>
      </c>
      <c r="D2267" t="str">
        <f>IF($B2267="B","",IFERROR(VLOOKUP($C2267,Elster!$I$5:$M$148,3,FALSE),$C2267))</f>
        <v/>
      </c>
      <c r="E2267" t="str">
        <f>IF($B2267="A","",IFERROR(VLOOKUP($C2267,Elster!$I$5:$M$148,3,FALSE),$C2267))</f>
        <v xml:space="preserve">//   "ERWEITERUNGSTELEGRAMM"                            </v>
      </c>
      <c r="F2267">
        <f t="shared" si="71"/>
        <v>250</v>
      </c>
      <c r="G2267" s="2">
        <f t="shared" si="72"/>
        <v>4.9740000000007001E-3</v>
      </c>
    </row>
    <row r="2268" spans="1:7" x14ac:dyDescent="0.35">
      <c r="A2268" t="s">
        <v>17891</v>
      </c>
      <c r="B2268" t="s">
        <v>7317</v>
      </c>
      <c r="C2268" t="s">
        <v>7456</v>
      </c>
      <c r="D2268" t="str">
        <f>IF($B2268="B","",IFERROR(VLOOKUP($C2268,Elster!$I$5:$M$148,3,FALSE),$C2268))</f>
        <v/>
      </c>
      <c r="E2268" t="str">
        <f>IF($B2268="A","",IFERROR(VLOOKUP($C2268,Elster!$I$5:$M$148,3,FALSE),$C2268))</f>
        <v xml:space="preserve">   "BUSKONFIGURATION"                                 </v>
      </c>
      <c r="F2268">
        <f t="shared" si="71"/>
        <v>253</v>
      </c>
      <c r="G2268" s="2">
        <f t="shared" si="72"/>
        <v>4.9739999999989237E-3</v>
      </c>
    </row>
    <row r="2269" spans="1:7" x14ac:dyDescent="0.35">
      <c r="A2269" t="s">
        <v>17892</v>
      </c>
      <c r="B2269" t="s">
        <v>7317</v>
      </c>
      <c r="C2269" t="s">
        <v>7458</v>
      </c>
      <c r="D2269" t="str">
        <f>IF($B2269="B","",IFERROR(VLOOKUP($C2269,Elster!$I$5:$M$148,3,FALSE),$C2269))</f>
        <v/>
      </c>
      <c r="E2269" t="str">
        <f>IF($B2269="A","",IFERROR(VLOOKUP($C2269,Elster!$I$5:$M$148,3,FALSE),$C2269))</f>
        <v>0x0BF</v>
      </c>
      <c r="F2269">
        <f t="shared" si="71"/>
        <v>191</v>
      </c>
      <c r="G2269" s="2">
        <f t="shared" si="72"/>
        <v>4.9480000000006186E-3</v>
      </c>
    </row>
    <row r="2270" spans="1:7" x14ac:dyDescent="0.35">
      <c r="A2270" t="s">
        <v>17893</v>
      </c>
      <c r="B2270" t="s">
        <v>7317</v>
      </c>
      <c r="C2270" t="s">
        <v>7320</v>
      </c>
      <c r="D2270" t="str">
        <f>IF($B2270="B","",IFERROR(VLOOKUP($C2270,Elster!$I$5:$M$148,3,FALSE),$C2270))</f>
        <v/>
      </c>
      <c r="E2270" t="str">
        <f>IF($B2270="A","",IFERROR(VLOOKUP($C2270,Elster!$I$5:$M$148,3,FALSE),$C2270))</f>
        <v>0x000</v>
      </c>
      <c r="F2270">
        <f t="shared" si="71"/>
        <v>0</v>
      </c>
      <c r="G2270" s="2">
        <f t="shared" si="72"/>
        <v>4.9740000000007001E-3</v>
      </c>
    </row>
    <row r="2271" spans="1:7" x14ac:dyDescent="0.35">
      <c r="A2271" t="s">
        <v>17894</v>
      </c>
      <c r="B2271" t="s">
        <v>7317</v>
      </c>
      <c r="C2271" t="s">
        <v>7320</v>
      </c>
      <c r="D2271" t="str">
        <f>IF($B2271="B","",IFERROR(VLOOKUP($C2271,Elster!$I$5:$M$148,3,FALSE),$C2271))</f>
        <v/>
      </c>
      <c r="E2271" t="str">
        <f>IF($B2271="A","",IFERROR(VLOOKUP($C2271,Elster!$I$5:$M$148,3,FALSE),$C2271))</f>
        <v>0x000</v>
      </c>
      <c r="F2271">
        <f t="shared" si="71"/>
        <v>0</v>
      </c>
      <c r="G2271" s="2">
        <f t="shared" si="72"/>
        <v>4.9739999999989237E-3</v>
      </c>
    </row>
    <row r="2272" spans="1:7" x14ac:dyDescent="0.35">
      <c r="A2272" t="s">
        <v>17895</v>
      </c>
      <c r="B2272" t="s">
        <v>7317</v>
      </c>
      <c r="C2272" t="s">
        <v>7329</v>
      </c>
      <c r="D2272" t="str">
        <f>IF($B2272="B","",IFERROR(VLOOKUP($C2272,Elster!$I$5:$M$148,3,FALSE),$C2272))</f>
        <v/>
      </c>
      <c r="E2272" t="str">
        <f>IF($B2272="A","",IFERROR(VLOOKUP($C2272,Elster!$I$5:$M$148,3,FALSE),$C2272))</f>
        <v xml:space="preserve">   "KESSELSOLLTEMP"                                   </v>
      </c>
      <c r="F2272">
        <f t="shared" si="71"/>
        <v>2</v>
      </c>
      <c r="G2272" s="2">
        <f t="shared" si="72"/>
        <v>4.9729999999996721E-3</v>
      </c>
    </row>
    <row r="2273" spans="1:7" x14ac:dyDescent="0.35">
      <c r="A2273" t="s">
        <v>17896</v>
      </c>
      <c r="B2273" t="s">
        <v>7317</v>
      </c>
      <c r="C2273" t="s">
        <v>7478</v>
      </c>
      <c r="D2273" t="str">
        <f>IF($B2273="B","",IFERROR(VLOOKUP($C2273,Elster!$I$5:$M$148,3,FALSE),$C2273))</f>
        <v/>
      </c>
      <c r="E2273" t="str">
        <f>IF($B2273="A","",IFERROR(VLOOKUP($C2273,Elster!$I$5:$M$148,3,FALSE),$C2273))</f>
        <v>0x0C8</v>
      </c>
      <c r="F2273">
        <f t="shared" si="71"/>
        <v>200</v>
      </c>
      <c r="G2273" s="2">
        <f t="shared" si="72"/>
        <v>4.9480000000006186E-3</v>
      </c>
    </row>
    <row r="2274" spans="1:7" x14ac:dyDescent="0.35">
      <c r="A2274" t="s">
        <v>17897</v>
      </c>
      <c r="B2274" t="s">
        <v>7317</v>
      </c>
      <c r="C2274" t="s">
        <v>7318</v>
      </c>
      <c r="D2274" t="str">
        <f>IF($B2274="B","",IFERROR(VLOOKUP($C2274,Elster!$I$5:$M$148,3,FALSE),$C2274))</f>
        <v/>
      </c>
      <c r="E2274" t="str">
        <f>IF($B2274="A","",IFERROR(VLOOKUP($C2274,Elster!$I$5:$M$148,3,FALSE),$C2274))</f>
        <v xml:space="preserve">   "SAMMLERISTTEMP"                                   </v>
      </c>
      <c r="F2274">
        <f t="shared" si="71"/>
        <v>13</v>
      </c>
      <c r="G2274" s="2">
        <f t="shared" si="72"/>
        <v>1.1483999999999384E-2</v>
      </c>
    </row>
    <row r="2275" spans="1:7" x14ac:dyDescent="0.35">
      <c r="A2275" t="s">
        <v>17897</v>
      </c>
      <c r="B2275" t="s">
        <v>7319</v>
      </c>
      <c r="C2275" t="s">
        <v>7318</v>
      </c>
      <c r="D2275" t="str">
        <f>IF($B2275="B","",IFERROR(VLOOKUP($C2275,Elster!$I$5:$M$148,3,FALSE),$C2275))</f>
        <v xml:space="preserve">   "SAMMLERISTTEMP"                                   </v>
      </c>
      <c r="E2275" t="str">
        <f>IF($B2275="A","",IFERROR(VLOOKUP($C2275,Elster!$I$5:$M$148,3,FALSE),$C2275))</f>
        <v/>
      </c>
      <c r="F2275">
        <f t="shared" si="71"/>
        <v>13</v>
      </c>
      <c r="G2275" s="2">
        <f t="shared" si="72"/>
        <v>0</v>
      </c>
    </row>
    <row r="2276" spans="1:7" x14ac:dyDescent="0.35">
      <c r="A2276" t="s">
        <v>17898</v>
      </c>
      <c r="B2276" t="s">
        <v>7317</v>
      </c>
      <c r="C2276" t="s">
        <v>7320</v>
      </c>
      <c r="D2276" t="str">
        <f>IF($B2276="B","",IFERROR(VLOOKUP($C2276,Elster!$I$5:$M$148,3,FALSE),$C2276))</f>
        <v/>
      </c>
      <c r="E2276" t="str">
        <f>IF($B2276="A","",IFERROR(VLOOKUP($C2276,Elster!$I$5:$M$148,3,FALSE),$C2276))</f>
        <v>0x000</v>
      </c>
      <c r="F2276">
        <f t="shared" si="71"/>
        <v>0</v>
      </c>
      <c r="G2276" s="2">
        <f t="shared" si="72"/>
        <v>5.0000000000007816E-3</v>
      </c>
    </row>
    <row r="2277" spans="1:7" x14ac:dyDescent="0.35">
      <c r="A2277" t="s">
        <v>17898</v>
      </c>
      <c r="B2277" t="s">
        <v>7319</v>
      </c>
      <c r="C2277" t="s">
        <v>7320</v>
      </c>
      <c r="D2277" t="str">
        <f>IF($B2277="B","",IFERROR(VLOOKUP($C2277,Elster!$I$5:$M$148,3,FALSE),$C2277))</f>
        <v>0x000</v>
      </c>
      <c r="E2277" t="str">
        <f>IF($B2277="A","",IFERROR(VLOOKUP($C2277,Elster!$I$5:$M$148,3,FALSE),$C2277))</f>
        <v/>
      </c>
      <c r="F2277">
        <f t="shared" si="71"/>
        <v>0</v>
      </c>
      <c r="G2277" s="2">
        <f t="shared" si="72"/>
        <v>0</v>
      </c>
    </row>
    <row r="2278" spans="1:7" x14ac:dyDescent="0.35">
      <c r="A2278" t="s">
        <v>17899</v>
      </c>
      <c r="B2278" t="s">
        <v>7317</v>
      </c>
      <c r="C2278" t="s">
        <v>7339</v>
      </c>
      <c r="D2278" t="str">
        <f>IF($B2278="B","",IFERROR(VLOOKUP($C2278,Elster!$I$5:$M$148,3,FALSE),$C2278))</f>
        <v/>
      </c>
      <c r="E2278" t="str">
        <f>IF($B2278="A","",IFERROR(VLOOKUP($C2278,Elster!$I$5:$M$148,3,FALSE),$C2278))</f>
        <v xml:space="preserve">   "RAUMSOLLTEMP_II"                                  </v>
      </c>
      <c r="F2278">
        <f t="shared" si="71"/>
        <v>6</v>
      </c>
      <c r="G2278" s="2">
        <f t="shared" si="72"/>
        <v>5.0000000000007816E-3</v>
      </c>
    </row>
    <row r="2279" spans="1:7" x14ac:dyDescent="0.35">
      <c r="A2279" t="s">
        <v>17899</v>
      </c>
      <c r="B2279" t="s">
        <v>7319</v>
      </c>
      <c r="C2279" t="s">
        <v>7339</v>
      </c>
      <c r="D2279" t="str">
        <f>IF($B2279="B","",IFERROR(VLOOKUP($C2279,Elster!$I$5:$M$148,3,FALSE),$C2279))</f>
        <v xml:space="preserve">   "RAUMSOLLTEMP_II"                                  </v>
      </c>
      <c r="E2279" t="str">
        <f>IF($B2279="A","",IFERROR(VLOOKUP($C2279,Elster!$I$5:$M$148,3,FALSE),$C2279))</f>
        <v/>
      </c>
      <c r="F2279">
        <f t="shared" si="71"/>
        <v>6</v>
      </c>
      <c r="G2279" s="2">
        <f t="shared" si="72"/>
        <v>0</v>
      </c>
    </row>
    <row r="2280" spans="1:7" x14ac:dyDescent="0.35">
      <c r="A2280" t="s">
        <v>17900</v>
      </c>
      <c r="B2280" t="s">
        <v>7317</v>
      </c>
      <c r="C2280" t="s">
        <v>7321</v>
      </c>
      <c r="D2280" t="str">
        <f>IF($B2280="B","",IFERROR(VLOOKUP($C2280,Elster!$I$5:$M$148,3,FALSE),$C2280))</f>
        <v/>
      </c>
      <c r="E2280" t="str">
        <f>IF($B2280="A","",IFERROR(VLOOKUP($C2280,Elster!$I$5:$M$148,3,FALSE),$C2280))</f>
        <v xml:space="preserve">   "FEHLERMELDUNG"                                    </v>
      </c>
      <c r="F2280">
        <f t="shared" si="71"/>
        <v>1</v>
      </c>
      <c r="G2280" s="2">
        <f t="shared" si="72"/>
        <v>4.9999999999990052E-3</v>
      </c>
    </row>
    <row r="2281" spans="1:7" x14ac:dyDescent="0.35">
      <c r="A2281" t="s">
        <v>17900</v>
      </c>
      <c r="B2281" t="s">
        <v>7319</v>
      </c>
      <c r="C2281" t="s">
        <v>7321</v>
      </c>
      <c r="D2281" t="str">
        <f>IF($B2281="B","",IFERROR(VLOOKUP($C2281,Elster!$I$5:$M$148,3,FALSE),$C2281))</f>
        <v xml:space="preserve">   "FEHLERMELDUNG"                                    </v>
      </c>
      <c r="E2281" t="str">
        <f>IF($B2281="A","",IFERROR(VLOOKUP($C2281,Elster!$I$5:$M$148,3,FALSE),$C2281))</f>
        <v/>
      </c>
      <c r="F2281">
        <f t="shared" si="71"/>
        <v>1</v>
      </c>
      <c r="G2281" s="2">
        <f t="shared" si="72"/>
        <v>0</v>
      </c>
    </row>
    <row r="2282" spans="1:7" x14ac:dyDescent="0.35">
      <c r="A2282" t="s">
        <v>17901</v>
      </c>
      <c r="B2282" t="s">
        <v>7317</v>
      </c>
      <c r="C2282" t="s">
        <v>7321</v>
      </c>
      <c r="D2282" t="str">
        <f>IF($B2282="B","",IFERROR(VLOOKUP($C2282,Elster!$I$5:$M$148,3,FALSE),$C2282))</f>
        <v/>
      </c>
      <c r="E2282" t="str">
        <f>IF($B2282="A","",IFERROR(VLOOKUP($C2282,Elster!$I$5:$M$148,3,FALSE),$C2282))</f>
        <v xml:space="preserve">   "FEHLERMELDUNG"                                    </v>
      </c>
      <c r="F2282">
        <f t="shared" si="71"/>
        <v>1</v>
      </c>
      <c r="G2282" s="2">
        <f t="shared" si="72"/>
        <v>5.0000000000007816E-3</v>
      </c>
    </row>
    <row r="2283" spans="1:7" x14ac:dyDescent="0.35">
      <c r="A2283" t="s">
        <v>17901</v>
      </c>
      <c r="B2283" t="s">
        <v>7319</v>
      </c>
      <c r="C2283" t="s">
        <v>7321</v>
      </c>
      <c r="D2283" t="str">
        <f>IF($B2283="B","",IFERROR(VLOOKUP($C2283,Elster!$I$5:$M$148,3,FALSE),$C2283))</f>
        <v xml:space="preserve">   "FEHLERMELDUNG"                                    </v>
      </c>
      <c r="E2283" t="str">
        <f>IF($B2283="A","",IFERROR(VLOOKUP($C2283,Elster!$I$5:$M$148,3,FALSE),$C2283))</f>
        <v/>
      </c>
      <c r="F2283">
        <f t="shared" si="71"/>
        <v>1</v>
      </c>
      <c r="G2283" s="2">
        <f t="shared" si="72"/>
        <v>0</v>
      </c>
    </row>
    <row r="2284" spans="1:7" x14ac:dyDescent="0.35">
      <c r="A2284" t="s">
        <v>17902</v>
      </c>
      <c r="B2284" t="s">
        <v>7317</v>
      </c>
      <c r="C2284" t="s">
        <v>7366</v>
      </c>
      <c r="D2284" t="str">
        <f>IF($B2284="B","",IFERROR(VLOOKUP($C2284,Elster!$I$5:$M$148,3,FALSE),$C2284))</f>
        <v/>
      </c>
      <c r="E2284" t="str">
        <f>IF($B2284="A","",IFERROR(VLOOKUP($C2284,Elster!$I$5:$M$148,3,FALSE),$C2284))</f>
        <v xml:space="preserve">//   "ERWEITERUNGSTELEGRAMM"                            </v>
      </c>
      <c r="F2284">
        <f t="shared" si="71"/>
        <v>250</v>
      </c>
      <c r="G2284" s="2">
        <f t="shared" si="72"/>
        <v>4.9999999999990052E-3</v>
      </c>
    </row>
    <row r="2285" spans="1:7" x14ac:dyDescent="0.35">
      <c r="A2285" t="s">
        <v>17902</v>
      </c>
      <c r="B2285" t="s">
        <v>7319</v>
      </c>
      <c r="C2285" t="s">
        <v>7366</v>
      </c>
      <c r="D2285" t="str">
        <f>IF($B2285="B","",IFERROR(VLOOKUP($C2285,Elster!$I$5:$M$148,3,FALSE),$C2285))</f>
        <v xml:space="preserve">//   "ERWEITERUNGSTELEGRAMM"                            </v>
      </c>
      <c r="E2285" t="str">
        <f>IF($B2285="A","",IFERROR(VLOOKUP($C2285,Elster!$I$5:$M$148,3,FALSE),$C2285))</f>
        <v/>
      </c>
      <c r="F2285">
        <f t="shared" si="71"/>
        <v>250</v>
      </c>
      <c r="G2285" s="2">
        <f t="shared" si="72"/>
        <v>0</v>
      </c>
    </row>
    <row r="2286" spans="1:7" x14ac:dyDescent="0.35">
      <c r="A2286" t="s">
        <v>17903</v>
      </c>
      <c r="B2286" t="s">
        <v>7317</v>
      </c>
      <c r="C2286" t="s">
        <v>7320</v>
      </c>
      <c r="D2286" t="str">
        <f>IF($B2286="B","",IFERROR(VLOOKUP($C2286,Elster!$I$5:$M$148,3,FALSE),$C2286))</f>
        <v/>
      </c>
      <c r="E2286" t="str">
        <f>IF($B2286="A","",IFERROR(VLOOKUP($C2286,Elster!$I$5:$M$148,3,FALSE),$C2286))</f>
        <v>0x000</v>
      </c>
      <c r="F2286">
        <f t="shared" si="71"/>
        <v>0</v>
      </c>
      <c r="G2286" s="2">
        <f t="shared" si="72"/>
        <v>5.0000000000007816E-3</v>
      </c>
    </row>
    <row r="2287" spans="1:7" x14ac:dyDescent="0.35">
      <c r="A2287" t="s">
        <v>17903</v>
      </c>
      <c r="B2287" t="s">
        <v>7319</v>
      </c>
      <c r="C2287" t="s">
        <v>7320</v>
      </c>
      <c r="D2287" t="str">
        <f>IF($B2287="B","",IFERROR(VLOOKUP($C2287,Elster!$I$5:$M$148,3,FALSE),$C2287))</f>
        <v>0x000</v>
      </c>
      <c r="E2287" t="str">
        <f>IF($B2287="A","",IFERROR(VLOOKUP($C2287,Elster!$I$5:$M$148,3,FALSE),$C2287))</f>
        <v/>
      </c>
      <c r="F2287">
        <f t="shared" si="71"/>
        <v>0</v>
      </c>
      <c r="G2287" s="2">
        <f t="shared" si="72"/>
        <v>0</v>
      </c>
    </row>
    <row r="2288" spans="1:7" x14ac:dyDescent="0.35">
      <c r="A2288" t="s">
        <v>17904</v>
      </c>
      <c r="B2288" t="s">
        <v>7317</v>
      </c>
      <c r="C2288" t="s">
        <v>7337</v>
      </c>
      <c r="D2288" t="str">
        <f>IF($B2288="B","",IFERROR(VLOOKUP($C2288,Elster!$I$5:$M$148,3,FALSE),$C2288))</f>
        <v/>
      </c>
      <c r="E2288" t="str">
        <f>IF($B2288="A","",IFERROR(VLOOKUP($C2288,Elster!$I$5:$M$148,3,FALSE),$C2288))</f>
        <v xml:space="preserve">   "RAUMSOLLTEMP_I"                                   </v>
      </c>
      <c r="F2288">
        <f t="shared" si="71"/>
        <v>5</v>
      </c>
      <c r="G2288" s="2">
        <f t="shared" si="72"/>
        <v>4.9999999999990052E-3</v>
      </c>
    </row>
    <row r="2289" spans="1:7" x14ac:dyDescent="0.35">
      <c r="A2289" t="s">
        <v>17904</v>
      </c>
      <c r="B2289" t="s">
        <v>7319</v>
      </c>
      <c r="C2289" t="s">
        <v>7337</v>
      </c>
      <c r="D2289" t="str">
        <f>IF($B2289="B","",IFERROR(VLOOKUP($C2289,Elster!$I$5:$M$148,3,FALSE),$C2289))</f>
        <v xml:space="preserve">   "RAUMSOLLTEMP_I"                                   </v>
      </c>
      <c r="E2289" t="str">
        <f>IF($B2289="A","",IFERROR(VLOOKUP($C2289,Elster!$I$5:$M$148,3,FALSE),$C2289))</f>
        <v/>
      </c>
      <c r="F2289">
        <f t="shared" si="71"/>
        <v>5</v>
      </c>
      <c r="G2289" s="2">
        <f t="shared" si="72"/>
        <v>0</v>
      </c>
    </row>
    <row r="2290" spans="1:7" x14ac:dyDescent="0.35">
      <c r="A2290" t="s">
        <v>17905</v>
      </c>
      <c r="B2290" t="s">
        <v>7317</v>
      </c>
      <c r="C2290" t="s">
        <v>7321</v>
      </c>
      <c r="D2290" t="str">
        <f>IF($B2290="B","",IFERROR(VLOOKUP($C2290,Elster!$I$5:$M$148,3,FALSE),$C2290))</f>
        <v/>
      </c>
      <c r="E2290" t="str">
        <f>IF($B2290="A","",IFERROR(VLOOKUP($C2290,Elster!$I$5:$M$148,3,FALSE),$C2290))</f>
        <v xml:space="preserve">   "FEHLERMELDUNG"                                    </v>
      </c>
      <c r="F2290">
        <f t="shared" si="71"/>
        <v>1</v>
      </c>
      <c r="G2290" s="2">
        <f t="shared" si="72"/>
        <v>5.0000000000007816E-3</v>
      </c>
    </row>
    <row r="2291" spans="1:7" x14ac:dyDescent="0.35">
      <c r="A2291" t="s">
        <v>17905</v>
      </c>
      <c r="B2291" t="s">
        <v>7319</v>
      </c>
      <c r="C2291" t="s">
        <v>7321</v>
      </c>
      <c r="D2291" t="str">
        <f>IF($B2291="B","",IFERROR(VLOOKUP($C2291,Elster!$I$5:$M$148,3,FALSE),$C2291))</f>
        <v xml:space="preserve">   "FEHLERMELDUNG"                                    </v>
      </c>
      <c r="E2291" t="str">
        <f>IF($B2291="A","",IFERROR(VLOOKUP($C2291,Elster!$I$5:$M$148,3,FALSE),$C2291))</f>
        <v/>
      </c>
      <c r="F2291">
        <f t="shared" si="71"/>
        <v>1</v>
      </c>
      <c r="G2291" s="2">
        <f t="shared" si="72"/>
        <v>0</v>
      </c>
    </row>
    <row r="2292" spans="1:7" x14ac:dyDescent="0.35">
      <c r="A2292" t="s">
        <v>17906</v>
      </c>
      <c r="B2292" t="s">
        <v>7317</v>
      </c>
      <c r="C2292" t="s">
        <v>7342</v>
      </c>
      <c r="D2292" t="str">
        <f>IF($B2292="B","",IFERROR(VLOOKUP($C2292,Elster!$I$5:$M$148,3,FALSE),$C2292))</f>
        <v/>
      </c>
      <c r="E2292" t="str">
        <f>IF($B2292="A","",IFERROR(VLOOKUP($C2292,Elster!$I$5:$M$148,3,FALSE),$C2292))</f>
        <v xml:space="preserve">   "MISCHERLAUFZEIT"                                  </v>
      </c>
      <c r="F2292">
        <f t="shared" si="71"/>
        <v>44</v>
      </c>
      <c r="G2292" s="2">
        <f t="shared" si="72"/>
        <v>4.9999999999990052E-3</v>
      </c>
    </row>
    <row r="2293" spans="1:7" x14ac:dyDescent="0.35">
      <c r="A2293" t="s">
        <v>17906</v>
      </c>
      <c r="B2293" t="s">
        <v>7319</v>
      </c>
      <c r="C2293" t="s">
        <v>7342</v>
      </c>
      <c r="D2293" t="str">
        <f>IF($B2293="B","",IFERROR(VLOOKUP($C2293,Elster!$I$5:$M$148,3,FALSE),$C2293))</f>
        <v xml:space="preserve">   "MISCHERLAUFZEIT"                                  </v>
      </c>
      <c r="E2293" t="str">
        <f>IF($B2293="A","",IFERROR(VLOOKUP($C2293,Elster!$I$5:$M$148,3,FALSE),$C2293))</f>
        <v/>
      </c>
      <c r="F2293">
        <f t="shared" si="71"/>
        <v>44</v>
      </c>
      <c r="G2293" s="2">
        <f t="shared" si="72"/>
        <v>0</v>
      </c>
    </row>
    <row r="2294" spans="1:7" x14ac:dyDescent="0.35">
      <c r="A2294" t="s">
        <v>17907</v>
      </c>
      <c r="B2294" t="s">
        <v>7317</v>
      </c>
      <c r="C2294" t="s">
        <v>7321</v>
      </c>
      <c r="D2294" t="str">
        <f>IF($B2294="B","",IFERROR(VLOOKUP($C2294,Elster!$I$5:$M$148,3,FALSE),$C2294))</f>
        <v/>
      </c>
      <c r="E2294" t="str">
        <f>IF($B2294="A","",IFERROR(VLOOKUP($C2294,Elster!$I$5:$M$148,3,FALSE),$C2294))</f>
        <v xml:space="preserve">   "FEHLERMELDUNG"                                    </v>
      </c>
      <c r="F2294">
        <f t="shared" si="71"/>
        <v>1</v>
      </c>
      <c r="G2294" s="2">
        <f t="shared" si="72"/>
        <v>5.0000000000007816E-3</v>
      </c>
    </row>
    <row r="2295" spans="1:7" x14ac:dyDescent="0.35">
      <c r="A2295" t="s">
        <v>17907</v>
      </c>
      <c r="B2295" t="s">
        <v>7319</v>
      </c>
      <c r="C2295" t="s">
        <v>7321</v>
      </c>
      <c r="D2295" t="str">
        <f>IF($B2295="B","",IFERROR(VLOOKUP($C2295,Elster!$I$5:$M$148,3,FALSE),$C2295))</f>
        <v xml:space="preserve">   "FEHLERMELDUNG"                                    </v>
      </c>
      <c r="E2295" t="str">
        <f>IF($B2295="A","",IFERROR(VLOOKUP($C2295,Elster!$I$5:$M$148,3,FALSE),$C2295))</f>
        <v/>
      </c>
      <c r="F2295">
        <f t="shared" si="71"/>
        <v>1</v>
      </c>
      <c r="G2295" s="2">
        <f t="shared" si="72"/>
        <v>0</v>
      </c>
    </row>
    <row r="2296" spans="1:7" x14ac:dyDescent="0.35">
      <c r="A2296" t="s">
        <v>17908</v>
      </c>
      <c r="B2296" t="s">
        <v>7317</v>
      </c>
      <c r="C2296" t="s">
        <v>7494</v>
      </c>
      <c r="D2296" t="str">
        <f>IF($B2296="B","",IFERROR(VLOOKUP($C2296,Elster!$I$5:$M$148,3,FALSE),$C2296))</f>
        <v/>
      </c>
      <c r="E2296" t="str">
        <f>IF($B2296="A","",IFERROR(VLOOKUP($C2296,Elster!$I$5:$M$148,3,FALSE),$C2296))</f>
        <v>0x041</v>
      </c>
      <c r="F2296">
        <f t="shared" si="71"/>
        <v>65</v>
      </c>
      <c r="G2296" s="2">
        <f t="shared" si="72"/>
        <v>5.0000000000007816E-3</v>
      </c>
    </row>
    <row r="2297" spans="1:7" x14ac:dyDescent="0.35">
      <c r="A2297" t="s">
        <v>17908</v>
      </c>
      <c r="B2297" t="s">
        <v>7319</v>
      </c>
      <c r="C2297" t="s">
        <v>7494</v>
      </c>
      <c r="D2297" t="str">
        <f>IF($B2297="B","",IFERROR(VLOOKUP($C2297,Elster!$I$5:$M$148,3,FALSE),$C2297))</f>
        <v>0x041</v>
      </c>
      <c r="E2297" t="str">
        <f>IF($B2297="A","",IFERROR(VLOOKUP($C2297,Elster!$I$5:$M$148,3,FALSE),$C2297))</f>
        <v/>
      </c>
      <c r="F2297">
        <f t="shared" si="71"/>
        <v>65</v>
      </c>
      <c r="G2297" s="2">
        <f t="shared" si="72"/>
        <v>0</v>
      </c>
    </row>
    <row r="2298" spans="1:7" x14ac:dyDescent="0.35">
      <c r="A2298" t="s">
        <v>17909</v>
      </c>
      <c r="B2298" t="s">
        <v>7317</v>
      </c>
      <c r="C2298" t="s">
        <v>7339</v>
      </c>
      <c r="D2298" t="str">
        <f>IF($B2298="B","",IFERROR(VLOOKUP($C2298,Elster!$I$5:$M$148,3,FALSE),$C2298))</f>
        <v/>
      </c>
      <c r="E2298" t="str">
        <f>IF($B2298="A","",IFERROR(VLOOKUP($C2298,Elster!$I$5:$M$148,3,FALSE),$C2298))</f>
        <v xml:space="preserve">   "RAUMSOLLTEMP_II"                                  </v>
      </c>
      <c r="F2298">
        <f t="shared" si="71"/>
        <v>6</v>
      </c>
      <c r="G2298" s="2">
        <f t="shared" si="72"/>
        <v>7.213000000000136E-3</v>
      </c>
    </row>
    <row r="2299" spans="1:7" x14ac:dyDescent="0.35">
      <c r="A2299" t="s">
        <v>17910</v>
      </c>
      <c r="B2299" t="s">
        <v>7317</v>
      </c>
      <c r="C2299" t="s">
        <v>7321</v>
      </c>
      <c r="D2299" t="str">
        <f>IF($B2299="B","",IFERROR(VLOOKUP($C2299,Elster!$I$5:$M$148,3,FALSE),$C2299))</f>
        <v/>
      </c>
      <c r="E2299" t="str">
        <f>IF($B2299="A","",IFERROR(VLOOKUP($C2299,Elster!$I$5:$M$148,3,FALSE),$C2299))</f>
        <v xml:space="preserve">   "FEHLERMELDUNG"                                    </v>
      </c>
      <c r="F2299">
        <f t="shared" si="71"/>
        <v>1</v>
      </c>
      <c r="G2299" s="2">
        <f t="shared" si="72"/>
        <v>4.9479999999988422E-3</v>
      </c>
    </row>
    <row r="2300" spans="1:7" x14ac:dyDescent="0.35">
      <c r="A2300" t="s">
        <v>17911</v>
      </c>
      <c r="B2300" t="s">
        <v>7317</v>
      </c>
      <c r="C2300" t="s">
        <v>7318</v>
      </c>
      <c r="D2300" t="str">
        <f>IF($B2300="B","",IFERROR(VLOOKUP($C2300,Elster!$I$5:$M$148,3,FALSE),$C2300))</f>
        <v/>
      </c>
      <c r="E2300" t="str">
        <f>IF($B2300="A","",IFERROR(VLOOKUP($C2300,Elster!$I$5:$M$148,3,FALSE),$C2300))</f>
        <v xml:space="preserve">   "SAMMLERISTTEMP"                                   </v>
      </c>
      <c r="F2300">
        <f t="shared" si="71"/>
        <v>13</v>
      </c>
      <c r="G2300" s="2">
        <f t="shared" si="72"/>
        <v>4.9740000000007001E-3</v>
      </c>
    </row>
    <row r="2301" spans="1:7" x14ac:dyDescent="0.35">
      <c r="A2301" t="s">
        <v>17912</v>
      </c>
      <c r="B2301" t="s">
        <v>7317</v>
      </c>
      <c r="C2301" t="s">
        <v>7329</v>
      </c>
      <c r="D2301" t="str">
        <f>IF($B2301="B","",IFERROR(VLOOKUP($C2301,Elster!$I$5:$M$148,3,FALSE),$C2301))</f>
        <v/>
      </c>
      <c r="E2301" t="str">
        <f>IF($B2301="A","",IFERROR(VLOOKUP($C2301,Elster!$I$5:$M$148,3,FALSE),$C2301))</f>
        <v xml:space="preserve">   "KESSELSOLLTEMP"                                   </v>
      </c>
      <c r="F2301">
        <f t="shared" si="71"/>
        <v>2</v>
      </c>
      <c r="G2301" s="2">
        <f t="shared" si="72"/>
        <v>4.9739999999989237E-3</v>
      </c>
    </row>
    <row r="2302" spans="1:7" x14ac:dyDescent="0.35">
      <c r="A2302" t="s">
        <v>17913</v>
      </c>
      <c r="B2302" t="s">
        <v>7317</v>
      </c>
      <c r="C2302" t="s">
        <v>7320</v>
      </c>
      <c r="D2302" t="str">
        <f>IF($B2302="B","",IFERROR(VLOOKUP($C2302,Elster!$I$5:$M$148,3,FALSE),$C2302))</f>
        <v/>
      </c>
      <c r="E2302" t="str">
        <f>IF($B2302="A","",IFERROR(VLOOKUP($C2302,Elster!$I$5:$M$148,3,FALSE),$C2302))</f>
        <v>0x000</v>
      </c>
      <c r="F2302">
        <f t="shared" si="71"/>
        <v>0</v>
      </c>
      <c r="G2302" s="2">
        <f t="shared" si="72"/>
        <v>4.9730000000014485E-3</v>
      </c>
    </row>
    <row r="2303" spans="1:7" x14ac:dyDescent="0.35">
      <c r="A2303" t="s">
        <v>17914</v>
      </c>
      <c r="B2303" t="s">
        <v>7317</v>
      </c>
      <c r="C2303" t="s">
        <v>7366</v>
      </c>
      <c r="D2303" t="str">
        <f>IF($B2303="B","",IFERROR(VLOOKUP($C2303,Elster!$I$5:$M$148,3,FALSE),$C2303))</f>
        <v/>
      </c>
      <c r="E2303" t="str">
        <f>IF($B2303="A","",IFERROR(VLOOKUP($C2303,Elster!$I$5:$M$148,3,FALSE),$C2303))</f>
        <v xml:space="preserve">//   "ERWEITERUNGSTELEGRAMM"                            </v>
      </c>
      <c r="F2303">
        <f t="shared" si="71"/>
        <v>250</v>
      </c>
      <c r="G2303" s="2">
        <f t="shared" si="72"/>
        <v>4.9479999999988422E-3</v>
      </c>
    </row>
    <row r="2304" spans="1:7" x14ac:dyDescent="0.35">
      <c r="A2304" t="s">
        <v>17915</v>
      </c>
      <c r="B2304" t="s">
        <v>7317</v>
      </c>
      <c r="C2304" t="s">
        <v>7320</v>
      </c>
      <c r="D2304" t="str">
        <f>IF($B2304="B","",IFERROR(VLOOKUP($C2304,Elster!$I$5:$M$148,3,FALSE),$C2304))</f>
        <v/>
      </c>
      <c r="E2304" t="str">
        <f>IF($B2304="A","",IFERROR(VLOOKUP($C2304,Elster!$I$5:$M$148,3,FALSE),$C2304))</f>
        <v>0x000</v>
      </c>
      <c r="F2304">
        <f t="shared" si="71"/>
        <v>0</v>
      </c>
      <c r="G2304" s="2">
        <f t="shared" si="72"/>
        <v>4.9740000000007001E-3</v>
      </c>
    </row>
    <row r="2305" spans="1:7" x14ac:dyDescent="0.35">
      <c r="A2305" t="s">
        <v>17916</v>
      </c>
      <c r="B2305" t="s">
        <v>7317</v>
      </c>
      <c r="C2305" t="s">
        <v>7337</v>
      </c>
      <c r="D2305" t="str">
        <f>IF($B2305="B","",IFERROR(VLOOKUP($C2305,Elster!$I$5:$M$148,3,FALSE),$C2305))</f>
        <v/>
      </c>
      <c r="E2305" t="str">
        <f>IF($B2305="A","",IFERROR(VLOOKUP($C2305,Elster!$I$5:$M$148,3,FALSE),$C2305))</f>
        <v xml:space="preserve">   "RAUMSOLLTEMP_I"                                   </v>
      </c>
      <c r="F2305">
        <f t="shared" si="71"/>
        <v>5</v>
      </c>
      <c r="G2305" s="2">
        <f t="shared" si="72"/>
        <v>4.9739999999989237E-3</v>
      </c>
    </row>
    <row r="2306" spans="1:7" x14ac:dyDescent="0.35">
      <c r="A2306" t="s">
        <v>17917</v>
      </c>
      <c r="B2306" t="s">
        <v>7317</v>
      </c>
      <c r="C2306" t="s">
        <v>7321</v>
      </c>
      <c r="D2306" t="str">
        <f>IF($B2306="B","",IFERROR(VLOOKUP($C2306,Elster!$I$5:$M$148,3,FALSE),$C2306))</f>
        <v/>
      </c>
      <c r="E2306" t="str">
        <f>IF($B2306="A","",IFERROR(VLOOKUP($C2306,Elster!$I$5:$M$148,3,FALSE),$C2306))</f>
        <v xml:space="preserve">   "FEHLERMELDUNG"                                    </v>
      </c>
      <c r="F2306">
        <f t="shared" si="71"/>
        <v>1</v>
      </c>
      <c r="G2306" s="2">
        <f t="shared" si="72"/>
        <v>4.9740000000007001E-3</v>
      </c>
    </row>
    <row r="2307" spans="1:7" x14ac:dyDescent="0.35">
      <c r="A2307" t="s">
        <v>17918</v>
      </c>
      <c r="B2307" t="s">
        <v>7317</v>
      </c>
      <c r="C2307" t="s">
        <v>7342</v>
      </c>
      <c r="D2307" t="str">
        <f>IF($B2307="B","",IFERROR(VLOOKUP($C2307,Elster!$I$5:$M$148,3,FALSE),$C2307))</f>
        <v/>
      </c>
      <c r="E2307" t="str">
        <f>IF($B2307="A","",IFERROR(VLOOKUP($C2307,Elster!$I$5:$M$148,3,FALSE),$C2307))</f>
        <v xml:space="preserve">   "MISCHERLAUFZEIT"                                  </v>
      </c>
      <c r="F2307">
        <f t="shared" si="71"/>
        <v>44</v>
      </c>
      <c r="G2307" s="2">
        <f t="shared" si="72"/>
        <v>4.9480000000006186E-3</v>
      </c>
    </row>
    <row r="2308" spans="1:7" x14ac:dyDescent="0.35">
      <c r="A2308" t="s">
        <v>17919</v>
      </c>
      <c r="B2308" t="s">
        <v>7317</v>
      </c>
      <c r="C2308" t="s">
        <v>7321</v>
      </c>
      <c r="D2308" t="str">
        <f>IF($B2308="B","",IFERROR(VLOOKUP($C2308,Elster!$I$5:$M$148,3,FALSE),$C2308))</f>
        <v/>
      </c>
      <c r="E2308" t="str">
        <f>IF($B2308="A","",IFERROR(VLOOKUP($C2308,Elster!$I$5:$M$148,3,FALSE),$C2308))</f>
        <v xml:space="preserve">   "FEHLERMELDUNG"                                    </v>
      </c>
      <c r="F2308">
        <f t="shared" ref="F2308:F2371" si="73">HEX2DEC(REPLACE(C2308,1,2,""))</f>
        <v>1</v>
      </c>
      <c r="G2308" s="2">
        <f t="shared" ref="G2308:G2371" si="74">SUBSTITUTE(A2308,"s","")-SUBSTITUTE(A2307,"s","")</f>
        <v>4.9739999999989237E-3</v>
      </c>
    </row>
    <row r="2309" spans="1:7" x14ac:dyDescent="0.35">
      <c r="A2309" t="s">
        <v>17920</v>
      </c>
      <c r="B2309" t="s">
        <v>7317</v>
      </c>
      <c r="C2309" t="s">
        <v>7507</v>
      </c>
      <c r="D2309" t="str">
        <f>IF($B2309="B","",IFERROR(VLOOKUP($C2309,Elster!$I$5:$M$148,3,FALSE),$C2309))</f>
        <v/>
      </c>
      <c r="E2309" t="str">
        <f>IF($B2309="A","",IFERROR(VLOOKUP($C2309,Elster!$I$5:$M$148,3,FALSE),$C2309))</f>
        <v>0x042</v>
      </c>
      <c r="F2309">
        <f t="shared" si="73"/>
        <v>66</v>
      </c>
      <c r="G2309" s="2">
        <f t="shared" si="74"/>
        <v>4.9729999999996721E-3</v>
      </c>
    </row>
    <row r="2310" spans="1:7" x14ac:dyDescent="0.35">
      <c r="A2310" t="s">
        <v>17921</v>
      </c>
      <c r="B2310" t="s">
        <v>7317</v>
      </c>
      <c r="C2310" t="s">
        <v>7318</v>
      </c>
      <c r="D2310" t="str">
        <f>IF($B2310="B","",IFERROR(VLOOKUP($C2310,Elster!$I$5:$M$148,3,FALSE),$C2310))</f>
        <v/>
      </c>
      <c r="E2310" t="str">
        <f>IF($B2310="A","",IFERROR(VLOOKUP($C2310,Elster!$I$5:$M$148,3,FALSE),$C2310))</f>
        <v xml:space="preserve">   "SAMMLERISTTEMP"                                   </v>
      </c>
      <c r="F2310">
        <f t="shared" si="73"/>
        <v>13</v>
      </c>
      <c r="G2310" s="2">
        <f t="shared" si="74"/>
        <v>1.1094000000001714E-2</v>
      </c>
    </row>
    <row r="2311" spans="1:7" x14ac:dyDescent="0.35">
      <c r="A2311" t="s">
        <v>17921</v>
      </c>
      <c r="B2311" t="s">
        <v>7319</v>
      </c>
      <c r="C2311" t="s">
        <v>7318</v>
      </c>
      <c r="D2311" t="str">
        <f>IF($B2311="B","",IFERROR(VLOOKUP($C2311,Elster!$I$5:$M$148,3,FALSE),$C2311))</f>
        <v xml:space="preserve">   "SAMMLERISTTEMP"                                   </v>
      </c>
      <c r="E2311" t="str">
        <f>IF($B2311="A","",IFERROR(VLOOKUP($C2311,Elster!$I$5:$M$148,3,FALSE),$C2311))</f>
        <v/>
      </c>
      <c r="F2311">
        <f t="shared" si="73"/>
        <v>13</v>
      </c>
      <c r="G2311" s="2">
        <f t="shared" si="74"/>
        <v>0</v>
      </c>
    </row>
    <row r="2312" spans="1:7" x14ac:dyDescent="0.35">
      <c r="A2312" t="s">
        <v>17922</v>
      </c>
      <c r="B2312" t="s">
        <v>7317</v>
      </c>
      <c r="C2312" t="s">
        <v>7320</v>
      </c>
      <c r="D2312" t="str">
        <f>IF($B2312="B","",IFERROR(VLOOKUP($C2312,Elster!$I$5:$M$148,3,FALSE),$C2312))</f>
        <v/>
      </c>
      <c r="E2312" t="str">
        <f>IF($B2312="A","",IFERROR(VLOOKUP($C2312,Elster!$I$5:$M$148,3,FALSE),$C2312))</f>
        <v>0x000</v>
      </c>
      <c r="F2312">
        <f t="shared" si="73"/>
        <v>0</v>
      </c>
      <c r="G2312" s="2">
        <f t="shared" si="74"/>
        <v>4.9999999999990052E-3</v>
      </c>
    </row>
    <row r="2313" spans="1:7" x14ac:dyDescent="0.35">
      <c r="A2313" t="s">
        <v>17922</v>
      </c>
      <c r="B2313" t="s">
        <v>7319</v>
      </c>
      <c r="C2313" t="s">
        <v>7320</v>
      </c>
      <c r="D2313" t="str">
        <f>IF($B2313="B","",IFERROR(VLOOKUP($C2313,Elster!$I$5:$M$148,3,FALSE),$C2313))</f>
        <v>0x000</v>
      </c>
      <c r="E2313" t="str">
        <f>IF($B2313="A","",IFERROR(VLOOKUP($C2313,Elster!$I$5:$M$148,3,FALSE),$C2313))</f>
        <v/>
      </c>
      <c r="F2313">
        <f t="shared" si="73"/>
        <v>0</v>
      </c>
      <c r="G2313" s="2">
        <f t="shared" si="74"/>
        <v>0</v>
      </c>
    </row>
    <row r="2314" spans="1:7" x14ac:dyDescent="0.35">
      <c r="A2314" t="s">
        <v>17923</v>
      </c>
      <c r="B2314" t="s">
        <v>7317</v>
      </c>
      <c r="C2314" t="s">
        <v>7339</v>
      </c>
      <c r="D2314" t="str">
        <f>IF($B2314="B","",IFERROR(VLOOKUP($C2314,Elster!$I$5:$M$148,3,FALSE),$C2314))</f>
        <v/>
      </c>
      <c r="E2314" t="str">
        <f>IF($B2314="A","",IFERROR(VLOOKUP($C2314,Elster!$I$5:$M$148,3,FALSE),$C2314))</f>
        <v xml:space="preserve">   "RAUMSOLLTEMP_II"                                  </v>
      </c>
      <c r="F2314">
        <f t="shared" si="73"/>
        <v>6</v>
      </c>
      <c r="G2314" s="2">
        <f t="shared" si="74"/>
        <v>5.0000000000007816E-3</v>
      </c>
    </row>
    <row r="2315" spans="1:7" x14ac:dyDescent="0.35">
      <c r="A2315" t="s">
        <v>17923</v>
      </c>
      <c r="B2315" t="s">
        <v>7319</v>
      </c>
      <c r="C2315" t="s">
        <v>7339</v>
      </c>
      <c r="D2315" t="str">
        <f>IF($B2315="B","",IFERROR(VLOOKUP($C2315,Elster!$I$5:$M$148,3,FALSE),$C2315))</f>
        <v xml:space="preserve">   "RAUMSOLLTEMP_II"                                  </v>
      </c>
      <c r="E2315" t="str">
        <f>IF($B2315="A","",IFERROR(VLOOKUP($C2315,Elster!$I$5:$M$148,3,FALSE),$C2315))</f>
        <v/>
      </c>
      <c r="F2315">
        <f t="shared" si="73"/>
        <v>6</v>
      </c>
      <c r="G2315" s="2">
        <f t="shared" si="74"/>
        <v>0</v>
      </c>
    </row>
    <row r="2316" spans="1:7" x14ac:dyDescent="0.35">
      <c r="A2316" t="s">
        <v>17924</v>
      </c>
      <c r="B2316" t="s">
        <v>7317</v>
      </c>
      <c r="C2316" t="s">
        <v>7321</v>
      </c>
      <c r="D2316" t="str">
        <f>IF($B2316="B","",IFERROR(VLOOKUP($C2316,Elster!$I$5:$M$148,3,FALSE),$C2316))</f>
        <v/>
      </c>
      <c r="E2316" t="str">
        <f>IF($B2316="A","",IFERROR(VLOOKUP($C2316,Elster!$I$5:$M$148,3,FALSE),$C2316))</f>
        <v xml:space="preserve">   "FEHLERMELDUNG"                                    </v>
      </c>
      <c r="F2316">
        <f t="shared" si="73"/>
        <v>1</v>
      </c>
      <c r="G2316" s="2">
        <f t="shared" si="74"/>
        <v>4.9999999999990052E-3</v>
      </c>
    </row>
    <row r="2317" spans="1:7" x14ac:dyDescent="0.35">
      <c r="A2317" t="s">
        <v>17924</v>
      </c>
      <c r="B2317" t="s">
        <v>7319</v>
      </c>
      <c r="C2317" t="s">
        <v>7321</v>
      </c>
      <c r="D2317" t="str">
        <f>IF($B2317="B","",IFERROR(VLOOKUP($C2317,Elster!$I$5:$M$148,3,FALSE),$C2317))</f>
        <v xml:space="preserve">   "FEHLERMELDUNG"                                    </v>
      </c>
      <c r="E2317" t="str">
        <f>IF($B2317="A","",IFERROR(VLOOKUP($C2317,Elster!$I$5:$M$148,3,FALSE),$C2317))</f>
        <v/>
      </c>
      <c r="F2317">
        <f t="shared" si="73"/>
        <v>1</v>
      </c>
      <c r="G2317" s="2">
        <f t="shared" si="74"/>
        <v>0</v>
      </c>
    </row>
    <row r="2318" spans="1:7" x14ac:dyDescent="0.35">
      <c r="A2318" t="s">
        <v>17925</v>
      </c>
      <c r="B2318" t="s">
        <v>7319</v>
      </c>
      <c r="C2318" t="s">
        <v>7321</v>
      </c>
      <c r="D2318" t="str">
        <f>IF($B2318="B","",IFERROR(VLOOKUP($C2318,Elster!$I$5:$M$148,3,FALSE),$C2318))</f>
        <v xml:space="preserve">   "FEHLERMELDUNG"                                    </v>
      </c>
      <c r="E2318" t="str">
        <f>IF($B2318="A","",IFERROR(VLOOKUP($C2318,Elster!$I$5:$M$148,3,FALSE),$C2318))</f>
        <v/>
      </c>
      <c r="F2318">
        <f t="shared" si="73"/>
        <v>1</v>
      </c>
      <c r="G2318" s="2">
        <f t="shared" si="74"/>
        <v>5.0000000000007816E-3</v>
      </c>
    </row>
    <row r="2319" spans="1:7" x14ac:dyDescent="0.35">
      <c r="A2319" t="s">
        <v>17926</v>
      </c>
      <c r="B2319" t="s">
        <v>7317</v>
      </c>
      <c r="C2319" t="s">
        <v>7321</v>
      </c>
      <c r="D2319" t="str">
        <f>IF($B2319="B","",IFERROR(VLOOKUP($C2319,Elster!$I$5:$M$148,3,FALSE),$C2319))</f>
        <v/>
      </c>
      <c r="E2319" t="str">
        <f>IF($B2319="A","",IFERROR(VLOOKUP($C2319,Elster!$I$5:$M$148,3,FALSE),$C2319))</f>
        <v xml:space="preserve">   "FEHLERMELDUNG"                                    </v>
      </c>
      <c r="F2319">
        <f t="shared" si="73"/>
        <v>1</v>
      </c>
      <c r="G2319" s="2">
        <f t="shared" si="74"/>
        <v>2.6000000000081513E-5</v>
      </c>
    </row>
    <row r="2320" spans="1:7" x14ac:dyDescent="0.35">
      <c r="A2320" t="s">
        <v>17927</v>
      </c>
      <c r="B2320" t="s">
        <v>7319</v>
      </c>
      <c r="C2320" t="s">
        <v>7366</v>
      </c>
      <c r="D2320" t="str">
        <f>IF($B2320="B","",IFERROR(VLOOKUP($C2320,Elster!$I$5:$M$148,3,FALSE),$C2320))</f>
        <v xml:space="preserve">//   "ERWEITERUNGSTELEGRAMM"                            </v>
      </c>
      <c r="E2320" t="str">
        <f>IF($B2320="A","",IFERROR(VLOOKUP($C2320,Elster!$I$5:$M$148,3,FALSE),$C2320))</f>
        <v/>
      </c>
      <c r="F2320">
        <f t="shared" si="73"/>
        <v>250</v>
      </c>
      <c r="G2320" s="2">
        <f t="shared" si="74"/>
        <v>4.9739999999989237E-3</v>
      </c>
    </row>
    <row r="2321" spans="1:7" x14ac:dyDescent="0.35">
      <c r="A2321" t="s">
        <v>17928</v>
      </c>
      <c r="B2321" t="s">
        <v>7317</v>
      </c>
      <c r="C2321" t="s">
        <v>7366</v>
      </c>
      <c r="D2321" t="str">
        <f>IF($B2321="B","",IFERROR(VLOOKUP($C2321,Elster!$I$5:$M$148,3,FALSE),$C2321))</f>
        <v/>
      </c>
      <c r="E2321" t="str">
        <f>IF($B2321="A","",IFERROR(VLOOKUP($C2321,Elster!$I$5:$M$148,3,FALSE),$C2321))</f>
        <v xml:space="preserve">//   "ERWEITERUNGSTELEGRAMM"                            </v>
      </c>
      <c r="F2321">
        <f t="shared" si="73"/>
        <v>250</v>
      </c>
      <c r="G2321" s="2">
        <f t="shared" si="74"/>
        <v>2.6000000000081513E-5</v>
      </c>
    </row>
    <row r="2322" spans="1:7" x14ac:dyDescent="0.35">
      <c r="A2322" t="s">
        <v>17929</v>
      </c>
      <c r="B2322" t="s">
        <v>7317</v>
      </c>
      <c r="C2322" t="s">
        <v>7320</v>
      </c>
      <c r="D2322" t="str">
        <f>IF($B2322="B","",IFERROR(VLOOKUP($C2322,Elster!$I$5:$M$148,3,FALSE),$C2322))</f>
        <v/>
      </c>
      <c r="E2322" t="str">
        <f>IF($B2322="A","",IFERROR(VLOOKUP($C2322,Elster!$I$5:$M$148,3,FALSE),$C2322))</f>
        <v>0x000</v>
      </c>
      <c r="F2322">
        <f t="shared" si="73"/>
        <v>0</v>
      </c>
      <c r="G2322" s="2">
        <f t="shared" si="74"/>
        <v>5.0000000000007816E-3</v>
      </c>
    </row>
    <row r="2323" spans="1:7" x14ac:dyDescent="0.35">
      <c r="A2323" t="s">
        <v>17929</v>
      </c>
      <c r="B2323" t="s">
        <v>7319</v>
      </c>
      <c r="C2323" t="s">
        <v>7320</v>
      </c>
      <c r="D2323" t="str">
        <f>IF($B2323="B","",IFERROR(VLOOKUP($C2323,Elster!$I$5:$M$148,3,FALSE),$C2323))</f>
        <v>0x000</v>
      </c>
      <c r="E2323" t="str">
        <f>IF($B2323="A","",IFERROR(VLOOKUP($C2323,Elster!$I$5:$M$148,3,FALSE),$C2323))</f>
        <v/>
      </c>
      <c r="F2323">
        <f t="shared" si="73"/>
        <v>0</v>
      </c>
      <c r="G2323" s="2">
        <f t="shared" si="74"/>
        <v>0</v>
      </c>
    </row>
    <row r="2324" spans="1:7" x14ac:dyDescent="0.35">
      <c r="A2324" t="s">
        <v>17930</v>
      </c>
      <c r="B2324" t="s">
        <v>7317</v>
      </c>
      <c r="C2324" t="s">
        <v>7343</v>
      </c>
      <c r="D2324" t="str">
        <f>IF($B2324="B","",IFERROR(VLOOKUP($C2324,Elster!$I$5:$M$148,3,FALSE),$C2324))</f>
        <v/>
      </c>
      <c r="E2324" t="str">
        <f>IF($B2324="A","",IFERROR(VLOOKUP($C2324,Elster!$I$5:$M$148,3,FALSE),$C2324))</f>
        <v xml:space="preserve">   "RAUMSOLLTEMP_NACHT"                               </v>
      </c>
      <c r="F2324">
        <f t="shared" si="73"/>
        <v>8</v>
      </c>
      <c r="G2324" s="2">
        <f t="shared" si="74"/>
        <v>4.9989999999997536E-3</v>
      </c>
    </row>
    <row r="2325" spans="1:7" x14ac:dyDescent="0.35">
      <c r="A2325" t="s">
        <v>17930</v>
      </c>
      <c r="B2325" t="s">
        <v>7319</v>
      </c>
      <c r="C2325" t="s">
        <v>7343</v>
      </c>
      <c r="D2325" t="str">
        <f>IF($B2325="B","",IFERROR(VLOOKUP($C2325,Elster!$I$5:$M$148,3,FALSE),$C2325))</f>
        <v xml:space="preserve">   "RAUMSOLLTEMP_NACHT"                               </v>
      </c>
      <c r="E2325" t="str">
        <f>IF($B2325="A","",IFERROR(VLOOKUP($C2325,Elster!$I$5:$M$148,3,FALSE),$C2325))</f>
        <v/>
      </c>
      <c r="F2325">
        <f t="shared" si="73"/>
        <v>8</v>
      </c>
      <c r="G2325" s="2">
        <f t="shared" si="74"/>
        <v>0</v>
      </c>
    </row>
    <row r="2326" spans="1:7" x14ac:dyDescent="0.35">
      <c r="A2326" t="s">
        <v>17931</v>
      </c>
      <c r="B2326" t="s">
        <v>7317</v>
      </c>
      <c r="C2326" t="s">
        <v>7320</v>
      </c>
      <c r="D2326" t="str">
        <f>IF($B2326="B","",IFERROR(VLOOKUP($C2326,Elster!$I$5:$M$148,3,FALSE),$C2326))</f>
        <v/>
      </c>
      <c r="E2326" t="str">
        <f>IF($B2326="A","",IFERROR(VLOOKUP($C2326,Elster!$I$5:$M$148,3,FALSE),$C2326))</f>
        <v>0x000</v>
      </c>
      <c r="F2326">
        <f t="shared" si="73"/>
        <v>0</v>
      </c>
      <c r="G2326" s="2">
        <f t="shared" si="74"/>
        <v>5.0000000000007816E-3</v>
      </c>
    </row>
    <row r="2327" spans="1:7" x14ac:dyDescent="0.35">
      <c r="A2327" t="s">
        <v>17931</v>
      </c>
      <c r="B2327" t="s">
        <v>7319</v>
      </c>
      <c r="C2327" t="s">
        <v>7320</v>
      </c>
      <c r="D2327" t="str">
        <f>IF($B2327="B","",IFERROR(VLOOKUP($C2327,Elster!$I$5:$M$148,3,FALSE),$C2327))</f>
        <v>0x000</v>
      </c>
      <c r="E2327" t="str">
        <f>IF($B2327="A","",IFERROR(VLOOKUP($C2327,Elster!$I$5:$M$148,3,FALSE),$C2327))</f>
        <v/>
      </c>
      <c r="F2327">
        <f t="shared" si="73"/>
        <v>0</v>
      </c>
      <c r="G2327" s="2">
        <f t="shared" si="74"/>
        <v>0</v>
      </c>
    </row>
    <row r="2328" spans="1:7" x14ac:dyDescent="0.35">
      <c r="A2328" t="s">
        <v>17932</v>
      </c>
      <c r="B2328" t="s">
        <v>7317</v>
      </c>
      <c r="C2328" t="s">
        <v>7521</v>
      </c>
      <c r="D2328" t="str">
        <f>IF($B2328="B","",IFERROR(VLOOKUP($C2328,Elster!$I$5:$M$148,3,FALSE),$C2328))</f>
        <v/>
      </c>
      <c r="E2328" t="str">
        <f>IF($B2328="A","",IFERROR(VLOOKUP($C2328,Elster!$I$5:$M$148,3,FALSE),$C2328))</f>
        <v>0x0AA</v>
      </c>
      <c r="F2328">
        <f t="shared" si="73"/>
        <v>170</v>
      </c>
      <c r="G2328" s="2">
        <f t="shared" si="74"/>
        <v>4.9999999999990052E-3</v>
      </c>
    </row>
    <row r="2329" spans="1:7" x14ac:dyDescent="0.35">
      <c r="A2329" t="s">
        <v>17932</v>
      </c>
      <c r="B2329" t="s">
        <v>7319</v>
      </c>
      <c r="C2329" t="s">
        <v>7521</v>
      </c>
      <c r="D2329" t="str">
        <f>IF($B2329="B","",IFERROR(VLOOKUP($C2329,Elster!$I$5:$M$148,3,FALSE),$C2329))</f>
        <v>0x0AA</v>
      </c>
      <c r="E2329" t="str">
        <f>IF($B2329="A","",IFERROR(VLOOKUP($C2329,Elster!$I$5:$M$148,3,FALSE),$C2329))</f>
        <v/>
      </c>
      <c r="F2329">
        <f t="shared" si="73"/>
        <v>170</v>
      </c>
      <c r="G2329" s="2">
        <f t="shared" si="74"/>
        <v>0</v>
      </c>
    </row>
    <row r="2330" spans="1:7" x14ac:dyDescent="0.35">
      <c r="A2330" t="s">
        <v>17933</v>
      </c>
      <c r="B2330" t="s">
        <v>7317</v>
      </c>
      <c r="C2330" t="s">
        <v>7321</v>
      </c>
      <c r="D2330" t="str">
        <f>IF($B2330="B","",IFERROR(VLOOKUP($C2330,Elster!$I$5:$M$148,3,FALSE),$C2330))</f>
        <v/>
      </c>
      <c r="E2330" t="str">
        <f>IF($B2330="A","",IFERROR(VLOOKUP($C2330,Elster!$I$5:$M$148,3,FALSE),$C2330))</f>
        <v xml:space="preserve">   "FEHLERMELDUNG"                                    </v>
      </c>
      <c r="F2330">
        <f t="shared" si="73"/>
        <v>1</v>
      </c>
      <c r="G2330" s="2">
        <f t="shared" si="74"/>
        <v>5.0000000000007816E-3</v>
      </c>
    </row>
    <row r="2331" spans="1:7" x14ac:dyDescent="0.35">
      <c r="A2331" t="s">
        <v>17933</v>
      </c>
      <c r="B2331" t="s">
        <v>7319</v>
      </c>
      <c r="C2331" t="s">
        <v>7321</v>
      </c>
      <c r="D2331" t="str">
        <f>IF($B2331="B","",IFERROR(VLOOKUP($C2331,Elster!$I$5:$M$148,3,FALSE),$C2331))</f>
        <v xml:space="preserve">   "FEHLERMELDUNG"                                    </v>
      </c>
      <c r="E2331" t="str">
        <f>IF($B2331="A","",IFERROR(VLOOKUP($C2331,Elster!$I$5:$M$148,3,FALSE),$C2331))</f>
        <v/>
      </c>
      <c r="F2331">
        <f t="shared" si="73"/>
        <v>1</v>
      </c>
      <c r="G2331" s="2">
        <f t="shared" si="74"/>
        <v>0</v>
      </c>
    </row>
    <row r="2332" spans="1:7" x14ac:dyDescent="0.35">
      <c r="A2332" t="s">
        <v>17934</v>
      </c>
      <c r="B2332" t="s">
        <v>7317</v>
      </c>
      <c r="C2332" t="s">
        <v>7525</v>
      </c>
      <c r="D2332" t="str">
        <f>IF($B2332="B","",IFERROR(VLOOKUP($C2332,Elster!$I$5:$M$148,3,FALSE),$C2332))</f>
        <v/>
      </c>
      <c r="E2332" t="str">
        <f>IF($B2332="A","",IFERROR(VLOOKUP($C2332,Elster!$I$5:$M$148,3,FALSE),$C2332))</f>
        <v>0x0C1</v>
      </c>
      <c r="F2332">
        <f t="shared" si="73"/>
        <v>193</v>
      </c>
      <c r="G2332" s="2">
        <f t="shared" si="74"/>
        <v>4.9999999999990052E-3</v>
      </c>
    </row>
    <row r="2333" spans="1:7" x14ac:dyDescent="0.35">
      <c r="A2333" t="s">
        <v>17934</v>
      </c>
      <c r="B2333" t="s">
        <v>7319</v>
      </c>
      <c r="C2333" t="s">
        <v>7525</v>
      </c>
      <c r="D2333" t="str">
        <f>IF($B2333="B","",IFERROR(VLOOKUP($C2333,Elster!$I$5:$M$148,3,FALSE),$C2333))</f>
        <v>0x0C1</v>
      </c>
      <c r="E2333" t="str">
        <f>IF($B2333="A","",IFERROR(VLOOKUP($C2333,Elster!$I$5:$M$148,3,FALSE),$C2333))</f>
        <v/>
      </c>
      <c r="F2333">
        <f t="shared" si="73"/>
        <v>193</v>
      </c>
      <c r="G2333" s="2">
        <f t="shared" si="74"/>
        <v>0</v>
      </c>
    </row>
    <row r="2334" spans="1:7" x14ac:dyDescent="0.35">
      <c r="A2334" t="s">
        <v>17935</v>
      </c>
      <c r="B2334" t="s">
        <v>7317</v>
      </c>
      <c r="C2334" t="s">
        <v>7339</v>
      </c>
      <c r="D2334" t="str">
        <f>IF($B2334="B","",IFERROR(VLOOKUP($C2334,Elster!$I$5:$M$148,3,FALSE),$C2334))</f>
        <v/>
      </c>
      <c r="E2334" t="str">
        <f>IF($B2334="A","",IFERROR(VLOOKUP($C2334,Elster!$I$5:$M$148,3,FALSE),$C2334))</f>
        <v xml:space="preserve">   "RAUMSOLLTEMP_II"                                  </v>
      </c>
      <c r="F2334">
        <f t="shared" si="73"/>
        <v>6</v>
      </c>
      <c r="G2334" s="2">
        <f t="shared" si="74"/>
        <v>7.5260000000003657E-3</v>
      </c>
    </row>
    <row r="2335" spans="1:7" x14ac:dyDescent="0.35">
      <c r="A2335" t="s">
        <v>17936</v>
      </c>
      <c r="B2335" t="s">
        <v>7317</v>
      </c>
      <c r="C2335" t="s">
        <v>7321</v>
      </c>
      <c r="D2335" t="str">
        <f>IF($B2335="B","",IFERROR(VLOOKUP($C2335,Elster!$I$5:$M$148,3,FALSE),$C2335))</f>
        <v/>
      </c>
      <c r="E2335" t="str">
        <f>IF($B2335="A","",IFERROR(VLOOKUP($C2335,Elster!$I$5:$M$148,3,FALSE),$C2335))</f>
        <v xml:space="preserve">   "FEHLERMELDUNG"                                    </v>
      </c>
      <c r="F2335">
        <f t="shared" si="73"/>
        <v>1</v>
      </c>
      <c r="G2335" s="2">
        <f t="shared" si="74"/>
        <v>4.9740000000007001E-3</v>
      </c>
    </row>
    <row r="2336" spans="1:7" x14ac:dyDescent="0.35">
      <c r="A2336" t="s">
        <v>17937</v>
      </c>
      <c r="B2336" t="s">
        <v>7317</v>
      </c>
      <c r="C2336" t="s">
        <v>7318</v>
      </c>
      <c r="D2336" t="str">
        <f>IF($B2336="B","",IFERROR(VLOOKUP($C2336,Elster!$I$5:$M$148,3,FALSE),$C2336))</f>
        <v/>
      </c>
      <c r="E2336" t="str">
        <f>IF($B2336="A","",IFERROR(VLOOKUP($C2336,Elster!$I$5:$M$148,3,FALSE),$C2336))</f>
        <v xml:space="preserve">   "SAMMLERISTTEMP"                                   </v>
      </c>
      <c r="F2336">
        <f t="shared" si="73"/>
        <v>13</v>
      </c>
      <c r="G2336" s="2">
        <f t="shared" si="74"/>
        <v>4.9739999999989237E-3</v>
      </c>
    </row>
    <row r="2337" spans="1:7" x14ac:dyDescent="0.35">
      <c r="A2337" t="s">
        <v>17938</v>
      </c>
      <c r="B2337" t="s">
        <v>7317</v>
      </c>
      <c r="C2337" t="s">
        <v>7329</v>
      </c>
      <c r="D2337" t="str">
        <f>IF($B2337="B","",IFERROR(VLOOKUP($C2337,Elster!$I$5:$M$148,3,FALSE),$C2337))</f>
        <v/>
      </c>
      <c r="E2337" t="str">
        <f>IF($B2337="A","",IFERROR(VLOOKUP($C2337,Elster!$I$5:$M$148,3,FALSE),$C2337))</f>
        <v xml:space="preserve">   "KESSELSOLLTEMP"                                   </v>
      </c>
      <c r="F2337">
        <f t="shared" si="73"/>
        <v>2</v>
      </c>
      <c r="G2337" s="2">
        <f t="shared" si="74"/>
        <v>4.9740000000007001E-3</v>
      </c>
    </row>
    <row r="2338" spans="1:7" x14ac:dyDescent="0.35">
      <c r="A2338" t="s">
        <v>17939</v>
      </c>
      <c r="B2338" t="s">
        <v>7317</v>
      </c>
      <c r="C2338" t="s">
        <v>7320</v>
      </c>
      <c r="D2338" t="str">
        <f>IF($B2338="B","",IFERROR(VLOOKUP($C2338,Elster!$I$5:$M$148,3,FALSE),$C2338))</f>
        <v/>
      </c>
      <c r="E2338" t="str">
        <f>IF($B2338="A","",IFERROR(VLOOKUP($C2338,Elster!$I$5:$M$148,3,FALSE),$C2338))</f>
        <v>0x000</v>
      </c>
      <c r="F2338">
        <f t="shared" si="73"/>
        <v>0</v>
      </c>
      <c r="G2338" s="2">
        <f t="shared" si="74"/>
        <v>4.9469999999995906E-3</v>
      </c>
    </row>
    <row r="2339" spans="1:7" x14ac:dyDescent="0.35">
      <c r="A2339" t="s">
        <v>17940</v>
      </c>
      <c r="B2339" t="s">
        <v>7317</v>
      </c>
      <c r="C2339" t="s">
        <v>7366</v>
      </c>
      <c r="D2339" t="str">
        <f>IF($B2339="B","",IFERROR(VLOOKUP($C2339,Elster!$I$5:$M$148,3,FALSE),$C2339))</f>
        <v/>
      </c>
      <c r="E2339" t="str">
        <f>IF($B2339="A","",IFERROR(VLOOKUP($C2339,Elster!$I$5:$M$148,3,FALSE),$C2339))</f>
        <v xml:space="preserve">//   "ERWEITERUNGSTELEGRAMM"                            </v>
      </c>
      <c r="F2339">
        <f t="shared" si="73"/>
        <v>250</v>
      </c>
      <c r="G2339" s="2">
        <f t="shared" si="74"/>
        <v>4.9740000000007001E-3</v>
      </c>
    </row>
    <row r="2340" spans="1:7" x14ac:dyDescent="0.35">
      <c r="A2340" t="s">
        <v>17941</v>
      </c>
      <c r="B2340" t="s">
        <v>7317</v>
      </c>
      <c r="C2340" t="s">
        <v>7320</v>
      </c>
      <c r="D2340" t="str">
        <f>IF($B2340="B","",IFERROR(VLOOKUP($C2340,Elster!$I$5:$M$148,3,FALSE),$C2340))</f>
        <v/>
      </c>
      <c r="E2340" t="str">
        <f>IF($B2340="A","",IFERROR(VLOOKUP($C2340,Elster!$I$5:$M$148,3,FALSE),$C2340))</f>
        <v>0x000</v>
      </c>
      <c r="F2340">
        <f t="shared" si="73"/>
        <v>0</v>
      </c>
      <c r="G2340" s="2">
        <f t="shared" si="74"/>
        <v>4.9739999999989237E-3</v>
      </c>
    </row>
    <row r="2341" spans="1:7" x14ac:dyDescent="0.35">
      <c r="A2341" t="s">
        <v>17942</v>
      </c>
      <c r="B2341" t="s">
        <v>7317</v>
      </c>
      <c r="C2341" t="s">
        <v>7343</v>
      </c>
      <c r="D2341" t="str">
        <f>IF($B2341="B","",IFERROR(VLOOKUP($C2341,Elster!$I$5:$M$148,3,FALSE),$C2341))</f>
        <v/>
      </c>
      <c r="E2341" t="str">
        <f>IF($B2341="A","",IFERROR(VLOOKUP($C2341,Elster!$I$5:$M$148,3,FALSE),$C2341))</f>
        <v xml:space="preserve">   "RAUMSOLLTEMP_NACHT"                               </v>
      </c>
      <c r="F2341">
        <f t="shared" si="73"/>
        <v>8</v>
      </c>
      <c r="G2341" s="2">
        <f t="shared" si="74"/>
        <v>4.9740000000007001E-3</v>
      </c>
    </row>
    <row r="2342" spans="1:7" x14ac:dyDescent="0.35">
      <c r="A2342" t="s">
        <v>17943</v>
      </c>
      <c r="B2342" t="s">
        <v>7317</v>
      </c>
      <c r="C2342" t="s">
        <v>7320</v>
      </c>
      <c r="D2342" t="str">
        <f>IF($B2342="B","",IFERROR(VLOOKUP($C2342,Elster!$I$5:$M$148,3,FALSE),$C2342))</f>
        <v/>
      </c>
      <c r="E2342" t="str">
        <f>IF($B2342="A","",IFERROR(VLOOKUP($C2342,Elster!$I$5:$M$148,3,FALSE),$C2342))</f>
        <v>0x000</v>
      </c>
      <c r="F2342">
        <f t="shared" si="73"/>
        <v>0</v>
      </c>
      <c r="G2342" s="2">
        <f t="shared" si="74"/>
        <v>4.9480000000006186E-3</v>
      </c>
    </row>
    <row r="2343" spans="1:7" x14ac:dyDescent="0.35">
      <c r="A2343" t="s">
        <v>17944</v>
      </c>
      <c r="B2343" t="s">
        <v>7317</v>
      </c>
      <c r="C2343" t="s">
        <v>7521</v>
      </c>
      <c r="D2343" t="str">
        <f>IF($B2343="B","",IFERROR(VLOOKUP($C2343,Elster!$I$5:$M$148,3,FALSE),$C2343))</f>
        <v/>
      </c>
      <c r="E2343" t="str">
        <f>IF($B2343="A","",IFERROR(VLOOKUP($C2343,Elster!$I$5:$M$148,3,FALSE),$C2343))</f>
        <v>0x0AA</v>
      </c>
      <c r="F2343">
        <f t="shared" si="73"/>
        <v>170</v>
      </c>
      <c r="G2343" s="2">
        <f t="shared" si="74"/>
        <v>4.9739999999989237E-3</v>
      </c>
    </row>
    <row r="2344" spans="1:7" x14ac:dyDescent="0.35">
      <c r="A2344" t="s">
        <v>17945</v>
      </c>
      <c r="B2344" t="s">
        <v>7317</v>
      </c>
      <c r="C2344" t="s">
        <v>7321</v>
      </c>
      <c r="D2344" t="str">
        <f>IF($B2344="B","",IFERROR(VLOOKUP($C2344,Elster!$I$5:$M$148,3,FALSE),$C2344))</f>
        <v/>
      </c>
      <c r="E2344" t="str">
        <f>IF($B2344="A","",IFERROR(VLOOKUP($C2344,Elster!$I$5:$M$148,3,FALSE),$C2344))</f>
        <v xml:space="preserve">   "FEHLERMELDUNG"                                    </v>
      </c>
      <c r="F2344">
        <f t="shared" si="73"/>
        <v>1</v>
      </c>
      <c r="G2344" s="2">
        <f t="shared" si="74"/>
        <v>4.9740000000007001E-3</v>
      </c>
    </row>
    <row r="2345" spans="1:7" x14ac:dyDescent="0.35">
      <c r="A2345" t="s">
        <v>17946</v>
      </c>
      <c r="B2345" t="s">
        <v>7317</v>
      </c>
      <c r="C2345" t="s">
        <v>7539</v>
      </c>
      <c r="D2345" t="str">
        <f>IF($B2345="B","",IFERROR(VLOOKUP($C2345,Elster!$I$5:$M$148,3,FALSE),$C2345))</f>
        <v/>
      </c>
      <c r="E2345" t="str">
        <f>IF($B2345="A","",IFERROR(VLOOKUP($C2345,Elster!$I$5:$M$148,3,FALSE),$C2345))</f>
        <v>0x0C2</v>
      </c>
      <c r="F2345">
        <f t="shared" si="73"/>
        <v>194</v>
      </c>
      <c r="G2345" s="2">
        <f t="shared" si="74"/>
        <v>4.9739999999989237E-3</v>
      </c>
    </row>
    <row r="2346" spans="1:7" x14ac:dyDescent="0.35">
      <c r="A2346" t="s">
        <v>17947</v>
      </c>
      <c r="B2346" t="s">
        <v>7317</v>
      </c>
      <c r="C2346" t="s">
        <v>7318</v>
      </c>
      <c r="D2346" t="str">
        <f>IF($B2346="B","",IFERROR(VLOOKUP($C2346,Elster!$I$5:$M$148,3,FALSE),$C2346))</f>
        <v/>
      </c>
      <c r="E2346" t="str">
        <f>IF($B2346="A","",IFERROR(VLOOKUP($C2346,Elster!$I$5:$M$148,3,FALSE),$C2346))</f>
        <v xml:space="preserve">   "SAMMLERISTTEMP"                                   </v>
      </c>
      <c r="F2346">
        <f t="shared" si="73"/>
        <v>13</v>
      </c>
      <c r="G2346" s="2">
        <f t="shared" si="74"/>
        <v>1.0755000000001402E-2</v>
      </c>
    </row>
    <row r="2347" spans="1:7" x14ac:dyDescent="0.35">
      <c r="A2347" t="s">
        <v>17947</v>
      </c>
      <c r="B2347" t="s">
        <v>7319</v>
      </c>
      <c r="C2347" t="s">
        <v>7318</v>
      </c>
      <c r="D2347" t="str">
        <f>IF($B2347="B","",IFERROR(VLOOKUP($C2347,Elster!$I$5:$M$148,3,FALSE),$C2347))</f>
        <v xml:space="preserve">   "SAMMLERISTTEMP"                                   </v>
      </c>
      <c r="E2347" t="str">
        <f>IF($B2347="A","",IFERROR(VLOOKUP($C2347,Elster!$I$5:$M$148,3,FALSE),$C2347))</f>
        <v/>
      </c>
      <c r="F2347">
        <f t="shared" si="73"/>
        <v>13</v>
      </c>
      <c r="G2347" s="2">
        <f t="shared" si="74"/>
        <v>0</v>
      </c>
    </row>
    <row r="2348" spans="1:7" x14ac:dyDescent="0.35">
      <c r="A2348" t="s">
        <v>17948</v>
      </c>
      <c r="B2348" t="s">
        <v>7317</v>
      </c>
      <c r="C2348" t="s">
        <v>7320</v>
      </c>
      <c r="D2348" t="str">
        <f>IF($B2348="B","",IFERROR(VLOOKUP($C2348,Elster!$I$5:$M$148,3,FALSE),$C2348))</f>
        <v/>
      </c>
      <c r="E2348" t="str">
        <f>IF($B2348="A","",IFERROR(VLOOKUP($C2348,Elster!$I$5:$M$148,3,FALSE),$C2348))</f>
        <v>0x000</v>
      </c>
      <c r="F2348">
        <f t="shared" si="73"/>
        <v>0</v>
      </c>
      <c r="G2348" s="2">
        <f t="shared" si="74"/>
        <v>4.9989999999997536E-3</v>
      </c>
    </row>
    <row r="2349" spans="1:7" x14ac:dyDescent="0.35">
      <c r="A2349" t="s">
        <v>17949</v>
      </c>
      <c r="B2349" t="s">
        <v>7319</v>
      </c>
      <c r="C2349" t="s">
        <v>7320</v>
      </c>
      <c r="D2349" t="str">
        <f>IF($B2349="B","",IFERROR(VLOOKUP($C2349,Elster!$I$5:$M$148,3,FALSE),$C2349))</f>
        <v>0x000</v>
      </c>
      <c r="E2349" t="str">
        <f>IF($B2349="A","",IFERROR(VLOOKUP($C2349,Elster!$I$5:$M$148,3,FALSE),$C2349))</f>
        <v/>
      </c>
      <c r="F2349">
        <f t="shared" si="73"/>
        <v>0</v>
      </c>
      <c r="G2349" s="2">
        <f t="shared" si="74"/>
        <v>9.9999999925159955E-7</v>
      </c>
    </row>
    <row r="2350" spans="1:7" x14ac:dyDescent="0.35">
      <c r="A2350" t="s">
        <v>17950</v>
      </c>
      <c r="B2350" t="s">
        <v>7317</v>
      </c>
      <c r="C2350" t="s">
        <v>7339</v>
      </c>
      <c r="D2350" t="str">
        <f>IF($B2350="B","",IFERROR(VLOOKUP($C2350,Elster!$I$5:$M$148,3,FALSE),$C2350))</f>
        <v/>
      </c>
      <c r="E2350" t="str">
        <f>IF($B2350="A","",IFERROR(VLOOKUP($C2350,Elster!$I$5:$M$148,3,FALSE),$C2350))</f>
        <v xml:space="preserve">   "RAUMSOLLTEMP_II"                                  </v>
      </c>
      <c r="F2350">
        <f t="shared" si="73"/>
        <v>6</v>
      </c>
      <c r="G2350" s="2">
        <f t="shared" si="74"/>
        <v>4.9989999999997536E-3</v>
      </c>
    </row>
    <row r="2351" spans="1:7" x14ac:dyDescent="0.35">
      <c r="A2351" t="s">
        <v>17950</v>
      </c>
      <c r="B2351" t="s">
        <v>7319</v>
      </c>
      <c r="C2351" t="s">
        <v>7339</v>
      </c>
      <c r="D2351" t="str">
        <f>IF($B2351="B","",IFERROR(VLOOKUP($C2351,Elster!$I$5:$M$148,3,FALSE),$C2351))</f>
        <v xml:space="preserve">   "RAUMSOLLTEMP_II"                                  </v>
      </c>
      <c r="E2351" t="str">
        <f>IF($B2351="A","",IFERROR(VLOOKUP($C2351,Elster!$I$5:$M$148,3,FALSE),$C2351))</f>
        <v/>
      </c>
      <c r="F2351">
        <f t="shared" si="73"/>
        <v>6</v>
      </c>
      <c r="G2351" s="2">
        <f t="shared" si="74"/>
        <v>0</v>
      </c>
    </row>
    <row r="2352" spans="1:7" x14ac:dyDescent="0.35">
      <c r="A2352" t="s">
        <v>17951</v>
      </c>
      <c r="B2352" t="s">
        <v>7317</v>
      </c>
      <c r="C2352" t="s">
        <v>7321</v>
      </c>
      <c r="D2352" t="str">
        <f>IF($B2352="B","",IFERROR(VLOOKUP($C2352,Elster!$I$5:$M$148,3,FALSE),$C2352))</f>
        <v/>
      </c>
      <c r="E2352" t="str">
        <f>IF($B2352="A","",IFERROR(VLOOKUP($C2352,Elster!$I$5:$M$148,3,FALSE),$C2352))</f>
        <v xml:space="preserve">   "FEHLERMELDUNG"                                    </v>
      </c>
      <c r="F2352">
        <f t="shared" si="73"/>
        <v>1</v>
      </c>
      <c r="G2352" s="2">
        <f t="shared" si="74"/>
        <v>5.0000000000007816E-3</v>
      </c>
    </row>
    <row r="2353" spans="1:7" x14ac:dyDescent="0.35">
      <c r="A2353" t="s">
        <v>17951</v>
      </c>
      <c r="B2353" t="s">
        <v>7319</v>
      </c>
      <c r="C2353" t="s">
        <v>7321</v>
      </c>
      <c r="D2353" t="str">
        <f>IF($B2353="B","",IFERROR(VLOOKUP($C2353,Elster!$I$5:$M$148,3,FALSE),$C2353))</f>
        <v xml:space="preserve">   "FEHLERMELDUNG"                                    </v>
      </c>
      <c r="E2353" t="str">
        <f>IF($B2353="A","",IFERROR(VLOOKUP($C2353,Elster!$I$5:$M$148,3,FALSE),$C2353))</f>
        <v/>
      </c>
      <c r="F2353">
        <f t="shared" si="73"/>
        <v>1</v>
      </c>
      <c r="G2353" s="2">
        <f t="shared" si="74"/>
        <v>0</v>
      </c>
    </row>
    <row r="2354" spans="1:7" x14ac:dyDescent="0.35">
      <c r="A2354" t="s">
        <v>17952</v>
      </c>
      <c r="B2354" t="s">
        <v>7317</v>
      </c>
      <c r="C2354" t="s">
        <v>7321</v>
      </c>
      <c r="D2354" t="str">
        <f>IF($B2354="B","",IFERROR(VLOOKUP($C2354,Elster!$I$5:$M$148,3,FALSE),$C2354))</f>
        <v/>
      </c>
      <c r="E2354" t="str">
        <f>IF($B2354="A","",IFERROR(VLOOKUP($C2354,Elster!$I$5:$M$148,3,FALSE),$C2354))</f>
        <v xml:space="preserve">   "FEHLERMELDUNG"                                    </v>
      </c>
      <c r="F2354">
        <f t="shared" si="73"/>
        <v>1</v>
      </c>
      <c r="G2354" s="2">
        <f t="shared" si="74"/>
        <v>5.0259999999990868E-3</v>
      </c>
    </row>
    <row r="2355" spans="1:7" x14ac:dyDescent="0.35">
      <c r="A2355" t="s">
        <v>17952</v>
      </c>
      <c r="B2355" t="s">
        <v>7319</v>
      </c>
      <c r="C2355" t="s">
        <v>7321</v>
      </c>
      <c r="D2355" t="str">
        <f>IF($B2355="B","",IFERROR(VLOOKUP($C2355,Elster!$I$5:$M$148,3,FALSE),$C2355))</f>
        <v xml:space="preserve">   "FEHLERMELDUNG"                                    </v>
      </c>
      <c r="E2355" t="str">
        <f>IF($B2355="A","",IFERROR(VLOOKUP($C2355,Elster!$I$5:$M$148,3,FALSE),$C2355))</f>
        <v/>
      </c>
      <c r="F2355">
        <f t="shared" si="73"/>
        <v>1</v>
      </c>
      <c r="G2355" s="2">
        <f t="shared" si="74"/>
        <v>0</v>
      </c>
    </row>
    <row r="2356" spans="1:7" x14ac:dyDescent="0.35">
      <c r="A2356" t="s">
        <v>17953</v>
      </c>
      <c r="B2356" t="s">
        <v>7317</v>
      </c>
      <c r="C2356" t="s">
        <v>7366</v>
      </c>
      <c r="D2356" t="str">
        <f>IF($B2356="B","",IFERROR(VLOOKUP($C2356,Elster!$I$5:$M$148,3,FALSE),$C2356))</f>
        <v/>
      </c>
      <c r="E2356" t="str">
        <f>IF($B2356="A","",IFERROR(VLOOKUP($C2356,Elster!$I$5:$M$148,3,FALSE),$C2356))</f>
        <v xml:space="preserve">//   "ERWEITERUNGSTELEGRAMM"                            </v>
      </c>
      <c r="F2356">
        <f t="shared" si="73"/>
        <v>250</v>
      </c>
      <c r="G2356" s="2">
        <f t="shared" si="74"/>
        <v>5.0000000000007816E-3</v>
      </c>
    </row>
    <row r="2357" spans="1:7" x14ac:dyDescent="0.35">
      <c r="A2357" t="s">
        <v>17953</v>
      </c>
      <c r="B2357" t="s">
        <v>7319</v>
      </c>
      <c r="C2357" t="s">
        <v>7366</v>
      </c>
      <c r="D2357" t="str">
        <f>IF($B2357="B","",IFERROR(VLOOKUP($C2357,Elster!$I$5:$M$148,3,FALSE),$C2357))</f>
        <v xml:space="preserve">//   "ERWEITERUNGSTELEGRAMM"                            </v>
      </c>
      <c r="E2357" t="str">
        <f>IF($B2357="A","",IFERROR(VLOOKUP($C2357,Elster!$I$5:$M$148,3,FALSE),$C2357))</f>
        <v/>
      </c>
      <c r="F2357">
        <f t="shared" si="73"/>
        <v>250</v>
      </c>
      <c r="G2357" s="2">
        <f t="shared" si="74"/>
        <v>0</v>
      </c>
    </row>
    <row r="2358" spans="1:7" x14ac:dyDescent="0.35">
      <c r="A2358" t="s">
        <v>17954</v>
      </c>
      <c r="B2358" t="s">
        <v>7317</v>
      </c>
      <c r="C2358" t="s">
        <v>7321</v>
      </c>
      <c r="D2358" t="str">
        <f>IF($B2358="B","",IFERROR(VLOOKUP($C2358,Elster!$I$5:$M$148,3,FALSE),$C2358))</f>
        <v/>
      </c>
      <c r="E2358" t="str">
        <f>IF($B2358="A","",IFERROR(VLOOKUP($C2358,Elster!$I$5:$M$148,3,FALSE),$C2358))</f>
        <v xml:space="preserve">   "FEHLERMELDUNG"                                    </v>
      </c>
      <c r="F2358">
        <f t="shared" si="73"/>
        <v>1</v>
      </c>
      <c r="G2358" s="2">
        <f t="shared" si="74"/>
        <v>4.9999999999990052E-3</v>
      </c>
    </row>
    <row r="2359" spans="1:7" x14ac:dyDescent="0.35">
      <c r="A2359" t="s">
        <v>17954</v>
      </c>
      <c r="B2359" t="s">
        <v>7319</v>
      </c>
      <c r="C2359" t="s">
        <v>7321</v>
      </c>
      <c r="D2359" t="str">
        <f>IF($B2359="B","",IFERROR(VLOOKUP($C2359,Elster!$I$5:$M$148,3,FALSE),$C2359))</f>
        <v xml:space="preserve">   "FEHLERMELDUNG"                                    </v>
      </c>
      <c r="E2359" t="str">
        <f>IF($B2359="A","",IFERROR(VLOOKUP($C2359,Elster!$I$5:$M$148,3,FALSE),$C2359))</f>
        <v/>
      </c>
      <c r="F2359">
        <f t="shared" si="73"/>
        <v>1</v>
      </c>
      <c r="G2359" s="2">
        <f t="shared" si="74"/>
        <v>0</v>
      </c>
    </row>
    <row r="2360" spans="1:7" x14ac:dyDescent="0.35">
      <c r="A2360" t="s">
        <v>17955</v>
      </c>
      <c r="B2360" t="s">
        <v>7317</v>
      </c>
      <c r="C2360" t="s">
        <v>7352</v>
      </c>
      <c r="D2360" t="str">
        <f>IF($B2360="B","",IFERROR(VLOOKUP($C2360,Elster!$I$5:$M$148,3,FALSE),$C2360))</f>
        <v/>
      </c>
      <c r="E2360" t="str">
        <f>IF($B2360="A","",IFERROR(VLOOKUP($C2360,Elster!$I$5:$M$148,3,FALSE),$C2360))</f>
        <v xml:space="preserve">   "SPEICHERISTTEMP"                                  </v>
      </c>
      <c r="F2360">
        <f t="shared" si="73"/>
        <v>14</v>
      </c>
      <c r="G2360" s="2">
        <f t="shared" si="74"/>
        <v>5.0000000000007816E-3</v>
      </c>
    </row>
    <row r="2361" spans="1:7" x14ac:dyDescent="0.35">
      <c r="A2361" t="s">
        <v>17955</v>
      </c>
      <c r="B2361" t="s">
        <v>7319</v>
      </c>
      <c r="C2361" t="s">
        <v>7352</v>
      </c>
      <c r="D2361" t="str">
        <f>IF($B2361="B","",IFERROR(VLOOKUP($C2361,Elster!$I$5:$M$148,3,FALSE),$C2361))</f>
        <v xml:space="preserve">   "SPEICHERISTTEMP"                                  </v>
      </c>
      <c r="E2361" t="str">
        <f>IF($B2361="A","",IFERROR(VLOOKUP($C2361,Elster!$I$5:$M$148,3,FALSE),$C2361))</f>
        <v/>
      </c>
      <c r="F2361">
        <f t="shared" si="73"/>
        <v>14</v>
      </c>
      <c r="G2361" s="2">
        <f t="shared" si="74"/>
        <v>0</v>
      </c>
    </row>
    <row r="2362" spans="1:7" x14ac:dyDescent="0.35">
      <c r="A2362" t="s">
        <v>17956</v>
      </c>
      <c r="B2362" t="s">
        <v>7317</v>
      </c>
      <c r="C2362" t="s">
        <v>7320</v>
      </c>
      <c r="D2362" t="str">
        <f>IF($B2362="B","",IFERROR(VLOOKUP($C2362,Elster!$I$5:$M$148,3,FALSE),$C2362))</f>
        <v/>
      </c>
      <c r="E2362" t="str">
        <f>IF($B2362="A","",IFERROR(VLOOKUP($C2362,Elster!$I$5:$M$148,3,FALSE),$C2362))</f>
        <v>0x000</v>
      </c>
      <c r="F2362">
        <f t="shared" si="73"/>
        <v>0</v>
      </c>
      <c r="G2362" s="2">
        <f t="shared" si="74"/>
        <v>5.0000000000007816E-3</v>
      </c>
    </row>
    <row r="2363" spans="1:7" x14ac:dyDescent="0.35">
      <c r="A2363" t="s">
        <v>17956</v>
      </c>
      <c r="B2363" t="s">
        <v>7319</v>
      </c>
      <c r="C2363" t="s">
        <v>7320</v>
      </c>
      <c r="D2363" t="str">
        <f>IF($B2363="B","",IFERROR(VLOOKUP($C2363,Elster!$I$5:$M$148,3,FALSE),$C2363))</f>
        <v>0x000</v>
      </c>
      <c r="E2363" t="str">
        <f>IF($B2363="A","",IFERROR(VLOOKUP($C2363,Elster!$I$5:$M$148,3,FALSE),$C2363))</f>
        <v/>
      </c>
      <c r="F2363">
        <f t="shared" si="73"/>
        <v>0</v>
      </c>
      <c r="G2363" s="2">
        <f t="shared" si="74"/>
        <v>0</v>
      </c>
    </row>
    <row r="2364" spans="1:7" x14ac:dyDescent="0.35">
      <c r="A2364" t="s">
        <v>17957</v>
      </c>
      <c r="B2364" t="s">
        <v>7317</v>
      </c>
      <c r="C2364" t="s">
        <v>7494</v>
      </c>
      <c r="D2364" t="str">
        <f>IF($B2364="B","",IFERROR(VLOOKUP($C2364,Elster!$I$5:$M$148,3,FALSE),$C2364))</f>
        <v/>
      </c>
      <c r="E2364" t="str">
        <f>IF($B2364="A","",IFERROR(VLOOKUP($C2364,Elster!$I$5:$M$148,3,FALSE),$C2364))</f>
        <v>0x041</v>
      </c>
      <c r="F2364">
        <f t="shared" si="73"/>
        <v>65</v>
      </c>
      <c r="G2364" s="2">
        <f t="shared" si="74"/>
        <v>4.9999999999990052E-3</v>
      </c>
    </row>
    <row r="2365" spans="1:7" x14ac:dyDescent="0.35">
      <c r="A2365" t="s">
        <v>17957</v>
      </c>
      <c r="B2365" t="s">
        <v>7319</v>
      </c>
      <c r="C2365" t="s">
        <v>7494</v>
      </c>
      <c r="D2365" t="str">
        <f>IF($B2365="B","",IFERROR(VLOOKUP($C2365,Elster!$I$5:$M$148,3,FALSE),$C2365))</f>
        <v>0x041</v>
      </c>
      <c r="E2365" t="str">
        <f>IF($B2365="A","",IFERROR(VLOOKUP($C2365,Elster!$I$5:$M$148,3,FALSE),$C2365))</f>
        <v/>
      </c>
      <c r="F2365">
        <f t="shared" si="73"/>
        <v>65</v>
      </c>
      <c r="G2365" s="2">
        <f t="shared" si="74"/>
        <v>0</v>
      </c>
    </row>
    <row r="2366" spans="1:7" x14ac:dyDescent="0.35">
      <c r="A2366" t="s">
        <v>17958</v>
      </c>
      <c r="B2366" t="s">
        <v>7317</v>
      </c>
      <c r="C2366" t="s">
        <v>7321</v>
      </c>
      <c r="D2366" t="str">
        <f>IF($B2366="B","",IFERROR(VLOOKUP($C2366,Elster!$I$5:$M$148,3,FALSE),$C2366))</f>
        <v/>
      </c>
      <c r="E2366" t="str">
        <f>IF($B2366="A","",IFERROR(VLOOKUP($C2366,Elster!$I$5:$M$148,3,FALSE),$C2366))</f>
        <v xml:space="preserve">   "FEHLERMELDUNG"                                    </v>
      </c>
      <c r="F2366">
        <f t="shared" si="73"/>
        <v>1</v>
      </c>
      <c r="G2366" s="2">
        <f t="shared" si="74"/>
        <v>5.0000000000007816E-3</v>
      </c>
    </row>
    <row r="2367" spans="1:7" x14ac:dyDescent="0.35">
      <c r="A2367" t="s">
        <v>17958</v>
      </c>
      <c r="B2367" t="s">
        <v>7319</v>
      </c>
      <c r="C2367" t="s">
        <v>7321</v>
      </c>
      <c r="D2367" t="str">
        <f>IF($B2367="B","",IFERROR(VLOOKUP($C2367,Elster!$I$5:$M$148,3,FALSE),$C2367))</f>
        <v xml:space="preserve">   "FEHLERMELDUNG"                                    </v>
      </c>
      <c r="E2367" t="str">
        <f>IF($B2367="A","",IFERROR(VLOOKUP($C2367,Elster!$I$5:$M$148,3,FALSE),$C2367))</f>
        <v/>
      </c>
      <c r="F2367">
        <f t="shared" si="73"/>
        <v>1</v>
      </c>
      <c r="G2367" s="2">
        <f t="shared" si="74"/>
        <v>0</v>
      </c>
    </row>
    <row r="2368" spans="1:7" x14ac:dyDescent="0.35">
      <c r="A2368" t="s">
        <v>17959</v>
      </c>
      <c r="B2368" t="s">
        <v>7317</v>
      </c>
      <c r="C2368" t="s">
        <v>7553</v>
      </c>
      <c r="D2368" t="str">
        <f>IF($B2368="B","",IFERROR(VLOOKUP($C2368,Elster!$I$5:$M$148,3,FALSE),$C2368))</f>
        <v/>
      </c>
      <c r="E2368" t="str">
        <f>IF($B2368="A","",IFERROR(VLOOKUP($C2368,Elster!$I$5:$M$148,3,FALSE),$C2368))</f>
        <v xml:space="preserve">   "SPEICHERBEDARF"                                   </v>
      </c>
      <c r="F2368">
        <f t="shared" si="73"/>
        <v>95</v>
      </c>
      <c r="G2368" s="2">
        <f t="shared" si="74"/>
        <v>4.9999999999990052E-3</v>
      </c>
    </row>
    <row r="2369" spans="1:7" x14ac:dyDescent="0.35">
      <c r="A2369" t="s">
        <v>17959</v>
      </c>
      <c r="B2369" t="s">
        <v>7319</v>
      </c>
      <c r="C2369" t="s">
        <v>7553</v>
      </c>
      <c r="D2369" t="str">
        <f>IF($B2369="B","",IFERROR(VLOOKUP($C2369,Elster!$I$5:$M$148,3,FALSE),$C2369))</f>
        <v xml:space="preserve">   "SPEICHERBEDARF"                                   </v>
      </c>
      <c r="E2369" t="str">
        <f>IF($B2369="A","",IFERROR(VLOOKUP($C2369,Elster!$I$5:$M$148,3,FALSE),$C2369))</f>
        <v/>
      </c>
      <c r="F2369">
        <f t="shared" si="73"/>
        <v>95</v>
      </c>
      <c r="G2369" s="2">
        <f t="shared" si="74"/>
        <v>0</v>
      </c>
    </row>
    <row r="2370" spans="1:7" x14ac:dyDescent="0.35">
      <c r="A2370" t="s">
        <v>17960</v>
      </c>
      <c r="B2370" t="s">
        <v>7317</v>
      </c>
      <c r="C2370" t="s">
        <v>7339</v>
      </c>
      <c r="D2370" t="str">
        <f>IF($B2370="B","",IFERROR(VLOOKUP($C2370,Elster!$I$5:$M$148,3,FALSE),$C2370))</f>
        <v/>
      </c>
      <c r="E2370" t="str">
        <f>IF($B2370="A","",IFERROR(VLOOKUP($C2370,Elster!$I$5:$M$148,3,FALSE),$C2370))</f>
        <v xml:space="preserve">   "RAUMSOLLTEMP_II"                                  </v>
      </c>
      <c r="F2370">
        <f t="shared" si="73"/>
        <v>6</v>
      </c>
      <c r="G2370" s="2">
        <f t="shared" si="74"/>
        <v>7.863999999999649E-3</v>
      </c>
    </row>
    <row r="2371" spans="1:7" x14ac:dyDescent="0.35">
      <c r="A2371" t="s">
        <v>17961</v>
      </c>
      <c r="B2371" t="s">
        <v>7317</v>
      </c>
      <c r="C2371" t="s">
        <v>7321</v>
      </c>
      <c r="D2371" t="str">
        <f>IF($B2371="B","",IFERROR(VLOOKUP($C2371,Elster!$I$5:$M$148,3,FALSE),$C2371))</f>
        <v/>
      </c>
      <c r="E2371" t="str">
        <f>IF($B2371="A","",IFERROR(VLOOKUP($C2371,Elster!$I$5:$M$148,3,FALSE),$C2371))</f>
        <v xml:space="preserve">   "FEHLERMELDUNG"                                    </v>
      </c>
      <c r="F2371">
        <f t="shared" si="73"/>
        <v>1</v>
      </c>
      <c r="G2371" s="2">
        <f t="shared" si="74"/>
        <v>4.9480000000006186E-3</v>
      </c>
    </row>
    <row r="2372" spans="1:7" x14ac:dyDescent="0.35">
      <c r="A2372" t="s">
        <v>17962</v>
      </c>
      <c r="B2372" t="s">
        <v>7317</v>
      </c>
      <c r="C2372" t="s">
        <v>7318</v>
      </c>
      <c r="D2372" t="str">
        <f>IF($B2372="B","",IFERROR(VLOOKUP($C2372,Elster!$I$5:$M$148,3,FALSE),$C2372))</f>
        <v/>
      </c>
      <c r="E2372" t="str">
        <f>IF($B2372="A","",IFERROR(VLOOKUP($C2372,Elster!$I$5:$M$148,3,FALSE),$C2372))</f>
        <v xml:space="preserve">   "SAMMLERISTTEMP"                                   </v>
      </c>
      <c r="F2372">
        <f t="shared" ref="F2372:F2435" si="75">HEX2DEC(REPLACE(C2372,1,2,""))</f>
        <v>13</v>
      </c>
      <c r="G2372" s="2">
        <f t="shared" ref="G2372:G2435" si="76">SUBSTITUTE(A2372,"s","")-SUBSTITUTE(A2371,"s","")</f>
        <v>4.9740000000007001E-3</v>
      </c>
    </row>
    <row r="2373" spans="1:7" x14ac:dyDescent="0.35">
      <c r="A2373" t="s">
        <v>17963</v>
      </c>
      <c r="B2373" t="s">
        <v>7317</v>
      </c>
      <c r="C2373" t="s">
        <v>7329</v>
      </c>
      <c r="D2373" t="str">
        <f>IF($B2373="B","",IFERROR(VLOOKUP($C2373,Elster!$I$5:$M$148,3,FALSE),$C2373))</f>
        <v/>
      </c>
      <c r="E2373" t="str">
        <f>IF($B2373="A","",IFERROR(VLOOKUP($C2373,Elster!$I$5:$M$148,3,FALSE),$C2373))</f>
        <v xml:space="preserve">   "KESSELSOLLTEMP"                                   </v>
      </c>
      <c r="F2373">
        <f t="shared" si="75"/>
        <v>2</v>
      </c>
      <c r="G2373" s="2">
        <f t="shared" si="76"/>
        <v>4.9739999999989237E-3</v>
      </c>
    </row>
    <row r="2374" spans="1:7" x14ac:dyDescent="0.35">
      <c r="A2374" t="s">
        <v>17964</v>
      </c>
      <c r="B2374" t="s">
        <v>7317</v>
      </c>
      <c r="C2374" t="s">
        <v>7320</v>
      </c>
      <c r="D2374" t="str">
        <f>IF($B2374="B","",IFERROR(VLOOKUP($C2374,Elster!$I$5:$M$148,3,FALSE),$C2374))</f>
        <v/>
      </c>
      <c r="E2374" t="str">
        <f>IF($B2374="A","",IFERROR(VLOOKUP($C2374,Elster!$I$5:$M$148,3,FALSE),$C2374))</f>
        <v>0x000</v>
      </c>
      <c r="F2374">
        <f t="shared" si="75"/>
        <v>0</v>
      </c>
      <c r="G2374" s="2">
        <f t="shared" si="76"/>
        <v>4.9740000000007001E-3</v>
      </c>
    </row>
    <row r="2375" spans="1:7" x14ac:dyDescent="0.35">
      <c r="A2375" t="s">
        <v>17965</v>
      </c>
      <c r="B2375" t="s">
        <v>7317</v>
      </c>
      <c r="C2375" t="s">
        <v>7366</v>
      </c>
      <c r="D2375" t="str">
        <f>IF($B2375="B","",IFERROR(VLOOKUP($C2375,Elster!$I$5:$M$148,3,FALSE),$C2375))</f>
        <v/>
      </c>
      <c r="E2375" t="str">
        <f>IF($B2375="A","",IFERROR(VLOOKUP($C2375,Elster!$I$5:$M$148,3,FALSE),$C2375))</f>
        <v xml:space="preserve">//   "ERWEITERUNGSTELEGRAMM"                            </v>
      </c>
      <c r="F2375">
        <f t="shared" si="75"/>
        <v>250</v>
      </c>
      <c r="G2375" s="2">
        <f t="shared" si="76"/>
        <v>4.9469999999995906E-3</v>
      </c>
    </row>
    <row r="2376" spans="1:7" x14ac:dyDescent="0.35">
      <c r="A2376" t="s">
        <v>17966</v>
      </c>
      <c r="B2376" t="s">
        <v>7317</v>
      </c>
      <c r="C2376" t="s">
        <v>7321</v>
      </c>
      <c r="D2376" t="str">
        <f>IF($B2376="B","",IFERROR(VLOOKUP($C2376,Elster!$I$5:$M$148,3,FALSE),$C2376))</f>
        <v/>
      </c>
      <c r="E2376" t="str">
        <f>IF($B2376="A","",IFERROR(VLOOKUP($C2376,Elster!$I$5:$M$148,3,FALSE),$C2376))</f>
        <v xml:space="preserve">   "FEHLERMELDUNG"                                    </v>
      </c>
      <c r="F2376">
        <f t="shared" si="75"/>
        <v>1</v>
      </c>
      <c r="G2376" s="2">
        <f t="shared" si="76"/>
        <v>4.9740000000007001E-3</v>
      </c>
    </row>
    <row r="2377" spans="1:7" x14ac:dyDescent="0.35">
      <c r="A2377" t="s">
        <v>17967</v>
      </c>
      <c r="B2377" t="s">
        <v>7317</v>
      </c>
      <c r="C2377" t="s">
        <v>7352</v>
      </c>
      <c r="D2377" t="str">
        <f>IF($B2377="B","",IFERROR(VLOOKUP($C2377,Elster!$I$5:$M$148,3,FALSE),$C2377))</f>
        <v/>
      </c>
      <c r="E2377" t="str">
        <f>IF($B2377="A","",IFERROR(VLOOKUP($C2377,Elster!$I$5:$M$148,3,FALSE),$C2377))</f>
        <v xml:space="preserve">   "SPEICHERISTTEMP"                                  </v>
      </c>
      <c r="F2377">
        <f t="shared" si="75"/>
        <v>14</v>
      </c>
      <c r="G2377" s="2">
        <f t="shared" si="76"/>
        <v>4.9739999999989237E-3</v>
      </c>
    </row>
    <row r="2378" spans="1:7" x14ac:dyDescent="0.35">
      <c r="A2378" t="s">
        <v>17968</v>
      </c>
      <c r="B2378" t="s">
        <v>7317</v>
      </c>
      <c r="C2378" t="s">
        <v>7320</v>
      </c>
      <c r="D2378" t="str">
        <f>IF($B2378="B","",IFERROR(VLOOKUP($C2378,Elster!$I$5:$M$148,3,FALSE),$C2378))</f>
        <v/>
      </c>
      <c r="E2378" t="str">
        <f>IF($B2378="A","",IFERROR(VLOOKUP($C2378,Elster!$I$5:$M$148,3,FALSE),$C2378))</f>
        <v>0x000</v>
      </c>
      <c r="F2378">
        <f t="shared" si="75"/>
        <v>0</v>
      </c>
      <c r="G2378" s="2">
        <f t="shared" si="76"/>
        <v>4.9740000000007001E-3</v>
      </c>
    </row>
    <row r="2379" spans="1:7" x14ac:dyDescent="0.35">
      <c r="A2379" t="s">
        <v>17969</v>
      </c>
      <c r="B2379" t="s">
        <v>7317</v>
      </c>
      <c r="C2379" t="s">
        <v>7494</v>
      </c>
      <c r="D2379" t="str">
        <f>IF($B2379="B","",IFERROR(VLOOKUP($C2379,Elster!$I$5:$M$148,3,FALSE),$C2379))</f>
        <v/>
      </c>
      <c r="E2379" t="str">
        <f>IF($B2379="A","",IFERROR(VLOOKUP($C2379,Elster!$I$5:$M$148,3,FALSE),$C2379))</f>
        <v>0x041</v>
      </c>
      <c r="F2379">
        <f t="shared" si="75"/>
        <v>65</v>
      </c>
      <c r="G2379" s="2">
        <f t="shared" si="76"/>
        <v>4.9480000000006186E-3</v>
      </c>
    </row>
    <row r="2380" spans="1:7" x14ac:dyDescent="0.35">
      <c r="A2380" t="s">
        <v>17970</v>
      </c>
      <c r="B2380" t="s">
        <v>7317</v>
      </c>
      <c r="C2380" t="s">
        <v>7321</v>
      </c>
      <c r="D2380" t="str">
        <f>IF($B2380="B","",IFERROR(VLOOKUP($C2380,Elster!$I$5:$M$148,3,FALSE),$C2380))</f>
        <v/>
      </c>
      <c r="E2380" t="str">
        <f>IF($B2380="A","",IFERROR(VLOOKUP($C2380,Elster!$I$5:$M$148,3,FALSE),$C2380))</f>
        <v xml:space="preserve">   "FEHLERMELDUNG"                                    </v>
      </c>
      <c r="F2380">
        <f t="shared" si="75"/>
        <v>1</v>
      </c>
      <c r="G2380" s="2">
        <f t="shared" si="76"/>
        <v>4.9739999999989237E-3</v>
      </c>
    </row>
    <row r="2381" spans="1:7" x14ac:dyDescent="0.35">
      <c r="A2381" t="s">
        <v>17971</v>
      </c>
      <c r="B2381" t="s">
        <v>7317</v>
      </c>
      <c r="C2381" t="s">
        <v>7567</v>
      </c>
      <c r="D2381" t="str">
        <f>IF($B2381="B","",IFERROR(VLOOKUP($C2381,Elster!$I$5:$M$148,3,FALSE),$C2381))</f>
        <v/>
      </c>
      <c r="E2381" t="str">
        <f>IF($B2381="A","",IFERROR(VLOOKUP($C2381,Elster!$I$5:$M$148,3,FALSE),$C2381))</f>
        <v xml:space="preserve">   "SCHALTFKT_IWS"                                    </v>
      </c>
      <c r="F2381">
        <f t="shared" si="75"/>
        <v>96</v>
      </c>
      <c r="G2381" s="2">
        <f t="shared" si="76"/>
        <v>4.9740000000007001E-3</v>
      </c>
    </row>
    <row r="2382" spans="1:7" x14ac:dyDescent="0.35">
      <c r="A2382" t="s">
        <v>17972</v>
      </c>
      <c r="B2382" t="s">
        <v>7317</v>
      </c>
      <c r="C2382" t="s">
        <v>7318</v>
      </c>
      <c r="D2382" t="str">
        <f>IF($B2382="B","",IFERROR(VLOOKUP($C2382,Elster!$I$5:$M$148,3,FALSE),$C2382))</f>
        <v/>
      </c>
      <c r="E2382" t="str">
        <f>IF($B2382="A","",IFERROR(VLOOKUP($C2382,Elster!$I$5:$M$148,3,FALSE),$C2382))</f>
        <v xml:space="preserve">   "SAMMLERISTTEMP"                                   </v>
      </c>
      <c r="F2382">
        <f t="shared" si="75"/>
        <v>13</v>
      </c>
      <c r="G2382" s="2">
        <f t="shared" si="76"/>
        <v>1.0441999999999396E-2</v>
      </c>
    </row>
    <row r="2383" spans="1:7" x14ac:dyDescent="0.35">
      <c r="A2383" t="s">
        <v>17972</v>
      </c>
      <c r="B2383" t="s">
        <v>7319</v>
      </c>
      <c r="C2383" t="s">
        <v>7318</v>
      </c>
      <c r="D2383" t="str">
        <f>IF($B2383="B","",IFERROR(VLOOKUP($C2383,Elster!$I$5:$M$148,3,FALSE),$C2383))</f>
        <v xml:space="preserve">   "SAMMLERISTTEMP"                                   </v>
      </c>
      <c r="E2383" t="str">
        <f>IF($B2383="A","",IFERROR(VLOOKUP($C2383,Elster!$I$5:$M$148,3,FALSE),$C2383))</f>
        <v/>
      </c>
      <c r="F2383">
        <f t="shared" si="75"/>
        <v>13</v>
      </c>
      <c r="G2383" s="2">
        <f t="shared" si="76"/>
        <v>0</v>
      </c>
    </row>
    <row r="2384" spans="1:7" x14ac:dyDescent="0.35">
      <c r="A2384" t="s">
        <v>17973</v>
      </c>
      <c r="B2384" t="s">
        <v>7317</v>
      </c>
      <c r="C2384" t="s">
        <v>7320</v>
      </c>
      <c r="D2384" t="str">
        <f>IF($B2384="B","",IFERROR(VLOOKUP($C2384,Elster!$I$5:$M$148,3,FALSE),$C2384))</f>
        <v/>
      </c>
      <c r="E2384" t="str">
        <f>IF($B2384="A","",IFERROR(VLOOKUP($C2384,Elster!$I$5:$M$148,3,FALSE),$C2384))</f>
        <v>0x000</v>
      </c>
      <c r="F2384">
        <f t="shared" si="75"/>
        <v>0</v>
      </c>
      <c r="G2384" s="2">
        <f t="shared" si="76"/>
        <v>5.0000000000007816E-3</v>
      </c>
    </row>
    <row r="2385" spans="1:7" x14ac:dyDescent="0.35">
      <c r="A2385" t="s">
        <v>17973</v>
      </c>
      <c r="B2385" t="s">
        <v>7319</v>
      </c>
      <c r="C2385" t="s">
        <v>7320</v>
      </c>
      <c r="D2385" t="str">
        <f>IF($B2385="B","",IFERROR(VLOOKUP($C2385,Elster!$I$5:$M$148,3,FALSE),$C2385))</f>
        <v>0x000</v>
      </c>
      <c r="E2385" t="str">
        <f>IF($B2385="A","",IFERROR(VLOOKUP($C2385,Elster!$I$5:$M$148,3,FALSE),$C2385))</f>
        <v/>
      </c>
      <c r="F2385">
        <f t="shared" si="75"/>
        <v>0</v>
      </c>
      <c r="G2385" s="2">
        <f t="shared" si="76"/>
        <v>0</v>
      </c>
    </row>
    <row r="2386" spans="1:7" x14ac:dyDescent="0.35">
      <c r="A2386" t="s">
        <v>17974</v>
      </c>
      <c r="B2386" t="s">
        <v>7317</v>
      </c>
      <c r="C2386" t="s">
        <v>7339</v>
      </c>
      <c r="D2386" t="str">
        <f>IF($B2386="B","",IFERROR(VLOOKUP($C2386,Elster!$I$5:$M$148,3,FALSE),$C2386))</f>
        <v/>
      </c>
      <c r="E2386" t="str">
        <f>IF($B2386="A","",IFERROR(VLOOKUP($C2386,Elster!$I$5:$M$148,3,FALSE),$C2386))</f>
        <v xml:space="preserve">   "RAUMSOLLTEMP_II"                                  </v>
      </c>
      <c r="F2386">
        <f t="shared" si="75"/>
        <v>6</v>
      </c>
      <c r="G2386" s="2">
        <f t="shared" si="76"/>
        <v>4.9999999999990052E-3</v>
      </c>
    </row>
    <row r="2387" spans="1:7" x14ac:dyDescent="0.35">
      <c r="A2387" t="s">
        <v>17974</v>
      </c>
      <c r="B2387" t="s">
        <v>7319</v>
      </c>
      <c r="C2387" t="s">
        <v>7339</v>
      </c>
      <c r="D2387" t="str">
        <f>IF($B2387="B","",IFERROR(VLOOKUP($C2387,Elster!$I$5:$M$148,3,FALSE),$C2387))</f>
        <v xml:space="preserve">   "RAUMSOLLTEMP_II"                                  </v>
      </c>
      <c r="E2387" t="str">
        <f>IF($B2387="A","",IFERROR(VLOOKUP($C2387,Elster!$I$5:$M$148,3,FALSE),$C2387))</f>
        <v/>
      </c>
      <c r="F2387">
        <f t="shared" si="75"/>
        <v>6</v>
      </c>
      <c r="G2387" s="2">
        <f t="shared" si="76"/>
        <v>0</v>
      </c>
    </row>
    <row r="2388" spans="1:7" x14ac:dyDescent="0.35">
      <c r="A2388" t="s">
        <v>17975</v>
      </c>
      <c r="B2388" t="s">
        <v>7317</v>
      </c>
      <c r="C2388" t="s">
        <v>7321</v>
      </c>
      <c r="D2388" t="str">
        <f>IF($B2388="B","",IFERROR(VLOOKUP($C2388,Elster!$I$5:$M$148,3,FALSE),$C2388))</f>
        <v/>
      </c>
      <c r="E2388" t="str">
        <f>IF($B2388="A","",IFERROR(VLOOKUP($C2388,Elster!$I$5:$M$148,3,FALSE),$C2388))</f>
        <v xml:space="preserve">   "FEHLERMELDUNG"                                    </v>
      </c>
      <c r="F2388">
        <f t="shared" si="75"/>
        <v>1</v>
      </c>
      <c r="G2388" s="2">
        <f t="shared" si="76"/>
        <v>5.0000000000007816E-3</v>
      </c>
    </row>
    <row r="2389" spans="1:7" x14ac:dyDescent="0.35">
      <c r="A2389" t="s">
        <v>17975</v>
      </c>
      <c r="B2389" t="s">
        <v>7319</v>
      </c>
      <c r="C2389" t="s">
        <v>7321</v>
      </c>
      <c r="D2389" t="str">
        <f>IF($B2389="B","",IFERROR(VLOOKUP($C2389,Elster!$I$5:$M$148,3,FALSE),$C2389))</f>
        <v xml:space="preserve">   "FEHLERMELDUNG"                                    </v>
      </c>
      <c r="E2389" t="str">
        <f>IF($B2389="A","",IFERROR(VLOOKUP($C2389,Elster!$I$5:$M$148,3,FALSE),$C2389))</f>
        <v/>
      </c>
      <c r="F2389">
        <f t="shared" si="75"/>
        <v>1</v>
      </c>
      <c r="G2389" s="2">
        <f t="shared" si="76"/>
        <v>0</v>
      </c>
    </row>
    <row r="2390" spans="1:7" x14ac:dyDescent="0.35">
      <c r="A2390" t="s">
        <v>17976</v>
      </c>
      <c r="B2390" t="s">
        <v>7317</v>
      </c>
      <c r="C2390" t="s">
        <v>7321</v>
      </c>
      <c r="D2390" t="str">
        <f>IF($B2390="B","",IFERROR(VLOOKUP($C2390,Elster!$I$5:$M$148,3,FALSE),$C2390))</f>
        <v/>
      </c>
      <c r="E2390" t="str">
        <f>IF($B2390="A","",IFERROR(VLOOKUP($C2390,Elster!$I$5:$M$148,3,FALSE),$C2390))</f>
        <v xml:space="preserve">   "FEHLERMELDUNG"                                    </v>
      </c>
      <c r="F2390">
        <f t="shared" si="75"/>
        <v>1</v>
      </c>
      <c r="G2390" s="2">
        <f t="shared" si="76"/>
        <v>4.9999999999990052E-3</v>
      </c>
    </row>
    <row r="2391" spans="1:7" x14ac:dyDescent="0.35">
      <c r="A2391" t="s">
        <v>17976</v>
      </c>
      <c r="B2391" t="s">
        <v>7319</v>
      </c>
      <c r="C2391" t="s">
        <v>7321</v>
      </c>
      <c r="D2391" t="str">
        <f>IF($B2391="B","",IFERROR(VLOOKUP($C2391,Elster!$I$5:$M$148,3,FALSE),$C2391))</f>
        <v xml:space="preserve">   "FEHLERMELDUNG"                                    </v>
      </c>
      <c r="E2391" t="str">
        <f>IF($B2391="A","",IFERROR(VLOOKUP($C2391,Elster!$I$5:$M$148,3,FALSE),$C2391))</f>
        <v/>
      </c>
      <c r="F2391">
        <f t="shared" si="75"/>
        <v>1</v>
      </c>
      <c r="G2391" s="2">
        <f t="shared" si="76"/>
        <v>0</v>
      </c>
    </row>
    <row r="2392" spans="1:7" x14ac:dyDescent="0.35">
      <c r="A2392" t="s">
        <v>17977</v>
      </c>
      <c r="B2392" t="s">
        <v>7317</v>
      </c>
      <c r="C2392" t="s">
        <v>7366</v>
      </c>
      <c r="D2392" t="str">
        <f>IF($B2392="B","",IFERROR(VLOOKUP($C2392,Elster!$I$5:$M$148,3,FALSE),$C2392))</f>
        <v/>
      </c>
      <c r="E2392" t="str">
        <f>IF($B2392="A","",IFERROR(VLOOKUP($C2392,Elster!$I$5:$M$148,3,FALSE),$C2392))</f>
        <v xml:space="preserve">//   "ERWEITERUNGSTELEGRAMM"                            </v>
      </c>
      <c r="F2392">
        <f t="shared" si="75"/>
        <v>250</v>
      </c>
      <c r="G2392" s="2">
        <f t="shared" si="76"/>
        <v>5.0000000000007816E-3</v>
      </c>
    </row>
    <row r="2393" spans="1:7" x14ac:dyDescent="0.35">
      <c r="A2393" t="s">
        <v>17977</v>
      </c>
      <c r="B2393" t="s">
        <v>7319</v>
      </c>
      <c r="C2393" t="s">
        <v>7366</v>
      </c>
      <c r="D2393" t="str">
        <f>IF($B2393="B","",IFERROR(VLOOKUP($C2393,Elster!$I$5:$M$148,3,FALSE),$C2393))</f>
        <v xml:space="preserve">//   "ERWEITERUNGSTELEGRAMM"                            </v>
      </c>
      <c r="E2393" t="str">
        <f>IF($B2393="A","",IFERROR(VLOOKUP($C2393,Elster!$I$5:$M$148,3,FALSE),$C2393))</f>
        <v/>
      </c>
      <c r="F2393">
        <f t="shared" si="75"/>
        <v>250</v>
      </c>
      <c r="G2393" s="2">
        <f t="shared" si="76"/>
        <v>0</v>
      </c>
    </row>
    <row r="2394" spans="1:7" x14ac:dyDescent="0.35">
      <c r="A2394" t="s">
        <v>17978</v>
      </c>
      <c r="B2394" t="s">
        <v>7317</v>
      </c>
      <c r="C2394" t="s">
        <v>7320</v>
      </c>
      <c r="D2394" t="str">
        <f>IF($B2394="B","",IFERROR(VLOOKUP($C2394,Elster!$I$5:$M$148,3,FALSE),$C2394))</f>
        <v/>
      </c>
      <c r="E2394" t="str">
        <f>IF($B2394="A","",IFERROR(VLOOKUP($C2394,Elster!$I$5:$M$148,3,FALSE),$C2394))</f>
        <v>0x000</v>
      </c>
      <c r="F2394">
        <f t="shared" si="75"/>
        <v>0</v>
      </c>
      <c r="G2394" s="2">
        <f t="shared" si="76"/>
        <v>5.0000000000007816E-3</v>
      </c>
    </row>
    <row r="2395" spans="1:7" x14ac:dyDescent="0.35">
      <c r="A2395" t="s">
        <v>17978</v>
      </c>
      <c r="B2395" t="s">
        <v>7319</v>
      </c>
      <c r="C2395" t="s">
        <v>7320</v>
      </c>
      <c r="D2395" t="str">
        <f>IF($B2395="B","",IFERROR(VLOOKUP($C2395,Elster!$I$5:$M$148,3,FALSE),$C2395))</f>
        <v>0x000</v>
      </c>
      <c r="E2395" t="str">
        <f>IF($B2395="A","",IFERROR(VLOOKUP($C2395,Elster!$I$5:$M$148,3,FALSE),$C2395))</f>
        <v/>
      </c>
      <c r="F2395">
        <f t="shared" si="75"/>
        <v>0</v>
      </c>
      <c r="G2395" s="2">
        <f t="shared" si="76"/>
        <v>0</v>
      </c>
    </row>
    <row r="2396" spans="1:7" x14ac:dyDescent="0.35">
      <c r="A2396" t="s">
        <v>17979</v>
      </c>
      <c r="B2396" t="s">
        <v>7317</v>
      </c>
      <c r="C2396" t="s">
        <v>7577</v>
      </c>
      <c r="D2396" t="str">
        <f>IF($B2396="B","",IFERROR(VLOOKUP($C2396,Elster!$I$5:$M$148,3,FALSE),$C2396))</f>
        <v/>
      </c>
      <c r="E2396" t="str">
        <f>IF($B2396="A","",IFERROR(VLOOKUP($C2396,Elster!$I$5:$M$148,3,FALSE),$C2396))</f>
        <v xml:space="preserve">   "MISCHER_ZU"                                       </v>
      </c>
      <c r="F2396">
        <f t="shared" si="75"/>
        <v>88</v>
      </c>
      <c r="G2396" s="2">
        <f t="shared" si="76"/>
        <v>4.9999999999990052E-3</v>
      </c>
    </row>
    <row r="2397" spans="1:7" x14ac:dyDescent="0.35">
      <c r="A2397" t="s">
        <v>17979</v>
      </c>
      <c r="B2397" t="s">
        <v>7319</v>
      </c>
      <c r="C2397" t="s">
        <v>7577</v>
      </c>
      <c r="D2397" t="str">
        <f>IF($B2397="B","",IFERROR(VLOOKUP($C2397,Elster!$I$5:$M$148,3,FALSE),$C2397))</f>
        <v xml:space="preserve">   "MISCHER_ZU"                                       </v>
      </c>
      <c r="E2397" t="str">
        <f>IF($B2397="A","",IFERROR(VLOOKUP($C2397,Elster!$I$5:$M$148,3,FALSE),$C2397))</f>
        <v/>
      </c>
      <c r="F2397">
        <f t="shared" si="75"/>
        <v>88</v>
      </c>
      <c r="G2397" s="2">
        <f t="shared" si="76"/>
        <v>0</v>
      </c>
    </row>
    <row r="2398" spans="1:7" x14ac:dyDescent="0.35">
      <c r="A2398" t="s">
        <v>17980</v>
      </c>
      <c r="B2398" t="s">
        <v>7317</v>
      </c>
      <c r="C2398" t="s">
        <v>7329</v>
      </c>
      <c r="D2398" t="str">
        <f>IF($B2398="B","",IFERROR(VLOOKUP($C2398,Elster!$I$5:$M$148,3,FALSE),$C2398))</f>
        <v/>
      </c>
      <c r="E2398" t="str">
        <f>IF($B2398="A","",IFERROR(VLOOKUP($C2398,Elster!$I$5:$M$148,3,FALSE),$C2398))</f>
        <v xml:space="preserve">   "KESSELSOLLTEMP"                                   </v>
      </c>
      <c r="F2398">
        <f t="shared" si="75"/>
        <v>2</v>
      </c>
      <c r="G2398" s="2">
        <f t="shared" si="76"/>
        <v>4.9989999999997536E-3</v>
      </c>
    </row>
    <row r="2399" spans="1:7" x14ac:dyDescent="0.35">
      <c r="A2399" t="s">
        <v>17981</v>
      </c>
      <c r="B2399" t="s">
        <v>7319</v>
      </c>
      <c r="C2399" t="s">
        <v>7329</v>
      </c>
      <c r="D2399" t="str">
        <f>IF($B2399="B","",IFERROR(VLOOKUP($C2399,Elster!$I$5:$M$148,3,FALSE),$C2399))</f>
        <v xml:space="preserve">   "KESSELSOLLTEMP"                                   </v>
      </c>
      <c r="E2399" t="str">
        <f>IF($B2399="A","",IFERROR(VLOOKUP($C2399,Elster!$I$5:$M$148,3,FALSE),$C2399))</f>
        <v/>
      </c>
      <c r="F2399">
        <f t="shared" si="75"/>
        <v>2</v>
      </c>
      <c r="G2399" s="2">
        <f t="shared" si="76"/>
        <v>1.0000000010279564E-6</v>
      </c>
    </row>
    <row r="2400" spans="1:7" x14ac:dyDescent="0.35">
      <c r="A2400" t="s">
        <v>17982</v>
      </c>
      <c r="B2400" t="s">
        <v>7317</v>
      </c>
      <c r="C2400" t="s">
        <v>7320</v>
      </c>
      <c r="D2400" t="str">
        <f>IF($B2400="B","",IFERROR(VLOOKUP($C2400,Elster!$I$5:$M$148,3,FALSE),$C2400))</f>
        <v/>
      </c>
      <c r="E2400" t="str">
        <f>IF($B2400="A","",IFERROR(VLOOKUP($C2400,Elster!$I$5:$M$148,3,FALSE),$C2400))</f>
        <v>0x000</v>
      </c>
      <c r="F2400">
        <f t="shared" si="75"/>
        <v>0</v>
      </c>
      <c r="G2400" s="2">
        <f t="shared" si="76"/>
        <v>4.9989999999997536E-3</v>
      </c>
    </row>
    <row r="2401" spans="1:7" x14ac:dyDescent="0.35">
      <c r="A2401" t="s">
        <v>17982</v>
      </c>
      <c r="B2401" t="s">
        <v>7319</v>
      </c>
      <c r="C2401" t="s">
        <v>7320</v>
      </c>
      <c r="D2401" t="str">
        <f>IF($B2401="B","",IFERROR(VLOOKUP($C2401,Elster!$I$5:$M$148,3,FALSE),$C2401))</f>
        <v>0x000</v>
      </c>
      <c r="E2401" t="str">
        <f>IF($B2401="A","",IFERROR(VLOOKUP($C2401,Elster!$I$5:$M$148,3,FALSE),$C2401))</f>
        <v/>
      </c>
      <c r="F2401">
        <f t="shared" si="75"/>
        <v>0</v>
      </c>
      <c r="G2401" s="2">
        <f t="shared" si="76"/>
        <v>0</v>
      </c>
    </row>
    <row r="2402" spans="1:7" x14ac:dyDescent="0.35">
      <c r="A2402" t="s">
        <v>17983</v>
      </c>
      <c r="B2402" t="s">
        <v>7317</v>
      </c>
      <c r="C2402" t="s">
        <v>7321</v>
      </c>
      <c r="D2402" t="str">
        <f>IF($B2402="B","",IFERROR(VLOOKUP($C2402,Elster!$I$5:$M$148,3,FALSE),$C2402))</f>
        <v/>
      </c>
      <c r="E2402" t="str">
        <f>IF($B2402="A","",IFERROR(VLOOKUP($C2402,Elster!$I$5:$M$148,3,FALSE),$C2402))</f>
        <v xml:space="preserve">   "FEHLERMELDUNG"                                    </v>
      </c>
      <c r="F2402">
        <f t="shared" si="75"/>
        <v>1</v>
      </c>
      <c r="G2402" s="2">
        <f t="shared" si="76"/>
        <v>4.9999999999990052E-3</v>
      </c>
    </row>
    <row r="2403" spans="1:7" x14ac:dyDescent="0.35">
      <c r="A2403" t="s">
        <v>17983</v>
      </c>
      <c r="B2403" t="s">
        <v>7319</v>
      </c>
      <c r="C2403" t="s">
        <v>7321</v>
      </c>
      <c r="D2403" t="str">
        <f>IF($B2403="B","",IFERROR(VLOOKUP($C2403,Elster!$I$5:$M$148,3,FALSE),$C2403))</f>
        <v xml:space="preserve">   "FEHLERMELDUNG"                                    </v>
      </c>
      <c r="E2403" t="str">
        <f>IF($B2403="A","",IFERROR(VLOOKUP($C2403,Elster!$I$5:$M$148,3,FALSE),$C2403))</f>
        <v/>
      </c>
      <c r="F2403">
        <f t="shared" si="75"/>
        <v>1</v>
      </c>
      <c r="G2403" s="2">
        <f t="shared" si="76"/>
        <v>0</v>
      </c>
    </row>
    <row r="2404" spans="1:7" x14ac:dyDescent="0.35">
      <c r="A2404" t="s">
        <v>17984</v>
      </c>
      <c r="B2404" t="s">
        <v>7317</v>
      </c>
      <c r="C2404" t="s">
        <v>7582</v>
      </c>
      <c r="D2404" t="str">
        <f>IF($B2404="B","",IFERROR(VLOOKUP($C2404,Elster!$I$5:$M$148,3,FALSE),$C2404))</f>
        <v/>
      </c>
      <c r="E2404" t="str">
        <f>IF($B2404="A","",IFERROR(VLOOKUP($C2404,Elster!$I$5:$M$148,3,FALSE),$C2404))</f>
        <v xml:space="preserve">   "IO_TEST"                                          </v>
      </c>
      <c r="F2404">
        <f t="shared" si="75"/>
        <v>105</v>
      </c>
      <c r="G2404" s="2">
        <f t="shared" si="76"/>
        <v>5.0000000000007816E-3</v>
      </c>
    </row>
    <row r="2405" spans="1:7" x14ac:dyDescent="0.35">
      <c r="A2405" t="s">
        <v>17984</v>
      </c>
      <c r="B2405" t="s">
        <v>7319</v>
      </c>
      <c r="C2405" t="s">
        <v>7582</v>
      </c>
      <c r="D2405" t="str">
        <f>IF($B2405="B","",IFERROR(VLOOKUP($C2405,Elster!$I$5:$M$148,3,FALSE),$C2405))</f>
        <v xml:space="preserve">   "IO_TEST"                                          </v>
      </c>
      <c r="E2405" t="str">
        <f>IF($B2405="A","",IFERROR(VLOOKUP($C2405,Elster!$I$5:$M$148,3,FALSE),$C2405))</f>
        <v/>
      </c>
      <c r="F2405">
        <f t="shared" si="75"/>
        <v>105</v>
      </c>
      <c r="G2405" s="2">
        <f t="shared" si="76"/>
        <v>0</v>
      </c>
    </row>
    <row r="2406" spans="1:7" x14ac:dyDescent="0.35">
      <c r="A2406" t="s">
        <v>17985</v>
      </c>
      <c r="B2406" t="s">
        <v>7317</v>
      </c>
      <c r="C2406" t="s">
        <v>7339</v>
      </c>
      <c r="D2406" t="str">
        <f>IF($B2406="B","",IFERROR(VLOOKUP($C2406,Elster!$I$5:$M$148,3,FALSE),$C2406))</f>
        <v/>
      </c>
      <c r="E2406" t="str">
        <f>IF($B2406="A","",IFERROR(VLOOKUP($C2406,Elster!$I$5:$M$148,3,FALSE),$C2406))</f>
        <v xml:space="preserve">   "RAUMSOLLTEMP_II"                                  </v>
      </c>
      <c r="F2406">
        <f t="shared" si="75"/>
        <v>6</v>
      </c>
      <c r="G2406" s="2">
        <f t="shared" si="76"/>
        <v>1.11460000000001E-2</v>
      </c>
    </row>
    <row r="2407" spans="1:7" x14ac:dyDescent="0.35">
      <c r="A2407" t="s">
        <v>17986</v>
      </c>
      <c r="B2407" t="s">
        <v>7317</v>
      </c>
      <c r="C2407" t="s">
        <v>7321</v>
      </c>
      <c r="D2407" t="str">
        <f>IF($B2407="B","",IFERROR(VLOOKUP($C2407,Elster!$I$5:$M$148,3,FALSE),$C2407))</f>
        <v/>
      </c>
      <c r="E2407" t="str">
        <f>IF($B2407="A","",IFERROR(VLOOKUP($C2407,Elster!$I$5:$M$148,3,FALSE),$C2407))</f>
        <v xml:space="preserve">   "FEHLERMELDUNG"                                    </v>
      </c>
      <c r="F2407">
        <f t="shared" si="75"/>
        <v>1</v>
      </c>
      <c r="G2407" s="2">
        <f t="shared" si="76"/>
        <v>4.9739999999989237E-3</v>
      </c>
    </row>
    <row r="2408" spans="1:7" x14ac:dyDescent="0.35">
      <c r="A2408" t="s">
        <v>17987</v>
      </c>
      <c r="B2408" t="s">
        <v>7317</v>
      </c>
      <c r="C2408" t="s">
        <v>7318</v>
      </c>
      <c r="D2408" t="str">
        <f>IF($B2408="B","",IFERROR(VLOOKUP($C2408,Elster!$I$5:$M$148,3,FALSE),$C2408))</f>
        <v/>
      </c>
      <c r="E2408" t="str">
        <f>IF($B2408="A","",IFERROR(VLOOKUP($C2408,Elster!$I$5:$M$148,3,FALSE),$C2408))</f>
        <v xml:space="preserve">   "SAMMLERISTTEMP"                                   </v>
      </c>
      <c r="F2408">
        <f t="shared" si="75"/>
        <v>13</v>
      </c>
      <c r="G2408" s="2">
        <f t="shared" si="76"/>
        <v>4.9740000000007001E-3</v>
      </c>
    </row>
    <row r="2409" spans="1:7" x14ac:dyDescent="0.35">
      <c r="A2409" t="s">
        <v>17988</v>
      </c>
      <c r="B2409" t="s">
        <v>7317</v>
      </c>
      <c r="C2409" t="s">
        <v>7329</v>
      </c>
      <c r="D2409" t="str">
        <f>IF($B2409="B","",IFERROR(VLOOKUP($C2409,Elster!$I$5:$M$148,3,FALSE),$C2409))</f>
        <v/>
      </c>
      <c r="E2409" t="str">
        <f>IF($B2409="A","",IFERROR(VLOOKUP($C2409,Elster!$I$5:$M$148,3,FALSE),$C2409))</f>
        <v xml:space="preserve">   "KESSELSOLLTEMP"                                   </v>
      </c>
      <c r="F2409">
        <f t="shared" si="75"/>
        <v>2</v>
      </c>
      <c r="G2409" s="2">
        <f t="shared" si="76"/>
        <v>4.9469999999995906E-3</v>
      </c>
    </row>
    <row r="2410" spans="1:7" x14ac:dyDescent="0.35">
      <c r="A2410" t="s">
        <v>17989</v>
      </c>
      <c r="B2410" t="s">
        <v>7317</v>
      </c>
      <c r="C2410" t="s">
        <v>7320</v>
      </c>
      <c r="D2410" t="str">
        <f>IF($B2410="B","",IFERROR(VLOOKUP($C2410,Elster!$I$5:$M$148,3,FALSE),$C2410))</f>
        <v/>
      </c>
      <c r="E2410" t="str">
        <f>IF($B2410="A","",IFERROR(VLOOKUP($C2410,Elster!$I$5:$M$148,3,FALSE),$C2410))</f>
        <v>0x000</v>
      </c>
      <c r="F2410">
        <f t="shared" si="75"/>
        <v>0</v>
      </c>
      <c r="G2410" s="2">
        <f t="shared" si="76"/>
        <v>4.9740000000007001E-3</v>
      </c>
    </row>
    <row r="2411" spans="1:7" x14ac:dyDescent="0.35">
      <c r="A2411" t="s">
        <v>17990</v>
      </c>
      <c r="B2411" t="s">
        <v>7317</v>
      </c>
      <c r="C2411" t="s">
        <v>7366</v>
      </c>
      <c r="D2411" t="str">
        <f>IF($B2411="B","",IFERROR(VLOOKUP($C2411,Elster!$I$5:$M$148,3,FALSE),$C2411))</f>
        <v/>
      </c>
      <c r="E2411" t="str">
        <f>IF($B2411="A","",IFERROR(VLOOKUP($C2411,Elster!$I$5:$M$148,3,FALSE),$C2411))</f>
        <v xml:space="preserve">//   "ERWEITERUNGSTELEGRAMM"                            </v>
      </c>
      <c r="F2411">
        <f t="shared" si="75"/>
        <v>250</v>
      </c>
      <c r="G2411" s="2">
        <f t="shared" si="76"/>
        <v>4.9740000000007001E-3</v>
      </c>
    </row>
    <row r="2412" spans="1:7" x14ac:dyDescent="0.35">
      <c r="A2412" t="s">
        <v>17991</v>
      </c>
      <c r="B2412" t="s">
        <v>7317</v>
      </c>
      <c r="C2412" t="s">
        <v>7320</v>
      </c>
      <c r="D2412" t="str">
        <f>IF($B2412="B","",IFERROR(VLOOKUP($C2412,Elster!$I$5:$M$148,3,FALSE),$C2412))</f>
        <v/>
      </c>
      <c r="E2412" t="str">
        <f>IF($B2412="A","",IFERROR(VLOOKUP($C2412,Elster!$I$5:$M$148,3,FALSE),$C2412))</f>
        <v>0x000</v>
      </c>
      <c r="F2412">
        <f t="shared" si="75"/>
        <v>0</v>
      </c>
      <c r="G2412" s="2">
        <f t="shared" si="76"/>
        <v>4.9479999999988422E-3</v>
      </c>
    </row>
    <row r="2413" spans="1:7" x14ac:dyDescent="0.35">
      <c r="A2413" t="s">
        <v>17992</v>
      </c>
      <c r="B2413" t="s">
        <v>7317</v>
      </c>
      <c r="C2413" t="s">
        <v>7577</v>
      </c>
      <c r="D2413" t="str">
        <f>IF($B2413="B","",IFERROR(VLOOKUP($C2413,Elster!$I$5:$M$148,3,FALSE),$C2413))</f>
        <v/>
      </c>
      <c r="E2413" t="str">
        <f>IF($B2413="A","",IFERROR(VLOOKUP($C2413,Elster!$I$5:$M$148,3,FALSE),$C2413))</f>
        <v xml:space="preserve">   "MISCHER_ZU"                                       </v>
      </c>
      <c r="F2413">
        <f t="shared" si="75"/>
        <v>88</v>
      </c>
      <c r="G2413" s="2">
        <f t="shared" si="76"/>
        <v>4.9740000000007001E-3</v>
      </c>
    </row>
    <row r="2414" spans="1:7" x14ac:dyDescent="0.35">
      <c r="A2414" t="s">
        <v>17993</v>
      </c>
      <c r="B2414" t="s">
        <v>7317</v>
      </c>
      <c r="C2414" t="s">
        <v>7329</v>
      </c>
      <c r="D2414" t="str">
        <f>IF($B2414="B","",IFERROR(VLOOKUP($C2414,Elster!$I$5:$M$148,3,FALSE),$C2414))</f>
        <v/>
      </c>
      <c r="E2414" t="str">
        <f>IF($B2414="A","",IFERROR(VLOOKUP($C2414,Elster!$I$5:$M$148,3,FALSE),$C2414))</f>
        <v xml:space="preserve">   "KESSELSOLLTEMP"                                   </v>
      </c>
      <c r="F2414">
        <f t="shared" si="75"/>
        <v>2</v>
      </c>
      <c r="G2414" s="2">
        <f t="shared" si="76"/>
        <v>4.9739999999989237E-3</v>
      </c>
    </row>
    <row r="2415" spans="1:7" x14ac:dyDescent="0.35">
      <c r="A2415" t="s">
        <v>17994</v>
      </c>
      <c r="B2415" t="s">
        <v>7317</v>
      </c>
      <c r="C2415" t="s">
        <v>7320</v>
      </c>
      <c r="D2415" t="str">
        <f>IF($B2415="B","",IFERROR(VLOOKUP($C2415,Elster!$I$5:$M$148,3,FALSE),$C2415))</f>
        <v/>
      </c>
      <c r="E2415" t="str">
        <f>IF($B2415="A","",IFERROR(VLOOKUP($C2415,Elster!$I$5:$M$148,3,FALSE),$C2415))</f>
        <v>0x000</v>
      </c>
      <c r="F2415">
        <f t="shared" si="75"/>
        <v>0</v>
      </c>
      <c r="G2415" s="2">
        <f t="shared" si="76"/>
        <v>4.9740000000007001E-3</v>
      </c>
    </row>
    <row r="2416" spans="1:7" x14ac:dyDescent="0.35">
      <c r="A2416" t="s">
        <v>17995</v>
      </c>
      <c r="B2416" t="s">
        <v>7317</v>
      </c>
      <c r="C2416" t="s">
        <v>7321</v>
      </c>
      <c r="D2416" t="str">
        <f>IF($B2416="B","",IFERROR(VLOOKUP($C2416,Elster!$I$5:$M$148,3,FALSE),$C2416))</f>
        <v/>
      </c>
      <c r="E2416" t="str">
        <f>IF($B2416="A","",IFERROR(VLOOKUP($C2416,Elster!$I$5:$M$148,3,FALSE),$C2416))</f>
        <v xml:space="preserve">   "FEHLERMELDUNG"                                    </v>
      </c>
      <c r="F2416">
        <f t="shared" si="75"/>
        <v>1</v>
      </c>
      <c r="G2416" s="2">
        <f t="shared" si="76"/>
        <v>4.9469999999995906E-3</v>
      </c>
    </row>
    <row r="2417" spans="1:7" x14ac:dyDescent="0.35">
      <c r="A2417" t="s">
        <v>17996</v>
      </c>
      <c r="B2417" t="s">
        <v>7317</v>
      </c>
      <c r="C2417" t="s">
        <v>7595</v>
      </c>
      <c r="D2417" t="str">
        <f>IF($B2417="B","",IFERROR(VLOOKUP($C2417,Elster!$I$5:$M$148,3,FALSE),$C2417))</f>
        <v/>
      </c>
      <c r="E2417" t="str">
        <f>IF($B2417="A","",IFERROR(VLOOKUP($C2417,Elster!$I$5:$M$148,3,FALSE),$C2417))</f>
        <v xml:space="preserve">   "RESET_KONFIGURATION"                              </v>
      </c>
      <c r="F2417">
        <f t="shared" si="75"/>
        <v>106</v>
      </c>
      <c r="G2417" s="2">
        <f t="shared" si="76"/>
        <v>4.9740000000007001E-3</v>
      </c>
    </row>
    <row r="2418" spans="1:7" x14ac:dyDescent="0.35">
      <c r="A2418" t="s">
        <v>17997</v>
      </c>
      <c r="B2418" t="s">
        <v>7317</v>
      </c>
      <c r="C2418" t="s">
        <v>7318</v>
      </c>
      <c r="D2418" t="str">
        <f>IF($B2418="B","",IFERROR(VLOOKUP($C2418,Elster!$I$5:$M$148,3,FALSE),$C2418))</f>
        <v/>
      </c>
      <c r="E2418" t="str">
        <f>IF($B2418="A","",IFERROR(VLOOKUP($C2418,Elster!$I$5:$M$148,3,FALSE),$C2418))</f>
        <v xml:space="preserve">   "SAMMLERISTTEMP"                                   </v>
      </c>
      <c r="F2418">
        <f t="shared" si="75"/>
        <v>13</v>
      </c>
      <c r="G2418" s="2">
        <f t="shared" si="76"/>
        <v>7.1879999999993061E-3</v>
      </c>
    </row>
    <row r="2419" spans="1:7" x14ac:dyDescent="0.35">
      <c r="A2419" t="s">
        <v>17997</v>
      </c>
      <c r="B2419" t="s">
        <v>7319</v>
      </c>
      <c r="C2419" t="s">
        <v>7318</v>
      </c>
      <c r="D2419" t="str">
        <f>IF($B2419="B","",IFERROR(VLOOKUP($C2419,Elster!$I$5:$M$148,3,FALSE),$C2419))</f>
        <v xml:space="preserve">   "SAMMLERISTTEMP"                                   </v>
      </c>
      <c r="E2419" t="str">
        <f>IF($B2419="A","",IFERROR(VLOOKUP($C2419,Elster!$I$5:$M$148,3,FALSE),$C2419))</f>
        <v/>
      </c>
      <c r="F2419">
        <f t="shared" si="75"/>
        <v>13</v>
      </c>
      <c r="G2419" s="2">
        <f t="shared" si="76"/>
        <v>0</v>
      </c>
    </row>
    <row r="2420" spans="1:7" x14ac:dyDescent="0.35">
      <c r="A2420" t="s">
        <v>17998</v>
      </c>
      <c r="B2420" t="s">
        <v>7317</v>
      </c>
      <c r="C2420" t="s">
        <v>7320</v>
      </c>
      <c r="D2420" t="str">
        <f>IF($B2420="B","",IFERROR(VLOOKUP($C2420,Elster!$I$5:$M$148,3,FALSE),$C2420))</f>
        <v/>
      </c>
      <c r="E2420" t="str">
        <f>IF($B2420="A","",IFERROR(VLOOKUP($C2420,Elster!$I$5:$M$148,3,FALSE),$C2420))</f>
        <v>0x000</v>
      </c>
      <c r="F2420">
        <f t="shared" si="75"/>
        <v>0</v>
      </c>
      <c r="G2420" s="2">
        <f t="shared" si="76"/>
        <v>5.0000000000007816E-3</v>
      </c>
    </row>
    <row r="2421" spans="1:7" x14ac:dyDescent="0.35">
      <c r="A2421" t="s">
        <v>17998</v>
      </c>
      <c r="B2421" t="s">
        <v>7319</v>
      </c>
      <c r="C2421" t="s">
        <v>7320</v>
      </c>
      <c r="D2421" t="str">
        <f>IF($B2421="B","",IFERROR(VLOOKUP($C2421,Elster!$I$5:$M$148,3,FALSE),$C2421))</f>
        <v>0x000</v>
      </c>
      <c r="E2421" t="str">
        <f>IF($B2421="A","",IFERROR(VLOOKUP($C2421,Elster!$I$5:$M$148,3,FALSE),$C2421))</f>
        <v/>
      </c>
      <c r="F2421">
        <f t="shared" si="75"/>
        <v>0</v>
      </c>
      <c r="G2421" s="2">
        <f t="shared" si="76"/>
        <v>0</v>
      </c>
    </row>
    <row r="2422" spans="1:7" x14ac:dyDescent="0.35">
      <c r="A2422" t="s">
        <v>17999</v>
      </c>
      <c r="B2422" t="s">
        <v>7317</v>
      </c>
      <c r="C2422" t="s">
        <v>7339</v>
      </c>
      <c r="D2422" t="str">
        <f>IF($B2422="B","",IFERROR(VLOOKUP($C2422,Elster!$I$5:$M$148,3,FALSE),$C2422))</f>
        <v/>
      </c>
      <c r="E2422" t="str">
        <f>IF($B2422="A","",IFERROR(VLOOKUP($C2422,Elster!$I$5:$M$148,3,FALSE),$C2422))</f>
        <v xml:space="preserve">   "RAUMSOLLTEMP_II"                                  </v>
      </c>
      <c r="F2422">
        <f t="shared" si="75"/>
        <v>6</v>
      </c>
      <c r="G2422" s="2">
        <f t="shared" si="76"/>
        <v>4.9999999999990052E-3</v>
      </c>
    </row>
    <row r="2423" spans="1:7" x14ac:dyDescent="0.35">
      <c r="A2423" t="s">
        <v>17999</v>
      </c>
      <c r="B2423" t="s">
        <v>7319</v>
      </c>
      <c r="C2423" t="s">
        <v>7339</v>
      </c>
      <c r="D2423" t="str">
        <f>IF($B2423="B","",IFERROR(VLOOKUP($C2423,Elster!$I$5:$M$148,3,FALSE),$C2423))</f>
        <v xml:space="preserve">   "RAUMSOLLTEMP_II"                                  </v>
      </c>
      <c r="E2423" t="str">
        <f>IF($B2423="A","",IFERROR(VLOOKUP($C2423,Elster!$I$5:$M$148,3,FALSE),$C2423))</f>
        <v/>
      </c>
      <c r="F2423">
        <f t="shared" si="75"/>
        <v>6</v>
      </c>
      <c r="G2423" s="2">
        <f t="shared" si="76"/>
        <v>0</v>
      </c>
    </row>
    <row r="2424" spans="1:7" x14ac:dyDescent="0.35">
      <c r="A2424" t="s">
        <v>18000</v>
      </c>
      <c r="B2424" t="s">
        <v>7317</v>
      </c>
      <c r="C2424" t="s">
        <v>7321</v>
      </c>
      <c r="D2424" t="str">
        <f>IF($B2424="B","",IFERROR(VLOOKUP($C2424,Elster!$I$5:$M$148,3,FALSE),$C2424))</f>
        <v/>
      </c>
      <c r="E2424" t="str">
        <f>IF($B2424="A","",IFERROR(VLOOKUP($C2424,Elster!$I$5:$M$148,3,FALSE),$C2424))</f>
        <v xml:space="preserve">   "FEHLERMELDUNG"                                    </v>
      </c>
      <c r="F2424">
        <f t="shared" si="75"/>
        <v>1</v>
      </c>
      <c r="G2424" s="2">
        <f t="shared" si="76"/>
        <v>4.9989999999997536E-3</v>
      </c>
    </row>
    <row r="2425" spans="1:7" x14ac:dyDescent="0.35">
      <c r="A2425" t="s">
        <v>18001</v>
      </c>
      <c r="B2425" t="s">
        <v>7319</v>
      </c>
      <c r="C2425" t="s">
        <v>7321</v>
      </c>
      <c r="D2425" t="str">
        <f>IF($B2425="B","",IFERROR(VLOOKUP($C2425,Elster!$I$5:$M$148,3,FALSE),$C2425))</f>
        <v xml:space="preserve">   "FEHLERMELDUNG"                                    </v>
      </c>
      <c r="E2425" t="str">
        <f>IF($B2425="A","",IFERROR(VLOOKUP($C2425,Elster!$I$5:$M$148,3,FALSE),$C2425))</f>
        <v/>
      </c>
      <c r="F2425">
        <f t="shared" si="75"/>
        <v>1</v>
      </c>
      <c r="G2425" s="2">
        <f t="shared" si="76"/>
        <v>1.0000000010279564E-6</v>
      </c>
    </row>
    <row r="2426" spans="1:7" x14ac:dyDescent="0.35">
      <c r="A2426" t="s">
        <v>18002</v>
      </c>
      <c r="B2426" t="s">
        <v>7317</v>
      </c>
      <c r="C2426" t="s">
        <v>7321</v>
      </c>
      <c r="D2426" t="str">
        <f>IF($B2426="B","",IFERROR(VLOOKUP($C2426,Elster!$I$5:$M$148,3,FALSE),$C2426))</f>
        <v/>
      </c>
      <c r="E2426" t="str">
        <f>IF($B2426="A","",IFERROR(VLOOKUP($C2426,Elster!$I$5:$M$148,3,FALSE),$C2426))</f>
        <v xml:space="preserve">   "FEHLERMELDUNG"                                    </v>
      </c>
      <c r="F2426">
        <f t="shared" si="75"/>
        <v>1</v>
      </c>
      <c r="G2426" s="2">
        <f t="shared" si="76"/>
        <v>4.9989999999997536E-3</v>
      </c>
    </row>
    <row r="2427" spans="1:7" x14ac:dyDescent="0.35">
      <c r="A2427" t="s">
        <v>18002</v>
      </c>
      <c r="B2427" t="s">
        <v>7319</v>
      </c>
      <c r="C2427" t="s">
        <v>7321</v>
      </c>
      <c r="D2427" t="str">
        <f>IF($B2427="B","",IFERROR(VLOOKUP($C2427,Elster!$I$5:$M$148,3,FALSE),$C2427))</f>
        <v xml:space="preserve">   "FEHLERMELDUNG"                                    </v>
      </c>
      <c r="E2427" t="str">
        <f>IF($B2427="A","",IFERROR(VLOOKUP($C2427,Elster!$I$5:$M$148,3,FALSE),$C2427))</f>
        <v/>
      </c>
      <c r="F2427">
        <f t="shared" si="75"/>
        <v>1</v>
      </c>
      <c r="G2427" s="2">
        <f t="shared" si="76"/>
        <v>0</v>
      </c>
    </row>
    <row r="2428" spans="1:7" x14ac:dyDescent="0.35">
      <c r="A2428" t="s">
        <v>18003</v>
      </c>
      <c r="B2428" t="s">
        <v>7317</v>
      </c>
      <c r="C2428" t="s">
        <v>7366</v>
      </c>
      <c r="D2428" t="str">
        <f>IF($B2428="B","",IFERROR(VLOOKUP($C2428,Elster!$I$5:$M$148,3,FALSE),$C2428))</f>
        <v/>
      </c>
      <c r="E2428" t="str">
        <f>IF($B2428="A","",IFERROR(VLOOKUP($C2428,Elster!$I$5:$M$148,3,FALSE),$C2428))</f>
        <v xml:space="preserve">//   "ERWEITERUNGSTELEGRAMM"                            </v>
      </c>
      <c r="F2428">
        <f t="shared" si="75"/>
        <v>250</v>
      </c>
      <c r="G2428" s="2">
        <f t="shared" si="76"/>
        <v>5.0000000000007816E-3</v>
      </c>
    </row>
    <row r="2429" spans="1:7" x14ac:dyDescent="0.35">
      <c r="A2429" t="s">
        <v>18003</v>
      </c>
      <c r="B2429" t="s">
        <v>7319</v>
      </c>
      <c r="C2429" t="s">
        <v>7366</v>
      </c>
      <c r="D2429" t="str">
        <f>IF($B2429="B","",IFERROR(VLOOKUP($C2429,Elster!$I$5:$M$148,3,FALSE),$C2429))</f>
        <v xml:space="preserve">//   "ERWEITERUNGSTELEGRAMM"                            </v>
      </c>
      <c r="E2429" t="str">
        <f>IF($B2429="A","",IFERROR(VLOOKUP($C2429,Elster!$I$5:$M$148,3,FALSE),$C2429))</f>
        <v/>
      </c>
      <c r="F2429">
        <f t="shared" si="75"/>
        <v>250</v>
      </c>
      <c r="G2429" s="2">
        <f t="shared" si="76"/>
        <v>0</v>
      </c>
    </row>
    <row r="2430" spans="1:7" x14ac:dyDescent="0.35">
      <c r="A2430" t="s">
        <v>18004</v>
      </c>
      <c r="B2430" t="s">
        <v>7317</v>
      </c>
      <c r="C2430" t="s">
        <v>7320</v>
      </c>
      <c r="D2430" t="str">
        <f>IF($B2430="B","",IFERROR(VLOOKUP($C2430,Elster!$I$5:$M$148,3,FALSE),$C2430))</f>
        <v/>
      </c>
      <c r="E2430" t="str">
        <f>IF($B2430="A","",IFERROR(VLOOKUP($C2430,Elster!$I$5:$M$148,3,FALSE),$C2430))</f>
        <v>0x000</v>
      </c>
      <c r="F2430">
        <f t="shared" si="75"/>
        <v>0</v>
      </c>
      <c r="G2430" s="2">
        <f t="shared" si="76"/>
        <v>4.9999999999990052E-3</v>
      </c>
    </row>
    <row r="2431" spans="1:7" x14ac:dyDescent="0.35">
      <c r="A2431" t="s">
        <v>18004</v>
      </c>
      <c r="B2431" t="s">
        <v>7319</v>
      </c>
      <c r="C2431" t="s">
        <v>7320</v>
      </c>
      <c r="D2431" t="str">
        <f>IF($B2431="B","",IFERROR(VLOOKUP($C2431,Elster!$I$5:$M$148,3,FALSE),$C2431))</f>
        <v>0x000</v>
      </c>
      <c r="E2431" t="str">
        <f>IF($B2431="A","",IFERROR(VLOOKUP($C2431,Elster!$I$5:$M$148,3,FALSE),$C2431))</f>
        <v/>
      </c>
      <c r="F2431">
        <f t="shared" si="75"/>
        <v>0</v>
      </c>
      <c r="G2431" s="2">
        <f t="shared" si="76"/>
        <v>0</v>
      </c>
    </row>
    <row r="2432" spans="1:7" x14ac:dyDescent="0.35">
      <c r="A2432" t="s">
        <v>18005</v>
      </c>
      <c r="B2432" t="s">
        <v>7317</v>
      </c>
      <c r="C2432" t="s">
        <v>7334</v>
      </c>
      <c r="D2432" t="str">
        <f>IF($B2432="B","",IFERROR(VLOOKUP($C2432,Elster!$I$5:$M$148,3,FALSE),$C2432))</f>
        <v/>
      </c>
      <c r="E2432" t="str">
        <f>IF($B2432="A","",IFERROR(VLOOKUP($C2432,Elster!$I$5:$M$148,3,FALSE),$C2432))</f>
        <v xml:space="preserve">   "MAX_TEMP_KESSEL"                                  </v>
      </c>
      <c r="F2432">
        <f t="shared" si="75"/>
        <v>40</v>
      </c>
      <c r="G2432" s="2">
        <f t="shared" si="76"/>
        <v>5.0000000000007816E-3</v>
      </c>
    </row>
    <row r="2433" spans="1:7" x14ac:dyDescent="0.35">
      <c r="A2433" t="s">
        <v>18005</v>
      </c>
      <c r="B2433" t="s">
        <v>7319</v>
      </c>
      <c r="C2433" t="s">
        <v>7334</v>
      </c>
      <c r="D2433" t="str">
        <f>IF($B2433="B","",IFERROR(VLOOKUP($C2433,Elster!$I$5:$M$148,3,FALSE),$C2433))</f>
        <v xml:space="preserve">   "MAX_TEMP_KESSEL"                                  </v>
      </c>
      <c r="E2433" t="str">
        <f>IF($B2433="A","",IFERROR(VLOOKUP($C2433,Elster!$I$5:$M$148,3,FALSE),$C2433))</f>
        <v/>
      </c>
      <c r="F2433">
        <f t="shared" si="75"/>
        <v>40</v>
      </c>
      <c r="G2433" s="2">
        <f t="shared" si="76"/>
        <v>0</v>
      </c>
    </row>
    <row r="2434" spans="1:7" x14ac:dyDescent="0.35">
      <c r="A2434" t="s">
        <v>18006</v>
      </c>
      <c r="B2434" t="s">
        <v>7317</v>
      </c>
      <c r="C2434" t="s">
        <v>7321</v>
      </c>
      <c r="D2434" t="str">
        <f>IF($B2434="B","",IFERROR(VLOOKUP($C2434,Elster!$I$5:$M$148,3,FALSE),$C2434))</f>
        <v/>
      </c>
      <c r="E2434" t="str">
        <f>IF($B2434="A","",IFERROR(VLOOKUP($C2434,Elster!$I$5:$M$148,3,FALSE),$C2434))</f>
        <v xml:space="preserve">   "FEHLERMELDUNG"                                    </v>
      </c>
      <c r="F2434">
        <f t="shared" si="75"/>
        <v>1</v>
      </c>
      <c r="G2434" s="2">
        <f t="shared" si="76"/>
        <v>4.9999999999990052E-3</v>
      </c>
    </row>
    <row r="2435" spans="1:7" x14ac:dyDescent="0.35">
      <c r="A2435" t="s">
        <v>18006</v>
      </c>
      <c r="B2435" t="s">
        <v>7319</v>
      </c>
      <c r="C2435" t="s">
        <v>7321</v>
      </c>
      <c r="D2435" t="str">
        <f>IF($B2435="B","",IFERROR(VLOOKUP($C2435,Elster!$I$5:$M$148,3,FALSE),$C2435))</f>
        <v xml:space="preserve">   "FEHLERMELDUNG"                                    </v>
      </c>
      <c r="E2435" t="str">
        <f>IF($B2435="A","",IFERROR(VLOOKUP($C2435,Elster!$I$5:$M$148,3,FALSE),$C2435))</f>
        <v/>
      </c>
      <c r="F2435">
        <f t="shared" si="75"/>
        <v>1</v>
      </c>
      <c r="G2435" s="2">
        <f t="shared" si="76"/>
        <v>0</v>
      </c>
    </row>
    <row r="2436" spans="1:7" x14ac:dyDescent="0.35">
      <c r="A2436" t="s">
        <v>18007</v>
      </c>
      <c r="B2436" t="s">
        <v>7317</v>
      </c>
      <c r="C2436" t="s">
        <v>7609</v>
      </c>
      <c r="D2436" t="str">
        <f>IF($B2436="B","",IFERROR(VLOOKUP($C2436,Elster!$I$5:$M$148,3,FALSE),$C2436))</f>
        <v/>
      </c>
      <c r="E2436" t="str">
        <f>IF($B2436="A","",IFERROR(VLOOKUP($C2436,Elster!$I$5:$M$148,3,FALSE),$C2436))</f>
        <v>0x0F4</v>
      </c>
      <c r="F2436">
        <f t="shared" ref="F2436:F2499" si="77">HEX2DEC(REPLACE(C2436,1,2,""))</f>
        <v>244</v>
      </c>
      <c r="G2436" s="2">
        <f t="shared" ref="G2436:G2499" si="78">SUBSTITUTE(A2436,"s","")-SUBSTITUTE(A2435,"s","")</f>
        <v>5.0000000000007816E-3</v>
      </c>
    </row>
    <row r="2437" spans="1:7" x14ac:dyDescent="0.35">
      <c r="A2437" t="s">
        <v>18007</v>
      </c>
      <c r="B2437" t="s">
        <v>7319</v>
      </c>
      <c r="C2437" t="s">
        <v>7609</v>
      </c>
      <c r="D2437" t="str">
        <f>IF($B2437="B","",IFERROR(VLOOKUP($C2437,Elster!$I$5:$M$148,3,FALSE),$C2437))</f>
        <v>0x0F4</v>
      </c>
      <c r="E2437" t="str">
        <f>IF($B2437="A","",IFERROR(VLOOKUP($C2437,Elster!$I$5:$M$148,3,FALSE),$C2437))</f>
        <v/>
      </c>
      <c r="F2437">
        <f t="shared" si="77"/>
        <v>244</v>
      </c>
      <c r="G2437" s="2">
        <f t="shared" si="78"/>
        <v>0</v>
      </c>
    </row>
    <row r="2438" spans="1:7" x14ac:dyDescent="0.35">
      <c r="A2438" t="s">
        <v>18008</v>
      </c>
      <c r="B2438" t="s">
        <v>7317</v>
      </c>
      <c r="C2438" t="s">
        <v>7329</v>
      </c>
      <c r="D2438" t="str">
        <f>IF($B2438="B","",IFERROR(VLOOKUP($C2438,Elster!$I$5:$M$148,3,FALSE),$C2438))</f>
        <v/>
      </c>
      <c r="E2438" t="str">
        <f>IF($B2438="A","",IFERROR(VLOOKUP($C2438,Elster!$I$5:$M$148,3,FALSE),$C2438))</f>
        <v xml:space="preserve">   "KESSELSOLLTEMP"                                   </v>
      </c>
      <c r="F2438">
        <f t="shared" si="77"/>
        <v>2</v>
      </c>
      <c r="G2438" s="2">
        <f t="shared" si="78"/>
        <v>5.0259999999990868E-3</v>
      </c>
    </row>
    <row r="2439" spans="1:7" x14ac:dyDescent="0.35">
      <c r="A2439" t="s">
        <v>18008</v>
      </c>
      <c r="B2439" t="s">
        <v>7319</v>
      </c>
      <c r="C2439" t="s">
        <v>7329</v>
      </c>
      <c r="D2439" t="str">
        <f>IF($B2439="B","",IFERROR(VLOOKUP($C2439,Elster!$I$5:$M$148,3,FALSE),$C2439))</f>
        <v xml:space="preserve">   "KESSELSOLLTEMP"                                   </v>
      </c>
      <c r="E2439" t="str">
        <f>IF($B2439="A","",IFERROR(VLOOKUP($C2439,Elster!$I$5:$M$148,3,FALSE),$C2439))</f>
        <v/>
      </c>
      <c r="F2439">
        <f t="shared" si="77"/>
        <v>2</v>
      </c>
      <c r="G2439" s="2">
        <f t="shared" si="78"/>
        <v>0</v>
      </c>
    </row>
    <row r="2440" spans="1:7" x14ac:dyDescent="0.35">
      <c r="A2440" t="s">
        <v>18009</v>
      </c>
      <c r="B2440" t="s">
        <v>7317</v>
      </c>
      <c r="C2440" t="s">
        <v>7342</v>
      </c>
      <c r="D2440" t="str">
        <f>IF($B2440="B","",IFERROR(VLOOKUP($C2440,Elster!$I$5:$M$148,3,FALSE),$C2440))</f>
        <v/>
      </c>
      <c r="E2440" t="str">
        <f>IF($B2440="A","",IFERROR(VLOOKUP($C2440,Elster!$I$5:$M$148,3,FALSE),$C2440))</f>
        <v xml:space="preserve">   "MISCHERLAUFZEIT"                                  </v>
      </c>
      <c r="F2440">
        <f t="shared" si="77"/>
        <v>44</v>
      </c>
      <c r="G2440" s="2">
        <f t="shared" si="78"/>
        <v>5.0000000000007816E-3</v>
      </c>
    </row>
    <row r="2441" spans="1:7" x14ac:dyDescent="0.35">
      <c r="A2441" t="s">
        <v>18009</v>
      </c>
      <c r="B2441" t="s">
        <v>7319</v>
      </c>
      <c r="C2441" t="s">
        <v>7342</v>
      </c>
      <c r="D2441" t="str">
        <f>IF($B2441="B","",IFERROR(VLOOKUP($C2441,Elster!$I$5:$M$148,3,FALSE),$C2441))</f>
        <v xml:space="preserve">   "MISCHERLAUFZEIT"                                  </v>
      </c>
      <c r="E2441" t="str">
        <f>IF($B2441="A","",IFERROR(VLOOKUP($C2441,Elster!$I$5:$M$148,3,FALSE),$C2441))</f>
        <v/>
      </c>
      <c r="F2441">
        <f t="shared" si="77"/>
        <v>44</v>
      </c>
      <c r="G2441" s="2">
        <f t="shared" si="78"/>
        <v>0</v>
      </c>
    </row>
    <row r="2442" spans="1:7" x14ac:dyDescent="0.35">
      <c r="A2442" t="s">
        <v>18010</v>
      </c>
      <c r="B2442" t="s">
        <v>7317</v>
      </c>
      <c r="C2442" t="s">
        <v>7339</v>
      </c>
      <c r="D2442" t="str">
        <f>IF($B2442="B","",IFERROR(VLOOKUP($C2442,Elster!$I$5:$M$148,3,FALSE),$C2442))</f>
        <v/>
      </c>
      <c r="E2442" t="str">
        <f>IF($B2442="A","",IFERROR(VLOOKUP($C2442,Elster!$I$5:$M$148,3,FALSE),$C2442))</f>
        <v xml:space="preserve">   "RAUMSOLLTEMP_II"                                  </v>
      </c>
      <c r="F2442">
        <f t="shared" si="77"/>
        <v>6</v>
      </c>
      <c r="G2442" s="2">
        <f t="shared" si="78"/>
        <v>1.1457999999999302E-2</v>
      </c>
    </row>
    <row r="2443" spans="1:7" x14ac:dyDescent="0.35">
      <c r="A2443" t="s">
        <v>18011</v>
      </c>
      <c r="B2443" t="s">
        <v>7317</v>
      </c>
      <c r="C2443" t="s">
        <v>7321</v>
      </c>
      <c r="D2443" t="str">
        <f>IF($B2443="B","",IFERROR(VLOOKUP($C2443,Elster!$I$5:$M$148,3,FALSE),$C2443))</f>
        <v/>
      </c>
      <c r="E2443" t="str">
        <f>IF($B2443="A","",IFERROR(VLOOKUP($C2443,Elster!$I$5:$M$148,3,FALSE),$C2443))</f>
        <v xml:space="preserve">   "FEHLERMELDUNG"                                    </v>
      </c>
      <c r="F2443">
        <f t="shared" si="77"/>
        <v>1</v>
      </c>
      <c r="G2443" s="2">
        <f t="shared" si="78"/>
        <v>4.9480000000006186E-3</v>
      </c>
    </row>
    <row r="2444" spans="1:7" x14ac:dyDescent="0.35">
      <c r="A2444" t="s">
        <v>18012</v>
      </c>
      <c r="B2444" t="s">
        <v>7317</v>
      </c>
      <c r="C2444" t="s">
        <v>7318</v>
      </c>
      <c r="D2444" t="str">
        <f>IF($B2444="B","",IFERROR(VLOOKUP($C2444,Elster!$I$5:$M$148,3,FALSE),$C2444))</f>
        <v/>
      </c>
      <c r="E2444" t="str">
        <f>IF($B2444="A","",IFERROR(VLOOKUP($C2444,Elster!$I$5:$M$148,3,FALSE),$C2444))</f>
        <v xml:space="preserve">   "SAMMLERISTTEMP"                                   </v>
      </c>
      <c r="F2444">
        <f t="shared" si="77"/>
        <v>13</v>
      </c>
      <c r="G2444" s="2">
        <f t="shared" si="78"/>
        <v>4.9740000000007001E-3</v>
      </c>
    </row>
    <row r="2445" spans="1:7" x14ac:dyDescent="0.35">
      <c r="A2445" t="s">
        <v>18013</v>
      </c>
      <c r="B2445" t="s">
        <v>7317</v>
      </c>
      <c r="C2445" t="s">
        <v>7329</v>
      </c>
      <c r="D2445" t="str">
        <f>IF($B2445="B","",IFERROR(VLOOKUP($C2445,Elster!$I$5:$M$148,3,FALSE),$C2445))</f>
        <v/>
      </c>
      <c r="E2445" t="str">
        <f>IF($B2445="A","",IFERROR(VLOOKUP($C2445,Elster!$I$5:$M$148,3,FALSE),$C2445))</f>
        <v xml:space="preserve">   "KESSELSOLLTEMP"                                   </v>
      </c>
      <c r="F2445">
        <f t="shared" si="77"/>
        <v>2</v>
      </c>
      <c r="G2445" s="2">
        <f t="shared" si="78"/>
        <v>4.9739999999989237E-3</v>
      </c>
    </row>
    <row r="2446" spans="1:7" x14ac:dyDescent="0.35">
      <c r="A2446" t="s">
        <v>18014</v>
      </c>
      <c r="B2446" t="s">
        <v>7317</v>
      </c>
      <c r="C2446" t="s">
        <v>7320</v>
      </c>
      <c r="D2446" t="str">
        <f>IF($B2446="B","",IFERROR(VLOOKUP($C2446,Elster!$I$5:$M$148,3,FALSE),$C2446))</f>
        <v/>
      </c>
      <c r="E2446" t="str">
        <f>IF($B2446="A","",IFERROR(VLOOKUP($C2446,Elster!$I$5:$M$148,3,FALSE),$C2446))</f>
        <v>0x000</v>
      </c>
      <c r="F2446">
        <f t="shared" si="77"/>
        <v>0</v>
      </c>
      <c r="G2446" s="2">
        <f t="shared" si="78"/>
        <v>4.9729999999996721E-3</v>
      </c>
    </row>
    <row r="2447" spans="1:7" x14ac:dyDescent="0.35">
      <c r="A2447" t="s">
        <v>18015</v>
      </c>
      <c r="B2447" t="s">
        <v>7317</v>
      </c>
      <c r="C2447" t="s">
        <v>7366</v>
      </c>
      <c r="D2447" t="str">
        <f>IF($B2447="B","",IFERROR(VLOOKUP($C2447,Elster!$I$5:$M$148,3,FALSE),$C2447))</f>
        <v/>
      </c>
      <c r="E2447" t="str">
        <f>IF($B2447="A","",IFERROR(VLOOKUP($C2447,Elster!$I$5:$M$148,3,FALSE),$C2447))</f>
        <v xml:space="preserve">//   "ERWEITERUNGSTELEGRAMM"                            </v>
      </c>
      <c r="F2447">
        <f t="shared" si="77"/>
        <v>250</v>
      </c>
      <c r="G2447" s="2">
        <f t="shared" si="78"/>
        <v>4.9480000000006186E-3</v>
      </c>
    </row>
    <row r="2448" spans="1:7" x14ac:dyDescent="0.35">
      <c r="A2448" t="s">
        <v>18016</v>
      </c>
      <c r="B2448" t="s">
        <v>7317</v>
      </c>
      <c r="C2448" t="s">
        <v>7320</v>
      </c>
      <c r="D2448" t="str">
        <f>IF($B2448="B","",IFERROR(VLOOKUP($C2448,Elster!$I$5:$M$148,3,FALSE),$C2448))</f>
        <v/>
      </c>
      <c r="E2448" t="str">
        <f>IF($B2448="A","",IFERROR(VLOOKUP($C2448,Elster!$I$5:$M$148,3,FALSE),$C2448))</f>
        <v>0x000</v>
      </c>
      <c r="F2448">
        <f t="shared" si="77"/>
        <v>0</v>
      </c>
      <c r="G2448" s="2">
        <f t="shared" si="78"/>
        <v>4.9740000000007001E-3</v>
      </c>
    </row>
    <row r="2449" spans="1:7" x14ac:dyDescent="0.35">
      <c r="A2449" t="s">
        <v>18017</v>
      </c>
      <c r="B2449" t="s">
        <v>7317</v>
      </c>
      <c r="C2449" t="s">
        <v>7334</v>
      </c>
      <c r="D2449" t="str">
        <f>IF($B2449="B","",IFERROR(VLOOKUP($C2449,Elster!$I$5:$M$148,3,FALSE),$C2449))</f>
        <v/>
      </c>
      <c r="E2449" t="str">
        <f>IF($B2449="A","",IFERROR(VLOOKUP($C2449,Elster!$I$5:$M$148,3,FALSE),$C2449))</f>
        <v xml:space="preserve">   "MAX_TEMP_KESSEL"                                  </v>
      </c>
      <c r="F2449">
        <f t="shared" si="77"/>
        <v>40</v>
      </c>
      <c r="G2449" s="2">
        <f t="shared" si="78"/>
        <v>4.9739999999989237E-3</v>
      </c>
    </row>
    <row r="2450" spans="1:7" x14ac:dyDescent="0.35">
      <c r="A2450" t="s">
        <v>18018</v>
      </c>
      <c r="B2450" t="s">
        <v>7317</v>
      </c>
      <c r="C2450" t="s">
        <v>7321</v>
      </c>
      <c r="D2450" t="str">
        <f>IF($B2450="B","",IFERROR(VLOOKUP($C2450,Elster!$I$5:$M$148,3,FALSE),$C2450))</f>
        <v/>
      </c>
      <c r="E2450" t="str">
        <f>IF($B2450="A","",IFERROR(VLOOKUP($C2450,Elster!$I$5:$M$148,3,FALSE),$C2450))</f>
        <v xml:space="preserve">   "FEHLERMELDUNG"                                    </v>
      </c>
      <c r="F2450">
        <f t="shared" si="77"/>
        <v>1</v>
      </c>
      <c r="G2450" s="2">
        <f t="shared" si="78"/>
        <v>4.9480000000006186E-3</v>
      </c>
    </row>
    <row r="2451" spans="1:7" x14ac:dyDescent="0.35">
      <c r="A2451" t="s">
        <v>18019</v>
      </c>
      <c r="B2451" t="s">
        <v>7317</v>
      </c>
      <c r="C2451" t="s">
        <v>7609</v>
      </c>
      <c r="D2451" t="str">
        <f>IF($B2451="B","",IFERROR(VLOOKUP($C2451,Elster!$I$5:$M$148,3,FALSE),$C2451))</f>
        <v/>
      </c>
      <c r="E2451" t="str">
        <f>IF($B2451="A","",IFERROR(VLOOKUP($C2451,Elster!$I$5:$M$148,3,FALSE),$C2451))</f>
        <v>0x0F4</v>
      </c>
      <c r="F2451">
        <f t="shared" si="77"/>
        <v>244</v>
      </c>
      <c r="G2451" s="2">
        <f t="shared" si="78"/>
        <v>4.9739999999989237E-3</v>
      </c>
    </row>
    <row r="2452" spans="1:7" x14ac:dyDescent="0.35">
      <c r="A2452" t="s">
        <v>18020</v>
      </c>
      <c r="B2452" t="s">
        <v>7317</v>
      </c>
      <c r="C2452" t="s">
        <v>7329</v>
      </c>
      <c r="D2452" t="str">
        <f>IF($B2452="B","",IFERROR(VLOOKUP($C2452,Elster!$I$5:$M$148,3,FALSE),$C2452))</f>
        <v/>
      </c>
      <c r="E2452" t="str">
        <f>IF($B2452="A","",IFERROR(VLOOKUP($C2452,Elster!$I$5:$M$148,3,FALSE),$C2452))</f>
        <v xml:space="preserve">   "KESSELSOLLTEMP"                                   </v>
      </c>
      <c r="F2452">
        <f t="shared" si="77"/>
        <v>2</v>
      </c>
      <c r="G2452" s="2">
        <f t="shared" si="78"/>
        <v>4.9740000000007001E-3</v>
      </c>
    </row>
    <row r="2453" spans="1:7" x14ac:dyDescent="0.35">
      <c r="A2453" t="s">
        <v>18021</v>
      </c>
      <c r="B2453" t="s">
        <v>7317</v>
      </c>
      <c r="C2453" t="s">
        <v>7344</v>
      </c>
      <c r="D2453" t="str">
        <f>IF($B2453="B","",IFERROR(VLOOKUP($C2453,Elster!$I$5:$M$148,3,FALSE),$C2453))</f>
        <v/>
      </c>
      <c r="E2453" t="str">
        <f>IF($B2453="A","",IFERROR(VLOOKUP($C2453,Elster!$I$5:$M$148,3,FALSE),$C2453))</f>
        <v xml:space="preserve">   "MODGRAD"                                          </v>
      </c>
      <c r="F2453">
        <f t="shared" si="77"/>
        <v>45</v>
      </c>
      <c r="G2453" s="2">
        <f t="shared" si="78"/>
        <v>4.9729999999996721E-3</v>
      </c>
    </row>
    <row r="2454" spans="1:7" x14ac:dyDescent="0.35">
      <c r="A2454" t="s">
        <v>18022</v>
      </c>
      <c r="B2454" t="s">
        <v>7317</v>
      </c>
      <c r="C2454" t="s">
        <v>7318</v>
      </c>
      <c r="D2454" t="str">
        <f>IF($B2454="B","",IFERROR(VLOOKUP($C2454,Elster!$I$5:$M$148,3,FALSE),$C2454))</f>
        <v/>
      </c>
      <c r="E2454" t="str">
        <f>IF($B2454="A","",IFERROR(VLOOKUP($C2454,Elster!$I$5:$M$148,3,FALSE),$C2454))</f>
        <v xml:space="preserve">   "SAMMLERISTTEMP"                                   </v>
      </c>
      <c r="F2454">
        <f t="shared" si="77"/>
        <v>13</v>
      </c>
      <c r="G2454" s="2">
        <f t="shared" si="78"/>
        <v>6.8490000000007711E-3</v>
      </c>
    </row>
    <row r="2455" spans="1:7" x14ac:dyDescent="0.35">
      <c r="A2455" t="s">
        <v>18022</v>
      </c>
      <c r="B2455" t="s">
        <v>7319</v>
      </c>
      <c r="C2455" t="s">
        <v>7318</v>
      </c>
      <c r="D2455" t="str">
        <f>IF($B2455="B","",IFERROR(VLOOKUP($C2455,Elster!$I$5:$M$148,3,FALSE),$C2455))</f>
        <v xml:space="preserve">   "SAMMLERISTTEMP"                                   </v>
      </c>
      <c r="E2455" t="str">
        <f>IF($B2455="A","",IFERROR(VLOOKUP($C2455,Elster!$I$5:$M$148,3,FALSE),$C2455))</f>
        <v/>
      </c>
      <c r="F2455">
        <f t="shared" si="77"/>
        <v>13</v>
      </c>
      <c r="G2455" s="2">
        <f t="shared" si="78"/>
        <v>0</v>
      </c>
    </row>
    <row r="2456" spans="1:7" x14ac:dyDescent="0.35">
      <c r="A2456" t="s">
        <v>18023</v>
      </c>
      <c r="B2456" t="s">
        <v>7317</v>
      </c>
      <c r="C2456" t="s">
        <v>7320</v>
      </c>
      <c r="D2456" t="str">
        <f>IF($B2456="B","",IFERROR(VLOOKUP($C2456,Elster!$I$5:$M$148,3,FALSE),$C2456))</f>
        <v/>
      </c>
      <c r="E2456" t="str">
        <f>IF($B2456="A","",IFERROR(VLOOKUP($C2456,Elster!$I$5:$M$148,3,FALSE),$C2456))</f>
        <v>0x000</v>
      </c>
      <c r="F2456">
        <f t="shared" si="77"/>
        <v>0</v>
      </c>
      <c r="G2456" s="2">
        <f t="shared" si="78"/>
        <v>4.9999999999990052E-3</v>
      </c>
    </row>
    <row r="2457" spans="1:7" x14ac:dyDescent="0.35">
      <c r="A2457" t="s">
        <v>18023</v>
      </c>
      <c r="B2457" t="s">
        <v>7319</v>
      </c>
      <c r="C2457" t="s">
        <v>7320</v>
      </c>
      <c r="D2457" t="str">
        <f>IF($B2457="B","",IFERROR(VLOOKUP($C2457,Elster!$I$5:$M$148,3,FALSE),$C2457))</f>
        <v>0x000</v>
      </c>
      <c r="E2457" t="str">
        <f>IF($B2457="A","",IFERROR(VLOOKUP($C2457,Elster!$I$5:$M$148,3,FALSE),$C2457))</f>
        <v/>
      </c>
      <c r="F2457">
        <f t="shared" si="77"/>
        <v>0</v>
      </c>
      <c r="G2457" s="2">
        <f t="shared" si="78"/>
        <v>0</v>
      </c>
    </row>
    <row r="2458" spans="1:7" x14ac:dyDescent="0.35">
      <c r="A2458" t="s">
        <v>18024</v>
      </c>
      <c r="B2458" t="s">
        <v>7317</v>
      </c>
      <c r="C2458" t="s">
        <v>7325</v>
      </c>
      <c r="D2458" t="str">
        <f>IF($B2458="B","",IFERROR(VLOOKUP($C2458,Elster!$I$5:$M$148,3,FALSE),$C2458))</f>
        <v/>
      </c>
      <c r="E2458" t="str">
        <f>IF($B2458="A","",IFERROR(VLOOKUP($C2458,Elster!$I$5:$M$148,3,FALSE),$C2458))</f>
        <v xml:space="preserve">   "SPEICHERSOLLTEMP"                                 </v>
      </c>
      <c r="F2458">
        <f t="shared" si="77"/>
        <v>3</v>
      </c>
      <c r="G2458" s="2">
        <f t="shared" si="78"/>
        <v>5.0000000000007816E-3</v>
      </c>
    </row>
    <row r="2459" spans="1:7" x14ac:dyDescent="0.35">
      <c r="A2459" t="s">
        <v>18024</v>
      </c>
      <c r="B2459" t="s">
        <v>7319</v>
      </c>
      <c r="C2459" t="s">
        <v>7325</v>
      </c>
      <c r="D2459" t="str">
        <f>IF($B2459="B","",IFERROR(VLOOKUP($C2459,Elster!$I$5:$M$148,3,FALSE),$C2459))</f>
        <v xml:space="preserve">   "SPEICHERSOLLTEMP"                                 </v>
      </c>
      <c r="E2459" t="str">
        <f>IF($B2459="A","",IFERROR(VLOOKUP($C2459,Elster!$I$5:$M$148,3,FALSE),$C2459))</f>
        <v/>
      </c>
      <c r="F2459">
        <f t="shared" si="77"/>
        <v>3</v>
      </c>
      <c r="G2459" s="2">
        <f t="shared" si="78"/>
        <v>0</v>
      </c>
    </row>
    <row r="2460" spans="1:7" x14ac:dyDescent="0.35">
      <c r="A2460" t="s">
        <v>18025</v>
      </c>
      <c r="B2460" t="s">
        <v>7317</v>
      </c>
      <c r="C2460" t="s">
        <v>7321</v>
      </c>
      <c r="D2460" t="str">
        <f>IF($B2460="B","",IFERROR(VLOOKUP($C2460,Elster!$I$5:$M$148,3,FALSE),$C2460))</f>
        <v/>
      </c>
      <c r="E2460" t="str">
        <f>IF($B2460="A","",IFERROR(VLOOKUP($C2460,Elster!$I$5:$M$148,3,FALSE),$C2460))</f>
        <v xml:space="preserve">   "FEHLERMELDUNG"                                    </v>
      </c>
      <c r="F2460">
        <f t="shared" si="77"/>
        <v>1</v>
      </c>
      <c r="G2460" s="2">
        <f t="shared" si="78"/>
        <v>4.9999999999990052E-3</v>
      </c>
    </row>
    <row r="2461" spans="1:7" x14ac:dyDescent="0.35">
      <c r="A2461" t="s">
        <v>18025</v>
      </c>
      <c r="B2461" t="s">
        <v>7319</v>
      </c>
      <c r="C2461" t="s">
        <v>7321</v>
      </c>
      <c r="D2461" t="str">
        <f>IF($B2461="B","",IFERROR(VLOOKUP($C2461,Elster!$I$5:$M$148,3,FALSE),$C2461))</f>
        <v xml:space="preserve">   "FEHLERMELDUNG"                                    </v>
      </c>
      <c r="E2461" t="str">
        <f>IF($B2461="A","",IFERROR(VLOOKUP($C2461,Elster!$I$5:$M$148,3,FALSE),$C2461))</f>
        <v/>
      </c>
      <c r="F2461">
        <f t="shared" si="77"/>
        <v>1</v>
      </c>
      <c r="G2461" s="2">
        <f t="shared" si="78"/>
        <v>0</v>
      </c>
    </row>
    <row r="2462" spans="1:7" x14ac:dyDescent="0.35">
      <c r="A2462" t="s">
        <v>18026</v>
      </c>
      <c r="B2462" t="s">
        <v>7317</v>
      </c>
      <c r="C2462" t="s">
        <v>7320</v>
      </c>
      <c r="D2462" t="str">
        <f>IF($B2462="B","",IFERROR(VLOOKUP($C2462,Elster!$I$5:$M$148,3,FALSE),$C2462))</f>
        <v/>
      </c>
      <c r="E2462" t="str">
        <f>IF($B2462="A","",IFERROR(VLOOKUP($C2462,Elster!$I$5:$M$148,3,FALSE),$C2462))</f>
        <v>0x000</v>
      </c>
      <c r="F2462">
        <f t="shared" si="77"/>
        <v>0</v>
      </c>
      <c r="G2462" s="2">
        <f t="shared" si="78"/>
        <v>5.0000000000007816E-3</v>
      </c>
    </row>
    <row r="2463" spans="1:7" x14ac:dyDescent="0.35">
      <c r="A2463" t="s">
        <v>18026</v>
      </c>
      <c r="B2463" t="s">
        <v>7319</v>
      </c>
      <c r="C2463" t="s">
        <v>7320</v>
      </c>
      <c r="D2463" t="str">
        <f>IF($B2463="B","",IFERROR(VLOOKUP($C2463,Elster!$I$5:$M$148,3,FALSE),$C2463))</f>
        <v>0x000</v>
      </c>
      <c r="E2463" t="str">
        <f>IF($B2463="A","",IFERROR(VLOOKUP($C2463,Elster!$I$5:$M$148,3,FALSE),$C2463))</f>
        <v/>
      </c>
      <c r="F2463">
        <f t="shared" si="77"/>
        <v>0</v>
      </c>
      <c r="G2463" s="2">
        <f t="shared" si="78"/>
        <v>0</v>
      </c>
    </row>
    <row r="2464" spans="1:7" x14ac:dyDescent="0.35">
      <c r="A2464" t="s">
        <v>18027</v>
      </c>
      <c r="B2464" t="s">
        <v>7317</v>
      </c>
      <c r="C2464" t="s">
        <v>7366</v>
      </c>
      <c r="D2464" t="str">
        <f>IF($B2464="B","",IFERROR(VLOOKUP($C2464,Elster!$I$5:$M$148,3,FALSE),$C2464))</f>
        <v/>
      </c>
      <c r="E2464" t="str">
        <f>IF($B2464="A","",IFERROR(VLOOKUP($C2464,Elster!$I$5:$M$148,3,FALSE),$C2464))</f>
        <v xml:space="preserve">//   "ERWEITERUNGSTELEGRAMM"                            </v>
      </c>
      <c r="F2464">
        <f t="shared" si="77"/>
        <v>250</v>
      </c>
      <c r="G2464" s="2">
        <f t="shared" si="78"/>
        <v>5.0000000000007816E-3</v>
      </c>
    </row>
    <row r="2465" spans="1:7" x14ac:dyDescent="0.35">
      <c r="A2465" t="s">
        <v>18027</v>
      </c>
      <c r="B2465" t="s">
        <v>7319</v>
      </c>
      <c r="C2465" t="s">
        <v>7366</v>
      </c>
      <c r="D2465" t="str">
        <f>IF($B2465="B","",IFERROR(VLOOKUP($C2465,Elster!$I$5:$M$148,3,FALSE),$C2465))</f>
        <v xml:space="preserve">//   "ERWEITERUNGSTELEGRAMM"                            </v>
      </c>
      <c r="E2465" t="str">
        <f>IF($B2465="A","",IFERROR(VLOOKUP($C2465,Elster!$I$5:$M$148,3,FALSE),$C2465))</f>
        <v/>
      </c>
      <c r="F2465">
        <f t="shared" si="77"/>
        <v>250</v>
      </c>
      <c r="G2465" s="2">
        <f t="shared" si="78"/>
        <v>0</v>
      </c>
    </row>
    <row r="2466" spans="1:7" x14ac:dyDescent="0.35">
      <c r="A2466" t="s">
        <v>18028</v>
      </c>
      <c r="B2466" t="s">
        <v>7319</v>
      </c>
      <c r="C2466" t="s">
        <v>7320</v>
      </c>
      <c r="D2466" t="str">
        <f>IF($B2466="B","",IFERROR(VLOOKUP($C2466,Elster!$I$5:$M$148,3,FALSE),$C2466))</f>
        <v>0x000</v>
      </c>
      <c r="E2466" t="str">
        <f>IF($B2466="A","",IFERROR(VLOOKUP($C2466,Elster!$I$5:$M$148,3,FALSE),$C2466))</f>
        <v/>
      </c>
      <c r="F2466">
        <f t="shared" si="77"/>
        <v>0</v>
      </c>
      <c r="G2466" s="2">
        <f t="shared" si="78"/>
        <v>4.9999999999990052E-3</v>
      </c>
    </row>
    <row r="2467" spans="1:7" x14ac:dyDescent="0.35">
      <c r="A2467" t="s">
        <v>18029</v>
      </c>
      <c r="B2467" t="s">
        <v>7317</v>
      </c>
      <c r="C2467" t="s">
        <v>7320</v>
      </c>
      <c r="D2467" t="str">
        <f>IF($B2467="B","",IFERROR(VLOOKUP($C2467,Elster!$I$5:$M$148,3,FALSE),$C2467))</f>
        <v/>
      </c>
      <c r="E2467" t="str">
        <f>IF($B2467="A","",IFERROR(VLOOKUP($C2467,Elster!$I$5:$M$148,3,FALSE),$C2467))</f>
        <v>0x000</v>
      </c>
      <c r="F2467">
        <f t="shared" si="77"/>
        <v>0</v>
      </c>
      <c r="G2467" s="2">
        <f t="shared" si="78"/>
        <v>2.6000000000081513E-5</v>
      </c>
    </row>
    <row r="2468" spans="1:7" x14ac:dyDescent="0.35">
      <c r="A2468" t="s">
        <v>18030</v>
      </c>
      <c r="B2468" t="s">
        <v>7317</v>
      </c>
      <c r="C2468" t="s">
        <v>7632</v>
      </c>
      <c r="D2468" t="str">
        <f>IF($B2468="B","",IFERROR(VLOOKUP($C2468,Elster!$I$5:$M$148,3,FALSE),$C2468))</f>
        <v/>
      </c>
      <c r="E2468" t="str">
        <f>IF($B2468="A","",IFERROR(VLOOKUP($C2468,Elster!$I$5:$M$148,3,FALSE),$C2468))</f>
        <v xml:space="preserve">   "EINSTELL_SPEICHERSOLLTEMP"                        </v>
      </c>
      <c r="F2468">
        <f t="shared" si="77"/>
        <v>19</v>
      </c>
      <c r="G2468" s="2">
        <f t="shared" si="78"/>
        <v>4.9740000000007001E-3</v>
      </c>
    </row>
    <row r="2469" spans="1:7" x14ac:dyDescent="0.35">
      <c r="A2469" t="s">
        <v>18030</v>
      </c>
      <c r="B2469" t="s">
        <v>7319</v>
      </c>
      <c r="C2469" t="s">
        <v>7632</v>
      </c>
      <c r="D2469" t="str">
        <f>IF($B2469="B","",IFERROR(VLOOKUP($C2469,Elster!$I$5:$M$148,3,FALSE),$C2469))</f>
        <v xml:space="preserve">   "EINSTELL_SPEICHERSOLLTEMP"                        </v>
      </c>
      <c r="E2469" t="str">
        <f>IF($B2469="A","",IFERROR(VLOOKUP($C2469,Elster!$I$5:$M$148,3,FALSE),$C2469))</f>
        <v/>
      </c>
      <c r="F2469">
        <f t="shared" si="77"/>
        <v>19</v>
      </c>
      <c r="G2469" s="2">
        <f t="shared" si="78"/>
        <v>0</v>
      </c>
    </row>
    <row r="2470" spans="1:7" x14ac:dyDescent="0.35">
      <c r="A2470" t="s">
        <v>18031</v>
      </c>
      <c r="B2470" t="s">
        <v>7319</v>
      </c>
      <c r="C2470" t="s">
        <v>7321</v>
      </c>
      <c r="D2470" t="str">
        <f>IF($B2470="B","",IFERROR(VLOOKUP($C2470,Elster!$I$5:$M$148,3,FALSE),$C2470))</f>
        <v xml:space="preserve">   "FEHLERMELDUNG"                                    </v>
      </c>
      <c r="E2470" t="str">
        <f>IF($B2470="A","",IFERROR(VLOOKUP($C2470,Elster!$I$5:$M$148,3,FALSE),$C2470))</f>
        <v/>
      </c>
      <c r="F2470">
        <f t="shared" si="77"/>
        <v>1</v>
      </c>
      <c r="G2470" s="2">
        <f t="shared" si="78"/>
        <v>4.9999999999990052E-3</v>
      </c>
    </row>
    <row r="2471" spans="1:7" x14ac:dyDescent="0.35">
      <c r="A2471" t="s">
        <v>18032</v>
      </c>
      <c r="B2471" t="s">
        <v>7317</v>
      </c>
      <c r="C2471" t="s">
        <v>7321</v>
      </c>
      <c r="D2471" t="str">
        <f>IF($B2471="B","",IFERROR(VLOOKUP($C2471,Elster!$I$5:$M$148,3,FALSE),$C2471))</f>
        <v/>
      </c>
      <c r="E2471" t="str">
        <f>IF($B2471="A","",IFERROR(VLOOKUP($C2471,Elster!$I$5:$M$148,3,FALSE),$C2471))</f>
        <v xml:space="preserve">   "FEHLERMELDUNG"                                    </v>
      </c>
      <c r="F2471">
        <f t="shared" si="77"/>
        <v>1</v>
      </c>
      <c r="G2471" s="2">
        <f t="shared" si="78"/>
        <v>2.6000000000081513E-5</v>
      </c>
    </row>
    <row r="2472" spans="1:7" x14ac:dyDescent="0.35">
      <c r="A2472" t="s">
        <v>18033</v>
      </c>
      <c r="B2472" t="s">
        <v>7319</v>
      </c>
      <c r="C2472" t="s">
        <v>7635</v>
      </c>
      <c r="D2472" t="str">
        <f>IF($B2472="B","",IFERROR(VLOOKUP($C2472,Elster!$I$5:$M$148,3,FALSE),$C2472))</f>
        <v>0x0D6</v>
      </c>
      <c r="E2472" t="str">
        <f>IF($B2472="A","",IFERROR(VLOOKUP($C2472,Elster!$I$5:$M$148,3,FALSE),$C2472))</f>
        <v/>
      </c>
      <c r="F2472">
        <f t="shared" si="77"/>
        <v>214</v>
      </c>
      <c r="G2472" s="2">
        <f t="shared" si="78"/>
        <v>4.9740000000007001E-3</v>
      </c>
    </row>
    <row r="2473" spans="1:7" x14ac:dyDescent="0.35">
      <c r="A2473" t="s">
        <v>18034</v>
      </c>
      <c r="B2473" t="s">
        <v>7317</v>
      </c>
      <c r="C2473" t="s">
        <v>7635</v>
      </c>
      <c r="D2473" t="str">
        <f>IF($B2473="B","",IFERROR(VLOOKUP($C2473,Elster!$I$5:$M$148,3,FALSE),$C2473))</f>
        <v/>
      </c>
      <c r="E2473" t="str">
        <f>IF($B2473="A","",IFERROR(VLOOKUP($C2473,Elster!$I$5:$M$148,3,FALSE),$C2473))</f>
        <v>0x0D6</v>
      </c>
      <c r="F2473">
        <f t="shared" si="77"/>
        <v>214</v>
      </c>
      <c r="G2473" s="2">
        <f t="shared" si="78"/>
        <v>2.6000000000081513E-5</v>
      </c>
    </row>
    <row r="2474" spans="1:7" x14ac:dyDescent="0.35">
      <c r="A2474" t="s">
        <v>18035</v>
      </c>
      <c r="B2474" t="s">
        <v>7317</v>
      </c>
      <c r="C2474" t="s">
        <v>7321</v>
      </c>
      <c r="D2474" t="str">
        <f>IF($B2474="B","",IFERROR(VLOOKUP($C2474,Elster!$I$5:$M$148,3,FALSE),$C2474))</f>
        <v/>
      </c>
      <c r="E2474" t="str">
        <f>IF($B2474="A","",IFERROR(VLOOKUP($C2474,Elster!$I$5:$M$148,3,FALSE),$C2474))</f>
        <v xml:space="preserve">   "FEHLERMELDUNG"                                    </v>
      </c>
      <c r="F2474">
        <f t="shared" si="77"/>
        <v>1</v>
      </c>
      <c r="G2474" s="2">
        <f t="shared" si="78"/>
        <v>4.9999999999990052E-3</v>
      </c>
    </row>
    <row r="2475" spans="1:7" x14ac:dyDescent="0.35">
      <c r="A2475" t="s">
        <v>18035</v>
      </c>
      <c r="B2475" t="s">
        <v>7319</v>
      </c>
      <c r="C2475" t="s">
        <v>7321</v>
      </c>
      <c r="D2475" t="str">
        <f>IF($B2475="B","",IFERROR(VLOOKUP($C2475,Elster!$I$5:$M$148,3,FALSE),$C2475))</f>
        <v xml:space="preserve">   "FEHLERMELDUNG"                                    </v>
      </c>
      <c r="E2475" t="str">
        <f>IF($B2475="A","",IFERROR(VLOOKUP($C2475,Elster!$I$5:$M$148,3,FALSE),$C2475))</f>
        <v/>
      </c>
      <c r="F2475">
        <f t="shared" si="77"/>
        <v>1</v>
      </c>
      <c r="G2475" s="2">
        <f t="shared" si="78"/>
        <v>0</v>
      </c>
    </row>
    <row r="2476" spans="1:7" x14ac:dyDescent="0.35">
      <c r="A2476" t="s">
        <v>18036</v>
      </c>
      <c r="B2476" t="s">
        <v>7317</v>
      </c>
      <c r="C2476" t="s">
        <v>7639</v>
      </c>
      <c r="D2476" t="str">
        <f>IF($B2476="B","",IFERROR(VLOOKUP($C2476,Elster!$I$5:$M$148,3,FALSE),$C2476))</f>
        <v/>
      </c>
      <c r="E2476" t="str">
        <f>IF($B2476="A","",IFERROR(VLOOKUP($C2476,Elster!$I$5:$M$148,3,FALSE),$C2476))</f>
        <v>0x0F5</v>
      </c>
      <c r="F2476">
        <f t="shared" si="77"/>
        <v>245</v>
      </c>
      <c r="G2476" s="2">
        <f t="shared" si="78"/>
        <v>4.99900000000153E-3</v>
      </c>
    </row>
    <row r="2477" spans="1:7" x14ac:dyDescent="0.35">
      <c r="A2477" t="s">
        <v>18036</v>
      </c>
      <c r="B2477" t="s">
        <v>7319</v>
      </c>
      <c r="C2477" t="s">
        <v>7639</v>
      </c>
      <c r="D2477" t="str">
        <f>IF($B2477="B","",IFERROR(VLOOKUP($C2477,Elster!$I$5:$M$148,3,FALSE),$C2477))</f>
        <v>0x0F5</v>
      </c>
      <c r="E2477" t="str">
        <f>IF($B2477="A","",IFERROR(VLOOKUP($C2477,Elster!$I$5:$M$148,3,FALSE),$C2477))</f>
        <v/>
      </c>
      <c r="F2477">
        <f t="shared" si="77"/>
        <v>245</v>
      </c>
      <c r="G2477" s="2">
        <f t="shared" si="78"/>
        <v>0</v>
      </c>
    </row>
    <row r="2478" spans="1:7" x14ac:dyDescent="0.35">
      <c r="A2478" t="s">
        <v>18037</v>
      </c>
      <c r="B2478" t="s">
        <v>7317</v>
      </c>
      <c r="C2478" t="s">
        <v>7325</v>
      </c>
      <c r="D2478" t="str">
        <f>IF($B2478="B","",IFERROR(VLOOKUP($C2478,Elster!$I$5:$M$148,3,FALSE),$C2478))</f>
        <v/>
      </c>
      <c r="E2478" t="str">
        <f>IF($B2478="A","",IFERROR(VLOOKUP($C2478,Elster!$I$5:$M$148,3,FALSE),$C2478))</f>
        <v xml:space="preserve">   "SPEICHERSOLLTEMP"                                 </v>
      </c>
      <c r="F2478">
        <f t="shared" si="77"/>
        <v>3</v>
      </c>
      <c r="G2478" s="2">
        <f t="shared" si="78"/>
        <v>1.1822999999999695E-2</v>
      </c>
    </row>
    <row r="2479" spans="1:7" x14ac:dyDescent="0.35">
      <c r="A2479" t="s">
        <v>18038</v>
      </c>
      <c r="B2479" t="s">
        <v>7317</v>
      </c>
      <c r="C2479" t="s">
        <v>7320</v>
      </c>
      <c r="D2479" t="str">
        <f>IF($B2479="B","",IFERROR(VLOOKUP($C2479,Elster!$I$5:$M$148,3,FALSE),$C2479))</f>
        <v/>
      </c>
      <c r="E2479" t="str">
        <f>IF($B2479="A","",IFERROR(VLOOKUP($C2479,Elster!$I$5:$M$148,3,FALSE),$C2479))</f>
        <v>0x000</v>
      </c>
      <c r="F2479">
        <f t="shared" si="77"/>
        <v>0</v>
      </c>
      <c r="G2479" s="2">
        <f t="shared" si="78"/>
        <v>4.9739999999989237E-3</v>
      </c>
    </row>
    <row r="2480" spans="1:7" x14ac:dyDescent="0.35">
      <c r="A2480" t="s">
        <v>18039</v>
      </c>
      <c r="B2480" t="s">
        <v>7317</v>
      </c>
      <c r="C2480" t="s">
        <v>7318</v>
      </c>
      <c r="D2480" t="str">
        <f>IF($B2480="B","",IFERROR(VLOOKUP($C2480,Elster!$I$5:$M$148,3,FALSE),$C2480))</f>
        <v/>
      </c>
      <c r="E2480" t="str">
        <f>IF($B2480="A","",IFERROR(VLOOKUP($C2480,Elster!$I$5:$M$148,3,FALSE),$C2480))</f>
        <v xml:space="preserve">   "SAMMLERISTTEMP"                                   </v>
      </c>
      <c r="F2480">
        <f t="shared" si="77"/>
        <v>13</v>
      </c>
      <c r="G2480" s="2">
        <f t="shared" si="78"/>
        <v>4.9740000000007001E-3</v>
      </c>
    </row>
    <row r="2481" spans="1:7" x14ac:dyDescent="0.35">
      <c r="A2481" t="s">
        <v>18040</v>
      </c>
      <c r="B2481" t="s">
        <v>7317</v>
      </c>
      <c r="C2481" t="s">
        <v>7329</v>
      </c>
      <c r="D2481" t="str">
        <f>IF($B2481="B","",IFERROR(VLOOKUP($C2481,Elster!$I$5:$M$148,3,FALSE),$C2481))</f>
        <v/>
      </c>
      <c r="E2481" t="str">
        <f>IF($B2481="A","",IFERROR(VLOOKUP($C2481,Elster!$I$5:$M$148,3,FALSE),$C2481))</f>
        <v xml:space="preserve">   "KESSELSOLLTEMP"                                   </v>
      </c>
      <c r="F2481">
        <f t="shared" si="77"/>
        <v>2</v>
      </c>
      <c r="G2481" s="2">
        <f t="shared" si="78"/>
        <v>4.9480000000006186E-3</v>
      </c>
    </row>
    <row r="2482" spans="1:7" x14ac:dyDescent="0.35">
      <c r="A2482" t="s">
        <v>18041</v>
      </c>
      <c r="B2482" t="s">
        <v>7317</v>
      </c>
      <c r="C2482" t="s">
        <v>7320</v>
      </c>
      <c r="D2482" t="str">
        <f>IF($B2482="B","",IFERROR(VLOOKUP($C2482,Elster!$I$5:$M$148,3,FALSE),$C2482))</f>
        <v/>
      </c>
      <c r="E2482" t="str">
        <f>IF($B2482="A","",IFERROR(VLOOKUP($C2482,Elster!$I$5:$M$148,3,FALSE),$C2482))</f>
        <v>0x000</v>
      </c>
      <c r="F2482">
        <f t="shared" si="77"/>
        <v>0</v>
      </c>
      <c r="G2482" s="2">
        <f t="shared" si="78"/>
        <v>4.9739999999989237E-3</v>
      </c>
    </row>
    <row r="2483" spans="1:7" x14ac:dyDescent="0.35">
      <c r="A2483" t="s">
        <v>18042</v>
      </c>
      <c r="B2483" t="s">
        <v>7317</v>
      </c>
      <c r="C2483" t="s">
        <v>7366</v>
      </c>
      <c r="D2483" t="str">
        <f>IF($B2483="B","",IFERROR(VLOOKUP($C2483,Elster!$I$5:$M$148,3,FALSE),$C2483))</f>
        <v/>
      </c>
      <c r="E2483" t="str">
        <f>IF($B2483="A","",IFERROR(VLOOKUP($C2483,Elster!$I$5:$M$148,3,FALSE),$C2483))</f>
        <v xml:space="preserve">//   "ERWEITERUNGSTELEGRAMM"                            </v>
      </c>
      <c r="F2483">
        <f t="shared" si="77"/>
        <v>250</v>
      </c>
      <c r="G2483" s="2">
        <f t="shared" si="78"/>
        <v>4.9729999999996721E-3</v>
      </c>
    </row>
    <row r="2484" spans="1:7" x14ac:dyDescent="0.35">
      <c r="A2484" t="s">
        <v>18043</v>
      </c>
      <c r="B2484" t="s">
        <v>7317</v>
      </c>
      <c r="C2484" t="s">
        <v>7320</v>
      </c>
      <c r="D2484" t="str">
        <f>IF($B2484="B","",IFERROR(VLOOKUP($C2484,Elster!$I$5:$M$148,3,FALSE),$C2484))</f>
        <v/>
      </c>
      <c r="E2484" t="str">
        <f>IF($B2484="A","",IFERROR(VLOOKUP($C2484,Elster!$I$5:$M$148,3,FALSE),$C2484))</f>
        <v>0x000</v>
      </c>
      <c r="F2484">
        <f t="shared" si="77"/>
        <v>0</v>
      </c>
      <c r="G2484" s="2">
        <f t="shared" si="78"/>
        <v>4.9740000000007001E-3</v>
      </c>
    </row>
    <row r="2485" spans="1:7" x14ac:dyDescent="0.35">
      <c r="A2485" t="s">
        <v>18044</v>
      </c>
      <c r="B2485" t="s">
        <v>7317</v>
      </c>
      <c r="C2485" t="s">
        <v>7632</v>
      </c>
      <c r="D2485" t="str">
        <f>IF($B2485="B","",IFERROR(VLOOKUP($C2485,Elster!$I$5:$M$148,3,FALSE),$C2485))</f>
        <v/>
      </c>
      <c r="E2485" t="str">
        <f>IF($B2485="A","",IFERROR(VLOOKUP($C2485,Elster!$I$5:$M$148,3,FALSE),$C2485))</f>
        <v xml:space="preserve">   "EINSTELL_SPEICHERSOLLTEMP"                        </v>
      </c>
      <c r="F2485">
        <f t="shared" si="77"/>
        <v>19</v>
      </c>
      <c r="G2485" s="2">
        <f t="shared" si="78"/>
        <v>4.9480000000006186E-3</v>
      </c>
    </row>
    <row r="2486" spans="1:7" x14ac:dyDescent="0.35">
      <c r="A2486" t="s">
        <v>18045</v>
      </c>
      <c r="B2486" t="s">
        <v>7317</v>
      </c>
      <c r="C2486" t="s">
        <v>7321</v>
      </c>
      <c r="D2486" t="str">
        <f>IF($B2486="B","",IFERROR(VLOOKUP($C2486,Elster!$I$5:$M$148,3,FALSE),$C2486))</f>
        <v/>
      </c>
      <c r="E2486" t="str">
        <f>IF($B2486="A","",IFERROR(VLOOKUP($C2486,Elster!$I$5:$M$148,3,FALSE),$C2486))</f>
        <v xml:space="preserve">   "FEHLERMELDUNG"                                    </v>
      </c>
      <c r="F2486">
        <f t="shared" si="77"/>
        <v>1</v>
      </c>
      <c r="G2486" s="2">
        <f t="shared" si="78"/>
        <v>4.9739999999989237E-3</v>
      </c>
    </row>
    <row r="2487" spans="1:7" x14ac:dyDescent="0.35">
      <c r="A2487" t="s">
        <v>18046</v>
      </c>
      <c r="B2487" t="s">
        <v>7317</v>
      </c>
      <c r="C2487" t="s">
        <v>7635</v>
      </c>
      <c r="D2487" t="str">
        <f>IF($B2487="B","",IFERROR(VLOOKUP($C2487,Elster!$I$5:$M$148,3,FALSE),$C2487))</f>
        <v/>
      </c>
      <c r="E2487" t="str">
        <f>IF($B2487="A","",IFERROR(VLOOKUP($C2487,Elster!$I$5:$M$148,3,FALSE),$C2487))</f>
        <v>0x0D6</v>
      </c>
      <c r="F2487">
        <f t="shared" si="77"/>
        <v>214</v>
      </c>
      <c r="G2487" s="2">
        <f t="shared" si="78"/>
        <v>4.9740000000007001E-3</v>
      </c>
    </row>
    <row r="2488" spans="1:7" x14ac:dyDescent="0.35">
      <c r="A2488" t="s">
        <v>18047</v>
      </c>
      <c r="B2488" t="s">
        <v>7317</v>
      </c>
      <c r="C2488" t="s">
        <v>7321</v>
      </c>
      <c r="D2488" t="str">
        <f>IF($B2488="B","",IFERROR(VLOOKUP($C2488,Elster!$I$5:$M$148,3,FALSE),$C2488))</f>
        <v/>
      </c>
      <c r="E2488" t="str">
        <f>IF($B2488="A","",IFERROR(VLOOKUP($C2488,Elster!$I$5:$M$148,3,FALSE),$C2488))</f>
        <v xml:space="preserve">   "FEHLERMELDUNG"                                    </v>
      </c>
      <c r="F2488">
        <f t="shared" si="77"/>
        <v>1</v>
      </c>
      <c r="G2488" s="2">
        <f t="shared" si="78"/>
        <v>4.9739999999989237E-3</v>
      </c>
    </row>
    <row r="2489" spans="1:7" x14ac:dyDescent="0.35">
      <c r="A2489" t="s">
        <v>18048</v>
      </c>
      <c r="B2489" t="s">
        <v>7317</v>
      </c>
      <c r="C2489" t="s">
        <v>7652</v>
      </c>
      <c r="D2489" t="str">
        <f>IF($B2489="B","",IFERROR(VLOOKUP($C2489,Elster!$I$5:$M$148,3,FALSE),$C2489))</f>
        <v/>
      </c>
      <c r="E2489" t="str">
        <f>IF($B2489="A","",IFERROR(VLOOKUP($C2489,Elster!$I$5:$M$148,3,FALSE),$C2489))</f>
        <v>0x0F6</v>
      </c>
      <c r="F2489">
        <f t="shared" si="77"/>
        <v>246</v>
      </c>
      <c r="G2489" s="2">
        <f t="shared" si="78"/>
        <v>4.9480000000006186E-3</v>
      </c>
    </row>
    <row r="2490" spans="1:7" x14ac:dyDescent="0.35">
      <c r="A2490" t="s">
        <v>18049</v>
      </c>
      <c r="B2490" t="s">
        <v>7319</v>
      </c>
      <c r="C2490" t="s">
        <v>7318</v>
      </c>
      <c r="D2490" t="str">
        <f>IF($B2490="B","",IFERROR(VLOOKUP($C2490,Elster!$I$5:$M$148,3,FALSE),$C2490))</f>
        <v xml:space="preserve">   "SAMMLERISTTEMP"                                   </v>
      </c>
      <c r="E2490" t="str">
        <f>IF($B2490="A","",IFERROR(VLOOKUP($C2490,Elster!$I$5:$M$148,3,FALSE),$C2490))</f>
        <v/>
      </c>
      <c r="F2490">
        <f t="shared" si="77"/>
        <v>13</v>
      </c>
      <c r="G2490" s="2">
        <f t="shared" si="78"/>
        <v>6.4580000000002968E-3</v>
      </c>
    </row>
    <row r="2491" spans="1:7" x14ac:dyDescent="0.35">
      <c r="A2491" t="s">
        <v>18050</v>
      </c>
      <c r="B2491" t="s">
        <v>7317</v>
      </c>
      <c r="C2491" t="s">
        <v>7318</v>
      </c>
      <c r="D2491" t="str">
        <f>IF($B2491="B","",IFERROR(VLOOKUP($C2491,Elster!$I$5:$M$148,3,FALSE),$C2491))</f>
        <v/>
      </c>
      <c r="E2491" t="str">
        <f>IF($B2491="A","",IFERROR(VLOOKUP($C2491,Elster!$I$5:$M$148,3,FALSE),$C2491))</f>
        <v xml:space="preserve">   "SAMMLERISTTEMP"                                   </v>
      </c>
      <c r="F2491">
        <f t="shared" si="77"/>
        <v>13</v>
      </c>
      <c r="G2491" s="2">
        <f t="shared" si="78"/>
        <v>2.6000000000081513E-5</v>
      </c>
    </row>
    <row r="2492" spans="1:7" x14ac:dyDescent="0.35">
      <c r="A2492" t="s">
        <v>18051</v>
      </c>
      <c r="B2492" t="s">
        <v>7319</v>
      </c>
      <c r="C2492" t="s">
        <v>7320</v>
      </c>
      <c r="D2492" t="str">
        <f>IF($B2492="B","",IFERROR(VLOOKUP($C2492,Elster!$I$5:$M$148,3,FALSE),$C2492))</f>
        <v>0x000</v>
      </c>
      <c r="E2492" t="str">
        <f>IF($B2492="A","",IFERROR(VLOOKUP($C2492,Elster!$I$5:$M$148,3,FALSE),$C2492))</f>
        <v/>
      </c>
      <c r="F2492">
        <f t="shared" si="77"/>
        <v>0</v>
      </c>
      <c r="G2492" s="2">
        <f t="shared" si="78"/>
        <v>4.9739999999989237E-3</v>
      </c>
    </row>
    <row r="2493" spans="1:7" x14ac:dyDescent="0.35">
      <c r="A2493" t="s">
        <v>18052</v>
      </c>
      <c r="B2493" t="s">
        <v>7317</v>
      </c>
      <c r="C2493" t="s">
        <v>7320</v>
      </c>
      <c r="D2493" t="str">
        <f>IF($B2493="B","",IFERROR(VLOOKUP($C2493,Elster!$I$5:$M$148,3,FALSE),$C2493))</f>
        <v/>
      </c>
      <c r="E2493" t="str">
        <f>IF($B2493="A","",IFERROR(VLOOKUP($C2493,Elster!$I$5:$M$148,3,FALSE),$C2493))</f>
        <v>0x000</v>
      </c>
      <c r="F2493">
        <f t="shared" si="77"/>
        <v>0</v>
      </c>
      <c r="G2493" s="2">
        <f t="shared" si="78"/>
        <v>2.6000000000081513E-5</v>
      </c>
    </row>
    <row r="2494" spans="1:7" x14ac:dyDescent="0.35">
      <c r="A2494" t="s">
        <v>18053</v>
      </c>
      <c r="B2494" t="s">
        <v>7317</v>
      </c>
      <c r="C2494" t="s">
        <v>7325</v>
      </c>
      <c r="D2494" t="str">
        <f>IF($B2494="B","",IFERROR(VLOOKUP($C2494,Elster!$I$5:$M$148,3,FALSE),$C2494))</f>
        <v/>
      </c>
      <c r="E2494" t="str">
        <f>IF($B2494="A","",IFERROR(VLOOKUP($C2494,Elster!$I$5:$M$148,3,FALSE),$C2494))</f>
        <v xml:space="preserve">   "SPEICHERSOLLTEMP"                                 </v>
      </c>
      <c r="F2494">
        <f t="shared" si="77"/>
        <v>3</v>
      </c>
      <c r="G2494" s="2">
        <f t="shared" si="78"/>
        <v>5.0000000000007816E-3</v>
      </c>
    </row>
    <row r="2495" spans="1:7" x14ac:dyDescent="0.35">
      <c r="A2495" t="s">
        <v>18053</v>
      </c>
      <c r="B2495" t="s">
        <v>7319</v>
      </c>
      <c r="C2495" t="s">
        <v>7325</v>
      </c>
      <c r="D2495" t="str">
        <f>IF($B2495="B","",IFERROR(VLOOKUP($C2495,Elster!$I$5:$M$148,3,FALSE),$C2495))</f>
        <v xml:space="preserve">   "SPEICHERSOLLTEMP"                                 </v>
      </c>
      <c r="E2495" t="str">
        <f>IF($B2495="A","",IFERROR(VLOOKUP($C2495,Elster!$I$5:$M$148,3,FALSE),$C2495))</f>
        <v/>
      </c>
      <c r="F2495">
        <f t="shared" si="77"/>
        <v>3</v>
      </c>
      <c r="G2495" s="2">
        <f t="shared" si="78"/>
        <v>0</v>
      </c>
    </row>
    <row r="2496" spans="1:7" x14ac:dyDescent="0.35">
      <c r="A2496" t="s">
        <v>18054</v>
      </c>
      <c r="B2496" t="s">
        <v>7317</v>
      </c>
      <c r="C2496" t="s">
        <v>7321</v>
      </c>
      <c r="D2496" t="str">
        <f>IF($B2496="B","",IFERROR(VLOOKUP($C2496,Elster!$I$5:$M$148,3,FALSE),$C2496))</f>
        <v/>
      </c>
      <c r="E2496" t="str">
        <f>IF($B2496="A","",IFERROR(VLOOKUP($C2496,Elster!$I$5:$M$148,3,FALSE),$C2496))</f>
        <v xml:space="preserve">   "FEHLERMELDUNG"                                    </v>
      </c>
      <c r="F2496">
        <f t="shared" si="77"/>
        <v>1</v>
      </c>
      <c r="G2496" s="2">
        <f t="shared" si="78"/>
        <v>5.0000000000007816E-3</v>
      </c>
    </row>
    <row r="2497" spans="1:7" x14ac:dyDescent="0.35">
      <c r="A2497" t="s">
        <v>18054</v>
      </c>
      <c r="B2497" t="s">
        <v>7319</v>
      </c>
      <c r="C2497" t="s">
        <v>7321</v>
      </c>
      <c r="D2497" t="str">
        <f>IF($B2497="B","",IFERROR(VLOOKUP($C2497,Elster!$I$5:$M$148,3,FALSE),$C2497))</f>
        <v xml:space="preserve">   "FEHLERMELDUNG"                                    </v>
      </c>
      <c r="E2497" t="str">
        <f>IF($B2497="A","",IFERROR(VLOOKUP($C2497,Elster!$I$5:$M$148,3,FALSE),$C2497))</f>
        <v/>
      </c>
      <c r="F2497">
        <f t="shared" si="77"/>
        <v>1</v>
      </c>
      <c r="G2497" s="2">
        <f t="shared" si="78"/>
        <v>0</v>
      </c>
    </row>
    <row r="2498" spans="1:7" x14ac:dyDescent="0.35">
      <c r="A2498" t="s">
        <v>18055</v>
      </c>
      <c r="B2498" t="s">
        <v>7317</v>
      </c>
      <c r="C2498" t="s">
        <v>7320</v>
      </c>
      <c r="D2498" t="str">
        <f>IF($B2498="B","",IFERROR(VLOOKUP($C2498,Elster!$I$5:$M$148,3,FALSE),$C2498))</f>
        <v/>
      </c>
      <c r="E2498" t="str">
        <f>IF($B2498="A","",IFERROR(VLOOKUP($C2498,Elster!$I$5:$M$148,3,FALSE),$C2498))</f>
        <v>0x000</v>
      </c>
      <c r="F2498">
        <f t="shared" si="77"/>
        <v>0</v>
      </c>
      <c r="G2498" s="2">
        <f t="shared" si="78"/>
        <v>4.9999999999990052E-3</v>
      </c>
    </row>
    <row r="2499" spans="1:7" x14ac:dyDescent="0.35">
      <c r="A2499" t="s">
        <v>18055</v>
      </c>
      <c r="B2499" t="s">
        <v>7319</v>
      </c>
      <c r="C2499" t="s">
        <v>7320</v>
      </c>
      <c r="D2499" t="str">
        <f>IF($B2499="B","",IFERROR(VLOOKUP($C2499,Elster!$I$5:$M$148,3,FALSE),$C2499))</f>
        <v>0x000</v>
      </c>
      <c r="E2499" t="str">
        <f>IF($B2499="A","",IFERROR(VLOOKUP($C2499,Elster!$I$5:$M$148,3,FALSE),$C2499))</f>
        <v/>
      </c>
      <c r="F2499">
        <f t="shared" si="77"/>
        <v>0</v>
      </c>
      <c r="G2499" s="2">
        <f t="shared" si="78"/>
        <v>0</v>
      </c>
    </row>
    <row r="2500" spans="1:7" x14ac:dyDescent="0.35">
      <c r="A2500" t="s">
        <v>18056</v>
      </c>
      <c r="B2500" t="s">
        <v>7317</v>
      </c>
      <c r="C2500" t="s">
        <v>7366</v>
      </c>
      <c r="D2500" t="str">
        <f>IF($B2500="B","",IFERROR(VLOOKUP($C2500,Elster!$I$5:$M$148,3,FALSE),$C2500))</f>
        <v/>
      </c>
      <c r="E2500" t="str">
        <f>IF($B2500="A","",IFERROR(VLOOKUP($C2500,Elster!$I$5:$M$148,3,FALSE),$C2500))</f>
        <v xml:space="preserve">//   "ERWEITERUNGSTELEGRAMM"                            </v>
      </c>
      <c r="F2500">
        <f t="shared" ref="F2500:F2563" si="79">HEX2DEC(REPLACE(C2500,1,2,""))</f>
        <v>250</v>
      </c>
      <c r="G2500" s="2">
        <f t="shared" ref="G2500:G2563" si="80">SUBSTITUTE(A2500,"s","")-SUBSTITUTE(A2499,"s","")</f>
        <v>4.9989999999997536E-3</v>
      </c>
    </row>
    <row r="2501" spans="1:7" x14ac:dyDescent="0.35">
      <c r="A2501" t="s">
        <v>18057</v>
      </c>
      <c r="B2501" t="s">
        <v>7319</v>
      </c>
      <c r="C2501" t="s">
        <v>7366</v>
      </c>
      <c r="D2501" t="str">
        <f>IF($B2501="B","",IFERROR(VLOOKUP($C2501,Elster!$I$5:$M$148,3,FALSE),$C2501))</f>
        <v xml:space="preserve">//   "ERWEITERUNGSTELEGRAMM"                            </v>
      </c>
      <c r="E2501" t="str">
        <f>IF($B2501="A","",IFERROR(VLOOKUP($C2501,Elster!$I$5:$M$148,3,FALSE),$C2501))</f>
        <v/>
      </c>
      <c r="F2501">
        <f t="shared" si="79"/>
        <v>250</v>
      </c>
      <c r="G2501" s="2">
        <f t="shared" si="80"/>
        <v>1.0000000010279564E-6</v>
      </c>
    </row>
    <row r="2502" spans="1:7" x14ac:dyDescent="0.35">
      <c r="A2502" t="s">
        <v>18058</v>
      </c>
      <c r="B2502" t="s">
        <v>7317</v>
      </c>
      <c r="C2502" t="s">
        <v>7347</v>
      </c>
      <c r="D2502" t="str">
        <f>IF($B2502="B","",IFERROR(VLOOKUP($C2502,Elster!$I$5:$M$148,3,FALSE),$C2502))</f>
        <v/>
      </c>
      <c r="E2502" t="str">
        <f>IF($B2502="A","",IFERROR(VLOOKUP($C2502,Elster!$I$5:$M$148,3,FALSE),$C2502))</f>
        <v xml:space="preserve">   "DATUM"                                            </v>
      </c>
      <c r="F2502">
        <f t="shared" si="79"/>
        <v>10</v>
      </c>
      <c r="G2502" s="2">
        <f t="shared" si="80"/>
        <v>4.9989999999997536E-3</v>
      </c>
    </row>
    <row r="2503" spans="1:7" x14ac:dyDescent="0.35">
      <c r="A2503" t="s">
        <v>18058</v>
      </c>
      <c r="B2503" t="s">
        <v>7319</v>
      </c>
      <c r="C2503" t="s">
        <v>7347</v>
      </c>
      <c r="D2503" t="str">
        <f>IF($B2503="B","",IFERROR(VLOOKUP($C2503,Elster!$I$5:$M$148,3,FALSE),$C2503))</f>
        <v xml:space="preserve">   "DATUM"                                            </v>
      </c>
      <c r="E2503" t="str">
        <f>IF($B2503="A","",IFERROR(VLOOKUP($C2503,Elster!$I$5:$M$148,3,FALSE),$C2503))</f>
        <v/>
      </c>
      <c r="F2503">
        <f t="shared" si="79"/>
        <v>10</v>
      </c>
      <c r="G2503" s="2">
        <f t="shared" si="80"/>
        <v>0</v>
      </c>
    </row>
    <row r="2504" spans="1:7" x14ac:dyDescent="0.35">
      <c r="A2504" t="s">
        <v>18059</v>
      </c>
      <c r="B2504" t="s">
        <v>7317</v>
      </c>
      <c r="C2504" t="s">
        <v>7339</v>
      </c>
      <c r="D2504" t="str">
        <f>IF($B2504="B","",IFERROR(VLOOKUP($C2504,Elster!$I$5:$M$148,3,FALSE),$C2504))</f>
        <v/>
      </c>
      <c r="E2504" t="str">
        <f>IF($B2504="A","",IFERROR(VLOOKUP($C2504,Elster!$I$5:$M$148,3,FALSE),$C2504))</f>
        <v xml:space="preserve">   "RAUMSOLLTEMP_II"                                  </v>
      </c>
      <c r="F2504">
        <f t="shared" si="79"/>
        <v>6</v>
      </c>
      <c r="G2504" s="2">
        <f t="shared" si="80"/>
        <v>4.9999999999990052E-3</v>
      </c>
    </row>
    <row r="2505" spans="1:7" x14ac:dyDescent="0.35">
      <c r="A2505" t="s">
        <v>18059</v>
      </c>
      <c r="B2505" t="s">
        <v>7319</v>
      </c>
      <c r="C2505" t="s">
        <v>7339</v>
      </c>
      <c r="D2505" t="str">
        <f>IF($B2505="B","",IFERROR(VLOOKUP($C2505,Elster!$I$5:$M$148,3,FALSE),$C2505))</f>
        <v xml:space="preserve">   "RAUMSOLLTEMP_II"                                  </v>
      </c>
      <c r="E2505" t="str">
        <f>IF($B2505="A","",IFERROR(VLOOKUP($C2505,Elster!$I$5:$M$148,3,FALSE),$C2505))</f>
        <v/>
      </c>
      <c r="F2505">
        <f t="shared" si="79"/>
        <v>6</v>
      </c>
      <c r="G2505" s="2">
        <f t="shared" si="80"/>
        <v>0</v>
      </c>
    </row>
    <row r="2506" spans="1:7" x14ac:dyDescent="0.35">
      <c r="A2506" t="s">
        <v>18060</v>
      </c>
      <c r="B2506" t="s">
        <v>7317</v>
      </c>
      <c r="C2506" t="s">
        <v>7320</v>
      </c>
      <c r="D2506" t="str">
        <f>IF($B2506="B","",IFERROR(VLOOKUP($C2506,Elster!$I$5:$M$148,3,FALSE),$C2506))</f>
        <v/>
      </c>
      <c r="E2506" t="str">
        <f>IF($B2506="A","",IFERROR(VLOOKUP($C2506,Elster!$I$5:$M$148,3,FALSE),$C2506))</f>
        <v>0x000</v>
      </c>
      <c r="F2506">
        <f t="shared" si="79"/>
        <v>0</v>
      </c>
      <c r="G2506" s="2">
        <f t="shared" si="80"/>
        <v>5.0000000000007816E-3</v>
      </c>
    </row>
    <row r="2507" spans="1:7" x14ac:dyDescent="0.35">
      <c r="A2507" t="s">
        <v>18060</v>
      </c>
      <c r="B2507" t="s">
        <v>7319</v>
      </c>
      <c r="C2507" t="s">
        <v>7320</v>
      </c>
      <c r="D2507" t="str">
        <f>IF($B2507="B","",IFERROR(VLOOKUP($C2507,Elster!$I$5:$M$148,3,FALSE),$C2507))</f>
        <v>0x000</v>
      </c>
      <c r="E2507" t="str">
        <f>IF($B2507="A","",IFERROR(VLOOKUP($C2507,Elster!$I$5:$M$148,3,FALSE),$C2507))</f>
        <v/>
      </c>
      <c r="F2507">
        <f t="shared" si="79"/>
        <v>0</v>
      </c>
      <c r="G2507" s="2">
        <f t="shared" si="80"/>
        <v>0</v>
      </c>
    </row>
    <row r="2508" spans="1:7" x14ac:dyDescent="0.35">
      <c r="A2508" t="s">
        <v>18061</v>
      </c>
      <c r="B2508" t="s">
        <v>7317</v>
      </c>
      <c r="C2508" t="s">
        <v>7664</v>
      </c>
      <c r="D2508" t="str">
        <f>IF($B2508="B","",IFERROR(VLOOKUP($C2508,Elster!$I$5:$M$148,3,FALSE),$C2508))</f>
        <v/>
      </c>
      <c r="E2508" t="str">
        <f>IF($B2508="A","",IFERROR(VLOOKUP($C2508,Elster!$I$5:$M$148,3,FALSE),$C2508))</f>
        <v xml:space="preserve">   "SAMMLER_PUMPE"                                    </v>
      </c>
      <c r="F2508">
        <f t="shared" si="79"/>
        <v>100</v>
      </c>
      <c r="G2508" s="2">
        <f t="shared" si="80"/>
        <v>4.9999999999990052E-3</v>
      </c>
    </row>
    <row r="2509" spans="1:7" x14ac:dyDescent="0.35">
      <c r="A2509" t="s">
        <v>18061</v>
      </c>
      <c r="B2509" t="s">
        <v>7319</v>
      </c>
      <c r="C2509" t="s">
        <v>7664</v>
      </c>
      <c r="D2509" t="str">
        <f>IF($B2509="B","",IFERROR(VLOOKUP($C2509,Elster!$I$5:$M$148,3,FALSE),$C2509))</f>
        <v xml:space="preserve">   "SAMMLER_PUMPE"                                    </v>
      </c>
      <c r="E2509" t="str">
        <f>IF($B2509="A","",IFERROR(VLOOKUP($C2509,Elster!$I$5:$M$148,3,FALSE),$C2509))</f>
        <v/>
      </c>
      <c r="F2509">
        <f t="shared" si="79"/>
        <v>100</v>
      </c>
      <c r="G2509" s="2">
        <f t="shared" si="80"/>
        <v>0</v>
      </c>
    </row>
    <row r="2510" spans="1:7" x14ac:dyDescent="0.35">
      <c r="A2510" t="s">
        <v>18062</v>
      </c>
      <c r="B2510" t="s">
        <v>7317</v>
      </c>
      <c r="C2510" t="s">
        <v>7321</v>
      </c>
      <c r="D2510" t="str">
        <f>IF($B2510="B","",IFERROR(VLOOKUP($C2510,Elster!$I$5:$M$148,3,FALSE),$C2510))</f>
        <v/>
      </c>
      <c r="E2510" t="str">
        <f>IF($B2510="A","",IFERROR(VLOOKUP($C2510,Elster!$I$5:$M$148,3,FALSE),$C2510))</f>
        <v xml:space="preserve">   "FEHLERMELDUNG"                                    </v>
      </c>
      <c r="F2510">
        <f t="shared" si="79"/>
        <v>1</v>
      </c>
      <c r="G2510" s="2">
        <f t="shared" si="80"/>
        <v>5.0000000000007816E-3</v>
      </c>
    </row>
    <row r="2511" spans="1:7" x14ac:dyDescent="0.35">
      <c r="A2511" t="s">
        <v>18062</v>
      </c>
      <c r="B2511" t="s">
        <v>7319</v>
      </c>
      <c r="C2511" t="s">
        <v>7321</v>
      </c>
      <c r="D2511" t="str">
        <f>IF($B2511="B","",IFERROR(VLOOKUP($C2511,Elster!$I$5:$M$148,3,FALSE),$C2511))</f>
        <v xml:space="preserve">   "FEHLERMELDUNG"                                    </v>
      </c>
      <c r="E2511" t="str">
        <f>IF($B2511="A","",IFERROR(VLOOKUP($C2511,Elster!$I$5:$M$148,3,FALSE),$C2511))</f>
        <v/>
      </c>
      <c r="F2511">
        <f t="shared" si="79"/>
        <v>1</v>
      </c>
      <c r="G2511" s="2">
        <f t="shared" si="80"/>
        <v>0</v>
      </c>
    </row>
    <row r="2512" spans="1:7" x14ac:dyDescent="0.35">
      <c r="A2512" t="s">
        <v>18063</v>
      </c>
      <c r="B2512" t="s">
        <v>7317</v>
      </c>
      <c r="C2512" t="s">
        <v>7667</v>
      </c>
      <c r="D2512" t="str">
        <f>IF($B2512="B","",IFERROR(VLOOKUP($C2512,Elster!$I$5:$M$148,3,FALSE),$C2512))</f>
        <v/>
      </c>
      <c r="E2512" t="str">
        <f>IF($B2512="A","",IFERROR(VLOOKUP($C2512,Elster!$I$5:$M$148,3,FALSE),$C2512))</f>
        <v xml:space="preserve">   "EINSTRAHLUNGS_SENSOR"                             </v>
      </c>
      <c r="F2512">
        <f t="shared" si="79"/>
        <v>127</v>
      </c>
      <c r="G2512" s="2">
        <f t="shared" si="80"/>
        <v>5.0000000000007816E-3</v>
      </c>
    </row>
    <row r="2513" spans="1:7" x14ac:dyDescent="0.35">
      <c r="A2513" t="s">
        <v>18063</v>
      </c>
      <c r="B2513" t="s">
        <v>7319</v>
      </c>
      <c r="C2513" t="s">
        <v>7667</v>
      </c>
      <c r="D2513" t="str">
        <f>IF($B2513="B","",IFERROR(VLOOKUP($C2513,Elster!$I$5:$M$148,3,FALSE),$C2513))</f>
        <v xml:space="preserve">   "EINSTRAHLUNGS_SENSOR"                             </v>
      </c>
      <c r="E2513" t="str">
        <f>IF($B2513="A","",IFERROR(VLOOKUP($C2513,Elster!$I$5:$M$148,3,FALSE),$C2513))</f>
        <v/>
      </c>
      <c r="F2513">
        <f t="shared" si="79"/>
        <v>127</v>
      </c>
      <c r="G2513" s="2">
        <f t="shared" si="80"/>
        <v>0</v>
      </c>
    </row>
    <row r="2514" spans="1:7" x14ac:dyDescent="0.35">
      <c r="A2514" t="s">
        <v>18064</v>
      </c>
      <c r="B2514" t="s">
        <v>7317</v>
      </c>
      <c r="C2514" t="s">
        <v>7325</v>
      </c>
      <c r="D2514" t="str">
        <f>IF($B2514="B","",IFERROR(VLOOKUP($C2514,Elster!$I$5:$M$148,3,FALSE),$C2514))</f>
        <v/>
      </c>
      <c r="E2514" t="str">
        <f>IF($B2514="A","",IFERROR(VLOOKUP($C2514,Elster!$I$5:$M$148,3,FALSE),$C2514))</f>
        <v xml:space="preserve">   "SPEICHERSOLLTEMP"                                 </v>
      </c>
      <c r="F2514">
        <f t="shared" si="79"/>
        <v>3</v>
      </c>
      <c r="G2514" s="2">
        <f t="shared" si="80"/>
        <v>1.2264999999999304E-2</v>
      </c>
    </row>
    <row r="2515" spans="1:7" x14ac:dyDescent="0.35">
      <c r="A2515" t="s">
        <v>18065</v>
      </c>
      <c r="B2515" t="s">
        <v>7317</v>
      </c>
      <c r="C2515" t="s">
        <v>7320</v>
      </c>
      <c r="D2515" t="str">
        <f>IF($B2515="B","",IFERROR(VLOOKUP($C2515,Elster!$I$5:$M$148,3,FALSE),$C2515))</f>
        <v/>
      </c>
      <c r="E2515" t="str">
        <f>IF($B2515="A","",IFERROR(VLOOKUP($C2515,Elster!$I$5:$M$148,3,FALSE),$C2515))</f>
        <v>0x000</v>
      </c>
      <c r="F2515">
        <f t="shared" si="79"/>
        <v>0</v>
      </c>
      <c r="G2515" s="2">
        <f t="shared" si="80"/>
        <v>4.9740000000007001E-3</v>
      </c>
    </row>
    <row r="2516" spans="1:7" x14ac:dyDescent="0.35">
      <c r="A2516" t="s">
        <v>18066</v>
      </c>
      <c r="B2516" t="s">
        <v>7317</v>
      </c>
      <c r="C2516" t="s">
        <v>7318</v>
      </c>
      <c r="D2516" t="str">
        <f>IF($B2516="B","",IFERROR(VLOOKUP($C2516,Elster!$I$5:$M$148,3,FALSE),$C2516))</f>
        <v/>
      </c>
      <c r="E2516" t="str">
        <f>IF($B2516="A","",IFERROR(VLOOKUP($C2516,Elster!$I$5:$M$148,3,FALSE),$C2516))</f>
        <v xml:space="preserve">   "SAMMLERISTTEMP"                                   </v>
      </c>
      <c r="F2516">
        <f t="shared" si="79"/>
        <v>13</v>
      </c>
      <c r="G2516" s="2">
        <f t="shared" si="80"/>
        <v>4.9739999999989237E-3</v>
      </c>
    </row>
    <row r="2517" spans="1:7" x14ac:dyDescent="0.35">
      <c r="A2517" t="s">
        <v>18067</v>
      </c>
      <c r="B2517" t="s">
        <v>7317</v>
      </c>
      <c r="C2517" t="s">
        <v>7329</v>
      </c>
      <c r="D2517" t="str">
        <f>IF($B2517="B","",IFERROR(VLOOKUP($C2517,Elster!$I$5:$M$148,3,FALSE),$C2517))</f>
        <v/>
      </c>
      <c r="E2517" t="str">
        <f>IF($B2517="A","",IFERROR(VLOOKUP($C2517,Elster!$I$5:$M$148,3,FALSE),$C2517))</f>
        <v xml:space="preserve">   "KESSELSOLLTEMP"                                   </v>
      </c>
      <c r="F2517">
        <f t="shared" si="79"/>
        <v>2</v>
      </c>
      <c r="G2517" s="2">
        <f t="shared" si="80"/>
        <v>4.9740000000007001E-3</v>
      </c>
    </row>
    <row r="2518" spans="1:7" x14ac:dyDescent="0.35">
      <c r="A2518" t="s">
        <v>18068</v>
      </c>
      <c r="B2518" t="s">
        <v>7317</v>
      </c>
      <c r="C2518" t="s">
        <v>7320</v>
      </c>
      <c r="D2518" t="str">
        <f>IF($B2518="B","",IFERROR(VLOOKUP($C2518,Elster!$I$5:$M$148,3,FALSE),$C2518))</f>
        <v/>
      </c>
      <c r="E2518" t="str">
        <f>IF($B2518="A","",IFERROR(VLOOKUP($C2518,Elster!$I$5:$M$148,3,FALSE),$C2518))</f>
        <v>0x000</v>
      </c>
      <c r="F2518">
        <f t="shared" si="79"/>
        <v>0</v>
      </c>
      <c r="G2518" s="2">
        <f t="shared" si="80"/>
        <v>4.9479999999988422E-3</v>
      </c>
    </row>
    <row r="2519" spans="1:7" x14ac:dyDescent="0.35">
      <c r="A2519" t="s">
        <v>18069</v>
      </c>
      <c r="B2519" t="s">
        <v>7317</v>
      </c>
      <c r="C2519" t="s">
        <v>7366</v>
      </c>
      <c r="D2519" t="str">
        <f>IF($B2519="B","",IFERROR(VLOOKUP($C2519,Elster!$I$5:$M$148,3,FALSE),$C2519))</f>
        <v/>
      </c>
      <c r="E2519" t="str">
        <f>IF($B2519="A","",IFERROR(VLOOKUP($C2519,Elster!$I$5:$M$148,3,FALSE),$C2519))</f>
        <v xml:space="preserve">//   "ERWEITERUNGSTELEGRAMM"                            </v>
      </c>
      <c r="F2519">
        <f t="shared" si="79"/>
        <v>250</v>
      </c>
      <c r="G2519" s="2">
        <f t="shared" si="80"/>
        <v>4.9740000000007001E-3</v>
      </c>
    </row>
    <row r="2520" spans="1:7" x14ac:dyDescent="0.35">
      <c r="A2520" t="s">
        <v>18070</v>
      </c>
      <c r="B2520" t="s">
        <v>7317</v>
      </c>
      <c r="C2520" t="s">
        <v>7347</v>
      </c>
      <c r="D2520" t="str">
        <f>IF($B2520="B","",IFERROR(VLOOKUP($C2520,Elster!$I$5:$M$148,3,FALSE),$C2520))</f>
        <v/>
      </c>
      <c r="E2520" t="str">
        <f>IF($B2520="A","",IFERROR(VLOOKUP($C2520,Elster!$I$5:$M$148,3,FALSE),$C2520))</f>
        <v xml:space="preserve">   "DATUM"                                            </v>
      </c>
      <c r="F2520">
        <f t="shared" si="79"/>
        <v>10</v>
      </c>
      <c r="G2520" s="2">
        <f t="shared" si="80"/>
        <v>4.9740000000007001E-3</v>
      </c>
    </row>
    <row r="2521" spans="1:7" x14ac:dyDescent="0.35">
      <c r="A2521" t="s">
        <v>18071</v>
      </c>
      <c r="B2521" t="s">
        <v>7317</v>
      </c>
      <c r="C2521" t="s">
        <v>7339</v>
      </c>
      <c r="D2521" t="str">
        <f>IF($B2521="B","",IFERROR(VLOOKUP($C2521,Elster!$I$5:$M$148,3,FALSE),$C2521))</f>
        <v/>
      </c>
      <c r="E2521" t="str">
        <f>IF($B2521="A","",IFERROR(VLOOKUP($C2521,Elster!$I$5:$M$148,3,FALSE),$C2521))</f>
        <v xml:space="preserve">   "RAUMSOLLTEMP_II"                                  </v>
      </c>
      <c r="F2521">
        <f t="shared" si="79"/>
        <v>6</v>
      </c>
      <c r="G2521" s="2">
        <f t="shared" si="80"/>
        <v>4.9729999999996721E-3</v>
      </c>
    </row>
    <row r="2522" spans="1:7" x14ac:dyDescent="0.35">
      <c r="A2522" t="s">
        <v>18072</v>
      </c>
      <c r="B2522" t="s">
        <v>7317</v>
      </c>
      <c r="C2522" t="s">
        <v>7320</v>
      </c>
      <c r="D2522" t="str">
        <f>IF($B2522="B","",IFERROR(VLOOKUP($C2522,Elster!$I$5:$M$148,3,FALSE),$C2522))</f>
        <v/>
      </c>
      <c r="E2522" t="str">
        <f>IF($B2522="A","",IFERROR(VLOOKUP($C2522,Elster!$I$5:$M$148,3,FALSE),$C2522))</f>
        <v>0x000</v>
      </c>
      <c r="F2522">
        <f t="shared" si="79"/>
        <v>0</v>
      </c>
      <c r="G2522" s="2">
        <f t="shared" si="80"/>
        <v>4.9479999999988422E-3</v>
      </c>
    </row>
    <row r="2523" spans="1:7" x14ac:dyDescent="0.35">
      <c r="A2523" t="s">
        <v>18073</v>
      </c>
      <c r="B2523" t="s">
        <v>7317</v>
      </c>
      <c r="C2523" t="s">
        <v>7664</v>
      </c>
      <c r="D2523" t="str">
        <f>IF($B2523="B","",IFERROR(VLOOKUP($C2523,Elster!$I$5:$M$148,3,FALSE),$C2523))</f>
        <v/>
      </c>
      <c r="E2523" t="str">
        <f>IF($B2523="A","",IFERROR(VLOOKUP($C2523,Elster!$I$5:$M$148,3,FALSE),$C2523))</f>
        <v xml:space="preserve">   "SAMMLER_PUMPE"                                    </v>
      </c>
      <c r="F2523">
        <f t="shared" si="79"/>
        <v>100</v>
      </c>
      <c r="G2523" s="2">
        <f t="shared" si="80"/>
        <v>4.9740000000007001E-3</v>
      </c>
    </row>
    <row r="2524" spans="1:7" x14ac:dyDescent="0.35">
      <c r="A2524" t="s">
        <v>18074</v>
      </c>
      <c r="B2524" t="s">
        <v>7317</v>
      </c>
      <c r="C2524" t="s">
        <v>7321</v>
      </c>
      <c r="D2524" t="str">
        <f>IF($B2524="B","",IFERROR(VLOOKUP($C2524,Elster!$I$5:$M$148,3,FALSE),$C2524))</f>
        <v/>
      </c>
      <c r="E2524" t="str">
        <f>IF($B2524="A","",IFERROR(VLOOKUP($C2524,Elster!$I$5:$M$148,3,FALSE),$C2524))</f>
        <v xml:space="preserve">   "FEHLERMELDUNG"                                    </v>
      </c>
      <c r="F2524">
        <f t="shared" si="79"/>
        <v>1</v>
      </c>
      <c r="G2524" s="2">
        <f t="shared" si="80"/>
        <v>4.9740000000007001E-3</v>
      </c>
    </row>
    <row r="2525" spans="1:7" x14ac:dyDescent="0.35">
      <c r="A2525" t="s">
        <v>18075</v>
      </c>
      <c r="B2525" t="s">
        <v>7317</v>
      </c>
      <c r="C2525" t="s">
        <v>7368</v>
      </c>
      <c r="D2525" t="str">
        <f>IF($B2525="B","",IFERROR(VLOOKUP($C2525,Elster!$I$5:$M$148,3,FALSE),$C2525))</f>
        <v/>
      </c>
      <c r="E2525" t="str">
        <f>IF($B2525="A","",IFERROR(VLOOKUP($C2525,Elster!$I$5:$M$148,3,FALSE),$C2525))</f>
        <v xml:space="preserve">   "ECO_AKZEPTANZ_WW"                                 </v>
      </c>
      <c r="F2525">
        <f t="shared" si="79"/>
        <v>128</v>
      </c>
      <c r="G2525" s="2">
        <f t="shared" si="80"/>
        <v>4.9739999999989237E-3</v>
      </c>
    </row>
    <row r="2526" spans="1:7" x14ac:dyDescent="0.35">
      <c r="A2526" t="s">
        <v>18076</v>
      </c>
      <c r="B2526" t="s">
        <v>7317</v>
      </c>
      <c r="C2526" t="s">
        <v>7318</v>
      </c>
      <c r="D2526" t="str">
        <f>IF($B2526="B","",IFERROR(VLOOKUP($C2526,Elster!$I$5:$M$148,3,FALSE),$C2526))</f>
        <v/>
      </c>
      <c r="E2526" t="str">
        <f>IF($B2526="A","",IFERROR(VLOOKUP($C2526,Elster!$I$5:$M$148,3,FALSE),$C2526))</f>
        <v xml:space="preserve">   "SAMMLERISTTEMP"                                   </v>
      </c>
      <c r="F2526">
        <f t="shared" si="79"/>
        <v>13</v>
      </c>
      <c r="G2526" s="2">
        <f t="shared" si="80"/>
        <v>6.0150000000014359E-3</v>
      </c>
    </row>
    <row r="2527" spans="1:7" x14ac:dyDescent="0.35">
      <c r="A2527" t="s">
        <v>18076</v>
      </c>
      <c r="B2527" t="s">
        <v>7319</v>
      </c>
      <c r="C2527" t="s">
        <v>7318</v>
      </c>
      <c r="D2527" t="str">
        <f>IF($B2527="B","",IFERROR(VLOOKUP($C2527,Elster!$I$5:$M$148,3,FALSE),$C2527))</f>
        <v xml:space="preserve">   "SAMMLERISTTEMP"                                   </v>
      </c>
      <c r="E2527" t="str">
        <f>IF($B2527="A","",IFERROR(VLOOKUP($C2527,Elster!$I$5:$M$148,3,FALSE),$C2527))</f>
        <v/>
      </c>
      <c r="F2527">
        <f t="shared" si="79"/>
        <v>13</v>
      </c>
      <c r="G2527" s="2">
        <f t="shared" si="80"/>
        <v>0</v>
      </c>
    </row>
    <row r="2528" spans="1:7" x14ac:dyDescent="0.35">
      <c r="A2528" t="s">
        <v>18077</v>
      </c>
      <c r="B2528" t="s">
        <v>7317</v>
      </c>
      <c r="C2528" t="s">
        <v>7320</v>
      </c>
      <c r="D2528" t="str">
        <f>IF($B2528="B","",IFERROR(VLOOKUP($C2528,Elster!$I$5:$M$148,3,FALSE),$C2528))</f>
        <v/>
      </c>
      <c r="E2528" t="str">
        <f>IF($B2528="A","",IFERROR(VLOOKUP($C2528,Elster!$I$5:$M$148,3,FALSE),$C2528))</f>
        <v>0x000</v>
      </c>
      <c r="F2528">
        <f t="shared" si="79"/>
        <v>0</v>
      </c>
      <c r="G2528" s="2">
        <f t="shared" si="80"/>
        <v>4.9999999999990052E-3</v>
      </c>
    </row>
    <row r="2529" spans="1:7" x14ac:dyDescent="0.35">
      <c r="A2529" t="s">
        <v>18077</v>
      </c>
      <c r="B2529" t="s">
        <v>7319</v>
      </c>
      <c r="C2529" t="s">
        <v>7320</v>
      </c>
      <c r="D2529" t="str">
        <f>IF($B2529="B","",IFERROR(VLOOKUP($C2529,Elster!$I$5:$M$148,3,FALSE),$C2529))</f>
        <v>0x000</v>
      </c>
      <c r="E2529" t="str">
        <f>IF($B2529="A","",IFERROR(VLOOKUP($C2529,Elster!$I$5:$M$148,3,FALSE),$C2529))</f>
        <v/>
      </c>
      <c r="F2529">
        <f t="shared" si="79"/>
        <v>0</v>
      </c>
      <c r="G2529" s="2">
        <f t="shared" si="80"/>
        <v>0</v>
      </c>
    </row>
    <row r="2530" spans="1:7" x14ac:dyDescent="0.35">
      <c r="A2530" t="s">
        <v>18078</v>
      </c>
      <c r="B2530" t="s">
        <v>7319</v>
      </c>
      <c r="C2530" t="s">
        <v>7325</v>
      </c>
      <c r="D2530" t="str">
        <f>IF($B2530="B","",IFERROR(VLOOKUP($C2530,Elster!$I$5:$M$148,3,FALSE),$C2530))</f>
        <v xml:space="preserve">   "SPEICHERSOLLTEMP"                                 </v>
      </c>
      <c r="E2530" t="str">
        <f>IF($B2530="A","",IFERROR(VLOOKUP($C2530,Elster!$I$5:$M$148,3,FALSE),$C2530))</f>
        <v/>
      </c>
      <c r="F2530">
        <f t="shared" si="79"/>
        <v>3</v>
      </c>
      <c r="G2530" s="2">
        <f t="shared" si="80"/>
        <v>5.0000000000007816E-3</v>
      </c>
    </row>
    <row r="2531" spans="1:7" x14ac:dyDescent="0.35">
      <c r="A2531" t="s">
        <v>18079</v>
      </c>
      <c r="B2531" t="s">
        <v>7317</v>
      </c>
      <c r="C2531" t="s">
        <v>7325</v>
      </c>
      <c r="D2531" t="str">
        <f>IF($B2531="B","",IFERROR(VLOOKUP($C2531,Elster!$I$5:$M$148,3,FALSE),$C2531))</f>
        <v/>
      </c>
      <c r="E2531" t="str">
        <f>IF($B2531="A","",IFERROR(VLOOKUP($C2531,Elster!$I$5:$M$148,3,FALSE),$C2531))</f>
        <v xml:space="preserve">   "SPEICHERSOLLTEMP"                                 </v>
      </c>
      <c r="F2531">
        <f t="shared" si="79"/>
        <v>3</v>
      </c>
      <c r="G2531" s="2">
        <f t="shared" si="80"/>
        <v>2.6000000000081513E-5</v>
      </c>
    </row>
    <row r="2532" spans="1:7" x14ac:dyDescent="0.35">
      <c r="A2532" t="s">
        <v>18080</v>
      </c>
      <c r="B2532" t="s">
        <v>7317</v>
      </c>
      <c r="C2532" t="s">
        <v>7321</v>
      </c>
      <c r="D2532" t="str">
        <f>IF($B2532="B","",IFERROR(VLOOKUP($C2532,Elster!$I$5:$M$148,3,FALSE),$C2532))</f>
        <v/>
      </c>
      <c r="E2532" t="str">
        <f>IF($B2532="A","",IFERROR(VLOOKUP($C2532,Elster!$I$5:$M$148,3,FALSE),$C2532))</f>
        <v xml:space="preserve">   "FEHLERMELDUNG"                                    </v>
      </c>
      <c r="F2532">
        <f t="shared" si="79"/>
        <v>1</v>
      </c>
      <c r="G2532" s="2">
        <f t="shared" si="80"/>
        <v>4.9739999999989237E-3</v>
      </c>
    </row>
    <row r="2533" spans="1:7" x14ac:dyDescent="0.35">
      <c r="A2533" t="s">
        <v>18080</v>
      </c>
      <c r="B2533" t="s">
        <v>7319</v>
      </c>
      <c r="C2533" t="s">
        <v>7321</v>
      </c>
      <c r="D2533" t="str">
        <f>IF($B2533="B","",IFERROR(VLOOKUP($C2533,Elster!$I$5:$M$148,3,FALSE),$C2533))</f>
        <v xml:space="preserve">   "FEHLERMELDUNG"                                    </v>
      </c>
      <c r="E2533" t="str">
        <f>IF($B2533="A","",IFERROR(VLOOKUP($C2533,Elster!$I$5:$M$148,3,FALSE),$C2533))</f>
        <v/>
      </c>
      <c r="F2533">
        <f t="shared" si="79"/>
        <v>1</v>
      </c>
      <c r="G2533" s="2">
        <f t="shared" si="80"/>
        <v>0</v>
      </c>
    </row>
    <row r="2534" spans="1:7" x14ac:dyDescent="0.35">
      <c r="A2534" t="s">
        <v>18081</v>
      </c>
      <c r="B2534" t="s">
        <v>7319</v>
      </c>
      <c r="C2534" t="s">
        <v>7320</v>
      </c>
      <c r="D2534" t="str">
        <f>IF($B2534="B","",IFERROR(VLOOKUP($C2534,Elster!$I$5:$M$148,3,FALSE),$C2534))</f>
        <v>0x000</v>
      </c>
      <c r="E2534" t="str">
        <f>IF($B2534="A","",IFERROR(VLOOKUP($C2534,Elster!$I$5:$M$148,3,FALSE),$C2534))</f>
        <v/>
      </c>
      <c r="F2534">
        <f t="shared" si="79"/>
        <v>0</v>
      </c>
      <c r="G2534" s="2">
        <f t="shared" si="80"/>
        <v>5.0000000000007816E-3</v>
      </c>
    </row>
    <row r="2535" spans="1:7" x14ac:dyDescent="0.35">
      <c r="A2535" t="s">
        <v>18082</v>
      </c>
      <c r="B2535" t="s">
        <v>7317</v>
      </c>
      <c r="C2535" t="s">
        <v>7320</v>
      </c>
      <c r="D2535" t="str">
        <f>IF($B2535="B","",IFERROR(VLOOKUP($C2535,Elster!$I$5:$M$148,3,FALSE),$C2535))</f>
        <v/>
      </c>
      <c r="E2535" t="str">
        <f>IF($B2535="A","",IFERROR(VLOOKUP($C2535,Elster!$I$5:$M$148,3,FALSE),$C2535))</f>
        <v>0x000</v>
      </c>
      <c r="F2535">
        <f t="shared" si="79"/>
        <v>0</v>
      </c>
      <c r="G2535" s="2">
        <f t="shared" si="80"/>
        <v>2.6000000000081513E-5</v>
      </c>
    </row>
    <row r="2536" spans="1:7" x14ac:dyDescent="0.35">
      <c r="A2536" t="s">
        <v>18083</v>
      </c>
      <c r="B2536" t="s">
        <v>7319</v>
      </c>
      <c r="C2536" t="s">
        <v>7366</v>
      </c>
      <c r="D2536" t="str">
        <f>IF($B2536="B","",IFERROR(VLOOKUP($C2536,Elster!$I$5:$M$148,3,FALSE),$C2536))</f>
        <v xml:space="preserve">//   "ERWEITERUNGSTELEGRAMM"                            </v>
      </c>
      <c r="E2536" t="str">
        <f>IF($B2536="A","",IFERROR(VLOOKUP($C2536,Elster!$I$5:$M$148,3,FALSE),$C2536))</f>
        <v/>
      </c>
      <c r="F2536">
        <f t="shared" si="79"/>
        <v>250</v>
      </c>
      <c r="G2536" s="2">
        <f t="shared" si="80"/>
        <v>4.9739999999989237E-3</v>
      </c>
    </row>
    <row r="2537" spans="1:7" x14ac:dyDescent="0.35">
      <c r="A2537" t="s">
        <v>18084</v>
      </c>
      <c r="B2537" t="s">
        <v>7317</v>
      </c>
      <c r="C2537" t="s">
        <v>7366</v>
      </c>
      <c r="D2537" t="str">
        <f>IF($B2537="B","",IFERROR(VLOOKUP($C2537,Elster!$I$5:$M$148,3,FALSE),$C2537))</f>
        <v/>
      </c>
      <c r="E2537" t="str">
        <f>IF($B2537="A","",IFERROR(VLOOKUP($C2537,Elster!$I$5:$M$148,3,FALSE),$C2537))</f>
        <v xml:space="preserve">//   "ERWEITERUNGSTELEGRAMM"                            </v>
      </c>
      <c r="F2537">
        <f t="shared" si="79"/>
        <v>250</v>
      </c>
      <c r="G2537" s="2">
        <f t="shared" si="80"/>
        <v>2.6000000000081513E-5</v>
      </c>
    </row>
    <row r="2538" spans="1:7" x14ac:dyDescent="0.35">
      <c r="A2538" t="s">
        <v>18085</v>
      </c>
      <c r="B2538" t="s">
        <v>7319</v>
      </c>
      <c r="C2538" t="s">
        <v>7320</v>
      </c>
      <c r="D2538" t="str">
        <f>IF($B2538="B","",IFERROR(VLOOKUP($C2538,Elster!$I$5:$M$148,3,FALSE),$C2538))</f>
        <v>0x000</v>
      </c>
      <c r="E2538" t="str">
        <f>IF($B2538="A","",IFERROR(VLOOKUP($C2538,Elster!$I$5:$M$148,3,FALSE),$C2538))</f>
        <v/>
      </c>
      <c r="F2538">
        <f t="shared" si="79"/>
        <v>0</v>
      </c>
      <c r="G2538" s="2">
        <f t="shared" si="80"/>
        <v>4.9740000000007001E-3</v>
      </c>
    </row>
    <row r="2539" spans="1:7" x14ac:dyDescent="0.35">
      <c r="A2539" t="s">
        <v>18086</v>
      </c>
      <c r="B2539" t="s">
        <v>7317</v>
      </c>
      <c r="C2539" t="s">
        <v>7320</v>
      </c>
      <c r="D2539" t="str">
        <f>IF($B2539="B","",IFERROR(VLOOKUP($C2539,Elster!$I$5:$M$148,3,FALSE),$C2539))</f>
        <v/>
      </c>
      <c r="E2539" t="str">
        <f>IF($B2539="A","",IFERROR(VLOOKUP($C2539,Elster!$I$5:$M$148,3,FALSE),$C2539))</f>
        <v>0x000</v>
      </c>
      <c r="F2539">
        <f t="shared" si="79"/>
        <v>0</v>
      </c>
      <c r="G2539" s="2">
        <f t="shared" si="80"/>
        <v>2.6000000000081513E-5</v>
      </c>
    </row>
    <row r="2540" spans="1:7" x14ac:dyDescent="0.35">
      <c r="A2540" t="s">
        <v>18087</v>
      </c>
      <c r="B2540" t="s">
        <v>7319</v>
      </c>
      <c r="C2540" t="s">
        <v>7352</v>
      </c>
      <c r="D2540" t="str">
        <f>IF($B2540="B","",IFERROR(VLOOKUP($C2540,Elster!$I$5:$M$148,3,FALSE),$C2540))</f>
        <v xml:space="preserve">   "SPEICHERISTTEMP"                                  </v>
      </c>
      <c r="E2540" t="str">
        <f>IF($B2540="A","",IFERROR(VLOOKUP($C2540,Elster!$I$5:$M$148,3,FALSE),$C2540))</f>
        <v/>
      </c>
      <c r="F2540">
        <f t="shared" si="79"/>
        <v>14</v>
      </c>
      <c r="G2540" s="2">
        <f t="shared" si="80"/>
        <v>4.9739999999989237E-3</v>
      </c>
    </row>
    <row r="2541" spans="1:7" x14ac:dyDescent="0.35">
      <c r="A2541" t="s">
        <v>18088</v>
      </c>
      <c r="B2541" t="s">
        <v>7317</v>
      </c>
      <c r="C2541" t="s">
        <v>7352</v>
      </c>
      <c r="D2541" t="str">
        <f>IF($B2541="B","",IFERROR(VLOOKUP($C2541,Elster!$I$5:$M$148,3,FALSE),$C2541))</f>
        <v/>
      </c>
      <c r="E2541" t="str">
        <f>IF($B2541="A","",IFERROR(VLOOKUP($C2541,Elster!$I$5:$M$148,3,FALSE),$C2541))</f>
        <v xml:space="preserve">   "SPEICHERISTTEMP"                                  </v>
      </c>
      <c r="F2541">
        <f t="shared" si="79"/>
        <v>14</v>
      </c>
      <c r="G2541" s="2">
        <f t="shared" si="80"/>
        <v>2.6000000000081513E-5</v>
      </c>
    </row>
    <row r="2542" spans="1:7" x14ac:dyDescent="0.35">
      <c r="A2542" t="s">
        <v>18089</v>
      </c>
      <c r="B2542" t="s">
        <v>7317</v>
      </c>
      <c r="C2542" t="s">
        <v>7689</v>
      </c>
      <c r="D2542" t="str">
        <f>IF($B2542="B","",IFERROR(VLOOKUP($C2542,Elster!$I$5:$M$148,3,FALSE),$C2542))</f>
        <v/>
      </c>
      <c r="E2542" t="str">
        <f>IF($B2542="A","",IFERROR(VLOOKUP($C2542,Elster!$I$5:$M$148,3,FALSE),$C2542))</f>
        <v xml:space="preserve">   "INITIALISIERUNG"                                  </v>
      </c>
      <c r="F2542">
        <f t="shared" si="79"/>
        <v>254</v>
      </c>
      <c r="G2542" s="2">
        <f t="shared" si="80"/>
        <v>5.0000000000007816E-3</v>
      </c>
    </row>
    <row r="2543" spans="1:7" x14ac:dyDescent="0.35">
      <c r="A2543" t="s">
        <v>18089</v>
      </c>
      <c r="B2543" t="s">
        <v>7319</v>
      </c>
      <c r="C2543" t="s">
        <v>7689</v>
      </c>
      <c r="D2543" t="str">
        <f>IF($B2543="B","",IFERROR(VLOOKUP($C2543,Elster!$I$5:$M$148,3,FALSE),$C2543))</f>
        <v xml:space="preserve">   "INITIALISIERUNG"                                  </v>
      </c>
      <c r="E2543" t="str">
        <f>IF($B2543="A","",IFERROR(VLOOKUP($C2543,Elster!$I$5:$M$148,3,FALSE),$C2543))</f>
        <v/>
      </c>
      <c r="F2543">
        <f t="shared" si="79"/>
        <v>254</v>
      </c>
      <c r="G2543" s="2">
        <f t="shared" si="80"/>
        <v>0</v>
      </c>
    </row>
    <row r="2544" spans="1:7" x14ac:dyDescent="0.35">
      <c r="A2544" t="s">
        <v>18090</v>
      </c>
      <c r="B2544" t="s">
        <v>7317</v>
      </c>
      <c r="C2544" t="s">
        <v>7691</v>
      </c>
      <c r="D2544" t="str">
        <f>IF($B2544="B","",IFERROR(VLOOKUP($C2544,Elster!$I$5:$M$148,3,FALSE),$C2544))</f>
        <v/>
      </c>
      <c r="E2544" t="str">
        <f>IF($B2544="A","",IFERROR(VLOOKUP($C2544,Elster!$I$5:$M$148,3,FALSE),$C2544))</f>
        <v xml:space="preserve">   "DREHZAHLREG_JA_NEIN"                              </v>
      </c>
      <c r="F2544">
        <f t="shared" si="79"/>
        <v>112</v>
      </c>
      <c r="G2544" s="2">
        <f t="shared" si="80"/>
        <v>5.0000000000007816E-3</v>
      </c>
    </row>
    <row r="2545" spans="1:7" x14ac:dyDescent="0.35">
      <c r="A2545" t="s">
        <v>18090</v>
      </c>
      <c r="B2545" t="s">
        <v>7319</v>
      </c>
      <c r="C2545" t="s">
        <v>7691</v>
      </c>
      <c r="D2545" t="str">
        <f>IF($B2545="B","",IFERROR(VLOOKUP($C2545,Elster!$I$5:$M$148,3,FALSE),$C2545))</f>
        <v xml:space="preserve">   "DREHZAHLREG_JA_NEIN"                              </v>
      </c>
      <c r="E2545" t="str">
        <f>IF($B2545="A","",IFERROR(VLOOKUP($C2545,Elster!$I$5:$M$148,3,FALSE),$C2545))</f>
        <v/>
      </c>
      <c r="F2545">
        <f t="shared" si="79"/>
        <v>112</v>
      </c>
      <c r="G2545" s="2">
        <f t="shared" si="80"/>
        <v>0</v>
      </c>
    </row>
    <row r="2546" spans="1:7" x14ac:dyDescent="0.35">
      <c r="A2546" t="s">
        <v>18091</v>
      </c>
      <c r="B2546" t="s">
        <v>7317</v>
      </c>
      <c r="C2546" t="s">
        <v>7329</v>
      </c>
      <c r="D2546" t="str">
        <f>IF($B2546="B","",IFERROR(VLOOKUP($C2546,Elster!$I$5:$M$148,3,FALSE),$C2546))</f>
        <v/>
      </c>
      <c r="E2546" t="str">
        <f>IF($B2546="A","",IFERROR(VLOOKUP($C2546,Elster!$I$5:$M$148,3,FALSE),$C2546))</f>
        <v xml:space="preserve">   "KESSELSOLLTEMP"                                   </v>
      </c>
      <c r="F2546">
        <f t="shared" si="79"/>
        <v>2</v>
      </c>
      <c r="G2546" s="2">
        <f t="shared" si="80"/>
        <v>4.9999999999990052E-3</v>
      </c>
    </row>
    <row r="2547" spans="1:7" x14ac:dyDescent="0.35">
      <c r="A2547" t="s">
        <v>18091</v>
      </c>
      <c r="B2547" t="s">
        <v>7319</v>
      </c>
      <c r="C2547" t="s">
        <v>7329</v>
      </c>
      <c r="D2547" t="str">
        <f>IF($B2547="B","",IFERROR(VLOOKUP($C2547,Elster!$I$5:$M$148,3,FALSE),$C2547))</f>
        <v xml:space="preserve">   "KESSELSOLLTEMP"                                   </v>
      </c>
      <c r="E2547" t="str">
        <f>IF($B2547="A","",IFERROR(VLOOKUP($C2547,Elster!$I$5:$M$148,3,FALSE),$C2547))</f>
        <v/>
      </c>
      <c r="F2547">
        <f t="shared" si="79"/>
        <v>2</v>
      </c>
      <c r="G2547" s="2">
        <f t="shared" si="80"/>
        <v>0</v>
      </c>
    </row>
    <row r="2548" spans="1:7" x14ac:dyDescent="0.35">
      <c r="A2548" t="s">
        <v>18092</v>
      </c>
      <c r="B2548" t="s">
        <v>7317</v>
      </c>
      <c r="C2548" t="s">
        <v>7372</v>
      </c>
      <c r="D2548" t="str">
        <f>IF($B2548="B","",IFERROR(VLOOKUP($C2548,Elster!$I$5:$M$148,3,FALSE),$C2548))</f>
        <v/>
      </c>
      <c r="E2548" t="str">
        <f>IF($B2548="A","",IFERROR(VLOOKUP($C2548,Elster!$I$5:$M$148,3,FALSE),$C2548))</f>
        <v xml:space="preserve">   "SOLAR_GESAMTERTRAG_WH"                            </v>
      </c>
      <c r="F2548">
        <f t="shared" si="79"/>
        <v>135</v>
      </c>
      <c r="G2548" s="2">
        <f t="shared" si="80"/>
        <v>5.0000000000007816E-3</v>
      </c>
    </row>
    <row r="2549" spans="1:7" x14ac:dyDescent="0.35">
      <c r="A2549" t="s">
        <v>18092</v>
      </c>
      <c r="B2549" t="s">
        <v>7319</v>
      </c>
      <c r="C2549" t="s">
        <v>7372</v>
      </c>
      <c r="D2549" t="str">
        <f>IF($B2549="B","",IFERROR(VLOOKUP($C2549,Elster!$I$5:$M$148,3,FALSE),$C2549))</f>
        <v xml:space="preserve">   "SOLAR_GESAMTERTRAG_WH"                            </v>
      </c>
      <c r="E2549" t="str">
        <f>IF($B2549="A","",IFERROR(VLOOKUP($C2549,Elster!$I$5:$M$148,3,FALSE),$C2549))</f>
        <v/>
      </c>
      <c r="F2549">
        <f t="shared" si="79"/>
        <v>135</v>
      </c>
      <c r="G2549" s="2">
        <f t="shared" si="80"/>
        <v>0</v>
      </c>
    </row>
    <row r="2550" spans="1:7" x14ac:dyDescent="0.35">
      <c r="A2550" t="s">
        <v>18093</v>
      </c>
      <c r="B2550" t="s">
        <v>7317</v>
      </c>
      <c r="C2550" t="s">
        <v>7325</v>
      </c>
      <c r="D2550" t="str">
        <f>IF($B2550="B","",IFERROR(VLOOKUP($C2550,Elster!$I$5:$M$148,3,FALSE),$C2550))</f>
        <v/>
      </c>
      <c r="E2550" t="str">
        <f>IF($B2550="A","",IFERROR(VLOOKUP($C2550,Elster!$I$5:$M$148,3,FALSE),$C2550))</f>
        <v xml:space="preserve">   "SPEICHERSOLLTEMP"                                 </v>
      </c>
      <c r="F2550">
        <f t="shared" si="79"/>
        <v>3</v>
      </c>
      <c r="G2550" s="2">
        <f t="shared" si="80"/>
        <v>1.1040999999998746E-2</v>
      </c>
    </row>
    <row r="2551" spans="1:7" x14ac:dyDescent="0.35">
      <c r="A2551" t="s">
        <v>18094</v>
      </c>
      <c r="B2551" t="s">
        <v>7317</v>
      </c>
      <c r="C2551" t="s">
        <v>7320</v>
      </c>
      <c r="D2551" t="str">
        <f>IF($B2551="B","",IFERROR(VLOOKUP($C2551,Elster!$I$5:$M$148,3,FALSE),$C2551))</f>
        <v/>
      </c>
      <c r="E2551" t="str">
        <f>IF($B2551="A","",IFERROR(VLOOKUP($C2551,Elster!$I$5:$M$148,3,FALSE),$C2551))</f>
        <v>0x000</v>
      </c>
      <c r="F2551">
        <f t="shared" si="79"/>
        <v>0</v>
      </c>
      <c r="G2551" s="2">
        <f t="shared" si="80"/>
        <v>4.9740000000007001E-3</v>
      </c>
    </row>
    <row r="2552" spans="1:7" x14ac:dyDescent="0.35">
      <c r="A2552" t="s">
        <v>18095</v>
      </c>
      <c r="B2552" t="s">
        <v>7317</v>
      </c>
      <c r="C2552" t="s">
        <v>7318</v>
      </c>
      <c r="D2552" t="str">
        <f>IF($B2552="B","",IFERROR(VLOOKUP($C2552,Elster!$I$5:$M$148,3,FALSE),$C2552))</f>
        <v/>
      </c>
      <c r="E2552" t="str">
        <f>IF($B2552="A","",IFERROR(VLOOKUP($C2552,Elster!$I$5:$M$148,3,FALSE),$C2552))</f>
        <v xml:space="preserve">   "SAMMLERISTTEMP"                                   </v>
      </c>
      <c r="F2552">
        <f t="shared" si="79"/>
        <v>13</v>
      </c>
      <c r="G2552" s="2">
        <f t="shared" si="80"/>
        <v>4.9740000000007001E-3</v>
      </c>
    </row>
    <row r="2553" spans="1:7" x14ac:dyDescent="0.35">
      <c r="A2553" t="s">
        <v>18096</v>
      </c>
      <c r="B2553" t="s">
        <v>7317</v>
      </c>
      <c r="C2553" t="s">
        <v>7329</v>
      </c>
      <c r="D2553" t="str">
        <f>IF($B2553="B","",IFERROR(VLOOKUP($C2553,Elster!$I$5:$M$148,3,FALSE),$C2553))</f>
        <v/>
      </c>
      <c r="E2553" t="str">
        <f>IF($B2553="A","",IFERROR(VLOOKUP($C2553,Elster!$I$5:$M$148,3,FALSE),$C2553))</f>
        <v xml:space="preserve">   "KESSELSOLLTEMP"                                   </v>
      </c>
      <c r="F2553">
        <f t="shared" si="79"/>
        <v>2</v>
      </c>
      <c r="G2553" s="2">
        <f t="shared" si="80"/>
        <v>4.9479999999988422E-3</v>
      </c>
    </row>
    <row r="2554" spans="1:7" x14ac:dyDescent="0.35">
      <c r="A2554" t="s">
        <v>18097</v>
      </c>
      <c r="B2554" t="s">
        <v>7317</v>
      </c>
      <c r="C2554" t="s">
        <v>7320</v>
      </c>
      <c r="D2554" t="str">
        <f>IF($B2554="B","",IFERROR(VLOOKUP($C2554,Elster!$I$5:$M$148,3,FALSE),$C2554))</f>
        <v/>
      </c>
      <c r="E2554" t="str">
        <f>IF($B2554="A","",IFERROR(VLOOKUP($C2554,Elster!$I$5:$M$148,3,FALSE),$C2554))</f>
        <v>0x000</v>
      </c>
      <c r="F2554">
        <f t="shared" si="79"/>
        <v>0</v>
      </c>
      <c r="G2554" s="2">
        <f t="shared" si="80"/>
        <v>4.9729999999996721E-3</v>
      </c>
    </row>
    <row r="2555" spans="1:7" x14ac:dyDescent="0.35">
      <c r="A2555" t="s">
        <v>18098</v>
      </c>
      <c r="B2555" t="s">
        <v>7317</v>
      </c>
      <c r="C2555" t="s">
        <v>7366</v>
      </c>
      <c r="D2555" t="str">
        <f>IF($B2555="B","",IFERROR(VLOOKUP($C2555,Elster!$I$5:$M$148,3,FALSE),$C2555))</f>
        <v/>
      </c>
      <c r="E2555" t="str">
        <f>IF($B2555="A","",IFERROR(VLOOKUP($C2555,Elster!$I$5:$M$148,3,FALSE),$C2555))</f>
        <v xml:space="preserve">//   "ERWEITERUNGSTELEGRAMM"                            </v>
      </c>
      <c r="F2555">
        <f t="shared" si="79"/>
        <v>250</v>
      </c>
      <c r="G2555" s="2">
        <f t="shared" si="80"/>
        <v>4.9740000000007001E-3</v>
      </c>
    </row>
    <row r="2556" spans="1:7" x14ac:dyDescent="0.35">
      <c r="A2556" t="s">
        <v>18099</v>
      </c>
      <c r="B2556" t="s">
        <v>7317</v>
      </c>
      <c r="C2556" t="s">
        <v>7320</v>
      </c>
      <c r="D2556" t="str">
        <f>IF($B2556="B","",IFERROR(VLOOKUP($C2556,Elster!$I$5:$M$148,3,FALSE),$C2556))</f>
        <v/>
      </c>
      <c r="E2556" t="str">
        <f>IF($B2556="A","",IFERROR(VLOOKUP($C2556,Elster!$I$5:$M$148,3,FALSE),$C2556))</f>
        <v>0x000</v>
      </c>
      <c r="F2556">
        <f t="shared" si="79"/>
        <v>0</v>
      </c>
      <c r="G2556" s="2">
        <f t="shared" si="80"/>
        <v>4.9740000000007001E-3</v>
      </c>
    </row>
    <row r="2557" spans="1:7" x14ac:dyDescent="0.35">
      <c r="A2557" t="s">
        <v>18100</v>
      </c>
      <c r="B2557" t="s">
        <v>7317</v>
      </c>
      <c r="C2557" t="s">
        <v>7352</v>
      </c>
      <c r="D2557" t="str">
        <f>IF($B2557="B","",IFERROR(VLOOKUP($C2557,Elster!$I$5:$M$148,3,FALSE),$C2557))</f>
        <v/>
      </c>
      <c r="E2557" t="str">
        <f>IF($B2557="A","",IFERROR(VLOOKUP($C2557,Elster!$I$5:$M$148,3,FALSE),$C2557))</f>
        <v xml:space="preserve">   "SPEICHERISTTEMP"                                  </v>
      </c>
      <c r="F2557">
        <f t="shared" si="79"/>
        <v>14</v>
      </c>
      <c r="G2557" s="2">
        <f t="shared" si="80"/>
        <v>4.9479999999988422E-3</v>
      </c>
    </row>
    <row r="2558" spans="1:7" x14ac:dyDescent="0.35">
      <c r="A2558" t="s">
        <v>18101</v>
      </c>
      <c r="B2558" t="s">
        <v>7317</v>
      </c>
      <c r="C2558" t="s">
        <v>7689</v>
      </c>
      <c r="D2558" t="str">
        <f>IF($B2558="B","",IFERROR(VLOOKUP($C2558,Elster!$I$5:$M$148,3,FALSE),$C2558))</f>
        <v/>
      </c>
      <c r="E2558" t="str">
        <f>IF($B2558="A","",IFERROR(VLOOKUP($C2558,Elster!$I$5:$M$148,3,FALSE),$C2558))</f>
        <v xml:space="preserve">   "INITIALISIERUNG"                                  </v>
      </c>
      <c r="F2558">
        <f t="shared" si="79"/>
        <v>254</v>
      </c>
      <c r="G2558" s="2">
        <f t="shared" si="80"/>
        <v>4.9740000000007001E-3</v>
      </c>
    </row>
    <row r="2559" spans="1:7" x14ac:dyDescent="0.35">
      <c r="A2559" t="s">
        <v>18102</v>
      </c>
      <c r="B2559" t="s">
        <v>7317</v>
      </c>
      <c r="C2559" t="s">
        <v>7691</v>
      </c>
      <c r="D2559" t="str">
        <f>IF($B2559="B","",IFERROR(VLOOKUP($C2559,Elster!$I$5:$M$148,3,FALSE),$C2559))</f>
        <v/>
      </c>
      <c r="E2559" t="str">
        <f>IF($B2559="A","",IFERROR(VLOOKUP($C2559,Elster!$I$5:$M$148,3,FALSE),$C2559))</f>
        <v xml:space="preserve">   "DREHZAHLREG_JA_NEIN"                              </v>
      </c>
      <c r="F2559">
        <f t="shared" si="79"/>
        <v>112</v>
      </c>
      <c r="G2559" s="2">
        <f t="shared" si="80"/>
        <v>4.9739999999989237E-3</v>
      </c>
    </row>
    <row r="2560" spans="1:7" x14ac:dyDescent="0.35">
      <c r="A2560" t="s">
        <v>18103</v>
      </c>
      <c r="B2560" t="s">
        <v>7317</v>
      </c>
      <c r="C2560" t="s">
        <v>7329</v>
      </c>
      <c r="D2560" t="str">
        <f>IF($B2560="B","",IFERROR(VLOOKUP($C2560,Elster!$I$5:$M$148,3,FALSE),$C2560))</f>
        <v/>
      </c>
      <c r="E2560" t="str">
        <f>IF($B2560="A","",IFERROR(VLOOKUP($C2560,Elster!$I$5:$M$148,3,FALSE),$C2560))</f>
        <v xml:space="preserve">   "KESSELSOLLTEMP"                                   </v>
      </c>
      <c r="F2560">
        <f t="shared" si="79"/>
        <v>2</v>
      </c>
      <c r="G2560" s="2">
        <f t="shared" si="80"/>
        <v>4.9480000000006186E-3</v>
      </c>
    </row>
    <row r="2561" spans="1:7" x14ac:dyDescent="0.35">
      <c r="A2561" t="s">
        <v>18104</v>
      </c>
      <c r="B2561" t="s">
        <v>7317</v>
      </c>
      <c r="C2561" t="s">
        <v>7706</v>
      </c>
      <c r="D2561" t="str">
        <f>IF($B2561="B","",IFERROR(VLOOKUP($C2561,Elster!$I$5:$M$148,3,FALSE),$C2561))</f>
        <v/>
      </c>
      <c r="E2561" t="str">
        <f>IF($B2561="A","",IFERROR(VLOOKUP($C2561,Elster!$I$5:$M$148,3,FALSE),$C2561))</f>
        <v xml:space="preserve">   "SOLAR_GESAMTERTRAG_KWH"                           </v>
      </c>
      <c r="F2561">
        <f t="shared" si="79"/>
        <v>136</v>
      </c>
      <c r="G2561" s="2">
        <f t="shared" si="80"/>
        <v>4.9740000000007001E-3</v>
      </c>
    </row>
    <row r="2562" spans="1:7" x14ac:dyDescent="0.35">
      <c r="A2562" t="s">
        <v>18105</v>
      </c>
      <c r="B2562" t="s">
        <v>7317</v>
      </c>
      <c r="C2562" t="s">
        <v>7318</v>
      </c>
      <c r="D2562" t="str">
        <f>IF($B2562="B","",IFERROR(VLOOKUP($C2562,Elster!$I$5:$M$148,3,FALSE),$C2562))</f>
        <v/>
      </c>
      <c r="E2562" t="str">
        <f>IF($B2562="A","",IFERROR(VLOOKUP($C2562,Elster!$I$5:$M$148,3,FALSE),$C2562))</f>
        <v xml:space="preserve">   "SAMMLERISTTEMP"                                   </v>
      </c>
      <c r="F2562">
        <f t="shared" si="79"/>
        <v>13</v>
      </c>
      <c r="G2562" s="2">
        <f t="shared" si="80"/>
        <v>7.265000000000299E-3</v>
      </c>
    </row>
    <row r="2563" spans="1:7" x14ac:dyDescent="0.35">
      <c r="A2563" t="s">
        <v>18105</v>
      </c>
      <c r="B2563" t="s">
        <v>7319</v>
      </c>
      <c r="C2563" t="s">
        <v>7318</v>
      </c>
      <c r="D2563" t="str">
        <f>IF($B2563="B","",IFERROR(VLOOKUP($C2563,Elster!$I$5:$M$148,3,FALSE),$C2563))</f>
        <v xml:space="preserve">   "SAMMLERISTTEMP"                                   </v>
      </c>
      <c r="E2563" t="str">
        <f>IF($B2563="A","",IFERROR(VLOOKUP($C2563,Elster!$I$5:$M$148,3,FALSE),$C2563))</f>
        <v/>
      </c>
      <c r="F2563">
        <f t="shared" si="79"/>
        <v>13</v>
      </c>
      <c r="G2563" s="2">
        <f t="shared" si="80"/>
        <v>0</v>
      </c>
    </row>
    <row r="2564" spans="1:7" x14ac:dyDescent="0.35">
      <c r="A2564" t="s">
        <v>18106</v>
      </c>
      <c r="B2564" t="s">
        <v>7317</v>
      </c>
      <c r="C2564" t="s">
        <v>7320</v>
      </c>
      <c r="D2564" t="str">
        <f>IF($B2564="B","",IFERROR(VLOOKUP($C2564,Elster!$I$5:$M$148,3,FALSE),$C2564))</f>
        <v/>
      </c>
      <c r="E2564" t="str">
        <f>IF($B2564="A","",IFERROR(VLOOKUP($C2564,Elster!$I$5:$M$148,3,FALSE),$C2564))</f>
        <v>0x000</v>
      </c>
      <c r="F2564">
        <f t="shared" ref="F2564:F2627" si="81">HEX2DEC(REPLACE(C2564,1,2,""))</f>
        <v>0</v>
      </c>
      <c r="G2564" s="2">
        <f t="shared" ref="G2564:G2627" si="82">SUBSTITUTE(A2564,"s","")-SUBSTITUTE(A2563,"s","")</f>
        <v>4.9999999999990052E-3</v>
      </c>
    </row>
    <row r="2565" spans="1:7" x14ac:dyDescent="0.35">
      <c r="A2565" t="s">
        <v>18106</v>
      </c>
      <c r="B2565" t="s">
        <v>7319</v>
      </c>
      <c r="C2565" t="s">
        <v>7320</v>
      </c>
      <c r="D2565" t="str">
        <f>IF($B2565="B","",IFERROR(VLOOKUP($C2565,Elster!$I$5:$M$148,3,FALSE),$C2565))</f>
        <v>0x000</v>
      </c>
      <c r="E2565" t="str">
        <f>IF($B2565="A","",IFERROR(VLOOKUP($C2565,Elster!$I$5:$M$148,3,FALSE),$C2565))</f>
        <v/>
      </c>
      <c r="F2565">
        <f t="shared" si="81"/>
        <v>0</v>
      </c>
      <c r="G2565" s="2">
        <f t="shared" si="82"/>
        <v>0</v>
      </c>
    </row>
    <row r="2566" spans="1:7" x14ac:dyDescent="0.35">
      <c r="A2566" t="s">
        <v>18107</v>
      </c>
      <c r="B2566" t="s">
        <v>7317</v>
      </c>
      <c r="C2566" t="s">
        <v>7325</v>
      </c>
      <c r="D2566" t="str">
        <f>IF($B2566="B","",IFERROR(VLOOKUP($C2566,Elster!$I$5:$M$148,3,FALSE),$C2566))</f>
        <v/>
      </c>
      <c r="E2566" t="str">
        <f>IF($B2566="A","",IFERROR(VLOOKUP($C2566,Elster!$I$5:$M$148,3,FALSE),$C2566))</f>
        <v xml:space="preserve">   "SPEICHERSOLLTEMP"                                 </v>
      </c>
      <c r="F2566">
        <f t="shared" si="81"/>
        <v>3</v>
      </c>
      <c r="G2566" s="2">
        <f t="shared" si="82"/>
        <v>5.0000000000007816E-3</v>
      </c>
    </row>
    <row r="2567" spans="1:7" x14ac:dyDescent="0.35">
      <c r="A2567" t="s">
        <v>18107</v>
      </c>
      <c r="B2567" t="s">
        <v>7319</v>
      </c>
      <c r="C2567" t="s">
        <v>7325</v>
      </c>
      <c r="D2567" t="str">
        <f>IF($B2567="B","",IFERROR(VLOOKUP($C2567,Elster!$I$5:$M$148,3,FALSE),$C2567))</f>
        <v xml:space="preserve">   "SPEICHERSOLLTEMP"                                 </v>
      </c>
      <c r="E2567" t="str">
        <f>IF($B2567="A","",IFERROR(VLOOKUP($C2567,Elster!$I$5:$M$148,3,FALSE),$C2567))</f>
        <v/>
      </c>
      <c r="F2567">
        <f t="shared" si="81"/>
        <v>3</v>
      </c>
      <c r="G2567" s="2">
        <f t="shared" si="82"/>
        <v>0</v>
      </c>
    </row>
    <row r="2568" spans="1:7" x14ac:dyDescent="0.35">
      <c r="A2568" t="s">
        <v>18108</v>
      </c>
      <c r="B2568" t="s">
        <v>7317</v>
      </c>
      <c r="C2568" t="s">
        <v>7321</v>
      </c>
      <c r="D2568" t="str">
        <f>IF($B2568="B","",IFERROR(VLOOKUP($C2568,Elster!$I$5:$M$148,3,FALSE),$C2568))</f>
        <v/>
      </c>
      <c r="E2568" t="str">
        <f>IF($B2568="A","",IFERROR(VLOOKUP($C2568,Elster!$I$5:$M$148,3,FALSE),$C2568))</f>
        <v xml:space="preserve">   "FEHLERMELDUNG"                                    </v>
      </c>
      <c r="F2568">
        <f t="shared" si="81"/>
        <v>1</v>
      </c>
      <c r="G2568" s="2">
        <f t="shared" si="82"/>
        <v>4.9999999999990052E-3</v>
      </c>
    </row>
    <row r="2569" spans="1:7" x14ac:dyDescent="0.35">
      <c r="A2569" t="s">
        <v>18108</v>
      </c>
      <c r="B2569" t="s">
        <v>7319</v>
      </c>
      <c r="C2569" t="s">
        <v>7321</v>
      </c>
      <c r="D2569" t="str">
        <f>IF($B2569="B","",IFERROR(VLOOKUP($C2569,Elster!$I$5:$M$148,3,FALSE),$C2569))</f>
        <v xml:space="preserve">   "FEHLERMELDUNG"                                    </v>
      </c>
      <c r="E2569" t="str">
        <f>IF($B2569="A","",IFERROR(VLOOKUP($C2569,Elster!$I$5:$M$148,3,FALSE),$C2569))</f>
        <v/>
      </c>
      <c r="F2569">
        <f t="shared" si="81"/>
        <v>1</v>
      </c>
      <c r="G2569" s="2">
        <f t="shared" si="82"/>
        <v>0</v>
      </c>
    </row>
    <row r="2570" spans="1:7" x14ac:dyDescent="0.35">
      <c r="A2570" t="s">
        <v>18109</v>
      </c>
      <c r="B2570" t="s">
        <v>7319</v>
      </c>
      <c r="C2570" t="s">
        <v>7320</v>
      </c>
      <c r="D2570" t="str">
        <f>IF($B2570="B","",IFERROR(VLOOKUP($C2570,Elster!$I$5:$M$148,3,FALSE),$C2570))</f>
        <v>0x000</v>
      </c>
      <c r="E2570" t="str">
        <f>IF($B2570="A","",IFERROR(VLOOKUP($C2570,Elster!$I$5:$M$148,3,FALSE),$C2570))</f>
        <v/>
      </c>
      <c r="F2570">
        <f t="shared" si="81"/>
        <v>0</v>
      </c>
      <c r="G2570" s="2">
        <f t="shared" si="82"/>
        <v>5.0000000000007816E-3</v>
      </c>
    </row>
    <row r="2571" spans="1:7" x14ac:dyDescent="0.35">
      <c r="A2571" t="s">
        <v>18110</v>
      </c>
      <c r="B2571" t="s">
        <v>7317</v>
      </c>
      <c r="C2571" t="s">
        <v>7320</v>
      </c>
      <c r="D2571" t="str">
        <f>IF($B2571="B","",IFERROR(VLOOKUP($C2571,Elster!$I$5:$M$148,3,FALSE),$C2571))</f>
        <v/>
      </c>
      <c r="E2571" t="str">
        <f>IF($B2571="A","",IFERROR(VLOOKUP($C2571,Elster!$I$5:$M$148,3,FALSE),$C2571))</f>
        <v>0x000</v>
      </c>
      <c r="F2571">
        <f t="shared" si="81"/>
        <v>0</v>
      </c>
      <c r="G2571" s="2">
        <f t="shared" si="82"/>
        <v>2.6000000000081513E-5</v>
      </c>
    </row>
    <row r="2572" spans="1:7" x14ac:dyDescent="0.35">
      <c r="A2572" t="s">
        <v>18111</v>
      </c>
      <c r="B2572" t="s">
        <v>7317</v>
      </c>
      <c r="C2572" t="s">
        <v>7366</v>
      </c>
      <c r="D2572" t="str">
        <f>IF($B2572="B","",IFERROR(VLOOKUP($C2572,Elster!$I$5:$M$148,3,FALSE),$C2572))</f>
        <v/>
      </c>
      <c r="E2572" t="str">
        <f>IF($B2572="A","",IFERROR(VLOOKUP($C2572,Elster!$I$5:$M$148,3,FALSE),$C2572))</f>
        <v xml:space="preserve">//   "ERWEITERUNGSTELEGRAMM"                            </v>
      </c>
      <c r="F2572">
        <f t="shared" si="81"/>
        <v>250</v>
      </c>
      <c r="G2572" s="2">
        <f t="shared" si="82"/>
        <v>4.9999999999990052E-3</v>
      </c>
    </row>
    <row r="2573" spans="1:7" x14ac:dyDescent="0.35">
      <c r="A2573" t="s">
        <v>18111</v>
      </c>
      <c r="B2573" t="s">
        <v>7319</v>
      </c>
      <c r="C2573" t="s">
        <v>7366</v>
      </c>
      <c r="D2573" t="str">
        <f>IF($B2573="B","",IFERROR(VLOOKUP($C2573,Elster!$I$5:$M$148,3,FALSE),$C2573))</f>
        <v xml:space="preserve">//   "ERWEITERUNGSTELEGRAMM"                            </v>
      </c>
      <c r="E2573" t="str">
        <f>IF($B2573="A","",IFERROR(VLOOKUP($C2573,Elster!$I$5:$M$148,3,FALSE),$C2573))</f>
        <v/>
      </c>
      <c r="F2573">
        <f t="shared" si="81"/>
        <v>250</v>
      </c>
      <c r="G2573" s="2">
        <f t="shared" si="82"/>
        <v>0</v>
      </c>
    </row>
    <row r="2574" spans="1:7" x14ac:dyDescent="0.35">
      <c r="A2574" t="s">
        <v>18112</v>
      </c>
      <c r="B2574" t="s">
        <v>7317</v>
      </c>
      <c r="C2574" t="s">
        <v>7321</v>
      </c>
      <c r="D2574" t="str">
        <f>IF($B2574="B","",IFERROR(VLOOKUP($C2574,Elster!$I$5:$M$148,3,FALSE),$C2574))</f>
        <v/>
      </c>
      <c r="E2574" t="str">
        <f>IF($B2574="A","",IFERROR(VLOOKUP($C2574,Elster!$I$5:$M$148,3,FALSE),$C2574))</f>
        <v xml:space="preserve">   "FEHLERMELDUNG"                                    </v>
      </c>
      <c r="F2574">
        <f t="shared" si="81"/>
        <v>1</v>
      </c>
      <c r="G2574" s="2">
        <f t="shared" si="82"/>
        <v>5.0000000000007816E-3</v>
      </c>
    </row>
    <row r="2575" spans="1:7" x14ac:dyDescent="0.35">
      <c r="A2575" t="s">
        <v>18112</v>
      </c>
      <c r="B2575" t="s">
        <v>7319</v>
      </c>
      <c r="C2575" t="s">
        <v>7321</v>
      </c>
      <c r="D2575" t="str">
        <f>IF($B2575="B","",IFERROR(VLOOKUP($C2575,Elster!$I$5:$M$148,3,FALSE),$C2575))</f>
        <v xml:space="preserve">   "FEHLERMELDUNG"                                    </v>
      </c>
      <c r="E2575" t="str">
        <f>IF($B2575="A","",IFERROR(VLOOKUP($C2575,Elster!$I$5:$M$148,3,FALSE),$C2575))</f>
        <v/>
      </c>
      <c r="F2575">
        <f t="shared" si="81"/>
        <v>1</v>
      </c>
      <c r="G2575" s="2">
        <f t="shared" si="82"/>
        <v>0</v>
      </c>
    </row>
    <row r="2576" spans="1:7" x14ac:dyDescent="0.35">
      <c r="A2576" t="s">
        <v>18113</v>
      </c>
      <c r="B2576" t="s">
        <v>7317</v>
      </c>
      <c r="C2576" t="s">
        <v>7716</v>
      </c>
      <c r="D2576" t="str">
        <f>IF($B2576="B","",IFERROR(VLOOKUP($C2576,Elster!$I$5:$M$148,3,FALSE),$C2576))</f>
        <v/>
      </c>
      <c r="E2576" t="str">
        <f>IF($B2576="A","",IFERROR(VLOOKUP($C2576,Elster!$I$5:$M$148,3,FALSE),$C2576))</f>
        <v xml:space="preserve">   "VERSTELLTE_RAUMSOLLTEMP"                          </v>
      </c>
      <c r="F2576">
        <f t="shared" si="81"/>
        <v>18</v>
      </c>
      <c r="G2576" s="2">
        <f t="shared" si="82"/>
        <v>4.9989999999997536E-3</v>
      </c>
    </row>
    <row r="2577" spans="1:7" x14ac:dyDescent="0.35">
      <c r="A2577" t="s">
        <v>18114</v>
      </c>
      <c r="B2577" t="s">
        <v>7319</v>
      </c>
      <c r="C2577" t="s">
        <v>7716</v>
      </c>
      <c r="D2577" t="str">
        <f>IF($B2577="B","",IFERROR(VLOOKUP($C2577,Elster!$I$5:$M$148,3,FALSE),$C2577))</f>
        <v xml:space="preserve">   "VERSTELLTE_RAUMSOLLTEMP"                          </v>
      </c>
      <c r="E2577" t="str">
        <f>IF($B2577="A","",IFERROR(VLOOKUP($C2577,Elster!$I$5:$M$148,3,FALSE),$C2577))</f>
        <v/>
      </c>
      <c r="F2577">
        <f t="shared" si="81"/>
        <v>18</v>
      </c>
      <c r="G2577" s="2">
        <f t="shared" si="82"/>
        <v>9.9999999925159955E-7</v>
      </c>
    </row>
    <row r="2578" spans="1:7" x14ac:dyDescent="0.35">
      <c r="A2578" t="s">
        <v>18115</v>
      </c>
      <c r="B2578" t="s">
        <v>7317</v>
      </c>
      <c r="C2578" t="s">
        <v>7329</v>
      </c>
      <c r="D2578" t="str">
        <f>IF($B2578="B","",IFERROR(VLOOKUP($C2578,Elster!$I$5:$M$148,3,FALSE),$C2578))</f>
        <v/>
      </c>
      <c r="E2578" t="str">
        <f>IF($B2578="A","",IFERROR(VLOOKUP($C2578,Elster!$I$5:$M$148,3,FALSE),$C2578))</f>
        <v xml:space="preserve">   "KESSELSOLLTEMP"                                   </v>
      </c>
      <c r="F2578">
        <f t="shared" si="81"/>
        <v>2</v>
      </c>
      <c r="G2578" s="2">
        <f t="shared" si="82"/>
        <v>4.99900000000153E-3</v>
      </c>
    </row>
    <row r="2579" spans="1:7" x14ac:dyDescent="0.35">
      <c r="A2579" t="s">
        <v>18115</v>
      </c>
      <c r="B2579" t="s">
        <v>7319</v>
      </c>
      <c r="C2579" t="s">
        <v>7329</v>
      </c>
      <c r="D2579" t="str">
        <f>IF($B2579="B","",IFERROR(VLOOKUP($C2579,Elster!$I$5:$M$148,3,FALSE),$C2579))</f>
        <v xml:space="preserve">   "KESSELSOLLTEMP"                                   </v>
      </c>
      <c r="E2579" t="str">
        <f>IF($B2579="A","",IFERROR(VLOOKUP($C2579,Elster!$I$5:$M$148,3,FALSE),$C2579))</f>
        <v/>
      </c>
      <c r="F2579">
        <f t="shared" si="81"/>
        <v>2</v>
      </c>
      <c r="G2579" s="2">
        <f t="shared" si="82"/>
        <v>0</v>
      </c>
    </row>
    <row r="2580" spans="1:7" x14ac:dyDescent="0.35">
      <c r="A2580" t="s">
        <v>18116</v>
      </c>
      <c r="B2580" t="s">
        <v>7317</v>
      </c>
      <c r="C2580" t="s">
        <v>7320</v>
      </c>
      <c r="D2580" t="str">
        <f>IF($B2580="B","",IFERROR(VLOOKUP($C2580,Elster!$I$5:$M$148,3,FALSE),$C2580))</f>
        <v/>
      </c>
      <c r="E2580" t="str">
        <f>IF($B2580="A","",IFERROR(VLOOKUP($C2580,Elster!$I$5:$M$148,3,FALSE),$C2580))</f>
        <v>0x000</v>
      </c>
      <c r="F2580">
        <f t="shared" si="81"/>
        <v>0</v>
      </c>
      <c r="G2580" s="2">
        <f t="shared" si="82"/>
        <v>4.9999999999990052E-3</v>
      </c>
    </row>
    <row r="2581" spans="1:7" x14ac:dyDescent="0.35">
      <c r="A2581" t="s">
        <v>18116</v>
      </c>
      <c r="B2581" t="s">
        <v>7319</v>
      </c>
      <c r="C2581" t="s">
        <v>7320</v>
      </c>
      <c r="D2581" t="str">
        <f>IF($B2581="B","",IFERROR(VLOOKUP($C2581,Elster!$I$5:$M$148,3,FALSE),$C2581))</f>
        <v>0x000</v>
      </c>
      <c r="E2581" t="str">
        <f>IF($B2581="A","",IFERROR(VLOOKUP($C2581,Elster!$I$5:$M$148,3,FALSE),$C2581))</f>
        <v/>
      </c>
      <c r="F2581">
        <f t="shared" si="81"/>
        <v>0</v>
      </c>
      <c r="G2581" s="2">
        <f t="shared" si="82"/>
        <v>0</v>
      </c>
    </row>
    <row r="2582" spans="1:7" x14ac:dyDescent="0.35">
      <c r="A2582" t="s">
        <v>18117</v>
      </c>
      <c r="B2582" t="s">
        <v>7317</v>
      </c>
      <c r="C2582" t="s">
        <v>7321</v>
      </c>
      <c r="D2582" t="str">
        <f>IF($B2582="B","",IFERROR(VLOOKUP($C2582,Elster!$I$5:$M$148,3,FALSE),$C2582))</f>
        <v/>
      </c>
      <c r="E2582" t="str">
        <f>IF($B2582="A","",IFERROR(VLOOKUP($C2582,Elster!$I$5:$M$148,3,FALSE),$C2582))</f>
        <v xml:space="preserve">   "FEHLERMELDUNG"                                    </v>
      </c>
      <c r="F2582">
        <f t="shared" si="81"/>
        <v>1</v>
      </c>
      <c r="G2582" s="2">
        <f t="shared" si="82"/>
        <v>5.0000000000007816E-3</v>
      </c>
    </row>
    <row r="2583" spans="1:7" x14ac:dyDescent="0.35">
      <c r="A2583" t="s">
        <v>18117</v>
      </c>
      <c r="B2583" t="s">
        <v>7319</v>
      </c>
      <c r="C2583" t="s">
        <v>7321</v>
      </c>
      <c r="D2583" t="str">
        <f>IF($B2583="B","",IFERROR(VLOOKUP($C2583,Elster!$I$5:$M$148,3,FALSE),$C2583))</f>
        <v xml:space="preserve">   "FEHLERMELDUNG"                                    </v>
      </c>
      <c r="E2583" t="str">
        <f>IF($B2583="A","",IFERROR(VLOOKUP($C2583,Elster!$I$5:$M$148,3,FALSE),$C2583))</f>
        <v/>
      </c>
      <c r="F2583">
        <f t="shared" si="81"/>
        <v>1</v>
      </c>
      <c r="G2583" s="2">
        <f t="shared" si="82"/>
        <v>0</v>
      </c>
    </row>
    <row r="2584" spans="1:7" x14ac:dyDescent="0.35">
      <c r="A2584" t="s">
        <v>18118</v>
      </c>
      <c r="B2584" t="s">
        <v>7317</v>
      </c>
      <c r="C2584" t="s">
        <v>7357</v>
      </c>
      <c r="D2584" t="str">
        <f>IF($B2584="B","",IFERROR(VLOOKUP($C2584,Elster!$I$5:$M$148,3,FALSE),$C2584))</f>
        <v/>
      </c>
      <c r="E2584" t="str">
        <f>IF($B2584="A","",IFERROR(VLOOKUP($C2584,Elster!$I$5:$M$148,3,FALSE),$C2584))</f>
        <v xml:space="preserve">   "MIN_TEMP_KESSEL"                                  </v>
      </c>
      <c r="F2584">
        <f t="shared" si="81"/>
        <v>32</v>
      </c>
      <c r="G2584" s="2">
        <f t="shared" si="82"/>
        <v>4.9999999999990052E-3</v>
      </c>
    </row>
    <row r="2585" spans="1:7" x14ac:dyDescent="0.35">
      <c r="A2585" t="s">
        <v>18118</v>
      </c>
      <c r="B2585" t="s">
        <v>7319</v>
      </c>
      <c r="C2585" t="s">
        <v>7357</v>
      </c>
      <c r="D2585" t="str">
        <f>IF($B2585="B","",IFERROR(VLOOKUP($C2585,Elster!$I$5:$M$148,3,FALSE),$C2585))</f>
        <v xml:space="preserve">   "MIN_TEMP_KESSEL"                                  </v>
      </c>
      <c r="E2585" t="str">
        <f>IF($B2585="A","",IFERROR(VLOOKUP($C2585,Elster!$I$5:$M$148,3,FALSE),$C2585))</f>
        <v/>
      </c>
      <c r="F2585">
        <f t="shared" si="81"/>
        <v>32</v>
      </c>
      <c r="G2585" s="2">
        <f t="shared" si="82"/>
        <v>0</v>
      </c>
    </row>
    <row r="2586" spans="1:7" x14ac:dyDescent="0.35">
      <c r="A2586" t="s">
        <v>18119</v>
      </c>
      <c r="B2586" t="s">
        <v>7317</v>
      </c>
      <c r="C2586" t="s">
        <v>7325</v>
      </c>
      <c r="D2586" t="str">
        <f>IF($B2586="B","",IFERROR(VLOOKUP($C2586,Elster!$I$5:$M$148,3,FALSE),$C2586))</f>
        <v/>
      </c>
      <c r="E2586" t="str">
        <f>IF($B2586="A","",IFERROR(VLOOKUP($C2586,Elster!$I$5:$M$148,3,FALSE),$C2586))</f>
        <v xml:space="preserve">   "SPEICHERSOLLTEMP"                                 </v>
      </c>
      <c r="F2586">
        <f t="shared" si="81"/>
        <v>3</v>
      </c>
      <c r="G2586" s="2">
        <f t="shared" si="82"/>
        <v>1.1406000000000915E-2</v>
      </c>
    </row>
    <row r="2587" spans="1:7" x14ac:dyDescent="0.35">
      <c r="A2587" t="s">
        <v>18120</v>
      </c>
      <c r="B2587" t="s">
        <v>7317</v>
      </c>
      <c r="C2587" t="s">
        <v>7320</v>
      </c>
      <c r="D2587" t="str">
        <f>IF($B2587="B","",IFERROR(VLOOKUP($C2587,Elster!$I$5:$M$148,3,FALSE),$C2587))</f>
        <v/>
      </c>
      <c r="E2587" t="str">
        <f>IF($B2587="A","",IFERROR(VLOOKUP($C2587,Elster!$I$5:$M$148,3,FALSE),$C2587))</f>
        <v>0x000</v>
      </c>
      <c r="F2587">
        <f t="shared" si="81"/>
        <v>0</v>
      </c>
      <c r="G2587" s="2">
        <f t="shared" si="82"/>
        <v>4.9739999999989237E-3</v>
      </c>
    </row>
    <row r="2588" spans="1:7" x14ac:dyDescent="0.35">
      <c r="A2588" t="s">
        <v>18121</v>
      </c>
      <c r="B2588" t="s">
        <v>7317</v>
      </c>
      <c r="C2588" t="s">
        <v>7318</v>
      </c>
      <c r="D2588" t="str">
        <f>IF($B2588="B","",IFERROR(VLOOKUP($C2588,Elster!$I$5:$M$148,3,FALSE),$C2588))</f>
        <v/>
      </c>
      <c r="E2588" t="str">
        <f>IF($B2588="A","",IFERROR(VLOOKUP($C2588,Elster!$I$5:$M$148,3,FALSE),$C2588))</f>
        <v xml:space="preserve">   "SAMMLERISTTEMP"                                   </v>
      </c>
      <c r="F2588">
        <f t="shared" si="81"/>
        <v>13</v>
      </c>
      <c r="G2588" s="2">
        <f t="shared" si="82"/>
        <v>4.9740000000007001E-3</v>
      </c>
    </row>
    <row r="2589" spans="1:7" x14ac:dyDescent="0.35">
      <c r="A2589" t="s">
        <v>18122</v>
      </c>
      <c r="B2589" t="s">
        <v>7317</v>
      </c>
      <c r="C2589" t="s">
        <v>7329</v>
      </c>
      <c r="D2589" t="str">
        <f>IF($B2589="B","",IFERROR(VLOOKUP($C2589,Elster!$I$5:$M$148,3,FALSE),$C2589))</f>
        <v/>
      </c>
      <c r="E2589" t="str">
        <f>IF($B2589="A","",IFERROR(VLOOKUP($C2589,Elster!$I$5:$M$148,3,FALSE),$C2589))</f>
        <v xml:space="preserve">   "KESSELSOLLTEMP"                                   </v>
      </c>
      <c r="F2589">
        <f t="shared" si="81"/>
        <v>2</v>
      </c>
      <c r="G2589" s="2">
        <f t="shared" si="82"/>
        <v>4.9740000000007001E-3</v>
      </c>
    </row>
    <row r="2590" spans="1:7" x14ac:dyDescent="0.35">
      <c r="A2590" t="s">
        <v>18123</v>
      </c>
      <c r="B2590" t="s">
        <v>7317</v>
      </c>
      <c r="C2590" t="s">
        <v>7320</v>
      </c>
      <c r="D2590" t="str">
        <f>IF($B2590="B","",IFERROR(VLOOKUP($C2590,Elster!$I$5:$M$148,3,FALSE),$C2590))</f>
        <v/>
      </c>
      <c r="E2590" t="str">
        <f>IF($B2590="A","",IFERROR(VLOOKUP($C2590,Elster!$I$5:$M$148,3,FALSE),$C2590))</f>
        <v>0x000</v>
      </c>
      <c r="F2590">
        <f t="shared" si="81"/>
        <v>0</v>
      </c>
      <c r="G2590" s="2">
        <f t="shared" si="82"/>
        <v>4.9479999999988422E-3</v>
      </c>
    </row>
    <row r="2591" spans="1:7" x14ac:dyDescent="0.35">
      <c r="A2591" t="s">
        <v>18124</v>
      </c>
      <c r="B2591" t="s">
        <v>7317</v>
      </c>
      <c r="C2591" t="s">
        <v>7366</v>
      </c>
      <c r="D2591" t="str">
        <f>IF($B2591="B","",IFERROR(VLOOKUP($C2591,Elster!$I$5:$M$148,3,FALSE),$C2591))</f>
        <v/>
      </c>
      <c r="E2591" t="str">
        <f>IF($B2591="A","",IFERROR(VLOOKUP($C2591,Elster!$I$5:$M$148,3,FALSE),$C2591))</f>
        <v xml:space="preserve">//   "ERWEITERUNGSTELEGRAMM"                            </v>
      </c>
      <c r="F2591">
        <f t="shared" si="81"/>
        <v>250</v>
      </c>
      <c r="G2591" s="2">
        <f t="shared" si="82"/>
        <v>4.9740000000007001E-3</v>
      </c>
    </row>
    <row r="2592" spans="1:7" x14ac:dyDescent="0.35">
      <c r="A2592" t="s">
        <v>18125</v>
      </c>
      <c r="B2592" t="s">
        <v>7317</v>
      </c>
      <c r="C2592" t="s">
        <v>7321</v>
      </c>
      <c r="D2592" t="str">
        <f>IF($B2592="B","",IFERROR(VLOOKUP($C2592,Elster!$I$5:$M$148,3,FALSE),$C2592))</f>
        <v/>
      </c>
      <c r="E2592" t="str">
        <f>IF($B2592="A","",IFERROR(VLOOKUP($C2592,Elster!$I$5:$M$148,3,FALSE),$C2592))</f>
        <v xml:space="preserve">   "FEHLERMELDUNG"                                    </v>
      </c>
      <c r="F2592">
        <f t="shared" si="81"/>
        <v>1</v>
      </c>
      <c r="G2592" s="2">
        <f t="shared" si="82"/>
        <v>4.9729999999996721E-3</v>
      </c>
    </row>
    <row r="2593" spans="1:7" x14ac:dyDescent="0.35">
      <c r="A2593" t="s">
        <v>18126</v>
      </c>
      <c r="B2593" t="s">
        <v>7317</v>
      </c>
      <c r="C2593" t="s">
        <v>7716</v>
      </c>
      <c r="D2593" t="str">
        <f>IF($B2593="B","",IFERROR(VLOOKUP($C2593,Elster!$I$5:$M$148,3,FALSE),$C2593))</f>
        <v/>
      </c>
      <c r="E2593" t="str">
        <f>IF($B2593="A","",IFERROR(VLOOKUP($C2593,Elster!$I$5:$M$148,3,FALSE),$C2593))</f>
        <v xml:space="preserve">   "VERSTELLTE_RAUMSOLLTEMP"                          </v>
      </c>
      <c r="F2593">
        <f t="shared" si="81"/>
        <v>18</v>
      </c>
      <c r="G2593" s="2">
        <f t="shared" si="82"/>
        <v>4.9480000000006186E-3</v>
      </c>
    </row>
    <row r="2594" spans="1:7" x14ac:dyDescent="0.35">
      <c r="A2594" t="s">
        <v>18127</v>
      </c>
      <c r="B2594" t="s">
        <v>7317</v>
      </c>
      <c r="C2594" t="s">
        <v>7329</v>
      </c>
      <c r="D2594" t="str">
        <f>IF($B2594="B","",IFERROR(VLOOKUP($C2594,Elster!$I$5:$M$148,3,FALSE),$C2594))</f>
        <v/>
      </c>
      <c r="E2594" t="str">
        <f>IF($B2594="A","",IFERROR(VLOOKUP($C2594,Elster!$I$5:$M$148,3,FALSE),$C2594))</f>
        <v xml:space="preserve">   "KESSELSOLLTEMP"                                   </v>
      </c>
      <c r="F2594">
        <f t="shared" si="81"/>
        <v>2</v>
      </c>
      <c r="G2594" s="2">
        <f t="shared" si="82"/>
        <v>4.9739999999989237E-3</v>
      </c>
    </row>
    <row r="2595" spans="1:7" x14ac:dyDescent="0.35">
      <c r="A2595" t="s">
        <v>18128</v>
      </c>
      <c r="B2595" t="s">
        <v>7317</v>
      </c>
      <c r="C2595" t="s">
        <v>7320</v>
      </c>
      <c r="D2595" t="str">
        <f>IF($B2595="B","",IFERROR(VLOOKUP($C2595,Elster!$I$5:$M$148,3,FALSE),$C2595))</f>
        <v/>
      </c>
      <c r="E2595" t="str">
        <f>IF($B2595="A","",IFERROR(VLOOKUP($C2595,Elster!$I$5:$M$148,3,FALSE),$C2595))</f>
        <v>0x000</v>
      </c>
      <c r="F2595">
        <f t="shared" si="81"/>
        <v>0</v>
      </c>
      <c r="G2595" s="2">
        <f t="shared" si="82"/>
        <v>4.9740000000007001E-3</v>
      </c>
    </row>
    <row r="2596" spans="1:7" x14ac:dyDescent="0.35">
      <c r="A2596" t="s">
        <v>18129</v>
      </c>
      <c r="B2596" t="s">
        <v>7317</v>
      </c>
      <c r="C2596" t="s">
        <v>7321</v>
      </c>
      <c r="D2596" t="str">
        <f>IF($B2596="B","",IFERROR(VLOOKUP($C2596,Elster!$I$5:$M$148,3,FALSE),$C2596))</f>
        <v/>
      </c>
      <c r="E2596" t="str">
        <f>IF($B2596="A","",IFERROR(VLOOKUP($C2596,Elster!$I$5:$M$148,3,FALSE),$C2596))</f>
        <v xml:space="preserve">   "FEHLERMELDUNG"                                    </v>
      </c>
      <c r="F2596">
        <f t="shared" si="81"/>
        <v>1</v>
      </c>
      <c r="G2596" s="2">
        <f t="shared" si="82"/>
        <v>4.9739999999989237E-3</v>
      </c>
    </row>
    <row r="2597" spans="1:7" x14ac:dyDescent="0.35">
      <c r="A2597" t="s">
        <v>18130</v>
      </c>
      <c r="B2597" t="s">
        <v>7317</v>
      </c>
      <c r="C2597" t="s">
        <v>7359</v>
      </c>
      <c r="D2597" t="str">
        <f>IF($B2597="B","",IFERROR(VLOOKUP($C2597,Elster!$I$5:$M$148,3,FALSE),$C2597))</f>
        <v/>
      </c>
      <c r="E2597" t="str">
        <f>IF($B2597="A","",IFERROR(VLOOKUP($C2597,Elster!$I$5:$M$148,3,FALSE),$C2597))</f>
        <v xml:space="preserve">   "ANFAHRTEMP"                                       </v>
      </c>
      <c r="F2597">
        <f t="shared" si="81"/>
        <v>33</v>
      </c>
      <c r="G2597" s="2">
        <f t="shared" si="82"/>
        <v>4.9480000000006186E-3</v>
      </c>
    </row>
    <row r="2598" spans="1:7" x14ac:dyDescent="0.35">
      <c r="A2598" t="s">
        <v>18131</v>
      </c>
      <c r="B2598" t="s">
        <v>7317</v>
      </c>
      <c r="C2598" t="s">
        <v>7318</v>
      </c>
      <c r="D2598" t="str">
        <f>IF($B2598="B","",IFERROR(VLOOKUP($C2598,Elster!$I$5:$M$148,3,FALSE),$C2598))</f>
        <v/>
      </c>
      <c r="E2598" t="str">
        <f>IF($B2598="A","",IFERROR(VLOOKUP($C2598,Elster!$I$5:$M$148,3,FALSE),$C2598))</f>
        <v xml:space="preserve">   "SAMMLERISTTEMP"                                   </v>
      </c>
      <c r="F2598">
        <f t="shared" si="81"/>
        <v>13</v>
      </c>
      <c r="G2598" s="2">
        <f t="shared" si="82"/>
        <v>7.317000000000462E-3</v>
      </c>
    </row>
    <row r="2599" spans="1:7" x14ac:dyDescent="0.35">
      <c r="A2599" t="s">
        <v>18131</v>
      </c>
      <c r="B2599" t="s">
        <v>7319</v>
      </c>
      <c r="C2599" t="s">
        <v>7318</v>
      </c>
      <c r="D2599" t="str">
        <f>IF($B2599="B","",IFERROR(VLOOKUP($C2599,Elster!$I$5:$M$148,3,FALSE),$C2599))</f>
        <v xml:space="preserve">   "SAMMLERISTTEMP"                                   </v>
      </c>
      <c r="E2599" t="str">
        <f>IF($B2599="A","",IFERROR(VLOOKUP($C2599,Elster!$I$5:$M$148,3,FALSE),$C2599))</f>
        <v/>
      </c>
      <c r="F2599">
        <f t="shared" si="81"/>
        <v>13</v>
      </c>
      <c r="G2599" s="2">
        <f t="shared" si="82"/>
        <v>0</v>
      </c>
    </row>
    <row r="2600" spans="1:7" x14ac:dyDescent="0.35">
      <c r="A2600" t="s">
        <v>18132</v>
      </c>
      <c r="B2600" t="s">
        <v>7317</v>
      </c>
      <c r="C2600" t="s">
        <v>7320</v>
      </c>
      <c r="D2600" t="str">
        <f>IF($B2600="B","",IFERROR(VLOOKUP($C2600,Elster!$I$5:$M$148,3,FALSE),$C2600))</f>
        <v/>
      </c>
      <c r="E2600" t="str">
        <f>IF($B2600="A","",IFERROR(VLOOKUP($C2600,Elster!$I$5:$M$148,3,FALSE),$C2600))</f>
        <v>0x000</v>
      </c>
      <c r="F2600">
        <f t="shared" si="81"/>
        <v>0</v>
      </c>
      <c r="G2600" s="2">
        <f t="shared" si="82"/>
        <v>4.9999999999990052E-3</v>
      </c>
    </row>
    <row r="2601" spans="1:7" x14ac:dyDescent="0.35">
      <c r="A2601" t="s">
        <v>18132</v>
      </c>
      <c r="B2601" t="s">
        <v>7319</v>
      </c>
      <c r="C2601" t="s">
        <v>7320</v>
      </c>
      <c r="D2601" t="str">
        <f>IF($B2601="B","",IFERROR(VLOOKUP($C2601,Elster!$I$5:$M$148,3,FALSE),$C2601))</f>
        <v>0x000</v>
      </c>
      <c r="E2601" t="str">
        <f>IF($B2601="A","",IFERROR(VLOOKUP($C2601,Elster!$I$5:$M$148,3,FALSE),$C2601))</f>
        <v/>
      </c>
      <c r="F2601">
        <f t="shared" si="81"/>
        <v>0</v>
      </c>
      <c r="G2601" s="2">
        <f t="shared" si="82"/>
        <v>0</v>
      </c>
    </row>
    <row r="2602" spans="1:7" x14ac:dyDescent="0.35">
      <c r="A2602" t="s">
        <v>18133</v>
      </c>
      <c r="B2602" t="s">
        <v>7317</v>
      </c>
      <c r="C2602" t="s">
        <v>7325</v>
      </c>
      <c r="D2602" t="str">
        <f>IF($B2602="B","",IFERROR(VLOOKUP($C2602,Elster!$I$5:$M$148,3,FALSE),$C2602))</f>
        <v/>
      </c>
      <c r="E2602" t="str">
        <f>IF($B2602="A","",IFERROR(VLOOKUP($C2602,Elster!$I$5:$M$148,3,FALSE),$C2602))</f>
        <v xml:space="preserve">   "SPEICHERSOLLTEMP"                                 </v>
      </c>
      <c r="F2602">
        <f t="shared" si="81"/>
        <v>3</v>
      </c>
      <c r="G2602" s="2">
        <f t="shared" si="82"/>
        <v>5.0000000000007816E-3</v>
      </c>
    </row>
    <row r="2603" spans="1:7" x14ac:dyDescent="0.35">
      <c r="A2603" t="s">
        <v>18133</v>
      </c>
      <c r="B2603" t="s">
        <v>7319</v>
      </c>
      <c r="C2603" t="s">
        <v>7325</v>
      </c>
      <c r="D2603" t="str">
        <f>IF($B2603="B","",IFERROR(VLOOKUP($C2603,Elster!$I$5:$M$148,3,FALSE),$C2603))</f>
        <v xml:space="preserve">   "SPEICHERSOLLTEMP"                                 </v>
      </c>
      <c r="E2603" t="str">
        <f>IF($B2603="A","",IFERROR(VLOOKUP($C2603,Elster!$I$5:$M$148,3,FALSE),$C2603))</f>
        <v/>
      </c>
      <c r="F2603">
        <f t="shared" si="81"/>
        <v>3</v>
      </c>
      <c r="G2603" s="2">
        <f t="shared" si="82"/>
        <v>0</v>
      </c>
    </row>
    <row r="2604" spans="1:7" x14ac:dyDescent="0.35">
      <c r="A2604" t="s">
        <v>18134</v>
      </c>
      <c r="B2604" t="s">
        <v>7317</v>
      </c>
      <c r="C2604" t="s">
        <v>7321</v>
      </c>
      <c r="D2604" t="str">
        <f>IF($B2604="B","",IFERROR(VLOOKUP($C2604,Elster!$I$5:$M$148,3,FALSE),$C2604))</f>
        <v/>
      </c>
      <c r="E2604" t="str">
        <f>IF($B2604="A","",IFERROR(VLOOKUP($C2604,Elster!$I$5:$M$148,3,FALSE),$C2604))</f>
        <v xml:space="preserve">   "FEHLERMELDUNG"                                    </v>
      </c>
      <c r="F2604">
        <f t="shared" si="81"/>
        <v>1</v>
      </c>
      <c r="G2604" s="2">
        <f t="shared" si="82"/>
        <v>5.0000000000007816E-3</v>
      </c>
    </row>
    <row r="2605" spans="1:7" x14ac:dyDescent="0.35">
      <c r="A2605" t="s">
        <v>18134</v>
      </c>
      <c r="B2605" t="s">
        <v>7319</v>
      </c>
      <c r="C2605" t="s">
        <v>7321</v>
      </c>
      <c r="D2605" t="str">
        <f>IF($B2605="B","",IFERROR(VLOOKUP($C2605,Elster!$I$5:$M$148,3,FALSE),$C2605))</f>
        <v xml:space="preserve">   "FEHLERMELDUNG"                                    </v>
      </c>
      <c r="E2605" t="str">
        <f>IF($B2605="A","",IFERROR(VLOOKUP($C2605,Elster!$I$5:$M$148,3,FALSE),$C2605))</f>
        <v/>
      </c>
      <c r="F2605">
        <f t="shared" si="81"/>
        <v>1</v>
      </c>
      <c r="G2605" s="2">
        <f t="shared" si="82"/>
        <v>0</v>
      </c>
    </row>
    <row r="2606" spans="1:7" x14ac:dyDescent="0.35">
      <c r="A2606" t="s">
        <v>18135</v>
      </c>
      <c r="B2606" t="s">
        <v>7317</v>
      </c>
      <c r="C2606" t="s">
        <v>7320</v>
      </c>
      <c r="D2606" t="str">
        <f>IF($B2606="B","",IFERROR(VLOOKUP($C2606,Elster!$I$5:$M$148,3,FALSE),$C2606))</f>
        <v/>
      </c>
      <c r="E2606" t="str">
        <f>IF($B2606="A","",IFERROR(VLOOKUP($C2606,Elster!$I$5:$M$148,3,FALSE),$C2606))</f>
        <v>0x000</v>
      </c>
      <c r="F2606">
        <f t="shared" si="81"/>
        <v>0</v>
      </c>
      <c r="G2606" s="2">
        <f t="shared" si="82"/>
        <v>4.9999999999990052E-3</v>
      </c>
    </row>
    <row r="2607" spans="1:7" x14ac:dyDescent="0.35">
      <c r="A2607" t="s">
        <v>18135</v>
      </c>
      <c r="B2607" t="s">
        <v>7319</v>
      </c>
      <c r="C2607" t="s">
        <v>7320</v>
      </c>
      <c r="D2607" t="str">
        <f>IF($B2607="B","",IFERROR(VLOOKUP($C2607,Elster!$I$5:$M$148,3,FALSE),$C2607))</f>
        <v>0x000</v>
      </c>
      <c r="E2607" t="str">
        <f>IF($B2607="A","",IFERROR(VLOOKUP($C2607,Elster!$I$5:$M$148,3,FALSE),$C2607))</f>
        <v/>
      </c>
      <c r="F2607">
        <f t="shared" si="81"/>
        <v>0</v>
      </c>
      <c r="G2607" s="2">
        <f t="shared" si="82"/>
        <v>0</v>
      </c>
    </row>
    <row r="2608" spans="1:7" x14ac:dyDescent="0.35">
      <c r="A2608" t="s">
        <v>18136</v>
      </c>
      <c r="B2608" t="s">
        <v>7317</v>
      </c>
      <c r="C2608" t="s">
        <v>7366</v>
      </c>
      <c r="D2608" t="str">
        <f>IF($B2608="B","",IFERROR(VLOOKUP($C2608,Elster!$I$5:$M$148,3,FALSE),$C2608))</f>
        <v/>
      </c>
      <c r="E2608" t="str">
        <f>IF($B2608="A","",IFERROR(VLOOKUP($C2608,Elster!$I$5:$M$148,3,FALSE),$C2608))</f>
        <v xml:space="preserve">//   "ERWEITERUNGSTELEGRAMM"                            </v>
      </c>
      <c r="F2608">
        <f t="shared" si="81"/>
        <v>250</v>
      </c>
      <c r="G2608" s="2">
        <f t="shared" si="82"/>
        <v>5.0000000000007816E-3</v>
      </c>
    </row>
    <row r="2609" spans="1:7" x14ac:dyDescent="0.35">
      <c r="A2609" t="s">
        <v>18136</v>
      </c>
      <c r="B2609" t="s">
        <v>7319</v>
      </c>
      <c r="C2609" t="s">
        <v>7366</v>
      </c>
      <c r="D2609" t="str">
        <f>IF($B2609="B","",IFERROR(VLOOKUP($C2609,Elster!$I$5:$M$148,3,FALSE),$C2609))</f>
        <v xml:space="preserve">//   "ERWEITERUNGSTELEGRAMM"                            </v>
      </c>
      <c r="E2609" t="str">
        <f>IF($B2609="A","",IFERROR(VLOOKUP($C2609,Elster!$I$5:$M$148,3,FALSE),$C2609))</f>
        <v/>
      </c>
      <c r="F2609">
        <f t="shared" si="81"/>
        <v>250</v>
      </c>
      <c r="G2609" s="2">
        <f t="shared" si="82"/>
        <v>0</v>
      </c>
    </row>
    <row r="2610" spans="1:7" x14ac:dyDescent="0.35">
      <c r="A2610" t="s">
        <v>18137</v>
      </c>
      <c r="B2610" t="s">
        <v>7319</v>
      </c>
      <c r="C2610" t="s">
        <v>7321</v>
      </c>
      <c r="D2610" t="str">
        <f>IF($B2610="B","",IFERROR(VLOOKUP($C2610,Elster!$I$5:$M$148,3,FALSE),$C2610))</f>
        <v xml:space="preserve">   "FEHLERMELDUNG"                                    </v>
      </c>
      <c r="E2610" t="str">
        <f>IF($B2610="A","",IFERROR(VLOOKUP($C2610,Elster!$I$5:$M$148,3,FALSE),$C2610))</f>
        <v/>
      </c>
      <c r="F2610">
        <f t="shared" si="81"/>
        <v>1</v>
      </c>
      <c r="G2610" s="2">
        <f t="shared" si="82"/>
        <v>4.9999999999990052E-3</v>
      </c>
    </row>
    <row r="2611" spans="1:7" x14ac:dyDescent="0.35">
      <c r="A2611" t="s">
        <v>18138</v>
      </c>
      <c r="B2611" t="s">
        <v>7317</v>
      </c>
      <c r="C2611" t="s">
        <v>7321</v>
      </c>
      <c r="D2611" t="str">
        <f>IF($B2611="B","",IFERROR(VLOOKUP($C2611,Elster!$I$5:$M$148,3,FALSE),$C2611))</f>
        <v/>
      </c>
      <c r="E2611" t="str">
        <f>IF($B2611="A","",IFERROR(VLOOKUP($C2611,Elster!$I$5:$M$148,3,FALSE),$C2611))</f>
        <v xml:space="preserve">   "FEHLERMELDUNG"                                    </v>
      </c>
      <c r="F2611">
        <f t="shared" si="81"/>
        <v>1</v>
      </c>
      <c r="G2611" s="2">
        <f t="shared" si="82"/>
        <v>2.6000000000081513E-5</v>
      </c>
    </row>
    <row r="2612" spans="1:7" x14ac:dyDescent="0.35">
      <c r="A2612" t="s">
        <v>18139</v>
      </c>
      <c r="B2612" t="s">
        <v>7317</v>
      </c>
      <c r="C2612" t="s">
        <v>7632</v>
      </c>
      <c r="D2612" t="str">
        <f>IF($B2612="B","",IFERROR(VLOOKUP($C2612,Elster!$I$5:$M$148,3,FALSE),$C2612))</f>
        <v/>
      </c>
      <c r="E2612" t="str">
        <f>IF($B2612="A","",IFERROR(VLOOKUP($C2612,Elster!$I$5:$M$148,3,FALSE),$C2612))</f>
        <v xml:space="preserve">   "EINSTELL_SPEICHERSOLLTEMP"                        </v>
      </c>
      <c r="F2612">
        <f t="shared" si="81"/>
        <v>19</v>
      </c>
      <c r="G2612" s="2">
        <f t="shared" si="82"/>
        <v>5.0000000000007816E-3</v>
      </c>
    </row>
    <row r="2613" spans="1:7" x14ac:dyDescent="0.35">
      <c r="A2613" t="s">
        <v>18139</v>
      </c>
      <c r="B2613" t="s">
        <v>7319</v>
      </c>
      <c r="C2613" t="s">
        <v>7632</v>
      </c>
      <c r="D2613" t="str">
        <f>IF($B2613="B","",IFERROR(VLOOKUP($C2613,Elster!$I$5:$M$148,3,FALSE),$C2613))</f>
        <v xml:space="preserve">   "EINSTELL_SPEICHERSOLLTEMP"                        </v>
      </c>
      <c r="E2613" t="str">
        <f>IF($B2613="A","",IFERROR(VLOOKUP($C2613,Elster!$I$5:$M$148,3,FALSE),$C2613))</f>
        <v/>
      </c>
      <c r="F2613">
        <f t="shared" si="81"/>
        <v>19</v>
      </c>
      <c r="G2613" s="2">
        <f t="shared" si="82"/>
        <v>0</v>
      </c>
    </row>
    <row r="2614" spans="1:7" x14ac:dyDescent="0.35">
      <c r="A2614" t="s">
        <v>18140</v>
      </c>
      <c r="B2614" t="s">
        <v>7317</v>
      </c>
      <c r="C2614" t="s">
        <v>7320</v>
      </c>
      <c r="D2614" t="str">
        <f>IF($B2614="B","",IFERROR(VLOOKUP($C2614,Elster!$I$5:$M$148,3,FALSE),$C2614))</f>
        <v/>
      </c>
      <c r="E2614" t="str">
        <f>IF($B2614="A","",IFERROR(VLOOKUP($C2614,Elster!$I$5:$M$148,3,FALSE),$C2614))</f>
        <v>0x000</v>
      </c>
      <c r="F2614">
        <f t="shared" si="81"/>
        <v>0</v>
      </c>
      <c r="G2614" s="2">
        <f t="shared" si="82"/>
        <v>4.9999999999990052E-3</v>
      </c>
    </row>
    <row r="2615" spans="1:7" x14ac:dyDescent="0.35">
      <c r="A2615" t="s">
        <v>18140</v>
      </c>
      <c r="B2615" t="s">
        <v>7319</v>
      </c>
      <c r="C2615" t="s">
        <v>7320</v>
      </c>
      <c r="D2615" t="str">
        <f>IF($B2615="B","",IFERROR(VLOOKUP($C2615,Elster!$I$5:$M$148,3,FALSE),$C2615))</f>
        <v>0x000</v>
      </c>
      <c r="E2615" t="str">
        <f>IF($B2615="A","",IFERROR(VLOOKUP($C2615,Elster!$I$5:$M$148,3,FALSE),$C2615))</f>
        <v/>
      </c>
      <c r="F2615">
        <f t="shared" si="81"/>
        <v>0</v>
      </c>
      <c r="G2615" s="2">
        <f t="shared" si="82"/>
        <v>0</v>
      </c>
    </row>
    <row r="2616" spans="1:7" x14ac:dyDescent="0.35">
      <c r="A2616" t="s">
        <v>18141</v>
      </c>
      <c r="B2616" t="s">
        <v>7317</v>
      </c>
      <c r="C2616" t="s">
        <v>7320</v>
      </c>
      <c r="D2616" t="str">
        <f>IF($B2616="B","",IFERROR(VLOOKUP($C2616,Elster!$I$5:$M$148,3,FALSE),$C2616))</f>
        <v/>
      </c>
      <c r="E2616" t="str">
        <f>IF($B2616="A","",IFERROR(VLOOKUP($C2616,Elster!$I$5:$M$148,3,FALSE),$C2616))</f>
        <v>0x000</v>
      </c>
      <c r="F2616">
        <f t="shared" si="81"/>
        <v>0</v>
      </c>
      <c r="G2616" s="2">
        <f t="shared" si="82"/>
        <v>5.0000000000007816E-3</v>
      </c>
    </row>
    <row r="2617" spans="1:7" x14ac:dyDescent="0.35">
      <c r="A2617" t="s">
        <v>18141</v>
      </c>
      <c r="B2617" t="s">
        <v>7319</v>
      </c>
      <c r="C2617" t="s">
        <v>7320</v>
      </c>
      <c r="D2617" t="str">
        <f>IF($B2617="B","",IFERROR(VLOOKUP($C2617,Elster!$I$5:$M$148,3,FALSE),$C2617))</f>
        <v>0x000</v>
      </c>
      <c r="E2617" t="str">
        <f>IF($B2617="A","",IFERROR(VLOOKUP($C2617,Elster!$I$5:$M$148,3,FALSE),$C2617))</f>
        <v/>
      </c>
      <c r="F2617">
        <f t="shared" si="81"/>
        <v>0</v>
      </c>
      <c r="G2617" s="2">
        <f t="shared" si="82"/>
        <v>0</v>
      </c>
    </row>
    <row r="2618" spans="1:7" x14ac:dyDescent="0.35">
      <c r="A2618" t="s">
        <v>18142</v>
      </c>
      <c r="B2618" t="s">
        <v>7317</v>
      </c>
      <c r="C2618" t="s">
        <v>7321</v>
      </c>
      <c r="D2618" t="str">
        <f>IF($B2618="B","",IFERROR(VLOOKUP($C2618,Elster!$I$5:$M$148,3,FALSE),$C2618))</f>
        <v/>
      </c>
      <c r="E2618" t="str">
        <f>IF($B2618="A","",IFERROR(VLOOKUP($C2618,Elster!$I$5:$M$148,3,FALSE),$C2618))</f>
        <v xml:space="preserve">   "FEHLERMELDUNG"                                    </v>
      </c>
      <c r="F2618">
        <f t="shared" si="81"/>
        <v>1</v>
      </c>
      <c r="G2618" s="2">
        <f t="shared" si="82"/>
        <v>4.9989999999997536E-3</v>
      </c>
    </row>
    <row r="2619" spans="1:7" x14ac:dyDescent="0.35">
      <c r="A2619" t="s">
        <v>18143</v>
      </c>
      <c r="B2619" t="s">
        <v>7319</v>
      </c>
      <c r="C2619" t="s">
        <v>7321</v>
      </c>
      <c r="D2619" t="str">
        <f>IF($B2619="B","",IFERROR(VLOOKUP($C2619,Elster!$I$5:$M$148,3,FALSE),$C2619))</f>
        <v xml:space="preserve">   "FEHLERMELDUNG"                                    </v>
      </c>
      <c r="E2619" t="str">
        <f>IF($B2619="A","",IFERROR(VLOOKUP($C2619,Elster!$I$5:$M$148,3,FALSE),$C2619))</f>
        <v/>
      </c>
      <c r="F2619">
        <f t="shared" si="81"/>
        <v>1</v>
      </c>
      <c r="G2619" s="2">
        <f t="shared" si="82"/>
        <v>9.9999999925159955E-7</v>
      </c>
    </row>
    <row r="2620" spans="1:7" x14ac:dyDescent="0.35">
      <c r="A2620" t="s">
        <v>18144</v>
      </c>
      <c r="B2620" t="s">
        <v>7317</v>
      </c>
      <c r="C2620" t="s">
        <v>7356</v>
      </c>
      <c r="D2620" t="str">
        <f>IF($B2620="B","",IFERROR(VLOOKUP($C2620,Elster!$I$5:$M$148,3,FALSE),$C2620))</f>
        <v/>
      </c>
      <c r="E2620" t="str">
        <f>IF($B2620="A","",IFERROR(VLOOKUP($C2620,Elster!$I$5:$M$148,3,FALSE),$C2620))</f>
        <v xml:space="preserve">   "WASSERDRUCK"                                      </v>
      </c>
      <c r="F2620">
        <f t="shared" si="81"/>
        <v>31</v>
      </c>
      <c r="G2620" s="2">
        <f t="shared" si="82"/>
        <v>4.99900000000153E-3</v>
      </c>
    </row>
    <row r="2621" spans="1:7" x14ac:dyDescent="0.35">
      <c r="A2621" t="s">
        <v>18144</v>
      </c>
      <c r="B2621" t="s">
        <v>7319</v>
      </c>
      <c r="C2621" t="s">
        <v>7356</v>
      </c>
      <c r="D2621" t="str">
        <f>IF($B2621="B","",IFERROR(VLOOKUP($C2621,Elster!$I$5:$M$148,3,FALSE),$C2621))</f>
        <v xml:space="preserve">   "WASSERDRUCK"                                      </v>
      </c>
      <c r="E2621" t="str">
        <f>IF($B2621="A","",IFERROR(VLOOKUP($C2621,Elster!$I$5:$M$148,3,FALSE),$C2621))</f>
        <v/>
      </c>
      <c r="F2621">
        <f t="shared" si="81"/>
        <v>31</v>
      </c>
      <c r="G2621" s="2">
        <f t="shared" si="82"/>
        <v>0</v>
      </c>
    </row>
    <row r="2622" spans="1:7" x14ac:dyDescent="0.35">
      <c r="A2622" t="s">
        <v>18145</v>
      </c>
      <c r="B2622" t="s">
        <v>7317</v>
      </c>
      <c r="C2622" t="s">
        <v>7325</v>
      </c>
      <c r="D2622" t="str">
        <f>IF($B2622="B","",IFERROR(VLOOKUP($C2622,Elster!$I$5:$M$148,3,FALSE),$C2622))</f>
        <v/>
      </c>
      <c r="E2622" t="str">
        <f>IF($B2622="A","",IFERROR(VLOOKUP($C2622,Elster!$I$5:$M$148,3,FALSE),$C2622))</f>
        <v xml:space="preserve">   "SPEICHERSOLLTEMP"                                 </v>
      </c>
      <c r="F2622">
        <f t="shared" si="81"/>
        <v>3</v>
      </c>
      <c r="G2622" s="2">
        <f t="shared" si="82"/>
        <v>1.1327999999998895E-2</v>
      </c>
    </row>
    <row r="2623" spans="1:7" x14ac:dyDescent="0.35">
      <c r="A2623" t="s">
        <v>18146</v>
      </c>
      <c r="B2623" t="s">
        <v>7317</v>
      </c>
      <c r="C2623" t="s">
        <v>7320</v>
      </c>
      <c r="D2623" t="str">
        <f>IF($B2623="B","",IFERROR(VLOOKUP($C2623,Elster!$I$5:$M$148,3,FALSE),$C2623))</f>
        <v/>
      </c>
      <c r="E2623" t="str">
        <f>IF($B2623="A","",IFERROR(VLOOKUP($C2623,Elster!$I$5:$M$148,3,FALSE),$C2623))</f>
        <v>0x000</v>
      </c>
      <c r="F2623">
        <f t="shared" si="81"/>
        <v>0</v>
      </c>
      <c r="G2623" s="2">
        <f t="shared" si="82"/>
        <v>4.9740000000007001E-3</v>
      </c>
    </row>
    <row r="2624" spans="1:7" x14ac:dyDescent="0.35">
      <c r="A2624" t="s">
        <v>18147</v>
      </c>
      <c r="B2624" t="s">
        <v>7317</v>
      </c>
      <c r="C2624" t="s">
        <v>7318</v>
      </c>
      <c r="D2624" t="str">
        <f>IF($B2624="B","",IFERROR(VLOOKUP($C2624,Elster!$I$5:$M$148,3,FALSE),$C2624))</f>
        <v/>
      </c>
      <c r="E2624" t="str">
        <f>IF($B2624="A","",IFERROR(VLOOKUP($C2624,Elster!$I$5:$M$148,3,FALSE),$C2624))</f>
        <v xml:space="preserve">   "SAMMLERISTTEMP"                                   </v>
      </c>
      <c r="F2624">
        <f t="shared" si="81"/>
        <v>13</v>
      </c>
      <c r="G2624" s="2">
        <f t="shared" si="82"/>
        <v>4.9739999999989237E-3</v>
      </c>
    </row>
    <row r="2625" spans="1:7" x14ac:dyDescent="0.35">
      <c r="A2625" t="s">
        <v>18148</v>
      </c>
      <c r="B2625" t="s">
        <v>7317</v>
      </c>
      <c r="C2625" t="s">
        <v>7329</v>
      </c>
      <c r="D2625" t="str">
        <f>IF($B2625="B","",IFERROR(VLOOKUP($C2625,Elster!$I$5:$M$148,3,FALSE),$C2625))</f>
        <v/>
      </c>
      <c r="E2625" t="str">
        <f>IF($B2625="A","",IFERROR(VLOOKUP($C2625,Elster!$I$5:$M$148,3,FALSE),$C2625))</f>
        <v xml:space="preserve">   "KESSELSOLLTEMP"                                   </v>
      </c>
      <c r="F2625">
        <f t="shared" si="81"/>
        <v>2</v>
      </c>
      <c r="G2625" s="2">
        <f t="shared" si="82"/>
        <v>4.9740000000007001E-3</v>
      </c>
    </row>
    <row r="2626" spans="1:7" x14ac:dyDescent="0.35">
      <c r="A2626" t="s">
        <v>18149</v>
      </c>
      <c r="B2626" t="s">
        <v>7317</v>
      </c>
      <c r="C2626" t="s">
        <v>7320</v>
      </c>
      <c r="D2626" t="str">
        <f>IF($B2626="B","",IFERROR(VLOOKUP($C2626,Elster!$I$5:$M$148,3,FALSE),$C2626))</f>
        <v/>
      </c>
      <c r="E2626" t="str">
        <f>IF($B2626="A","",IFERROR(VLOOKUP($C2626,Elster!$I$5:$M$148,3,FALSE),$C2626))</f>
        <v>0x000</v>
      </c>
      <c r="F2626">
        <f t="shared" si="81"/>
        <v>0</v>
      </c>
      <c r="G2626" s="2">
        <f t="shared" si="82"/>
        <v>4.9480000000006186E-3</v>
      </c>
    </row>
    <row r="2627" spans="1:7" x14ac:dyDescent="0.35">
      <c r="A2627" t="s">
        <v>18150</v>
      </c>
      <c r="B2627" t="s">
        <v>7317</v>
      </c>
      <c r="C2627" t="s">
        <v>7366</v>
      </c>
      <c r="D2627" t="str">
        <f>IF($B2627="B","",IFERROR(VLOOKUP($C2627,Elster!$I$5:$M$148,3,FALSE),$C2627))</f>
        <v/>
      </c>
      <c r="E2627" t="str">
        <f>IF($B2627="A","",IFERROR(VLOOKUP($C2627,Elster!$I$5:$M$148,3,FALSE),$C2627))</f>
        <v xml:space="preserve">//   "ERWEITERUNGSTELEGRAMM"                            </v>
      </c>
      <c r="F2627">
        <f t="shared" si="81"/>
        <v>250</v>
      </c>
      <c r="G2627" s="2">
        <f t="shared" si="82"/>
        <v>4.9739999999989237E-3</v>
      </c>
    </row>
    <row r="2628" spans="1:7" x14ac:dyDescent="0.35">
      <c r="A2628" t="s">
        <v>18151</v>
      </c>
      <c r="B2628" t="s">
        <v>7317</v>
      </c>
      <c r="C2628" t="s">
        <v>7321</v>
      </c>
      <c r="D2628" t="str">
        <f>IF($B2628="B","",IFERROR(VLOOKUP($C2628,Elster!$I$5:$M$148,3,FALSE),$C2628))</f>
        <v/>
      </c>
      <c r="E2628" t="str">
        <f>IF($B2628="A","",IFERROR(VLOOKUP($C2628,Elster!$I$5:$M$148,3,FALSE),$C2628))</f>
        <v xml:space="preserve">   "FEHLERMELDUNG"                                    </v>
      </c>
      <c r="F2628">
        <f t="shared" ref="F2628:F2691" si="83">HEX2DEC(REPLACE(C2628,1,2,""))</f>
        <v>1</v>
      </c>
      <c r="G2628" s="2">
        <f t="shared" ref="G2628:G2691" si="84">SUBSTITUTE(A2628,"s","")-SUBSTITUTE(A2627,"s","")</f>
        <v>4.9740000000007001E-3</v>
      </c>
    </row>
    <row r="2629" spans="1:7" x14ac:dyDescent="0.35">
      <c r="A2629" t="s">
        <v>18152</v>
      </c>
      <c r="B2629" t="s">
        <v>7317</v>
      </c>
      <c r="C2629" t="s">
        <v>7632</v>
      </c>
      <c r="D2629" t="str">
        <f>IF($B2629="B","",IFERROR(VLOOKUP($C2629,Elster!$I$5:$M$148,3,FALSE),$C2629))</f>
        <v/>
      </c>
      <c r="E2629" t="str">
        <f>IF($B2629="A","",IFERROR(VLOOKUP($C2629,Elster!$I$5:$M$148,3,FALSE),$C2629))</f>
        <v xml:space="preserve">   "EINSTELL_SPEICHERSOLLTEMP"                        </v>
      </c>
      <c r="F2629">
        <f t="shared" si="83"/>
        <v>19</v>
      </c>
      <c r="G2629" s="2">
        <f t="shared" si="84"/>
        <v>4.9469999999995906E-3</v>
      </c>
    </row>
    <row r="2630" spans="1:7" x14ac:dyDescent="0.35">
      <c r="A2630" t="s">
        <v>18153</v>
      </c>
      <c r="B2630" t="s">
        <v>7317</v>
      </c>
      <c r="C2630" t="s">
        <v>7320</v>
      </c>
      <c r="D2630" t="str">
        <f>IF($B2630="B","",IFERROR(VLOOKUP($C2630,Elster!$I$5:$M$148,3,FALSE),$C2630))</f>
        <v/>
      </c>
      <c r="E2630" t="str">
        <f>IF($B2630="A","",IFERROR(VLOOKUP($C2630,Elster!$I$5:$M$148,3,FALSE),$C2630))</f>
        <v>0x000</v>
      </c>
      <c r="F2630">
        <f t="shared" si="83"/>
        <v>0</v>
      </c>
      <c r="G2630" s="2">
        <f t="shared" si="84"/>
        <v>4.9740000000007001E-3</v>
      </c>
    </row>
    <row r="2631" spans="1:7" x14ac:dyDescent="0.35">
      <c r="A2631" t="s">
        <v>18154</v>
      </c>
      <c r="B2631" t="s">
        <v>7317</v>
      </c>
      <c r="C2631" t="s">
        <v>7320</v>
      </c>
      <c r="D2631" t="str">
        <f>IF($B2631="B","",IFERROR(VLOOKUP($C2631,Elster!$I$5:$M$148,3,FALSE),$C2631))</f>
        <v/>
      </c>
      <c r="E2631" t="str">
        <f>IF($B2631="A","",IFERROR(VLOOKUP($C2631,Elster!$I$5:$M$148,3,FALSE),$C2631))</f>
        <v>0x000</v>
      </c>
      <c r="F2631">
        <f t="shared" si="83"/>
        <v>0</v>
      </c>
      <c r="G2631" s="2">
        <f t="shared" si="84"/>
        <v>4.9739999999989237E-3</v>
      </c>
    </row>
    <row r="2632" spans="1:7" x14ac:dyDescent="0.35">
      <c r="A2632" t="s">
        <v>18155</v>
      </c>
      <c r="B2632" t="s">
        <v>7317</v>
      </c>
      <c r="C2632" t="s">
        <v>7321</v>
      </c>
      <c r="D2632" t="str">
        <f>IF($B2632="B","",IFERROR(VLOOKUP($C2632,Elster!$I$5:$M$148,3,FALSE),$C2632))</f>
        <v/>
      </c>
      <c r="E2632" t="str">
        <f>IF($B2632="A","",IFERROR(VLOOKUP($C2632,Elster!$I$5:$M$148,3,FALSE),$C2632))</f>
        <v xml:space="preserve">   "FEHLERMELDUNG"                                    </v>
      </c>
      <c r="F2632">
        <f t="shared" si="83"/>
        <v>1</v>
      </c>
      <c r="G2632" s="2">
        <f t="shared" si="84"/>
        <v>4.9740000000007001E-3</v>
      </c>
    </row>
    <row r="2633" spans="1:7" x14ac:dyDescent="0.35">
      <c r="A2633" t="s">
        <v>18156</v>
      </c>
      <c r="B2633" t="s">
        <v>7317</v>
      </c>
      <c r="C2633" t="s">
        <v>7357</v>
      </c>
      <c r="D2633" t="str">
        <f>IF($B2633="B","",IFERROR(VLOOKUP($C2633,Elster!$I$5:$M$148,3,FALSE),$C2633))</f>
        <v/>
      </c>
      <c r="E2633" t="str">
        <f>IF($B2633="A","",IFERROR(VLOOKUP($C2633,Elster!$I$5:$M$148,3,FALSE),$C2633))</f>
        <v xml:space="preserve">   "MIN_TEMP_KESSEL"                                  </v>
      </c>
      <c r="F2633">
        <f t="shared" si="83"/>
        <v>32</v>
      </c>
      <c r="G2633" s="2">
        <f t="shared" si="84"/>
        <v>4.9480000000006186E-3</v>
      </c>
    </row>
    <row r="2634" spans="1:7" x14ac:dyDescent="0.35">
      <c r="A2634" t="s">
        <v>18157</v>
      </c>
      <c r="B2634" t="s">
        <v>7317</v>
      </c>
      <c r="C2634" t="s">
        <v>7318</v>
      </c>
      <c r="D2634" t="str">
        <f>IF($B2634="B","",IFERROR(VLOOKUP($C2634,Elster!$I$5:$M$148,3,FALSE),$C2634))</f>
        <v/>
      </c>
      <c r="E2634" t="str">
        <f>IF($B2634="A","",IFERROR(VLOOKUP($C2634,Elster!$I$5:$M$148,3,FALSE),$C2634))</f>
        <v xml:space="preserve">   "SAMMLERISTTEMP"                                   </v>
      </c>
      <c r="F2634">
        <f t="shared" si="83"/>
        <v>13</v>
      </c>
      <c r="G2634" s="2">
        <f t="shared" si="84"/>
        <v>6.5619999999988465E-3</v>
      </c>
    </row>
    <row r="2635" spans="1:7" x14ac:dyDescent="0.35">
      <c r="A2635" t="s">
        <v>18157</v>
      </c>
      <c r="B2635" t="s">
        <v>7319</v>
      </c>
      <c r="C2635" t="s">
        <v>7318</v>
      </c>
      <c r="D2635" t="str">
        <f>IF($B2635="B","",IFERROR(VLOOKUP($C2635,Elster!$I$5:$M$148,3,FALSE),$C2635))</f>
        <v xml:space="preserve">   "SAMMLERISTTEMP"                                   </v>
      </c>
      <c r="E2635" t="str">
        <f>IF($B2635="A","",IFERROR(VLOOKUP($C2635,Elster!$I$5:$M$148,3,FALSE),$C2635))</f>
        <v/>
      </c>
      <c r="F2635">
        <f t="shared" si="83"/>
        <v>13</v>
      </c>
      <c r="G2635" s="2">
        <f t="shared" si="84"/>
        <v>0</v>
      </c>
    </row>
    <row r="2636" spans="1:7" x14ac:dyDescent="0.35">
      <c r="A2636" t="s">
        <v>18158</v>
      </c>
      <c r="B2636" t="s">
        <v>7317</v>
      </c>
      <c r="C2636" t="s">
        <v>7320</v>
      </c>
      <c r="D2636" t="str">
        <f>IF($B2636="B","",IFERROR(VLOOKUP($C2636,Elster!$I$5:$M$148,3,FALSE),$C2636))</f>
        <v/>
      </c>
      <c r="E2636" t="str">
        <f>IF($B2636="A","",IFERROR(VLOOKUP($C2636,Elster!$I$5:$M$148,3,FALSE),$C2636))</f>
        <v>0x000</v>
      </c>
      <c r="F2636">
        <f t="shared" si="83"/>
        <v>0</v>
      </c>
      <c r="G2636" s="2">
        <f t="shared" si="84"/>
        <v>5.0000000000007816E-3</v>
      </c>
    </row>
    <row r="2637" spans="1:7" x14ac:dyDescent="0.35">
      <c r="A2637" t="s">
        <v>18158</v>
      </c>
      <c r="B2637" t="s">
        <v>7319</v>
      </c>
      <c r="C2637" t="s">
        <v>7320</v>
      </c>
      <c r="D2637" t="str">
        <f>IF($B2637="B","",IFERROR(VLOOKUP($C2637,Elster!$I$5:$M$148,3,FALSE),$C2637))</f>
        <v>0x000</v>
      </c>
      <c r="E2637" t="str">
        <f>IF($B2637="A","",IFERROR(VLOOKUP($C2637,Elster!$I$5:$M$148,3,FALSE),$C2637))</f>
        <v/>
      </c>
      <c r="F2637">
        <f t="shared" si="83"/>
        <v>0</v>
      </c>
      <c r="G2637" s="2">
        <f t="shared" si="84"/>
        <v>0</v>
      </c>
    </row>
    <row r="2638" spans="1:7" x14ac:dyDescent="0.35">
      <c r="A2638" t="s">
        <v>18159</v>
      </c>
      <c r="B2638" t="s">
        <v>7317</v>
      </c>
      <c r="C2638" t="s">
        <v>7325</v>
      </c>
      <c r="D2638" t="str">
        <f>IF($B2638="B","",IFERROR(VLOOKUP($C2638,Elster!$I$5:$M$148,3,FALSE),$C2638))</f>
        <v/>
      </c>
      <c r="E2638" t="str">
        <f>IF($B2638="A","",IFERROR(VLOOKUP($C2638,Elster!$I$5:$M$148,3,FALSE),$C2638))</f>
        <v xml:space="preserve">   "SPEICHERSOLLTEMP"                                 </v>
      </c>
      <c r="F2638">
        <f t="shared" si="83"/>
        <v>3</v>
      </c>
      <c r="G2638" s="2">
        <f t="shared" si="84"/>
        <v>4.9999999999990052E-3</v>
      </c>
    </row>
    <row r="2639" spans="1:7" x14ac:dyDescent="0.35">
      <c r="A2639" t="s">
        <v>18159</v>
      </c>
      <c r="B2639" t="s">
        <v>7319</v>
      </c>
      <c r="C2639" t="s">
        <v>7325</v>
      </c>
      <c r="D2639" t="str">
        <f>IF($B2639="B","",IFERROR(VLOOKUP($C2639,Elster!$I$5:$M$148,3,FALSE),$C2639))</f>
        <v xml:space="preserve">   "SPEICHERSOLLTEMP"                                 </v>
      </c>
      <c r="E2639" t="str">
        <f>IF($B2639="A","",IFERROR(VLOOKUP($C2639,Elster!$I$5:$M$148,3,FALSE),$C2639))</f>
        <v/>
      </c>
      <c r="F2639">
        <f t="shared" si="83"/>
        <v>3</v>
      </c>
      <c r="G2639" s="2">
        <f t="shared" si="84"/>
        <v>0</v>
      </c>
    </row>
    <row r="2640" spans="1:7" x14ac:dyDescent="0.35">
      <c r="A2640" t="s">
        <v>18160</v>
      </c>
      <c r="B2640" t="s">
        <v>7317</v>
      </c>
      <c r="C2640" t="s">
        <v>7321</v>
      </c>
      <c r="D2640" t="str">
        <f>IF($B2640="B","",IFERROR(VLOOKUP($C2640,Elster!$I$5:$M$148,3,FALSE),$C2640))</f>
        <v/>
      </c>
      <c r="E2640" t="str">
        <f>IF($B2640="A","",IFERROR(VLOOKUP($C2640,Elster!$I$5:$M$148,3,FALSE),$C2640))</f>
        <v xml:space="preserve">   "FEHLERMELDUNG"                                    </v>
      </c>
      <c r="F2640">
        <f t="shared" si="83"/>
        <v>1</v>
      </c>
      <c r="G2640" s="2">
        <f t="shared" si="84"/>
        <v>5.0000000000007816E-3</v>
      </c>
    </row>
    <row r="2641" spans="1:7" x14ac:dyDescent="0.35">
      <c r="A2641" t="s">
        <v>18160</v>
      </c>
      <c r="B2641" t="s">
        <v>7319</v>
      </c>
      <c r="C2641" t="s">
        <v>7321</v>
      </c>
      <c r="D2641" t="str">
        <f>IF($B2641="B","",IFERROR(VLOOKUP($C2641,Elster!$I$5:$M$148,3,FALSE),$C2641))</f>
        <v xml:space="preserve">   "FEHLERMELDUNG"                                    </v>
      </c>
      <c r="E2641" t="str">
        <f>IF($B2641="A","",IFERROR(VLOOKUP($C2641,Elster!$I$5:$M$148,3,FALSE),$C2641))</f>
        <v/>
      </c>
      <c r="F2641">
        <f t="shared" si="83"/>
        <v>1</v>
      </c>
      <c r="G2641" s="2">
        <f t="shared" si="84"/>
        <v>0</v>
      </c>
    </row>
    <row r="2642" spans="1:7" x14ac:dyDescent="0.35">
      <c r="A2642" t="s">
        <v>18161</v>
      </c>
      <c r="B2642" t="s">
        <v>7317</v>
      </c>
      <c r="C2642" t="s">
        <v>7320</v>
      </c>
      <c r="D2642" t="str">
        <f>IF($B2642="B","",IFERROR(VLOOKUP($C2642,Elster!$I$5:$M$148,3,FALSE),$C2642))</f>
        <v/>
      </c>
      <c r="E2642" t="str">
        <f>IF($B2642="A","",IFERROR(VLOOKUP($C2642,Elster!$I$5:$M$148,3,FALSE),$C2642))</f>
        <v>0x000</v>
      </c>
      <c r="F2642">
        <f t="shared" si="83"/>
        <v>0</v>
      </c>
      <c r="G2642" s="2">
        <f t="shared" si="84"/>
        <v>4.9999999999990052E-3</v>
      </c>
    </row>
    <row r="2643" spans="1:7" x14ac:dyDescent="0.35">
      <c r="A2643" t="s">
        <v>18161</v>
      </c>
      <c r="B2643" t="s">
        <v>7319</v>
      </c>
      <c r="C2643" t="s">
        <v>7320</v>
      </c>
      <c r="D2643" t="str">
        <f>IF($B2643="B","",IFERROR(VLOOKUP($C2643,Elster!$I$5:$M$148,3,FALSE),$C2643))</f>
        <v>0x000</v>
      </c>
      <c r="E2643" t="str">
        <f>IF($B2643="A","",IFERROR(VLOOKUP($C2643,Elster!$I$5:$M$148,3,FALSE),$C2643))</f>
        <v/>
      </c>
      <c r="F2643">
        <f t="shared" si="83"/>
        <v>0</v>
      </c>
      <c r="G2643" s="2">
        <f t="shared" si="84"/>
        <v>0</v>
      </c>
    </row>
    <row r="2644" spans="1:7" x14ac:dyDescent="0.35">
      <c r="A2644" t="s">
        <v>18162</v>
      </c>
      <c r="B2644" t="s">
        <v>7317</v>
      </c>
      <c r="C2644" t="s">
        <v>7366</v>
      </c>
      <c r="D2644" t="str">
        <f>IF($B2644="B","",IFERROR(VLOOKUP($C2644,Elster!$I$5:$M$148,3,FALSE),$C2644))</f>
        <v/>
      </c>
      <c r="E2644" t="str">
        <f>IF($B2644="A","",IFERROR(VLOOKUP($C2644,Elster!$I$5:$M$148,3,FALSE),$C2644))</f>
        <v xml:space="preserve">//   "ERWEITERUNGSTELEGRAMM"                            </v>
      </c>
      <c r="F2644">
        <f t="shared" si="83"/>
        <v>250</v>
      </c>
      <c r="G2644" s="2">
        <f t="shared" si="84"/>
        <v>5.0000000000007816E-3</v>
      </c>
    </row>
    <row r="2645" spans="1:7" x14ac:dyDescent="0.35">
      <c r="A2645" t="s">
        <v>18162</v>
      </c>
      <c r="B2645" t="s">
        <v>7319</v>
      </c>
      <c r="C2645" t="s">
        <v>7366</v>
      </c>
      <c r="D2645" t="str">
        <f>IF($B2645="B","",IFERROR(VLOOKUP($C2645,Elster!$I$5:$M$148,3,FALSE),$C2645))</f>
        <v xml:space="preserve">//   "ERWEITERUNGSTELEGRAMM"                            </v>
      </c>
      <c r="E2645" t="str">
        <f>IF($B2645="A","",IFERROR(VLOOKUP($C2645,Elster!$I$5:$M$148,3,FALSE),$C2645))</f>
        <v/>
      </c>
      <c r="F2645">
        <f t="shared" si="83"/>
        <v>250</v>
      </c>
      <c r="G2645" s="2">
        <f t="shared" si="84"/>
        <v>0</v>
      </c>
    </row>
    <row r="2646" spans="1:7" x14ac:dyDescent="0.35">
      <c r="A2646" t="s">
        <v>18163</v>
      </c>
      <c r="B2646" t="s">
        <v>7319</v>
      </c>
      <c r="C2646" t="s">
        <v>7321</v>
      </c>
      <c r="D2646" t="str">
        <f>IF($B2646="B","",IFERROR(VLOOKUP($C2646,Elster!$I$5:$M$148,3,FALSE),$C2646))</f>
        <v xml:space="preserve">   "FEHLERMELDUNG"                                    </v>
      </c>
      <c r="E2646" t="str">
        <f>IF($B2646="A","",IFERROR(VLOOKUP($C2646,Elster!$I$5:$M$148,3,FALSE),$C2646))</f>
        <v/>
      </c>
      <c r="F2646">
        <f t="shared" si="83"/>
        <v>1</v>
      </c>
      <c r="G2646" s="2">
        <f t="shared" si="84"/>
        <v>5.0000000000007816E-3</v>
      </c>
    </row>
    <row r="2647" spans="1:7" x14ac:dyDescent="0.35">
      <c r="A2647" t="s">
        <v>18164</v>
      </c>
      <c r="B2647" t="s">
        <v>7317</v>
      </c>
      <c r="C2647" t="s">
        <v>7321</v>
      </c>
      <c r="D2647" t="str">
        <f>IF($B2647="B","",IFERROR(VLOOKUP($C2647,Elster!$I$5:$M$148,3,FALSE),$C2647))</f>
        <v/>
      </c>
      <c r="E2647" t="str">
        <f>IF($B2647="A","",IFERROR(VLOOKUP($C2647,Elster!$I$5:$M$148,3,FALSE),$C2647))</f>
        <v xml:space="preserve">   "FEHLERMELDUNG"                                    </v>
      </c>
      <c r="F2647">
        <f t="shared" si="83"/>
        <v>1</v>
      </c>
      <c r="G2647" s="2">
        <f t="shared" si="84"/>
        <v>2.5999999998305157E-5</v>
      </c>
    </row>
    <row r="2648" spans="1:7" x14ac:dyDescent="0.35">
      <c r="A2648" t="s">
        <v>18165</v>
      </c>
      <c r="B2648" t="s">
        <v>7317</v>
      </c>
      <c r="C2648" t="s">
        <v>7946</v>
      </c>
      <c r="D2648" t="str">
        <f>IF($B2648="B","",IFERROR(VLOOKUP($C2648,Elster!$I$5:$M$148,3,FALSE),$C2648))</f>
        <v/>
      </c>
      <c r="E2648" t="str">
        <f>IF($B2648="A","",IFERROR(VLOOKUP($C2648,Elster!$I$5:$M$148,3,FALSE),$C2648))</f>
        <v xml:space="preserve">   "KOLLEKTORTEMP"                                    </v>
      </c>
      <c r="F2648">
        <f t="shared" si="83"/>
        <v>27</v>
      </c>
      <c r="G2648" s="2">
        <f t="shared" si="84"/>
        <v>5.0000000000007816E-3</v>
      </c>
    </row>
    <row r="2649" spans="1:7" x14ac:dyDescent="0.35">
      <c r="A2649" t="s">
        <v>18165</v>
      </c>
      <c r="B2649" t="s">
        <v>7319</v>
      </c>
      <c r="C2649" t="s">
        <v>7946</v>
      </c>
      <c r="D2649" t="str">
        <f>IF($B2649="B","",IFERROR(VLOOKUP($C2649,Elster!$I$5:$M$148,3,FALSE),$C2649))</f>
        <v xml:space="preserve">   "KOLLEKTORTEMP"                                    </v>
      </c>
      <c r="E2649" t="str">
        <f>IF($B2649="A","",IFERROR(VLOOKUP($C2649,Elster!$I$5:$M$148,3,FALSE),$C2649))</f>
        <v/>
      </c>
      <c r="F2649">
        <f t="shared" si="83"/>
        <v>27</v>
      </c>
      <c r="G2649" s="2">
        <f t="shared" si="84"/>
        <v>0</v>
      </c>
    </row>
    <row r="2650" spans="1:7" x14ac:dyDescent="0.35">
      <c r="A2650" t="s">
        <v>18166</v>
      </c>
      <c r="B2650" t="s">
        <v>7317</v>
      </c>
      <c r="C2650" t="s">
        <v>7321</v>
      </c>
      <c r="D2650" t="str">
        <f>IF($B2650="B","",IFERROR(VLOOKUP($C2650,Elster!$I$5:$M$148,3,FALSE),$C2650))</f>
        <v/>
      </c>
      <c r="E2650" t="str">
        <f>IF($B2650="A","",IFERROR(VLOOKUP($C2650,Elster!$I$5:$M$148,3,FALSE),$C2650))</f>
        <v xml:space="preserve">   "FEHLERMELDUNG"                                    </v>
      </c>
      <c r="F2650">
        <f t="shared" si="83"/>
        <v>1</v>
      </c>
      <c r="G2650" s="2">
        <f t="shared" si="84"/>
        <v>5.0000000000007816E-3</v>
      </c>
    </row>
    <row r="2651" spans="1:7" x14ac:dyDescent="0.35">
      <c r="A2651" t="s">
        <v>18166</v>
      </c>
      <c r="B2651" t="s">
        <v>7319</v>
      </c>
      <c r="C2651" t="s">
        <v>7321</v>
      </c>
      <c r="D2651" t="str">
        <f>IF($B2651="B","",IFERROR(VLOOKUP($C2651,Elster!$I$5:$M$148,3,FALSE),$C2651))</f>
        <v xml:space="preserve">   "FEHLERMELDUNG"                                    </v>
      </c>
      <c r="E2651" t="str">
        <f>IF($B2651="A","",IFERROR(VLOOKUP($C2651,Elster!$I$5:$M$148,3,FALSE),$C2651))</f>
        <v/>
      </c>
      <c r="F2651">
        <f t="shared" si="83"/>
        <v>1</v>
      </c>
      <c r="G2651" s="2">
        <f t="shared" si="84"/>
        <v>0</v>
      </c>
    </row>
    <row r="2652" spans="1:7" x14ac:dyDescent="0.35">
      <c r="A2652" t="s">
        <v>18167</v>
      </c>
      <c r="B2652" t="s">
        <v>7317</v>
      </c>
      <c r="C2652" t="s">
        <v>7320</v>
      </c>
      <c r="D2652" t="str">
        <f>IF($B2652="B","",IFERROR(VLOOKUP($C2652,Elster!$I$5:$M$148,3,FALSE),$C2652))</f>
        <v/>
      </c>
      <c r="E2652" t="str">
        <f>IF($B2652="A","",IFERROR(VLOOKUP($C2652,Elster!$I$5:$M$148,3,FALSE),$C2652))</f>
        <v>0x000</v>
      </c>
      <c r="F2652">
        <f t="shared" si="83"/>
        <v>0</v>
      </c>
      <c r="G2652" s="2">
        <f t="shared" si="84"/>
        <v>4.9989999999997536E-3</v>
      </c>
    </row>
    <row r="2653" spans="1:7" x14ac:dyDescent="0.35">
      <c r="A2653" t="s">
        <v>18168</v>
      </c>
      <c r="B2653" t="s">
        <v>7319</v>
      </c>
      <c r="C2653" t="s">
        <v>7320</v>
      </c>
      <c r="D2653" t="str">
        <f>IF($B2653="B","",IFERROR(VLOOKUP($C2653,Elster!$I$5:$M$148,3,FALSE),$C2653))</f>
        <v>0x000</v>
      </c>
      <c r="E2653" t="str">
        <f>IF($B2653="A","",IFERROR(VLOOKUP($C2653,Elster!$I$5:$M$148,3,FALSE),$C2653))</f>
        <v/>
      </c>
      <c r="F2653">
        <f t="shared" si="83"/>
        <v>0</v>
      </c>
      <c r="G2653" s="2">
        <f t="shared" si="84"/>
        <v>9.9999999925159955E-7</v>
      </c>
    </row>
    <row r="2654" spans="1:7" x14ac:dyDescent="0.35">
      <c r="A2654" t="s">
        <v>18169</v>
      </c>
      <c r="B2654" t="s">
        <v>7317</v>
      </c>
      <c r="C2654" t="s">
        <v>7321</v>
      </c>
      <c r="D2654" t="str">
        <f>IF($B2654="B","",IFERROR(VLOOKUP($C2654,Elster!$I$5:$M$148,3,FALSE),$C2654))</f>
        <v/>
      </c>
      <c r="E2654" t="str">
        <f>IF($B2654="A","",IFERROR(VLOOKUP($C2654,Elster!$I$5:$M$148,3,FALSE),$C2654))</f>
        <v xml:space="preserve">   "FEHLERMELDUNG"                                    </v>
      </c>
      <c r="F2654">
        <f t="shared" si="83"/>
        <v>1</v>
      </c>
      <c r="G2654" s="2">
        <f t="shared" si="84"/>
        <v>4.9989999999997536E-3</v>
      </c>
    </row>
    <row r="2655" spans="1:7" x14ac:dyDescent="0.35">
      <c r="A2655" t="s">
        <v>18169</v>
      </c>
      <c r="B2655" t="s">
        <v>7319</v>
      </c>
      <c r="C2655" t="s">
        <v>7321</v>
      </c>
      <c r="D2655" t="str">
        <f>IF($B2655="B","",IFERROR(VLOOKUP($C2655,Elster!$I$5:$M$148,3,FALSE),$C2655))</f>
        <v xml:space="preserve">   "FEHLERMELDUNG"                                    </v>
      </c>
      <c r="E2655" t="str">
        <f>IF($B2655="A","",IFERROR(VLOOKUP($C2655,Elster!$I$5:$M$148,3,FALSE),$C2655))</f>
        <v/>
      </c>
      <c r="F2655">
        <f t="shared" si="83"/>
        <v>1</v>
      </c>
      <c r="G2655" s="2">
        <f t="shared" si="84"/>
        <v>0</v>
      </c>
    </row>
    <row r="2656" spans="1:7" x14ac:dyDescent="0.35">
      <c r="A2656" t="s">
        <v>18170</v>
      </c>
      <c r="B2656" t="s">
        <v>7317</v>
      </c>
      <c r="C2656" t="s">
        <v>7334</v>
      </c>
      <c r="D2656" t="str">
        <f>IF($B2656="B","",IFERROR(VLOOKUP($C2656,Elster!$I$5:$M$148,3,FALSE),$C2656))</f>
        <v/>
      </c>
      <c r="E2656" t="str">
        <f>IF($B2656="A","",IFERROR(VLOOKUP($C2656,Elster!$I$5:$M$148,3,FALSE),$C2656))</f>
        <v xml:space="preserve">   "MAX_TEMP_KESSEL"                                  </v>
      </c>
      <c r="F2656">
        <f t="shared" si="83"/>
        <v>40</v>
      </c>
      <c r="G2656" s="2">
        <f t="shared" si="84"/>
        <v>5.0000000000007816E-3</v>
      </c>
    </row>
    <row r="2657" spans="1:7" x14ac:dyDescent="0.35">
      <c r="A2657" t="s">
        <v>18170</v>
      </c>
      <c r="B2657" t="s">
        <v>7319</v>
      </c>
      <c r="C2657" t="s">
        <v>7334</v>
      </c>
      <c r="D2657" t="str">
        <f>IF($B2657="B","",IFERROR(VLOOKUP($C2657,Elster!$I$5:$M$148,3,FALSE),$C2657))</f>
        <v xml:space="preserve">   "MAX_TEMP_KESSEL"                                  </v>
      </c>
      <c r="E2657" t="str">
        <f>IF($B2657="A","",IFERROR(VLOOKUP($C2657,Elster!$I$5:$M$148,3,FALSE),$C2657))</f>
        <v/>
      </c>
      <c r="F2657">
        <f t="shared" si="83"/>
        <v>40</v>
      </c>
      <c r="G2657" s="2">
        <f t="shared" si="84"/>
        <v>0</v>
      </c>
    </row>
    <row r="2658" spans="1:7" x14ac:dyDescent="0.35">
      <c r="A2658" t="s">
        <v>18171</v>
      </c>
      <c r="B2658" t="s">
        <v>7317</v>
      </c>
      <c r="C2658" t="s">
        <v>7325</v>
      </c>
      <c r="D2658" t="str">
        <f>IF($B2658="B","",IFERROR(VLOOKUP($C2658,Elster!$I$5:$M$148,3,FALSE),$C2658))</f>
        <v/>
      </c>
      <c r="E2658" t="str">
        <f>IF($B2658="A","",IFERROR(VLOOKUP($C2658,Elster!$I$5:$M$148,3,FALSE),$C2658))</f>
        <v xml:space="preserve">   "SPEICHERSOLLTEMP"                                 </v>
      </c>
      <c r="F2658">
        <f t="shared" si="83"/>
        <v>3</v>
      </c>
      <c r="G2658" s="2">
        <f t="shared" si="84"/>
        <v>1.2188000000000088E-2</v>
      </c>
    </row>
    <row r="2659" spans="1:7" x14ac:dyDescent="0.35">
      <c r="A2659" t="s">
        <v>18172</v>
      </c>
      <c r="B2659" t="s">
        <v>7317</v>
      </c>
      <c r="C2659" t="s">
        <v>7320</v>
      </c>
      <c r="D2659" t="str">
        <f>IF($B2659="B","",IFERROR(VLOOKUP($C2659,Elster!$I$5:$M$148,3,FALSE),$C2659))</f>
        <v/>
      </c>
      <c r="E2659" t="str">
        <f>IF($B2659="A","",IFERROR(VLOOKUP($C2659,Elster!$I$5:$M$148,3,FALSE),$C2659))</f>
        <v>0x000</v>
      </c>
      <c r="F2659">
        <f t="shared" si="83"/>
        <v>0</v>
      </c>
      <c r="G2659" s="2">
        <f t="shared" si="84"/>
        <v>4.9729999999996721E-3</v>
      </c>
    </row>
    <row r="2660" spans="1:7" x14ac:dyDescent="0.35">
      <c r="A2660" t="s">
        <v>18173</v>
      </c>
      <c r="B2660" t="s">
        <v>7317</v>
      </c>
      <c r="C2660" t="s">
        <v>7318</v>
      </c>
      <c r="D2660" t="str">
        <f>IF($B2660="B","",IFERROR(VLOOKUP($C2660,Elster!$I$5:$M$148,3,FALSE),$C2660))</f>
        <v/>
      </c>
      <c r="E2660" t="str">
        <f>IF($B2660="A","",IFERROR(VLOOKUP($C2660,Elster!$I$5:$M$148,3,FALSE),$C2660))</f>
        <v xml:space="preserve">   "SAMMLERISTTEMP"                                   </v>
      </c>
      <c r="F2660">
        <f t="shared" si="83"/>
        <v>13</v>
      </c>
      <c r="G2660" s="2">
        <f t="shared" si="84"/>
        <v>4.9480000000006186E-3</v>
      </c>
    </row>
    <row r="2661" spans="1:7" x14ac:dyDescent="0.35">
      <c r="A2661" t="s">
        <v>18174</v>
      </c>
      <c r="B2661" t="s">
        <v>7317</v>
      </c>
      <c r="C2661" t="s">
        <v>7329</v>
      </c>
      <c r="D2661" t="str">
        <f>IF($B2661="B","",IFERROR(VLOOKUP($C2661,Elster!$I$5:$M$148,3,FALSE),$C2661))</f>
        <v/>
      </c>
      <c r="E2661" t="str">
        <f>IF($B2661="A","",IFERROR(VLOOKUP($C2661,Elster!$I$5:$M$148,3,FALSE),$C2661))</f>
        <v xml:space="preserve">   "KESSELSOLLTEMP"                                   </v>
      </c>
      <c r="F2661">
        <f t="shared" si="83"/>
        <v>2</v>
      </c>
      <c r="G2661" s="2">
        <f t="shared" si="84"/>
        <v>4.9739999999989237E-3</v>
      </c>
    </row>
    <row r="2662" spans="1:7" x14ac:dyDescent="0.35">
      <c r="A2662" t="s">
        <v>18175</v>
      </c>
      <c r="B2662" t="s">
        <v>7317</v>
      </c>
      <c r="C2662" t="s">
        <v>7320</v>
      </c>
      <c r="D2662" t="str">
        <f>IF($B2662="B","",IFERROR(VLOOKUP($C2662,Elster!$I$5:$M$148,3,FALSE),$C2662))</f>
        <v/>
      </c>
      <c r="E2662" t="str">
        <f>IF($B2662="A","",IFERROR(VLOOKUP($C2662,Elster!$I$5:$M$148,3,FALSE),$C2662))</f>
        <v>0x000</v>
      </c>
      <c r="F2662">
        <f t="shared" si="83"/>
        <v>0</v>
      </c>
      <c r="G2662" s="2">
        <f t="shared" si="84"/>
        <v>4.9740000000007001E-3</v>
      </c>
    </row>
    <row r="2663" spans="1:7" x14ac:dyDescent="0.35">
      <c r="A2663" t="s">
        <v>18176</v>
      </c>
      <c r="B2663" t="s">
        <v>7317</v>
      </c>
      <c r="C2663" t="s">
        <v>7366</v>
      </c>
      <c r="D2663" t="str">
        <f>IF($B2663="B","",IFERROR(VLOOKUP($C2663,Elster!$I$5:$M$148,3,FALSE),$C2663))</f>
        <v/>
      </c>
      <c r="E2663" t="str">
        <f>IF($B2663="A","",IFERROR(VLOOKUP($C2663,Elster!$I$5:$M$148,3,FALSE),$C2663))</f>
        <v xml:space="preserve">//   "ERWEITERUNGSTELEGRAMM"                            </v>
      </c>
      <c r="F2663">
        <f t="shared" si="83"/>
        <v>250</v>
      </c>
      <c r="G2663" s="2">
        <f t="shared" si="84"/>
        <v>4.9739999999989237E-3</v>
      </c>
    </row>
    <row r="2664" spans="1:7" x14ac:dyDescent="0.35">
      <c r="A2664" t="s">
        <v>18177</v>
      </c>
      <c r="B2664" t="s">
        <v>7317</v>
      </c>
      <c r="C2664" t="s">
        <v>7321</v>
      </c>
      <c r="D2664" t="str">
        <f>IF($B2664="B","",IFERROR(VLOOKUP($C2664,Elster!$I$5:$M$148,3,FALSE),$C2664))</f>
        <v/>
      </c>
      <c r="E2664" t="str">
        <f>IF($B2664="A","",IFERROR(VLOOKUP($C2664,Elster!$I$5:$M$148,3,FALSE),$C2664))</f>
        <v xml:space="preserve">   "FEHLERMELDUNG"                                    </v>
      </c>
      <c r="F2664">
        <f t="shared" si="83"/>
        <v>1</v>
      </c>
      <c r="G2664" s="2">
        <f t="shared" si="84"/>
        <v>4.9480000000006186E-3</v>
      </c>
    </row>
    <row r="2665" spans="1:7" x14ac:dyDescent="0.35">
      <c r="A2665" t="s">
        <v>18178</v>
      </c>
      <c r="B2665" t="s">
        <v>7317</v>
      </c>
      <c r="C2665" t="s">
        <v>7946</v>
      </c>
      <c r="D2665" t="str">
        <f>IF($B2665="B","",IFERROR(VLOOKUP($C2665,Elster!$I$5:$M$148,3,FALSE),$C2665))</f>
        <v/>
      </c>
      <c r="E2665" t="str">
        <f>IF($B2665="A","",IFERROR(VLOOKUP($C2665,Elster!$I$5:$M$148,3,FALSE),$C2665))</f>
        <v xml:space="preserve">   "KOLLEKTORTEMP"                                    </v>
      </c>
      <c r="F2665">
        <f t="shared" si="83"/>
        <v>27</v>
      </c>
      <c r="G2665" s="2">
        <f t="shared" si="84"/>
        <v>4.9740000000007001E-3</v>
      </c>
    </row>
    <row r="2666" spans="1:7" x14ac:dyDescent="0.35">
      <c r="A2666" t="s">
        <v>18179</v>
      </c>
      <c r="B2666" t="s">
        <v>7317</v>
      </c>
      <c r="C2666" t="s">
        <v>7321</v>
      </c>
      <c r="D2666" t="str">
        <f>IF($B2666="B","",IFERROR(VLOOKUP($C2666,Elster!$I$5:$M$148,3,FALSE),$C2666))</f>
        <v/>
      </c>
      <c r="E2666" t="str">
        <f>IF($B2666="A","",IFERROR(VLOOKUP($C2666,Elster!$I$5:$M$148,3,FALSE),$C2666))</f>
        <v xml:space="preserve">   "FEHLERMELDUNG"                                    </v>
      </c>
      <c r="F2666">
        <f t="shared" si="83"/>
        <v>1</v>
      </c>
      <c r="G2666" s="2">
        <f t="shared" si="84"/>
        <v>4.9739999999989237E-3</v>
      </c>
    </row>
    <row r="2667" spans="1:7" x14ac:dyDescent="0.35">
      <c r="A2667" t="s">
        <v>18180</v>
      </c>
      <c r="B2667" t="s">
        <v>7317</v>
      </c>
      <c r="C2667" t="s">
        <v>7320</v>
      </c>
      <c r="D2667" t="str">
        <f>IF($B2667="B","",IFERROR(VLOOKUP($C2667,Elster!$I$5:$M$148,3,FALSE),$C2667))</f>
        <v/>
      </c>
      <c r="E2667" t="str">
        <f>IF($B2667="A","",IFERROR(VLOOKUP($C2667,Elster!$I$5:$M$148,3,FALSE),$C2667))</f>
        <v>0x000</v>
      </c>
      <c r="F2667">
        <f t="shared" si="83"/>
        <v>0</v>
      </c>
      <c r="G2667" s="2">
        <f t="shared" si="84"/>
        <v>4.9730000000014485E-3</v>
      </c>
    </row>
    <row r="2668" spans="1:7" x14ac:dyDescent="0.35">
      <c r="A2668" t="s">
        <v>18181</v>
      </c>
      <c r="B2668" t="s">
        <v>7317</v>
      </c>
      <c r="C2668" t="s">
        <v>7321</v>
      </c>
      <c r="D2668" t="str">
        <f>IF($B2668="B","",IFERROR(VLOOKUP($C2668,Elster!$I$5:$M$148,3,FALSE),$C2668))</f>
        <v/>
      </c>
      <c r="E2668" t="str">
        <f>IF($B2668="A","",IFERROR(VLOOKUP($C2668,Elster!$I$5:$M$148,3,FALSE),$C2668))</f>
        <v xml:space="preserve">   "FEHLERMELDUNG"                                    </v>
      </c>
      <c r="F2668">
        <f t="shared" si="83"/>
        <v>1</v>
      </c>
      <c r="G2668" s="2">
        <f t="shared" si="84"/>
        <v>4.9479999999988422E-3</v>
      </c>
    </row>
    <row r="2669" spans="1:7" x14ac:dyDescent="0.35">
      <c r="A2669" t="s">
        <v>18182</v>
      </c>
      <c r="B2669" t="s">
        <v>7317</v>
      </c>
      <c r="C2669" t="s">
        <v>7336</v>
      </c>
      <c r="D2669" t="str">
        <f>IF($B2669="B","",IFERROR(VLOOKUP($C2669,Elster!$I$5:$M$148,3,FALSE),$C2669))</f>
        <v/>
      </c>
      <c r="E2669" t="str">
        <f>IF($B2669="A","",IFERROR(VLOOKUP($C2669,Elster!$I$5:$M$148,3,FALSE),$C2669))</f>
        <v xml:space="preserve">   "MAX_TEMP_HZK"                                     </v>
      </c>
      <c r="F2669">
        <f t="shared" si="83"/>
        <v>41</v>
      </c>
      <c r="G2669" s="2">
        <f t="shared" si="84"/>
        <v>4.9740000000007001E-3</v>
      </c>
    </row>
    <row r="2670" spans="1:7" x14ac:dyDescent="0.35">
      <c r="A2670" t="s">
        <v>18183</v>
      </c>
      <c r="B2670" t="s">
        <v>7317</v>
      </c>
      <c r="C2670" t="s">
        <v>7318</v>
      </c>
      <c r="D2670" t="str">
        <f>IF($B2670="B","",IFERROR(VLOOKUP($C2670,Elster!$I$5:$M$148,3,FALSE),$C2670))</f>
        <v/>
      </c>
      <c r="E2670" t="str">
        <f>IF($B2670="A","",IFERROR(VLOOKUP($C2670,Elster!$I$5:$M$148,3,FALSE),$C2670))</f>
        <v xml:space="preserve">   "SAMMLERISTTEMP"                                   </v>
      </c>
      <c r="F2670">
        <f t="shared" si="83"/>
        <v>13</v>
      </c>
      <c r="G2670" s="2">
        <f t="shared" si="84"/>
        <v>6.535999999998765E-3</v>
      </c>
    </row>
    <row r="2671" spans="1:7" x14ac:dyDescent="0.35">
      <c r="A2671" t="s">
        <v>18183</v>
      </c>
      <c r="B2671" t="s">
        <v>7319</v>
      </c>
      <c r="C2671" t="s">
        <v>7318</v>
      </c>
      <c r="D2671" t="str">
        <f>IF($B2671="B","",IFERROR(VLOOKUP($C2671,Elster!$I$5:$M$148,3,FALSE),$C2671))</f>
        <v xml:space="preserve">   "SAMMLERISTTEMP"                                   </v>
      </c>
      <c r="E2671" t="str">
        <f>IF($B2671="A","",IFERROR(VLOOKUP($C2671,Elster!$I$5:$M$148,3,FALSE),$C2671))</f>
        <v/>
      </c>
      <c r="F2671">
        <f t="shared" si="83"/>
        <v>13</v>
      </c>
      <c r="G2671" s="2">
        <f t="shared" si="84"/>
        <v>0</v>
      </c>
    </row>
    <row r="2672" spans="1:7" x14ac:dyDescent="0.35">
      <c r="A2672" t="s">
        <v>18184</v>
      </c>
      <c r="B2672" t="s">
        <v>7317</v>
      </c>
      <c r="C2672" t="s">
        <v>7320</v>
      </c>
      <c r="D2672" t="str">
        <f>IF($B2672="B","",IFERROR(VLOOKUP($C2672,Elster!$I$5:$M$148,3,FALSE),$C2672))</f>
        <v/>
      </c>
      <c r="E2672" t="str">
        <f>IF($B2672="A","",IFERROR(VLOOKUP($C2672,Elster!$I$5:$M$148,3,FALSE),$C2672))</f>
        <v>0x000</v>
      </c>
      <c r="F2672">
        <f t="shared" si="83"/>
        <v>0</v>
      </c>
      <c r="G2672" s="2">
        <f t="shared" si="84"/>
        <v>5.0000000000007816E-3</v>
      </c>
    </row>
    <row r="2673" spans="1:7" x14ac:dyDescent="0.35">
      <c r="A2673" t="s">
        <v>18184</v>
      </c>
      <c r="B2673" t="s">
        <v>7319</v>
      </c>
      <c r="C2673" t="s">
        <v>7320</v>
      </c>
      <c r="D2673" t="str">
        <f>IF($B2673="B","",IFERROR(VLOOKUP($C2673,Elster!$I$5:$M$148,3,FALSE),$C2673))</f>
        <v>0x000</v>
      </c>
      <c r="E2673" t="str">
        <f>IF($B2673="A","",IFERROR(VLOOKUP($C2673,Elster!$I$5:$M$148,3,FALSE),$C2673))</f>
        <v/>
      </c>
      <c r="F2673">
        <f t="shared" si="83"/>
        <v>0</v>
      </c>
      <c r="G2673" s="2">
        <f t="shared" si="84"/>
        <v>0</v>
      </c>
    </row>
    <row r="2674" spans="1:7" x14ac:dyDescent="0.35">
      <c r="A2674" t="s">
        <v>18185</v>
      </c>
      <c r="B2674" t="s">
        <v>7317</v>
      </c>
      <c r="C2674" t="s">
        <v>7325</v>
      </c>
      <c r="D2674" t="str">
        <f>IF($B2674="B","",IFERROR(VLOOKUP($C2674,Elster!$I$5:$M$148,3,FALSE),$C2674))</f>
        <v/>
      </c>
      <c r="E2674" t="str">
        <f>IF($B2674="A","",IFERROR(VLOOKUP($C2674,Elster!$I$5:$M$148,3,FALSE),$C2674))</f>
        <v xml:space="preserve">   "SPEICHERSOLLTEMP"                                 </v>
      </c>
      <c r="F2674">
        <f t="shared" si="83"/>
        <v>3</v>
      </c>
      <c r="G2674" s="2">
        <f t="shared" si="84"/>
        <v>5.0000000000007816E-3</v>
      </c>
    </row>
    <row r="2675" spans="1:7" x14ac:dyDescent="0.35">
      <c r="A2675" t="s">
        <v>18185</v>
      </c>
      <c r="B2675" t="s">
        <v>7319</v>
      </c>
      <c r="C2675" t="s">
        <v>7325</v>
      </c>
      <c r="D2675" t="str">
        <f>IF($B2675="B","",IFERROR(VLOOKUP($C2675,Elster!$I$5:$M$148,3,FALSE),$C2675))</f>
        <v xml:space="preserve">   "SPEICHERSOLLTEMP"                                 </v>
      </c>
      <c r="E2675" t="str">
        <f>IF($B2675="A","",IFERROR(VLOOKUP($C2675,Elster!$I$5:$M$148,3,FALSE),$C2675))</f>
        <v/>
      </c>
      <c r="F2675">
        <f t="shared" si="83"/>
        <v>3</v>
      </c>
      <c r="G2675" s="2">
        <f t="shared" si="84"/>
        <v>0</v>
      </c>
    </row>
    <row r="2676" spans="1:7" x14ac:dyDescent="0.35">
      <c r="A2676" t="s">
        <v>18186</v>
      </c>
      <c r="B2676" t="s">
        <v>7319</v>
      </c>
      <c r="C2676" t="s">
        <v>7321</v>
      </c>
      <c r="D2676" t="str">
        <f>IF($B2676="B","",IFERROR(VLOOKUP($C2676,Elster!$I$5:$M$148,3,FALSE),$C2676))</f>
        <v xml:space="preserve">   "FEHLERMELDUNG"                                    </v>
      </c>
      <c r="E2676" t="str">
        <f>IF($B2676="A","",IFERROR(VLOOKUP($C2676,Elster!$I$5:$M$148,3,FALSE),$C2676))</f>
        <v/>
      </c>
      <c r="F2676">
        <f t="shared" si="83"/>
        <v>1</v>
      </c>
      <c r="G2676" s="2">
        <f t="shared" si="84"/>
        <v>4.9999999999990052E-3</v>
      </c>
    </row>
    <row r="2677" spans="1:7" x14ac:dyDescent="0.35">
      <c r="A2677" t="s">
        <v>18187</v>
      </c>
      <c r="B2677" t="s">
        <v>7317</v>
      </c>
      <c r="C2677" t="s">
        <v>7321</v>
      </c>
      <c r="D2677" t="str">
        <f>IF($B2677="B","",IFERROR(VLOOKUP($C2677,Elster!$I$5:$M$148,3,FALSE),$C2677))</f>
        <v/>
      </c>
      <c r="E2677" t="str">
        <f>IF($B2677="A","",IFERROR(VLOOKUP($C2677,Elster!$I$5:$M$148,3,FALSE),$C2677))</f>
        <v xml:space="preserve">   "FEHLERMELDUNG"                                    </v>
      </c>
      <c r="F2677">
        <f t="shared" si="83"/>
        <v>1</v>
      </c>
      <c r="G2677" s="2">
        <f t="shared" si="84"/>
        <v>2.6000000000081513E-5</v>
      </c>
    </row>
    <row r="2678" spans="1:7" x14ac:dyDescent="0.35">
      <c r="A2678" t="s">
        <v>18188</v>
      </c>
      <c r="B2678" t="s">
        <v>7317</v>
      </c>
      <c r="C2678" t="s">
        <v>7320</v>
      </c>
      <c r="D2678" t="str">
        <f>IF($B2678="B","",IFERROR(VLOOKUP($C2678,Elster!$I$5:$M$148,3,FALSE),$C2678))</f>
        <v/>
      </c>
      <c r="E2678" t="str">
        <f>IF($B2678="A","",IFERROR(VLOOKUP($C2678,Elster!$I$5:$M$148,3,FALSE),$C2678))</f>
        <v>0x000</v>
      </c>
      <c r="F2678">
        <f t="shared" si="83"/>
        <v>0</v>
      </c>
      <c r="G2678" s="2">
        <f t="shared" si="84"/>
        <v>5.0000000000007816E-3</v>
      </c>
    </row>
    <row r="2679" spans="1:7" x14ac:dyDescent="0.35">
      <c r="A2679" t="s">
        <v>18188</v>
      </c>
      <c r="B2679" t="s">
        <v>7319</v>
      </c>
      <c r="C2679" t="s">
        <v>7320</v>
      </c>
      <c r="D2679" t="str">
        <f>IF($B2679="B","",IFERROR(VLOOKUP($C2679,Elster!$I$5:$M$148,3,FALSE),$C2679))</f>
        <v>0x000</v>
      </c>
      <c r="E2679" t="str">
        <f>IF($B2679="A","",IFERROR(VLOOKUP($C2679,Elster!$I$5:$M$148,3,FALSE),$C2679))</f>
        <v/>
      </c>
      <c r="F2679">
        <f t="shared" si="83"/>
        <v>0</v>
      </c>
      <c r="G2679" s="2">
        <f t="shared" si="84"/>
        <v>0</v>
      </c>
    </row>
    <row r="2680" spans="1:7" x14ac:dyDescent="0.35">
      <c r="A2680" t="s">
        <v>18189</v>
      </c>
      <c r="B2680" t="s">
        <v>7317</v>
      </c>
      <c r="C2680" t="s">
        <v>7366</v>
      </c>
      <c r="D2680" t="str">
        <f>IF($B2680="B","",IFERROR(VLOOKUP($C2680,Elster!$I$5:$M$148,3,FALSE),$C2680))</f>
        <v/>
      </c>
      <c r="E2680" t="str">
        <f>IF($B2680="A","",IFERROR(VLOOKUP($C2680,Elster!$I$5:$M$148,3,FALSE),$C2680))</f>
        <v xml:space="preserve">//   "ERWEITERUNGSTELEGRAMM"                            </v>
      </c>
      <c r="F2680">
        <f t="shared" si="83"/>
        <v>250</v>
      </c>
      <c r="G2680" s="2">
        <f t="shared" si="84"/>
        <v>4.9999999999990052E-3</v>
      </c>
    </row>
    <row r="2681" spans="1:7" x14ac:dyDescent="0.35">
      <c r="A2681" t="s">
        <v>18189</v>
      </c>
      <c r="B2681" t="s">
        <v>7319</v>
      </c>
      <c r="C2681" t="s">
        <v>7366</v>
      </c>
      <c r="D2681" t="str">
        <f>IF($B2681="B","",IFERROR(VLOOKUP($C2681,Elster!$I$5:$M$148,3,FALSE),$C2681))</f>
        <v xml:space="preserve">//   "ERWEITERUNGSTELEGRAMM"                            </v>
      </c>
      <c r="E2681" t="str">
        <f>IF($B2681="A","",IFERROR(VLOOKUP($C2681,Elster!$I$5:$M$148,3,FALSE),$C2681))</f>
        <v/>
      </c>
      <c r="F2681">
        <f t="shared" si="83"/>
        <v>250</v>
      </c>
      <c r="G2681" s="2">
        <f t="shared" si="84"/>
        <v>0</v>
      </c>
    </row>
    <row r="2682" spans="1:7" x14ac:dyDescent="0.35">
      <c r="A2682" t="s">
        <v>18190</v>
      </c>
      <c r="B2682" t="s">
        <v>7317</v>
      </c>
      <c r="C2682" t="s">
        <v>7321</v>
      </c>
      <c r="D2682" t="str">
        <f>IF($B2682="B","",IFERROR(VLOOKUP($C2682,Elster!$I$5:$M$148,3,FALSE),$C2682))</f>
        <v/>
      </c>
      <c r="E2682" t="str">
        <f>IF($B2682="A","",IFERROR(VLOOKUP($C2682,Elster!$I$5:$M$148,3,FALSE),$C2682))</f>
        <v xml:space="preserve">   "FEHLERMELDUNG"                                    </v>
      </c>
      <c r="F2682">
        <f t="shared" si="83"/>
        <v>1</v>
      </c>
      <c r="G2682" s="2">
        <f t="shared" si="84"/>
        <v>5.0000000000007816E-3</v>
      </c>
    </row>
    <row r="2683" spans="1:7" x14ac:dyDescent="0.35">
      <c r="A2683" t="s">
        <v>18190</v>
      </c>
      <c r="B2683" t="s">
        <v>7319</v>
      </c>
      <c r="C2683" t="s">
        <v>7321</v>
      </c>
      <c r="D2683" t="str">
        <f>IF($B2683="B","",IFERROR(VLOOKUP($C2683,Elster!$I$5:$M$148,3,FALSE),$C2683))</f>
        <v xml:space="preserve">   "FEHLERMELDUNG"                                    </v>
      </c>
      <c r="E2683" t="str">
        <f>IF($B2683="A","",IFERROR(VLOOKUP($C2683,Elster!$I$5:$M$148,3,FALSE),$C2683))</f>
        <v/>
      </c>
      <c r="F2683">
        <f t="shared" si="83"/>
        <v>1</v>
      </c>
      <c r="G2683" s="2">
        <f t="shared" si="84"/>
        <v>0</v>
      </c>
    </row>
    <row r="2684" spans="1:7" x14ac:dyDescent="0.35">
      <c r="A2684" t="s">
        <v>18191</v>
      </c>
      <c r="B2684" t="s">
        <v>7317</v>
      </c>
      <c r="C2684" t="s">
        <v>7363</v>
      </c>
      <c r="D2684" t="str">
        <f>IF($B2684="B","",IFERROR(VLOOKUP($C2684,Elster!$I$5:$M$148,3,FALSE),$C2684))</f>
        <v/>
      </c>
      <c r="E2684" t="str">
        <f>IF($B2684="A","",IFERROR(VLOOKUP($C2684,Elster!$I$5:$M$148,3,FALSE),$C2684))</f>
        <v xml:space="preserve">   "FESTSTOFFKESSELTEMP"                              </v>
      </c>
      <c r="F2684">
        <f t="shared" si="83"/>
        <v>28</v>
      </c>
      <c r="G2684" s="2">
        <f t="shared" si="84"/>
        <v>4.9999999999990052E-3</v>
      </c>
    </row>
    <row r="2685" spans="1:7" x14ac:dyDescent="0.35">
      <c r="A2685" t="s">
        <v>18191</v>
      </c>
      <c r="B2685" t="s">
        <v>7319</v>
      </c>
      <c r="C2685" t="s">
        <v>7363</v>
      </c>
      <c r="D2685" t="str">
        <f>IF($B2685="B","",IFERROR(VLOOKUP($C2685,Elster!$I$5:$M$148,3,FALSE),$C2685))</f>
        <v xml:space="preserve">   "FESTSTOFFKESSELTEMP"                              </v>
      </c>
      <c r="E2685" t="str">
        <f>IF($B2685="A","",IFERROR(VLOOKUP($C2685,Elster!$I$5:$M$148,3,FALSE),$C2685))</f>
        <v/>
      </c>
      <c r="F2685">
        <f t="shared" si="83"/>
        <v>28</v>
      </c>
      <c r="G2685" s="2">
        <f t="shared" si="84"/>
        <v>0</v>
      </c>
    </row>
    <row r="2686" spans="1:7" x14ac:dyDescent="0.35">
      <c r="A2686" t="s">
        <v>18192</v>
      </c>
      <c r="B2686" t="s">
        <v>7317</v>
      </c>
      <c r="C2686" t="s">
        <v>7321</v>
      </c>
      <c r="D2686" t="str">
        <f>IF($B2686="B","",IFERROR(VLOOKUP($C2686,Elster!$I$5:$M$148,3,FALSE),$C2686))</f>
        <v/>
      </c>
      <c r="E2686" t="str">
        <f>IF($B2686="A","",IFERROR(VLOOKUP($C2686,Elster!$I$5:$M$148,3,FALSE),$C2686))</f>
        <v xml:space="preserve">   "FEHLERMELDUNG"                                    </v>
      </c>
      <c r="F2686">
        <f t="shared" si="83"/>
        <v>1</v>
      </c>
      <c r="G2686" s="2">
        <f t="shared" si="84"/>
        <v>5.0000000000007816E-3</v>
      </c>
    </row>
    <row r="2687" spans="1:7" x14ac:dyDescent="0.35">
      <c r="A2687" t="s">
        <v>18192</v>
      </c>
      <c r="B2687" t="s">
        <v>7319</v>
      </c>
      <c r="C2687" t="s">
        <v>7321</v>
      </c>
      <c r="D2687" t="str">
        <f>IF($B2687="B","",IFERROR(VLOOKUP($C2687,Elster!$I$5:$M$148,3,FALSE),$C2687))</f>
        <v xml:space="preserve">   "FEHLERMELDUNG"                                    </v>
      </c>
      <c r="E2687" t="str">
        <f>IF($B2687="A","",IFERROR(VLOOKUP($C2687,Elster!$I$5:$M$148,3,FALSE),$C2687))</f>
        <v/>
      </c>
      <c r="F2687">
        <f t="shared" si="83"/>
        <v>1</v>
      </c>
      <c r="G2687" s="2">
        <f t="shared" si="84"/>
        <v>0</v>
      </c>
    </row>
    <row r="2688" spans="1:7" x14ac:dyDescent="0.35">
      <c r="A2688" t="s">
        <v>18193</v>
      </c>
      <c r="B2688" t="s">
        <v>7317</v>
      </c>
      <c r="C2688" t="s">
        <v>7320</v>
      </c>
      <c r="D2688" t="str">
        <f>IF($B2688="B","",IFERROR(VLOOKUP($C2688,Elster!$I$5:$M$148,3,FALSE),$C2688))</f>
        <v/>
      </c>
      <c r="E2688" t="str">
        <f>IF($B2688="A","",IFERROR(VLOOKUP($C2688,Elster!$I$5:$M$148,3,FALSE),$C2688))</f>
        <v>0x000</v>
      </c>
      <c r="F2688">
        <f t="shared" si="83"/>
        <v>0</v>
      </c>
      <c r="G2688" s="2">
        <f t="shared" si="84"/>
        <v>4.9999999999990052E-3</v>
      </c>
    </row>
    <row r="2689" spans="1:7" x14ac:dyDescent="0.35">
      <c r="A2689" t="s">
        <v>18193</v>
      </c>
      <c r="B2689" t="s">
        <v>7319</v>
      </c>
      <c r="C2689" t="s">
        <v>7320</v>
      </c>
      <c r="D2689" t="str">
        <f>IF($B2689="B","",IFERROR(VLOOKUP($C2689,Elster!$I$5:$M$148,3,FALSE),$C2689))</f>
        <v>0x000</v>
      </c>
      <c r="E2689" t="str">
        <f>IF($B2689="A","",IFERROR(VLOOKUP($C2689,Elster!$I$5:$M$148,3,FALSE),$C2689))</f>
        <v/>
      </c>
      <c r="F2689">
        <f t="shared" si="83"/>
        <v>0</v>
      </c>
      <c r="G2689" s="2">
        <f t="shared" si="84"/>
        <v>0</v>
      </c>
    </row>
    <row r="2690" spans="1:7" x14ac:dyDescent="0.35">
      <c r="A2690" t="s">
        <v>18194</v>
      </c>
      <c r="B2690" t="s">
        <v>7317</v>
      </c>
      <c r="C2690" t="s">
        <v>7321</v>
      </c>
      <c r="D2690" t="str">
        <f>IF($B2690="B","",IFERROR(VLOOKUP($C2690,Elster!$I$5:$M$148,3,FALSE),$C2690))</f>
        <v/>
      </c>
      <c r="E2690" t="str">
        <f>IF($B2690="A","",IFERROR(VLOOKUP($C2690,Elster!$I$5:$M$148,3,FALSE),$C2690))</f>
        <v xml:space="preserve">   "FEHLERMELDUNG"                                    </v>
      </c>
      <c r="F2690">
        <f t="shared" si="83"/>
        <v>1</v>
      </c>
      <c r="G2690" s="2">
        <f t="shared" si="84"/>
        <v>5.0000000000007816E-3</v>
      </c>
    </row>
    <row r="2691" spans="1:7" x14ac:dyDescent="0.35">
      <c r="A2691" t="s">
        <v>18194</v>
      </c>
      <c r="B2691" t="s">
        <v>7319</v>
      </c>
      <c r="C2691" t="s">
        <v>7321</v>
      </c>
      <c r="D2691" t="str">
        <f>IF($B2691="B","",IFERROR(VLOOKUP($C2691,Elster!$I$5:$M$148,3,FALSE),$C2691))</f>
        <v xml:space="preserve">   "FEHLERMELDUNG"                                    </v>
      </c>
      <c r="E2691" t="str">
        <f>IF($B2691="A","",IFERROR(VLOOKUP($C2691,Elster!$I$5:$M$148,3,FALSE),$C2691))</f>
        <v/>
      </c>
      <c r="F2691">
        <f t="shared" si="83"/>
        <v>1</v>
      </c>
      <c r="G2691" s="2">
        <f t="shared" si="84"/>
        <v>0</v>
      </c>
    </row>
    <row r="2692" spans="1:7" x14ac:dyDescent="0.35">
      <c r="A2692" t="s">
        <v>18195</v>
      </c>
      <c r="B2692" t="s">
        <v>7317</v>
      </c>
      <c r="C2692" t="s">
        <v>7336</v>
      </c>
      <c r="D2692" t="str">
        <f>IF($B2692="B","",IFERROR(VLOOKUP($C2692,Elster!$I$5:$M$148,3,FALSE),$C2692))</f>
        <v/>
      </c>
      <c r="E2692" t="str">
        <f>IF($B2692="A","",IFERROR(VLOOKUP($C2692,Elster!$I$5:$M$148,3,FALSE),$C2692))</f>
        <v xml:space="preserve">   "MAX_TEMP_HZK"                                     </v>
      </c>
      <c r="F2692">
        <f t="shared" ref="F2692:F2755" si="85">HEX2DEC(REPLACE(C2692,1,2,""))</f>
        <v>41</v>
      </c>
      <c r="G2692" s="2">
        <f t="shared" ref="G2692:G2755" si="86">SUBSTITUTE(A2692,"s","")-SUBSTITUTE(A2691,"s","")</f>
        <v>5.0000000000007816E-3</v>
      </c>
    </row>
    <row r="2693" spans="1:7" x14ac:dyDescent="0.35">
      <c r="A2693" t="s">
        <v>18195</v>
      </c>
      <c r="B2693" t="s">
        <v>7319</v>
      </c>
      <c r="C2693" t="s">
        <v>7336</v>
      </c>
      <c r="D2693" t="str">
        <f>IF($B2693="B","",IFERROR(VLOOKUP($C2693,Elster!$I$5:$M$148,3,FALSE),$C2693))</f>
        <v xml:space="preserve">   "MAX_TEMP_HZK"                                     </v>
      </c>
      <c r="E2693" t="str">
        <f>IF($B2693="A","",IFERROR(VLOOKUP($C2693,Elster!$I$5:$M$148,3,FALSE),$C2693))</f>
        <v/>
      </c>
      <c r="F2693">
        <f t="shared" si="85"/>
        <v>41</v>
      </c>
      <c r="G2693" s="2">
        <f t="shared" si="86"/>
        <v>0</v>
      </c>
    </row>
    <row r="2694" spans="1:7" x14ac:dyDescent="0.35">
      <c r="A2694" t="s">
        <v>18196</v>
      </c>
      <c r="B2694" t="s">
        <v>7317</v>
      </c>
      <c r="C2694" t="s">
        <v>7325</v>
      </c>
      <c r="D2694" t="str">
        <f>IF($B2694="B","",IFERROR(VLOOKUP($C2694,Elster!$I$5:$M$148,3,FALSE),$C2694))</f>
        <v/>
      </c>
      <c r="E2694" t="str">
        <f>IF($B2694="A","",IFERROR(VLOOKUP($C2694,Elster!$I$5:$M$148,3,FALSE),$C2694))</f>
        <v xml:space="preserve">   "SPEICHERSOLLTEMP"                                 </v>
      </c>
      <c r="F2694">
        <f t="shared" si="85"/>
        <v>3</v>
      </c>
      <c r="G2694" s="2">
        <f t="shared" si="86"/>
        <v>1.6717999999999122E-2</v>
      </c>
    </row>
    <row r="2695" spans="1:7" x14ac:dyDescent="0.35">
      <c r="A2695" t="s">
        <v>18197</v>
      </c>
      <c r="B2695" t="s">
        <v>7317</v>
      </c>
      <c r="C2695" t="s">
        <v>7320</v>
      </c>
      <c r="D2695" t="str">
        <f>IF($B2695="B","",IFERROR(VLOOKUP($C2695,Elster!$I$5:$M$148,3,FALSE),$C2695))</f>
        <v/>
      </c>
      <c r="E2695" t="str">
        <f>IF($B2695="A","",IFERROR(VLOOKUP($C2695,Elster!$I$5:$M$148,3,FALSE),$C2695))</f>
        <v>0x000</v>
      </c>
      <c r="F2695">
        <f t="shared" si="85"/>
        <v>0</v>
      </c>
      <c r="G2695" s="2">
        <f t="shared" si="86"/>
        <v>4.9480000000006186E-3</v>
      </c>
    </row>
    <row r="2696" spans="1:7" x14ac:dyDescent="0.35">
      <c r="A2696" t="s">
        <v>18198</v>
      </c>
      <c r="B2696" t="s">
        <v>7317</v>
      </c>
      <c r="C2696" t="s">
        <v>7318</v>
      </c>
      <c r="D2696" t="str">
        <f>IF($B2696="B","",IFERROR(VLOOKUP($C2696,Elster!$I$5:$M$148,3,FALSE),$C2696))</f>
        <v/>
      </c>
      <c r="E2696" t="str">
        <f>IF($B2696="A","",IFERROR(VLOOKUP($C2696,Elster!$I$5:$M$148,3,FALSE),$C2696))</f>
        <v xml:space="preserve">   "SAMMLERISTTEMP"                                   </v>
      </c>
      <c r="F2696">
        <f t="shared" si="85"/>
        <v>13</v>
      </c>
      <c r="G2696" s="2">
        <f t="shared" si="86"/>
        <v>4.9739999999989237E-3</v>
      </c>
    </row>
    <row r="2697" spans="1:7" x14ac:dyDescent="0.35">
      <c r="A2697" t="s">
        <v>18199</v>
      </c>
      <c r="B2697" t="s">
        <v>7317</v>
      </c>
      <c r="C2697" t="s">
        <v>7329</v>
      </c>
      <c r="D2697" t="str">
        <f>IF($B2697="B","",IFERROR(VLOOKUP($C2697,Elster!$I$5:$M$148,3,FALSE),$C2697))</f>
        <v/>
      </c>
      <c r="E2697" t="str">
        <f>IF($B2697="A","",IFERROR(VLOOKUP($C2697,Elster!$I$5:$M$148,3,FALSE),$C2697))</f>
        <v xml:space="preserve">   "KESSELSOLLTEMP"                                   </v>
      </c>
      <c r="F2697">
        <f t="shared" si="85"/>
        <v>2</v>
      </c>
      <c r="G2697" s="2">
        <f t="shared" si="86"/>
        <v>4.9740000000007001E-3</v>
      </c>
    </row>
    <row r="2698" spans="1:7" x14ac:dyDescent="0.35">
      <c r="A2698" t="s">
        <v>18200</v>
      </c>
      <c r="B2698" t="s">
        <v>7317</v>
      </c>
      <c r="C2698" t="s">
        <v>7320</v>
      </c>
      <c r="D2698" t="str">
        <f>IF($B2698="B","",IFERROR(VLOOKUP($C2698,Elster!$I$5:$M$148,3,FALSE),$C2698))</f>
        <v/>
      </c>
      <c r="E2698" t="str">
        <f>IF($B2698="A","",IFERROR(VLOOKUP($C2698,Elster!$I$5:$M$148,3,FALSE),$C2698))</f>
        <v>0x000</v>
      </c>
      <c r="F2698">
        <f t="shared" si="85"/>
        <v>0</v>
      </c>
      <c r="G2698" s="2">
        <f t="shared" si="86"/>
        <v>4.9469999999995906E-3</v>
      </c>
    </row>
    <row r="2699" spans="1:7" x14ac:dyDescent="0.35">
      <c r="A2699" t="s">
        <v>18201</v>
      </c>
      <c r="B2699" t="s">
        <v>7317</v>
      </c>
      <c r="C2699" t="s">
        <v>7366</v>
      </c>
      <c r="D2699" t="str">
        <f>IF($B2699="B","",IFERROR(VLOOKUP($C2699,Elster!$I$5:$M$148,3,FALSE),$C2699))</f>
        <v/>
      </c>
      <c r="E2699" t="str">
        <f>IF($B2699="A","",IFERROR(VLOOKUP($C2699,Elster!$I$5:$M$148,3,FALSE),$C2699))</f>
        <v xml:space="preserve">//   "ERWEITERUNGSTELEGRAMM"                            </v>
      </c>
      <c r="F2699">
        <f t="shared" si="85"/>
        <v>250</v>
      </c>
      <c r="G2699" s="2">
        <f t="shared" si="86"/>
        <v>4.9740000000007001E-3</v>
      </c>
    </row>
    <row r="2700" spans="1:7" x14ac:dyDescent="0.35">
      <c r="A2700" t="s">
        <v>18202</v>
      </c>
      <c r="B2700" t="s">
        <v>7317</v>
      </c>
      <c r="C2700" t="s">
        <v>7321</v>
      </c>
      <c r="D2700" t="str">
        <f>IF($B2700="B","",IFERROR(VLOOKUP($C2700,Elster!$I$5:$M$148,3,FALSE),$C2700))</f>
        <v/>
      </c>
      <c r="E2700" t="str">
        <f>IF($B2700="A","",IFERROR(VLOOKUP($C2700,Elster!$I$5:$M$148,3,FALSE),$C2700))</f>
        <v xml:space="preserve">   "FEHLERMELDUNG"                                    </v>
      </c>
      <c r="F2700">
        <f t="shared" si="85"/>
        <v>1</v>
      </c>
      <c r="G2700" s="2">
        <f t="shared" si="86"/>
        <v>4.9739999999989237E-3</v>
      </c>
    </row>
    <row r="2701" spans="1:7" x14ac:dyDescent="0.35">
      <c r="A2701" t="s">
        <v>18203</v>
      </c>
      <c r="B2701" t="s">
        <v>7317</v>
      </c>
      <c r="C2701" t="s">
        <v>7363</v>
      </c>
      <c r="D2701" t="str">
        <f>IF($B2701="B","",IFERROR(VLOOKUP($C2701,Elster!$I$5:$M$148,3,FALSE),$C2701))</f>
        <v/>
      </c>
      <c r="E2701" t="str">
        <f>IF($B2701="A","",IFERROR(VLOOKUP($C2701,Elster!$I$5:$M$148,3,FALSE),$C2701))</f>
        <v xml:space="preserve">   "FESTSTOFFKESSELTEMP"                              </v>
      </c>
      <c r="F2701">
        <f t="shared" si="85"/>
        <v>28</v>
      </c>
      <c r="G2701" s="2">
        <f t="shared" si="86"/>
        <v>4.9740000000007001E-3</v>
      </c>
    </row>
    <row r="2702" spans="1:7" x14ac:dyDescent="0.35">
      <c r="A2702" t="s">
        <v>18204</v>
      </c>
      <c r="B2702" t="s">
        <v>7317</v>
      </c>
      <c r="C2702" t="s">
        <v>7321</v>
      </c>
      <c r="D2702" t="str">
        <f>IF($B2702="B","",IFERROR(VLOOKUP($C2702,Elster!$I$5:$M$148,3,FALSE),$C2702))</f>
        <v/>
      </c>
      <c r="E2702" t="str">
        <f>IF($B2702="A","",IFERROR(VLOOKUP($C2702,Elster!$I$5:$M$148,3,FALSE),$C2702))</f>
        <v xml:space="preserve">   "FEHLERMELDUNG"                                    </v>
      </c>
      <c r="F2702">
        <f t="shared" si="85"/>
        <v>1</v>
      </c>
      <c r="G2702" s="2">
        <f t="shared" si="86"/>
        <v>4.9480000000006186E-3</v>
      </c>
    </row>
    <row r="2703" spans="1:7" x14ac:dyDescent="0.35">
      <c r="A2703" t="s">
        <v>18205</v>
      </c>
      <c r="B2703" t="s">
        <v>7317</v>
      </c>
      <c r="C2703" t="s">
        <v>7320</v>
      </c>
      <c r="D2703" t="str">
        <f>IF($B2703="B","",IFERROR(VLOOKUP($C2703,Elster!$I$5:$M$148,3,FALSE),$C2703))</f>
        <v/>
      </c>
      <c r="E2703" t="str">
        <f>IF($B2703="A","",IFERROR(VLOOKUP($C2703,Elster!$I$5:$M$148,3,FALSE),$C2703))</f>
        <v>0x000</v>
      </c>
      <c r="F2703">
        <f t="shared" si="85"/>
        <v>0</v>
      </c>
      <c r="G2703" s="2">
        <f t="shared" si="86"/>
        <v>4.9739999999989237E-3</v>
      </c>
    </row>
    <row r="2704" spans="1:7" x14ac:dyDescent="0.35">
      <c r="A2704" t="s">
        <v>18206</v>
      </c>
      <c r="B2704" t="s">
        <v>7317</v>
      </c>
      <c r="C2704" t="s">
        <v>7321</v>
      </c>
      <c r="D2704" t="str">
        <f>IF($B2704="B","",IFERROR(VLOOKUP($C2704,Elster!$I$5:$M$148,3,FALSE),$C2704))</f>
        <v/>
      </c>
      <c r="E2704" t="str">
        <f>IF($B2704="A","",IFERROR(VLOOKUP($C2704,Elster!$I$5:$M$148,3,FALSE),$C2704))</f>
        <v xml:space="preserve">   "FEHLERMELDUNG"                                    </v>
      </c>
      <c r="F2704">
        <f t="shared" si="85"/>
        <v>1</v>
      </c>
      <c r="G2704" s="2">
        <f t="shared" si="86"/>
        <v>4.9740000000007001E-3</v>
      </c>
    </row>
    <row r="2705" spans="1:7" x14ac:dyDescent="0.35">
      <c r="A2705" t="s">
        <v>18207</v>
      </c>
      <c r="B2705" t="s">
        <v>7317</v>
      </c>
      <c r="C2705" t="s">
        <v>7338</v>
      </c>
      <c r="D2705" t="str">
        <f>IF($B2705="B","",IFERROR(VLOOKUP($C2705,Elster!$I$5:$M$148,3,FALSE),$C2705))</f>
        <v/>
      </c>
      <c r="E2705" t="str">
        <f>IF($B2705="A","",IFERROR(VLOOKUP($C2705,Elster!$I$5:$M$148,3,FALSE),$C2705))</f>
        <v xml:space="preserve">   "KP"                                               </v>
      </c>
      <c r="F2705">
        <f t="shared" si="85"/>
        <v>42</v>
      </c>
      <c r="G2705" s="2">
        <f t="shared" si="86"/>
        <v>4.9739999999989237E-3</v>
      </c>
    </row>
    <row r="2706" spans="1:7" x14ac:dyDescent="0.35">
      <c r="A2706" t="s">
        <v>18208</v>
      </c>
      <c r="B2706" t="s">
        <v>7317</v>
      </c>
      <c r="C2706" t="s">
        <v>7318</v>
      </c>
      <c r="D2706" t="str">
        <f>IF($B2706="B","",IFERROR(VLOOKUP($C2706,Elster!$I$5:$M$148,3,FALSE),$C2706))</f>
        <v/>
      </c>
      <c r="E2706" t="str">
        <f>IF($B2706="A","",IFERROR(VLOOKUP($C2706,Elster!$I$5:$M$148,3,FALSE),$C2706))</f>
        <v xml:space="preserve">   "SAMMLERISTTEMP"                                   </v>
      </c>
      <c r="F2706">
        <f t="shared" si="85"/>
        <v>13</v>
      </c>
      <c r="G2706" s="2">
        <f t="shared" si="86"/>
        <v>1.7421000000000575E-2</v>
      </c>
    </row>
    <row r="2707" spans="1:7" x14ac:dyDescent="0.35">
      <c r="A2707" t="s">
        <v>18208</v>
      </c>
      <c r="B2707" t="s">
        <v>7319</v>
      </c>
      <c r="C2707" t="s">
        <v>7318</v>
      </c>
      <c r="D2707" t="str">
        <f>IF($B2707="B","",IFERROR(VLOOKUP($C2707,Elster!$I$5:$M$148,3,FALSE),$C2707))</f>
        <v xml:space="preserve">   "SAMMLERISTTEMP"                                   </v>
      </c>
      <c r="E2707" t="str">
        <f>IF($B2707="A","",IFERROR(VLOOKUP($C2707,Elster!$I$5:$M$148,3,FALSE),$C2707))</f>
        <v/>
      </c>
      <c r="F2707">
        <f t="shared" si="85"/>
        <v>13</v>
      </c>
      <c r="G2707" s="2">
        <f t="shared" si="86"/>
        <v>0</v>
      </c>
    </row>
    <row r="2708" spans="1:7" x14ac:dyDescent="0.35">
      <c r="A2708" t="s">
        <v>18209</v>
      </c>
      <c r="B2708" t="s">
        <v>7317</v>
      </c>
      <c r="C2708" t="s">
        <v>7320</v>
      </c>
      <c r="D2708" t="str">
        <f>IF($B2708="B","",IFERROR(VLOOKUP($C2708,Elster!$I$5:$M$148,3,FALSE),$C2708))</f>
        <v/>
      </c>
      <c r="E2708" t="str">
        <f>IF($B2708="A","",IFERROR(VLOOKUP($C2708,Elster!$I$5:$M$148,3,FALSE),$C2708))</f>
        <v>0x000</v>
      </c>
      <c r="F2708">
        <f t="shared" si="85"/>
        <v>0</v>
      </c>
      <c r="G2708" s="2">
        <f t="shared" si="86"/>
        <v>5.0000000000007816E-3</v>
      </c>
    </row>
    <row r="2709" spans="1:7" x14ac:dyDescent="0.35">
      <c r="A2709" t="s">
        <v>18209</v>
      </c>
      <c r="B2709" t="s">
        <v>7319</v>
      </c>
      <c r="C2709" t="s">
        <v>7320</v>
      </c>
      <c r="D2709" t="str">
        <f>IF($B2709="B","",IFERROR(VLOOKUP($C2709,Elster!$I$5:$M$148,3,FALSE),$C2709))</f>
        <v>0x000</v>
      </c>
      <c r="E2709" t="str">
        <f>IF($B2709="A","",IFERROR(VLOOKUP($C2709,Elster!$I$5:$M$148,3,FALSE),$C2709))</f>
        <v/>
      </c>
      <c r="F2709">
        <f t="shared" si="85"/>
        <v>0</v>
      </c>
      <c r="G2709" s="2">
        <f t="shared" si="86"/>
        <v>0</v>
      </c>
    </row>
    <row r="2710" spans="1:7" x14ac:dyDescent="0.35">
      <c r="A2710" t="s">
        <v>18210</v>
      </c>
      <c r="B2710" t="s">
        <v>7319</v>
      </c>
      <c r="C2710" t="s">
        <v>7325</v>
      </c>
      <c r="D2710" t="str">
        <f>IF($B2710="B","",IFERROR(VLOOKUP($C2710,Elster!$I$5:$M$148,3,FALSE),$C2710))</f>
        <v xml:space="preserve">   "SPEICHERSOLLTEMP"                                 </v>
      </c>
      <c r="E2710" t="str">
        <f>IF($B2710="A","",IFERROR(VLOOKUP($C2710,Elster!$I$5:$M$148,3,FALSE),$C2710))</f>
        <v/>
      </c>
      <c r="F2710">
        <f t="shared" si="85"/>
        <v>3</v>
      </c>
      <c r="G2710" s="2">
        <f t="shared" si="86"/>
        <v>4.9999999999990052E-3</v>
      </c>
    </row>
    <row r="2711" spans="1:7" x14ac:dyDescent="0.35">
      <c r="A2711" t="s">
        <v>18211</v>
      </c>
      <c r="B2711" t="s">
        <v>7317</v>
      </c>
      <c r="C2711" t="s">
        <v>7325</v>
      </c>
      <c r="D2711" t="str">
        <f>IF($B2711="B","",IFERROR(VLOOKUP($C2711,Elster!$I$5:$M$148,3,FALSE),$C2711))</f>
        <v/>
      </c>
      <c r="E2711" t="str">
        <f>IF($B2711="A","",IFERROR(VLOOKUP($C2711,Elster!$I$5:$M$148,3,FALSE),$C2711))</f>
        <v xml:space="preserve">   "SPEICHERSOLLTEMP"                                 </v>
      </c>
      <c r="F2711">
        <f t="shared" si="85"/>
        <v>3</v>
      </c>
      <c r="G2711" s="2">
        <f t="shared" si="86"/>
        <v>2.6000000000081513E-5</v>
      </c>
    </row>
    <row r="2712" spans="1:7" x14ac:dyDescent="0.35">
      <c r="A2712" t="s">
        <v>18212</v>
      </c>
      <c r="B2712" t="s">
        <v>7317</v>
      </c>
      <c r="C2712" t="s">
        <v>7321</v>
      </c>
      <c r="D2712" t="str">
        <f>IF($B2712="B","",IFERROR(VLOOKUP($C2712,Elster!$I$5:$M$148,3,FALSE),$C2712))</f>
        <v/>
      </c>
      <c r="E2712" t="str">
        <f>IF($B2712="A","",IFERROR(VLOOKUP($C2712,Elster!$I$5:$M$148,3,FALSE),$C2712))</f>
        <v xml:space="preserve">   "FEHLERMELDUNG"                                    </v>
      </c>
      <c r="F2712">
        <f t="shared" si="85"/>
        <v>1</v>
      </c>
      <c r="G2712" s="2">
        <f t="shared" si="86"/>
        <v>5.0000000000007816E-3</v>
      </c>
    </row>
    <row r="2713" spans="1:7" x14ac:dyDescent="0.35">
      <c r="A2713" t="s">
        <v>18212</v>
      </c>
      <c r="B2713" t="s">
        <v>7319</v>
      </c>
      <c r="C2713" t="s">
        <v>7321</v>
      </c>
      <c r="D2713" t="str">
        <f>IF($B2713="B","",IFERROR(VLOOKUP($C2713,Elster!$I$5:$M$148,3,FALSE),$C2713))</f>
        <v xml:space="preserve">   "FEHLERMELDUNG"                                    </v>
      </c>
      <c r="E2713" t="str">
        <f>IF($B2713="A","",IFERROR(VLOOKUP($C2713,Elster!$I$5:$M$148,3,FALSE),$C2713))</f>
        <v/>
      </c>
      <c r="F2713">
        <f t="shared" si="85"/>
        <v>1</v>
      </c>
      <c r="G2713" s="2">
        <f t="shared" si="86"/>
        <v>0</v>
      </c>
    </row>
    <row r="2714" spans="1:7" x14ac:dyDescent="0.35">
      <c r="A2714" t="s">
        <v>18213</v>
      </c>
      <c r="B2714" t="s">
        <v>7317</v>
      </c>
      <c r="C2714" t="s">
        <v>7320</v>
      </c>
      <c r="D2714" t="str">
        <f>IF($B2714="B","",IFERROR(VLOOKUP($C2714,Elster!$I$5:$M$148,3,FALSE),$C2714))</f>
        <v/>
      </c>
      <c r="E2714" t="str">
        <f>IF($B2714="A","",IFERROR(VLOOKUP($C2714,Elster!$I$5:$M$148,3,FALSE),$C2714))</f>
        <v>0x000</v>
      </c>
      <c r="F2714">
        <f t="shared" si="85"/>
        <v>0</v>
      </c>
      <c r="G2714" s="2">
        <f t="shared" si="86"/>
        <v>4.9999999999990052E-3</v>
      </c>
    </row>
    <row r="2715" spans="1:7" x14ac:dyDescent="0.35">
      <c r="A2715" t="s">
        <v>18213</v>
      </c>
      <c r="B2715" t="s">
        <v>7319</v>
      </c>
      <c r="C2715" t="s">
        <v>7320</v>
      </c>
      <c r="D2715" t="str">
        <f>IF($B2715="B","",IFERROR(VLOOKUP($C2715,Elster!$I$5:$M$148,3,FALSE),$C2715))</f>
        <v>0x000</v>
      </c>
      <c r="E2715" t="str">
        <f>IF($B2715="A","",IFERROR(VLOOKUP($C2715,Elster!$I$5:$M$148,3,FALSE),$C2715))</f>
        <v/>
      </c>
      <c r="F2715">
        <f t="shared" si="85"/>
        <v>0</v>
      </c>
      <c r="G2715" s="2">
        <f t="shared" si="86"/>
        <v>0</v>
      </c>
    </row>
    <row r="2716" spans="1:7" x14ac:dyDescent="0.35">
      <c r="A2716" t="s">
        <v>18214</v>
      </c>
      <c r="B2716" t="s">
        <v>7317</v>
      </c>
      <c r="C2716" t="s">
        <v>7366</v>
      </c>
      <c r="D2716" t="str">
        <f>IF($B2716="B","",IFERROR(VLOOKUP($C2716,Elster!$I$5:$M$148,3,FALSE),$C2716))</f>
        <v/>
      </c>
      <c r="E2716" t="str">
        <f>IF($B2716="A","",IFERROR(VLOOKUP($C2716,Elster!$I$5:$M$148,3,FALSE),$C2716))</f>
        <v xml:space="preserve">//   "ERWEITERUNGSTELEGRAMM"                            </v>
      </c>
      <c r="F2716">
        <f t="shared" si="85"/>
        <v>250</v>
      </c>
      <c r="G2716" s="2">
        <f t="shared" si="86"/>
        <v>5.0000000000007816E-3</v>
      </c>
    </row>
    <row r="2717" spans="1:7" x14ac:dyDescent="0.35">
      <c r="A2717" t="s">
        <v>18214</v>
      </c>
      <c r="B2717" t="s">
        <v>7319</v>
      </c>
      <c r="C2717" t="s">
        <v>7366</v>
      </c>
      <c r="D2717" t="str">
        <f>IF($B2717="B","",IFERROR(VLOOKUP($C2717,Elster!$I$5:$M$148,3,FALSE),$C2717))</f>
        <v xml:space="preserve">//   "ERWEITERUNGSTELEGRAMM"                            </v>
      </c>
      <c r="E2717" t="str">
        <f>IF($B2717="A","",IFERROR(VLOOKUP($C2717,Elster!$I$5:$M$148,3,FALSE),$C2717))</f>
        <v/>
      </c>
      <c r="F2717">
        <f t="shared" si="85"/>
        <v>250</v>
      </c>
      <c r="G2717" s="2">
        <f t="shared" si="86"/>
        <v>0</v>
      </c>
    </row>
    <row r="2718" spans="1:7" x14ac:dyDescent="0.35">
      <c r="A2718" t="s">
        <v>18215</v>
      </c>
      <c r="B2718" t="s">
        <v>7317</v>
      </c>
      <c r="C2718" t="s">
        <v>7321</v>
      </c>
      <c r="D2718" t="str">
        <f>IF($B2718="B","",IFERROR(VLOOKUP($C2718,Elster!$I$5:$M$148,3,FALSE),$C2718))</f>
        <v/>
      </c>
      <c r="E2718" t="str">
        <f>IF($B2718="A","",IFERROR(VLOOKUP($C2718,Elster!$I$5:$M$148,3,FALSE),$C2718))</f>
        <v xml:space="preserve">   "FEHLERMELDUNG"                                    </v>
      </c>
      <c r="F2718">
        <f t="shared" si="85"/>
        <v>1</v>
      </c>
      <c r="G2718" s="2">
        <f t="shared" si="86"/>
        <v>4.9999999999990052E-3</v>
      </c>
    </row>
    <row r="2719" spans="1:7" x14ac:dyDescent="0.35">
      <c r="A2719" t="s">
        <v>18215</v>
      </c>
      <c r="B2719" t="s">
        <v>7319</v>
      </c>
      <c r="C2719" t="s">
        <v>7321</v>
      </c>
      <c r="D2719" t="str">
        <f>IF($B2719="B","",IFERROR(VLOOKUP($C2719,Elster!$I$5:$M$148,3,FALSE),$C2719))</f>
        <v xml:space="preserve">   "FEHLERMELDUNG"                                    </v>
      </c>
      <c r="E2719" t="str">
        <f>IF($B2719="A","",IFERROR(VLOOKUP($C2719,Elster!$I$5:$M$148,3,FALSE),$C2719))</f>
        <v/>
      </c>
      <c r="F2719">
        <f t="shared" si="85"/>
        <v>1</v>
      </c>
      <c r="G2719" s="2">
        <f t="shared" si="86"/>
        <v>0</v>
      </c>
    </row>
    <row r="2720" spans="1:7" x14ac:dyDescent="0.35">
      <c r="A2720" t="s">
        <v>18216</v>
      </c>
      <c r="B2720" t="s">
        <v>7317</v>
      </c>
      <c r="C2720" t="s">
        <v>7998</v>
      </c>
      <c r="D2720" t="str">
        <f>IF($B2720="B","",IFERROR(VLOOKUP($C2720,Elster!$I$5:$M$148,3,FALSE),$C2720))</f>
        <v/>
      </c>
      <c r="E2720" t="str">
        <f>IF($B2720="A","",IFERROR(VLOOKUP($C2720,Elster!$I$5:$M$148,3,FALSE),$C2720))</f>
        <v>0x01D</v>
      </c>
      <c r="F2720">
        <f t="shared" si="85"/>
        <v>29</v>
      </c>
      <c r="G2720" s="2">
        <f t="shared" si="86"/>
        <v>5.0000000000007816E-3</v>
      </c>
    </row>
    <row r="2721" spans="1:7" x14ac:dyDescent="0.35">
      <c r="A2721" t="s">
        <v>18216</v>
      </c>
      <c r="B2721" t="s">
        <v>7319</v>
      </c>
      <c r="C2721" t="s">
        <v>7998</v>
      </c>
      <c r="D2721" t="str">
        <f>IF($B2721="B","",IFERROR(VLOOKUP($C2721,Elster!$I$5:$M$148,3,FALSE),$C2721))</f>
        <v>0x01D</v>
      </c>
      <c r="E2721" t="str">
        <f>IF($B2721="A","",IFERROR(VLOOKUP($C2721,Elster!$I$5:$M$148,3,FALSE),$C2721))</f>
        <v/>
      </c>
      <c r="F2721">
        <f t="shared" si="85"/>
        <v>29</v>
      </c>
      <c r="G2721" s="2">
        <f t="shared" si="86"/>
        <v>0</v>
      </c>
    </row>
    <row r="2722" spans="1:7" x14ac:dyDescent="0.35">
      <c r="A2722" t="s">
        <v>18217</v>
      </c>
      <c r="B2722" t="s">
        <v>7317</v>
      </c>
      <c r="C2722" t="s">
        <v>7318</v>
      </c>
      <c r="D2722" t="str">
        <f>IF($B2722="B","",IFERROR(VLOOKUP($C2722,Elster!$I$5:$M$148,3,FALSE),$C2722))</f>
        <v/>
      </c>
      <c r="E2722" t="str">
        <f>IF($B2722="A","",IFERROR(VLOOKUP($C2722,Elster!$I$5:$M$148,3,FALSE),$C2722))</f>
        <v xml:space="preserve">   "SAMMLERISTTEMP"                                   </v>
      </c>
      <c r="F2722">
        <f t="shared" si="85"/>
        <v>13</v>
      </c>
      <c r="G2722" s="2">
        <f t="shared" si="86"/>
        <v>4.9989999999997536E-3</v>
      </c>
    </row>
    <row r="2723" spans="1:7" x14ac:dyDescent="0.35">
      <c r="A2723" t="s">
        <v>18217</v>
      </c>
      <c r="B2723" t="s">
        <v>7319</v>
      </c>
      <c r="C2723" t="s">
        <v>7318</v>
      </c>
      <c r="D2723" t="str">
        <f>IF($B2723="B","",IFERROR(VLOOKUP($C2723,Elster!$I$5:$M$148,3,FALSE),$C2723))</f>
        <v xml:space="preserve">   "SAMMLERISTTEMP"                                   </v>
      </c>
      <c r="E2723" t="str">
        <f>IF($B2723="A","",IFERROR(VLOOKUP($C2723,Elster!$I$5:$M$148,3,FALSE),$C2723))</f>
        <v/>
      </c>
      <c r="F2723">
        <f t="shared" si="85"/>
        <v>13</v>
      </c>
      <c r="G2723" s="2">
        <f t="shared" si="86"/>
        <v>0</v>
      </c>
    </row>
    <row r="2724" spans="1:7" x14ac:dyDescent="0.35">
      <c r="A2724" t="s">
        <v>18218</v>
      </c>
      <c r="B2724" t="s">
        <v>7317</v>
      </c>
      <c r="C2724" t="s">
        <v>7320</v>
      </c>
      <c r="D2724" t="str">
        <f>IF($B2724="B","",IFERROR(VLOOKUP($C2724,Elster!$I$5:$M$148,3,FALSE),$C2724))</f>
        <v/>
      </c>
      <c r="E2724" t="str">
        <f>IF($B2724="A","",IFERROR(VLOOKUP($C2724,Elster!$I$5:$M$148,3,FALSE),$C2724))</f>
        <v>0x000</v>
      </c>
      <c r="F2724">
        <f t="shared" si="85"/>
        <v>0</v>
      </c>
      <c r="G2724" s="2">
        <f t="shared" si="86"/>
        <v>5.0000000000007816E-3</v>
      </c>
    </row>
    <row r="2725" spans="1:7" x14ac:dyDescent="0.35">
      <c r="A2725" t="s">
        <v>18218</v>
      </c>
      <c r="B2725" t="s">
        <v>7319</v>
      </c>
      <c r="C2725" t="s">
        <v>7320</v>
      </c>
      <c r="D2725" t="str">
        <f>IF($B2725="B","",IFERROR(VLOOKUP($C2725,Elster!$I$5:$M$148,3,FALSE),$C2725))</f>
        <v>0x000</v>
      </c>
      <c r="E2725" t="str">
        <f>IF($B2725="A","",IFERROR(VLOOKUP($C2725,Elster!$I$5:$M$148,3,FALSE),$C2725))</f>
        <v/>
      </c>
      <c r="F2725">
        <f t="shared" si="85"/>
        <v>0</v>
      </c>
      <c r="G2725" s="2">
        <f t="shared" si="86"/>
        <v>0</v>
      </c>
    </row>
    <row r="2726" spans="1:7" x14ac:dyDescent="0.35">
      <c r="A2726" t="s">
        <v>18219</v>
      </c>
      <c r="B2726" t="s">
        <v>7317</v>
      </c>
      <c r="C2726" t="s">
        <v>7321</v>
      </c>
      <c r="D2726" t="str">
        <f>IF($B2726="B","",IFERROR(VLOOKUP($C2726,Elster!$I$5:$M$148,3,FALSE),$C2726))</f>
        <v/>
      </c>
      <c r="E2726" t="str">
        <f>IF($B2726="A","",IFERROR(VLOOKUP($C2726,Elster!$I$5:$M$148,3,FALSE),$C2726))</f>
        <v xml:space="preserve">   "FEHLERMELDUNG"                                    </v>
      </c>
      <c r="F2726">
        <f t="shared" si="85"/>
        <v>1</v>
      </c>
      <c r="G2726" s="2">
        <f t="shared" si="86"/>
        <v>5.0259999999990868E-3</v>
      </c>
    </row>
    <row r="2727" spans="1:7" x14ac:dyDescent="0.35">
      <c r="A2727" t="s">
        <v>18219</v>
      </c>
      <c r="B2727" t="s">
        <v>7319</v>
      </c>
      <c r="C2727" t="s">
        <v>7321</v>
      </c>
      <c r="D2727" t="str">
        <f>IF($B2727="B","",IFERROR(VLOOKUP($C2727,Elster!$I$5:$M$148,3,FALSE),$C2727))</f>
        <v xml:space="preserve">   "FEHLERMELDUNG"                                    </v>
      </c>
      <c r="E2727" t="str">
        <f>IF($B2727="A","",IFERROR(VLOOKUP($C2727,Elster!$I$5:$M$148,3,FALSE),$C2727))</f>
        <v/>
      </c>
      <c r="F2727">
        <f t="shared" si="85"/>
        <v>1</v>
      </c>
      <c r="G2727" s="2">
        <f t="shared" si="86"/>
        <v>0</v>
      </c>
    </row>
    <row r="2728" spans="1:7" x14ac:dyDescent="0.35">
      <c r="A2728" t="s">
        <v>18220</v>
      </c>
      <c r="B2728" t="s">
        <v>7317</v>
      </c>
      <c r="C2728" t="s">
        <v>8003</v>
      </c>
      <c r="D2728" t="str">
        <f>IF($B2728="B","",IFERROR(VLOOKUP($C2728,Elster!$I$5:$M$148,3,FALSE),$C2728))</f>
        <v/>
      </c>
      <c r="E2728" t="str">
        <f>IF($B2728="A","",IFERROR(VLOOKUP($C2728,Elster!$I$5:$M$148,3,FALSE),$C2728))</f>
        <v xml:space="preserve">   "KOLLEKTORTEMP_2"                                  </v>
      </c>
      <c r="F2728">
        <f t="shared" si="85"/>
        <v>54</v>
      </c>
      <c r="G2728" s="2">
        <f t="shared" si="86"/>
        <v>5.0000000000007816E-3</v>
      </c>
    </row>
    <row r="2729" spans="1:7" x14ac:dyDescent="0.35">
      <c r="A2729" t="s">
        <v>18220</v>
      </c>
      <c r="B2729" t="s">
        <v>7319</v>
      </c>
      <c r="C2729" t="s">
        <v>8003</v>
      </c>
      <c r="D2729" t="str">
        <f>IF($B2729="B","",IFERROR(VLOOKUP($C2729,Elster!$I$5:$M$148,3,FALSE),$C2729))</f>
        <v xml:space="preserve">   "KOLLEKTORTEMP_2"                                  </v>
      </c>
      <c r="E2729" t="str">
        <f>IF($B2729="A","",IFERROR(VLOOKUP($C2729,Elster!$I$5:$M$148,3,FALSE),$C2729))</f>
        <v/>
      </c>
      <c r="F2729">
        <f t="shared" si="85"/>
        <v>54</v>
      </c>
      <c r="G2729" s="2">
        <f t="shared" si="86"/>
        <v>0</v>
      </c>
    </row>
    <row r="2730" spans="1:7" x14ac:dyDescent="0.35">
      <c r="A2730" t="s">
        <v>18221</v>
      </c>
      <c r="B2730" t="s">
        <v>7317</v>
      </c>
      <c r="C2730" t="s">
        <v>7325</v>
      </c>
      <c r="D2730" t="str">
        <f>IF($B2730="B","",IFERROR(VLOOKUP($C2730,Elster!$I$5:$M$148,3,FALSE),$C2730))</f>
        <v/>
      </c>
      <c r="E2730" t="str">
        <f>IF($B2730="A","",IFERROR(VLOOKUP($C2730,Elster!$I$5:$M$148,3,FALSE),$C2730))</f>
        <v xml:space="preserve">   "SPEICHERSOLLTEMP"                                 </v>
      </c>
      <c r="F2730">
        <f t="shared" si="85"/>
        <v>3</v>
      </c>
      <c r="G2730" s="2">
        <f t="shared" si="86"/>
        <v>2.2264999999999091E-2</v>
      </c>
    </row>
    <row r="2731" spans="1:7" x14ac:dyDescent="0.35">
      <c r="A2731" t="s">
        <v>18222</v>
      </c>
      <c r="B2731" t="s">
        <v>7317</v>
      </c>
      <c r="C2731" t="s">
        <v>7320</v>
      </c>
      <c r="D2731" t="str">
        <f>IF($B2731="B","",IFERROR(VLOOKUP($C2731,Elster!$I$5:$M$148,3,FALSE),$C2731))</f>
        <v/>
      </c>
      <c r="E2731" t="str">
        <f>IF($B2731="A","",IFERROR(VLOOKUP($C2731,Elster!$I$5:$M$148,3,FALSE),$C2731))</f>
        <v>0x000</v>
      </c>
      <c r="F2731">
        <f t="shared" si="85"/>
        <v>0</v>
      </c>
      <c r="G2731" s="2">
        <f t="shared" si="86"/>
        <v>4.9480000000006186E-3</v>
      </c>
    </row>
    <row r="2732" spans="1:7" x14ac:dyDescent="0.35">
      <c r="A2732" t="s">
        <v>18223</v>
      </c>
      <c r="B2732" t="s">
        <v>7317</v>
      </c>
      <c r="C2732" t="s">
        <v>7318</v>
      </c>
      <c r="D2732" t="str">
        <f>IF($B2732="B","",IFERROR(VLOOKUP($C2732,Elster!$I$5:$M$148,3,FALSE),$C2732))</f>
        <v/>
      </c>
      <c r="E2732" t="str">
        <f>IF($B2732="A","",IFERROR(VLOOKUP($C2732,Elster!$I$5:$M$148,3,FALSE),$C2732))</f>
        <v xml:space="preserve">   "SAMMLERISTTEMP"                                   </v>
      </c>
      <c r="F2732">
        <f t="shared" si="85"/>
        <v>13</v>
      </c>
      <c r="G2732" s="2">
        <f t="shared" si="86"/>
        <v>4.9740000000007001E-3</v>
      </c>
    </row>
    <row r="2733" spans="1:7" x14ac:dyDescent="0.35">
      <c r="A2733" t="s">
        <v>18224</v>
      </c>
      <c r="B2733" t="s">
        <v>7317</v>
      </c>
      <c r="C2733" t="s">
        <v>7329</v>
      </c>
      <c r="D2733" t="str">
        <f>IF($B2733="B","",IFERROR(VLOOKUP($C2733,Elster!$I$5:$M$148,3,FALSE),$C2733))</f>
        <v/>
      </c>
      <c r="E2733" t="str">
        <f>IF($B2733="A","",IFERROR(VLOOKUP($C2733,Elster!$I$5:$M$148,3,FALSE),$C2733))</f>
        <v xml:space="preserve">   "KESSELSOLLTEMP"                                   </v>
      </c>
      <c r="F2733">
        <f t="shared" si="85"/>
        <v>2</v>
      </c>
      <c r="G2733" s="2">
        <f t="shared" si="86"/>
        <v>4.9739999999989237E-3</v>
      </c>
    </row>
    <row r="2734" spans="1:7" x14ac:dyDescent="0.35">
      <c r="A2734" t="s">
        <v>18225</v>
      </c>
      <c r="B2734" t="s">
        <v>7317</v>
      </c>
      <c r="C2734" t="s">
        <v>7320</v>
      </c>
      <c r="D2734" t="str">
        <f>IF($B2734="B","",IFERROR(VLOOKUP($C2734,Elster!$I$5:$M$148,3,FALSE),$C2734))</f>
        <v/>
      </c>
      <c r="E2734" t="str">
        <f>IF($B2734="A","",IFERROR(VLOOKUP($C2734,Elster!$I$5:$M$148,3,FALSE),$C2734))</f>
        <v>0x000</v>
      </c>
      <c r="F2734">
        <f t="shared" si="85"/>
        <v>0</v>
      </c>
      <c r="G2734" s="2">
        <f t="shared" si="86"/>
        <v>4.9740000000007001E-3</v>
      </c>
    </row>
    <row r="2735" spans="1:7" x14ac:dyDescent="0.35">
      <c r="A2735" t="s">
        <v>18226</v>
      </c>
      <c r="B2735" t="s">
        <v>7317</v>
      </c>
      <c r="C2735" t="s">
        <v>7366</v>
      </c>
      <c r="D2735" t="str">
        <f>IF($B2735="B","",IFERROR(VLOOKUP($C2735,Elster!$I$5:$M$148,3,FALSE),$C2735))</f>
        <v/>
      </c>
      <c r="E2735" t="str">
        <f>IF($B2735="A","",IFERROR(VLOOKUP($C2735,Elster!$I$5:$M$148,3,FALSE),$C2735))</f>
        <v xml:space="preserve">//   "ERWEITERUNGSTELEGRAMM"                            </v>
      </c>
      <c r="F2735">
        <f t="shared" si="85"/>
        <v>250</v>
      </c>
      <c r="G2735" s="2">
        <f t="shared" si="86"/>
        <v>4.9479999999988422E-3</v>
      </c>
    </row>
    <row r="2736" spans="1:7" x14ac:dyDescent="0.35">
      <c r="A2736" t="s">
        <v>18227</v>
      </c>
      <c r="B2736" t="s">
        <v>7317</v>
      </c>
      <c r="C2736" t="s">
        <v>7321</v>
      </c>
      <c r="D2736" t="str">
        <f>IF($B2736="B","",IFERROR(VLOOKUP($C2736,Elster!$I$5:$M$148,3,FALSE),$C2736))</f>
        <v/>
      </c>
      <c r="E2736" t="str">
        <f>IF($B2736="A","",IFERROR(VLOOKUP($C2736,Elster!$I$5:$M$148,3,FALSE),$C2736))</f>
        <v xml:space="preserve">   "FEHLERMELDUNG"                                    </v>
      </c>
      <c r="F2736">
        <f t="shared" si="85"/>
        <v>1</v>
      </c>
      <c r="G2736" s="2">
        <f t="shared" si="86"/>
        <v>4.9740000000007001E-3</v>
      </c>
    </row>
    <row r="2737" spans="1:7" x14ac:dyDescent="0.35">
      <c r="A2737" t="s">
        <v>18228</v>
      </c>
      <c r="B2737" t="s">
        <v>7317</v>
      </c>
      <c r="C2737" t="s">
        <v>7998</v>
      </c>
      <c r="D2737" t="str">
        <f>IF($B2737="B","",IFERROR(VLOOKUP($C2737,Elster!$I$5:$M$148,3,FALSE),$C2737))</f>
        <v/>
      </c>
      <c r="E2737" t="str">
        <f>IF($B2737="A","",IFERROR(VLOOKUP($C2737,Elster!$I$5:$M$148,3,FALSE),$C2737))</f>
        <v>0x01D</v>
      </c>
      <c r="F2737">
        <f t="shared" si="85"/>
        <v>29</v>
      </c>
      <c r="G2737" s="2">
        <f t="shared" si="86"/>
        <v>4.9740000000007001E-3</v>
      </c>
    </row>
    <row r="2738" spans="1:7" x14ac:dyDescent="0.35">
      <c r="A2738" t="s">
        <v>18229</v>
      </c>
      <c r="B2738" t="s">
        <v>7317</v>
      </c>
      <c r="C2738" t="s">
        <v>7318</v>
      </c>
      <c r="D2738" t="str">
        <f>IF($B2738="B","",IFERROR(VLOOKUP($C2738,Elster!$I$5:$M$148,3,FALSE),$C2738))</f>
        <v/>
      </c>
      <c r="E2738" t="str">
        <f>IF($B2738="A","",IFERROR(VLOOKUP($C2738,Elster!$I$5:$M$148,3,FALSE),$C2738))</f>
        <v xml:space="preserve">   "SAMMLERISTTEMP"                                   </v>
      </c>
      <c r="F2738">
        <f t="shared" si="85"/>
        <v>13</v>
      </c>
      <c r="G2738" s="2">
        <f t="shared" si="86"/>
        <v>4.9729999999996721E-3</v>
      </c>
    </row>
    <row r="2739" spans="1:7" x14ac:dyDescent="0.35">
      <c r="A2739" t="s">
        <v>18230</v>
      </c>
      <c r="B2739" t="s">
        <v>7317</v>
      </c>
      <c r="C2739" t="s">
        <v>7320</v>
      </c>
      <c r="D2739" t="str">
        <f>IF($B2739="B","",IFERROR(VLOOKUP($C2739,Elster!$I$5:$M$148,3,FALSE),$C2739))</f>
        <v/>
      </c>
      <c r="E2739" t="str">
        <f>IF($B2739="A","",IFERROR(VLOOKUP($C2739,Elster!$I$5:$M$148,3,FALSE),$C2739))</f>
        <v>0x000</v>
      </c>
      <c r="F2739">
        <f t="shared" si="85"/>
        <v>0</v>
      </c>
      <c r="G2739" s="2">
        <f t="shared" si="86"/>
        <v>4.9479999999988422E-3</v>
      </c>
    </row>
    <row r="2740" spans="1:7" x14ac:dyDescent="0.35">
      <c r="A2740" t="s">
        <v>18231</v>
      </c>
      <c r="B2740" t="s">
        <v>7317</v>
      </c>
      <c r="C2740" t="s">
        <v>7321</v>
      </c>
      <c r="D2740" t="str">
        <f>IF($B2740="B","",IFERROR(VLOOKUP($C2740,Elster!$I$5:$M$148,3,FALSE),$C2740))</f>
        <v/>
      </c>
      <c r="E2740" t="str">
        <f>IF($B2740="A","",IFERROR(VLOOKUP($C2740,Elster!$I$5:$M$148,3,FALSE),$C2740))</f>
        <v xml:space="preserve">   "FEHLERMELDUNG"                                    </v>
      </c>
      <c r="F2740">
        <f t="shared" si="85"/>
        <v>1</v>
      </c>
      <c r="G2740" s="2">
        <f t="shared" si="86"/>
        <v>4.9740000000007001E-3</v>
      </c>
    </row>
    <row r="2741" spans="1:7" x14ac:dyDescent="0.35">
      <c r="A2741" t="s">
        <v>18232</v>
      </c>
      <c r="B2741" t="s">
        <v>7317</v>
      </c>
      <c r="C2741" t="s">
        <v>8016</v>
      </c>
      <c r="D2741" t="str">
        <f>IF($B2741="B","",IFERROR(VLOOKUP($C2741,Elster!$I$5:$M$148,3,FALSE),$C2741))</f>
        <v/>
      </c>
      <c r="E2741" t="str">
        <f>IF($B2741="A","",IFERROR(VLOOKUP($C2741,Elster!$I$5:$M$148,3,FALSE),$C2741))</f>
        <v>0x037</v>
      </c>
      <c r="F2741">
        <f t="shared" si="85"/>
        <v>55</v>
      </c>
      <c r="G2741" s="2">
        <f t="shared" si="86"/>
        <v>4.9740000000007001E-3</v>
      </c>
    </row>
    <row r="2742" spans="1:7" x14ac:dyDescent="0.35">
      <c r="A2742" t="s">
        <v>18233</v>
      </c>
      <c r="B2742" t="s">
        <v>7317</v>
      </c>
      <c r="C2742" t="s">
        <v>7318</v>
      </c>
      <c r="D2742" t="str">
        <f>IF($B2742="B","",IFERROR(VLOOKUP($C2742,Elster!$I$5:$M$148,3,FALSE),$C2742))</f>
        <v/>
      </c>
      <c r="E2742" t="str">
        <f>IF($B2742="A","",IFERROR(VLOOKUP($C2742,Elster!$I$5:$M$148,3,FALSE),$C2742))</f>
        <v xml:space="preserve">   "SAMMLERISTTEMP"                                   </v>
      </c>
      <c r="F2742">
        <f t="shared" si="85"/>
        <v>13</v>
      </c>
      <c r="G2742" s="2">
        <f t="shared" si="86"/>
        <v>1.1874999999999858E-2</v>
      </c>
    </row>
    <row r="2743" spans="1:7" x14ac:dyDescent="0.35">
      <c r="A2743" t="s">
        <v>18233</v>
      </c>
      <c r="B2743" t="s">
        <v>7319</v>
      </c>
      <c r="C2743" t="s">
        <v>7318</v>
      </c>
      <c r="D2743" t="str">
        <f>IF($B2743="B","",IFERROR(VLOOKUP($C2743,Elster!$I$5:$M$148,3,FALSE),$C2743))</f>
        <v xml:space="preserve">   "SAMMLERISTTEMP"                                   </v>
      </c>
      <c r="E2743" t="str">
        <f>IF($B2743="A","",IFERROR(VLOOKUP($C2743,Elster!$I$5:$M$148,3,FALSE),$C2743))</f>
        <v/>
      </c>
      <c r="F2743">
        <f t="shared" si="85"/>
        <v>13</v>
      </c>
      <c r="G2743" s="2">
        <f t="shared" si="86"/>
        <v>0</v>
      </c>
    </row>
    <row r="2744" spans="1:7" x14ac:dyDescent="0.35">
      <c r="A2744" t="s">
        <v>18234</v>
      </c>
      <c r="B2744" t="s">
        <v>7317</v>
      </c>
      <c r="C2744" t="s">
        <v>7320</v>
      </c>
      <c r="D2744" t="str">
        <f>IF($B2744="B","",IFERROR(VLOOKUP($C2744,Elster!$I$5:$M$148,3,FALSE),$C2744))</f>
        <v/>
      </c>
      <c r="E2744" t="str">
        <f>IF($B2744="A","",IFERROR(VLOOKUP($C2744,Elster!$I$5:$M$148,3,FALSE),$C2744))</f>
        <v>0x000</v>
      </c>
      <c r="F2744">
        <f t="shared" si="85"/>
        <v>0</v>
      </c>
      <c r="G2744" s="2">
        <f t="shared" si="86"/>
        <v>4.9999999999990052E-3</v>
      </c>
    </row>
    <row r="2745" spans="1:7" x14ac:dyDescent="0.35">
      <c r="A2745" t="s">
        <v>18234</v>
      </c>
      <c r="B2745" t="s">
        <v>7319</v>
      </c>
      <c r="C2745" t="s">
        <v>7320</v>
      </c>
      <c r="D2745" t="str">
        <f>IF($B2745="B","",IFERROR(VLOOKUP($C2745,Elster!$I$5:$M$148,3,FALSE),$C2745))</f>
        <v>0x000</v>
      </c>
      <c r="E2745" t="str">
        <f>IF($B2745="A","",IFERROR(VLOOKUP($C2745,Elster!$I$5:$M$148,3,FALSE),$C2745))</f>
        <v/>
      </c>
      <c r="F2745">
        <f t="shared" si="85"/>
        <v>0</v>
      </c>
      <c r="G2745" s="2">
        <f t="shared" si="86"/>
        <v>0</v>
      </c>
    </row>
    <row r="2746" spans="1:7" x14ac:dyDescent="0.35">
      <c r="A2746" t="s">
        <v>18235</v>
      </c>
      <c r="B2746" t="s">
        <v>7317</v>
      </c>
      <c r="C2746" t="s">
        <v>7325</v>
      </c>
      <c r="D2746" t="str">
        <f>IF($B2746="B","",IFERROR(VLOOKUP($C2746,Elster!$I$5:$M$148,3,FALSE),$C2746))</f>
        <v/>
      </c>
      <c r="E2746" t="str">
        <f>IF($B2746="A","",IFERROR(VLOOKUP($C2746,Elster!$I$5:$M$148,3,FALSE),$C2746))</f>
        <v xml:space="preserve">   "SPEICHERSOLLTEMP"                                 </v>
      </c>
      <c r="F2746">
        <f t="shared" si="85"/>
        <v>3</v>
      </c>
      <c r="G2746" s="2">
        <f t="shared" si="86"/>
        <v>5.0000000000007816E-3</v>
      </c>
    </row>
    <row r="2747" spans="1:7" x14ac:dyDescent="0.35">
      <c r="A2747" t="s">
        <v>18235</v>
      </c>
      <c r="B2747" t="s">
        <v>7319</v>
      </c>
      <c r="C2747" t="s">
        <v>7325</v>
      </c>
      <c r="D2747" t="str">
        <f>IF($B2747="B","",IFERROR(VLOOKUP($C2747,Elster!$I$5:$M$148,3,FALSE),$C2747))</f>
        <v xml:space="preserve">   "SPEICHERSOLLTEMP"                                 </v>
      </c>
      <c r="E2747" t="str">
        <f>IF($B2747="A","",IFERROR(VLOOKUP($C2747,Elster!$I$5:$M$148,3,FALSE),$C2747))</f>
        <v/>
      </c>
      <c r="F2747">
        <f t="shared" si="85"/>
        <v>3</v>
      </c>
      <c r="G2747" s="2">
        <f t="shared" si="86"/>
        <v>0</v>
      </c>
    </row>
    <row r="2748" spans="1:7" x14ac:dyDescent="0.35">
      <c r="A2748" t="s">
        <v>18236</v>
      </c>
      <c r="B2748" t="s">
        <v>7317</v>
      </c>
      <c r="C2748" t="s">
        <v>7321</v>
      </c>
      <c r="D2748" t="str">
        <f>IF($B2748="B","",IFERROR(VLOOKUP($C2748,Elster!$I$5:$M$148,3,FALSE),$C2748))</f>
        <v/>
      </c>
      <c r="E2748" t="str">
        <f>IF($B2748="A","",IFERROR(VLOOKUP($C2748,Elster!$I$5:$M$148,3,FALSE),$C2748))</f>
        <v xml:space="preserve">   "FEHLERMELDUNG"                                    </v>
      </c>
      <c r="F2748">
        <f t="shared" si="85"/>
        <v>1</v>
      </c>
      <c r="G2748" s="2">
        <f t="shared" si="86"/>
        <v>4.9999999999990052E-3</v>
      </c>
    </row>
    <row r="2749" spans="1:7" x14ac:dyDescent="0.35">
      <c r="A2749" t="s">
        <v>18236</v>
      </c>
      <c r="B2749" t="s">
        <v>7319</v>
      </c>
      <c r="C2749" t="s">
        <v>7321</v>
      </c>
      <c r="D2749" t="str">
        <f>IF($B2749="B","",IFERROR(VLOOKUP($C2749,Elster!$I$5:$M$148,3,FALSE),$C2749))</f>
        <v xml:space="preserve">   "FEHLERMELDUNG"                                    </v>
      </c>
      <c r="E2749" t="str">
        <f>IF($B2749="A","",IFERROR(VLOOKUP($C2749,Elster!$I$5:$M$148,3,FALSE),$C2749))</f>
        <v/>
      </c>
      <c r="F2749">
        <f t="shared" si="85"/>
        <v>1</v>
      </c>
      <c r="G2749" s="2">
        <f t="shared" si="86"/>
        <v>0</v>
      </c>
    </row>
    <row r="2750" spans="1:7" x14ac:dyDescent="0.35">
      <c r="A2750" t="s">
        <v>18237</v>
      </c>
      <c r="B2750" t="s">
        <v>7317</v>
      </c>
      <c r="C2750" t="s">
        <v>7320</v>
      </c>
      <c r="D2750" t="str">
        <f>IF($B2750="B","",IFERROR(VLOOKUP($C2750,Elster!$I$5:$M$148,3,FALSE),$C2750))</f>
        <v/>
      </c>
      <c r="E2750" t="str">
        <f>IF($B2750="A","",IFERROR(VLOOKUP($C2750,Elster!$I$5:$M$148,3,FALSE),$C2750))</f>
        <v>0x000</v>
      </c>
      <c r="F2750">
        <f t="shared" si="85"/>
        <v>0</v>
      </c>
      <c r="G2750" s="2">
        <f t="shared" si="86"/>
        <v>4.99900000000153E-3</v>
      </c>
    </row>
    <row r="2751" spans="1:7" x14ac:dyDescent="0.35">
      <c r="A2751" t="s">
        <v>18237</v>
      </c>
      <c r="B2751" t="s">
        <v>7319</v>
      </c>
      <c r="C2751" t="s">
        <v>7320</v>
      </c>
      <c r="D2751" t="str">
        <f>IF($B2751="B","",IFERROR(VLOOKUP($C2751,Elster!$I$5:$M$148,3,FALSE),$C2751))</f>
        <v>0x000</v>
      </c>
      <c r="E2751" t="str">
        <f>IF($B2751="A","",IFERROR(VLOOKUP($C2751,Elster!$I$5:$M$148,3,FALSE),$C2751))</f>
        <v/>
      </c>
      <c r="F2751">
        <f t="shared" si="85"/>
        <v>0</v>
      </c>
      <c r="G2751" s="2">
        <f t="shared" si="86"/>
        <v>0</v>
      </c>
    </row>
    <row r="2752" spans="1:7" x14ac:dyDescent="0.35">
      <c r="A2752" t="s">
        <v>18238</v>
      </c>
      <c r="B2752" t="s">
        <v>7317</v>
      </c>
      <c r="C2752" t="s">
        <v>7366</v>
      </c>
      <c r="D2752" t="str">
        <f>IF($B2752="B","",IFERROR(VLOOKUP($C2752,Elster!$I$5:$M$148,3,FALSE),$C2752))</f>
        <v/>
      </c>
      <c r="E2752" t="str">
        <f>IF($B2752="A","",IFERROR(VLOOKUP($C2752,Elster!$I$5:$M$148,3,FALSE),$C2752))</f>
        <v xml:space="preserve">//   "ERWEITERUNGSTELEGRAMM"                            </v>
      </c>
      <c r="F2752">
        <f t="shared" si="85"/>
        <v>250</v>
      </c>
      <c r="G2752" s="2">
        <f t="shared" si="86"/>
        <v>4.9999999999990052E-3</v>
      </c>
    </row>
    <row r="2753" spans="1:7" x14ac:dyDescent="0.35">
      <c r="A2753" t="s">
        <v>18238</v>
      </c>
      <c r="B2753" t="s">
        <v>7319</v>
      </c>
      <c r="C2753" t="s">
        <v>7366</v>
      </c>
      <c r="D2753" t="str">
        <f>IF($B2753="B","",IFERROR(VLOOKUP($C2753,Elster!$I$5:$M$148,3,FALSE),$C2753))</f>
        <v xml:space="preserve">//   "ERWEITERUNGSTELEGRAMM"                            </v>
      </c>
      <c r="E2753" t="str">
        <f>IF($B2753="A","",IFERROR(VLOOKUP($C2753,Elster!$I$5:$M$148,3,FALSE),$C2753))</f>
        <v/>
      </c>
      <c r="F2753">
        <f t="shared" si="85"/>
        <v>250</v>
      </c>
      <c r="G2753" s="2">
        <f t="shared" si="86"/>
        <v>0</v>
      </c>
    </row>
    <row r="2754" spans="1:7" x14ac:dyDescent="0.35">
      <c r="A2754" t="s">
        <v>18239</v>
      </c>
      <c r="B2754" t="s">
        <v>7317</v>
      </c>
      <c r="C2754" t="s">
        <v>7321</v>
      </c>
      <c r="D2754" t="str">
        <f>IF($B2754="B","",IFERROR(VLOOKUP($C2754,Elster!$I$5:$M$148,3,FALSE),$C2754))</f>
        <v/>
      </c>
      <c r="E2754" t="str">
        <f>IF($B2754="A","",IFERROR(VLOOKUP($C2754,Elster!$I$5:$M$148,3,FALSE),$C2754))</f>
        <v xml:space="preserve">   "FEHLERMELDUNG"                                    </v>
      </c>
      <c r="F2754">
        <f t="shared" si="85"/>
        <v>1</v>
      </c>
      <c r="G2754" s="2">
        <f t="shared" si="86"/>
        <v>5.0000000000007816E-3</v>
      </c>
    </row>
    <row r="2755" spans="1:7" x14ac:dyDescent="0.35">
      <c r="A2755" t="s">
        <v>18239</v>
      </c>
      <c r="B2755" t="s">
        <v>7319</v>
      </c>
      <c r="C2755" t="s">
        <v>7321</v>
      </c>
      <c r="D2755" t="str">
        <f>IF($B2755="B","",IFERROR(VLOOKUP($C2755,Elster!$I$5:$M$148,3,FALSE),$C2755))</f>
        <v xml:space="preserve">   "FEHLERMELDUNG"                                    </v>
      </c>
      <c r="E2755" t="str">
        <f>IF($B2755="A","",IFERROR(VLOOKUP($C2755,Elster!$I$5:$M$148,3,FALSE),$C2755))</f>
        <v/>
      </c>
      <c r="F2755">
        <f t="shared" si="85"/>
        <v>1</v>
      </c>
      <c r="G2755" s="2">
        <f t="shared" si="86"/>
        <v>0</v>
      </c>
    </row>
    <row r="2756" spans="1:7" x14ac:dyDescent="0.35">
      <c r="A2756" t="s">
        <v>18240</v>
      </c>
      <c r="B2756" t="s">
        <v>7317</v>
      </c>
      <c r="C2756" t="s">
        <v>7331</v>
      </c>
      <c r="D2756" t="str">
        <f>IF($B2756="B","",IFERROR(VLOOKUP($C2756,Elster!$I$5:$M$148,3,FALSE),$C2756))</f>
        <v/>
      </c>
      <c r="E2756" t="str">
        <f>IF($B2756="A","",IFERROR(VLOOKUP($C2756,Elster!$I$5:$M$148,3,FALSE),$C2756))</f>
        <v>0x01E</v>
      </c>
      <c r="F2756">
        <f t="shared" ref="F2756:F2819" si="87">HEX2DEC(REPLACE(C2756,1,2,""))</f>
        <v>30</v>
      </c>
      <c r="G2756" s="2">
        <f t="shared" ref="G2756:G2819" si="88">SUBSTITUTE(A2756,"s","")-SUBSTITUTE(A2755,"s","")</f>
        <v>4.9999999999990052E-3</v>
      </c>
    </row>
    <row r="2757" spans="1:7" x14ac:dyDescent="0.35">
      <c r="A2757" t="s">
        <v>18240</v>
      </c>
      <c r="B2757" t="s">
        <v>7319</v>
      </c>
      <c r="C2757" t="s">
        <v>7331</v>
      </c>
      <c r="D2757" t="str">
        <f>IF($B2757="B","",IFERROR(VLOOKUP($C2757,Elster!$I$5:$M$148,3,FALSE),$C2757))</f>
        <v>0x01E</v>
      </c>
      <c r="E2757" t="str">
        <f>IF($B2757="A","",IFERROR(VLOOKUP($C2757,Elster!$I$5:$M$148,3,FALSE),$C2757))</f>
        <v/>
      </c>
      <c r="F2757">
        <f t="shared" si="87"/>
        <v>30</v>
      </c>
      <c r="G2757" s="2">
        <f t="shared" si="88"/>
        <v>0</v>
      </c>
    </row>
    <row r="2758" spans="1:7" x14ac:dyDescent="0.35">
      <c r="A2758" t="s">
        <v>18241</v>
      </c>
      <c r="B2758" t="s">
        <v>7317</v>
      </c>
      <c r="C2758" t="s">
        <v>7321</v>
      </c>
      <c r="D2758" t="str">
        <f>IF($B2758="B","",IFERROR(VLOOKUP($C2758,Elster!$I$5:$M$148,3,FALSE),$C2758))</f>
        <v/>
      </c>
      <c r="E2758" t="str">
        <f>IF($B2758="A","",IFERROR(VLOOKUP($C2758,Elster!$I$5:$M$148,3,FALSE),$C2758))</f>
        <v xml:space="preserve">   "FEHLERMELDUNG"                                    </v>
      </c>
      <c r="F2758">
        <f t="shared" si="87"/>
        <v>1</v>
      </c>
      <c r="G2758" s="2">
        <f t="shared" si="88"/>
        <v>5.0000000000007816E-3</v>
      </c>
    </row>
    <row r="2759" spans="1:7" x14ac:dyDescent="0.35">
      <c r="A2759" t="s">
        <v>18241</v>
      </c>
      <c r="B2759" t="s">
        <v>7319</v>
      </c>
      <c r="C2759" t="s">
        <v>7321</v>
      </c>
      <c r="D2759" t="str">
        <f>IF($B2759="B","",IFERROR(VLOOKUP($C2759,Elster!$I$5:$M$148,3,FALSE),$C2759))</f>
        <v xml:space="preserve">   "FEHLERMELDUNG"                                    </v>
      </c>
      <c r="E2759" t="str">
        <f>IF($B2759="A","",IFERROR(VLOOKUP($C2759,Elster!$I$5:$M$148,3,FALSE),$C2759))</f>
        <v/>
      </c>
      <c r="F2759">
        <f t="shared" si="87"/>
        <v>1</v>
      </c>
      <c r="G2759" s="2">
        <f t="shared" si="88"/>
        <v>0</v>
      </c>
    </row>
    <row r="2760" spans="1:7" x14ac:dyDescent="0.35">
      <c r="A2760" t="s">
        <v>18242</v>
      </c>
      <c r="B2760" t="s">
        <v>7317</v>
      </c>
      <c r="C2760" t="s">
        <v>7320</v>
      </c>
      <c r="D2760" t="str">
        <f>IF($B2760="B","",IFERROR(VLOOKUP($C2760,Elster!$I$5:$M$148,3,FALSE),$C2760))</f>
        <v/>
      </c>
      <c r="E2760" t="str">
        <f>IF($B2760="A","",IFERROR(VLOOKUP($C2760,Elster!$I$5:$M$148,3,FALSE),$C2760))</f>
        <v>0x000</v>
      </c>
      <c r="F2760">
        <f t="shared" si="87"/>
        <v>0</v>
      </c>
      <c r="G2760" s="2">
        <f t="shared" si="88"/>
        <v>4.9999999999990052E-3</v>
      </c>
    </row>
    <row r="2761" spans="1:7" x14ac:dyDescent="0.35">
      <c r="A2761" t="s">
        <v>18242</v>
      </c>
      <c r="B2761" t="s">
        <v>7319</v>
      </c>
      <c r="C2761" t="s">
        <v>7320</v>
      </c>
      <c r="D2761" t="str">
        <f>IF($B2761="B","",IFERROR(VLOOKUP($C2761,Elster!$I$5:$M$148,3,FALSE),$C2761))</f>
        <v>0x000</v>
      </c>
      <c r="E2761" t="str">
        <f>IF($B2761="A","",IFERROR(VLOOKUP($C2761,Elster!$I$5:$M$148,3,FALSE),$C2761))</f>
        <v/>
      </c>
      <c r="F2761">
        <f t="shared" si="87"/>
        <v>0</v>
      </c>
      <c r="G2761" s="2">
        <f t="shared" si="88"/>
        <v>0</v>
      </c>
    </row>
    <row r="2762" spans="1:7" x14ac:dyDescent="0.35">
      <c r="A2762" t="s">
        <v>18243</v>
      </c>
      <c r="B2762" t="s">
        <v>7317</v>
      </c>
      <c r="C2762" t="s">
        <v>7321</v>
      </c>
      <c r="D2762" t="str">
        <f>IF($B2762="B","",IFERROR(VLOOKUP($C2762,Elster!$I$5:$M$148,3,FALSE),$C2762))</f>
        <v/>
      </c>
      <c r="E2762" t="str">
        <f>IF($B2762="A","",IFERROR(VLOOKUP($C2762,Elster!$I$5:$M$148,3,FALSE),$C2762))</f>
        <v xml:space="preserve">   "FEHLERMELDUNG"                                    </v>
      </c>
      <c r="F2762">
        <f t="shared" si="87"/>
        <v>1</v>
      </c>
      <c r="G2762" s="2">
        <f t="shared" si="88"/>
        <v>5.0000000000007816E-3</v>
      </c>
    </row>
    <row r="2763" spans="1:7" x14ac:dyDescent="0.35">
      <c r="A2763" t="s">
        <v>18243</v>
      </c>
      <c r="B2763" t="s">
        <v>7319</v>
      </c>
      <c r="C2763" t="s">
        <v>7321</v>
      </c>
      <c r="D2763" t="str">
        <f>IF($B2763="B","",IFERROR(VLOOKUP($C2763,Elster!$I$5:$M$148,3,FALSE),$C2763))</f>
        <v xml:space="preserve">   "FEHLERMELDUNG"                                    </v>
      </c>
      <c r="E2763" t="str">
        <f>IF($B2763="A","",IFERROR(VLOOKUP($C2763,Elster!$I$5:$M$148,3,FALSE),$C2763))</f>
        <v/>
      </c>
      <c r="F2763">
        <f t="shared" si="87"/>
        <v>1</v>
      </c>
      <c r="G2763" s="2">
        <f t="shared" si="88"/>
        <v>0</v>
      </c>
    </row>
    <row r="2764" spans="1:7" x14ac:dyDescent="0.35">
      <c r="A2764" t="s">
        <v>18244</v>
      </c>
      <c r="B2764" t="s">
        <v>7317</v>
      </c>
      <c r="C2764" t="s">
        <v>7340</v>
      </c>
      <c r="D2764" t="str">
        <f>IF($B2764="B","",IFERROR(VLOOKUP($C2764,Elster!$I$5:$M$148,3,FALSE),$C2764))</f>
        <v/>
      </c>
      <c r="E2764" t="str">
        <f>IF($B2764="A","",IFERROR(VLOOKUP($C2764,Elster!$I$5:$M$148,3,FALSE),$C2764))</f>
        <v xml:space="preserve">   "TN"                                               </v>
      </c>
      <c r="F2764">
        <f t="shared" si="87"/>
        <v>43</v>
      </c>
      <c r="G2764" s="2">
        <f t="shared" si="88"/>
        <v>5.0000000000007816E-3</v>
      </c>
    </row>
    <row r="2765" spans="1:7" x14ac:dyDescent="0.35">
      <c r="A2765" t="s">
        <v>18244</v>
      </c>
      <c r="B2765" t="s">
        <v>7319</v>
      </c>
      <c r="C2765" t="s">
        <v>7340</v>
      </c>
      <c r="D2765" t="str">
        <f>IF($B2765="B","",IFERROR(VLOOKUP($C2765,Elster!$I$5:$M$148,3,FALSE),$C2765))</f>
        <v xml:space="preserve">   "TN"                                               </v>
      </c>
      <c r="E2765" t="str">
        <f>IF($B2765="A","",IFERROR(VLOOKUP($C2765,Elster!$I$5:$M$148,3,FALSE),$C2765))</f>
        <v/>
      </c>
      <c r="F2765">
        <f t="shared" si="87"/>
        <v>43</v>
      </c>
      <c r="G2765" s="2">
        <f t="shared" si="88"/>
        <v>0</v>
      </c>
    </row>
    <row r="2766" spans="1:7" x14ac:dyDescent="0.35">
      <c r="A2766" t="s">
        <v>18245</v>
      </c>
      <c r="B2766" t="s">
        <v>7317</v>
      </c>
      <c r="C2766" t="s">
        <v>7325</v>
      </c>
      <c r="D2766" t="str">
        <f>IF($B2766="B","",IFERROR(VLOOKUP($C2766,Elster!$I$5:$M$148,3,FALSE),$C2766))</f>
        <v/>
      </c>
      <c r="E2766" t="str">
        <f>IF($B2766="A","",IFERROR(VLOOKUP($C2766,Elster!$I$5:$M$148,3,FALSE),$C2766))</f>
        <v xml:space="preserve">   "SPEICHERSOLLTEMP"                                 </v>
      </c>
      <c r="F2766">
        <f t="shared" si="87"/>
        <v>3</v>
      </c>
      <c r="G2766" s="2">
        <f t="shared" si="88"/>
        <v>6.9269999999992393E-3</v>
      </c>
    </row>
    <row r="2767" spans="1:7" x14ac:dyDescent="0.35">
      <c r="A2767" t="s">
        <v>18246</v>
      </c>
      <c r="B2767" t="s">
        <v>7317</v>
      </c>
      <c r="C2767" t="s">
        <v>7320</v>
      </c>
      <c r="D2767" t="str">
        <f>IF($B2767="B","",IFERROR(VLOOKUP($C2767,Elster!$I$5:$M$148,3,FALSE),$C2767))</f>
        <v/>
      </c>
      <c r="E2767" t="str">
        <f>IF($B2767="A","",IFERROR(VLOOKUP($C2767,Elster!$I$5:$M$148,3,FALSE),$C2767))</f>
        <v>0x000</v>
      </c>
      <c r="F2767">
        <f t="shared" si="87"/>
        <v>0</v>
      </c>
      <c r="G2767" s="2">
        <f t="shared" si="88"/>
        <v>4.9740000000007001E-3</v>
      </c>
    </row>
    <row r="2768" spans="1:7" x14ac:dyDescent="0.35">
      <c r="A2768" t="s">
        <v>18247</v>
      </c>
      <c r="B2768" t="s">
        <v>7317</v>
      </c>
      <c r="C2768" t="s">
        <v>7318</v>
      </c>
      <c r="D2768" t="str">
        <f>IF($B2768="B","",IFERROR(VLOOKUP($C2768,Elster!$I$5:$M$148,3,FALSE),$C2768))</f>
        <v/>
      </c>
      <c r="E2768" t="str">
        <f>IF($B2768="A","",IFERROR(VLOOKUP($C2768,Elster!$I$5:$M$148,3,FALSE),$C2768))</f>
        <v xml:space="preserve">   "SAMMLERISTTEMP"                                   </v>
      </c>
      <c r="F2768">
        <f t="shared" si="87"/>
        <v>13</v>
      </c>
      <c r="G2768" s="2">
        <f t="shared" si="88"/>
        <v>4.9479999999988422E-3</v>
      </c>
    </row>
    <row r="2769" spans="1:7" x14ac:dyDescent="0.35">
      <c r="A2769" t="s">
        <v>18248</v>
      </c>
      <c r="B2769" t="s">
        <v>7317</v>
      </c>
      <c r="C2769" t="s">
        <v>7329</v>
      </c>
      <c r="D2769" t="str">
        <f>IF($B2769="B","",IFERROR(VLOOKUP($C2769,Elster!$I$5:$M$148,3,FALSE),$C2769))</f>
        <v/>
      </c>
      <c r="E2769" t="str">
        <f>IF($B2769="A","",IFERROR(VLOOKUP($C2769,Elster!$I$5:$M$148,3,FALSE),$C2769))</f>
        <v xml:space="preserve">   "KESSELSOLLTEMP"                                   </v>
      </c>
      <c r="F2769">
        <f t="shared" si="87"/>
        <v>2</v>
      </c>
      <c r="G2769" s="2">
        <f t="shared" si="88"/>
        <v>4.9729999999996721E-3</v>
      </c>
    </row>
    <row r="2770" spans="1:7" x14ac:dyDescent="0.35">
      <c r="A2770" t="s">
        <v>18249</v>
      </c>
      <c r="B2770" t="s">
        <v>7317</v>
      </c>
      <c r="C2770" t="s">
        <v>7320</v>
      </c>
      <c r="D2770" t="str">
        <f>IF($B2770="B","",IFERROR(VLOOKUP($C2770,Elster!$I$5:$M$148,3,FALSE),$C2770))</f>
        <v/>
      </c>
      <c r="E2770" t="str">
        <f>IF($B2770="A","",IFERROR(VLOOKUP($C2770,Elster!$I$5:$M$148,3,FALSE),$C2770))</f>
        <v>0x000</v>
      </c>
      <c r="F2770">
        <f t="shared" si="87"/>
        <v>0</v>
      </c>
      <c r="G2770" s="2">
        <f t="shared" si="88"/>
        <v>4.9740000000007001E-3</v>
      </c>
    </row>
    <row r="2771" spans="1:7" x14ac:dyDescent="0.35">
      <c r="A2771" t="s">
        <v>18250</v>
      </c>
      <c r="B2771" t="s">
        <v>7317</v>
      </c>
      <c r="C2771" t="s">
        <v>7366</v>
      </c>
      <c r="D2771" t="str">
        <f>IF($B2771="B","",IFERROR(VLOOKUP($C2771,Elster!$I$5:$M$148,3,FALSE),$C2771))</f>
        <v/>
      </c>
      <c r="E2771" t="str">
        <f>IF($B2771="A","",IFERROR(VLOOKUP($C2771,Elster!$I$5:$M$148,3,FALSE),$C2771))</f>
        <v xml:space="preserve">//   "ERWEITERUNGSTELEGRAMM"                            </v>
      </c>
      <c r="F2771">
        <f t="shared" si="87"/>
        <v>250</v>
      </c>
      <c r="G2771" s="2">
        <f t="shared" si="88"/>
        <v>4.9740000000007001E-3</v>
      </c>
    </row>
    <row r="2772" spans="1:7" x14ac:dyDescent="0.35">
      <c r="A2772" t="s">
        <v>18251</v>
      </c>
      <c r="B2772" t="s">
        <v>7317</v>
      </c>
      <c r="C2772" t="s">
        <v>7321</v>
      </c>
      <c r="D2772" t="str">
        <f>IF($B2772="B","",IFERROR(VLOOKUP($C2772,Elster!$I$5:$M$148,3,FALSE),$C2772))</f>
        <v/>
      </c>
      <c r="E2772" t="str">
        <f>IF($B2772="A","",IFERROR(VLOOKUP($C2772,Elster!$I$5:$M$148,3,FALSE),$C2772))</f>
        <v xml:space="preserve">   "FEHLERMELDUNG"                                    </v>
      </c>
      <c r="F2772">
        <f t="shared" si="87"/>
        <v>1</v>
      </c>
      <c r="G2772" s="2">
        <f t="shared" si="88"/>
        <v>4.9479999999988422E-3</v>
      </c>
    </row>
    <row r="2773" spans="1:7" x14ac:dyDescent="0.35">
      <c r="A2773" t="s">
        <v>18252</v>
      </c>
      <c r="B2773" t="s">
        <v>7317</v>
      </c>
      <c r="C2773" t="s">
        <v>7331</v>
      </c>
      <c r="D2773" t="str">
        <f>IF($B2773="B","",IFERROR(VLOOKUP($C2773,Elster!$I$5:$M$148,3,FALSE),$C2773))</f>
        <v/>
      </c>
      <c r="E2773" t="str">
        <f>IF($B2773="A","",IFERROR(VLOOKUP($C2773,Elster!$I$5:$M$148,3,FALSE),$C2773))</f>
        <v>0x01E</v>
      </c>
      <c r="F2773">
        <f t="shared" si="87"/>
        <v>30</v>
      </c>
      <c r="G2773" s="2">
        <f t="shared" si="88"/>
        <v>4.9740000000007001E-3</v>
      </c>
    </row>
    <row r="2774" spans="1:7" x14ac:dyDescent="0.35">
      <c r="A2774" t="s">
        <v>18253</v>
      </c>
      <c r="B2774" t="s">
        <v>7317</v>
      </c>
      <c r="C2774" t="s">
        <v>7321</v>
      </c>
      <c r="D2774" t="str">
        <f>IF($B2774="B","",IFERROR(VLOOKUP($C2774,Elster!$I$5:$M$148,3,FALSE),$C2774))</f>
        <v/>
      </c>
      <c r="E2774" t="str">
        <f>IF($B2774="A","",IFERROR(VLOOKUP($C2774,Elster!$I$5:$M$148,3,FALSE),$C2774))</f>
        <v xml:space="preserve">   "FEHLERMELDUNG"                                    </v>
      </c>
      <c r="F2774">
        <f t="shared" si="87"/>
        <v>1</v>
      </c>
      <c r="G2774" s="2">
        <f t="shared" si="88"/>
        <v>4.9739999999989237E-3</v>
      </c>
    </row>
    <row r="2775" spans="1:7" x14ac:dyDescent="0.35">
      <c r="A2775" t="s">
        <v>18254</v>
      </c>
      <c r="B2775" t="s">
        <v>7317</v>
      </c>
      <c r="C2775" t="s">
        <v>7320</v>
      </c>
      <c r="D2775" t="str">
        <f>IF($B2775="B","",IFERROR(VLOOKUP($C2775,Elster!$I$5:$M$148,3,FALSE),$C2775))</f>
        <v/>
      </c>
      <c r="E2775" t="str">
        <f>IF($B2775="A","",IFERROR(VLOOKUP($C2775,Elster!$I$5:$M$148,3,FALSE),$C2775))</f>
        <v>0x000</v>
      </c>
      <c r="F2775">
        <f t="shared" si="87"/>
        <v>0</v>
      </c>
      <c r="G2775" s="2">
        <f t="shared" si="88"/>
        <v>4.9740000000007001E-3</v>
      </c>
    </row>
    <row r="2776" spans="1:7" x14ac:dyDescent="0.35">
      <c r="A2776" t="s">
        <v>18255</v>
      </c>
      <c r="B2776" t="s">
        <v>7317</v>
      </c>
      <c r="C2776" t="s">
        <v>7321</v>
      </c>
      <c r="D2776" t="str">
        <f>IF($B2776="B","",IFERROR(VLOOKUP($C2776,Elster!$I$5:$M$148,3,FALSE),$C2776))</f>
        <v/>
      </c>
      <c r="E2776" t="str">
        <f>IF($B2776="A","",IFERROR(VLOOKUP($C2776,Elster!$I$5:$M$148,3,FALSE),$C2776))</f>
        <v xml:space="preserve">   "FEHLERMELDUNG"                                    </v>
      </c>
      <c r="F2776">
        <f t="shared" si="87"/>
        <v>1</v>
      </c>
      <c r="G2776" s="2">
        <f t="shared" si="88"/>
        <v>4.9469999999995906E-3</v>
      </c>
    </row>
    <row r="2777" spans="1:7" x14ac:dyDescent="0.35">
      <c r="A2777" t="s">
        <v>18256</v>
      </c>
      <c r="B2777" t="s">
        <v>7317</v>
      </c>
      <c r="C2777" t="s">
        <v>7342</v>
      </c>
      <c r="D2777" t="str">
        <f>IF($B2777="B","",IFERROR(VLOOKUP($C2777,Elster!$I$5:$M$148,3,FALSE),$C2777))</f>
        <v/>
      </c>
      <c r="E2777" t="str">
        <f>IF($B2777="A","",IFERROR(VLOOKUP($C2777,Elster!$I$5:$M$148,3,FALSE),$C2777))</f>
        <v xml:space="preserve">   "MISCHERLAUFZEIT"                                  </v>
      </c>
      <c r="F2777">
        <f t="shared" si="87"/>
        <v>44</v>
      </c>
      <c r="G2777" s="2">
        <f t="shared" si="88"/>
        <v>4.9740000000007001E-3</v>
      </c>
    </row>
    <row r="2778" spans="1:7" x14ac:dyDescent="0.35">
      <c r="A2778" t="s">
        <v>18257</v>
      </c>
      <c r="B2778" t="s">
        <v>7317</v>
      </c>
      <c r="C2778" t="s">
        <v>7318</v>
      </c>
      <c r="D2778" t="str">
        <f>IF($B2778="B","",IFERROR(VLOOKUP($C2778,Elster!$I$5:$M$148,3,FALSE),$C2778))</f>
        <v/>
      </c>
      <c r="E2778" t="str">
        <f>IF($B2778="A","",IFERROR(VLOOKUP($C2778,Elster!$I$5:$M$148,3,FALSE),$C2778))</f>
        <v xml:space="preserve">   "SAMMLERISTTEMP"                                   </v>
      </c>
      <c r="F2778">
        <f t="shared" si="87"/>
        <v>13</v>
      </c>
      <c r="G2778" s="2">
        <f t="shared" si="88"/>
        <v>1.1796999999999613E-2</v>
      </c>
    </row>
    <row r="2779" spans="1:7" x14ac:dyDescent="0.35">
      <c r="A2779" t="s">
        <v>18257</v>
      </c>
      <c r="B2779" t="s">
        <v>7319</v>
      </c>
      <c r="C2779" t="s">
        <v>7318</v>
      </c>
      <c r="D2779" t="str">
        <f>IF($B2779="B","",IFERROR(VLOOKUP($C2779,Elster!$I$5:$M$148,3,FALSE),$C2779))</f>
        <v xml:space="preserve">   "SAMMLERISTTEMP"                                   </v>
      </c>
      <c r="E2779" t="str">
        <f>IF($B2779="A","",IFERROR(VLOOKUP($C2779,Elster!$I$5:$M$148,3,FALSE),$C2779))</f>
        <v/>
      </c>
      <c r="F2779">
        <f t="shared" si="87"/>
        <v>13</v>
      </c>
      <c r="G2779" s="2">
        <f t="shared" si="88"/>
        <v>0</v>
      </c>
    </row>
    <row r="2780" spans="1:7" x14ac:dyDescent="0.35">
      <c r="A2780" t="s">
        <v>18258</v>
      </c>
      <c r="B2780" t="s">
        <v>7319</v>
      </c>
      <c r="C2780" t="s">
        <v>7320</v>
      </c>
      <c r="D2780" t="str">
        <f>IF($B2780="B","",IFERROR(VLOOKUP($C2780,Elster!$I$5:$M$148,3,FALSE),$C2780))</f>
        <v>0x000</v>
      </c>
      <c r="E2780" t="str">
        <f>IF($B2780="A","",IFERROR(VLOOKUP($C2780,Elster!$I$5:$M$148,3,FALSE),$C2780))</f>
        <v/>
      </c>
      <c r="F2780">
        <f t="shared" si="87"/>
        <v>0</v>
      </c>
      <c r="G2780" s="2">
        <f t="shared" si="88"/>
        <v>5.0000000000007816E-3</v>
      </c>
    </row>
    <row r="2781" spans="1:7" x14ac:dyDescent="0.35">
      <c r="A2781" t="s">
        <v>18259</v>
      </c>
      <c r="B2781" t="s">
        <v>7317</v>
      </c>
      <c r="C2781" t="s">
        <v>7320</v>
      </c>
      <c r="D2781" t="str">
        <f>IF($B2781="B","",IFERROR(VLOOKUP($C2781,Elster!$I$5:$M$148,3,FALSE),$C2781))</f>
        <v/>
      </c>
      <c r="E2781" t="str">
        <f>IF($B2781="A","",IFERROR(VLOOKUP($C2781,Elster!$I$5:$M$148,3,FALSE),$C2781))</f>
        <v>0x000</v>
      </c>
      <c r="F2781">
        <f t="shared" si="87"/>
        <v>0</v>
      </c>
      <c r="G2781" s="2">
        <f t="shared" si="88"/>
        <v>2.6000000000081513E-5</v>
      </c>
    </row>
    <row r="2782" spans="1:7" x14ac:dyDescent="0.35">
      <c r="A2782" t="s">
        <v>18260</v>
      </c>
      <c r="B2782" t="s">
        <v>7319</v>
      </c>
      <c r="C2782" t="s">
        <v>7325</v>
      </c>
      <c r="D2782" t="str">
        <f>IF($B2782="B","",IFERROR(VLOOKUP($C2782,Elster!$I$5:$M$148,3,FALSE),$C2782))</f>
        <v xml:space="preserve">   "SPEICHERSOLLTEMP"                                 </v>
      </c>
      <c r="E2782" t="str">
        <f>IF($B2782="A","",IFERROR(VLOOKUP($C2782,Elster!$I$5:$M$148,3,FALSE),$C2782))</f>
        <v/>
      </c>
      <c r="F2782">
        <f t="shared" si="87"/>
        <v>3</v>
      </c>
      <c r="G2782" s="2">
        <f t="shared" si="88"/>
        <v>4.9739999999989237E-3</v>
      </c>
    </row>
    <row r="2783" spans="1:7" x14ac:dyDescent="0.35">
      <c r="A2783" t="s">
        <v>18261</v>
      </c>
      <c r="B2783" t="s">
        <v>7317</v>
      </c>
      <c r="C2783" t="s">
        <v>7325</v>
      </c>
      <c r="D2783" t="str">
        <f>IF($B2783="B","",IFERROR(VLOOKUP($C2783,Elster!$I$5:$M$148,3,FALSE),$C2783))</f>
        <v/>
      </c>
      <c r="E2783" t="str">
        <f>IF($B2783="A","",IFERROR(VLOOKUP($C2783,Elster!$I$5:$M$148,3,FALSE),$C2783))</f>
        <v xml:space="preserve">   "SPEICHERSOLLTEMP"                                 </v>
      </c>
      <c r="F2783">
        <f t="shared" si="87"/>
        <v>3</v>
      </c>
      <c r="G2783" s="2">
        <f t="shared" si="88"/>
        <v>2.6000000000081513E-5</v>
      </c>
    </row>
    <row r="2784" spans="1:7" x14ac:dyDescent="0.35">
      <c r="A2784" t="s">
        <v>18262</v>
      </c>
      <c r="B2784" t="s">
        <v>7317</v>
      </c>
      <c r="C2784" t="s">
        <v>7321</v>
      </c>
      <c r="D2784" t="str">
        <f>IF($B2784="B","",IFERROR(VLOOKUP($C2784,Elster!$I$5:$M$148,3,FALSE),$C2784))</f>
        <v/>
      </c>
      <c r="E2784" t="str">
        <f>IF($B2784="A","",IFERROR(VLOOKUP($C2784,Elster!$I$5:$M$148,3,FALSE),$C2784))</f>
        <v xml:space="preserve">   "FEHLERMELDUNG"                                    </v>
      </c>
      <c r="F2784">
        <f t="shared" si="87"/>
        <v>1</v>
      </c>
      <c r="G2784" s="2">
        <f t="shared" si="88"/>
        <v>5.0000000000007816E-3</v>
      </c>
    </row>
    <row r="2785" spans="1:7" x14ac:dyDescent="0.35">
      <c r="A2785" t="s">
        <v>18262</v>
      </c>
      <c r="B2785" t="s">
        <v>7319</v>
      </c>
      <c r="C2785" t="s">
        <v>7321</v>
      </c>
      <c r="D2785" t="str">
        <f>IF($B2785="B","",IFERROR(VLOOKUP($C2785,Elster!$I$5:$M$148,3,FALSE),$C2785))</f>
        <v xml:space="preserve">   "FEHLERMELDUNG"                                    </v>
      </c>
      <c r="E2785" t="str">
        <f>IF($B2785="A","",IFERROR(VLOOKUP($C2785,Elster!$I$5:$M$148,3,FALSE),$C2785))</f>
        <v/>
      </c>
      <c r="F2785">
        <f t="shared" si="87"/>
        <v>1</v>
      </c>
      <c r="G2785" s="2">
        <f t="shared" si="88"/>
        <v>0</v>
      </c>
    </row>
    <row r="2786" spans="1:7" x14ac:dyDescent="0.35">
      <c r="A2786" t="s">
        <v>18263</v>
      </c>
      <c r="B2786" t="s">
        <v>7317</v>
      </c>
      <c r="C2786" t="s">
        <v>7320</v>
      </c>
      <c r="D2786" t="str">
        <f>IF($B2786="B","",IFERROR(VLOOKUP($C2786,Elster!$I$5:$M$148,3,FALSE),$C2786))</f>
        <v/>
      </c>
      <c r="E2786" t="str">
        <f>IF($B2786="A","",IFERROR(VLOOKUP($C2786,Elster!$I$5:$M$148,3,FALSE),$C2786))</f>
        <v>0x000</v>
      </c>
      <c r="F2786">
        <f t="shared" si="87"/>
        <v>0</v>
      </c>
      <c r="G2786" s="2">
        <f t="shared" si="88"/>
        <v>4.9999999999990052E-3</v>
      </c>
    </row>
    <row r="2787" spans="1:7" x14ac:dyDescent="0.35">
      <c r="A2787" t="s">
        <v>18263</v>
      </c>
      <c r="B2787" t="s">
        <v>7319</v>
      </c>
      <c r="C2787" t="s">
        <v>7320</v>
      </c>
      <c r="D2787" t="str">
        <f>IF($B2787="B","",IFERROR(VLOOKUP($C2787,Elster!$I$5:$M$148,3,FALSE),$C2787))</f>
        <v>0x000</v>
      </c>
      <c r="E2787" t="str">
        <f>IF($B2787="A","",IFERROR(VLOOKUP($C2787,Elster!$I$5:$M$148,3,FALSE),$C2787))</f>
        <v/>
      </c>
      <c r="F2787">
        <f t="shared" si="87"/>
        <v>0</v>
      </c>
      <c r="G2787" s="2">
        <f t="shared" si="88"/>
        <v>0</v>
      </c>
    </row>
    <row r="2788" spans="1:7" x14ac:dyDescent="0.35">
      <c r="A2788" t="s">
        <v>18264</v>
      </c>
      <c r="B2788" t="s">
        <v>7317</v>
      </c>
      <c r="C2788" t="s">
        <v>7366</v>
      </c>
      <c r="D2788" t="str">
        <f>IF($B2788="B","",IFERROR(VLOOKUP($C2788,Elster!$I$5:$M$148,3,FALSE),$C2788))</f>
        <v/>
      </c>
      <c r="E2788" t="str">
        <f>IF($B2788="A","",IFERROR(VLOOKUP($C2788,Elster!$I$5:$M$148,3,FALSE),$C2788))</f>
        <v xml:space="preserve">//   "ERWEITERUNGSTELEGRAMM"                            </v>
      </c>
      <c r="F2788">
        <f t="shared" si="87"/>
        <v>250</v>
      </c>
      <c r="G2788" s="2">
        <f t="shared" si="88"/>
        <v>5.0000000000007816E-3</v>
      </c>
    </row>
    <row r="2789" spans="1:7" x14ac:dyDescent="0.35">
      <c r="A2789" t="s">
        <v>18264</v>
      </c>
      <c r="B2789" t="s">
        <v>7319</v>
      </c>
      <c r="C2789" t="s">
        <v>7366</v>
      </c>
      <c r="D2789" t="str">
        <f>IF($B2789="B","",IFERROR(VLOOKUP($C2789,Elster!$I$5:$M$148,3,FALSE),$C2789))</f>
        <v xml:space="preserve">//   "ERWEITERUNGSTELEGRAMM"                            </v>
      </c>
      <c r="E2789" t="str">
        <f>IF($B2789="A","",IFERROR(VLOOKUP($C2789,Elster!$I$5:$M$148,3,FALSE),$C2789))</f>
        <v/>
      </c>
      <c r="F2789">
        <f t="shared" si="87"/>
        <v>250</v>
      </c>
      <c r="G2789" s="2">
        <f t="shared" si="88"/>
        <v>0</v>
      </c>
    </row>
    <row r="2790" spans="1:7" x14ac:dyDescent="0.35">
      <c r="A2790" t="s">
        <v>18265</v>
      </c>
      <c r="B2790" t="s">
        <v>7317</v>
      </c>
      <c r="C2790" t="s">
        <v>7321</v>
      </c>
      <c r="D2790" t="str">
        <f>IF($B2790="B","",IFERROR(VLOOKUP($C2790,Elster!$I$5:$M$148,3,FALSE),$C2790))</f>
        <v/>
      </c>
      <c r="E2790" t="str">
        <f>IF($B2790="A","",IFERROR(VLOOKUP($C2790,Elster!$I$5:$M$148,3,FALSE),$C2790))</f>
        <v xml:space="preserve">   "FEHLERMELDUNG"                                    </v>
      </c>
      <c r="F2790">
        <f t="shared" si="87"/>
        <v>1</v>
      </c>
      <c r="G2790" s="2">
        <f t="shared" si="88"/>
        <v>4.9999999999990052E-3</v>
      </c>
    </row>
    <row r="2791" spans="1:7" x14ac:dyDescent="0.35">
      <c r="A2791" t="s">
        <v>18265</v>
      </c>
      <c r="B2791" t="s">
        <v>7319</v>
      </c>
      <c r="C2791" t="s">
        <v>7321</v>
      </c>
      <c r="D2791" t="str">
        <f>IF($B2791="B","",IFERROR(VLOOKUP($C2791,Elster!$I$5:$M$148,3,FALSE),$C2791))</f>
        <v xml:space="preserve">   "FEHLERMELDUNG"                                    </v>
      </c>
      <c r="E2791" t="str">
        <f>IF($B2791="A","",IFERROR(VLOOKUP($C2791,Elster!$I$5:$M$148,3,FALSE),$C2791))</f>
        <v/>
      </c>
      <c r="F2791">
        <f t="shared" si="87"/>
        <v>1</v>
      </c>
      <c r="G2791" s="2">
        <f t="shared" si="88"/>
        <v>0</v>
      </c>
    </row>
    <row r="2792" spans="1:7" x14ac:dyDescent="0.35">
      <c r="A2792" t="s">
        <v>18266</v>
      </c>
      <c r="B2792" t="s">
        <v>7317</v>
      </c>
      <c r="C2792" t="s">
        <v>7356</v>
      </c>
      <c r="D2792" t="str">
        <f>IF($B2792="B","",IFERROR(VLOOKUP($C2792,Elster!$I$5:$M$148,3,FALSE),$C2792))</f>
        <v/>
      </c>
      <c r="E2792" t="str">
        <f>IF($B2792="A","",IFERROR(VLOOKUP($C2792,Elster!$I$5:$M$148,3,FALSE),$C2792))</f>
        <v xml:space="preserve">   "WASSERDRUCK"                                      </v>
      </c>
      <c r="F2792">
        <f t="shared" si="87"/>
        <v>31</v>
      </c>
      <c r="G2792" s="2">
        <f t="shared" si="88"/>
        <v>4.99900000000153E-3</v>
      </c>
    </row>
    <row r="2793" spans="1:7" x14ac:dyDescent="0.35">
      <c r="A2793" t="s">
        <v>18266</v>
      </c>
      <c r="B2793" t="s">
        <v>7319</v>
      </c>
      <c r="C2793" t="s">
        <v>7356</v>
      </c>
      <c r="D2793" t="str">
        <f>IF($B2793="B","",IFERROR(VLOOKUP($C2793,Elster!$I$5:$M$148,3,FALSE),$C2793))</f>
        <v xml:space="preserve">   "WASSERDRUCK"                                      </v>
      </c>
      <c r="E2793" t="str">
        <f>IF($B2793="A","",IFERROR(VLOOKUP($C2793,Elster!$I$5:$M$148,3,FALSE),$C2793))</f>
        <v/>
      </c>
      <c r="F2793">
        <f t="shared" si="87"/>
        <v>31</v>
      </c>
      <c r="G2793" s="2">
        <f t="shared" si="88"/>
        <v>0</v>
      </c>
    </row>
    <row r="2794" spans="1:7" x14ac:dyDescent="0.35">
      <c r="A2794" t="s">
        <v>18267</v>
      </c>
      <c r="B2794" t="s">
        <v>7317</v>
      </c>
      <c r="C2794" t="s">
        <v>7321</v>
      </c>
      <c r="D2794" t="str">
        <f>IF($B2794="B","",IFERROR(VLOOKUP($C2794,Elster!$I$5:$M$148,3,FALSE),$C2794))</f>
        <v/>
      </c>
      <c r="E2794" t="str">
        <f>IF($B2794="A","",IFERROR(VLOOKUP($C2794,Elster!$I$5:$M$148,3,FALSE),$C2794))</f>
        <v xml:space="preserve">   "FEHLERMELDUNG"                                    </v>
      </c>
      <c r="F2794">
        <f t="shared" si="87"/>
        <v>1</v>
      </c>
      <c r="G2794" s="2">
        <f t="shared" si="88"/>
        <v>4.9999999999990052E-3</v>
      </c>
    </row>
    <row r="2795" spans="1:7" x14ac:dyDescent="0.35">
      <c r="A2795" t="s">
        <v>18267</v>
      </c>
      <c r="B2795" t="s">
        <v>7319</v>
      </c>
      <c r="C2795" t="s">
        <v>7321</v>
      </c>
      <c r="D2795" t="str">
        <f>IF($B2795="B","",IFERROR(VLOOKUP($C2795,Elster!$I$5:$M$148,3,FALSE),$C2795))</f>
        <v xml:space="preserve">   "FEHLERMELDUNG"                                    </v>
      </c>
      <c r="E2795" t="str">
        <f>IF($B2795="A","",IFERROR(VLOOKUP($C2795,Elster!$I$5:$M$148,3,FALSE),$C2795))</f>
        <v/>
      </c>
      <c r="F2795">
        <f t="shared" si="87"/>
        <v>1</v>
      </c>
      <c r="G2795" s="2">
        <f t="shared" si="88"/>
        <v>0</v>
      </c>
    </row>
    <row r="2796" spans="1:7" x14ac:dyDescent="0.35">
      <c r="A2796" t="s">
        <v>18268</v>
      </c>
      <c r="B2796" t="s">
        <v>7317</v>
      </c>
      <c r="C2796" t="s">
        <v>7320</v>
      </c>
      <c r="D2796" t="str">
        <f>IF($B2796="B","",IFERROR(VLOOKUP($C2796,Elster!$I$5:$M$148,3,FALSE),$C2796))</f>
        <v/>
      </c>
      <c r="E2796" t="str">
        <f>IF($B2796="A","",IFERROR(VLOOKUP($C2796,Elster!$I$5:$M$148,3,FALSE),$C2796))</f>
        <v>0x000</v>
      </c>
      <c r="F2796">
        <f t="shared" si="87"/>
        <v>0</v>
      </c>
      <c r="G2796" s="2">
        <f t="shared" si="88"/>
        <v>5.0000000000007816E-3</v>
      </c>
    </row>
    <row r="2797" spans="1:7" x14ac:dyDescent="0.35">
      <c r="A2797" t="s">
        <v>18268</v>
      </c>
      <c r="B2797" t="s">
        <v>7319</v>
      </c>
      <c r="C2797" t="s">
        <v>7320</v>
      </c>
      <c r="D2797" t="str">
        <f>IF($B2797="B","",IFERROR(VLOOKUP($C2797,Elster!$I$5:$M$148,3,FALSE),$C2797))</f>
        <v>0x000</v>
      </c>
      <c r="E2797" t="str">
        <f>IF($B2797="A","",IFERROR(VLOOKUP($C2797,Elster!$I$5:$M$148,3,FALSE),$C2797))</f>
        <v/>
      </c>
      <c r="F2797">
        <f t="shared" si="87"/>
        <v>0</v>
      </c>
      <c r="G2797" s="2">
        <f t="shared" si="88"/>
        <v>0</v>
      </c>
    </row>
    <row r="2798" spans="1:7" x14ac:dyDescent="0.35">
      <c r="A2798" t="s">
        <v>18269</v>
      </c>
      <c r="B2798" t="s">
        <v>7317</v>
      </c>
      <c r="C2798" t="s">
        <v>7321</v>
      </c>
      <c r="D2798" t="str">
        <f>IF($B2798="B","",IFERROR(VLOOKUP($C2798,Elster!$I$5:$M$148,3,FALSE),$C2798))</f>
        <v/>
      </c>
      <c r="E2798" t="str">
        <f>IF($B2798="A","",IFERROR(VLOOKUP($C2798,Elster!$I$5:$M$148,3,FALSE),$C2798))</f>
        <v xml:space="preserve">   "FEHLERMELDUNG"                                    </v>
      </c>
      <c r="F2798">
        <f t="shared" si="87"/>
        <v>1</v>
      </c>
      <c r="G2798" s="2">
        <f t="shared" si="88"/>
        <v>4.9999999999990052E-3</v>
      </c>
    </row>
    <row r="2799" spans="1:7" x14ac:dyDescent="0.35">
      <c r="A2799" t="s">
        <v>18269</v>
      </c>
      <c r="B2799" t="s">
        <v>7319</v>
      </c>
      <c r="C2799" t="s">
        <v>7321</v>
      </c>
      <c r="D2799" t="str">
        <f>IF($B2799="B","",IFERROR(VLOOKUP($C2799,Elster!$I$5:$M$148,3,FALSE),$C2799))</f>
        <v xml:space="preserve">   "FEHLERMELDUNG"                                    </v>
      </c>
      <c r="E2799" t="str">
        <f>IF($B2799="A","",IFERROR(VLOOKUP($C2799,Elster!$I$5:$M$148,3,FALSE),$C2799))</f>
        <v/>
      </c>
      <c r="F2799">
        <f t="shared" si="87"/>
        <v>1</v>
      </c>
      <c r="G2799" s="2">
        <f t="shared" si="88"/>
        <v>0</v>
      </c>
    </row>
    <row r="2800" spans="1:7" x14ac:dyDescent="0.35">
      <c r="A2800" t="s">
        <v>18270</v>
      </c>
      <c r="B2800" t="s">
        <v>7317</v>
      </c>
      <c r="C2800" t="s">
        <v>7342</v>
      </c>
      <c r="D2800" t="str">
        <f>IF($B2800="B","",IFERROR(VLOOKUP($C2800,Elster!$I$5:$M$148,3,FALSE),$C2800))</f>
        <v/>
      </c>
      <c r="E2800" t="str">
        <f>IF($B2800="A","",IFERROR(VLOOKUP($C2800,Elster!$I$5:$M$148,3,FALSE),$C2800))</f>
        <v xml:space="preserve">   "MISCHERLAUFZEIT"                                  </v>
      </c>
      <c r="F2800">
        <f t="shared" si="87"/>
        <v>44</v>
      </c>
      <c r="G2800" s="2">
        <f t="shared" si="88"/>
        <v>5.0000000000007816E-3</v>
      </c>
    </row>
    <row r="2801" spans="1:7" x14ac:dyDescent="0.35">
      <c r="A2801" t="s">
        <v>18270</v>
      </c>
      <c r="B2801" t="s">
        <v>7319</v>
      </c>
      <c r="C2801" t="s">
        <v>7342</v>
      </c>
      <c r="D2801" t="str">
        <f>IF($B2801="B","",IFERROR(VLOOKUP($C2801,Elster!$I$5:$M$148,3,FALSE),$C2801))</f>
        <v xml:space="preserve">   "MISCHERLAUFZEIT"                                  </v>
      </c>
      <c r="E2801" t="str">
        <f>IF($B2801="A","",IFERROR(VLOOKUP($C2801,Elster!$I$5:$M$148,3,FALSE),$C2801))</f>
        <v/>
      </c>
      <c r="F2801">
        <f t="shared" si="87"/>
        <v>44</v>
      </c>
      <c r="G2801" s="2">
        <f t="shared" si="88"/>
        <v>0</v>
      </c>
    </row>
    <row r="2802" spans="1:7" x14ac:dyDescent="0.35">
      <c r="A2802" t="s">
        <v>18271</v>
      </c>
      <c r="B2802" t="s">
        <v>7317</v>
      </c>
      <c r="C2802" t="s">
        <v>7325</v>
      </c>
      <c r="D2802" t="str">
        <f>IF($B2802="B","",IFERROR(VLOOKUP($C2802,Elster!$I$5:$M$148,3,FALSE),$C2802))</f>
        <v/>
      </c>
      <c r="E2802" t="str">
        <f>IF($B2802="A","",IFERROR(VLOOKUP($C2802,Elster!$I$5:$M$148,3,FALSE),$C2802))</f>
        <v xml:space="preserve">   "SPEICHERSOLLTEMP"                                 </v>
      </c>
      <c r="F2802">
        <f t="shared" si="87"/>
        <v>3</v>
      </c>
      <c r="G2802" s="2">
        <f t="shared" si="88"/>
        <v>6.9789999999994023E-3</v>
      </c>
    </row>
    <row r="2803" spans="1:7" x14ac:dyDescent="0.35">
      <c r="A2803" t="s">
        <v>18272</v>
      </c>
      <c r="B2803" t="s">
        <v>7317</v>
      </c>
      <c r="C2803" t="s">
        <v>7320</v>
      </c>
      <c r="D2803" t="str">
        <f>IF($B2803="B","",IFERROR(VLOOKUP($C2803,Elster!$I$5:$M$148,3,FALSE),$C2803))</f>
        <v/>
      </c>
      <c r="E2803" t="str">
        <f>IF($B2803="A","",IFERROR(VLOOKUP($C2803,Elster!$I$5:$M$148,3,FALSE),$C2803))</f>
        <v>0x000</v>
      </c>
      <c r="F2803">
        <f t="shared" si="87"/>
        <v>0</v>
      </c>
      <c r="G2803" s="2">
        <f t="shared" si="88"/>
        <v>4.9480000000006186E-3</v>
      </c>
    </row>
    <row r="2804" spans="1:7" x14ac:dyDescent="0.35">
      <c r="A2804" t="s">
        <v>18273</v>
      </c>
      <c r="B2804" t="s">
        <v>7317</v>
      </c>
      <c r="C2804" t="s">
        <v>7318</v>
      </c>
      <c r="D2804" t="str">
        <f>IF($B2804="B","",IFERROR(VLOOKUP($C2804,Elster!$I$5:$M$148,3,FALSE),$C2804))</f>
        <v/>
      </c>
      <c r="E2804" t="str">
        <f>IF($B2804="A","",IFERROR(VLOOKUP($C2804,Elster!$I$5:$M$148,3,FALSE),$C2804))</f>
        <v xml:space="preserve">   "SAMMLERISTTEMP"                                   </v>
      </c>
      <c r="F2804">
        <f t="shared" si="87"/>
        <v>13</v>
      </c>
      <c r="G2804" s="2">
        <f t="shared" si="88"/>
        <v>4.9739999999989237E-3</v>
      </c>
    </row>
    <row r="2805" spans="1:7" x14ac:dyDescent="0.35">
      <c r="A2805" t="s">
        <v>18274</v>
      </c>
      <c r="B2805" t="s">
        <v>7317</v>
      </c>
      <c r="C2805" t="s">
        <v>7329</v>
      </c>
      <c r="D2805" t="str">
        <f>IF($B2805="B","",IFERROR(VLOOKUP($C2805,Elster!$I$5:$M$148,3,FALSE),$C2805))</f>
        <v/>
      </c>
      <c r="E2805" t="str">
        <f>IF($B2805="A","",IFERROR(VLOOKUP($C2805,Elster!$I$5:$M$148,3,FALSE),$C2805))</f>
        <v xml:space="preserve">   "KESSELSOLLTEMP"                                   </v>
      </c>
      <c r="F2805">
        <f t="shared" si="87"/>
        <v>2</v>
      </c>
      <c r="G2805" s="2">
        <f t="shared" si="88"/>
        <v>4.9740000000007001E-3</v>
      </c>
    </row>
    <row r="2806" spans="1:7" x14ac:dyDescent="0.35">
      <c r="A2806" t="s">
        <v>18275</v>
      </c>
      <c r="B2806" t="s">
        <v>7317</v>
      </c>
      <c r="C2806" t="s">
        <v>7320</v>
      </c>
      <c r="D2806" t="str">
        <f>IF($B2806="B","",IFERROR(VLOOKUP($C2806,Elster!$I$5:$M$148,3,FALSE),$C2806))</f>
        <v/>
      </c>
      <c r="E2806" t="str">
        <f>IF($B2806="A","",IFERROR(VLOOKUP($C2806,Elster!$I$5:$M$148,3,FALSE),$C2806))</f>
        <v>0x000</v>
      </c>
      <c r="F2806">
        <f t="shared" si="87"/>
        <v>0</v>
      </c>
      <c r="G2806" s="2">
        <f t="shared" si="88"/>
        <v>4.9740000000007001E-3</v>
      </c>
    </row>
    <row r="2807" spans="1:7" x14ac:dyDescent="0.35">
      <c r="A2807" t="s">
        <v>18276</v>
      </c>
      <c r="B2807" t="s">
        <v>7317</v>
      </c>
      <c r="C2807" t="s">
        <v>7366</v>
      </c>
      <c r="D2807" t="str">
        <f>IF($B2807="B","",IFERROR(VLOOKUP($C2807,Elster!$I$5:$M$148,3,FALSE),$C2807))</f>
        <v/>
      </c>
      <c r="E2807" t="str">
        <f>IF($B2807="A","",IFERROR(VLOOKUP($C2807,Elster!$I$5:$M$148,3,FALSE),$C2807))</f>
        <v xml:space="preserve">//   "ERWEITERUNGSTELEGRAMM"                            </v>
      </c>
      <c r="F2807">
        <f t="shared" si="87"/>
        <v>250</v>
      </c>
      <c r="G2807" s="2">
        <f t="shared" si="88"/>
        <v>4.9469999999995906E-3</v>
      </c>
    </row>
    <row r="2808" spans="1:7" x14ac:dyDescent="0.35">
      <c r="A2808" t="s">
        <v>18277</v>
      </c>
      <c r="B2808" t="s">
        <v>7317</v>
      </c>
      <c r="C2808" t="s">
        <v>7321</v>
      </c>
      <c r="D2808" t="str">
        <f>IF($B2808="B","",IFERROR(VLOOKUP($C2808,Elster!$I$5:$M$148,3,FALSE),$C2808))</f>
        <v/>
      </c>
      <c r="E2808" t="str">
        <f>IF($B2808="A","",IFERROR(VLOOKUP($C2808,Elster!$I$5:$M$148,3,FALSE),$C2808))</f>
        <v xml:space="preserve">   "FEHLERMELDUNG"                                    </v>
      </c>
      <c r="F2808">
        <f t="shared" si="87"/>
        <v>1</v>
      </c>
      <c r="G2808" s="2">
        <f t="shared" si="88"/>
        <v>4.9739999999989237E-3</v>
      </c>
    </row>
    <row r="2809" spans="1:7" x14ac:dyDescent="0.35">
      <c r="A2809" t="s">
        <v>18278</v>
      </c>
      <c r="B2809" t="s">
        <v>7317</v>
      </c>
      <c r="C2809" t="s">
        <v>7356</v>
      </c>
      <c r="D2809" t="str">
        <f>IF($B2809="B","",IFERROR(VLOOKUP($C2809,Elster!$I$5:$M$148,3,FALSE),$C2809))</f>
        <v/>
      </c>
      <c r="E2809" t="str">
        <f>IF($B2809="A","",IFERROR(VLOOKUP($C2809,Elster!$I$5:$M$148,3,FALSE),$C2809))</f>
        <v xml:space="preserve">   "WASSERDRUCK"                                      </v>
      </c>
      <c r="F2809">
        <f t="shared" si="87"/>
        <v>31</v>
      </c>
      <c r="G2809" s="2">
        <f t="shared" si="88"/>
        <v>4.9740000000007001E-3</v>
      </c>
    </row>
    <row r="2810" spans="1:7" x14ac:dyDescent="0.35">
      <c r="A2810" t="s">
        <v>18279</v>
      </c>
      <c r="B2810" t="s">
        <v>7317</v>
      </c>
      <c r="C2810" t="s">
        <v>7321</v>
      </c>
      <c r="D2810" t="str">
        <f>IF($B2810="B","",IFERROR(VLOOKUP($C2810,Elster!$I$5:$M$148,3,FALSE),$C2810))</f>
        <v/>
      </c>
      <c r="E2810" t="str">
        <f>IF($B2810="A","",IFERROR(VLOOKUP($C2810,Elster!$I$5:$M$148,3,FALSE),$C2810))</f>
        <v xml:space="preserve">   "FEHLERMELDUNG"                                    </v>
      </c>
      <c r="F2810">
        <f t="shared" si="87"/>
        <v>1</v>
      </c>
      <c r="G2810" s="2">
        <f t="shared" si="88"/>
        <v>4.9740000000007001E-3</v>
      </c>
    </row>
    <row r="2811" spans="1:7" x14ac:dyDescent="0.35">
      <c r="A2811" t="s">
        <v>18280</v>
      </c>
      <c r="B2811" t="s">
        <v>7317</v>
      </c>
      <c r="C2811" t="s">
        <v>7320</v>
      </c>
      <c r="D2811" t="str">
        <f>IF($B2811="B","",IFERROR(VLOOKUP($C2811,Elster!$I$5:$M$148,3,FALSE),$C2811))</f>
        <v/>
      </c>
      <c r="E2811" t="str">
        <f>IF($B2811="A","",IFERROR(VLOOKUP($C2811,Elster!$I$5:$M$148,3,FALSE),$C2811))</f>
        <v>0x000</v>
      </c>
      <c r="F2811">
        <f t="shared" si="87"/>
        <v>0</v>
      </c>
      <c r="G2811" s="2">
        <f t="shared" si="88"/>
        <v>4.9479999999988422E-3</v>
      </c>
    </row>
    <row r="2812" spans="1:7" x14ac:dyDescent="0.35">
      <c r="A2812" t="s">
        <v>18281</v>
      </c>
      <c r="B2812" t="s">
        <v>7317</v>
      </c>
      <c r="C2812" t="s">
        <v>7321</v>
      </c>
      <c r="D2812" t="str">
        <f>IF($B2812="B","",IFERROR(VLOOKUP($C2812,Elster!$I$5:$M$148,3,FALSE),$C2812))</f>
        <v/>
      </c>
      <c r="E2812" t="str">
        <f>IF($B2812="A","",IFERROR(VLOOKUP($C2812,Elster!$I$5:$M$148,3,FALSE),$C2812))</f>
        <v xml:space="preserve">   "FEHLERMELDUNG"                                    </v>
      </c>
      <c r="F2812">
        <f t="shared" si="87"/>
        <v>1</v>
      </c>
      <c r="G2812" s="2">
        <f t="shared" si="88"/>
        <v>4.9740000000007001E-3</v>
      </c>
    </row>
    <row r="2813" spans="1:7" x14ac:dyDescent="0.35">
      <c r="A2813" t="s">
        <v>18282</v>
      </c>
      <c r="B2813" t="s">
        <v>7317</v>
      </c>
      <c r="C2813" t="s">
        <v>7344</v>
      </c>
      <c r="D2813" t="str">
        <f>IF($B2813="B","",IFERROR(VLOOKUP($C2813,Elster!$I$5:$M$148,3,FALSE),$C2813))</f>
        <v/>
      </c>
      <c r="E2813" t="str">
        <f>IF($B2813="A","",IFERROR(VLOOKUP($C2813,Elster!$I$5:$M$148,3,FALSE),$C2813))</f>
        <v xml:space="preserve">   "MODGRAD"                                          </v>
      </c>
      <c r="F2813">
        <f t="shared" si="87"/>
        <v>45</v>
      </c>
      <c r="G2813" s="2">
        <f t="shared" si="88"/>
        <v>4.9740000000007001E-3</v>
      </c>
    </row>
    <row r="2814" spans="1:7" x14ac:dyDescent="0.35">
      <c r="A2814" t="s">
        <v>18283</v>
      </c>
      <c r="B2814" t="s">
        <v>7317</v>
      </c>
      <c r="C2814" t="s">
        <v>7318</v>
      </c>
      <c r="D2814" t="str">
        <f>IF($B2814="B","",IFERROR(VLOOKUP($C2814,Elster!$I$5:$M$148,3,FALSE),$C2814))</f>
        <v/>
      </c>
      <c r="E2814" t="str">
        <f>IF($B2814="A","",IFERROR(VLOOKUP($C2814,Elster!$I$5:$M$148,3,FALSE),$C2814))</f>
        <v xml:space="preserve">   "SAMMLERISTTEMP"                                   </v>
      </c>
      <c r="F2814">
        <f t="shared" si="87"/>
        <v>13</v>
      </c>
      <c r="G2814" s="2">
        <f t="shared" si="88"/>
        <v>1.0910999999998339E-2</v>
      </c>
    </row>
    <row r="2815" spans="1:7" x14ac:dyDescent="0.35">
      <c r="A2815" t="s">
        <v>18283</v>
      </c>
      <c r="B2815" t="s">
        <v>7319</v>
      </c>
      <c r="C2815" t="s">
        <v>7318</v>
      </c>
      <c r="D2815" t="str">
        <f>IF($B2815="B","",IFERROR(VLOOKUP($C2815,Elster!$I$5:$M$148,3,FALSE),$C2815))</f>
        <v xml:space="preserve">   "SAMMLERISTTEMP"                                   </v>
      </c>
      <c r="E2815" t="str">
        <f>IF($B2815="A","",IFERROR(VLOOKUP($C2815,Elster!$I$5:$M$148,3,FALSE),$C2815))</f>
        <v/>
      </c>
      <c r="F2815">
        <f t="shared" si="87"/>
        <v>13</v>
      </c>
      <c r="G2815" s="2">
        <f t="shared" si="88"/>
        <v>0</v>
      </c>
    </row>
    <row r="2816" spans="1:7" x14ac:dyDescent="0.35">
      <c r="A2816" t="s">
        <v>18284</v>
      </c>
      <c r="B2816" t="s">
        <v>7317</v>
      </c>
      <c r="C2816" t="s">
        <v>7320</v>
      </c>
      <c r="D2816" t="str">
        <f>IF($B2816="B","",IFERROR(VLOOKUP($C2816,Elster!$I$5:$M$148,3,FALSE),$C2816))</f>
        <v/>
      </c>
      <c r="E2816" t="str">
        <f>IF($B2816="A","",IFERROR(VLOOKUP($C2816,Elster!$I$5:$M$148,3,FALSE),$C2816))</f>
        <v>0x000</v>
      </c>
      <c r="F2816">
        <f t="shared" si="87"/>
        <v>0</v>
      </c>
      <c r="G2816" s="2">
        <f t="shared" si="88"/>
        <v>5.0000000000007816E-3</v>
      </c>
    </row>
    <row r="2817" spans="1:7" x14ac:dyDescent="0.35">
      <c r="A2817" t="s">
        <v>18284</v>
      </c>
      <c r="B2817" t="s">
        <v>7319</v>
      </c>
      <c r="C2817" t="s">
        <v>7320</v>
      </c>
      <c r="D2817" t="str">
        <f>IF($B2817="B","",IFERROR(VLOOKUP($C2817,Elster!$I$5:$M$148,3,FALSE),$C2817))</f>
        <v>0x000</v>
      </c>
      <c r="E2817" t="str">
        <f>IF($B2817="A","",IFERROR(VLOOKUP($C2817,Elster!$I$5:$M$148,3,FALSE),$C2817))</f>
        <v/>
      </c>
      <c r="F2817">
        <f t="shared" si="87"/>
        <v>0</v>
      </c>
      <c r="G2817" s="2">
        <f t="shared" si="88"/>
        <v>0</v>
      </c>
    </row>
    <row r="2818" spans="1:7" x14ac:dyDescent="0.35">
      <c r="A2818" t="s">
        <v>18285</v>
      </c>
      <c r="B2818" t="s">
        <v>7317</v>
      </c>
      <c r="C2818" t="s">
        <v>7325</v>
      </c>
      <c r="D2818" t="str">
        <f>IF($B2818="B","",IFERROR(VLOOKUP($C2818,Elster!$I$5:$M$148,3,FALSE),$C2818))</f>
        <v/>
      </c>
      <c r="E2818" t="str">
        <f>IF($B2818="A","",IFERROR(VLOOKUP($C2818,Elster!$I$5:$M$148,3,FALSE),$C2818))</f>
        <v xml:space="preserve">   "SPEICHERSOLLTEMP"                                 </v>
      </c>
      <c r="F2818">
        <f t="shared" si="87"/>
        <v>3</v>
      </c>
      <c r="G2818" s="2">
        <f t="shared" si="88"/>
        <v>5.0000000000007816E-3</v>
      </c>
    </row>
    <row r="2819" spans="1:7" x14ac:dyDescent="0.35">
      <c r="A2819" t="s">
        <v>18285</v>
      </c>
      <c r="B2819" t="s">
        <v>7319</v>
      </c>
      <c r="C2819" t="s">
        <v>7325</v>
      </c>
      <c r="D2819" t="str">
        <f>IF($B2819="B","",IFERROR(VLOOKUP($C2819,Elster!$I$5:$M$148,3,FALSE),$C2819))</f>
        <v xml:space="preserve">   "SPEICHERSOLLTEMP"                                 </v>
      </c>
      <c r="E2819" t="str">
        <f>IF($B2819="A","",IFERROR(VLOOKUP($C2819,Elster!$I$5:$M$148,3,FALSE),$C2819))</f>
        <v/>
      </c>
      <c r="F2819">
        <f t="shared" si="87"/>
        <v>3</v>
      </c>
      <c r="G2819" s="2">
        <f t="shared" si="88"/>
        <v>0</v>
      </c>
    </row>
    <row r="2820" spans="1:7" x14ac:dyDescent="0.35">
      <c r="A2820" t="s">
        <v>18286</v>
      </c>
      <c r="B2820" t="s">
        <v>7317</v>
      </c>
      <c r="C2820" t="s">
        <v>7321</v>
      </c>
      <c r="D2820" t="str">
        <f>IF($B2820="B","",IFERROR(VLOOKUP($C2820,Elster!$I$5:$M$148,3,FALSE),$C2820))</f>
        <v/>
      </c>
      <c r="E2820" t="str">
        <f>IF($B2820="A","",IFERROR(VLOOKUP($C2820,Elster!$I$5:$M$148,3,FALSE),$C2820))</f>
        <v xml:space="preserve">   "FEHLERMELDUNG"                                    </v>
      </c>
      <c r="F2820">
        <f t="shared" ref="F2820:F2883" si="89">HEX2DEC(REPLACE(C2820,1,2,""))</f>
        <v>1</v>
      </c>
      <c r="G2820" s="2">
        <f t="shared" ref="G2820:G2883" si="90">SUBSTITUTE(A2820,"s","")-SUBSTITUTE(A2819,"s","")</f>
        <v>4.9999999999990052E-3</v>
      </c>
    </row>
    <row r="2821" spans="1:7" x14ac:dyDescent="0.35">
      <c r="A2821" t="s">
        <v>18286</v>
      </c>
      <c r="B2821" t="s">
        <v>7319</v>
      </c>
      <c r="C2821" t="s">
        <v>7321</v>
      </c>
      <c r="D2821" t="str">
        <f>IF($B2821="B","",IFERROR(VLOOKUP($C2821,Elster!$I$5:$M$148,3,FALSE),$C2821))</f>
        <v xml:space="preserve">   "FEHLERMELDUNG"                                    </v>
      </c>
      <c r="E2821" t="str">
        <f>IF($B2821="A","",IFERROR(VLOOKUP($C2821,Elster!$I$5:$M$148,3,FALSE),$C2821))</f>
        <v/>
      </c>
      <c r="F2821">
        <f t="shared" si="89"/>
        <v>1</v>
      </c>
      <c r="G2821" s="2">
        <f t="shared" si="90"/>
        <v>0</v>
      </c>
    </row>
    <row r="2822" spans="1:7" x14ac:dyDescent="0.35">
      <c r="A2822" t="s">
        <v>18287</v>
      </c>
      <c r="B2822" t="s">
        <v>7317</v>
      </c>
      <c r="C2822" t="s">
        <v>7320</v>
      </c>
      <c r="D2822" t="str">
        <f>IF($B2822="B","",IFERROR(VLOOKUP($C2822,Elster!$I$5:$M$148,3,FALSE),$C2822))</f>
        <v/>
      </c>
      <c r="E2822" t="str">
        <f>IF($B2822="A","",IFERROR(VLOOKUP($C2822,Elster!$I$5:$M$148,3,FALSE),$C2822))</f>
        <v>0x000</v>
      </c>
      <c r="F2822">
        <f t="shared" si="89"/>
        <v>0</v>
      </c>
      <c r="G2822" s="2">
        <f t="shared" si="90"/>
        <v>5.0000000000007816E-3</v>
      </c>
    </row>
    <row r="2823" spans="1:7" x14ac:dyDescent="0.35">
      <c r="A2823" t="s">
        <v>18287</v>
      </c>
      <c r="B2823" t="s">
        <v>7319</v>
      </c>
      <c r="C2823" t="s">
        <v>7320</v>
      </c>
      <c r="D2823" t="str">
        <f>IF($B2823="B","",IFERROR(VLOOKUP($C2823,Elster!$I$5:$M$148,3,FALSE),$C2823))</f>
        <v>0x000</v>
      </c>
      <c r="E2823" t="str">
        <f>IF($B2823="A","",IFERROR(VLOOKUP($C2823,Elster!$I$5:$M$148,3,FALSE),$C2823))</f>
        <v/>
      </c>
      <c r="F2823">
        <f t="shared" si="89"/>
        <v>0</v>
      </c>
      <c r="G2823" s="2">
        <f t="shared" si="90"/>
        <v>0</v>
      </c>
    </row>
    <row r="2824" spans="1:7" x14ac:dyDescent="0.35">
      <c r="A2824" t="s">
        <v>18288</v>
      </c>
      <c r="B2824" t="s">
        <v>7317</v>
      </c>
      <c r="C2824" t="s">
        <v>7366</v>
      </c>
      <c r="D2824" t="str">
        <f>IF($B2824="B","",IFERROR(VLOOKUP($C2824,Elster!$I$5:$M$148,3,FALSE),$C2824))</f>
        <v/>
      </c>
      <c r="E2824" t="str">
        <f>IF($B2824="A","",IFERROR(VLOOKUP($C2824,Elster!$I$5:$M$148,3,FALSE),$C2824))</f>
        <v xml:space="preserve">//   "ERWEITERUNGSTELEGRAMM"                            </v>
      </c>
      <c r="F2824">
        <f t="shared" si="89"/>
        <v>250</v>
      </c>
      <c r="G2824" s="2">
        <f t="shared" si="90"/>
        <v>4.9989999999997536E-3</v>
      </c>
    </row>
    <row r="2825" spans="1:7" x14ac:dyDescent="0.35">
      <c r="A2825" t="s">
        <v>18289</v>
      </c>
      <c r="B2825" t="s">
        <v>7319</v>
      </c>
      <c r="C2825" t="s">
        <v>7366</v>
      </c>
      <c r="D2825" t="str">
        <f>IF($B2825="B","",IFERROR(VLOOKUP($C2825,Elster!$I$5:$M$148,3,FALSE),$C2825))</f>
        <v xml:space="preserve">//   "ERWEITERUNGSTELEGRAMM"                            </v>
      </c>
      <c r="E2825" t="str">
        <f>IF($B2825="A","",IFERROR(VLOOKUP($C2825,Elster!$I$5:$M$148,3,FALSE),$C2825))</f>
        <v/>
      </c>
      <c r="F2825">
        <f t="shared" si="89"/>
        <v>250</v>
      </c>
      <c r="G2825" s="2">
        <f t="shared" si="90"/>
        <v>9.9999999925159955E-7</v>
      </c>
    </row>
    <row r="2826" spans="1:7" x14ac:dyDescent="0.35">
      <c r="A2826" t="s">
        <v>18290</v>
      </c>
      <c r="B2826" t="s">
        <v>7317</v>
      </c>
      <c r="C2826" t="s">
        <v>7321</v>
      </c>
      <c r="D2826" t="str">
        <f>IF($B2826="B","",IFERROR(VLOOKUP($C2826,Elster!$I$5:$M$148,3,FALSE),$C2826))</f>
        <v/>
      </c>
      <c r="E2826" t="str">
        <f>IF($B2826="A","",IFERROR(VLOOKUP($C2826,Elster!$I$5:$M$148,3,FALSE),$C2826))</f>
        <v xml:space="preserve">   "FEHLERMELDUNG"                                    </v>
      </c>
      <c r="F2826">
        <f t="shared" si="89"/>
        <v>1</v>
      </c>
      <c r="G2826" s="2">
        <f t="shared" si="90"/>
        <v>4.9989999999997536E-3</v>
      </c>
    </row>
    <row r="2827" spans="1:7" x14ac:dyDescent="0.35">
      <c r="A2827" t="s">
        <v>18290</v>
      </c>
      <c r="B2827" t="s">
        <v>7319</v>
      </c>
      <c r="C2827" t="s">
        <v>7321</v>
      </c>
      <c r="D2827" t="str">
        <f>IF($B2827="B","",IFERROR(VLOOKUP($C2827,Elster!$I$5:$M$148,3,FALSE),$C2827))</f>
        <v xml:space="preserve">   "FEHLERMELDUNG"                                    </v>
      </c>
      <c r="E2827" t="str">
        <f>IF($B2827="A","",IFERROR(VLOOKUP($C2827,Elster!$I$5:$M$148,3,FALSE),$C2827))</f>
        <v/>
      </c>
      <c r="F2827">
        <f t="shared" si="89"/>
        <v>1</v>
      </c>
      <c r="G2827" s="2">
        <f t="shared" si="90"/>
        <v>0</v>
      </c>
    </row>
    <row r="2828" spans="1:7" x14ac:dyDescent="0.35">
      <c r="A2828" t="s">
        <v>18291</v>
      </c>
      <c r="B2828" t="s">
        <v>7317</v>
      </c>
      <c r="C2828" t="s">
        <v>7357</v>
      </c>
      <c r="D2828" t="str">
        <f>IF($B2828="B","",IFERROR(VLOOKUP($C2828,Elster!$I$5:$M$148,3,FALSE),$C2828))</f>
        <v/>
      </c>
      <c r="E2828" t="str">
        <f>IF($B2828="A","",IFERROR(VLOOKUP($C2828,Elster!$I$5:$M$148,3,FALSE),$C2828))</f>
        <v xml:space="preserve">   "MIN_TEMP_KESSEL"                                  </v>
      </c>
      <c r="F2828">
        <f t="shared" si="89"/>
        <v>32</v>
      </c>
      <c r="G2828" s="2">
        <f t="shared" si="90"/>
        <v>5.0000000000007816E-3</v>
      </c>
    </row>
    <row r="2829" spans="1:7" x14ac:dyDescent="0.35">
      <c r="A2829" t="s">
        <v>18291</v>
      </c>
      <c r="B2829" t="s">
        <v>7319</v>
      </c>
      <c r="C2829" t="s">
        <v>7357</v>
      </c>
      <c r="D2829" t="str">
        <f>IF($B2829="B","",IFERROR(VLOOKUP($C2829,Elster!$I$5:$M$148,3,FALSE),$C2829))</f>
        <v xml:space="preserve">   "MIN_TEMP_KESSEL"                                  </v>
      </c>
      <c r="E2829" t="str">
        <f>IF($B2829="A","",IFERROR(VLOOKUP($C2829,Elster!$I$5:$M$148,3,FALSE),$C2829))</f>
        <v/>
      </c>
      <c r="F2829">
        <f t="shared" si="89"/>
        <v>32</v>
      </c>
      <c r="G2829" s="2">
        <f t="shared" si="90"/>
        <v>0</v>
      </c>
    </row>
    <row r="2830" spans="1:7" x14ac:dyDescent="0.35">
      <c r="A2830" t="s">
        <v>18292</v>
      </c>
      <c r="B2830" t="s">
        <v>7317</v>
      </c>
      <c r="C2830" t="s">
        <v>7343</v>
      </c>
      <c r="D2830" t="str">
        <f>IF($B2830="B","",IFERROR(VLOOKUP($C2830,Elster!$I$5:$M$148,3,FALSE),$C2830))</f>
        <v/>
      </c>
      <c r="E2830" t="str">
        <f>IF($B2830="A","",IFERROR(VLOOKUP($C2830,Elster!$I$5:$M$148,3,FALSE),$C2830))</f>
        <v xml:space="preserve">   "RAUMSOLLTEMP_NACHT"                               </v>
      </c>
      <c r="F2830">
        <f t="shared" si="89"/>
        <v>8</v>
      </c>
      <c r="G2830" s="2">
        <f t="shared" si="90"/>
        <v>5.0259999999990868E-3</v>
      </c>
    </row>
    <row r="2831" spans="1:7" x14ac:dyDescent="0.35">
      <c r="A2831" t="s">
        <v>18292</v>
      </c>
      <c r="B2831" t="s">
        <v>7319</v>
      </c>
      <c r="C2831" t="s">
        <v>7343</v>
      </c>
      <c r="D2831" t="str">
        <f>IF($B2831="B","",IFERROR(VLOOKUP($C2831,Elster!$I$5:$M$148,3,FALSE),$C2831))</f>
        <v xml:space="preserve">   "RAUMSOLLTEMP_NACHT"                               </v>
      </c>
      <c r="E2831" t="str">
        <f>IF($B2831="A","",IFERROR(VLOOKUP($C2831,Elster!$I$5:$M$148,3,FALSE),$C2831))</f>
        <v/>
      </c>
      <c r="F2831">
        <f t="shared" si="89"/>
        <v>8</v>
      </c>
      <c r="G2831" s="2">
        <f t="shared" si="90"/>
        <v>0</v>
      </c>
    </row>
    <row r="2832" spans="1:7" x14ac:dyDescent="0.35">
      <c r="A2832" t="s">
        <v>18293</v>
      </c>
      <c r="B2832" t="s">
        <v>7317</v>
      </c>
      <c r="C2832" t="s">
        <v>7320</v>
      </c>
      <c r="D2832" t="str">
        <f>IF($B2832="B","",IFERROR(VLOOKUP($C2832,Elster!$I$5:$M$148,3,FALSE),$C2832))</f>
        <v/>
      </c>
      <c r="E2832" t="str">
        <f>IF($B2832="A","",IFERROR(VLOOKUP($C2832,Elster!$I$5:$M$148,3,FALSE),$C2832))</f>
        <v>0x000</v>
      </c>
      <c r="F2832">
        <f t="shared" si="89"/>
        <v>0</v>
      </c>
      <c r="G2832" s="2">
        <f t="shared" si="90"/>
        <v>5.0000000000007816E-3</v>
      </c>
    </row>
    <row r="2833" spans="1:7" x14ac:dyDescent="0.35">
      <c r="A2833" t="s">
        <v>18293</v>
      </c>
      <c r="B2833" t="s">
        <v>7319</v>
      </c>
      <c r="C2833" t="s">
        <v>7320</v>
      </c>
      <c r="D2833" t="str">
        <f>IF($B2833="B","",IFERROR(VLOOKUP($C2833,Elster!$I$5:$M$148,3,FALSE),$C2833))</f>
        <v>0x000</v>
      </c>
      <c r="E2833" t="str">
        <f>IF($B2833="A","",IFERROR(VLOOKUP($C2833,Elster!$I$5:$M$148,3,FALSE),$C2833))</f>
        <v/>
      </c>
      <c r="F2833">
        <f t="shared" si="89"/>
        <v>0</v>
      </c>
      <c r="G2833" s="2">
        <f t="shared" si="90"/>
        <v>0</v>
      </c>
    </row>
    <row r="2834" spans="1:7" x14ac:dyDescent="0.35">
      <c r="A2834" t="s">
        <v>18294</v>
      </c>
      <c r="B2834" t="s">
        <v>7317</v>
      </c>
      <c r="C2834" t="s">
        <v>7321</v>
      </c>
      <c r="D2834" t="str">
        <f>IF($B2834="B","",IFERROR(VLOOKUP($C2834,Elster!$I$5:$M$148,3,FALSE),$C2834))</f>
        <v/>
      </c>
      <c r="E2834" t="str">
        <f>IF($B2834="A","",IFERROR(VLOOKUP($C2834,Elster!$I$5:$M$148,3,FALSE),$C2834))</f>
        <v xml:space="preserve">   "FEHLERMELDUNG"                                    </v>
      </c>
      <c r="F2834">
        <f t="shared" si="89"/>
        <v>1</v>
      </c>
      <c r="G2834" s="2">
        <f t="shared" si="90"/>
        <v>5.0000000000007816E-3</v>
      </c>
    </row>
    <row r="2835" spans="1:7" x14ac:dyDescent="0.35">
      <c r="A2835" t="s">
        <v>18294</v>
      </c>
      <c r="B2835" t="s">
        <v>7319</v>
      </c>
      <c r="C2835" t="s">
        <v>7321</v>
      </c>
      <c r="D2835" t="str">
        <f>IF($B2835="B","",IFERROR(VLOOKUP($C2835,Elster!$I$5:$M$148,3,FALSE),$C2835))</f>
        <v xml:space="preserve">   "FEHLERMELDUNG"                                    </v>
      </c>
      <c r="E2835" t="str">
        <f>IF($B2835="A","",IFERROR(VLOOKUP($C2835,Elster!$I$5:$M$148,3,FALSE),$C2835))</f>
        <v/>
      </c>
      <c r="F2835">
        <f t="shared" si="89"/>
        <v>1</v>
      </c>
      <c r="G2835" s="2">
        <f t="shared" si="90"/>
        <v>0</v>
      </c>
    </row>
    <row r="2836" spans="1:7" x14ac:dyDescent="0.35">
      <c r="A2836" t="s">
        <v>18295</v>
      </c>
      <c r="B2836" t="s">
        <v>7317</v>
      </c>
      <c r="C2836" t="s">
        <v>7355</v>
      </c>
      <c r="D2836" t="str">
        <f>IF($B2836="B","",IFERROR(VLOOKUP($C2836,Elster!$I$5:$M$148,3,FALSE),$C2836))</f>
        <v/>
      </c>
      <c r="E2836" t="str">
        <f>IF($B2836="A","",IFERROR(VLOOKUP($C2836,Elster!$I$5:$M$148,3,FALSE),$C2836))</f>
        <v xml:space="preserve">   "MIN_WASSERDRUCK"                                  </v>
      </c>
      <c r="F2836">
        <f t="shared" si="89"/>
        <v>52</v>
      </c>
      <c r="G2836" s="2">
        <f t="shared" si="90"/>
        <v>4.9999999999990052E-3</v>
      </c>
    </row>
    <row r="2837" spans="1:7" x14ac:dyDescent="0.35">
      <c r="A2837" t="s">
        <v>18295</v>
      </c>
      <c r="B2837" t="s">
        <v>7319</v>
      </c>
      <c r="C2837" t="s">
        <v>7355</v>
      </c>
      <c r="D2837" t="str">
        <f>IF($B2837="B","",IFERROR(VLOOKUP($C2837,Elster!$I$5:$M$148,3,FALSE),$C2837))</f>
        <v xml:space="preserve">   "MIN_WASSERDRUCK"                                  </v>
      </c>
      <c r="E2837" t="str">
        <f>IF($B2837="A","",IFERROR(VLOOKUP($C2837,Elster!$I$5:$M$148,3,FALSE),$C2837))</f>
        <v/>
      </c>
      <c r="F2837">
        <f t="shared" si="89"/>
        <v>52</v>
      </c>
      <c r="G2837" s="2">
        <f t="shared" si="90"/>
        <v>0</v>
      </c>
    </row>
    <row r="2838" spans="1:7" x14ac:dyDescent="0.35">
      <c r="A2838" t="s">
        <v>18296</v>
      </c>
      <c r="B2838" t="s">
        <v>7317</v>
      </c>
      <c r="C2838" t="s">
        <v>7325</v>
      </c>
      <c r="D2838" t="str">
        <f>IF($B2838="B","",IFERROR(VLOOKUP($C2838,Elster!$I$5:$M$148,3,FALSE),$C2838))</f>
        <v/>
      </c>
      <c r="E2838" t="str">
        <f>IF($B2838="A","",IFERROR(VLOOKUP($C2838,Elster!$I$5:$M$148,3,FALSE),$C2838))</f>
        <v xml:space="preserve">   "SPEICHERSOLLTEMP"                                 </v>
      </c>
      <c r="F2838">
        <f t="shared" si="89"/>
        <v>3</v>
      </c>
      <c r="G2838" s="2">
        <f t="shared" si="90"/>
        <v>7.863999999999649E-3</v>
      </c>
    </row>
    <row r="2839" spans="1:7" x14ac:dyDescent="0.35">
      <c r="A2839" t="s">
        <v>18297</v>
      </c>
      <c r="B2839" t="s">
        <v>7317</v>
      </c>
      <c r="C2839" t="s">
        <v>7320</v>
      </c>
      <c r="D2839" t="str">
        <f>IF($B2839="B","",IFERROR(VLOOKUP($C2839,Elster!$I$5:$M$148,3,FALSE),$C2839))</f>
        <v/>
      </c>
      <c r="E2839" t="str">
        <f>IF($B2839="A","",IFERROR(VLOOKUP($C2839,Elster!$I$5:$M$148,3,FALSE),$C2839))</f>
        <v>0x000</v>
      </c>
      <c r="F2839">
        <f t="shared" si="89"/>
        <v>0</v>
      </c>
      <c r="G2839" s="2">
        <f t="shared" si="90"/>
        <v>4.9480000000006186E-3</v>
      </c>
    </row>
    <row r="2840" spans="1:7" x14ac:dyDescent="0.35">
      <c r="A2840" t="s">
        <v>18298</v>
      </c>
      <c r="B2840" t="s">
        <v>7317</v>
      </c>
      <c r="C2840" t="s">
        <v>7318</v>
      </c>
      <c r="D2840" t="str">
        <f>IF($B2840="B","",IFERROR(VLOOKUP($C2840,Elster!$I$5:$M$148,3,FALSE),$C2840))</f>
        <v/>
      </c>
      <c r="E2840" t="str">
        <f>IF($B2840="A","",IFERROR(VLOOKUP($C2840,Elster!$I$5:$M$148,3,FALSE),$C2840))</f>
        <v xml:space="preserve">   "SAMMLERISTTEMP"                                   </v>
      </c>
      <c r="F2840">
        <f t="shared" si="89"/>
        <v>13</v>
      </c>
      <c r="G2840" s="2">
        <f t="shared" si="90"/>
        <v>4.9740000000007001E-3</v>
      </c>
    </row>
    <row r="2841" spans="1:7" x14ac:dyDescent="0.35">
      <c r="A2841" t="s">
        <v>18299</v>
      </c>
      <c r="B2841" t="s">
        <v>7317</v>
      </c>
      <c r="C2841" t="s">
        <v>7329</v>
      </c>
      <c r="D2841" t="str">
        <f>IF($B2841="B","",IFERROR(VLOOKUP($C2841,Elster!$I$5:$M$148,3,FALSE),$C2841))</f>
        <v/>
      </c>
      <c r="E2841" t="str">
        <f>IF($B2841="A","",IFERROR(VLOOKUP($C2841,Elster!$I$5:$M$148,3,FALSE),$C2841))</f>
        <v xml:space="preserve">   "KESSELSOLLTEMP"                                   </v>
      </c>
      <c r="F2841">
        <f t="shared" si="89"/>
        <v>2</v>
      </c>
      <c r="G2841" s="2">
        <f t="shared" si="90"/>
        <v>4.9739999999989237E-3</v>
      </c>
    </row>
    <row r="2842" spans="1:7" x14ac:dyDescent="0.35">
      <c r="A2842" t="s">
        <v>18300</v>
      </c>
      <c r="B2842" t="s">
        <v>7317</v>
      </c>
      <c r="C2842" t="s">
        <v>7320</v>
      </c>
      <c r="D2842" t="str">
        <f>IF($B2842="B","",IFERROR(VLOOKUP($C2842,Elster!$I$5:$M$148,3,FALSE),$C2842))</f>
        <v/>
      </c>
      <c r="E2842" t="str">
        <f>IF($B2842="A","",IFERROR(VLOOKUP($C2842,Elster!$I$5:$M$148,3,FALSE),$C2842))</f>
        <v>0x000</v>
      </c>
      <c r="F2842">
        <f t="shared" si="89"/>
        <v>0</v>
      </c>
      <c r="G2842" s="2">
        <f t="shared" si="90"/>
        <v>4.9740000000007001E-3</v>
      </c>
    </row>
    <row r="2843" spans="1:7" x14ac:dyDescent="0.35">
      <c r="A2843" t="s">
        <v>18301</v>
      </c>
      <c r="B2843" t="s">
        <v>7317</v>
      </c>
      <c r="C2843" t="s">
        <v>7366</v>
      </c>
      <c r="D2843" t="str">
        <f>IF($B2843="B","",IFERROR(VLOOKUP($C2843,Elster!$I$5:$M$148,3,FALSE),$C2843))</f>
        <v/>
      </c>
      <c r="E2843" t="str">
        <f>IF($B2843="A","",IFERROR(VLOOKUP($C2843,Elster!$I$5:$M$148,3,FALSE),$C2843))</f>
        <v xml:space="preserve">//   "ERWEITERUNGSTELEGRAMM"                            </v>
      </c>
      <c r="F2843">
        <f t="shared" si="89"/>
        <v>250</v>
      </c>
      <c r="G2843" s="2">
        <f t="shared" si="90"/>
        <v>4.9479999999988422E-3</v>
      </c>
    </row>
    <row r="2844" spans="1:7" x14ac:dyDescent="0.35">
      <c r="A2844" t="s">
        <v>18302</v>
      </c>
      <c r="B2844" t="s">
        <v>7317</v>
      </c>
      <c r="C2844" t="s">
        <v>7321</v>
      </c>
      <c r="D2844" t="str">
        <f>IF($B2844="B","",IFERROR(VLOOKUP($C2844,Elster!$I$5:$M$148,3,FALSE),$C2844))</f>
        <v/>
      </c>
      <c r="E2844" t="str">
        <f>IF($B2844="A","",IFERROR(VLOOKUP($C2844,Elster!$I$5:$M$148,3,FALSE),$C2844))</f>
        <v xml:space="preserve">   "FEHLERMELDUNG"                                    </v>
      </c>
      <c r="F2844">
        <f t="shared" si="89"/>
        <v>1</v>
      </c>
      <c r="G2844" s="2">
        <f t="shared" si="90"/>
        <v>4.9740000000007001E-3</v>
      </c>
    </row>
    <row r="2845" spans="1:7" x14ac:dyDescent="0.35">
      <c r="A2845" t="s">
        <v>18303</v>
      </c>
      <c r="B2845" t="s">
        <v>7317</v>
      </c>
      <c r="C2845" t="s">
        <v>7357</v>
      </c>
      <c r="D2845" t="str">
        <f>IF($B2845="B","",IFERROR(VLOOKUP($C2845,Elster!$I$5:$M$148,3,FALSE),$C2845))</f>
        <v/>
      </c>
      <c r="E2845" t="str">
        <f>IF($B2845="A","",IFERROR(VLOOKUP($C2845,Elster!$I$5:$M$148,3,FALSE),$C2845))</f>
        <v xml:space="preserve">   "MIN_TEMP_KESSEL"                                  </v>
      </c>
      <c r="F2845">
        <f t="shared" si="89"/>
        <v>32</v>
      </c>
      <c r="G2845" s="2">
        <f t="shared" si="90"/>
        <v>4.9740000000007001E-3</v>
      </c>
    </row>
    <row r="2846" spans="1:7" x14ac:dyDescent="0.35">
      <c r="A2846" t="s">
        <v>18304</v>
      </c>
      <c r="B2846" t="s">
        <v>7317</v>
      </c>
      <c r="C2846" t="s">
        <v>7343</v>
      </c>
      <c r="D2846" t="str">
        <f>IF($B2846="B","",IFERROR(VLOOKUP($C2846,Elster!$I$5:$M$148,3,FALSE),$C2846))</f>
        <v/>
      </c>
      <c r="E2846" t="str">
        <f>IF($B2846="A","",IFERROR(VLOOKUP($C2846,Elster!$I$5:$M$148,3,FALSE),$C2846))</f>
        <v xml:space="preserve">   "RAUMSOLLTEMP_NACHT"                               </v>
      </c>
      <c r="F2846">
        <f t="shared" si="89"/>
        <v>8</v>
      </c>
      <c r="G2846" s="2">
        <f t="shared" si="90"/>
        <v>4.9469999999995906E-3</v>
      </c>
    </row>
    <row r="2847" spans="1:7" x14ac:dyDescent="0.35">
      <c r="A2847" t="s">
        <v>18305</v>
      </c>
      <c r="B2847" t="s">
        <v>7317</v>
      </c>
      <c r="C2847" t="s">
        <v>7320</v>
      </c>
      <c r="D2847" t="str">
        <f>IF($B2847="B","",IFERROR(VLOOKUP($C2847,Elster!$I$5:$M$148,3,FALSE),$C2847))</f>
        <v/>
      </c>
      <c r="E2847" t="str">
        <f>IF($B2847="A","",IFERROR(VLOOKUP($C2847,Elster!$I$5:$M$148,3,FALSE),$C2847))</f>
        <v>0x000</v>
      </c>
      <c r="F2847">
        <f t="shared" si="89"/>
        <v>0</v>
      </c>
      <c r="G2847" s="2">
        <f t="shared" si="90"/>
        <v>4.9740000000007001E-3</v>
      </c>
    </row>
    <row r="2848" spans="1:7" x14ac:dyDescent="0.35">
      <c r="A2848" t="s">
        <v>18306</v>
      </c>
      <c r="B2848" t="s">
        <v>7317</v>
      </c>
      <c r="C2848" t="s">
        <v>7321</v>
      </c>
      <c r="D2848" t="str">
        <f>IF($B2848="B","",IFERROR(VLOOKUP($C2848,Elster!$I$5:$M$148,3,FALSE),$C2848))</f>
        <v/>
      </c>
      <c r="E2848" t="str">
        <f>IF($B2848="A","",IFERROR(VLOOKUP($C2848,Elster!$I$5:$M$148,3,FALSE),$C2848))</f>
        <v xml:space="preserve">   "FEHLERMELDUNG"                                    </v>
      </c>
      <c r="F2848">
        <f t="shared" si="89"/>
        <v>1</v>
      </c>
      <c r="G2848" s="2">
        <f t="shared" si="90"/>
        <v>4.9739999999989237E-3</v>
      </c>
    </row>
    <row r="2849" spans="1:7" x14ac:dyDescent="0.35">
      <c r="A2849" t="s">
        <v>18307</v>
      </c>
      <c r="B2849" t="s">
        <v>7317</v>
      </c>
      <c r="C2849" t="s">
        <v>8095</v>
      </c>
      <c r="D2849" t="str">
        <f>IF($B2849="B","",IFERROR(VLOOKUP($C2849,Elster!$I$5:$M$148,3,FALSE),$C2849))</f>
        <v/>
      </c>
      <c r="E2849" t="str">
        <f>IF($B2849="A","",IFERROR(VLOOKUP($C2849,Elster!$I$5:$M$148,3,FALSE),$C2849))</f>
        <v xml:space="preserve">   "LEISTUNGSKORREKTUR"                               </v>
      </c>
      <c r="F2849">
        <f t="shared" si="89"/>
        <v>53</v>
      </c>
      <c r="G2849" s="2">
        <f t="shared" si="90"/>
        <v>4.9740000000007001E-3</v>
      </c>
    </row>
    <row r="2850" spans="1:7" x14ac:dyDescent="0.35">
      <c r="A2850" t="s">
        <v>18308</v>
      </c>
      <c r="B2850" t="s">
        <v>7317</v>
      </c>
      <c r="C2850" t="s">
        <v>7318</v>
      </c>
      <c r="D2850" t="str">
        <f>IF($B2850="B","",IFERROR(VLOOKUP($C2850,Elster!$I$5:$M$148,3,FALSE),$C2850))</f>
        <v/>
      </c>
      <c r="E2850" t="str">
        <f>IF($B2850="A","",IFERROR(VLOOKUP($C2850,Elster!$I$5:$M$148,3,FALSE),$C2850))</f>
        <v xml:space="preserve">   "SAMMLERISTTEMP"                                   </v>
      </c>
      <c r="F2850">
        <f t="shared" si="89"/>
        <v>13</v>
      </c>
      <c r="G2850" s="2">
        <f t="shared" si="90"/>
        <v>0.11174299999999882</v>
      </c>
    </row>
    <row r="2851" spans="1:7" x14ac:dyDescent="0.35">
      <c r="A2851" t="s">
        <v>18308</v>
      </c>
      <c r="B2851" t="s">
        <v>7319</v>
      </c>
      <c r="C2851" t="s">
        <v>7318</v>
      </c>
      <c r="D2851" t="str">
        <f>IF($B2851="B","",IFERROR(VLOOKUP($C2851,Elster!$I$5:$M$148,3,FALSE),$C2851))</f>
        <v xml:space="preserve">   "SAMMLERISTTEMP"                                   </v>
      </c>
      <c r="E2851" t="str">
        <f>IF($B2851="A","",IFERROR(VLOOKUP($C2851,Elster!$I$5:$M$148,3,FALSE),$C2851))</f>
        <v/>
      </c>
      <c r="F2851">
        <f t="shared" si="89"/>
        <v>13</v>
      </c>
      <c r="G2851" s="2">
        <f t="shared" si="90"/>
        <v>0</v>
      </c>
    </row>
    <row r="2852" spans="1:7" x14ac:dyDescent="0.35">
      <c r="A2852" t="s">
        <v>18309</v>
      </c>
      <c r="B2852" t="s">
        <v>7317</v>
      </c>
      <c r="C2852" t="s">
        <v>7320</v>
      </c>
      <c r="D2852" t="str">
        <f>IF($B2852="B","",IFERROR(VLOOKUP($C2852,Elster!$I$5:$M$148,3,FALSE),$C2852))</f>
        <v/>
      </c>
      <c r="E2852" t="str">
        <f>IF($B2852="A","",IFERROR(VLOOKUP($C2852,Elster!$I$5:$M$148,3,FALSE),$C2852))</f>
        <v>0x000</v>
      </c>
      <c r="F2852">
        <f t="shared" si="89"/>
        <v>0</v>
      </c>
      <c r="G2852" s="2">
        <f t="shared" si="90"/>
        <v>5.0000000000007816E-3</v>
      </c>
    </row>
    <row r="2853" spans="1:7" x14ac:dyDescent="0.35">
      <c r="A2853" t="s">
        <v>18309</v>
      </c>
      <c r="B2853" t="s">
        <v>7319</v>
      </c>
      <c r="C2853" t="s">
        <v>7320</v>
      </c>
      <c r="D2853" t="str">
        <f>IF($B2853="B","",IFERROR(VLOOKUP($C2853,Elster!$I$5:$M$148,3,FALSE),$C2853))</f>
        <v>0x000</v>
      </c>
      <c r="E2853" t="str">
        <f>IF($B2853="A","",IFERROR(VLOOKUP($C2853,Elster!$I$5:$M$148,3,FALSE),$C2853))</f>
        <v/>
      </c>
      <c r="F2853">
        <f t="shared" si="89"/>
        <v>0</v>
      </c>
      <c r="G2853" s="2">
        <f t="shared" si="90"/>
        <v>0</v>
      </c>
    </row>
    <row r="2854" spans="1:7" x14ac:dyDescent="0.35">
      <c r="A2854" t="s">
        <v>18310</v>
      </c>
      <c r="B2854" t="s">
        <v>7317</v>
      </c>
      <c r="C2854" t="s">
        <v>7345</v>
      </c>
      <c r="D2854" t="str">
        <f>IF($B2854="B","",IFERROR(VLOOKUP($C2854,Elster!$I$5:$M$148,3,FALSE),$C2854))</f>
        <v/>
      </c>
      <c r="E2854" s="4" t="str">
        <f>IF($B2854="A","",IFERROR(VLOOKUP($C2854,Elster!$I$5:$M$148,3,FALSE),$C2854))</f>
        <v xml:space="preserve">   "UHRZEIT"                                          </v>
      </c>
      <c r="F2854">
        <f t="shared" si="89"/>
        <v>9</v>
      </c>
      <c r="G2854" s="2">
        <f t="shared" si="90"/>
        <v>5.0000000000007816E-3</v>
      </c>
    </row>
    <row r="2855" spans="1:7" x14ac:dyDescent="0.35">
      <c r="A2855" t="s">
        <v>18310</v>
      </c>
      <c r="B2855" t="s">
        <v>7319</v>
      </c>
      <c r="C2855" t="s">
        <v>7345</v>
      </c>
      <c r="D2855" t="str">
        <f>IF($B2855="B","",IFERROR(VLOOKUP($C2855,Elster!$I$5:$M$148,3,FALSE),$C2855))</f>
        <v xml:space="preserve">   "UHRZEIT"                                          </v>
      </c>
      <c r="E2855" t="str">
        <f>IF($B2855="A","",IFERROR(VLOOKUP($C2855,Elster!$I$5:$M$148,3,FALSE),$C2855))</f>
        <v/>
      </c>
      <c r="F2855">
        <f t="shared" si="89"/>
        <v>9</v>
      </c>
      <c r="G2855" s="2">
        <f t="shared" si="90"/>
        <v>0</v>
      </c>
    </row>
    <row r="2856" spans="1:7" x14ac:dyDescent="0.35">
      <c r="A2856" t="s">
        <v>18311</v>
      </c>
      <c r="B2856" t="s">
        <v>7317</v>
      </c>
      <c r="C2856" t="s">
        <v>7321</v>
      </c>
      <c r="D2856" t="str">
        <f>IF($B2856="B","",IFERROR(VLOOKUP($C2856,Elster!$I$5:$M$148,3,FALSE),$C2856))</f>
        <v/>
      </c>
      <c r="E2856" t="str">
        <f>IF($B2856="A","",IFERROR(VLOOKUP($C2856,Elster!$I$5:$M$148,3,FALSE),$C2856))</f>
        <v xml:space="preserve">   "FEHLERMELDUNG"                                    </v>
      </c>
      <c r="F2856">
        <f t="shared" si="89"/>
        <v>1</v>
      </c>
      <c r="G2856" s="2">
        <f t="shared" si="90"/>
        <v>4.9999999999990052E-3</v>
      </c>
    </row>
    <row r="2857" spans="1:7" x14ac:dyDescent="0.35">
      <c r="A2857" t="s">
        <v>18311</v>
      </c>
      <c r="B2857" t="s">
        <v>7319</v>
      </c>
      <c r="C2857" t="s">
        <v>7321</v>
      </c>
      <c r="D2857" t="str">
        <f>IF($B2857="B","",IFERROR(VLOOKUP($C2857,Elster!$I$5:$M$148,3,FALSE),$C2857))</f>
        <v xml:space="preserve">   "FEHLERMELDUNG"                                    </v>
      </c>
      <c r="E2857" t="str">
        <f>IF($B2857="A","",IFERROR(VLOOKUP($C2857,Elster!$I$5:$M$148,3,FALSE),$C2857))</f>
        <v/>
      </c>
      <c r="F2857">
        <f t="shared" si="89"/>
        <v>1</v>
      </c>
      <c r="G2857" s="2">
        <f t="shared" si="90"/>
        <v>0</v>
      </c>
    </row>
    <row r="2858" spans="1:7" x14ac:dyDescent="0.35">
      <c r="A2858" t="s">
        <v>18312</v>
      </c>
      <c r="B2858" t="s">
        <v>7317</v>
      </c>
      <c r="C2858" t="s">
        <v>7320</v>
      </c>
      <c r="D2858" t="str">
        <f>IF($B2858="B","",IFERROR(VLOOKUP($C2858,Elster!$I$5:$M$148,3,FALSE),$C2858))</f>
        <v/>
      </c>
      <c r="E2858" t="str">
        <f>IF($B2858="A","",IFERROR(VLOOKUP($C2858,Elster!$I$5:$M$148,3,FALSE),$C2858))</f>
        <v>0x000</v>
      </c>
      <c r="F2858">
        <f t="shared" si="89"/>
        <v>0</v>
      </c>
      <c r="G2858" s="2">
        <f t="shared" si="90"/>
        <v>5.0000000000007816E-3</v>
      </c>
    </row>
    <row r="2859" spans="1:7" x14ac:dyDescent="0.35">
      <c r="A2859" t="s">
        <v>18312</v>
      </c>
      <c r="B2859" t="s">
        <v>7319</v>
      </c>
      <c r="C2859" t="s">
        <v>7320</v>
      </c>
      <c r="D2859" t="str">
        <f>IF($B2859="B","",IFERROR(VLOOKUP($C2859,Elster!$I$5:$M$148,3,FALSE),$C2859))</f>
        <v>0x000</v>
      </c>
      <c r="E2859" t="str">
        <f>IF($B2859="A","",IFERROR(VLOOKUP($C2859,Elster!$I$5:$M$148,3,FALSE),$C2859))</f>
        <v/>
      </c>
      <c r="F2859">
        <f t="shared" si="89"/>
        <v>0</v>
      </c>
      <c r="G2859" s="2">
        <f t="shared" si="90"/>
        <v>0</v>
      </c>
    </row>
    <row r="2860" spans="1:7" x14ac:dyDescent="0.35">
      <c r="A2860" t="s">
        <v>18313</v>
      </c>
      <c r="B2860" t="s">
        <v>7317</v>
      </c>
      <c r="C2860" t="s">
        <v>7321</v>
      </c>
      <c r="D2860" t="str">
        <f>IF($B2860="B","",IFERROR(VLOOKUP($C2860,Elster!$I$5:$M$148,3,FALSE),$C2860))</f>
        <v/>
      </c>
      <c r="E2860" t="str">
        <f>IF($B2860="A","",IFERROR(VLOOKUP($C2860,Elster!$I$5:$M$148,3,FALSE),$C2860))</f>
        <v xml:space="preserve">   "FEHLERMELDUNG"                                    </v>
      </c>
      <c r="F2860">
        <f t="shared" si="89"/>
        <v>1</v>
      </c>
      <c r="G2860" s="2">
        <f t="shared" si="90"/>
        <v>4.9989999999997536E-3</v>
      </c>
    </row>
    <row r="2861" spans="1:7" x14ac:dyDescent="0.35">
      <c r="A2861" t="s">
        <v>18313</v>
      </c>
      <c r="B2861" t="s">
        <v>7319</v>
      </c>
      <c r="C2861" t="s">
        <v>7321</v>
      </c>
      <c r="D2861" t="str">
        <f>IF($B2861="B","",IFERROR(VLOOKUP($C2861,Elster!$I$5:$M$148,3,FALSE),$C2861))</f>
        <v xml:space="preserve">   "FEHLERMELDUNG"                                    </v>
      </c>
      <c r="E2861" t="str">
        <f>IF($B2861="A","",IFERROR(VLOOKUP($C2861,Elster!$I$5:$M$148,3,FALSE),$C2861))</f>
        <v/>
      </c>
      <c r="F2861">
        <f t="shared" si="89"/>
        <v>1</v>
      </c>
      <c r="G2861" s="2">
        <f t="shared" si="90"/>
        <v>0</v>
      </c>
    </row>
    <row r="2862" spans="1:7" x14ac:dyDescent="0.35">
      <c r="A2862" t="s">
        <v>18314</v>
      </c>
      <c r="B2862" t="s">
        <v>7317</v>
      </c>
      <c r="C2862" t="s">
        <v>8105</v>
      </c>
      <c r="D2862" t="str">
        <f>IF($B2862="B","",IFERROR(VLOOKUP($C2862,Elster!$I$5:$M$148,3,FALSE),$C2862))</f>
        <v/>
      </c>
      <c r="E2862" t="str">
        <f>IF($B2862="A","",IFERROR(VLOOKUP($C2862,Elster!$I$5:$M$148,3,FALSE),$C2862))</f>
        <v xml:space="preserve">   "UNGUELTIG"                                        </v>
      </c>
      <c r="F2862">
        <f t="shared" si="89"/>
        <v>255</v>
      </c>
      <c r="G2862" s="2">
        <f t="shared" si="90"/>
        <v>4.9999999999990052E-3</v>
      </c>
    </row>
    <row r="2863" spans="1:7" x14ac:dyDescent="0.35">
      <c r="A2863" t="s">
        <v>18314</v>
      </c>
      <c r="B2863" t="s">
        <v>7319</v>
      </c>
      <c r="C2863" t="s">
        <v>8105</v>
      </c>
      <c r="D2863" t="str">
        <f>IF($B2863="B","",IFERROR(VLOOKUP($C2863,Elster!$I$5:$M$148,3,FALSE),$C2863))</f>
        <v xml:space="preserve">   "UNGUELTIG"                                        </v>
      </c>
      <c r="E2863" t="str">
        <f>IF($B2863="A","",IFERROR(VLOOKUP($C2863,Elster!$I$5:$M$148,3,FALSE),$C2863))</f>
        <v/>
      </c>
      <c r="F2863">
        <f t="shared" si="89"/>
        <v>255</v>
      </c>
      <c r="G2863" s="2">
        <f t="shared" si="90"/>
        <v>0</v>
      </c>
    </row>
    <row r="2864" spans="1:7" x14ac:dyDescent="0.35">
      <c r="A2864" t="s">
        <v>18315</v>
      </c>
      <c r="B2864" t="s">
        <v>7317</v>
      </c>
      <c r="C2864" t="s">
        <v>7320</v>
      </c>
      <c r="D2864" t="str">
        <f>IF($B2864="B","",IFERROR(VLOOKUP($C2864,Elster!$I$5:$M$148,3,FALSE),$C2864))</f>
        <v/>
      </c>
      <c r="E2864" t="str">
        <f>IF($B2864="A","",IFERROR(VLOOKUP($C2864,Elster!$I$5:$M$148,3,FALSE),$C2864))</f>
        <v>0x000</v>
      </c>
      <c r="F2864">
        <f t="shared" si="89"/>
        <v>0</v>
      </c>
      <c r="G2864" s="2">
        <f t="shared" si="90"/>
        <v>5.0000000000007816E-3</v>
      </c>
    </row>
    <row r="2865" spans="1:7" x14ac:dyDescent="0.35">
      <c r="A2865" t="s">
        <v>18315</v>
      </c>
      <c r="B2865" t="s">
        <v>7319</v>
      </c>
      <c r="C2865" t="s">
        <v>7320</v>
      </c>
      <c r="D2865" t="str">
        <f>IF($B2865="B","",IFERROR(VLOOKUP($C2865,Elster!$I$5:$M$148,3,FALSE),$C2865))</f>
        <v>0x000</v>
      </c>
      <c r="E2865" t="str">
        <f>IF($B2865="A","",IFERROR(VLOOKUP($C2865,Elster!$I$5:$M$148,3,FALSE),$C2865))</f>
        <v/>
      </c>
      <c r="F2865">
        <f t="shared" si="89"/>
        <v>0</v>
      </c>
      <c r="G2865" s="2">
        <f t="shared" si="90"/>
        <v>0</v>
      </c>
    </row>
    <row r="2866" spans="1:7" x14ac:dyDescent="0.35">
      <c r="A2866" t="s">
        <v>18316</v>
      </c>
      <c r="B2866" t="s">
        <v>7317</v>
      </c>
      <c r="C2866" t="s">
        <v>7320</v>
      </c>
      <c r="D2866" t="str">
        <f>IF($B2866="B","",IFERROR(VLOOKUP($C2866,Elster!$I$5:$M$148,3,FALSE),$C2866))</f>
        <v/>
      </c>
      <c r="E2866" t="str">
        <f>IF($B2866="A","",IFERROR(VLOOKUP($C2866,Elster!$I$5:$M$148,3,FALSE),$C2866))</f>
        <v>0x000</v>
      </c>
      <c r="F2866">
        <f t="shared" si="89"/>
        <v>0</v>
      </c>
      <c r="G2866" s="2">
        <f t="shared" si="90"/>
        <v>4.9999999999990052E-3</v>
      </c>
    </row>
    <row r="2867" spans="1:7" x14ac:dyDescent="0.35">
      <c r="A2867" t="s">
        <v>18316</v>
      </c>
      <c r="B2867" t="s">
        <v>7319</v>
      </c>
      <c r="C2867" t="s">
        <v>7320</v>
      </c>
      <c r="D2867" t="str">
        <f>IF($B2867="B","",IFERROR(VLOOKUP($C2867,Elster!$I$5:$M$148,3,FALSE),$C2867))</f>
        <v>0x000</v>
      </c>
      <c r="E2867" t="str">
        <f>IF($B2867="A","",IFERROR(VLOOKUP($C2867,Elster!$I$5:$M$148,3,FALSE),$C2867))</f>
        <v/>
      </c>
      <c r="F2867">
        <f t="shared" si="89"/>
        <v>0</v>
      </c>
      <c r="G2867" s="2">
        <f t="shared" si="90"/>
        <v>0</v>
      </c>
    </row>
    <row r="2868" spans="1:7" x14ac:dyDescent="0.35">
      <c r="A2868" t="s">
        <v>18317</v>
      </c>
      <c r="B2868" t="s">
        <v>7319</v>
      </c>
      <c r="C2868" t="s">
        <v>7320</v>
      </c>
      <c r="D2868" t="str">
        <f>IF($B2868="B","",IFERROR(VLOOKUP($C2868,Elster!$I$5:$M$148,3,FALSE),$C2868))</f>
        <v>0x000</v>
      </c>
      <c r="E2868" t="str">
        <f>IF($B2868="A","",IFERROR(VLOOKUP($C2868,Elster!$I$5:$M$148,3,FALSE),$C2868))</f>
        <v/>
      </c>
      <c r="F2868">
        <f t="shared" si="89"/>
        <v>0</v>
      </c>
      <c r="G2868" s="2">
        <f t="shared" si="90"/>
        <v>5.0000000000007816E-3</v>
      </c>
    </row>
    <row r="2869" spans="1:7" x14ac:dyDescent="0.35">
      <c r="A2869" t="s">
        <v>18318</v>
      </c>
      <c r="B2869" t="s">
        <v>7317</v>
      </c>
      <c r="C2869" t="s">
        <v>7320</v>
      </c>
      <c r="D2869" t="str">
        <f>IF($B2869="B","",IFERROR(VLOOKUP($C2869,Elster!$I$5:$M$148,3,FALSE),$C2869))</f>
        <v/>
      </c>
      <c r="E2869" t="str">
        <f>IF($B2869="A","",IFERROR(VLOOKUP($C2869,Elster!$I$5:$M$148,3,FALSE),$C2869))</f>
        <v>0x000</v>
      </c>
      <c r="F2869">
        <f t="shared" si="89"/>
        <v>0</v>
      </c>
      <c r="G2869" s="2">
        <f t="shared" si="90"/>
        <v>2.6000000000081513E-5</v>
      </c>
    </row>
    <row r="2870" spans="1:7" x14ac:dyDescent="0.35">
      <c r="A2870" t="s">
        <v>18319</v>
      </c>
      <c r="B2870" t="s">
        <v>7319</v>
      </c>
      <c r="C2870" t="s">
        <v>7321</v>
      </c>
      <c r="D2870" t="str">
        <f>IF($B2870="B","",IFERROR(VLOOKUP($C2870,Elster!$I$5:$M$148,3,FALSE),$C2870))</f>
        <v xml:space="preserve">   "FEHLERMELDUNG"                                    </v>
      </c>
      <c r="E2870" t="str">
        <f>IF($B2870="A","",IFERROR(VLOOKUP($C2870,Elster!$I$5:$M$148,3,FALSE),$C2870))</f>
        <v/>
      </c>
      <c r="F2870">
        <f t="shared" si="89"/>
        <v>1</v>
      </c>
      <c r="G2870" s="2">
        <f t="shared" si="90"/>
        <v>4.9740000000007001E-3</v>
      </c>
    </row>
    <row r="2871" spans="1:7" x14ac:dyDescent="0.35">
      <c r="A2871" t="s">
        <v>18320</v>
      </c>
      <c r="B2871" t="s">
        <v>7317</v>
      </c>
      <c r="C2871" t="s">
        <v>7321</v>
      </c>
      <c r="D2871" t="str">
        <f>IF($B2871="B","",IFERROR(VLOOKUP($C2871,Elster!$I$5:$M$148,3,FALSE),$C2871))</f>
        <v/>
      </c>
      <c r="E2871" t="str">
        <f>IF($B2871="A","",IFERROR(VLOOKUP($C2871,Elster!$I$5:$M$148,3,FALSE),$C2871))</f>
        <v xml:space="preserve">   "FEHLERMELDUNG"                                    </v>
      </c>
      <c r="F2871">
        <f t="shared" si="89"/>
        <v>1</v>
      </c>
      <c r="G2871" s="2">
        <f t="shared" si="90"/>
        <v>2.6000000000081513E-5</v>
      </c>
    </row>
    <row r="2872" spans="1:7" x14ac:dyDescent="0.35">
      <c r="A2872" t="s">
        <v>18321</v>
      </c>
      <c r="B2872" t="s">
        <v>7317</v>
      </c>
      <c r="C2872" t="s">
        <v>8111</v>
      </c>
      <c r="D2872" t="str">
        <f>IF($B2872="B","",IFERROR(VLOOKUP($C2872,Elster!$I$5:$M$148,3,FALSE),$C2872))</f>
        <v/>
      </c>
      <c r="E2872" t="str">
        <f>IF($B2872="A","",IFERROR(VLOOKUP($C2872,Elster!$I$5:$M$148,3,FALSE),$C2872))</f>
        <v xml:space="preserve">   "SPEICHER_UNTEN_TEMP"                              </v>
      </c>
      <c r="F2872">
        <f t="shared" si="89"/>
        <v>23</v>
      </c>
      <c r="G2872" s="2">
        <f t="shared" si="90"/>
        <v>4.9999999999990052E-3</v>
      </c>
    </row>
    <row r="2873" spans="1:7" x14ac:dyDescent="0.35">
      <c r="A2873" t="s">
        <v>18321</v>
      </c>
      <c r="B2873" t="s">
        <v>7319</v>
      </c>
      <c r="C2873" t="s">
        <v>8111</v>
      </c>
      <c r="D2873" t="str">
        <f>IF($B2873="B","",IFERROR(VLOOKUP($C2873,Elster!$I$5:$M$148,3,FALSE),$C2873))</f>
        <v xml:space="preserve">   "SPEICHER_UNTEN_TEMP"                              </v>
      </c>
      <c r="E2873" t="str">
        <f>IF($B2873="A","",IFERROR(VLOOKUP($C2873,Elster!$I$5:$M$148,3,FALSE),$C2873))</f>
        <v/>
      </c>
      <c r="F2873">
        <f t="shared" si="89"/>
        <v>23</v>
      </c>
      <c r="G2873" s="2">
        <f t="shared" si="90"/>
        <v>0</v>
      </c>
    </row>
    <row r="2874" spans="1:7" x14ac:dyDescent="0.35">
      <c r="A2874" t="s">
        <v>18322</v>
      </c>
      <c r="B2874" t="s">
        <v>7317</v>
      </c>
      <c r="C2874" t="s">
        <v>7345</v>
      </c>
      <c r="D2874" t="str">
        <f>IF($B2874="B","",IFERROR(VLOOKUP($C2874,Elster!$I$5:$M$148,3,FALSE),$C2874))</f>
        <v/>
      </c>
      <c r="E2874" s="4" t="str">
        <f>IF($B2874="A","",IFERROR(VLOOKUP($C2874,Elster!$I$5:$M$148,3,FALSE),$C2874))</f>
        <v xml:space="preserve">   "UHRZEIT"                                          </v>
      </c>
      <c r="F2874">
        <f t="shared" si="89"/>
        <v>9</v>
      </c>
      <c r="G2874" s="2">
        <f t="shared" si="90"/>
        <v>9.9219999999995423E-3</v>
      </c>
    </row>
    <row r="2875" spans="1:7" x14ac:dyDescent="0.35">
      <c r="A2875" t="s">
        <v>18323</v>
      </c>
      <c r="B2875" t="s">
        <v>7317</v>
      </c>
      <c r="C2875" t="s">
        <v>7320</v>
      </c>
      <c r="D2875" t="str">
        <f>IF($B2875="B","",IFERROR(VLOOKUP($C2875,Elster!$I$5:$M$148,3,FALSE),$C2875))</f>
        <v/>
      </c>
      <c r="E2875" t="str">
        <f>IF($B2875="A","",IFERROR(VLOOKUP($C2875,Elster!$I$5:$M$148,3,FALSE),$C2875))</f>
        <v>0x000</v>
      </c>
      <c r="F2875">
        <f t="shared" si="89"/>
        <v>0</v>
      </c>
      <c r="G2875" s="2">
        <f t="shared" si="90"/>
        <v>4.9480000000006186E-3</v>
      </c>
    </row>
    <row r="2876" spans="1:7" x14ac:dyDescent="0.35">
      <c r="A2876" t="s">
        <v>18324</v>
      </c>
      <c r="B2876" t="s">
        <v>7317</v>
      </c>
      <c r="C2876" t="s">
        <v>7318</v>
      </c>
      <c r="D2876" t="str">
        <f>IF($B2876="B","",IFERROR(VLOOKUP($C2876,Elster!$I$5:$M$148,3,FALSE),$C2876))</f>
        <v/>
      </c>
      <c r="E2876" t="str">
        <f>IF($B2876="A","",IFERROR(VLOOKUP($C2876,Elster!$I$5:$M$148,3,FALSE),$C2876))</f>
        <v xml:space="preserve">   "SAMMLERISTTEMP"                                   </v>
      </c>
      <c r="F2876">
        <f t="shared" si="89"/>
        <v>13</v>
      </c>
      <c r="G2876" s="2">
        <f t="shared" si="90"/>
        <v>4.9729999999996721E-3</v>
      </c>
    </row>
    <row r="2877" spans="1:7" x14ac:dyDescent="0.35">
      <c r="A2877" t="s">
        <v>18325</v>
      </c>
      <c r="B2877" t="s">
        <v>7317</v>
      </c>
      <c r="C2877" t="s">
        <v>7329</v>
      </c>
      <c r="D2877" t="str">
        <f>IF($B2877="B","",IFERROR(VLOOKUP($C2877,Elster!$I$5:$M$148,3,FALSE),$C2877))</f>
        <v/>
      </c>
      <c r="E2877" t="str">
        <f>IF($B2877="A","",IFERROR(VLOOKUP($C2877,Elster!$I$5:$M$148,3,FALSE),$C2877))</f>
        <v xml:space="preserve">   "KESSELSOLLTEMP"                                   </v>
      </c>
      <c r="F2877">
        <f t="shared" si="89"/>
        <v>2</v>
      </c>
      <c r="G2877" s="2">
        <f t="shared" si="90"/>
        <v>4.9740000000007001E-3</v>
      </c>
    </row>
    <row r="2878" spans="1:7" x14ac:dyDescent="0.35">
      <c r="A2878" t="s">
        <v>18326</v>
      </c>
      <c r="B2878" t="s">
        <v>7317</v>
      </c>
      <c r="C2878" t="s">
        <v>7320</v>
      </c>
      <c r="D2878" t="str">
        <f>IF($B2878="B","",IFERROR(VLOOKUP($C2878,Elster!$I$5:$M$148,3,FALSE),$C2878))</f>
        <v/>
      </c>
      <c r="E2878" t="str">
        <f>IF($B2878="A","",IFERROR(VLOOKUP($C2878,Elster!$I$5:$M$148,3,FALSE),$C2878))</f>
        <v>0x000</v>
      </c>
      <c r="F2878">
        <f t="shared" si="89"/>
        <v>0</v>
      </c>
      <c r="G2878" s="2">
        <f t="shared" si="90"/>
        <v>4.9739999999989237E-3</v>
      </c>
    </row>
    <row r="2879" spans="1:7" x14ac:dyDescent="0.35">
      <c r="A2879" t="s">
        <v>18327</v>
      </c>
      <c r="B2879" t="s">
        <v>7317</v>
      </c>
      <c r="C2879" t="s">
        <v>7321</v>
      </c>
      <c r="D2879" t="str">
        <f>IF($B2879="B","",IFERROR(VLOOKUP($C2879,Elster!$I$5:$M$148,3,FALSE),$C2879))</f>
        <v/>
      </c>
      <c r="E2879" t="str">
        <f>IF($B2879="A","",IFERROR(VLOOKUP($C2879,Elster!$I$5:$M$148,3,FALSE),$C2879))</f>
        <v xml:space="preserve">   "FEHLERMELDUNG"                                    </v>
      </c>
      <c r="F2879">
        <f t="shared" si="89"/>
        <v>1</v>
      </c>
      <c r="G2879" s="2">
        <f t="shared" si="90"/>
        <v>4.9480000000006186E-3</v>
      </c>
    </row>
    <row r="2880" spans="1:7" x14ac:dyDescent="0.35">
      <c r="A2880" t="s">
        <v>18328</v>
      </c>
      <c r="B2880" t="s">
        <v>7317</v>
      </c>
      <c r="C2880" t="s">
        <v>7320</v>
      </c>
      <c r="D2880" t="str">
        <f>IF($B2880="B","",IFERROR(VLOOKUP($C2880,Elster!$I$5:$M$148,3,FALSE),$C2880))</f>
        <v/>
      </c>
      <c r="E2880" t="str">
        <f>IF($B2880="A","",IFERROR(VLOOKUP($C2880,Elster!$I$5:$M$148,3,FALSE),$C2880))</f>
        <v>0x000</v>
      </c>
      <c r="F2880">
        <f t="shared" si="89"/>
        <v>0</v>
      </c>
      <c r="G2880" s="2">
        <f t="shared" si="90"/>
        <v>4.9740000000007001E-3</v>
      </c>
    </row>
    <row r="2881" spans="1:7" x14ac:dyDescent="0.35">
      <c r="A2881" t="s">
        <v>18329</v>
      </c>
      <c r="B2881" t="s">
        <v>7317</v>
      </c>
      <c r="C2881" t="s">
        <v>8120</v>
      </c>
      <c r="D2881" t="str">
        <f>IF($B2881="B","",IFERROR(VLOOKUP($C2881,Elster!$I$5:$M$148,3,FALSE),$C2881))</f>
        <v/>
      </c>
      <c r="E2881" t="str">
        <f>IF($B2881="A","",IFERROR(VLOOKUP($C2881,Elster!$I$5:$M$148,3,FALSE),$C2881))</f>
        <v>0x045</v>
      </c>
      <c r="F2881">
        <f t="shared" si="89"/>
        <v>69</v>
      </c>
      <c r="G2881" s="2">
        <f t="shared" si="90"/>
        <v>4.9739999999989237E-3</v>
      </c>
    </row>
    <row r="2882" spans="1:7" x14ac:dyDescent="0.35">
      <c r="A2882" t="s">
        <v>18330</v>
      </c>
      <c r="B2882" t="s">
        <v>7317</v>
      </c>
      <c r="C2882" t="s">
        <v>7320</v>
      </c>
      <c r="D2882" t="str">
        <f>IF($B2882="B","",IFERROR(VLOOKUP($C2882,Elster!$I$5:$M$148,3,FALSE),$C2882))</f>
        <v/>
      </c>
      <c r="E2882" t="str">
        <f>IF($B2882="A","",IFERROR(VLOOKUP($C2882,Elster!$I$5:$M$148,3,FALSE),$C2882))</f>
        <v>0x000</v>
      </c>
      <c r="F2882">
        <f t="shared" si="89"/>
        <v>0</v>
      </c>
      <c r="G2882" s="2">
        <f t="shared" si="90"/>
        <v>4.9740000000007001E-3</v>
      </c>
    </row>
    <row r="2883" spans="1:7" x14ac:dyDescent="0.35">
      <c r="A2883" t="s">
        <v>18331</v>
      </c>
      <c r="B2883" t="s">
        <v>7317</v>
      </c>
      <c r="C2883" t="s">
        <v>7320</v>
      </c>
      <c r="D2883" t="str">
        <f>IF($B2883="B","",IFERROR(VLOOKUP($C2883,Elster!$I$5:$M$148,3,FALSE),$C2883))</f>
        <v/>
      </c>
      <c r="E2883" t="str">
        <f>IF($B2883="A","",IFERROR(VLOOKUP($C2883,Elster!$I$5:$M$148,3,FALSE),$C2883))</f>
        <v>0x000</v>
      </c>
      <c r="F2883">
        <f t="shared" si="89"/>
        <v>0</v>
      </c>
      <c r="G2883" s="2">
        <f t="shared" si="90"/>
        <v>4.9469999999995906E-3</v>
      </c>
    </row>
    <row r="2884" spans="1:7" x14ac:dyDescent="0.35">
      <c r="A2884" t="s">
        <v>18332</v>
      </c>
      <c r="B2884" t="s">
        <v>7317</v>
      </c>
      <c r="C2884" t="s">
        <v>7320</v>
      </c>
      <c r="D2884" t="str">
        <f>IF($B2884="B","",IFERROR(VLOOKUP($C2884,Elster!$I$5:$M$148,3,FALSE),$C2884))</f>
        <v/>
      </c>
      <c r="E2884" t="str">
        <f>IF($B2884="A","",IFERROR(VLOOKUP($C2884,Elster!$I$5:$M$148,3,FALSE),$C2884))</f>
        <v>0x000</v>
      </c>
      <c r="F2884">
        <f t="shared" ref="F2884:F2947" si="91">HEX2DEC(REPLACE(C2884,1,2,""))</f>
        <v>0</v>
      </c>
      <c r="G2884" s="2">
        <f t="shared" ref="G2884:G2947" si="92">SUBSTITUTE(A2884,"s","")-SUBSTITUTE(A2883,"s","")</f>
        <v>4.9740000000007001E-3</v>
      </c>
    </row>
    <row r="2885" spans="1:7" x14ac:dyDescent="0.35">
      <c r="A2885" t="s">
        <v>18333</v>
      </c>
      <c r="B2885" t="s">
        <v>7317</v>
      </c>
      <c r="C2885" t="s">
        <v>7906</v>
      </c>
      <c r="D2885" t="str">
        <f>IF($B2885="B","",IFERROR(VLOOKUP($C2885,Elster!$I$5:$M$148,3,FALSE),$C2885))</f>
        <v/>
      </c>
      <c r="E2885" t="str">
        <f>IF($B2885="A","",IFERROR(VLOOKUP($C2885,Elster!$I$5:$M$148,3,FALSE),$C2885))</f>
        <v xml:space="preserve">   "TEILVORRANG_WW"                                   </v>
      </c>
      <c r="F2885">
        <f t="shared" si="91"/>
        <v>94</v>
      </c>
      <c r="G2885" s="2">
        <f t="shared" si="92"/>
        <v>4.9739999999989237E-3</v>
      </c>
    </row>
    <row r="2886" spans="1:7" x14ac:dyDescent="0.35">
      <c r="A2886" t="s">
        <v>18334</v>
      </c>
      <c r="B2886" t="s">
        <v>7317</v>
      </c>
      <c r="C2886" t="s">
        <v>7318</v>
      </c>
      <c r="D2886" t="str">
        <f>IF($B2886="B","",IFERROR(VLOOKUP($C2886,Elster!$I$5:$M$148,3,FALSE),$C2886))</f>
        <v/>
      </c>
      <c r="E2886" t="str">
        <f>IF($B2886="A","",IFERROR(VLOOKUP($C2886,Elster!$I$5:$M$148,3,FALSE),$C2886))</f>
        <v xml:space="preserve">   "SAMMLERISTTEMP"                                   </v>
      </c>
      <c r="F2886">
        <f t="shared" si="91"/>
        <v>13</v>
      </c>
      <c r="G2886" s="2">
        <f t="shared" si="92"/>
        <v>0.12010200000000104</v>
      </c>
    </row>
    <row r="2887" spans="1:7" x14ac:dyDescent="0.35">
      <c r="A2887" t="s">
        <v>18334</v>
      </c>
      <c r="B2887" t="s">
        <v>7319</v>
      </c>
      <c r="C2887" t="s">
        <v>7318</v>
      </c>
      <c r="D2887" t="str">
        <f>IF($B2887="B","",IFERROR(VLOOKUP($C2887,Elster!$I$5:$M$148,3,FALSE),$C2887))</f>
        <v xml:space="preserve">   "SAMMLERISTTEMP"                                   </v>
      </c>
      <c r="E2887" t="str">
        <f>IF($B2887="A","",IFERROR(VLOOKUP($C2887,Elster!$I$5:$M$148,3,FALSE),$C2887))</f>
        <v/>
      </c>
      <c r="F2887">
        <f t="shared" si="91"/>
        <v>13</v>
      </c>
      <c r="G2887" s="2">
        <f t="shared" si="92"/>
        <v>0</v>
      </c>
    </row>
    <row r="2888" spans="1:7" x14ac:dyDescent="0.35">
      <c r="A2888" t="s">
        <v>18335</v>
      </c>
      <c r="B2888" t="s">
        <v>7317</v>
      </c>
      <c r="C2888" t="s">
        <v>7320</v>
      </c>
      <c r="D2888" t="str">
        <f>IF($B2888="B","",IFERROR(VLOOKUP($C2888,Elster!$I$5:$M$148,3,FALSE),$C2888))</f>
        <v/>
      </c>
      <c r="E2888" t="str">
        <f>IF($B2888="A","",IFERROR(VLOOKUP($C2888,Elster!$I$5:$M$148,3,FALSE),$C2888))</f>
        <v>0x000</v>
      </c>
      <c r="F2888">
        <f t="shared" si="91"/>
        <v>0</v>
      </c>
      <c r="G2888" s="2">
        <f t="shared" si="92"/>
        <v>4.9999999999990052E-3</v>
      </c>
    </row>
    <row r="2889" spans="1:7" x14ac:dyDescent="0.35">
      <c r="A2889" t="s">
        <v>18335</v>
      </c>
      <c r="B2889" t="s">
        <v>7319</v>
      </c>
      <c r="C2889" t="s">
        <v>7320</v>
      </c>
      <c r="D2889" t="str">
        <f>IF($B2889="B","",IFERROR(VLOOKUP($C2889,Elster!$I$5:$M$148,3,FALSE),$C2889))</f>
        <v>0x000</v>
      </c>
      <c r="E2889" t="str">
        <f>IF($B2889="A","",IFERROR(VLOOKUP($C2889,Elster!$I$5:$M$148,3,FALSE),$C2889))</f>
        <v/>
      </c>
      <c r="F2889">
        <f t="shared" si="91"/>
        <v>0</v>
      </c>
      <c r="G2889" s="2">
        <f t="shared" si="92"/>
        <v>0</v>
      </c>
    </row>
    <row r="2890" spans="1:7" x14ac:dyDescent="0.35">
      <c r="A2890" t="s">
        <v>18336</v>
      </c>
      <c r="B2890" t="s">
        <v>7319</v>
      </c>
      <c r="C2890" t="s">
        <v>7339</v>
      </c>
      <c r="D2890" t="str">
        <f>IF($B2890="B","",IFERROR(VLOOKUP($C2890,Elster!$I$5:$M$148,3,FALSE),$C2890))</f>
        <v xml:space="preserve">   "RAUMSOLLTEMP_II"                                  </v>
      </c>
      <c r="E2890" t="str">
        <f>IF($B2890="A","",IFERROR(VLOOKUP($C2890,Elster!$I$5:$M$148,3,FALSE),$C2890))</f>
        <v/>
      </c>
      <c r="F2890">
        <f t="shared" si="91"/>
        <v>6</v>
      </c>
      <c r="G2890" s="2">
        <f t="shared" si="92"/>
        <v>5.0000000000007816E-3</v>
      </c>
    </row>
    <row r="2891" spans="1:7" x14ac:dyDescent="0.35">
      <c r="A2891" t="s">
        <v>18337</v>
      </c>
      <c r="B2891" t="s">
        <v>7317</v>
      </c>
      <c r="C2891" t="s">
        <v>7339</v>
      </c>
      <c r="D2891" t="str">
        <f>IF($B2891="B","",IFERROR(VLOOKUP($C2891,Elster!$I$5:$M$148,3,FALSE),$C2891))</f>
        <v/>
      </c>
      <c r="E2891" t="str">
        <f>IF($B2891="A","",IFERROR(VLOOKUP($C2891,Elster!$I$5:$M$148,3,FALSE),$C2891))</f>
        <v xml:space="preserve">   "RAUMSOLLTEMP_II"                                  </v>
      </c>
      <c r="F2891">
        <f t="shared" si="91"/>
        <v>6</v>
      </c>
      <c r="G2891" s="2">
        <f t="shared" si="92"/>
        <v>2.6000000000081513E-5</v>
      </c>
    </row>
    <row r="2892" spans="1:7" x14ac:dyDescent="0.35">
      <c r="A2892" t="s">
        <v>18338</v>
      </c>
      <c r="B2892" t="s">
        <v>7317</v>
      </c>
      <c r="C2892" t="s">
        <v>7321</v>
      </c>
      <c r="D2892" t="str">
        <f>IF($B2892="B","",IFERROR(VLOOKUP($C2892,Elster!$I$5:$M$148,3,FALSE),$C2892))</f>
        <v/>
      </c>
      <c r="E2892" t="str">
        <f>IF($B2892="A","",IFERROR(VLOOKUP($C2892,Elster!$I$5:$M$148,3,FALSE),$C2892))</f>
        <v xml:space="preserve">   "FEHLERMELDUNG"                                    </v>
      </c>
      <c r="F2892">
        <f t="shared" si="91"/>
        <v>1</v>
      </c>
      <c r="G2892" s="2">
        <f t="shared" si="92"/>
        <v>4.9999999999990052E-3</v>
      </c>
    </row>
    <row r="2893" spans="1:7" x14ac:dyDescent="0.35">
      <c r="A2893" t="s">
        <v>18338</v>
      </c>
      <c r="B2893" t="s">
        <v>7319</v>
      </c>
      <c r="C2893" t="s">
        <v>7321</v>
      </c>
      <c r="D2893" t="str">
        <f>IF($B2893="B","",IFERROR(VLOOKUP($C2893,Elster!$I$5:$M$148,3,FALSE),$C2893))</f>
        <v xml:space="preserve">   "FEHLERMELDUNG"                                    </v>
      </c>
      <c r="E2893" t="str">
        <f>IF($B2893="A","",IFERROR(VLOOKUP($C2893,Elster!$I$5:$M$148,3,FALSE),$C2893))</f>
        <v/>
      </c>
      <c r="F2893">
        <f t="shared" si="91"/>
        <v>1</v>
      </c>
      <c r="G2893" s="2">
        <f t="shared" si="92"/>
        <v>0</v>
      </c>
    </row>
    <row r="2894" spans="1:7" x14ac:dyDescent="0.35">
      <c r="A2894" t="s">
        <v>18339</v>
      </c>
      <c r="B2894" t="s">
        <v>7317</v>
      </c>
      <c r="C2894" t="s">
        <v>7321</v>
      </c>
      <c r="D2894" t="str">
        <f>IF($B2894="B","",IFERROR(VLOOKUP($C2894,Elster!$I$5:$M$148,3,FALSE),$C2894))</f>
        <v/>
      </c>
      <c r="E2894" t="str">
        <f>IF($B2894="A","",IFERROR(VLOOKUP($C2894,Elster!$I$5:$M$148,3,FALSE),$C2894))</f>
        <v xml:space="preserve">   "FEHLERMELDUNG"                                    </v>
      </c>
      <c r="F2894">
        <f t="shared" si="91"/>
        <v>1</v>
      </c>
      <c r="G2894" s="2">
        <f t="shared" si="92"/>
        <v>5.0000000000007816E-3</v>
      </c>
    </row>
    <row r="2895" spans="1:7" x14ac:dyDescent="0.35">
      <c r="A2895" t="s">
        <v>18339</v>
      </c>
      <c r="B2895" t="s">
        <v>7319</v>
      </c>
      <c r="C2895" t="s">
        <v>7321</v>
      </c>
      <c r="D2895" t="str">
        <f>IF($B2895="B","",IFERROR(VLOOKUP($C2895,Elster!$I$5:$M$148,3,FALSE),$C2895))</f>
        <v xml:space="preserve">   "FEHLERMELDUNG"                                    </v>
      </c>
      <c r="E2895" t="str">
        <f>IF($B2895="A","",IFERROR(VLOOKUP($C2895,Elster!$I$5:$M$148,3,FALSE),$C2895))</f>
        <v/>
      </c>
      <c r="F2895">
        <f t="shared" si="91"/>
        <v>1</v>
      </c>
      <c r="G2895" s="2">
        <f t="shared" si="92"/>
        <v>0</v>
      </c>
    </row>
    <row r="2896" spans="1:7" x14ac:dyDescent="0.35">
      <c r="A2896" t="s">
        <v>18340</v>
      </c>
      <c r="B2896" t="s">
        <v>7317</v>
      </c>
      <c r="C2896" t="s">
        <v>7366</v>
      </c>
      <c r="D2896" t="str">
        <f>IF($B2896="B","",IFERROR(VLOOKUP($C2896,Elster!$I$5:$M$148,3,FALSE),$C2896))</f>
        <v/>
      </c>
      <c r="E2896" t="str">
        <f>IF($B2896="A","",IFERROR(VLOOKUP($C2896,Elster!$I$5:$M$148,3,FALSE),$C2896))</f>
        <v xml:space="preserve">//   "ERWEITERUNGSTELEGRAMM"                            </v>
      </c>
      <c r="F2896">
        <f t="shared" si="91"/>
        <v>250</v>
      </c>
      <c r="G2896" s="2">
        <f t="shared" si="92"/>
        <v>4.9999999999990052E-3</v>
      </c>
    </row>
    <row r="2897" spans="1:7" x14ac:dyDescent="0.35">
      <c r="A2897" t="s">
        <v>18340</v>
      </c>
      <c r="B2897" t="s">
        <v>7319</v>
      </c>
      <c r="C2897" t="s">
        <v>7366</v>
      </c>
      <c r="D2897" t="str">
        <f>IF($B2897="B","",IFERROR(VLOOKUP($C2897,Elster!$I$5:$M$148,3,FALSE),$C2897))</f>
        <v xml:space="preserve">//   "ERWEITERUNGSTELEGRAMM"                            </v>
      </c>
      <c r="E2897" t="str">
        <f>IF($B2897="A","",IFERROR(VLOOKUP($C2897,Elster!$I$5:$M$148,3,FALSE),$C2897))</f>
        <v/>
      </c>
      <c r="F2897">
        <f t="shared" si="91"/>
        <v>250</v>
      </c>
      <c r="G2897" s="2">
        <f t="shared" si="92"/>
        <v>0</v>
      </c>
    </row>
    <row r="2898" spans="1:7" x14ac:dyDescent="0.35">
      <c r="A2898" t="s">
        <v>18341</v>
      </c>
      <c r="B2898" t="s">
        <v>7317</v>
      </c>
      <c r="C2898" t="s">
        <v>7320</v>
      </c>
      <c r="D2898" t="str">
        <f>IF($B2898="B","",IFERROR(VLOOKUP($C2898,Elster!$I$5:$M$148,3,FALSE),$C2898))</f>
        <v/>
      </c>
      <c r="E2898" t="str">
        <f>IF($B2898="A","",IFERROR(VLOOKUP($C2898,Elster!$I$5:$M$148,3,FALSE),$C2898))</f>
        <v>0x000</v>
      </c>
      <c r="F2898">
        <f t="shared" si="91"/>
        <v>0</v>
      </c>
      <c r="G2898" s="2">
        <f t="shared" si="92"/>
        <v>5.0000000000007816E-3</v>
      </c>
    </row>
    <row r="2899" spans="1:7" x14ac:dyDescent="0.35">
      <c r="A2899" t="s">
        <v>18341</v>
      </c>
      <c r="B2899" t="s">
        <v>7319</v>
      </c>
      <c r="C2899" t="s">
        <v>7320</v>
      </c>
      <c r="D2899" t="str">
        <f>IF($B2899="B","",IFERROR(VLOOKUP($C2899,Elster!$I$5:$M$148,3,FALSE),$C2899))</f>
        <v>0x000</v>
      </c>
      <c r="E2899" t="str">
        <f>IF($B2899="A","",IFERROR(VLOOKUP($C2899,Elster!$I$5:$M$148,3,FALSE),$C2899))</f>
        <v/>
      </c>
      <c r="F2899">
        <f t="shared" si="91"/>
        <v>0</v>
      </c>
      <c r="G2899" s="2">
        <f t="shared" si="92"/>
        <v>0</v>
      </c>
    </row>
    <row r="2900" spans="1:7" x14ac:dyDescent="0.35">
      <c r="A2900" t="s">
        <v>18342</v>
      </c>
      <c r="B2900" t="s">
        <v>7317</v>
      </c>
      <c r="C2900" t="s">
        <v>7861</v>
      </c>
      <c r="D2900" t="str">
        <f>IF($B2900="B","",IFERROR(VLOOKUP($C2900,Elster!$I$5:$M$148,3,FALSE),$C2900))</f>
        <v/>
      </c>
      <c r="E2900" t="str">
        <f>IF($B2900="A","",IFERROR(VLOOKUP($C2900,Elster!$I$5:$M$148,3,FALSE),$C2900))</f>
        <v xml:space="preserve">   "RAUMISTTEMP"                                      </v>
      </c>
      <c r="F2900">
        <f t="shared" si="91"/>
        <v>17</v>
      </c>
      <c r="G2900" s="2">
        <f t="shared" si="92"/>
        <v>5.0000000000007816E-3</v>
      </c>
    </row>
    <row r="2901" spans="1:7" x14ac:dyDescent="0.35">
      <c r="A2901" t="s">
        <v>18342</v>
      </c>
      <c r="B2901" t="s">
        <v>7319</v>
      </c>
      <c r="C2901" t="s">
        <v>7861</v>
      </c>
      <c r="D2901" t="str">
        <f>IF($B2901="B","",IFERROR(VLOOKUP($C2901,Elster!$I$5:$M$148,3,FALSE),$C2901))</f>
        <v xml:space="preserve">   "RAUMISTTEMP"                                      </v>
      </c>
      <c r="E2901" t="str">
        <f>IF($B2901="A","",IFERROR(VLOOKUP($C2901,Elster!$I$5:$M$148,3,FALSE),$C2901))</f>
        <v/>
      </c>
      <c r="F2901">
        <f t="shared" si="91"/>
        <v>17</v>
      </c>
      <c r="G2901" s="2">
        <f t="shared" si="92"/>
        <v>0</v>
      </c>
    </row>
    <row r="2902" spans="1:7" x14ac:dyDescent="0.35">
      <c r="A2902" t="s">
        <v>18343</v>
      </c>
      <c r="B2902" t="s">
        <v>7317</v>
      </c>
      <c r="C2902" t="s">
        <v>7689</v>
      </c>
      <c r="D2902" t="str">
        <f>IF($B2902="B","",IFERROR(VLOOKUP($C2902,Elster!$I$5:$M$148,3,FALSE),$C2902))</f>
        <v/>
      </c>
      <c r="E2902" t="str">
        <f>IF($B2902="A","",IFERROR(VLOOKUP($C2902,Elster!$I$5:$M$148,3,FALSE),$C2902))</f>
        <v xml:space="preserve">   "INITIALISIERUNG"                                  </v>
      </c>
      <c r="F2902">
        <f t="shared" si="91"/>
        <v>254</v>
      </c>
      <c r="G2902" s="2">
        <f t="shared" si="92"/>
        <v>4.9999999999990052E-3</v>
      </c>
    </row>
    <row r="2903" spans="1:7" x14ac:dyDescent="0.35">
      <c r="A2903" t="s">
        <v>18343</v>
      </c>
      <c r="B2903" t="s">
        <v>7319</v>
      </c>
      <c r="C2903" t="s">
        <v>7689</v>
      </c>
      <c r="D2903" t="str">
        <f>IF($B2903="B","",IFERROR(VLOOKUP($C2903,Elster!$I$5:$M$148,3,FALSE),$C2903))</f>
        <v xml:space="preserve">   "INITIALISIERUNG"                                  </v>
      </c>
      <c r="E2903" t="str">
        <f>IF($B2903="A","",IFERROR(VLOOKUP($C2903,Elster!$I$5:$M$148,3,FALSE),$C2903))</f>
        <v/>
      </c>
      <c r="F2903">
        <f t="shared" si="91"/>
        <v>254</v>
      </c>
      <c r="G2903" s="2">
        <f t="shared" si="92"/>
        <v>0</v>
      </c>
    </row>
    <row r="2904" spans="1:7" x14ac:dyDescent="0.35">
      <c r="A2904" t="s">
        <v>18344</v>
      </c>
      <c r="B2904" t="s">
        <v>7317</v>
      </c>
      <c r="C2904" t="s">
        <v>7691</v>
      </c>
      <c r="D2904" t="str">
        <f>IF($B2904="B","",IFERROR(VLOOKUP($C2904,Elster!$I$5:$M$148,3,FALSE),$C2904))</f>
        <v/>
      </c>
      <c r="E2904" t="str">
        <f>IF($B2904="A","",IFERROR(VLOOKUP($C2904,Elster!$I$5:$M$148,3,FALSE),$C2904))</f>
        <v xml:space="preserve">   "DREHZAHLREG_JA_NEIN"                              </v>
      </c>
      <c r="F2904">
        <f t="shared" si="91"/>
        <v>112</v>
      </c>
      <c r="G2904" s="2">
        <f t="shared" si="92"/>
        <v>5.0000000000007816E-3</v>
      </c>
    </row>
    <row r="2905" spans="1:7" x14ac:dyDescent="0.35">
      <c r="A2905" t="s">
        <v>18344</v>
      </c>
      <c r="B2905" t="s">
        <v>7319</v>
      </c>
      <c r="C2905" t="s">
        <v>7691</v>
      </c>
      <c r="D2905" t="str">
        <f>IF($B2905="B","",IFERROR(VLOOKUP($C2905,Elster!$I$5:$M$148,3,FALSE),$C2905))</f>
        <v xml:space="preserve">   "DREHZAHLREG_JA_NEIN"                              </v>
      </c>
      <c r="E2905" t="str">
        <f>IF($B2905="A","",IFERROR(VLOOKUP($C2905,Elster!$I$5:$M$148,3,FALSE),$C2905))</f>
        <v/>
      </c>
      <c r="F2905">
        <f t="shared" si="91"/>
        <v>112</v>
      </c>
      <c r="G2905" s="2">
        <f t="shared" si="92"/>
        <v>0</v>
      </c>
    </row>
    <row r="2906" spans="1:7" x14ac:dyDescent="0.35">
      <c r="A2906" t="s">
        <v>18345</v>
      </c>
      <c r="B2906" t="s">
        <v>7317</v>
      </c>
      <c r="C2906" t="s">
        <v>7329</v>
      </c>
      <c r="D2906" t="str">
        <f>IF($B2906="B","",IFERROR(VLOOKUP($C2906,Elster!$I$5:$M$148,3,FALSE),$C2906))</f>
        <v/>
      </c>
      <c r="E2906" t="str">
        <f>IF($B2906="A","",IFERROR(VLOOKUP($C2906,Elster!$I$5:$M$148,3,FALSE),$C2906))</f>
        <v xml:space="preserve">   "KESSELSOLLTEMP"                                   </v>
      </c>
      <c r="F2906">
        <f t="shared" si="91"/>
        <v>2</v>
      </c>
      <c r="G2906" s="2">
        <f t="shared" si="92"/>
        <v>4.9989999999997536E-3</v>
      </c>
    </row>
    <row r="2907" spans="1:7" x14ac:dyDescent="0.35">
      <c r="A2907" t="s">
        <v>18346</v>
      </c>
      <c r="B2907" t="s">
        <v>7319</v>
      </c>
      <c r="C2907" t="s">
        <v>7329</v>
      </c>
      <c r="D2907" t="str">
        <f>IF($B2907="B","",IFERROR(VLOOKUP($C2907,Elster!$I$5:$M$148,3,FALSE),$C2907))</f>
        <v xml:space="preserve">   "KESSELSOLLTEMP"                                   </v>
      </c>
      <c r="E2907" t="str">
        <f>IF($B2907="A","",IFERROR(VLOOKUP($C2907,Elster!$I$5:$M$148,3,FALSE),$C2907))</f>
        <v/>
      </c>
      <c r="F2907">
        <f t="shared" si="91"/>
        <v>2</v>
      </c>
      <c r="G2907" s="2">
        <f t="shared" si="92"/>
        <v>9.9999999925159955E-7</v>
      </c>
    </row>
    <row r="2908" spans="1:7" x14ac:dyDescent="0.35">
      <c r="A2908" t="s">
        <v>18347</v>
      </c>
      <c r="B2908" t="s">
        <v>7317</v>
      </c>
      <c r="C2908" t="s">
        <v>8139</v>
      </c>
      <c r="D2908" t="str">
        <f>IF($B2908="B","",IFERROR(VLOOKUP($C2908,Elster!$I$5:$M$148,3,FALSE),$C2908))</f>
        <v/>
      </c>
      <c r="E2908" t="str">
        <f>IF($B2908="A","",IFERROR(VLOOKUP($C2908,Elster!$I$5:$M$148,3,FALSE),$C2908))</f>
        <v xml:space="preserve">   "FEUCHTE_HYSTERESE"                                </v>
      </c>
      <c r="F2908">
        <f t="shared" si="91"/>
        <v>142</v>
      </c>
      <c r="G2908" s="2">
        <f t="shared" si="92"/>
        <v>4.9989999999997536E-3</v>
      </c>
    </row>
    <row r="2909" spans="1:7" x14ac:dyDescent="0.35">
      <c r="A2909" t="s">
        <v>18347</v>
      </c>
      <c r="B2909" t="s">
        <v>7319</v>
      </c>
      <c r="C2909" t="s">
        <v>8139</v>
      </c>
      <c r="D2909" t="str">
        <f>IF($B2909="B","",IFERROR(VLOOKUP($C2909,Elster!$I$5:$M$148,3,FALSE),$C2909))</f>
        <v xml:space="preserve">   "FEUCHTE_HYSTERESE"                                </v>
      </c>
      <c r="E2909" t="str">
        <f>IF($B2909="A","",IFERROR(VLOOKUP($C2909,Elster!$I$5:$M$148,3,FALSE),$C2909))</f>
        <v/>
      </c>
      <c r="F2909">
        <f t="shared" si="91"/>
        <v>142</v>
      </c>
      <c r="G2909" s="2">
        <f t="shared" si="92"/>
        <v>0</v>
      </c>
    </row>
    <row r="2910" spans="1:7" x14ac:dyDescent="0.35">
      <c r="A2910" t="s">
        <v>18348</v>
      </c>
      <c r="B2910" t="s">
        <v>7317</v>
      </c>
      <c r="C2910" t="s">
        <v>7339</v>
      </c>
      <c r="D2910" t="str">
        <f>IF($B2910="B","",IFERROR(VLOOKUP($C2910,Elster!$I$5:$M$148,3,FALSE),$C2910))</f>
        <v/>
      </c>
      <c r="E2910" t="str">
        <f>IF($B2910="A","",IFERROR(VLOOKUP($C2910,Elster!$I$5:$M$148,3,FALSE),$C2910))</f>
        <v xml:space="preserve">   "RAUMSOLLTEMP_II"                                  </v>
      </c>
      <c r="F2910">
        <f t="shared" si="91"/>
        <v>6</v>
      </c>
      <c r="G2910" s="2">
        <f t="shared" si="92"/>
        <v>6.146000000001095E-3</v>
      </c>
    </row>
    <row r="2911" spans="1:7" x14ac:dyDescent="0.35">
      <c r="A2911" t="s">
        <v>18349</v>
      </c>
      <c r="B2911" t="s">
        <v>7317</v>
      </c>
      <c r="C2911" t="s">
        <v>7321</v>
      </c>
      <c r="D2911" t="str">
        <f>IF($B2911="B","",IFERROR(VLOOKUP($C2911,Elster!$I$5:$M$148,3,FALSE),$C2911))</f>
        <v/>
      </c>
      <c r="E2911" t="str">
        <f>IF($B2911="A","",IFERROR(VLOOKUP($C2911,Elster!$I$5:$M$148,3,FALSE),$C2911))</f>
        <v xml:space="preserve">   "FEHLERMELDUNG"                                    </v>
      </c>
      <c r="F2911">
        <f t="shared" si="91"/>
        <v>1</v>
      </c>
      <c r="G2911" s="2">
        <f t="shared" si="92"/>
        <v>4.9739999999989237E-3</v>
      </c>
    </row>
    <row r="2912" spans="1:7" x14ac:dyDescent="0.35">
      <c r="A2912" t="s">
        <v>18350</v>
      </c>
      <c r="B2912" t="s">
        <v>7317</v>
      </c>
      <c r="C2912" t="s">
        <v>7318</v>
      </c>
      <c r="D2912" t="str">
        <f>IF($B2912="B","",IFERROR(VLOOKUP($C2912,Elster!$I$5:$M$148,3,FALSE),$C2912))</f>
        <v/>
      </c>
      <c r="E2912" t="str">
        <f>IF($B2912="A","",IFERROR(VLOOKUP($C2912,Elster!$I$5:$M$148,3,FALSE),$C2912))</f>
        <v xml:space="preserve">   "SAMMLERISTTEMP"                                   </v>
      </c>
      <c r="F2912">
        <f t="shared" si="91"/>
        <v>13</v>
      </c>
      <c r="G2912" s="2">
        <f t="shared" si="92"/>
        <v>4.9480000000006186E-3</v>
      </c>
    </row>
    <row r="2913" spans="1:7" x14ac:dyDescent="0.35">
      <c r="A2913" t="s">
        <v>18351</v>
      </c>
      <c r="B2913" t="s">
        <v>7317</v>
      </c>
      <c r="C2913" t="s">
        <v>7329</v>
      </c>
      <c r="D2913" t="str">
        <f>IF($B2913="B","",IFERROR(VLOOKUP($C2913,Elster!$I$5:$M$148,3,FALSE),$C2913))</f>
        <v/>
      </c>
      <c r="E2913" t="str">
        <f>IF($B2913="A","",IFERROR(VLOOKUP($C2913,Elster!$I$5:$M$148,3,FALSE),$C2913))</f>
        <v xml:space="preserve">   "KESSELSOLLTEMP"                                   </v>
      </c>
      <c r="F2913">
        <f t="shared" si="91"/>
        <v>2</v>
      </c>
      <c r="G2913" s="2">
        <f t="shared" si="92"/>
        <v>4.9740000000007001E-3</v>
      </c>
    </row>
    <row r="2914" spans="1:7" x14ac:dyDescent="0.35">
      <c r="A2914" t="s">
        <v>18352</v>
      </c>
      <c r="B2914" t="s">
        <v>7317</v>
      </c>
      <c r="C2914" t="s">
        <v>7320</v>
      </c>
      <c r="D2914" t="str">
        <f>IF($B2914="B","",IFERROR(VLOOKUP($C2914,Elster!$I$5:$M$148,3,FALSE),$C2914))</f>
        <v/>
      </c>
      <c r="E2914" t="str">
        <f>IF($B2914="A","",IFERROR(VLOOKUP($C2914,Elster!$I$5:$M$148,3,FALSE),$C2914))</f>
        <v>0x000</v>
      </c>
      <c r="F2914">
        <f t="shared" si="91"/>
        <v>0</v>
      </c>
      <c r="G2914" s="2">
        <f t="shared" si="92"/>
        <v>4.9739999999989237E-3</v>
      </c>
    </row>
    <row r="2915" spans="1:7" x14ac:dyDescent="0.35">
      <c r="A2915" t="s">
        <v>18353</v>
      </c>
      <c r="B2915" t="s">
        <v>7317</v>
      </c>
      <c r="C2915" t="s">
        <v>7366</v>
      </c>
      <c r="D2915" t="str">
        <f>IF($B2915="B","",IFERROR(VLOOKUP($C2915,Elster!$I$5:$M$148,3,FALSE),$C2915))</f>
        <v/>
      </c>
      <c r="E2915" t="str">
        <f>IF($B2915="A","",IFERROR(VLOOKUP($C2915,Elster!$I$5:$M$148,3,FALSE),$C2915))</f>
        <v xml:space="preserve">//   "ERWEITERUNGSTELEGRAMM"                            </v>
      </c>
      <c r="F2915">
        <f t="shared" si="91"/>
        <v>250</v>
      </c>
      <c r="G2915" s="2">
        <f t="shared" si="92"/>
        <v>4.9729999999996721E-3</v>
      </c>
    </row>
    <row r="2916" spans="1:7" x14ac:dyDescent="0.35">
      <c r="A2916" t="s">
        <v>18354</v>
      </c>
      <c r="B2916" t="s">
        <v>7317</v>
      </c>
      <c r="C2916" t="s">
        <v>7320</v>
      </c>
      <c r="D2916" t="str">
        <f>IF($B2916="B","",IFERROR(VLOOKUP($C2916,Elster!$I$5:$M$148,3,FALSE),$C2916))</f>
        <v/>
      </c>
      <c r="E2916" t="str">
        <f>IF($B2916="A","",IFERROR(VLOOKUP($C2916,Elster!$I$5:$M$148,3,FALSE),$C2916))</f>
        <v>0x000</v>
      </c>
      <c r="F2916">
        <f t="shared" si="91"/>
        <v>0</v>
      </c>
      <c r="G2916" s="2">
        <f t="shared" si="92"/>
        <v>4.9480000000006186E-3</v>
      </c>
    </row>
    <row r="2917" spans="1:7" x14ac:dyDescent="0.35">
      <c r="A2917" t="s">
        <v>18355</v>
      </c>
      <c r="B2917" t="s">
        <v>7317</v>
      </c>
      <c r="C2917" t="s">
        <v>7861</v>
      </c>
      <c r="D2917" t="str">
        <f>IF($B2917="B","",IFERROR(VLOOKUP($C2917,Elster!$I$5:$M$148,3,FALSE),$C2917))</f>
        <v/>
      </c>
      <c r="E2917" t="str">
        <f>IF($B2917="A","",IFERROR(VLOOKUP($C2917,Elster!$I$5:$M$148,3,FALSE),$C2917))</f>
        <v xml:space="preserve">   "RAUMISTTEMP"                                      </v>
      </c>
      <c r="F2917">
        <f t="shared" si="91"/>
        <v>17</v>
      </c>
      <c r="G2917" s="2">
        <f t="shared" si="92"/>
        <v>4.9740000000007001E-3</v>
      </c>
    </row>
    <row r="2918" spans="1:7" x14ac:dyDescent="0.35">
      <c r="A2918" t="s">
        <v>18356</v>
      </c>
      <c r="B2918" t="s">
        <v>7317</v>
      </c>
      <c r="C2918" t="s">
        <v>7689</v>
      </c>
      <c r="D2918" t="str">
        <f>IF($B2918="B","",IFERROR(VLOOKUP($C2918,Elster!$I$5:$M$148,3,FALSE),$C2918))</f>
        <v/>
      </c>
      <c r="E2918" t="str">
        <f>IF($B2918="A","",IFERROR(VLOOKUP($C2918,Elster!$I$5:$M$148,3,FALSE),$C2918))</f>
        <v xml:space="preserve">   "INITIALISIERUNG"                                  </v>
      </c>
      <c r="F2918">
        <f t="shared" si="91"/>
        <v>254</v>
      </c>
      <c r="G2918" s="2">
        <f t="shared" si="92"/>
        <v>4.9739999999989237E-3</v>
      </c>
    </row>
    <row r="2919" spans="1:7" x14ac:dyDescent="0.35">
      <c r="A2919" t="s">
        <v>18357</v>
      </c>
      <c r="B2919" t="s">
        <v>7317</v>
      </c>
      <c r="C2919" t="s">
        <v>7691</v>
      </c>
      <c r="D2919" t="str">
        <f>IF($B2919="B","",IFERROR(VLOOKUP($C2919,Elster!$I$5:$M$148,3,FALSE),$C2919))</f>
        <v/>
      </c>
      <c r="E2919" t="str">
        <f>IF($B2919="A","",IFERROR(VLOOKUP($C2919,Elster!$I$5:$M$148,3,FALSE),$C2919))</f>
        <v xml:space="preserve">   "DREHZAHLREG_JA_NEIN"                              </v>
      </c>
      <c r="F2919">
        <f t="shared" si="91"/>
        <v>112</v>
      </c>
      <c r="G2919" s="2">
        <f t="shared" si="92"/>
        <v>4.9740000000007001E-3</v>
      </c>
    </row>
    <row r="2920" spans="1:7" x14ac:dyDescent="0.35">
      <c r="A2920" t="s">
        <v>18358</v>
      </c>
      <c r="B2920" t="s">
        <v>7317</v>
      </c>
      <c r="C2920" t="s">
        <v>7329</v>
      </c>
      <c r="D2920" t="str">
        <f>IF($B2920="B","",IFERROR(VLOOKUP($C2920,Elster!$I$5:$M$148,3,FALSE),$C2920))</f>
        <v/>
      </c>
      <c r="E2920" t="str">
        <f>IF($B2920="A","",IFERROR(VLOOKUP($C2920,Elster!$I$5:$M$148,3,FALSE),$C2920))</f>
        <v xml:space="preserve">   "KESSELSOLLTEMP"                                   </v>
      </c>
      <c r="F2920">
        <f t="shared" si="91"/>
        <v>2</v>
      </c>
      <c r="G2920" s="2">
        <f t="shared" si="92"/>
        <v>4.9480000000006186E-3</v>
      </c>
    </row>
    <row r="2921" spans="1:7" x14ac:dyDescent="0.35">
      <c r="A2921" t="s">
        <v>18359</v>
      </c>
      <c r="B2921" t="s">
        <v>7317</v>
      </c>
      <c r="C2921" t="s">
        <v>8152</v>
      </c>
      <c r="D2921" t="str">
        <f>IF($B2921="B","",IFERROR(VLOOKUP($C2921,Elster!$I$5:$M$148,3,FALSE),$C2921))</f>
        <v/>
      </c>
      <c r="E2921" t="str">
        <f>IF($B2921="A","",IFERROR(VLOOKUP($C2921,Elster!$I$5:$M$148,3,FALSE),$C2921))</f>
        <v>0x08F</v>
      </c>
      <c r="F2921">
        <f t="shared" si="91"/>
        <v>143</v>
      </c>
      <c r="G2921" s="2">
        <f t="shared" si="92"/>
        <v>4.9739999999989237E-3</v>
      </c>
    </row>
    <row r="2922" spans="1:7" x14ac:dyDescent="0.35">
      <c r="A2922" t="s">
        <v>18360</v>
      </c>
      <c r="B2922" t="s">
        <v>7317</v>
      </c>
      <c r="C2922" t="s">
        <v>7318</v>
      </c>
      <c r="D2922" t="str">
        <f>IF($B2922="B","",IFERROR(VLOOKUP($C2922,Elster!$I$5:$M$148,3,FALSE),$C2922))</f>
        <v/>
      </c>
      <c r="E2922" t="str">
        <f>IF($B2922="A","",IFERROR(VLOOKUP($C2922,Elster!$I$5:$M$148,3,FALSE),$C2922))</f>
        <v xml:space="preserve">   "SAMMLERISTTEMP"                                   </v>
      </c>
      <c r="F2922">
        <f t="shared" si="91"/>
        <v>13</v>
      </c>
      <c r="G2922" s="2">
        <f t="shared" si="92"/>
        <v>7.5780000000005288E-3</v>
      </c>
    </row>
    <row r="2923" spans="1:7" x14ac:dyDescent="0.35">
      <c r="A2923" t="s">
        <v>18360</v>
      </c>
      <c r="B2923" t="s">
        <v>7319</v>
      </c>
      <c r="C2923" t="s">
        <v>7318</v>
      </c>
      <c r="D2923" t="str">
        <f>IF($B2923="B","",IFERROR(VLOOKUP($C2923,Elster!$I$5:$M$148,3,FALSE),$C2923))</f>
        <v xml:space="preserve">   "SAMMLERISTTEMP"                                   </v>
      </c>
      <c r="E2923" t="str">
        <f>IF($B2923="A","",IFERROR(VLOOKUP($C2923,Elster!$I$5:$M$148,3,FALSE),$C2923))</f>
        <v/>
      </c>
      <c r="F2923">
        <f t="shared" si="91"/>
        <v>13</v>
      </c>
      <c r="G2923" s="2">
        <f t="shared" si="92"/>
        <v>0</v>
      </c>
    </row>
    <row r="2924" spans="1:7" x14ac:dyDescent="0.35">
      <c r="A2924" t="s">
        <v>18361</v>
      </c>
      <c r="B2924" t="s">
        <v>7317</v>
      </c>
      <c r="C2924" t="s">
        <v>7320</v>
      </c>
      <c r="D2924" t="str">
        <f>IF($B2924="B","",IFERROR(VLOOKUP($C2924,Elster!$I$5:$M$148,3,FALSE),$C2924))</f>
        <v/>
      </c>
      <c r="E2924" t="str">
        <f>IF($B2924="A","",IFERROR(VLOOKUP($C2924,Elster!$I$5:$M$148,3,FALSE),$C2924))</f>
        <v>0x000</v>
      </c>
      <c r="F2924">
        <f t="shared" si="91"/>
        <v>0</v>
      </c>
      <c r="G2924" s="2">
        <f t="shared" si="92"/>
        <v>4.9999999999990052E-3</v>
      </c>
    </row>
    <row r="2925" spans="1:7" x14ac:dyDescent="0.35">
      <c r="A2925" t="s">
        <v>18361</v>
      </c>
      <c r="B2925" t="s">
        <v>7319</v>
      </c>
      <c r="C2925" t="s">
        <v>7320</v>
      </c>
      <c r="D2925" t="str">
        <f>IF($B2925="B","",IFERROR(VLOOKUP($C2925,Elster!$I$5:$M$148,3,FALSE),$C2925))</f>
        <v>0x000</v>
      </c>
      <c r="E2925" t="str">
        <f>IF($B2925="A","",IFERROR(VLOOKUP($C2925,Elster!$I$5:$M$148,3,FALSE),$C2925))</f>
        <v/>
      </c>
      <c r="F2925">
        <f t="shared" si="91"/>
        <v>0</v>
      </c>
      <c r="G2925" s="2">
        <f t="shared" si="92"/>
        <v>0</v>
      </c>
    </row>
    <row r="2926" spans="1:7" x14ac:dyDescent="0.35">
      <c r="A2926" t="s">
        <v>18362</v>
      </c>
      <c r="B2926" t="s">
        <v>7317</v>
      </c>
      <c r="C2926" t="s">
        <v>7325</v>
      </c>
      <c r="D2926" t="str">
        <f>IF($B2926="B","",IFERROR(VLOOKUP($C2926,Elster!$I$5:$M$148,3,FALSE),$C2926))</f>
        <v/>
      </c>
      <c r="E2926" t="str">
        <f>IF($B2926="A","",IFERROR(VLOOKUP($C2926,Elster!$I$5:$M$148,3,FALSE),$C2926))</f>
        <v xml:space="preserve">   "SPEICHERSOLLTEMP"                                 </v>
      </c>
      <c r="F2926">
        <f t="shared" si="91"/>
        <v>3</v>
      </c>
      <c r="G2926" s="2">
        <f t="shared" si="92"/>
        <v>4.99900000000153E-3</v>
      </c>
    </row>
    <row r="2927" spans="1:7" x14ac:dyDescent="0.35">
      <c r="A2927" t="s">
        <v>18362</v>
      </c>
      <c r="B2927" t="s">
        <v>7319</v>
      </c>
      <c r="C2927" t="s">
        <v>7325</v>
      </c>
      <c r="D2927" t="str">
        <f>IF($B2927="B","",IFERROR(VLOOKUP($C2927,Elster!$I$5:$M$148,3,FALSE),$C2927))</f>
        <v xml:space="preserve">   "SPEICHERSOLLTEMP"                                 </v>
      </c>
      <c r="E2927" t="str">
        <f>IF($B2927="A","",IFERROR(VLOOKUP($C2927,Elster!$I$5:$M$148,3,FALSE),$C2927))</f>
        <v/>
      </c>
      <c r="F2927">
        <f t="shared" si="91"/>
        <v>3</v>
      </c>
      <c r="G2927" s="2">
        <f t="shared" si="92"/>
        <v>0</v>
      </c>
    </row>
    <row r="2928" spans="1:7" x14ac:dyDescent="0.35">
      <c r="A2928" t="s">
        <v>18363</v>
      </c>
      <c r="B2928" t="s">
        <v>7317</v>
      </c>
      <c r="C2928" t="s">
        <v>7321</v>
      </c>
      <c r="D2928" t="str">
        <f>IF($B2928="B","",IFERROR(VLOOKUP($C2928,Elster!$I$5:$M$148,3,FALSE),$C2928))</f>
        <v/>
      </c>
      <c r="E2928" t="str">
        <f>IF($B2928="A","",IFERROR(VLOOKUP($C2928,Elster!$I$5:$M$148,3,FALSE),$C2928))</f>
        <v xml:space="preserve">   "FEHLERMELDUNG"                                    </v>
      </c>
      <c r="F2928">
        <f t="shared" si="91"/>
        <v>1</v>
      </c>
      <c r="G2928" s="2">
        <f t="shared" si="92"/>
        <v>4.9999999999990052E-3</v>
      </c>
    </row>
    <row r="2929" spans="1:7" x14ac:dyDescent="0.35">
      <c r="A2929" t="s">
        <v>18363</v>
      </c>
      <c r="B2929" t="s">
        <v>7319</v>
      </c>
      <c r="C2929" t="s">
        <v>7321</v>
      </c>
      <c r="D2929" t="str">
        <f>IF($B2929="B","",IFERROR(VLOOKUP($C2929,Elster!$I$5:$M$148,3,FALSE),$C2929))</f>
        <v xml:space="preserve">   "FEHLERMELDUNG"                                    </v>
      </c>
      <c r="E2929" t="str">
        <f>IF($B2929="A","",IFERROR(VLOOKUP($C2929,Elster!$I$5:$M$148,3,FALSE),$C2929))</f>
        <v/>
      </c>
      <c r="F2929">
        <f t="shared" si="91"/>
        <v>1</v>
      </c>
      <c r="G2929" s="2">
        <f t="shared" si="92"/>
        <v>0</v>
      </c>
    </row>
    <row r="2930" spans="1:7" x14ac:dyDescent="0.35">
      <c r="A2930" t="s">
        <v>18364</v>
      </c>
      <c r="B2930" t="s">
        <v>7319</v>
      </c>
      <c r="C2930" t="s">
        <v>7320</v>
      </c>
      <c r="D2930" t="str">
        <f>IF($B2930="B","",IFERROR(VLOOKUP($C2930,Elster!$I$5:$M$148,3,FALSE),$C2930))</f>
        <v>0x000</v>
      </c>
      <c r="E2930" t="str">
        <f>IF($B2930="A","",IFERROR(VLOOKUP($C2930,Elster!$I$5:$M$148,3,FALSE),$C2930))</f>
        <v/>
      </c>
      <c r="F2930">
        <f t="shared" si="91"/>
        <v>0</v>
      </c>
      <c r="G2930" s="2">
        <f t="shared" si="92"/>
        <v>5.0000000000007816E-3</v>
      </c>
    </row>
    <row r="2931" spans="1:7" x14ac:dyDescent="0.35">
      <c r="A2931" t="s">
        <v>18365</v>
      </c>
      <c r="B2931" t="s">
        <v>7317</v>
      </c>
      <c r="C2931" t="s">
        <v>7320</v>
      </c>
      <c r="D2931" t="str">
        <f>IF($B2931="B","",IFERROR(VLOOKUP($C2931,Elster!$I$5:$M$148,3,FALSE),$C2931))</f>
        <v/>
      </c>
      <c r="E2931" t="str">
        <f>IF($B2931="A","",IFERROR(VLOOKUP($C2931,Elster!$I$5:$M$148,3,FALSE),$C2931))</f>
        <v>0x000</v>
      </c>
      <c r="F2931">
        <f t="shared" si="91"/>
        <v>0</v>
      </c>
      <c r="G2931" s="2">
        <f t="shared" si="92"/>
        <v>2.6000000000081513E-5</v>
      </c>
    </row>
    <row r="2932" spans="1:7" x14ac:dyDescent="0.35">
      <c r="A2932" t="s">
        <v>18366</v>
      </c>
      <c r="B2932" t="s">
        <v>7319</v>
      </c>
      <c r="C2932" t="s">
        <v>7366</v>
      </c>
      <c r="D2932" t="str">
        <f>IF($B2932="B","",IFERROR(VLOOKUP($C2932,Elster!$I$5:$M$148,3,FALSE),$C2932))</f>
        <v xml:space="preserve">//   "ERWEITERUNGSTELEGRAMM"                            </v>
      </c>
      <c r="E2932" t="str">
        <f>IF($B2932="A","",IFERROR(VLOOKUP($C2932,Elster!$I$5:$M$148,3,FALSE),$C2932))</f>
        <v/>
      </c>
      <c r="F2932">
        <f t="shared" si="91"/>
        <v>250</v>
      </c>
      <c r="G2932" s="2">
        <f t="shared" si="92"/>
        <v>4.9739999999989237E-3</v>
      </c>
    </row>
    <row r="2933" spans="1:7" x14ac:dyDescent="0.35">
      <c r="A2933" t="s">
        <v>18367</v>
      </c>
      <c r="B2933" t="s">
        <v>7317</v>
      </c>
      <c r="C2933" t="s">
        <v>7366</v>
      </c>
      <c r="D2933" t="str">
        <f>IF($B2933="B","",IFERROR(VLOOKUP($C2933,Elster!$I$5:$M$148,3,FALSE),$C2933))</f>
        <v/>
      </c>
      <c r="E2933" t="str">
        <f>IF($B2933="A","",IFERROR(VLOOKUP($C2933,Elster!$I$5:$M$148,3,FALSE),$C2933))</f>
        <v xml:space="preserve">//   "ERWEITERUNGSTELEGRAMM"                            </v>
      </c>
      <c r="F2933">
        <f t="shared" si="91"/>
        <v>250</v>
      </c>
      <c r="G2933" s="2">
        <f t="shared" si="92"/>
        <v>2.6000000000081513E-5</v>
      </c>
    </row>
    <row r="2934" spans="1:7" x14ac:dyDescent="0.35">
      <c r="A2934" t="s">
        <v>18368</v>
      </c>
      <c r="B2934" t="s">
        <v>7319</v>
      </c>
      <c r="C2934" t="s">
        <v>7321</v>
      </c>
      <c r="D2934" t="str">
        <f>IF($B2934="B","",IFERROR(VLOOKUP($C2934,Elster!$I$5:$M$148,3,FALSE),$C2934))</f>
        <v xml:space="preserve">   "FEHLERMELDUNG"                                    </v>
      </c>
      <c r="E2934" t="str">
        <f>IF($B2934="A","",IFERROR(VLOOKUP($C2934,Elster!$I$5:$M$148,3,FALSE),$C2934))</f>
        <v/>
      </c>
      <c r="F2934">
        <f t="shared" si="91"/>
        <v>1</v>
      </c>
      <c r="G2934" s="2">
        <f t="shared" si="92"/>
        <v>4.9740000000007001E-3</v>
      </c>
    </row>
    <row r="2935" spans="1:7" x14ac:dyDescent="0.35">
      <c r="A2935" t="s">
        <v>18369</v>
      </c>
      <c r="B2935" t="s">
        <v>7317</v>
      </c>
      <c r="C2935" t="s">
        <v>7321</v>
      </c>
      <c r="D2935" t="str">
        <f>IF($B2935="B","",IFERROR(VLOOKUP($C2935,Elster!$I$5:$M$148,3,FALSE),$C2935))</f>
        <v/>
      </c>
      <c r="E2935" t="str">
        <f>IF($B2935="A","",IFERROR(VLOOKUP($C2935,Elster!$I$5:$M$148,3,FALSE),$C2935))</f>
        <v xml:space="preserve">   "FEHLERMELDUNG"                                    </v>
      </c>
      <c r="F2935">
        <f t="shared" si="91"/>
        <v>1</v>
      </c>
      <c r="G2935" s="2">
        <f t="shared" si="92"/>
        <v>2.6000000000081513E-5</v>
      </c>
    </row>
    <row r="2936" spans="1:7" x14ac:dyDescent="0.35">
      <c r="A2936" t="s">
        <v>18370</v>
      </c>
      <c r="B2936" t="s">
        <v>7317</v>
      </c>
      <c r="C2936" t="s">
        <v>7444</v>
      </c>
      <c r="D2936" t="str">
        <f>IF($B2936="B","",IFERROR(VLOOKUP($C2936,Elster!$I$5:$M$148,3,FALSE),$C2936))</f>
        <v/>
      </c>
      <c r="E2936" t="str">
        <f>IF($B2936="A","",IFERROR(VLOOKUP($C2936,Elster!$I$5:$M$148,3,FALSE),$C2936))</f>
        <v xml:space="preserve">   "SOLAR_DURCHSCHNITT_VOLUMENSTROM"                  </v>
      </c>
      <c r="F2936">
        <f t="shared" si="91"/>
        <v>131</v>
      </c>
      <c r="G2936" s="2">
        <f t="shared" si="92"/>
        <v>4.9999999999990052E-3</v>
      </c>
    </row>
    <row r="2937" spans="1:7" x14ac:dyDescent="0.35">
      <c r="A2937" t="s">
        <v>18370</v>
      </c>
      <c r="B2937" t="s">
        <v>7319</v>
      </c>
      <c r="C2937" t="s">
        <v>7444</v>
      </c>
      <c r="D2937" t="str">
        <f>IF($B2937="B","",IFERROR(VLOOKUP($C2937,Elster!$I$5:$M$148,3,FALSE),$C2937))</f>
        <v xml:space="preserve">   "SOLAR_DURCHSCHNITT_VOLUMENSTROM"                  </v>
      </c>
      <c r="E2937" t="str">
        <f>IF($B2937="A","",IFERROR(VLOOKUP($C2937,Elster!$I$5:$M$148,3,FALSE),$C2937))</f>
        <v/>
      </c>
      <c r="F2937">
        <f t="shared" si="91"/>
        <v>131</v>
      </c>
      <c r="G2937" s="2">
        <f t="shared" si="92"/>
        <v>0</v>
      </c>
    </row>
    <row r="2938" spans="1:7" x14ac:dyDescent="0.35">
      <c r="A2938" t="s">
        <v>18371</v>
      </c>
      <c r="B2938" t="s">
        <v>7317</v>
      </c>
      <c r="C2938" t="s">
        <v>7368</v>
      </c>
      <c r="D2938" t="str">
        <f>IF($B2938="B","",IFERROR(VLOOKUP($C2938,Elster!$I$5:$M$148,3,FALSE),$C2938))</f>
        <v/>
      </c>
      <c r="E2938" t="str">
        <f>IF($B2938="A","",IFERROR(VLOOKUP($C2938,Elster!$I$5:$M$148,3,FALSE),$C2938))</f>
        <v xml:space="preserve">   "ECO_AKZEPTANZ_WW"                                 </v>
      </c>
      <c r="F2938">
        <f t="shared" si="91"/>
        <v>128</v>
      </c>
      <c r="G2938" s="2">
        <f t="shared" si="92"/>
        <v>5.0000000000007816E-3</v>
      </c>
    </row>
    <row r="2939" spans="1:7" x14ac:dyDescent="0.35">
      <c r="A2939" t="s">
        <v>18371</v>
      </c>
      <c r="B2939" t="s">
        <v>7319</v>
      </c>
      <c r="C2939" t="s">
        <v>7368</v>
      </c>
      <c r="D2939" t="str">
        <f>IF($B2939="B","",IFERROR(VLOOKUP($C2939,Elster!$I$5:$M$148,3,FALSE),$C2939))</f>
        <v xml:space="preserve">   "ECO_AKZEPTANZ_WW"                                 </v>
      </c>
      <c r="E2939" t="str">
        <f>IF($B2939="A","",IFERROR(VLOOKUP($C2939,Elster!$I$5:$M$148,3,FALSE),$C2939))</f>
        <v/>
      </c>
      <c r="F2939">
        <f t="shared" si="91"/>
        <v>128</v>
      </c>
      <c r="G2939" s="2">
        <f t="shared" si="92"/>
        <v>0</v>
      </c>
    </row>
    <row r="2940" spans="1:7" x14ac:dyDescent="0.35">
      <c r="A2940" t="s">
        <v>18372</v>
      </c>
      <c r="B2940" t="s">
        <v>7317</v>
      </c>
      <c r="C2940" t="s">
        <v>7320</v>
      </c>
      <c r="D2940" t="str">
        <f>IF($B2940="B","",IFERROR(VLOOKUP($C2940,Elster!$I$5:$M$148,3,FALSE),$C2940))</f>
        <v/>
      </c>
      <c r="E2940" t="str">
        <f>IF($B2940="A","",IFERROR(VLOOKUP($C2940,Elster!$I$5:$M$148,3,FALSE),$C2940))</f>
        <v>0x000</v>
      </c>
      <c r="F2940">
        <f t="shared" si="91"/>
        <v>0</v>
      </c>
      <c r="G2940" s="2">
        <f t="shared" si="92"/>
        <v>4.9999999999990052E-3</v>
      </c>
    </row>
    <row r="2941" spans="1:7" x14ac:dyDescent="0.35">
      <c r="A2941" t="s">
        <v>18372</v>
      </c>
      <c r="B2941" t="s">
        <v>7319</v>
      </c>
      <c r="C2941" t="s">
        <v>7320</v>
      </c>
      <c r="D2941" t="str">
        <f>IF($B2941="B","",IFERROR(VLOOKUP($C2941,Elster!$I$5:$M$148,3,FALSE),$C2941))</f>
        <v>0x000</v>
      </c>
      <c r="E2941" t="str">
        <f>IF($B2941="A","",IFERROR(VLOOKUP($C2941,Elster!$I$5:$M$148,3,FALSE),$C2941))</f>
        <v/>
      </c>
      <c r="F2941">
        <f t="shared" si="91"/>
        <v>0</v>
      </c>
      <c r="G2941" s="2">
        <f t="shared" si="92"/>
        <v>0</v>
      </c>
    </row>
    <row r="2942" spans="1:7" x14ac:dyDescent="0.35">
      <c r="A2942" t="s">
        <v>18373</v>
      </c>
      <c r="B2942" t="s">
        <v>7317</v>
      </c>
      <c r="C2942" t="s">
        <v>7329</v>
      </c>
      <c r="D2942" t="str">
        <f>IF($B2942="B","",IFERROR(VLOOKUP($C2942,Elster!$I$5:$M$148,3,FALSE),$C2942))</f>
        <v/>
      </c>
      <c r="E2942" t="str">
        <f>IF($B2942="A","",IFERROR(VLOOKUP($C2942,Elster!$I$5:$M$148,3,FALSE),$C2942))</f>
        <v xml:space="preserve">   "KESSELSOLLTEMP"                                   </v>
      </c>
      <c r="F2942">
        <f t="shared" si="91"/>
        <v>2</v>
      </c>
      <c r="G2942" s="2">
        <f t="shared" si="92"/>
        <v>5.0000000000007816E-3</v>
      </c>
    </row>
    <row r="2943" spans="1:7" x14ac:dyDescent="0.35">
      <c r="A2943" t="s">
        <v>18373</v>
      </c>
      <c r="B2943" t="s">
        <v>7319</v>
      </c>
      <c r="C2943" t="s">
        <v>7329</v>
      </c>
      <c r="D2943" t="str">
        <f>IF($B2943="B","",IFERROR(VLOOKUP($C2943,Elster!$I$5:$M$148,3,FALSE),$C2943))</f>
        <v xml:space="preserve">   "KESSELSOLLTEMP"                                   </v>
      </c>
      <c r="E2943" t="str">
        <f>IF($B2943="A","",IFERROR(VLOOKUP($C2943,Elster!$I$5:$M$148,3,FALSE),$C2943))</f>
        <v/>
      </c>
      <c r="F2943">
        <f t="shared" si="91"/>
        <v>2</v>
      </c>
      <c r="G2943" s="2">
        <f t="shared" si="92"/>
        <v>0</v>
      </c>
    </row>
    <row r="2944" spans="1:7" x14ac:dyDescent="0.35">
      <c r="A2944" t="s">
        <v>18374</v>
      </c>
      <c r="B2944" t="s">
        <v>7317</v>
      </c>
      <c r="C2944" t="s">
        <v>7354</v>
      </c>
      <c r="D2944" t="str">
        <f>IF($B2944="B","",IFERROR(VLOOKUP($C2944,Elster!$I$5:$M$148,3,FALSE),$C2944))</f>
        <v/>
      </c>
      <c r="E2944" t="str">
        <f>IF($B2944="A","",IFERROR(VLOOKUP($C2944,Elster!$I$5:$M$148,3,FALSE),$C2944))</f>
        <v xml:space="preserve">   "VORLAUFISTTEMP"                                   </v>
      </c>
      <c r="F2944">
        <f t="shared" si="91"/>
        <v>15</v>
      </c>
      <c r="G2944" s="2">
        <f t="shared" si="92"/>
        <v>5.0000000000007816E-3</v>
      </c>
    </row>
    <row r="2945" spans="1:7" x14ac:dyDescent="0.35">
      <c r="A2945" t="s">
        <v>18374</v>
      </c>
      <c r="B2945" t="s">
        <v>7319</v>
      </c>
      <c r="C2945" t="s">
        <v>7354</v>
      </c>
      <c r="D2945" t="str">
        <f>IF($B2945="B","",IFERROR(VLOOKUP($C2945,Elster!$I$5:$M$148,3,FALSE),$C2945))</f>
        <v xml:space="preserve">   "VORLAUFISTTEMP"                                   </v>
      </c>
      <c r="E2945" t="str">
        <f>IF($B2945="A","",IFERROR(VLOOKUP($C2945,Elster!$I$5:$M$148,3,FALSE),$C2945))</f>
        <v/>
      </c>
      <c r="F2945">
        <f t="shared" si="91"/>
        <v>15</v>
      </c>
      <c r="G2945" s="2">
        <f t="shared" si="92"/>
        <v>0</v>
      </c>
    </row>
    <row r="2946" spans="1:7" x14ac:dyDescent="0.35">
      <c r="A2946" t="s">
        <v>18375</v>
      </c>
      <c r="B2946" t="s">
        <v>7317</v>
      </c>
      <c r="C2946" t="s">
        <v>7325</v>
      </c>
      <c r="D2946" t="str">
        <f>IF($B2946="B","",IFERROR(VLOOKUP($C2946,Elster!$I$5:$M$148,3,FALSE),$C2946))</f>
        <v/>
      </c>
      <c r="E2946" t="str">
        <f>IF($B2946="A","",IFERROR(VLOOKUP($C2946,Elster!$I$5:$M$148,3,FALSE),$C2946))</f>
        <v xml:space="preserve">   "SPEICHERSOLLTEMP"                                 </v>
      </c>
      <c r="F2946">
        <f t="shared" si="91"/>
        <v>3</v>
      </c>
      <c r="G2946" s="2">
        <f t="shared" si="92"/>
        <v>9.4529999999988235E-3</v>
      </c>
    </row>
    <row r="2947" spans="1:7" x14ac:dyDescent="0.35">
      <c r="A2947" t="s">
        <v>18376</v>
      </c>
      <c r="B2947" t="s">
        <v>7317</v>
      </c>
      <c r="C2947" t="s">
        <v>7320</v>
      </c>
      <c r="D2947" t="str">
        <f>IF($B2947="B","",IFERROR(VLOOKUP($C2947,Elster!$I$5:$M$148,3,FALSE),$C2947))</f>
        <v/>
      </c>
      <c r="E2947" t="str">
        <f>IF($B2947="A","",IFERROR(VLOOKUP($C2947,Elster!$I$5:$M$148,3,FALSE),$C2947))</f>
        <v>0x000</v>
      </c>
      <c r="F2947">
        <f t="shared" si="91"/>
        <v>0</v>
      </c>
      <c r="G2947" s="2">
        <f t="shared" si="92"/>
        <v>4.9740000000007001E-3</v>
      </c>
    </row>
    <row r="2948" spans="1:7" x14ac:dyDescent="0.35">
      <c r="A2948" t="s">
        <v>18377</v>
      </c>
      <c r="B2948" t="s">
        <v>7317</v>
      </c>
      <c r="C2948" t="s">
        <v>7318</v>
      </c>
      <c r="D2948" t="str">
        <f>IF($B2948="B","",IFERROR(VLOOKUP($C2948,Elster!$I$5:$M$148,3,FALSE),$C2948))</f>
        <v/>
      </c>
      <c r="E2948" t="str">
        <f>IF($B2948="A","",IFERROR(VLOOKUP($C2948,Elster!$I$5:$M$148,3,FALSE),$C2948))</f>
        <v xml:space="preserve">   "SAMMLERISTTEMP"                                   </v>
      </c>
      <c r="F2948">
        <f t="shared" ref="F2948:F3011" si="93">HEX2DEC(REPLACE(C2948,1,2,""))</f>
        <v>13</v>
      </c>
      <c r="G2948" s="2">
        <f t="shared" ref="G2948:G3011" si="94">SUBSTITUTE(A2948,"s","")-SUBSTITUTE(A2947,"s","")</f>
        <v>4.9729999999996721E-3</v>
      </c>
    </row>
    <row r="2949" spans="1:7" x14ac:dyDescent="0.35">
      <c r="A2949" t="s">
        <v>18378</v>
      </c>
      <c r="B2949" t="s">
        <v>7317</v>
      </c>
      <c r="C2949" t="s">
        <v>7329</v>
      </c>
      <c r="D2949" t="str">
        <f>IF($B2949="B","",IFERROR(VLOOKUP($C2949,Elster!$I$5:$M$148,3,FALSE),$C2949))</f>
        <v/>
      </c>
      <c r="E2949" t="str">
        <f>IF($B2949="A","",IFERROR(VLOOKUP($C2949,Elster!$I$5:$M$148,3,FALSE),$C2949))</f>
        <v xml:space="preserve">   "KESSELSOLLTEMP"                                   </v>
      </c>
      <c r="F2949">
        <f t="shared" si="93"/>
        <v>2</v>
      </c>
      <c r="G2949" s="2">
        <f t="shared" si="94"/>
        <v>4.9480000000006186E-3</v>
      </c>
    </row>
    <row r="2950" spans="1:7" x14ac:dyDescent="0.35">
      <c r="A2950" t="s">
        <v>18379</v>
      </c>
      <c r="B2950" t="s">
        <v>7317</v>
      </c>
      <c r="C2950" t="s">
        <v>7320</v>
      </c>
      <c r="D2950" t="str">
        <f>IF($B2950="B","",IFERROR(VLOOKUP($C2950,Elster!$I$5:$M$148,3,FALSE),$C2950))</f>
        <v/>
      </c>
      <c r="E2950" t="str">
        <f>IF($B2950="A","",IFERROR(VLOOKUP($C2950,Elster!$I$5:$M$148,3,FALSE),$C2950))</f>
        <v>0x000</v>
      </c>
      <c r="F2950">
        <f t="shared" si="93"/>
        <v>0</v>
      </c>
      <c r="G2950" s="2">
        <f t="shared" si="94"/>
        <v>4.9739999999989237E-3</v>
      </c>
    </row>
    <row r="2951" spans="1:7" x14ac:dyDescent="0.35">
      <c r="A2951" t="s">
        <v>18380</v>
      </c>
      <c r="B2951" t="s">
        <v>7317</v>
      </c>
      <c r="C2951" t="s">
        <v>7366</v>
      </c>
      <c r="D2951" t="str">
        <f>IF($B2951="B","",IFERROR(VLOOKUP($C2951,Elster!$I$5:$M$148,3,FALSE),$C2951))</f>
        <v/>
      </c>
      <c r="E2951" t="str">
        <f>IF($B2951="A","",IFERROR(VLOOKUP($C2951,Elster!$I$5:$M$148,3,FALSE),$C2951))</f>
        <v xml:space="preserve">//   "ERWEITERUNGSTELEGRAMM"                            </v>
      </c>
      <c r="F2951">
        <f t="shared" si="93"/>
        <v>250</v>
      </c>
      <c r="G2951" s="2">
        <f t="shared" si="94"/>
        <v>4.9740000000007001E-3</v>
      </c>
    </row>
    <row r="2952" spans="1:7" x14ac:dyDescent="0.35">
      <c r="A2952" t="s">
        <v>18381</v>
      </c>
      <c r="B2952" t="s">
        <v>7317</v>
      </c>
      <c r="C2952" t="s">
        <v>7321</v>
      </c>
      <c r="D2952" t="str">
        <f>IF($B2952="B","",IFERROR(VLOOKUP($C2952,Elster!$I$5:$M$148,3,FALSE),$C2952))</f>
        <v/>
      </c>
      <c r="E2952" t="str">
        <f>IF($B2952="A","",IFERROR(VLOOKUP($C2952,Elster!$I$5:$M$148,3,FALSE),$C2952))</f>
        <v xml:space="preserve">   "FEHLERMELDUNG"                                    </v>
      </c>
      <c r="F2952">
        <f t="shared" si="93"/>
        <v>1</v>
      </c>
      <c r="G2952" s="2">
        <f t="shared" si="94"/>
        <v>4.9480000000006186E-3</v>
      </c>
    </row>
    <row r="2953" spans="1:7" x14ac:dyDescent="0.35">
      <c r="A2953" t="s">
        <v>18382</v>
      </c>
      <c r="B2953" t="s">
        <v>7317</v>
      </c>
      <c r="C2953" t="s">
        <v>7444</v>
      </c>
      <c r="D2953" t="str">
        <f>IF($B2953="B","",IFERROR(VLOOKUP($C2953,Elster!$I$5:$M$148,3,FALSE),$C2953))</f>
        <v/>
      </c>
      <c r="E2953" t="str">
        <f>IF($B2953="A","",IFERROR(VLOOKUP($C2953,Elster!$I$5:$M$148,3,FALSE),$C2953))</f>
        <v xml:space="preserve">   "SOLAR_DURCHSCHNITT_VOLUMENSTROM"                  </v>
      </c>
      <c r="F2953">
        <f t="shared" si="93"/>
        <v>131</v>
      </c>
      <c r="G2953" s="2">
        <f t="shared" si="94"/>
        <v>4.9739999999989237E-3</v>
      </c>
    </row>
    <row r="2954" spans="1:7" x14ac:dyDescent="0.35">
      <c r="A2954" t="s">
        <v>18383</v>
      </c>
      <c r="B2954" t="s">
        <v>7317</v>
      </c>
      <c r="C2954" t="s">
        <v>7368</v>
      </c>
      <c r="D2954" t="str">
        <f>IF($B2954="B","",IFERROR(VLOOKUP($C2954,Elster!$I$5:$M$148,3,FALSE),$C2954))</f>
        <v/>
      </c>
      <c r="E2954" t="str">
        <f>IF($B2954="A","",IFERROR(VLOOKUP($C2954,Elster!$I$5:$M$148,3,FALSE),$C2954))</f>
        <v xml:space="preserve">   "ECO_AKZEPTANZ_WW"                                 </v>
      </c>
      <c r="F2954">
        <f t="shared" si="93"/>
        <v>128</v>
      </c>
      <c r="G2954" s="2">
        <f t="shared" si="94"/>
        <v>4.9740000000007001E-3</v>
      </c>
    </row>
    <row r="2955" spans="1:7" x14ac:dyDescent="0.35">
      <c r="A2955" t="s">
        <v>18384</v>
      </c>
      <c r="B2955" t="s">
        <v>7317</v>
      </c>
      <c r="C2955" t="s">
        <v>7320</v>
      </c>
      <c r="D2955" t="str">
        <f>IF($B2955="B","",IFERROR(VLOOKUP($C2955,Elster!$I$5:$M$148,3,FALSE),$C2955))</f>
        <v/>
      </c>
      <c r="E2955" t="str">
        <f>IF($B2955="A","",IFERROR(VLOOKUP($C2955,Elster!$I$5:$M$148,3,FALSE),$C2955))</f>
        <v>0x000</v>
      </c>
      <c r="F2955">
        <f t="shared" si="93"/>
        <v>0</v>
      </c>
      <c r="G2955" s="2">
        <f t="shared" si="94"/>
        <v>4.9729999999996721E-3</v>
      </c>
    </row>
    <row r="2956" spans="1:7" x14ac:dyDescent="0.35">
      <c r="A2956" t="s">
        <v>18385</v>
      </c>
      <c r="B2956" t="s">
        <v>7317</v>
      </c>
      <c r="C2956" t="s">
        <v>7329</v>
      </c>
      <c r="D2956" t="str">
        <f>IF($B2956="B","",IFERROR(VLOOKUP($C2956,Elster!$I$5:$M$148,3,FALSE),$C2956))</f>
        <v/>
      </c>
      <c r="E2956" t="str">
        <f>IF($B2956="A","",IFERROR(VLOOKUP($C2956,Elster!$I$5:$M$148,3,FALSE),$C2956))</f>
        <v xml:space="preserve">   "KESSELSOLLTEMP"                                   </v>
      </c>
      <c r="F2956">
        <f t="shared" si="93"/>
        <v>2</v>
      </c>
      <c r="G2956" s="2">
        <f t="shared" si="94"/>
        <v>4.9480000000006186E-3</v>
      </c>
    </row>
    <row r="2957" spans="1:7" x14ac:dyDescent="0.35">
      <c r="A2957" t="s">
        <v>18386</v>
      </c>
      <c r="B2957" t="s">
        <v>7317</v>
      </c>
      <c r="C2957" t="s">
        <v>7373</v>
      </c>
      <c r="D2957" t="str">
        <f>IF($B2957="B","",IFERROR(VLOOKUP($C2957,Elster!$I$5:$M$148,3,FALSE),$C2957))</f>
        <v/>
      </c>
      <c r="E2957" t="str">
        <f>IF($B2957="A","",IFERROR(VLOOKUP($C2957,Elster!$I$5:$M$148,3,FALSE),$C2957))</f>
        <v xml:space="preserve">   "GERAETEKONFIGURATION"                             </v>
      </c>
      <c r="F2957">
        <f t="shared" si="93"/>
        <v>16</v>
      </c>
      <c r="G2957" s="2">
        <f t="shared" si="94"/>
        <v>4.9739999999989237E-3</v>
      </c>
    </row>
    <row r="2958" spans="1:7" x14ac:dyDescent="0.35">
      <c r="A2958" t="s">
        <v>18387</v>
      </c>
      <c r="B2958" t="s">
        <v>7317</v>
      </c>
      <c r="C2958" t="s">
        <v>7318</v>
      </c>
      <c r="D2958" t="str">
        <f>IF($B2958="B","",IFERROR(VLOOKUP($C2958,Elster!$I$5:$M$148,3,FALSE),$C2958))</f>
        <v/>
      </c>
      <c r="E2958" t="str">
        <f>IF($B2958="A","",IFERROR(VLOOKUP($C2958,Elster!$I$5:$M$148,3,FALSE),$C2958))</f>
        <v xml:space="preserve">   "SAMMLERISTTEMP"                                   </v>
      </c>
      <c r="F2958">
        <f t="shared" si="93"/>
        <v>13</v>
      </c>
      <c r="G2958" s="2">
        <f t="shared" si="94"/>
        <v>8.8539999999994734E-3</v>
      </c>
    </row>
    <row r="2959" spans="1:7" x14ac:dyDescent="0.35">
      <c r="A2959" t="s">
        <v>18387</v>
      </c>
      <c r="B2959" t="s">
        <v>7319</v>
      </c>
      <c r="C2959" t="s">
        <v>7318</v>
      </c>
      <c r="D2959" t="str">
        <f>IF($B2959="B","",IFERROR(VLOOKUP($C2959,Elster!$I$5:$M$148,3,FALSE),$C2959))</f>
        <v xml:space="preserve">   "SAMMLERISTTEMP"                                   </v>
      </c>
      <c r="E2959" t="str">
        <f>IF($B2959="A","",IFERROR(VLOOKUP($C2959,Elster!$I$5:$M$148,3,FALSE),$C2959))</f>
        <v/>
      </c>
      <c r="F2959">
        <f t="shared" si="93"/>
        <v>13</v>
      </c>
      <c r="G2959" s="2">
        <f t="shared" si="94"/>
        <v>0</v>
      </c>
    </row>
    <row r="2960" spans="1:7" x14ac:dyDescent="0.35">
      <c r="A2960" t="s">
        <v>18388</v>
      </c>
      <c r="B2960" t="s">
        <v>7317</v>
      </c>
      <c r="C2960" t="s">
        <v>7320</v>
      </c>
      <c r="D2960" t="str">
        <f>IF($B2960="B","",IFERROR(VLOOKUP($C2960,Elster!$I$5:$M$148,3,FALSE),$C2960))</f>
        <v/>
      </c>
      <c r="E2960" t="str">
        <f>IF($B2960="A","",IFERROR(VLOOKUP($C2960,Elster!$I$5:$M$148,3,FALSE),$C2960))</f>
        <v>0x000</v>
      </c>
      <c r="F2960">
        <f t="shared" si="93"/>
        <v>0</v>
      </c>
      <c r="G2960" s="2">
        <f t="shared" si="94"/>
        <v>5.0000000000007816E-3</v>
      </c>
    </row>
    <row r="2961" spans="1:7" x14ac:dyDescent="0.35">
      <c r="A2961" t="s">
        <v>18388</v>
      </c>
      <c r="B2961" t="s">
        <v>7319</v>
      </c>
      <c r="C2961" t="s">
        <v>7320</v>
      </c>
      <c r="D2961" t="str">
        <f>IF($B2961="B","",IFERROR(VLOOKUP($C2961,Elster!$I$5:$M$148,3,FALSE),$C2961))</f>
        <v>0x000</v>
      </c>
      <c r="E2961" t="str">
        <f>IF($B2961="A","",IFERROR(VLOOKUP($C2961,Elster!$I$5:$M$148,3,FALSE),$C2961))</f>
        <v/>
      </c>
      <c r="F2961">
        <f t="shared" si="93"/>
        <v>0</v>
      </c>
      <c r="G2961" s="2">
        <f t="shared" si="94"/>
        <v>0</v>
      </c>
    </row>
    <row r="2962" spans="1:7" x14ac:dyDescent="0.35">
      <c r="A2962" t="s">
        <v>18389</v>
      </c>
      <c r="B2962" t="s">
        <v>7317</v>
      </c>
      <c r="C2962" t="s">
        <v>7325</v>
      </c>
      <c r="D2962" t="str">
        <f>IF($B2962="B","",IFERROR(VLOOKUP($C2962,Elster!$I$5:$M$148,3,FALSE),$C2962))</f>
        <v/>
      </c>
      <c r="E2962" t="str">
        <f>IF($B2962="A","",IFERROR(VLOOKUP($C2962,Elster!$I$5:$M$148,3,FALSE),$C2962))</f>
        <v xml:space="preserve">   "SPEICHERSOLLTEMP"                                 </v>
      </c>
      <c r="F2962">
        <f t="shared" si="93"/>
        <v>3</v>
      </c>
      <c r="G2962" s="2">
        <f t="shared" si="94"/>
        <v>5.0000000000007816E-3</v>
      </c>
    </row>
    <row r="2963" spans="1:7" x14ac:dyDescent="0.35">
      <c r="A2963" t="s">
        <v>18389</v>
      </c>
      <c r="B2963" t="s">
        <v>7319</v>
      </c>
      <c r="C2963" t="s">
        <v>7325</v>
      </c>
      <c r="D2963" t="str">
        <f>IF($B2963="B","",IFERROR(VLOOKUP($C2963,Elster!$I$5:$M$148,3,FALSE),$C2963))</f>
        <v xml:space="preserve">   "SPEICHERSOLLTEMP"                                 </v>
      </c>
      <c r="E2963" t="str">
        <f>IF($B2963="A","",IFERROR(VLOOKUP($C2963,Elster!$I$5:$M$148,3,FALSE),$C2963))</f>
        <v/>
      </c>
      <c r="F2963">
        <f t="shared" si="93"/>
        <v>3</v>
      </c>
      <c r="G2963" s="2">
        <f t="shared" si="94"/>
        <v>0</v>
      </c>
    </row>
    <row r="2964" spans="1:7" x14ac:dyDescent="0.35">
      <c r="A2964" t="s">
        <v>18390</v>
      </c>
      <c r="B2964" t="s">
        <v>7317</v>
      </c>
      <c r="C2964" t="s">
        <v>7321</v>
      </c>
      <c r="D2964" t="str">
        <f>IF($B2964="B","",IFERROR(VLOOKUP($C2964,Elster!$I$5:$M$148,3,FALSE),$C2964))</f>
        <v/>
      </c>
      <c r="E2964" t="str">
        <f>IF($B2964="A","",IFERROR(VLOOKUP($C2964,Elster!$I$5:$M$148,3,FALSE),$C2964))</f>
        <v xml:space="preserve">   "FEHLERMELDUNG"                                    </v>
      </c>
      <c r="F2964">
        <f t="shared" si="93"/>
        <v>1</v>
      </c>
      <c r="G2964" s="2">
        <f t="shared" si="94"/>
        <v>4.9999999999990052E-3</v>
      </c>
    </row>
    <row r="2965" spans="1:7" x14ac:dyDescent="0.35">
      <c r="A2965" t="s">
        <v>18390</v>
      </c>
      <c r="B2965" t="s">
        <v>7319</v>
      </c>
      <c r="C2965" t="s">
        <v>7321</v>
      </c>
      <c r="D2965" t="str">
        <f>IF($B2965="B","",IFERROR(VLOOKUP($C2965,Elster!$I$5:$M$148,3,FALSE),$C2965))</f>
        <v xml:space="preserve">   "FEHLERMELDUNG"                                    </v>
      </c>
      <c r="E2965" t="str">
        <f>IF($B2965="A","",IFERROR(VLOOKUP($C2965,Elster!$I$5:$M$148,3,FALSE),$C2965))</f>
        <v/>
      </c>
      <c r="F2965">
        <f t="shared" si="93"/>
        <v>1</v>
      </c>
      <c r="G2965" s="2">
        <f t="shared" si="94"/>
        <v>0</v>
      </c>
    </row>
    <row r="2966" spans="1:7" x14ac:dyDescent="0.35">
      <c r="A2966" t="s">
        <v>18391</v>
      </c>
      <c r="B2966" t="s">
        <v>7317</v>
      </c>
      <c r="C2966" t="s">
        <v>7320</v>
      </c>
      <c r="D2966" t="str">
        <f>IF($B2966="B","",IFERROR(VLOOKUP($C2966,Elster!$I$5:$M$148,3,FALSE),$C2966))</f>
        <v/>
      </c>
      <c r="E2966" t="str">
        <f>IF($B2966="A","",IFERROR(VLOOKUP($C2966,Elster!$I$5:$M$148,3,FALSE),$C2966))</f>
        <v>0x000</v>
      </c>
      <c r="F2966">
        <f t="shared" si="93"/>
        <v>0</v>
      </c>
      <c r="G2966" s="2">
        <f t="shared" si="94"/>
        <v>5.0000000000007816E-3</v>
      </c>
    </row>
    <row r="2967" spans="1:7" x14ac:dyDescent="0.35">
      <c r="A2967" t="s">
        <v>18391</v>
      </c>
      <c r="B2967" t="s">
        <v>7319</v>
      </c>
      <c r="C2967" t="s">
        <v>7320</v>
      </c>
      <c r="D2967" t="str">
        <f>IF($B2967="B","",IFERROR(VLOOKUP($C2967,Elster!$I$5:$M$148,3,FALSE),$C2967))</f>
        <v>0x000</v>
      </c>
      <c r="E2967" t="str">
        <f>IF($B2967="A","",IFERROR(VLOOKUP($C2967,Elster!$I$5:$M$148,3,FALSE),$C2967))</f>
        <v/>
      </c>
      <c r="F2967">
        <f t="shared" si="93"/>
        <v>0</v>
      </c>
      <c r="G2967" s="2">
        <f t="shared" si="94"/>
        <v>0</v>
      </c>
    </row>
    <row r="2968" spans="1:7" x14ac:dyDescent="0.35">
      <c r="A2968" t="s">
        <v>18392</v>
      </c>
      <c r="B2968" t="s">
        <v>7317</v>
      </c>
      <c r="C2968" t="s">
        <v>7366</v>
      </c>
      <c r="D2968" t="str">
        <f>IF($B2968="B","",IFERROR(VLOOKUP($C2968,Elster!$I$5:$M$148,3,FALSE),$C2968))</f>
        <v/>
      </c>
      <c r="E2968" t="str">
        <f>IF($B2968="A","",IFERROR(VLOOKUP($C2968,Elster!$I$5:$M$148,3,FALSE),$C2968))</f>
        <v xml:space="preserve">//   "ERWEITERUNGSTELEGRAMM"                            </v>
      </c>
      <c r="F2968">
        <f t="shared" si="93"/>
        <v>250</v>
      </c>
      <c r="G2968" s="2">
        <f t="shared" si="94"/>
        <v>4.9999999999990052E-3</v>
      </c>
    </row>
    <row r="2969" spans="1:7" x14ac:dyDescent="0.35">
      <c r="A2969" t="s">
        <v>18392</v>
      </c>
      <c r="B2969" t="s">
        <v>7319</v>
      </c>
      <c r="C2969" t="s">
        <v>7366</v>
      </c>
      <c r="D2969" t="str">
        <f>IF($B2969="B","",IFERROR(VLOOKUP($C2969,Elster!$I$5:$M$148,3,FALSE),$C2969))</f>
        <v xml:space="preserve">//   "ERWEITERUNGSTELEGRAMM"                            </v>
      </c>
      <c r="E2969" t="str">
        <f>IF($B2969="A","",IFERROR(VLOOKUP($C2969,Elster!$I$5:$M$148,3,FALSE),$C2969))</f>
        <v/>
      </c>
      <c r="F2969">
        <f t="shared" si="93"/>
        <v>250</v>
      </c>
      <c r="G2969" s="2">
        <f t="shared" si="94"/>
        <v>0</v>
      </c>
    </row>
    <row r="2970" spans="1:7" x14ac:dyDescent="0.35">
      <c r="A2970" t="s">
        <v>18393</v>
      </c>
      <c r="B2970" t="s">
        <v>7317</v>
      </c>
      <c r="C2970" t="s">
        <v>7456</v>
      </c>
      <c r="D2970" t="str">
        <f>IF($B2970="B","",IFERROR(VLOOKUP($C2970,Elster!$I$5:$M$148,3,FALSE),$C2970))</f>
        <v/>
      </c>
      <c r="E2970" t="str">
        <f>IF($B2970="A","",IFERROR(VLOOKUP($C2970,Elster!$I$5:$M$148,3,FALSE),$C2970))</f>
        <v xml:space="preserve">   "BUSKONFIGURATION"                                 </v>
      </c>
      <c r="F2970">
        <f t="shared" si="93"/>
        <v>253</v>
      </c>
      <c r="G2970" s="2">
        <f t="shared" si="94"/>
        <v>5.0000000000007816E-3</v>
      </c>
    </row>
    <row r="2971" spans="1:7" x14ac:dyDescent="0.35">
      <c r="A2971" t="s">
        <v>18393</v>
      </c>
      <c r="B2971" t="s">
        <v>7319</v>
      </c>
      <c r="C2971" t="s">
        <v>7456</v>
      </c>
      <c r="D2971" t="str">
        <f>IF($B2971="B","",IFERROR(VLOOKUP($C2971,Elster!$I$5:$M$148,3,FALSE),$C2971))</f>
        <v xml:space="preserve">   "BUSKONFIGURATION"                                 </v>
      </c>
      <c r="E2971" t="str">
        <f>IF($B2971="A","",IFERROR(VLOOKUP($C2971,Elster!$I$5:$M$148,3,FALSE),$C2971))</f>
        <v/>
      </c>
      <c r="F2971">
        <f t="shared" si="93"/>
        <v>253</v>
      </c>
      <c r="G2971" s="2">
        <f t="shared" si="94"/>
        <v>0</v>
      </c>
    </row>
    <row r="2972" spans="1:7" x14ac:dyDescent="0.35">
      <c r="A2972" t="s">
        <v>18394</v>
      </c>
      <c r="B2972" t="s">
        <v>7319</v>
      </c>
      <c r="C2972" t="s">
        <v>7458</v>
      </c>
      <c r="D2972" t="str">
        <f>IF($B2972="B","",IFERROR(VLOOKUP($C2972,Elster!$I$5:$M$148,3,FALSE),$C2972))</f>
        <v>0x0BF</v>
      </c>
      <c r="E2972" t="str">
        <f>IF($B2972="A","",IFERROR(VLOOKUP($C2972,Elster!$I$5:$M$148,3,FALSE),$C2972))</f>
        <v/>
      </c>
      <c r="F2972">
        <f t="shared" si="93"/>
        <v>191</v>
      </c>
      <c r="G2972" s="2">
        <f t="shared" si="94"/>
        <v>4.9999999999990052E-3</v>
      </c>
    </row>
    <row r="2973" spans="1:7" x14ac:dyDescent="0.35">
      <c r="A2973" t="s">
        <v>18395</v>
      </c>
      <c r="B2973" t="s">
        <v>7317</v>
      </c>
      <c r="C2973" t="s">
        <v>7458</v>
      </c>
      <c r="D2973" t="str">
        <f>IF($B2973="B","",IFERROR(VLOOKUP($C2973,Elster!$I$5:$M$148,3,FALSE),$C2973))</f>
        <v/>
      </c>
      <c r="E2973" t="str">
        <f>IF($B2973="A","",IFERROR(VLOOKUP($C2973,Elster!$I$5:$M$148,3,FALSE),$C2973))</f>
        <v>0x0BF</v>
      </c>
      <c r="F2973">
        <f t="shared" si="93"/>
        <v>191</v>
      </c>
      <c r="G2973" s="2">
        <f t="shared" si="94"/>
        <v>2.6000000000081513E-5</v>
      </c>
    </row>
    <row r="2974" spans="1:7" x14ac:dyDescent="0.35">
      <c r="A2974" t="s">
        <v>18396</v>
      </c>
      <c r="B2974" t="s">
        <v>7317</v>
      </c>
      <c r="C2974" t="s">
        <v>7320</v>
      </c>
      <c r="D2974" t="str">
        <f>IF($B2974="B","",IFERROR(VLOOKUP($C2974,Elster!$I$5:$M$148,3,FALSE),$C2974))</f>
        <v/>
      </c>
      <c r="E2974" t="str">
        <f>IF($B2974="A","",IFERROR(VLOOKUP($C2974,Elster!$I$5:$M$148,3,FALSE),$C2974))</f>
        <v>0x000</v>
      </c>
      <c r="F2974">
        <f t="shared" si="93"/>
        <v>0</v>
      </c>
      <c r="G2974" s="2">
        <f t="shared" si="94"/>
        <v>5.0000000000007816E-3</v>
      </c>
    </row>
    <row r="2975" spans="1:7" x14ac:dyDescent="0.35">
      <c r="A2975" t="s">
        <v>18396</v>
      </c>
      <c r="B2975" t="s">
        <v>7319</v>
      </c>
      <c r="C2975" t="s">
        <v>7320</v>
      </c>
      <c r="D2975" t="str">
        <f>IF($B2975="B","",IFERROR(VLOOKUP($C2975,Elster!$I$5:$M$148,3,FALSE),$C2975))</f>
        <v>0x000</v>
      </c>
      <c r="E2975" t="str">
        <f>IF($B2975="A","",IFERROR(VLOOKUP($C2975,Elster!$I$5:$M$148,3,FALSE),$C2975))</f>
        <v/>
      </c>
      <c r="F2975">
        <f t="shared" si="93"/>
        <v>0</v>
      </c>
      <c r="G2975" s="2">
        <f t="shared" si="94"/>
        <v>0</v>
      </c>
    </row>
    <row r="2976" spans="1:7" x14ac:dyDescent="0.35">
      <c r="A2976" t="s">
        <v>18397</v>
      </c>
      <c r="B2976" t="s">
        <v>7317</v>
      </c>
      <c r="C2976" t="s">
        <v>7320</v>
      </c>
      <c r="D2976" t="str">
        <f>IF($B2976="B","",IFERROR(VLOOKUP($C2976,Elster!$I$5:$M$148,3,FALSE),$C2976))</f>
        <v/>
      </c>
      <c r="E2976" t="str">
        <f>IF($B2976="A","",IFERROR(VLOOKUP($C2976,Elster!$I$5:$M$148,3,FALSE),$C2976))</f>
        <v>0x000</v>
      </c>
      <c r="F2976">
        <f t="shared" si="93"/>
        <v>0</v>
      </c>
      <c r="G2976" s="2">
        <f t="shared" si="94"/>
        <v>4.9989999999997536E-3</v>
      </c>
    </row>
    <row r="2977" spans="1:7" x14ac:dyDescent="0.35">
      <c r="A2977" t="s">
        <v>18398</v>
      </c>
      <c r="B2977" t="s">
        <v>7319</v>
      </c>
      <c r="C2977" t="s">
        <v>7320</v>
      </c>
      <c r="D2977" t="str">
        <f>IF($B2977="B","",IFERROR(VLOOKUP($C2977,Elster!$I$5:$M$148,3,FALSE),$C2977))</f>
        <v>0x000</v>
      </c>
      <c r="E2977" t="str">
        <f>IF($B2977="A","",IFERROR(VLOOKUP($C2977,Elster!$I$5:$M$148,3,FALSE),$C2977))</f>
        <v/>
      </c>
      <c r="F2977">
        <f t="shared" si="93"/>
        <v>0</v>
      </c>
      <c r="G2977" s="2">
        <f t="shared" si="94"/>
        <v>9.9999999925159955E-7</v>
      </c>
    </row>
    <row r="2978" spans="1:7" x14ac:dyDescent="0.35">
      <c r="A2978" t="s">
        <v>18399</v>
      </c>
      <c r="B2978" t="s">
        <v>7317</v>
      </c>
      <c r="C2978" t="s">
        <v>7329</v>
      </c>
      <c r="D2978" t="str">
        <f>IF($B2978="B","",IFERROR(VLOOKUP($C2978,Elster!$I$5:$M$148,3,FALSE),$C2978))</f>
        <v/>
      </c>
      <c r="E2978" t="str">
        <f>IF($B2978="A","",IFERROR(VLOOKUP($C2978,Elster!$I$5:$M$148,3,FALSE),$C2978))</f>
        <v xml:space="preserve">   "KESSELSOLLTEMP"                                   </v>
      </c>
      <c r="F2978">
        <f t="shared" si="93"/>
        <v>2</v>
      </c>
      <c r="G2978" s="2">
        <f t="shared" si="94"/>
        <v>4.99900000000153E-3</v>
      </c>
    </row>
    <row r="2979" spans="1:7" x14ac:dyDescent="0.35">
      <c r="A2979" t="s">
        <v>18399</v>
      </c>
      <c r="B2979" t="s">
        <v>7319</v>
      </c>
      <c r="C2979" t="s">
        <v>7329</v>
      </c>
      <c r="D2979" t="str">
        <f>IF($B2979="B","",IFERROR(VLOOKUP($C2979,Elster!$I$5:$M$148,3,FALSE),$C2979))</f>
        <v xml:space="preserve">   "KESSELSOLLTEMP"                                   </v>
      </c>
      <c r="E2979" t="str">
        <f>IF($B2979="A","",IFERROR(VLOOKUP($C2979,Elster!$I$5:$M$148,3,FALSE),$C2979))</f>
        <v/>
      </c>
      <c r="F2979">
        <f t="shared" si="93"/>
        <v>2</v>
      </c>
      <c r="G2979" s="2">
        <f t="shared" si="94"/>
        <v>0</v>
      </c>
    </row>
    <row r="2980" spans="1:7" x14ac:dyDescent="0.35">
      <c r="A2980" t="s">
        <v>18400</v>
      </c>
      <c r="B2980" t="s">
        <v>7317</v>
      </c>
      <c r="C2980" t="s">
        <v>7465</v>
      </c>
      <c r="D2980" t="str">
        <f>IF($B2980="B","",IFERROR(VLOOKUP($C2980,Elster!$I$5:$M$148,3,FALSE),$C2980))</f>
        <v/>
      </c>
      <c r="E2980" t="str">
        <f>IF($B2980="A","",IFERROR(VLOOKUP($C2980,Elster!$I$5:$M$148,3,FALSE),$C2980))</f>
        <v>0x0C7</v>
      </c>
      <c r="F2980">
        <f t="shared" si="93"/>
        <v>199</v>
      </c>
      <c r="G2980" s="2">
        <f t="shared" si="94"/>
        <v>4.9999999999990052E-3</v>
      </c>
    </row>
    <row r="2981" spans="1:7" x14ac:dyDescent="0.35">
      <c r="A2981" t="s">
        <v>18400</v>
      </c>
      <c r="B2981" t="s">
        <v>7319</v>
      </c>
      <c r="C2981" t="s">
        <v>7465</v>
      </c>
      <c r="D2981" t="str">
        <f>IF($B2981="B","",IFERROR(VLOOKUP($C2981,Elster!$I$5:$M$148,3,FALSE),$C2981))</f>
        <v>0x0C7</v>
      </c>
      <c r="E2981" t="str">
        <f>IF($B2981="A","",IFERROR(VLOOKUP($C2981,Elster!$I$5:$M$148,3,FALSE),$C2981))</f>
        <v/>
      </c>
      <c r="F2981">
        <f t="shared" si="93"/>
        <v>199</v>
      </c>
      <c r="G2981" s="2">
        <f t="shared" si="94"/>
        <v>0</v>
      </c>
    </row>
    <row r="2982" spans="1:7" x14ac:dyDescent="0.35">
      <c r="A2982" t="s">
        <v>18401</v>
      </c>
      <c r="B2982" t="s">
        <v>7317</v>
      </c>
      <c r="C2982" t="s">
        <v>7325</v>
      </c>
      <c r="D2982" t="str">
        <f>IF($B2982="B","",IFERROR(VLOOKUP($C2982,Elster!$I$5:$M$148,3,FALSE),$C2982))</f>
        <v/>
      </c>
      <c r="E2982" t="str">
        <f>IF($B2982="A","",IFERROR(VLOOKUP($C2982,Elster!$I$5:$M$148,3,FALSE),$C2982))</f>
        <v xml:space="preserve">   "SPEICHERSOLLTEMP"                                 </v>
      </c>
      <c r="F2982">
        <f t="shared" si="93"/>
        <v>3</v>
      </c>
      <c r="G2982" s="2">
        <f t="shared" si="94"/>
        <v>9.9219999999995423E-3</v>
      </c>
    </row>
    <row r="2983" spans="1:7" x14ac:dyDescent="0.35">
      <c r="A2983" t="s">
        <v>18402</v>
      </c>
      <c r="B2983" t="s">
        <v>7317</v>
      </c>
      <c r="C2983" t="s">
        <v>7320</v>
      </c>
      <c r="D2983" t="str">
        <f>IF($B2983="B","",IFERROR(VLOOKUP($C2983,Elster!$I$5:$M$148,3,FALSE),$C2983))</f>
        <v/>
      </c>
      <c r="E2983" t="str">
        <f>IF($B2983="A","",IFERROR(VLOOKUP($C2983,Elster!$I$5:$M$148,3,FALSE),$C2983))</f>
        <v>0x000</v>
      </c>
      <c r="F2983">
        <f t="shared" si="93"/>
        <v>0</v>
      </c>
      <c r="G2983" s="2">
        <f t="shared" si="94"/>
        <v>4.9740000000007001E-3</v>
      </c>
    </row>
    <row r="2984" spans="1:7" x14ac:dyDescent="0.35">
      <c r="A2984" t="s">
        <v>18403</v>
      </c>
      <c r="B2984" t="s">
        <v>7317</v>
      </c>
      <c r="C2984" t="s">
        <v>7318</v>
      </c>
      <c r="D2984" t="str">
        <f>IF($B2984="B","",IFERROR(VLOOKUP($C2984,Elster!$I$5:$M$148,3,FALSE),$C2984))</f>
        <v/>
      </c>
      <c r="E2984" t="str">
        <f>IF($B2984="A","",IFERROR(VLOOKUP($C2984,Elster!$I$5:$M$148,3,FALSE),$C2984))</f>
        <v xml:space="preserve">   "SAMMLERISTTEMP"                                   </v>
      </c>
      <c r="F2984">
        <f t="shared" si="93"/>
        <v>13</v>
      </c>
      <c r="G2984" s="2">
        <f t="shared" si="94"/>
        <v>4.9480000000006186E-3</v>
      </c>
    </row>
    <row r="2985" spans="1:7" x14ac:dyDescent="0.35">
      <c r="A2985" t="s">
        <v>18404</v>
      </c>
      <c r="B2985" t="s">
        <v>7317</v>
      </c>
      <c r="C2985" t="s">
        <v>7329</v>
      </c>
      <c r="D2985" t="str">
        <f>IF($B2985="B","",IFERROR(VLOOKUP($C2985,Elster!$I$5:$M$148,3,FALSE),$C2985))</f>
        <v/>
      </c>
      <c r="E2985" t="str">
        <f>IF($B2985="A","",IFERROR(VLOOKUP($C2985,Elster!$I$5:$M$148,3,FALSE),$C2985))</f>
        <v xml:space="preserve">   "KESSELSOLLTEMP"                                   </v>
      </c>
      <c r="F2985">
        <f t="shared" si="93"/>
        <v>2</v>
      </c>
      <c r="G2985" s="2">
        <f t="shared" si="94"/>
        <v>4.9739999999989237E-3</v>
      </c>
    </row>
    <row r="2986" spans="1:7" x14ac:dyDescent="0.35">
      <c r="A2986" t="s">
        <v>18405</v>
      </c>
      <c r="B2986" t="s">
        <v>7317</v>
      </c>
      <c r="C2986" t="s">
        <v>7320</v>
      </c>
      <c r="D2986" t="str">
        <f>IF($B2986="B","",IFERROR(VLOOKUP($C2986,Elster!$I$5:$M$148,3,FALSE),$C2986))</f>
        <v/>
      </c>
      <c r="E2986" t="str">
        <f>IF($B2986="A","",IFERROR(VLOOKUP($C2986,Elster!$I$5:$M$148,3,FALSE),$C2986))</f>
        <v>0x000</v>
      </c>
      <c r="F2986">
        <f t="shared" si="93"/>
        <v>0</v>
      </c>
      <c r="G2986" s="2">
        <f t="shared" si="94"/>
        <v>4.9729999999996721E-3</v>
      </c>
    </row>
    <row r="2987" spans="1:7" x14ac:dyDescent="0.35">
      <c r="A2987" t="s">
        <v>18406</v>
      </c>
      <c r="B2987" t="s">
        <v>7317</v>
      </c>
      <c r="C2987" t="s">
        <v>7366</v>
      </c>
      <c r="D2987" t="str">
        <f>IF($B2987="B","",IFERROR(VLOOKUP($C2987,Elster!$I$5:$M$148,3,FALSE),$C2987))</f>
        <v/>
      </c>
      <c r="E2987" t="str">
        <f>IF($B2987="A","",IFERROR(VLOOKUP($C2987,Elster!$I$5:$M$148,3,FALSE),$C2987))</f>
        <v xml:space="preserve">//   "ERWEITERUNGSTELEGRAMM"                            </v>
      </c>
      <c r="F2987">
        <f t="shared" si="93"/>
        <v>250</v>
      </c>
      <c r="G2987" s="2">
        <f t="shared" si="94"/>
        <v>4.9740000000007001E-3</v>
      </c>
    </row>
    <row r="2988" spans="1:7" x14ac:dyDescent="0.35">
      <c r="A2988" t="s">
        <v>18407</v>
      </c>
      <c r="B2988" t="s">
        <v>7317</v>
      </c>
      <c r="C2988" t="s">
        <v>7456</v>
      </c>
      <c r="D2988" t="str">
        <f>IF($B2988="B","",IFERROR(VLOOKUP($C2988,Elster!$I$5:$M$148,3,FALSE),$C2988))</f>
        <v/>
      </c>
      <c r="E2988" t="str">
        <f>IF($B2988="A","",IFERROR(VLOOKUP($C2988,Elster!$I$5:$M$148,3,FALSE),$C2988))</f>
        <v xml:space="preserve">   "BUSKONFIGURATION"                                 </v>
      </c>
      <c r="F2988">
        <f t="shared" si="93"/>
        <v>253</v>
      </c>
      <c r="G2988" s="2">
        <f t="shared" si="94"/>
        <v>4.9480000000006186E-3</v>
      </c>
    </row>
    <row r="2989" spans="1:7" x14ac:dyDescent="0.35">
      <c r="A2989" t="s">
        <v>18408</v>
      </c>
      <c r="B2989" t="s">
        <v>7317</v>
      </c>
      <c r="C2989" t="s">
        <v>7458</v>
      </c>
      <c r="D2989" t="str">
        <f>IF($B2989="B","",IFERROR(VLOOKUP($C2989,Elster!$I$5:$M$148,3,FALSE),$C2989))</f>
        <v/>
      </c>
      <c r="E2989" t="str">
        <f>IF($B2989="A","",IFERROR(VLOOKUP($C2989,Elster!$I$5:$M$148,3,FALSE),$C2989))</f>
        <v>0x0BF</v>
      </c>
      <c r="F2989">
        <f t="shared" si="93"/>
        <v>191</v>
      </c>
      <c r="G2989" s="2">
        <f t="shared" si="94"/>
        <v>4.9739999999989237E-3</v>
      </c>
    </row>
    <row r="2990" spans="1:7" x14ac:dyDescent="0.35">
      <c r="A2990" t="s">
        <v>18409</v>
      </c>
      <c r="B2990" t="s">
        <v>7317</v>
      </c>
      <c r="C2990" t="s">
        <v>7320</v>
      </c>
      <c r="D2990" t="str">
        <f>IF($B2990="B","",IFERROR(VLOOKUP($C2990,Elster!$I$5:$M$148,3,FALSE),$C2990))</f>
        <v/>
      </c>
      <c r="E2990" t="str">
        <f>IF($B2990="A","",IFERROR(VLOOKUP($C2990,Elster!$I$5:$M$148,3,FALSE),$C2990))</f>
        <v>0x000</v>
      </c>
      <c r="F2990">
        <f t="shared" si="93"/>
        <v>0</v>
      </c>
      <c r="G2990" s="2">
        <f t="shared" si="94"/>
        <v>4.9740000000007001E-3</v>
      </c>
    </row>
    <row r="2991" spans="1:7" x14ac:dyDescent="0.35">
      <c r="A2991" t="s">
        <v>18410</v>
      </c>
      <c r="B2991" t="s">
        <v>7317</v>
      </c>
      <c r="C2991" t="s">
        <v>7320</v>
      </c>
      <c r="D2991" t="str">
        <f>IF($B2991="B","",IFERROR(VLOOKUP($C2991,Elster!$I$5:$M$148,3,FALSE),$C2991))</f>
        <v/>
      </c>
      <c r="E2991" t="str">
        <f>IF($B2991="A","",IFERROR(VLOOKUP($C2991,Elster!$I$5:$M$148,3,FALSE),$C2991))</f>
        <v>0x000</v>
      </c>
      <c r="F2991">
        <f t="shared" si="93"/>
        <v>0</v>
      </c>
      <c r="G2991" s="2">
        <f t="shared" si="94"/>
        <v>4.9740000000007001E-3</v>
      </c>
    </row>
    <row r="2992" spans="1:7" x14ac:dyDescent="0.35">
      <c r="A2992" t="s">
        <v>18411</v>
      </c>
      <c r="B2992" t="s">
        <v>7317</v>
      </c>
      <c r="C2992" t="s">
        <v>7329</v>
      </c>
      <c r="D2992" t="str">
        <f>IF($B2992="B","",IFERROR(VLOOKUP($C2992,Elster!$I$5:$M$148,3,FALSE),$C2992))</f>
        <v/>
      </c>
      <c r="E2992" t="str">
        <f>IF($B2992="A","",IFERROR(VLOOKUP($C2992,Elster!$I$5:$M$148,3,FALSE),$C2992))</f>
        <v xml:space="preserve">   "KESSELSOLLTEMP"                                   </v>
      </c>
      <c r="F2992">
        <f t="shared" si="93"/>
        <v>2</v>
      </c>
      <c r="G2992" s="2">
        <f t="shared" si="94"/>
        <v>4.9479999999988422E-3</v>
      </c>
    </row>
    <row r="2993" spans="1:7" x14ac:dyDescent="0.35">
      <c r="A2993" t="s">
        <v>18412</v>
      </c>
      <c r="B2993" t="s">
        <v>7317</v>
      </c>
      <c r="C2993" t="s">
        <v>7478</v>
      </c>
      <c r="D2993" t="str">
        <f>IF($B2993="B","",IFERROR(VLOOKUP($C2993,Elster!$I$5:$M$148,3,FALSE),$C2993))</f>
        <v/>
      </c>
      <c r="E2993" t="str">
        <f>IF($B2993="A","",IFERROR(VLOOKUP($C2993,Elster!$I$5:$M$148,3,FALSE),$C2993))</f>
        <v>0x0C8</v>
      </c>
      <c r="F2993">
        <f t="shared" si="93"/>
        <v>200</v>
      </c>
      <c r="G2993" s="2">
        <f t="shared" si="94"/>
        <v>4.9740000000007001E-3</v>
      </c>
    </row>
    <row r="2994" spans="1:7" x14ac:dyDescent="0.35">
      <c r="A2994" t="s">
        <v>18413</v>
      </c>
      <c r="B2994" t="s">
        <v>7317</v>
      </c>
      <c r="C2994" t="s">
        <v>7318</v>
      </c>
      <c r="D2994" t="str">
        <f>IF($B2994="B","",IFERROR(VLOOKUP($C2994,Elster!$I$5:$M$148,3,FALSE),$C2994))</f>
        <v/>
      </c>
      <c r="E2994" t="str">
        <f>IF($B2994="A","",IFERROR(VLOOKUP($C2994,Elster!$I$5:$M$148,3,FALSE),$C2994))</f>
        <v xml:space="preserve">   "SAMMLERISTTEMP"                                   </v>
      </c>
      <c r="F2994">
        <f t="shared" si="93"/>
        <v>13</v>
      </c>
      <c r="G2994" s="2">
        <f t="shared" si="94"/>
        <v>8.3590000000004494E-3</v>
      </c>
    </row>
    <row r="2995" spans="1:7" x14ac:dyDescent="0.35">
      <c r="A2995" t="s">
        <v>18413</v>
      </c>
      <c r="B2995" t="s">
        <v>7319</v>
      </c>
      <c r="C2995" t="s">
        <v>7318</v>
      </c>
      <c r="D2995" t="str">
        <f>IF($B2995="B","",IFERROR(VLOOKUP($C2995,Elster!$I$5:$M$148,3,FALSE),$C2995))</f>
        <v xml:space="preserve">   "SAMMLERISTTEMP"                                   </v>
      </c>
      <c r="E2995" t="str">
        <f>IF($B2995="A","",IFERROR(VLOOKUP($C2995,Elster!$I$5:$M$148,3,FALSE),$C2995))</f>
        <v/>
      </c>
      <c r="F2995">
        <f t="shared" si="93"/>
        <v>13</v>
      </c>
      <c r="G2995" s="2">
        <f t="shared" si="94"/>
        <v>0</v>
      </c>
    </row>
    <row r="2996" spans="1:7" x14ac:dyDescent="0.35">
      <c r="A2996" t="s">
        <v>18414</v>
      </c>
      <c r="B2996" t="s">
        <v>7319</v>
      </c>
      <c r="C2996" t="s">
        <v>7320</v>
      </c>
      <c r="D2996" t="str">
        <f>IF($B2996="B","",IFERROR(VLOOKUP($C2996,Elster!$I$5:$M$148,3,FALSE),$C2996))</f>
        <v>0x000</v>
      </c>
      <c r="E2996" t="str">
        <f>IF($B2996="A","",IFERROR(VLOOKUP($C2996,Elster!$I$5:$M$148,3,FALSE),$C2996))</f>
        <v/>
      </c>
      <c r="F2996">
        <f t="shared" si="93"/>
        <v>0</v>
      </c>
      <c r="G2996" s="2">
        <f t="shared" si="94"/>
        <v>4.9999999999990052E-3</v>
      </c>
    </row>
    <row r="2997" spans="1:7" x14ac:dyDescent="0.35">
      <c r="A2997" t="s">
        <v>18415</v>
      </c>
      <c r="B2997" t="s">
        <v>7317</v>
      </c>
      <c r="C2997" t="s">
        <v>7320</v>
      </c>
      <c r="D2997" t="str">
        <f>IF($B2997="B","",IFERROR(VLOOKUP($C2997,Elster!$I$5:$M$148,3,FALSE),$C2997))</f>
        <v/>
      </c>
      <c r="E2997" t="str">
        <f>IF($B2997="A","",IFERROR(VLOOKUP($C2997,Elster!$I$5:$M$148,3,FALSE),$C2997))</f>
        <v>0x000</v>
      </c>
      <c r="F2997">
        <f t="shared" si="93"/>
        <v>0</v>
      </c>
      <c r="G2997" s="2">
        <f t="shared" si="94"/>
        <v>2.6000000000081513E-5</v>
      </c>
    </row>
    <row r="2998" spans="1:7" x14ac:dyDescent="0.35">
      <c r="A2998" t="s">
        <v>18416</v>
      </c>
      <c r="B2998" t="s">
        <v>7319</v>
      </c>
      <c r="C2998" t="s">
        <v>7339</v>
      </c>
      <c r="D2998" t="str">
        <f>IF($B2998="B","",IFERROR(VLOOKUP($C2998,Elster!$I$5:$M$148,3,FALSE),$C2998))</f>
        <v xml:space="preserve">   "RAUMSOLLTEMP_II"                                  </v>
      </c>
      <c r="E2998" t="str">
        <f>IF($B2998="A","",IFERROR(VLOOKUP($C2998,Elster!$I$5:$M$148,3,FALSE),$C2998))</f>
        <v/>
      </c>
      <c r="F2998">
        <f t="shared" si="93"/>
        <v>6</v>
      </c>
      <c r="G2998" s="2">
        <f t="shared" si="94"/>
        <v>4.9740000000007001E-3</v>
      </c>
    </row>
    <row r="2999" spans="1:7" x14ac:dyDescent="0.35">
      <c r="A2999" t="s">
        <v>18417</v>
      </c>
      <c r="B2999" t="s">
        <v>7317</v>
      </c>
      <c r="C2999" t="s">
        <v>7339</v>
      </c>
      <c r="D2999" t="str">
        <f>IF($B2999="B","",IFERROR(VLOOKUP($C2999,Elster!$I$5:$M$148,3,FALSE),$C2999))</f>
        <v/>
      </c>
      <c r="E2999" t="str">
        <f>IF($B2999="A","",IFERROR(VLOOKUP($C2999,Elster!$I$5:$M$148,3,FALSE),$C2999))</f>
        <v xml:space="preserve">   "RAUMSOLLTEMP_II"                                  </v>
      </c>
      <c r="F2999">
        <f t="shared" si="93"/>
        <v>6</v>
      </c>
      <c r="G2999" s="2">
        <f t="shared" si="94"/>
        <v>2.6000000000081513E-5</v>
      </c>
    </row>
    <row r="3000" spans="1:7" x14ac:dyDescent="0.35">
      <c r="A3000" t="s">
        <v>18418</v>
      </c>
      <c r="B3000" t="s">
        <v>7319</v>
      </c>
      <c r="C3000" t="s">
        <v>7321</v>
      </c>
      <c r="D3000" t="str">
        <f>IF($B3000="B","",IFERROR(VLOOKUP($C3000,Elster!$I$5:$M$148,3,FALSE),$C3000))</f>
        <v xml:space="preserve">   "FEHLERMELDUNG"                                    </v>
      </c>
      <c r="E3000" t="str">
        <f>IF($B3000="A","",IFERROR(VLOOKUP($C3000,Elster!$I$5:$M$148,3,FALSE),$C3000))</f>
        <v/>
      </c>
      <c r="F3000">
        <f t="shared" si="93"/>
        <v>1</v>
      </c>
      <c r="G3000" s="2">
        <f t="shared" si="94"/>
        <v>4.9739999999989237E-3</v>
      </c>
    </row>
    <row r="3001" spans="1:7" x14ac:dyDescent="0.35">
      <c r="A3001" t="s">
        <v>18419</v>
      </c>
      <c r="B3001" t="s">
        <v>7317</v>
      </c>
      <c r="C3001" t="s">
        <v>7321</v>
      </c>
      <c r="D3001" t="str">
        <f>IF($B3001="B","",IFERROR(VLOOKUP($C3001,Elster!$I$5:$M$148,3,FALSE),$C3001))</f>
        <v/>
      </c>
      <c r="E3001" t="str">
        <f>IF($B3001="A","",IFERROR(VLOOKUP($C3001,Elster!$I$5:$M$148,3,FALSE),$C3001))</f>
        <v xml:space="preserve">   "FEHLERMELDUNG"                                    </v>
      </c>
      <c r="F3001">
        <f t="shared" si="93"/>
        <v>1</v>
      </c>
      <c r="G3001" s="2">
        <f t="shared" si="94"/>
        <v>2.6000000000081513E-5</v>
      </c>
    </row>
    <row r="3002" spans="1:7" x14ac:dyDescent="0.35">
      <c r="A3002" t="s">
        <v>18420</v>
      </c>
      <c r="B3002" t="s">
        <v>7317</v>
      </c>
      <c r="C3002" t="s">
        <v>7321</v>
      </c>
      <c r="D3002" t="str">
        <f>IF($B3002="B","",IFERROR(VLOOKUP($C3002,Elster!$I$5:$M$148,3,FALSE),$C3002))</f>
        <v/>
      </c>
      <c r="E3002" t="str">
        <f>IF($B3002="A","",IFERROR(VLOOKUP($C3002,Elster!$I$5:$M$148,3,FALSE),$C3002))</f>
        <v xml:space="preserve">   "FEHLERMELDUNG"                                    </v>
      </c>
      <c r="F3002">
        <f t="shared" si="93"/>
        <v>1</v>
      </c>
      <c r="G3002" s="2">
        <f t="shared" si="94"/>
        <v>4.9989999999997536E-3</v>
      </c>
    </row>
    <row r="3003" spans="1:7" x14ac:dyDescent="0.35">
      <c r="A3003" t="s">
        <v>18420</v>
      </c>
      <c r="B3003" t="s">
        <v>7319</v>
      </c>
      <c r="C3003" t="s">
        <v>7321</v>
      </c>
      <c r="D3003" t="str">
        <f>IF($B3003="B","",IFERROR(VLOOKUP($C3003,Elster!$I$5:$M$148,3,FALSE),$C3003))</f>
        <v xml:space="preserve">   "FEHLERMELDUNG"                                    </v>
      </c>
      <c r="E3003" t="str">
        <f>IF($B3003="A","",IFERROR(VLOOKUP($C3003,Elster!$I$5:$M$148,3,FALSE),$C3003))</f>
        <v/>
      </c>
      <c r="F3003">
        <f t="shared" si="93"/>
        <v>1</v>
      </c>
      <c r="G3003" s="2">
        <f t="shared" si="94"/>
        <v>0</v>
      </c>
    </row>
    <row r="3004" spans="1:7" x14ac:dyDescent="0.35">
      <c r="A3004" t="s">
        <v>18421</v>
      </c>
      <c r="B3004" t="s">
        <v>7317</v>
      </c>
      <c r="C3004" t="s">
        <v>7366</v>
      </c>
      <c r="D3004" t="str">
        <f>IF($B3004="B","",IFERROR(VLOOKUP($C3004,Elster!$I$5:$M$148,3,FALSE),$C3004))</f>
        <v/>
      </c>
      <c r="E3004" t="str">
        <f>IF($B3004="A","",IFERROR(VLOOKUP($C3004,Elster!$I$5:$M$148,3,FALSE),$C3004))</f>
        <v xml:space="preserve">//   "ERWEITERUNGSTELEGRAMM"                            </v>
      </c>
      <c r="F3004">
        <f t="shared" si="93"/>
        <v>250</v>
      </c>
      <c r="G3004" s="2">
        <f t="shared" si="94"/>
        <v>5.0000000000007816E-3</v>
      </c>
    </row>
    <row r="3005" spans="1:7" x14ac:dyDescent="0.35">
      <c r="A3005" t="s">
        <v>18421</v>
      </c>
      <c r="B3005" t="s">
        <v>7319</v>
      </c>
      <c r="C3005" t="s">
        <v>7366</v>
      </c>
      <c r="D3005" t="str">
        <f>IF($B3005="B","",IFERROR(VLOOKUP($C3005,Elster!$I$5:$M$148,3,FALSE),$C3005))</f>
        <v xml:space="preserve">//   "ERWEITERUNGSTELEGRAMM"                            </v>
      </c>
      <c r="E3005" t="str">
        <f>IF($B3005="A","",IFERROR(VLOOKUP($C3005,Elster!$I$5:$M$148,3,FALSE),$C3005))</f>
        <v/>
      </c>
      <c r="F3005">
        <f t="shared" si="93"/>
        <v>250</v>
      </c>
      <c r="G3005" s="2">
        <f t="shared" si="94"/>
        <v>0</v>
      </c>
    </row>
    <row r="3006" spans="1:7" x14ac:dyDescent="0.35">
      <c r="A3006" t="s">
        <v>18422</v>
      </c>
      <c r="B3006" t="s">
        <v>7317</v>
      </c>
      <c r="C3006" t="s">
        <v>7320</v>
      </c>
      <c r="D3006" t="str">
        <f>IF($B3006="B","",IFERROR(VLOOKUP($C3006,Elster!$I$5:$M$148,3,FALSE),$C3006))</f>
        <v/>
      </c>
      <c r="E3006" t="str">
        <f>IF($B3006="A","",IFERROR(VLOOKUP($C3006,Elster!$I$5:$M$148,3,FALSE),$C3006))</f>
        <v>0x000</v>
      </c>
      <c r="F3006">
        <f t="shared" si="93"/>
        <v>0</v>
      </c>
      <c r="G3006" s="2">
        <f t="shared" si="94"/>
        <v>4.9999999999990052E-3</v>
      </c>
    </row>
    <row r="3007" spans="1:7" x14ac:dyDescent="0.35">
      <c r="A3007" t="s">
        <v>18422</v>
      </c>
      <c r="B3007" t="s">
        <v>7319</v>
      </c>
      <c r="C3007" t="s">
        <v>7320</v>
      </c>
      <c r="D3007" t="str">
        <f>IF($B3007="B","",IFERROR(VLOOKUP($C3007,Elster!$I$5:$M$148,3,FALSE),$C3007))</f>
        <v>0x000</v>
      </c>
      <c r="E3007" t="str">
        <f>IF($B3007="A","",IFERROR(VLOOKUP($C3007,Elster!$I$5:$M$148,3,FALSE),$C3007))</f>
        <v/>
      </c>
      <c r="F3007">
        <f t="shared" si="93"/>
        <v>0</v>
      </c>
      <c r="G3007" s="2">
        <f t="shared" si="94"/>
        <v>0</v>
      </c>
    </row>
    <row r="3008" spans="1:7" x14ac:dyDescent="0.35">
      <c r="A3008" t="s">
        <v>18423</v>
      </c>
      <c r="B3008" t="s">
        <v>7317</v>
      </c>
      <c r="C3008" t="s">
        <v>7337</v>
      </c>
      <c r="D3008" t="str">
        <f>IF($B3008="B","",IFERROR(VLOOKUP($C3008,Elster!$I$5:$M$148,3,FALSE),$C3008))</f>
        <v/>
      </c>
      <c r="E3008" t="str">
        <f>IF($B3008="A","",IFERROR(VLOOKUP($C3008,Elster!$I$5:$M$148,3,FALSE),$C3008))</f>
        <v xml:space="preserve">   "RAUMSOLLTEMP_I"                                   </v>
      </c>
      <c r="F3008">
        <f t="shared" si="93"/>
        <v>5</v>
      </c>
      <c r="G3008" s="2">
        <f t="shared" si="94"/>
        <v>5.0000000000007816E-3</v>
      </c>
    </row>
    <row r="3009" spans="1:7" x14ac:dyDescent="0.35">
      <c r="A3009" t="s">
        <v>18423</v>
      </c>
      <c r="B3009" t="s">
        <v>7319</v>
      </c>
      <c r="C3009" t="s">
        <v>7337</v>
      </c>
      <c r="D3009" t="str">
        <f>IF($B3009="B","",IFERROR(VLOOKUP($C3009,Elster!$I$5:$M$148,3,FALSE),$C3009))</f>
        <v xml:space="preserve">   "RAUMSOLLTEMP_I"                                   </v>
      </c>
      <c r="E3009" t="str">
        <f>IF($B3009="A","",IFERROR(VLOOKUP($C3009,Elster!$I$5:$M$148,3,FALSE),$C3009))</f>
        <v/>
      </c>
      <c r="F3009">
        <f t="shared" si="93"/>
        <v>5</v>
      </c>
      <c r="G3009" s="2">
        <f t="shared" si="94"/>
        <v>0</v>
      </c>
    </row>
    <row r="3010" spans="1:7" x14ac:dyDescent="0.35">
      <c r="A3010" t="s">
        <v>18424</v>
      </c>
      <c r="B3010" t="s">
        <v>7317</v>
      </c>
      <c r="C3010" t="s">
        <v>7321</v>
      </c>
      <c r="D3010" t="str">
        <f>IF($B3010="B","",IFERROR(VLOOKUP($C3010,Elster!$I$5:$M$148,3,FALSE),$C3010))</f>
        <v/>
      </c>
      <c r="E3010" t="str">
        <f>IF($B3010="A","",IFERROR(VLOOKUP($C3010,Elster!$I$5:$M$148,3,FALSE),$C3010))</f>
        <v xml:space="preserve">   "FEHLERMELDUNG"                                    </v>
      </c>
      <c r="F3010">
        <f t="shared" si="93"/>
        <v>1</v>
      </c>
      <c r="G3010" s="2">
        <f t="shared" si="94"/>
        <v>5.0000000000007816E-3</v>
      </c>
    </row>
    <row r="3011" spans="1:7" x14ac:dyDescent="0.35">
      <c r="A3011" t="s">
        <v>18424</v>
      </c>
      <c r="B3011" t="s">
        <v>7319</v>
      </c>
      <c r="C3011" t="s">
        <v>7321</v>
      </c>
      <c r="D3011" t="str">
        <f>IF($B3011="B","",IFERROR(VLOOKUP($C3011,Elster!$I$5:$M$148,3,FALSE),$C3011))</f>
        <v xml:space="preserve">   "FEHLERMELDUNG"                                    </v>
      </c>
      <c r="E3011" t="str">
        <f>IF($B3011="A","",IFERROR(VLOOKUP($C3011,Elster!$I$5:$M$148,3,FALSE),$C3011))</f>
        <v/>
      </c>
      <c r="F3011">
        <f t="shared" si="93"/>
        <v>1</v>
      </c>
      <c r="G3011" s="2">
        <f t="shared" si="94"/>
        <v>0</v>
      </c>
    </row>
    <row r="3012" spans="1:7" x14ac:dyDescent="0.35">
      <c r="A3012" t="s">
        <v>18425</v>
      </c>
      <c r="B3012" t="s">
        <v>7317</v>
      </c>
      <c r="C3012" t="s">
        <v>7342</v>
      </c>
      <c r="D3012" t="str">
        <f>IF($B3012="B","",IFERROR(VLOOKUP($C3012,Elster!$I$5:$M$148,3,FALSE),$C3012))</f>
        <v/>
      </c>
      <c r="E3012" t="str">
        <f>IF($B3012="A","",IFERROR(VLOOKUP($C3012,Elster!$I$5:$M$148,3,FALSE),$C3012))</f>
        <v xml:space="preserve">   "MISCHERLAUFZEIT"                                  </v>
      </c>
      <c r="F3012">
        <f t="shared" ref="F3012:F3075" si="95">HEX2DEC(REPLACE(C3012,1,2,""))</f>
        <v>44</v>
      </c>
      <c r="G3012" s="2">
        <f t="shared" ref="G3012:G3075" si="96">SUBSTITUTE(A3012,"s","")-SUBSTITUTE(A3011,"s","")</f>
        <v>4.9999999999990052E-3</v>
      </c>
    </row>
    <row r="3013" spans="1:7" x14ac:dyDescent="0.35">
      <c r="A3013" t="s">
        <v>18425</v>
      </c>
      <c r="B3013" t="s">
        <v>7319</v>
      </c>
      <c r="C3013" t="s">
        <v>7342</v>
      </c>
      <c r="D3013" t="str">
        <f>IF($B3013="B","",IFERROR(VLOOKUP($C3013,Elster!$I$5:$M$148,3,FALSE),$C3013))</f>
        <v xml:space="preserve">   "MISCHERLAUFZEIT"                                  </v>
      </c>
      <c r="E3013" t="str">
        <f>IF($B3013="A","",IFERROR(VLOOKUP($C3013,Elster!$I$5:$M$148,3,FALSE),$C3013))</f>
        <v/>
      </c>
      <c r="F3013">
        <f t="shared" si="95"/>
        <v>44</v>
      </c>
      <c r="G3013" s="2">
        <f t="shared" si="96"/>
        <v>0</v>
      </c>
    </row>
    <row r="3014" spans="1:7" x14ac:dyDescent="0.35">
      <c r="A3014" t="s">
        <v>18426</v>
      </c>
      <c r="B3014" t="s">
        <v>7317</v>
      </c>
      <c r="C3014" t="s">
        <v>7321</v>
      </c>
      <c r="D3014" t="str">
        <f>IF($B3014="B","",IFERROR(VLOOKUP($C3014,Elster!$I$5:$M$148,3,FALSE),$C3014))</f>
        <v/>
      </c>
      <c r="E3014" t="str">
        <f>IF($B3014="A","",IFERROR(VLOOKUP($C3014,Elster!$I$5:$M$148,3,FALSE),$C3014))</f>
        <v xml:space="preserve">   "FEHLERMELDUNG"                                    </v>
      </c>
      <c r="F3014">
        <f t="shared" si="95"/>
        <v>1</v>
      </c>
      <c r="G3014" s="2">
        <f t="shared" si="96"/>
        <v>5.0000000000007816E-3</v>
      </c>
    </row>
    <row r="3015" spans="1:7" x14ac:dyDescent="0.35">
      <c r="A3015" t="s">
        <v>18426</v>
      </c>
      <c r="B3015" t="s">
        <v>7319</v>
      </c>
      <c r="C3015" t="s">
        <v>7321</v>
      </c>
      <c r="D3015" t="str">
        <f>IF($B3015="B","",IFERROR(VLOOKUP($C3015,Elster!$I$5:$M$148,3,FALSE),$C3015))</f>
        <v xml:space="preserve">   "FEHLERMELDUNG"                                    </v>
      </c>
      <c r="E3015" t="str">
        <f>IF($B3015="A","",IFERROR(VLOOKUP($C3015,Elster!$I$5:$M$148,3,FALSE),$C3015))</f>
        <v/>
      </c>
      <c r="F3015">
        <f t="shared" si="95"/>
        <v>1</v>
      </c>
      <c r="G3015" s="2">
        <f t="shared" si="96"/>
        <v>0</v>
      </c>
    </row>
    <row r="3016" spans="1:7" x14ac:dyDescent="0.35">
      <c r="A3016" t="s">
        <v>18427</v>
      </c>
      <c r="B3016" t="s">
        <v>7317</v>
      </c>
      <c r="C3016" t="s">
        <v>7494</v>
      </c>
      <c r="D3016" t="str">
        <f>IF($B3016="B","",IFERROR(VLOOKUP($C3016,Elster!$I$5:$M$148,3,FALSE),$C3016))</f>
        <v/>
      </c>
      <c r="E3016" t="str">
        <f>IF($B3016="A","",IFERROR(VLOOKUP($C3016,Elster!$I$5:$M$148,3,FALSE),$C3016))</f>
        <v>0x041</v>
      </c>
      <c r="F3016">
        <f t="shared" si="95"/>
        <v>65</v>
      </c>
      <c r="G3016" s="2">
        <f t="shared" si="96"/>
        <v>4.9999999999990052E-3</v>
      </c>
    </row>
    <row r="3017" spans="1:7" x14ac:dyDescent="0.35">
      <c r="A3017" t="s">
        <v>18427</v>
      </c>
      <c r="B3017" t="s">
        <v>7319</v>
      </c>
      <c r="C3017" t="s">
        <v>7494</v>
      </c>
      <c r="D3017" t="str">
        <f>IF($B3017="B","",IFERROR(VLOOKUP($C3017,Elster!$I$5:$M$148,3,FALSE),$C3017))</f>
        <v>0x041</v>
      </c>
      <c r="E3017" t="str">
        <f>IF($B3017="A","",IFERROR(VLOOKUP($C3017,Elster!$I$5:$M$148,3,FALSE),$C3017))</f>
        <v/>
      </c>
      <c r="F3017">
        <f t="shared" si="95"/>
        <v>65</v>
      </c>
      <c r="G3017" s="2">
        <f t="shared" si="96"/>
        <v>0</v>
      </c>
    </row>
    <row r="3018" spans="1:7" x14ac:dyDescent="0.35">
      <c r="A3018" t="s">
        <v>18428</v>
      </c>
      <c r="B3018" t="s">
        <v>7317</v>
      </c>
      <c r="C3018" t="s">
        <v>7339</v>
      </c>
      <c r="D3018" t="str">
        <f>IF($B3018="B","",IFERROR(VLOOKUP($C3018,Elster!$I$5:$M$148,3,FALSE),$C3018))</f>
        <v/>
      </c>
      <c r="E3018" t="str">
        <f>IF($B3018="A","",IFERROR(VLOOKUP($C3018,Elster!$I$5:$M$148,3,FALSE),$C3018))</f>
        <v xml:space="preserve">   "RAUMSOLLTEMP_II"                                  </v>
      </c>
      <c r="F3018">
        <f t="shared" si="95"/>
        <v>6</v>
      </c>
      <c r="G3018" s="2">
        <f t="shared" si="96"/>
        <v>1.0260000000000602E-2</v>
      </c>
    </row>
    <row r="3019" spans="1:7" x14ac:dyDescent="0.35">
      <c r="A3019" t="s">
        <v>18429</v>
      </c>
      <c r="B3019" t="s">
        <v>7317</v>
      </c>
      <c r="C3019" t="s">
        <v>7321</v>
      </c>
      <c r="D3019" t="str">
        <f>IF($B3019="B","",IFERROR(VLOOKUP($C3019,Elster!$I$5:$M$148,3,FALSE),$C3019))</f>
        <v/>
      </c>
      <c r="E3019" t="str">
        <f>IF($B3019="A","",IFERROR(VLOOKUP($C3019,Elster!$I$5:$M$148,3,FALSE),$C3019))</f>
        <v xml:space="preserve">   "FEHLERMELDUNG"                                    </v>
      </c>
      <c r="F3019">
        <f t="shared" si="95"/>
        <v>1</v>
      </c>
      <c r="G3019" s="2">
        <f t="shared" si="96"/>
        <v>4.9740000000007001E-3</v>
      </c>
    </row>
    <row r="3020" spans="1:7" x14ac:dyDescent="0.35">
      <c r="A3020" t="s">
        <v>18430</v>
      </c>
      <c r="B3020" t="s">
        <v>7317</v>
      </c>
      <c r="C3020" t="s">
        <v>7318</v>
      </c>
      <c r="D3020" t="str">
        <f>IF($B3020="B","",IFERROR(VLOOKUP($C3020,Elster!$I$5:$M$148,3,FALSE),$C3020))</f>
        <v/>
      </c>
      <c r="E3020" t="str">
        <f>IF($B3020="A","",IFERROR(VLOOKUP($C3020,Elster!$I$5:$M$148,3,FALSE),$C3020))</f>
        <v xml:space="preserve">   "SAMMLERISTTEMP"                                   </v>
      </c>
      <c r="F3020">
        <f t="shared" si="95"/>
        <v>13</v>
      </c>
      <c r="G3020" s="2">
        <f t="shared" si="96"/>
        <v>4.9739999999989237E-3</v>
      </c>
    </row>
    <row r="3021" spans="1:7" x14ac:dyDescent="0.35">
      <c r="A3021" t="s">
        <v>18431</v>
      </c>
      <c r="B3021" t="s">
        <v>7317</v>
      </c>
      <c r="C3021" t="s">
        <v>7329</v>
      </c>
      <c r="D3021" t="str">
        <f>IF($B3021="B","",IFERROR(VLOOKUP($C3021,Elster!$I$5:$M$148,3,FALSE),$C3021))</f>
        <v/>
      </c>
      <c r="E3021" t="str">
        <f>IF($B3021="A","",IFERROR(VLOOKUP($C3021,Elster!$I$5:$M$148,3,FALSE),$C3021))</f>
        <v xml:space="preserve">   "KESSELSOLLTEMP"                                   </v>
      </c>
      <c r="F3021">
        <f t="shared" si="95"/>
        <v>2</v>
      </c>
      <c r="G3021" s="2">
        <f t="shared" si="96"/>
        <v>4.9740000000007001E-3</v>
      </c>
    </row>
    <row r="3022" spans="1:7" x14ac:dyDescent="0.35">
      <c r="A3022" t="s">
        <v>18432</v>
      </c>
      <c r="B3022" t="s">
        <v>7317</v>
      </c>
      <c r="C3022" t="s">
        <v>7320</v>
      </c>
      <c r="D3022" t="str">
        <f>IF($B3022="B","",IFERROR(VLOOKUP($C3022,Elster!$I$5:$M$148,3,FALSE),$C3022))</f>
        <v/>
      </c>
      <c r="E3022" t="str">
        <f>IF($B3022="A","",IFERROR(VLOOKUP($C3022,Elster!$I$5:$M$148,3,FALSE),$C3022))</f>
        <v>0x000</v>
      </c>
      <c r="F3022">
        <f t="shared" si="95"/>
        <v>0</v>
      </c>
      <c r="G3022" s="2">
        <f t="shared" si="96"/>
        <v>4.9479999999988422E-3</v>
      </c>
    </row>
    <row r="3023" spans="1:7" x14ac:dyDescent="0.35">
      <c r="A3023" t="s">
        <v>18433</v>
      </c>
      <c r="B3023" t="s">
        <v>7317</v>
      </c>
      <c r="C3023" t="s">
        <v>7366</v>
      </c>
      <c r="D3023" t="str">
        <f>IF($B3023="B","",IFERROR(VLOOKUP($C3023,Elster!$I$5:$M$148,3,FALSE),$C3023))</f>
        <v/>
      </c>
      <c r="E3023" t="str">
        <f>IF($B3023="A","",IFERROR(VLOOKUP($C3023,Elster!$I$5:$M$148,3,FALSE),$C3023))</f>
        <v xml:space="preserve">//   "ERWEITERUNGSTELEGRAMM"                            </v>
      </c>
      <c r="F3023">
        <f t="shared" si="95"/>
        <v>250</v>
      </c>
      <c r="G3023" s="2">
        <f t="shared" si="96"/>
        <v>4.9730000000014485E-3</v>
      </c>
    </row>
    <row r="3024" spans="1:7" x14ac:dyDescent="0.35">
      <c r="A3024" t="s">
        <v>18434</v>
      </c>
      <c r="B3024" t="s">
        <v>7317</v>
      </c>
      <c r="C3024" t="s">
        <v>7320</v>
      </c>
      <c r="D3024" t="str">
        <f>IF($B3024="B","",IFERROR(VLOOKUP($C3024,Elster!$I$5:$M$148,3,FALSE),$C3024))</f>
        <v/>
      </c>
      <c r="E3024" t="str">
        <f>IF($B3024="A","",IFERROR(VLOOKUP($C3024,Elster!$I$5:$M$148,3,FALSE),$C3024))</f>
        <v>0x000</v>
      </c>
      <c r="F3024">
        <f t="shared" si="95"/>
        <v>0</v>
      </c>
      <c r="G3024" s="2">
        <f t="shared" si="96"/>
        <v>4.9739999999989237E-3</v>
      </c>
    </row>
    <row r="3025" spans="1:7" x14ac:dyDescent="0.35">
      <c r="A3025" t="s">
        <v>18435</v>
      </c>
      <c r="B3025" t="s">
        <v>7317</v>
      </c>
      <c r="C3025" t="s">
        <v>7337</v>
      </c>
      <c r="D3025" t="str">
        <f>IF($B3025="B","",IFERROR(VLOOKUP($C3025,Elster!$I$5:$M$148,3,FALSE),$C3025))</f>
        <v/>
      </c>
      <c r="E3025" t="str">
        <f>IF($B3025="A","",IFERROR(VLOOKUP($C3025,Elster!$I$5:$M$148,3,FALSE),$C3025))</f>
        <v xml:space="preserve">   "RAUMSOLLTEMP_I"                                   </v>
      </c>
      <c r="F3025">
        <f t="shared" si="95"/>
        <v>5</v>
      </c>
      <c r="G3025" s="2">
        <f t="shared" si="96"/>
        <v>4.9740000000007001E-3</v>
      </c>
    </row>
    <row r="3026" spans="1:7" x14ac:dyDescent="0.35">
      <c r="A3026" t="s">
        <v>18436</v>
      </c>
      <c r="B3026" t="s">
        <v>7317</v>
      </c>
      <c r="C3026" t="s">
        <v>7321</v>
      </c>
      <c r="D3026" t="str">
        <f>IF($B3026="B","",IFERROR(VLOOKUP($C3026,Elster!$I$5:$M$148,3,FALSE),$C3026))</f>
        <v/>
      </c>
      <c r="E3026" t="str">
        <f>IF($B3026="A","",IFERROR(VLOOKUP($C3026,Elster!$I$5:$M$148,3,FALSE),$C3026))</f>
        <v xml:space="preserve">   "FEHLERMELDUNG"                                    </v>
      </c>
      <c r="F3026">
        <f t="shared" si="95"/>
        <v>1</v>
      </c>
      <c r="G3026" s="2">
        <f t="shared" si="96"/>
        <v>4.9479999999988422E-3</v>
      </c>
    </row>
    <row r="3027" spans="1:7" x14ac:dyDescent="0.35">
      <c r="A3027" t="s">
        <v>18437</v>
      </c>
      <c r="B3027" t="s">
        <v>7317</v>
      </c>
      <c r="C3027" t="s">
        <v>7342</v>
      </c>
      <c r="D3027" t="str">
        <f>IF($B3027="B","",IFERROR(VLOOKUP($C3027,Elster!$I$5:$M$148,3,FALSE),$C3027))</f>
        <v/>
      </c>
      <c r="E3027" t="str">
        <f>IF($B3027="A","",IFERROR(VLOOKUP($C3027,Elster!$I$5:$M$148,3,FALSE),$C3027))</f>
        <v xml:space="preserve">   "MISCHERLAUFZEIT"                                  </v>
      </c>
      <c r="F3027">
        <f t="shared" si="95"/>
        <v>44</v>
      </c>
      <c r="G3027" s="2">
        <f t="shared" si="96"/>
        <v>4.9740000000007001E-3</v>
      </c>
    </row>
    <row r="3028" spans="1:7" x14ac:dyDescent="0.35">
      <c r="A3028" t="s">
        <v>18438</v>
      </c>
      <c r="B3028" t="s">
        <v>7317</v>
      </c>
      <c r="C3028" t="s">
        <v>7321</v>
      </c>
      <c r="D3028" t="str">
        <f>IF($B3028="B","",IFERROR(VLOOKUP($C3028,Elster!$I$5:$M$148,3,FALSE),$C3028))</f>
        <v/>
      </c>
      <c r="E3028" t="str">
        <f>IF($B3028="A","",IFERROR(VLOOKUP($C3028,Elster!$I$5:$M$148,3,FALSE),$C3028))</f>
        <v xml:space="preserve">   "FEHLERMELDUNG"                                    </v>
      </c>
      <c r="F3028">
        <f t="shared" si="95"/>
        <v>1</v>
      </c>
      <c r="G3028" s="2">
        <f t="shared" si="96"/>
        <v>4.9740000000007001E-3</v>
      </c>
    </row>
    <row r="3029" spans="1:7" x14ac:dyDescent="0.35">
      <c r="A3029" t="s">
        <v>18439</v>
      </c>
      <c r="B3029" t="s">
        <v>7317</v>
      </c>
      <c r="C3029" t="s">
        <v>7507</v>
      </c>
      <c r="D3029" t="str">
        <f>IF($B3029="B","",IFERROR(VLOOKUP($C3029,Elster!$I$5:$M$148,3,FALSE),$C3029))</f>
        <v/>
      </c>
      <c r="E3029" t="str">
        <f>IF($B3029="A","",IFERROR(VLOOKUP($C3029,Elster!$I$5:$M$148,3,FALSE),$C3029))</f>
        <v>0x042</v>
      </c>
      <c r="F3029">
        <f t="shared" si="95"/>
        <v>66</v>
      </c>
      <c r="G3029" s="2">
        <f t="shared" si="96"/>
        <v>4.9479999999988422E-3</v>
      </c>
    </row>
    <row r="3030" spans="1:7" x14ac:dyDescent="0.35">
      <c r="A3030" t="s">
        <v>18440</v>
      </c>
      <c r="B3030" t="s">
        <v>7317</v>
      </c>
      <c r="C3030" t="s">
        <v>7318</v>
      </c>
      <c r="D3030" t="str">
        <f>IF($B3030="B","",IFERROR(VLOOKUP($C3030,Elster!$I$5:$M$148,3,FALSE),$C3030))</f>
        <v/>
      </c>
      <c r="E3030" t="str">
        <f>IF($B3030="A","",IFERROR(VLOOKUP($C3030,Elster!$I$5:$M$148,3,FALSE),$C3030))</f>
        <v xml:space="preserve">   "SAMMLERISTTEMP"                                   </v>
      </c>
      <c r="F3030">
        <f t="shared" si="95"/>
        <v>13</v>
      </c>
      <c r="G3030" s="2">
        <f t="shared" si="96"/>
        <v>8.0460000000002196E-3</v>
      </c>
    </row>
    <row r="3031" spans="1:7" x14ac:dyDescent="0.35">
      <c r="A3031" t="s">
        <v>18440</v>
      </c>
      <c r="B3031" t="s">
        <v>7319</v>
      </c>
      <c r="C3031" t="s">
        <v>7318</v>
      </c>
      <c r="D3031" t="str">
        <f>IF($B3031="B","",IFERROR(VLOOKUP($C3031,Elster!$I$5:$M$148,3,FALSE),$C3031))</f>
        <v xml:space="preserve">   "SAMMLERISTTEMP"                                   </v>
      </c>
      <c r="E3031" t="str">
        <f>IF($B3031="A","",IFERROR(VLOOKUP($C3031,Elster!$I$5:$M$148,3,FALSE),$C3031))</f>
        <v/>
      </c>
      <c r="F3031">
        <f t="shared" si="95"/>
        <v>13</v>
      </c>
      <c r="G3031" s="2">
        <f t="shared" si="96"/>
        <v>0</v>
      </c>
    </row>
    <row r="3032" spans="1:7" x14ac:dyDescent="0.35">
      <c r="A3032" t="s">
        <v>18441</v>
      </c>
      <c r="B3032" t="s">
        <v>7317</v>
      </c>
      <c r="C3032" t="s">
        <v>7320</v>
      </c>
      <c r="D3032" t="str">
        <f>IF($B3032="B","",IFERROR(VLOOKUP($C3032,Elster!$I$5:$M$148,3,FALSE),$C3032))</f>
        <v/>
      </c>
      <c r="E3032" t="str">
        <f>IF($B3032="A","",IFERROR(VLOOKUP($C3032,Elster!$I$5:$M$148,3,FALSE),$C3032))</f>
        <v>0x000</v>
      </c>
      <c r="F3032">
        <f t="shared" si="95"/>
        <v>0</v>
      </c>
      <c r="G3032" s="2">
        <f t="shared" si="96"/>
        <v>5.0000000000007816E-3</v>
      </c>
    </row>
    <row r="3033" spans="1:7" x14ac:dyDescent="0.35">
      <c r="A3033" t="s">
        <v>18441</v>
      </c>
      <c r="B3033" t="s">
        <v>7319</v>
      </c>
      <c r="C3033" t="s">
        <v>7320</v>
      </c>
      <c r="D3033" t="str">
        <f>IF($B3033="B","",IFERROR(VLOOKUP($C3033,Elster!$I$5:$M$148,3,FALSE),$C3033))</f>
        <v>0x000</v>
      </c>
      <c r="E3033" t="str">
        <f>IF($B3033="A","",IFERROR(VLOOKUP($C3033,Elster!$I$5:$M$148,3,FALSE),$C3033))</f>
        <v/>
      </c>
      <c r="F3033">
        <f t="shared" si="95"/>
        <v>0</v>
      </c>
      <c r="G3033" s="2">
        <f t="shared" si="96"/>
        <v>0</v>
      </c>
    </row>
    <row r="3034" spans="1:7" x14ac:dyDescent="0.35">
      <c r="A3034" t="s">
        <v>18442</v>
      </c>
      <c r="B3034" t="s">
        <v>7317</v>
      </c>
      <c r="C3034" t="s">
        <v>7339</v>
      </c>
      <c r="D3034" t="str">
        <f>IF($B3034="B","",IFERROR(VLOOKUP($C3034,Elster!$I$5:$M$148,3,FALSE),$C3034))</f>
        <v/>
      </c>
      <c r="E3034" t="str">
        <f>IF($B3034="A","",IFERROR(VLOOKUP($C3034,Elster!$I$5:$M$148,3,FALSE),$C3034))</f>
        <v xml:space="preserve">   "RAUMSOLLTEMP_II"                                  </v>
      </c>
      <c r="F3034">
        <f t="shared" si="95"/>
        <v>6</v>
      </c>
      <c r="G3034" s="2">
        <f t="shared" si="96"/>
        <v>4.9999999999990052E-3</v>
      </c>
    </row>
    <row r="3035" spans="1:7" x14ac:dyDescent="0.35">
      <c r="A3035" t="s">
        <v>18442</v>
      </c>
      <c r="B3035" t="s">
        <v>7319</v>
      </c>
      <c r="C3035" t="s">
        <v>7339</v>
      </c>
      <c r="D3035" t="str">
        <f>IF($B3035="B","",IFERROR(VLOOKUP($C3035,Elster!$I$5:$M$148,3,FALSE),$C3035))</f>
        <v xml:space="preserve">   "RAUMSOLLTEMP_II"                                  </v>
      </c>
      <c r="E3035" t="str">
        <f>IF($B3035="A","",IFERROR(VLOOKUP($C3035,Elster!$I$5:$M$148,3,FALSE),$C3035))</f>
        <v/>
      </c>
      <c r="F3035">
        <f t="shared" si="95"/>
        <v>6</v>
      </c>
      <c r="G3035" s="2">
        <f t="shared" si="96"/>
        <v>0</v>
      </c>
    </row>
    <row r="3036" spans="1:7" x14ac:dyDescent="0.35">
      <c r="A3036" t="s">
        <v>18443</v>
      </c>
      <c r="B3036" t="s">
        <v>7317</v>
      </c>
      <c r="C3036" t="s">
        <v>7321</v>
      </c>
      <c r="D3036" t="str">
        <f>IF($B3036="B","",IFERROR(VLOOKUP($C3036,Elster!$I$5:$M$148,3,FALSE),$C3036))</f>
        <v/>
      </c>
      <c r="E3036" t="str">
        <f>IF($B3036="A","",IFERROR(VLOOKUP($C3036,Elster!$I$5:$M$148,3,FALSE),$C3036))</f>
        <v xml:space="preserve">   "FEHLERMELDUNG"                                    </v>
      </c>
      <c r="F3036">
        <f t="shared" si="95"/>
        <v>1</v>
      </c>
      <c r="G3036" s="2">
        <f t="shared" si="96"/>
        <v>5.0000000000007816E-3</v>
      </c>
    </row>
    <row r="3037" spans="1:7" x14ac:dyDescent="0.35">
      <c r="A3037" t="s">
        <v>18443</v>
      </c>
      <c r="B3037" t="s">
        <v>7319</v>
      </c>
      <c r="C3037" t="s">
        <v>7321</v>
      </c>
      <c r="D3037" t="str">
        <f>IF($B3037="B","",IFERROR(VLOOKUP($C3037,Elster!$I$5:$M$148,3,FALSE),$C3037))</f>
        <v xml:space="preserve">   "FEHLERMELDUNG"                                    </v>
      </c>
      <c r="E3037" t="str">
        <f>IF($B3037="A","",IFERROR(VLOOKUP($C3037,Elster!$I$5:$M$148,3,FALSE),$C3037))</f>
        <v/>
      </c>
      <c r="F3037">
        <f t="shared" si="95"/>
        <v>1</v>
      </c>
      <c r="G3037" s="2">
        <f t="shared" si="96"/>
        <v>0</v>
      </c>
    </row>
    <row r="3038" spans="1:7" x14ac:dyDescent="0.35">
      <c r="A3038" t="s">
        <v>18444</v>
      </c>
      <c r="B3038" t="s">
        <v>7319</v>
      </c>
      <c r="C3038" t="s">
        <v>7321</v>
      </c>
      <c r="D3038" t="str">
        <f>IF($B3038="B","",IFERROR(VLOOKUP($C3038,Elster!$I$5:$M$148,3,FALSE),$C3038))</f>
        <v xml:space="preserve">   "FEHLERMELDUNG"                                    </v>
      </c>
      <c r="E3038" t="str">
        <f>IF($B3038="A","",IFERROR(VLOOKUP($C3038,Elster!$I$5:$M$148,3,FALSE),$C3038))</f>
        <v/>
      </c>
      <c r="F3038">
        <f t="shared" si="95"/>
        <v>1</v>
      </c>
      <c r="G3038" s="2">
        <f t="shared" si="96"/>
        <v>4.9999999999990052E-3</v>
      </c>
    </row>
    <row r="3039" spans="1:7" x14ac:dyDescent="0.35">
      <c r="A3039" t="s">
        <v>18445</v>
      </c>
      <c r="B3039" t="s">
        <v>7317</v>
      </c>
      <c r="C3039" t="s">
        <v>7321</v>
      </c>
      <c r="D3039" t="str">
        <f>IF($B3039="B","",IFERROR(VLOOKUP($C3039,Elster!$I$5:$M$148,3,FALSE),$C3039))</f>
        <v/>
      </c>
      <c r="E3039" t="str">
        <f>IF($B3039="A","",IFERROR(VLOOKUP($C3039,Elster!$I$5:$M$148,3,FALSE),$C3039))</f>
        <v xml:space="preserve">   "FEHLERMELDUNG"                                    </v>
      </c>
      <c r="F3039">
        <f t="shared" si="95"/>
        <v>1</v>
      </c>
      <c r="G3039" s="2">
        <f t="shared" si="96"/>
        <v>2.6000000000081513E-5</v>
      </c>
    </row>
    <row r="3040" spans="1:7" x14ac:dyDescent="0.35">
      <c r="A3040" t="s">
        <v>18446</v>
      </c>
      <c r="B3040" t="s">
        <v>7319</v>
      </c>
      <c r="C3040" t="s">
        <v>7366</v>
      </c>
      <c r="D3040" t="str">
        <f>IF($B3040="B","",IFERROR(VLOOKUP($C3040,Elster!$I$5:$M$148,3,FALSE),$C3040))</f>
        <v xml:space="preserve">//   "ERWEITERUNGSTELEGRAMM"                            </v>
      </c>
      <c r="E3040" t="str">
        <f>IF($B3040="A","",IFERROR(VLOOKUP($C3040,Elster!$I$5:$M$148,3,FALSE),$C3040))</f>
        <v/>
      </c>
      <c r="F3040">
        <f t="shared" si="95"/>
        <v>250</v>
      </c>
      <c r="G3040" s="2">
        <f t="shared" si="96"/>
        <v>4.9740000000007001E-3</v>
      </c>
    </row>
    <row r="3041" spans="1:7" x14ac:dyDescent="0.35">
      <c r="A3041" t="s">
        <v>18447</v>
      </c>
      <c r="B3041" t="s">
        <v>7317</v>
      </c>
      <c r="C3041" t="s">
        <v>7366</v>
      </c>
      <c r="D3041" t="str">
        <f>IF($B3041="B","",IFERROR(VLOOKUP($C3041,Elster!$I$5:$M$148,3,FALSE),$C3041))</f>
        <v/>
      </c>
      <c r="E3041" t="str">
        <f>IF($B3041="A","",IFERROR(VLOOKUP($C3041,Elster!$I$5:$M$148,3,FALSE),$C3041))</f>
        <v xml:space="preserve">//   "ERWEITERUNGSTELEGRAMM"                            </v>
      </c>
      <c r="F3041">
        <f t="shared" si="95"/>
        <v>250</v>
      </c>
      <c r="G3041" s="2">
        <f t="shared" si="96"/>
        <v>2.6000000000081513E-5</v>
      </c>
    </row>
    <row r="3042" spans="1:7" x14ac:dyDescent="0.35">
      <c r="A3042" t="s">
        <v>18448</v>
      </c>
      <c r="B3042" t="s">
        <v>7319</v>
      </c>
      <c r="C3042" t="s">
        <v>7320</v>
      </c>
      <c r="D3042" t="str">
        <f>IF($B3042="B","",IFERROR(VLOOKUP($C3042,Elster!$I$5:$M$148,3,FALSE),$C3042))</f>
        <v>0x000</v>
      </c>
      <c r="E3042" t="str">
        <f>IF($B3042="A","",IFERROR(VLOOKUP($C3042,Elster!$I$5:$M$148,3,FALSE),$C3042))</f>
        <v/>
      </c>
      <c r="F3042">
        <f t="shared" si="95"/>
        <v>0</v>
      </c>
      <c r="G3042" s="2">
        <f t="shared" si="96"/>
        <v>4.9740000000007001E-3</v>
      </c>
    </row>
    <row r="3043" spans="1:7" x14ac:dyDescent="0.35">
      <c r="A3043" t="s">
        <v>18449</v>
      </c>
      <c r="B3043" t="s">
        <v>7317</v>
      </c>
      <c r="C3043" t="s">
        <v>7320</v>
      </c>
      <c r="D3043" t="str">
        <f>IF($B3043="B","",IFERROR(VLOOKUP($C3043,Elster!$I$5:$M$148,3,FALSE),$C3043))</f>
        <v/>
      </c>
      <c r="E3043" t="str">
        <f>IF($B3043="A","",IFERROR(VLOOKUP($C3043,Elster!$I$5:$M$148,3,FALSE),$C3043))</f>
        <v>0x000</v>
      </c>
      <c r="F3043">
        <f t="shared" si="95"/>
        <v>0</v>
      </c>
      <c r="G3043" s="2">
        <f t="shared" si="96"/>
        <v>2.5999999998305157E-5</v>
      </c>
    </row>
    <row r="3044" spans="1:7" x14ac:dyDescent="0.35">
      <c r="A3044" t="s">
        <v>18450</v>
      </c>
      <c r="B3044" t="s">
        <v>7317</v>
      </c>
      <c r="C3044" t="s">
        <v>7343</v>
      </c>
      <c r="D3044" t="str">
        <f>IF($B3044="B","",IFERROR(VLOOKUP($C3044,Elster!$I$5:$M$148,3,FALSE),$C3044))</f>
        <v/>
      </c>
      <c r="E3044" t="str">
        <f>IF($B3044="A","",IFERROR(VLOOKUP($C3044,Elster!$I$5:$M$148,3,FALSE),$C3044))</f>
        <v xml:space="preserve">   "RAUMSOLLTEMP_NACHT"                               </v>
      </c>
      <c r="F3044">
        <f t="shared" si="95"/>
        <v>8</v>
      </c>
      <c r="G3044" s="2">
        <f t="shared" si="96"/>
        <v>5.0000000000007816E-3</v>
      </c>
    </row>
    <row r="3045" spans="1:7" x14ac:dyDescent="0.35">
      <c r="A3045" t="s">
        <v>18450</v>
      </c>
      <c r="B3045" t="s">
        <v>7319</v>
      </c>
      <c r="C3045" t="s">
        <v>7343</v>
      </c>
      <c r="D3045" t="str">
        <f>IF($B3045="B","",IFERROR(VLOOKUP($C3045,Elster!$I$5:$M$148,3,FALSE),$C3045))</f>
        <v xml:space="preserve">   "RAUMSOLLTEMP_NACHT"                               </v>
      </c>
      <c r="E3045" t="str">
        <f>IF($B3045="A","",IFERROR(VLOOKUP($C3045,Elster!$I$5:$M$148,3,FALSE),$C3045))</f>
        <v/>
      </c>
      <c r="F3045">
        <f t="shared" si="95"/>
        <v>8</v>
      </c>
      <c r="G3045" s="2">
        <f t="shared" si="96"/>
        <v>0</v>
      </c>
    </row>
    <row r="3046" spans="1:7" x14ac:dyDescent="0.35">
      <c r="A3046" t="s">
        <v>18451</v>
      </c>
      <c r="B3046" t="s">
        <v>7317</v>
      </c>
      <c r="C3046" t="s">
        <v>7320</v>
      </c>
      <c r="D3046" t="str">
        <f>IF($B3046="B","",IFERROR(VLOOKUP($C3046,Elster!$I$5:$M$148,3,FALSE),$C3046))</f>
        <v/>
      </c>
      <c r="E3046" t="str">
        <f>IF($B3046="A","",IFERROR(VLOOKUP($C3046,Elster!$I$5:$M$148,3,FALSE),$C3046))</f>
        <v>0x000</v>
      </c>
      <c r="F3046">
        <f t="shared" si="95"/>
        <v>0</v>
      </c>
      <c r="G3046" s="2">
        <f t="shared" si="96"/>
        <v>5.0000000000007816E-3</v>
      </c>
    </row>
    <row r="3047" spans="1:7" x14ac:dyDescent="0.35">
      <c r="A3047" t="s">
        <v>18451</v>
      </c>
      <c r="B3047" t="s">
        <v>7319</v>
      </c>
      <c r="C3047" t="s">
        <v>7320</v>
      </c>
      <c r="D3047" t="str">
        <f>IF($B3047="B","",IFERROR(VLOOKUP($C3047,Elster!$I$5:$M$148,3,FALSE),$C3047))</f>
        <v>0x000</v>
      </c>
      <c r="E3047" t="str">
        <f>IF($B3047="A","",IFERROR(VLOOKUP($C3047,Elster!$I$5:$M$148,3,FALSE),$C3047))</f>
        <v/>
      </c>
      <c r="F3047">
        <f t="shared" si="95"/>
        <v>0</v>
      </c>
      <c r="G3047" s="2">
        <f t="shared" si="96"/>
        <v>0</v>
      </c>
    </row>
    <row r="3048" spans="1:7" x14ac:dyDescent="0.35">
      <c r="A3048" t="s">
        <v>18452</v>
      </c>
      <c r="B3048" t="s">
        <v>7317</v>
      </c>
      <c r="C3048" t="s">
        <v>7521</v>
      </c>
      <c r="D3048" t="str">
        <f>IF($B3048="B","",IFERROR(VLOOKUP($C3048,Elster!$I$5:$M$148,3,FALSE),$C3048))</f>
        <v/>
      </c>
      <c r="E3048" t="str">
        <f>IF($B3048="A","",IFERROR(VLOOKUP($C3048,Elster!$I$5:$M$148,3,FALSE),$C3048))</f>
        <v>0x0AA</v>
      </c>
      <c r="F3048">
        <f t="shared" si="95"/>
        <v>170</v>
      </c>
      <c r="G3048" s="2">
        <f t="shared" si="96"/>
        <v>4.9999999999990052E-3</v>
      </c>
    </row>
    <row r="3049" spans="1:7" x14ac:dyDescent="0.35">
      <c r="A3049" t="s">
        <v>18452</v>
      </c>
      <c r="B3049" t="s">
        <v>7319</v>
      </c>
      <c r="C3049" t="s">
        <v>7521</v>
      </c>
      <c r="D3049" t="str">
        <f>IF($B3049="B","",IFERROR(VLOOKUP($C3049,Elster!$I$5:$M$148,3,FALSE),$C3049))</f>
        <v>0x0AA</v>
      </c>
      <c r="E3049" t="str">
        <f>IF($B3049="A","",IFERROR(VLOOKUP($C3049,Elster!$I$5:$M$148,3,FALSE),$C3049))</f>
        <v/>
      </c>
      <c r="F3049">
        <f t="shared" si="95"/>
        <v>170</v>
      </c>
      <c r="G3049" s="2">
        <f t="shared" si="96"/>
        <v>0</v>
      </c>
    </row>
    <row r="3050" spans="1:7" x14ac:dyDescent="0.35">
      <c r="A3050" t="s">
        <v>18453</v>
      </c>
      <c r="B3050" t="s">
        <v>7317</v>
      </c>
      <c r="C3050" t="s">
        <v>7321</v>
      </c>
      <c r="D3050" t="str">
        <f>IF($B3050="B","",IFERROR(VLOOKUP($C3050,Elster!$I$5:$M$148,3,FALSE),$C3050))</f>
        <v/>
      </c>
      <c r="E3050" t="str">
        <f>IF($B3050="A","",IFERROR(VLOOKUP($C3050,Elster!$I$5:$M$148,3,FALSE),$C3050))</f>
        <v xml:space="preserve">   "FEHLERMELDUNG"                                    </v>
      </c>
      <c r="F3050">
        <f t="shared" si="95"/>
        <v>1</v>
      </c>
      <c r="G3050" s="2">
        <f t="shared" si="96"/>
        <v>5.0000000000007816E-3</v>
      </c>
    </row>
    <row r="3051" spans="1:7" x14ac:dyDescent="0.35">
      <c r="A3051" t="s">
        <v>18453</v>
      </c>
      <c r="B3051" t="s">
        <v>7319</v>
      </c>
      <c r="C3051" t="s">
        <v>7321</v>
      </c>
      <c r="D3051" t="str">
        <f>IF($B3051="B","",IFERROR(VLOOKUP($C3051,Elster!$I$5:$M$148,3,FALSE),$C3051))</f>
        <v xml:space="preserve">   "FEHLERMELDUNG"                                    </v>
      </c>
      <c r="E3051" t="str">
        <f>IF($B3051="A","",IFERROR(VLOOKUP($C3051,Elster!$I$5:$M$148,3,FALSE),$C3051))</f>
        <v/>
      </c>
      <c r="F3051">
        <f t="shared" si="95"/>
        <v>1</v>
      </c>
      <c r="G3051" s="2">
        <f t="shared" si="96"/>
        <v>0</v>
      </c>
    </row>
    <row r="3052" spans="1:7" x14ac:dyDescent="0.35">
      <c r="A3052" t="s">
        <v>18454</v>
      </c>
      <c r="B3052" t="s">
        <v>7317</v>
      </c>
      <c r="C3052" t="s">
        <v>7525</v>
      </c>
      <c r="D3052" t="str">
        <f>IF($B3052="B","",IFERROR(VLOOKUP($C3052,Elster!$I$5:$M$148,3,FALSE),$C3052))</f>
        <v/>
      </c>
      <c r="E3052" t="str">
        <f>IF($B3052="A","",IFERROR(VLOOKUP($C3052,Elster!$I$5:$M$148,3,FALSE),$C3052))</f>
        <v>0x0C1</v>
      </c>
      <c r="F3052">
        <f t="shared" si="95"/>
        <v>193</v>
      </c>
      <c r="G3052" s="2">
        <f t="shared" si="96"/>
        <v>4.9989999999997536E-3</v>
      </c>
    </row>
    <row r="3053" spans="1:7" x14ac:dyDescent="0.35">
      <c r="A3053" t="s">
        <v>18454</v>
      </c>
      <c r="B3053" t="s">
        <v>7319</v>
      </c>
      <c r="C3053" t="s">
        <v>7525</v>
      </c>
      <c r="D3053" t="str">
        <f>IF($B3053="B","",IFERROR(VLOOKUP($C3053,Elster!$I$5:$M$148,3,FALSE),$C3053))</f>
        <v>0x0C1</v>
      </c>
      <c r="E3053" t="str">
        <f>IF($B3053="A","",IFERROR(VLOOKUP($C3053,Elster!$I$5:$M$148,3,FALSE),$C3053))</f>
        <v/>
      </c>
      <c r="F3053">
        <f t="shared" si="95"/>
        <v>193</v>
      </c>
      <c r="G3053" s="2">
        <f t="shared" si="96"/>
        <v>0</v>
      </c>
    </row>
    <row r="3054" spans="1:7" x14ac:dyDescent="0.35">
      <c r="A3054" t="s">
        <v>18455</v>
      </c>
      <c r="B3054" t="s">
        <v>7317</v>
      </c>
      <c r="C3054" t="s">
        <v>7339</v>
      </c>
      <c r="D3054" t="str">
        <f>IF($B3054="B","",IFERROR(VLOOKUP($C3054,Elster!$I$5:$M$148,3,FALSE),$C3054))</f>
        <v/>
      </c>
      <c r="E3054" t="str">
        <f>IF($B3054="A","",IFERROR(VLOOKUP($C3054,Elster!$I$5:$M$148,3,FALSE),$C3054))</f>
        <v xml:space="preserve">   "RAUMSOLLTEMP_II"                                  </v>
      </c>
      <c r="F3054">
        <f t="shared" si="95"/>
        <v>6</v>
      </c>
      <c r="G3054" s="2">
        <f t="shared" si="96"/>
        <v>1.0598999999999137E-2</v>
      </c>
    </row>
    <row r="3055" spans="1:7" x14ac:dyDescent="0.35">
      <c r="A3055" t="s">
        <v>18456</v>
      </c>
      <c r="B3055" t="s">
        <v>7317</v>
      </c>
      <c r="C3055" t="s">
        <v>7321</v>
      </c>
      <c r="D3055" t="str">
        <f>IF($B3055="B","",IFERROR(VLOOKUP($C3055,Elster!$I$5:$M$148,3,FALSE),$C3055))</f>
        <v/>
      </c>
      <c r="E3055" t="str">
        <f>IF($B3055="A","",IFERROR(VLOOKUP($C3055,Elster!$I$5:$M$148,3,FALSE),$C3055))</f>
        <v xml:space="preserve">   "FEHLERMELDUNG"                                    </v>
      </c>
      <c r="F3055">
        <f t="shared" si="95"/>
        <v>1</v>
      </c>
      <c r="G3055" s="2">
        <f t="shared" si="96"/>
        <v>4.9740000000007001E-3</v>
      </c>
    </row>
    <row r="3056" spans="1:7" x14ac:dyDescent="0.35">
      <c r="A3056" t="s">
        <v>18457</v>
      </c>
      <c r="B3056" t="s">
        <v>7317</v>
      </c>
      <c r="C3056" t="s">
        <v>7318</v>
      </c>
      <c r="D3056" t="str">
        <f>IF($B3056="B","",IFERROR(VLOOKUP($C3056,Elster!$I$5:$M$148,3,FALSE),$C3056))</f>
        <v/>
      </c>
      <c r="E3056" t="str">
        <f>IF($B3056="A","",IFERROR(VLOOKUP($C3056,Elster!$I$5:$M$148,3,FALSE),$C3056))</f>
        <v xml:space="preserve">   "SAMMLERISTTEMP"                                   </v>
      </c>
      <c r="F3056">
        <f t="shared" si="95"/>
        <v>13</v>
      </c>
      <c r="G3056" s="2">
        <f t="shared" si="96"/>
        <v>4.9740000000007001E-3</v>
      </c>
    </row>
    <row r="3057" spans="1:7" x14ac:dyDescent="0.35">
      <c r="A3057" t="s">
        <v>18458</v>
      </c>
      <c r="B3057" t="s">
        <v>7317</v>
      </c>
      <c r="C3057" t="s">
        <v>7329</v>
      </c>
      <c r="D3057" t="str">
        <f>IF($B3057="B","",IFERROR(VLOOKUP($C3057,Elster!$I$5:$M$148,3,FALSE),$C3057))</f>
        <v/>
      </c>
      <c r="E3057" t="str">
        <f>IF($B3057="A","",IFERROR(VLOOKUP($C3057,Elster!$I$5:$M$148,3,FALSE),$C3057))</f>
        <v xml:space="preserve">   "KESSELSOLLTEMP"                                   </v>
      </c>
      <c r="F3057">
        <f t="shared" si="95"/>
        <v>2</v>
      </c>
      <c r="G3057" s="2">
        <f t="shared" si="96"/>
        <v>4.9739999999989237E-3</v>
      </c>
    </row>
    <row r="3058" spans="1:7" x14ac:dyDescent="0.35">
      <c r="A3058" t="s">
        <v>18459</v>
      </c>
      <c r="B3058" t="s">
        <v>7317</v>
      </c>
      <c r="C3058" t="s">
        <v>7320</v>
      </c>
      <c r="D3058" t="str">
        <f>IF($B3058="B","",IFERROR(VLOOKUP($C3058,Elster!$I$5:$M$148,3,FALSE),$C3058))</f>
        <v/>
      </c>
      <c r="E3058" t="str">
        <f>IF($B3058="A","",IFERROR(VLOOKUP($C3058,Elster!$I$5:$M$148,3,FALSE),$C3058))</f>
        <v>0x000</v>
      </c>
      <c r="F3058">
        <f t="shared" si="95"/>
        <v>0</v>
      </c>
      <c r="G3058" s="2">
        <f t="shared" si="96"/>
        <v>4.9480000000006186E-3</v>
      </c>
    </row>
    <row r="3059" spans="1:7" x14ac:dyDescent="0.35">
      <c r="A3059" t="s">
        <v>18460</v>
      </c>
      <c r="B3059" t="s">
        <v>7317</v>
      </c>
      <c r="C3059" t="s">
        <v>7366</v>
      </c>
      <c r="D3059" t="str">
        <f>IF($B3059="B","",IFERROR(VLOOKUP($C3059,Elster!$I$5:$M$148,3,FALSE),$C3059))</f>
        <v/>
      </c>
      <c r="E3059" t="str">
        <f>IF($B3059="A","",IFERROR(VLOOKUP($C3059,Elster!$I$5:$M$148,3,FALSE),$C3059))</f>
        <v xml:space="preserve">//   "ERWEITERUNGSTELEGRAMM"                            </v>
      </c>
      <c r="F3059">
        <f t="shared" si="95"/>
        <v>250</v>
      </c>
      <c r="G3059" s="2">
        <f t="shared" si="96"/>
        <v>4.9739999999989237E-3</v>
      </c>
    </row>
    <row r="3060" spans="1:7" x14ac:dyDescent="0.35">
      <c r="A3060" t="s">
        <v>18461</v>
      </c>
      <c r="B3060" t="s">
        <v>7317</v>
      </c>
      <c r="C3060" t="s">
        <v>7320</v>
      </c>
      <c r="D3060" t="str">
        <f>IF($B3060="B","",IFERROR(VLOOKUP($C3060,Elster!$I$5:$M$148,3,FALSE),$C3060))</f>
        <v/>
      </c>
      <c r="E3060" t="str">
        <f>IF($B3060="A","",IFERROR(VLOOKUP($C3060,Elster!$I$5:$M$148,3,FALSE),$C3060))</f>
        <v>0x000</v>
      </c>
      <c r="F3060">
        <f t="shared" si="95"/>
        <v>0</v>
      </c>
      <c r="G3060" s="2">
        <f t="shared" si="96"/>
        <v>4.9730000000014485E-3</v>
      </c>
    </row>
    <row r="3061" spans="1:7" x14ac:dyDescent="0.35">
      <c r="A3061" t="s">
        <v>18462</v>
      </c>
      <c r="B3061" t="s">
        <v>7317</v>
      </c>
      <c r="C3061" t="s">
        <v>7343</v>
      </c>
      <c r="D3061" t="str">
        <f>IF($B3061="B","",IFERROR(VLOOKUP($C3061,Elster!$I$5:$M$148,3,FALSE),$C3061))</f>
        <v/>
      </c>
      <c r="E3061" t="str">
        <f>IF($B3061="A","",IFERROR(VLOOKUP($C3061,Elster!$I$5:$M$148,3,FALSE),$C3061))</f>
        <v xml:space="preserve">   "RAUMSOLLTEMP_NACHT"                               </v>
      </c>
      <c r="F3061">
        <f t="shared" si="95"/>
        <v>8</v>
      </c>
      <c r="G3061" s="2">
        <f t="shared" si="96"/>
        <v>4.9739999999989237E-3</v>
      </c>
    </row>
    <row r="3062" spans="1:7" x14ac:dyDescent="0.35">
      <c r="A3062" t="s">
        <v>18463</v>
      </c>
      <c r="B3062" t="s">
        <v>7317</v>
      </c>
      <c r="C3062" t="s">
        <v>7320</v>
      </c>
      <c r="D3062" t="str">
        <f>IF($B3062="B","",IFERROR(VLOOKUP($C3062,Elster!$I$5:$M$148,3,FALSE),$C3062))</f>
        <v/>
      </c>
      <c r="E3062" t="str">
        <f>IF($B3062="A","",IFERROR(VLOOKUP($C3062,Elster!$I$5:$M$148,3,FALSE),$C3062))</f>
        <v>0x000</v>
      </c>
      <c r="F3062">
        <f t="shared" si="95"/>
        <v>0</v>
      </c>
      <c r="G3062" s="2">
        <f t="shared" si="96"/>
        <v>4.9480000000006186E-3</v>
      </c>
    </row>
    <row r="3063" spans="1:7" x14ac:dyDescent="0.35">
      <c r="A3063" t="s">
        <v>18464</v>
      </c>
      <c r="B3063" t="s">
        <v>7317</v>
      </c>
      <c r="C3063" t="s">
        <v>7521</v>
      </c>
      <c r="D3063" t="str">
        <f>IF($B3063="B","",IFERROR(VLOOKUP($C3063,Elster!$I$5:$M$148,3,FALSE),$C3063))</f>
        <v/>
      </c>
      <c r="E3063" t="str">
        <f>IF($B3063="A","",IFERROR(VLOOKUP($C3063,Elster!$I$5:$M$148,3,FALSE),$C3063))</f>
        <v>0x0AA</v>
      </c>
      <c r="F3063">
        <f t="shared" si="95"/>
        <v>170</v>
      </c>
      <c r="G3063" s="2">
        <f t="shared" si="96"/>
        <v>4.9739999999989237E-3</v>
      </c>
    </row>
    <row r="3064" spans="1:7" x14ac:dyDescent="0.35">
      <c r="A3064" t="s">
        <v>18465</v>
      </c>
      <c r="B3064" t="s">
        <v>7317</v>
      </c>
      <c r="C3064" t="s">
        <v>7321</v>
      </c>
      <c r="D3064" t="str">
        <f>IF($B3064="B","",IFERROR(VLOOKUP($C3064,Elster!$I$5:$M$148,3,FALSE),$C3064))</f>
        <v/>
      </c>
      <c r="E3064" t="str">
        <f>IF($B3064="A","",IFERROR(VLOOKUP($C3064,Elster!$I$5:$M$148,3,FALSE),$C3064))</f>
        <v xml:space="preserve">   "FEHLERMELDUNG"                                    </v>
      </c>
      <c r="F3064">
        <f t="shared" si="95"/>
        <v>1</v>
      </c>
      <c r="G3064" s="2">
        <f t="shared" si="96"/>
        <v>4.9740000000007001E-3</v>
      </c>
    </row>
    <row r="3065" spans="1:7" x14ac:dyDescent="0.35">
      <c r="A3065" t="s">
        <v>18466</v>
      </c>
      <c r="B3065" t="s">
        <v>7317</v>
      </c>
      <c r="C3065" t="s">
        <v>7539</v>
      </c>
      <c r="D3065" t="str">
        <f>IF($B3065="B","",IFERROR(VLOOKUP($C3065,Elster!$I$5:$M$148,3,FALSE),$C3065))</f>
        <v/>
      </c>
      <c r="E3065" t="str">
        <f>IF($B3065="A","",IFERROR(VLOOKUP($C3065,Elster!$I$5:$M$148,3,FALSE),$C3065))</f>
        <v>0x0C2</v>
      </c>
      <c r="F3065">
        <f t="shared" si="95"/>
        <v>194</v>
      </c>
      <c r="G3065" s="2">
        <f t="shared" si="96"/>
        <v>4.9480000000006186E-3</v>
      </c>
    </row>
    <row r="3066" spans="1:7" x14ac:dyDescent="0.35">
      <c r="A3066" t="s">
        <v>18467</v>
      </c>
      <c r="B3066" t="s">
        <v>7317</v>
      </c>
      <c r="C3066" t="s">
        <v>7318</v>
      </c>
      <c r="D3066" t="str">
        <f>IF($B3066="B","",IFERROR(VLOOKUP($C3066,Elster!$I$5:$M$148,3,FALSE),$C3066))</f>
        <v/>
      </c>
      <c r="E3066" t="str">
        <f>IF($B3066="A","",IFERROR(VLOOKUP($C3066,Elster!$I$5:$M$148,3,FALSE),$C3066))</f>
        <v xml:space="preserve">   "SAMMLERISTTEMP"                                   </v>
      </c>
      <c r="F3066">
        <f t="shared" si="95"/>
        <v>13</v>
      </c>
      <c r="G3066" s="2">
        <f t="shared" si="96"/>
        <v>7.70799999999916E-3</v>
      </c>
    </row>
    <row r="3067" spans="1:7" x14ac:dyDescent="0.35">
      <c r="A3067" t="s">
        <v>18467</v>
      </c>
      <c r="B3067" t="s">
        <v>7319</v>
      </c>
      <c r="C3067" t="s">
        <v>7318</v>
      </c>
      <c r="D3067" t="str">
        <f>IF($B3067="B","",IFERROR(VLOOKUP($C3067,Elster!$I$5:$M$148,3,FALSE),$C3067))</f>
        <v xml:space="preserve">   "SAMMLERISTTEMP"                                   </v>
      </c>
      <c r="E3067" t="str">
        <f>IF($B3067="A","",IFERROR(VLOOKUP($C3067,Elster!$I$5:$M$148,3,FALSE),$C3067))</f>
        <v/>
      </c>
      <c r="F3067">
        <f t="shared" si="95"/>
        <v>13</v>
      </c>
      <c r="G3067" s="2">
        <f t="shared" si="96"/>
        <v>0</v>
      </c>
    </row>
    <row r="3068" spans="1:7" x14ac:dyDescent="0.35">
      <c r="A3068" t="s">
        <v>18468</v>
      </c>
      <c r="B3068" t="s">
        <v>7317</v>
      </c>
      <c r="C3068" t="s">
        <v>7320</v>
      </c>
      <c r="D3068" t="str">
        <f>IF($B3068="B","",IFERROR(VLOOKUP($C3068,Elster!$I$5:$M$148,3,FALSE),$C3068))</f>
        <v/>
      </c>
      <c r="E3068" t="str">
        <f>IF($B3068="A","",IFERROR(VLOOKUP($C3068,Elster!$I$5:$M$148,3,FALSE),$C3068))</f>
        <v>0x000</v>
      </c>
      <c r="F3068">
        <f t="shared" si="95"/>
        <v>0</v>
      </c>
      <c r="G3068" s="2">
        <f t="shared" si="96"/>
        <v>5.0000000000007816E-3</v>
      </c>
    </row>
    <row r="3069" spans="1:7" x14ac:dyDescent="0.35">
      <c r="A3069" t="s">
        <v>18468</v>
      </c>
      <c r="B3069" t="s">
        <v>7319</v>
      </c>
      <c r="C3069" t="s">
        <v>7320</v>
      </c>
      <c r="D3069" t="str">
        <f>IF($B3069="B","",IFERROR(VLOOKUP($C3069,Elster!$I$5:$M$148,3,FALSE),$C3069))</f>
        <v>0x000</v>
      </c>
      <c r="E3069" t="str">
        <f>IF($B3069="A","",IFERROR(VLOOKUP($C3069,Elster!$I$5:$M$148,3,FALSE),$C3069))</f>
        <v/>
      </c>
      <c r="F3069">
        <f t="shared" si="95"/>
        <v>0</v>
      </c>
      <c r="G3069" s="2">
        <f t="shared" si="96"/>
        <v>0</v>
      </c>
    </row>
    <row r="3070" spans="1:7" x14ac:dyDescent="0.35">
      <c r="A3070" t="s">
        <v>18469</v>
      </c>
      <c r="B3070" t="s">
        <v>7319</v>
      </c>
      <c r="C3070" t="s">
        <v>7339</v>
      </c>
      <c r="D3070" t="str">
        <f>IF($B3070="B","",IFERROR(VLOOKUP($C3070,Elster!$I$5:$M$148,3,FALSE),$C3070))</f>
        <v xml:space="preserve">   "RAUMSOLLTEMP_II"                                  </v>
      </c>
      <c r="E3070" t="str">
        <f>IF($B3070="A","",IFERROR(VLOOKUP($C3070,Elster!$I$5:$M$148,3,FALSE),$C3070))</f>
        <v/>
      </c>
      <c r="F3070">
        <f t="shared" si="95"/>
        <v>6</v>
      </c>
      <c r="G3070" s="2">
        <f t="shared" si="96"/>
        <v>4.9999999999990052E-3</v>
      </c>
    </row>
    <row r="3071" spans="1:7" x14ac:dyDescent="0.35">
      <c r="A3071" t="s">
        <v>18470</v>
      </c>
      <c r="B3071" t="s">
        <v>7317</v>
      </c>
      <c r="C3071" t="s">
        <v>7339</v>
      </c>
      <c r="D3071" t="str">
        <f>IF($B3071="B","",IFERROR(VLOOKUP($C3071,Elster!$I$5:$M$148,3,FALSE),$C3071))</f>
        <v/>
      </c>
      <c r="E3071" t="str">
        <f>IF($B3071="A","",IFERROR(VLOOKUP($C3071,Elster!$I$5:$M$148,3,FALSE),$C3071))</f>
        <v xml:space="preserve">   "RAUMSOLLTEMP_II"                                  </v>
      </c>
      <c r="F3071">
        <f t="shared" si="95"/>
        <v>6</v>
      </c>
      <c r="G3071" s="2">
        <f t="shared" si="96"/>
        <v>2.6000000000081513E-5</v>
      </c>
    </row>
    <row r="3072" spans="1:7" x14ac:dyDescent="0.35">
      <c r="A3072" t="s">
        <v>18471</v>
      </c>
      <c r="B3072" t="s">
        <v>7317</v>
      </c>
      <c r="C3072" t="s">
        <v>7321</v>
      </c>
      <c r="D3072" t="str">
        <f>IF($B3072="B","",IFERROR(VLOOKUP($C3072,Elster!$I$5:$M$148,3,FALSE),$C3072))</f>
        <v/>
      </c>
      <c r="E3072" t="str">
        <f>IF($B3072="A","",IFERROR(VLOOKUP($C3072,Elster!$I$5:$M$148,3,FALSE),$C3072))</f>
        <v xml:space="preserve">   "FEHLERMELDUNG"                                    </v>
      </c>
      <c r="F3072">
        <f t="shared" si="95"/>
        <v>1</v>
      </c>
      <c r="G3072" s="2">
        <f t="shared" si="96"/>
        <v>5.0000000000007816E-3</v>
      </c>
    </row>
    <row r="3073" spans="1:7" x14ac:dyDescent="0.35">
      <c r="A3073" t="s">
        <v>18471</v>
      </c>
      <c r="B3073" t="s">
        <v>7319</v>
      </c>
      <c r="C3073" t="s">
        <v>7321</v>
      </c>
      <c r="D3073" t="str">
        <f>IF($B3073="B","",IFERROR(VLOOKUP($C3073,Elster!$I$5:$M$148,3,FALSE),$C3073))</f>
        <v xml:space="preserve">   "FEHLERMELDUNG"                                    </v>
      </c>
      <c r="E3073" t="str">
        <f>IF($B3073="A","",IFERROR(VLOOKUP($C3073,Elster!$I$5:$M$148,3,FALSE),$C3073))</f>
        <v/>
      </c>
      <c r="F3073">
        <f t="shared" si="95"/>
        <v>1</v>
      </c>
      <c r="G3073" s="2">
        <f t="shared" si="96"/>
        <v>0</v>
      </c>
    </row>
    <row r="3074" spans="1:7" x14ac:dyDescent="0.35">
      <c r="A3074" t="s">
        <v>18472</v>
      </c>
      <c r="B3074" t="s">
        <v>7317</v>
      </c>
      <c r="C3074" t="s">
        <v>7321</v>
      </c>
      <c r="D3074" t="str">
        <f>IF($B3074="B","",IFERROR(VLOOKUP($C3074,Elster!$I$5:$M$148,3,FALSE),$C3074))</f>
        <v/>
      </c>
      <c r="E3074" t="str">
        <f>IF($B3074="A","",IFERROR(VLOOKUP($C3074,Elster!$I$5:$M$148,3,FALSE),$C3074))</f>
        <v xml:space="preserve">   "FEHLERMELDUNG"                                    </v>
      </c>
      <c r="F3074">
        <f t="shared" si="95"/>
        <v>1</v>
      </c>
      <c r="G3074" s="2">
        <f t="shared" si="96"/>
        <v>4.9999999999990052E-3</v>
      </c>
    </row>
    <row r="3075" spans="1:7" x14ac:dyDescent="0.35">
      <c r="A3075" t="s">
        <v>18472</v>
      </c>
      <c r="B3075" t="s">
        <v>7319</v>
      </c>
      <c r="C3075" t="s">
        <v>7321</v>
      </c>
      <c r="D3075" t="str">
        <f>IF($B3075="B","",IFERROR(VLOOKUP($C3075,Elster!$I$5:$M$148,3,FALSE),$C3075))</f>
        <v xml:space="preserve">   "FEHLERMELDUNG"                                    </v>
      </c>
      <c r="E3075" t="str">
        <f>IF($B3075="A","",IFERROR(VLOOKUP($C3075,Elster!$I$5:$M$148,3,FALSE),$C3075))</f>
        <v/>
      </c>
      <c r="F3075">
        <f t="shared" si="95"/>
        <v>1</v>
      </c>
      <c r="G3075" s="2">
        <f t="shared" si="96"/>
        <v>0</v>
      </c>
    </row>
    <row r="3076" spans="1:7" x14ac:dyDescent="0.35">
      <c r="A3076" t="s">
        <v>18473</v>
      </c>
      <c r="B3076" t="s">
        <v>7317</v>
      </c>
      <c r="C3076" t="s">
        <v>7366</v>
      </c>
      <c r="D3076" t="str">
        <f>IF($B3076="B","",IFERROR(VLOOKUP($C3076,Elster!$I$5:$M$148,3,FALSE),$C3076))</f>
        <v/>
      </c>
      <c r="E3076" t="str">
        <f>IF($B3076="A","",IFERROR(VLOOKUP($C3076,Elster!$I$5:$M$148,3,FALSE),$C3076))</f>
        <v xml:space="preserve">//   "ERWEITERUNGSTELEGRAMM"                            </v>
      </c>
      <c r="F3076">
        <f t="shared" ref="F3076:F3139" si="97">HEX2DEC(REPLACE(C3076,1,2,""))</f>
        <v>250</v>
      </c>
      <c r="G3076" s="2">
        <f t="shared" ref="G3076:G3139" si="98">SUBSTITUTE(A3076,"s","")-SUBSTITUTE(A3075,"s","")</f>
        <v>5.0000000000007816E-3</v>
      </c>
    </row>
    <row r="3077" spans="1:7" x14ac:dyDescent="0.35">
      <c r="A3077" t="s">
        <v>18473</v>
      </c>
      <c r="B3077" t="s">
        <v>7319</v>
      </c>
      <c r="C3077" t="s">
        <v>7366</v>
      </c>
      <c r="D3077" t="str">
        <f>IF($B3077="B","",IFERROR(VLOOKUP($C3077,Elster!$I$5:$M$148,3,FALSE),$C3077))</f>
        <v xml:space="preserve">//   "ERWEITERUNGSTELEGRAMM"                            </v>
      </c>
      <c r="E3077" t="str">
        <f>IF($B3077="A","",IFERROR(VLOOKUP($C3077,Elster!$I$5:$M$148,3,FALSE),$C3077))</f>
        <v/>
      </c>
      <c r="F3077">
        <f t="shared" si="97"/>
        <v>250</v>
      </c>
      <c r="G3077" s="2">
        <f t="shared" si="98"/>
        <v>0</v>
      </c>
    </row>
    <row r="3078" spans="1:7" x14ac:dyDescent="0.35">
      <c r="A3078" t="s">
        <v>18474</v>
      </c>
      <c r="B3078" t="s">
        <v>7317</v>
      </c>
      <c r="C3078" t="s">
        <v>7321</v>
      </c>
      <c r="D3078" t="str">
        <f>IF($B3078="B","",IFERROR(VLOOKUP($C3078,Elster!$I$5:$M$148,3,FALSE),$C3078))</f>
        <v/>
      </c>
      <c r="E3078" t="str">
        <f>IF($B3078="A","",IFERROR(VLOOKUP($C3078,Elster!$I$5:$M$148,3,FALSE),$C3078))</f>
        <v xml:space="preserve">   "FEHLERMELDUNG"                                    </v>
      </c>
      <c r="F3078">
        <f t="shared" si="97"/>
        <v>1</v>
      </c>
      <c r="G3078" s="2">
        <f t="shared" si="98"/>
        <v>4.9989999999997536E-3</v>
      </c>
    </row>
    <row r="3079" spans="1:7" x14ac:dyDescent="0.35">
      <c r="A3079" t="s">
        <v>18474</v>
      </c>
      <c r="B3079" t="s">
        <v>7319</v>
      </c>
      <c r="C3079" t="s">
        <v>7321</v>
      </c>
      <c r="D3079" t="str">
        <f>IF($B3079="B","",IFERROR(VLOOKUP($C3079,Elster!$I$5:$M$148,3,FALSE),$C3079))</f>
        <v xml:space="preserve">   "FEHLERMELDUNG"                                    </v>
      </c>
      <c r="E3079" t="str">
        <f>IF($B3079="A","",IFERROR(VLOOKUP($C3079,Elster!$I$5:$M$148,3,FALSE),$C3079))</f>
        <v/>
      </c>
      <c r="F3079">
        <f t="shared" si="97"/>
        <v>1</v>
      </c>
      <c r="G3079" s="2">
        <f t="shared" si="98"/>
        <v>0</v>
      </c>
    </row>
    <row r="3080" spans="1:7" x14ac:dyDescent="0.35">
      <c r="A3080" t="s">
        <v>18475</v>
      </c>
      <c r="B3080" t="s">
        <v>7317</v>
      </c>
      <c r="C3080" t="s">
        <v>7352</v>
      </c>
      <c r="D3080" t="str">
        <f>IF($B3080="B","",IFERROR(VLOOKUP($C3080,Elster!$I$5:$M$148,3,FALSE),$C3080))</f>
        <v/>
      </c>
      <c r="E3080" t="str">
        <f>IF($B3080="A","",IFERROR(VLOOKUP($C3080,Elster!$I$5:$M$148,3,FALSE),$C3080))</f>
        <v xml:space="preserve">   "SPEICHERISTTEMP"                                  </v>
      </c>
      <c r="F3080">
        <f t="shared" si="97"/>
        <v>14</v>
      </c>
      <c r="G3080" s="2">
        <f t="shared" si="98"/>
        <v>5.0000000000007816E-3</v>
      </c>
    </row>
    <row r="3081" spans="1:7" x14ac:dyDescent="0.35">
      <c r="A3081" t="s">
        <v>18475</v>
      </c>
      <c r="B3081" t="s">
        <v>7319</v>
      </c>
      <c r="C3081" t="s">
        <v>7352</v>
      </c>
      <c r="D3081" t="str">
        <f>IF($B3081="B","",IFERROR(VLOOKUP($C3081,Elster!$I$5:$M$148,3,FALSE),$C3081))</f>
        <v xml:space="preserve">   "SPEICHERISTTEMP"                                  </v>
      </c>
      <c r="E3081" t="str">
        <f>IF($B3081="A","",IFERROR(VLOOKUP($C3081,Elster!$I$5:$M$148,3,FALSE),$C3081))</f>
        <v/>
      </c>
      <c r="F3081">
        <f t="shared" si="97"/>
        <v>14</v>
      </c>
      <c r="G3081" s="2">
        <f t="shared" si="98"/>
        <v>0</v>
      </c>
    </row>
    <row r="3082" spans="1:7" x14ac:dyDescent="0.35">
      <c r="A3082" t="s">
        <v>18476</v>
      </c>
      <c r="B3082" t="s">
        <v>7317</v>
      </c>
      <c r="C3082" t="s">
        <v>7320</v>
      </c>
      <c r="D3082" t="str">
        <f>IF($B3082="B","",IFERROR(VLOOKUP($C3082,Elster!$I$5:$M$148,3,FALSE),$C3082))</f>
        <v/>
      </c>
      <c r="E3082" t="str">
        <f>IF($B3082="A","",IFERROR(VLOOKUP($C3082,Elster!$I$5:$M$148,3,FALSE),$C3082))</f>
        <v>0x000</v>
      </c>
      <c r="F3082">
        <f t="shared" si="97"/>
        <v>0</v>
      </c>
      <c r="G3082" s="2">
        <f t="shared" si="98"/>
        <v>4.9999999999990052E-3</v>
      </c>
    </row>
    <row r="3083" spans="1:7" x14ac:dyDescent="0.35">
      <c r="A3083" t="s">
        <v>18476</v>
      </c>
      <c r="B3083" t="s">
        <v>7319</v>
      </c>
      <c r="C3083" t="s">
        <v>7320</v>
      </c>
      <c r="D3083" t="str">
        <f>IF($B3083="B","",IFERROR(VLOOKUP($C3083,Elster!$I$5:$M$148,3,FALSE),$C3083))</f>
        <v>0x000</v>
      </c>
      <c r="E3083" t="str">
        <f>IF($B3083="A","",IFERROR(VLOOKUP($C3083,Elster!$I$5:$M$148,3,FALSE),$C3083))</f>
        <v/>
      </c>
      <c r="F3083">
        <f t="shared" si="97"/>
        <v>0</v>
      </c>
      <c r="G3083" s="2">
        <f t="shared" si="98"/>
        <v>0</v>
      </c>
    </row>
    <row r="3084" spans="1:7" x14ac:dyDescent="0.35">
      <c r="A3084" t="s">
        <v>18477</v>
      </c>
      <c r="B3084" t="s">
        <v>7317</v>
      </c>
      <c r="C3084" t="s">
        <v>7494</v>
      </c>
      <c r="D3084" t="str">
        <f>IF($B3084="B","",IFERROR(VLOOKUP($C3084,Elster!$I$5:$M$148,3,FALSE),$C3084))</f>
        <v/>
      </c>
      <c r="E3084" t="str">
        <f>IF($B3084="A","",IFERROR(VLOOKUP($C3084,Elster!$I$5:$M$148,3,FALSE),$C3084))</f>
        <v>0x041</v>
      </c>
      <c r="F3084">
        <f t="shared" si="97"/>
        <v>65</v>
      </c>
      <c r="G3084" s="2">
        <f t="shared" si="98"/>
        <v>5.0000000000007816E-3</v>
      </c>
    </row>
    <row r="3085" spans="1:7" x14ac:dyDescent="0.35">
      <c r="A3085" t="s">
        <v>18477</v>
      </c>
      <c r="B3085" t="s">
        <v>7319</v>
      </c>
      <c r="C3085" t="s">
        <v>7494</v>
      </c>
      <c r="D3085" t="str">
        <f>IF($B3085="B","",IFERROR(VLOOKUP($C3085,Elster!$I$5:$M$148,3,FALSE),$C3085))</f>
        <v>0x041</v>
      </c>
      <c r="E3085" t="str">
        <f>IF($B3085="A","",IFERROR(VLOOKUP($C3085,Elster!$I$5:$M$148,3,FALSE),$C3085))</f>
        <v/>
      </c>
      <c r="F3085">
        <f t="shared" si="97"/>
        <v>65</v>
      </c>
      <c r="G3085" s="2">
        <f t="shared" si="98"/>
        <v>0</v>
      </c>
    </row>
    <row r="3086" spans="1:7" x14ac:dyDescent="0.35">
      <c r="A3086" t="s">
        <v>18478</v>
      </c>
      <c r="B3086" t="s">
        <v>7317</v>
      </c>
      <c r="C3086" t="s">
        <v>7321</v>
      </c>
      <c r="D3086" t="str">
        <f>IF($B3086="B","",IFERROR(VLOOKUP($C3086,Elster!$I$5:$M$148,3,FALSE),$C3086))</f>
        <v/>
      </c>
      <c r="E3086" t="str">
        <f>IF($B3086="A","",IFERROR(VLOOKUP($C3086,Elster!$I$5:$M$148,3,FALSE),$C3086))</f>
        <v xml:space="preserve">   "FEHLERMELDUNG"                                    </v>
      </c>
      <c r="F3086">
        <f t="shared" si="97"/>
        <v>1</v>
      </c>
      <c r="G3086" s="2">
        <f t="shared" si="98"/>
        <v>4.9999999999990052E-3</v>
      </c>
    </row>
    <row r="3087" spans="1:7" x14ac:dyDescent="0.35">
      <c r="A3087" t="s">
        <v>18478</v>
      </c>
      <c r="B3087" t="s">
        <v>7319</v>
      </c>
      <c r="C3087" t="s">
        <v>7321</v>
      </c>
      <c r="D3087" t="str">
        <f>IF($B3087="B","",IFERROR(VLOOKUP($C3087,Elster!$I$5:$M$148,3,FALSE),$C3087))</f>
        <v xml:space="preserve">   "FEHLERMELDUNG"                                    </v>
      </c>
      <c r="E3087" t="str">
        <f>IF($B3087="A","",IFERROR(VLOOKUP($C3087,Elster!$I$5:$M$148,3,FALSE),$C3087))</f>
        <v/>
      </c>
      <c r="F3087">
        <f t="shared" si="97"/>
        <v>1</v>
      </c>
      <c r="G3087" s="2">
        <f t="shared" si="98"/>
        <v>0</v>
      </c>
    </row>
    <row r="3088" spans="1:7" x14ac:dyDescent="0.35">
      <c r="A3088" t="s">
        <v>18479</v>
      </c>
      <c r="B3088" t="s">
        <v>7317</v>
      </c>
      <c r="C3088" t="s">
        <v>7553</v>
      </c>
      <c r="D3088" t="str">
        <f>IF($B3088="B","",IFERROR(VLOOKUP($C3088,Elster!$I$5:$M$148,3,FALSE),$C3088))</f>
        <v/>
      </c>
      <c r="E3088" t="str">
        <f>IF($B3088="A","",IFERROR(VLOOKUP($C3088,Elster!$I$5:$M$148,3,FALSE),$C3088))</f>
        <v xml:space="preserve">   "SPEICHERBEDARF"                                   </v>
      </c>
      <c r="F3088">
        <f t="shared" si="97"/>
        <v>95</v>
      </c>
      <c r="G3088" s="2">
        <f t="shared" si="98"/>
        <v>5.0000000000007816E-3</v>
      </c>
    </row>
    <row r="3089" spans="1:7" x14ac:dyDescent="0.35">
      <c r="A3089" t="s">
        <v>18479</v>
      </c>
      <c r="B3089" t="s">
        <v>7319</v>
      </c>
      <c r="C3089" t="s">
        <v>7553</v>
      </c>
      <c r="D3089" t="str">
        <f>IF($B3089="B","",IFERROR(VLOOKUP($C3089,Elster!$I$5:$M$148,3,FALSE),$C3089))</f>
        <v xml:space="preserve">   "SPEICHERBEDARF"                                   </v>
      </c>
      <c r="E3089" t="str">
        <f>IF($B3089="A","",IFERROR(VLOOKUP($C3089,Elster!$I$5:$M$148,3,FALSE),$C3089))</f>
        <v/>
      </c>
      <c r="F3089">
        <f t="shared" si="97"/>
        <v>95</v>
      </c>
      <c r="G3089" s="2">
        <f t="shared" si="98"/>
        <v>0</v>
      </c>
    </row>
    <row r="3090" spans="1:7" x14ac:dyDescent="0.35">
      <c r="A3090" t="s">
        <v>18480</v>
      </c>
      <c r="B3090" t="s">
        <v>7317</v>
      </c>
      <c r="C3090" t="s">
        <v>7339</v>
      </c>
      <c r="D3090" t="str">
        <f>IF($B3090="B","",IFERROR(VLOOKUP($C3090,Elster!$I$5:$M$148,3,FALSE),$C3090))</f>
        <v/>
      </c>
      <c r="E3090" t="str">
        <f>IF($B3090="A","",IFERROR(VLOOKUP($C3090,Elster!$I$5:$M$148,3,FALSE),$C3090))</f>
        <v xml:space="preserve">   "RAUMSOLLTEMP_II"                                  </v>
      </c>
      <c r="F3090">
        <f t="shared" si="97"/>
        <v>6</v>
      </c>
      <c r="G3090" s="2">
        <f t="shared" si="98"/>
        <v>1.0911000000000115E-2</v>
      </c>
    </row>
    <row r="3091" spans="1:7" x14ac:dyDescent="0.35">
      <c r="A3091" t="s">
        <v>18481</v>
      </c>
      <c r="B3091" t="s">
        <v>7317</v>
      </c>
      <c r="C3091" t="s">
        <v>7321</v>
      </c>
      <c r="D3091" t="str">
        <f>IF($B3091="B","",IFERROR(VLOOKUP($C3091,Elster!$I$5:$M$148,3,FALSE),$C3091))</f>
        <v/>
      </c>
      <c r="E3091" t="str">
        <f>IF($B3091="A","",IFERROR(VLOOKUP($C3091,Elster!$I$5:$M$148,3,FALSE),$C3091))</f>
        <v xml:space="preserve">   "FEHLERMELDUNG"                                    </v>
      </c>
      <c r="F3091">
        <f t="shared" si="97"/>
        <v>1</v>
      </c>
      <c r="G3091" s="2">
        <f t="shared" si="98"/>
        <v>4.9739999999989237E-3</v>
      </c>
    </row>
    <row r="3092" spans="1:7" x14ac:dyDescent="0.35">
      <c r="A3092" t="s">
        <v>18482</v>
      </c>
      <c r="B3092" t="s">
        <v>7317</v>
      </c>
      <c r="C3092" t="s">
        <v>7318</v>
      </c>
      <c r="D3092" t="str">
        <f>IF($B3092="B","",IFERROR(VLOOKUP($C3092,Elster!$I$5:$M$148,3,FALSE),$C3092))</f>
        <v/>
      </c>
      <c r="E3092" t="str">
        <f>IF($B3092="A","",IFERROR(VLOOKUP($C3092,Elster!$I$5:$M$148,3,FALSE),$C3092))</f>
        <v xml:space="preserve">   "SAMMLERISTTEMP"                                   </v>
      </c>
      <c r="F3092">
        <f t="shared" si="97"/>
        <v>13</v>
      </c>
      <c r="G3092" s="2">
        <f t="shared" si="98"/>
        <v>4.9740000000007001E-3</v>
      </c>
    </row>
    <row r="3093" spans="1:7" x14ac:dyDescent="0.35">
      <c r="A3093" t="s">
        <v>18483</v>
      </c>
      <c r="B3093" t="s">
        <v>7317</v>
      </c>
      <c r="C3093" t="s">
        <v>7329</v>
      </c>
      <c r="D3093" t="str">
        <f>IF($B3093="B","",IFERROR(VLOOKUP($C3093,Elster!$I$5:$M$148,3,FALSE),$C3093))</f>
        <v/>
      </c>
      <c r="E3093" t="str">
        <f>IF($B3093="A","",IFERROR(VLOOKUP($C3093,Elster!$I$5:$M$148,3,FALSE),$C3093))</f>
        <v xml:space="preserve">   "KESSELSOLLTEMP"                                   </v>
      </c>
      <c r="F3093">
        <f t="shared" si="97"/>
        <v>2</v>
      </c>
      <c r="G3093" s="2">
        <f t="shared" si="98"/>
        <v>4.9740000000007001E-3</v>
      </c>
    </row>
    <row r="3094" spans="1:7" x14ac:dyDescent="0.35">
      <c r="A3094" t="s">
        <v>18484</v>
      </c>
      <c r="B3094" t="s">
        <v>7317</v>
      </c>
      <c r="C3094" t="s">
        <v>7320</v>
      </c>
      <c r="D3094" t="str">
        <f>IF($B3094="B","",IFERROR(VLOOKUP($C3094,Elster!$I$5:$M$148,3,FALSE),$C3094))</f>
        <v/>
      </c>
      <c r="E3094" t="str">
        <f>IF($B3094="A","",IFERROR(VLOOKUP($C3094,Elster!$I$5:$M$148,3,FALSE),$C3094))</f>
        <v>0x000</v>
      </c>
      <c r="F3094">
        <f t="shared" si="97"/>
        <v>0</v>
      </c>
      <c r="G3094" s="2">
        <f t="shared" si="98"/>
        <v>4.9479999999988422E-3</v>
      </c>
    </row>
    <row r="3095" spans="1:7" x14ac:dyDescent="0.35">
      <c r="A3095" t="s">
        <v>18485</v>
      </c>
      <c r="B3095" t="s">
        <v>7317</v>
      </c>
      <c r="C3095" t="s">
        <v>7366</v>
      </c>
      <c r="D3095" t="str">
        <f>IF($B3095="B","",IFERROR(VLOOKUP($C3095,Elster!$I$5:$M$148,3,FALSE),$C3095))</f>
        <v/>
      </c>
      <c r="E3095" t="str">
        <f>IF($B3095="A","",IFERROR(VLOOKUP($C3095,Elster!$I$5:$M$148,3,FALSE),$C3095))</f>
        <v xml:space="preserve">//   "ERWEITERUNGSTELEGRAMM"                            </v>
      </c>
      <c r="F3095">
        <f t="shared" si="97"/>
        <v>250</v>
      </c>
      <c r="G3095" s="2">
        <f t="shared" si="98"/>
        <v>4.9740000000007001E-3</v>
      </c>
    </row>
    <row r="3096" spans="1:7" x14ac:dyDescent="0.35">
      <c r="A3096" t="s">
        <v>18486</v>
      </c>
      <c r="B3096" t="s">
        <v>7317</v>
      </c>
      <c r="C3096" t="s">
        <v>7321</v>
      </c>
      <c r="D3096" t="str">
        <f>IF($B3096="B","",IFERROR(VLOOKUP($C3096,Elster!$I$5:$M$148,3,FALSE),$C3096))</f>
        <v/>
      </c>
      <c r="E3096" t="str">
        <f>IF($B3096="A","",IFERROR(VLOOKUP($C3096,Elster!$I$5:$M$148,3,FALSE),$C3096))</f>
        <v xml:space="preserve">   "FEHLERMELDUNG"                                    </v>
      </c>
      <c r="F3096">
        <f t="shared" si="97"/>
        <v>1</v>
      </c>
      <c r="G3096" s="2">
        <f t="shared" si="98"/>
        <v>4.9740000000007001E-3</v>
      </c>
    </row>
    <row r="3097" spans="1:7" x14ac:dyDescent="0.35">
      <c r="A3097" t="s">
        <v>18487</v>
      </c>
      <c r="B3097" t="s">
        <v>7317</v>
      </c>
      <c r="C3097" t="s">
        <v>7352</v>
      </c>
      <c r="D3097" t="str">
        <f>IF($B3097="B","",IFERROR(VLOOKUP($C3097,Elster!$I$5:$M$148,3,FALSE),$C3097))</f>
        <v/>
      </c>
      <c r="E3097" t="str">
        <f>IF($B3097="A","",IFERROR(VLOOKUP($C3097,Elster!$I$5:$M$148,3,FALSE),$C3097))</f>
        <v xml:space="preserve">   "SPEICHERISTTEMP"                                  </v>
      </c>
      <c r="F3097">
        <f t="shared" si="97"/>
        <v>14</v>
      </c>
      <c r="G3097" s="2">
        <f t="shared" si="98"/>
        <v>4.9729999999996721E-3</v>
      </c>
    </row>
    <row r="3098" spans="1:7" x14ac:dyDescent="0.35">
      <c r="A3098" t="s">
        <v>18488</v>
      </c>
      <c r="B3098" t="s">
        <v>7317</v>
      </c>
      <c r="C3098" t="s">
        <v>7320</v>
      </c>
      <c r="D3098" t="str">
        <f>IF($B3098="B","",IFERROR(VLOOKUP($C3098,Elster!$I$5:$M$148,3,FALSE),$C3098))</f>
        <v/>
      </c>
      <c r="E3098" t="str">
        <f>IF($B3098="A","",IFERROR(VLOOKUP($C3098,Elster!$I$5:$M$148,3,FALSE),$C3098))</f>
        <v>0x000</v>
      </c>
      <c r="F3098">
        <f t="shared" si="97"/>
        <v>0</v>
      </c>
      <c r="G3098" s="2">
        <f t="shared" si="98"/>
        <v>4.9479999999988422E-3</v>
      </c>
    </row>
    <row r="3099" spans="1:7" x14ac:dyDescent="0.35">
      <c r="A3099" t="s">
        <v>18489</v>
      </c>
      <c r="B3099" t="s">
        <v>7317</v>
      </c>
      <c r="C3099" t="s">
        <v>7494</v>
      </c>
      <c r="D3099" t="str">
        <f>IF($B3099="B","",IFERROR(VLOOKUP($C3099,Elster!$I$5:$M$148,3,FALSE),$C3099))</f>
        <v/>
      </c>
      <c r="E3099" t="str">
        <f>IF($B3099="A","",IFERROR(VLOOKUP($C3099,Elster!$I$5:$M$148,3,FALSE),$C3099))</f>
        <v>0x041</v>
      </c>
      <c r="F3099">
        <f t="shared" si="97"/>
        <v>65</v>
      </c>
      <c r="G3099" s="2">
        <f t="shared" si="98"/>
        <v>4.9740000000007001E-3</v>
      </c>
    </row>
    <row r="3100" spans="1:7" x14ac:dyDescent="0.35">
      <c r="A3100" t="s">
        <v>18490</v>
      </c>
      <c r="B3100" t="s">
        <v>7317</v>
      </c>
      <c r="C3100" t="s">
        <v>7321</v>
      </c>
      <c r="D3100" t="str">
        <f>IF($B3100="B","",IFERROR(VLOOKUP($C3100,Elster!$I$5:$M$148,3,FALSE),$C3100))</f>
        <v/>
      </c>
      <c r="E3100" t="str">
        <f>IF($B3100="A","",IFERROR(VLOOKUP($C3100,Elster!$I$5:$M$148,3,FALSE),$C3100))</f>
        <v xml:space="preserve">   "FEHLERMELDUNG"                                    </v>
      </c>
      <c r="F3100">
        <f t="shared" si="97"/>
        <v>1</v>
      </c>
      <c r="G3100" s="2">
        <f t="shared" si="98"/>
        <v>4.9740000000007001E-3</v>
      </c>
    </row>
    <row r="3101" spans="1:7" x14ac:dyDescent="0.35">
      <c r="A3101" t="s">
        <v>18491</v>
      </c>
      <c r="B3101" t="s">
        <v>7317</v>
      </c>
      <c r="C3101" t="s">
        <v>7567</v>
      </c>
      <c r="D3101" t="str">
        <f>IF($B3101="B","",IFERROR(VLOOKUP($C3101,Elster!$I$5:$M$148,3,FALSE),$C3101))</f>
        <v/>
      </c>
      <c r="E3101" t="str">
        <f>IF($B3101="A","",IFERROR(VLOOKUP($C3101,Elster!$I$5:$M$148,3,FALSE),$C3101))</f>
        <v xml:space="preserve">   "SCHALTFKT_IWS"                                    </v>
      </c>
      <c r="F3101">
        <f t="shared" si="97"/>
        <v>96</v>
      </c>
      <c r="G3101" s="2">
        <f t="shared" si="98"/>
        <v>4.9739999999989237E-3</v>
      </c>
    </row>
    <row r="3102" spans="1:7" x14ac:dyDescent="0.35">
      <c r="A3102" t="s">
        <v>18492</v>
      </c>
      <c r="B3102" t="s">
        <v>7317</v>
      </c>
      <c r="C3102" t="s">
        <v>7318</v>
      </c>
      <c r="D3102" t="str">
        <f>IF($B3102="B","",IFERROR(VLOOKUP($C3102,Elster!$I$5:$M$148,3,FALSE),$C3102))</f>
        <v/>
      </c>
      <c r="E3102" t="str">
        <f>IF($B3102="A","",IFERROR(VLOOKUP($C3102,Elster!$I$5:$M$148,3,FALSE),$C3102))</f>
        <v xml:space="preserve">   "SAMMLERISTTEMP"                                   </v>
      </c>
      <c r="F3102">
        <f t="shared" si="97"/>
        <v>13</v>
      </c>
      <c r="G3102" s="2">
        <f t="shared" si="98"/>
        <v>7.3699999999998766E-3</v>
      </c>
    </row>
    <row r="3103" spans="1:7" x14ac:dyDescent="0.35">
      <c r="A3103" t="s">
        <v>18492</v>
      </c>
      <c r="B3103" t="s">
        <v>7319</v>
      </c>
      <c r="C3103" t="s">
        <v>7318</v>
      </c>
      <c r="D3103" t="str">
        <f>IF($B3103="B","",IFERROR(VLOOKUP($C3103,Elster!$I$5:$M$148,3,FALSE),$C3103))</f>
        <v xml:space="preserve">   "SAMMLERISTTEMP"                                   </v>
      </c>
      <c r="E3103" t="str">
        <f>IF($B3103="A","",IFERROR(VLOOKUP($C3103,Elster!$I$5:$M$148,3,FALSE),$C3103))</f>
        <v/>
      </c>
      <c r="F3103">
        <f t="shared" si="97"/>
        <v>13</v>
      </c>
      <c r="G3103" s="2">
        <f t="shared" si="98"/>
        <v>0</v>
      </c>
    </row>
    <row r="3104" spans="1:7" x14ac:dyDescent="0.35">
      <c r="A3104" t="s">
        <v>18493</v>
      </c>
      <c r="B3104" t="s">
        <v>7317</v>
      </c>
      <c r="C3104" t="s">
        <v>7320</v>
      </c>
      <c r="D3104" t="str">
        <f>IF($B3104="B","",IFERROR(VLOOKUP($C3104,Elster!$I$5:$M$148,3,FALSE),$C3104))</f>
        <v/>
      </c>
      <c r="E3104" t="str">
        <f>IF($B3104="A","",IFERROR(VLOOKUP($C3104,Elster!$I$5:$M$148,3,FALSE),$C3104))</f>
        <v>0x000</v>
      </c>
      <c r="F3104">
        <f t="shared" si="97"/>
        <v>0</v>
      </c>
      <c r="G3104" s="2">
        <f t="shared" si="98"/>
        <v>4.9989999999997536E-3</v>
      </c>
    </row>
    <row r="3105" spans="1:7" x14ac:dyDescent="0.35">
      <c r="A3105" t="s">
        <v>18493</v>
      </c>
      <c r="B3105" t="s">
        <v>7319</v>
      </c>
      <c r="C3105" t="s">
        <v>7320</v>
      </c>
      <c r="D3105" t="str">
        <f>IF($B3105="B","",IFERROR(VLOOKUP($C3105,Elster!$I$5:$M$148,3,FALSE),$C3105))</f>
        <v>0x000</v>
      </c>
      <c r="E3105" t="str">
        <f>IF($B3105="A","",IFERROR(VLOOKUP($C3105,Elster!$I$5:$M$148,3,FALSE),$C3105))</f>
        <v/>
      </c>
      <c r="F3105">
        <f t="shared" si="97"/>
        <v>0</v>
      </c>
      <c r="G3105" s="2">
        <f t="shared" si="98"/>
        <v>0</v>
      </c>
    </row>
    <row r="3106" spans="1:7" x14ac:dyDescent="0.35">
      <c r="A3106" t="s">
        <v>18494</v>
      </c>
      <c r="B3106" t="s">
        <v>7317</v>
      </c>
      <c r="C3106" t="s">
        <v>7339</v>
      </c>
      <c r="D3106" t="str">
        <f>IF($B3106="B","",IFERROR(VLOOKUP($C3106,Elster!$I$5:$M$148,3,FALSE),$C3106))</f>
        <v/>
      </c>
      <c r="E3106" t="str">
        <f>IF($B3106="A","",IFERROR(VLOOKUP($C3106,Elster!$I$5:$M$148,3,FALSE),$C3106))</f>
        <v xml:space="preserve">   "RAUMSOLLTEMP_II"                                  </v>
      </c>
      <c r="F3106">
        <f t="shared" si="97"/>
        <v>6</v>
      </c>
      <c r="G3106" s="2">
        <f t="shared" si="98"/>
        <v>5.0000000000007816E-3</v>
      </c>
    </row>
    <row r="3107" spans="1:7" x14ac:dyDescent="0.35">
      <c r="A3107" t="s">
        <v>18494</v>
      </c>
      <c r="B3107" t="s">
        <v>7319</v>
      </c>
      <c r="C3107" t="s">
        <v>7339</v>
      </c>
      <c r="D3107" t="str">
        <f>IF($B3107="B","",IFERROR(VLOOKUP($C3107,Elster!$I$5:$M$148,3,FALSE),$C3107))</f>
        <v xml:space="preserve">   "RAUMSOLLTEMP_II"                                  </v>
      </c>
      <c r="E3107" t="str">
        <f>IF($B3107="A","",IFERROR(VLOOKUP($C3107,Elster!$I$5:$M$148,3,FALSE),$C3107))</f>
        <v/>
      </c>
      <c r="F3107">
        <f t="shared" si="97"/>
        <v>6</v>
      </c>
      <c r="G3107" s="2">
        <f t="shared" si="98"/>
        <v>0</v>
      </c>
    </row>
    <row r="3108" spans="1:7" x14ac:dyDescent="0.35">
      <c r="A3108" t="s">
        <v>18495</v>
      </c>
      <c r="B3108" t="s">
        <v>7317</v>
      </c>
      <c r="C3108" t="s">
        <v>7321</v>
      </c>
      <c r="D3108" t="str">
        <f>IF($B3108="B","",IFERROR(VLOOKUP($C3108,Elster!$I$5:$M$148,3,FALSE),$C3108))</f>
        <v/>
      </c>
      <c r="E3108" t="str">
        <f>IF($B3108="A","",IFERROR(VLOOKUP($C3108,Elster!$I$5:$M$148,3,FALSE),$C3108))</f>
        <v xml:space="preserve">   "FEHLERMELDUNG"                                    </v>
      </c>
      <c r="F3108">
        <f t="shared" si="97"/>
        <v>1</v>
      </c>
      <c r="G3108" s="2">
        <f t="shared" si="98"/>
        <v>5.0000000000007816E-3</v>
      </c>
    </row>
    <row r="3109" spans="1:7" x14ac:dyDescent="0.35">
      <c r="A3109" t="s">
        <v>18495</v>
      </c>
      <c r="B3109" t="s">
        <v>7319</v>
      </c>
      <c r="C3109" t="s">
        <v>7321</v>
      </c>
      <c r="D3109" t="str">
        <f>IF($B3109="B","",IFERROR(VLOOKUP($C3109,Elster!$I$5:$M$148,3,FALSE),$C3109))</f>
        <v xml:space="preserve">   "FEHLERMELDUNG"                                    </v>
      </c>
      <c r="E3109" t="str">
        <f>IF($B3109="A","",IFERROR(VLOOKUP($C3109,Elster!$I$5:$M$148,3,FALSE),$C3109))</f>
        <v/>
      </c>
      <c r="F3109">
        <f t="shared" si="97"/>
        <v>1</v>
      </c>
      <c r="G3109" s="2">
        <f t="shared" si="98"/>
        <v>0</v>
      </c>
    </row>
    <row r="3110" spans="1:7" x14ac:dyDescent="0.35">
      <c r="A3110" t="s">
        <v>18496</v>
      </c>
      <c r="B3110" t="s">
        <v>7319</v>
      </c>
      <c r="C3110" t="s">
        <v>7321</v>
      </c>
      <c r="D3110" t="str">
        <f>IF($B3110="B","",IFERROR(VLOOKUP($C3110,Elster!$I$5:$M$148,3,FALSE),$C3110))</f>
        <v xml:space="preserve">   "FEHLERMELDUNG"                                    </v>
      </c>
      <c r="E3110" t="str">
        <f>IF($B3110="A","",IFERROR(VLOOKUP($C3110,Elster!$I$5:$M$148,3,FALSE),$C3110))</f>
        <v/>
      </c>
      <c r="F3110">
        <f t="shared" si="97"/>
        <v>1</v>
      </c>
      <c r="G3110" s="2">
        <f t="shared" si="98"/>
        <v>4.9999999999990052E-3</v>
      </c>
    </row>
    <row r="3111" spans="1:7" x14ac:dyDescent="0.35">
      <c r="A3111" t="s">
        <v>18497</v>
      </c>
      <c r="B3111" t="s">
        <v>7317</v>
      </c>
      <c r="C3111" t="s">
        <v>7321</v>
      </c>
      <c r="D3111" t="str">
        <f>IF($B3111="B","",IFERROR(VLOOKUP($C3111,Elster!$I$5:$M$148,3,FALSE),$C3111))</f>
        <v/>
      </c>
      <c r="E3111" t="str">
        <f>IF($B3111="A","",IFERROR(VLOOKUP($C3111,Elster!$I$5:$M$148,3,FALSE),$C3111))</f>
        <v xml:space="preserve">   "FEHLERMELDUNG"                                    </v>
      </c>
      <c r="F3111">
        <f t="shared" si="97"/>
        <v>1</v>
      </c>
      <c r="G3111" s="2">
        <f t="shared" si="98"/>
        <v>2.6000000000081513E-5</v>
      </c>
    </row>
    <row r="3112" spans="1:7" x14ac:dyDescent="0.35">
      <c r="A3112" t="s">
        <v>18498</v>
      </c>
      <c r="B3112" t="s">
        <v>7317</v>
      </c>
      <c r="C3112" t="s">
        <v>7366</v>
      </c>
      <c r="D3112" t="str">
        <f>IF($B3112="B","",IFERROR(VLOOKUP($C3112,Elster!$I$5:$M$148,3,FALSE),$C3112))</f>
        <v/>
      </c>
      <c r="E3112" t="str">
        <f>IF($B3112="A","",IFERROR(VLOOKUP($C3112,Elster!$I$5:$M$148,3,FALSE),$C3112))</f>
        <v xml:space="preserve">//   "ERWEITERUNGSTELEGRAMM"                            </v>
      </c>
      <c r="F3112">
        <f t="shared" si="97"/>
        <v>250</v>
      </c>
      <c r="G3112" s="2">
        <f t="shared" si="98"/>
        <v>5.0000000000007816E-3</v>
      </c>
    </row>
    <row r="3113" spans="1:7" x14ac:dyDescent="0.35">
      <c r="A3113" t="s">
        <v>18498</v>
      </c>
      <c r="B3113" t="s">
        <v>7319</v>
      </c>
      <c r="C3113" t="s">
        <v>7366</v>
      </c>
      <c r="D3113" t="str">
        <f>IF($B3113="B","",IFERROR(VLOOKUP($C3113,Elster!$I$5:$M$148,3,FALSE),$C3113))</f>
        <v xml:space="preserve">//   "ERWEITERUNGSTELEGRAMM"                            </v>
      </c>
      <c r="E3113" t="str">
        <f>IF($B3113="A","",IFERROR(VLOOKUP($C3113,Elster!$I$5:$M$148,3,FALSE),$C3113))</f>
        <v/>
      </c>
      <c r="F3113">
        <f t="shared" si="97"/>
        <v>250</v>
      </c>
      <c r="G3113" s="2">
        <f t="shared" si="98"/>
        <v>0</v>
      </c>
    </row>
    <row r="3114" spans="1:7" x14ac:dyDescent="0.35">
      <c r="A3114" t="s">
        <v>18499</v>
      </c>
      <c r="B3114" t="s">
        <v>7317</v>
      </c>
      <c r="C3114" t="s">
        <v>7320</v>
      </c>
      <c r="D3114" t="str">
        <f>IF($B3114="B","",IFERROR(VLOOKUP($C3114,Elster!$I$5:$M$148,3,FALSE),$C3114))</f>
        <v/>
      </c>
      <c r="E3114" t="str">
        <f>IF($B3114="A","",IFERROR(VLOOKUP($C3114,Elster!$I$5:$M$148,3,FALSE),$C3114))</f>
        <v>0x000</v>
      </c>
      <c r="F3114">
        <f t="shared" si="97"/>
        <v>0</v>
      </c>
      <c r="G3114" s="2">
        <f t="shared" si="98"/>
        <v>4.9999999999990052E-3</v>
      </c>
    </row>
    <row r="3115" spans="1:7" x14ac:dyDescent="0.35">
      <c r="A3115" t="s">
        <v>18499</v>
      </c>
      <c r="B3115" t="s">
        <v>7319</v>
      </c>
      <c r="C3115" t="s">
        <v>7320</v>
      </c>
      <c r="D3115" t="str">
        <f>IF($B3115="B","",IFERROR(VLOOKUP($C3115,Elster!$I$5:$M$148,3,FALSE),$C3115))</f>
        <v>0x000</v>
      </c>
      <c r="E3115" t="str">
        <f>IF($B3115="A","",IFERROR(VLOOKUP($C3115,Elster!$I$5:$M$148,3,FALSE),$C3115))</f>
        <v/>
      </c>
      <c r="F3115">
        <f t="shared" si="97"/>
        <v>0</v>
      </c>
      <c r="G3115" s="2">
        <f t="shared" si="98"/>
        <v>0</v>
      </c>
    </row>
    <row r="3116" spans="1:7" x14ac:dyDescent="0.35">
      <c r="A3116" t="s">
        <v>18500</v>
      </c>
      <c r="B3116" t="s">
        <v>7317</v>
      </c>
      <c r="C3116" t="s">
        <v>7577</v>
      </c>
      <c r="D3116" t="str">
        <f>IF($B3116="B","",IFERROR(VLOOKUP($C3116,Elster!$I$5:$M$148,3,FALSE),$C3116))</f>
        <v/>
      </c>
      <c r="E3116" t="str">
        <f>IF($B3116="A","",IFERROR(VLOOKUP($C3116,Elster!$I$5:$M$148,3,FALSE),$C3116))</f>
        <v xml:space="preserve">   "MISCHER_ZU"                                       </v>
      </c>
      <c r="F3116">
        <f t="shared" si="97"/>
        <v>88</v>
      </c>
      <c r="G3116" s="2">
        <f t="shared" si="98"/>
        <v>5.0000000000007816E-3</v>
      </c>
    </row>
    <row r="3117" spans="1:7" x14ac:dyDescent="0.35">
      <c r="A3117" t="s">
        <v>18500</v>
      </c>
      <c r="B3117" t="s">
        <v>7319</v>
      </c>
      <c r="C3117" t="s">
        <v>7577</v>
      </c>
      <c r="D3117" t="str">
        <f>IF($B3117="B","",IFERROR(VLOOKUP($C3117,Elster!$I$5:$M$148,3,FALSE),$C3117))</f>
        <v xml:space="preserve">   "MISCHER_ZU"                                       </v>
      </c>
      <c r="E3117" t="str">
        <f>IF($B3117="A","",IFERROR(VLOOKUP($C3117,Elster!$I$5:$M$148,3,FALSE),$C3117))</f>
        <v/>
      </c>
      <c r="F3117">
        <f t="shared" si="97"/>
        <v>88</v>
      </c>
      <c r="G3117" s="2">
        <f t="shared" si="98"/>
        <v>0</v>
      </c>
    </row>
    <row r="3118" spans="1:7" x14ac:dyDescent="0.35">
      <c r="A3118" t="s">
        <v>18501</v>
      </c>
      <c r="B3118" t="s">
        <v>7317</v>
      </c>
      <c r="C3118" t="s">
        <v>7329</v>
      </c>
      <c r="D3118" t="str">
        <f>IF($B3118="B","",IFERROR(VLOOKUP($C3118,Elster!$I$5:$M$148,3,FALSE),$C3118))</f>
        <v/>
      </c>
      <c r="E3118" t="str">
        <f>IF($B3118="A","",IFERROR(VLOOKUP($C3118,Elster!$I$5:$M$148,3,FALSE),$C3118))</f>
        <v xml:space="preserve">   "KESSELSOLLTEMP"                                   </v>
      </c>
      <c r="F3118">
        <f t="shared" si="97"/>
        <v>2</v>
      </c>
      <c r="G3118" s="2">
        <f t="shared" si="98"/>
        <v>4.9999999999990052E-3</v>
      </c>
    </row>
    <row r="3119" spans="1:7" x14ac:dyDescent="0.35">
      <c r="A3119" t="s">
        <v>18501</v>
      </c>
      <c r="B3119" t="s">
        <v>7319</v>
      </c>
      <c r="C3119" t="s">
        <v>7329</v>
      </c>
      <c r="D3119" t="str">
        <f>IF($B3119="B","",IFERROR(VLOOKUP($C3119,Elster!$I$5:$M$148,3,FALSE),$C3119))</f>
        <v xml:space="preserve">   "KESSELSOLLTEMP"                                   </v>
      </c>
      <c r="E3119" t="str">
        <f>IF($B3119="A","",IFERROR(VLOOKUP($C3119,Elster!$I$5:$M$148,3,FALSE),$C3119))</f>
        <v/>
      </c>
      <c r="F3119">
        <f t="shared" si="97"/>
        <v>2</v>
      </c>
      <c r="G3119" s="2">
        <f t="shared" si="98"/>
        <v>0</v>
      </c>
    </row>
    <row r="3120" spans="1:7" x14ac:dyDescent="0.35">
      <c r="A3120" t="s">
        <v>18502</v>
      </c>
      <c r="B3120" t="s">
        <v>7317</v>
      </c>
      <c r="C3120" t="s">
        <v>7320</v>
      </c>
      <c r="D3120" t="str">
        <f>IF($B3120="B","",IFERROR(VLOOKUP($C3120,Elster!$I$5:$M$148,3,FALSE),$C3120))</f>
        <v/>
      </c>
      <c r="E3120" t="str">
        <f>IF($B3120="A","",IFERROR(VLOOKUP($C3120,Elster!$I$5:$M$148,3,FALSE),$C3120))</f>
        <v>0x000</v>
      </c>
      <c r="F3120">
        <f t="shared" si="97"/>
        <v>0</v>
      </c>
      <c r="G3120" s="2">
        <f t="shared" si="98"/>
        <v>5.0000000000007816E-3</v>
      </c>
    </row>
    <row r="3121" spans="1:7" x14ac:dyDescent="0.35">
      <c r="A3121" t="s">
        <v>18502</v>
      </c>
      <c r="B3121" t="s">
        <v>7319</v>
      </c>
      <c r="C3121" t="s">
        <v>7320</v>
      </c>
      <c r="D3121" t="str">
        <f>IF($B3121="B","",IFERROR(VLOOKUP($C3121,Elster!$I$5:$M$148,3,FALSE),$C3121))</f>
        <v>0x000</v>
      </c>
      <c r="E3121" t="str">
        <f>IF($B3121="A","",IFERROR(VLOOKUP($C3121,Elster!$I$5:$M$148,3,FALSE),$C3121))</f>
        <v/>
      </c>
      <c r="F3121">
        <f t="shared" si="97"/>
        <v>0</v>
      </c>
      <c r="G3121" s="2">
        <f t="shared" si="98"/>
        <v>0</v>
      </c>
    </row>
    <row r="3122" spans="1:7" x14ac:dyDescent="0.35">
      <c r="A3122" t="s">
        <v>18503</v>
      </c>
      <c r="B3122" t="s">
        <v>7317</v>
      </c>
      <c r="C3122" t="s">
        <v>7321</v>
      </c>
      <c r="D3122" t="str">
        <f>IF($B3122="B","",IFERROR(VLOOKUP($C3122,Elster!$I$5:$M$148,3,FALSE),$C3122))</f>
        <v/>
      </c>
      <c r="E3122" t="str">
        <f>IF($B3122="A","",IFERROR(VLOOKUP($C3122,Elster!$I$5:$M$148,3,FALSE),$C3122))</f>
        <v xml:space="preserve">   "FEHLERMELDUNG"                                    </v>
      </c>
      <c r="F3122">
        <f t="shared" si="97"/>
        <v>1</v>
      </c>
      <c r="G3122" s="2">
        <f t="shared" si="98"/>
        <v>4.9999999999990052E-3</v>
      </c>
    </row>
    <row r="3123" spans="1:7" x14ac:dyDescent="0.35">
      <c r="A3123" t="s">
        <v>18503</v>
      </c>
      <c r="B3123" t="s">
        <v>7319</v>
      </c>
      <c r="C3123" t="s">
        <v>7321</v>
      </c>
      <c r="D3123" t="str">
        <f>IF($B3123="B","",IFERROR(VLOOKUP($C3123,Elster!$I$5:$M$148,3,FALSE),$C3123))</f>
        <v xml:space="preserve">   "FEHLERMELDUNG"                                    </v>
      </c>
      <c r="E3123" t="str">
        <f>IF($B3123="A","",IFERROR(VLOOKUP($C3123,Elster!$I$5:$M$148,3,FALSE),$C3123))</f>
        <v/>
      </c>
      <c r="F3123">
        <f t="shared" si="97"/>
        <v>1</v>
      </c>
      <c r="G3123" s="2">
        <f t="shared" si="98"/>
        <v>0</v>
      </c>
    </row>
    <row r="3124" spans="1:7" x14ac:dyDescent="0.35">
      <c r="A3124" t="s">
        <v>18504</v>
      </c>
      <c r="B3124" t="s">
        <v>7317</v>
      </c>
      <c r="C3124" t="s">
        <v>7582</v>
      </c>
      <c r="D3124" t="str">
        <f>IF($B3124="B","",IFERROR(VLOOKUP($C3124,Elster!$I$5:$M$148,3,FALSE),$C3124))</f>
        <v/>
      </c>
      <c r="E3124" t="str">
        <f>IF($B3124="A","",IFERROR(VLOOKUP($C3124,Elster!$I$5:$M$148,3,FALSE),$C3124))</f>
        <v xml:space="preserve">   "IO_TEST"                                          </v>
      </c>
      <c r="F3124">
        <f t="shared" si="97"/>
        <v>105</v>
      </c>
      <c r="G3124" s="2">
        <f t="shared" si="98"/>
        <v>5.0260000000008631E-3</v>
      </c>
    </row>
    <row r="3125" spans="1:7" x14ac:dyDescent="0.35">
      <c r="A3125" t="s">
        <v>18504</v>
      </c>
      <c r="B3125" t="s">
        <v>7319</v>
      </c>
      <c r="C3125" t="s">
        <v>7582</v>
      </c>
      <c r="D3125" t="str">
        <f>IF($B3125="B","",IFERROR(VLOOKUP($C3125,Elster!$I$5:$M$148,3,FALSE),$C3125))</f>
        <v xml:space="preserve">   "IO_TEST"                                          </v>
      </c>
      <c r="E3125" t="str">
        <f>IF($B3125="A","",IFERROR(VLOOKUP($C3125,Elster!$I$5:$M$148,3,FALSE),$C3125))</f>
        <v/>
      </c>
      <c r="F3125">
        <f t="shared" si="97"/>
        <v>105</v>
      </c>
      <c r="G3125" s="2">
        <f t="shared" si="98"/>
        <v>0</v>
      </c>
    </row>
    <row r="3126" spans="1:7" x14ac:dyDescent="0.35">
      <c r="A3126" t="s">
        <v>18505</v>
      </c>
      <c r="B3126" t="s">
        <v>7317</v>
      </c>
      <c r="C3126" t="s">
        <v>7339</v>
      </c>
      <c r="D3126" t="str">
        <f>IF($B3126="B","",IFERROR(VLOOKUP($C3126,Elster!$I$5:$M$148,3,FALSE),$C3126))</f>
        <v/>
      </c>
      <c r="E3126" t="str">
        <f>IF($B3126="A","",IFERROR(VLOOKUP($C3126,Elster!$I$5:$M$148,3,FALSE),$C3126))</f>
        <v xml:space="preserve">   "RAUMSOLLTEMP_II"                                  </v>
      </c>
      <c r="F3126">
        <f t="shared" si="97"/>
        <v>6</v>
      </c>
      <c r="G3126" s="2">
        <f t="shared" si="98"/>
        <v>9.6609999999994756E-3</v>
      </c>
    </row>
    <row r="3127" spans="1:7" x14ac:dyDescent="0.35">
      <c r="A3127" t="s">
        <v>18506</v>
      </c>
      <c r="B3127" t="s">
        <v>7317</v>
      </c>
      <c r="C3127" t="s">
        <v>7321</v>
      </c>
      <c r="D3127" t="str">
        <f>IF($B3127="B","",IFERROR(VLOOKUP($C3127,Elster!$I$5:$M$148,3,FALSE),$C3127))</f>
        <v/>
      </c>
      <c r="E3127" t="str">
        <f>IF($B3127="A","",IFERROR(VLOOKUP($C3127,Elster!$I$5:$M$148,3,FALSE),$C3127))</f>
        <v xml:space="preserve">   "FEHLERMELDUNG"                                    </v>
      </c>
      <c r="F3127">
        <f t="shared" si="97"/>
        <v>1</v>
      </c>
      <c r="G3127" s="2">
        <f t="shared" si="98"/>
        <v>4.9740000000007001E-3</v>
      </c>
    </row>
    <row r="3128" spans="1:7" x14ac:dyDescent="0.35">
      <c r="A3128" t="s">
        <v>18507</v>
      </c>
      <c r="B3128" t="s">
        <v>7317</v>
      </c>
      <c r="C3128" t="s">
        <v>7318</v>
      </c>
      <c r="D3128" t="str">
        <f>IF($B3128="B","",IFERROR(VLOOKUP($C3128,Elster!$I$5:$M$148,3,FALSE),$C3128))</f>
        <v/>
      </c>
      <c r="E3128" t="str">
        <f>IF($B3128="A","",IFERROR(VLOOKUP($C3128,Elster!$I$5:$M$148,3,FALSE),$C3128))</f>
        <v xml:space="preserve">   "SAMMLERISTTEMP"                                   </v>
      </c>
      <c r="F3128">
        <f t="shared" si="97"/>
        <v>13</v>
      </c>
      <c r="G3128" s="2">
        <f t="shared" si="98"/>
        <v>4.9739999999989237E-3</v>
      </c>
    </row>
    <row r="3129" spans="1:7" x14ac:dyDescent="0.35">
      <c r="A3129" t="s">
        <v>18508</v>
      </c>
      <c r="B3129" t="s">
        <v>7317</v>
      </c>
      <c r="C3129" t="s">
        <v>7329</v>
      </c>
      <c r="D3129" t="str">
        <f>IF($B3129="B","",IFERROR(VLOOKUP($C3129,Elster!$I$5:$M$148,3,FALSE),$C3129))</f>
        <v/>
      </c>
      <c r="E3129" t="str">
        <f>IF($B3129="A","",IFERROR(VLOOKUP($C3129,Elster!$I$5:$M$148,3,FALSE),$C3129))</f>
        <v xml:space="preserve">   "KESSELSOLLTEMP"                                   </v>
      </c>
      <c r="F3129">
        <f t="shared" si="97"/>
        <v>2</v>
      </c>
      <c r="G3129" s="2">
        <f t="shared" si="98"/>
        <v>4.9480000000006186E-3</v>
      </c>
    </row>
    <row r="3130" spans="1:7" x14ac:dyDescent="0.35">
      <c r="A3130" t="s">
        <v>18509</v>
      </c>
      <c r="B3130" t="s">
        <v>7317</v>
      </c>
      <c r="C3130" t="s">
        <v>7320</v>
      </c>
      <c r="D3130" t="str">
        <f>IF($B3130="B","",IFERROR(VLOOKUP($C3130,Elster!$I$5:$M$148,3,FALSE),$C3130))</f>
        <v/>
      </c>
      <c r="E3130" t="str">
        <f>IF($B3130="A","",IFERROR(VLOOKUP($C3130,Elster!$I$5:$M$148,3,FALSE),$C3130))</f>
        <v>0x000</v>
      </c>
      <c r="F3130">
        <f t="shared" si="97"/>
        <v>0</v>
      </c>
      <c r="G3130" s="2">
        <f t="shared" si="98"/>
        <v>4.9729999999996721E-3</v>
      </c>
    </row>
    <row r="3131" spans="1:7" x14ac:dyDescent="0.35">
      <c r="A3131" t="s">
        <v>18510</v>
      </c>
      <c r="B3131" t="s">
        <v>7317</v>
      </c>
      <c r="C3131" t="s">
        <v>7366</v>
      </c>
      <c r="D3131" t="str">
        <f>IF($B3131="B","",IFERROR(VLOOKUP($C3131,Elster!$I$5:$M$148,3,FALSE),$C3131))</f>
        <v/>
      </c>
      <c r="E3131" t="str">
        <f>IF($B3131="A","",IFERROR(VLOOKUP($C3131,Elster!$I$5:$M$148,3,FALSE),$C3131))</f>
        <v xml:space="preserve">//   "ERWEITERUNGSTELEGRAMM"                            </v>
      </c>
      <c r="F3131">
        <f t="shared" si="97"/>
        <v>250</v>
      </c>
      <c r="G3131" s="2">
        <f t="shared" si="98"/>
        <v>4.9740000000007001E-3</v>
      </c>
    </row>
    <row r="3132" spans="1:7" x14ac:dyDescent="0.35">
      <c r="A3132" t="s">
        <v>18511</v>
      </c>
      <c r="B3132" t="s">
        <v>7317</v>
      </c>
      <c r="C3132" t="s">
        <v>7320</v>
      </c>
      <c r="D3132" t="str">
        <f>IF($B3132="B","",IFERROR(VLOOKUP($C3132,Elster!$I$5:$M$148,3,FALSE),$C3132))</f>
        <v/>
      </c>
      <c r="E3132" t="str">
        <f>IF($B3132="A","",IFERROR(VLOOKUP($C3132,Elster!$I$5:$M$148,3,FALSE),$C3132))</f>
        <v>0x000</v>
      </c>
      <c r="F3132">
        <f t="shared" si="97"/>
        <v>0</v>
      </c>
      <c r="G3132" s="2">
        <f t="shared" si="98"/>
        <v>4.9479999999988422E-3</v>
      </c>
    </row>
    <row r="3133" spans="1:7" x14ac:dyDescent="0.35">
      <c r="A3133" t="s">
        <v>18512</v>
      </c>
      <c r="B3133" t="s">
        <v>7317</v>
      </c>
      <c r="C3133" t="s">
        <v>7577</v>
      </c>
      <c r="D3133" t="str">
        <f>IF($B3133="B","",IFERROR(VLOOKUP($C3133,Elster!$I$5:$M$148,3,FALSE),$C3133))</f>
        <v/>
      </c>
      <c r="E3133" t="str">
        <f>IF($B3133="A","",IFERROR(VLOOKUP($C3133,Elster!$I$5:$M$148,3,FALSE),$C3133))</f>
        <v xml:space="preserve">   "MISCHER_ZU"                                       </v>
      </c>
      <c r="F3133">
        <f t="shared" si="97"/>
        <v>88</v>
      </c>
      <c r="G3133" s="2">
        <f t="shared" si="98"/>
        <v>4.9740000000007001E-3</v>
      </c>
    </row>
    <row r="3134" spans="1:7" x14ac:dyDescent="0.35">
      <c r="A3134" t="s">
        <v>18513</v>
      </c>
      <c r="B3134" t="s">
        <v>7317</v>
      </c>
      <c r="C3134" t="s">
        <v>7329</v>
      </c>
      <c r="D3134" t="str">
        <f>IF($B3134="B","",IFERROR(VLOOKUP($C3134,Elster!$I$5:$M$148,3,FALSE),$C3134))</f>
        <v/>
      </c>
      <c r="E3134" t="str">
        <f>IF($B3134="A","",IFERROR(VLOOKUP($C3134,Elster!$I$5:$M$148,3,FALSE),$C3134))</f>
        <v xml:space="preserve">   "KESSELSOLLTEMP"                                   </v>
      </c>
      <c r="F3134">
        <f t="shared" si="97"/>
        <v>2</v>
      </c>
      <c r="G3134" s="2">
        <f t="shared" si="98"/>
        <v>4.9740000000007001E-3</v>
      </c>
    </row>
    <row r="3135" spans="1:7" x14ac:dyDescent="0.35">
      <c r="A3135" t="s">
        <v>18514</v>
      </c>
      <c r="B3135" t="s">
        <v>7317</v>
      </c>
      <c r="C3135" t="s">
        <v>7320</v>
      </c>
      <c r="D3135" t="str">
        <f>IF($B3135="B","",IFERROR(VLOOKUP($C3135,Elster!$I$5:$M$148,3,FALSE),$C3135))</f>
        <v/>
      </c>
      <c r="E3135" t="str">
        <f>IF($B3135="A","",IFERROR(VLOOKUP($C3135,Elster!$I$5:$M$148,3,FALSE),$C3135))</f>
        <v>0x000</v>
      </c>
      <c r="F3135">
        <f t="shared" si="97"/>
        <v>0</v>
      </c>
      <c r="G3135" s="2">
        <f t="shared" si="98"/>
        <v>4.9739999999989237E-3</v>
      </c>
    </row>
    <row r="3136" spans="1:7" x14ac:dyDescent="0.35">
      <c r="A3136" t="s">
        <v>18515</v>
      </c>
      <c r="B3136" t="s">
        <v>7317</v>
      </c>
      <c r="C3136" t="s">
        <v>7321</v>
      </c>
      <c r="D3136" t="str">
        <f>IF($B3136="B","",IFERROR(VLOOKUP($C3136,Elster!$I$5:$M$148,3,FALSE),$C3136))</f>
        <v/>
      </c>
      <c r="E3136" t="str">
        <f>IF($B3136="A","",IFERROR(VLOOKUP($C3136,Elster!$I$5:$M$148,3,FALSE),$C3136))</f>
        <v xml:space="preserve">   "FEHLERMELDUNG"                                    </v>
      </c>
      <c r="F3136">
        <f t="shared" si="97"/>
        <v>1</v>
      </c>
      <c r="G3136" s="2">
        <f t="shared" si="98"/>
        <v>4.9480000000006186E-3</v>
      </c>
    </row>
    <row r="3137" spans="1:7" x14ac:dyDescent="0.35">
      <c r="A3137" t="s">
        <v>18516</v>
      </c>
      <c r="B3137" t="s">
        <v>7317</v>
      </c>
      <c r="C3137" t="s">
        <v>7595</v>
      </c>
      <c r="D3137" t="str">
        <f>IF($B3137="B","",IFERROR(VLOOKUP($C3137,Elster!$I$5:$M$148,3,FALSE),$C3137))</f>
        <v/>
      </c>
      <c r="E3137" t="str">
        <f>IF($B3137="A","",IFERROR(VLOOKUP($C3137,Elster!$I$5:$M$148,3,FALSE),$C3137))</f>
        <v xml:space="preserve">   "RESET_KONFIGURATION"                              </v>
      </c>
      <c r="F3137">
        <f t="shared" si="97"/>
        <v>106</v>
      </c>
      <c r="G3137" s="2">
        <f t="shared" si="98"/>
        <v>4.9729999999996721E-3</v>
      </c>
    </row>
    <row r="3138" spans="1:7" x14ac:dyDescent="0.35">
      <c r="A3138" t="s">
        <v>18517</v>
      </c>
      <c r="B3138" t="s">
        <v>7317</v>
      </c>
      <c r="C3138" t="s">
        <v>7318</v>
      </c>
      <c r="D3138" t="str">
        <f>IF($B3138="B","",IFERROR(VLOOKUP($C3138,Elster!$I$5:$M$148,3,FALSE),$C3138))</f>
        <v/>
      </c>
      <c r="E3138" t="str">
        <f>IF($B3138="A","",IFERROR(VLOOKUP($C3138,Elster!$I$5:$M$148,3,FALSE),$C3138))</f>
        <v xml:space="preserve">   "SAMMLERISTTEMP"                                   </v>
      </c>
      <c r="F3138">
        <f t="shared" si="97"/>
        <v>13</v>
      </c>
      <c r="G3138" s="2">
        <f t="shared" si="98"/>
        <v>8.6460000000005977E-3</v>
      </c>
    </row>
    <row r="3139" spans="1:7" x14ac:dyDescent="0.35">
      <c r="A3139" t="s">
        <v>18517</v>
      </c>
      <c r="B3139" t="s">
        <v>7319</v>
      </c>
      <c r="C3139" t="s">
        <v>7318</v>
      </c>
      <c r="D3139" t="str">
        <f>IF($B3139="B","",IFERROR(VLOOKUP($C3139,Elster!$I$5:$M$148,3,FALSE),$C3139))</f>
        <v xml:space="preserve">   "SAMMLERISTTEMP"                                   </v>
      </c>
      <c r="E3139" t="str">
        <f>IF($B3139="A","",IFERROR(VLOOKUP($C3139,Elster!$I$5:$M$148,3,FALSE),$C3139))</f>
        <v/>
      </c>
      <c r="F3139">
        <f t="shared" si="97"/>
        <v>13</v>
      </c>
      <c r="G3139" s="2">
        <f t="shared" si="98"/>
        <v>0</v>
      </c>
    </row>
    <row r="3140" spans="1:7" x14ac:dyDescent="0.35">
      <c r="A3140" t="s">
        <v>18518</v>
      </c>
      <c r="B3140" t="s">
        <v>7317</v>
      </c>
      <c r="C3140" t="s">
        <v>7320</v>
      </c>
      <c r="D3140" t="str">
        <f>IF($B3140="B","",IFERROR(VLOOKUP($C3140,Elster!$I$5:$M$148,3,FALSE),$C3140))</f>
        <v/>
      </c>
      <c r="E3140" t="str">
        <f>IF($B3140="A","",IFERROR(VLOOKUP($C3140,Elster!$I$5:$M$148,3,FALSE),$C3140))</f>
        <v>0x000</v>
      </c>
      <c r="F3140">
        <f t="shared" ref="F3140:F3203" si="99">HEX2DEC(REPLACE(C3140,1,2,""))</f>
        <v>0</v>
      </c>
      <c r="G3140" s="2">
        <f t="shared" ref="G3140:G3203" si="100">SUBSTITUTE(A3140,"s","")-SUBSTITUTE(A3139,"s","")</f>
        <v>4.9999999999990052E-3</v>
      </c>
    </row>
    <row r="3141" spans="1:7" x14ac:dyDescent="0.35">
      <c r="A3141" t="s">
        <v>18518</v>
      </c>
      <c r="B3141" t="s">
        <v>7319</v>
      </c>
      <c r="C3141" t="s">
        <v>7320</v>
      </c>
      <c r="D3141" t="str">
        <f>IF($B3141="B","",IFERROR(VLOOKUP($C3141,Elster!$I$5:$M$148,3,FALSE),$C3141))</f>
        <v>0x000</v>
      </c>
      <c r="E3141" t="str">
        <f>IF($B3141="A","",IFERROR(VLOOKUP($C3141,Elster!$I$5:$M$148,3,FALSE),$C3141))</f>
        <v/>
      </c>
      <c r="F3141">
        <f t="shared" si="99"/>
        <v>0</v>
      </c>
      <c r="G3141" s="2">
        <f t="shared" si="100"/>
        <v>0</v>
      </c>
    </row>
    <row r="3142" spans="1:7" x14ac:dyDescent="0.35">
      <c r="A3142" t="s">
        <v>18519</v>
      </c>
      <c r="B3142" t="s">
        <v>7317</v>
      </c>
      <c r="C3142" t="s">
        <v>7339</v>
      </c>
      <c r="D3142" t="str">
        <f>IF($B3142="B","",IFERROR(VLOOKUP($C3142,Elster!$I$5:$M$148,3,FALSE),$C3142))</f>
        <v/>
      </c>
      <c r="E3142" t="str">
        <f>IF($B3142="A","",IFERROR(VLOOKUP($C3142,Elster!$I$5:$M$148,3,FALSE),$C3142))</f>
        <v xml:space="preserve">   "RAUMSOLLTEMP_II"                                  </v>
      </c>
      <c r="F3142">
        <f t="shared" si="99"/>
        <v>6</v>
      </c>
      <c r="G3142" s="2">
        <f t="shared" si="100"/>
        <v>5.0000000000007816E-3</v>
      </c>
    </row>
    <row r="3143" spans="1:7" x14ac:dyDescent="0.35">
      <c r="A3143" t="s">
        <v>18519</v>
      </c>
      <c r="B3143" t="s">
        <v>7319</v>
      </c>
      <c r="C3143" t="s">
        <v>7339</v>
      </c>
      <c r="D3143" t="str">
        <f>IF($B3143="B","",IFERROR(VLOOKUP($C3143,Elster!$I$5:$M$148,3,FALSE),$C3143))</f>
        <v xml:space="preserve">   "RAUMSOLLTEMP_II"                                  </v>
      </c>
      <c r="E3143" t="str">
        <f>IF($B3143="A","",IFERROR(VLOOKUP($C3143,Elster!$I$5:$M$148,3,FALSE),$C3143))</f>
        <v/>
      </c>
      <c r="F3143">
        <f t="shared" si="99"/>
        <v>6</v>
      </c>
      <c r="G3143" s="2">
        <f t="shared" si="100"/>
        <v>0</v>
      </c>
    </row>
    <row r="3144" spans="1:7" x14ac:dyDescent="0.35">
      <c r="A3144" t="s">
        <v>18520</v>
      </c>
      <c r="B3144" t="s">
        <v>7317</v>
      </c>
      <c r="C3144" t="s">
        <v>7321</v>
      </c>
      <c r="D3144" t="str">
        <f>IF($B3144="B","",IFERROR(VLOOKUP($C3144,Elster!$I$5:$M$148,3,FALSE),$C3144))</f>
        <v/>
      </c>
      <c r="E3144" t="str">
        <f>IF($B3144="A","",IFERROR(VLOOKUP($C3144,Elster!$I$5:$M$148,3,FALSE),$C3144))</f>
        <v xml:space="preserve">   "FEHLERMELDUNG"                                    </v>
      </c>
      <c r="F3144">
        <f t="shared" si="99"/>
        <v>1</v>
      </c>
      <c r="G3144" s="2">
        <f t="shared" si="100"/>
        <v>4.9999999999990052E-3</v>
      </c>
    </row>
    <row r="3145" spans="1:7" x14ac:dyDescent="0.35">
      <c r="A3145" t="s">
        <v>18520</v>
      </c>
      <c r="B3145" t="s">
        <v>7319</v>
      </c>
      <c r="C3145" t="s">
        <v>7321</v>
      </c>
      <c r="D3145" t="str">
        <f>IF($B3145="B","",IFERROR(VLOOKUP($C3145,Elster!$I$5:$M$148,3,FALSE),$C3145))</f>
        <v xml:space="preserve">   "FEHLERMELDUNG"                                    </v>
      </c>
      <c r="E3145" t="str">
        <f>IF($B3145="A","",IFERROR(VLOOKUP($C3145,Elster!$I$5:$M$148,3,FALSE),$C3145))</f>
        <v/>
      </c>
      <c r="F3145">
        <f t="shared" si="99"/>
        <v>1</v>
      </c>
      <c r="G3145" s="2">
        <f t="shared" si="100"/>
        <v>0</v>
      </c>
    </row>
    <row r="3146" spans="1:7" x14ac:dyDescent="0.35">
      <c r="A3146" t="s">
        <v>18521</v>
      </c>
      <c r="B3146" t="s">
        <v>7317</v>
      </c>
      <c r="C3146" t="s">
        <v>7321</v>
      </c>
      <c r="D3146" t="str">
        <f>IF($B3146="B","",IFERROR(VLOOKUP($C3146,Elster!$I$5:$M$148,3,FALSE),$C3146))</f>
        <v/>
      </c>
      <c r="E3146" t="str">
        <f>IF($B3146="A","",IFERROR(VLOOKUP($C3146,Elster!$I$5:$M$148,3,FALSE),$C3146))</f>
        <v xml:space="preserve">   "FEHLERMELDUNG"                                    </v>
      </c>
      <c r="F3146">
        <f t="shared" si="99"/>
        <v>1</v>
      </c>
      <c r="G3146" s="2">
        <f t="shared" si="100"/>
        <v>5.0000000000007816E-3</v>
      </c>
    </row>
    <row r="3147" spans="1:7" x14ac:dyDescent="0.35">
      <c r="A3147" t="s">
        <v>18521</v>
      </c>
      <c r="B3147" t="s">
        <v>7319</v>
      </c>
      <c r="C3147" t="s">
        <v>7321</v>
      </c>
      <c r="D3147" t="str">
        <f>IF($B3147="B","",IFERROR(VLOOKUP($C3147,Elster!$I$5:$M$148,3,FALSE),$C3147))</f>
        <v xml:space="preserve">   "FEHLERMELDUNG"                                    </v>
      </c>
      <c r="E3147" t="str">
        <f>IF($B3147="A","",IFERROR(VLOOKUP($C3147,Elster!$I$5:$M$148,3,FALSE),$C3147))</f>
        <v/>
      </c>
      <c r="F3147">
        <f t="shared" si="99"/>
        <v>1</v>
      </c>
      <c r="G3147" s="2">
        <f t="shared" si="100"/>
        <v>0</v>
      </c>
    </row>
    <row r="3148" spans="1:7" x14ac:dyDescent="0.35">
      <c r="A3148" t="s">
        <v>18522</v>
      </c>
      <c r="B3148" t="s">
        <v>7317</v>
      </c>
      <c r="C3148" t="s">
        <v>7366</v>
      </c>
      <c r="D3148" t="str">
        <f>IF($B3148="B","",IFERROR(VLOOKUP($C3148,Elster!$I$5:$M$148,3,FALSE),$C3148))</f>
        <v/>
      </c>
      <c r="E3148" t="str">
        <f>IF($B3148="A","",IFERROR(VLOOKUP($C3148,Elster!$I$5:$M$148,3,FALSE),$C3148))</f>
        <v xml:space="preserve">//   "ERWEITERUNGSTELEGRAMM"                            </v>
      </c>
      <c r="F3148">
        <f t="shared" si="99"/>
        <v>250</v>
      </c>
      <c r="G3148" s="2">
        <f t="shared" si="100"/>
        <v>5.0000000000007816E-3</v>
      </c>
    </row>
    <row r="3149" spans="1:7" x14ac:dyDescent="0.35">
      <c r="A3149" t="s">
        <v>18522</v>
      </c>
      <c r="B3149" t="s">
        <v>7319</v>
      </c>
      <c r="C3149" t="s">
        <v>7366</v>
      </c>
      <c r="D3149" t="str">
        <f>IF($B3149="B","",IFERROR(VLOOKUP($C3149,Elster!$I$5:$M$148,3,FALSE),$C3149))</f>
        <v xml:space="preserve">//   "ERWEITERUNGSTELEGRAMM"                            </v>
      </c>
      <c r="E3149" t="str">
        <f>IF($B3149="A","",IFERROR(VLOOKUP($C3149,Elster!$I$5:$M$148,3,FALSE),$C3149))</f>
        <v/>
      </c>
      <c r="F3149">
        <f t="shared" si="99"/>
        <v>250</v>
      </c>
      <c r="G3149" s="2">
        <f t="shared" si="100"/>
        <v>0</v>
      </c>
    </row>
    <row r="3150" spans="1:7" x14ac:dyDescent="0.35">
      <c r="A3150" t="s">
        <v>18523</v>
      </c>
      <c r="B3150" t="s">
        <v>7317</v>
      </c>
      <c r="C3150" t="s">
        <v>7320</v>
      </c>
      <c r="D3150" t="str">
        <f>IF($B3150="B","",IFERROR(VLOOKUP($C3150,Elster!$I$5:$M$148,3,FALSE),$C3150))</f>
        <v/>
      </c>
      <c r="E3150" t="str">
        <f>IF($B3150="A","",IFERROR(VLOOKUP($C3150,Elster!$I$5:$M$148,3,FALSE),$C3150))</f>
        <v>0x000</v>
      </c>
      <c r="F3150">
        <f t="shared" si="99"/>
        <v>0</v>
      </c>
      <c r="G3150" s="2">
        <f t="shared" si="100"/>
        <v>4.9999999999990052E-3</v>
      </c>
    </row>
    <row r="3151" spans="1:7" x14ac:dyDescent="0.35">
      <c r="A3151" t="s">
        <v>18523</v>
      </c>
      <c r="B3151" t="s">
        <v>7319</v>
      </c>
      <c r="C3151" t="s">
        <v>7320</v>
      </c>
      <c r="D3151" t="str">
        <f>IF($B3151="B","",IFERROR(VLOOKUP($C3151,Elster!$I$5:$M$148,3,FALSE),$C3151))</f>
        <v>0x000</v>
      </c>
      <c r="E3151" t="str">
        <f>IF($B3151="A","",IFERROR(VLOOKUP($C3151,Elster!$I$5:$M$148,3,FALSE),$C3151))</f>
        <v/>
      </c>
      <c r="F3151">
        <f t="shared" si="99"/>
        <v>0</v>
      </c>
      <c r="G3151" s="2">
        <f t="shared" si="100"/>
        <v>0</v>
      </c>
    </row>
    <row r="3152" spans="1:7" x14ac:dyDescent="0.35">
      <c r="A3152" t="s">
        <v>18524</v>
      </c>
      <c r="B3152" t="s">
        <v>7317</v>
      </c>
      <c r="C3152" t="s">
        <v>7334</v>
      </c>
      <c r="D3152" t="str">
        <f>IF($B3152="B","",IFERROR(VLOOKUP($C3152,Elster!$I$5:$M$148,3,FALSE),$C3152))</f>
        <v/>
      </c>
      <c r="E3152" t="str">
        <f>IF($B3152="A","",IFERROR(VLOOKUP($C3152,Elster!$I$5:$M$148,3,FALSE),$C3152))</f>
        <v xml:space="preserve">   "MAX_TEMP_KESSEL"                                  </v>
      </c>
      <c r="F3152">
        <f t="shared" si="99"/>
        <v>40</v>
      </c>
      <c r="G3152" s="2">
        <f t="shared" si="100"/>
        <v>5.0000000000007816E-3</v>
      </c>
    </row>
    <row r="3153" spans="1:7" x14ac:dyDescent="0.35">
      <c r="A3153" t="s">
        <v>18524</v>
      </c>
      <c r="B3153" t="s">
        <v>7319</v>
      </c>
      <c r="C3153" t="s">
        <v>7334</v>
      </c>
      <c r="D3153" t="str">
        <f>IF($B3153="B","",IFERROR(VLOOKUP($C3153,Elster!$I$5:$M$148,3,FALSE),$C3153))</f>
        <v xml:space="preserve">   "MAX_TEMP_KESSEL"                                  </v>
      </c>
      <c r="E3153" t="str">
        <f>IF($B3153="A","",IFERROR(VLOOKUP($C3153,Elster!$I$5:$M$148,3,FALSE),$C3153))</f>
        <v/>
      </c>
      <c r="F3153">
        <f t="shared" si="99"/>
        <v>40</v>
      </c>
      <c r="G3153" s="2">
        <f t="shared" si="100"/>
        <v>0</v>
      </c>
    </row>
    <row r="3154" spans="1:7" x14ac:dyDescent="0.35">
      <c r="A3154" t="s">
        <v>18525</v>
      </c>
      <c r="B3154" t="s">
        <v>7317</v>
      </c>
      <c r="C3154" t="s">
        <v>7321</v>
      </c>
      <c r="D3154" t="str">
        <f>IF($B3154="B","",IFERROR(VLOOKUP($C3154,Elster!$I$5:$M$148,3,FALSE),$C3154))</f>
        <v/>
      </c>
      <c r="E3154" t="str">
        <f>IF($B3154="A","",IFERROR(VLOOKUP($C3154,Elster!$I$5:$M$148,3,FALSE),$C3154))</f>
        <v xml:space="preserve">   "FEHLERMELDUNG"                                    </v>
      </c>
      <c r="F3154">
        <f t="shared" si="99"/>
        <v>1</v>
      </c>
      <c r="G3154" s="2">
        <f t="shared" si="100"/>
        <v>4.9989999999997536E-3</v>
      </c>
    </row>
    <row r="3155" spans="1:7" x14ac:dyDescent="0.35">
      <c r="A3155" t="s">
        <v>18525</v>
      </c>
      <c r="B3155" t="s">
        <v>7319</v>
      </c>
      <c r="C3155" t="s">
        <v>7321</v>
      </c>
      <c r="D3155" t="str">
        <f>IF($B3155="B","",IFERROR(VLOOKUP($C3155,Elster!$I$5:$M$148,3,FALSE),$C3155))</f>
        <v xml:space="preserve">   "FEHLERMELDUNG"                                    </v>
      </c>
      <c r="E3155" t="str">
        <f>IF($B3155="A","",IFERROR(VLOOKUP($C3155,Elster!$I$5:$M$148,3,FALSE),$C3155))</f>
        <v/>
      </c>
      <c r="F3155">
        <f t="shared" si="99"/>
        <v>1</v>
      </c>
      <c r="G3155" s="2">
        <f t="shared" si="100"/>
        <v>0</v>
      </c>
    </row>
    <row r="3156" spans="1:7" x14ac:dyDescent="0.35">
      <c r="A3156" t="s">
        <v>18526</v>
      </c>
      <c r="B3156" t="s">
        <v>7317</v>
      </c>
      <c r="C3156" t="s">
        <v>7609</v>
      </c>
      <c r="D3156" t="str">
        <f>IF($B3156="B","",IFERROR(VLOOKUP($C3156,Elster!$I$5:$M$148,3,FALSE),$C3156))</f>
        <v/>
      </c>
      <c r="E3156" t="str">
        <f>IF($B3156="A","",IFERROR(VLOOKUP($C3156,Elster!$I$5:$M$148,3,FALSE),$C3156))</f>
        <v>0x0F4</v>
      </c>
      <c r="F3156">
        <f t="shared" si="99"/>
        <v>244</v>
      </c>
      <c r="G3156" s="2">
        <f t="shared" si="100"/>
        <v>4.9999999999990052E-3</v>
      </c>
    </row>
    <row r="3157" spans="1:7" x14ac:dyDescent="0.35">
      <c r="A3157" t="s">
        <v>18526</v>
      </c>
      <c r="B3157" t="s">
        <v>7319</v>
      </c>
      <c r="C3157" t="s">
        <v>7609</v>
      </c>
      <c r="D3157" t="str">
        <f>IF($B3157="B","",IFERROR(VLOOKUP($C3157,Elster!$I$5:$M$148,3,FALSE),$C3157))</f>
        <v>0x0F4</v>
      </c>
      <c r="E3157" t="str">
        <f>IF($B3157="A","",IFERROR(VLOOKUP($C3157,Elster!$I$5:$M$148,3,FALSE),$C3157))</f>
        <v/>
      </c>
      <c r="F3157">
        <f t="shared" si="99"/>
        <v>244</v>
      </c>
      <c r="G3157" s="2">
        <f t="shared" si="100"/>
        <v>0</v>
      </c>
    </row>
    <row r="3158" spans="1:7" x14ac:dyDescent="0.35">
      <c r="A3158" t="s">
        <v>18527</v>
      </c>
      <c r="B3158" t="s">
        <v>7317</v>
      </c>
      <c r="C3158" t="s">
        <v>7329</v>
      </c>
      <c r="D3158" t="str">
        <f>IF($B3158="B","",IFERROR(VLOOKUP($C3158,Elster!$I$5:$M$148,3,FALSE),$C3158))</f>
        <v/>
      </c>
      <c r="E3158" t="str">
        <f>IF($B3158="A","",IFERROR(VLOOKUP($C3158,Elster!$I$5:$M$148,3,FALSE),$C3158))</f>
        <v xml:space="preserve">   "KESSELSOLLTEMP"                                   </v>
      </c>
      <c r="F3158">
        <f t="shared" si="99"/>
        <v>2</v>
      </c>
      <c r="G3158" s="2">
        <f t="shared" si="100"/>
        <v>5.0000000000007816E-3</v>
      </c>
    </row>
    <row r="3159" spans="1:7" x14ac:dyDescent="0.35">
      <c r="A3159" t="s">
        <v>18527</v>
      </c>
      <c r="B3159" t="s">
        <v>7319</v>
      </c>
      <c r="C3159" t="s">
        <v>7329</v>
      </c>
      <c r="D3159" t="str">
        <f>IF($B3159="B","",IFERROR(VLOOKUP($C3159,Elster!$I$5:$M$148,3,FALSE),$C3159))</f>
        <v xml:space="preserve">   "KESSELSOLLTEMP"                                   </v>
      </c>
      <c r="E3159" t="str">
        <f>IF($B3159="A","",IFERROR(VLOOKUP($C3159,Elster!$I$5:$M$148,3,FALSE),$C3159))</f>
        <v/>
      </c>
      <c r="F3159">
        <f t="shared" si="99"/>
        <v>2</v>
      </c>
      <c r="G3159" s="2">
        <f t="shared" si="100"/>
        <v>0</v>
      </c>
    </row>
    <row r="3160" spans="1:7" x14ac:dyDescent="0.35">
      <c r="A3160" t="s">
        <v>18528</v>
      </c>
      <c r="B3160" t="s">
        <v>7317</v>
      </c>
      <c r="C3160" t="s">
        <v>7342</v>
      </c>
      <c r="D3160" t="str">
        <f>IF($B3160="B","",IFERROR(VLOOKUP($C3160,Elster!$I$5:$M$148,3,FALSE),$C3160))</f>
        <v/>
      </c>
      <c r="E3160" t="str">
        <f>IF($B3160="A","",IFERROR(VLOOKUP($C3160,Elster!$I$5:$M$148,3,FALSE),$C3160))</f>
        <v xml:space="preserve">   "MISCHERLAUFZEIT"                                  </v>
      </c>
      <c r="F3160">
        <f t="shared" si="99"/>
        <v>44</v>
      </c>
      <c r="G3160" s="2">
        <f t="shared" si="100"/>
        <v>5.0000000000007816E-3</v>
      </c>
    </row>
    <row r="3161" spans="1:7" x14ac:dyDescent="0.35">
      <c r="A3161" t="s">
        <v>18528</v>
      </c>
      <c r="B3161" t="s">
        <v>7319</v>
      </c>
      <c r="C3161" t="s">
        <v>7342</v>
      </c>
      <c r="D3161" t="str">
        <f>IF($B3161="B","",IFERROR(VLOOKUP($C3161,Elster!$I$5:$M$148,3,FALSE),$C3161))</f>
        <v xml:space="preserve">   "MISCHERLAUFZEIT"                                  </v>
      </c>
      <c r="E3161" t="str">
        <f>IF($B3161="A","",IFERROR(VLOOKUP($C3161,Elster!$I$5:$M$148,3,FALSE),$C3161))</f>
        <v/>
      </c>
      <c r="F3161">
        <f t="shared" si="99"/>
        <v>44</v>
      </c>
      <c r="G3161" s="2">
        <f t="shared" si="100"/>
        <v>0</v>
      </c>
    </row>
    <row r="3162" spans="1:7" x14ac:dyDescent="0.35">
      <c r="A3162" t="s">
        <v>18529</v>
      </c>
      <c r="B3162" t="s">
        <v>7317</v>
      </c>
      <c r="C3162" t="s">
        <v>7339</v>
      </c>
      <c r="D3162" t="str">
        <f>IF($B3162="B","",IFERROR(VLOOKUP($C3162,Elster!$I$5:$M$148,3,FALSE),$C3162))</f>
        <v/>
      </c>
      <c r="E3162" t="str">
        <f>IF($B3162="A","",IFERROR(VLOOKUP($C3162,Elster!$I$5:$M$148,3,FALSE),$C3162))</f>
        <v xml:space="preserve">   "RAUMSOLLTEMP_II"                                  </v>
      </c>
      <c r="F3162">
        <f t="shared" si="99"/>
        <v>6</v>
      </c>
      <c r="G3162" s="2">
        <f t="shared" si="100"/>
        <v>1.0025999999999868E-2</v>
      </c>
    </row>
    <row r="3163" spans="1:7" x14ac:dyDescent="0.35">
      <c r="A3163" t="s">
        <v>18530</v>
      </c>
      <c r="B3163" t="s">
        <v>7317</v>
      </c>
      <c r="C3163" t="s">
        <v>7321</v>
      </c>
      <c r="D3163" t="str">
        <f>IF($B3163="B","",IFERROR(VLOOKUP($C3163,Elster!$I$5:$M$148,3,FALSE),$C3163))</f>
        <v/>
      </c>
      <c r="E3163" t="str">
        <f>IF($B3163="A","",IFERROR(VLOOKUP($C3163,Elster!$I$5:$M$148,3,FALSE),$C3163))</f>
        <v xml:space="preserve">   "FEHLERMELDUNG"                                    </v>
      </c>
      <c r="F3163">
        <f t="shared" si="99"/>
        <v>1</v>
      </c>
      <c r="G3163" s="2">
        <f t="shared" si="100"/>
        <v>4.9739999999989237E-3</v>
      </c>
    </row>
    <row r="3164" spans="1:7" x14ac:dyDescent="0.35">
      <c r="A3164" t="s">
        <v>18531</v>
      </c>
      <c r="B3164" t="s">
        <v>7317</v>
      </c>
      <c r="C3164" t="s">
        <v>7318</v>
      </c>
      <c r="D3164" t="str">
        <f>IF($B3164="B","",IFERROR(VLOOKUP($C3164,Elster!$I$5:$M$148,3,FALSE),$C3164))</f>
        <v/>
      </c>
      <c r="E3164" t="str">
        <f>IF($B3164="A","",IFERROR(VLOOKUP($C3164,Elster!$I$5:$M$148,3,FALSE),$C3164))</f>
        <v xml:space="preserve">   "SAMMLERISTTEMP"                                   </v>
      </c>
      <c r="F3164">
        <f t="shared" si="99"/>
        <v>13</v>
      </c>
      <c r="G3164" s="2">
        <f t="shared" si="100"/>
        <v>4.9740000000007001E-3</v>
      </c>
    </row>
    <row r="3165" spans="1:7" x14ac:dyDescent="0.35">
      <c r="A3165" t="s">
        <v>18532</v>
      </c>
      <c r="B3165" t="s">
        <v>7317</v>
      </c>
      <c r="C3165" t="s">
        <v>7329</v>
      </c>
      <c r="D3165" t="str">
        <f>IF($B3165="B","",IFERROR(VLOOKUP($C3165,Elster!$I$5:$M$148,3,FALSE),$C3165))</f>
        <v/>
      </c>
      <c r="E3165" t="str">
        <f>IF($B3165="A","",IFERROR(VLOOKUP($C3165,Elster!$I$5:$M$148,3,FALSE),$C3165))</f>
        <v xml:space="preserve">   "KESSELSOLLTEMP"                                   </v>
      </c>
      <c r="F3165">
        <f t="shared" si="99"/>
        <v>2</v>
      </c>
      <c r="G3165" s="2">
        <f t="shared" si="100"/>
        <v>4.9479999999988422E-3</v>
      </c>
    </row>
    <row r="3166" spans="1:7" x14ac:dyDescent="0.35">
      <c r="A3166" t="s">
        <v>18533</v>
      </c>
      <c r="B3166" t="s">
        <v>7317</v>
      </c>
      <c r="C3166" t="s">
        <v>7320</v>
      </c>
      <c r="D3166" t="str">
        <f>IF($B3166="B","",IFERROR(VLOOKUP($C3166,Elster!$I$5:$M$148,3,FALSE),$C3166))</f>
        <v/>
      </c>
      <c r="E3166" t="str">
        <f>IF($B3166="A","",IFERROR(VLOOKUP($C3166,Elster!$I$5:$M$148,3,FALSE),$C3166))</f>
        <v>0x000</v>
      </c>
      <c r="F3166">
        <f t="shared" si="99"/>
        <v>0</v>
      </c>
      <c r="G3166" s="2">
        <f t="shared" si="100"/>
        <v>4.9740000000007001E-3</v>
      </c>
    </row>
    <row r="3167" spans="1:7" x14ac:dyDescent="0.35">
      <c r="A3167" t="s">
        <v>18534</v>
      </c>
      <c r="B3167" t="s">
        <v>7317</v>
      </c>
      <c r="C3167" t="s">
        <v>7366</v>
      </c>
      <c r="D3167" t="str">
        <f>IF($B3167="B","",IFERROR(VLOOKUP($C3167,Elster!$I$5:$M$148,3,FALSE),$C3167))</f>
        <v/>
      </c>
      <c r="E3167" t="str">
        <f>IF($B3167="A","",IFERROR(VLOOKUP($C3167,Elster!$I$5:$M$148,3,FALSE),$C3167))</f>
        <v xml:space="preserve">//   "ERWEITERUNGSTELEGRAMM"                            </v>
      </c>
      <c r="F3167">
        <f t="shared" si="99"/>
        <v>250</v>
      </c>
      <c r="G3167" s="2">
        <f t="shared" si="100"/>
        <v>4.9729999999996721E-3</v>
      </c>
    </row>
    <row r="3168" spans="1:7" x14ac:dyDescent="0.35">
      <c r="A3168" t="s">
        <v>18535</v>
      </c>
      <c r="B3168" t="s">
        <v>7317</v>
      </c>
      <c r="C3168" t="s">
        <v>7320</v>
      </c>
      <c r="D3168" t="str">
        <f>IF($B3168="B","",IFERROR(VLOOKUP($C3168,Elster!$I$5:$M$148,3,FALSE),$C3168))</f>
        <v/>
      </c>
      <c r="E3168" t="str">
        <f>IF($B3168="A","",IFERROR(VLOOKUP($C3168,Elster!$I$5:$M$148,3,FALSE),$C3168))</f>
        <v>0x000</v>
      </c>
      <c r="F3168">
        <f t="shared" si="99"/>
        <v>0</v>
      </c>
      <c r="G3168" s="2">
        <f t="shared" si="100"/>
        <v>4.9740000000007001E-3</v>
      </c>
    </row>
    <row r="3169" spans="1:7" x14ac:dyDescent="0.35">
      <c r="A3169" t="s">
        <v>18536</v>
      </c>
      <c r="B3169" t="s">
        <v>7317</v>
      </c>
      <c r="C3169" t="s">
        <v>7334</v>
      </c>
      <c r="D3169" t="str">
        <f>IF($B3169="B","",IFERROR(VLOOKUP($C3169,Elster!$I$5:$M$148,3,FALSE),$C3169))</f>
        <v/>
      </c>
      <c r="E3169" t="str">
        <f>IF($B3169="A","",IFERROR(VLOOKUP($C3169,Elster!$I$5:$M$148,3,FALSE),$C3169))</f>
        <v xml:space="preserve">   "MAX_TEMP_KESSEL"                                  </v>
      </c>
      <c r="F3169">
        <f t="shared" si="99"/>
        <v>40</v>
      </c>
      <c r="G3169" s="2">
        <f t="shared" si="100"/>
        <v>4.9480000000006186E-3</v>
      </c>
    </row>
    <row r="3170" spans="1:7" x14ac:dyDescent="0.35">
      <c r="A3170" t="s">
        <v>18537</v>
      </c>
      <c r="B3170" t="s">
        <v>7317</v>
      </c>
      <c r="C3170" t="s">
        <v>7321</v>
      </c>
      <c r="D3170" t="str">
        <f>IF($B3170="B","",IFERROR(VLOOKUP($C3170,Elster!$I$5:$M$148,3,FALSE),$C3170))</f>
        <v/>
      </c>
      <c r="E3170" t="str">
        <f>IF($B3170="A","",IFERROR(VLOOKUP($C3170,Elster!$I$5:$M$148,3,FALSE),$C3170))</f>
        <v xml:space="preserve">   "FEHLERMELDUNG"                                    </v>
      </c>
      <c r="F3170">
        <f t="shared" si="99"/>
        <v>1</v>
      </c>
      <c r="G3170" s="2">
        <f t="shared" si="100"/>
        <v>4.9739999999989237E-3</v>
      </c>
    </row>
    <row r="3171" spans="1:7" x14ac:dyDescent="0.35">
      <c r="A3171" t="s">
        <v>18538</v>
      </c>
      <c r="B3171" t="s">
        <v>7317</v>
      </c>
      <c r="C3171" t="s">
        <v>7609</v>
      </c>
      <c r="D3171" t="str">
        <f>IF($B3171="B","",IFERROR(VLOOKUP($C3171,Elster!$I$5:$M$148,3,FALSE),$C3171))</f>
        <v/>
      </c>
      <c r="E3171" t="str">
        <f>IF($B3171="A","",IFERROR(VLOOKUP($C3171,Elster!$I$5:$M$148,3,FALSE),$C3171))</f>
        <v>0x0F4</v>
      </c>
      <c r="F3171">
        <f t="shared" si="99"/>
        <v>244</v>
      </c>
      <c r="G3171" s="2">
        <f t="shared" si="100"/>
        <v>4.9740000000007001E-3</v>
      </c>
    </row>
    <row r="3172" spans="1:7" x14ac:dyDescent="0.35">
      <c r="A3172" t="s">
        <v>18539</v>
      </c>
      <c r="B3172" t="s">
        <v>7317</v>
      </c>
      <c r="C3172" t="s">
        <v>7329</v>
      </c>
      <c r="D3172" t="str">
        <f>IF($B3172="B","",IFERROR(VLOOKUP($C3172,Elster!$I$5:$M$148,3,FALSE),$C3172))</f>
        <v/>
      </c>
      <c r="E3172" t="str">
        <f>IF($B3172="A","",IFERROR(VLOOKUP($C3172,Elster!$I$5:$M$148,3,FALSE),$C3172))</f>
        <v xml:space="preserve">   "KESSELSOLLTEMP"                                   </v>
      </c>
      <c r="F3172">
        <f t="shared" si="99"/>
        <v>2</v>
      </c>
      <c r="G3172" s="2">
        <f t="shared" si="100"/>
        <v>4.9739999999989237E-3</v>
      </c>
    </row>
    <row r="3173" spans="1:7" x14ac:dyDescent="0.35">
      <c r="A3173" t="s">
        <v>18540</v>
      </c>
      <c r="B3173" t="s">
        <v>7317</v>
      </c>
      <c r="C3173" t="s">
        <v>7344</v>
      </c>
      <c r="D3173" t="str">
        <f>IF($B3173="B","",IFERROR(VLOOKUP($C3173,Elster!$I$5:$M$148,3,FALSE),$C3173))</f>
        <v/>
      </c>
      <c r="E3173" t="str">
        <f>IF($B3173="A","",IFERROR(VLOOKUP($C3173,Elster!$I$5:$M$148,3,FALSE),$C3173))</f>
        <v xml:space="preserve">   "MODGRAD"                                          </v>
      </c>
      <c r="F3173">
        <f t="shared" si="99"/>
        <v>45</v>
      </c>
      <c r="G3173" s="2">
        <f t="shared" si="100"/>
        <v>4.9480000000006186E-3</v>
      </c>
    </row>
    <row r="3174" spans="1:7" x14ac:dyDescent="0.35">
      <c r="A3174" t="s">
        <v>18541</v>
      </c>
      <c r="B3174" t="s">
        <v>7317</v>
      </c>
      <c r="C3174" t="s">
        <v>7318</v>
      </c>
      <c r="D3174" t="str">
        <f>IF($B3174="B","",IFERROR(VLOOKUP($C3174,Elster!$I$5:$M$148,3,FALSE),$C3174))</f>
        <v/>
      </c>
      <c r="E3174" t="str">
        <f>IF($B3174="A","",IFERROR(VLOOKUP($C3174,Elster!$I$5:$M$148,3,FALSE),$C3174))</f>
        <v xml:space="preserve">   "SAMMLERISTTEMP"                                   </v>
      </c>
      <c r="F3174">
        <f t="shared" si="99"/>
        <v>13</v>
      </c>
      <c r="G3174" s="2">
        <f t="shared" si="100"/>
        <v>8.7229999999998142E-3</v>
      </c>
    </row>
    <row r="3175" spans="1:7" x14ac:dyDescent="0.35">
      <c r="A3175" t="s">
        <v>18541</v>
      </c>
      <c r="B3175" t="s">
        <v>7319</v>
      </c>
      <c r="C3175" t="s">
        <v>7318</v>
      </c>
      <c r="D3175" t="str">
        <f>IF($B3175="B","",IFERROR(VLOOKUP($C3175,Elster!$I$5:$M$148,3,FALSE),$C3175))</f>
        <v xml:space="preserve">   "SAMMLERISTTEMP"                                   </v>
      </c>
      <c r="E3175" t="str">
        <f>IF($B3175="A","",IFERROR(VLOOKUP($C3175,Elster!$I$5:$M$148,3,FALSE),$C3175))</f>
        <v/>
      </c>
      <c r="F3175">
        <f t="shared" si="99"/>
        <v>13</v>
      </c>
      <c r="G3175" s="2">
        <f t="shared" si="100"/>
        <v>0</v>
      </c>
    </row>
    <row r="3176" spans="1:7" x14ac:dyDescent="0.35">
      <c r="A3176" t="s">
        <v>18542</v>
      </c>
      <c r="B3176" t="s">
        <v>7317</v>
      </c>
      <c r="C3176" t="s">
        <v>7320</v>
      </c>
      <c r="D3176" t="str">
        <f>IF($B3176="B","",IFERROR(VLOOKUP($C3176,Elster!$I$5:$M$148,3,FALSE),$C3176))</f>
        <v/>
      </c>
      <c r="E3176" t="str">
        <f>IF($B3176="A","",IFERROR(VLOOKUP($C3176,Elster!$I$5:$M$148,3,FALSE),$C3176))</f>
        <v>0x000</v>
      </c>
      <c r="F3176">
        <f t="shared" si="99"/>
        <v>0</v>
      </c>
      <c r="G3176" s="2">
        <f t="shared" si="100"/>
        <v>5.0000000000007816E-3</v>
      </c>
    </row>
    <row r="3177" spans="1:7" x14ac:dyDescent="0.35">
      <c r="A3177" t="s">
        <v>18542</v>
      </c>
      <c r="B3177" t="s">
        <v>7319</v>
      </c>
      <c r="C3177" t="s">
        <v>7320</v>
      </c>
      <c r="D3177" t="str">
        <f>IF($B3177="B","",IFERROR(VLOOKUP($C3177,Elster!$I$5:$M$148,3,FALSE),$C3177))</f>
        <v>0x000</v>
      </c>
      <c r="E3177" t="str">
        <f>IF($B3177="A","",IFERROR(VLOOKUP($C3177,Elster!$I$5:$M$148,3,FALSE),$C3177))</f>
        <v/>
      </c>
      <c r="F3177">
        <f t="shared" si="99"/>
        <v>0</v>
      </c>
      <c r="G3177" s="2">
        <f t="shared" si="100"/>
        <v>0</v>
      </c>
    </row>
    <row r="3178" spans="1:7" x14ac:dyDescent="0.35">
      <c r="A3178" t="s">
        <v>18543</v>
      </c>
      <c r="B3178" t="s">
        <v>7317</v>
      </c>
      <c r="C3178" t="s">
        <v>7325</v>
      </c>
      <c r="D3178" t="str">
        <f>IF($B3178="B","",IFERROR(VLOOKUP($C3178,Elster!$I$5:$M$148,3,FALSE),$C3178))</f>
        <v/>
      </c>
      <c r="E3178" t="str">
        <f>IF($B3178="A","",IFERROR(VLOOKUP($C3178,Elster!$I$5:$M$148,3,FALSE),$C3178))</f>
        <v xml:space="preserve">   "SPEICHERSOLLTEMP"                                 </v>
      </c>
      <c r="F3178">
        <f t="shared" si="99"/>
        <v>3</v>
      </c>
      <c r="G3178" s="2">
        <f t="shared" si="100"/>
        <v>4.9999999999990052E-3</v>
      </c>
    </row>
    <row r="3179" spans="1:7" x14ac:dyDescent="0.35">
      <c r="A3179" t="s">
        <v>18543</v>
      </c>
      <c r="B3179" t="s">
        <v>7319</v>
      </c>
      <c r="C3179" t="s">
        <v>7325</v>
      </c>
      <c r="D3179" t="str">
        <f>IF($B3179="B","",IFERROR(VLOOKUP($C3179,Elster!$I$5:$M$148,3,FALSE),$C3179))</f>
        <v xml:space="preserve">   "SPEICHERSOLLTEMP"                                 </v>
      </c>
      <c r="E3179" t="str">
        <f>IF($B3179="A","",IFERROR(VLOOKUP($C3179,Elster!$I$5:$M$148,3,FALSE),$C3179))</f>
        <v/>
      </c>
      <c r="F3179">
        <f t="shared" si="99"/>
        <v>3</v>
      </c>
      <c r="G3179" s="2">
        <f t="shared" si="100"/>
        <v>0</v>
      </c>
    </row>
    <row r="3180" spans="1:7" x14ac:dyDescent="0.35">
      <c r="A3180" t="s">
        <v>18544</v>
      </c>
      <c r="B3180" t="s">
        <v>7317</v>
      </c>
      <c r="C3180" t="s">
        <v>7321</v>
      </c>
      <c r="D3180" t="str">
        <f>IF($B3180="B","",IFERROR(VLOOKUP($C3180,Elster!$I$5:$M$148,3,FALSE),$C3180))</f>
        <v/>
      </c>
      <c r="E3180" t="str">
        <f>IF($B3180="A","",IFERROR(VLOOKUP($C3180,Elster!$I$5:$M$148,3,FALSE),$C3180))</f>
        <v xml:space="preserve">   "FEHLERMELDUNG"                                    </v>
      </c>
      <c r="F3180">
        <f t="shared" si="99"/>
        <v>1</v>
      </c>
      <c r="G3180" s="2">
        <f t="shared" si="100"/>
        <v>5.0000000000007816E-3</v>
      </c>
    </row>
    <row r="3181" spans="1:7" x14ac:dyDescent="0.35">
      <c r="A3181" t="s">
        <v>18544</v>
      </c>
      <c r="B3181" t="s">
        <v>7319</v>
      </c>
      <c r="C3181" t="s">
        <v>7321</v>
      </c>
      <c r="D3181" t="str">
        <f>IF($B3181="B","",IFERROR(VLOOKUP($C3181,Elster!$I$5:$M$148,3,FALSE),$C3181))</f>
        <v xml:space="preserve">   "FEHLERMELDUNG"                                    </v>
      </c>
      <c r="E3181" t="str">
        <f>IF($B3181="A","",IFERROR(VLOOKUP($C3181,Elster!$I$5:$M$148,3,FALSE),$C3181))</f>
        <v/>
      </c>
      <c r="F3181">
        <f t="shared" si="99"/>
        <v>1</v>
      </c>
      <c r="G3181" s="2">
        <f t="shared" si="100"/>
        <v>0</v>
      </c>
    </row>
    <row r="3182" spans="1:7" x14ac:dyDescent="0.35">
      <c r="A3182" t="s">
        <v>18545</v>
      </c>
      <c r="B3182" t="s">
        <v>7317</v>
      </c>
      <c r="C3182" t="s">
        <v>7320</v>
      </c>
      <c r="D3182" t="str">
        <f>IF($B3182="B","",IFERROR(VLOOKUP($C3182,Elster!$I$5:$M$148,3,FALSE),$C3182))</f>
        <v/>
      </c>
      <c r="E3182" t="str">
        <f>IF($B3182="A","",IFERROR(VLOOKUP($C3182,Elster!$I$5:$M$148,3,FALSE),$C3182))</f>
        <v>0x000</v>
      </c>
      <c r="F3182">
        <f t="shared" si="99"/>
        <v>0</v>
      </c>
      <c r="G3182" s="2">
        <f t="shared" si="100"/>
        <v>4.9999999999990052E-3</v>
      </c>
    </row>
    <row r="3183" spans="1:7" x14ac:dyDescent="0.35">
      <c r="A3183" t="s">
        <v>18545</v>
      </c>
      <c r="B3183" t="s">
        <v>7319</v>
      </c>
      <c r="C3183" t="s">
        <v>7320</v>
      </c>
      <c r="D3183" t="str">
        <f>IF($B3183="B","",IFERROR(VLOOKUP($C3183,Elster!$I$5:$M$148,3,FALSE),$C3183))</f>
        <v>0x000</v>
      </c>
      <c r="E3183" t="str">
        <f>IF($B3183="A","",IFERROR(VLOOKUP($C3183,Elster!$I$5:$M$148,3,FALSE),$C3183))</f>
        <v/>
      </c>
      <c r="F3183">
        <f t="shared" si="99"/>
        <v>0</v>
      </c>
      <c r="G3183" s="2">
        <f t="shared" si="100"/>
        <v>0</v>
      </c>
    </row>
    <row r="3184" spans="1:7" x14ac:dyDescent="0.35">
      <c r="A3184" t="s">
        <v>18546</v>
      </c>
      <c r="B3184" t="s">
        <v>7317</v>
      </c>
      <c r="C3184" t="s">
        <v>7366</v>
      </c>
      <c r="D3184" t="str">
        <f>IF($B3184="B","",IFERROR(VLOOKUP($C3184,Elster!$I$5:$M$148,3,FALSE),$C3184))</f>
        <v/>
      </c>
      <c r="E3184" t="str">
        <f>IF($B3184="A","",IFERROR(VLOOKUP($C3184,Elster!$I$5:$M$148,3,FALSE),$C3184))</f>
        <v xml:space="preserve">//   "ERWEITERUNGSTELEGRAMM"                            </v>
      </c>
      <c r="F3184">
        <f t="shared" si="99"/>
        <v>250</v>
      </c>
      <c r="G3184" s="2">
        <f t="shared" si="100"/>
        <v>5.0000000000007816E-3</v>
      </c>
    </row>
    <row r="3185" spans="1:7" x14ac:dyDescent="0.35">
      <c r="A3185" t="s">
        <v>18546</v>
      </c>
      <c r="B3185" t="s">
        <v>7319</v>
      </c>
      <c r="C3185" t="s">
        <v>7366</v>
      </c>
      <c r="D3185" t="str">
        <f>IF($B3185="B","",IFERROR(VLOOKUP($C3185,Elster!$I$5:$M$148,3,FALSE),$C3185))</f>
        <v xml:space="preserve">//   "ERWEITERUNGSTELEGRAMM"                            </v>
      </c>
      <c r="E3185" t="str">
        <f>IF($B3185="A","",IFERROR(VLOOKUP($C3185,Elster!$I$5:$M$148,3,FALSE),$C3185))</f>
        <v/>
      </c>
      <c r="F3185">
        <f t="shared" si="99"/>
        <v>250</v>
      </c>
      <c r="G3185" s="2">
        <f t="shared" si="100"/>
        <v>0</v>
      </c>
    </row>
    <row r="3186" spans="1:7" x14ac:dyDescent="0.35">
      <c r="A3186" t="s">
        <v>18547</v>
      </c>
      <c r="B3186" t="s">
        <v>7317</v>
      </c>
      <c r="C3186" t="s">
        <v>7320</v>
      </c>
      <c r="D3186" t="str">
        <f>IF($B3186="B","",IFERROR(VLOOKUP($C3186,Elster!$I$5:$M$148,3,FALSE),$C3186))</f>
        <v/>
      </c>
      <c r="E3186" t="str">
        <f>IF($B3186="A","",IFERROR(VLOOKUP($C3186,Elster!$I$5:$M$148,3,FALSE),$C3186))</f>
        <v>0x000</v>
      </c>
      <c r="F3186">
        <f t="shared" si="99"/>
        <v>0</v>
      </c>
      <c r="G3186" s="2">
        <f t="shared" si="100"/>
        <v>4.9999999999990052E-3</v>
      </c>
    </row>
    <row r="3187" spans="1:7" x14ac:dyDescent="0.35">
      <c r="A3187" t="s">
        <v>18547</v>
      </c>
      <c r="B3187" t="s">
        <v>7319</v>
      </c>
      <c r="C3187" t="s">
        <v>7320</v>
      </c>
      <c r="D3187" t="str">
        <f>IF($B3187="B","",IFERROR(VLOOKUP($C3187,Elster!$I$5:$M$148,3,FALSE),$C3187))</f>
        <v>0x000</v>
      </c>
      <c r="E3187" t="str">
        <f>IF($B3187="A","",IFERROR(VLOOKUP($C3187,Elster!$I$5:$M$148,3,FALSE),$C3187))</f>
        <v/>
      </c>
      <c r="F3187">
        <f t="shared" si="99"/>
        <v>0</v>
      </c>
      <c r="G3187" s="2">
        <f t="shared" si="100"/>
        <v>0</v>
      </c>
    </row>
    <row r="3188" spans="1:7" x14ac:dyDescent="0.35">
      <c r="A3188" t="s">
        <v>18548</v>
      </c>
      <c r="B3188" t="s">
        <v>7317</v>
      </c>
      <c r="C3188" t="s">
        <v>7632</v>
      </c>
      <c r="D3188" t="str">
        <f>IF($B3188="B","",IFERROR(VLOOKUP($C3188,Elster!$I$5:$M$148,3,FALSE),$C3188))</f>
        <v/>
      </c>
      <c r="E3188" t="str">
        <f>IF($B3188="A","",IFERROR(VLOOKUP($C3188,Elster!$I$5:$M$148,3,FALSE),$C3188))</f>
        <v xml:space="preserve">   "EINSTELL_SPEICHERSOLLTEMP"                        </v>
      </c>
      <c r="F3188">
        <f t="shared" si="99"/>
        <v>19</v>
      </c>
      <c r="G3188" s="2">
        <f t="shared" si="100"/>
        <v>5.0000000000007816E-3</v>
      </c>
    </row>
    <row r="3189" spans="1:7" x14ac:dyDescent="0.35">
      <c r="A3189" t="s">
        <v>18548</v>
      </c>
      <c r="B3189" t="s">
        <v>7319</v>
      </c>
      <c r="C3189" t="s">
        <v>7632</v>
      </c>
      <c r="D3189" t="str">
        <f>IF($B3189="B","",IFERROR(VLOOKUP($C3189,Elster!$I$5:$M$148,3,FALSE),$C3189))</f>
        <v xml:space="preserve">   "EINSTELL_SPEICHERSOLLTEMP"                        </v>
      </c>
      <c r="E3189" t="str">
        <f>IF($B3189="A","",IFERROR(VLOOKUP($C3189,Elster!$I$5:$M$148,3,FALSE),$C3189))</f>
        <v/>
      </c>
      <c r="F3189">
        <f t="shared" si="99"/>
        <v>19</v>
      </c>
      <c r="G3189" s="2">
        <f t="shared" si="100"/>
        <v>0</v>
      </c>
    </row>
    <row r="3190" spans="1:7" x14ac:dyDescent="0.35">
      <c r="A3190" t="s">
        <v>18549</v>
      </c>
      <c r="B3190" t="s">
        <v>7317</v>
      </c>
      <c r="C3190" t="s">
        <v>7321</v>
      </c>
      <c r="D3190" t="str">
        <f>IF($B3190="B","",IFERROR(VLOOKUP($C3190,Elster!$I$5:$M$148,3,FALSE),$C3190))</f>
        <v/>
      </c>
      <c r="E3190" t="str">
        <f>IF($B3190="A","",IFERROR(VLOOKUP($C3190,Elster!$I$5:$M$148,3,FALSE),$C3190))</f>
        <v xml:space="preserve">   "FEHLERMELDUNG"                                    </v>
      </c>
      <c r="F3190">
        <f t="shared" si="99"/>
        <v>1</v>
      </c>
      <c r="G3190" s="2">
        <f t="shared" si="100"/>
        <v>5.0000000000007816E-3</v>
      </c>
    </row>
    <row r="3191" spans="1:7" x14ac:dyDescent="0.35">
      <c r="A3191" t="s">
        <v>18549</v>
      </c>
      <c r="B3191" t="s">
        <v>7319</v>
      </c>
      <c r="C3191" t="s">
        <v>7321</v>
      </c>
      <c r="D3191" t="str">
        <f>IF($B3191="B","",IFERROR(VLOOKUP($C3191,Elster!$I$5:$M$148,3,FALSE),$C3191))</f>
        <v xml:space="preserve">   "FEHLERMELDUNG"                                    </v>
      </c>
      <c r="E3191" t="str">
        <f>IF($B3191="A","",IFERROR(VLOOKUP($C3191,Elster!$I$5:$M$148,3,FALSE),$C3191))</f>
        <v/>
      </c>
      <c r="F3191">
        <f t="shared" si="99"/>
        <v>1</v>
      </c>
      <c r="G3191" s="2">
        <f t="shared" si="100"/>
        <v>0</v>
      </c>
    </row>
    <row r="3192" spans="1:7" x14ac:dyDescent="0.35">
      <c r="A3192" t="s">
        <v>18550</v>
      </c>
      <c r="B3192" t="s">
        <v>7319</v>
      </c>
      <c r="C3192" t="s">
        <v>7635</v>
      </c>
      <c r="D3192" t="str">
        <f>IF($B3192="B","",IFERROR(VLOOKUP($C3192,Elster!$I$5:$M$148,3,FALSE),$C3192))</f>
        <v>0x0D6</v>
      </c>
      <c r="E3192" t="str">
        <f>IF($B3192="A","",IFERROR(VLOOKUP($C3192,Elster!$I$5:$M$148,3,FALSE),$C3192))</f>
        <v/>
      </c>
      <c r="F3192">
        <f t="shared" si="99"/>
        <v>214</v>
      </c>
      <c r="G3192" s="2">
        <f t="shared" si="100"/>
        <v>4.9999999999990052E-3</v>
      </c>
    </row>
    <row r="3193" spans="1:7" x14ac:dyDescent="0.35">
      <c r="A3193" t="s">
        <v>18551</v>
      </c>
      <c r="B3193" t="s">
        <v>7317</v>
      </c>
      <c r="C3193" t="s">
        <v>7635</v>
      </c>
      <c r="D3193" t="str">
        <f>IF($B3193="B","",IFERROR(VLOOKUP($C3193,Elster!$I$5:$M$148,3,FALSE),$C3193))</f>
        <v/>
      </c>
      <c r="E3193" t="str">
        <f>IF($B3193="A","",IFERROR(VLOOKUP($C3193,Elster!$I$5:$M$148,3,FALSE),$C3193))</f>
        <v>0x0D6</v>
      </c>
      <c r="F3193">
        <f t="shared" si="99"/>
        <v>214</v>
      </c>
      <c r="G3193" s="2">
        <f t="shared" si="100"/>
        <v>2.6000000000081513E-5</v>
      </c>
    </row>
    <row r="3194" spans="1:7" x14ac:dyDescent="0.35">
      <c r="A3194" t="s">
        <v>18552</v>
      </c>
      <c r="B3194" t="s">
        <v>7319</v>
      </c>
      <c r="C3194" t="s">
        <v>7321</v>
      </c>
      <c r="D3194" t="str">
        <f>IF($B3194="B","",IFERROR(VLOOKUP($C3194,Elster!$I$5:$M$148,3,FALSE),$C3194))</f>
        <v xml:space="preserve">   "FEHLERMELDUNG"                                    </v>
      </c>
      <c r="E3194" t="str">
        <f>IF($B3194="A","",IFERROR(VLOOKUP($C3194,Elster!$I$5:$M$148,3,FALSE),$C3194))</f>
        <v/>
      </c>
      <c r="F3194">
        <f t="shared" si="99"/>
        <v>1</v>
      </c>
      <c r="G3194" s="2">
        <f t="shared" si="100"/>
        <v>4.9740000000007001E-3</v>
      </c>
    </row>
    <row r="3195" spans="1:7" x14ac:dyDescent="0.35">
      <c r="A3195" t="s">
        <v>18553</v>
      </c>
      <c r="B3195" t="s">
        <v>7317</v>
      </c>
      <c r="C3195" t="s">
        <v>7321</v>
      </c>
      <c r="D3195" t="str">
        <f>IF($B3195="B","",IFERROR(VLOOKUP($C3195,Elster!$I$5:$M$148,3,FALSE),$C3195))</f>
        <v/>
      </c>
      <c r="E3195" t="str">
        <f>IF($B3195="A","",IFERROR(VLOOKUP($C3195,Elster!$I$5:$M$148,3,FALSE),$C3195))</f>
        <v xml:space="preserve">   "FEHLERMELDUNG"                                    </v>
      </c>
      <c r="F3195">
        <f t="shared" si="99"/>
        <v>1</v>
      </c>
      <c r="G3195" s="2">
        <f t="shared" si="100"/>
        <v>2.6000000000081513E-5</v>
      </c>
    </row>
    <row r="3196" spans="1:7" x14ac:dyDescent="0.35">
      <c r="A3196" t="s">
        <v>18554</v>
      </c>
      <c r="B3196" t="s">
        <v>7317</v>
      </c>
      <c r="C3196" t="s">
        <v>7639</v>
      </c>
      <c r="D3196" t="str">
        <f>IF($B3196="B","",IFERROR(VLOOKUP($C3196,Elster!$I$5:$M$148,3,FALSE),$C3196))</f>
        <v/>
      </c>
      <c r="E3196" t="str">
        <f>IF($B3196="A","",IFERROR(VLOOKUP($C3196,Elster!$I$5:$M$148,3,FALSE),$C3196))</f>
        <v>0x0F5</v>
      </c>
      <c r="F3196">
        <f t="shared" si="99"/>
        <v>245</v>
      </c>
      <c r="G3196" s="2">
        <f t="shared" si="100"/>
        <v>4.9989999999997536E-3</v>
      </c>
    </row>
    <row r="3197" spans="1:7" x14ac:dyDescent="0.35">
      <c r="A3197" t="s">
        <v>18555</v>
      </c>
      <c r="B3197" t="s">
        <v>7319</v>
      </c>
      <c r="C3197" t="s">
        <v>7639</v>
      </c>
      <c r="D3197" t="str">
        <f>IF($B3197="B","",IFERROR(VLOOKUP($C3197,Elster!$I$5:$M$148,3,FALSE),$C3197))</f>
        <v>0x0F5</v>
      </c>
      <c r="E3197" t="str">
        <f>IF($B3197="A","",IFERROR(VLOOKUP($C3197,Elster!$I$5:$M$148,3,FALSE),$C3197))</f>
        <v/>
      </c>
      <c r="F3197">
        <f t="shared" si="99"/>
        <v>245</v>
      </c>
      <c r="G3197" s="2">
        <f t="shared" si="100"/>
        <v>9.9999999925159955E-7</v>
      </c>
    </row>
    <row r="3198" spans="1:7" x14ac:dyDescent="0.35">
      <c r="A3198" t="s">
        <v>18556</v>
      </c>
      <c r="B3198" t="s">
        <v>7317</v>
      </c>
      <c r="C3198" t="s">
        <v>7325</v>
      </c>
      <c r="D3198" t="str">
        <f>IF($B3198="B","",IFERROR(VLOOKUP($C3198,Elster!$I$5:$M$148,3,FALSE),$C3198))</f>
        <v/>
      </c>
      <c r="E3198" t="str">
        <f>IF($B3198="A","",IFERROR(VLOOKUP($C3198,Elster!$I$5:$M$148,3,FALSE),$C3198))</f>
        <v xml:space="preserve">   "SPEICHERSOLLTEMP"                                 </v>
      </c>
      <c r="F3198">
        <f t="shared" si="99"/>
        <v>3</v>
      </c>
      <c r="G3198" s="2">
        <f t="shared" si="100"/>
        <v>1.4504000000000516E-2</v>
      </c>
    </row>
    <row r="3199" spans="1:7" x14ac:dyDescent="0.35">
      <c r="A3199" t="s">
        <v>18557</v>
      </c>
      <c r="B3199" t="s">
        <v>7317</v>
      </c>
      <c r="C3199" t="s">
        <v>7320</v>
      </c>
      <c r="D3199" t="str">
        <f>IF($B3199="B","",IFERROR(VLOOKUP($C3199,Elster!$I$5:$M$148,3,FALSE),$C3199))</f>
        <v/>
      </c>
      <c r="E3199" t="str">
        <f>IF($B3199="A","",IFERROR(VLOOKUP($C3199,Elster!$I$5:$M$148,3,FALSE),$C3199))</f>
        <v>0x000</v>
      </c>
      <c r="F3199">
        <f t="shared" si="99"/>
        <v>0</v>
      </c>
      <c r="G3199" s="2">
        <f t="shared" si="100"/>
        <v>4.9740000000007001E-3</v>
      </c>
    </row>
    <row r="3200" spans="1:7" x14ac:dyDescent="0.35">
      <c r="A3200" t="s">
        <v>18558</v>
      </c>
      <c r="B3200" t="s">
        <v>7317</v>
      </c>
      <c r="C3200" t="s">
        <v>7318</v>
      </c>
      <c r="D3200" t="str">
        <f>IF($B3200="B","",IFERROR(VLOOKUP($C3200,Elster!$I$5:$M$148,3,FALSE),$C3200))</f>
        <v/>
      </c>
      <c r="E3200" t="str">
        <f>IF($B3200="A","",IFERROR(VLOOKUP($C3200,Elster!$I$5:$M$148,3,FALSE),$C3200))</f>
        <v xml:space="preserve">   "SAMMLERISTTEMP"                                   </v>
      </c>
      <c r="F3200">
        <f t="shared" si="99"/>
        <v>13</v>
      </c>
      <c r="G3200" s="2">
        <f t="shared" si="100"/>
        <v>4.9739999999989237E-3</v>
      </c>
    </row>
    <row r="3201" spans="1:7" x14ac:dyDescent="0.35">
      <c r="A3201" t="s">
        <v>18559</v>
      </c>
      <c r="B3201" t="s">
        <v>7317</v>
      </c>
      <c r="C3201" t="s">
        <v>7329</v>
      </c>
      <c r="D3201" t="str">
        <f>IF($B3201="B","",IFERROR(VLOOKUP($C3201,Elster!$I$5:$M$148,3,FALSE),$C3201))</f>
        <v/>
      </c>
      <c r="E3201" t="str">
        <f>IF($B3201="A","",IFERROR(VLOOKUP($C3201,Elster!$I$5:$M$148,3,FALSE),$C3201))</f>
        <v xml:space="preserve">   "KESSELSOLLTEMP"                                   </v>
      </c>
      <c r="F3201">
        <f t="shared" si="99"/>
        <v>2</v>
      </c>
      <c r="G3201" s="2">
        <f t="shared" si="100"/>
        <v>4.9740000000007001E-3</v>
      </c>
    </row>
    <row r="3202" spans="1:7" x14ac:dyDescent="0.35">
      <c r="A3202" t="s">
        <v>18560</v>
      </c>
      <c r="B3202" t="s">
        <v>7317</v>
      </c>
      <c r="C3202" t="s">
        <v>7320</v>
      </c>
      <c r="D3202" t="str">
        <f>IF($B3202="B","",IFERROR(VLOOKUP($C3202,Elster!$I$5:$M$148,3,FALSE),$C3202))</f>
        <v/>
      </c>
      <c r="E3202" t="str">
        <f>IF($B3202="A","",IFERROR(VLOOKUP($C3202,Elster!$I$5:$M$148,3,FALSE),$C3202))</f>
        <v>0x000</v>
      </c>
      <c r="F3202">
        <f t="shared" si="99"/>
        <v>0</v>
      </c>
      <c r="G3202" s="2">
        <f t="shared" si="100"/>
        <v>4.9479999999988422E-3</v>
      </c>
    </row>
    <row r="3203" spans="1:7" x14ac:dyDescent="0.35">
      <c r="A3203" t="s">
        <v>18561</v>
      </c>
      <c r="B3203" t="s">
        <v>7317</v>
      </c>
      <c r="C3203" t="s">
        <v>7366</v>
      </c>
      <c r="D3203" t="str">
        <f>IF($B3203="B","",IFERROR(VLOOKUP($C3203,Elster!$I$5:$M$148,3,FALSE),$C3203))</f>
        <v/>
      </c>
      <c r="E3203" t="str">
        <f>IF($B3203="A","",IFERROR(VLOOKUP($C3203,Elster!$I$5:$M$148,3,FALSE),$C3203))</f>
        <v xml:space="preserve">//   "ERWEITERUNGSTELEGRAMM"                            </v>
      </c>
      <c r="F3203">
        <f t="shared" si="99"/>
        <v>250</v>
      </c>
      <c r="G3203" s="2">
        <f t="shared" si="100"/>
        <v>4.9740000000007001E-3</v>
      </c>
    </row>
    <row r="3204" spans="1:7" x14ac:dyDescent="0.35">
      <c r="A3204" t="s">
        <v>18562</v>
      </c>
      <c r="B3204" t="s">
        <v>7317</v>
      </c>
      <c r="C3204" t="s">
        <v>7320</v>
      </c>
      <c r="D3204" t="str">
        <f>IF($B3204="B","",IFERROR(VLOOKUP($C3204,Elster!$I$5:$M$148,3,FALSE),$C3204))</f>
        <v/>
      </c>
      <c r="E3204" t="str">
        <f>IF($B3204="A","",IFERROR(VLOOKUP($C3204,Elster!$I$5:$M$148,3,FALSE),$C3204))</f>
        <v>0x000</v>
      </c>
      <c r="F3204">
        <f t="shared" ref="F3204:F3267" si="101">HEX2DEC(REPLACE(C3204,1,2,""))</f>
        <v>0</v>
      </c>
      <c r="G3204" s="2">
        <f t="shared" ref="G3204:G3267" si="102">SUBSTITUTE(A3204,"s","")-SUBSTITUTE(A3203,"s","")</f>
        <v>4.9740000000007001E-3</v>
      </c>
    </row>
    <row r="3205" spans="1:7" x14ac:dyDescent="0.35">
      <c r="A3205" t="s">
        <v>18563</v>
      </c>
      <c r="B3205" t="s">
        <v>7317</v>
      </c>
      <c r="C3205" t="s">
        <v>7632</v>
      </c>
      <c r="D3205" t="str">
        <f>IF($B3205="B","",IFERROR(VLOOKUP($C3205,Elster!$I$5:$M$148,3,FALSE),$C3205))</f>
        <v/>
      </c>
      <c r="E3205" t="str">
        <f>IF($B3205="A","",IFERROR(VLOOKUP($C3205,Elster!$I$5:$M$148,3,FALSE),$C3205))</f>
        <v xml:space="preserve">   "EINSTELL_SPEICHERSOLLTEMP"                        </v>
      </c>
      <c r="F3205">
        <f t="shared" si="101"/>
        <v>19</v>
      </c>
      <c r="G3205" s="2">
        <f t="shared" si="102"/>
        <v>4.9739999999989237E-3</v>
      </c>
    </row>
    <row r="3206" spans="1:7" x14ac:dyDescent="0.35">
      <c r="A3206" t="s">
        <v>18564</v>
      </c>
      <c r="B3206" t="s">
        <v>7317</v>
      </c>
      <c r="C3206" t="s">
        <v>7321</v>
      </c>
      <c r="D3206" t="str">
        <f>IF($B3206="B","",IFERROR(VLOOKUP($C3206,Elster!$I$5:$M$148,3,FALSE),$C3206))</f>
        <v/>
      </c>
      <c r="E3206" t="str">
        <f>IF($B3206="A","",IFERROR(VLOOKUP($C3206,Elster!$I$5:$M$148,3,FALSE),$C3206))</f>
        <v xml:space="preserve">   "FEHLERMELDUNG"                                    </v>
      </c>
      <c r="F3206">
        <f t="shared" si="101"/>
        <v>1</v>
      </c>
      <c r="G3206" s="2">
        <f t="shared" si="102"/>
        <v>4.9469999999995906E-3</v>
      </c>
    </row>
    <row r="3207" spans="1:7" x14ac:dyDescent="0.35">
      <c r="A3207" t="s">
        <v>18565</v>
      </c>
      <c r="B3207" t="s">
        <v>7317</v>
      </c>
      <c r="C3207" t="s">
        <v>7635</v>
      </c>
      <c r="D3207" t="str">
        <f>IF($B3207="B","",IFERROR(VLOOKUP($C3207,Elster!$I$5:$M$148,3,FALSE),$C3207))</f>
        <v/>
      </c>
      <c r="E3207" t="str">
        <f>IF($B3207="A","",IFERROR(VLOOKUP($C3207,Elster!$I$5:$M$148,3,FALSE),$C3207))</f>
        <v>0x0D6</v>
      </c>
      <c r="F3207">
        <f t="shared" si="101"/>
        <v>214</v>
      </c>
      <c r="G3207" s="2">
        <f t="shared" si="102"/>
        <v>4.9740000000007001E-3</v>
      </c>
    </row>
    <row r="3208" spans="1:7" x14ac:dyDescent="0.35">
      <c r="A3208" t="s">
        <v>18566</v>
      </c>
      <c r="B3208" t="s">
        <v>7317</v>
      </c>
      <c r="C3208" t="s">
        <v>7321</v>
      </c>
      <c r="D3208" t="str">
        <f>IF($B3208="B","",IFERROR(VLOOKUP($C3208,Elster!$I$5:$M$148,3,FALSE),$C3208))</f>
        <v/>
      </c>
      <c r="E3208" t="str">
        <f>IF($B3208="A","",IFERROR(VLOOKUP($C3208,Elster!$I$5:$M$148,3,FALSE),$C3208))</f>
        <v xml:space="preserve">   "FEHLERMELDUNG"                                    </v>
      </c>
      <c r="F3208">
        <f t="shared" si="101"/>
        <v>1</v>
      </c>
      <c r="G3208" s="2">
        <f t="shared" si="102"/>
        <v>4.9740000000007001E-3</v>
      </c>
    </row>
    <row r="3209" spans="1:7" x14ac:dyDescent="0.35">
      <c r="A3209" t="s">
        <v>18567</v>
      </c>
      <c r="B3209" t="s">
        <v>7317</v>
      </c>
      <c r="C3209" t="s">
        <v>7652</v>
      </c>
      <c r="D3209" t="str">
        <f>IF($B3209="B","",IFERROR(VLOOKUP($C3209,Elster!$I$5:$M$148,3,FALSE),$C3209))</f>
        <v/>
      </c>
      <c r="E3209" t="str">
        <f>IF($B3209="A","",IFERROR(VLOOKUP($C3209,Elster!$I$5:$M$148,3,FALSE),$C3209))</f>
        <v>0x0F6</v>
      </c>
      <c r="F3209">
        <f t="shared" si="101"/>
        <v>246</v>
      </c>
      <c r="G3209" s="2">
        <f t="shared" si="102"/>
        <v>4.9739999999989237E-3</v>
      </c>
    </row>
    <row r="3210" spans="1:7" x14ac:dyDescent="0.35">
      <c r="A3210" t="s">
        <v>18568</v>
      </c>
      <c r="B3210" t="s">
        <v>7317</v>
      </c>
      <c r="C3210" t="s">
        <v>7318</v>
      </c>
      <c r="D3210" t="str">
        <f>IF($B3210="B","",IFERROR(VLOOKUP($C3210,Elster!$I$5:$M$148,3,FALSE),$C3210))</f>
        <v/>
      </c>
      <c r="E3210" t="str">
        <f>IF($B3210="A","",IFERROR(VLOOKUP($C3210,Elster!$I$5:$M$148,3,FALSE),$C3210))</f>
        <v xml:space="preserve">   "SAMMLERISTTEMP"                                   </v>
      </c>
      <c r="F3210">
        <f t="shared" si="101"/>
        <v>13</v>
      </c>
      <c r="G3210" s="2">
        <f t="shared" si="102"/>
        <v>1.9609000000000876E-2</v>
      </c>
    </row>
    <row r="3211" spans="1:7" x14ac:dyDescent="0.35">
      <c r="A3211" t="s">
        <v>18568</v>
      </c>
      <c r="B3211" t="s">
        <v>7319</v>
      </c>
      <c r="C3211" t="s">
        <v>7318</v>
      </c>
      <c r="D3211" t="str">
        <f>IF($B3211="B","",IFERROR(VLOOKUP($C3211,Elster!$I$5:$M$148,3,FALSE),$C3211))</f>
        <v xml:space="preserve">   "SAMMLERISTTEMP"                                   </v>
      </c>
      <c r="E3211" t="str">
        <f>IF($B3211="A","",IFERROR(VLOOKUP($C3211,Elster!$I$5:$M$148,3,FALSE),$C3211))</f>
        <v/>
      </c>
      <c r="F3211">
        <f t="shared" si="101"/>
        <v>13</v>
      </c>
      <c r="G3211" s="2">
        <f t="shared" si="102"/>
        <v>0</v>
      </c>
    </row>
    <row r="3212" spans="1:7" x14ac:dyDescent="0.35">
      <c r="A3212" t="s">
        <v>18569</v>
      </c>
      <c r="B3212" t="s">
        <v>7317</v>
      </c>
      <c r="C3212" t="s">
        <v>7320</v>
      </c>
      <c r="D3212" t="str">
        <f>IF($B3212="B","",IFERROR(VLOOKUP($C3212,Elster!$I$5:$M$148,3,FALSE),$C3212))</f>
        <v/>
      </c>
      <c r="E3212" t="str">
        <f>IF($B3212="A","",IFERROR(VLOOKUP($C3212,Elster!$I$5:$M$148,3,FALSE),$C3212))</f>
        <v>0x000</v>
      </c>
      <c r="F3212">
        <f t="shared" si="101"/>
        <v>0</v>
      </c>
      <c r="G3212" s="2">
        <f t="shared" si="102"/>
        <v>4.9999999999990052E-3</v>
      </c>
    </row>
    <row r="3213" spans="1:7" x14ac:dyDescent="0.35">
      <c r="A3213" t="s">
        <v>18569</v>
      </c>
      <c r="B3213" t="s">
        <v>7319</v>
      </c>
      <c r="C3213" t="s">
        <v>7320</v>
      </c>
      <c r="D3213" t="str">
        <f>IF($B3213="B","",IFERROR(VLOOKUP($C3213,Elster!$I$5:$M$148,3,FALSE),$C3213))</f>
        <v>0x000</v>
      </c>
      <c r="E3213" t="str">
        <f>IF($B3213="A","",IFERROR(VLOOKUP($C3213,Elster!$I$5:$M$148,3,FALSE),$C3213))</f>
        <v/>
      </c>
      <c r="F3213">
        <f t="shared" si="101"/>
        <v>0</v>
      </c>
      <c r="G3213" s="2">
        <f t="shared" si="102"/>
        <v>0</v>
      </c>
    </row>
    <row r="3214" spans="1:7" x14ac:dyDescent="0.35">
      <c r="A3214" t="s">
        <v>18570</v>
      </c>
      <c r="B3214" t="s">
        <v>7317</v>
      </c>
      <c r="C3214" t="s">
        <v>7325</v>
      </c>
      <c r="D3214" t="str">
        <f>IF($B3214="B","",IFERROR(VLOOKUP($C3214,Elster!$I$5:$M$148,3,FALSE),$C3214))</f>
        <v/>
      </c>
      <c r="E3214" t="str">
        <f>IF($B3214="A","",IFERROR(VLOOKUP($C3214,Elster!$I$5:$M$148,3,FALSE),$C3214))</f>
        <v xml:space="preserve">   "SPEICHERSOLLTEMP"                                 </v>
      </c>
      <c r="F3214">
        <f t="shared" si="101"/>
        <v>3</v>
      </c>
      <c r="G3214" s="2">
        <f t="shared" si="102"/>
        <v>5.0000000000007816E-3</v>
      </c>
    </row>
    <row r="3215" spans="1:7" x14ac:dyDescent="0.35">
      <c r="A3215" t="s">
        <v>18570</v>
      </c>
      <c r="B3215" t="s">
        <v>7319</v>
      </c>
      <c r="C3215" t="s">
        <v>7325</v>
      </c>
      <c r="D3215" t="str">
        <f>IF($B3215="B","",IFERROR(VLOOKUP($C3215,Elster!$I$5:$M$148,3,FALSE),$C3215))</f>
        <v xml:space="preserve">   "SPEICHERSOLLTEMP"                                 </v>
      </c>
      <c r="E3215" t="str">
        <f>IF($B3215="A","",IFERROR(VLOOKUP($C3215,Elster!$I$5:$M$148,3,FALSE),$C3215))</f>
        <v/>
      </c>
      <c r="F3215">
        <f t="shared" si="101"/>
        <v>3</v>
      </c>
      <c r="G3215" s="2">
        <f t="shared" si="102"/>
        <v>0</v>
      </c>
    </row>
    <row r="3216" spans="1:7" x14ac:dyDescent="0.35">
      <c r="A3216" t="s">
        <v>18571</v>
      </c>
      <c r="B3216" t="s">
        <v>7317</v>
      </c>
      <c r="C3216" t="s">
        <v>7321</v>
      </c>
      <c r="D3216" t="str">
        <f>IF($B3216="B","",IFERROR(VLOOKUP($C3216,Elster!$I$5:$M$148,3,FALSE),$C3216))</f>
        <v/>
      </c>
      <c r="E3216" t="str">
        <f>IF($B3216="A","",IFERROR(VLOOKUP($C3216,Elster!$I$5:$M$148,3,FALSE),$C3216))</f>
        <v xml:space="preserve">   "FEHLERMELDUNG"                                    </v>
      </c>
      <c r="F3216">
        <f t="shared" si="101"/>
        <v>1</v>
      </c>
      <c r="G3216" s="2">
        <f t="shared" si="102"/>
        <v>4.9999999999990052E-3</v>
      </c>
    </row>
    <row r="3217" spans="1:7" x14ac:dyDescent="0.35">
      <c r="A3217" t="s">
        <v>18571</v>
      </c>
      <c r="B3217" t="s">
        <v>7319</v>
      </c>
      <c r="C3217" t="s">
        <v>7321</v>
      </c>
      <c r="D3217" t="str">
        <f>IF($B3217="B","",IFERROR(VLOOKUP($C3217,Elster!$I$5:$M$148,3,FALSE),$C3217))</f>
        <v xml:space="preserve">   "FEHLERMELDUNG"                                    </v>
      </c>
      <c r="E3217" t="str">
        <f>IF($B3217="A","",IFERROR(VLOOKUP($C3217,Elster!$I$5:$M$148,3,FALSE),$C3217))</f>
        <v/>
      </c>
      <c r="F3217">
        <f t="shared" si="101"/>
        <v>1</v>
      </c>
      <c r="G3217" s="2">
        <f t="shared" si="102"/>
        <v>0</v>
      </c>
    </row>
    <row r="3218" spans="1:7" x14ac:dyDescent="0.35">
      <c r="A3218" t="s">
        <v>18572</v>
      </c>
      <c r="B3218" t="s">
        <v>7317</v>
      </c>
      <c r="C3218" t="s">
        <v>7320</v>
      </c>
      <c r="D3218" t="str">
        <f>IF($B3218="B","",IFERROR(VLOOKUP($C3218,Elster!$I$5:$M$148,3,FALSE),$C3218))</f>
        <v/>
      </c>
      <c r="E3218" t="str">
        <f>IF($B3218="A","",IFERROR(VLOOKUP($C3218,Elster!$I$5:$M$148,3,FALSE),$C3218))</f>
        <v>0x000</v>
      </c>
      <c r="F3218">
        <f t="shared" si="101"/>
        <v>0</v>
      </c>
      <c r="G3218" s="2">
        <f t="shared" si="102"/>
        <v>5.0000000000007816E-3</v>
      </c>
    </row>
    <row r="3219" spans="1:7" x14ac:dyDescent="0.35">
      <c r="A3219" t="s">
        <v>18572</v>
      </c>
      <c r="B3219" t="s">
        <v>7319</v>
      </c>
      <c r="C3219" t="s">
        <v>7320</v>
      </c>
      <c r="D3219" t="str">
        <f>IF($B3219="B","",IFERROR(VLOOKUP($C3219,Elster!$I$5:$M$148,3,FALSE),$C3219))</f>
        <v>0x000</v>
      </c>
      <c r="E3219" t="str">
        <f>IF($B3219="A","",IFERROR(VLOOKUP($C3219,Elster!$I$5:$M$148,3,FALSE),$C3219))</f>
        <v/>
      </c>
      <c r="F3219">
        <f t="shared" si="101"/>
        <v>0</v>
      </c>
      <c r="G3219" s="2">
        <f t="shared" si="102"/>
        <v>0</v>
      </c>
    </row>
    <row r="3220" spans="1:7" x14ac:dyDescent="0.35">
      <c r="A3220" t="s">
        <v>18573</v>
      </c>
      <c r="B3220" t="s">
        <v>7317</v>
      </c>
      <c r="C3220" t="s">
        <v>7366</v>
      </c>
      <c r="D3220" t="str">
        <f>IF($B3220="B","",IFERROR(VLOOKUP($C3220,Elster!$I$5:$M$148,3,FALSE),$C3220))</f>
        <v/>
      </c>
      <c r="E3220" t="str">
        <f>IF($B3220="A","",IFERROR(VLOOKUP($C3220,Elster!$I$5:$M$148,3,FALSE),$C3220))</f>
        <v xml:space="preserve">//   "ERWEITERUNGSTELEGRAMM"                            </v>
      </c>
      <c r="F3220">
        <f t="shared" si="101"/>
        <v>250</v>
      </c>
      <c r="G3220" s="2">
        <f t="shared" si="102"/>
        <v>5.0000000000007816E-3</v>
      </c>
    </row>
    <row r="3221" spans="1:7" x14ac:dyDescent="0.35">
      <c r="A3221" t="s">
        <v>18573</v>
      </c>
      <c r="B3221" t="s">
        <v>7319</v>
      </c>
      <c r="C3221" t="s">
        <v>7366</v>
      </c>
      <c r="D3221" t="str">
        <f>IF($B3221="B","",IFERROR(VLOOKUP($C3221,Elster!$I$5:$M$148,3,FALSE),$C3221))</f>
        <v xml:space="preserve">//   "ERWEITERUNGSTELEGRAMM"                            </v>
      </c>
      <c r="E3221" t="str">
        <f>IF($B3221="A","",IFERROR(VLOOKUP($C3221,Elster!$I$5:$M$148,3,FALSE),$C3221))</f>
        <v/>
      </c>
      <c r="F3221">
        <f t="shared" si="101"/>
        <v>250</v>
      </c>
      <c r="G3221" s="2">
        <f t="shared" si="102"/>
        <v>0</v>
      </c>
    </row>
    <row r="3222" spans="1:7" x14ac:dyDescent="0.35">
      <c r="A3222" t="s">
        <v>18574</v>
      </c>
      <c r="B3222" t="s">
        <v>7317</v>
      </c>
      <c r="C3222" t="s">
        <v>7347</v>
      </c>
      <c r="D3222" t="str">
        <f>IF($B3222="B","",IFERROR(VLOOKUP($C3222,Elster!$I$5:$M$148,3,FALSE),$C3222))</f>
        <v/>
      </c>
      <c r="E3222" t="str">
        <f>IF($B3222="A","",IFERROR(VLOOKUP($C3222,Elster!$I$5:$M$148,3,FALSE),$C3222))</f>
        <v xml:space="preserve">   "DATUM"                                            </v>
      </c>
      <c r="F3222">
        <f t="shared" si="101"/>
        <v>10</v>
      </c>
      <c r="G3222" s="2">
        <f t="shared" si="102"/>
        <v>4.9999999999990052E-3</v>
      </c>
    </row>
    <row r="3223" spans="1:7" x14ac:dyDescent="0.35">
      <c r="A3223" t="s">
        <v>18574</v>
      </c>
      <c r="B3223" t="s">
        <v>7319</v>
      </c>
      <c r="C3223" t="s">
        <v>7347</v>
      </c>
      <c r="D3223" t="str">
        <f>IF($B3223="B","",IFERROR(VLOOKUP($C3223,Elster!$I$5:$M$148,3,FALSE),$C3223))</f>
        <v xml:space="preserve">   "DATUM"                                            </v>
      </c>
      <c r="E3223" t="str">
        <f>IF($B3223="A","",IFERROR(VLOOKUP($C3223,Elster!$I$5:$M$148,3,FALSE),$C3223))</f>
        <v/>
      </c>
      <c r="F3223">
        <f t="shared" si="101"/>
        <v>10</v>
      </c>
      <c r="G3223" s="2">
        <f t="shared" si="102"/>
        <v>0</v>
      </c>
    </row>
    <row r="3224" spans="1:7" x14ac:dyDescent="0.35">
      <c r="A3224" t="s">
        <v>18575</v>
      </c>
      <c r="B3224" t="s">
        <v>7317</v>
      </c>
      <c r="C3224" t="s">
        <v>7339</v>
      </c>
      <c r="D3224" t="str">
        <f>IF($B3224="B","",IFERROR(VLOOKUP($C3224,Elster!$I$5:$M$148,3,FALSE),$C3224))</f>
        <v/>
      </c>
      <c r="E3224" t="str">
        <f>IF($B3224="A","",IFERROR(VLOOKUP($C3224,Elster!$I$5:$M$148,3,FALSE),$C3224))</f>
        <v xml:space="preserve">   "RAUMSOLLTEMP_II"                                  </v>
      </c>
      <c r="F3224">
        <f t="shared" si="101"/>
        <v>6</v>
      </c>
      <c r="G3224" s="2">
        <f t="shared" si="102"/>
        <v>4.9989999999997536E-3</v>
      </c>
    </row>
    <row r="3225" spans="1:7" x14ac:dyDescent="0.35">
      <c r="A3225" t="s">
        <v>18575</v>
      </c>
      <c r="B3225" t="s">
        <v>7319</v>
      </c>
      <c r="C3225" t="s">
        <v>7339</v>
      </c>
      <c r="D3225" t="str">
        <f>IF($B3225="B","",IFERROR(VLOOKUP($C3225,Elster!$I$5:$M$148,3,FALSE),$C3225))</f>
        <v xml:space="preserve">   "RAUMSOLLTEMP_II"                                  </v>
      </c>
      <c r="E3225" t="str">
        <f>IF($B3225="A","",IFERROR(VLOOKUP($C3225,Elster!$I$5:$M$148,3,FALSE),$C3225))</f>
        <v/>
      </c>
      <c r="F3225">
        <f t="shared" si="101"/>
        <v>6</v>
      </c>
      <c r="G3225" s="2">
        <f t="shared" si="102"/>
        <v>0</v>
      </c>
    </row>
    <row r="3226" spans="1:7" x14ac:dyDescent="0.35">
      <c r="A3226" t="s">
        <v>18576</v>
      </c>
      <c r="B3226" t="s">
        <v>7317</v>
      </c>
      <c r="C3226" t="s">
        <v>7320</v>
      </c>
      <c r="D3226" t="str">
        <f>IF($B3226="B","",IFERROR(VLOOKUP($C3226,Elster!$I$5:$M$148,3,FALSE),$C3226))</f>
        <v/>
      </c>
      <c r="E3226" t="str">
        <f>IF($B3226="A","",IFERROR(VLOOKUP($C3226,Elster!$I$5:$M$148,3,FALSE),$C3226))</f>
        <v>0x000</v>
      </c>
      <c r="F3226">
        <f t="shared" si="101"/>
        <v>0</v>
      </c>
      <c r="G3226" s="2">
        <f t="shared" si="102"/>
        <v>5.0000000000007816E-3</v>
      </c>
    </row>
    <row r="3227" spans="1:7" x14ac:dyDescent="0.35">
      <c r="A3227" t="s">
        <v>18576</v>
      </c>
      <c r="B3227" t="s">
        <v>7319</v>
      </c>
      <c r="C3227" t="s">
        <v>7320</v>
      </c>
      <c r="D3227" t="str">
        <f>IF($B3227="B","",IFERROR(VLOOKUP($C3227,Elster!$I$5:$M$148,3,FALSE),$C3227))</f>
        <v>0x000</v>
      </c>
      <c r="E3227" t="str">
        <f>IF($B3227="A","",IFERROR(VLOOKUP($C3227,Elster!$I$5:$M$148,3,FALSE),$C3227))</f>
        <v/>
      </c>
      <c r="F3227">
        <f t="shared" si="101"/>
        <v>0</v>
      </c>
      <c r="G3227" s="2">
        <f t="shared" si="102"/>
        <v>0</v>
      </c>
    </row>
    <row r="3228" spans="1:7" x14ac:dyDescent="0.35">
      <c r="A3228" t="s">
        <v>18577</v>
      </c>
      <c r="B3228" t="s">
        <v>7319</v>
      </c>
      <c r="C3228" t="s">
        <v>7664</v>
      </c>
      <c r="D3228" t="str">
        <f>IF($B3228="B","",IFERROR(VLOOKUP($C3228,Elster!$I$5:$M$148,3,FALSE),$C3228))</f>
        <v xml:space="preserve">   "SAMMLER_PUMPE"                                    </v>
      </c>
      <c r="E3228" t="str">
        <f>IF($B3228="A","",IFERROR(VLOOKUP($C3228,Elster!$I$5:$M$148,3,FALSE),$C3228))</f>
        <v/>
      </c>
      <c r="F3228">
        <f t="shared" si="101"/>
        <v>100</v>
      </c>
      <c r="G3228" s="2">
        <f t="shared" si="102"/>
        <v>4.9999999999990052E-3</v>
      </c>
    </row>
    <row r="3229" spans="1:7" x14ac:dyDescent="0.35">
      <c r="A3229" t="s">
        <v>18578</v>
      </c>
      <c r="B3229" t="s">
        <v>7317</v>
      </c>
      <c r="C3229" t="s">
        <v>7664</v>
      </c>
      <c r="D3229" t="str">
        <f>IF($B3229="B","",IFERROR(VLOOKUP($C3229,Elster!$I$5:$M$148,3,FALSE),$C3229))</f>
        <v/>
      </c>
      <c r="E3229" t="str">
        <f>IF($B3229="A","",IFERROR(VLOOKUP($C3229,Elster!$I$5:$M$148,3,FALSE),$C3229))</f>
        <v xml:space="preserve">   "SAMMLER_PUMPE"                                    </v>
      </c>
      <c r="F3229">
        <f t="shared" si="101"/>
        <v>100</v>
      </c>
      <c r="G3229" s="2">
        <f t="shared" si="102"/>
        <v>2.6000000000081513E-5</v>
      </c>
    </row>
    <row r="3230" spans="1:7" x14ac:dyDescent="0.35">
      <c r="A3230" t="s">
        <v>18579</v>
      </c>
      <c r="B3230" t="s">
        <v>7317</v>
      </c>
      <c r="C3230" t="s">
        <v>7321</v>
      </c>
      <c r="D3230" t="str">
        <f>IF($B3230="B","",IFERROR(VLOOKUP($C3230,Elster!$I$5:$M$148,3,FALSE),$C3230))</f>
        <v/>
      </c>
      <c r="E3230" t="str">
        <f>IF($B3230="A","",IFERROR(VLOOKUP($C3230,Elster!$I$5:$M$148,3,FALSE),$C3230))</f>
        <v xml:space="preserve">   "FEHLERMELDUNG"                                    </v>
      </c>
      <c r="F3230">
        <f t="shared" si="101"/>
        <v>1</v>
      </c>
      <c r="G3230" s="2">
        <f t="shared" si="102"/>
        <v>5.0000000000007816E-3</v>
      </c>
    </row>
    <row r="3231" spans="1:7" x14ac:dyDescent="0.35">
      <c r="A3231" t="s">
        <v>18579</v>
      </c>
      <c r="B3231" t="s">
        <v>7319</v>
      </c>
      <c r="C3231" t="s">
        <v>7321</v>
      </c>
      <c r="D3231" t="str">
        <f>IF($B3231="B","",IFERROR(VLOOKUP($C3231,Elster!$I$5:$M$148,3,FALSE),$C3231))</f>
        <v xml:space="preserve">   "FEHLERMELDUNG"                                    </v>
      </c>
      <c r="E3231" t="str">
        <f>IF($B3231="A","",IFERROR(VLOOKUP($C3231,Elster!$I$5:$M$148,3,FALSE),$C3231))</f>
        <v/>
      </c>
      <c r="F3231">
        <f t="shared" si="101"/>
        <v>1</v>
      </c>
      <c r="G3231" s="2">
        <f t="shared" si="102"/>
        <v>0</v>
      </c>
    </row>
    <row r="3232" spans="1:7" x14ac:dyDescent="0.35">
      <c r="A3232" t="s">
        <v>18580</v>
      </c>
      <c r="B3232" t="s">
        <v>7317</v>
      </c>
      <c r="C3232" t="s">
        <v>7667</v>
      </c>
      <c r="D3232" t="str">
        <f>IF($B3232="B","",IFERROR(VLOOKUP($C3232,Elster!$I$5:$M$148,3,FALSE),$C3232))</f>
        <v/>
      </c>
      <c r="E3232" t="str">
        <f>IF($B3232="A","",IFERROR(VLOOKUP($C3232,Elster!$I$5:$M$148,3,FALSE),$C3232))</f>
        <v xml:space="preserve">   "EINSTRAHLUNGS_SENSOR"                             </v>
      </c>
      <c r="F3232">
        <f t="shared" si="101"/>
        <v>127</v>
      </c>
      <c r="G3232" s="2">
        <f t="shared" si="102"/>
        <v>4.9999999999990052E-3</v>
      </c>
    </row>
    <row r="3233" spans="1:7" x14ac:dyDescent="0.35">
      <c r="A3233" t="s">
        <v>18580</v>
      </c>
      <c r="B3233" t="s">
        <v>7319</v>
      </c>
      <c r="C3233" t="s">
        <v>7667</v>
      </c>
      <c r="D3233" t="str">
        <f>IF($B3233="B","",IFERROR(VLOOKUP($C3233,Elster!$I$5:$M$148,3,FALSE),$C3233))</f>
        <v xml:space="preserve">   "EINSTRAHLUNGS_SENSOR"                             </v>
      </c>
      <c r="E3233" t="str">
        <f>IF($B3233="A","",IFERROR(VLOOKUP($C3233,Elster!$I$5:$M$148,3,FALSE),$C3233))</f>
        <v/>
      </c>
      <c r="F3233">
        <f t="shared" si="101"/>
        <v>127</v>
      </c>
      <c r="G3233" s="2">
        <f t="shared" si="102"/>
        <v>0</v>
      </c>
    </row>
    <row r="3234" spans="1:7" x14ac:dyDescent="0.35">
      <c r="A3234" t="s">
        <v>18581</v>
      </c>
      <c r="B3234" t="s">
        <v>7317</v>
      </c>
      <c r="C3234" t="s">
        <v>7325</v>
      </c>
      <c r="D3234" t="str">
        <f>IF($B3234="B","",IFERROR(VLOOKUP($C3234,Elster!$I$5:$M$148,3,FALSE),$C3234))</f>
        <v/>
      </c>
      <c r="E3234" t="str">
        <f>IF($B3234="A","",IFERROR(VLOOKUP($C3234,Elster!$I$5:$M$148,3,FALSE),$C3234))</f>
        <v xml:space="preserve">   "SPEICHERSOLLTEMP"                                 </v>
      </c>
      <c r="F3234">
        <f t="shared" si="101"/>
        <v>3</v>
      </c>
      <c r="G3234" s="2">
        <f t="shared" si="102"/>
        <v>2.0026000000001432E-2</v>
      </c>
    </row>
    <row r="3235" spans="1:7" x14ac:dyDescent="0.35">
      <c r="A3235" t="s">
        <v>18582</v>
      </c>
      <c r="B3235" t="s">
        <v>7317</v>
      </c>
      <c r="C3235" t="s">
        <v>7320</v>
      </c>
      <c r="D3235" t="str">
        <f>IF($B3235="B","",IFERROR(VLOOKUP($C3235,Elster!$I$5:$M$148,3,FALSE),$C3235))</f>
        <v/>
      </c>
      <c r="E3235" t="str">
        <f>IF($B3235="A","",IFERROR(VLOOKUP($C3235,Elster!$I$5:$M$148,3,FALSE),$C3235))</f>
        <v>0x000</v>
      </c>
      <c r="F3235">
        <f t="shared" si="101"/>
        <v>0</v>
      </c>
      <c r="G3235" s="2">
        <f t="shared" si="102"/>
        <v>4.9739999999989237E-3</v>
      </c>
    </row>
    <row r="3236" spans="1:7" x14ac:dyDescent="0.35">
      <c r="A3236" t="s">
        <v>18583</v>
      </c>
      <c r="B3236" t="s">
        <v>7317</v>
      </c>
      <c r="C3236" t="s">
        <v>7318</v>
      </c>
      <c r="D3236" t="str">
        <f>IF($B3236="B","",IFERROR(VLOOKUP($C3236,Elster!$I$5:$M$148,3,FALSE),$C3236))</f>
        <v/>
      </c>
      <c r="E3236" t="str">
        <f>IF($B3236="A","",IFERROR(VLOOKUP($C3236,Elster!$I$5:$M$148,3,FALSE),$C3236))</f>
        <v xml:space="preserve">   "SAMMLERISTTEMP"                                   </v>
      </c>
      <c r="F3236">
        <f t="shared" si="101"/>
        <v>13</v>
      </c>
      <c r="G3236" s="2">
        <f t="shared" si="102"/>
        <v>4.9740000000007001E-3</v>
      </c>
    </row>
    <row r="3237" spans="1:7" x14ac:dyDescent="0.35">
      <c r="A3237" t="s">
        <v>18584</v>
      </c>
      <c r="B3237" t="s">
        <v>7317</v>
      </c>
      <c r="C3237" t="s">
        <v>7329</v>
      </c>
      <c r="D3237" t="str">
        <f>IF($B3237="B","",IFERROR(VLOOKUP($C3237,Elster!$I$5:$M$148,3,FALSE),$C3237))</f>
        <v/>
      </c>
      <c r="E3237" t="str">
        <f>IF($B3237="A","",IFERROR(VLOOKUP($C3237,Elster!$I$5:$M$148,3,FALSE),$C3237))</f>
        <v xml:space="preserve">   "KESSELSOLLTEMP"                                   </v>
      </c>
      <c r="F3237">
        <f t="shared" si="101"/>
        <v>2</v>
      </c>
      <c r="G3237" s="2">
        <f t="shared" si="102"/>
        <v>4.9469999999995906E-3</v>
      </c>
    </row>
    <row r="3238" spans="1:7" x14ac:dyDescent="0.35">
      <c r="A3238" t="s">
        <v>18585</v>
      </c>
      <c r="B3238" t="s">
        <v>7317</v>
      </c>
      <c r="C3238" t="s">
        <v>7320</v>
      </c>
      <c r="D3238" t="str">
        <f>IF($B3238="B","",IFERROR(VLOOKUP($C3238,Elster!$I$5:$M$148,3,FALSE),$C3238))</f>
        <v/>
      </c>
      <c r="E3238" t="str">
        <f>IF($B3238="A","",IFERROR(VLOOKUP($C3238,Elster!$I$5:$M$148,3,FALSE),$C3238))</f>
        <v>0x000</v>
      </c>
      <c r="F3238">
        <f t="shared" si="101"/>
        <v>0</v>
      </c>
      <c r="G3238" s="2">
        <f t="shared" si="102"/>
        <v>4.9740000000007001E-3</v>
      </c>
    </row>
    <row r="3239" spans="1:7" x14ac:dyDescent="0.35">
      <c r="A3239" t="s">
        <v>18586</v>
      </c>
      <c r="B3239" t="s">
        <v>7317</v>
      </c>
      <c r="C3239" t="s">
        <v>7366</v>
      </c>
      <c r="D3239" t="str">
        <f>IF($B3239="B","",IFERROR(VLOOKUP($C3239,Elster!$I$5:$M$148,3,FALSE),$C3239))</f>
        <v/>
      </c>
      <c r="E3239" t="str">
        <f>IF($B3239="A","",IFERROR(VLOOKUP($C3239,Elster!$I$5:$M$148,3,FALSE),$C3239))</f>
        <v xml:space="preserve">//   "ERWEITERUNGSTELEGRAMM"                            </v>
      </c>
      <c r="F3239">
        <f t="shared" si="101"/>
        <v>250</v>
      </c>
      <c r="G3239" s="2">
        <f t="shared" si="102"/>
        <v>4.9739999999989237E-3</v>
      </c>
    </row>
    <row r="3240" spans="1:7" x14ac:dyDescent="0.35">
      <c r="A3240" t="s">
        <v>18587</v>
      </c>
      <c r="B3240" t="s">
        <v>7317</v>
      </c>
      <c r="C3240" t="s">
        <v>7347</v>
      </c>
      <c r="D3240" t="str">
        <f>IF($B3240="B","",IFERROR(VLOOKUP($C3240,Elster!$I$5:$M$148,3,FALSE),$C3240))</f>
        <v/>
      </c>
      <c r="E3240" t="str">
        <f>IF($B3240="A","",IFERROR(VLOOKUP($C3240,Elster!$I$5:$M$148,3,FALSE),$C3240))</f>
        <v xml:space="preserve">   "DATUM"                                            </v>
      </c>
      <c r="F3240">
        <f t="shared" si="101"/>
        <v>10</v>
      </c>
      <c r="G3240" s="2">
        <f t="shared" si="102"/>
        <v>4.9740000000007001E-3</v>
      </c>
    </row>
    <row r="3241" spans="1:7" x14ac:dyDescent="0.35">
      <c r="A3241" t="s">
        <v>18588</v>
      </c>
      <c r="B3241" t="s">
        <v>7317</v>
      </c>
      <c r="C3241" t="s">
        <v>7339</v>
      </c>
      <c r="D3241" t="str">
        <f>IF($B3241="B","",IFERROR(VLOOKUP($C3241,Elster!$I$5:$M$148,3,FALSE),$C3241))</f>
        <v/>
      </c>
      <c r="E3241" t="str">
        <f>IF($B3241="A","",IFERROR(VLOOKUP($C3241,Elster!$I$5:$M$148,3,FALSE),$C3241))</f>
        <v xml:space="preserve">   "RAUMSOLLTEMP_II"                                  </v>
      </c>
      <c r="F3241">
        <f t="shared" si="101"/>
        <v>6</v>
      </c>
      <c r="G3241" s="2">
        <f t="shared" si="102"/>
        <v>4.9480000000006186E-3</v>
      </c>
    </row>
    <row r="3242" spans="1:7" x14ac:dyDescent="0.35">
      <c r="A3242" t="s">
        <v>18589</v>
      </c>
      <c r="B3242" t="s">
        <v>7317</v>
      </c>
      <c r="C3242" t="s">
        <v>7320</v>
      </c>
      <c r="D3242" t="str">
        <f>IF($B3242="B","",IFERROR(VLOOKUP($C3242,Elster!$I$5:$M$148,3,FALSE),$C3242))</f>
        <v/>
      </c>
      <c r="E3242" t="str">
        <f>IF($B3242="A","",IFERROR(VLOOKUP($C3242,Elster!$I$5:$M$148,3,FALSE),$C3242))</f>
        <v>0x000</v>
      </c>
      <c r="F3242">
        <f t="shared" si="101"/>
        <v>0</v>
      </c>
      <c r="G3242" s="2">
        <f t="shared" si="102"/>
        <v>4.9739999999989237E-3</v>
      </c>
    </row>
    <row r="3243" spans="1:7" x14ac:dyDescent="0.35">
      <c r="A3243" t="s">
        <v>18590</v>
      </c>
      <c r="B3243" t="s">
        <v>7317</v>
      </c>
      <c r="C3243" t="s">
        <v>7664</v>
      </c>
      <c r="D3243" t="str">
        <f>IF($B3243="B","",IFERROR(VLOOKUP($C3243,Elster!$I$5:$M$148,3,FALSE),$C3243))</f>
        <v/>
      </c>
      <c r="E3243" t="str">
        <f>IF($B3243="A","",IFERROR(VLOOKUP($C3243,Elster!$I$5:$M$148,3,FALSE),$C3243))</f>
        <v xml:space="preserve">   "SAMMLER_PUMPE"                                    </v>
      </c>
      <c r="F3243">
        <f t="shared" si="101"/>
        <v>100</v>
      </c>
      <c r="G3243" s="2">
        <f t="shared" si="102"/>
        <v>4.9740000000007001E-3</v>
      </c>
    </row>
    <row r="3244" spans="1:7" x14ac:dyDescent="0.35">
      <c r="A3244" t="s">
        <v>18591</v>
      </c>
      <c r="B3244" t="s">
        <v>7317</v>
      </c>
      <c r="C3244" t="s">
        <v>7321</v>
      </c>
      <c r="D3244" t="str">
        <f>IF($B3244="B","",IFERROR(VLOOKUP($C3244,Elster!$I$5:$M$148,3,FALSE),$C3244))</f>
        <v/>
      </c>
      <c r="E3244" t="str">
        <f>IF($B3244="A","",IFERROR(VLOOKUP($C3244,Elster!$I$5:$M$148,3,FALSE),$C3244))</f>
        <v xml:space="preserve">   "FEHLERMELDUNG"                                    </v>
      </c>
      <c r="F3244">
        <f t="shared" si="101"/>
        <v>1</v>
      </c>
      <c r="G3244" s="2">
        <f t="shared" si="102"/>
        <v>4.9469999999995906E-3</v>
      </c>
    </row>
    <row r="3245" spans="1:7" x14ac:dyDescent="0.35">
      <c r="A3245" t="s">
        <v>18592</v>
      </c>
      <c r="B3245" t="s">
        <v>7317</v>
      </c>
      <c r="C3245" t="s">
        <v>7368</v>
      </c>
      <c r="D3245" t="str">
        <f>IF($B3245="B","",IFERROR(VLOOKUP($C3245,Elster!$I$5:$M$148,3,FALSE),$C3245))</f>
        <v/>
      </c>
      <c r="E3245" t="str">
        <f>IF($B3245="A","",IFERROR(VLOOKUP($C3245,Elster!$I$5:$M$148,3,FALSE),$C3245))</f>
        <v xml:space="preserve">   "ECO_AKZEPTANZ_WW"                                 </v>
      </c>
      <c r="F3245">
        <f t="shared" si="101"/>
        <v>128</v>
      </c>
      <c r="G3245" s="2">
        <f t="shared" si="102"/>
        <v>4.9740000000007001E-3</v>
      </c>
    </row>
    <row r="3246" spans="1:7" x14ac:dyDescent="0.35">
      <c r="A3246" t="s">
        <v>18593</v>
      </c>
      <c r="B3246" t="s">
        <v>7317</v>
      </c>
      <c r="C3246" t="s">
        <v>7318</v>
      </c>
      <c r="D3246" t="str">
        <f>IF($B3246="B","",IFERROR(VLOOKUP($C3246,Elster!$I$5:$M$148,3,FALSE),$C3246))</f>
        <v/>
      </c>
      <c r="E3246" t="str">
        <f>IF($B3246="A","",IFERROR(VLOOKUP($C3246,Elster!$I$5:$M$148,3,FALSE),$C3246))</f>
        <v xml:space="preserve">   "SAMMLERISTTEMP"                                   </v>
      </c>
      <c r="F3246">
        <f t="shared" si="101"/>
        <v>13</v>
      </c>
      <c r="G3246" s="2">
        <f t="shared" si="102"/>
        <v>1.4114999999998545E-2</v>
      </c>
    </row>
    <row r="3247" spans="1:7" x14ac:dyDescent="0.35">
      <c r="A3247" t="s">
        <v>18593</v>
      </c>
      <c r="B3247" t="s">
        <v>7319</v>
      </c>
      <c r="C3247" t="s">
        <v>7318</v>
      </c>
      <c r="D3247" t="str">
        <f>IF($B3247="B","",IFERROR(VLOOKUP($C3247,Elster!$I$5:$M$148,3,FALSE),$C3247))</f>
        <v xml:space="preserve">   "SAMMLERISTTEMP"                                   </v>
      </c>
      <c r="E3247" t="str">
        <f>IF($B3247="A","",IFERROR(VLOOKUP($C3247,Elster!$I$5:$M$148,3,FALSE),$C3247))</f>
        <v/>
      </c>
      <c r="F3247">
        <f t="shared" si="101"/>
        <v>13</v>
      </c>
      <c r="G3247" s="2">
        <f t="shared" si="102"/>
        <v>0</v>
      </c>
    </row>
    <row r="3248" spans="1:7" x14ac:dyDescent="0.35">
      <c r="A3248" t="s">
        <v>18594</v>
      </c>
      <c r="B3248" t="s">
        <v>7317</v>
      </c>
      <c r="C3248" t="s">
        <v>7320</v>
      </c>
      <c r="D3248" t="str">
        <f>IF($B3248="B","",IFERROR(VLOOKUP($C3248,Elster!$I$5:$M$148,3,FALSE),$C3248))</f>
        <v/>
      </c>
      <c r="E3248" t="str">
        <f>IF($B3248="A","",IFERROR(VLOOKUP($C3248,Elster!$I$5:$M$148,3,FALSE),$C3248))</f>
        <v>0x000</v>
      </c>
      <c r="F3248">
        <f t="shared" si="101"/>
        <v>0</v>
      </c>
      <c r="G3248" s="2">
        <f t="shared" si="102"/>
        <v>5.0000000000007816E-3</v>
      </c>
    </row>
    <row r="3249" spans="1:7" x14ac:dyDescent="0.35">
      <c r="A3249" t="s">
        <v>18594</v>
      </c>
      <c r="B3249" t="s">
        <v>7319</v>
      </c>
      <c r="C3249" t="s">
        <v>7320</v>
      </c>
      <c r="D3249" t="str">
        <f>IF($B3249="B","",IFERROR(VLOOKUP($C3249,Elster!$I$5:$M$148,3,FALSE),$C3249))</f>
        <v>0x000</v>
      </c>
      <c r="E3249" t="str">
        <f>IF($B3249="A","",IFERROR(VLOOKUP($C3249,Elster!$I$5:$M$148,3,FALSE),$C3249))</f>
        <v/>
      </c>
      <c r="F3249">
        <f t="shared" si="101"/>
        <v>0</v>
      </c>
      <c r="G3249" s="2">
        <f t="shared" si="102"/>
        <v>0</v>
      </c>
    </row>
    <row r="3250" spans="1:7" x14ac:dyDescent="0.35">
      <c r="A3250" t="s">
        <v>18595</v>
      </c>
      <c r="B3250" t="s">
        <v>7317</v>
      </c>
      <c r="C3250" t="s">
        <v>7325</v>
      </c>
      <c r="D3250" t="str">
        <f>IF($B3250="B","",IFERROR(VLOOKUP($C3250,Elster!$I$5:$M$148,3,FALSE),$C3250))</f>
        <v/>
      </c>
      <c r="E3250" t="str">
        <f>IF($B3250="A","",IFERROR(VLOOKUP($C3250,Elster!$I$5:$M$148,3,FALSE),$C3250))</f>
        <v xml:space="preserve">   "SPEICHERSOLLTEMP"                                 </v>
      </c>
      <c r="F3250">
        <f t="shared" si="101"/>
        <v>3</v>
      </c>
      <c r="G3250" s="2">
        <f t="shared" si="102"/>
        <v>5.0260000000008631E-3</v>
      </c>
    </row>
    <row r="3251" spans="1:7" x14ac:dyDescent="0.35">
      <c r="A3251" t="s">
        <v>18595</v>
      </c>
      <c r="B3251" t="s">
        <v>7319</v>
      </c>
      <c r="C3251" t="s">
        <v>7325</v>
      </c>
      <c r="D3251" t="str">
        <f>IF($B3251="B","",IFERROR(VLOOKUP($C3251,Elster!$I$5:$M$148,3,FALSE),$C3251))</f>
        <v xml:space="preserve">   "SPEICHERSOLLTEMP"                                 </v>
      </c>
      <c r="E3251" t="str">
        <f>IF($B3251="A","",IFERROR(VLOOKUP($C3251,Elster!$I$5:$M$148,3,FALSE),$C3251))</f>
        <v/>
      </c>
      <c r="F3251">
        <f t="shared" si="101"/>
        <v>3</v>
      </c>
      <c r="G3251" s="2">
        <f t="shared" si="102"/>
        <v>0</v>
      </c>
    </row>
    <row r="3252" spans="1:7" x14ac:dyDescent="0.35">
      <c r="A3252" t="s">
        <v>18596</v>
      </c>
      <c r="B3252" t="s">
        <v>7317</v>
      </c>
      <c r="C3252" t="s">
        <v>7321</v>
      </c>
      <c r="D3252" t="str">
        <f>IF($B3252="B","",IFERROR(VLOOKUP($C3252,Elster!$I$5:$M$148,3,FALSE),$C3252))</f>
        <v/>
      </c>
      <c r="E3252" t="str">
        <f>IF($B3252="A","",IFERROR(VLOOKUP($C3252,Elster!$I$5:$M$148,3,FALSE),$C3252))</f>
        <v xml:space="preserve">   "FEHLERMELDUNG"                                    </v>
      </c>
      <c r="F3252">
        <f t="shared" si="101"/>
        <v>1</v>
      </c>
      <c r="G3252" s="2">
        <f t="shared" si="102"/>
        <v>4.9989999999997536E-3</v>
      </c>
    </row>
    <row r="3253" spans="1:7" x14ac:dyDescent="0.35">
      <c r="A3253" t="s">
        <v>18596</v>
      </c>
      <c r="B3253" t="s">
        <v>7319</v>
      </c>
      <c r="C3253" t="s">
        <v>7321</v>
      </c>
      <c r="D3253" t="str">
        <f>IF($B3253="B","",IFERROR(VLOOKUP($C3253,Elster!$I$5:$M$148,3,FALSE),$C3253))</f>
        <v xml:space="preserve">   "FEHLERMELDUNG"                                    </v>
      </c>
      <c r="E3253" t="str">
        <f>IF($B3253="A","",IFERROR(VLOOKUP($C3253,Elster!$I$5:$M$148,3,FALSE),$C3253))</f>
        <v/>
      </c>
      <c r="F3253">
        <f t="shared" si="101"/>
        <v>1</v>
      </c>
      <c r="G3253" s="2">
        <f t="shared" si="102"/>
        <v>0</v>
      </c>
    </row>
    <row r="3254" spans="1:7" x14ac:dyDescent="0.35">
      <c r="A3254" t="s">
        <v>18597</v>
      </c>
      <c r="B3254" t="s">
        <v>7317</v>
      </c>
      <c r="C3254" t="s">
        <v>7320</v>
      </c>
      <c r="D3254" t="str">
        <f>IF($B3254="B","",IFERROR(VLOOKUP($C3254,Elster!$I$5:$M$148,3,FALSE),$C3254))</f>
        <v/>
      </c>
      <c r="E3254" t="str">
        <f>IF($B3254="A","",IFERROR(VLOOKUP($C3254,Elster!$I$5:$M$148,3,FALSE),$C3254))</f>
        <v>0x000</v>
      </c>
      <c r="F3254">
        <f t="shared" si="101"/>
        <v>0</v>
      </c>
      <c r="G3254" s="2">
        <f t="shared" si="102"/>
        <v>4.9999999999990052E-3</v>
      </c>
    </row>
    <row r="3255" spans="1:7" x14ac:dyDescent="0.35">
      <c r="A3255" t="s">
        <v>18597</v>
      </c>
      <c r="B3255" t="s">
        <v>7319</v>
      </c>
      <c r="C3255" t="s">
        <v>7320</v>
      </c>
      <c r="D3255" t="str">
        <f>IF($B3255="B","",IFERROR(VLOOKUP($C3255,Elster!$I$5:$M$148,3,FALSE),$C3255))</f>
        <v>0x000</v>
      </c>
      <c r="E3255" t="str">
        <f>IF($B3255="A","",IFERROR(VLOOKUP($C3255,Elster!$I$5:$M$148,3,FALSE),$C3255))</f>
        <v/>
      </c>
      <c r="F3255">
        <f t="shared" si="101"/>
        <v>0</v>
      </c>
      <c r="G3255" s="2">
        <f t="shared" si="102"/>
        <v>0</v>
      </c>
    </row>
    <row r="3256" spans="1:7" x14ac:dyDescent="0.35">
      <c r="A3256" t="s">
        <v>18598</v>
      </c>
      <c r="B3256" t="s">
        <v>7317</v>
      </c>
      <c r="C3256" t="s">
        <v>7366</v>
      </c>
      <c r="D3256" t="str">
        <f>IF($B3256="B","",IFERROR(VLOOKUP($C3256,Elster!$I$5:$M$148,3,FALSE),$C3256))</f>
        <v/>
      </c>
      <c r="E3256" t="str">
        <f>IF($B3256="A","",IFERROR(VLOOKUP($C3256,Elster!$I$5:$M$148,3,FALSE),$C3256))</f>
        <v xml:space="preserve">//   "ERWEITERUNGSTELEGRAMM"                            </v>
      </c>
      <c r="F3256">
        <f t="shared" si="101"/>
        <v>250</v>
      </c>
      <c r="G3256" s="2">
        <f t="shared" si="102"/>
        <v>5.0000000000007816E-3</v>
      </c>
    </row>
    <row r="3257" spans="1:7" x14ac:dyDescent="0.35">
      <c r="A3257" t="s">
        <v>18598</v>
      </c>
      <c r="B3257" t="s">
        <v>7319</v>
      </c>
      <c r="C3257" t="s">
        <v>7366</v>
      </c>
      <c r="D3257" t="str">
        <f>IF($B3257="B","",IFERROR(VLOOKUP($C3257,Elster!$I$5:$M$148,3,FALSE),$C3257))</f>
        <v xml:space="preserve">//   "ERWEITERUNGSTELEGRAMM"                            </v>
      </c>
      <c r="E3257" t="str">
        <f>IF($B3257="A","",IFERROR(VLOOKUP($C3257,Elster!$I$5:$M$148,3,FALSE),$C3257))</f>
        <v/>
      </c>
      <c r="F3257">
        <f t="shared" si="101"/>
        <v>250</v>
      </c>
      <c r="G3257" s="2">
        <f t="shared" si="102"/>
        <v>0</v>
      </c>
    </row>
    <row r="3258" spans="1:7" x14ac:dyDescent="0.35">
      <c r="A3258" t="s">
        <v>18599</v>
      </c>
      <c r="B3258" t="s">
        <v>7317</v>
      </c>
      <c r="C3258" t="s">
        <v>7320</v>
      </c>
      <c r="D3258" t="str">
        <f>IF($B3258="B","",IFERROR(VLOOKUP($C3258,Elster!$I$5:$M$148,3,FALSE),$C3258))</f>
        <v/>
      </c>
      <c r="E3258" t="str">
        <f>IF($B3258="A","",IFERROR(VLOOKUP($C3258,Elster!$I$5:$M$148,3,FALSE),$C3258))</f>
        <v>0x000</v>
      </c>
      <c r="F3258">
        <f t="shared" si="101"/>
        <v>0</v>
      </c>
      <c r="G3258" s="2">
        <f t="shared" si="102"/>
        <v>4.9999999999990052E-3</v>
      </c>
    </row>
    <row r="3259" spans="1:7" x14ac:dyDescent="0.35">
      <c r="A3259" t="s">
        <v>18599</v>
      </c>
      <c r="B3259" t="s">
        <v>7319</v>
      </c>
      <c r="C3259" t="s">
        <v>7320</v>
      </c>
      <c r="D3259" t="str">
        <f>IF($B3259="B","",IFERROR(VLOOKUP($C3259,Elster!$I$5:$M$148,3,FALSE),$C3259))</f>
        <v>0x000</v>
      </c>
      <c r="E3259" t="str">
        <f>IF($B3259="A","",IFERROR(VLOOKUP($C3259,Elster!$I$5:$M$148,3,FALSE),$C3259))</f>
        <v/>
      </c>
      <c r="F3259">
        <f t="shared" si="101"/>
        <v>0</v>
      </c>
      <c r="G3259" s="2">
        <f t="shared" si="102"/>
        <v>0</v>
      </c>
    </row>
    <row r="3260" spans="1:7" x14ac:dyDescent="0.35">
      <c r="A3260" t="s">
        <v>18600</v>
      </c>
      <c r="B3260" t="s">
        <v>7317</v>
      </c>
      <c r="C3260" t="s">
        <v>7352</v>
      </c>
      <c r="D3260" t="str">
        <f>IF($B3260="B","",IFERROR(VLOOKUP($C3260,Elster!$I$5:$M$148,3,FALSE),$C3260))</f>
        <v/>
      </c>
      <c r="E3260" t="str">
        <f>IF($B3260="A","",IFERROR(VLOOKUP($C3260,Elster!$I$5:$M$148,3,FALSE),$C3260))</f>
        <v xml:space="preserve">   "SPEICHERISTTEMP"                                  </v>
      </c>
      <c r="F3260">
        <f t="shared" si="101"/>
        <v>14</v>
      </c>
      <c r="G3260" s="2">
        <f t="shared" si="102"/>
        <v>5.0000000000007816E-3</v>
      </c>
    </row>
    <row r="3261" spans="1:7" x14ac:dyDescent="0.35">
      <c r="A3261" t="s">
        <v>18600</v>
      </c>
      <c r="B3261" t="s">
        <v>7319</v>
      </c>
      <c r="C3261" t="s">
        <v>7352</v>
      </c>
      <c r="D3261" t="str">
        <f>IF($B3261="B","",IFERROR(VLOOKUP($C3261,Elster!$I$5:$M$148,3,FALSE),$C3261))</f>
        <v xml:space="preserve">   "SPEICHERISTTEMP"                                  </v>
      </c>
      <c r="E3261" t="str">
        <f>IF($B3261="A","",IFERROR(VLOOKUP($C3261,Elster!$I$5:$M$148,3,FALSE),$C3261))</f>
        <v/>
      </c>
      <c r="F3261">
        <f t="shared" si="101"/>
        <v>14</v>
      </c>
      <c r="G3261" s="2">
        <f t="shared" si="102"/>
        <v>0</v>
      </c>
    </row>
    <row r="3262" spans="1:7" x14ac:dyDescent="0.35">
      <c r="A3262" t="s">
        <v>18601</v>
      </c>
      <c r="B3262" t="s">
        <v>7317</v>
      </c>
      <c r="C3262" t="s">
        <v>7689</v>
      </c>
      <c r="D3262" t="str">
        <f>IF($B3262="B","",IFERROR(VLOOKUP($C3262,Elster!$I$5:$M$148,3,FALSE),$C3262))</f>
        <v/>
      </c>
      <c r="E3262" t="str">
        <f>IF($B3262="A","",IFERROR(VLOOKUP($C3262,Elster!$I$5:$M$148,3,FALSE),$C3262))</f>
        <v xml:space="preserve">   "INITIALISIERUNG"                                  </v>
      </c>
      <c r="F3262">
        <f t="shared" si="101"/>
        <v>254</v>
      </c>
      <c r="G3262" s="2">
        <f t="shared" si="102"/>
        <v>4.9999999999990052E-3</v>
      </c>
    </row>
    <row r="3263" spans="1:7" x14ac:dyDescent="0.35">
      <c r="A3263" t="s">
        <v>18601</v>
      </c>
      <c r="B3263" t="s">
        <v>7319</v>
      </c>
      <c r="C3263" t="s">
        <v>7689</v>
      </c>
      <c r="D3263" t="str">
        <f>IF($B3263="B","",IFERROR(VLOOKUP($C3263,Elster!$I$5:$M$148,3,FALSE),$C3263))</f>
        <v xml:space="preserve">   "INITIALISIERUNG"                                  </v>
      </c>
      <c r="E3263" t="str">
        <f>IF($B3263="A","",IFERROR(VLOOKUP($C3263,Elster!$I$5:$M$148,3,FALSE),$C3263))</f>
        <v/>
      </c>
      <c r="F3263">
        <f t="shared" si="101"/>
        <v>254</v>
      </c>
      <c r="G3263" s="2">
        <f t="shared" si="102"/>
        <v>0</v>
      </c>
    </row>
    <row r="3264" spans="1:7" x14ac:dyDescent="0.35">
      <c r="A3264" t="s">
        <v>18602</v>
      </c>
      <c r="B3264" t="s">
        <v>7317</v>
      </c>
      <c r="C3264" t="s">
        <v>7691</v>
      </c>
      <c r="D3264" t="str">
        <f>IF($B3264="B","",IFERROR(VLOOKUP($C3264,Elster!$I$5:$M$148,3,FALSE),$C3264))</f>
        <v/>
      </c>
      <c r="E3264" t="str">
        <f>IF($B3264="A","",IFERROR(VLOOKUP($C3264,Elster!$I$5:$M$148,3,FALSE),$C3264))</f>
        <v xml:space="preserve">   "DREHZAHLREG_JA_NEIN"                              </v>
      </c>
      <c r="F3264">
        <f t="shared" si="101"/>
        <v>112</v>
      </c>
      <c r="G3264" s="2">
        <f t="shared" si="102"/>
        <v>5.0000000000007816E-3</v>
      </c>
    </row>
    <row r="3265" spans="1:7" x14ac:dyDescent="0.35">
      <c r="A3265" t="s">
        <v>18602</v>
      </c>
      <c r="B3265" t="s">
        <v>7319</v>
      </c>
      <c r="C3265" t="s">
        <v>7691</v>
      </c>
      <c r="D3265" t="str">
        <f>IF($B3265="B","",IFERROR(VLOOKUP($C3265,Elster!$I$5:$M$148,3,FALSE),$C3265))</f>
        <v xml:space="preserve">   "DREHZAHLREG_JA_NEIN"                              </v>
      </c>
      <c r="E3265" t="str">
        <f>IF($B3265="A","",IFERROR(VLOOKUP($C3265,Elster!$I$5:$M$148,3,FALSE),$C3265))</f>
        <v/>
      </c>
      <c r="F3265">
        <f t="shared" si="101"/>
        <v>112</v>
      </c>
      <c r="G3265" s="2">
        <f t="shared" si="102"/>
        <v>0</v>
      </c>
    </row>
    <row r="3266" spans="1:7" x14ac:dyDescent="0.35">
      <c r="A3266" t="s">
        <v>18603</v>
      </c>
      <c r="B3266" t="s">
        <v>7317</v>
      </c>
      <c r="C3266" t="s">
        <v>7329</v>
      </c>
      <c r="D3266" t="str">
        <f>IF($B3266="B","",IFERROR(VLOOKUP($C3266,Elster!$I$5:$M$148,3,FALSE),$C3266))</f>
        <v/>
      </c>
      <c r="E3266" t="str">
        <f>IF($B3266="A","",IFERROR(VLOOKUP($C3266,Elster!$I$5:$M$148,3,FALSE),$C3266))</f>
        <v xml:space="preserve">   "KESSELSOLLTEMP"                                   </v>
      </c>
      <c r="F3266">
        <f t="shared" si="101"/>
        <v>2</v>
      </c>
      <c r="G3266" s="2">
        <f t="shared" si="102"/>
        <v>5.0000000000007816E-3</v>
      </c>
    </row>
    <row r="3267" spans="1:7" x14ac:dyDescent="0.35">
      <c r="A3267" t="s">
        <v>18603</v>
      </c>
      <c r="B3267" t="s">
        <v>7319</v>
      </c>
      <c r="C3267" t="s">
        <v>7329</v>
      </c>
      <c r="D3267" t="str">
        <f>IF($B3267="B","",IFERROR(VLOOKUP($C3267,Elster!$I$5:$M$148,3,FALSE),$C3267))</f>
        <v xml:space="preserve">   "KESSELSOLLTEMP"                                   </v>
      </c>
      <c r="E3267" t="str">
        <f>IF($B3267="A","",IFERROR(VLOOKUP($C3267,Elster!$I$5:$M$148,3,FALSE),$C3267))</f>
        <v/>
      </c>
      <c r="F3267">
        <f t="shared" si="101"/>
        <v>2</v>
      </c>
      <c r="G3267" s="2">
        <f t="shared" si="102"/>
        <v>0</v>
      </c>
    </row>
    <row r="3268" spans="1:7" x14ac:dyDescent="0.35">
      <c r="A3268" t="s">
        <v>18604</v>
      </c>
      <c r="B3268" t="s">
        <v>7317</v>
      </c>
      <c r="C3268" t="s">
        <v>7372</v>
      </c>
      <c r="D3268" t="str">
        <f>IF($B3268="B","",IFERROR(VLOOKUP($C3268,Elster!$I$5:$M$148,3,FALSE),$C3268))</f>
        <v/>
      </c>
      <c r="E3268" t="str">
        <f>IF($B3268="A","",IFERROR(VLOOKUP($C3268,Elster!$I$5:$M$148,3,FALSE),$C3268))</f>
        <v xml:space="preserve">   "SOLAR_GESAMTERTRAG_WH"                            </v>
      </c>
      <c r="F3268">
        <f t="shared" ref="F3268:F3331" si="103">HEX2DEC(REPLACE(C3268,1,2,""))</f>
        <v>135</v>
      </c>
      <c r="G3268" s="2">
        <f t="shared" ref="G3268:G3331" si="104">SUBSTITUTE(A3268,"s","")-SUBSTITUTE(A3267,"s","")</f>
        <v>4.9999999999990052E-3</v>
      </c>
    </row>
    <row r="3269" spans="1:7" x14ac:dyDescent="0.35">
      <c r="A3269" t="s">
        <v>18604</v>
      </c>
      <c r="B3269" t="s">
        <v>7319</v>
      </c>
      <c r="C3269" t="s">
        <v>7372</v>
      </c>
      <c r="D3269" t="str">
        <f>IF($B3269="B","",IFERROR(VLOOKUP($C3269,Elster!$I$5:$M$148,3,FALSE),$C3269))</f>
        <v xml:space="preserve">   "SOLAR_GESAMTERTRAG_WH"                            </v>
      </c>
      <c r="E3269" t="str">
        <f>IF($B3269="A","",IFERROR(VLOOKUP($C3269,Elster!$I$5:$M$148,3,FALSE),$C3269))</f>
        <v/>
      </c>
      <c r="F3269">
        <f t="shared" si="103"/>
        <v>135</v>
      </c>
      <c r="G3269" s="2">
        <f t="shared" si="104"/>
        <v>0</v>
      </c>
    </row>
    <row r="3270" spans="1:7" x14ac:dyDescent="0.35">
      <c r="A3270" t="s">
        <v>18605</v>
      </c>
      <c r="B3270" t="s">
        <v>7317</v>
      </c>
      <c r="C3270" t="s">
        <v>7325</v>
      </c>
      <c r="D3270" t="str">
        <f>IF($B3270="B","",IFERROR(VLOOKUP($C3270,Elster!$I$5:$M$148,3,FALSE),$C3270))</f>
        <v/>
      </c>
      <c r="E3270" t="str">
        <f>IF($B3270="A","",IFERROR(VLOOKUP($C3270,Elster!$I$5:$M$148,3,FALSE),$C3270))</f>
        <v xml:space="preserve">   "SPEICHERSOLLTEMP"                                 </v>
      </c>
      <c r="F3270">
        <f t="shared" si="103"/>
        <v>3</v>
      </c>
      <c r="G3270" s="2">
        <f t="shared" si="104"/>
        <v>2.3906000000000205E-2</v>
      </c>
    </row>
    <row r="3271" spans="1:7" x14ac:dyDescent="0.35">
      <c r="A3271" t="s">
        <v>18606</v>
      </c>
      <c r="B3271" t="s">
        <v>7317</v>
      </c>
      <c r="C3271" t="s">
        <v>7320</v>
      </c>
      <c r="D3271" t="str">
        <f>IF($B3271="B","",IFERROR(VLOOKUP($C3271,Elster!$I$5:$M$148,3,FALSE),$C3271))</f>
        <v/>
      </c>
      <c r="E3271" t="str">
        <f>IF($B3271="A","",IFERROR(VLOOKUP($C3271,Elster!$I$5:$M$148,3,FALSE),$C3271))</f>
        <v>0x000</v>
      </c>
      <c r="F3271">
        <f t="shared" si="103"/>
        <v>0</v>
      </c>
      <c r="G3271" s="2">
        <f t="shared" si="104"/>
        <v>4.9740000000007001E-3</v>
      </c>
    </row>
    <row r="3272" spans="1:7" x14ac:dyDescent="0.35">
      <c r="A3272" t="s">
        <v>18607</v>
      </c>
      <c r="B3272" t="s">
        <v>7317</v>
      </c>
      <c r="C3272" t="s">
        <v>7318</v>
      </c>
      <c r="D3272" t="str">
        <f>IF($B3272="B","",IFERROR(VLOOKUP($C3272,Elster!$I$5:$M$148,3,FALSE),$C3272))</f>
        <v/>
      </c>
      <c r="E3272" t="str">
        <f>IF($B3272="A","",IFERROR(VLOOKUP($C3272,Elster!$I$5:$M$148,3,FALSE),$C3272))</f>
        <v xml:space="preserve">   "SAMMLERISTTEMP"                                   </v>
      </c>
      <c r="F3272">
        <f t="shared" si="103"/>
        <v>13</v>
      </c>
      <c r="G3272" s="2">
        <f t="shared" si="104"/>
        <v>4.9469999999995906E-3</v>
      </c>
    </row>
    <row r="3273" spans="1:7" x14ac:dyDescent="0.35">
      <c r="A3273" t="s">
        <v>18608</v>
      </c>
      <c r="B3273" t="s">
        <v>7317</v>
      </c>
      <c r="C3273" t="s">
        <v>7329</v>
      </c>
      <c r="D3273" t="str">
        <f>IF($B3273="B","",IFERROR(VLOOKUP($C3273,Elster!$I$5:$M$148,3,FALSE),$C3273))</f>
        <v/>
      </c>
      <c r="E3273" t="str">
        <f>IF($B3273="A","",IFERROR(VLOOKUP($C3273,Elster!$I$5:$M$148,3,FALSE),$C3273))</f>
        <v xml:space="preserve">   "KESSELSOLLTEMP"                                   </v>
      </c>
      <c r="F3273">
        <f t="shared" si="103"/>
        <v>2</v>
      </c>
      <c r="G3273" s="2">
        <f t="shared" si="104"/>
        <v>4.9739999999989237E-3</v>
      </c>
    </row>
    <row r="3274" spans="1:7" x14ac:dyDescent="0.35">
      <c r="A3274" t="s">
        <v>18609</v>
      </c>
      <c r="B3274" t="s">
        <v>7317</v>
      </c>
      <c r="C3274" t="s">
        <v>7320</v>
      </c>
      <c r="D3274" t="str">
        <f>IF($B3274="B","",IFERROR(VLOOKUP($C3274,Elster!$I$5:$M$148,3,FALSE),$C3274))</f>
        <v/>
      </c>
      <c r="E3274" t="str">
        <f>IF($B3274="A","",IFERROR(VLOOKUP($C3274,Elster!$I$5:$M$148,3,FALSE),$C3274))</f>
        <v>0x000</v>
      </c>
      <c r="F3274">
        <f t="shared" si="103"/>
        <v>0</v>
      </c>
      <c r="G3274" s="2">
        <f t="shared" si="104"/>
        <v>4.9740000000007001E-3</v>
      </c>
    </row>
    <row r="3275" spans="1:7" x14ac:dyDescent="0.35">
      <c r="A3275" t="s">
        <v>18610</v>
      </c>
      <c r="B3275" t="s">
        <v>7317</v>
      </c>
      <c r="C3275" t="s">
        <v>7366</v>
      </c>
      <c r="D3275" t="str">
        <f>IF($B3275="B","",IFERROR(VLOOKUP($C3275,Elster!$I$5:$M$148,3,FALSE),$C3275))</f>
        <v/>
      </c>
      <c r="E3275" t="str">
        <f>IF($B3275="A","",IFERROR(VLOOKUP($C3275,Elster!$I$5:$M$148,3,FALSE),$C3275))</f>
        <v xml:space="preserve">//   "ERWEITERUNGSTELEGRAMM"                            </v>
      </c>
      <c r="F3275">
        <f t="shared" si="103"/>
        <v>250</v>
      </c>
      <c r="G3275" s="2">
        <f t="shared" si="104"/>
        <v>4.9740000000007001E-3</v>
      </c>
    </row>
    <row r="3276" spans="1:7" x14ac:dyDescent="0.35">
      <c r="A3276" t="s">
        <v>18611</v>
      </c>
      <c r="B3276" t="s">
        <v>7317</v>
      </c>
      <c r="C3276" t="s">
        <v>7320</v>
      </c>
      <c r="D3276" t="str">
        <f>IF($B3276="B","",IFERROR(VLOOKUP($C3276,Elster!$I$5:$M$148,3,FALSE),$C3276))</f>
        <v/>
      </c>
      <c r="E3276" t="str">
        <f>IF($B3276="A","",IFERROR(VLOOKUP($C3276,Elster!$I$5:$M$148,3,FALSE),$C3276))</f>
        <v>0x000</v>
      </c>
      <c r="F3276">
        <f t="shared" si="103"/>
        <v>0</v>
      </c>
      <c r="G3276" s="2">
        <f t="shared" si="104"/>
        <v>4.9479999999988422E-3</v>
      </c>
    </row>
    <row r="3277" spans="1:7" x14ac:dyDescent="0.35">
      <c r="A3277" t="s">
        <v>18612</v>
      </c>
      <c r="B3277" t="s">
        <v>7317</v>
      </c>
      <c r="C3277" t="s">
        <v>7352</v>
      </c>
      <c r="D3277" t="str">
        <f>IF($B3277="B","",IFERROR(VLOOKUP($C3277,Elster!$I$5:$M$148,3,FALSE),$C3277))</f>
        <v/>
      </c>
      <c r="E3277" t="str">
        <f>IF($B3277="A","",IFERROR(VLOOKUP($C3277,Elster!$I$5:$M$148,3,FALSE),$C3277))</f>
        <v xml:space="preserve">   "SPEICHERISTTEMP"                                  </v>
      </c>
      <c r="F3277">
        <f t="shared" si="103"/>
        <v>14</v>
      </c>
      <c r="G3277" s="2">
        <f t="shared" si="104"/>
        <v>4.9740000000007001E-3</v>
      </c>
    </row>
    <row r="3278" spans="1:7" x14ac:dyDescent="0.35">
      <c r="A3278" t="s">
        <v>18613</v>
      </c>
      <c r="B3278" t="s">
        <v>7317</v>
      </c>
      <c r="C3278" t="s">
        <v>7689</v>
      </c>
      <c r="D3278" t="str">
        <f>IF($B3278="B","",IFERROR(VLOOKUP($C3278,Elster!$I$5:$M$148,3,FALSE),$C3278))</f>
        <v/>
      </c>
      <c r="E3278" t="str">
        <f>IF($B3278="A","",IFERROR(VLOOKUP($C3278,Elster!$I$5:$M$148,3,FALSE),$C3278))</f>
        <v xml:space="preserve">   "INITIALISIERUNG"                                  </v>
      </c>
      <c r="F3278">
        <f t="shared" si="103"/>
        <v>254</v>
      </c>
      <c r="G3278" s="2">
        <f t="shared" si="104"/>
        <v>4.9740000000007001E-3</v>
      </c>
    </row>
    <row r="3279" spans="1:7" x14ac:dyDescent="0.35">
      <c r="A3279" t="s">
        <v>18614</v>
      </c>
      <c r="B3279" t="s">
        <v>7317</v>
      </c>
      <c r="C3279" t="s">
        <v>7691</v>
      </c>
      <c r="D3279" t="str">
        <f>IF($B3279="B","",IFERROR(VLOOKUP($C3279,Elster!$I$5:$M$148,3,FALSE),$C3279))</f>
        <v/>
      </c>
      <c r="E3279" t="str">
        <f>IF($B3279="A","",IFERROR(VLOOKUP($C3279,Elster!$I$5:$M$148,3,FALSE),$C3279))</f>
        <v xml:space="preserve">   "DREHZAHLREG_JA_NEIN"                              </v>
      </c>
      <c r="F3279">
        <f t="shared" si="103"/>
        <v>112</v>
      </c>
      <c r="G3279" s="2">
        <f t="shared" si="104"/>
        <v>4.9729999999996721E-3</v>
      </c>
    </row>
    <row r="3280" spans="1:7" x14ac:dyDescent="0.35">
      <c r="A3280" t="s">
        <v>18615</v>
      </c>
      <c r="B3280" t="s">
        <v>7317</v>
      </c>
      <c r="C3280" t="s">
        <v>7329</v>
      </c>
      <c r="D3280" t="str">
        <f>IF($B3280="B","",IFERROR(VLOOKUP($C3280,Elster!$I$5:$M$148,3,FALSE),$C3280))</f>
        <v/>
      </c>
      <c r="E3280" t="str">
        <f>IF($B3280="A","",IFERROR(VLOOKUP($C3280,Elster!$I$5:$M$148,3,FALSE),$C3280))</f>
        <v xml:space="preserve">   "KESSELSOLLTEMP"                                   </v>
      </c>
      <c r="F3280">
        <f t="shared" si="103"/>
        <v>2</v>
      </c>
      <c r="G3280" s="2">
        <f t="shared" si="104"/>
        <v>4.9479999999988422E-3</v>
      </c>
    </row>
    <row r="3281" spans="1:7" x14ac:dyDescent="0.35">
      <c r="A3281" t="s">
        <v>18616</v>
      </c>
      <c r="B3281" t="s">
        <v>7317</v>
      </c>
      <c r="C3281" t="s">
        <v>7706</v>
      </c>
      <c r="D3281" t="str">
        <f>IF($B3281="B","",IFERROR(VLOOKUP($C3281,Elster!$I$5:$M$148,3,FALSE),$C3281))</f>
        <v/>
      </c>
      <c r="E3281" t="str">
        <f>IF($B3281="A","",IFERROR(VLOOKUP($C3281,Elster!$I$5:$M$148,3,FALSE),$C3281))</f>
        <v xml:space="preserve">   "SOLAR_GESAMTERTRAG_KWH"                           </v>
      </c>
      <c r="F3281">
        <f t="shared" si="103"/>
        <v>136</v>
      </c>
      <c r="G3281" s="2">
        <f t="shared" si="104"/>
        <v>4.9740000000007001E-3</v>
      </c>
    </row>
    <row r="3282" spans="1:7" x14ac:dyDescent="0.35">
      <c r="A3282" t="s">
        <v>18617</v>
      </c>
      <c r="B3282" t="s">
        <v>7317</v>
      </c>
      <c r="C3282" t="s">
        <v>7318</v>
      </c>
      <c r="D3282" t="str">
        <f>IF($B3282="B","",IFERROR(VLOOKUP($C3282,Elster!$I$5:$M$148,3,FALSE),$C3282))</f>
        <v/>
      </c>
      <c r="E3282" t="str">
        <f>IF($B3282="A","",IFERROR(VLOOKUP($C3282,Elster!$I$5:$M$148,3,FALSE),$C3282))</f>
        <v xml:space="preserve">   "SAMMLERISTTEMP"                                   </v>
      </c>
      <c r="F3282">
        <f t="shared" si="103"/>
        <v>13</v>
      </c>
      <c r="G3282" s="2">
        <f t="shared" si="104"/>
        <v>1.06509999999993E-2</v>
      </c>
    </row>
    <row r="3283" spans="1:7" x14ac:dyDescent="0.35">
      <c r="A3283" t="s">
        <v>18617</v>
      </c>
      <c r="B3283" t="s">
        <v>7319</v>
      </c>
      <c r="C3283" t="s">
        <v>7318</v>
      </c>
      <c r="D3283" t="str">
        <f>IF($B3283="B","",IFERROR(VLOOKUP($C3283,Elster!$I$5:$M$148,3,FALSE),$C3283))</f>
        <v xml:space="preserve">   "SAMMLERISTTEMP"                                   </v>
      </c>
      <c r="E3283" t="str">
        <f>IF($B3283="A","",IFERROR(VLOOKUP($C3283,Elster!$I$5:$M$148,3,FALSE),$C3283))</f>
        <v/>
      </c>
      <c r="F3283">
        <f t="shared" si="103"/>
        <v>13</v>
      </c>
      <c r="G3283" s="2">
        <f t="shared" si="104"/>
        <v>0</v>
      </c>
    </row>
    <row r="3284" spans="1:7" x14ac:dyDescent="0.35">
      <c r="A3284" t="s">
        <v>18618</v>
      </c>
      <c r="B3284" t="s">
        <v>7319</v>
      </c>
      <c r="C3284" t="s">
        <v>7320</v>
      </c>
      <c r="D3284" t="str">
        <f>IF($B3284="B","",IFERROR(VLOOKUP($C3284,Elster!$I$5:$M$148,3,FALSE),$C3284))</f>
        <v>0x000</v>
      </c>
      <c r="E3284" t="str">
        <f>IF($B3284="A","",IFERROR(VLOOKUP($C3284,Elster!$I$5:$M$148,3,FALSE),$C3284))</f>
        <v/>
      </c>
      <c r="F3284">
        <f t="shared" si="103"/>
        <v>0</v>
      </c>
      <c r="G3284" s="2">
        <f t="shared" si="104"/>
        <v>5.0000000000007816E-3</v>
      </c>
    </row>
    <row r="3285" spans="1:7" x14ac:dyDescent="0.35">
      <c r="A3285" t="s">
        <v>18619</v>
      </c>
      <c r="B3285" t="s">
        <v>7317</v>
      </c>
      <c r="C3285" t="s">
        <v>7320</v>
      </c>
      <c r="D3285" t="str">
        <f>IF($B3285="B","",IFERROR(VLOOKUP($C3285,Elster!$I$5:$M$148,3,FALSE),$C3285))</f>
        <v/>
      </c>
      <c r="E3285" t="str">
        <f>IF($B3285="A","",IFERROR(VLOOKUP($C3285,Elster!$I$5:$M$148,3,FALSE),$C3285))</f>
        <v>0x000</v>
      </c>
      <c r="F3285">
        <f t="shared" si="103"/>
        <v>0</v>
      </c>
      <c r="G3285" s="2">
        <f t="shared" si="104"/>
        <v>2.6000000000081513E-5</v>
      </c>
    </row>
    <row r="3286" spans="1:7" x14ac:dyDescent="0.35">
      <c r="A3286" t="s">
        <v>18620</v>
      </c>
      <c r="B3286" t="s">
        <v>7317</v>
      </c>
      <c r="C3286" t="s">
        <v>7325</v>
      </c>
      <c r="D3286" t="str">
        <f>IF($B3286="B","",IFERROR(VLOOKUP($C3286,Elster!$I$5:$M$148,3,FALSE),$C3286))</f>
        <v/>
      </c>
      <c r="E3286" t="str">
        <f>IF($B3286="A","",IFERROR(VLOOKUP($C3286,Elster!$I$5:$M$148,3,FALSE),$C3286))</f>
        <v xml:space="preserve">   "SPEICHERSOLLTEMP"                                 </v>
      </c>
      <c r="F3286">
        <f t="shared" si="103"/>
        <v>3</v>
      </c>
      <c r="G3286" s="2">
        <f t="shared" si="104"/>
        <v>4.9999999999990052E-3</v>
      </c>
    </row>
    <row r="3287" spans="1:7" x14ac:dyDescent="0.35">
      <c r="A3287" t="s">
        <v>18620</v>
      </c>
      <c r="B3287" t="s">
        <v>7319</v>
      </c>
      <c r="C3287" t="s">
        <v>7325</v>
      </c>
      <c r="D3287" t="str">
        <f>IF($B3287="B","",IFERROR(VLOOKUP($C3287,Elster!$I$5:$M$148,3,FALSE),$C3287))</f>
        <v xml:space="preserve">   "SPEICHERSOLLTEMP"                                 </v>
      </c>
      <c r="E3287" t="str">
        <f>IF($B3287="A","",IFERROR(VLOOKUP($C3287,Elster!$I$5:$M$148,3,FALSE),$C3287))</f>
        <v/>
      </c>
      <c r="F3287">
        <f t="shared" si="103"/>
        <v>3</v>
      </c>
      <c r="G3287" s="2">
        <f t="shared" si="104"/>
        <v>0</v>
      </c>
    </row>
    <row r="3288" spans="1:7" x14ac:dyDescent="0.35">
      <c r="A3288" t="s">
        <v>18621</v>
      </c>
      <c r="B3288" t="s">
        <v>7317</v>
      </c>
      <c r="C3288" t="s">
        <v>7321</v>
      </c>
      <c r="D3288" t="str">
        <f>IF($B3288="B","",IFERROR(VLOOKUP($C3288,Elster!$I$5:$M$148,3,FALSE),$C3288))</f>
        <v/>
      </c>
      <c r="E3288" t="str">
        <f>IF($B3288="A","",IFERROR(VLOOKUP($C3288,Elster!$I$5:$M$148,3,FALSE),$C3288))</f>
        <v xml:space="preserve">   "FEHLERMELDUNG"                                    </v>
      </c>
      <c r="F3288">
        <f t="shared" si="103"/>
        <v>1</v>
      </c>
      <c r="G3288" s="2">
        <f t="shared" si="104"/>
        <v>5.0000000000007816E-3</v>
      </c>
    </row>
    <row r="3289" spans="1:7" x14ac:dyDescent="0.35">
      <c r="A3289" t="s">
        <v>18621</v>
      </c>
      <c r="B3289" t="s">
        <v>7319</v>
      </c>
      <c r="C3289" t="s">
        <v>7321</v>
      </c>
      <c r="D3289" t="str">
        <f>IF($B3289="B","",IFERROR(VLOOKUP($C3289,Elster!$I$5:$M$148,3,FALSE),$C3289))</f>
        <v xml:space="preserve">   "FEHLERMELDUNG"                                    </v>
      </c>
      <c r="E3289" t="str">
        <f>IF($B3289="A","",IFERROR(VLOOKUP($C3289,Elster!$I$5:$M$148,3,FALSE),$C3289))</f>
        <v/>
      </c>
      <c r="F3289">
        <f t="shared" si="103"/>
        <v>1</v>
      </c>
      <c r="G3289" s="2">
        <f t="shared" si="104"/>
        <v>0</v>
      </c>
    </row>
    <row r="3290" spans="1:7" x14ac:dyDescent="0.35">
      <c r="A3290" t="s">
        <v>18622</v>
      </c>
      <c r="B3290" t="s">
        <v>7317</v>
      </c>
      <c r="C3290" t="s">
        <v>7320</v>
      </c>
      <c r="D3290" t="str">
        <f>IF($B3290="B","",IFERROR(VLOOKUP($C3290,Elster!$I$5:$M$148,3,FALSE),$C3290))</f>
        <v/>
      </c>
      <c r="E3290" t="str">
        <f>IF($B3290="A","",IFERROR(VLOOKUP($C3290,Elster!$I$5:$M$148,3,FALSE),$C3290))</f>
        <v>0x000</v>
      </c>
      <c r="F3290">
        <f t="shared" si="103"/>
        <v>0</v>
      </c>
      <c r="G3290" s="2">
        <f t="shared" si="104"/>
        <v>5.0000000000007816E-3</v>
      </c>
    </row>
    <row r="3291" spans="1:7" x14ac:dyDescent="0.35">
      <c r="A3291" t="s">
        <v>18622</v>
      </c>
      <c r="B3291" t="s">
        <v>7319</v>
      </c>
      <c r="C3291" t="s">
        <v>7320</v>
      </c>
      <c r="D3291" t="str">
        <f>IF($B3291="B","",IFERROR(VLOOKUP($C3291,Elster!$I$5:$M$148,3,FALSE),$C3291))</f>
        <v>0x000</v>
      </c>
      <c r="E3291" t="str">
        <f>IF($B3291="A","",IFERROR(VLOOKUP($C3291,Elster!$I$5:$M$148,3,FALSE),$C3291))</f>
        <v/>
      </c>
      <c r="F3291">
        <f t="shared" si="103"/>
        <v>0</v>
      </c>
      <c r="G3291" s="2">
        <f t="shared" si="104"/>
        <v>0</v>
      </c>
    </row>
    <row r="3292" spans="1:7" x14ac:dyDescent="0.35">
      <c r="A3292" t="s">
        <v>18623</v>
      </c>
      <c r="B3292" t="s">
        <v>7317</v>
      </c>
      <c r="C3292" t="s">
        <v>7366</v>
      </c>
      <c r="D3292" t="str">
        <f>IF($B3292="B","",IFERROR(VLOOKUP($C3292,Elster!$I$5:$M$148,3,FALSE),$C3292))</f>
        <v/>
      </c>
      <c r="E3292" t="str">
        <f>IF($B3292="A","",IFERROR(VLOOKUP($C3292,Elster!$I$5:$M$148,3,FALSE),$C3292))</f>
        <v xml:space="preserve">//   "ERWEITERUNGSTELEGRAMM"                            </v>
      </c>
      <c r="F3292">
        <f t="shared" si="103"/>
        <v>250</v>
      </c>
      <c r="G3292" s="2">
        <f t="shared" si="104"/>
        <v>4.9999999999990052E-3</v>
      </c>
    </row>
    <row r="3293" spans="1:7" x14ac:dyDescent="0.35">
      <c r="A3293" t="s">
        <v>18623</v>
      </c>
      <c r="B3293" t="s">
        <v>7319</v>
      </c>
      <c r="C3293" t="s">
        <v>7366</v>
      </c>
      <c r="D3293" t="str">
        <f>IF($B3293="B","",IFERROR(VLOOKUP($C3293,Elster!$I$5:$M$148,3,FALSE),$C3293))</f>
        <v xml:space="preserve">//   "ERWEITERUNGSTELEGRAMM"                            </v>
      </c>
      <c r="E3293" t="str">
        <f>IF($B3293="A","",IFERROR(VLOOKUP($C3293,Elster!$I$5:$M$148,3,FALSE),$C3293))</f>
        <v/>
      </c>
      <c r="F3293">
        <f t="shared" si="103"/>
        <v>250</v>
      </c>
      <c r="G3293" s="2">
        <f t="shared" si="104"/>
        <v>0</v>
      </c>
    </row>
    <row r="3294" spans="1:7" x14ac:dyDescent="0.35">
      <c r="A3294" t="s">
        <v>18624</v>
      </c>
      <c r="B3294" t="s">
        <v>7317</v>
      </c>
      <c r="C3294" t="s">
        <v>7321</v>
      </c>
      <c r="D3294" t="str">
        <f>IF($B3294="B","",IFERROR(VLOOKUP($C3294,Elster!$I$5:$M$148,3,FALSE),$C3294))</f>
        <v/>
      </c>
      <c r="E3294" t="str">
        <f>IF($B3294="A","",IFERROR(VLOOKUP($C3294,Elster!$I$5:$M$148,3,FALSE),$C3294))</f>
        <v xml:space="preserve">   "FEHLERMELDUNG"                                    </v>
      </c>
      <c r="F3294">
        <f t="shared" si="103"/>
        <v>1</v>
      </c>
      <c r="G3294" s="2">
        <f t="shared" si="104"/>
        <v>5.0000000000007816E-3</v>
      </c>
    </row>
    <row r="3295" spans="1:7" x14ac:dyDescent="0.35">
      <c r="A3295" t="s">
        <v>18624</v>
      </c>
      <c r="B3295" t="s">
        <v>7319</v>
      </c>
      <c r="C3295" t="s">
        <v>7321</v>
      </c>
      <c r="D3295" t="str">
        <f>IF($B3295="B","",IFERROR(VLOOKUP($C3295,Elster!$I$5:$M$148,3,FALSE),$C3295))</f>
        <v xml:space="preserve">   "FEHLERMELDUNG"                                    </v>
      </c>
      <c r="E3295" t="str">
        <f>IF($B3295="A","",IFERROR(VLOOKUP($C3295,Elster!$I$5:$M$148,3,FALSE),$C3295))</f>
        <v/>
      </c>
      <c r="F3295">
        <f t="shared" si="103"/>
        <v>1</v>
      </c>
      <c r="G3295" s="2">
        <f t="shared" si="104"/>
        <v>0</v>
      </c>
    </row>
    <row r="3296" spans="1:7" x14ac:dyDescent="0.35">
      <c r="A3296" t="s">
        <v>18625</v>
      </c>
      <c r="B3296" t="s">
        <v>7317</v>
      </c>
      <c r="C3296" t="s">
        <v>7716</v>
      </c>
      <c r="D3296" t="str">
        <f>IF($B3296="B","",IFERROR(VLOOKUP($C3296,Elster!$I$5:$M$148,3,FALSE),$C3296))</f>
        <v/>
      </c>
      <c r="E3296" t="str">
        <f>IF($B3296="A","",IFERROR(VLOOKUP($C3296,Elster!$I$5:$M$148,3,FALSE),$C3296))</f>
        <v xml:space="preserve">   "VERSTELLTE_RAUMSOLLTEMP"                          </v>
      </c>
      <c r="F3296">
        <f t="shared" si="103"/>
        <v>18</v>
      </c>
      <c r="G3296" s="2">
        <f t="shared" si="104"/>
        <v>4.9989999999997536E-3</v>
      </c>
    </row>
    <row r="3297" spans="1:7" x14ac:dyDescent="0.35">
      <c r="A3297" t="s">
        <v>18625</v>
      </c>
      <c r="B3297" t="s">
        <v>7319</v>
      </c>
      <c r="C3297" t="s">
        <v>7716</v>
      </c>
      <c r="D3297" t="str">
        <f>IF($B3297="B","",IFERROR(VLOOKUP($C3297,Elster!$I$5:$M$148,3,FALSE),$C3297))</f>
        <v xml:space="preserve">   "VERSTELLTE_RAUMSOLLTEMP"                          </v>
      </c>
      <c r="E3297" t="str">
        <f>IF($B3297="A","",IFERROR(VLOOKUP($C3297,Elster!$I$5:$M$148,3,FALSE),$C3297))</f>
        <v/>
      </c>
      <c r="F3297">
        <f t="shared" si="103"/>
        <v>18</v>
      </c>
      <c r="G3297" s="2">
        <f t="shared" si="104"/>
        <v>0</v>
      </c>
    </row>
    <row r="3298" spans="1:7" x14ac:dyDescent="0.35">
      <c r="A3298" t="s">
        <v>18626</v>
      </c>
      <c r="B3298" t="s">
        <v>7317</v>
      </c>
      <c r="C3298" t="s">
        <v>7329</v>
      </c>
      <c r="D3298" t="str">
        <f>IF($B3298="B","",IFERROR(VLOOKUP($C3298,Elster!$I$5:$M$148,3,FALSE),$C3298))</f>
        <v/>
      </c>
      <c r="E3298" t="str">
        <f>IF($B3298="A","",IFERROR(VLOOKUP($C3298,Elster!$I$5:$M$148,3,FALSE),$C3298))</f>
        <v xml:space="preserve">   "KESSELSOLLTEMP"                                   </v>
      </c>
      <c r="F3298">
        <f t="shared" si="103"/>
        <v>2</v>
      </c>
      <c r="G3298" s="2">
        <f t="shared" si="104"/>
        <v>4.9999999999990052E-3</v>
      </c>
    </row>
    <row r="3299" spans="1:7" x14ac:dyDescent="0.35">
      <c r="A3299" t="s">
        <v>18626</v>
      </c>
      <c r="B3299" t="s">
        <v>7319</v>
      </c>
      <c r="C3299" t="s">
        <v>7329</v>
      </c>
      <c r="D3299" t="str">
        <f>IF($B3299="B","",IFERROR(VLOOKUP($C3299,Elster!$I$5:$M$148,3,FALSE),$C3299))</f>
        <v xml:space="preserve">   "KESSELSOLLTEMP"                                   </v>
      </c>
      <c r="E3299" t="str">
        <f>IF($B3299="A","",IFERROR(VLOOKUP($C3299,Elster!$I$5:$M$148,3,FALSE),$C3299))</f>
        <v/>
      </c>
      <c r="F3299">
        <f t="shared" si="103"/>
        <v>2</v>
      </c>
      <c r="G3299" s="2">
        <f t="shared" si="104"/>
        <v>0</v>
      </c>
    </row>
    <row r="3300" spans="1:7" x14ac:dyDescent="0.35">
      <c r="A3300" t="s">
        <v>18627</v>
      </c>
      <c r="B3300" t="s">
        <v>7317</v>
      </c>
      <c r="C3300" t="s">
        <v>7320</v>
      </c>
      <c r="D3300" t="str">
        <f>IF($B3300="B","",IFERROR(VLOOKUP($C3300,Elster!$I$5:$M$148,3,FALSE),$C3300))</f>
        <v/>
      </c>
      <c r="E3300" t="str">
        <f>IF($B3300="A","",IFERROR(VLOOKUP($C3300,Elster!$I$5:$M$148,3,FALSE),$C3300))</f>
        <v>0x000</v>
      </c>
      <c r="F3300">
        <f t="shared" si="103"/>
        <v>0</v>
      </c>
      <c r="G3300" s="2">
        <f t="shared" si="104"/>
        <v>5.0000000000007816E-3</v>
      </c>
    </row>
    <row r="3301" spans="1:7" x14ac:dyDescent="0.35">
      <c r="A3301" t="s">
        <v>18627</v>
      </c>
      <c r="B3301" t="s">
        <v>7319</v>
      </c>
      <c r="C3301" t="s">
        <v>7320</v>
      </c>
      <c r="D3301" t="str">
        <f>IF($B3301="B","",IFERROR(VLOOKUP($C3301,Elster!$I$5:$M$148,3,FALSE),$C3301))</f>
        <v>0x000</v>
      </c>
      <c r="E3301" t="str">
        <f>IF($B3301="A","",IFERROR(VLOOKUP($C3301,Elster!$I$5:$M$148,3,FALSE),$C3301))</f>
        <v/>
      </c>
      <c r="F3301">
        <f t="shared" si="103"/>
        <v>0</v>
      </c>
      <c r="G3301" s="2">
        <f t="shared" si="104"/>
        <v>0</v>
      </c>
    </row>
    <row r="3302" spans="1:7" x14ac:dyDescent="0.35">
      <c r="A3302" t="s">
        <v>18628</v>
      </c>
      <c r="B3302" t="s">
        <v>7317</v>
      </c>
      <c r="C3302" t="s">
        <v>7321</v>
      </c>
      <c r="D3302" t="str">
        <f>IF($B3302="B","",IFERROR(VLOOKUP($C3302,Elster!$I$5:$M$148,3,FALSE),$C3302))</f>
        <v/>
      </c>
      <c r="E3302" t="str">
        <f>IF($B3302="A","",IFERROR(VLOOKUP($C3302,Elster!$I$5:$M$148,3,FALSE),$C3302))</f>
        <v xml:space="preserve">   "FEHLERMELDUNG"                                    </v>
      </c>
      <c r="F3302">
        <f t="shared" si="103"/>
        <v>1</v>
      </c>
      <c r="G3302" s="2">
        <f t="shared" si="104"/>
        <v>5.0000000000007816E-3</v>
      </c>
    </row>
    <row r="3303" spans="1:7" x14ac:dyDescent="0.35">
      <c r="A3303" t="s">
        <v>18628</v>
      </c>
      <c r="B3303" t="s">
        <v>7319</v>
      </c>
      <c r="C3303" t="s">
        <v>7321</v>
      </c>
      <c r="D3303" t="str">
        <f>IF($B3303="B","",IFERROR(VLOOKUP($C3303,Elster!$I$5:$M$148,3,FALSE),$C3303))</f>
        <v xml:space="preserve">   "FEHLERMELDUNG"                                    </v>
      </c>
      <c r="E3303" t="str">
        <f>IF($B3303="A","",IFERROR(VLOOKUP($C3303,Elster!$I$5:$M$148,3,FALSE),$C3303))</f>
        <v/>
      </c>
      <c r="F3303">
        <f t="shared" si="103"/>
        <v>1</v>
      </c>
      <c r="G3303" s="2">
        <f t="shared" si="104"/>
        <v>0</v>
      </c>
    </row>
    <row r="3304" spans="1:7" x14ac:dyDescent="0.35">
      <c r="A3304" t="s">
        <v>18629</v>
      </c>
      <c r="B3304" t="s">
        <v>7317</v>
      </c>
      <c r="C3304" t="s">
        <v>7357</v>
      </c>
      <c r="D3304" t="str">
        <f>IF($B3304="B","",IFERROR(VLOOKUP($C3304,Elster!$I$5:$M$148,3,FALSE),$C3304))</f>
        <v/>
      </c>
      <c r="E3304" t="str">
        <f>IF($B3304="A","",IFERROR(VLOOKUP($C3304,Elster!$I$5:$M$148,3,FALSE),$C3304))</f>
        <v xml:space="preserve">   "MIN_TEMP_KESSEL"                                  </v>
      </c>
      <c r="F3304">
        <f t="shared" si="103"/>
        <v>32</v>
      </c>
      <c r="G3304" s="2">
        <f t="shared" si="104"/>
        <v>4.9999999999990052E-3</v>
      </c>
    </row>
    <row r="3305" spans="1:7" x14ac:dyDescent="0.35">
      <c r="A3305" t="s">
        <v>18629</v>
      </c>
      <c r="B3305" t="s">
        <v>7319</v>
      </c>
      <c r="C3305" t="s">
        <v>7357</v>
      </c>
      <c r="D3305" t="str">
        <f>IF($B3305="B","",IFERROR(VLOOKUP($C3305,Elster!$I$5:$M$148,3,FALSE),$C3305))</f>
        <v xml:space="preserve">   "MIN_TEMP_KESSEL"                                  </v>
      </c>
      <c r="E3305" t="str">
        <f>IF($B3305="A","",IFERROR(VLOOKUP($C3305,Elster!$I$5:$M$148,3,FALSE),$C3305))</f>
        <v/>
      </c>
      <c r="F3305">
        <f t="shared" si="103"/>
        <v>32</v>
      </c>
      <c r="G3305" s="2">
        <f t="shared" si="104"/>
        <v>0</v>
      </c>
    </row>
    <row r="3306" spans="1:7" x14ac:dyDescent="0.35">
      <c r="A3306" t="s">
        <v>18630</v>
      </c>
      <c r="B3306" t="s">
        <v>7317</v>
      </c>
      <c r="C3306" t="s">
        <v>7325</v>
      </c>
      <c r="D3306" t="str">
        <f>IF($B3306="B","",IFERROR(VLOOKUP($C3306,Elster!$I$5:$M$148,3,FALSE),$C3306))</f>
        <v/>
      </c>
      <c r="E3306" t="str">
        <f>IF($B3306="A","",IFERROR(VLOOKUP($C3306,Elster!$I$5:$M$148,3,FALSE),$C3306))</f>
        <v xml:space="preserve">   "SPEICHERSOLLTEMP"                                 </v>
      </c>
      <c r="F3306">
        <f t="shared" si="103"/>
        <v>3</v>
      </c>
      <c r="G3306" s="2">
        <f t="shared" si="104"/>
        <v>8.0469999999994712E-3</v>
      </c>
    </row>
    <row r="3307" spans="1:7" x14ac:dyDescent="0.35">
      <c r="A3307" t="s">
        <v>18631</v>
      </c>
      <c r="B3307" t="s">
        <v>7317</v>
      </c>
      <c r="C3307" t="s">
        <v>7320</v>
      </c>
      <c r="D3307" t="str">
        <f>IF($B3307="B","",IFERROR(VLOOKUP($C3307,Elster!$I$5:$M$148,3,FALSE),$C3307))</f>
        <v/>
      </c>
      <c r="E3307" t="str">
        <f>IF($B3307="A","",IFERROR(VLOOKUP($C3307,Elster!$I$5:$M$148,3,FALSE),$C3307))</f>
        <v>0x000</v>
      </c>
      <c r="F3307">
        <f t="shared" si="103"/>
        <v>0</v>
      </c>
      <c r="G3307" s="2">
        <f t="shared" si="104"/>
        <v>4.9740000000007001E-3</v>
      </c>
    </row>
    <row r="3308" spans="1:7" x14ac:dyDescent="0.35">
      <c r="A3308" t="s">
        <v>18632</v>
      </c>
      <c r="B3308" t="s">
        <v>7317</v>
      </c>
      <c r="C3308" t="s">
        <v>7318</v>
      </c>
      <c r="D3308" t="str">
        <f>IF($B3308="B","",IFERROR(VLOOKUP($C3308,Elster!$I$5:$M$148,3,FALSE),$C3308))</f>
        <v/>
      </c>
      <c r="E3308" t="str">
        <f>IF($B3308="A","",IFERROR(VLOOKUP($C3308,Elster!$I$5:$M$148,3,FALSE),$C3308))</f>
        <v xml:space="preserve">   "SAMMLERISTTEMP"                                   </v>
      </c>
      <c r="F3308">
        <f t="shared" si="103"/>
        <v>13</v>
      </c>
      <c r="G3308" s="2">
        <f t="shared" si="104"/>
        <v>4.9480000000006186E-3</v>
      </c>
    </row>
    <row r="3309" spans="1:7" x14ac:dyDescent="0.35">
      <c r="A3309" t="s">
        <v>18633</v>
      </c>
      <c r="B3309" t="s">
        <v>7317</v>
      </c>
      <c r="C3309" t="s">
        <v>7329</v>
      </c>
      <c r="D3309" t="str">
        <f>IF($B3309="B","",IFERROR(VLOOKUP($C3309,Elster!$I$5:$M$148,3,FALSE),$C3309))</f>
        <v/>
      </c>
      <c r="E3309" t="str">
        <f>IF($B3309="A","",IFERROR(VLOOKUP($C3309,Elster!$I$5:$M$148,3,FALSE),$C3309))</f>
        <v xml:space="preserve">   "KESSELSOLLTEMP"                                   </v>
      </c>
      <c r="F3309">
        <f t="shared" si="103"/>
        <v>2</v>
      </c>
      <c r="G3309" s="2">
        <f t="shared" si="104"/>
        <v>4.9729999999996721E-3</v>
      </c>
    </row>
    <row r="3310" spans="1:7" x14ac:dyDescent="0.35">
      <c r="A3310" t="s">
        <v>18634</v>
      </c>
      <c r="B3310" t="s">
        <v>7317</v>
      </c>
      <c r="C3310" t="s">
        <v>7320</v>
      </c>
      <c r="D3310" t="str">
        <f>IF($B3310="B","",IFERROR(VLOOKUP($C3310,Elster!$I$5:$M$148,3,FALSE),$C3310))</f>
        <v/>
      </c>
      <c r="E3310" t="str">
        <f>IF($B3310="A","",IFERROR(VLOOKUP($C3310,Elster!$I$5:$M$148,3,FALSE),$C3310))</f>
        <v>0x000</v>
      </c>
      <c r="F3310">
        <f t="shared" si="103"/>
        <v>0</v>
      </c>
      <c r="G3310" s="2">
        <f t="shared" si="104"/>
        <v>4.9739999999989237E-3</v>
      </c>
    </row>
    <row r="3311" spans="1:7" x14ac:dyDescent="0.35">
      <c r="A3311" t="s">
        <v>18635</v>
      </c>
      <c r="B3311" t="s">
        <v>7317</v>
      </c>
      <c r="C3311" t="s">
        <v>7366</v>
      </c>
      <c r="D3311" t="str">
        <f>IF($B3311="B","",IFERROR(VLOOKUP($C3311,Elster!$I$5:$M$148,3,FALSE),$C3311))</f>
        <v/>
      </c>
      <c r="E3311" t="str">
        <f>IF($B3311="A","",IFERROR(VLOOKUP($C3311,Elster!$I$5:$M$148,3,FALSE),$C3311))</f>
        <v xml:space="preserve">//   "ERWEITERUNGSTELEGRAMM"                            </v>
      </c>
      <c r="F3311">
        <f t="shared" si="103"/>
        <v>250</v>
      </c>
      <c r="G3311" s="2">
        <f t="shared" si="104"/>
        <v>4.9480000000006186E-3</v>
      </c>
    </row>
    <row r="3312" spans="1:7" x14ac:dyDescent="0.35">
      <c r="A3312" t="s">
        <v>18636</v>
      </c>
      <c r="B3312" t="s">
        <v>7317</v>
      </c>
      <c r="C3312" t="s">
        <v>7321</v>
      </c>
      <c r="D3312" t="str">
        <f>IF($B3312="B","",IFERROR(VLOOKUP($C3312,Elster!$I$5:$M$148,3,FALSE),$C3312))</f>
        <v/>
      </c>
      <c r="E3312" t="str">
        <f>IF($B3312="A","",IFERROR(VLOOKUP($C3312,Elster!$I$5:$M$148,3,FALSE),$C3312))</f>
        <v xml:space="preserve">   "FEHLERMELDUNG"                                    </v>
      </c>
      <c r="F3312">
        <f t="shared" si="103"/>
        <v>1</v>
      </c>
      <c r="G3312" s="2">
        <f t="shared" si="104"/>
        <v>4.9740000000007001E-3</v>
      </c>
    </row>
    <row r="3313" spans="1:7" x14ac:dyDescent="0.35">
      <c r="A3313" t="s">
        <v>18637</v>
      </c>
      <c r="B3313" t="s">
        <v>7317</v>
      </c>
      <c r="C3313" t="s">
        <v>7716</v>
      </c>
      <c r="D3313" t="str">
        <f>IF($B3313="B","",IFERROR(VLOOKUP($C3313,Elster!$I$5:$M$148,3,FALSE),$C3313))</f>
        <v/>
      </c>
      <c r="E3313" t="str">
        <f>IF($B3313="A","",IFERROR(VLOOKUP($C3313,Elster!$I$5:$M$148,3,FALSE),$C3313))</f>
        <v xml:space="preserve">   "VERSTELLTE_RAUMSOLLTEMP"                          </v>
      </c>
      <c r="F3313">
        <f t="shared" si="103"/>
        <v>18</v>
      </c>
      <c r="G3313" s="2">
        <f t="shared" si="104"/>
        <v>4.9739999999989237E-3</v>
      </c>
    </row>
    <row r="3314" spans="1:7" x14ac:dyDescent="0.35">
      <c r="A3314" t="s">
        <v>18638</v>
      </c>
      <c r="B3314" t="s">
        <v>7317</v>
      </c>
      <c r="C3314" t="s">
        <v>7329</v>
      </c>
      <c r="D3314" t="str">
        <f>IF($B3314="B","",IFERROR(VLOOKUP($C3314,Elster!$I$5:$M$148,3,FALSE),$C3314))</f>
        <v/>
      </c>
      <c r="E3314" t="str">
        <f>IF($B3314="A","",IFERROR(VLOOKUP($C3314,Elster!$I$5:$M$148,3,FALSE),$C3314))</f>
        <v xml:space="preserve">   "KESSELSOLLTEMP"                                   </v>
      </c>
      <c r="F3314">
        <f t="shared" si="103"/>
        <v>2</v>
      </c>
      <c r="G3314" s="2">
        <f t="shared" si="104"/>
        <v>4.9740000000007001E-3</v>
      </c>
    </row>
    <row r="3315" spans="1:7" x14ac:dyDescent="0.35">
      <c r="A3315" t="s">
        <v>18639</v>
      </c>
      <c r="B3315" t="s">
        <v>7317</v>
      </c>
      <c r="C3315" t="s">
        <v>7320</v>
      </c>
      <c r="D3315" t="str">
        <f>IF($B3315="B","",IFERROR(VLOOKUP($C3315,Elster!$I$5:$M$148,3,FALSE),$C3315))</f>
        <v/>
      </c>
      <c r="E3315" t="str">
        <f>IF($B3315="A","",IFERROR(VLOOKUP($C3315,Elster!$I$5:$M$148,3,FALSE),$C3315))</f>
        <v>0x000</v>
      </c>
      <c r="F3315">
        <f t="shared" si="103"/>
        <v>0</v>
      </c>
      <c r="G3315" s="2">
        <f t="shared" si="104"/>
        <v>4.9480000000006186E-3</v>
      </c>
    </row>
    <row r="3316" spans="1:7" x14ac:dyDescent="0.35">
      <c r="A3316" t="s">
        <v>18640</v>
      </c>
      <c r="B3316" t="s">
        <v>7317</v>
      </c>
      <c r="C3316" t="s">
        <v>7321</v>
      </c>
      <c r="D3316" t="str">
        <f>IF($B3316="B","",IFERROR(VLOOKUP($C3316,Elster!$I$5:$M$148,3,FALSE),$C3316))</f>
        <v/>
      </c>
      <c r="E3316" t="str">
        <f>IF($B3316="A","",IFERROR(VLOOKUP($C3316,Elster!$I$5:$M$148,3,FALSE),$C3316))</f>
        <v xml:space="preserve">   "FEHLERMELDUNG"                                    </v>
      </c>
      <c r="F3316">
        <f t="shared" si="103"/>
        <v>1</v>
      </c>
      <c r="G3316" s="2">
        <f t="shared" si="104"/>
        <v>4.9729999999996721E-3</v>
      </c>
    </row>
    <row r="3317" spans="1:7" x14ac:dyDescent="0.35">
      <c r="A3317" t="s">
        <v>18641</v>
      </c>
      <c r="B3317" t="s">
        <v>7317</v>
      </c>
      <c r="C3317" t="s">
        <v>7359</v>
      </c>
      <c r="D3317" t="str">
        <f>IF($B3317="B","",IFERROR(VLOOKUP($C3317,Elster!$I$5:$M$148,3,FALSE),$C3317))</f>
        <v/>
      </c>
      <c r="E3317" t="str">
        <f>IF($B3317="A","",IFERROR(VLOOKUP($C3317,Elster!$I$5:$M$148,3,FALSE),$C3317))</f>
        <v xml:space="preserve">   "ANFAHRTEMP"                                       </v>
      </c>
      <c r="F3317">
        <f t="shared" si="103"/>
        <v>33</v>
      </c>
      <c r="G3317" s="2">
        <f t="shared" si="104"/>
        <v>4.9739999999989237E-3</v>
      </c>
    </row>
    <row r="3318" spans="1:7" x14ac:dyDescent="0.35">
      <c r="A3318" t="s">
        <v>18642</v>
      </c>
      <c r="B3318" t="s">
        <v>7317</v>
      </c>
      <c r="C3318" t="s">
        <v>7318</v>
      </c>
      <c r="D3318" t="str">
        <f>IF($B3318="B","",IFERROR(VLOOKUP($C3318,Elster!$I$5:$M$148,3,FALSE),$C3318))</f>
        <v/>
      </c>
      <c r="E3318" t="str">
        <f>IF($B3318="A","",IFERROR(VLOOKUP($C3318,Elster!$I$5:$M$148,3,FALSE),$C3318))</f>
        <v xml:space="preserve">   "SAMMLERISTTEMP"                                   </v>
      </c>
      <c r="F3318">
        <f t="shared" si="103"/>
        <v>13</v>
      </c>
      <c r="G3318" s="2">
        <f t="shared" si="104"/>
        <v>1.0260999999999854E-2</v>
      </c>
    </row>
    <row r="3319" spans="1:7" x14ac:dyDescent="0.35">
      <c r="A3319" t="s">
        <v>18642</v>
      </c>
      <c r="B3319" t="s">
        <v>7319</v>
      </c>
      <c r="C3319" t="s">
        <v>7318</v>
      </c>
      <c r="D3319" t="str">
        <f>IF($B3319="B","",IFERROR(VLOOKUP($C3319,Elster!$I$5:$M$148,3,FALSE),$C3319))</f>
        <v xml:space="preserve">   "SAMMLERISTTEMP"                                   </v>
      </c>
      <c r="E3319" t="str">
        <f>IF($B3319="A","",IFERROR(VLOOKUP($C3319,Elster!$I$5:$M$148,3,FALSE),$C3319))</f>
        <v/>
      </c>
      <c r="F3319">
        <f t="shared" si="103"/>
        <v>13</v>
      </c>
      <c r="G3319" s="2">
        <f t="shared" si="104"/>
        <v>0</v>
      </c>
    </row>
    <row r="3320" spans="1:7" x14ac:dyDescent="0.35">
      <c r="A3320" t="s">
        <v>18643</v>
      </c>
      <c r="B3320" t="s">
        <v>7317</v>
      </c>
      <c r="C3320" t="s">
        <v>7320</v>
      </c>
      <c r="D3320" t="str">
        <f>IF($B3320="B","",IFERROR(VLOOKUP($C3320,Elster!$I$5:$M$148,3,FALSE),$C3320))</f>
        <v/>
      </c>
      <c r="E3320" t="str">
        <f>IF($B3320="A","",IFERROR(VLOOKUP($C3320,Elster!$I$5:$M$148,3,FALSE),$C3320))</f>
        <v>0x000</v>
      </c>
      <c r="F3320">
        <f t="shared" si="103"/>
        <v>0</v>
      </c>
      <c r="G3320" s="2">
        <f t="shared" si="104"/>
        <v>4.99900000000153E-3</v>
      </c>
    </row>
    <row r="3321" spans="1:7" x14ac:dyDescent="0.35">
      <c r="A3321" t="s">
        <v>18644</v>
      </c>
      <c r="B3321" t="s">
        <v>7319</v>
      </c>
      <c r="C3321" t="s">
        <v>7320</v>
      </c>
      <c r="D3321" t="str">
        <f>IF($B3321="B","",IFERROR(VLOOKUP($C3321,Elster!$I$5:$M$148,3,FALSE),$C3321))</f>
        <v>0x000</v>
      </c>
      <c r="E3321" t="str">
        <f>IF($B3321="A","",IFERROR(VLOOKUP($C3321,Elster!$I$5:$M$148,3,FALSE),$C3321))</f>
        <v/>
      </c>
      <c r="F3321">
        <f t="shared" si="103"/>
        <v>0</v>
      </c>
      <c r="G3321" s="2">
        <f t="shared" si="104"/>
        <v>9.9999999925159955E-7</v>
      </c>
    </row>
    <row r="3322" spans="1:7" x14ac:dyDescent="0.35">
      <c r="A3322" t="s">
        <v>18645</v>
      </c>
      <c r="B3322" t="s">
        <v>7317</v>
      </c>
      <c r="C3322" t="s">
        <v>7325</v>
      </c>
      <c r="D3322" t="str">
        <f>IF($B3322="B","",IFERROR(VLOOKUP($C3322,Elster!$I$5:$M$148,3,FALSE),$C3322))</f>
        <v/>
      </c>
      <c r="E3322" t="str">
        <f>IF($B3322="A","",IFERROR(VLOOKUP($C3322,Elster!$I$5:$M$148,3,FALSE),$C3322))</f>
        <v xml:space="preserve">   "SPEICHERSOLLTEMP"                                 </v>
      </c>
      <c r="F3322">
        <f t="shared" si="103"/>
        <v>3</v>
      </c>
      <c r="G3322" s="2">
        <f t="shared" si="104"/>
        <v>4.9989999999997536E-3</v>
      </c>
    </row>
    <row r="3323" spans="1:7" x14ac:dyDescent="0.35">
      <c r="A3323" t="s">
        <v>18645</v>
      </c>
      <c r="B3323" t="s">
        <v>7319</v>
      </c>
      <c r="C3323" t="s">
        <v>7325</v>
      </c>
      <c r="D3323" t="str">
        <f>IF($B3323="B","",IFERROR(VLOOKUP($C3323,Elster!$I$5:$M$148,3,FALSE),$C3323))</f>
        <v xml:space="preserve">   "SPEICHERSOLLTEMP"                                 </v>
      </c>
      <c r="E3323" t="str">
        <f>IF($B3323="A","",IFERROR(VLOOKUP($C3323,Elster!$I$5:$M$148,3,FALSE),$C3323))</f>
        <v/>
      </c>
      <c r="F3323">
        <f t="shared" si="103"/>
        <v>3</v>
      </c>
      <c r="G3323" s="2">
        <f t="shared" si="104"/>
        <v>0</v>
      </c>
    </row>
    <row r="3324" spans="1:7" x14ac:dyDescent="0.35">
      <c r="A3324" t="s">
        <v>18646</v>
      </c>
      <c r="B3324" t="s">
        <v>7317</v>
      </c>
      <c r="C3324" t="s">
        <v>7321</v>
      </c>
      <c r="D3324" t="str">
        <f>IF($B3324="B","",IFERROR(VLOOKUP($C3324,Elster!$I$5:$M$148,3,FALSE),$C3324))</f>
        <v/>
      </c>
      <c r="E3324" t="str">
        <f>IF($B3324="A","",IFERROR(VLOOKUP($C3324,Elster!$I$5:$M$148,3,FALSE),$C3324))</f>
        <v xml:space="preserve">   "FEHLERMELDUNG"                                    </v>
      </c>
      <c r="F3324">
        <f t="shared" si="103"/>
        <v>1</v>
      </c>
      <c r="G3324" s="2">
        <f t="shared" si="104"/>
        <v>5.0000000000007816E-3</v>
      </c>
    </row>
    <row r="3325" spans="1:7" x14ac:dyDescent="0.35">
      <c r="A3325" t="s">
        <v>18646</v>
      </c>
      <c r="B3325" t="s">
        <v>7319</v>
      </c>
      <c r="C3325" t="s">
        <v>7321</v>
      </c>
      <c r="D3325" t="str">
        <f>IF($B3325="B","",IFERROR(VLOOKUP($C3325,Elster!$I$5:$M$148,3,FALSE),$C3325))</f>
        <v xml:space="preserve">   "FEHLERMELDUNG"                                    </v>
      </c>
      <c r="E3325" t="str">
        <f>IF($B3325="A","",IFERROR(VLOOKUP($C3325,Elster!$I$5:$M$148,3,FALSE),$C3325))</f>
        <v/>
      </c>
      <c r="F3325">
        <f t="shared" si="103"/>
        <v>1</v>
      </c>
      <c r="G3325" s="2">
        <f t="shared" si="104"/>
        <v>0</v>
      </c>
    </row>
    <row r="3326" spans="1:7" x14ac:dyDescent="0.35">
      <c r="A3326" t="s">
        <v>18647</v>
      </c>
      <c r="B3326" t="s">
        <v>7319</v>
      </c>
      <c r="C3326" t="s">
        <v>7320</v>
      </c>
      <c r="D3326" t="str">
        <f>IF($B3326="B","",IFERROR(VLOOKUP($C3326,Elster!$I$5:$M$148,3,FALSE),$C3326))</f>
        <v>0x000</v>
      </c>
      <c r="E3326" t="str">
        <f>IF($B3326="A","",IFERROR(VLOOKUP($C3326,Elster!$I$5:$M$148,3,FALSE),$C3326))</f>
        <v/>
      </c>
      <c r="F3326">
        <f t="shared" si="103"/>
        <v>0</v>
      </c>
      <c r="G3326" s="2">
        <f t="shared" si="104"/>
        <v>4.9999999999990052E-3</v>
      </c>
    </row>
    <row r="3327" spans="1:7" x14ac:dyDescent="0.35">
      <c r="A3327" t="s">
        <v>18648</v>
      </c>
      <c r="B3327" t="s">
        <v>7317</v>
      </c>
      <c r="C3327" t="s">
        <v>7320</v>
      </c>
      <c r="D3327" t="str">
        <f>IF($B3327="B","",IFERROR(VLOOKUP($C3327,Elster!$I$5:$M$148,3,FALSE),$C3327))</f>
        <v/>
      </c>
      <c r="E3327" t="str">
        <f>IF($B3327="A","",IFERROR(VLOOKUP($C3327,Elster!$I$5:$M$148,3,FALSE),$C3327))</f>
        <v>0x000</v>
      </c>
      <c r="F3327">
        <f t="shared" si="103"/>
        <v>0</v>
      </c>
      <c r="G3327" s="2">
        <f t="shared" si="104"/>
        <v>2.6000000000081513E-5</v>
      </c>
    </row>
    <row r="3328" spans="1:7" x14ac:dyDescent="0.35">
      <c r="A3328" t="s">
        <v>18649</v>
      </c>
      <c r="B3328" t="s">
        <v>7319</v>
      </c>
      <c r="C3328" t="s">
        <v>7366</v>
      </c>
      <c r="D3328" t="str">
        <f>IF($B3328="B","",IFERROR(VLOOKUP($C3328,Elster!$I$5:$M$148,3,FALSE),$C3328))</f>
        <v xml:space="preserve">//   "ERWEITERUNGSTELEGRAMM"                            </v>
      </c>
      <c r="E3328" t="str">
        <f>IF($B3328="A","",IFERROR(VLOOKUP($C3328,Elster!$I$5:$M$148,3,FALSE),$C3328))</f>
        <v/>
      </c>
      <c r="F3328">
        <f t="shared" si="103"/>
        <v>250</v>
      </c>
      <c r="G3328" s="2">
        <f t="shared" si="104"/>
        <v>4.9740000000007001E-3</v>
      </c>
    </row>
    <row r="3329" spans="1:7" x14ac:dyDescent="0.35">
      <c r="A3329" t="s">
        <v>18650</v>
      </c>
      <c r="B3329" t="s">
        <v>7317</v>
      </c>
      <c r="C3329" t="s">
        <v>7366</v>
      </c>
      <c r="D3329" t="str">
        <f>IF($B3329="B","",IFERROR(VLOOKUP($C3329,Elster!$I$5:$M$148,3,FALSE),$C3329))</f>
        <v/>
      </c>
      <c r="E3329" t="str">
        <f>IF($B3329="A","",IFERROR(VLOOKUP($C3329,Elster!$I$5:$M$148,3,FALSE),$C3329))</f>
        <v xml:space="preserve">//   "ERWEITERUNGSTELEGRAMM"                            </v>
      </c>
      <c r="F3329">
        <f t="shared" si="103"/>
        <v>250</v>
      </c>
      <c r="G3329" s="2">
        <f t="shared" si="104"/>
        <v>2.6000000000081513E-5</v>
      </c>
    </row>
    <row r="3330" spans="1:7" x14ac:dyDescent="0.35">
      <c r="A3330" t="s">
        <v>18651</v>
      </c>
      <c r="B3330" t="s">
        <v>7319</v>
      </c>
      <c r="C3330" t="s">
        <v>7321</v>
      </c>
      <c r="D3330" t="str">
        <f>IF($B3330="B","",IFERROR(VLOOKUP($C3330,Elster!$I$5:$M$148,3,FALSE),$C3330))</f>
        <v xml:space="preserve">   "FEHLERMELDUNG"                                    </v>
      </c>
      <c r="E3330" t="str">
        <f>IF($B3330="A","",IFERROR(VLOOKUP($C3330,Elster!$I$5:$M$148,3,FALSE),$C3330))</f>
        <v/>
      </c>
      <c r="F3330">
        <f t="shared" si="103"/>
        <v>1</v>
      </c>
      <c r="G3330" s="2">
        <f t="shared" si="104"/>
        <v>4.9739999999989237E-3</v>
      </c>
    </row>
    <row r="3331" spans="1:7" x14ac:dyDescent="0.35">
      <c r="A3331" t="s">
        <v>18652</v>
      </c>
      <c r="B3331" t="s">
        <v>7317</v>
      </c>
      <c r="C3331" t="s">
        <v>7321</v>
      </c>
      <c r="D3331" t="str">
        <f>IF($B3331="B","",IFERROR(VLOOKUP($C3331,Elster!$I$5:$M$148,3,FALSE),$C3331))</f>
        <v/>
      </c>
      <c r="E3331" t="str">
        <f>IF($B3331="A","",IFERROR(VLOOKUP($C3331,Elster!$I$5:$M$148,3,FALSE),$C3331))</f>
        <v xml:space="preserve">   "FEHLERMELDUNG"                                    </v>
      </c>
      <c r="F3331">
        <f t="shared" si="103"/>
        <v>1</v>
      </c>
      <c r="G3331" s="2">
        <f t="shared" si="104"/>
        <v>2.6000000000081513E-5</v>
      </c>
    </row>
    <row r="3332" spans="1:7" x14ac:dyDescent="0.35">
      <c r="A3332" t="s">
        <v>18653</v>
      </c>
      <c r="B3332" t="s">
        <v>7317</v>
      </c>
      <c r="C3332" t="s">
        <v>7632</v>
      </c>
      <c r="D3332" t="str">
        <f>IF($B3332="B","",IFERROR(VLOOKUP($C3332,Elster!$I$5:$M$148,3,FALSE),$C3332))</f>
        <v/>
      </c>
      <c r="E3332" t="str">
        <f>IF($B3332="A","",IFERROR(VLOOKUP($C3332,Elster!$I$5:$M$148,3,FALSE),$C3332))</f>
        <v xml:space="preserve">   "EINSTELL_SPEICHERSOLLTEMP"                        </v>
      </c>
      <c r="F3332">
        <f t="shared" ref="F3332:F3395" si="105">HEX2DEC(REPLACE(C3332,1,2,""))</f>
        <v>19</v>
      </c>
      <c r="G3332" s="2">
        <f t="shared" ref="G3332:G3395" si="106">SUBSTITUTE(A3332,"s","")-SUBSTITUTE(A3331,"s","")</f>
        <v>5.0000000000007816E-3</v>
      </c>
    </row>
    <row r="3333" spans="1:7" x14ac:dyDescent="0.35">
      <c r="A3333" t="s">
        <v>18653</v>
      </c>
      <c r="B3333" t="s">
        <v>7319</v>
      </c>
      <c r="C3333" t="s">
        <v>7632</v>
      </c>
      <c r="D3333" t="str">
        <f>IF($B3333="B","",IFERROR(VLOOKUP($C3333,Elster!$I$5:$M$148,3,FALSE),$C3333))</f>
        <v xml:space="preserve">   "EINSTELL_SPEICHERSOLLTEMP"                        </v>
      </c>
      <c r="E3333" t="str">
        <f>IF($B3333="A","",IFERROR(VLOOKUP($C3333,Elster!$I$5:$M$148,3,FALSE),$C3333))</f>
        <v/>
      </c>
      <c r="F3333">
        <f t="shared" si="105"/>
        <v>19</v>
      </c>
      <c r="G3333" s="2">
        <f t="shared" si="106"/>
        <v>0</v>
      </c>
    </row>
    <row r="3334" spans="1:7" x14ac:dyDescent="0.35">
      <c r="A3334" t="s">
        <v>18654</v>
      </c>
      <c r="B3334" t="s">
        <v>7317</v>
      </c>
      <c r="C3334" t="s">
        <v>7320</v>
      </c>
      <c r="D3334" t="str">
        <f>IF($B3334="B","",IFERROR(VLOOKUP($C3334,Elster!$I$5:$M$148,3,FALSE),$C3334))</f>
        <v/>
      </c>
      <c r="E3334" t="str">
        <f>IF($B3334="A","",IFERROR(VLOOKUP($C3334,Elster!$I$5:$M$148,3,FALSE),$C3334))</f>
        <v>0x000</v>
      </c>
      <c r="F3334">
        <f t="shared" si="105"/>
        <v>0</v>
      </c>
      <c r="G3334" s="2">
        <f t="shared" si="106"/>
        <v>4.9999999999990052E-3</v>
      </c>
    </row>
    <row r="3335" spans="1:7" x14ac:dyDescent="0.35">
      <c r="A3335" t="s">
        <v>18654</v>
      </c>
      <c r="B3335" t="s">
        <v>7319</v>
      </c>
      <c r="C3335" t="s">
        <v>7320</v>
      </c>
      <c r="D3335" t="str">
        <f>IF($B3335="B","",IFERROR(VLOOKUP($C3335,Elster!$I$5:$M$148,3,FALSE),$C3335))</f>
        <v>0x000</v>
      </c>
      <c r="E3335" t="str">
        <f>IF($B3335="A","",IFERROR(VLOOKUP($C3335,Elster!$I$5:$M$148,3,FALSE),$C3335))</f>
        <v/>
      </c>
      <c r="F3335">
        <f t="shared" si="105"/>
        <v>0</v>
      </c>
      <c r="G3335" s="2">
        <f t="shared" si="106"/>
        <v>0</v>
      </c>
    </row>
    <row r="3336" spans="1:7" x14ac:dyDescent="0.35">
      <c r="A3336" t="s">
        <v>18655</v>
      </c>
      <c r="B3336" t="s">
        <v>7317</v>
      </c>
      <c r="C3336" t="s">
        <v>7320</v>
      </c>
      <c r="D3336" t="str">
        <f>IF($B3336="B","",IFERROR(VLOOKUP($C3336,Elster!$I$5:$M$148,3,FALSE),$C3336))</f>
        <v/>
      </c>
      <c r="E3336" t="str">
        <f>IF($B3336="A","",IFERROR(VLOOKUP($C3336,Elster!$I$5:$M$148,3,FALSE),$C3336))</f>
        <v>0x000</v>
      </c>
      <c r="F3336">
        <f t="shared" si="105"/>
        <v>0</v>
      </c>
      <c r="G3336" s="2">
        <f t="shared" si="106"/>
        <v>5.0000000000007816E-3</v>
      </c>
    </row>
    <row r="3337" spans="1:7" x14ac:dyDescent="0.35">
      <c r="A3337" t="s">
        <v>18655</v>
      </c>
      <c r="B3337" t="s">
        <v>7319</v>
      </c>
      <c r="C3337" t="s">
        <v>7320</v>
      </c>
      <c r="D3337" t="str">
        <f>IF($B3337="B","",IFERROR(VLOOKUP($C3337,Elster!$I$5:$M$148,3,FALSE),$C3337))</f>
        <v>0x000</v>
      </c>
      <c r="E3337" t="str">
        <f>IF($B3337="A","",IFERROR(VLOOKUP($C3337,Elster!$I$5:$M$148,3,FALSE),$C3337))</f>
        <v/>
      </c>
      <c r="F3337">
        <f t="shared" si="105"/>
        <v>0</v>
      </c>
      <c r="G3337" s="2">
        <f t="shared" si="106"/>
        <v>0</v>
      </c>
    </row>
    <row r="3338" spans="1:7" x14ac:dyDescent="0.35">
      <c r="A3338" t="s">
        <v>18656</v>
      </c>
      <c r="B3338" t="s">
        <v>7317</v>
      </c>
      <c r="C3338" t="s">
        <v>7321</v>
      </c>
      <c r="D3338" t="str">
        <f>IF($B3338="B","",IFERROR(VLOOKUP($C3338,Elster!$I$5:$M$148,3,FALSE),$C3338))</f>
        <v/>
      </c>
      <c r="E3338" t="str">
        <f>IF($B3338="A","",IFERROR(VLOOKUP($C3338,Elster!$I$5:$M$148,3,FALSE),$C3338))</f>
        <v xml:space="preserve">   "FEHLERMELDUNG"                                    </v>
      </c>
      <c r="F3338">
        <f t="shared" si="105"/>
        <v>1</v>
      </c>
      <c r="G3338" s="2">
        <f t="shared" si="106"/>
        <v>5.0000000000007816E-3</v>
      </c>
    </row>
    <row r="3339" spans="1:7" x14ac:dyDescent="0.35">
      <c r="A3339" t="s">
        <v>18656</v>
      </c>
      <c r="B3339" t="s">
        <v>7319</v>
      </c>
      <c r="C3339" t="s">
        <v>7321</v>
      </c>
      <c r="D3339" t="str">
        <f>IF($B3339="B","",IFERROR(VLOOKUP($C3339,Elster!$I$5:$M$148,3,FALSE),$C3339))</f>
        <v xml:space="preserve">   "FEHLERMELDUNG"                                    </v>
      </c>
      <c r="E3339" t="str">
        <f>IF($B3339="A","",IFERROR(VLOOKUP($C3339,Elster!$I$5:$M$148,3,FALSE),$C3339))</f>
        <v/>
      </c>
      <c r="F3339">
        <f t="shared" si="105"/>
        <v>1</v>
      </c>
      <c r="G3339" s="2">
        <f t="shared" si="106"/>
        <v>0</v>
      </c>
    </row>
    <row r="3340" spans="1:7" x14ac:dyDescent="0.35">
      <c r="A3340" t="s">
        <v>18657</v>
      </c>
      <c r="B3340" t="s">
        <v>7317</v>
      </c>
      <c r="C3340" t="s">
        <v>7356</v>
      </c>
      <c r="D3340" t="str">
        <f>IF($B3340="B","",IFERROR(VLOOKUP($C3340,Elster!$I$5:$M$148,3,FALSE),$C3340))</f>
        <v/>
      </c>
      <c r="E3340" t="str">
        <f>IF($B3340="A","",IFERROR(VLOOKUP($C3340,Elster!$I$5:$M$148,3,FALSE),$C3340))</f>
        <v xml:space="preserve">   "WASSERDRUCK"                                      </v>
      </c>
      <c r="F3340">
        <f t="shared" si="105"/>
        <v>31</v>
      </c>
      <c r="G3340" s="2">
        <f t="shared" si="106"/>
        <v>4.9999999999990052E-3</v>
      </c>
    </row>
    <row r="3341" spans="1:7" x14ac:dyDescent="0.35">
      <c r="A3341" t="s">
        <v>18657</v>
      </c>
      <c r="B3341" t="s">
        <v>7319</v>
      </c>
      <c r="C3341" t="s">
        <v>7356</v>
      </c>
      <c r="D3341" t="str">
        <f>IF($B3341="B","",IFERROR(VLOOKUP($C3341,Elster!$I$5:$M$148,3,FALSE),$C3341))</f>
        <v xml:space="preserve">   "WASSERDRUCK"                                      </v>
      </c>
      <c r="E3341" t="str">
        <f>IF($B3341="A","",IFERROR(VLOOKUP($C3341,Elster!$I$5:$M$148,3,FALSE),$C3341))</f>
        <v/>
      </c>
      <c r="F3341">
        <f t="shared" si="105"/>
        <v>31</v>
      </c>
      <c r="G3341" s="2">
        <f t="shared" si="106"/>
        <v>0</v>
      </c>
    </row>
    <row r="3342" spans="1:7" x14ac:dyDescent="0.35">
      <c r="A3342" t="s">
        <v>18658</v>
      </c>
      <c r="B3342" t="s">
        <v>7317</v>
      </c>
      <c r="C3342" t="s">
        <v>7325</v>
      </c>
      <c r="D3342" t="str">
        <f>IF($B3342="B","",IFERROR(VLOOKUP($C3342,Elster!$I$5:$M$148,3,FALSE),$C3342))</f>
        <v/>
      </c>
      <c r="E3342" t="str">
        <f>IF($B3342="A","",IFERROR(VLOOKUP($C3342,Elster!$I$5:$M$148,3,FALSE),$C3342))</f>
        <v xml:space="preserve">   "SPEICHERSOLLTEMP"                                 </v>
      </c>
      <c r="F3342">
        <f t="shared" si="105"/>
        <v>3</v>
      </c>
      <c r="G3342" s="2">
        <f t="shared" si="106"/>
        <v>8.3850000000005309E-3</v>
      </c>
    </row>
    <row r="3343" spans="1:7" x14ac:dyDescent="0.35">
      <c r="A3343" t="s">
        <v>18659</v>
      </c>
      <c r="B3343" t="s">
        <v>7317</v>
      </c>
      <c r="C3343" t="s">
        <v>7320</v>
      </c>
      <c r="D3343" t="str">
        <f>IF($B3343="B","",IFERROR(VLOOKUP($C3343,Elster!$I$5:$M$148,3,FALSE),$C3343))</f>
        <v/>
      </c>
      <c r="E3343" t="str">
        <f>IF($B3343="A","",IFERROR(VLOOKUP($C3343,Elster!$I$5:$M$148,3,FALSE),$C3343))</f>
        <v>0x000</v>
      </c>
      <c r="F3343">
        <f t="shared" si="105"/>
        <v>0</v>
      </c>
      <c r="G3343" s="2">
        <f t="shared" si="106"/>
        <v>4.9739999999989237E-3</v>
      </c>
    </row>
    <row r="3344" spans="1:7" x14ac:dyDescent="0.35">
      <c r="A3344" t="s">
        <v>18660</v>
      </c>
      <c r="B3344" t="s">
        <v>7317</v>
      </c>
      <c r="C3344" t="s">
        <v>7318</v>
      </c>
      <c r="D3344" t="str">
        <f>IF($B3344="B","",IFERROR(VLOOKUP($C3344,Elster!$I$5:$M$148,3,FALSE),$C3344))</f>
        <v/>
      </c>
      <c r="E3344" t="str">
        <f>IF($B3344="A","",IFERROR(VLOOKUP($C3344,Elster!$I$5:$M$148,3,FALSE),$C3344))</f>
        <v xml:space="preserve">   "SAMMLERISTTEMP"                                   </v>
      </c>
      <c r="F3344">
        <f t="shared" si="105"/>
        <v>13</v>
      </c>
      <c r="G3344" s="2">
        <f t="shared" si="106"/>
        <v>4.9740000000007001E-3</v>
      </c>
    </row>
    <row r="3345" spans="1:7" x14ac:dyDescent="0.35">
      <c r="A3345" t="s">
        <v>18661</v>
      </c>
      <c r="B3345" t="s">
        <v>7317</v>
      </c>
      <c r="C3345" t="s">
        <v>7329</v>
      </c>
      <c r="D3345" t="str">
        <f>IF($B3345="B","",IFERROR(VLOOKUP($C3345,Elster!$I$5:$M$148,3,FALSE),$C3345))</f>
        <v/>
      </c>
      <c r="E3345" t="str">
        <f>IF($B3345="A","",IFERROR(VLOOKUP($C3345,Elster!$I$5:$M$148,3,FALSE),$C3345))</f>
        <v xml:space="preserve">   "KESSELSOLLTEMP"                                   </v>
      </c>
      <c r="F3345">
        <f t="shared" si="105"/>
        <v>2</v>
      </c>
      <c r="G3345" s="2">
        <f t="shared" si="106"/>
        <v>4.9740000000007001E-3</v>
      </c>
    </row>
    <row r="3346" spans="1:7" x14ac:dyDescent="0.35">
      <c r="A3346" t="s">
        <v>18662</v>
      </c>
      <c r="B3346" t="s">
        <v>7317</v>
      </c>
      <c r="C3346" t="s">
        <v>7320</v>
      </c>
      <c r="D3346" t="str">
        <f>IF($B3346="B","",IFERROR(VLOOKUP($C3346,Elster!$I$5:$M$148,3,FALSE),$C3346))</f>
        <v/>
      </c>
      <c r="E3346" t="str">
        <f>IF($B3346="A","",IFERROR(VLOOKUP($C3346,Elster!$I$5:$M$148,3,FALSE),$C3346))</f>
        <v>0x000</v>
      </c>
      <c r="F3346">
        <f t="shared" si="105"/>
        <v>0</v>
      </c>
      <c r="G3346" s="2">
        <f t="shared" si="106"/>
        <v>4.9469999999995906E-3</v>
      </c>
    </row>
    <row r="3347" spans="1:7" x14ac:dyDescent="0.35">
      <c r="A3347" t="s">
        <v>18663</v>
      </c>
      <c r="B3347" t="s">
        <v>7317</v>
      </c>
      <c r="C3347" t="s">
        <v>7366</v>
      </c>
      <c r="D3347" t="str">
        <f>IF($B3347="B","",IFERROR(VLOOKUP($C3347,Elster!$I$5:$M$148,3,FALSE),$C3347))</f>
        <v/>
      </c>
      <c r="E3347" t="str">
        <f>IF($B3347="A","",IFERROR(VLOOKUP($C3347,Elster!$I$5:$M$148,3,FALSE),$C3347))</f>
        <v xml:space="preserve">//   "ERWEITERUNGSTELEGRAMM"                            </v>
      </c>
      <c r="F3347">
        <f t="shared" si="105"/>
        <v>250</v>
      </c>
      <c r="G3347" s="2">
        <f t="shared" si="106"/>
        <v>4.9739999999989237E-3</v>
      </c>
    </row>
    <row r="3348" spans="1:7" x14ac:dyDescent="0.35">
      <c r="A3348" t="s">
        <v>18664</v>
      </c>
      <c r="B3348" t="s">
        <v>7317</v>
      </c>
      <c r="C3348" t="s">
        <v>7321</v>
      </c>
      <c r="D3348" t="str">
        <f>IF($B3348="B","",IFERROR(VLOOKUP($C3348,Elster!$I$5:$M$148,3,FALSE),$C3348))</f>
        <v/>
      </c>
      <c r="E3348" t="str">
        <f>IF($B3348="A","",IFERROR(VLOOKUP($C3348,Elster!$I$5:$M$148,3,FALSE),$C3348))</f>
        <v xml:space="preserve">   "FEHLERMELDUNG"                                    </v>
      </c>
      <c r="F3348">
        <f t="shared" si="105"/>
        <v>1</v>
      </c>
      <c r="G3348" s="2">
        <f t="shared" si="106"/>
        <v>4.9740000000007001E-3</v>
      </c>
    </row>
    <row r="3349" spans="1:7" x14ac:dyDescent="0.35">
      <c r="A3349" t="s">
        <v>18665</v>
      </c>
      <c r="B3349" t="s">
        <v>7317</v>
      </c>
      <c r="C3349" t="s">
        <v>7632</v>
      </c>
      <c r="D3349" t="str">
        <f>IF($B3349="B","",IFERROR(VLOOKUP($C3349,Elster!$I$5:$M$148,3,FALSE),$C3349))</f>
        <v/>
      </c>
      <c r="E3349" t="str">
        <f>IF($B3349="A","",IFERROR(VLOOKUP($C3349,Elster!$I$5:$M$148,3,FALSE),$C3349))</f>
        <v xml:space="preserve">   "EINSTELL_SPEICHERSOLLTEMP"                        </v>
      </c>
      <c r="F3349">
        <f t="shared" si="105"/>
        <v>19</v>
      </c>
      <c r="G3349" s="2">
        <f t="shared" si="106"/>
        <v>4.9740000000007001E-3</v>
      </c>
    </row>
    <row r="3350" spans="1:7" x14ac:dyDescent="0.35">
      <c r="A3350" t="s">
        <v>18666</v>
      </c>
      <c r="B3350" t="s">
        <v>7317</v>
      </c>
      <c r="C3350" t="s">
        <v>7320</v>
      </c>
      <c r="D3350" t="str">
        <f>IF($B3350="B","",IFERROR(VLOOKUP($C3350,Elster!$I$5:$M$148,3,FALSE),$C3350))</f>
        <v/>
      </c>
      <c r="E3350" t="str">
        <f>IF($B3350="A","",IFERROR(VLOOKUP($C3350,Elster!$I$5:$M$148,3,FALSE),$C3350))</f>
        <v>0x000</v>
      </c>
      <c r="F3350">
        <f t="shared" si="105"/>
        <v>0</v>
      </c>
      <c r="G3350" s="2">
        <f t="shared" si="106"/>
        <v>4.9479999999988422E-3</v>
      </c>
    </row>
    <row r="3351" spans="1:7" x14ac:dyDescent="0.35">
      <c r="A3351" t="s">
        <v>18667</v>
      </c>
      <c r="B3351" t="s">
        <v>7317</v>
      </c>
      <c r="C3351" t="s">
        <v>7320</v>
      </c>
      <c r="D3351" t="str">
        <f>IF($B3351="B","",IFERROR(VLOOKUP($C3351,Elster!$I$5:$M$148,3,FALSE),$C3351))</f>
        <v/>
      </c>
      <c r="E3351" t="str">
        <f>IF($B3351="A","",IFERROR(VLOOKUP($C3351,Elster!$I$5:$M$148,3,FALSE),$C3351))</f>
        <v>0x000</v>
      </c>
      <c r="F3351">
        <f t="shared" si="105"/>
        <v>0</v>
      </c>
      <c r="G3351" s="2">
        <f t="shared" si="106"/>
        <v>4.9740000000007001E-3</v>
      </c>
    </row>
    <row r="3352" spans="1:7" x14ac:dyDescent="0.35">
      <c r="A3352" t="s">
        <v>18668</v>
      </c>
      <c r="B3352" t="s">
        <v>7317</v>
      </c>
      <c r="C3352" t="s">
        <v>7321</v>
      </c>
      <c r="D3352" t="str">
        <f>IF($B3352="B","",IFERROR(VLOOKUP($C3352,Elster!$I$5:$M$148,3,FALSE),$C3352))</f>
        <v/>
      </c>
      <c r="E3352" t="str">
        <f>IF($B3352="A","",IFERROR(VLOOKUP($C3352,Elster!$I$5:$M$148,3,FALSE),$C3352))</f>
        <v xml:space="preserve">   "FEHLERMELDUNG"                                    </v>
      </c>
      <c r="F3352">
        <f t="shared" si="105"/>
        <v>1</v>
      </c>
      <c r="G3352" s="2">
        <f t="shared" si="106"/>
        <v>4.9740000000007001E-3</v>
      </c>
    </row>
    <row r="3353" spans="1:7" x14ac:dyDescent="0.35">
      <c r="A3353" t="s">
        <v>18669</v>
      </c>
      <c r="B3353" t="s">
        <v>7317</v>
      </c>
      <c r="C3353" t="s">
        <v>7357</v>
      </c>
      <c r="D3353" t="str">
        <f>IF($B3353="B","",IFERROR(VLOOKUP($C3353,Elster!$I$5:$M$148,3,FALSE),$C3353))</f>
        <v/>
      </c>
      <c r="E3353" t="str">
        <f>IF($B3353="A","",IFERROR(VLOOKUP($C3353,Elster!$I$5:$M$148,3,FALSE),$C3353))</f>
        <v xml:space="preserve">   "MIN_TEMP_KESSEL"                                  </v>
      </c>
      <c r="F3353">
        <f t="shared" si="105"/>
        <v>32</v>
      </c>
      <c r="G3353" s="2">
        <f t="shared" si="106"/>
        <v>4.9729999999996721E-3</v>
      </c>
    </row>
    <row r="3354" spans="1:7" x14ac:dyDescent="0.35">
      <c r="A3354" t="s">
        <v>18670</v>
      </c>
      <c r="B3354" t="s">
        <v>7317</v>
      </c>
      <c r="C3354" t="s">
        <v>7318</v>
      </c>
      <c r="D3354" t="str">
        <f>IF($B3354="B","",IFERROR(VLOOKUP($C3354,Elster!$I$5:$M$148,3,FALSE),$C3354))</f>
        <v/>
      </c>
      <c r="E3354" t="str">
        <f>IF($B3354="A","",IFERROR(VLOOKUP($C3354,Elster!$I$5:$M$148,3,FALSE),$C3354))</f>
        <v xml:space="preserve">   "SAMMLERISTTEMP"                                   </v>
      </c>
      <c r="F3354">
        <f t="shared" si="105"/>
        <v>13</v>
      </c>
      <c r="G3354" s="2">
        <f t="shared" si="106"/>
        <v>9.9219999999995423E-3</v>
      </c>
    </row>
    <row r="3355" spans="1:7" x14ac:dyDescent="0.35">
      <c r="A3355" t="s">
        <v>18670</v>
      </c>
      <c r="B3355" t="s">
        <v>7319</v>
      </c>
      <c r="C3355" t="s">
        <v>7318</v>
      </c>
      <c r="D3355" t="str">
        <f>IF($B3355="B","",IFERROR(VLOOKUP($C3355,Elster!$I$5:$M$148,3,FALSE),$C3355))</f>
        <v xml:space="preserve">   "SAMMLERISTTEMP"                                   </v>
      </c>
      <c r="E3355" t="str">
        <f>IF($B3355="A","",IFERROR(VLOOKUP($C3355,Elster!$I$5:$M$148,3,FALSE),$C3355))</f>
        <v/>
      </c>
      <c r="F3355">
        <f t="shared" si="105"/>
        <v>13</v>
      </c>
      <c r="G3355" s="2">
        <f t="shared" si="106"/>
        <v>0</v>
      </c>
    </row>
    <row r="3356" spans="1:7" x14ac:dyDescent="0.35">
      <c r="A3356" t="s">
        <v>18671</v>
      </c>
      <c r="B3356" t="s">
        <v>7317</v>
      </c>
      <c r="C3356" t="s">
        <v>7320</v>
      </c>
      <c r="D3356" t="str">
        <f>IF($B3356="B","",IFERROR(VLOOKUP($C3356,Elster!$I$5:$M$148,3,FALSE),$C3356))</f>
        <v/>
      </c>
      <c r="E3356" t="str">
        <f>IF($B3356="A","",IFERROR(VLOOKUP($C3356,Elster!$I$5:$M$148,3,FALSE),$C3356))</f>
        <v>0x000</v>
      </c>
      <c r="F3356">
        <f t="shared" si="105"/>
        <v>0</v>
      </c>
      <c r="G3356" s="2">
        <f t="shared" si="106"/>
        <v>5.0000000000007816E-3</v>
      </c>
    </row>
    <row r="3357" spans="1:7" x14ac:dyDescent="0.35">
      <c r="A3357" t="s">
        <v>18671</v>
      </c>
      <c r="B3357" t="s">
        <v>7319</v>
      </c>
      <c r="C3357" t="s">
        <v>7320</v>
      </c>
      <c r="D3357" t="str">
        <f>IF($B3357="B","",IFERROR(VLOOKUP($C3357,Elster!$I$5:$M$148,3,FALSE),$C3357))</f>
        <v>0x000</v>
      </c>
      <c r="E3357" t="str">
        <f>IF($B3357="A","",IFERROR(VLOOKUP($C3357,Elster!$I$5:$M$148,3,FALSE),$C3357))</f>
        <v/>
      </c>
      <c r="F3357">
        <f t="shared" si="105"/>
        <v>0</v>
      </c>
      <c r="G3357" s="2">
        <f t="shared" si="106"/>
        <v>0</v>
      </c>
    </row>
    <row r="3358" spans="1:7" x14ac:dyDescent="0.35">
      <c r="A3358" t="s">
        <v>18672</v>
      </c>
      <c r="B3358" t="s">
        <v>7317</v>
      </c>
      <c r="C3358" t="s">
        <v>7325</v>
      </c>
      <c r="D3358" t="str">
        <f>IF($B3358="B","",IFERROR(VLOOKUP($C3358,Elster!$I$5:$M$148,3,FALSE),$C3358))</f>
        <v/>
      </c>
      <c r="E3358" t="str">
        <f>IF($B3358="A","",IFERROR(VLOOKUP($C3358,Elster!$I$5:$M$148,3,FALSE),$C3358))</f>
        <v xml:space="preserve">   "SPEICHERSOLLTEMP"                                 </v>
      </c>
      <c r="F3358">
        <f t="shared" si="105"/>
        <v>3</v>
      </c>
      <c r="G3358" s="2">
        <f t="shared" si="106"/>
        <v>4.9999999999990052E-3</v>
      </c>
    </row>
    <row r="3359" spans="1:7" x14ac:dyDescent="0.35">
      <c r="A3359" t="s">
        <v>18672</v>
      </c>
      <c r="B3359" t="s">
        <v>7319</v>
      </c>
      <c r="C3359" t="s">
        <v>7325</v>
      </c>
      <c r="D3359" t="str">
        <f>IF($B3359="B","",IFERROR(VLOOKUP($C3359,Elster!$I$5:$M$148,3,FALSE),$C3359))</f>
        <v xml:space="preserve">   "SPEICHERSOLLTEMP"                                 </v>
      </c>
      <c r="E3359" t="str">
        <f>IF($B3359="A","",IFERROR(VLOOKUP($C3359,Elster!$I$5:$M$148,3,FALSE),$C3359))</f>
        <v/>
      </c>
      <c r="F3359">
        <f t="shared" si="105"/>
        <v>3</v>
      </c>
      <c r="G3359" s="2">
        <f t="shared" si="106"/>
        <v>0</v>
      </c>
    </row>
    <row r="3360" spans="1:7" x14ac:dyDescent="0.35">
      <c r="A3360" t="s">
        <v>18673</v>
      </c>
      <c r="B3360" t="s">
        <v>7317</v>
      </c>
      <c r="C3360" t="s">
        <v>7321</v>
      </c>
      <c r="D3360" t="str">
        <f>IF($B3360="B","",IFERROR(VLOOKUP($C3360,Elster!$I$5:$M$148,3,FALSE),$C3360))</f>
        <v/>
      </c>
      <c r="E3360" t="str">
        <f>IF($B3360="A","",IFERROR(VLOOKUP($C3360,Elster!$I$5:$M$148,3,FALSE),$C3360))</f>
        <v xml:space="preserve">   "FEHLERMELDUNG"                                    </v>
      </c>
      <c r="F3360">
        <f t="shared" si="105"/>
        <v>1</v>
      </c>
      <c r="G3360" s="2">
        <f t="shared" si="106"/>
        <v>5.0000000000007816E-3</v>
      </c>
    </row>
    <row r="3361" spans="1:7" x14ac:dyDescent="0.35">
      <c r="A3361" t="s">
        <v>18673</v>
      </c>
      <c r="B3361" t="s">
        <v>7319</v>
      </c>
      <c r="C3361" t="s">
        <v>7321</v>
      </c>
      <c r="D3361" t="str">
        <f>IF($B3361="B","",IFERROR(VLOOKUP($C3361,Elster!$I$5:$M$148,3,FALSE),$C3361))</f>
        <v xml:space="preserve">   "FEHLERMELDUNG"                                    </v>
      </c>
      <c r="E3361" t="str">
        <f>IF($B3361="A","",IFERROR(VLOOKUP($C3361,Elster!$I$5:$M$148,3,FALSE),$C3361))</f>
        <v/>
      </c>
      <c r="F3361">
        <f t="shared" si="105"/>
        <v>1</v>
      </c>
      <c r="G3361" s="2">
        <f t="shared" si="106"/>
        <v>0</v>
      </c>
    </row>
    <row r="3362" spans="1:7" x14ac:dyDescent="0.35">
      <c r="A3362" t="s">
        <v>18674</v>
      </c>
      <c r="B3362" t="s">
        <v>7317</v>
      </c>
      <c r="C3362" t="s">
        <v>7320</v>
      </c>
      <c r="D3362" t="str">
        <f>IF($B3362="B","",IFERROR(VLOOKUP($C3362,Elster!$I$5:$M$148,3,FALSE),$C3362))</f>
        <v/>
      </c>
      <c r="E3362" t="str">
        <f>IF($B3362="A","",IFERROR(VLOOKUP($C3362,Elster!$I$5:$M$148,3,FALSE),$C3362))</f>
        <v>0x000</v>
      </c>
      <c r="F3362">
        <f t="shared" si="105"/>
        <v>0</v>
      </c>
      <c r="G3362" s="2">
        <f t="shared" si="106"/>
        <v>4.9999999999990052E-3</v>
      </c>
    </row>
    <row r="3363" spans="1:7" x14ac:dyDescent="0.35">
      <c r="A3363" t="s">
        <v>18674</v>
      </c>
      <c r="B3363" t="s">
        <v>7319</v>
      </c>
      <c r="C3363" t="s">
        <v>7320</v>
      </c>
      <c r="D3363" t="str">
        <f>IF($B3363="B","",IFERROR(VLOOKUP($C3363,Elster!$I$5:$M$148,3,FALSE),$C3363))</f>
        <v>0x000</v>
      </c>
      <c r="E3363" t="str">
        <f>IF($B3363="A","",IFERROR(VLOOKUP($C3363,Elster!$I$5:$M$148,3,FALSE),$C3363))</f>
        <v/>
      </c>
      <c r="F3363">
        <f t="shared" si="105"/>
        <v>0</v>
      </c>
      <c r="G3363" s="2">
        <f t="shared" si="106"/>
        <v>0</v>
      </c>
    </row>
    <row r="3364" spans="1:7" x14ac:dyDescent="0.35">
      <c r="A3364" t="s">
        <v>18675</v>
      </c>
      <c r="B3364" t="s">
        <v>7317</v>
      </c>
      <c r="C3364" t="s">
        <v>7366</v>
      </c>
      <c r="D3364" t="str">
        <f>IF($B3364="B","",IFERROR(VLOOKUP($C3364,Elster!$I$5:$M$148,3,FALSE),$C3364))</f>
        <v/>
      </c>
      <c r="E3364" t="str">
        <f>IF($B3364="A","",IFERROR(VLOOKUP($C3364,Elster!$I$5:$M$148,3,FALSE),$C3364))</f>
        <v xml:space="preserve">//   "ERWEITERUNGSTELEGRAMM"                            </v>
      </c>
      <c r="F3364">
        <f t="shared" si="105"/>
        <v>250</v>
      </c>
      <c r="G3364" s="2">
        <f t="shared" si="106"/>
        <v>5.0000000000007816E-3</v>
      </c>
    </row>
    <row r="3365" spans="1:7" x14ac:dyDescent="0.35">
      <c r="A3365" t="s">
        <v>18675</v>
      </c>
      <c r="B3365" t="s">
        <v>7319</v>
      </c>
      <c r="C3365" t="s">
        <v>7366</v>
      </c>
      <c r="D3365" t="str">
        <f>IF($B3365="B","",IFERROR(VLOOKUP($C3365,Elster!$I$5:$M$148,3,FALSE),$C3365))</f>
        <v xml:space="preserve">//   "ERWEITERUNGSTELEGRAMM"                            </v>
      </c>
      <c r="E3365" t="str">
        <f>IF($B3365="A","",IFERROR(VLOOKUP($C3365,Elster!$I$5:$M$148,3,FALSE),$C3365))</f>
        <v/>
      </c>
      <c r="F3365">
        <f t="shared" si="105"/>
        <v>250</v>
      </c>
      <c r="G3365" s="2">
        <f t="shared" si="106"/>
        <v>0</v>
      </c>
    </row>
    <row r="3366" spans="1:7" x14ac:dyDescent="0.35">
      <c r="A3366" t="s">
        <v>18676</v>
      </c>
      <c r="B3366" t="s">
        <v>7317</v>
      </c>
      <c r="C3366" t="s">
        <v>7321</v>
      </c>
      <c r="D3366" t="str">
        <f>IF($B3366="B","",IFERROR(VLOOKUP($C3366,Elster!$I$5:$M$148,3,FALSE),$C3366))</f>
        <v/>
      </c>
      <c r="E3366" t="str">
        <f>IF($B3366="A","",IFERROR(VLOOKUP($C3366,Elster!$I$5:$M$148,3,FALSE),$C3366))</f>
        <v xml:space="preserve">   "FEHLERMELDUNG"                                    </v>
      </c>
      <c r="F3366">
        <f t="shared" si="105"/>
        <v>1</v>
      </c>
      <c r="G3366" s="2">
        <f t="shared" si="106"/>
        <v>4.9999999999990052E-3</v>
      </c>
    </row>
    <row r="3367" spans="1:7" x14ac:dyDescent="0.35">
      <c r="A3367" t="s">
        <v>18676</v>
      </c>
      <c r="B3367" t="s">
        <v>7319</v>
      </c>
      <c r="C3367" t="s">
        <v>7321</v>
      </c>
      <c r="D3367" t="str">
        <f>IF($B3367="B","",IFERROR(VLOOKUP($C3367,Elster!$I$5:$M$148,3,FALSE),$C3367))</f>
        <v xml:space="preserve">   "FEHLERMELDUNG"                                    </v>
      </c>
      <c r="E3367" t="str">
        <f>IF($B3367="A","",IFERROR(VLOOKUP($C3367,Elster!$I$5:$M$148,3,FALSE),$C3367))</f>
        <v/>
      </c>
      <c r="F3367">
        <f t="shared" si="105"/>
        <v>1</v>
      </c>
      <c r="G3367" s="2">
        <f t="shared" si="106"/>
        <v>0</v>
      </c>
    </row>
    <row r="3368" spans="1:7" x14ac:dyDescent="0.35">
      <c r="A3368" t="s">
        <v>18677</v>
      </c>
      <c r="B3368" t="s">
        <v>7317</v>
      </c>
      <c r="C3368" t="s">
        <v>7946</v>
      </c>
      <c r="D3368" t="str">
        <f>IF($B3368="B","",IFERROR(VLOOKUP($C3368,Elster!$I$5:$M$148,3,FALSE),$C3368))</f>
        <v/>
      </c>
      <c r="E3368" t="str">
        <f>IF($B3368="A","",IFERROR(VLOOKUP($C3368,Elster!$I$5:$M$148,3,FALSE),$C3368))</f>
        <v xml:space="preserve">   "KOLLEKTORTEMP"                                    </v>
      </c>
      <c r="F3368">
        <f t="shared" si="105"/>
        <v>27</v>
      </c>
      <c r="G3368" s="2">
        <f t="shared" si="106"/>
        <v>5.0000000000007816E-3</v>
      </c>
    </row>
    <row r="3369" spans="1:7" x14ac:dyDescent="0.35">
      <c r="A3369" t="s">
        <v>18677</v>
      </c>
      <c r="B3369" t="s">
        <v>7319</v>
      </c>
      <c r="C3369" t="s">
        <v>7946</v>
      </c>
      <c r="D3369" t="str">
        <f>IF($B3369="B","",IFERROR(VLOOKUP($C3369,Elster!$I$5:$M$148,3,FALSE),$C3369))</f>
        <v xml:space="preserve">   "KOLLEKTORTEMP"                                    </v>
      </c>
      <c r="E3369" t="str">
        <f>IF($B3369="A","",IFERROR(VLOOKUP($C3369,Elster!$I$5:$M$148,3,FALSE),$C3369))</f>
        <v/>
      </c>
      <c r="F3369">
        <f t="shared" si="105"/>
        <v>27</v>
      </c>
      <c r="G3369" s="2">
        <f t="shared" si="106"/>
        <v>0</v>
      </c>
    </row>
    <row r="3370" spans="1:7" x14ac:dyDescent="0.35">
      <c r="A3370" t="s">
        <v>18678</v>
      </c>
      <c r="B3370" t="s">
        <v>7317</v>
      </c>
      <c r="C3370" t="s">
        <v>7321</v>
      </c>
      <c r="D3370" t="str">
        <f>IF($B3370="B","",IFERROR(VLOOKUP($C3370,Elster!$I$5:$M$148,3,FALSE),$C3370))</f>
        <v/>
      </c>
      <c r="E3370" t="str">
        <f>IF($B3370="A","",IFERROR(VLOOKUP($C3370,Elster!$I$5:$M$148,3,FALSE),$C3370))</f>
        <v xml:space="preserve">   "FEHLERMELDUNG"                                    </v>
      </c>
      <c r="F3370">
        <f t="shared" si="105"/>
        <v>1</v>
      </c>
      <c r="G3370" s="2">
        <f t="shared" si="106"/>
        <v>4.9999999999990052E-3</v>
      </c>
    </row>
    <row r="3371" spans="1:7" x14ac:dyDescent="0.35">
      <c r="A3371" t="s">
        <v>18678</v>
      </c>
      <c r="B3371" t="s">
        <v>7319</v>
      </c>
      <c r="C3371" t="s">
        <v>7321</v>
      </c>
      <c r="D3371" t="str">
        <f>IF($B3371="B","",IFERROR(VLOOKUP($C3371,Elster!$I$5:$M$148,3,FALSE),$C3371))</f>
        <v xml:space="preserve">   "FEHLERMELDUNG"                                    </v>
      </c>
      <c r="E3371" t="str">
        <f>IF($B3371="A","",IFERROR(VLOOKUP($C3371,Elster!$I$5:$M$148,3,FALSE),$C3371))</f>
        <v/>
      </c>
      <c r="F3371">
        <f t="shared" si="105"/>
        <v>1</v>
      </c>
      <c r="G3371" s="2">
        <f t="shared" si="106"/>
        <v>0</v>
      </c>
    </row>
    <row r="3372" spans="1:7" x14ac:dyDescent="0.35">
      <c r="A3372" t="s">
        <v>18679</v>
      </c>
      <c r="B3372" t="s">
        <v>7317</v>
      </c>
      <c r="C3372" t="s">
        <v>7320</v>
      </c>
      <c r="D3372" t="str">
        <f>IF($B3372="B","",IFERROR(VLOOKUP($C3372,Elster!$I$5:$M$148,3,FALSE),$C3372))</f>
        <v/>
      </c>
      <c r="E3372" t="str">
        <f>IF($B3372="A","",IFERROR(VLOOKUP($C3372,Elster!$I$5:$M$148,3,FALSE),$C3372))</f>
        <v>0x000</v>
      </c>
      <c r="F3372">
        <f t="shared" si="105"/>
        <v>0</v>
      </c>
      <c r="G3372" s="2">
        <f t="shared" si="106"/>
        <v>5.0250000000016115E-3</v>
      </c>
    </row>
    <row r="3373" spans="1:7" x14ac:dyDescent="0.35">
      <c r="A3373" t="s">
        <v>18680</v>
      </c>
      <c r="B3373" t="s">
        <v>7319</v>
      </c>
      <c r="C3373" t="s">
        <v>7320</v>
      </c>
      <c r="D3373" t="str">
        <f>IF($B3373="B","",IFERROR(VLOOKUP($C3373,Elster!$I$5:$M$148,3,FALSE),$C3373))</f>
        <v>0x000</v>
      </c>
      <c r="E3373" t="str">
        <f>IF($B3373="A","",IFERROR(VLOOKUP($C3373,Elster!$I$5:$M$148,3,FALSE),$C3373))</f>
        <v/>
      </c>
      <c r="F3373">
        <f t="shared" si="105"/>
        <v>0</v>
      </c>
      <c r="G3373" s="2">
        <f t="shared" si="106"/>
        <v>9.9999999925159955E-7</v>
      </c>
    </row>
    <row r="3374" spans="1:7" x14ac:dyDescent="0.35">
      <c r="A3374" t="s">
        <v>18681</v>
      </c>
      <c r="B3374" t="s">
        <v>7317</v>
      </c>
      <c r="C3374" t="s">
        <v>7321</v>
      </c>
      <c r="D3374" t="str">
        <f>IF($B3374="B","",IFERROR(VLOOKUP($C3374,Elster!$I$5:$M$148,3,FALSE),$C3374))</f>
        <v/>
      </c>
      <c r="E3374" t="str">
        <f>IF($B3374="A","",IFERROR(VLOOKUP($C3374,Elster!$I$5:$M$148,3,FALSE),$C3374))</f>
        <v xml:space="preserve">   "FEHLERMELDUNG"                                    </v>
      </c>
      <c r="F3374">
        <f t="shared" si="105"/>
        <v>1</v>
      </c>
      <c r="G3374" s="2">
        <f t="shared" si="106"/>
        <v>4.9989999999997536E-3</v>
      </c>
    </row>
    <row r="3375" spans="1:7" x14ac:dyDescent="0.35">
      <c r="A3375" t="s">
        <v>18681</v>
      </c>
      <c r="B3375" t="s">
        <v>7319</v>
      </c>
      <c r="C3375" t="s">
        <v>7321</v>
      </c>
      <c r="D3375" t="str">
        <f>IF($B3375="B","",IFERROR(VLOOKUP($C3375,Elster!$I$5:$M$148,3,FALSE),$C3375))</f>
        <v xml:space="preserve">   "FEHLERMELDUNG"                                    </v>
      </c>
      <c r="E3375" t="str">
        <f>IF($B3375="A","",IFERROR(VLOOKUP($C3375,Elster!$I$5:$M$148,3,FALSE),$C3375))</f>
        <v/>
      </c>
      <c r="F3375">
        <f t="shared" si="105"/>
        <v>1</v>
      </c>
      <c r="G3375" s="2">
        <f t="shared" si="106"/>
        <v>0</v>
      </c>
    </row>
    <row r="3376" spans="1:7" x14ac:dyDescent="0.35">
      <c r="A3376" t="s">
        <v>18682</v>
      </c>
      <c r="B3376" t="s">
        <v>7317</v>
      </c>
      <c r="C3376" t="s">
        <v>7334</v>
      </c>
      <c r="D3376" t="str">
        <f>IF($B3376="B","",IFERROR(VLOOKUP($C3376,Elster!$I$5:$M$148,3,FALSE),$C3376))</f>
        <v/>
      </c>
      <c r="E3376" t="str">
        <f>IF($B3376="A","",IFERROR(VLOOKUP($C3376,Elster!$I$5:$M$148,3,FALSE),$C3376))</f>
        <v xml:space="preserve">   "MAX_TEMP_KESSEL"                                  </v>
      </c>
      <c r="F3376">
        <f t="shared" si="105"/>
        <v>40</v>
      </c>
      <c r="G3376" s="2">
        <f t="shared" si="106"/>
        <v>5.0000000000007816E-3</v>
      </c>
    </row>
    <row r="3377" spans="1:7" x14ac:dyDescent="0.35">
      <c r="A3377" t="s">
        <v>18682</v>
      </c>
      <c r="B3377" t="s">
        <v>7319</v>
      </c>
      <c r="C3377" t="s">
        <v>7334</v>
      </c>
      <c r="D3377" t="str">
        <f>IF($B3377="B","",IFERROR(VLOOKUP($C3377,Elster!$I$5:$M$148,3,FALSE),$C3377))</f>
        <v xml:space="preserve">   "MAX_TEMP_KESSEL"                                  </v>
      </c>
      <c r="E3377" t="str">
        <f>IF($B3377="A","",IFERROR(VLOOKUP($C3377,Elster!$I$5:$M$148,3,FALSE),$C3377))</f>
        <v/>
      </c>
      <c r="F3377">
        <f t="shared" si="105"/>
        <v>40</v>
      </c>
      <c r="G3377" s="2">
        <f t="shared" si="106"/>
        <v>0</v>
      </c>
    </row>
    <row r="3378" spans="1:7" x14ac:dyDescent="0.35">
      <c r="A3378" t="s">
        <v>18683</v>
      </c>
      <c r="B3378" t="s">
        <v>7317</v>
      </c>
      <c r="C3378" t="s">
        <v>7325</v>
      </c>
      <c r="D3378" t="str">
        <f>IF($B3378="B","",IFERROR(VLOOKUP($C3378,Elster!$I$5:$M$148,3,FALSE),$C3378))</f>
        <v/>
      </c>
      <c r="E3378" t="str">
        <f>IF($B3378="A","",IFERROR(VLOOKUP($C3378,Elster!$I$5:$M$148,3,FALSE),$C3378))</f>
        <v xml:space="preserve">   "SPEICHERSOLLTEMP"                                 </v>
      </c>
      <c r="F3378">
        <f t="shared" si="105"/>
        <v>3</v>
      </c>
      <c r="G3378" s="2">
        <f t="shared" si="106"/>
        <v>8.8019999999993104E-3</v>
      </c>
    </row>
    <row r="3379" spans="1:7" x14ac:dyDescent="0.35">
      <c r="A3379" t="s">
        <v>18684</v>
      </c>
      <c r="B3379" t="s">
        <v>7317</v>
      </c>
      <c r="C3379" t="s">
        <v>7320</v>
      </c>
      <c r="D3379" t="str">
        <f>IF($B3379="B","",IFERROR(VLOOKUP($C3379,Elster!$I$5:$M$148,3,FALSE),$C3379))</f>
        <v/>
      </c>
      <c r="E3379" t="str">
        <f>IF($B3379="A","",IFERROR(VLOOKUP($C3379,Elster!$I$5:$M$148,3,FALSE),$C3379))</f>
        <v>0x000</v>
      </c>
      <c r="F3379">
        <f t="shared" si="105"/>
        <v>0</v>
      </c>
      <c r="G3379" s="2">
        <f t="shared" si="106"/>
        <v>4.9740000000007001E-3</v>
      </c>
    </row>
    <row r="3380" spans="1:7" x14ac:dyDescent="0.35">
      <c r="A3380" t="s">
        <v>18685</v>
      </c>
      <c r="B3380" t="s">
        <v>7317</v>
      </c>
      <c r="C3380" t="s">
        <v>7318</v>
      </c>
      <c r="D3380" t="str">
        <f>IF($B3380="B","",IFERROR(VLOOKUP($C3380,Elster!$I$5:$M$148,3,FALSE),$C3380))</f>
        <v/>
      </c>
      <c r="E3380" t="str">
        <f>IF($B3380="A","",IFERROR(VLOOKUP($C3380,Elster!$I$5:$M$148,3,FALSE),$C3380))</f>
        <v xml:space="preserve">   "SAMMLERISTTEMP"                                   </v>
      </c>
      <c r="F3380">
        <f t="shared" si="105"/>
        <v>13</v>
      </c>
      <c r="G3380" s="2">
        <f t="shared" si="106"/>
        <v>4.9739999999989237E-3</v>
      </c>
    </row>
    <row r="3381" spans="1:7" x14ac:dyDescent="0.35">
      <c r="A3381" t="s">
        <v>18686</v>
      </c>
      <c r="B3381" t="s">
        <v>7317</v>
      </c>
      <c r="C3381" t="s">
        <v>7329</v>
      </c>
      <c r="D3381" t="str">
        <f>IF($B3381="B","",IFERROR(VLOOKUP($C3381,Elster!$I$5:$M$148,3,FALSE),$C3381))</f>
        <v/>
      </c>
      <c r="E3381" t="str">
        <f>IF($B3381="A","",IFERROR(VLOOKUP($C3381,Elster!$I$5:$M$148,3,FALSE),$C3381))</f>
        <v xml:space="preserve">   "KESSELSOLLTEMP"                                   </v>
      </c>
      <c r="F3381">
        <f t="shared" si="105"/>
        <v>2</v>
      </c>
      <c r="G3381" s="2">
        <f t="shared" si="106"/>
        <v>4.9480000000006186E-3</v>
      </c>
    </row>
    <row r="3382" spans="1:7" x14ac:dyDescent="0.35">
      <c r="A3382" t="s">
        <v>18687</v>
      </c>
      <c r="B3382" t="s">
        <v>7317</v>
      </c>
      <c r="C3382" t="s">
        <v>7320</v>
      </c>
      <c r="D3382" t="str">
        <f>IF($B3382="B","",IFERROR(VLOOKUP($C3382,Elster!$I$5:$M$148,3,FALSE),$C3382))</f>
        <v/>
      </c>
      <c r="E3382" t="str">
        <f>IF($B3382="A","",IFERROR(VLOOKUP($C3382,Elster!$I$5:$M$148,3,FALSE),$C3382))</f>
        <v>0x000</v>
      </c>
      <c r="F3382">
        <f t="shared" si="105"/>
        <v>0</v>
      </c>
      <c r="G3382" s="2">
        <f t="shared" si="106"/>
        <v>4.9740000000007001E-3</v>
      </c>
    </row>
    <row r="3383" spans="1:7" x14ac:dyDescent="0.35">
      <c r="A3383" t="s">
        <v>18688</v>
      </c>
      <c r="B3383" t="s">
        <v>7317</v>
      </c>
      <c r="C3383" t="s">
        <v>7366</v>
      </c>
      <c r="D3383" t="str">
        <f>IF($B3383="B","",IFERROR(VLOOKUP($C3383,Elster!$I$5:$M$148,3,FALSE),$C3383))</f>
        <v/>
      </c>
      <c r="E3383" t="str">
        <f>IF($B3383="A","",IFERROR(VLOOKUP($C3383,Elster!$I$5:$M$148,3,FALSE),$C3383))</f>
        <v xml:space="preserve">//   "ERWEITERUNGSTELEGRAMM"                            </v>
      </c>
      <c r="F3383">
        <f t="shared" si="105"/>
        <v>250</v>
      </c>
      <c r="G3383" s="2">
        <f t="shared" si="106"/>
        <v>4.9739999999989237E-3</v>
      </c>
    </row>
    <row r="3384" spans="1:7" x14ac:dyDescent="0.35">
      <c r="A3384" t="s">
        <v>18689</v>
      </c>
      <c r="B3384" t="s">
        <v>7317</v>
      </c>
      <c r="C3384" t="s">
        <v>7321</v>
      </c>
      <c r="D3384" t="str">
        <f>IF($B3384="B","",IFERROR(VLOOKUP($C3384,Elster!$I$5:$M$148,3,FALSE),$C3384))</f>
        <v/>
      </c>
      <c r="E3384" t="str">
        <f>IF($B3384="A","",IFERROR(VLOOKUP($C3384,Elster!$I$5:$M$148,3,FALSE),$C3384))</f>
        <v xml:space="preserve">   "FEHLERMELDUNG"                                    </v>
      </c>
      <c r="F3384">
        <f t="shared" si="105"/>
        <v>1</v>
      </c>
      <c r="G3384" s="2">
        <f t="shared" si="106"/>
        <v>4.9729999999996721E-3</v>
      </c>
    </row>
    <row r="3385" spans="1:7" x14ac:dyDescent="0.35">
      <c r="A3385" t="s">
        <v>18690</v>
      </c>
      <c r="B3385" t="s">
        <v>7317</v>
      </c>
      <c r="C3385" t="s">
        <v>7946</v>
      </c>
      <c r="D3385" t="str">
        <f>IF($B3385="B","",IFERROR(VLOOKUP($C3385,Elster!$I$5:$M$148,3,FALSE),$C3385))</f>
        <v/>
      </c>
      <c r="E3385" t="str">
        <f>IF($B3385="A","",IFERROR(VLOOKUP($C3385,Elster!$I$5:$M$148,3,FALSE),$C3385))</f>
        <v xml:space="preserve">   "KOLLEKTORTEMP"                                    </v>
      </c>
      <c r="F3385">
        <f t="shared" si="105"/>
        <v>27</v>
      </c>
      <c r="G3385" s="2">
        <f t="shared" si="106"/>
        <v>4.9480000000006186E-3</v>
      </c>
    </row>
    <row r="3386" spans="1:7" x14ac:dyDescent="0.35">
      <c r="A3386" t="s">
        <v>18691</v>
      </c>
      <c r="B3386" t="s">
        <v>7317</v>
      </c>
      <c r="C3386" t="s">
        <v>7321</v>
      </c>
      <c r="D3386" t="str">
        <f>IF($B3386="B","",IFERROR(VLOOKUP($C3386,Elster!$I$5:$M$148,3,FALSE),$C3386))</f>
        <v/>
      </c>
      <c r="E3386" t="str">
        <f>IF($B3386="A","",IFERROR(VLOOKUP($C3386,Elster!$I$5:$M$148,3,FALSE),$C3386))</f>
        <v xml:space="preserve">   "FEHLERMELDUNG"                                    </v>
      </c>
      <c r="F3386">
        <f t="shared" si="105"/>
        <v>1</v>
      </c>
      <c r="G3386" s="2">
        <f t="shared" si="106"/>
        <v>4.9740000000007001E-3</v>
      </c>
    </row>
    <row r="3387" spans="1:7" x14ac:dyDescent="0.35">
      <c r="A3387" t="s">
        <v>18692</v>
      </c>
      <c r="B3387" t="s">
        <v>7317</v>
      </c>
      <c r="C3387" t="s">
        <v>7320</v>
      </c>
      <c r="D3387" t="str">
        <f>IF($B3387="B","",IFERROR(VLOOKUP($C3387,Elster!$I$5:$M$148,3,FALSE),$C3387))</f>
        <v/>
      </c>
      <c r="E3387" t="str">
        <f>IF($B3387="A","",IFERROR(VLOOKUP($C3387,Elster!$I$5:$M$148,3,FALSE),$C3387))</f>
        <v>0x000</v>
      </c>
      <c r="F3387">
        <f t="shared" si="105"/>
        <v>0</v>
      </c>
      <c r="G3387" s="2">
        <f t="shared" si="106"/>
        <v>4.9739999999989237E-3</v>
      </c>
    </row>
    <row r="3388" spans="1:7" x14ac:dyDescent="0.35">
      <c r="A3388" t="s">
        <v>18693</v>
      </c>
      <c r="B3388" t="s">
        <v>7317</v>
      </c>
      <c r="C3388" t="s">
        <v>7321</v>
      </c>
      <c r="D3388" t="str">
        <f>IF($B3388="B","",IFERROR(VLOOKUP($C3388,Elster!$I$5:$M$148,3,FALSE),$C3388))</f>
        <v/>
      </c>
      <c r="E3388" t="str">
        <f>IF($B3388="A","",IFERROR(VLOOKUP($C3388,Elster!$I$5:$M$148,3,FALSE),$C3388))</f>
        <v xml:space="preserve">   "FEHLERMELDUNG"                                    </v>
      </c>
      <c r="F3388">
        <f t="shared" si="105"/>
        <v>1</v>
      </c>
      <c r="G3388" s="2">
        <f t="shared" si="106"/>
        <v>4.9740000000007001E-3</v>
      </c>
    </row>
    <row r="3389" spans="1:7" x14ac:dyDescent="0.35">
      <c r="A3389" t="s">
        <v>18694</v>
      </c>
      <c r="B3389" t="s">
        <v>7317</v>
      </c>
      <c r="C3389" t="s">
        <v>7336</v>
      </c>
      <c r="D3389" t="str">
        <f>IF($B3389="B","",IFERROR(VLOOKUP($C3389,Elster!$I$5:$M$148,3,FALSE),$C3389))</f>
        <v/>
      </c>
      <c r="E3389" t="str">
        <f>IF($B3389="A","",IFERROR(VLOOKUP($C3389,Elster!$I$5:$M$148,3,FALSE),$C3389))</f>
        <v xml:space="preserve">   "MAX_TEMP_HZK"                                     </v>
      </c>
      <c r="F3389">
        <f t="shared" si="105"/>
        <v>41</v>
      </c>
      <c r="G3389" s="2">
        <f t="shared" si="106"/>
        <v>4.9479999999988422E-3</v>
      </c>
    </row>
    <row r="3390" spans="1:7" x14ac:dyDescent="0.35">
      <c r="A3390" t="s">
        <v>18695</v>
      </c>
      <c r="B3390" t="s">
        <v>7317</v>
      </c>
      <c r="C3390" t="s">
        <v>7318</v>
      </c>
      <c r="D3390" t="str">
        <f>IF($B3390="B","",IFERROR(VLOOKUP($C3390,Elster!$I$5:$M$148,3,FALSE),$C3390))</f>
        <v/>
      </c>
      <c r="E3390" t="str">
        <f>IF($B3390="A","",IFERROR(VLOOKUP($C3390,Elster!$I$5:$M$148,3,FALSE),$C3390))</f>
        <v xml:space="preserve">   "SAMMLERISTTEMP"                                   </v>
      </c>
      <c r="F3390">
        <f t="shared" si="105"/>
        <v>13</v>
      </c>
      <c r="G3390" s="2">
        <f t="shared" si="106"/>
        <v>9.5050000000007628E-3</v>
      </c>
    </row>
    <row r="3391" spans="1:7" x14ac:dyDescent="0.35">
      <c r="A3391" t="s">
        <v>18695</v>
      </c>
      <c r="B3391" t="s">
        <v>7319</v>
      </c>
      <c r="C3391" t="s">
        <v>7318</v>
      </c>
      <c r="D3391" t="str">
        <f>IF($B3391="B","",IFERROR(VLOOKUP($C3391,Elster!$I$5:$M$148,3,FALSE),$C3391))</f>
        <v xml:space="preserve">   "SAMMLERISTTEMP"                                   </v>
      </c>
      <c r="E3391" t="str">
        <f>IF($B3391="A","",IFERROR(VLOOKUP($C3391,Elster!$I$5:$M$148,3,FALSE),$C3391))</f>
        <v/>
      </c>
      <c r="F3391">
        <f t="shared" si="105"/>
        <v>13</v>
      </c>
      <c r="G3391" s="2">
        <f t="shared" si="106"/>
        <v>0</v>
      </c>
    </row>
    <row r="3392" spans="1:7" x14ac:dyDescent="0.35">
      <c r="A3392" t="s">
        <v>18696</v>
      </c>
      <c r="B3392" t="s">
        <v>7317</v>
      </c>
      <c r="C3392" t="s">
        <v>7320</v>
      </c>
      <c r="D3392" t="str">
        <f>IF($B3392="B","",IFERROR(VLOOKUP($C3392,Elster!$I$5:$M$148,3,FALSE),$C3392))</f>
        <v/>
      </c>
      <c r="E3392" t="str">
        <f>IF($B3392="A","",IFERROR(VLOOKUP($C3392,Elster!$I$5:$M$148,3,FALSE),$C3392))</f>
        <v>0x000</v>
      </c>
      <c r="F3392">
        <f t="shared" si="105"/>
        <v>0</v>
      </c>
      <c r="G3392" s="2">
        <f t="shared" si="106"/>
        <v>5.0000000000007816E-3</v>
      </c>
    </row>
    <row r="3393" spans="1:7" x14ac:dyDescent="0.35">
      <c r="A3393" t="s">
        <v>18696</v>
      </c>
      <c r="B3393" t="s">
        <v>7319</v>
      </c>
      <c r="C3393" t="s">
        <v>7320</v>
      </c>
      <c r="D3393" t="str">
        <f>IF($B3393="B","",IFERROR(VLOOKUP($C3393,Elster!$I$5:$M$148,3,FALSE),$C3393))</f>
        <v>0x000</v>
      </c>
      <c r="E3393" t="str">
        <f>IF($B3393="A","",IFERROR(VLOOKUP($C3393,Elster!$I$5:$M$148,3,FALSE),$C3393))</f>
        <v/>
      </c>
      <c r="F3393">
        <f t="shared" si="105"/>
        <v>0</v>
      </c>
      <c r="G3393" s="2">
        <f t="shared" si="106"/>
        <v>0</v>
      </c>
    </row>
    <row r="3394" spans="1:7" x14ac:dyDescent="0.35">
      <c r="A3394" t="s">
        <v>18697</v>
      </c>
      <c r="B3394" t="s">
        <v>7317</v>
      </c>
      <c r="C3394" t="s">
        <v>7325</v>
      </c>
      <c r="D3394" t="str">
        <f>IF($B3394="B","",IFERROR(VLOOKUP($C3394,Elster!$I$5:$M$148,3,FALSE),$C3394))</f>
        <v/>
      </c>
      <c r="E3394" t="str">
        <f>IF($B3394="A","",IFERROR(VLOOKUP($C3394,Elster!$I$5:$M$148,3,FALSE),$C3394))</f>
        <v xml:space="preserve">   "SPEICHERSOLLTEMP"                                 </v>
      </c>
      <c r="F3394">
        <f t="shared" si="105"/>
        <v>3</v>
      </c>
      <c r="G3394" s="2">
        <f t="shared" si="106"/>
        <v>4.9999999999990052E-3</v>
      </c>
    </row>
    <row r="3395" spans="1:7" x14ac:dyDescent="0.35">
      <c r="A3395" t="s">
        <v>18697</v>
      </c>
      <c r="B3395" t="s">
        <v>7319</v>
      </c>
      <c r="C3395" t="s">
        <v>7325</v>
      </c>
      <c r="D3395" t="str">
        <f>IF($B3395="B","",IFERROR(VLOOKUP($C3395,Elster!$I$5:$M$148,3,FALSE),$C3395))</f>
        <v xml:space="preserve">   "SPEICHERSOLLTEMP"                                 </v>
      </c>
      <c r="E3395" t="str">
        <f>IF($B3395="A","",IFERROR(VLOOKUP($C3395,Elster!$I$5:$M$148,3,FALSE),$C3395))</f>
        <v/>
      </c>
      <c r="F3395">
        <f t="shared" si="105"/>
        <v>3</v>
      </c>
      <c r="G3395" s="2">
        <f t="shared" si="106"/>
        <v>0</v>
      </c>
    </row>
    <row r="3396" spans="1:7" x14ac:dyDescent="0.35">
      <c r="A3396" t="s">
        <v>18698</v>
      </c>
      <c r="B3396" t="s">
        <v>7317</v>
      </c>
      <c r="C3396" t="s">
        <v>7321</v>
      </c>
      <c r="D3396" t="str">
        <f>IF($B3396="B","",IFERROR(VLOOKUP($C3396,Elster!$I$5:$M$148,3,FALSE),$C3396))</f>
        <v/>
      </c>
      <c r="E3396" t="str">
        <f>IF($B3396="A","",IFERROR(VLOOKUP($C3396,Elster!$I$5:$M$148,3,FALSE),$C3396))</f>
        <v xml:space="preserve">   "FEHLERMELDUNG"                                    </v>
      </c>
      <c r="F3396">
        <f t="shared" ref="F3396:F3459" si="107">HEX2DEC(REPLACE(C3396,1,2,""))</f>
        <v>1</v>
      </c>
      <c r="G3396" s="2">
        <f t="shared" ref="G3396:G3459" si="108">SUBSTITUTE(A3396,"s","")-SUBSTITUTE(A3395,"s","")</f>
        <v>5.0000000000007816E-3</v>
      </c>
    </row>
    <row r="3397" spans="1:7" x14ac:dyDescent="0.35">
      <c r="A3397" t="s">
        <v>18698</v>
      </c>
      <c r="B3397" t="s">
        <v>7319</v>
      </c>
      <c r="C3397" t="s">
        <v>7321</v>
      </c>
      <c r="D3397" t="str">
        <f>IF($B3397="B","",IFERROR(VLOOKUP($C3397,Elster!$I$5:$M$148,3,FALSE),$C3397))</f>
        <v xml:space="preserve">   "FEHLERMELDUNG"                                    </v>
      </c>
      <c r="E3397" t="str">
        <f>IF($B3397="A","",IFERROR(VLOOKUP($C3397,Elster!$I$5:$M$148,3,FALSE),$C3397))</f>
        <v/>
      </c>
      <c r="F3397">
        <f t="shared" si="107"/>
        <v>1</v>
      </c>
      <c r="G3397" s="2">
        <f t="shared" si="108"/>
        <v>0</v>
      </c>
    </row>
    <row r="3398" spans="1:7" x14ac:dyDescent="0.35">
      <c r="A3398" t="s">
        <v>18699</v>
      </c>
      <c r="B3398" t="s">
        <v>7317</v>
      </c>
      <c r="C3398" t="s">
        <v>7320</v>
      </c>
      <c r="D3398" t="str">
        <f>IF($B3398="B","",IFERROR(VLOOKUP($C3398,Elster!$I$5:$M$148,3,FALSE),$C3398))</f>
        <v/>
      </c>
      <c r="E3398" t="str">
        <f>IF($B3398="A","",IFERROR(VLOOKUP($C3398,Elster!$I$5:$M$148,3,FALSE),$C3398))</f>
        <v>0x000</v>
      </c>
      <c r="F3398">
        <f t="shared" si="107"/>
        <v>0</v>
      </c>
      <c r="G3398" s="2">
        <f t="shared" si="108"/>
        <v>4.9989999999997536E-3</v>
      </c>
    </row>
    <row r="3399" spans="1:7" x14ac:dyDescent="0.35">
      <c r="A3399" t="s">
        <v>18699</v>
      </c>
      <c r="B3399" t="s">
        <v>7319</v>
      </c>
      <c r="C3399" t="s">
        <v>7320</v>
      </c>
      <c r="D3399" t="str">
        <f>IF($B3399="B","",IFERROR(VLOOKUP($C3399,Elster!$I$5:$M$148,3,FALSE),$C3399))</f>
        <v>0x000</v>
      </c>
      <c r="E3399" t="str">
        <f>IF($B3399="A","",IFERROR(VLOOKUP($C3399,Elster!$I$5:$M$148,3,FALSE),$C3399))</f>
        <v/>
      </c>
      <c r="F3399">
        <f t="shared" si="107"/>
        <v>0</v>
      </c>
      <c r="G3399" s="2">
        <f t="shared" si="108"/>
        <v>0</v>
      </c>
    </row>
    <row r="3400" spans="1:7" x14ac:dyDescent="0.35">
      <c r="A3400" t="s">
        <v>18700</v>
      </c>
      <c r="B3400" t="s">
        <v>7317</v>
      </c>
      <c r="C3400" t="s">
        <v>7366</v>
      </c>
      <c r="D3400" t="str">
        <f>IF($B3400="B","",IFERROR(VLOOKUP($C3400,Elster!$I$5:$M$148,3,FALSE),$C3400))</f>
        <v/>
      </c>
      <c r="E3400" t="str">
        <f>IF($B3400="A","",IFERROR(VLOOKUP($C3400,Elster!$I$5:$M$148,3,FALSE),$C3400))</f>
        <v xml:space="preserve">//   "ERWEITERUNGSTELEGRAMM"                            </v>
      </c>
      <c r="F3400">
        <f t="shared" si="107"/>
        <v>250</v>
      </c>
      <c r="G3400" s="2">
        <f t="shared" si="108"/>
        <v>4.9999999999990052E-3</v>
      </c>
    </row>
    <row r="3401" spans="1:7" x14ac:dyDescent="0.35">
      <c r="A3401" t="s">
        <v>18700</v>
      </c>
      <c r="B3401" t="s">
        <v>7319</v>
      </c>
      <c r="C3401" t="s">
        <v>7366</v>
      </c>
      <c r="D3401" t="str">
        <f>IF($B3401="B","",IFERROR(VLOOKUP($C3401,Elster!$I$5:$M$148,3,FALSE),$C3401))</f>
        <v xml:space="preserve">//   "ERWEITERUNGSTELEGRAMM"                            </v>
      </c>
      <c r="E3401" t="str">
        <f>IF($B3401="A","",IFERROR(VLOOKUP($C3401,Elster!$I$5:$M$148,3,FALSE),$C3401))</f>
        <v/>
      </c>
      <c r="F3401">
        <f t="shared" si="107"/>
        <v>250</v>
      </c>
      <c r="G3401" s="2">
        <f t="shared" si="108"/>
        <v>0</v>
      </c>
    </row>
    <row r="3402" spans="1:7" x14ac:dyDescent="0.35">
      <c r="A3402" t="s">
        <v>18701</v>
      </c>
      <c r="B3402" t="s">
        <v>7319</v>
      </c>
      <c r="C3402" t="s">
        <v>7321</v>
      </c>
      <c r="D3402" t="str">
        <f>IF($B3402="B","",IFERROR(VLOOKUP($C3402,Elster!$I$5:$M$148,3,FALSE),$C3402))</f>
        <v xml:space="preserve">   "FEHLERMELDUNG"                                    </v>
      </c>
      <c r="E3402" t="str">
        <f>IF($B3402="A","",IFERROR(VLOOKUP($C3402,Elster!$I$5:$M$148,3,FALSE),$C3402))</f>
        <v/>
      </c>
      <c r="F3402">
        <f t="shared" si="107"/>
        <v>1</v>
      </c>
      <c r="G3402" s="2">
        <f t="shared" si="108"/>
        <v>5.0000000000007816E-3</v>
      </c>
    </row>
    <row r="3403" spans="1:7" x14ac:dyDescent="0.35">
      <c r="A3403" t="s">
        <v>18702</v>
      </c>
      <c r="B3403" t="s">
        <v>7317</v>
      </c>
      <c r="C3403" t="s">
        <v>7321</v>
      </c>
      <c r="D3403" t="str">
        <f>IF($B3403="B","",IFERROR(VLOOKUP($C3403,Elster!$I$5:$M$148,3,FALSE),$C3403))</f>
        <v/>
      </c>
      <c r="E3403" t="str">
        <f>IF($B3403="A","",IFERROR(VLOOKUP($C3403,Elster!$I$5:$M$148,3,FALSE),$C3403))</f>
        <v xml:space="preserve">   "FEHLERMELDUNG"                                    </v>
      </c>
      <c r="F3403">
        <f t="shared" si="107"/>
        <v>1</v>
      </c>
      <c r="G3403" s="2">
        <f t="shared" si="108"/>
        <v>2.6000000000081513E-5</v>
      </c>
    </row>
    <row r="3404" spans="1:7" x14ac:dyDescent="0.35">
      <c r="A3404" t="s">
        <v>18703</v>
      </c>
      <c r="B3404" t="s">
        <v>7317</v>
      </c>
      <c r="C3404" t="s">
        <v>7363</v>
      </c>
      <c r="D3404" t="str">
        <f>IF($B3404="B","",IFERROR(VLOOKUP($C3404,Elster!$I$5:$M$148,3,FALSE),$C3404))</f>
        <v/>
      </c>
      <c r="E3404" t="str">
        <f>IF($B3404="A","",IFERROR(VLOOKUP($C3404,Elster!$I$5:$M$148,3,FALSE),$C3404))</f>
        <v xml:space="preserve">   "FESTSTOFFKESSELTEMP"                              </v>
      </c>
      <c r="F3404">
        <f t="shared" si="107"/>
        <v>28</v>
      </c>
      <c r="G3404" s="2">
        <f t="shared" si="108"/>
        <v>4.9999999999990052E-3</v>
      </c>
    </row>
    <row r="3405" spans="1:7" x14ac:dyDescent="0.35">
      <c r="A3405" t="s">
        <v>18703</v>
      </c>
      <c r="B3405" t="s">
        <v>7319</v>
      </c>
      <c r="C3405" t="s">
        <v>7363</v>
      </c>
      <c r="D3405" t="str">
        <f>IF($B3405="B","",IFERROR(VLOOKUP($C3405,Elster!$I$5:$M$148,3,FALSE),$C3405))</f>
        <v xml:space="preserve">   "FESTSTOFFKESSELTEMP"                              </v>
      </c>
      <c r="E3405" t="str">
        <f>IF($B3405="A","",IFERROR(VLOOKUP($C3405,Elster!$I$5:$M$148,3,FALSE),$C3405))</f>
        <v/>
      </c>
      <c r="F3405">
        <f t="shared" si="107"/>
        <v>28</v>
      </c>
      <c r="G3405" s="2">
        <f t="shared" si="108"/>
        <v>0</v>
      </c>
    </row>
    <row r="3406" spans="1:7" x14ac:dyDescent="0.35">
      <c r="A3406" t="s">
        <v>18704</v>
      </c>
      <c r="B3406" t="s">
        <v>7317</v>
      </c>
      <c r="C3406" t="s">
        <v>7321</v>
      </c>
      <c r="D3406" t="str">
        <f>IF($B3406="B","",IFERROR(VLOOKUP($C3406,Elster!$I$5:$M$148,3,FALSE),$C3406))</f>
        <v/>
      </c>
      <c r="E3406" t="str">
        <f>IF($B3406="A","",IFERROR(VLOOKUP($C3406,Elster!$I$5:$M$148,3,FALSE),$C3406))</f>
        <v xml:space="preserve">   "FEHLERMELDUNG"                                    </v>
      </c>
      <c r="F3406">
        <f t="shared" si="107"/>
        <v>1</v>
      </c>
      <c r="G3406" s="2">
        <f t="shared" si="108"/>
        <v>5.0000000000007816E-3</v>
      </c>
    </row>
    <row r="3407" spans="1:7" x14ac:dyDescent="0.35">
      <c r="A3407" t="s">
        <v>18704</v>
      </c>
      <c r="B3407" t="s">
        <v>7319</v>
      </c>
      <c r="C3407" t="s">
        <v>7321</v>
      </c>
      <c r="D3407" t="str">
        <f>IF($B3407="B","",IFERROR(VLOOKUP($C3407,Elster!$I$5:$M$148,3,FALSE),$C3407))</f>
        <v xml:space="preserve">   "FEHLERMELDUNG"                                    </v>
      </c>
      <c r="E3407" t="str">
        <f>IF($B3407="A","",IFERROR(VLOOKUP($C3407,Elster!$I$5:$M$148,3,FALSE),$C3407))</f>
        <v/>
      </c>
      <c r="F3407">
        <f t="shared" si="107"/>
        <v>1</v>
      </c>
      <c r="G3407" s="2">
        <f t="shared" si="108"/>
        <v>0</v>
      </c>
    </row>
    <row r="3408" spans="1:7" x14ac:dyDescent="0.35">
      <c r="A3408" t="s">
        <v>18705</v>
      </c>
      <c r="B3408" t="s">
        <v>7317</v>
      </c>
      <c r="C3408" t="s">
        <v>7320</v>
      </c>
      <c r="D3408" t="str">
        <f>IF($B3408="B","",IFERROR(VLOOKUP($C3408,Elster!$I$5:$M$148,3,FALSE),$C3408))</f>
        <v/>
      </c>
      <c r="E3408" t="str">
        <f>IF($B3408="A","",IFERROR(VLOOKUP($C3408,Elster!$I$5:$M$148,3,FALSE),$C3408))</f>
        <v>0x000</v>
      </c>
      <c r="F3408">
        <f t="shared" si="107"/>
        <v>0</v>
      </c>
      <c r="G3408" s="2">
        <f t="shared" si="108"/>
        <v>5.0000000000007816E-3</v>
      </c>
    </row>
    <row r="3409" spans="1:7" x14ac:dyDescent="0.35">
      <c r="A3409" t="s">
        <v>18705</v>
      </c>
      <c r="B3409" t="s">
        <v>7319</v>
      </c>
      <c r="C3409" t="s">
        <v>7320</v>
      </c>
      <c r="D3409" t="str">
        <f>IF($B3409="B","",IFERROR(VLOOKUP($C3409,Elster!$I$5:$M$148,3,FALSE),$C3409))</f>
        <v>0x000</v>
      </c>
      <c r="E3409" t="str">
        <f>IF($B3409="A","",IFERROR(VLOOKUP($C3409,Elster!$I$5:$M$148,3,FALSE),$C3409))</f>
        <v/>
      </c>
      <c r="F3409">
        <f t="shared" si="107"/>
        <v>0</v>
      </c>
      <c r="G3409" s="2">
        <f t="shared" si="108"/>
        <v>0</v>
      </c>
    </row>
    <row r="3410" spans="1:7" x14ac:dyDescent="0.35">
      <c r="A3410" t="s">
        <v>18706</v>
      </c>
      <c r="B3410" t="s">
        <v>7317</v>
      </c>
      <c r="C3410" t="s">
        <v>7321</v>
      </c>
      <c r="D3410" t="str">
        <f>IF($B3410="B","",IFERROR(VLOOKUP($C3410,Elster!$I$5:$M$148,3,FALSE),$C3410))</f>
        <v/>
      </c>
      <c r="E3410" t="str">
        <f>IF($B3410="A","",IFERROR(VLOOKUP($C3410,Elster!$I$5:$M$148,3,FALSE),$C3410))</f>
        <v xml:space="preserve">   "FEHLERMELDUNG"                                    </v>
      </c>
      <c r="F3410">
        <f t="shared" si="107"/>
        <v>1</v>
      </c>
      <c r="G3410" s="2">
        <f t="shared" si="108"/>
        <v>4.9999999999990052E-3</v>
      </c>
    </row>
    <row r="3411" spans="1:7" x14ac:dyDescent="0.35">
      <c r="A3411" t="s">
        <v>18706</v>
      </c>
      <c r="B3411" t="s">
        <v>7319</v>
      </c>
      <c r="C3411" t="s">
        <v>7321</v>
      </c>
      <c r="D3411" t="str">
        <f>IF($B3411="B","",IFERROR(VLOOKUP($C3411,Elster!$I$5:$M$148,3,FALSE),$C3411))</f>
        <v xml:space="preserve">   "FEHLERMELDUNG"                                    </v>
      </c>
      <c r="E3411" t="str">
        <f>IF($B3411="A","",IFERROR(VLOOKUP($C3411,Elster!$I$5:$M$148,3,FALSE),$C3411))</f>
        <v/>
      </c>
      <c r="F3411">
        <f t="shared" si="107"/>
        <v>1</v>
      </c>
      <c r="G3411" s="2">
        <f t="shared" si="108"/>
        <v>0</v>
      </c>
    </row>
    <row r="3412" spans="1:7" x14ac:dyDescent="0.35">
      <c r="A3412" t="s">
        <v>18707</v>
      </c>
      <c r="B3412" t="s">
        <v>7317</v>
      </c>
      <c r="C3412" t="s">
        <v>7336</v>
      </c>
      <c r="D3412" t="str">
        <f>IF($B3412="B","",IFERROR(VLOOKUP($C3412,Elster!$I$5:$M$148,3,FALSE),$C3412))</f>
        <v/>
      </c>
      <c r="E3412" t="str">
        <f>IF($B3412="A","",IFERROR(VLOOKUP($C3412,Elster!$I$5:$M$148,3,FALSE),$C3412))</f>
        <v xml:space="preserve">   "MAX_TEMP_HZK"                                     </v>
      </c>
      <c r="F3412">
        <f t="shared" si="107"/>
        <v>41</v>
      </c>
      <c r="G3412" s="2">
        <f t="shared" si="108"/>
        <v>5.0000000000007816E-3</v>
      </c>
    </row>
    <row r="3413" spans="1:7" x14ac:dyDescent="0.35">
      <c r="A3413" t="s">
        <v>18707</v>
      </c>
      <c r="B3413" t="s">
        <v>7319</v>
      </c>
      <c r="C3413" t="s">
        <v>7336</v>
      </c>
      <c r="D3413" t="str">
        <f>IF($B3413="B","",IFERROR(VLOOKUP($C3413,Elster!$I$5:$M$148,3,FALSE),$C3413))</f>
        <v xml:space="preserve">   "MAX_TEMP_HZK"                                     </v>
      </c>
      <c r="E3413" t="str">
        <f>IF($B3413="A","",IFERROR(VLOOKUP($C3413,Elster!$I$5:$M$148,3,FALSE),$C3413))</f>
        <v/>
      </c>
      <c r="F3413">
        <f t="shared" si="107"/>
        <v>41</v>
      </c>
      <c r="G3413" s="2">
        <f t="shared" si="108"/>
        <v>0</v>
      </c>
    </row>
    <row r="3414" spans="1:7" x14ac:dyDescent="0.35">
      <c r="A3414" t="s">
        <v>18708</v>
      </c>
      <c r="B3414" t="s">
        <v>7317</v>
      </c>
      <c r="C3414" t="s">
        <v>7325</v>
      </c>
      <c r="D3414" t="str">
        <f>IF($B3414="B","",IFERROR(VLOOKUP($C3414,Elster!$I$5:$M$148,3,FALSE),$C3414))</f>
        <v/>
      </c>
      <c r="E3414" t="str">
        <f>IF($B3414="A","",IFERROR(VLOOKUP($C3414,Elster!$I$5:$M$148,3,FALSE),$C3414))</f>
        <v xml:space="preserve">   "SPEICHERSOLLTEMP"                                 </v>
      </c>
      <c r="F3414">
        <f t="shared" si="107"/>
        <v>3</v>
      </c>
      <c r="G3414" s="2">
        <f t="shared" si="108"/>
        <v>9.2449999999999477E-3</v>
      </c>
    </row>
    <row r="3415" spans="1:7" x14ac:dyDescent="0.35">
      <c r="A3415" t="s">
        <v>18709</v>
      </c>
      <c r="B3415" t="s">
        <v>7317</v>
      </c>
      <c r="C3415" t="s">
        <v>7320</v>
      </c>
      <c r="D3415" t="str">
        <f>IF($B3415="B","",IFERROR(VLOOKUP($C3415,Elster!$I$5:$M$148,3,FALSE),$C3415))</f>
        <v/>
      </c>
      <c r="E3415" t="str">
        <f>IF($B3415="A","",IFERROR(VLOOKUP($C3415,Elster!$I$5:$M$148,3,FALSE),$C3415))</f>
        <v>0x000</v>
      </c>
      <c r="F3415">
        <f t="shared" si="107"/>
        <v>0</v>
      </c>
      <c r="G3415" s="2">
        <f t="shared" si="108"/>
        <v>4.9729999999996721E-3</v>
      </c>
    </row>
    <row r="3416" spans="1:7" x14ac:dyDescent="0.35">
      <c r="A3416" t="s">
        <v>18710</v>
      </c>
      <c r="B3416" t="s">
        <v>7317</v>
      </c>
      <c r="C3416" t="s">
        <v>7318</v>
      </c>
      <c r="D3416" t="str">
        <f>IF($B3416="B","",IFERROR(VLOOKUP($C3416,Elster!$I$5:$M$148,3,FALSE),$C3416))</f>
        <v/>
      </c>
      <c r="E3416" t="str">
        <f>IF($B3416="A","",IFERROR(VLOOKUP($C3416,Elster!$I$5:$M$148,3,FALSE),$C3416))</f>
        <v xml:space="preserve">   "SAMMLERISTTEMP"                                   </v>
      </c>
      <c r="F3416">
        <f t="shared" si="107"/>
        <v>13</v>
      </c>
      <c r="G3416" s="2">
        <f t="shared" si="108"/>
        <v>4.9740000000007001E-3</v>
      </c>
    </row>
    <row r="3417" spans="1:7" x14ac:dyDescent="0.35">
      <c r="A3417" t="s">
        <v>18711</v>
      </c>
      <c r="B3417" t="s">
        <v>7317</v>
      </c>
      <c r="C3417" t="s">
        <v>7329</v>
      </c>
      <c r="D3417" t="str">
        <f>IF($B3417="B","",IFERROR(VLOOKUP($C3417,Elster!$I$5:$M$148,3,FALSE),$C3417))</f>
        <v/>
      </c>
      <c r="E3417" t="str">
        <f>IF($B3417="A","",IFERROR(VLOOKUP($C3417,Elster!$I$5:$M$148,3,FALSE),$C3417))</f>
        <v xml:space="preserve">   "KESSELSOLLTEMP"                                   </v>
      </c>
      <c r="F3417">
        <f t="shared" si="107"/>
        <v>2</v>
      </c>
      <c r="G3417" s="2">
        <f t="shared" si="108"/>
        <v>4.9479999999988422E-3</v>
      </c>
    </row>
    <row r="3418" spans="1:7" x14ac:dyDescent="0.35">
      <c r="A3418" t="s">
        <v>18712</v>
      </c>
      <c r="B3418" t="s">
        <v>7317</v>
      </c>
      <c r="C3418" t="s">
        <v>7320</v>
      </c>
      <c r="D3418" t="str">
        <f>IF($B3418="B","",IFERROR(VLOOKUP($C3418,Elster!$I$5:$M$148,3,FALSE),$C3418))</f>
        <v/>
      </c>
      <c r="E3418" t="str">
        <f>IF($B3418="A","",IFERROR(VLOOKUP($C3418,Elster!$I$5:$M$148,3,FALSE),$C3418))</f>
        <v>0x000</v>
      </c>
      <c r="F3418">
        <f t="shared" si="107"/>
        <v>0</v>
      </c>
      <c r="G3418" s="2">
        <f t="shared" si="108"/>
        <v>4.9740000000007001E-3</v>
      </c>
    </row>
    <row r="3419" spans="1:7" x14ac:dyDescent="0.35">
      <c r="A3419" t="s">
        <v>18713</v>
      </c>
      <c r="B3419" t="s">
        <v>7317</v>
      </c>
      <c r="C3419" t="s">
        <v>7366</v>
      </c>
      <c r="D3419" t="str">
        <f>IF($B3419="B","",IFERROR(VLOOKUP($C3419,Elster!$I$5:$M$148,3,FALSE),$C3419))</f>
        <v/>
      </c>
      <c r="E3419" t="str">
        <f>IF($B3419="A","",IFERROR(VLOOKUP($C3419,Elster!$I$5:$M$148,3,FALSE),$C3419))</f>
        <v xml:space="preserve">//   "ERWEITERUNGSTELEGRAMM"                            </v>
      </c>
      <c r="F3419">
        <f t="shared" si="107"/>
        <v>250</v>
      </c>
      <c r="G3419" s="2">
        <f t="shared" si="108"/>
        <v>4.9739999999989237E-3</v>
      </c>
    </row>
    <row r="3420" spans="1:7" x14ac:dyDescent="0.35">
      <c r="A3420" t="s">
        <v>18714</v>
      </c>
      <c r="B3420" t="s">
        <v>7317</v>
      </c>
      <c r="C3420" t="s">
        <v>7321</v>
      </c>
      <c r="D3420" t="str">
        <f>IF($B3420="B","",IFERROR(VLOOKUP($C3420,Elster!$I$5:$M$148,3,FALSE),$C3420))</f>
        <v/>
      </c>
      <c r="E3420" t="str">
        <f>IF($B3420="A","",IFERROR(VLOOKUP($C3420,Elster!$I$5:$M$148,3,FALSE),$C3420))</f>
        <v xml:space="preserve">   "FEHLERMELDUNG"                                    </v>
      </c>
      <c r="F3420">
        <f t="shared" si="107"/>
        <v>1</v>
      </c>
      <c r="G3420" s="2">
        <f t="shared" si="108"/>
        <v>4.9740000000007001E-3</v>
      </c>
    </row>
    <row r="3421" spans="1:7" x14ac:dyDescent="0.35">
      <c r="A3421" t="s">
        <v>18715</v>
      </c>
      <c r="B3421" t="s">
        <v>7317</v>
      </c>
      <c r="C3421" t="s">
        <v>7363</v>
      </c>
      <c r="D3421" t="str">
        <f>IF($B3421="B","",IFERROR(VLOOKUP($C3421,Elster!$I$5:$M$148,3,FALSE),$C3421))</f>
        <v/>
      </c>
      <c r="E3421" t="str">
        <f>IF($B3421="A","",IFERROR(VLOOKUP($C3421,Elster!$I$5:$M$148,3,FALSE),$C3421))</f>
        <v xml:space="preserve">   "FESTSTOFFKESSELTEMP"                              </v>
      </c>
      <c r="F3421">
        <f t="shared" si="107"/>
        <v>28</v>
      </c>
      <c r="G3421" s="2">
        <f t="shared" si="108"/>
        <v>4.9480000000006186E-3</v>
      </c>
    </row>
    <row r="3422" spans="1:7" x14ac:dyDescent="0.35">
      <c r="A3422" t="s">
        <v>18716</v>
      </c>
      <c r="B3422" t="s">
        <v>7317</v>
      </c>
      <c r="C3422" t="s">
        <v>7321</v>
      </c>
      <c r="D3422" t="str">
        <f>IF($B3422="B","",IFERROR(VLOOKUP($C3422,Elster!$I$5:$M$148,3,FALSE),$C3422))</f>
        <v/>
      </c>
      <c r="E3422" t="str">
        <f>IF($B3422="A","",IFERROR(VLOOKUP($C3422,Elster!$I$5:$M$148,3,FALSE),$C3422))</f>
        <v xml:space="preserve">   "FEHLERMELDUNG"                                    </v>
      </c>
      <c r="F3422">
        <f t="shared" si="107"/>
        <v>1</v>
      </c>
      <c r="G3422" s="2">
        <f t="shared" si="108"/>
        <v>4.9729999999996721E-3</v>
      </c>
    </row>
    <row r="3423" spans="1:7" x14ac:dyDescent="0.35">
      <c r="A3423" t="s">
        <v>18717</v>
      </c>
      <c r="B3423" t="s">
        <v>7317</v>
      </c>
      <c r="C3423" t="s">
        <v>7320</v>
      </c>
      <c r="D3423" t="str">
        <f>IF($B3423="B","",IFERROR(VLOOKUP($C3423,Elster!$I$5:$M$148,3,FALSE),$C3423))</f>
        <v/>
      </c>
      <c r="E3423" t="str">
        <f>IF($B3423="A","",IFERROR(VLOOKUP($C3423,Elster!$I$5:$M$148,3,FALSE),$C3423))</f>
        <v>0x000</v>
      </c>
      <c r="F3423">
        <f t="shared" si="107"/>
        <v>0</v>
      </c>
      <c r="G3423" s="2">
        <f t="shared" si="108"/>
        <v>4.9739999999989237E-3</v>
      </c>
    </row>
    <row r="3424" spans="1:7" x14ac:dyDescent="0.35">
      <c r="A3424" t="s">
        <v>18718</v>
      </c>
      <c r="B3424" t="s">
        <v>7317</v>
      </c>
      <c r="C3424" t="s">
        <v>7321</v>
      </c>
      <c r="D3424" t="str">
        <f>IF($B3424="B","",IFERROR(VLOOKUP($C3424,Elster!$I$5:$M$148,3,FALSE),$C3424))</f>
        <v/>
      </c>
      <c r="E3424" t="str">
        <f>IF($B3424="A","",IFERROR(VLOOKUP($C3424,Elster!$I$5:$M$148,3,FALSE),$C3424))</f>
        <v xml:space="preserve">   "FEHLERMELDUNG"                                    </v>
      </c>
      <c r="F3424">
        <f t="shared" si="107"/>
        <v>1</v>
      </c>
      <c r="G3424" s="2">
        <f t="shared" si="108"/>
        <v>4.9740000000007001E-3</v>
      </c>
    </row>
    <row r="3425" spans="1:7" x14ac:dyDescent="0.35">
      <c r="A3425" t="s">
        <v>18719</v>
      </c>
      <c r="B3425" t="s">
        <v>7317</v>
      </c>
      <c r="C3425" t="s">
        <v>7338</v>
      </c>
      <c r="D3425" t="str">
        <f>IF($B3425="B","",IFERROR(VLOOKUP($C3425,Elster!$I$5:$M$148,3,FALSE),$C3425))</f>
        <v/>
      </c>
      <c r="E3425" t="str">
        <f>IF($B3425="A","",IFERROR(VLOOKUP($C3425,Elster!$I$5:$M$148,3,FALSE),$C3425))</f>
        <v xml:space="preserve">   "KP"                                               </v>
      </c>
      <c r="F3425">
        <f t="shared" si="107"/>
        <v>42</v>
      </c>
      <c r="G3425" s="2">
        <f t="shared" si="108"/>
        <v>4.9480000000006186E-3</v>
      </c>
    </row>
    <row r="3426" spans="1:7" x14ac:dyDescent="0.35">
      <c r="A3426" t="s">
        <v>18720</v>
      </c>
      <c r="B3426" t="s">
        <v>7317</v>
      </c>
      <c r="C3426" t="s">
        <v>7318</v>
      </c>
      <c r="D3426" t="str">
        <f>IF($B3426="B","",IFERROR(VLOOKUP($C3426,Elster!$I$5:$M$148,3,FALSE),$C3426))</f>
        <v/>
      </c>
      <c r="E3426" t="str">
        <f>IF($B3426="A","",IFERROR(VLOOKUP($C3426,Elster!$I$5:$M$148,3,FALSE),$C3426))</f>
        <v xml:space="preserve">   "SAMMLERISTTEMP"                                   </v>
      </c>
      <c r="F3426">
        <f t="shared" si="107"/>
        <v>13</v>
      </c>
      <c r="G3426" s="2">
        <f t="shared" si="108"/>
        <v>9.0620000000001255E-3</v>
      </c>
    </row>
    <row r="3427" spans="1:7" x14ac:dyDescent="0.35">
      <c r="A3427" t="s">
        <v>18720</v>
      </c>
      <c r="B3427" t="s">
        <v>7319</v>
      </c>
      <c r="C3427" t="s">
        <v>7318</v>
      </c>
      <c r="D3427" t="str">
        <f>IF($B3427="B","",IFERROR(VLOOKUP($C3427,Elster!$I$5:$M$148,3,FALSE),$C3427))</f>
        <v xml:space="preserve">   "SAMMLERISTTEMP"                                   </v>
      </c>
      <c r="E3427" t="str">
        <f>IF($B3427="A","",IFERROR(VLOOKUP($C3427,Elster!$I$5:$M$148,3,FALSE),$C3427))</f>
        <v/>
      </c>
      <c r="F3427">
        <f t="shared" si="107"/>
        <v>13</v>
      </c>
      <c r="G3427" s="2">
        <f t="shared" si="108"/>
        <v>0</v>
      </c>
    </row>
    <row r="3428" spans="1:7" x14ac:dyDescent="0.35">
      <c r="A3428" t="s">
        <v>18721</v>
      </c>
      <c r="B3428" t="s">
        <v>7317</v>
      </c>
      <c r="C3428" t="s">
        <v>7320</v>
      </c>
      <c r="D3428" t="str">
        <f>IF($B3428="B","",IFERROR(VLOOKUP($C3428,Elster!$I$5:$M$148,3,FALSE),$C3428))</f>
        <v/>
      </c>
      <c r="E3428" t="str">
        <f>IF($B3428="A","",IFERROR(VLOOKUP($C3428,Elster!$I$5:$M$148,3,FALSE),$C3428))</f>
        <v>0x000</v>
      </c>
      <c r="F3428">
        <f t="shared" si="107"/>
        <v>0</v>
      </c>
      <c r="G3428" s="2">
        <f t="shared" si="108"/>
        <v>4.9999999999990052E-3</v>
      </c>
    </row>
    <row r="3429" spans="1:7" x14ac:dyDescent="0.35">
      <c r="A3429" t="s">
        <v>18721</v>
      </c>
      <c r="B3429" t="s">
        <v>7319</v>
      </c>
      <c r="C3429" t="s">
        <v>7320</v>
      </c>
      <c r="D3429" t="str">
        <f>IF($B3429="B","",IFERROR(VLOOKUP($C3429,Elster!$I$5:$M$148,3,FALSE),$C3429))</f>
        <v>0x000</v>
      </c>
      <c r="E3429" t="str">
        <f>IF($B3429="A","",IFERROR(VLOOKUP($C3429,Elster!$I$5:$M$148,3,FALSE),$C3429))</f>
        <v/>
      </c>
      <c r="F3429">
        <f t="shared" si="107"/>
        <v>0</v>
      </c>
      <c r="G3429" s="2">
        <f t="shared" si="108"/>
        <v>0</v>
      </c>
    </row>
    <row r="3430" spans="1:7" x14ac:dyDescent="0.35">
      <c r="A3430" t="s">
        <v>18722</v>
      </c>
      <c r="B3430" t="s">
        <v>7317</v>
      </c>
      <c r="C3430" t="s">
        <v>7325</v>
      </c>
      <c r="D3430" t="str">
        <f>IF($B3430="B","",IFERROR(VLOOKUP($C3430,Elster!$I$5:$M$148,3,FALSE),$C3430))</f>
        <v/>
      </c>
      <c r="E3430" t="str">
        <f>IF($B3430="A","",IFERROR(VLOOKUP($C3430,Elster!$I$5:$M$148,3,FALSE),$C3430))</f>
        <v xml:space="preserve">   "SPEICHERSOLLTEMP"                                 </v>
      </c>
      <c r="F3430">
        <f t="shared" si="107"/>
        <v>3</v>
      </c>
      <c r="G3430" s="2">
        <f t="shared" si="108"/>
        <v>5.0000000000007816E-3</v>
      </c>
    </row>
    <row r="3431" spans="1:7" x14ac:dyDescent="0.35">
      <c r="A3431" t="s">
        <v>18722</v>
      </c>
      <c r="B3431" t="s">
        <v>7319</v>
      </c>
      <c r="C3431" t="s">
        <v>7325</v>
      </c>
      <c r="D3431" t="str">
        <f>IF($B3431="B","",IFERROR(VLOOKUP($C3431,Elster!$I$5:$M$148,3,FALSE),$C3431))</f>
        <v xml:space="preserve">   "SPEICHERSOLLTEMP"                                 </v>
      </c>
      <c r="E3431" t="str">
        <f>IF($B3431="A","",IFERROR(VLOOKUP($C3431,Elster!$I$5:$M$148,3,FALSE),$C3431))</f>
        <v/>
      </c>
      <c r="F3431">
        <f t="shared" si="107"/>
        <v>3</v>
      </c>
      <c r="G3431" s="2">
        <f t="shared" si="108"/>
        <v>0</v>
      </c>
    </row>
    <row r="3432" spans="1:7" x14ac:dyDescent="0.35">
      <c r="A3432" t="s">
        <v>18723</v>
      </c>
      <c r="B3432" t="s">
        <v>7319</v>
      </c>
      <c r="C3432" t="s">
        <v>7321</v>
      </c>
      <c r="D3432" t="str">
        <f>IF($B3432="B","",IFERROR(VLOOKUP($C3432,Elster!$I$5:$M$148,3,FALSE),$C3432))</f>
        <v xml:space="preserve">   "FEHLERMELDUNG"                                    </v>
      </c>
      <c r="E3432" t="str">
        <f>IF($B3432="A","",IFERROR(VLOOKUP($C3432,Elster!$I$5:$M$148,3,FALSE),$C3432))</f>
        <v/>
      </c>
      <c r="F3432">
        <f t="shared" si="107"/>
        <v>1</v>
      </c>
      <c r="G3432" s="2">
        <f t="shared" si="108"/>
        <v>4.9999999999990052E-3</v>
      </c>
    </row>
    <row r="3433" spans="1:7" x14ac:dyDescent="0.35">
      <c r="A3433" t="s">
        <v>18724</v>
      </c>
      <c r="B3433" t="s">
        <v>7317</v>
      </c>
      <c r="C3433" t="s">
        <v>7321</v>
      </c>
      <c r="D3433" t="str">
        <f>IF($B3433="B","",IFERROR(VLOOKUP($C3433,Elster!$I$5:$M$148,3,FALSE),$C3433))</f>
        <v/>
      </c>
      <c r="E3433" t="str">
        <f>IF($B3433="A","",IFERROR(VLOOKUP($C3433,Elster!$I$5:$M$148,3,FALSE),$C3433))</f>
        <v xml:space="preserve">   "FEHLERMELDUNG"                                    </v>
      </c>
      <c r="F3433">
        <f t="shared" si="107"/>
        <v>1</v>
      </c>
      <c r="G3433" s="2">
        <f t="shared" si="108"/>
        <v>2.6000000000081513E-5</v>
      </c>
    </row>
    <row r="3434" spans="1:7" x14ac:dyDescent="0.35">
      <c r="A3434" t="s">
        <v>18725</v>
      </c>
      <c r="B3434" t="s">
        <v>7319</v>
      </c>
      <c r="C3434" t="s">
        <v>7320</v>
      </c>
      <c r="D3434" t="str">
        <f>IF($B3434="B","",IFERROR(VLOOKUP($C3434,Elster!$I$5:$M$148,3,FALSE),$C3434))</f>
        <v>0x000</v>
      </c>
      <c r="E3434" t="str">
        <f>IF($B3434="A","",IFERROR(VLOOKUP($C3434,Elster!$I$5:$M$148,3,FALSE),$C3434))</f>
        <v/>
      </c>
      <c r="F3434">
        <f t="shared" si="107"/>
        <v>0</v>
      </c>
      <c r="G3434" s="2">
        <f t="shared" si="108"/>
        <v>4.9740000000007001E-3</v>
      </c>
    </row>
    <row r="3435" spans="1:7" x14ac:dyDescent="0.35">
      <c r="A3435" t="s">
        <v>18726</v>
      </c>
      <c r="B3435" t="s">
        <v>7317</v>
      </c>
      <c r="C3435" t="s">
        <v>7320</v>
      </c>
      <c r="D3435" t="str">
        <f>IF($B3435="B","",IFERROR(VLOOKUP($C3435,Elster!$I$5:$M$148,3,FALSE),$C3435))</f>
        <v/>
      </c>
      <c r="E3435" t="str">
        <f>IF($B3435="A","",IFERROR(VLOOKUP($C3435,Elster!$I$5:$M$148,3,FALSE),$C3435))</f>
        <v>0x000</v>
      </c>
      <c r="F3435">
        <f t="shared" si="107"/>
        <v>0</v>
      </c>
      <c r="G3435" s="2">
        <f t="shared" si="108"/>
        <v>2.6000000000081513E-5</v>
      </c>
    </row>
    <row r="3436" spans="1:7" x14ac:dyDescent="0.35">
      <c r="A3436" t="s">
        <v>18727</v>
      </c>
      <c r="B3436" t="s">
        <v>7319</v>
      </c>
      <c r="C3436" t="s">
        <v>7366</v>
      </c>
      <c r="D3436" t="str">
        <f>IF($B3436="B","",IFERROR(VLOOKUP($C3436,Elster!$I$5:$M$148,3,FALSE),$C3436))</f>
        <v xml:space="preserve">//   "ERWEITERUNGSTELEGRAMM"                            </v>
      </c>
      <c r="E3436" t="str">
        <f>IF($B3436="A","",IFERROR(VLOOKUP($C3436,Elster!$I$5:$M$148,3,FALSE),$C3436))</f>
        <v/>
      </c>
      <c r="F3436">
        <f t="shared" si="107"/>
        <v>250</v>
      </c>
      <c r="G3436" s="2">
        <f t="shared" si="108"/>
        <v>4.9739999999989237E-3</v>
      </c>
    </row>
    <row r="3437" spans="1:7" x14ac:dyDescent="0.35">
      <c r="A3437" t="s">
        <v>18728</v>
      </c>
      <c r="B3437" t="s">
        <v>7317</v>
      </c>
      <c r="C3437" t="s">
        <v>7366</v>
      </c>
      <c r="D3437" t="str">
        <f>IF($B3437="B","",IFERROR(VLOOKUP($C3437,Elster!$I$5:$M$148,3,FALSE),$C3437))</f>
        <v/>
      </c>
      <c r="E3437" t="str">
        <f>IF($B3437="A","",IFERROR(VLOOKUP($C3437,Elster!$I$5:$M$148,3,FALSE),$C3437))</f>
        <v xml:space="preserve">//   "ERWEITERUNGSTELEGRAMM"                            </v>
      </c>
      <c r="F3437">
        <f t="shared" si="107"/>
        <v>250</v>
      </c>
      <c r="G3437" s="2">
        <f t="shared" si="108"/>
        <v>2.6000000000081513E-5</v>
      </c>
    </row>
    <row r="3438" spans="1:7" x14ac:dyDescent="0.35">
      <c r="A3438" t="s">
        <v>18729</v>
      </c>
      <c r="B3438" t="s">
        <v>7319</v>
      </c>
      <c r="C3438" t="s">
        <v>7321</v>
      </c>
      <c r="D3438" t="str">
        <f>IF($B3438="B","",IFERROR(VLOOKUP($C3438,Elster!$I$5:$M$148,3,FALSE),$C3438))</f>
        <v xml:space="preserve">   "FEHLERMELDUNG"                                    </v>
      </c>
      <c r="E3438" t="str">
        <f>IF($B3438="A","",IFERROR(VLOOKUP($C3438,Elster!$I$5:$M$148,3,FALSE),$C3438))</f>
        <v/>
      </c>
      <c r="F3438">
        <f t="shared" si="107"/>
        <v>1</v>
      </c>
      <c r="G3438" s="2">
        <f t="shared" si="108"/>
        <v>4.9740000000007001E-3</v>
      </c>
    </row>
    <row r="3439" spans="1:7" x14ac:dyDescent="0.35">
      <c r="A3439" t="s">
        <v>18730</v>
      </c>
      <c r="B3439" t="s">
        <v>7317</v>
      </c>
      <c r="C3439" t="s">
        <v>7321</v>
      </c>
      <c r="D3439" t="str">
        <f>IF($B3439="B","",IFERROR(VLOOKUP($C3439,Elster!$I$5:$M$148,3,FALSE),$C3439))</f>
        <v/>
      </c>
      <c r="E3439" t="str">
        <f>IF($B3439="A","",IFERROR(VLOOKUP($C3439,Elster!$I$5:$M$148,3,FALSE),$C3439))</f>
        <v xml:space="preserve">   "FEHLERMELDUNG"                                    </v>
      </c>
      <c r="F3439">
        <f t="shared" si="107"/>
        <v>1</v>
      </c>
      <c r="G3439" s="2">
        <f t="shared" si="108"/>
        <v>2.6000000000081513E-5</v>
      </c>
    </row>
    <row r="3440" spans="1:7" x14ac:dyDescent="0.35">
      <c r="A3440" t="s">
        <v>18731</v>
      </c>
      <c r="B3440" t="s">
        <v>7319</v>
      </c>
      <c r="C3440" t="s">
        <v>7998</v>
      </c>
      <c r="D3440" t="str">
        <f>IF($B3440="B","",IFERROR(VLOOKUP($C3440,Elster!$I$5:$M$148,3,FALSE),$C3440))</f>
        <v>0x01D</v>
      </c>
      <c r="E3440" t="str">
        <f>IF($B3440="A","",IFERROR(VLOOKUP($C3440,Elster!$I$5:$M$148,3,FALSE),$C3440))</f>
        <v/>
      </c>
      <c r="F3440">
        <f t="shared" si="107"/>
        <v>29</v>
      </c>
      <c r="G3440" s="2">
        <f t="shared" si="108"/>
        <v>4.9740000000007001E-3</v>
      </c>
    </row>
    <row r="3441" spans="1:7" x14ac:dyDescent="0.35">
      <c r="A3441" t="s">
        <v>18732</v>
      </c>
      <c r="B3441" t="s">
        <v>7317</v>
      </c>
      <c r="C3441" t="s">
        <v>7998</v>
      </c>
      <c r="D3441" t="str">
        <f>IF($B3441="B","",IFERROR(VLOOKUP($C3441,Elster!$I$5:$M$148,3,FALSE),$C3441))</f>
        <v/>
      </c>
      <c r="E3441" t="str">
        <f>IF($B3441="A","",IFERROR(VLOOKUP($C3441,Elster!$I$5:$M$148,3,FALSE),$C3441))</f>
        <v>0x01D</v>
      </c>
      <c r="F3441">
        <f t="shared" si="107"/>
        <v>29</v>
      </c>
      <c r="G3441" s="2">
        <f t="shared" si="108"/>
        <v>2.5999999998305157E-5</v>
      </c>
    </row>
    <row r="3442" spans="1:7" x14ac:dyDescent="0.35">
      <c r="A3442" t="s">
        <v>18733</v>
      </c>
      <c r="B3442" t="s">
        <v>7319</v>
      </c>
      <c r="C3442" t="s">
        <v>7318</v>
      </c>
      <c r="D3442" t="str">
        <f>IF($B3442="B","",IFERROR(VLOOKUP($C3442,Elster!$I$5:$M$148,3,FALSE),$C3442))</f>
        <v xml:space="preserve">   "SAMMLERISTTEMP"                                   </v>
      </c>
      <c r="E3442" t="str">
        <f>IF($B3442="A","",IFERROR(VLOOKUP($C3442,Elster!$I$5:$M$148,3,FALSE),$C3442))</f>
        <v/>
      </c>
      <c r="F3442">
        <f t="shared" si="107"/>
        <v>13</v>
      </c>
      <c r="G3442" s="2">
        <f t="shared" si="108"/>
        <v>4.9740000000007001E-3</v>
      </c>
    </row>
    <row r="3443" spans="1:7" x14ac:dyDescent="0.35">
      <c r="A3443" t="s">
        <v>18734</v>
      </c>
      <c r="B3443" t="s">
        <v>7317</v>
      </c>
      <c r="C3443" t="s">
        <v>7318</v>
      </c>
      <c r="D3443" t="str">
        <f>IF($B3443="B","",IFERROR(VLOOKUP($C3443,Elster!$I$5:$M$148,3,FALSE),$C3443))</f>
        <v/>
      </c>
      <c r="E3443" t="str">
        <f>IF($B3443="A","",IFERROR(VLOOKUP($C3443,Elster!$I$5:$M$148,3,FALSE),$C3443))</f>
        <v xml:space="preserve">   "SAMMLERISTTEMP"                                   </v>
      </c>
      <c r="F3443">
        <f t="shared" si="107"/>
        <v>13</v>
      </c>
      <c r="G3443" s="2">
        <f t="shared" si="108"/>
        <v>2.6000000000081513E-5</v>
      </c>
    </row>
    <row r="3444" spans="1:7" x14ac:dyDescent="0.35">
      <c r="A3444" t="s">
        <v>18735</v>
      </c>
      <c r="B3444" t="s">
        <v>7319</v>
      </c>
      <c r="C3444" t="s">
        <v>7320</v>
      </c>
      <c r="D3444" t="str">
        <f>IF($B3444="B","",IFERROR(VLOOKUP($C3444,Elster!$I$5:$M$148,3,FALSE),$C3444))</f>
        <v>0x000</v>
      </c>
      <c r="E3444" t="str">
        <f>IF($B3444="A","",IFERROR(VLOOKUP($C3444,Elster!$I$5:$M$148,3,FALSE),$C3444))</f>
        <v/>
      </c>
      <c r="F3444">
        <f t="shared" si="107"/>
        <v>0</v>
      </c>
      <c r="G3444" s="2">
        <f t="shared" si="108"/>
        <v>4.9740000000007001E-3</v>
      </c>
    </row>
    <row r="3445" spans="1:7" x14ac:dyDescent="0.35">
      <c r="A3445" t="s">
        <v>18736</v>
      </c>
      <c r="B3445" t="s">
        <v>7317</v>
      </c>
      <c r="C3445" t="s">
        <v>7320</v>
      </c>
      <c r="D3445" t="str">
        <f>IF($B3445="B","",IFERROR(VLOOKUP($C3445,Elster!$I$5:$M$148,3,FALSE),$C3445))</f>
        <v/>
      </c>
      <c r="E3445" t="str">
        <f>IF($B3445="A","",IFERROR(VLOOKUP($C3445,Elster!$I$5:$M$148,3,FALSE),$C3445))</f>
        <v>0x000</v>
      </c>
      <c r="F3445">
        <f t="shared" si="107"/>
        <v>0</v>
      </c>
      <c r="G3445" s="2">
        <f t="shared" si="108"/>
        <v>2.6000000000081513E-5</v>
      </c>
    </row>
    <row r="3446" spans="1:7" x14ac:dyDescent="0.35">
      <c r="A3446" t="s">
        <v>18737</v>
      </c>
      <c r="B3446" t="s">
        <v>7317</v>
      </c>
      <c r="C3446" t="s">
        <v>7321</v>
      </c>
      <c r="D3446" t="str">
        <f>IF($B3446="B","",IFERROR(VLOOKUP($C3446,Elster!$I$5:$M$148,3,FALSE),$C3446))</f>
        <v/>
      </c>
      <c r="E3446" t="str">
        <f>IF($B3446="A","",IFERROR(VLOOKUP($C3446,Elster!$I$5:$M$148,3,FALSE),$C3446))</f>
        <v xml:space="preserve">   "FEHLERMELDUNG"                                    </v>
      </c>
      <c r="F3446">
        <f t="shared" si="107"/>
        <v>1</v>
      </c>
      <c r="G3446" s="2">
        <f t="shared" si="108"/>
        <v>4.9999999999990052E-3</v>
      </c>
    </row>
    <row r="3447" spans="1:7" x14ac:dyDescent="0.35">
      <c r="A3447" t="s">
        <v>18737</v>
      </c>
      <c r="B3447" t="s">
        <v>7319</v>
      </c>
      <c r="C3447" t="s">
        <v>7321</v>
      </c>
      <c r="D3447" t="str">
        <f>IF($B3447="B","",IFERROR(VLOOKUP($C3447,Elster!$I$5:$M$148,3,FALSE),$C3447))</f>
        <v xml:space="preserve">   "FEHLERMELDUNG"                                    </v>
      </c>
      <c r="E3447" t="str">
        <f>IF($B3447="A","",IFERROR(VLOOKUP($C3447,Elster!$I$5:$M$148,3,FALSE),$C3447))</f>
        <v/>
      </c>
      <c r="F3447">
        <f t="shared" si="107"/>
        <v>1</v>
      </c>
      <c r="G3447" s="2">
        <f t="shared" si="108"/>
        <v>0</v>
      </c>
    </row>
    <row r="3448" spans="1:7" x14ac:dyDescent="0.35">
      <c r="A3448" t="s">
        <v>18738</v>
      </c>
      <c r="B3448" t="s">
        <v>7317</v>
      </c>
      <c r="C3448" t="s">
        <v>8003</v>
      </c>
      <c r="D3448" t="str">
        <f>IF($B3448="B","",IFERROR(VLOOKUP($C3448,Elster!$I$5:$M$148,3,FALSE),$C3448))</f>
        <v/>
      </c>
      <c r="E3448" t="str">
        <f>IF($B3448="A","",IFERROR(VLOOKUP($C3448,Elster!$I$5:$M$148,3,FALSE),$C3448))</f>
        <v xml:space="preserve">   "KOLLEKTORTEMP_2"                                  </v>
      </c>
      <c r="F3448">
        <f t="shared" si="107"/>
        <v>54</v>
      </c>
      <c r="G3448" s="2">
        <f t="shared" si="108"/>
        <v>4.9989999999997536E-3</v>
      </c>
    </row>
    <row r="3449" spans="1:7" x14ac:dyDescent="0.35">
      <c r="A3449" t="s">
        <v>18739</v>
      </c>
      <c r="B3449" t="s">
        <v>7319</v>
      </c>
      <c r="C3449" t="s">
        <v>8003</v>
      </c>
      <c r="D3449" t="str">
        <f>IF($B3449="B","",IFERROR(VLOOKUP($C3449,Elster!$I$5:$M$148,3,FALSE),$C3449))</f>
        <v xml:space="preserve">   "KOLLEKTORTEMP_2"                                  </v>
      </c>
      <c r="E3449" t="str">
        <f>IF($B3449="A","",IFERROR(VLOOKUP($C3449,Elster!$I$5:$M$148,3,FALSE),$C3449))</f>
        <v/>
      </c>
      <c r="F3449">
        <f t="shared" si="107"/>
        <v>54</v>
      </c>
      <c r="G3449" s="2">
        <f t="shared" si="108"/>
        <v>1.0000000010279564E-6</v>
      </c>
    </row>
    <row r="3450" spans="1:7" x14ac:dyDescent="0.35">
      <c r="A3450" t="s">
        <v>18740</v>
      </c>
      <c r="B3450" t="s">
        <v>7317</v>
      </c>
      <c r="C3450" t="s">
        <v>7325</v>
      </c>
      <c r="D3450" t="str">
        <f>IF($B3450="B","",IFERROR(VLOOKUP($C3450,Elster!$I$5:$M$148,3,FALSE),$C3450))</f>
        <v/>
      </c>
      <c r="E3450" t="str">
        <f>IF($B3450="A","",IFERROR(VLOOKUP($C3450,Elster!$I$5:$M$148,3,FALSE),$C3450))</f>
        <v xml:space="preserve">   "SPEICHERSOLLTEMP"                                 </v>
      </c>
      <c r="F3450">
        <f t="shared" si="107"/>
        <v>3</v>
      </c>
      <c r="G3450" s="2">
        <f t="shared" si="108"/>
        <v>1.4243999999999701E-2</v>
      </c>
    </row>
    <row r="3451" spans="1:7" x14ac:dyDescent="0.35">
      <c r="A3451" t="s">
        <v>18741</v>
      </c>
      <c r="B3451" t="s">
        <v>7317</v>
      </c>
      <c r="C3451" t="s">
        <v>7320</v>
      </c>
      <c r="D3451" t="str">
        <f>IF($B3451="B","",IFERROR(VLOOKUP($C3451,Elster!$I$5:$M$148,3,FALSE),$C3451))</f>
        <v/>
      </c>
      <c r="E3451" t="str">
        <f>IF($B3451="A","",IFERROR(VLOOKUP($C3451,Elster!$I$5:$M$148,3,FALSE),$C3451))</f>
        <v>0x000</v>
      </c>
      <c r="F3451">
        <f t="shared" si="107"/>
        <v>0</v>
      </c>
      <c r="G3451" s="2">
        <f t="shared" si="108"/>
        <v>4.9740000000007001E-3</v>
      </c>
    </row>
    <row r="3452" spans="1:7" x14ac:dyDescent="0.35">
      <c r="A3452" t="s">
        <v>18742</v>
      </c>
      <c r="B3452" t="s">
        <v>7317</v>
      </c>
      <c r="C3452" t="s">
        <v>7318</v>
      </c>
      <c r="D3452" t="str">
        <f>IF($B3452="B","",IFERROR(VLOOKUP($C3452,Elster!$I$5:$M$148,3,FALSE),$C3452))</f>
        <v/>
      </c>
      <c r="E3452" t="str">
        <f>IF($B3452="A","",IFERROR(VLOOKUP($C3452,Elster!$I$5:$M$148,3,FALSE),$C3452))</f>
        <v xml:space="preserve">   "SAMMLERISTTEMP"                                   </v>
      </c>
      <c r="F3452">
        <f t="shared" si="107"/>
        <v>13</v>
      </c>
      <c r="G3452" s="2">
        <f t="shared" si="108"/>
        <v>4.9479999999988422E-3</v>
      </c>
    </row>
    <row r="3453" spans="1:7" x14ac:dyDescent="0.35">
      <c r="A3453" t="s">
        <v>18743</v>
      </c>
      <c r="B3453" t="s">
        <v>7317</v>
      </c>
      <c r="C3453" t="s">
        <v>7329</v>
      </c>
      <c r="D3453" t="str">
        <f>IF($B3453="B","",IFERROR(VLOOKUP($C3453,Elster!$I$5:$M$148,3,FALSE),$C3453))</f>
        <v/>
      </c>
      <c r="E3453" t="str">
        <f>IF($B3453="A","",IFERROR(VLOOKUP($C3453,Elster!$I$5:$M$148,3,FALSE),$C3453))</f>
        <v xml:space="preserve">   "KESSELSOLLTEMP"                                   </v>
      </c>
      <c r="F3453">
        <f t="shared" si="107"/>
        <v>2</v>
      </c>
      <c r="G3453" s="2">
        <f t="shared" si="108"/>
        <v>4.9740000000007001E-3</v>
      </c>
    </row>
    <row r="3454" spans="1:7" x14ac:dyDescent="0.35">
      <c r="A3454" t="s">
        <v>18744</v>
      </c>
      <c r="B3454" t="s">
        <v>7317</v>
      </c>
      <c r="C3454" t="s">
        <v>7320</v>
      </c>
      <c r="D3454" t="str">
        <f>IF($B3454="B","",IFERROR(VLOOKUP($C3454,Elster!$I$5:$M$148,3,FALSE),$C3454))</f>
        <v/>
      </c>
      <c r="E3454" t="str">
        <f>IF($B3454="A","",IFERROR(VLOOKUP($C3454,Elster!$I$5:$M$148,3,FALSE),$C3454))</f>
        <v>0x000</v>
      </c>
      <c r="F3454">
        <f t="shared" si="107"/>
        <v>0</v>
      </c>
      <c r="G3454" s="2">
        <f t="shared" si="108"/>
        <v>4.9729999999996721E-3</v>
      </c>
    </row>
    <row r="3455" spans="1:7" x14ac:dyDescent="0.35">
      <c r="A3455" t="s">
        <v>18745</v>
      </c>
      <c r="B3455" t="s">
        <v>7317</v>
      </c>
      <c r="C3455" t="s">
        <v>7366</v>
      </c>
      <c r="D3455" t="str">
        <f>IF($B3455="B","",IFERROR(VLOOKUP($C3455,Elster!$I$5:$M$148,3,FALSE),$C3455))</f>
        <v/>
      </c>
      <c r="E3455" t="str">
        <f>IF($B3455="A","",IFERROR(VLOOKUP($C3455,Elster!$I$5:$M$148,3,FALSE),$C3455))</f>
        <v xml:space="preserve">//   "ERWEITERUNGSTELEGRAMM"                            </v>
      </c>
      <c r="F3455">
        <f t="shared" si="107"/>
        <v>250</v>
      </c>
      <c r="G3455" s="2">
        <f t="shared" si="108"/>
        <v>4.9480000000006186E-3</v>
      </c>
    </row>
    <row r="3456" spans="1:7" x14ac:dyDescent="0.35">
      <c r="A3456" t="s">
        <v>18746</v>
      </c>
      <c r="B3456" t="s">
        <v>7317</v>
      </c>
      <c r="C3456" t="s">
        <v>7321</v>
      </c>
      <c r="D3456" t="str">
        <f>IF($B3456="B","",IFERROR(VLOOKUP($C3456,Elster!$I$5:$M$148,3,FALSE),$C3456))</f>
        <v/>
      </c>
      <c r="E3456" t="str">
        <f>IF($B3456="A","",IFERROR(VLOOKUP($C3456,Elster!$I$5:$M$148,3,FALSE),$C3456))</f>
        <v xml:space="preserve">   "FEHLERMELDUNG"                                    </v>
      </c>
      <c r="F3456">
        <f t="shared" si="107"/>
        <v>1</v>
      </c>
      <c r="G3456" s="2">
        <f t="shared" si="108"/>
        <v>4.9739999999989237E-3</v>
      </c>
    </row>
    <row r="3457" spans="1:7" x14ac:dyDescent="0.35">
      <c r="A3457" t="s">
        <v>18747</v>
      </c>
      <c r="B3457" t="s">
        <v>7317</v>
      </c>
      <c r="C3457" t="s">
        <v>7998</v>
      </c>
      <c r="D3457" t="str">
        <f>IF($B3457="B","",IFERROR(VLOOKUP($C3457,Elster!$I$5:$M$148,3,FALSE),$C3457))</f>
        <v/>
      </c>
      <c r="E3457" t="str">
        <f>IF($B3457="A","",IFERROR(VLOOKUP($C3457,Elster!$I$5:$M$148,3,FALSE),$C3457))</f>
        <v>0x01D</v>
      </c>
      <c r="F3457">
        <f t="shared" si="107"/>
        <v>29</v>
      </c>
      <c r="G3457" s="2">
        <f t="shared" si="108"/>
        <v>4.9740000000007001E-3</v>
      </c>
    </row>
    <row r="3458" spans="1:7" x14ac:dyDescent="0.35">
      <c r="A3458" t="s">
        <v>18748</v>
      </c>
      <c r="B3458" t="s">
        <v>7317</v>
      </c>
      <c r="C3458" t="s">
        <v>7318</v>
      </c>
      <c r="D3458" t="str">
        <f>IF($B3458="B","",IFERROR(VLOOKUP($C3458,Elster!$I$5:$M$148,3,FALSE),$C3458))</f>
        <v/>
      </c>
      <c r="E3458" t="str">
        <f>IF($B3458="A","",IFERROR(VLOOKUP($C3458,Elster!$I$5:$M$148,3,FALSE),$C3458))</f>
        <v xml:space="preserve">   "SAMMLERISTTEMP"                                   </v>
      </c>
      <c r="F3458">
        <f t="shared" si="107"/>
        <v>13</v>
      </c>
      <c r="G3458" s="2">
        <f t="shared" si="108"/>
        <v>4.9739999999989237E-3</v>
      </c>
    </row>
    <row r="3459" spans="1:7" x14ac:dyDescent="0.35">
      <c r="A3459" t="s">
        <v>18749</v>
      </c>
      <c r="B3459" t="s">
        <v>7317</v>
      </c>
      <c r="C3459" t="s">
        <v>7320</v>
      </c>
      <c r="D3459" t="str">
        <f>IF($B3459="B","",IFERROR(VLOOKUP($C3459,Elster!$I$5:$M$148,3,FALSE),$C3459))</f>
        <v/>
      </c>
      <c r="E3459" t="str">
        <f>IF($B3459="A","",IFERROR(VLOOKUP($C3459,Elster!$I$5:$M$148,3,FALSE),$C3459))</f>
        <v>0x000</v>
      </c>
      <c r="F3459">
        <f t="shared" si="107"/>
        <v>0</v>
      </c>
      <c r="G3459" s="2">
        <f t="shared" si="108"/>
        <v>4.9480000000006186E-3</v>
      </c>
    </row>
    <row r="3460" spans="1:7" x14ac:dyDescent="0.35">
      <c r="A3460" t="s">
        <v>18750</v>
      </c>
      <c r="B3460" t="s">
        <v>7317</v>
      </c>
      <c r="C3460" t="s">
        <v>7321</v>
      </c>
      <c r="D3460" t="str">
        <f>IF($B3460="B","",IFERROR(VLOOKUP($C3460,Elster!$I$5:$M$148,3,FALSE),$C3460))</f>
        <v/>
      </c>
      <c r="E3460" t="str">
        <f>IF($B3460="A","",IFERROR(VLOOKUP($C3460,Elster!$I$5:$M$148,3,FALSE),$C3460))</f>
        <v xml:space="preserve">   "FEHLERMELDUNG"                                    </v>
      </c>
      <c r="F3460">
        <f t="shared" ref="F3460:F3523" si="109">HEX2DEC(REPLACE(C3460,1,2,""))</f>
        <v>1</v>
      </c>
      <c r="G3460" s="2">
        <f t="shared" ref="G3460:G3523" si="110">SUBSTITUTE(A3460,"s","")-SUBSTITUTE(A3459,"s","")</f>
        <v>4.9740000000007001E-3</v>
      </c>
    </row>
    <row r="3461" spans="1:7" x14ac:dyDescent="0.35">
      <c r="A3461" t="s">
        <v>18751</v>
      </c>
      <c r="B3461" t="s">
        <v>7317</v>
      </c>
      <c r="C3461" t="s">
        <v>8016</v>
      </c>
      <c r="D3461" t="str">
        <f>IF($B3461="B","",IFERROR(VLOOKUP($C3461,Elster!$I$5:$M$148,3,FALSE),$C3461))</f>
        <v/>
      </c>
      <c r="E3461" t="str">
        <f>IF($B3461="A","",IFERROR(VLOOKUP($C3461,Elster!$I$5:$M$148,3,FALSE),$C3461))</f>
        <v>0x037</v>
      </c>
      <c r="F3461">
        <f t="shared" si="109"/>
        <v>55</v>
      </c>
      <c r="G3461" s="2">
        <f t="shared" si="110"/>
        <v>4.9739999999989237E-3</v>
      </c>
    </row>
    <row r="3462" spans="1:7" x14ac:dyDescent="0.35">
      <c r="A3462" t="s">
        <v>18752</v>
      </c>
      <c r="B3462" t="s">
        <v>7317</v>
      </c>
      <c r="C3462" t="s">
        <v>7318</v>
      </c>
      <c r="D3462" t="str">
        <f>IF($B3462="B","",IFERROR(VLOOKUP($C3462,Elster!$I$5:$M$148,3,FALSE),$C3462))</f>
        <v/>
      </c>
      <c r="E3462" t="str">
        <f>IF($B3462="A","",IFERROR(VLOOKUP($C3462,Elster!$I$5:$M$148,3,FALSE),$C3462))</f>
        <v xml:space="preserve">   "SAMMLERISTTEMP"                                   </v>
      </c>
      <c r="F3462">
        <f t="shared" si="109"/>
        <v>13</v>
      </c>
      <c r="G3462" s="2">
        <f t="shared" si="110"/>
        <v>1.9894999999999996E-2</v>
      </c>
    </row>
    <row r="3463" spans="1:7" x14ac:dyDescent="0.35">
      <c r="A3463" t="s">
        <v>18752</v>
      </c>
      <c r="B3463" t="s">
        <v>7319</v>
      </c>
      <c r="C3463" t="s">
        <v>7318</v>
      </c>
      <c r="D3463" t="str">
        <f>IF($B3463="B","",IFERROR(VLOOKUP($C3463,Elster!$I$5:$M$148,3,FALSE),$C3463))</f>
        <v xml:space="preserve">   "SAMMLERISTTEMP"                                   </v>
      </c>
      <c r="E3463" t="str">
        <f>IF($B3463="A","",IFERROR(VLOOKUP($C3463,Elster!$I$5:$M$148,3,FALSE),$C3463))</f>
        <v/>
      </c>
      <c r="F3463">
        <f t="shared" si="109"/>
        <v>13</v>
      </c>
      <c r="G3463" s="2">
        <f t="shared" si="110"/>
        <v>0</v>
      </c>
    </row>
    <row r="3464" spans="1:7" x14ac:dyDescent="0.35">
      <c r="A3464" t="s">
        <v>18753</v>
      </c>
      <c r="B3464" t="s">
        <v>7319</v>
      </c>
      <c r="C3464" t="s">
        <v>7320</v>
      </c>
      <c r="D3464" t="str">
        <f>IF($B3464="B","",IFERROR(VLOOKUP($C3464,Elster!$I$5:$M$148,3,FALSE),$C3464))</f>
        <v>0x000</v>
      </c>
      <c r="E3464" t="str">
        <f>IF($B3464="A","",IFERROR(VLOOKUP($C3464,Elster!$I$5:$M$148,3,FALSE),$C3464))</f>
        <v/>
      </c>
      <c r="F3464">
        <f t="shared" si="109"/>
        <v>0</v>
      </c>
      <c r="G3464" s="2">
        <f t="shared" si="110"/>
        <v>5.0000000000007816E-3</v>
      </c>
    </row>
    <row r="3465" spans="1:7" x14ac:dyDescent="0.35">
      <c r="A3465" t="s">
        <v>18754</v>
      </c>
      <c r="B3465" t="s">
        <v>7317</v>
      </c>
      <c r="C3465" t="s">
        <v>7320</v>
      </c>
      <c r="D3465" t="str">
        <f>IF($B3465="B","",IFERROR(VLOOKUP($C3465,Elster!$I$5:$M$148,3,FALSE),$C3465))</f>
        <v/>
      </c>
      <c r="E3465" t="str">
        <f>IF($B3465="A","",IFERROR(VLOOKUP($C3465,Elster!$I$5:$M$148,3,FALSE),$C3465))</f>
        <v>0x000</v>
      </c>
      <c r="F3465">
        <f t="shared" si="109"/>
        <v>0</v>
      </c>
      <c r="G3465" s="2">
        <f t="shared" si="110"/>
        <v>2.6000000000081513E-5</v>
      </c>
    </row>
    <row r="3466" spans="1:7" x14ac:dyDescent="0.35">
      <c r="A3466" t="s">
        <v>18755</v>
      </c>
      <c r="B3466" t="s">
        <v>7319</v>
      </c>
      <c r="C3466" t="s">
        <v>7325</v>
      </c>
      <c r="D3466" t="str">
        <f>IF($B3466="B","",IFERROR(VLOOKUP($C3466,Elster!$I$5:$M$148,3,FALSE),$C3466))</f>
        <v xml:space="preserve">   "SPEICHERSOLLTEMP"                                 </v>
      </c>
      <c r="E3466" t="str">
        <f>IF($B3466="A","",IFERROR(VLOOKUP($C3466,Elster!$I$5:$M$148,3,FALSE),$C3466))</f>
        <v/>
      </c>
      <c r="F3466">
        <f t="shared" si="109"/>
        <v>3</v>
      </c>
      <c r="G3466" s="2">
        <f t="shared" si="110"/>
        <v>4.9739999999989237E-3</v>
      </c>
    </row>
    <row r="3467" spans="1:7" x14ac:dyDescent="0.35">
      <c r="A3467" t="s">
        <v>18756</v>
      </c>
      <c r="B3467" t="s">
        <v>7317</v>
      </c>
      <c r="C3467" t="s">
        <v>7325</v>
      </c>
      <c r="D3467" t="str">
        <f>IF($B3467="B","",IFERROR(VLOOKUP($C3467,Elster!$I$5:$M$148,3,FALSE),$C3467))</f>
        <v/>
      </c>
      <c r="E3467" t="str">
        <f>IF($B3467="A","",IFERROR(VLOOKUP($C3467,Elster!$I$5:$M$148,3,FALSE),$C3467))</f>
        <v xml:space="preserve">   "SPEICHERSOLLTEMP"                                 </v>
      </c>
      <c r="F3467">
        <f t="shared" si="109"/>
        <v>3</v>
      </c>
      <c r="G3467" s="2">
        <f t="shared" si="110"/>
        <v>2.6000000000081513E-5</v>
      </c>
    </row>
    <row r="3468" spans="1:7" x14ac:dyDescent="0.35">
      <c r="A3468" t="s">
        <v>18757</v>
      </c>
      <c r="B3468" t="s">
        <v>7317</v>
      </c>
      <c r="C3468" t="s">
        <v>7321</v>
      </c>
      <c r="D3468" t="str">
        <f>IF($B3468="B","",IFERROR(VLOOKUP($C3468,Elster!$I$5:$M$148,3,FALSE),$C3468))</f>
        <v/>
      </c>
      <c r="E3468" t="str">
        <f>IF($B3468="A","",IFERROR(VLOOKUP($C3468,Elster!$I$5:$M$148,3,FALSE),$C3468))</f>
        <v xml:space="preserve">   "FEHLERMELDUNG"                                    </v>
      </c>
      <c r="F3468">
        <f t="shared" si="109"/>
        <v>1</v>
      </c>
      <c r="G3468" s="2">
        <f t="shared" si="110"/>
        <v>5.0000000000007816E-3</v>
      </c>
    </row>
    <row r="3469" spans="1:7" x14ac:dyDescent="0.35">
      <c r="A3469" t="s">
        <v>18757</v>
      </c>
      <c r="B3469" t="s">
        <v>7319</v>
      </c>
      <c r="C3469" t="s">
        <v>7321</v>
      </c>
      <c r="D3469" t="str">
        <f>IF($B3469="B","",IFERROR(VLOOKUP($C3469,Elster!$I$5:$M$148,3,FALSE),$C3469))</f>
        <v xml:space="preserve">   "FEHLERMELDUNG"                                    </v>
      </c>
      <c r="E3469" t="str">
        <f>IF($B3469="A","",IFERROR(VLOOKUP($C3469,Elster!$I$5:$M$148,3,FALSE),$C3469))</f>
        <v/>
      </c>
      <c r="F3469">
        <f t="shared" si="109"/>
        <v>1</v>
      </c>
      <c r="G3469" s="2">
        <f t="shared" si="110"/>
        <v>0</v>
      </c>
    </row>
    <row r="3470" spans="1:7" x14ac:dyDescent="0.35">
      <c r="A3470" t="s">
        <v>18758</v>
      </c>
      <c r="B3470" t="s">
        <v>7317</v>
      </c>
      <c r="C3470" t="s">
        <v>7320</v>
      </c>
      <c r="D3470" t="str">
        <f>IF($B3470="B","",IFERROR(VLOOKUP($C3470,Elster!$I$5:$M$148,3,FALSE),$C3470))</f>
        <v/>
      </c>
      <c r="E3470" t="str">
        <f>IF($B3470="A","",IFERROR(VLOOKUP($C3470,Elster!$I$5:$M$148,3,FALSE),$C3470))</f>
        <v>0x000</v>
      </c>
      <c r="F3470">
        <f t="shared" si="109"/>
        <v>0</v>
      </c>
      <c r="G3470" s="2">
        <f t="shared" si="110"/>
        <v>4.9999999999990052E-3</v>
      </c>
    </row>
    <row r="3471" spans="1:7" x14ac:dyDescent="0.35">
      <c r="A3471" t="s">
        <v>18758</v>
      </c>
      <c r="B3471" t="s">
        <v>7319</v>
      </c>
      <c r="C3471" t="s">
        <v>7320</v>
      </c>
      <c r="D3471" t="str">
        <f>IF($B3471="B","",IFERROR(VLOOKUP($C3471,Elster!$I$5:$M$148,3,FALSE),$C3471))</f>
        <v>0x000</v>
      </c>
      <c r="E3471" t="str">
        <f>IF($B3471="A","",IFERROR(VLOOKUP($C3471,Elster!$I$5:$M$148,3,FALSE),$C3471))</f>
        <v/>
      </c>
      <c r="F3471">
        <f t="shared" si="109"/>
        <v>0</v>
      </c>
      <c r="G3471" s="2">
        <f t="shared" si="110"/>
        <v>0</v>
      </c>
    </row>
    <row r="3472" spans="1:7" x14ac:dyDescent="0.35">
      <c r="A3472" t="s">
        <v>18759</v>
      </c>
      <c r="B3472" t="s">
        <v>7317</v>
      </c>
      <c r="C3472" t="s">
        <v>7366</v>
      </c>
      <c r="D3472" t="str">
        <f>IF($B3472="B","",IFERROR(VLOOKUP($C3472,Elster!$I$5:$M$148,3,FALSE),$C3472))</f>
        <v/>
      </c>
      <c r="E3472" t="str">
        <f>IF($B3472="A","",IFERROR(VLOOKUP($C3472,Elster!$I$5:$M$148,3,FALSE),$C3472))</f>
        <v xml:space="preserve">//   "ERWEITERUNGSTELEGRAMM"                            </v>
      </c>
      <c r="F3472">
        <f t="shared" si="109"/>
        <v>250</v>
      </c>
      <c r="G3472" s="2">
        <f t="shared" si="110"/>
        <v>5.0000000000007816E-3</v>
      </c>
    </row>
    <row r="3473" spans="1:7" x14ac:dyDescent="0.35">
      <c r="A3473" t="s">
        <v>18759</v>
      </c>
      <c r="B3473" t="s">
        <v>7319</v>
      </c>
      <c r="C3473" t="s">
        <v>7366</v>
      </c>
      <c r="D3473" t="str">
        <f>IF($B3473="B","",IFERROR(VLOOKUP($C3473,Elster!$I$5:$M$148,3,FALSE),$C3473))</f>
        <v xml:space="preserve">//   "ERWEITERUNGSTELEGRAMM"                            </v>
      </c>
      <c r="E3473" t="str">
        <f>IF($B3473="A","",IFERROR(VLOOKUP($C3473,Elster!$I$5:$M$148,3,FALSE),$C3473))</f>
        <v/>
      </c>
      <c r="F3473">
        <f t="shared" si="109"/>
        <v>250</v>
      </c>
      <c r="G3473" s="2">
        <f t="shared" si="110"/>
        <v>0</v>
      </c>
    </row>
    <row r="3474" spans="1:7" x14ac:dyDescent="0.35">
      <c r="A3474" t="s">
        <v>18760</v>
      </c>
      <c r="B3474" t="s">
        <v>7317</v>
      </c>
      <c r="C3474" t="s">
        <v>7321</v>
      </c>
      <c r="D3474" t="str">
        <f>IF($B3474="B","",IFERROR(VLOOKUP($C3474,Elster!$I$5:$M$148,3,FALSE),$C3474))</f>
        <v/>
      </c>
      <c r="E3474" t="str">
        <f>IF($B3474="A","",IFERROR(VLOOKUP($C3474,Elster!$I$5:$M$148,3,FALSE),$C3474))</f>
        <v xml:space="preserve">   "FEHLERMELDUNG"                                    </v>
      </c>
      <c r="F3474">
        <f t="shared" si="109"/>
        <v>1</v>
      </c>
      <c r="G3474" s="2">
        <f t="shared" si="110"/>
        <v>5.0000000000007816E-3</v>
      </c>
    </row>
    <row r="3475" spans="1:7" x14ac:dyDescent="0.35">
      <c r="A3475" t="s">
        <v>18760</v>
      </c>
      <c r="B3475" t="s">
        <v>7319</v>
      </c>
      <c r="C3475" t="s">
        <v>7321</v>
      </c>
      <c r="D3475" t="str">
        <f>IF($B3475="B","",IFERROR(VLOOKUP($C3475,Elster!$I$5:$M$148,3,FALSE),$C3475))</f>
        <v xml:space="preserve">   "FEHLERMELDUNG"                                    </v>
      </c>
      <c r="E3475" t="str">
        <f>IF($B3475="A","",IFERROR(VLOOKUP($C3475,Elster!$I$5:$M$148,3,FALSE),$C3475))</f>
        <v/>
      </c>
      <c r="F3475">
        <f t="shared" si="109"/>
        <v>1</v>
      </c>
      <c r="G3475" s="2">
        <f t="shared" si="110"/>
        <v>0</v>
      </c>
    </row>
    <row r="3476" spans="1:7" x14ac:dyDescent="0.35">
      <c r="A3476" t="s">
        <v>18761</v>
      </c>
      <c r="B3476" t="s">
        <v>7317</v>
      </c>
      <c r="C3476" t="s">
        <v>7331</v>
      </c>
      <c r="D3476" t="str">
        <f>IF($B3476="B","",IFERROR(VLOOKUP($C3476,Elster!$I$5:$M$148,3,FALSE),$C3476))</f>
        <v/>
      </c>
      <c r="E3476" t="str">
        <f>IF($B3476="A","",IFERROR(VLOOKUP($C3476,Elster!$I$5:$M$148,3,FALSE),$C3476))</f>
        <v>0x01E</v>
      </c>
      <c r="F3476">
        <f t="shared" si="109"/>
        <v>30</v>
      </c>
      <c r="G3476" s="2">
        <f t="shared" si="110"/>
        <v>4.9989999999997536E-3</v>
      </c>
    </row>
    <row r="3477" spans="1:7" x14ac:dyDescent="0.35">
      <c r="A3477" t="s">
        <v>18761</v>
      </c>
      <c r="B3477" t="s">
        <v>7319</v>
      </c>
      <c r="C3477" t="s">
        <v>7331</v>
      </c>
      <c r="D3477" t="str">
        <f>IF($B3477="B","",IFERROR(VLOOKUP($C3477,Elster!$I$5:$M$148,3,FALSE),$C3477))</f>
        <v>0x01E</v>
      </c>
      <c r="E3477" t="str">
        <f>IF($B3477="A","",IFERROR(VLOOKUP($C3477,Elster!$I$5:$M$148,3,FALSE),$C3477))</f>
        <v/>
      </c>
      <c r="F3477">
        <f t="shared" si="109"/>
        <v>30</v>
      </c>
      <c r="G3477" s="2">
        <f t="shared" si="110"/>
        <v>0</v>
      </c>
    </row>
    <row r="3478" spans="1:7" x14ac:dyDescent="0.35">
      <c r="A3478" t="s">
        <v>18762</v>
      </c>
      <c r="B3478" t="s">
        <v>7317</v>
      </c>
      <c r="C3478" t="s">
        <v>7321</v>
      </c>
      <c r="D3478" t="str">
        <f>IF($B3478="B","",IFERROR(VLOOKUP($C3478,Elster!$I$5:$M$148,3,FALSE),$C3478))</f>
        <v/>
      </c>
      <c r="E3478" t="str">
        <f>IF($B3478="A","",IFERROR(VLOOKUP($C3478,Elster!$I$5:$M$148,3,FALSE),$C3478))</f>
        <v xml:space="preserve">   "FEHLERMELDUNG"                                    </v>
      </c>
      <c r="F3478">
        <f t="shared" si="109"/>
        <v>1</v>
      </c>
      <c r="G3478" s="2">
        <f t="shared" si="110"/>
        <v>4.9999999999990052E-3</v>
      </c>
    </row>
    <row r="3479" spans="1:7" x14ac:dyDescent="0.35">
      <c r="A3479" t="s">
        <v>18762</v>
      </c>
      <c r="B3479" t="s">
        <v>7319</v>
      </c>
      <c r="C3479" t="s">
        <v>7321</v>
      </c>
      <c r="D3479" t="str">
        <f>IF($B3479="B","",IFERROR(VLOOKUP($C3479,Elster!$I$5:$M$148,3,FALSE),$C3479))</f>
        <v xml:space="preserve">   "FEHLERMELDUNG"                                    </v>
      </c>
      <c r="E3479" t="str">
        <f>IF($B3479="A","",IFERROR(VLOOKUP($C3479,Elster!$I$5:$M$148,3,FALSE),$C3479))</f>
        <v/>
      </c>
      <c r="F3479">
        <f t="shared" si="109"/>
        <v>1</v>
      </c>
      <c r="G3479" s="2">
        <f t="shared" si="110"/>
        <v>0</v>
      </c>
    </row>
    <row r="3480" spans="1:7" x14ac:dyDescent="0.35">
      <c r="A3480" t="s">
        <v>18763</v>
      </c>
      <c r="B3480" t="s">
        <v>7317</v>
      </c>
      <c r="C3480" t="s">
        <v>7320</v>
      </c>
      <c r="D3480" t="str">
        <f>IF($B3480="B","",IFERROR(VLOOKUP($C3480,Elster!$I$5:$M$148,3,FALSE),$C3480))</f>
        <v/>
      </c>
      <c r="E3480" t="str">
        <f>IF($B3480="A","",IFERROR(VLOOKUP($C3480,Elster!$I$5:$M$148,3,FALSE),$C3480))</f>
        <v>0x000</v>
      </c>
      <c r="F3480">
        <f t="shared" si="109"/>
        <v>0</v>
      </c>
      <c r="G3480" s="2">
        <f t="shared" si="110"/>
        <v>5.0000000000007816E-3</v>
      </c>
    </row>
    <row r="3481" spans="1:7" x14ac:dyDescent="0.35">
      <c r="A3481" t="s">
        <v>18763</v>
      </c>
      <c r="B3481" t="s">
        <v>7319</v>
      </c>
      <c r="C3481" t="s">
        <v>7320</v>
      </c>
      <c r="D3481" t="str">
        <f>IF($B3481="B","",IFERROR(VLOOKUP($C3481,Elster!$I$5:$M$148,3,FALSE),$C3481))</f>
        <v>0x000</v>
      </c>
      <c r="E3481" t="str">
        <f>IF($B3481="A","",IFERROR(VLOOKUP($C3481,Elster!$I$5:$M$148,3,FALSE),$C3481))</f>
        <v/>
      </c>
      <c r="F3481">
        <f t="shared" si="109"/>
        <v>0</v>
      </c>
      <c r="G3481" s="2">
        <f t="shared" si="110"/>
        <v>0</v>
      </c>
    </row>
    <row r="3482" spans="1:7" x14ac:dyDescent="0.35">
      <c r="A3482" t="s">
        <v>18764</v>
      </c>
      <c r="B3482" t="s">
        <v>7317</v>
      </c>
      <c r="C3482" t="s">
        <v>7321</v>
      </c>
      <c r="D3482" t="str">
        <f>IF($B3482="B","",IFERROR(VLOOKUP($C3482,Elster!$I$5:$M$148,3,FALSE),$C3482))</f>
        <v/>
      </c>
      <c r="E3482" t="str">
        <f>IF($B3482="A","",IFERROR(VLOOKUP($C3482,Elster!$I$5:$M$148,3,FALSE),$C3482))</f>
        <v xml:space="preserve">   "FEHLERMELDUNG"                                    </v>
      </c>
      <c r="F3482">
        <f t="shared" si="109"/>
        <v>1</v>
      </c>
      <c r="G3482" s="2">
        <f t="shared" si="110"/>
        <v>4.9999999999990052E-3</v>
      </c>
    </row>
    <row r="3483" spans="1:7" x14ac:dyDescent="0.35">
      <c r="A3483" t="s">
        <v>18764</v>
      </c>
      <c r="B3483" t="s">
        <v>7319</v>
      </c>
      <c r="C3483" t="s">
        <v>7321</v>
      </c>
      <c r="D3483" t="str">
        <f>IF($B3483="B","",IFERROR(VLOOKUP($C3483,Elster!$I$5:$M$148,3,FALSE),$C3483))</f>
        <v xml:space="preserve">   "FEHLERMELDUNG"                                    </v>
      </c>
      <c r="E3483" t="str">
        <f>IF($B3483="A","",IFERROR(VLOOKUP($C3483,Elster!$I$5:$M$148,3,FALSE),$C3483))</f>
        <v/>
      </c>
      <c r="F3483">
        <f t="shared" si="109"/>
        <v>1</v>
      </c>
      <c r="G3483" s="2">
        <f t="shared" si="110"/>
        <v>0</v>
      </c>
    </row>
    <row r="3484" spans="1:7" x14ac:dyDescent="0.35">
      <c r="A3484" t="s">
        <v>18765</v>
      </c>
      <c r="B3484" t="s">
        <v>7317</v>
      </c>
      <c r="C3484" t="s">
        <v>7340</v>
      </c>
      <c r="D3484" t="str">
        <f>IF($B3484="B","",IFERROR(VLOOKUP($C3484,Elster!$I$5:$M$148,3,FALSE),$C3484))</f>
        <v/>
      </c>
      <c r="E3484" t="str">
        <f>IF($B3484="A","",IFERROR(VLOOKUP($C3484,Elster!$I$5:$M$148,3,FALSE),$C3484))</f>
        <v xml:space="preserve">   "TN"                                               </v>
      </c>
      <c r="F3484">
        <f t="shared" si="109"/>
        <v>43</v>
      </c>
      <c r="G3484" s="2">
        <f t="shared" si="110"/>
        <v>5.0260000000008631E-3</v>
      </c>
    </row>
    <row r="3485" spans="1:7" x14ac:dyDescent="0.35">
      <c r="A3485" t="s">
        <v>18765</v>
      </c>
      <c r="B3485" t="s">
        <v>7319</v>
      </c>
      <c r="C3485" t="s">
        <v>7340</v>
      </c>
      <c r="D3485" t="str">
        <f>IF($B3485="B","",IFERROR(VLOOKUP($C3485,Elster!$I$5:$M$148,3,FALSE),$C3485))</f>
        <v xml:space="preserve">   "TN"                                               </v>
      </c>
      <c r="E3485" t="str">
        <f>IF($B3485="A","",IFERROR(VLOOKUP($C3485,Elster!$I$5:$M$148,3,FALSE),$C3485))</f>
        <v/>
      </c>
      <c r="F3485">
        <f t="shared" si="109"/>
        <v>43</v>
      </c>
      <c r="G3485" s="2">
        <f t="shared" si="110"/>
        <v>0</v>
      </c>
    </row>
    <row r="3486" spans="1:7" x14ac:dyDescent="0.35">
      <c r="A3486" t="s">
        <v>18766</v>
      </c>
      <c r="B3486" t="s">
        <v>7317</v>
      </c>
      <c r="C3486" t="s">
        <v>7325</v>
      </c>
      <c r="D3486" t="str">
        <f>IF($B3486="B","",IFERROR(VLOOKUP($C3486,Elster!$I$5:$M$148,3,FALSE),$C3486))</f>
        <v/>
      </c>
      <c r="E3486" t="str">
        <f>IF($B3486="A","",IFERROR(VLOOKUP($C3486,Elster!$I$5:$M$148,3,FALSE),$C3486))</f>
        <v xml:space="preserve">   "SPEICHERSOLLTEMP"                                 </v>
      </c>
      <c r="F3486">
        <f t="shared" si="109"/>
        <v>3</v>
      </c>
      <c r="G3486" s="2">
        <f t="shared" si="110"/>
        <v>1.9764999999999588E-2</v>
      </c>
    </row>
    <row r="3487" spans="1:7" x14ac:dyDescent="0.35">
      <c r="A3487" t="s">
        <v>18767</v>
      </c>
      <c r="B3487" t="s">
        <v>7317</v>
      </c>
      <c r="C3487" t="s">
        <v>7320</v>
      </c>
      <c r="D3487" t="str">
        <f>IF($B3487="B","",IFERROR(VLOOKUP($C3487,Elster!$I$5:$M$148,3,FALSE),$C3487))</f>
        <v/>
      </c>
      <c r="E3487" t="str">
        <f>IF($B3487="A","",IFERROR(VLOOKUP($C3487,Elster!$I$5:$M$148,3,FALSE),$C3487))</f>
        <v>0x000</v>
      </c>
      <c r="F3487">
        <f t="shared" si="109"/>
        <v>0</v>
      </c>
      <c r="G3487" s="2">
        <f t="shared" si="110"/>
        <v>4.9740000000007001E-3</v>
      </c>
    </row>
    <row r="3488" spans="1:7" x14ac:dyDescent="0.35">
      <c r="A3488" t="s">
        <v>18768</v>
      </c>
      <c r="B3488" t="s">
        <v>7317</v>
      </c>
      <c r="C3488" t="s">
        <v>7318</v>
      </c>
      <c r="D3488" t="str">
        <f>IF($B3488="B","",IFERROR(VLOOKUP($C3488,Elster!$I$5:$M$148,3,FALSE),$C3488))</f>
        <v/>
      </c>
      <c r="E3488" t="str">
        <f>IF($B3488="A","",IFERROR(VLOOKUP($C3488,Elster!$I$5:$M$148,3,FALSE),$C3488))</f>
        <v xml:space="preserve">   "SAMMLERISTTEMP"                                   </v>
      </c>
      <c r="F3488">
        <f t="shared" si="109"/>
        <v>13</v>
      </c>
      <c r="G3488" s="2">
        <f t="shared" si="110"/>
        <v>4.9739999999989237E-3</v>
      </c>
    </row>
    <row r="3489" spans="1:7" x14ac:dyDescent="0.35">
      <c r="A3489" t="s">
        <v>18769</v>
      </c>
      <c r="B3489" t="s">
        <v>7317</v>
      </c>
      <c r="C3489" t="s">
        <v>7329</v>
      </c>
      <c r="D3489" t="str">
        <f>IF($B3489="B","",IFERROR(VLOOKUP($C3489,Elster!$I$5:$M$148,3,FALSE),$C3489))</f>
        <v/>
      </c>
      <c r="E3489" t="str">
        <f>IF($B3489="A","",IFERROR(VLOOKUP($C3489,Elster!$I$5:$M$148,3,FALSE),$C3489))</f>
        <v xml:space="preserve">   "KESSELSOLLTEMP"                                   </v>
      </c>
      <c r="F3489">
        <f t="shared" si="109"/>
        <v>2</v>
      </c>
      <c r="G3489" s="2">
        <f t="shared" si="110"/>
        <v>4.9740000000007001E-3</v>
      </c>
    </row>
    <row r="3490" spans="1:7" x14ac:dyDescent="0.35">
      <c r="A3490" t="s">
        <v>18770</v>
      </c>
      <c r="B3490" t="s">
        <v>7317</v>
      </c>
      <c r="C3490" t="s">
        <v>7320</v>
      </c>
      <c r="D3490" t="str">
        <f>IF($B3490="B","",IFERROR(VLOOKUP($C3490,Elster!$I$5:$M$148,3,FALSE),$C3490))</f>
        <v/>
      </c>
      <c r="E3490" t="str">
        <f>IF($B3490="A","",IFERROR(VLOOKUP($C3490,Elster!$I$5:$M$148,3,FALSE),$C3490))</f>
        <v>0x000</v>
      </c>
      <c r="F3490">
        <f t="shared" si="109"/>
        <v>0</v>
      </c>
      <c r="G3490" s="2">
        <f t="shared" si="110"/>
        <v>4.9480000000006186E-3</v>
      </c>
    </row>
    <row r="3491" spans="1:7" x14ac:dyDescent="0.35">
      <c r="A3491" t="s">
        <v>18771</v>
      </c>
      <c r="B3491" t="s">
        <v>7317</v>
      </c>
      <c r="C3491" t="s">
        <v>7366</v>
      </c>
      <c r="D3491" t="str">
        <f>IF($B3491="B","",IFERROR(VLOOKUP($C3491,Elster!$I$5:$M$148,3,FALSE),$C3491))</f>
        <v/>
      </c>
      <c r="E3491" t="str">
        <f>IF($B3491="A","",IFERROR(VLOOKUP($C3491,Elster!$I$5:$M$148,3,FALSE),$C3491))</f>
        <v xml:space="preserve">//   "ERWEITERUNGSTELEGRAMM"                            </v>
      </c>
      <c r="F3491">
        <f t="shared" si="109"/>
        <v>250</v>
      </c>
      <c r="G3491" s="2">
        <f t="shared" si="110"/>
        <v>4.9739999999989237E-3</v>
      </c>
    </row>
    <row r="3492" spans="1:7" x14ac:dyDescent="0.35">
      <c r="A3492" t="s">
        <v>18772</v>
      </c>
      <c r="B3492" t="s">
        <v>7317</v>
      </c>
      <c r="C3492" t="s">
        <v>7321</v>
      </c>
      <c r="D3492" t="str">
        <f>IF($B3492="B","",IFERROR(VLOOKUP($C3492,Elster!$I$5:$M$148,3,FALSE),$C3492))</f>
        <v/>
      </c>
      <c r="E3492" t="str">
        <f>IF($B3492="A","",IFERROR(VLOOKUP($C3492,Elster!$I$5:$M$148,3,FALSE),$C3492))</f>
        <v xml:space="preserve">   "FEHLERMELDUNG"                                    </v>
      </c>
      <c r="F3492">
        <f t="shared" si="109"/>
        <v>1</v>
      </c>
      <c r="G3492" s="2">
        <f t="shared" si="110"/>
        <v>4.9740000000007001E-3</v>
      </c>
    </row>
    <row r="3493" spans="1:7" x14ac:dyDescent="0.35">
      <c r="A3493" t="s">
        <v>18773</v>
      </c>
      <c r="B3493" t="s">
        <v>7317</v>
      </c>
      <c r="C3493" t="s">
        <v>7331</v>
      </c>
      <c r="D3493" t="str">
        <f>IF($B3493="B","",IFERROR(VLOOKUP($C3493,Elster!$I$5:$M$148,3,FALSE),$C3493))</f>
        <v/>
      </c>
      <c r="E3493" t="str">
        <f>IF($B3493="A","",IFERROR(VLOOKUP($C3493,Elster!$I$5:$M$148,3,FALSE),$C3493))</f>
        <v>0x01E</v>
      </c>
      <c r="F3493">
        <f t="shared" si="109"/>
        <v>30</v>
      </c>
      <c r="G3493" s="2">
        <f t="shared" si="110"/>
        <v>4.9739999999989237E-3</v>
      </c>
    </row>
    <row r="3494" spans="1:7" x14ac:dyDescent="0.35">
      <c r="A3494" t="s">
        <v>18774</v>
      </c>
      <c r="B3494" t="s">
        <v>7317</v>
      </c>
      <c r="C3494" t="s">
        <v>7321</v>
      </c>
      <c r="D3494" t="str">
        <f>IF($B3494="B","",IFERROR(VLOOKUP($C3494,Elster!$I$5:$M$148,3,FALSE),$C3494))</f>
        <v/>
      </c>
      <c r="E3494" t="str">
        <f>IF($B3494="A","",IFERROR(VLOOKUP($C3494,Elster!$I$5:$M$148,3,FALSE),$C3494))</f>
        <v xml:space="preserve">   "FEHLERMELDUNG"                                    </v>
      </c>
      <c r="F3494">
        <f t="shared" si="109"/>
        <v>1</v>
      </c>
      <c r="G3494" s="2">
        <f t="shared" si="110"/>
        <v>4.947000000001367E-3</v>
      </c>
    </row>
    <row r="3495" spans="1:7" x14ac:dyDescent="0.35">
      <c r="A3495" t="s">
        <v>18775</v>
      </c>
      <c r="B3495" t="s">
        <v>7317</v>
      </c>
      <c r="C3495" t="s">
        <v>7320</v>
      </c>
      <c r="D3495" t="str">
        <f>IF($B3495="B","",IFERROR(VLOOKUP($C3495,Elster!$I$5:$M$148,3,FALSE),$C3495))</f>
        <v/>
      </c>
      <c r="E3495" t="str">
        <f>IF($B3495="A","",IFERROR(VLOOKUP($C3495,Elster!$I$5:$M$148,3,FALSE),$C3495))</f>
        <v>0x000</v>
      </c>
      <c r="F3495">
        <f t="shared" si="109"/>
        <v>0</v>
      </c>
      <c r="G3495" s="2">
        <f t="shared" si="110"/>
        <v>4.9739999999989237E-3</v>
      </c>
    </row>
    <row r="3496" spans="1:7" x14ac:dyDescent="0.35">
      <c r="A3496" t="s">
        <v>18776</v>
      </c>
      <c r="B3496" t="s">
        <v>7317</v>
      </c>
      <c r="C3496" t="s">
        <v>7321</v>
      </c>
      <c r="D3496" t="str">
        <f>IF($B3496="B","",IFERROR(VLOOKUP($C3496,Elster!$I$5:$M$148,3,FALSE),$C3496))</f>
        <v/>
      </c>
      <c r="E3496" t="str">
        <f>IF($B3496="A","",IFERROR(VLOOKUP($C3496,Elster!$I$5:$M$148,3,FALSE),$C3496))</f>
        <v xml:space="preserve">   "FEHLERMELDUNG"                                    </v>
      </c>
      <c r="F3496">
        <f t="shared" si="109"/>
        <v>1</v>
      </c>
      <c r="G3496" s="2">
        <f t="shared" si="110"/>
        <v>4.9740000000007001E-3</v>
      </c>
    </row>
    <row r="3497" spans="1:7" x14ac:dyDescent="0.35">
      <c r="A3497" t="s">
        <v>18777</v>
      </c>
      <c r="B3497" t="s">
        <v>7317</v>
      </c>
      <c r="C3497" t="s">
        <v>7342</v>
      </c>
      <c r="D3497" t="str">
        <f>IF($B3497="B","",IFERROR(VLOOKUP($C3497,Elster!$I$5:$M$148,3,FALSE),$C3497))</f>
        <v/>
      </c>
      <c r="E3497" t="str">
        <f>IF($B3497="A","",IFERROR(VLOOKUP($C3497,Elster!$I$5:$M$148,3,FALSE),$C3497))</f>
        <v xml:space="preserve">   "MISCHERLAUFZEIT"                                  </v>
      </c>
      <c r="F3497">
        <f t="shared" si="109"/>
        <v>44</v>
      </c>
      <c r="G3497" s="2">
        <f t="shared" si="110"/>
        <v>4.9480000000006186E-3</v>
      </c>
    </row>
    <row r="3498" spans="1:7" x14ac:dyDescent="0.35">
      <c r="A3498" t="s">
        <v>18778</v>
      </c>
      <c r="B3498" t="s">
        <v>7317</v>
      </c>
      <c r="C3498" t="s">
        <v>7318</v>
      </c>
      <c r="D3498" t="str">
        <f>IF($B3498="B","",IFERROR(VLOOKUP($C3498,Elster!$I$5:$M$148,3,FALSE),$C3498))</f>
        <v/>
      </c>
      <c r="E3498" t="str">
        <f>IF($B3498="A","",IFERROR(VLOOKUP($C3498,Elster!$I$5:$M$148,3,FALSE),$C3498))</f>
        <v xml:space="preserve">   "SAMMLERISTTEMP"                                   </v>
      </c>
      <c r="F3498">
        <f t="shared" si="109"/>
        <v>13</v>
      </c>
      <c r="G3498" s="2">
        <f t="shared" si="110"/>
        <v>1.4790999999998888E-2</v>
      </c>
    </row>
    <row r="3499" spans="1:7" x14ac:dyDescent="0.35">
      <c r="A3499" t="s">
        <v>18778</v>
      </c>
      <c r="B3499" t="s">
        <v>7319</v>
      </c>
      <c r="C3499" t="s">
        <v>7318</v>
      </c>
      <c r="D3499" t="str">
        <f>IF($B3499="B","",IFERROR(VLOOKUP($C3499,Elster!$I$5:$M$148,3,FALSE),$C3499))</f>
        <v xml:space="preserve">   "SAMMLERISTTEMP"                                   </v>
      </c>
      <c r="E3499" t="str">
        <f>IF($B3499="A","",IFERROR(VLOOKUP($C3499,Elster!$I$5:$M$148,3,FALSE),$C3499))</f>
        <v/>
      </c>
      <c r="F3499">
        <f t="shared" si="109"/>
        <v>13</v>
      </c>
      <c r="G3499" s="2">
        <f t="shared" si="110"/>
        <v>0</v>
      </c>
    </row>
    <row r="3500" spans="1:7" x14ac:dyDescent="0.35">
      <c r="A3500" t="s">
        <v>18779</v>
      </c>
      <c r="B3500" t="s">
        <v>7317</v>
      </c>
      <c r="C3500" t="s">
        <v>7320</v>
      </c>
      <c r="D3500" t="str">
        <f>IF($B3500="B","",IFERROR(VLOOKUP($C3500,Elster!$I$5:$M$148,3,FALSE),$C3500))</f>
        <v/>
      </c>
      <c r="E3500" t="str">
        <f>IF($B3500="A","",IFERROR(VLOOKUP($C3500,Elster!$I$5:$M$148,3,FALSE),$C3500))</f>
        <v>0x000</v>
      </c>
      <c r="F3500">
        <f t="shared" si="109"/>
        <v>0</v>
      </c>
      <c r="G3500" s="2">
        <f t="shared" si="110"/>
        <v>5.0000000000007816E-3</v>
      </c>
    </row>
    <row r="3501" spans="1:7" x14ac:dyDescent="0.35">
      <c r="A3501" t="s">
        <v>18779</v>
      </c>
      <c r="B3501" t="s">
        <v>7319</v>
      </c>
      <c r="C3501" t="s">
        <v>7320</v>
      </c>
      <c r="D3501" t="str">
        <f>IF($B3501="B","",IFERROR(VLOOKUP($C3501,Elster!$I$5:$M$148,3,FALSE),$C3501))</f>
        <v>0x000</v>
      </c>
      <c r="E3501" t="str">
        <f>IF($B3501="A","",IFERROR(VLOOKUP($C3501,Elster!$I$5:$M$148,3,FALSE),$C3501))</f>
        <v/>
      </c>
      <c r="F3501">
        <f t="shared" si="109"/>
        <v>0</v>
      </c>
      <c r="G3501" s="2">
        <f t="shared" si="110"/>
        <v>0</v>
      </c>
    </row>
    <row r="3502" spans="1:7" x14ac:dyDescent="0.35">
      <c r="A3502" t="s">
        <v>18780</v>
      </c>
      <c r="B3502" t="s">
        <v>7317</v>
      </c>
      <c r="C3502" t="s">
        <v>7325</v>
      </c>
      <c r="D3502" t="str">
        <f>IF($B3502="B","",IFERROR(VLOOKUP($C3502,Elster!$I$5:$M$148,3,FALSE),$C3502))</f>
        <v/>
      </c>
      <c r="E3502" t="str">
        <f>IF($B3502="A","",IFERROR(VLOOKUP($C3502,Elster!$I$5:$M$148,3,FALSE),$C3502))</f>
        <v xml:space="preserve">   "SPEICHERSOLLTEMP"                                 </v>
      </c>
      <c r="F3502">
        <f t="shared" si="109"/>
        <v>3</v>
      </c>
      <c r="G3502" s="2">
        <f t="shared" si="110"/>
        <v>4.9999999999990052E-3</v>
      </c>
    </row>
    <row r="3503" spans="1:7" x14ac:dyDescent="0.35">
      <c r="A3503" t="s">
        <v>18780</v>
      </c>
      <c r="B3503" t="s">
        <v>7319</v>
      </c>
      <c r="C3503" t="s">
        <v>7325</v>
      </c>
      <c r="D3503" t="str">
        <f>IF($B3503="B","",IFERROR(VLOOKUP($C3503,Elster!$I$5:$M$148,3,FALSE),$C3503))</f>
        <v xml:space="preserve">   "SPEICHERSOLLTEMP"                                 </v>
      </c>
      <c r="E3503" t="str">
        <f>IF($B3503="A","",IFERROR(VLOOKUP($C3503,Elster!$I$5:$M$148,3,FALSE),$C3503))</f>
        <v/>
      </c>
      <c r="F3503">
        <f t="shared" si="109"/>
        <v>3</v>
      </c>
      <c r="G3503" s="2">
        <f t="shared" si="110"/>
        <v>0</v>
      </c>
    </row>
    <row r="3504" spans="1:7" x14ac:dyDescent="0.35">
      <c r="A3504" t="s">
        <v>18781</v>
      </c>
      <c r="B3504" t="s">
        <v>7317</v>
      </c>
      <c r="C3504" t="s">
        <v>7321</v>
      </c>
      <c r="D3504" t="str">
        <f>IF($B3504="B","",IFERROR(VLOOKUP($C3504,Elster!$I$5:$M$148,3,FALSE),$C3504))</f>
        <v/>
      </c>
      <c r="E3504" t="str">
        <f>IF($B3504="A","",IFERROR(VLOOKUP($C3504,Elster!$I$5:$M$148,3,FALSE),$C3504))</f>
        <v xml:space="preserve">   "FEHLERMELDUNG"                                    </v>
      </c>
      <c r="F3504">
        <f t="shared" si="109"/>
        <v>1</v>
      </c>
      <c r="G3504" s="2">
        <f t="shared" si="110"/>
        <v>5.0000000000007816E-3</v>
      </c>
    </row>
    <row r="3505" spans="1:7" x14ac:dyDescent="0.35">
      <c r="A3505" t="s">
        <v>18781</v>
      </c>
      <c r="B3505" t="s">
        <v>7319</v>
      </c>
      <c r="C3505" t="s">
        <v>7321</v>
      </c>
      <c r="D3505" t="str">
        <f>IF($B3505="B","",IFERROR(VLOOKUP($C3505,Elster!$I$5:$M$148,3,FALSE),$C3505))</f>
        <v xml:space="preserve">   "FEHLERMELDUNG"                                    </v>
      </c>
      <c r="E3505" t="str">
        <f>IF($B3505="A","",IFERROR(VLOOKUP($C3505,Elster!$I$5:$M$148,3,FALSE),$C3505))</f>
        <v/>
      </c>
      <c r="F3505">
        <f t="shared" si="109"/>
        <v>1</v>
      </c>
      <c r="G3505" s="2">
        <f t="shared" si="110"/>
        <v>0</v>
      </c>
    </row>
    <row r="3506" spans="1:7" x14ac:dyDescent="0.35">
      <c r="A3506" t="s">
        <v>18782</v>
      </c>
      <c r="B3506" t="s">
        <v>7317</v>
      </c>
      <c r="C3506" t="s">
        <v>7320</v>
      </c>
      <c r="D3506" t="str">
        <f>IF($B3506="B","",IFERROR(VLOOKUP($C3506,Elster!$I$5:$M$148,3,FALSE),$C3506))</f>
        <v/>
      </c>
      <c r="E3506" t="str">
        <f>IF($B3506="A","",IFERROR(VLOOKUP($C3506,Elster!$I$5:$M$148,3,FALSE),$C3506))</f>
        <v>0x000</v>
      </c>
      <c r="F3506">
        <f t="shared" si="109"/>
        <v>0</v>
      </c>
      <c r="G3506" s="2">
        <f t="shared" si="110"/>
        <v>4.9999999999990052E-3</v>
      </c>
    </row>
    <row r="3507" spans="1:7" x14ac:dyDescent="0.35">
      <c r="A3507" t="s">
        <v>18782</v>
      </c>
      <c r="B3507" t="s">
        <v>7319</v>
      </c>
      <c r="C3507" t="s">
        <v>7320</v>
      </c>
      <c r="D3507" t="str">
        <f>IF($B3507="B","",IFERROR(VLOOKUP($C3507,Elster!$I$5:$M$148,3,FALSE),$C3507))</f>
        <v>0x000</v>
      </c>
      <c r="E3507" t="str">
        <f>IF($B3507="A","",IFERROR(VLOOKUP($C3507,Elster!$I$5:$M$148,3,FALSE),$C3507))</f>
        <v/>
      </c>
      <c r="F3507">
        <f t="shared" si="109"/>
        <v>0</v>
      </c>
      <c r="G3507" s="2">
        <f t="shared" si="110"/>
        <v>0</v>
      </c>
    </row>
    <row r="3508" spans="1:7" x14ac:dyDescent="0.35">
      <c r="A3508" t="s">
        <v>18783</v>
      </c>
      <c r="B3508" t="s">
        <v>7317</v>
      </c>
      <c r="C3508" t="s">
        <v>7366</v>
      </c>
      <c r="D3508" t="str">
        <f>IF($B3508="B","",IFERROR(VLOOKUP($C3508,Elster!$I$5:$M$148,3,FALSE),$C3508))</f>
        <v/>
      </c>
      <c r="E3508" t="str">
        <f>IF($B3508="A","",IFERROR(VLOOKUP($C3508,Elster!$I$5:$M$148,3,FALSE),$C3508))</f>
        <v xml:space="preserve">//   "ERWEITERUNGSTELEGRAMM"                            </v>
      </c>
      <c r="F3508">
        <f t="shared" si="109"/>
        <v>250</v>
      </c>
      <c r="G3508" s="2">
        <f t="shared" si="110"/>
        <v>5.0000000000007816E-3</v>
      </c>
    </row>
    <row r="3509" spans="1:7" x14ac:dyDescent="0.35">
      <c r="A3509" t="s">
        <v>18783</v>
      </c>
      <c r="B3509" t="s">
        <v>7319</v>
      </c>
      <c r="C3509" t="s">
        <v>7366</v>
      </c>
      <c r="D3509" t="str">
        <f>IF($B3509="B","",IFERROR(VLOOKUP($C3509,Elster!$I$5:$M$148,3,FALSE),$C3509))</f>
        <v xml:space="preserve">//   "ERWEITERUNGSTELEGRAMM"                            </v>
      </c>
      <c r="E3509" t="str">
        <f>IF($B3509="A","",IFERROR(VLOOKUP($C3509,Elster!$I$5:$M$148,3,FALSE),$C3509))</f>
        <v/>
      </c>
      <c r="F3509">
        <f t="shared" si="109"/>
        <v>250</v>
      </c>
      <c r="G3509" s="2">
        <f t="shared" si="110"/>
        <v>0</v>
      </c>
    </row>
    <row r="3510" spans="1:7" x14ac:dyDescent="0.35">
      <c r="A3510" t="s">
        <v>18784</v>
      </c>
      <c r="B3510" t="s">
        <v>7317</v>
      </c>
      <c r="C3510" t="s">
        <v>7321</v>
      </c>
      <c r="D3510" t="str">
        <f>IF($B3510="B","",IFERROR(VLOOKUP($C3510,Elster!$I$5:$M$148,3,FALSE),$C3510))</f>
        <v/>
      </c>
      <c r="E3510" t="str">
        <f>IF($B3510="A","",IFERROR(VLOOKUP($C3510,Elster!$I$5:$M$148,3,FALSE),$C3510))</f>
        <v xml:space="preserve">   "FEHLERMELDUNG"                                    </v>
      </c>
      <c r="F3510">
        <f t="shared" si="109"/>
        <v>1</v>
      </c>
      <c r="G3510" s="2">
        <f t="shared" si="110"/>
        <v>5.0000000000007816E-3</v>
      </c>
    </row>
    <row r="3511" spans="1:7" x14ac:dyDescent="0.35">
      <c r="A3511" t="s">
        <v>18784</v>
      </c>
      <c r="B3511" t="s">
        <v>7319</v>
      </c>
      <c r="C3511" t="s">
        <v>7321</v>
      </c>
      <c r="D3511" t="str">
        <f>IF($B3511="B","",IFERROR(VLOOKUP($C3511,Elster!$I$5:$M$148,3,FALSE),$C3511))</f>
        <v xml:space="preserve">   "FEHLERMELDUNG"                                    </v>
      </c>
      <c r="E3511" t="str">
        <f>IF($B3511="A","",IFERROR(VLOOKUP($C3511,Elster!$I$5:$M$148,3,FALSE),$C3511))</f>
        <v/>
      </c>
      <c r="F3511">
        <f t="shared" si="109"/>
        <v>1</v>
      </c>
      <c r="G3511" s="2">
        <f t="shared" si="110"/>
        <v>0</v>
      </c>
    </row>
    <row r="3512" spans="1:7" x14ac:dyDescent="0.35">
      <c r="A3512" t="s">
        <v>18785</v>
      </c>
      <c r="B3512" t="s">
        <v>7317</v>
      </c>
      <c r="C3512" t="s">
        <v>7356</v>
      </c>
      <c r="D3512" t="str">
        <f>IF($B3512="B","",IFERROR(VLOOKUP($C3512,Elster!$I$5:$M$148,3,FALSE),$C3512))</f>
        <v/>
      </c>
      <c r="E3512" t="str">
        <f>IF($B3512="A","",IFERROR(VLOOKUP($C3512,Elster!$I$5:$M$148,3,FALSE),$C3512))</f>
        <v xml:space="preserve">   "WASSERDRUCK"                                      </v>
      </c>
      <c r="F3512">
        <f t="shared" si="109"/>
        <v>31</v>
      </c>
      <c r="G3512" s="2">
        <f t="shared" si="110"/>
        <v>4.9999999999990052E-3</v>
      </c>
    </row>
    <row r="3513" spans="1:7" x14ac:dyDescent="0.35">
      <c r="A3513" t="s">
        <v>18785</v>
      </c>
      <c r="B3513" t="s">
        <v>7319</v>
      </c>
      <c r="C3513" t="s">
        <v>7356</v>
      </c>
      <c r="D3513" t="str">
        <f>IF($B3513="B","",IFERROR(VLOOKUP($C3513,Elster!$I$5:$M$148,3,FALSE),$C3513))</f>
        <v xml:space="preserve">   "WASSERDRUCK"                                      </v>
      </c>
      <c r="E3513" t="str">
        <f>IF($B3513="A","",IFERROR(VLOOKUP($C3513,Elster!$I$5:$M$148,3,FALSE),$C3513))</f>
        <v/>
      </c>
      <c r="F3513">
        <f t="shared" si="109"/>
        <v>31</v>
      </c>
      <c r="G3513" s="2">
        <f t="shared" si="110"/>
        <v>0</v>
      </c>
    </row>
    <row r="3514" spans="1:7" x14ac:dyDescent="0.35">
      <c r="A3514" t="s">
        <v>18786</v>
      </c>
      <c r="B3514" t="s">
        <v>7317</v>
      </c>
      <c r="C3514" t="s">
        <v>7321</v>
      </c>
      <c r="D3514" t="str">
        <f>IF($B3514="B","",IFERROR(VLOOKUP($C3514,Elster!$I$5:$M$148,3,FALSE),$C3514))</f>
        <v/>
      </c>
      <c r="E3514" t="str">
        <f>IF($B3514="A","",IFERROR(VLOOKUP($C3514,Elster!$I$5:$M$148,3,FALSE),$C3514))</f>
        <v xml:space="preserve">   "FEHLERMELDUNG"                                    </v>
      </c>
      <c r="F3514">
        <f t="shared" si="109"/>
        <v>1</v>
      </c>
      <c r="G3514" s="2">
        <f t="shared" si="110"/>
        <v>5.0260000000008631E-3</v>
      </c>
    </row>
    <row r="3515" spans="1:7" x14ac:dyDescent="0.35">
      <c r="A3515" t="s">
        <v>18786</v>
      </c>
      <c r="B3515" t="s">
        <v>7319</v>
      </c>
      <c r="C3515" t="s">
        <v>7321</v>
      </c>
      <c r="D3515" t="str">
        <f>IF($B3515="B","",IFERROR(VLOOKUP($C3515,Elster!$I$5:$M$148,3,FALSE),$C3515))</f>
        <v xml:space="preserve">   "FEHLERMELDUNG"                                    </v>
      </c>
      <c r="E3515" t="str">
        <f>IF($B3515="A","",IFERROR(VLOOKUP($C3515,Elster!$I$5:$M$148,3,FALSE),$C3515))</f>
        <v/>
      </c>
      <c r="F3515">
        <f t="shared" si="109"/>
        <v>1</v>
      </c>
      <c r="G3515" s="2">
        <f t="shared" si="110"/>
        <v>0</v>
      </c>
    </row>
    <row r="3516" spans="1:7" x14ac:dyDescent="0.35">
      <c r="A3516" t="s">
        <v>18787</v>
      </c>
      <c r="B3516" t="s">
        <v>7317</v>
      </c>
      <c r="C3516" t="s">
        <v>7320</v>
      </c>
      <c r="D3516" t="str">
        <f>IF($B3516="B","",IFERROR(VLOOKUP($C3516,Elster!$I$5:$M$148,3,FALSE),$C3516))</f>
        <v/>
      </c>
      <c r="E3516" t="str">
        <f>IF($B3516="A","",IFERROR(VLOOKUP($C3516,Elster!$I$5:$M$148,3,FALSE),$C3516))</f>
        <v>0x000</v>
      </c>
      <c r="F3516">
        <f t="shared" si="109"/>
        <v>0</v>
      </c>
      <c r="G3516" s="2">
        <f t="shared" si="110"/>
        <v>4.9999999999990052E-3</v>
      </c>
    </row>
    <row r="3517" spans="1:7" x14ac:dyDescent="0.35">
      <c r="A3517" t="s">
        <v>18787</v>
      </c>
      <c r="B3517" t="s">
        <v>7319</v>
      </c>
      <c r="C3517" t="s">
        <v>7320</v>
      </c>
      <c r="D3517" t="str">
        <f>IF($B3517="B","",IFERROR(VLOOKUP($C3517,Elster!$I$5:$M$148,3,FALSE),$C3517))</f>
        <v>0x000</v>
      </c>
      <c r="E3517" t="str">
        <f>IF($B3517="A","",IFERROR(VLOOKUP($C3517,Elster!$I$5:$M$148,3,FALSE),$C3517))</f>
        <v/>
      </c>
      <c r="F3517">
        <f t="shared" si="109"/>
        <v>0</v>
      </c>
      <c r="G3517" s="2">
        <f t="shared" si="110"/>
        <v>0</v>
      </c>
    </row>
    <row r="3518" spans="1:7" x14ac:dyDescent="0.35">
      <c r="A3518" t="s">
        <v>18788</v>
      </c>
      <c r="B3518" t="s">
        <v>7317</v>
      </c>
      <c r="C3518" t="s">
        <v>7321</v>
      </c>
      <c r="D3518" t="str">
        <f>IF($B3518="B","",IFERROR(VLOOKUP($C3518,Elster!$I$5:$M$148,3,FALSE),$C3518))</f>
        <v/>
      </c>
      <c r="E3518" t="str">
        <f>IF($B3518="A","",IFERROR(VLOOKUP($C3518,Elster!$I$5:$M$148,3,FALSE),$C3518))</f>
        <v xml:space="preserve">   "FEHLERMELDUNG"                                    </v>
      </c>
      <c r="F3518">
        <f t="shared" si="109"/>
        <v>1</v>
      </c>
      <c r="G3518" s="2">
        <f t="shared" si="110"/>
        <v>5.0000000000007816E-3</v>
      </c>
    </row>
    <row r="3519" spans="1:7" x14ac:dyDescent="0.35">
      <c r="A3519" t="s">
        <v>18788</v>
      </c>
      <c r="B3519" t="s">
        <v>7319</v>
      </c>
      <c r="C3519" t="s">
        <v>7321</v>
      </c>
      <c r="D3519" t="str">
        <f>IF($B3519="B","",IFERROR(VLOOKUP($C3519,Elster!$I$5:$M$148,3,FALSE),$C3519))</f>
        <v xml:space="preserve">   "FEHLERMELDUNG"                                    </v>
      </c>
      <c r="E3519" t="str">
        <f>IF($B3519="A","",IFERROR(VLOOKUP($C3519,Elster!$I$5:$M$148,3,FALSE),$C3519))</f>
        <v/>
      </c>
      <c r="F3519">
        <f t="shared" si="109"/>
        <v>1</v>
      </c>
      <c r="G3519" s="2">
        <f t="shared" si="110"/>
        <v>0</v>
      </c>
    </row>
    <row r="3520" spans="1:7" x14ac:dyDescent="0.35">
      <c r="A3520" t="s">
        <v>18789</v>
      </c>
      <c r="B3520" t="s">
        <v>7317</v>
      </c>
      <c r="C3520" t="s">
        <v>7342</v>
      </c>
      <c r="D3520" t="str">
        <f>IF($B3520="B","",IFERROR(VLOOKUP($C3520,Elster!$I$5:$M$148,3,FALSE),$C3520))</f>
        <v/>
      </c>
      <c r="E3520" t="str">
        <f>IF($B3520="A","",IFERROR(VLOOKUP($C3520,Elster!$I$5:$M$148,3,FALSE),$C3520))</f>
        <v xml:space="preserve">   "MISCHERLAUFZEIT"                                  </v>
      </c>
      <c r="F3520">
        <f t="shared" si="109"/>
        <v>44</v>
      </c>
      <c r="G3520" s="2">
        <f t="shared" si="110"/>
        <v>4.9989999999997536E-3</v>
      </c>
    </row>
    <row r="3521" spans="1:7" x14ac:dyDescent="0.35">
      <c r="A3521" t="s">
        <v>18790</v>
      </c>
      <c r="B3521" t="s">
        <v>7319</v>
      </c>
      <c r="C3521" t="s">
        <v>7342</v>
      </c>
      <c r="D3521" t="str">
        <f>IF($B3521="B","",IFERROR(VLOOKUP($C3521,Elster!$I$5:$M$148,3,FALSE),$C3521))</f>
        <v xml:space="preserve">   "MISCHERLAUFZEIT"                                  </v>
      </c>
      <c r="E3521" t="str">
        <f>IF($B3521="A","",IFERROR(VLOOKUP($C3521,Elster!$I$5:$M$148,3,FALSE),$C3521))</f>
        <v/>
      </c>
      <c r="F3521">
        <f t="shared" si="109"/>
        <v>44</v>
      </c>
      <c r="G3521" s="2">
        <f t="shared" si="110"/>
        <v>9.9999999925159955E-7</v>
      </c>
    </row>
    <row r="3522" spans="1:7" x14ac:dyDescent="0.35">
      <c r="A3522" t="s">
        <v>18791</v>
      </c>
      <c r="B3522" t="s">
        <v>7317</v>
      </c>
      <c r="C3522" t="s">
        <v>7325</v>
      </c>
      <c r="D3522" t="str">
        <f>IF($B3522="B","",IFERROR(VLOOKUP($C3522,Elster!$I$5:$M$148,3,FALSE),$C3522))</f>
        <v/>
      </c>
      <c r="E3522" t="str">
        <f>IF($B3522="A","",IFERROR(VLOOKUP($C3522,Elster!$I$5:$M$148,3,FALSE),$C3522))</f>
        <v xml:space="preserve">   "SPEICHERSOLLTEMP"                                 </v>
      </c>
      <c r="F3522">
        <f t="shared" si="109"/>
        <v>3</v>
      </c>
      <c r="G3522" s="2">
        <f t="shared" si="110"/>
        <v>2.4921000000000859E-2</v>
      </c>
    </row>
    <row r="3523" spans="1:7" x14ac:dyDescent="0.35">
      <c r="A3523" t="s">
        <v>18792</v>
      </c>
      <c r="B3523" t="s">
        <v>7317</v>
      </c>
      <c r="C3523" t="s">
        <v>7320</v>
      </c>
      <c r="D3523" t="str">
        <f>IF($B3523="B","",IFERROR(VLOOKUP($C3523,Elster!$I$5:$M$148,3,FALSE),$C3523))</f>
        <v/>
      </c>
      <c r="E3523" t="str">
        <f>IF($B3523="A","",IFERROR(VLOOKUP($C3523,Elster!$I$5:$M$148,3,FALSE),$C3523))</f>
        <v>0x000</v>
      </c>
      <c r="F3523">
        <f t="shared" si="109"/>
        <v>0</v>
      </c>
      <c r="G3523" s="2">
        <f t="shared" si="110"/>
        <v>4.9739999999989237E-3</v>
      </c>
    </row>
    <row r="3524" spans="1:7" x14ac:dyDescent="0.35">
      <c r="A3524" t="s">
        <v>18793</v>
      </c>
      <c r="B3524" t="s">
        <v>7317</v>
      </c>
      <c r="C3524" t="s">
        <v>7318</v>
      </c>
      <c r="D3524" t="str">
        <f>IF($B3524="B","",IFERROR(VLOOKUP($C3524,Elster!$I$5:$M$148,3,FALSE),$C3524))</f>
        <v/>
      </c>
      <c r="E3524" t="str">
        <f>IF($B3524="A","",IFERROR(VLOOKUP($C3524,Elster!$I$5:$M$148,3,FALSE),$C3524))</f>
        <v xml:space="preserve">   "SAMMLERISTTEMP"                                   </v>
      </c>
      <c r="F3524">
        <f t="shared" ref="F3524:F3587" si="111">HEX2DEC(REPLACE(C3524,1,2,""))</f>
        <v>13</v>
      </c>
      <c r="G3524" s="2">
        <f t="shared" ref="G3524:G3587" si="112">SUBSTITUTE(A3524,"s","")-SUBSTITUTE(A3523,"s","")</f>
        <v>4.9740000000007001E-3</v>
      </c>
    </row>
    <row r="3525" spans="1:7" x14ac:dyDescent="0.35">
      <c r="A3525" t="s">
        <v>18794</v>
      </c>
      <c r="B3525" t="s">
        <v>7317</v>
      </c>
      <c r="C3525" t="s">
        <v>7329</v>
      </c>
      <c r="D3525" t="str">
        <f>IF($B3525="B","",IFERROR(VLOOKUP($C3525,Elster!$I$5:$M$148,3,FALSE),$C3525))</f>
        <v/>
      </c>
      <c r="E3525" t="str">
        <f>IF($B3525="A","",IFERROR(VLOOKUP($C3525,Elster!$I$5:$M$148,3,FALSE),$C3525))</f>
        <v xml:space="preserve">   "KESSELSOLLTEMP"                                   </v>
      </c>
      <c r="F3525">
        <f t="shared" si="111"/>
        <v>2</v>
      </c>
      <c r="G3525" s="2">
        <f t="shared" si="112"/>
        <v>4.9480000000006186E-3</v>
      </c>
    </row>
    <row r="3526" spans="1:7" x14ac:dyDescent="0.35">
      <c r="A3526" t="s">
        <v>18795</v>
      </c>
      <c r="B3526" t="s">
        <v>7317</v>
      </c>
      <c r="C3526" t="s">
        <v>7320</v>
      </c>
      <c r="D3526" t="str">
        <f>IF($B3526="B","",IFERROR(VLOOKUP($C3526,Elster!$I$5:$M$148,3,FALSE),$C3526))</f>
        <v/>
      </c>
      <c r="E3526" t="str">
        <f>IF($B3526="A","",IFERROR(VLOOKUP($C3526,Elster!$I$5:$M$148,3,FALSE),$C3526))</f>
        <v>0x000</v>
      </c>
      <c r="F3526">
        <f t="shared" si="111"/>
        <v>0</v>
      </c>
      <c r="G3526" s="2">
        <f t="shared" si="112"/>
        <v>4.9729999999996721E-3</v>
      </c>
    </row>
    <row r="3527" spans="1:7" x14ac:dyDescent="0.35">
      <c r="A3527" t="s">
        <v>18796</v>
      </c>
      <c r="B3527" t="s">
        <v>7317</v>
      </c>
      <c r="C3527" t="s">
        <v>7366</v>
      </c>
      <c r="D3527" t="str">
        <f>IF($B3527="B","",IFERROR(VLOOKUP($C3527,Elster!$I$5:$M$148,3,FALSE),$C3527))</f>
        <v/>
      </c>
      <c r="E3527" t="str">
        <f>IF($B3527="A","",IFERROR(VLOOKUP($C3527,Elster!$I$5:$M$148,3,FALSE),$C3527))</f>
        <v xml:space="preserve">//   "ERWEITERUNGSTELEGRAMM"                            </v>
      </c>
      <c r="F3527">
        <f t="shared" si="111"/>
        <v>250</v>
      </c>
      <c r="G3527" s="2">
        <f t="shared" si="112"/>
        <v>4.9739999999989237E-3</v>
      </c>
    </row>
    <row r="3528" spans="1:7" x14ac:dyDescent="0.35">
      <c r="A3528" t="s">
        <v>18797</v>
      </c>
      <c r="B3528" t="s">
        <v>7317</v>
      </c>
      <c r="C3528" t="s">
        <v>7321</v>
      </c>
      <c r="D3528" t="str">
        <f>IF($B3528="B","",IFERROR(VLOOKUP($C3528,Elster!$I$5:$M$148,3,FALSE),$C3528))</f>
        <v/>
      </c>
      <c r="E3528" t="str">
        <f>IF($B3528="A","",IFERROR(VLOOKUP($C3528,Elster!$I$5:$M$148,3,FALSE),$C3528))</f>
        <v xml:space="preserve">   "FEHLERMELDUNG"                                    </v>
      </c>
      <c r="F3528">
        <f t="shared" si="111"/>
        <v>1</v>
      </c>
      <c r="G3528" s="2">
        <f t="shared" si="112"/>
        <v>4.9740000000007001E-3</v>
      </c>
    </row>
    <row r="3529" spans="1:7" x14ac:dyDescent="0.35">
      <c r="A3529" t="s">
        <v>18798</v>
      </c>
      <c r="B3529" t="s">
        <v>7317</v>
      </c>
      <c r="C3529" t="s">
        <v>7356</v>
      </c>
      <c r="D3529" t="str">
        <f>IF($B3529="B","",IFERROR(VLOOKUP($C3529,Elster!$I$5:$M$148,3,FALSE),$C3529))</f>
        <v/>
      </c>
      <c r="E3529" t="str">
        <f>IF($B3529="A","",IFERROR(VLOOKUP($C3529,Elster!$I$5:$M$148,3,FALSE),$C3529))</f>
        <v xml:space="preserve">   "WASSERDRUCK"                                      </v>
      </c>
      <c r="F3529">
        <f t="shared" si="111"/>
        <v>31</v>
      </c>
      <c r="G3529" s="2">
        <f t="shared" si="112"/>
        <v>4.9480000000006186E-3</v>
      </c>
    </row>
    <row r="3530" spans="1:7" x14ac:dyDescent="0.35">
      <c r="A3530" t="s">
        <v>18799</v>
      </c>
      <c r="B3530" t="s">
        <v>7317</v>
      </c>
      <c r="C3530" t="s">
        <v>7321</v>
      </c>
      <c r="D3530" t="str">
        <f>IF($B3530="B","",IFERROR(VLOOKUP($C3530,Elster!$I$5:$M$148,3,FALSE),$C3530))</f>
        <v/>
      </c>
      <c r="E3530" t="str">
        <f>IF($B3530="A","",IFERROR(VLOOKUP($C3530,Elster!$I$5:$M$148,3,FALSE),$C3530))</f>
        <v xml:space="preserve">   "FEHLERMELDUNG"                                    </v>
      </c>
      <c r="F3530">
        <f t="shared" si="111"/>
        <v>1</v>
      </c>
      <c r="G3530" s="2">
        <f t="shared" si="112"/>
        <v>4.9739999999989237E-3</v>
      </c>
    </row>
    <row r="3531" spans="1:7" x14ac:dyDescent="0.35">
      <c r="A3531" t="s">
        <v>18800</v>
      </c>
      <c r="B3531" t="s">
        <v>7317</v>
      </c>
      <c r="C3531" t="s">
        <v>7320</v>
      </c>
      <c r="D3531" t="str">
        <f>IF($B3531="B","",IFERROR(VLOOKUP($C3531,Elster!$I$5:$M$148,3,FALSE),$C3531))</f>
        <v/>
      </c>
      <c r="E3531" t="str">
        <f>IF($B3531="A","",IFERROR(VLOOKUP($C3531,Elster!$I$5:$M$148,3,FALSE),$C3531))</f>
        <v>0x000</v>
      </c>
      <c r="F3531">
        <f t="shared" si="111"/>
        <v>0</v>
      </c>
      <c r="G3531" s="2">
        <f t="shared" si="112"/>
        <v>4.9740000000007001E-3</v>
      </c>
    </row>
    <row r="3532" spans="1:7" x14ac:dyDescent="0.35">
      <c r="A3532" t="s">
        <v>18801</v>
      </c>
      <c r="B3532" t="s">
        <v>7317</v>
      </c>
      <c r="C3532" t="s">
        <v>7321</v>
      </c>
      <c r="D3532" t="str">
        <f>IF($B3532="B","",IFERROR(VLOOKUP($C3532,Elster!$I$5:$M$148,3,FALSE),$C3532))</f>
        <v/>
      </c>
      <c r="E3532" t="str">
        <f>IF($B3532="A","",IFERROR(VLOOKUP($C3532,Elster!$I$5:$M$148,3,FALSE),$C3532))</f>
        <v xml:space="preserve">   "FEHLERMELDUNG"                                    </v>
      </c>
      <c r="F3532">
        <f t="shared" si="111"/>
        <v>1</v>
      </c>
      <c r="G3532" s="2">
        <f t="shared" si="112"/>
        <v>4.9740000000007001E-3</v>
      </c>
    </row>
    <row r="3533" spans="1:7" x14ac:dyDescent="0.35">
      <c r="A3533" t="s">
        <v>18802</v>
      </c>
      <c r="B3533" t="s">
        <v>7317</v>
      </c>
      <c r="C3533" t="s">
        <v>7344</v>
      </c>
      <c r="D3533" t="str">
        <f>IF($B3533="B","",IFERROR(VLOOKUP($C3533,Elster!$I$5:$M$148,3,FALSE),$C3533))</f>
        <v/>
      </c>
      <c r="E3533" t="str">
        <f>IF($B3533="A","",IFERROR(VLOOKUP($C3533,Elster!$I$5:$M$148,3,FALSE),$C3533))</f>
        <v xml:space="preserve">   "MODGRAD"                                          </v>
      </c>
      <c r="F3533">
        <f t="shared" si="111"/>
        <v>45</v>
      </c>
      <c r="G3533" s="2">
        <f t="shared" si="112"/>
        <v>4.9469999999995906E-3</v>
      </c>
    </row>
    <row r="3534" spans="1:7" x14ac:dyDescent="0.35">
      <c r="A3534" t="s">
        <v>18803</v>
      </c>
      <c r="B3534" t="s">
        <v>7317</v>
      </c>
      <c r="C3534" t="s">
        <v>7318</v>
      </c>
      <c r="D3534" t="str">
        <f>IF($B3534="B","",IFERROR(VLOOKUP($C3534,Elster!$I$5:$M$148,3,FALSE),$C3534))</f>
        <v/>
      </c>
      <c r="E3534" t="str">
        <f>IF($B3534="A","",IFERROR(VLOOKUP($C3534,Elster!$I$5:$M$148,3,FALSE),$C3534))</f>
        <v xml:space="preserve">   "SAMMLERISTTEMP"                                   </v>
      </c>
      <c r="F3534">
        <f t="shared" si="111"/>
        <v>13</v>
      </c>
      <c r="G3534" s="2">
        <f t="shared" si="112"/>
        <v>9.2189999999998662E-3</v>
      </c>
    </row>
    <row r="3535" spans="1:7" x14ac:dyDescent="0.35">
      <c r="A3535" t="s">
        <v>18803</v>
      </c>
      <c r="B3535" t="s">
        <v>7319</v>
      </c>
      <c r="C3535" t="s">
        <v>7318</v>
      </c>
      <c r="D3535" t="str">
        <f>IF($B3535="B","",IFERROR(VLOOKUP($C3535,Elster!$I$5:$M$148,3,FALSE),$C3535))</f>
        <v xml:space="preserve">   "SAMMLERISTTEMP"                                   </v>
      </c>
      <c r="E3535" t="str">
        <f>IF($B3535="A","",IFERROR(VLOOKUP($C3535,Elster!$I$5:$M$148,3,FALSE),$C3535))</f>
        <v/>
      </c>
      <c r="F3535">
        <f t="shared" si="111"/>
        <v>13</v>
      </c>
      <c r="G3535" s="2">
        <f t="shared" si="112"/>
        <v>0</v>
      </c>
    </row>
    <row r="3536" spans="1:7" x14ac:dyDescent="0.35">
      <c r="A3536" t="s">
        <v>18804</v>
      </c>
      <c r="B3536" t="s">
        <v>7317</v>
      </c>
      <c r="C3536" t="s">
        <v>7320</v>
      </c>
      <c r="D3536" t="str">
        <f>IF($B3536="B","",IFERROR(VLOOKUP($C3536,Elster!$I$5:$M$148,3,FALSE),$C3536))</f>
        <v/>
      </c>
      <c r="E3536" t="str">
        <f>IF($B3536="A","",IFERROR(VLOOKUP($C3536,Elster!$I$5:$M$148,3,FALSE),$C3536))</f>
        <v>0x000</v>
      </c>
      <c r="F3536">
        <f t="shared" si="111"/>
        <v>0</v>
      </c>
      <c r="G3536" s="2">
        <f t="shared" si="112"/>
        <v>4.9999999999990052E-3</v>
      </c>
    </row>
    <row r="3537" spans="1:7" x14ac:dyDescent="0.35">
      <c r="A3537" t="s">
        <v>18804</v>
      </c>
      <c r="B3537" t="s">
        <v>7319</v>
      </c>
      <c r="C3537" t="s">
        <v>7320</v>
      </c>
      <c r="D3537" t="str">
        <f>IF($B3537="B","",IFERROR(VLOOKUP($C3537,Elster!$I$5:$M$148,3,FALSE),$C3537))</f>
        <v>0x000</v>
      </c>
      <c r="E3537" t="str">
        <f>IF($B3537="A","",IFERROR(VLOOKUP($C3537,Elster!$I$5:$M$148,3,FALSE),$C3537))</f>
        <v/>
      </c>
      <c r="F3537">
        <f t="shared" si="111"/>
        <v>0</v>
      </c>
      <c r="G3537" s="2">
        <f t="shared" si="112"/>
        <v>0</v>
      </c>
    </row>
    <row r="3538" spans="1:7" x14ac:dyDescent="0.35">
      <c r="A3538" t="s">
        <v>18805</v>
      </c>
      <c r="B3538" t="s">
        <v>7317</v>
      </c>
      <c r="C3538" t="s">
        <v>7325</v>
      </c>
      <c r="D3538" t="str">
        <f>IF($B3538="B","",IFERROR(VLOOKUP($C3538,Elster!$I$5:$M$148,3,FALSE),$C3538))</f>
        <v/>
      </c>
      <c r="E3538" t="str">
        <f>IF($B3538="A","",IFERROR(VLOOKUP($C3538,Elster!$I$5:$M$148,3,FALSE),$C3538))</f>
        <v xml:space="preserve">   "SPEICHERSOLLTEMP"                                 </v>
      </c>
      <c r="F3538">
        <f t="shared" si="111"/>
        <v>3</v>
      </c>
      <c r="G3538" s="2">
        <f t="shared" si="112"/>
        <v>5.0000000000007816E-3</v>
      </c>
    </row>
    <row r="3539" spans="1:7" x14ac:dyDescent="0.35">
      <c r="A3539" t="s">
        <v>18805</v>
      </c>
      <c r="B3539" t="s">
        <v>7319</v>
      </c>
      <c r="C3539" t="s">
        <v>7325</v>
      </c>
      <c r="D3539" t="str">
        <f>IF($B3539="B","",IFERROR(VLOOKUP($C3539,Elster!$I$5:$M$148,3,FALSE),$C3539))</f>
        <v xml:space="preserve">   "SPEICHERSOLLTEMP"                                 </v>
      </c>
      <c r="E3539" t="str">
        <f>IF($B3539="A","",IFERROR(VLOOKUP($C3539,Elster!$I$5:$M$148,3,FALSE),$C3539))</f>
        <v/>
      </c>
      <c r="F3539">
        <f t="shared" si="111"/>
        <v>3</v>
      </c>
      <c r="G3539" s="2">
        <f t="shared" si="112"/>
        <v>0</v>
      </c>
    </row>
    <row r="3540" spans="1:7" x14ac:dyDescent="0.35">
      <c r="A3540" t="s">
        <v>18806</v>
      </c>
      <c r="B3540" t="s">
        <v>7317</v>
      </c>
      <c r="C3540" t="s">
        <v>7321</v>
      </c>
      <c r="D3540" t="str">
        <f>IF($B3540="B","",IFERROR(VLOOKUP($C3540,Elster!$I$5:$M$148,3,FALSE),$C3540))</f>
        <v/>
      </c>
      <c r="E3540" t="str">
        <f>IF($B3540="A","",IFERROR(VLOOKUP($C3540,Elster!$I$5:$M$148,3,FALSE),$C3540))</f>
        <v xml:space="preserve">   "FEHLERMELDUNG"                                    </v>
      </c>
      <c r="F3540">
        <f t="shared" si="111"/>
        <v>1</v>
      </c>
      <c r="G3540" s="2">
        <f t="shared" si="112"/>
        <v>5.0000000000007816E-3</v>
      </c>
    </row>
    <row r="3541" spans="1:7" x14ac:dyDescent="0.35">
      <c r="A3541" t="s">
        <v>18806</v>
      </c>
      <c r="B3541" t="s">
        <v>7319</v>
      </c>
      <c r="C3541" t="s">
        <v>7321</v>
      </c>
      <c r="D3541" t="str">
        <f>IF($B3541="B","",IFERROR(VLOOKUP($C3541,Elster!$I$5:$M$148,3,FALSE),$C3541))</f>
        <v xml:space="preserve">   "FEHLERMELDUNG"                                    </v>
      </c>
      <c r="E3541" t="str">
        <f>IF($B3541="A","",IFERROR(VLOOKUP($C3541,Elster!$I$5:$M$148,3,FALSE),$C3541))</f>
        <v/>
      </c>
      <c r="F3541">
        <f t="shared" si="111"/>
        <v>1</v>
      </c>
      <c r="G3541" s="2">
        <f t="shared" si="112"/>
        <v>0</v>
      </c>
    </row>
    <row r="3542" spans="1:7" x14ac:dyDescent="0.35">
      <c r="A3542" t="s">
        <v>18807</v>
      </c>
      <c r="B3542" t="s">
        <v>7317</v>
      </c>
      <c r="C3542" t="s">
        <v>7320</v>
      </c>
      <c r="D3542" t="str">
        <f>IF($B3542="B","",IFERROR(VLOOKUP($C3542,Elster!$I$5:$M$148,3,FALSE),$C3542))</f>
        <v/>
      </c>
      <c r="E3542" t="str">
        <f>IF($B3542="A","",IFERROR(VLOOKUP($C3542,Elster!$I$5:$M$148,3,FALSE),$C3542))</f>
        <v>0x000</v>
      </c>
      <c r="F3542">
        <f t="shared" si="111"/>
        <v>0</v>
      </c>
      <c r="G3542" s="2">
        <f t="shared" si="112"/>
        <v>4.9999999999990052E-3</v>
      </c>
    </row>
    <row r="3543" spans="1:7" x14ac:dyDescent="0.35">
      <c r="A3543" t="s">
        <v>18807</v>
      </c>
      <c r="B3543" t="s">
        <v>7319</v>
      </c>
      <c r="C3543" t="s">
        <v>7320</v>
      </c>
      <c r="D3543" t="str">
        <f>IF($B3543="B","",IFERROR(VLOOKUP($C3543,Elster!$I$5:$M$148,3,FALSE),$C3543))</f>
        <v>0x000</v>
      </c>
      <c r="E3543" t="str">
        <f>IF($B3543="A","",IFERROR(VLOOKUP($C3543,Elster!$I$5:$M$148,3,FALSE),$C3543))</f>
        <v/>
      </c>
      <c r="F3543">
        <f t="shared" si="111"/>
        <v>0</v>
      </c>
      <c r="G3543" s="2">
        <f t="shared" si="112"/>
        <v>0</v>
      </c>
    </row>
    <row r="3544" spans="1:7" x14ac:dyDescent="0.35">
      <c r="A3544" t="s">
        <v>18808</v>
      </c>
      <c r="B3544" t="s">
        <v>7317</v>
      </c>
      <c r="C3544" t="s">
        <v>7366</v>
      </c>
      <c r="D3544" t="str">
        <f>IF($B3544="B","",IFERROR(VLOOKUP($C3544,Elster!$I$5:$M$148,3,FALSE),$C3544))</f>
        <v/>
      </c>
      <c r="E3544" t="str">
        <f>IF($B3544="A","",IFERROR(VLOOKUP($C3544,Elster!$I$5:$M$148,3,FALSE),$C3544))</f>
        <v xml:space="preserve">//   "ERWEITERUNGSTELEGRAMM"                            </v>
      </c>
      <c r="F3544">
        <f t="shared" si="111"/>
        <v>250</v>
      </c>
      <c r="G3544" s="2">
        <f t="shared" si="112"/>
        <v>5.0000000000007816E-3</v>
      </c>
    </row>
    <row r="3545" spans="1:7" x14ac:dyDescent="0.35">
      <c r="A3545" t="s">
        <v>18808</v>
      </c>
      <c r="B3545" t="s">
        <v>7319</v>
      </c>
      <c r="C3545" t="s">
        <v>7366</v>
      </c>
      <c r="D3545" t="str">
        <f>IF($B3545="B","",IFERROR(VLOOKUP($C3545,Elster!$I$5:$M$148,3,FALSE),$C3545))</f>
        <v xml:space="preserve">//   "ERWEITERUNGSTELEGRAMM"                            </v>
      </c>
      <c r="E3545" t="str">
        <f>IF($B3545="A","",IFERROR(VLOOKUP($C3545,Elster!$I$5:$M$148,3,FALSE),$C3545))</f>
        <v/>
      </c>
      <c r="F3545">
        <f t="shared" si="111"/>
        <v>250</v>
      </c>
      <c r="G3545" s="2">
        <f t="shared" si="112"/>
        <v>0</v>
      </c>
    </row>
    <row r="3546" spans="1:7" x14ac:dyDescent="0.35">
      <c r="A3546" t="s">
        <v>18809</v>
      </c>
      <c r="B3546" t="s">
        <v>7317</v>
      </c>
      <c r="C3546" t="s">
        <v>7321</v>
      </c>
      <c r="D3546" t="str">
        <f>IF($B3546="B","",IFERROR(VLOOKUP($C3546,Elster!$I$5:$M$148,3,FALSE),$C3546))</f>
        <v/>
      </c>
      <c r="E3546" t="str">
        <f>IF($B3546="A","",IFERROR(VLOOKUP($C3546,Elster!$I$5:$M$148,3,FALSE),$C3546))</f>
        <v xml:space="preserve">   "FEHLERMELDUNG"                                    </v>
      </c>
      <c r="F3546">
        <f t="shared" si="111"/>
        <v>1</v>
      </c>
      <c r="G3546" s="2">
        <f t="shared" si="112"/>
        <v>4.9999999999990052E-3</v>
      </c>
    </row>
    <row r="3547" spans="1:7" x14ac:dyDescent="0.35">
      <c r="A3547" t="s">
        <v>18809</v>
      </c>
      <c r="B3547" t="s">
        <v>7319</v>
      </c>
      <c r="C3547" t="s">
        <v>7321</v>
      </c>
      <c r="D3547" t="str">
        <f>IF($B3547="B","",IFERROR(VLOOKUP($C3547,Elster!$I$5:$M$148,3,FALSE),$C3547))</f>
        <v xml:space="preserve">   "FEHLERMELDUNG"                                    </v>
      </c>
      <c r="E3547" t="str">
        <f>IF($B3547="A","",IFERROR(VLOOKUP($C3547,Elster!$I$5:$M$148,3,FALSE),$C3547))</f>
        <v/>
      </c>
      <c r="F3547">
        <f t="shared" si="111"/>
        <v>1</v>
      </c>
      <c r="G3547" s="2">
        <f t="shared" si="112"/>
        <v>0</v>
      </c>
    </row>
    <row r="3548" spans="1:7" x14ac:dyDescent="0.35">
      <c r="A3548" t="s">
        <v>18810</v>
      </c>
      <c r="B3548" t="s">
        <v>7317</v>
      </c>
      <c r="C3548" t="s">
        <v>7357</v>
      </c>
      <c r="D3548" t="str">
        <f>IF($B3548="B","",IFERROR(VLOOKUP($C3548,Elster!$I$5:$M$148,3,FALSE),$C3548))</f>
        <v/>
      </c>
      <c r="E3548" t="str">
        <f>IF($B3548="A","",IFERROR(VLOOKUP($C3548,Elster!$I$5:$M$148,3,FALSE),$C3548))</f>
        <v xml:space="preserve">   "MIN_TEMP_KESSEL"                                  </v>
      </c>
      <c r="F3548">
        <f t="shared" si="111"/>
        <v>32</v>
      </c>
      <c r="G3548" s="2">
        <f t="shared" si="112"/>
        <v>4.9989999999997536E-3</v>
      </c>
    </row>
    <row r="3549" spans="1:7" x14ac:dyDescent="0.35">
      <c r="A3549" t="s">
        <v>18810</v>
      </c>
      <c r="B3549" t="s">
        <v>7319</v>
      </c>
      <c r="C3549" t="s">
        <v>7357</v>
      </c>
      <c r="D3549" t="str">
        <f>IF($B3549="B","",IFERROR(VLOOKUP($C3549,Elster!$I$5:$M$148,3,FALSE),$C3549))</f>
        <v xml:space="preserve">   "MIN_TEMP_KESSEL"                                  </v>
      </c>
      <c r="E3549" t="str">
        <f>IF($B3549="A","",IFERROR(VLOOKUP($C3549,Elster!$I$5:$M$148,3,FALSE),$C3549))</f>
        <v/>
      </c>
      <c r="F3549">
        <f t="shared" si="111"/>
        <v>32</v>
      </c>
      <c r="G3549" s="2">
        <f t="shared" si="112"/>
        <v>0</v>
      </c>
    </row>
    <row r="3550" spans="1:7" x14ac:dyDescent="0.35">
      <c r="A3550" t="s">
        <v>18811</v>
      </c>
      <c r="B3550" t="s">
        <v>7317</v>
      </c>
      <c r="C3550" t="s">
        <v>7343</v>
      </c>
      <c r="D3550" t="str">
        <f>IF($B3550="B","",IFERROR(VLOOKUP($C3550,Elster!$I$5:$M$148,3,FALSE),$C3550))</f>
        <v/>
      </c>
      <c r="E3550" t="str">
        <f>IF($B3550="A","",IFERROR(VLOOKUP($C3550,Elster!$I$5:$M$148,3,FALSE),$C3550))</f>
        <v xml:space="preserve">   "RAUMSOLLTEMP_NACHT"                               </v>
      </c>
      <c r="F3550">
        <f t="shared" si="111"/>
        <v>8</v>
      </c>
      <c r="G3550" s="2">
        <f t="shared" si="112"/>
        <v>5.0000000000007816E-3</v>
      </c>
    </row>
    <row r="3551" spans="1:7" x14ac:dyDescent="0.35">
      <c r="A3551" t="s">
        <v>18811</v>
      </c>
      <c r="B3551" t="s">
        <v>7319</v>
      </c>
      <c r="C3551" t="s">
        <v>7343</v>
      </c>
      <c r="D3551" t="str">
        <f>IF($B3551="B","",IFERROR(VLOOKUP($C3551,Elster!$I$5:$M$148,3,FALSE),$C3551))</f>
        <v xml:space="preserve">   "RAUMSOLLTEMP_NACHT"                               </v>
      </c>
      <c r="E3551" t="str">
        <f>IF($B3551="A","",IFERROR(VLOOKUP($C3551,Elster!$I$5:$M$148,3,FALSE),$C3551))</f>
        <v/>
      </c>
      <c r="F3551">
        <f t="shared" si="111"/>
        <v>8</v>
      </c>
      <c r="G3551" s="2">
        <f t="shared" si="112"/>
        <v>0</v>
      </c>
    </row>
    <row r="3552" spans="1:7" x14ac:dyDescent="0.35">
      <c r="A3552" t="s">
        <v>18812</v>
      </c>
      <c r="B3552" t="s">
        <v>7317</v>
      </c>
      <c r="C3552" t="s">
        <v>7320</v>
      </c>
      <c r="D3552" t="str">
        <f>IF($B3552="B","",IFERROR(VLOOKUP($C3552,Elster!$I$5:$M$148,3,FALSE),$C3552))</f>
        <v/>
      </c>
      <c r="E3552" t="str">
        <f>IF($B3552="A","",IFERROR(VLOOKUP($C3552,Elster!$I$5:$M$148,3,FALSE),$C3552))</f>
        <v>0x000</v>
      </c>
      <c r="F3552">
        <f t="shared" si="111"/>
        <v>0</v>
      </c>
      <c r="G3552" s="2">
        <f t="shared" si="112"/>
        <v>4.9999999999990052E-3</v>
      </c>
    </row>
    <row r="3553" spans="1:7" x14ac:dyDescent="0.35">
      <c r="A3553" t="s">
        <v>18812</v>
      </c>
      <c r="B3553" t="s">
        <v>7319</v>
      </c>
      <c r="C3553" t="s">
        <v>7320</v>
      </c>
      <c r="D3553" t="str">
        <f>IF($B3553="B","",IFERROR(VLOOKUP($C3553,Elster!$I$5:$M$148,3,FALSE),$C3553))</f>
        <v>0x000</v>
      </c>
      <c r="E3553" t="str">
        <f>IF($B3553="A","",IFERROR(VLOOKUP($C3553,Elster!$I$5:$M$148,3,FALSE),$C3553))</f>
        <v/>
      </c>
      <c r="F3553">
        <f t="shared" si="111"/>
        <v>0</v>
      </c>
      <c r="G3553" s="2">
        <f t="shared" si="112"/>
        <v>0</v>
      </c>
    </row>
    <row r="3554" spans="1:7" x14ac:dyDescent="0.35">
      <c r="A3554" t="s">
        <v>18813</v>
      </c>
      <c r="B3554" t="s">
        <v>7317</v>
      </c>
      <c r="C3554" t="s">
        <v>7321</v>
      </c>
      <c r="D3554" t="str">
        <f>IF($B3554="B","",IFERROR(VLOOKUP($C3554,Elster!$I$5:$M$148,3,FALSE),$C3554))</f>
        <v/>
      </c>
      <c r="E3554" t="str">
        <f>IF($B3554="A","",IFERROR(VLOOKUP($C3554,Elster!$I$5:$M$148,3,FALSE),$C3554))</f>
        <v xml:space="preserve">   "FEHLERMELDUNG"                                    </v>
      </c>
      <c r="F3554">
        <f t="shared" si="111"/>
        <v>1</v>
      </c>
      <c r="G3554" s="2">
        <f t="shared" si="112"/>
        <v>5.0000000000007816E-3</v>
      </c>
    </row>
    <row r="3555" spans="1:7" x14ac:dyDescent="0.35">
      <c r="A3555" t="s">
        <v>18813</v>
      </c>
      <c r="B3555" t="s">
        <v>7319</v>
      </c>
      <c r="C3555" t="s">
        <v>7321</v>
      </c>
      <c r="D3555" t="str">
        <f>IF($B3555="B","",IFERROR(VLOOKUP($C3555,Elster!$I$5:$M$148,3,FALSE),$C3555))</f>
        <v xml:space="preserve">   "FEHLERMELDUNG"                                    </v>
      </c>
      <c r="E3555" t="str">
        <f>IF($B3555="A","",IFERROR(VLOOKUP($C3555,Elster!$I$5:$M$148,3,FALSE),$C3555))</f>
        <v/>
      </c>
      <c r="F3555">
        <f t="shared" si="111"/>
        <v>1</v>
      </c>
      <c r="G3555" s="2">
        <f t="shared" si="112"/>
        <v>0</v>
      </c>
    </row>
    <row r="3556" spans="1:7" x14ac:dyDescent="0.35">
      <c r="A3556" t="s">
        <v>18814</v>
      </c>
      <c r="B3556" t="s">
        <v>7317</v>
      </c>
      <c r="C3556" t="s">
        <v>7355</v>
      </c>
      <c r="D3556" t="str">
        <f>IF($B3556="B","",IFERROR(VLOOKUP($C3556,Elster!$I$5:$M$148,3,FALSE),$C3556))</f>
        <v/>
      </c>
      <c r="E3556" t="str">
        <f>IF($B3556="A","",IFERROR(VLOOKUP($C3556,Elster!$I$5:$M$148,3,FALSE),$C3556))</f>
        <v xml:space="preserve">   "MIN_WASSERDRUCK"                                  </v>
      </c>
      <c r="F3556">
        <f t="shared" si="111"/>
        <v>52</v>
      </c>
      <c r="G3556" s="2">
        <f t="shared" si="112"/>
        <v>5.0000000000007816E-3</v>
      </c>
    </row>
    <row r="3557" spans="1:7" x14ac:dyDescent="0.35">
      <c r="A3557" t="s">
        <v>18814</v>
      </c>
      <c r="B3557" t="s">
        <v>7319</v>
      </c>
      <c r="C3557" t="s">
        <v>7355</v>
      </c>
      <c r="D3557" t="str">
        <f>IF($B3557="B","",IFERROR(VLOOKUP($C3557,Elster!$I$5:$M$148,3,FALSE),$C3557))</f>
        <v xml:space="preserve">   "MIN_WASSERDRUCK"                                  </v>
      </c>
      <c r="E3557" t="str">
        <f>IF($B3557="A","",IFERROR(VLOOKUP($C3557,Elster!$I$5:$M$148,3,FALSE),$C3557))</f>
        <v/>
      </c>
      <c r="F3557">
        <f t="shared" si="111"/>
        <v>52</v>
      </c>
      <c r="G3557" s="2">
        <f t="shared" si="112"/>
        <v>0</v>
      </c>
    </row>
    <row r="3558" spans="1:7" x14ac:dyDescent="0.35">
      <c r="A3558" t="s">
        <v>18815</v>
      </c>
      <c r="B3558" t="s">
        <v>7317</v>
      </c>
      <c r="C3558" t="s">
        <v>7325</v>
      </c>
      <c r="D3558" t="str">
        <f>IF($B3558="B","",IFERROR(VLOOKUP($C3558,Elster!$I$5:$M$148,3,FALSE),$C3558))</f>
        <v/>
      </c>
      <c r="E3558" t="str">
        <f>IF($B3558="A","",IFERROR(VLOOKUP($C3558,Elster!$I$5:$M$148,3,FALSE),$C3558))</f>
        <v xml:space="preserve">   "SPEICHERSOLLTEMP"                                 </v>
      </c>
      <c r="F3558">
        <f t="shared" si="111"/>
        <v>3</v>
      </c>
      <c r="G3558" s="2">
        <f t="shared" si="112"/>
        <v>9.582999999999231E-3</v>
      </c>
    </row>
    <row r="3559" spans="1:7" x14ac:dyDescent="0.35">
      <c r="A3559" t="s">
        <v>18816</v>
      </c>
      <c r="B3559" t="s">
        <v>7317</v>
      </c>
      <c r="C3559" t="s">
        <v>7320</v>
      </c>
      <c r="D3559" t="str">
        <f>IF($B3559="B","",IFERROR(VLOOKUP($C3559,Elster!$I$5:$M$148,3,FALSE),$C3559))</f>
        <v/>
      </c>
      <c r="E3559" t="str">
        <f>IF($B3559="A","",IFERROR(VLOOKUP($C3559,Elster!$I$5:$M$148,3,FALSE),$C3559))</f>
        <v>0x000</v>
      </c>
      <c r="F3559">
        <f t="shared" si="111"/>
        <v>0</v>
      </c>
      <c r="G3559" s="2">
        <f t="shared" si="112"/>
        <v>4.9740000000007001E-3</v>
      </c>
    </row>
    <row r="3560" spans="1:7" x14ac:dyDescent="0.35">
      <c r="A3560" t="s">
        <v>18817</v>
      </c>
      <c r="B3560" t="s">
        <v>7317</v>
      </c>
      <c r="C3560" t="s">
        <v>7318</v>
      </c>
      <c r="D3560" t="str">
        <f>IF($B3560="B","",IFERROR(VLOOKUP($C3560,Elster!$I$5:$M$148,3,FALSE),$C3560))</f>
        <v/>
      </c>
      <c r="E3560" t="str">
        <f>IF($B3560="A","",IFERROR(VLOOKUP($C3560,Elster!$I$5:$M$148,3,FALSE),$C3560))</f>
        <v xml:space="preserve">   "SAMMLERISTTEMP"                                   </v>
      </c>
      <c r="F3560">
        <f t="shared" si="111"/>
        <v>13</v>
      </c>
      <c r="G3560" s="2">
        <f t="shared" si="112"/>
        <v>4.9479999999988422E-3</v>
      </c>
    </row>
    <row r="3561" spans="1:7" x14ac:dyDescent="0.35">
      <c r="A3561" t="s">
        <v>18818</v>
      </c>
      <c r="B3561" t="s">
        <v>7317</v>
      </c>
      <c r="C3561" t="s">
        <v>7329</v>
      </c>
      <c r="D3561" t="str">
        <f>IF($B3561="B","",IFERROR(VLOOKUP($C3561,Elster!$I$5:$M$148,3,FALSE),$C3561))</f>
        <v/>
      </c>
      <c r="E3561" t="str">
        <f>IF($B3561="A","",IFERROR(VLOOKUP($C3561,Elster!$I$5:$M$148,3,FALSE),$C3561))</f>
        <v xml:space="preserve">   "KESSELSOLLTEMP"                                   </v>
      </c>
      <c r="F3561">
        <f t="shared" si="111"/>
        <v>2</v>
      </c>
      <c r="G3561" s="2">
        <f t="shared" si="112"/>
        <v>4.9740000000007001E-3</v>
      </c>
    </row>
    <row r="3562" spans="1:7" x14ac:dyDescent="0.35">
      <c r="A3562" t="s">
        <v>18819</v>
      </c>
      <c r="B3562" t="s">
        <v>7317</v>
      </c>
      <c r="C3562" t="s">
        <v>7320</v>
      </c>
      <c r="D3562" t="str">
        <f>IF($B3562="B","",IFERROR(VLOOKUP($C3562,Elster!$I$5:$M$148,3,FALSE),$C3562))</f>
        <v/>
      </c>
      <c r="E3562" t="str">
        <f>IF($B3562="A","",IFERROR(VLOOKUP($C3562,Elster!$I$5:$M$148,3,FALSE),$C3562))</f>
        <v>0x000</v>
      </c>
      <c r="F3562">
        <f t="shared" si="111"/>
        <v>0</v>
      </c>
      <c r="G3562" s="2">
        <f t="shared" si="112"/>
        <v>4.9739999999989237E-3</v>
      </c>
    </row>
    <row r="3563" spans="1:7" x14ac:dyDescent="0.35">
      <c r="A3563" t="s">
        <v>18820</v>
      </c>
      <c r="B3563" t="s">
        <v>7317</v>
      </c>
      <c r="C3563" t="s">
        <v>7366</v>
      </c>
      <c r="D3563" t="str">
        <f>IF($B3563="B","",IFERROR(VLOOKUP($C3563,Elster!$I$5:$M$148,3,FALSE),$C3563))</f>
        <v/>
      </c>
      <c r="E3563" t="str">
        <f>IF($B3563="A","",IFERROR(VLOOKUP($C3563,Elster!$I$5:$M$148,3,FALSE),$C3563))</f>
        <v xml:space="preserve">//   "ERWEITERUNGSTELEGRAMM"                            </v>
      </c>
      <c r="F3563">
        <f t="shared" si="111"/>
        <v>250</v>
      </c>
      <c r="G3563" s="2">
        <f t="shared" si="112"/>
        <v>4.9740000000007001E-3</v>
      </c>
    </row>
    <row r="3564" spans="1:7" x14ac:dyDescent="0.35">
      <c r="A3564" t="s">
        <v>18821</v>
      </c>
      <c r="B3564" t="s">
        <v>7317</v>
      </c>
      <c r="C3564" t="s">
        <v>7321</v>
      </c>
      <c r="D3564" t="str">
        <f>IF($B3564="B","",IFERROR(VLOOKUP($C3564,Elster!$I$5:$M$148,3,FALSE),$C3564))</f>
        <v/>
      </c>
      <c r="E3564" t="str">
        <f>IF($B3564="A","",IFERROR(VLOOKUP($C3564,Elster!$I$5:$M$148,3,FALSE),$C3564))</f>
        <v xml:space="preserve">   "FEHLERMELDUNG"                                    </v>
      </c>
      <c r="F3564">
        <f t="shared" si="111"/>
        <v>1</v>
      </c>
      <c r="G3564" s="2">
        <f t="shared" si="112"/>
        <v>4.9469999999995906E-3</v>
      </c>
    </row>
    <row r="3565" spans="1:7" x14ac:dyDescent="0.35">
      <c r="A3565" t="s">
        <v>18822</v>
      </c>
      <c r="B3565" t="s">
        <v>7317</v>
      </c>
      <c r="C3565" t="s">
        <v>7357</v>
      </c>
      <c r="D3565" t="str">
        <f>IF($B3565="B","",IFERROR(VLOOKUP($C3565,Elster!$I$5:$M$148,3,FALSE),$C3565))</f>
        <v/>
      </c>
      <c r="E3565" t="str">
        <f>IF($B3565="A","",IFERROR(VLOOKUP($C3565,Elster!$I$5:$M$148,3,FALSE),$C3565))</f>
        <v xml:space="preserve">   "MIN_TEMP_KESSEL"                                  </v>
      </c>
      <c r="F3565">
        <f t="shared" si="111"/>
        <v>32</v>
      </c>
      <c r="G3565" s="2">
        <f t="shared" si="112"/>
        <v>4.9740000000007001E-3</v>
      </c>
    </row>
    <row r="3566" spans="1:7" x14ac:dyDescent="0.35">
      <c r="A3566" t="s">
        <v>18823</v>
      </c>
      <c r="B3566" t="s">
        <v>7317</v>
      </c>
      <c r="C3566" t="s">
        <v>7343</v>
      </c>
      <c r="D3566" t="str">
        <f>IF($B3566="B","",IFERROR(VLOOKUP($C3566,Elster!$I$5:$M$148,3,FALSE),$C3566))</f>
        <v/>
      </c>
      <c r="E3566" t="str">
        <f>IF($B3566="A","",IFERROR(VLOOKUP($C3566,Elster!$I$5:$M$148,3,FALSE),$C3566))</f>
        <v xml:space="preserve">   "RAUMSOLLTEMP_NACHT"                               </v>
      </c>
      <c r="F3566">
        <f t="shared" si="111"/>
        <v>8</v>
      </c>
      <c r="G3566" s="2">
        <f t="shared" si="112"/>
        <v>4.9740000000007001E-3</v>
      </c>
    </row>
    <row r="3567" spans="1:7" x14ac:dyDescent="0.35">
      <c r="A3567" t="s">
        <v>18824</v>
      </c>
      <c r="B3567" t="s">
        <v>7317</v>
      </c>
      <c r="C3567" t="s">
        <v>7320</v>
      </c>
      <c r="D3567" t="str">
        <f>IF($B3567="B","",IFERROR(VLOOKUP($C3567,Elster!$I$5:$M$148,3,FALSE),$C3567))</f>
        <v/>
      </c>
      <c r="E3567" t="str">
        <f>IF($B3567="A","",IFERROR(VLOOKUP($C3567,Elster!$I$5:$M$148,3,FALSE),$C3567))</f>
        <v>0x000</v>
      </c>
      <c r="F3567">
        <f t="shared" si="111"/>
        <v>0</v>
      </c>
      <c r="G3567" s="2">
        <f t="shared" si="112"/>
        <v>4.9479999999988422E-3</v>
      </c>
    </row>
    <row r="3568" spans="1:7" x14ac:dyDescent="0.35">
      <c r="A3568" t="s">
        <v>18825</v>
      </c>
      <c r="B3568" t="s">
        <v>7317</v>
      </c>
      <c r="C3568" t="s">
        <v>7321</v>
      </c>
      <c r="D3568" t="str">
        <f>IF($B3568="B","",IFERROR(VLOOKUP($C3568,Elster!$I$5:$M$148,3,FALSE),$C3568))</f>
        <v/>
      </c>
      <c r="E3568" t="str">
        <f>IF($B3568="A","",IFERROR(VLOOKUP($C3568,Elster!$I$5:$M$148,3,FALSE),$C3568))</f>
        <v xml:space="preserve">   "FEHLERMELDUNG"                                    </v>
      </c>
      <c r="F3568">
        <f t="shared" si="111"/>
        <v>1</v>
      </c>
      <c r="G3568" s="2">
        <f t="shared" si="112"/>
        <v>4.9740000000007001E-3</v>
      </c>
    </row>
    <row r="3569" spans="1:7" x14ac:dyDescent="0.35">
      <c r="A3569" t="s">
        <v>18826</v>
      </c>
      <c r="B3569" t="s">
        <v>7317</v>
      </c>
      <c r="C3569" t="s">
        <v>8095</v>
      </c>
      <c r="D3569" t="str">
        <f>IF($B3569="B","",IFERROR(VLOOKUP($C3569,Elster!$I$5:$M$148,3,FALSE),$C3569))</f>
        <v/>
      </c>
      <c r="E3569" t="str">
        <f>IF($B3569="A","",IFERROR(VLOOKUP($C3569,Elster!$I$5:$M$148,3,FALSE),$C3569))</f>
        <v xml:space="preserve">   "LEISTUNGSKORREKTUR"                               </v>
      </c>
      <c r="F3569">
        <f t="shared" si="111"/>
        <v>53</v>
      </c>
      <c r="G3569" s="2">
        <f t="shared" si="112"/>
        <v>4.9739999999989237E-3</v>
      </c>
    </row>
    <row r="3570" spans="1:7" x14ac:dyDescent="0.35">
      <c r="A3570" t="s">
        <v>18827</v>
      </c>
      <c r="B3570" t="s">
        <v>7317</v>
      </c>
      <c r="C3570" t="s">
        <v>7318</v>
      </c>
      <c r="D3570" t="str">
        <f>IF($B3570="B","",IFERROR(VLOOKUP($C3570,Elster!$I$5:$M$148,3,FALSE),$C3570))</f>
        <v/>
      </c>
      <c r="E3570" t="str">
        <f>IF($B3570="A","",IFERROR(VLOOKUP($C3570,Elster!$I$5:$M$148,3,FALSE),$C3570))</f>
        <v xml:space="preserve">   "SAMMLERISTTEMP"                                   </v>
      </c>
      <c r="F3570">
        <f t="shared" si="111"/>
        <v>13</v>
      </c>
      <c r="G3570" s="2">
        <f t="shared" si="112"/>
        <v>0.10960700000000045</v>
      </c>
    </row>
    <row r="3571" spans="1:7" x14ac:dyDescent="0.35">
      <c r="A3571" t="s">
        <v>18827</v>
      </c>
      <c r="B3571" t="s">
        <v>7319</v>
      </c>
      <c r="C3571" t="s">
        <v>7318</v>
      </c>
      <c r="D3571" t="str">
        <f>IF($B3571="B","",IFERROR(VLOOKUP($C3571,Elster!$I$5:$M$148,3,FALSE),$C3571))</f>
        <v xml:space="preserve">   "SAMMLERISTTEMP"                                   </v>
      </c>
      <c r="E3571" t="str">
        <f>IF($B3571="A","",IFERROR(VLOOKUP($C3571,Elster!$I$5:$M$148,3,FALSE),$C3571))</f>
        <v/>
      </c>
      <c r="F3571">
        <f t="shared" si="111"/>
        <v>13</v>
      </c>
      <c r="G3571" s="2">
        <f t="shared" si="112"/>
        <v>0</v>
      </c>
    </row>
    <row r="3572" spans="1:7" x14ac:dyDescent="0.35">
      <c r="A3572" t="s">
        <v>18828</v>
      </c>
      <c r="B3572" t="s">
        <v>7317</v>
      </c>
      <c r="C3572" t="s">
        <v>7320</v>
      </c>
      <c r="D3572" t="str">
        <f>IF($B3572="B","",IFERROR(VLOOKUP($C3572,Elster!$I$5:$M$148,3,FALSE),$C3572))</f>
        <v/>
      </c>
      <c r="E3572" t="str">
        <f>IF($B3572="A","",IFERROR(VLOOKUP($C3572,Elster!$I$5:$M$148,3,FALSE),$C3572))</f>
        <v>0x000</v>
      </c>
      <c r="F3572">
        <f t="shared" si="111"/>
        <v>0</v>
      </c>
      <c r="G3572" s="2">
        <f t="shared" si="112"/>
        <v>5.0000000000007816E-3</v>
      </c>
    </row>
    <row r="3573" spans="1:7" x14ac:dyDescent="0.35">
      <c r="A3573" t="s">
        <v>18828</v>
      </c>
      <c r="B3573" t="s">
        <v>7319</v>
      </c>
      <c r="C3573" t="s">
        <v>7320</v>
      </c>
      <c r="D3573" t="str">
        <f>IF($B3573="B","",IFERROR(VLOOKUP($C3573,Elster!$I$5:$M$148,3,FALSE),$C3573))</f>
        <v>0x000</v>
      </c>
      <c r="E3573" t="str">
        <f>IF($B3573="A","",IFERROR(VLOOKUP($C3573,Elster!$I$5:$M$148,3,FALSE),$C3573))</f>
        <v/>
      </c>
      <c r="F3573">
        <f t="shared" si="111"/>
        <v>0</v>
      </c>
      <c r="G3573" s="2">
        <f t="shared" si="112"/>
        <v>0</v>
      </c>
    </row>
    <row r="3574" spans="1:7" x14ac:dyDescent="0.35">
      <c r="A3574" t="s">
        <v>18829</v>
      </c>
      <c r="B3574" t="s">
        <v>7319</v>
      </c>
      <c r="C3574" t="s">
        <v>7345</v>
      </c>
      <c r="D3574" t="str">
        <f>IF($B3574="B","",IFERROR(VLOOKUP($C3574,Elster!$I$5:$M$148,3,FALSE),$C3574))</f>
        <v xml:space="preserve">   "UHRZEIT"                                          </v>
      </c>
      <c r="E3574" t="str">
        <f>IF($B3574="A","",IFERROR(VLOOKUP($C3574,Elster!$I$5:$M$148,3,FALSE),$C3574))</f>
        <v/>
      </c>
      <c r="F3574">
        <f t="shared" si="111"/>
        <v>9</v>
      </c>
      <c r="G3574" s="2">
        <f t="shared" si="112"/>
        <v>4.9999999999990052E-3</v>
      </c>
    </row>
    <row r="3575" spans="1:7" x14ac:dyDescent="0.35">
      <c r="A3575" t="s">
        <v>18830</v>
      </c>
      <c r="B3575" t="s">
        <v>7317</v>
      </c>
      <c r="C3575" t="s">
        <v>7345</v>
      </c>
      <c r="D3575" t="str">
        <f>IF($B3575="B","",IFERROR(VLOOKUP($C3575,Elster!$I$5:$M$148,3,FALSE),$C3575))</f>
        <v/>
      </c>
      <c r="E3575" s="4" t="str">
        <f>IF($B3575="A","",IFERROR(VLOOKUP($C3575,Elster!$I$5:$M$148,3,FALSE),$C3575))</f>
        <v xml:space="preserve">   "UHRZEIT"                                          </v>
      </c>
      <c r="F3575">
        <f t="shared" si="111"/>
        <v>9</v>
      </c>
      <c r="G3575" s="2">
        <f t="shared" si="112"/>
        <v>2.6000000000081513E-5</v>
      </c>
    </row>
    <row r="3576" spans="1:7" x14ac:dyDescent="0.35">
      <c r="A3576" t="s">
        <v>18831</v>
      </c>
      <c r="B3576" t="s">
        <v>7319</v>
      </c>
      <c r="C3576" t="s">
        <v>7321</v>
      </c>
      <c r="D3576" t="str">
        <f>IF($B3576="B","",IFERROR(VLOOKUP($C3576,Elster!$I$5:$M$148,3,FALSE),$C3576))</f>
        <v xml:space="preserve">   "FEHLERMELDUNG"                                    </v>
      </c>
      <c r="E3576" t="str">
        <f>IF($B3576="A","",IFERROR(VLOOKUP($C3576,Elster!$I$5:$M$148,3,FALSE),$C3576))</f>
        <v/>
      </c>
      <c r="F3576">
        <f t="shared" si="111"/>
        <v>1</v>
      </c>
      <c r="G3576" s="2">
        <f t="shared" si="112"/>
        <v>4.9740000000007001E-3</v>
      </c>
    </row>
    <row r="3577" spans="1:7" x14ac:dyDescent="0.35">
      <c r="A3577" t="s">
        <v>18832</v>
      </c>
      <c r="B3577" t="s">
        <v>7317</v>
      </c>
      <c r="C3577" t="s">
        <v>7321</v>
      </c>
      <c r="D3577" t="str">
        <f>IF($B3577="B","",IFERROR(VLOOKUP($C3577,Elster!$I$5:$M$148,3,FALSE),$C3577))</f>
        <v/>
      </c>
      <c r="E3577" t="str">
        <f>IF($B3577="A","",IFERROR(VLOOKUP($C3577,Elster!$I$5:$M$148,3,FALSE),$C3577))</f>
        <v xml:space="preserve">   "FEHLERMELDUNG"                                    </v>
      </c>
      <c r="F3577">
        <f t="shared" si="111"/>
        <v>1</v>
      </c>
      <c r="G3577" s="2">
        <f t="shared" si="112"/>
        <v>2.6000000000081513E-5</v>
      </c>
    </row>
    <row r="3578" spans="1:7" x14ac:dyDescent="0.35">
      <c r="A3578" t="s">
        <v>18833</v>
      </c>
      <c r="B3578" t="s">
        <v>7317</v>
      </c>
      <c r="C3578" t="s">
        <v>7320</v>
      </c>
      <c r="D3578" t="str">
        <f>IF($B3578="B","",IFERROR(VLOOKUP($C3578,Elster!$I$5:$M$148,3,FALSE),$C3578))</f>
        <v/>
      </c>
      <c r="E3578" t="str">
        <f>IF($B3578="A","",IFERROR(VLOOKUP($C3578,Elster!$I$5:$M$148,3,FALSE),$C3578))</f>
        <v>0x000</v>
      </c>
      <c r="F3578">
        <f t="shared" si="111"/>
        <v>0</v>
      </c>
      <c r="G3578" s="2">
        <f t="shared" si="112"/>
        <v>4.9999999999990052E-3</v>
      </c>
    </row>
    <row r="3579" spans="1:7" x14ac:dyDescent="0.35">
      <c r="A3579" t="s">
        <v>18833</v>
      </c>
      <c r="B3579" t="s">
        <v>7319</v>
      </c>
      <c r="C3579" t="s">
        <v>7320</v>
      </c>
      <c r="D3579" t="str">
        <f>IF($B3579="B","",IFERROR(VLOOKUP($C3579,Elster!$I$5:$M$148,3,FALSE),$C3579))</f>
        <v>0x000</v>
      </c>
      <c r="E3579" t="str">
        <f>IF($B3579="A","",IFERROR(VLOOKUP($C3579,Elster!$I$5:$M$148,3,FALSE),$C3579))</f>
        <v/>
      </c>
      <c r="F3579">
        <f t="shared" si="111"/>
        <v>0</v>
      </c>
      <c r="G3579" s="2">
        <f t="shared" si="112"/>
        <v>0</v>
      </c>
    </row>
    <row r="3580" spans="1:7" x14ac:dyDescent="0.35">
      <c r="A3580" t="s">
        <v>18834</v>
      </c>
      <c r="B3580" t="s">
        <v>7317</v>
      </c>
      <c r="C3580" t="s">
        <v>7321</v>
      </c>
      <c r="D3580" t="str">
        <f>IF($B3580="B","",IFERROR(VLOOKUP($C3580,Elster!$I$5:$M$148,3,FALSE),$C3580))</f>
        <v/>
      </c>
      <c r="E3580" t="str">
        <f>IF($B3580="A","",IFERROR(VLOOKUP($C3580,Elster!$I$5:$M$148,3,FALSE),$C3580))</f>
        <v xml:space="preserve">   "FEHLERMELDUNG"                                    </v>
      </c>
      <c r="F3580">
        <f t="shared" si="111"/>
        <v>1</v>
      </c>
      <c r="G3580" s="2">
        <f t="shared" si="112"/>
        <v>5.0000000000007816E-3</v>
      </c>
    </row>
    <row r="3581" spans="1:7" x14ac:dyDescent="0.35">
      <c r="A3581" t="s">
        <v>18834</v>
      </c>
      <c r="B3581" t="s">
        <v>7319</v>
      </c>
      <c r="C3581" t="s">
        <v>7321</v>
      </c>
      <c r="D3581" t="str">
        <f>IF($B3581="B","",IFERROR(VLOOKUP($C3581,Elster!$I$5:$M$148,3,FALSE),$C3581))</f>
        <v xml:space="preserve">   "FEHLERMELDUNG"                                    </v>
      </c>
      <c r="E3581" t="str">
        <f>IF($B3581="A","",IFERROR(VLOOKUP($C3581,Elster!$I$5:$M$148,3,FALSE),$C3581))</f>
        <v/>
      </c>
      <c r="F3581">
        <f t="shared" si="111"/>
        <v>1</v>
      </c>
      <c r="G3581" s="2">
        <f t="shared" si="112"/>
        <v>0</v>
      </c>
    </row>
    <row r="3582" spans="1:7" x14ac:dyDescent="0.35">
      <c r="A3582" t="s">
        <v>18835</v>
      </c>
      <c r="B3582" t="s">
        <v>7317</v>
      </c>
      <c r="C3582" t="s">
        <v>8105</v>
      </c>
      <c r="D3582" t="str">
        <f>IF($B3582="B","",IFERROR(VLOOKUP($C3582,Elster!$I$5:$M$148,3,FALSE),$C3582))</f>
        <v/>
      </c>
      <c r="E3582" t="str">
        <f>IF($B3582="A","",IFERROR(VLOOKUP($C3582,Elster!$I$5:$M$148,3,FALSE),$C3582))</f>
        <v xml:space="preserve">   "UNGUELTIG"                                        </v>
      </c>
      <c r="F3582">
        <f t="shared" si="111"/>
        <v>255</v>
      </c>
      <c r="G3582" s="2">
        <f t="shared" si="112"/>
        <v>4.9999999999990052E-3</v>
      </c>
    </row>
    <row r="3583" spans="1:7" x14ac:dyDescent="0.35">
      <c r="A3583" t="s">
        <v>18835</v>
      </c>
      <c r="B3583" t="s">
        <v>7319</v>
      </c>
      <c r="C3583" t="s">
        <v>8105</v>
      </c>
      <c r="D3583" t="str">
        <f>IF($B3583="B","",IFERROR(VLOOKUP($C3583,Elster!$I$5:$M$148,3,FALSE),$C3583))</f>
        <v xml:space="preserve">   "UNGUELTIG"                                        </v>
      </c>
      <c r="E3583" t="str">
        <f>IF($B3583="A","",IFERROR(VLOOKUP($C3583,Elster!$I$5:$M$148,3,FALSE),$C3583))</f>
        <v/>
      </c>
      <c r="F3583">
        <f t="shared" si="111"/>
        <v>255</v>
      </c>
      <c r="G3583" s="2">
        <f t="shared" si="112"/>
        <v>0</v>
      </c>
    </row>
    <row r="3584" spans="1:7" x14ac:dyDescent="0.35">
      <c r="A3584" t="s">
        <v>18836</v>
      </c>
      <c r="B3584" t="s">
        <v>7317</v>
      </c>
      <c r="C3584" t="s">
        <v>7320</v>
      </c>
      <c r="D3584" t="str">
        <f>IF($B3584="B","",IFERROR(VLOOKUP($C3584,Elster!$I$5:$M$148,3,FALSE),$C3584))</f>
        <v/>
      </c>
      <c r="E3584" t="str">
        <f>IF($B3584="A","",IFERROR(VLOOKUP($C3584,Elster!$I$5:$M$148,3,FALSE),$C3584))</f>
        <v>0x000</v>
      </c>
      <c r="F3584">
        <f t="shared" si="111"/>
        <v>0</v>
      </c>
      <c r="G3584" s="2">
        <f t="shared" si="112"/>
        <v>5.0000000000007816E-3</v>
      </c>
    </row>
    <row r="3585" spans="1:7" x14ac:dyDescent="0.35">
      <c r="A3585" t="s">
        <v>18836</v>
      </c>
      <c r="B3585" t="s">
        <v>7319</v>
      </c>
      <c r="C3585" t="s">
        <v>7320</v>
      </c>
      <c r="D3585" t="str">
        <f>IF($B3585="B","",IFERROR(VLOOKUP($C3585,Elster!$I$5:$M$148,3,FALSE),$C3585))</f>
        <v>0x000</v>
      </c>
      <c r="E3585" t="str">
        <f>IF($B3585="A","",IFERROR(VLOOKUP($C3585,Elster!$I$5:$M$148,3,FALSE),$C3585))</f>
        <v/>
      </c>
      <c r="F3585">
        <f t="shared" si="111"/>
        <v>0</v>
      </c>
      <c r="G3585" s="2">
        <f t="shared" si="112"/>
        <v>0</v>
      </c>
    </row>
    <row r="3586" spans="1:7" x14ac:dyDescent="0.35">
      <c r="A3586" t="s">
        <v>18837</v>
      </c>
      <c r="B3586" t="s">
        <v>7317</v>
      </c>
      <c r="C3586" t="s">
        <v>7320</v>
      </c>
      <c r="D3586" t="str">
        <f>IF($B3586="B","",IFERROR(VLOOKUP($C3586,Elster!$I$5:$M$148,3,FALSE),$C3586))</f>
        <v/>
      </c>
      <c r="E3586" t="str">
        <f>IF($B3586="A","",IFERROR(VLOOKUP($C3586,Elster!$I$5:$M$148,3,FALSE),$C3586))</f>
        <v>0x000</v>
      </c>
      <c r="F3586">
        <f t="shared" si="111"/>
        <v>0</v>
      </c>
      <c r="G3586" s="2">
        <f t="shared" si="112"/>
        <v>5.0000000000007816E-3</v>
      </c>
    </row>
    <row r="3587" spans="1:7" x14ac:dyDescent="0.35">
      <c r="A3587" t="s">
        <v>18837</v>
      </c>
      <c r="B3587" t="s">
        <v>7319</v>
      </c>
      <c r="C3587" t="s">
        <v>7320</v>
      </c>
      <c r="D3587" t="str">
        <f>IF($B3587="B","",IFERROR(VLOOKUP($C3587,Elster!$I$5:$M$148,3,FALSE),$C3587))</f>
        <v>0x000</v>
      </c>
      <c r="E3587" t="str">
        <f>IF($B3587="A","",IFERROR(VLOOKUP($C3587,Elster!$I$5:$M$148,3,FALSE),$C3587))</f>
        <v/>
      </c>
      <c r="F3587">
        <f t="shared" si="111"/>
        <v>0</v>
      </c>
      <c r="G3587" s="2">
        <f t="shared" si="112"/>
        <v>0</v>
      </c>
    </row>
    <row r="3588" spans="1:7" x14ac:dyDescent="0.35">
      <c r="A3588" t="s">
        <v>18838</v>
      </c>
      <c r="B3588" t="s">
        <v>7317</v>
      </c>
      <c r="C3588" t="s">
        <v>7320</v>
      </c>
      <c r="D3588" t="str">
        <f>IF($B3588="B","",IFERROR(VLOOKUP($C3588,Elster!$I$5:$M$148,3,FALSE),$C3588))</f>
        <v/>
      </c>
      <c r="E3588" t="str">
        <f>IF($B3588="A","",IFERROR(VLOOKUP($C3588,Elster!$I$5:$M$148,3,FALSE),$C3588))</f>
        <v>0x000</v>
      </c>
      <c r="F3588">
        <f t="shared" ref="F3588:F3651" si="113">HEX2DEC(REPLACE(C3588,1,2,""))</f>
        <v>0</v>
      </c>
      <c r="G3588" s="2">
        <f t="shared" ref="G3588:G3651" si="114">SUBSTITUTE(A3588,"s","")-SUBSTITUTE(A3587,"s","")</f>
        <v>4.9999999999990052E-3</v>
      </c>
    </row>
    <row r="3589" spans="1:7" x14ac:dyDescent="0.35">
      <c r="A3589" t="s">
        <v>18838</v>
      </c>
      <c r="B3589" t="s">
        <v>7319</v>
      </c>
      <c r="C3589" t="s">
        <v>7320</v>
      </c>
      <c r="D3589" t="str">
        <f>IF($B3589="B","",IFERROR(VLOOKUP($C3589,Elster!$I$5:$M$148,3,FALSE),$C3589))</f>
        <v>0x000</v>
      </c>
      <c r="E3589" t="str">
        <f>IF($B3589="A","",IFERROR(VLOOKUP($C3589,Elster!$I$5:$M$148,3,FALSE),$C3589))</f>
        <v/>
      </c>
      <c r="F3589">
        <f t="shared" si="113"/>
        <v>0</v>
      </c>
      <c r="G3589" s="2">
        <f t="shared" si="114"/>
        <v>0</v>
      </c>
    </row>
    <row r="3590" spans="1:7" x14ac:dyDescent="0.35">
      <c r="A3590" t="s">
        <v>18839</v>
      </c>
      <c r="B3590" t="s">
        <v>7317</v>
      </c>
      <c r="C3590" t="s">
        <v>7321</v>
      </c>
      <c r="D3590" t="str">
        <f>IF($B3590="B","",IFERROR(VLOOKUP($C3590,Elster!$I$5:$M$148,3,FALSE),$C3590))</f>
        <v/>
      </c>
      <c r="E3590" t="str">
        <f>IF($B3590="A","",IFERROR(VLOOKUP($C3590,Elster!$I$5:$M$148,3,FALSE),$C3590))</f>
        <v xml:space="preserve">   "FEHLERMELDUNG"                                    </v>
      </c>
      <c r="F3590">
        <f t="shared" si="113"/>
        <v>1</v>
      </c>
      <c r="G3590" s="2">
        <f t="shared" si="114"/>
        <v>4.9989999999997536E-3</v>
      </c>
    </row>
    <row r="3591" spans="1:7" x14ac:dyDescent="0.35">
      <c r="A3591" t="s">
        <v>18839</v>
      </c>
      <c r="B3591" t="s">
        <v>7319</v>
      </c>
      <c r="C3591" t="s">
        <v>7321</v>
      </c>
      <c r="D3591" t="str">
        <f>IF($B3591="B","",IFERROR(VLOOKUP($C3591,Elster!$I$5:$M$148,3,FALSE),$C3591))</f>
        <v xml:space="preserve">   "FEHLERMELDUNG"                                    </v>
      </c>
      <c r="E3591" t="str">
        <f>IF($B3591="A","",IFERROR(VLOOKUP($C3591,Elster!$I$5:$M$148,3,FALSE),$C3591))</f>
        <v/>
      </c>
      <c r="F3591">
        <f t="shared" si="113"/>
        <v>1</v>
      </c>
      <c r="G3591" s="2">
        <f t="shared" si="114"/>
        <v>0</v>
      </c>
    </row>
    <row r="3592" spans="1:7" x14ac:dyDescent="0.35">
      <c r="A3592" t="s">
        <v>18840</v>
      </c>
      <c r="B3592" t="s">
        <v>7317</v>
      </c>
      <c r="C3592" t="s">
        <v>8111</v>
      </c>
      <c r="D3592" t="str">
        <f>IF($B3592="B","",IFERROR(VLOOKUP($C3592,Elster!$I$5:$M$148,3,FALSE),$C3592))</f>
        <v/>
      </c>
      <c r="E3592" t="str">
        <f>IF($B3592="A","",IFERROR(VLOOKUP($C3592,Elster!$I$5:$M$148,3,FALSE),$C3592))</f>
        <v xml:space="preserve">   "SPEICHER_UNTEN_TEMP"                              </v>
      </c>
      <c r="F3592">
        <f t="shared" si="113"/>
        <v>23</v>
      </c>
      <c r="G3592" s="2">
        <f t="shared" si="114"/>
        <v>5.0000000000007816E-3</v>
      </c>
    </row>
    <row r="3593" spans="1:7" x14ac:dyDescent="0.35">
      <c r="A3593" t="s">
        <v>18840</v>
      </c>
      <c r="B3593" t="s">
        <v>7319</v>
      </c>
      <c r="C3593" t="s">
        <v>8111</v>
      </c>
      <c r="D3593" t="str">
        <f>IF($B3593="B","",IFERROR(VLOOKUP($C3593,Elster!$I$5:$M$148,3,FALSE),$C3593))</f>
        <v xml:space="preserve">   "SPEICHER_UNTEN_TEMP"                              </v>
      </c>
      <c r="E3593" t="str">
        <f>IF($B3593="A","",IFERROR(VLOOKUP($C3593,Elster!$I$5:$M$148,3,FALSE),$C3593))</f>
        <v/>
      </c>
      <c r="F3593">
        <f t="shared" si="113"/>
        <v>23</v>
      </c>
      <c r="G3593" s="2">
        <f t="shared" si="114"/>
        <v>0</v>
      </c>
    </row>
    <row r="3594" spans="1:7" x14ac:dyDescent="0.35">
      <c r="A3594" t="s">
        <v>18841</v>
      </c>
      <c r="B3594" t="s">
        <v>7317</v>
      </c>
      <c r="C3594" t="s">
        <v>7345</v>
      </c>
      <c r="D3594" t="str">
        <f>IF($B3594="B","",IFERROR(VLOOKUP($C3594,Elster!$I$5:$M$148,3,FALSE),$C3594))</f>
        <v/>
      </c>
      <c r="E3594" s="4" t="str">
        <f>IF($B3594="A","",IFERROR(VLOOKUP($C3594,Elster!$I$5:$M$148,3,FALSE),$C3594))</f>
        <v xml:space="preserve">   "UHRZEIT"                                          </v>
      </c>
      <c r="F3594">
        <f t="shared" si="113"/>
        <v>9</v>
      </c>
      <c r="G3594" s="2">
        <f t="shared" si="114"/>
        <v>1.2057000000000428E-2</v>
      </c>
    </row>
    <row r="3595" spans="1:7" x14ac:dyDescent="0.35">
      <c r="A3595" t="s">
        <v>18842</v>
      </c>
      <c r="B3595" t="s">
        <v>7317</v>
      </c>
      <c r="C3595" t="s">
        <v>7320</v>
      </c>
      <c r="D3595" t="str">
        <f>IF($B3595="B","",IFERROR(VLOOKUP($C3595,Elster!$I$5:$M$148,3,FALSE),$C3595))</f>
        <v/>
      </c>
      <c r="E3595" t="str">
        <f>IF($B3595="A","",IFERROR(VLOOKUP($C3595,Elster!$I$5:$M$148,3,FALSE),$C3595))</f>
        <v>0x000</v>
      </c>
      <c r="F3595">
        <f t="shared" si="113"/>
        <v>0</v>
      </c>
      <c r="G3595" s="2">
        <f t="shared" si="114"/>
        <v>4.9739999999989237E-3</v>
      </c>
    </row>
    <row r="3596" spans="1:7" x14ac:dyDescent="0.35">
      <c r="A3596" t="s">
        <v>18843</v>
      </c>
      <c r="B3596" t="s">
        <v>7317</v>
      </c>
      <c r="C3596" t="s">
        <v>7318</v>
      </c>
      <c r="D3596" t="str">
        <f>IF($B3596="B","",IFERROR(VLOOKUP($C3596,Elster!$I$5:$M$148,3,FALSE),$C3596))</f>
        <v/>
      </c>
      <c r="E3596" t="str">
        <f>IF($B3596="A","",IFERROR(VLOOKUP($C3596,Elster!$I$5:$M$148,3,FALSE),$C3596))</f>
        <v xml:space="preserve">   "SAMMLERISTTEMP"                                   </v>
      </c>
      <c r="F3596">
        <f t="shared" si="113"/>
        <v>13</v>
      </c>
      <c r="G3596" s="2">
        <f t="shared" si="114"/>
        <v>4.9740000000007001E-3</v>
      </c>
    </row>
    <row r="3597" spans="1:7" x14ac:dyDescent="0.35">
      <c r="A3597" t="s">
        <v>18844</v>
      </c>
      <c r="B3597" t="s">
        <v>7317</v>
      </c>
      <c r="C3597" t="s">
        <v>7329</v>
      </c>
      <c r="D3597" t="str">
        <f>IF($B3597="B","",IFERROR(VLOOKUP($C3597,Elster!$I$5:$M$148,3,FALSE),$C3597))</f>
        <v/>
      </c>
      <c r="E3597" t="str">
        <f>IF($B3597="A","",IFERROR(VLOOKUP($C3597,Elster!$I$5:$M$148,3,FALSE),$C3597))</f>
        <v xml:space="preserve">   "KESSELSOLLTEMP"                                   </v>
      </c>
      <c r="F3597">
        <f t="shared" si="113"/>
        <v>2</v>
      </c>
      <c r="G3597" s="2">
        <f t="shared" si="114"/>
        <v>4.9479999999988422E-3</v>
      </c>
    </row>
    <row r="3598" spans="1:7" x14ac:dyDescent="0.35">
      <c r="A3598" t="s">
        <v>18845</v>
      </c>
      <c r="B3598" t="s">
        <v>7317</v>
      </c>
      <c r="C3598" t="s">
        <v>7320</v>
      </c>
      <c r="D3598" t="str">
        <f>IF($B3598="B","",IFERROR(VLOOKUP($C3598,Elster!$I$5:$M$148,3,FALSE),$C3598))</f>
        <v/>
      </c>
      <c r="E3598" t="str">
        <f>IF($B3598="A","",IFERROR(VLOOKUP($C3598,Elster!$I$5:$M$148,3,FALSE),$C3598))</f>
        <v>0x000</v>
      </c>
      <c r="F3598">
        <f t="shared" si="113"/>
        <v>0</v>
      </c>
      <c r="G3598" s="2">
        <f t="shared" si="114"/>
        <v>4.9740000000007001E-3</v>
      </c>
    </row>
    <row r="3599" spans="1:7" x14ac:dyDescent="0.35">
      <c r="A3599" t="s">
        <v>18846</v>
      </c>
      <c r="B3599" t="s">
        <v>7317</v>
      </c>
      <c r="C3599" t="s">
        <v>7321</v>
      </c>
      <c r="D3599" t="str">
        <f>IF($B3599="B","",IFERROR(VLOOKUP($C3599,Elster!$I$5:$M$148,3,FALSE),$C3599))</f>
        <v/>
      </c>
      <c r="E3599" t="str">
        <f>IF($B3599="A","",IFERROR(VLOOKUP($C3599,Elster!$I$5:$M$148,3,FALSE),$C3599))</f>
        <v xml:space="preserve">   "FEHLERMELDUNG"                                    </v>
      </c>
      <c r="F3599">
        <f t="shared" si="113"/>
        <v>1</v>
      </c>
      <c r="G3599" s="2">
        <f t="shared" si="114"/>
        <v>4.9740000000007001E-3</v>
      </c>
    </row>
    <row r="3600" spans="1:7" x14ac:dyDescent="0.35">
      <c r="A3600" t="s">
        <v>18847</v>
      </c>
      <c r="B3600" t="s">
        <v>7317</v>
      </c>
      <c r="C3600" t="s">
        <v>7320</v>
      </c>
      <c r="D3600" t="str">
        <f>IF($B3600="B","",IFERROR(VLOOKUP($C3600,Elster!$I$5:$M$148,3,FALSE),$C3600))</f>
        <v/>
      </c>
      <c r="E3600" t="str">
        <f>IF($B3600="A","",IFERROR(VLOOKUP($C3600,Elster!$I$5:$M$148,3,FALSE),$C3600))</f>
        <v>0x000</v>
      </c>
      <c r="F3600">
        <f t="shared" si="113"/>
        <v>0</v>
      </c>
      <c r="G3600" s="2">
        <f t="shared" si="114"/>
        <v>4.9739999999989237E-3</v>
      </c>
    </row>
    <row r="3601" spans="1:7" x14ac:dyDescent="0.35">
      <c r="A3601" t="s">
        <v>18848</v>
      </c>
      <c r="B3601" t="s">
        <v>7317</v>
      </c>
      <c r="C3601" t="s">
        <v>8120</v>
      </c>
      <c r="D3601" t="str">
        <f>IF($B3601="B","",IFERROR(VLOOKUP($C3601,Elster!$I$5:$M$148,3,FALSE),$C3601))</f>
        <v/>
      </c>
      <c r="E3601" t="str">
        <f>IF($B3601="A","",IFERROR(VLOOKUP($C3601,Elster!$I$5:$M$148,3,FALSE),$C3601))</f>
        <v>0x045</v>
      </c>
      <c r="F3601">
        <f t="shared" si="113"/>
        <v>69</v>
      </c>
      <c r="G3601" s="2">
        <f t="shared" si="114"/>
        <v>4.9469999999995906E-3</v>
      </c>
    </row>
    <row r="3602" spans="1:7" x14ac:dyDescent="0.35">
      <c r="A3602" t="s">
        <v>18849</v>
      </c>
      <c r="B3602" t="s">
        <v>7317</v>
      </c>
      <c r="C3602" t="s">
        <v>7320</v>
      </c>
      <c r="D3602" t="str">
        <f>IF($B3602="B","",IFERROR(VLOOKUP($C3602,Elster!$I$5:$M$148,3,FALSE),$C3602))</f>
        <v/>
      </c>
      <c r="E3602" t="str">
        <f>IF($B3602="A","",IFERROR(VLOOKUP($C3602,Elster!$I$5:$M$148,3,FALSE),$C3602))</f>
        <v>0x000</v>
      </c>
      <c r="F3602">
        <f t="shared" si="113"/>
        <v>0</v>
      </c>
      <c r="G3602" s="2">
        <f t="shared" si="114"/>
        <v>4.9740000000007001E-3</v>
      </c>
    </row>
    <row r="3603" spans="1:7" x14ac:dyDescent="0.35">
      <c r="A3603" t="s">
        <v>18850</v>
      </c>
      <c r="B3603" t="s">
        <v>7317</v>
      </c>
      <c r="C3603" t="s">
        <v>7320</v>
      </c>
      <c r="D3603" t="str">
        <f>IF($B3603="B","",IFERROR(VLOOKUP($C3603,Elster!$I$5:$M$148,3,FALSE),$C3603))</f>
        <v/>
      </c>
      <c r="E3603" t="str">
        <f>IF($B3603="A","",IFERROR(VLOOKUP($C3603,Elster!$I$5:$M$148,3,FALSE),$C3603))</f>
        <v>0x000</v>
      </c>
      <c r="F3603">
        <f t="shared" si="113"/>
        <v>0</v>
      </c>
      <c r="G3603" s="2">
        <f t="shared" si="114"/>
        <v>4.9740000000007001E-3</v>
      </c>
    </row>
    <row r="3604" spans="1:7" x14ac:dyDescent="0.35">
      <c r="A3604" t="s">
        <v>18851</v>
      </c>
      <c r="B3604" t="s">
        <v>7317</v>
      </c>
      <c r="C3604" t="s">
        <v>7320</v>
      </c>
      <c r="D3604" t="str">
        <f>IF($B3604="B","",IFERROR(VLOOKUP($C3604,Elster!$I$5:$M$148,3,FALSE),$C3604))</f>
        <v/>
      </c>
      <c r="E3604" t="str">
        <f>IF($B3604="A","",IFERROR(VLOOKUP($C3604,Elster!$I$5:$M$148,3,FALSE),$C3604))</f>
        <v>0x000</v>
      </c>
      <c r="F3604">
        <f t="shared" si="113"/>
        <v>0</v>
      </c>
      <c r="G3604" s="2">
        <f t="shared" si="114"/>
        <v>4.9479999999988422E-3</v>
      </c>
    </row>
    <row r="3605" spans="1:7" x14ac:dyDescent="0.35">
      <c r="A3605" t="s">
        <v>18852</v>
      </c>
      <c r="B3605" t="s">
        <v>7317</v>
      </c>
      <c r="C3605" t="s">
        <v>7906</v>
      </c>
      <c r="D3605" t="str">
        <f>IF($B3605="B","",IFERROR(VLOOKUP($C3605,Elster!$I$5:$M$148,3,FALSE),$C3605))</f>
        <v/>
      </c>
      <c r="E3605" t="str">
        <f>IF($B3605="A","",IFERROR(VLOOKUP($C3605,Elster!$I$5:$M$148,3,FALSE),$C3605))</f>
        <v xml:space="preserve">   "TEILVORRANG_WW"                                   </v>
      </c>
      <c r="F3605">
        <f t="shared" si="113"/>
        <v>94</v>
      </c>
      <c r="G3605" s="2">
        <f t="shared" si="114"/>
        <v>4.9740000000007001E-3</v>
      </c>
    </row>
    <row r="3606" spans="1:7" x14ac:dyDescent="0.35">
      <c r="A3606" t="s">
        <v>18853</v>
      </c>
      <c r="B3606" t="s">
        <v>7317</v>
      </c>
      <c r="C3606" t="s">
        <v>7318</v>
      </c>
      <c r="D3606" t="str">
        <f>IF($B3606="B","",IFERROR(VLOOKUP($C3606,Elster!$I$5:$M$148,3,FALSE),$C3606))</f>
        <v/>
      </c>
      <c r="E3606" t="str">
        <f>IF($B3606="A","",IFERROR(VLOOKUP($C3606,Elster!$I$5:$M$148,3,FALSE),$C3606))</f>
        <v xml:space="preserve">   "SAMMLERISTTEMP"                                   </v>
      </c>
      <c r="F3606">
        <f t="shared" si="113"/>
        <v>13</v>
      </c>
      <c r="G3606" s="2">
        <f t="shared" si="114"/>
        <v>0.11796700000000016</v>
      </c>
    </row>
    <row r="3607" spans="1:7" x14ac:dyDescent="0.35">
      <c r="A3607" t="s">
        <v>18853</v>
      </c>
      <c r="B3607" t="s">
        <v>7319</v>
      </c>
      <c r="C3607" t="s">
        <v>7318</v>
      </c>
      <c r="D3607" t="str">
        <f>IF($B3607="B","",IFERROR(VLOOKUP($C3607,Elster!$I$5:$M$148,3,FALSE),$C3607))</f>
        <v xml:space="preserve">   "SAMMLERISTTEMP"                                   </v>
      </c>
      <c r="E3607" t="str">
        <f>IF($B3607="A","",IFERROR(VLOOKUP($C3607,Elster!$I$5:$M$148,3,FALSE),$C3607))</f>
        <v/>
      </c>
      <c r="F3607">
        <f t="shared" si="113"/>
        <v>13</v>
      </c>
      <c r="G3607" s="2">
        <f t="shared" si="114"/>
        <v>0</v>
      </c>
    </row>
    <row r="3608" spans="1:7" x14ac:dyDescent="0.35">
      <c r="A3608" t="s">
        <v>18854</v>
      </c>
      <c r="B3608" t="s">
        <v>7317</v>
      </c>
      <c r="C3608" t="s">
        <v>7320</v>
      </c>
      <c r="D3608" t="str">
        <f>IF($B3608="B","",IFERROR(VLOOKUP($C3608,Elster!$I$5:$M$148,3,FALSE),$C3608))</f>
        <v/>
      </c>
      <c r="E3608" t="str">
        <f>IF($B3608="A","",IFERROR(VLOOKUP($C3608,Elster!$I$5:$M$148,3,FALSE),$C3608))</f>
        <v>0x000</v>
      </c>
      <c r="F3608">
        <f t="shared" si="113"/>
        <v>0</v>
      </c>
      <c r="G3608" s="2">
        <f t="shared" si="114"/>
        <v>4.9999999999990052E-3</v>
      </c>
    </row>
    <row r="3609" spans="1:7" x14ac:dyDescent="0.35">
      <c r="A3609" t="s">
        <v>18854</v>
      </c>
      <c r="B3609" t="s">
        <v>7319</v>
      </c>
      <c r="C3609" t="s">
        <v>7320</v>
      </c>
      <c r="D3609" t="str">
        <f>IF($B3609="B","",IFERROR(VLOOKUP($C3609,Elster!$I$5:$M$148,3,FALSE),$C3609))</f>
        <v>0x000</v>
      </c>
      <c r="E3609" t="str">
        <f>IF($B3609="A","",IFERROR(VLOOKUP($C3609,Elster!$I$5:$M$148,3,FALSE),$C3609))</f>
        <v/>
      </c>
      <c r="F3609">
        <f t="shared" si="113"/>
        <v>0</v>
      </c>
      <c r="G3609" s="2">
        <f t="shared" si="114"/>
        <v>0</v>
      </c>
    </row>
    <row r="3610" spans="1:7" x14ac:dyDescent="0.35">
      <c r="A3610" t="s">
        <v>18855</v>
      </c>
      <c r="B3610" t="s">
        <v>7317</v>
      </c>
      <c r="C3610" t="s">
        <v>7339</v>
      </c>
      <c r="D3610" t="str">
        <f>IF($B3610="B","",IFERROR(VLOOKUP($C3610,Elster!$I$5:$M$148,3,FALSE),$C3610))</f>
        <v/>
      </c>
      <c r="E3610" t="str">
        <f>IF($B3610="A","",IFERROR(VLOOKUP($C3610,Elster!$I$5:$M$148,3,FALSE),$C3610))</f>
        <v xml:space="preserve">   "RAUMSOLLTEMP_II"                                  </v>
      </c>
      <c r="F3610">
        <f t="shared" si="113"/>
        <v>6</v>
      </c>
      <c r="G3610" s="2">
        <f t="shared" si="114"/>
        <v>5.0000000000007816E-3</v>
      </c>
    </row>
    <row r="3611" spans="1:7" x14ac:dyDescent="0.35">
      <c r="A3611" t="s">
        <v>18855</v>
      </c>
      <c r="B3611" t="s">
        <v>7319</v>
      </c>
      <c r="C3611" t="s">
        <v>7339</v>
      </c>
      <c r="D3611" t="str">
        <f>IF($B3611="B","",IFERROR(VLOOKUP($C3611,Elster!$I$5:$M$148,3,FALSE),$C3611))</f>
        <v xml:space="preserve">   "RAUMSOLLTEMP_II"                                  </v>
      </c>
      <c r="E3611" t="str">
        <f>IF($B3611="A","",IFERROR(VLOOKUP($C3611,Elster!$I$5:$M$148,3,FALSE),$C3611))</f>
        <v/>
      </c>
      <c r="F3611">
        <f t="shared" si="113"/>
        <v>6</v>
      </c>
      <c r="G3611" s="2">
        <f t="shared" si="114"/>
        <v>0</v>
      </c>
    </row>
    <row r="3612" spans="1:7" x14ac:dyDescent="0.35">
      <c r="A3612" t="s">
        <v>18856</v>
      </c>
      <c r="B3612" t="s">
        <v>7317</v>
      </c>
      <c r="C3612" t="s">
        <v>7321</v>
      </c>
      <c r="D3612" t="str">
        <f>IF($B3612="B","",IFERROR(VLOOKUP($C3612,Elster!$I$5:$M$148,3,FALSE),$C3612))</f>
        <v/>
      </c>
      <c r="E3612" t="str">
        <f>IF($B3612="A","",IFERROR(VLOOKUP($C3612,Elster!$I$5:$M$148,3,FALSE),$C3612))</f>
        <v xml:space="preserve">   "FEHLERMELDUNG"                                    </v>
      </c>
      <c r="F3612">
        <f t="shared" si="113"/>
        <v>1</v>
      </c>
      <c r="G3612" s="2">
        <f t="shared" si="114"/>
        <v>4.9989999999997536E-3</v>
      </c>
    </row>
    <row r="3613" spans="1:7" x14ac:dyDescent="0.35">
      <c r="A3613" t="s">
        <v>18856</v>
      </c>
      <c r="B3613" t="s">
        <v>7319</v>
      </c>
      <c r="C3613" t="s">
        <v>7321</v>
      </c>
      <c r="D3613" t="str">
        <f>IF($B3613="B","",IFERROR(VLOOKUP($C3613,Elster!$I$5:$M$148,3,FALSE),$C3613))</f>
        <v xml:space="preserve">   "FEHLERMELDUNG"                                    </v>
      </c>
      <c r="E3613" t="str">
        <f>IF($B3613="A","",IFERROR(VLOOKUP($C3613,Elster!$I$5:$M$148,3,FALSE),$C3613))</f>
        <v/>
      </c>
      <c r="F3613">
        <f t="shared" si="113"/>
        <v>1</v>
      </c>
      <c r="G3613" s="2">
        <f t="shared" si="114"/>
        <v>0</v>
      </c>
    </row>
    <row r="3614" spans="1:7" x14ac:dyDescent="0.35">
      <c r="A3614" t="s">
        <v>18857</v>
      </c>
      <c r="B3614" t="s">
        <v>7317</v>
      </c>
      <c r="C3614" t="s">
        <v>7321</v>
      </c>
      <c r="D3614" t="str">
        <f>IF($B3614="B","",IFERROR(VLOOKUP($C3614,Elster!$I$5:$M$148,3,FALSE),$C3614))</f>
        <v/>
      </c>
      <c r="E3614" t="str">
        <f>IF($B3614="A","",IFERROR(VLOOKUP($C3614,Elster!$I$5:$M$148,3,FALSE),$C3614))</f>
        <v xml:space="preserve">   "FEHLERMELDUNG"                                    </v>
      </c>
      <c r="F3614">
        <f t="shared" si="113"/>
        <v>1</v>
      </c>
      <c r="G3614" s="2">
        <f t="shared" si="114"/>
        <v>5.0000000000007816E-3</v>
      </c>
    </row>
    <row r="3615" spans="1:7" x14ac:dyDescent="0.35">
      <c r="A3615" t="s">
        <v>18857</v>
      </c>
      <c r="B3615" t="s">
        <v>7319</v>
      </c>
      <c r="C3615" t="s">
        <v>7321</v>
      </c>
      <c r="D3615" t="str">
        <f>IF($B3615="B","",IFERROR(VLOOKUP($C3615,Elster!$I$5:$M$148,3,FALSE),$C3615))</f>
        <v xml:space="preserve">   "FEHLERMELDUNG"                                    </v>
      </c>
      <c r="E3615" t="str">
        <f>IF($B3615="A","",IFERROR(VLOOKUP($C3615,Elster!$I$5:$M$148,3,FALSE),$C3615))</f>
        <v/>
      </c>
      <c r="F3615">
        <f t="shared" si="113"/>
        <v>1</v>
      </c>
      <c r="G3615" s="2">
        <f t="shared" si="114"/>
        <v>0</v>
      </c>
    </row>
    <row r="3616" spans="1:7" x14ac:dyDescent="0.35">
      <c r="A3616" t="s">
        <v>18858</v>
      </c>
      <c r="B3616" t="s">
        <v>7319</v>
      </c>
      <c r="C3616" t="s">
        <v>7366</v>
      </c>
      <c r="D3616" t="str">
        <f>IF($B3616="B","",IFERROR(VLOOKUP($C3616,Elster!$I$5:$M$148,3,FALSE),$C3616))</f>
        <v xml:space="preserve">//   "ERWEITERUNGSTELEGRAMM"                            </v>
      </c>
      <c r="E3616" t="str">
        <f>IF($B3616="A","",IFERROR(VLOOKUP($C3616,Elster!$I$5:$M$148,3,FALSE),$C3616))</f>
        <v/>
      </c>
      <c r="F3616">
        <f t="shared" si="113"/>
        <v>250</v>
      </c>
      <c r="G3616" s="2">
        <f t="shared" si="114"/>
        <v>4.9999999999990052E-3</v>
      </c>
    </row>
    <row r="3617" spans="1:7" x14ac:dyDescent="0.35">
      <c r="A3617" t="s">
        <v>18859</v>
      </c>
      <c r="B3617" t="s">
        <v>7317</v>
      </c>
      <c r="C3617" t="s">
        <v>7366</v>
      </c>
      <c r="D3617" t="str">
        <f>IF($B3617="B","",IFERROR(VLOOKUP($C3617,Elster!$I$5:$M$148,3,FALSE),$C3617))</f>
        <v/>
      </c>
      <c r="E3617" t="str">
        <f>IF($B3617="A","",IFERROR(VLOOKUP($C3617,Elster!$I$5:$M$148,3,FALSE),$C3617))</f>
        <v xml:space="preserve">//   "ERWEITERUNGSTELEGRAMM"                            </v>
      </c>
      <c r="F3617">
        <f t="shared" si="113"/>
        <v>250</v>
      </c>
      <c r="G3617" s="2">
        <f t="shared" si="114"/>
        <v>2.6000000000081513E-5</v>
      </c>
    </row>
    <row r="3618" spans="1:7" x14ac:dyDescent="0.35">
      <c r="A3618" t="s">
        <v>18860</v>
      </c>
      <c r="B3618" t="s">
        <v>7317</v>
      </c>
      <c r="C3618" t="s">
        <v>7320</v>
      </c>
      <c r="D3618" t="str">
        <f>IF($B3618="B","",IFERROR(VLOOKUP($C3618,Elster!$I$5:$M$148,3,FALSE),$C3618))</f>
        <v/>
      </c>
      <c r="E3618" t="str">
        <f>IF($B3618="A","",IFERROR(VLOOKUP($C3618,Elster!$I$5:$M$148,3,FALSE),$C3618))</f>
        <v>0x000</v>
      </c>
      <c r="F3618">
        <f t="shared" si="113"/>
        <v>0</v>
      </c>
      <c r="G3618" s="2">
        <f t="shared" si="114"/>
        <v>5.0000000000007816E-3</v>
      </c>
    </row>
    <row r="3619" spans="1:7" x14ac:dyDescent="0.35">
      <c r="A3619" t="s">
        <v>18860</v>
      </c>
      <c r="B3619" t="s">
        <v>7319</v>
      </c>
      <c r="C3619" t="s">
        <v>7320</v>
      </c>
      <c r="D3619" t="str">
        <f>IF($B3619="B","",IFERROR(VLOOKUP($C3619,Elster!$I$5:$M$148,3,FALSE),$C3619))</f>
        <v>0x000</v>
      </c>
      <c r="E3619" t="str">
        <f>IF($B3619="A","",IFERROR(VLOOKUP($C3619,Elster!$I$5:$M$148,3,FALSE),$C3619))</f>
        <v/>
      </c>
      <c r="F3619">
        <f t="shared" si="113"/>
        <v>0</v>
      </c>
      <c r="G3619" s="2">
        <f t="shared" si="114"/>
        <v>0</v>
      </c>
    </row>
    <row r="3620" spans="1:7" x14ac:dyDescent="0.35">
      <c r="A3620" t="s">
        <v>18861</v>
      </c>
      <c r="B3620" t="s">
        <v>7317</v>
      </c>
      <c r="C3620" t="s">
        <v>7861</v>
      </c>
      <c r="D3620" t="str">
        <f>IF($B3620="B","",IFERROR(VLOOKUP($C3620,Elster!$I$5:$M$148,3,FALSE),$C3620))</f>
        <v/>
      </c>
      <c r="E3620" t="str">
        <f>IF($B3620="A","",IFERROR(VLOOKUP($C3620,Elster!$I$5:$M$148,3,FALSE),$C3620))</f>
        <v xml:space="preserve">   "RAUMISTTEMP"                                      </v>
      </c>
      <c r="F3620">
        <f t="shared" si="113"/>
        <v>17</v>
      </c>
      <c r="G3620" s="2">
        <f t="shared" si="114"/>
        <v>4.9999999999990052E-3</v>
      </c>
    </row>
    <row r="3621" spans="1:7" x14ac:dyDescent="0.35">
      <c r="A3621" t="s">
        <v>18861</v>
      </c>
      <c r="B3621" t="s">
        <v>7319</v>
      </c>
      <c r="C3621" t="s">
        <v>7861</v>
      </c>
      <c r="D3621" t="str">
        <f>IF($B3621="B","",IFERROR(VLOOKUP($C3621,Elster!$I$5:$M$148,3,FALSE),$C3621))</f>
        <v xml:space="preserve">   "RAUMISTTEMP"                                      </v>
      </c>
      <c r="E3621" t="str">
        <f>IF($B3621="A","",IFERROR(VLOOKUP($C3621,Elster!$I$5:$M$148,3,FALSE),$C3621))</f>
        <v/>
      </c>
      <c r="F3621">
        <f t="shared" si="113"/>
        <v>17</v>
      </c>
      <c r="G3621" s="2">
        <f t="shared" si="114"/>
        <v>0</v>
      </c>
    </row>
    <row r="3622" spans="1:7" x14ac:dyDescent="0.35">
      <c r="A3622" t="s">
        <v>18862</v>
      </c>
      <c r="B3622" t="s">
        <v>7317</v>
      </c>
      <c r="C3622" t="s">
        <v>7689</v>
      </c>
      <c r="D3622" t="str">
        <f>IF($B3622="B","",IFERROR(VLOOKUP($C3622,Elster!$I$5:$M$148,3,FALSE),$C3622))</f>
        <v/>
      </c>
      <c r="E3622" t="str">
        <f>IF($B3622="A","",IFERROR(VLOOKUP($C3622,Elster!$I$5:$M$148,3,FALSE),$C3622))</f>
        <v xml:space="preserve">   "INITIALISIERUNG"                                  </v>
      </c>
      <c r="F3622">
        <f t="shared" si="113"/>
        <v>254</v>
      </c>
      <c r="G3622" s="2">
        <f t="shared" si="114"/>
        <v>5.0000000000007816E-3</v>
      </c>
    </row>
    <row r="3623" spans="1:7" x14ac:dyDescent="0.35">
      <c r="A3623" t="s">
        <v>18862</v>
      </c>
      <c r="B3623" t="s">
        <v>7319</v>
      </c>
      <c r="C3623" t="s">
        <v>7689</v>
      </c>
      <c r="D3623" t="str">
        <f>IF($B3623="B","",IFERROR(VLOOKUP($C3623,Elster!$I$5:$M$148,3,FALSE),$C3623))</f>
        <v xml:space="preserve">   "INITIALISIERUNG"                                  </v>
      </c>
      <c r="E3623" t="str">
        <f>IF($B3623="A","",IFERROR(VLOOKUP($C3623,Elster!$I$5:$M$148,3,FALSE),$C3623))</f>
        <v/>
      </c>
      <c r="F3623">
        <f t="shared" si="113"/>
        <v>254</v>
      </c>
      <c r="G3623" s="2">
        <f t="shared" si="114"/>
        <v>0</v>
      </c>
    </row>
    <row r="3624" spans="1:7" x14ac:dyDescent="0.35">
      <c r="A3624" t="s">
        <v>18863</v>
      </c>
      <c r="B3624" t="s">
        <v>7317</v>
      </c>
      <c r="C3624" t="s">
        <v>7691</v>
      </c>
      <c r="D3624" t="str">
        <f>IF($B3624="B","",IFERROR(VLOOKUP($C3624,Elster!$I$5:$M$148,3,FALSE),$C3624))</f>
        <v/>
      </c>
      <c r="E3624" t="str">
        <f>IF($B3624="A","",IFERROR(VLOOKUP($C3624,Elster!$I$5:$M$148,3,FALSE),$C3624))</f>
        <v xml:space="preserve">   "DREHZAHLREG_JA_NEIN"                              </v>
      </c>
      <c r="F3624">
        <f t="shared" si="113"/>
        <v>112</v>
      </c>
      <c r="G3624" s="2">
        <f t="shared" si="114"/>
        <v>4.9999999999990052E-3</v>
      </c>
    </row>
    <row r="3625" spans="1:7" x14ac:dyDescent="0.35">
      <c r="A3625" t="s">
        <v>18863</v>
      </c>
      <c r="B3625" t="s">
        <v>7319</v>
      </c>
      <c r="C3625" t="s">
        <v>7691</v>
      </c>
      <c r="D3625" t="str">
        <f>IF($B3625="B","",IFERROR(VLOOKUP($C3625,Elster!$I$5:$M$148,3,FALSE),$C3625))</f>
        <v xml:space="preserve">   "DREHZAHLREG_JA_NEIN"                              </v>
      </c>
      <c r="E3625" t="str">
        <f>IF($B3625="A","",IFERROR(VLOOKUP($C3625,Elster!$I$5:$M$148,3,FALSE),$C3625))</f>
        <v/>
      </c>
      <c r="F3625">
        <f t="shared" si="113"/>
        <v>112</v>
      </c>
      <c r="G3625" s="2">
        <f t="shared" si="114"/>
        <v>0</v>
      </c>
    </row>
    <row r="3626" spans="1:7" x14ac:dyDescent="0.35">
      <c r="A3626" t="s">
        <v>18864</v>
      </c>
      <c r="B3626" t="s">
        <v>7317</v>
      </c>
      <c r="C3626" t="s">
        <v>7329</v>
      </c>
      <c r="D3626" t="str">
        <f>IF($B3626="B","",IFERROR(VLOOKUP($C3626,Elster!$I$5:$M$148,3,FALSE),$C3626))</f>
        <v/>
      </c>
      <c r="E3626" t="str">
        <f>IF($B3626="A","",IFERROR(VLOOKUP($C3626,Elster!$I$5:$M$148,3,FALSE),$C3626))</f>
        <v xml:space="preserve">   "KESSELSOLLTEMP"                                   </v>
      </c>
      <c r="F3626">
        <f t="shared" si="113"/>
        <v>2</v>
      </c>
      <c r="G3626" s="2">
        <f t="shared" si="114"/>
        <v>5.0000000000007816E-3</v>
      </c>
    </row>
    <row r="3627" spans="1:7" x14ac:dyDescent="0.35">
      <c r="A3627" t="s">
        <v>18864</v>
      </c>
      <c r="B3627" t="s">
        <v>7319</v>
      </c>
      <c r="C3627" t="s">
        <v>7329</v>
      </c>
      <c r="D3627" t="str">
        <f>IF($B3627="B","",IFERROR(VLOOKUP($C3627,Elster!$I$5:$M$148,3,FALSE),$C3627))</f>
        <v xml:space="preserve">   "KESSELSOLLTEMP"                                   </v>
      </c>
      <c r="E3627" t="str">
        <f>IF($B3627="A","",IFERROR(VLOOKUP($C3627,Elster!$I$5:$M$148,3,FALSE),$C3627))</f>
        <v/>
      </c>
      <c r="F3627">
        <f t="shared" si="113"/>
        <v>2</v>
      </c>
      <c r="G3627" s="2">
        <f t="shared" si="114"/>
        <v>0</v>
      </c>
    </row>
    <row r="3628" spans="1:7" x14ac:dyDescent="0.35">
      <c r="A3628" t="s">
        <v>18865</v>
      </c>
      <c r="B3628" t="s">
        <v>7317</v>
      </c>
      <c r="C3628" t="s">
        <v>8139</v>
      </c>
      <c r="D3628" t="str">
        <f>IF($B3628="B","",IFERROR(VLOOKUP($C3628,Elster!$I$5:$M$148,3,FALSE),$C3628))</f>
        <v/>
      </c>
      <c r="E3628" t="str">
        <f>IF($B3628="A","",IFERROR(VLOOKUP($C3628,Elster!$I$5:$M$148,3,FALSE),$C3628))</f>
        <v xml:space="preserve">   "FEUCHTE_HYSTERESE"                                </v>
      </c>
      <c r="F3628">
        <f t="shared" si="113"/>
        <v>142</v>
      </c>
      <c r="G3628" s="2">
        <f t="shared" si="114"/>
        <v>5.0000000000007816E-3</v>
      </c>
    </row>
    <row r="3629" spans="1:7" x14ac:dyDescent="0.35">
      <c r="A3629" t="s">
        <v>18865</v>
      </c>
      <c r="B3629" t="s">
        <v>7319</v>
      </c>
      <c r="C3629" t="s">
        <v>8139</v>
      </c>
      <c r="D3629" t="str">
        <f>IF($B3629="B","",IFERROR(VLOOKUP($C3629,Elster!$I$5:$M$148,3,FALSE),$C3629))</f>
        <v xml:space="preserve">   "FEUCHTE_HYSTERESE"                                </v>
      </c>
      <c r="E3629" t="str">
        <f>IF($B3629="A","",IFERROR(VLOOKUP($C3629,Elster!$I$5:$M$148,3,FALSE),$C3629))</f>
        <v/>
      </c>
      <c r="F3629">
        <f t="shared" si="113"/>
        <v>142</v>
      </c>
      <c r="G3629" s="2">
        <f t="shared" si="114"/>
        <v>0</v>
      </c>
    </row>
    <row r="3630" spans="1:7" x14ac:dyDescent="0.35">
      <c r="A3630" t="s">
        <v>18866</v>
      </c>
      <c r="B3630" t="s">
        <v>7317</v>
      </c>
      <c r="C3630" t="s">
        <v>7339</v>
      </c>
      <c r="D3630" t="str">
        <f>IF($B3630="B","",IFERROR(VLOOKUP($C3630,Elster!$I$5:$M$148,3,FALSE),$C3630))</f>
        <v/>
      </c>
      <c r="E3630" t="str">
        <f>IF($B3630="A","",IFERROR(VLOOKUP($C3630,Elster!$I$5:$M$148,3,FALSE),$C3630))</f>
        <v xml:space="preserve">   "RAUMSOLLTEMP_II"                                  </v>
      </c>
      <c r="F3630">
        <f t="shared" si="113"/>
        <v>6</v>
      </c>
      <c r="G3630" s="2">
        <f t="shared" si="114"/>
        <v>2.4712999999998431E-2</v>
      </c>
    </row>
    <row r="3631" spans="1:7" x14ac:dyDescent="0.35">
      <c r="A3631" t="s">
        <v>18867</v>
      </c>
      <c r="B3631" t="s">
        <v>7317</v>
      </c>
      <c r="C3631" t="s">
        <v>7321</v>
      </c>
      <c r="D3631" t="str">
        <f>IF($B3631="B","",IFERROR(VLOOKUP($C3631,Elster!$I$5:$M$148,3,FALSE),$C3631))</f>
        <v/>
      </c>
      <c r="E3631" t="str">
        <f>IF($B3631="A","",IFERROR(VLOOKUP($C3631,Elster!$I$5:$M$148,3,FALSE),$C3631))</f>
        <v xml:space="preserve">   "FEHLERMELDUNG"                                    </v>
      </c>
      <c r="F3631">
        <f t="shared" si="113"/>
        <v>1</v>
      </c>
      <c r="G3631" s="2">
        <f t="shared" si="114"/>
        <v>4.9740000000007001E-3</v>
      </c>
    </row>
    <row r="3632" spans="1:7" x14ac:dyDescent="0.35">
      <c r="A3632" t="s">
        <v>18868</v>
      </c>
      <c r="B3632" t="s">
        <v>7317</v>
      </c>
      <c r="C3632" t="s">
        <v>7318</v>
      </c>
      <c r="D3632" t="str">
        <f>IF($B3632="B","",IFERROR(VLOOKUP($C3632,Elster!$I$5:$M$148,3,FALSE),$C3632))</f>
        <v/>
      </c>
      <c r="E3632" t="str">
        <f>IF($B3632="A","",IFERROR(VLOOKUP($C3632,Elster!$I$5:$M$148,3,FALSE),$C3632))</f>
        <v xml:space="preserve">   "SAMMLERISTTEMP"                                   </v>
      </c>
      <c r="F3632">
        <f t="shared" si="113"/>
        <v>13</v>
      </c>
      <c r="G3632" s="2">
        <f t="shared" si="114"/>
        <v>4.9480000000006186E-3</v>
      </c>
    </row>
    <row r="3633" spans="1:7" x14ac:dyDescent="0.35">
      <c r="A3633" t="s">
        <v>18869</v>
      </c>
      <c r="B3633" t="s">
        <v>7317</v>
      </c>
      <c r="C3633" t="s">
        <v>7329</v>
      </c>
      <c r="D3633" t="str">
        <f>IF($B3633="B","",IFERROR(VLOOKUP($C3633,Elster!$I$5:$M$148,3,FALSE),$C3633))</f>
        <v/>
      </c>
      <c r="E3633" t="str">
        <f>IF($B3633="A","",IFERROR(VLOOKUP($C3633,Elster!$I$5:$M$148,3,FALSE),$C3633))</f>
        <v xml:space="preserve">   "KESSELSOLLTEMP"                                   </v>
      </c>
      <c r="F3633">
        <f t="shared" si="113"/>
        <v>2</v>
      </c>
      <c r="G3633" s="2">
        <f t="shared" si="114"/>
        <v>4.9739999999989237E-3</v>
      </c>
    </row>
    <row r="3634" spans="1:7" x14ac:dyDescent="0.35">
      <c r="A3634" t="s">
        <v>18870</v>
      </c>
      <c r="B3634" t="s">
        <v>7317</v>
      </c>
      <c r="C3634" t="s">
        <v>7320</v>
      </c>
      <c r="D3634" t="str">
        <f>IF($B3634="B","",IFERROR(VLOOKUP($C3634,Elster!$I$5:$M$148,3,FALSE),$C3634))</f>
        <v/>
      </c>
      <c r="E3634" t="str">
        <f>IF($B3634="A","",IFERROR(VLOOKUP($C3634,Elster!$I$5:$M$148,3,FALSE),$C3634))</f>
        <v>0x000</v>
      </c>
      <c r="F3634">
        <f t="shared" si="113"/>
        <v>0</v>
      </c>
      <c r="G3634" s="2">
        <f t="shared" si="114"/>
        <v>4.9730000000014485E-3</v>
      </c>
    </row>
    <row r="3635" spans="1:7" x14ac:dyDescent="0.35">
      <c r="A3635" t="s">
        <v>18871</v>
      </c>
      <c r="B3635" t="s">
        <v>7317</v>
      </c>
      <c r="C3635" t="s">
        <v>7366</v>
      </c>
      <c r="D3635" t="str">
        <f>IF($B3635="B","",IFERROR(VLOOKUP($C3635,Elster!$I$5:$M$148,3,FALSE),$C3635))</f>
        <v/>
      </c>
      <c r="E3635" t="str">
        <f>IF($B3635="A","",IFERROR(VLOOKUP($C3635,Elster!$I$5:$M$148,3,FALSE),$C3635))</f>
        <v xml:space="preserve">//   "ERWEITERUNGSTELEGRAMM"                            </v>
      </c>
      <c r="F3635">
        <f t="shared" si="113"/>
        <v>250</v>
      </c>
      <c r="G3635" s="2">
        <f t="shared" si="114"/>
        <v>4.9479999999988422E-3</v>
      </c>
    </row>
    <row r="3636" spans="1:7" x14ac:dyDescent="0.35">
      <c r="A3636" t="s">
        <v>18872</v>
      </c>
      <c r="B3636" t="s">
        <v>7317</v>
      </c>
      <c r="C3636" t="s">
        <v>7320</v>
      </c>
      <c r="D3636" t="str">
        <f>IF($B3636="B","",IFERROR(VLOOKUP($C3636,Elster!$I$5:$M$148,3,FALSE),$C3636))</f>
        <v/>
      </c>
      <c r="E3636" t="str">
        <f>IF($B3636="A","",IFERROR(VLOOKUP($C3636,Elster!$I$5:$M$148,3,FALSE),$C3636))</f>
        <v>0x000</v>
      </c>
      <c r="F3636">
        <f t="shared" si="113"/>
        <v>0</v>
      </c>
      <c r="G3636" s="2">
        <f t="shared" si="114"/>
        <v>4.9740000000007001E-3</v>
      </c>
    </row>
    <row r="3637" spans="1:7" x14ac:dyDescent="0.35">
      <c r="A3637" t="s">
        <v>18873</v>
      </c>
      <c r="B3637" t="s">
        <v>7317</v>
      </c>
      <c r="C3637" t="s">
        <v>7861</v>
      </c>
      <c r="D3637" t="str">
        <f>IF($B3637="B","",IFERROR(VLOOKUP($C3637,Elster!$I$5:$M$148,3,FALSE),$C3637))</f>
        <v/>
      </c>
      <c r="E3637" t="str">
        <f>IF($B3637="A","",IFERROR(VLOOKUP($C3637,Elster!$I$5:$M$148,3,FALSE),$C3637))</f>
        <v xml:space="preserve">   "RAUMISTTEMP"                                      </v>
      </c>
      <c r="F3637">
        <f t="shared" si="113"/>
        <v>17</v>
      </c>
      <c r="G3637" s="2">
        <f t="shared" si="114"/>
        <v>4.9739999999989237E-3</v>
      </c>
    </row>
    <row r="3638" spans="1:7" x14ac:dyDescent="0.35">
      <c r="A3638" t="s">
        <v>18874</v>
      </c>
      <c r="B3638" t="s">
        <v>7317</v>
      </c>
      <c r="C3638" t="s">
        <v>7689</v>
      </c>
      <c r="D3638" t="str">
        <f>IF($B3638="B","",IFERROR(VLOOKUP($C3638,Elster!$I$5:$M$148,3,FALSE),$C3638))</f>
        <v/>
      </c>
      <c r="E3638" t="str">
        <f>IF($B3638="A","",IFERROR(VLOOKUP($C3638,Elster!$I$5:$M$148,3,FALSE),$C3638))</f>
        <v xml:space="preserve">   "INITIALISIERUNG"                                  </v>
      </c>
      <c r="F3638">
        <f t="shared" si="113"/>
        <v>254</v>
      </c>
      <c r="G3638" s="2">
        <f t="shared" si="114"/>
        <v>4.9740000000007001E-3</v>
      </c>
    </row>
    <row r="3639" spans="1:7" x14ac:dyDescent="0.35">
      <c r="A3639" t="s">
        <v>18875</v>
      </c>
      <c r="B3639" t="s">
        <v>7317</v>
      </c>
      <c r="C3639" t="s">
        <v>7691</v>
      </c>
      <c r="D3639" t="str">
        <f>IF($B3639="B","",IFERROR(VLOOKUP($C3639,Elster!$I$5:$M$148,3,FALSE),$C3639))</f>
        <v/>
      </c>
      <c r="E3639" t="str">
        <f>IF($B3639="A","",IFERROR(VLOOKUP($C3639,Elster!$I$5:$M$148,3,FALSE),$C3639))</f>
        <v xml:space="preserve">   "DREHZAHLREG_JA_NEIN"                              </v>
      </c>
      <c r="F3639">
        <f t="shared" si="113"/>
        <v>112</v>
      </c>
      <c r="G3639" s="2">
        <f t="shared" si="114"/>
        <v>4.9480000000006186E-3</v>
      </c>
    </row>
    <row r="3640" spans="1:7" x14ac:dyDescent="0.35">
      <c r="A3640" t="s">
        <v>18876</v>
      </c>
      <c r="B3640" t="s">
        <v>7317</v>
      </c>
      <c r="C3640" t="s">
        <v>7329</v>
      </c>
      <c r="D3640" t="str">
        <f>IF($B3640="B","",IFERROR(VLOOKUP($C3640,Elster!$I$5:$M$148,3,FALSE),$C3640))</f>
        <v/>
      </c>
      <c r="E3640" t="str">
        <f>IF($B3640="A","",IFERROR(VLOOKUP($C3640,Elster!$I$5:$M$148,3,FALSE),$C3640))</f>
        <v xml:space="preserve">   "KESSELSOLLTEMP"                                   </v>
      </c>
      <c r="F3640">
        <f t="shared" si="113"/>
        <v>2</v>
      </c>
      <c r="G3640" s="2">
        <f t="shared" si="114"/>
        <v>4.9739999999989237E-3</v>
      </c>
    </row>
    <row r="3641" spans="1:7" x14ac:dyDescent="0.35">
      <c r="A3641" t="s">
        <v>18877</v>
      </c>
      <c r="B3641" t="s">
        <v>7317</v>
      </c>
      <c r="C3641" t="s">
        <v>8152</v>
      </c>
      <c r="D3641" t="str">
        <f>IF($B3641="B","",IFERROR(VLOOKUP($C3641,Elster!$I$5:$M$148,3,FALSE),$C3641))</f>
        <v/>
      </c>
      <c r="E3641" t="str">
        <f>IF($B3641="A","",IFERROR(VLOOKUP($C3641,Elster!$I$5:$M$148,3,FALSE),$C3641))</f>
        <v>0x08F</v>
      </c>
      <c r="F3641">
        <f t="shared" si="113"/>
        <v>143</v>
      </c>
      <c r="G3641" s="2">
        <f t="shared" si="114"/>
        <v>4.9729999999996721E-3</v>
      </c>
    </row>
    <row r="3642" spans="1:7" x14ac:dyDescent="0.35">
      <c r="A3642" t="s">
        <v>18878</v>
      </c>
      <c r="B3642" t="s">
        <v>7317</v>
      </c>
      <c r="C3642" t="s">
        <v>7318</v>
      </c>
      <c r="D3642" t="str">
        <f>IF($B3642="B","",IFERROR(VLOOKUP($C3642,Elster!$I$5:$M$148,3,FALSE),$C3642))</f>
        <v/>
      </c>
      <c r="E3642" t="str">
        <f>IF($B3642="A","",IFERROR(VLOOKUP($C3642,Elster!$I$5:$M$148,3,FALSE),$C3642))</f>
        <v xml:space="preserve">   "SAMMLERISTTEMP"                                   </v>
      </c>
      <c r="F3642">
        <f t="shared" si="113"/>
        <v>13</v>
      </c>
      <c r="G3642" s="2">
        <f t="shared" si="114"/>
        <v>2.1120000000001582E-2</v>
      </c>
    </row>
    <row r="3643" spans="1:7" x14ac:dyDescent="0.35">
      <c r="A3643" t="s">
        <v>18878</v>
      </c>
      <c r="B3643" t="s">
        <v>7319</v>
      </c>
      <c r="C3643" t="s">
        <v>7318</v>
      </c>
      <c r="D3643" t="str">
        <f>IF($B3643="B","",IFERROR(VLOOKUP($C3643,Elster!$I$5:$M$148,3,FALSE),$C3643))</f>
        <v xml:space="preserve">   "SAMMLERISTTEMP"                                   </v>
      </c>
      <c r="E3643" t="str">
        <f>IF($B3643="A","",IFERROR(VLOOKUP($C3643,Elster!$I$5:$M$148,3,FALSE),$C3643))</f>
        <v/>
      </c>
      <c r="F3643">
        <f t="shared" si="113"/>
        <v>13</v>
      </c>
      <c r="G3643" s="2">
        <f t="shared" si="114"/>
        <v>0</v>
      </c>
    </row>
    <row r="3644" spans="1:7" x14ac:dyDescent="0.35">
      <c r="A3644" t="s">
        <v>18879</v>
      </c>
      <c r="B3644" t="s">
        <v>7317</v>
      </c>
      <c r="C3644" t="s">
        <v>7320</v>
      </c>
      <c r="D3644" t="str">
        <f>IF($B3644="B","",IFERROR(VLOOKUP($C3644,Elster!$I$5:$M$148,3,FALSE),$C3644))</f>
        <v/>
      </c>
      <c r="E3644" t="str">
        <f>IF($B3644="A","",IFERROR(VLOOKUP($C3644,Elster!$I$5:$M$148,3,FALSE),$C3644))</f>
        <v>0x000</v>
      </c>
      <c r="F3644">
        <f t="shared" si="113"/>
        <v>0</v>
      </c>
      <c r="G3644" s="2">
        <f t="shared" si="114"/>
        <v>4.9999999999990052E-3</v>
      </c>
    </row>
    <row r="3645" spans="1:7" x14ac:dyDescent="0.35">
      <c r="A3645" t="s">
        <v>18879</v>
      </c>
      <c r="B3645" t="s">
        <v>7319</v>
      </c>
      <c r="C3645" t="s">
        <v>7320</v>
      </c>
      <c r="D3645" t="str">
        <f>IF($B3645="B","",IFERROR(VLOOKUP($C3645,Elster!$I$5:$M$148,3,FALSE),$C3645))</f>
        <v>0x000</v>
      </c>
      <c r="E3645" t="str">
        <f>IF($B3645="A","",IFERROR(VLOOKUP($C3645,Elster!$I$5:$M$148,3,FALSE),$C3645))</f>
        <v/>
      </c>
      <c r="F3645">
        <f t="shared" si="113"/>
        <v>0</v>
      </c>
      <c r="G3645" s="2">
        <f t="shared" si="114"/>
        <v>0</v>
      </c>
    </row>
    <row r="3646" spans="1:7" x14ac:dyDescent="0.35">
      <c r="A3646" t="s">
        <v>18880</v>
      </c>
      <c r="B3646" t="s">
        <v>7317</v>
      </c>
      <c r="C3646" t="s">
        <v>7325</v>
      </c>
      <c r="D3646" t="str">
        <f>IF($B3646="B","",IFERROR(VLOOKUP($C3646,Elster!$I$5:$M$148,3,FALSE),$C3646))</f>
        <v/>
      </c>
      <c r="E3646" t="str">
        <f>IF($B3646="A","",IFERROR(VLOOKUP($C3646,Elster!$I$5:$M$148,3,FALSE),$C3646))</f>
        <v xml:space="preserve">   "SPEICHERSOLLTEMP"                                 </v>
      </c>
      <c r="F3646">
        <f t="shared" si="113"/>
        <v>3</v>
      </c>
      <c r="G3646" s="2">
        <f t="shared" si="114"/>
        <v>5.0000000000007816E-3</v>
      </c>
    </row>
    <row r="3647" spans="1:7" x14ac:dyDescent="0.35">
      <c r="A3647" t="s">
        <v>18880</v>
      </c>
      <c r="B3647" t="s">
        <v>7319</v>
      </c>
      <c r="C3647" t="s">
        <v>7325</v>
      </c>
      <c r="D3647" t="str">
        <f>IF($B3647="B","",IFERROR(VLOOKUP($C3647,Elster!$I$5:$M$148,3,FALSE),$C3647))</f>
        <v xml:space="preserve">   "SPEICHERSOLLTEMP"                                 </v>
      </c>
      <c r="E3647" t="str">
        <f>IF($B3647="A","",IFERROR(VLOOKUP($C3647,Elster!$I$5:$M$148,3,FALSE),$C3647))</f>
        <v/>
      </c>
      <c r="F3647">
        <f t="shared" si="113"/>
        <v>3</v>
      </c>
      <c r="G3647" s="2">
        <f t="shared" si="114"/>
        <v>0</v>
      </c>
    </row>
    <row r="3648" spans="1:7" x14ac:dyDescent="0.35">
      <c r="A3648" t="s">
        <v>18881</v>
      </c>
      <c r="B3648" t="s">
        <v>7317</v>
      </c>
      <c r="C3648" t="s">
        <v>7321</v>
      </c>
      <c r="D3648" t="str">
        <f>IF($B3648="B","",IFERROR(VLOOKUP($C3648,Elster!$I$5:$M$148,3,FALSE),$C3648))</f>
        <v/>
      </c>
      <c r="E3648" t="str">
        <f>IF($B3648="A","",IFERROR(VLOOKUP($C3648,Elster!$I$5:$M$148,3,FALSE),$C3648))</f>
        <v xml:space="preserve">   "FEHLERMELDUNG"                                    </v>
      </c>
      <c r="F3648">
        <f t="shared" si="113"/>
        <v>1</v>
      </c>
      <c r="G3648" s="2">
        <f t="shared" si="114"/>
        <v>4.9999999999990052E-3</v>
      </c>
    </row>
    <row r="3649" spans="1:7" x14ac:dyDescent="0.35">
      <c r="A3649" t="s">
        <v>18881</v>
      </c>
      <c r="B3649" t="s">
        <v>7319</v>
      </c>
      <c r="C3649" t="s">
        <v>7321</v>
      </c>
      <c r="D3649" t="str">
        <f>IF($B3649="B","",IFERROR(VLOOKUP($C3649,Elster!$I$5:$M$148,3,FALSE),$C3649))</f>
        <v xml:space="preserve">   "FEHLERMELDUNG"                                    </v>
      </c>
      <c r="E3649" t="str">
        <f>IF($B3649="A","",IFERROR(VLOOKUP($C3649,Elster!$I$5:$M$148,3,FALSE),$C3649))</f>
        <v/>
      </c>
      <c r="F3649">
        <f t="shared" si="113"/>
        <v>1</v>
      </c>
      <c r="G3649" s="2">
        <f t="shared" si="114"/>
        <v>0</v>
      </c>
    </row>
    <row r="3650" spans="1:7" x14ac:dyDescent="0.35">
      <c r="A3650" t="s">
        <v>18882</v>
      </c>
      <c r="B3650" t="s">
        <v>7317</v>
      </c>
      <c r="C3650" t="s">
        <v>7320</v>
      </c>
      <c r="D3650" t="str">
        <f>IF($B3650="B","",IFERROR(VLOOKUP($C3650,Elster!$I$5:$M$148,3,FALSE),$C3650))</f>
        <v/>
      </c>
      <c r="E3650" t="str">
        <f>IF($B3650="A","",IFERROR(VLOOKUP($C3650,Elster!$I$5:$M$148,3,FALSE),$C3650))</f>
        <v>0x000</v>
      </c>
      <c r="F3650">
        <f t="shared" si="113"/>
        <v>0</v>
      </c>
      <c r="G3650" s="2">
        <f t="shared" si="114"/>
        <v>5.0000000000007816E-3</v>
      </c>
    </row>
    <row r="3651" spans="1:7" x14ac:dyDescent="0.35">
      <c r="A3651" t="s">
        <v>18882</v>
      </c>
      <c r="B3651" t="s">
        <v>7319</v>
      </c>
      <c r="C3651" t="s">
        <v>7320</v>
      </c>
      <c r="D3651" t="str">
        <f>IF($B3651="B","",IFERROR(VLOOKUP($C3651,Elster!$I$5:$M$148,3,FALSE),$C3651))</f>
        <v>0x000</v>
      </c>
      <c r="E3651" t="str">
        <f>IF($B3651="A","",IFERROR(VLOOKUP($C3651,Elster!$I$5:$M$148,3,FALSE),$C3651))</f>
        <v/>
      </c>
      <c r="F3651">
        <f t="shared" si="113"/>
        <v>0</v>
      </c>
      <c r="G3651" s="2">
        <f t="shared" si="114"/>
        <v>0</v>
      </c>
    </row>
    <row r="3652" spans="1:7" x14ac:dyDescent="0.35">
      <c r="A3652" t="s">
        <v>18883</v>
      </c>
      <c r="B3652" t="s">
        <v>7317</v>
      </c>
      <c r="C3652" t="s">
        <v>7366</v>
      </c>
      <c r="D3652" t="str">
        <f>IF($B3652="B","",IFERROR(VLOOKUP($C3652,Elster!$I$5:$M$148,3,FALSE),$C3652))</f>
        <v/>
      </c>
      <c r="E3652" t="str">
        <f>IF($B3652="A","",IFERROR(VLOOKUP($C3652,Elster!$I$5:$M$148,3,FALSE),$C3652))</f>
        <v xml:space="preserve">//   "ERWEITERUNGSTELEGRAMM"                            </v>
      </c>
      <c r="F3652">
        <f t="shared" ref="F3652:F3715" si="115">HEX2DEC(REPLACE(C3652,1,2,""))</f>
        <v>250</v>
      </c>
      <c r="G3652" s="2">
        <f t="shared" ref="G3652:G3715" si="116">SUBSTITUTE(A3652,"s","")-SUBSTITUTE(A3651,"s","")</f>
        <v>4.9989999999997536E-3</v>
      </c>
    </row>
    <row r="3653" spans="1:7" x14ac:dyDescent="0.35">
      <c r="A3653" t="s">
        <v>18883</v>
      </c>
      <c r="B3653" t="s">
        <v>7319</v>
      </c>
      <c r="C3653" t="s">
        <v>7366</v>
      </c>
      <c r="D3653" t="str">
        <f>IF($B3653="B","",IFERROR(VLOOKUP($C3653,Elster!$I$5:$M$148,3,FALSE),$C3653))</f>
        <v xml:space="preserve">//   "ERWEITERUNGSTELEGRAMM"                            </v>
      </c>
      <c r="E3653" t="str">
        <f>IF($B3653="A","",IFERROR(VLOOKUP($C3653,Elster!$I$5:$M$148,3,FALSE),$C3653))</f>
        <v/>
      </c>
      <c r="F3653">
        <f t="shared" si="115"/>
        <v>250</v>
      </c>
      <c r="G3653" s="2">
        <f t="shared" si="116"/>
        <v>0</v>
      </c>
    </row>
    <row r="3654" spans="1:7" x14ac:dyDescent="0.35">
      <c r="A3654" t="s">
        <v>18884</v>
      </c>
      <c r="B3654" t="s">
        <v>7317</v>
      </c>
      <c r="C3654" t="s">
        <v>7321</v>
      </c>
      <c r="D3654" t="str">
        <f>IF($B3654="B","",IFERROR(VLOOKUP($C3654,Elster!$I$5:$M$148,3,FALSE),$C3654))</f>
        <v/>
      </c>
      <c r="E3654" t="str">
        <f>IF($B3654="A","",IFERROR(VLOOKUP($C3654,Elster!$I$5:$M$148,3,FALSE),$C3654))</f>
        <v xml:space="preserve">   "FEHLERMELDUNG"                                    </v>
      </c>
      <c r="F3654">
        <f t="shared" si="115"/>
        <v>1</v>
      </c>
      <c r="G3654" s="2">
        <f t="shared" si="116"/>
        <v>4.9999999999990052E-3</v>
      </c>
    </row>
    <row r="3655" spans="1:7" x14ac:dyDescent="0.35">
      <c r="A3655" t="s">
        <v>18884</v>
      </c>
      <c r="B3655" t="s">
        <v>7319</v>
      </c>
      <c r="C3655" t="s">
        <v>7321</v>
      </c>
      <c r="D3655" t="str">
        <f>IF($B3655="B","",IFERROR(VLOOKUP($C3655,Elster!$I$5:$M$148,3,FALSE),$C3655))</f>
        <v xml:space="preserve">   "FEHLERMELDUNG"                                    </v>
      </c>
      <c r="E3655" t="str">
        <f>IF($B3655="A","",IFERROR(VLOOKUP($C3655,Elster!$I$5:$M$148,3,FALSE),$C3655))</f>
        <v/>
      </c>
      <c r="F3655">
        <f t="shared" si="115"/>
        <v>1</v>
      </c>
      <c r="G3655" s="2">
        <f t="shared" si="116"/>
        <v>0</v>
      </c>
    </row>
    <row r="3656" spans="1:7" x14ac:dyDescent="0.35">
      <c r="A3656" t="s">
        <v>18885</v>
      </c>
      <c r="B3656" t="s">
        <v>7319</v>
      </c>
      <c r="C3656" t="s">
        <v>7444</v>
      </c>
      <c r="D3656" t="str">
        <f>IF($B3656="B","",IFERROR(VLOOKUP($C3656,Elster!$I$5:$M$148,3,FALSE),$C3656))</f>
        <v xml:space="preserve">   "SOLAR_DURCHSCHNITT_VOLUMENSTROM"                  </v>
      </c>
      <c r="E3656" t="str">
        <f>IF($B3656="A","",IFERROR(VLOOKUP($C3656,Elster!$I$5:$M$148,3,FALSE),$C3656))</f>
        <v/>
      </c>
      <c r="F3656">
        <f t="shared" si="115"/>
        <v>131</v>
      </c>
      <c r="G3656" s="2">
        <f t="shared" si="116"/>
        <v>5.0000000000007816E-3</v>
      </c>
    </row>
    <row r="3657" spans="1:7" x14ac:dyDescent="0.35">
      <c r="A3657" t="s">
        <v>18886</v>
      </c>
      <c r="B3657" t="s">
        <v>7317</v>
      </c>
      <c r="C3657" t="s">
        <v>7444</v>
      </c>
      <c r="D3657" t="str">
        <f>IF($B3657="B","",IFERROR(VLOOKUP($C3657,Elster!$I$5:$M$148,3,FALSE),$C3657))</f>
        <v/>
      </c>
      <c r="E3657" t="str">
        <f>IF($B3657="A","",IFERROR(VLOOKUP($C3657,Elster!$I$5:$M$148,3,FALSE),$C3657))</f>
        <v xml:space="preserve">   "SOLAR_DURCHSCHNITT_VOLUMENSTROM"                  </v>
      </c>
      <c r="F3657">
        <f t="shared" si="115"/>
        <v>131</v>
      </c>
      <c r="G3657" s="2">
        <f t="shared" si="116"/>
        <v>2.6000000000081513E-5</v>
      </c>
    </row>
    <row r="3658" spans="1:7" x14ac:dyDescent="0.35">
      <c r="A3658" t="s">
        <v>18887</v>
      </c>
      <c r="B3658" t="s">
        <v>7317</v>
      </c>
      <c r="C3658" t="s">
        <v>7368</v>
      </c>
      <c r="D3658" t="str">
        <f>IF($B3658="B","",IFERROR(VLOOKUP($C3658,Elster!$I$5:$M$148,3,FALSE),$C3658))</f>
        <v/>
      </c>
      <c r="E3658" t="str">
        <f>IF($B3658="A","",IFERROR(VLOOKUP($C3658,Elster!$I$5:$M$148,3,FALSE),$C3658))</f>
        <v xml:space="preserve">   "ECO_AKZEPTANZ_WW"                                 </v>
      </c>
      <c r="F3658">
        <f t="shared" si="115"/>
        <v>128</v>
      </c>
      <c r="G3658" s="2">
        <f t="shared" si="116"/>
        <v>5.0000000000007816E-3</v>
      </c>
    </row>
    <row r="3659" spans="1:7" x14ac:dyDescent="0.35">
      <c r="A3659" t="s">
        <v>18887</v>
      </c>
      <c r="B3659" t="s">
        <v>7319</v>
      </c>
      <c r="C3659" t="s">
        <v>7368</v>
      </c>
      <c r="D3659" t="str">
        <f>IF($B3659="B","",IFERROR(VLOOKUP($C3659,Elster!$I$5:$M$148,3,FALSE),$C3659))</f>
        <v xml:space="preserve">   "ECO_AKZEPTANZ_WW"                                 </v>
      </c>
      <c r="E3659" t="str">
        <f>IF($B3659="A","",IFERROR(VLOOKUP($C3659,Elster!$I$5:$M$148,3,FALSE),$C3659))</f>
        <v/>
      </c>
      <c r="F3659">
        <f t="shared" si="115"/>
        <v>128</v>
      </c>
      <c r="G3659" s="2">
        <f t="shared" si="116"/>
        <v>0</v>
      </c>
    </row>
    <row r="3660" spans="1:7" x14ac:dyDescent="0.35">
      <c r="A3660" t="s">
        <v>18888</v>
      </c>
      <c r="B3660" t="s">
        <v>7319</v>
      </c>
      <c r="C3660" t="s">
        <v>7320</v>
      </c>
      <c r="D3660" t="str">
        <f>IF($B3660="B","",IFERROR(VLOOKUP($C3660,Elster!$I$5:$M$148,3,FALSE),$C3660))</f>
        <v>0x000</v>
      </c>
      <c r="E3660" t="str">
        <f>IF($B3660="A","",IFERROR(VLOOKUP($C3660,Elster!$I$5:$M$148,3,FALSE),$C3660))</f>
        <v/>
      </c>
      <c r="F3660">
        <f t="shared" si="115"/>
        <v>0</v>
      </c>
      <c r="G3660" s="2">
        <f t="shared" si="116"/>
        <v>4.9739999999989237E-3</v>
      </c>
    </row>
    <row r="3661" spans="1:7" x14ac:dyDescent="0.35">
      <c r="A3661" t="s">
        <v>18889</v>
      </c>
      <c r="B3661" t="s">
        <v>7317</v>
      </c>
      <c r="C3661" t="s">
        <v>7320</v>
      </c>
      <c r="D3661" t="str">
        <f>IF($B3661="B","",IFERROR(VLOOKUP($C3661,Elster!$I$5:$M$148,3,FALSE),$C3661))</f>
        <v/>
      </c>
      <c r="E3661" t="str">
        <f>IF($B3661="A","",IFERROR(VLOOKUP($C3661,Elster!$I$5:$M$148,3,FALSE),$C3661))</f>
        <v>0x000</v>
      </c>
      <c r="F3661">
        <f t="shared" si="115"/>
        <v>0</v>
      </c>
      <c r="G3661" s="2">
        <f t="shared" si="116"/>
        <v>2.6000000000081513E-5</v>
      </c>
    </row>
    <row r="3662" spans="1:7" x14ac:dyDescent="0.35">
      <c r="A3662" t="s">
        <v>18890</v>
      </c>
      <c r="B3662" t="s">
        <v>7319</v>
      </c>
      <c r="C3662" t="s">
        <v>7329</v>
      </c>
      <c r="D3662" t="str">
        <f>IF($B3662="B","",IFERROR(VLOOKUP($C3662,Elster!$I$5:$M$148,3,FALSE),$C3662))</f>
        <v xml:space="preserve">   "KESSELSOLLTEMP"                                   </v>
      </c>
      <c r="E3662" t="str">
        <f>IF($B3662="A","",IFERROR(VLOOKUP($C3662,Elster!$I$5:$M$148,3,FALSE),$C3662))</f>
        <v/>
      </c>
      <c r="F3662">
        <f t="shared" si="115"/>
        <v>2</v>
      </c>
      <c r="G3662" s="2">
        <f t="shared" si="116"/>
        <v>4.9740000000007001E-3</v>
      </c>
    </row>
    <row r="3663" spans="1:7" x14ac:dyDescent="0.35">
      <c r="A3663" t="s">
        <v>18891</v>
      </c>
      <c r="B3663" t="s">
        <v>7317</v>
      </c>
      <c r="C3663" t="s">
        <v>7329</v>
      </c>
      <c r="D3663" t="str">
        <f>IF($B3663="B","",IFERROR(VLOOKUP($C3663,Elster!$I$5:$M$148,3,FALSE),$C3663))</f>
        <v/>
      </c>
      <c r="E3663" t="str">
        <f>IF($B3663="A","",IFERROR(VLOOKUP($C3663,Elster!$I$5:$M$148,3,FALSE),$C3663))</f>
        <v xml:space="preserve">   "KESSELSOLLTEMP"                                   </v>
      </c>
      <c r="F3663">
        <f t="shared" si="115"/>
        <v>2</v>
      </c>
      <c r="G3663" s="2">
        <f t="shared" si="116"/>
        <v>2.6000000000081513E-5</v>
      </c>
    </row>
    <row r="3664" spans="1:7" x14ac:dyDescent="0.35">
      <c r="A3664" t="s">
        <v>18892</v>
      </c>
      <c r="B3664" t="s">
        <v>7317</v>
      </c>
      <c r="C3664" t="s">
        <v>7354</v>
      </c>
      <c r="D3664" t="str">
        <f>IF($B3664="B","",IFERROR(VLOOKUP($C3664,Elster!$I$5:$M$148,3,FALSE),$C3664))</f>
        <v/>
      </c>
      <c r="E3664" t="str">
        <f>IF($B3664="A","",IFERROR(VLOOKUP($C3664,Elster!$I$5:$M$148,3,FALSE),$C3664))</f>
        <v xml:space="preserve">   "VORLAUFISTTEMP"                                   </v>
      </c>
      <c r="F3664">
        <f t="shared" si="115"/>
        <v>15</v>
      </c>
      <c r="G3664" s="2">
        <f t="shared" si="116"/>
        <v>4.9999999999990052E-3</v>
      </c>
    </row>
    <row r="3665" spans="1:7" x14ac:dyDescent="0.35">
      <c r="A3665" t="s">
        <v>18892</v>
      </c>
      <c r="B3665" t="s">
        <v>7319</v>
      </c>
      <c r="C3665" t="s">
        <v>7354</v>
      </c>
      <c r="D3665" t="str">
        <f>IF($B3665="B","",IFERROR(VLOOKUP($C3665,Elster!$I$5:$M$148,3,FALSE),$C3665))</f>
        <v xml:space="preserve">   "VORLAUFISTTEMP"                                   </v>
      </c>
      <c r="E3665" t="str">
        <f>IF($B3665="A","",IFERROR(VLOOKUP($C3665,Elster!$I$5:$M$148,3,FALSE),$C3665))</f>
        <v/>
      </c>
      <c r="F3665">
        <f t="shared" si="115"/>
        <v>15</v>
      </c>
      <c r="G3665" s="2">
        <f t="shared" si="116"/>
        <v>0</v>
      </c>
    </row>
    <row r="3666" spans="1:7" x14ac:dyDescent="0.35">
      <c r="A3666" t="s">
        <v>18893</v>
      </c>
      <c r="B3666" t="s">
        <v>7317</v>
      </c>
      <c r="C3666" t="s">
        <v>7325</v>
      </c>
      <c r="D3666" t="str">
        <f>IF($B3666="B","",IFERROR(VLOOKUP($C3666,Elster!$I$5:$M$148,3,FALSE),$C3666))</f>
        <v/>
      </c>
      <c r="E3666" t="str">
        <f>IF($B3666="A","",IFERROR(VLOOKUP($C3666,Elster!$I$5:$M$148,3,FALSE),$C3666))</f>
        <v xml:space="preserve">   "SPEICHERSOLLTEMP"                                 </v>
      </c>
      <c r="F3666">
        <f t="shared" si="115"/>
        <v>3</v>
      </c>
      <c r="G3666" s="2">
        <f t="shared" si="116"/>
        <v>2.1354000000000539E-2</v>
      </c>
    </row>
    <row r="3667" spans="1:7" x14ac:dyDescent="0.35">
      <c r="A3667" t="s">
        <v>18894</v>
      </c>
      <c r="B3667" t="s">
        <v>7317</v>
      </c>
      <c r="C3667" t="s">
        <v>7320</v>
      </c>
      <c r="D3667" t="str">
        <f>IF($B3667="B","",IFERROR(VLOOKUP($C3667,Elster!$I$5:$M$148,3,FALSE),$C3667))</f>
        <v/>
      </c>
      <c r="E3667" t="str">
        <f>IF($B3667="A","",IFERROR(VLOOKUP($C3667,Elster!$I$5:$M$148,3,FALSE),$C3667))</f>
        <v>0x000</v>
      </c>
      <c r="F3667">
        <f t="shared" si="115"/>
        <v>0</v>
      </c>
      <c r="G3667" s="2">
        <f t="shared" si="116"/>
        <v>4.9480000000006186E-3</v>
      </c>
    </row>
    <row r="3668" spans="1:7" x14ac:dyDescent="0.35">
      <c r="A3668" t="s">
        <v>18895</v>
      </c>
      <c r="B3668" t="s">
        <v>7317</v>
      </c>
      <c r="C3668" t="s">
        <v>7318</v>
      </c>
      <c r="D3668" t="str">
        <f>IF($B3668="B","",IFERROR(VLOOKUP($C3668,Elster!$I$5:$M$148,3,FALSE),$C3668))</f>
        <v/>
      </c>
      <c r="E3668" t="str">
        <f>IF($B3668="A","",IFERROR(VLOOKUP($C3668,Elster!$I$5:$M$148,3,FALSE),$C3668))</f>
        <v xml:space="preserve">   "SAMMLERISTTEMP"                                   </v>
      </c>
      <c r="F3668">
        <f t="shared" si="115"/>
        <v>13</v>
      </c>
      <c r="G3668" s="2">
        <f t="shared" si="116"/>
        <v>4.9729999999996721E-3</v>
      </c>
    </row>
    <row r="3669" spans="1:7" x14ac:dyDescent="0.35">
      <c r="A3669" t="s">
        <v>18896</v>
      </c>
      <c r="B3669" t="s">
        <v>7317</v>
      </c>
      <c r="C3669" t="s">
        <v>7329</v>
      </c>
      <c r="D3669" t="str">
        <f>IF($B3669="B","",IFERROR(VLOOKUP($C3669,Elster!$I$5:$M$148,3,FALSE),$C3669))</f>
        <v/>
      </c>
      <c r="E3669" t="str">
        <f>IF($B3669="A","",IFERROR(VLOOKUP($C3669,Elster!$I$5:$M$148,3,FALSE),$C3669))</f>
        <v xml:space="preserve">   "KESSELSOLLTEMP"                                   </v>
      </c>
      <c r="F3669">
        <f t="shared" si="115"/>
        <v>2</v>
      </c>
      <c r="G3669" s="2">
        <f t="shared" si="116"/>
        <v>4.9739999999989237E-3</v>
      </c>
    </row>
    <row r="3670" spans="1:7" x14ac:dyDescent="0.35">
      <c r="A3670" t="s">
        <v>18897</v>
      </c>
      <c r="B3670" t="s">
        <v>7317</v>
      </c>
      <c r="C3670" t="s">
        <v>7320</v>
      </c>
      <c r="D3670" t="str">
        <f>IF($B3670="B","",IFERROR(VLOOKUP($C3670,Elster!$I$5:$M$148,3,FALSE),$C3670))</f>
        <v/>
      </c>
      <c r="E3670" t="str">
        <f>IF($B3670="A","",IFERROR(VLOOKUP($C3670,Elster!$I$5:$M$148,3,FALSE),$C3670))</f>
        <v>0x000</v>
      </c>
      <c r="F3670">
        <f t="shared" si="115"/>
        <v>0</v>
      </c>
      <c r="G3670" s="2">
        <f t="shared" si="116"/>
        <v>4.9740000000007001E-3</v>
      </c>
    </row>
    <row r="3671" spans="1:7" x14ac:dyDescent="0.35">
      <c r="A3671" t="s">
        <v>18898</v>
      </c>
      <c r="B3671" t="s">
        <v>7317</v>
      </c>
      <c r="C3671" t="s">
        <v>7366</v>
      </c>
      <c r="D3671" t="str">
        <f>IF($B3671="B","",IFERROR(VLOOKUP($C3671,Elster!$I$5:$M$148,3,FALSE),$C3671))</f>
        <v/>
      </c>
      <c r="E3671" t="str">
        <f>IF($B3671="A","",IFERROR(VLOOKUP($C3671,Elster!$I$5:$M$148,3,FALSE),$C3671))</f>
        <v xml:space="preserve">//   "ERWEITERUNGSTELEGRAMM"                            </v>
      </c>
      <c r="F3671">
        <f t="shared" si="115"/>
        <v>250</v>
      </c>
      <c r="G3671" s="2">
        <f t="shared" si="116"/>
        <v>4.9480000000006186E-3</v>
      </c>
    </row>
    <row r="3672" spans="1:7" x14ac:dyDescent="0.35">
      <c r="A3672" t="s">
        <v>18899</v>
      </c>
      <c r="B3672" t="s">
        <v>7317</v>
      </c>
      <c r="C3672" t="s">
        <v>7321</v>
      </c>
      <c r="D3672" t="str">
        <f>IF($B3672="B","",IFERROR(VLOOKUP($C3672,Elster!$I$5:$M$148,3,FALSE),$C3672))</f>
        <v/>
      </c>
      <c r="E3672" t="str">
        <f>IF($B3672="A","",IFERROR(VLOOKUP($C3672,Elster!$I$5:$M$148,3,FALSE),$C3672))</f>
        <v xml:space="preserve">   "FEHLERMELDUNG"                                    </v>
      </c>
      <c r="F3672">
        <f t="shared" si="115"/>
        <v>1</v>
      </c>
      <c r="G3672" s="2">
        <f t="shared" si="116"/>
        <v>4.9739999999989237E-3</v>
      </c>
    </row>
    <row r="3673" spans="1:7" x14ac:dyDescent="0.35">
      <c r="A3673" t="s">
        <v>18900</v>
      </c>
      <c r="B3673" t="s">
        <v>7317</v>
      </c>
      <c r="C3673" t="s">
        <v>7444</v>
      </c>
      <c r="D3673" t="str">
        <f>IF($B3673="B","",IFERROR(VLOOKUP($C3673,Elster!$I$5:$M$148,3,FALSE),$C3673))</f>
        <v/>
      </c>
      <c r="E3673" t="str">
        <f>IF($B3673="A","",IFERROR(VLOOKUP($C3673,Elster!$I$5:$M$148,3,FALSE),$C3673))</f>
        <v xml:space="preserve">   "SOLAR_DURCHSCHNITT_VOLUMENSTROM"                  </v>
      </c>
      <c r="F3673">
        <f t="shared" si="115"/>
        <v>131</v>
      </c>
      <c r="G3673" s="2">
        <f t="shared" si="116"/>
        <v>4.9740000000007001E-3</v>
      </c>
    </row>
    <row r="3674" spans="1:7" x14ac:dyDescent="0.35">
      <c r="A3674" t="s">
        <v>18901</v>
      </c>
      <c r="B3674" t="s">
        <v>7317</v>
      </c>
      <c r="C3674" t="s">
        <v>7368</v>
      </c>
      <c r="D3674" t="str">
        <f>IF($B3674="B","",IFERROR(VLOOKUP($C3674,Elster!$I$5:$M$148,3,FALSE),$C3674))</f>
        <v/>
      </c>
      <c r="E3674" t="str">
        <f>IF($B3674="A","",IFERROR(VLOOKUP($C3674,Elster!$I$5:$M$148,3,FALSE),$C3674))</f>
        <v xml:space="preserve">   "ECO_AKZEPTANZ_WW"                                 </v>
      </c>
      <c r="F3674">
        <f t="shared" si="115"/>
        <v>128</v>
      </c>
      <c r="G3674" s="2">
        <f t="shared" si="116"/>
        <v>4.9739999999989237E-3</v>
      </c>
    </row>
    <row r="3675" spans="1:7" x14ac:dyDescent="0.35">
      <c r="A3675" t="s">
        <v>18902</v>
      </c>
      <c r="B3675" t="s">
        <v>7317</v>
      </c>
      <c r="C3675" t="s">
        <v>7320</v>
      </c>
      <c r="D3675" t="str">
        <f>IF($B3675="B","",IFERROR(VLOOKUP($C3675,Elster!$I$5:$M$148,3,FALSE),$C3675))</f>
        <v/>
      </c>
      <c r="E3675" t="str">
        <f>IF($B3675="A","",IFERROR(VLOOKUP($C3675,Elster!$I$5:$M$148,3,FALSE),$C3675))</f>
        <v>0x000</v>
      </c>
      <c r="F3675">
        <f t="shared" si="115"/>
        <v>0</v>
      </c>
      <c r="G3675" s="2">
        <f t="shared" si="116"/>
        <v>4.9480000000006186E-3</v>
      </c>
    </row>
    <row r="3676" spans="1:7" x14ac:dyDescent="0.35">
      <c r="A3676" t="s">
        <v>18903</v>
      </c>
      <c r="B3676" t="s">
        <v>7317</v>
      </c>
      <c r="C3676" t="s">
        <v>7329</v>
      </c>
      <c r="D3676" t="str">
        <f>IF($B3676="B","",IFERROR(VLOOKUP($C3676,Elster!$I$5:$M$148,3,FALSE),$C3676))</f>
        <v/>
      </c>
      <c r="E3676" t="str">
        <f>IF($B3676="A","",IFERROR(VLOOKUP($C3676,Elster!$I$5:$M$148,3,FALSE),$C3676))</f>
        <v xml:space="preserve">   "KESSELSOLLTEMP"                                   </v>
      </c>
      <c r="F3676">
        <f t="shared" si="115"/>
        <v>2</v>
      </c>
      <c r="G3676" s="2">
        <f t="shared" si="116"/>
        <v>4.9729999999996721E-3</v>
      </c>
    </row>
    <row r="3677" spans="1:7" x14ac:dyDescent="0.35">
      <c r="A3677" t="s">
        <v>18904</v>
      </c>
      <c r="B3677" t="s">
        <v>7317</v>
      </c>
      <c r="C3677" t="s">
        <v>7373</v>
      </c>
      <c r="D3677" t="str">
        <f>IF($B3677="B","",IFERROR(VLOOKUP($C3677,Elster!$I$5:$M$148,3,FALSE),$C3677))</f>
        <v/>
      </c>
      <c r="E3677" t="str">
        <f>IF($B3677="A","",IFERROR(VLOOKUP($C3677,Elster!$I$5:$M$148,3,FALSE),$C3677))</f>
        <v xml:space="preserve">   "GERAETEKONFIGURATION"                             </v>
      </c>
      <c r="F3677">
        <f t="shared" si="115"/>
        <v>16</v>
      </c>
      <c r="G3677" s="2">
        <f t="shared" si="116"/>
        <v>4.9740000000007001E-3</v>
      </c>
    </row>
    <row r="3678" spans="1:7" x14ac:dyDescent="0.35">
      <c r="A3678" t="s">
        <v>18905</v>
      </c>
      <c r="B3678" t="s">
        <v>7317</v>
      </c>
      <c r="C3678" t="s">
        <v>7318</v>
      </c>
      <c r="D3678" t="str">
        <f>IF($B3678="B","",IFERROR(VLOOKUP($C3678,Elster!$I$5:$M$148,3,FALSE),$C3678))</f>
        <v/>
      </c>
      <c r="E3678" t="str">
        <f>IF($B3678="A","",IFERROR(VLOOKUP($C3678,Elster!$I$5:$M$148,3,FALSE),$C3678))</f>
        <v xml:space="preserve">   "SAMMLERISTTEMP"                                   </v>
      </c>
      <c r="F3678">
        <f t="shared" si="115"/>
        <v>13</v>
      </c>
      <c r="G3678" s="2">
        <f t="shared" si="116"/>
        <v>1.3202999999998966E-2</v>
      </c>
    </row>
    <row r="3679" spans="1:7" x14ac:dyDescent="0.35">
      <c r="A3679" t="s">
        <v>18905</v>
      </c>
      <c r="B3679" t="s">
        <v>7319</v>
      </c>
      <c r="C3679" t="s">
        <v>7318</v>
      </c>
      <c r="D3679" t="str">
        <f>IF($B3679="B","",IFERROR(VLOOKUP($C3679,Elster!$I$5:$M$148,3,FALSE),$C3679))</f>
        <v xml:space="preserve">   "SAMMLERISTTEMP"                                   </v>
      </c>
      <c r="E3679" t="str">
        <f>IF($B3679="A","",IFERROR(VLOOKUP($C3679,Elster!$I$5:$M$148,3,FALSE),$C3679))</f>
        <v/>
      </c>
      <c r="F3679">
        <f t="shared" si="115"/>
        <v>13</v>
      </c>
      <c r="G3679" s="2">
        <f t="shared" si="116"/>
        <v>0</v>
      </c>
    </row>
    <row r="3680" spans="1:7" x14ac:dyDescent="0.35">
      <c r="A3680" t="s">
        <v>18906</v>
      </c>
      <c r="B3680" t="s">
        <v>7317</v>
      </c>
      <c r="C3680" t="s">
        <v>7320</v>
      </c>
      <c r="D3680" t="str">
        <f>IF($B3680="B","",IFERROR(VLOOKUP($C3680,Elster!$I$5:$M$148,3,FALSE),$C3680))</f>
        <v/>
      </c>
      <c r="E3680" t="str">
        <f>IF($B3680="A","",IFERROR(VLOOKUP($C3680,Elster!$I$5:$M$148,3,FALSE),$C3680))</f>
        <v>0x000</v>
      </c>
      <c r="F3680">
        <f t="shared" si="115"/>
        <v>0</v>
      </c>
      <c r="G3680" s="2">
        <f t="shared" si="116"/>
        <v>5.0000000000007816E-3</v>
      </c>
    </row>
    <row r="3681" spans="1:7" x14ac:dyDescent="0.35">
      <c r="A3681" t="s">
        <v>18906</v>
      </c>
      <c r="B3681" t="s">
        <v>7319</v>
      </c>
      <c r="C3681" t="s">
        <v>7320</v>
      </c>
      <c r="D3681" t="str">
        <f>IF($B3681="B","",IFERROR(VLOOKUP($C3681,Elster!$I$5:$M$148,3,FALSE),$C3681))</f>
        <v>0x000</v>
      </c>
      <c r="E3681" t="str">
        <f>IF($B3681="A","",IFERROR(VLOOKUP($C3681,Elster!$I$5:$M$148,3,FALSE),$C3681))</f>
        <v/>
      </c>
      <c r="F3681">
        <f t="shared" si="115"/>
        <v>0</v>
      </c>
      <c r="G3681" s="2">
        <f t="shared" si="116"/>
        <v>0</v>
      </c>
    </row>
    <row r="3682" spans="1:7" x14ac:dyDescent="0.35">
      <c r="A3682" t="s">
        <v>18907</v>
      </c>
      <c r="B3682" t="s">
        <v>7317</v>
      </c>
      <c r="C3682" t="s">
        <v>7325</v>
      </c>
      <c r="D3682" t="str">
        <f>IF($B3682="B","",IFERROR(VLOOKUP($C3682,Elster!$I$5:$M$148,3,FALSE),$C3682))</f>
        <v/>
      </c>
      <c r="E3682" t="str">
        <f>IF($B3682="A","",IFERROR(VLOOKUP($C3682,Elster!$I$5:$M$148,3,FALSE),$C3682))</f>
        <v xml:space="preserve">   "SPEICHERSOLLTEMP"                                 </v>
      </c>
      <c r="F3682">
        <f t="shared" si="115"/>
        <v>3</v>
      </c>
      <c r="G3682" s="2">
        <f t="shared" si="116"/>
        <v>5.0000000000007816E-3</v>
      </c>
    </row>
    <row r="3683" spans="1:7" x14ac:dyDescent="0.35">
      <c r="A3683" t="s">
        <v>18907</v>
      </c>
      <c r="B3683" t="s">
        <v>7319</v>
      </c>
      <c r="C3683" t="s">
        <v>7325</v>
      </c>
      <c r="D3683" t="str">
        <f>IF($B3683="B","",IFERROR(VLOOKUP($C3683,Elster!$I$5:$M$148,3,FALSE),$C3683))</f>
        <v xml:space="preserve">   "SPEICHERSOLLTEMP"                                 </v>
      </c>
      <c r="E3683" t="str">
        <f>IF($B3683="A","",IFERROR(VLOOKUP($C3683,Elster!$I$5:$M$148,3,FALSE),$C3683))</f>
        <v/>
      </c>
      <c r="F3683">
        <f t="shared" si="115"/>
        <v>3</v>
      </c>
      <c r="G3683" s="2">
        <f t="shared" si="116"/>
        <v>0</v>
      </c>
    </row>
    <row r="3684" spans="1:7" x14ac:dyDescent="0.35">
      <c r="A3684" t="s">
        <v>18908</v>
      </c>
      <c r="B3684" t="s">
        <v>7317</v>
      </c>
      <c r="C3684" t="s">
        <v>7321</v>
      </c>
      <c r="D3684" t="str">
        <f>IF($B3684="B","",IFERROR(VLOOKUP($C3684,Elster!$I$5:$M$148,3,FALSE),$C3684))</f>
        <v/>
      </c>
      <c r="E3684" t="str">
        <f>IF($B3684="A","",IFERROR(VLOOKUP($C3684,Elster!$I$5:$M$148,3,FALSE),$C3684))</f>
        <v xml:space="preserve">   "FEHLERMELDUNG"                                    </v>
      </c>
      <c r="F3684">
        <f t="shared" si="115"/>
        <v>1</v>
      </c>
      <c r="G3684" s="2">
        <f t="shared" si="116"/>
        <v>4.9999999999990052E-3</v>
      </c>
    </row>
    <row r="3685" spans="1:7" x14ac:dyDescent="0.35">
      <c r="A3685" t="s">
        <v>18908</v>
      </c>
      <c r="B3685" t="s">
        <v>7319</v>
      </c>
      <c r="C3685" t="s">
        <v>7321</v>
      </c>
      <c r="D3685" t="str">
        <f>IF($B3685="B","",IFERROR(VLOOKUP($C3685,Elster!$I$5:$M$148,3,FALSE),$C3685))</f>
        <v xml:space="preserve">   "FEHLERMELDUNG"                                    </v>
      </c>
      <c r="E3685" t="str">
        <f>IF($B3685="A","",IFERROR(VLOOKUP($C3685,Elster!$I$5:$M$148,3,FALSE),$C3685))</f>
        <v/>
      </c>
      <c r="F3685">
        <f t="shared" si="115"/>
        <v>1</v>
      </c>
      <c r="G3685" s="2">
        <f t="shared" si="116"/>
        <v>0</v>
      </c>
    </row>
    <row r="3686" spans="1:7" x14ac:dyDescent="0.35">
      <c r="A3686" t="s">
        <v>18909</v>
      </c>
      <c r="B3686" t="s">
        <v>7317</v>
      </c>
      <c r="C3686" t="s">
        <v>7320</v>
      </c>
      <c r="D3686" t="str">
        <f>IF($B3686="B","",IFERROR(VLOOKUP($C3686,Elster!$I$5:$M$148,3,FALSE),$C3686))</f>
        <v/>
      </c>
      <c r="E3686" t="str">
        <f>IF($B3686="A","",IFERROR(VLOOKUP($C3686,Elster!$I$5:$M$148,3,FALSE),$C3686))</f>
        <v>0x000</v>
      </c>
      <c r="F3686">
        <f t="shared" si="115"/>
        <v>0</v>
      </c>
      <c r="G3686" s="2">
        <f t="shared" si="116"/>
        <v>5.0000000000007816E-3</v>
      </c>
    </row>
    <row r="3687" spans="1:7" x14ac:dyDescent="0.35">
      <c r="A3687" t="s">
        <v>18909</v>
      </c>
      <c r="B3687" t="s">
        <v>7319</v>
      </c>
      <c r="C3687" t="s">
        <v>7320</v>
      </c>
      <c r="D3687" t="str">
        <f>IF($B3687="B","",IFERROR(VLOOKUP($C3687,Elster!$I$5:$M$148,3,FALSE),$C3687))</f>
        <v>0x000</v>
      </c>
      <c r="E3687" t="str">
        <f>IF($B3687="A","",IFERROR(VLOOKUP($C3687,Elster!$I$5:$M$148,3,FALSE),$C3687))</f>
        <v/>
      </c>
      <c r="F3687">
        <f t="shared" si="115"/>
        <v>0</v>
      </c>
      <c r="G3687" s="2">
        <f t="shared" si="116"/>
        <v>0</v>
      </c>
    </row>
    <row r="3688" spans="1:7" x14ac:dyDescent="0.35">
      <c r="A3688" t="s">
        <v>18910</v>
      </c>
      <c r="B3688" t="s">
        <v>7317</v>
      </c>
      <c r="C3688" t="s">
        <v>7366</v>
      </c>
      <c r="D3688" t="str">
        <f>IF($B3688="B","",IFERROR(VLOOKUP($C3688,Elster!$I$5:$M$148,3,FALSE),$C3688))</f>
        <v/>
      </c>
      <c r="E3688" t="str">
        <f>IF($B3688="A","",IFERROR(VLOOKUP($C3688,Elster!$I$5:$M$148,3,FALSE),$C3688))</f>
        <v xml:space="preserve">//   "ERWEITERUNGSTELEGRAMM"                            </v>
      </c>
      <c r="F3688">
        <f t="shared" si="115"/>
        <v>250</v>
      </c>
      <c r="G3688" s="2">
        <f t="shared" si="116"/>
        <v>4.9999999999990052E-3</v>
      </c>
    </row>
    <row r="3689" spans="1:7" x14ac:dyDescent="0.35">
      <c r="A3689" t="s">
        <v>18910</v>
      </c>
      <c r="B3689" t="s">
        <v>7319</v>
      </c>
      <c r="C3689" t="s">
        <v>7366</v>
      </c>
      <c r="D3689" t="str">
        <f>IF($B3689="B","",IFERROR(VLOOKUP($C3689,Elster!$I$5:$M$148,3,FALSE),$C3689))</f>
        <v xml:space="preserve">//   "ERWEITERUNGSTELEGRAMM"                            </v>
      </c>
      <c r="E3689" t="str">
        <f>IF($B3689="A","",IFERROR(VLOOKUP($C3689,Elster!$I$5:$M$148,3,FALSE),$C3689))</f>
        <v/>
      </c>
      <c r="F3689">
        <f t="shared" si="115"/>
        <v>250</v>
      </c>
      <c r="G3689" s="2">
        <f t="shared" si="116"/>
        <v>0</v>
      </c>
    </row>
    <row r="3690" spans="1:7" x14ac:dyDescent="0.35">
      <c r="A3690" t="s">
        <v>18911</v>
      </c>
      <c r="B3690" t="s">
        <v>7317</v>
      </c>
      <c r="C3690" t="s">
        <v>7456</v>
      </c>
      <c r="D3690" t="str">
        <f>IF($B3690="B","",IFERROR(VLOOKUP($C3690,Elster!$I$5:$M$148,3,FALSE),$C3690))</f>
        <v/>
      </c>
      <c r="E3690" t="str">
        <f>IF($B3690="A","",IFERROR(VLOOKUP($C3690,Elster!$I$5:$M$148,3,FALSE),$C3690))</f>
        <v xml:space="preserve">   "BUSKONFIGURATION"                                 </v>
      </c>
      <c r="F3690">
        <f t="shared" si="115"/>
        <v>253</v>
      </c>
      <c r="G3690" s="2">
        <f t="shared" si="116"/>
        <v>5.0000000000007816E-3</v>
      </c>
    </row>
    <row r="3691" spans="1:7" x14ac:dyDescent="0.35">
      <c r="A3691" t="s">
        <v>18911</v>
      </c>
      <c r="B3691" t="s">
        <v>7319</v>
      </c>
      <c r="C3691" t="s">
        <v>7456</v>
      </c>
      <c r="D3691" t="str">
        <f>IF($B3691="B","",IFERROR(VLOOKUP($C3691,Elster!$I$5:$M$148,3,FALSE),$C3691))</f>
        <v xml:space="preserve">   "BUSKONFIGURATION"                                 </v>
      </c>
      <c r="E3691" t="str">
        <f>IF($B3691="A","",IFERROR(VLOOKUP($C3691,Elster!$I$5:$M$148,3,FALSE),$C3691))</f>
        <v/>
      </c>
      <c r="F3691">
        <f t="shared" si="115"/>
        <v>253</v>
      </c>
      <c r="G3691" s="2">
        <f t="shared" si="116"/>
        <v>0</v>
      </c>
    </row>
    <row r="3692" spans="1:7" x14ac:dyDescent="0.35">
      <c r="A3692" t="s">
        <v>18912</v>
      </c>
      <c r="B3692" t="s">
        <v>7317</v>
      </c>
      <c r="C3692" t="s">
        <v>7458</v>
      </c>
      <c r="D3692" t="str">
        <f>IF($B3692="B","",IFERROR(VLOOKUP($C3692,Elster!$I$5:$M$148,3,FALSE),$C3692))</f>
        <v/>
      </c>
      <c r="E3692" t="str">
        <f>IF($B3692="A","",IFERROR(VLOOKUP($C3692,Elster!$I$5:$M$148,3,FALSE),$C3692))</f>
        <v>0x0BF</v>
      </c>
      <c r="F3692">
        <f t="shared" si="115"/>
        <v>191</v>
      </c>
      <c r="G3692" s="2">
        <f t="shared" si="116"/>
        <v>4.9999999999990052E-3</v>
      </c>
    </row>
    <row r="3693" spans="1:7" x14ac:dyDescent="0.35">
      <c r="A3693" t="s">
        <v>18912</v>
      </c>
      <c r="B3693" t="s">
        <v>7319</v>
      </c>
      <c r="C3693" t="s">
        <v>7458</v>
      </c>
      <c r="D3693" t="str">
        <f>IF($B3693="B","",IFERROR(VLOOKUP($C3693,Elster!$I$5:$M$148,3,FALSE),$C3693))</f>
        <v>0x0BF</v>
      </c>
      <c r="E3693" t="str">
        <f>IF($B3693="A","",IFERROR(VLOOKUP($C3693,Elster!$I$5:$M$148,3,FALSE),$C3693))</f>
        <v/>
      </c>
      <c r="F3693">
        <f t="shared" si="115"/>
        <v>191</v>
      </c>
      <c r="G3693" s="2">
        <f t="shared" si="116"/>
        <v>0</v>
      </c>
    </row>
    <row r="3694" spans="1:7" x14ac:dyDescent="0.35">
      <c r="A3694" t="s">
        <v>18913</v>
      </c>
      <c r="B3694" t="s">
        <v>7317</v>
      </c>
      <c r="C3694" t="s">
        <v>7320</v>
      </c>
      <c r="D3694" t="str">
        <f>IF($B3694="B","",IFERROR(VLOOKUP($C3694,Elster!$I$5:$M$148,3,FALSE),$C3694))</f>
        <v/>
      </c>
      <c r="E3694" t="str">
        <f>IF($B3694="A","",IFERROR(VLOOKUP($C3694,Elster!$I$5:$M$148,3,FALSE),$C3694))</f>
        <v>0x000</v>
      </c>
      <c r="F3694">
        <f t="shared" si="115"/>
        <v>0</v>
      </c>
      <c r="G3694" s="2">
        <f t="shared" si="116"/>
        <v>4.99900000000153E-3</v>
      </c>
    </row>
    <row r="3695" spans="1:7" x14ac:dyDescent="0.35">
      <c r="A3695" t="s">
        <v>18914</v>
      </c>
      <c r="B3695" t="s">
        <v>7319</v>
      </c>
      <c r="C3695" t="s">
        <v>7320</v>
      </c>
      <c r="D3695" t="str">
        <f>IF($B3695="B","",IFERROR(VLOOKUP($C3695,Elster!$I$5:$M$148,3,FALSE),$C3695))</f>
        <v>0x000</v>
      </c>
      <c r="E3695" t="str">
        <f>IF($B3695="A","",IFERROR(VLOOKUP($C3695,Elster!$I$5:$M$148,3,FALSE),$C3695))</f>
        <v/>
      </c>
      <c r="F3695">
        <f t="shared" si="115"/>
        <v>0</v>
      </c>
      <c r="G3695" s="2">
        <f t="shared" si="116"/>
        <v>9.9999999925159955E-7</v>
      </c>
    </row>
    <row r="3696" spans="1:7" x14ac:dyDescent="0.35">
      <c r="A3696" t="s">
        <v>18915</v>
      </c>
      <c r="B3696" t="s">
        <v>7317</v>
      </c>
      <c r="C3696" t="s">
        <v>7320</v>
      </c>
      <c r="D3696" t="str">
        <f>IF($B3696="B","",IFERROR(VLOOKUP($C3696,Elster!$I$5:$M$148,3,FALSE),$C3696))</f>
        <v/>
      </c>
      <c r="E3696" t="str">
        <f>IF($B3696="A","",IFERROR(VLOOKUP($C3696,Elster!$I$5:$M$148,3,FALSE),$C3696))</f>
        <v>0x000</v>
      </c>
      <c r="F3696">
        <f t="shared" si="115"/>
        <v>0</v>
      </c>
      <c r="G3696" s="2">
        <f t="shared" si="116"/>
        <v>4.9989999999997536E-3</v>
      </c>
    </row>
    <row r="3697" spans="1:7" x14ac:dyDescent="0.35">
      <c r="A3697" t="s">
        <v>18915</v>
      </c>
      <c r="B3697" t="s">
        <v>7319</v>
      </c>
      <c r="C3697" t="s">
        <v>7320</v>
      </c>
      <c r="D3697" t="str">
        <f>IF($B3697="B","",IFERROR(VLOOKUP($C3697,Elster!$I$5:$M$148,3,FALSE),$C3697))</f>
        <v>0x000</v>
      </c>
      <c r="E3697" t="str">
        <f>IF($B3697="A","",IFERROR(VLOOKUP($C3697,Elster!$I$5:$M$148,3,FALSE),$C3697))</f>
        <v/>
      </c>
      <c r="F3697">
        <f t="shared" si="115"/>
        <v>0</v>
      </c>
      <c r="G3697" s="2">
        <f t="shared" si="116"/>
        <v>0</v>
      </c>
    </row>
    <row r="3698" spans="1:7" x14ac:dyDescent="0.35">
      <c r="A3698" t="s">
        <v>18916</v>
      </c>
      <c r="B3698" t="s">
        <v>7317</v>
      </c>
      <c r="C3698" t="s">
        <v>7329</v>
      </c>
      <c r="D3698" t="str">
        <f>IF($B3698="B","",IFERROR(VLOOKUP($C3698,Elster!$I$5:$M$148,3,FALSE),$C3698))</f>
        <v/>
      </c>
      <c r="E3698" t="str">
        <f>IF($B3698="A","",IFERROR(VLOOKUP($C3698,Elster!$I$5:$M$148,3,FALSE),$C3698))</f>
        <v xml:space="preserve">   "KESSELSOLLTEMP"                                   </v>
      </c>
      <c r="F3698">
        <f t="shared" si="115"/>
        <v>2</v>
      </c>
      <c r="G3698" s="2">
        <f t="shared" si="116"/>
        <v>5.0000000000007816E-3</v>
      </c>
    </row>
    <row r="3699" spans="1:7" x14ac:dyDescent="0.35">
      <c r="A3699" t="s">
        <v>18916</v>
      </c>
      <c r="B3699" t="s">
        <v>7319</v>
      </c>
      <c r="C3699" t="s">
        <v>7329</v>
      </c>
      <c r="D3699" t="str">
        <f>IF($B3699="B","",IFERROR(VLOOKUP($C3699,Elster!$I$5:$M$148,3,FALSE),$C3699))</f>
        <v xml:space="preserve">   "KESSELSOLLTEMP"                                   </v>
      </c>
      <c r="E3699" t="str">
        <f>IF($B3699="A","",IFERROR(VLOOKUP($C3699,Elster!$I$5:$M$148,3,FALSE),$C3699))</f>
        <v/>
      </c>
      <c r="F3699">
        <f t="shared" si="115"/>
        <v>2</v>
      </c>
      <c r="G3699" s="2">
        <f t="shared" si="116"/>
        <v>0</v>
      </c>
    </row>
    <row r="3700" spans="1:7" x14ac:dyDescent="0.35">
      <c r="A3700" t="s">
        <v>18917</v>
      </c>
      <c r="B3700" t="s">
        <v>7317</v>
      </c>
      <c r="C3700" t="s">
        <v>7465</v>
      </c>
      <c r="D3700" t="str">
        <f>IF($B3700="B","",IFERROR(VLOOKUP($C3700,Elster!$I$5:$M$148,3,FALSE),$C3700))</f>
        <v/>
      </c>
      <c r="E3700" t="str">
        <f>IF($B3700="A","",IFERROR(VLOOKUP($C3700,Elster!$I$5:$M$148,3,FALSE),$C3700))</f>
        <v>0x0C7</v>
      </c>
      <c r="F3700">
        <f t="shared" si="115"/>
        <v>199</v>
      </c>
      <c r="G3700" s="2">
        <f t="shared" si="116"/>
        <v>4.9999999999990052E-3</v>
      </c>
    </row>
    <row r="3701" spans="1:7" x14ac:dyDescent="0.35">
      <c r="A3701" t="s">
        <v>18917</v>
      </c>
      <c r="B3701" t="s">
        <v>7319</v>
      </c>
      <c r="C3701" t="s">
        <v>7465</v>
      </c>
      <c r="D3701" t="str">
        <f>IF($B3701="B","",IFERROR(VLOOKUP($C3701,Elster!$I$5:$M$148,3,FALSE),$C3701))</f>
        <v>0x0C7</v>
      </c>
      <c r="E3701" t="str">
        <f>IF($B3701="A","",IFERROR(VLOOKUP($C3701,Elster!$I$5:$M$148,3,FALSE),$C3701))</f>
        <v/>
      </c>
      <c r="F3701">
        <f t="shared" si="115"/>
        <v>199</v>
      </c>
      <c r="G3701" s="2">
        <f t="shared" si="116"/>
        <v>0</v>
      </c>
    </row>
    <row r="3702" spans="1:7" x14ac:dyDescent="0.35">
      <c r="A3702" t="s">
        <v>18918</v>
      </c>
      <c r="B3702" t="s">
        <v>7317</v>
      </c>
      <c r="C3702" t="s">
        <v>7325</v>
      </c>
      <c r="D3702" t="str">
        <f>IF($B3702="B","",IFERROR(VLOOKUP($C3702,Elster!$I$5:$M$148,3,FALSE),$C3702))</f>
        <v/>
      </c>
      <c r="E3702" t="str">
        <f>IF($B3702="A","",IFERROR(VLOOKUP($C3702,Elster!$I$5:$M$148,3,FALSE),$C3702))</f>
        <v xml:space="preserve">   "SPEICHERSOLLTEMP"                                 </v>
      </c>
      <c r="F3702">
        <f t="shared" si="115"/>
        <v>3</v>
      </c>
      <c r="G3702" s="2">
        <f t="shared" si="116"/>
        <v>2.6536000000000115E-2</v>
      </c>
    </row>
    <row r="3703" spans="1:7" x14ac:dyDescent="0.35">
      <c r="A3703" t="s">
        <v>18919</v>
      </c>
      <c r="B3703" t="s">
        <v>7317</v>
      </c>
      <c r="C3703" t="s">
        <v>7320</v>
      </c>
      <c r="D3703" t="str">
        <f>IF($B3703="B","",IFERROR(VLOOKUP($C3703,Elster!$I$5:$M$148,3,FALSE),$C3703))</f>
        <v/>
      </c>
      <c r="E3703" t="str">
        <f>IF($B3703="A","",IFERROR(VLOOKUP($C3703,Elster!$I$5:$M$148,3,FALSE),$C3703))</f>
        <v>0x000</v>
      </c>
      <c r="F3703">
        <f t="shared" si="115"/>
        <v>0</v>
      </c>
      <c r="G3703" s="2">
        <f t="shared" si="116"/>
        <v>4.9740000000007001E-3</v>
      </c>
    </row>
    <row r="3704" spans="1:7" x14ac:dyDescent="0.35">
      <c r="A3704" t="s">
        <v>18920</v>
      </c>
      <c r="B3704" t="s">
        <v>7317</v>
      </c>
      <c r="C3704" t="s">
        <v>7318</v>
      </c>
      <c r="D3704" t="str">
        <f>IF($B3704="B","",IFERROR(VLOOKUP($C3704,Elster!$I$5:$M$148,3,FALSE),$C3704))</f>
        <v/>
      </c>
      <c r="E3704" t="str">
        <f>IF($B3704="A","",IFERROR(VLOOKUP($C3704,Elster!$I$5:$M$148,3,FALSE),$C3704))</f>
        <v xml:space="preserve">   "SAMMLERISTTEMP"                                   </v>
      </c>
      <c r="F3704">
        <f t="shared" si="115"/>
        <v>13</v>
      </c>
      <c r="G3704" s="2">
        <f t="shared" si="116"/>
        <v>4.9739999999989237E-3</v>
      </c>
    </row>
    <row r="3705" spans="1:7" x14ac:dyDescent="0.35">
      <c r="A3705" t="s">
        <v>18921</v>
      </c>
      <c r="B3705" t="s">
        <v>7317</v>
      </c>
      <c r="C3705" t="s">
        <v>7329</v>
      </c>
      <c r="D3705" t="str">
        <f>IF($B3705="B","",IFERROR(VLOOKUP($C3705,Elster!$I$5:$M$148,3,FALSE),$C3705))</f>
        <v/>
      </c>
      <c r="E3705" t="str">
        <f>IF($B3705="A","",IFERROR(VLOOKUP($C3705,Elster!$I$5:$M$148,3,FALSE),$C3705))</f>
        <v xml:space="preserve">   "KESSELSOLLTEMP"                                   </v>
      </c>
      <c r="F3705">
        <f t="shared" si="115"/>
        <v>2</v>
      </c>
      <c r="G3705" s="2">
        <f t="shared" si="116"/>
        <v>4.9480000000006186E-3</v>
      </c>
    </row>
    <row r="3706" spans="1:7" x14ac:dyDescent="0.35">
      <c r="A3706" t="s">
        <v>18922</v>
      </c>
      <c r="B3706" t="s">
        <v>7317</v>
      </c>
      <c r="C3706" t="s">
        <v>7320</v>
      </c>
      <c r="D3706" t="str">
        <f>IF($B3706="B","",IFERROR(VLOOKUP($C3706,Elster!$I$5:$M$148,3,FALSE),$C3706))</f>
        <v/>
      </c>
      <c r="E3706" t="str">
        <f>IF($B3706="A","",IFERROR(VLOOKUP($C3706,Elster!$I$5:$M$148,3,FALSE),$C3706))</f>
        <v>0x000</v>
      </c>
      <c r="F3706">
        <f t="shared" si="115"/>
        <v>0</v>
      </c>
      <c r="G3706" s="2">
        <f t="shared" si="116"/>
        <v>4.9740000000007001E-3</v>
      </c>
    </row>
    <row r="3707" spans="1:7" x14ac:dyDescent="0.35">
      <c r="A3707" t="s">
        <v>18923</v>
      </c>
      <c r="B3707" t="s">
        <v>7317</v>
      </c>
      <c r="C3707" t="s">
        <v>7366</v>
      </c>
      <c r="D3707" t="str">
        <f>IF($B3707="B","",IFERROR(VLOOKUP($C3707,Elster!$I$5:$M$148,3,FALSE),$C3707))</f>
        <v/>
      </c>
      <c r="E3707" t="str">
        <f>IF($B3707="A","",IFERROR(VLOOKUP($C3707,Elster!$I$5:$M$148,3,FALSE),$C3707))</f>
        <v xml:space="preserve">//   "ERWEITERUNGSTELEGRAMM"                            </v>
      </c>
      <c r="F3707">
        <f t="shared" si="115"/>
        <v>250</v>
      </c>
      <c r="G3707" s="2">
        <f t="shared" si="116"/>
        <v>4.9739999999989237E-3</v>
      </c>
    </row>
    <row r="3708" spans="1:7" x14ac:dyDescent="0.35">
      <c r="A3708" t="s">
        <v>18924</v>
      </c>
      <c r="B3708" t="s">
        <v>7317</v>
      </c>
      <c r="C3708" t="s">
        <v>7456</v>
      </c>
      <c r="D3708" t="str">
        <f>IF($B3708="B","",IFERROR(VLOOKUP($C3708,Elster!$I$5:$M$148,3,FALSE),$C3708))</f>
        <v/>
      </c>
      <c r="E3708" t="str">
        <f>IF($B3708="A","",IFERROR(VLOOKUP($C3708,Elster!$I$5:$M$148,3,FALSE),$C3708))</f>
        <v xml:space="preserve">   "BUSKONFIGURATION"                                 </v>
      </c>
      <c r="F3708">
        <f t="shared" si="115"/>
        <v>253</v>
      </c>
      <c r="G3708" s="2">
        <f t="shared" si="116"/>
        <v>4.9469999999995906E-3</v>
      </c>
    </row>
    <row r="3709" spans="1:7" x14ac:dyDescent="0.35">
      <c r="A3709" t="s">
        <v>18925</v>
      </c>
      <c r="B3709" t="s">
        <v>7317</v>
      </c>
      <c r="C3709" t="s">
        <v>7458</v>
      </c>
      <c r="D3709" t="str">
        <f>IF($B3709="B","",IFERROR(VLOOKUP($C3709,Elster!$I$5:$M$148,3,FALSE),$C3709))</f>
        <v/>
      </c>
      <c r="E3709" t="str">
        <f>IF($B3709="A","",IFERROR(VLOOKUP($C3709,Elster!$I$5:$M$148,3,FALSE),$C3709))</f>
        <v>0x0BF</v>
      </c>
      <c r="F3709">
        <f t="shared" si="115"/>
        <v>191</v>
      </c>
      <c r="G3709" s="2">
        <f t="shared" si="116"/>
        <v>4.9740000000007001E-3</v>
      </c>
    </row>
    <row r="3710" spans="1:7" x14ac:dyDescent="0.35">
      <c r="A3710" t="s">
        <v>18926</v>
      </c>
      <c r="B3710" t="s">
        <v>7317</v>
      </c>
      <c r="C3710" t="s">
        <v>7320</v>
      </c>
      <c r="D3710" t="str">
        <f>IF($B3710="B","",IFERROR(VLOOKUP($C3710,Elster!$I$5:$M$148,3,FALSE),$C3710))</f>
        <v/>
      </c>
      <c r="E3710" t="str">
        <f>IF($B3710="A","",IFERROR(VLOOKUP($C3710,Elster!$I$5:$M$148,3,FALSE),$C3710))</f>
        <v>0x000</v>
      </c>
      <c r="F3710">
        <f t="shared" si="115"/>
        <v>0</v>
      </c>
      <c r="G3710" s="2">
        <f t="shared" si="116"/>
        <v>4.9740000000007001E-3</v>
      </c>
    </row>
    <row r="3711" spans="1:7" x14ac:dyDescent="0.35">
      <c r="A3711" t="s">
        <v>18927</v>
      </c>
      <c r="B3711" t="s">
        <v>7317</v>
      </c>
      <c r="C3711" t="s">
        <v>7320</v>
      </c>
      <c r="D3711" t="str">
        <f>IF($B3711="B","",IFERROR(VLOOKUP($C3711,Elster!$I$5:$M$148,3,FALSE),$C3711))</f>
        <v/>
      </c>
      <c r="E3711" t="str">
        <f>IF($B3711="A","",IFERROR(VLOOKUP($C3711,Elster!$I$5:$M$148,3,FALSE),$C3711))</f>
        <v>0x000</v>
      </c>
      <c r="F3711">
        <f t="shared" si="115"/>
        <v>0</v>
      </c>
      <c r="G3711" s="2">
        <f t="shared" si="116"/>
        <v>4.9739999999989237E-3</v>
      </c>
    </row>
    <row r="3712" spans="1:7" x14ac:dyDescent="0.35">
      <c r="A3712" t="s">
        <v>18928</v>
      </c>
      <c r="B3712" t="s">
        <v>7317</v>
      </c>
      <c r="C3712" t="s">
        <v>7329</v>
      </c>
      <c r="D3712" t="str">
        <f>IF($B3712="B","",IFERROR(VLOOKUP($C3712,Elster!$I$5:$M$148,3,FALSE),$C3712))</f>
        <v/>
      </c>
      <c r="E3712" t="str">
        <f>IF($B3712="A","",IFERROR(VLOOKUP($C3712,Elster!$I$5:$M$148,3,FALSE),$C3712))</f>
        <v xml:space="preserve">   "KESSELSOLLTEMP"                                   </v>
      </c>
      <c r="F3712">
        <f t="shared" si="115"/>
        <v>2</v>
      </c>
      <c r="G3712" s="2">
        <f t="shared" si="116"/>
        <v>4.9480000000006186E-3</v>
      </c>
    </row>
    <row r="3713" spans="1:7" x14ac:dyDescent="0.35">
      <c r="A3713" t="s">
        <v>18929</v>
      </c>
      <c r="B3713" t="s">
        <v>7317</v>
      </c>
      <c r="C3713" t="s">
        <v>7478</v>
      </c>
      <c r="D3713" t="str">
        <f>IF($B3713="B","",IFERROR(VLOOKUP($C3713,Elster!$I$5:$M$148,3,FALSE),$C3713))</f>
        <v/>
      </c>
      <c r="E3713" t="str">
        <f>IF($B3713="A","",IFERROR(VLOOKUP($C3713,Elster!$I$5:$M$148,3,FALSE),$C3713))</f>
        <v>0x0C8</v>
      </c>
      <c r="F3713">
        <f t="shared" si="115"/>
        <v>200</v>
      </c>
      <c r="G3713" s="2">
        <f t="shared" si="116"/>
        <v>4.9740000000007001E-3</v>
      </c>
    </row>
    <row r="3714" spans="1:7" x14ac:dyDescent="0.35">
      <c r="A3714" t="s">
        <v>18930</v>
      </c>
      <c r="B3714" t="s">
        <v>7317</v>
      </c>
      <c r="C3714" t="s">
        <v>7318</v>
      </c>
      <c r="D3714" t="str">
        <f>IF($B3714="B","",IFERROR(VLOOKUP($C3714,Elster!$I$5:$M$148,3,FALSE),$C3714))</f>
        <v/>
      </c>
      <c r="E3714" t="str">
        <f>IF($B3714="A","",IFERROR(VLOOKUP($C3714,Elster!$I$5:$M$148,3,FALSE),$C3714))</f>
        <v xml:space="preserve">   "SAMMLERISTTEMP"                                   </v>
      </c>
      <c r="F3714">
        <f t="shared" si="115"/>
        <v>13</v>
      </c>
      <c r="G3714" s="2">
        <f t="shared" si="116"/>
        <v>7.6039999999988339E-3</v>
      </c>
    </row>
    <row r="3715" spans="1:7" x14ac:dyDescent="0.35">
      <c r="A3715" t="s">
        <v>18930</v>
      </c>
      <c r="B3715" t="s">
        <v>7319</v>
      </c>
      <c r="C3715" t="s">
        <v>7318</v>
      </c>
      <c r="D3715" t="str">
        <f>IF($B3715="B","",IFERROR(VLOOKUP($C3715,Elster!$I$5:$M$148,3,FALSE),$C3715))</f>
        <v xml:space="preserve">   "SAMMLERISTTEMP"                                   </v>
      </c>
      <c r="E3715" t="str">
        <f>IF($B3715="A","",IFERROR(VLOOKUP($C3715,Elster!$I$5:$M$148,3,FALSE),$C3715))</f>
        <v/>
      </c>
      <c r="F3715">
        <f t="shared" si="115"/>
        <v>13</v>
      </c>
      <c r="G3715" s="2">
        <f t="shared" si="116"/>
        <v>0</v>
      </c>
    </row>
    <row r="3716" spans="1:7" x14ac:dyDescent="0.35">
      <c r="A3716" t="s">
        <v>18931</v>
      </c>
      <c r="B3716" t="s">
        <v>7317</v>
      </c>
      <c r="C3716" t="s">
        <v>7320</v>
      </c>
      <c r="D3716" t="str">
        <f>IF($B3716="B","",IFERROR(VLOOKUP($C3716,Elster!$I$5:$M$148,3,FALSE),$C3716))</f>
        <v/>
      </c>
      <c r="E3716" t="str">
        <f>IF($B3716="A","",IFERROR(VLOOKUP($C3716,Elster!$I$5:$M$148,3,FALSE),$C3716))</f>
        <v>0x000</v>
      </c>
      <c r="F3716">
        <f t="shared" ref="F3716:F3779" si="117">HEX2DEC(REPLACE(C3716,1,2,""))</f>
        <v>0</v>
      </c>
      <c r="G3716" s="2">
        <f t="shared" ref="G3716:G3779" si="118">SUBSTITUTE(A3716,"s","")-SUBSTITUTE(A3715,"s","")</f>
        <v>5.0000000000007816E-3</v>
      </c>
    </row>
    <row r="3717" spans="1:7" x14ac:dyDescent="0.35">
      <c r="A3717" t="s">
        <v>18931</v>
      </c>
      <c r="B3717" t="s">
        <v>7319</v>
      </c>
      <c r="C3717" t="s">
        <v>7320</v>
      </c>
      <c r="D3717" t="str">
        <f>IF($B3717="B","",IFERROR(VLOOKUP($C3717,Elster!$I$5:$M$148,3,FALSE),$C3717))</f>
        <v>0x000</v>
      </c>
      <c r="E3717" t="str">
        <f>IF($B3717="A","",IFERROR(VLOOKUP($C3717,Elster!$I$5:$M$148,3,FALSE),$C3717))</f>
        <v/>
      </c>
      <c r="F3717">
        <f t="shared" si="117"/>
        <v>0</v>
      </c>
      <c r="G3717" s="2">
        <f t="shared" si="118"/>
        <v>0</v>
      </c>
    </row>
    <row r="3718" spans="1:7" x14ac:dyDescent="0.35">
      <c r="A3718" t="s">
        <v>18932</v>
      </c>
      <c r="B3718" t="s">
        <v>7319</v>
      </c>
      <c r="C3718" t="s">
        <v>7339</v>
      </c>
      <c r="D3718" t="str">
        <f>IF($B3718="B","",IFERROR(VLOOKUP($C3718,Elster!$I$5:$M$148,3,FALSE),$C3718))</f>
        <v xml:space="preserve">   "RAUMSOLLTEMP_II"                                  </v>
      </c>
      <c r="E3718" t="str">
        <f>IF($B3718="A","",IFERROR(VLOOKUP($C3718,Elster!$I$5:$M$148,3,FALSE),$C3718))</f>
        <v/>
      </c>
      <c r="F3718">
        <f t="shared" si="117"/>
        <v>6</v>
      </c>
      <c r="G3718" s="2">
        <f t="shared" si="118"/>
        <v>4.9999999999990052E-3</v>
      </c>
    </row>
    <row r="3719" spans="1:7" x14ac:dyDescent="0.35">
      <c r="A3719" t="s">
        <v>18933</v>
      </c>
      <c r="B3719" t="s">
        <v>7317</v>
      </c>
      <c r="C3719" t="s">
        <v>7339</v>
      </c>
      <c r="D3719" t="str">
        <f>IF($B3719="B","",IFERROR(VLOOKUP($C3719,Elster!$I$5:$M$148,3,FALSE),$C3719))</f>
        <v/>
      </c>
      <c r="E3719" t="str">
        <f>IF($B3719="A","",IFERROR(VLOOKUP($C3719,Elster!$I$5:$M$148,3,FALSE),$C3719))</f>
        <v xml:space="preserve">   "RAUMSOLLTEMP_II"                                  </v>
      </c>
      <c r="F3719">
        <f t="shared" si="117"/>
        <v>6</v>
      </c>
      <c r="G3719" s="2">
        <f t="shared" si="118"/>
        <v>2.6000000000081513E-5</v>
      </c>
    </row>
    <row r="3720" spans="1:7" x14ac:dyDescent="0.35">
      <c r="A3720" t="s">
        <v>18934</v>
      </c>
      <c r="B3720" t="s">
        <v>7317</v>
      </c>
      <c r="C3720" t="s">
        <v>7321</v>
      </c>
      <c r="D3720" t="str">
        <f>IF($B3720="B","",IFERROR(VLOOKUP($C3720,Elster!$I$5:$M$148,3,FALSE),$C3720))</f>
        <v/>
      </c>
      <c r="E3720" t="str">
        <f>IF($B3720="A","",IFERROR(VLOOKUP($C3720,Elster!$I$5:$M$148,3,FALSE),$C3720))</f>
        <v xml:space="preserve">   "FEHLERMELDUNG"                                    </v>
      </c>
      <c r="F3720">
        <f t="shared" si="117"/>
        <v>1</v>
      </c>
      <c r="G3720" s="2">
        <f t="shared" si="118"/>
        <v>5.0000000000007816E-3</v>
      </c>
    </row>
    <row r="3721" spans="1:7" x14ac:dyDescent="0.35">
      <c r="A3721" t="s">
        <v>18934</v>
      </c>
      <c r="B3721" t="s">
        <v>7319</v>
      </c>
      <c r="C3721" t="s">
        <v>7321</v>
      </c>
      <c r="D3721" t="str">
        <f>IF($B3721="B","",IFERROR(VLOOKUP($C3721,Elster!$I$5:$M$148,3,FALSE),$C3721))</f>
        <v xml:space="preserve">   "FEHLERMELDUNG"                                    </v>
      </c>
      <c r="E3721" t="str">
        <f>IF($B3721="A","",IFERROR(VLOOKUP($C3721,Elster!$I$5:$M$148,3,FALSE),$C3721))</f>
        <v/>
      </c>
      <c r="F3721">
        <f t="shared" si="117"/>
        <v>1</v>
      </c>
      <c r="G3721" s="2">
        <f t="shared" si="118"/>
        <v>0</v>
      </c>
    </row>
    <row r="3722" spans="1:7" x14ac:dyDescent="0.35">
      <c r="A3722" t="s">
        <v>18935</v>
      </c>
      <c r="B3722" t="s">
        <v>7317</v>
      </c>
      <c r="C3722" t="s">
        <v>7321</v>
      </c>
      <c r="D3722" t="str">
        <f>IF($B3722="B","",IFERROR(VLOOKUP($C3722,Elster!$I$5:$M$148,3,FALSE),$C3722))</f>
        <v/>
      </c>
      <c r="E3722" t="str">
        <f>IF($B3722="A","",IFERROR(VLOOKUP($C3722,Elster!$I$5:$M$148,3,FALSE),$C3722))</f>
        <v xml:space="preserve">   "FEHLERMELDUNG"                                    </v>
      </c>
      <c r="F3722">
        <f t="shared" si="117"/>
        <v>1</v>
      </c>
      <c r="G3722" s="2">
        <f t="shared" si="118"/>
        <v>4.9989999999997536E-3</v>
      </c>
    </row>
    <row r="3723" spans="1:7" x14ac:dyDescent="0.35">
      <c r="A3723" t="s">
        <v>18936</v>
      </c>
      <c r="B3723" t="s">
        <v>7319</v>
      </c>
      <c r="C3723" t="s">
        <v>7321</v>
      </c>
      <c r="D3723" t="str">
        <f>IF($B3723="B","",IFERROR(VLOOKUP($C3723,Elster!$I$5:$M$148,3,FALSE),$C3723))</f>
        <v xml:space="preserve">   "FEHLERMELDUNG"                                    </v>
      </c>
      <c r="E3723" t="str">
        <f>IF($B3723="A","",IFERROR(VLOOKUP($C3723,Elster!$I$5:$M$148,3,FALSE),$C3723))</f>
        <v/>
      </c>
      <c r="F3723">
        <f t="shared" si="117"/>
        <v>1</v>
      </c>
      <c r="G3723" s="2">
        <f t="shared" si="118"/>
        <v>9.9999999925159955E-7</v>
      </c>
    </row>
    <row r="3724" spans="1:7" x14ac:dyDescent="0.35">
      <c r="A3724" t="s">
        <v>18937</v>
      </c>
      <c r="B3724" t="s">
        <v>7317</v>
      </c>
      <c r="C3724" t="s">
        <v>7366</v>
      </c>
      <c r="D3724" t="str">
        <f>IF($B3724="B","",IFERROR(VLOOKUP($C3724,Elster!$I$5:$M$148,3,FALSE),$C3724))</f>
        <v/>
      </c>
      <c r="E3724" t="str">
        <f>IF($B3724="A","",IFERROR(VLOOKUP($C3724,Elster!$I$5:$M$148,3,FALSE),$C3724))</f>
        <v xml:space="preserve">//   "ERWEITERUNGSTELEGRAMM"                            </v>
      </c>
      <c r="F3724">
        <f t="shared" si="117"/>
        <v>250</v>
      </c>
      <c r="G3724" s="2">
        <f t="shared" si="118"/>
        <v>4.9989999999997536E-3</v>
      </c>
    </row>
    <row r="3725" spans="1:7" x14ac:dyDescent="0.35">
      <c r="A3725" t="s">
        <v>18937</v>
      </c>
      <c r="B3725" t="s">
        <v>7319</v>
      </c>
      <c r="C3725" t="s">
        <v>7366</v>
      </c>
      <c r="D3725" t="str">
        <f>IF($B3725="B","",IFERROR(VLOOKUP($C3725,Elster!$I$5:$M$148,3,FALSE),$C3725))</f>
        <v xml:space="preserve">//   "ERWEITERUNGSTELEGRAMM"                            </v>
      </c>
      <c r="E3725" t="str">
        <f>IF($B3725="A","",IFERROR(VLOOKUP($C3725,Elster!$I$5:$M$148,3,FALSE),$C3725))</f>
        <v/>
      </c>
      <c r="F3725">
        <f t="shared" si="117"/>
        <v>250</v>
      </c>
      <c r="G3725" s="2">
        <f t="shared" si="118"/>
        <v>0</v>
      </c>
    </row>
    <row r="3726" spans="1:7" x14ac:dyDescent="0.35">
      <c r="A3726" t="s">
        <v>18938</v>
      </c>
      <c r="B3726" t="s">
        <v>7317</v>
      </c>
      <c r="C3726" t="s">
        <v>7320</v>
      </c>
      <c r="D3726" t="str">
        <f>IF($B3726="B","",IFERROR(VLOOKUP($C3726,Elster!$I$5:$M$148,3,FALSE),$C3726))</f>
        <v/>
      </c>
      <c r="E3726" t="str">
        <f>IF($B3726="A","",IFERROR(VLOOKUP($C3726,Elster!$I$5:$M$148,3,FALSE),$C3726))</f>
        <v>0x000</v>
      </c>
      <c r="F3726">
        <f t="shared" si="117"/>
        <v>0</v>
      </c>
      <c r="G3726" s="2">
        <f t="shared" si="118"/>
        <v>5.0000000000007816E-3</v>
      </c>
    </row>
    <row r="3727" spans="1:7" x14ac:dyDescent="0.35">
      <c r="A3727" t="s">
        <v>18938</v>
      </c>
      <c r="B3727" t="s">
        <v>7319</v>
      </c>
      <c r="C3727" t="s">
        <v>7320</v>
      </c>
      <c r="D3727" t="str">
        <f>IF($B3727="B","",IFERROR(VLOOKUP($C3727,Elster!$I$5:$M$148,3,FALSE),$C3727))</f>
        <v>0x000</v>
      </c>
      <c r="E3727" t="str">
        <f>IF($B3727="A","",IFERROR(VLOOKUP($C3727,Elster!$I$5:$M$148,3,FALSE),$C3727))</f>
        <v/>
      </c>
      <c r="F3727">
        <f t="shared" si="117"/>
        <v>0</v>
      </c>
      <c r="G3727" s="2">
        <f t="shared" si="118"/>
        <v>0</v>
      </c>
    </row>
    <row r="3728" spans="1:7" x14ac:dyDescent="0.35">
      <c r="A3728" t="s">
        <v>18939</v>
      </c>
      <c r="B3728" t="s">
        <v>7317</v>
      </c>
      <c r="C3728" t="s">
        <v>7337</v>
      </c>
      <c r="D3728" t="str">
        <f>IF($B3728="B","",IFERROR(VLOOKUP($C3728,Elster!$I$5:$M$148,3,FALSE),$C3728))</f>
        <v/>
      </c>
      <c r="E3728" t="str">
        <f>IF($B3728="A","",IFERROR(VLOOKUP($C3728,Elster!$I$5:$M$148,3,FALSE),$C3728))</f>
        <v xml:space="preserve">   "RAUMSOLLTEMP_I"                                   </v>
      </c>
      <c r="F3728">
        <f t="shared" si="117"/>
        <v>5</v>
      </c>
      <c r="G3728" s="2">
        <f t="shared" si="118"/>
        <v>5.0000000000007816E-3</v>
      </c>
    </row>
    <row r="3729" spans="1:7" x14ac:dyDescent="0.35">
      <c r="A3729" t="s">
        <v>18939</v>
      </c>
      <c r="B3729" t="s">
        <v>7319</v>
      </c>
      <c r="C3729" t="s">
        <v>7337</v>
      </c>
      <c r="D3729" t="str">
        <f>IF($B3729="B","",IFERROR(VLOOKUP($C3729,Elster!$I$5:$M$148,3,FALSE),$C3729))</f>
        <v xml:space="preserve">   "RAUMSOLLTEMP_I"                                   </v>
      </c>
      <c r="E3729" t="str">
        <f>IF($B3729="A","",IFERROR(VLOOKUP($C3729,Elster!$I$5:$M$148,3,FALSE),$C3729))</f>
        <v/>
      </c>
      <c r="F3729">
        <f t="shared" si="117"/>
        <v>5</v>
      </c>
      <c r="G3729" s="2">
        <f t="shared" si="118"/>
        <v>0</v>
      </c>
    </row>
    <row r="3730" spans="1:7" x14ac:dyDescent="0.35">
      <c r="A3730" t="s">
        <v>18940</v>
      </c>
      <c r="B3730" t="s">
        <v>7317</v>
      </c>
      <c r="C3730" t="s">
        <v>7321</v>
      </c>
      <c r="D3730" t="str">
        <f>IF($B3730="B","",IFERROR(VLOOKUP($C3730,Elster!$I$5:$M$148,3,FALSE),$C3730))</f>
        <v/>
      </c>
      <c r="E3730" t="str">
        <f>IF($B3730="A","",IFERROR(VLOOKUP($C3730,Elster!$I$5:$M$148,3,FALSE),$C3730))</f>
        <v xml:space="preserve">   "FEHLERMELDUNG"                                    </v>
      </c>
      <c r="F3730">
        <f t="shared" si="117"/>
        <v>1</v>
      </c>
      <c r="G3730" s="2">
        <f t="shared" si="118"/>
        <v>4.9999999999990052E-3</v>
      </c>
    </row>
    <row r="3731" spans="1:7" x14ac:dyDescent="0.35">
      <c r="A3731" t="s">
        <v>18940</v>
      </c>
      <c r="B3731" t="s">
        <v>7319</v>
      </c>
      <c r="C3731" t="s">
        <v>7321</v>
      </c>
      <c r="D3731" t="str">
        <f>IF($B3731="B","",IFERROR(VLOOKUP($C3731,Elster!$I$5:$M$148,3,FALSE),$C3731))</f>
        <v xml:space="preserve">   "FEHLERMELDUNG"                                    </v>
      </c>
      <c r="E3731" t="str">
        <f>IF($B3731="A","",IFERROR(VLOOKUP($C3731,Elster!$I$5:$M$148,3,FALSE),$C3731))</f>
        <v/>
      </c>
      <c r="F3731">
        <f t="shared" si="117"/>
        <v>1</v>
      </c>
      <c r="G3731" s="2">
        <f t="shared" si="118"/>
        <v>0</v>
      </c>
    </row>
    <row r="3732" spans="1:7" x14ac:dyDescent="0.35">
      <c r="A3732" t="s">
        <v>18941</v>
      </c>
      <c r="B3732" t="s">
        <v>7317</v>
      </c>
      <c r="C3732" t="s">
        <v>7342</v>
      </c>
      <c r="D3732" t="str">
        <f>IF($B3732="B","",IFERROR(VLOOKUP($C3732,Elster!$I$5:$M$148,3,FALSE),$C3732))</f>
        <v/>
      </c>
      <c r="E3732" t="str">
        <f>IF($B3732="A","",IFERROR(VLOOKUP($C3732,Elster!$I$5:$M$148,3,FALSE),$C3732))</f>
        <v xml:space="preserve">   "MISCHERLAUFZEIT"                                  </v>
      </c>
      <c r="F3732">
        <f t="shared" si="117"/>
        <v>44</v>
      </c>
      <c r="G3732" s="2">
        <f t="shared" si="118"/>
        <v>5.0000000000007816E-3</v>
      </c>
    </row>
    <row r="3733" spans="1:7" x14ac:dyDescent="0.35">
      <c r="A3733" t="s">
        <v>18941</v>
      </c>
      <c r="B3733" t="s">
        <v>7319</v>
      </c>
      <c r="C3733" t="s">
        <v>7342</v>
      </c>
      <c r="D3733" t="str">
        <f>IF($B3733="B","",IFERROR(VLOOKUP($C3733,Elster!$I$5:$M$148,3,FALSE),$C3733))</f>
        <v xml:space="preserve">   "MISCHERLAUFZEIT"                                  </v>
      </c>
      <c r="E3733" t="str">
        <f>IF($B3733="A","",IFERROR(VLOOKUP($C3733,Elster!$I$5:$M$148,3,FALSE),$C3733))</f>
        <v/>
      </c>
      <c r="F3733">
        <f t="shared" si="117"/>
        <v>44</v>
      </c>
      <c r="G3733" s="2">
        <f t="shared" si="118"/>
        <v>0</v>
      </c>
    </row>
    <row r="3734" spans="1:7" x14ac:dyDescent="0.35">
      <c r="A3734" t="s">
        <v>18942</v>
      </c>
      <c r="B3734" t="s">
        <v>7317</v>
      </c>
      <c r="C3734" t="s">
        <v>7321</v>
      </c>
      <c r="D3734" t="str">
        <f>IF($B3734="B","",IFERROR(VLOOKUP($C3734,Elster!$I$5:$M$148,3,FALSE),$C3734))</f>
        <v/>
      </c>
      <c r="E3734" t="str">
        <f>IF($B3734="A","",IFERROR(VLOOKUP($C3734,Elster!$I$5:$M$148,3,FALSE),$C3734))</f>
        <v xml:space="preserve">   "FEHLERMELDUNG"                                    </v>
      </c>
      <c r="F3734">
        <f t="shared" si="117"/>
        <v>1</v>
      </c>
      <c r="G3734" s="2">
        <f t="shared" si="118"/>
        <v>4.9999999999990052E-3</v>
      </c>
    </row>
    <row r="3735" spans="1:7" x14ac:dyDescent="0.35">
      <c r="A3735" t="s">
        <v>18942</v>
      </c>
      <c r="B3735" t="s">
        <v>7319</v>
      </c>
      <c r="C3735" t="s">
        <v>7321</v>
      </c>
      <c r="D3735" t="str">
        <f>IF($B3735="B","",IFERROR(VLOOKUP($C3735,Elster!$I$5:$M$148,3,FALSE),$C3735))</f>
        <v xml:space="preserve">   "FEHLERMELDUNG"                                    </v>
      </c>
      <c r="E3735" t="str">
        <f>IF($B3735="A","",IFERROR(VLOOKUP($C3735,Elster!$I$5:$M$148,3,FALSE),$C3735))</f>
        <v/>
      </c>
      <c r="F3735">
        <f t="shared" si="117"/>
        <v>1</v>
      </c>
      <c r="G3735" s="2">
        <f t="shared" si="118"/>
        <v>0</v>
      </c>
    </row>
    <row r="3736" spans="1:7" x14ac:dyDescent="0.35">
      <c r="A3736" t="s">
        <v>18943</v>
      </c>
      <c r="B3736" t="s">
        <v>7317</v>
      </c>
      <c r="C3736" t="s">
        <v>7494</v>
      </c>
      <c r="D3736" t="str">
        <f>IF($B3736="B","",IFERROR(VLOOKUP($C3736,Elster!$I$5:$M$148,3,FALSE),$C3736))</f>
        <v/>
      </c>
      <c r="E3736" t="str">
        <f>IF($B3736="A","",IFERROR(VLOOKUP($C3736,Elster!$I$5:$M$148,3,FALSE),$C3736))</f>
        <v>0x041</v>
      </c>
      <c r="F3736">
        <f t="shared" si="117"/>
        <v>65</v>
      </c>
      <c r="G3736" s="2">
        <f t="shared" si="118"/>
        <v>5.0000000000007816E-3</v>
      </c>
    </row>
    <row r="3737" spans="1:7" x14ac:dyDescent="0.35">
      <c r="A3737" t="s">
        <v>18943</v>
      </c>
      <c r="B3737" t="s">
        <v>7319</v>
      </c>
      <c r="C3737" t="s">
        <v>7494</v>
      </c>
      <c r="D3737" t="str">
        <f>IF($B3737="B","",IFERROR(VLOOKUP($C3737,Elster!$I$5:$M$148,3,FALSE),$C3737))</f>
        <v>0x041</v>
      </c>
      <c r="E3737" t="str">
        <f>IF($B3737="A","",IFERROR(VLOOKUP($C3737,Elster!$I$5:$M$148,3,FALSE),$C3737))</f>
        <v/>
      </c>
      <c r="F3737">
        <f t="shared" si="117"/>
        <v>65</v>
      </c>
      <c r="G3737" s="2">
        <f t="shared" si="118"/>
        <v>0</v>
      </c>
    </row>
    <row r="3738" spans="1:7" x14ac:dyDescent="0.35">
      <c r="A3738" t="s">
        <v>18944</v>
      </c>
      <c r="B3738" t="s">
        <v>7317</v>
      </c>
      <c r="C3738" t="s">
        <v>7339</v>
      </c>
      <c r="D3738" t="str">
        <f>IF($B3738="B","",IFERROR(VLOOKUP($C3738,Elster!$I$5:$M$148,3,FALSE),$C3738))</f>
        <v/>
      </c>
      <c r="E3738" t="str">
        <f>IF($B3738="A","",IFERROR(VLOOKUP($C3738,Elster!$I$5:$M$148,3,FALSE),$C3738))</f>
        <v xml:space="preserve">   "RAUMSOLLTEMP_II"                                  </v>
      </c>
      <c r="F3738">
        <f t="shared" si="117"/>
        <v>6</v>
      </c>
      <c r="G3738" s="2">
        <f t="shared" si="118"/>
        <v>1.1041000000000523E-2</v>
      </c>
    </row>
    <row r="3739" spans="1:7" x14ac:dyDescent="0.35">
      <c r="A3739" t="s">
        <v>18945</v>
      </c>
      <c r="B3739" t="s">
        <v>7317</v>
      </c>
      <c r="C3739" t="s">
        <v>7321</v>
      </c>
      <c r="D3739" t="str">
        <f>IF($B3739="B","",IFERROR(VLOOKUP($C3739,Elster!$I$5:$M$148,3,FALSE),$C3739))</f>
        <v/>
      </c>
      <c r="E3739" t="str">
        <f>IF($B3739="A","",IFERROR(VLOOKUP($C3739,Elster!$I$5:$M$148,3,FALSE),$C3739))</f>
        <v xml:space="preserve">   "FEHLERMELDUNG"                                    </v>
      </c>
      <c r="F3739">
        <f t="shared" si="117"/>
        <v>1</v>
      </c>
      <c r="G3739" s="2">
        <f t="shared" si="118"/>
        <v>4.9479999999988422E-3</v>
      </c>
    </row>
    <row r="3740" spans="1:7" x14ac:dyDescent="0.35">
      <c r="A3740" t="s">
        <v>18946</v>
      </c>
      <c r="B3740" t="s">
        <v>7317</v>
      </c>
      <c r="C3740" t="s">
        <v>7318</v>
      </c>
      <c r="D3740" t="str">
        <f>IF($B3740="B","",IFERROR(VLOOKUP($C3740,Elster!$I$5:$M$148,3,FALSE),$C3740))</f>
        <v/>
      </c>
      <c r="E3740" t="str">
        <f>IF($B3740="A","",IFERROR(VLOOKUP($C3740,Elster!$I$5:$M$148,3,FALSE),$C3740))</f>
        <v xml:space="preserve">   "SAMMLERISTTEMP"                                   </v>
      </c>
      <c r="F3740">
        <f t="shared" si="117"/>
        <v>13</v>
      </c>
      <c r="G3740" s="2">
        <f t="shared" si="118"/>
        <v>4.9740000000007001E-3</v>
      </c>
    </row>
    <row r="3741" spans="1:7" x14ac:dyDescent="0.35">
      <c r="A3741" t="s">
        <v>18947</v>
      </c>
      <c r="B3741" t="s">
        <v>7317</v>
      </c>
      <c r="C3741" t="s">
        <v>7329</v>
      </c>
      <c r="D3741" t="str">
        <f>IF($B3741="B","",IFERROR(VLOOKUP($C3741,Elster!$I$5:$M$148,3,FALSE),$C3741))</f>
        <v/>
      </c>
      <c r="E3741" t="str">
        <f>IF($B3741="A","",IFERROR(VLOOKUP($C3741,Elster!$I$5:$M$148,3,FALSE),$C3741))</f>
        <v xml:space="preserve">   "KESSELSOLLTEMP"                                   </v>
      </c>
      <c r="F3741">
        <f t="shared" si="117"/>
        <v>2</v>
      </c>
      <c r="G3741" s="2">
        <f t="shared" si="118"/>
        <v>4.9739999999989237E-3</v>
      </c>
    </row>
    <row r="3742" spans="1:7" x14ac:dyDescent="0.35">
      <c r="A3742" t="s">
        <v>18948</v>
      </c>
      <c r="B3742" t="s">
        <v>7317</v>
      </c>
      <c r="C3742" t="s">
        <v>7320</v>
      </c>
      <c r="D3742" t="str">
        <f>IF($B3742="B","",IFERROR(VLOOKUP($C3742,Elster!$I$5:$M$148,3,FALSE),$C3742))</f>
        <v/>
      </c>
      <c r="E3742" t="str">
        <f>IF($B3742="A","",IFERROR(VLOOKUP($C3742,Elster!$I$5:$M$148,3,FALSE),$C3742))</f>
        <v>0x000</v>
      </c>
      <c r="F3742">
        <f t="shared" si="117"/>
        <v>0</v>
      </c>
      <c r="G3742" s="2">
        <f t="shared" si="118"/>
        <v>4.9740000000007001E-3</v>
      </c>
    </row>
    <row r="3743" spans="1:7" x14ac:dyDescent="0.35">
      <c r="A3743" t="s">
        <v>18949</v>
      </c>
      <c r="B3743" t="s">
        <v>7317</v>
      </c>
      <c r="C3743" t="s">
        <v>7366</v>
      </c>
      <c r="D3743" t="str">
        <f>IF($B3743="B","",IFERROR(VLOOKUP($C3743,Elster!$I$5:$M$148,3,FALSE),$C3743))</f>
        <v/>
      </c>
      <c r="E3743" t="str">
        <f>IF($B3743="A","",IFERROR(VLOOKUP($C3743,Elster!$I$5:$M$148,3,FALSE),$C3743))</f>
        <v xml:space="preserve">//   "ERWEITERUNGSTELEGRAMM"                            </v>
      </c>
      <c r="F3743">
        <f t="shared" si="117"/>
        <v>250</v>
      </c>
      <c r="G3743" s="2">
        <f t="shared" si="118"/>
        <v>4.9480000000006186E-3</v>
      </c>
    </row>
    <row r="3744" spans="1:7" x14ac:dyDescent="0.35">
      <c r="A3744" t="s">
        <v>18950</v>
      </c>
      <c r="B3744" t="s">
        <v>7317</v>
      </c>
      <c r="C3744" t="s">
        <v>7320</v>
      </c>
      <c r="D3744" t="str">
        <f>IF($B3744="B","",IFERROR(VLOOKUP($C3744,Elster!$I$5:$M$148,3,FALSE),$C3744))</f>
        <v/>
      </c>
      <c r="E3744" t="str">
        <f>IF($B3744="A","",IFERROR(VLOOKUP($C3744,Elster!$I$5:$M$148,3,FALSE),$C3744))</f>
        <v>0x000</v>
      </c>
      <c r="F3744">
        <f t="shared" si="117"/>
        <v>0</v>
      </c>
      <c r="G3744" s="2">
        <f t="shared" si="118"/>
        <v>4.9739999999989237E-3</v>
      </c>
    </row>
    <row r="3745" spans="1:7" x14ac:dyDescent="0.35">
      <c r="A3745" t="s">
        <v>18951</v>
      </c>
      <c r="B3745" t="s">
        <v>7317</v>
      </c>
      <c r="C3745" t="s">
        <v>7337</v>
      </c>
      <c r="D3745" t="str">
        <f>IF($B3745="B","",IFERROR(VLOOKUP($C3745,Elster!$I$5:$M$148,3,FALSE),$C3745))</f>
        <v/>
      </c>
      <c r="E3745" t="str">
        <f>IF($B3745="A","",IFERROR(VLOOKUP($C3745,Elster!$I$5:$M$148,3,FALSE),$C3745))</f>
        <v xml:space="preserve">   "RAUMSOLLTEMP_I"                                   </v>
      </c>
      <c r="F3745">
        <f t="shared" si="117"/>
        <v>5</v>
      </c>
      <c r="G3745" s="2">
        <f t="shared" si="118"/>
        <v>4.9729999999996721E-3</v>
      </c>
    </row>
    <row r="3746" spans="1:7" x14ac:dyDescent="0.35">
      <c r="A3746" t="s">
        <v>18952</v>
      </c>
      <c r="B3746" t="s">
        <v>7317</v>
      </c>
      <c r="C3746" t="s">
        <v>7321</v>
      </c>
      <c r="D3746" t="str">
        <f>IF($B3746="B","",IFERROR(VLOOKUP($C3746,Elster!$I$5:$M$148,3,FALSE),$C3746))</f>
        <v/>
      </c>
      <c r="E3746" t="str">
        <f>IF($B3746="A","",IFERROR(VLOOKUP($C3746,Elster!$I$5:$M$148,3,FALSE),$C3746))</f>
        <v xml:space="preserve">   "FEHLERMELDUNG"                                    </v>
      </c>
      <c r="F3746">
        <f t="shared" si="117"/>
        <v>1</v>
      </c>
      <c r="G3746" s="2">
        <f t="shared" si="118"/>
        <v>4.9740000000007001E-3</v>
      </c>
    </row>
    <row r="3747" spans="1:7" x14ac:dyDescent="0.35">
      <c r="A3747" t="s">
        <v>18953</v>
      </c>
      <c r="B3747" t="s">
        <v>7317</v>
      </c>
      <c r="C3747" t="s">
        <v>7342</v>
      </c>
      <c r="D3747" t="str">
        <f>IF($B3747="B","",IFERROR(VLOOKUP($C3747,Elster!$I$5:$M$148,3,FALSE),$C3747))</f>
        <v/>
      </c>
      <c r="E3747" t="str">
        <f>IF($B3747="A","",IFERROR(VLOOKUP($C3747,Elster!$I$5:$M$148,3,FALSE),$C3747))</f>
        <v xml:space="preserve">   "MISCHERLAUFZEIT"                                  </v>
      </c>
      <c r="F3747">
        <f t="shared" si="117"/>
        <v>44</v>
      </c>
      <c r="G3747" s="2">
        <f t="shared" si="118"/>
        <v>4.9480000000006186E-3</v>
      </c>
    </row>
    <row r="3748" spans="1:7" x14ac:dyDescent="0.35">
      <c r="A3748" t="s">
        <v>18954</v>
      </c>
      <c r="B3748" t="s">
        <v>7317</v>
      </c>
      <c r="C3748" t="s">
        <v>7321</v>
      </c>
      <c r="D3748" t="str">
        <f>IF($B3748="B","",IFERROR(VLOOKUP($C3748,Elster!$I$5:$M$148,3,FALSE),$C3748))</f>
        <v/>
      </c>
      <c r="E3748" t="str">
        <f>IF($B3748="A","",IFERROR(VLOOKUP($C3748,Elster!$I$5:$M$148,3,FALSE),$C3748))</f>
        <v xml:space="preserve">   "FEHLERMELDUNG"                                    </v>
      </c>
      <c r="F3748">
        <f t="shared" si="117"/>
        <v>1</v>
      </c>
      <c r="G3748" s="2">
        <f t="shared" si="118"/>
        <v>4.9739999999989237E-3</v>
      </c>
    </row>
    <row r="3749" spans="1:7" x14ac:dyDescent="0.35">
      <c r="A3749" t="s">
        <v>18955</v>
      </c>
      <c r="B3749" t="s">
        <v>7317</v>
      </c>
      <c r="C3749" t="s">
        <v>7507</v>
      </c>
      <c r="D3749" t="str">
        <f>IF($B3749="B","",IFERROR(VLOOKUP($C3749,Elster!$I$5:$M$148,3,FALSE),$C3749))</f>
        <v/>
      </c>
      <c r="E3749" t="str">
        <f>IF($B3749="A","",IFERROR(VLOOKUP($C3749,Elster!$I$5:$M$148,3,FALSE),$C3749))</f>
        <v>0x042</v>
      </c>
      <c r="F3749">
        <f t="shared" si="117"/>
        <v>66</v>
      </c>
      <c r="G3749" s="2">
        <f t="shared" si="118"/>
        <v>4.9740000000007001E-3</v>
      </c>
    </row>
    <row r="3750" spans="1:7" x14ac:dyDescent="0.35">
      <c r="A3750" t="s">
        <v>18956</v>
      </c>
      <c r="B3750" t="s">
        <v>7319</v>
      </c>
      <c r="C3750" t="s">
        <v>7318</v>
      </c>
      <c r="D3750" t="str">
        <f>IF($B3750="B","",IFERROR(VLOOKUP($C3750,Elster!$I$5:$M$148,3,FALSE),$C3750))</f>
        <v xml:space="preserve">   "SAMMLERISTTEMP"                                   </v>
      </c>
      <c r="E3750" t="str">
        <f>IF($B3750="A","",IFERROR(VLOOKUP($C3750,Elster!$I$5:$M$148,3,FALSE),$C3750))</f>
        <v/>
      </c>
      <c r="F3750">
        <f t="shared" si="117"/>
        <v>13</v>
      </c>
      <c r="G3750" s="2">
        <f t="shared" si="118"/>
        <v>7.265000000000299E-3</v>
      </c>
    </row>
    <row r="3751" spans="1:7" x14ac:dyDescent="0.35">
      <c r="A3751" t="s">
        <v>18957</v>
      </c>
      <c r="B3751" t="s">
        <v>7317</v>
      </c>
      <c r="C3751" t="s">
        <v>7318</v>
      </c>
      <c r="D3751" t="str">
        <f>IF($B3751="B","",IFERROR(VLOOKUP($C3751,Elster!$I$5:$M$148,3,FALSE),$C3751))</f>
        <v/>
      </c>
      <c r="E3751" t="str">
        <f>IF($B3751="A","",IFERROR(VLOOKUP($C3751,Elster!$I$5:$M$148,3,FALSE),$C3751))</f>
        <v xml:space="preserve">   "SAMMLERISTTEMP"                                   </v>
      </c>
      <c r="F3751">
        <f t="shared" si="117"/>
        <v>13</v>
      </c>
      <c r="G3751" s="2">
        <f t="shared" si="118"/>
        <v>2.6000000000081513E-5</v>
      </c>
    </row>
    <row r="3752" spans="1:7" x14ac:dyDescent="0.35">
      <c r="A3752" t="s">
        <v>18958</v>
      </c>
      <c r="B3752" t="s">
        <v>7319</v>
      </c>
      <c r="C3752" t="s">
        <v>7320</v>
      </c>
      <c r="D3752" t="str">
        <f>IF($B3752="B","",IFERROR(VLOOKUP($C3752,Elster!$I$5:$M$148,3,FALSE),$C3752))</f>
        <v>0x000</v>
      </c>
      <c r="E3752" t="str">
        <f>IF($B3752="A","",IFERROR(VLOOKUP($C3752,Elster!$I$5:$M$148,3,FALSE),$C3752))</f>
        <v/>
      </c>
      <c r="F3752">
        <f t="shared" si="117"/>
        <v>0</v>
      </c>
      <c r="G3752" s="2">
        <f t="shared" si="118"/>
        <v>4.9739999999989237E-3</v>
      </c>
    </row>
    <row r="3753" spans="1:7" x14ac:dyDescent="0.35">
      <c r="A3753" t="s">
        <v>18959</v>
      </c>
      <c r="B3753" t="s">
        <v>7317</v>
      </c>
      <c r="C3753" t="s">
        <v>7320</v>
      </c>
      <c r="D3753" t="str">
        <f>IF($B3753="B","",IFERROR(VLOOKUP($C3753,Elster!$I$5:$M$148,3,FALSE),$C3753))</f>
        <v/>
      </c>
      <c r="E3753" t="str">
        <f>IF($B3753="A","",IFERROR(VLOOKUP($C3753,Elster!$I$5:$M$148,3,FALSE),$C3753))</f>
        <v>0x000</v>
      </c>
      <c r="F3753">
        <f t="shared" si="117"/>
        <v>0</v>
      </c>
      <c r="G3753" s="2">
        <f t="shared" si="118"/>
        <v>2.6000000000081513E-5</v>
      </c>
    </row>
    <row r="3754" spans="1:7" x14ac:dyDescent="0.35">
      <c r="A3754" t="s">
        <v>18960</v>
      </c>
      <c r="B3754" t="s">
        <v>7317</v>
      </c>
      <c r="C3754" t="s">
        <v>7339</v>
      </c>
      <c r="D3754" t="str">
        <f>IF($B3754="B","",IFERROR(VLOOKUP($C3754,Elster!$I$5:$M$148,3,FALSE),$C3754))</f>
        <v/>
      </c>
      <c r="E3754" t="str">
        <f>IF($B3754="A","",IFERROR(VLOOKUP($C3754,Elster!$I$5:$M$148,3,FALSE),$C3754))</f>
        <v xml:space="preserve">   "RAUMSOLLTEMP_II"                                  </v>
      </c>
      <c r="F3754">
        <f t="shared" si="117"/>
        <v>6</v>
      </c>
      <c r="G3754" s="2">
        <f t="shared" si="118"/>
        <v>5.0000000000007816E-3</v>
      </c>
    </row>
    <row r="3755" spans="1:7" x14ac:dyDescent="0.35">
      <c r="A3755" t="s">
        <v>18960</v>
      </c>
      <c r="B3755" t="s">
        <v>7319</v>
      </c>
      <c r="C3755" t="s">
        <v>7339</v>
      </c>
      <c r="D3755" t="str">
        <f>IF($B3755="B","",IFERROR(VLOOKUP($C3755,Elster!$I$5:$M$148,3,FALSE),$C3755))</f>
        <v xml:space="preserve">   "RAUMSOLLTEMP_II"                                  </v>
      </c>
      <c r="E3755" t="str">
        <f>IF($B3755="A","",IFERROR(VLOOKUP($C3755,Elster!$I$5:$M$148,3,FALSE),$C3755))</f>
        <v/>
      </c>
      <c r="F3755">
        <f t="shared" si="117"/>
        <v>6</v>
      </c>
      <c r="G3755" s="2">
        <f t="shared" si="118"/>
        <v>0</v>
      </c>
    </row>
    <row r="3756" spans="1:7" x14ac:dyDescent="0.35">
      <c r="A3756" t="s">
        <v>18961</v>
      </c>
      <c r="B3756" t="s">
        <v>7317</v>
      </c>
      <c r="C3756" t="s">
        <v>7321</v>
      </c>
      <c r="D3756" t="str">
        <f>IF($B3756="B","",IFERROR(VLOOKUP($C3756,Elster!$I$5:$M$148,3,FALSE),$C3756))</f>
        <v/>
      </c>
      <c r="E3756" t="str">
        <f>IF($B3756="A","",IFERROR(VLOOKUP($C3756,Elster!$I$5:$M$148,3,FALSE),$C3756))</f>
        <v xml:space="preserve">   "FEHLERMELDUNG"                                    </v>
      </c>
      <c r="F3756">
        <f t="shared" si="117"/>
        <v>1</v>
      </c>
      <c r="G3756" s="2">
        <f t="shared" si="118"/>
        <v>4.9999999999990052E-3</v>
      </c>
    </row>
    <row r="3757" spans="1:7" x14ac:dyDescent="0.35">
      <c r="A3757" t="s">
        <v>18961</v>
      </c>
      <c r="B3757" t="s">
        <v>7319</v>
      </c>
      <c r="C3757" t="s">
        <v>7321</v>
      </c>
      <c r="D3757" t="str">
        <f>IF($B3757="B","",IFERROR(VLOOKUP($C3757,Elster!$I$5:$M$148,3,FALSE),$C3757))</f>
        <v xml:space="preserve">   "FEHLERMELDUNG"                                    </v>
      </c>
      <c r="E3757" t="str">
        <f>IF($B3757="A","",IFERROR(VLOOKUP($C3757,Elster!$I$5:$M$148,3,FALSE),$C3757))</f>
        <v/>
      </c>
      <c r="F3757">
        <f t="shared" si="117"/>
        <v>1</v>
      </c>
      <c r="G3757" s="2">
        <f t="shared" si="118"/>
        <v>0</v>
      </c>
    </row>
    <row r="3758" spans="1:7" x14ac:dyDescent="0.35">
      <c r="A3758" t="s">
        <v>18962</v>
      </c>
      <c r="B3758" t="s">
        <v>7317</v>
      </c>
      <c r="C3758" t="s">
        <v>7321</v>
      </c>
      <c r="D3758" t="str">
        <f>IF($B3758="B","",IFERROR(VLOOKUP($C3758,Elster!$I$5:$M$148,3,FALSE),$C3758))</f>
        <v/>
      </c>
      <c r="E3758" t="str">
        <f>IF($B3758="A","",IFERROR(VLOOKUP($C3758,Elster!$I$5:$M$148,3,FALSE),$C3758))</f>
        <v xml:space="preserve">   "FEHLERMELDUNG"                                    </v>
      </c>
      <c r="F3758">
        <f t="shared" si="117"/>
        <v>1</v>
      </c>
      <c r="G3758" s="2">
        <f t="shared" si="118"/>
        <v>5.0000000000007816E-3</v>
      </c>
    </row>
    <row r="3759" spans="1:7" x14ac:dyDescent="0.35">
      <c r="A3759" t="s">
        <v>18962</v>
      </c>
      <c r="B3759" t="s">
        <v>7319</v>
      </c>
      <c r="C3759" t="s">
        <v>7321</v>
      </c>
      <c r="D3759" t="str">
        <f>IF($B3759="B","",IFERROR(VLOOKUP($C3759,Elster!$I$5:$M$148,3,FALSE),$C3759))</f>
        <v xml:space="preserve">   "FEHLERMELDUNG"                                    </v>
      </c>
      <c r="E3759" t="str">
        <f>IF($B3759="A","",IFERROR(VLOOKUP($C3759,Elster!$I$5:$M$148,3,FALSE),$C3759))</f>
        <v/>
      </c>
      <c r="F3759">
        <f t="shared" si="117"/>
        <v>1</v>
      </c>
      <c r="G3759" s="2">
        <f t="shared" si="118"/>
        <v>0</v>
      </c>
    </row>
    <row r="3760" spans="1:7" x14ac:dyDescent="0.35">
      <c r="A3760" t="s">
        <v>18963</v>
      </c>
      <c r="B3760" t="s">
        <v>7317</v>
      </c>
      <c r="C3760" t="s">
        <v>7366</v>
      </c>
      <c r="D3760" t="str">
        <f>IF($B3760="B","",IFERROR(VLOOKUP($C3760,Elster!$I$5:$M$148,3,FALSE),$C3760))</f>
        <v/>
      </c>
      <c r="E3760" t="str">
        <f>IF($B3760="A","",IFERROR(VLOOKUP($C3760,Elster!$I$5:$M$148,3,FALSE),$C3760))</f>
        <v xml:space="preserve">//   "ERWEITERUNGSTELEGRAMM"                            </v>
      </c>
      <c r="F3760">
        <f t="shared" si="117"/>
        <v>250</v>
      </c>
      <c r="G3760" s="2">
        <f t="shared" si="118"/>
        <v>5.0000000000007816E-3</v>
      </c>
    </row>
    <row r="3761" spans="1:7" x14ac:dyDescent="0.35">
      <c r="A3761" t="s">
        <v>18963</v>
      </c>
      <c r="B3761" t="s">
        <v>7319</v>
      </c>
      <c r="C3761" t="s">
        <v>7366</v>
      </c>
      <c r="D3761" t="str">
        <f>IF($B3761="B","",IFERROR(VLOOKUP($C3761,Elster!$I$5:$M$148,3,FALSE),$C3761))</f>
        <v xml:space="preserve">//   "ERWEITERUNGSTELEGRAMM"                            </v>
      </c>
      <c r="E3761" t="str">
        <f>IF($B3761="A","",IFERROR(VLOOKUP($C3761,Elster!$I$5:$M$148,3,FALSE),$C3761))</f>
        <v/>
      </c>
      <c r="F3761">
        <f t="shared" si="117"/>
        <v>250</v>
      </c>
      <c r="G3761" s="2">
        <f t="shared" si="118"/>
        <v>0</v>
      </c>
    </row>
    <row r="3762" spans="1:7" x14ac:dyDescent="0.35">
      <c r="A3762" t="s">
        <v>18964</v>
      </c>
      <c r="B3762" t="s">
        <v>7317</v>
      </c>
      <c r="C3762" t="s">
        <v>7320</v>
      </c>
      <c r="D3762" t="str">
        <f>IF($B3762="B","",IFERROR(VLOOKUP($C3762,Elster!$I$5:$M$148,3,FALSE),$C3762))</f>
        <v/>
      </c>
      <c r="E3762" t="str">
        <f>IF($B3762="A","",IFERROR(VLOOKUP($C3762,Elster!$I$5:$M$148,3,FALSE),$C3762))</f>
        <v>0x000</v>
      </c>
      <c r="F3762">
        <f t="shared" si="117"/>
        <v>0</v>
      </c>
      <c r="G3762" s="2">
        <f t="shared" si="118"/>
        <v>4.9999999999990052E-3</v>
      </c>
    </row>
    <row r="3763" spans="1:7" x14ac:dyDescent="0.35">
      <c r="A3763" t="s">
        <v>18964</v>
      </c>
      <c r="B3763" t="s">
        <v>7319</v>
      </c>
      <c r="C3763" t="s">
        <v>7320</v>
      </c>
      <c r="D3763" t="str">
        <f>IF($B3763="B","",IFERROR(VLOOKUP($C3763,Elster!$I$5:$M$148,3,FALSE),$C3763))</f>
        <v>0x000</v>
      </c>
      <c r="E3763" t="str">
        <f>IF($B3763="A","",IFERROR(VLOOKUP($C3763,Elster!$I$5:$M$148,3,FALSE),$C3763))</f>
        <v/>
      </c>
      <c r="F3763">
        <f t="shared" si="117"/>
        <v>0</v>
      </c>
      <c r="G3763" s="2">
        <f t="shared" si="118"/>
        <v>0</v>
      </c>
    </row>
    <row r="3764" spans="1:7" x14ac:dyDescent="0.35">
      <c r="A3764" t="s">
        <v>18965</v>
      </c>
      <c r="B3764" t="s">
        <v>7317</v>
      </c>
      <c r="C3764" t="s">
        <v>7343</v>
      </c>
      <c r="D3764" t="str">
        <f>IF($B3764="B","",IFERROR(VLOOKUP($C3764,Elster!$I$5:$M$148,3,FALSE),$C3764))</f>
        <v/>
      </c>
      <c r="E3764" t="str">
        <f>IF($B3764="A","",IFERROR(VLOOKUP($C3764,Elster!$I$5:$M$148,3,FALSE),$C3764))</f>
        <v xml:space="preserve">   "RAUMSOLLTEMP_NACHT"                               </v>
      </c>
      <c r="F3764">
        <f t="shared" si="117"/>
        <v>8</v>
      </c>
      <c r="G3764" s="2">
        <f t="shared" si="118"/>
        <v>5.0000000000007816E-3</v>
      </c>
    </row>
    <row r="3765" spans="1:7" x14ac:dyDescent="0.35">
      <c r="A3765" t="s">
        <v>18965</v>
      </c>
      <c r="B3765" t="s">
        <v>7319</v>
      </c>
      <c r="C3765" t="s">
        <v>7343</v>
      </c>
      <c r="D3765" t="str">
        <f>IF($B3765="B","",IFERROR(VLOOKUP($C3765,Elster!$I$5:$M$148,3,FALSE),$C3765))</f>
        <v xml:space="preserve">   "RAUMSOLLTEMP_NACHT"                               </v>
      </c>
      <c r="E3765" t="str">
        <f>IF($B3765="A","",IFERROR(VLOOKUP($C3765,Elster!$I$5:$M$148,3,FALSE),$C3765))</f>
        <v/>
      </c>
      <c r="F3765">
        <f t="shared" si="117"/>
        <v>8</v>
      </c>
      <c r="G3765" s="2">
        <f t="shared" si="118"/>
        <v>0</v>
      </c>
    </row>
    <row r="3766" spans="1:7" x14ac:dyDescent="0.35">
      <c r="A3766" t="s">
        <v>18966</v>
      </c>
      <c r="B3766" t="s">
        <v>7317</v>
      </c>
      <c r="C3766" t="s">
        <v>7320</v>
      </c>
      <c r="D3766" t="str">
        <f>IF($B3766="B","",IFERROR(VLOOKUP($C3766,Elster!$I$5:$M$148,3,FALSE),$C3766))</f>
        <v/>
      </c>
      <c r="E3766" t="str">
        <f>IF($B3766="A","",IFERROR(VLOOKUP($C3766,Elster!$I$5:$M$148,3,FALSE),$C3766))</f>
        <v>0x000</v>
      </c>
      <c r="F3766">
        <f t="shared" si="117"/>
        <v>0</v>
      </c>
      <c r="G3766" s="2">
        <f t="shared" si="118"/>
        <v>4.9999999999990052E-3</v>
      </c>
    </row>
    <row r="3767" spans="1:7" x14ac:dyDescent="0.35">
      <c r="A3767" t="s">
        <v>18966</v>
      </c>
      <c r="B3767" t="s">
        <v>7319</v>
      </c>
      <c r="C3767" t="s">
        <v>7320</v>
      </c>
      <c r="D3767" t="str">
        <f>IF($B3767="B","",IFERROR(VLOOKUP($C3767,Elster!$I$5:$M$148,3,FALSE),$C3767))</f>
        <v>0x000</v>
      </c>
      <c r="E3767" t="str">
        <f>IF($B3767="A","",IFERROR(VLOOKUP($C3767,Elster!$I$5:$M$148,3,FALSE),$C3767))</f>
        <v/>
      </c>
      <c r="F3767">
        <f t="shared" si="117"/>
        <v>0</v>
      </c>
      <c r="G3767" s="2">
        <f t="shared" si="118"/>
        <v>0</v>
      </c>
    </row>
    <row r="3768" spans="1:7" x14ac:dyDescent="0.35">
      <c r="A3768" t="s">
        <v>18967</v>
      </c>
      <c r="B3768" t="s">
        <v>7317</v>
      </c>
      <c r="C3768" t="s">
        <v>7521</v>
      </c>
      <c r="D3768" t="str">
        <f>IF($B3768="B","",IFERROR(VLOOKUP($C3768,Elster!$I$5:$M$148,3,FALSE),$C3768))</f>
        <v/>
      </c>
      <c r="E3768" t="str">
        <f>IF($B3768="A","",IFERROR(VLOOKUP($C3768,Elster!$I$5:$M$148,3,FALSE),$C3768))</f>
        <v>0x0AA</v>
      </c>
      <c r="F3768">
        <f t="shared" si="117"/>
        <v>170</v>
      </c>
      <c r="G3768" s="2">
        <f t="shared" si="118"/>
        <v>5.0000000000007816E-3</v>
      </c>
    </row>
    <row r="3769" spans="1:7" x14ac:dyDescent="0.35">
      <c r="A3769" t="s">
        <v>18967</v>
      </c>
      <c r="B3769" t="s">
        <v>7319</v>
      </c>
      <c r="C3769" t="s">
        <v>7521</v>
      </c>
      <c r="D3769" t="str">
        <f>IF($B3769="B","",IFERROR(VLOOKUP($C3769,Elster!$I$5:$M$148,3,FALSE),$C3769))</f>
        <v>0x0AA</v>
      </c>
      <c r="E3769" t="str">
        <f>IF($B3769="A","",IFERROR(VLOOKUP($C3769,Elster!$I$5:$M$148,3,FALSE),$C3769))</f>
        <v/>
      </c>
      <c r="F3769">
        <f t="shared" si="117"/>
        <v>170</v>
      </c>
      <c r="G3769" s="2">
        <f t="shared" si="118"/>
        <v>0</v>
      </c>
    </row>
    <row r="3770" spans="1:7" x14ac:dyDescent="0.35">
      <c r="A3770" t="s">
        <v>18968</v>
      </c>
      <c r="B3770" t="s">
        <v>7317</v>
      </c>
      <c r="C3770" t="s">
        <v>7321</v>
      </c>
      <c r="D3770" t="str">
        <f>IF($B3770="B","",IFERROR(VLOOKUP($C3770,Elster!$I$5:$M$148,3,FALSE),$C3770))</f>
        <v/>
      </c>
      <c r="E3770" t="str">
        <f>IF($B3770="A","",IFERROR(VLOOKUP($C3770,Elster!$I$5:$M$148,3,FALSE),$C3770))</f>
        <v xml:space="preserve">   "FEHLERMELDUNG"                                    </v>
      </c>
      <c r="F3770">
        <f t="shared" si="117"/>
        <v>1</v>
      </c>
      <c r="G3770" s="2">
        <f t="shared" si="118"/>
        <v>4.9999999999990052E-3</v>
      </c>
    </row>
    <row r="3771" spans="1:7" x14ac:dyDescent="0.35">
      <c r="A3771" t="s">
        <v>18968</v>
      </c>
      <c r="B3771" t="s">
        <v>7319</v>
      </c>
      <c r="C3771" t="s">
        <v>7321</v>
      </c>
      <c r="D3771" t="str">
        <f>IF($B3771="B","",IFERROR(VLOOKUP($C3771,Elster!$I$5:$M$148,3,FALSE),$C3771))</f>
        <v xml:space="preserve">   "FEHLERMELDUNG"                                    </v>
      </c>
      <c r="E3771" t="str">
        <f>IF($B3771="A","",IFERROR(VLOOKUP($C3771,Elster!$I$5:$M$148,3,FALSE),$C3771))</f>
        <v/>
      </c>
      <c r="F3771">
        <f t="shared" si="117"/>
        <v>1</v>
      </c>
      <c r="G3771" s="2">
        <f t="shared" si="118"/>
        <v>0</v>
      </c>
    </row>
    <row r="3772" spans="1:7" x14ac:dyDescent="0.35">
      <c r="A3772" t="s">
        <v>18969</v>
      </c>
      <c r="B3772" t="s">
        <v>7317</v>
      </c>
      <c r="C3772" t="s">
        <v>7525</v>
      </c>
      <c r="D3772" t="str">
        <f>IF($B3772="B","",IFERROR(VLOOKUP($C3772,Elster!$I$5:$M$148,3,FALSE),$C3772))</f>
        <v/>
      </c>
      <c r="E3772" t="str">
        <f>IF($B3772="A","",IFERROR(VLOOKUP($C3772,Elster!$I$5:$M$148,3,FALSE),$C3772))</f>
        <v>0x0C1</v>
      </c>
      <c r="F3772">
        <f t="shared" si="117"/>
        <v>193</v>
      </c>
      <c r="G3772" s="2">
        <f t="shared" si="118"/>
        <v>4.9989999999997536E-3</v>
      </c>
    </row>
    <row r="3773" spans="1:7" x14ac:dyDescent="0.35">
      <c r="A3773" t="s">
        <v>18970</v>
      </c>
      <c r="B3773" t="s">
        <v>7319</v>
      </c>
      <c r="C3773" t="s">
        <v>7525</v>
      </c>
      <c r="D3773" t="str">
        <f>IF($B3773="B","",IFERROR(VLOOKUP($C3773,Elster!$I$5:$M$148,3,FALSE),$C3773))</f>
        <v>0x0C1</v>
      </c>
      <c r="E3773" t="str">
        <f>IF($B3773="A","",IFERROR(VLOOKUP($C3773,Elster!$I$5:$M$148,3,FALSE),$C3773))</f>
        <v/>
      </c>
      <c r="F3773">
        <f t="shared" si="117"/>
        <v>193</v>
      </c>
      <c r="G3773" s="2">
        <f t="shared" si="118"/>
        <v>1.0000000010279564E-6</v>
      </c>
    </row>
    <row r="3774" spans="1:7" x14ac:dyDescent="0.35">
      <c r="A3774" t="s">
        <v>18971</v>
      </c>
      <c r="B3774" t="s">
        <v>7317</v>
      </c>
      <c r="C3774" t="s">
        <v>7339</v>
      </c>
      <c r="D3774" t="str">
        <f>IF($B3774="B","",IFERROR(VLOOKUP($C3774,Elster!$I$5:$M$148,3,FALSE),$C3774))</f>
        <v/>
      </c>
      <c r="E3774" t="str">
        <f>IF($B3774="A","",IFERROR(VLOOKUP($C3774,Elster!$I$5:$M$148,3,FALSE),$C3774))</f>
        <v xml:space="preserve">   "RAUMSOLLTEMP_II"                                  </v>
      </c>
      <c r="F3774">
        <f t="shared" si="117"/>
        <v>6</v>
      </c>
      <c r="G3774" s="2">
        <f t="shared" si="118"/>
        <v>1.1405999999999139E-2</v>
      </c>
    </row>
    <row r="3775" spans="1:7" x14ac:dyDescent="0.35">
      <c r="A3775" t="s">
        <v>18972</v>
      </c>
      <c r="B3775" t="s">
        <v>7317</v>
      </c>
      <c r="C3775" t="s">
        <v>7321</v>
      </c>
      <c r="D3775" t="str">
        <f>IF($B3775="B","",IFERROR(VLOOKUP($C3775,Elster!$I$5:$M$148,3,FALSE),$C3775))</f>
        <v/>
      </c>
      <c r="E3775" t="str">
        <f>IF($B3775="A","",IFERROR(VLOOKUP($C3775,Elster!$I$5:$M$148,3,FALSE),$C3775))</f>
        <v xml:space="preserve">   "FEHLERMELDUNG"                                    </v>
      </c>
      <c r="F3775">
        <f t="shared" si="117"/>
        <v>1</v>
      </c>
      <c r="G3775" s="2">
        <f t="shared" si="118"/>
        <v>4.947000000001367E-3</v>
      </c>
    </row>
    <row r="3776" spans="1:7" x14ac:dyDescent="0.35">
      <c r="A3776" t="s">
        <v>18973</v>
      </c>
      <c r="B3776" t="s">
        <v>7317</v>
      </c>
      <c r="C3776" t="s">
        <v>7318</v>
      </c>
      <c r="D3776" t="str">
        <f>IF($B3776="B","",IFERROR(VLOOKUP($C3776,Elster!$I$5:$M$148,3,FALSE),$C3776))</f>
        <v/>
      </c>
      <c r="E3776" t="str">
        <f>IF($B3776="A","",IFERROR(VLOOKUP($C3776,Elster!$I$5:$M$148,3,FALSE),$C3776))</f>
        <v xml:space="preserve">   "SAMMLERISTTEMP"                                   </v>
      </c>
      <c r="F3776">
        <f t="shared" si="117"/>
        <v>13</v>
      </c>
      <c r="G3776" s="2">
        <f t="shared" si="118"/>
        <v>4.9739999999989237E-3</v>
      </c>
    </row>
    <row r="3777" spans="1:7" x14ac:dyDescent="0.35">
      <c r="A3777" t="s">
        <v>18974</v>
      </c>
      <c r="B3777" t="s">
        <v>7317</v>
      </c>
      <c r="C3777" t="s">
        <v>7329</v>
      </c>
      <c r="D3777" t="str">
        <f>IF($B3777="B","",IFERROR(VLOOKUP($C3777,Elster!$I$5:$M$148,3,FALSE),$C3777))</f>
        <v/>
      </c>
      <c r="E3777" t="str">
        <f>IF($B3777="A","",IFERROR(VLOOKUP($C3777,Elster!$I$5:$M$148,3,FALSE),$C3777))</f>
        <v xml:space="preserve">   "KESSELSOLLTEMP"                                   </v>
      </c>
      <c r="F3777">
        <f t="shared" si="117"/>
        <v>2</v>
      </c>
      <c r="G3777" s="2">
        <f t="shared" si="118"/>
        <v>4.9740000000007001E-3</v>
      </c>
    </row>
    <row r="3778" spans="1:7" x14ac:dyDescent="0.35">
      <c r="A3778" t="s">
        <v>18975</v>
      </c>
      <c r="B3778" t="s">
        <v>7317</v>
      </c>
      <c r="C3778" t="s">
        <v>7320</v>
      </c>
      <c r="D3778" t="str">
        <f>IF($B3778="B","",IFERROR(VLOOKUP($C3778,Elster!$I$5:$M$148,3,FALSE),$C3778))</f>
        <v/>
      </c>
      <c r="E3778" t="str">
        <f>IF($B3778="A","",IFERROR(VLOOKUP($C3778,Elster!$I$5:$M$148,3,FALSE),$C3778))</f>
        <v>0x000</v>
      </c>
      <c r="F3778">
        <f t="shared" si="117"/>
        <v>0</v>
      </c>
      <c r="G3778" s="2">
        <f t="shared" si="118"/>
        <v>4.9739999999989237E-3</v>
      </c>
    </row>
    <row r="3779" spans="1:7" x14ac:dyDescent="0.35">
      <c r="A3779" t="s">
        <v>18976</v>
      </c>
      <c r="B3779" t="s">
        <v>7317</v>
      </c>
      <c r="C3779" t="s">
        <v>7366</v>
      </c>
      <c r="D3779" t="str">
        <f>IF($B3779="B","",IFERROR(VLOOKUP($C3779,Elster!$I$5:$M$148,3,FALSE),$C3779))</f>
        <v/>
      </c>
      <c r="E3779" t="str">
        <f>IF($B3779="A","",IFERROR(VLOOKUP($C3779,Elster!$I$5:$M$148,3,FALSE),$C3779))</f>
        <v xml:space="preserve">//   "ERWEITERUNGSTELEGRAMM"                            </v>
      </c>
      <c r="F3779">
        <f t="shared" si="117"/>
        <v>250</v>
      </c>
      <c r="G3779" s="2">
        <f t="shared" si="118"/>
        <v>4.9480000000006186E-3</v>
      </c>
    </row>
    <row r="3780" spans="1:7" x14ac:dyDescent="0.35">
      <c r="A3780" t="s">
        <v>18977</v>
      </c>
      <c r="B3780" t="s">
        <v>7317</v>
      </c>
      <c r="C3780" t="s">
        <v>7320</v>
      </c>
      <c r="D3780" t="str">
        <f>IF($B3780="B","",IFERROR(VLOOKUP($C3780,Elster!$I$5:$M$148,3,FALSE),$C3780))</f>
        <v/>
      </c>
      <c r="E3780" t="str">
        <f>IF($B3780="A","",IFERROR(VLOOKUP($C3780,Elster!$I$5:$M$148,3,FALSE),$C3780))</f>
        <v>0x000</v>
      </c>
      <c r="F3780">
        <f t="shared" ref="F3780:F3843" si="119">HEX2DEC(REPLACE(C3780,1,2,""))</f>
        <v>0</v>
      </c>
      <c r="G3780" s="2">
        <f t="shared" ref="G3780:G3843" si="120">SUBSTITUTE(A3780,"s","")-SUBSTITUTE(A3779,"s","")</f>
        <v>4.9740000000007001E-3</v>
      </c>
    </row>
    <row r="3781" spans="1:7" x14ac:dyDescent="0.35">
      <c r="A3781" t="s">
        <v>18978</v>
      </c>
      <c r="B3781" t="s">
        <v>7317</v>
      </c>
      <c r="C3781" t="s">
        <v>7343</v>
      </c>
      <c r="D3781" t="str">
        <f>IF($B3781="B","",IFERROR(VLOOKUP($C3781,Elster!$I$5:$M$148,3,FALSE),$C3781))</f>
        <v/>
      </c>
      <c r="E3781" t="str">
        <f>IF($B3781="A","",IFERROR(VLOOKUP($C3781,Elster!$I$5:$M$148,3,FALSE),$C3781))</f>
        <v xml:space="preserve">   "RAUMSOLLTEMP_NACHT"                               </v>
      </c>
      <c r="F3781">
        <f t="shared" si="119"/>
        <v>8</v>
      </c>
      <c r="G3781" s="2">
        <f t="shared" si="120"/>
        <v>4.9739999999989237E-3</v>
      </c>
    </row>
    <row r="3782" spans="1:7" x14ac:dyDescent="0.35">
      <c r="A3782" t="s">
        <v>18979</v>
      </c>
      <c r="B3782" t="s">
        <v>7317</v>
      </c>
      <c r="C3782" t="s">
        <v>7320</v>
      </c>
      <c r="D3782" t="str">
        <f>IF($B3782="B","",IFERROR(VLOOKUP($C3782,Elster!$I$5:$M$148,3,FALSE),$C3782))</f>
        <v/>
      </c>
      <c r="E3782" t="str">
        <f>IF($B3782="A","",IFERROR(VLOOKUP($C3782,Elster!$I$5:$M$148,3,FALSE),$C3782))</f>
        <v>0x000</v>
      </c>
      <c r="F3782">
        <f t="shared" si="119"/>
        <v>0</v>
      </c>
      <c r="G3782" s="2">
        <f t="shared" si="120"/>
        <v>4.9729999999996721E-3</v>
      </c>
    </row>
    <row r="3783" spans="1:7" x14ac:dyDescent="0.35">
      <c r="A3783" t="s">
        <v>18980</v>
      </c>
      <c r="B3783" t="s">
        <v>7317</v>
      </c>
      <c r="C3783" t="s">
        <v>7521</v>
      </c>
      <c r="D3783" t="str">
        <f>IF($B3783="B","",IFERROR(VLOOKUP($C3783,Elster!$I$5:$M$148,3,FALSE),$C3783))</f>
        <v/>
      </c>
      <c r="E3783" t="str">
        <f>IF($B3783="A","",IFERROR(VLOOKUP($C3783,Elster!$I$5:$M$148,3,FALSE),$C3783))</f>
        <v>0x0AA</v>
      </c>
      <c r="F3783">
        <f t="shared" si="119"/>
        <v>170</v>
      </c>
      <c r="G3783" s="2">
        <f t="shared" si="120"/>
        <v>4.9480000000006186E-3</v>
      </c>
    </row>
    <row r="3784" spans="1:7" x14ac:dyDescent="0.35">
      <c r="A3784" t="s">
        <v>18981</v>
      </c>
      <c r="B3784" t="s">
        <v>7317</v>
      </c>
      <c r="C3784" t="s">
        <v>7321</v>
      </c>
      <c r="D3784" t="str">
        <f>IF($B3784="B","",IFERROR(VLOOKUP($C3784,Elster!$I$5:$M$148,3,FALSE),$C3784))</f>
        <v/>
      </c>
      <c r="E3784" t="str">
        <f>IF($B3784="A","",IFERROR(VLOOKUP($C3784,Elster!$I$5:$M$148,3,FALSE),$C3784))</f>
        <v xml:space="preserve">   "FEHLERMELDUNG"                                    </v>
      </c>
      <c r="F3784">
        <f t="shared" si="119"/>
        <v>1</v>
      </c>
      <c r="G3784" s="2">
        <f t="shared" si="120"/>
        <v>4.9740000000007001E-3</v>
      </c>
    </row>
    <row r="3785" spans="1:7" x14ac:dyDescent="0.35">
      <c r="A3785" t="s">
        <v>18982</v>
      </c>
      <c r="B3785" t="s">
        <v>7317</v>
      </c>
      <c r="C3785" t="s">
        <v>7539</v>
      </c>
      <c r="D3785" t="str">
        <f>IF($B3785="B","",IFERROR(VLOOKUP($C3785,Elster!$I$5:$M$148,3,FALSE),$C3785))</f>
        <v/>
      </c>
      <c r="E3785" t="str">
        <f>IF($B3785="A","",IFERROR(VLOOKUP($C3785,Elster!$I$5:$M$148,3,FALSE),$C3785))</f>
        <v>0x0C2</v>
      </c>
      <c r="F3785">
        <f t="shared" si="119"/>
        <v>194</v>
      </c>
      <c r="G3785" s="2">
        <f t="shared" si="120"/>
        <v>4.9739999999989237E-3</v>
      </c>
    </row>
    <row r="3786" spans="1:7" x14ac:dyDescent="0.35">
      <c r="A3786" t="s">
        <v>18983</v>
      </c>
      <c r="B3786" t="s">
        <v>7317</v>
      </c>
      <c r="C3786" t="s">
        <v>7318</v>
      </c>
      <c r="D3786" t="str">
        <f>IF($B3786="B","",IFERROR(VLOOKUP($C3786,Elster!$I$5:$M$148,3,FALSE),$C3786))</f>
        <v/>
      </c>
      <c r="E3786" t="str">
        <f>IF($B3786="A","",IFERROR(VLOOKUP($C3786,Elster!$I$5:$M$148,3,FALSE),$C3786))</f>
        <v xml:space="preserve">   "SAMMLERISTTEMP"                                   </v>
      </c>
      <c r="F3786">
        <f t="shared" si="119"/>
        <v>13</v>
      </c>
      <c r="G3786" s="2">
        <f t="shared" si="120"/>
        <v>6.9270000000010157E-3</v>
      </c>
    </row>
    <row r="3787" spans="1:7" x14ac:dyDescent="0.35">
      <c r="A3787" t="s">
        <v>18983</v>
      </c>
      <c r="B3787" t="s">
        <v>7319</v>
      </c>
      <c r="C3787" t="s">
        <v>7318</v>
      </c>
      <c r="D3787" t="str">
        <f>IF($B3787="B","",IFERROR(VLOOKUP($C3787,Elster!$I$5:$M$148,3,FALSE),$C3787))</f>
        <v xml:space="preserve">   "SAMMLERISTTEMP"                                   </v>
      </c>
      <c r="E3787" t="str">
        <f>IF($B3787="A","",IFERROR(VLOOKUP($C3787,Elster!$I$5:$M$148,3,FALSE),$C3787))</f>
        <v/>
      </c>
      <c r="F3787">
        <f t="shared" si="119"/>
        <v>13</v>
      </c>
      <c r="G3787" s="2">
        <f t="shared" si="120"/>
        <v>0</v>
      </c>
    </row>
    <row r="3788" spans="1:7" x14ac:dyDescent="0.35">
      <c r="A3788" t="s">
        <v>18984</v>
      </c>
      <c r="B3788" t="s">
        <v>7317</v>
      </c>
      <c r="C3788" t="s">
        <v>7320</v>
      </c>
      <c r="D3788" t="str">
        <f>IF($B3788="B","",IFERROR(VLOOKUP($C3788,Elster!$I$5:$M$148,3,FALSE),$C3788))</f>
        <v/>
      </c>
      <c r="E3788" t="str">
        <f>IF($B3788="A","",IFERROR(VLOOKUP($C3788,Elster!$I$5:$M$148,3,FALSE),$C3788))</f>
        <v>0x000</v>
      </c>
      <c r="F3788">
        <f t="shared" si="119"/>
        <v>0</v>
      </c>
      <c r="G3788" s="2">
        <f t="shared" si="120"/>
        <v>4.9999999999990052E-3</v>
      </c>
    </row>
    <row r="3789" spans="1:7" x14ac:dyDescent="0.35">
      <c r="A3789" t="s">
        <v>18984</v>
      </c>
      <c r="B3789" t="s">
        <v>7319</v>
      </c>
      <c r="C3789" t="s">
        <v>7320</v>
      </c>
      <c r="D3789" t="str">
        <f>IF($B3789="B","",IFERROR(VLOOKUP($C3789,Elster!$I$5:$M$148,3,FALSE),$C3789))</f>
        <v>0x000</v>
      </c>
      <c r="E3789" t="str">
        <f>IF($B3789="A","",IFERROR(VLOOKUP($C3789,Elster!$I$5:$M$148,3,FALSE),$C3789))</f>
        <v/>
      </c>
      <c r="F3789">
        <f t="shared" si="119"/>
        <v>0</v>
      </c>
      <c r="G3789" s="2">
        <f t="shared" si="120"/>
        <v>0</v>
      </c>
    </row>
    <row r="3790" spans="1:7" x14ac:dyDescent="0.35">
      <c r="A3790" t="s">
        <v>18985</v>
      </c>
      <c r="B3790" t="s">
        <v>7317</v>
      </c>
      <c r="C3790" t="s">
        <v>7339</v>
      </c>
      <c r="D3790" t="str">
        <f>IF($B3790="B","",IFERROR(VLOOKUP($C3790,Elster!$I$5:$M$148,3,FALSE),$C3790))</f>
        <v/>
      </c>
      <c r="E3790" t="str">
        <f>IF($B3790="A","",IFERROR(VLOOKUP($C3790,Elster!$I$5:$M$148,3,FALSE),$C3790))</f>
        <v xml:space="preserve">   "RAUMSOLLTEMP_II"                                  </v>
      </c>
      <c r="F3790">
        <f t="shared" si="119"/>
        <v>6</v>
      </c>
      <c r="G3790" s="2">
        <f t="shared" si="120"/>
        <v>5.0000000000007816E-3</v>
      </c>
    </row>
    <row r="3791" spans="1:7" x14ac:dyDescent="0.35">
      <c r="A3791" t="s">
        <v>18985</v>
      </c>
      <c r="B3791" t="s">
        <v>7319</v>
      </c>
      <c r="C3791" t="s">
        <v>7339</v>
      </c>
      <c r="D3791" t="str">
        <f>IF($B3791="B","",IFERROR(VLOOKUP($C3791,Elster!$I$5:$M$148,3,FALSE),$C3791))</f>
        <v xml:space="preserve">   "RAUMSOLLTEMP_II"                                  </v>
      </c>
      <c r="E3791" t="str">
        <f>IF($B3791="A","",IFERROR(VLOOKUP($C3791,Elster!$I$5:$M$148,3,FALSE),$C3791))</f>
        <v/>
      </c>
      <c r="F3791">
        <f t="shared" si="119"/>
        <v>6</v>
      </c>
      <c r="G3791" s="2">
        <f t="shared" si="120"/>
        <v>0</v>
      </c>
    </row>
    <row r="3792" spans="1:7" x14ac:dyDescent="0.35">
      <c r="A3792" t="s">
        <v>18986</v>
      </c>
      <c r="B3792" t="s">
        <v>7317</v>
      </c>
      <c r="C3792" t="s">
        <v>7321</v>
      </c>
      <c r="D3792" t="str">
        <f>IF($B3792="B","",IFERROR(VLOOKUP($C3792,Elster!$I$5:$M$148,3,FALSE),$C3792))</f>
        <v/>
      </c>
      <c r="E3792" t="str">
        <f>IF($B3792="A","",IFERROR(VLOOKUP($C3792,Elster!$I$5:$M$148,3,FALSE),$C3792))</f>
        <v xml:space="preserve">   "FEHLERMELDUNG"                                    </v>
      </c>
      <c r="F3792">
        <f t="shared" si="119"/>
        <v>1</v>
      </c>
      <c r="G3792" s="2">
        <f t="shared" si="120"/>
        <v>4.9999999999990052E-3</v>
      </c>
    </row>
    <row r="3793" spans="1:7" x14ac:dyDescent="0.35">
      <c r="A3793" t="s">
        <v>18986</v>
      </c>
      <c r="B3793" t="s">
        <v>7319</v>
      </c>
      <c r="C3793" t="s">
        <v>7321</v>
      </c>
      <c r="D3793" t="str">
        <f>IF($B3793="B","",IFERROR(VLOOKUP($C3793,Elster!$I$5:$M$148,3,FALSE),$C3793))</f>
        <v xml:space="preserve">   "FEHLERMELDUNG"                                    </v>
      </c>
      <c r="E3793" t="str">
        <f>IF($B3793="A","",IFERROR(VLOOKUP($C3793,Elster!$I$5:$M$148,3,FALSE),$C3793))</f>
        <v/>
      </c>
      <c r="F3793">
        <f t="shared" si="119"/>
        <v>1</v>
      </c>
      <c r="G3793" s="2">
        <f t="shared" si="120"/>
        <v>0</v>
      </c>
    </row>
    <row r="3794" spans="1:7" x14ac:dyDescent="0.35">
      <c r="A3794" t="s">
        <v>18987</v>
      </c>
      <c r="B3794" t="s">
        <v>7317</v>
      </c>
      <c r="C3794" t="s">
        <v>7321</v>
      </c>
      <c r="D3794" t="str">
        <f>IF($B3794="B","",IFERROR(VLOOKUP($C3794,Elster!$I$5:$M$148,3,FALSE),$C3794))</f>
        <v/>
      </c>
      <c r="E3794" t="str">
        <f>IF($B3794="A","",IFERROR(VLOOKUP($C3794,Elster!$I$5:$M$148,3,FALSE),$C3794))</f>
        <v xml:space="preserve">   "FEHLERMELDUNG"                                    </v>
      </c>
      <c r="F3794">
        <f t="shared" si="119"/>
        <v>1</v>
      </c>
      <c r="G3794" s="2">
        <f t="shared" si="120"/>
        <v>5.0000000000007816E-3</v>
      </c>
    </row>
    <row r="3795" spans="1:7" x14ac:dyDescent="0.35">
      <c r="A3795" t="s">
        <v>18987</v>
      </c>
      <c r="B3795" t="s">
        <v>7319</v>
      </c>
      <c r="C3795" t="s">
        <v>7321</v>
      </c>
      <c r="D3795" t="str">
        <f>IF($B3795="B","",IFERROR(VLOOKUP($C3795,Elster!$I$5:$M$148,3,FALSE),$C3795))</f>
        <v xml:space="preserve">   "FEHLERMELDUNG"                                    </v>
      </c>
      <c r="E3795" t="str">
        <f>IF($B3795="A","",IFERROR(VLOOKUP($C3795,Elster!$I$5:$M$148,3,FALSE),$C3795))</f>
        <v/>
      </c>
      <c r="F3795">
        <f t="shared" si="119"/>
        <v>1</v>
      </c>
      <c r="G3795" s="2">
        <f t="shared" si="120"/>
        <v>0</v>
      </c>
    </row>
    <row r="3796" spans="1:7" x14ac:dyDescent="0.35">
      <c r="A3796" t="s">
        <v>18988</v>
      </c>
      <c r="B3796" t="s">
        <v>7317</v>
      </c>
      <c r="C3796" t="s">
        <v>7366</v>
      </c>
      <c r="D3796" t="str">
        <f>IF($B3796="B","",IFERROR(VLOOKUP($C3796,Elster!$I$5:$M$148,3,FALSE),$C3796))</f>
        <v/>
      </c>
      <c r="E3796" t="str">
        <f>IF($B3796="A","",IFERROR(VLOOKUP($C3796,Elster!$I$5:$M$148,3,FALSE),$C3796))</f>
        <v xml:space="preserve">//   "ERWEITERUNGSTELEGRAMM"                            </v>
      </c>
      <c r="F3796">
        <f t="shared" si="119"/>
        <v>250</v>
      </c>
      <c r="G3796" s="2">
        <f t="shared" si="120"/>
        <v>5.0000000000007816E-3</v>
      </c>
    </row>
    <row r="3797" spans="1:7" x14ac:dyDescent="0.35">
      <c r="A3797" t="s">
        <v>18988</v>
      </c>
      <c r="B3797" t="s">
        <v>7319</v>
      </c>
      <c r="C3797" t="s">
        <v>7366</v>
      </c>
      <c r="D3797" t="str">
        <f>IF($B3797="B","",IFERROR(VLOOKUP($C3797,Elster!$I$5:$M$148,3,FALSE),$C3797))</f>
        <v xml:space="preserve">//   "ERWEITERUNGSTELEGRAMM"                            </v>
      </c>
      <c r="E3797" t="str">
        <f>IF($B3797="A","",IFERROR(VLOOKUP($C3797,Elster!$I$5:$M$148,3,FALSE),$C3797))</f>
        <v/>
      </c>
      <c r="F3797">
        <f t="shared" si="119"/>
        <v>250</v>
      </c>
      <c r="G3797" s="2">
        <f t="shared" si="120"/>
        <v>0</v>
      </c>
    </row>
    <row r="3798" spans="1:7" x14ac:dyDescent="0.35">
      <c r="A3798" t="s">
        <v>18989</v>
      </c>
      <c r="B3798" t="s">
        <v>7317</v>
      </c>
      <c r="C3798" t="s">
        <v>7321</v>
      </c>
      <c r="D3798" t="str">
        <f>IF($B3798="B","",IFERROR(VLOOKUP($C3798,Elster!$I$5:$M$148,3,FALSE),$C3798))</f>
        <v/>
      </c>
      <c r="E3798" t="str">
        <f>IF($B3798="A","",IFERROR(VLOOKUP($C3798,Elster!$I$5:$M$148,3,FALSE),$C3798))</f>
        <v xml:space="preserve">   "FEHLERMELDUNG"                                    </v>
      </c>
      <c r="F3798">
        <f t="shared" si="119"/>
        <v>1</v>
      </c>
      <c r="G3798" s="2">
        <f t="shared" si="120"/>
        <v>4.9989999999997536E-3</v>
      </c>
    </row>
    <row r="3799" spans="1:7" x14ac:dyDescent="0.35">
      <c r="A3799" t="s">
        <v>18990</v>
      </c>
      <c r="B3799" t="s">
        <v>7319</v>
      </c>
      <c r="C3799" t="s">
        <v>7321</v>
      </c>
      <c r="D3799" t="str">
        <f>IF($B3799="B","",IFERROR(VLOOKUP($C3799,Elster!$I$5:$M$148,3,FALSE),$C3799))</f>
        <v xml:space="preserve">   "FEHLERMELDUNG"                                    </v>
      </c>
      <c r="E3799" t="str">
        <f>IF($B3799="A","",IFERROR(VLOOKUP($C3799,Elster!$I$5:$M$148,3,FALSE),$C3799))</f>
        <v/>
      </c>
      <c r="F3799">
        <f t="shared" si="119"/>
        <v>1</v>
      </c>
      <c r="G3799" s="2">
        <f t="shared" si="120"/>
        <v>9.9999999925159955E-7</v>
      </c>
    </row>
    <row r="3800" spans="1:7" x14ac:dyDescent="0.35">
      <c r="A3800" t="s">
        <v>18991</v>
      </c>
      <c r="B3800" t="s">
        <v>7317</v>
      </c>
      <c r="C3800" t="s">
        <v>7352</v>
      </c>
      <c r="D3800" t="str">
        <f>IF($B3800="B","",IFERROR(VLOOKUP($C3800,Elster!$I$5:$M$148,3,FALSE),$C3800))</f>
        <v/>
      </c>
      <c r="E3800" t="str">
        <f>IF($B3800="A","",IFERROR(VLOOKUP($C3800,Elster!$I$5:$M$148,3,FALSE),$C3800))</f>
        <v xml:space="preserve">   "SPEICHERISTTEMP"                                  </v>
      </c>
      <c r="F3800">
        <f t="shared" si="119"/>
        <v>14</v>
      </c>
      <c r="G3800" s="2">
        <f t="shared" si="120"/>
        <v>4.9989999999997536E-3</v>
      </c>
    </row>
    <row r="3801" spans="1:7" x14ac:dyDescent="0.35">
      <c r="A3801" t="s">
        <v>18991</v>
      </c>
      <c r="B3801" t="s">
        <v>7319</v>
      </c>
      <c r="C3801" t="s">
        <v>7352</v>
      </c>
      <c r="D3801" t="str">
        <f>IF($B3801="B","",IFERROR(VLOOKUP($C3801,Elster!$I$5:$M$148,3,FALSE),$C3801))</f>
        <v xml:space="preserve">   "SPEICHERISTTEMP"                                  </v>
      </c>
      <c r="E3801" t="str">
        <f>IF($B3801="A","",IFERROR(VLOOKUP($C3801,Elster!$I$5:$M$148,3,FALSE),$C3801))</f>
        <v/>
      </c>
      <c r="F3801">
        <f t="shared" si="119"/>
        <v>14</v>
      </c>
      <c r="G3801" s="2">
        <f t="shared" si="120"/>
        <v>0</v>
      </c>
    </row>
    <row r="3802" spans="1:7" x14ac:dyDescent="0.35">
      <c r="A3802" t="s">
        <v>18992</v>
      </c>
      <c r="B3802" t="s">
        <v>7317</v>
      </c>
      <c r="C3802" t="s">
        <v>7320</v>
      </c>
      <c r="D3802" t="str">
        <f>IF($B3802="B","",IFERROR(VLOOKUP($C3802,Elster!$I$5:$M$148,3,FALSE),$C3802))</f>
        <v/>
      </c>
      <c r="E3802" t="str">
        <f>IF($B3802="A","",IFERROR(VLOOKUP($C3802,Elster!$I$5:$M$148,3,FALSE),$C3802))</f>
        <v>0x000</v>
      </c>
      <c r="F3802">
        <f t="shared" si="119"/>
        <v>0</v>
      </c>
      <c r="G3802" s="2">
        <f t="shared" si="120"/>
        <v>5.0000000000007816E-3</v>
      </c>
    </row>
    <row r="3803" spans="1:7" x14ac:dyDescent="0.35">
      <c r="A3803" t="s">
        <v>18992</v>
      </c>
      <c r="B3803" t="s">
        <v>7319</v>
      </c>
      <c r="C3803" t="s">
        <v>7320</v>
      </c>
      <c r="D3803" t="str">
        <f>IF($B3803="B","",IFERROR(VLOOKUP($C3803,Elster!$I$5:$M$148,3,FALSE),$C3803))</f>
        <v>0x000</v>
      </c>
      <c r="E3803" t="str">
        <f>IF($B3803="A","",IFERROR(VLOOKUP($C3803,Elster!$I$5:$M$148,3,FALSE),$C3803))</f>
        <v/>
      </c>
      <c r="F3803">
        <f t="shared" si="119"/>
        <v>0</v>
      </c>
      <c r="G3803" s="2">
        <f t="shared" si="120"/>
        <v>0</v>
      </c>
    </row>
    <row r="3804" spans="1:7" x14ac:dyDescent="0.35">
      <c r="A3804" t="s">
        <v>18993</v>
      </c>
      <c r="B3804" t="s">
        <v>7317</v>
      </c>
      <c r="C3804" t="s">
        <v>7494</v>
      </c>
      <c r="D3804" t="str">
        <f>IF($B3804="B","",IFERROR(VLOOKUP($C3804,Elster!$I$5:$M$148,3,FALSE),$C3804))</f>
        <v/>
      </c>
      <c r="E3804" t="str">
        <f>IF($B3804="A","",IFERROR(VLOOKUP($C3804,Elster!$I$5:$M$148,3,FALSE),$C3804))</f>
        <v>0x041</v>
      </c>
      <c r="F3804">
        <f t="shared" si="119"/>
        <v>65</v>
      </c>
      <c r="G3804" s="2">
        <f t="shared" si="120"/>
        <v>4.9999999999990052E-3</v>
      </c>
    </row>
    <row r="3805" spans="1:7" x14ac:dyDescent="0.35">
      <c r="A3805" t="s">
        <v>18993</v>
      </c>
      <c r="B3805" t="s">
        <v>7319</v>
      </c>
      <c r="C3805" t="s">
        <v>7494</v>
      </c>
      <c r="D3805" t="str">
        <f>IF($B3805="B","",IFERROR(VLOOKUP($C3805,Elster!$I$5:$M$148,3,FALSE),$C3805))</f>
        <v>0x041</v>
      </c>
      <c r="E3805" t="str">
        <f>IF($B3805="A","",IFERROR(VLOOKUP($C3805,Elster!$I$5:$M$148,3,FALSE),$C3805))</f>
        <v/>
      </c>
      <c r="F3805">
        <f t="shared" si="119"/>
        <v>65</v>
      </c>
      <c r="G3805" s="2">
        <f t="shared" si="120"/>
        <v>0</v>
      </c>
    </row>
    <row r="3806" spans="1:7" x14ac:dyDescent="0.35">
      <c r="A3806" t="s">
        <v>18994</v>
      </c>
      <c r="B3806" t="s">
        <v>7317</v>
      </c>
      <c r="C3806" t="s">
        <v>7321</v>
      </c>
      <c r="D3806" t="str">
        <f>IF($B3806="B","",IFERROR(VLOOKUP($C3806,Elster!$I$5:$M$148,3,FALSE),$C3806))</f>
        <v/>
      </c>
      <c r="E3806" t="str">
        <f>IF($B3806="A","",IFERROR(VLOOKUP($C3806,Elster!$I$5:$M$148,3,FALSE),$C3806))</f>
        <v xml:space="preserve">   "FEHLERMELDUNG"                                    </v>
      </c>
      <c r="F3806">
        <f t="shared" si="119"/>
        <v>1</v>
      </c>
      <c r="G3806" s="2">
        <f t="shared" si="120"/>
        <v>5.0000000000007816E-3</v>
      </c>
    </row>
    <row r="3807" spans="1:7" x14ac:dyDescent="0.35">
      <c r="A3807" t="s">
        <v>18994</v>
      </c>
      <c r="B3807" t="s">
        <v>7319</v>
      </c>
      <c r="C3807" t="s">
        <v>7321</v>
      </c>
      <c r="D3807" t="str">
        <f>IF($B3807="B","",IFERROR(VLOOKUP($C3807,Elster!$I$5:$M$148,3,FALSE),$C3807))</f>
        <v xml:space="preserve">   "FEHLERMELDUNG"                                    </v>
      </c>
      <c r="E3807" t="str">
        <f>IF($B3807="A","",IFERROR(VLOOKUP($C3807,Elster!$I$5:$M$148,3,FALSE),$C3807))</f>
        <v/>
      </c>
      <c r="F3807">
        <f t="shared" si="119"/>
        <v>1</v>
      </c>
      <c r="G3807" s="2">
        <f t="shared" si="120"/>
        <v>0</v>
      </c>
    </row>
    <row r="3808" spans="1:7" x14ac:dyDescent="0.35">
      <c r="A3808" t="s">
        <v>18995</v>
      </c>
      <c r="B3808" t="s">
        <v>7317</v>
      </c>
      <c r="C3808" t="s">
        <v>7553</v>
      </c>
      <c r="D3808" t="str">
        <f>IF($B3808="B","",IFERROR(VLOOKUP($C3808,Elster!$I$5:$M$148,3,FALSE),$C3808))</f>
        <v/>
      </c>
      <c r="E3808" t="str">
        <f>IF($B3808="A","",IFERROR(VLOOKUP($C3808,Elster!$I$5:$M$148,3,FALSE),$C3808))</f>
        <v xml:space="preserve">   "SPEICHERBEDARF"                                   </v>
      </c>
      <c r="F3808">
        <f t="shared" si="119"/>
        <v>95</v>
      </c>
      <c r="G3808" s="2">
        <f t="shared" si="120"/>
        <v>5.0000000000007816E-3</v>
      </c>
    </row>
    <row r="3809" spans="1:7" x14ac:dyDescent="0.35">
      <c r="A3809" t="s">
        <v>18995</v>
      </c>
      <c r="B3809" t="s">
        <v>7319</v>
      </c>
      <c r="C3809" t="s">
        <v>7553</v>
      </c>
      <c r="D3809" t="str">
        <f>IF($B3809="B","",IFERROR(VLOOKUP($C3809,Elster!$I$5:$M$148,3,FALSE),$C3809))</f>
        <v xml:space="preserve">   "SPEICHERBEDARF"                                   </v>
      </c>
      <c r="E3809" t="str">
        <f>IF($B3809="A","",IFERROR(VLOOKUP($C3809,Elster!$I$5:$M$148,3,FALSE),$C3809))</f>
        <v/>
      </c>
      <c r="F3809">
        <f t="shared" si="119"/>
        <v>95</v>
      </c>
      <c r="G3809" s="2">
        <f t="shared" si="120"/>
        <v>0</v>
      </c>
    </row>
    <row r="3810" spans="1:7" x14ac:dyDescent="0.35">
      <c r="A3810" t="s">
        <v>18996</v>
      </c>
      <c r="B3810" t="s">
        <v>7317</v>
      </c>
      <c r="C3810" t="s">
        <v>7339</v>
      </c>
      <c r="D3810" t="str">
        <f>IF($B3810="B","",IFERROR(VLOOKUP($C3810,Elster!$I$5:$M$148,3,FALSE),$C3810))</f>
        <v/>
      </c>
      <c r="E3810" t="str">
        <f>IF($B3810="A","",IFERROR(VLOOKUP($C3810,Elster!$I$5:$M$148,3,FALSE),$C3810))</f>
        <v xml:space="preserve">   "RAUMSOLLTEMP_II"                                  </v>
      </c>
      <c r="F3810">
        <f t="shared" si="119"/>
        <v>6</v>
      </c>
      <c r="G3810" s="2">
        <f t="shared" si="120"/>
        <v>1.1718999999999369E-2</v>
      </c>
    </row>
    <row r="3811" spans="1:7" x14ac:dyDescent="0.35">
      <c r="A3811" t="s">
        <v>18997</v>
      </c>
      <c r="B3811" t="s">
        <v>7317</v>
      </c>
      <c r="C3811" t="s">
        <v>7321</v>
      </c>
      <c r="D3811" t="str">
        <f>IF($B3811="B","",IFERROR(VLOOKUP($C3811,Elster!$I$5:$M$148,3,FALSE),$C3811))</f>
        <v/>
      </c>
      <c r="E3811" t="str">
        <f>IF($B3811="A","",IFERROR(VLOOKUP($C3811,Elster!$I$5:$M$148,3,FALSE),$C3811))</f>
        <v xml:space="preserve">   "FEHLERMELDUNG"                                    </v>
      </c>
      <c r="F3811">
        <f t="shared" si="119"/>
        <v>1</v>
      </c>
      <c r="G3811" s="2">
        <f t="shared" si="120"/>
        <v>4.9729999999996721E-3</v>
      </c>
    </row>
    <row r="3812" spans="1:7" x14ac:dyDescent="0.35">
      <c r="A3812" t="s">
        <v>18998</v>
      </c>
      <c r="B3812" t="s">
        <v>7317</v>
      </c>
      <c r="C3812" t="s">
        <v>7318</v>
      </c>
      <c r="D3812" t="str">
        <f>IF($B3812="B","",IFERROR(VLOOKUP($C3812,Elster!$I$5:$M$148,3,FALSE),$C3812))</f>
        <v/>
      </c>
      <c r="E3812" t="str">
        <f>IF($B3812="A","",IFERROR(VLOOKUP($C3812,Elster!$I$5:$M$148,3,FALSE),$C3812))</f>
        <v xml:space="preserve">   "SAMMLERISTTEMP"                                   </v>
      </c>
      <c r="F3812">
        <f t="shared" si="119"/>
        <v>13</v>
      </c>
      <c r="G3812" s="2">
        <f t="shared" si="120"/>
        <v>4.9740000000007001E-3</v>
      </c>
    </row>
    <row r="3813" spans="1:7" x14ac:dyDescent="0.35">
      <c r="A3813" t="s">
        <v>18999</v>
      </c>
      <c r="B3813" t="s">
        <v>7317</v>
      </c>
      <c r="C3813" t="s">
        <v>7329</v>
      </c>
      <c r="D3813" t="str">
        <f>IF($B3813="B","",IFERROR(VLOOKUP($C3813,Elster!$I$5:$M$148,3,FALSE),$C3813))</f>
        <v/>
      </c>
      <c r="E3813" t="str">
        <f>IF($B3813="A","",IFERROR(VLOOKUP($C3813,Elster!$I$5:$M$148,3,FALSE),$C3813))</f>
        <v xml:space="preserve">   "KESSELSOLLTEMP"                                   </v>
      </c>
      <c r="F3813">
        <f t="shared" si="119"/>
        <v>2</v>
      </c>
      <c r="G3813" s="2">
        <f t="shared" si="120"/>
        <v>4.9479999999988422E-3</v>
      </c>
    </row>
    <row r="3814" spans="1:7" x14ac:dyDescent="0.35">
      <c r="A3814" t="s">
        <v>19000</v>
      </c>
      <c r="B3814" t="s">
        <v>7317</v>
      </c>
      <c r="C3814" t="s">
        <v>7320</v>
      </c>
      <c r="D3814" t="str">
        <f>IF($B3814="B","",IFERROR(VLOOKUP($C3814,Elster!$I$5:$M$148,3,FALSE),$C3814))</f>
        <v/>
      </c>
      <c r="E3814" t="str">
        <f>IF($B3814="A","",IFERROR(VLOOKUP($C3814,Elster!$I$5:$M$148,3,FALSE),$C3814))</f>
        <v>0x000</v>
      </c>
      <c r="F3814">
        <f t="shared" si="119"/>
        <v>0</v>
      </c>
      <c r="G3814" s="2">
        <f t="shared" si="120"/>
        <v>4.9740000000007001E-3</v>
      </c>
    </row>
    <row r="3815" spans="1:7" x14ac:dyDescent="0.35">
      <c r="A3815" t="s">
        <v>19001</v>
      </c>
      <c r="B3815" t="s">
        <v>7317</v>
      </c>
      <c r="C3815" t="s">
        <v>7366</v>
      </c>
      <c r="D3815" t="str">
        <f>IF($B3815="B","",IFERROR(VLOOKUP($C3815,Elster!$I$5:$M$148,3,FALSE),$C3815))</f>
        <v/>
      </c>
      <c r="E3815" t="str">
        <f>IF($B3815="A","",IFERROR(VLOOKUP($C3815,Elster!$I$5:$M$148,3,FALSE),$C3815))</f>
        <v xml:space="preserve">//   "ERWEITERUNGSTELEGRAMM"                            </v>
      </c>
      <c r="F3815">
        <f t="shared" si="119"/>
        <v>250</v>
      </c>
      <c r="G3815" s="2">
        <f t="shared" si="120"/>
        <v>4.9740000000007001E-3</v>
      </c>
    </row>
    <row r="3816" spans="1:7" x14ac:dyDescent="0.35">
      <c r="A3816" t="s">
        <v>19002</v>
      </c>
      <c r="B3816" t="s">
        <v>7317</v>
      </c>
      <c r="C3816" t="s">
        <v>7321</v>
      </c>
      <c r="D3816" t="str">
        <f>IF($B3816="B","",IFERROR(VLOOKUP($C3816,Elster!$I$5:$M$148,3,FALSE),$C3816))</f>
        <v/>
      </c>
      <c r="E3816" t="str">
        <f>IF($B3816="A","",IFERROR(VLOOKUP($C3816,Elster!$I$5:$M$148,3,FALSE),$C3816))</f>
        <v xml:space="preserve">   "FEHLERMELDUNG"                                    </v>
      </c>
      <c r="F3816">
        <f t="shared" si="119"/>
        <v>1</v>
      </c>
      <c r="G3816" s="2">
        <f t="shared" si="120"/>
        <v>4.9739999999989237E-3</v>
      </c>
    </row>
    <row r="3817" spans="1:7" x14ac:dyDescent="0.35">
      <c r="A3817" t="s">
        <v>19003</v>
      </c>
      <c r="B3817" t="s">
        <v>7317</v>
      </c>
      <c r="C3817" t="s">
        <v>7352</v>
      </c>
      <c r="D3817" t="str">
        <f>IF($B3817="B","",IFERROR(VLOOKUP($C3817,Elster!$I$5:$M$148,3,FALSE),$C3817))</f>
        <v/>
      </c>
      <c r="E3817" t="str">
        <f>IF($B3817="A","",IFERROR(VLOOKUP($C3817,Elster!$I$5:$M$148,3,FALSE),$C3817))</f>
        <v xml:space="preserve">   "SPEICHERISTTEMP"                                  </v>
      </c>
      <c r="F3817">
        <f t="shared" si="119"/>
        <v>14</v>
      </c>
      <c r="G3817" s="2">
        <f t="shared" si="120"/>
        <v>4.9480000000006186E-3</v>
      </c>
    </row>
    <row r="3818" spans="1:7" x14ac:dyDescent="0.35">
      <c r="A3818" t="s">
        <v>19004</v>
      </c>
      <c r="B3818" t="s">
        <v>7317</v>
      </c>
      <c r="C3818" t="s">
        <v>7320</v>
      </c>
      <c r="D3818" t="str">
        <f>IF($B3818="B","",IFERROR(VLOOKUP($C3818,Elster!$I$5:$M$148,3,FALSE),$C3818))</f>
        <v/>
      </c>
      <c r="E3818" t="str">
        <f>IF($B3818="A","",IFERROR(VLOOKUP($C3818,Elster!$I$5:$M$148,3,FALSE),$C3818))</f>
        <v>0x000</v>
      </c>
      <c r="F3818">
        <f t="shared" si="119"/>
        <v>0</v>
      </c>
      <c r="G3818" s="2">
        <f t="shared" si="120"/>
        <v>4.9739999999989237E-3</v>
      </c>
    </row>
    <row r="3819" spans="1:7" x14ac:dyDescent="0.35">
      <c r="A3819" t="s">
        <v>19005</v>
      </c>
      <c r="B3819" t="s">
        <v>7317</v>
      </c>
      <c r="C3819" t="s">
        <v>7494</v>
      </c>
      <c r="D3819" t="str">
        <f>IF($B3819="B","",IFERROR(VLOOKUP($C3819,Elster!$I$5:$M$148,3,FALSE),$C3819))</f>
        <v/>
      </c>
      <c r="E3819" t="str">
        <f>IF($B3819="A","",IFERROR(VLOOKUP($C3819,Elster!$I$5:$M$148,3,FALSE),$C3819))</f>
        <v>0x041</v>
      </c>
      <c r="F3819">
        <f t="shared" si="119"/>
        <v>65</v>
      </c>
      <c r="G3819" s="2">
        <f t="shared" si="120"/>
        <v>4.9730000000014485E-3</v>
      </c>
    </row>
    <row r="3820" spans="1:7" x14ac:dyDescent="0.35">
      <c r="A3820" t="s">
        <v>19006</v>
      </c>
      <c r="B3820" t="s">
        <v>7317</v>
      </c>
      <c r="C3820" t="s">
        <v>7321</v>
      </c>
      <c r="D3820" t="str">
        <f>IF($B3820="B","",IFERROR(VLOOKUP($C3820,Elster!$I$5:$M$148,3,FALSE),$C3820))</f>
        <v/>
      </c>
      <c r="E3820" t="str">
        <f>IF($B3820="A","",IFERROR(VLOOKUP($C3820,Elster!$I$5:$M$148,3,FALSE),$C3820))</f>
        <v xml:space="preserve">   "FEHLERMELDUNG"                                    </v>
      </c>
      <c r="F3820">
        <f t="shared" si="119"/>
        <v>1</v>
      </c>
      <c r="G3820" s="2">
        <f t="shared" si="120"/>
        <v>4.9479999999988422E-3</v>
      </c>
    </row>
    <row r="3821" spans="1:7" x14ac:dyDescent="0.35">
      <c r="A3821" t="s">
        <v>19007</v>
      </c>
      <c r="B3821" t="s">
        <v>7317</v>
      </c>
      <c r="C3821" t="s">
        <v>7567</v>
      </c>
      <c r="D3821" t="str">
        <f>IF($B3821="B","",IFERROR(VLOOKUP($C3821,Elster!$I$5:$M$148,3,FALSE),$C3821))</f>
        <v/>
      </c>
      <c r="E3821" t="str">
        <f>IF($B3821="A","",IFERROR(VLOOKUP($C3821,Elster!$I$5:$M$148,3,FALSE),$C3821))</f>
        <v xml:space="preserve">   "SCHALTFKT_IWS"                                    </v>
      </c>
      <c r="F3821">
        <f t="shared" si="119"/>
        <v>96</v>
      </c>
      <c r="G3821" s="2">
        <f t="shared" si="120"/>
        <v>4.9740000000007001E-3</v>
      </c>
    </row>
    <row r="3822" spans="1:7" x14ac:dyDescent="0.35">
      <c r="A3822" t="s">
        <v>19008</v>
      </c>
      <c r="B3822" t="s">
        <v>7317</v>
      </c>
      <c r="C3822" t="s">
        <v>7318</v>
      </c>
      <c r="D3822" t="str">
        <f>IF($B3822="B","",IFERROR(VLOOKUP($C3822,Elster!$I$5:$M$148,3,FALSE),$C3822))</f>
        <v/>
      </c>
      <c r="E3822" t="str">
        <f>IF($B3822="A","",IFERROR(VLOOKUP($C3822,Elster!$I$5:$M$148,3,FALSE),$C3822))</f>
        <v xml:space="preserve">   "SAMMLERISTTEMP"                                   </v>
      </c>
      <c r="F3822">
        <f t="shared" si="119"/>
        <v>13</v>
      </c>
      <c r="G3822" s="2">
        <f t="shared" si="120"/>
        <v>6.588999999999956E-3</v>
      </c>
    </row>
    <row r="3823" spans="1:7" x14ac:dyDescent="0.35">
      <c r="A3823" t="s">
        <v>19008</v>
      </c>
      <c r="B3823" t="s">
        <v>7319</v>
      </c>
      <c r="C3823" t="s">
        <v>7318</v>
      </c>
      <c r="D3823" t="str">
        <f>IF($B3823="B","",IFERROR(VLOOKUP($C3823,Elster!$I$5:$M$148,3,FALSE),$C3823))</f>
        <v xml:space="preserve">   "SAMMLERISTTEMP"                                   </v>
      </c>
      <c r="E3823" t="str">
        <f>IF($B3823="A","",IFERROR(VLOOKUP($C3823,Elster!$I$5:$M$148,3,FALSE),$C3823))</f>
        <v/>
      </c>
      <c r="F3823">
        <f t="shared" si="119"/>
        <v>13</v>
      </c>
      <c r="G3823" s="2">
        <f t="shared" si="120"/>
        <v>0</v>
      </c>
    </row>
    <row r="3824" spans="1:7" x14ac:dyDescent="0.35">
      <c r="A3824" t="s">
        <v>19009</v>
      </c>
      <c r="B3824" t="s">
        <v>7317</v>
      </c>
      <c r="C3824" t="s">
        <v>7320</v>
      </c>
      <c r="D3824" t="str">
        <f>IF($B3824="B","",IFERROR(VLOOKUP($C3824,Elster!$I$5:$M$148,3,FALSE),$C3824))</f>
        <v/>
      </c>
      <c r="E3824" t="str">
        <f>IF($B3824="A","",IFERROR(VLOOKUP($C3824,Elster!$I$5:$M$148,3,FALSE),$C3824))</f>
        <v>0x000</v>
      </c>
      <c r="F3824">
        <f t="shared" si="119"/>
        <v>0</v>
      </c>
      <c r="G3824" s="2">
        <f t="shared" si="120"/>
        <v>4.9989999999997536E-3</v>
      </c>
    </row>
    <row r="3825" spans="1:7" x14ac:dyDescent="0.35">
      <c r="A3825" t="s">
        <v>19009</v>
      </c>
      <c r="B3825" t="s">
        <v>7319</v>
      </c>
      <c r="C3825" t="s">
        <v>7320</v>
      </c>
      <c r="D3825" t="str">
        <f>IF($B3825="B","",IFERROR(VLOOKUP($C3825,Elster!$I$5:$M$148,3,FALSE),$C3825))</f>
        <v>0x000</v>
      </c>
      <c r="E3825" t="str">
        <f>IF($B3825="A","",IFERROR(VLOOKUP($C3825,Elster!$I$5:$M$148,3,FALSE),$C3825))</f>
        <v/>
      </c>
      <c r="F3825">
        <f t="shared" si="119"/>
        <v>0</v>
      </c>
      <c r="G3825" s="2">
        <f t="shared" si="120"/>
        <v>0</v>
      </c>
    </row>
    <row r="3826" spans="1:7" x14ac:dyDescent="0.35">
      <c r="A3826" t="s">
        <v>19010</v>
      </c>
      <c r="B3826" t="s">
        <v>7319</v>
      </c>
      <c r="C3826" t="s">
        <v>7339</v>
      </c>
      <c r="D3826" t="str">
        <f>IF($B3826="B","",IFERROR(VLOOKUP($C3826,Elster!$I$5:$M$148,3,FALSE),$C3826))</f>
        <v xml:space="preserve">   "RAUMSOLLTEMP_II"                                  </v>
      </c>
      <c r="E3826" t="str">
        <f>IF($B3826="A","",IFERROR(VLOOKUP($C3826,Elster!$I$5:$M$148,3,FALSE),$C3826))</f>
        <v/>
      </c>
      <c r="F3826">
        <f t="shared" si="119"/>
        <v>6</v>
      </c>
      <c r="G3826" s="2">
        <f t="shared" si="120"/>
        <v>5.0000000000007816E-3</v>
      </c>
    </row>
    <row r="3827" spans="1:7" x14ac:dyDescent="0.35">
      <c r="A3827" t="s">
        <v>19011</v>
      </c>
      <c r="B3827" t="s">
        <v>7317</v>
      </c>
      <c r="C3827" t="s">
        <v>7339</v>
      </c>
      <c r="D3827" t="str">
        <f>IF($B3827="B","",IFERROR(VLOOKUP($C3827,Elster!$I$5:$M$148,3,FALSE),$C3827))</f>
        <v/>
      </c>
      <c r="E3827" t="str">
        <f>IF($B3827="A","",IFERROR(VLOOKUP($C3827,Elster!$I$5:$M$148,3,FALSE),$C3827))</f>
        <v xml:space="preserve">   "RAUMSOLLTEMP_II"                                  </v>
      </c>
      <c r="F3827">
        <f t="shared" si="119"/>
        <v>6</v>
      </c>
      <c r="G3827" s="2">
        <f t="shared" si="120"/>
        <v>2.5999999998305157E-5</v>
      </c>
    </row>
    <row r="3828" spans="1:7" x14ac:dyDescent="0.35">
      <c r="A3828" t="s">
        <v>19012</v>
      </c>
      <c r="B3828" t="s">
        <v>7319</v>
      </c>
      <c r="C3828" t="s">
        <v>7321</v>
      </c>
      <c r="D3828" t="str">
        <f>IF($B3828="B","",IFERROR(VLOOKUP($C3828,Elster!$I$5:$M$148,3,FALSE),$C3828))</f>
        <v xml:space="preserve">   "FEHLERMELDUNG"                                    </v>
      </c>
      <c r="E3828" t="str">
        <f>IF($B3828="A","",IFERROR(VLOOKUP($C3828,Elster!$I$5:$M$148,3,FALSE),$C3828))</f>
        <v/>
      </c>
      <c r="F3828">
        <f t="shared" si="119"/>
        <v>1</v>
      </c>
      <c r="G3828" s="2">
        <f t="shared" si="120"/>
        <v>4.9740000000007001E-3</v>
      </c>
    </row>
    <row r="3829" spans="1:7" x14ac:dyDescent="0.35">
      <c r="A3829" t="s">
        <v>19013</v>
      </c>
      <c r="B3829" t="s">
        <v>7317</v>
      </c>
      <c r="C3829" t="s">
        <v>7321</v>
      </c>
      <c r="D3829" t="str">
        <f>IF($B3829="B","",IFERROR(VLOOKUP($C3829,Elster!$I$5:$M$148,3,FALSE),$C3829))</f>
        <v/>
      </c>
      <c r="E3829" t="str">
        <f>IF($B3829="A","",IFERROR(VLOOKUP($C3829,Elster!$I$5:$M$148,3,FALSE),$C3829))</f>
        <v xml:space="preserve">   "FEHLERMELDUNG"                                    </v>
      </c>
      <c r="F3829">
        <f t="shared" si="119"/>
        <v>1</v>
      </c>
      <c r="G3829" s="2">
        <f t="shared" si="120"/>
        <v>2.6000000000081513E-5</v>
      </c>
    </row>
    <row r="3830" spans="1:7" x14ac:dyDescent="0.35">
      <c r="A3830" t="s">
        <v>19014</v>
      </c>
      <c r="B3830" t="s">
        <v>7319</v>
      </c>
      <c r="C3830" t="s">
        <v>7321</v>
      </c>
      <c r="D3830" t="str">
        <f>IF($B3830="B","",IFERROR(VLOOKUP($C3830,Elster!$I$5:$M$148,3,FALSE),$C3830))</f>
        <v xml:space="preserve">   "FEHLERMELDUNG"                                    </v>
      </c>
      <c r="E3830" t="str">
        <f>IF($B3830="A","",IFERROR(VLOOKUP($C3830,Elster!$I$5:$M$148,3,FALSE),$C3830))</f>
        <v/>
      </c>
      <c r="F3830">
        <f t="shared" si="119"/>
        <v>1</v>
      </c>
      <c r="G3830" s="2">
        <f t="shared" si="120"/>
        <v>4.9740000000007001E-3</v>
      </c>
    </row>
    <row r="3831" spans="1:7" x14ac:dyDescent="0.35">
      <c r="A3831" t="s">
        <v>19015</v>
      </c>
      <c r="B3831" t="s">
        <v>7317</v>
      </c>
      <c r="C3831" t="s">
        <v>7321</v>
      </c>
      <c r="D3831" t="str">
        <f>IF($B3831="B","",IFERROR(VLOOKUP($C3831,Elster!$I$5:$M$148,3,FALSE),$C3831))</f>
        <v/>
      </c>
      <c r="E3831" t="str">
        <f>IF($B3831="A","",IFERROR(VLOOKUP($C3831,Elster!$I$5:$M$148,3,FALSE),$C3831))</f>
        <v xml:space="preserve">   "FEHLERMELDUNG"                                    </v>
      </c>
      <c r="F3831">
        <f t="shared" si="119"/>
        <v>1</v>
      </c>
      <c r="G3831" s="2">
        <f t="shared" si="120"/>
        <v>2.6000000000081513E-5</v>
      </c>
    </row>
    <row r="3832" spans="1:7" x14ac:dyDescent="0.35">
      <c r="A3832" t="s">
        <v>19016</v>
      </c>
      <c r="B3832" t="s">
        <v>7319</v>
      </c>
      <c r="C3832" t="s">
        <v>7366</v>
      </c>
      <c r="D3832" t="str">
        <f>IF($B3832="B","",IFERROR(VLOOKUP($C3832,Elster!$I$5:$M$148,3,FALSE),$C3832))</f>
        <v xml:space="preserve">//   "ERWEITERUNGSTELEGRAMM"                            </v>
      </c>
      <c r="E3832" t="str">
        <f>IF($B3832="A","",IFERROR(VLOOKUP($C3832,Elster!$I$5:$M$148,3,FALSE),$C3832))</f>
        <v/>
      </c>
      <c r="F3832">
        <f t="shared" si="119"/>
        <v>250</v>
      </c>
      <c r="G3832" s="2">
        <f t="shared" si="120"/>
        <v>4.9739999999989237E-3</v>
      </c>
    </row>
    <row r="3833" spans="1:7" x14ac:dyDescent="0.35">
      <c r="A3833" t="s">
        <v>19017</v>
      </c>
      <c r="B3833" t="s">
        <v>7317</v>
      </c>
      <c r="C3833" t="s">
        <v>7366</v>
      </c>
      <c r="D3833" t="str">
        <f>IF($B3833="B","",IFERROR(VLOOKUP($C3833,Elster!$I$5:$M$148,3,FALSE),$C3833))</f>
        <v/>
      </c>
      <c r="E3833" t="str">
        <f>IF($B3833="A","",IFERROR(VLOOKUP($C3833,Elster!$I$5:$M$148,3,FALSE),$C3833))</f>
        <v xml:space="preserve">//   "ERWEITERUNGSTELEGRAMM"                            </v>
      </c>
      <c r="F3833">
        <f t="shared" si="119"/>
        <v>250</v>
      </c>
      <c r="G3833" s="2">
        <f t="shared" si="120"/>
        <v>2.6000000000081513E-5</v>
      </c>
    </row>
    <row r="3834" spans="1:7" x14ac:dyDescent="0.35">
      <c r="A3834" t="s">
        <v>19018</v>
      </c>
      <c r="B3834" t="s">
        <v>7317</v>
      </c>
      <c r="C3834" t="s">
        <v>7320</v>
      </c>
      <c r="D3834" t="str">
        <f>IF($B3834="B","",IFERROR(VLOOKUP($C3834,Elster!$I$5:$M$148,3,FALSE),$C3834))</f>
        <v/>
      </c>
      <c r="E3834" t="str">
        <f>IF($B3834="A","",IFERROR(VLOOKUP($C3834,Elster!$I$5:$M$148,3,FALSE),$C3834))</f>
        <v>0x000</v>
      </c>
      <c r="F3834">
        <f t="shared" si="119"/>
        <v>0</v>
      </c>
      <c r="G3834" s="2">
        <f t="shared" si="120"/>
        <v>5.0000000000007816E-3</v>
      </c>
    </row>
    <row r="3835" spans="1:7" x14ac:dyDescent="0.35">
      <c r="A3835" t="s">
        <v>19018</v>
      </c>
      <c r="B3835" t="s">
        <v>7319</v>
      </c>
      <c r="C3835" t="s">
        <v>7320</v>
      </c>
      <c r="D3835" t="str">
        <f>IF($B3835="B","",IFERROR(VLOOKUP($C3835,Elster!$I$5:$M$148,3,FALSE),$C3835))</f>
        <v>0x000</v>
      </c>
      <c r="E3835" t="str">
        <f>IF($B3835="A","",IFERROR(VLOOKUP($C3835,Elster!$I$5:$M$148,3,FALSE),$C3835))</f>
        <v/>
      </c>
      <c r="F3835">
        <f t="shared" si="119"/>
        <v>0</v>
      </c>
      <c r="G3835" s="2">
        <f t="shared" si="120"/>
        <v>0</v>
      </c>
    </row>
    <row r="3836" spans="1:7" x14ac:dyDescent="0.35">
      <c r="A3836" t="s">
        <v>19019</v>
      </c>
      <c r="B3836" t="s">
        <v>7317</v>
      </c>
      <c r="C3836" t="s">
        <v>7577</v>
      </c>
      <c r="D3836" t="str">
        <f>IF($B3836="B","",IFERROR(VLOOKUP($C3836,Elster!$I$5:$M$148,3,FALSE),$C3836))</f>
        <v/>
      </c>
      <c r="E3836" t="str">
        <f>IF($B3836="A","",IFERROR(VLOOKUP($C3836,Elster!$I$5:$M$148,3,FALSE),$C3836))</f>
        <v xml:space="preserve">   "MISCHER_ZU"                                       </v>
      </c>
      <c r="F3836">
        <f t="shared" si="119"/>
        <v>88</v>
      </c>
      <c r="G3836" s="2">
        <f t="shared" si="120"/>
        <v>4.9999999999990052E-3</v>
      </c>
    </row>
    <row r="3837" spans="1:7" x14ac:dyDescent="0.35">
      <c r="A3837" t="s">
        <v>19019</v>
      </c>
      <c r="B3837" t="s">
        <v>7319</v>
      </c>
      <c r="C3837" t="s">
        <v>7577</v>
      </c>
      <c r="D3837" t="str">
        <f>IF($B3837="B","",IFERROR(VLOOKUP($C3837,Elster!$I$5:$M$148,3,FALSE),$C3837))</f>
        <v xml:space="preserve">   "MISCHER_ZU"                                       </v>
      </c>
      <c r="E3837" t="str">
        <f>IF($B3837="A","",IFERROR(VLOOKUP($C3837,Elster!$I$5:$M$148,3,FALSE),$C3837))</f>
        <v/>
      </c>
      <c r="F3837">
        <f t="shared" si="119"/>
        <v>88</v>
      </c>
      <c r="G3837" s="2">
        <f t="shared" si="120"/>
        <v>0</v>
      </c>
    </row>
    <row r="3838" spans="1:7" x14ac:dyDescent="0.35">
      <c r="A3838" t="s">
        <v>19020</v>
      </c>
      <c r="B3838" t="s">
        <v>7317</v>
      </c>
      <c r="C3838" t="s">
        <v>7329</v>
      </c>
      <c r="D3838" t="str">
        <f>IF($B3838="B","",IFERROR(VLOOKUP($C3838,Elster!$I$5:$M$148,3,FALSE),$C3838))</f>
        <v/>
      </c>
      <c r="E3838" t="str">
        <f>IF($B3838="A","",IFERROR(VLOOKUP($C3838,Elster!$I$5:$M$148,3,FALSE),$C3838))</f>
        <v xml:space="preserve">   "KESSELSOLLTEMP"                                   </v>
      </c>
      <c r="F3838">
        <f t="shared" si="119"/>
        <v>2</v>
      </c>
      <c r="G3838" s="2">
        <f t="shared" si="120"/>
        <v>5.0000000000007816E-3</v>
      </c>
    </row>
    <row r="3839" spans="1:7" x14ac:dyDescent="0.35">
      <c r="A3839" t="s">
        <v>19020</v>
      </c>
      <c r="B3839" t="s">
        <v>7319</v>
      </c>
      <c r="C3839" t="s">
        <v>7329</v>
      </c>
      <c r="D3839" t="str">
        <f>IF($B3839="B","",IFERROR(VLOOKUP($C3839,Elster!$I$5:$M$148,3,FALSE),$C3839))</f>
        <v xml:space="preserve">   "KESSELSOLLTEMP"                                   </v>
      </c>
      <c r="E3839" t="str">
        <f>IF($B3839="A","",IFERROR(VLOOKUP($C3839,Elster!$I$5:$M$148,3,FALSE),$C3839))</f>
        <v/>
      </c>
      <c r="F3839">
        <f t="shared" si="119"/>
        <v>2</v>
      </c>
      <c r="G3839" s="2">
        <f t="shared" si="120"/>
        <v>0</v>
      </c>
    </row>
    <row r="3840" spans="1:7" x14ac:dyDescent="0.35">
      <c r="A3840" t="s">
        <v>19021</v>
      </c>
      <c r="B3840" t="s">
        <v>7317</v>
      </c>
      <c r="C3840" t="s">
        <v>7320</v>
      </c>
      <c r="D3840" t="str">
        <f>IF($B3840="B","",IFERROR(VLOOKUP($C3840,Elster!$I$5:$M$148,3,FALSE),$C3840))</f>
        <v/>
      </c>
      <c r="E3840" t="str">
        <f>IF($B3840="A","",IFERROR(VLOOKUP($C3840,Elster!$I$5:$M$148,3,FALSE),$C3840))</f>
        <v>0x000</v>
      </c>
      <c r="F3840">
        <f t="shared" si="119"/>
        <v>0</v>
      </c>
      <c r="G3840" s="2">
        <f t="shared" si="120"/>
        <v>4.9999999999990052E-3</v>
      </c>
    </row>
    <row r="3841" spans="1:7" x14ac:dyDescent="0.35">
      <c r="A3841" t="s">
        <v>19021</v>
      </c>
      <c r="B3841" t="s">
        <v>7319</v>
      </c>
      <c r="C3841" t="s">
        <v>7320</v>
      </c>
      <c r="D3841" t="str">
        <f>IF($B3841="B","",IFERROR(VLOOKUP($C3841,Elster!$I$5:$M$148,3,FALSE),$C3841))</f>
        <v>0x000</v>
      </c>
      <c r="E3841" t="str">
        <f>IF($B3841="A","",IFERROR(VLOOKUP($C3841,Elster!$I$5:$M$148,3,FALSE),$C3841))</f>
        <v/>
      </c>
      <c r="F3841">
        <f t="shared" si="119"/>
        <v>0</v>
      </c>
      <c r="G3841" s="2">
        <f t="shared" si="120"/>
        <v>0</v>
      </c>
    </row>
    <row r="3842" spans="1:7" x14ac:dyDescent="0.35">
      <c r="A3842" t="s">
        <v>19022</v>
      </c>
      <c r="B3842" t="s">
        <v>7317</v>
      </c>
      <c r="C3842" t="s">
        <v>7321</v>
      </c>
      <c r="D3842" t="str">
        <f>IF($B3842="B","",IFERROR(VLOOKUP($C3842,Elster!$I$5:$M$148,3,FALSE),$C3842))</f>
        <v/>
      </c>
      <c r="E3842" t="str">
        <f>IF($B3842="A","",IFERROR(VLOOKUP($C3842,Elster!$I$5:$M$148,3,FALSE),$C3842))</f>
        <v xml:space="preserve">   "FEHLERMELDUNG"                                    </v>
      </c>
      <c r="F3842">
        <f t="shared" si="119"/>
        <v>1</v>
      </c>
      <c r="G3842" s="2">
        <f t="shared" si="120"/>
        <v>5.0000000000007816E-3</v>
      </c>
    </row>
    <row r="3843" spans="1:7" x14ac:dyDescent="0.35">
      <c r="A3843" t="s">
        <v>19022</v>
      </c>
      <c r="B3843" t="s">
        <v>7319</v>
      </c>
      <c r="C3843" t="s">
        <v>7321</v>
      </c>
      <c r="D3843" t="str">
        <f>IF($B3843="B","",IFERROR(VLOOKUP($C3843,Elster!$I$5:$M$148,3,FALSE),$C3843))</f>
        <v xml:space="preserve">   "FEHLERMELDUNG"                                    </v>
      </c>
      <c r="E3843" t="str">
        <f>IF($B3843="A","",IFERROR(VLOOKUP($C3843,Elster!$I$5:$M$148,3,FALSE),$C3843))</f>
        <v/>
      </c>
      <c r="F3843">
        <f t="shared" si="119"/>
        <v>1</v>
      </c>
      <c r="G3843" s="2">
        <f t="shared" si="120"/>
        <v>0</v>
      </c>
    </row>
    <row r="3844" spans="1:7" x14ac:dyDescent="0.35">
      <c r="A3844" t="s">
        <v>19023</v>
      </c>
      <c r="B3844" t="s">
        <v>7317</v>
      </c>
      <c r="C3844" t="s">
        <v>7582</v>
      </c>
      <c r="D3844" t="str">
        <f>IF($B3844="B","",IFERROR(VLOOKUP($C3844,Elster!$I$5:$M$148,3,FALSE),$C3844))</f>
        <v/>
      </c>
      <c r="E3844" t="str">
        <f>IF($B3844="A","",IFERROR(VLOOKUP($C3844,Elster!$I$5:$M$148,3,FALSE),$C3844))</f>
        <v xml:space="preserve">   "IO_TEST"                                          </v>
      </c>
      <c r="F3844">
        <f t="shared" ref="F3844:F3907" si="121">HEX2DEC(REPLACE(C3844,1,2,""))</f>
        <v>105</v>
      </c>
      <c r="G3844" s="2">
        <f t="shared" ref="G3844:G3907" si="122">SUBSTITUTE(A3844,"s","")-SUBSTITUTE(A3843,"s","")</f>
        <v>5.0000000000007816E-3</v>
      </c>
    </row>
    <row r="3845" spans="1:7" x14ac:dyDescent="0.35">
      <c r="A3845" t="s">
        <v>19023</v>
      </c>
      <c r="B3845" t="s">
        <v>7319</v>
      </c>
      <c r="C3845" t="s">
        <v>7582</v>
      </c>
      <c r="D3845" t="str">
        <f>IF($B3845="B","",IFERROR(VLOOKUP($C3845,Elster!$I$5:$M$148,3,FALSE),$C3845))</f>
        <v xml:space="preserve">   "IO_TEST"                                          </v>
      </c>
      <c r="E3845" t="str">
        <f>IF($B3845="A","",IFERROR(VLOOKUP($C3845,Elster!$I$5:$M$148,3,FALSE),$C3845))</f>
        <v/>
      </c>
      <c r="F3845">
        <f t="shared" si="121"/>
        <v>105</v>
      </c>
      <c r="G3845" s="2">
        <f t="shared" si="122"/>
        <v>0</v>
      </c>
    </row>
    <row r="3846" spans="1:7" x14ac:dyDescent="0.35">
      <c r="A3846" t="s">
        <v>19024</v>
      </c>
      <c r="B3846" t="s">
        <v>7317</v>
      </c>
      <c r="C3846" t="s">
        <v>7339</v>
      </c>
      <c r="D3846" t="str">
        <f>IF($B3846="B","",IFERROR(VLOOKUP($C3846,Elster!$I$5:$M$148,3,FALSE),$C3846))</f>
        <v/>
      </c>
      <c r="E3846" t="str">
        <f>IF($B3846="A","",IFERROR(VLOOKUP($C3846,Elster!$I$5:$M$148,3,FALSE),$C3846))</f>
        <v xml:space="preserve">   "RAUMSOLLTEMP_II"                                  </v>
      </c>
      <c r="F3846">
        <f t="shared" si="121"/>
        <v>6</v>
      </c>
      <c r="G3846" s="2">
        <f t="shared" si="122"/>
        <v>1.0493999999999559E-2</v>
      </c>
    </row>
    <row r="3847" spans="1:7" x14ac:dyDescent="0.35">
      <c r="A3847" t="s">
        <v>19025</v>
      </c>
      <c r="B3847" t="s">
        <v>7317</v>
      </c>
      <c r="C3847" t="s">
        <v>7321</v>
      </c>
      <c r="D3847" t="str">
        <f>IF($B3847="B","",IFERROR(VLOOKUP($C3847,Elster!$I$5:$M$148,3,FALSE),$C3847))</f>
        <v/>
      </c>
      <c r="E3847" t="str">
        <f>IF($B3847="A","",IFERROR(VLOOKUP($C3847,Elster!$I$5:$M$148,3,FALSE),$C3847))</f>
        <v xml:space="preserve">   "FEHLERMELDUNG"                                    </v>
      </c>
      <c r="F3847">
        <f t="shared" si="121"/>
        <v>1</v>
      </c>
      <c r="G3847" s="2">
        <f t="shared" si="122"/>
        <v>4.9739999999989237E-3</v>
      </c>
    </row>
    <row r="3848" spans="1:7" x14ac:dyDescent="0.35">
      <c r="A3848" t="s">
        <v>19026</v>
      </c>
      <c r="B3848" t="s">
        <v>7317</v>
      </c>
      <c r="C3848" t="s">
        <v>7318</v>
      </c>
      <c r="D3848" t="str">
        <f>IF($B3848="B","",IFERROR(VLOOKUP($C3848,Elster!$I$5:$M$148,3,FALSE),$C3848))</f>
        <v/>
      </c>
      <c r="E3848" t="str">
        <f>IF($B3848="A","",IFERROR(VLOOKUP($C3848,Elster!$I$5:$M$148,3,FALSE),$C3848))</f>
        <v xml:space="preserve">   "SAMMLERISTTEMP"                                   </v>
      </c>
      <c r="F3848">
        <f t="shared" si="121"/>
        <v>13</v>
      </c>
      <c r="G3848" s="2">
        <f t="shared" si="122"/>
        <v>4.9480000000006186E-3</v>
      </c>
    </row>
    <row r="3849" spans="1:7" x14ac:dyDescent="0.35">
      <c r="A3849" t="s">
        <v>19027</v>
      </c>
      <c r="B3849" t="s">
        <v>7317</v>
      </c>
      <c r="C3849" t="s">
        <v>7329</v>
      </c>
      <c r="D3849" t="str">
        <f>IF($B3849="B","",IFERROR(VLOOKUP($C3849,Elster!$I$5:$M$148,3,FALSE),$C3849))</f>
        <v/>
      </c>
      <c r="E3849" t="str">
        <f>IF($B3849="A","",IFERROR(VLOOKUP($C3849,Elster!$I$5:$M$148,3,FALSE),$C3849))</f>
        <v xml:space="preserve">   "KESSELSOLLTEMP"                                   </v>
      </c>
      <c r="F3849">
        <f t="shared" si="121"/>
        <v>2</v>
      </c>
      <c r="G3849" s="2">
        <f t="shared" si="122"/>
        <v>4.9740000000007001E-3</v>
      </c>
    </row>
    <row r="3850" spans="1:7" x14ac:dyDescent="0.35">
      <c r="A3850" t="s">
        <v>19028</v>
      </c>
      <c r="B3850" t="s">
        <v>7317</v>
      </c>
      <c r="C3850" t="s">
        <v>7320</v>
      </c>
      <c r="D3850" t="str">
        <f>IF($B3850="B","",IFERROR(VLOOKUP($C3850,Elster!$I$5:$M$148,3,FALSE),$C3850))</f>
        <v/>
      </c>
      <c r="E3850" t="str">
        <f>IF($B3850="A","",IFERROR(VLOOKUP($C3850,Elster!$I$5:$M$148,3,FALSE),$C3850))</f>
        <v>0x000</v>
      </c>
      <c r="F3850">
        <f t="shared" si="121"/>
        <v>0</v>
      </c>
      <c r="G3850" s="2">
        <f t="shared" si="122"/>
        <v>4.9739999999989237E-3</v>
      </c>
    </row>
    <row r="3851" spans="1:7" x14ac:dyDescent="0.35">
      <c r="A3851" t="s">
        <v>19029</v>
      </c>
      <c r="B3851" t="s">
        <v>7317</v>
      </c>
      <c r="C3851" t="s">
        <v>7366</v>
      </c>
      <c r="D3851" t="str">
        <f>IF($B3851="B","",IFERROR(VLOOKUP($C3851,Elster!$I$5:$M$148,3,FALSE),$C3851))</f>
        <v/>
      </c>
      <c r="E3851" t="str">
        <f>IF($B3851="A","",IFERROR(VLOOKUP($C3851,Elster!$I$5:$M$148,3,FALSE),$C3851))</f>
        <v xml:space="preserve">//   "ERWEITERUNGSTELEGRAMM"                            </v>
      </c>
      <c r="F3851">
        <f t="shared" si="121"/>
        <v>250</v>
      </c>
      <c r="G3851" s="2">
        <f t="shared" si="122"/>
        <v>4.9740000000007001E-3</v>
      </c>
    </row>
    <row r="3852" spans="1:7" x14ac:dyDescent="0.35">
      <c r="A3852" t="s">
        <v>19030</v>
      </c>
      <c r="B3852" t="s">
        <v>7317</v>
      </c>
      <c r="C3852" t="s">
        <v>7320</v>
      </c>
      <c r="D3852" t="str">
        <f>IF($B3852="B","",IFERROR(VLOOKUP($C3852,Elster!$I$5:$M$148,3,FALSE),$C3852))</f>
        <v/>
      </c>
      <c r="E3852" t="str">
        <f>IF($B3852="A","",IFERROR(VLOOKUP($C3852,Elster!$I$5:$M$148,3,FALSE),$C3852))</f>
        <v>0x000</v>
      </c>
      <c r="F3852">
        <f t="shared" si="121"/>
        <v>0</v>
      </c>
      <c r="G3852" s="2">
        <f t="shared" si="122"/>
        <v>4.9469999999995906E-3</v>
      </c>
    </row>
    <row r="3853" spans="1:7" x14ac:dyDescent="0.35">
      <c r="A3853" t="s">
        <v>19031</v>
      </c>
      <c r="B3853" t="s">
        <v>7317</v>
      </c>
      <c r="C3853" t="s">
        <v>7577</v>
      </c>
      <c r="D3853" t="str">
        <f>IF($B3853="B","",IFERROR(VLOOKUP($C3853,Elster!$I$5:$M$148,3,FALSE),$C3853))</f>
        <v/>
      </c>
      <c r="E3853" t="str">
        <f>IF($B3853="A","",IFERROR(VLOOKUP($C3853,Elster!$I$5:$M$148,3,FALSE),$C3853))</f>
        <v xml:space="preserve">   "MISCHER_ZU"                                       </v>
      </c>
      <c r="F3853">
        <f t="shared" si="121"/>
        <v>88</v>
      </c>
      <c r="G3853" s="2">
        <f t="shared" si="122"/>
        <v>4.9740000000007001E-3</v>
      </c>
    </row>
    <row r="3854" spans="1:7" x14ac:dyDescent="0.35">
      <c r="A3854" t="s">
        <v>19032</v>
      </c>
      <c r="B3854" t="s">
        <v>7317</v>
      </c>
      <c r="C3854" t="s">
        <v>7329</v>
      </c>
      <c r="D3854" t="str">
        <f>IF($B3854="B","",IFERROR(VLOOKUP($C3854,Elster!$I$5:$M$148,3,FALSE),$C3854))</f>
        <v/>
      </c>
      <c r="E3854" t="str">
        <f>IF($B3854="A","",IFERROR(VLOOKUP($C3854,Elster!$I$5:$M$148,3,FALSE),$C3854))</f>
        <v xml:space="preserve">   "KESSELSOLLTEMP"                                   </v>
      </c>
      <c r="F3854">
        <f t="shared" si="121"/>
        <v>2</v>
      </c>
      <c r="G3854" s="2">
        <f t="shared" si="122"/>
        <v>4.9739999999989237E-3</v>
      </c>
    </row>
    <row r="3855" spans="1:7" x14ac:dyDescent="0.35">
      <c r="A3855" t="s">
        <v>19033</v>
      </c>
      <c r="B3855" t="s">
        <v>7317</v>
      </c>
      <c r="C3855" t="s">
        <v>7320</v>
      </c>
      <c r="D3855" t="str">
        <f>IF($B3855="B","",IFERROR(VLOOKUP($C3855,Elster!$I$5:$M$148,3,FALSE),$C3855))</f>
        <v/>
      </c>
      <c r="E3855" t="str">
        <f>IF($B3855="A","",IFERROR(VLOOKUP($C3855,Elster!$I$5:$M$148,3,FALSE),$C3855))</f>
        <v>0x000</v>
      </c>
      <c r="F3855">
        <f t="shared" si="121"/>
        <v>0</v>
      </c>
      <c r="G3855" s="2">
        <f t="shared" si="122"/>
        <v>4.9740000000007001E-3</v>
      </c>
    </row>
    <row r="3856" spans="1:7" x14ac:dyDescent="0.35">
      <c r="A3856" t="s">
        <v>19034</v>
      </c>
      <c r="B3856" t="s">
        <v>7317</v>
      </c>
      <c r="C3856" t="s">
        <v>7321</v>
      </c>
      <c r="D3856" t="str">
        <f>IF($B3856="B","",IFERROR(VLOOKUP($C3856,Elster!$I$5:$M$148,3,FALSE),$C3856))</f>
        <v/>
      </c>
      <c r="E3856" t="str">
        <f>IF($B3856="A","",IFERROR(VLOOKUP($C3856,Elster!$I$5:$M$148,3,FALSE),$C3856))</f>
        <v xml:space="preserve">   "FEHLERMELDUNG"                                    </v>
      </c>
      <c r="F3856">
        <f t="shared" si="121"/>
        <v>1</v>
      </c>
      <c r="G3856" s="2">
        <f t="shared" si="122"/>
        <v>4.9480000000006186E-3</v>
      </c>
    </row>
    <row r="3857" spans="1:7" x14ac:dyDescent="0.35">
      <c r="A3857" t="s">
        <v>19035</v>
      </c>
      <c r="B3857" t="s">
        <v>7317</v>
      </c>
      <c r="C3857" t="s">
        <v>7595</v>
      </c>
      <c r="D3857" t="str">
        <f>IF($B3857="B","",IFERROR(VLOOKUP($C3857,Elster!$I$5:$M$148,3,FALSE),$C3857))</f>
        <v/>
      </c>
      <c r="E3857" t="str">
        <f>IF($B3857="A","",IFERROR(VLOOKUP($C3857,Elster!$I$5:$M$148,3,FALSE),$C3857))</f>
        <v xml:space="preserve">   "RESET_KONFIGURATION"                              </v>
      </c>
      <c r="F3857">
        <f t="shared" si="121"/>
        <v>106</v>
      </c>
      <c r="G3857" s="2">
        <f t="shared" si="122"/>
        <v>4.9739999999989237E-3</v>
      </c>
    </row>
    <row r="3858" spans="1:7" x14ac:dyDescent="0.35">
      <c r="A3858" t="s">
        <v>19036</v>
      </c>
      <c r="B3858" t="s">
        <v>7317</v>
      </c>
      <c r="C3858" t="s">
        <v>7318</v>
      </c>
      <c r="D3858" t="str">
        <f>IF($B3858="B","",IFERROR(VLOOKUP($C3858,Elster!$I$5:$M$148,3,FALSE),$C3858))</f>
        <v/>
      </c>
      <c r="E3858" t="str">
        <f>IF($B3858="A","",IFERROR(VLOOKUP($C3858,Elster!$I$5:$M$148,3,FALSE),$C3858))</f>
        <v xml:space="preserve">   "SAMMLERISTTEMP"                                   </v>
      </c>
      <c r="F3858">
        <f t="shared" si="121"/>
        <v>13</v>
      </c>
      <c r="G3858" s="2">
        <f t="shared" si="122"/>
        <v>7.811999999999486E-3</v>
      </c>
    </row>
    <row r="3859" spans="1:7" x14ac:dyDescent="0.35">
      <c r="A3859" t="s">
        <v>19036</v>
      </c>
      <c r="B3859" t="s">
        <v>7319</v>
      </c>
      <c r="C3859" t="s">
        <v>7318</v>
      </c>
      <c r="D3859" t="str">
        <f>IF($B3859="B","",IFERROR(VLOOKUP($C3859,Elster!$I$5:$M$148,3,FALSE),$C3859))</f>
        <v xml:space="preserve">   "SAMMLERISTTEMP"                                   </v>
      </c>
      <c r="E3859" t="str">
        <f>IF($B3859="A","",IFERROR(VLOOKUP($C3859,Elster!$I$5:$M$148,3,FALSE),$C3859))</f>
        <v/>
      </c>
      <c r="F3859">
        <f t="shared" si="121"/>
        <v>13</v>
      </c>
      <c r="G3859" s="2">
        <f t="shared" si="122"/>
        <v>0</v>
      </c>
    </row>
    <row r="3860" spans="1:7" x14ac:dyDescent="0.35">
      <c r="A3860" t="s">
        <v>19037</v>
      </c>
      <c r="B3860" t="s">
        <v>7317</v>
      </c>
      <c r="C3860" t="s">
        <v>7320</v>
      </c>
      <c r="D3860" t="str">
        <f>IF($B3860="B","",IFERROR(VLOOKUP($C3860,Elster!$I$5:$M$148,3,FALSE),$C3860))</f>
        <v/>
      </c>
      <c r="E3860" t="str">
        <f>IF($B3860="A","",IFERROR(VLOOKUP($C3860,Elster!$I$5:$M$148,3,FALSE),$C3860))</f>
        <v>0x000</v>
      </c>
      <c r="F3860">
        <f t="shared" si="121"/>
        <v>0</v>
      </c>
      <c r="G3860" s="2">
        <f t="shared" si="122"/>
        <v>5.0000000000007816E-3</v>
      </c>
    </row>
    <row r="3861" spans="1:7" x14ac:dyDescent="0.35">
      <c r="A3861" t="s">
        <v>19037</v>
      </c>
      <c r="B3861" t="s">
        <v>7319</v>
      </c>
      <c r="C3861" t="s">
        <v>7320</v>
      </c>
      <c r="D3861" t="str">
        <f>IF($B3861="B","",IFERROR(VLOOKUP($C3861,Elster!$I$5:$M$148,3,FALSE),$C3861))</f>
        <v>0x000</v>
      </c>
      <c r="E3861" t="str">
        <f>IF($B3861="A","",IFERROR(VLOOKUP($C3861,Elster!$I$5:$M$148,3,FALSE),$C3861))</f>
        <v/>
      </c>
      <c r="F3861">
        <f t="shared" si="121"/>
        <v>0</v>
      </c>
      <c r="G3861" s="2">
        <f t="shared" si="122"/>
        <v>0</v>
      </c>
    </row>
    <row r="3862" spans="1:7" x14ac:dyDescent="0.35">
      <c r="A3862" t="s">
        <v>19038</v>
      </c>
      <c r="B3862" t="s">
        <v>7317</v>
      </c>
      <c r="C3862" t="s">
        <v>7339</v>
      </c>
      <c r="D3862" t="str">
        <f>IF($B3862="B","",IFERROR(VLOOKUP($C3862,Elster!$I$5:$M$148,3,FALSE),$C3862))</f>
        <v/>
      </c>
      <c r="E3862" t="str">
        <f>IF($B3862="A","",IFERROR(VLOOKUP($C3862,Elster!$I$5:$M$148,3,FALSE),$C3862))</f>
        <v xml:space="preserve">   "RAUMSOLLTEMP_II"                                  </v>
      </c>
      <c r="F3862">
        <f t="shared" si="121"/>
        <v>6</v>
      </c>
      <c r="G3862" s="2">
        <f t="shared" si="122"/>
        <v>5.0000000000007816E-3</v>
      </c>
    </row>
    <row r="3863" spans="1:7" x14ac:dyDescent="0.35">
      <c r="A3863" t="s">
        <v>19038</v>
      </c>
      <c r="B3863" t="s">
        <v>7319</v>
      </c>
      <c r="C3863" t="s">
        <v>7339</v>
      </c>
      <c r="D3863" t="str">
        <f>IF($B3863="B","",IFERROR(VLOOKUP($C3863,Elster!$I$5:$M$148,3,FALSE),$C3863))</f>
        <v xml:space="preserve">   "RAUMSOLLTEMP_II"                                  </v>
      </c>
      <c r="E3863" t="str">
        <f>IF($B3863="A","",IFERROR(VLOOKUP($C3863,Elster!$I$5:$M$148,3,FALSE),$C3863))</f>
        <v/>
      </c>
      <c r="F3863">
        <f t="shared" si="121"/>
        <v>6</v>
      </c>
      <c r="G3863" s="2">
        <f t="shared" si="122"/>
        <v>0</v>
      </c>
    </row>
    <row r="3864" spans="1:7" x14ac:dyDescent="0.35">
      <c r="A3864" t="s">
        <v>19039</v>
      </c>
      <c r="B3864" t="s">
        <v>7317</v>
      </c>
      <c r="C3864" t="s">
        <v>7321</v>
      </c>
      <c r="D3864" t="str">
        <f>IF($B3864="B","",IFERROR(VLOOKUP($C3864,Elster!$I$5:$M$148,3,FALSE),$C3864))</f>
        <v/>
      </c>
      <c r="E3864" t="str">
        <f>IF($B3864="A","",IFERROR(VLOOKUP($C3864,Elster!$I$5:$M$148,3,FALSE),$C3864))</f>
        <v xml:space="preserve">   "FEHLERMELDUNG"                                    </v>
      </c>
      <c r="F3864">
        <f t="shared" si="121"/>
        <v>1</v>
      </c>
      <c r="G3864" s="2">
        <f t="shared" si="122"/>
        <v>4.9999999999990052E-3</v>
      </c>
    </row>
    <row r="3865" spans="1:7" x14ac:dyDescent="0.35">
      <c r="A3865" t="s">
        <v>19039</v>
      </c>
      <c r="B3865" t="s">
        <v>7319</v>
      </c>
      <c r="C3865" t="s">
        <v>7321</v>
      </c>
      <c r="D3865" t="str">
        <f>IF($B3865="B","",IFERROR(VLOOKUP($C3865,Elster!$I$5:$M$148,3,FALSE),$C3865))</f>
        <v xml:space="preserve">   "FEHLERMELDUNG"                                    </v>
      </c>
      <c r="E3865" t="str">
        <f>IF($B3865="A","",IFERROR(VLOOKUP($C3865,Elster!$I$5:$M$148,3,FALSE),$C3865))</f>
        <v/>
      </c>
      <c r="F3865">
        <f t="shared" si="121"/>
        <v>1</v>
      </c>
      <c r="G3865" s="2">
        <f t="shared" si="122"/>
        <v>0</v>
      </c>
    </row>
    <row r="3866" spans="1:7" x14ac:dyDescent="0.35">
      <c r="A3866" t="s">
        <v>19040</v>
      </c>
      <c r="B3866" t="s">
        <v>7317</v>
      </c>
      <c r="C3866" t="s">
        <v>7321</v>
      </c>
      <c r="D3866" t="str">
        <f>IF($B3866="B","",IFERROR(VLOOKUP($C3866,Elster!$I$5:$M$148,3,FALSE),$C3866))</f>
        <v/>
      </c>
      <c r="E3866" t="str">
        <f>IF($B3866="A","",IFERROR(VLOOKUP($C3866,Elster!$I$5:$M$148,3,FALSE),$C3866))</f>
        <v xml:space="preserve">   "FEHLERMELDUNG"                                    </v>
      </c>
      <c r="F3866">
        <f t="shared" si="121"/>
        <v>1</v>
      </c>
      <c r="G3866" s="2">
        <f t="shared" si="122"/>
        <v>5.0000000000007816E-3</v>
      </c>
    </row>
    <row r="3867" spans="1:7" x14ac:dyDescent="0.35">
      <c r="A3867" t="s">
        <v>19040</v>
      </c>
      <c r="B3867" t="s">
        <v>7319</v>
      </c>
      <c r="C3867" t="s">
        <v>7321</v>
      </c>
      <c r="D3867" t="str">
        <f>IF($B3867="B","",IFERROR(VLOOKUP($C3867,Elster!$I$5:$M$148,3,FALSE),$C3867))</f>
        <v xml:space="preserve">   "FEHLERMELDUNG"                                    </v>
      </c>
      <c r="E3867" t="str">
        <f>IF($B3867="A","",IFERROR(VLOOKUP($C3867,Elster!$I$5:$M$148,3,FALSE),$C3867))</f>
        <v/>
      </c>
      <c r="F3867">
        <f t="shared" si="121"/>
        <v>1</v>
      </c>
      <c r="G3867" s="2">
        <f t="shared" si="122"/>
        <v>0</v>
      </c>
    </row>
    <row r="3868" spans="1:7" x14ac:dyDescent="0.35">
      <c r="A3868" t="s">
        <v>19041</v>
      </c>
      <c r="B3868" t="s">
        <v>7317</v>
      </c>
      <c r="C3868" t="s">
        <v>7366</v>
      </c>
      <c r="D3868" t="str">
        <f>IF($B3868="B","",IFERROR(VLOOKUP($C3868,Elster!$I$5:$M$148,3,FALSE),$C3868))</f>
        <v/>
      </c>
      <c r="E3868" t="str">
        <f>IF($B3868="A","",IFERROR(VLOOKUP($C3868,Elster!$I$5:$M$148,3,FALSE),$C3868))</f>
        <v xml:space="preserve">//   "ERWEITERUNGSTELEGRAMM"                            </v>
      </c>
      <c r="F3868">
        <f t="shared" si="121"/>
        <v>250</v>
      </c>
      <c r="G3868" s="2">
        <f t="shared" si="122"/>
        <v>4.9999999999990052E-3</v>
      </c>
    </row>
    <row r="3869" spans="1:7" x14ac:dyDescent="0.35">
      <c r="A3869" t="s">
        <v>19041</v>
      </c>
      <c r="B3869" t="s">
        <v>7319</v>
      </c>
      <c r="C3869" t="s">
        <v>7366</v>
      </c>
      <c r="D3869" t="str">
        <f>IF($B3869="B","",IFERROR(VLOOKUP($C3869,Elster!$I$5:$M$148,3,FALSE),$C3869))</f>
        <v xml:space="preserve">//   "ERWEITERUNGSTELEGRAMM"                            </v>
      </c>
      <c r="E3869" t="str">
        <f>IF($B3869="A","",IFERROR(VLOOKUP($C3869,Elster!$I$5:$M$148,3,FALSE),$C3869))</f>
        <v/>
      </c>
      <c r="F3869">
        <f t="shared" si="121"/>
        <v>250</v>
      </c>
      <c r="G3869" s="2">
        <f t="shared" si="122"/>
        <v>0</v>
      </c>
    </row>
    <row r="3870" spans="1:7" x14ac:dyDescent="0.35">
      <c r="A3870" t="s">
        <v>19042</v>
      </c>
      <c r="B3870" t="s">
        <v>7317</v>
      </c>
      <c r="C3870" t="s">
        <v>7320</v>
      </c>
      <c r="D3870" t="str">
        <f>IF($B3870="B","",IFERROR(VLOOKUP($C3870,Elster!$I$5:$M$148,3,FALSE),$C3870))</f>
        <v/>
      </c>
      <c r="E3870" t="str">
        <f>IF($B3870="A","",IFERROR(VLOOKUP($C3870,Elster!$I$5:$M$148,3,FALSE),$C3870))</f>
        <v>0x000</v>
      </c>
      <c r="F3870">
        <f t="shared" si="121"/>
        <v>0</v>
      </c>
      <c r="G3870" s="2">
        <f t="shared" si="122"/>
        <v>5.0000000000007816E-3</v>
      </c>
    </row>
    <row r="3871" spans="1:7" x14ac:dyDescent="0.35">
      <c r="A3871" t="s">
        <v>19042</v>
      </c>
      <c r="B3871" t="s">
        <v>7319</v>
      </c>
      <c r="C3871" t="s">
        <v>7320</v>
      </c>
      <c r="D3871" t="str">
        <f>IF($B3871="B","",IFERROR(VLOOKUP($C3871,Elster!$I$5:$M$148,3,FALSE),$C3871))</f>
        <v>0x000</v>
      </c>
      <c r="E3871" t="str">
        <f>IF($B3871="A","",IFERROR(VLOOKUP($C3871,Elster!$I$5:$M$148,3,FALSE),$C3871))</f>
        <v/>
      </c>
      <c r="F3871">
        <f t="shared" si="121"/>
        <v>0</v>
      </c>
      <c r="G3871" s="2">
        <f t="shared" si="122"/>
        <v>0</v>
      </c>
    </row>
    <row r="3872" spans="1:7" x14ac:dyDescent="0.35">
      <c r="A3872" t="s">
        <v>19043</v>
      </c>
      <c r="B3872" t="s">
        <v>7317</v>
      </c>
      <c r="C3872" t="s">
        <v>7334</v>
      </c>
      <c r="D3872" t="str">
        <f>IF($B3872="B","",IFERROR(VLOOKUP($C3872,Elster!$I$5:$M$148,3,FALSE),$C3872))</f>
        <v/>
      </c>
      <c r="E3872" t="str">
        <f>IF($B3872="A","",IFERROR(VLOOKUP($C3872,Elster!$I$5:$M$148,3,FALSE),$C3872))</f>
        <v xml:space="preserve">   "MAX_TEMP_KESSEL"                                  </v>
      </c>
      <c r="F3872">
        <f t="shared" si="121"/>
        <v>40</v>
      </c>
      <c r="G3872" s="2">
        <f t="shared" si="122"/>
        <v>4.9999999999990052E-3</v>
      </c>
    </row>
    <row r="3873" spans="1:7" x14ac:dyDescent="0.35">
      <c r="A3873" t="s">
        <v>19043</v>
      </c>
      <c r="B3873" t="s">
        <v>7319</v>
      </c>
      <c r="C3873" t="s">
        <v>7334</v>
      </c>
      <c r="D3873" t="str">
        <f>IF($B3873="B","",IFERROR(VLOOKUP($C3873,Elster!$I$5:$M$148,3,FALSE),$C3873))</f>
        <v xml:space="preserve">   "MAX_TEMP_KESSEL"                                  </v>
      </c>
      <c r="E3873" t="str">
        <f>IF($B3873="A","",IFERROR(VLOOKUP($C3873,Elster!$I$5:$M$148,3,FALSE),$C3873))</f>
        <v/>
      </c>
      <c r="F3873">
        <f t="shared" si="121"/>
        <v>40</v>
      </c>
      <c r="G3873" s="2">
        <f t="shared" si="122"/>
        <v>0</v>
      </c>
    </row>
    <row r="3874" spans="1:7" x14ac:dyDescent="0.35">
      <c r="A3874" t="s">
        <v>19044</v>
      </c>
      <c r="B3874" t="s">
        <v>7319</v>
      </c>
      <c r="C3874" t="s">
        <v>7321</v>
      </c>
      <c r="D3874" t="str">
        <f>IF($B3874="B","",IFERROR(VLOOKUP($C3874,Elster!$I$5:$M$148,3,FALSE),$C3874))</f>
        <v xml:space="preserve">   "FEHLERMELDUNG"                                    </v>
      </c>
      <c r="E3874" t="str">
        <f>IF($B3874="A","",IFERROR(VLOOKUP($C3874,Elster!$I$5:$M$148,3,FALSE),$C3874))</f>
        <v/>
      </c>
      <c r="F3874">
        <f t="shared" si="121"/>
        <v>1</v>
      </c>
      <c r="G3874" s="2">
        <f t="shared" si="122"/>
        <v>4.99900000000153E-3</v>
      </c>
    </row>
    <row r="3875" spans="1:7" x14ac:dyDescent="0.35">
      <c r="A3875" t="s">
        <v>19045</v>
      </c>
      <c r="B3875" t="s">
        <v>7317</v>
      </c>
      <c r="C3875" t="s">
        <v>7321</v>
      </c>
      <c r="D3875" t="str">
        <f>IF($B3875="B","",IFERROR(VLOOKUP($C3875,Elster!$I$5:$M$148,3,FALSE),$C3875))</f>
        <v/>
      </c>
      <c r="E3875" t="str">
        <f>IF($B3875="A","",IFERROR(VLOOKUP($C3875,Elster!$I$5:$M$148,3,FALSE),$C3875))</f>
        <v xml:space="preserve">   "FEHLERMELDUNG"                                    </v>
      </c>
      <c r="F3875">
        <f t="shared" si="121"/>
        <v>1</v>
      </c>
      <c r="G3875" s="2">
        <f t="shared" si="122"/>
        <v>2.5999999998305157E-5</v>
      </c>
    </row>
    <row r="3876" spans="1:7" x14ac:dyDescent="0.35">
      <c r="A3876" t="s">
        <v>19046</v>
      </c>
      <c r="B3876" t="s">
        <v>7319</v>
      </c>
      <c r="C3876" t="s">
        <v>7609</v>
      </c>
      <c r="D3876" t="str">
        <f>IF($B3876="B","",IFERROR(VLOOKUP($C3876,Elster!$I$5:$M$148,3,FALSE),$C3876))</f>
        <v>0x0F4</v>
      </c>
      <c r="E3876" t="str">
        <f>IF($B3876="A","",IFERROR(VLOOKUP($C3876,Elster!$I$5:$M$148,3,FALSE),$C3876))</f>
        <v/>
      </c>
      <c r="F3876">
        <f t="shared" si="121"/>
        <v>244</v>
      </c>
      <c r="G3876" s="2">
        <f t="shared" si="122"/>
        <v>4.9740000000007001E-3</v>
      </c>
    </row>
    <row r="3877" spans="1:7" x14ac:dyDescent="0.35">
      <c r="A3877" t="s">
        <v>19047</v>
      </c>
      <c r="B3877" t="s">
        <v>7317</v>
      </c>
      <c r="C3877" t="s">
        <v>7609</v>
      </c>
      <c r="D3877" t="str">
        <f>IF($B3877="B","",IFERROR(VLOOKUP($C3877,Elster!$I$5:$M$148,3,FALSE),$C3877))</f>
        <v/>
      </c>
      <c r="E3877" t="str">
        <f>IF($B3877="A","",IFERROR(VLOOKUP($C3877,Elster!$I$5:$M$148,3,FALSE),$C3877))</f>
        <v>0x0F4</v>
      </c>
      <c r="F3877">
        <f t="shared" si="121"/>
        <v>244</v>
      </c>
      <c r="G3877" s="2">
        <f t="shared" si="122"/>
        <v>2.6000000000081513E-5</v>
      </c>
    </row>
    <row r="3878" spans="1:7" x14ac:dyDescent="0.35">
      <c r="A3878" t="s">
        <v>19048</v>
      </c>
      <c r="B3878" t="s">
        <v>7317</v>
      </c>
      <c r="C3878" t="s">
        <v>7329</v>
      </c>
      <c r="D3878" t="str">
        <f>IF($B3878="B","",IFERROR(VLOOKUP($C3878,Elster!$I$5:$M$148,3,FALSE),$C3878))</f>
        <v/>
      </c>
      <c r="E3878" t="str">
        <f>IF($B3878="A","",IFERROR(VLOOKUP($C3878,Elster!$I$5:$M$148,3,FALSE),$C3878))</f>
        <v xml:space="preserve">   "KESSELSOLLTEMP"                                   </v>
      </c>
      <c r="F3878">
        <f t="shared" si="121"/>
        <v>2</v>
      </c>
      <c r="G3878" s="2">
        <f t="shared" si="122"/>
        <v>5.0000000000007816E-3</v>
      </c>
    </row>
    <row r="3879" spans="1:7" x14ac:dyDescent="0.35">
      <c r="A3879" t="s">
        <v>19048</v>
      </c>
      <c r="B3879" t="s">
        <v>7319</v>
      </c>
      <c r="C3879" t="s">
        <v>7329</v>
      </c>
      <c r="D3879" t="str">
        <f>IF($B3879="B","",IFERROR(VLOOKUP($C3879,Elster!$I$5:$M$148,3,FALSE),$C3879))</f>
        <v xml:space="preserve">   "KESSELSOLLTEMP"                                   </v>
      </c>
      <c r="E3879" t="str">
        <f>IF($B3879="A","",IFERROR(VLOOKUP($C3879,Elster!$I$5:$M$148,3,FALSE),$C3879))</f>
        <v/>
      </c>
      <c r="F3879">
        <f t="shared" si="121"/>
        <v>2</v>
      </c>
      <c r="G3879" s="2">
        <f t="shared" si="122"/>
        <v>0</v>
      </c>
    </row>
    <row r="3880" spans="1:7" x14ac:dyDescent="0.35">
      <c r="A3880" t="s">
        <v>19049</v>
      </c>
      <c r="B3880" t="s">
        <v>7317</v>
      </c>
      <c r="C3880" t="s">
        <v>7342</v>
      </c>
      <c r="D3880" t="str">
        <f>IF($B3880="B","",IFERROR(VLOOKUP($C3880,Elster!$I$5:$M$148,3,FALSE),$C3880))</f>
        <v/>
      </c>
      <c r="E3880" t="str">
        <f>IF($B3880="A","",IFERROR(VLOOKUP($C3880,Elster!$I$5:$M$148,3,FALSE),$C3880))</f>
        <v xml:space="preserve">   "MISCHERLAUFZEIT"                                  </v>
      </c>
      <c r="F3880">
        <f t="shared" si="121"/>
        <v>44</v>
      </c>
      <c r="G3880" s="2">
        <f t="shared" si="122"/>
        <v>4.9999999999990052E-3</v>
      </c>
    </row>
    <row r="3881" spans="1:7" x14ac:dyDescent="0.35">
      <c r="A3881" t="s">
        <v>19049</v>
      </c>
      <c r="B3881" t="s">
        <v>7319</v>
      </c>
      <c r="C3881" t="s">
        <v>7342</v>
      </c>
      <c r="D3881" t="str">
        <f>IF($B3881="B","",IFERROR(VLOOKUP($C3881,Elster!$I$5:$M$148,3,FALSE),$C3881))</f>
        <v xml:space="preserve">   "MISCHERLAUFZEIT"                                  </v>
      </c>
      <c r="E3881" t="str">
        <f>IF($B3881="A","",IFERROR(VLOOKUP($C3881,Elster!$I$5:$M$148,3,FALSE),$C3881))</f>
        <v/>
      </c>
      <c r="F3881">
        <f t="shared" si="121"/>
        <v>44</v>
      </c>
      <c r="G3881" s="2">
        <f t="shared" si="122"/>
        <v>0</v>
      </c>
    </row>
    <row r="3882" spans="1:7" x14ac:dyDescent="0.35">
      <c r="A3882" t="s">
        <v>19050</v>
      </c>
      <c r="B3882" t="s">
        <v>7317</v>
      </c>
      <c r="C3882" t="s">
        <v>7339</v>
      </c>
      <c r="D3882" t="str">
        <f>IF($B3882="B","",IFERROR(VLOOKUP($C3882,Elster!$I$5:$M$148,3,FALSE),$C3882))</f>
        <v/>
      </c>
      <c r="E3882" t="str">
        <f>IF($B3882="A","",IFERROR(VLOOKUP($C3882,Elster!$I$5:$M$148,3,FALSE),$C3882))</f>
        <v xml:space="preserve">   "RAUMSOLLTEMP_II"                                  </v>
      </c>
      <c r="F3882">
        <f t="shared" si="121"/>
        <v>6</v>
      </c>
      <c r="G3882" s="2">
        <f t="shared" si="122"/>
        <v>1.0832999999999871E-2</v>
      </c>
    </row>
    <row r="3883" spans="1:7" x14ac:dyDescent="0.35">
      <c r="A3883" t="s">
        <v>19051</v>
      </c>
      <c r="B3883" t="s">
        <v>7317</v>
      </c>
      <c r="C3883" t="s">
        <v>7321</v>
      </c>
      <c r="D3883" t="str">
        <f>IF($B3883="B","",IFERROR(VLOOKUP($C3883,Elster!$I$5:$M$148,3,FALSE),$C3883))</f>
        <v/>
      </c>
      <c r="E3883" t="str">
        <f>IF($B3883="A","",IFERROR(VLOOKUP($C3883,Elster!$I$5:$M$148,3,FALSE),$C3883))</f>
        <v xml:space="preserve">   "FEHLERMELDUNG"                                    </v>
      </c>
      <c r="F3883">
        <f t="shared" si="121"/>
        <v>1</v>
      </c>
      <c r="G3883" s="2">
        <f t="shared" si="122"/>
        <v>4.9480000000006186E-3</v>
      </c>
    </row>
    <row r="3884" spans="1:7" x14ac:dyDescent="0.35">
      <c r="A3884" t="s">
        <v>19052</v>
      </c>
      <c r="B3884" t="s">
        <v>7317</v>
      </c>
      <c r="C3884" t="s">
        <v>7318</v>
      </c>
      <c r="D3884" t="str">
        <f>IF($B3884="B","",IFERROR(VLOOKUP($C3884,Elster!$I$5:$M$148,3,FALSE),$C3884))</f>
        <v/>
      </c>
      <c r="E3884" t="str">
        <f>IF($B3884="A","",IFERROR(VLOOKUP($C3884,Elster!$I$5:$M$148,3,FALSE),$C3884))</f>
        <v xml:space="preserve">   "SAMMLERISTTEMP"                                   </v>
      </c>
      <c r="F3884">
        <f t="shared" si="121"/>
        <v>13</v>
      </c>
      <c r="G3884" s="2">
        <f t="shared" si="122"/>
        <v>4.9739999999989237E-3</v>
      </c>
    </row>
    <row r="3885" spans="1:7" x14ac:dyDescent="0.35">
      <c r="A3885" t="s">
        <v>19053</v>
      </c>
      <c r="B3885" t="s">
        <v>7317</v>
      </c>
      <c r="C3885" t="s">
        <v>7329</v>
      </c>
      <c r="D3885" t="str">
        <f>IF($B3885="B","",IFERROR(VLOOKUP($C3885,Elster!$I$5:$M$148,3,FALSE),$C3885))</f>
        <v/>
      </c>
      <c r="E3885" t="str">
        <f>IF($B3885="A","",IFERROR(VLOOKUP($C3885,Elster!$I$5:$M$148,3,FALSE),$C3885))</f>
        <v xml:space="preserve">   "KESSELSOLLTEMP"                                   </v>
      </c>
      <c r="F3885">
        <f t="shared" si="121"/>
        <v>2</v>
      </c>
      <c r="G3885" s="2">
        <f t="shared" si="122"/>
        <v>4.9740000000007001E-3</v>
      </c>
    </row>
    <row r="3886" spans="1:7" x14ac:dyDescent="0.35">
      <c r="A3886" t="s">
        <v>19054</v>
      </c>
      <c r="B3886" t="s">
        <v>7317</v>
      </c>
      <c r="C3886" t="s">
        <v>7320</v>
      </c>
      <c r="D3886" t="str">
        <f>IF($B3886="B","",IFERROR(VLOOKUP($C3886,Elster!$I$5:$M$148,3,FALSE),$C3886))</f>
        <v/>
      </c>
      <c r="E3886" t="str">
        <f>IF($B3886="A","",IFERROR(VLOOKUP($C3886,Elster!$I$5:$M$148,3,FALSE),$C3886))</f>
        <v>0x000</v>
      </c>
      <c r="F3886">
        <f t="shared" si="121"/>
        <v>0</v>
      </c>
      <c r="G3886" s="2">
        <f t="shared" si="122"/>
        <v>4.9740000000007001E-3</v>
      </c>
    </row>
    <row r="3887" spans="1:7" x14ac:dyDescent="0.35">
      <c r="A3887" t="s">
        <v>19055</v>
      </c>
      <c r="B3887" t="s">
        <v>7317</v>
      </c>
      <c r="C3887" t="s">
        <v>7366</v>
      </c>
      <c r="D3887" t="str">
        <f>IF($B3887="B","",IFERROR(VLOOKUP($C3887,Elster!$I$5:$M$148,3,FALSE),$C3887))</f>
        <v/>
      </c>
      <c r="E3887" t="str">
        <f>IF($B3887="A","",IFERROR(VLOOKUP($C3887,Elster!$I$5:$M$148,3,FALSE),$C3887))</f>
        <v xml:space="preserve">//   "ERWEITERUNGSTELEGRAMM"                            </v>
      </c>
      <c r="F3887">
        <f t="shared" si="121"/>
        <v>250</v>
      </c>
      <c r="G3887" s="2">
        <f t="shared" si="122"/>
        <v>4.9479999999988422E-3</v>
      </c>
    </row>
    <row r="3888" spans="1:7" x14ac:dyDescent="0.35">
      <c r="A3888" t="s">
        <v>19056</v>
      </c>
      <c r="B3888" t="s">
        <v>7317</v>
      </c>
      <c r="C3888" t="s">
        <v>7320</v>
      </c>
      <c r="D3888" t="str">
        <f>IF($B3888="B","",IFERROR(VLOOKUP($C3888,Elster!$I$5:$M$148,3,FALSE),$C3888))</f>
        <v/>
      </c>
      <c r="E3888" t="str">
        <f>IF($B3888="A","",IFERROR(VLOOKUP($C3888,Elster!$I$5:$M$148,3,FALSE),$C3888))</f>
        <v>0x000</v>
      </c>
      <c r="F3888">
        <f t="shared" si="121"/>
        <v>0</v>
      </c>
      <c r="G3888" s="2">
        <f t="shared" si="122"/>
        <v>4.9740000000007001E-3</v>
      </c>
    </row>
    <row r="3889" spans="1:7" x14ac:dyDescent="0.35">
      <c r="A3889" t="s">
        <v>19057</v>
      </c>
      <c r="B3889" t="s">
        <v>7317</v>
      </c>
      <c r="C3889" t="s">
        <v>7334</v>
      </c>
      <c r="D3889" t="str">
        <f>IF($B3889="B","",IFERROR(VLOOKUP($C3889,Elster!$I$5:$M$148,3,FALSE),$C3889))</f>
        <v/>
      </c>
      <c r="E3889" t="str">
        <f>IF($B3889="A","",IFERROR(VLOOKUP($C3889,Elster!$I$5:$M$148,3,FALSE),$C3889))</f>
        <v xml:space="preserve">   "MAX_TEMP_KESSEL"                                  </v>
      </c>
      <c r="F3889">
        <f t="shared" si="121"/>
        <v>40</v>
      </c>
      <c r="G3889" s="2">
        <f t="shared" si="122"/>
        <v>4.9729999999996721E-3</v>
      </c>
    </row>
    <row r="3890" spans="1:7" x14ac:dyDescent="0.35">
      <c r="A3890" t="s">
        <v>19058</v>
      </c>
      <c r="B3890" t="s">
        <v>7317</v>
      </c>
      <c r="C3890" t="s">
        <v>7321</v>
      </c>
      <c r="D3890" t="str">
        <f>IF($B3890="B","",IFERROR(VLOOKUP($C3890,Elster!$I$5:$M$148,3,FALSE),$C3890))</f>
        <v/>
      </c>
      <c r="E3890" t="str">
        <f>IF($B3890="A","",IFERROR(VLOOKUP($C3890,Elster!$I$5:$M$148,3,FALSE),$C3890))</f>
        <v xml:space="preserve">   "FEHLERMELDUNG"                                    </v>
      </c>
      <c r="F3890">
        <f t="shared" si="121"/>
        <v>1</v>
      </c>
      <c r="G3890" s="2">
        <f t="shared" si="122"/>
        <v>4.9740000000007001E-3</v>
      </c>
    </row>
    <row r="3891" spans="1:7" x14ac:dyDescent="0.35">
      <c r="A3891" t="s">
        <v>19059</v>
      </c>
      <c r="B3891" t="s">
        <v>7317</v>
      </c>
      <c r="C3891" t="s">
        <v>7609</v>
      </c>
      <c r="D3891" t="str">
        <f>IF($B3891="B","",IFERROR(VLOOKUP($C3891,Elster!$I$5:$M$148,3,FALSE),$C3891))</f>
        <v/>
      </c>
      <c r="E3891" t="str">
        <f>IF($B3891="A","",IFERROR(VLOOKUP($C3891,Elster!$I$5:$M$148,3,FALSE),$C3891))</f>
        <v>0x0F4</v>
      </c>
      <c r="F3891">
        <f t="shared" si="121"/>
        <v>244</v>
      </c>
      <c r="G3891" s="2">
        <f t="shared" si="122"/>
        <v>4.9479999999988422E-3</v>
      </c>
    </row>
    <row r="3892" spans="1:7" x14ac:dyDescent="0.35">
      <c r="A3892" t="s">
        <v>19060</v>
      </c>
      <c r="B3892" t="s">
        <v>7317</v>
      </c>
      <c r="C3892" t="s">
        <v>7329</v>
      </c>
      <c r="D3892" t="str">
        <f>IF($B3892="B","",IFERROR(VLOOKUP($C3892,Elster!$I$5:$M$148,3,FALSE),$C3892))</f>
        <v/>
      </c>
      <c r="E3892" t="str">
        <f>IF($B3892="A","",IFERROR(VLOOKUP($C3892,Elster!$I$5:$M$148,3,FALSE),$C3892))</f>
        <v xml:space="preserve">   "KESSELSOLLTEMP"                                   </v>
      </c>
      <c r="F3892">
        <f t="shared" si="121"/>
        <v>2</v>
      </c>
      <c r="G3892" s="2">
        <f t="shared" si="122"/>
        <v>4.9740000000007001E-3</v>
      </c>
    </row>
    <row r="3893" spans="1:7" x14ac:dyDescent="0.35">
      <c r="A3893" t="s">
        <v>19061</v>
      </c>
      <c r="B3893" t="s">
        <v>7317</v>
      </c>
      <c r="C3893" t="s">
        <v>7344</v>
      </c>
      <c r="D3893" t="str">
        <f>IF($B3893="B","",IFERROR(VLOOKUP($C3893,Elster!$I$5:$M$148,3,FALSE),$C3893))</f>
        <v/>
      </c>
      <c r="E3893" t="str">
        <f>IF($B3893="A","",IFERROR(VLOOKUP($C3893,Elster!$I$5:$M$148,3,FALSE),$C3893))</f>
        <v xml:space="preserve">   "MODGRAD"                                          </v>
      </c>
      <c r="F3893">
        <f t="shared" si="121"/>
        <v>45</v>
      </c>
      <c r="G3893" s="2">
        <f t="shared" si="122"/>
        <v>4.9740000000007001E-3</v>
      </c>
    </row>
    <row r="3894" spans="1:7" x14ac:dyDescent="0.35">
      <c r="A3894" t="s">
        <v>19062</v>
      </c>
      <c r="B3894" t="s">
        <v>7317</v>
      </c>
      <c r="C3894" t="s">
        <v>7318</v>
      </c>
      <c r="D3894" t="str">
        <f>IF($B3894="B","",IFERROR(VLOOKUP($C3894,Elster!$I$5:$M$148,3,FALSE),$C3894))</f>
        <v/>
      </c>
      <c r="E3894" t="str">
        <f>IF($B3894="A","",IFERROR(VLOOKUP($C3894,Elster!$I$5:$M$148,3,FALSE),$C3894))</f>
        <v xml:space="preserve">   "SAMMLERISTTEMP"                                   </v>
      </c>
      <c r="F3894">
        <f t="shared" si="121"/>
        <v>13</v>
      </c>
      <c r="G3894" s="2">
        <f t="shared" si="122"/>
        <v>7.4739999999984263E-3</v>
      </c>
    </row>
    <row r="3895" spans="1:7" x14ac:dyDescent="0.35">
      <c r="A3895" t="s">
        <v>19062</v>
      </c>
      <c r="B3895" t="s">
        <v>7319</v>
      </c>
      <c r="C3895" t="s">
        <v>7318</v>
      </c>
      <c r="D3895" t="str">
        <f>IF($B3895="B","",IFERROR(VLOOKUP($C3895,Elster!$I$5:$M$148,3,FALSE),$C3895))</f>
        <v xml:space="preserve">   "SAMMLERISTTEMP"                                   </v>
      </c>
      <c r="E3895" t="str">
        <f>IF($B3895="A","",IFERROR(VLOOKUP($C3895,Elster!$I$5:$M$148,3,FALSE),$C3895))</f>
        <v/>
      </c>
      <c r="F3895">
        <f t="shared" si="121"/>
        <v>13</v>
      </c>
      <c r="G3895" s="2">
        <f t="shared" si="122"/>
        <v>0</v>
      </c>
    </row>
    <row r="3896" spans="1:7" x14ac:dyDescent="0.35">
      <c r="A3896" t="s">
        <v>19063</v>
      </c>
      <c r="B3896" t="s">
        <v>7317</v>
      </c>
      <c r="C3896" t="s">
        <v>7320</v>
      </c>
      <c r="D3896" t="str">
        <f>IF($B3896="B","",IFERROR(VLOOKUP($C3896,Elster!$I$5:$M$148,3,FALSE),$C3896))</f>
        <v/>
      </c>
      <c r="E3896" t="str">
        <f>IF($B3896="A","",IFERROR(VLOOKUP($C3896,Elster!$I$5:$M$148,3,FALSE),$C3896))</f>
        <v>0x000</v>
      </c>
      <c r="F3896">
        <f t="shared" si="121"/>
        <v>0</v>
      </c>
      <c r="G3896" s="2">
        <f t="shared" si="122"/>
        <v>5.0000000000007816E-3</v>
      </c>
    </row>
    <row r="3897" spans="1:7" x14ac:dyDescent="0.35">
      <c r="A3897" t="s">
        <v>19063</v>
      </c>
      <c r="B3897" t="s">
        <v>7319</v>
      </c>
      <c r="C3897" t="s">
        <v>7320</v>
      </c>
      <c r="D3897" t="str">
        <f>IF($B3897="B","",IFERROR(VLOOKUP($C3897,Elster!$I$5:$M$148,3,FALSE),$C3897))</f>
        <v>0x000</v>
      </c>
      <c r="E3897" t="str">
        <f>IF($B3897="A","",IFERROR(VLOOKUP($C3897,Elster!$I$5:$M$148,3,FALSE),$C3897))</f>
        <v/>
      </c>
      <c r="F3897">
        <f t="shared" si="121"/>
        <v>0</v>
      </c>
      <c r="G3897" s="2">
        <f t="shared" si="122"/>
        <v>0</v>
      </c>
    </row>
    <row r="3898" spans="1:7" x14ac:dyDescent="0.35">
      <c r="A3898" t="s">
        <v>19064</v>
      </c>
      <c r="B3898" t="s">
        <v>7317</v>
      </c>
      <c r="C3898" t="s">
        <v>7325</v>
      </c>
      <c r="D3898" t="str">
        <f>IF($B3898="B","",IFERROR(VLOOKUP($C3898,Elster!$I$5:$M$148,3,FALSE),$C3898))</f>
        <v/>
      </c>
      <c r="E3898" t="str">
        <f>IF($B3898="A","",IFERROR(VLOOKUP($C3898,Elster!$I$5:$M$148,3,FALSE),$C3898))</f>
        <v xml:space="preserve">   "SPEICHERSOLLTEMP"                                 </v>
      </c>
      <c r="F3898">
        <f t="shared" si="121"/>
        <v>3</v>
      </c>
      <c r="G3898" s="2">
        <f t="shared" si="122"/>
        <v>5.0000000000007816E-3</v>
      </c>
    </row>
    <row r="3899" spans="1:7" x14ac:dyDescent="0.35">
      <c r="A3899" t="s">
        <v>19064</v>
      </c>
      <c r="B3899" t="s">
        <v>7319</v>
      </c>
      <c r="C3899" t="s">
        <v>7325</v>
      </c>
      <c r="D3899" t="str">
        <f>IF($B3899="B","",IFERROR(VLOOKUP($C3899,Elster!$I$5:$M$148,3,FALSE),$C3899))</f>
        <v xml:space="preserve">   "SPEICHERSOLLTEMP"                                 </v>
      </c>
      <c r="E3899" t="str">
        <f>IF($B3899="A","",IFERROR(VLOOKUP($C3899,Elster!$I$5:$M$148,3,FALSE),$C3899))</f>
        <v/>
      </c>
      <c r="F3899">
        <f t="shared" si="121"/>
        <v>3</v>
      </c>
      <c r="G3899" s="2">
        <f t="shared" si="122"/>
        <v>0</v>
      </c>
    </row>
    <row r="3900" spans="1:7" x14ac:dyDescent="0.35">
      <c r="A3900" t="s">
        <v>19065</v>
      </c>
      <c r="B3900" t="s">
        <v>7317</v>
      </c>
      <c r="C3900" t="s">
        <v>7321</v>
      </c>
      <c r="D3900" t="str">
        <f>IF($B3900="B","",IFERROR(VLOOKUP($C3900,Elster!$I$5:$M$148,3,FALSE),$C3900))</f>
        <v/>
      </c>
      <c r="E3900" t="str">
        <f>IF($B3900="A","",IFERROR(VLOOKUP($C3900,Elster!$I$5:$M$148,3,FALSE),$C3900))</f>
        <v xml:space="preserve">   "FEHLERMELDUNG"                                    </v>
      </c>
      <c r="F3900">
        <f t="shared" si="121"/>
        <v>1</v>
      </c>
      <c r="G3900" s="2">
        <f t="shared" si="122"/>
        <v>4.9989999999997536E-3</v>
      </c>
    </row>
    <row r="3901" spans="1:7" x14ac:dyDescent="0.35">
      <c r="A3901" t="s">
        <v>19065</v>
      </c>
      <c r="B3901" t="s">
        <v>7319</v>
      </c>
      <c r="C3901" t="s">
        <v>7321</v>
      </c>
      <c r="D3901" t="str">
        <f>IF($B3901="B","",IFERROR(VLOOKUP($C3901,Elster!$I$5:$M$148,3,FALSE),$C3901))</f>
        <v xml:space="preserve">   "FEHLERMELDUNG"                                    </v>
      </c>
      <c r="E3901" t="str">
        <f>IF($B3901="A","",IFERROR(VLOOKUP($C3901,Elster!$I$5:$M$148,3,FALSE),$C3901))</f>
        <v/>
      </c>
      <c r="F3901">
        <f t="shared" si="121"/>
        <v>1</v>
      </c>
      <c r="G3901" s="2">
        <f t="shared" si="122"/>
        <v>0</v>
      </c>
    </row>
    <row r="3902" spans="1:7" x14ac:dyDescent="0.35">
      <c r="A3902" t="s">
        <v>19066</v>
      </c>
      <c r="B3902" t="s">
        <v>7317</v>
      </c>
      <c r="C3902" t="s">
        <v>7320</v>
      </c>
      <c r="D3902" t="str">
        <f>IF($B3902="B","",IFERROR(VLOOKUP($C3902,Elster!$I$5:$M$148,3,FALSE),$C3902))</f>
        <v/>
      </c>
      <c r="E3902" t="str">
        <f>IF($B3902="A","",IFERROR(VLOOKUP($C3902,Elster!$I$5:$M$148,3,FALSE),$C3902))</f>
        <v>0x000</v>
      </c>
      <c r="F3902">
        <f t="shared" si="121"/>
        <v>0</v>
      </c>
      <c r="G3902" s="2">
        <f t="shared" si="122"/>
        <v>4.9999999999990052E-3</v>
      </c>
    </row>
    <row r="3903" spans="1:7" x14ac:dyDescent="0.35">
      <c r="A3903" t="s">
        <v>19066</v>
      </c>
      <c r="B3903" t="s">
        <v>7319</v>
      </c>
      <c r="C3903" t="s">
        <v>7320</v>
      </c>
      <c r="D3903" t="str">
        <f>IF($B3903="B","",IFERROR(VLOOKUP($C3903,Elster!$I$5:$M$148,3,FALSE),$C3903))</f>
        <v>0x000</v>
      </c>
      <c r="E3903" t="str">
        <f>IF($B3903="A","",IFERROR(VLOOKUP($C3903,Elster!$I$5:$M$148,3,FALSE),$C3903))</f>
        <v/>
      </c>
      <c r="F3903">
        <f t="shared" si="121"/>
        <v>0</v>
      </c>
      <c r="G3903" s="2">
        <f t="shared" si="122"/>
        <v>0</v>
      </c>
    </row>
    <row r="3904" spans="1:7" x14ac:dyDescent="0.35">
      <c r="A3904" t="s">
        <v>19067</v>
      </c>
      <c r="B3904" t="s">
        <v>7319</v>
      </c>
      <c r="C3904" t="s">
        <v>7366</v>
      </c>
      <c r="D3904" t="str">
        <f>IF($B3904="B","",IFERROR(VLOOKUP($C3904,Elster!$I$5:$M$148,3,FALSE),$C3904))</f>
        <v xml:space="preserve">//   "ERWEITERUNGSTELEGRAMM"                            </v>
      </c>
      <c r="E3904" t="str">
        <f>IF($B3904="A","",IFERROR(VLOOKUP($C3904,Elster!$I$5:$M$148,3,FALSE),$C3904))</f>
        <v/>
      </c>
      <c r="F3904">
        <f t="shared" si="121"/>
        <v>250</v>
      </c>
      <c r="G3904" s="2">
        <f t="shared" si="122"/>
        <v>5.0000000000007816E-3</v>
      </c>
    </row>
    <row r="3905" spans="1:7" x14ac:dyDescent="0.35">
      <c r="A3905" t="s">
        <v>19068</v>
      </c>
      <c r="B3905" t="s">
        <v>7317</v>
      </c>
      <c r="C3905" t="s">
        <v>7366</v>
      </c>
      <c r="D3905" t="str">
        <f>IF($B3905="B","",IFERROR(VLOOKUP($C3905,Elster!$I$5:$M$148,3,FALSE),$C3905))</f>
        <v/>
      </c>
      <c r="E3905" t="str">
        <f>IF($B3905="A","",IFERROR(VLOOKUP($C3905,Elster!$I$5:$M$148,3,FALSE),$C3905))</f>
        <v xml:space="preserve">//   "ERWEITERUNGSTELEGRAMM"                            </v>
      </c>
      <c r="F3905">
        <f t="shared" si="121"/>
        <v>250</v>
      </c>
      <c r="G3905" s="2">
        <f t="shared" si="122"/>
        <v>2.6000000000081513E-5</v>
      </c>
    </row>
    <row r="3906" spans="1:7" x14ac:dyDescent="0.35">
      <c r="A3906" t="s">
        <v>19069</v>
      </c>
      <c r="B3906" t="s">
        <v>7319</v>
      </c>
      <c r="C3906" t="s">
        <v>7320</v>
      </c>
      <c r="D3906" t="str">
        <f>IF($B3906="B","",IFERROR(VLOOKUP($C3906,Elster!$I$5:$M$148,3,FALSE),$C3906))</f>
        <v>0x000</v>
      </c>
      <c r="E3906" t="str">
        <f>IF($B3906="A","",IFERROR(VLOOKUP($C3906,Elster!$I$5:$M$148,3,FALSE),$C3906))</f>
        <v/>
      </c>
      <c r="F3906">
        <f t="shared" si="121"/>
        <v>0</v>
      </c>
      <c r="G3906" s="2">
        <f t="shared" si="122"/>
        <v>4.9739999999989237E-3</v>
      </c>
    </row>
    <row r="3907" spans="1:7" x14ac:dyDescent="0.35">
      <c r="A3907" t="s">
        <v>19070</v>
      </c>
      <c r="B3907" t="s">
        <v>7317</v>
      </c>
      <c r="C3907" t="s">
        <v>7320</v>
      </c>
      <c r="D3907" t="str">
        <f>IF($B3907="B","",IFERROR(VLOOKUP($C3907,Elster!$I$5:$M$148,3,FALSE),$C3907))</f>
        <v/>
      </c>
      <c r="E3907" t="str">
        <f>IF($B3907="A","",IFERROR(VLOOKUP($C3907,Elster!$I$5:$M$148,3,FALSE),$C3907))</f>
        <v>0x000</v>
      </c>
      <c r="F3907">
        <f t="shared" si="121"/>
        <v>0</v>
      </c>
      <c r="G3907" s="2">
        <f t="shared" si="122"/>
        <v>2.6000000000081513E-5</v>
      </c>
    </row>
    <row r="3908" spans="1:7" x14ac:dyDescent="0.35">
      <c r="A3908" t="s">
        <v>19071</v>
      </c>
      <c r="B3908" t="s">
        <v>7317</v>
      </c>
      <c r="C3908" t="s">
        <v>7632</v>
      </c>
      <c r="D3908" t="str">
        <f>IF($B3908="B","",IFERROR(VLOOKUP($C3908,Elster!$I$5:$M$148,3,FALSE),$C3908))</f>
        <v/>
      </c>
      <c r="E3908" t="str">
        <f>IF($B3908="A","",IFERROR(VLOOKUP($C3908,Elster!$I$5:$M$148,3,FALSE),$C3908))</f>
        <v xml:space="preserve">   "EINSTELL_SPEICHERSOLLTEMP"                        </v>
      </c>
      <c r="F3908">
        <f t="shared" ref="F3908:F3971" si="123">HEX2DEC(REPLACE(C3908,1,2,""))</f>
        <v>19</v>
      </c>
      <c r="G3908" s="2">
        <f t="shared" ref="G3908:G3971" si="124">SUBSTITUTE(A3908,"s","")-SUBSTITUTE(A3907,"s","")</f>
        <v>5.0000000000007816E-3</v>
      </c>
    </row>
    <row r="3909" spans="1:7" x14ac:dyDescent="0.35">
      <c r="A3909" t="s">
        <v>19071</v>
      </c>
      <c r="B3909" t="s">
        <v>7319</v>
      </c>
      <c r="C3909" t="s">
        <v>7632</v>
      </c>
      <c r="D3909" t="str">
        <f>IF($B3909="B","",IFERROR(VLOOKUP($C3909,Elster!$I$5:$M$148,3,FALSE),$C3909))</f>
        <v xml:space="preserve">   "EINSTELL_SPEICHERSOLLTEMP"                        </v>
      </c>
      <c r="E3909" t="str">
        <f>IF($B3909="A","",IFERROR(VLOOKUP($C3909,Elster!$I$5:$M$148,3,FALSE),$C3909))</f>
        <v/>
      </c>
      <c r="F3909">
        <f t="shared" si="123"/>
        <v>19</v>
      </c>
      <c r="G3909" s="2">
        <f t="shared" si="124"/>
        <v>0</v>
      </c>
    </row>
    <row r="3910" spans="1:7" x14ac:dyDescent="0.35">
      <c r="A3910" t="s">
        <v>19072</v>
      </c>
      <c r="B3910" t="s">
        <v>7317</v>
      </c>
      <c r="C3910" t="s">
        <v>7321</v>
      </c>
      <c r="D3910" t="str">
        <f>IF($B3910="B","",IFERROR(VLOOKUP($C3910,Elster!$I$5:$M$148,3,FALSE),$C3910))</f>
        <v/>
      </c>
      <c r="E3910" t="str">
        <f>IF($B3910="A","",IFERROR(VLOOKUP($C3910,Elster!$I$5:$M$148,3,FALSE),$C3910))</f>
        <v xml:space="preserve">   "FEHLERMELDUNG"                                    </v>
      </c>
      <c r="F3910">
        <f t="shared" si="123"/>
        <v>1</v>
      </c>
      <c r="G3910" s="2">
        <f t="shared" si="124"/>
        <v>4.9999999999990052E-3</v>
      </c>
    </row>
    <row r="3911" spans="1:7" x14ac:dyDescent="0.35">
      <c r="A3911" t="s">
        <v>19072</v>
      </c>
      <c r="B3911" t="s">
        <v>7319</v>
      </c>
      <c r="C3911" t="s">
        <v>7321</v>
      </c>
      <c r="D3911" t="str">
        <f>IF($B3911="B","",IFERROR(VLOOKUP($C3911,Elster!$I$5:$M$148,3,FALSE),$C3911))</f>
        <v xml:space="preserve">   "FEHLERMELDUNG"                                    </v>
      </c>
      <c r="E3911" t="str">
        <f>IF($B3911="A","",IFERROR(VLOOKUP($C3911,Elster!$I$5:$M$148,3,FALSE),$C3911))</f>
        <v/>
      </c>
      <c r="F3911">
        <f t="shared" si="123"/>
        <v>1</v>
      </c>
      <c r="G3911" s="2">
        <f t="shared" si="124"/>
        <v>0</v>
      </c>
    </row>
    <row r="3912" spans="1:7" x14ac:dyDescent="0.35">
      <c r="A3912" t="s">
        <v>19073</v>
      </c>
      <c r="B3912" t="s">
        <v>7317</v>
      </c>
      <c r="C3912" t="s">
        <v>7635</v>
      </c>
      <c r="D3912" t="str">
        <f>IF($B3912="B","",IFERROR(VLOOKUP($C3912,Elster!$I$5:$M$148,3,FALSE),$C3912))</f>
        <v/>
      </c>
      <c r="E3912" t="str">
        <f>IF($B3912="A","",IFERROR(VLOOKUP($C3912,Elster!$I$5:$M$148,3,FALSE),$C3912))</f>
        <v>0x0D6</v>
      </c>
      <c r="F3912">
        <f t="shared" si="123"/>
        <v>214</v>
      </c>
      <c r="G3912" s="2">
        <f t="shared" si="124"/>
        <v>5.0000000000007816E-3</v>
      </c>
    </row>
    <row r="3913" spans="1:7" x14ac:dyDescent="0.35">
      <c r="A3913" t="s">
        <v>19073</v>
      </c>
      <c r="B3913" t="s">
        <v>7319</v>
      </c>
      <c r="C3913" t="s">
        <v>7635</v>
      </c>
      <c r="D3913" t="str">
        <f>IF($B3913="B","",IFERROR(VLOOKUP($C3913,Elster!$I$5:$M$148,3,FALSE),$C3913))</f>
        <v>0x0D6</v>
      </c>
      <c r="E3913" t="str">
        <f>IF($B3913="A","",IFERROR(VLOOKUP($C3913,Elster!$I$5:$M$148,3,FALSE),$C3913))</f>
        <v/>
      </c>
      <c r="F3913">
        <f t="shared" si="123"/>
        <v>214</v>
      </c>
      <c r="G3913" s="2">
        <f t="shared" si="124"/>
        <v>0</v>
      </c>
    </row>
    <row r="3914" spans="1:7" x14ac:dyDescent="0.35">
      <c r="A3914" t="s">
        <v>19074</v>
      </c>
      <c r="B3914" t="s">
        <v>7317</v>
      </c>
      <c r="C3914" t="s">
        <v>7321</v>
      </c>
      <c r="D3914" t="str">
        <f>IF($B3914="B","",IFERROR(VLOOKUP($C3914,Elster!$I$5:$M$148,3,FALSE),$C3914))</f>
        <v/>
      </c>
      <c r="E3914" t="str">
        <f>IF($B3914="A","",IFERROR(VLOOKUP($C3914,Elster!$I$5:$M$148,3,FALSE),$C3914))</f>
        <v xml:space="preserve">   "FEHLERMELDUNG"                                    </v>
      </c>
      <c r="F3914">
        <f t="shared" si="123"/>
        <v>1</v>
      </c>
      <c r="G3914" s="2">
        <f t="shared" si="124"/>
        <v>5.0000000000007816E-3</v>
      </c>
    </row>
    <row r="3915" spans="1:7" x14ac:dyDescent="0.35">
      <c r="A3915" t="s">
        <v>19074</v>
      </c>
      <c r="B3915" t="s">
        <v>7319</v>
      </c>
      <c r="C3915" t="s">
        <v>7321</v>
      </c>
      <c r="D3915" t="str">
        <f>IF($B3915="B","",IFERROR(VLOOKUP($C3915,Elster!$I$5:$M$148,3,FALSE),$C3915))</f>
        <v xml:space="preserve">   "FEHLERMELDUNG"                                    </v>
      </c>
      <c r="E3915" t="str">
        <f>IF($B3915="A","",IFERROR(VLOOKUP($C3915,Elster!$I$5:$M$148,3,FALSE),$C3915))</f>
        <v/>
      </c>
      <c r="F3915">
        <f t="shared" si="123"/>
        <v>1</v>
      </c>
      <c r="G3915" s="2">
        <f t="shared" si="124"/>
        <v>0</v>
      </c>
    </row>
    <row r="3916" spans="1:7" x14ac:dyDescent="0.35">
      <c r="A3916" t="s">
        <v>19075</v>
      </c>
      <c r="B3916" t="s">
        <v>7317</v>
      </c>
      <c r="C3916" t="s">
        <v>7639</v>
      </c>
      <c r="D3916" t="str">
        <f>IF($B3916="B","",IFERROR(VLOOKUP($C3916,Elster!$I$5:$M$148,3,FALSE),$C3916))</f>
        <v/>
      </c>
      <c r="E3916" t="str">
        <f>IF($B3916="A","",IFERROR(VLOOKUP($C3916,Elster!$I$5:$M$148,3,FALSE),$C3916))</f>
        <v>0x0F5</v>
      </c>
      <c r="F3916">
        <f t="shared" si="123"/>
        <v>245</v>
      </c>
      <c r="G3916" s="2">
        <f t="shared" si="124"/>
        <v>4.9999999999990052E-3</v>
      </c>
    </row>
    <row r="3917" spans="1:7" x14ac:dyDescent="0.35">
      <c r="A3917" t="s">
        <v>19075</v>
      </c>
      <c r="B3917" t="s">
        <v>7319</v>
      </c>
      <c r="C3917" t="s">
        <v>7639</v>
      </c>
      <c r="D3917" t="str">
        <f>IF($B3917="B","",IFERROR(VLOOKUP($C3917,Elster!$I$5:$M$148,3,FALSE),$C3917))</f>
        <v>0x0F5</v>
      </c>
      <c r="E3917" t="str">
        <f>IF($B3917="A","",IFERROR(VLOOKUP($C3917,Elster!$I$5:$M$148,3,FALSE),$C3917))</f>
        <v/>
      </c>
      <c r="F3917">
        <f t="shared" si="123"/>
        <v>245</v>
      </c>
      <c r="G3917" s="2">
        <f t="shared" si="124"/>
        <v>0</v>
      </c>
    </row>
    <row r="3918" spans="1:7" x14ac:dyDescent="0.35">
      <c r="A3918" t="s">
        <v>19076</v>
      </c>
      <c r="B3918" t="s">
        <v>7317</v>
      </c>
      <c r="C3918" t="s">
        <v>7325</v>
      </c>
      <c r="D3918" t="str">
        <f>IF($B3918="B","",IFERROR(VLOOKUP($C3918,Elster!$I$5:$M$148,3,FALSE),$C3918))</f>
        <v/>
      </c>
      <c r="E3918" t="str">
        <f>IF($B3918="A","",IFERROR(VLOOKUP($C3918,Elster!$I$5:$M$148,3,FALSE),$C3918))</f>
        <v xml:space="preserve">   "SPEICHERSOLLTEMP"                                 </v>
      </c>
      <c r="F3918">
        <f t="shared" si="123"/>
        <v>3</v>
      </c>
      <c r="G3918" s="2">
        <f t="shared" si="124"/>
        <v>1.5729000000000326E-2</v>
      </c>
    </row>
    <row r="3919" spans="1:7" x14ac:dyDescent="0.35">
      <c r="A3919" t="s">
        <v>19077</v>
      </c>
      <c r="B3919" t="s">
        <v>7317</v>
      </c>
      <c r="C3919" t="s">
        <v>7320</v>
      </c>
      <c r="D3919" t="str">
        <f>IF($B3919="B","",IFERROR(VLOOKUP($C3919,Elster!$I$5:$M$148,3,FALSE),$C3919))</f>
        <v/>
      </c>
      <c r="E3919" t="str">
        <f>IF($B3919="A","",IFERROR(VLOOKUP($C3919,Elster!$I$5:$M$148,3,FALSE),$C3919))</f>
        <v>0x000</v>
      </c>
      <c r="F3919">
        <f t="shared" si="123"/>
        <v>0</v>
      </c>
      <c r="G3919" s="2">
        <f t="shared" si="124"/>
        <v>4.9480000000006186E-3</v>
      </c>
    </row>
    <row r="3920" spans="1:7" x14ac:dyDescent="0.35">
      <c r="A3920" t="s">
        <v>19078</v>
      </c>
      <c r="B3920" t="s">
        <v>7317</v>
      </c>
      <c r="C3920" t="s">
        <v>7318</v>
      </c>
      <c r="D3920" t="str">
        <f>IF($B3920="B","",IFERROR(VLOOKUP($C3920,Elster!$I$5:$M$148,3,FALSE),$C3920))</f>
        <v/>
      </c>
      <c r="E3920" t="str">
        <f>IF($B3920="A","",IFERROR(VLOOKUP($C3920,Elster!$I$5:$M$148,3,FALSE),$C3920))</f>
        <v xml:space="preserve">   "SAMMLERISTTEMP"                                   </v>
      </c>
      <c r="F3920">
        <f t="shared" si="123"/>
        <v>13</v>
      </c>
      <c r="G3920" s="2">
        <f t="shared" si="124"/>
        <v>4.9729999999996721E-3</v>
      </c>
    </row>
    <row r="3921" spans="1:7" x14ac:dyDescent="0.35">
      <c r="A3921" t="s">
        <v>19079</v>
      </c>
      <c r="B3921" t="s">
        <v>7317</v>
      </c>
      <c r="C3921" t="s">
        <v>7329</v>
      </c>
      <c r="D3921" t="str">
        <f>IF($B3921="B","",IFERROR(VLOOKUP($C3921,Elster!$I$5:$M$148,3,FALSE),$C3921))</f>
        <v/>
      </c>
      <c r="E3921" t="str">
        <f>IF($B3921="A","",IFERROR(VLOOKUP($C3921,Elster!$I$5:$M$148,3,FALSE),$C3921))</f>
        <v xml:space="preserve">   "KESSELSOLLTEMP"                                   </v>
      </c>
      <c r="F3921">
        <f t="shared" si="123"/>
        <v>2</v>
      </c>
      <c r="G3921" s="2">
        <f t="shared" si="124"/>
        <v>4.9739999999989237E-3</v>
      </c>
    </row>
    <row r="3922" spans="1:7" x14ac:dyDescent="0.35">
      <c r="A3922" t="s">
        <v>19080</v>
      </c>
      <c r="B3922" t="s">
        <v>7317</v>
      </c>
      <c r="C3922" t="s">
        <v>7320</v>
      </c>
      <c r="D3922" t="str">
        <f>IF($B3922="B","",IFERROR(VLOOKUP($C3922,Elster!$I$5:$M$148,3,FALSE),$C3922))</f>
        <v/>
      </c>
      <c r="E3922" t="str">
        <f>IF($B3922="A","",IFERROR(VLOOKUP($C3922,Elster!$I$5:$M$148,3,FALSE),$C3922))</f>
        <v>0x000</v>
      </c>
      <c r="F3922">
        <f t="shared" si="123"/>
        <v>0</v>
      </c>
      <c r="G3922" s="2">
        <f t="shared" si="124"/>
        <v>4.9740000000007001E-3</v>
      </c>
    </row>
    <row r="3923" spans="1:7" x14ac:dyDescent="0.35">
      <c r="A3923" t="s">
        <v>19081</v>
      </c>
      <c r="B3923" t="s">
        <v>7317</v>
      </c>
      <c r="C3923" t="s">
        <v>7366</v>
      </c>
      <c r="D3923" t="str">
        <f>IF($B3923="B","",IFERROR(VLOOKUP($C3923,Elster!$I$5:$M$148,3,FALSE),$C3923))</f>
        <v/>
      </c>
      <c r="E3923" t="str">
        <f>IF($B3923="A","",IFERROR(VLOOKUP($C3923,Elster!$I$5:$M$148,3,FALSE),$C3923))</f>
        <v xml:space="preserve">//   "ERWEITERUNGSTELEGRAMM"                            </v>
      </c>
      <c r="F3923">
        <f t="shared" si="123"/>
        <v>250</v>
      </c>
      <c r="G3923" s="2">
        <f t="shared" si="124"/>
        <v>4.9480000000006186E-3</v>
      </c>
    </row>
    <row r="3924" spans="1:7" x14ac:dyDescent="0.35">
      <c r="A3924" t="s">
        <v>19082</v>
      </c>
      <c r="B3924" t="s">
        <v>7317</v>
      </c>
      <c r="C3924" t="s">
        <v>7320</v>
      </c>
      <c r="D3924" t="str">
        <f>IF($B3924="B","",IFERROR(VLOOKUP($C3924,Elster!$I$5:$M$148,3,FALSE),$C3924))</f>
        <v/>
      </c>
      <c r="E3924" t="str">
        <f>IF($B3924="A","",IFERROR(VLOOKUP($C3924,Elster!$I$5:$M$148,3,FALSE),$C3924))</f>
        <v>0x000</v>
      </c>
      <c r="F3924">
        <f t="shared" si="123"/>
        <v>0</v>
      </c>
      <c r="G3924" s="2">
        <f t="shared" si="124"/>
        <v>4.9739999999989237E-3</v>
      </c>
    </row>
    <row r="3925" spans="1:7" x14ac:dyDescent="0.35">
      <c r="A3925" t="s">
        <v>19083</v>
      </c>
      <c r="B3925" t="s">
        <v>7317</v>
      </c>
      <c r="C3925" t="s">
        <v>7632</v>
      </c>
      <c r="D3925" t="str">
        <f>IF($B3925="B","",IFERROR(VLOOKUP($C3925,Elster!$I$5:$M$148,3,FALSE),$C3925))</f>
        <v/>
      </c>
      <c r="E3925" t="str">
        <f>IF($B3925="A","",IFERROR(VLOOKUP($C3925,Elster!$I$5:$M$148,3,FALSE),$C3925))</f>
        <v xml:space="preserve">   "EINSTELL_SPEICHERSOLLTEMP"                        </v>
      </c>
      <c r="F3925">
        <f t="shared" si="123"/>
        <v>19</v>
      </c>
      <c r="G3925" s="2">
        <f t="shared" si="124"/>
        <v>4.9740000000007001E-3</v>
      </c>
    </row>
    <row r="3926" spans="1:7" x14ac:dyDescent="0.35">
      <c r="A3926" t="s">
        <v>19084</v>
      </c>
      <c r="B3926" t="s">
        <v>7317</v>
      </c>
      <c r="C3926" t="s">
        <v>7321</v>
      </c>
      <c r="D3926" t="str">
        <f>IF($B3926="B","",IFERROR(VLOOKUP($C3926,Elster!$I$5:$M$148,3,FALSE),$C3926))</f>
        <v/>
      </c>
      <c r="E3926" t="str">
        <f>IF($B3926="A","",IFERROR(VLOOKUP($C3926,Elster!$I$5:$M$148,3,FALSE),$C3926))</f>
        <v xml:space="preserve">   "FEHLERMELDUNG"                                    </v>
      </c>
      <c r="F3926">
        <f t="shared" si="123"/>
        <v>1</v>
      </c>
      <c r="G3926" s="2">
        <f t="shared" si="124"/>
        <v>4.9480000000006186E-3</v>
      </c>
    </row>
    <row r="3927" spans="1:7" x14ac:dyDescent="0.35">
      <c r="A3927" t="s">
        <v>19085</v>
      </c>
      <c r="B3927" t="s">
        <v>7317</v>
      </c>
      <c r="C3927" t="s">
        <v>7635</v>
      </c>
      <c r="D3927" t="str">
        <f>IF($B3927="B","",IFERROR(VLOOKUP($C3927,Elster!$I$5:$M$148,3,FALSE),$C3927))</f>
        <v/>
      </c>
      <c r="E3927" t="str">
        <f>IF($B3927="A","",IFERROR(VLOOKUP($C3927,Elster!$I$5:$M$148,3,FALSE),$C3927))</f>
        <v>0x0D6</v>
      </c>
      <c r="F3927">
        <f t="shared" si="123"/>
        <v>214</v>
      </c>
      <c r="G3927" s="2">
        <f t="shared" si="124"/>
        <v>4.9729999999996721E-3</v>
      </c>
    </row>
    <row r="3928" spans="1:7" x14ac:dyDescent="0.35">
      <c r="A3928" t="s">
        <v>19086</v>
      </c>
      <c r="B3928" t="s">
        <v>7317</v>
      </c>
      <c r="C3928" t="s">
        <v>7321</v>
      </c>
      <c r="D3928" t="str">
        <f>IF($B3928="B","",IFERROR(VLOOKUP($C3928,Elster!$I$5:$M$148,3,FALSE),$C3928))</f>
        <v/>
      </c>
      <c r="E3928" t="str">
        <f>IF($B3928="A","",IFERROR(VLOOKUP($C3928,Elster!$I$5:$M$148,3,FALSE),$C3928))</f>
        <v xml:space="preserve">   "FEHLERMELDUNG"                                    </v>
      </c>
      <c r="F3928">
        <f t="shared" si="123"/>
        <v>1</v>
      </c>
      <c r="G3928" s="2">
        <f t="shared" si="124"/>
        <v>4.9739999999989237E-3</v>
      </c>
    </row>
    <row r="3929" spans="1:7" x14ac:dyDescent="0.35">
      <c r="A3929" t="s">
        <v>19087</v>
      </c>
      <c r="B3929" t="s">
        <v>7317</v>
      </c>
      <c r="C3929" t="s">
        <v>7652</v>
      </c>
      <c r="D3929" t="str">
        <f>IF($B3929="B","",IFERROR(VLOOKUP($C3929,Elster!$I$5:$M$148,3,FALSE),$C3929))</f>
        <v/>
      </c>
      <c r="E3929" t="str">
        <f>IF($B3929="A","",IFERROR(VLOOKUP($C3929,Elster!$I$5:$M$148,3,FALSE),$C3929))</f>
        <v>0x0F6</v>
      </c>
      <c r="F3929">
        <f t="shared" si="123"/>
        <v>246</v>
      </c>
      <c r="G3929" s="2">
        <f t="shared" si="124"/>
        <v>4.9740000000007001E-3</v>
      </c>
    </row>
    <row r="3930" spans="1:7" x14ac:dyDescent="0.35">
      <c r="A3930" t="s">
        <v>19088</v>
      </c>
      <c r="B3930" t="s">
        <v>7317</v>
      </c>
      <c r="C3930" t="s">
        <v>7318</v>
      </c>
      <c r="D3930" t="str">
        <f>IF($B3930="B","",IFERROR(VLOOKUP($C3930,Elster!$I$5:$M$148,3,FALSE),$C3930))</f>
        <v/>
      </c>
      <c r="E3930" t="str">
        <f>IF($B3930="A","",IFERROR(VLOOKUP($C3930,Elster!$I$5:$M$148,3,FALSE),$C3930))</f>
        <v xml:space="preserve">   "SAMMLERISTTEMP"                                   </v>
      </c>
      <c r="F3930">
        <f t="shared" si="123"/>
        <v>13</v>
      </c>
      <c r="G3930" s="2">
        <f t="shared" si="124"/>
        <v>1.8827999999999179E-2</v>
      </c>
    </row>
    <row r="3931" spans="1:7" x14ac:dyDescent="0.35">
      <c r="A3931" t="s">
        <v>19088</v>
      </c>
      <c r="B3931" t="s">
        <v>7319</v>
      </c>
      <c r="C3931" t="s">
        <v>7318</v>
      </c>
      <c r="D3931" t="str">
        <f>IF($B3931="B","",IFERROR(VLOOKUP($C3931,Elster!$I$5:$M$148,3,FALSE),$C3931))</f>
        <v xml:space="preserve">   "SAMMLERISTTEMP"                                   </v>
      </c>
      <c r="E3931" t="str">
        <f>IF($B3931="A","",IFERROR(VLOOKUP($C3931,Elster!$I$5:$M$148,3,FALSE),$C3931))</f>
        <v/>
      </c>
      <c r="F3931">
        <f t="shared" si="123"/>
        <v>13</v>
      </c>
      <c r="G3931" s="2">
        <f t="shared" si="124"/>
        <v>0</v>
      </c>
    </row>
    <row r="3932" spans="1:7" x14ac:dyDescent="0.35">
      <c r="A3932" t="s">
        <v>19089</v>
      </c>
      <c r="B3932" t="s">
        <v>7317</v>
      </c>
      <c r="C3932" t="s">
        <v>7320</v>
      </c>
      <c r="D3932" t="str">
        <f>IF($B3932="B","",IFERROR(VLOOKUP($C3932,Elster!$I$5:$M$148,3,FALSE),$C3932))</f>
        <v/>
      </c>
      <c r="E3932" t="str">
        <f>IF($B3932="A","",IFERROR(VLOOKUP($C3932,Elster!$I$5:$M$148,3,FALSE),$C3932))</f>
        <v>0x000</v>
      </c>
      <c r="F3932">
        <f t="shared" si="123"/>
        <v>0</v>
      </c>
      <c r="G3932" s="2">
        <f t="shared" si="124"/>
        <v>5.0000000000007816E-3</v>
      </c>
    </row>
    <row r="3933" spans="1:7" x14ac:dyDescent="0.35">
      <c r="A3933" t="s">
        <v>19089</v>
      </c>
      <c r="B3933" t="s">
        <v>7319</v>
      </c>
      <c r="C3933" t="s">
        <v>7320</v>
      </c>
      <c r="D3933" t="str">
        <f>IF($B3933="B","",IFERROR(VLOOKUP($C3933,Elster!$I$5:$M$148,3,FALSE),$C3933))</f>
        <v>0x000</v>
      </c>
      <c r="E3933" t="str">
        <f>IF($B3933="A","",IFERROR(VLOOKUP($C3933,Elster!$I$5:$M$148,3,FALSE),$C3933))</f>
        <v/>
      </c>
      <c r="F3933">
        <f t="shared" si="123"/>
        <v>0</v>
      </c>
      <c r="G3933" s="2">
        <f t="shared" si="124"/>
        <v>0</v>
      </c>
    </row>
    <row r="3934" spans="1:7" x14ac:dyDescent="0.35">
      <c r="A3934" t="s">
        <v>19090</v>
      </c>
      <c r="B3934" t="s">
        <v>7317</v>
      </c>
      <c r="C3934" t="s">
        <v>7325</v>
      </c>
      <c r="D3934" t="str">
        <f>IF($B3934="B","",IFERROR(VLOOKUP($C3934,Elster!$I$5:$M$148,3,FALSE),$C3934))</f>
        <v/>
      </c>
      <c r="E3934" t="str">
        <f>IF($B3934="A","",IFERROR(VLOOKUP($C3934,Elster!$I$5:$M$148,3,FALSE),$C3934))</f>
        <v xml:space="preserve">   "SPEICHERSOLLTEMP"                                 </v>
      </c>
      <c r="F3934">
        <f t="shared" si="123"/>
        <v>3</v>
      </c>
      <c r="G3934" s="2">
        <f t="shared" si="124"/>
        <v>5.0000000000007816E-3</v>
      </c>
    </row>
    <row r="3935" spans="1:7" x14ac:dyDescent="0.35">
      <c r="A3935" t="s">
        <v>19090</v>
      </c>
      <c r="B3935" t="s">
        <v>7319</v>
      </c>
      <c r="C3935" t="s">
        <v>7325</v>
      </c>
      <c r="D3935" t="str">
        <f>IF($B3935="B","",IFERROR(VLOOKUP($C3935,Elster!$I$5:$M$148,3,FALSE),$C3935))</f>
        <v xml:space="preserve">   "SPEICHERSOLLTEMP"                                 </v>
      </c>
      <c r="E3935" t="str">
        <f>IF($B3935="A","",IFERROR(VLOOKUP($C3935,Elster!$I$5:$M$148,3,FALSE),$C3935))</f>
        <v/>
      </c>
      <c r="F3935">
        <f t="shared" si="123"/>
        <v>3</v>
      </c>
      <c r="G3935" s="2">
        <f t="shared" si="124"/>
        <v>0</v>
      </c>
    </row>
    <row r="3936" spans="1:7" x14ac:dyDescent="0.35">
      <c r="A3936" t="s">
        <v>19091</v>
      </c>
      <c r="B3936" t="s">
        <v>7317</v>
      </c>
      <c r="C3936" t="s">
        <v>7321</v>
      </c>
      <c r="D3936" t="str">
        <f>IF($B3936="B","",IFERROR(VLOOKUP($C3936,Elster!$I$5:$M$148,3,FALSE),$C3936))</f>
        <v/>
      </c>
      <c r="E3936" t="str">
        <f>IF($B3936="A","",IFERROR(VLOOKUP($C3936,Elster!$I$5:$M$148,3,FALSE),$C3936))</f>
        <v xml:space="preserve">   "FEHLERMELDUNG"                                    </v>
      </c>
      <c r="F3936">
        <f t="shared" si="123"/>
        <v>1</v>
      </c>
      <c r="G3936" s="2">
        <f t="shared" si="124"/>
        <v>4.9999999999990052E-3</v>
      </c>
    </row>
    <row r="3937" spans="1:7" x14ac:dyDescent="0.35">
      <c r="A3937" t="s">
        <v>19091</v>
      </c>
      <c r="B3937" t="s">
        <v>7319</v>
      </c>
      <c r="C3937" t="s">
        <v>7321</v>
      </c>
      <c r="D3937" t="str">
        <f>IF($B3937="B","",IFERROR(VLOOKUP($C3937,Elster!$I$5:$M$148,3,FALSE),$C3937))</f>
        <v xml:space="preserve">   "FEHLERMELDUNG"                                    </v>
      </c>
      <c r="E3937" t="str">
        <f>IF($B3937="A","",IFERROR(VLOOKUP($C3937,Elster!$I$5:$M$148,3,FALSE),$C3937))</f>
        <v/>
      </c>
      <c r="F3937">
        <f t="shared" si="123"/>
        <v>1</v>
      </c>
      <c r="G3937" s="2">
        <f t="shared" si="124"/>
        <v>0</v>
      </c>
    </row>
    <row r="3938" spans="1:7" x14ac:dyDescent="0.35">
      <c r="A3938" t="s">
        <v>19092</v>
      </c>
      <c r="B3938" t="s">
        <v>7319</v>
      </c>
      <c r="C3938" t="s">
        <v>7320</v>
      </c>
      <c r="D3938" t="str">
        <f>IF($B3938="B","",IFERROR(VLOOKUP($C3938,Elster!$I$5:$M$148,3,FALSE),$C3938))</f>
        <v>0x000</v>
      </c>
      <c r="E3938" t="str">
        <f>IF($B3938="A","",IFERROR(VLOOKUP($C3938,Elster!$I$5:$M$148,3,FALSE),$C3938))</f>
        <v/>
      </c>
      <c r="F3938">
        <f t="shared" si="123"/>
        <v>0</v>
      </c>
      <c r="G3938" s="2">
        <f t="shared" si="124"/>
        <v>5.0000000000007816E-3</v>
      </c>
    </row>
    <row r="3939" spans="1:7" x14ac:dyDescent="0.35">
      <c r="A3939" t="s">
        <v>19093</v>
      </c>
      <c r="B3939" t="s">
        <v>7317</v>
      </c>
      <c r="C3939" t="s">
        <v>7320</v>
      </c>
      <c r="D3939" t="str">
        <f>IF($B3939="B","",IFERROR(VLOOKUP($C3939,Elster!$I$5:$M$148,3,FALSE),$C3939))</f>
        <v/>
      </c>
      <c r="E3939" t="str">
        <f>IF($B3939="A","",IFERROR(VLOOKUP($C3939,Elster!$I$5:$M$148,3,FALSE),$C3939))</f>
        <v>0x000</v>
      </c>
      <c r="F3939">
        <f t="shared" si="123"/>
        <v>0</v>
      </c>
      <c r="G3939" s="2">
        <f t="shared" si="124"/>
        <v>2.6000000000081513E-5</v>
      </c>
    </row>
    <row r="3940" spans="1:7" x14ac:dyDescent="0.35">
      <c r="A3940" t="s">
        <v>19094</v>
      </c>
      <c r="B3940" t="s">
        <v>7317</v>
      </c>
      <c r="C3940" t="s">
        <v>7366</v>
      </c>
      <c r="D3940" t="str">
        <f>IF($B3940="B","",IFERROR(VLOOKUP($C3940,Elster!$I$5:$M$148,3,FALSE),$C3940))</f>
        <v/>
      </c>
      <c r="E3940" t="str">
        <f>IF($B3940="A","",IFERROR(VLOOKUP($C3940,Elster!$I$5:$M$148,3,FALSE),$C3940))</f>
        <v xml:space="preserve">//   "ERWEITERUNGSTELEGRAMM"                            </v>
      </c>
      <c r="F3940">
        <f t="shared" si="123"/>
        <v>250</v>
      </c>
      <c r="G3940" s="2">
        <f t="shared" si="124"/>
        <v>4.9999999999990052E-3</v>
      </c>
    </row>
    <row r="3941" spans="1:7" x14ac:dyDescent="0.35">
      <c r="A3941" t="s">
        <v>19094</v>
      </c>
      <c r="B3941" t="s">
        <v>7319</v>
      </c>
      <c r="C3941" t="s">
        <v>7366</v>
      </c>
      <c r="D3941" t="str">
        <f>IF($B3941="B","",IFERROR(VLOOKUP($C3941,Elster!$I$5:$M$148,3,FALSE),$C3941))</f>
        <v xml:space="preserve">//   "ERWEITERUNGSTELEGRAMM"                            </v>
      </c>
      <c r="E3941" t="str">
        <f>IF($B3941="A","",IFERROR(VLOOKUP($C3941,Elster!$I$5:$M$148,3,FALSE),$C3941))</f>
        <v/>
      </c>
      <c r="F3941">
        <f t="shared" si="123"/>
        <v>250</v>
      </c>
      <c r="G3941" s="2">
        <f t="shared" si="124"/>
        <v>0</v>
      </c>
    </row>
    <row r="3942" spans="1:7" x14ac:dyDescent="0.35">
      <c r="A3942" t="s">
        <v>19095</v>
      </c>
      <c r="B3942" t="s">
        <v>7317</v>
      </c>
      <c r="C3942" t="s">
        <v>7347</v>
      </c>
      <c r="D3942" t="str">
        <f>IF($B3942="B","",IFERROR(VLOOKUP($C3942,Elster!$I$5:$M$148,3,FALSE),$C3942))</f>
        <v/>
      </c>
      <c r="E3942" t="str">
        <f>IF($B3942="A","",IFERROR(VLOOKUP($C3942,Elster!$I$5:$M$148,3,FALSE),$C3942))</f>
        <v xml:space="preserve">   "DATUM"                                            </v>
      </c>
      <c r="F3942">
        <f t="shared" si="123"/>
        <v>10</v>
      </c>
      <c r="G3942" s="2">
        <f t="shared" si="124"/>
        <v>5.0000000000007816E-3</v>
      </c>
    </row>
    <row r="3943" spans="1:7" x14ac:dyDescent="0.35">
      <c r="A3943" t="s">
        <v>19095</v>
      </c>
      <c r="B3943" t="s">
        <v>7319</v>
      </c>
      <c r="C3943" t="s">
        <v>7347</v>
      </c>
      <c r="D3943" t="str">
        <f>IF($B3943="B","",IFERROR(VLOOKUP($C3943,Elster!$I$5:$M$148,3,FALSE),$C3943))</f>
        <v xml:space="preserve">   "DATUM"                                            </v>
      </c>
      <c r="E3943" t="str">
        <f>IF($B3943="A","",IFERROR(VLOOKUP($C3943,Elster!$I$5:$M$148,3,FALSE),$C3943))</f>
        <v/>
      </c>
      <c r="F3943">
        <f t="shared" si="123"/>
        <v>10</v>
      </c>
      <c r="G3943" s="2">
        <f t="shared" si="124"/>
        <v>0</v>
      </c>
    </row>
    <row r="3944" spans="1:7" x14ac:dyDescent="0.35">
      <c r="A3944" t="s">
        <v>19096</v>
      </c>
      <c r="B3944" t="s">
        <v>7317</v>
      </c>
      <c r="C3944" t="s">
        <v>7339</v>
      </c>
      <c r="D3944" t="str">
        <f>IF($B3944="B","",IFERROR(VLOOKUP($C3944,Elster!$I$5:$M$148,3,FALSE),$C3944))</f>
        <v/>
      </c>
      <c r="E3944" t="str">
        <f>IF($B3944="A","",IFERROR(VLOOKUP($C3944,Elster!$I$5:$M$148,3,FALSE),$C3944))</f>
        <v xml:space="preserve">   "RAUMSOLLTEMP_II"                                  </v>
      </c>
      <c r="F3944">
        <f t="shared" si="123"/>
        <v>6</v>
      </c>
      <c r="G3944" s="2">
        <f t="shared" si="124"/>
        <v>4.9989999999997536E-3</v>
      </c>
    </row>
    <row r="3945" spans="1:7" x14ac:dyDescent="0.35">
      <c r="A3945" t="s">
        <v>19096</v>
      </c>
      <c r="B3945" t="s">
        <v>7319</v>
      </c>
      <c r="C3945" t="s">
        <v>7339</v>
      </c>
      <c r="D3945" t="str">
        <f>IF($B3945="B","",IFERROR(VLOOKUP($C3945,Elster!$I$5:$M$148,3,FALSE),$C3945))</f>
        <v xml:space="preserve">   "RAUMSOLLTEMP_II"                                  </v>
      </c>
      <c r="E3945" t="str">
        <f>IF($B3945="A","",IFERROR(VLOOKUP($C3945,Elster!$I$5:$M$148,3,FALSE),$C3945))</f>
        <v/>
      </c>
      <c r="F3945">
        <f t="shared" si="123"/>
        <v>6</v>
      </c>
      <c r="G3945" s="2">
        <f t="shared" si="124"/>
        <v>0</v>
      </c>
    </row>
    <row r="3946" spans="1:7" x14ac:dyDescent="0.35">
      <c r="A3946" t="s">
        <v>19097</v>
      </c>
      <c r="B3946" t="s">
        <v>7317</v>
      </c>
      <c r="C3946" t="s">
        <v>7320</v>
      </c>
      <c r="D3946" t="str">
        <f>IF($B3946="B","",IFERROR(VLOOKUP($C3946,Elster!$I$5:$M$148,3,FALSE),$C3946))</f>
        <v/>
      </c>
      <c r="E3946" t="str">
        <f>IF($B3946="A","",IFERROR(VLOOKUP($C3946,Elster!$I$5:$M$148,3,FALSE),$C3946))</f>
        <v>0x000</v>
      </c>
      <c r="F3946">
        <f t="shared" si="123"/>
        <v>0</v>
      </c>
      <c r="G3946" s="2">
        <f t="shared" si="124"/>
        <v>4.9999999999990052E-3</v>
      </c>
    </row>
    <row r="3947" spans="1:7" x14ac:dyDescent="0.35">
      <c r="A3947" t="s">
        <v>19097</v>
      </c>
      <c r="B3947" t="s">
        <v>7319</v>
      </c>
      <c r="C3947" t="s">
        <v>7320</v>
      </c>
      <c r="D3947" t="str">
        <f>IF($B3947="B","",IFERROR(VLOOKUP($C3947,Elster!$I$5:$M$148,3,FALSE),$C3947))</f>
        <v>0x000</v>
      </c>
      <c r="E3947" t="str">
        <f>IF($B3947="A","",IFERROR(VLOOKUP($C3947,Elster!$I$5:$M$148,3,FALSE),$C3947))</f>
        <v/>
      </c>
      <c r="F3947">
        <f t="shared" si="123"/>
        <v>0</v>
      </c>
      <c r="G3947" s="2">
        <f t="shared" si="124"/>
        <v>0</v>
      </c>
    </row>
    <row r="3948" spans="1:7" x14ac:dyDescent="0.35">
      <c r="A3948" t="s">
        <v>19098</v>
      </c>
      <c r="B3948" t="s">
        <v>7317</v>
      </c>
      <c r="C3948" t="s">
        <v>7664</v>
      </c>
      <c r="D3948" t="str">
        <f>IF($B3948="B","",IFERROR(VLOOKUP($C3948,Elster!$I$5:$M$148,3,FALSE),$C3948))</f>
        <v/>
      </c>
      <c r="E3948" t="str">
        <f>IF($B3948="A","",IFERROR(VLOOKUP($C3948,Elster!$I$5:$M$148,3,FALSE),$C3948))</f>
        <v xml:space="preserve">   "SAMMLER_PUMPE"                                    </v>
      </c>
      <c r="F3948">
        <f t="shared" si="123"/>
        <v>100</v>
      </c>
      <c r="G3948" s="2">
        <f t="shared" si="124"/>
        <v>5.0000000000007816E-3</v>
      </c>
    </row>
    <row r="3949" spans="1:7" x14ac:dyDescent="0.35">
      <c r="A3949" t="s">
        <v>19098</v>
      </c>
      <c r="B3949" t="s">
        <v>7319</v>
      </c>
      <c r="C3949" t="s">
        <v>7664</v>
      </c>
      <c r="D3949" t="str">
        <f>IF($B3949="B","",IFERROR(VLOOKUP($C3949,Elster!$I$5:$M$148,3,FALSE),$C3949))</f>
        <v xml:space="preserve">   "SAMMLER_PUMPE"                                    </v>
      </c>
      <c r="E3949" t="str">
        <f>IF($B3949="A","",IFERROR(VLOOKUP($C3949,Elster!$I$5:$M$148,3,FALSE),$C3949))</f>
        <v/>
      </c>
      <c r="F3949">
        <f t="shared" si="123"/>
        <v>100</v>
      </c>
      <c r="G3949" s="2">
        <f t="shared" si="124"/>
        <v>0</v>
      </c>
    </row>
    <row r="3950" spans="1:7" x14ac:dyDescent="0.35">
      <c r="A3950" t="s">
        <v>19099</v>
      </c>
      <c r="B3950" t="s">
        <v>7317</v>
      </c>
      <c r="C3950" t="s">
        <v>7321</v>
      </c>
      <c r="D3950" t="str">
        <f>IF($B3950="B","",IFERROR(VLOOKUP($C3950,Elster!$I$5:$M$148,3,FALSE),$C3950))</f>
        <v/>
      </c>
      <c r="E3950" t="str">
        <f>IF($B3950="A","",IFERROR(VLOOKUP($C3950,Elster!$I$5:$M$148,3,FALSE),$C3950))</f>
        <v xml:space="preserve">   "FEHLERMELDUNG"                                    </v>
      </c>
      <c r="F3950">
        <f t="shared" si="123"/>
        <v>1</v>
      </c>
      <c r="G3950" s="2">
        <f t="shared" si="124"/>
        <v>5.0000000000007816E-3</v>
      </c>
    </row>
    <row r="3951" spans="1:7" x14ac:dyDescent="0.35">
      <c r="A3951" t="s">
        <v>19099</v>
      </c>
      <c r="B3951" t="s">
        <v>7319</v>
      </c>
      <c r="C3951" t="s">
        <v>7321</v>
      </c>
      <c r="D3951" t="str">
        <f>IF($B3951="B","",IFERROR(VLOOKUP($C3951,Elster!$I$5:$M$148,3,FALSE),$C3951))</f>
        <v xml:space="preserve">   "FEHLERMELDUNG"                                    </v>
      </c>
      <c r="E3951" t="str">
        <f>IF($B3951="A","",IFERROR(VLOOKUP($C3951,Elster!$I$5:$M$148,3,FALSE),$C3951))</f>
        <v/>
      </c>
      <c r="F3951">
        <f t="shared" si="123"/>
        <v>1</v>
      </c>
      <c r="G3951" s="2">
        <f t="shared" si="124"/>
        <v>0</v>
      </c>
    </row>
    <row r="3952" spans="1:7" x14ac:dyDescent="0.35">
      <c r="A3952" t="s">
        <v>19100</v>
      </c>
      <c r="B3952" t="s">
        <v>7317</v>
      </c>
      <c r="C3952" t="s">
        <v>7667</v>
      </c>
      <c r="D3952" t="str">
        <f>IF($B3952="B","",IFERROR(VLOOKUP($C3952,Elster!$I$5:$M$148,3,FALSE),$C3952))</f>
        <v/>
      </c>
      <c r="E3952" t="str">
        <f>IF($B3952="A","",IFERROR(VLOOKUP($C3952,Elster!$I$5:$M$148,3,FALSE),$C3952))</f>
        <v xml:space="preserve">   "EINSTRAHLUNGS_SENSOR"                             </v>
      </c>
      <c r="F3952">
        <f t="shared" si="123"/>
        <v>127</v>
      </c>
      <c r="G3952" s="2">
        <f t="shared" si="124"/>
        <v>4.9999999999990052E-3</v>
      </c>
    </row>
    <row r="3953" spans="1:7" x14ac:dyDescent="0.35">
      <c r="A3953" t="s">
        <v>19100</v>
      </c>
      <c r="B3953" t="s">
        <v>7319</v>
      </c>
      <c r="C3953" t="s">
        <v>7667</v>
      </c>
      <c r="D3953" t="str">
        <f>IF($B3953="B","",IFERROR(VLOOKUP($C3953,Elster!$I$5:$M$148,3,FALSE),$C3953))</f>
        <v xml:space="preserve">   "EINSTRAHLUNGS_SENSOR"                             </v>
      </c>
      <c r="E3953" t="str">
        <f>IF($B3953="A","",IFERROR(VLOOKUP($C3953,Elster!$I$5:$M$148,3,FALSE),$C3953))</f>
        <v/>
      </c>
      <c r="F3953">
        <f t="shared" si="123"/>
        <v>127</v>
      </c>
      <c r="G3953" s="2">
        <f t="shared" si="124"/>
        <v>0</v>
      </c>
    </row>
    <row r="3954" spans="1:7" x14ac:dyDescent="0.35">
      <c r="A3954" t="s">
        <v>19101</v>
      </c>
      <c r="B3954" t="s">
        <v>7317</v>
      </c>
      <c r="C3954" t="s">
        <v>7325</v>
      </c>
      <c r="D3954" t="str">
        <f>IF($B3954="B","",IFERROR(VLOOKUP($C3954,Elster!$I$5:$M$148,3,FALSE),$C3954))</f>
        <v/>
      </c>
      <c r="E3954" t="str">
        <f>IF($B3954="A","",IFERROR(VLOOKUP($C3954,Elster!$I$5:$M$148,3,FALSE),$C3954))</f>
        <v xml:space="preserve">   "SPEICHERSOLLTEMP"                                 </v>
      </c>
      <c r="F3954">
        <f t="shared" si="123"/>
        <v>3</v>
      </c>
      <c r="G3954" s="2">
        <f t="shared" si="124"/>
        <v>2.0806999999999576E-2</v>
      </c>
    </row>
    <row r="3955" spans="1:7" x14ac:dyDescent="0.35">
      <c r="A3955" t="s">
        <v>19102</v>
      </c>
      <c r="B3955" t="s">
        <v>7317</v>
      </c>
      <c r="C3955" t="s">
        <v>7320</v>
      </c>
      <c r="D3955" t="str">
        <f>IF($B3955="B","",IFERROR(VLOOKUP($C3955,Elster!$I$5:$M$148,3,FALSE),$C3955))</f>
        <v/>
      </c>
      <c r="E3955" t="str">
        <f>IF($B3955="A","",IFERROR(VLOOKUP($C3955,Elster!$I$5:$M$148,3,FALSE),$C3955))</f>
        <v>0x000</v>
      </c>
      <c r="F3955">
        <f t="shared" si="123"/>
        <v>0</v>
      </c>
      <c r="G3955" s="2">
        <f t="shared" si="124"/>
        <v>4.9740000000007001E-3</v>
      </c>
    </row>
    <row r="3956" spans="1:7" x14ac:dyDescent="0.35">
      <c r="A3956" t="s">
        <v>19103</v>
      </c>
      <c r="B3956" t="s">
        <v>7317</v>
      </c>
      <c r="C3956" t="s">
        <v>7318</v>
      </c>
      <c r="D3956" t="str">
        <f>IF($B3956="B","",IFERROR(VLOOKUP($C3956,Elster!$I$5:$M$148,3,FALSE),$C3956))</f>
        <v/>
      </c>
      <c r="E3956" t="str">
        <f>IF($B3956="A","",IFERROR(VLOOKUP($C3956,Elster!$I$5:$M$148,3,FALSE),$C3956))</f>
        <v xml:space="preserve">   "SAMMLERISTTEMP"                                   </v>
      </c>
      <c r="F3956">
        <f t="shared" si="123"/>
        <v>13</v>
      </c>
      <c r="G3956" s="2">
        <f t="shared" si="124"/>
        <v>4.9480000000006186E-3</v>
      </c>
    </row>
    <row r="3957" spans="1:7" x14ac:dyDescent="0.35">
      <c r="A3957" t="s">
        <v>19104</v>
      </c>
      <c r="B3957" t="s">
        <v>7317</v>
      </c>
      <c r="C3957" t="s">
        <v>7329</v>
      </c>
      <c r="D3957" t="str">
        <f>IF($B3957="B","",IFERROR(VLOOKUP($C3957,Elster!$I$5:$M$148,3,FALSE),$C3957))</f>
        <v/>
      </c>
      <c r="E3957" t="str">
        <f>IF($B3957="A","",IFERROR(VLOOKUP($C3957,Elster!$I$5:$M$148,3,FALSE),$C3957))</f>
        <v xml:space="preserve">   "KESSELSOLLTEMP"                                   </v>
      </c>
      <c r="F3957">
        <f t="shared" si="123"/>
        <v>2</v>
      </c>
      <c r="G3957" s="2">
        <f t="shared" si="124"/>
        <v>4.9739999999989237E-3</v>
      </c>
    </row>
    <row r="3958" spans="1:7" x14ac:dyDescent="0.35">
      <c r="A3958" t="s">
        <v>19105</v>
      </c>
      <c r="B3958" t="s">
        <v>7317</v>
      </c>
      <c r="C3958" t="s">
        <v>7320</v>
      </c>
      <c r="D3958" t="str">
        <f>IF($B3958="B","",IFERROR(VLOOKUP($C3958,Elster!$I$5:$M$148,3,FALSE),$C3958))</f>
        <v/>
      </c>
      <c r="E3958" t="str">
        <f>IF($B3958="A","",IFERROR(VLOOKUP($C3958,Elster!$I$5:$M$148,3,FALSE),$C3958))</f>
        <v>0x000</v>
      </c>
      <c r="F3958">
        <f t="shared" si="123"/>
        <v>0</v>
      </c>
      <c r="G3958" s="2">
        <f t="shared" si="124"/>
        <v>4.9740000000007001E-3</v>
      </c>
    </row>
    <row r="3959" spans="1:7" x14ac:dyDescent="0.35">
      <c r="A3959" t="s">
        <v>19106</v>
      </c>
      <c r="B3959" t="s">
        <v>7317</v>
      </c>
      <c r="C3959" t="s">
        <v>7366</v>
      </c>
      <c r="D3959" t="str">
        <f>IF($B3959="B","",IFERROR(VLOOKUP($C3959,Elster!$I$5:$M$148,3,FALSE),$C3959))</f>
        <v/>
      </c>
      <c r="E3959" t="str">
        <f>IF($B3959="A","",IFERROR(VLOOKUP($C3959,Elster!$I$5:$M$148,3,FALSE),$C3959))</f>
        <v xml:space="preserve">//   "ERWEITERUNGSTELEGRAMM"                            </v>
      </c>
      <c r="F3959">
        <f t="shared" si="123"/>
        <v>250</v>
      </c>
      <c r="G3959" s="2">
        <f t="shared" si="124"/>
        <v>4.9729999999996721E-3</v>
      </c>
    </row>
    <row r="3960" spans="1:7" x14ac:dyDescent="0.35">
      <c r="A3960" t="s">
        <v>19107</v>
      </c>
      <c r="B3960" t="s">
        <v>7317</v>
      </c>
      <c r="C3960" t="s">
        <v>7347</v>
      </c>
      <c r="D3960" t="str">
        <f>IF($B3960="B","",IFERROR(VLOOKUP($C3960,Elster!$I$5:$M$148,3,FALSE),$C3960))</f>
        <v/>
      </c>
      <c r="E3960" t="str">
        <f>IF($B3960="A","",IFERROR(VLOOKUP($C3960,Elster!$I$5:$M$148,3,FALSE),$C3960))</f>
        <v xml:space="preserve">   "DATUM"                                            </v>
      </c>
      <c r="F3960">
        <f t="shared" si="123"/>
        <v>10</v>
      </c>
      <c r="G3960" s="2">
        <f t="shared" si="124"/>
        <v>4.9480000000006186E-3</v>
      </c>
    </row>
    <row r="3961" spans="1:7" x14ac:dyDescent="0.35">
      <c r="A3961" t="s">
        <v>19108</v>
      </c>
      <c r="B3961" t="s">
        <v>7317</v>
      </c>
      <c r="C3961" t="s">
        <v>7339</v>
      </c>
      <c r="D3961" t="str">
        <f>IF($B3961="B","",IFERROR(VLOOKUP($C3961,Elster!$I$5:$M$148,3,FALSE),$C3961))</f>
        <v/>
      </c>
      <c r="E3961" t="str">
        <f>IF($B3961="A","",IFERROR(VLOOKUP($C3961,Elster!$I$5:$M$148,3,FALSE),$C3961))</f>
        <v xml:space="preserve">   "RAUMSOLLTEMP_II"                                  </v>
      </c>
      <c r="F3961">
        <f t="shared" si="123"/>
        <v>6</v>
      </c>
      <c r="G3961" s="2">
        <f t="shared" si="124"/>
        <v>4.9739999999989237E-3</v>
      </c>
    </row>
    <row r="3962" spans="1:7" x14ac:dyDescent="0.35">
      <c r="A3962" t="s">
        <v>19109</v>
      </c>
      <c r="B3962" t="s">
        <v>7317</v>
      </c>
      <c r="C3962" t="s">
        <v>7320</v>
      </c>
      <c r="D3962" t="str">
        <f>IF($B3962="B","",IFERROR(VLOOKUP($C3962,Elster!$I$5:$M$148,3,FALSE),$C3962))</f>
        <v/>
      </c>
      <c r="E3962" t="str">
        <f>IF($B3962="A","",IFERROR(VLOOKUP($C3962,Elster!$I$5:$M$148,3,FALSE),$C3962))</f>
        <v>0x000</v>
      </c>
      <c r="F3962">
        <f t="shared" si="123"/>
        <v>0</v>
      </c>
      <c r="G3962" s="2">
        <f t="shared" si="124"/>
        <v>4.9740000000007001E-3</v>
      </c>
    </row>
    <row r="3963" spans="1:7" x14ac:dyDescent="0.35">
      <c r="A3963" t="s">
        <v>19110</v>
      </c>
      <c r="B3963" t="s">
        <v>7317</v>
      </c>
      <c r="C3963" t="s">
        <v>7664</v>
      </c>
      <c r="D3963" t="str">
        <f>IF($B3963="B","",IFERROR(VLOOKUP($C3963,Elster!$I$5:$M$148,3,FALSE),$C3963))</f>
        <v/>
      </c>
      <c r="E3963" t="str">
        <f>IF($B3963="A","",IFERROR(VLOOKUP($C3963,Elster!$I$5:$M$148,3,FALSE),$C3963))</f>
        <v xml:space="preserve">   "SAMMLER_PUMPE"                                    </v>
      </c>
      <c r="F3963">
        <f t="shared" si="123"/>
        <v>100</v>
      </c>
      <c r="G3963" s="2">
        <f t="shared" si="124"/>
        <v>4.9739999999989237E-3</v>
      </c>
    </row>
    <row r="3964" spans="1:7" x14ac:dyDescent="0.35">
      <c r="A3964" t="s">
        <v>19111</v>
      </c>
      <c r="B3964" t="s">
        <v>7317</v>
      </c>
      <c r="C3964" t="s">
        <v>7321</v>
      </c>
      <c r="D3964" t="str">
        <f>IF($B3964="B","",IFERROR(VLOOKUP($C3964,Elster!$I$5:$M$148,3,FALSE),$C3964))</f>
        <v/>
      </c>
      <c r="E3964" t="str">
        <f>IF($B3964="A","",IFERROR(VLOOKUP($C3964,Elster!$I$5:$M$148,3,FALSE),$C3964))</f>
        <v xml:space="preserve">   "FEHLERMELDUNG"                                    </v>
      </c>
      <c r="F3964">
        <f t="shared" si="123"/>
        <v>1</v>
      </c>
      <c r="G3964" s="2">
        <f t="shared" si="124"/>
        <v>4.9480000000006186E-3</v>
      </c>
    </row>
    <row r="3965" spans="1:7" x14ac:dyDescent="0.35">
      <c r="A3965" t="s">
        <v>19112</v>
      </c>
      <c r="B3965" t="s">
        <v>7317</v>
      </c>
      <c r="C3965" t="s">
        <v>7368</v>
      </c>
      <c r="D3965" t="str">
        <f>IF($B3965="B","",IFERROR(VLOOKUP($C3965,Elster!$I$5:$M$148,3,FALSE),$C3965))</f>
        <v/>
      </c>
      <c r="E3965" t="str">
        <f>IF($B3965="A","",IFERROR(VLOOKUP($C3965,Elster!$I$5:$M$148,3,FALSE),$C3965))</f>
        <v xml:space="preserve">   "ECO_AKZEPTANZ_WW"                                 </v>
      </c>
      <c r="F3965">
        <f t="shared" si="123"/>
        <v>128</v>
      </c>
      <c r="G3965" s="2">
        <f t="shared" si="124"/>
        <v>4.9740000000007001E-3</v>
      </c>
    </row>
    <row r="3966" spans="1:7" x14ac:dyDescent="0.35">
      <c r="A3966" t="s">
        <v>19113</v>
      </c>
      <c r="B3966" t="s">
        <v>7319</v>
      </c>
      <c r="C3966" t="s">
        <v>7318</v>
      </c>
      <c r="D3966" t="str">
        <f>IF($B3966="B","",IFERROR(VLOOKUP($C3966,Elster!$I$5:$M$148,3,FALSE),$C3966))</f>
        <v xml:space="preserve">   "SAMMLERISTTEMP"                                   </v>
      </c>
      <c r="E3966" t="str">
        <f>IF($B3966="A","",IFERROR(VLOOKUP($C3966,Elster!$I$5:$M$148,3,FALSE),$C3966))</f>
        <v/>
      </c>
      <c r="F3966">
        <f t="shared" si="123"/>
        <v>13</v>
      </c>
      <c r="G3966" s="2">
        <f t="shared" si="124"/>
        <v>1.3332999999999373E-2</v>
      </c>
    </row>
    <row r="3967" spans="1:7" x14ac:dyDescent="0.35">
      <c r="A3967" t="s">
        <v>19114</v>
      </c>
      <c r="B3967" t="s">
        <v>7317</v>
      </c>
      <c r="C3967" t="s">
        <v>7318</v>
      </c>
      <c r="D3967" t="str">
        <f>IF($B3967="B","",IFERROR(VLOOKUP($C3967,Elster!$I$5:$M$148,3,FALSE),$C3967))</f>
        <v/>
      </c>
      <c r="E3967" t="str">
        <f>IF($B3967="A","",IFERROR(VLOOKUP($C3967,Elster!$I$5:$M$148,3,FALSE),$C3967))</f>
        <v xml:space="preserve">   "SAMMLERISTTEMP"                                   </v>
      </c>
      <c r="F3967">
        <f t="shared" si="123"/>
        <v>13</v>
      </c>
      <c r="G3967" s="2">
        <f t="shared" si="124"/>
        <v>2.6000000000081513E-5</v>
      </c>
    </row>
    <row r="3968" spans="1:7" x14ac:dyDescent="0.35">
      <c r="A3968" t="s">
        <v>19115</v>
      </c>
      <c r="B3968" t="s">
        <v>7319</v>
      </c>
      <c r="C3968" t="s">
        <v>7320</v>
      </c>
      <c r="D3968" t="str">
        <f>IF($B3968="B","",IFERROR(VLOOKUP($C3968,Elster!$I$5:$M$148,3,FALSE),$C3968))</f>
        <v>0x000</v>
      </c>
      <c r="E3968" t="str">
        <f>IF($B3968="A","",IFERROR(VLOOKUP($C3968,Elster!$I$5:$M$148,3,FALSE),$C3968))</f>
        <v/>
      </c>
      <c r="F3968">
        <f t="shared" si="123"/>
        <v>0</v>
      </c>
      <c r="G3968" s="2">
        <f t="shared" si="124"/>
        <v>4.9740000000007001E-3</v>
      </c>
    </row>
    <row r="3969" spans="1:7" x14ac:dyDescent="0.35">
      <c r="A3969" t="s">
        <v>19116</v>
      </c>
      <c r="B3969" t="s">
        <v>7317</v>
      </c>
      <c r="C3969" t="s">
        <v>7320</v>
      </c>
      <c r="D3969" t="str">
        <f>IF($B3969="B","",IFERROR(VLOOKUP($C3969,Elster!$I$5:$M$148,3,FALSE),$C3969))</f>
        <v/>
      </c>
      <c r="E3969" t="str">
        <f>IF($B3969="A","",IFERROR(VLOOKUP($C3969,Elster!$I$5:$M$148,3,FALSE),$C3969))</f>
        <v>0x000</v>
      </c>
      <c r="F3969">
        <f t="shared" si="123"/>
        <v>0</v>
      </c>
      <c r="G3969" s="2">
        <f t="shared" si="124"/>
        <v>2.6000000000081513E-5</v>
      </c>
    </row>
    <row r="3970" spans="1:7" x14ac:dyDescent="0.35">
      <c r="A3970" t="s">
        <v>19117</v>
      </c>
      <c r="B3970" t="s">
        <v>7317</v>
      </c>
      <c r="C3970" t="s">
        <v>7325</v>
      </c>
      <c r="D3970" t="str">
        <f>IF($B3970="B","",IFERROR(VLOOKUP($C3970,Elster!$I$5:$M$148,3,FALSE),$C3970))</f>
        <v/>
      </c>
      <c r="E3970" t="str">
        <f>IF($B3970="A","",IFERROR(VLOOKUP($C3970,Elster!$I$5:$M$148,3,FALSE),$C3970))</f>
        <v xml:space="preserve">   "SPEICHERSOLLTEMP"                                 </v>
      </c>
      <c r="F3970">
        <f t="shared" si="123"/>
        <v>3</v>
      </c>
      <c r="G3970" s="2">
        <f t="shared" si="124"/>
        <v>4.9999999999990052E-3</v>
      </c>
    </row>
    <row r="3971" spans="1:7" x14ac:dyDescent="0.35">
      <c r="A3971" t="s">
        <v>19117</v>
      </c>
      <c r="B3971" t="s">
        <v>7319</v>
      </c>
      <c r="C3971" t="s">
        <v>7325</v>
      </c>
      <c r="D3971" t="str">
        <f>IF($B3971="B","",IFERROR(VLOOKUP($C3971,Elster!$I$5:$M$148,3,FALSE),$C3971))</f>
        <v xml:space="preserve">   "SPEICHERSOLLTEMP"                                 </v>
      </c>
      <c r="E3971" t="str">
        <f>IF($B3971="A","",IFERROR(VLOOKUP($C3971,Elster!$I$5:$M$148,3,FALSE),$C3971))</f>
        <v/>
      </c>
      <c r="F3971">
        <f t="shared" si="123"/>
        <v>3</v>
      </c>
      <c r="G3971" s="2">
        <f t="shared" si="124"/>
        <v>0</v>
      </c>
    </row>
    <row r="3972" spans="1:7" x14ac:dyDescent="0.35">
      <c r="A3972" t="s">
        <v>19118</v>
      </c>
      <c r="B3972" t="s">
        <v>7317</v>
      </c>
      <c r="C3972" t="s">
        <v>7321</v>
      </c>
      <c r="D3972" t="str">
        <f>IF($B3972="B","",IFERROR(VLOOKUP($C3972,Elster!$I$5:$M$148,3,FALSE),$C3972))</f>
        <v/>
      </c>
      <c r="E3972" t="str">
        <f>IF($B3972="A","",IFERROR(VLOOKUP($C3972,Elster!$I$5:$M$148,3,FALSE),$C3972))</f>
        <v xml:space="preserve">   "FEHLERMELDUNG"                                    </v>
      </c>
      <c r="F3972">
        <f t="shared" ref="F3972:F4035" si="125">HEX2DEC(REPLACE(C3972,1,2,""))</f>
        <v>1</v>
      </c>
      <c r="G3972" s="2">
        <f t="shared" ref="G3972:G4035" si="126">SUBSTITUTE(A3972,"s","")-SUBSTITUTE(A3971,"s","")</f>
        <v>4.9989999999997536E-3</v>
      </c>
    </row>
    <row r="3973" spans="1:7" x14ac:dyDescent="0.35">
      <c r="A3973" t="s">
        <v>19118</v>
      </c>
      <c r="B3973" t="s">
        <v>7319</v>
      </c>
      <c r="C3973" t="s">
        <v>7321</v>
      </c>
      <c r="D3973" t="str">
        <f>IF($B3973="B","",IFERROR(VLOOKUP($C3973,Elster!$I$5:$M$148,3,FALSE),$C3973))</f>
        <v xml:space="preserve">   "FEHLERMELDUNG"                                    </v>
      </c>
      <c r="E3973" t="str">
        <f>IF($B3973="A","",IFERROR(VLOOKUP($C3973,Elster!$I$5:$M$148,3,FALSE),$C3973))</f>
        <v/>
      </c>
      <c r="F3973">
        <f t="shared" si="125"/>
        <v>1</v>
      </c>
      <c r="G3973" s="2">
        <f t="shared" si="126"/>
        <v>0</v>
      </c>
    </row>
    <row r="3974" spans="1:7" x14ac:dyDescent="0.35">
      <c r="A3974" t="s">
        <v>19119</v>
      </c>
      <c r="B3974" t="s">
        <v>7317</v>
      </c>
      <c r="C3974" t="s">
        <v>7320</v>
      </c>
      <c r="D3974" t="str">
        <f>IF($B3974="B","",IFERROR(VLOOKUP($C3974,Elster!$I$5:$M$148,3,FALSE),$C3974))</f>
        <v/>
      </c>
      <c r="E3974" t="str">
        <f>IF($B3974="A","",IFERROR(VLOOKUP($C3974,Elster!$I$5:$M$148,3,FALSE),$C3974))</f>
        <v>0x000</v>
      </c>
      <c r="F3974">
        <f t="shared" si="125"/>
        <v>0</v>
      </c>
      <c r="G3974" s="2">
        <f t="shared" si="126"/>
        <v>5.0000000000007816E-3</v>
      </c>
    </row>
    <row r="3975" spans="1:7" x14ac:dyDescent="0.35">
      <c r="A3975" t="s">
        <v>19119</v>
      </c>
      <c r="B3975" t="s">
        <v>7319</v>
      </c>
      <c r="C3975" t="s">
        <v>7320</v>
      </c>
      <c r="D3975" t="str">
        <f>IF($B3975="B","",IFERROR(VLOOKUP($C3975,Elster!$I$5:$M$148,3,FALSE),$C3975))</f>
        <v>0x000</v>
      </c>
      <c r="E3975" t="str">
        <f>IF($B3975="A","",IFERROR(VLOOKUP($C3975,Elster!$I$5:$M$148,3,FALSE),$C3975))</f>
        <v/>
      </c>
      <c r="F3975">
        <f t="shared" si="125"/>
        <v>0</v>
      </c>
      <c r="G3975" s="2">
        <f t="shared" si="126"/>
        <v>0</v>
      </c>
    </row>
    <row r="3976" spans="1:7" x14ac:dyDescent="0.35">
      <c r="A3976" t="s">
        <v>19120</v>
      </c>
      <c r="B3976" t="s">
        <v>7317</v>
      </c>
      <c r="C3976" t="s">
        <v>7366</v>
      </c>
      <c r="D3976" t="str">
        <f>IF($B3976="B","",IFERROR(VLOOKUP($C3976,Elster!$I$5:$M$148,3,FALSE),$C3976))</f>
        <v/>
      </c>
      <c r="E3976" t="str">
        <f>IF($B3976="A","",IFERROR(VLOOKUP($C3976,Elster!$I$5:$M$148,3,FALSE),$C3976))</f>
        <v xml:space="preserve">//   "ERWEITERUNGSTELEGRAMM"                            </v>
      </c>
      <c r="F3976">
        <f t="shared" si="125"/>
        <v>250</v>
      </c>
      <c r="G3976" s="2">
        <f t="shared" si="126"/>
        <v>4.9999999999990052E-3</v>
      </c>
    </row>
    <row r="3977" spans="1:7" x14ac:dyDescent="0.35">
      <c r="A3977" t="s">
        <v>19120</v>
      </c>
      <c r="B3977" t="s">
        <v>7319</v>
      </c>
      <c r="C3977" t="s">
        <v>7366</v>
      </c>
      <c r="D3977" t="str">
        <f>IF($B3977="B","",IFERROR(VLOOKUP($C3977,Elster!$I$5:$M$148,3,FALSE),$C3977))</f>
        <v xml:space="preserve">//   "ERWEITERUNGSTELEGRAMM"                            </v>
      </c>
      <c r="E3977" t="str">
        <f>IF($B3977="A","",IFERROR(VLOOKUP($C3977,Elster!$I$5:$M$148,3,FALSE),$C3977))</f>
        <v/>
      </c>
      <c r="F3977">
        <f t="shared" si="125"/>
        <v>250</v>
      </c>
      <c r="G3977" s="2">
        <f t="shared" si="126"/>
        <v>0</v>
      </c>
    </row>
    <row r="3978" spans="1:7" x14ac:dyDescent="0.35">
      <c r="A3978" t="s">
        <v>19121</v>
      </c>
      <c r="B3978" t="s">
        <v>7317</v>
      </c>
      <c r="C3978" t="s">
        <v>7320</v>
      </c>
      <c r="D3978" t="str">
        <f>IF($B3978="B","",IFERROR(VLOOKUP($C3978,Elster!$I$5:$M$148,3,FALSE),$C3978))</f>
        <v/>
      </c>
      <c r="E3978" t="str">
        <f>IF($B3978="A","",IFERROR(VLOOKUP($C3978,Elster!$I$5:$M$148,3,FALSE),$C3978))</f>
        <v>0x000</v>
      </c>
      <c r="F3978">
        <f t="shared" si="125"/>
        <v>0</v>
      </c>
      <c r="G3978" s="2">
        <f t="shared" si="126"/>
        <v>5.0000000000007816E-3</v>
      </c>
    </row>
    <row r="3979" spans="1:7" x14ac:dyDescent="0.35">
      <c r="A3979" t="s">
        <v>19121</v>
      </c>
      <c r="B3979" t="s">
        <v>7319</v>
      </c>
      <c r="C3979" t="s">
        <v>7320</v>
      </c>
      <c r="D3979" t="str">
        <f>IF($B3979="B","",IFERROR(VLOOKUP($C3979,Elster!$I$5:$M$148,3,FALSE),$C3979))</f>
        <v>0x000</v>
      </c>
      <c r="E3979" t="str">
        <f>IF($B3979="A","",IFERROR(VLOOKUP($C3979,Elster!$I$5:$M$148,3,FALSE),$C3979))</f>
        <v/>
      </c>
      <c r="F3979">
        <f t="shared" si="125"/>
        <v>0</v>
      </c>
      <c r="G3979" s="2">
        <f t="shared" si="126"/>
        <v>0</v>
      </c>
    </row>
    <row r="3980" spans="1:7" x14ac:dyDescent="0.35">
      <c r="A3980" t="s">
        <v>19122</v>
      </c>
      <c r="B3980" t="s">
        <v>7319</v>
      </c>
      <c r="C3980" t="s">
        <v>7352</v>
      </c>
      <c r="D3980" t="str">
        <f>IF($B3980="B","",IFERROR(VLOOKUP($C3980,Elster!$I$5:$M$148,3,FALSE),$C3980))</f>
        <v xml:space="preserve">   "SPEICHERISTTEMP"                                  </v>
      </c>
      <c r="E3980" t="str">
        <f>IF($B3980="A","",IFERROR(VLOOKUP($C3980,Elster!$I$5:$M$148,3,FALSE),$C3980))</f>
        <v/>
      </c>
      <c r="F3980">
        <f t="shared" si="125"/>
        <v>14</v>
      </c>
      <c r="G3980" s="2">
        <f t="shared" si="126"/>
        <v>5.0000000000007816E-3</v>
      </c>
    </row>
    <row r="3981" spans="1:7" x14ac:dyDescent="0.35">
      <c r="A3981" t="s">
        <v>19123</v>
      </c>
      <c r="B3981" t="s">
        <v>7317</v>
      </c>
      <c r="C3981" t="s">
        <v>7352</v>
      </c>
      <c r="D3981" t="str">
        <f>IF($B3981="B","",IFERROR(VLOOKUP($C3981,Elster!$I$5:$M$148,3,FALSE),$C3981))</f>
        <v/>
      </c>
      <c r="E3981" t="str">
        <f>IF($B3981="A","",IFERROR(VLOOKUP($C3981,Elster!$I$5:$M$148,3,FALSE),$C3981))</f>
        <v xml:space="preserve">   "SPEICHERISTTEMP"                                  </v>
      </c>
      <c r="F3981">
        <f t="shared" si="125"/>
        <v>14</v>
      </c>
      <c r="G3981" s="2">
        <f t="shared" si="126"/>
        <v>2.5999999998305157E-5</v>
      </c>
    </row>
    <row r="3982" spans="1:7" x14ac:dyDescent="0.35">
      <c r="A3982" t="s">
        <v>19124</v>
      </c>
      <c r="B3982" t="s">
        <v>7319</v>
      </c>
      <c r="C3982" t="s">
        <v>7689</v>
      </c>
      <c r="D3982" t="str">
        <f>IF($B3982="B","",IFERROR(VLOOKUP($C3982,Elster!$I$5:$M$148,3,FALSE),$C3982))</f>
        <v xml:space="preserve">   "INITIALISIERUNG"                                  </v>
      </c>
      <c r="E3982" t="str">
        <f>IF($B3982="A","",IFERROR(VLOOKUP($C3982,Elster!$I$5:$M$148,3,FALSE),$C3982))</f>
        <v/>
      </c>
      <c r="F3982">
        <f t="shared" si="125"/>
        <v>254</v>
      </c>
      <c r="G3982" s="2">
        <f t="shared" si="126"/>
        <v>4.9740000000007001E-3</v>
      </c>
    </row>
    <row r="3983" spans="1:7" x14ac:dyDescent="0.35">
      <c r="A3983" t="s">
        <v>19125</v>
      </c>
      <c r="B3983" t="s">
        <v>7317</v>
      </c>
      <c r="C3983" t="s">
        <v>7689</v>
      </c>
      <c r="D3983" t="str">
        <f>IF($B3983="B","",IFERROR(VLOOKUP($C3983,Elster!$I$5:$M$148,3,FALSE),$C3983))</f>
        <v/>
      </c>
      <c r="E3983" t="str">
        <f>IF($B3983="A","",IFERROR(VLOOKUP($C3983,Elster!$I$5:$M$148,3,FALSE),$C3983))</f>
        <v xml:space="preserve">   "INITIALISIERUNG"                                  </v>
      </c>
      <c r="F3983">
        <f t="shared" si="125"/>
        <v>254</v>
      </c>
      <c r="G3983" s="2">
        <f t="shared" si="126"/>
        <v>2.6000000000081513E-5</v>
      </c>
    </row>
    <row r="3984" spans="1:7" x14ac:dyDescent="0.35">
      <c r="A3984" t="s">
        <v>19126</v>
      </c>
      <c r="B3984" t="s">
        <v>7317</v>
      </c>
      <c r="C3984" t="s">
        <v>7691</v>
      </c>
      <c r="D3984" t="str">
        <f>IF($B3984="B","",IFERROR(VLOOKUP($C3984,Elster!$I$5:$M$148,3,FALSE),$C3984))</f>
        <v/>
      </c>
      <c r="E3984" t="str">
        <f>IF($B3984="A","",IFERROR(VLOOKUP($C3984,Elster!$I$5:$M$148,3,FALSE),$C3984))</f>
        <v xml:space="preserve">   "DREHZAHLREG_JA_NEIN"                              </v>
      </c>
      <c r="F3984">
        <f t="shared" si="125"/>
        <v>112</v>
      </c>
      <c r="G3984" s="2">
        <f t="shared" si="126"/>
        <v>5.0000000000007816E-3</v>
      </c>
    </row>
    <row r="3985" spans="1:7" x14ac:dyDescent="0.35">
      <c r="A3985" t="s">
        <v>19126</v>
      </c>
      <c r="B3985" t="s">
        <v>7319</v>
      </c>
      <c r="C3985" t="s">
        <v>7691</v>
      </c>
      <c r="D3985" t="str">
        <f>IF($B3985="B","",IFERROR(VLOOKUP($C3985,Elster!$I$5:$M$148,3,FALSE),$C3985))</f>
        <v xml:space="preserve">   "DREHZAHLREG_JA_NEIN"                              </v>
      </c>
      <c r="E3985" t="str">
        <f>IF($B3985="A","",IFERROR(VLOOKUP($C3985,Elster!$I$5:$M$148,3,FALSE),$C3985))</f>
        <v/>
      </c>
      <c r="F3985">
        <f t="shared" si="125"/>
        <v>112</v>
      </c>
      <c r="G3985" s="2">
        <f t="shared" si="126"/>
        <v>0</v>
      </c>
    </row>
    <row r="3986" spans="1:7" x14ac:dyDescent="0.35">
      <c r="A3986" t="s">
        <v>19127</v>
      </c>
      <c r="B3986" t="s">
        <v>7317</v>
      </c>
      <c r="C3986" t="s">
        <v>7329</v>
      </c>
      <c r="D3986" t="str">
        <f>IF($B3986="B","",IFERROR(VLOOKUP($C3986,Elster!$I$5:$M$148,3,FALSE),$C3986))</f>
        <v/>
      </c>
      <c r="E3986" t="str">
        <f>IF($B3986="A","",IFERROR(VLOOKUP($C3986,Elster!$I$5:$M$148,3,FALSE),$C3986))</f>
        <v xml:space="preserve">   "KESSELSOLLTEMP"                                   </v>
      </c>
      <c r="F3986">
        <f t="shared" si="125"/>
        <v>2</v>
      </c>
      <c r="G3986" s="2">
        <f t="shared" si="126"/>
        <v>4.9999999999990052E-3</v>
      </c>
    </row>
    <row r="3987" spans="1:7" x14ac:dyDescent="0.35">
      <c r="A3987" t="s">
        <v>19127</v>
      </c>
      <c r="B3987" t="s">
        <v>7319</v>
      </c>
      <c r="C3987" t="s">
        <v>7329</v>
      </c>
      <c r="D3987" t="str">
        <f>IF($B3987="B","",IFERROR(VLOOKUP($C3987,Elster!$I$5:$M$148,3,FALSE),$C3987))</f>
        <v xml:space="preserve">   "KESSELSOLLTEMP"                                   </v>
      </c>
      <c r="E3987" t="str">
        <f>IF($B3987="A","",IFERROR(VLOOKUP($C3987,Elster!$I$5:$M$148,3,FALSE),$C3987))</f>
        <v/>
      </c>
      <c r="F3987">
        <f t="shared" si="125"/>
        <v>2</v>
      </c>
      <c r="G3987" s="2">
        <f t="shared" si="126"/>
        <v>0</v>
      </c>
    </row>
    <row r="3988" spans="1:7" x14ac:dyDescent="0.35">
      <c r="A3988" t="s">
        <v>19128</v>
      </c>
      <c r="B3988" t="s">
        <v>7317</v>
      </c>
      <c r="C3988" t="s">
        <v>7372</v>
      </c>
      <c r="D3988" t="str">
        <f>IF($B3988="B","",IFERROR(VLOOKUP($C3988,Elster!$I$5:$M$148,3,FALSE),$C3988))</f>
        <v/>
      </c>
      <c r="E3988" t="str">
        <f>IF($B3988="A","",IFERROR(VLOOKUP($C3988,Elster!$I$5:$M$148,3,FALSE),$C3988))</f>
        <v xml:space="preserve">   "SOLAR_GESAMTERTRAG_WH"                            </v>
      </c>
      <c r="F3988">
        <f t="shared" si="125"/>
        <v>135</v>
      </c>
      <c r="G3988" s="2">
        <f t="shared" si="126"/>
        <v>5.0000000000007816E-3</v>
      </c>
    </row>
    <row r="3989" spans="1:7" x14ac:dyDescent="0.35">
      <c r="A3989" t="s">
        <v>19128</v>
      </c>
      <c r="B3989" t="s">
        <v>7319</v>
      </c>
      <c r="C3989" t="s">
        <v>7372</v>
      </c>
      <c r="D3989" t="str">
        <f>IF($B3989="B","",IFERROR(VLOOKUP($C3989,Elster!$I$5:$M$148,3,FALSE),$C3989))</f>
        <v xml:space="preserve">   "SOLAR_GESAMTERTRAG_WH"                            </v>
      </c>
      <c r="E3989" t="str">
        <f>IF($B3989="A","",IFERROR(VLOOKUP($C3989,Elster!$I$5:$M$148,3,FALSE),$C3989))</f>
        <v/>
      </c>
      <c r="F3989">
        <f t="shared" si="125"/>
        <v>135</v>
      </c>
      <c r="G3989" s="2">
        <f t="shared" si="126"/>
        <v>0</v>
      </c>
    </row>
    <row r="3990" spans="1:7" x14ac:dyDescent="0.35">
      <c r="A3990" t="s">
        <v>19129</v>
      </c>
      <c r="B3990" t="s">
        <v>7317</v>
      </c>
      <c r="C3990" t="s">
        <v>7325</v>
      </c>
      <c r="D3990" t="str">
        <f>IF($B3990="B","",IFERROR(VLOOKUP($C3990,Elster!$I$5:$M$148,3,FALSE),$C3990))</f>
        <v/>
      </c>
      <c r="E3990" t="str">
        <f>IF($B3990="A","",IFERROR(VLOOKUP($C3990,Elster!$I$5:$M$148,3,FALSE),$C3990))</f>
        <v xml:space="preserve">   "SPEICHERSOLLTEMP"                                 </v>
      </c>
      <c r="F3990">
        <f t="shared" si="125"/>
        <v>3</v>
      </c>
      <c r="G3990" s="2">
        <f t="shared" si="126"/>
        <v>2.4661000000000044E-2</v>
      </c>
    </row>
    <row r="3991" spans="1:7" x14ac:dyDescent="0.35">
      <c r="A3991" t="s">
        <v>19130</v>
      </c>
      <c r="B3991" t="s">
        <v>7317</v>
      </c>
      <c r="C3991" t="s">
        <v>7320</v>
      </c>
      <c r="D3991" t="str">
        <f>IF($B3991="B","",IFERROR(VLOOKUP($C3991,Elster!$I$5:$M$148,3,FALSE),$C3991))</f>
        <v/>
      </c>
      <c r="E3991" t="str">
        <f>IF($B3991="A","",IFERROR(VLOOKUP($C3991,Elster!$I$5:$M$148,3,FALSE),$C3991))</f>
        <v>0x000</v>
      </c>
      <c r="F3991">
        <f t="shared" si="125"/>
        <v>0</v>
      </c>
      <c r="G3991" s="2">
        <f t="shared" si="126"/>
        <v>4.9479999999988422E-3</v>
      </c>
    </row>
    <row r="3992" spans="1:7" x14ac:dyDescent="0.35">
      <c r="A3992" t="s">
        <v>19131</v>
      </c>
      <c r="B3992" t="s">
        <v>7317</v>
      </c>
      <c r="C3992" t="s">
        <v>7318</v>
      </c>
      <c r="D3992" t="str">
        <f>IF($B3992="B","",IFERROR(VLOOKUP($C3992,Elster!$I$5:$M$148,3,FALSE),$C3992))</f>
        <v/>
      </c>
      <c r="E3992" t="str">
        <f>IF($B3992="A","",IFERROR(VLOOKUP($C3992,Elster!$I$5:$M$148,3,FALSE),$C3992))</f>
        <v xml:space="preserve">   "SAMMLERISTTEMP"                                   </v>
      </c>
      <c r="F3992">
        <f t="shared" si="125"/>
        <v>13</v>
      </c>
      <c r="G3992" s="2">
        <f t="shared" si="126"/>
        <v>4.9740000000007001E-3</v>
      </c>
    </row>
    <row r="3993" spans="1:7" x14ac:dyDescent="0.35">
      <c r="A3993" t="s">
        <v>19132</v>
      </c>
      <c r="B3993" t="s">
        <v>7317</v>
      </c>
      <c r="C3993" t="s">
        <v>7329</v>
      </c>
      <c r="D3993" t="str">
        <f>IF($B3993="B","",IFERROR(VLOOKUP($C3993,Elster!$I$5:$M$148,3,FALSE),$C3993))</f>
        <v/>
      </c>
      <c r="E3993" t="str">
        <f>IF($B3993="A","",IFERROR(VLOOKUP($C3993,Elster!$I$5:$M$148,3,FALSE),$C3993))</f>
        <v xml:space="preserve">   "KESSELSOLLTEMP"                                   </v>
      </c>
      <c r="F3993">
        <f t="shared" si="125"/>
        <v>2</v>
      </c>
      <c r="G3993" s="2">
        <f t="shared" si="126"/>
        <v>4.9729999999996721E-3</v>
      </c>
    </row>
    <row r="3994" spans="1:7" x14ac:dyDescent="0.35">
      <c r="A3994" t="s">
        <v>19133</v>
      </c>
      <c r="B3994" t="s">
        <v>7317</v>
      </c>
      <c r="C3994" t="s">
        <v>7320</v>
      </c>
      <c r="D3994" t="str">
        <f>IF($B3994="B","",IFERROR(VLOOKUP($C3994,Elster!$I$5:$M$148,3,FALSE),$C3994))</f>
        <v/>
      </c>
      <c r="E3994" t="str">
        <f>IF($B3994="A","",IFERROR(VLOOKUP($C3994,Elster!$I$5:$M$148,3,FALSE),$C3994))</f>
        <v>0x000</v>
      </c>
      <c r="F3994">
        <f t="shared" si="125"/>
        <v>0</v>
      </c>
      <c r="G3994" s="2">
        <f t="shared" si="126"/>
        <v>4.9740000000007001E-3</v>
      </c>
    </row>
    <row r="3995" spans="1:7" x14ac:dyDescent="0.35">
      <c r="A3995" t="s">
        <v>19134</v>
      </c>
      <c r="B3995" t="s">
        <v>7317</v>
      </c>
      <c r="C3995" t="s">
        <v>7366</v>
      </c>
      <c r="D3995" t="str">
        <f>IF($B3995="B","",IFERROR(VLOOKUP($C3995,Elster!$I$5:$M$148,3,FALSE),$C3995))</f>
        <v/>
      </c>
      <c r="E3995" t="str">
        <f>IF($B3995="A","",IFERROR(VLOOKUP($C3995,Elster!$I$5:$M$148,3,FALSE),$C3995))</f>
        <v xml:space="preserve">//   "ERWEITERUNGSTELEGRAMM"                            </v>
      </c>
      <c r="F3995">
        <f t="shared" si="125"/>
        <v>250</v>
      </c>
      <c r="G3995" s="2">
        <f t="shared" si="126"/>
        <v>4.9479999999988422E-3</v>
      </c>
    </row>
    <row r="3996" spans="1:7" x14ac:dyDescent="0.35">
      <c r="A3996" t="s">
        <v>19135</v>
      </c>
      <c r="B3996" t="s">
        <v>7317</v>
      </c>
      <c r="C3996" t="s">
        <v>7320</v>
      </c>
      <c r="D3996" t="str">
        <f>IF($B3996="B","",IFERROR(VLOOKUP($C3996,Elster!$I$5:$M$148,3,FALSE),$C3996))</f>
        <v/>
      </c>
      <c r="E3996" t="str">
        <f>IF($B3996="A","",IFERROR(VLOOKUP($C3996,Elster!$I$5:$M$148,3,FALSE),$C3996))</f>
        <v>0x000</v>
      </c>
      <c r="F3996">
        <f t="shared" si="125"/>
        <v>0</v>
      </c>
      <c r="G3996" s="2">
        <f t="shared" si="126"/>
        <v>4.9740000000007001E-3</v>
      </c>
    </row>
    <row r="3997" spans="1:7" x14ac:dyDescent="0.35">
      <c r="A3997" t="s">
        <v>19136</v>
      </c>
      <c r="B3997" t="s">
        <v>7317</v>
      </c>
      <c r="C3997" t="s">
        <v>7352</v>
      </c>
      <c r="D3997" t="str">
        <f>IF($B3997="B","",IFERROR(VLOOKUP($C3997,Elster!$I$5:$M$148,3,FALSE),$C3997))</f>
        <v/>
      </c>
      <c r="E3997" t="str">
        <f>IF($B3997="A","",IFERROR(VLOOKUP($C3997,Elster!$I$5:$M$148,3,FALSE),$C3997))</f>
        <v xml:space="preserve">   "SPEICHERISTTEMP"                                  </v>
      </c>
      <c r="F3997">
        <f t="shared" si="125"/>
        <v>14</v>
      </c>
      <c r="G3997" s="2">
        <f t="shared" si="126"/>
        <v>4.9740000000007001E-3</v>
      </c>
    </row>
    <row r="3998" spans="1:7" x14ac:dyDescent="0.35">
      <c r="A3998" t="s">
        <v>19137</v>
      </c>
      <c r="B3998" t="s">
        <v>7317</v>
      </c>
      <c r="C3998" t="s">
        <v>7689</v>
      </c>
      <c r="D3998" t="str">
        <f>IF($B3998="B","",IFERROR(VLOOKUP($C3998,Elster!$I$5:$M$148,3,FALSE),$C3998))</f>
        <v/>
      </c>
      <c r="E3998" t="str">
        <f>IF($B3998="A","",IFERROR(VLOOKUP($C3998,Elster!$I$5:$M$148,3,FALSE),$C3998))</f>
        <v xml:space="preserve">   "INITIALISIERUNG"                                  </v>
      </c>
      <c r="F3998">
        <f t="shared" si="125"/>
        <v>254</v>
      </c>
      <c r="G3998" s="2">
        <f t="shared" si="126"/>
        <v>4.9739999999989237E-3</v>
      </c>
    </row>
    <row r="3999" spans="1:7" x14ac:dyDescent="0.35">
      <c r="A3999" t="s">
        <v>19138</v>
      </c>
      <c r="B3999" t="s">
        <v>7317</v>
      </c>
      <c r="C3999" t="s">
        <v>7691</v>
      </c>
      <c r="D3999" t="str">
        <f>IF($B3999="B","",IFERROR(VLOOKUP($C3999,Elster!$I$5:$M$148,3,FALSE),$C3999))</f>
        <v/>
      </c>
      <c r="E3999" t="str">
        <f>IF($B3999="A","",IFERROR(VLOOKUP($C3999,Elster!$I$5:$M$148,3,FALSE),$C3999))</f>
        <v xml:space="preserve">   "DREHZAHLREG_JA_NEIN"                              </v>
      </c>
      <c r="F3999">
        <f t="shared" si="125"/>
        <v>112</v>
      </c>
      <c r="G3999" s="2">
        <f t="shared" si="126"/>
        <v>4.9480000000006186E-3</v>
      </c>
    </row>
    <row r="4000" spans="1:7" x14ac:dyDescent="0.35">
      <c r="A4000" t="s">
        <v>19139</v>
      </c>
      <c r="B4000" t="s">
        <v>7317</v>
      </c>
      <c r="C4000" t="s">
        <v>7329</v>
      </c>
      <c r="D4000" t="str">
        <f>IF($B4000="B","",IFERROR(VLOOKUP($C4000,Elster!$I$5:$M$148,3,FALSE),$C4000))</f>
        <v/>
      </c>
      <c r="E4000" t="str">
        <f>IF($B4000="A","",IFERROR(VLOOKUP($C4000,Elster!$I$5:$M$148,3,FALSE),$C4000))</f>
        <v xml:space="preserve">   "KESSELSOLLTEMP"                                   </v>
      </c>
      <c r="F4000">
        <f t="shared" si="125"/>
        <v>2</v>
      </c>
      <c r="G4000" s="2">
        <f t="shared" si="126"/>
        <v>4.9729999999996721E-3</v>
      </c>
    </row>
    <row r="4001" spans="1:7" x14ac:dyDescent="0.35">
      <c r="A4001" t="s">
        <v>19140</v>
      </c>
      <c r="B4001" t="s">
        <v>7317</v>
      </c>
      <c r="C4001" t="s">
        <v>7706</v>
      </c>
      <c r="D4001" t="str">
        <f>IF($B4001="B","",IFERROR(VLOOKUP($C4001,Elster!$I$5:$M$148,3,FALSE),$C4001))</f>
        <v/>
      </c>
      <c r="E4001" t="str">
        <f>IF($B4001="A","",IFERROR(VLOOKUP($C4001,Elster!$I$5:$M$148,3,FALSE),$C4001))</f>
        <v xml:space="preserve">   "SOLAR_GESAMTERTRAG_KWH"                           </v>
      </c>
      <c r="F4001">
        <f t="shared" si="125"/>
        <v>136</v>
      </c>
      <c r="G4001" s="2">
        <f t="shared" si="126"/>
        <v>4.9740000000007001E-3</v>
      </c>
    </row>
    <row r="4002" spans="1:7" x14ac:dyDescent="0.35">
      <c r="A4002" t="s">
        <v>19141</v>
      </c>
      <c r="B4002" t="s">
        <v>7319</v>
      </c>
      <c r="C4002" t="s">
        <v>7318</v>
      </c>
      <c r="D4002" t="str">
        <f>IF($B4002="B","",IFERROR(VLOOKUP($C4002,Elster!$I$5:$M$148,3,FALSE),$C4002))</f>
        <v xml:space="preserve">   "SAMMLERISTTEMP"                                   </v>
      </c>
      <c r="E4002" t="str">
        <f>IF($B4002="A","",IFERROR(VLOOKUP($C4002,Elster!$I$5:$M$148,3,FALSE),$C4002))</f>
        <v/>
      </c>
      <c r="F4002">
        <f t="shared" si="125"/>
        <v>13</v>
      </c>
      <c r="G4002" s="2">
        <f t="shared" si="126"/>
        <v>9.8959999999994608E-3</v>
      </c>
    </row>
    <row r="4003" spans="1:7" x14ac:dyDescent="0.35">
      <c r="A4003" t="s">
        <v>19142</v>
      </c>
      <c r="B4003" t="s">
        <v>7317</v>
      </c>
      <c r="C4003" t="s">
        <v>7318</v>
      </c>
      <c r="D4003" t="str">
        <f>IF($B4003="B","",IFERROR(VLOOKUP($C4003,Elster!$I$5:$M$148,3,FALSE),$C4003))</f>
        <v/>
      </c>
      <c r="E4003" t="str">
        <f>IF($B4003="A","",IFERROR(VLOOKUP($C4003,Elster!$I$5:$M$148,3,FALSE),$C4003))</f>
        <v xml:space="preserve">   "SAMMLERISTTEMP"                                   </v>
      </c>
      <c r="F4003">
        <f t="shared" si="125"/>
        <v>13</v>
      </c>
      <c r="G4003" s="2">
        <f t="shared" si="126"/>
        <v>2.6000000000081513E-5</v>
      </c>
    </row>
    <row r="4004" spans="1:7" x14ac:dyDescent="0.35">
      <c r="A4004" t="s">
        <v>19143</v>
      </c>
      <c r="B4004" t="s">
        <v>7317</v>
      </c>
      <c r="C4004" t="s">
        <v>7320</v>
      </c>
      <c r="D4004" t="str">
        <f>IF($B4004="B","",IFERROR(VLOOKUP($C4004,Elster!$I$5:$M$148,3,FALSE),$C4004))</f>
        <v/>
      </c>
      <c r="E4004" t="str">
        <f>IF($B4004="A","",IFERROR(VLOOKUP($C4004,Elster!$I$5:$M$148,3,FALSE),$C4004))</f>
        <v>0x000</v>
      </c>
      <c r="F4004">
        <f t="shared" si="125"/>
        <v>0</v>
      </c>
      <c r="G4004" s="2">
        <f t="shared" si="126"/>
        <v>4.9999999999990052E-3</v>
      </c>
    </row>
    <row r="4005" spans="1:7" x14ac:dyDescent="0.35">
      <c r="A4005" t="s">
        <v>19143</v>
      </c>
      <c r="B4005" t="s">
        <v>7319</v>
      </c>
      <c r="C4005" t="s">
        <v>7320</v>
      </c>
      <c r="D4005" t="str">
        <f>IF($B4005="B","",IFERROR(VLOOKUP($C4005,Elster!$I$5:$M$148,3,FALSE),$C4005))</f>
        <v>0x000</v>
      </c>
      <c r="E4005" t="str">
        <f>IF($B4005="A","",IFERROR(VLOOKUP($C4005,Elster!$I$5:$M$148,3,FALSE),$C4005))</f>
        <v/>
      </c>
      <c r="F4005">
        <f t="shared" si="125"/>
        <v>0</v>
      </c>
      <c r="G4005" s="2">
        <f t="shared" si="126"/>
        <v>0</v>
      </c>
    </row>
    <row r="4006" spans="1:7" x14ac:dyDescent="0.35">
      <c r="A4006" t="s">
        <v>19144</v>
      </c>
      <c r="B4006" t="s">
        <v>7317</v>
      </c>
      <c r="C4006" t="s">
        <v>7325</v>
      </c>
      <c r="D4006" t="str">
        <f>IF($B4006="B","",IFERROR(VLOOKUP($C4006,Elster!$I$5:$M$148,3,FALSE),$C4006))</f>
        <v/>
      </c>
      <c r="E4006" t="str">
        <f>IF($B4006="A","",IFERROR(VLOOKUP($C4006,Elster!$I$5:$M$148,3,FALSE),$C4006))</f>
        <v xml:space="preserve">   "SPEICHERSOLLTEMP"                                 </v>
      </c>
      <c r="F4006">
        <f t="shared" si="125"/>
        <v>3</v>
      </c>
      <c r="G4006" s="2">
        <f t="shared" si="126"/>
        <v>5.0000000000007816E-3</v>
      </c>
    </row>
    <row r="4007" spans="1:7" x14ac:dyDescent="0.35">
      <c r="A4007" t="s">
        <v>19144</v>
      </c>
      <c r="B4007" t="s">
        <v>7319</v>
      </c>
      <c r="C4007" t="s">
        <v>7325</v>
      </c>
      <c r="D4007" t="str">
        <f>IF($B4007="B","",IFERROR(VLOOKUP($C4007,Elster!$I$5:$M$148,3,FALSE),$C4007))</f>
        <v xml:space="preserve">   "SPEICHERSOLLTEMP"                                 </v>
      </c>
      <c r="E4007" t="str">
        <f>IF($B4007="A","",IFERROR(VLOOKUP($C4007,Elster!$I$5:$M$148,3,FALSE),$C4007))</f>
        <v/>
      </c>
      <c r="F4007">
        <f t="shared" si="125"/>
        <v>3</v>
      </c>
      <c r="G4007" s="2">
        <f t="shared" si="126"/>
        <v>0</v>
      </c>
    </row>
    <row r="4008" spans="1:7" x14ac:dyDescent="0.35">
      <c r="A4008" t="s">
        <v>19145</v>
      </c>
      <c r="B4008" t="s">
        <v>7317</v>
      </c>
      <c r="C4008" t="s">
        <v>7321</v>
      </c>
      <c r="D4008" t="str">
        <f>IF($B4008="B","",IFERROR(VLOOKUP($C4008,Elster!$I$5:$M$148,3,FALSE),$C4008))</f>
        <v/>
      </c>
      <c r="E4008" t="str">
        <f>IF($B4008="A","",IFERROR(VLOOKUP($C4008,Elster!$I$5:$M$148,3,FALSE),$C4008))</f>
        <v xml:space="preserve">   "FEHLERMELDUNG"                                    </v>
      </c>
      <c r="F4008">
        <f t="shared" si="125"/>
        <v>1</v>
      </c>
      <c r="G4008" s="2">
        <f t="shared" si="126"/>
        <v>5.0000000000007816E-3</v>
      </c>
    </row>
    <row r="4009" spans="1:7" x14ac:dyDescent="0.35">
      <c r="A4009" t="s">
        <v>19145</v>
      </c>
      <c r="B4009" t="s">
        <v>7319</v>
      </c>
      <c r="C4009" t="s">
        <v>7321</v>
      </c>
      <c r="D4009" t="str">
        <f>IF($B4009="B","",IFERROR(VLOOKUP($C4009,Elster!$I$5:$M$148,3,FALSE),$C4009))</f>
        <v xml:space="preserve">   "FEHLERMELDUNG"                                    </v>
      </c>
      <c r="E4009" t="str">
        <f>IF($B4009="A","",IFERROR(VLOOKUP($C4009,Elster!$I$5:$M$148,3,FALSE),$C4009))</f>
        <v/>
      </c>
      <c r="F4009">
        <f t="shared" si="125"/>
        <v>1</v>
      </c>
      <c r="G4009" s="2">
        <f t="shared" si="126"/>
        <v>0</v>
      </c>
    </row>
    <row r="4010" spans="1:7" x14ac:dyDescent="0.35">
      <c r="A4010" t="s">
        <v>19146</v>
      </c>
      <c r="B4010" t="s">
        <v>7319</v>
      </c>
      <c r="C4010" t="s">
        <v>7320</v>
      </c>
      <c r="D4010" t="str">
        <f>IF($B4010="B","",IFERROR(VLOOKUP($C4010,Elster!$I$5:$M$148,3,FALSE),$C4010))</f>
        <v>0x000</v>
      </c>
      <c r="E4010" t="str">
        <f>IF($B4010="A","",IFERROR(VLOOKUP($C4010,Elster!$I$5:$M$148,3,FALSE),$C4010))</f>
        <v/>
      </c>
      <c r="F4010">
        <f t="shared" si="125"/>
        <v>0</v>
      </c>
      <c r="G4010" s="2">
        <f t="shared" si="126"/>
        <v>4.9739999999989237E-3</v>
      </c>
    </row>
    <row r="4011" spans="1:7" x14ac:dyDescent="0.35">
      <c r="A4011" t="s">
        <v>19147</v>
      </c>
      <c r="B4011" t="s">
        <v>7317</v>
      </c>
      <c r="C4011" t="s">
        <v>7320</v>
      </c>
      <c r="D4011" t="str">
        <f>IF($B4011="B","",IFERROR(VLOOKUP($C4011,Elster!$I$5:$M$148,3,FALSE),$C4011))</f>
        <v/>
      </c>
      <c r="E4011" t="str">
        <f>IF($B4011="A","",IFERROR(VLOOKUP($C4011,Elster!$I$5:$M$148,3,FALSE),$C4011))</f>
        <v>0x000</v>
      </c>
      <c r="F4011">
        <f t="shared" si="125"/>
        <v>0</v>
      </c>
      <c r="G4011" s="2">
        <f t="shared" si="126"/>
        <v>2.6000000000081513E-5</v>
      </c>
    </row>
    <row r="4012" spans="1:7" x14ac:dyDescent="0.35">
      <c r="A4012" t="s">
        <v>19148</v>
      </c>
      <c r="B4012" t="s">
        <v>7317</v>
      </c>
      <c r="C4012" t="s">
        <v>7366</v>
      </c>
      <c r="D4012" t="str">
        <f>IF($B4012="B","",IFERROR(VLOOKUP($C4012,Elster!$I$5:$M$148,3,FALSE),$C4012))</f>
        <v/>
      </c>
      <c r="E4012" t="str">
        <f>IF($B4012="A","",IFERROR(VLOOKUP($C4012,Elster!$I$5:$M$148,3,FALSE),$C4012))</f>
        <v xml:space="preserve">//   "ERWEITERUNGSTELEGRAMM"                            </v>
      </c>
      <c r="F4012">
        <f t="shared" si="125"/>
        <v>250</v>
      </c>
      <c r="G4012" s="2">
        <f t="shared" si="126"/>
        <v>5.0000000000007816E-3</v>
      </c>
    </row>
    <row r="4013" spans="1:7" x14ac:dyDescent="0.35">
      <c r="A4013" t="s">
        <v>19148</v>
      </c>
      <c r="B4013" t="s">
        <v>7319</v>
      </c>
      <c r="C4013" t="s">
        <v>7366</v>
      </c>
      <c r="D4013" t="str">
        <f>IF($B4013="B","",IFERROR(VLOOKUP($C4013,Elster!$I$5:$M$148,3,FALSE),$C4013))</f>
        <v xml:space="preserve">//   "ERWEITERUNGSTELEGRAMM"                            </v>
      </c>
      <c r="E4013" t="str">
        <f>IF($B4013="A","",IFERROR(VLOOKUP($C4013,Elster!$I$5:$M$148,3,FALSE),$C4013))</f>
        <v/>
      </c>
      <c r="F4013">
        <f t="shared" si="125"/>
        <v>250</v>
      </c>
      <c r="G4013" s="2">
        <f t="shared" si="126"/>
        <v>0</v>
      </c>
    </row>
    <row r="4014" spans="1:7" x14ac:dyDescent="0.35">
      <c r="A4014" t="s">
        <v>19149</v>
      </c>
      <c r="B4014" t="s">
        <v>7317</v>
      </c>
      <c r="C4014" t="s">
        <v>7321</v>
      </c>
      <c r="D4014" t="str">
        <f>IF($B4014="B","",IFERROR(VLOOKUP($C4014,Elster!$I$5:$M$148,3,FALSE),$C4014))</f>
        <v/>
      </c>
      <c r="E4014" t="str">
        <f>IF($B4014="A","",IFERROR(VLOOKUP($C4014,Elster!$I$5:$M$148,3,FALSE),$C4014))</f>
        <v xml:space="preserve">   "FEHLERMELDUNG"                                    </v>
      </c>
      <c r="F4014">
        <f t="shared" si="125"/>
        <v>1</v>
      </c>
      <c r="G4014" s="2">
        <f t="shared" si="126"/>
        <v>4.9999999999990052E-3</v>
      </c>
    </row>
    <row r="4015" spans="1:7" x14ac:dyDescent="0.35">
      <c r="A4015" t="s">
        <v>19149</v>
      </c>
      <c r="B4015" t="s">
        <v>7319</v>
      </c>
      <c r="C4015" t="s">
        <v>7321</v>
      </c>
      <c r="D4015" t="str">
        <f>IF($B4015="B","",IFERROR(VLOOKUP($C4015,Elster!$I$5:$M$148,3,FALSE),$C4015))</f>
        <v xml:space="preserve">   "FEHLERMELDUNG"                                    </v>
      </c>
      <c r="E4015" t="str">
        <f>IF($B4015="A","",IFERROR(VLOOKUP($C4015,Elster!$I$5:$M$148,3,FALSE),$C4015))</f>
        <v/>
      </c>
      <c r="F4015">
        <f t="shared" si="125"/>
        <v>1</v>
      </c>
      <c r="G4015" s="2">
        <f t="shared" si="126"/>
        <v>0</v>
      </c>
    </row>
    <row r="4016" spans="1:7" x14ac:dyDescent="0.35">
      <c r="A4016" t="s">
        <v>19150</v>
      </c>
      <c r="B4016" t="s">
        <v>7317</v>
      </c>
      <c r="C4016" t="s">
        <v>7716</v>
      </c>
      <c r="D4016" t="str">
        <f>IF($B4016="B","",IFERROR(VLOOKUP($C4016,Elster!$I$5:$M$148,3,FALSE),$C4016))</f>
        <v/>
      </c>
      <c r="E4016" t="str">
        <f>IF($B4016="A","",IFERROR(VLOOKUP($C4016,Elster!$I$5:$M$148,3,FALSE),$C4016))</f>
        <v xml:space="preserve">   "VERSTELLTE_RAUMSOLLTEMP"                          </v>
      </c>
      <c r="F4016">
        <f t="shared" si="125"/>
        <v>18</v>
      </c>
      <c r="G4016" s="2">
        <f t="shared" si="126"/>
        <v>4.9989999999997536E-3</v>
      </c>
    </row>
    <row r="4017" spans="1:7" x14ac:dyDescent="0.35">
      <c r="A4017" t="s">
        <v>19150</v>
      </c>
      <c r="B4017" t="s">
        <v>7319</v>
      </c>
      <c r="C4017" t="s">
        <v>7716</v>
      </c>
      <c r="D4017" t="str">
        <f>IF($B4017="B","",IFERROR(VLOOKUP($C4017,Elster!$I$5:$M$148,3,FALSE),$C4017))</f>
        <v xml:space="preserve">   "VERSTELLTE_RAUMSOLLTEMP"                          </v>
      </c>
      <c r="E4017" t="str">
        <f>IF($B4017="A","",IFERROR(VLOOKUP($C4017,Elster!$I$5:$M$148,3,FALSE),$C4017))</f>
        <v/>
      </c>
      <c r="F4017">
        <f t="shared" si="125"/>
        <v>18</v>
      </c>
      <c r="G4017" s="2">
        <f t="shared" si="126"/>
        <v>0</v>
      </c>
    </row>
    <row r="4018" spans="1:7" x14ac:dyDescent="0.35">
      <c r="A4018" t="s">
        <v>19151</v>
      </c>
      <c r="B4018" t="s">
        <v>7317</v>
      </c>
      <c r="C4018" t="s">
        <v>7329</v>
      </c>
      <c r="D4018" t="str">
        <f>IF($B4018="B","",IFERROR(VLOOKUP($C4018,Elster!$I$5:$M$148,3,FALSE),$C4018))</f>
        <v/>
      </c>
      <c r="E4018" t="str">
        <f>IF($B4018="A","",IFERROR(VLOOKUP($C4018,Elster!$I$5:$M$148,3,FALSE),$C4018))</f>
        <v xml:space="preserve">   "KESSELSOLLTEMP"                                   </v>
      </c>
      <c r="F4018">
        <f t="shared" si="125"/>
        <v>2</v>
      </c>
      <c r="G4018" s="2">
        <f t="shared" si="126"/>
        <v>5.0000000000007816E-3</v>
      </c>
    </row>
    <row r="4019" spans="1:7" x14ac:dyDescent="0.35">
      <c r="A4019" t="s">
        <v>19151</v>
      </c>
      <c r="B4019" t="s">
        <v>7319</v>
      </c>
      <c r="C4019" t="s">
        <v>7329</v>
      </c>
      <c r="D4019" t="str">
        <f>IF($B4019="B","",IFERROR(VLOOKUP($C4019,Elster!$I$5:$M$148,3,FALSE),$C4019))</f>
        <v xml:space="preserve">   "KESSELSOLLTEMP"                                   </v>
      </c>
      <c r="E4019" t="str">
        <f>IF($B4019="A","",IFERROR(VLOOKUP($C4019,Elster!$I$5:$M$148,3,FALSE),$C4019))</f>
        <v/>
      </c>
      <c r="F4019">
        <f t="shared" si="125"/>
        <v>2</v>
      </c>
      <c r="G4019" s="2">
        <f t="shared" si="126"/>
        <v>0</v>
      </c>
    </row>
    <row r="4020" spans="1:7" x14ac:dyDescent="0.35">
      <c r="A4020" t="s">
        <v>19152</v>
      </c>
      <c r="B4020" t="s">
        <v>7317</v>
      </c>
      <c r="C4020" t="s">
        <v>7320</v>
      </c>
      <c r="D4020" t="str">
        <f>IF($B4020="B","",IFERROR(VLOOKUP($C4020,Elster!$I$5:$M$148,3,FALSE),$C4020))</f>
        <v/>
      </c>
      <c r="E4020" t="str">
        <f>IF($B4020="A","",IFERROR(VLOOKUP($C4020,Elster!$I$5:$M$148,3,FALSE),$C4020))</f>
        <v>0x000</v>
      </c>
      <c r="F4020">
        <f t="shared" si="125"/>
        <v>0</v>
      </c>
      <c r="G4020" s="2">
        <f t="shared" si="126"/>
        <v>5.0000000000007816E-3</v>
      </c>
    </row>
    <row r="4021" spans="1:7" x14ac:dyDescent="0.35">
      <c r="A4021" t="s">
        <v>19152</v>
      </c>
      <c r="B4021" t="s">
        <v>7319</v>
      </c>
      <c r="C4021" t="s">
        <v>7320</v>
      </c>
      <c r="D4021" t="str">
        <f>IF($B4021="B","",IFERROR(VLOOKUP($C4021,Elster!$I$5:$M$148,3,FALSE),$C4021))</f>
        <v>0x000</v>
      </c>
      <c r="E4021" t="str">
        <f>IF($B4021="A","",IFERROR(VLOOKUP($C4021,Elster!$I$5:$M$148,3,FALSE),$C4021))</f>
        <v/>
      </c>
      <c r="F4021">
        <f t="shared" si="125"/>
        <v>0</v>
      </c>
      <c r="G4021" s="2">
        <f t="shared" si="126"/>
        <v>0</v>
      </c>
    </row>
    <row r="4022" spans="1:7" x14ac:dyDescent="0.35">
      <c r="A4022" t="s">
        <v>19153</v>
      </c>
      <c r="B4022" t="s">
        <v>7317</v>
      </c>
      <c r="C4022" t="s">
        <v>7321</v>
      </c>
      <c r="D4022" t="str">
        <f>IF($B4022="B","",IFERROR(VLOOKUP($C4022,Elster!$I$5:$M$148,3,FALSE),$C4022))</f>
        <v/>
      </c>
      <c r="E4022" t="str">
        <f>IF($B4022="A","",IFERROR(VLOOKUP($C4022,Elster!$I$5:$M$148,3,FALSE),$C4022))</f>
        <v xml:space="preserve">   "FEHLERMELDUNG"                                    </v>
      </c>
      <c r="F4022">
        <f t="shared" si="125"/>
        <v>1</v>
      </c>
      <c r="G4022" s="2">
        <f t="shared" si="126"/>
        <v>4.9999999999990052E-3</v>
      </c>
    </row>
    <row r="4023" spans="1:7" x14ac:dyDescent="0.35">
      <c r="A4023" t="s">
        <v>19153</v>
      </c>
      <c r="B4023" t="s">
        <v>7319</v>
      </c>
      <c r="C4023" t="s">
        <v>7321</v>
      </c>
      <c r="D4023" t="str">
        <f>IF($B4023="B","",IFERROR(VLOOKUP($C4023,Elster!$I$5:$M$148,3,FALSE),$C4023))</f>
        <v xml:space="preserve">   "FEHLERMELDUNG"                                    </v>
      </c>
      <c r="E4023" t="str">
        <f>IF($B4023="A","",IFERROR(VLOOKUP($C4023,Elster!$I$5:$M$148,3,FALSE),$C4023))</f>
        <v/>
      </c>
      <c r="F4023">
        <f t="shared" si="125"/>
        <v>1</v>
      </c>
      <c r="G4023" s="2">
        <f t="shared" si="126"/>
        <v>0</v>
      </c>
    </row>
    <row r="4024" spans="1:7" x14ac:dyDescent="0.35">
      <c r="A4024" t="s">
        <v>19154</v>
      </c>
      <c r="B4024" t="s">
        <v>7317</v>
      </c>
      <c r="C4024" t="s">
        <v>7357</v>
      </c>
      <c r="D4024" t="str">
        <f>IF($B4024="B","",IFERROR(VLOOKUP($C4024,Elster!$I$5:$M$148,3,FALSE),$C4024))</f>
        <v/>
      </c>
      <c r="E4024" t="str">
        <f>IF($B4024="A","",IFERROR(VLOOKUP($C4024,Elster!$I$5:$M$148,3,FALSE),$C4024))</f>
        <v xml:space="preserve">   "MIN_TEMP_KESSEL"                                  </v>
      </c>
      <c r="F4024">
        <f t="shared" si="125"/>
        <v>32</v>
      </c>
      <c r="G4024" s="2">
        <f t="shared" si="126"/>
        <v>5.0000000000007816E-3</v>
      </c>
    </row>
    <row r="4025" spans="1:7" x14ac:dyDescent="0.35">
      <c r="A4025" t="s">
        <v>19154</v>
      </c>
      <c r="B4025" t="s">
        <v>7319</v>
      </c>
      <c r="C4025" t="s">
        <v>7357</v>
      </c>
      <c r="D4025" t="str">
        <f>IF($B4025="B","",IFERROR(VLOOKUP($C4025,Elster!$I$5:$M$148,3,FALSE),$C4025))</f>
        <v xml:space="preserve">   "MIN_TEMP_KESSEL"                                  </v>
      </c>
      <c r="E4025" t="str">
        <f>IF($B4025="A","",IFERROR(VLOOKUP($C4025,Elster!$I$5:$M$148,3,FALSE),$C4025))</f>
        <v/>
      </c>
      <c r="F4025">
        <f t="shared" si="125"/>
        <v>32</v>
      </c>
      <c r="G4025" s="2">
        <f t="shared" si="126"/>
        <v>0</v>
      </c>
    </row>
    <row r="4026" spans="1:7" x14ac:dyDescent="0.35">
      <c r="A4026" t="s">
        <v>19155</v>
      </c>
      <c r="B4026" t="s">
        <v>7317</v>
      </c>
      <c r="C4026" t="s">
        <v>7325</v>
      </c>
      <c r="D4026" t="str">
        <f>IF($B4026="B","",IFERROR(VLOOKUP($C4026,Elster!$I$5:$M$148,3,FALSE),$C4026))</f>
        <v/>
      </c>
      <c r="E4026" t="str">
        <f>IF($B4026="A","",IFERROR(VLOOKUP($C4026,Elster!$I$5:$M$148,3,FALSE),$C4026))</f>
        <v xml:space="preserve">   "SPEICHERSOLLTEMP"                                 </v>
      </c>
      <c r="F4026">
        <f t="shared" si="125"/>
        <v>3</v>
      </c>
      <c r="G4026" s="2">
        <f t="shared" si="126"/>
        <v>8.7759999999992289E-3</v>
      </c>
    </row>
    <row r="4027" spans="1:7" x14ac:dyDescent="0.35">
      <c r="A4027" t="s">
        <v>19156</v>
      </c>
      <c r="B4027" t="s">
        <v>7317</v>
      </c>
      <c r="C4027" t="s">
        <v>7320</v>
      </c>
      <c r="D4027" t="str">
        <f>IF($B4027="B","",IFERROR(VLOOKUP($C4027,Elster!$I$5:$M$148,3,FALSE),$C4027))</f>
        <v/>
      </c>
      <c r="E4027" t="str">
        <f>IF($B4027="A","",IFERROR(VLOOKUP($C4027,Elster!$I$5:$M$148,3,FALSE),$C4027))</f>
        <v>0x000</v>
      </c>
      <c r="F4027">
        <f t="shared" si="125"/>
        <v>0</v>
      </c>
      <c r="G4027" s="2">
        <f t="shared" si="126"/>
        <v>4.9740000000007001E-3</v>
      </c>
    </row>
    <row r="4028" spans="1:7" x14ac:dyDescent="0.35">
      <c r="A4028" t="s">
        <v>19157</v>
      </c>
      <c r="B4028" t="s">
        <v>7317</v>
      </c>
      <c r="C4028" t="s">
        <v>7318</v>
      </c>
      <c r="D4028" t="str">
        <f>IF($B4028="B","",IFERROR(VLOOKUP($C4028,Elster!$I$5:$M$148,3,FALSE),$C4028))</f>
        <v/>
      </c>
      <c r="E4028" t="str">
        <f>IF($B4028="A","",IFERROR(VLOOKUP($C4028,Elster!$I$5:$M$148,3,FALSE),$C4028))</f>
        <v xml:space="preserve">   "SAMMLERISTTEMP"                                   </v>
      </c>
      <c r="F4028">
        <f t="shared" si="125"/>
        <v>13</v>
      </c>
      <c r="G4028" s="2">
        <f t="shared" si="126"/>
        <v>4.9740000000007001E-3</v>
      </c>
    </row>
    <row r="4029" spans="1:7" x14ac:dyDescent="0.35">
      <c r="A4029" t="s">
        <v>19158</v>
      </c>
      <c r="B4029" t="s">
        <v>7317</v>
      </c>
      <c r="C4029" t="s">
        <v>7329</v>
      </c>
      <c r="D4029" t="str">
        <f>IF($B4029="B","",IFERROR(VLOOKUP($C4029,Elster!$I$5:$M$148,3,FALSE),$C4029))</f>
        <v/>
      </c>
      <c r="E4029" t="str">
        <f>IF($B4029="A","",IFERROR(VLOOKUP($C4029,Elster!$I$5:$M$148,3,FALSE),$C4029))</f>
        <v xml:space="preserve">   "KESSELSOLLTEMP"                                   </v>
      </c>
      <c r="F4029">
        <f t="shared" si="125"/>
        <v>2</v>
      </c>
      <c r="G4029" s="2">
        <f t="shared" si="126"/>
        <v>4.9479999999988422E-3</v>
      </c>
    </row>
    <row r="4030" spans="1:7" x14ac:dyDescent="0.35">
      <c r="A4030" t="s">
        <v>19159</v>
      </c>
      <c r="B4030" t="s">
        <v>7317</v>
      </c>
      <c r="C4030" t="s">
        <v>7320</v>
      </c>
      <c r="D4030" t="str">
        <f>IF($B4030="B","",IFERROR(VLOOKUP($C4030,Elster!$I$5:$M$148,3,FALSE),$C4030))</f>
        <v/>
      </c>
      <c r="E4030" t="str">
        <f>IF($B4030="A","",IFERROR(VLOOKUP($C4030,Elster!$I$5:$M$148,3,FALSE),$C4030))</f>
        <v>0x000</v>
      </c>
      <c r="F4030">
        <f t="shared" si="125"/>
        <v>0</v>
      </c>
      <c r="G4030" s="2">
        <f t="shared" si="126"/>
        <v>4.9729999999996721E-3</v>
      </c>
    </row>
    <row r="4031" spans="1:7" x14ac:dyDescent="0.35">
      <c r="A4031" t="s">
        <v>19160</v>
      </c>
      <c r="B4031" t="s">
        <v>7317</v>
      </c>
      <c r="C4031" t="s">
        <v>7366</v>
      </c>
      <c r="D4031" t="str">
        <f>IF($B4031="B","",IFERROR(VLOOKUP($C4031,Elster!$I$5:$M$148,3,FALSE),$C4031))</f>
        <v/>
      </c>
      <c r="E4031" t="str">
        <f>IF($B4031="A","",IFERROR(VLOOKUP($C4031,Elster!$I$5:$M$148,3,FALSE),$C4031))</f>
        <v xml:space="preserve">//   "ERWEITERUNGSTELEGRAMM"                            </v>
      </c>
      <c r="F4031">
        <f t="shared" si="125"/>
        <v>250</v>
      </c>
      <c r="G4031" s="2">
        <f t="shared" si="126"/>
        <v>4.9740000000007001E-3</v>
      </c>
    </row>
    <row r="4032" spans="1:7" x14ac:dyDescent="0.35">
      <c r="A4032" t="s">
        <v>19161</v>
      </c>
      <c r="B4032" t="s">
        <v>7317</v>
      </c>
      <c r="C4032" t="s">
        <v>7321</v>
      </c>
      <c r="D4032" t="str">
        <f>IF($B4032="B","",IFERROR(VLOOKUP($C4032,Elster!$I$5:$M$148,3,FALSE),$C4032))</f>
        <v/>
      </c>
      <c r="E4032" t="str">
        <f>IF($B4032="A","",IFERROR(VLOOKUP($C4032,Elster!$I$5:$M$148,3,FALSE),$C4032))</f>
        <v xml:space="preserve">   "FEHLERMELDUNG"                                    </v>
      </c>
      <c r="F4032">
        <f t="shared" si="125"/>
        <v>1</v>
      </c>
      <c r="G4032" s="2">
        <f t="shared" si="126"/>
        <v>4.9740000000007001E-3</v>
      </c>
    </row>
    <row r="4033" spans="1:7" x14ac:dyDescent="0.35">
      <c r="A4033" t="s">
        <v>19162</v>
      </c>
      <c r="B4033" t="s">
        <v>7317</v>
      </c>
      <c r="C4033" t="s">
        <v>7716</v>
      </c>
      <c r="D4033" t="str">
        <f>IF($B4033="B","",IFERROR(VLOOKUP($C4033,Elster!$I$5:$M$148,3,FALSE),$C4033))</f>
        <v/>
      </c>
      <c r="E4033" t="str">
        <f>IF($B4033="A","",IFERROR(VLOOKUP($C4033,Elster!$I$5:$M$148,3,FALSE),$C4033))</f>
        <v xml:space="preserve">   "VERSTELLTE_RAUMSOLLTEMP"                          </v>
      </c>
      <c r="F4033">
        <f t="shared" si="125"/>
        <v>18</v>
      </c>
      <c r="G4033" s="2">
        <f t="shared" si="126"/>
        <v>4.9479999999988422E-3</v>
      </c>
    </row>
    <row r="4034" spans="1:7" x14ac:dyDescent="0.35">
      <c r="A4034" t="s">
        <v>19163</v>
      </c>
      <c r="B4034" t="s">
        <v>7317</v>
      </c>
      <c r="C4034" t="s">
        <v>7329</v>
      </c>
      <c r="D4034" t="str">
        <f>IF($B4034="B","",IFERROR(VLOOKUP($C4034,Elster!$I$5:$M$148,3,FALSE),$C4034))</f>
        <v/>
      </c>
      <c r="E4034" t="str">
        <f>IF($B4034="A","",IFERROR(VLOOKUP($C4034,Elster!$I$5:$M$148,3,FALSE),$C4034))</f>
        <v xml:space="preserve">   "KESSELSOLLTEMP"                                   </v>
      </c>
      <c r="F4034">
        <f t="shared" si="125"/>
        <v>2</v>
      </c>
      <c r="G4034" s="2">
        <f t="shared" si="126"/>
        <v>4.9740000000007001E-3</v>
      </c>
    </row>
    <row r="4035" spans="1:7" x14ac:dyDescent="0.35">
      <c r="A4035" t="s">
        <v>19164</v>
      </c>
      <c r="B4035" t="s">
        <v>7317</v>
      </c>
      <c r="C4035" t="s">
        <v>7320</v>
      </c>
      <c r="D4035" t="str">
        <f>IF($B4035="B","",IFERROR(VLOOKUP($C4035,Elster!$I$5:$M$148,3,FALSE),$C4035))</f>
        <v/>
      </c>
      <c r="E4035" t="str">
        <f>IF($B4035="A","",IFERROR(VLOOKUP($C4035,Elster!$I$5:$M$148,3,FALSE),$C4035))</f>
        <v>0x000</v>
      </c>
      <c r="F4035">
        <f t="shared" si="125"/>
        <v>0</v>
      </c>
      <c r="G4035" s="2">
        <f t="shared" si="126"/>
        <v>4.9740000000007001E-3</v>
      </c>
    </row>
    <row r="4036" spans="1:7" x14ac:dyDescent="0.35">
      <c r="A4036" t="s">
        <v>19165</v>
      </c>
      <c r="B4036" t="s">
        <v>7317</v>
      </c>
      <c r="C4036" t="s">
        <v>7321</v>
      </c>
      <c r="D4036" t="str">
        <f>IF($B4036="B","",IFERROR(VLOOKUP($C4036,Elster!$I$5:$M$148,3,FALSE),$C4036))</f>
        <v/>
      </c>
      <c r="E4036" t="str">
        <f>IF($B4036="A","",IFERROR(VLOOKUP($C4036,Elster!$I$5:$M$148,3,FALSE),$C4036))</f>
        <v xml:space="preserve">   "FEHLERMELDUNG"                                    </v>
      </c>
      <c r="F4036">
        <f t="shared" ref="F4036:F4099" si="127">HEX2DEC(REPLACE(C4036,1,2,""))</f>
        <v>1</v>
      </c>
      <c r="G4036" s="2">
        <f t="shared" ref="G4036:G4099" si="128">SUBSTITUTE(A4036,"s","")-SUBSTITUTE(A4035,"s","")</f>
        <v>4.9739999999971474E-3</v>
      </c>
    </row>
    <row r="4037" spans="1:7" x14ac:dyDescent="0.35">
      <c r="A4037" t="s">
        <v>19166</v>
      </c>
      <c r="B4037" t="s">
        <v>7317</v>
      </c>
      <c r="C4037" t="s">
        <v>7359</v>
      </c>
      <c r="D4037" t="str">
        <f>IF($B4037="B","",IFERROR(VLOOKUP($C4037,Elster!$I$5:$M$148,3,FALSE),$C4037))</f>
        <v/>
      </c>
      <c r="E4037" t="str">
        <f>IF($B4037="A","",IFERROR(VLOOKUP($C4037,Elster!$I$5:$M$148,3,FALSE),$C4037))</f>
        <v xml:space="preserve">   "ANFAHRTEMP"                                       </v>
      </c>
      <c r="F4037">
        <f t="shared" si="127"/>
        <v>33</v>
      </c>
      <c r="G4037" s="2">
        <f t="shared" si="128"/>
        <v>4.9480000000023949E-3</v>
      </c>
    </row>
    <row r="4038" spans="1:7" x14ac:dyDescent="0.35">
      <c r="A4038" t="s">
        <v>19167</v>
      </c>
      <c r="B4038" t="s">
        <v>7317</v>
      </c>
      <c r="C4038" t="s">
        <v>7318</v>
      </c>
      <c r="D4038" t="str">
        <f>IF($B4038="B","",IFERROR(VLOOKUP($C4038,Elster!$I$5:$M$148,3,FALSE),$C4038))</f>
        <v/>
      </c>
      <c r="E4038" t="str">
        <f>IF($B4038="A","",IFERROR(VLOOKUP($C4038,Elster!$I$5:$M$148,3,FALSE),$C4038))</f>
        <v xml:space="preserve">   "SAMMLERISTTEMP"                                   </v>
      </c>
      <c r="F4038">
        <f t="shared" si="127"/>
        <v>13</v>
      </c>
      <c r="G4038" s="2">
        <f t="shared" si="128"/>
        <v>9.530999999999068E-3</v>
      </c>
    </row>
    <row r="4039" spans="1:7" x14ac:dyDescent="0.35">
      <c r="A4039" t="s">
        <v>19167</v>
      </c>
      <c r="B4039" t="s">
        <v>7319</v>
      </c>
      <c r="C4039" t="s">
        <v>7318</v>
      </c>
      <c r="D4039" t="str">
        <f>IF($B4039="B","",IFERROR(VLOOKUP($C4039,Elster!$I$5:$M$148,3,FALSE),$C4039))</f>
        <v xml:space="preserve">   "SAMMLERISTTEMP"                                   </v>
      </c>
      <c r="E4039" t="str">
        <f>IF($B4039="A","",IFERROR(VLOOKUP($C4039,Elster!$I$5:$M$148,3,FALSE),$C4039))</f>
        <v/>
      </c>
      <c r="F4039">
        <f t="shared" si="127"/>
        <v>13</v>
      </c>
      <c r="G4039" s="2">
        <f t="shared" si="128"/>
        <v>0</v>
      </c>
    </row>
    <row r="4040" spans="1:7" x14ac:dyDescent="0.35">
      <c r="A4040" t="s">
        <v>19168</v>
      </c>
      <c r="B4040" t="s">
        <v>7317</v>
      </c>
      <c r="C4040" t="s">
        <v>7320</v>
      </c>
      <c r="D4040" t="str">
        <f>IF($B4040="B","",IFERROR(VLOOKUP($C4040,Elster!$I$5:$M$148,3,FALSE),$C4040))</f>
        <v/>
      </c>
      <c r="E4040" t="str">
        <f>IF($B4040="A","",IFERROR(VLOOKUP($C4040,Elster!$I$5:$M$148,3,FALSE),$C4040))</f>
        <v>0x000</v>
      </c>
      <c r="F4040">
        <f t="shared" si="127"/>
        <v>0</v>
      </c>
      <c r="G4040" s="2">
        <f t="shared" si="128"/>
        <v>4.9999999999990052E-3</v>
      </c>
    </row>
    <row r="4041" spans="1:7" x14ac:dyDescent="0.35">
      <c r="A4041" t="s">
        <v>19168</v>
      </c>
      <c r="B4041" t="s">
        <v>7319</v>
      </c>
      <c r="C4041" t="s">
        <v>7320</v>
      </c>
      <c r="D4041" t="str">
        <f>IF($B4041="B","",IFERROR(VLOOKUP($C4041,Elster!$I$5:$M$148,3,FALSE),$C4041))</f>
        <v>0x000</v>
      </c>
      <c r="E4041" t="str">
        <f>IF($B4041="A","",IFERROR(VLOOKUP($C4041,Elster!$I$5:$M$148,3,FALSE),$C4041))</f>
        <v/>
      </c>
      <c r="F4041">
        <f t="shared" si="127"/>
        <v>0</v>
      </c>
      <c r="G4041" s="2">
        <f t="shared" si="128"/>
        <v>0</v>
      </c>
    </row>
    <row r="4042" spans="1:7" x14ac:dyDescent="0.35">
      <c r="A4042" t="s">
        <v>19169</v>
      </c>
      <c r="B4042" t="s">
        <v>7317</v>
      </c>
      <c r="C4042" t="s">
        <v>7325</v>
      </c>
      <c r="D4042" t="str">
        <f>IF($B4042="B","",IFERROR(VLOOKUP($C4042,Elster!$I$5:$M$148,3,FALSE),$C4042))</f>
        <v/>
      </c>
      <c r="E4042" t="str">
        <f>IF($B4042="A","",IFERROR(VLOOKUP($C4042,Elster!$I$5:$M$148,3,FALSE),$C4042))</f>
        <v xml:space="preserve">   "SPEICHERSOLLTEMP"                                 </v>
      </c>
      <c r="F4042">
        <f t="shared" si="127"/>
        <v>3</v>
      </c>
      <c r="G4042" s="2">
        <f t="shared" si="128"/>
        <v>4.99900000000153E-3</v>
      </c>
    </row>
    <row r="4043" spans="1:7" x14ac:dyDescent="0.35">
      <c r="A4043" t="s">
        <v>19169</v>
      </c>
      <c r="B4043" t="s">
        <v>7319</v>
      </c>
      <c r="C4043" t="s">
        <v>7325</v>
      </c>
      <c r="D4043" t="str">
        <f>IF($B4043="B","",IFERROR(VLOOKUP($C4043,Elster!$I$5:$M$148,3,FALSE),$C4043))</f>
        <v xml:space="preserve">   "SPEICHERSOLLTEMP"                                 </v>
      </c>
      <c r="E4043" t="str">
        <f>IF($B4043="A","",IFERROR(VLOOKUP($C4043,Elster!$I$5:$M$148,3,FALSE),$C4043))</f>
        <v/>
      </c>
      <c r="F4043">
        <f t="shared" si="127"/>
        <v>3</v>
      </c>
      <c r="G4043" s="2">
        <f t="shared" si="128"/>
        <v>0</v>
      </c>
    </row>
    <row r="4044" spans="1:7" x14ac:dyDescent="0.35">
      <c r="A4044" t="s">
        <v>19170</v>
      </c>
      <c r="B4044" t="s">
        <v>7317</v>
      </c>
      <c r="C4044" t="s">
        <v>7321</v>
      </c>
      <c r="D4044" t="str">
        <f>IF($B4044="B","",IFERROR(VLOOKUP($C4044,Elster!$I$5:$M$148,3,FALSE),$C4044))</f>
        <v/>
      </c>
      <c r="E4044" t="str">
        <f>IF($B4044="A","",IFERROR(VLOOKUP($C4044,Elster!$I$5:$M$148,3,FALSE),$C4044))</f>
        <v xml:space="preserve">   "FEHLERMELDUNG"                                    </v>
      </c>
      <c r="F4044">
        <f t="shared" si="127"/>
        <v>1</v>
      </c>
      <c r="G4044" s="2">
        <f t="shared" si="128"/>
        <v>4.9999999999990052E-3</v>
      </c>
    </row>
    <row r="4045" spans="1:7" x14ac:dyDescent="0.35">
      <c r="A4045" t="s">
        <v>19170</v>
      </c>
      <c r="B4045" t="s">
        <v>7319</v>
      </c>
      <c r="C4045" t="s">
        <v>7321</v>
      </c>
      <c r="D4045" t="str">
        <f>IF($B4045="B","",IFERROR(VLOOKUP($C4045,Elster!$I$5:$M$148,3,FALSE),$C4045))</f>
        <v xml:space="preserve">   "FEHLERMELDUNG"                                    </v>
      </c>
      <c r="E4045" t="str">
        <f>IF($B4045="A","",IFERROR(VLOOKUP($C4045,Elster!$I$5:$M$148,3,FALSE),$C4045))</f>
        <v/>
      </c>
      <c r="F4045">
        <f t="shared" si="127"/>
        <v>1</v>
      </c>
      <c r="G4045" s="2">
        <f t="shared" si="128"/>
        <v>0</v>
      </c>
    </row>
    <row r="4046" spans="1:7" x14ac:dyDescent="0.35">
      <c r="A4046" t="s">
        <v>19171</v>
      </c>
      <c r="B4046" t="s">
        <v>7317</v>
      </c>
      <c r="C4046" t="s">
        <v>7320</v>
      </c>
      <c r="D4046" t="str">
        <f>IF($B4046="B","",IFERROR(VLOOKUP($C4046,Elster!$I$5:$M$148,3,FALSE),$C4046))</f>
        <v/>
      </c>
      <c r="E4046" t="str">
        <f>IF($B4046="A","",IFERROR(VLOOKUP($C4046,Elster!$I$5:$M$148,3,FALSE),$C4046))</f>
        <v>0x000</v>
      </c>
      <c r="F4046">
        <f t="shared" si="127"/>
        <v>0</v>
      </c>
      <c r="G4046" s="2">
        <f t="shared" si="128"/>
        <v>4.9999999999990052E-3</v>
      </c>
    </row>
    <row r="4047" spans="1:7" x14ac:dyDescent="0.35">
      <c r="A4047" t="s">
        <v>19171</v>
      </c>
      <c r="B4047" t="s">
        <v>7319</v>
      </c>
      <c r="C4047" t="s">
        <v>7320</v>
      </c>
      <c r="D4047" t="str">
        <f>IF($B4047="B","",IFERROR(VLOOKUP($C4047,Elster!$I$5:$M$148,3,FALSE),$C4047))</f>
        <v>0x000</v>
      </c>
      <c r="E4047" t="str">
        <f>IF($B4047="A","",IFERROR(VLOOKUP($C4047,Elster!$I$5:$M$148,3,FALSE),$C4047))</f>
        <v/>
      </c>
      <c r="F4047">
        <f t="shared" si="127"/>
        <v>0</v>
      </c>
      <c r="G4047" s="2">
        <f t="shared" si="128"/>
        <v>0</v>
      </c>
    </row>
    <row r="4048" spans="1:7" x14ac:dyDescent="0.35">
      <c r="A4048" t="s">
        <v>19172</v>
      </c>
      <c r="B4048" t="s">
        <v>7319</v>
      </c>
      <c r="C4048" t="s">
        <v>7366</v>
      </c>
      <c r="D4048" t="str">
        <f>IF($B4048="B","",IFERROR(VLOOKUP($C4048,Elster!$I$5:$M$148,3,FALSE),$C4048))</f>
        <v xml:space="preserve">//   "ERWEITERUNGSTELEGRAMM"                            </v>
      </c>
      <c r="E4048" t="str">
        <f>IF($B4048="A","",IFERROR(VLOOKUP($C4048,Elster!$I$5:$M$148,3,FALSE),$C4048))</f>
        <v/>
      </c>
      <c r="F4048">
        <f t="shared" si="127"/>
        <v>250</v>
      </c>
      <c r="G4048" s="2">
        <f t="shared" si="128"/>
        <v>5.000000000002558E-3</v>
      </c>
    </row>
    <row r="4049" spans="1:7" x14ac:dyDescent="0.35">
      <c r="A4049" t="s">
        <v>19173</v>
      </c>
      <c r="B4049" t="s">
        <v>7317</v>
      </c>
      <c r="C4049" t="s">
        <v>7366</v>
      </c>
      <c r="D4049" t="str">
        <f>IF($B4049="B","",IFERROR(VLOOKUP($C4049,Elster!$I$5:$M$148,3,FALSE),$C4049))</f>
        <v/>
      </c>
      <c r="E4049" t="str">
        <f>IF($B4049="A","",IFERROR(VLOOKUP($C4049,Elster!$I$5:$M$148,3,FALSE),$C4049))</f>
        <v xml:space="preserve">//   "ERWEITERUNGSTELEGRAMM"                            </v>
      </c>
      <c r="F4049">
        <f t="shared" si="127"/>
        <v>250</v>
      </c>
      <c r="G4049" s="2">
        <f t="shared" si="128"/>
        <v>2.5999999998305157E-5</v>
      </c>
    </row>
    <row r="4050" spans="1:7" x14ac:dyDescent="0.35">
      <c r="A4050" t="s">
        <v>19174</v>
      </c>
      <c r="B4050" t="s">
        <v>7317</v>
      </c>
      <c r="C4050" t="s">
        <v>7321</v>
      </c>
      <c r="D4050" t="str">
        <f>IF($B4050="B","",IFERROR(VLOOKUP($C4050,Elster!$I$5:$M$148,3,FALSE),$C4050))</f>
        <v/>
      </c>
      <c r="E4050" t="str">
        <f>IF($B4050="A","",IFERROR(VLOOKUP($C4050,Elster!$I$5:$M$148,3,FALSE),$C4050))</f>
        <v xml:space="preserve">   "FEHLERMELDUNG"                                    </v>
      </c>
      <c r="F4050">
        <f t="shared" si="127"/>
        <v>1</v>
      </c>
      <c r="G4050" s="2">
        <f t="shared" si="128"/>
        <v>4.9999999999990052E-3</v>
      </c>
    </row>
    <row r="4051" spans="1:7" x14ac:dyDescent="0.35">
      <c r="A4051" t="s">
        <v>19174</v>
      </c>
      <c r="B4051" t="s">
        <v>7319</v>
      </c>
      <c r="C4051" t="s">
        <v>7321</v>
      </c>
      <c r="D4051" t="str">
        <f>IF($B4051="B","",IFERROR(VLOOKUP($C4051,Elster!$I$5:$M$148,3,FALSE),$C4051))</f>
        <v xml:space="preserve">   "FEHLERMELDUNG"                                    </v>
      </c>
      <c r="E4051" t="str">
        <f>IF($B4051="A","",IFERROR(VLOOKUP($C4051,Elster!$I$5:$M$148,3,FALSE),$C4051))</f>
        <v/>
      </c>
      <c r="F4051">
        <f t="shared" si="127"/>
        <v>1</v>
      </c>
      <c r="G4051" s="2">
        <f t="shared" si="128"/>
        <v>0</v>
      </c>
    </row>
    <row r="4052" spans="1:7" x14ac:dyDescent="0.35">
      <c r="A4052" t="s">
        <v>19175</v>
      </c>
      <c r="B4052" t="s">
        <v>7317</v>
      </c>
      <c r="C4052" t="s">
        <v>7632</v>
      </c>
      <c r="D4052" t="str">
        <f>IF($B4052="B","",IFERROR(VLOOKUP($C4052,Elster!$I$5:$M$148,3,FALSE),$C4052))</f>
        <v/>
      </c>
      <c r="E4052" t="str">
        <f>IF($B4052="A","",IFERROR(VLOOKUP($C4052,Elster!$I$5:$M$148,3,FALSE),$C4052))</f>
        <v xml:space="preserve">   "EINSTELL_SPEICHERSOLLTEMP"                        </v>
      </c>
      <c r="F4052">
        <f t="shared" si="127"/>
        <v>19</v>
      </c>
      <c r="G4052" s="2">
        <f t="shared" si="128"/>
        <v>5.000000000002558E-3</v>
      </c>
    </row>
    <row r="4053" spans="1:7" x14ac:dyDescent="0.35">
      <c r="A4053" t="s">
        <v>19175</v>
      </c>
      <c r="B4053" t="s">
        <v>7319</v>
      </c>
      <c r="C4053" t="s">
        <v>7632</v>
      </c>
      <c r="D4053" t="str">
        <f>IF($B4053="B","",IFERROR(VLOOKUP($C4053,Elster!$I$5:$M$148,3,FALSE),$C4053))</f>
        <v xml:space="preserve">   "EINSTELL_SPEICHERSOLLTEMP"                        </v>
      </c>
      <c r="E4053" t="str">
        <f>IF($B4053="A","",IFERROR(VLOOKUP($C4053,Elster!$I$5:$M$148,3,FALSE),$C4053))</f>
        <v/>
      </c>
      <c r="F4053">
        <f t="shared" si="127"/>
        <v>19</v>
      </c>
      <c r="G4053" s="2">
        <f t="shared" si="128"/>
        <v>0</v>
      </c>
    </row>
    <row r="4054" spans="1:7" x14ac:dyDescent="0.35">
      <c r="A4054" t="s">
        <v>19176</v>
      </c>
      <c r="B4054" t="s">
        <v>7317</v>
      </c>
      <c r="C4054" t="s">
        <v>7320</v>
      </c>
      <c r="D4054" t="str">
        <f>IF($B4054="B","",IFERROR(VLOOKUP($C4054,Elster!$I$5:$M$148,3,FALSE),$C4054))</f>
        <v/>
      </c>
      <c r="E4054" t="str">
        <f>IF($B4054="A","",IFERROR(VLOOKUP($C4054,Elster!$I$5:$M$148,3,FALSE),$C4054))</f>
        <v>0x000</v>
      </c>
      <c r="F4054">
        <f t="shared" si="127"/>
        <v>0</v>
      </c>
      <c r="G4054" s="2">
        <f t="shared" si="128"/>
        <v>4.9999999999990052E-3</v>
      </c>
    </row>
    <row r="4055" spans="1:7" x14ac:dyDescent="0.35">
      <c r="A4055" t="s">
        <v>19176</v>
      </c>
      <c r="B4055" t="s">
        <v>7319</v>
      </c>
      <c r="C4055" t="s">
        <v>7320</v>
      </c>
      <c r="D4055" t="str">
        <f>IF($B4055="B","",IFERROR(VLOOKUP($C4055,Elster!$I$5:$M$148,3,FALSE),$C4055))</f>
        <v>0x000</v>
      </c>
      <c r="E4055" t="str">
        <f>IF($B4055="A","",IFERROR(VLOOKUP($C4055,Elster!$I$5:$M$148,3,FALSE),$C4055))</f>
        <v/>
      </c>
      <c r="F4055">
        <f t="shared" si="127"/>
        <v>0</v>
      </c>
      <c r="G4055" s="2">
        <f t="shared" si="128"/>
        <v>0</v>
      </c>
    </row>
    <row r="4056" spans="1:7" x14ac:dyDescent="0.35">
      <c r="A4056" t="s">
        <v>19177</v>
      </c>
      <c r="B4056" t="s">
        <v>7317</v>
      </c>
      <c r="C4056" t="s">
        <v>7320</v>
      </c>
      <c r="D4056" t="str">
        <f>IF($B4056="B","",IFERROR(VLOOKUP($C4056,Elster!$I$5:$M$148,3,FALSE),$C4056))</f>
        <v/>
      </c>
      <c r="E4056" t="str">
        <f>IF($B4056="A","",IFERROR(VLOOKUP($C4056,Elster!$I$5:$M$148,3,FALSE),$C4056))</f>
        <v>0x000</v>
      </c>
      <c r="F4056">
        <f t="shared" si="127"/>
        <v>0</v>
      </c>
      <c r="G4056" s="2">
        <f t="shared" si="128"/>
        <v>4.9999999999990052E-3</v>
      </c>
    </row>
    <row r="4057" spans="1:7" x14ac:dyDescent="0.35">
      <c r="A4057" t="s">
        <v>19177</v>
      </c>
      <c r="B4057" t="s">
        <v>7319</v>
      </c>
      <c r="C4057" t="s">
        <v>7320</v>
      </c>
      <c r="D4057" t="str">
        <f>IF($B4057="B","",IFERROR(VLOOKUP($C4057,Elster!$I$5:$M$148,3,FALSE),$C4057))</f>
        <v>0x000</v>
      </c>
      <c r="E4057" t="str">
        <f>IF($B4057="A","",IFERROR(VLOOKUP($C4057,Elster!$I$5:$M$148,3,FALSE),$C4057))</f>
        <v/>
      </c>
      <c r="F4057">
        <f t="shared" si="127"/>
        <v>0</v>
      </c>
      <c r="G4057" s="2">
        <f t="shared" si="128"/>
        <v>0</v>
      </c>
    </row>
    <row r="4058" spans="1:7" x14ac:dyDescent="0.35">
      <c r="A4058" t="s">
        <v>19178</v>
      </c>
      <c r="B4058" t="s">
        <v>7317</v>
      </c>
      <c r="C4058" t="s">
        <v>7321</v>
      </c>
      <c r="D4058" t="str">
        <f>IF($B4058="B","",IFERROR(VLOOKUP($C4058,Elster!$I$5:$M$148,3,FALSE),$C4058))</f>
        <v/>
      </c>
      <c r="E4058" t="str">
        <f>IF($B4058="A","",IFERROR(VLOOKUP($C4058,Elster!$I$5:$M$148,3,FALSE),$C4058))</f>
        <v xml:space="preserve">   "FEHLERMELDUNG"                                    </v>
      </c>
      <c r="F4058">
        <f t="shared" si="127"/>
        <v>1</v>
      </c>
      <c r="G4058" s="2">
        <f t="shared" si="128"/>
        <v>5.000000000002558E-3</v>
      </c>
    </row>
    <row r="4059" spans="1:7" x14ac:dyDescent="0.35">
      <c r="A4059" t="s">
        <v>19178</v>
      </c>
      <c r="B4059" t="s">
        <v>7319</v>
      </c>
      <c r="C4059" t="s">
        <v>7321</v>
      </c>
      <c r="D4059" t="str">
        <f>IF($B4059="B","",IFERROR(VLOOKUP($C4059,Elster!$I$5:$M$148,3,FALSE),$C4059))</f>
        <v xml:space="preserve">   "FEHLERMELDUNG"                                    </v>
      </c>
      <c r="E4059" t="str">
        <f>IF($B4059="A","",IFERROR(VLOOKUP($C4059,Elster!$I$5:$M$148,3,FALSE),$C4059))</f>
        <v/>
      </c>
      <c r="F4059">
        <f t="shared" si="127"/>
        <v>1</v>
      </c>
      <c r="G4059" s="2">
        <f t="shared" si="128"/>
        <v>0</v>
      </c>
    </row>
    <row r="4060" spans="1:7" x14ac:dyDescent="0.35">
      <c r="A4060" t="s">
        <v>19179</v>
      </c>
      <c r="B4060" t="s">
        <v>7317</v>
      </c>
      <c r="C4060" t="s">
        <v>7356</v>
      </c>
      <c r="D4060" t="str">
        <f>IF($B4060="B","",IFERROR(VLOOKUP($C4060,Elster!$I$5:$M$148,3,FALSE),$C4060))</f>
        <v/>
      </c>
      <c r="E4060" t="str">
        <f>IF($B4060="A","",IFERROR(VLOOKUP($C4060,Elster!$I$5:$M$148,3,FALSE),$C4060))</f>
        <v xml:space="preserve">   "WASSERDRUCK"                                      </v>
      </c>
      <c r="F4060">
        <f t="shared" si="127"/>
        <v>31</v>
      </c>
      <c r="G4060" s="2">
        <f t="shared" si="128"/>
        <v>4.9999999999990052E-3</v>
      </c>
    </row>
    <row r="4061" spans="1:7" x14ac:dyDescent="0.35">
      <c r="A4061" t="s">
        <v>19179</v>
      </c>
      <c r="B4061" t="s">
        <v>7319</v>
      </c>
      <c r="C4061" t="s">
        <v>7356</v>
      </c>
      <c r="D4061" t="str">
        <f>IF($B4061="B","",IFERROR(VLOOKUP($C4061,Elster!$I$5:$M$148,3,FALSE),$C4061))</f>
        <v xml:space="preserve">   "WASSERDRUCK"                                      </v>
      </c>
      <c r="E4061" t="str">
        <f>IF($B4061="A","",IFERROR(VLOOKUP($C4061,Elster!$I$5:$M$148,3,FALSE),$C4061))</f>
        <v/>
      </c>
      <c r="F4061">
        <f t="shared" si="127"/>
        <v>31</v>
      </c>
      <c r="G4061" s="2">
        <f t="shared" si="128"/>
        <v>0</v>
      </c>
    </row>
    <row r="4062" spans="1:7" x14ac:dyDescent="0.35">
      <c r="A4062" t="s">
        <v>19180</v>
      </c>
      <c r="B4062" t="s">
        <v>7317</v>
      </c>
      <c r="C4062" t="s">
        <v>7325</v>
      </c>
      <c r="D4062" t="str">
        <f>IF($B4062="B","",IFERROR(VLOOKUP($C4062,Elster!$I$5:$M$148,3,FALSE),$C4062))</f>
        <v/>
      </c>
      <c r="E4062" t="str">
        <f>IF($B4062="A","",IFERROR(VLOOKUP($C4062,Elster!$I$5:$M$148,3,FALSE),$C4062))</f>
        <v xml:space="preserve">   "SPEICHERSOLLTEMP"                                 </v>
      </c>
      <c r="F4062">
        <f t="shared" si="127"/>
        <v>3</v>
      </c>
      <c r="G4062" s="2">
        <f t="shared" si="128"/>
        <v>9.1399999999985937E-3</v>
      </c>
    </row>
    <row r="4063" spans="1:7" x14ac:dyDescent="0.35">
      <c r="A4063" t="s">
        <v>19181</v>
      </c>
      <c r="B4063" t="s">
        <v>7317</v>
      </c>
      <c r="C4063" t="s">
        <v>7320</v>
      </c>
      <c r="D4063" t="str">
        <f>IF($B4063="B","",IFERROR(VLOOKUP($C4063,Elster!$I$5:$M$148,3,FALSE),$C4063))</f>
        <v/>
      </c>
      <c r="E4063" t="str">
        <f>IF($B4063="A","",IFERROR(VLOOKUP($C4063,Elster!$I$5:$M$148,3,FALSE),$C4063))</f>
        <v>0x000</v>
      </c>
      <c r="F4063">
        <f t="shared" si="127"/>
        <v>0</v>
      </c>
      <c r="G4063" s="2">
        <f t="shared" si="128"/>
        <v>4.9740000000007001E-3</v>
      </c>
    </row>
    <row r="4064" spans="1:7" x14ac:dyDescent="0.35">
      <c r="A4064" t="s">
        <v>19182</v>
      </c>
      <c r="B4064" t="s">
        <v>7317</v>
      </c>
      <c r="C4064" t="s">
        <v>7318</v>
      </c>
      <c r="D4064" t="str">
        <f>IF($B4064="B","",IFERROR(VLOOKUP($C4064,Elster!$I$5:$M$148,3,FALSE),$C4064))</f>
        <v/>
      </c>
      <c r="E4064" t="str">
        <f>IF($B4064="A","",IFERROR(VLOOKUP($C4064,Elster!$I$5:$M$148,3,FALSE),$C4064))</f>
        <v xml:space="preserve">   "SAMMLERISTTEMP"                                   </v>
      </c>
      <c r="F4064">
        <f t="shared" si="127"/>
        <v>13</v>
      </c>
      <c r="G4064" s="2">
        <f t="shared" si="128"/>
        <v>4.9740000000007001E-3</v>
      </c>
    </row>
    <row r="4065" spans="1:7" x14ac:dyDescent="0.35">
      <c r="A4065" t="s">
        <v>19183</v>
      </c>
      <c r="B4065" t="s">
        <v>7317</v>
      </c>
      <c r="C4065" t="s">
        <v>7329</v>
      </c>
      <c r="D4065" t="str">
        <f>IF($B4065="B","",IFERROR(VLOOKUP($C4065,Elster!$I$5:$M$148,3,FALSE),$C4065))</f>
        <v/>
      </c>
      <c r="E4065" t="str">
        <f>IF($B4065="A","",IFERROR(VLOOKUP($C4065,Elster!$I$5:$M$148,3,FALSE),$C4065))</f>
        <v xml:space="preserve">   "KESSELSOLLTEMP"                                   </v>
      </c>
      <c r="F4065">
        <f t="shared" si="127"/>
        <v>2</v>
      </c>
      <c r="G4065" s="2">
        <f t="shared" si="128"/>
        <v>4.9479999999988422E-3</v>
      </c>
    </row>
    <row r="4066" spans="1:7" x14ac:dyDescent="0.35">
      <c r="A4066" t="s">
        <v>19184</v>
      </c>
      <c r="B4066" t="s">
        <v>7317</v>
      </c>
      <c r="C4066" t="s">
        <v>7320</v>
      </c>
      <c r="D4066" t="str">
        <f>IF($B4066="B","",IFERROR(VLOOKUP($C4066,Elster!$I$5:$M$148,3,FALSE),$C4066))</f>
        <v/>
      </c>
      <c r="E4066" t="str">
        <f>IF($B4066="A","",IFERROR(VLOOKUP($C4066,Elster!$I$5:$M$148,3,FALSE),$C4066))</f>
        <v>0x000</v>
      </c>
      <c r="F4066">
        <f t="shared" si="127"/>
        <v>0</v>
      </c>
      <c r="G4066" s="2">
        <f t="shared" si="128"/>
        <v>4.9740000000007001E-3</v>
      </c>
    </row>
    <row r="4067" spans="1:7" x14ac:dyDescent="0.35">
      <c r="A4067" t="s">
        <v>19185</v>
      </c>
      <c r="B4067" t="s">
        <v>7317</v>
      </c>
      <c r="C4067" t="s">
        <v>7366</v>
      </c>
      <c r="D4067" t="str">
        <f>IF($B4067="B","",IFERROR(VLOOKUP($C4067,Elster!$I$5:$M$148,3,FALSE),$C4067))</f>
        <v/>
      </c>
      <c r="E4067" t="str">
        <f>IF($B4067="A","",IFERROR(VLOOKUP($C4067,Elster!$I$5:$M$148,3,FALSE),$C4067))</f>
        <v xml:space="preserve">//   "ERWEITERUNGSTELEGRAMM"                            </v>
      </c>
      <c r="F4067">
        <f t="shared" si="127"/>
        <v>250</v>
      </c>
      <c r="G4067" s="2">
        <f t="shared" si="128"/>
        <v>4.9740000000007001E-3</v>
      </c>
    </row>
    <row r="4068" spans="1:7" x14ac:dyDescent="0.35">
      <c r="A4068" t="s">
        <v>19186</v>
      </c>
      <c r="B4068" t="s">
        <v>7317</v>
      </c>
      <c r="C4068" t="s">
        <v>7321</v>
      </c>
      <c r="D4068" t="str">
        <f>IF($B4068="B","",IFERROR(VLOOKUP($C4068,Elster!$I$5:$M$148,3,FALSE),$C4068))</f>
        <v/>
      </c>
      <c r="E4068" t="str">
        <f>IF($B4068="A","",IFERROR(VLOOKUP($C4068,Elster!$I$5:$M$148,3,FALSE),$C4068))</f>
        <v xml:space="preserve">   "FEHLERMELDUNG"                                    </v>
      </c>
      <c r="F4068">
        <f t="shared" si="127"/>
        <v>1</v>
      </c>
      <c r="G4068" s="2">
        <f t="shared" si="128"/>
        <v>4.9729999999996721E-3</v>
      </c>
    </row>
    <row r="4069" spans="1:7" x14ac:dyDescent="0.35">
      <c r="A4069" t="s">
        <v>19187</v>
      </c>
      <c r="B4069" t="s">
        <v>7317</v>
      </c>
      <c r="C4069" t="s">
        <v>7632</v>
      </c>
      <c r="D4069" t="str">
        <f>IF($B4069="B","",IFERROR(VLOOKUP($C4069,Elster!$I$5:$M$148,3,FALSE),$C4069))</f>
        <v/>
      </c>
      <c r="E4069" t="str">
        <f>IF($B4069="A","",IFERROR(VLOOKUP($C4069,Elster!$I$5:$M$148,3,FALSE),$C4069))</f>
        <v xml:space="preserve">   "EINSTELL_SPEICHERSOLLTEMP"                        </v>
      </c>
      <c r="F4069">
        <f t="shared" si="127"/>
        <v>19</v>
      </c>
      <c r="G4069" s="2">
        <f t="shared" si="128"/>
        <v>4.9479999999988422E-3</v>
      </c>
    </row>
    <row r="4070" spans="1:7" x14ac:dyDescent="0.35">
      <c r="A4070" t="s">
        <v>19188</v>
      </c>
      <c r="B4070" t="s">
        <v>7317</v>
      </c>
      <c r="C4070" t="s">
        <v>7320</v>
      </c>
      <c r="D4070" t="str">
        <f>IF($B4070="B","",IFERROR(VLOOKUP($C4070,Elster!$I$5:$M$148,3,FALSE),$C4070))</f>
        <v/>
      </c>
      <c r="E4070" t="str">
        <f>IF($B4070="A","",IFERROR(VLOOKUP($C4070,Elster!$I$5:$M$148,3,FALSE),$C4070))</f>
        <v>0x000</v>
      </c>
      <c r="F4070">
        <f t="shared" si="127"/>
        <v>0</v>
      </c>
      <c r="G4070" s="2">
        <f t="shared" si="128"/>
        <v>4.9740000000007001E-3</v>
      </c>
    </row>
    <row r="4071" spans="1:7" x14ac:dyDescent="0.35">
      <c r="A4071" t="s">
        <v>19189</v>
      </c>
      <c r="B4071" t="s">
        <v>7317</v>
      </c>
      <c r="C4071" t="s">
        <v>7320</v>
      </c>
      <c r="D4071" t="str">
        <f>IF($B4071="B","",IFERROR(VLOOKUP($C4071,Elster!$I$5:$M$148,3,FALSE),$C4071))</f>
        <v/>
      </c>
      <c r="E4071" t="str">
        <f>IF($B4071="A","",IFERROR(VLOOKUP($C4071,Elster!$I$5:$M$148,3,FALSE),$C4071))</f>
        <v>0x000</v>
      </c>
      <c r="F4071">
        <f t="shared" si="127"/>
        <v>0</v>
      </c>
      <c r="G4071" s="2">
        <f t="shared" si="128"/>
        <v>4.9740000000007001E-3</v>
      </c>
    </row>
    <row r="4072" spans="1:7" x14ac:dyDescent="0.35">
      <c r="A4072" t="s">
        <v>19190</v>
      </c>
      <c r="B4072" t="s">
        <v>7317</v>
      </c>
      <c r="C4072" t="s">
        <v>7321</v>
      </c>
      <c r="D4072" t="str">
        <f>IF($B4072="B","",IFERROR(VLOOKUP($C4072,Elster!$I$5:$M$148,3,FALSE),$C4072))</f>
        <v/>
      </c>
      <c r="E4072" t="str">
        <f>IF($B4072="A","",IFERROR(VLOOKUP($C4072,Elster!$I$5:$M$148,3,FALSE),$C4072))</f>
        <v xml:space="preserve">   "FEHLERMELDUNG"                                    </v>
      </c>
      <c r="F4072">
        <f t="shared" si="127"/>
        <v>1</v>
      </c>
      <c r="G4072" s="2">
        <f t="shared" si="128"/>
        <v>4.9740000000007001E-3</v>
      </c>
    </row>
    <row r="4073" spans="1:7" x14ac:dyDescent="0.35">
      <c r="A4073" t="s">
        <v>19191</v>
      </c>
      <c r="B4073" t="s">
        <v>7317</v>
      </c>
      <c r="C4073" t="s">
        <v>7357</v>
      </c>
      <c r="D4073" t="str">
        <f>IF($B4073="B","",IFERROR(VLOOKUP($C4073,Elster!$I$5:$M$148,3,FALSE),$C4073))</f>
        <v/>
      </c>
      <c r="E4073" t="str">
        <f>IF($B4073="A","",IFERROR(VLOOKUP($C4073,Elster!$I$5:$M$148,3,FALSE),$C4073))</f>
        <v xml:space="preserve">   "MIN_TEMP_KESSEL"                                  </v>
      </c>
      <c r="F4073">
        <f t="shared" si="127"/>
        <v>32</v>
      </c>
      <c r="G4073" s="2">
        <f t="shared" si="128"/>
        <v>4.9479999999988422E-3</v>
      </c>
    </row>
    <row r="4074" spans="1:7" x14ac:dyDescent="0.35">
      <c r="A4074" t="s">
        <v>19192</v>
      </c>
      <c r="B4074" t="s">
        <v>7317</v>
      </c>
      <c r="C4074" t="s">
        <v>7318</v>
      </c>
      <c r="D4074" t="str">
        <f>IF($B4074="B","",IFERROR(VLOOKUP($C4074,Elster!$I$5:$M$148,3,FALSE),$C4074))</f>
        <v/>
      </c>
      <c r="E4074" t="str">
        <f>IF($B4074="A","",IFERROR(VLOOKUP($C4074,Elster!$I$5:$M$148,3,FALSE),$C4074))</f>
        <v xml:space="preserve">   "SAMMLERISTTEMP"                                   </v>
      </c>
      <c r="F4074">
        <f t="shared" si="127"/>
        <v>13</v>
      </c>
      <c r="G4074" s="2">
        <f t="shared" si="128"/>
        <v>9.1660000000004516E-3</v>
      </c>
    </row>
    <row r="4075" spans="1:7" x14ac:dyDescent="0.35">
      <c r="A4075" t="s">
        <v>19192</v>
      </c>
      <c r="B4075" t="s">
        <v>7319</v>
      </c>
      <c r="C4075" t="s">
        <v>7318</v>
      </c>
      <c r="D4075" t="str">
        <f>IF($B4075="B","",IFERROR(VLOOKUP($C4075,Elster!$I$5:$M$148,3,FALSE),$C4075))</f>
        <v xml:space="preserve">   "SAMMLERISTTEMP"                                   </v>
      </c>
      <c r="E4075" t="str">
        <f>IF($B4075="A","",IFERROR(VLOOKUP($C4075,Elster!$I$5:$M$148,3,FALSE),$C4075))</f>
        <v/>
      </c>
      <c r="F4075">
        <f t="shared" si="127"/>
        <v>13</v>
      </c>
      <c r="G4075" s="2">
        <f t="shared" si="128"/>
        <v>0</v>
      </c>
    </row>
    <row r="4076" spans="1:7" x14ac:dyDescent="0.35">
      <c r="A4076" t="s">
        <v>19193</v>
      </c>
      <c r="B4076" t="s">
        <v>7317</v>
      </c>
      <c r="C4076" t="s">
        <v>7320</v>
      </c>
      <c r="D4076" t="str">
        <f>IF($B4076="B","",IFERROR(VLOOKUP($C4076,Elster!$I$5:$M$148,3,FALSE),$C4076))</f>
        <v/>
      </c>
      <c r="E4076" t="str">
        <f>IF($B4076="A","",IFERROR(VLOOKUP($C4076,Elster!$I$5:$M$148,3,FALSE),$C4076))</f>
        <v>0x000</v>
      </c>
      <c r="F4076">
        <f t="shared" si="127"/>
        <v>0</v>
      </c>
      <c r="G4076" s="2">
        <f t="shared" si="128"/>
        <v>4.9999999999990052E-3</v>
      </c>
    </row>
    <row r="4077" spans="1:7" x14ac:dyDescent="0.35">
      <c r="A4077" t="s">
        <v>19193</v>
      </c>
      <c r="B4077" t="s">
        <v>7319</v>
      </c>
      <c r="C4077" t="s">
        <v>7320</v>
      </c>
      <c r="D4077" t="str">
        <f>IF($B4077="B","",IFERROR(VLOOKUP($C4077,Elster!$I$5:$M$148,3,FALSE),$C4077))</f>
        <v>0x000</v>
      </c>
      <c r="E4077" t="str">
        <f>IF($B4077="A","",IFERROR(VLOOKUP($C4077,Elster!$I$5:$M$148,3,FALSE),$C4077))</f>
        <v/>
      </c>
      <c r="F4077">
        <f t="shared" si="127"/>
        <v>0</v>
      </c>
      <c r="G4077" s="2">
        <f t="shared" si="128"/>
        <v>0</v>
      </c>
    </row>
    <row r="4078" spans="1:7" x14ac:dyDescent="0.35">
      <c r="A4078" t="s">
        <v>19194</v>
      </c>
      <c r="B4078" t="s">
        <v>7317</v>
      </c>
      <c r="C4078" t="s">
        <v>7325</v>
      </c>
      <c r="D4078" t="str">
        <f>IF($B4078="B","",IFERROR(VLOOKUP($C4078,Elster!$I$5:$M$148,3,FALSE),$C4078))</f>
        <v/>
      </c>
      <c r="E4078" t="str">
        <f>IF($B4078="A","",IFERROR(VLOOKUP($C4078,Elster!$I$5:$M$148,3,FALSE),$C4078))</f>
        <v xml:space="preserve">   "SPEICHERSOLLTEMP"                                 </v>
      </c>
      <c r="F4078">
        <f t="shared" si="127"/>
        <v>3</v>
      </c>
      <c r="G4078" s="2">
        <f t="shared" si="128"/>
        <v>4.9999999999990052E-3</v>
      </c>
    </row>
    <row r="4079" spans="1:7" x14ac:dyDescent="0.35">
      <c r="A4079" t="s">
        <v>19194</v>
      </c>
      <c r="B4079" t="s">
        <v>7319</v>
      </c>
      <c r="C4079" t="s">
        <v>7325</v>
      </c>
      <c r="D4079" t="str">
        <f>IF($B4079="B","",IFERROR(VLOOKUP($C4079,Elster!$I$5:$M$148,3,FALSE),$C4079))</f>
        <v xml:space="preserve">   "SPEICHERSOLLTEMP"                                 </v>
      </c>
      <c r="E4079" t="str">
        <f>IF($B4079="A","",IFERROR(VLOOKUP($C4079,Elster!$I$5:$M$148,3,FALSE),$C4079))</f>
        <v/>
      </c>
      <c r="F4079">
        <f t="shared" si="127"/>
        <v>3</v>
      </c>
      <c r="G4079" s="2">
        <f t="shared" si="128"/>
        <v>0</v>
      </c>
    </row>
    <row r="4080" spans="1:7" x14ac:dyDescent="0.35">
      <c r="A4080" t="s">
        <v>19195</v>
      </c>
      <c r="B4080" t="s">
        <v>7317</v>
      </c>
      <c r="C4080" t="s">
        <v>7321</v>
      </c>
      <c r="D4080" t="str">
        <f>IF($B4080="B","",IFERROR(VLOOKUP($C4080,Elster!$I$5:$M$148,3,FALSE),$C4080))</f>
        <v/>
      </c>
      <c r="E4080" t="str">
        <f>IF($B4080="A","",IFERROR(VLOOKUP($C4080,Elster!$I$5:$M$148,3,FALSE),$C4080))</f>
        <v xml:space="preserve">   "FEHLERMELDUNG"                                    </v>
      </c>
      <c r="F4080">
        <f t="shared" si="127"/>
        <v>1</v>
      </c>
      <c r="G4080" s="2">
        <f t="shared" si="128"/>
        <v>5.000000000002558E-3</v>
      </c>
    </row>
    <row r="4081" spans="1:7" x14ac:dyDescent="0.35">
      <c r="A4081" t="s">
        <v>19195</v>
      </c>
      <c r="B4081" t="s">
        <v>7319</v>
      </c>
      <c r="C4081" t="s">
        <v>7321</v>
      </c>
      <c r="D4081" t="str">
        <f>IF($B4081="B","",IFERROR(VLOOKUP($C4081,Elster!$I$5:$M$148,3,FALSE),$C4081))</f>
        <v xml:space="preserve">   "FEHLERMELDUNG"                                    </v>
      </c>
      <c r="E4081" t="str">
        <f>IF($B4081="A","",IFERROR(VLOOKUP($C4081,Elster!$I$5:$M$148,3,FALSE),$C4081))</f>
        <v/>
      </c>
      <c r="F4081">
        <f t="shared" si="127"/>
        <v>1</v>
      </c>
      <c r="G4081" s="2">
        <f t="shared" si="128"/>
        <v>0</v>
      </c>
    </row>
    <row r="4082" spans="1:7" x14ac:dyDescent="0.35">
      <c r="A4082" t="s">
        <v>19196</v>
      </c>
      <c r="B4082" t="s">
        <v>7317</v>
      </c>
      <c r="C4082" t="s">
        <v>7320</v>
      </c>
      <c r="D4082" t="str">
        <f>IF($B4082="B","",IFERROR(VLOOKUP($C4082,Elster!$I$5:$M$148,3,FALSE),$C4082))</f>
        <v/>
      </c>
      <c r="E4082" t="str">
        <f>IF($B4082="A","",IFERROR(VLOOKUP($C4082,Elster!$I$5:$M$148,3,FALSE),$C4082))</f>
        <v>0x000</v>
      </c>
      <c r="F4082">
        <f t="shared" si="127"/>
        <v>0</v>
      </c>
      <c r="G4082" s="2">
        <f t="shared" si="128"/>
        <v>4.9999999999990052E-3</v>
      </c>
    </row>
    <row r="4083" spans="1:7" x14ac:dyDescent="0.35">
      <c r="A4083" t="s">
        <v>19196</v>
      </c>
      <c r="B4083" t="s">
        <v>7319</v>
      </c>
      <c r="C4083" t="s">
        <v>7320</v>
      </c>
      <c r="D4083" t="str">
        <f>IF($B4083="B","",IFERROR(VLOOKUP($C4083,Elster!$I$5:$M$148,3,FALSE),$C4083))</f>
        <v>0x000</v>
      </c>
      <c r="E4083" t="str">
        <f>IF($B4083="A","",IFERROR(VLOOKUP($C4083,Elster!$I$5:$M$148,3,FALSE),$C4083))</f>
        <v/>
      </c>
      <c r="F4083">
        <f t="shared" si="127"/>
        <v>0</v>
      </c>
      <c r="G4083" s="2">
        <f t="shared" si="128"/>
        <v>0</v>
      </c>
    </row>
    <row r="4084" spans="1:7" x14ac:dyDescent="0.35">
      <c r="A4084" t="s">
        <v>19197</v>
      </c>
      <c r="B4084" t="s">
        <v>7317</v>
      </c>
      <c r="C4084" t="s">
        <v>7366</v>
      </c>
      <c r="D4084" t="str">
        <f>IF($B4084="B","",IFERROR(VLOOKUP($C4084,Elster!$I$5:$M$148,3,FALSE),$C4084))</f>
        <v/>
      </c>
      <c r="E4084" t="str">
        <f>IF($B4084="A","",IFERROR(VLOOKUP($C4084,Elster!$I$5:$M$148,3,FALSE),$C4084))</f>
        <v xml:space="preserve">//   "ERWEITERUNGSTELEGRAMM"                            </v>
      </c>
      <c r="F4084">
        <f t="shared" si="127"/>
        <v>250</v>
      </c>
      <c r="G4084" s="2">
        <f t="shared" si="128"/>
        <v>4.9999999999990052E-3</v>
      </c>
    </row>
    <row r="4085" spans="1:7" x14ac:dyDescent="0.35">
      <c r="A4085" t="s">
        <v>19197</v>
      </c>
      <c r="B4085" t="s">
        <v>7319</v>
      </c>
      <c r="C4085" t="s">
        <v>7366</v>
      </c>
      <c r="D4085" t="str">
        <f>IF($B4085="B","",IFERROR(VLOOKUP($C4085,Elster!$I$5:$M$148,3,FALSE),$C4085))</f>
        <v xml:space="preserve">//   "ERWEITERUNGSTELEGRAMM"                            </v>
      </c>
      <c r="E4085" t="str">
        <f>IF($B4085="A","",IFERROR(VLOOKUP($C4085,Elster!$I$5:$M$148,3,FALSE),$C4085))</f>
        <v/>
      </c>
      <c r="F4085">
        <f t="shared" si="127"/>
        <v>250</v>
      </c>
      <c r="G4085" s="2">
        <f t="shared" si="128"/>
        <v>0</v>
      </c>
    </row>
    <row r="4086" spans="1:7" x14ac:dyDescent="0.35">
      <c r="A4086" t="s">
        <v>19198</v>
      </c>
      <c r="B4086" t="s">
        <v>7317</v>
      </c>
      <c r="C4086" t="s">
        <v>7321</v>
      </c>
      <c r="D4086" t="str">
        <f>IF($B4086="B","",IFERROR(VLOOKUP($C4086,Elster!$I$5:$M$148,3,FALSE),$C4086))</f>
        <v/>
      </c>
      <c r="E4086" t="str">
        <f>IF($B4086="A","",IFERROR(VLOOKUP($C4086,Elster!$I$5:$M$148,3,FALSE),$C4086))</f>
        <v xml:space="preserve">   "FEHLERMELDUNG"                                    </v>
      </c>
      <c r="F4086">
        <f t="shared" si="127"/>
        <v>1</v>
      </c>
      <c r="G4086" s="2">
        <f t="shared" si="128"/>
        <v>4.9999999999990052E-3</v>
      </c>
    </row>
    <row r="4087" spans="1:7" x14ac:dyDescent="0.35">
      <c r="A4087" t="s">
        <v>19198</v>
      </c>
      <c r="B4087" t="s">
        <v>7319</v>
      </c>
      <c r="C4087" t="s">
        <v>7321</v>
      </c>
      <c r="D4087" t="str">
        <f>IF($B4087="B","",IFERROR(VLOOKUP($C4087,Elster!$I$5:$M$148,3,FALSE),$C4087))</f>
        <v xml:space="preserve">   "FEHLERMELDUNG"                                    </v>
      </c>
      <c r="E4087" t="str">
        <f>IF($B4087="A","",IFERROR(VLOOKUP($C4087,Elster!$I$5:$M$148,3,FALSE),$C4087))</f>
        <v/>
      </c>
      <c r="F4087">
        <f t="shared" si="127"/>
        <v>1</v>
      </c>
      <c r="G4087" s="2">
        <f t="shared" si="128"/>
        <v>0</v>
      </c>
    </row>
    <row r="4088" spans="1:7" x14ac:dyDescent="0.35">
      <c r="A4088" t="s">
        <v>19199</v>
      </c>
      <c r="B4088" t="s">
        <v>7317</v>
      </c>
      <c r="C4088" t="s">
        <v>7946</v>
      </c>
      <c r="D4088" t="str">
        <f>IF($B4088="B","",IFERROR(VLOOKUP($C4088,Elster!$I$5:$M$148,3,FALSE),$C4088))</f>
        <v/>
      </c>
      <c r="E4088" t="str">
        <f>IF($B4088="A","",IFERROR(VLOOKUP($C4088,Elster!$I$5:$M$148,3,FALSE),$C4088))</f>
        <v xml:space="preserve">   "KOLLEKTORTEMP"                                    </v>
      </c>
      <c r="F4088">
        <f t="shared" si="127"/>
        <v>27</v>
      </c>
      <c r="G4088" s="2">
        <f t="shared" si="128"/>
        <v>5.000000000002558E-3</v>
      </c>
    </row>
    <row r="4089" spans="1:7" x14ac:dyDescent="0.35">
      <c r="A4089" t="s">
        <v>19199</v>
      </c>
      <c r="B4089" t="s">
        <v>7319</v>
      </c>
      <c r="C4089" t="s">
        <v>7946</v>
      </c>
      <c r="D4089" t="str">
        <f>IF($B4089="B","",IFERROR(VLOOKUP($C4089,Elster!$I$5:$M$148,3,FALSE),$C4089))</f>
        <v xml:space="preserve">   "KOLLEKTORTEMP"                                    </v>
      </c>
      <c r="E4089" t="str">
        <f>IF($B4089="A","",IFERROR(VLOOKUP($C4089,Elster!$I$5:$M$148,3,FALSE),$C4089))</f>
        <v/>
      </c>
      <c r="F4089">
        <f t="shared" si="127"/>
        <v>27</v>
      </c>
      <c r="G4089" s="2">
        <f t="shared" si="128"/>
        <v>0</v>
      </c>
    </row>
    <row r="4090" spans="1:7" x14ac:dyDescent="0.35">
      <c r="A4090" t="s">
        <v>19200</v>
      </c>
      <c r="B4090" t="s">
        <v>7317</v>
      </c>
      <c r="C4090" t="s">
        <v>7321</v>
      </c>
      <c r="D4090" t="str">
        <f>IF($B4090="B","",IFERROR(VLOOKUP($C4090,Elster!$I$5:$M$148,3,FALSE),$C4090))</f>
        <v/>
      </c>
      <c r="E4090" t="str">
        <f>IF($B4090="A","",IFERROR(VLOOKUP($C4090,Elster!$I$5:$M$148,3,FALSE),$C4090))</f>
        <v xml:space="preserve">   "FEHLERMELDUNG"                                    </v>
      </c>
      <c r="F4090">
        <f t="shared" si="127"/>
        <v>1</v>
      </c>
      <c r="G4090" s="2">
        <f t="shared" si="128"/>
        <v>4.9989999999979773E-3</v>
      </c>
    </row>
    <row r="4091" spans="1:7" x14ac:dyDescent="0.35">
      <c r="A4091" t="s">
        <v>19201</v>
      </c>
      <c r="B4091" t="s">
        <v>7319</v>
      </c>
      <c r="C4091" t="s">
        <v>7321</v>
      </c>
      <c r="D4091" t="str">
        <f>IF($B4091="B","",IFERROR(VLOOKUP($C4091,Elster!$I$5:$M$148,3,FALSE),$C4091))</f>
        <v xml:space="preserve">   "FEHLERMELDUNG"                                    </v>
      </c>
      <c r="E4091" t="str">
        <f>IF($B4091="A","",IFERROR(VLOOKUP($C4091,Elster!$I$5:$M$148,3,FALSE),$C4091))</f>
        <v/>
      </c>
      <c r="F4091">
        <f t="shared" si="127"/>
        <v>1</v>
      </c>
      <c r="G4091" s="2">
        <f t="shared" si="128"/>
        <v>1.0000000010279564E-6</v>
      </c>
    </row>
    <row r="4092" spans="1:7" x14ac:dyDescent="0.35">
      <c r="A4092" t="s">
        <v>19202</v>
      </c>
      <c r="B4092" t="s">
        <v>7317</v>
      </c>
      <c r="C4092" t="s">
        <v>7320</v>
      </c>
      <c r="D4092" t="str">
        <f>IF($B4092="B","",IFERROR(VLOOKUP($C4092,Elster!$I$5:$M$148,3,FALSE),$C4092))</f>
        <v/>
      </c>
      <c r="E4092" t="str">
        <f>IF($B4092="A","",IFERROR(VLOOKUP($C4092,Elster!$I$5:$M$148,3,FALSE),$C4092))</f>
        <v>0x000</v>
      </c>
      <c r="F4092">
        <f t="shared" si="127"/>
        <v>0</v>
      </c>
      <c r="G4092" s="2">
        <f t="shared" si="128"/>
        <v>4.99900000000153E-3</v>
      </c>
    </row>
    <row r="4093" spans="1:7" x14ac:dyDescent="0.35">
      <c r="A4093" t="s">
        <v>19202</v>
      </c>
      <c r="B4093" t="s">
        <v>7319</v>
      </c>
      <c r="C4093" t="s">
        <v>7320</v>
      </c>
      <c r="D4093" t="str">
        <f>IF($B4093="B","",IFERROR(VLOOKUP($C4093,Elster!$I$5:$M$148,3,FALSE),$C4093))</f>
        <v>0x000</v>
      </c>
      <c r="E4093" t="str">
        <f>IF($B4093="A","",IFERROR(VLOOKUP($C4093,Elster!$I$5:$M$148,3,FALSE),$C4093))</f>
        <v/>
      </c>
      <c r="F4093">
        <f t="shared" si="127"/>
        <v>0</v>
      </c>
      <c r="G4093" s="2">
        <f t="shared" si="128"/>
        <v>0</v>
      </c>
    </row>
    <row r="4094" spans="1:7" x14ac:dyDescent="0.35">
      <c r="A4094" t="s">
        <v>19203</v>
      </c>
      <c r="B4094" t="s">
        <v>7317</v>
      </c>
      <c r="C4094" t="s">
        <v>7321</v>
      </c>
      <c r="D4094" t="str">
        <f>IF($B4094="B","",IFERROR(VLOOKUP($C4094,Elster!$I$5:$M$148,3,FALSE),$C4094))</f>
        <v/>
      </c>
      <c r="E4094" t="str">
        <f>IF($B4094="A","",IFERROR(VLOOKUP($C4094,Elster!$I$5:$M$148,3,FALSE),$C4094))</f>
        <v xml:space="preserve">   "FEHLERMELDUNG"                                    </v>
      </c>
      <c r="F4094">
        <f t="shared" si="127"/>
        <v>1</v>
      </c>
      <c r="G4094" s="2">
        <f t="shared" si="128"/>
        <v>4.9999999999990052E-3</v>
      </c>
    </row>
    <row r="4095" spans="1:7" x14ac:dyDescent="0.35">
      <c r="A4095" t="s">
        <v>19203</v>
      </c>
      <c r="B4095" t="s">
        <v>7319</v>
      </c>
      <c r="C4095" t="s">
        <v>7321</v>
      </c>
      <c r="D4095" t="str">
        <f>IF($B4095="B","",IFERROR(VLOOKUP($C4095,Elster!$I$5:$M$148,3,FALSE),$C4095))</f>
        <v xml:space="preserve">   "FEHLERMELDUNG"                                    </v>
      </c>
      <c r="E4095" t="str">
        <f>IF($B4095="A","",IFERROR(VLOOKUP($C4095,Elster!$I$5:$M$148,3,FALSE),$C4095))</f>
        <v/>
      </c>
      <c r="F4095">
        <f t="shared" si="127"/>
        <v>1</v>
      </c>
      <c r="G4095" s="2">
        <f t="shared" si="128"/>
        <v>0</v>
      </c>
    </row>
    <row r="4096" spans="1:7" x14ac:dyDescent="0.35">
      <c r="A4096" t="s">
        <v>19204</v>
      </c>
      <c r="B4096" t="s">
        <v>7319</v>
      </c>
      <c r="C4096" t="s">
        <v>7334</v>
      </c>
      <c r="D4096" t="str">
        <f>IF($B4096="B","",IFERROR(VLOOKUP($C4096,Elster!$I$5:$M$148,3,FALSE),$C4096))</f>
        <v xml:space="preserve">   "MAX_TEMP_KESSEL"                                  </v>
      </c>
      <c r="E4096" t="str">
        <f>IF($B4096="A","",IFERROR(VLOOKUP($C4096,Elster!$I$5:$M$148,3,FALSE),$C4096))</f>
        <v/>
      </c>
      <c r="F4096">
        <f t="shared" si="127"/>
        <v>40</v>
      </c>
      <c r="G4096" s="2">
        <f t="shared" si="128"/>
        <v>4.9999999999990052E-3</v>
      </c>
    </row>
    <row r="4097" spans="1:7" x14ac:dyDescent="0.35">
      <c r="A4097" t="s">
        <v>19205</v>
      </c>
      <c r="B4097" t="s">
        <v>7317</v>
      </c>
      <c r="C4097" t="s">
        <v>7334</v>
      </c>
      <c r="D4097" t="str">
        <f>IF($B4097="B","",IFERROR(VLOOKUP($C4097,Elster!$I$5:$M$148,3,FALSE),$C4097))</f>
        <v/>
      </c>
      <c r="E4097" t="str">
        <f>IF($B4097="A","",IFERROR(VLOOKUP($C4097,Elster!$I$5:$M$148,3,FALSE),$C4097))</f>
        <v xml:space="preserve">   "MAX_TEMP_KESSEL"                                  </v>
      </c>
      <c r="F4097">
        <f t="shared" si="127"/>
        <v>40</v>
      </c>
      <c r="G4097" s="2">
        <f t="shared" si="128"/>
        <v>2.600000000185787E-5</v>
      </c>
    </row>
    <row r="4098" spans="1:7" x14ac:dyDescent="0.35">
      <c r="A4098" t="s">
        <v>19206</v>
      </c>
      <c r="B4098" t="s">
        <v>7317</v>
      </c>
      <c r="C4098" t="s">
        <v>7325</v>
      </c>
      <c r="D4098" t="str">
        <f>IF($B4098="B","",IFERROR(VLOOKUP($C4098,Elster!$I$5:$M$148,3,FALSE),$C4098))</f>
        <v/>
      </c>
      <c r="E4098" t="str">
        <f>IF($B4098="A","",IFERROR(VLOOKUP($C4098,Elster!$I$5:$M$148,3,FALSE),$C4098))</f>
        <v xml:space="preserve">   "SPEICHERSOLLTEMP"                                 </v>
      </c>
      <c r="F4098">
        <f t="shared" si="127"/>
        <v>3</v>
      </c>
      <c r="G4098" s="2">
        <f t="shared" si="128"/>
        <v>9.582999999999231E-3</v>
      </c>
    </row>
    <row r="4099" spans="1:7" x14ac:dyDescent="0.35">
      <c r="A4099" t="s">
        <v>19207</v>
      </c>
      <c r="B4099" t="s">
        <v>7317</v>
      </c>
      <c r="C4099" t="s">
        <v>7320</v>
      </c>
      <c r="D4099" t="str">
        <f>IF($B4099="B","",IFERROR(VLOOKUP($C4099,Elster!$I$5:$M$148,3,FALSE),$C4099))</f>
        <v/>
      </c>
      <c r="E4099" t="str">
        <f>IF($B4099="A","",IFERROR(VLOOKUP($C4099,Elster!$I$5:$M$148,3,FALSE),$C4099))</f>
        <v>0x000</v>
      </c>
      <c r="F4099">
        <f t="shared" si="127"/>
        <v>0</v>
      </c>
      <c r="G4099" s="2">
        <f t="shared" si="128"/>
        <v>4.9740000000007001E-3</v>
      </c>
    </row>
    <row r="4100" spans="1:7" x14ac:dyDescent="0.35">
      <c r="A4100" t="s">
        <v>19208</v>
      </c>
      <c r="B4100" t="s">
        <v>7317</v>
      </c>
      <c r="C4100" t="s">
        <v>7318</v>
      </c>
      <c r="D4100" t="str">
        <f>IF($B4100="B","",IFERROR(VLOOKUP($C4100,Elster!$I$5:$M$148,3,FALSE),$C4100))</f>
        <v/>
      </c>
      <c r="E4100" t="str">
        <f>IF($B4100="A","",IFERROR(VLOOKUP($C4100,Elster!$I$5:$M$148,3,FALSE),$C4100))</f>
        <v xml:space="preserve">   "SAMMLERISTTEMP"                                   </v>
      </c>
      <c r="F4100">
        <f t="shared" ref="F4100:F4163" si="129">HEX2DEC(REPLACE(C4100,1,2,""))</f>
        <v>13</v>
      </c>
      <c r="G4100" s="2">
        <f t="shared" ref="G4100:G4163" si="130">SUBSTITUTE(A4100,"s","")-SUBSTITUTE(A4099,"s","")</f>
        <v>4.9739999999971474E-3</v>
      </c>
    </row>
    <row r="4101" spans="1:7" x14ac:dyDescent="0.35">
      <c r="A4101" t="s">
        <v>19209</v>
      </c>
      <c r="B4101" t="s">
        <v>7317</v>
      </c>
      <c r="C4101" t="s">
        <v>7329</v>
      </c>
      <c r="D4101" t="str">
        <f>IF($B4101="B","",IFERROR(VLOOKUP($C4101,Elster!$I$5:$M$148,3,FALSE),$C4101))</f>
        <v/>
      </c>
      <c r="E4101" t="str">
        <f>IF($B4101="A","",IFERROR(VLOOKUP($C4101,Elster!$I$5:$M$148,3,FALSE),$C4101))</f>
        <v xml:space="preserve">   "KESSELSOLLTEMP"                                   </v>
      </c>
      <c r="F4101">
        <f t="shared" si="129"/>
        <v>2</v>
      </c>
      <c r="G4101" s="2">
        <f t="shared" si="130"/>
        <v>4.9480000000023949E-3</v>
      </c>
    </row>
    <row r="4102" spans="1:7" x14ac:dyDescent="0.35">
      <c r="A4102" t="s">
        <v>19210</v>
      </c>
      <c r="B4102" t="s">
        <v>7317</v>
      </c>
      <c r="C4102" t="s">
        <v>7320</v>
      </c>
      <c r="D4102" t="str">
        <f>IF($B4102="B","",IFERROR(VLOOKUP($C4102,Elster!$I$5:$M$148,3,FALSE),$C4102))</f>
        <v/>
      </c>
      <c r="E4102" t="str">
        <f>IF($B4102="A","",IFERROR(VLOOKUP($C4102,Elster!$I$5:$M$148,3,FALSE),$C4102))</f>
        <v>0x000</v>
      </c>
      <c r="F4102">
        <f t="shared" si="129"/>
        <v>0</v>
      </c>
      <c r="G4102" s="2">
        <f t="shared" si="130"/>
        <v>4.9740000000007001E-3</v>
      </c>
    </row>
    <row r="4103" spans="1:7" x14ac:dyDescent="0.35">
      <c r="A4103" t="s">
        <v>19211</v>
      </c>
      <c r="B4103" t="s">
        <v>7317</v>
      </c>
      <c r="C4103" t="s">
        <v>7366</v>
      </c>
      <c r="D4103" t="str">
        <f>IF($B4103="B","",IFERROR(VLOOKUP($C4103,Elster!$I$5:$M$148,3,FALSE),$C4103))</f>
        <v/>
      </c>
      <c r="E4103" t="str">
        <f>IF($B4103="A","",IFERROR(VLOOKUP($C4103,Elster!$I$5:$M$148,3,FALSE),$C4103))</f>
        <v xml:space="preserve">//   "ERWEITERUNGSTELEGRAMM"                            </v>
      </c>
      <c r="F4103">
        <f t="shared" si="129"/>
        <v>250</v>
      </c>
      <c r="G4103" s="2">
        <f t="shared" si="130"/>
        <v>4.9739999999971474E-3</v>
      </c>
    </row>
    <row r="4104" spans="1:7" x14ac:dyDescent="0.35">
      <c r="A4104" t="s">
        <v>19212</v>
      </c>
      <c r="B4104" t="s">
        <v>7317</v>
      </c>
      <c r="C4104" t="s">
        <v>7321</v>
      </c>
      <c r="D4104" t="str">
        <f>IF($B4104="B","",IFERROR(VLOOKUP($C4104,Elster!$I$5:$M$148,3,FALSE),$C4104))</f>
        <v/>
      </c>
      <c r="E4104" t="str">
        <f>IF($B4104="A","",IFERROR(VLOOKUP($C4104,Elster!$I$5:$M$148,3,FALSE),$C4104))</f>
        <v xml:space="preserve">   "FEHLERMELDUNG"                                    </v>
      </c>
      <c r="F4104">
        <f t="shared" si="129"/>
        <v>1</v>
      </c>
      <c r="G4104" s="2">
        <f t="shared" si="130"/>
        <v>4.9740000000007001E-3</v>
      </c>
    </row>
    <row r="4105" spans="1:7" x14ac:dyDescent="0.35">
      <c r="A4105" t="s">
        <v>19213</v>
      </c>
      <c r="B4105" t="s">
        <v>7317</v>
      </c>
      <c r="C4105" t="s">
        <v>7946</v>
      </c>
      <c r="D4105" t="str">
        <f>IF($B4105="B","",IFERROR(VLOOKUP($C4105,Elster!$I$5:$M$148,3,FALSE),$C4105))</f>
        <v/>
      </c>
      <c r="E4105" t="str">
        <f>IF($B4105="A","",IFERROR(VLOOKUP($C4105,Elster!$I$5:$M$148,3,FALSE),$C4105))</f>
        <v xml:space="preserve">   "KOLLEKTORTEMP"                                    </v>
      </c>
      <c r="F4105">
        <f t="shared" si="129"/>
        <v>27</v>
      </c>
      <c r="G4105" s="2">
        <f t="shared" si="130"/>
        <v>4.947000000001367E-3</v>
      </c>
    </row>
    <row r="4106" spans="1:7" x14ac:dyDescent="0.35">
      <c r="A4106" t="s">
        <v>19214</v>
      </c>
      <c r="B4106" t="s">
        <v>7317</v>
      </c>
      <c r="C4106" t="s">
        <v>7321</v>
      </c>
      <c r="D4106" t="str">
        <f>IF($B4106="B","",IFERROR(VLOOKUP($C4106,Elster!$I$5:$M$148,3,FALSE),$C4106))</f>
        <v/>
      </c>
      <c r="E4106" t="str">
        <f>IF($B4106="A","",IFERROR(VLOOKUP($C4106,Elster!$I$5:$M$148,3,FALSE),$C4106))</f>
        <v xml:space="preserve">   "FEHLERMELDUNG"                                    </v>
      </c>
      <c r="F4106">
        <f t="shared" si="129"/>
        <v>1</v>
      </c>
      <c r="G4106" s="2">
        <f t="shared" si="130"/>
        <v>4.9740000000007001E-3</v>
      </c>
    </row>
    <row r="4107" spans="1:7" x14ac:dyDescent="0.35">
      <c r="A4107" t="s">
        <v>19215</v>
      </c>
      <c r="B4107" t="s">
        <v>7317</v>
      </c>
      <c r="C4107" t="s">
        <v>7320</v>
      </c>
      <c r="D4107" t="str">
        <f>IF($B4107="B","",IFERROR(VLOOKUP($C4107,Elster!$I$5:$M$148,3,FALSE),$C4107))</f>
        <v/>
      </c>
      <c r="E4107" t="str">
        <f>IF($B4107="A","",IFERROR(VLOOKUP($C4107,Elster!$I$5:$M$148,3,FALSE),$C4107))</f>
        <v>0x000</v>
      </c>
      <c r="F4107">
        <f t="shared" si="129"/>
        <v>0</v>
      </c>
      <c r="G4107" s="2">
        <f t="shared" si="130"/>
        <v>4.9739999999971474E-3</v>
      </c>
    </row>
    <row r="4108" spans="1:7" x14ac:dyDescent="0.35">
      <c r="A4108" t="s">
        <v>19216</v>
      </c>
      <c r="B4108" t="s">
        <v>7317</v>
      </c>
      <c r="C4108" t="s">
        <v>7321</v>
      </c>
      <c r="D4108" t="str">
        <f>IF($B4108="B","",IFERROR(VLOOKUP($C4108,Elster!$I$5:$M$148,3,FALSE),$C4108))</f>
        <v/>
      </c>
      <c r="E4108" t="str">
        <f>IF($B4108="A","",IFERROR(VLOOKUP($C4108,Elster!$I$5:$M$148,3,FALSE),$C4108))</f>
        <v xml:space="preserve">   "FEHLERMELDUNG"                                    </v>
      </c>
      <c r="F4108">
        <f t="shared" si="129"/>
        <v>1</v>
      </c>
      <c r="G4108" s="2">
        <f t="shared" si="130"/>
        <v>4.9740000000007001E-3</v>
      </c>
    </row>
    <row r="4109" spans="1:7" x14ac:dyDescent="0.35">
      <c r="A4109" t="s">
        <v>19217</v>
      </c>
      <c r="B4109" t="s">
        <v>7317</v>
      </c>
      <c r="C4109" t="s">
        <v>7336</v>
      </c>
      <c r="D4109" t="str">
        <f>IF($B4109="B","",IFERROR(VLOOKUP($C4109,Elster!$I$5:$M$148,3,FALSE),$C4109))</f>
        <v/>
      </c>
      <c r="E4109" t="str">
        <f>IF($B4109="A","",IFERROR(VLOOKUP($C4109,Elster!$I$5:$M$148,3,FALSE),$C4109))</f>
        <v xml:space="preserve">   "MAX_TEMP_HZK"                                     </v>
      </c>
      <c r="F4109">
        <f t="shared" si="129"/>
        <v>41</v>
      </c>
      <c r="G4109" s="2">
        <f t="shared" si="130"/>
        <v>4.9480000000023949E-3</v>
      </c>
    </row>
    <row r="4110" spans="1:7" x14ac:dyDescent="0.35">
      <c r="A4110" t="s">
        <v>19218</v>
      </c>
      <c r="B4110" t="s">
        <v>7317</v>
      </c>
      <c r="C4110" t="s">
        <v>7318</v>
      </c>
      <c r="D4110" t="str">
        <f>IF($B4110="B","",IFERROR(VLOOKUP($C4110,Elster!$I$5:$M$148,3,FALSE),$C4110))</f>
        <v/>
      </c>
      <c r="E4110" t="str">
        <f>IF($B4110="A","",IFERROR(VLOOKUP($C4110,Elster!$I$5:$M$148,3,FALSE),$C4110))</f>
        <v xml:space="preserve">   "SAMMLERISTTEMP"                                   </v>
      </c>
      <c r="F4110">
        <f t="shared" si="129"/>
        <v>13</v>
      </c>
      <c r="G4110" s="2">
        <f t="shared" si="130"/>
        <v>8.7239999999972895E-3</v>
      </c>
    </row>
    <row r="4111" spans="1:7" x14ac:dyDescent="0.35">
      <c r="A4111" t="s">
        <v>19218</v>
      </c>
      <c r="B4111" t="s">
        <v>7319</v>
      </c>
      <c r="C4111" t="s">
        <v>7318</v>
      </c>
      <c r="D4111" t="str">
        <f>IF($B4111="B","",IFERROR(VLOOKUP($C4111,Elster!$I$5:$M$148,3,FALSE),$C4111))</f>
        <v xml:space="preserve">   "SAMMLERISTTEMP"                                   </v>
      </c>
      <c r="E4111" t="str">
        <f>IF($B4111="A","",IFERROR(VLOOKUP($C4111,Elster!$I$5:$M$148,3,FALSE),$C4111))</f>
        <v/>
      </c>
      <c r="F4111">
        <f t="shared" si="129"/>
        <v>13</v>
      </c>
      <c r="G4111" s="2">
        <f t="shared" si="130"/>
        <v>0</v>
      </c>
    </row>
    <row r="4112" spans="1:7" x14ac:dyDescent="0.35">
      <c r="A4112" t="s">
        <v>19219</v>
      </c>
      <c r="B4112" t="s">
        <v>7317</v>
      </c>
      <c r="C4112" t="s">
        <v>7320</v>
      </c>
      <c r="D4112" t="str">
        <f>IF($B4112="B","",IFERROR(VLOOKUP($C4112,Elster!$I$5:$M$148,3,FALSE),$C4112))</f>
        <v/>
      </c>
      <c r="E4112" t="str">
        <f>IF($B4112="A","",IFERROR(VLOOKUP($C4112,Elster!$I$5:$M$148,3,FALSE),$C4112))</f>
        <v>0x000</v>
      </c>
      <c r="F4112">
        <f t="shared" si="129"/>
        <v>0</v>
      </c>
      <c r="G4112" s="2">
        <f t="shared" si="130"/>
        <v>5.000000000002558E-3</v>
      </c>
    </row>
    <row r="4113" spans="1:7" x14ac:dyDescent="0.35">
      <c r="A4113" t="s">
        <v>19219</v>
      </c>
      <c r="B4113" t="s">
        <v>7319</v>
      </c>
      <c r="C4113" t="s">
        <v>7320</v>
      </c>
      <c r="D4113" t="str">
        <f>IF($B4113="B","",IFERROR(VLOOKUP($C4113,Elster!$I$5:$M$148,3,FALSE),$C4113))</f>
        <v>0x000</v>
      </c>
      <c r="E4113" t="str">
        <f>IF($B4113="A","",IFERROR(VLOOKUP($C4113,Elster!$I$5:$M$148,3,FALSE),$C4113))</f>
        <v/>
      </c>
      <c r="F4113">
        <f t="shared" si="129"/>
        <v>0</v>
      </c>
      <c r="G4113" s="2">
        <f t="shared" si="130"/>
        <v>0</v>
      </c>
    </row>
    <row r="4114" spans="1:7" x14ac:dyDescent="0.35">
      <c r="A4114" t="s">
        <v>19220</v>
      </c>
      <c r="B4114" t="s">
        <v>7317</v>
      </c>
      <c r="C4114" t="s">
        <v>7325</v>
      </c>
      <c r="D4114" t="str">
        <f>IF($B4114="B","",IFERROR(VLOOKUP($C4114,Elster!$I$5:$M$148,3,FALSE),$C4114))</f>
        <v/>
      </c>
      <c r="E4114" t="str">
        <f>IF($B4114="A","",IFERROR(VLOOKUP($C4114,Elster!$I$5:$M$148,3,FALSE),$C4114))</f>
        <v xml:space="preserve">   "SPEICHERSOLLTEMP"                                 </v>
      </c>
      <c r="F4114">
        <f t="shared" si="129"/>
        <v>3</v>
      </c>
      <c r="G4114" s="2">
        <f t="shared" si="130"/>
        <v>4.9999999999990052E-3</v>
      </c>
    </row>
    <row r="4115" spans="1:7" x14ac:dyDescent="0.35">
      <c r="A4115" t="s">
        <v>19220</v>
      </c>
      <c r="B4115" t="s">
        <v>7319</v>
      </c>
      <c r="C4115" t="s">
        <v>7325</v>
      </c>
      <c r="D4115" t="str">
        <f>IF($B4115="B","",IFERROR(VLOOKUP($C4115,Elster!$I$5:$M$148,3,FALSE),$C4115))</f>
        <v xml:space="preserve">   "SPEICHERSOLLTEMP"                                 </v>
      </c>
      <c r="E4115" t="str">
        <f>IF($B4115="A","",IFERROR(VLOOKUP($C4115,Elster!$I$5:$M$148,3,FALSE),$C4115))</f>
        <v/>
      </c>
      <c r="F4115">
        <f t="shared" si="129"/>
        <v>3</v>
      </c>
      <c r="G4115" s="2">
        <f t="shared" si="130"/>
        <v>0</v>
      </c>
    </row>
    <row r="4116" spans="1:7" x14ac:dyDescent="0.35">
      <c r="A4116" t="s">
        <v>19221</v>
      </c>
      <c r="B4116" t="s">
        <v>7317</v>
      </c>
      <c r="C4116" t="s">
        <v>7321</v>
      </c>
      <c r="D4116" t="str">
        <f>IF($B4116="B","",IFERROR(VLOOKUP($C4116,Elster!$I$5:$M$148,3,FALSE),$C4116))</f>
        <v/>
      </c>
      <c r="E4116" t="str">
        <f>IF($B4116="A","",IFERROR(VLOOKUP($C4116,Elster!$I$5:$M$148,3,FALSE),$C4116))</f>
        <v xml:space="preserve">   "FEHLERMELDUNG"                                    </v>
      </c>
      <c r="F4116">
        <f t="shared" si="129"/>
        <v>1</v>
      </c>
      <c r="G4116" s="2">
        <f t="shared" si="130"/>
        <v>4.9999999999990052E-3</v>
      </c>
    </row>
    <row r="4117" spans="1:7" x14ac:dyDescent="0.35">
      <c r="A4117" t="s">
        <v>19221</v>
      </c>
      <c r="B4117" t="s">
        <v>7319</v>
      </c>
      <c r="C4117" t="s">
        <v>7321</v>
      </c>
      <c r="D4117" t="str">
        <f>IF($B4117="B","",IFERROR(VLOOKUP($C4117,Elster!$I$5:$M$148,3,FALSE),$C4117))</f>
        <v xml:space="preserve">   "FEHLERMELDUNG"                                    </v>
      </c>
      <c r="E4117" t="str">
        <f>IF($B4117="A","",IFERROR(VLOOKUP($C4117,Elster!$I$5:$M$148,3,FALSE),$C4117))</f>
        <v/>
      </c>
      <c r="F4117">
        <f t="shared" si="129"/>
        <v>1</v>
      </c>
      <c r="G4117" s="2">
        <f t="shared" si="130"/>
        <v>0</v>
      </c>
    </row>
    <row r="4118" spans="1:7" x14ac:dyDescent="0.35">
      <c r="A4118" t="s">
        <v>19222</v>
      </c>
      <c r="B4118" t="s">
        <v>7317</v>
      </c>
      <c r="C4118" t="s">
        <v>7320</v>
      </c>
      <c r="D4118" t="str">
        <f>IF($B4118="B","",IFERROR(VLOOKUP($C4118,Elster!$I$5:$M$148,3,FALSE),$C4118))</f>
        <v/>
      </c>
      <c r="E4118" t="str">
        <f>IF($B4118="A","",IFERROR(VLOOKUP($C4118,Elster!$I$5:$M$148,3,FALSE),$C4118))</f>
        <v>0x000</v>
      </c>
      <c r="F4118">
        <f t="shared" si="129"/>
        <v>0</v>
      </c>
      <c r="G4118" s="2">
        <f t="shared" si="130"/>
        <v>4.99900000000153E-3</v>
      </c>
    </row>
    <row r="4119" spans="1:7" x14ac:dyDescent="0.35">
      <c r="A4119" t="s">
        <v>19222</v>
      </c>
      <c r="B4119" t="s">
        <v>7319</v>
      </c>
      <c r="C4119" t="s">
        <v>7320</v>
      </c>
      <c r="D4119" t="str">
        <f>IF($B4119="B","",IFERROR(VLOOKUP($C4119,Elster!$I$5:$M$148,3,FALSE),$C4119))</f>
        <v>0x000</v>
      </c>
      <c r="E4119" t="str">
        <f>IF($B4119="A","",IFERROR(VLOOKUP($C4119,Elster!$I$5:$M$148,3,FALSE),$C4119))</f>
        <v/>
      </c>
      <c r="F4119">
        <f t="shared" si="129"/>
        <v>0</v>
      </c>
      <c r="G4119" s="2">
        <f t="shared" si="130"/>
        <v>0</v>
      </c>
    </row>
    <row r="4120" spans="1:7" x14ac:dyDescent="0.35">
      <c r="A4120" t="s">
        <v>19223</v>
      </c>
      <c r="B4120" t="s">
        <v>7317</v>
      </c>
      <c r="C4120" t="s">
        <v>7366</v>
      </c>
      <c r="D4120" t="str">
        <f>IF($B4120="B","",IFERROR(VLOOKUP($C4120,Elster!$I$5:$M$148,3,FALSE),$C4120))</f>
        <v/>
      </c>
      <c r="E4120" t="str">
        <f>IF($B4120="A","",IFERROR(VLOOKUP($C4120,Elster!$I$5:$M$148,3,FALSE),$C4120))</f>
        <v xml:space="preserve">//   "ERWEITERUNGSTELEGRAMM"                            </v>
      </c>
      <c r="F4120">
        <f t="shared" si="129"/>
        <v>250</v>
      </c>
      <c r="G4120" s="2">
        <f t="shared" si="130"/>
        <v>4.9999999999990052E-3</v>
      </c>
    </row>
    <row r="4121" spans="1:7" x14ac:dyDescent="0.35">
      <c r="A4121" t="s">
        <v>19223</v>
      </c>
      <c r="B4121" t="s">
        <v>7319</v>
      </c>
      <c r="C4121" t="s">
        <v>7366</v>
      </c>
      <c r="D4121" t="str">
        <f>IF($B4121="B","",IFERROR(VLOOKUP($C4121,Elster!$I$5:$M$148,3,FALSE),$C4121))</f>
        <v xml:space="preserve">//   "ERWEITERUNGSTELEGRAMM"                            </v>
      </c>
      <c r="E4121" t="str">
        <f>IF($B4121="A","",IFERROR(VLOOKUP($C4121,Elster!$I$5:$M$148,3,FALSE),$C4121))</f>
        <v/>
      </c>
      <c r="F4121">
        <f t="shared" si="129"/>
        <v>250</v>
      </c>
      <c r="G4121" s="2">
        <f t="shared" si="130"/>
        <v>0</v>
      </c>
    </row>
    <row r="4122" spans="1:7" x14ac:dyDescent="0.35">
      <c r="A4122" t="s">
        <v>19224</v>
      </c>
      <c r="B4122" t="s">
        <v>7317</v>
      </c>
      <c r="C4122" t="s">
        <v>7321</v>
      </c>
      <c r="D4122" t="str">
        <f>IF($B4122="B","",IFERROR(VLOOKUP($C4122,Elster!$I$5:$M$148,3,FALSE),$C4122))</f>
        <v/>
      </c>
      <c r="E4122" t="str">
        <f>IF($B4122="A","",IFERROR(VLOOKUP($C4122,Elster!$I$5:$M$148,3,FALSE),$C4122))</f>
        <v xml:space="preserve">   "FEHLERMELDUNG"                                    </v>
      </c>
      <c r="F4122">
        <f t="shared" si="129"/>
        <v>1</v>
      </c>
      <c r="G4122" s="2">
        <f t="shared" si="130"/>
        <v>4.9999999999990052E-3</v>
      </c>
    </row>
    <row r="4123" spans="1:7" x14ac:dyDescent="0.35">
      <c r="A4123" t="s">
        <v>19224</v>
      </c>
      <c r="B4123" t="s">
        <v>7319</v>
      </c>
      <c r="C4123" t="s">
        <v>7321</v>
      </c>
      <c r="D4123" t="str">
        <f>IF($B4123="B","",IFERROR(VLOOKUP($C4123,Elster!$I$5:$M$148,3,FALSE),$C4123))</f>
        <v xml:space="preserve">   "FEHLERMELDUNG"                                    </v>
      </c>
      <c r="E4123" t="str">
        <f>IF($B4123="A","",IFERROR(VLOOKUP($C4123,Elster!$I$5:$M$148,3,FALSE),$C4123))</f>
        <v/>
      </c>
      <c r="F4123">
        <f t="shared" si="129"/>
        <v>1</v>
      </c>
      <c r="G4123" s="2">
        <f t="shared" si="130"/>
        <v>0</v>
      </c>
    </row>
    <row r="4124" spans="1:7" x14ac:dyDescent="0.35">
      <c r="A4124" t="s">
        <v>19225</v>
      </c>
      <c r="B4124" t="s">
        <v>7317</v>
      </c>
      <c r="C4124" t="s">
        <v>7363</v>
      </c>
      <c r="D4124" t="str">
        <f>IF($B4124="B","",IFERROR(VLOOKUP($C4124,Elster!$I$5:$M$148,3,FALSE),$C4124))</f>
        <v/>
      </c>
      <c r="E4124" t="str">
        <f>IF($B4124="A","",IFERROR(VLOOKUP($C4124,Elster!$I$5:$M$148,3,FALSE),$C4124))</f>
        <v xml:space="preserve">   "FESTSTOFFKESSELTEMP"                              </v>
      </c>
      <c r="F4124">
        <f t="shared" si="129"/>
        <v>28</v>
      </c>
      <c r="G4124" s="2">
        <f t="shared" si="130"/>
        <v>5.0260000000008631E-3</v>
      </c>
    </row>
    <row r="4125" spans="1:7" x14ac:dyDescent="0.35">
      <c r="A4125" t="s">
        <v>19225</v>
      </c>
      <c r="B4125" t="s">
        <v>7319</v>
      </c>
      <c r="C4125" t="s">
        <v>7363</v>
      </c>
      <c r="D4125" t="str">
        <f>IF($B4125="B","",IFERROR(VLOOKUP($C4125,Elster!$I$5:$M$148,3,FALSE),$C4125))</f>
        <v xml:space="preserve">   "FESTSTOFFKESSELTEMP"                              </v>
      </c>
      <c r="E4125" t="str">
        <f>IF($B4125="A","",IFERROR(VLOOKUP($C4125,Elster!$I$5:$M$148,3,FALSE),$C4125))</f>
        <v/>
      </c>
      <c r="F4125">
        <f t="shared" si="129"/>
        <v>28</v>
      </c>
      <c r="G4125" s="2">
        <f t="shared" si="130"/>
        <v>0</v>
      </c>
    </row>
    <row r="4126" spans="1:7" x14ac:dyDescent="0.35">
      <c r="A4126" t="s">
        <v>19226</v>
      </c>
      <c r="B4126" t="s">
        <v>7317</v>
      </c>
      <c r="C4126" t="s">
        <v>7321</v>
      </c>
      <c r="D4126" t="str">
        <f>IF($B4126="B","",IFERROR(VLOOKUP($C4126,Elster!$I$5:$M$148,3,FALSE),$C4126))</f>
        <v/>
      </c>
      <c r="E4126" t="str">
        <f>IF($B4126="A","",IFERROR(VLOOKUP($C4126,Elster!$I$5:$M$148,3,FALSE),$C4126))</f>
        <v xml:space="preserve">   "FEHLERMELDUNG"                                    </v>
      </c>
      <c r="F4126">
        <f t="shared" si="129"/>
        <v>1</v>
      </c>
      <c r="G4126" s="2">
        <f t="shared" si="130"/>
        <v>4.9999999999990052E-3</v>
      </c>
    </row>
    <row r="4127" spans="1:7" x14ac:dyDescent="0.35">
      <c r="A4127" t="s">
        <v>19226</v>
      </c>
      <c r="B4127" t="s">
        <v>7319</v>
      </c>
      <c r="C4127" t="s">
        <v>7321</v>
      </c>
      <c r="D4127" t="str">
        <f>IF($B4127="B","",IFERROR(VLOOKUP($C4127,Elster!$I$5:$M$148,3,FALSE),$C4127))</f>
        <v xml:space="preserve">   "FEHLERMELDUNG"                                    </v>
      </c>
      <c r="E4127" t="str">
        <f>IF($B4127="A","",IFERROR(VLOOKUP($C4127,Elster!$I$5:$M$148,3,FALSE),$C4127))</f>
        <v/>
      </c>
      <c r="F4127">
        <f t="shared" si="129"/>
        <v>1</v>
      </c>
      <c r="G4127" s="2">
        <f t="shared" si="130"/>
        <v>0</v>
      </c>
    </row>
    <row r="4128" spans="1:7" x14ac:dyDescent="0.35">
      <c r="A4128" t="s">
        <v>19227</v>
      </c>
      <c r="B4128" t="s">
        <v>7317</v>
      </c>
      <c r="C4128" t="s">
        <v>7320</v>
      </c>
      <c r="D4128" t="str">
        <f>IF($B4128="B","",IFERROR(VLOOKUP($C4128,Elster!$I$5:$M$148,3,FALSE),$C4128))</f>
        <v/>
      </c>
      <c r="E4128" t="str">
        <f>IF($B4128="A","",IFERROR(VLOOKUP($C4128,Elster!$I$5:$M$148,3,FALSE),$C4128))</f>
        <v>0x000</v>
      </c>
      <c r="F4128">
        <f t="shared" si="129"/>
        <v>0</v>
      </c>
      <c r="G4128" s="2">
        <f t="shared" si="130"/>
        <v>5.000000000002558E-3</v>
      </c>
    </row>
    <row r="4129" spans="1:7" x14ac:dyDescent="0.35">
      <c r="A4129" t="s">
        <v>19227</v>
      </c>
      <c r="B4129" t="s">
        <v>7319</v>
      </c>
      <c r="C4129" t="s">
        <v>7320</v>
      </c>
      <c r="D4129" t="str">
        <f>IF($B4129="B","",IFERROR(VLOOKUP($C4129,Elster!$I$5:$M$148,3,FALSE),$C4129))</f>
        <v>0x000</v>
      </c>
      <c r="E4129" t="str">
        <f>IF($B4129="A","",IFERROR(VLOOKUP($C4129,Elster!$I$5:$M$148,3,FALSE),$C4129))</f>
        <v/>
      </c>
      <c r="F4129">
        <f t="shared" si="129"/>
        <v>0</v>
      </c>
      <c r="G4129" s="2">
        <f t="shared" si="130"/>
        <v>0</v>
      </c>
    </row>
    <row r="4130" spans="1:7" x14ac:dyDescent="0.35">
      <c r="A4130" t="s">
        <v>19228</v>
      </c>
      <c r="B4130" t="s">
        <v>7317</v>
      </c>
      <c r="C4130" t="s">
        <v>7321</v>
      </c>
      <c r="D4130" t="str">
        <f>IF($B4130="B","",IFERROR(VLOOKUP($C4130,Elster!$I$5:$M$148,3,FALSE),$C4130))</f>
        <v/>
      </c>
      <c r="E4130" t="str">
        <f>IF($B4130="A","",IFERROR(VLOOKUP($C4130,Elster!$I$5:$M$148,3,FALSE),$C4130))</f>
        <v xml:space="preserve">   "FEHLERMELDUNG"                                    </v>
      </c>
      <c r="F4130">
        <f t="shared" si="129"/>
        <v>1</v>
      </c>
      <c r="G4130" s="2">
        <f t="shared" si="130"/>
        <v>4.9999999999990052E-3</v>
      </c>
    </row>
    <row r="4131" spans="1:7" x14ac:dyDescent="0.35">
      <c r="A4131" t="s">
        <v>19228</v>
      </c>
      <c r="B4131" t="s">
        <v>7319</v>
      </c>
      <c r="C4131" t="s">
        <v>7321</v>
      </c>
      <c r="D4131" t="str">
        <f>IF($B4131="B","",IFERROR(VLOOKUP($C4131,Elster!$I$5:$M$148,3,FALSE),$C4131))</f>
        <v xml:space="preserve">   "FEHLERMELDUNG"                                    </v>
      </c>
      <c r="E4131" t="str">
        <f>IF($B4131="A","",IFERROR(VLOOKUP($C4131,Elster!$I$5:$M$148,3,FALSE),$C4131))</f>
        <v/>
      </c>
      <c r="F4131">
        <f t="shared" si="129"/>
        <v>1</v>
      </c>
      <c r="G4131" s="2">
        <f t="shared" si="130"/>
        <v>0</v>
      </c>
    </row>
    <row r="4132" spans="1:7" x14ac:dyDescent="0.35">
      <c r="A4132" t="s">
        <v>19229</v>
      </c>
      <c r="B4132" t="s">
        <v>7317</v>
      </c>
      <c r="C4132" t="s">
        <v>7336</v>
      </c>
      <c r="D4132" t="str">
        <f>IF($B4132="B","",IFERROR(VLOOKUP($C4132,Elster!$I$5:$M$148,3,FALSE),$C4132))</f>
        <v/>
      </c>
      <c r="E4132" t="str">
        <f>IF($B4132="A","",IFERROR(VLOOKUP($C4132,Elster!$I$5:$M$148,3,FALSE),$C4132))</f>
        <v xml:space="preserve">   "MAX_TEMP_HZK"                                     </v>
      </c>
      <c r="F4132">
        <f t="shared" si="129"/>
        <v>41</v>
      </c>
      <c r="G4132" s="2">
        <f t="shared" si="130"/>
        <v>4.9999999999990052E-3</v>
      </c>
    </row>
    <row r="4133" spans="1:7" x14ac:dyDescent="0.35">
      <c r="A4133" t="s">
        <v>19229</v>
      </c>
      <c r="B4133" t="s">
        <v>7319</v>
      </c>
      <c r="C4133" t="s">
        <v>7336</v>
      </c>
      <c r="D4133" t="str">
        <f>IF($B4133="B","",IFERROR(VLOOKUP($C4133,Elster!$I$5:$M$148,3,FALSE),$C4133))</f>
        <v xml:space="preserve">   "MAX_TEMP_HZK"                                     </v>
      </c>
      <c r="E4133" t="str">
        <f>IF($B4133="A","",IFERROR(VLOOKUP($C4133,Elster!$I$5:$M$148,3,FALSE),$C4133))</f>
        <v/>
      </c>
      <c r="F4133">
        <f t="shared" si="129"/>
        <v>41</v>
      </c>
      <c r="G4133" s="2">
        <f t="shared" si="130"/>
        <v>0</v>
      </c>
    </row>
    <row r="4134" spans="1:7" x14ac:dyDescent="0.35">
      <c r="A4134" t="s">
        <v>19230</v>
      </c>
      <c r="B4134" t="s">
        <v>7317</v>
      </c>
      <c r="C4134" t="s">
        <v>7325</v>
      </c>
      <c r="D4134" t="str">
        <f>IF($B4134="B","",IFERROR(VLOOKUP($C4134,Elster!$I$5:$M$148,3,FALSE),$C4134))</f>
        <v/>
      </c>
      <c r="E4134" t="str">
        <f>IF($B4134="A","",IFERROR(VLOOKUP($C4134,Elster!$I$5:$M$148,3,FALSE),$C4134))</f>
        <v xml:space="preserve">   "SPEICHERSOLLTEMP"                                 </v>
      </c>
      <c r="F4134">
        <f t="shared" si="129"/>
        <v>3</v>
      </c>
      <c r="G4134" s="2">
        <f t="shared" si="130"/>
        <v>1.0025999999999868E-2</v>
      </c>
    </row>
    <row r="4135" spans="1:7" x14ac:dyDescent="0.35">
      <c r="A4135" t="s">
        <v>19231</v>
      </c>
      <c r="B4135" t="s">
        <v>7317</v>
      </c>
      <c r="C4135" t="s">
        <v>7320</v>
      </c>
      <c r="D4135" t="str">
        <f>IF($B4135="B","",IFERROR(VLOOKUP($C4135,Elster!$I$5:$M$148,3,FALSE),$C4135))</f>
        <v/>
      </c>
      <c r="E4135" t="str">
        <f>IF($B4135="A","",IFERROR(VLOOKUP($C4135,Elster!$I$5:$M$148,3,FALSE),$C4135))</f>
        <v>0x000</v>
      </c>
      <c r="F4135">
        <f t="shared" si="129"/>
        <v>0</v>
      </c>
      <c r="G4135" s="2">
        <f t="shared" si="130"/>
        <v>4.9480000000023949E-3</v>
      </c>
    </row>
    <row r="4136" spans="1:7" x14ac:dyDescent="0.35">
      <c r="A4136" t="s">
        <v>19232</v>
      </c>
      <c r="B4136" t="s">
        <v>7317</v>
      </c>
      <c r="C4136" t="s">
        <v>7318</v>
      </c>
      <c r="D4136" t="str">
        <f>IF($B4136="B","",IFERROR(VLOOKUP($C4136,Elster!$I$5:$M$148,3,FALSE),$C4136))</f>
        <v/>
      </c>
      <c r="E4136" t="str">
        <f>IF($B4136="A","",IFERROR(VLOOKUP($C4136,Elster!$I$5:$M$148,3,FALSE),$C4136))</f>
        <v xml:space="preserve">   "SAMMLERISTTEMP"                                   </v>
      </c>
      <c r="F4136">
        <f t="shared" si="129"/>
        <v>13</v>
      </c>
      <c r="G4136" s="2">
        <f t="shared" si="130"/>
        <v>4.9729999999996721E-3</v>
      </c>
    </row>
    <row r="4137" spans="1:7" x14ac:dyDescent="0.35">
      <c r="A4137" t="s">
        <v>19233</v>
      </c>
      <c r="B4137" t="s">
        <v>7317</v>
      </c>
      <c r="C4137" t="s">
        <v>7329</v>
      </c>
      <c r="D4137" t="str">
        <f>IF($B4137="B","",IFERROR(VLOOKUP($C4137,Elster!$I$5:$M$148,3,FALSE),$C4137))</f>
        <v/>
      </c>
      <c r="E4137" t="str">
        <f>IF($B4137="A","",IFERROR(VLOOKUP($C4137,Elster!$I$5:$M$148,3,FALSE),$C4137))</f>
        <v xml:space="preserve">   "KESSELSOLLTEMP"                                   </v>
      </c>
      <c r="F4137">
        <f t="shared" si="129"/>
        <v>2</v>
      </c>
      <c r="G4137" s="2">
        <f t="shared" si="130"/>
        <v>4.9739999999971474E-3</v>
      </c>
    </row>
    <row r="4138" spans="1:7" x14ac:dyDescent="0.35">
      <c r="A4138" t="s">
        <v>19234</v>
      </c>
      <c r="B4138" t="s">
        <v>7317</v>
      </c>
      <c r="C4138" t="s">
        <v>7320</v>
      </c>
      <c r="D4138" t="str">
        <f>IF($B4138="B","",IFERROR(VLOOKUP($C4138,Elster!$I$5:$M$148,3,FALSE),$C4138))</f>
        <v/>
      </c>
      <c r="E4138" t="str">
        <f>IF($B4138="A","",IFERROR(VLOOKUP($C4138,Elster!$I$5:$M$148,3,FALSE),$C4138))</f>
        <v>0x000</v>
      </c>
      <c r="F4138">
        <f t="shared" si="129"/>
        <v>0</v>
      </c>
      <c r="G4138" s="2">
        <f t="shared" si="130"/>
        <v>4.9740000000007001E-3</v>
      </c>
    </row>
    <row r="4139" spans="1:7" x14ac:dyDescent="0.35">
      <c r="A4139" t="s">
        <v>19235</v>
      </c>
      <c r="B4139" t="s">
        <v>7317</v>
      </c>
      <c r="C4139" t="s">
        <v>7366</v>
      </c>
      <c r="D4139" t="str">
        <f>IF($B4139="B","",IFERROR(VLOOKUP($C4139,Elster!$I$5:$M$148,3,FALSE),$C4139))</f>
        <v/>
      </c>
      <c r="E4139" t="str">
        <f>IF($B4139="A","",IFERROR(VLOOKUP($C4139,Elster!$I$5:$M$148,3,FALSE),$C4139))</f>
        <v xml:space="preserve">//   "ERWEITERUNGSTELEGRAMM"                            </v>
      </c>
      <c r="F4139">
        <f t="shared" si="129"/>
        <v>250</v>
      </c>
      <c r="G4139" s="2">
        <f t="shared" si="130"/>
        <v>4.9480000000023949E-3</v>
      </c>
    </row>
    <row r="4140" spans="1:7" x14ac:dyDescent="0.35">
      <c r="A4140" t="s">
        <v>19236</v>
      </c>
      <c r="B4140" t="s">
        <v>7317</v>
      </c>
      <c r="C4140" t="s">
        <v>7321</v>
      </c>
      <c r="D4140" t="str">
        <f>IF($B4140="B","",IFERROR(VLOOKUP($C4140,Elster!$I$5:$M$148,3,FALSE),$C4140))</f>
        <v/>
      </c>
      <c r="E4140" t="str">
        <f>IF($B4140="A","",IFERROR(VLOOKUP($C4140,Elster!$I$5:$M$148,3,FALSE),$C4140))</f>
        <v xml:space="preserve">   "FEHLERMELDUNG"                                    </v>
      </c>
      <c r="F4140">
        <f t="shared" si="129"/>
        <v>1</v>
      </c>
      <c r="G4140" s="2">
        <f t="shared" si="130"/>
        <v>4.9739999999971474E-3</v>
      </c>
    </row>
    <row r="4141" spans="1:7" x14ac:dyDescent="0.35">
      <c r="A4141" t="s">
        <v>19237</v>
      </c>
      <c r="B4141" t="s">
        <v>7317</v>
      </c>
      <c r="C4141" t="s">
        <v>7363</v>
      </c>
      <c r="D4141" t="str">
        <f>IF($B4141="B","",IFERROR(VLOOKUP($C4141,Elster!$I$5:$M$148,3,FALSE),$C4141))</f>
        <v/>
      </c>
      <c r="E4141" t="str">
        <f>IF($B4141="A","",IFERROR(VLOOKUP($C4141,Elster!$I$5:$M$148,3,FALSE),$C4141))</f>
        <v xml:space="preserve">   "FESTSTOFFKESSELTEMP"                              </v>
      </c>
      <c r="F4141">
        <f t="shared" si="129"/>
        <v>28</v>
      </c>
      <c r="G4141" s="2">
        <f t="shared" si="130"/>
        <v>4.9740000000007001E-3</v>
      </c>
    </row>
    <row r="4142" spans="1:7" x14ac:dyDescent="0.35">
      <c r="A4142" t="s">
        <v>19238</v>
      </c>
      <c r="B4142" t="s">
        <v>7317</v>
      </c>
      <c r="C4142" t="s">
        <v>7321</v>
      </c>
      <c r="D4142" t="str">
        <f>IF($B4142="B","",IFERROR(VLOOKUP($C4142,Elster!$I$5:$M$148,3,FALSE),$C4142))</f>
        <v/>
      </c>
      <c r="E4142" t="str">
        <f>IF($B4142="A","",IFERROR(VLOOKUP($C4142,Elster!$I$5:$M$148,3,FALSE),$C4142))</f>
        <v xml:space="preserve">   "FEHLERMELDUNG"                                    </v>
      </c>
      <c r="F4142">
        <f t="shared" si="129"/>
        <v>1</v>
      </c>
      <c r="G4142" s="2">
        <f t="shared" si="130"/>
        <v>4.9740000000007001E-3</v>
      </c>
    </row>
    <row r="4143" spans="1:7" x14ac:dyDescent="0.35">
      <c r="A4143" t="s">
        <v>19239</v>
      </c>
      <c r="B4143" t="s">
        <v>7317</v>
      </c>
      <c r="C4143" t="s">
        <v>7320</v>
      </c>
      <c r="D4143" t="str">
        <f>IF($B4143="B","",IFERROR(VLOOKUP($C4143,Elster!$I$5:$M$148,3,FALSE),$C4143))</f>
        <v/>
      </c>
      <c r="E4143" t="str">
        <f>IF($B4143="A","",IFERROR(VLOOKUP($C4143,Elster!$I$5:$M$148,3,FALSE),$C4143))</f>
        <v>0x000</v>
      </c>
      <c r="F4143">
        <f t="shared" si="129"/>
        <v>0</v>
      </c>
      <c r="G4143" s="2">
        <f t="shared" si="130"/>
        <v>4.947000000001367E-3</v>
      </c>
    </row>
    <row r="4144" spans="1:7" x14ac:dyDescent="0.35">
      <c r="A4144" t="s">
        <v>19240</v>
      </c>
      <c r="B4144" t="s">
        <v>7317</v>
      </c>
      <c r="C4144" t="s">
        <v>7321</v>
      </c>
      <c r="D4144" t="str">
        <f>IF($B4144="B","",IFERROR(VLOOKUP($C4144,Elster!$I$5:$M$148,3,FALSE),$C4144))</f>
        <v/>
      </c>
      <c r="E4144" t="str">
        <f>IF($B4144="A","",IFERROR(VLOOKUP($C4144,Elster!$I$5:$M$148,3,FALSE),$C4144))</f>
        <v xml:space="preserve">   "FEHLERMELDUNG"                                    </v>
      </c>
      <c r="F4144">
        <f t="shared" si="129"/>
        <v>1</v>
      </c>
      <c r="G4144" s="2">
        <f t="shared" si="130"/>
        <v>4.9739999999971474E-3</v>
      </c>
    </row>
    <row r="4145" spans="1:7" x14ac:dyDescent="0.35">
      <c r="A4145" t="s">
        <v>19241</v>
      </c>
      <c r="B4145" t="s">
        <v>7317</v>
      </c>
      <c r="C4145" t="s">
        <v>7338</v>
      </c>
      <c r="D4145" t="str">
        <f>IF($B4145="B","",IFERROR(VLOOKUP($C4145,Elster!$I$5:$M$148,3,FALSE),$C4145))</f>
        <v/>
      </c>
      <c r="E4145" t="str">
        <f>IF($B4145="A","",IFERROR(VLOOKUP($C4145,Elster!$I$5:$M$148,3,FALSE),$C4145))</f>
        <v xml:space="preserve">   "KP"                                               </v>
      </c>
      <c r="F4145">
        <f t="shared" si="129"/>
        <v>42</v>
      </c>
      <c r="G4145" s="2">
        <f t="shared" si="130"/>
        <v>4.9740000000007001E-3</v>
      </c>
    </row>
    <row r="4146" spans="1:7" x14ac:dyDescent="0.35">
      <c r="A4146" t="s">
        <v>19242</v>
      </c>
      <c r="B4146" t="s">
        <v>7317</v>
      </c>
      <c r="C4146" t="s">
        <v>7318</v>
      </c>
      <c r="D4146" t="str">
        <f>IF($B4146="B","",IFERROR(VLOOKUP($C4146,Elster!$I$5:$M$148,3,FALSE),$C4146))</f>
        <v/>
      </c>
      <c r="E4146" t="str">
        <f>IF($B4146="A","",IFERROR(VLOOKUP($C4146,Elster!$I$5:$M$148,3,FALSE),$C4146))</f>
        <v xml:space="preserve">   "SAMMLERISTTEMP"                                   </v>
      </c>
      <c r="F4146">
        <f t="shared" si="129"/>
        <v>13</v>
      </c>
      <c r="G4146" s="2">
        <f t="shared" si="130"/>
        <v>8.2810000000002049E-3</v>
      </c>
    </row>
    <row r="4147" spans="1:7" x14ac:dyDescent="0.35">
      <c r="A4147" t="s">
        <v>19242</v>
      </c>
      <c r="B4147" t="s">
        <v>7319</v>
      </c>
      <c r="C4147" t="s">
        <v>7318</v>
      </c>
      <c r="D4147" t="str">
        <f>IF($B4147="B","",IFERROR(VLOOKUP($C4147,Elster!$I$5:$M$148,3,FALSE),$C4147))</f>
        <v xml:space="preserve">   "SAMMLERISTTEMP"                                   </v>
      </c>
      <c r="E4147" t="str">
        <f>IF($B4147="A","",IFERROR(VLOOKUP($C4147,Elster!$I$5:$M$148,3,FALSE),$C4147))</f>
        <v/>
      </c>
      <c r="F4147">
        <f t="shared" si="129"/>
        <v>13</v>
      </c>
      <c r="G4147" s="2">
        <f t="shared" si="130"/>
        <v>0</v>
      </c>
    </row>
    <row r="4148" spans="1:7" x14ac:dyDescent="0.35">
      <c r="A4148" t="s">
        <v>19243</v>
      </c>
      <c r="B4148" t="s">
        <v>7317</v>
      </c>
      <c r="C4148" t="s">
        <v>7320</v>
      </c>
      <c r="D4148" t="str">
        <f>IF($B4148="B","",IFERROR(VLOOKUP($C4148,Elster!$I$5:$M$148,3,FALSE),$C4148))</f>
        <v/>
      </c>
      <c r="E4148" t="str">
        <f>IF($B4148="A","",IFERROR(VLOOKUP($C4148,Elster!$I$5:$M$148,3,FALSE),$C4148))</f>
        <v>0x000</v>
      </c>
      <c r="F4148">
        <f t="shared" si="129"/>
        <v>0</v>
      </c>
      <c r="G4148" s="2">
        <f t="shared" si="130"/>
        <v>4.9999999999990052E-3</v>
      </c>
    </row>
    <row r="4149" spans="1:7" x14ac:dyDescent="0.35">
      <c r="A4149" t="s">
        <v>19243</v>
      </c>
      <c r="B4149" t="s">
        <v>7319</v>
      </c>
      <c r="C4149" t="s">
        <v>7320</v>
      </c>
      <c r="D4149" t="str">
        <f>IF($B4149="B","",IFERROR(VLOOKUP($C4149,Elster!$I$5:$M$148,3,FALSE),$C4149))</f>
        <v>0x000</v>
      </c>
      <c r="E4149" t="str">
        <f>IF($B4149="A","",IFERROR(VLOOKUP($C4149,Elster!$I$5:$M$148,3,FALSE),$C4149))</f>
        <v/>
      </c>
      <c r="F4149">
        <f t="shared" si="129"/>
        <v>0</v>
      </c>
      <c r="G4149" s="2">
        <f t="shared" si="130"/>
        <v>0</v>
      </c>
    </row>
    <row r="4150" spans="1:7" x14ac:dyDescent="0.35">
      <c r="A4150" t="s">
        <v>19244</v>
      </c>
      <c r="B4150" t="s">
        <v>7317</v>
      </c>
      <c r="C4150" t="s">
        <v>7325</v>
      </c>
      <c r="D4150" t="str">
        <f>IF($B4150="B","",IFERROR(VLOOKUP($C4150,Elster!$I$5:$M$148,3,FALSE),$C4150))</f>
        <v/>
      </c>
      <c r="E4150" t="str">
        <f>IF($B4150="A","",IFERROR(VLOOKUP($C4150,Elster!$I$5:$M$148,3,FALSE),$C4150))</f>
        <v xml:space="preserve">   "SPEICHERSOLLTEMP"                                 </v>
      </c>
      <c r="F4150">
        <f t="shared" si="129"/>
        <v>3</v>
      </c>
      <c r="G4150" s="2">
        <f t="shared" si="130"/>
        <v>5.000000000002558E-3</v>
      </c>
    </row>
    <row r="4151" spans="1:7" x14ac:dyDescent="0.35">
      <c r="A4151" t="s">
        <v>19244</v>
      </c>
      <c r="B4151" t="s">
        <v>7319</v>
      </c>
      <c r="C4151" t="s">
        <v>7325</v>
      </c>
      <c r="D4151" t="str">
        <f>IF($B4151="B","",IFERROR(VLOOKUP($C4151,Elster!$I$5:$M$148,3,FALSE),$C4151))</f>
        <v xml:space="preserve">   "SPEICHERSOLLTEMP"                                 </v>
      </c>
      <c r="E4151" t="str">
        <f>IF($B4151="A","",IFERROR(VLOOKUP($C4151,Elster!$I$5:$M$148,3,FALSE),$C4151))</f>
        <v/>
      </c>
      <c r="F4151">
        <f t="shared" si="129"/>
        <v>3</v>
      </c>
      <c r="G4151" s="2">
        <f t="shared" si="130"/>
        <v>0</v>
      </c>
    </row>
    <row r="4152" spans="1:7" x14ac:dyDescent="0.35">
      <c r="A4152" t="s">
        <v>19245</v>
      </c>
      <c r="B4152" t="s">
        <v>7317</v>
      </c>
      <c r="C4152" t="s">
        <v>7321</v>
      </c>
      <c r="D4152" t="str">
        <f>IF($B4152="B","",IFERROR(VLOOKUP($C4152,Elster!$I$5:$M$148,3,FALSE),$C4152))</f>
        <v/>
      </c>
      <c r="E4152" t="str">
        <f>IF($B4152="A","",IFERROR(VLOOKUP($C4152,Elster!$I$5:$M$148,3,FALSE),$C4152))</f>
        <v xml:space="preserve">   "FEHLERMELDUNG"                                    </v>
      </c>
      <c r="F4152">
        <f t="shared" si="129"/>
        <v>1</v>
      </c>
      <c r="G4152" s="2">
        <f t="shared" si="130"/>
        <v>4.9999999999990052E-3</v>
      </c>
    </row>
    <row r="4153" spans="1:7" x14ac:dyDescent="0.35">
      <c r="A4153" t="s">
        <v>19245</v>
      </c>
      <c r="B4153" t="s">
        <v>7319</v>
      </c>
      <c r="C4153" t="s">
        <v>7321</v>
      </c>
      <c r="D4153" t="str">
        <f>IF($B4153="B","",IFERROR(VLOOKUP($C4153,Elster!$I$5:$M$148,3,FALSE),$C4153))</f>
        <v xml:space="preserve">   "FEHLERMELDUNG"                                    </v>
      </c>
      <c r="E4153" t="str">
        <f>IF($B4153="A","",IFERROR(VLOOKUP($C4153,Elster!$I$5:$M$148,3,FALSE),$C4153))</f>
        <v/>
      </c>
      <c r="F4153">
        <f t="shared" si="129"/>
        <v>1</v>
      </c>
      <c r="G4153" s="2">
        <f t="shared" si="130"/>
        <v>0</v>
      </c>
    </row>
    <row r="4154" spans="1:7" x14ac:dyDescent="0.35">
      <c r="A4154" t="s">
        <v>19246</v>
      </c>
      <c r="B4154" t="s">
        <v>7317</v>
      </c>
      <c r="C4154" t="s">
        <v>7320</v>
      </c>
      <c r="D4154" t="str">
        <f>IF($B4154="B","",IFERROR(VLOOKUP($C4154,Elster!$I$5:$M$148,3,FALSE),$C4154))</f>
        <v/>
      </c>
      <c r="E4154" t="str">
        <f>IF($B4154="A","",IFERROR(VLOOKUP($C4154,Elster!$I$5:$M$148,3,FALSE),$C4154))</f>
        <v>0x000</v>
      </c>
      <c r="F4154">
        <f t="shared" si="129"/>
        <v>0</v>
      </c>
      <c r="G4154" s="2">
        <f t="shared" si="130"/>
        <v>4.9999999999990052E-3</v>
      </c>
    </row>
    <row r="4155" spans="1:7" x14ac:dyDescent="0.35">
      <c r="A4155" t="s">
        <v>19246</v>
      </c>
      <c r="B4155" t="s">
        <v>7319</v>
      </c>
      <c r="C4155" t="s">
        <v>7320</v>
      </c>
      <c r="D4155" t="str">
        <f>IF($B4155="B","",IFERROR(VLOOKUP($C4155,Elster!$I$5:$M$148,3,FALSE),$C4155))</f>
        <v>0x000</v>
      </c>
      <c r="E4155" t="str">
        <f>IF($B4155="A","",IFERROR(VLOOKUP($C4155,Elster!$I$5:$M$148,3,FALSE),$C4155))</f>
        <v/>
      </c>
      <c r="F4155">
        <f t="shared" si="129"/>
        <v>0</v>
      </c>
      <c r="G4155" s="2">
        <f t="shared" si="130"/>
        <v>0</v>
      </c>
    </row>
    <row r="4156" spans="1:7" x14ac:dyDescent="0.35">
      <c r="A4156" t="s">
        <v>19247</v>
      </c>
      <c r="B4156" t="s">
        <v>7317</v>
      </c>
      <c r="C4156" t="s">
        <v>7366</v>
      </c>
      <c r="D4156" t="str">
        <f>IF($B4156="B","",IFERROR(VLOOKUP($C4156,Elster!$I$5:$M$148,3,FALSE),$C4156))</f>
        <v/>
      </c>
      <c r="E4156" t="str">
        <f>IF($B4156="A","",IFERROR(VLOOKUP($C4156,Elster!$I$5:$M$148,3,FALSE),$C4156))</f>
        <v xml:space="preserve">//   "ERWEITERUNGSTELEGRAMM"                            </v>
      </c>
      <c r="F4156">
        <f t="shared" si="129"/>
        <v>250</v>
      </c>
      <c r="G4156" s="2">
        <f t="shared" si="130"/>
        <v>5.000000000002558E-3</v>
      </c>
    </row>
    <row r="4157" spans="1:7" x14ac:dyDescent="0.35">
      <c r="A4157" t="s">
        <v>19247</v>
      </c>
      <c r="B4157" t="s">
        <v>7319</v>
      </c>
      <c r="C4157" t="s">
        <v>7366</v>
      </c>
      <c r="D4157" t="str">
        <f>IF($B4157="B","",IFERROR(VLOOKUP($C4157,Elster!$I$5:$M$148,3,FALSE),$C4157))</f>
        <v xml:space="preserve">//   "ERWEITERUNGSTELEGRAMM"                            </v>
      </c>
      <c r="E4157" t="str">
        <f>IF($B4157="A","",IFERROR(VLOOKUP($C4157,Elster!$I$5:$M$148,3,FALSE),$C4157))</f>
        <v/>
      </c>
      <c r="F4157">
        <f t="shared" si="129"/>
        <v>250</v>
      </c>
      <c r="G4157" s="2">
        <f t="shared" si="130"/>
        <v>0</v>
      </c>
    </row>
    <row r="4158" spans="1:7" x14ac:dyDescent="0.35">
      <c r="A4158" t="s">
        <v>19248</v>
      </c>
      <c r="B4158" t="s">
        <v>7317</v>
      </c>
      <c r="C4158" t="s">
        <v>7321</v>
      </c>
      <c r="D4158" t="str">
        <f>IF($B4158="B","",IFERROR(VLOOKUP($C4158,Elster!$I$5:$M$148,3,FALSE),$C4158))</f>
        <v/>
      </c>
      <c r="E4158" t="str">
        <f>IF($B4158="A","",IFERROR(VLOOKUP($C4158,Elster!$I$5:$M$148,3,FALSE),$C4158))</f>
        <v xml:space="preserve">   "FEHLERMELDUNG"                                    </v>
      </c>
      <c r="F4158">
        <f t="shared" si="129"/>
        <v>1</v>
      </c>
      <c r="G4158" s="2">
        <f t="shared" si="130"/>
        <v>4.9999999999990052E-3</v>
      </c>
    </row>
    <row r="4159" spans="1:7" x14ac:dyDescent="0.35">
      <c r="A4159" t="s">
        <v>19248</v>
      </c>
      <c r="B4159" t="s">
        <v>7319</v>
      </c>
      <c r="C4159" t="s">
        <v>7321</v>
      </c>
      <c r="D4159" t="str">
        <f>IF($B4159="B","",IFERROR(VLOOKUP($C4159,Elster!$I$5:$M$148,3,FALSE),$C4159))</f>
        <v xml:space="preserve">   "FEHLERMELDUNG"                                    </v>
      </c>
      <c r="E4159" t="str">
        <f>IF($B4159="A","",IFERROR(VLOOKUP($C4159,Elster!$I$5:$M$148,3,FALSE),$C4159))</f>
        <v/>
      </c>
      <c r="F4159">
        <f t="shared" si="129"/>
        <v>1</v>
      </c>
      <c r="G4159" s="2">
        <f t="shared" si="130"/>
        <v>0</v>
      </c>
    </row>
    <row r="4160" spans="1:7" x14ac:dyDescent="0.35">
      <c r="A4160" t="s">
        <v>19249</v>
      </c>
      <c r="B4160" t="s">
        <v>7317</v>
      </c>
      <c r="C4160" t="s">
        <v>7998</v>
      </c>
      <c r="D4160" t="str">
        <f>IF($B4160="B","",IFERROR(VLOOKUP($C4160,Elster!$I$5:$M$148,3,FALSE),$C4160))</f>
        <v/>
      </c>
      <c r="E4160" t="str">
        <f>IF($B4160="A","",IFERROR(VLOOKUP($C4160,Elster!$I$5:$M$148,3,FALSE),$C4160))</f>
        <v>0x01D</v>
      </c>
      <c r="F4160">
        <f t="shared" si="129"/>
        <v>29</v>
      </c>
      <c r="G4160" s="2">
        <f t="shared" si="130"/>
        <v>4.9999999999990052E-3</v>
      </c>
    </row>
    <row r="4161" spans="1:7" x14ac:dyDescent="0.35">
      <c r="A4161" t="s">
        <v>19249</v>
      </c>
      <c r="B4161" t="s">
        <v>7319</v>
      </c>
      <c r="C4161" t="s">
        <v>7998</v>
      </c>
      <c r="D4161" t="str">
        <f>IF($B4161="B","",IFERROR(VLOOKUP($C4161,Elster!$I$5:$M$148,3,FALSE),$C4161))</f>
        <v>0x01D</v>
      </c>
      <c r="E4161" t="str">
        <f>IF($B4161="A","",IFERROR(VLOOKUP($C4161,Elster!$I$5:$M$148,3,FALSE),$C4161))</f>
        <v/>
      </c>
      <c r="F4161">
        <f t="shared" si="129"/>
        <v>29</v>
      </c>
      <c r="G4161" s="2">
        <f t="shared" si="130"/>
        <v>0</v>
      </c>
    </row>
    <row r="4162" spans="1:7" x14ac:dyDescent="0.35">
      <c r="A4162" t="s">
        <v>19250</v>
      </c>
      <c r="B4162" t="s">
        <v>7317</v>
      </c>
      <c r="C4162" t="s">
        <v>7318</v>
      </c>
      <c r="D4162" t="str">
        <f>IF($B4162="B","",IFERROR(VLOOKUP($C4162,Elster!$I$5:$M$148,3,FALSE),$C4162))</f>
        <v/>
      </c>
      <c r="E4162" t="str">
        <f>IF($B4162="A","",IFERROR(VLOOKUP($C4162,Elster!$I$5:$M$148,3,FALSE),$C4162))</f>
        <v xml:space="preserve">   "SAMMLERISTTEMP"                                   </v>
      </c>
      <c r="F4162">
        <f t="shared" si="129"/>
        <v>13</v>
      </c>
      <c r="G4162" s="2">
        <f t="shared" si="130"/>
        <v>4.9999999999990052E-3</v>
      </c>
    </row>
    <row r="4163" spans="1:7" x14ac:dyDescent="0.35">
      <c r="A4163" t="s">
        <v>19250</v>
      </c>
      <c r="B4163" t="s">
        <v>7319</v>
      </c>
      <c r="C4163" t="s">
        <v>7318</v>
      </c>
      <c r="D4163" t="str">
        <f>IF($B4163="B","",IFERROR(VLOOKUP($C4163,Elster!$I$5:$M$148,3,FALSE),$C4163))</f>
        <v xml:space="preserve">   "SAMMLERISTTEMP"                                   </v>
      </c>
      <c r="E4163" t="str">
        <f>IF($B4163="A","",IFERROR(VLOOKUP($C4163,Elster!$I$5:$M$148,3,FALSE),$C4163))</f>
        <v/>
      </c>
      <c r="F4163">
        <f t="shared" si="129"/>
        <v>13</v>
      </c>
      <c r="G4163" s="2">
        <f t="shared" si="130"/>
        <v>0</v>
      </c>
    </row>
    <row r="4164" spans="1:7" x14ac:dyDescent="0.35">
      <c r="A4164" t="s">
        <v>19251</v>
      </c>
      <c r="B4164" t="s">
        <v>7317</v>
      </c>
      <c r="C4164" t="s">
        <v>7320</v>
      </c>
      <c r="D4164" t="str">
        <f>IF($B4164="B","",IFERROR(VLOOKUP($C4164,Elster!$I$5:$M$148,3,FALSE),$C4164))</f>
        <v/>
      </c>
      <c r="E4164" t="str">
        <f>IF($B4164="A","",IFERROR(VLOOKUP($C4164,Elster!$I$5:$M$148,3,FALSE),$C4164))</f>
        <v>0x000</v>
      </c>
      <c r="F4164">
        <f t="shared" ref="F4164:F4227" si="131">HEX2DEC(REPLACE(C4164,1,2,""))</f>
        <v>0</v>
      </c>
      <c r="G4164" s="2">
        <f t="shared" ref="G4164:G4227" si="132">SUBSTITUTE(A4164,"s","")-SUBSTITUTE(A4163,"s","")</f>
        <v>5.000000000002558E-3</v>
      </c>
    </row>
    <row r="4165" spans="1:7" x14ac:dyDescent="0.35">
      <c r="A4165" t="s">
        <v>19251</v>
      </c>
      <c r="B4165" t="s">
        <v>7319</v>
      </c>
      <c r="C4165" t="s">
        <v>7320</v>
      </c>
      <c r="D4165" t="str">
        <f>IF($B4165="B","",IFERROR(VLOOKUP($C4165,Elster!$I$5:$M$148,3,FALSE),$C4165))</f>
        <v>0x000</v>
      </c>
      <c r="E4165" t="str">
        <f>IF($B4165="A","",IFERROR(VLOOKUP($C4165,Elster!$I$5:$M$148,3,FALSE),$C4165))</f>
        <v/>
      </c>
      <c r="F4165">
        <f t="shared" si="131"/>
        <v>0</v>
      </c>
      <c r="G4165" s="2">
        <f t="shared" si="132"/>
        <v>0</v>
      </c>
    </row>
    <row r="4166" spans="1:7" x14ac:dyDescent="0.35">
      <c r="A4166" t="s">
        <v>19252</v>
      </c>
      <c r="B4166" t="s">
        <v>7319</v>
      </c>
      <c r="C4166" t="s">
        <v>7321</v>
      </c>
      <c r="D4166" t="str">
        <f>IF($B4166="B","",IFERROR(VLOOKUP($C4166,Elster!$I$5:$M$148,3,FALSE),$C4166))</f>
        <v xml:space="preserve">   "FEHLERMELDUNG"                                    </v>
      </c>
      <c r="E4166" t="str">
        <f>IF($B4166="A","",IFERROR(VLOOKUP($C4166,Elster!$I$5:$M$148,3,FALSE),$C4166))</f>
        <v/>
      </c>
      <c r="F4166">
        <f t="shared" si="131"/>
        <v>1</v>
      </c>
      <c r="G4166" s="2">
        <f t="shared" si="132"/>
        <v>4.9989999999979773E-3</v>
      </c>
    </row>
    <row r="4167" spans="1:7" x14ac:dyDescent="0.35">
      <c r="A4167" t="s">
        <v>19253</v>
      </c>
      <c r="B4167" t="s">
        <v>7317</v>
      </c>
      <c r="C4167" t="s">
        <v>7321</v>
      </c>
      <c r="D4167" t="str">
        <f>IF($B4167="B","",IFERROR(VLOOKUP($C4167,Elster!$I$5:$M$148,3,FALSE),$C4167))</f>
        <v/>
      </c>
      <c r="E4167" t="str">
        <f>IF($B4167="A","",IFERROR(VLOOKUP($C4167,Elster!$I$5:$M$148,3,FALSE),$C4167))</f>
        <v xml:space="preserve">   "FEHLERMELDUNG"                                    </v>
      </c>
      <c r="F4167">
        <f t="shared" si="131"/>
        <v>1</v>
      </c>
      <c r="G4167" s="2">
        <f t="shared" si="132"/>
        <v>2.6999999999333113E-5</v>
      </c>
    </row>
    <row r="4168" spans="1:7" x14ac:dyDescent="0.35">
      <c r="A4168" t="s">
        <v>19254</v>
      </c>
      <c r="B4168" t="s">
        <v>7319</v>
      </c>
      <c r="C4168" t="s">
        <v>8003</v>
      </c>
      <c r="D4168" t="str">
        <f>IF($B4168="B","",IFERROR(VLOOKUP($C4168,Elster!$I$5:$M$148,3,FALSE),$C4168))</f>
        <v xml:space="preserve">   "KOLLEKTORTEMP_2"                                  </v>
      </c>
      <c r="E4168" t="str">
        <f>IF($B4168="A","",IFERROR(VLOOKUP($C4168,Elster!$I$5:$M$148,3,FALSE),$C4168))</f>
        <v/>
      </c>
      <c r="F4168">
        <f t="shared" si="131"/>
        <v>54</v>
      </c>
      <c r="G4168" s="2">
        <f t="shared" si="132"/>
        <v>4.9729999999996721E-3</v>
      </c>
    </row>
    <row r="4169" spans="1:7" x14ac:dyDescent="0.35">
      <c r="A4169" t="s">
        <v>19255</v>
      </c>
      <c r="B4169" t="s">
        <v>7317</v>
      </c>
      <c r="C4169" t="s">
        <v>8003</v>
      </c>
      <c r="D4169" t="str">
        <f>IF($B4169="B","",IFERROR(VLOOKUP($C4169,Elster!$I$5:$M$148,3,FALSE),$C4169))</f>
        <v/>
      </c>
      <c r="E4169" t="str">
        <f>IF($B4169="A","",IFERROR(VLOOKUP($C4169,Elster!$I$5:$M$148,3,FALSE),$C4169))</f>
        <v xml:space="preserve">   "KOLLEKTORTEMP_2"                                  </v>
      </c>
      <c r="F4169">
        <f t="shared" si="131"/>
        <v>54</v>
      </c>
      <c r="G4169" s="2">
        <f t="shared" si="132"/>
        <v>2.600000000185787E-5</v>
      </c>
    </row>
    <row r="4170" spans="1:7" x14ac:dyDescent="0.35">
      <c r="A4170" t="s">
        <v>19256</v>
      </c>
      <c r="B4170" t="s">
        <v>7317</v>
      </c>
      <c r="C4170" t="s">
        <v>7325</v>
      </c>
      <c r="D4170" t="str">
        <f>IF($B4170="B","",IFERROR(VLOOKUP($C4170,Elster!$I$5:$M$148,3,FALSE),$C4170))</f>
        <v/>
      </c>
      <c r="E4170" t="str">
        <f>IF($B4170="A","",IFERROR(VLOOKUP($C4170,Elster!$I$5:$M$148,3,FALSE),$C4170))</f>
        <v xml:space="preserve">   "SPEICHERSOLLTEMP"                                 </v>
      </c>
      <c r="F4170">
        <f t="shared" si="131"/>
        <v>3</v>
      </c>
      <c r="G4170" s="2">
        <f t="shared" si="132"/>
        <v>1.0469000000000506E-2</v>
      </c>
    </row>
    <row r="4171" spans="1:7" x14ac:dyDescent="0.35">
      <c r="A4171" t="s">
        <v>19257</v>
      </c>
      <c r="B4171" t="s">
        <v>7317</v>
      </c>
      <c r="C4171" t="s">
        <v>7320</v>
      </c>
      <c r="D4171" t="str">
        <f>IF($B4171="B","",IFERROR(VLOOKUP($C4171,Elster!$I$5:$M$148,3,FALSE),$C4171))</f>
        <v/>
      </c>
      <c r="E4171" t="str">
        <f>IF($B4171="A","",IFERROR(VLOOKUP($C4171,Elster!$I$5:$M$148,3,FALSE),$C4171))</f>
        <v>0x000</v>
      </c>
      <c r="F4171">
        <f t="shared" si="131"/>
        <v>0</v>
      </c>
      <c r="G4171" s="2">
        <f t="shared" si="132"/>
        <v>4.9740000000007001E-3</v>
      </c>
    </row>
    <row r="4172" spans="1:7" x14ac:dyDescent="0.35">
      <c r="A4172" t="s">
        <v>19258</v>
      </c>
      <c r="B4172" t="s">
        <v>7317</v>
      </c>
      <c r="C4172" t="s">
        <v>7318</v>
      </c>
      <c r="D4172" t="str">
        <f>IF($B4172="B","",IFERROR(VLOOKUP($C4172,Elster!$I$5:$M$148,3,FALSE),$C4172))</f>
        <v/>
      </c>
      <c r="E4172" t="str">
        <f>IF($B4172="A","",IFERROR(VLOOKUP($C4172,Elster!$I$5:$M$148,3,FALSE),$C4172))</f>
        <v xml:space="preserve">   "SAMMLERISTTEMP"                                   </v>
      </c>
      <c r="F4172">
        <f t="shared" si="131"/>
        <v>13</v>
      </c>
      <c r="G4172" s="2">
        <f t="shared" si="132"/>
        <v>4.9739999999971474E-3</v>
      </c>
    </row>
    <row r="4173" spans="1:7" x14ac:dyDescent="0.35">
      <c r="A4173" t="s">
        <v>19259</v>
      </c>
      <c r="B4173" t="s">
        <v>7317</v>
      </c>
      <c r="C4173" t="s">
        <v>7329</v>
      </c>
      <c r="D4173" t="str">
        <f>IF($B4173="B","",IFERROR(VLOOKUP($C4173,Elster!$I$5:$M$148,3,FALSE),$C4173))</f>
        <v/>
      </c>
      <c r="E4173" t="str">
        <f>IF($B4173="A","",IFERROR(VLOOKUP($C4173,Elster!$I$5:$M$148,3,FALSE),$C4173))</f>
        <v xml:space="preserve">   "KESSELSOLLTEMP"                                   </v>
      </c>
      <c r="F4173">
        <f t="shared" si="131"/>
        <v>2</v>
      </c>
      <c r="G4173" s="2">
        <f t="shared" si="132"/>
        <v>4.9740000000007001E-3</v>
      </c>
    </row>
    <row r="4174" spans="1:7" x14ac:dyDescent="0.35">
      <c r="A4174" t="s">
        <v>19260</v>
      </c>
      <c r="B4174" t="s">
        <v>7317</v>
      </c>
      <c r="C4174" t="s">
        <v>7320</v>
      </c>
      <c r="D4174" t="str">
        <f>IF($B4174="B","",IFERROR(VLOOKUP($C4174,Elster!$I$5:$M$148,3,FALSE),$C4174))</f>
        <v/>
      </c>
      <c r="E4174" t="str">
        <f>IF($B4174="A","",IFERROR(VLOOKUP($C4174,Elster!$I$5:$M$148,3,FALSE),$C4174))</f>
        <v>0x000</v>
      </c>
      <c r="F4174">
        <f t="shared" si="131"/>
        <v>0</v>
      </c>
      <c r="G4174" s="2">
        <f t="shared" si="132"/>
        <v>4.947000000001367E-3</v>
      </c>
    </row>
    <row r="4175" spans="1:7" x14ac:dyDescent="0.35">
      <c r="A4175" t="s">
        <v>19261</v>
      </c>
      <c r="B4175" t="s">
        <v>7317</v>
      </c>
      <c r="C4175" t="s">
        <v>7366</v>
      </c>
      <c r="D4175" t="str">
        <f>IF($B4175="B","",IFERROR(VLOOKUP($C4175,Elster!$I$5:$M$148,3,FALSE),$C4175))</f>
        <v/>
      </c>
      <c r="E4175" t="str">
        <f>IF($B4175="A","",IFERROR(VLOOKUP($C4175,Elster!$I$5:$M$148,3,FALSE),$C4175))</f>
        <v xml:space="preserve">//   "ERWEITERUNGSTELEGRAMM"                            </v>
      </c>
      <c r="F4175">
        <f t="shared" si="131"/>
        <v>250</v>
      </c>
      <c r="G4175" s="2">
        <f t="shared" si="132"/>
        <v>4.9740000000007001E-3</v>
      </c>
    </row>
    <row r="4176" spans="1:7" x14ac:dyDescent="0.35">
      <c r="A4176" t="s">
        <v>19262</v>
      </c>
      <c r="B4176" t="s">
        <v>7317</v>
      </c>
      <c r="C4176" t="s">
        <v>7321</v>
      </c>
      <c r="D4176" t="str">
        <f>IF($B4176="B","",IFERROR(VLOOKUP($C4176,Elster!$I$5:$M$148,3,FALSE),$C4176))</f>
        <v/>
      </c>
      <c r="E4176" t="str">
        <f>IF($B4176="A","",IFERROR(VLOOKUP($C4176,Elster!$I$5:$M$148,3,FALSE),$C4176))</f>
        <v xml:space="preserve">   "FEHLERMELDUNG"                                    </v>
      </c>
      <c r="F4176">
        <f t="shared" si="131"/>
        <v>1</v>
      </c>
      <c r="G4176" s="2">
        <f t="shared" si="132"/>
        <v>4.9739999999971474E-3</v>
      </c>
    </row>
    <row r="4177" spans="1:7" x14ac:dyDescent="0.35">
      <c r="A4177" t="s">
        <v>19263</v>
      </c>
      <c r="B4177" t="s">
        <v>7317</v>
      </c>
      <c r="C4177" t="s">
        <v>7998</v>
      </c>
      <c r="D4177" t="str">
        <f>IF($B4177="B","",IFERROR(VLOOKUP($C4177,Elster!$I$5:$M$148,3,FALSE),$C4177))</f>
        <v/>
      </c>
      <c r="E4177" t="str">
        <f>IF($B4177="A","",IFERROR(VLOOKUP($C4177,Elster!$I$5:$M$148,3,FALSE),$C4177))</f>
        <v>0x01D</v>
      </c>
      <c r="F4177">
        <f t="shared" si="131"/>
        <v>29</v>
      </c>
      <c r="G4177" s="2">
        <f t="shared" si="132"/>
        <v>4.9740000000007001E-3</v>
      </c>
    </row>
    <row r="4178" spans="1:7" x14ac:dyDescent="0.35">
      <c r="A4178" t="s">
        <v>19264</v>
      </c>
      <c r="B4178" t="s">
        <v>7317</v>
      </c>
      <c r="C4178" t="s">
        <v>7318</v>
      </c>
      <c r="D4178" t="str">
        <f>IF($B4178="B","",IFERROR(VLOOKUP($C4178,Elster!$I$5:$M$148,3,FALSE),$C4178))</f>
        <v/>
      </c>
      <c r="E4178" t="str">
        <f>IF($B4178="A","",IFERROR(VLOOKUP($C4178,Elster!$I$5:$M$148,3,FALSE),$C4178))</f>
        <v xml:space="preserve">   "SAMMLERISTTEMP"                                   </v>
      </c>
      <c r="F4178">
        <f t="shared" si="131"/>
        <v>13</v>
      </c>
      <c r="G4178" s="2">
        <f t="shared" si="132"/>
        <v>4.9480000000023949E-3</v>
      </c>
    </row>
    <row r="4179" spans="1:7" x14ac:dyDescent="0.35">
      <c r="A4179" t="s">
        <v>19265</v>
      </c>
      <c r="B4179" t="s">
        <v>7317</v>
      </c>
      <c r="C4179" t="s">
        <v>7320</v>
      </c>
      <c r="D4179" t="str">
        <f>IF($B4179="B","",IFERROR(VLOOKUP($C4179,Elster!$I$5:$M$148,3,FALSE),$C4179))</f>
        <v/>
      </c>
      <c r="E4179" t="str">
        <f>IF($B4179="A","",IFERROR(VLOOKUP($C4179,Elster!$I$5:$M$148,3,FALSE),$C4179))</f>
        <v>0x000</v>
      </c>
      <c r="F4179">
        <f t="shared" si="131"/>
        <v>0</v>
      </c>
      <c r="G4179" s="2">
        <f t="shared" si="132"/>
        <v>4.9739999999971474E-3</v>
      </c>
    </row>
    <row r="4180" spans="1:7" x14ac:dyDescent="0.35">
      <c r="A4180" t="s">
        <v>19266</v>
      </c>
      <c r="B4180" t="s">
        <v>7317</v>
      </c>
      <c r="C4180" t="s">
        <v>7321</v>
      </c>
      <c r="D4180" t="str">
        <f>IF($B4180="B","",IFERROR(VLOOKUP($C4180,Elster!$I$5:$M$148,3,FALSE),$C4180))</f>
        <v/>
      </c>
      <c r="E4180" t="str">
        <f>IF($B4180="A","",IFERROR(VLOOKUP($C4180,Elster!$I$5:$M$148,3,FALSE),$C4180))</f>
        <v xml:space="preserve">   "FEHLERMELDUNG"                                    </v>
      </c>
      <c r="F4180">
        <f t="shared" si="131"/>
        <v>1</v>
      </c>
      <c r="G4180" s="2">
        <f t="shared" si="132"/>
        <v>4.9740000000007001E-3</v>
      </c>
    </row>
    <row r="4181" spans="1:7" x14ac:dyDescent="0.35">
      <c r="A4181" t="s">
        <v>19267</v>
      </c>
      <c r="B4181" t="s">
        <v>7317</v>
      </c>
      <c r="C4181" t="s">
        <v>8016</v>
      </c>
      <c r="D4181" t="str">
        <f>IF($B4181="B","",IFERROR(VLOOKUP($C4181,Elster!$I$5:$M$148,3,FALSE),$C4181))</f>
        <v/>
      </c>
      <c r="E4181" t="str">
        <f>IF($B4181="A","",IFERROR(VLOOKUP($C4181,Elster!$I$5:$M$148,3,FALSE),$C4181))</f>
        <v>0x037</v>
      </c>
      <c r="F4181">
        <f t="shared" si="131"/>
        <v>55</v>
      </c>
      <c r="G4181" s="2">
        <f t="shared" si="132"/>
        <v>4.9740000000007001E-3</v>
      </c>
    </row>
    <row r="4182" spans="1:7" x14ac:dyDescent="0.35">
      <c r="A4182" t="s">
        <v>19268</v>
      </c>
      <c r="B4182" t="s">
        <v>7317</v>
      </c>
      <c r="C4182" t="s">
        <v>7318</v>
      </c>
      <c r="D4182" t="str">
        <f>IF($B4182="B","",IFERROR(VLOOKUP($C4182,Elster!$I$5:$M$148,3,FALSE),$C4182))</f>
        <v/>
      </c>
      <c r="E4182" t="str">
        <f>IF($B4182="A","",IFERROR(VLOOKUP($C4182,Elster!$I$5:$M$148,3,FALSE),$C4182))</f>
        <v xml:space="preserve">   "SAMMLERISTTEMP"                                   </v>
      </c>
      <c r="F4182">
        <f t="shared" si="131"/>
        <v>13</v>
      </c>
      <c r="G4182" s="2">
        <f t="shared" si="132"/>
        <v>7.8120000000012624E-3</v>
      </c>
    </row>
    <row r="4183" spans="1:7" x14ac:dyDescent="0.35">
      <c r="A4183" t="s">
        <v>19268</v>
      </c>
      <c r="B4183" t="s">
        <v>7319</v>
      </c>
      <c r="C4183" t="s">
        <v>7318</v>
      </c>
      <c r="D4183" t="str">
        <f>IF($B4183="B","",IFERROR(VLOOKUP($C4183,Elster!$I$5:$M$148,3,FALSE),$C4183))</f>
        <v xml:space="preserve">   "SAMMLERISTTEMP"                                   </v>
      </c>
      <c r="E4183" t="str">
        <f>IF($B4183="A","",IFERROR(VLOOKUP($C4183,Elster!$I$5:$M$148,3,FALSE),$C4183))</f>
        <v/>
      </c>
      <c r="F4183">
        <f t="shared" si="131"/>
        <v>13</v>
      </c>
      <c r="G4183" s="2">
        <f t="shared" si="132"/>
        <v>0</v>
      </c>
    </row>
    <row r="4184" spans="1:7" x14ac:dyDescent="0.35">
      <c r="A4184" t="s">
        <v>19269</v>
      </c>
      <c r="B4184" t="s">
        <v>7317</v>
      </c>
      <c r="C4184" t="s">
        <v>7320</v>
      </c>
      <c r="D4184" t="str">
        <f>IF($B4184="B","",IFERROR(VLOOKUP($C4184,Elster!$I$5:$M$148,3,FALSE),$C4184))</f>
        <v/>
      </c>
      <c r="E4184" t="str">
        <f>IF($B4184="A","",IFERROR(VLOOKUP($C4184,Elster!$I$5:$M$148,3,FALSE),$C4184))</f>
        <v>0x000</v>
      </c>
      <c r="F4184">
        <f t="shared" si="131"/>
        <v>0</v>
      </c>
      <c r="G4184" s="2">
        <f t="shared" si="132"/>
        <v>4.9999999999990052E-3</v>
      </c>
    </row>
    <row r="4185" spans="1:7" x14ac:dyDescent="0.35">
      <c r="A4185" t="s">
        <v>19269</v>
      </c>
      <c r="B4185" t="s">
        <v>7319</v>
      </c>
      <c r="C4185" t="s">
        <v>7320</v>
      </c>
      <c r="D4185" t="str">
        <f>IF($B4185="B","",IFERROR(VLOOKUP($C4185,Elster!$I$5:$M$148,3,FALSE),$C4185))</f>
        <v>0x000</v>
      </c>
      <c r="E4185" t="str">
        <f>IF($B4185="A","",IFERROR(VLOOKUP($C4185,Elster!$I$5:$M$148,3,FALSE),$C4185))</f>
        <v/>
      </c>
      <c r="F4185">
        <f t="shared" si="131"/>
        <v>0</v>
      </c>
      <c r="G4185" s="2">
        <f t="shared" si="132"/>
        <v>0</v>
      </c>
    </row>
    <row r="4186" spans="1:7" x14ac:dyDescent="0.35">
      <c r="A4186" t="s">
        <v>19270</v>
      </c>
      <c r="B4186" t="s">
        <v>7317</v>
      </c>
      <c r="C4186" t="s">
        <v>7325</v>
      </c>
      <c r="D4186" t="str">
        <f>IF($B4186="B","",IFERROR(VLOOKUP($C4186,Elster!$I$5:$M$148,3,FALSE),$C4186))</f>
        <v/>
      </c>
      <c r="E4186" t="str">
        <f>IF($B4186="A","",IFERROR(VLOOKUP($C4186,Elster!$I$5:$M$148,3,FALSE),$C4186))</f>
        <v xml:space="preserve">   "SPEICHERSOLLTEMP"                                 </v>
      </c>
      <c r="F4186">
        <f t="shared" si="131"/>
        <v>3</v>
      </c>
      <c r="G4186" s="2">
        <f t="shared" si="132"/>
        <v>4.9999999999990052E-3</v>
      </c>
    </row>
    <row r="4187" spans="1:7" x14ac:dyDescent="0.35">
      <c r="A4187" t="s">
        <v>19270</v>
      </c>
      <c r="B4187" t="s">
        <v>7319</v>
      </c>
      <c r="C4187" t="s">
        <v>7325</v>
      </c>
      <c r="D4187" t="str">
        <f>IF($B4187="B","",IFERROR(VLOOKUP($C4187,Elster!$I$5:$M$148,3,FALSE),$C4187))</f>
        <v xml:space="preserve">   "SPEICHERSOLLTEMP"                                 </v>
      </c>
      <c r="E4187" t="str">
        <f>IF($B4187="A","",IFERROR(VLOOKUP($C4187,Elster!$I$5:$M$148,3,FALSE),$C4187))</f>
        <v/>
      </c>
      <c r="F4187">
        <f t="shared" si="131"/>
        <v>3</v>
      </c>
      <c r="G4187" s="2">
        <f t="shared" si="132"/>
        <v>0</v>
      </c>
    </row>
    <row r="4188" spans="1:7" x14ac:dyDescent="0.35">
      <c r="A4188" t="s">
        <v>19271</v>
      </c>
      <c r="B4188" t="s">
        <v>7317</v>
      </c>
      <c r="C4188" t="s">
        <v>7321</v>
      </c>
      <c r="D4188" t="str">
        <f>IF($B4188="B","",IFERROR(VLOOKUP($C4188,Elster!$I$5:$M$148,3,FALSE),$C4188))</f>
        <v/>
      </c>
      <c r="E4188" t="str">
        <f>IF($B4188="A","",IFERROR(VLOOKUP($C4188,Elster!$I$5:$M$148,3,FALSE),$C4188))</f>
        <v xml:space="preserve">   "FEHLERMELDUNG"                                    </v>
      </c>
      <c r="F4188">
        <f t="shared" si="131"/>
        <v>1</v>
      </c>
      <c r="G4188" s="2">
        <f t="shared" si="132"/>
        <v>4.9999999999990052E-3</v>
      </c>
    </row>
    <row r="4189" spans="1:7" x14ac:dyDescent="0.35">
      <c r="A4189" t="s">
        <v>19271</v>
      </c>
      <c r="B4189" t="s">
        <v>7319</v>
      </c>
      <c r="C4189" t="s">
        <v>7321</v>
      </c>
      <c r="D4189" t="str">
        <f>IF($B4189="B","",IFERROR(VLOOKUP($C4189,Elster!$I$5:$M$148,3,FALSE),$C4189))</f>
        <v xml:space="preserve">   "FEHLERMELDUNG"                                    </v>
      </c>
      <c r="E4189" t="str">
        <f>IF($B4189="A","",IFERROR(VLOOKUP($C4189,Elster!$I$5:$M$148,3,FALSE),$C4189))</f>
        <v/>
      </c>
      <c r="F4189">
        <f t="shared" si="131"/>
        <v>1</v>
      </c>
      <c r="G4189" s="2">
        <f t="shared" si="132"/>
        <v>0</v>
      </c>
    </row>
    <row r="4190" spans="1:7" x14ac:dyDescent="0.35">
      <c r="A4190" t="s">
        <v>19272</v>
      </c>
      <c r="B4190" t="s">
        <v>7317</v>
      </c>
      <c r="C4190" t="s">
        <v>7320</v>
      </c>
      <c r="D4190" t="str">
        <f>IF($B4190="B","",IFERROR(VLOOKUP($C4190,Elster!$I$5:$M$148,3,FALSE),$C4190))</f>
        <v/>
      </c>
      <c r="E4190" t="str">
        <f>IF($B4190="A","",IFERROR(VLOOKUP($C4190,Elster!$I$5:$M$148,3,FALSE),$C4190))</f>
        <v>0x000</v>
      </c>
      <c r="F4190">
        <f t="shared" si="131"/>
        <v>0</v>
      </c>
      <c r="G4190" s="2">
        <f t="shared" si="132"/>
        <v>5.000000000002558E-3</v>
      </c>
    </row>
    <row r="4191" spans="1:7" x14ac:dyDescent="0.35">
      <c r="A4191" t="s">
        <v>19272</v>
      </c>
      <c r="B4191" t="s">
        <v>7319</v>
      </c>
      <c r="C4191" t="s">
        <v>7320</v>
      </c>
      <c r="D4191" t="str">
        <f>IF($B4191="B","",IFERROR(VLOOKUP($C4191,Elster!$I$5:$M$148,3,FALSE),$C4191))</f>
        <v>0x000</v>
      </c>
      <c r="E4191" t="str">
        <f>IF($B4191="A","",IFERROR(VLOOKUP($C4191,Elster!$I$5:$M$148,3,FALSE),$C4191))</f>
        <v/>
      </c>
      <c r="F4191">
        <f t="shared" si="131"/>
        <v>0</v>
      </c>
      <c r="G4191" s="2">
        <f t="shared" si="132"/>
        <v>0</v>
      </c>
    </row>
    <row r="4192" spans="1:7" x14ac:dyDescent="0.35">
      <c r="A4192" t="s">
        <v>19273</v>
      </c>
      <c r="B4192" t="s">
        <v>7317</v>
      </c>
      <c r="C4192" t="s">
        <v>7366</v>
      </c>
      <c r="D4192" t="str">
        <f>IF($B4192="B","",IFERROR(VLOOKUP($C4192,Elster!$I$5:$M$148,3,FALSE),$C4192))</f>
        <v/>
      </c>
      <c r="E4192" t="str">
        <f>IF($B4192="A","",IFERROR(VLOOKUP($C4192,Elster!$I$5:$M$148,3,FALSE),$C4192))</f>
        <v xml:space="preserve">//   "ERWEITERUNGSTELEGRAMM"                            </v>
      </c>
      <c r="F4192">
        <f t="shared" si="131"/>
        <v>250</v>
      </c>
      <c r="G4192" s="2">
        <f t="shared" si="132"/>
        <v>4.9999999999990052E-3</v>
      </c>
    </row>
    <row r="4193" spans="1:7" x14ac:dyDescent="0.35">
      <c r="A4193" t="s">
        <v>19273</v>
      </c>
      <c r="B4193" t="s">
        <v>7319</v>
      </c>
      <c r="C4193" t="s">
        <v>7366</v>
      </c>
      <c r="D4193" t="str">
        <f>IF($B4193="B","",IFERROR(VLOOKUP($C4193,Elster!$I$5:$M$148,3,FALSE),$C4193))</f>
        <v xml:space="preserve">//   "ERWEITERUNGSTELEGRAMM"                            </v>
      </c>
      <c r="E4193" t="str">
        <f>IF($B4193="A","",IFERROR(VLOOKUP($C4193,Elster!$I$5:$M$148,3,FALSE),$C4193))</f>
        <v/>
      </c>
      <c r="F4193">
        <f t="shared" si="131"/>
        <v>250</v>
      </c>
      <c r="G4193" s="2">
        <f t="shared" si="132"/>
        <v>0</v>
      </c>
    </row>
    <row r="4194" spans="1:7" x14ac:dyDescent="0.35">
      <c r="A4194" t="s">
        <v>19274</v>
      </c>
      <c r="B4194" t="s">
        <v>7317</v>
      </c>
      <c r="C4194" t="s">
        <v>7321</v>
      </c>
      <c r="D4194" t="str">
        <f>IF($B4194="B","",IFERROR(VLOOKUP($C4194,Elster!$I$5:$M$148,3,FALSE),$C4194))</f>
        <v/>
      </c>
      <c r="E4194" t="str">
        <f>IF($B4194="A","",IFERROR(VLOOKUP($C4194,Elster!$I$5:$M$148,3,FALSE),$C4194))</f>
        <v xml:space="preserve">   "FEHLERMELDUNG"                                    </v>
      </c>
      <c r="F4194">
        <f t="shared" si="131"/>
        <v>1</v>
      </c>
      <c r="G4194" s="2">
        <f t="shared" si="132"/>
        <v>4.99900000000153E-3</v>
      </c>
    </row>
    <row r="4195" spans="1:7" x14ac:dyDescent="0.35">
      <c r="A4195" t="s">
        <v>19274</v>
      </c>
      <c r="B4195" t="s">
        <v>7319</v>
      </c>
      <c r="C4195" t="s">
        <v>7321</v>
      </c>
      <c r="D4195" t="str">
        <f>IF($B4195="B","",IFERROR(VLOOKUP($C4195,Elster!$I$5:$M$148,3,FALSE),$C4195))</f>
        <v xml:space="preserve">   "FEHLERMELDUNG"                                    </v>
      </c>
      <c r="E4195" t="str">
        <f>IF($B4195="A","",IFERROR(VLOOKUP($C4195,Elster!$I$5:$M$148,3,FALSE),$C4195))</f>
        <v/>
      </c>
      <c r="F4195">
        <f t="shared" si="131"/>
        <v>1</v>
      </c>
      <c r="G4195" s="2">
        <f t="shared" si="132"/>
        <v>0</v>
      </c>
    </row>
    <row r="4196" spans="1:7" x14ac:dyDescent="0.35">
      <c r="A4196" t="s">
        <v>19275</v>
      </c>
      <c r="B4196" t="s">
        <v>7317</v>
      </c>
      <c r="C4196" t="s">
        <v>7331</v>
      </c>
      <c r="D4196" t="str">
        <f>IF($B4196="B","",IFERROR(VLOOKUP($C4196,Elster!$I$5:$M$148,3,FALSE),$C4196))</f>
        <v/>
      </c>
      <c r="E4196" t="str">
        <f>IF($B4196="A","",IFERROR(VLOOKUP($C4196,Elster!$I$5:$M$148,3,FALSE),$C4196))</f>
        <v>0x01E</v>
      </c>
      <c r="F4196">
        <f t="shared" si="131"/>
        <v>30</v>
      </c>
      <c r="G4196" s="2">
        <f t="shared" si="132"/>
        <v>4.9999999999990052E-3</v>
      </c>
    </row>
    <row r="4197" spans="1:7" x14ac:dyDescent="0.35">
      <c r="A4197" t="s">
        <v>19275</v>
      </c>
      <c r="B4197" t="s">
        <v>7319</v>
      </c>
      <c r="C4197" t="s">
        <v>7331</v>
      </c>
      <c r="D4197" t="str">
        <f>IF($B4197="B","",IFERROR(VLOOKUP($C4197,Elster!$I$5:$M$148,3,FALSE),$C4197))</f>
        <v>0x01E</v>
      </c>
      <c r="E4197" t="str">
        <f>IF($B4197="A","",IFERROR(VLOOKUP($C4197,Elster!$I$5:$M$148,3,FALSE),$C4197))</f>
        <v/>
      </c>
      <c r="F4197">
        <f t="shared" si="131"/>
        <v>30</v>
      </c>
      <c r="G4197" s="2">
        <f t="shared" si="132"/>
        <v>0</v>
      </c>
    </row>
    <row r="4198" spans="1:7" x14ac:dyDescent="0.35">
      <c r="A4198" t="s">
        <v>19276</v>
      </c>
      <c r="B4198" t="s">
        <v>7317</v>
      </c>
      <c r="C4198" t="s">
        <v>7321</v>
      </c>
      <c r="D4198" t="str">
        <f>IF($B4198="B","",IFERROR(VLOOKUP($C4198,Elster!$I$5:$M$148,3,FALSE),$C4198))</f>
        <v/>
      </c>
      <c r="E4198" t="str">
        <f>IF($B4198="A","",IFERROR(VLOOKUP($C4198,Elster!$I$5:$M$148,3,FALSE),$C4198))</f>
        <v xml:space="preserve">   "FEHLERMELDUNG"                                    </v>
      </c>
      <c r="F4198">
        <f t="shared" si="131"/>
        <v>1</v>
      </c>
      <c r="G4198" s="2">
        <f t="shared" si="132"/>
        <v>4.9999999999990052E-3</v>
      </c>
    </row>
    <row r="4199" spans="1:7" x14ac:dyDescent="0.35">
      <c r="A4199" t="s">
        <v>19276</v>
      </c>
      <c r="B4199" t="s">
        <v>7319</v>
      </c>
      <c r="C4199" t="s">
        <v>7321</v>
      </c>
      <c r="D4199" t="str">
        <f>IF($B4199="B","",IFERROR(VLOOKUP($C4199,Elster!$I$5:$M$148,3,FALSE),$C4199))</f>
        <v xml:space="preserve">   "FEHLERMELDUNG"                                    </v>
      </c>
      <c r="E4199" t="str">
        <f>IF($B4199="A","",IFERROR(VLOOKUP($C4199,Elster!$I$5:$M$148,3,FALSE),$C4199))</f>
        <v/>
      </c>
      <c r="F4199">
        <f t="shared" si="131"/>
        <v>1</v>
      </c>
      <c r="G4199" s="2">
        <f t="shared" si="132"/>
        <v>0</v>
      </c>
    </row>
    <row r="4200" spans="1:7" x14ac:dyDescent="0.35">
      <c r="A4200" t="s">
        <v>19277</v>
      </c>
      <c r="B4200" t="s">
        <v>7319</v>
      </c>
      <c r="C4200" t="s">
        <v>7320</v>
      </c>
      <c r="D4200" t="str">
        <f>IF($B4200="B","",IFERROR(VLOOKUP($C4200,Elster!$I$5:$M$148,3,FALSE),$C4200))</f>
        <v>0x000</v>
      </c>
      <c r="E4200" t="str">
        <f>IF($B4200="A","",IFERROR(VLOOKUP($C4200,Elster!$I$5:$M$148,3,FALSE),$C4200))</f>
        <v/>
      </c>
      <c r="F4200">
        <f t="shared" si="131"/>
        <v>0</v>
      </c>
      <c r="G4200" s="2">
        <f t="shared" si="132"/>
        <v>4.9999999999990052E-3</v>
      </c>
    </row>
    <row r="4201" spans="1:7" x14ac:dyDescent="0.35">
      <c r="A4201" t="s">
        <v>19278</v>
      </c>
      <c r="B4201" t="s">
        <v>7317</v>
      </c>
      <c r="C4201" t="s">
        <v>7320</v>
      </c>
      <c r="D4201" t="str">
        <f>IF($B4201="B","",IFERROR(VLOOKUP($C4201,Elster!$I$5:$M$148,3,FALSE),$C4201))</f>
        <v/>
      </c>
      <c r="E4201" t="str">
        <f>IF($B4201="A","",IFERROR(VLOOKUP($C4201,Elster!$I$5:$M$148,3,FALSE),$C4201))</f>
        <v>0x000</v>
      </c>
      <c r="F4201">
        <f t="shared" si="131"/>
        <v>0</v>
      </c>
      <c r="G4201" s="2">
        <f t="shared" si="132"/>
        <v>2.600000000185787E-5</v>
      </c>
    </row>
    <row r="4202" spans="1:7" x14ac:dyDescent="0.35">
      <c r="A4202" t="s">
        <v>19279</v>
      </c>
      <c r="B4202" t="s">
        <v>7319</v>
      </c>
      <c r="C4202" t="s">
        <v>7321</v>
      </c>
      <c r="D4202" t="str">
        <f>IF($B4202="B","",IFERROR(VLOOKUP($C4202,Elster!$I$5:$M$148,3,FALSE),$C4202))</f>
        <v xml:space="preserve">   "FEHLERMELDUNG"                                    </v>
      </c>
      <c r="E4202" t="str">
        <f>IF($B4202="A","",IFERROR(VLOOKUP($C4202,Elster!$I$5:$M$148,3,FALSE),$C4202))</f>
        <v/>
      </c>
      <c r="F4202">
        <f t="shared" si="131"/>
        <v>1</v>
      </c>
      <c r="G4202" s="2">
        <f t="shared" si="132"/>
        <v>4.9740000000007001E-3</v>
      </c>
    </row>
    <row r="4203" spans="1:7" x14ac:dyDescent="0.35">
      <c r="A4203" t="s">
        <v>19280</v>
      </c>
      <c r="B4203" t="s">
        <v>7317</v>
      </c>
      <c r="C4203" t="s">
        <v>7321</v>
      </c>
      <c r="D4203" t="str">
        <f>IF($B4203="B","",IFERROR(VLOOKUP($C4203,Elster!$I$5:$M$148,3,FALSE),$C4203))</f>
        <v/>
      </c>
      <c r="E4203" t="str">
        <f>IF($B4203="A","",IFERROR(VLOOKUP($C4203,Elster!$I$5:$M$148,3,FALSE),$C4203))</f>
        <v xml:space="preserve">   "FEHLERMELDUNG"                                    </v>
      </c>
      <c r="F4203">
        <f t="shared" si="131"/>
        <v>1</v>
      </c>
      <c r="G4203" s="2">
        <f t="shared" si="132"/>
        <v>2.5999999998305157E-5</v>
      </c>
    </row>
    <row r="4204" spans="1:7" x14ac:dyDescent="0.35">
      <c r="A4204" t="s">
        <v>19281</v>
      </c>
      <c r="B4204" t="s">
        <v>7319</v>
      </c>
      <c r="C4204" t="s">
        <v>7340</v>
      </c>
      <c r="D4204" t="str">
        <f>IF($B4204="B","",IFERROR(VLOOKUP($C4204,Elster!$I$5:$M$148,3,FALSE),$C4204))</f>
        <v xml:space="preserve">   "TN"                                               </v>
      </c>
      <c r="E4204" t="str">
        <f>IF($B4204="A","",IFERROR(VLOOKUP($C4204,Elster!$I$5:$M$148,3,FALSE),$C4204))</f>
        <v/>
      </c>
      <c r="F4204">
        <f t="shared" si="131"/>
        <v>43</v>
      </c>
      <c r="G4204" s="2">
        <f t="shared" si="132"/>
        <v>4.9740000000007001E-3</v>
      </c>
    </row>
    <row r="4205" spans="1:7" x14ac:dyDescent="0.35">
      <c r="A4205" t="s">
        <v>19282</v>
      </c>
      <c r="B4205" t="s">
        <v>7317</v>
      </c>
      <c r="C4205" t="s">
        <v>7340</v>
      </c>
      <c r="D4205" t="str">
        <f>IF($B4205="B","",IFERROR(VLOOKUP($C4205,Elster!$I$5:$M$148,3,FALSE),$C4205))</f>
        <v/>
      </c>
      <c r="E4205" t="str">
        <f>IF($B4205="A","",IFERROR(VLOOKUP($C4205,Elster!$I$5:$M$148,3,FALSE),$C4205))</f>
        <v xml:space="preserve">   "TN"                                               </v>
      </c>
      <c r="F4205">
        <f t="shared" si="131"/>
        <v>43</v>
      </c>
      <c r="G4205" s="2">
        <f t="shared" si="132"/>
        <v>2.5999999998305157E-5</v>
      </c>
    </row>
    <row r="4206" spans="1:7" x14ac:dyDescent="0.35">
      <c r="A4206" t="s">
        <v>19283</v>
      </c>
      <c r="B4206" t="s">
        <v>7317</v>
      </c>
      <c r="C4206" t="s">
        <v>7325</v>
      </c>
      <c r="D4206" t="str">
        <f>IF($B4206="B","",IFERROR(VLOOKUP($C4206,Elster!$I$5:$M$148,3,FALSE),$C4206))</f>
        <v/>
      </c>
      <c r="E4206" t="str">
        <f>IF($B4206="A","",IFERROR(VLOOKUP($C4206,Elster!$I$5:$M$148,3,FALSE),$C4206))</f>
        <v xml:space="preserve">   "SPEICHERSOLLTEMP"                                 </v>
      </c>
      <c r="F4206">
        <f t="shared" si="131"/>
        <v>3</v>
      </c>
      <c r="G4206" s="2">
        <f t="shared" si="132"/>
        <v>1.5442000000000178E-2</v>
      </c>
    </row>
    <row r="4207" spans="1:7" x14ac:dyDescent="0.35">
      <c r="A4207" t="s">
        <v>19284</v>
      </c>
      <c r="B4207" t="s">
        <v>7317</v>
      </c>
      <c r="C4207" t="s">
        <v>7320</v>
      </c>
      <c r="D4207" t="str">
        <f>IF($B4207="B","",IFERROR(VLOOKUP($C4207,Elster!$I$5:$M$148,3,FALSE),$C4207))</f>
        <v/>
      </c>
      <c r="E4207" t="str">
        <f>IF($B4207="A","",IFERROR(VLOOKUP($C4207,Elster!$I$5:$M$148,3,FALSE),$C4207))</f>
        <v>0x000</v>
      </c>
      <c r="F4207">
        <f t="shared" si="131"/>
        <v>0</v>
      </c>
      <c r="G4207" s="2">
        <f t="shared" si="132"/>
        <v>4.9740000000007001E-3</v>
      </c>
    </row>
    <row r="4208" spans="1:7" x14ac:dyDescent="0.35">
      <c r="A4208" t="s">
        <v>19285</v>
      </c>
      <c r="B4208" t="s">
        <v>7317</v>
      </c>
      <c r="C4208" t="s">
        <v>7318</v>
      </c>
      <c r="D4208" t="str">
        <f>IF($B4208="B","",IFERROR(VLOOKUP($C4208,Elster!$I$5:$M$148,3,FALSE),$C4208))</f>
        <v/>
      </c>
      <c r="E4208" t="str">
        <f>IF($B4208="A","",IFERROR(VLOOKUP($C4208,Elster!$I$5:$M$148,3,FALSE),$C4208))</f>
        <v xml:space="preserve">   "SAMMLERISTTEMP"                                   </v>
      </c>
      <c r="F4208">
        <f t="shared" si="131"/>
        <v>13</v>
      </c>
      <c r="G4208" s="2">
        <f t="shared" si="132"/>
        <v>4.9740000000007001E-3</v>
      </c>
    </row>
    <row r="4209" spans="1:7" x14ac:dyDescent="0.35">
      <c r="A4209" t="s">
        <v>19286</v>
      </c>
      <c r="B4209" t="s">
        <v>7317</v>
      </c>
      <c r="C4209" t="s">
        <v>7329</v>
      </c>
      <c r="D4209" t="str">
        <f>IF($B4209="B","",IFERROR(VLOOKUP($C4209,Elster!$I$5:$M$148,3,FALSE),$C4209))</f>
        <v/>
      </c>
      <c r="E4209" t="str">
        <f>IF($B4209="A","",IFERROR(VLOOKUP($C4209,Elster!$I$5:$M$148,3,FALSE),$C4209))</f>
        <v xml:space="preserve">   "KESSELSOLLTEMP"                                   </v>
      </c>
      <c r="F4209">
        <f t="shared" si="131"/>
        <v>2</v>
      </c>
      <c r="G4209" s="2">
        <f t="shared" si="132"/>
        <v>4.9479999999988422E-3</v>
      </c>
    </row>
    <row r="4210" spans="1:7" x14ac:dyDescent="0.35">
      <c r="A4210" t="s">
        <v>19287</v>
      </c>
      <c r="B4210" t="s">
        <v>7317</v>
      </c>
      <c r="C4210" t="s">
        <v>7320</v>
      </c>
      <c r="D4210" t="str">
        <f>IF($B4210="B","",IFERROR(VLOOKUP($C4210,Elster!$I$5:$M$148,3,FALSE),$C4210))</f>
        <v/>
      </c>
      <c r="E4210" t="str">
        <f>IF($B4210="A","",IFERROR(VLOOKUP($C4210,Elster!$I$5:$M$148,3,FALSE),$C4210))</f>
        <v>0x000</v>
      </c>
      <c r="F4210">
        <f t="shared" si="131"/>
        <v>0</v>
      </c>
      <c r="G4210" s="2">
        <f t="shared" si="132"/>
        <v>4.9740000000007001E-3</v>
      </c>
    </row>
    <row r="4211" spans="1:7" x14ac:dyDescent="0.35">
      <c r="A4211" t="s">
        <v>19288</v>
      </c>
      <c r="B4211" t="s">
        <v>7317</v>
      </c>
      <c r="C4211" t="s">
        <v>7366</v>
      </c>
      <c r="D4211" t="str">
        <f>IF($B4211="B","",IFERROR(VLOOKUP($C4211,Elster!$I$5:$M$148,3,FALSE),$C4211))</f>
        <v/>
      </c>
      <c r="E4211" t="str">
        <f>IF($B4211="A","",IFERROR(VLOOKUP($C4211,Elster!$I$5:$M$148,3,FALSE),$C4211))</f>
        <v xml:space="preserve">//   "ERWEITERUNGSTELEGRAMM"                            </v>
      </c>
      <c r="F4211">
        <f t="shared" si="131"/>
        <v>250</v>
      </c>
      <c r="G4211" s="2">
        <f t="shared" si="132"/>
        <v>4.9740000000007001E-3</v>
      </c>
    </row>
    <row r="4212" spans="1:7" x14ac:dyDescent="0.35">
      <c r="A4212" t="s">
        <v>19289</v>
      </c>
      <c r="B4212" t="s">
        <v>7317</v>
      </c>
      <c r="C4212" t="s">
        <v>7321</v>
      </c>
      <c r="D4212" t="str">
        <f>IF($B4212="B","",IFERROR(VLOOKUP($C4212,Elster!$I$5:$M$148,3,FALSE),$C4212))</f>
        <v/>
      </c>
      <c r="E4212" t="str">
        <f>IF($B4212="A","",IFERROR(VLOOKUP($C4212,Elster!$I$5:$M$148,3,FALSE),$C4212))</f>
        <v xml:space="preserve">   "FEHLERMELDUNG"                                    </v>
      </c>
      <c r="F4212">
        <f t="shared" si="131"/>
        <v>1</v>
      </c>
      <c r="G4212" s="2">
        <f t="shared" si="132"/>
        <v>4.9740000000007001E-3</v>
      </c>
    </row>
    <row r="4213" spans="1:7" x14ac:dyDescent="0.35">
      <c r="A4213" t="s">
        <v>19290</v>
      </c>
      <c r="B4213" t="s">
        <v>7317</v>
      </c>
      <c r="C4213" t="s">
        <v>7331</v>
      </c>
      <c r="D4213" t="str">
        <f>IF($B4213="B","",IFERROR(VLOOKUP($C4213,Elster!$I$5:$M$148,3,FALSE),$C4213))</f>
        <v/>
      </c>
      <c r="E4213" t="str">
        <f>IF($B4213="A","",IFERROR(VLOOKUP($C4213,Elster!$I$5:$M$148,3,FALSE),$C4213))</f>
        <v>0x01E</v>
      </c>
      <c r="F4213">
        <f t="shared" si="131"/>
        <v>30</v>
      </c>
      <c r="G4213" s="2">
        <f t="shared" si="132"/>
        <v>4.9479999999988422E-3</v>
      </c>
    </row>
    <row r="4214" spans="1:7" x14ac:dyDescent="0.35">
      <c r="A4214" t="s">
        <v>19291</v>
      </c>
      <c r="B4214" t="s">
        <v>7317</v>
      </c>
      <c r="C4214" t="s">
        <v>7321</v>
      </c>
      <c r="D4214" t="str">
        <f>IF($B4214="B","",IFERROR(VLOOKUP($C4214,Elster!$I$5:$M$148,3,FALSE),$C4214))</f>
        <v/>
      </c>
      <c r="E4214" t="str">
        <f>IF($B4214="A","",IFERROR(VLOOKUP($C4214,Elster!$I$5:$M$148,3,FALSE),$C4214))</f>
        <v xml:space="preserve">   "FEHLERMELDUNG"                                    </v>
      </c>
      <c r="F4214">
        <f t="shared" si="131"/>
        <v>1</v>
      </c>
      <c r="G4214" s="2">
        <f t="shared" si="132"/>
        <v>4.9729999999996721E-3</v>
      </c>
    </row>
    <row r="4215" spans="1:7" x14ac:dyDescent="0.35">
      <c r="A4215" t="s">
        <v>19292</v>
      </c>
      <c r="B4215" t="s">
        <v>7317</v>
      </c>
      <c r="C4215" t="s">
        <v>7320</v>
      </c>
      <c r="D4215" t="str">
        <f>IF($B4215="B","",IFERROR(VLOOKUP($C4215,Elster!$I$5:$M$148,3,FALSE),$C4215))</f>
        <v/>
      </c>
      <c r="E4215" t="str">
        <f>IF($B4215="A","",IFERROR(VLOOKUP($C4215,Elster!$I$5:$M$148,3,FALSE),$C4215))</f>
        <v>0x000</v>
      </c>
      <c r="F4215">
        <f t="shared" si="131"/>
        <v>0</v>
      </c>
      <c r="G4215" s="2">
        <f t="shared" si="132"/>
        <v>4.9740000000007001E-3</v>
      </c>
    </row>
    <row r="4216" spans="1:7" x14ac:dyDescent="0.35">
      <c r="A4216" t="s">
        <v>19293</v>
      </c>
      <c r="B4216" t="s">
        <v>7317</v>
      </c>
      <c r="C4216" t="s">
        <v>7321</v>
      </c>
      <c r="D4216" t="str">
        <f>IF($B4216="B","",IFERROR(VLOOKUP($C4216,Elster!$I$5:$M$148,3,FALSE),$C4216))</f>
        <v/>
      </c>
      <c r="E4216" t="str">
        <f>IF($B4216="A","",IFERROR(VLOOKUP($C4216,Elster!$I$5:$M$148,3,FALSE),$C4216))</f>
        <v xml:space="preserve">   "FEHLERMELDUNG"                                    </v>
      </c>
      <c r="F4216">
        <f t="shared" si="131"/>
        <v>1</v>
      </c>
      <c r="G4216" s="2">
        <f t="shared" si="132"/>
        <v>4.9740000000007001E-3</v>
      </c>
    </row>
    <row r="4217" spans="1:7" x14ac:dyDescent="0.35">
      <c r="A4217" t="s">
        <v>19294</v>
      </c>
      <c r="B4217" t="s">
        <v>7317</v>
      </c>
      <c r="C4217" t="s">
        <v>7342</v>
      </c>
      <c r="D4217" t="str">
        <f>IF($B4217="B","",IFERROR(VLOOKUP($C4217,Elster!$I$5:$M$148,3,FALSE),$C4217))</f>
        <v/>
      </c>
      <c r="E4217" t="str">
        <f>IF($B4217="A","",IFERROR(VLOOKUP($C4217,Elster!$I$5:$M$148,3,FALSE),$C4217))</f>
        <v xml:space="preserve">   "MISCHERLAUFZEIT"                                  </v>
      </c>
      <c r="F4217">
        <f t="shared" si="131"/>
        <v>44</v>
      </c>
      <c r="G4217" s="2">
        <f t="shared" si="132"/>
        <v>4.9479999999988422E-3</v>
      </c>
    </row>
    <row r="4218" spans="1:7" x14ac:dyDescent="0.35">
      <c r="A4218" t="s">
        <v>19295</v>
      </c>
      <c r="B4218" t="s">
        <v>7319</v>
      </c>
      <c r="C4218" t="s">
        <v>7318</v>
      </c>
      <c r="D4218" t="str">
        <f>IF($B4218="B","",IFERROR(VLOOKUP($C4218,Elster!$I$5:$M$148,3,FALSE),$C4218))</f>
        <v xml:space="preserve">   "SAMMLERISTTEMP"                                   </v>
      </c>
      <c r="E4218" t="str">
        <f>IF($B4218="A","",IFERROR(VLOOKUP($C4218,Elster!$I$5:$M$148,3,FALSE),$C4218))</f>
        <v/>
      </c>
      <c r="F4218">
        <f t="shared" si="131"/>
        <v>13</v>
      </c>
      <c r="G4218" s="2">
        <f t="shared" si="132"/>
        <v>1.9114000000001852E-2</v>
      </c>
    </row>
    <row r="4219" spans="1:7" x14ac:dyDescent="0.35">
      <c r="A4219" t="s">
        <v>19296</v>
      </c>
      <c r="B4219" t="s">
        <v>7317</v>
      </c>
      <c r="C4219" t="s">
        <v>7318</v>
      </c>
      <c r="D4219" t="str">
        <f>IF($B4219="B","",IFERROR(VLOOKUP($C4219,Elster!$I$5:$M$148,3,FALSE),$C4219))</f>
        <v/>
      </c>
      <c r="E4219" t="str">
        <f>IF($B4219="A","",IFERROR(VLOOKUP($C4219,Elster!$I$5:$M$148,3,FALSE),$C4219))</f>
        <v xml:space="preserve">   "SAMMLERISTTEMP"                                   </v>
      </c>
      <c r="F4219">
        <f t="shared" si="131"/>
        <v>13</v>
      </c>
      <c r="G4219" s="2">
        <f t="shared" si="132"/>
        <v>2.5999999998305157E-5</v>
      </c>
    </row>
    <row r="4220" spans="1:7" x14ac:dyDescent="0.35">
      <c r="A4220" t="s">
        <v>19297</v>
      </c>
      <c r="B4220" t="s">
        <v>7319</v>
      </c>
      <c r="C4220" t="s">
        <v>7320</v>
      </c>
      <c r="D4220" t="str">
        <f>IF($B4220="B","",IFERROR(VLOOKUP($C4220,Elster!$I$5:$M$148,3,FALSE),$C4220))</f>
        <v>0x000</v>
      </c>
      <c r="E4220" t="str">
        <f>IF($B4220="A","",IFERROR(VLOOKUP($C4220,Elster!$I$5:$M$148,3,FALSE),$C4220))</f>
        <v/>
      </c>
      <c r="F4220">
        <f t="shared" si="131"/>
        <v>0</v>
      </c>
      <c r="G4220" s="2">
        <f t="shared" si="132"/>
        <v>4.9740000000007001E-3</v>
      </c>
    </row>
    <row r="4221" spans="1:7" x14ac:dyDescent="0.35">
      <c r="A4221" t="s">
        <v>19298</v>
      </c>
      <c r="B4221" t="s">
        <v>7317</v>
      </c>
      <c r="C4221" t="s">
        <v>7320</v>
      </c>
      <c r="D4221" t="str">
        <f>IF($B4221="B","",IFERROR(VLOOKUP($C4221,Elster!$I$5:$M$148,3,FALSE),$C4221))</f>
        <v/>
      </c>
      <c r="E4221" t="str">
        <f>IF($B4221="A","",IFERROR(VLOOKUP($C4221,Elster!$I$5:$M$148,3,FALSE),$C4221))</f>
        <v>0x000</v>
      </c>
      <c r="F4221">
        <f t="shared" si="131"/>
        <v>0</v>
      </c>
      <c r="G4221" s="2">
        <f t="shared" si="132"/>
        <v>2.5999999998305157E-5</v>
      </c>
    </row>
    <row r="4222" spans="1:7" x14ac:dyDescent="0.35">
      <c r="A4222" t="s">
        <v>19299</v>
      </c>
      <c r="B4222" t="s">
        <v>7319</v>
      </c>
      <c r="C4222" t="s">
        <v>7325</v>
      </c>
      <c r="D4222" t="str">
        <f>IF($B4222="B","",IFERROR(VLOOKUP($C4222,Elster!$I$5:$M$148,3,FALSE),$C4222))</f>
        <v xml:space="preserve">   "SPEICHERSOLLTEMP"                                 </v>
      </c>
      <c r="E4222" t="str">
        <f>IF($B4222="A","",IFERROR(VLOOKUP($C4222,Elster!$I$5:$M$148,3,FALSE),$C4222))</f>
        <v/>
      </c>
      <c r="F4222">
        <f t="shared" si="131"/>
        <v>3</v>
      </c>
      <c r="G4222" s="2">
        <f t="shared" si="132"/>
        <v>4.9740000000007001E-3</v>
      </c>
    </row>
    <row r="4223" spans="1:7" x14ac:dyDescent="0.35">
      <c r="A4223" t="s">
        <v>19300</v>
      </c>
      <c r="B4223" t="s">
        <v>7317</v>
      </c>
      <c r="C4223" t="s">
        <v>7325</v>
      </c>
      <c r="D4223" t="str">
        <f>IF($B4223="B","",IFERROR(VLOOKUP($C4223,Elster!$I$5:$M$148,3,FALSE),$C4223))</f>
        <v/>
      </c>
      <c r="E4223" t="str">
        <f>IF($B4223="A","",IFERROR(VLOOKUP($C4223,Elster!$I$5:$M$148,3,FALSE),$C4223))</f>
        <v xml:space="preserve">   "SPEICHERSOLLTEMP"                                 </v>
      </c>
      <c r="F4223">
        <f t="shared" si="131"/>
        <v>3</v>
      </c>
      <c r="G4223" s="2">
        <f t="shared" si="132"/>
        <v>2.600000000185787E-5</v>
      </c>
    </row>
    <row r="4224" spans="1:7" x14ac:dyDescent="0.35">
      <c r="A4224" t="s">
        <v>19301</v>
      </c>
      <c r="B4224" t="s">
        <v>7317</v>
      </c>
      <c r="C4224" t="s">
        <v>7321</v>
      </c>
      <c r="D4224" t="str">
        <f>IF($B4224="B","",IFERROR(VLOOKUP($C4224,Elster!$I$5:$M$148,3,FALSE),$C4224))</f>
        <v/>
      </c>
      <c r="E4224" t="str">
        <f>IF($B4224="A","",IFERROR(VLOOKUP($C4224,Elster!$I$5:$M$148,3,FALSE),$C4224))</f>
        <v xml:space="preserve">   "FEHLERMELDUNG"                                    </v>
      </c>
      <c r="F4224">
        <f t="shared" si="131"/>
        <v>1</v>
      </c>
      <c r="G4224" s="2">
        <f t="shared" si="132"/>
        <v>4.9999999999990052E-3</v>
      </c>
    </row>
    <row r="4225" spans="1:7" x14ac:dyDescent="0.35">
      <c r="A4225" t="s">
        <v>19301</v>
      </c>
      <c r="B4225" t="s">
        <v>7319</v>
      </c>
      <c r="C4225" t="s">
        <v>7321</v>
      </c>
      <c r="D4225" t="str">
        <f>IF($B4225="B","",IFERROR(VLOOKUP($C4225,Elster!$I$5:$M$148,3,FALSE),$C4225))</f>
        <v xml:space="preserve">   "FEHLERMELDUNG"                                    </v>
      </c>
      <c r="E4225" t="str">
        <f>IF($B4225="A","",IFERROR(VLOOKUP($C4225,Elster!$I$5:$M$148,3,FALSE),$C4225))</f>
        <v/>
      </c>
      <c r="F4225">
        <f t="shared" si="131"/>
        <v>1</v>
      </c>
      <c r="G4225" s="2">
        <f t="shared" si="132"/>
        <v>0</v>
      </c>
    </row>
    <row r="4226" spans="1:7" x14ac:dyDescent="0.35">
      <c r="A4226" t="s">
        <v>19302</v>
      </c>
      <c r="B4226" t="s">
        <v>7317</v>
      </c>
      <c r="C4226" t="s">
        <v>7320</v>
      </c>
      <c r="D4226" t="str">
        <f>IF($B4226="B","",IFERROR(VLOOKUP($C4226,Elster!$I$5:$M$148,3,FALSE),$C4226))</f>
        <v/>
      </c>
      <c r="E4226" t="str">
        <f>IF($B4226="A","",IFERROR(VLOOKUP($C4226,Elster!$I$5:$M$148,3,FALSE),$C4226))</f>
        <v>0x000</v>
      </c>
      <c r="F4226">
        <f t="shared" si="131"/>
        <v>0</v>
      </c>
      <c r="G4226" s="2">
        <f t="shared" si="132"/>
        <v>4.9999999999990052E-3</v>
      </c>
    </row>
    <row r="4227" spans="1:7" x14ac:dyDescent="0.35">
      <c r="A4227" t="s">
        <v>19302</v>
      </c>
      <c r="B4227" t="s">
        <v>7319</v>
      </c>
      <c r="C4227" t="s">
        <v>7320</v>
      </c>
      <c r="D4227" t="str">
        <f>IF($B4227="B","",IFERROR(VLOOKUP($C4227,Elster!$I$5:$M$148,3,FALSE),$C4227))</f>
        <v>0x000</v>
      </c>
      <c r="E4227" t="str">
        <f>IF($B4227="A","",IFERROR(VLOOKUP($C4227,Elster!$I$5:$M$148,3,FALSE),$C4227))</f>
        <v/>
      </c>
      <c r="F4227">
        <f t="shared" si="131"/>
        <v>0</v>
      </c>
      <c r="G4227" s="2">
        <f t="shared" si="132"/>
        <v>0</v>
      </c>
    </row>
    <row r="4228" spans="1:7" x14ac:dyDescent="0.35">
      <c r="A4228" t="s">
        <v>19303</v>
      </c>
      <c r="B4228" t="s">
        <v>7317</v>
      </c>
      <c r="C4228" t="s">
        <v>7366</v>
      </c>
      <c r="D4228" t="str">
        <f>IF($B4228="B","",IFERROR(VLOOKUP($C4228,Elster!$I$5:$M$148,3,FALSE),$C4228))</f>
        <v/>
      </c>
      <c r="E4228" t="str">
        <f>IF($B4228="A","",IFERROR(VLOOKUP($C4228,Elster!$I$5:$M$148,3,FALSE),$C4228))</f>
        <v xml:space="preserve">//   "ERWEITERUNGSTELEGRAMM"                            </v>
      </c>
      <c r="F4228">
        <f t="shared" ref="F4228:F4291" si="133">HEX2DEC(REPLACE(C4228,1,2,""))</f>
        <v>250</v>
      </c>
      <c r="G4228" s="2">
        <f t="shared" ref="G4228:G4291" si="134">SUBSTITUTE(A4228,"s","")-SUBSTITUTE(A4227,"s","")</f>
        <v>4.9999999999990052E-3</v>
      </c>
    </row>
    <row r="4229" spans="1:7" x14ac:dyDescent="0.35">
      <c r="A4229" t="s">
        <v>19303</v>
      </c>
      <c r="B4229" t="s">
        <v>7319</v>
      </c>
      <c r="C4229" t="s">
        <v>7366</v>
      </c>
      <c r="D4229" t="str">
        <f>IF($B4229="B","",IFERROR(VLOOKUP($C4229,Elster!$I$5:$M$148,3,FALSE),$C4229))</f>
        <v xml:space="preserve">//   "ERWEITERUNGSTELEGRAMM"                            </v>
      </c>
      <c r="E4229" t="str">
        <f>IF($B4229="A","",IFERROR(VLOOKUP($C4229,Elster!$I$5:$M$148,3,FALSE),$C4229))</f>
        <v/>
      </c>
      <c r="F4229">
        <f t="shared" si="133"/>
        <v>250</v>
      </c>
      <c r="G4229" s="2">
        <f t="shared" si="134"/>
        <v>0</v>
      </c>
    </row>
    <row r="4230" spans="1:7" x14ac:dyDescent="0.35">
      <c r="A4230" t="s">
        <v>19304</v>
      </c>
      <c r="B4230" t="s">
        <v>7317</v>
      </c>
      <c r="C4230" t="s">
        <v>7321</v>
      </c>
      <c r="D4230" t="str">
        <f>IF($B4230="B","",IFERROR(VLOOKUP($C4230,Elster!$I$5:$M$148,3,FALSE),$C4230))</f>
        <v/>
      </c>
      <c r="E4230" t="str">
        <f>IF($B4230="A","",IFERROR(VLOOKUP($C4230,Elster!$I$5:$M$148,3,FALSE),$C4230))</f>
        <v xml:space="preserve">   "FEHLERMELDUNG"                                    </v>
      </c>
      <c r="F4230">
        <f t="shared" si="133"/>
        <v>1</v>
      </c>
      <c r="G4230" s="2">
        <f t="shared" si="134"/>
        <v>5.000000000002558E-3</v>
      </c>
    </row>
    <row r="4231" spans="1:7" x14ac:dyDescent="0.35">
      <c r="A4231" t="s">
        <v>19304</v>
      </c>
      <c r="B4231" t="s">
        <v>7319</v>
      </c>
      <c r="C4231" t="s">
        <v>7321</v>
      </c>
      <c r="D4231" t="str">
        <f>IF($B4231="B","",IFERROR(VLOOKUP($C4231,Elster!$I$5:$M$148,3,FALSE),$C4231))</f>
        <v xml:space="preserve">   "FEHLERMELDUNG"                                    </v>
      </c>
      <c r="E4231" t="str">
        <f>IF($B4231="A","",IFERROR(VLOOKUP($C4231,Elster!$I$5:$M$148,3,FALSE),$C4231))</f>
        <v/>
      </c>
      <c r="F4231">
        <f t="shared" si="133"/>
        <v>1</v>
      </c>
      <c r="G4231" s="2">
        <f t="shared" si="134"/>
        <v>0</v>
      </c>
    </row>
    <row r="4232" spans="1:7" x14ac:dyDescent="0.35">
      <c r="A4232" t="s">
        <v>19305</v>
      </c>
      <c r="B4232" t="s">
        <v>7317</v>
      </c>
      <c r="C4232" t="s">
        <v>7356</v>
      </c>
      <c r="D4232" t="str">
        <f>IF($B4232="B","",IFERROR(VLOOKUP($C4232,Elster!$I$5:$M$148,3,FALSE),$C4232))</f>
        <v/>
      </c>
      <c r="E4232" t="str">
        <f>IF($B4232="A","",IFERROR(VLOOKUP($C4232,Elster!$I$5:$M$148,3,FALSE),$C4232))</f>
        <v xml:space="preserve">   "WASSERDRUCK"                                      </v>
      </c>
      <c r="F4232">
        <f t="shared" si="133"/>
        <v>31</v>
      </c>
      <c r="G4232" s="2">
        <f t="shared" si="134"/>
        <v>4.9999999999990052E-3</v>
      </c>
    </row>
    <row r="4233" spans="1:7" x14ac:dyDescent="0.35">
      <c r="A4233" t="s">
        <v>19305</v>
      </c>
      <c r="B4233" t="s">
        <v>7319</v>
      </c>
      <c r="C4233" t="s">
        <v>7356</v>
      </c>
      <c r="D4233" t="str">
        <f>IF($B4233="B","",IFERROR(VLOOKUP($C4233,Elster!$I$5:$M$148,3,FALSE),$C4233))</f>
        <v xml:space="preserve">   "WASSERDRUCK"                                      </v>
      </c>
      <c r="E4233" t="str">
        <f>IF($B4233="A","",IFERROR(VLOOKUP($C4233,Elster!$I$5:$M$148,3,FALSE),$C4233))</f>
        <v/>
      </c>
      <c r="F4233">
        <f t="shared" si="133"/>
        <v>31</v>
      </c>
      <c r="G4233" s="2">
        <f t="shared" si="134"/>
        <v>0</v>
      </c>
    </row>
    <row r="4234" spans="1:7" x14ac:dyDescent="0.35">
      <c r="A4234" t="s">
        <v>19306</v>
      </c>
      <c r="B4234" t="s">
        <v>7317</v>
      </c>
      <c r="C4234" t="s">
        <v>7321</v>
      </c>
      <c r="D4234" t="str">
        <f>IF($B4234="B","",IFERROR(VLOOKUP($C4234,Elster!$I$5:$M$148,3,FALSE),$C4234))</f>
        <v/>
      </c>
      <c r="E4234" t="str">
        <f>IF($B4234="A","",IFERROR(VLOOKUP($C4234,Elster!$I$5:$M$148,3,FALSE),$C4234))</f>
        <v xml:space="preserve">   "FEHLERMELDUNG"                                    </v>
      </c>
      <c r="F4234">
        <f t="shared" si="133"/>
        <v>1</v>
      </c>
      <c r="G4234" s="2">
        <f t="shared" si="134"/>
        <v>4.9999999999990052E-3</v>
      </c>
    </row>
    <row r="4235" spans="1:7" x14ac:dyDescent="0.35">
      <c r="A4235" t="s">
        <v>19306</v>
      </c>
      <c r="B4235" t="s">
        <v>7319</v>
      </c>
      <c r="C4235" t="s">
        <v>7321</v>
      </c>
      <c r="D4235" t="str">
        <f>IF($B4235="B","",IFERROR(VLOOKUP($C4235,Elster!$I$5:$M$148,3,FALSE),$C4235))</f>
        <v xml:space="preserve">   "FEHLERMELDUNG"                                    </v>
      </c>
      <c r="E4235" t="str">
        <f>IF($B4235="A","",IFERROR(VLOOKUP($C4235,Elster!$I$5:$M$148,3,FALSE),$C4235))</f>
        <v/>
      </c>
      <c r="F4235">
        <f t="shared" si="133"/>
        <v>1</v>
      </c>
      <c r="G4235" s="2">
        <f t="shared" si="134"/>
        <v>0</v>
      </c>
    </row>
    <row r="4236" spans="1:7" x14ac:dyDescent="0.35">
      <c r="A4236" t="s">
        <v>19307</v>
      </c>
      <c r="B4236" t="s">
        <v>7317</v>
      </c>
      <c r="C4236" t="s">
        <v>7320</v>
      </c>
      <c r="D4236" t="str">
        <f>IF($B4236="B","",IFERROR(VLOOKUP($C4236,Elster!$I$5:$M$148,3,FALSE),$C4236))</f>
        <v/>
      </c>
      <c r="E4236" t="str">
        <f>IF($B4236="A","",IFERROR(VLOOKUP($C4236,Elster!$I$5:$M$148,3,FALSE),$C4236))</f>
        <v>0x000</v>
      </c>
      <c r="F4236">
        <f t="shared" si="133"/>
        <v>0</v>
      </c>
      <c r="G4236" s="2">
        <f t="shared" si="134"/>
        <v>5.000000000002558E-3</v>
      </c>
    </row>
    <row r="4237" spans="1:7" x14ac:dyDescent="0.35">
      <c r="A4237" t="s">
        <v>19307</v>
      </c>
      <c r="B4237" t="s">
        <v>7319</v>
      </c>
      <c r="C4237" t="s">
        <v>7320</v>
      </c>
      <c r="D4237" t="str">
        <f>IF($B4237="B","",IFERROR(VLOOKUP($C4237,Elster!$I$5:$M$148,3,FALSE),$C4237))</f>
        <v>0x000</v>
      </c>
      <c r="E4237" t="str">
        <f>IF($B4237="A","",IFERROR(VLOOKUP($C4237,Elster!$I$5:$M$148,3,FALSE),$C4237))</f>
        <v/>
      </c>
      <c r="F4237">
        <f t="shared" si="133"/>
        <v>0</v>
      </c>
      <c r="G4237" s="2">
        <f t="shared" si="134"/>
        <v>0</v>
      </c>
    </row>
    <row r="4238" spans="1:7" x14ac:dyDescent="0.35">
      <c r="A4238" t="s">
        <v>19308</v>
      </c>
      <c r="B4238" t="s">
        <v>7317</v>
      </c>
      <c r="C4238" t="s">
        <v>7321</v>
      </c>
      <c r="D4238" t="str">
        <f>IF($B4238="B","",IFERROR(VLOOKUP($C4238,Elster!$I$5:$M$148,3,FALSE),$C4238))</f>
        <v/>
      </c>
      <c r="E4238" t="str">
        <f>IF($B4238="A","",IFERROR(VLOOKUP($C4238,Elster!$I$5:$M$148,3,FALSE),$C4238))</f>
        <v xml:space="preserve">   "FEHLERMELDUNG"                                    </v>
      </c>
      <c r="F4238">
        <f t="shared" si="133"/>
        <v>1</v>
      </c>
      <c r="G4238" s="2">
        <f t="shared" si="134"/>
        <v>4.9989999999979773E-3</v>
      </c>
    </row>
    <row r="4239" spans="1:7" x14ac:dyDescent="0.35">
      <c r="A4239" t="s">
        <v>19308</v>
      </c>
      <c r="B4239" t="s">
        <v>7319</v>
      </c>
      <c r="C4239" t="s">
        <v>7321</v>
      </c>
      <c r="D4239" t="str">
        <f>IF($B4239="B","",IFERROR(VLOOKUP($C4239,Elster!$I$5:$M$148,3,FALSE),$C4239))</f>
        <v xml:space="preserve">   "FEHLERMELDUNG"                                    </v>
      </c>
      <c r="E4239" t="str">
        <f>IF($B4239="A","",IFERROR(VLOOKUP($C4239,Elster!$I$5:$M$148,3,FALSE),$C4239))</f>
        <v/>
      </c>
      <c r="F4239">
        <f t="shared" si="133"/>
        <v>1</v>
      </c>
      <c r="G4239" s="2">
        <f t="shared" si="134"/>
        <v>0</v>
      </c>
    </row>
    <row r="4240" spans="1:7" x14ac:dyDescent="0.35">
      <c r="A4240" t="s">
        <v>19309</v>
      </c>
      <c r="B4240" t="s">
        <v>7317</v>
      </c>
      <c r="C4240" t="s">
        <v>7342</v>
      </c>
      <c r="D4240" t="str">
        <f>IF($B4240="B","",IFERROR(VLOOKUP($C4240,Elster!$I$5:$M$148,3,FALSE),$C4240))</f>
        <v/>
      </c>
      <c r="E4240" t="str">
        <f>IF($B4240="A","",IFERROR(VLOOKUP($C4240,Elster!$I$5:$M$148,3,FALSE),$C4240))</f>
        <v xml:space="preserve">   "MISCHERLAUFZEIT"                                  </v>
      </c>
      <c r="F4240">
        <f t="shared" si="133"/>
        <v>44</v>
      </c>
      <c r="G4240" s="2">
        <f t="shared" si="134"/>
        <v>4.9999999999990052E-3</v>
      </c>
    </row>
    <row r="4241" spans="1:7" x14ac:dyDescent="0.35">
      <c r="A4241" t="s">
        <v>19309</v>
      </c>
      <c r="B4241" t="s">
        <v>7319</v>
      </c>
      <c r="C4241" t="s">
        <v>7342</v>
      </c>
      <c r="D4241" t="str">
        <f>IF($B4241="B","",IFERROR(VLOOKUP($C4241,Elster!$I$5:$M$148,3,FALSE),$C4241))</f>
        <v xml:space="preserve">   "MISCHERLAUFZEIT"                                  </v>
      </c>
      <c r="E4241" t="str">
        <f>IF($B4241="A","",IFERROR(VLOOKUP($C4241,Elster!$I$5:$M$148,3,FALSE),$C4241))</f>
        <v/>
      </c>
      <c r="F4241">
        <f t="shared" si="133"/>
        <v>44</v>
      </c>
      <c r="G4241" s="2">
        <f t="shared" si="134"/>
        <v>0</v>
      </c>
    </row>
    <row r="4242" spans="1:7" x14ac:dyDescent="0.35">
      <c r="A4242" t="s">
        <v>19310</v>
      </c>
      <c r="B4242" t="s">
        <v>7317</v>
      </c>
      <c r="C4242" t="s">
        <v>7325</v>
      </c>
      <c r="D4242" t="str">
        <f>IF($B4242="B","",IFERROR(VLOOKUP($C4242,Elster!$I$5:$M$148,3,FALSE),$C4242))</f>
        <v/>
      </c>
      <c r="E4242" t="str">
        <f>IF($B4242="A","",IFERROR(VLOOKUP($C4242,Elster!$I$5:$M$148,3,FALSE),$C4242))</f>
        <v xml:space="preserve">   "SPEICHERSOLLTEMP"                                 </v>
      </c>
      <c r="F4242">
        <f t="shared" si="133"/>
        <v>3</v>
      </c>
      <c r="G4242" s="2">
        <f t="shared" si="134"/>
        <v>2.05990000000007E-2</v>
      </c>
    </row>
    <row r="4243" spans="1:7" x14ac:dyDescent="0.35">
      <c r="A4243" t="s">
        <v>19311</v>
      </c>
      <c r="B4243" t="s">
        <v>7317</v>
      </c>
      <c r="C4243" t="s">
        <v>7320</v>
      </c>
      <c r="D4243" t="str">
        <f>IF($B4243="B","",IFERROR(VLOOKUP($C4243,Elster!$I$5:$M$148,3,FALSE),$C4243))</f>
        <v/>
      </c>
      <c r="E4243" t="str">
        <f>IF($B4243="A","",IFERROR(VLOOKUP($C4243,Elster!$I$5:$M$148,3,FALSE),$C4243))</f>
        <v>0x000</v>
      </c>
      <c r="F4243">
        <f t="shared" si="133"/>
        <v>0</v>
      </c>
      <c r="G4243" s="2">
        <f t="shared" si="134"/>
        <v>4.9740000000007001E-3</v>
      </c>
    </row>
    <row r="4244" spans="1:7" x14ac:dyDescent="0.35">
      <c r="A4244" t="s">
        <v>19312</v>
      </c>
      <c r="B4244" t="s">
        <v>7317</v>
      </c>
      <c r="C4244" t="s">
        <v>7318</v>
      </c>
      <c r="D4244" t="str">
        <f>IF($B4244="B","",IFERROR(VLOOKUP($C4244,Elster!$I$5:$M$148,3,FALSE),$C4244))</f>
        <v/>
      </c>
      <c r="E4244" t="str">
        <f>IF($B4244="A","",IFERROR(VLOOKUP($C4244,Elster!$I$5:$M$148,3,FALSE),$C4244))</f>
        <v xml:space="preserve">   "SAMMLERISTTEMP"                                   </v>
      </c>
      <c r="F4244">
        <f t="shared" si="133"/>
        <v>13</v>
      </c>
      <c r="G4244" s="2">
        <f t="shared" si="134"/>
        <v>4.9479999999988422E-3</v>
      </c>
    </row>
    <row r="4245" spans="1:7" x14ac:dyDescent="0.35">
      <c r="A4245" t="s">
        <v>19313</v>
      </c>
      <c r="B4245" t="s">
        <v>7317</v>
      </c>
      <c r="C4245" t="s">
        <v>7329</v>
      </c>
      <c r="D4245" t="str">
        <f>IF($B4245="B","",IFERROR(VLOOKUP($C4245,Elster!$I$5:$M$148,3,FALSE),$C4245))</f>
        <v/>
      </c>
      <c r="E4245" t="str">
        <f>IF($B4245="A","",IFERROR(VLOOKUP($C4245,Elster!$I$5:$M$148,3,FALSE),$C4245))</f>
        <v xml:space="preserve">   "KESSELSOLLTEMP"                                   </v>
      </c>
      <c r="F4245">
        <f t="shared" si="133"/>
        <v>2</v>
      </c>
      <c r="G4245" s="2">
        <f t="shared" si="134"/>
        <v>4.9740000000007001E-3</v>
      </c>
    </row>
    <row r="4246" spans="1:7" x14ac:dyDescent="0.35">
      <c r="A4246" t="s">
        <v>19314</v>
      </c>
      <c r="B4246" t="s">
        <v>7317</v>
      </c>
      <c r="C4246" t="s">
        <v>7320</v>
      </c>
      <c r="D4246" t="str">
        <f>IF($B4246="B","",IFERROR(VLOOKUP($C4246,Elster!$I$5:$M$148,3,FALSE),$C4246))</f>
        <v/>
      </c>
      <c r="E4246" t="str">
        <f>IF($B4246="A","",IFERROR(VLOOKUP($C4246,Elster!$I$5:$M$148,3,FALSE),$C4246))</f>
        <v>0x000</v>
      </c>
      <c r="F4246">
        <f t="shared" si="133"/>
        <v>0</v>
      </c>
      <c r="G4246" s="2">
        <f t="shared" si="134"/>
        <v>4.9729999999996721E-3</v>
      </c>
    </row>
    <row r="4247" spans="1:7" x14ac:dyDescent="0.35">
      <c r="A4247" t="s">
        <v>19315</v>
      </c>
      <c r="B4247" t="s">
        <v>7317</v>
      </c>
      <c r="C4247" t="s">
        <v>7366</v>
      </c>
      <c r="D4247" t="str">
        <f>IF($B4247="B","",IFERROR(VLOOKUP($C4247,Elster!$I$5:$M$148,3,FALSE),$C4247))</f>
        <v/>
      </c>
      <c r="E4247" t="str">
        <f>IF($B4247="A","",IFERROR(VLOOKUP($C4247,Elster!$I$5:$M$148,3,FALSE),$C4247))</f>
        <v xml:space="preserve">//   "ERWEITERUNGSTELEGRAMM"                            </v>
      </c>
      <c r="F4247">
        <f t="shared" si="133"/>
        <v>250</v>
      </c>
      <c r="G4247" s="2">
        <f t="shared" si="134"/>
        <v>4.9740000000007001E-3</v>
      </c>
    </row>
    <row r="4248" spans="1:7" x14ac:dyDescent="0.35">
      <c r="A4248" t="s">
        <v>19316</v>
      </c>
      <c r="B4248" t="s">
        <v>7317</v>
      </c>
      <c r="C4248" t="s">
        <v>7321</v>
      </c>
      <c r="D4248" t="str">
        <f>IF($B4248="B","",IFERROR(VLOOKUP($C4248,Elster!$I$5:$M$148,3,FALSE),$C4248))</f>
        <v/>
      </c>
      <c r="E4248" t="str">
        <f>IF($B4248="A","",IFERROR(VLOOKUP($C4248,Elster!$I$5:$M$148,3,FALSE),$C4248))</f>
        <v xml:space="preserve">   "FEHLERMELDUNG"                                    </v>
      </c>
      <c r="F4248">
        <f t="shared" si="133"/>
        <v>1</v>
      </c>
      <c r="G4248" s="2">
        <f t="shared" si="134"/>
        <v>4.9479999999988422E-3</v>
      </c>
    </row>
    <row r="4249" spans="1:7" x14ac:dyDescent="0.35">
      <c r="A4249" t="s">
        <v>19317</v>
      </c>
      <c r="B4249" t="s">
        <v>7317</v>
      </c>
      <c r="C4249" t="s">
        <v>7356</v>
      </c>
      <c r="D4249" t="str">
        <f>IF($B4249="B","",IFERROR(VLOOKUP($C4249,Elster!$I$5:$M$148,3,FALSE),$C4249))</f>
        <v/>
      </c>
      <c r="E4249" t="str">
        <f>IF($B4249="A","",IFERROR(VLOOKUP($C4249,Elster!$I$5:$M$148,3,FALSE),$C4249))</f>
        <v xml:space="preserve">   "WASSERDRUCK"                                      </v>
      </c>
      <c r="F4249">
        <f t="shared" si="133"/>
        <v>31</v>
      </c>
      <c r="G4249" s="2">
        <f t="shared" si="134"/>
        <v>4.9740000000007001E-3</v>
      </c>
    </row>
    <row r="4250" spans="1:7" x14ac:dyDescent="0.35">
      <c r="A4250" t="s">
        <v>19318</v>
      </c>
      <c r="B4250" t="s">
        <v>7317</v>
      </c>
      <c r="C4250" t="s">
        <v>7321</v>
      </c>
      <c r="D4250" t="str">
        <f>IF($B4250="B","",IFERROR(VLOOKUP($C4250,Elster!$I$5:$M$148,3,FALSE),$C4250))</f>
        <v/>
      </c>
      <c r="E4250" t="str">
        <f>IF($B4250="A","",IFERROR(VLOOKUP($C4250,Elster!$I$5:$M$148,3,FALSE),$C4250))</f>
        <v xml:space="preserve">   "FEHLERMELDUNG"                                    </v>
      </c>
      <c r="F4250">
        <f t="shared" si="133"/>
        <v>1</v>
      </c>
      <c r="G4250" s="2">
        <f t="shared" si="134"/>
        <v>4.9740000000007001E-3</v>
      </c>
    </row>
    <row r="4251" spans="1:7" x14ac:dyDescent="0.35">
      <c r="A4251" t="s">
        <v>19319</v>
      </c>
      <c r="B4251" t="s">
        <v>7317</v>
      </c>
      <c r="C4251" t="s">
        <v>7320</v>
      </c>
      <c r="D4251" t="str">
        <f>IF($B4251="B","",IFERROR(VLOOKUP($C4251,Elster!$I$5:$M$148,3,FALSE),$C4251))</f>
        <v/>
      </c>
      <c r="E4251" t="str">
        <f>IF($B4251="A","",IFERROR(VLOOKUP($C4251,Elster!$I$5:$M$148,3,FALSE),$C4251))</f>
        <v>0x000</v>
      </c>
      <c r="F4251">
        <f t="shared" si="133"/>
        <v>0</v>
      </c>
      <c r="G4251" s="2">
        <f t="shared" si="134"/>
        <v>4.9740000000007001E-3</v>
      </c>
    </row>
    <row r="4252" spans="1:7" x14ac:dyDescent="0.35">
      <c r="A4252" t="s">
        <v>19320</v>
      </c>
      <c r="B4252" t="s">
        <v>7317</v>
      </c>
      <c r="C4252" t="s">
        <v>7321</v>
      </c>
      <c r="D4252" t="str">
        <f>IF($B4252="B","",IFERROR(VLOOKUP($C4252,Elster!$I$5:$M$148,3,FALSE),$C4252))</f>
        <v/>
      </c>
      <c r="E4252" t="str">
        <f>IF($B4252="A","",IFERROR(VLOOKUP($C4252,Elster!$I$5:$M$148,3,FALSE),$C4252))</f>
        <v xml:space="preserve">   "FEHLERMELDUNG"                                    </v>
      </c>
      <c r="F4252">
        <f t="shared" si="133"/>
        <v>1</v>
      </c>
      <c r="G4252" s="2">
        <f t="shared" si="134"/>
        <v>4.9479999999988422E-3</v>
      </c>
    </row>
    <row r="4253" spans="1:7" x14ac:dyDescent="0.35">
      <c r="A4253" t="s">
        <v>19321</v>
      </c>
      <c r="B4253" t="s">
        <v>7317</v>
      </c>
      <c r="C4253" t="s">
        <v>7344</v>
      </c>
      <c r="D4253" t="str">
        <f>IF($B4253="B","",IFERROR(VLOOKUP($C4253,Elster!$I$5:$M$148,3,FALSE),$C4253))</f>
        <v/>
      </c>
      <c r="E4253" t="str">
        <f>IF($B4253="A","",IFERROR(VLOOKUP($C4253,Elster!$I$5:$M$148,3,FALSE),$C4253))</f>
        <v xml:space="preserve">   "MODGRAD"                                          </v>
      </c>
      <c r="F4253">
        <f t="shared" si="133"/>
        <v>45</v>
      </c>
      <c r="G4253" s="2">
        <f t="shared" si="134"/>
        <v>4.9729999999996721E-3</v>
      </c>
    </row>
    <row r="4254" spans="1:7" x14ac:dyDescent="0.35">
      <c r="A4254" t="s">
        <v>19322</v>
      </c>
      <c r="B4254" t="s">
        <v>7317</v>
      </c>
      <c r="C4254" t="s">
        <v>7318</v>
      </c>
      <c r="D4254" t="str">
        <f>IF($B4254="B","",IFERROR(VLOOKUP($C4254,Elster!$I$5:$M$148,3,FALSE),$C4254))</f>
        <v/>
      </c>
      <c r="E4254" t="str">
        <f>IF($B4254="A","",IFERROR(VLOOKUP($C4254,Elster!$I$5:$M$148,3,FALSE),$C4254))</f>
        <v xml:space="preserve">   "SAMMLERISTTEMP"                                   </v>
      </c>
      <c r="F4254">
        <f t="shared" si="133"/>
        <v>13</v>
      </c>
      <c r="G4254" s="2">
        <f t="shared" si="134"/>
        <v>1.3542000000001053E-2</v>
      </c>
    </row>
    <row r="4255" spans="1:7" x14ac:dyDescent="0.35">
      <c r="A4255" t="s">
        <v>19322</v>
      </c>
      <c r="B4255" t="s">
        <v>7319</v>
      </c>
      <c r="C4255" t="s">
        <v>7318</v>
      </c>
      <c r="D4255" t="str">
        <f>IF($B4255="B","",IFERROR(VLOOKUP($C4255,Elster!$I$5:$M$148,3,FALSE),$C4255))</f>
        <v xml:space="preserve">   "SAMMLERISTTEMP"                                   </v>
      </c>
      <c r="E4255" t="str">
        <f>IF($B4255="A","",IFERROR(VLOOKUP($C4255,Elster!$I$5:$M$148,3,FALSE),$C4255))</f>
        <v/>
      </c>
      <c r="F4255">
        <f t="shared" si="133"/>
        <v>13</v>
      </c>
      <c r="G4255" s="2">
        <f t="shared" si="134"/>
        <v>0</v>
      </c>
    </row>
    <row r="4256" spans="1:7" x14ac:dyDescent="0.35">
      <c r="A4256" t="s">
        <v>19323</v>
      </c>
      <c r="B4256" t="s">
        <v>7317</v>
      </c>
      <c r="C4256" t="s">
        <v>7320</v>
      </c>
      <c r="D4256" t="str">
        <f>IF($B4256="B","",IFERROR(VLOOKUP($C4256,Elster!$I$5:$M$148,3,FALSE),$C4256))</f>
        <v/>
      </c>
      <c r="E4256" t="str">
        <f>IF($B4256="A","",IFERROR(VLOOKUP($C4256,Elster!$I$5:$M$148,3,FALSE),$C4256))</f>
        <v>0x000</v>
      </c>
      <c r="F4256">
        <f t="shared" si="133"/>
        <v>0</v>
      </c>
      <c r="G4256" s="2">
        <f t="shared" si="134"/>
        <v>4.9999999999990052E-3</v>
      </c>
    </row>
    <row r="4257" spans="1:7" x14ac:dyDescent="0.35">
      <c r="A4257" t="s">
        <v>19323</v>
      </c>
      <c r="B4257" t="s">
        <v>7319</v>
      </c>
      <c r="C4257" t="s">
        <v>7320</v>
      </c>
      <c r="D4257" t="str">
        <f>IF($B4257="B","",IFERROR(VLOOKUP($C4257,Elster!$I$5:$M$148,3,FALSE),$C4257))</f>
        <v>0x000</v>
      </c>
      <c r="E4257" t="str">
        <f>IF($B4257="A","",IFERROR(VLOOKUP($C4257,Elster!$I$5:$M$148,3,FALSE),$C4257))</f>
        <v/>
      </c>
      <c r="F4257">
        <f t="shared" si="133"/>
        <v>0</v>
      </c>
      <c r="G4257" s="2">
        <f t="shared" si="134"/>
        <v>0</v>
      </c>
    </row>
    <row r="4258" spans="1:7" x14ac:dyDescent="0.35">
      <c r="A4258" t="s">
        <v>19324</v>
      </c>
      <c r="B4258" t="s">
        <v>7317</v>
      </c>
      <c r="C4258" t="s">
        <v>7325</v>
      </c>
      <c r="D4258" t="str">
        <f>IF($B4258="B","",IFERROR(VLOOKUP($C4258,Elster!$I$5:$M$148,3,FALSE),$C4258))</f>
        <v/>
      </c>
      <c r="E4258" t="str">
        <f>IF($B4258="A","",IFERROR(VLOOKUP($C4258,Elster!$I$5:$M$148,3,FALSE),$C4258))</f>
        <v xml:space="preserve">   "SPEICHERSOLLTEMP"                                 </v>
      </c>
      <c r="F4258">
        <f t="shared" si="133"/>
        <v>3</v>
      </c>
      <c r="G4258" s="2">
        <f t="shared" si="134"/>
        <v>5.000000000002558E-3</v>
      </c>
    </row>
    <row r="4259" spans="1:7" x14ac:dyDescent="0.35">
      <c r="A4259" t="s">
        <v>19324</v>
      </c>
      <c r="B4259" t="s">
        <v>7319</v>
      </c>
      <c r="C4259" t="s">
        <v>7325</v>
      </c>
      <c r="D4259" t="str">
        <f>IF($B4259="B","",IFERROR(VLOOKUP($C4259,Elster!$I$5:$M$148,3,FALSE),$C4259))</f>
        <v xml:space="preserve">   "SPEICHERSOLLTEMP"                                 </v>
      </c>
      <c r="E4259" t="str">
        <f>IF($B4259="A","",IFERROR(VLOOKUP($C4259,Elster!$I$5:$M$148,3,FALSE),$C4259))</f>
        <v/>
      </c>
      <c r="F4259">
        <f t="shared" si="133"/>
        <v>3</v>
      </c>
      <c r="G4259" s="2">
        <f t="shared" si="134"/>
        <v>0</v>
      </c>
    </row>
    <row r="4260" spans="1:7" x14ac:dyDescent="0.35">
      <c r="A4260" t="s">
        <v>19325</v>
      </c>
      <c r="B4260" t="s">
        <v>7317</v>
      </c>
      <c r="C4260" t="s">
        <v>7321</v>
      </c>
      <c r="D4260" t="str">
        <f>IF($B4260="B","",IFERROR(VLOOKUP($C4260,Elster!$I$5:$M$148,3,FALSE),$C4260))</f>
        <v/>
      </c>
      <c r="E4260" t="str">
        <f>IF($B4260="A","",IFERROR(VLOOKUP($C4260,Elster!$I$5:$M$148,3,FALSE),$C4260))</f>
        <v xml:space="preserve">   "FEHLERMELDUNG"                                    </v>
      </c>
      <c r="F4260">
        <f t="shared" si="133"/>
        <v>1</v>
      </c>
      <c r="G4260" s="2">
        <f t="shared" si="134"/>
        <v>4.9999999999990052E-3</v>
      </c>
    </row>
    <row r="4261" spans="1:7" x14ac:dyDescent="0.35">
      <c r="A4261" t="s">
        <v>19325</v>
      </c>
      <c r="B4261" t="s">
        <v>7319</v>
      </c>
      <c r="C4261" t="s">
        <v>7321</v>
      </c>
      <c r="D4261" t="str">
        <f>IF($B4261="B","",IFERROR(VLOOKUP($C4261,Elster!$I$5:$M$148,3,FALSE),$C4261))</f>
        <v xml:space="preserve">   "FEHLERMELDUNG"                                    </v>
      </c>
      <c r="E4261" t="str">
        <f>IF($B4261="A","",IFERROR(VLOOKUP($C4261,Elster!$I$5:$M$148,3,FALSE),$C4261))</f>
        <v/>
      </c>
      <c r="F4261">
        <f t="shared" si="133"/>
        <v>1</v>
      </c>
      <c r="G4261" s="2">
        <f t="shared" si="134"/>
        <v>0</v>
      </c>
    </row>
    <row r="4262" spans="1:7" x14ac:dyDescent="0.35">
      <c r="A4262" t="s">
        <v>19326</v>
      </c>
      <c r="B4262" t="s">
        <v>7319</v>
      </c>
      <c r="C4262" t="s">
        <v>7320</v>
      </c>
      <c r="D4262" t="str">
        <f>IF($B4262="B","",IFERROR(VLOOKUP($C4262,Elster!$I$5:$M$148,3,FALSE),$C4262))</f>
        <v>0x000</v>
      </c>
      <c r="E4262" t="str">
        <f>IF($B4262="A","",IFERROR(VLOOKUP($C4262,Elster!$I$5:$M$148,3,FALSE),$C4262))</f>
        <v/>
      </c>
      <c r="F4262">
        <f t="shared" si="133"/>
        <v>0</v>
      </c>
      <c r="G4262" s="2">
        <f t="shared" si="134"/>
        <v>4.9999999999990052E-3</v>
      </c>
    </row>
    <row r="4263" spans="1:7" x14ac:dyDescent="0.35">
      <c r="A4263" t="s">
        <v>19327</v>
      </c>
      <c r="B4263" t="s">
        <v>7317</v>
      </c>
      <c r="C4263" t="s">
        <v>7320</v>
      </c>
      <c r="D4263" t="str">
        <f>IF($B4263="B","",IFERROR(VLOOKUP($C4263,Elster!$I$5:$M$148,3,FALSE),$C4263))</f>
        <v/>
      </c>
      <c r="E4263" t="str">
        <f>IF($B4263="A","",IFERROR(VLOOKUP($C4263,Elster!$I$5:$M$148,3,FALSE),$C4263))</f>
        <v>0x000</v>
      </c>
      <c r="F4263">
        <f t="shared" si="133"/>
        <v>0</v>
      </c>
      <c r="G4263" s="2">
        <f t="shared" si="134"/>
        <v>2.600000000185787E-5</v>
      </c>
    </row>
    <row r="4264" spans="1:7" x14ac:dyDescent="0.35">
      <c r="A4264" t="s">
        <v>19328</v>
      </c>
      <c r="B4264" t="s">
        <v>7317</v>
      </c>
      <c r="C4264" t="s">
        <v>7366</v>
      </c>
      <c r="D4264" t="str">
        <f>IF($B4264="B","",IFERROR(VLOOKUP($C4264,Elster!$I$5:$M$148,3,FALSE),$C4264))</f>
        <v/>
      </c>
      <c r="E4264" t="str">
        <f>IF($B4264="A","",IFERROR(VLOOKUP($C4264,Elster!$I$5:$M$148,3,FALSE),$C4264))</f>
        <v xml:space="preserve">//   "ERWEITERUNGSTELEGRAMM"                            </v>
      </c>
      <c r="F4264">
        <f t="shared" si="133"/>
        <v>250</v>
      </c>
      <c r="G4264" s="2">
        <f t="shared" si="134"/>
        <v>4.9999999999990052E-3</v>
      </c>
    </row>
    <row r="4265" spans="1:7" x14ac:dyDescent="0.35">
      <c r="A4265" t="s">
        <v>19328</v>
      </c>
      <c r="B4265" t="s">
        <v>7319</v>
      </c>
      <c r="C4265" t="s">
        <v>7366</v>
      </c>
      <c r="D4265" t="str">
        <f>IF($B4265="B","",IFERROR(VLOOKUP($C4265,Elster!$I$5:$M$148,3,FALSE),$C4265))</f>
        <v xml:space="preserve">//   "ERWEITERUNGSTELEGRAMM"                            </v>
      </c>
      <c r="E4265" t="str">
        <f>IF($B4265="A","",IFERROR(VLOOKUP($C4265,Elster!$I$5:$M$148,3,FALSE),$C4265))</f>
        <v/>
      </c>
      <c r="F4265">
        <f t="shared" si="133"/>
        <v>250</v>
      </c>
      <c r="G4265" s="2">
        <f t="shared" si="134"/>
        <v>0</v>
      </c>
    </row>
    <row r="4266" spans="1:7" x14ac:dyDescent="0.35">
      <c r="A4266" t="s">
        <v>19329</v>
      </c>
      <c r="B4266" t="s">
        <v>7317</v>
      </c>
      <c r="C4266" t="s">
        <v>7321</v>
      </c>
      <c r="D4266" t="str">
        <f>IF($B4266="B","",IFERROR(VLOOKUP($C4266,Elster!$I$5:$M$148,3,FALSE),$C4266))</f>
        <v/>
      </c>
      <c r="E4266" t="str">
        <f>IF($B4266="A","",IFERROR(VLOOKUP($C4266,Elster!$I$5:$M$148,3,FALSE),$C4266))</f>
        <v xml:space="preserve">   "FEHLERMELDUNG"                                    </v>
      </c>
      <c r="F4266">
        <f t="shared" si="133"/>
        <v>1</v>
      </c>
      <c r="G4266" s="2">
        <f t="shared" si="134"/>
        <v>4.9989999999979773E-3</v>
      </c>
    </row>
    <row r="4267" spans="1:7" x14ac:dyDescent="0.35">
      <c r="A4267" t="s">
        <v>19329</v>
      </c>
      <c r="B4267" t="s">
        <v>7319</v>
      </c>
      <c r="C4267" t="s">
        <v>7321</v>
      </c>
      <c r="D4267" t="str">
        <f>IF($B4267="B","",IFERROR(VLOOKUP($C4267,Elster!$I$5:$M$148,3,FALSE),$C4267))</f>
        <v xml:space="preserve">   "FEHLERMELDUNG"                                    </v>
      </c>
      <c r="E4267" t="str">
        <f>IF($B4267="A","",IFERROR(VLOOKUP($C4267,Elster!$I$5:$M$148,3,FALSE),$C4267))</f>
        <v/>
      </c>
      <c r="F4267">
        <f t="shared" si="133"/>
        <v>1</v>
      </c>
      <c r="G4267" s="2">
        <f t="shared" si="134"/>
        <v>0</v>
      </c>
    </row>
    <row r="4268" spans="1:7" x14ac:dyDescent="0.35">
      <c r="A4268" t="s">
        <v>19330</v>
      </c>
      <c r="B4268" t="s">
        <v>7317</v>
      </c>
      <c r="C4268" t="s">
        <v>7357</v>
      </c>
      <c r="D4268" t="str">
        <f>IF($B4268="B","",IFERROR(VLOOKUP($C4268,Elster!$I$5:$M$148,3,FALSE),$C4268))</f>
        <v/>
      </c>
      <c r="E4268" t="str">
        <f>IF($B4268="A","",IFERROR(VLOOKUP($C4268,Elster!$I$5:$M$148,3,FALSE),$C4268))</f>
        <v xml:space="preserve">   "MIN_TEMP_KESSEL"                                  </v>
      </c>
      <c r="F4268">
        <f t="shared" si="133"/>
        <v>32</v>
      </c>
      <c r="G4268" s="2">
        <f t="shared" si="134"/>
        <v>5.000000000002558E-3</v>
      </c>
    </row>
    <row r="4269" spans="1:7" x14ac:dyDescent="0.35">
      <c r="A4269" t="s">
        <v>19330</v>
      </c>
      <c r="B4269" t="s">
        <v>7319</v>
      </c>
      <c r="C4269" t="s">
        <v>7357</v>
      </c>
      <c r="D4269" t="str">
        <f>IF($B4269="B","",IFERROR(VLOOKUP($C4269,Elster!$I$5:$M$148,3,FALSE),$C4269))</f>
        <v xml:space="preserve">   "MIN_TEMP_KESSEL"                                  </v>
      </c>
      <c r="E4269" t="str">
        <f>IF($B4269="A","",IFERROR(VLOOKUP($C4269,Elster!$I$5:$M$148,3,FALSE),$C4269))</f>
        <v/>
      </c>
      <c r="F4269">
        <f t="shared" si="133"/>
        <v>32</v>
      </c>
      <c r="G4269" s="2">
        <f t="shared" si="134"/>
        <v>0</v>
      </c>
    </row>
    <row r="4270" spans="1:7" x14ac:dyDescent="0.35">
      <c r="A4270" t="s">
        <v>19331</v>
      </c>
      <c r="B4270" t="s">
        <v>7319</v>
      </c>
      <c r="C4270" t="s">
        <v>7343</v>
      </c>
      <c r="D4270" t="str">
        <f>IF($B4270="B","",IFERROR(VLOOKUP($C4270,Elster!$I$5:$M$148,3,FALSE),$C4270))</f>
        <v xml:space="preserve">   "RAUMSOLLTEMP_NACHT"                               </v>
      </c>
      <c r="E4270" t="str">
        <f>IF($B4270="A","",IFERROR(VLOOKUP($C4270,Elster!$I$5:$M$148,3,FALSE),$C4270))</f>
        <v/>
      </c>
      <c r="F4270">
        <f t="shared" si="133"/>
        <v>8</v>
      </c>
      <c r="G4270" s="2">
        <f t="shared" si="134"/>
        <v>4.9739999999971474E-3</v>
      </c>
    </row>
    <row r="4271" spans="1:7" x14ac:dyDescent="0.35">
      <c r="A4271" t="s">
        <v>19332</v>
      </c>
      <c r="B4271" t="s">
        <v>7317</v>
      </c>
      <c r="C4271" t="s">
        <v>7343</v>
      </c>
      <c r="D4271" t="str">
        <f>IF($B4271="B","",IFERROR(VLOOKUP($C4271,Elster!$I$5:$M$148,3,FALSE),$C4271))</f>
        <v/>
      </c>
      <c r="E4271" t="str">
        <f>IF($B4271="A","",IFERROR(VLOOKUP($C4271,Elster!$I$5:$M$148,3,FALSE),$C4271))</f>
        <v xml:space="preserve">   "RAUMSOLLTEMP_NACHT"                               </v>
      </c>
      <c r="F4271">
        <f t="shared" si="133"/>
        <v>8</v>
      </c>
      <c r="G4271" s="2">
        <f t="shared" si="134"/>
        <v>2.600000000185787E-5</v>
      </c>
    </row>
    <row r="4272" spans="1:7" x14ac:dyDescent="0.35">
      <c r="A4272" t="s">
        <v>19333</v>
      </c>
      <c r="B4272" t="s">
        <v>7317</v>
      </c>
      <c r="C4272" t="s">
        <v>7320</v>
      </c>
      <c r="D4272" t="str">
        <f>IF($B4272="B","",IFERROR(VLOOKUP($C4272,Elster!$I$5:$M$148,3,FALSE),$C4272))</f>
        <v/>
      </c>
      <c r="E4272" t="str">
        <f>IF($B4272="A","",IFERROR(VLOOKUP($C4272,Elster!$I$5:$M$148,3,FALSE),$C4272))</f>
        <v>0x000</v>
      </c>
      <c r="F4272">
        <f t="shared" si="133"/>
        <v>0</v>
      </c>
      <c r="G4272" s="2">
        <f t="shared" si="134"/>
        <v>4.9999999999990052E-3</v>
      </c>
    </row>
    <row r="4273" spans="1:7" x14ac:dyDescent="0.35">
      <c r="A4273" t="s">
        <v>19333</v>
      </c>
      <c r="B4273" t="s">
        <v>7319</v>
      </c>
      <c r="C4273" t="s">
        <v>7320</v>
      </c>
      <c r="D4273" t="str">
        <f>IF($B4273="B","",IFERROR(VLOOKUP($C4273,Elster!$I$5:$M$148,3,FALSE),$C4273))</f>
        <v>0x000</v>
      </c>
      <c r="E4273" t="str">
        <f>IF($B4273="A","",IFERROR(VLOOKUP($C4273,Elster!$I$5:$M$148,3,FALSE),$C4273))</f>
        <v/>
      </c>
      <c r="F4273">
        <f t="shared" si="133"/>
        <v>0</v>
      </c>
      <c r="G4273" s="2">
        <f t="shared" si="134"/>
        <v>0</v>
      </c>
    </row>
    <row r="4274" spans="1:7" x14ac:dyDescent="0.35">
      <c r="A4274" t="s">
        <v>19334</v>
      </c>
      <c r="B4274" t="s">
        <v>7317</v>
      </c>
      <c r="C4274" t="s">
        <v>7321</v>
      </c>
      <c r="D4274" t="str">
        <f>IF($B4274="B","",IFERROR(VLOOKUP($C4274,Elster!$I$5:$M$148,3,FALSE),$C4274))</f>
        <v/>
      </c>
      <c r="E4274" t="str">
        <f>IF($B4274="A","",IFERROR(VLOOKUP($C4274,Elster!$I$5:$M$148,3,FALSE),$C4274))</f>
        <v xml:space="preserve">   "FEHLERMELDUNG"                                    </v>
      </c>
      <c r="F4274">
        <f t="shared" si="133"/>
        <v>1</v>
      </c>
      <c r="G4274" s="2">
        <f t="shared" si="134"/>
        <v>5.000000000002558E-3</v>
      </c>
    </row>
    <row r="4275" spans="1:7" x14ac:dyDescent="0.35">
      <c r="A4275" t="s">
        <v>19334</v>
      </c>
      <c r="B4275" t="s">
        <v>7319</v>
      </c>
      <c r="C4275" t="s">
        <v>7321</v>
      </c>
      <c r="D4275" t="str">
        <f>IF($B4275="B","",IFERROR(VLOOKUP($C4275,Elster!$I$5:$M$148,3,FALSE),$C4275))</f>
        <v xml:space="preserve">   "FEHLERMELDUNG"                                    </v>
      </c>
      <c r="E4275" t="str">
        <f>IF($B4275="A","",IFERROR(VLOOKUP($C4275,Elster!$I$5:$M$148,3,FALSE),$C4275))</f>
        <v/>
      </c>
      <c r="F4275">
        <f t="shared" si="133"/>
        <v>1</v>
      </c>
      <c r="G4275" s="2">
        <f t="shared" si="134"/>
        <v>0</v>
      </c>
    </row>
    <row r="4276" spans="1:7" x14ac:dyDescent="0.35">
      <c r="A4276" t="s">
        <v>19335</v>
      </c>
      <c r="B4276" t="s">
        <v>7317</v>
      </c>
      <c r="C4276" t="s">
        <v>7355</v>
      </c>
      <c r="D4276" t="str">
        <f>IF($B4276="B","",IFERROR(VLOOKUP($C4276,Elster!$I$5:$M$148,3,FALSE),$C4276))</f>
        <v/>
      </c>
      <c r="E4276" t="str">
        <f>IF($B4276="A","",IFERROR(VLOOKUP($C4276,Elster!$I$5:$M$148,3,FALSE),$C4276))</f>
        <v xml:space="preserve">   "MIN_WASSERDRUCK"                                  </v>
      </c>
      <c r="F4276">
        <f t="shared" si="133"/>
        <v>52</v>
      </c>
      <c r="G4276" s="2">
        <f t="shared" si="134"/>
        <v>4.9999999999990052E-3</v>
      </c>
    </row>
    <row r="4277" spans="1:7" x14ac:dyDescent="0.35">
      <c r="A4277" t="s">
        <v>19335</v>
      </c>
      <c r="B4277" t="s">
        <v>7319</v>
      </c>
      <c r="C4277" t="s">
        <v>7355</v>
      </c>
      <c r="D4277" t="str">
        <f>IF($B4277="B","",IFERROR(VLOOKUP($C4277,Elster!$I$5:$M$148,3,FALSE),$C4277))</f>
        <v xml:space="preserve">   "MIN_WASSERDRUCK"                                  </v>
      </c>
      <c r="E4277" t="str">
        <f>IF($B4277="A","",IFERROR(VLOOKUP($C4277,Elster!$I$5:$M$148,3,FALSE),$C4277))</f>
        <v/>
      </c>
      <c r="F4277">
        <f t="shared" si="133"/>
        <v>52</v>
      </c>
      <c r="G4277" s="2">
        <f t="shared" si="134"/>
        <v>0</v>
      </c>
    </row>
    <row r="4278" spans="1:7" x14ac:dyDescent="0.35">
      <c r="A4278" t="s">
        <v>19336</v>
      </c>
      <c r="B4278" t="s">
        <v>7317</v>
      </c>
      <c r="C4278" t="s">
        <v>7325</v>
      </c>
      <c r="D4278" t="str">
        <f>IF($B4278="B","",IFERROR(VLOOKUP($C4278,Elster!$I$5:$M$148,3,FALSE),$C4278))</f>
        <v/>
      </c>
      <c r="E4278" t="str">
        <f>IF($B4278="A","",IFERROR(VLOOKUP($C4278,Elster!$I$5:$M$148,3,FALSE),$C4278))</f>
        <v xml:space="preserve">   "SPEICHERSOLLTEMP"                                 </v>
      </c>
      <c r="F4278">
        <f t="shared" si="133"/>
        <v>3</v>
      </c>
      <c r="G4278" s="2">
        <f t="shared" si="134"/>
        <v>2.6170999999997946E-2</v>
      </c>
    </row>
    <row r="4279" spans="1:7" x14ac:dyDescent="0.35">
      <c r="A4279" t="s">
        <v>19337</v>
      </c>
      <c r="B4279" t="s">
        <v>7317</v>
      </c>
      <c r="C4279" t="s">
        <v>7320</v>
      </c>
      <c r="D4279" t="str">
        <f>IF($B4279="B","",IFERROR(VLOOKUP($C4279,Elster!$I$5:$M$148,3,FALSE),$C4279))</f>
        <v/>
      </c>
      <c r="E4279" t="str">
        <f>IF($B4279="A","",IFERROR(VLOOKUP($C4279,Elster!$I$5:$M$148,3,FALSE),$C4279))</f>
        <v>0x000</v>
      </c>
      <c r="F4279">
        <f t="shared" si="133"/>
        <v>0</v>
      </c>
      <c r="G4279" s="2">
        <f t="shared" si="134"/>
        <v>4.9480000000023949E-3</v>
      </c>
    </row>
    <row r="4280" spans="1:7" x14ac:dyDescent="0.35">
      <c r="A4280" t="s">
        <v>19338</v>
      </c>
      <c r="B4280" t="s">
        <v>7317</v>
      </c>
      <c r="C4280" t="s">
        <v>7318</v>
      </c>
      <c r="D4280" t="str">
        <f>IF($B4280="B","",IFERROR(VLOOKUP($C4280,Elster!$I$5:$M$148,3,FALSE),$C4280))</f>
        <v/>
      </c>
      <c r="E4280" t="str">
        <f>IF($B4280="A","",IFERROR(VLOOKUP($C4280,Elster!$I$5:$M$148,3,FALSE),$C4280))</f>
        <v xml:space="preserve">   "SAMMLERISTTEMP"                                   </v>
      </c>
      <c r="F4280">
        <f t="shared" si="133"/>
        <v>13</v>
      </c>
      <c r="G4280" s="2">
        <f t="shared" si="134"/>
        <v>4.9739999999971474E-3</v>
      </c>
    </row>
    <row r="4281" spans="1:7" x14ac:dyDescent="0.35">
      <c r="A4281" t="s">
        <v>19339</v>
      </c>
      <c r="B4281" t="s">
        <v>7317</v>
      </c>
      <c r="C4281" t="s">
        <v>7329</v>
      </c>
      <c r="D4281" t="str">
        <f>IF($B4281="B","",IFERROR(VLOOKUP($C4281,Elster!$I$5:$M$148,3,FALSE),$C4281))</f>
        <v/>
      </c>
      <c r="E4281" t="str">
        <f>IF($B4281="A","",IFERROR(VLOOKUP($C4281,Elster!$I$5:$M$148,3,FALSE),$C4281))</f>
        <v xml:space="preserve">   "KESSELSOLLTEMP"                                   </v>
      </c>
      <c r="F4281">
        <f t="shared" si="133"/>
        <v>2</v>
      </c>
      <c r="G4281" s="2">
        <f t="shared" si="134"/>
        <v>4.9740000000007001E-3</v>
      </c>
    </row>
    <row r="4282" spans="1:7" x14ac:dyDescent="0.35">
      <c r="A4282" t="s">
        <v>19340</v>
      </c>
      <c r="B4282" t="s">
        <v>7317</v>
      </c>
      <c r="C4282" t="s">
        <v>7320</v>
      </c>
      <c r="D4282" t="str">
        <f>IF($B4282="B","",IFERROR(VLOOKUP($C4282,Elster!$I$5:$M$148,3,FALSE),$C4282))</f>
        <v/>
      </c>
      <c r="E4282" t="str">
        <f>IF($B4282="A","",IFERROR(VLOOKUP($C4282,Elster!$I$5:$M$148,3,FALSE),$C4282))</f>
        <v>0x000</v>
      </c>
      <c r="F4282">
        <f t="shared" si="133"/>
        <v>0</v>
      </c>
      <c r="G4282" s="2">
        <f t="shared" si="134"/>
        <v>4.9740000000007001E-3</v>
      </c>
    </row>
    <row r="4283" spans="1:7" x14ac:dyDescent="0.35">
      <c r="A4283" t="s">
        <v>19341</v>
      </c>
      <c r="B4283" t="s">
        <v>7317</v>
      </c>
      <c r="C4283" t="s">
        <v>7366</v>
      </c>
      <c r="D4283" t="str">
        <f>IF($B4283="B","",IFERROR(VLOOKUP($C4283,Elster!$I$5:$M$148,3,FALSE),$C4283))</f>
        <v/>
      </c>
      <c r="E4283" t="str">
        <f>IF($B4283="A","",IFERROR(VLOOKUP($C4283,Elster!$I$5:$M$148,3,FALSE),$C4283))</f>
        <v xml:space="preserve">//   "ERWEITERUNGSTELEGRAMM"                            </v>
      </c>
      <c r="F4283">
        <f t="shared" si="133"/>
        <v>250</v>
      </c>
      <c r="G4283" s="2">
        <f t="shared" si="134"/>
        <v>4.9479999999988422E-3</v>
      </c>
    </row>
    <row r="4284" spans="1:7" x14ac:dyDescent="0.35">
      <c r="A4284" t="s">
        <v>19342</v>
      </c>
      <c r="B4284" t="s">
        <v>7317</v>
      </c>
      <c r="C4284" t="s">
        <v>7321</v>
      </c>
      <c r="D4284" t="str">
        <f>IF($B4284="B","",IFERROR(VLOOKUP($C4284,Elster!$I$5:$M$148,3,FALSE),$C4284))</f>
        <v/>
      </c>
      <c r="E4284" t="str">
        <f>IF($B4284="A","",IFERROR(VLOOKUP($C4284,Elster!$I$5:$M$148,3,FALSE),$C4284))</f>
        <v xml:space="preserve">   "FEHLERMELDUNG"                                    </v>
      </c>
      <c r="F4284">
        <f t="shared" si="133"/>
        <v>1</v>
      </c>
      <c r="G4284" s="2">
        <f t="shared" si="134"/>
        <v>4.9740000000007001E-3</v>
      </c>
    </row>
    <row r="4285" spans="1:7" x14ac:dyDescent="0.35">
      <c r="A4285" t="s">
        <v>19343</v>
      </c>
      <c r="B4285" t="s">
        <v>7317</v>
      </c>
      <c r="C4285" t="s">
        <v>7357</v>
      </c>
      <c r="D4285" t="str">
        <f>IF($B4285="B","",IFERROR(VLOOKUP($C4285,Elster!$I$5:$M$148,3,FALSE),$C4285))</f>
        <v/>
      </c>
      <c r="E4285" t="str">
        <f>IF($B4285="A","",IFERROR(VLOOKUP($C4285,Elster!$I$5:$M$148,3,FALSE),$C4285))</f>
        <v xml:space="preserve">   "MIN_TEMP_KESSEL"                                  </v>
      </c>
      <c r="F4285">
        <f t="shared" si="133"/>
        <v>32</v>
      </c>
      <c r="G4285" s="2">
        <f t="shared" si="134"/>
        <v>4.9729999999996721E-3</v>
      </c>
    </row>
    <row r="4286" spans="1:7" x14ac:dyDescent="0.35">
      <c r="A4286" t="s">
        <v>19344</v>
      </c>
      <c r="B4286" t="s">
        <v>7317</v>
      </c>
      <c r="C4286" t="s">
        <v>7343</v>
      </c>
      <c r="D4286" t="str">
        <f>IF($B4286="B","",IFERROR(VLOOKUP($C4286,Elster!$I$5:$M$148,3,FALSE),$C4286))</f>
        <v/>
      </c>
      <c r="E4286" t="str">
        <f>IF($B4286="A","",IFERROR(VLOOKUP($C4286,Elster!$I$5:$M$148,3,FALSE),$C4286))</f>
        <v xml:space="preserve">   "RAUMSOLLTEMP_NACHT"                               </v>
      </c>
      <c r="F4286">
        <f t="shared" si="133"/>
        <v>8</v>
      </c>
      <c r="G4286" s="2">
        <f t="shared" si="134"/>
        <v>4.9740000000007001E-3</v>
      </c>
    </row>
    <row r="4287" spans="1:7" x14ac:dyDescent="0.35">
      <c r="A4287" t="s">
        <v>19345</v>
      </c>
      <c r="B4287" t="s">
        <v>7317</v>
      </c>
      <c r="C4287" t="s">
        <v>7320</v>
      </c>
      <c r="D4287" t="str">
        <f>IF($B4287="B","",IFERROR(VLOOKUP($C4287,Elster!$I$5:$M$148,3,FALSE),$C4287))</f>
        <v/>
      </c>
      <c r="E4287" t="str">
        <f>IF($B4287="A","",IFERROR(VLOOKUP($C4287,Elster!$I$5:$M$148,3,FALSE),$C4287))</f>
        <v>0x000</v>
      </c>
      <c r="F4287">
        <f t="shared" si="133"/>
        <v>0</v>
      </c>
      <c r="G4287" s="2">
        <f t="shared" si="134"/>
        <v>4.9479999999988422E-3</v>
      </c>
    </row>
    <row r="4288" spans="1:7" x14ac:dyDescent="0.35">
      <c r="A4288" t="s">
        <v>19346</v>
      </c>
      <c r="B4288" t="s">
        <v>7317</v>
      </c>
      <c r="C4288" t="s">
        <v>7321</v>
      </c>
      <c r="D4288" t="str">
        <f>IF($B4288="B","",IFERROR(VLOOKUP($C4288,Elster!$I$5:$M$148,3,FALSE),$C4288))</f>
        <v/>
      </c>
      <c r="E4288" t="str">
        <f>IF($B4288="A","",IFERROR(VLOOKUP($C4288,Elster!$I$5:$M$148,3,FALSE),$C4288))</f>
        <v xml:space="preserve">   "FEHLERMELDUNG"                                    </v>
      </c>
      <c r="F4288">
        <f t="shared" si="133"/>
        <v>1</v>
      </c>
      <c r="G4288" s="2">
        <f t="shared" si="134"/>
        <v>4.9740000000007001E-3</v>
      </c>
    </row>
    <row r="4289" spans="1:7" x14ac:dyDescent="0.35">
      <c r="A4289" t="s">
        <v>19347</v>
      </c>
      <c r="B4289" t="s">
        <v>7317</v>
      </c>
      <c r="C4289" t="s">
        <v>8095</v>
      </c>
      <c r="D4289" t="str">
        <f>IF($B4289="B","",IFERROR(VLOOKUP($C4289,Elster!$I$5:$M$148,3,FALSE),$C4289))</f>
        <v/>
      </c>
      <c r="E4289" t="str">
        <f>IF($B4289="A","",IFERROR(VLOOKUP($C4289,Elster!$I$5:$M$148,3,FALSE),$C4289))</f>
        <v xml:space="preserve">   "LEISTUNGSKORREKTUR"                               </v>
      </c>
      <c r="F4289">
        <f t="shared" si="133"/>
        <v>53</v>
      </c>
      <c r="G4289" s="2">
        <f t="shared" si="134"/>
        <v>4.9740000000007001E-3</v>
      </c>
    </row>
    <row r="4290" spans="1:7" x14ac:dyDescent="0.35">
      <c r="A4290" t="s">
        <v>19348</v>
      </c>
      <c r="B4290" t="s">
        <v>7317</v>
      </c>
      <c r="C4290" t="s">
        <v>7318</v>
      </c>
      <c r="D4290" t="str">
        <f>IF($B4290="B","",IFERROR(VLOOKUP($C4290,Elster!$I$5:$M$148,3,FALSE),$C4290))</f>
        <v/>
      </c>
      <c r="E4290" t="str">
        <f>IF($B4290="A","",IFERROR(VLOOKUP($C4290,Elster!$I$5:$M$148,3,FALSE),$C4290))</f>
        <v xml:space="preserve">   "SAMMLERISTTEMP"                                   </v>
      </c>
      <c r="F4290">
        <f t="shared" si="133"/>
        <v>13</v>
      </c>
      <c r="G4290" s="2">
        <f t="shared" si="134"/>
        <v>0.10882600000000053</v>
      </c>
    </row>
    <row r="4291" spans="1:7" x14ac:dyDescent="0.35">
      <c r="A4291" t="s">
        <v>19348</v>
      </c>
      <c r="B4291" t="s">
        <v>7319</v>
      </c>
      <c r="C4291" t="s">
        <v>7318</v>
      </c>
      <c r="D4291" t="str">
        <f>IF($B4291="B","",IFERROR(VLOOKUP($C4291,Elster!$I$5:$M$148,3,FALSE),$C4291))</f>
        <v xml:space="preserve">   "SAMMLERISTTEMP"                                   </v>
      </c>
      <c r="E4291" t="str">
        <f>IF($B4291="A","",IFERROR(VLOOKUP($C4291,Elster!$I$5:$M$148,3,FALSE),$C4291))</f>
        <v/>
      </c>
      <c r="F4291">
        <f t="shared" si="133"/>
        <v>13</v>
      </c>
      <c r="G4291" s="2">
        <f t="shared" si="134"/>
        <v>0</v>
      </c>
    </row>
    <row r="4292" spans="1:7" x14ac:dyDescent="0.35">
      <c r="A4292" t="s">
        <v>19349</v>
      </c>
      <c r="B4292" t="s">
        <v>7317</v>
      </c>
      <c r="C4292" t="s">
        <v>7320</v>
      </c>
      <c r="D4292" t="str">
        <f>IF($B4292="B","",IFERROR(VLOOKUP($C4292,Elster!$I$5:$M$148,3,FALSE),$C4292))</f>
        <v/>
      </c>
      <c r="E4292" t="str">
        <f>IF($B4292="A","",IFERROR(VLOOKUP($C4292,Elster!$I$5:$M$148,3,FALSE),$C4292))</f>
        <v>0x000</v>
      </c>
      <c r="F4292">
        <f t="shared" ref="F4292:F4355" si="135">HEX2DEC(REPLACE(C4292,1,2,""))</f>
        <v>0</v>
      </c>
      <c r="G4292" s="2">
        <f t="shared" ref="G4292:G4355" si="136">SUBSTITUTE(A4292,"s","")-SUBSTITUTE(A4291,"s","")</f>
        <v>4.9999999999990052E-3</v>
      </c>
    </row>
    <row r="4293" spans="1:7" x14ac:dyDescent="0.35">
      <c r="A4293" t="s">
        <v>19349</v>
      </c>
      <c r="B4293" t="s">
        <v>7319</v>
      </c>
      <c r="C4293" t="s">
        <v>7320</v>
      </c>
      <c r="D4293" t="str">
        <f>IF($B4293="B","",IFERROR(VLOOKUP($C4293,Elster!$I$5:$M$148,3,FALSE),$C4293))</f>
        <v>0x000</v>
      </c>
      <c r="E4293" t="str">
        <f>IF($B4293="A","",IFERROR(VLOOKUP($C4293,Elster!$I$5:$M$148,3,FALSE),$C4293))</f>
        <v/>
      </c>
      <c r="F4293">
        <f t="shared" si="135"/>
        <v>0</v>
      </c>
      <c r="G4293" s="2">
        <f t="shared" si="136"/>
        <v>0</v>
      </c>
    </row>
    <row r="4294" spans="1:7" x14ac:dyDescent="0.35">
      <c r="A4294" t="s">
        <v>19350</v>
      </c>
      <c r="B4294" t="s">
        <v>7317</v>
      </c>
      <c r="C4294" t="s">
        <v>7345</v>
      </c>
      <c r="D4294" t="str">
        <f>IF($B4294="B","",IFERROR(VLOOKUP($C4294,Elster!$I$5:$M$148,3,FALSE),$C4294))</f>
        <v/>
      </c>
      <c r="E4294" s="4" t="str">
        <f>IF($B4294="A","",IFERROR(VLOOKUP($C4294,Elster!$I$5:$M$148,3,FALSE),$C4294))</f>
        <v xml:space="preserve">   "UHRZEIT"                                          </v>
      </c>
      <c r="F4294">
        <f t="shared" si="135"/>
        <v>9</v>
      </c>
      <c r="G4294" s="2">
        <f t="shared" si="136"/>
        <v>4.9999999999990052E-3</v>
      </c>
    </row>
    <row r="4295" spans="1:7" x14ac:dyDescent="0.35">
      <c r="A4295" t="s">
        <v>19350</v>
      </c>
      <c r="B4295" t="s">
        <v>7319</v>
      </c>
      <c r="C4295" t="s">
        <v>7345</v>
      </c>
      <c r="D4295" t="str">
        <f>IF($B4295="B","",IFERROR(VLOOKUP($C4295,Elster!$I$5:$M$148,3,FALSE),$C4295))</f>
        <v xml:space="preserve">   "UHRZEIT"                                          </v>
      </c>
      <c r="E4295" t="str">
        <f>IF($B4295="A","",IFERROR(VLOOKUP($C4295,Elster!$I$5:$M$148,3,FALSE),$C4295))</f>
        <v/>
      </c>
      <c r="F4295">
        <f t="shared" si="135"/>
        <v>9</v>
      </c>
      <c r="G4295" s="2">
        <f t="shared" si="136"/>
        <v>0</v>
      </c>
    </row>
    <row r="4296" spans="1:7" x14ac:dyDescent="0.35">
      <c r="A4296" t="s">
        <v>19351</v>
      </c>
      <c r="B4296" t="s">
        <v>7317</v>
      </c>
      <c r="C4296" t="s">
        <v>7321</v>
      </c>
      <c r="D4296" t="str">
        <f>IF($B4296="B","",IFERROR(VLOOKUP($C4296,Elster!$I$5:$M$148,3,FALSE),$C4296))</f>
        <v/>
      </c>
      <c r="E4296" t="str">
        <f>IF($B4296="A","",IFERROR(VLOOKUP($C4296,Elster!$I$5:$M$148,3,FALSE),$C4296))</f>
        <v xml:space="preserve">   "FEHLERMELDUNG"                                    </v>
      </c>
      <c r="F4296">
        <f t="shared" si="135"/>
        <v>1</v>
      </c>
      <c r="G4296" s="2">
        <f t="shared" si="136"/>
        <v>5.000000000002558E-3</v>
      </c>
    </row>
    <row r="4297" spans="1:7" x14ac:dyDescent="0.35">
      <c r="A4297" t="s">
        <v>19351</v>
      </c>
      <c r="B4297" t="s">
        <v>7319</v>
      </c>
      <c r="C4297" t="s">
        <v>7321</v>
      </c>
      <c r="D4297" t="str">
        <f>IF($B4297="B","",IFERROR(VLOOKUP($C4297,Elster!$I$5:$M$148,3,FALSE),$C4297))</f>
        <v xml:space="preserve">   "FEHLERMELDUNG"                                    </v>
      </c>
      <c r="E4297" t="str">
        <f>IF($B4297="A","",IFERROR(VLOOKUP($C4297,Elster!$I$5:$M$148,3,FALSE),$C4297))</f>
        <v/>
      </c>
      <c r="F4297">
        <f t="shared" si="135"/>
        <v>1</v>
      </c>
      <c r="G4297" s="2">
        <f t="shared" si="136"/>
        <v>0</v>
      </c>
    </row>
    <row r="4298" spans="1:7" x14ac:dyDescent="0.35">
      <c r="A4298" t="s">
        <v>19352</v>
      </c>
      <c r="B4298" t="s">
        <v>7317</v>
      </c>
      <c r="C4298" t="s">
        <v>7320</v>
      </c>
      <c r="D4298" t="str">
        <f>IF($B4298="B","",IFERROR(VLOOKUP($C4298,Elster!$I$5:$M$148,3,FALSE),$C4298))</f>
        <v/>
      </c>
      <c r="E4298" t="str">
        <f>IF($B4298="A","",IFERROR(VLOOKUP($C4298,Elster!$I$5:$M$148,3,FALSE),$C4298))</f>
        <v>0x000</v>
      </c>
      <c r="F4298">
        <f t="shared" si="135"/>
        <v>0</v>
      </c>
      <c r="G4298" s="2">
        <f t="shared" si="136"/>
        <v>4.9999999999990052E-3</v>
      </c>
    </row>
    <row r="4299" spans="1:7" x14ac:dyDescent="0.35">
      <c r="A4299" t="s">
        <v>19352</v>
      </c>
      <c r="B4299" t="s">
        <v>7319</v>
      </c>
      <c r="C4299" t="s">
        <v>7320</v>
      </c>
      <c r="D4299" t="str">
        <f>IF($B4299="B","",IFERROR(VLOOKUP($C4299,Elster!$I$5:$M$148,3,FALSE),$C4299))</f>
        <v>0x000</v>
      </c>
      <c r="E4299" t="str">
        <f>IF($B4299="A","",IFERROR(VLOOKUP($C4299,Elster!$I$5:$M$148,3,FALSE),$C4299))</f>
        <v/>
      </c>
      <c r="F4299">
        <f t="shared" si="135"/>
        <v>0</v>
      </c>
      <c r="G4299" s="2">
        <f t="shared" si="136"/>
        <v>0</v>
      </c>
    </row>
    <row r="4300" spans="1:7" x14ac:dyDescent="0.35">
      <c r="A4300" t="s">
        <v>19353</v>
      </c>
      <c r="B4300" t="s">
        <v>7317</v>
      </c>
      <c r="C4300" t="s">
        <v>7321</v>
      </c>
      <c r="D4300" t="str">
        <f>IF($B4300="B","",IFERROR(VLOOKUP($C4300,Elster!$I$5:$M$148,3,FALSE),$C4300))</f>
        <v/>
      </c>
      <c r="E4300" t="str">
        <f>IF($B4300="A","",IFERROR(VLOOKUP($C4300,Elster!$I$5:$M$148,3,FALSE),$C4300))</f>
        <v xml:space="preserve">   "FEHLERMELDUNG"                                    </v>
      </c>
      <c r="F4300">
        <f t="shared" si="135"/>
        <v>1</v>
      </c>
      <c r="G4300" s="2">
        <f t="shared" si="136"/>
        <v>4.9999999999990052E-3</v>
      </c>
    </row>
    <row r="4301" spans="1:7" x14ac:dyDescent="0.35">
      <c r="A4301" t="s">
        <v>19353</v>
      </c>
      <c r="B4301" t="s">
        <v>7319</v>
      </c>
      <c r="C4301" t="s">
        <v>7321</v>
      </c>
      <c r="D4301" t="str">
        <f>IF($B4301="B","",IFERROR(VLOOKUP($C4301,Elster!$I$5:$M$148,3,FALSE),$C4301))</f>
        <v xml:space="preserve">   "FEHLERMELDUNG"                                    </v>
      </c>
      <c r="E4301" t="str">
        <f>IF($B4301="A","",IFERROR(VLOOKUP($C4301,Elster!$I$5:$M$148,3,FALSE),$C4301))</f>
        <v/>
      </c>
      <c r="F4301">
        <f t="shared" si="135"/>
        <v>1</v>
      </c>
      <c r="G4301" s="2">
        <f t="shared" si="136"/>
        <v>0</v>
      </c>
    </row>
    <row r="4302" spans="1:7" x14ac:dyDescent="0.35">
      <c r="A4302" t="s">
        <v>19354</v>
      </c>
      <c r="B4302" t="s">
        <v>7317</v>
      </c>
      <c r="C4302" t="s">
        <v>8105</v>
      </c>
      <c r="D4302" t="str">
        <f>IF($B4302="B","",IFERROR(VLOOKUP($C4302,Elster!$I$5:$M$148,3,FALSE),$C4302))</f>
        <v/>
      </c>
      <c r="E4302" t="str">
        <f>IF($B4302="A","",IFERROR(VLOOKUP($C4302,Elster!$I$5:$M$148,3,FALSE),$C4302))</f>
        <v xml:space="preserve">   "UNGUELTIG"                                        </v>
      </c>
      <c r="F4302">
        <f t="shared" si="135"/>
        <v>255</v>
      </c>
      <c r="G4302" s="2">
        <f t="shared" si="136"/>
        <v>5.000000000002558E-3</v>
      </c>
    </row>
    <row r="4303" spans="1:7" x14ac:dyDescent="0.35">
      <c r="A4303" t="s">
        <v>19354</v>
      </c>
      <c r="B4303" t="s">
        <v>7319</v>
      </c>
      <c r="C4303" t="s">
        <v>8105</v>
      </c>
      <c r="D4303" t="str">
        <f>IF($B4303="B","",IFERROR(VLOOKUP($C4303,Elster!$I$5:$M$148,3,FALSE),$C4303))</f>
        <v xml:space="preserve">   "UNGUELTIG"                                        </v>
      </c>
      <c r="E4303" t="str">
        <f>IF($B4303="A","",IFERROR(VLOOKUP($C4303,Elster!$I$5:$M$148,3,FALSE),$C4303))</f>
        <v/>
      </c>
      <c r="F4303">
        <f t="shared" si="135"/>
        <v>255</v>
      </c>
      <c r="G4303" s="2">
        <f t="shared" si="136"/>
        <v>0</v>
      </c>
    </row>
    <row r="4304" spans="1:7" x14ac:dyDescent="0.35">
      <c r="A4304" t="s">
        <v>19355</v>
      </c>
      <c r="B4304" t="s">
        <v>7317</v>
      </c>
      <c r="C4304" t="s">
        <v>7320</v>
      </c>
      <c r="D4304" t="str">
        <f>IF($B4304="B","",IFERROR(VLOOKUP($C4304,Elster!$I$5:$M$148,3,FALSE),$C4304))</f>
        <v/>
      </c>
      <c r="E4304" t="str">
        <f>IF($B4304="A","",IFERROR(VLOOKUP($C4304,Elster!$I$5:$M$148,3,FALSE),$C4304))</f>
        <v>0x000</v>
      </c>
      <c r="F4304">
        <f t="shared" si="135"/>
        <v>0</v>
      </c>
      <c r="G4304" s="2">
        <f t="shared" si="136"/>
        <v>4.9999999999990052E-3</v>
      </c>
    </row>
    <row r="4305" spans="1:10" x14ac:dyDescent="0.35">
      <c r="A4305" t="s">
        <v>19355</v>
      </c>
      <c r="B4305" t="s">
        <v>7319</v>
      </c>
      <c r="C4305" t="s">
        <v>7320</v>
      </c>
      <c r="D4305" t="str">
        <f>IF($B4305="B","",IFERROR(VLOOKUP($C4305,Elster!$I$5:$M$148,3,FALSE),$C4305))</f>
        <v>0x000</v>
      </c>
      <c r="E4305" t="str">
        <f>IF($B4305="A","",IFERROR(VLOOKUP($C4305,Elster!$I$5:$M$148,3,FALSE),$C4305))</f>
        <v/>
      </c>
      <c r="F4305">
        <f t="shared" si="135"/>
        <v>0</v>
      </c>
      <c r="G4305" s="2">
        <f t="shared" si="136"/>
        <v>0</v>
      </c>
    </row>
    <row r="4306" spans="1:10" x14ac:dyDescent="0.35">
      <c r="A4306" t="s">
        <v>19356</v>
      </c>
      <c r="B4306" t="s">
        <v>7317</v>
      </c>
      <c r="C4306" t="s">
        <v>7320</v>
      </c>
      <c r="D4306" t="str">
        <f>IF($B4306="B","",IFERROR(VLOOKUP($C4306,Elster!$I$5:$M$148,3,FALSE),$C4306))</f>
        <v/>
      </c>
      <c r="E4306" t="str">
        <f>IF($B4306="A","",IFERROR(VLOOKUP($C4306,Elster!$I$5:$M$148,3,FALSE),$C4306))</f>
        <v>0x000</v>
      </c>
      <c r="F4306">
        <f t="shared" si="135"/>
        <v>0</v>
      </c>
      <c r="G4306" s="2">
        <f t="shared" si="136"/>
        <v>4.9999999999990052E-3</v>
      </c>
    </row>
    <row r="4307" spans="1:10" x14ac:dyDescent="0.35">
      <c r="A4307" t="s">
        <v>19356</v>
      </c>
      <c r="B4307" t="s">
        <v>7319</v>
      </c>
      <c r="C4307" t="s">
        <v>7320</v>
      </c>
      <c r="D4307" t="str">
        <f>IF($B4307="B","",IFERROR(VLOOKUP($C4307,Elster!$I$5:$M$148,3,FALSE),$C4307))</f>
        <v>0x000</v>
      </c>
      <c r="E4307" t="str">
        <f>IF($B4307="A","",IFERROR(VLOOKUP($C4307,Elster!$I$5:$M$148,3,FALSE),$C4307))</f>
        <v/>
      </c>
      <c r="F4307">
        <f t="shared" si="135"/>
        <v>0</v>
      </c>
      <c r="G4307" s="2">
        <f t="shared" si="136"/>
        <v>0</v>
      </c>
    </row>
    <row r="4308" spans="1:10" x14ac:dyDescent="0.35">
      <c r="A4308" t="s">
        <v>19357</v>
      </c>
      <c r="B4308" t="s">
        <v>7317</v>
      </c>
      <c r="C4308" t="s">
        <v>7320</v>
      </c>
      <c r="D4308" t="str">
        <f>IF($B4308="B","",IFERROR(VLOOKUP($C4308,Elster!$I$5:$M$148,3,FALSE),$C4308))</f>
        <v/>
      </c>
      <c r="E4308" t="str">
        <f>IF($B4308="A","",IFERROR(VLOOKUP($C4308,Elster!$I$5:$M$148,3,FALSE),$C4308))</f>
        <v>0x000</v>
      </c>
      <c r="F4308">
        <f t="shared" si="135"/>
        <v>0</v>
      </c>
      <c r="G4308" s="2">
        <f t="shared" si="136"/>
        <v>4.99900000000153E-3</v>
      </c>
    </row>
    <row r="4309" spans="1:10" x14ac:dyDescent="0.35">
      <c r="A4309" t="s">
        <v>19357</v>
      </c>
      <c r="B4309" t="s">
        <v>7319</v>
      </c>
      <c r="C4309" t="s">
        <v>7320</v>
      </c>
      <c r="D4309" t="str">
        <f>IF($B4309="B","",IFERROR(VLOOKUP($C4309,Elster!$I$5:$M$148,3,FALSE),$C4309))</f>
        <v>0x000</v>
      </c>
      <c r="E4309" t="str">
        <f>IF($B4309="A","",IFERROR(VLOOKUP($C4309,Elster!$I$5:$M$148,3,FALSE),$C4309))</f>
        <v/>
      </c>
      <c r="F4309">
        <f t="shared" si="135"/>
        <v>0</v>
      </c>
      <c r="G4309" s="2">
        <f t="shared" si="136"/>
        <v>0</v>
      </c>
    </row>
    <row r="4310" spans="1:10" x14ac:dyDescent="0.35">
      <c r="A4310" t="s">
        <v>19358</v>
      </c>
      <c r="B4310" t="s">
        <v>7317</v>
      </c>
      <c r="C4310" t="s">
        <v>7321</v>
      </c>
      <c r="D4310" t="str">
        <f>IF($B4310="B","",IFERROR(VLOOKUP($C4310,Elster!$I$5:$M$148,3,FALSE),$C4310))</f>
        <v/>
      </c>
      <c r="E4310" t="str">
        <f>IF($B4310="A","",IFERROR(VLOOKUP($C4310,Elster!$I$5:$M$148,3,FALSE),$C4310))</f>
        <v xml:space="preserve">   "FEHLERMELDUNG"                                    </v>
      </c>
      <c r="F4310">
        <f t="shared" si="135"/>
        <v>1</v>
      </c>
      <c r="G4310" s="2">
        <f t="shared" si="136"/>
        <v>4.9999999999990052E-3</v>
      </c>
    </row>
    <row r="4311" spans="1:10" x14ac:dyDescent="0.35">
      <c r="A4311" t="s">
        <v>19358</v>
      </c>
      <c r="B4311" t="s">
        <v>7319</v>
      </c>
      <c r="C4311" t="s">
        <v>7321</v>
      </c>
      <c r="D4311" t="str">
        <f>IF($B4311="B","",IFERROR(VLOOKUP($C4311,Elster!$I$5:$M$148,3,FALSE),$C4311))</f>
        <v xml:space="preserve">   "FEHLERMELDUNG"                                    </v>
      </c>
      <c r="E4311" t="str">
        <f>IF($B4311="A","",IFERROR(VLOOKUP($C4311,Elster!$I$5:$M$148,3,FALSE),$C4311))</f>
        <v/>
      </c>
      <c r="F4311">
        <f t="shared" si="135"/>
        <v>1</v>
      </c>
      <c r="G4311" s="2">
        <f t="shared" si="136"/>
        <v>0</v>
      </c>
    </row>
    <row r="4312" spans="1:10" x14ac:dyDescent="0.35">
      <c r="A4312" t="s">
        <v>19359</v>
      </c>
      <c r="B4312" t="s">
        <v>7319</v>
      </c>
      <c r="C4312" t="s">
        <v>8111</v>
      </c>
      <c r="D4312" t="str">
        <f>IF($B4312="B","",IFERROR(VLOOKUP($C4312,Elster!$I$5:$M$148,3,FALSE),$C4312))</f>
        <v xml:space="preserve">   "SPEICHER_UNTEN_TEMP"                              </v>
      </c>
      <c r="E4312" t="str">
        <f>IF($B4312="A","",IFERROR(VLOOKUP($C4312,Elster!$I$5:$M$148,3,FALSE),$C4312))</f>
        <v/>
      </c>
      <c r="F4312">
        <f t="shared" si="135"/>
        <v>23</v>
      </c>
      <c r="G4312" s="2">
        <f t="shared" si="136"/>
        <v>4.9999999999990052E-3</v>
      </c>
    </row>
    <row r="4313" spans="1:10" x14ac:dyDescent="0.35">
      <c r="A4313" t="s">
        <v>19360</v>
      </c>
      <c r="B4313" t="s">
        <v>7317</v>
      </c>
      <c r="C4313" t="s">
        <v>8111</v>
      </c>
      <c r="D4313" t="str">
        <f>IF($B4313="B","",IFERROR(VLOOKUP($C4313,Elster!$I$5:$M$148,3,FALSE),$C4313))</f>
        <v/>
      </c>
      <c r="E4313" t="str">
        <f>IF($B4313="A","",IFERROR(VLOOKUP($C4313,Elster!$I$5:$M$148,3,FALSE),$C4313))</f>
        <v xml:space="preserve">   "SPEICHER_UNTEN_TEMP"                              </v>
      </c>
      <c r="F4313">
        <f t="shared" si="135"/>
        <v>23</v>
      </c>
      <c r="G4313" s="2">
        <f t="shared" si="136"/>
        <v>2.600000000185787E-5</v>
      </c>
    </row>
    <row r="4314" spans="1:10" x14ac:dyDescent="0.35">
      <c r="A4314" t="s">
        <v>19361</v>
      </c>
      <c r="B4314" t="s">
        <v>7317</v>
      </c>
      <c r="C4314" t="s">
        <v>7345</v>
      </c>
      <c r="D4314" t="str">
        <f>IF($B4314="B","",IFERROR(VLOOKUP($C4314,Elster!$I$5:$M$148,3,FALSE),$C4314))</f>
        <v/>
      </c>
      <c r="E4314" s="4" t="str">
        <f>IF($B4314="A","",IFERROR(VLOOKUP($C4314,Elster!$I$5:$M$148,3,FALSE),$C4314))</f>
        <v xml:space="preserve">   "UHRZEIT"                                          </v>
      </c>
      <c r="F4314">
        <f t="shared" si="135"/>
        <v>9</v>
      </c>
      <c r="G4314" s="2">
        <f t="shared" si="136"/>
        <v>1.2864999999997906E-2</v>
      </c>
      <c r="H4314" t="s">
        <v>19529</v>
      </c>
      <c r="J4314">
        <v>200</v>
      </c>
    </row>
    <row r="4315" spans="1:10" x14ac:dyDescent="0.35">
      <c r="A4315" t="s">
        <v>19362</v>
      </c>
      <c r="B4315" t="s">
        <v>7317</v>
      </c>
      <c r="C4315" t="s">
        <v>7320</v>
      </c>
      <c r="D4315" t="str">
        <f>IF($B4315="B","",IFERROR(VLOOKUP($C4315,Elster!$I$5:$M$148,3,FALSE),$C4315))</f>
        <v/>
      </c>
      <c r="E4315" t="str">
        <f>IF($B4315="A","",IFERROR(VLOOKUP($C4315,Elster!$I$5:$M$148,3,FALSE),$C4315))</f>
        <v>0x000</v>
      </c>
      <c r="F4315">
        <f t="shared" si="135"/>
        <v>0</v>
      </c>
      <c r="G4315" s="2">
        <f t="shared" si="136"/>
        <v>4.9740000000007001E-3</v>
      </c>
      <c r="H4315" t="s">
        <v>19531</v>
      </c>
      <c r="J4315">
        <v>0</v>
      </c>
    </row>
    <row r="4316" spans="1:10" x14ac:dyDescent="0.35">
      <c r="A4316" t="s">
        <v>19363</v>
      </c>
      <c r="B4316" t="s">
        <v>7317</v>
      </c>
      <c r="C4316" t="s">
        <v>7318</v>
      </c>
      <c r="D4316" t="str">
        <f>IF($B4316="B","",IFERROR(VLOOKUP($C4316,Elster!$I$5:$M$148,3,FALSE),$C4316))</f>
        <v/>
      </c>
      <c r="E4316" t="str">
        <f>IF($B4316="A","",IFERROR(VLOOKUP($C4316,Elster!$I$5:$M$148,3,FALSE),$C4316))</f>
        <v xml:space="preserve">   "SAMMLERISTTEMP"                                   </v>
      </c>
      <c r="F4316">
        <f t="shared" si="135"/>
        <v>13</v>
      </c>
      <c r="G4316" s="2">
        <f t="shared" si="136"/>
        <v>4.947000000001367E-3</v>
      </c>
      <c r="J4316">
        <v>13</v>
      </c>
    </row>
    <row r="4317" spans="1:10" x14ac:dyDescent="0.35">
      <c r="A4317" t="s">
        <v>19364</v>
      </c>
      <c r="B4317" t="s">
        <v>7317</v>
      </c>
      <c r="C4317" t="s">
        <v>7329</v>
      </c>
      <c r="D4317" t="str">
        <f>IF($B4317="B","",IFERROR(VLOOKUP($C4317,Elster!$I$5:$M$148,3,FALSE),$C4317))</f>
        <v/>
      </c>
      <c r="E4317" t="str">
        <f>IF($B4317="A","",IFERROR(VLOOKUP($C4317,Elster!$I$5:$M$148,3,FALSE),$C4317))</f>
        <v xml:space="preserve">   "KESSELSOLLTEMP"                                   </v>
      </c>
      <c r="F4317">
        <f t="shared" si="135"/>
        <v>2</v>
      </c>
      <c r="G4317" s="2">
        <f t="shared" si="136"/>
        <v>4.9740000000007001E-3</v>
      </c>
      <c r="J4317">
        <v>2</v>
      </c>
    </row>
    <row r="4318" spans="1:10" x14ac:dyDescent="0.35">
      <c r="A4318" t="s">
        <v>19365</v>
      </c>
      <c r="B4318" t="s">
        <v>7317</v>
      </c>
      <c r="C4318" t="s">
        <v>7320</v>
      </c>
      <c r="D4318" t="str">
        <f>IF($B4318="B","",IFERROR(VLOOKUP($C4318,Elster!$I$5:$M$148,3,FALSE),$C4318))</f>
        <v/>
      </c>
      <c r="E4318" t="str">
        <f>IF($B4318="A","",IFERROR(VLOOKUP($C4318,Elster!$I$5:$M$148,3,FALSE),$C4318))</f>
        <v>0x000</v>
      </c>
      <c r="F4318">
        <f t="shared" si="135"/>
        <v>0</v>
      </c>
      <c r="G4318" s="2">
        <f t="shared" si="136"/>
        <v>4.9739999999971474E-3</v>
      </c>
      <c r="J4318">
        <v>55</v>
      </c>
    </row>
    <row r="4319" spans="1:10" x14ac:dyDescent="0.35">
      <c r="A4319" t="s">
        <v>19366</v>
      </c>
      <c r="B4319" t="s">
        <v>7317</v>
      </c>
      <c r="C4319" t="s">
        <v>7321</v>
      </c>
      <c r="D4319" t="str">
        <f>IF($B4319="B","",IFERROR(VLOOKUP($C4319,Elster!$I$5:$M$148,3,FALSE),$C4319))</f>
        <v/>
      </c>
      <c r="E4319" t="str">
        <f>IF($B4319="A","",IFERROR(VLOOKUP($C4319,Elster!$I$5:$M$148,3,FALSE),$C4319))</f>
        <v xml:space="preserve">   "FEHLERMELDUNG"                                    </v>
      </c>
      <c r="F4319">
        <f t="shared" si="135"/>
        <v>1</v>
      </c>
      <c r="G4319" s="2">
        <f t="shared" si="136"/>
        <v>4.9740000000007001E-3</v>
      </c>
      <c r="J4319">
        <v>5</v>
      </c>
    </row>
    <row r="4320" spans="1:10" x14ac:dyDescent="0.35">
      <c r="A4320" t="s">
        <v>19367</v>
      </c>
      <c r="B4320" t="s">
        <v>7317</v>
      </c>
      <c r="C4320" t="s">
        <v>7320</v>
      </c>
      <c r="D4320" t="str">
        <f>IF($B4320="B","",IFERROR(VLOOKUP($C4320,Elster!$I$5:$M$148,3,FALSE),$C4320))</f>
        <v/>
      </c>
      <c r="E4320" t="str">
        <f>IF($B4320="A","",IFERROR(VLOOKUP($C4320,Elster!$I$5:$M$148,3,FALSE),$C4320))</f>
        <v>0x000</v>
      </c>
      <c r="F4320">
        <f t="shared" si="135"/>
        <v>0</v>
      </c>
      <c r="G4320" s="2">
        <f t="shared" si="136"/>
        <v>4.9479999999988422E-3</v>
      </c>
      <c r="J4320">
        <v>0</v>
      </c>
    </row>
    <row r="4321" spans="1:14" x14ac:dyDescent="0.35">
      <c r="A4321" t="s">
        <v>19368</v>
      </c>
      <c r="B4321" t="s">
        <v>7317</v>
      </c>
      <c r="C4321" t="s">
        <v>8120</v>
      </c>
      <c r="D4321" t="str">
        <f>IF($B4321="B","",IFERROR(VLOOKUP($C4321,Elster!$I$5:$M$148,3,FALSE),$C4321))</f>
        <v/>
      </c>
      <c r="E4321" t="str">
        <f>IF($B4321="A","",IFERROR(VLOOKUP($C4321,Elster!$I$5:$M$148,3,FALSE),$C4321))</f>
        <v>0x045</v>
      </c>
      <c r="F4321">
        <f t="shared" si="135"/>
        <v>69</v>
      </c>
      <c r="G4321" s="2">
        <f t="shared" si="136"/>
        <v>4.9740000000007001E-3</v>
      </c>
      <c r="J4321">
        <v>69</v>
      </c>
    </row>
    <row r="4322" spans="1:14" x14ac:dyDescent="0.35">
      <c r="A4322" t="s">
        <v>19369</v>
      </c>
      <c r="B4322" t="s">
        <v>7317</v>
      </c>
      <c r="C4322" t="s">
        <v>7320</v>
      </c>
      <c r="D4322" t="str">
        <f>IF($B4322="B","",IFERROR(VLOOKUP($C4322,Elster!$I$5:$M$148,3,FALSE),$C4322))</f>
        <v/>
      </c>
      <c r="E4322" t="str">
        <f>IF($B4322="A","",IFERROR(VLOOKUP($C4322,Elster!$I$5:$M$148,3,FALSE),$C4322))</f>
        <v>0x000</v>
      </c>
      <c r="F4322">
        <f t="shared" si="135"/>
        <v>0</v>
      </c>
      <c r="G4322" s="2">
        <f t="shared" si="136"/>
        <v>4.9740000000007001E-3</v>
      </c>
      <c r="J4322">
        <v>0</v>
      </c>
    </row>
    <row r="4323" spans="1:14" x14ac:dyDescent="0.35">
      <c r="A4323" t="s">
        <v>19370</v>
      </c>
      <c r="B4323" t="s">
        <v>7317</v>
      </c>
      <c r="C4323" t="s">
        <v>7320</v>
      </c>
      <c r="D4323" t="str">
        <f>IF($B4323="B","",IFERROR(VLOOKUP($C4323,Elster!$I$5:$M$148,3,FALSE),$C4323))</f>
        <v/>
      </c>
      <c r="E4323" t="str">
        <f>IF($B4323="A","",IFERROR(VLOOKUP($C4323,Elster!$I$5:$M$148,3,FALSE),$C4323))</f>
        <v>0x000</v>
      </c>
      <c r="F4323">
        <f t="shared" si="135"/>
        <v>0</v>
      </c>
      <c r="G4323" s="2">
        <f t="shared" si="136"/>
        <v>4.9729999999996721E-3</v>
      </c>
      <c r="J4323">
        <v>0</v>
      </c>
      <c r="K4323">
        <f>SUM(J4314:J4323)</f>
        <v>344</v>
      </c>
      <c r="L4323" t="str">
        <f>DEC2HEX(K4323)</f>
        <v>158</v>
      </c>
      <c r="M4323">
        <v>1</v>
      </c>
      <c r="N4323">
        <f>HEX2DEC(M4323)</f>
        <v>1</v>
      </c>
    </row>
    <row r="4324" spans="1:14" x14ac:dyDescent="0.35">
      <c r="A4324" t="s">
        <v>19371</v>
      </c>
      <c r="B4324" t="s">
        <v>7317</v>
      </c>
      <c r="C4324" t="s">
        <v>7320</v>
      </c>
      <c r="D4324" t="str">
        <f>IF($B4324="B","",IFERROR(VLOOKUP($C4324,Elster!$I$5:$M$148,3,FALSE),$C4324))</f>
        <v/>
      </c>
      <c r="E4324" t="str">
        <f>IF($B4324="A","",IFERROR(VLOOKUP($C4324,Elster!$I$5:$M$148,3,FALSE),$C4324))</f>
        <v>0x000</v>
      </c>
      <c r="F4324">
        <f t="shared" si="135"/>
        <v>0</v>
      </c>
      <c r="G4324" s="2">
        <f t="shared" si="136"/>
        <v>4.9480000000023949E-3</v>
      </c>
      <c r="H4324" t="s">
        <v>19528</v>
      </c>
      <c r="J4324">
        <v>1</v>
      </c>
      <c r="M4324">
        <v>58</v>
      </c>
      <c r="N4324">
        <f>HEX2DEC(M4324)</f>
        <v>88</v>
      </c>
    </row>
    <row r="4325" spans="1:14" x14ac:dyDescent="0.35">
      <c r="A4325" t="s">
        <v>19372</v>
      </c>
      <c r="B4325" t="s">
        <v>7317</v>
      </c>
      <c r="C4325" t="s">
        <v>7906</v>
      </c>
      <c r="D4325" t="str">
        <f>IF($B4325="B","",IFERROR(VLOOKUP($C4325,Elster!$I$5:$M$148,3,FALSE),$C4325))</f>
        <v/>
      </c>
      <c r="E4325" t="str">
        <f>IF($B4325="A","",IFERROR(VLOOKUP($C4325,Elster!$I$5:$M$148,3,FALSE),$C4325))</f>
        <v xml:space="preserve">   "TEILVORRANG_WW"                                   </v>
      </c>
      <c r="F4325">
        <f t="shared" si="135"/>
        <v>94</v>
      </c>
      <c r="G4325" s="2">
        <f t="shared" si="136"/>
        <v>4.9739999999971474E-3</v>
      </c>
      <c r="H4325" t="s">
        <v>19528</v>
      </c>
      <c r="J4325">
        <v>88</v>
      </c>
    </row>
    <row r="4326" spans="1:14" x14ac:dyDescent="0.35">
      <c r="A4326" t="s">
        <v>19373</v>
      </c>
      <c r="B4326" t="s">
        <v>7317</v>
      </c>
      <c r="C4326" t="s">
        <v>7318</v>
      </c>
      <c r="D4326" t="str">
        <f>IF($B4326="B","",IFERROR(VLOOKUP($C4326,Elster!$I$5:$M$148,3,FALSE),$C4326))</f>
        <v/>
      </c>
      <c r="E4326" t="str">
        <f>IF($B4326="A","",IFERROR(VLOOKUP($C4326,Elster!$I$5:$M$148,3,FALSE),$C4326))</f>
        <v xml:space="preserve">   "SAMMLERISTTEMP"                                   </v>
      </c>
      <c r="F4326">
        <f t="shared" si="135"/>
        <v>13</v>
      </c>
      <c r="G4326" s="2">
        <f t="shared" si="136"/>
        <v>0.11716000000000193</v>
      </c>
    </row>
    <row r="4327" spans="1:14" x14ac:dyDescent="0.35">
      <c r="A4327" t="s">
        <v>19373</v>
      </c>
      <c r="B4327" t="s">
        <v>7319</v>
      </c>
      <c r="C4327" t="s">
        <v>7318</v>
      </c>
      <c r="D4327" t="str">
        <f>IF($B4327="B","",IFERROR(VLOOKUP($C4327,Elster!$I$5:$M$148,3,FALSE),$C4327))</f>
        <v xml:space="preserve">   "SAMMLERISTTEMP"                                   </v>
      </c>
      <c r="E4327" t="str">
        <f>IF($B4327="A","",IFERROR(VLOOKUP($C4327,Elster!$I$5:$M$148,3,FALSE),$C4327))</f>
        <v/>
      </c>
      <c r="F4327">
        <f t="shared" si="135"/>
        <v>13</v>
      </c>
      <c r="G4327" s="2">
        <f t="shared" si="136"/>
        <v>0</v>
      </c>
    </row>
    <row r="4328" spans="1:14" x14ac:dyDescent="0.35">
      <c r="A4328" t="s">
        <v>19374</v>
      </c>
      <c r="B4328" t="s">
        <v>7317</v>
      </c>
      <c r="C4328" t="s">
        <v>7320</v>
      </c>
      <c r="D4328" t="str">
        <f>IF($B4328="B","",IFERROR(VLOOKUP($C4328,Elster!$I$5:$M$148,3,FALSE),$C4328))</f>
        <v/>
      </c>
      <c r="E4328" t="str">
        <f>IF($B4328="A","",IFERROR(VLOOKUP($C4328,Elster!$I$5:$M$148,3,FALSE),$C4328))</f>
        <v>0x000</v>
      </c>
      <c r="F4328">
        <f t="shared" si="135"/>
        <v>0</v>
      </c>
      <c r="G4328" s="2">
        <f t="shared" si="136"/>
        <v>4.9999999999990052E-3</v>
      </c>
    </row>
    <row r="4329" spans="1:14" x14ac:dyDescent="0.35">
      <c r="A4329" t="s">
        <v>19374</v>
      </c>
      <c r="B4329" t="s">
        <v>7319</v>
      </c>
      <c r="C4329" t="s">
        <v>7320</v>
      </c>
      <c r="D4329" t="str">
        <f>IF($B4329="B","",IFERROR(VLOOKUP($C4329,Elster!$I$5:$M$148,3,FALSE),$C4329))</f>
        <v>0x000</v>
      </c>
      <c r="E4329" t="str">
        <f>IF($B4329="A","",IFERROR(VLOOKUP($C4329,Elster!$I$5:$M$148,3,FALSE),$C4329))</f>
        <v/>
      </c>
      <c r="F4329">
        <f t="shared" si="135"/>
        <v>0</v>
      </c>
      <c r="G4329" s="2">
        <f t="shared" si="136"/>
        <v>0</v>
      </c>
    </row>
    <row r="4330" spans="1:14" x14ac:dyDescent="0.35">
      <c r="A4330" t="s">
        <v>19375</v>
      </c>
      <c r="B4330" t="s">
        <v>7317</v>
      </c>
      <c r="C4330" t="s">
        <v>7339</v>
      </c>
      <c r="D4330" t="str">
        <f>IF($B4330="B","",IFERROR(VLOOKUP($C4330,Elster!$I$5:$M$148,3,FALSE),$C4330))</f>
        <v/>
      </c>
      <c r="E4330" t="str">
        <f>IF($B4330="A","",IFERROR(VLOOKUP($C4330,Elster!$I$5:$M$148,3,FALSE),$C4330))</f>
        <v xml:space="preserve">   "RAUMSOLLTEMP_II"                                  </v>
      </c>
      <c r="F4330">
        <f t="shared" si="135"/>
        <v>6</v>
      </c>
      <c r="G4330" s="2">
        <f t="shared" si="136"/>
        <v>4.99900000000153E-3</v>
      </c>
    </row>
    <row r="4331" spans="1:14" x14ac:dyDescent="0.35">
      <c r="A4331" t="s">
        <v>19376</v>
      </c>
      <c r="B4331" t="s">
        <v>7319</v>
      </c>
      <c r="C4331" t="s">
        <v>7339</v>
      </c>
      <c r="D4331" t="str">
        <f>IF($B4331="B","",IFERROR(VLOOKUP($C4331,Elster!$I$5:$M$148,3,FALSE),$C4331))</f>
        <v xml:space="preserve">   "RAUMSOLLTEMP_II"                                  </v>
      </c>
      <c r="E4331" t="str">
        <f>IF($B4331="A","",IFERROR(VLOOKUP($C4331,Elster!$I$5:$M$148,3,FALSE),$C4331))</f>
        <v/>
      </c>
      <c r="F4331">
        <f t="shared" si="135"/>
        <v>6</v>
      </c>
      <c r="G4331" s="2">
        <f t="shared" si="136"/>
        <v>9.9999999747524271E-7</v>
      </c>
    </row>
    <row r="4332" spans="1:14" x14ac:dyDescent="0.35">
      <c r="A4332" t="s">
        <v>19377</v>
      </c>
      <c r="B4332" t="s">
        <v>7317</v>
      </c>
      <c r="C4332" t="s">
        <v>7321</v>
      </c>
      <c r="D4332" t="str">
        <f>IF($B4332="B","",IFERROR(VLOOKUP($C4332,Elster!$I$5:$M$148,3,FALSE),$C4332))</f>
        <v/>
      </c>
      <c r="E4332" t="str">
        <f>IF($B4332="A","",IFERROR(VLOOKUP($C4332,Elster!$I$5:$M$148,3,FALSE),$C4332))</f>
        <v xml:space="preserve">   "FEHLERMELDUNG"                                    </v>
      </c>
      <c r="F4332">
        <f t="shared" si="135"/>
        <v>1</v>
      </c>
      <c r="G4332" s="2">
        <f t="shared" si="136"/>
        <v>4.99900000000153E-3</v>
      </c>
    </row>
    <row r="4333" spans="1:14" x14ac:dyDescent="0.35">
      <c r="A4333" t="s">
        <v>19377</v>
      </c>
      <c r="B4333" t="s">
        <v>7319</v>
      </c>
      <c r="C4333" t="s">
        <v>7321</v>
      </c>
      <c r="D4333" t="str">
        <f>IF($B4333="B","",IFERROR(VLOOKUP($C4333,Elster!$I$5:$M$148,3,FALSE),$C4333))</f>
        <v xml:space="preserve">   "FEHLERMELDUNG"                                    </v>
      </c>
      <c r="E4333" t="str">
        <f>IF($B4333="A","",IFERROR(VLOOKUP($C4333,Elster!$I$5:$M$148,3,FALSE),$C4333))</f>
        <v/>
      </c>
      <c r="F4333">
        <f t="shared" si="135"/>
        <v>1</v>
      </c>
      <c r="G4333" s="2">
        <f t="shared" si="136"/>
        <v>0</v>
      </c>
    </row>
    <row r="4334" spans="1:14" x14ac:dyDescent="0.35">
      <c r="A4334" t="s">
        <v>19378</v>
      </c>
      <c r="B4334" t="s">
        <v>7317</v>
      </c>
      <c r="C4334" t="s">
        <v>7321</v>
      </c>
      <c r="D4334" t="str">
        <f>IF($B4334="B","",IFERROR(VLOOKUP($C4334,Elster!$I$5:$M$148,3,FALSE),$C4334))</f>
        <v/>
      </c>
      <c r="E4334" t="str">
        <f>IF($B4334="A","",IFERROR(VLOOKUP($C4334,Elster!$I$5:$M$148,3,FALSE),$C4334))</f>
        <v xml:space="preserve">   "FEHLERMELDUNG"                                    </v>
      </c>
      <c r="F4334">
        <f t="shared" si="135"/>
        <v>1</v>
      </c>
      <c r="G4334" s="2">
        <f t="shared" si="136"/>
        <v>4.9999999999990052E-3</v>
      </c>
    </row>
    <row r="4335" spans="1:14" x14ac:dyDescent="0.35">
      <c r="A4335" t="s">
        <v>19378</v>
      </c>
      <c r="B4335" t="s">
        <v>7319</v>
      </c>
      <c r="C4335" t="s">
        <v>7321</v>
      </c>
      <c r="D4335" t="str">
        <f>IF($B4335="B","",IFERROR(VLOOKUP($C4335,Elster!$I$5:$M$148,3,FALSE),$C4335))</f>
        <v xml:space="preserve">   "FEHLERMELDUNG"                                    </v>
      </c>
      <c r="E4335" t="str">
        <f>IF($B4335="A","",IFERROR(VLOOKUP($C4335,Elster!$I$5:$M$148,3,FALSE),$C4335))</f>
        <v/>
      </c>
      <c r="F4335">
        <f t="shared" si="135"/>
        <v>1</v>
      </c>
      <c r="G4335" s="2">
        <f t="shared" si="136"/>
        <v>0</v>
      </c>
    </row>
    <row r="4336" spans="1:14" x14ac:dyDescent="0.35">
      <c r="A4336" t="s">
        <v>19379</v>
      </c>
      <c r="B4336" t="s">
        <v>7317</v>
      </c>
      <c r="C4336" t="s">
        <v>7366</v>
      </c>
      <c r="D4336" t="str">
        <f>IF($B4336="B","",IFERROR(VLOOKUP($C4336,Elster!$I$5:$M$148,3,FALSE),$C4336))</f>
        <v/>
      </c>
      <c r="E4336" t="str">
        <f>IF($B4336="A","",IFERROR(VLOOKUP($C4336,Elster!$I$5:$M$148,3,FALSE),$C4336))</f>
        <v xml:space="preserve">//   "ERWEITERUNGSTELEGRAMM"                            </v>
      </c>
      <c r="F4336">
        <f t="shared" si="135"/>
        <v>250</v>
      </c>
      <c r="G4336" s="2">
        <f t="shared" si="136"/>
        <v>4.9999999999990052E-3</v>
      </c>
    </row>
    <row r="4337" spans="1:7" x14ac:dyDescent="0.35">
      <c r="A4337" t="s">
        <v>19379</v>
      </c>
      <c r="B4337" t="s">
        <v>7319</v>
      </c>
      <c r="C4337" t="s">
        <v>7366</v>
      </c>
      <c r="D4337" t="str">
        <f>IF($B4337="B","",IFERROR(VLOOKUP($C4337,Elster!$I$5:$M$148,3,FALSE),$C4337))</f>
        <v xml:space="preserve">//   "ERWEITERUNGSTELEGRAMM"                            </v>
      </c>
      <c r="E4337" t="str">
        <f>IF($B4337="A","",IFERROR(VLOOKUP($C4337,Elster!$I$5:$M$148,3,FALSE),$C4337))</f>
        <v/>
      </c>
      <c r="F4337">
        <f t="shared" si="135"/>
        <v>250</v>
      </c>
      <c r="G4337" s="2">
        <f t="shared" si="136"/>
        <v>0</v>
      </c>
    </row>
    <row r="4338" spans="1:7" x14ac:dyDescent="0.35">
      <c r="A4338" t="s">
        <v>19380</v>
      </c>
      <c r="B4338" t="s">
        <v>7317</v>
      </c>
      <c r="C4338" t="s">
        <v>7320</v>
      </c>
      <c r="D4338" t="str">
        <f>IF($B4338="B","",IFERROR(VLOOKUP($C4338,Elster!$I$5:$M$148,3,FALSE),$C4338))</f>
        <v/>
      </c>
      <c r="E4338" t="str">
        <f>IF($B4338="A","",IFERROR(VLOOKUP($C4338,Elster!$I$5:$M$148,3,FALSE),$C4338))</f>
        <v>0x000</v>
      </c>
      <c r="F4338">
        <f t="shared" si="135"/>
        <v>0</v>
      </c>
      <c r="G4338" s="2">
        <f t="shared" si="136"/>
        <v>5.000000000002558E-3</v>
      </c>
    </row>
    <row r="4339" spans="1:7" x14ac:dyDescent="0.35">
      <c r="A4339" t="s">
        <v>19380</v>
      </c>
      <c r="B4339" t="s">
        <v>7319</v>
      </c>
      <c r="C4339" t="s">
        <v>7320</v>
      </c>
      <c r="D4339" t="str">
        <f>IF($B4339="B","",IFERROR(VLOOKUP($C4339,Elster!$I$5:$M$148,3,FALSE),$C4339))</f>
        <v>0x000</v>
      </c>
      <c r="E4339" t="str">
        <f>IF($B4339="A","",IFERROR(VLOOKUP($C4339,Elster!$I$5:$M$148,3,FALSE),$C4339))</f>
        <v/>
      </c>
      <c r="F4339">
        <f t="shared" si="135"/>
        <v>0</v>
      </c>
      <c r="G4339" s="2">
        <f t="shared" si="136"/>
        <v>0</v>
      </c>
    </row>
    <row r="4340" spans="1:7" x14ac:dyDescent="0.35">
      <c r="A4340" t="s">
        <v>19381</v>
      </c>
      <c r="B4340" t="s">
        <v>7319</v>
      </c>
      <c r="C4340" t="s">
        <v>7861</v>
      </c>
      <c r="D4340" t="str">
        <f>IF($B4340="B","",IFERROR(VLOOKUP($C4340,Elster!$I$5:$M$148,3,FALSE),$C4340))</f>
        <v xml:space="preserve">   "RAUMISTTEMP"                                      </v>
      </c>
      <c r="E4340" t="str">
        <f>IF($B4340="A","",IFERROR(VLOOKUP($C4340,Elster!$I$5:$M$148,3,FALSE),$C4340))</f>
        <v/>
      </c>
      <c r="F4340">
        <f t="shared" si="135"/>
        <v>17</v>
      </c>
      <c r="G4340" s="2">
        <f t="shared" si="136"/>
        <v>4.9999999999990052E-3</v>
      </c>
    </row>
    <row r="4341" spans="1:7" x14ac:dyDescent="0.35">
      <c r="A4341" t="s">
        <v>19382</v>
      </c>
      <c r="B4341" t="s">
        <v>7317</v>
      </c>
      <c r="C4341" t="s">
        <v>7861</v>
      </c>
      <c r="D4341" t="str">
        <f>IF($B4341="B","",IFERROR(VLOOKUP($C4341,Elster!$I$5:$M$148,3,FALSE),$C4341))</f>
        <v/>
      </c>
      <c r="E4341" t="str">
        <f>IF($B4341="A","",IFERROR(VLOOKUP($C4341,Elster!$I$5:$M$148,3,FALSE),$C4341))</f>
        <v xml:space="preserve">   "RAUMISTTEMP"                                      </v>
      </c>
      <c r="F4341">
        <f t="shared" si="135"/>
        <v>17</v>
      </c>
      <c r="G4341" s="2">
        <f t="shared" si="136"/>
        <v>2.600000000185787E-5</v>
      </c>
    </row>
    <row r="4342" spans="1:7" x14ac:dyDescent="0.35">
      <c r="A4342" t="s">
        <v>19383</v>
      </c>
      <c r="B4342" t="s">
        <v>7319</v>
      </c>
      <c r="C4342" t="s">
        <v>7689</v>
      </c>
      <c r="D4342" t="str">
        <f>IF($B4342="B","",IFERROR(VLOOKUP($C4342,Elster!$I$5:$M$148,3,FALSE),$C4342))</f>
        <v xml:space="preserve">   "INITIALISIERUNG"                                  </v>
      </c>
      <c r="E4342" t="str">
        <f>IF($B4342="A","",IFERROR(VLOOKUP($C4342,Elster!$I$5:$M$148,3,FALSE),$C4342))</f>
        <v/>
      </c>
      <c r="F4342">
        <f t="shared" si="135"/>
        <v>254</v>
      </c>
      <c r="G4342" s="2">
        <f t="shared" si="136"/>
        <v>4.9739999999971474E-3</v>
      </c>
    </row>
    <row r="4343" spans="1:7" x14ac:dyDescent="0.35">
      <c r="A4343" t="s">
        <v>19384</v>
      </c>
      <c r="B4343" t="s">
        <v>7317</v>
      </c>
      <c r="C4343" t="s">
        <v>7689</v>
      </c>
      <c r="D4343" t="str">
        <f>IF($B4343="B","",IFERROR(VLOOKUP($C4343,Elster!$I$5:$M$148,3,FALSE),$C4343))</f>
        <v/>
      </c>
      <c r="E4343" t="str">
        <f>IF($B4343="A","",IFERROR(VLOOKUP($C4343,Elster!$I$5:$M$148,3,FALSE),$C4343))</f>
        <v xml:space="preserve">   "INITIALISIERUNG"                                  </v>
      </c>
      <c r="F4343">
        <f t="shared" si="135"/>
        <v>254</v>
      </c>
      <c r="G4343" s="2">
        <f t="shared" si="136"/>
        <v>2.600000000185787E-5</v>
      </c>
    </row>
    <row r="4344" spans="1:7" x14ac:dyDescent="0.35">
      <c r="A4344" t="s">
        <v>19385</v>
      </c>
      <c r="B4344" t="s">
        <v>7319</v>
      </c>
      <c r="C4344" t="s">
        <v>7691</v>
      </c>
      <c r="D4344" t="str">
        <f>IF($B4344="B","",IFERROR(VLOOKUP($C4344,Elster!$I$5:$M$148,3,FALSE),$C4344))</f>
        <v xml:space="preserve">   "DREHZAHLREG_JA_NEIN"                              </v>
      </c>
      <c r="E4344" t="str">
        <f>IF($B4344="A","",IFERROR(VLOOKUP($C4344,Elster!$I$5:$M$148,3,FALSE),$C4344))</f>
        <v/>
      </c>
      <c r="F4344">
        <f t="shared" si="135"/>
        <v>112</v>
      </c>
      <c r="G4344" s="2">
        <f t="shared" si="136"/>
        <v>4.9740000000007001E-3</v>
      </c>
    </row>
    <row r="4345" spans="1:7" x14ac:dyDescent="0.35">
      <c r="A4345" t="s">
        <v>19386</v>
      </c>
      <c r="B4345" t="s">
        <v>7317</v>
      </c>
      <c r="C4345" t="s">
        <v>7691</v>
      </c>
      <c r="D4345" t="str">
        <f>IF($B4345="B","",IFERROR(VLOOKUP($C4345,Elster!$I$5:$M$148,3,FALSE),$C4345))</f>
        <v/>
      </c>
      <c r="E4345" t="str">
        <f>IF($B4345="A","",IFERROR(VLOOKUP($C4345,Elster!$I$5:$M$148,3,FALSE),$C4345))</f>
        <v xml:space="preserve">   "DREHZAHLREG_JA_NEIN"                              </v>
      </c>
      <c r="F4345">
        <f t="shared" si="135"/>
        <v>112</v>
      </c>
      <c r="G4345" s="2">
        <f t="shared" si="136"/>
        <v>2.5999999998305157E-5</v>
      </c>
    </row>
    <row r="4346" spans="1:7" x14ac:dyDescent="0.35">
      <c r="A4346" t="s">
        <v>19387</v>
      </c>
      <c r="B4346" t="s">
        <v>7319</v>
      </c>
      <c r="C4346" t="s">
        <v>7329</v>
      </c>
      <c r="D4346" t="str">
        <f>IF($B4346="B","",IFERROR(VLOOKUP($C4346,Elster!$I$5:$M$148,3,FALSE),$C4346))</f>
        <v xml:space="preserve">   "KESSELSOLLTEMP"                                   </v>
      </c>
      <c r="E4346" t="str">
        <f>IF($B4346="A","",IFERROR(VLOOKUP($C4346,Elster!$I$5:$M$148,3,FALSE),$C4346))</f>
        <v/>
      </c>
      <c r="F4346">
        <f t="shared" si="135"/>
        <v>2</v>
      </c>
      <c r="G4346" s="2">
        <f t="shared" si="136"/>
        <v>4.9740000000007001E-3</v>
      </c>
    </row>
    <row r="4347" spans="1:7" x14ac:dyDescent="0.35">
      <c r="A4347" t="s">
        <v>19388</v>
      </c>
      <c r="B4347" t="s">
        <v>7317</v>
      </c>
      <c r="C4347" t="s">
        <v>7329</v>
      </c>
      <c r="D4347" t="str">
        <f>IF($B4347="B","",IFERROR(VLOOKUP($C4347,Elster!$I$5:$M$148,3,FALSE),$C4347))</f>
        <v/>
      </c>
      <c r="E4347" t="str">
        <f>IF($B4347="A","",IFERROR(VLOOKUP($C4347,Elster!$I$5:$M$148,3,FALSE),$C4347))</f>
        <v xml:space="preserve">   "KESSELSOLLTEMP"                                   </v>
      </c>
      <c r="F4347">
        <f t="shared" si="135"/>
        <v>2</v>
      </c>
      <c r="G4347" s="2">
        <f t="shared" si="136"/>
        <v>2.5999999998305157E-5</v>
      </c>
    </row>
    <row r="4348" spans="1:7" x14ac:dyDescent="0.35">
      <c r="A4348" t="s">
        <v>19389</v>
      </c>
      <c r="B4348" t="s">
        <v>7319</v>
      </c>
      <c r="C4348" t="s">
        <v>8139</v>
      </c>
      <c r="D4348" t="str">
        <f>IF($B4348="B","",IFERROR(VLOOKUP($C4348,Elster!$I$5:$M$148,3,FALSE),$C4348))</f>
        <v xml:space="preserve">   "FEUCHTE_HYSTERESE"                                </v>
      </c>
      <c r="E4348" t="str">
        <f>IF($B4348="A","",IFERROR(VLOOKUP($C4348,Elster!$I$5:$M$148,3,FALSE),$C4348))</f>
        <v/>
      </c>
      <c r="F4348">
        <f t="shared" si="135"/>
        <v>142</v>
      </c>
      <c r="G4348" s="2">
        <f t="shared" si="136"/>
        <v>4.9740000000007001E-3</v>
      </c>
    </row>
    <row r="4349" spans="1:7" x14ac:dyDescent="0.35">
      <c r="A4349" t="s">
        <v>19390</v>
      </c>
      <c r="B4349" t="s">
        <v>7317</v>
      </c>
      <c r="C4349" t="s">
        <v>8139</v>
      </c>
      <c r="D4349" t="str">
        <f>IF($B4349="B","",IFERROR(VLOOKUP($C4349,Elster!$I$5:$M$148,3,FALSE),$C4349))</f>
        <v/>
      </c>
      <c r="E4349" t="str">
        <f>IF($B4349="A","",IFERROR(VLOOKUP($C4349,Elster!$I$5:$M$148,3,FALSE),$C4349))</f>
        <v xml:space="preserve">   "FEUCHTE_HYSTERESE"                                </v>
      </c>
      <c r="F4349">
        <f t="shared" si="135"/>
        <v>142</v>
      </c>
      <c r="G4349" s="2">
        <f t="shared" si="136"/>
        <v>2.600000000185787E-5</v>
      </c>
    </row>
    <row r="4350" spans="1:7" x14ac:dyDescent="0.35">
      <c r="A4350" t="s">
        <v>19391</v>
      </c>
      <c r="B4350" t="s">
        <v>7317</v>
      </c>
      <c r="C4350" t="s">
        <v>7339</v>
      </c>
      <c r="D4350" t="str">
        <f>IF($B4350="B","",IFERROR(VLOOKUP($C4350,Elster!$I$5:$M$148,3,FALSE),$C4350))</f>
        <v/>
      </c>
      <c r="E4350" t="str">
        <f>IF($B4350="A","",IFERROR(VLOOKUP($C4350,Elster!$I$5:$M$148,3,FALSE),$C4350))</f>
        <v xml:space="preserve">   "RAUMSOLLTEMP_II"                                  </v>
      </c>
      <c r="F4350">
        <f t="shared" si="135"/>
        <v>6</v>
      </c>
      <c r="G4350" s="2">
        <f t="shared" si="136"/>
        <v>2.5520000000000209E-2</v>
      </c>
    </row>
    <row r="4351" spans="1:7" x14ac:dyDescent="0.35">
      <c r="A4351" t="s">
        <v>19392</v>
      </c>
      <c r="B4351" t="s">
        <v>7317</v>
      </c>
      <c r="C4351" t="s">
        <v>7321</v>
      </c>
      <c r="D4351" t="str">
        <f>IF($B4351="B","",IFERROR(VLOOKUP($C4351,Elster!$I$5:$M$148,3,FALSE),$C4351))</f>
        <v/>
      </c>
      <c r="E4351" t="str">
        <f>IF($B4351="A","",IFERROR(VLOOKUP($C4351,Elster!$I$5:$M$148,3,FALSE),$C4351))</f>
        <v xml:space="preserve">   "FEHLERMELDUNG"                                    </v>
      </c>
      <c r="F4351">
        <f t="shared" si="135"/>
        <v>1</v>
      </c>
      <c r="G4351" s="2">
        <f t="shared" si="136"/>
        <v>4.9739999999971474E-3</v>
      </c>
    </row>
    <row r="4352" spans="1:7" x14ac:dyDescent="0.35">
      <c r="A4352" t="s">
        <v>19393</v>
      </c>
      <c r="B4352" t="s">
        <v>7317</v>
      </c>
      <c r="C4352" t="s">
        <v>7318</v>
      </c>
      <c r="D4352" t="str">
        <f>IF($B4352="B","",IFERROR(VLOOKUP($C4352,Elster!$I$5:$M$148,3,FALSE),$C4352))</f>
        <v/>
      </c>
      <c r="E4352" t="str">
        <f>IF($B4352="A","",IFERROR(VLOOKUP($C4352,Elster!$I$5:$M$148,3,FALSE),$C4352))</f>
        <v xml:space="preserve">   "SAMMLERISTTEMP"                                   </v>
      </c>
      <c r="F4352">
        <f t="shared" si="135"/>
        <v>13</v>
      </c>
      <c r="G4352" s="2">
        <f t="shared" si="136"/>
        <v>4.9480000000023949E-3</v>
      </c>
    </row>
    <row r="4353" spans="1:7" x14ac:dyDescent="0.35">
      <c r="A4353" t="s">
        <v>19394</v>
      </c>
      <c r="B4353" t="s">
        <v>7317</v>
      </c>
      <c r="C4353" t="s">
        <v>7329</v>
      </c>
      <c r="D4353" t="str">
        <f>IF($B4353="B","",IFERROR(VLOOKUP($C4353,Elster!$I$5:$M$148,3,FALSE),$C4353))</f>
        <v/>
      </c>
      <c r="E4353" t="str">
        <f>IF($B4353="A","",IFERROR(VLOOKUP($C4353,Elster!$I$5:$M$148,3,FALSE),$C4353))</f>
        <v xml:space="preserve">   "KESSELSOLLTEMP"                                   </v>
      </c>
      <c r="F4353">
        <f t="shared" si="135"/>
        <v>2</v>
      </c>
      <c r="G4353" s="2">
        <f t="shared" si="136"/>
        <v>4.9739999999971474E-3</v>
      </c>
    </row>
    <row r="4354" spans="1:7" x14ac:dyDescent="0.35">
      <c r="A4354" t="s">
        <v>19395</v>
      </c>
      <c r="B4354" t="s">
        <v>7317</v>
      </c>
      <c r="C4354" t="s">
        <v>7320</v>
      </c>
      <c r="D4354" t="str">
        <f>IF($B4354="B","",IFERROR(VLOOKUP($C4354,Elster!$I$5:$M$148,3,FALSE),$C4354))</f>
        <v/>
      </c>
      <c r="E4354" t="str">
        <f>IF($B4354="A","",IFERROR(VLOOKUP($C4354,Elster!$I$5:$M$148,3,FALSE),$C4354))</f>
        <v>0x000</v>
      </c>
      <c r="F4354">
        <f t="shared" si="135"/>
        <v>0</v>
      </c>
      <c r="G4354" s="2">
        <f t="shared" si="136"/>
        <v>4.9740000000007001E-3</v>
      </c>
    </row>
    <row r="4355" spans="1:7" x14ac:dyDescent="0.35">
      <c r="A4355" t="s">
        <v>19396</v>
      </c>
      <c r="B4355" t="s">
        <v>7317</v>
      </c>
      <c r="C4355" t="s">
        <v>7366</v>
      </c>
      <c r="D4355" t="str">
        <f>IF($B4355="B","",IFERROR(VLOOKUP($C4355,Elster!$I$5:$M$148,3,FALSE),$C4355))</f>
        <v/>
      </c>
      <c r="E4355" t="str">
        <f>IF($B4355="A","",IFERROR(VLOOKUP($C4355,Elster!$I$5:$M$148,3,FALSE),$C4355))</f>
        <v xml:space="preserve">//   "ERWEITERUNGSTELEGRAMM"                            </v>
      </c>
      <c r="F4355">
        <f t="shared" si="135"/>
        <v>250</v>
      </c>
      <c r="G4355" s="2">
        <f t="shared" si="136"/>
        <v>4.9729999999996721E-3</v>
      </c>
    </row>
    <row r="4356" spans="1:7" x14ac:dyDescent="0.35">
      <c r="A4356" t="s">
        <v>19397</v>
      </c>
      <c r="B4356" t="s">
        <v>7317</v>
      </c>
      <c r="C4356" t="s">
        <v>7320</v>
      </c>
      <c r="D4356" t="str">
        <f>IF($B4356="B","",IFERROR(VLOOKUP($C4356,Elster!$I$5:$M$148,3,FALSE),$C4356))</f>
        <v/>
      </c>
      <c r="E4356" t="str">
        <f>IF($B4356="A","",IFERROR(VLOOKUP($C4356,Elster!$I$5:$M$148,3,FALSE),$C4356))</f>
        <v>0x000</v>
      </c>
      <c r="F4356">
        <f t="shared" ref="F4356:F4419" si="137">HEX2DEC(REPLACE(C4356,1,2,""))</f>
        <v>0</v>
      </c>
      <c r="G4356" s="2">
        <f t="shared" ref="G4356:G4419" si="138">SUBSTITUTE(A4356,"s","")-SUBSTITUTE(A4355,"s","")</f>
        <v>4.9480000000023949E-3</v>
      </c>
    </row>
    <row r="4357" spans="1:7" x14ac:dyDescent="0.35">
      <c r="A4357" t="s">
        <v>19398</v>
      </c>
      <c r="B4357" t="s">
        <v>7317</v>
      </c>
      <c r="C4357" t="s">
        <v>7861</v>
      </c>
      <c r="D4357" t="str">
        <f>IF($B4357="B","",IFERROR(VLOOKUP($C4357,Elster!$I$5:$M$148,3,FALSE),$C4357))</f>
        <v/>
      </c>
      <c r="E4357" t="str">
        <f>IF($B4357="A","",IFERROR(VLOOKUP($C4357,Elster!$I$5:$M$148,3,FALSE),$C4357))</f>
        <v xml:space="preserve">   "RAUMISTTEMP"                                      </v>
      </c>
      <c r="F4357">
        <f t="shared" si="137"/>
        <v>17</v>
      </c>
      <c r="G4357" s="2">
        <f t="shared" si="138"/>
        <v>4.9740000000007001E-3</v>
      </c>
    </row>
    <row r="4358" spans="1:7" x14ac:dyDescent="0.35">
      <c r="A4358" t="s">
        <v>19399</v>
      </c>
      <c r="B4358" t="s">
        <v>7317</v>
      </c>
      <c r="C4358" t="s">
        <v>7689</v>
      </c>
      <c r="D4358" t="str">
        <f>IF($B4358="B","",IFERROR(VLOOKUP($C4358,Elster!$I$5:$M$148,3,FALSE),$C4358))</f>
        <v/>
      </c>
      <c r="E4358" t="str">
        <f>IF($B4358="A","",IFERROR(VLOOKUP($C4358,Elster!$I$5:$M$148,3,FALSE),$C4358))</f>
        <v xml:space="preserve">   "INITIALISIERUNG"                                  </v>
      </c>
      <c r="F4358">
        <f t="shared" si="137"/>
        <v>254</v>
      </c>
      <c r="G4358" s="2">
        <f t="shared" si="138"/>
        <v>4.9739999999971474E-3</v>
      </c>
    </row>
    <row r="4359" spans="1:7" x14ac:dyDescent="0.35">
      <c r="A4359" t="s">
        <v>19400</v>
      </c>
      <c r="B4359" t="s">
        <v>7317</v>
      </c>
      <c r="C4359" t="s">
        <v>7691</v>
      </c>
      <c r="D4359" t="str">
        <f>IF($B4359="B","",IFERROR(VLOOKUP($C4359,Elster!$I$5:$M$148,3,FALSE),$C4359))</f>
        <v/>
      </c>
      <c r="E4359" t="str">
        <f>IF($B4359="A","",IFERROR(VLOOKUP($C4359,Elster!$I$5:$M$148,3,FALSE),$C4359))</f>
        <v xml:space="preserve">   "DREHZAHLREG_JA_NEIN"                              </v>
      </c>
      <c r="F4359">
        <f t="shared" si="137"/>
        <v>112</v>
      </c>
      <c r="G4359" s="2">
        <f t="shared" si="138"/>
        <v>4.9740000000007001E-3</v>
      </c>
    </row>
    <row r="4360" spans="1:7" x14ac:dyDescent="0.35">
      <c r="A4360" t="s">
        <v>19401</v>
      </c>
      <c r="B4360" t="s">
        <v>7317</v>
      </c>
      <c r="C4360" t="s">
        <v>7329</v>
      </c>
      <c r="D4360" t="str">
        <f>IF($B4360="B","",IFERROR(VLOOKUP($C4360,Elster!$I$5:$M$148,3,FALSE),$C4360))</f>
        <v/>
      </c>
      <c r="E4360" t="str">
        <f>IF($B4360="A","",IFERROR(VLOOKUP($C4360,Elster!$I$5:$M$148,3,FALSE),$C4360))</f>
        <v xml:space="preserve">   "KESSELSOLLTEMP"                                   </v>
      </c>
      <c r="F4360">
        <f t="shared" si="137"/>
        <v>2</v>
      </c>
      <c r="G4360" s="2">
        <f t="shared" si="138"/>
        <v>4.9479999999988422E-3</v>
      </c>
    </row>
    <row r="4361" spans="1:7" x14ac:dyDescent="0.35">
      <c r="A4361" t="s">
        <v>19402</v>
      </c>
      <c r="B4361" t="s">
        <v>7317</v>
      </c>
      <c r="C4361" t="s">
        <v>8152</v>
      </c>
      <c r="D4361" t="str">
        <f>IF($B4361="B","",IFERROR(VLOOKUP($C4361,Elster!$I$5:$M$148,3,FALSE),$C4361))</f>
        <v/>
      </c>
      <c r="E4361" t="str">
        <f>IF($B4361="A","",IFERROR(VLOOKUP($C4361,Elster!$I$5:$M$148,3,FALSE),$C4361))</f>
        <v>0x08F</v>
      </c>
      <c r="F4361">
        <f t="shared" si="137"/>
        <v>143</v>
      </c>
      <c r="G4361" s="2">
        <f t="shared" si="138"/>
        <v>4.9740000000007001E-3</v>
      </c>
    </row>
    <row r="4362" spans="1:7" x14ac:dyDescent="0.35">
      <c r="A4362" t="s">
        <v>19403</v>
      </c>
      <c r="B4362" t="s">
        <v>7319</v>
      </c>
      <c r="C4362" t="s">
        <v>7318</v>
      </c>
      <c r="D4362" t="str">
        <f>IF($B4362="B","",IFERROR(VLOOKUP($C4362,Elster!$I$5:$M$148,3,FALSE),$C4362))</f>
        <v xml:space="preserve">   "SAMMLERISTTEMP"                                   </v>
      </c>
      <c r="E4362" t="str">
        <f>IF($B4362="A","",IFERROR(VLOOKUP($C4362,Elster!$I$5:$M$148,3,FALSE),$C4362))</f>
        <v/>
      </c>
      <c r="F4362">
        <f t="shared" si="137"/>
        <v>13</v>
      </c>
      <c r="G4362" s="2">
        <f t="shared" si="138"/>
        <v>2.0260000000000389E-2</v>
      </c>
    </row>
    <row r="4363" spans="1:7" x14ac:dyDescent="0.35">
      <c r="A4363" t="s">
        <v>19404</v>
      </c>
      <c r="B4363" t="s">
        <v>7317</v>
      </c>
      <c r="C4363" t="s">
        <v>7318</v>
      </c>
      <c r="D4363" t="str">
        <f>IF($B4363="B","",IFERROR(VLOOKUP($C4363,Elster!$I$5:$M$148,3,FALSE),$C4363))</f>
        <v/>
      </c>
      <c r="E4363" t="str">
        <f>IF($B4363="A","",IFERROR(VLOOKUP($C4363,Elster!$I$5:$M$148,3,FALSE),$C4363))</f>
        <v xml:space="preserve">   "SAMMLERISTTEMP"                                   </v>
      </c>
      <c r="F4363">
        <f t="shared" si="137"/>
        <v>13</v>
      </c>
      <c r="G4363" s="2">
        <f t="shared" si="138"/>
        <v>2.600000000185787E-5</v>
      </c>
    </row>
    <row r="4364" spans="1:7" x14ac:dyDescent="0.35">
      <c r="A4364" t="s">
        <v>19405</v>
      </c>
      <c r="B4364" t="s">
        <v>7317</v>
      </c>
      <c r="C4364" t="s">
        <v>7320</v>
      </c>
      <c r="D4364" t="str">
        <f>IF($B4364="B","",IFERROR(VLOOKUP($C4364,Elster!$I$5:$M$148,3,FALSE),$C4364))</f>
        <v/>
      </c>
      <c r="E4364" t="str">
        <f>IF($B4364="A","",IFERROR(VLOOKUP($C4364,Elster!$I$5:$M$148,3,FALSE),$C4364))</f>
        <v>0x000</v>
      </c>
      <c r="F4364">
        <f t="shared" si="137"/>
        <v>0</v>
      </c>
      <c r="G4364" s="2">
        <f t="shared" si="138"/>
        <v>4.9999999999990052E-3</v>
      </c>
    </row>
    <row r="4365" spans="1:7" x14ac:dyDescent="0.35">
      <c r="A4365" t="s">
        <v>19405</v>
      </c>
      <c r="B4365" t="s">
        <v>7319</v>
      </c>
      <c r="C4365" t="s">
        <v>7320</v>
      </c>
      <c r="D4365" t="str">
        <f>IF($B4365="B","",IFERROR(VLOOKUP($C4365,Elster!$I$5:$M$148,3,FALSE),$C4365))</f>
        <v>0x000</v>
      </c>
      <c r="E4365" t="str">
        <f>IF($B4365="A","",IFERROR(VLOOKUP($C4365,Elster!$I$5:$M$148,3,FALSE),$C4365))</f>
        <v/>
      </c>
      <c r="F4365">
        <f t="shared" si="137"/>
        <v>0</v>
      </c>
      <c r="G4365" s="2">
        <f t="shared" si="138"/>
        <v>0</v>
      </c>
    </row>
    <row r="4366" spans="1:7" x14ac:dyDescent="0.35">
      <c r="A4366" t="s">
        <v>19406</v>
      </c>
      <c r="B4366" t="s">
        <v>7317</v>
      </c>
      <c r="C4366" t="s">
        <v>7325</v>
      </c>
      <c r="D4366" t="str">
        <f>IF($B4366="B","",IFERROR(VLOOKUP($C4366,Elster!$I$5:$M$148,3,FALSE),$C4366))</f>
        <v/>
      </c>
      <c r="E4366" t="str">
        <f>IF($B4366="A","",IFERROR(VLOOKUP($C4366,Elster!$I$5:$M$148,3,FALSE),$C4366))</f>
        <v xml:space="preserve">   "SPEICHERSOLLTEMP"                                 </v>
      </c>
      <c r="F4366">
        <f t="shared" si="137"/>
        <v>3</v>
      </c>
      <c r="G4366" s="2">
        <f t="shared" si="138"/>
        <v>4.9999999999990052E-3</v>
      </c>
    </row>
    <row r="4367" spans="1:7" x14ac:dyDescent="0.35">
      <c r="A4367" t="s">
        <v>19406</v>
      </c>
      <c r="B4367" t="s">
        <v>7319</v>
      </c>
      <c r="C4367" t="s">
        <v>7325</v>
      </c>
      <c r="D4367" t="str">
        <f>IF($B4367="B","",IFERROR(VLOOKUP($C4367,Elster!$I$5:$M$148,3,FALSE),$C4367))</f>
        <v xml:space="preserve">   "SPEICHERSOLLTEMP"                                 </v>
      </c>
      <c r="E4367" t="str">
        <f>IF($B4367="A","",IFERROR(VLOOKUP($C4367,Elster!$I$5:$M$148,3,FALSE),$C4367))</f>
        <v/>
      </c>
      <c r="F4367">
        <f t="shared" si="137"/>
        <v>3</v>
      </c>
      <c r="G4367" s="2">
        <f t="shared" si="138"/>
        <v>0</v>
      </c>
    </row>
    <row r="4368" spans="1:7" x14ac:dyDescent="0.35">
      <c r="A4368" t="s">
        <v>19407</v>
      </c>
      <c r="B4368" t="s">
        <v>7317</v>
      </c>
      <c r="C4368" t="s">
        <v>7321</v>
      </c>
      <c r="D4368" t="str">
        <f>IF($B4368="B","",IFERROR(VLOOKUP($C4368,Elster!$I$5:$M$148,3,FALSE),$C4368))</f>
        <v/>
      </c>
      <c r="E4368" t="str">
        <f>IF($B4368="A","",IFERROR(VLOOKUP($C4368,Elster!$I$5:$M$148,3,FALSE),$C4368))</f>
        <v xml:space="preserve">   "FEHLERMELDUNG"                                    </v>
      </c>
      <c r="F4368">
        <f t="shared" si="137"/>
        <v>1</v>
      </c>
      <c r="G4368" s="2">
        <f t="shared" si="138"/>
        <v>4.9999999999990052E-3</v>
      </c>
    </row>
    <row r="4369" spans="1:7" x14ac:dyDescent="0.35">
      <c r="A4369" t="s">
        <v>19407</v>
      </c>
      <c r="B4369" t="s">
        <v>7319</v>
      </c>
      <c r="C4369" t="s">
        <v>7321</v>
      </c>
      <c r="D4369" t="str">
        <f>IF($B4369="B","",IFERROR(VLOOKUP($C4369,Elster!$I$5:$M$148,3,FALSE),$C4369))</f>
        <v xml:space="preserve">   "FEHLERMELDUNG"                                    </v>
      </c>
      <c r="E4369" t="str">
        <f>IF($B4369="A","",IFERROR(VLOOKUP($C4369,Elster!$I$5:$M$148,3,FALSE),$C4369))</f>
        <v/>
      </c>
      <c r="F4369">
        <f t="shared" si="137"/>
        <v>1</v>
      </c>
      <c r="G4369" s="2">
        <f t="shared" si="138"/>
        <v>0</v>
      </c>
    </row>
    <row r="4370" spans="1:7" x14ac:dyDescent="0.35">
      <c r="A4370" t="s">
        <v>19408</v>
      </c>
      <c r="B4370" t="s">
        <v>7317</v>
      </c>
      <c r="C4370" t="s">
        <v>7320</v>
      </c>
      <c r="D4370" t="str">
        <f>IF($B4370="B","",IFERROR(VLOOKUP($C4370,Elster!$I$5:$M$148,3,FALSE),$C4370))</f>
        <v/>
      </c>
      <c r="E4370" t="str">
        <f>IF($B4370="A","",IFERROR(VLOOKUP($C4370,Elster!$I$5:$M$148,3,FALSE),$C4370))</f>
        <v>0x000</v>
      </c>
      <c r="F4370">
        <f t="shared" si="137"/>
        <v>0</v>
      </c>
      <c r="G4370" s="2">
        <f t="shared" si="138"/>
        <v>4.99900000000153E-3</v>
      </c>
    </row>
    <row r="4371" spans="1:7" x14ac:dyDescent="0.35">
      <c r="A4371" t="s">
        <v>19408</v>
      </c>
      <c r="B4371" t="s">
        <v>7319</v>
      </c>
      <c r="C4371" t="s">
        <v>7320</v>
      </c>
      <c r="D4371" t="str">
        <f>IF($B4371="B","",IFERROR(VLOOKUP($C4371,Elster!$I$5:$M$148,3,FALSE),$C4371))</f>
        <v>0x000</v>
      </c>
      <c r="E4371" t="str">
        <f>IF($B4371="A","",IFERROR(VLOOKUP($C4371,Elster!$I$5:$M$148,3,FALSE),$C4371))</f>
        <v/>
      </c>
      <c r="F4371">
        <f t="shared" si="137"/>
        <v>0</v>
      </c>
      <c r="G4371" s="2">
        <f t="shared" si="138"/>
        <v>0</v>
      </c>
    </row>
    <row r="4372" spans="1:7" x14ac:dyDescent="0.35">
      <c r="A4372" t="s">
        <v>19409</v>
      </c>
      <c r="B4372" t="s">
        <v>7317</v>
      </c>
      <c r="C4372" t="s">
        <v>7366</v>
      </c>
      <c r="D4372" t="str">
        <f>IF($B4372="B","",IFERROR(VLOOKUP($C4372,Elster!$I$5:$M$148,3,FALSE),$C4372))</f>
        <v/>
      </c>
      <c r="E4372" t="str">
        <f>IF($B4372="A","",IFERROR(VLOOKUP($C4372,Elster!$I$5:$M$148,3,FALSE),$C4372))</f>
        <v xml:space="preserve">//   "ERWEITERUNGSTELEGRAMM"                            </v>
      </c>
      <c r="F4372">
        <f t="shared" si="137"/>
        <v>250</v>
      </c>
      <c r="G4372" s="2">
        <f t="shared" si="138"/>
        <v>4.9999999999990052E-3</v>
      </c>
    </row>
    <row r="4373" spans="1:7" x14ac:dyDescent="0.35">
      <c r="A4373" t="s">
        <v>19409</v>
      </c>
      <c r="B4373" t="s">
        <v>7319</v>
      </c>
      <c r="C4373" t="s">
        <v>7366</v>
      </c>
      <c r="D4373" t="str">
        <f>IF($B4373="B","",IFERROR(VLOOKUP($C4373,Elster!$I$5:$M$148,3,FALSE),$C4373))</f>
        <v xml:space="preserve">//   "ERWEITERUNGSTELEGRAMM"                            </v>
      </c>
      <c r="E4373" t="str">
        <f>IF($B4373="A","",IFERROR(VLOOKUP($C4373,Elster!$I$5:$M$148,3,FALSE),$C4373))</f>
        <v/>
      </c>
      <c r="F4373">
        <f t="shared" si="137"/>
        <v>250</v>
      </c>
      <c r="G4373" s="2">
        <f t="shared" si="138"/>
        <v>0</v>
      </c>
    </row>
    <row r="4374" spans="1:7" x14ac:dyDescent="0.35">
      <c r="A4374" t="s">
        <v>19410</v>
      </c>
      <c r="B4374" t="s">
        <v>7317</v>
      </c>
      <c r="C4374" t="s">
        <v>7321</v>
      </c>
      <c r="D4374" t="str">
        <f>IF($B4374="B","",IFERROR(VLOOKUP($C4374,Elster!$I$5:$M$148,3,FALSE),$C4374))</f>
        <v/>
      </c>
      <c r="E4374" t="str">
        <f>IF($B4374="A","",IFERROR(VLOOKUP($C4374,Elster!$I$5:$M$148,3,FALSE),$C4374))</f>
        <v xml:space="preserve">   "FEHLERMELDUNG"                                    </v>
      </c>
      <c r="F4374">
        <f t="shared" si="137"/>
        <v>1</v>
      </c>
      <c r="G4374" s="2">
        <f t="shared" si="138"/>
        <v>5.000000000002558E-3</v>
      </c>
    </row>
    <row r="4375" spans="1:7" x14ac:dyDescent="0.35">
      <c r="A4375" t="s">
        <v>19410</v>
      </c>
      <c r="B4375" t="s">
        <v>7319</v>
      </c>
      <c r="C4375" t="s">
        <v>7321</v>
      </c>
      <c r="D4375" t="str">
        <f>IF($B4375="B","",IFERROR(VLOOKUP($C4375,Elster!$I$5:$M$148,3,FALSE),$C4375))</f>
        <v xml:space="preserve">   "FEHLERMELDUNG"                                    </v>
      </c>
      <c r="E4375" t="str">
        <f>IF($B4375="A","",IFERROR(VLOOKUP($C4375,Elster!$I$5:$M$148,3,FALSE),$C4375))</f>
        <v/>
      </c>
      <c r="F4375">
        <f t="shared" si="137"/>
        <v>1</v>
      </c>
      <c r="G4375" s="2">
        <f t="shared" si="138"/>
        <v>0</v>
      </c>
    </row>
    <row r="4376" spans="1:7" x14ac:dyDescent="0.35">
      <c r="A4376" t="s">
        <v>19411</v>
      </c>
      <c r="B4376" t="s">
        <v>7317</v>
      </c>
      <c r="C4376" t="s">
        <v>7444</v>
      </c>
      <c r="D4376" t="str">
        <f>IF($B4376="B","",IFERROR(VLOOKUP($C4376,Elster!$I$5:$M$148,3,FALSE),$C4376))</f>
        <v/>
      </c>
      <c r="E4376" t="str">
        <f>IF($B4376="A","",IFERROR(VLOOKUP($C4376,Elster!$I$5:$M$148,3,FALSE),$C4376))</f>
        <v xml:space="preserve">   "SOLAR_DURCHSCHNITT_VOLUMENSTROM"                  </v>
      </c>
      <c r="F4376">
        <f t="shared" si="137"/>
        <v>131</v>
      </c>
      <c r="G4376" s="2">
        <f t="shared" si="138"/>
        <v>4.9999999999990052E-3</v>
      </c>
    </row>
    <row r="4377" spans="1:7" x14ac:dyDescent="0.35">
      <c r="A4377" t="s">
        <v>19411</v>
      </c>
      <c r="B4377" t="s">
        <v>7319</v>
      </c>
      <c r="C4377" t="s">
        <v>7444</v>
      </c>
      <c r="D4377" t="str">
        <f>IF($B4377="B","",IFERROR(VLOOKUP($C4377,Elster!$I$5:$M$148,3,FALSE),$C4377))</f>
        <v xml:space="preserve">   "SOLAR_DURCHSCHNITT_VOLUMENSTROM"                  </v>
      </c>
      <c r="E4377" t="str">
        <f>IF($B4377="A","",IFERROR(VLOOKUP($C4377,Elster!$I$5:$M$148,3,FALSE),$C4377))</f>
        <v/>
      </c>
      <c r="F4377">
        <f t="shared" si="137"/>
        <v>131</v>
      </c>
      <c r="G4377" s="2">
        <f t="shared" si="138"/>
        <v>0</v>
      </c>
    </row>
    <row r="4378" spans="1:7" x14ac:dyDescent="0.35">
      <c r="A4378" t="s">
        <v>19412</v>
      </c>
      <c r="B4378" t="s">
        <v>7317</v>
      </c>
      <c r="C4378" t="s">
        <v>7368</v>
      </c>
      <c r="D4378" t="str">
        <f>IF($B4378="B","",IFERROR(VLOOKUP($C4378,Elster!$I$5:$M$148,3,FALSE),$C4378))</f>
        <v/>
      </c>
      <c r="E4378" t="str">
        <f>IF($B4378="A","",IFERROR(VLOOKUP($C4378,Elster!$I$5:$M$148,3,FALSE),$C4378))</f>
        <v xml:space="preserve">   "ECO_AKZEPTANZ_WW"                                 </v>
      </c>
      <c r="F4378">
        <f t="shared" si="137"/>
        <v>128</v>
      </c>
      <c r="G4378" s="2">
        <f t="shared" si="138"/>
        <v>4.9999999999990052E-3</v>
      </c>
    </row>
    <row r="4379" spans="1:7" x14ac:dyDescent="0.35">
      <c r="A4379" t="s">
        <v>19412</v>
      </c>
      <c r="B4379" t="s">
        <v>7319</v>
      </c>
      <c r="C4379" t="s">
        <v>7368</v>
      </c>
      <c r="D4379" t="str">
        <f>IF($B4379="B","",IFERROR(VLOOKUP($C4379,Elster!$I$5:$M$148,3,FALSE),$C4379))</f>
        <v xml:space="preserve">   "ECO_AKZEPTANZ_WW"                                 </v>
      </c>
      <c r="E4379" t="str">
        <f>IF($B4379="A","",IFERROR(VLOOKUP($C4379,Elster!$I$5:$M$148,3,FALSE),$C4379))</f>
        <v/>
      </c>
      <c r="F4379">
        <f t="shared" si="137"/>
        <v>128</v>
      </c>
      <c r="G4379" s="2">
        <f t="shared" si="138"/>
        <v>0</v>
      </c>
    </row>
    <row r="4380" spans="1:7" x14ac:dyDescent="0.35">
      <c r="A4380" t="s">
        <v>19413</v>
      </c>
      <c r="B4380" t="s">
        <v>7317</v>
      </c>
      <c r="C4380" t="s">
        <v>7320</v>
      </c>
      <c r="D4380" t="str">
        <f>IF($B4380="B","",IFERROR(VLOOKUP($C4380,Elster!$I$5:$M$148,3,FALSE),$C4380))</f>
        <v/>
      </c>
      <c r="E4380" t="str">
        <f>IF($B4380="A","",IFERROR(VLOOKUP($C4380,Elster!$I$5:$M$148,3,FALSE),$C4380))</f>
        <v>0x000</v>
      </c>
      <c r="F4380">
        <f t="shared" si="137"/>
        <v>0</v>
      </c>
      <c r="G4380" s="2">
        <f t="shared" si="138"/>
        <v>4.9999999999990052E-3</v>
      </c>
    </row>
    <row r="4381" spans="1:7" x14ac:dyDescent="0.35">
      <c r="A4381" t="s">
        <v>19413</v>
      </c>
      <c r="B4381" t="s">
        <v>7319</v>
      </c>
      <c r="C4381" t="s">
        <v>7320</v>
      </c>
      <c r="D4381" t="str">
        <f>IF($B4381="B","",IFERROR(VLOOKUP($C4381,Elster!$I$5:$M$148,3,FALSE),$C4381))</f>
        <v>0x000</v>
      </c>
      <c r="E4381" t="str">
        <f>IF($B4381="A","",IFERROR(VLOOKUP($C4381,Elster!$I$5:$M$148,3,FALSE),$C4381))</f>
        <v/>
      </c>
      <c r="F4381">
        <f t="shared" si="137"/>
        <v>0</v>
      </c>
      <c r="G4381" s="2">
        <f t="shared" si="138"/>
        <v>0</v>
      </c>
    </row>
    <row r="4382" spans="1:7" x14ac:dyDescent="0.35">
      <c r="A4382" t="s">
        <v>19414</v>
      </c>
      <c r="B4382" t="s">
        <v>7317</v>
      </c>
      <c r="C4382" t="s">
        <v>7329</v>
      </c>
      <c r="D4382" t="str">
        <f>IF($B4382="B","",IFERROR(VLOOKUP($C4382,Elster!$I$5:$M$148,3,FALSE),$C4382))</f>
        <v/>
      </c>
      <c r="E4382" t="str">
        <f>IF($B4382="A","",IFERROR(VLOOKUP($C4382,Elster!$I$5:$M$148,3,FALSE),$C4382))</f>
        <v xml:space="preserve">   "KESSELSOLLTEMP"                                   </v>
      </c>
      <c r="F4382">
        <f t="shared" si="137"/>
        <v>2</v>
      </c>
      <c r="G4382" s="2">
        <f t="shared" si="138"/>
        <v>5.000000000002558E-3</v>
      </c>
    </row>
    <row r="4383" spans="1:7" x14ac:dyDescent="0.35">
      <c r="A4383" t="s">
        <v>19414</v>
      </c>
      <c r="B4383" t="s">
        <v>7319</v>
      </c>
      <c r="C4383" t="s">
        <v>7329</v>
      </c>
      <c r="D4383" t="str">
        <f>IF($B4383="B","",IFERROR(VLOOKUP($C4383,Elster!$I$5:$M$148,3,FALSE),$C4383))</f>
        <v xml:space="preserve">   "KESSELSOLLTEMP"                                   </v>
      </c>
      <c r="E4383" t="str">
        <f>IF($B4383="A","",IFERROR(VLOOKUP($C4383,Elster!$I$5:$M$148,3,FALSE),$C4383))</f>
        <v/>
      </c>
      <c r="F4383">
        <f t="shared" si="137"/>
        <v>2</v>
      </c>
      <c r="G4383" s="2">
        <f t="shared" si="138"/>
        <v>0</v>
      </c>
    </row>
    <row r="4384" spans="1:7" x14ac:dyDescent="0.35">
      <c r="A4384" t="s">
        <v>19415</v>
      </c>
      <c r="B4384" t="s">
        <v>7317</v>
      </c>
      <c r="C4384" t="s">
        <v>7354</v>
      </c>
      <c r="D4384" t="str">
        <f>IF($B4384="B","",IFERROR(VLOOKUP($C4384,Elster!$I$5:$M$148,3,FALSE),$C4384))</f>
        <v/>
      </c>
      <c r="E4384" t="str">
        <f>IF($B4384="A","",IFERROR(VLOOKUP($C4384,Elster!$I$5:$M$148,3,FALSE),$C4384))</f>
        <v xml:space="preserve">   "VORLAUFISTTEMP"                                   </v>
      </c>
      <c r="F4384">
        <f t="shared" si="137"/>
        <v>15</v>
      </c>
      <c r="G4384" s="2">
        <f t="shared" si="138"/>
        <v>4.9999999999990052E-3</v>
      </c>
    </row>
    <row r="4385" spans="1:7" x14ac:dyDescent="0.35">
      <c r="A4385" t="s">
        <v>19415</v>
      </c>
      <c r="B4385" t="s">
        <v>7319</v>
      </c>
      <c r="C4385" t="s">
        <v>7354</v>
      </c>
      <c r="D4385" t="str">
        <f>IF($B4385="B","",IFERROR(VLOOKUP($C4385,Elster!$I$5:$M$148,3,FALSE),$C4385))</f>
        <v xml:space="preserve">   "VORLAUFISTTEMP"                                   </v>
      </c>
      <c r="E4385" t="str">
        <f>IF($B4385="A","",IFERROR(VLOOKUP($C4385,Elster!$I$5:$M$148,3,FALSE),$C4385))</f>
        <v/>
      </c>
      <c r="F4385">
        <f t="shared" si="137"/>
        <v>15</v>
      </c>
      <c r="G4385" s="2">
        <f t="shared" si="138"/>
        <v>0</v>
      </c>
    </row>
    <row r="4386" spans="1:7" x14ac:dyDescent="0.35">
      <c r="A4386" t="s">
        <v>19416</v>
      </c>
      <c r="B4386" t="s">
        <v>7317</v>
      </c>
      <c r="C4386" t="s">
        <v>7325</v>
      </c>
      <c r="D4386" t="str">
        <f>IF($B4386="B","",IFERROR(VLOOKUP($C4386,Elster!$I$5:$M$148,3,FALSE),$C4386))</f>
        <v/>
      </c>
      <c r="E4386" t="str">
        <f>IF($B4386="A","",IFERROR(VLOOKUP($C4386,Elster!$I$5:$M$148,3,FALSE),$C4386))</f>
        <v xml:space="preserve">   "SPEICHERSOLLTEMP"                                 </v>
      </c>
      <c r="F4386">
        <f t="shared" si="137"/>
        <v>3</v>
      </c>
      <c r="G4386" s="2">
        <f t="shared" si="138"/>
        <v>2.223899999999901E-2</v>
      </c>
    </row>
    <row r="4387" spans="1:7" x14ac:dyDescent="0.35">
      <c r="A4387" t="s">
        <v>19417</v>
      </c>
      <c r="B4387" t="s">
        <v>7317</v>
      </c>
      <c r="C4387" t="s">
        <v>7320</v>
      </c>
      <c r="D4387" t="str">
        <f>IF($B4387="B","",IFERROR(VLOOKUP($C4387,Elster!$I$5:$M$148,3,FALSE),$C4387))</f>
        <v/>
      </c>
      <c r="E4387" t="str">
        <f>IF($B4387="A","",IFERROR(VLOOKUP($C4387,Elster!$I$5:$M$148,3,FALSE),$C4387))</f>
        <v>0x000</v>
      </c>
      <c r="F4387">
        <f t="shared" si="137"/>
        <v>0</v>
      </c>
      <c r="G4387" s="2">
        <f t="shared" si="138"/>
        <v>4.9480000000023949E-3</v>
      </c>
    </row>
    <row r="4388" spans="1:7" x14ac:dyDescent="0.35">
      <c r="A4388" t="s">
        <v>19418</v>
      </c>
      <c r="B4388" t="s">
        <v>7317</v>
      </c>
      <c r="C4388" t="s">
        <v>7318</v>
      </c>
      <c r="D4388" t="str">
        <f>IF($B4388="B","",IFERROR(VLOOKUP($C4388,Elster!$I$5:$M$148,3,FALSE),$C4388))</f>
        <v/>
      </c>
      <c r="E4388" t="str">
        <f>IF($B4388="A","",IFERROR(VLOOKUP($C4388,Elster!$I$5:$M$148,3,FALSE),$C4388))</f>
        <v xml:space="preserve">   "SAMMLERISTTEMP"                                   </v>
      </c>
      <c r="F4388">
        <f t="shared" si="137"/>
        <v>13</v>
      </c>
      <c r="G4388" s="2">
        <f t="shared" si="138"/>
        <v>4.9739999999971474E-3</v>
      </c>
    </row>
    <row r="4389" spans="1:7" x14ac:dyDescent="0.35">
      <c r="A4389" t="s">
        <v>19419</v>
      </c>
      <c r="B4389" t="s">
        <v>7317</v>
      </c>
      <c r="C4389" t="s">
        <v>7329</v>
      </c>
      <c r="D4389" t="str">
        <f>IF($B4389="B","",IFERROR(VLOOKUP($C4389,Elster!$I$5:$M$148,3,FALSE),$C4389))</f>
        <v/>
      </c>
      <c r="E4389" t="str">
        <f>IF($B4389="A","",IFERROR(VLOOKUP($C4389,Elster!$I$5:$M$148,3,FALSE),$C4389))</f>
        <v xml:space="preserve">   "KESSELSOLLTEMP"                                   </v>
      </c>
      <c r="F4389">
        <f t="shared" si="137"/>
        <v>2</v>
      </c>
      <c r="G4389" s="2">
        <f t="shared" si="138"/>
        <v>4.9740000000007001E-3</v>
      </c>
    </row>
    <row r="4390" spans="1:7" x14ac:dyDescent="0.35">
      <c r="A4390" t="s">
        <v>19420</v>
      </c>
      <c r="B4390" t="s">
        <v>7317</v>
      </c>
      <c r="C4390" t="s">
        <v>7320</v>
      </c>
      <c r="D4390" t="str">
        <f>IF($B4390="B","",IFERROR(VLOOKUP($C4390,Elster!$I$5:$M$148,3,FALSE),$C4390))</f>
        <v/>
      </c>
      <c r="E4390" t="str">
        <f>IF($B4390="A","",IFERROR(VLOOKUP($C4390,Elster!$I$5:$M$148,3,FALSE),$C4390))</f>
        <v>0x000</v>
      </c>
      <c r="F4390">
        <f t="shared" si="137"/>
        <v>0</v>
      </c>
      <c r="G4390" s="2">
        <f t="shared" si="138"/>
        <v>4.9729999999996721E-3</v>
      </c>
    </row>
    <row r="4391" spans="1:7" x14ac:dyDescent="0.35">
      <c r="A4391" t="s">
        <v>19421</v>
      </c>
      <c r="B4391" t="s">
        <v>7317</v>
      </c>
      <c r="C4391" t="s">
        <v>7366</v>
      </c>
      <c r="D4391" t="str">
        <f>IF($B4391="B","",IFERROR(VLOOKUP($C4391,Elster!$I$5:$M$148,3,FALSE),$C4391))</f>
        <v/>
      </c>
      <c r="E4391" t="str">
        <f>IF($B4391="A","",IFERROR(VLOOKUP($C4391,Elster!$I$5:$M$148,3,FALSE),$C4391))</f>
        <v xml:space="preserve">//   "ERWEITERUNGSTELEGRAMM"                            </v>
      </c>
      <c r="F4391">
        <f t="shared" si="137"/>
        <v>250</v>
      </c>
      <c r="G4391" s="2">
        <f t="shared" si="138"/>
        <v>4.9480000000023949E-3</v>
      </c>
    </row>
    <row r="4392" spans="1:7" x14ac:dyDescent="0.35">
      <c r="A4392" t="s">
        <v>19422</v>
      </c>
      <c r="B4392" t="s">
        <v>7317</v>
      </c>
      <c r="C4392" t="s">
        <v>7321</v>
      </c>
      <c r="D4392" t="str">
        <f>IF($B4392="B","",IFERROR(VLOOKUP($C4392,Elster!$I$5:$M$148,3,FALSE),$C4392))</f>
        <v/>
      </c>
      <c r="E4392" t="str">
        <f>IF($B4392="A","",IFERROR(VLOOKUP($C4392,Elster!$I$5:$M$148,3,FALSE),$C4392))</f>
        <v xml:space="preserve">   "FEHLERMELDUNG"                                    </v>
      </c>
      <c r="F4392">
        <f t="shared" si="137"/>
        <v>1</v>
      </c>
      <c r="G4392" s="2">
        <f t="shared" si="138"/>
        <v>4.9739999999971474E-3</v>
      </c>
    </row>
    <row r="4393" spans="1:7" x14ac:dyDescent="0.35">
      <c r="A4393" t="s">
        <v>19423</v>
      </c>
      <c r="B4393" t="s">
        <v>7317</v>
      </c>
      <c r="C4393" t="s">
        <v>7444</v>
      </c>
      <c r="D4393" t="str">
        <f>IF($B4393="B","",IFERROR(VLOOKUP($C4393,Elster!$I$5:$M$148,3,FALSE),$C4393))</f>
        <v/>
      </c>
      <c r="E4393" t="str">
        <f>IF($B4393="A","",IFERROR(VLOOKUP($C4393,Elster!$I$5:$M$148,3,FALSE),$C4393))</f>
        <v xml:space="preserve">   "SOLAR_DURCHSCHNITT_VOLUMENSTROM"                  </v>
      </c>
      <c r="F4393">
        <f t="shared" si="137"/>
        <v>131</v>
      </c>
      <c r="G4393" s="2">
        <f t="shared" si="138"/>
        <v>4.9740000000007001E-3</v>
      </c>
    </row>
    <row r="4394" spans="1:7" x14ac:dyDescent="0.35">
      <c r="A4394" t="s">
        <v>19424</v>
      </c>
      <c r="B4394" t="s">
        <v>7317</v>
      </c>
      <c r="C4394" t="s">
        <v>7368</v>
      </c>
      <c r="D4394" t="str">
        <f>IF($B4394="B","",IFERROR(VLOOKUP($C4394,Elster!$I$5:$M$148,3,FALSE),$C4394))</f>
        <v/>
      </c>
      <c r="E4394" t="str">
        <f>IF($B4394="A","",IFERROR(VLOOKUP($C4394,Elster!$I$5:$M$148,3,FALSE),$C4394))</f>
        <v xml:space="preserve">   "ECO_AKZEPTANZ_WW"                                 </v>
      </c>
      <c r="F4394">
        <f t="shared" si="137"/>
        <v>128</v>
      </c>
      <c r="G4394" s="2">
        <f t="shared" si="138"/>
        <v>4.9740000000007001E-3</v>
      </c>
    </row>
    <row r="4395" spans="1:7" x14ac:dyDescent="0.35">
      <c r="A4395" t="s">
        <v>19425</v>
      </c>
      <c r="B4395" t="s">
        <v>7317</v>
      </c>
      <c r="C4395" t="s">
        <v>7320</v>
      </c>
      <c r="D4395" t="str">
        <f>IF($B4395="B","",IFERROR(VLOOKUP($C4395,Elster!$I$5:$M$148,3,FALSE),$C4395))</f>
        <v/>
      </c>
      <c r="E4395" t="str">
        <f>IF($B4395="A","",IFERROR(VLOOKUP($C4395,Elster!$I$5:$M$148,3,FALSE),$C4395))</f>
        <v>0x000</v>
      </c>
      <c r="F4395">
        <f t="shared" si="137"/>
        <v>0</v>
      </c>
      <c r="G4395" s="2">
        <f t="shared" si="138"/>
        <v>4.9479999999988422E-3</v>
      </c>
    </row>
    <row r="4396" spans="1:7" x14ac:dyDescent="0.35">
      <c r="A4396" t="s">
        <v>19426</v>
      </c>
      <c r="B4396" t="s">
        <v>7317</v>
      </c>
      <c r="C4396" t="s">
        <v>7329</v>
      </c>
      <c r="D4396" t="str">
        <f>IF($B4396="B","",IFERROR(VLOOKUP($C4396,Elster!$I$5:$M$148,3,FALSE),$C4396))</f>
        <v/>
      </c>
      <c r="E4396" t="str">
        <f>IF($B4396="A","",IFERROR(VLOOKUP($C4396,Elster!$I$5:$M$148,3,FALSE),$C4396))</f>
        <v xml:space="preserve">   "KESSELSOLLTEMP"                                   </v>
      </c>
      <c r="F4396">
        <f t="shared" si="137"/>
        <v>2</v>
      </c>
      <c r="G4396" s="2">
        <f t="shared" si="138"/>
        <v>4.9740000000007001E-3</v>
      </c>
    </row>
    <row r="4397" spans="1:7" x14ac:dyDescent="0.35">
      <c r="A4397" t="s">
        <v>19427</v>
      </c>
      <c r="B4397" t="s">
        <v>7317</v>
      </c>
      <c r="C4397" t="s">
        <v>7373</v>
      </c>
      <c r="D4397" t="str">
        <f>IF($B4397="B","",IFERROR(VLOOKUP($C4397,Elster!$I$5:$M$148,3,FALSE),$C4397))</f>
        <v/>
      </c>
      <c r="E4397" t="str">
        <f>IF($B4397="A","",IFERROR(VLOOKUP($C4397,Elster!$I$5:$M$148,3,FALSE),$C4397))</f>
        <v xml:space="preserve">   "GERAETEKONFIGURATION"                             </v>
      </c>
      <c r="F4397">
        <f t="shared" si="137"/>
        <v>16</v>
      </c>
      <c r="G4397" s="2">
        <f t="shared" si="138"/>
        <v>4.9740000000007001E-3</v>
      </c>
    </row>
    <row r="4398" spans="1:7" x14ac:dyDescent="0.35">
      <c r="A4398" t="s">
        <v>19428</v>
      </c>
      <c r="B4398" t="s">
        <v>7317</v>
      </c>
      <c r="C4398" t="s">
        <v>7318</v>
      </c>
      <c r="D4398" t="str">
        <f>IF($B4398="B","",IFERROR(VLOOKUP($C4398,Elster!$I$5:$M$148,3,FALSE),$C4398))</f>
        <v/>
      </c>
      <c r="E4398" t="str">
        <f>IF($B4398="A","",IFERROR(VLOOKUP($C4398,Elster!$I$5:$M$148,3,FALSE),$C4398))</f>
        <v xml:space="preserve">   "SAMMLERISTTEMP"                                   </v>
      </c>
      <c r="F4398">
        <f t="shared" si="137"/>
        <v>13</v>
      </c>
      <c r="G4398" s="2">
        <f t="shared" si="138"/>
        <v>1.2343000000001325E-2</v>
      </c>
    </row>
    <row r="4399" spans="1:7" x14ac:dyDescent="0.35">
      <c r="A4399" t="s">
        <v>19428</v>
      </c>
      <c r="B4399" t="s">
        <v>7319</v>
      </c>
      <c r="C4399" t="s">
        <v>7318</v>
      </c>
      <c r="D4399" t="str">
        <f>IF($B4399="B","",IFERROR(VLOOKUP($C4399,Elster!$I$5:$M$148,3,FALSE),$C4399))</f>
        <v xml:space="preserve">   "SAMMLERISTTEMP"                                   </v>
      </c>
      <c r="E4399" t="str">
        <f>IF($B4399="A","",IFERROR(VLOOKUP($C4399,Elster!$I$5:$M$148,3,FALSE),$C4399))</f>
        <v/>
      </c>
      <c r="F4399">
        <f t="shared" si="137"/>
        <v>13</v>
      </c>
      <c r="G4399" s="2">
        <f t="shared" si="138"/>
        <v>0</v>
      </c>
    </row>
    <row r="4400" spans="1:7" x14ac:dyDescent="0.35">
      <c r="A4400" t="s">
        <v>19429</v>
      </c>
      <c r="B4400" t="s">
        <v>7317</v>
      </c>
      <c r="C4400" t="s">
        <v>7320</v>
      </c>
      <c r="D4400" t="str">
        <f>IF($B4400="B","",IFERROR(VLOOKUP($C4400,Elster!$I$5:$M$148,3,FALSE),$C4400))</f>
        <v/>
      </c>
      <c r="E4400" t="str">
        <f>IF($B4400="A","",IFERROR(VLOOKUP($C4400,Elster!$I$5:$M$148,3,FALSE),$C4400))</f>
        <v>0x000</v>
      </c>
      <c r="F4400">
        <f t="shared" si="137"/>
        <v>0</v>
      </c>
      <c r="G4400" s="2">
        <f t="shared" si="138"/>
        <v>4.9999999999990052E-3</v>
      </c>
    </row>
    <row r="4401" spans="1:7" x14ac:dyDescent="0.35">
      <c r="A4401" t="s">
        <v>19429</v>
      </c>
      <c r="B4401" t="s">
        <v>7319</v>
      </c>
      <c r="C4401" t="s">
        <v>7320</v>
      </c>
      <c r="D4401" t="str">
        <f>IF($B4401="B","",IFERROR(VLOOKUP($C4401,Elster!$I$5:$M$148,3,FALSE),$C4401))</f>
        <v>0x000</v>
      </c>
      <c r="E4401" t="str">
        <f>IF($B4401="A","",IFERROR(VLOOKUP($C4401,Elster!$I$5:$M$148,3,FALSE),$C4401))</f>
        <v/>
      </c>
      <c r="F4401">
        <f t="shared" si="137"/>
        <v>0</v>
      </c>
      <c r="G4401" s="2">
        <f t="shared" si="138"/>
        <v>0</v>
      </c>
    </row>
    <row r="4402" spans="1:7" x14ac:dyDescent="0.35">
      <c r="A4402" t="s">
        <v>19430</v>
      </c>
      <c r="B4402" t="s">
        <v>7317</v>
      </c>
      <c r="C4402" t="s">
        <v>7325</v>
      </c>
      <c r="D4402" t="str">
        <f>IF($B4402="B","",IFERROR(VLOOKUP($C4402,Elster!$I$5:$M$148,3,FALSE),$C4402))</f>
        <v/>
      </c>
      <c r="E4402" t="str">
        <f>IF($B4402="A","",IFERROR(VLOOKUP($C4402,Elster!$I$5:$M$148,3,FALSE),$C4402))</f>
        <v xml:space="preserve">   "SPEICHERSOLLTEMP"                                 </v>
      </c>
      <c r="F4402">
        <f t="shared" si="137"/>
        <v>3</v>
      </c>
      <c r="G4402" s="2">
        <f t="shared" si="138"/>
        <v>4.9999999999990052E-3</v>
      </c>
    </row>
    <row r="4403" spans="1:7" x14ac:dyDescent="0.35">
      <c r="A4403" t="s">
        <v>19430</v>
      </c>
      <c r="B4403" t="s">
        <v>7319</v>
      </c>
      <c r="C4403" t="s">
        <v>7325</v>
      </c>
      <c r="D4403" t="str">
        <f>IF($B4403="B","",IFERROR(VLOOKUP($C4403,Elster!$I$5:$M$148,3,FALSE),$C4403))</f>
        <v xml:space="preserve">   "SPEICHERSOLLTEMP"                                 </v>
      </c>
      <c r="E4403" t="str">
        <f>IF($B4403="A","",IFERROR(VLOOKUP($C4403,Elster!$I$5:$M$148,3,FALSE),$C4403))</f>
        <v/>
      </c>
      <c r="F4403">
        <f t="shared" si="137"/>
        <v>3</v>
      </c>
      <c r="G4403" s="2">
        <f t="shared" si="138"/>
        <v>0</v>
      </c>
    </row>
    <row r="4404" spans="1:7" x14ac:dyDescent="0.35">
      <c r="A4404" t="s">
        <v>19431</v>
      </c>
      <c r="B4404" t="s">
        <v>7317</v>
      </c>
      <c r="C4404" t="s">
        <v>7321</v>
      </c>
      <c r="D4404" t="str">
        <f>IF($B4404="B","",IFERROR(VLOOKUP($C4404,Elster!$I$5:$M$148,3,FALSE),$C4404))</f>
        <v/>
      </c>
      <c r="E4404" t="str">
        <f>IF($B4404="A","",IFERROR(VLOOKUP($C4404,Elster!$I$5:$M$148,3,FALSE),$C4404))</f>
        <v xml:space="preserve">   "FEHLERMELDUNG"                                    </v>
      </c>
      <c r="F4404">
        <f t="shared" si="137"/>
        <v>1</v>
      </c>
      <c r="G4404" s="2">
        <f t="shared" si="138"/>
        <v>4.9999999999990052E-3</v>
      </c>
    </row>
    <row r="4405" spans="1:7" x14ac:dyDescent="0.35">
      <c r="A4405" t="s">
        <v>19431</v>
      </c>
      <c r="B4405" t="s">
        <v>7319</v>
      </c>
      <c r="C4405" t="s">
        <v>7321</v>
      </c>
      <c r="D4405" t="str">
        <f>IF($B4405="B","",IFERROR(VLOOKUP($C4405,Elster!$I$5:$M$148,3,FALSE),$C4405))</f>
        <v xml:space="preserve">   "FEHLERMELDUNG"                                    </v>
      </c>
      <c r="E4405" t="str">
        <f>IF($B4405="A","",IFERROR(VLOOKUP($C4405,Elster!$I$5:$M$148,3,FALSE),$C4405))</f>
        <v/>
      </c>
      <c r="F4405">
        <f t="shared" si="137"/>
        <v>1</v>
      </c>
      <c r="G4405" s="2">
        <f t="shared" si="138"/>
        <v>0</v>
      </c>
    </row>
    <row r="4406" spans="1:7" x14ac:dyDescent="0.35">
      <c r="A4406" t="s">
        <v>19432</v>
      </c>
      <c r="B4406" t="s">
        <v>7317</v>
      </c>
      <c r="C4406" t="s">
        <v>7320</v>
      </c>
      <c r="D4406" t="str">
        <f>IF($B4406="B","",IFERROR(VLOOKUP($C4406,Elster!$I$5:$M$148,3,FALSE),$C4406))</f>
        <v/>
      </c>
      <c r="E4406" t="str">
        <f>IF($B4406="A","",IFERROR(VLOOKUP($C4406,Elster!$I$5:$M$148,3,FALSE),$C4406))</f>
        <v>0x000</v>
      </c>
      <c r="F4406">
        <f t="shared" si="137"/>
        <v>0</v>
      </c>
      <c r="G4406" s="2">
        <f t="shared" si="138"/>
        <v>5.000000000002558E-3</v>
      </c>
    </row>
    <row r="4407" spans="1:7" x14ac:dyDescent="0.35">
      <c r="A4407" t="s">
        <v>19432</v>
      </c>
      <c r="B4407" t="s">
        <v>7319</v>
      </c>
      <c r="C4407" t="s">
        <v>7320</v>
      </c>
      <c r="D4407" t="str">
        <f>IF($B4407="B","",IFERROR(VLOOKUP($C4407,Elster!$I$5:$M$148,3,FALSE),$C4407))</f>
        <v>0x000</v>
      </c>
      <c r="E4407" t="str">
        <f>IF($B4407="A","",IFERROR(VLOOKUP($C4407,Elster!$I$5:$M$148,3,FALSE),$C4407))</f>
        <v/>
      </c>
      <c r="F4407">
        <f t="shared" si="137"/>
        <v>0</v>
      </c>
      <c r="G4407" s="2">
        <f t="shared" si="138"/>
        <v>0</v>
      </c>
    </row>
    <row r="4408" spans="1:7" x14ac:dyDescent="0.35">
      <c r="A4408" t="s">
        <v>19433</v>
      </c>
      <c r="B4408" t="s">
        <v>7317</v>
      </c>
      <c r="C4408" t="s">
        <v>7366</v>
      </c>
      <c r="D4408" t="str">
        <f>IF($B4408="B","",IFERROR(VLOOKUP($C4408,Elster!$I$5:$M$148,3,FALSE),$C4408))</f>
        <v/>
      </c>
      <c r="E4408" t="str">
        <f>IF($B4408="A","",IFERROR(VLOOKUP($C4408,Elster!$I$5:$M$148,3,FALSE),$C4408))</f>
        <v xml:space="preserve">//   "ERWEITERUNGSTELEGRAMM"                            </v>
      </c>
      <c r="F4408">
        <f t="shared" si="137"/>
        <v>250</v>
      </c>
      <c r="G4408" s="2">
        <f t="shared" si="138"/>
        <v>4.9999999999990052E-3</v>
      </c>
    </row>
    <row r="4409" spans="1:7" x14ac:dyDescent="0.35">
      <c r="A4409" t="s">
        <v>19433</v>
      </c>
      <c r="B4409" t="s">
        <v>7319</v>
      </c>
      <c r="C4409" t="s">
        <v>7366</v>
      </c>
      <c r="D4409" t="str">
        <f>IF($B4409="B","",IFERROR(VLOOKUP($C4409,Elster!$I$5:$M$148,3,FALSE),$C4409))</f>
        <v xml:space="preserve">//   "ERWEITERUNGSTELEGRAMM"                            </v>
      </c>
      <c r="E4409" t="str">
        <f>IF($B4409="A","",IFERROR(VLOOKUP($C4409,Elster!$I$5:$M$148,3,FALSE),$C4409))</f>
        <v/>
      </c>
      <c r="F4409">
        <f t="shared" si="137"/>
        <v>250</v>
      </c>
      <c r="G4409" s="2">
        <f t="shared" si="138"/>
        <v>0</v>
      </c>
    </row>
    <row r="4410" spans="1:7" x14ac:dyDescent="0.35">
      <c r="A4410" t="s">
        <v>19434</v>
      </c>
      <c r="B4410" t="s">
        <v>7317</v>
      </c>
      <c r="C4410" t="s">
        <v>7456</v>
      </c>
      <c r="D4410" t="str">
        <f>IF($B4410="B","",IFERROR(VLOOKUP($C4410,Elster!$I$5:$M$148,3,FALSE),$C4410))</f>
        <v/>
      </c>
      <c r="E4410" t="str">
        <f>IF($B4410="A","",IFERROR(VLOOKUP($C4410,Elster!$I$5:$M$148,3,FALSE),$C4410))</f>
        <v xml:space="preserve">   "BUSKONFIGURATION"                                 </v>
      </c>
      <c r="F4410">
        <f t="shared" si="137"/>
        <v>253</v>
      </c>
      <c r="G4410" s="2">
        <f t="shared" si="138"/>
        <v>4.9999999999990052E-3</v>
      </c>
    </row>
    <row r="4411" spans="1:7" x14ac:dyDescent="0.35">
      <c r="A4411" t="s">
        <v>19434</v>
      </c>
      <c r="B4411" t="s">
        <v>7319</v>
      </c>
      <c r="C4411" t="s">
        <v>7456</v>
      </c>
      <c r="D4411" t="str">
        <f>IF($B4411="B","",IFERROR(VLOOKUP($C4411,Elster!$I$5:$M$148,3,FALSE),$C4411))</f>
        <v xml:space="preserve">   "BUSKONFIGURATION"                                 </v>
      </c>
      <c r="E4411" t="str">
        <f>IF($B4411="A","",IFERROR(VLOOKUP($C4411,Elster!$I$5:$M$148,3,FALSE),$C4411))</f>
        <v/>
      </c>
      <c r="F4411">
        <f t="shared" si="137"/>
        <v>253</v>
      </c>
      <c r="G4411" s="2">
        <f t="shared" si="138"/>
        <v>0</v>
      </c>
    </row>
    <row r="4412" spans="1:7" x14ac:dyDescent="0.35">
      <c r="A4412" t="s">
        <v>19435</v>
      </c>
      <c r="B4412" t="s">
        <v>7317</v>
      </c>
      <c r="C4412" t="s">
        <v>7458</v>
      </c>
      <c r="D4412" t="str">
        <f>IF($B4412="B","",IFERROR(VLOOKUP($C4412,Elster!$I$5:$M$148,3,FALSE),$C4412))</f>
        <v/>
      </c>
      <c r="E4412" t="str">
        <f>IF($B4412="A","",IFERROR(VLOOKUP($C4412,Elster!$I$5:$M$148,3,FALSE),$C4412))</f>
        <v>0x0BF</v>
      </c>
      <c r="F4412">
        <f t="shared" si="137"/>
        <v>191</v>
      </c>
      <c r="G4412" s="2">
        <f t="shared" si="138"/>
        <v>4.99900000000153E-3</v>
      </c>
    </row>
    <row r="4413" spans="1:7" x14ac:dyDescent="0.35">
      <c r="A4413" t="s">
        <v>19436</v>
      </c>
      <c r="B4413" t="s">
        <v>7319</v>
      </c>
      <c r="C4413" t="s">
        <v>7458</v>
      </c>
      <c r="D4413" t="str">
        <f>IF($B4413="B","",IFERROR(VLOOKUP($C4413,Elster!$I$5:$M$148,3,FALSE),$C4413))</f>
        <v>0x0BF</v>
      </c>
      <c r="E4413" t="str">
        <f>IF($B4413="A","",IFERROR(VLOOKUP($C4413,Elster!$I$5:$M$148,3,FALSE),$C4413))</f>
        <v/>
      </c>
      <c r="F4413">
        <f t="shared" si="137"/>
        <v>191</v>
      </c>
      <c r="G4413" s="2">
        <f t="shared" si="138"/>
        <v>1.0000000010279564E-6</v>
      </c>
    </row>
    <row r="4414" spans="1:7" x14ac:dyDescent="0.35">
      <c r="A4414" t="s">
        <v>19437</v>
      </c>
      <c r="B4414" t="s">
        <v>7317</v>
      </c>
      <c r="C4414" t="s">
        <v>7320</v>
      </c>
      <c r="D4414" t="str">
        <f>IF($B4414="B","",IFERROR(VLOOKUP($C4414,Elster!$I$5:$M$148,3,FALSE),$C4414))</f>
        <v/>
      </c>
      <c r="E4414" t="str">
        <f>IF($B4414="A","",IFERROR(VLOOKUP($C4414,Elster!$I$5:$M$148,3,FALSE),$C4414))</f>
        <v>0x000</v>
      </c>
      <c r="F4414">
        <f t="shared" si="137"/>
        <v>0</v>
      </c>
      <c r="G4414" s="2">
        <f t="shared" si="138"/>
        <v>4.9989999999979773E-3</v>
      </c>
    </row>
    <row r="4415" spans="1:7" x14ac:dyDescent="0.35">
      <c r="A4415" t="s">
        <v>19437</v>
      </c>
      <c r="B4415" t="s">
        <v>7319</v>
      </c>
      <c r="C4415" t="s">
        <v>7320</v>
      </c>
      <c r="D4415" t="str">
        <f>IF($B4415="B","",IFERROR(VLOOKUP($C4415,Elster!$I$5:$M$148,3,FALSE),$C4415))</f>
        <v>0x000</v>
      </c>
      <c r="E4415" t="str">
        <f>IF($B4415="A","",IFERROR(VLOOKUP($C4415,Elster!$I$5:$M$148,3,FALSE),$C4415))</f>
        <v/>
      </c>
      <c r="F4415">
        <f t="shared" si="137"/>
        <v>0</v>
      </c>
      <c r="G4415" s="2">
        <f t="shared" si="138"/>
        <v>0</v>
      </c>
    </row>
    <row r="4416" spans="1:7" x14ac:dyDescent="0.35">
      <c r="A4416" t="s">
        <v>19438</v>
      </c>
      <c r="B4416" t="s">
        <v>7317</v>
      </c>
      <c r="C4416" t="s">
        <v>7320</v>
      </c>
      <c r="D4416" t="str">
        <f>IF($B4416="B","",IFERROR(VLOOKUP($C4416,Elster!$I$5:$M$148,3,FALSE),$C4416))</f>
        <v/>
      </c>
      <c r="E4416" t="str">
        <f>IF($B4416="A","",IFERROR(VLOOKUP($C4416,Elster!$I$5:$M$148,3,FALSE),$C4416))</f>
        <v>0x000</v>
      </c>
      <c r="F4416">
        <f t="shared" si="137"/>
        <v>0</v>
      </c>
      <c r="G4416" s="2">
        <f t="shared" si="138"/>
        <v>4.9999999999990052E-3</v>
      </c>
    </row>
    <row r="4417" spans="1:7" x14ac:dyDescent="0.35">
      <c r="A4417" t="s">
        <v>19438</v>
      </c>
      <c r="B4417" t="s">
        <v>7319</v>
      </c>
      <c r="C4417" t="s">
        <v>7320</v>
      </c>
      <c r="D4417" t="str">
        <f>IF($B4417="B","",IFERROR(VLOOKUP($C4417,Elster!$I$5:$M$148,3,FALSE),$C4417))</f>
        <v>0x000</v>
      </c>
      <c r="E4417" t="str">
        <f>IF($B4417="A","",IFERROR(VLOOKUP($C4417,Elster!$I$5:$M$148,3,FALSE),$C4417))</f>
        <v/>
      </c>
      <c r="F4417">
        <f t="shared" si="137"/>
        <v>0</v>
      </c>
      <c r="G4417" s="2">
        <f t="shared" si="138"/>
        <v>0</v>
      </c>
    </row>
    <row r="4418" spans="1:7" x14ac:dyDescent="0.35">
      <c r="A4418" t="s">
        <v>19439</v>
      </c>
      <c r="B4418" t="s">
        <v>7317</v>
      </c>
      <c r="C4418" t="s">
        <v>7329</v>
      </c>
      <c r="D4418" t="str">
        <f>IF($B4418="B","",IFERROR(VLOOKUP($C4418,Elster!$I$5:$M$148,3,FALSE),$C4418))</f>
        <v/>
      </c>
      <c r="E4418" t="str">
        <f>IF($B4418="A","",IFERROR(VLOOKUP($C4418,Elster!$I$5:$M$148,3,FALSE),$C4418))</f>
        <v xml:space="preserve">   "KESSELSOLLTEMP"                                   </v>
      </c>
      <c r="F4418">
        <f t="shared" si="137"/>
        <v>2</v>
      </c>
      <c r="G4418" s="2">
        <f t="shared" si="138"/>
        <v>5.000000000002558E-3</v>
      </c>
    </row>
    <row r="4419" spans="1:7" x14ac:dyDescent="0.35">
      <c r="A4419" t="s">
        <v>19439</v>
      </c>
      <c r="B4419" t="s">
        <v>7319</v>
      </c>
      <c r="C4419" t="s">
        <v>7329</v>
      </c>
      <c r="D4419" t="str">
        <f>IF($B4419="B","",IFERROR(VLOOKUP($C4419,Elster!$I$5:$M$148,3,FALSE),$C4419))</f>
        <v xml:space="preserve">   "KESSELSOLLTEMP"                                   </v>
      </c>
      <c r="E4419" t="str">
        <f>IF($B4419="A","",IFERROR(VLOOKUP($C4419,Elster!$I$5:$M$148,3,FALSE),$C4419))</f>
        <v/>
      </c>
      <c r="F4419">
        <f t="shared" si="137"/>
        <v>2</v>
      </c>
      <c r="G4419" s="2">
        <f t="shared" si="138"/>
        <v>0</v>
      </c>
    </row>
    <row r="4420" spans="1:7" x14ac:dyDescent="0.35">
      <c r="A4420" t="s">
        <v>19440</v>
      </c>
      <c r="B4420" t="s">
        <v>7317</v>
      </c>
      <c r="C4420" t="s">
        <v>7465</v>
      </c>
      <c r="D4420" t="str">
        <f>IF($B4420="B","",IFERROR(VLOOKUP($C4420,Elster!$I$5:$M$148,3,FALSE),$C4420))</f>
        <v/>
      </c>
      <c r="E4420" t="str">
        <f>IF($B4420="A","",IFERROR(VLOOKUP($C4420,Elster!$I$5:$M$148,3,FALSE),$C4420))</f>
        <v>0x0C7</v>
      </c>
      <c r="F4420">
        <f t="shared" ref="F4420:F4483" si="139">HEX2DEC(REPLACE(C4420,1,2,""))</f>
        <v>199</v>
      </c>
      <c r="G4420" s="2">
        <f t="shared" ref="G4420:G4483" si="140">SUBSTITUTE(A4420,"s","")-SUBSTITUTE(A4419,"s","")</f>
        <v>4.9999999999990052E-3</v>
      </c>
    </row>
    <row r="4421" spans="1:7" x14ac:dyDescent="0.35">
      <c r="A4421" t="s">
        <v>19440</v>
      </c>
      <c r="B4421" t="s">
        <v>7319</v>
      </c>
      <c r="C4421" t="s">
        <v>7465</v>
      </c>
      <c r="D4421" t="str">
        <f>IF($B4421="B","",IFERROR(VLOOKUP($C4421,Elster!$I$5:$M$148,3,FALSE),$C4421))</f>
        <v>0x0C7</v>
      </c>
      <c r="E4421" t="str">
        <f>IF($B4421="A","",IFERROR(VLOOKUP($C4421,Elster!$I$5:$M$148,3,FALSE),$C4421))</f>
        <v/>
      </c>
      <c r="F4421">
        <f t="shared" si="139"/>
        <v>199</v>
      </c>
      <c r="G4421" s="2">
        <f t="shared" si="140"/>
        <v>0</v>
      </c>
    </row>
    <row r="4422" spans="1:7" x14ac:dyDescent="0.35">
      <c r="A4422" t="s">
        <v>19441</v>
      </c>
      <c r="B4422" t="s">
        <v>7317</v>
      </c>
      <c r="C4422" t="s">
        <v>7325</v>
      </c>
      <c r="D4422" t="str">
        <f>IF($B4422="B","",IFERROR(VLOOKUP($C4422,Elster!$I$5:$M$148,3,FALSE),$C4422))</f>
        <v/>
      </c>
      <c r="E4422" t="str">
        <f>IF($B4422="A","",IFERROR(VLOOKUP($C4422,Elster!$I$5:$M$148,3,FALSE),$C4422))</f>
        <v xml:space="preserve">   "SPEICHERSOLLTEMP"                                 </v>
      </c>
      <c r="F4422">
        <f t="shared" si="139"/>
        <v>3</v>
      </c>
      <c r="G4422" s="2">
        <f t="shared" si="140"/>
        <v>6.4579999999985205E-3</v>
      </c>
    </row>
    <row r="4423" spans="1:7" x14ac:dyDescent="0.35">
      <c r="A4423" t="s">
        <v>19442</v>
      </c>
      <c r="B4423" t="s">
        <v>7317</v>
      </c>
      <c r="C4423" t="s">
        <v>7320</v>
      </c>
      <c r="D4423" t="str">
        <f>IF($B4423="B","",IFERROR(VLOOKUP($C4423,Elster!$I$5:$M$148,3,FALSE),$C4423))</f>
        <v/>
      </c>
      <c r="E4423" t="str">
        <f>IF($B4423="A","",IFERROR(VLOOKUP($C4423,Elster!$I$5:$M$148,3,FALSE),$C4423))</f>
        <v>0x000</v>
      </c>
      <c r="F4423">
        <f t="shared" si="139"/>
        <v>0</v>
      </c>
      <c r="G4423" s="2">
        <f t="shared" si="140"/>
        <v>4.9740000000007001E-3</v>
      </c>
    </row>
    <row r="4424" spans="1:7" x14ac:dyDescent="0.35">
      <c r="A4424" t="s">
        <v>19443</v>
      </c>
      <c r="B4424" t="s">
        <v>7317</v>
      </c>
      <c r="C4424" t="s">
        <v>7318</v>
      </c>
      <c r="D4424" t="str">
        <f>IF($B4424="B","",IFERROR(VLOOKUP($C4424,Elster!$I$5:$M$148,3,FALSE),$C4424))</f>
        <v/>
      </c>
      <c r="E4424" t="str">
        <f>IF($B4424="A","",IFERROR(VLOOKUP($C4424,Elster!$I$5:$M$148,3,FALSE),$C4424))</f>
        <v xml:space="preserve">   "SAMMLERISTTEMP"                                   </v>
      </c>
      <c r="F4424">
        <f t="shared" si="139"/>
        <v>13</v>
      </c>
      <c r="G4424" s="2">
        <f t="shared" si="140"/>
        <v>4.9480000000023949E-3</v>
      </c>
    </row>
    <row r="4425" spans="1:7" x14ac:dyDescent="0.35">
      <c r="A4425" t="s">
        <v>19444</v>
      </c>
      <c r="B4425" t="s">
        <v>7317</v>
      </c>
      <c r="C4425" t="s">
        <v>7329</v>
      </c>
      <c r="D4425" t="str">
        <f>IF($B4425="B","",IFERROR(VLOOKUP($C4425,Elster!$I$5:$M$148,3,FALSE),$C4425))</f>
        <v/>
      </c>
      <c r="E4425" t="str">
        <f>IF($B4425="A","",IFERROR(VLOOKUP($C4425,Elster!$I$5:$M$148,3,FALSE),$C4425))</f>
        <v xml:space="preserve">   "KESSELSOLLTEMP"                                   </v>
      </c>
      <c r="F4425">
        <f t="shared" si="139"/>
        <v>2</v>
      </c>
      <c r="G4425" s="2">
        <f t="shared" si="140"/>
        <v>4.9739999999971474E-3</v>
      </c>
    </row>
    <row r="4426" spans="1:7" x14ac:dyDescent="0.35">
      <c r="A4426" t="s">
        <v>19445</v>
      </c>
      <c r="B4426" t="s">
        <v>7317</v>
      </c>
      <c r="C4426" t="s">
        <v>7320</v>
      </c>
      <c r="D4426" t="str">
        <f>IF($B4426="B","",IFERROR(VLOOKUP($C4426,Elster!$I$5:$M$148,3,FALSE),$C4426))</f>
        <v/>
      </c>
      <c r="E4426" t="str">
        <f>IF($B4426="A","",IFERROR(VLOOKUP($C4426,Elster!$I$5:$M$148,3,FALSE),$C4426))</f>
        <v>0x000</v>
      </c>
      <c r="F4426">
        <f t="shared" si="139"/>
        <v>0</v>
      </c>
      <c r="G4426" s="2">
        <f t="shared" si="140"/>
        <v>4.9740000000007001E-3</v>
      </c>
    </row>
    <row r="4427" spans="1:7" x14ac:dyDescent="0.35">
      <c r="A4427" t="s">
        <v>19446</v>
      </c>
      <c r="B4427" t="s">
        <v>7317</v>
      </c>
      <c r="C4427" t="s">
        <v>7366</v>
      </c>
      <c r="D4427" t="str">
        <f>IF($B4427="B","",IFERROR(VLOOKUP($C4427,Elster!$I$5:$M$148,3,FALSE),$C4427))</f>
        <v/>
      </c>
      <c r="E4427" t="str">
        <f>IF($B4427="A","",IFERROR(VLOOKUP($C4427,Elster!$I$5:$M$148,3,FALSE),$C4427))</f>
        <v xml:space="preserve">//   "ERWEITERUNGSTELEGRAMM"                            </v>
      </c>
      <c r="F4427">
        <f t="shared" si="139"/>
        <v>250</v>
      </c>
      <c r="G4427" s="2">
        <f t="shared" si="140"/>
        <v>4.9479999999988422E-3</v>
      </c>
    </row>
    <row r="4428" spans="1:7" x14ac:dyDescent="0.35">
      <c r="A4428" t="s">
        <v>19447</v>
      </c>
      <c r="B4428" t="s">
        <v>7317</v>
      </c>
      <c r="C4428" t="s">
        <v>7456</v>
      </c>
      <c r="D4428" t="str">
        <f>IF($B4428="B","",IFERROR(VLOOKUP($C4428,Elster!$I$5:$M$148,3,FALSE),$C4428))</f>
        <v/>
      </c>
      <c r="E4428" t="str">
        <f>IF($B4428="A","",IFERROR(VLOOKUP($C4428,Elster!$I$5:$M$148,3,FALSE),$C4428))</f>
        <v xml:space="preserve">   "BUSKONFIGURATION"                                 </v>
      </c>
      <c r="F4428">
        <f t="shared" si="139"/>
        <v>253</v>
      </c>
      <c r="G4428" s="2">
        <f t="shared" si="140"/>
        <v>4.9740000000007001E-3</v>
      </c>
    </row>
    <row r="4429" spans="1:7" x14ac:dyDescent="0.35">
      <c r="A4429" t="s">
        <v>19448</v>
      </c>
      <c r="B4429" t="s">
        <v>7317</v>
      </c>
      <c r="C4429" t="s">
        <v>7458</v>
      </c>
      <c r="D4429" t="str">
        <f>IF($B4429="B","",IFERROR(VLOOKUP($C4429,Elster!$I$5:$M$148,3,FALSE),$C4429))</f>
        <v/>
      </c>
      <c r="E4429" t="str">
        <f>IF($B4429="A","",IFERROR(VLOOKUP($C4429,Elster!$I$5:$M$148,3,FALSE),$C4429))</f>
        <v>0x0BF</v>
      </c>
      <c r="F4429">
        <f t="shared" si="139"/>
        <v>191</v>
      </c>
      <c r="G4429" s="2">
        <f t="shared" si="140"/>
        <v>4.9729999999996721E-3</v>
      </c>
    </row>
    <row r="4430" spans="1:7" x14ac:dyDescent="0.35">
      <c r="A4430" t="s">
        <v>19449</v>
      </c>
      <c r="B4430" t="s">
        <v>7317</v>
      </c>
      <c r="C4430" t="s">
        <v>7320</v>
      </c>
      <c r="D4430" t="str">
        <f>IF($B4430="B","",IFERROR(VLOOKUP($C4430,Elster!$I$5:$M$148,3,FALSE),$C4430))</f>
        <v/>
      </c>
      <c r="E4430" t="str">
        <f>IF($B4430="A","",IFERROR(VLOOKUP($C4430,Elster!$I$5:$M$148,3,FALSE),$C4430))</f>
        <v>0x000</v>
      </c>
      <c r="F4430">
        <f t="shared" si="139"/>
        <v>0</v>
      </c>
      <c r="G4430" s="2">
        <f t="shared" si="140"/>
        <v>4.9740000000007001E-3</v>
      </c>
    </row>
    <row r="4431" spans="1:7" x14ac:dyDescent="0.35">
      <c r="A4431" t="s">
        <v>19450</v>
      </c>
      <c r="B4431" t="s">
        <v>7317</v>
      </c>
      <c r="C4431" t="s">
        <v>7320</v>
      </c>
      <c r="D4431" t="str">
        <f>IF($B4431="B","",IFERROR(VLOOKUP($C4431,Elster!$I$5:$M$148,3,FALSE),$C4431))</f>
        <v/>
      </c>
      <c r="E4431" t="str">
        <f>IF($B4431="A","",IFERROR(VLOOKUP($C4431,Elster!$I$5:$M$148,3,FALSE),$C4431))</f>
        <v>0x000</v>
      </c>
      <c r="F4431">
        <f t="shared" si="139"/>
        <v>0</v>
      </c>
      <c r="G4431" s="2">
        <f t="shared" si="140"/>
        <v>4.9479999999988422E-3</v>
      </c>
    </row>
    <row r="4432" spans="1:7" x14ac:dyDescent="0.35">
      <c r="A4432" t="s">
        <v>19451</v>
      </c>
      <c r="B4432" t="s">
        <v>7317</v>
      </c>
      <c r="C4432" t="s">
        <v>7329</v>
      </c>
      <c r="D4432" t="str">
        <f>IF($B4432="B","",IFERROR(VLOOKUP($C4432,Elster!$I$5:$M$148,3,FALSE),$C4432))</f>
        <v/>
      </c>
      <c r="E4432" t="str">
        <f>IF($B4432="A","",IFERROR(VLOOKUP($C4432,Elster!$I$5:$M$148,3,FALSE),$C4432))</f>
        <v xml:space="preserve">   "KESSELSOLLTEMP"                                   </v>
      </c>
      <c r="F4432">
        <f t="shared" si="139"/>
        <v>2</v>
      </c>
      <c r="G4432" s="2">
        <f t="shared" si="140"/>
        <v>4.9740000000007001E-3</v>
      </c>
    </row>
    <row r="4433" spans="1:7" x14ac:dyDescent="0.35">
      <c r="A4433" t="s">
        <v>19452</v>
      </c>
      <c r="B4433" t="s">
        <v>7317</v>
      </c>
      <c r="C4433" t="s">
        <v>7478</v>
      </c>
      <c r="D4433" t="str">
        <f>IF($B4433="B","",IFERROR(VLOOKUP($C4433,Elster!$I$5:$M$148,3,FALSE),$C4433))</f>
        <v/>
      </c>
      <c r="E4433" t="str">
        <f>IF($B4433="A","",IFERROR(VLOOKUP($C4433,Elster!$I$5:$M$148,3,FALSE),$C4433))</f>
        <v>0x0C8</v>
      </c>
      <c r="F4433">
        <f t="shared" si="139"/>
        <v>200</v>
      </c>
      <c r="G4433" s="2">
        <f t="shared" si="140"/>
        <v>4.9740000000007001E-3</v>
      </c>
    </row>
    <row r="4434" spans="1:7" x14ac:dyDescent="0.35">
      <c r="A4434" t="s">
        <v>19453</v>
      </c>
      <c r="B4434" t="s">
        <v>7319</v>
      </c>
      <c r="C4434" t="s">
        <v>7318</v>
      </c>
      <c r="D4434" t="str">
        <f>IF($B4434="B","",IFERROR(VLOOKUP($C4434,Elster!$I$5:$M$148,3,FALSE),$C4434))</f>
        <v xml:space="preserve">   "SAMMLERISTTEMP"                                   </v>
      </c>
      <c r="E4434" t="str">
        <f>IF($B4434="A","",IFERROR(VLOOKUP($C4434,Elster!$I$5:$M$148,3,FALSE),$C4434))</f>
        <v/>
      </c>
      <c r="F4434">
        <f t="shared" si="139"/>
        <v>13</v>
      </c>
      <c r="G4434" s="2">
        <f t="shared" si="140"/>
        <v>1.1849000000001553E-2</v>
      </c>
    </row>
    <row r="4435" spans="1:7" x14ac:dyDescent="0.35">
      <c r="A4435" t="s">
        <v>19454</v>
      </c>
      <c r="B4435" t="s">
        <v>7317</v>
      </c>
      <c r="C4435" t="s">
        <v>7318</v>
      </c>
      <c r="D4435" t="str">
        <f>IF($B4435="B","",IFERROR(VLOOKUP($C4435,Elster!$I$5:$M$148,3,FALSE),$C4435))</f>
        <v/>
      </c>
      <c r="E4435" t="str">
        <f>IF($B4435="A","",IFERROR(VLOOKUP($C4435,Elster!$I$5:$M$148,3,FALSE),$C4435))</f>
        <v xml:space="preserve">   "SAMMLERISTTEMP"                                   </v>
      </c>
      <c r="F4435">
        <f t="shared" si="139"/>
        <v>13</v>
      </c>
      <c r="G4435" s="2">
        <f t="shared" si="140"/>
        <v>2.5999999998305157E-5</v>
      </c>
    </row>
    <row r="4436" spans="1:7" x14ac:dyDescent="0.35">
      <c r="A4436" t="s">
        <v>19455</v>
      </c>
      <c r="B4436" t="s">
        <v>7319</v>
      </c>
      <c r="C4436" t="s">
        <v>7320</v>
      </c>
      <c r="D4436" t="str">
        <f>IF($B4436="B","",IFERROR(VLOOKUP($C4436,Elster!$I$5:$M$148,3,FALSE),$C4436))</f>
        <v>0x000</v>
      </c>
      <c r="E4436" t="str">
        <f>IF($B4436="A","",IFERROR(VLOOKUP($C4436,Elster!$I$5:$M$148,3,FALSE),$C4436))</f>
        <v/>
      </c>
      <c r="F4436">
        <f t="shared" si="139"/>
        <v>0</v>
      </c>
      <c r="G4436" s="2">
        <f t="shared" si="140"/>
        <v>4.9740000000007001E-3</v>
      </c>
    </row>
    <row r="4437" spans="1:7" x14ac:dyDescent="0.35">
      <c r="A4437" t="s">
        <v>19456</v>
      </c>
      <c r="B4437" t="s">
        <v>7317</v>
      </c>
      <c r="C4437" t="s">
        <v>7320</v>
      </c>
      <c r="D4437" t="str">
        <f>IF($B4437="B","",IFERROR(VLOOKUP($C4437,Elster!$I$5:$M$148,3,FALSE),$C4437))</f>
        <v/>
      </c>
      <c r="E4437" t="str">
        <f>IF($B4437="A","",IFERROR(VLOOKUP($C4437,Elster!$I$5:$M$148,3,FALSE),$C4437))</f>
        <v>0x000</v>
      </c>
      <c r="F4437">
        <f t="shared" si="139"/>
        <v>0</v>
      </c>
      <c r="G4437" s="2">
        <f t="shared" si="140"/>
        <v>2.5999999998305157E-5</v>
      </c>
    </row>
    <row r="4438" spans="1:7" x14ac:dyDescent="0.35">
      <c r="A4438" t="s">
        <v>19457</v>
      </c>
      <c r="B4438" t="s">
        <v>7317</v>
      </c>
      <c r="C4438" t="s">
        <v>7339</v>
      </c>
      <c r="D4438" t="str">
        <f>IF($B4438="B","",IFERROR(VLOOKUP($C4438,Elster!$I$5:$M$148,3,FALSE),$C4438))</f>
        <v/>
      </c>
      <c r="E4438" t="str">
        <f>IF($B4438="A","",IFERROR(VLOOKUP($C4438,Elster!$I$5:$M$148,3,FALSE),$C4438))</f>
        <v xml:space="preserve">   "RAUMSOLLTEMP_II"                                  </v>
      </c>
      <c r="F4438">
        <f t="shared" si="139"/>
        <v>6</v>
      </c>
      <c r="G4438" s="2">
        <f t="shared" si="140"/>
        <v>4.99900000000153E-3</v>
      </c>
    </row>
    <row r="4439" spans="1:7" x14ac:dyDescent="0.35">
      <c r="A4439" t="s">
        <v>19458</v>
      </c>
      <c r="B4439" t="s">
        <v>7319</v>
      </c>
      <c r="C4439" t="s">
        <v>7339</v>
      </c>
      <c r="D4439" t="str">
        <f>IF($B4439="B","",IFERROR(VLOOKUP($C4439,Elster!$I$5:$M$148,3,FALSE),$C4439))</f>
        <v xml:space="preserve">   "RAUMSOLLTEMP_II"                                  </v>
      </c>
      <c r="E4439" t="str">
        <f>IF($B4439="A","",IFERROR(VLOOKUP($C4439,Elster!$I$5:$M$148,3,FALSE),$C4439))</f>
        <v/>
      </c>
      <c r="F4439">
        <f t="shared" si="139"/>
        <v>6</v>
      </c>
      <c r="G4439" s="2">
        <f t="shared" si="140"/>
        <v>1.0000000010279564E-6</v>
      </c>
    </row>
    <row r="4440" spans="1:7" x14ac:dyDescent="0.35">
      <c r="A4440" t="s">
        <v>19459</v>
      </c>
      <c r="B4440" t="s">
        <v>7317</v>
      </c>
      <c r="C4440" t="s">
        <v>7321</v>
      </c>
      <c r="D4440" t="str">
        <f>IF($B4440="B","",IFERROR(VLOOKUP($C4440,Elster!$I$5:$M$148,3,FALSE),$C4440))</f>
        <v/>
      </c>
      <c r="E4440" t="str">
        <f>IF($B4440="A","",IFERROR(VLOOKUP($C4440,Elster!$I$5:$M$148,3,FALSE),$C4440))</f>
        <v xml:space="preserve">   "FEHLERMELDUNG"                                    </v>
      </c>
      <c r="F4440">
        <f t="shared" si="139"/>
        <v>1</v>
      </c>
      <c r="G4440" s="2">
        <f t="shared" si="140"/>
        <v>4.9989999999979773E-3</v>
      </c>
    </row>
    <row r="4441" spans="1:7" x14ac:dyDescent="0.35">
      <c r="A4441" t="s">
        <v>19459</v>
      </c>
      <c r="B4441" t="s">
        <v>7319</v>
      </c>
      <c r="C4441" t="s">
        <v>7321</v>
      </c>
      <c r="D4441" t="str">
        <f>IF($B4441="B","",IFERROR(VLOOKUP($C4441,Elster!$I$5:$M$148,3,FALSE),$C4441))</f>
        <v xml:space="preserve">   "FEHLERMELDUNG"                                    </v>
      </c>
      <c r="E4441" t="str">
        <f>IF($B4441="A","",IFERROR(VLOOKUP($C4441,Elster!$I$5:$M$148,3,FALSE),$C4441))</f>
        <v/>
      </c>
      <c r="F4441">
        <f t="shared" si="139"/>
        <v>1</v>
      </c>
      <c r="G4441" s="2">
        <f t="shared" si="140"/>
        <v>0</v>
      </c>
    </row>
    <row r="4442" spans="1:7" x14ac:dyDescent="0.35">
      <c r="A4442" t="s">
        <v>19460</v>
      </c>
      <c r="B4442" t="s">
        <v>7317</v>
      </c>
      <c r="C4442" t="s">
        <v>7321</v>
      </c>
      <c r="D4442" t="str">
        <f>IF($B4442="B","",IFERROR(VLOOKUP($C4442,Elster!$I$5:$M$148,3,FALSE),$C4442))</f>
        <v/>
      </c>
      <c r="E4442" t="str">
        <f>IF($B4442="A","",IFERROR(VLOOKUP($C4442,Elster!$I$5:$M$148,3,FALSE),$C4442))</f>
        <v xml:space="preserve">   "FEHLERMELDUNG"                                    </v>
      </c>
      <c r="F4442">
        <f t="shared" si="139"/>
        <v>1</v>
      </c>
      <c r="G4442" s="2">
        <f t="shared" si="140"/>
        <v>5.000000000002558E-3</v>
      </c>
    </row>
    <row r="4443" spans="1:7" x14ac:dyDescent="0.35">
      <c r="A4443" t="s">
        <v>19460</v>
      </c>
      <c r="B4443" t="s">
        <v>7319</v>
      </c>
      <c r="C4443" t="s">
        <v>7321</v>
      </c>
      <c r="D4443" t="str">
        <f>IF($B4443="B","",IFERROR(VLOOKUP($C4443,Elster!$I$5:$M$148,3,FALSE),$C4443))</f>
        <v xml:space="preserve">   "FEHLERMELDUNG"                                    </v>
      </c>
      <c r="E4443" t="str">
        <f>IF($B4443="A","",IFERROR(VLOOKUP($C4443,Elster!$I$5:$M$148,3,FALSE),$C4443))</f>
        <v/>
      </c>
      <c r="F4443">
        <f t="shared" si="139"/>
        <v>1</v>
      </c>
      <c r="G4443" s="2">
        <f t="shared" si="140"/>
        <v>0</v>
      </c>
    </row>
    <row r="4444" spans="1:7" x14ac:dyDescent="0.35">
      <c r="A4444" t="s">
        <v>19461</v>
      </c>
      <c r="B4444" t="s">
        <v>7317</v>
      </c>
      <c r="C4444" t="s">
        <v>7366</v>
      </c>
      <c r="D4444" t="str">
        <f>IF($B4444="B","",IFERROR(VLOOKUP($C4444,Elster!$I$5:$M$148,3,FALSE),$C4444))</f>
        <v/>
      </c>
      <c r="E4444" t="str">
        <f>IF($B4444="A","",IFERROR(VLOOKUP($C4444,Elster!$I$5:$M$148,3,FALSE),$C4444))</f>
        <v xml:space="preserve">//   "ERWEITERUNGSTELEGRAMM"                            </v>
      </c>
      <c r="F4444">
        <f t="shared" si="139"/>
        <v>250</v>
      </c>
      <c r="G4444" s="2">
        <f t="shared" si="140"/>
        <v>4.9999999999990052E-3</v>
      </c>
    </row>
    <row r="4445" spans="1:7" x14ac:dyDescent="0.35">
      <c r="A4445" t="s">
        <v>19461</v>
      </c>
      <c r="B4445" t="s">
        <v>7319</v>
      </c>
      <c r="C4445" t="s">
        <v>7366</v>
      </c>
      <c r="D4445" t="str">
        <f>IF($B4445="B","",IFERROR(VLOOKUP($C4445,Elster!$I$5:$M$148,3,FALSE),$C4445))</f>
        <v xml:space="preserve">//   "ERWEITERUNGSTELEGRAMM"                            </v>
      </c>
      <c r="E4445" t="str">
        <f>IF($B4445="A","",IFERROR(VLOOKUP($C4445,Elster!$I$5:$M$148,3,FALSE),$C4445))</f>
        <v/>
      </c>
      <c r="F4445">
        <f t="shared" si="139"/>
        <v>250</v>
      </c>
      <c r="G4445" s="2">
        <f t="shared" si="140"/>
        <v>0</v>
      </c>
    </row>
    <row r="4446" spans="1:7" x14ac:dyDescent="0.35">
      <c r="A4446" t="s">
        <v>19462</v>
      </c>
      <c r="B4446" t="s">
        <v>7319</v>
      </c>
      <c r="C4446" t="s">
        <v>7320</v>
      </c>
      <c r="D4446" t="str">
        <f>IF($B4446="B","",IFERROR(VLOOKUP($C4446,Elster!$I$5:$M$148,3,FALSE),$C4446))</f>
        <v>0x000</v>
      </c>
      <c r="E4446" t="str">
        <f>IF($B4446="A","",IFERROR(VLOOKUP($C4446,Elster!$I$5:$M$148,3,FALSE),$C4446))</f>
        <v/>
      </c>
      <c r="F4446">
        <f t="shared" si="139"/>
        <v>0</v>
      </c>
      <c r="G4446" s="2">
        <f t="shared" si="140"/>
        <v>4.9999999999990052E-3</v>
      </c>
    </row>
    <row r="4447" spans="1:7" x14ac:dyDescent="0.35">
      <c r="A4447" t="s">
        <v>19463</v>
      </c>
      <c r="B4447" t="s">
        <v>7317</v>
      </c>
      <c r="C4447" t="s">
        <v>7320</v>
      </c>
      <c r="D4447" t="str">
        <f>IF($B4447="B","",IFERROR(VLOOKUP($C4447,Elster!$I$5:$M$148,3,FALSE),$C4447))</f>
        <v/>
      </c>
      <c r="E4447" t="str">
        <f>IF($B4447="A","",IFERROR(VLOOKUP($C4447,Elster!$I$5:$M$148,3,FALSE),$C4447))</f>
        <v>0x000</v>
      </c>
      <c r="F4447">
        <f t="shared" si="139"/>
        <v>0</v>
      </c>
      <c r="G4447" s="2">
        <f t="shared" si="140"/>
        <v>2.600000000185787E-5</v>
      </c>
    </row>
    <row r="4448" spans="1:7" x14ac:dyDescent="0.35">
      <c r="A4448" t="s">
        <v>19464</v>
      </c>
      <c r="B4448" t="s">
        <v>7317</v>
      </c>
      <c r="C4448" t="s">
        <v>7337</v>
      </c>
      <c r="D4448" t="str">
        <f>IF($B4448="B","",IFERROR(VLOOKUP($C4448,Elster!$I$5:$M$148,3,FALSE),$C4448))</f>
        <v/>
      </c>
      <c r="E4448" t="str">
        <f>IF($B4448="A","",IFERROR(VLOOKUP($C4448,Elster!$I$5:$M$148,3,FALSE),$C4448))</f>
        <v xml:space="preserve">   "RAUMSOLLTEMP_I"                                   </v>
      </c>
      <c r="F4448">
        <f t="shared" si="139"/>
        <v>5</v>
      </c>
      <c r="G4448" s="2">
        <f t="shared" si="140"/>
        <v>4.9999999999990052E-3</v>
      </c>
    </row>
    <row r="4449" spans="1:7" x14ac:dyDescent="0.35">
      <c r="A4449" t="s">
        <v>19464</v>
      </c>
      <c r="B4449" t="s">
        <v>7319</v>
      </c>
      <c r="C4449" t="s">
        <v>7337</v>
      </c>
      <c r="D4449" t="str">
        <f>IF($B4449="B","",IFERROR(VLOOKUP($C4449,Elster!$I$5:$M$148,3,FALSE),$C4449))</f>
        <v xml:space="preserve">   "RAUMSOLLTEMP_I"                                   </v>
      </c>
      <c r="E4449" t="str">
        <f>IF($B4449="A","",IFERROR(VLOOKUP($C4449,Elster!$I$5:$M$148,3,FALSE),$C4449))</f>
        <v/>
      </c>
      <c r="F4449">
        <f t="shared" si="139"/>
        <v>5</v>
      </c>
      <c r="G4449" s="2">
        <f t="shared" si="140"/>
        <v>0</v>
      </c>
    </row>
    <row r="4450" spans="1:7" x14ac:dyDescent="0.35">
      <c r="A4450" t="s">
        <v>19465</v>
      </c>
      <c r="B4450" t="s">
        <v>7319</v>
      </c>
      <c r="C4450" t="s">
        <v>7321</v>
      </c>
      <c r="D4450" t="str">
        <f>IF($B4450="B","",IFERROR(VLOOKUP($C4450,Elster!$I$5:$M$148,3,FALSE),$C4450))</f>
        <v xml:space="preserve">   "FEHLERMELDUNG"                                    </v>
      </c>
      <c r="E4450" t="str">
        <f>IF($B4450="A","",IFERROR(VLOOKUP($C4450,Elster!$I$5:$M$148,3,FALSE),$C4450))</f>
        <v/>
      </c>
      <c r="F4450">
        <f t="shared" si="139"/>
        <v>1</v>
      </c>
      <c r="G4450" s="2">
        <f t="shared" si="140"/>
        <v>4.9740000000007001E-3</v>
      </c>
    </row>
    <row r="4451" spans="1:7" x14ac:dyDescent="0.35">
      <c r="A4451" t="s">
        <v>19466</v>
      </c>
      <c r="B4451" t="s">
        <v>7317</v>
      </c>
      <c r="C4451" t="s">
        <v>7321</v>
      </c>
      <c r="D4451" t="str">
        <f>IF($B4451="B","",IFERROR(VLOOKUP($C4451,Elster!$I$5:$M$148,3,FALSE),$C4451))</f>
        <v/>
      </c>
      <c r="E4451" t="str">
        <f>IF($B4451="A","",IFERROR(VLOOKUP($C4451,Elster!$I$5:$M$148,3,FALSE),$C4451))</f>
        <v xml:space="preserve">   "FEHLERMELDUNG"                                    </v>
      </c>
      <c r="F4451">
        <f t="shared" si="139"/>
        <v>1</v>
      </c>
      <c r="G4451" s="2">
        <f t="shared" si="140"/>
        <v>2.5999999998305157E-5</v>
      </c>
    </row>
    <row r="4452" spans="1:7" x14ac:dyDescent="0.35">
      <c r="A4452" t="s">
        <v>19467</v>
      </c>
      <c r="B4452" t="s">
        <v>7317</v>
      </c>
      <c r="C4452" t="s">
        <v>7342</v>
      </c>
      <c r="D4452" t="str">
        <f>IF($B4452="B","",IFERROR(VLOOKUP($C4452,Elster!$I$5:$M$148,3,FALSE),$C4452))</f>
        <v/>
      </c>
      <c r="E4452" t="str">
        <f>IF($B4452="A","",IFERROR(VLOOKUP($C4452,Elster!$I$5:$M$148,3,FALSE),$C4452))</f>
        <v xml:space="preserve">   "MISCHERLAUFZEIT"                                  </v>
      </c>
      <c r="F4452">
        <f t="shared" si="139"/>
        <v>44</v>
      </c>
      <c r="G4452" s="2">
        <f t="shared" si="140"/>
        <v>4.9999999999990052E-3</v>
      </c>
    </row>
    <row r="4453" spans="1:7" x14ac:dyDescent="0.35">
      <c r="A4453" t="s">
        <v>19467</v>
      </c>
      <c r="B4453" t="s">
        <v>7319</v>
      </c>
      <c r="C4453" t="s">
        <v>7342</v>
      </c>
      <c r="D4453" t="str">
        <f>IF($B4453="B","",IFERROR(VLOOKUP($C4453,Elster!$I$5:$M$148,3,FALSE),$C4453))</f>
        <v xml:space="preserve">   "MISCHERLAUFZEIT"                                  </v>
      </c>
      <c r="E4453" t="str">
        <f>IF($B4453="A","",IFERROR(VLOOKUP($C4453,Elster!$I$5:$M$148,3,FALSE),$C4453))</f>
        <v/>
      </c>
      <c r="F4453">
        <f t="shared" si="139"/>
        <v>44</v>
      </c>
      <c r="G4453" s="2">
        <f t="shared" si="140"/>
        <v>0</v>
      </c>
    </row>
    <row r="4454" spans="1:7" x14ac:dyDescent="0.35">
      <c r="A4454" t="s">
        <v>19468</v>
      </c>
      <c r="B4454" t="s">
        <v>7317</v>
      </c>
      <c r="C4454" t="s">
        <v>7321</v>
      </c>
      <c r="D4454" t="str">
        <f>IF($B4454="B","",IFERROR(VLOOKUP($C4454,Elster!$I$5:$M$148,3,FALSE),$C4454))</f>
        <v/>
      </c>
      <c r="E4454" t="str">
        <f>IF($B4454="A","",IFERROR(VLOOKUP($C4454,Elster!$I$5:$M$148,3,FALSE),$C4454))</f>
        <v xml:space="preserve">   "FEHLERMELDUNG"                                    </v>
      </c>
      <c r="F4454">
        <f t="shared" si="139"/>
        <v>1</v>
      </c>
      <c r="G4454" s="2">
        <f t="shared" si="140"/>
        <v>5.000000000002558E-3</v>
      </c>
    </row>
    <row r="4455" spans="1:7" x14ac:dyDescent="0.35">
      <c r="A4455" t="s">
        <v>19468</v>
      </c>
      <c r="B4455" t="s">
        <v>7319</v>
      </c>
      <c r="C4455" t="s">
        <v>7321</v>
      </c>
      <c r="D4455" t="str">
        <f>IF($B4455="B","",IFERROR(VLOOKUP($C4455,Elster!$I$5:$M$148,3,FALSE),$C4455))</f>
        <v xml:space="preserve">   "FEHLERMELDUNG"                                    </v>
      </c>
      <c r="E4455" t="str">
        <f>IF($B4455="A","",IFERROR(VLOOKUP($C4455,Elster!$I$5:$M$148,3,FALSE),$C4455))</f>
        <v/>
      </c>
      <c r="F4455">
        <f t="shared" si="139"/>
        <v>1</v>
      </c>
      <c r="G4455" s="2">
        <f t="shared" si="140"/>
        <v>0</v>
      </c>
    </row>
    <row r="4456" spans="1:7" x14ac:dyDescent="0.35">
      <c r="A4456" t="s">
        <v>19469</v>
      </c>
      <c r="B4456" t="s">
        <v>7317</v>
      </c>
      <c r="C4456" t="s">
        <v>7494</v>
      </c>
      <c r="D4456" t="str">
        <f>IF($B4456="B","",IFERROR(VLOOKUP($C4456,Elster!$I$5:$M$148,3,FALSE),$C4456))</f>
        <v/>
      </c>
      <c r="E4456" t="str">
        <f>IF($B4456="A","",IFERROR(VLOOKUP($C4456,Elster!$I$5:$M$148,3,FALSE),$C4456))</f>
        <v>0x041</v>
      </c>
      <c r="F4456">
        <f t="shared" si="139"/>
        <v>65</v>
      </c>
      <c r="G4456" s="2">
        <f t="shared" si="140"/>
        <v>4.9999999999990052E-3</v>
      </c>
    </row>
    <row r="4457" spans="1:7" x14ac:dyDescent="0.35">
      <c r="A4457" t="s">
        <v>19469</v>
      </c>
      <c r="B4457" t="s">
        <v>7319</v>
      </c>
      <c r="C4457" t="s">
        <v>7494</v>
      </c>
      <c r="D4457" t="str">
        <f>IF($B4457="B","",IFERROR(VLOOKUP($C4457,Elster!$I$5:$M$148,3,FALSE),$C4457))</f>
        <v>0x041</v>
      </c>
      <c r="E4457" t="str">
        <f>IF($B4457="A","",IFERROR(VLOOKUP($C4457,Elster!$I$5:$M$148,3,FALSE),$C4457))</f>
        <v/>
      </c>
      <c r="F4457">
        <f t="shared" si="139"/>
        <v>65</v>
      </c>
      <c r="G4457" s="2">
        <f t="shared" si="140"/>
        <v>0</v>
      </c>
    </row>
    <row r="4458" spans="1:7" x14ac:dyDescent="0.35">
      <c r="A4458" t="s">
        <v>19470</v>
      </c>
      <c r="B4458" t="s">
        <v>7317</v>
      </c>
      <c r="C4458" t="s">
        <v>7339</v>
      </c>
      <c r="D4458" t="str">
        <f>IF($B4458="B","",IFERROR(VLOOKUP($C4458,Elster!$I$5:$M$148,3,FALSE),$C4458))</f>
        <v/>
      </c>
      <c r="E4458" t="str">
        <f>IF($B4458="A","",IFERROR(VLOOKUP($C4458,Elster!$I$5:$M$148,3,FALSE),$C4458))</f>
        <v xml:space="preserve">   "RAUMSOLLTEMP_II"                                  </v>
      </c>
      <c r="F4458">
        <f t="shared" si="139"/>
        <v>6</v>
      </c>
      <c r="G4458" s="2">
        <f t="shared" si="140"/>
        <v>6.7440000000011935E-3</v>
      </c>
    </row>
    <row r="4459" spans="1:7" x14ac:dyDescent="0.35">
      <c r="A4459" t="s">
        <v>19471</v>
      </c>
      <c r="B4459" t="s">
        <v>7317</v>
      </c>
      <c r="C4459" t="s">
        <v>7321</v>
      </c>
      <c r="D4459" t="str">
        <f>IF($B4459="B","",IFERROR(VLOOKUP($C4459,Elster!$I$5:$M$148,3,FALSE),$C4459))</f>
        <v/>
      </c>
      <c r="E4459" t="str">
        <f>IF($B4459="A","",IFERROR(VLOOKUP($C4459,Elster!$I$5:$M$148,3,FALSE),$C4459))</f>
        <v xml:space="preserve">   "FEHLERMELDUNG"                                    </v>
      </c>
      <c r="F4459">
        <f t="shared" si="139"/>
        <v>1</v>
      </c>
      <c r="G4459" s="2">
        <f t="shared" si="140"/>
        <v>4.9739999999971474E-3</v>
      </c>
    </row>
    <row r="4460" spans="1:7" x14ac:dyDescent="0.35">
      <c r="A4460" t="s">
        <v>19472</v>
      </c>
      <c r="B4460" t="s">
        <v>7317</v>
      </c>
      <c r="C4460" t="s">
        <v>7318</v>
      </c>
      <c r="D4460" t="str">
        <f>IF($B4460="B","",IFERROR(VLOOKUP($C4460,Elster!$I$5:$M$148,3,FALSE),$C4460))</f>
        <v/>
      </c>
      <c r="E4460" t="str">
        <f>IF($B4460="A","",IFERROR(VLOOKUP($C4460,Elster!$I$5:$M$148,3,FALSE),$C4460))</f>
        <v xml:space="preserve">   "SAMMLERISTTEMP"                                   </v>
      </c>
      <c r="F4460">
        <f t="shared" si="139"/>
        <v>13</v>
      </c>
      <c r="G4460" s="2">
        <f t="shared" si="140"/>
        <v>4.9740000000007001E-3</v>
      </c>
    </row>
    <row r="4461" spans="1:7" x14ac:dyDescent="0.35">
      <c r="A4461" t="s">
        <v>19473</v>
      </c>
      <c r="B4461" t="s">
        <v>7317</v>
      </c>
      <c r="C4461" t="s">
        <v>7329</v>
      </c>
      <c r="D4461" t="str">
        <f>IF($B4461="B","",IFERROR(VLOOKUP($C4461,Elster!$I$5:$M$148,3,FALSE),$C4461))</f>
        <v/>
      </c>
      <c r="E4461" t="str">
        <f>IF($B4461="A","",IFERROR(VLOOKUP($C4461,Elster!$I$5:$M$148,3,FALSE),$C4461))</f>
        <v xml:space="preserve">   "KESSELSOLLTEMP"                                   </v>
      </c>
      <c r="F4461">
        <f t="shared" si="139"/>
        <v>2</v>
      </c>
      <c r="G4461" s="2">
        <f t="shared" si="140"/>
        <v>4.9740000000007001E-3</v>
      </c>
    </row>
    <row r="4462" spans="1:7" x14ac:dyDescent="0.35">
      <c r="A4462" t="s">
        <v>19474</v>
      </c>
      <c r="B4462" t="s">
        <v>7317</v>
      </c>
      <c r="C4462" t="s">
        <v>7320</v>
      </c>
      <c r="D4462" t="str">
        <f>IF($B4462="B","",IFERROR(VLOOKUP($C4462,Elster!$I$5:$M$148,3,FALSE),$C4462))</f>
        <v/>
      </c>
      <c r="E4462" t="str">
        <f>IF($B4462="A","",IFERROR(VLOOKUP($C4462,Elster!$I$5:$M$148,3,FALSE),$C4462))</f>
        <v>0x000</v>
      </c>
      <c r="F4462">
        <f t="shared" si="139"/>
        <v>0</v>
      </c>
      <c r="G4462" s="2">
        <f t="shared" si="140"/>
        <v>4.9479999999988422E-3</v>
      </c>
    </row>
    <row r="4463" spans="1:7" x14ac:dyDescent="0.35">
      <c r="A4463" t="s">
        <v>19475</v>
      </c>
      <c r="B4463" t="s">
        <v>7317</v>
      </c>
      <c r="C4463" t="s">
        <v>7366</v>
      </c>
      <c r="D4463" t="str">
        <f>IF($B4463="B","",IFERROR(VLOOKUP($C4463,Elster!$I$5:$M$148,3,FALSE),$C4463))</f>
        <v/>
      </c>
      <c r="E4463" t="str">
        <f>IF($B4463="A","",IFERROR(VLOOKUP($C4463,Elster!$I$5:$M$148,3,FALSE),$C4463))</f>
        <v xml:space="preserve">//   "ERWEITERUNGSTELEGRAMM"                            </v>
      </c>
      <c r="F4463">
        <f t="shared" si="139"/>
        <v>250</v>
      </c>
      <c r="G4463" s="2">
        <f t="shared" si="140"/>
        <v>4.9740000000007001E-3</v>
      </c>
    </row>
    <row r="4464" spans="1:7" x14ac:dyDescent="0.35">
      <c r="A4464" t="s">
        <v>19476</v>
      </c>
      <c r="B4464" t="s">
        <v>7317</v>
      </c>
      <c r="C4464" t="s">
        <v>7320</v>
      </c>
      <c r="D4464" t="str">
        <f>IF($B4464="B","",IFERROR(VLOOKUP($C4464,Elster!$I$5:$M$148,3,FALSE),$C4464))</f>
        <v/>
      </c>
      <c r="E4464" t="str">
        <f>IF($B4464="A","",IFERROR(VLOOKUP($C4464,Elster!$I$5:$M$148,3,FALSE),$C4464))</f>
        <v>0x000</v>
      </c>
      <c r="F4464">
        <f t="shared" si="139"/>
        <v>0</v>
      </c>
      <c r="G4464" s="2">
        <f t="shared" si="140"/>
        <v>4.9740000000007001E-3</v>
      </c>
    </row>
    <row r="4465" spans="1:7" x14ac:dyDescent="0.35">
      <c r="A4465" t="s">
        <v>19477</v>
      </c>
      <c r="B4465" t="s">
        <v>7317</v>
      </c>
      <c r="C4465" t="s">
        <v>7337</v>
      </c>
      <c r="D4465" t="str">
        <f>IF($B4465="B","",IFERROR(VLOOKUP($C4465,Elster!$I$5:$M$148,3,FALSE),$C4465))</f>
        <v/>
      </c>
      <c r="E4465" t="str">
        <f>IF($B4465="A","",IFERROR(VLOOKUP($C4465,Elster!$I$5:$M$148,3,FALSE),$C4465))</f>
        <v xml:space="preserve">   "RAUMSOLLTEMP_I"                                   </v>
      </c>
      <c r="F4465">
        <f t="shared" si="139"/>
        <v>5</v>
      </c>
      <c r="G4465" s="2">
        <f t="shared" si="140"/>
        <v>4.9740000000007001E-3</v>
      </c>
    </row>
    <row r="4466" spans="1:7" x14ac:dyDescent="0.35">
      <c r="A4466" t="s">
        <v>19478</v>
      </c>
      <c r="B4466" t="s">
        <v>7317</v>
      </c>
      <c r="C4466" t="s">
        <v>7321</v>
      </c>
      <c r="D4466" t="str">
        <f>IF($B4466="B","",IFERROR(VLOOKUP($C4466,Elster!$I$5:$M$148,3,FALSE),$C4466))</f>
        <v/>
      </c>
      <c r="E4466" t="str">
        <f>IF($B4466="A","",IFERROR(VLOOKUP($C4466,Elster!$I$5:$M$148,3,FALSE),$C4466))</f>
        <v xml:space="preserve">   "FEHLERMELDUNG"                                    </v>
      </c>
      <c r="F4466">
        <f t="shared" si="139"/>
        <v>1</v>
      </c>
      <c r="G4466" s="2">
        <f t="shared" si="140"/>
        <v>4.9469999999978143E-3</v>
      </c>
    </row>
    <row r="4467" spans="1:7" x14ac:dyDescent="0.35">
      <c r="A4467" t="s">
        <v>19479</v>
      </c>
      <c r="B4467" t="s">
        <v>7317</v>
      </c>
      <c r="C4467" t="s">
        <v>7342</v>
      </c>
      <c r="D4467" t="str">
        <f>IF($B4467="B","",IFERROR(VLOOKUP($C4467,Elster!$I$5:$M$148,3,FALSE),$C4467))</f>
        <v/>
      </c>
      <c r="E4467" t="str">
        <f>IF($B4467="A","",IFERROR(VLOOKUP($C4467,Elster!$I$5:$M$148,3,FALSE),$C4467))</f>
        <v xml:space="preserve">   "MISCHERLAUFZEIT"                                  </v>
      </c>
      <c r="F4467">
        <f t="shared" si="139"/>
        <v>44</v>
      </c>
      <c r="G4467" s="2">
        <f t="shared" si="140"/>
        <v>4.9740000000007001E-3</v>
      </c>
    </row>
    <row r="4468" spans="1:7" x14ac:dyDescent="0.35">
      <c r="A4468" t="s">
        <v>19480</v>
      </c>
      <c r="B4468" t="s">
        <v>7317</v>
      </c>
      <c r="C4468" t="s">
        <v>7321</v>
      </c>
      <c r="D4468" t="str">
        <f>IF($B4468="B","",IFERROR(VLOOKUP($C4468,Elster!$I$5:$M$148,3,FALSE),$C4468))</f>
        <v/>
      </c>
      <c r="E4468" t="str">
        <f>IF($B4468="A","",IFERROR(VLOOKUP($C4468,Elster!$I$5:$M$148,3,FALSE),$C4468))</f>
        <v xml:space="preserve">   "FEHLERMELDUNG"                                    </v>
      </c>
      <c r="F4468">
        <f t="shared" si="139"/>
        <v>1</v>
      </c>
      <c r="G4468" s="2">
        <f t="shared" si="140"/>
        <v>4.9740000000007001E-3</v>
      </c>
    </row>
    <row r="4469" spans="1:7" x14ac:dyDescent="0.35">
      <c r="A4469" t="s">
        <v>19481</v>
      </c>
      <c r="B4469" t="s">
        <v>7317</v>
      </c>
      <c r="C4469" t="s">
        <v>7507</v>
      </c>
      <c r="D4469" t="str">
        <f>IF($B4469="B","",IFERROR(VLOOKUP($C4469,Elster!$I$5:$M$148,3,FALSE),$C4469))</f>
        <v/>
      </c>
      <c r="E4469" t="str">
        <f>IF($B4469="A","",IFERROR(VLOOKUP($C4469,Elster!$I$5:$M$148,3,FALSE),$C4469))</f>
        <v>0x042</v>
      </c>
      <c r="F4469">
        <f t="shared" si="139"/>
        <v>66</v>
      </c>
      <c r="G4469" s="2">
        <f t="shared" si="140"/>
        <v>4.9740000000007001E-3</v>
      </c>
    </row>
    <row r="4470" spans="1:7" x14ac:dyDescent="0.35">
      <c r="A4470" t="s">
        <v>19482</v>
      </c>
      <c r="B4470" t="s">
        <v>7317</v>
      </c>
      <c r="C4470" t="s">
        <v>7318</v>
      </c>
      <c r="D4470" t="str">
        <f>IF($B4470="B","",IFERROR(VLOOKUP($C4470,Elster!$I$5:$M$148,3,FALSE),$C4470))</f>
        <v/>
      </c>
      <c r="E4470" t="str">
        <f>IF($B4470="A","",IFERROR(VLOOKUP($C4470,Elster!$I$5:$M$148,3,FALSE),$C4470))</f>
        <v xml:space="preserve">   "SAMMLERISTTEMP"                                   </v>
      </c>
      <c r="F4470">
        <f t="shared" si="139"/>
        <v>13</v>
      </c>
      <c r="G4470" s="2">
        <f t="shared" si="140"/>
        <v>1.1535999999999547E-2</v>
      </c>
    </row>
    <row r="4471" spans="1:7" x14ac:dyDescent="0.35">
      <c r="A4471" t="s">
        <v>19482</v>
      </c>
      <c r="B4471" t="s">
        <v>7319</v>
      </c>
      <c r="C4471" t="s">
        <v>7318</v>
      </c>
      <c r="D4471" t="str">
        <f>IF($B4471="B","",IFERROR(VLOOKUP($C4471,Elster!$I$5:$M$148,3,FALSE),$C4471))</f>
        <v xml:space="preserve">   "SAMMLERISTTEMP"                                   </v>
      </c>
      <c r="E4471" t="str">
        <f>IF($B4471="A","",IFERROR(VLOOKUP($C4471,Elster!$I$5:$M$148,3,FALSE),$C4471))</f>
        <v/>
      </c>
      <c r="F4471">
        <f t="shared" si="139"/>
        <v>13</v>
      </c>
      <c r="G4471" s="2">
        <f t="shared" si="140"/>
        <v>0</v>
      </c>
    </row>
    <row r="4472" spans="1:7" x14ac:dyDescent="0.35">
      <c r="A4472" t="s">
        <v>19483</v>
      </c>
      <c r="B4472" t="s">
        <v>7317</v>
      </c>
      <c r="C4472" t="s">
        <v>7320</v>
      </c>
      <c r="D4472" t="str">
        <f>IF($B4472="B","",IFERROR(VLOOKUP($C4472,Elster!$I$5:$M$148,3,FALSE),$C4472))</f>
        <v/>
      </c>
      <c r="E4472" t="str">
        <f>IF($B4472="A","",IFERROR(VLOOKUP($C4472,Elster!$I$5:$M$148,3,FALSE),$C4472))</f>
        <v>0x000</v>
      </c>
      <c r="F4472">
        <f t="shared" si="139"/>
        <v>0</v>
      </c>
      <c r="G4472" s="2">
        <f t="shared" si="140"/>
        <v>4.9999999999990052E-3</v>
      </c>
    </row>
    <row r="4473" spans="1:7" x14ac:dyDescent="0.35">
      <c r="A4473" t="s">
        <v>19483</v>
      </c>
      <c r="B4473" t="s">
        <v>7319</v>
      </c>
      <c r="C4473" t="s">
        <v>7320</v>
      </c>
      <c r="D4473" t="str">
        <f>IF($B4473="B","",IFERROR(VLOOKUP($C4473,Elster!$I$5:$M$148,3,FALSE),$C4473))</f>
        <v>0x000</v>
      </c>
      <c r="E4473" t="str">
        <f>IF($B4473="A","",IFERROR(VLOOKUP($C4473,Elster!$I$5:$M$148,3,FALSE),$C4473))</f>
        <v/>
      </c>
      <c r="F4473">
        <f t="shared" si="139"/>
        <v>0</v>
      </c>
      <c r="G4473" s="2">
        <f t="shared" si="140"/>
        <v>0</v>
      </c>
    </row>
    <row r="4474" spans="1:7" x14ac:dyDescent="0.35">
      <c r="A4474" t="s">
        <v>19484</v>
      </c>
      <c r="B4474" t="s">
        <v>7317</v>
      </c>
      <c r="C4474" t="s">
        <v>7339</v>
      </c>
      <c r="D4474" t="str">
        <f>IF($B4474="B","",IFERROR(VLOOKUP($C4474,Elster!$I$5:$M$148,3,FALSE),$C4474))</f>
        <v/>
      </c>
      <c r="E4474" t="str">
        <f>IF($B4474="A","",IFERROR(VLOOKUP($C4474,Elster!$I$5:$M$148,3,FALSE),$C4474))</f>
        <v xml:space="preserve">   "RAUMSOLLTEMP_II"                                  </v>
      </c>
      <c r="F4474">
        <f t="shared" si="139"/>
        <v>6</v>
      </c>
      <c r="G4474" s="2">
        <f t="shared" si="140"/>
        <v>4.9999999999990052E-3</v>
      </c>
    </row>
    <row r="4475" spans="1:7" x14ac:dyDescent="0.35">
      <c r="A4475" t="s">
        <v>19484</v>
      </c>
      <c r="B4475" t="s">
        <v>7319</v>
      </c>
      <c r="C4475" t="s">
        <v>7339</v>
      </c>
      <c r="D4475" t="str">
        <f>IF($B4475="B","",IFERROR(VLOOKUP($C4475,Elster!$I$5:$M$148,3,FALSE),$C4475))</f>
        <v xml:space="preserve">   "RAUMSOLLTEMP_II"                                  </v>
      </c>
      <c r="E4475" t="str">
        <f>IF($B4475="A","",IFERROR(VLOOKUP($C4475,Elster!$I$5:$M$148,3,FALSE),$C4475))</f>
        <v/>
      </c>
      <c r="F4475">
        <f t="shared" si="139"/>
        <v>6</v>
      </c>
      <c r="G4475" s="2">
        <f t="shared" si="140"/>
        <v>0</v>
      </c>
    </row>
    <row r="4476" spans="1:7" x14ac:dyDescent="0.35">
      <c r="A4476" t="s">
        <v>19485</v>
      </c>
      <c r="B4476" t="s">
        <v>7317</v>
      </c>
      <c r="C4476" t="s">
        <v>7321</v>
      </c>
      <c r="D4476" t="str">
        <f>IF($B4476="B","",IFERROR(VLOOKUP($C4476,Elster!$I$5:$M$148,3,FALSE),$C4476))</f>
        <v/>
      </c>
      <c r="E4476" t="str">
        <f>IF($B4476="A","",IFERROR(VLOOKUP($C4476,Elster!$I$5:$M$148,3,FALSE),$C4476))</f>
        <v xml:space="preserve">   "FEHLERMELDUNG"                                    </v>
      </c>
      <c r="F4476">
        <f t="shared" si="139"/>
        <v>1</v>
      </c>
      <c r="G4476" s="2">
        <f t="shared" si="140"/>
        <v>5.000000000002558E-3</v>
      </c>
    </row>
    <row r="4477" spans="1:7" x14ac:dyDescent="0.35">
      <c r="A4477" t="s">
        <v>19485</v>
      </c>
      <c r="B4477" t="s">
        <v>7319</v>
      </c>
      <c r="C4477" t="s">
        <v>7321</v>
      </c>
      <c r="D4477" t="str">
        <f>IF($B4477="B","",IFERROR(VLOOKUP($C4477,Elster!$I$5:$M$148,3,FALSE),$C4477))</f>
        <v xml:space="preserve">   "FEHLERMELDUNG"                                    </v>
      </c>
      <c r="E4477" t="str">
        <f>IF($B4477="A","",IFERROR(VLOOKUP($C4477,Elster!$I$5:$M$148,3,FALSE),$C4477))</f>
        <v/>
      </c>
      <c r="F4477">
        <f t="shared" si="139"/>
        <v>1</v>
      </c>
      <c r="G4477" s="2">
        <f t="shared" si="140"/>
        <v>0</v>
      </c>
    </row>
    <row r="4478" spans="1:7" x14ac:dyDescent="0.35">
      <c r="A4478" t="s">
        <v>19486</v>
      </c>
      <c r="B4478" t="s">
        <v>7317</v>
      </c>
      <c r="C4478" t="s">
        <v>7321</v>
      </c>
      <c r="D4478" t="str">
        <f>IF($B4478="B","",IFERROR(VLOOKUP($C4478,Elster!$I$5:$M$148,3,FALSE),$C4478))</f>
        <v/>
      </c>
      <c r="E4478" t="str">
        <f>IF($B4478="A","",IFERROR(VLOOKUP($C4478,Elster!$I$5:$M$148,3,FALSE),$C4478))</f>
        <v xml:space="preserve">   "FEHLERMELDUNG"                                    </v>
      </c>
      <c r="F4478">
        <f t="shared" si="139"/>
        <v>1</v>
      </c>
      <c r="G4478" s="2">
        <f t="shared" si="140"/>
        <v>4.9999999999990052E-3</v>
      </c>
    </row>
    <row r="4479" spans="1:7" x14ac:dyDescent="0.35">
      <c r="A4479" t="s">
        <v>19486</v>
      </c>
      <c r="B4479" t="s">
        <v>7319</v>
      </c>
      <c r="C4479" t="s">
        <v>7321</v>
      </c>
      <c r="D4479" t="str">
        <f>IF($B4479="B","",IFERROR(VLOOKUP($C4479,Elster!$I$5:$M$148,3,FALSE),$C4479))</f>
        <v xml:space="preserve">   "FEHLERMELDUNG"                                    </v>
      </c>
      <c r="E4479" t="str">
        <f>IF($B4479="A","",IFERROR(VLOOKUP($C4479,Elster!$I$5:$M$148,3,FALSE),$C4479))</f>
        <v/>
      </c>
      <c r="F4479">
        <f t="shared" si="139"/>
        <v>1</v>
      </c>
      <c r="G4479" s="2">
        <f t="shared" si="140"/>
        <v>0</v>
      </c>
    </row>
    <row r="4480" spans="1:7" x14ac:dyDescent="0.35">
      <c r="A4480" t="s">
        <v>19487</v>
      </c>
      <c r="B4480" t="s">
        <v>7317</v>
      </c>
      <c r="C4480" t="s">
        <v>7366</v>
      </c>
      <c r="D4480" t="str">
        <f>IF($B4480="B","",IFERROR(VLOOKUP($C4480,Elster!$I$5:$M$148,3,FALSE),$C4480))</f>
        <v/>
      </c>
      <c r="E4480" t="str">
        <f>IF($B4480="A","",IFERROR(VLOOKUP($C4480,Elster!$I$5:$M$148,3,FALSE),$C4480))</f>
        <v xml:space="preserve">//   "ERWEITERUNGSTELEGRAMM"                            </v>
      </c>
      <c r="F4480">
        <f t="shared" si="139"/>
        <v>250</v>
      </c>
      <c r="G4480" s="2">
        <f t="shared" si="140"/>
        <v>4.9999999999990052E-3</v>
      </c>
    </row>
    <row r="4481" spans="1:7" x14ac:dyDescent="0.35">
      <c r="A4481" t="s">
        <v>19487</v>
      </c>
      <c r="B4481" t="s">
        <v>7319</v>
      </c>
      <c r="C4481" t="s">
        <v>7366</v>
      </c>
      <c r="D4481" t="str">
        <f>IF($B4481="B","",IFERROR(VLOOKUP($C4481,Elster!$I$5:$M$148,3,FALSE),$C4481))</f>
        <v xml:space="preserve">//   "ERWEITERUNGSTELEGRAMM"                            </v>
      </c>
      <c r="E4481" t="str">
        <f>IF($B4481="A","",IFERROR(VLOOKUP($C4481,Elster!$I$5:$M$148,3,FALSE),$C4481))</f>
        <v/>
      </c>
      <c r="F4481">
        <f t="shared" si="139"/>
        <v>250</v>
      </c>
      <c r="G4481" s="2">
        <f t="shared" si="140"/>
        <v>0</v>
      </c>
    </row>
    <row r="4482" spans="1:7" x14ac:dyDescent="0.35">
      <c r="A4482" t="s">
        <v>19488</v>
      </c>
      <c r="B4482" t="s">
        <v>7317</v>
      </c>
      <c r="C4482" t="s">
        <v>7320</v>
      </c>
      <c r="D4482" t="str">
        <f>IF($B4482="B","",IFERROR(VLOOKUP($C4482,Elster!$I$5:$M$148,3,FALSE),$C4482))</f>
        <v/>
      </c>
      <c r="E4482" t="str">
        <f>IF($B4482="A","",IFERROR(VLOOKUP($C4482,Elster!$I$5:$M$148,3,FALSE),$C4482))</f>
        <v>0x000</v>
      </c>
      <c r="F4482">
        <f t="shared" si="139"/>
        <v>0</v>
      </c>
      <c r="G4482" s="2">
        <f t="shared" si="140"/>
        <v>5.000000000002558E-3</v>
      </c>
    </row>
    <row r="4483" spans="1:7" x14ac:dyDescent="0.35">
      <c r="A4483" t="s">
        <v>19488</v>
      </c>
      <c r="B4483" t="s">
        <v>7319</v>
      </c>
      <c r="C4483" t="s">
        <v>7320</v>
      </c>
      <c r="D4483" t="str">
        <f>IF($B4483="B","",IFERROR(VLOOKUP($C4483,Elster!$I$5:$M$148,3,FALSE),$C4483))</f>
        <v>0x000</v>
      </c>
      <c r="E4483" t="str">
        <f>IF($B4483="A","",IFERROR(VLOOKUP($C4483,Elster!$I$5:$M$148,3,FALSE),$C4483))</f>
        <v/>
      </c>
      <c r="F4483">
        <f t="shared" si="139"/>
        <v>0</v>
      </c>
      <c r="G4483" s="2">
        <f t="shared" si="140"/>
        <v>0</v>
      </c>
    </row>
    <row r="4484" spans="1:7" x14ac:dyDescent="0.35">
      <c r="A4484" t="s">
        <v>19489</v>
      </c>
      <c r="B4484" t="s">
        <v>7317</v>
      </c>
      <c r="C4484" t="s">
        <v>7343</v>
      </c>
      <c r="D4484" t="str">
        <f>IF($B4484="B","",IFERROR(VLOOKUP($C4484,Elster!$I$5:$M$148,3,FALSE),$C4484))</f>
        <v/>
      </c>
      <c r="E4484" t="str">
        <f>IF($B4484="A","",IFERROR(VLOOKUP($C4484,Elster!$I$5:$M$148,3,FALSE),$C4484))</f>
        <v xml:space="preserve">   "RAUMSOLLTEMP_NACHT"                               </v>
      </c>
      <c r="F4484">
        <f t="shared" ref="F4484:F4535" si="141">HEX2DEC(REPLACE(C4484,1,2,""))</f>
        <v>8</v>
      </c>
      <c r="G4484" s="2">
        <f t="shared" ref="G4484:G4535" si="142">SUBSTITUTE(A4484,"s","")-SUBSTITUTE(A4483,"s","")</f>
        <v>4.9999999999990052E-3</v>
      </c>
    </row>
    <row r="4485" spans="1:7" x14ac:dyDescent="0.35">
      <c r="A4485" t="s">
        <v>19489</v>
      </c>
      <c r="B4485" t="s">
        <v>7319</v>
      </c>
      <c r="C4485" t="s">
        <v>7343</v>
      </c>
      <c r="D4485" t="str">
        <f>IF($B4485="B","",IFERROR(VLOOKUP($C4485,Elster!$I$5:$M$148,3,FALSE),$C4485))</f>
        <v xml:space="preserve">   "RAUMSOLLTEMP_NACHT"                               </v>
      </c>
      <c r="E4485" t="str">
        <f>IF($B4485="A","",IFERROR(VLOOKUP($C4485,Elster!$I$5:$M$148,3,FALSE),$C4485))</f>
        <v/>
      </c>
      <c r="F4485">
        <f t="shared" si="141"/>
        <v>8</v>
      </c>
      <c r="G4485" s="2">
        <f t="shared" si="142"/>
        <v>0</v>
      </c>
    </row>
    <row r="4486" spans="1:7" x14ac:dyDescent="0.35">
      <c r="A4486" t="s">
        <v>19490</v>
      </c>
      <c r="B4486" t="s">
        <v>7317</v>
      </c>
      <c r="C4486" t="s">
        <v>7320</v>
      </c>
      <c r="D4486" t="str">
        <f>IF($B4486="B","",IFERROR(VLOOKUP($C4486,Elster!$I$5:$M$148,3,FALSE),$C4486))</f>
        <v/>
      </c>
      <c r="E4486" t="str">
        <f>IF($B4486="A","",IFERROR(VLOOKUP($C4486,Elster!$I$5:$M$148,3,FALSE),$C4486))</f>
        <v>0x000</v>
      </c>
      <c r="F4486">
        <f t="shared" si="141"/>
        <v>0</v>
      </c>
      <c r="G4486" s="2">
        <f t="shared" si="142"/>
        <v>4.9999999999990052E-3</v>
      </c>
    </row>
    <row r="4487" spans="1:7" x14ac:dyDescent="0.35">
      <c r="A4487" t="s">
        <v>19490</v>
      </c>
      <c r="B4487" t="s">
        <v>7319</v>
      </c>
      <c r="C4487" t="s">
        <v>7320</v>
      </c>
      <c r="D4487" t="str">
        <f>IF($B4487="B","",IFERROR(VLOOKUP($C4487,Elster!$I$5:$M$148,3,FALSE),$C4487))</f>
        <v>0x000</v>
      </c>
      <c r="E4487" t="str">
        <f>IF($B4487="A","",IFERROR(VLOOKUP($C4487,Elster!$I$5:$M$148,3,FALSE),$C4487))</f>
        <v/>
      </c>
      <c r="F4487">
        <f t="shared" si="141"/>
        <v>0</v>
      </c>
      <c r="G4487" s="2">
        <f t="shared" si="142"/>
        <v>0</v>
      </c>
    </row>
    <row r="4488" spans="1:7" x14ac:dyDescent="0.35">
      <c r="A4488" t="s">
        <v>19491</v>
      </c>
      <c r="B4488" t="s">
        <v>7319</v>
      </c>
      <c r="C4488" t="s">
        <v>7521</v>
      </c>
      <c r="D4488" t="str">
        <f>IF($B4488="B","",IFERROR(VLOOKUP($C4488,Elster!$I$5:$M$148,3,FALSE),$C4488))</f>
        <v>0x0AA</v>
      </c>
      <c r="E4488" t="str">
        <f>IF($B4488="A","",IFERROR(VLOOKUP($C4488,Elster!$I$5:$M$148,3,FALSE),$C4488))</f>
        <v/>
      </c>
      <c r="F4488">
        <f t="shared" si="141"/>
        <v>170</v>
      </c>
      <c r="G4488" s="2">
        <f t="shared" si="142"/>
        <v>4.99900000000153E-3</v>
      </c>
    </row>
    <row r="4489" spans="1:7" x14ac:dyDescent="0.35">
      <c r="A4489" t="s">
        <v>19492</v>
      </c>
      <c r="B4489" t="s">
        <v>7317</v>
      </c>
      <c r="C4489" t="s">
        <v>7521</v>
      </c>
      <c r="D4489" t="str">
        <f>IF($B4489="B","",IFERROR(VLOOKUP($C4489,Elster!$I$5:$M$148,3,FALSE),$C4489))</f>
        <v/>
      </c>
      <c r="E4489" t="str">
        <f>IF($B4489="A","",IFERROR(VLOOKUP($C4489,Elster!$I$5:$M$148,3,FALSE),$C4489))</f>
        <v>0x0AA</v>
      </c>
      <c r="F4489">
        <f t="shared" si="141"/>
        <v>170</v>
      </c>
      <c r="G4489" s="2">
        <f t="shared" si="142"/>
        <v>2.6999999999333113E-5</v>
      </c>
    </row>
    <row r="4490" spans="1:7" x14ac:dyDescent="0.35">
      <c r="A4490" t="s">
        <v>19493</v>
      </c>
      <c r="B4490" t="s">
        <v>7317</v>
      </c>
      <c r="C4490" t="s">
        <v>7321</v>
      </c>
      <c r="D4490" t="str">
        <f>IF($B4490="B","",IFERROR(VLOOKUP($C4490,Elster!$I$5:$M$148,3,FALSE),$C4490))</f>
        <v/>
      </c>
      <c r="E4490" t="str">
        <f>IF($B4490="A","",IFERROR(VLOOKUP($C4490,Elster!$I$5:$M$148,3,FALSE),$C4490))</f>
        <v xml:space="preserve">   "FEHLERMELDUNG"                                    </v>
      </c>
      <c r="F4490">
        <f t="shared" si="141"/>
        <v>1</v>
      </c>
      <c r="G4490" s="2">
        <f t="shared" si="142"/>
        <v>4.9989999999979773E-3</v>
      </c>
    </row>
    <row r="4491" spans="1:7" x14ac:dyDescent="0.35">
      <c r="A4491" t="s">
        <v>19493</v>
      </c>
      <c r="B4491" t="s">
        <v>7319</v>
      </c>
      <c r="C4491" t="s">
        <v>7321</v>
      </c>
      <c r="D4491" t="str">
        <f>IF($B4491="B","",IFERROR(VLOOKUP($C4491,Elster!$I$5:$M$148,3,FALSE),$C4491))</f>
        <v xml:space="preserve">   "FEHLERMELDUNG"                                    </v>
      </c>
      <c r="E4491" t="str">
        <f>IF($B4491="A","",IFERROR(VLOOKUP($C4491,Elster!$I$5:$M$148,3,FALSE),$C4491))</f>
        <v/>
      </c>
      <c r="F4491">
        <f t="shared" si="141"/>
        <v>1</v>
      </c>
      <c r="G4491" s="2">
        <f t="shared" si="142"/>
        <v>0</v>
      </c>
    </row>
    <row r="4492" spans="1:7" x14ac:dyDescent="0.35">
      <c r="A4492" t="s">
        <v>19494</v>
      </c>
      <c r="B4492" t="s">
        <v>7317</v>
      </c>
      <c r="C4492" t="s">
        <v>7525</v>
      </c>
      <c r="D4492" t="str">
        <f>IF($B4492="B","",IFERROR(VLOOKUP($C4492,Elster!$I$5:$M$148,3,FALSE),$C4492))</f>
        <v/>
      </c>
      <c r="E4492" t="str">
        <f>IF($B4492="A","",IFERROR(VLOOKUP($C4492,Elster!$I$5:$M$148,3,FALSE),$C4492))</f>
        <v>0x0C1</v>
      </c>
      <c r="F4492">
        <f t="shared" si="141"/>
        <v>193</v>
      </c>
      <c r="G4492" s="2">
        <f t="shared" si="142"/>
        <v>5.000000000002558E-3</v>
      </c>
    </row>
    <row r="4493" spans="1:7" x14ac:dyDescent="0.35">
      <c r="A4493" t="s">
        <v>19494</v>
      </c>
      <c r="B4493" t="s">
        <v>7319</v>
      </c>
      <c r="C4493" t="s">
        <v>7525</v>
      </c>
      <c r="D4493" t="str">
        <f>IF($B4493="B","",IFERROR(VLOOKUP($C4493,Elster!$I$5:$M$148,3,FALSE),$C4493))</f>
        <v>0x0C1</v>
      </c>
      <c r="E4493" t="str">
        <f>IF($B4493="A","",IFERROR(VLOOKUP($C4493,Elster!$I$5:$M$148,3,FALSE),$C4493))</f>
        <v/>
      </c>
      <c r="F4493">
        <f t="shared" si="141"/>
        <v>193</v>
      </c>
      <c r="G4493" s="2">
        <f t="shared" si="142"/>
        <v>0</v>
      </c>
    </row>
    <row r="4494" spans="1:7" x14ac:dyDescent="0.35">
      <c r="A4494" t="s">
        <v>19495</v>
      </c>
      <c r="B4494" t="s">
        <v>7317</v>
      </c>
      <c r="C4494" t="s">
        <v>7339</v>
      </c>
      <c r="D4494" t="str">
        <f>IF($B4494="B","",IFERROR(VLOOKUP($C4494,Elster!$I$5:$M$148,3,FALSE),$C4494))</f>
        <v/>
      </c>
      <c r="E4494" t="str">
        <f>IF($B4494="A","",IFERROR(VLOOKUP($C4494,Elster!$I$5:$M$148,3,FALSE),$C4494))</f>
        <v xml:space="preserve">   "RAUMSOLLTEMP_II"                                  </v>
      </c>
      <c r="F4494">
        <f t="shared" si="141"/>
        <v>6</v>
      </c>
      <c r="G4494" s="2">
        <f t="shared" si="142"/>
        <v>7.08399999999898E-3</v>
      </c>
    </row>
    <row r="4495" spans="1:7" x14ac:dyDescent="0.35">
      <c r="A4495" t="s">
        <v>19496</v>
      </c>
      <c r="B4495" t="s">
        <v>7317</v>
      </c>
      <c r="C4495" t="s">
        <v>7321</v>
      </c>
      <c r="D4495" t="str">
        <f>IF($B4495="B","",IFERROR(VLOOKUP($C4495,Elster!$I$5:$M$148,3,FALSE),$C4495))</f>
        <v/>
      </c>
      <c r="E4495" t="str">
        <f>IF($B4495="A","",IFERROR(VLOOKUP($C4495,Elster!$I$5:$M$148,3,FALSE),$C4495))</f>
        <v xml:space="preserve">   "FEHLERMELDUNG"                                    </v>
      </c>
      <c r="F4495">
        <f t="shared" si="141"/>
        <v>1</v>
      </c>
      <c r="G4495" s="2">
        <f t="shared" si="142"/>
        <v>4.9729999999996721E-3</v>
      </c>
    </row>
    <row r="4496" spans="1:7" x14ac:dyDescent="0.35">
      <c r="A4496" t="s">
        <v>19497</v>
      </c>
      <c r="B4496" t="s">
        <v>7317</v>
      </c>
      <c r="C4496" t="s">
        <v>7318</v>
      </c>
      <c r="D4496" t="str">
        <f>IF($B4496="B","",IFERROR(VLOOKUP($C4496,Elster!$I$5:$M$148,3,FALSE),$C4496))</f>
        <v/>
      </c>
      <c r="E4496" t="str">
        <f>IF($B4496="A","",IFERROR(VLOOKUP($C4496,Elster!$I$5:$M$148,3,FALSE),$C4496))</f>
        <v xml:space="preserve">   "SAMMLERISTTEMP"                                   </v>
      </c>
      <c r="F4496">
        <f t="shared" si="141"/>
        <v>13</v>
      </c>
      <c r="G4496" s="2">
        <f t="shared" si="142"/>
        <v>4.9740000000007001E-3</v>
      </c>
    </row>
    <row r="4497" spans="1:7" x14ac:dyDescent="0.35">
      <c r="A4497" t="s">
        <v>19498</v>
      </c>
      <c r="B4497" t="s">
        <v>7317</v>
      </c>
      <c r="C4497" t="s">
        <v>7329</v>
      </c>
      <c r="D4497" t="str">
        <f>IF($B4497="B","",IFERROR(VLOOKUP($C4497,Elster!$I$5:$M$148,3,FALSE),$C4497))</f>
        <v/>
      </c>
      <c r="E4497" t="str">
        <f>IF($B4497="A","",IFERROR(VLOOKUP($C4497,Elster!$I$5:$M$148,3,FALSE),$C4497))</f>
        <v xml:space="preserve">   "KESSELSOLLTEMP"                                   </v>
      </c>
      <c r="F4497">
        <f t="shared" si="141"/>
        <v>2</v>
      </c>
      <c r="G4497" s="2">
        <f t="shared" si="142"/>
        <v>4.9740000000007001E-3</v>
      </c>
    </row>
    <row r="4498" spans="1:7" x14ac:dyDescent="0.35">
      <c r="A4498" t="s">
        <v>19499</v>
      </c>
      <c r="B4498" t="s">
        <v>7317</v>
      </c>
      <c r="C4498" t="s">
        <v>7320</v>
      </c>
      <c r="D4498" t="str">
        <f>IF($B4498="B","",IFERROR(VLOOKUP($C4498,Elster!$I$5:$M$148,3,FALSE),$C4498))</f>
        <v/>
      </c>
      <c r="E4498" t="str">
        <f>IF($B4498="A","",IFERROR(VLOOKUP($C4498,Elster!$I$5:$M$148,3,FALSE),$C4498))</f>
        <v>0x000</v>
      </c>
      <c r="F4498">
        <f t="shared" si="141"/>
        <v>0</v>
      </c>
      <c r="G4498" s="2">
        <f t="shared" si="142"/>
        <v>4.9479999999988422E-3</v>
      </c>
    </row>
    <row r="4499" spans="1:7" x14ac:dyDescent="0.35">
      <c r="A4499" t="s">
        <v>19500</v>
      </c>
      <c r="B4499" t="s">
        <v>7317</v>
      </c>
      <c r="C4499" t="s">
        <v>7366</v>
      </c>
      <c r="D4499" t="str">
        <f>IF($B4499="B","",IFERROR(VLOOKUP($C4499,Elster!$I$5:$M$148,3,FALSE),$C4499))</f>
        <v/>
      </c>
      <c r="E4499" t="str">
        <f>IF($B4499="A","",IFERROR(VLOOKUP($C4499,Elster!$I$5:$M$148,3,FALSE),$C4499))</f>
        <v xml:space="preserve">//   "ERWEITERUNGSTELEGRAMM"                            </v>
      </c>
      <c r="F4499">
        <f t="shared" si="141"/>
        <v>250</v>
      </c>
      <c r="G4499" s="2">
        <f t="shared" si="142"/>
        <v>4.9740000000007001E-3</v>
      </c>
    </row>
    <row r="4500" spans="1:7" x14ac:dyDescent="0.35">
      <c r="A4500" t="s">
        <v>19501</v>
      </c>
      <c r="B4500" t="s">
        <v>7317</v>
      </c>
      <c r="C4500" t="s">
        <v>7320</v>
      </c>
      <c r="D4500" t="str">
        <f>IF($B4500="B","",IFERROR(VLOOKUP($C4500,Elster!$I$5:$M$148,3,FALSE),$C4500))</f>
        <v/>
      </c>
      <c r="E4500" t="str">
        <f>IF($B4500="A","",IFERROR(VLOOKUP($C4500,Elster!$I$5:$M$148,3,FALSE),$C4500))</f>
        <v>0x000</v>
      </c>
      <c r="F4500">
        <f t="shared" si="141"/>
        <v>0</v>
      </c>
      <c r="G4500" s="2">
        <f t="shared" si="142"/>
        <v>4.9740000000007001E-3</v>
      </c>
    </row>
    <row r="4501" spans="1:7" x14ac:dyDescent="0.35">
      <c r="A4501" t="s">
        <v>19502</v>
      </c>
      <c r="B4501" t="s">
        <v>7317</v>
      </c>
      <c r="C4501" t="s">
        <v>7343</v>
      </c>
      <c r="D4501" t="str">
        <f>IF($B4501="B","",IFERROR(VLOOKUP($C4501,Elster!$I$5:$M$148,3,FALSE),$C4501))</f>
        <v/>
      </c>
      <c r="E4501" t="str">
        <f>IF($B4501="A","",IFERROR(VLOOKUP($C4501,Elster!$I$5:$M$148,3,FALSE),$C4501))</f>
        <v xml:space="preserve">   "RAUMSOLLTEMP_NACHT"                               </v>
      </c>
      <c r="F4501">
        <f t="shared" si="141"/>
        <v>8</v>
      </c>
      <c r="G4501" s="2">
        <f t="shared" si="142"/>
        <v>4.9739999999971474E-3</v>
      </c>
    </row>
    <row r="4502" spans="1:7" x14ac:dyDescent="0.35">
      <c r="A4502" t="s">
        <v>19503</v>
      </c>
      <c r="B4502" t="s">
        <v>7317</v>
      </c>
      <c r="C4502" t="s">
        <v>7320</v>
      </c>
      <c r="D4502" t="str">
        <f>IF($B4502="B","",IFERROR(VLOOKUP($C4502,Elster!$I$5:$M$148,3,FALSE),$C4502))</f>
        <v/>
      </c>
      <c r="E4502" t="str">
        <f>IF($B4502="A","",IFERROR(VLOOKUP($C4502,Elster!$I$5:$M$148,3,FALSE),$C4502))</f>
        <v>0x000</v>
      </c>
      <c r="F4502">
        <f t="shared" si="141"/>
        <v>0</v>
      </c>
      <c r="G4502" s="2">
        <f t="shared" si="142"/>
        <v>4.947000000001367E-3</v>
      </c>
    </row>
    <row r="4503" spans="1:7" x14ac:dyDescent="0.35">
      <c r="A4503" t="s">
        <v>19504</v>
      </c>
      <c r="B4503" t="s">
        <v>7317</v>
      </c>
      <c r="C4503" t="s">
        <v>7521</v>
      </c>
      <c r="D4503" t="str">
        <f>IF($B4503="B","",IFERROR(VLOOKUP($C4503,Elster!$I$5:$M$148,3,FALSE),$C4503))</f>
        <v/>
      </c>
      <c r="E4503" t="str">
        <f>IF($B4503="A","",IFERROR(VLOOKUP($C4503,Elster!$I$5:$M$148,3,FALSE),$C4503))</f>
        <v>0x0AA</v>
      </c>
      <c r="F4503">
        <f t="shared" si="141"/>
        <v>170</v>
      </c>
      <c r="G4503" s="2">
        <f t="shared" si="142"/>
        <v>4.9740000000007001E-3</v>
      </c>
    </row>
    <row r="4504" spans="1:7" x14ac:dyDescent="0.35">
      <c r="A4504" t="s">
        <v>19505</v>
      </c>
      <c r="B4504" t="s">
        <v>7317</v>
      </c>
      <c r="C4504" t="s">
        <v>7321</v>
      </c>
      <c r="D4504" t="str">
        <f>IF($B4504="B","",IFERROR(VLOOKUP($C4504,Elster!$I$5:$M$148,3,FALSE),$C4504))</f>
        <v/>
      </c>
      <c r="E4504" t="str">
        <f>IF($B4504="A","",IFERROR(VLOOKUP($C4504,Elster!$I$5:$M$148,3,FALSE),$C4504))</f>
        <v xml:space="preserve">   "FEHLERMELDUNG"                                    </v>
      </c>
      <c r="F4504">
        <f t="shared" si="141"/>
        <v>1</v>
      </c>
      <c r="G4504" s="2">
        <f t="shared" si="142"/>
        <v>4.9740000000007001E-3</v>
      </c>
    </row>
    <row r="4505" spans="1:7" x14ac:dyDescent="0.35">
      <c r="A4505" t="s">
        <v>19506</v>
      </c>
      <c r="B4505" t="s">
        <v>7317</v>
      </c>
      <c r="C4505" t="s">
        <v>7539</v>
      </c>
      <c r="D4505" t="str">
        <f>IF($B4505="B","",IFERROR(VLOOKUP($C4505,Elster!$I$5:$M$148,3,FALSE),$C4505))</f>
        <v/>
      </c>
      <c r="E4505" t="str">
        <f>IF($B4505="A","",IFERROR(VLOOKUP($C4505,Elster!$I$5:$M$148,3,FALSE),$C4505))</f>
        <v>0x0C2</v>
      </c>
      <c r="F4505">
        <f t="shared" si="141"/>
        <v>194</v>
      </c>
      <c r="G4505" s="2">
        <f t="shared" si="142"/>
        <v>4.9479999999988422E-3</v>
      </c>
    </row>
    <row r="4506" spans="1:7" x14ac:dyDescent="0.35">
      <c r="A4506" t="s">
        <v>19507</v>
      </c>
      <c r="B4506" t="s">
        <v>7317</v>
      </c>
      <c r="C4506" t="s">
        <v>7318</v>
      </c>
      <c r="D4506" t="str">
        <f>IF($B4506="B","",IFERROR(VLOOKUP($C4506,Elster!$I$5:$M$148,3,FALSE),$C4506))</f>
        <v/>
      </c>
      <c r="E4506" t="str">
        <f>IF($B4506="A","",IFERROR(VLOOKUP($C4506,Elster!$I$5:$M$148,3,FALSE),$C4506))</f>
        <v xml:space="preserve">   "SAMMLERISTTEMP"                                   </v>
      </c>
      <c r="F4506">
        <f t="shared" si="141"/>
        <v>13</v>
      </c>
      <c r="G4506" s="2">
        <f t="shared" si="142"/>
        <v>1.1223999999998568E-2</v>
      </c>
    </row>
    <row r="4507" spans="1:7" x14ac:dyDescent="0.35">
      <c r="A4507" t="s">
        <v>19507</v>
      </c>
      <c r="B4507" t="s">
        <v>7319</v>
      </c>
      <c r="C4507" t="s">
        <v>7318</v>
      </c>
      <c r="D4507" t="str">
        <f>IF($B4507="B","",IFERROR(VLOOKUP($C4507,Elster!$I$5:$M$148,3,FALSE),$C4507))</f>
        <v xml:space="preserve">   "SAMMLERISTTEMP"                                   </v>
      </c>
      <c r="E4507" t="str">
        <f>IF($B4507="A","",IFERROR(VLOOKUP($C4507,Elster!$I$5:$M$148,3,FALSE),$C4507))</f>
        <v/>
      </c>
      <c r="F4507">
        <f t="shared" si="141"/>
        <v>13</v>
      </c>
      <c r="G4507" s="2">
        <f t="shared" si="142"/>
        <v>0</v>
      </c>
    </row>
    <row r="4508" spans="1:7" x14ac:dyDescent="0.35">
      <c r="A4508" t="s">
        <v>19508</v>
      </c>
      <c r="B4508" t="s">
        <v>7317</v>
      </c>
      <c r="C4508" t="s">
        <v>7320</v>
      </c>
      <c r="D4508" t="str">
        <f>IF($B4508="B","",IFERROR(VLOOKUP($C4508,Elster!$I$5:$M$148,3,FALSE),$C4508))</f>
        <v/>
      </c>
      <c r="E4508" t="str">
        <f>IF($B4508="A","",IFERROR(VLOOKUP($C4508,Elster!$I$5:$M$148,3,FALSE),$C4508))</f>
        <v>0x000</v>
      </c>
      <c r="F4508">
        <f t="shared" si="141"/>
        <v>0</v>
      </c>
      <c r="G4508" s="2">
        <f t="shared" si="142"/>
        <v>5.000000000002558E-3</v>
      </c>
    </row>
    <row r="4509" spans="1:7" x14ac:dyDescent="0.35">
      <c r="A4509" t="s">
        <v>19508</v>
      </c>
      <c r="B4509" t="s">
        <v>7319</v>
      </c>
      <c r="C4509" t="s">
        <v>7320</v>
      </c>
      <c r="D4509" t="str">
        <f>IF($B4509="B","",IFERROR(VLOOKUP($C4509,Elster!$I$5:$M$148,3,FALSE),$C4509))</f>
        <v>0x000</v>
      </c>
      <c r="E4509" t="str">
        <f>IF($B4509="A","",IFERROR(VLOOKUP($C4509,Elster!$I$5:$M$148,3,FALSE),$C4509))</f>
        <v/>
      </c>
      <c r="F4509">
        <f t="shared" si="141"/>
        <v>0</v>
      </c>
      <c r="G4509" s="2">
        <f t="shared" si="142"/>
        <v>0</v>
      </c>
    </row>
    <row r="4510" spans="1:7" x14ac:dyDescent="0.35">
      <c r="A4510" t="s">
        <v>19509</v>
      </c>
      <c r="B4510" t="s">
        <v>7317</v>
      </c>
      <c r="C4510" t="s">
        <v>7339</v>
      </c>
      <c r="D4510" t="str">
        <f>IF($B4510="B","",IFERROR(VLOOKUP($C4510,Elster!$I$5:$M$148,3,FALSE),$C4510))</f>
        <v/>
      </c>
      <c r="E4510" t="str">
        <f>IF($B4510="A","",IFERROR(VLOOKUP($C4510,Elster!$I$5:$M$148,3,FALSE),$C4510))</f>
        <v xml:space="preserve">   "RAUMSOLLTEMP_II"                                  </v>
      </c>
      <c r="F4510">
        <f t="shared" si="141"/>
        <v>6</v>
      </c>
      <c r="G4510" s="2">
        <f t="shared" si="142"/>
        <v>4.9999999999990052E-3</v>
      </c>
    </row>
    <row r="4511" spans="1:7" x14ac:dyDescent="0.35">
      <c r="A4511" t="s">
        <v>19509</v>
      </c>
      <c r="B4511" t="s">
        <v>7319</v>
      </c>
      <c r="C4511" t="s">
        <v>7339</v>
      </c>
      <c r="D4511" t="str">
        <f>IF($B4511="B","",IFERROR(VLOOKUP($C4511,Elster!$I$5:$M$148,3,FALSE),$C4511))</f>
        <v xml:space="preserve">   "RAUMSOLLTEMP_II"                                  </v>
      </c>
      <c r="E4511" t="str">
        <f>IF($B4511="A","",IFERROR(VLOOKUP($C4511,Elster!$I$5:$M$148,3,FALSE),$C4511))</f>
        <v/>
      </c>
      <c r="F4511">
        <f t="shared" si="141"/>
        <v>6</v>
      </c>
      <c r="G4511" s="2">
        <f t="shared" si="142"/>
        <v>0</v>
      </c>
    </row>
    <row r="4512" spans="1:7" x14ac:dyDescent="0.35">
      <c r="A4512" t="s">
        <v>19510</v>
      </c>
      <c r="B4512" t="s">
        <v>7317</v>
      </c>
      <c r="C4512" t="s">
        <v>7321</v>
      </c>
      <c r="D4512" t="str">
        <f>IF($B4512="B","",IFERROR(VLOOKUP($C4512,Elster!$I$5:$M$148,3,FALSE),$C4512))</f>
        <v/>
      </c>
      <c r="E4512" t="str">
        <f>IF($B4512="A","",IFERROR(VLOOKUP($C4512,Elster!$I$5:$M$148,3,FALSE),$C4512))</f>
        <v xml:space="preserve">   "FEHLERMELDUNG"                                    </v>
      </c>
      <c r="F4512">
        <f t="shared" si="141"/>
        <v>1</v>
      </c>
      <c r="G4512" s="2">
        <f t="shared" si="142"/>
        <v>4.9999999999990052E-3</v>
      </c>
    </row>
    <row r="4513" spans="1:7" x14ac:dyDescent="0.35">
      <c r="A4513" t="s">
        <v>19510</v>
      </c>
      <c r="B4513" t="s">
        <v>7319</v>
      </c>
      <c r="C4513" t="s">
        <v>7321</v>
      </c>
      <c r="D4513" t="str">
        <f>IF($B4513="B","",IFERROR(VLOOKUP($C4513,Elster!$I$5:$M$148,3,FALSE),$C4513))</f>
        <v xml:space="preserve">   "FEHLERMELDUNG"                                    </v>
      </c>
      <c r="E4513" t="str">
        <f>IF($B4513="A","",IFERROR(VLOOKUP($C4513,Elster!$I$5:$M$148,3,FALSE),$C4513))</f>
        <v/>
      </c>
      <c r="F4513">
        <f t="shared" si="141"/>
        <v>1</v>
      </c>
      <c r="G4513" s="2">
        <f t="shared" si="142"/>
        <v>0</v>
      </c>
    </row>
    <row r="4514" spans="1:7" x14ac:dyDescent="0.35">
      <c r="A4514" t="s">
        <v>19511</v>
      </c>
      <c r="B4514" t="s">
        <v>7317</v>
      </c>
      <c r="C4514" t="s">
        <v>7321</v>
      </c>
      <c r="D4514" t="str">
        <f>IF($B4514="B","",IFERROR(VLOOKUP($C4514,Elster!$I$5:$M$148,3,FALSE),$C4514))</f>
        <v/>
      </c>
      <c r="E4514" t="str">
        <f>IF($B4514="A","",IFERROR(VLOOKUP($C4514,Elster!$I$5:$M$148,3,FALSE),$C4514))</f>
        <v xml:space="preserve">   "FEHLERMELDUNG"                                    </v>
      </c>
      <c r="F4514">
        <f t="shared" si="141"/>
        <v>1</v>
      </c>
      <c r="G4514" s="2">
        <f t="shared" si="142"/>
        <v>4.99900000000153E-3</v>
      </c>
    </row>
    <row r="4515" spans="1:7" x14ac:dyDescent="0.35">
      <c r="A4515" t="s">
        <v>19512</v>
      </c>
      <c r="B4515" t="s">
        <v>7319</v>
      </c>
      <c r="C4515" t="s">
        <v>7321</v>
      </c>
      <c r="D4515" t="str">
        <f>IF($B4515="B","",IFERROR(VLOOKUP($C4515,Elster!$I$5:$M$148,3,FALSE),$C4515))</f>
        <v xml:space="preserve">   "FEHLERMELDUNG"                                    </v>
      </c>
      <c r="E4515" t="str">
        <f>IF($B4515="A","",IFERROR(VLOOKUP($C4515,Elster!$I$5:$M$148,3,FALSE),$C4515))</f>
        <v/>
      </c>
      <c r="F4515">
        <f t="shared" si="141"/>
        <v>1</v>
      </c>
      <c r="G4515" s="2">
        <f t="shared" si="142"/>
        <v>1.0000000010279564E-6</v>
      </c>
    </row>
    <row r="4516" spans="1:7" x14ac:dyDescent="0.35">
      <c r="A4516" t="s">
        <v>19513</v>
      </c>
      <c r="B4516" t="s">
        <v>7317</v>
      </c>
      <c r="C4516" t="s">
        <v>7366</v>
      </c>
      <c r="D4516" t="str">
        <f>IF($B4516="B","",IFERROR(VLOOKUP($C4516,Elster!$I$5:$M$148,3,FALSE),$C4516))</f>
        <v/>
      </c>
      <c r="E4516" t="str">
        <f>IF($B4516="A","",IFERROR(VLOOKUP($C4516,Elster!$I$5:$M$148,3,FALSE),$C4516))</f>
        <v xml:space="preserve">//   "ERWEITERUNGSTELEGRAMM"                            </v>
      </c>
      <c r="F4516">
        <f t="shared" si="141"/>
        <v>250</v>
      </c>
      <c r="G4516" s="2">
        <f t="shared" si="142"/>
        <v>4.9989999999979773E-3</v>
      </c>
    </row>
    <row r="4517" spans="1:7" x14ac:dyDescent="0.35">
      <c r="A4517" t="s">
        <v>19513</v>
      </c>
      <c r="B4517" t="s">
        <v>7319</v>
      </c>
      <c r="C4517" t="s">
        <v>7366</v>
      </c>
      <c r="D4517" t="str">
        <f>IF($B4517="B","",IFERROR(VLOOKUP($C4517,Elster!$I$5:$M$148,3,FALSE),$C4517))</f>
        <v xml:space="preserve">//   "ERWEITERUNGSTELEGRAMM"                            </v>
      </c>
      <c r="E4517" t="str">
        <f>IF($B4517="A","",IFERROR(VLOOKUP($C4517,Elster!$I$5:$M$148,3,FALSE),$C4517))</f>
        <v/>
      </c>
      <c r="F4517">
        <f t="shared" si="141"/>
        <v>250</v>
      </c>
      <c r="G4517" s="2">
        <f t="shared" si="142"/>
        <v>0</v>
      </c>
    </row>
    <row r="4518" spans="1:7" x14ac:dyDescent="0.35">
      <c r="A4518" t="s">
        <v>19514</v>
      </c>
      <c r="B4518" t="s">
        <v>7317</v>
      </c>
      <c r="C4518" t="s">
        <v>7321</v>
      </c>
      <c r="D4518" t="str">
        <f>IF($B4518="B","",IFERROR(VLOOKUP($C4518,Elster!$I$5:$M$148,3,FALSE),$C4518))</f>
        <v/>
      </c>
      <c r="E4518" t="str">
        <f>IF($B4518="A","",IFERROR(VLOOKUP($C4518,Elster!$I$5:$M$148,3,FALSE),$C4518))</f>
        <v xml:space="preserve">   "FEHLERMELDUNG"                                    </v>
      </c>
      <c r="F4518">
        <f t="shared" si="141"/>
        <v>1</v>
      </c>
      <c r="G4518" s="2">
        <f t="shared" si="142"/>
        <v>4.9999999999990052E-3</v>
      </c>
    </row>
    <row r="4519" spans="1:7" x14ac:dyDescent="0.35">
      <c r="A4519" t="s">
        <v>19514</v>
      </c>
      <c r="B4519" t="s">
        <v>7319</v>
      </c>
      <c r="C4519" t="s">
        <v>7321</v>
      </c>
      <c r="D4519" t="str">
        <f>IF($B4519="B","",IFERROR(VLOOKUP($C4519,Elster!$I$5:$M$148,3,FALSE),$C4519))</f>
        <v xml:space="preserve">   "FEHLERMELDUNG"                                    </v>
      </c>
      <c r="E4519" t="str">
        <f>IF($B4519="A","",IFERROR(VLOOKUP($C4519,Elster!$I$5:$M$148,3,FALSE),$C4519))</f>
        <v/>
      </c>
      <c r="F4519">
        <f t="shared" si="141"/>
        <v>1</v>
      </c>
      <c r="G4519" s="2">
        <f t="shared" si="142"/>
        <v>0</v>
      </c>
    </row>
    <row r="4520" spans="1:7" x14ac:dyDescent="0.35">
      <c r="A4520" t="s">
        <v>19515</v>
      </c>
      <c r="B4520" t="s">
        <v>7319</v>
      </c>
      <c r="C4520" t="s">
        <v>7352</v>
      </c>
      <c r="D4520" t="str">
        <f>IF($B4520="B","",IFERROR(VLOOKUP($C4520,Elster!$I$5:$M$148,3,FALSE),$C4520))</f>
        <v xml:space="preserve">   "SPEICHERISTTEMP"                                  </v>
      </c>
      <c r="E4520" t="str">
        <f>IF($B4520="A","",IFERROR(VLOOKUP($C4520,Elster!$I$5:$M$148,3,FALSE),$C4520))</f>
        <v/>
      </c>
      <c r="F4520">
        <f t="shared" si="141"/>
        <v>14</v>
      </c>
      <c r="G4520" s="2">
        <f t="shared" si="142"/>
        <v>5.000000000002558E-3</v>
      </c>
    </row>
    <row r="4521" spans="1:7" x14ac:dyDescent="0.35">
      <c r="A4521" t="s">
        <v>19516</v>
      </c>
      <c r="B4521" t="s">
        <v>7317</v>
      </c>
      <c r="C4521" t="s">
        <v>7352</v>
      </c>
      <c r="D4521" t="str">
        <f>IF($B4521="B","",IFERROR(VLOOKUP($C4521,Elster!$I$5:$M$148,3,FALSE),$C4521))</f>
        <v/>
      </c>
      <c r="E4521" t="str">
        <f>IF($B4521="A","",IFERROR(VLOOKUP($C4521,Elster!$I$5:$M$148,3,FALSE),$C4521))</f>
        <v xml:space="preserve">   "SPEICHERISTTEMP"                                  </v>
      </c>
      <c r="F4521">
        <f t="shared" si="141"/>
        <v>14</v>
      </c>
      <c r="G4521" s="2">
        <f t="shared" si="142"/>
        <v>2.5999999998305157E-5</v>
      </c>
    </row>
    <row r="4522" spans="1:7" x14ac:dyDescent="0.35">
      <c r="A4522" t="s">
        <v>19517</v>
      </c>
      <c r="B4522" t="s">
        <v>7319</v>
      </c>
      <c r="C4522" t="s">
        <v>7320</v>
      </c>
      <c r="D4522" t="str">
        <f>IF($B4522="B","",IFERROR(VLOOKUP($C4522,Elster!$I$5:$M$148,3,FALSE),$C4522))</f>
        <v>0x000</v>
      </c>
      <c r="E4522" t="str">
        <f>IF($B4522="A","",IFERROR(VLOOKUP($C4522,Elster!$I$5:$M$148,3,FALSE),$C4522))</f>
        <v/>
      </c>
      <c r="F4522">
        <f t="shared" si="141"/>
        <v>0</v>
      </c>
      <c r="G4522" s="2">
        <f t="shared" si="142"/>
        <v>4.9740000000007001E-3</v>
      </c>
    </row>
    <row r="4523" spans="1:7" x14ac:dyDescent="0.35">
      <c r="A4523" t="s">
        <v>19518</v>
      </c>
      <c r="B4523" t="s">
        <v>7317</v>
      </c>
      <c r="C4523" t="s">
        <v>7320</v>
      </c>
      <c r="D4523" t="str">
        <f>IF($B4523="B","",IFERROR(VLOOKUP($C4523,Elster!$I$5:$M$148,3,FALSE),$C4523))</f>
        <v/>
      </c>
      <c r="E4523" t="str">
        <f>IF($B4523="A","",IFERROR(VLOOKUP($C4523,Elster!$I$5:$M$148,3,FALSE),$C4523))</f>
        <v>0x000</v>
      </c>
      <c r="F4523">
        <f t="shared" si="141"/>
        <v>0</v>
      </c>
      <c r="G4523" s="2">
        <f t="shared" si="142"/>
        <v>2.5999999998305157E-5</v>
      </c>
    </row>
    <row r="4524" spans="1:7" x14ac:dyDescent="0.35">
      <c r="A4524" t="s">
        <v>19519</v>
      </c>
      <c r="B4524" t="s">
        <v>7317</v>
      </c>
      <c r="C4524" t="s">
        <v>7494</v>
      </c>
      <c r="D4524" t="str">
        <f>IF($B4524="B","",IFERROR(VLOOKUP($C4524,Elster!$I$5:$M$148,3,FALSE),$C4524))</f>
        <v/>
      </c>
      <c r="E4524" t="str">
        <f>IF($B4524="A","",IFERROR(VLOOKUP($C4524,Elster!$I$5:$M$148,3,FALSE),$C4524))</f>
        <v>0x041</v>
      </c>
      <c r="F4524">
        <f t="shared" si="141"/>
        <v>65</v>
      </c>
      <c r="G4524" s="2">
        <f t="shared" si="142"/>
        <v>5.000000000002558E-3</v>
      </c>
    </row>
    <row r="4525" spans="1:7" x14ac:dyDescent="0.35">
      <c r="A4525" t="s">
        <v>19519</v>
      </c>
      <c r="B4525" t="s">
        <v>7319</v>
      </c>
      <c r="C4525" t="s">
        <v>7494</v>
      </c>
      <c r="D4525" t="str">
        <f>IF($B4525="B","",IFERROR(VLOOKUP($C4525,Elster!$I$5:$M$148,3,FALSE),$C4525))</f>
        <v>0x041</v>
      </c>
      <c r="E4525" t="str">
        <f>IF($B4525="A","",IFERROR(VLOOKUP($C4525,Elster!$I$5:$M$148,3,FALSE),$C4525))</f>
        <v/>
      </c>
      <c r="F4525">
        <f t="shared" si="141"/>
        <v>65</v>
      </c>
      <c r="G4525" s="2">
        <f t="shared" si="142"/>
        <v>0</v>
      </c>
    </row>
    <row r="4526" spans="1:7" x14ac:dyDescent="0.35">
      <c r="A4526" t="s">
        <v>19520</v>
      </c>
      <c r="B4526" t="s">
        <v>7317</v>
      </c>
      <c r="C4526" t="s">
        <v>7321</v>
      </c>
      <c r="D4526" t="str">
        <f>IF($B4526="B","",IFERROR(VLOOKUP($C4526,Elster!$I$5:$M$148,3,FALSE),$C4526))</f>
        <v/>
      </c>
      <c r="E4526" t="str">
        <f>IF($B4526="A","",IFERROR(VLOOKUP($C4526,Elster!$I$5:$M$148,3,FALSE),$C4526))</f>
        <v xml:space="preserve">   "FEHLERMELDUNG"                                    </v>
      </c>
      <c r="F4526">
        <f t="shared" si="141"/>
        <v>1</v>
      </c>
      <c r="G4526" s="2">
        <f t="shared" si="142"/>
        <v>4.9999999999990052E-3</v>
      </c>
    </row>
    <row r="4527" spans="1:7" x14ac:dyDescent="0.35">
      <c r="A4527" t="s">
        <v>19520</v>
      </c>
      <c r="B4527" t="s">
        <v>7319</v>
      </c>
      <c r="C4527" t="s">
        <v>7321</v>
      </c>
      <c r="D4527" t="str">
        <f>IF($B4527="B","",IFERROR(VLOOKUP($C4527,Elster!$I$5:$M$148,3,FALSE),$C4527))</f>
        <v xml:space="preserve">   "FEHLERMELDUNG"                                    </v>
      </c>
      <c r="E4527" t="str">
        <f>IF($B4527="A","",IFERROR(VLOOKUP($C4527,Elster!$I$5:$M$148,3,FALSE),$C4527))</f>
        <v/>
      </c>
      <c r="F4527">
        <f t="shared" si="141"/>
        <v>1</v>
      </c>
      <c r="G4527" s="2">
        <f t="shared" si="142"/>
        <v>0</v>
      </c>
    </row>
    <row r="4528" spans="1:7" x14ac:dyDescent="0.35">
      <c r="A4528" t="s">
        <v>19521</v>
      </c>
      <c r="B4528" t="s">
        <v>7317</v>
      </c>
      <c r="C4528" t="s">
        <v>7553</v>
      </c>
      <c r="D4528" t="str">
        <f>IF($B4528="B","",IFERROR(VLOOKUP($C4528,Elster!$I$5:$M$148,3,FALSE),$C4528))</f>
        <v/>
      </c>
      <c r="E4528" t="str">
        <f>IF($B4528="A","",IFERROR(VLOOKUP($C4528,Elster!$I$5:$M$148,3,FALSE),$C4528))</f>
        <v xml:space="preserve">   "SPEICHERBEDARF"                                   </v>
      </c>
      <c r="F4528">
        <f t="shared" si="141"/>
        <v>95</v>
      </c>
      <c r="G4528" s="2">
        <f t="shared" si="142"/>
        <v>4.9999999999990052E-3</v>
      </c>
    </row>
    <row r="4529" spans="1:7" x14ac:dyDescent="0.35">
      <c r="A4529" t="s">
        <v>19521</v>
      </c>
      <c r="B4529" t="s">
        <v>7319</v>
      </c>
      <c r="C4529" t="s">
        <v>7553</v>
      </c>
      <c r="D4529" t="str">
        <f>IF($B4529="B","",IFERROR(VLOOKUP($C4529,Elster!$I$5:$M$148,3,FALSE),$C4529))</f>
        <v xml:space="preserve">   "SPEICHERBEDARF"                                   </v>
      </c>
      <c r="E4529" t="str">
        <f>IF($B4529="A","",IFERROR(VLOOKUP($C4529,Elster!$I$5:$M$148,3,FALSE),$C4529))</f>
        <v/>
      </c>
      <c r="F4529">
        <f t="shared" si="141"/>
        <v>95</v>
      </c>
      <c r="G4529" s="2">
        <f t="shared" si="142"/>
        <v>0</v>
      </c>
    </row>
    <row r="4530" spans="1:7" x14ac:dyDescent="0.35">
      <c r="A4530" t="s">
        <v>19522</v>
      </c>
      <c r="B4530" t="s">
        <v>7317</v>
      </c>
      <c r="C4530" t="s">
        <v>7339</v>
      </c>
      <c r="D4530" t="str">
        <f>IF($B4530="B","",IFERROR(VLOOKUP($C4530,Elster!$I$5:$M$148,3,FALSE),$C4530))</f>
        <v/>
      </c>
      <c r="E4530" t="str">
        <f>IF($B4530="A","",IFERROR(VLOOKUP($C4530,Elster!$I$5:$M$148,3,FALSE),$C4530))</f>
        <v xml:space="preserve">   "RAUMSOLLTEMP_II"                                  </v>
      </c>
      <c r="F4530">
        <f t="shared" si="141"/>
        <v>6</v>
      </c>
      <c r="G4530" s="2">
        <f t="shared" si="142"/>
        <v>7.3959999999999582E-3</v>
      </c>
    </row>
    <row r="4531" spans="1:7" x14ac:dyDescent="0.35">
      <c r="A4531" t="s">
        <v>19523</v>
      </c>
      <c r="B4531" t="s">
        <v>7317</v>
      </c>
      <c r="C4531" t="s">
        <v>7321</v>
      </c>
      <c r="D4531" t="str">
        <f>IF($B4531="B","",IFERROR(VLOOKUP($C4531,Elster!$I$5:$M$148,3,FALSE),$C4531))</f>
        <v/>
      </c>
      <c r="E4531" t="str">
        <f>IF($B4531="A","",IFERROR(VLOOKUP($C4531,Elster!$I$5:$M$148,3,FALSE),$C4531))</f>
        <v xml:space="preserve">   "FEHLERMELDUNG"                                    </v>
      </c>
      <c r="F4531">
        <f t="shared" si="141"/>
        <v>1</v>
      </c>
      <c r="G4531" s="2">
        <f t="shared" si="142"/>
        <v>4.9740000000007001E-3</v>
      </c>
    </row>
    <row r="4532" spans="1:7" x14ac:dyDescent="0.35">
      <c r="A4532" t="s">
        <v>19524</v>
      </c>
      <c r="B4532" t="s">
        <v>7317</v>
      </c>
      <c r="C4532" t="s">
        <v>7318</v>
      </c>
      <c r="D4532" t="str">
        <f>IF($B4532="B","",IFERROR(VLOOKUP($C4532,Elster!$I$5:$M$148,3,FALSE),$C4532))</f>
        <v/>
      </c>
      <c r="E4532" t="str">
        <f>IF($B4532="A","",IFERROR(VLOOKUP($C4532,Elster!$I$5:$M$148,3,FALSE),$C4532))</f>
        <v xml:space="preserve">   "SAMMLERISTTEMP"                                   </v>
      </c>
      <c r="F4532">
        <f t="shared" si="141"/>
        <v>13</v>
      </c>
      <c r="G4532" s="2">
        <f t="shared" si="142"/>
        <v>4.9729999999996721E-3</v>
      </c>
    </row>
    <row r="4533" spans="1:7" x14ac:dyDescent="0.35">
      <c r="A4533" t="s">
        <v>19525</v>
      </c>
      <c r="B4533" t="s">
        <v>7317</v>
      </c>
      <c r="C4533" t="s">
        <v>7329</v>
      </c>
      <c r="D4533" t="str">
        <f>IF($B4533="B","",IFERROR(VLOOKUP($C4533,Elster!$I$5:$M$148,3,FALSE),$C4533))</f>
        <v/>
      </c>
      <c r="E4533" t="str">
        <f>IF($B4533="A","",IFERROR(VLOOKUP($C4533,Elster!$I$5:$M$148,3,FALSE),$C4533))</f>
        <v xml:space="preserve">   "KESSELSOLLTEMP"                                   </v>
      </c>
      <c r="F4533">
        <f t="shared" si="141"/>
        <v>2</v>
      </c>
      <c r="G4533" s="2">
        <f t="shared" si="142"/>
        <v>4.9740000000007001E-3</v>
      </c>
    </row>
    <row r="4534" spans="1:7" x14ac:dyDescent="0.35">
      <c r="A4534" t="s">
        <v>19526</v>
      </c>
      <c r="B4534" t="s">
        <v>7317</v>
      </c>
      <c r="C4534" t="s">
        <v>7320</v>
      </c>
      <c r="D4534" t="str">
        <f>IF($B4534="B","",IFERROR(VLOOKUP($C4534,Elster!$I$5:$M$148,3,FALSE),$C4534))</f>
        <v/>
      </c>
      <c r="E4534" t="str">
        <f>IF($B4534="A","",IFERROR(VLOOKUP($C4534,Elster!$I$5:$M$148,3,FALSE),$C4534))</f>
        <v>0x000</v>
      </c>
      <c r="F4534">
        <f t="shared" si="141"/>
        <v>0</v>
      </c>
      <c r="G4534" s="2">
        <f t="shared" si="142"/>
        <v>4.9479999999988422E-3</v>
      </c>
    </row>
    <row r="4535" spans="1:7" x14ac:dyDescent="0.35">
      <c r="A4535" t="s">
        <v>19527</v>
      </c>
      <c r="B4535" t="s">
        <v>7317</v>
      </c>
      <c r="C4535" t="s">
        <v>7366</v>
      </c>
      <c r="D4535" t="str">
        <f>IF($B4535="B","",IFERROR(VLOOKUP($C4535,Elster!$I$5:$M$148,3,FALSE),$C4535))</f>
        <v/>
      </c>
      <c r="E4535" t="str">
        <f>IF($B4535="A","",IFERROR(VLOOKUP($C4535,Elster!$I$5:$M$148,3,FALSE),$C4535))</f>
        <v xml:space="preserve">//   "ERWEITERUNGSTELEGRAMM"                            </v>
      </c>
      <c r="F4535">
        <f t="shared" si="141"/>
        <v>250</v>
      </c>
      <c r="G4535" s="2">
        <f t="shared" si="142"/>
        <v>4.9740000000007001E-3</v>
      </c>
    </row>
  </sheetData>
  <autoFilter ref="A1:H4535"/>
  <conditionalFormatting sqref="G2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{4EECEEC1-36EC-4E29-B09E-6F643AF6B1A2}</x14:id>
        </ext>
      </extLst>
    </cfRule>
  </conditionalFormatting>
  <conditionalFormatting sqref="G3:G453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{6AF28F12-A33E-4298-9674-0A1834DC1817}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ECEEC1-36EC-4E29-B09E-6F643AF6B1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</xm:sqref>
        </x14:conditionalFormatting>
        <x14:conditionalFormatting xmlns:xm="http://schemas.microsoft.com/office/excel/2006/main">
          <x14:cfRule type="dataBar" id="{6AF28F12-A33E-4298-9674-0A1834DC18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G3:G4535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54"/>
  <sheetViews>
    <sheetView workbookViewId="0">
      <pane ySplit="1" topLeftCell="A680" activePane="bottomLeft" state="frozen"/>
      <selection pane="bottomLeft" activeCell="D680" sqref="D680:G681"/>
    </sheetView>
  </sheetViews>
  <sheetFormatPr defaultRowHeight="14.5" x14ac:dyDescent="0.35"/>
  <cols>
    <col min="4" max="5" width="47.90625" bestFit="1" customWidth="1"/>
    <col min="7" max="7" width="7.90625" bestFit="1" customWidth="1"/>
  </cols>
  <sheetData>
    <row r="1" spans="1:8" x14ac:dyDescent="0.35">
      <c r="A1" t="s">
        <v>7314</v>
      </c>
      <c r="B1" t="s">
        <v>7315</v>
      </c>
      <c r="C1" s="1" t="s">
        <v>7316</v>
      </c>
      <c r="D1" t="s">
        <v>7391</v>
      </c>
      <c r="E1" t="s">
        <v>7392</v>
      </c>
      <c r="F1" t="s">
        <v>7377</v>
      </c>
      <c r="G1" t="s">
        <v>7434</v>
      </c>
      <c r="H1" t="s">
        <v>19530</v>
      </c>
    </row>
    <row r="2" spans="1:8" x14ac:dyDescent="0.35">
      <c r="A2" t="s">
        <v>19533</v>
      </c>
      <c r="B2" t="s">
        <v>7317</v>
      </c>
      <c r="C2" t="s">
        <v>7329</v>
      </c>
      <c r="D2" t="str">
        <f>IF($B2="B","",IFERROR(VLOOKUP($C2,Elster!$I$5:$M$148,3,FALSE),$C2))</f>
        <v/>
      </c>
      <c r="E2" t="str">
        <f>IF($B2="A","",IFERROR(VLOOKUP($C2,Elster!$I$5:$M$148,3,FALSE),$C2))</f>
        <v xml:space="preserve">   "KESSELSOLLTEMP"                                   </v>
      </c>
      <c r="F2">
        <f>HEX2DEC(REPLACE(C2,1,2,""))</f>
        <v>2</v>
      </c>
      <c r="G2" s="2">
        <v>0</v>
      </c>
    </row>
    <row r="3" spans="1:8" x14ac:dyDescent="0.35">
      <c r="A3" t="s">
        <v>19533</v>
      </c>
      <c r="B3" t="s">
        <v>7319</v>
      </c>
      <c r="C3" t="s">
        <v>7329</v>
      </c>
      <c r="D3" t="str">
        <f>IF($B3="B","",IFERROR(VLOOKUP($C3,Elster!$I$5:$M$148,3,FALSE),$C3))</f>
        <v xml:space="preserve">   "KESSELSOLLTEMP"                                   </v>
      </c>
      <c r="E3" t="str">
        <f>IF($B3="A","",IFERROR(VLOOKUP($C3,Elster!$I$5:$M$148,3,FALSE),$C3))</f>
        <v/>
      </c>
      <c r="F3">
        <f t="shared" ref="F3" si="0">HEX2DEC(REPLACE(C3,1,2,""))</f>
        <v>2</v>
      </c>
      <c r="G3" s="2">
        <f>SUBSTITUTE(A3,"s","")-SUBSTITUTE(A2,"s","")</f>
        <v>0</v>
      </c>
    </row>
    <row r="4" spans="1:8" x14ac:dyDescent="0.35">
      <c r="A4" t="s">
        <v>19534</v>
      </c>
      <c r="B4" t="s">
        <v>7317</v>
      </c>
      <c r="C4" t="s">
        <v>8139</v>
      </c>
      <c r="D4" t="str">
        <f>IF($B4="B","",IFERROR(VLOOKUP($C4,Elster!$I$5:$M$148,3,FALSE),$C4))</f>
        <v/>
      </c>
      <c r="E4" t="str">
        <f>IF($B4="A","",IFERROR(VLOOKUP($C4,Elster!$I$5:$M$148,3,FALSE),$C4))</f>
        <v xml:space="preserve">   "FEUCHTE_HYSTERESE"                                </v>
      </c>
      <c r="F4">
        <f t="shared" ref="F4:F67" si="1">HEX2DEC(REPLACE(C4,1,2,""))</f>
        <v>142</v>
      </c>
      <c r="G4" s="2">
        <f t="shared" ref="G4:G67" si="2">SUBSTITUTE(A4,"s","")-SUBSTITUTE(A3,"s","")</f>
        <v>4.9999999999999992E-3</v>
      </c>
    </row>
    <row r="5" spans="1:8" x14ac:dyDescent="0.35">
      <c r="A5" t="s">
        <v>19534</v>
      </c>
      <c r="B5" t="s">
        <v>7319</v>
      </c>
      <c r="C5" t="s">
        <v>8139</v>
      </c>
      <c r="D5" t="str">
        <f>IF($B5="B","",IFERROR(VLOOKUP($C5,Elster!$I$5:$M$148,3,FALSE),$C5))</f>
        <v xml:space="preserve">   "FEUCHTE_HYSTERESE"                                </v>
      </c>
      <c r="E5" t="str">
        <f>IF($B5="A","",IFERROR(VLOOKUP($C5,Elster!$I$5:$M$148,3,FALSE),$C5))</f>
        <v/>
      </c>
      <c r="F5">
        <f t="shared" si="1"/>
        <v>142</v>
      </c>
      <c r="G5" s="2">
        <f t="shared" si="2"/>
        <v>0</v>
      </c>
    </row>
    <row r="6" spans="1:8" x14ac:dyDescent="0.35">
      <c r="A6" t="s">
        <v>19535</v>
      </c>
      <c r="B6" t="s">
        <v>7317</v>
      </c>
      <c r="C6" t="s">
        <v>7339</v>
      </c>
      <c r="D6" t="str">
        <f>IF($B6="B","",IFERROR(VLOOKUP($C6,Elster!$I$5:$M$148,3,FALSE),$C6))</f>
        <v/>
      </c>
      <c r="E6" t="str">
        <f>IF($B6="A","",IFERROR(VLOOKUP($C6,Elster!$I$5:$M$148,3,FALSE),$C6))</f>
        <v xml:space="preserve">   "RAUMSOLLTEMP_II"                                  </v>
      </c>
      <c r="F6">
        <f t="shared" si="1"/>
        <v>6</v>
      </c>
      <c r="G6" s="2">
        <f t="shared" si="2"/>
        <v>1.2656000000000001E-2</v>
      </c>
    </row>
    <row r="7" spans="1:8" x14ac:dyDescent="0.35">
      <c r="A7" t="s">
        <v>19536</v>
      </c>
      <c r="B7" t="s">
        <v>7317</v>
      </c>
      <c r="C7" t="s">
        <v>7321</v>
      </c>
      <c r="D7" t="str">
        <f>IF($B7="B","",IFERROR(VLOOKUP($C7,Elster!$I$5:$M$148,3,FALSE),$C7))</f>
        <v/>
      </c>
      <c r="E7" t="str">
        <f>IF($B7="A","",IFERROR(VLOOKUP($C7,Elster!$I$5:$M$148,3,FALSE),$C7))</f>
        <v xml:space="preserve">   "FEHLERMELDUNG"                                    </v>
      </c>
      <c r="F7">
        <f t="shared" si="1"/>
        <v>1</v>
      </c>
      <c r="G7" s="2">
        <f t="shared" si="2"/>
        <v>4.9739999999999993E-3</v>
      </c>
    </row>
    <row r="8" spans="1:8" x14ac:dyDescent="0.35">
      <c r="A8" t="s">
        <v>19537</v>
      </c>
      <c r="B8" t="s">
        <v>7317</v>
      </c>
      <c r="C8" t="s">
        <v>7318</v>
      </c>
      <c r="D8" t="str">
        <f>IF($B8="B","",IFERROR(VLOOKUP($C8,Elster!$I$5:$M$148,3,FALSE),$C8))</f>
        <v/>
      </c>
      <c r="E8" t="str">
        <f>IF($B8="A","",IFERROR(VLOOKUP($C8,Elster!$I$5:$M$148,3,FALSE),$C8))</f>
        <v xml:space="preserve">   "SAMMLERISTTEMP"                                   </v>
      </c>
      <c r="F8">
        <f t="shared" si="1"/>
        <v>13</v>
      </c>
      <c r="G8" s="2">
        <f t="shared" si="2"/>
        <v>4.9739999999999993E-3</v>
      </c>
    </row>
    <row r="9" spans="1:8" x14ac:dyDescent="0.35">
      <c r="A9" t="s">
        <v>19538</v>
      </c>
      <c r="B9" t="s">
        <v>7317</v>
      </c>
      <c r="C9" t="s">
        <v>7329</v>
      </c>
      <c r="D9" t="str">
        <f>IF($B9="B","",IFERROR(VLOOKUP($C9,Elster!$I$5:$M$148,3,FALSE),$C9))</f>
        <v/>
      </c>
      <c r="E9" t="str">
        <f>IF($B9="A","",IFERROR(VLOOKUP($C9,Elster!$I$5:$M$148,3,FALSE),$C9))</f>
        <v xml:space="preserve">   "KESSELSOLLTEMP"                                   </v>
      </c>
      <c r="F9">
        <f t="shared" si="1"/>
        <v>2</v>
      </c>
      <c r="G9" s="2">
        <f t="shared" si="2"/>
        <v>4.9729999999999983E-3</v>
      </c>
    </row>
    <row r="10" spans="1:8" x14ac:dyDescent="0.35">
      <c r="A10" t="s">
        <v>19539</v>
      </c>
      <c r="B10" t="s">
        <v>7317</v>
      </c>
      <c r="C10" t="s">
        <v>7320</v>
      </c>
      <c r="D10" t="str">
        <f>IF($B10="B","",IFERROR(VLOOKUP($C10,Elster!$I$5:$M$148,3,FALSE),$C10))</f>
        <v/>
      </c>
      <c r="E10" t="str">
        <f>IF($B10="A","",IFERROR(VLOOKUP($C10,Elster!$I$5:$M$148,3,FALSE),$C10))</f>
        <v>0x000</v>
      </c>
      <c r="F10">
        <f t="shared" si="1"/>
        <v>0</v>
      </c>
      <c r="G10" s="2">
        <f t="shared" si="2"/>
        <v>4.948000000000001E-3</v>
      </c>
    </row>
    <row r="11" spans="1:8" x14ac:dyDescent="0.35">
      <c r="A11" t="s">
        <v>19540</v>
      </c>
      <c r="B11" t="s">
        <v>7317</v>
      </c>
      <c r="C11" t="s">
        <v>7366</v>
      </c>
      <c r="D11" t="str">
        <f>IF($B11="B","",IFERROR(VLOOKUP($C11,Elster!$I$5:$M$148,3,FALSE),$C11))</f>
        <v/>
      </c>
      <c r="E11" t="str">
        <f>IF($B11="A","",IFERROR(VLOOKUP($C11,Elster!$I$5:$M$148,3,FALSE),$C11))</f>
        <v xml:space="preserve">//   "ERWEITERUNGSTELEGRAMM"                            </v>
      </c>
      <c r="F11">
        <f t="shared" si="1"/>
        <v>250</v>
      </c>
      <c r="G11" s="2">
        <f t="shared" si="2"/>
        <v>4.9739999999999993E-3</v>
      </c>
    </row>
    <row r="12" spans="1:8" x14ac:dyDescent="0.35">
      <c r="A12" t="s">
        <v>19541</v>
      </c>
      <c r="B12" t="s">
        <v>7317</v>
      </c>
      <c r="C12" t="s">
        <v>7320</v>
      </c>
      <c r="D12" t="str">
        <f>IF($B12="B","",IFERROR(VLOOKUP($C12,Elster!$I$5:$M$148,3,FALSE),$C12))</f>
        <v/>
      </c>
      <c r="E12" t="str">
        <f>IF($B12="A","",IFERROR(VLOOKUP($C12,Elster!$I$5:$M$148,3,FALSE),$C12))</f>
        <v>0x000</v>
      </c>
      <c r="F12">
        <f t="shared" si="1"/>
        <v>0</v>
      </c>
      <c r="G12" s="2">
        <f t="shared" si="2"/>
        <v>4.9740000000000062E-3</v>
      </c>
    </row>
    <row r="13" spans="1:8" x14ac:dyDescent="0.35">
      <c r="A13" t="s">
        <v>19542</v>
      </c>
      <c r="B13" t="s">
        <v>7317</v>
      </c>
      <c r="C13" t="s">
        <v>7861</v>
      </c>
      <c r="D13" t="str">
        <f>IF($B13="B","",IFERROR(VLOOKUP($C13,Elster!$I$5:$M$148,3,FALSE),$C13))</f>
        <v/>
      </c>
      <c r="E13" t="str">
        <f>IF($B13="A","",IFERROR(VLOOKUP($C13,Elster!$I$5:$M$148,3,FALSE),$C13))</f>
        <v xml:space="preserve">   "RAUMISTTEMP"                                      </v>
      </c>
      <c r="F13">
        <f t="shared" si="1"/>
        <v>17</v>
      </c>
      <c r="G13" s="2">
        <f t="shared" si="2"/>
        <v>4.9479999999999941E-3</v>
      </c>
    </row>
    <row r="14" spans="1:8" x14ac:dyDescent="0.35">
      <c r="A14" t="s">
        <v>19543</v>
      </c>
      <c r="B14" t="s">
        <v>7317</v>
      </c>
      <c r="C14" t="s">
        <v>7689</v>
      </c>
      <c r="D14" t="str">
        <f>IF($B14="B","",IFERROR(VLOOKUP($C14,Elster!$I$5:$M$148,3,FALSE),$C14))</f>
        <v/>
      </c>
      <c r="E14" t="str">
        <f>IF($B14="A","",IFERROR(VLOOKUP($C14,Elster!$I$5:$M$148,3,FALSE),$C14))</f>
        <v xml:space="preserve">   "INITIALISIERUNG"                                  </v>
      </c>
      <c r="F14">
        <f t="shared" si="1"/>
        <v>254</v>
      </c>
      <c r="G14" s="2">
        <f t="shared" si="2"/>
        <v>4.9740000000000062E-3</v>
      </c>
    </row>
    <row r="15" spans="1:8" x14ac:dyDescent="0.35">
      <c r="A15" t="s">
        <v>19544</v>
      </c>
      <c r="B15" t="s">
        <v>7317</v>
      </c>
      <c r="C15" t="s">
        <v>7691</v>
      </c>
      <c r="D15" t="str">
        <f>IF($B15="B","",IFERROR(VLOOKUP($C15,Elster!$I$5:$M$148,3,FALSE),$C15))</f>
        <v/>
      </c>
      <c r="E15" t="str">
        <f>IF($B15="A","",IFERROR(VLOOKUP($C15,Elster!$I$5:$M$148,3,FALSE),$C15))</f>
        <v xml:space="preserve">   "DREHZAHLREG_JA_NEIN"                              </v>
      </c>
      <c r="F15">
        <f t="shared" si="1"/>
        <v>112</v>
      </c>
      <c r="G15" s="2">
        <f t="shared" si="2"/>
        <v>4.9739999999999993E-3</v>
      </c>
    </row>
    <row r="16" spans="1:8" x14ac:dyDescent="0.35">
      <c r="A16" t="s">
        <v>19545</v>
      </c>
      <c r="B16" t="s">
        <v>7317</v>
      </c>
      <c r="C16" t="s">
        <v>7329</v>
      </c>
      <c r="D16" t="str">
        <f>IF($B16="B","",IFERROR(VLOOKUP($C16,Elster!$I$5:$M$148,3,FALSE),$C16))</f>
        <v/>
      </c>
      <c r="E16" t="str">
        <f>IF($B16="A","",IFERROR(VLOOKUP($C16,Elster!$I$5:$M$148,3,FALSE),$C16))</f>
        <v xml:space="preserve">   "KESSELSOLLTEMP"                                   </v>
      </c>
      <c r="F16">
        <f t="shared" si="1"/>
        <v>2</v>
      </c>
      <c r="G16" s="2">
        <f t="shared" si="2"/>
        <v>4.9739999999999923E-3</v>
      </c>
    </row>
    <row r="17" spans="1:7" x14ac:dyDescent="0.35">
      <c r="A17" t="s">
        <v>19546</v>
      </c>
      <c r="B17" t="s">
        <v>7317</v>
      </c>
      <c r="C17" t="s">
        <v>8152</v>
      </c>
      <c r="D17" t="str">
        <f>IF($B17="B","",IFERROR(VLOOKUP($C17,Elster!$I$5:$M$148,3,FALSE),$C17))</f>
        <v/>
      </c>
      <c r="E17" t="str">
        <f>IF($B17="A","",IFERROR(VLOOKUP($C17,Elster!$I$5:$M$148,3,FALSE),$C17))</f>
        <v>0x08F</v>
      </c>
      <c r="F17">
        <f t="shared" si="1"/>
        <v>143</v>
      </c>
      <c r="G17" s="2">
        <f t="shared" si="2"/>
        <v>4.9470000000000069E-3</v>
      </c>
    </row>
    <row r="18" spans="1:7" x14ac:dyDescent="0.35">
      <c r="A18" t="s">
        <v>19547</v>
      </c>
      <c r="B18" t="s">
        <v>7317</v>
      </c>
      <c r="C18" t="s">
        <v>7318</v>
      </c>
      <c r="D18" t="str">
        <f>IF($B18="B","",IFERROR(VLOOKUP($C18,Elster!$I$5:$M$148,3,FALSE),$C18))</f>
        <v/>
      </c>
      <c r="E18" t="str">
        <f>IF($B18="A","",IFERROR(VLOOKUP($C18,Elster!$I$5:$M$148,3,FALSE),$C18))</f>
        <v xml:space="preserve">   "SAMMLERISTTEMP"                                   </v>
      </c>
      <c r="F18">
        <f t="shared" si="1"/>
        <v>13</v>
      </c>
      <c r="G18" s="2">
        <f t="shared" si="2"/>
        <v>1.6926999999999998E-2</v>
      </c>
    </row>
    <row r="19" spans="1:7" x14ac:dyDescent="0.35">
      <c r="A19" t="s">
        <v>19547</v>
      </c>
      <c r="B19" t="s">
        <v>7319</v>
      </c>
      <c r="C19" t="s">
        <v>7318</v>
      </c>
      <c r="D19" t="str">
        <f>IF($B19="B","",IFERROR(VLOOKUP($C19,Elster!$I$5:$M$148,3,FALSE),$C19))</f>
        <v xml:space="preserve">   "SAMMLERISTTEMP"                                   </v>
      </c>
      <c r="E19" t="str">
        <f>IF($B19="A","",IFERROR(VLOOKUP($C19,Elster!$I$5:$M$148,3,FALSE),$C19))</f>
        <v/>
      </c>
      <c r="F19">
        <f t="shared" si="1"/>
        <v>13</v>
      </c>
      <c r="G19" s="2">
        <f t="shared" si="2"/>
        <v>0</v>
      </c>
    </row>
    <row r="20" spans="1:7" x14ac:dyDescent="0.35">
      <c r="A20" t="s">
        <v>19548</v>
      </c>
      <c r="B20" t="s">
        <v>7317</v>
      </c>
      <c r="C20" t="s">
        <v>7320</v>
      </c>
      <c r="D20" t="str">
        <f>IF($B20="B","",IFERROR(VLOOKUP($C20,Elster!$I$5:$M$148,3,FALSE),$C20))</f>
        <v/>
      </c>
      <c r="E20" t="str">
        <f>IF($B20="A","",IFERROR(VLOOKUP($C20,Elster!$I$5:$M$148,3,FALSE),$C20))</f>
        <v>0x000</v>
      </c>
      <c r="F20">
        <f t="shared" si="1"/>
        <v>0</v>
      </c>
      <c r="G20" s="2">
        <f t="shared" si="2"/>
        <v>5.0000000000000044E-3</v>
      </c>
    </row>
    <row r="21" spans="1:7" x14ac:dyDescent="0.35">
      <c r="A21" t="s">
        <v>19548</v>
      </c>
      <c r="B21" t="s">
        <v>7319</v>
      </c>
      <c r="C21" t="s">
        <v>7320</v>
      </c>
      <c r="D21" t="str">
        <f>IF($B21="B","",IFERROR(VLOOKUP($C21,Elster!$I$5:$M$148,3,FALSE),$C21))</f>
        <v>0x000</v>
      </c>
      <c r="E21" t="str">
        <f>IF($B21="A","",IFERROR(VLOOKUP($C21,Elster!$I$5:$M$148,3,FALSE),$C21))</f>
        <v/>
      </c>
      <c r="F21">
        <f t="shared" si="1"/>
        <v>0</v>
      </c>
      <c r="G21" s="2">
        <f t="shared" si="2"/>
        <v>0</v>
      </c>
    </row>
    <row r="22" spans="1:7" x14ac:dyDescent="0.35">
      <c r="A22" t="s">
        <v>19549</v>
      </c>
      <c r="B22" t="s">
        <v>7317</v>
      </c>
      <c r="C22" t="s">
        <v>7325</v>
      </c>
      <c r="D22" t="str">
        <f>IF($B22="B","",IFERROR(VLOOKUP($C22,Elster!$I$5:$M$148,3,FALSE),$C22))</f>
        <v/>
      </c>
      <c r="E22" t="str">
        <f>IF($B22="A","",IFERROR(VLOOKUP($C22,Elster!$I$5:$M$148,3,FALSE),$C22))</f>
        <v xml:space="preserve">   "SPEICHERSOLLTEMP"                                 </v>
      </c>
      <c r="F22">
        <f t="shared" si="1"/>
        <v>3</v>
      </c>
      <c r="G22" s="2">
        <f t="shared" si="2"/>
        <v>4.9999999999999906E-3</v>
      </c>
    </row>
    <row r="23" spans="1:7" x14ac:dyDescent="0.35">
      <c r="A23" t="s">
        <v>19549</v>
      </c>
      <c r="B23" t="s">
        <v>7319</v>
      </c>
      <c r="C23" t="s">
        <v>7325</v>
      </c>
      <c r="D23" t="str">
        <f>IF($B23="B","",IFERROR(VLOOKUP($C23,Elster!$I$5:$M$148,3,FALSE),$C23))</f>
        <v xml:space="preserve">   "SPEICHERSOLLTEMP"                                 </v>
      </c>
      <c r="E23" t="str">
        <f>IF($B23="A","",IFERROR(VLOOKUP($C23,Elster!$I$5:$M$148,3,FALSE),$C23))</f>
        <v/>
      </c>
      <c r="F23">
        <f t="shared" si="1"/>
        <v>3</v>
      </c>
      <c r="G23" s="2">
        <f t="shared" si="2"/>
        <v>0</v>
      </c>
    </row>
    <row r="24" spans="1:7" x14ac:dyDescent="0.35">
      <c r="A24" t="s">
        <v>19550</v>
      </c>
      <c r="B24" t="s">
        <v>7317</v>
      </c>
      <c r="C24" t="s">
        <v>7321</v>
      </c>
      <c r="D24" t="str">
        <f>IF($B24="B","",IFERROR(VLOOKUP($C24,Elster!$I$5:$M$148,3,FALSE),$C24))</f>
        <v/>
      </c>
      <c r="E24" t="str">
        <f>IF($B24="A","",IFERROR(VLOOKUP($C24,Elster!$I$5:$M$148,3,FALSE),$C24))</f>
        <v xml:space="preserve">   "FEHLERMELDUNG"                                    </v>
      </c>
      <c r="F24">
        <f t="shared" si="1"/>
        <v>1</v>
      </c>
      <c r="G24" s="2">
        <f t="shared" si="2"/>
        <v>5.0000000000000044E-3</v>
      </c>
    </row>
    <row r="25" spans="1:7" x14ac:dyDescent="0.35">
      <c r="A25" t="s">
        <v>19550</v>
      </c>
      <c r="B25" t="s">
        <v>7319</v>
      </c>
      <c r="C25" t="s">
        <v>7321</v>
      </c>
      <c r="D25" t="str">
        <f>IF($B25="B","",IFERROR(VLOOKUP($C25,Elster!$I$5:$M$148,3,FALSE),$C25))</f>
        <v xml:space="preserve">   "FEHLERMELDUNG"                                    </v>
      </c>
      <c r="E25" t="str">
        <f>IF($B25="A","",IFERROR(VLOOKUP($C25,Elster!$I$5:$M$148,3,FALSE),$C25))</f>
        <v/>
      </c>
      <c r="F25">
        <f t="shared" si="1"/>
        <v>1</v>
      </c>
      <c r="G25" s="2">
        <f t="shared" si="2"/>
        <v>0</v>
      </c>
    </row>
    <row r="26" spans="1:7" x14ac:dyDescent="0.35">
      <c r="A26" t="s">
        <v>19551</v>
      </c>
      <c r="B26" t="s">
        <v>7317</v>
      </c>
      <c r="C26" t="s">
        <v>7320</v>
      </c>
      <c r="D26" t="str">
        <f>IF($B26="B","",IFERROR(VLOOKUP($C26,Elster!$I$5:$M$148,3,FALSE),$C26))</f>
        <v/>
      </c>
      <c r="E26" t="str">
        <f>IF($B26="A","",IFERROR(VLOOKUP($C26,Elster!$I$5:$M$148,3,FALSE),$C26))</f>
        <v>0x000</v>
      </c>
      <c r="F26">
        <f t="shared" si="1"/>
        <v>0</v>
      </c>
      <c r="G26" s="2">
        <f t="shared" si="2"/>
        <v>5.0000000000000044E-3</v>
      </c>
    </row>
    <row r="27" spans="1:7" x14ac:dyDescent="0.35">
      <c r="A27" t="s">
        <v>19551</v>
      </c>
      <c r="B27" t="s">
        <v>7319</v>
      </c>
      <c r="C27" t="s">
        <v>7320</v>
      </c>
      <c r="D27" t="str">
        <f>IF($B27="B","",IFERROR(VLOOKUP($C27,Elster!$I$5:$M$148,3,FALSE),$C27))</f>
        <v>0x000</v>
      </c>
      <c r="E27" t="str">
        <f>IF($B27="A","",IFERROR(VLOOKUP($C27,Elster!$I$5:$M$148,3,FALSE),$C27))</f>
        <v/>
      </c>
      <c r="F27">
        <f t="shared" si="1"/>
        <v>0</v>
      </c>
      <c r="G27" s="2">
        <f t="shared" si="2"/>
        <v>0</v>
      </c>
    </row>
    <row r="28" spans="1:7" x14ac:dyDescent="0.35">
      <c r="A28" t="s">
        <v>19552</v>
      </c>
      <c r="B28" t="s">
        <v>7317</v>
      </c>
      <c r="C28" t="s">
        <v>7366</v>
      </c>
      <c r="D28" t="str">
        <f>IF($B28="B","",IFERROR(VLOOKUP($C28,Elster!$I$5:$M$148,3,FALSE),$C28))</f>
        <v/>
      </c>
      <c r="E28" t="str">
        <f>IF($B28="A","",IFERROR(VLOOKUP($C28,Elster!$I$5:$M$148,3,FALSE),$C28))</f>
        <v xml:space="preserve">//   "ERWEITERUNGSTELEGRAMM"                            </v>
      </c>
      <c r="F28">
        <f t="shared" si="1"/>
        <v>250</v>
      </c>
      <c r="G28" s="2">
        <f t="shared" si="2"/>
        <v>4.9999999999999906E-3</v>
      </c>
    </row>
    <row r="29" spans="1:7" x14ac:dyDescent="0.35">
      <c r="A29" t="s">
        <v>19552</v>
      </c>
      <c r="B29" t="s">
        <v>7319</v>
      </c>
      <c r="C29" t="s">
        <v>7366</v>
      </c>
      <c r="D29" t="str">
        <f>IF($B29="B","",IFERROR(VLOOKUP($C29,Elster!$I$5:$M$148,3,FALSE),$C29))</f>
        <v xml:space="preserve">//   "ERWEITERUNGSTELEGRAMM"                            </v>
      </c>
      <c r="E29" t="str">
        <f>IF($B29="A","",IFERROR(VLOOKUP($C29,Elster!$I$5:$M$148,3,FALSE),$C29))</f>
        <v/>
      </c>
      <c r="F29">
        <f t="shared" si="1"/>
        <v>250</v>
      </c>
      <c r="G29" s="2">
        <f t="shared" si="2"/>
        <v>0</v>
      </c>
    </row>
    <row r="30" spans="1:7" x14ac:dyDescent="0.35">
      <c r="A30" t="s">
        <v>19553</v>
      </c>
      <c r="B30" t="s">
        <v>7317</v>
      </c>
      <c r="C30" t="s">
        <v>7321</v>
      </c>
      <c r="D30" t="str">
        <f>IF($B30="B","",IFERROR(VLOOKUP($C30,Elster!$I$5:$M$148,3,FALSE),$C30))</f>
        <v/>
      </c>
      <c r="E30" t="str">
        <f>IF($B30="A","",IFERROR(VLOOKUP($C30,Elster!$I$5:$M$148,3,FALSE),$C30))</f>
        <v xml:space="preserve">   "FEHLERMELDUNG"                                    </v>
      </c>
      <c r="F30">
        <f t="shared" si="1"/>
        <v>1</v>
      </c>
      <c r="G30" s="2">
        <f t="shared" si="2"/>
        <v>5.0000000000000044E-3</v>
      </c>
    </row>
    <row r="31" spans="1:7" x14ac:dyDescent="0.35">
      <c r="A31" t="s">
        <v>19553</v>
      </c>
      <c r="B31" t="s">
        <v>7319</v>
      </c>
      <c r="C31" t="s">
        <v>7321</v>
      </c>
      <c r="D31" t="str">
        <f>IF($B31="B","",IFERROR(VLOOKUP($C31,Elster!$I$5:$M$148,3,FALSE),$C31))</f>
        <v xml:space="preserve">   "FEHLERMELDUNG"                                    </v>
      </c>
      <c r="E31" t="str">
        <f>IF($B31="A","",IFERROR(VLOOKUP($C31,Elster!$I$5:$M$148,3,FALSE),$C31))</f>
        <v/>
      </c>
      <c r="F31">
        <f t="shared" si="1"/>
        <v>1</v>
      </c>
      <c r="G31" s="2">
        <f t="shared" si="2"/>
        <v>0</v>
      </c>
    </row>
    <row r="32" spans="1:7" x14ac:dyDescent="0.35">
      <c r="A32" t="s">
        <v>19554</v>
      </c>
      <c r="B32" t="s">
        <v>7317</v>
      </c>
      <c r="C32" t="s">
        <v>7444</v>
      </c>
      <c r="D32" t="str">
        <f>IF($B32="B","",IFERROR(VLOOKUP($C32,Elster!$I$5:$M$148,3,FALSE),$C32))</f>
        <v/>
      </c>
      <c r="E32" t="str">
        <f>IF($B32="A","",IFERROR(VLOOKUP($C32,Elster!$I$5:$M$148,3,FALSE),$C32))</f>
        <v xml:space="preserve">   "SOLAR_DURCHSCHNITT_VOLUMENSTROM"                  </v>
      </c>
      <c r="F32">
        <f t="shared" si="1"/>
        <v>131</v>
      </c>
      <c r="G32" s="2">
        <f t="shared" si="2"/>
        <v>4.9999999999999906E-3</v>
      </c>
    </row>
    <row r="33" spans="1:7" x14ac:dyDescent="0.35">
      <c r="A33" t="s">
        <v>19554</v>
      </c>
      <c r="B33" t="s">
        <v>7319</v>
      </c>
      <c r="C33" t="s">
        <v>7444</v>
      </c>
      <c r="D33" t="str">
        <f>IF($B33="B","",IFERROR(VLOOKUP($C33,Elster!$I$5:$M$148,3,FALSE),$C33))</f>
        <v xml:space="preserve">   "SOLAR_DURCHSCHNITT_VOLUMENSTROM"                  </v>
      </c>
      <c r="E33" t="str">
        <f>IF($B33="A","",IFERROR(VLOOKUP($C33,Elster!$I$5:$M$148,3,FALSE),$C33))</f>
        <v/>
      </c>
      <c r="F33">
        <f t="shared" si="1"/>
        <v>131</v>
      </c>
      <c r="G33" s="2">
        <f t="shared" si="2"/>
        <v>0</v>
      </c>
    </row>
    <row r="34" spans="1:7" x14ac:dyDescent="0.35">
      <c r="A34" t="s">
        <v>19555</v>
      </c>
      <c r="B34" t="s">
        <v>7317</v>
      </c>
      <c r="C34" t="s">
        <v>7368</v>
      </c>
      <c r="D34" t="str">
        <f>IF($B34="B","",IFERROR(VLOOKUP($C34,Elster!$I$5:$M$148,3,FALSE),$C34))</f>
        <v/>
      </c>
      <c r="E34" t="str">
        <f>IF($B34="A","",IFERROR(VLOOKUP($C34,Elster!$I$5:$M$148,3,FALSE),$C34))</f>
        <v xml:space="preserve">   "ECO_AKZEPTANZ_WW"                                 </v>
      </c>
      <c r="F34">
        <f t="shared" si="1"/>
        <v>128</v>
      </c>
      <c r="G34" s="2">
        <f t="shared" si="2"/>
        <v>4.9990000000000034E-3</v>
      </c>
    </row>
    <row r="35" spans="1:7" x14ac:dyDescent="0.35">
      <c r="A35" t="s">
        <v>19556</v>
      </c>
      <c r="B35" t="s">
        <v>7319</v>
      </c>
      <c r="C35" t="s">
        <v>7368</v>
      </c>
      <c r="D35" t="str">
        <f>IF($B35="B","",IFERROR(VLOOKUP($C35,Elster!$I$5:$M$148,3,FALSE),$C35))</f>
        <v xml:space="preserve">   "ECO_AKZEPTANZ_WW"                                 </v>
      </c>
      <c r="E35" t="str">
        <f>IF($B35="A","",IFERROR(VLOOKUP($C35,Elster!$I$5:$M$148,3,FALSE),$C35))</f>
        <v/>
      </c>
      <c r="F35">
        <f t="shared" si="1"/>
        <v>128</v>
      </c>
      <c r="G35" s="2">
        <f t="shared" si="2"/>
        <v>1.0000000000010001E-6</v>
      </c>
    </row>
    <row r="36" spans="1:7" x14ac:dyDescent="0.35">
      <c r="A36" t="s">
        <v>19557</v>
      </c>
      <c r="B36" t="s">
        <v>7317</v>
      </c>
      <c r="C36" t="s">
        <v>7320</v>
      </c>
      <c r="D36" t="str">
        <f>IF($B36="B","",IFERROR(VLOOKUP($C36,Elster!$I$5:$M$148,3,FALSE),$C36))</f>
        <v/>
      </c>
      <c r="E36" t="str">
        <f>IF($B36="A","",IFERROR(VLOOKUP($C36,Elster!$I$5:$M$148,3,FALSE),$C36))</f>
        <v>0x000</v>
      </c>
      <c r="F36">
        <f t="shared" si="1"/>
        <v>0</v>
      </c>
      <c r="G36" s="2">
        <f t="shared" si="2"/>
        <v>4.9990000000000034E-3</v>
      </c>
    </row>
    <row r="37" spans="1:7" x14ac:dyDescent="0.35">
      <c r="A37" t="s">
        <v>19557</v>
      </c>
      <c r="B37" t="s">
        <v>7319</v>
      </c>
      <c r="C37" t="s">
        <v>7320</v>
      </c>
      <c r="D37" t="str">
        <f>IF($B37="B","",IFERROR(VLOOKUP($C37,Elster!$I$5:$M$148,3,FALSE),$C37))</f>
        <v>0x000</v>
      </c>
      <c r="E37" t="str">
        <f>IF($B37="A","",IFERROR(VLOOKUP($C37,Elster!$I$5:$M$148,3,FALSE),$C37))</f>
        <v/>
      </c>
      <c r="F37">
        <f t="shared" si="1"/>
        <v>0</v>
      </c>
      <c r="G37" s="2">
        <f t="shared" si="2"/>
        <v>0</v>
      </c>
    </row>
    <row r="38" spans="1:7" x14ac:dyDescent="0.35">
      <c r="A38" t="s">
        <v>19558</v>
      </c>
      <c r="B38" t="s">
        <v>7317</v>
      </c>
      <c r="C38" t="s">
        <v>7329</v>
      </c>
      <c r="D38" t="str">
        <f>IF($B38="B","",IFERROR(VLOOKUP($C38,Elster!$I$5:$M$148,3,FALSE),$C38))</f>
        <v/>
      </c>
      <c r="E38" t="str">
        <f>IF($B38="A","",IFERROR(VLOOKUP($C38,Elster!$I$5:$M$148,3,FALSE),$C38))</f>
        <v xml:space="preserve">   "KESSELSOLLTEMP"                                   </v>
      </c>
      <c r="F38">
        <f t="shared" si="1"/>
        <v>2</v>
      </c>
      <c r="G38" s="2">
        <f t="shared" si="2"/>
        <v>5.0000000000000044E-3</v>
      </c>
    </row>
    <row r="39" spans="1:7" x14ac:dyDescent="0.35">
      <c r="A39" t="s">
        <v>19558</v>
      </c>
      <c r="B39" t="s">
        <v>7319</v>
      </c>
      <c r="C39" t="s">
        <v>7329</v>
      </c>
      <c r="D39" t="str">
        <f>IF($B39="B","",IFERROR(VLOOKUP($C39,Elster!$I$5:$M$148,3,FALSE),$C39))</f>
        <v xml:space="preserve">   "KESSELSOLLTEMP"                                   </v>
      </c>
      <c r="E39" t="str">
        <f>IF($B39="A","",IFERROR(VLOOKUP($C39,Elster!$I$5:$M$148,3,FALSE),$C39))</f>
        <v/>
      </c>
      <c r="F39">
        <f t="shared" si="1"/>
        <v>2</v>
      </c>
      <c r="G39" s="2">
        <f t="shared" si="2"/>
        <v>0</v>
      </c>
    </row>
    <row r="40" spans="1:7" x14ac:dyDescent="0.35">
      <c r="A40" t="s">
        <v>19559</v>
      </c>
      <c r="B40" t="s">
        <v>7319</v>
      </c>
      <c r="C40" t="s">
        <v>7354</v>
      </c>
      <c r="D40" t="str">
        <f>IF($B40="B","",IFERROR(VLOOKUP($C40,Elster!$I$5:$M$148,3,FALSE),$C40))</f>
        <v xml:space="preserve">   "VORLAUFISTTEMP"                                   </v>
      </c>
      <c r="E40" t="str">
        <f>IF($B40="A","",IFERROR(VLOOKUP($C40,Elster!$I$5:$M$148,3,FALSE),$C40))</f>
        <v/>
      </c>
      <c r="F40">
        <f t="shared" si="1"/>
        <v>15</v>
      </c>
      <c r="G40" s="2">
        <f t="shared" si="2"/>
        <v>5.0000000000000044E-3</v>
      </c>
    </row>
    <row r="41" spans="1:7" x14ac:dyDescent="0.35">
      <c r="A41" t="s">
        <v>19560</v>
      </c>
      <c r="B41" t="s">
        <v>7317</v>
      </c>
      <c r="C41" t="s">
        <v>7354</v>
      </c>
      <c r="D41" t="str">
        <f>IF($B41="B","",IFERROR(VLOOKUP($C41,Elster!$I$5:$M$148,3,FALSE),$C41))</f>
        <v/>
      </c>
      <c r="E41" t="str">
        <f>IF($B41="A","",IFERROR(VLOOKUP($C41,Elster!$I$5:$M$148,3,FALSE),$C41))</f>
        <v xml:space="preserve">   "VORLAUFISTTEMP"                                   </v>
      </c>
      <c r="F41">
        <f t="shared" si="1"/>
        <v>15</v>
      </c>
      <c r="G41" s="2">
        <f t="shared" si="2"/>
        <v>2.5999999999998247E-5</v>
      </c>
    </row>
    <row r="42" spans="1:7" x14ac:dyDescent="0.35">
      <c r="A42" t="s">
        <v>19561</v>
      </c>
      <c r="B42" t="s">
        <v>7317</v>
      </c>
      <c r="C42" t="s">
        <v>7325</v>
      </c>
      <c r="D42" t="str">
        <f>IF($B42="B","",IFERROR(VLOOKUP($C42,Elster!$I$5:$M$148,3,FALSE),$C42))</f>
        <v/>
      </c>
      <c r="E42" t="str">
        <f>IF($B42="A","",IFERROR(VLOOKUP($C42,Elster!$I$5:$M$148,3,FALSE),$C42))</f>
        <v xml:space="preserve">   "SPEICHERSOLLTEMP"                                 </v>
      </c>
      <c r="F42">
        <f t="shared" si="1"/>
        <v>3</v>
      </c>
      <c r="G42" s="2">
        <f t="shared" si="2"/>
        <v>2.1042000000000005E-2</v>
      </c>
    </row>
    <row r="43" spans="1:7" x14ac:dyDescent="0.35">
      <c r="A43" t="s">
        <v>19562</v>
      </c>
      <c r="B43" t="s">
        <v>7317</v>
      </c>
      <c r="C43" t="s">
        <v>7320</v>
      </c>
      <c r="D43" t="str">
        <f>IF($B43="B","",IFERROR(VLOOKUP($C43,Elster!$I$5:$M$148,3,FALSE),$C43))</f>
        <v/>
      </c>
      <c r="E43" t="str">
        <f>IF($B43="A","",IFERROR(VLOOKUP($C43,Elster!$I$5:$M$148,3,FALSE),$C43))</f>
        <v>0x000</v>
      </c>
      <c r="F43">
        <f t="shared" si="1"/>
        <v>0</v>
      </c>
      <c r="G43" s="2">
        <f t="shared" si="2"/>
        <v>4.9729999999999774E-3</v>
      </c>
    </row>
    <row r="44" spans="1:7" x14ac:dyDescent="0.35">
      <c r="A44" t="s">
        <v>19563</v>
      </c>
      <c r="B44" t="s">
        <v>7317</v>
      </c>
      <c r="C44" t="s">
        <v>7318</v>
      </c>
      <c r="D44" t="str">
        <f>IF($B44="B","",IFERROR(VLOOKUP($C44,Elster!$I$5:$M$148,3,FALSE),$C44))</f>
        <v/>
      </c>
      <c r="E44" t="str">
        <f>IF($B44="A","",IFERROR(VLOOKUP($C44,Elster!$I$5:$M$148,3,FALSE),$C44))</f>
        <v xml:space="preserve">   "SAMMLERISTTEMP"                                   </v>
      </c>
      <c r="F44">
        <f t="shared" si="1"/>
        <v>13</v>
      </c>
      <c r="G44" s="2">
        <f t="shared" si="2"/>
        <v>4.9480000000000079E-3</v>
      </c>
    </row>
    <row r="45" spans="1:7" x14ac:dyDescent="0.35">
      <c r="A45" t="s">
        <v>19564</v>
      </c>
      <c r="B45" t="s">
        <v>7317</v>
      </c>
      <c r="C45" t="s">
        <v>7329</v>
      </c>
      <c r="D45" t="str">
        <f>IF($B45="B","",IFERROR(VLOOKUP($C45,Elster!$I$5:$M$148,3,FALSE),$C45))</f>
        <v/>
      </c>
      <c r="E45" t="str">
        <f>IF($B45="A","",IFERROR(VLOOKUP($C45,Elster!$I$5:$M$148,3,FALSE),$C45))</f>
        <v xml:space="preserve">   "KESSELSOLLTEMP"                                   </v>
      </c>
      <c r="F45">
        <f t="shared" si="1"/>
        <v>2</v>
      </c>
      <c r="G45" s="2">
        <f t="shared" si="2"/>
        <v>4.9740000000000062E-3</v>
      </c>
    </row>
    <row r="46" spans="1:7" x14ac:dyDescent="0.35">
      <c r="A46" t="s">
        <v>19565</v>
      </c>
      <c r="B46" t="s">
        <v>7317</v>
      </c>
      <c r="C46" t="s">
        <v>7320</v>
      </c>
      <c r="D46" t="str">
        <f>IF($B46="B","",IFERROR(VLOOKUP($C46,Elster!$I$5:$M$148,3,FALSE),$C46))</f>
        <v/>
      </c>
      <c r="E46" t="str">
        <f>IF($B46="A","",IFERROR(VLOOKUP($C46,Elster!$I$5:$M$148,3,FALSE),$C46))</f>
        <v>0x000</v>
      </c>
      <c r="F46">
        <f t="shared" si="1"/>
        <v>0</v>
      </c>
      <c r="G46" s="2">
        <f t="shared" si="2"/>
        <v>4.9740000000000062E-3</v>
      </c>
    </row>
    <row r="47" spans="1:7" x14ac:dyDescent="0.35">
      <c r="A47" t="s">
        <v>19566</v>
      </c>
      <c r="B47" t="s">
        <v>7317</v>
      </c>
      <c r="C47" t="s">
        <v>7366</v>
      </c>
      <c r="D47" t="str">
        <f>IF($B47="B","",IFERROR(VLOOKUP($C47,Elster!$I$5:$M$148,3,FALSE),$C47))</f>
        <v/>
      </c>
      <c r="E47" t="str">
        <f>IF($B47="A","",IFERROR(VLOOKUP($C47,Elster!$I$5:$M$148,3,FALSE),$C47))</f>
        <v xml:space="preserve">//   "ERWEITERUNGSTELEGRAMM"                            </v>
      </c>
      <c r="F47">
        <f t="shared" si="1"/>
        <v>250</v>
      </c>
      <c r="G47" s="2">
        <f t="shared" si="2"/>
        <v>4.9479999999999802E-3</v>
      </c>
    </row>
    <row r="48" spans="1:7" x14ac:dyDescent="0.35">
      <c r="A48" t="s">
        <v>19567</v>
      </c>
      <c r="B48" t="s">
        <v>7317</v>
      </c>
      <c r="C48" t="s">
        <v>7321</v>
      </c>
      <c r="D48" t="str">
        <f>IF($B48="B","",IFERROR(VLOOKUP($C48,Elster!$I$5:$M$148,3,FALSE),$C48))</f>
        <v/>
      </c>
      <c r="E48" t="str">
        <f>IF($B48="A","",IFERROR(VLOOKUP($C48,Elster!$I$5:$M$148,3,FALSE),$C48))</f>
        <v xml:space="preserve">   "FEHLERMELDUNG"                                    </v>
      </c>
      <c r="F48">
        <f t="shared" si="1"/>
        <v>1</v>
      </c>
      <c r="G48" s="2">
        <f t="shared" si="2"/>
        <v>4.9740000000000062E-3</v>
      </c>
    </row>
    <row r="49" spans="1:7" x14ac:dyDescent="0.35">
      <c r="A49" t="s">
        <v>19568</v>
      </c>
      <c r="B49" t="s">
        <v>7317</v>
      </c>
      <c r="C49" t="s">
        <v>7444</v>
      </c>
      <c r="D49" t="str">
        <f>IF($B49="B","",IFERROR(VLOOKUP($C49,Elster!$I$5:$M$148,3,FALSE),$C49))</f>
        <v/>
      </c>
      <c r="E49" t="str">
        <f>IF($B49="A","",IFERROR(VLOOKUP($C49,Elster!$I$5:$M$148,3,FALSE),$C49))</f>
        <v xml:space="preserve">   "SOLAR_DURCHSCHNITT_VOLUMENSTROM"                  </v>
      </c>
      <c r="F49">
        <f t="shared" si="1"/>
        <v>131</v>
      </c>
      <c r="G49" s="2">
        <f t="shared" si="2"/>
        <v>4.9740000000000062E-3</v>
      </c>
    </row>
    <row r="50" spans="1:7" x14ac:dyDescent="0.35">
      <c r="A50" t="s">
        <v>19569</v>
      </c>
      <c r="B50" t="s">
        <v>7317</v>
      </c>
      <c r="C50" t="s">
        <v>7368</v>
      </c>
      <c r="D50" t="str">
        <f>IF($B50="B","",IFERROR(VLOOKUP($C50,Elster!$I$5:$M$148,3,FALSE),$C50))</f>
        <v/>
      </c>
      <c r="E50" t="str">
        <f>IF($B50="A","",IFERROR(VLOOKUP($C50,Elster!$I$5:$M$148,3,FALSE),$C50))</f>
        <v xml:space="preserve">   "ECO_AKZEPTANZ_WW"                                 </v>
      </c>
      <c r="F50">
        <f t="shared" si="1"/>
        <v>128</v>
      </c>
      <c r="G50" s="2">
        <f t="shared" si="2"/>
        <v>4.9730000000000052E-3</v>
      </c>
    </row>
    <row r="51" spans="1:7" x14ac:dyDescent="0.35">
      <c r="A51" t="s">
        <v>19570</v>
      </c>
      <c r="B51" t="s">
        <v>7317</v>
      </c>
      <c r="C51" t="s">
        <v>7320</v>
      </c>
      <c r="D51" t="str">
        <f>IF($B51="B","",IFERROR(VLOOKUP($C51,Elster!$I$5:$M$148,3,FALSE),$C51))</f>
        <v/>
      </c>
      <c r="E51" t="str">
        <f>IF($B51="A","",IFERROR(VLOOKUP($C51,Elster!$I$5:$M$148,3,FALSE),$C51))</f>
        <v>0x000</v>
      </c>
      <c r="F51">
        <f t="shared" si="1"/>
        <v>0</v>
      </c>
      <c r="G51" s="2">
        <f t="shared" si="2"/>
        <v>4.9480000000000079E-3</v>
      </c>
    </row>
    <row r="52" spans="1:7" x14ac:dyDescent="0.35">
      <c r="A52" t="s">
        <v>19571</v>
      </c>
      <c r="B52" t="s">
        <v>7317</v>
      </c>
      <c r="C52" t="s">
        <v>7329</v>
      </c>
      <c r="D52" t="str">
        <f>IF($B52="B","",IFERROR(VLOOKUP($C52,Elster!$I$5:$M$148,3,FALSE),$C52))</f>
        <v/>
      </c>
      <c r="E52" t="str">
        <f>IF($B52="A","",IFERROR(VLOOKUP($C52,Elster!$I$5:$M$148,3,FALSE),$C52))</f>
        <v xml:space="preserve">   "KESSELSOLLTEMP"                                   </v>
      </c>
      <c r="F52">
        <f t="shared" si="1"/>
        <v>2</v>
      </c>
      <c r="G52" s="2">
        <f t="shared" si="2"/>
        <v>4.9739999999999784E-3</v>
      </c>
    </row>
    <row r="53" spans="1:7" x14ac:dyDescent="0.35">
      <c r="A53" t="s">
        <v>19572</v>
      </c>
      <c r="B53" t="s">
        <v>7317</v>
      </c>
      <c r="C53" t="s">
        <v>7373</v>
      </c>
      <c r="D53" t="str">
        <f>IF($B53="B","",IFERROR(VLOOKUP($C53,Elster!$I$5:$M$148,3,FALSE),$C53))</f>
        <v/>
      </c>
      <c r="E53" t="str">
        <f>IF($B53="A","",IFERROR(VLOOKUP($C53,Elster!$I$5:$M$148,3,FALSE),$C53))</f>
        <v xml:space="preserve">   "GERAETEKONFIGURATION"                             </v>
      </c>
      <c r="F53">
        <f t="shared" si="1"/>
        <v>16</v>
      </c>
      <c r="G53" s="2">
        <f t="shared" si="2"/>
        <v>4.9740000000000062E-3</v>
      </c>
    </row>
    <row r="54" spans="1:7" x14ac:dyDescent="0.35">
      <c r="A54" t="s">
        <v>19573</v>
      </c>
      <c r="B54" t="s">
        <v>7317</v>
      </c>
      <c r="C54" t="s">
        <v>7318</v>
      </c>
      <c r="D54" t="str">
        <f>IF($B54="B","",IFERROR(VLOOKUP($C54,Elster!$I$5:$M$148,3,FALSE),$C54))</f>
        <v/>
      </c>
      <c r="E54" t="str">
        <f>IF($B54="A","",IFERROR(VLOOKUP($C54,Elster!$I$5:$M$148,3,FALSE),$C54))</f>
        <v xml:space="preserve">   "SAMMLERISTTEMP"                                   </v>
      </c>
      <c r="F54">
        <f t="shared" si="1"/>
        <v>13</v>
      </c>
      <c r="G54" s="2">
        <f t="shared" si="2"/>
        <v>1.3514999999999999E-2</v>
      </c>
    </row>
    <row r="55" spans="1:7" x14ac:dyDescent="0.35">
      <c r="A55" t="s">
        <v>19573</v>
      </c>
      <c r="B55" t="s">
        <v>7319</v>
      </c>
      <c r="C55" t="s">
        <v>7318</v>
      </c>
      <c r="D55" t="str">
        <f>IF($B55="B","",IFERROR(VLOOKUP($C55,Elster!$I$5:$M$148,3,FALSE),$C55))</f>
        <v xml:space="preserve">   "SAMMLERISTTEMP"                                   </v>
      </c>
      <c r="E55" t="str">
        <f>IF($B55="A","",IFERROR(VLOOKUP($C55,Elster!$I$5:$M$148,3,FALSE),$C55))</f>
        <v/>
      </c>
      <c r="F55">
        <f t="shared" si="1"/>
        <v>13</v>
      </c>
      <c r="G55" s="2">
        <f t="shared" si="2"/>
        <v>0</v>
      </c>
    </row>
    <row r="56" spans="1:7" x14ac:dyDescent="0.35">
      <c r="A56" t="s">
        <v>19574</v>
      </c>
      <c r="B56" t="s">
        <v>7317</v>
      </c>
      <c r="C56" t="s">
        <v>7320</v>
      </c>
      <c r="D56" t="str">
        <f>IF($B56="B","",IFERROR(VLOOKUP($C56,Elster!$I$5:$M$148,3,FALSE),$C56))</f>
        <v/>
      </c>
      <c r="E56" t="str">
        <f>IF($B56="A","",IFERROR(VLOOKUP($C56,Elster!$I$5:$M$148,3,FALSE),$C56))</f>
        <v>0x000</v>
      </c>
      <c r="F56">
        <f t="shared" si="1"/>
        <v>0</v>
      </c>
      <c r="G56" s="2">
        <f t="shared" si="2"/>
        <v>5.0000000000000044E-3</v>
      </c>
    </row>
    <row r="57" spans="1:7" x14ac:dyDescent="0.35">
      <c r="A57" t="s">
        <v>19574</v>
      </c>
      <c r="B57" t="s">
        <v>7319</v>
      </c>
      <c r="C57" t="s">
        <v>7320</v>
      </c>
      <c r="D57" t="str">
        <f>IF($B57="B","",IFERROR(VLOOKUP($C57,Elster!$I$5:$M$148,3,FALSE),$C57))</f>
        <v>0x000</v>
      </c>
      <c r="E57" t="str">
        <f>IF($B57="A","",IFERROR(VLOOKUP($C57,Elster!$I$5:$M$148,3,FALSE),$C57))</f>
        <v/>
      </c>
      <c r="F57">
        <f t="shared" si="1"/>
        <v>0</v>
      </c>
      <c r="G57" s="2">
        <f t="shared" si="2"/>
        <v>0</v>
      </c>
    </row>
    <row r="58" spans="1:7" x14ac:dyDescent="0.35">
      <c r="A58" t="s">
        <v>19575</v>
      </c>
      <c r="B58" t="s">
        <v>7317</v>
      </c>
      <c r="C58" t="s">
        <v>7325</v>
      </c>
      <c r="D58" t="str">
        <f>IF($B58="B","",IFERROR(VLOOKUP($C58,Elster!$I$5:$M$148,3,FALSE),$C58))</f>
        <v/>
      </c>
      <c r="E58" t="str">
        <f>IF($B58="A","",IFERROR(VLOOKUP($C58,Elster!$I$5:$M$148,3,FALSE),$C58))</f>
        <v xml:space="preserve">   "SPEICHERSOLLTEMP"                                 </v>
      </c>
      <c r="F58">
        <f t="shared" si="1"/>
        <v>3</v>
      </c>
      <c r="G58" s="2">
        <f t="shared" si="2"/>
        <v>5.0000000000000044E-3</v>
      </c>
    </row>
    <row r="59" spans="1:7" x14ac:dyDescent="0.35">
      <c r="A59" t="s">
        <v>19575</v>
      </c>
      <c r="B59" t="s">
        <v>7319</v>
      </c>
      <c r="C59" t="s">
        <v>7325</v>
      </c>
      <c r="D59" t="str">
        <f>IF($B59="B","",IFERROR(VLOOKUP($C59,Elster!$I$5:$M$148,3,FALSE),$C59))</f>
        <v xml:space="preserve">   "SPEICHERSOLLTEMP"                                 </v>
      </c>
      <c r="E59" t="str">
        <f>IF($B59="A","",IFERROR(VLOOKUP($C59,Elster!$I$5:$M$148,3,FALSE),$C59))</f>
        <v/>
      </c>
      <c r="F59">
        <f t="shared" si="1"/>
        <v>3</v>
      </c>
      <c r="G59" s="2">
        <f t="shared" si="2"/>
        <v>0</v>
      </c>
    </row>
    <row r="60" spans="1:7" x14ac:dyDescent="0.35">
      <c r="A60" t="s">
        <v>19576</v>
      </c>
      <c r="B60" t="s">
        <v>7319</v>
      </c>
      <c r="C60" t="s">
        <v>7321</v>
      </c>
      <c r="D60" t="str">
        <f>IF($B60="B","",IFERROR(VLOOKUP($C60,Elster!$I$5:$M$148,3,FALSE),$C60))</f>
        <v xml:space="preserve">   "FEHLERMELDUNG"                                    </v>
      </c>
      <c r="E60" t="str">
        <f>IF($B60="A","",IFERROR(VLOOKUP($C60,Elster!$I$5:$M$148,3,FALSE),$C60))</f>
        <v/>
      </c>
      <c r="F60">
        <f t="shared" si="1"/>
        <v>1</v>
      </c>
      <c r="G60" s="2">
        <f t="shared" si="2"/>
        <v>4.9999999999999767E-3</v>
      </c>
    </row>
    <row r="61" spans="1:7" x14ac:dyDescent="0.35">
      <c r="A61" t="s">
        <v>19577</v>
      </c>
      <c r="B61" t="s">
        <v>7317</v>
      </c>
      <c r="C61" t="s">
        <v>7321</v>
      </c>
      <c r="D61" t="str">
        <f>IF($B61="B","",IFERROR(VLOOKUP($C61,Elster!$I$5:$M$148,3,FALSE),$C61))</f>
        <v/>
      </c>
      <c r="E61" t="str">
        <f>IF($B61="A","",IFERROR(VLOOKUP($C61,Elster!$I$5:$M$148,3,FALSE),$C61))</f>
        <v xml:space="preserve">   "FEHLERMELDUNG"                                    </v>
      </c>
      <c r="F61">
        <f t="shared" si="1"/>
        <v>1</v>
      </c>
      <c r="G61" s="2">
        <f t="shared" si="2"/>
        <v>2.6000000000026002E-5</v>
      </c>
    </row>
    <row r="62" spans="1:7" x14ac:dyDescent="0.35">
      <c r="A62" t="s">
        <v>19578</v>
      </c>
      <c r="B62" t="s">
        <v>7317</v>
      </c>
      <c r="C62" t="s">
        <v>7320</v>
      </c>
      <c r="D62" t="str">
        <f>IF($B62="B","",IFERROR(VLOOKUP($C62,Elster!$I$5:$M$148,3,FALSE),$C62))</f>
        <v/>
      </c>
      <c r="E62" t="str">
        <f>IF($B62="A","",IFERROR(VLOOKUP($C62,Elster!$I$5:$M$148,3,FALSE),$C62))</f>
        <v>0x000</v>
      </c>
      <c r="F62">
        <f t="shared" si="1"/>
        <v>0</v>
      </c>
      <c r="G62" s="2">
        <f t="shared" si="2"/>
        <v>5.0000000000000044E-3</v>
      </c>
    </row>
    <row r="63" spans="1:7" x14ac:dyDescent="0.35">
      <c r="A63" t="s">
        <v>19578</v>
      </c>
      <c r="B63" t="s">
        <v>7319</v>
      </c>
      <c r="C63" t="s">
        <v>7320</v>
      </c>
      <c r="D63" t="str">
        <f>IF($B63="B","",IFERROR(VLOOKUP($C63,Elster!$I$5:$M$148,3,FALSE),$C63))</f>
        <v>0x000</v>
      </c>
      <c r="E63" t="str">
        <f>IF($B63="A","",IFERROR(VLOOKUP($C63,Elster!$I$5:$M$148,3,FALSE),$C63))</f>
        <v/>
      </c>
      <c r="F63">
        <f t="shared" si="1"/>
        <v>0</v>
      </c>
      <c r="G63" s="2">
        <f t="shared" si="2"/>
        <v>0</v>
      </c>
    </row>
    <row r="64" spans="1:7" x14ac:dyDescent="0.35">
      <c r="A64" t="s">
        <v>19579</v>
      </c>
      <c r="B64" t="s">
        <v>7317</v>
      </c>
      <c r="C64" t="s">
        <v>7366</v>
      </c>
      <c r="D64" t="str">
        <f>IF($B64="B","",IFERROR(VLOOKUP($C64,Elster!$I$5:$M$148,3,FALSE),$C64))</f>
        <v/>
      </c>
      <c r="E64" t="str">
        <f>IF($B64="A","",IFERROR(VLOOKUP($C64,Elster!$I$5:$M$148,3,FALSE),$C64))</f>
        <v xml:space="preserve">//   "ERWEITERUNGSTELEGRAMM"                            </v>
      </c>
      <c r="F64">
        <f t="shared" si="1"/>
        <v>250</v>
      </c>
      <c r="G64" s="2">
        <f t="shared" si="2"/>
        <v>5.0000000000000044E-3</v>
      </c>
    </row>
    <row r="65" spans="1:7" x14ac:dyDescent="0.35">
      <c r="A65" t="s">
        <v>19579</v>
      </c>
      <c r="B65" t="s">
        <v>7319</v>
      </c>
      <c r="C65" t="s">
        <v>7366</v>
      </c>
      <c r="D65" t="str">
        <f>IF($B65="B","",IFERROR(VLOOKUP($C65,Elster!$I$5:$M$148,3,FALSE),$C65))</f>
        <v xml:space="preserve">//   "ERWEITERUNGSTELEGRAMM"                            </v>
      </c>
      <c r="E65" t="str">
        <f>IF($B65="A","",IFERROR(VLOOKUP($C65,Elster!$I$5:$M$148,3,FALSE),$C65))</f>
        <v/>
      </c>
      <c r="F65">
        <f t="shared" si="1"/>
        <v>250</v>
      </c>
      <c r="G65" s="2">
        <f t="shared" si="2"/>
        <v>0</v>
      </c>
    </row>
    <row r="66" spans="1:7" x14ac:dyDescent="0.35">
      <c r="A66" t="s">
        <v>19580</v>
      </c>
      <c r="B66" t="s">
        <v>7317</v>
      </c>
      <c r="C66" t="s">
        <v>7456</v>
      </c>
      <c r="D66" t="str">
        <f>IF($B66="B","",IFERROR(VLOOKUP($C66,Elster!$I$5:$M$148,3,FALSE),$C66))</f>
        <v/>
      </c>
      <c r="E66" t="str">
        <f>IF($B66="A","",IFERROR(VLOOKUP($C66,Elster!$I$5:$M$148,3,FALSE),$C66))</f>
        <v xml:space="preserve">   "BUSKONFIGURATION"                                 </v>
      </c>
      <c r="F66">
        <f t="shared" si="1"/>
        <v>253</v>
      </c>
      <c r="G66" s="2">
        <f t="shared" si="2"/>
        <v>5.0000000000000044E-3</v>
      </c>
    </row>
    <row r="67" spans="1:7" x14ac:dyDescent="0.35">
      <c r="A67" t="s">
        <v>19580</v>
      </c>
      <c r="B67" t="s">
        <v>7319</v>
      </c>
      <c r="C67" t="s">
        <v>7456</v>
      </c>
      <c r="D67" t="str">
        <f>IF($B67="B","",IFERROR(VLOOKUP($C67,Elster!$I$5:$M$148,3,FALSE),$C67))</f>
        <v xml:space="preserve">   "BUSKONFIGURATION"                                 </v>
      </c>
      <c r="E67" t="str">
        <f>IF($B67="A","",IFERROR(VLOOKUP($C67,Elster!$I$5:$M$148,3,FALSE),$C67))</f>
        <v/>
      </c>
      <c r="F67">
        <f t="shared" si="1"/>
        <v>253</v>
      </c>
      <c r="G67" s="2">
        <f t="shared" si="2"/>
        <v>0</v>
      </c>
    </row>
    <row r="68" spans="1:7" x14ac:dyDescent="0.35">
      <c r="A68" t="s">
        <v>19581</v>
      </c>
      <c r="B68" t="s">
        <v>7317</v>
      </c>
      <c r="C68" t="s">
        <v>7458</v>
      </c>
      <c r="D68" t="str">
        <f>IF($B68="B","",IFERROR(VLOOKUP($C68,Elster!$I$5:$M$148,3,FALSE),$C68))</f>
        <v/>
      </c>
      <c r="E68" t="str">
        <f>IF($B68="A","",IFERROR(VLOOKUP($C68,Elster!$I$5:$M$148,3,FALSE),$C68))</f>
        <v>0x0BF</v>
      </c>
      <c r="F68">
        <f t="shared" ref="F68:F131" si="3">HEX2DEC(REPLACE(C68,1,2,""))</f>
        <v>191</v>
      </c>
      <c r="G68" s="2">
        <f t="shared" ref="G68:G131" si="4">SUBSTITUTE(A68,"s","")-SUBSTITUTE(A67,"s","")</f>
        <v>5.0000000000000044E-3</v>
      </c>
    </row>
    <row r="69" spans="1:7" x14ac:dyDescent="0.35">
      <c r="A69" t="s">
        <v>19581</v>
      </c>
      <c r="B69" t="s">
        <v>7319</v>
      </c>
      <c r="C69" t="s">
        <v>7458</v>
      </c>
      <c r="D69" t="str">
        <f>IF($B69="B","",IFERROR(VLOOKUP($C69,Elster!$I$5:$M$148,3,FALSE),$C69))</f>
        <v>0x0BF</v>
      </c>
      <c r="E69" t="str">
        <f>IF($B69="A","",IFERROR(VLOOKUP($C69,Elster!$I$5:$M$148,3,FALSE),$C69))</f>
        <v/>
      </c>
      <c r="F69">
        <f t="shared" si="3"/>
        <v>191</v>
      </c>
      <c r="G69" s="2">
        <f t="shared" si="4"/>
        <v>0</v>
      </c>
    </row>
    <row r="70" spans="1:7" x14ac:dyDescent="0.35">
      <c r="A70" t="s">
        <v>19582</v>
      </c>
      <c r="B70" t="s">
        <v>7317</v>
      </c>
      <c r="C70" t="s">
        <v>7320</v>
      </c>
      <c r="D70" t="str">
        <f>IF($B70="B","",IFERROR(VLOOKUP($C70,Elster!$I$5:$M$148,3,FALSE),$C70))</f>
        <v/>
      </c>
      <c r="E70" t="str">
        <f>IF($B70="A","",IFERROR(VLOOKUP($C70,Elster!$I$5:$M$148,3,FALSE),$C70))</f>
        <v>0x000</v>
      </c>
      <c r="F70">
        <f t="shared" si="3"/>
        <v>0</v>
      </c>
      <c r="G70" s="2">
        <f t="shared" si="4"/>
        <v>4.9999999999999489E-3</v>
      </c>
    </row>
    <row r="71" spans="1:7" x14ac:dyDescent="0.35">
      <c r="A71" t="s">
        <v>19582</v>
      </c>
      <c r="B71" t="s">
        <v>7319</v>
      </c>
      <c r="C71" t="s">
        <v>7320</v>
      </c>
      <c r="D71" t="str">
        <f>IF($B71="B","",IFERROR(VLOOKUP($C71,Elster!$I$5:$M$148,3,FALSE),$C71))</f>
        <v>0x000</v>
      </c>
      <c r="E71" t="str">
        <f>IF($B71="A","",IFERROR(VLOOKUP($C71,Elster!$I$5:$M$148,3,FALSE),$C71))</f>
        <v/>
      </c>
      <c r="F71">
        <f t="shared" si="3"/>
        <v>0</v>
      </c>
      <c r="G71" s="2">
        <f t="shared" si="4"/>
        <v>0</v>
      </c>
    </row>
    <row r="72" spans="1:7" x14ac:dyDescent="0.35">
      <c r="A72" t="s">
        <v>19583</v>
      </c>
      <c r="B72" t="s">
        <v>7317</v>
      </c>
      <c r="C72" t="s">
        <v>7320</v>
      </c>
      <c r="D72" t="str">
        <f>IF($B72="B","",IFERROR(VLOOKUP($C72,Elster!$I$5:$M$148,3,FALSE),$C72))</f>
        <v/>
      </c>
      <c r="E72" t="str">
        <f>IF($B72="A","",IFERROR(VLOOKUP($C72,Elster!$I$5:$M$148,3,FALSE),$C72))</f>
        <v>0x000</v>
      </c>
      <c r="F72">
        <f t="shared" si="3"/>
        <v>0</v>
      </c>
      <c r="G72" s="2">
        <f t="shared" si="4"/>
        <v>5.0000000000000044E-3</v>
      </c>
    </row>
    <row r="73" spans="1:7" x14ac:dyDescent="0.35">
      <c r="A73" t="s">
        <v>19583</v>
      </c>
      <c r="B73" t="s">
        <v>7319</v>
      </c>
      <c r="C73" t="s">
        <v>7320</v>
      </c>
      <c r="D73" t="str">
        <f>IF($B73="B","",IFERROR(VLOOKUP($C73,Elster!$I$5:$M$148,3,FALSE),$C73))</f>
        <v>0x000</v>
      </c>
      <c r="E73" t="str">
        <f>IF($B73="A","",IFERROR(VLOOKUP($C73,Elster!$I$5:$M$148,3,FALSE),$C73))</f>
        <v/>
      </c>
      <c r="F73">
        <f t="shared" si="3"/>
        <v>0</v>
      </c>
      <c r="G73" s="2">
        <f t="shared" si="4"/>
        <v>0</v>
      </c>
    </row>
    <row r="74" spans="1:7" x14ac:dyDescent="0.35">
      <c r="A74" t="s">
        <v>19584</v>
      </c>
      <c r="B74" t="s">
        <v>7317</v>
      </c>
      <c r="C74" t="s">
        <v>7329</v>
      </c>
      <c r="D74" t="str">
        <f>IF($B74="B","",IFERROR(VLOOKUP($C74,Elster!$I$5:$M$148,3,FALSE),$C74))</f>
        <v/>
      </c>
      <c r="E74" t="str">
        <f>IF($B74="A","",IFERROR(VLOOKUP($C74,Elster!$I$5:$M$148,3,FALSE),$C74))</f>
        <v xml:space="preserve">   "KESSELSOLLTEMP"                                   </v>
      </c>
      <c r="F74">
        <f t="shared" si="3"/>
        <v>2</v>
      </c>
      <c r="G74" s="2">
        <f t="shared" si="4"/>
        <v>5.0000000000000044E-3</v>
      </c>
    </row>
    <row r="75" spans="1:7" x14ac:dyDescent="0.35">
      <c r="A75" t="s">
        <v>19584</v>
      </c>
      <c r="B75" t="s">
        <v>7319</v>
      </c>
      <c r="C75" t="s">
        <v>7329</v>
      </c>
      <c r="D75" t="str">
        <f>IF($B75="B","",IFERROR(VLOOKUP($C75,Elster!$I$5:$M$148,3,FALSE),$C75))</f>
        <v xml:space="preserve">   "KESSELSOLLTEMP"                                   </v>
      </c>
      <c r="E75" t="str">
        <f>IF($B75="A","",IFERROR(VLOOKUP($C75,Elster!$I$5:$M$148,3,FALSE),$C75))</f>
        <v/>
      </c>
      <c r="F75">
        <f t="shared" si="3"/>
        <v>2</v>
      </c>
      <c r="G75" s="2">
        <f t="shared" si="4"/>
        <v>0</v>
      </c>
    </row>
    <row r="76" spans="1:7" x14ac:dyDescent="0.35">
      <c r="A76" t="s">
        <v>19585</v>
      </c>
      <c r="B76" t="s">
        <v>7317</v>
      </c>
      <c r="C76" t="s">
        <v>7465</v>
      </c>
      <c r="D76" t="str">
        <f>IF($B76="B","",IFERROR(VLOOKUP($C76,Elster!$I$5:$M$148,3,FALSE),$C76))</f>
        <v/>
      </c>
      <c r="E76" t="str">
        <f>IF($B76="A","",IFERROR(VLOOKUP($C76,Elster!$I$5:$M$148,3,FALSE),$C76))</f>
        <v>0x0C7</v>
      </c>
      <c r="F76">
        <f t="shared" si="3"/>
        <v>199</v>
      </c>
      <c r="G76" s="2">
        <f t="shared" si="4"/>
        <v>5.0000000000000044E-3</v>
      </c>
    </row>
    <row r="77" spans="1:7" x14ac:dyDescent="0.35">
      <c r="A77" t="s">
        <v>19585</v>
      </c>
      <c r="B77" t="s">
        <v>7319</v>
      </c>
      <c r="C77" t="s">
        <v>7465</v>
      </c>
      <c r="D77" t="str">
        <f>IF($B77="B","",IFERROR(VLOOKUP($C77,Elster!$I$5:$M$148,3,FALSE),$C77))</f>
        <v>0x0C7</v>
      </c>
      <c r="E77" t="str">
        <f>IF($B77="A","",IFERROR(VLOOKUP($C77,Elster!$I$5:$M$148,3,FALSE),$C77))</f>
        <v/>
      </c>
      <c r="F77">
        <f t="shared" si="3"/>
        <v>199</v>
      </c>
      <c r="G77" s="2">
        <f t="shared" si="4"/>
        <v>0</v>
      </c>
    </row>
    <row r="78" spans="1:7" x14ac:dyDescent="0.35">
      <c r="A78" t="s">
        <v>19586</v>
      </c>
      <c r="B78" t="s">
        <v>7317</v>
      </c>
      <c r="C78" t="s">
        <v>7325</v>
      </c>
      <c r="D78" t="str">
        <f>IF($B78="B","",IFERROR(VLOOKUP($C78,Elster!$I$5:$M$148,3,FALSE),$C78))</f>
        <v/>
      </c>
      <c r="E78" t="str">
        <f>IF($B78="A","",IFERROR(VLOOKUP($C78,Elster!$I$5:$M$148,3,FALSE),$C78))</f>
        <v xml:space="preserve">   "SPEICHERSOLLTEMP"                                 </v>
      </c>
      <c r="F78">
        <f t="shared" si="3"/>
        <v>3</v>
      </c>
      <c r="G78" s="2">
        <f t="shared" si="4"/>
        <v>2.6171E-2</v>
      </c>
    </row>
    <row r="79" spans="1:7" x14ac:dyDescent="0.35">
      <c r="A79" t="s">
        <v>19587</v>
      </c>
      <c r="B79" t="s">
        <v>7317</v>
      </c>
      <c r="C79" t="s">
        <v>7320</v>
      </c>
      <c r="D79" t="str">
        <f>IF($B79="B","",IFERROR(VLOOKUP($C79,Elster!$I$5:$M$148,3,FALSE),$C79))</f>
        <v/>
      </c>
      <c r="E79" t="str">
        <f>IF($B79="A","",IFERROR(VLOOKUP($C79,Elster!$I$5:$M$148,3,FALSE),$C79))</f>
        <v>0x000</v>
      </c>
      <c r="F79">
        <f t="shared" si="3"/>
        <v>0</v>
      </c>
      <c r="G79" s="2">
        <f t="shared" si="4"/>
        <v>4.9740000000000339E-3</v>
      </c>
    </row>
    <row r="80" spans="1:7" x14ac:dyDescent="0.35">
      <c r="A80" t="s">
        <v>19588</v>
      </c>
      <c r="B80" t="s">
        <v>7317</v>
      </c>
      <c r="C80" t="s">
        <v>7318</v>
      </c>
      <c r="D80" t="str">
        <f>IF($B80="B","",IFERROR(VLOOKUP($C80,Elster!$I$5:$M$148,3,FALSE),$C80))</f>
        <v/>
      </c>
      <c r="E80" t="str">
        <f>IF($B80="A","",IFERROR(VLOOKUP($C80,Elster!$I$5:$M$148,3,FALSE),$C80))</f>
        <v xml:space="preserve">   "SAMMLERISTTEMP"                                   </v>
      </c>
      <c r="F80">
        <f t="shared" si="3"/>
        <v>13</v>
      </c>
      <c r="G80" s="2">
        <f t="shared" si="4"/>
        <v>4.9739999999999784E-3</v>
      </c>
    </row>
    <row r="81" spans="1:7" x14ac:dyDescent="0.35">
      <c r="A81" t="s">
        <v>19589</v>
      </c>
      <c r="B81" t="s">
        <v>7317</v>
      </c>
      <c r="C81" t="s">
        <v>7329</v>
      </c>
      <c r="D81" t="str">
        <f>IF($B81="B","",IFERROR(VLOOKUP($C81,Elster!$I$5:$M$148,3,FALSE),$C81))</f>
        <v/>
      </c>
      <c r="E81" t="str">
        <f>IF($B81="A","",IFERROR(VLOOKUP($C81,Elster!$I$5:$M$148,3,FALSE),$C81))</f>
        <v xml:space="preserve">   "KESSELSOLLTEMP"                                   </v>
      </c>
      <c r="F81">
        <f t="shared" si="3"/>
        <v>2</v>
      </c>
      <c r="G81" s="2">
        <f t="shared" si="4"/>
        <v>4.9480000000000079E-3</v>
      </c>
    </row>
    <row r="82" spans="1:7" x14ac:dyDescent="0.35">
      <c r="A82" t="s">
        <v>19590</v>
      </c>
      <c r="B82" t="s">
        <v>7317</v>
      </c>
      <c r="C82" t="s">
        <v>7320</v>
      </c>
      <c r="D82" t="str">
        <f>IF($B82="B","",IFERROR(VLOOKUP($C82,Elster!$I$5:$M$148,3,FALSE),$C82))</f>
        <v/>
      </c>
      <c r="E82" t="str">
        <f>IF($B82="A","",IFERROR(VLOOKUP($C82,Elster!$I$5:$M$148,3,FALSE),$C82))</f>
        <v>0x000</v>
      </c>
      <c r="F82">
        <f t="shared" si="3"/>
        <v>0</v>
      </c>
      <c r="G82" s="2">
        <f t="shared" si="4"/>
        <v>4.9730000000000052E-3</v>
      </c>
    </row>
    <row r="83" spans="1:7" x14ac:dyDescent="0.35">
      <c r="A83" t="s">
        <v>19591</v>
      </c>
      <c r="B83" t="s">
        <v>7317</v>
      </c>
      <c r="C83" t="s">
        <v>7366</v>
      </c>
      <c r="D83" t="str">
        <f>IF($B83="B","",IFERROR(VLOOKUP($C83,Elster!$I$5:$M$148,3,FALSE),$C83))</f>
        <v/>
      </c>
      <c r="E83" t="str">
        <f>IF($B83="A","",IFERROR(VLOOKUP($C83,Elster!$I$5:$M$148,3,FALSE),$C83))</f>
        <v xml:space="preserve">//   "ERWEITERUNGSTELEGRAMM"                            </v>
      </c>
      <c r="F83">
        <f t="shared" si="3"/>
        <v>250</v>
      </c>
      <c r="G83" s="2">
        <f t="shared" si="4"/>
        <v>4.9739999999999784E-3</v>
      </c>
    </row>
    <row r="84" spans="1:7" x14ac:dyDescent="0.35">
      <c r="A84" t="s">
        <v>19592</v>
      </c>
      <c r="B84" t="s">
        <v>7317</v>
      </c>
      <c r="C84" t="s">
        <v>7456</v>
      </c>
      <c r="D84" t="str">
        <f>IF($B84="B","",IFERROR(VLOOKUP($C84,Elster!$I$5:$M$148,3,FALSE),$C84))</f>
        <v/>
      </c>
      <c r="E84" t="str">
        <f>IF($B84="A","",IFERROR(VLOOKUP($C84,Elster!$I$5:$M$148,3,FALSE),$C84))</f>
        <v xml:space="preserve">   "BUSKONFIGURATION"                                 </v>
      </c>
      <c r="F84">
        <f t="shared" si="3"/>
        <v>253</v>
      </c>
      <c r="G84" s="2">
        <f t="shared" si="4"/>
        <v>4.9480000000000079E-3</v>
      </c>
    </row>
    <row r="85" spans="1:7" x14ac:dyDescent="0.35">
      <c r="A85" t="s">
        <v>19593</v>
      </c>
      <c r="B85" t="s">
        <v>7317</v>
      </c>
      <c r="C85" t="s">
        <v>7458</v>
      </c>
      <c r="D85" t="str">
        <f>IF($B85="B","",IFERROR(VLOOKUP($C85,Elster!$I$5:$M$148,3,FALSE),$C85))</f>
        <v/>
      </c>
      <c r="E85" t="str">
        <f>IF($B85="A","",IFERROR(VLOOKUP($C85,Elster!$I$5:$M$148,3,FALSE),$C85))</f>
        <v>0x0BF</v>
      </c>
      <c r="F85">
        <f t="shared" si="3"/>
        <v>191</v>
      </c>
      <c r="G85" s="2">
        <f t="shared" si="4"/>
        <v>4.9739999999999784E-3</v>
      </c>
    </row>
    <row r="86" spans="1:7" x14ac:dyDescent="0.35">
      <c r="A86" t="s">
        <v>19594</v>
      </c>
      <c r="B86" t="s">
        <v>7317</v>
      </c>
      <c r="C86" t="s">
        <v>7320</v>
      </c>
      <c r="D86" t="str">
        <f>IF($B86="B","",IFERROR(VLOOKUP($C86,Elster!$I$5:$M$148,3,FALSE),$C86))</f>
        <v/>
      </c>
      <c r="E86" t="str">
        <f>IF($B86="A","",IFERROR(VLOOKUP($C86,Elster!$I$5:$M$148,3,FALSE),$C86))</f>
        <v>0x000</v>
      </c>
      <c r="F86">
        <f t="shared" si="3"/>
        <v>0</v>
      </c>
      <c r="G86" s="2">
        <f t="shared" si="4"/>
        <v>4.9740000000000339E-3</v>
      </c>
    </row>
    <row r="87" spans="1:7" x14ac:dyDescent="0.35">
      <c r="A87" t="s">
        <v>19595</v>
      </c>
      <c r="B87" t="s">
        <v>7317</v>
      </c>
      <c r="C87" t="s">
        <v>7320</v>
      </c>
      <c r="D87" t="str">
        <f>IF($B87="B","",IFERROR(VLOOKUP($C87,Elster!$I$5:$M$148,3,FALSE),$C87))</f>
        <v/>
      </c>
      <c r="E87" t="str">
        <f>IF($B87="A","",IFERROR(VLOOKUP($C87,Elster!$I$5:$M$148,3,FALSE),$C87))</f>
        <v>0x000</v>
      </c>
      <c r="F87">
        <f t="shared" si="3"/>
        <v>0</v>
      </c>
      <c r="G87" s="2">
        <f t="shared" si="4"/>
        <v>4.9739999999999784E-3</v>
      </c>
    </row>
    <row r="88" spans="1:7" x14ac:dyDescent="0.35">
      <c r="A88" t="s">
        <v>19596</v>
      </c>
      <c r="B88" t="s">
        <v>7317</v>
      </c>
      <c r="C88" t="s">
        <v>7329</v>
      </c>
      <c r="D88" t="str">
        <f>IF($B88="B","",IFERROR(VLOOKUP($C88,Elster!$I$5:$M$148,3,FALSE),$C88))</f>
        <v/>
      </c>
      <c r="E88" t="str">
        <f>IF($B88="A","",IFERROR(VLOOKUP($C88,Elster!$I$5:$M$148,3,FALSE),$C88))</f>
        <v xml:space="preserve">   "KESSELSOLLTEMP"                                   </v>
      </c>
      <c r="F88">
        <f t="shared" si="3"/>
        <v>2</v>
      </c>
      <c r="G88" s="2">
        <f t="shared" si="4"/>
        <v>4.9480000000000079E-3</v>
      </c>
    </row>
    <row r="89" spans="1:7" x14ac:dyDescent="0.35">
      <c r="A89" t="s">
        <v>19597</v>
      </c>
      <c r="B89" t="s">
        <v>7317</v>
      </c>
      <c r="C89" t="s">
        <v>7478</v>
      </c>
      <c r="D89" t="str">
        <f>IF($B89="B","",IFERROR(VLOOKUP($C89,Elster!$I$5:$M$148,3,FALSE),$C89))</f>
        <v/>
      </c>
      <c r="E89" t="str">
        <f>IF($B89="A","",IFERROR(VLOOKUP($C89,Elster!$I$5:$M$148,3,FALSE),$C89))</f>
        <v>0x0C8</v>
      </c>
      <c r="F89">
        <f t="shared" si="3"/>
        <v>200</v>
      </c>
      <c r="G89" s="2">
        <f t="shared" si="4"/>
        <v>4.9739999999999784E-3</v>
      </c>
    </row>
    <row r="90" spans="1:7" x14ac:dyDescent="0.35">
      <c r="A90" t="s">
        <v>19598</v>
      </c>
      <c r="B90" t="s">
        <v>7319</v>
      </c>
      <c r="C90" t="s">
        <v>7318</v>
      </c>
      <c r="D90" t="str">
        <f>IF($B90="B","",IFERROR(VLOOKUP($C90,Elster!$I$5:$M$148,3,FALSE),$C90))</f>
        <v xml:space="preserve">   "SAMMLERISTTEMP"                                   </v>
      </c>
      <c r="E90" t="str">
        <f>IF($B90="A","",IFERROR(VLOOKUP($C90,Elster!$I$5:$M$148,3,FALSE),$C90))</f>
        <v/>
      </c>
      <c r="F90">
        <f t="shared" si="3"/>
        <v>13</v>
      </c>
      <c r="G90" s="2">
        <f t="shared" si="4"/>
        <v>7.9680000000000306E-3</v>
      </c>
    </row>
    <row r="91" spans="1:7" x14ac:dyDescent="0.35">
      <c r="A91" t="s">
        <v>19599</v>
      </c>
      <c r="B91" t="s">
        <v>7317</v>
      </c>
      <c r="C91" t="s">
        <v>7318</v>
      </c>
      <c r="D91" t="str">
        <f>IF($B91="B","",IFERROR(VLOOKUP($C91,Elster!$I$5:$M$148,3,FALSE),$C91))</f>
        <v/>
      </c>
      <c r="E91" t="str">
        <f>IF($B91="A","",IFERROR(VLOOKUP($C91,Elster!$I$5:$M$148,3,FALSE),$C91))</f>
        <v xml:space="preserve">   "SAMMLERISTTEMP"                                   </v>
      </c>
      <c r="F91">
        <f t="shared" si="3"/>
        <v>13</v>
      </c>
      <c r="G91" s="2">
        <f t="shared" si="4"/>
        <v>2.5999999999970491E-5</v>
      </c>
    </row>
    <row r="92" spans="1:7" x14ac:dyDescent="0.35">
      <c r="A92" t="s">
        <v>19600</v>
      </c>
      <c r="B92" t="s">
        <v>7317</v>
      </c>
      <c r="C92" t="s">
        <v>7320</v>
      </c>
      <c r="D92" t="str">
        <f>IF($B92="B","",IFERROR(VLOOKUP($C92,Elster!$I$5:$M$148,3,FALSE),$C92))</f>
        <v/>
      </c>
      <c r="E92" t="str">
        <f>IF($B92="A","",IFERROR(VLOOKUP($C92,Elster!$I$5:$M$148,3,FALSE),$C92))</f>
        <v>0x000</v>
      </c>
      <c r="F92">
        <f t="shared" si="3"/>
        <v>0</v>
      </c>
      <c r="G92" s="2">
        <f t="shared" si="4"/>
        <v>5.0000000000000044E-3</v>
      </c>
    </row>
    <row r="93" spans="1:7" x14ac:dyDescent="0.35">
      <c r="A93" t="s">
        <v>19600</v>
      </c>
      <c r="B93" t="s">
        <v>7319</v>
      </c>
      <c r="C93" t="s">
        <v>7320</v>
      </c>
      <c r="D93" t="str">
        <f>IF($B93="B","",IFERROR(VLOOKUP($C93,Elster!$I$5:$M$148,3,FALSE),$C93))</f>
        <v>0x000</v>
      </c>
      <c r="E93" t="str">
        <f>IF($B93="A","",IFERROR(VLOOKUP($C93,Elster!$I$5:$M$148,3,FALSE),$C93))</f>
        <v/>
      </c>
      <c r="F93">
        <f t="shared" si="3"/>
        <v>0</v>
      </c>
      <c r="G93" s="2">
        <f t="shared" si="4"/>
        <v>0</v>
      </c>
    </row>
    <row r="94" spans="1:7" x14ac:dyDescent="0.35">
      <c r="A94" t="s">
        <v>19601</v>
      </c>
      <c r="B94" t="s">
        <v>7317</v>
      </c>
      <c r="C94" t="s">
        <v>7339</v>
      </c>
      <c r="D94" t="str">
        <f>IF($B94="B","",IFERROR(VLOOKUP($C94,Elster!$I$5:$M$148,3,FALSE),$C94))</f>
        <v/>
      </c>
      <c r="E94" t="str">
        <f>IF($B94="A","",IFERROR(VLOOKUP($C94,Elster!$I$5:$M$148,3,FALSE),$C94))</f>
        <v xml:space="preserve">   "RAUMSOLLTEMP_II"                                  </v>
      </c>
      <c r="F94">
        <f t="shared" si="3"/>
        <v>6</v>
      </c>
      <c r="G94" s="2">
        <f t="shared" si="4"/>
        <v>5.0000000000000044E-3</v>
      </c>
    </row>
    <row r="95" spans="1:7" x14ac:dyDescent="0.35">
      <c r="A95" t="s">
        <v>19601</v>
      </c>
      <c r="B95" t="s">
        <v>7319</v>
      </c>
      <c r="C95" t="s">
        <v>7339</v>
      </c>
      <c r="D95" t="str">
        <f>IF($B95="B","",IFERROR(VLOOKUP($C95,Elster!$I$5:$M$148,3,FALSE),$C95))</f>
        <v xml:space="preserve">   "RAUMSOLLTEMP_II"                                  </v>
      </c>
      <c r="E95" t="str">
        <f>IF($B95="A","",IFERROR(VLOOKUP($C95,Elster!$I$5:$M$148,3,FALSE),$C95))</f>
        <v/>
      </c>
      <c r="F95">
        <f t="shared" si="3"/>
        <v>6</v>
      </c>
      <c r="G95" s="2">
        <f t="shared" si="4"/>
        <v>0</v>
      </c>
    </row>
    <row r="96" spans="1:7" x14ac:dyDescent="0.35">
      <c r="A96" t="s">
        <v>19602</v>
      </c>
      <c r="B96" t="s">
        <v>7317</v>
      </c>
      <c r="C96" t="s">
        <v>7321</v>
      </c>
      <c r="D96" t="str">
        <f>IF($B96="B","",IFERROR(VLOOKUP($C96,Elster!$I$5:$M$148,3,FALSE),$C96))</f>
        <v/>
      </c>
      <c r="E96" t="str">
        <f>IF($B96="A","",IFERROR(VLOOKUP($C96,Elster!$I$5:$M$148,3,FALSE),$C96))</f>
        <v xml:space="preserve">   "FEHLERMELDUNG"                                    </v>
      </c>
      <c r="F96">
        <f t="shared" si="3"/>
        <v>1</v>
      </c>
      <c r="G96" s="2">
        <f t="shared" si="4"/>
        <v>5.0000000000000044E-3</v>
      </c>
    </row>
    <row r="97" spans="1:7" x14ac:dyDescent="0.35">
      <c r="A97" t="s">
        <v>19602</v>
      </c>
      <c r="B97" t="s">
        <v>7319</v>
      </c>
      <c r="C97" t="s">
        <v>7321</v>
      </c>
      <c r="D97" t="str">
        <f>IF($B97="B","",IFERROR(VLOOKUP($C97,Elster!$I$5:$M$148,3,FALSE),$C97))</f>
        <v xml:space="preserve">   "FEHLERMELDUNG"                                    </v>
      </c>
      <c r="E97" t="str">
        <f>IF($B97="A","",IFERROR(VLOOKUP($C97,Elster!$I$5:$M$148,3,FALSE),$C97))</f>
        <v/>
      </c>
      <c r="F97">
        <f t="shared" si="3"/>
        <v>1</v>
      </c>
      <c r="G97" s="2">
        <f t="shared" si="4"/>
        <v>0</v>
      </c>
    </row>
    <row r="98" spans="1:7" x14ac:dyDescent="0.35">
      <c r="A98" t="s">
        <v>19603</v>
      </c>
      <c r="B98" t="s">
        <v>7317</v>
      </c>
      <c r="C98" t="s">
        <v>7321</v>
      </c>
      <c r="D98" t="str">
        <f>IF($B98="B","",IFERROR(VLOOKUP($C98,Elster!$I$5:$M$148,3,FALSE),$C98))</f>
        <v/>
      </c>
      <c r="E98" t="str">
        <f>IF($B98="A","",IFERROR(VLOOKUP($C98,Elster!$I$5:$M$148,3,FALSE),$C98))</f>
        <v xml:space="preserve">   "FEHLERMELDUNG"                                    </v>
      </c>
      <c r="F98">
        <f t="shared" si="3"/>
        <v>1</v>
      </c>
      <c r="G98" s="2">
        <f t="shared" si="4"/>
        <v>5.0000000000000044E-3</v>
      </c>
    </row>
    <row r="99" spans="1:7" x14ac:dyDescent="0.35">
      <c r="A99" t="s">
        <v>19603</v>
      </c>
      <c r="B99" t="s">
        <v>7319</v>
      </c>
      <c r="C99" t="s">
        <v>7321</v>
      </c>
      <c r="D99" t="str">
        <f>IF($B99="B","",IFERROR(VLOOKUP($C99,Elster!$I$5:$M$148,3,FALSE),$C99))</f>
        <v xml:space="preserve">   "FEHLERMELDUNG"                                    </v>
      </c>
      <c r="E99" t="str">
        <f>IF($B99="A","",IFERROR(VLOOKUP($C99,Elster!$I$5:$M$148,3,FALSE),$C99))</f>
        <v/>
      </c>
      <c r="F99">
        <f t="shared" si="3"/>
        <v>1</v>
      </c>
      <c r="G99" s="2">
        <f t="shared" si="4"/>
        <v>0</v>
      </c>
    </row>
    <row r="100" spans="1:7" x14ac:dyDescent="0.35">
      <c r="A100" t="s">
        <v>19604</v>
      </c>
      <c r="B100" t="s">
        <v>7317</v>
      </c>
      <c r="C100" t="s">
        <v>7366</v>
      </c>
      <c r="D100" t="str">
        <f>IF($B100="B","",IFERROR(VLOOKUP($C100,Elster!$I$5:$M$148,3,FALSE),$C100))</f>
        <v/>
      </c>
      <c r="E100" t="str">
        <f>IF($B100="A","",IFERROR(VLOOKUP($C100,Elster!$I$5:$M$148,3,FALSE),$C100))</f>
        <v xml:space="preserve">//   "ERWEITERUNGSTELEGRAMM"                            </v>
      </c>
      <c r="F100">
        <f t="shared" si="3"/>
        <v>250</v>
      </c>
      <c r="G100" s="2">
        <f t="shared" si="4"/>
        <v>5.0000000000000044E-3</v>
      </c>
    </row>
    <row r="101" spans="1:7" x14ac:dyDescent="0.35">
      <c r="A101" t="s">
        <v>19604</v>
      </c>
      <c r="B101" t="s">
        <v>7319</v>
      </c>
      <c r="C101" t="s">
        <v>7366</v>
      </c>
      <c r="D101" t="str">
        <f>IF($B101="B","",IFERROR(VLOOKUP($C101,Elster!$I$5:$M$148,3,FALSE),$C101))</f>
        <v xml:space="preserve">//   "ERWEITERUNGSTELEGRAMM"                            </v>
      </c>
      <c r="E101" t="str">
        <f>IF($B101="A","",IFERROR(VLOOKUP($C101,Elster!$I$5:$M$148,3,FALSE),$C101))</f>
        <v/>
      </c>
      <c r="F101">
        <f t="shared" si="3"/>
        <v>250</v>
      </c>
      <c r="G101" s="2">
        <f t="shared" si="4"/>
        <v>0</v>
      </c>
    </row>
    <row r="102" spans="1:7" x14ac:dyDescent="0.35">
      <c r="A102" t="s">
        <v>19605</v>
      </c>
      <c r="B102" t="s">
        <v>7317</v>
      </c>
      <c r="C102" t="s">
        <v>7320</v>
      </c>
      <c r="D102" t="str">
        <f>IF($B102="B","",IFERROR(VLOOKUP($C102,Elster!$I$5:$M$148,3,FALSE),$C102))</f>
        <v/>
      </c>
      <c r="E102" t="str">
        <f>IF($B102="A","",IFERROR(VLOOKUP($C102,Elster!$I$5:$M$148,3,FALSE),$C102))</f>
        <v>0x000</v>
      </c>
      <c r="F102">
        <f t="shared" si="3"/>
        <v>0</v>
      </c>
      <c r="G102" s="2">
        <f t="shared" si="4"/>
        <v>5.0000000000000044E-3</v>
      </c>
    </row>
    <row r="103" spans="1:7" x14ac:dyDescent="0.35">
      <c r="A103" t="s">
        <v>19605</v>
      </c>
      <c r="B103" t="s">
        <v>7319</v>
      </c>
      <c r="C103" t="s">
        <v>7320</v>
      </c>
      <c r="D103" t="str">
        <f>IF($B103="B","",IFERROR(VLOOKUP($C103,Elster!$I$5:$M$148,3,FALSE),$C103))</f>
        <v>0x000</v>
      </c>
      <c r="E103" t="str">
        <f>IF($B103="A","",IFERROR(VLOOKUP($C103,Elster!$I$5:$M$148,3,FALSE),$C103))</f>
        <v/>
      </c>
      <c r="F103">
        <f t="shared" si="3"/>
        <v>0</v>
      </c>
      <c r="G103" s="2">
        <f t="shared" si="4"/>
        <v>0</v>
      </c>
    </row>
    <row r="104" spans="1:7" x14ac:dyDescent="0.35">
      <c r="A104" t="s">
        <v>19606</v>
      </c>
      <c r="B104" t="s">
        <v>7317</v>
      </c>
      <c r="C104" t="s">
        <v>7337</v>
      </c>
      <c r="D104" t="str">
        <f>IF($B104="B","",IFERROR(VLOOKUP($C104,Elster!$I$5:$M$148,3,FALSE),$C104))</f>
        <v/>
      </c>
      <c r="E104" t="str">
        <f>IF($B104="A","",IFERROR(VLOOKUP($C104,Elster!$I$5:$M$148,3,FALSE),$C104))</f>
        <v xml:space="preserve">   "RAUMSOLLTEMP_I"                                   </v>
      </c>
      <c r="F104">
        <f t="shared" si="3"/>
        <v>5</v>
      </c>
      <c r="G104" s="2">
        <f t="shared" si="4"/>
        <v>5.0000000000000044E-3</v>
      </c>
    </row>
    <row r="105" spans="1:7" x14ac:dyDescent="0.35">
      <c r="A105" t="s">
        <v>19606</v>
      </c>
      <c r="B105" t="s">
        <v>7319</v>
      </c>
      <c r="C105" t="s">
        <v>7337</v>
      </c>
      <c r="D105" t="str">
        <f>IF($B105="B","",IFERROR(VLOOKUP($C105,Elster!$I$5:$M$148,3,FALSE),$C105))</f>
        <v xml:space="preserve">   "RAUMSOLLTEMP_I"                                   </v>
      </c>
      <c r="E105" t="str">
        <f>IF($B105="A","",IFERROR(VLOOKUP($C105,Elster!$I$5:$M$148,3,FALSE),$C105))</f>
        <v/>
      </c>
      <c r="F105">
        <f t="shared" si="3"/>
        <v>5</v>
      </c>
      <c r="G105" s="2">
        <f t="shared" si="4"/>
        <v>0</v>
      </c>
    </row>
    <row r="106" spans="1:7" x14ac:dyDescent="0.35">
      <c r="A106" t="s">
        <v>19607</v>
      </c>
      <c r="B106" t="s">
        <v>7317</v>
      </c>
      <c r="C106" t="s">
        <v>7321</v>
      </c>
      <c r="D106" t="str">
        <f>IF($B106="B","",IFERROR(VLOOKUP($C106,Elster!$I$5:$M$148,3,FALSE),$C106))</f>
        <v/>
      </c>
      <c r="E106" t="str">
        <f>IF($B106="A","",IFERROR(VLOOKUP($C106,Elster!$I$5:$M$148,3,FALSE),$C106))</f>
        <v xml:space="preserve">   "FEHLERMELDUNG"                                    </v>
      </c>
      <c r="F106">
        <f t="shared" si="3"/>
        <v>1</v>
      </c>
      <c r="G106" s="2">
        <f t="shared" si="4"/>
        <v>4.9989999999999757E-3</v>
      </c>
    </row>
    <row r="107" spans="1:7" x14ac:dyDescent="0.35">
      <c r="A107" t="s">
        <v>19608</v>
      </c>
      <c r="B107" t="s">
        <v>7319</v>
      </c>
      <c r="C107" t="s">
        <v>7321</v>
      </c>
      <c r="D107" t="str">
        <f>IF($B107="B","",IFERROR(VLOOKUP($C107,Elster!$I$5:$M$148,3,FALSE),$C107))</f>
        <v xml:space="preserve">   "FEHLERMELDUNG"                                    </v>
      </c>
      <c r="E107" t="str">
        <f>IF($B107="A","",IFERROR(VLOOKUP($C107,Elster!$I$5:$M$148,3,FALSE),$C107))</f>
        <v/>
      </c>
      <c r="F107">
        <f t="shared" si="3"/>
        <v>1</v>
      </c>
      <c r="G107" s="2">
        <f t="shared" si="4"/>
        <v>1.0000000000287557E-6</v>
      </c>
    </row>
    <row r="108" spans="1:7" x14ac:dyDescent="0.35">
      <c r="A108" t="s">
        <v>19609</v>
      </c>
      <c r="B108" t="s">
        <v>7317</v>
      </c>
      <c r="C108" t="s">
        <v>7342</v>
      </c>
      <c r="D108" t="str">
        <f>IF($B108="B","",IFERROR(VLOOKUP($C108,Elster!$I$5:$M$148,3,FALSE),$C108))</f>
        <v/>
      </c>
      <c r="E108" t="str">
        <f>IF($B108="A","",IFERROR(VLOOKUP($C108,Elster!$I$5:$M$148,3,FALSE),$C108))</f>
        <v xml:space="preserve">   "MISCHERLAUFZEIT"                                  </v>
      </c>
      <c r="F108">
        <f t="shared" si="3"/>
        <v>44</v>
      </c>
      <c r="G108" s="2">
        <f t="shared" si="4"/>
        <v>4.9989999999999757E-3</v>
      </c>
    </row>
    <row r="109" spans="1:7" x14ac:dyDescent="0.35">
      <c r="A109" t="s">
        <v>19609</v>
      </c>
      <c r="B109" t="s">
        <v>7319</v>
      </c>
      <c r="C109" t="s">
        <v>7342</v>
      </c>
      <c r="D109" t="str">
        <f>IF($B109="B","",IFERROR(VLOOKUP($C109,Elster!$I$5:$M$148,3,FALSE),$C109))</f>
        <v xml:space="preserve">   "MISCHERLAUFZEIT"                                  </v>
      </c>
      <c r="E109" t="str">
        <f>IF($B109="A","",IFERROR(VLOOKUP($C109,Elster!$I$5:$M$148,3,FALSE),$C109))</f>
        <v/>
      </c>
      <c r="F109">
        <f t="shared" si="3"/>
        <v>44</v>
      </c>
      <c r="G109" s="2">
        <f t="shared" si="4"/>
        <v>0</v>
      </c>
    </row>
    <row r="110" spans="1:7" x14ac:dyDescent="0.35">
      <c r="A110" t="s">
        <v>19610</v>
      </c>
      <c r="B110" t="s">
        <v>7317</v>
      </c>
      <c r="C110" t="s">
        <v>7321</v>
      </c>
      <c r="D110" t="str">
        <f>IF($B110="B","",IFERROR(VLOOKUP($C110,Elster!$I$5:$M$148,3,FALSE),$C110))</f>
        <v/>
      </c>
      <c r="E110" t="str">
        <f>IF($B110="A","",IFERROR(VLOOKUP($C110,Elster!$I$5:$M$148,3,FALSE),$C110))</f>
        <v xml:space="preserve">   "FEHLERMELDUNG"                                    </v>
      </c>
      <c r="F110">
        <f t="shared" si="3"/>
        <v>1</v>
      </c>
      <c r="G110" s="2">
        <f t="shared" si="4"/>
        <v>5.0000000000000044E-3</v>
      </c>
    </row>
    <row r="111" spans="1:7" x14ac:dyDescent="0.35">
      <c r="A111" t="s">
        <v>19610</v>
      </c>
      <c r="B111" t="s">
        <v>7319</v>
      </c>
      <c r="C111" t="s">
        <v>7321</v>
      </c>
      <c r="D111" t="str">
        <f>IF($B111="B","",IFERROR(VLOOKUP($C111,Elster!$I$5:$M$148,3,FALSE),$C111))</f>
        <v xml:space="preserve">   "FEHLERMELDUNG"                                    </v>
      </c>
      <c r="E111" t="str">
        <f>IF($B111="A","",IFERROR(VLOOKUP($C111,Elster!$I$5:$M$148,3,FALSE),$C111))</f>
        <v/>
      </c>
      <c r="F111">
        <f t="shared" si="3"/>
        <v>1</v>
      </c>
      <c r="G111" s="2">
        <f t="shared" si="4"/>
        <v>0</v>
      </c>
    </row>
    <row r="112" spans="1:7" x14ac:dyDescent="0.35">
      <c r="A112" t="s">
        <v>19611</v>
      </c>
      <c r="B112" t="s">
        <v>7317</v>
      </c>
      <c r="C112" t="s">
        <v>7494</v>
      </c>
      <c r="D112" t="str">
        <f>IF($B112="B","",IFERROR(VLOOKUP($C112,Elster!$I$5:$M$148,3,FALSE),$C112))</f>
        <v/>
      </c>
      <c r="E112" t="str">
        <f>IF($B112="A","",IFERROR(VLOOKUP($C112,Elster!$I$5:$M$148,3,FALSE),$C112))</f>
        <v>0x041</v>
      </c>
      <c r="F112">
        <f t="shared" si="3"/>
        <v>65</v>
      </c>
      <c r="G112" s="2">
        <f t="shared" si="4"/>
        <v>5.0000000000000044E-3</v>
      </c>
    </row>
    <row r="113" spans="1:7" x14ac:dyDescent="0.35">
      <c r="A113" t="s">
        <v>19611</v>
      </c>
      <c r="B113" t="s">
        <v>7319</v>
      </c>
      <c r="C113" t="s">
        <v>7494</v>
      </c>
      <c r="D113" t="str">
        <f>IF($B113="B","",IFERROR(VLOOKUP($C113,Elster!$I$5:$M$148,3,FALSE),$C113))</f>
        <v>0x041</v>
      </c>
      <c r="E113" t="str">
        <f>IF($B113="A","",IFERROR(VLOOKUP($C113,Elster!$I$5:$M$148,3,FALSE),$C113))</f>
        <v/>
      </c>
      <c r="F113">
        <f t="shared" si="3"/>
        <v>65</v>
      </c>
      <c r="G113" s="2">
        <f t="shared" si="4"/>
        <v>0</v>
      </c>
    </row>
    <row r="114" spans="1:7" x14ac:dyDescent="0.35">
      <c r="A114" t="s">
        <v>19612</v>
      </c>
      <c r="B114" t="s">
        <v>7317</v>
      </c>
      <c r="C114" t="s">
        <v>7339</v>
      </c>
      <c r="D114" t="str">
        <f>IF($B114="B","",IFERROR(VLOOKUP($C114,Elster!$I$5:$M$148,3,FALSE),$C114))</f>
        <v/>
      </c>
      <c r="E114" t="str">
        <f>IF($B114="A","",IFERROR(VLOOKUP($C114,Elster!$I$5:$M$148,3,FALSE),$C114))</f>
        <v xml:space="preserve">   "RAUMSOLLTEMP_II"                                  </v>
      </c>
      <c r="F114">
        <f t="shared" si="3"/>
        <v>6</v>
      </c>
      <c r="G114" s="2">
        <f t="shared" si="4"/>
        <v>1.5156000000000003E-2</v>
      </c>
    </row>
    <row r="115" spans="1:7" x14ac:dyDescent="0.35">
      <c r="A115" t="s">
        <v>19613</v>
      </c>
      <c r="B115" t="s">
        <v>7317</v>
      </c>
      <c r="C115" t="s">
        <v>7321</v>
      </c>
      <c r="D115" t="str">
        <f>IF($B115="B","",IFERROR(VLOOKUP($C115,Elster!$I$5:$M$148,3,FALSE),$C115))</f>
        <v/>
      </c>
      <c r="E115" t="str">
        <f>IF($B115="A","",IFERROR(VLOOKUP($C115,Elster!$I$5:$M$148,3,FALSE),$C115))</f>
        <v xml:space="preserve">   "FEHLERMELDUNG"                                    </v>
      </c>
      <c r="F115">
        <f t="shared" si="3"/>
        <v>1</v>
      </c>
      <c r="G115" s="2">
        <f t="shared" si="4"/>
        <v>4.9739999999999784E-3</v>
      </c>
    </row>
    <row r="116" spans="1:7" x14ac:dyDescent="0.35">
      <c r="A116" t="s">
        <v>19614</v>
      </c>
      <c r="B116" t="s">
        <v>7317</v>
      </c>
      <c r="C116" t="s">
        <v>7318</v>
      </c>
      <c r="D116" t="str">
        <f>IF($B116="B","",IFERROR(VLOOKUP($C116,Elster!$I$5:$M$148,3,FALSE),$C116))</f>
        <v/>
      </c>
      <c r="E116" t="str">
        <f>IF($B116="A","",IFERROR(VLOOKUP($C116,Elster!$I$5:$M$148,3,FALSE),$C116))</f>
        <v xml:space="preserve">   "SAMMLERISTTEMP"                                   </v>
      </c>
      <c r="F116">
        <f t="shared" si="3"/>
        <v>13</v>
      </c>
      <c r="G116" s="2">
        <f t="shared" si="4"/>
        <v>4.9740000000000339E-3</v>
      </c>
    </row>
    <row r="117" spans="1:7" x14ac:dyDescent="0.35">
      <c r="A117" t="s">
        <v>19615</v>
      </c>
      <c r="B117" t="s">
        <v>7317</v>
      </c>
      <c r="C117" t="s">
        <v>7329</v>
      </c>
      <c r="D117" t="str">
        <f>IF($B117="B","",IFERROR(VLOOKUP($C117,Elster!$I$5:$M$148,3,FALSE),$C117))</f>
        <v/>
      </c>
      <c r="E117" t="str">
        <f>IF($B117="A","",IFERROR(VLOOKUP($C117,Elster!$I$5:$M$148,3,FALSE),$C117))</f>
        <v xml:space="preserve">   "KESSELSOLLTEMP"                                   </v>
      </c>
      <c r="F117">
        <f t="shared" si="3"/>
        <v>2</v>
      </c>
      <c r="G117" s="2">
        <f t="shared" si="4"/>
        <v>4.9480000000000079E-3</v>
      </c>
    </row>
    <row r="118" spans="1:7" x14ac:dyDescent="0.35">
      <c r="A118" t="s">
        <v>19616</v>
      </c>
      <c r="B118" t="s">
        <v>7317</v>
      </c>
      <c r="C118" t="s">
        <v>7320</v>
      </c>
      <c r="D118" t="str">
        <f>IF($B118="B","",IFERROR(VLOOKUP($C118,Elster!$I$5:$M$148,3,FALSE),$C118))</f>
        <v/>
      </c>
      <c r="E118" t="str">
        <f>IF($B118="A","",IFERROR(VLOOKUP($C118,Elster!$I$5:$M$148,3,FALSE),$C118))</f>
        <v>0x000</v>
      </c>
      <c r="F118">
        <f t="shared" si="3"/>
        <v>0</v>
      </c>
      <c r="G118" s="2">
        <f t="shared" si="4"/>
        <v>4.9739999999999784E-3</v>
      </c>
    </row>
    <row r="119" spans="1:7" x14ac:dyDescent="0.35">
      <c r="A119" t="s">
        <v>19617</v>
      </c>
      <c r="B119" t="s">
        <v>7317</v>
      </c>
      <c r="C119" t="s">
        <v>7366</v>
      </c>
      <c r="D119" t="str">
        <f>IF($B119="B","",IFERROR(VLOOKUP($C119,Elster!$I$5:$M$148,3,FALSE),$C119))</f>
        <v/>
      </c>
      <c r="E119" t="str">
        <f>IF($B119="A","",IFERROR(VLOOKUP($C119,Elster!$I$5:$M$148,3,FALSE),$C119))</f>
        <v xml:space="preserve">//   "ERWEITERUNGSTELEGRAMM"                            </v>
      </c>
      <c r="F119">
        <f t="shared" si="3"/>
        <v>250</v>
      </c>
      <c r="G119" s="2">
        <f t="shared" si="4"/>
        <v>4.9739999999999784E-3</v>
      </c>
    </row>
    <row r="120" spans="1:7" x14ac:dyDescent="0.35">
      <c r="A120" t="s">
        <v>19618</v>
      </c>
      <c r="B120" t="s">
        <v>7317</v>
      </c>
      <c r="C120" t="s">
        <v>7320</v>
      </c>
      <c r="D120" t="str">
        <f>IF($B120="B","",IFERROR(VLOOKUP($C120,Elster!$I$5:$M$148,3,FALSE),$C120))</f>
        <v/>
      </c>
      <c r="E120" t="str">
        <f>IF($B120="A","",IFERROR(VLOOKUP($C120,Elster!$I$5:$M$148,3,FALSE),$C120))</f>
        <v>0x000</v>
      </c>
      <c r="F120">
        <f t="shared" si="3"/>
        <v>0</v>
      </c>
      <c r="G120" s="2">
        <f t="shared" si="4"/>
        <v>4.9730000000000052E-3</v>
      </c>
    </row>
    <row r="121" spans="1:7" x14ac:dyDescent="0.35">
      <c r="A121" t="s">
        <v>19619</v>
      </c>
      <c r="B121" t="s">
        <v>7317</v>
      </c>
      <c r="C121" t="s">
        <v>7337</v>
      </c>
      <c r="D121" t="str">
        <f>IF($B121="B","",IFERROR(VLOOKUP($C121,Elster!$I$5:$M$148,3,FALSE),$C121))</f>
        <v/>
      </c>
      <c r="E121" t="str">
        <f>IF($B121="A","",IFERROR(VLOOKUP($C121,Elster!$I$5:$M$148,3,FALSE),$C121))</f>
        <v xml:space="preserve">   "RAUMSOLLTEMP_I"                                   </v>
      </c>
      <c r="F121">
        <f t="shared" si="3"/>
        <v>5</v>
      </c>
      <c r="G121" s="2">
        <f t="shared" si="4"/>
        <v>4.9480000000000079E-3</v>
      </c>
    </row>
    <row r="122" spans="1:7" x14ac:dyDescent="0.35">
      <c r="A122" t="s">
        <v>19620</v>
      </c>
      <c r="B122" t="s">
        <v>7317</v>
      </c>
      <c r="C122" t="s">
        <v>7321</v>
      </c>
      <c r="D122" t="str">
        <f>IF($B122="B","",IFERROR(VLOOKUP($C122,Elster!$I$5:$M$148,3,FALSE),$C122))</f>
        <v/>
      </c>
      <c r="E122" t="str">
        <f>IF($B122="A","",IFERROR(VLOOKUP($C122,Elster!$I$5:$M$148,3,FALSE),$C122))</f>
        <v xml:space="preserve">   "FEHLERMELDUNG"                                    </v>
      </c>
      <c r="F122">
        <f t="shared" si="3"/>
        <v>1</v>
      </c>
      <c r="G122" s="2">
        <f t="shared" si="4"/>
        <v>4.9740000000000339E-3</v>
      </c>
    </row>
    <row r="123" spans="1:7" x14ac:dyDescent="0.35">
      <c r="A123" t="s">
        <v>19621</v>
      </c>
      <c r="B123" t="s">
        <v>7317</v>
      </c>
      <c r="C123" t="s">
        <v>7342</v>
      </c>
      <c r="D123" t="str">
        <f>IF($B123="B","",IFERROR(VLOOKUP($C123,Elster!$I$5:$M$148,3,FALSE),$C123))</f>
        <v/>
      </c>
      <c r="E123" t="str">
        <f>IF($B123="A","",IFERROR(VLOOKUP($C123,Elster!$I$5:$M$148,3,FALSE),$C123))</f>
        <v xml:space="preserve">   "MISCHERLAUFZEIT"                                  </v>
      </c>
      <c r="F123">
        <f t="shared" si="3"/>
        <v>44</v>
      </c>
      <c r="G123" s="2">
        <f t="shared" si="4"/>
        <v>4.9739999999999784E-3</v>
      </c>
    </row>
    <row r="124" spans="1:7" x14ac:dyDescent="0.35">
      <c r="A124" t="s">
        <v>19622</v>
      </c>
      <c r="B124" t="s">
        <v>7317</v>
      </c>
      <c r="C124" t="s">
        <v>7321</v>
      </c>
      <c r="D124" t="str">
        <f>IF($B124="B","",IFERROR(VLOOKUP($C124,Elster!$I$5:$M$148,3,FALSE),$C124))</f>
        <v/>
      </c>
      <c r="E124" t="str">
        <f>IF($B124="A","",IFERROR(VLOOKUP($C124,Elster!$I$5:$M$148,3,FALSE),$C124))</f>
        <v xml:space="preserve">   "FEHLERMELDUNG"                                    </v>
      </c>
      <c r="F124">
        <f t="shared" si="3"/>
        <v>1</v>
      </c>
      <c r="G124" s="2">
        <f t="shared" si="4"/>
        <v>4.9739999999999784E-3</v>
      </c>
    </row>
    <row r="125" spans="1:7" x14ac:dyDescent="0.35">
      <c r="A125" t="s">
        <v>19623</v>
      </c>
      <c r="B125" t="s">
        <v>7317</v>
      </c>
      <c r="C125" t="s">
        <v>7507</v>
      </c>
      <c r="D125" t="str">
        <f>IF($B125="B","",IFERROR(VLOOKUP($C125,Elster!$I$5:$M$148,3,FALSE),$C125))</f>
        <v/>
      </c>
      <c r="E125" t="str">
        <f>IF($B125="A","",IFERROR(VLOOKUP($C125,Elster!$I$5:$M$148,3,FALSE),$C125))</f>
        <v>0x042</v>
      </c>
      <c r="F125">
        <f t="shared" si="3"/>
        <v>66</v>
      </c>
      <c r="G125" s="2">
        <f t="shared" si="4"/>
        <v>4.9480000000000635E-3</v>
      </c>
    </row>
    <row r="126" spans="1:7" x14ac:dyDescent="0.35">
      <c r="A126" t="s">
        <v>19624</v>
      </c>
      <c r="B126" t="s">
        <v>7317</v>
      </c>
      <c r="C126" t="s">
        <v>7318</v>
      </c>
      <c r="D126" t="str">
        <f>IF($B126="B","",IFERROR(VLOOKUP($C126,Elster!$I$5:$M$148,3,FALSE),$C126))</f>
        <v/>
      </c>
      <c r="E126" t="str">
        <f>IF($B126="A","",IFERROR(VLOOKUP($C126,Elster!$I$5:$M$148,3,FALSE),$C126))</f>
        <v xml:space="preserve">   "SAMMLERISTTEMP"                                   </v>
      </c>
      <c r="F126">
        <f t="shared" si="3"/>
        <v>13</v>
      </c>
      <c r="G126" s="2">
        <f t="shared" si="4"/>
        <v>1.8984000000000001E-2</v>
      </c>
    </row>
    <row r="127" spans="1:7" x14ac:dyDescent="0.35">
      <c r="A127" t="s">
        <v>19624</v>
      </c>
      <c r="B127" t="s">
        <v>7319</v>
      </c>
      <c r="C127" t="s">
        <v>7318</v>
      </c>
      <c r="D127" t="str">
        <f>IF($B127="B","",IFERROR(VLOOKUP($C127,Elster!$I$5:$M$148,3,FALSE),$C127))</f>
        <v xml:space="preserve">   "SAMMLERISTTEMP"                                   </v>
      </c>
      <c r="E127" t="str">
        <f>IF($B127="A","",IFERROR(VLOOKUP($C127,Elster!$I$5:$M$148,3,FALSE),$C127))</f>
        <v/>
      </c>
      <c r="F127">
        <f t="shared" si="3"/>
        <v>13</v>
      </c>
      <c r="G127" s="2">
        <f t="shared" si="4"/>
        <v>0</v>
      </c>
    </row>
    <row r="128" spans="1:7" x14ac:dyDescent="0.35">
      <c r="A128" t="s">
        <v>19625</v>
      </c>
      <c r="B128" t="s">
        <v>7317</v>
      </c>
      <c r="C128" t="s">
        <v>7320</v>
      </c>
      <c r="D128" t="str">
        <f>IF($B128="B","",IFERROR(VLOOKUP($C128,Elster!$I$5:$M$148,3,FALSE),$C128))</f>
        <v/>
      </c>
      <c r="E128" t="str">
        <f>IF($B128="A","",IFERROR(VLOOKUP($C128,Elster!$I$5:$M$148,3,FALSE),$C128))</f>
        <v>0x000</v>
      </c>
      <c r="F128">
        <f t="shared" si="3"/>
        <v>0</v>
      </c>
      <c r="G128" s="2">
        <f t="shared" si="4"/>
        <v>5.0000000000000044E-3</v>
      </c>
    </row>
    <row r="129" spans="1:7" x14ac:dyDescent="0.35">
      <c r="A129" t="s">
        <v>19625</v>
      </c>
      <c r="B129" t="s">
        <v>7319</v>
      </c>
      <c r="C129" t="s">
        <v>7320</v>
      </c>
      <c r="D129" t="str">
        <f>IF($B129="B","",IFERROR(VLOOKUP($C129,Elster!$I$5:$M$148,3,FALSE),$C129))</f>
        <v>0x000</v>
      </c>
      <c r="E129" t="str">
        <f>IF($B129="A","",IFERROR(VLOOKUP($C129,Elster!$I$5:$M$148,3,FALSE),$C129))</f>
        <v/>
      </c>
      <c r="F129">
        <f t="shared" si="3"/>
        <v>0</v>
      </c>
      <c r="G129" s="2">
        <f t="shared" si="4"/>
        <v>0</v>
      </c>
    </row>
    <row r="130" spans="1:7" x14ac:dyDescent="0.35">
      <c r="A130" t="s">
        <v>19626</v>
      </c>
      <c r="B130" t="s">
        <v>7317</v>
      </c>
      <c r="C130" t="s">
        <v>7339</v>
      </c>
      <c r="D130" t="str">
        <f>IF($B130="B","",IFERROR(VLOOKUP($C130,Elster!$I$5:$M$148,3,FALSE),$C130))</f>
        <v/>
      </c>
      <c r="E130" t="str">
        <f>IF($B130="A","",IFERROR(VLOOKUP($C130,Elster!$I$5:$M$148,3,FALSE),$C130))</f>
        <v xml:space="preserve">   "RAUMSOLLTEMP_II"                                  </v>
      </c>
      <c r="F130">
        <f t="shared" si="3"/>
        <v>6</v>
      </c>
      <c r="G130" s="2">
        <f t="shared" si="4"/>
        <v>5.0000000000000044E-3</v>
      </c>
    </row>
    <row r="131" spans="1:7" x14ac:dyDescent="0.35">
      <c r="A131" t="s">
        <v>19626</v>
      </c>
      <c r="B131" t="s">
        <v>7319</v>
      </c>
      <c r="C131" t="s">
        <v>7339</v>
      </c>
      <c r="D131" t="str">
        <f>IF($B131="B","",IFERROR(VLOOKUP($C131,Elster!$I$5:$M$148,3,FALSE),$C131))</f>
        <v xml:space="preserve">   "RAUMSOLLTEMP_II"                                  </v>
      </c>
      <c r="E131" t="str">
        <f>IF($B131="A","",IFERROR(VLOOKUP($C131,Elster!$I$5:$M$148,3,FALSE),$C131))</f>
        <v/>
      </c>
      <c r="F131">
        <f t="shared" si="3"/>
        <v>6</v>
      </c>
      <c r="G131" s="2">
        <f t="shared" si="4"/>
        <v>0</v>
      </c>
    </row>
    <row r="132" spans="1:7" x14ac:dyDescent="0.35">
      <c r="A132" t="s">
        <v>19627</v>
      </c>
      <c r="B132" t="s">
        <v>7317</v>
      </c>
      <c r="C132" t="s">
        <v>7321</v>
      </c>
      <c r="D132" t="str">
        <f>IF($B132="B","",IFERROR(VLOOKUP($C132,Elster!$I$5:$M$148,3,FALSE),$C132))</f>
        <v/>
      </c>
      <c r="E132" t="str">
        <f>IF($B132="A","",IFERROR(VLOOKUP($C132,Elster!$I$5:$M$148,3,FALSE),$C132))</f>
        <v xml:space="preserve">   "FEHLERMELDUNG"                                    </v>
      </c>
      <c r="F132">
        <f t="shared" ref="F132:F195" si="5">HEX2DEC(REPLACE(C132,1,2,""))</f>
        <v>1</v>
      </c>
      <c r="G132" s="2">
        <f t="shared" ref="G132:G195" si="6">SUBSTITUTE(A132,"s","")-SUBSTITUTE(A131,"s","")</f>
        <v>4.9999999999998934E-3</v>
      </c>
    </row>
    <row r="133" spans="1:7" x14ac:dyDescent="0.35">
      <c r="A133" t="s">
        <v>19627</v>
      </c>
      <c r="B133" t="s">
        <v>7319</v>
      </c>
      <c r="C133" t="s">
        <v>7321</v>
      </c>
      <c r="D133" t="str">
        <f>IF($B133="B","",IFERROR(VLOOKUP($C133,Elster!$I$5:$M$148,3,FALSE),$C133))</f>
        <v xml:space="preserve">   "FEHLERMELDUNG"                                    </v>
      </c>
      <c r="E133" t="str">
        <f>IF($B133="A","",IFERROR(VLOOKUP($C133,Elster!$I$5:$M$148,3,FALSE),$C133))</f>
        <v/>
      </c>
      <c r="F133">
        <f t="shared" si="5"/>
        <v>1</v>
      </c>
      <c r="G133" s="2">
        <f t="shared" si="6"/>
        <v>0</v>
      </c>
    </row>
    <row r="134" spans="1:7" x14ac:dyDescent="0.35">
      <c r="A134" t="s">
        <v>19628</v>
      </c>
      <c r="B134" t="s">
        <v>7317</v>
      </c>
      <c r="C134" t="s">
        <v>7321</v>
      </c>
      <c r="D134" t="str">
        <f>IF($B134="B","",IFERROR(VLOOKUP($C134,Elster!$I$5:$M$148,3,FALSE),$C134))</f>
        <v/>
      </c>
      <c r="E134" t="str">
        <f>IF($B134="A","",IFERROR(VLOOKUP($C134,Elster!$I$5:$M$148,3,FALSE),$C134))</f>
        <v xml:space="preserve">   "FEHLERMELDUNG"                                    </v>
      </c>
      <c r="F134">
        <f t="shared" si="5"/>
        <v>1</v>
      </c>
      <c r="G134" s="2">
        <f t="shared" si="6"/>
        <v>5.0250000000000572E-3</v>
      </c>
    </row>
    <row r="135" spans="1:7" x14ac:dyDescent="0.35">
      <c r="A135" t="s">
        <v>19628</v>
      </c>
      <c r="B135" t="s">
        <v>7319</v>
      </c>
      <c r="C135" t="s">
        <v>7321</v>
      </c>
      <c r="D135" t="str">
        <f>IF($B135="B","",IFERROR(VLOOKUP($C135,Elster!$I$5:$M$148,3,FALSE),$C135))</f>
        <v xml:space="preserve">   "FEHLERMELDUNG"                                    </v>
      </c>
      <c r="E135" t="str">
        <f>IF($B135="A","",IFERROR(VLOOKUP($C135,Elster!$I$5:$M$148,3,FALSE),$C135))</f>
        <v/>
      </c>
      <c r="F135">
        <f t="shared" si="5"/>
        <v>1</v>
      </c>
      <c r="G135" s="2">
        <f t="shared" si="6"/>
        <v>0</v>
      </c>
    </row>
    <row r="136" spans="1:7" x14ac:dyDescent="0.35">
      <c r="A136" t="s">
        <v>19629</v>
      </c>
      <c r="B136" t="s">
        <v>7317</v>
      </c>
      <c r="C136" t="s">
        <v>7366</v>
      </c>
      <c r="D136" t="str">
        <f>IF($B136="B","",IFERROR(VLOOKUP($C136,Elster!$I$5:$M$148,3,FALSE),$C136))</f>
        <v/>
      </c>
      <c r="E136" t="str">
        <f>IF($B136="A","",IFERROR(VLOOKUP($C136,Elster!$I$5:$M$148,3,FALSE),$C136))</f>
        <v xml:space="preserve">//   "ERWEITERUNGSTELEGRAMM"                            </v>
      </c>
      <c r="F136">
        <f t="shared" si="5"/>
        <v>250</v>
      </c>
      <c r="G136" s="2">
        <f t="shared" si="6"/>
        <v>5.0000000000000044E-3</v>
      </c>
    </row>
    <row r="137" spans="1:7" x14ac:dyDescent="0.35">
      <c r="A137" t="s">
        <v>19629</v>
      </c>
      <c r="B137" t="s">
        <v>7319</v>
      </c>
      <c r="C137" t="s">
        <v>7366</v>
      </c>
      <c r="D137" t="str">
        <f>IF($B137="B","",IFERROR(VLOOKUP($C137,Elster!$I$5:$M$148,3,FALSE),$C137))</f>
        <v xml:space="preserve">//   "ERWEITERUNGSTELEGRAMM"                            </v>
      </c>
      <c r="E137" t="str">
        <f>IF($B137="A","",IFERROR(VLOOKUP($C137,Elster!$I$5:$M$148,3,FALSE),$C137))</f>
        <v/>
      </c>
      <c r="F137">
        <f t="shared" si="5"/>
        <v>250</v>
      </c>
      <c r="G137" s="2">
        <f t="shared" si="6"/>
        <v>0</v>
      </c>
    </row>
    <row r="138" spans="1:7" x14ac:dyDescent="0.35">
      <c r="A138" t="s">
        <v>19630</v>
      </c>
      <c r="B138" t="s">
        <v>7317</v>
      </c>
      <c r="C138" t="s">
        <v>7320</v>
      </c>
      <c r="D138" t="str">
        <f>IF($B138="B","",IFERROR(VLOOKUP($C138,Elster!$I$5:$M$148,3,FALSE),$C138))</f>
        <v/>
      </c>
      <c r="E138" t="str">
        <f>IF($B138="A","",IFERROR(VLOOKUP($C138,Elster!$I$5:$M$148,3,FALSE),$C138))</f>
        <v>0x000</v>
      </c>
      <c r="F138">
        <f t="shared" si="5"/>
        <v>0</v>
      </c>
      <c r="G138" s="2">
        <f t="shared" si="6"/>
        <v>5.0000000000000044E-3</v>
      </c>
    </row>
    <row r="139" spans="1:7" x14ac:dyDescent="0.35">
      <c r="A139" t="s">
        <v>19630</v>
      </c>
      <c r="B139" t="s">
        <v>7319</v>
      </c>
      <c r="C139" t="s">
        <v>7320</v>
      </c>
      <c r="D139" t="str">
        <f>IF($B139="B","",IFERROR(VLOOKUP($C139,Elster!$I$5:$M$148,3,FALSE),$C139))</f>
        <v>0x000</v>
      </c>
      <c r="E139" t="str">
        <f>IF($B139="A","",IFERROR(VLOOKUP($C139,Elster!$I$5:$M$148,3,FALSE),$C139))</f>
        <v/>
      </c>
      <c r="F139">
        <f t="shared" si="5"/>
        <v>0</v>
      </c>
      <c r="G139" s="2">
        <f t="shared" si="6"/>
        <v>0</v>
      </c>
    </row>
    <row r="140" spans="1:7" x14ac:dyDescent="0.35">
      <c r="A140" t="s">
        <v>19631</v>
      </c>
      <c r="B140" t="s">
        <v>7317</v>
      </c>
      <c r="C140" t="s">
        <v>7343</v>
      </c>
      <c r="D140" t="str">
        <f>IF($B140="B","",IFERROR(VLOOKUP($C140,Elster!$I$5:$M$148,3,FALSE),$C140))</f>
        <v/>
      </c>
      <c r="E140" t="str">
        <f>IF($B140="A","",IFERROR(VLOOKUP($C140,Elster!$I$5:$M$148,3,FALSE),$C140))</f>
        <v xml:space="preserve">   "RAUMSOLLTEMP_NACHT"                               </v>
      </c>
      <c r="F140">
        <f t="shared" si="5"/>
        <v>8</v>
      </c>
      <c r="G140" s="2">
        <f t="shared" si="6"/>
        <v>5.0000000000000044E-3</v>
      </c>
    </row>
    <row r="141" spans="1:7" x14ac:dyDescent="0.35">
      <c r="A141" t="s">
        <v>19631</v>
      </c>
      <c r="B141" t="s">
        <v>7319</v>
      </c>
      <c r="C141" t="s">
        <v>7343</v>
      </c>
      <c r="D141" t="str">
        <f>IF($B141="B","",IFERROR(VLOOKUP($C141,Elster!$I$5:$M$148,3,FALSE),$C141))</f>
        <v xml:space="preserve">   "RAUMSOLLTEMP_NACHT"                               </v>
      </c>
      <c r="E141" t="str">
        <f>IF($B141="A","",IFERROR(VLOOKUP($C141,Elster!$I$5:$M$148,3,FALSE),$C141))</f>
        <v/>
      </c>
      <c r="F141">
        <f t="shared" si="5"/>
        <v>8</v>
      </c>
      <c r="G141" s="2">
        <f t="shared" si="6"/>
        <v>0</v>
      </c>
    </row>
    <row r="142" spans="1:7" x14ac:dyDescent="0.35">
      <c r="A142" t="s">
        <v>19632</v>
      </c>
      <c r="B142" t="s">
        <v>7317</v>
      </c>
      <c r="C142" t="s">
        <v>7320</v>
      </c>
      <c r="D142" t="str">
        <f>IF($B142="B","",IFERROR(VLOOKUP($C142,Elster!$I$5:$M$148,3,FALSE),$C142))</f>
        <v/>
      </c>
      <c r="E142" t="str">
        <f>IF($B142="A","",IFERROR(VLOOKUP($C142,Elster!$I$5:$M$148,3,FALSE),$C142))</f>
        <v>0x000</v>
      </c>
      <c r="F142">
        <f t="shared" si="5"/>
        <v>0</v>
      </c>
      <c r="G142" s="2">
        <f t="shared" si="6"/>
        <v>5.0000000000000044E-3</v>
      </c>
    </row>
    <row r="143" spans="1:7" x14ac:dyDescent="0.35">
      <c r="A143" t="s">
        <v>19632</v>
      </c>
      <c r="B143" t="s">
        <v>7319</v>
      </c>
      <c r="C143" t="s">
        <v>7320</v>
      </c>
      <c r="D143" t="str">
        <f>IF($B143="B","",IFERROR(VLOOKUP($C143,Elster!$I$5:$M$148,3,FALSE),$C143))</f>
        <v>0x000</v>
      </c>
      <c r="E143" t="str">
        <f>IF($B143="A","",IFERROR(VLOOKUP($C143,Elster!$I$5:$M$148,3,FALSE),$C143))</f>
        <v/>
      </c>
      <c r="F143">
        <f t="shared" si="5"/>
        <v>0</v>
      </c>
      <c r="G143" s="2">
        <f t="shared" si="6"/>
        <v>0</v>
      </c>
    </row>
    <row r="144" spans="1:7" x14ac:dyDescent="0.35">
      <c r="A144" t="s">
        <v>19633</v>
      </c>
      <c r="B144" t="s">
        <v>7317</v>
      </c>
      <c r="C144" t="s">
        <v>7521</v>
      </c>
      <c r="D144" t="str">
        <f>IF($B144="B","",IFERROR(VLOOKUP($C144,Elster!$I$5:$M$148,3,FALSE),$C144))</f>
        <v/>
      </c>
      <c r="E144" t="str">
        <f>IF($B144="A","",IFERROR(VLOOKUP($C144,Elster!$I$5:$M$148,3,FALSE),$C144))</f>
        <v>0x0AA</v>
      </c>
      <c r="F144">
        <f t="shared" si="5"/>
        <v>170</v>
      </c>
      <c r="G144" s="2">
        <f t="shared" si="6"/>
        <v>5.0000000000000044E-3</v>
      </c>
    </row>
    <row r="145" spans="1:7" x14ac:dyDescent="0.35">
      <c r="A145" t="s">
        <v>19633</v>
      </c>
      <c r="B145" t="s">
        <v>7319</v>
      </c>
      <c r="C145" t="s">
        <v>7521</v>
      </c>
      <c r="D145" t="str">
        <f>IF($B145="B","",IFERROR(VLOOKUP($C145,Elster!$I$5:$M$148,3,FALSE),$C145))</f>
        <v>0x0AA</v>
      </c>
      <c r="E145" t="str">
        <f>IF($B145="A","",IFERROR(VLOOKUP($C145,Elster!$I$5:$M$148,3,FALSE),$C145))</f>
        <v/>
      </c>
      <c r="F145">
        <f t="shared" si="5"/>
        <v>170</v>
      </c>
      <c r="G145" s="2">
        <f t="shared" si="6"/>
        <v>0</v>
      </c>
    </row>
    <row r="146" spans="1:7" x14ac:dyDescent="0.35">
      <c r="A146" t="s">
        <v>19634</v>
      </c>
      <c r="B146" t="s">
        <v>7317</v>
      </c>
      <c r="C146" t="s">
        <v>7321</v>
      </c>
      <c r="D146" t="str">
        <f>IF($B146="B","",IFERROR(VLOOKUP($C146,Elster!$I$5:$M$148,3,FALSE),$C146))</f>
        <v/>
      </c>
      <c r="E146" t="str">
        <f>IF($B146="A","",IFERROR(VLOOKUP($C146,Elster!$I$5:$M$148,3,FALSE),$C146))</f>
        <v xml:space="preserve">   "FEHLERMELDUNG"                                    </v>
      </c>
      <c r="F146">
        <f t="shared" si="5"/>
        <v>1</v>
      </c>
      <c r="G146" s="2">
        <f t="shared" si="6"/>
        <v>5.0000000000000044E-3</v>
      </c>
    </row>
    <row r="147" spans="1:7" x14ac:dyDescent="0.35">
      <c r="A147" t="s">
        <v>19634</v>
      </c>
      <c r="B147" t="s">
        <v>7319</v>
      </c>
      <c r="C147" t="s">
        <v>7321</v>
      </c>
      <c r="D147" t="str">
        <f>IF($B147="B","",IFERROR(VLOOKUP($C147,Elster!$I$5:$M$148,3,FALSE),$C147))</f>
        <v xml:space="preserve">   "FEHLERMELDUNG"                                    </v>
      </c>
      <c r="E147" t="str">
        <f>IF($B147="A","",IFERROR(VLOOKUP($C147,Elster!$I$5:$M$148,3,FALSE),$C147))</f>
        <v/>
      </c>
      <c r="F147">
        <f t="shared" si="5"/>
        <v>1</v>
      </c>
      <c r="G147" s="2">
        <f t="shared" si="6"/>
        <v>0</v>
      </c>
    </row>
    <row r="148" spans="1:7" x14ac:dyDescent="0.35">
      <c r="A148" t="s">
        <v>19635</v>
      </c>
      <c r="B148" t="s">
        <v>7317</v>
      </c>
      <c r="C148" t="s">
        <v>7525</v>
      </c>
      <c r="D148" t="str">
        <f>IF($B148="B","",IFERROR(VLOOKUP($C148,Elster!$I$5:$M$148,3,FALSE),$C148))</f>
        <v/>
      </c>
      <c r="E148" t="str">
        <f>IF($B148="A","",IFERROR(VLOOKUP($C148,Elster!$I$5:$M$148,3,FALSE),$C148))</f>
        <v>0x0C1</v>
      </c>
      <c r="F148">
        <f t="shared" si="5"/>
        <v>193</v>
      </c>
      <c r="G148" s="2">
        <f t="shared" si="6"/>
        <v>5.0000000000000044E-3</v>
      </c>
    </row>
    <row r="149" spans="1:7" x14ac:dyDescent="0.35">
      <c r="A149" t="s">
        <v>19635</v>
      </c>
      <c r="B149" t="s">
        <v>7319</v>
      </c>
      <c r="C149" t="s">
        <v>7525</v>
      </c>
      <c r="D149" t="str">
        <f>IF($B149="B","",IFERROR(VLOOKUP($C149,Elster!$I$5:$M$148,3,FALSE),$C149))</f>
        <v>0x0C1</v>
      </c>
      <c r="E149" t="str">
        <f>IF($B149="A","",IFERROR(VLOOKUP($C149,Elster!$I$5:$M$148,3,FALSE),$C149))</f>
        <v/>
      </c>
      <c r="F149">
        <f t="shared" si="5"/>
        <v>193</v>
      </c>
      <c r="G149" s="2">
        <f t="shared" si="6"/>
        <v>0</v>
      </c>
    </row>
    <row r="150" spans="1:7" x14ac:dyDescent="0.35">
      <c r="A150" t="s">
        <v>19636</v>
      </c>
      <c r="B150" t="s">
        <v>7317</v>
      </c>
      <c r="C150" t="s">
        <v>7339</v>
      </c>
      <c r="D150" t="str">
        <f>IF($B150="B","",IFERROR(VLOOKUP($C150,Elster!$I$5:$M$148,3,FALSE),$C150))</f>
        <v/>
      </c>
      <c r="E150" t="str">
        <f>IF($B150="A","",IFERROR(VLOOKUP($C150,Elster!$I$5:$M$148,3,FALSE),$C150))</f>
        <v xml:space="preserve">   "RAUMSOLLTEMP_II"                                  </v>
      </c>
      <c r="F150">
        <f t="shared" si="5"/>
        <v>6</v>
      </c>
      <c r="G150" s="2">
        <f t="shared" si="6"/>
        <v>2.0571999999999924E-2</v>
      </c>
    </row>
    <row r="151" spans="1:7" x14ac:dyDescent="0.35">
      <c r="A151" t="s">
        <v>19637</v>
      </c>
      <c r="B151" t="s">
        <v>7317</v>
      </c>
      <c r="C151" t="s">
        <v>7321</v>
      </c>
      <c r="D151" t="str">
        <f>IF($B151="B","",IFERROR(VLOOKUP($C151,Elster!$I$5:$M$148,3,FALSE),$C151))</f>
        <v/>
      </c>
      <c r="E151" t="str">
        <f>IF($B151="A","",IFERROR(VLOOKUP($C151,Elster!$I$5:$M$148,3,FALSE),$C151))</f>
        <v xml:space="preserve">   "FEHLERMELDUNG"                                    </v>
      </c>
      <c r="F151">
        <f t="shared" si="5"/>
        <v>1</v>
      </c>
      <c r="G151" s="2">
        <f t="shared" si="6"/>
        <v>4.9740000000000339E-3</v>
      </c>
    </row>
    <row r="152" spans="1:7" x14ac:dyDescent="0.35">
      <c r="A152" t="s">
        <v>19638</v>
      </c>
      <c r="B152" t="s">
        <v>7317</v>
      </c>
      <c r="C152" t="s">
        <v>7318</v>
      </c>
      <c r="D152" t="str">
        <f>IF($B152="B","",IFERROR(VLOOKUP($C152,Elster!$I$5:$M$148,3,FALSE),$C152))</f>
        <v/>
      </c>
      <c r="E152" t="str">
        <f>IF($B152="A","",IFERROR(VLOOKUP($C152,Elster!$I$5:$M$148,3,FALSE),$C152))</f>
        <v xml:space="preserve">   "SAMMLERISTTEMP"                                   </v>
      </c>
      <c r="F152">
        <f t="shared" si="5"/>
        <v>13</v>
      </c>
      <c r="G152" s="2">
        <f t="shared" si="6"/>
        <v>4.9740000000000339E-3</v>
      </c>
    </row>
    <row r="153" spans="1:7" x14ac:dyDescent="0.35">
      <c r="A153" t="s">
        <v>19639</v>
      </c>
      <c r="B153" t="s">
        <v>7317</v>
      </c>
      <c r="C153" t="s">
        <v>7329</v>
      </c>
      <c r="D153" t="str">
        <f>IF($B153="B","",IFERROR(VLOOKUP($C153,Elster!$I$5:$M$148,3,FALSE),$C153))</f>
        <v/>
      </c>
      <c r="E153" t="str">
        <f>IF($B153="A","",IFERROR(VLOOKUP($C153,Elster!$I$5:$M$148,3,FALSE),$C153))</f>
        <v xml:space="preserve">   "KESSELSOLLTEMP"                                   </v>
      </c>
      <c r="F153">
        <f t="shared" si="5"/>
        <v>2</v>
      </c>
      <c r="G153" s="2">
        <f t="shared" si="6"/>
        <v>4.9479999999999524E-3</v>
      </c>
    </row>
    <row r="154" spans="1:7" x14ac:dyDescent="0.35">
      <c r="A154" t="s">
        <v>19640</v>
      </c>
      <c r="B154" t="s">
        <v>7317</v>
      </c>
      <c r="C154" t="s">
        <v>7320</v>
      </c>
      <c r="D154" t="str">
        <f>IF($B154="B","",IFERROR(VLOOKUP($C154,Elster!$I$5:$M$148,3,FALSE),$C154))</f>
        <v/>
      </c>
      <c r="E154" t="str">
        <f>IF($B154="A","",IFERROR(VLOOKUP($C154,Elster!$I$5:$M$148,3,FALSE),$C154))</f>
        <v>0x000</v>
      </c>
      <c r="F154">
        <f t="shared" si="5"/>
        <v>0</v>
      </c>
      <c r="G154" s="2">
        <f t="shared" si="6"/>
        <v>4.9740000000000339E-3</v>
      </c>
    </row>
    <row r="155" spans="1:7" x14ac:dyDescent="0.35">
      <c r="A155" t="s">
        <v>19641</v>
      </c>
      <c r="B155" t="s">
        <v>7317</v>
      </c>
      <c r="C155" t="s">
        <v>7366</v>
      </c>
      <c r="D155" t="str">
        <f>IF($B155="B","",IFERROR(VLOOKUP($C155,Elster!$I$5:$M$148,3,FALSE),$C155))</f>
        <v/>
      </c>
      <c r="E155" t="str">
        <f>IF($B155="A","",IFERROR(VLOOKUP($C155,Elster!$I$5:$M$148,3,FALSE),$C155))</f>
        <v xml:space="preserve">//   "ERWEITERUNGSTELEGRAMM"                            </v>
      </c>
      <c r="F155">
        <f t="shared" si="5"/>
        <v>250</v>
      </c>
      <c r="G155" s="2">
        <f t="shared" si="6"/>
        <v>4.9740000000000339E-3</v>
      </c>
    </row>
    <row r="156" spans="1:7" x14ac:dyDescent="0.35">
      <c r="A156" t="s">
        <v>19642</v>
      </c>
      <c r="B156" t="s">
        <v>7317</v>
      </c>
      <c r="C156" t="s">
        <v>7320</v>
      </c>
      <c r="D156" t="str">
        <f>IF($B156="B","",IFERROR(VLOOKUP($C156,Elster!$I$5:$M$148,3,FALSE),$C156))</f>
        <v/>
      </c>
      <c r="E156" t="str">
        <f>IF($B156="A","",IFERROR(VLOOKUP($C156,Elster!$I$5:$M$148,3,FALSE),$C156))</f>
        <v>0x000</v>
      </c>
      <c r="F156">
        <f t="shared" si="5"/>
        <v>0</v>
      </c>
      <c r="G156" s="2">
        <f t="shared" si="6"/>
        <v>4.9739999999999229E-3</v>
      </c>
    </row>
    <row r="157" spans="1:7" x14ac:dyDescent="0.35">
      <c r="A157" t="s">
        <v>19643</v>
      </c>
      <c r="B157" t="s">
        <v>7317</v>
      </c>
      <c r="C157" t="s">
        <v>7343</v>
      </c>
      <c r="D157" t="str">
        <f>IF($B157="B","",IFERROR(VLOOKUP($C157,Elster!$I$5:$M$148,3,FALSE),$C157))</f>
        <v/>
      </c>
      <c r="E157" t="str">
        <f>IF($B157="A","",IFERROR(VLOOKUP($C157,Elster!$I$5:$M$148,3,FALSE),$C157))</f>
        <v xml:space="preserve">   "RAUMSOLLTEMP_NACHT"                               </v>
      </c>
      <c r="F157">
        <f t="shared" si="5"/>
        <v>8</v>
      </c>
      <c r="G157" s="2">
        <f t="shared" si="6"/>
        <v>4.9470000000000347E-3</v>
      </c>
    </row>
    <row r="158" spans="1:7" x14ac:dyDescent="0.35">
      <c r="A158" t="s">
        <v>19644</v>
      </c>
      <c r="B158" t="s">
        <v>7317</v>
      </c>
      <c r="C158" t="s">
        <v>7320</v>
      </c>
      <c r="D158" t="str">
        <f>IF($B158="B","",IFERROR(VLOOKUP($C158,Elster!$I$5:$M$148,3,FALSE),$C158))</f>
        <v/>
      </c>
      <c r="E158" t="str">
        <f>IF($B158="A","",IFERROR(VLOOKUP($C158,Elster!$I$5:$M$148,3,FALSE),$C158))</f>
        <v>0x000</v>
      </c>
      <c r="F158">
        <f t="shared" si="5"/>
        <v>0</v>
      </c>
      <c r="G158" s="2">
        <f t="shared" si="6"/>
        <v>4.9740000000000339E-3</v>
      </c>
    </row>
    <row r="159" spans="1:7" x14ac:dyDescent="0.35">
      <c r="A159" t="s">
        <v>19645</v>
      </c>
      <c r="B159" t="s">
        <v>7317</v>
      </c>
      <c r="C159" t="s">
        <v>7521</v>
      </c>
      <c r="D159" t="str">
        <f>IF($B159="B","",IFERROR(VLOOKUP($C159,Elster!$I$5:$M$148,3,FALSE),$C159))</f>
        <v/>
      </c>
      <c r="E159" t="str">
        <f>IF($B159="A","",IFERROR(VLOOKUP($C159,Elster!$I$5:$M$148,3,FALSE),$C159))</f>
        <v>0x0AA</v>
      </c>
      <c r="F159">
        <f t="shared" si="5"/>
        <v>170</v>
      </c>
      <c r="G159" s="2">
        <f t="shared" si="6"/>
        <v>4.9739999999999229E-3</v>
      </c>
    </row>
    <row r="160" spans="1:7" x14ac:dyDescent="0.35">
      <c r="A160" t="s">
        <v>19646</v>
      </c>
      <c r="B160" t="s">
        <v>7317</v>
      </c>
      <c r="C160" t="s">
        <v>7321</v>
      </c>
      <c r="D160" t="str">
        <f>IF($B160="B","",IFERROR(VLOOKUP($C160,Elster!$I$5:$M$148,3,FALSE),$C160))</f>
        <v/>
      </c>
      <c r="E160" t="str">
        <f>IF($B160="A","",IFERROR(VLOOKUP($C160,Elster!$I$5:$M$148,3,FALSE),$C160))</f>
        <v xml:space="preserve">   "FEHLERMELDUNG"                                    </v>
      </c>
      <c r="F160">
        <f t="shared" si="5"/>
        <v>1</v>
      </c>
      <c r="G160" s="2">
        <f t="shared" si="6"/>
        <v>4.9740000000000339E-3</v>
      </c>
    </row>
    <row r="161" spans="1:7" x14ac:dyDescent="0.35">
      <c r="A161" t="s">
        <v>19647</v>
      </c>
      <c r="B161" t="s">
        <v>7317</v>
      </c>
      <c r="C161" t="s">
        <v>7539</v>
      </c>
      <c r="D161" t="str">
        <f>IF($B161="B","",IFERROR(VLOOKUP($C161,Elster!$I$5:$M$148,3,FALSE),$C161))</f>
        <v/>
      </c>
      <c r="E161" t="str">
        <f>IF($B161="A","",IFERROR(VLOOKUP($C161,Elster!$I$5:$M$148,3,FALSE),$C161))</f>
        <v>0x0C2</v>
      </c>
      <c r="F161">
        <f t="shared" si="5"/>
        <v>194</v>
      </c>
      <c r="G161" s="2">
        <f t="shared" si="6"/>
        <v>4.9479999999999524E-3</v>
      </c>
    </row>
    <row r="162" spans="1:7" x14ac:dyDescent="0.35">
      <c r="A162" t="s">
        <v>19648</v>
      </c>
      <c r="B162" t="s">
        <v>7319</v>
      </c>
      <c r="C162" t="s">
        <v>7318</v>
      </c>
      <c r="D162" t="str">
        <f>IF($B162="B","",IFERROR(VLOOKUP($C162,Elster!$I$5:$M$148,3,FALSE),$C162))</f>
        <v xml:space="preserve">   "SAMMLERISTTEMP"                                   </v>
      </c>
      <c r="E162" t="str">
        <f>IF($B162="A","",IFERROR(VLOOKUP($C162,Elster!$I$5:$M$148,3,FALSE),$C162))</f>
        <v/>
      </c>
      <c r="F162">
        <f t="shared" si="5"/>
        <v>13</v>
      </c>
      <c r="G162" s="2">
        <f t="shared" si="6"/>
        <v>1.3983999999999996E-2</v>
      </c>
    </row>
    <row r="163" spans="1:7" x14ac:dyDescent="0.35">
      <c r="A163" t="s">
        <v>19649</v>
      </c>
      <c r="B163" t="s">
        <v>7317</v>
      </c>
      <c r="C163" t="s">
        <v>7318</v>
      </c>
      <c r="D163" t="str">
        <f>IF($B163="B","",IFERROR(VLOOKUP($C163,Elster!$I$5:$M$148,3,FALSE),$C163))</f>
        <v/>
      </c>
      <c r="E163" t="str">
        <f>IF($B163="A","",IFERROR(VLOOKUP($C163,Elster!$I$5:$M$148,3,FALSE),$C163))</f>
        <v xml:space="preserve">   "SAMMLERISTTEMP"                                   </v>
      </c>
      <c r="F163">
        <f t="shared" si="5"/>
        <v>13</v>
      </c>
      <c r="G163" s="2">
        <f t="shared" si="6"/>
        <v>2.6000000000081513E-5</v>
      </c>
    </row>
    <row r="164" spans="1:7" x14ac:dyDescent="0.35">
      <c r="A164" t="s">
        <v>19650</v>
      </c>
      <c r="B164" t="s">
        <v>7319</v>
      </c>
      <c r="C164" t="s">
        <v>7320</v>
      </c>
      <c r="D164" t="str">
        <f>IF($B164="B","",IFERROR(VLOOKUP($C164,Elster!$I$5:$M$148,3,FALSE),$C164))</f>
        <v>0x000</v>
      </c>
      <c r="E164" t="str">
        <f>IF($B164="A","",IFERROR(VLOOKUP($C164,Elster!$I$5:$M$148,3,FALSE),$C164))</f>
        <v/>
      </c>
      <c r="F164">
        <f t="shared" si="5"/>
        <v>0</v>
      </c>
      <c r="G164" s="2">
        <f t="shared" si="6"/>
        <v>4.9739999999999229E-3</v>
      </c>
    </row>
    <row r="165" spans="1:7" x14ac:dyDescent="0.35">
      <c r="A165" t="s">
        <v>19651</v>
      </c>
      <c r="B165" t="s">
        <v>7317</v>
      </c>
      <c r="C165" t="s">
        <v>7320</v>
      </c>
      <c r="D165" t="str">
        <f>IF($B165="B","",IFERROR(VLOOKUP($C165,Elster!$I$5:$M$148,3,FALSE),$C165))</f>
        <v/>
      </c>
      <c r="E165" t="str">
        <f>IF($B165="A","",IFERROR(VLOOKUP($C165,Elster!$I$5:$M$148,3,FALSE),$C165))</f>
        <v>0x000</v>
      </c>
      <c r="F165">
        <f t="shared" si="5"/>
        <v>0</v>
      </c>
      <c r="G165" s="2">
        <f t="shared" si="6"/>
        <v>2.6000000000081513E-5</v>
      </c>
    </row>
    <row r="166" spans="1:7" x14ac:dyDescent="0.35">
      <c r="A166" t="s">
        <v>19652</v>
      </c>
      <c r="B166" t="s">
        <v>7319</v>
      </c>
      <c r="C166" t="s">
        <v>7339</v>
      </c>
      <c r="D166" t="str">
        <f>IF($B166="B","",IFERROR(VLOOKUP($C166,Elster!$I$5:$M$148,3,FALSE),$C166))</f>
        <v xml:space="preserve">   "RAUMSOLLTEMP_II"                                  </v>
      </c>
      <c r="E166" t="str">
        <f>IF($B166="A","",IFERROR(VLOOKUP($C166,Elster!$I$5:$M$148,3,FALSE),$C166))</f>
        <v/>
      </c>
      <c r="F166">
        <f t="shared" si="5"/>
        <v>6</v>
      </c>
      <c r="G166" s="2">
        <f t="shared" si="6"/>
        <v>4.9739999999999229E-3</v>
      </c>
    </row>
    <row r="167" spans="1:7" x14ac:dyDescent="0.35">
      <c r="A167" t="s">
        <v>19653</v>
      </c>
      <c r="B167" t="s">
        <v>7317</v>
      </c>
      <c r="C167" t="s">
        <v>7339</v>
      </c>
      <c r="D167" t="str">
        <f>IF($B167="B","",IFERROR(VLOOKUP($C167,Elster!$I$5:$M$148,3,FALSE),$C167))</f>
        <v/>
      </c>
      <c r="E167" t="str">
        <f>IF($B167="A","",IFERROR(VLOOKUP($C167,Elster!$I$5:$M$148,3,FALSE),$C167))</f>
        <v xml:space="preserve">   "RAUMSOLLTEMP_II"                                  </v>
      </c>
      <c r="F167">
        <f t="shared" si="5"/>
        <v>6</v>
      </c>
      <c r="G167" s="2">
        <f t="shared" si="6"/>
        <v>2.6000000000081513E-5</v>
      </c>
    </row>
    <row r="168" spans="1:7" x14ac:dyDescent="0.35">
      <c r="A168" t="s">
        <v>19654</v>
      </c>
      <c r="B168" t="s">
        <v>7319</v>
      </c>
      <c r="C168" t="s">
        <v>7321</v>
      </c>
      <c r="D168" t="str">
        <f>IF($B168="B","",IFERROR(VLOOKUP($C168,Elster!$I$5:$M$148,3,FALSE),$C168))</f>
        <v xml:space="preserve">   "FEHLERMELDUNG"                                    </v>
      </c>
      <c r="E168" t="str">
        <f>IF($B168="A","",IFERROR(VLOOKUP($C168,Elster!$I$5:$M$148,3,FALSE),$C168))</f>
        <v/>
      </c>
      <c r="F168">
        <f t="shared" si="5"/>
        <v>1</v>
      </c>
      <c r="G168" s="2">
        <f t="shared" si="6"/>
        <v>4.9739999999999229E-3</v>
      </c>
    </row>
    <row r="169" spans="1:7" x14ac:dyDescent="0.35">
      <c r="A169" t="s">
        <v>19655</v>
      </c>
      <c r="B169" t="s">
        <v>7317</v>
      </c>
      <c r="C169" t="s">
        <v>7321</v>
      </c>
      <c r="D169" t="str">
        <f>IF($B169="B","",IFERROR(VLOOKUP($C169,Elster!$I$5:$M$148,3,FALSE),$C169))</f>
        <v/>
      </c>
      <c r="E169" t="str">
        <f>IF($B169="A","",IFERROR(VLOOKUP($C169,Elster!$I$5:$M$148,3,FALSE),$C169))</f>
        <v xml:space="preserve">   "FEHLERMELDUNG"                                    </v>
      </c>
      <c r="F169">
        <f t="shared" si="5"/>
        <v>1</v>
      </c>
      <c r="G169" s="2">
        <f t="shared" si="6"/>
        <v>2.6000000000081513E-5</v>
      </c>
    </row>
    <row r="170" spans="1:7" x14ac:dyDescent="0.35">
      <c r="A170" t="s">
        <v>19656</v>
      </c>
      <c r="B170" t="s">
        <v>7317</v>
      </c>
      <c r="C170" t="s">
        <v>7321</v>
      </c>
      <c r="D170" t="str">
        <f>IF($B170="B","",IFERROR(VLOOKUP($C170,Elster!$I$5:$M$148,3,FALSE),$C170))</f>
        <v/>
      </c>
      <c r="E170" t="str">
        <f>IF($B170="A","",IFERROR(VLOOKUP($C170,Elster!$I$5:$M$148,3,FALSE),$C170))</f>
        <v xml:space="preserve">   "FEHLERMELDUNG"                                    </v>
      </c>
      <c r="F170">
        <f t="shared" si="5"/>
        <v>1</v>
      </c>
      <c r="G170" s="2">
        <f t="shared" si="6"/>
        <v>5.0000000000000044E-3</v>
      </c>
    </row>
    <row r="171" spans="1:7" x14ac:dyDescent="0.35">
      <c r="A171" t="s">
        <v>19656</v>
      </c>
      <c r="B171" t="s">
        <v>7319</v>
      </c>
      <c r="C171" t="s">
        <v>7321</v>
      </c>
      <c r="D171" t="str">
        <f>IF($B171="B","",IFERROR(VLOOKUP($C171,Elster!$I$5:$M$148,3,FALSE),$C171))</f>
        <v xml:space="preserve">   "FEHLERMELDUNG"                                    </v>
      </c>
      <c r="E171" t="str">
        <f>IF($B171="A","",IFERROR(VLOOKUP($C171,Elster!$I$5:$M$148,3,FALSE),$C171))</f>
        <v/>
      </c>
      <c r="F171">
        <f t="shared" si="5"/>
        <v>1</v>
      </c>
      <c r="G171" s="2">
        <f t="shared" si="6"/>
        <v>0</v>
      </c>
    </row>
    <row r="172" spans="1:7" x14ac:dyDescent="0.35">
      <c r="A172" t="s">
        <v>19657</v>
      </c>
      <c r="B172" t="s">
        <v>7317</v>
      </c>
      <c r="C172" t="s">
        <v>7366</v>
      </c>
      <c r="D172" t="str">
        <f>IF($B172="B","",IFERROR(VLOOKUP($C172,Elster!$I$5:$M$148,3,FALSE),$C172))</f>
        <v/>
      </c>
      <c r="E172" t="str">
        <f>IF($B172="A","",IFERROR(VLOOKUP($C172,Elster!$I$5:$M$148,3,FALSE),$C172))</f>
        <v xml:space="preserve">//   "ERWEITERUNGSTELEGRAMM"                            </v>
      </c>
      <c r="F172">
        <f t="shared" si="5"/>
        <v>250</v>
      </c>
      <c r="G172" s="2">
        <f t="shared" si="6"/>
        <v>5.0000000000000044E-3</v>
      </c>
    </row>
    <row r="173" spans="1:7" x14ac:dyDescent="0.35">
      <c r="A173" t="s">
        <v>19657</v>
      </c>
      <c r="B173" t="s">
        <v>7319</v>
      </c>
      <c r="C173" t="s">
        <v>7366</v>
      </c>
      <c r="D173" t="str">
        <f>IF($B173="B","",IFERROR(VLOOKUP($C173,Elster!$I$5:$M$148,3,FALSE),$C173))</f>
        <v xml:space="preserve">//   "ERWEITERUNGSTELEGRAMM"                            </v>
      </c>
      <c r="E173" t="str">
        <f>IF($B173="A","",IFERROR(VLOOKUP($C173,Elster!$I$5:$M$148,3,FALSE),$C173))</f>
        <v/>
      </c>
      <c r="F173">
        <f t="shared" si="5"/>
        <v>250</v>
      </c>
      <c r="G173" s="2">
        <f t="shared" si="6"/>
        <v>0</v>
      </c>
    </row>
    <row r="174" spans="1:7" x14ac:dyDescent="0.35">
      <c r="A174" t="s">
        <v>19658</v>
      </c>
      <c r="B174" t="s">
        <v>7317</v>
      </c>
      <c r="C174" t="s">
        <v>7321</v>
      </c>
      <c r="D174" t="str">
        <f>IF($B174="B","",IFERROR(VLOOKUP($C174,Elster!$I$5:$M$148,3,FALSE),$C174))</f>
        <v/>
      </c>
      <c r="E174" t="str">
        <f>IF($B174="A","",IFERROR(VLOOKUP($C174,Elster!$I$5:$M$148,3,FALSE),$C174))</f>
        <v xml:space="preserve">   "FEHLERMELDUNG"                                    </v>
      </c>
      <c r="F174">
        <f t="shared" si="5"/>
        <v>1</v>
      </c>
      <c r="G174" s="2">
        <f t="shared" si="6"/>
        <v>5.0000000000000044E-3</v>
      </c>
    </row>
    <row r="175" spans="1:7" x14ac:dyDescent="0.35">
      <c r="A175" t="s">
        <v>19658</v>
      </c>
      <c r="B175" t="s">
        <v>7319</v>
      </c>
      <c r="C175" t="s">
        <v>7321</v>
      </c>
      <c r="D175" t="str">
        <f>IF($B175="B","",IFERROR(VLOOKUP($C175,Elster!$I$5:$M$148,3,FALSE),$C175))</f>
        <v xml:space="preserve">   "FEHLERMELDUNG"                                    </v>
      </c>
      <c r="E175" t="str">
        <f>IF($B175="A","",IFERROR(VLOOKUP($C175,Elster!$I$5:$M$148,3,FALSE),$C175))</f>
        <v/>
      </c>
      <c r="F175">
        <f t="shared" si="5"/>
        <v>1</v>
      </c>
      <c r="G175" s="2">
        <f t="shared" si="6"/>
        <v>0</v>
      </c>
    </row>
    <row r="176" spans="1:7" x14ac:dyDescent="0.35">
      <c r="A176" t="s">
        <v>19659</v>
      </c>
      <c r="B176" t="s">
        <v>7317</v>
      </c>
      <c r="C176" t="s">
        <v>7352</v>
      </c>
      <c r="D176" t="str">
        <f>IF($B176="B","",IFERROR(VLOOKUP($C176,Elster!$I$5:$M$148,3,FALSE),$C176))</f>
        <v/>
      </c>
      <c r="E176" t="str">
        <f>IF($B176="A","",IFERROR(VLOOKUP($C176,Elster!$I$5:$M$148,3,FALSE),$C176))</f>
        <v xml:space="preserve">   "SPEICHERISTTEMP"                                  </v>
      </c>
      <c r="F176">
        <f t="shared" si="5"/>
        <v>14</v>
      </c>
      <c r="G176" s="2">
        <f t="shared" si="6"/>
        <v>4.9999999999998934E-3</v>
      </c>
    </row>
    <row r="177" spans="1:7" x14ac:dyDescent="0.35">
      <c r="A177" t="s">
        <v>19659</v>
      </c>
      <c r="B177" t="s">
        <v>7319</v>
      </c>
      <c r="C177" t="s">
        <v>7352</v>
      </c>
      <c r="D177" t="str">
        <f>IF($B177="B","",IFERROR(VLOOKUP($C177,Elster!$I$5:$M$148,3,FALSE),$C177))</f>
        <v xml:space="preserve">   "SPEICHERISTTEMP"                                  </v>
      </c>
      <c r="E177" t="str">
        <f>IF($B177="A","",IFERROR(VLOOKUP($C177,Elster!$I$5:$M$148,3,FALSE),$C177))</f>
        <v/>
      </c>
      <c r="F177">
        <f t="shared" si="5"/>
        <v>14</v>
      </c>
      <c r="G177" s="2">
        <f t="shared" si="6"/>
        <v>0</v>
      </c>
    </row>
    <row r="178" spans="1:7" x14ac:dyDescent="0.35">
      <c r="A178" t="s">
        <v>19660</v>
      </c>
      <c r="B178" t="s">
        <v>7317</v>
      </c>
      <c r="C178" t="s">
        <v>7320</v>
      </c>
      <c r="D178" t="str">
        <f>IF($B178="B","",IFERROR(VLOOKUP($C178,Elster!$I$5:$M$148,3,FALSE),$C178))</f>
        <v/>
      </c>
      <c r="E178" t="str">
        <f>IF($B178="A","",IFERROR(VLOOKUP($C178,Elster!$I$5:$M$148,3,FALSE),$C178))</f>
        <v>0x000</v>
      </c>
      <c r="F178">
        <f t="shared" si="5"/>
        <v>0</v>
      </c>
      <c r="G178" s="2">
        <f t="shared" si="6"/>
        <v>4.9990000000000867E-3</v>
      </c>
    </row>
    <row r="179" spans="1:7" x14ac:dyDescent="0.35">
      <c r="A179" t="s">
        <v>19660</v>
      </c>
      <c r="B179" t="s">
        <v>7319</v>
      </c>
      <c r="C179" t="s">
        <v>7320</v>
      </c>
      <c r="D179" t="str">
        <f>IF($B179="B","",IFERROR(VLOOKUP($C179,Elster!$I$5:$M$148,3,FALSE),$C179))</f>
        <v>0x000</v>
      </c>
      <c r="E179" t="str">
        <f>IF($B179="A","",IFERROR(VLOOKUP($C179,Elster!$I$5:$M$148,3,FALSE),$C179))</f>
        <v/>
      </c>
      <c r="F179">
        <f t="shared" si="5"/>
        <v>0</v>
      </c>
      <c r="G179" s="2">
        <f t="shared" si="6"/>
        <v>0</v>
      </c>
    </row>
    <row r="180" spans="1:7" x14ac:dyDescent="0.35">
      <c r="A180" t="s">
        <v>19661</v>
      </c>
      <c r="B180" t="s">
        <v>7317</v>
      </c>
      <c r="C180" t="s">
        <v>7494</v>
      </c>
      <c r="D180" t="str">
        <f>IF($B180="B","",IFERROR(VLOOKUP($C180,Elster!$I$5:$M$148,3,FALSE),$C180))</f>
        <v/>
      </c>
      <c r="E180" t="str">
        <f>IF($B180="A","",IFERROR(VLOOKUP($C180,Elster!$I$5:$M$148,3,FALSE),$C180))</f>
        <v>0x041</v>
      </c>
      <c r="F180">
        <f t="shared" si="5"/>
        <v>65</v>
      </c>
      <c r="G180" s="2">
        <f t="shared" si="6"/>
        <v>5.0000000000000044E-3</v>
      </c>
    </row>
    <row r="181" spans="1:7" x14ac:dyDescent="0.35">
      <c r="A181" t="s">
        <v>19661</v>
      </c>
      <c r="B181" t="s">
        <v>7319</v>
      </c>
      <c r="C181" t="s">
        <v>7494</v>
      </c>
      <c r="D181" t="str">
        <f>IF($B181="B","",IFERROR(VLOOKUP($C181,Elster!$I$5:$M$148,3,FALSE),$C181))</f>
        <v>0x041</v>
      </c>
      <c r="E181" t="str">
        <f>IF($B181="A","",IFERROR(VLOOKUP($C181,Elster!$I$5:$M$148,3,FALSE),$C181))</f>
        <v/>
      </c>
      <c r="F181">
        <f t="shared" si="5"/>
        <v>65</v>
      </c>
      <c r="G181" s="2">
        <f t="shared" si="6"/>
        <v>0</v>
      </c>
    </row>
    <row r="182" spans="1:7" x14ac:dyDescent="0.35">
      <c r="A182" t="s">
        <v>19662</v>
      </c>
      <c r="B182" t="s">
        <v>7317</v>
      </c>
      <c r="C182" t="s">
        <v>7321</v>
      </c>
      <c r="D182" t="str">
        <f>IF($B182="B","",IFERROR(VLOOKUP($C182,Elster!$I$5:$M$148,3,FALSE),$C182))</f>
        <v/>
      </c>
      <c r="E182" t="str">
        <f>IF($B182="A","",IFERROR(VLOOKUP($C182,Elster!$I$5:$M$148,3,FALSE),$C182))</f>
        <v xml:space="preserve">   "FEHLERMELDUNG"                                    </v>
      </c>
      <c r="F182">
        <f t="shared" si="5"/>
        <v>1</v>
      </c>
      <c r="G182" s="2">
        <f t="shared" si="6"/>
        <v>5.0000000000000044E-3</v>
      </c>
    </row>
    <row r="183" spans="1:7" x14ac:dyDescent="0.35">
      <c r="A183" t="s">
        <v>19662</v>
      </c>
      <c r="B183" t="s">
        <v>7319</v>
      </c>
      <c r="C183" t="s">
        <v>7321</v>
      </c>
      <c r="D183" t="str">
        <f>IF($B183="B","",IFERROR(VLOOKUP($C183,Elster!$I$5:$M$148,3,FALSE),$C183))</f>
        <v xml:space="preserve">   "FEHLERMELDUNG"                                    </v>
      </c>
      <c r="E183" t="str">
        <f>IF($B183="A","",IFERROR(VLOOKUP($C183,Elster!$I$5:$M$148,3,FALSE),$C183))</f>
        <v/>
      </c>
      <c r="F183">
        <f t="shared" si="5"/>
        <v>1</v>
      </c>
      <c r="G183" s="2">
        <f t="shared" si="6"/>
        <v>0</v>
      </c>
    </row>
    <row r="184" spans="1:7" x14ac:dyDescent="0.35">
      <c r="A184" t="s">
        <v>19663</v>
      </c>
      <c r="B184" t="s">
        <v>7317</v>
      </c>
      <c r="C184" t="s">
        <v>7553</v>
      </c>
      <c r="D184" t="str">
        <f>IF($B184="B","",IFERROR(VLOOKUP($C184,Elster!$I$5:$M$148,3,FALSE),$C184))</f>
        <v/>
      </c>
      <c r="E184" t="str">
        <f>IF($B184="A","",IFERROR(VLOOKUP($C184,Elster!$I$5:$M$148,3,FALSE),$C184))</f>
        <v xml:space="preserve">   "SPEICHERBEDARF"                                   </v>
      </c>
      <c r="F184">
        <f t="shared" si="5"/>
        <v>95</v>
      </c>
      <c r="G184" s="2">
        <f t="shared" si="6"/>
        <v>5.0000000000000044E-3</v>
      </c>
    </row>
    <row r="185" spans="1:7" x14ac:dyDescent="0.35">
      <c r="A185" t="s">
        <v>19663</v>
      </c>
      <c r="B185" t="s">
        <v>7319</v>
      </c>
      <c r="C185" t="s">
        <v>7553</v>
      </c>
      <c r="D185" t="str">
        <f>IF($B185="B","",IFERROR(VLOOKUP($C185,Elster!$I$5:$M$148,3,FALSE),$C185))</f>
        <v xml:space="preserve">   "SPEICHERBEDARF"                                   </v>
      </c>
      <c r="E185" t="str">
        <f>IF($B185="A","",IFERROR(VLOOKUP($C185,Elster!$I$5:$M$148,3,FALSE),$C185))</f>
        <v/>
      </c>
      <c r="F185">
        <f t="shared" si="5"/>
        <v>95</v>
      </c>
      <c r="G185" s="2">
        <f t="shared" si="6"/>
        <v>0</v>
      </c>
    </row>
    <row r="186" spans="1:7" x14ac:dyDescent="0.35">
      <c r="A186" t="s">
        <v>19664</v>
      </c>
      <c r="B186" t="s">
        <v>7317</v>
      </c>
      <c r="C186" t="s">
        <v>7339</v>
      </c>
      <c r="D186" t="str">
        <f>IF($B186="B","",IFERROR(VLOOKUP($C186,Elster!$I$5:$M$148,3,FALSE),$C186))</f>
        <v/>
      </c>
      <c r="E186" t="str">
        <f>IF($B186="A","",IFERROR(VLOOKUP($C186,Elster!$I$5:$M$148,3,FALSE),$C186))</f>
        <v xml:space="preserve">   "RAUMSOLLTEMP_II"                                  </v>
      </c>
      <c r="F186">
        <f t="shared" si="5"/>
        <v>6</v>
      </c>
      <c r="G186" s="2">
        <f t="shared" si="6"/>
        <v>2.5572999999999957E-2</v>
      </c>
    </row>
    <row r="187" spans="1:7" x14ac:dyDescent="0.35">
      <c r="A187" t="s">
        <v>19665</v>
      </c>
      <c r="B187" t="s">
        <v>7317</v>
      </c>
      <c r="C187" t="s">
        <v>7321</v>
      </c>
      <c r="D187" t="str">
        <f>IF($B187="B","",IFERROR(VLOOKUP($C187,Elster!$I$5:$M$148,3,FALSE),$C187))</f>
        <v/>
      </c>
      <c r="E187" t="str">
        <f>IF($B187="A","",IFERROR(VLOOKUP($C187,Elster!$I$5:$M$148,3,FALSE),$C187))</f>
        <v xml:space="preserve">   "FEHLERMELDUNG"                                    </v>
      </c>
      <c r="F187">
        <f t="shared" si="5"/>
        <v>1</v>
      </c>
      <c r="G187" s="2">
        <f t="shared" si="6"/>
        <v>4.9479999999999524E-3</v>
      </c>
    </row>
    <row r="188" spans="1:7" x14ac:dyDescent="0.35">
      <c r="A188" t="s">
        <v>19666</v>
      </c>
      <c r="B188" t="s">
        <v>7317</v>
      </c>
      <c r="C188" t="s">
        <v>7318</v>
      </c>
      <c r="D188" t="str">
        <f>IF($B188="B","",IFERROR(VLOOKUP($C188,Elster!$I$5:$M$148,3,FALSE),$C188))</f>
        <v/>
      </c>
      <c r="E188" t="str">
        <f>IF($B188="A","",IFERROR(VLOOKUP($C188,Elster!$I$5:$M$148,3,FALSE),$C188))</f>
        <v xml:space="preserve">   "SAMMLERISTTEMP"                                   </v>
      </c>
      <c r="F188">
        <f t="shared" si="5"/>
        <v>13</v>
      </c>
      <c r="G188" s="2">
        <f t="shared" si="6"/>
        <v>4.9730000000000052E-3</v>
      </c>
    </row>
    <row r="189" spans="1:7" x14ac:dyDescent="0.35">
      <c r="A189" t="s">
        <v>19667</v>
      </c>
      <c r="B189" t="s">
        <v>7317</v>
      </c>
      <c r="C189" t="s">
        <v>7329</v>
      </c>
      <c r="D189" t="str">
        <f>IF($B189="B","",IFERROR(VLOOKUP($C189,Elster!$I$5:$M$148,3,FALSE),$C189))</f>
        <v/>
      </c>
      <c r="E189" t="str">
        <f>IF($B189="A","",IFERROR(VLOOKUP($C189,Elster!$I$5:$M$148,3,FALSE),$C189))</f>
        <v xml:space="preserve">   "KESSELSOLLTEMP"                                   </v>
      </c>
      <c r="F189">
        <f t="shared" si="5"/>
        <v>2</v>
      </c>
      <c r="G189" s="2">
        <f t="shared" si="6"/>
        <v>4.9740000000000339E-3</v>
      </c>
    </row>
    <row r="190" spans="1:7" x14ac:dyDescent="0.35">
      <c r="A190" t="s">
        <v>19668</v>
      </c>
      <c r="B190" t="s">
        <v>7317</v>
      </c>
      <c r="C190" t="s">
        <v>7320</v>
      </c>
      <c r="D190" t="str">
        <f>IF($B190="B","",IFERROR(VLOOKUP($C190,Elster!$I$5:$M$148,3,FALSE),$C190))</f>
        <v/>
      </c>
      <c r="E190" t="str">
        <f>IF($B190="A","",IFERROR(VLOOKUP($C190,Elster!$I$5:$M$148,3,FALSE),$C190))</f>
        <v>0x000</v>
      </c>
      <c r="F190">
        <f t="shared" si="5"/>
        <v>0</v>
      </c>
      <c r="G190" s="2">
        <f t="shared" si="6"/>
        <v>4.9740000000000339E-3</v>
      </c>
    </row>
    <row r="191" spans="1:7" x14ac:dyDescent="0.35">
      <c r="A191" t="s">
        <v>19669</v>
      </c>
      <c r="B191" t="s">
        <v>7317</v>
      </c>
      <c r="C191" t="s">
        <v>7366</v>
      </c>
      <c r="D191" t="str">
        <f>IF($B191="B","",IFERROR(VLOOKUP($C191,Elster!$I$5:$M$148,3,FALSE),$C191))</f>
        <v/>
      </c>
      <c r="E191" t="str">
        <f>IF($B191="A","",IFERROR(VLOOKUP($C191,Elster!$I$5:$M$148,3,FALSE),$C191))</f>
        <v xml:space="preserve">//   "ERWEITERUNGSTELEGRAMM"                            </v>
      </c>
      <c r="F191">
        <f t="shared" si="5"/>
        <v>250</v>
      </c>
      <c r="G191" s="2">
        <f t="shared" si="6"/>
        <v>4.9479999999999524E-3</v>
      </c>
    </row>
    <row r="192" spans="1:7" x14ac:dyDescent="0.35">
      <c r="A192" t="s">
        <v>19670</v>
      </c>
      <c r="B192" t="s">
        <v>7317</v>
      </c>
      <c r="C192" t="s">
        <v>7321</v>
      </c>
      <c r="D192" t="str">
        <f>IF($B192="B","",IFERROR(VLOOKUP($C192,Elster!$I$5:$M$148,3,FALSE),$C192))</f>
        <v/>
      </c>
      <c r="E192" t="str">
        <f>IF($B192="A","",IFERROR(VLOOKUP($C192,Elster!$I$5:$M$148,3,FALSE),$C192))</f>
        <v xml:space="preserve">   "FEHLERMELDUNG"                                    </v>
      </c>
      <c r="F192">
        <f t="shared" si="5"/>
        <v>1</v>
      </c>
      <c r="G192" s="2">
        <f t="shared" si="6"/>
        <v>4.9740000000000339E-3</v>
      </c>
    </row>
    <row r="193" spans="1:7" x14ac:dyDescent="0.35">
      <c r="A193" t="s">
        <v>19671</v>
      </c>
      <c r="B193" t="s">
        <v>7317</v>
      </c>
      <c r="C193" t="s">
        <v>7352</v>
      </c>
      <c r="D193" t="str">
        <f>IF($B193="B","",IFERROR(VLOOKUP($C193,Elster!$I$5:$M$148,3,FALSE),$C193))</f>
        <v/>
      </c>
      <c r="E193" t="str">
        <f>IF($B193="A","",IFERROR(VLOOKUP($C193,Elster!$I$5:$M$148,3,FALSE),$C193))</f>
        <v xml:space="preserve">   "SPEICHERISTTEMP"                                  </v>
      </c>
      <c r="F193">
        <f t="shared" si="5"/>
        <v>14</v>
      </c>
      <c r="G193" s="2">
        <f t="shared" si="6"/>
        <v>4.9740000000000339E-3</v>
      </c>
    </row>
    <row r="194" spans="1:7" x14ac:dyDescent="0.35">
      <c r="A194" t="s">
        <v>19672</v>
      </c>
      <c r="B194" t="s">
        <v>7317</v>
      </c>
      <c r="C194" t="s">
        <v>7320</v>
      </c>
      <c r="D194" t="str">
        <f>IF($B194="B","",IFERROR(VLOOKUP($C194,Elster!$I$5:$M$148,3,FALSE),$C194))</f>
        <v/>
      </c>
      <c r="E194" t="str">
        <f>IF($B194="A","",IFERROR(VLOOKUP($C194,Elster!$I$5:$M$148,3,FALSE),$C194))</f>
        <v>0x000</v>
      </c>
      <c r="F194">
        <f t="shared" si="5"/>
        <v>0</v>
      </c>
      <c r="G194" s="2">
        <f t="shared" si="6"/>
        <v>4.9479999999999524E-3</v>
      </c>
    </row>
    <row r="195" spans="1:7" x14ac:dyDescent="0.35">
      <c r="A195" t="s">
        <v>19673</v>
      </c>
      <c r="B195" t="s">
        <v>7317</v>
      </c>
      <c r="C195" t="s">
        <v>7494</v>
      </c>
      <c r="D195" t="str">
        <f>IF($B195="B","",IFERROR(VLOOKUP($C195,Elster!$I$5:$M$148,3,FALSE),$C195))</f>
        <v/>
      </c>
      <c r="E195" t="str">
        <f>IF($B195="A","",IFERROR(VLOOKUP($C195,Elster!$I$5:$M$148,3,FALSE),$C195))</f>
        <v>0x041</v>
      </c>
      <c r="F195">
        <f t="shared" si="5"/>
        <v>65</v>
      </c>
      <c r="G195" s="2">
        <f t="shared" si="6"/>
        <v>4.9730000000000052E-3</v>
      </c>
    </row>
    <row r="196" spans="1:7" x14ac:dyDescent="0.35">
      <c r="A196" t="s">
        <v>19674</v>
      </c>
      <c r="B196" t="s">
        <v>7317</v>
      </c>
      <c r="C196" t="s">
        <v>7321</v>
      </c>
      <c r="D196" t="str">
        <f>IF($B196="B","",IFERROR(VLOOKUP($C196,Elster!$I$5:$M$148,3,FALSE),$C196))</f>
        <v/>
      </c>
      <c r="E196" t="str">
        <f>IF($B196="A","",IFERROR(VLOOKUP($C196,Elster!$I$5:$M$148,3,FALSE),$C196))</f>
        <v xml:space="preserve">   "FEHLERMELDUNG"                                    </v>
      </c>
      <c r="F196">
        <f t="shared" ref="F196:F259" si="7">HEX2DEC(REPLACE(C196,1,2,""))</f>
        <v>1</v>
      </c>
      <c r="G196" s="2">
        <f t="shared" ref="G196:G259" si="8">SUBSTITUTE(A196,"s","")-SUBSTITUTE(A195,"s","")</f>
        <v>4.9740000000000339E-3</v>
      </c>
    </row>
    <row r="197" spans="1:7" x14ac:dyDescent="0.35">
      <c r="A197" t="s">
        <v>19675</v>
      </c>
      <c r="B197" t="s">
        <v>7317</v>
      </c>
      <c r="C197" t="s">
        <v>7567</v>
      </c>
      <c r="D197" t="str">
        <f>IF($B197="B","",IFERROR(VLOOKUP($C197,Elster!$I$5:$M$148,3,FALSE),$C197))</f>
        <v/>
      </c>
      <c r="E197" t="str">
        <f>IF($B197="A","",IFERROR(VLOOKUP($C197,Elster!$I$5:$M$148,3,FALSE),$C197))</f>
        <v xml:space="preserve">   "SCHALTFKT_IWS"                                    </v>
      </c>
      <c r="F197">
        <f t="shared" si="7"/>
        <v>96</v>
      </c>
      <c r="G197" s="2">
        <f t="shared" si="8"/>
        <v>4.9739999999999229E-3</v>
      </c>
    </row>
    <row r="198" spans="1:7" x14ac:dyDescent="0.35">
      <c r="A198" t="s">
        <v>19676</v>
      </c>
      <c r="B198" t="s">
        <v>7317</v>
      </c>
      <c r="C198" t="s">
        <v>7318</v>
      </c>
      <c r="D198" t="str">
        <f>IF($B198="B","",IFERROR(VLOOKUP($C198,Elster!$I$5:$M$148,3,FALSE),$C198))</f>
        <v/>
      </c>
      <c r="E198" t="str">
        <f>IF($B198="A","",IFERROR(VLOOKUP($C198,Elster!$I$5:$M$148,3,FALSE),$C198))</f>
        <v xml:space="preserve">   "SAMMLERISTTEMP"                                   </v>
      </c>
      <c r="F198">
        <f t="shared" si="7"/>
        <v>13</v>
      </c>
      <c r="G198" s="2">
        <f t="shared" si="8"/>
        <v>8.5939999999999905E-3</v>
      </c>
    </row>
    <row r="199" spans="1:7" x14ac:dyDescent="0.35">
      <c r="A199" t="s">
        <v>19676</v>
      </c>
      <c r="B199" t="s">
        <v>7319</v>
      </c>
      <c r="C199" t="s">
        <v>7318</v>
      </c>
      <c r="D199" t="str">
        <f>IF($B199="B","",IFERROR(VLOOKUP($C199,Elster!$I$5:$M$148,3,FALSE),$C199))</f>
        <v xml:space="preserve">   "SAMMLERISTTEMP"                                   </v>
      </c>
      <c r="E199" t="str">
        <f>IF($B199="A","",IFERROR(VLOOKUP($C199,Elster!$I$5:$M$148,3,FALSE),$C199))</f>
        <v/>
      </c>
      <c r="F199">
        <f t="shared" si="7"/>
        <v>13</v>
      </c>
      <c r="G199" s="2">
        <f t="shared" si="8"/>
        <v>0</v>
      </c>
    </row>
    <row r="200" spans="1:7" x14ac:dyDescent="0.35">
      <c r="A200" t="s">
        <v>19677</v>
      </c>
      <c r="B200" t="s">
        <v>7319</v>
      </c>
      <c r="C200" t="s">
        <v>7320</v>
      </c>
      <c r="D200" t="str">
        <f>IF($B200="B","",IFERROR(VLOOKUP($C200,Elster!$I$5:$M$148,3,FALSE),$C200))</f>
        <v>0x000</v>
      </c>
      <c r="E200" t="str">
        <f>IF($B200="A","",IFERROR(VLOOKUP($C200,Elster!$I$5:$M$148,3,FALSE),$C200))</f>
        <v/>
      </c>
      <c r="F200">
        <f t="shared" si="7"/>
        <v>0</v>
      </c>
      <c r="G200" s="2">
        <f t="shared" si="8"/>
        <v>5.0000000000000044E-3</v>
      </c>
    </row>
    <row r="201" spans="1:7" x14ac:dyDescent="0.35">
      <c r="A201" t="s">
        <v>19678</v>
      </c>
      <c r="B201" t="s">
        <v>7317</v>
      </c>
      <c r="C201" t="s">
        <v>7320</v>
      </c>
      <c r="D201" t="str">
        <f>IF($B201="B","",IFERROR(VLOOKUP($C201,Elster!$I$5:$M$148,3,FALSE),$C201))</f>
        <v/>
      </c>
      <c r="E201" t="str">
        <f>IF($B201="A","",IFERROR(VLOOKUP($C201,Elster!$I$5:$M$148,3,FALSE),$C201))</f>
        <v>0x000</v>
      </c>
      <c r="F201">
        <f t="shared" si="7"/>
        <v>0</v>
      </c>
      <c r="G201" s="2">
        <f t="shared" si="8"/>
        <v>2.6000000000081513E-5</v>
      </c>
    </row>
    <row r="202" spans="1:7" x14ac:dyDescent="0.35">
      <c r="A202" t="s">
        <v>19679</v>
      </c>
      <c r="B202" t="s">
        <v>7319</v>
      </c>
      <c r="C202" t="s">
        <v>7339</v>
      </c>
      <c r="D202" t="str">
        <f>IF($B202="B","",IFERROR(VLOOKUP($C202,Elster!$I$5:$M$148,3,FALSE),$C202))</f>
        <v xml:space="preserve">   "RAUMSOLLTEMP_II"                                  </v>
      </c>
      <c r="E202" t="str">
        <f>IF($B202="A","",IFERROR(VLOOKUP($C202,Elster!$I$5:$M$148,3,FALSE),$C202))</f>
        <v/>
      </c>
      <c r="F202">
        <f t="shared" si="7"/>
        <v>6</v>
      </c>
      <c r="G202" s="2">
        <f t="shared" si="8"/>
        <v>4.9739999999999229E-3</v>
      </c>
    </row>
    <row r="203" spans="1:7" x14ac:dyDescent="0.35">
      <c r="A203" t="s">
        <v>19680</v>
      </c>
      <c r="B203" t="s">
        <v>7317</v>
      </c>
      <c r="C203" t="s">
        <v>7339</v>
      </c>
      <c r="D203" t="str">
        <f>IF($B203="B","",IFERROR(VLOOKUP($C203,Elster!$I$5:$M$148,3,FALSE),$C203))</f>
        <v/>
      </c>
      <c r="E203" t="str">
        <f>IF($B203="A","",IFERROR(VLOOKUP($C203,Elster!$I$5:$M$148,3,FALSE),$C203))</f>
        <v xml:space="preserve">   "RAUMSOLLTEMP_II"                                  </v>
      </c>
      <c r="F203">
        <f t="shared" si="7"/>
        <v>6</v>
      </c>
      <c r="G203" s="2">
        <f t="shared" si="8"/>
        <v>2.6000000000081513E-5</v>
      </c>
    </row>
    <row r="204" spans="1:7" x14ac:dyDescent="0.35">
      <c r="A204" t="s">
        <v>19681</v>
      </c>
      <c r="B204" t="s">
        <v>7317</v>
      </c>
      <c r="C204" t="s">
        <v>7321</v>
      </c>
      <c r="D204" t="str">
        <f>IF($B204="B","",IFERROR(VLOOKUP($C204,Elster!$I$5:$M$148,3,FALSE),$C204))</f>
        <v/>
      </c>
      <c r="E204" t="str">
        <f>IF($B204="A","",IFERROR(VLOOKUP($C204,Elster!$I$5:$M$148,3,FALSE),$C204))</f>
        <v xml:space="preserve">   "FEHLERMELDUNG"                                    </v>
      </c>
      <c r="F204">
        <f t="shared" si="7"/>
        <v>1</v>
      </c>
      <c r="G204" s="2">
        <f t="shared" si="8"/>
        <v>5.0000000000000044E-3</v>
      </c>
    </row>
    <row r="205" spans="1:7" x14ac:dyDescent="0.35">
      <c r="A205" t="s">
        <v>19681</v>
      </c>
      <c r="B205" t="s">
        <v>7319</v>
      </c>
      <c r="C205" t="s">
        <v>7321</v>
      </c>
      <c r="D205" t="str">
        <f>IF($B205="B","",IFERROR(VLOOKUP($C205,Elster!$I$5:$M$148,3,FALSE),$C205))</f>
        <v xml:space="preserve">   "FEHLERMELDUNG"                                    </v>
      </c>
      <c r="E205" t="str">
        <f>IF($B205="A","",IFERROR(VLOOKUP($C205,Elster!$I$5:$M$148,3,FALSE),$C205))</f>
        <v/>
      </c>
      <c r="F205">
        <f t="shared" si="7"/>
        <v>1</v>
      </c>
      <c r="G205" s="2">
        <f t="shared" si="8"/>
        <v>0</v>
      </c>
    </row>
    <row r="206" spans="1:7" x14ac:dyDescent="0.35">
      <c r="A206" t="s">
        <v>19682</v>
      </c>
      <c r="B206" t="s">
        <v>7317</v>
      </c>
      <c r="C206" t="s">
        <v>7321</v>
      </c>
      <c r="D206" t="str">
        <f>IF($B206="B","",IFERROR(VLOOKUP($C206,Elster!$I$5:$M$148,3,FALSE),$C206))</f>
        <v/>
      </c>
      <c r="E206" t="str">
        <f>IF($B206="A","",IFERROR(VLOOKUP($C206,Elster!$I$5:$M$148,3,FALSE),$C206))</f>
        <v xml:space="preserve">   "FEHLERMELDUNG"                                    </v>
      </c>
      <c r="F206">
        <f t="shared" si="7"/>
        <v>1</v>
      </c>
      <c r="G206" s="2">
        <f t="shared" si="8"/>
        <v>4.9989999999999757E-3</v>
      </c>
    </row>
    <row r="207" spans="1:7" x14ac:dyDescent="0.35">
      <c r="A207" t="s">
        <v>19682</v>
      </c>
      <c r="B207" t="s">
        <v>7319</v>
      </c>
      <c r="C207" t="s">
        <v>7321</v>
      </c>
      <c r="D207" t="str">
        <f>IF($B207="B","",IFERROR(VLOOKUP($C207,Elster!$I$5:$M$148,3,FALSE),$C207))</f>
        <v xml:space="preserve">   "FEHLERMELDUNG"                                    </v>
      </c>
      <c r="E207" t="str">
        <f>IF($B207="A","",IFERROR(VLOOKUP($C207,Elster!$I$5:$M$148,3,FALSE),$C207))</f>
        <v/>
      </c>
      <c r="F207">
        <f t="shared" si="7"/>
        <v>1</v>
      </c>
      <c r="G207" s="2">
        <f t="shared" si="8"/>
        <v>0</v>
      </c>
    </row>
    <row r="208" spans="1:7" x14ac:dyDescent="0.35">
      <c r="A208" t="s">
        <v>19683</v>
      </c>
      <c r="B208" t="s">
        <v>7317</v>
      </c>
      <c r="C208" t="s">
        <v>7366</v>
      </c>
      <c r="D208" t="str">
        <f>IF($B208="B","",IFERROR(VLOOKUP($C208,Elster!$I$5:$M$148,3,FALSE),$C208))</f>
        <v/>
      </c>
      <c r="E208" t="str">
        <f>IF($B208="A","",IFERROR(VLOOKUP($C208,Elster!$I$5:$M$148,3,FALSE),$C208))</f>
        <v xml:space="preserve">//   "ERWEITERUNGSTELEGRAMM"                            </v>
      </c>
      <c r="F208">
        <f t="shared" si="7"/>
        <v>250</v>
      </c>
      <c r="G208" s="2">
        <f t="shared" si="8"/>
        <v>5.0000000000000044E-3</v>
      </c>
    </row>
    <row r="209" spans="1:7" x14ac:dyDescent="0.35">
      <c r="A209" t="s">
        <v>19683</v>
      </c>
      <c r="B209" t="s">
        <v>7319</v>
      </c>
      <c r="C209" t="s">
        <v>7366</v>
      </c>
      <c r="D209" t="str">
        <f>IF($B209="B","",IFERROR(VLOOKUP($C209,Elster!$I$5:$M$148,3,FALSE),$C209))</f>
        <v xml:space="preserve">//   "ERWEITERUNGSTELEGRAMM"                            </v>
      </c>
      <c r="E209" t="str">
        <f>IF($B209="A","",IFERROR(VLOOKUP($C209,Elster!$I$5:$M$148,3,FALSE),$C209))</f>
        <v/>
      </c>
      <c r="F209">
        <f t="shared" si="7"/>
        <v>250</v>
      </c>
      <c r="G209" s="2">
        <f t="shared" si="8"/>
        <v>0</v>
      </c>
    </row>
    <row r="210" spans="1:7" x14ac:dyDescent="0.35">
      <c r="A210" t="s">
        <v>19684</v>
      </c>
      <c r="B210" t="s">
        <v>7317</v>
      </c>
      <c r="C210" t="s">
        <v>7320</v>
      </c>
      <c r="D210" t="str">
        <f>IF($B210="B","",IFERROR(VLOOKUP($C210,Elster!$I$5:$M$148,3,FALSE),$C210))</f>
        <v/>
      </c>
      <c r="E210" t="str">
        <f>IF($B210="A","",IFERROR(VLOOKUP($C210,Elster!$I$5:$M$148,3,FALSE),$C210))</f>
        <v>0x000</v>
      </c>
      <c r="F210">
        <f t="shared" si="7"/>
        <v>0</v>
      </c>
      <c r="G210" s="2">
        <f t="shared" si="8"/>
        <v>5.0000000000000044E-3</v>
      </c>
    </row>
    <row r="211" spans="1:7" x14ac:dyDescent="0.35">
      <c r="A211" t="s">
        <v>19684</v>
      </c>
      <c r="B211" t="s">
        <v>7319</v>
      </c>
      <c r="C211" t="s">
        <v>7320</v>
      </c>
      <c r="D211" t="str">
        <f>IF($B211="B","",IFERROR(VLOOKUP($C211,Elster!$I$5:$M$148,3,FALSE),$C211))</f>
        <v>0x000</v>
      </c>
      <c r="E211" t="str">
        <f>IF($B211="A","",IFERROR(VLOOKUP($C211,Elster!$I$5:$M$148,3,FALSE),$C211))</f>
        <v/>
      </c>
      <c r="F211">
        <f t="shared" si="7"/>
        <v>0</v>
      </c>
      <c r="G211" s="2">
        <f t="shared" si="8"/>
        <v>0</v>
      </c>
    </row>
    <row r="212" spans="1:7" x14ac:dyDescent="0.35">
      <c r="A212" t="s">
        <v>19685</v>
      </c>
      <c r="B212" t="s">
        <v>7317</v>
      </c>
      <c r="C212" t="s">
        <v>7577</v>
      </c>
      <c r="D212" t="str">
        <f>IF($B212="B","",IFERROR(VLOOKUP($C212,Elster!$I$5:$M$148,3,FALSE),$C212))</f>
        <v/>
      </c>
      <c r="E212" t="str">
        <f>IF($B212="A","",IFERROR(VLOOKUP($C212,Elster!$I$5:$M$148,3,FALSE),$C212))</f>
        <v xml:space="preserve">   "MISCHER_ZU"                                       </v>
      </c>
      <c r="F212">
        <f t="shared" si="7"/>
        <v>88</v>
      </c>
      <c r="G212" s="2">
        <f t="shared" si="8"/>
        <v>5.0000000000000044E-3</v>
      </c>
    </row>
    <row r="213" spans="1:7" x14ac:dyDescent="0.35">
      <c r="A213" t="s">
        <v>19685</v>
      </c>
      <c r="B213" t="s">
        <v>7319</v>
      </c>
      <c r="C213" t="s">
        <v>7577</v>
      </c>
      <c r="D213" t="str">
        <f>IF($B213="B","",IFERROR(VLOOKUP($C213,Elster!$I$5:$M$148,3,FALSE),$C213))</f>
        <v xml:space="preserve">   "MISCHER_ZU"                                       </v>
      </c>
      <c r="E213" t="str">
        <f>IF($B213="A","",IFERROR(VLOOKUP($C213,Elster!$I$5:$M$148,3,FALSE),$C213))</f>
        <v/>
      </c>
      <c r="F213">
        <f t="shared" si="7"/>
        <v>88</v>
      </c>
      <c r="G213" s="2">
        <f t="shared" si="8"/>
        <v>0</v>
      </c>
    </row>
    <row r="214" spans="1:7" x14ac:dyDescent="0.35">
      <c r="A214" t="s">
        <v>19686</v>
      </c>
      <c r="B214" t="s">
        <v>7317</v>
      </c>
      <c r="C214" t="s">
        <v>7329</v>
      </c>
      <c r="D214" t="str">
        <f>IF($B214="B","",IFERROR(VLOOKUP($C214,Elster!$I$5:$M$148,3,FALSE),$C214))</f>
        <v/>
      </c>
      <c r="E214" t="str">
        <f>IF($B214="A","",IFERROR(VLOOKUP($C214,Elster!$I$5:$M$148,3,FALSE),$C214))</f>
        <v xml:space="preserve">   "KESSELSOLLTEMP"                                   </v>
      </c>
      <c r="F214">
        <f t="shared" si="7"/>
        <v>2</v>
      </c>
      <c r="G214" s="2">
        <f t="shared" si="8"/>
        <v>5.0000000000000044E-3</v>
      </c>
    </row>
    <row r="215" spans="1:7" x14ac:dyDescent="0.35">
      <c r="A215" t="s">
        <v>19686</v>
      </c>
      <c r="B215" t="s">
        <v>7319</v>
      </c>
      <c r="C215" t="s">
        <v>7329</v>
      </c>
      <c r="D215" t="str">
        <f>IF($B215="B","",IFERROR(VLOOKUP($C215,Elster!$I$5:$M$148,3,FALSE),$C215))</f>
        <v xml:space="preserve">   "KESSELSOLLTEMP"                                   </v>
      </c>
      <c r="E215" t="str">
        <f>IF($B215="A","",IFERROR(VLOOKUP($C215,Elster!$I$5:$M$148,3,FALSE),$C215))</f>
        <v/>
      </c>
      <c r="F215">
        <f t="shared" si="7"/>
        <v>2</v>
      </c>
      <c r="G215" s="2">
        <f t="shared" si="8"/>
        <v>0</v>
      </c>
    </row>
    <row r="216" spans="1:7" x14ac:dyDescent="0.35">
      <c r="A216" t="s">
        <v>19687</v>
      </c>
      <c r="B216" t="s">
        <v>7317</v>
      </c>
      <c r="C216" t="s">
        <v>7320</v>
      </c>
      <c r="D216" t="str">
        <f>IF($B216="B","",IFERROR(VLOOKUP($C216,Elster!$I$5:$M$148,3,FALSE),$C216))</f>
        <v/>
      </c>
      <c r="E216" t="str">
        <f>IF($B216="A","",IFERROR(VLOOKUP($C216,Elster!$I$5:$M$148,3,FALSE),$C216))</f>
        <v>0x000</v>
      </c>
      <c r="F216">
        <f t="shared" si="7"/>
        <v>0</v>
      </c>
      <c r="G216" s="2">
        <f t="shared" si="8"/>
        <v>5.0000000000000044E-3</v>
      </c>
    </row>
    <row r="217" spans="1:7" x14ac:dyDescent="0.35">
      <c r="A217" t="s">
        <v>19687</v>
      </c>
      <c r="B217" t="s">
        <v>7319</v>
      </c>
      <c r="C217" t="s">
        <v>7320</v>
      </c>
      <c r="D217" t="str">
        <f>IF($B217="B","",IFERROR(VLOOKUP($C217,Elster!$I$5:$M$148,3,FALSE),$C217))</f>
        <v>0x000</v>
      </c>
      <c r="E217" t="str">
        <f>IF($B217="A","",IFERROR(VLOOKUP($C217,Elster!$I$5:$M$148,3,FALSE),$C217))</f>
        <v/>
      </c>
      <c r="F217">
        <f t="shared" si="7"/>
        <v>0</v>
      </c>
      <c r="G217" s="2">
        <f t="shared" si="8"/>
        <v>0</v>
      </c>
    </row>
    <row r="218" spans="1:7" x14ac:dyDescent="0.35">
      <c r="A218" t="s">
        <v>19688</v>
      </c>
      <c r="B218" t="s">
        <v>7317</v>
      </c>
      <c r="C218" t="s">
        <v>7321</v>
      </c>
      <c r="D218" t="str">
        <f>IF($B218="B","",IFERROR(VLOOKUP($C218,Elster!$I$5:$M$148,3,FALSE),$C218))</f>
        <v/>
      </c>
      <c r="E218" t="str">
        <f>IF($B218="A","",IFERROR(VLOOKUP($C218,Elster!$I$5:$M$148,3,FALSE),$C218))</f>
        <v xml:space="preserve">   "FEHLERMELDUNG"                                    </v>
      </c>
      <c r="F218">
        <f t="shared" si="7"/>
        <v>1</v>
      </c>
      <c r="G218" s="2">
        <f t="shared" si="8"/>
        <v>5.0000000000000044E-3</v>
      </c>
    </row>
    <row r="219" spans="1:7" x14ac:dyDescent="0.35">
      <c r="A219" t="s">
        <v>19688</v>
      </c>
      <c r="B219" t="s">
        <v>7319</v>
      </c>
      <c r="C219" t="s">
        <v>7321</v>
      </c>
      <c r="D219" t="str">
        <f>IF($B219="B","",IFERROR(VLOOKUP($C219,Elster!$I$5:$M$148,3,FALSE),$C219))</f>
        <v xml:space="preserve">   "FEHLERMELDUNG"                                    </v>
      </c>
      <c r="E219" t="str">
        <f>IF($B219="A","",IFERROR(VLOOKUP($C219,Elster!$I$5:$M$148,3,FALSE),$C219))</f>
        <v/>
      </c>
      <c r="F219">
        <f t="shared" si="7"/>
        <v>1</v>
      </c>
      <c r="G219" s="2">
        <f t="shared" si="8"/>
        <v>0</v>
      </c>
    </row>
    <row r="220" spans="1:7" x14ac:dyDescent="0.35">
      <c r="A220" t="s">
        <v>19689</v>
      </c>
      <c r="B220" t="s">
        <v>7317</v>
      </c>
      <c r="C220" t="s">
        <v>7582</v>
      </c>
      <c r="D220" t="str">
        <f>IF($B220="B","",IFERROR(VLOOKUP($C220,Elster!$I$5:$M$148,3,FALSE),$C220))</f>
        <v/>
      </c>
      <c r="E220" t="str">
        <f>IF($B220="A","",IFERROR(VLOOKUP($C220,Elster!$I$5:$M$148,3,FALSE),$C220))</f>
        <v xml:space="preserve">   "IO_TEST"                                          </v>
      </c>
      <c r="F220">
        <f t="shared" si="7"/>
        <v>105</v>
      </c>
      <c r="G220" s="2">
        <f t="shared" si="8"/>
        <v>4.9999999999998934E-3</v>
      </c>
    </row>
    <row r="221" spans="1:7" x14ac:dyDescent="0.35">
      <c r="A221" t="s">
        <v>19689</v>
      </c>
      <c r="B221" t="s">
        <v>7319</v>
      </c>
      <c r="C221" t="s">
        <v>7582</v>
      </c>
      <c r="D221" t="str">
        <f>IF($B221="B","",IFERROR(VLOOKUP($C221,Elster!$I$5:$M$148,3,FALSE),$C221))</f>
        <v xml:space="preserve">   "IO_TEST"                                          </v>
      </c>
      <c r="E221" t="str">
        <f>IF($B221="A","",IFERROR(VLOOKUP($C221,Elster!$I$5:$M$148,3,FALSE),$C221))</f>
        <v/>
      </c>
      <c r="F221">
        <f t="shared" si="7"/>
        <v>105</v>
      </c>
      <c r="G221" s="2">
        <f t="shared" si="8"/>
        <v>0</v>
      </c>
    </row>
    <row r="222" spans="1:7" x14ac:dyDescent="0.35">
      <c r="A222" t="s">
        <v>19690</v>
      </c>
      <c r="B222" t="s">
        <v>7317</v>
      </c>
      <c r="C222" t="s">
        <v>7339</v>
      </c>
      <c r="D222" t="str">
        <f>IF($B222="B","",IFERROR(VLOOKUP($C222,Elster!$I$5:$M$148,3,FALSE),$C222))</f>
        <v/>
      </c>
      <c r="E222" t="str">
        <f>IF($B222="A","",IFERROR(VLOOKUP($C222,Elster!$I$5:$M$148,3,FALSE),$C222))</f>
        <v xml:space="preserve">   "RAUMSOLLTEMP_II"                                  </v>
      </c>
      <c r="F222">
        <f t="shared" si="7"/>
        <v>6</v>
      </c>
      <c r="G222" s="2">
        <f t="shared" si="8"/>
        <v>8.4629999999999983E-3</v>
      </c>
    </row>
    <row r="223" spans="1:7" x14ac:dyDescent="0.35">
      <c r="A223" t="s">
        <v>19691</v>
      </c>
      <c r="B223" t="s">
        <v>7317</v>
      </c>
      <c r="C223" t="s">
        <v>7321</v>
      </c>
      <c r="D223" t="str">
        <f>IF($B223="B","",IFERROR(VLOOKUP($C223,Elster!$I$5:$M$148,3,FALSE),$C223))</f>
        <v/>
      </c>
      <c r="E223" t="str">
        <f>IF($B223="A","",IFERROR(VLOOKUP($C223,Elster!$I$5:$M$148,3,FALSE),$C223))</f>
        <v xml:space="preserve">   "FEHLERMELDUNG"                                    </v>
      </c>
      <c r="F223">
        <f t="shared" si="7"/>
        <v>1</v>
      </c>
      <c r="G223" s="2">
        <f t="shared" si="8"/>
        <v>4.9740000000000339E-3</v>
      </c>
    </row>
    <row r="224" spans="1:7" x14ac:dyDescent="0.35">
      <c r="A224" t="s">
        <v>19692</v>
      </c>
      <c r="B224" t="s">
        <v>7317</v>
      </c>
      <c r="C224" t="s">
        <v>7318</v>
      </c>
      <c r="D224" t="str">
        <f>IF($B224="B","",IFERROR(VLOOKUP($C224,Elster!$I$5:$M$148,3,FALSE),$C224))</f>
        <v/>
      </c>
      <c r="E224" t="str">
        <f>IF($B224="A","",IFERROR(VLOOKUP($C224,Elster!$I$5:$M$148,3,FALSE),$C224))</f>
        <v xml:space="preserve">   "SAMMLERISTTEMP"                                   </v>
      </c>
      <c r="F224">
        <f t="shared" si="7"/>
        <v>13</v>
      </c>
      <c r="G224" s="2">
        <f t="shared" si="8"/>
        <v>4.9740000000000339E-3</v>
      </c>
    </row>
    <row r="225" spans="1:7" x14ac:dyDescent="0.35">
      <c r="A225" t="s">
        <v>19693</v>
      </c>
      <c r="B225" t="s">
        <v>7317</v>
      </c>
      <c r="C225" t="s">
        <v>7329</v>
      </c>
      <c r="D225" t="str">
        <f>IF($B225="B","",IFERROR(VLOOKUP($C225,Elster!$I$5:$M$148,3,FALSE),$C225))</f>
        <v/>
      </c>
      <c r="E225" t="str">
        <f>IF($B225="A","",IFERROR(VLOOKUP($C225,Elster!$I$5:$M$148,3,FALSE),$C225))</f>
        <v xml:space="preserve">   "KESSELSOLLTEMP"                                   </v>
      </c>
      <c r="F225">
        <f t="shared" si="7"/>
        <v>2</v>
      </c>
      <c r="G225" s="2">
        <f t="shared" si="8"/>
        <v>4.9740000000000339E-3</v>
      </c>
    </row>
    <row r="226" spans="1:7" x14ac:dyDescent="0.35">
      <c r="A226" t="s">
        <v>19694</v>
      </c>
      <c r="B226" t="s">
        <v>7317</v>
      </c>
      <c r="C226" t="s">
        <v>7320</v>
      </c>
      <c r="D226" t="str">
        <f>IF($B226="B","",IFERROR(VLOOKUP($C226,Elster!$I$5:$M$148,3,FALSE),$C226))</f>
        <v/>
      </c>
      <c r="E226" t="str">
        <f>IF($B226="A","",IFERROR(VLOOKUP($C226,Elster!$I$5:$M$148,3,FALSE),$C226))</f>
        <v>0x000</v>
      </c>
      <c r="F226">
        <f t="shared" si="7"/>
        <v>0</v>
      </c>
      <c r="G226" s="2">
        <f t="shared" si="8"/>
        <v>4.9479999999999524E-3</v>
      </c>
    </row>
    <row r="227" spans="1:7" x14ac:dyDescent="0.35">
      <c r="A227" t="s">
        <v>19695</v>
      </c>
      <c r="B227" t="s">
        <v>7317</v>
      </c>
      <c r="C227" t="s">
        <v>7366</v>
      </c>
      <c r="D227" t="str">
        <f>IF($B227="B","",IFERROR(VLOOKUP($C227,Elster!$I$5:$M$148,3,FALSE),$C227))</f>
        <v/>
      </c>
      <c r="E227" t="str">
        <f>IF($B227="A","",IFERROR(VLOOKUP($C227,Elster!$I$5:$M$148,3,FALSE),$C227))</f>
        <v xml:space="preserve">//   "ERWEITERUNGSTELEGRAMM"                            </v>
      </c>
      <c r="F227">
        <f t="shared" si="7"/>
        <v>250</v>
      </c>
      <c r="G227" s="2">
        <f t="shared" si="8"/>
        <v>4.9740000000000339E-3</v>
      </c>
    </row>
    <row r="228" spans="1:7" x14ac:dyDescent="0.35">
      <c r="A228" t="s">
        <v>19696</v>
      </c>
      <c r="B228" t="s">
        <v>7317</v>
      </c>
      <c r="C228" t="s">
        <v>7320</v>
      </c>
      <c r="D228" t="str">
        <f>IF($B228="B","",IFERROR(VLOOKUP($C228,Elster!$I$5:$M$148,3,FALSE),$C228))</f>
        <v/>
      </c>
      <c r="E228" t="str">
        <f>IF($B228="A","",IFERROR(VLOOKUP($C228,Elster!$I$5:$M$148,3,FALSE),$C228))</f>
        <v>0x000</v>
      </c>
      <c r="F228">
        <f t="shared" si="7"/>
        <v>0</v>
      </c>
      <c r="G228" s="2">
        <f t="shared" si="8"/>
        <v>4.9730000000000052E-3</v>
      </c>
    </row>
    <row r="229" spans="1:7" x14ac:dyDescent="0.35">
      <c r="A229" t="s">
        <v>19697</v>
      </c>
      <c r="B229" t="s">
        <v>7317</v>
      </c>
      <c r="C229" t="s">
        <v>7577</v>
      </c>
      <c r="D229" t="str">
        <f>IF($B229="B","",IFERROR(VLOOKUP($C229,Elster!$I$5:$M$148,3,FALSE),$C229))</f>
        <v/>
      </c>
      <c r="E229" t="str">
        <f>IF($B229="A","",IFERROR(VLOOKUP($C229,Elster!$I$5:$M$148,3,FALSE),$C229))</f>
        <v xml:space="preserve">   "MISCHER_ZU"                                       </v>
      </c>
      <c r="F229">
        <f t="shared" si="7"/>
        <v>88</v>
      </c>
      <c r="G229" s="2">
        <f t="shared" si="8"/>
        <v>4.9739999999999229E-3</v>
      </c>
    </row>
    <row r="230" spans="1:7" x14ac:dyDescent="0.35">
      <c r="A230" t="s">
        <v>19698</v>
      </c>
      <c r="B230" t="s">
        <v>7317</v>
      </c>
      <c r="C230" t="s">
        <v>7329</v>
      </c>
      <c r="D230" t="str">
        <f>IF($B230="B","",IFERROR(VLOOKUP($C230,Elster!$I$5:$M$148,3,FALSE),$C230))</f>
        <v/>
      </c>
      <c r="E230" t="str">
        <f>IF($B230="A","",IFERROR(VLOOKUP($C230,Elster!$I$5:$M$148,3,FALSE),$C230))</f>
        <v xml:space="preserve">   "KESSELSOLLTEMP"                                   </v>
      </c>
      <c r="F230">
        <f t="shared" si="7"/>
        <v>2</v>
      </c>
      <c r="G230" s="2">
        <f t="shared" si="8"/>
        <v>4.9480000000000635E-3</v>
      </c>
    </row>
    <row r="231" spans="1:7" x14ac:dyDescent="0.35">
      <c r="A231" t="s">
        <v>19699</v>
      </c>
      <c r="B231" t="s">
        <v>7317</v>
      </c>
      <c r="C231" t="s">
        <v>7320</v>
      </c>
      <c r="D231" t="str">
        <f>IF($B231="B","",IFERROR(VLOOKUP($C231,Elster!$I$5:$M$148,3,FALSE),$C231))</f>
        <v/>
      </c>
      <c r="E231" t="str">
        <f>IF($B231="A","",IFERROR(VLOOKUP($C231,Elster!$I$5:$M$148,3,FALSE),$C231))</f>
        <v>0x000</v>
      </c>
      <c r="F231">
        <f t="shared" si="7"/>
        <v>0</v>
      </c>
      <c r="G231" s="2">
        <f t="shared" si="8"/>
        <v>4.9739999999999229E-3</v>
      </c>
    </row>
    <row r="232" spans="1:7" x14ac:dyDescent="0.35">
      <c r="A232" t="s">
        <v>19700</v>
      </c>
      <c r="B232" t="s">
        <v>7317</v>
      </c>
      <c r="C232" t="s">
        <v>7321</v>
      </c>
      <c r="D232" t="str">
        <f>IF($B232="B","",IFERROR(VLOOKUP($C232,Elster!$I$5:$M$148,3,FALSE),$C232))</f>
        <v/>
      </c>
      <c r="E232" t="str">
        <f>IF($B232="A","",IFERROR(VLOOKUP($C232,Elster!$I$5:$M$148,3,FALSE),$C232))</f>
        <v xml:space="preserve">   "FEHLERMELDUNG"                                    </v>
      </c>
      <c r="F232">
        <f t="shared" si="7"/>
        <v>1</v>
      </c>
      <c r="G232" s="2">
        <f t="shared" si="8"/>
        <v>4.9740000000000339E-3</v>
      </c>
    </row>
    <row r="233" spans="1:7" x14ac:dyDescent="0.35">
      <c r="A233" t="s">
        <v>19701</v>
      </c>
      <c r="B233" t="s">
        <v>7317</v>
      </c>
      <c r="C233" t="s">
        <v>7595</v>
      </c>
      <c r="D233" t="str">
        <f>IF($B233="B","",IFERROR(VLOOKUP($C233,Elster!$I$5:$M$148,3,FALSE),$C233))</f>
        <v/>
      </c>
      <c r="E233" t="str">
        <f>IF($B233="A","",IFERROR(VLOOKUP($C233,Elster!$I$5:$M$148,3,FALSE),$C233))</f>
        <v xml:space="preserve">   "RESET_KONFIGURATION"                              </v>
      </c>
      <c r="F233">
        <f t="shared" si="7"/>
        <v>106</v>
      </c>
      <c r="G233" s="2">
        <f t="shared" si="8"/>
        <v>4.9740000000000339E-3</v>
      </c>
    </row>
    <row r="234" spans="1:7" x14ac:dyDescent="0.35">
      <c r="A234" t="s">
        <v>19702</v>
      </c>
      <c r="B234" t="s">
        <v>7317</v>
      </c>
      <c r="C234" t="s">
        <v>7318</v>
      </c>
      <c r="D234" t="str">
        <f>IF($B234="B","",IFERROR(VLOOKUP($C234,Elster!$I$5:$M$148,3,FALSE),$C234))</f>
        <v/>
      </c>
      <c r="E234" t="str">
        <f>IF($B234="A","",IFERROR(VLOOKUP($C234,Elster!$I$5:$M$148,3,FALSE),$C234))</f>
        <v xml:space="preserve">   "SAMMLERISTTEMP"                                   </v>
      </c>
      <c r="F234">
        <f t="shared" si="7"/>
        <v>13</v>
      </c>
      <c r="G234" s="2">
        <f t="shared" si="8"/>
        <v>9.8169999999999646E-3</v>
      </c>
    </row>
    <row r="235" spans="1:7" x14ac:dyDescent="0.35">
      <c r="A235" t="s">
        <v>19702</v>
      </c>
      <c r="B235" t="s">
        <v>7319</v>
      </c>
      <c r="C235" t="s">
        <v>7318</v>
      </c>
      <c r="D235" t="str">
        <f>IF($B235="B","",IFERROR(VLOOKUP($C235,Elster!$I$5:$M$148,3,FALSE),$C235))</f>
        <v xml:space="preserve">   "SAMMLERISTTEMP"                                   </v>
      </c>
      <c r="E235" t="str">
        <f>IF($B235="A","",IFERROR(VLOOKUP($C235,Elster!$I$5:$M$148,3,FALSE),$C235))</f>
        <v/>
      </c>
      <c r="F235">
        <f t="shared" si="7"/>
        <v>13</v>
      </c>
      <c r="G235" s="2">
        <f t="shared" si="8"/>
        <v>0</v>
      </c>
    </row>
    <row r="236" spans="1:7" x14ac:dyDescent="0.35">
      <c r="A236" t="s">
        <v>19703</v>
      </c>
      <c r="B236" t="s">
        <v>7317</v>
      </c>
      <c r="C236" t="s">
        <v>7320</v>
      </c>
      <c r="D236" t="str">
        <f>IF($B236="B","",IFERROR(VLOOKUP($C236,Elster!$I$5:$M$148,3,FALSE),$C236))</f>
        <v/>
      </c>
      <c r="E236" t="str">
        <f>IF($B236="A","",IFERROR(VLOOKUP($C236,Elster!$I$5:$M$148,3,FALSE),$C236))</f>
        <v>0x000</v>
      </c>
      <c r="F236">
        <f t="shared" si="7"/>
        <v>0</v>
      </c>
      <c r="G236" s="2">
        <f t="shared" si="8"/>
        <v>5.0000000000000044E-3</v>
      </c>
    </row>
    <row r="237" spans="1:7" x14ac:dyDescent="0.35">
      <c r="A237" t="s">
        <v>19703</v>
      </c>
      <c r="B237" t="s">
        <v>7319</v>
      </c>
      <c r="C237" t="s">
        <v>7320</v>
      </c>
      <c r="D237" t="str">
        <f>IF($B237="B","",IFERROR(VLOOKUP($C237,Elster!$I$5:$M$148,3,FALSE),$C237))</f>
        <v>0x000</v>
      </c>
      <c r="E237" t="str">
        <f>IF($B237="A","",IFERROR(VLOOKUP($C237,Elster!$I$5:$M$148,3,FALSE),$C237))</f>
        <v/>
      </c>
      <c r="F237">
        <f t="shared" si="7"/>
        <v>0</v>
      </c>
      <c r="G237" s="2">
        <f t="shared" si="8"/>
        <v>0</v>
      </c>
    </row>
    <row r="238" spans="1:7" x14ac:dyDescent="0.35">
      <c r="A238" t="s">
        <v>19704</v>
      </c>
      <c r="B238" t="s">
        <v>7317</v>
      </c>
      <c r="C238" t="s">
        <v>7339</v>
      </c>
      <c r="D238" t="str">
        <f>IF($B238="B","",IFERROR(VLOOKUP($C238,Elster!$I$5:$M$148,3,FALSE),$C238))</f>
        <v/>
      </c>
      <c r="E238" t="str">
        <f>IF($B238="A","",IFERROR(VLOOKUP($C238,Elster!$I$5:$M$148,3,FALSE),$C238))</f>
        <v xml:space="preserve">   "RAUMSOLLTEMP_II"                                  </v>
      </c>
      <c r="F238">
        <f t="shared" si="7"/>
        <v>6</v>
      </c>
      <c r="G238" s="2">
        <f t="shared" si="8"/>
        <v>5.0000000000000044E-3</v>
      </c>
    </row>
    <row r="239" spans="1:7" x14ac:dyDescent="0.35">
      <c r="A239" t="s">
        <v>19704</v>
      </c>
      <c r="B239" t="s">
        <v>7319</v>
      </c>
      <c r="C239" t="s">
        <v>7339</v>
      </c>
      <c r="D239" t="str">
        <f>IF($B239="B","",IFERROR(VLOOKUP($C239,Elster!$I$5:$M$148,3,FALSE),$C239))</f>
        <v xml:space="preserve">   "RAUMSOLLTEMP_II"                                  </v>
      </c>
      <c r="E239" t="str">
        <f>IF($B239="A","",IFERROR(VLOOKUP($C239,Elster!$I$5:$M$148,3,FALSE),$C239))</f>
        <v/>
      </c>
      <c r="F239">
        <f t="shared" si="7"/>
        <v>6</v>
      </c>
      <c r="G239" s="2">
        <f t="shared" si="8"/>
        <v>0</v>
      </c>
    </row>
    <row r="240" spans="1:7" x14ac:dyDescent="0.35">
      <c r="A240" t="s">
        <v>19705</v>
      </c>
      <c r="B240" t="s">
        <v>7317</v>
      </c>
      <c r="C240" t="s">
        <v>7321</v>
      </c>
      <c r="D240" t="str">
        <f>IF($B240="B","",IFERROR(VLOOKUP($C240,Elster!$I$5:$M$148,3,FALSE),$C240))</f>
        <v/>
      </c>
      <c r="E240" t="str">
        <f>IF($B240="A","",IFERROR(VLOOKUP($C240,Elster!$I$5:$M$148,3,FALSE),$C240))</f>
        <v xml:space="preserve">   "FEHLERMELDUNG"                                    </v>
      </c>
      <c r="F240">
        <f t="shared" si="7"/>
        <v>1</v>
      </c>
      <c r="G240" s="2">
        <f t="shared" si="8"/>
        <v>5.0000000000000044E-3</v>
      </c>
    </row>
    <row r="241" spans="1:7" x14ac:dyDescent="0.35">
      <c r="A241" t="s">
        <v>19705</v>
      </c>
      <c r="B241" t="s">
        <v>7319</v>
      </c>
      <c r="C241" t="s">
        <v>7321</v>
      </c>
      <c r="D241" t="str">
        <f>IF($B241="B","",IFERROR(VLOOKUP($C241,Elster!$I$5:$M$148,3,FALSE),$C241))</f>
        <v xml:space="preserve">   "FEHLERMELDUNG"                                    </v>
      </c>
      <c r="E241" t="str">
        <f>IF($B241="A","",IFERROR(VLOOKUP($C241,Elster!$I$5:$M$148,3,FALSE),$C241))</f>
        <v/>
      </c>
      <c r="F241">
        <f t="shared" si="7"/>
        <v>1</v>
      </c>
      <c r="G241" s="2">
        <f t="shared" si="8"/>
        <v>0</v>
      </c>
    </row>
    <row r="242" spans="1:7" x14ac:dyDescent="0.35">
      <c r="A242" t="s">
        <v>19706</v>
      </c>
      <c r="B242" t="s">
        <v>7317</v>
      </c>
      <c r="C242" t="s">
        <v>7321</v>
      </c>
      <c r="D242" t="str">
        <f>IF($B242="B","",IFERROR(VLOOKUP($C242,Elster!$I$5:$M$148,3,FALSE),$C242))</f>
        <v/>
      </c>
      <c r="E242" t="str">
        <f>IF($B242="A","",IFERROR(VLOOKUP($C242,Elster!$I$5:$M$148,3,FALSE),$C242))</f>
        <v xml:space="preserve">   "FEHLERMELDUNG"                                    </v>
      </c>
      <c r="F242">
        <f t="shared" si="7"/>
        <v>1</v>
      </c>
      <c r="G242" s="2">
        <f t="shared" si="8"/>
        <v>5.0000000000000044E-3</v>
      </c>
    </row>
    <row r="243" spans="1:7" x14ac:dyDescent="0.35">
      <c r="A243" t="s">
        <v>19706</v>
      </c>
      <c r="B243" t="s">
        <v>7319</v>
      </c>
      <c r="C243" t="s">
        <v>7321</v>
      </c>
      <c r="D243" t="str">
        <f>IF($B243="B","",IFERROR(VLOOKUP($C243,Elster!$I$5:$M$148,3,FALSE),$C243))</f>
        <v xml:space="preserve">   "FEHLERMELDUNG"                                    </v>
      </c>
      <c r="E243" t="str">
        <f>IF($B243="A","",IFERROR(VLOOKUP($C243,Elster!$I$5:$M$148,3,FALSE),$C243))</f>
        <v/>
      </c>
      <c r="F243">
        <f t="shared" si="7"/>
        <v>1</v>
      </c>
      <c r="G243" s="2">
        <f t="shared" si="8"/>
        <v>0</v>
      </c>
    </row>
    <row r="244" spans="1:7" x14ac:dyDescent="0.35">
      <c r="A244" t="s">
        <v>19707</v>
      </c>
      <c r="B244" t="s">
        <v>7317</v>
      </c>
      <c r="C244" t="s">
        <v>7366</v>
      </c>
      <c r="D244" t="str">
        <f>IF($B244="B","",IFERROR(VLOOKUP($C244,Elster!$I$5:$M$148,3,FALSE),$C244))</f>
        <v/>
      </c>
      <c r="E244" t="str">
        <f>IF($B244="A","",IFERROR(VLOOKUP($C244,Elster!$I$5:$M$148,3,FALSE),$C244))</f>
        <v xml:space="preserve">//   "ERWEITERUNGSTELEGRAMM"                            </v>
      </c>
      <c r="F244">
        <f t="shared" si="7"/>
        <v>250</v>
      </c>
      <c r="G244" s="2">
        <f t="shared" si="8"/>
        <v>5.0000000000000044E-3</v>
      </c>
    </row>
    <row r="245" spans="1:7" x14ac:dyDescent="0.35">
      <c r="A245" t="s">
        <v>19707</v>
      </c>
      <c r="B245" t="s">
        <v>7319</v>
      </c>
      <c r="C245" t="s">
        <v>7366</v>
      </c>
      <c r="D245" t="str">
        <f>IF($B245="B","",IFERROR(VLOOKUP($C245,Elster!$I$5:$M$148,3,FALSE),$C245))</f>
        <v xml:space="preserve">//   "ERWEITERUNGSTELEGRAMM"                            </v>
      </c>
      <c r="E245" t="str">
        <f>IF($B245="A","",IFERROR(VLOOKUP($C245,Elster!$I$5:$M$148,3,FALSE),$C245))</f>
        <v/>
      </c>
      <c r="F245">
        <f t="shared" si="7"/>
        <v>250</v>
      </c>
      <c r="G245" s="2">
        <f t="shared" si="8"/>
        <v>0</v>
      </c>
    </row>
    <row r="246" spans="1:7" x14ac:dyDescent="0.35">
      <c r="A246" t="s">
        <v>19708</v>
      </c>
      <c r="B246" t="s">
        <v>7317</v>
      </c>
      <c r="C246" t="s">
        <v>7320</v>
      </c>
      <c r="D246" t="str">
        <f>IF($B246="B","",IFERROR(VLOOKUP($C246,Elster!$I$5:$M$148,3,FALSE),$C246))</f>
        <v/>
      </c>
      <c r="E246" t="str">
        <f>IF($B246="A","",IFERROR(VLOOKUP($C246,Elster!$I$5:$M$148,3,FALSE),$C246))</f>
        <v>0x000</v>
      </c>
      <c r="F246">
        <f t="shared" si="7"/>
        <v>0</v>
      </c>
      <c r="G246" s="2">
        <f t="shared" si="8"/>
        <v>5.0000000000000044E-3</v>
      </c>
    </row>
    <row r="247" spans="1:7" x14ac:dyDescent="0.35">
      <c r="A247" t="s">
        <v>19708</v>
      </c>
      <c r="B247" t="s">
        <v>7319</v>
      </c>
      <c r="C247" t="s">
        <v>7320</v>
      </c>
      <c r="D247" t="str">
        <f>IF($B247="B","",IFERROR(VLOOKUP($C247,Elster!$I$5:$M$148,3,FALSE),$C247))</f>
        <v>0x000</v>
      </c>
      <c r="E247" t="str">
        <f>IF($B247="A","",IFERROR(VLOOKUP($C247,Elster!$I$5:$M$148,3,FALSE),$C247))</f>
        <v/>
      </c>
      <c r="F247">
        <f t="shared" si="7"/>
        <v>0</v>
      </c>
      <c r="G247" s="2">
        <f t="shared" si="8"/>
        <v>0</v>
      </c>
    </row>
    <row r="248" spans="1:7" x14ac:dyDescent="0.35">
      <c r="A248" t="s">
        <v>19709</v>
      </c>
      <c r="B248" t="s">
        <v>7319</v>
      </c>
      <c r="C248" t="s">
        <v>7334</v>
      </c>
      <c r="D248" t="str">
        <f>IF($B248="B","",IFERROR(VLOOKUP($C248,Elster!$I$5:$M$148,3,FALSE),$C248))</f>
        <v xml:space="preserve">   "MAX_TEMP_KESSEL"                                  </v>
      </c>
      <c r="E248" t="str">
        <f>IF($B248="A","",IFERROR(VLOOKUP($C248,Elster!$I$5:$M$148,3,FALSE),$C248))</f>
        <v/>
      </c>
      <c r="F248">
        <f t="shared" si="7"/>
        <v>40</v>
      </c>
      <c r="G248" s="2">
        <f t="shared" si="8"/>
        <v>5.0000000000000044E-3</v>
      </c>
    </row>
    <row r="249" spans="1:7" x14ac:dyDescent="0.35">
      <c r="A249" t="s">
        <v>19710</v>
      </c>
      <c r="B249" t="s">
        <v>7317</v>
      </c>
      <c r="C249" t="s">
        <v>7334</v>
      </c>
      <c r="D249" t="str">
        <f>IF($B249="B","",IFERROR(VLOOKUP($C249,Elster!$I$5:$M$148,3,FALSE),$C249))</f>
        <v/>
      </c>
      <c r="E249" t="str">
        <f>IF($B249="A","",IFERROR(VLOOKUP($C249,Elster!$I$5:$M$148,3,FALSE),$C249))</f>
        <v xml:space="preserve">   "MAX_TEMP_KESSEL"                                  </v>
      </c>
      <c r="F249">
        <f t="shared" si="7"/>
        <v>40</v>
      </c>
      <c r="G249" s="2">
        <f t="shared" si="8"/>
        <v>2.5999999999970491E-5</v>
      </c>
    </row>
    <row r="250" spans="1:7" x14ac:dyDescent="0.35">
      <c r="A250" t="s">
        <v>19711</v>
      </c>
      <c r="B250" t="s">
        <v>7319</v>
      </c>
      <c r="C250" t="s">
        <v>7321</v>
      </c>
      <c r="D250" t="str">
        <f>IF($B250="B","",IFERROR(VLOOKUP($C250,Elster!$I$5:$M$148,3,FALSE),$C250))</f>
        <v xml:space="preserve">   "FEHLERMELDUNG"                                    </v>
      </c>
      <c r="E250" t="str">
        <f>IF($B250="A","",IFERROR(VLOOKUP($C250,Elster!$I$5:$M$148,3,FALSE),$C250))</f>
        <v/>
      </c>
      <c r="F250">
        <f t="shared" si="7"/>
        <v>1</v>
      </c>
      <c r="G250" s="2">
        <f t="shared" si="8"/>
        <v>4.9740000000000339E-3</v>
      </c>
    </row>
    <row r="251" spans="1:7" x14ac:dyDescent="0.35">
      <c r="A251" t="s">
        <v>19712</v>
      </c>
      <c r="B251" t="s">
        <v>7317</v>
      </c>
      <c r="C251" t="s">
        <v>7321</v>
      </c>
      <c r="D251" t="str">
        <f>IF($B251="B","",IFERROR(VLOOKUP($C251,Elster!$I$5:$M$148,3,FALSE),$C251))</f>
        <v/>
      </c>
      <c r="E251" t="str">
        <f>IF($B251="A","",IFERROR(VLOOKUP($C251,Elster!$I$5:$M$148,3,FALSE),$C251))</f>
        <v xml:space="preserve">   "FEHLERMELDUNG"                                    </v>
      </c>
      <c r="F251">
        <f t="shared" si="7"/>
        <v>1</v>
      </c>
      <c r="G251" s="2">
        <f t="shared" si="8"/>
        <v>2.5999999999970491E-5</v>
      </c>
    </row>
    <row r="252" spans="1:7" x14ac:dyDescent="0.35">
      <c r="A252" t="s">
        <v>19713</v>
      </c>
      <c r="B252" t="s">
        <v>7319</v>
      </c>
      <c r="C252" t="s">
        <v>7609</v>
      </c>
      <c r="D252" t="str">
        <f>IF($B252="B","",IFERROR(VLOOKUP($C252,Elster!$I$5:$M$148,3,FALSE),$C252))</f>
        <v>0x0F4</v>
      </c>
      <c r="E252" t="str">
        <f>IF($B252="A","",IFERROR(VLOOKUP($C252,Elster!$I$5:$M$148,3,FALSE),$C252))</f>
        <v/>
      </c>
      <c r="F252">
        <f t="shared" si="7"/>
        <v>244</v>
      </c>
      <c r="G252" s="2">
        <f t="shared" si="8"/>
        <v>4.9740000000000339E-3</v>
      </c>
    </row>
    <row r="253" spans="1:7" x14ac:dyDescent="0.35">
      <c r="A253" t="s">
        <v>19714</v>
      </c>
      <c r="B253" t="s">
        <v>7317</v>
      </c>
      <c r="C253" t="s">
        <v>7609</v>
      </c>
      <c r="D253" t="str">
        <f>IF($B253="B","",IFERROR(VLOOKUP($C253,Elster!$I$5:$M$148,3,FALSE),$C253))</f>
        <v/>
      </c>
      <c r="E253" t="str">
        <f>IF($B253="A","",IFERROR(VLOOKUP($C253,Elster!$I$5:$M$148,3,FALSE),$C253))</f>
        <v>0x0F4</v>
      </c>
      <c r="F253">
        <f t="shared" si="7"/>
        <v>244</v>
      </c>
      <c r="G253" s="2">
        <f t="shared" si="8"/>
        <v>2.5999999999970491E-5</v>
      </c>
    </row>
    <row r="254" spans="1:7" x14ac:dyDescent="0.35">
      <c r="A254" t="s">
        <v>19715</v>
      </c>
      <c r="B254" t="s">
        <v>7317</v>
      </c>
      <c r="C254" t="s">
        <v>7329</v>
      </c>
      <c r="D254" t="str">
        <f>IF($B254="B","",IFERROR(VLOOKUP($C254,Elster!$I$5:$M$148,3,FALSE),$C254))</f>
        <v/>
      </c>
      <c r="E254" t="str">
        <f>IF($B254="A","",IFERROR(VLOOKUP($C254,Elster!$I$5:$M$148,3,FALSE),$C254))</f>
        <v xml:space="preserve">   "KESSELSOLLTEMP"                                   </v>
      </c>
      <c r="F254">
        <f t="shared" si="7"/>
        <v>2</v>
      </c>
      <c r="G254" s="2">
        <f t="shared" si="8"/>
        <v>5.0000000000000044E-3</v>
      </c>
    </row>
    <row r="255" spans="1:7" x14ac:dyDescent="0.35">
      <c r="A255" t="s">
        <v>19715</v>
      </c>
      <c r="B255" t="s">
        <v>7319</v>
      </c>
      <c r="C255" t="s">
        <v>7329</v>
      </c>
      <c r="D255" t="str">
        <f>IF($B255="B","",IFERROR(VLOOKUP($C255,Elster!$I$5:$M$148,3,FALSE),$C255))</f>
        <v xml:space="preserve">   "KESSELSOLLTEMP"                                   </v>
      </c>
      <c r="E255" t="str">
        <f>IF($B255="A","",IFERROR(VLOOKUP($C255,Elster!$I$5:$M$148,3,FALSE),$C255))</f>
        <v/>
      </c>
      <c r="F255">
        <f t="shared" si="7"/>
        <v>2</v>
      </c>
      <c r="G255" s="2">
        <f t="shared" si="8"/>
        <v>0</v>
      </c>
    </row>
    <row r="256" spans="1:7" x14ac:dyDescent="0.35">
      <c r="A256" t="s">
        <v>19716</v>
      </c>
      <c r="B256" t="s">
        <v>7317</v>
      </c>
      <c r="C256" t="s">
        <v>7342</v>
      </c>
      <c r="D256" t="str">
        <f>IF($B256="B","",IFERROR(VLOOKUP($C256,Elster!$I$5:$M$148,3,FALSE),$C256))</f>
        <v/>
      </c>
      <c r="E256" t="str">
        <f>IF($B256="A","",IFERROR(VLOOKUP($C256,Elster!$I$5:$M$148,3,FALSE),$C256))</f>
        <v xml:space="preserve">   "MISCHERLAUFZEIT"                                  </v>
      </c>
      <c r="F256">
        <f t="shared" si="7"/>
        <v>44</v>
      </c>
      <c r="G256" s="2">
        <f t="shared" si="8"/>
        <v>4.9989999999999757E-3</v>
      </c>
    </row>
    <row r="257" spans="1:7" x14ac:dyDescent="0.35">
      <c r="A257" t="s">
        <v>19716</v>
      </c>
      <c r="B257" t="s">
        <v>7319</v>
      </c>
      <c r="C257" t="s">
        <v>7342</v>
      </c>
      <c r="D257" t="str">
        <f>IF($B257="B","",IFERROR(VLOOKUP($C257,Elster!$I$5:$M$148,3,FALSE),$C257))</f>
        <v xml:space="preserve">   "MISCHERLAUFZEIT"                                  </v>
      </c>
      <c r="E257" t="str">
        <f>IF($B257="A","",IFERROR(VLOOKUP($C257,Elster!$I$5:$M$148,3,FALSE),$C257))</f>
        <v/>
      </c>
      <c r="F257">
        <f t="shared" si="7"/>
        <v>44</v>
      </c>
      <c r="G257" s="2">
        <f t="shared" si="8"/>
        <v>0</v>
      </c>
    </row>
    <row r="258" spans="1:7" x14ac:dyDescent="0.35">
      <c r="A258" t="s">
        <v>19717</v>
      </c>
      <c r="B258" t="s">
        <v>7317</v>
      </c>
      <c r="C258" t="s">
        <v>7339</v>
      </c>
      <c r="D258" t="str">
        <f>IF($B258="B","",IFERROR(VLOOKUP($C258,Elster!$I$5:$M$148,3,FALSE),$C258))</f>
        <v/>
      </c>
      <c r="E258" t="str">
        <f>IF($B258="A","",IFERROR(VLOOKUP($C258,Elster!$I$5:$M$148,3,FALSE),$C258))</f>
        <v xml:space="preserve">   "RAUMSOLLTEMP_II"                                  </v>
      </c>
      <c r="F258">
        <f t="shared" si="7"/>
        <v>6</v>
      </c>
      <c r="G258" s="2">
        <f t="shared" si="8"/>
        <v>8.776000000000117E-3</v>
      </c>
    </row>
    <row r="259" spans="1:7" x14ac:dyDescent="0.35">
      <c r="A259" t="s">
        <v>19718</v>
      </c>
      <c r="B259" t="s">
        <v>7317</v>
      </c>
      <c r="C259" t="s">
        <v>7321</v>
      </c>
      <c r="D259" t="str">
        <f>IF($B259="B","",IFERROR(VLOOKUP($C259,Elster!$I$5:$M$148,3,FALSE),$C259))</f>
        <v/>
      </c>
      <c r="E259" t="str">
        <f>IF($B259="A","",IFERROR(VLOOKUP($C259,Elster!$I$5:$M$148,3,FALSE),$C259))</f>
        <v xml:space="preserve">   "FEHLERMELDUNG"                                    </v>
      </c>
      <c r="F259">
        <f t="shared" si="7"/>
        <v>1</v>
      </c>
      <c r="G259" s="2">
        <f t="shared" si="8"/>
        <v>4.9739999999998119E-3</v>
      </c>
    </row>
    <row r="260" spans="1:7" x14ac:dyDescent="0.35">
      <c r="A260" t="s">
        <v>19719</v>
      </c>
      <c r="B260" t="s">
        <v>7317</v>
      </c>
      <c r="C260" t="s">
        <v>7318</v>
      </c>
      <c r="D260" t="str">
        <f>IF($B260="B","",IFERROR(VLOOKUP($C260,Elster!$I$5:$M$148,3,FALSE),$C260))</f>
        <v/>
      </c>
      <c r="E260" t="str">
        <f>IF($B260="A","",IFERROR(VLOOKUP($C260,Elster!$I$5:$M$148,3,FALSE),$C260))</f>
        <v xml:space="preserve">   "SAMMLERISTTEMP"                                   </v>
      </c>
      <c r="F260">
        <f t="shared" ref="F260:F323" si="9">HEX2DEC(REPLACE(C260,1,2,""))</f>
        <v>13</v>
      </c>
      <c r="G260" s="2">
        <f t="shared" ref="G260:G323" si="10">SUBSTITUTE(A260,"s","")-SUBSTITUTE(A259,"s","")</f>
        <v>4.9740000000000339E-3</v>
      </c>
    </row>
    <row r="261" spans="1:7" x14ac:dyDescent="0.35">
      <c r="A261" t="s">
        <v>19720</v>
      </c>
      <c r="B261" t="s">
        <v>7317</v>
      </c>
      <c r="C261" t="s">
        <v>7329</v>
      </c>
      <c r="D261" t="str">
        <f>IF($B261="B","",IFERROR(VLOOKUP($C261,Elster!$I$5:$M$148,3,FALSE),$C261))</f>
        <v/>
      </c>
      <c r="E261" t="str">
        <f>IF($B261="A","",IFERROR(VLOOKUP($C261,Elster!$I$5:$M$148,3,FALSE),$C261))</f>
        <v xml:space="preserve">   "KESSELSOLLTEMP"                                   </v>
      </c>
      <c r="F261">
        <f t="shared" si="9"/>
        <v>2</v>
      </c>
      <c r="G261" s="2">
        <f t="shared" si="10"/>
        <v>4.9480000000001745E-3</v>
      </c>
    </row>
    <row r="262" spans="1:7" x14ac:dyDescent="0.35">
      <c r="A262" t="s">
        <v>19721</v>
      </c>
      <c r="B262" t="s">
        <v>7317</v>
      </c>
      <c r="C262" t="s">
        <v>7320</v>
      </c>
      <c r="D262" t="str">
        <f>IF($B262="B","",IFERROR(VLOOKUP($C262,Elster!$I$5:$M$148,3,FALSE),$C262))</f>
        <v/>
      </c>
      <c r="E262" t="str">
        <f>IF($B262="A","",IFERROR(VLOOKUP($C262,Elster!$I$5:$M$148,3,FALSE),$C262))</f>
        <v>0x000</v>
      </c>
      <c r="F262">
        <f t="shared" si="9"/>
        <v>0</v>
      </c>
      <c r="G262" s="2">
        <f t="shared" si="10"/>
        <v>4.9739999999998119E-3</v>
      </c>
    </row>
    <row r="263" spans="1:7" x14ac:dyDescent="0.35">
      <c r="A263" t="s">
        <v>19722</v>
      </c>
      <c r="B263" t="s">
        <v>7317</v>
      </c>
      <c r="C263" t="s">
        <v>7366</v>
      </c>
      <c r="D263" t="str">
        <f>IF($B263="B","",IFERROR(VLOOKUP($C263,Elster!$I$5:$M$148,3,FALSE),$C263))</f>
        <v/>
      </c>
      <c r="E263" t="str">
        <f>IF($B263="A","",IFERROR(VLOOKUP($C263,Elster!$I$5:$M$148,3,FALSE),$C263))</f>
        <v xml:space="preserve">//   "ERWEITERUNGSTELEGRAMM"                            </v>
      </c>
      <c r="F263">
        <f t="shared" si="9"/>
        <v>250</v>
      </c>
      <c r="G263" s="2">
        <f t="shared" si="10"/>
        <v>4.9740000000000339E-3</v>
      </c>
    </row>
    <row r="264" spans="1:7" x14ac:dyDescent="0.35">
      <c r="A264" t="s">
        <v>19723</v>
      </c>
      <c r="B264" t="s">
        <v>7317</v>
      </c>
      <c r="C264" t="s">
        <v>7320</v>
      </c>
      <c r="D264" t="str">
        <f>IF($B264="B","",IFERROR(VLOOKUP($C264,Elster!$I$5:$M$148,3,FALSE),$C264))</f>
        <v/>
      </c>
      <c r="E264" t="str">
        <f>IF($B264="A","",IFERROR(VLOOKUP($C264,Elster!$I$5:$M$148,3,FALSE),$C264))</f>
        <v>0x000</v>
      </c>
      <c r="F264">
        <f t="shared" si="9"/>
        <v>0</v>
      </c>
      <c r="G264" s="2">
        <f t="shared" si="10"/>
        <v>4.9740000000000339E-3</v>
      </c>
    </row>
    <row r="265" spans="1:7" x14ac:dyDescent="0.35">
      <c r="A265" t="s">
        <v>19724</v>
      </c>
      <c r="B265" t="s">
        <v>7317</v>
      </c>
      <c r="C265" t="s">
        <v>7334</v>
      </c>
      <c r="D265" t="str">
        <f>IF($B265="B","",IFERROR(VLOOKUP($C265,Elster!$I$5:$M$148,3,FALSE),$C265))</f>
        <v/>
      </c>
      <c r="E265" t="str">
        <f>IF($B265="A","",IFERROR(VLOOKUP($C265,Elster!$I$5:$M$148,3,FALSE),$C265))</f>
        <v xml:space="preserve">   "MAX_TEMP_KESSEL"                                  </v>
      </c>
      <c r="F265">
        <f t="shared" si="9"/>
        <v>40</v>
      </c>
      <c r="G265" s="2">
        <f t="shared" si="10"/>
        <v>4.9470000000000347E-3</v>
      </c>
    </row>
    <row r="266" spans="1:7" x14ac:dyDescent="0.35">
      <c r="A266" t="s">
        <v>19725</v>
      </c>
      <c r="B266" t="s">
        <v>7317</v>
      </c>
      <c r="C266" t="s">
        <v>7321</v>
      </c>
      <c r="D266" t="str">
        <f>IF($B266="B","",IFERROR(VLOOKUP($C266,Elster!$I$5:$M$148,3,FALSE),$C266))</f>
        <v/>
      </c>
      <c r="E266" t="str">
        <f>IF($B266="A","",IFERROR(VLOOKUP($C266,Elster!$I$5:$M$148,3,FALSE),$C266))</f>
        <v xml:space="preserve">   "FEHLERMELDUNG"                                    </v>
      </c>
      <c r="F266">
        <f t="shared" si="9"/>
        <v>1</v>
      </c>
      <c r="G266" s="2">
        <f t="shared" si="10"/>
        <v>4.9740000000000339E-3</v>
      </c>
    </row>
    <row r="267" spans="1:7" x14ac:dyDescent="0.35">
      <c r="A267" t="s">
        <v>19726</v>
      </c>
      <c r="B267" t="s">
        <v>7317</v>
      </c>
      <c r="C267" t="s">
        <v>7609</v>
      </c>
      <c r="D267" t="str">
        <f>IF($B267="B","",IFERROR(VLOOKUP($C267,Elster!$I$5:$M$148,3,FALSE),$C267))</f>
        <v/>
      </c>
      <c r="E267" t="str">
        <f>IF($B267="A","",IFERROR(VLOOKUP($C267,Elster!$I$5:$M$148,3,FALSE),$C267))</f>
        <v>0x0F4</v>
      </c>
      <c r="F267">
        <f t="shared" si="9"/>
        <v>244</v>
      </c>
      <c r="G267" s="2">
        <f t="shared" si="10"/>
        <v>4.9740000000000339E-3</v>
      </c>
    </row>
    <row r="268" spans="1:7" x14ac:dyDescent="0.35">
      <c r="A268" t="s">
        <v>19727</v>
      </c>
      <c r="B268" t="s">
        <v>7317</v>
      </c>
      <c r="C268" t="s">
        <v>7329</v>
      </c>
      <c r="D268" t="str">
        <f>IF($B268="B","",IFERROR(VLOOKUP($C268,Elster!$I$5:$M$148,3,FALSE),$C268))</f>
        <v/>
      </c>
      <c r="E268" t="str">
        <f>IF($B268="A","",IFERROR(VLOOKUP($C268,Elster!$I$5:$M$148,3,FALSE),$C268))</f>
        <v xml:space="preserve">   "KESSELSOLLTEMP"                                   </v>
      </c>
      <c r="F268">
        <f t="shared" si="9"/>
        <v>2</v>
      </c>
      <c r="G268" s="2">
        <f t="shared" si="10"/>
        <v>4.9739999999998119E-3</v>
      </c>
    </row>
    <row r="269" spans="1:7" x14ac:dyDescent="0.35">
      <c r="A269" t="s">
        <v>19728</v>
      </c>
      <c r="B269" t="s">
        <v>7317</v>
      </c>
      <c r="C269" t="s">
        <v>7344</v>
      </c>
      <c r="D269" t="str">
        <f>IF($B269="B","",IFERROR(VLOOKUP($C269,Elster!$I$5:$M$148,3,FALSE),$C269))</f>
        <v/>
      </c>
      <c r="E269" t="str">
        <f>IF($B269="A","",IFERROR(VLOOKUP($C269,Elster!$I$5:$M$148,3,FALSE),$C269))</f>
        <v xml:space="preserve">   "MODGRAD"                                          </v>
      </c>
      <c r="F269">
        <f t="shared" si="9"/>
        <v>45</v>
      </c>
      <c r="G269" s="2">
        <f t="shared" si="10"/>
        <v>4.9480000000001745E-3</v>
      </c>
    </row>
    <row r="270" spans="1:7" x14ac:dyDescent="0.35">
      <c r="A270" t="s">
        <v>19729</v>
      </c>
      <c r="B270" t="s">
        <v>7317</v>
      </c>
      <c r="C270" t="s">
        <v>7318</v>
      </c>
      <c r="D270" t="str">
        <f>IF($B270="B","",IFERROR(VLOOKUP($C270,Elster!$I$5:$M$148,3,FALSE),$C270))</f>
        <v/>
      </c>
      <c r="E270" t="str">
        <f>IF($B270="A","",IFERROR(VLOOKUP($C270,Elster!$I$5:$M$148,3,FALSE),$C270))</f>
        <v xml:space="preserve">   "SAMMLERISTTEMP"                                   </v>
      </c>
      <c r="F270">
        <f t="shared" si="9"/>
        <v>13</v>
      </c>
      <c r="G270" s="2">
        <f t="shared" si="10"/>
        <v>9.9479999999998459E-3</v>
      </c>
    </row>
    <row r="271" spans="1:7" x14ac:dyDescent="0.35">
      <c r="A271" t="s">
        <v>19729</v>
      </c>
      <c r="B271" t="s">
        <v>7319</v>
      </c>
      <c r="C271" t="s">
        <v>7318</v>
      </c>
      <c r="D271" t="str">
        <f>IF($B271="B","",IFERROR(VLOOKUP($C271,Elster!$I$5:$M$148,3,FALSE),$C271))</f>
        <v xml:space="preserve">   "SAMMLERISTTEMP"                                   </v>
      </c>
      <c r="E271" t="str">
        <f>IF($B271="A","",IFERROR(VLOOKUP($C271,Elster!$I$5:$M$148,3,FALSE),$C271))</f>
        <v/>
      </c>
      <c r="F271">
        <f t="shared" si="9"/>
        <v>13</v>
      </c>
      <c r="G271" s="2">
        <f t="shared" si="10"/>
        <v>0</v>
      </c>
    </row>
    <row r="272" spans="1:7" x14ac:dyDescent="0.35">
      <c r="A272" t="s">
        <v>19730</v>
      </c>
      <c r="B272" t="s">
        <v>7317</v>
      </c>
      <c r="C272" t="s">
        <v>7320</v>
      </c>
      <c r="D272" t="str">
        <f>IF($B272="B","",IFERROR(VLOOKUP($C272,Elster!$I$5:$M$148,3,FALSE),$C272))</f>
        <v/>
      </c>
      <c r="E272" t="str">
        <f>IF($B272="A","",IFERROR(VLOOKUP($C272,Elster!$I$5:$M$148,3,FALSE),$C272))</f>
        <v>0x000</v>
      </c>
      <c r="F272">
        <f t="shared" si="9"/>
        <v>0</v>
      </c>
      <c r="G272" s="2">
        <f t="shared" si="10"/>
        <v>5.0000000000001155E-3</v>
      </c>
    </row>
    <row r="273" spans="1:7" x14ac:dyDescent="0.35">
      <c r="A273" t="s">
        <v>19730</v>
      </c>
      <c r="B273" t="s">
        <v>7319</v>
      </c>
      <c r="C273" t="s">
        <v>7320</v>
      </c>
      <c r="D273" t="str">
        <f>IF($B273="B","",IFERROR(VLOOKUP($C273,Elster!$I$5:$M$148,3,FALSE),$C273))</f>
        <v>0x000</v>
      </c>
      <c r="E273" t="str">
        <f>IF($B273="A","",IFERROR(VLOOKUP($C273,Elster!$I$5:$M$148,3,FALSE),$C273))</f>
        <v/>
      </c>
      <c r="F273">
        <f t="shared" si="9"/>
        <v>0</v>
      </c>
      <c r="G273" s="2">
        <f t="shared" si="10"/>
        <v>0</v>
      </c>
    </row>
    <row r="274" spans="1:7" x14ac:dyDescent="0.35">
      <c r="A274" t="s">
        <v>19731</v>
      </c>
      <c r="B274" t="s">
        <v>7317</v>
      </c>
      <c r="C274" t="s">
        <v>7325</v>
      </c>
      <c r="D274" t="str">
        <f>IF($B274="B","",IFERROR(VLOOKUP($C274,Elster!$I$5:$M$148,3,FALSE),$C274))</f>
        <v/>
      </c>
      <c r="E274" t="str">
        <f>IF($B274="A","",IFERROR(VLOOKUP($C274,Elster!$I$5:$M$148,3,FALSE),$C274))</f>
        <v xml:space="preserve">   "SPEICHERSOLLTEMP"                                 </v>
      </c>
      <c r="F274">
        <f t="shared" si="9"/>
        <v>3</v>
      </c>
      <c r="G274" s="2">
        <f t="shared" si="10"/>
        <v>4.9989999999999757E-3</v>
      </c>
    </row>
    <row r="275" spans="1:7" x14ac:dyDescent="0.35">
      <c r="A275" t="s">
        <v>19731</v>
      </c>
      <c r="B275" t="s">
        <v>7319</v>
      </c>
      <c r="C275" t="s">
        <v>7325</v>
      </c>
      <c r="D275" t="str">
        <f>IF($B275="B","",IFERROR(VLOOKUP($C275,Elster!$I$5:$M$148,3,FALSE),$C275))</f>
        <v xml:space="preserve">   "SPEICHERSOLLTEMP"                                 </v>
      </c>
      <c r="E275" t="str">
        <f>IF($B275="A","",IFERROR(VLOOKUP($C275,Elster!$I$5:$M$148,3,FALSE),$C275))</f>
        <v/>
      </c>
      <c r="F275">
        <f t="shared" si="9"/>
        <v>3</v>
      </c>
      <c r="G275" s="2">
        <f t="shared" si="10"/>
        <v>0</v>
      </c>
    </row>
    <row r="276" spans="1:7" x14ac:dyDescent="0.35">
      <c r="A276" t="s">
        <v>19732</v>
      </c>
      <c r="B276" t="s">
        <v>7317</v>
      </c>
      <c r="C276" t="s">
        <v>7321</v>
      </c>
      <c r="D276" t="str">
        <f>IF($B276="B","",IFERROR(VLOOKUP($C276,Elster!$I$5:$M$148,3,FALSE),$C276))</f>
        <v/>
      </c>
      <c r="E276" t="str">
        <f>IF($B276="A","",IFERROR(VLOOKUP($C276,Elster!$I$5:$M$148,3,FALSE),$C276))</f>
        <v xml:space="preserve">   "FEHLERMELDUNG"                                    </v>
      </c>
      <c r="F276">
        <f t="shared" si="9"/>
        <v>1</v>
      </c>
      <c r="G276" s="2">
        <f t="shared" si="10"/>
        <v>4.9999999999998934E-3</v>
      </c>
    </row>
    <row r="277" spans="1:7" x14ac:dyDescent="0.35">
      <c r="A277" t="s">
        <v>19732</v>
      </c>
      <c r="B277" t="s">
        <v>7319</v>
      </c>
      <c r="C277" t="s">
        <v>7321</v>
      </c>
      <c r="D277" t="str">
        <f>IF($B277="B","",IFERROR(VLOOKUP($C277,Elster!$I$5:$M$148,3,FALSE),$C277))</f>
        <v xml:space="preserve">   "FEHLERMELDUNG"                                    </v>
      </c>
      <c r="E277" t="str">
        <f>IF($B277="A","",IFERROR(VLOOKUP($C277,Elster!$I$5:$M$148,3,FALSE),$C277))</f>
        <v/>
      </c>
      <c r="F277">
        <f t="shared" si="9"/>
        <v>1</v>
      </c>
      <c r="G277" s="2">
        <f t="shared" si="10"/>
        <v>0</v>
      </c>
    </row>
    <row r="278" spans="1:7" x14ac:dyDescent="0.35">
      <c r="A278" t="s">
        <v>19733</v>
      </c>
      <c r="B278" t="s">
        <v>7319</v>
      </c>
      <c r="C278" t="s">
        <v>7320</v>
      </c>
      <c r="D278" t="str">
        <f>IF($B278="B","",IFERROR(VLOOKUP($C278,Elster!$I$5:$M$148,3,FALSE),$C278))</f>
        <v>0x000</v>
      </c>
      <c r="E278" t="str">
        <f>IF($B278="A","",IFERROR(VLOOKUP($C278,Elster!$I$5:$M$148,3,FALSE),$C278))</f>
        <v/>
      </c>
      <c r="F278">
        <f t="shared" si="9"/>
        <v>0</v>
      </c>
      <c r="G278" s="2">
        <f t="shared" si="10"/>
        <v>5.0000000000001155E-3</v>
      </c>
    </row>
    <row r="279" spans="1:7" x14ac:dyDescent="0.35">
      <c r="A279" t="s">
        <v>19734</v>
      </c>
      <c r="B279" t="s">
        <v>7317</v>
      </c>
      <c r="C279" t="s">
        <v>7320</v>
      </c>
      <c r="D279" t="str">
        <f>IF($B279="B","",IFERROR(VLOOKUP($C279,Elster!$I$5:$M$148,3,FALSE),$C279))</f>
        <v/>
      </c>
      <c r="E279" t="str">
        <f>IF($B279="A","",IFERROR(VLOOKUP($C279,Elster!$I$5:$M$148,3,FALSE),$C279))</f>
        <v>0x000</v>
      </c>
      <c r="F279">
        <f t="shared" si="9"/>
        <v>0</v>
      </c>
      <c r="G279" s="2">
        <f t="shared" si="10"/>
        <v>2.6000000000081513E-5</v>
      </c>
    </row>
    <row r="280" spans="1:7" x14ac:dyDescent="0.35">
      <c r="A280" t="s">
        <v>19735</v>
      </c>
      <c r="B280" t="s">
        <v>7317</v>
      </c>
      <c r="C280" t="s">
        <v>7366</v>
      </c>
      <c r="D280" t="str">
        <f>IF($B280="B","",IFERROR(VLOOKUP($C280,Elster!$I$5:$M$148,3,FALSE),$C280))</f>
        <v/>
      </c>
      <c r="E280" t="str">
        <f>IF($B280="A","",IFERROR(VLOOKUP($C280,Elster!$I$5:$M$148,3,FALSE),$C280))</f>
        <v xml:space="preserve">//   "ERWEITERUNGSTELEGRAMM"                            </v>
      </c>
      <c r="F280">
        <f t="shared" si="9"/>
        <v>250</v>
      </c>
      <c r="G280" s="2">
        <f t="shared" si="10"/>
        <v>4.9999999999998934E-3</v>
      </c>
    </row>
    <row r="281" spans="1:7" x14ac:dyDescent="0.35">
      <c r="A281" t="s">
        <v>19735</v>
      </c>
      <c r="B281" t="s">
        <v>7319</v>
      </c>
      <c r="C281" t="s">
        <v>7366</v>
      </c>
      <c r="D281" t="str">
        <f>IF($B281="B","",IFERROR(VLOOKUP($C281,Elster!$I$5:$M$148,3,FALSE),$C281))</f>
        <v xml:space="preserve">//   "ERWEITERUNGSTELEGRAMM"                            </v>
      </c>
      <c r="E281" t="str">
        <f>IF($B281="A","",IFERROR(VLOOKUP($C281,Elster!$I$5:$M$148,3,FALSE),$C281))</f>
        <v/>
      </c>
      <c r="F281">
        <f t="shared" si="9"/>
        <v>250</v>
      </c>
      <c r="G281" s="2">
        <f t="shared" si="10"/>
        <v>0</v>
      </c>
    </row>
    <row r="282" spans="1:7" x14ac:dyDescent="0.35">
      <c r="A282" t="s">
        <v>19736</v>
      </c>
      <c r="B282" t="s">
        <v>7317</v>
      </c>
      <c r="C282" t="s">
        <v>7320</v>
      </c>
      <c r="D282" t="str">
        <f>IF($B282="B","",IFERROR(VLOOKUP($C282,Elster!$I$5:$M$148,3,FALSE),$C282))</f>
        <v/>
      </c>
      <c r="E282" t="str">
        <f>IF($B282="A","",IFERROR(VLOOKUP($C282,Elster!$I$5:$M$148,3,FALSE),$C282))</f>
        <v>0x000</v>
      </c>
      <c r="F282">
        <f t="shared" si="9"/>
        <v>0</v>
      </c>
      <c r="G282" s="2">
        <f t="shared" si="10"/>
        <v>4.9999999999998934E-3</v>
      </c>
    </row>
    <row r="283" spans="1:7" x14ac:dyDescent="0.35">
      <c r="A283" t="s">
        <v>19736</v>
      </c>
      <c r="B283" t="s">
        <v>7319</v>
      </c>
      <c r="C283" t="s">
        <v>7320</v>
      </c>
      <c r="D283" t="str">
        <f>IF($B283="B","",IFERROR(VLOOKUP($C283,Elster!$I$5:$M$148,3,FALSE),$C283))</f>
        <v>0x000</v>
      </c>
      <c r="E283" t="str">
        <f>IF($B283="A","",IFERROR(VLOOKUP($C283,Elster!$I$5:$M$148,3,FALSE),$C283))</f>
        <v/>
      </c>
      <c r="F283">
        <f t="shared" si="9"/>
        <v>0</v>
      </c>
      <c r="G283" s="2">
        <f t="shared" si="10"/>
        <v>0</v>
      </c>
    </row>
    <row r="284" spans="1:7" x14ac:dyDescent="0.35">
      <c r="A284" t="s">
        <v>19737</v>
      </c>
      <c r="B284" t="s">
        <v>7317</v>
      </c>
      <c r="C284" t="s">
        <v>7632</v>
      </c>
      <c r="D284" t="str">
        <f>IF($B284="B","",IFERROR(VLOOKUP($C284,Elster!$I$5:$M$148,3,FALSE),$C284))</f>
        <v/>
      </c>
      <c r="E284" t="str">
        <f>IF($B284="A","",IFERROR(VLOOKUP($C284,Elster!$I$5:$M$148,3,FALSE),$C284))</f>
        <v xml:space="preserve">   "EINSTELL_SPEICHERSOLLTEMP"                        </v>
      </c>
      <c r="F284">
        <f t="shared" si="9"/>
        <v>19</v>
      </c>
      <c r="G284" s="2">
        <f t="shared" si="10"/>
        <v>5.0000000000001155E-3</v>
      </c>
    </row>
    <row r="285" spans="1:7" x14ac:dyDescent="0.35">
      <c r="A285" t="s">
        <v>19737</v>
      </c>
      <c r="B285" t="s">
        <v>7319</v>
      </c>
      <c r="C285" t="s">
        <v>7632</v>
      </c>
      <c r="D285" t="str">
        <f>IF($B285="B","",IFERROR(VLOOKUP($C285,Elster!$I$5:$M$148,3,FALSE),$C285))</f>
        <v xml:space="preserve">   "EINSTELL_SPEICHERSOLLTEMP"                        </v>
      </c>
      <c r="E285" t="str">
        <f>IF($B285="A","",IFERROR(VLOOKUP($C285,Elster!$I$5:$M$148,3,FALSE),$C285))</f>
        <v/>
      </c>
      <c r="F285">
        <f t="shared" si="9"/>
        <v>19</v>
      </c>
      <c r="G285" s="2">
        <f t="shared" si="10"/>
        <v>0</v>
      </c>
    </row>
    <row r="286" spans="1:7" x14ac:dyDescent="0.35">
      <c r="A286" t="s">
        <v>19738</v>
      </c>
      <c r="B286" t="s">
        <v>7317</v>
      </c>
      <c r="C286" t="s">
        <v>7321</v>
      </c>
      <c r="D286" t="str">
        <f>IF($B286="B","",IFERROR(VLOOKUP($C286,Elster!$I$5:$M$148,3,FALSE),$C286))</f>
        <v/>
      </c>
      <c r="E286" t="str">
        <f>IF($B286="A","",IFERROR(VLOOKUP($C286,Elster!$I$5:$M$148,3,FALSE),$C286))</f>
        <v xml:space="preserve">   "FEHLERMELDUNG"                                    </v>
      </c>
      <c r="F286">
        <f t="shared" si="9"/>
        <v>1</v>
      </c>
      <c r="G286" s="2">
        <f t="shared" si="10"/>
        <v>4.9999999999998934E-3</v>
      </c>
    </row>
    <row r="287" spans="1:7" x14ac:dyDescent="0.35">
      <c r="A287" t="s">
        <v>19738</v>
      </c>
      <c r="B287" t="s">
        <v>7319</v>
      </c>
      <c r="C287" t="s">
        <v>7321</v>
      </c>
      <c r="D287" t="str">
        <f>IF($B287="B","",IFERROR(VLOOKUP($C287,Elster!$I$5:$M$148,3,FALSE),$C287))</f>
        <v xml:space="preserve">   "FEHLERMELDUNG"                                    </v>
      </c>
      <c r="E287" t="str">
        <f>IF($B287="A","",IFERROR(VLOOKUP($C287,Elster!$I$5:$M$148,3,FALSE),$C287))</f>
        <v/>
      </c>
      <c r="F287">
        <f t="shared" si="9"/>
        <v>1</v>
      </c>
      <c r="G287" s="2">
        <f t="shared" si="10"/>
        <v>0</v>
      </c>
    </row>
    <row r="288" spans="1:7" x14ac:dyDescent="0.35">
      <c r="A288" t="s">
        <v>19739</v>
      </c>
      <c r="B288" t="s">
        <v>7317</v>
      </c>
      <c r="C288" t="s">
        <v>7635</v>
      </c>
      <c r="D288" t="str">
        <f>IF($B288="B","",IFERROR(VLOOKUP($C288,Elster!$I$5:$M$148,3,FALSE),$C288))</f>
        <v/>
      </c>
      <c r="E288" t="str">
        <f>IF($B288="A","",IFERROR(VLOOKUP($C288,Elster!$I$5:$M$148,3,FALSE),$C288))</f>
        <v>0x0D6</v>
      </c>
      <c r="F288">
        <f t="shared" si="9"/>
        <v>214</v>
      </c>
      <c r="G288" s="2">
        <f t="shared" si="10"/>
        <v>5.0000000000001155E-3</v>
      </c>
    </row>
    <row r="289" spans="1:7" x14ac:dyDescent="0.35">
      <c r="A289" t="s">
        <v>19739</v>
      </c>
      <c r="B289" t="s">
        <v>7319</v>
      </c>
      <c r="C289" t="s">
        <v>7635</v>
      </c>
      <c r="D289" t="str">
        <f>IF($B289="B","",IFERROR(VLOOKUP($C289,Elster!$I$5:$M$148,3,FALSE),$C289))</f>
        <v>0x0D6</v>
      </c>
      <c r="E289" t="str">
        <f>IF($B289="A","",IFERROR(VLOOKUP($C289,Elster!$I$5:$M$148,3,FALSE),$C289))</f>
        <v/>
      </c>
      <c r="F289">
        <f t="shared" si="9"/>
        <v>214</v>
      </c>
      <c r="G289" s="2">
        <f t="shared" si="10"/>
        <v>0</v>
      </c>
    </row>
    <row r="290" spans="1:7" x14ac:dyDescent="0.35">
      <c r="A290" t="s">
        <v>19740</v>
      </c>
      <c r="B290" t="s">
        <v>7317</v>
      </c>
      <c r="C290" t="s">
        <v>7321</v>
      </c>
      <c r="D290" t="str">
        <f>IF($B290="B","",IFERROR(VLOOKUP($C290,Elster!$I$5:$M$148,3,FALSE),$C290))</f>
        <v/>
      </c>
      <c r="E290" t="str">
        <f>IF($B290="A","",IFERROR(VLOOKUP($C290,Elster!$I$5:$M$148,3,FALSE),$C290))</f>
        <v xml:space="preserve">   "FEHLERMELDUNG"                                    </v>
      </c>
      <c r="F290">
        <f t="shared" si="9"/>
        <v>1</v>
      </c>
      <c r="G290" s="2">
        <f t="shared" si="10"/>
        <v>4.9999999999998934E-3</v>
      </c>
    </row>
    <row r="291" spans="1:7" x14ac:dyDescent="0.35">
      <c r="A291" t="s">
        <v>19740</v>
      </c>
      <c r="B291" t="s">
        <v>7319</v>
      </c>
      <c r="C291" t="s">
        <v>7321</v>
      </c>
      <c r="D291" t="str">
        <f>IF($B291="B","",IFERROR(VLOOKUP($C291,Elster!$I$5:$M$148,3,FALSE),$C291))</f>
        <v xml:space="preserve">   "FEHLERMELDUNG"                                    </v>
      </c>
      <c r="E291" t="str">
        <f>IF($B291="A","",IFERROR(VLOOKUP($C291,Elster!$I$5:$M$148,3,FALSE),$C291))</f>
        <v/>
      </c>
      <c r="F291">
        <f t="shared" si="9"/>
        <v>1</v>
      </c>
      <c r="G291" s="2">
        <f t="shared" si="10"/>
        <v>0</v>
      </c>
    </row>
    <row r="292" spans="1:7" x14ac:dyDescent="0.35">
      <c r="A292" t="s">
        <v>19741</v>
      </c>
      <c r="B292" t="s">
        <v>7317</v>
      </c>
      <c r="C292" t="s">
        <v>7639</v>
      </c>
      <c r="D292" t="str">
        <f>IF($B292="B","",IFERROR(VLOOKUP($C292,Elster!$I$5:$M$148,3,FALSE),$C292))</f>
        <v/>
      </c>
      <c r="E292" t="str">
        <f>IF($B292="A","",IFERROR(VLOOKUP($C292,Elster!$I$5:$M$148,3,FALSE),$C292))</f>
        <v>0x0F5</v>
      </c>
      <c r="F292">
        <f t="shared" si="9"/>
        <v>245</v>
      </c>
      <c r="G292" s="2">
        <f t="shared" si="10"/>
        <v>5.0000000000001155E-3</v>
      </c>
    </row>
    <row r="293" spans="1:7" x14ac:dyDescent="0.35">
      <c r="A293" t="s">
        <v>19741</v>
      </c>
      <c r="B293" t="s">
        <v>7319</v>
      </c>
      <c r="C293" t="s">
        <v>7639</v>
      </c>
      <c r="D293" t="str">
        <f>IF($B293="B","",IFERROR(VLOOKUP($C293,Elster!$I$5:$M$148,3,FALSE),$C293))</f>
        <v>0x0F5</v>
      </c>
      <c r="E293" t="str">
        <f>IF($B293="A","",IFERROR(VLOOKUP($C293,Elster!$I$5:$M$148,3,FALSE),$C293))</f>
        <v/>
      </c>
      <c r="F293">
        <f t="shared" si="9"/>
        <v>245</v>
      </c>
      <c r="G293" s="2">
        <f t="shared" si="10"/>
        <v>0</v>
      </c>
    </row>
    <row r="294" spans="1:7" x14ac:dyDescent="0.35">
      <c r="A294" t="s">
        <v>19742</v>
      </c>
      <c r="B294" t="s">
        <v>7317</v>
      </c>
      <c r="C294" t="s">
        <v>7325</v>
      </c>
      <c r="D294" t="str">
        <f>IF($B294="B","",IFERROR(VLOOKUP($C294,Elster!$I$5:$M$148,3,FALSE),$C294))</f>
        <v/>
      </c>
      <c r="E294" t="str">
        <f>IF($B294="A","",IFERROR(VLOOKUP($C294,Elster!$I$5:$M$148,3,FALSE),$C294))</f>
        <v xml:space="preserve">   "SPEICHERSOLLTEMP"                                 </v>
      </c>
      <c r="F294">
        <f t="shared" si="9"/>
        <v>3</v>
      </c>
      <c r="G294" s="2">
        <f t="shared" si="10"/>
        <v>8.723999999999954E-3</v>
      </c>
    </row>
    <row r="295" spans="1:7" x14ac:dyDescent="0.35">
      <c r="A295" t="s">
        <v>19743</v>
      </c>
      <c r="B295" t="s">
        <v>7317</v>
      </c>
      <c r="C295" t="s">
        <v>7320</v>
      </c>
      <c r="D295" t="str">
        <f>IF($B295="B","",IFERROR(VLOOKUP($C295,Elster!$I$5:$M$148,3,FALSE),$C295))</f>
        <v/>
      </c>
      <c r="E295" t="str">
        <f>IF($B295="A","",IFERROR(VLOOKUP($C295,Elster!$I$5:$M$148,3,FALSE),$C295))</f>
        <v>0x000</v>
      </c>
      <c r="F295">
        <f t="shared" si="9"/>
        <v>0</v>
      </c>
      <c r="G295" s="2">
        <f t="shared" si="10"/>
        <v>4.9730000000001162E-3</v>
      </c>
    </row>
    <row r="296" spans="1:7" x14ac:dyDescent="0.35">
      <c r="A296" t="s">
        <v>19744</v>
      </c>
      <c r="B296" t="s">
        <v>7317</v>
      </c>
      <c r="C296" t="s">
        <v>7318</v>
      </c>
      <c r="D296" t="str">
        <f>IF($B296="B","",IFERROR(VLOOKUP($C296,Elster!$I$5:$M$148,3,FALSE),$C296))</f>
        <v/>
      </c>
      <c r="E296" t="str">
        <f>IF($B296="A","",IFERROR(VLOOKUP($C296,Elster!$I$5:$M$148,3,FALSE),$C296))</f>
        <v xml:space="preserve">   "SAMMLERISTTEMP"                                   </v>
      </c>
      <c r="F296">
        <f t="shared" si="9"/>
        <v>13</v>
      </c>
      <c r="G296" s="2">
        <f t="shared" si="10"/>
        <v>4.9739999999998119E-3</v>
      </c>
    </row>
    <row r="297" spans="1:7" x14ac:dyDescent="0.35">
      <c r="A297" t="s">
        <v>19745</v>
      </c>
      <c r="B297" t="s">
        <v>7317</v>
      </c>
      <c r="C297" t="s">
        <v>7329</v>
      </c>
      <c r="D297" t="str">
        <f>IF($B297="B","",IFERROR(VLOOKUP($C297,Elster!$I$5:$M$148,3,FALSE),$C297))</f>
        <v/>
      </c>
      <c r="E297" t="str">
        <f>IF($B297="A","",IFERROR(VLOOKUP($C297,Elster!$I$5:$M$148,3,FALSE),$C297))</f>
        <v xml:space="preserve">   "KESSELSOLLTEMP"                                   </v>
      </c>
      <c r="F297">
        <f t="shared" si="9"/>
        <v>2</v>
      </c>
      <c r="G297" s="2">
        <f t="shared" si="10"/>
        <v>4.9740000000000339E-3</v>
      </c>
    </row>
    <row r="298" spans="1:7" x14ac:dyDescent="0.35">
      <c r="A298" t="s">
        <v>19746</v>
      </c>
      <c r="B298" t="s">
        <v>7317</v>
      </c>
      <c r="C298" t="s">
        <v>7320</v>
      </c>
      <c r="D298" t="str">
        <f>IF($B298="B","",IFERROR(VLOOKUP($C298,Elster!$I$5:$M$148,3,FALSE),$C298))</f>
        <v/>
      </c>
      <c r="E298" t="str">
        <f>IF($B298="A","",IFERROR(VLOOKUP($C298,Elster!$I$5:$M$148,3,FALSE),$C298))</f>
        <v>0x000</v>
      </c>
      <c r="F298">
        <f t="shared" si="9"/>
        <v>0</v>
      </c>
      <c r="G298" s="2">
        <f t="shared" si="10"/>
        <v>4.9479999999999524E-3</v>
      </c>
    </row>
    <row r="299" spans="1:7" x14ac:dyDescent="0.35">
      <c r="A299" t="s">
        <v>19747</v>
      </c>
      <c r="B299" t="s">
        <v>7317</v>
      </c>
      <c r="C299" t="s">
        <v>7366</v>
      </c>
      <c r="D299" t="str">
        <f>IF($B299="B","",IFERROR(VLOOKUP($C299,Elster!$I$5:$M$148,3,FALSE),$C299))</f>
        <v/>
      </c>
      <c r="E299" t="str">
        <f>IF($B299="A","",IFERROR(VLOOKUP($C299,Elster!$I$5:$M$148,3,FALSE),$C299))</f>
        <v xml:space="preserve">//   "ERWEITERUNGSTELEGRAMM"                            </v>
      </c>
      <c r="F299">
        <f t="shared" si="9"/>
        <v>250</v>
      </c>
      <c r="G299" s="2">
        <f t="shared" si="10"/>
        <v>4.9740000000000339E-3</v>
      </c>
    </row>
    <row r="300" spans="1:7" x14ac:dyDescent="0.35">
      <c r="A300" t="s">
        <v>19748</v>
      </c>
      <c r="B300" t="s">
        <v>7317</v>
      </c>
      <c r="C300" t="s">
        <v>7320</v>
      </c>
      <c r="D300" t="str">
        <f>IF($B300="B","",IFERROR(VLOOKUP($C300,Elster!$I$5:$M$148,3,FALSE),$C300))</f>
        <v/>
      </c>
      <c r="E300" t="str">
        <f>IF($B300="A","",IFERROR(VLOOKUP($C300,Elster!$I$5:$M$148,3,FALSE),$C300))</f>
        <v>0x000</v>
      </c>
      <c r="F300">
        <f t="shared" si="9"/>
        <v>0</v>
      </c>
      <c r="G300" s="2">
        <f t="shared" si="10"/>
        <v>4.9740000000000339E-3</v>
      </c>
    </row>
    <row r="301" spans="1:7" x14ac:dyDescent="0.35">
      <c r="A301" t="s">
        <v>19749</v>
      </c>
      <c r="B301" t="s">
        <v>7317</v>
      </c>
      <c r="C301" t="s">
        <v>7632</v>
      </c>
      <c r="D301" t="str">
        <f>IF($B301="B","",IFERROR(VLOOKUP($C301,Elster!$I$5:$M$148,3,FALSE),$C301))</f>
        <v/>
      </c>
      <c r="E301" t="str">
        <f>IF($B301="A","",IFERROR(VLOOKUP($C301,Elster!$I$5:$M$148,3,FALSE),$C301))</f>
        <v xml:space="preserve">   "EINSTELL_SPEICHERSOLLTEMP"                        </v>
      </c>
      <c r="F301">
        <f t="shared" si="9"/>
        <v>19</v>
      </c>
      <c r="G301" s="2">
        <f t="shared" si="10"/>
        <v>4.9740000000000339E-3</v>
      </c>
    </row>
    <row r="302" spans="1:7" x14ac:dyDescent="0.35">
      <c r="A302" t="s">
        <v>19750</v>
      </c>
      <c r="B302" t="s">
        <v>7317</v>
      </c>
      <c r="C302" t="s">
        <v>7321</v>
      </c>
      <c r="D302" t="str">
        <f>IF($B302="B","",IFERROR(VLOOKUP($C302,Elster!$I$5:$M$148,3,FALSE),$C302))</f>
        <v/>
      </c>
      <c r="E302" t="str">
        <f>IF($B302="A","",IFERROR(VLOOKUP($C302,Elster!$I$5:$M$148,3,FALSE),$C302))</f>
        <v xml:space="preserve">   "FEHLERMELDUNG"                                    </v>
      </c>
      <c r="F302">
        <f t="shared" si="9"/>
        <v>1</v>
      </c>
      <c r="G302" s="2">
        <f t="shared" si="10"/>
        <v>4.9470000000000347E-3</v>
      </c>
    </row>
    <row r="303" spans="1:7" x14ac:dyDescent="0.35">
      <c r="A303" t="s">
        <v>19751</v>
      </c>
      <c r="B303" t="s">
        <v>7317</v>
      </c>
      <c r="C303" t="s">
        <v>7635</v>
      </c>
      <c r="D303" t="str">
        <f>IF($B303="B","",IFERROR(VLOOKUP($C303,Elster!$I$5:$M$148,3,FALSE),$C303))</f>
        <v/>
      </c>
      <c r="E303" t="str">
        <f>IF($B303="A","",IFERROR(VLOOKUP($C303,Elster!$I$5:$M$148,3,FALSE),$C303))</f>
        <v>0x0D6</v>
      </c>
      <c r="F303">
        <f t="shared" si="9"/>
        <v>214</v>
      </c>
      <c r="G303" s="2">
        <f t="shared" si="10"/>
        <v>4.9740000000000339E-3</v>
      </c>
    </row>
    <row r="304" spans="1:7" x14ac:dyDescent="0.35">
      <c r="A304" t="s">
        <v>19752</v>
      </c>
      <c r="B304" t="s">
        <v>7317</v>
      </c>
      <c r="C304" t="s">
        <v>7321</v>
      </c>
      <c r="D304" t="str">
        <f>IF($B304="B","",IFERROR(VLOOKUP($C304,Elster!$I$5:$M$148,3,FALSE),$C304))</f>
        <v/>
      </c>
      <c r="E304" t="str">
        <f>IF($B304="A","",IFERROR(VLOOKUP($C304,Elster!$I$5:$M$148,3,FALSE),$C304))</f>
        <v xml:space="preserve">   "FEHLERMELDUNG"                                    </v>
      </c>
      <c r="F304">
        <f t="shared" si="9"/>
        <v>1</v>
      </c>
      <c r="G304" s="2">
        <f t="shared" si="10"/>
        <v>4.9740000000000339E-3</v>
      </c>
    </row>
    <row r="305" spans="1:7" x14ac:dyDescent="0.35">
      <c r="A305" t="s">
        <v>19753</v>
      </c>
      <c r="B305" t="s">
        <v>7317</v>
      </c>
      <c r="C305" t="s">
        <v>7652</v>
      </c>
      <c r="D305" t="str">
        <f>IF($B305="B","",IFERROR(VLOOKUP($C305,Elster!$I$5:$M$148,3,FALSE),$C305))</f>
        <v/>
      </c>
      <c r="E305" t="str">
        <f>IF($B305="A","",IFERROR(VLOOKUP($C305,Elster!$I$5:$M$148,3,FALSE),$C305))</f>
        <v>0x0F6</v>
      </c>
      <c r="F305">
        <f t="shared" si="9"/>
        <v>246</v>
      </c>
      <c r="G305" s="2">
        <f t="shared" si="10"/>
        <v>4.9739999999998119E-3</v>
      </c>
    </row>
    <row r="306" spans="1:7" x14ac:dyDescent="0.35">
      <c r="A306" t="s">
        <v>19754</v>
      </c>
      <c r="B306" t="s">
        <v>7317</v>
      </c>
      <c r="C306" t="s">
        <v>7318</v>
      </c>
      <c r="D306" t="str">
        <f>IF($B306="B","",IFERROR(VLOOKUP($C306,Elster!$I$5:$M$148,3,FALSE),$C306))</f>
        <v/>
      </c>
      <c r="E306" t="str">
        <f>IF($B306="A","",IFERROR(VLOOKUP($C306,Elster!$I$5:$M$148,3,FALSE),$C306))</f>
        <v xml:space="preserve">   "SAMMLERISTTEMP"                                   </v>
      </c>
      <c r="F306">
        <f t="shared" si="9"/>
        <v>13</v>
      </c>
      <c r="G306" s="2">
        <f t="shared" si="10"/>
        <v>9.5570000000000377E-3</v>
      </c>
    </row>
    <row r="307" spans="1:7" x14ac:dyDescent="0.35">
      <c r="A307" t="s">
        <v>19754</v>
      </c>
      <c r="B307" t="s">
        <v>7319</v>
      </c>
      <c r="C307" t="s">
        <v>7318</v>
      </c>
      <c r="D307" t="str">
        <f>IF($B307="B","",IFERROR(VLOOKUP($C307,Elster!$I$5:$M$148,3,FALSE),$C307))</f>
        <v xml:space="preserve">   "SAMMLERISTTEMP"                                   </v>
      </c>
      <c r="E307" t="str">
        <f>IF($B307="A","",IFERROR(VLOOKUP($C307,Elster!$I$5:$M$148,3,FALSE),$C307))</f>
        <v/>
      </c>
      <c r="F307">
        <f t="shared" si="9"/>
        <v>13</v>
      </c>
      <c r="G307" s="2">
        <f t="shared" si="10"/>
        <v>0</v>
      </c>
    </row>
    <row r="308" spans="1:7" x14ac:dyDescent="0.35">
      <c r="A308" t="s">
        <v>19755</v>
      </c>
      <c r="B308" t="s">
        <v>7317</v>
      </c>
      <c r="C308" t="s">
        <v>7320</v>
      </c>
      <c r="D308" t="str">
        <f>IF($B308="B","",IFERROR(VLOOKUP($C308,Elster!$I$5:$M$148,3,FALSE),$C308))</f>
        <v/>
      </c>
      <c r="E308" t="str">
        <f>IF($B308="A","",IFERROR(VLOOKUP($C308,Elster!$I$5:$M$148,3,FALSE),$C308))</f>
        <v>0x000</v>
      </c>
      <c r="F308">
        <f t="shared" si="9"/>
        <v>0</v>
      </c>
      <c r="G308" s="2">
        <f t="shared" si="10"/>
        <v>5.0000000000001155E-3</v>
      </c>
    </row>
    <row r="309" spans="1:7" x14ac:dyDescent="0.35">
      <c r="A309" t="s">
        <v>19755</v>
      </c>
      <c r="B309" t="s">
        <v>7319</v>
      </c>
      <c r="C309" t="s">
        <v>7320</v>
      </c>
      <c r="D309" t="str">
        <f>IF($B309="B","",IFERROR(VLOOKUP($C309,Elster!$I$5:$M$148,3,FALSE),$C309))</f>
        <v>0x000</v>
      </c>
      <c r="E309" t="str">
        <f>IF($B309="A","",IFERROR(VLOOKUP($C309,Elster!$I$5:$M$148,3,FALSE),$C309))</f>
        <v/>
      </c>
      <c r="F309">
        <f t="shared" si="9"/>
        <v>0</v>
      </c>
      <c r="G309" s="2">
        <f t="shared" si="10"/>
        <v>0</v>
      </c>
    </row>
    <row r="310" spans="1:7" x14ac:dyDescent="0.35">
      <c r="A310" t="s">
        <v>19756</v>
      </c>
      <c r="B310" t="s">
        <v>7317</v>
      </c>
      <c r="C310" t="s">
        <v>7325</v>
      </c>
      <c r="D310" t="str">
        <f>IF($B310="B","",IFERROR(VLOOKUP($C310,Elster!$I$5:$M$148,3,FALSE),$C310))</f>
        <v/>
      </c>
      <c r="E310" t="str">
        <f>IF($B310="A","",IFERROR(VLOOKUP($C310,Elster!$I$5:$M$148,3,FALSE),$C310))</f>
        <v xml:space="preserve">   "SPEICHERSOLLTEMP"                                 </v>
      </c>
      <c r="F310">
        <f t="shared" si="9"/>
        <v>3</v>
      </c>
      <c r="G310" s="2">
        <f t="shared" si="10"/>
        <v>4.9999999999998934E-3</v>
      </c>
    </row>
    <row r="311" spans="1:7" x14ac:dyDescent="0.35">
      <c r="A311" t="s">
        <v>19756</v>
      </c>
      <c r="B311" t="s">
        <v>7319</v>
      </c>
      <c r="C311" t="s">
        <v>7325</v>
      </c>
      <c r="D311" t="str">
        <f>IF($B311="B","",IFERROR(VLOOKUP($C311,Elster!$I$5:$M$148,3,FALSE),$C311))</f>
        <v xml:space="preserve">   "SPEICHERSOLLTEMP"                                 </v>
      </c>
      <c r="E311" t="str">
        <f>IF($B311="A","",IFERROR(VLOOKUP($C311,Elster!$I$5:$M$148,3,FALSE),$C311))</f>
        <v/>
      </c>
      <c r="F311">
        <f t="shared" si="9"/>
        <v>3</v>
      </c>
      <c r="G311" s="2">
        <f t="shared" si="10"/>
        <v>0</v>
      </c>
    </row>
    <row r="312" spans="1:7" x14ac:dyDescent="0.35">
      <c r="A312" t="s">
        <v>19757</v>
      </c>
      <c r="B312" t="s">
        <v>7317</v>
      </c>
      <c r="C312" t="s">
        <v>7321</v>
      </c>
      <c r="D312" t="str">
        <f>IF($B312="B","",IFERROR(VLOOKUP($C312,Elster!$I$5:$M$148,3,FALSE),$C312))</f>
        <v/>
      </c>
      <c r="E312" t="str">
        <f>IF($B312="A","",IFERROR(VLOOKUP($C312,Elster!$I$5:$M$148,3,FALSE),$C312))</f>
        <v xml:space="preserve">   "FEHLERMELDUNG"                                    </v>
      </c>
      <c r="F312">
        <f t="shared" si="9"/>
        <v>1</v>
      </c>
      <c r="G312" s="2">
        <f t="shared" si="10"/>
        <v>5.0000000000001155E-3</v>
      </c>
    </row>
    <row r="313" spans="1:7" x14ac:dyDescent="0.35">
      <c r="A313" t="s">
        <v>19757</v>
      </c>
      <c r="B313" t="s">
        <v>7319</v>
      </c>
      <c r="C313" t="s">
        <v>7321</v>
      </c>
      <c r="D313" t="str">
        <f>IF($B313="B","",IFERROR(VLOOKUP($C313,Elster!$I$5:$M$148,3,FALSE),$C313))</f>
        <v xml:space="preserve">   "FEHLERMELDUNG"                                    </v>
      </c>
      <c r="E313" t="str">
        <f>IF($B313="A","",IFERROR(VLOOKUP($C313,Elster!$I$5:$M$148,3,FALSE),$C313))</f>
        <v/>
      </c>
      <c r="F313">
        <f t="shared" si="9"/>
        <v>1</v>
      </c>
      <c r="G313" s="2">
        <f t="shared" si="10"/>
        <v>0</v>
      </c>
    </row>
    <row r="314" spans="1:7" x14ac:dyDescent="0.35">
      <c r="A314" t="s">
        <v>19758</v>
      </c>
      <c r="B314" t="s">
        <v>7317</v>
      </c>
      <c r="C314" t="s">
        <v>7320</v>
      </c>
      <c r="D314" t="str">
        <f>IF($B314="B","",IFERROR(VLOOKUP($C314,Elster!$I$5:$M$148,3,FALSE),$C314))</f>
        <v/>
      </c>
      <c r="E314" t="str">
        <f>IF($B314="A","",IFERROR(VLOOKUP($C314,Elster!$I$5:$M$148,3,FALSE),$C314))</f>
        <v>0x000</v>
      </c>
      <c r="F314">
        <f t="shared" si="9"/>
        <v>0</v>
      </c>
      <c r="G314" s="2">
        <f t="shared" si="10"/>
        <v>4.9999999999998934E-3</v>
      </c>
    </row>
    <row r="315" spans="1:7" x14ac:dyDescent="0.35">
      <c r="A315" t="s">
        <v>19758</v>
      </c>
      <c r="B315" t="s">
        <v>7319</v>
      </c>
      <c r="C315" t="s">
        <v>7320</v>
      </c>
      <c r="D315" t="str">
        <f>IF($B315="B","",IFERROR(VLOOKUP($C315,Elster!$I$5:$M$148,3,FALSE),$C315))</f>
        <v>0x000</v>
      </c>
      <c r="E315" t="str">
        <f>IF($B315="A","",IFERROR(VLOOKUP($C315,Elster!$I$5:$M$148,3,FALSE),$C315))</f>
        <v/>
      </c>
      <c r="F315">
        <f t="shared" si="9"/>
        <v>0</v>
      </c>
      <c r="G315" s="2">
        <f t="shared" si="10"/>
        <v>0</v>
      </c>
    </row>
    <row r="316" spans="1:7" x14ac:dyDescent="0.35">
      <c r="A316" t="s">
        <v>19759</v>
      </c>
      <c r="B316" t="s">
        <v>7317</v>
      </c>
      <c r="C316" t="s">
        <v>7366</v>
      </c>
      <c r="D316" t="str">
        <f>IF($B316="B","",IFERROR(VLOOKUP($C316,Elster!$I$5:$M$148,3,FALSE),$C316))</f>
        <v/>
      </c>
      <c r="E316" t="str">
        <f>IF($B316="A","",IFERROR(VLOOKUP($C316,Elster!$I$5:$M$148,3,FALSE),$C316))</f>
        <v xml:space="preserve">//   "ERWEITERUNGSTELEGRAMM"                            </v>
      </c>
      <c r="F316">
        <f t="shared" si="9"/>
        <v>250</v>
      </c>
      <c r="G316" s="2">
        <f t="shared" si="10"/>
        <v>5.0000000000001155E-3</v>
      </c>
    </row>
    <row r="317" spans="1:7" x14ac:dyDescent="0.35">
      <c r="A317" t="s">
        <v>19759</v>
      </c>
      <c r="B317" t="s">
        <v>7319</v>
      </c>
      <c r="C317" t="s">
        <v>7366</v>
      </c>
      <c r="D317" t="str">
        <f>IF($B317="B","",IFERROR(VLOOKUP($C317,Elster!$I$5:$M$148,3,FALSE),$C317))</f>
        <v xml:space="preserve">//   "ERWEITERUNGSTELEGRAMM"                            </v>
      </c>
      <c r="E317" t="str">
        <f>IF($B317="A","",IFERROR(VLOOKUP($C317,Elster!$I$5:$M$148,3,FALSE),$C317))</f>
        <v/>
      </c>
      <c r="F317">
        <f t="shared" si="9"/>
        <v>250</v>
      </c>
      <c r="G317" s="2">
        <f t="shared" si="10"/>
        <v>0</v>
      </c>
    </row>
    <row r="318" spans="1:7" x14ac:dyDescent="0.35">
      <c r="A318" t="s">
        <v>19760</v>
      </c>
      <c r="B318" t="s">
        <v>7317</v>
      </c>
      <c r="C318" t="s">
        <v>7347</v>
      </c>
      <c r="D318" t="str">
        <f>IF($B318="B","",IFERROR(VLOOKUP($C318,Elster!$I$5:$M$148,3,FALSE),$C318))</f>
        <v/>
      </c>
      <c r="E318" t="str">
        <f>IF($B318="A","",IFERROR(VLOOKUP($C318,Elster!$I$5:$M$148,3,FALSE),$C318))</f>
        <v xml:space="preserve">   "DATUM"                                            </v>
      </c>
      <c r="F318">
        <f t="shared" si="9"/>
        <v>10</v>
      </c>
      <c r="G318" s="2">
        <f t="shared" si="10"/>
        <v>4.9999999999998934E-3</v>
      </c>
    </row>
    <row r="319" spans="1:7" x14ac:dyDescent="0.35">
      <c r="A319" t="s">
        <v>19760</v>
      </c>
      <c r="B319" t="s">
        <v>7319</v>
      </c>
      <c r="C319" t="s">
        <v>7347</v>
      </c>
      <c r="D319" t="str">
        <f>IF($B319="B","",IFERROR(VLOOKUP($C319,Elster!$I$5:$M$148,3,FALSE),$C319))</f>
        <v xml:space="preserve">   "DATUM"                                            </v>
      </c>
      <c r="E319" t="str">
        <f>IF($B319="A","",IFERROR(VLOOKUP($C319,Elster!$I$5:$M$148,3,FALSE),$C319))</f>
        <v/>
      </c>
      <c r="F319">
        <f t="shared" si="9"/>
        <v>10</v>
      </c>
      <c r="G319" s="2">
        <f t="shared" si="10"/>
        <v>0</v>
      </c>
    </row>
    <row r="320" spans="1:7" x14ac:dyDescent="0.35">
      <c r="A320" t="s">
        <v>19761</v>
      </c>
      <c r="B320" t="s">
        <v>7319</v>
      </c>
      <c r="C320" t="s">
        <v>7339</v>
      </c>
      <c r="D320" t="str">
        <f>IF($B320="B","",IFERROR(VLOOKUP($C320,Elster!$I$5:$M$148,3,FALSE),$C320))</f>
        <v xml:space="preserve">   "RAUMSOLLTEMP_II"                                  </v>
      </c>
      <c r="E320" t="str">
        <f>IF($B320="A","",IFERROR(VLOOKUP($C320,Elster!$I$5:$M$148,3,FALSE),$C320))</f>
        <v/>
      </c>
      <c r="F320">
        <f t="shared" si="9"/>
        <v>6</v>
      </c>
      <c r="G320" s="2">
        <f t="shared" si="10"/>
        <v>5.0000000000001155E-3</v>
      </c>
    </row>
    <row r="321" spans="1:7" x14ac:dyDescent="0.35">
      <c r="A321" t="s">
        <v>19762</v>
      </c>
      <c r="B321" t="s">
        <v>7317</v>
      </c>
      <c r="C321" t="s">
        <v>7339</v>
      </c>
      <c r="D321" t="str">
        <f>IF($B321="B","",IFERROR(VLOOKUP($C321,Elster!$I$5:$M$148,3,FALSE),$C321))</f>
        <v/>
      </c>
      <c r="E321" t="str">
        <f>IF($B321="A","",IFERROR(VLOOKUP($C321,Elster!$I$5:$M$148,3,FALSE),$C321))</f>
        <v xml:space="preserve">   "RAUMSOLLTEMP_II"                                  </v>
      </c>
      <c r="F321">
        <f t="shared" si="9"/>
        <v>6</v>
      </c>
      <c r="G321" s="2">
        <f t="shared" si="10"/>
        <v>2.5999999999859469E-5</v>
      </c>
    </row>
    <row r="322" spans="1:7" x14ac:dyDescent="0.35">
      <c r="A322" t="s">
        <v>19763</v>
      </c>
      <c r="B322" t="s">
        <v>7319</v>
      </c>
      <c r="C322" t="s">
        <v>7320</v>
      </c>
      <c r="D322" t="str">
        <f>IF($B322="B","",IFERROR(VLOOKUP($C322,Elster!$I$5:$M$148,3,FALSE),$C322))</f>
        <v>0x000</v>
      </c>
      <c r="E322" t="str">
        <f>IF($B322="A","",IFERROR(VLOOKUP($C322,Elster!$I$5:$M$148,3,FALSE),$C322))</f>
        <v/>
      </c>
      <c r="F322">
        <f t="shared" si="9"/>
        <v>0</v>
      </c>
      <c r="G322" s="2">
        <f t="shared" si="10"/>
        <v>4.9730000000001162E-3</v>
      </c>
    </row>
    <row r="323" spans="1:7" x14ac:dyDescent="0.35">
      <c r="A323" t="s">
        <v>19764</v>
      </c>
      <c r="B323" t="s">
        <v>7317</v>
      </c>
      <c r="C323" t="s">
        <v>7320</v>
      </c>
      <c r="D323" t="str">
        <f>IF($B323="B","",IFERROR(VLOOKUP($C323,Elster!$I$5:$M$148,3,FALSE),$C323))</f>
        <v/>
      </c>
      <c r="E323" t="str">
        <f>IF($B323="A","",IFERROR(VLOOKUP($C323,Elster!$I$5:$M$148,3,FALSE),$C323))</f>
        <v>0x000</v>
      </c>
      <c r="F323">
        <f t="shared" si="9"/>
        <v>0</v>
      </c>
      <c r="G323" s="2">
        <f t="shared" si="10"/>
        <v>2.6999999999999247E-5</v>
      </c>
    </row>
    <row r="324" spans="1:7" x14ac:dyDescent="0.35">
      <c r="A324" t="s">
        <v>19765</v>
      </c>
      <c r="B324" t="s">
        <v>7317</v>
      </c>
      <c r="C324" t="s">
        <v>7664</v>
      </c>
      <c r="D324" t="str">
        <f>IF($B324="B","",IFERROR(VLOOKUP($C324,Elster!$I$5:$M$148,3,FALSE),$C324))</f>
        <v/>
      </c>
      <c r="E324" t="str">
        <f>IF($B324="A","",IFERROR(VLOOKUP($C324,Elster!$I$5:$M$148,3,FALSE),$C324))</f>
        <v xml:space="preserve">   "SAMMLER_PUMPE"                                    </v>
      </c>
      <c r="F324">
        <f t="shared" ref="F324:F387" si="11">HEX2DEC(REPLACE(C324,1,2,""))</f>
        <v>100</v>
      </c>
      <c r="G324" s="2">
        <f t="shared" ref="G324:G387" si="12">SUBSTITUTE(A324,"s","")-SUBSTITUTE(A323,"s","")</f>
        <v>4.9989999999999757E-3</v>
      </c>
    </row>
    <row r="325" spans="1:7" x14ac:dyDescent="0.35">
      <c r="A325" t="s">
        <v>19765</v>
      </c>
      <c r="B325" t="s">
        <v>7319</v>
      </c>
      <c r="C325" t="s">
        <v>7664</v>
      </c>
      <c r="D325" t="str">
        <f>IF($B325="B","",IFERROR(VLOOKUP($C325,Elster!$I$5:$M$148,3,FALSE),$C325))</f>
        <v xml:space="preserve">   "SAMMLER_PUMPE"                                    </v>
      </c>
      <c r="E325" t="str">
        <f>IF($B325="A","",IFERROR(VLOOKUP($C325,Elster!$I$5:$M$148,3,FALSE),$C325))</f>
        <v/>
      </c>
      <c r="F325">
        <f t="shared" si="11"/>
        <v>100</v>
      </c>
      <c r="G325" s="2">
        <f t="shared" si="12"/>
        <v>0</v>
      </c>
    </row>
    <row r="326" spans="1:7" x14ac:dyDescent="0.35">
      <c r="A326" t="s">
        <v>19766</v>
      </c>
      <c r="B326" t="s">
        <v>7317</v>
      </c>
      <c r="C326" t="s">
        <v>7321</v>
      </c>
      <c r="D326" t="str">
        <f>IF($B326="B","",IFERROR(VLOOKUP($C326,Elster!$I$5:$M$148,3,FALSE),$C326))</f>
        <v/>
      </c>
      <c r="E326" t="str">
        <f>IF($B326="A","",IFERROR(VLOOKUP($C326,Elster!$I$5:$M$148,3,FALSE),$C326))</f>
        <v xml:space="preserve">   "FEHLERMELDUNG"                                    </v>
      </c>
      <c r="F326">
        <f t="shared" si="11"/>
        <v>1</v>
      </c>
      <c r="G326" s="2">
        <f t="shared" si="12"/>
        <v>4.9999999999998934E-3</v>
      </c>
    </row>
    <row r="327" spans="1:7" x14ac:dyDescent="0.35">
      <c r="A327" t="s">
        <v>19766</v>
      </c>
      <c r="B327" t="s">
        <v>7319</v>
      </c>
      <c r="C327" t="s">
        <v>7321</v>
      </c>
      <c r="D327" t="str">
        <f>IF($B327="B","",IFERROR(VLOOKUP($C327,Elster!$I$5:$M$148,3,FALSE),$C327))</f>
        <v xml:space="preserve">   "FEHLERMELDUNG"                                    </v>
      </c>
      <c r="E327" t="str">
        <f>IF($B327="A","",IFERROR(VLOOKUP($C327,Elster!$I$5:$M$148,3,FALSE),$C327))</f>
        <v/>
      </c>
      <c r="F327">
        <f t="shared" si="11"/>
        <v>1</v>
      </c>
      <c r="G327" s="2">
        <f t="shared" si="12"/>
        <v>0</v>
      </c>
    </row>
    <row r="328" spans="1:7" x14ac:dyDescent="0.35">
      <c r="A328" t="s">
        <v>19767</v>
      </c>
      <c r="B328" t="s">
        <v>7317</v>
      </c>
      <c r="C328" t="s">
        <v>7667</v>
      </c>
      <c r="D328" t="str">
        <f>IF($B328="B","",IFERROR(VLOOKUP($C328,Elster!$I$5:$M$148,3,FALSE),$C328))</f>
        <v/>
      </c>
      <c r="E328" t="str">
        <f>IF($B328="A","",IFERROR(VLOOKUP($C328,Elster!$I$5:$M$148,3,FALSE),$C328))</f>
        <v xml:space="preserve">   "EINSTRAHLUNGS_SENSOR"                             </v>
      </c>
      <c r="F328">
        <f t="shared" si="11"/>
        <v>127</v>
      </c>
      <c r="G328" s="2">
        <f t="shared" si="12"/>
        <v>5.0000000000001155E-3</v>
      </c>
    </row>
    <row r="329" spans="1:7" x14ac:dyDescent="0.35">
      <c r="A329" t="s">
        <v>19767</v>
      </c>
      <c r="B329" t="s">
        <v>7319</v>
      </c>
      <c r="C329" t="s">
        <v>7667</v>
      </c>
      <c r="D329" t="str">
        <f>IF($B329="B","",IFERROR(VLOOKUP($C329,Elster!$I$5:$M$148,3,FALSE),$C329))</f>
        <v xml:space="preserve">   "EINSTRAHLUNGS_SENSOR"                             </v>
      </c>
      <c r="E329" t="str">
        <f>IF($B329="A","",IFERROR(VLOOKUP($C329,Elster!$I$5:$M$148,3,FALSE),$C329))</f>
        <v/>
      </c>
      <c r="F329">
        <f t="shared" si="11"/>
        <v>127</v>
      </c>
      <c r="G329" s="2">
        <f t="shared" si="12"/>
        <v>0</v>
      </c>
    </row>
    <row r="330" spans="1:7" x14ac:dyDescent="0.35">
      <c r="A330" t="s">
        <v>19768</v>
      </c>
      <c r="B330" t="s">
        <v>7317</v>
      </c>
      <c r="C330" t="s">
        <v>7325</v>
      </c>
      <c r="D330" t="str">
        <f>IF($B330="B","",IFERROR(VLOOKUP($C330,Elster!$I$5:$M$148,3,FALSE),$C330))</f>
        <v/>
      </c>
      <c r="E330" t="str">
        <f>IF($B330="A","",IFERROR(VLOOKUP($C330,Elster!$I$5:$M$148,3,FALSE),$C330))</f>
        <v xml:space="preserve">   "SPEICHERSOLLTEMP"                                 </v>
      </c>
      <c r="F330">
        <f t="shared" si="11"/>
        <v>3</v>
      </c>
      <c r="G330" s="2">
        <f t="shared" si="12"/>
        <v>9.1149999999999842E-3</v>
      </c>
    </row>
    <row r="331" spans="1:7" x14ac:dyDescent="0.35">
      <c r="A331" t="s">
        <v>19769</v>
      </c>
      <c r="B331" t="s">
        <v>7317</v>
      </c>
      <c r="C331" t="s">
        <v>7320</v>
      </c>
      <c r="D331" t="str">
        <f>IF($B331="B","",IFERROR(VLOOKUP($C331,Elster!$I$5:$M$148,3,FALSE),$C331))</f>
        <v/>
      </c>
      <c r="E331" t="str">
        <f>IF($B331="A","",IFERROR(VLOOKUP($C331,Elster!$I$5:$M$148,3,FALSE),$C331))</f>
        <v>0x000</v>
      </c>
      <c r="F331">
        <f t="shared" si="11"/>
        <v>0</v>
      </c>
      <c r="G331" s="2">
        <f t="shared" si="12"/>
        <v>4.9740000000000339E-3</v>
      </c>
    </row>
    <row r="332" spans="1:7" x14ac:dyDescent="0.35">
      <c r="A332" t="s">
        <v>19770</v>
      </c>
      <c r="B332" t="s">
        <v>7317</v>
      </c>
      <c r="C332" t="s">
        <v>7318</v>
      </c>
      <c r="D332" t="str">
        <f>IF($B332="B","",IFERROR(VLOOKUP($C332,Elster!$I$5:$M$148,3,FALSE),$C332))</f>
        <v/>
      </c>
      <c r="E332" t="str">
        <f>IF($B332="A","",IFERROR(VLOOKUP($C332,Elster!$I$5:$M$148,3,FALSE),$C332))</f>
        <v xml:space="preserve">   "SAMMLERISTTEMP"                                   </v>
      </c>
      <c r="F332">
        <f t="shared" si="11"/>
        <v>13</v>
      </c>
      <c r="G332" s="2">
        <f t="shared" si="12"/>
        <v>4.9729999999998942E-3</v>
      </c>
    </row>
    <row r="333" spans="1:7" x14ac:dyDescent="0.35">
      <c r="A333" t="s">
        <v>19771</v>
      </c>
      <c r="B333" t="s">
        <v>7317</v>
      </c>
      <c r="C333" t="s">
        <v>7329</v>
      </c>
      <c r="D333" t="str">
        <f>IF($B333="B","",IFERROR(VLOOKUP($C333,Elster!$I$5:$M$148,3,FALSE),$C333))</f>
        <v/>
      </c>
      <c r="E333" t="str">
        <f>IF($B333="A","",IFERROR(VLOOKUP($C333,Elster!$I$5:$M$148,3,FALSE),$C333))</f>
        <v xml:space="preserve">   "KESSELSOLLTEMP"                                   </v>
      </c>
      <c r="F333">
        <f t="shared" si="11"/>
        <v>2</v>
      </c>
      <c r="G333" s="2">
        <f t="shared" si="12"/>
        <v>4.9479999999999524E-3</v>
      </c>
    </row>
    <row r="334" spans="1:7" x14ac:dyDescent="0.35">
      <c r="A334" t="s">
        <v>19772</v>
      </c>
      <c r="B334" t="s">
        <v>7317</v>
      </c>
      <c r="C334" t="s">
        <v>7320</v>
      </c>
      <c r="D334" t="str">
        <f>IF($B334="B","",IFERROR(VLOOKUP($C334,Elster!$I$5:$M$148,3,FALSE),$C334))</f>
        <v/>
      </c>
      <c r="E334" t="str">
        <f>IF($B334="A","",IFERROR(VLOOKUP($C334,Elster!$I$5:$M$148,3,FALSE),$C334))</f>
        <v>0x000</v>
      </c>
      <c r="F334">
        <f t="shared" si="11"/>
        <v>0</v>
      </c>
      <c r="G334" s="2">
        <f t="shared" si="12"/>
        <v>4.9740000000000339E-3</v>
      </c>
    </row>
    <row r="335" spans="1:7" x14ac:dyDescent="0.35">
      <c r="A335" t="s">
        <v>19773</v>
      </c>
      <c r="B335" t="s">
        <v>7317</v>
      </c>
      <c r="C335" t="s">
        <v>7366</v>
      </c>
      <c r="D335" t="str">
        <f>IF($B335="B","",IFERROR(VLOOKUP($C335,Elster!$I$5:$M$148,3,FALSE),$C335))</f>
        <v/>
      </c>
      <c r="E335" t="str">
        <f>IF($B335="A","",IFERROR(VLOOKUP($C335,Elster!$I$5:$M$148,3,FALSE),$C335))</f>
        <v xml:space="preserve">//   "ERWEITERUNGSTELEGRAMM"                            </v>
      </c>
      <c r="F335">
        <f t="shared" si="11"/>
        <v>250</v>
      </c>
      <c r="G335" s="2">
        <f t="shared" si="12"/>
        <v>4.9740000000000339E-3</v>
      </c>
    </row>
    <row r="336" spans="1:7" x14ac:dyDescent="0.35">
      <c r="A336" t="s">
        <v>19774</v>
      </c>
      <c r="B336" t="s">
        <v>7317</v>
      </c>
      <c r="C336" t="s">
        <v>7347</v>
      </c>
      <c r="D336" t="str">
        <f>IF($B336="B","",IFERROR(VLOOKUP($C336,Elster!$I$5:$M$148,3,FALSE),$C336))</f>
        <v/>
      </c>
      <c r="E336" t="str">
        <f>IF($B336="A","",IFERROR(VLOOKUP($C336,Elster!$I$5:$M$148,3,FALSE),$C336))</f>
        <v xml:space="preserve">   "DATUM"                                            </v>
      </c>
      <c r="F336">
        <f t="shared" si="11"/>
        <v>10</v>
      </c>
      <c r="G336" s="2">
        <f t="shared" si="12"/>
        <v>4.9740000000000339E-3</v>
      </c>
    </row>
    <row r="337" spans="1:7" x14ac:dyDescent="0.35">
      <c r="A337" t="s">
        <v>19775</v>
      </c>
      <c r="B337" t="s">
        <v>7317</v>
      </c>
      <c r="C337" t="s">
        <v>7339</v>
      </c>
      <c r="D337" t="str">
        <f>IF($B337="B","",IFERROR(VLOOKUP($C337,Elster!$I$5:$M$148,3,FALSE),$C337))</f>
        <v/>
      </c>
      <c r="E337" t="str">
        <f>IF($B337="A","",IFERROR(VLOOKUP($C337,Elster!$I$5:$M$148,3,FALSE),$C337))</f>
        <v xml:space="preserve">   "RAUMSOLLTEMP_II"                                  </v>
      </c>
      <c r="F337">
        <f t="shared" si="11"/>
        <v>6</v>
      </c>
      <c r="G337" s="2">
        <f t="shared" si="12"/>
        <v>4.9479999999999524E-3</v>
      </c>
    </row>
    <row r="338" spans="1:7" x14ac:dyDescent="0.35">
      <c r="A338" t="s">
        <v>19776</v>
      </c>
      <c r="B338" t="s">
        <v>7317</v>
      </c>
      <c r="C338" t="s">
        <v>7320</v>
      </c>
      <c r="D338" t="str">
        <f>IF($B338="B","",IFERROR(VLOOKUP($C338,Elster!$I$5:$M$148,3,FALSE),$C338))</f>
        <v/>
      </c>
      <c r="E338" t="str">
        <f>IF($B338="A","",IFERROR(VLOOKUP($C338,Elster!$I$5:$M$148,3,FALSE),$C338))</f>
        <v>0x000</v>
      </c>
      <c r="F338">
        <f t="shared" si="11"/>
        <v>0</v>
      </c>
      <c r="G338" s="2">
        <f t="shared" si="12"/>
        <v>4.9740000000000339E-3</v>
      </c>
    </row>
    <row r="339" spans="1:7" x14ac:dyDescent="0.35">
      <c r="A339" t="s">
        <v>19777</v>
      </c>
      <c r="B339" t="s">
        <v>7317</v>
      </c>
      <c r="C339" t="s">
        <v>7664</v>
      </c>
      <c r="D339" t="str">
        <f>IF($B339="B","",IFERROR(VLOOKUP($C339,Elster!$I$5:$M$148,3,FALSE),$C339))</f>
        <v/>
      </c>
      <c r="E339" t="str">
        <f>IF($B339="A","",IFERROR(VLOOKUP($C339,Elster!$I$5:$M$148,3,FALSE),$C339))</f>
        <v xml:space="preserve">   "SAMMLER_PUMPE"                                    </v>
      </c>
      <c r="F339">
        <f t="shared" si="11"/>
        <v>100</v>
      </c>
      <c r="G339" s="2">
        <f t="shared" si="12"/>
        <v>4.9729999999998942E-3</v>
      </c>
    </row>
    <row r="340" spans="1:7" x14ac:dyDescent="0.35">
      <c r="A340" t="s">
        <v>19778</v>
      </c>
      <c r="B340" t="s">
        <v>7317</v>
      </c>
      <c r="C340" t="s">
        <v>7321</v>
      </c>
      <c r="D340" t="str">
        <f>IF($B340="B","",IFERROR(VLOOKUP($C340,Elster!$I$5:$M$148,3,FALSE),$C340))</f>
        <v/>
      </c>
      <c r="E340" t="str">
        <f>IF($B340="A","",IFERROR(VLOOKUP($C340,Elster!$I$5:$M$148,3,FALSE),$C340))</f>
        <v xml:space="preserve">   "FEHLERMELDUNG"                                    </v>
      </c>
      <c r="F340">
        <f t="shared" si="11"/>
        <v>1</v>
      </c>
      <c r="G340" s="2">
        <f t="shared" si="12"/>
        <v>4.9740000000000339E-3</v>
      </c>
    </row>
    <row r="341" spans="1:7" x14ac:dyDescent="0.35">
      <c r="A341" t="s">
        <v>19779</v>
      </c>
      <c r="B341" t="s">
        <v>7317</v>
      </c>
      <c r="C341" t="s">
        <v>7368</v>
      </c>
      <c r="D341" t="str">
        <f>IF($B341="B","",IFERROR(VLOOKUP($C341,Elster!$I$5:$M$148,3,FALSE),$C341))</f>
        <v/>
      </c>
      <c r="E341" t="str">
        <f>IF($B341="A","",IFERROR(VLOOKUP($C341,Elster!$I$5:$M$148,3,FALSE),$C341))</f>
        <v xml:space="preserve">   "ECO_AKZEPTANZ_WW"                                 </v>
      </c>
      <c r="F341">
        <f t="shared" si="11"/>
        <v>128</v>
      </c>
      <c r="G341" s="2">
        <f t="shared" si="12"/>
        <v>4.9480000000001745E-3</v>
      </c>
    </row>
    <row r="342" spans="1:7" x14ac:dyDescent="0.35">
      <c r="A342" t="s">
        <v>19780</v>
      </c>
      <c r="B342" t="s">
        <v>7317</v>
      </c>
      <c r="C342" t="s">
        <v>7318</v>
      </c>
      <c r="D342" t="str">
        <f>IF($B342="B","",IFERROR(VLOOKUP($C342,Elster!$I$5:$M$148,3,FALSE),$C342))</f>
        <v/>
      </c>
      <c r="E342" t="str">
        <f>IF($B342="A","",IFERROR(VLOOKUP($C342,Elster!$I$5:$M$148,3,FALSE),$C342))</f>
        <v xml:space="preserve">   "SAMMLERISTTEMP"                                   </v>
      </c>
      <c r="F342">
        <f t="shared" si="11"/>
        <v>13</v>
      </c>
      <c r="G342" s="2">
        <f t="shared" si="12"/>
        <v>9.1669999999999252E-3</v>
      </c>
    </row>
    <row r="343" spans="1:7" x14ac:dyDescent="0.35">
      <c r="A343" t="s">
        <v>19780</v>
      </c>
      <c r="B343" t="s">
        <v>7319</v>
      </c>
      <c r="C343" t="s">
        <v>7318</v>
      </c>
      <c r="D343" t="str">
        <f>IF($B343="B","",IFERROR(VLOOKUP($C343,Elster!$I$5:$M$148,3,FALSE),$C343))</f>
        <v xml:space="preserve">   "SAMMLERISTTEMP"                                   </v>
      </c>
      <c r="E343" t="str">
        <f>IF($B343="A","",IFERROR(VLOOKUP($C343,Elster!$I$5:$M$148,3,FALSE),$C343))</f>
        <v/>
      </c>
      <c r="F343">
        <f t="shared" si="11"/>
        <v>13</v>
      </c>
      <c r="G343" s="2">
        <f t="shared" si="12"/>
        <v>0</v>
      </c>
    </row>
    <row r="344" spans="1:7" x14ac:dyDescent="0.35">
      <c r="A344" t="s">
        <v>19781</v>
      </c>
      <c r="B344" t="s">
        <v>7317</v>
      </c>
      <c r="C344" t="s">
        <v>7320</v>
      </c>
      <c r="D344" t="str">
        <f>IF($B344="B","",IFERROR(VLOOKUP($C344,Elster!$I$5:$M$148,3,FALSE),$C344))</f>
        <v/>
      </c>
      <c r="E344" t="str">
        <f>IF($B344="A","",IFERROR(VLOOKUP($C344,Elster!$I$5:$M$148,3,FALSE),$C344))</f>
        <v>0x000</v>
      </c>
      <c r="F344">
        <f t="shared" si="11"/>
        <v>0</v>
      </c>
      <c r="G344" s="2">
        <f t="shared" si="12"/>
        <v>4.9999999999998934E-3</v>
      </c>
    </row>
    <row r="345" spans="1:7" x14ac:dyDescent="0.35">
      <c r="A345" t="s">
        <v>19781</v>
      </c>
      <c r="B345" t="s">
        <v>7319</v>
      </c>
      <c r="C345" t="s">
        <v>7320</v>
      </c>
      <c r="D345" t="str">
        <f>IF($B345="B","",IFERROR(VLOOKUP($C345,Elster!$I$5:$M$148,3,FALSE),$C345))</f>
        <v>0x000</v>
      </c>
      <c r="E345" t="str">
        <f>IF($B345="A","",IFERROR(VLOOKUP($C345,Elster!$I$5:$M$148,3,FALSE),$C345))</f>
        <v/>
      </c>
      <c r="F345">
        <f t="shared" si="11"/>
        <v>0</v>
      </c>
      <c r="G345" s="2">
        <f t="shared" si="12"/>
        <v>0</v>
      </c>
    </row>
    <row r="346" spans="1:7" x14ac:dyDescent="0.35">
      <c r="A346" t="s">
        <v>19782</v>
      </c>
      <c r="B346" t="s">
        <v>7317</v>
      </c>
      <c r="C346" t="s">
        <v>7325</v>
      </c>
      <c r="D346" t="str">
        <f>IF($B346="B","",IFERROR(VLOOKUP($C346,Elster!$I$5:$M$148,3,FALSE),$C346))</f>
        <v/>
      </c>
      <c r="E346" t="str">
        <f>IF($B346="A","",IFERROR(VLOOKUP($C346,Elster!$I$5:$M$148,3,FALSE),$C346))</f>
        <v xml:space="preserve">   "SPEICHERSOLLTEMP"                                 </v>
      </c>
      <c r="F346">
        <f t="shared" si="11"/>
        <v>3</v>
      </c>
      <c r="G346" s="2">
        <f t="shared" si="12"/>
        <v>5.0000000000001155E-3</v>
      </c>
    </row>
    <row r="347" spans="1:7" x14ac:dyDescent="0.35">
      <c r="A347" t="s">
        <v>19782</v>
      </c>
      <c r="B347" t="s">
        <v>7319</v>
      </c>
      <c r="C347" t="s">
        <v>7325</v>
      </c>
      <c r="D347" t="str">
        <f>IF($B347="B","",IFERROR(VLOOKUP($C347,Elster!$I$5:$M$148,3,FALSE),$C347))</f>
        <v xml:space="preserve">   "SPEICHERSOLLTEMP"                                 </v>
      </c>
      <c r="E347" t="str">
        <f>IF($B347="A","",IFERROR(VLOOKUP($C347,Elster!$I$5:$M$148,3,FALSE),$C347))</f>
        <v/>
      </c>
      <c r="F347">
        <f t="shared" si="11"/>
        <v>3</v>
      </c>
      <c r="G347" s="2">
        <f t="shared" si="12"/>
        <v>0</v>
      </c>
    </row>
    <row r="348" spans="1:7" x14ac:dyDescent="0.35">
      <c r="A348" t="s">
        <v>19783</v>
      </c>
      <c r="B348" t="s">
        <v>7317</v>
      </c>
      <c r="C348" t="s">
        <v>7321</v>
      </c>
      <c r="D348" t="str">
        <f>IF($B348="B","",IFERROR(VLOOKUP($C348,Elster!$I$5:$M$148,3,FALSE),$C348))</f>
        <v/>
      </c>
      <c r="E348" t="str">
        <f>IF($B348="A","",IFERROR(VLOOKUP($C348,Elster!$I$5:$M$148,3,FALSE),$C348))</f>
        <v xml:space="preserve">   "FEHLERMELDUNG"                                    </v>
      </c>
      <c r="F348">
        <f t="shared" si="11"/>
        <v>1</v>
      </c>
      <c r="G348" s="2">
        <f t="shared" si="12"/>
        <v>4.9989999999999757E-3</v>
      </c>
    </row>
    <row r="349" spans="1:7" x14ac:dyDescent="0.35">
      <c r="A349" t="s">
        <v>19783</v>
      </c>
      <c r="B349" t="s">
        <v>7319</v>
      </c>
      <c r="C349" t="s">
        <v>7321</v>
      </c>
      <c r="D349" t="str">
        <f>IF($B349="B","",IFERROR(VLOOKUP($C349,Elster!$I$5:$M$148,3,FALSE),$C349))</f>
        <v xml:space="preserve">   "FEHLERMELDUNG"                                    </v>
      </c>
      <c r="E349" t="str">
        <f>IF($B349="A","",IFERROR(VLOOKUP($C349,Elster!$I$5:$M$148,3,FALSE),$C349))</f>
        <v/>
      </c>
      <c r="F349">
        <f t="shared" si="11"/>
        <v>1</v>
      </c>
      <c r="G349" s="2">
        <f t="shared" si="12"/>
        <v>0</v>
      </c>
    </row>
    <row r="350" spans="1:7" x14ac:dyDescent="0.35">
      <c r="A350" t="s">
        <v>19784</v>
      </c>
      <c r="B350" t="s">
        <v>7317</v>
      </c>
      <c r="C350" t="s">
        <v>7320</v>
      </c>
      <c r="D350" t="str">
        <f>IF($B350="B","",IFERROR(VLOOKUP($C350,Elster!$I$5:$M$148,3,FALSE),$C350))</f>
        <v/>
      </c>
      <c r="E350" t="str">
        <f>IF($B350="A","",IFERROR(VLOOKUP($C350,Elster!$I$5:$M$148,3,FALSE),$C350))</f>
        <v>0x000</v>
      </c>
      <c r="F350">
        <f t="shared" si="11"/>
        <v>0</v>
      </c>
      <c r="G350" s="2">
        <f t="shared" si="12"/>
        <v>4.9999999999998934E-3</v>
      </c>
    </row>
    <row r="351" spans="1:7" x14ac:dyDescent="0.35">
      <c r="A351" t="s">
        <v>19784</v>
      </c>
      <c r="B351" t="s">
        <v>7319</v>
      </c>
      <c r="C351" t="s">
        <v>7320</v>
      </c>
      <c r="D351" t="str">
        <f>IF($B351="B","",IFERROR(VLOOKUP($C351,Elster!$I$5:$M$148,3,FALSE),$C351))</f>
        <v>0x000</v>
      </c>
      <c r="E351" t="str">
        <f>IF($B351="A","",IFERROR(VLOOKUP($C351,Elster!$I$5:$M$148,3,FALSE),$C351))</f>
        <v/>
      </c>
      <c r="F351">
        <f t="shared" si="11"/>
        <v>0</v>
      </c>
      <c r="G351" s="2">
        <f t="shared" si="12"/>
        <v>0</v>
      </c>
    </row>
    <row r="352" spans="1:7" x14ac:dyDescent="0.35">
      <c r="A352" t="s">
        <v>19785</v>
      </c>
      <c r="B352" t="s">
        <v>7317</v>
      </c>
      <c r="C352" t="s">
        <v>7366</v>
      </c>
      <c r="D352" t="str">
        <f>IF($B352="B","",IFERROR(VLOOKUP($C352,Elster!$I$5:$M$148,3,FALSE),$C352))</f>
        <v/>
      </c>
      <c r="E352" t="str">
        <f>IF($B352="A","",IFERROR(VLOOKUP($C352,Elster!$I$5:$M$148,3,FALSE),$C352))</f>
        <v xml:space="preserve">//   "ERWEITERUNGSTELEGRAMM"                            </v>
      </c>
      <c r="F352">
        <f t="shared" si="11"/>
        <v>250</v>
      </c>
      <c r="G352" s="2">
        <f t="shared" si="12"/>
        <v>5.0000000000001155E-3</v>
      </c>
    </row>
    <row r="353" spans="1:7" x14ac:dyDescent="0.35">
      <c r="A353" t="s">
        <v>19785</v>
      </c>
      <c r="B353" t="s">
        <v>7319</v>
      </c>
      <c r="C353" t="s">
        <v>7366</v>
      </c>
      <c r="D353" t="str">
        <f>IF($B353="B","",IFERROR(VLOOKUP($C353,Elster!$I$5:$M$148,3,FALSE),$C353))</f>
        <v xml:space="preserve">//   "ERWEITERUNGSTELEGRAMM"                            </v>
      </c>
      <c r="E353" t="str">
        <f>IF($B353="A","",IFERROR(VLOOKUP($C353,Elster!$I$5:$M$148,3,FALSE),$C353))</f>
        <v/>
      </c>
      <c r="F353">
        <f t="shared" si="11"/>
        <v>250</v>
      </c>
      <c r="G353" s="2">
        <f t="shared" si="12"/>
        <v>0</v>
      </c>
    </row>
    <row r="354" spans="1:7" x14ac:dyDescent="0.35">
      <c r="A354" t="s">
        <v>19786</v>
      </c>
      <c r="B354" t="s">
        <v>7319</v>
      </c>
      <c r="C354" t="s">
        <v>7320</v>
      </c>
      <c r="D354" t="str">
        <f>IF($B354="B","",IFERROR(VLOOKUP($C354,Elster!$I$5:$M$148,3,FALSE),$C354))</f>
        <v>0x000</v>
      </c>
      <c r="E354" t="str">
        <f>IF($B354="A","",IFERROR(VLOOKUP($C354,Elster!$I$5:$M$148,3,FALSE),$C354))</f>
        <v/>
      </c>
      <c r="F354">
        <f t="shared" si="11"/>
        <v>0</v>
      </c>
      <c r="G354" s="2">
        <f t="shared" si="12"/>
        <v>4.9999999999998934E-3</v>
      </c>
    </row>
    <row r="355" spans="1:7" x14ac:dyDescent="0.35">
      <c r="A355" t="s">
        <v>19787</v>
      </c>
      <c r="B355" t="s">
        <v>7317</v>
      </c>
      <c r="C355" t="s">
        <v>7320</v>
      </c>
      <c r="D355" t="str">
        <f>IF($B355="B","",IFERROR(VLOOKUP($C355,Elster!$I$5:$M$148,3,FALSE),$C355))</f>
        <v/>
      </c>
      <c r="E355" t="str">
        <f>IF($B355="A","",IFERROR(VLOOKUP($C355,Elster!$I$5:$M$148,3,FALSE),$C355))</f>
        <v>0x000</v>
      </c>
      <c r="F355">
        <f t="shared" si="11"/>
        <v>0</v>
      </c>
      <c r="G355" s="2">
        <f t="shared" si="12"/>
        <v>2.6000000000081513E-5</v>
      </c>
    </row>
    <row r="356" spans="1:7" x14ac:dyDescent="0.35">
      <c r="A356" t="s">
        <v>19788</v>
      </c>
      <c r="B356" t="s">
        <v>7319</v>
      </c>
      <c r="C356" t="s">
        <v>7352</v>
      </c>
      <c r="D356" t="str">
        <f>IF($B356="B","",IFERROR(VLOOKUP($C356,Elster!$I$5:$M$148,3,FALSE),$C356))</f>
        <v xml:space="preserve">   "SPEICHERISTTEMP"                                  </v>
      </c>
      <c r="E356" t="str">
        <f>IF($B356="A","",IFERROR(VLOOKUP($C356,Elster!$I$5:$M$148,3,FALSE),$C356))</f>
        <v/>
      </c>
      <c r="F356">
        <f t="shared" si="11"/>
        <v>14</v>
      </c>
      <c r="G356" s="2">
        <f t="shared" si="12"/>
        <v>4.9740000000000339E-3</v>
      </c>
    </row>
    <row r="357" spans="1:7" x14ac:dyDescent="0.35">
      <c r="A357" t="s">
        <v>19789</v>
      </c>
      <c r="B357" t="s">
        <v>7317</v>
      </c>
      <c r="C357" t="s">
        <v>7352</v>
      </c>
      <c r="D357" t="str">
        <f>IF($B357="B","",IFERROR(VLOOKUP($C357,Elster!$I$5:$M$148,3,FALSE),$C357))</f>
        <v/>
      </c>
      <c r="E357" t="str">
        <f>IF($B357="A","",IFERROR(VLOOKUP($C357,Elster!$I$5:$M$148,3,FALSE),$C357))</f>
        <v xml:space="preserve">   "SPEICHERISTTEMP"                                  </v>
      </c>
      <c r="F357">
        <f t="shared" si="11"/>
        <v>14</v>
      </c>
      <c r="G357" s="2">
        <f t="shared" si="12"/>
        <v>2.5999999999859469E-5</v>
      </c>
    </row>
    <row r="358" spans="1:7" x14ac:dyDescent="0.35">
      <c r="A358" t="s">
        <v>19790</v>
      </c>
      <c r="B358" t="s">
        <v>7319</v>
      </c>
      <c r="C358" t="s">
        <v>7689</v>
      </c>
      <c r="D358" t="str">
        <f>IF($B358="B","",IFERROR(VLOOKUP($C358,Elster!$I$5:$M$148,3,FALSE),$C358))</f>
        <v xml:space="preserve">   "INITIALISIERUNG"                                  </v>
      </c>
      <c r="E358" t="str">
        <f>IF($B358="A","",IFERROR(VLOOKUP($C358,Elster!$I$5:$M$148,3,FALSE),$C358))</f>
        <v/>
      </c>
      <c r="F358">
        <f t="shared" si="11"/>
        <v>254</v>
      </c>
      <c r="G358" s="2">
        <f t="shared" si="12"/>
        <v>4.9740000000000339E-3</v>
      </c>
    </row>
    <row r="359" spans="1:7" x14ac:dyDescent="0.35">
      <c r="A359" t="s">
        <v>19791</v>
      </c>
      <c r="B359" t="s">
        <v>7317</v>
      </c>
      <c r="C359" t="s">
        <v>7689</v>
      </c>
      <c r="D359" t="str">
        <f>IF($B359="B","",IFERROR(VLOOKUP($C359,Elster!$I$5:$M$148,3,FALSE),$C359))</f>
        <v/>
      </c>
      <c r="E359" t="str">
        <f>IF($B359="A","",IFERROR(VLOOKUP($C359,Elster!$I$5:$M$148,3,FALSE),$C359))</f>
        <v xml:space="preserve">   "INITIALISIERUNG"                                  </v>
      </c>
      <c r="F359">
        <f t="shared" si="11"/>
        <v>254</v>
      </c>
      <c r="G359" s="2">
        <f t="shared" si="12"/>
        <v>2.6000000000081513E-5</v>
      </c>
    </row>
    <row r="360" spans="1:7" x14ac:dyDescent="0.35">
      <c r="A360" t="s">
        <v>19792</v>
      </c>
      <c r="B360" t="s">
        <v>7317</v>
      </c>
      <c r="C360" t="s">
        <v>7691</v>
      </c>
      <c r="D360" t="str">
        <f>IF($B360="B","",IFERROR(VLOOKUP($C360,Elster!$I$5:$M$148,3,FALSE),$C360))</f>
        <v/>
      </c>
      <c r="E360" t="str">
        <f>IF($B360="A","",IFERROR(VLOOKUP($C360,Elster!$I$5:$M$148,3,FALSE),$C360))</f>
        <v xml:space="preserve">   "DREHZAHLREG_JA_NEIN"                              </v>
      </c>
      <c r="F360">
        <f t="shared" si="11"/>
        <v>112</v>
      </c>
      <c r="G360" s="2">
        <f t="shared" si="12"/>
        <v>4.9740000000000339E-3</v>
      </c>
    </row>
    <row r="361" spans="1:7" x14ac:dyDescent="0.35">
      <c r="A361" t="s">
        <v>19792</v>
      </c>
      <c r="B361" t="s">
        <v>7319</v>
      </c>
      <c r="C361" t="s">
        <v>7691</v>
      </c>
      <c r="D361" t="str">
        <f>IF($B361="B","",IFERROR(VLOOKUP($C361,Elster!$I$5:$M$148,3,FALSE),$C361))</f>
        <v xml:space="preserve">   "DREHZAHLREG_JA_NEIN"                              </v>
      </c>
      <c r="E361" t="str">
        <f>IF($B361="A","",IFERROR(VLOOKUP($C361,Elster!$I$5:$M$148,3,FALSE),$C361))</f>
        <v/>
      </c>
      <c r="F361">
        <f t="shared" si="11"/>
        <v>112</v>
      </c>
      <c r="G361" s="2">
        <f t="shared" si="12"/>
        <v>0</v>
      </c>
    </row>
    <row r="362" spans="1:7" x14ac:dyDescent="0.35">
      <c r="A362" t="s">
        <v>19793</v>
      </c>
      <c r="B362" t="s">
        <v>7319</v>
      </c>
      <c r="C362" t="s">
        <v>7329</v>
      </c>
      <c r="D362" t="str">
        <f>IF($B362="B","",IFERROR(VLOOKUP($C362,Elster!$I$5:$M$148,3,FALSE),$C362))</f>
        <v xml:space="preserve">   "KESSELSOLLTEMP"                                   </v>
      </c>
      <c r="E362" t="str">
        <f>IF($B362="A","",IFERROR(VLOOKUP($C362,Elster!$I$5:$M$148,3,FALSE),$C362))</f>
        <v/>
      </c>
      <c r="F362">
        <f t="shared" si="11"/>
        <v>2</v>
      </c>
      <c r="G362" s="2">
        <f t="shared" si="12"/>
        <v>4.9999999999998934E-3</v>
      </c>
    </row>
    <row r="363" spans="1:7" x14ac:dyDescent="0.35">
      <c r="A363" t="s">
        <v>19794</v>
      </c>
      <c r="B363" t="s">
        <v>7317</v>
      </c>
      <c r="C363" t="s">
        <v>7329</v>
      </c>
      <c r="D363" t="str">
        <f>IF($B363="B","",IFERROR(VLOOKUP($C363,Elster!$I$5:$M$148,3,FALSE),$C363))</f>
        <v/>
      </c>
      <c r="E363" t="str">
        <f>IF($B363="A","",IFERROR(VLOOKUP($C363,Elster!$I$5:$M$148,3,FALSE),$C363))</f>
        <v xml:space="preserve">   "KESSELSOLLTEMP"                                   </v>
      </c>
      <c r="F363">
        <f t="shared" si="11"/>
        <v>2</v>
      </c>
      <c r="G363" s="2">
        <f t="shared" si="12"/>
        <v>2.6000000000081513E-5</v>
      </c>
    </row>
    <row r="364" spans="1:7" x14ac:dyDescent="0.35">
      <c r="A364" t="s">
        <v>19795</v>
      </c>
      <c r="B364" t="s">
        <v>7319</v>
      </c>
      <c r="C364" t="s">
        <v>7372</v>
      </c>
      <c r="D364" t="str">
        <f>IF($B364="B","",IFERROR(VLOOKUP($C364,Elster!$I$5:$M$148,3,FALSE),$C364))</f>
        <v xml:space="preserve">   "SOLAR_GESAMTERTRAG_WH"                            </v>
      </c>
      <c r="E364" t="str">
        <f>IF($B364="A","",IFERROR(VLOOKUP($C364,Elster!$I$5:$M$148,3,FALSE),$C364))</f>
        <v/>
      </c>
      <c r="F364">
        <f t="shared" si="11"/>
        <v>135</v>
      </c>
      <c r="G364" s="2">
        <f t="shared" si="12"/>
        <v>4.9740000000000339E-3</v>
      </c>
    </row>
    <row r="365" spans="1:7" x14ac:dyDescent="0.35">
      <c r="A365" t="s">
        <v>19796</v>
      </c>
      <c r="B365" t="s">
        <v>7317</v>
      </c>
      <c r="C365" t="s">
        <v>7372</v>
      </c>
      <c r="D365" t="str">
        <f>IF($B365="B","",IFERROR(VLOOKUP($C365,Elster!$I$5:$M$148,3,FALSE),$C365))</f>
        <v/>
      </c>
      <c r="E365" t="str">
        <f>IF($B365="A","",IFERROR(VLOOKUP($C365,Elster!$I$5:$M$148,3,FALSE),$C365))</f>
        <v xml:space="preserve">   "SOLAR_GESAMTERTRAG_WH"                            </v>
      </c>
      <c r="F365">
        <f t="shared" si="11"/>
        <v>135</v>
      </c>
      <c r="G365" s="2">
        <f t="shared" si="12"/>
        <v>2.5999999999859469E-5</v>
      </c>
    </row>
    <row r="366" spans="1:7" x14ac:dyDescent="0.35">
      <c r="A366" t="s">
        <v>19797</v>
      </c>
      <c r="B366" t="s">
        <v>7317</v>
      </c>
      <c r="C366" t="s">
        <v>7325</v>
      </c>
      <c r="D366" t="str">
        <f>IF($B366="B","",IFERROR(VLOOKUP($C366,Elster!$I$5:$M$148,3,FALSE),$C366))</f>
        <v/>
      </c>
      <c r="E366" t="str">
        <f>IF($B366="A","",IFERROR(VLOOKUP($C366,Elster!$I$5:$M$148,3,FALSE),$C366))</f>
        <v xml:space="preserve">   "SPEICHERSOLLTEMP"                                 </v>
      </c>
      <c r="F366">
        <f t="shared" si="11"/>
        <v>3</v>
      </c>
      <c r="G366" s="2">
        <f t="shared" si="12"/>
        <v>1.2395000000000156E-2</v>
      </c>
    </row>
    <row r="367" spans="1:7" x14ac:dyDescent="0.35">
      <c r="A367" t="s">
        <v>19798</v>
      </c>
      <c r="B367" t="s">
        <v>7317</v>
      </c>
      <c r="C367" t="s">
        <v>7320</v>
      </c>
      <c r="D367" t="str">
        <f>IF($B367="B","",IFERROR(VLOOKUP($C367,Elster!$I$5:$M$148,3,FALSE),$C367))</f>
        <v/>
      </c>
      <c r="E367" t="str">
        <f>IF($B367="A","",IFERROR(VLOOKUP($C367,Elster!$I$5:$M$148,3,FALSE),$C367))</f>
        <v>0x000</v>
      </c>
      <c r="F367">
        <f t="shared" si="11"/>
        <v>0</v>
      </c>
      <c r="G367" s="2">
        <f t="shared" si="12"/>
        <v>4.9479999999999524E-3</v>
      </c>
    </row>
    <row r="368" spans="1:7" x14ac:dyDescent="0.35">
      <c r="A368" t="s">
        <v>19799</v>
      </c>
      <c r="B368" t="s">
        <v>7317</v>
      </c>
      <c r="C368" t="s">
        <v>7318</v>
      </c>
      <c r="D368" t="str">
        <f>IF($B368="B","",IFERROR(VLOOKUP($C368,Elster!$I$5:$M$148,3,FALSE),$C368))</f>
        <v/>
      </c>
      <c r="E368" t="str">
        <f>IF($B368="A","",IFERROR(VLOOKUP($C368,Elster!$I$5:$M$148,3,FALSE),$C368))</f>
        <v xml:space="preserve">   "SAMMLERISTTEMP"                                   </v>
      </c>
      <c r="F368">
        <f t="shared" si="11"/>
        <v>13</v>
      </c>
      <c r="G368" s="2">
        <f t="shared" si="12"/>
        <v>4.9740000000000339E-3</v>
      </c>
    </row>
    <row r="369" spans="1:7" x14ac:dyDescent="0.35">
      <c r="A369" t="s">
        <v>19800</v>
      </c>
      <c r="B369" t="s">
        <v>7317</v>
      </c>
      <c r="C369" t="s">
        <v>7329</v>
      </c>
      <c r="D369" t="str">
        <f>IF($B369="B","",IFERROR(VLOOKUP($C369,Elster!$I$5:$M$148,3,FALSE),$C369))</f>
        <v/>
      </c>
      <c r="E369" t="str">
        <f>IF($B369="A","",IFERROR(VLOOKUP($C369,Elster!$I$5:$M$148,3,FALSE),$C369))</f>
        <v xml:space="preserve">   "KESSELSOLLTEMP"                                   </v>
      </c>
      <c r="F369">
        <f t="shared" si="11"/>
        <v>2</v>
      </c>
      <c r="G369" s="2">
        <f t="shared" si="12"/>
        <v>4.9740000000000339E-3</v>
      </c>
    </row>
    <row r="370" spans="1:7" x14ac:dyDescent="0.35">
      <c r="A370" t="s">
        <v>19801</v>
      </c>
      <c r="B370" t="s">
        <v>7317</v>
      </c>
      <c r="C370" t="s">
        <v>7320</v>
      </c>
      <c r="D370" t="str">
        <f>IF($B370="B","",IFERROR(VLOOKUP($C370,Elster!$I$5:$M$148,3,FALSE),$C370))</f>
        <v/>
      </c>
      <c r="E370" t="str">
        <f>IF($B370="A","",IFERROR(VLOOKUP($C370,Elster!$I$5:$M$148,3,FALSE),$C370))</f>
        <v>0x000</v>
      </c>
      <c r="F370">
        <f t="shared" si="11"/>
        <v>0</v>
      </c>
      <c r="G370" s="2">
        <f t="shared" si="12"/>
        <v>4.9739999999998119E-3</v>
      </c>
    </row>
    <row r="371" spans="1:7" x14ac:dyDescent="0.35">
      <c r="A371" t="s">
        <v>19802</v>
      </c>
      <c r="B371" t="s">
        <v>7317</v>
      </c>
      <c r="C371" t="s">
        <v>7366</v>
      </c>
      <c r="D371" t="str">
        <f>IF($B371="B","",IFERROR(VLOOKUP($C371,Elster!$I$5:$M$148,3,FALSE),$C371))</f>
        <v/>
      </c>
      <c r="E371" t="str">
        <f>IF($B371="A","",IFERROR(VLOOKUP($C371,Elster!$I$5:$M$148,3,FALSE),$C371))</f>
        <v xml:space="preserve">//   "ERWEITERUNGSTELEGRAMM"                            </v>
      </c>
      <c r="F371">
        <f t="shared" si="11"/>
        <v>250</v>
      </c>
      <c r="G371" s="2">
        <f t="shared" si="12"/>
        <v>4.9480000000001745E-3</v>
      </c>
    </row>
    <row r="372" spans="1:7" x14ac:dyDescent="0.35">
      <c r="A372" t="s">
        <v>19803</v>
      </c>
      <c r="B372" t="s">
        <v>7317</v>
      </c>
      <c r="C372" t="s">
        <v>7320</v>
      </c>
      <c r="D372" t="str">
        <f>IF($B372="B","",IFERROR(VLOOKUP($C372,Elster!$I$5:$M$148,3,FALSE),$C372))</f>
        <v/>
      </c>
      <c r="E372" t="str">
        <f>IF($B372="A","",IFERROR(VLOOKUP($C372,Elster!$I$5:$M$148,3,FALSE),$C372))</f>
        <v>0x000</v>
      </c>
      <c r="F372">
        <f t="shared" si="11"/>
        <v>0</v>
      </c>
      <c r="G372" s="2">
        <f t="shared" si="12"/>
        <v>4.9740000000000339E-3</v>
      </c>
    </row>
    <row r="373" spans="1:7" x14ac:dyDescent="0.35">
      <c r="A373" t="s">
        <v>19804</v>
      </c>
      <c r="B373" t="s">
        <v>7317</v>
      </c>
      <c r="C373" t="s">
        <v>7352</v>
      </c>
      <c r="D373" t="str">
        <f>IF($B373="B","",IFERROR(VLOOKUP($C373,Elster!$I$5:$M$148,3,FALSE),$C373))</f>
        <v/>
      </c>
      <c r="E373" t="str">
        <f>IF($B373="A","",IFERROR(VLOOKUP($C373,Elster!$I$5:$M$148,3,FALSE),$C373))</f>
        <v xml:space="preserve">   "SPEICHERISTTEMP"                                  </v>
      </c>
      <c r="F373">
        <f t="shared" si="11"/>
        <v>14</v>
      </c>
      <c r="G373" s="2">
        <f t="shared" si="12"/>
        <v>4.9729999999998942E-3</v>
      </c>
    </row>
    <row r="374" spans="1:7" x14ac:dyDescent="0.35">
      <c r="A374" t="s">
        <v>19805</v>
      </c>
      <c r="B374" t="s">
        <v>7317</v>
      </c>
      <c r="C374" t="s">
        <v>7689</v>
      </c>
      <c r="D374" t="str">
        <f>IF($B374="B","",IFERROR(VLOOKUP($C374,Elster!$I$5:$M$148,3,FALSE),$C374))</f>
        <v/>
      </c>
      <c r="E374" t="str">
        <f>IF($B374="A","",IFERROR(VLOOKUP($C374,Elster!$I$5:$M$148,3,FALSE),$C374))</f>
        <v xml:space="preserve">   "INITIALISIERUNG"                                  </v>
      </c>
      <c r="F374">
        <f t="shared" si="11"/>
        <v>254</v>
      </c>
      <c r="G374" s="2">
        <f t="shared" si="12"/>
        <v>4.9740000000000339E-3</v>
      </c>
    </row>
    <row r="375" spans="1:7" x14ac:dyDescent="0.35">
      <c r="A375" t="s">
        <v>19806</v>
      </c>
      <c r="B375" t="s">
        <v>7317</v>
      </c>
      <c r="C375" t="s">
        <v>7691</v>
      </c>
      <c r="D375" t="str">
        <f>IF($B375="B","",IFERROR(VLOOKUP($C375,Elster!$I$5:$M$148,3,FALSE),$C375))</f>
        <v/>
      </c>
      <c r="E375" t="str">
        <f>IF($B375="A","",IFERROR(VLOOKUP($C375,Elster!$I$5:$M$148,3,FALSE),$C375))</f>
        <v xml:space="preserve">   "DREHZAHLREG_JA_NEIN"                              </v>
      </c>
      <c r="F375">
        <f t="shared" si="11"/>
        <v>112</v>
      </c>
      <c r="G375" s="2">
        <f t="shared" si="12"/>
        <v>4.9479999999999524E-3</v>
      </c>
    </row>
    <row r="376" spans="1:7" x14ac:dyDescent="0.35">
      <c r="A376" t="s">
        <v>19807</v>
      </c>
      <c r="B376" t="s">
        <v>7317</v>
      </c>
      <c r="C376" t="s">
        <v>7329</v>
      </c>
      <c r="D376" t="str">
        <f>IF($B376="B","",IFERROR(VLOOKUP($C376,Elster!$I$5:$M$148,3,FALSE),$C376))</f>
        <v/>
      </c>
      <c r="E376" t="str">
        <f>IF($B376="A","",IFERROR(VLOOKUP($C376,Elster!$I$5:$M$148,3,FALSE),$C376))</f>
        <v xml:space="preserve">   "KESSELSOLLTEMP"                                   </v>
      </c>
      <c r="F376">
        <f t="shared" si="11"/>
        <v>2</v>
      </c>
      <c r="G376" s="2">
        <f t="shared" si="12"/>
        <v>4.9740000000000339E-3</v>
      </c>
    </row>
    <row r="377" spans="1:7" x14ac:dyDescent="0.35">
      <c r="A377" t="s">
        <v>19808</v>
      </c>
      <c r="B377" t="s">
        <v>7317</v>
      </c>
      <c r="C377" t="s">
        <v>7706</v>
      </c>
      <c r="D377" t="str">
        <f>IF($B377="B","",IFERROR(VLOOKUP($C377,Elster!$I$5:$M$148,3,FALSE),$C377))</f>
        <v/>
      </c>
      <c r="E377" t="str">
        <f>IF($B377="A","",IFERROR(VLOOKUP($C377,Elster!$I$5:$M$148,3,FALSE),$C377))</f>
        <v xml:space="preserve">   "SOLAR_GESAMTERTRAG_KWH"                           </v>
      </c>
      <c r="F377">
        <f t="shared" si="11"/>
        <v>136</v>
      </c>
      <c r="G377" s="2">
        <f t="shared" si="12"/>
        <v>4.9740000000000339E-3</v>
      </c>
    </row>
    <row r="378" spans="1:7" x14ac:dyDescent="0.35">
      <c r="A378" t="s">
        <v>19809</v>
      </c>
      <c r="B378" t="s">
        <v>7319</v>
      </c>
      <c r="C378" t="s">
        <v>7318</v>
      </c>
      <c r="D378" t="str">
        <f>IF($B378="B","",IFERROR(VLOOKUP($C378,Elster!$I$5:$M$148,3,FALSE),$C378))</f>
        <v xml:space="preserve">   "SAMMLERISTTEMP"                                   </v>
      </c>
      <c r="E378" t="str">
        <f>IF($B378="A","",IFERROR(VLOOKUP($C378,Elster!$I$5:$M$148,3,FALSE),$C378))</f>
        <v/>
      </c>
      <c r="F378">
        <f t="shared" si="11"/>
        <v>13</v>
      </c>
      <c r="G378" s="2">
        <f t="shared" si="12"/>
        <v>5.8849999999999181E-3</v>
      </c>
    </row>
    <row r="379" spans="1:7" x14ac:dyDescent="0.35">
      <c r="A379" t="s">
        <v>19810</v>
      </c>
      <c r="B379" t="s">
        <v>7317</v>
      </c>
      <c r="C379" t="s">
        <v>7318</v>
      </c>
      <c r="D379" t="str">
        <f>IF($B379="B","",IFERROR(VLOOKUP($C379,Elster!$I$5:$M$148,3,FALSE),$C379))</f>
        <v/>
      </c>
      <c r="E379" t="str">
        <f>IF($B379="A","",IFERROR(VLOOKUP($C379,Elster!$I$5:$M$148,3,FALSE),$C379))</f>
        <v xml:space="preserve">   "SAMMLERISTTEMP"                                   </v>
      </c>
      <c r="F379">
        <f t="shared" si="11"/>
        <v>13</v>
      </c>
      <c r="G379" s="2">
        <f t="shared" si="12"/>
        <v>2.6000000000081513E-5</v>
      </c>
    </row>
    <row r="380" spans="1:7" x14ac:dyDescent="0.35">
      <c r="A380" t="s">
        <v>19811</v>
      </c>
      <c r="B380" t="s">
        <v>7317</v>
      </c>
      <c r="C380" t="s">
        <v>7320</v>
      </c>
      <c r="D380" t="str">
        <f>IF($B380="B","",IFERROR(VLOOKUP($C380,Elster!$I$5:$M$148,3,FALSE),$C380))</f>
        <v/>
      </c>
      <c r="E380" t="str">
        <f>IF($B380="A","",IFERROR(VLOOKUP($C380,Elster!$I$5:$M$148,3,FALSE),$C380))</f>
        <v>0x000</v>
      </c>
      <c r="F380">
        <f t="shared" si="11"/>
        <v>0</v>
      </c>
      <c r="G380" s="2">
        <f t="shared" si="12"/>
        <v>4.9999999999998934E-3</v>
      </c>
    </row>
    <row r="381" spans="1:7" x14ac:dyDescent="0.35">
      <c r="A381" t="s">
        <v>19811</v>
      </c>
      <c r="B381" t="s">
        <v>7319</v>
      </c>
      <c r="C381" t="s">
        <v>7320</v>
      </c>
      <c r="D381" t="str">
        <f>IF($B381="B","",IFERROR(VLOOKUP($C381,Elster!$I$5:$M$148,3,FALSE),$C381))</f>
        <v>0x000</v>
      </c>
      <c r="E381" t="str">
        <f>IF($B381="A","",IFERROR(VLOOKUP($C381,Elster!$I$5:$M$148,3,FALSE),$C381))</f>
        <v/>
      </c>
      <c r="F381">
        <f t="shared" si="11"/>
        <v>0</v>
      </c>
      <c r="G381" s="2">
        <f t="shared" si="12"/>
        <v>0</v>
      </c>
    </row>
    <row r="382" spans="1:7" x14ac:dyDescent="0.35">
      <c r="A382" t="s">
        <v>19812</v>
      </c>
      <c r="B382" t="s">
        <v>7317</v>
      </c>
      <c r="C382" t="s">
        <v>7325</v>
      </c>
      <c r="D382" t="str">
        <f>IF($B382="B","",IFERROR(VLOOKUP($C382,Elster!$I$5:$M$148,3,FALSE),$C382))</f>
        <v/>
      </c>
      <c r="E382" t="str">
        <f>IF($B382="A","",IFERROR(VLOOKUP($C382,Elster!$I$5:$M$148,3,FALSE),$C382))</f>
        <v xml:space="preserve">   "SPEICHERSOLLTEMP"                                 </v>
      </c>
      <c r="F382">
        <f t="shared" si="11"/>
        <v>3</v>
      </c>
      <c r="G382" s="2">
        <f t="shared" si="12"/>
        <v>5.0000000000001155E-3</v>
      </c>
    </row>
    <row r="383" spans="1:7" x14ac:dyDescent="0.35">
      <c r="A383" t="s">
        <v>19812</v>
      </c>
      <c r="B383" t="s">
        <v>7319</v>
      </c>
      <c r="C383" t="s">
        <v>7325</v>
      </c>
      <c r="D383" t="str">
        <f>IF($B383="B","",IFERROR(VLOOKUP($C383,Elster!$I$5:$M$148,3,FALSE),$C383))</f>
        <v xml:space="preserve">   "SPEICHERSOLLTEMP"                                 </v>
      </c>
      <c r="E383" t="str">
        <f>IF($B383="A","",IFERROR(VLOOKUP($C383,Elster!$I$5:$M$148,3,FALSE),$C383))</f>
        <v/>
      </c>
      <c r="F383">
        <f t="shared" si="11"/>
        <v>3</v>
      </c>
      <c r="G383" s="2">
        <f t="shared" si="12"/>
        <v>0</v>
      </c>
    </row>
    <row r="384" spans="1:7" x14ac:dyDescent="0.35">
      <c r="A384" t="s">
        <v>19813</v>
      </c>
      <c r="B384" t="s">
        <v>7317</v>
      </c>
      <c r="C384" t="s">
        <v>7321</v>
      </c>
      <c r="D384" t="str">
        <f>IF($B384="B","",IFERROR(VLOOKUP($C384,Elster!$I$5:$M$148,3,FALSE),$C384))</f>
        <v/>
      </c>
      <c r="E384" t="str">
        <f>IF($B384="A","",IFERROR(VLOOKUP($C384,Elster!$I$5:$M$148,3,FALSE),$C384))</f>
        <v xml:space="preserve">   "FEHLERMELDUNG"                                    </v>
      </c>
      <c r="F384">
        <f t="shared" si="11"/>
        <v>1</v>
      </c>
      <c r="G384" s="2">
        <f t="shared" si="12"/>
        <v>4.9999999999998934E-3</v>
      </c>
    </row>
    <row r="385" spans="1:7" x14ac:dyDescent="0.35">
      <c r="A385" t="s">
        <v>19813</v>
      </c>
      <c r="B385" t="s">
        <v>7319</v>
      </c>
      <c r="C385" t="s">
        <v>7321</v>
      </c>
      <c r="D385" t="str">
        <f>IF($B385="B","",IFERROR(VLOOKUP($C385,Elster!$I$5:$M$148,3,FALSE),$C385))</f>
        <v xml:space="preserve">   "FEHLERMELDUNG"                                    </v>
      </c>
      <c r="E385" t="str">
        <f>IF($B385="A","",IFERROR(VLOOKUP($C385,Elster!$I$5:$M$148,3,FALSE),$C385))</f>
        <v/>
      </c>
      <c r="F385">
        <f t="shared" si="11"/>
        <v>1</v>
      </c>
      <c r="G385" s="2">
        <f t="shared" si="12"/>
        <v>0</v>
      </c>
    </row>
    <row r="386" spans="1:7" x14ac:dyDescent="0.35">
      <c r="A386" t="s">
        <v>19814</v>
      </c>
      <c r="B386" t="s">
        <v>7317</v>
      </c>
      <c r="C386" t="s">
        <v>7320</v>
      </c>
      <c r="D386" t="str">
        <f>IF($B386="B","",IFERROR(VLOOKUP($C386,Elster!$I$5:$M$148,3,FALSE),$C386))</f>
        <v/>
      </c>
      <c r="E386" t="str">
        <f>IF($B386="A","",IFERROR(VLOOKUP($C386,Elster!$I$5:$M$148,3,FALSE),$C386))</f>
        <v>0x000</v>
      </c>
      <c r="F386">
        <f t="shared" si="11"/>
        <v>0</v>
      </c>
      <c r="G386" s="2">
        <f t="shared" si="12"/>
        <v>5.0000000000001155E-3</v>
      </c>
    </row>
    <row r="387" spans="1:7" x14ac:dyDescent="0.35">
      <c r="A387" t="s">
        <v>19814</v>
      </c>
      <c r="B387" t="s">
        <v>7319</v>
      </c>
      <c r="C387" t="s">
        <v>7320</v>
      </c>
      <c r="D387" t="str">
        <f>IF($B387="B","",IFERROR(VLOOKUP($C387,Elster!$I$5:$M$148,3,FALSE),$C387))</f>
        <v>0x000</v>
      </c>
      <c r="E387" t="str">
        <f>IF($B387="A","",IFERROR(VLOOKUP($C387,Elster!$I$5:$M$148,3,FALSE),$C387))</f>
        <v/>
      </c>
      <c r="F387">
        <f t="shared" si="11"/>
        <v>0</v>
      </c>
      <c r="G387" s="2">
        <f t="shared" si="12"/>
        <v>0</v>
      </c>
    </row>
    <row r="388" spans="1:7" x14ac:dyDescent="0.35">
      <c r="A388" t="s">
        <v>19815</v>
      </c>
      <c r="B388" t="s">
        <v>7317</v>
      </c>
      <c r="C388" t="s">
        <v>7366</v>
      </c>
      <c r="D388" t="str">
        <f>IF($B388="B","",IFERROR(VLOOKUP($C388,Elster!$I$5:$M$148,3,FALSE),$C388))</f>
        <v/>
      </c>
      <c r="E388" t="str">
        <f>IF($B388="A","",IFERROR(VLOOKUP($C388,Elster!$I$5:$M$148,3,FALSE),$C388))</f>
        <v xml:space="preserve">//   "ERWEITERUNGSTELEGRAMM"                            </v>
      </c>
      <c r="F388">
        <f t="shared" ref="F388:F451" si="13">HEX2DEC(REPLACE(C388,1,2,""))</f>
        <v>250</v>
      </c>
      <c r="G388" s="2">
        <f t="shared" ref="G388:G451" si="14">SUBSTITUTE(A388,"s","")-SUBSTITUTE(A387,"s","")</f>
        <v>4.9999999999998934E-3</v>
      </c>
    </row>
    <row r="389" spans="1:7" x14ac:dyDescent="0.35">
      <c r="A389" t="s">
        <v>19815</v>
      </c>
      <c r="B389" t="s">
        <v>7319</v>
      </c>
      <c r="C389" t="s">
        <v>7366</v>
      </c>
      <c r="D389" t="str">
        <f>IF($B389="B","",IFERROR(VLOOKUP($C389,Elster!$I$5:$M$148,3,FALSE),$C389))</f>
        <v xml:space="preserve">//   "ERWEITERUNGSTELEGRAMM"                            </v>
      </c>
      <c r="E389" t="str">
        <f>IF($B389="A","",IFERROR(VLOOKUP($C389,Elster!$I$5:$M$148,3,FALSE),$C389))</f>
        <v/>
      </c>
      <c r="F389">
        <f t="shared" si="13"/>
        <v>250</v>
      </c>
      <c r="G389" s="2">
        <f t="shared" si="14"/>
        <v>0</v>
      </c>
    </row>
    <row r="390" spans="1:7" x14ac:dyDescent="0.35">
      <c r="A390" t="s">
        <v>19816</v>
      </c>
      <c r="B390" t="s">
        <v>7317</v>
      </c>
      <c r="C390" t="s">
        <v>7321</v>
      </c>
      <c r="D390" t="str">
        <f>IF($B390="B","",IFERROR(VLOOKUP($C390,Elster!$I$5:$M$148,3,FALSE),$C390))</f>
        <v/>
      </c>
      <c r="E390" t="str">
        <f>IF($B390="A","",IFERROR(VLOOKUP($C390,Elster!$I$5:$M$148,3,FALSE),$C390))</f>
        <v xml:space="preserve">   "FEHLERMELDUNG"                                    </v>
      </c>
      <c r="F390">
        <f t="shared" si="13"/>
        <v>1</v>
      </c>
      <c r="G390" s="2">
        <f t="shared" si="14"/>
        <v>5.0000000000001155E-3</v>
      </c>
    </row>
    <row r="391" spans="1:7" x14ac:dyDescent="0.35">
      <c r="A391" t="s">
        <v>19816</v>
      </c>
      <c r="B391" t="s">
        <v>7319</v>
      </c>
      <c r="C391" t="s">
        <v>7321</v>
      </c>
      <c r="D391" t="str">
        <f>IF($B391="B","",IFERROR(VLOOKUP($C391,Elster!$I$5:$M$148,3,FALSE),$C391))</f>
        <v xml:space="preserve">   "FEHLERMELDUNG"                                    </v>
      </c>
      <c r="E391" t="str">
        <f>IF($B391="A","",IFERROR(VLOOKUP($C391,Elster!$I$5:$M$148,3,FALSE),$C391))</f>
        <v/>
      </c>
      <c r="F391">
        <f t="shared" si="13"/>
        <v>1</v>
      </c>
      <c r="G391" s="2">
        <f t="shared" si="14"/>
        <v>0</v>
      </c>
    </row>
    <row r="392" spans="1:7" x14ac:dyDescent="0.35">
      <c r="A392" t="s">
        <v>19817</v>
      </c>
      <c r="B392" t="s">
        <v>7317</v>
      </c>
      <c r="C392" t="s">
        <v>7716</v>
      </c>
      <c r="D392" t="str">
        <f>IF($B392="B","",IFERROR(VLOOKUP($C392,Elster!$I$5:$M$148,3,FALSE),$C392))</f>
        <v/>
      </c>
      <c r="E392" t="str">
        <f>IF($B392="A","",IFERROR(VLOOKUP($C392,Elster!$I$5:$M$148,3,FALSE),$C392))</f>
        <v xml:space="preserve">   "VERSTELLTE_RAUMSOLLTEMP"                          </v>
      </c>
      <c r="F392">
        <f t="shared" si="13"/>
        <v>18</v>
      </c>
      <c r="G392" s="2">
        <f t="shared" si="14"/>
        <v>4.9999999999998934E-3</v>
      </c>
    </row>
    <row r="393" spans="1:7" x14ac:dyDescent="0.35">
      <c r="A393" t="s">
        <v>19817</v>
      </c>
      <c r="B393" t="s">
        <v>7319</v>
      </c>
      <c r="C393" t="s">
        <v>7716</v>
      </c>
      <c r="D393" t="str">
        <f>IF($B393="B","",IFERROR(VLOOKUP($C393,Elster!$I$5:$M$148,3,FALSE),$C393))</f>
        <v xml:space="preserve">   "VERSTELLTE_RAUMSOLLTEMP"                          </v>
      </c>
      <c r="E393" t="str">
        <f>IF($B393="A","",IFERROR(VLOOKUP($C393,Elster!$I$5:$M$148,3,FALSE),$C393))</f>
        <v/>
      </c>
      <c r="F393">
        <f t="shared" si="13"/>
        <v>18</v>
      </c>
      <c r="G393" s="2">
        <f t="shared" si="14"/>
        <v>0</v>
      </c>
    </row>
    <row r="394" spans="1:7" x14ac:dyDescent="0.35">
      <c r="A394" t="s">
        <v>19818</v>
      </c>
      <c r="B394" t="s">
        <v>7317</v>
      </c>
      <c r="C394" t="s">
        <v>7329</v>
      </c>
      <c r="D394" t="str">
        <f>IF($B394="B","",IFERROR(VLOOKUP($C394,Elster!$I$5:$M$148,3,FALSE),$C394))</f>
        <v/>
      </c>
      <c r="E394" t="str">
        <f>IF($B394="A","",IFERROR(VLOOKUP($C394,Elster!$I$5:$M$148,3,FALSE),$C394))</f>
        <v xml:space="preserve">   "KESSELSOLLTEMP"                                   </v>
      </c>
      <c r="F394">
        <f t="shared" si="13"/>
        <v>2</v>
      </c>
      <c r="G394" s="2">
        <f t="shared" si="14"/>
        <v>5.0000000000001155E-3</v>
      </c>
    </row>
    <row r="395" spans="1:7" x14ac:dyDescent="0.35">
      <c r="A395" t="s">
        <v>19818</v>
      </c>
      <c r="B395" t="s">
        <v>7319</v>
      </c>
      <c r="C395" t="s">
        <v>7329</v>
      </c>
      <c r="D395" t="str">
        <f>IF($B395="B","",IFERROR(VLOOKUP($C395,Elster!$I$5:$M$148,3,FALSE),$C395))</f>
        <v xml:space="preserve">   "KESSELSOLLTEMP"                                   </v>
      </c>
      <c r="E395" t="str">
        <f>IF($B395="A","",IFERROR(VLOOKUP($C395,Elster!$I$5:$M$148,3,FALSE),$C395))</f>
        <v/>
      </c>
      <c r="F395">
        <f t="shared" si="13"/>
        <v>2</v>
      </c>
      <c r="G395" s="2">
        <f t="shared" si="14"/>
        <v>0</v>
      </c>
    </row>
    <row r="396" spans="1:7" x14ac:dyDescent="0.35">
      <c r="A396" t="s">
        <v>19819</v>
      </c>
      <c r="B396" t="s">
        <v>7319</v>
      </c>
      <c r="C396" t="s">
        <v>7320</v>
      </c>
      <c r="D396" t="str">
        <f>IF($B396="B","",IFERROR(VLOOKUP($C396,Elster!$I$5:$M$148,3,FALSE),$C396))</f>
        <v>0x000</v>
      </c>
      <c r="E396" t="str">
        <f>IF($B396="A","",IFERROR(VLOOKUP($C396,Elster!$I$5:$M$148,3,FALSE),$C396))</f>
        <v/>
      </c>
      <c r="F396">
        <f t="shared" si="13"/>
        <v>0</v>
      </c>
      <c r="G396" s="2">
        <f t="shared" si="14"/>
        <v>4.9999999999998934E-3</v>
      </c>
    </row>
    <row r="397" spans="1:7" x14ac:dyDescent="0.35">
      <c r="A397" t="s">
        <v>19820</v>
      </c>
      <c r="B397" t="s">
        <v>7317</v>
      </c>
      <c r="C397" t="s">
        <v>7320</v>
      </c>
      <c r="D397" t="str">
        <f>IF($B397="B","",IFERROR(VLOOKUP($C397,Elster!$I$5:$M$148,3,FALSE),$C397))</f>
        <v/>
      </c>
      <c r="E397" t="str">
        <f>IF($B397="A","",IFERROR(VLOOKUP($C397,Elster!$I$5:$M$148,3,FALSE),$C397))</f>
        <v>0x000</v>
      </c>
      <c r="F397">
        <f t="shared" si="13"/>
        <v>0</v>
      </c>
      <c r="G397" s="2">
        <f t="shared" si="14"/>
        <v>2.6000000000081513E-5</v>
      </c>
    </row>
    <row r="398" spans="1:7" x14ac:dyDescent="0.35">
      <c r="A398" t="s">
        <v>19821</v>
      </c>
      <c r="B398" t="s">
        <v>7317</v>
      </c>
      <c r="C398" t="s">
        <v>7321</v>
      </c>
      <c r="D398" t="str">
        <f>IF($B398="B","",IFERROR(VLOOKUP($C398,Elster!$I$5:$M$148,3,FALSE),$C398))</f>
        <v/>
      </c>
      <c r="E398" t="str">
        <f>IF($B398="A","",IFERROR(VLOOKUP($C398,Elster!$I$5:$M$148,3,FALSE),$C398))</f>
        <v xml:space="preserve">   "FEHLERMELDUNG"                                    </v>
      </c>
      <c r="F398">
        <f t="shared" si="13"/>
        <v>1</v>
      </c>
      <c r="G398" s="2">
        <f t="shared" si="14"/>
        <v>4.9989999999999757E-3</v>
      </c>
    </row>
    <row r="399" spans="1:7" x14ac:dyDescent="0.35">
      <c r="A399" t="s">
        <v>19822</v>
      </c>
      <c r="B399" t="s">
        <v>7319</v>
      </c>
      <c r="C399" t="s">
        <v>7321</v>
      </c>
      <c r="D399" t="str">
        <f>IF($B399="B","",IFERROR(VLOOKUP($C399,Elster!$I$5:$M$148,3,FALSE),$C399))</f>
        <v xml:space="preserve">   "FEHLERMELDUNG"                                    </v>
      </c>
      <c r="E399" t="str">
        <f>IF($B399="A","",IFERROR(VLOOKUP($C399,Elster!$I$5:$M$148,3,FALSE),$C399))</f>
        <v/>
      </c>
      <c r="F399">
        <f t="shared" si="13"/>
        <v>1</v>
      </c>
      <c r="G399" s="2">
        <f t="shared" si="14"/>
        <v>9.9999999991773336E-7</v>
      </c>
    </row>
    <row r="400" spans="1:7" x14ac:dyDescent="0.35">
      <c r="A400" t="s">
        <v>19823</v>
      </c>
      <c r="B400" t="s">
        <v>7317</v>
      </c>
      <c r="C400" t="s">
        <v>7357</v>
      </c>
      <c r="D400" t="str">
        <f>IF($B400="B","",IFERROR(VLOOKUP($C400,Elster!$I$5:$M$148,3,FALSE),$C400))</f>
        <v/>
      </c>
      <c r="E400" t="str">
        <f>IF($B400="A","",IFERROR(VLOOKUP($C400,Elster!$I$5:$M$148,3,FALSE),$C400))</f>
        <v xml:space="preserve">   "MIN_TEMP_KESSEL"                                  </v>
      </c>
      <c r="F400">
        <f t="shared" si="13"/>
        <v>32</v>
      </c>
      <c r="G400" s="2">
        <f t="shared" si="14"/>
        <v>4.9989999999999757E-3</v>
      </c>
    </row>
    <row r="401" spans="1:7" x14ac:dyDescent="0.35">
      <c r="A401" t="s">
        <v>19823</v>
      </c>
      <c r="B401" t="s">
        <v>7319</v>
      </c>
      <c r="C401" t="s">
        <v>7357</v>
      </c>
      <c r="D401" t="str">
        <f>IF($B401="B","",IFERROR(VLOOKUP($C401,Elster!$I$5:$M$148,3,FALSE),$C401))</f>
        <v xml:space="preserve">   "MIN_TEMP_KESSEL"                                  </v>
      </c>
      <c r="E401" t="str">
        <f>IF($B401="A","",IFERROR(VLOOKUP($C401,Elster!$I$5:$M$148,3,FALSE),$C401))</f>
        <v/>
      </c>
      <c r="F401">
        <f t="shared" si="13"/>
        <v>32</v>
      </c>
      <c r="G401" s="2">
        <f t="shared" si="14"/>
        <v>0</v>
      </c>
    </row>
    <row r="402" spans="1:7" x14ac:dyDescent="0.35">
      <c r="A402" t="s">
        <v>19824</v>
      </c>
      <c r="B402" t="s">
        <v>7317</v>
      </c>
      <c r="C402" t="s">
        <v>7325</v>
      </c>
      <c r="D402" t="str">
        <f>IF($B402="B","",IFERROR(VLOOKUP($C402,Elster!$I$5:$M$148,3,FALSE),$C402))</f>
        <v/>
      </c>
      <c r="E402" t="str">
        <f>IF($B402="A","",IFERROR(VLOOKUP($C402,Elster!$I$5:$M$148,3,FALSE),$C402))</f>
        <v xml:space="preserve">   "SPEICHERSOLLTEMP"                                 </v>
      </c>
      <c r="F402">
        <f t="shared" si="13"/>
        <v>3</v>
      </c>
      <c r="G402" s="2">
        <f t="shared" si="14"/>
        <v>1.2735000000000163E-2</v>
      </c>
    </row>
    <row r="403" spans="1:7" x14ac:dyDescent="0.35">
      <c r="A403" t="s">
        <v>19825</v>
      </c>
      <c r="B403" t="s">
        <v>7317</v>
      </c>
      <c r="C403" t="s">
        <v>7320</v>
      </c>
      <c r="D403" t="str">
        <f>IF($B403="B","",IFERROR(VLOOKUP($C403,Elster!$I$5:$M$148,3,FALSE),$C403))</f>
        <v/>
      </c>
      <c r="E403" t="str">
        <f>IF($B403="A","",IFERROR(VLOOKUP($C403,Elster!$I$5:$M$148,3,FALSE),$C403))</f>
        <v>0x000</v>
      </c>
      <c r="F403">
        <f t="shared" si="13"/>
        <v>0</v>
      </c>
      <c r="G403" s="2">
        <f t="shared" si="14"/>
        <v>4.9729999999998942E-3</v>
      </c>
    </row>
    <row r="404" spans="1:7" x14ac:dyDescent="0.35">
      <c r="A404" t="s">
        <v>19826</v>
      </c>
      <c r="B404" t="s">
        <v>7317</v>
      </c>
      <c r="C404" t="s">
        <v>7318</v>
      </c>
      <c r="D404" t="str">
        <f>IF($B404="B","",IFERROR(VLOOKUP($C404,Elster!$I$5:$M$148,3,FALSE),$C404))</f>
        <v/>
      </c>
      <c r="E404" t="str">
        <f>IF($B404="A","",IFERROR(VLOOKUP($C404,Elster!$I$5:$M$148,3,FALSE),$C404))</f>
        <v xml:space="preserve">   "SAMMLERISTTEMP"                                   </v>
      </c>
      <c r="F404">
        <f t="shared" si="13"/>
        <v>13</v>
      </c>
      <c r="G404" s="2">
        <f t="shared" si="14"/>
        <v>4.9740000000000339E-3</v>
      </c>
    </row>
    <row r="405" spans="1:7" x14ac:dyDescent="0.35">
      <c r="A405" t="s">
        <v>19827</v>
      </c>
      <c r="B405" t="s">
        <v>7317</v>
      </c>
      <c r="C405" t="s">
        <v>7329</v>
      </c>
      <c r="D405" t="str">
        <f>IF($B405="B","",IFERROR(VLOOKUP($C405,Elster!$I$5:$M$148,3,FALSE),$C405))</f>
        <v/>
      </c>
      <c r="E405" t="str">
        <f>IF($B405="A","",IFERROR(VLOOKUP($C405,Elster!$I$5:$M$148,3,FALSE),$C405))</f>
        <v xml:space="preserve">   "KESSELSOLLTEMP"                                   </v>
      </c>
      <c r="F405">
        <f t="shared" si="13"/>
        <v>2</v>
      </c>
      <c r="G405" s="2">
        <f t="shared" si="14"/>
        <v>4.9740000000000339E-3</v>
      </c>
    </row>
    <row r="406" spans="1:7" x14ac:dyDescent="0.35">
      <c r="A406" t="s">
        <v>19828</v>
      </c>
      <c r="B406" t="s">
        <v>7317</v>
      </c>
      <c r="C406" t="s">
        <v>7320</v>
      </c>
      <c r="D406" t="str">
        <f>IF($B406="B","",IFERROR(VLOOKUP($C406,Elster!$I$5:$M$148,3,FALSE),$C406))</f>
        <v/>
      </c>
      <c r="E406" t="str">
        <f>IF($B406="A","",IFERROR(VLOOKUP($C406,Elster!$I$5:$M$148,3,FALSE),$C406))</f>
        <v>0x000</v>
      </c>
      <c r="F406">
        <f t="shared" si="13"/>
        <v>0</v>
      </c>
      <c r="G406" s="2">
        <f t="shared" si="14"/>
        <v>4.9479999999999524E-3</v>
      </c>
    </row>
    <row r="407" spans="1:7" x14ac:dyDescent="0.35">
      <c r="A407" t="s">
        <v>19829</v>
      </c>
      <c r="B407" t="s">
        <v>7317</v>
      </c>
      <c r="C407" t="s">
        <v>7366</v>
      </c>
      <c r="D407" t="str">
        <f>IF($B407="B","",IFERROR(VLOOKUP($C407,Elster!$I$5:$M$148,3,FALSE),$C407))</f>
        <v/>
      </c>
      <c r="E407" t="str">
        <f>IF($B407="A","",IFERROR(VLOOKUP($C407,Elster!$I$5:$M$148,3,FALSE),$C407))</f>
        <v xml:space="preserve">//   "ERWEITERUNGSTELEGRAMM"                            </v>
      </c>
      <c r="F407">
        <f t="shared" si="13"/>
        <v>250</v>
      </c>
      <c r="G407" s="2">
        <f t="shared" si="14"/>
        <v>4.9740000000000339E-3</v>
      </c>
    </row>
    <row r="408" spans="1:7" x14ac:dyDescent="0.35">
      <c r="A408" t="s">
        <v>19830</v>
      </c>
      <c r="B408" t="s">
        <v>7317</v>
      </c>
      <c r="C408" t="s">
        <v>7321</v>
      </c>
      <c r="D408" t="str">
        <f>IF($B408="B","",IFERROR(VLOOKUP($C408,Elster!$I$5:$M$148,3,FALSE),$C408))</f>
        <v/>
      </c>
      <c r="E408" t="str">
        <f>IF($B408="A","",IFERROR(VLOOKUP($C408,Elster!$I$5:$M$148,3,FALSE),$C408))</f>
        <v xml:space="preserve">   "FEHLERMELDUNG"                                    </v>
      </c>
      <c r="F408">
        <f t="shared" si="13"/>
        <v>1</v>
      </c>
      <c r="G408" s="2">
        <f t="shared" si="14"/>
        <v>4.9740000000000339E-3</v>
      </c>
    </row>
    <row r="409" spans="1:7" x14ac:dyDescent="0.35">
      <c r="A409" t="s">
        <v>19831</v>
      </c>
      <c r="B409" t="s">
        <v>7317</v>
      </c>
      <c r="C409" t="s">
        <v>7716</v>
      </c>
      <c r="D409" t="str">
        <f>IF($B409="B","",IFERROR(VLOOKUP($C409,Elster!$I$5:$M$148,3,FALSE),$C409))</f>
        <v/>
      </c>
      <c r="E409" t="str">
        <f>IF($B409="A","",IFERROR(VLOOKUP($C409,Elster!$I$5:$M$148,3,FALSE),$C409))</f>
        <v xml:space="preserve">   "VERSTELLTE_RAUMSOLLTEMP"                          </v>
      </c>
      <c r="F409">
        <f t="shared" si="13"/>
        <v>18</v>
      </c>
      <c r="G409" s="2">
        <f t="shared" si="14"/>
        <v>4.9739999999998119E-3</v>
      </c>
    </row>
    <row r="410" spans="1:7" x14ac:dyDescent="0.35">
      <c r="A410" t="s">
        <v>19832</v>
      </c>
      <c r="B410" t="s">
        <v>7317</v>
      </c>
      <c r="C410" t="s">
        <v>7329</v>
      </c>
      <c r="D410" t="str">
        <f>IF($B410="B","",IFERROR(VLOOKUP($C410,Elster!$I$5:$M$148,3,FALSE),$C410))</f>
        <v/>
      </c>
      <c r="E410" t="str">
        <f>IF($B410="A","",IFERROR(VLOOKUP($C410,Elster!$I$5:$M$148,3,FALSE),$C410))</f>
        <v xml:space="preserve">   "KESSELSOLLTEMP"                                   </v>
      </c>
      <c r="F410">
        <f t="shared" si="13"/>
        <v>2</v>
      </c>
      <c r="G410" s="2">
        <f t="shared" si="14"/>
        <v>4.9470000000000347E-3</v>
      </c>
    </row>
    <row r="411" spans="1:7" x14ac:dyDescent="0.35">
      <c r="A411" t="s">
        <v>19833</v>
      </c>
      <c r="B411" t="s">
        <v>7317</v>
      </c>
      <c r="C411" t="s">
        <v>7320</v>
      </c>
      <c r="D411" t="str">
        <f>IF($B411="B","",IFERROR(VLOOKUP($C411,Elster!$I$5:$M$148,3,FALSE),$C411))</f>
        <v/>
      </c>
      <c r="E411" t="str">
        <f>IF($B411="A","",IFERROR(VLOOKUP($C411,Elster!$I$5:$M$148,3,FALSE),$C411))</f>
        <v>0x000</v>
      </c>
      <c r="F411">
        <f t="shared" si="13"/>
        <v>0</v>
      </c>
      <c r="G411" s="2">
        <f t="shared" si="14"/>
        <v>4.9740000000000339E-3</v>
      </c>
    </row>
    <row r="412" spans="1:7" x14ac:dyDescent="0.35">
      <c r="A412" t="s">
        <v>19834</v>
      </c>
      <c r="B412" t="s">
        <v>7317</v>
      </c>
      <c r="C412" t="s">
        <v>7321</v>
      </c>
      <c r="D412" t="str">
        <f>IF($B412="B","",IFERROR(VLOOKUP($C412,Elster!$I$5:$M$148,3,FALSE),$C412))</f>
        <v/>
      </c>
      <c r="E412" t="str">
        <f>IF($B412="A","",IFERROR(VLOOKUP($C412,Elster!$I$5:$M$148,3,FALSE),$C412))</f>
        <v xml:space="preserve">   "FEHLERMELDUNG"                                    </v>
      </c>
      <c r="F412">
        <f t="shared" si="13"/>
        <v>1</v>
      </c>
      <c r="G412" s="2">
        <f t="shared" si="14"/>
        <v>4.9740000000000339E-3</v>
      </c>
    </row>
    <row r="413" spans="1:7" x14ac:dyDescent="0.35">
      <c r="A413" t="s">
        <v>19835</v>
      </c>
      <c r="B413" t="s">
        <v>7317</v>
      </c>
      <c r="C413" t="s">
        <v>7359</v>
      </c>
      <c r="D413" t="str">
        <f>IF($B413="B","",IFERROR(VLOOKUP($C413,Elster!$I$5:$M$148,3,FALSE),$C413))</f>
        <v/>
      </c>
      <c r="E413" t="str">
        <f>IF($B413="A","",IFERROR(VLOOKUP($C413,Elster!$I$5:$M$148,3,FALSE),$C413))</f>
        <v xml:space="preserve">   "ANFAHRTEMP"                                       </v>
      </c>
      <c r="F413">
        <f t="shared" si="13"/>
        <v>33</v>
      </c>
      <c r="G413" s="2">
        <f t="shared" si="14"/>
        <v>4.9740000000000339E-3</v>
      </c>
    </row>
    <row r="414" spans="1:7" x14ac:dyDescent="0.35">
      <c r="A414" t="s">
        <v>19836</v>
      </c>
      <c r="B414" t="s">
        <v>7317</v>
      </c>
      <c r="C414" t="s">
        <v>7318</v>
      </c>
      <c r="D414" t="str">
        <f>IF($B414="B","",IFERROR(VLOOKUP($C414,Elster!$I$5:$M$148,3,FALSE),$C414))</f>
        <v/>
      </c>
      <c r="E414" t="str">
        <f>IF($B414="A","",IFERROR(VLOOKUP($C414,Elster!$I$5:$M$148,3,FALSE),$C414))</f>
        <v xml:space="preserve">   "SAMMLERISTTEMP"                                   </v>
      </c>
      <c r="F414">
        <f t="shared" si="13"/>
        <v>13</v>
      </c>
      <c r="G414" s="2">
        <f t="shared" si="14"/>
        <v>2.1379999999999955E-2</v>
      </c>
    </row>
    <row r="415" spans="1:7" x14ac:dyDescent="0.35">
      <c r="A415" t="s">
        <v>19836</v>
      </c>
      <c r="B415" t="s">
        <v>7319</v>
      </c>
      <c r="C415" t="s">
        <v>7318</v>
      </c>
      <c r="D415" t="str">
        <f>IF($B415="B","",IFERROR(VLOOKUP($C415,Elster!$I$5:$M$148,3,FALSE),$C415))</f>
        <v xml:space="preserve">   "SAMMLERISTTEMP"                                   </v>
      </c>
      <c r="E415" t="str">
        <f>IF($B415="A","",IFERROR(VLOOKUP($C415,Elster!$I$5:$M$148,3,FALSE),$C415))</f>
        <v/>
      </c>
      <c r="F415">
        <f t="shared" si="13"/>
        <v>13</v>
      </c>
      <c r="G415" s="2">
        <f t="shared" si="14"/>
        <v>0</v>
      </c>
    </row>
    <row r="416" spans="1:7" x14ac:dyDescent="0.35">
      <c r="A416" t="s">
        <v>19837</v>
      </c>
      <c r="B416" t="s">
        <v>7317</v>
      </c>
      <c r="C416" t="s">
        <v>7320</v>
      </c>
      <c r="D416" t="str">
        <f>IF($B416="B","",IFERROR(VLOOKUP($C416,Elster!$I$5:$M$148,3,FALSE),$C416))</f>
        <v/>
      </c>
      <c r="E416" t="str">
        <f>IF($B416="A","",IFERROR(VLOOKUP($C416,Elster!$I$5:$M$148,3,FALSE),$C416))</f>
        <v>0x000</v>
      </c>
      <c r="F416">
        <f t="shared" si="13"/>
        <v>0</v>
      </c>
      <c r="G416" s="2">
        <f t="shared" si="14"/>
        <v>5.0000000000001155E-3</v>
      </c>
    </row>
    <row r="417" spans="1:7" x14ac:dyDescent="0.35">
      <c r="A417" t="s">
        <v>19837</v>
      </c>
      <c r="B417" t="s">
        <v>7319</v>
      </c>
      <c r="C417" t="s">
        <v>7320</v>
      </c>
      <c r="D417" t="str">
        <f>IF($B417="B","",IFERROR(VLOOKUP($C417,Elster!$I$5:$M$148,3,FALSE),$C417))</f>
        <v>0x000</v>
      </c>
      <c r="E417" t="str">
        <f>IF($B417="A","",IFERROR(VLOOKUP($C417,Elster!$I$5:$M$148,3,FALSE),$C417))</f>
        <v/>
      </c>
      <c r="F417">
        <f t="shared" si="13"/>
        <v>0</v>
      </c>
      <c r="G417" s="2">
        <f t="shared" si="14"/>
        <v>0</v>
      </c>
    </row>
    <row r="418" spans="1:7" x14ac:dyDescent="0.35">
      <c r="A418" t="s">
        <v>19838</v>
      </c>
      <c r="B418" t="s">
        <v>7317</v>
      </c>
      <c r="C418" t="s">
        <v>7325</v>
      </c>
      <c r="D418" t="str">
        <f>IF($B418="B","",IFERROR(VLOOKUP($C418,Elster!$I$5:$M$148,3,FALSE),$C418))</f>
        <v/>
      </c>
      <c r="E418" t="str">
        <f>IF($B418="A","",IFERROR(VLOOKUP($C418,Elster!$I$5:$M$148,3,FALSE),$C418))</f>
        <v xml:space="preserve">   "SPEICHERSOLLTEMP"                                 </v>
      </c>
      <c r="F418">
        <f t="shared" si="13"/>
        <v>3</v>
      </c>
      <c r="G418" s="2">
        <f t="shared" si="14"/>
        <v>4.9999999999998934E-3</v>
      </c>
    </row>
    <row r="419" spans="1:7" x14ac:dyDescent="0.35">
      <c r="A419" t="s">
        <v>19838</v>
      </c>
      <c r="B419" t="s">
        <v>7319</v>
      </c>
      <c r="C419" t="s">
        <v>7325</v>
      </c>
      <c r="D419" t="str">
        <f>IF($B419="B","",IFERROR(VLOOKUP($C419,Elster!$I$5:$M$148,3,FALSE),$C419))</f>
        <v xml:space="preserve">   "SPEICHERSOLLTEMP"                                 </v>
      </c>
      <c r="E419" t="str">
        <f>IF($B419="A","",IFERROR(VLOOKUP($C419,Elster!$I$5:$M$148,3,FALSE),$C419))</f>
        <v/>
      </c>
      <c r="F419">
        <f t="shared" si="13"/>
        <v>3</v>
      </c>
      <c r="G419" s="2">
        <f t="shared" si="14"/>
        <v>0</v>
      </c>
    </row>
    <row r="420" spans="1:7" x14ac:dyDescent="0.35">
      <c r="A420" t="s">
        <v>19839</v>
      </c>
      <c r="B420" t="s">
        <v>7317</v>
      </c>
      <c r="C420" t="s">
        <v>7321</v>
      </c>
      <c r="D420" t="str">
        <f>IF($B420="B","",IFERROR(VLOOKUP($C420,Elster!$I$5:$M$148,3,FALSE),$C420))</f>
        <v/>
      </c>
      <c r="E420" t="str">
        <f>IF($B420="A","",IFERROR(VLOOKUP($C420,Elster!$I$5:$M$148,3,FALSE),$C420))</f>
        <v xml:space="preserve">   "FEHLERMELDUNG"                                    </v>
      </c>
      <c r="F420">
        <f t="shared" si="13"/>
        <v>1</v>
      </c>
      <c r="G420" s="2">
        <f t="shared" si="14"/>
        <v>5.0000000000001155E-3</v>
      </c>
    </row>
    <row r="421" spans="1:7" x14ac:dyDescent="0.35">
      <c r="A421" t="s">
        <v>19839</v>
      </c>
      <c r="B421" t="s">
        <v>7319</v>
      </c>
      <c r="C421" t="s">
        <v>7321</v>
      </c>
      <c r="D421" t="str">
        <f>IF($B421="B","",IFERROR(VLOOKUP($C421,Elster!$I$5:$M$148,3,FALSE),$C421))</f>
        <v xml:space="preserve">   "FEHLERMELDUNG"                                    </v>
      </c>
      <c r="E421" t="str">
        <f>IF($B421="A","",IFERROR(VLOOKUP($C421,Elster!$I$5:$M$148,3,FALSE),$C421))</f>
        <v/>
      </c>
      <c r="F421">
        <f t="shared" si="13"/>
        <v>1</v>
      </c>
      <c r="G421" s="2">
        <f t="shared" si="14"/>
        <v>0</v>
      </c>
    </row>
    <row r="422" spans="1:7" x14ac:dyDescent="0.35">
      <c r="A422" t="s">
        <v>19840</v>
      </c>
      <c r="B422" t="s">
        <v>7317</v>
      </c>
      <c r="C422" t="s">
        <v>7320</v>
      </c>
      <c r="D422" t="str">
        <f>IF($B422="B","",IFERROR(VLOOKUP($C422,Elster!$I$5:$M$148,3,FALSE),$C422))</f>
        <v/>
      </c>
      <c r="E422" t="str">
        <f>IF($B422="A","",IFERROR(VLOOKUP($C422,Elster!$I$5:$M$148,3,FALSE),$C422))</f>
        <v>0x000</v>
      </c>
      <c r="F422">
        <f t="shared" si="13"/>
        <v>0</v>
      </c>
      <c r="G422" s="2">
        <f t="shared" si="14"/>
        <v>4.9999999999998934E-3</v>
      </c>
    </row>
    <row r="423" spans="1:7" x14ac:dyDescent="0.35">
      <c r="A423" t="s">
        <v>19840</v>
      </c>
      <c r="B423" t="s">
        <v>7319</v>
      </c>
      <c r="C423" t="s">
        <v>7320</v>
      </c>
      <c r="D423" t="str">
        <f>IF($B423="B","",IFERROR(VLOOKUP($C423,Elster!$I$5:$M$148,3,FALSE),$C423))</f>
        <v>0x000</v>
      </c>
      <c r="E423" t="str">
        <f>IF($B423="A","",IFERROR(VLOOKUP($C423,Elster!$I$5:$M$148,3,FALSE),$C423))</f>
        <v/>
      </c>
      <c r="F423">
        <f t="shared" si="13"/>
        <v>0</v>
      </c>
      <c r="G423" s="2">
        <f t="shared" si="14"/>
        <v>0</v>
      </c>
    </row>
    <row r="424" spans="1:7" x14ac:dyDescent="0.35">
      <c r="A424" t="s">
        <v>19841</v>
      </c>
      <c r="B424" t="s">
        <v>7317</v>
      </c>
      <c r="C424" t="s">
        <v>7366</v>
      </c>
      <c r="D424" t="str">
        <f>IF($B424="B","",IFERROR(VLOOKUP($C424,Elster!$I$5:$M$148,3,FALSE),$C424))</f>
        <v/>
      </c>
      <c r="E424" t="str">
        <f>IF($B424="A","",IFERROR(VLOOKUP($C424,Elster!$I$5:$M$148,3,FALSE),$C424))</f>
        <v xml:space="preserve">//   "ERWEITERUNGSTELEGRAMM"                            </v>
      </c>
      <c r="F424">
        <f t="shared" si="13"/>
        <v>250</v>
      </c>
      <c r="G424" s="2">
        <f t="shared" si="14"/>
        <v>4.9999999999998934E-3</v>
      </c>
    </row>
    <row r="425" spans="1:7" x14ac:dyDescent="0.35">
      <c r="A425" t="s">
        <v>19841</v>
      </c>
      <c r="B425" t="s">
        <v>7319</v>
      </c>
      <c r="C425" t="s">
        <v>7366</v>
      </c>
      <c r="D425" t="str">
        <f>IF($B425="B","",IFERROR(VLOOKUP($C425,Elster!$I$5:$M$148,3,FALSE),$C425))</f>
        <v xml:space="preserve">//   "ERWEITERUNGSTELEGRAMM"                            </v>
      </c>
      <c r="E425" t="str">
        <f>IF($B425="A","",IFERROR(VLOOKUP($C425,Elster!$I$5:$M$148,3,FALSE),$C425))</f>
        <v/>
      </c>
      <c r="F425">
        <f t="shared" si="13"/>
        <v>250</v>
      </c>
      <c r="G425" s="2">
        <f t="shared" si="14"/>
        <v>0</v>
      </c>
    </row>
    <row r="426" spans="1:7" x14ac:dyDescent="0.35">
      <c r="A426" t="s">
        <v>19842</v>
      </c>
      <c r="B426" t="s">
        <v>7317</v>
      </c>
      <c r="C426" t="s">
        <v>7321</v>
      </c>
      <c r="D426" t="str">
        <f>IF($B426="B","",IFERROR(VLOOKUP($C426,Elster!$I$5:$M$148,3,FALSE),$C426))</f>
        <v/>
      </c>
      <c r="E426" t="str">
        <f>IF($B426="A","",IFERROR(VLOOKUP($C426,Elster!$I$5:$M$148,3,FALSE),$C426))</f>
        <v xml:space="preserve">   "FEHLERMELDUNG"                                    </v>
      </c>
      <c r="F426">
        <f t="shared" si="13"/>
        <v>1</v>
      </c>
      <c r="G426" s="2">
        <f t="shared" si="14"/>
        <v>5.0250000000000572E-3</v>
      </c>
    </row>
    <row r="427" spans="1:7" x14ac:dyDescent="0.35">
      <c r="A427" t="s">
        <v>19843</v>
      </c>
      <c r="B427" t="s">
        <v>7319</v>
      </c>
      <c r="C427" t="s">
        <v>7321</v>
      </c>
      <c r="D427" t="str">
        <f>IF($B427="B","",IFERROR(VLOOKUP($C427,Elster!$I$5:$M$148,3,FALSE),$C427))</f>
        <v xml:space="preserve">   "FEHLERMELDUNG"                                    </v>
      </c>
      <c r="E427" t="str">
        <f>IF($B427="A","",IFERROR(VLOOKUP($C427,Elster!$I$5:$M$148,3,FALSE),$C427))</f>
        <v/>
      </c>
      <c r="F427">
        <f t="shared" si="13"/>
        <v>1</v>
      </c>
      <c r="G427" s="2">
        <f t="shared" si="14"/>
        <v>1.000000000139778E-6</v>
      </c>
    </row>
    <row r="428" spans="1:7" x14ac:dyDescent="0.35">
      <c r="A428" t="s">
        <v>19844</v>
      </c>
      <c r="B428" t="s">
        <v>7317</v>
      </c>
      <c r="C428" t="s">
        <v>7632</v>
      </c>
      <c r="D428" t="str">
        <f>IF($B428="B","",IFERROR(VLOOKUP($C428,Elster!$I$5:$M$148,3,FALSE),$C428))</f>
        <v/>
      </c>
      <c r="E428" t="str">
        <f>IF($B428="A","",IFERROR(VLOOKUP($C428,Elster!$I$5:$M$148,3,FALSE),$C428))</f>
        <v xml:space="preserve">   "EINSTELL_SPEICHERSOLLTEMP"                        </v>
      </c>
      <c r="F428">
        <f t="shared" si="13"/>
        <v>19</v>
      </c>
      <c r="G428" s="2">
        <f t="shared" si="14"/>
        <v>4.9989999999999757E-3</v>
      </c>
    </row>
    <row r="429" spans="1:7" x14ac:dyDescent="0.35">
      <c r="A429" t="s">
        <v>19844</v>
      </c>
      <c r="B429" t="s">
        <v>7319</v>
      </c>
      <c r="C429" t="s">
        <v>7632</v>
      </c>
      <c r="D429" t="str">
        <f>IF($B429="B","",IFERROR(VLOOKUP($C429,Elster!$I$5:$M$148,3,FALSE),$C429))</f>
        <v xml:space="preserve">   "EINSTELL_SPEICHERSOLLTEMP"                        </v>
      </c>
      <c r="E429" t="str">
        <f>IF($B429="A","",IFERROR(VLOOKUP($C429,Elster!$I$5:$M$148,3,FALSE),$C429))</f>
        <v/>
      </c>
      <c r="F429">
        <f t="shared" si="13"/>
        <v>19</v>
      </c>
      <c r="G429" s="2">
        <f t="shared" si="14"/>
        <v>0</v>
      </c>
    </row>
    <row r="430" spans="1:7" x14ac:dyDescent="0.35">
      <c r="A430" t="s">
        <v>19845</v>
      </c>
      <c r="B430" t="s">
        <v>7317</v>
      </c>
      <c r="C430" t="s">
        <v>7320</v>
      </c>
      <c r="D430" t="str">
        <f>IF($B430="B","",IFERROR(VLOOKUP($C430,Elster!$I$5:$M$148,3,FALSE),$C430))</f>
        <v/>
      </c>
      <c r="E430" t="str">
        <f>IF($B430="A","",IFERROR(VLOOKUP($C430,Elster!$I$5:$M$148,3,FALSE),$C430))</f>
        <v>0x000</v>
      </c>
      <c r="F430">
        <f t="shared" si="13"/>
        <v>0</v>
      </c>
      <c r="G430" s="2">
        <f t="shared" si="14"/>
        <v>4.9999999999998934E-3</v>
      </c>
    </row>
    <row r="431" spans="1:7" x14ac:dyDescent="0.35">
      <c r="A431" t="s">
        <v>19845</v>
      </c>
      <c r="B431" t="s">
        <v>7319</v>
      </c>
      <c r="C431" t="s">
        <v>7320</v>
      </c>
      <c r="D431" t="str">
        <f>IF($B431="B","",IFERROR(VLOOKUP($C431,Elster!$I$5:$M$148,3,FALSE),$C431))</f>
        <v>0x000</v>
      </c>
      <c r="E431" t="str">
        <f>IF($B431="A","",IFERROR(VLOOKUP($C431,Elster!$I$5:$M$148,3,FALSE),$C431))</f>
        <v/>
      </c>
      <c r="F431">
        <f t="shared" si="13"/>
        <v>0</v>
      </c>
      <c r="G431" s="2">
        <f t="shared" si="14"/>
        <v>0</v>
      </c>
    </row>
    <row r="432" spans="1:7" x14ac:dyDescent="0.35">
      <c r="A432" t="s">
        <v>19846</v>
      </c>
      <c r="B432" t="s">
        <v>7317</v>
      </c>
      <c r="C432" t="s">
        <v>7320</v>
      </c>
      <c r="D432" t="str">
        <f>IF($B432="B","",IFERROR(VLOOKUP($C432,Elster!$I$5:$M$148,3,FALSE),$C432))</f>
        <v/>
      </c>
      <c r="E432" t="str">
        <f>IF($B432="A","",IFERROR(VLOOKUP($C432,Elster!$I$5:$M$148,3,FALSE),$C432))</f>
        <v>0x000</v>
      </c>
      <c r="F432">
        <f t="shared" si="13"/>
        <v>0</v>
      </c>
      <c r="G432" s="2">
        <f t="shared" si="14"/>
        <v>5.0000000000001155E-3</v>
      </c>
    </row>
    <row r="433" spans="1:7" x14ac:dyDescent="0.35">
      <c r="A433" t="s">
        <v>19846</v>
      </c>
      <c r="B433" t="s">
        <v>7319</v>
      </c>
      <c r="C433" t="s">
        <v>7320</v>
      </c>
      <c r="D433" t="str">
        <f>IF($B433="B","",IFERROR(VLOOKUP($C433,Elster!$I$5:$M$148,3,FALSE),$C433))</f>
        <v>0x000</v>
      </c>
      <c r="E433" t="str">
        <f>IF($B433="A","",IFERROR(VLOOKUP($C433,Elster!$I$5:$M$148,3,FALSE),$C433))</f>
        <v/>
      </c>
      <c r="F433">
        <f t="shared" si="13"/>
        <v>0</v>
      </c>
      <c r="G433" s="2">
        <f t="shared" si="14"/>
        <v>0</v>
      </c>
    </row>
    <row r="434" spans="1:7" x14ac:dyDescent="0.35">
      <c r="A434" t="s">
        <v>19847</v>
      </c>
      <c r="B434" t="s">
        <v>7317</v>
      </c>
      <c r="C434" t="s">
        <v>7321</v>
      </c>
      <c r="D434" t="str">
        <f>IF($B434="B","",IFERROR(VLOOKUP($C434,Elster!$I$5:$M$148,3,FALSE),$C434))</f>
        <v/>
      </c>
      <c r="E434" t="str">
        <f>IF($B434="A","",IFERROR(VLOOKUP($C434,Elster!$I$5:$M$148,3,FALSE),$C434))</f>
        <v xml:space="preserve">   "FEHLERMELDUNG"                                    </v>
      </c>
      <c r="F434">
        <f t="shared" si="13"/>
        <v>1</v>
      </c>
      <c r="G434" s="2">
        <f t="shared" si="14"/>
        <v>4.9999999999998934E-3</v>
      </c>
    </row>
    <row r="435" spans="1:7" x14ac:dyDescent="0.35">
      <c r="A435" t="s">
        <v>19847</v>
      </c>
      <c r="B435" t="s">
        <v>7319</v>
      </c>
      <c r="C435" t="s">
        <v>7321</v>
      </c>
      <c r="D435" t="str">
        <f>IF($B435="B","",IFERROR(VLOOKUP($C435,Elster!$I$5:$M$148,3,FALSE),$C435))</f>
        <v xml:space="preserve">   "FEHLERMELDUNG"                                    </v>
      </c>
      <c r="E435" t="str">
        <f>IF($B435="A","",IFERROR(VLOOKUP($C435,Elster!$I$5:$M$148,3,FALSE),$C435))</f>
        <v/>
      </c>
      <c r="F435">
        <f t="shared" si="13"/>
        <v>1</v>
      </c>
      <c r="G435" s="2">
        <f t="shared" si="14"/>
        <v>0</v>
      </c>
    </row>
    <row r="436" spans="1:7" x14ac:dyDescent="0.35">
      <c r="A436" t="s">
        <v>19848</v>
      </c>
      <c r="B436" t="s">
        <v>7317</v>
      </c>
      <c r="C436" t="s">
        <v>7356</v>
      </c>
      <c r="D436" t="str">
        <f>IF($B436="B","",IFERROR(VLOOKUP($C436,Elster!$I$5:$M$148,3,FALSE),$C436))</f>
        <v/>
      </c>
      <c r="E436" t="str">
        <f>IF($B436="A","",IFERROR(VLOOKUP($C436,Elster!$I$5:$M$148,3,FALSE),$C436))</f>
        <v xml:space="preserve">   "WASSERDRUCK"                                      </v>
      </c>
      <c r="F436">
        <f t="shared" si="13"/>
        <v>31</v>
      </c>
      <c r="G436" s="2">
        <f t="shared" si="14"/>
        <v>5.0000000000001155E-3</v>
      </c>
    </row>
    <row r="437" spans="1:7" x14ac:dyDescent="0.35">
      <c r="A437" t="s">
        <v>19848</v>
      </c>
      <c r="B437" t="s">
        <v>7319</v>
      </c>
      <c r="C437" t="s">
        <v>7356</v>
      </c>
      <c r="D437" t="str">
        <f>IF($B437="B","",IFERROR(VLOOKUP($C437,Elster!$I$5:$M$148,3,FALSE),$C437))</f>
        <v xml:space="preserve">   "WASSERDRUCK"                                      </v>
      </c>
      <c r="E437" t="str">
        <f>IF($B437="A","",IFERROR(VLOOKUP($C437,Elster!$I$5:$M$148,3,FALSE),$C437))</f>
        <v/>
      </c>
      <c r="F437">
        <f t="shared" si="13"/>
        <v>31</v>
      </c>
      <c r="G437" s="2">
        <f t="shared" si="14"/>
        <v>0</v>
      </c>
    </row>
    <row r="438" spans="1:7" x14ac:dyDescent="0.35">
      <c r="A438" t="s">
        <v>19849</v>
      </c>
      <c r="B438" t="s">
        <v>7317</v>
      </c>
      <c r="C438" t="s">
        <v>7325</v>
      </c>
      <c r="D438" t="str">
        <f>IF($B438="B","",IFERROR(VLOOKUP($C438,Elster!$I$5:$M$148,3,FALSE),$C438))</f>
        <v/>
      </c>
      <c r="E438" t="str">
        <f>IF($B438="A","",IFERROR(VLOOKUP($C438,Elster!$I$5:$M$148,3,FALSE),$C438))</f>
        <v xml:space="preserve">   "SPEICHERSOLLTEMP"                                 </v>
      </c>
      <c r="F438">
        <f t="shared" si="13"/>
        <v>3</v>
      </c>
      <c r="G438" s="2">
        <f t="shared" si="14"/>
        <v>1.8176999999999888E-2</v>
      </c>
    </row>
    <row r="439" spans="1:7" x14ac:dyDescent="0.35">
      <c r="A439" t="s">
        <v>19850</v>
      </c>
      <c r="B439" t="s">
        <v>7317</v>
      </c>
      <c r="C439" t="s">
        <v>7320</v>
      </c>
      <c r="D439" t="str">
        <f>IF($B439="B","",IFERROR(VLOOKUP($C439,Elster!$I$5:$M$148,3,FALSE),$C439))</f>
        <v/>
      </c>
      <c r="E439" t="str">
        <f>IF($B439="A","",IFERROR(VLOOKUP($C439,Elster!$I$5:$M$148,3,FALSE),$C439))</f>
        <v>0x000</v>
      </c>
      <c r="F439">
        <f t="shared" si="13"/>
        <v>0</v>
      </c>
      <c r="G439" s="2">
        <f t="shared" si="14"/>
        <v>4.9740000000000339E-3</v>
      </c>
    </row>
    <row r="440" spans="1:7" x14ac:dyDescent="0.35">
      <c r="A440" t="s">
        <v>19851</v>
      </c>
      <c r="B440" t="s">
        <v>7317</v>
      </c>
      <c r="C440" t="s">
        <v>7318</v>
      </c>
      <c r="D440" t="str">
        <f>IF($B440="B","",IFERROR(VLOOKUP($C440,Elster!$I$5:$M$148,3,FALSE),$C440))</f>
        <v/>
      </c>
      <c r="E440" t="str">
        <f>IF($B440="A","",IFERROR(VLOOKUP($C440,Elster!$I$5:$M$148,3,FALSE),$C440))</f>
        <v xml:space="preserve">   "SAMMLERISTTEMP"                                   </v>
      </c>
      <c r="F440">
        <f t="shared" si="13"/>
        <v>13</v>
      </c>
      <c r="G440" s="2">
        <f t="shared" si="14"/>
        <v>4.9479999999999524E-3</v>
      </c>
    </row>
    <row r="441" spans="1:7" x14ac:dyDescent="0.35">
      <c r="A441" t="s">
        <v>19852</v>
      </c>
      <c r="B441" t="s">
        <v>7317</v>
      </c>
      <c r="C441" t="s">
        <v>7329</v>
      </c>
      <c r="D441" t="str">
        <f>IF($B441="B","",IFERROR(VLOOKUP($C441,Elster!$I$5:$M$148,3,FALSE),$C441))</f>
        <v/>
      </c>
      <c r="E441" t="str">
        <f>IF($B441="A","",IFERROR(VLOOKUP($C441,Elster!$I$5:$M$148,3,FALSE),$C441))</f>
        <v xml:space="preserve">   "KESSELSOLLTEMP"                                   </v>
      </c>
      <c r="F441">
        <f t="shared" si="13"/>
        <v>2</v>
      </c>
      <c r="G441" s="2">
        <f t="shared" si="14"/>
        <v>4.9730000000001162E-3</v>
      </c>
    </row>
    <row r="442" spans="1:7" x14ac:dyDescent="0.35">
      <c r="A442" t="s">
        <v>19853</v>
      </c>
      <c r="B442" t="s">
        <v>7317</v>
      </c>
      <c r="C442" t="s">
        <v>7320</v>
      </c>
      <c r="D442" t="str">
        <f>IF($B442="B","",IFERROR(VLOOKUP($C442,Elster!$I$5:$M$148,3,FALSE),$C442))</f>
        <v/>
      </c>
      <c r="E442" t="str">
        <f>IF($B442="A","",IFERROR(VLOOKUP($C442,Elster!$I$5:$M$148,3,FALSE),$C442))</f>
        <v>0x000</v>
      </c>
      <c r="F442">
        <f t="shared" si="13"/>
        <v>0</v>
      </c>
      <c r="G442" s="2">
        <f t="shared" si="14"/>
        <v>4.9740000000000339E-3</v>
      </c>
    </row>
    <row r="443" spans="1:7" x14ac:dyDescent="0.35">
      <c r="A443" t="s">
        <v>19854</v>
      </c>
      <c r="B443" t="s">
        <v>7317</v>
      </c>
      <c r="C443" t="s">
        <v>7366</v>
      </c>
      <c r="D443" t="str">
        <f>IF($B443="B","",IFERROR(VLOOKUP($C443,Elster!$I$5:$M$148,3,FALSE),$C443))</f>
        <v/>
      </c>
      <c r="E443" t="str">
        <f>IF($B443="A","",IFERROR(VLOOKUP($C443,Elster!$I$5:$M$148,3,FALSE),$C443))</f>
        <v xml:space="preserve">//   "ERWEITERUNGSTELEGRAMM"                            </v>
      </c>
      <c r="F443">
        <f t="shared" si="13"/>
        <v>250</v>
      </c>
      <c r="G443" s="2">
        <f t="shared" si="14"/>
        <v>4.9479999999999524E-3</v>
      </c>
    </row>
    <row r="444" spans="1:7" x14ac:dyDescent="0.35">
      <c r="A444" t="s">
        <v>19855</v>
      </c>
      <c r="B444" t="s">
        <v>7317</v>
      </c>
      <c r="C444" t="s">
        <v>7321</v>
      </c>
      <c r="D444" t="str">
        <f>IF($B444="B","",IFERROR(VLOOKUP($C444,Elster!$I$5:$M$148,3,FALSE),$C444))</f>
        <v/>
      </c>
      <c r="E444" t="str">
        <f>IF($B444="A","",IFERROR(VLOOKUP($C444,Elster!$I$5:$M$148,3,FALSE),$C444))</f>
        <v xml:space="preserve">   "FEHLERMELDUNG"                                    </v>
      </c>
      <c r="F444">
        <f t="shared" si="13"/>
        <v>1</v>
      </c>
      <c r="G444" s="2">
        <f t="shared" si="14"/>
        <v>4.9740000000000339E-3</v>
      </c>
    </row>
    <row r="445" spans="1:7" x14ac:dyDescent="0.35">
      <c r="A445" t="s">
        <v>19856</v>
      </c>
      <c r="B445" t="s">
        <v>7317</v>
      </c>
      <c r="C445" t="s">
        <v>7632</v>
      </c>
      <c r="D445" t="str">
        <f>IF($B445="B","",IFERROR(VLOOKUP($C445,Elster!$I$5:$M$148,3,FALSE),$C445))</f>
        <v/>
      </c>
      <c r="E445" t="str">
        <f>IF($B445="A","",IFERROR(VLOOKUP($C445,Elster!$I$5:$M$148,3,FALSE),$C445))</f>
        <v xml:space="preserve">   "EINSTELL_SPEICHERSOLLTEMP"                        </v>
      </c>
      <c r="F445">
        <f t="shared" si="13"/>
        <v>19</v>
      </c>
      <c r="G445" s="2">
        <f t="shared" si="14"/>
        <v>4.9739999999998119E-3</v>
      </c>
    </row>
    <row r="446" spans="1:7" x14ac:dyDescent="0.35">
      <c r="A446" t="s">
        <v>19857</v>
      </c>
      <c r="B446" t="s">
        <v>7317</v>
      </c>
      <c r="C446" t="s">
        <v>7320</v>
      </c>
      <c r="D446" t="str">
        <f>IF($B446="B","",IFERROR(VLOOKUP($C446,Elster!$I$5:$M$148,3,FALSE),$C446))</f>
        <v/>
      </c>
      <c r="E446" t="str">
        <f>IF($B446="A","",IFERROR(VLOOKUP($C446,Elster!$I$5:$M$148,3,FALSE),$C446))</f>
        <v>0x000</v>
      </c>
      <c r="F446">
        <f t="shared" si="13"/>
        <v>0</v>
      </c>
      <c r="G446" s="2">
        <f t="shared" si="14"/>
        <v>4.9740000000000339E-3</v>
      </c>
    </row>
    <row r="447" spans="1:7" x14ac:dyDescent="0.35">
      <c r="A447" t="s">
        <v>19858</v>
      </c>
      <c r="B447" t="s">
        <v>7317</v>
      </c>
      <c r="C447" t="s">
        <v>7320</v>
      </c>
      <c r="D447" t="str">
        <f>IF($B447="B","",IFERROR(VLOOKUP($C447,Elster!$I$5:$M$148,3,FALSE),$C447))</f>
        <v/>
      </c>
      <c r="E447" t="str">
        <f>IF($B447="A","",IFERROR(VLOOKUP($C447,Elster!$I$5:$M$148,3,FALSE),$C447))</f>
        <v>0x000</v>
      </c>
      <c r="F447">
        <f t="shared" si="13"/>
        <v>0</v>
      </c>
      <c r="G447" s="2">
        <f t="shared" si="14"/>
        <v>4.9479999999999524E-3</v>
      </c>
    </row>
    <row r="448" spans="1:7" x14ac:dyDescent="0.35">
      <c r="A448" t="s">
        <v>19859</v>
      </c>
      <c r="B448" t="s">
        <v>7317</v>
      </c>
      <c r="C448" t="s">
        <v>7321</v>
      </c>
      <c r="D448" t="str">
        <f>IF($B448="B","",IFERROR(VLOOKUP($C448,Elster!$I$5:$M$148,3,FALSE),$C448))</f>
        <v/>
      </c>
      <c r="E448" t="str">
        <f>IF($B448="A","",IFERROR(VLOOKUP($C448,Elster!$I$5:$M$148,3,FALSE),$C448))</f>
        <v xml:space="preserve">   "FEHLERMELDUNG"                                    </v>
      </c>
      <c r="F448">
        <f t="shared" si="13"/>
        <v>1</v>
      </c>
      <c r="G448" s="2">
        <f t="shared" si="14"/>
        <v>4.9730000000001162E-3</v>
      </c>
    </row>
    <row r="449" spans="1:7" x14ac:dyDescent="0.35">
      <c r="A449" t="s">
        <v>19860</v>
      </c>
      <c r="B449" t="s">
        <v>7317</v>
      </c>
      <c r="C449" t="s">
        <v>7357</v>
      </c>
      <c r="D449" t="str">
        <f>IF($B449="B","",IFERROR(VLOOKUP($C449,Elster!$I$5:$M$148,3,FALSE),$C449))</f>
        <v/>
      </c>
      <c r="E449" t="str">
        <f>IF($B449="A","",IFERROR(VLOOKUP($C449,Elster!$I$5:$M$148,3,FALSE),$C449))</f>
        <v xml:space="preserve">   "MIN_TEMP_KESSEL"                                  </v>
      </c>
      <c r="F449">
        <f t="shared" si="13"/>
        <v>32</v>
      </c>
      <c r="G449" s="2">
        <f t="shared" si="14"/>
        <v>4.9740000000000339E-3</v>
      </c>
    </row>
    <row r="450" spans="1:7" x14ac:dyDescent="0.35">
      <c r="A450" t="s">
        <v>19861</v>
      </c>
      <c r="B450" t="s">
        <v>7317</v>
      </c>
      <c r="C450" t="s">
        <v>7318</v>
      </c>
      <c r="D450" t="str">
        <f>IF($B450="B","",IFERROR(VLOOKUP($C450,Elster!$I$5:$M$148,3,FALSE),$C450))</f>
        <v/>
      </c>
      <c r="E450" t="str">
        <f>IF($B450="A","",IFERROR(VLOOKUP($C450,Elster!$I$5:$M$148,3,FALSE),$C450))</f>
        <v xml:space="preserve">   "SAMMLERISTTEMP"                                   </v>
      </c>
      <c r="F450">
        <f t="shared" si="13"/>
        <v>13</v>
      </c>
      <c r="G450" s="2">
        <f t="shared" si="14"/>
        <v>1.6405999999999921E-2</v>
      </c>
    </row>
    <row r="451" spans="1:7" x14ac:dyDescent="0.35">
      <c r="A451" t="s">
        <v>19861</v>
      </c>
      <c r="B451" t="s">
        <v>7319</v>
      </c>
      <c r="C451" t="s">
        <v>7318</v>
      </c>
      <c r="D451" t="str">
        <f>IF($B451="B","",IFERROR(VLOOKUP($C451,Elster!$I$5:$M$148,3,FALSE),$C451))</f>
        <v xml:space="preserve">   "SAMMLERISTTEMP"                                   </v>
      </c>
      <c r="E451" t="str">
        <f>IF($B451="A","",IFERROR(VLOOKUP($C451,Elster!$I$5:$M$148,3,FALSE),$C451))</f>
        <v/>
      </c>
      <c r="F451">
        <f t="shared" si="13"/>
        <v>13</v>
      </c>
      <c r="G451" s="2">
        <f t="shared" si="14"/>
        <v>0</v>
      </c>
    </row>
    <row r="452" spans="1:7" x14ac:dyDescent="0.35">
      <c r="A452" t="s">
        <v>19862</v>
      </c>
      <c r="B452" t="s">
        <v>7317</v>
      </c>
      <c r="C452" t="s">
        <v>7320</v>
      </c>
      <c r="D452" t="str">
        <f>IF($B452="B","",IFERROR(VLOOKUP($C452,Elster!$I$5:$M$148,3,FALSE),$C452))</f>
        <v/>
      </c>
      <c r="E452" t="str">
        <f>IF($B452="A","",IFERROR(VLOOKUP($C452,Elster!$I$5:$M$148,3,FALSE),$C452))</f>
        <v>0x000</v>
      </c>
      <c r="F452">
        <f t="shared" ref="F452:F515" si="15">HEX2DEC(REPLACE(C452,1,2,""))</f>
        <v>0</v>
      </c>
      <c r="G452" s="2">
        <f t="shared" ref="G452:G515" si="16">SUBSTITUTE(A452,"s","")-SUBSTITUTE(A451,"s","")</f>
        <v>5.0000000000001155E-3</v>
      </c>
    </row>
    <row r="453" spans="1:7" x14ac:dyDescent="0.35">
      <c r="A453" t="s">
        <v>19862</v>
      </c>
      <c r="B453" t="s">
        <v>7319</v>
      </c>
      <c r="C453" t="s">
        <v>7320</v>
      </c>
      <c r="D453" t="str">
        <f>IF($B453="B","",IFERROR(VLOOKUP($C453,Elster!$I$5:$M$148,3,FALSE),$C453))</f>
        <v>0x000</v>
      </c>
      <c r="E453" t="str">
        <f>IF($B453="A","",IFERROR(VLOOKUP($C453,Elster!$I$5:$M$148,3,FALSE),$C453))</f>
        <v/>
      </c>
      <c r="F453">
        <f t="shared" si="15"/>
        <v>0</v>
      </c>
      <c r="G453" s="2">
        <f t="shared" si="16"/>
        <v>0</v>
      </c>
    </row>
    <row r="454" spans="1:7" x14ac:dyDescent="0.35">
      <c r="A454" t="s">
        <v>19863</v>
      </c>
      <c r="B454" t="s">
        <v>7317</v>
      </c>
      <c r="C454" t="s">
        <v>7325</v>
      </c>
      <c r="D454" t="str">
        <f>IF($B454="B","",IFERROR(VLOOKUP($C454,Elster!$I$5:$M$148,3,FALSE),$C454))</f>
        <v/>
      </c>
      <c r="E454" t="str">
        <f>IF($B454="A","",IFERROR(VLOOKUP($C454,Elster!$I$5:$M$148,3,FALSE),$C454))</f>
        <v xml:space="preserve">   "SPEICHERSOLLTEMP"                                 </v>
      </c>
      <c r="F454">
        <f t="shared" si="15"/>
        <v>3</v>
      </c>
      <c r="G454" s="2">
        <f t="shared" si="16"/>
        <v>4.9999999999998934E-3</v>
      </c>
    </row>
    <row r="455" spans="1:7" x14ac:dyDescent="0.35">
      <c r="A455" t="s">
        <v>19863</v>
      </c>
      <c r="B455" t="s">
        <v>7319</v>
      </c>
      <c r="C455" t="s">
        <v>7325</v>
      </c>
      <c r="D455" t="str">
        <f>IF($B455="B","",IFERROR(VLOOKUP($C455,Elster!$I$5:$M$148,3,FALSE),$C455))</f>
        <v xml:space="preserve">   "SPEICHERSOLLTEMP"                                 </v>
      </c>
      <c r="E455" t="str">
        <f>IF($B455="A","",IFERROR(VLOOKUP($C455,Elster!$I$5:$M$148,3,FALSE),$C455))</f>
        <v/>
      </c>
      <c r="F455">
        <f t="shared" si="15"/>
        <v>3</v>
      </c>
      <c r="G455" s="2">
        <f t="shared" si="16"/>
        <v>0</v>
      </c>
    </row>
    <row r="456" spans="1:7" x14ac:dyDescent="0.35">
      <c r="A456" t="s">
        <v>19864</v>
      </c>
      <c r="B456" t="s">
        <v>7317</v>
      </c>
      <c r="C456" t="s">
        <v>7321</v>
      </c>
      <c r="D456" t="str">
        <f>IF($B456="B","",IFERROR(VLOOKUP($C456,Elster!$I$5:$M$148,3,FALSE),$C456))</f>
        <v/>
      </c>
      <c r="E456" t="str">
        <f>IF($B456="A","",IFERROR(VLOOKUP($C456,Elster!$I$5:$M$148,3,FALSE),$C456))</f>
        <v xml:space="preserve">   "FEHLERMELDUNG"                                    </v>
      </c>
      <c r="F456">
        <f t="shared" si="15"/>
        <v>1</v>
      </c>
      <c r="G456" s="2">
        <f t="shared" si="16"/>
        <v>5.0000000000001155E-3</v>
      </c>
    </row>
    <row r="457" spans="1:7" x14ac:dyDescent="0.35">
      <c r="A457" t="s">
        <v>19864</v>
      </c>
      <c r="B457" t="s">
        <v>7319</v>
      </c>
      <c r="C457" t="s">
        <v>7321</v>
      </c>
      <c r="D457" t="str">
        <f>IF($B457="B","",IFERROR(VLOOKUP($C457,Elster!$I$5:$M$148,3,FALSE),$C457))</f>
        <v xml:space="preserve">   "FEHLERMELDUNG"                                    </v>
      </c>
      <c r="E457" t="str">
        <f>IF($B457="A","",IFERROR(VLOOKUP($C457,Elster!$I$5:$M$148,3,FALSE),$C457))</f>
        <v/>
      </c>
      <c r="F457">
        <f t="shared" si="15"/>
        <v>1</v>
      </c>
      <c r="G457" s="2">
        <f t="shared" si="16"/>
        <v>0</v>
      </c>
    </row>
    <row r="458" spans="1:7" x14ac:dyDescent="0.35">
      <c r="A458" t="s">
        <v>19865</v>
      </c>
      <c r="B458" t="s">
        <v>7317</v>
      </c>
      <c r="C458" t="s">
        <v>7320</v>
      </c>
      <c r="D458" t="str">
        <f>IF($B458="B","",IFERROR(VLOOKUP($C458,Elster!$I$5:$M$148,3,FALSE),$C458))</f>
        <v/>
      </c>
      <c r="E458" t="str">
        <f>IF($B458="A","",IFERROR(VLOOKUP($C458,Elster!$I$5:$M$148,3,FALSE),$C458))</f>
        <v>0x000</v>
      </c>
      <c r="F458">
        <f t="shared" si="15"/>
        <v>0</v>
      </c>
      <c r="G458" s="2">
        <f t="shared" si="16"/>
        <v>4.9999999999998934E-3</v>
      </c>
    </row>
    <row r="459" spans="1:7" x14ac:dyDescent="0.35">
      <c r="A459" t="s">
        <v>19865</v>
      </c>
      <c r="B459" t="s">
        <v>7319</v>
      </c>
      <c r="C459" t="s">
        <v>7320</v>
      </c>
      <c r="D459" t="str">
        <f>IF($B459="B","",IFERROR(VLOOKUP($C459,Elster!$I$5:$M$148,3,FALSE),$C459))</f>
        <v>0x000</v>
      </c>
      <c r="E459" t="str">
        <f>IF($B459="A","",IFERROR(VLOOKUP($C459,Elster!$I$5:$M$148,3,FALSE),$C459))</f>
        <v/>
      </c>
      <c r="F459">
        <f t="shared" si="15"/>
        <v>0</v>
      </c>
      <c r="G459" s="2">
        <f t="shared" si="16"/>
        <v>0</v>
      </c>
    </row>
    <row r="460" spans="1:7" x14ac:dyDescent="0.35">
      <c r="A460" t="s">
        <v>19866</v>
      </c>
      <c r="B460" t="s">
        <v>7317</v>
      </c>
      <c r="C460" t="s">
        <v>7366</v>
      </c>
      <c r="D460" t="str">
        <f>IF($B460="B","",IFERROR(VLOOKUP($C460,Elster!$I$5:$M$148,3,FALSE),$C460))</f>
        <v/>
      </c>
      <c r="E460" t="str">
        <f>IF($B460="A","",IFERROR(VLOOKUP($C460,Elster!$I$5:$M$148,3,FALSE),$C460))</f>
        <v xml:space="preserve">//   "ERWEITERUNGSTELEGRAMM"                            </v>
      </c>
      <c r="F460">
        <f t="shared" si="15"/>
        <v>250</v>
      </c>
      <c r="G460" s="2">
        <f t="shared" si="16"/>
        <v>5.0000000000001155E-3</v>
      </c>
    </row>
    <row r="461" spans="1:7" x14ac:dyDescent="0.35">
      <c r="A461" t="s">
        <v>19866</v>
      </c>
      <c r="B461" t="s">
        <v>7319</v>
      </c>
      <c r="C461" t="s">
        <v>7366</v>
      </c>
      <c r="D461" t="str">
        <f>IF($B461="B","",IFERROR(VLOOKUP($C461,Elster!$I$5:$M$148,3,FALSE),$C461))</f>
        <v xml:space="preserve">//   "ERWEITERUNGSTELEGRAMM"                            </v>
      </c>
      <c r="E461" t="str">
        <f>IF($B461="A","",IFERROR(VLOOKUP($C461,Elster!$I$5:$M$148,3,FALSE),$C461))</f>
        <v/>
      </c>
      <c r="F461">
        <f t="shared" si="15"/>
        <v>250</v>
      </c>
      <c r="G461" s="2">
        <f t="shared" si="16"/>
        <v>0</v>
      </c>
    </row>
    <row r="462" spans="1:7" x14ac:dyDescent="0.35">
      <c r="A462" t="s">
        <v>19867</v>
      </c>
      <c r="B462" t="s">
        <v>7317</v>
      </c>
      <c r="C462" t="s">
        <v>7321</v>
      </c>
      <c r="D462" t="str">
        <f>IF($B462="B","",IFERROR(VLOOKUP($C462,Elster!$I$5:$M$148,3,FALSE),$C462))</f>
        <v/>
      </c>
      <c r="E462" t="str">
        <f>IF($B462="A","",IFERROR(VLOOKUP($C462,Elster!$I$5:$M$148,3,FALSE),$C462))</f>
        <v xml:space="preserve">   "FEHLERMELDUNG"                                    </v>
      </c>
      <c r="F462">
        <f t="shared" si="15"/>
        <v>1</v>
      </c>
      <c r="G462" s="2">
        <f t="shared" si="16"/>
        <v>4.9999999999998934E-3</v>
      </c>
    </row>
    <row r="463" spans="1:7" x14ac:dyDescent="0.35">
      <c r="A463" t="s">
        <v>19867</v>
      </c>
      <c r="B463" t="s">
        <v>7319</v>
      </c>
      <c r="C463" t="s">
        <v>7321</v>
      </c>
      <c r="D463" t="str">
        <f>IF($B463="B","",IFERROR(VLOOKUP($C463,Elster!$I$5:$M$148,3,FALSE),$C463))</f>
        <v xml:space="preserve">   "FEHLERMELDUNG"                                    </v>
      </c>
      <c r="E463" t="str">
        <f>IF($B463="A","",IFERROR(VLOOKUP($C463,Elster!$I$5:$M$148,3,FALSE),$C463))</f>
        <v/>
      </c>
      <c r="F463">
        <f t="shared" si="15"/>
        <v>1</v>
      </c>
      <c r="G463" s="2">
        <f t="shared" si="16"/>
        <v>0</v>
      </c>
    </row>
    <row r="464" spans="1:7" x14ac:dyDescent="0.35">
      <c r="A464" t="s">
        <v>19868</v>
      </c>
      <c r="B464" t="s">
        <v>7317</v>
      </c>
      <c r="C464" t="s">
        <v>7946</v>
      </c>
      <c r="D464" t="str">
        <f>IF($B464="B","",IFERROR(VLOOKUP($C464,Elster!$I$5:$M$148,3,FALSE),$C464))</f>
        <v/>
      </c>
      <c r="E464" t="str">
        <f>IF($B464="A","",IFERROR(VLOOKUP($C464,Elster!$I$5:$M$148,3,FALSE),$C464))</f>
        <v xml:space="preserve">   "KOLLEKTORTEMP"                                    </v>
      </c>
      <c r="F464">
        <f t="shared" si="15"/>
        <v>27</v>
      </c>
      <c r="G464" s="2">
        <f t="shared" si="16"/>
        <v>5.0000000000001155E-3</v>
      </c>
    </row>
    <row r="465" spans="1:7" x14ac:dyDescent="0.35">
      <c r="A465" t="s">
        <v>19868</v>
      </c>
      <c r="B465" t="s">
        <v>7319</v>
      </c>
      <c r="C465" t="s">
        <v>7946</v>
      </c>
      <c r="D465" t="str">
        <f>IF($B465="B","",IFERROR(VLOOKUP($C465,Elster!$I$5:$M$148,3,FALSE),$C465))</f>
        <v xml:space="preserve">   "KOLLEKTORTEMP"                                    </v>
      </c>
      <c r="E465" t="str">
        <f>IF($B465="A","",IFERROR(VLOOKUP($C465,Elster!$I$5:$M$148,3,FALSE),$C465))</f>
        <v/>
      </c>
      <c r="F465">
        <f t="shared" si="15"/>
        <v>27</v>
      </c>
      <c r="G465" s="2">
        <f t="shared" si="16"/>
        <v>0</v>
      </c>
    </row>
    <row r="466" spans="1:7" x14ac:dyDescent="0.35">
      <c r="A466" t="s">
        <v>19869</v>
      </c>
      <c r="B466" t="s">
        <v>7317</v>
      </c>
      <c r="C466" t="s">
        <v>7321</v>
      </c>
      <c r="D466" t="str">
        <f>IF($B466="B","",IFERROR(VLOOKUP($C466,Elster!$I$5:$M$148,3,FALSE),$C466))</f>
        <v/>
      </c>
      <c r="E466" t="str">
        <f>IF($B466="A","",IFERROR(VLOOKUP($C466,Elster!$I$5:$M$148,3,FALSE),$C466))</f>
        <v xml:space="preserve">   "FEHLERMELDUNG"                                    </v>
      </c>
      <c r="F466">
        <f t="shared" si="15"/>
        <v>1</v>
      </c>
      <c r="G466" s="2">
        <f t="shared" si="16"/>
        <v>4.9999999999998934E-3</v>
      </c>
    </row>
    <row r="467" spans="1:7" x14ac:dyDescent="0.35">
      <c r="A467" t="s">
        <v>19869</v>
      </c>
      <c r="B467" t="s">
        <v>7319</v>
      </c>
      <c r="C467" t="s">
        <v>7321</v>
      </c>
      <c r="D467" t="str">
        <f>IF($B467="B","",IFERROR(VLOOKUP($C467,Elster!$I$5:$M$148,3,FALSE),$C467))</f>
        <v xml:space="preserve">   "FEHLERMELDUNG"                                    </v>
      </c>
      <c r="E467" t="str">
        <f>IF($B467="A","",IFERROR(VLOOKUP($C467,Elster!$I$5:$M$148,3,FALSE),$C467))</f>
        <v/>
      </c>
      <c r="F467">
        <f t="shared" si="15"/>
        <v>1</v>
      </c>
      <c r="G467" s="2">
        <f t="shared" si="16"/>
        <v>0</v>
      </c>
    </row>
    <row r="468" spans="1:7" x14ac:dyDescent="0.35">
      <c r="A468" t="s">
        <v>19870</v>
      </c>
      <c r="B468" t="s">
        <v>7319</v>
      </c>
      <c r="C468" t="s">
        <v>7320</v>
      </c>
      <c r="D468" t="str">
        <f>IF($B468="B","",IFERROR(VLOOKUP($C468,Elster!$I$5:$M$148,3,FALSE),$C468))</f>
        <v>0x000</v>
      </c>
      <c r="E468" t="str">
        <f>IF($B468="A","",IFERROR(VLOOKUP($C468,Elster!$I$5:$M$148,3,FALSE),$C468))</f>
        <v/>
      </c>
      <c r="F468">
        <f t="shared" si="15"/>
        <v>0</v>
      </c>
      <c r="G468" s="2">
        <f t="shared" si="16"/>
        <v>4.9999999999998934E-3</v>
      </c>
    </row>
    <row r="469" spans="1:7" x14ac:dyDescent="0.35">
      <c r="A469" t="s">
        <v>19871</v>
      </c>
      <c r="B469" t="s">
        <v>7317</v>
      </c>
      <c r="C469" t="s">
        <v>7320</v>
      </c>
      <c r="D469" t="str">
        <f>IF($B469="B","",IFERROR(VLOOKUP($C469,Elster!$I$5:$M$148,3,FALSE),$C469))</f>
        <v/>
      </c>
      <c r="E469" t="str">
        <f>IF($B469="A","",IFERROR(VLOOKUP($C469,Elster!$I$5:$M$148,3,FALSE),$C469))</f>
        <v>0x000</v>
      </c>
      <c r="F469">
        <f t="shared" si="15"/>
        <v>0</v>
      </c>
      <c r="G469" s="2">
        <f t="shared" si="16"/>
        <v>2.6000000000081513E-5</v>
      </c>
    </row>
    <row r="470" spans="1:7" x14ac:dyDescent="0.35">
      <c r="A470" t="s">
        <v>19872</v>
      </c>
      <c r="B470" t="s">
        <v>7317</v>
      </c>
      <c r="C470" t="s">
        <v>7321</v>
      </c>
      <c r="D470" t="str">
        <f>IF($B470="B","",IFERROR(VLOOKUP($C470,Elster!$I$5:$M$148,3,FALSE),$C470))</f>
        <v/>
      </c>
      <c r="E470" t="str">
        <f>IF($B470="A","",IFERROR(VLOOKUP($C470,Elster!$I$5:$M$148,3,FALSE),$C470))</f>
        <v xml:space="preserve">   "FEHLERMELDUNG"                                    </v>
      </c>
      <c r="F470">
        <f t="shared" si="15"/>
        <v>1</v>
      </c>
      <c r="G470" s="2">
        <f t="shared" si="16"/>
        <v>4.9989999999999757E-3</v>
      </c>
    </row>
    <row r="471" spans="1:7" x14ac:dyDescent="0.35">
      <c r="A471" t="s">
        <v>19873</v>
      </c>
      <c r="B471" t="s">
        <v>7319</v>
      </c>
      <c r="C471" t="s">
        <v>7321</v>
      </c>
      <c r="D471" t="str">
        <f>IF($B471="B","",IFERROR(VLOOKUP($C471,Elster!$I$5:$M$148,3,FALSE),$C471))</f>
        <v xml:space="preserve">   "FEHLERMELDUNG"                                    </v>
      </c>
      <c r="E471" t="str">
        <f>IF($B471="A","",IFERROR(VLOOKUP($C471,Elster!$I$5:$M$148,3,FALSE),$C471))</f>
        <v/>
      </c>
      <c r="F471">
        <f t="shared" si="15"/>
        <v>1</v>
      </c>
      <c r="G471" s="2">
        <f t="shared" si="16"/>
        <v>1.000000000139778E-6</v>
      </c>
    </row>
    <row r="472" spans="1:7" x14ac:dyDescent="0.35">
      <c r="A472" t="s">
        <v>19874</v>
      </c>
      <c r="B472" t="s">
        <v>7317</v>
      </c>
      <c r="C472" t="s">
        <v>7334</v>
      </c>
      <c r="D472" t="str">
        <f>IF($B472="B","",IFERROR(VLOOKUP($C472,Elster!$I$5:$M$148,3,FALSE),$C472))</f>
        <v/>
      </c>
      <c r="E472" t="str">
        <f>IF($B472="A","",IFERROR(VLOOKUP($C472,Elster!$I$5:$M$148,3,FALSE),$C472))</f>
        <v xml:space="preserve">   "MAX_TEMP_KESSEL"                                  </v>
      </c>
      <c r="F472">
        <f t="shared" si="15"/>
        <v>40</v>
      </c>
      <c r="G472" s="2">
        <f t="shared" si="16"/>
        <v>4.9989999999999757E-3</v>
      </c>
    </row>
    <row r="473" spans="1:7" x14ac:dyDescent="0.35">
      <c r="A473" t="s">
        <v>19874</v>
      </c>
      <c r="B473" t="s">
        <v>7319</v>
      </c>
      <c r="C473" t="s">
        <v>7334</v>
      </c>
      <c r="D473" t="str">
        <f>IF($B473="B","",IFERROR(VLOOKUP($C473,Elster!$I$5:$M$148,3,FALSE),$C473))</f>
        <v xml:space="preserve">   "MAX_TEMP_KESSEL"                                  </v>
      </c>
      <c r="E473" t="str">
        <f>IF($B473="A","",IFERROR(VLOOKUP($C473,Elster!$I$5:$M$148,3,FALSE),$C473))</f>
        <v/>
      </c>
      <c r="F473">
        <f t="shared" si="15"/>
        <v>40</v>
      </c>
      <c r="G473" s="2">
        <f t="shared" si="16"/>
        <v>0</v>
      </c>
    </row>
    <row r="474" spans="1:7" x14ac:dyDescent="0.35">
      <c r="A474" t="s">
        <v>19875</v>
      </c>
      <c r="B474" t="s">
        <v>7317</v>
      </c>
      <c r="C474" t="s">
        <v>7325</v>
      </c>
      <c r="D474" t="str">
        <f>IF($B474="B","",IFERROR(VLOOKUP($C474,Elster!$I$5:$M$148,3,FALSE),$C474))</f>
        <v/>
      </c>
      <c r="E474" t="str">
        <f>IF($B474="A","",IFERROR(VLOOKUP($C474,Elster!$I$5:$M$148,3,FALSE),$C474))</f>
        <v xml:space="preserve">   "SPEICHERSOLLTEMP"                                 </v>
      </c>
      <c r="F474">
        <f t="shared" si="15"/>
        <v>3</v>
      </c>
      <c r="G474" s="2">
        <f t="shared" si="16"/>
        <v>2.3255000000000026E-2</v>
      </c>
    </row>
    <row r="475" spans="1:7" x14ac:dyDescent="0.35">
      <c r="A475" t="s">
        <v>19876</v>
      </c>
      <c r="B475" t="s">
        <v>7317</v>
      </c>
      <c r="C475" t="s">
        <v>7320</v>
      </c>
      <c r="D475" t="str">
        <f>IF($B475="B","",IFERROR(VLOOKUP($C475,Elster!$I$5:$M$148,3,FALSE),$C475))</f>
        <v/>
      </c>
      <c r="E475" t="str">
        <f>IF($B475="A","",IFERROR(VLOOKUP($C475,Elster!$I$5:$M$148,3,FALSE),$C475))</f>
        <v>0x000</v>
      </c>
      <c r="F475">
        <f t="shared" si="15"/>
        <v>0</v>
      </c>
      <c r="G475" s="2">
        <f t="shared" si="16"/>
        <v>4.9739999999998119E-3</v>
      </c>
    </row>
    <row r="476" spans="1:7" x14ac:dyDescent="0.35">
      <c r="A476" t="s">
        <v>19877</v>
      </c>
      <c r="B476" t="s">
        <v>7317</v>
      </c>
      <c r="C476" t="s">
        <v>7318</v>
      </c>
      <c r="D476" t="str">
        <f>IF($B476="B","",IFERROR(VLOOKUP($C476,Elster!$I$5:$M$148,3,FALSE),$C476))</f>
        <v/>
      </c>
      <c r="E476" t="str">
        <f>IF($B476="A","",IFERROR(VLOOKUP($C476,Elster!$I$5:$M$148,3,FALSE),$C476))</f>
        <v xml:space="preserve">   "SAMMLERISTTEMP"                                   </v>
      </c>
      <c r="F476">
        <f t="shared" si="15"/>
        <v>13</v>
      </c>
      <c r="G476" s="2">
        <f t="shared" si="16"/>
        <v>4.9480000000001745E-3</v>
      </c>
    </row>
    <row r="477" spans="1:7" x14ac:dyDescent="0.35">
      <c r="A477" t="s">
        <v>19878</v>
      </c>
      <c r="B477" t="s">
        <v>7317</v>
      </c>
      <c r="C477" t="s">
        <v>7329</v>
      </c>
      <c r="D477" t="str">
        <f>IF($B477="B","",IFERROR(VLOOKUP($C477,Elster!$I$5:$M$148,3,FALSE),$C477))</f>
        <v/>
      </c>
      <c r="E477" t="str">
        <f>IF($B477="A","",IFERROR(VLOOKUP($C477,Elster!$I$5:$M$148,3,FALSE),$C477))</f>
        <v xml:space="preserve">   "KESSELSOLLTEMP"                                   </v>
      </c>
      <c r="F477">
        <f t="shared" si="15"/>
        <v>2</v>
      </c>
      <c r="G477" s="2">
        <f t="shared" si="16"/>
        <v>4.9740000000000339E-3</v>
      </c>
    </row>
    <row r="478" spans="1:7" x14ac:dyDescent="0.35">
      <c r="A478" t="s">
        <v>19879</v>
      </c>
      <c r="B478" t="s">
        <v>7317</v>
      </c>
      <c r="C478" t="s">
        <v>7320</v>
      </c>
      <c r="D478" t="str">
        <f>IF($B478="B","",IFERROR(VLOOKUP($C478,Elster!$I$5:$M$148,3,FALSE),$C478))</f>
        <v/>
      </c>
      <c r="E478" t="str">
        <f>IF($B478="A","",IFERROR(VLOOKUP($C478,Elster!$I$5:$M$148,3,FALSE),$C478))</f>
        <v>0x000</v>
      </c>
      <c r="F478">
        <f t="shared" si="15"/>
        <v>0</v>
      </c>
      <c r="G478" s="2">
        <f t="shared" si="16"/>
        <v>4.9739999999998119E-3</v>
      </c>
    </row>
    <row r="479" spans="1:7" x14ac:dyDescent="0.35">
      <c r="A479" t="s">
        <v>19880</v>
      </c>
      <c r="B479" t="s">
        <v>7317</v>
      </c>
      <c r="C479" t="s">
        <v>7366</v>
      </c>
      <c r="D479" t="str">
        <f>IF($B479="B","",IFERROR(VLOOKUP($C479,Elster!$I$5:$M$148,3,FALSE),$C479))</f>
        <v/>
      </c>
      <c r="E479" t="str">
        <f>IF($B479="A","",IFERROR(VLOOKUP($C479,Elster!$I$5:$M$148,3,FALSE),$C479))</f>
        <v xml:space="preserve">//   "ERWEITERUNGSTELEGRAMM"                            </v>
      </c>
      <c r="F479">
        <f t="shared" si="15"/>
        <v>250</v>
      </c>
      <c r="G479" s="2">
        <f t="shared" si="16"/>
        <v>4.9740000000000339E-3</v>
      </c>
    </row>
    <row r="480" spans="1:7" x14ac:dyDescent="0.35">
      <c r="A480" t="s">
        <v>19881</v>
      </c>
      <c r="B480" t="s">
        <v>7317</v>
      </c>
      <c r="C480" t="s">
        <v>7321</v>
      </c>
      <c r="D480" t="str">
        <f>IF($B480="B","",IFERROR(VLOOKUP($C480,Elster!$I$5:$M$148,3,FALSE),$C480))</f>
        <v/>
      </c>
      <c r="E480" t="str">
        <f>IF($B480="A","",IFERROR(VLOOKUP($C480,Elster!$I$5:$M$148,3,FALSE),$C480))</f>
        <v xml:space="preserve">   "FEHLERMELDUNG"                                    </v>
      </c>
      <c r="F480">
        <f t="shared" si="15"/>
        <v>1</v>
      </c>
      <c r="G480" s="2">
        <f t="shared" si="16"/>
        <v>4.9470000000000347E-3</v>
      </c>
    </row>
    <row r="481" spans="1:7" x14ac:dyDescent="0.35">
      <c r="A481" t="s">
        <v>19882</v>
      </c>
      <c r="B481" t="s">
        <v>7317</v>
      </c>
      <c r="C481" t="s">
        <v>7946</v>
      </c>
      <c r="D481" t="str">
        <f>IF($B481="B","",IFERROR(VLOOKUP($C481,Elster!$I$5:$M$148,3,FALSE),$C481))</f>
        <v/>
      </c>
      <c r="E481" t="str">
        <f>IF($B481="A","",IFERROR(VLOOKUP($C481,Elster!$I$5:$M$148,3,FALSE),$C481))</f>
        <v xml:space="preserve">   "KOLLEKTORTEMP"                                    </v>
      </c>
      <c r="F481">
        <f t="shared" si="15"/>
        <v>27</v>
      </c>
      <c r="G481" s="2">
        <f t="shared" si="16"/>
        <v>4.9740000000000339E-3</v>
      </c>
    </row>
    <row r="482" spans="1:7" x14ac:dyDescent="0.35">
      <c r="A482" t="s">
        <v>19883</v>
      </c>
      <c r="B482" t="s">
        <v>7317</v>
      </c>
      <c r="C482" t="s">
        <v>7321</v>
      </c>
      <c r="D482" t="str">
        <f>IF($B482="B","",IFERROR(VLOOKUP($C482,Elster!$I$5:$M$148,3,FALSE),$C482))</f>
        <v/>
      </c>
      <c r="E482" t="str">
        <f>IF($B482="A","",IFERROR(VLOOKUP($C482,Elster!$I$5:$M$148,3,FALSE),$C482))</f>
        <v xml:space="preserve">   "FEHLERMELDUNG"                                    </v>
      </c>
      <c r="F482">
        <f t="shared" si="15"/>
        <v>1</v>
      </c>
      <c r="G482" s="2">
        <f t="shared" si="16"/>
        <v>4.9740000000000339E-3</v>
      </c>
    </row>
    <row r="483" spans="1:7" x14ac:dyDescent="0.35">
      <c r="A483" t="s">
        <v>19884</v>
      </c>
      <c r="B483" t="s">
        <v>7317</v>
      </c>
      <c r="C483" t="s">
        <v>7320</v>
      </c>
      <c r="D483" t="str">
        <f>IF($B483="B","",IFERROR(VLOOKUP($C483,Elster!$I$5:$M$148,3,FALSE),$C483))</f>
        <v/>
      </c>
      <c r="E483" t="str">
        <f>IF($B483="A","",IFERROR(VLOOKUP($C483,Elster!$I$5:$M$148,3,FALSE),$C483))</f>
        <v>0x000</v>
      </c>
      <c r="F483">
        <f t="shared" si="15"/>
        <v>0</v>
      </c>
      <c r="G483" s="2">
        <f t="shared" si="16"/>
        <v>4.9479999999999524E-3</v>
      </c>
    </row>
    <row r="484" spans="1:7" x14ac:dyDescent="0.35">
      <c r="A484" t="s">
        <v>19885</v>
      </c>
      <c r="B484" t="s">
        <v>7317</v>
      </c>
      <c r="C484" t="s">
        <v>7321</v>
      </c>
      <c r="D484" t="str">
        <f>IF($B484="B","",IFERROR(VLOOKUP($C484,Elster!$I$5:$M$148,3,FALSE),$C484))</f>
        <v/>
      </c>
      <c r="E484" t="str">
        <f>IF($B484="A","",IFERROR(VLOOKUP($C484,Elster!$I$5:$M$148,3,FALSE),$C484))</f>
        <v xml:space="preserve">   "FEHLERMELDUNG"                                    </v>
      </c>
      <c r="F484">
        <f t="shared" si="15"/>
        <v>1</v>
      </c>
      <c r="G484" s="2">
        <f t="shared" si="16"/>
        <v>4.9740000000000339E-3</v>
      </c>
    </row>
    <row r="485" spans="1:7" x14ac:dyDescent="0.35">
      <c r="A485" t="s">
        <v>19886</v>
      </c>
      <c r="B485" t="s">
        <v>7317</v>
      </c>
      <c r="C485" t="s">
        <v>7336</v>
      </c>
      <c r="D485" t="str">
        <f>IF($B485="B","",IFERROR(VLOOKUP($C485,Elster!$I$5:$M$148,3,FALSE),$C485))</f>
        <v/>
      </c>
      <c r="E485" t="str">
        <f>IF($B485="A","",IFERROR(VLOOKUP($C485,Elster!$I$5:$M$148,3,FALSE),$C485))</f>
        <v xml:space="preserve">   "MAX_TEMP_HZK"                                     </v>
      </c>
      <c r="F485">
        <f t="shared" si="15"/>
        <v>41</v>
      </c>
      <c r="G485" s="2">
        <f t="shared" si="16"/>
        <v>4.9740000000000339E-3</v>
      </c>
    </row>
    <row r="486" spans="1:7" x14ac:dyDescent="0.35">
      <c r="A486" t="s">
        <v>19887</v>
      </c>
      <c r="B486" t="s">
        <v>7317</v>
      </c>
      <c r="C486" t="s">
        <v>7318</v>
      </c>
      <c r="D486" t="str">
        <f>IF($B486="B","",IFERROR(VLOOKUP($C486,Elster!$I$5:$M$148,3,FALSE),$C486))</f>
        <v/>
      </c>
      <c r="E486" t="str">
        <f>IF($B486="A","",IFERROR(VLOOKUP($C486,Elster!$I$5:$M$148,3,FALSE),$C486))</f>
        <v xml:space="preserve">   "SAMMLERISTTEMP"                                   </v>
      </c>
      <c r="F486">
        <f t="shared" si="15"/>
        <v>13</v>
      </c>
      <c r="G486" s="2">
        <f t="shared" si="16"/>
        <v>1.0884999999999811E-2</v>
      </c>
    </row>
    <row r="487" spans="1:7" x14ac:dyDescent="0.35">
      <c r="A487" t="s">
        <v>19887</v>
      </c>
      <c r="B487" t="s">
        <v>7319</v>
      </c>
      <c r="C487" t="s">
        <v>7318</v>
      </c>
      <c r="D487" t="str">
        <f>IF($B487="B","",IFERROR(VLOOKUP($C487,Elster!$I$5:$M$148,3,FALSE),$C487))</f>
        <v xml:space="preserve">   "SAMMLERISTTEMP"                                   </v>
      </c>
      <c r="E487" t="str">
        <f>IF($B487="A","",IFERROR(VLOOKUP($C487,Elster!$I$5:$M$148,3,FALSE),$C487))</f>
        <v/>
      </c>
      <c r="F487">
        <f t="shared" si="15"/>
        <v>13</v>
      </c>
      <c r="G487" s="2">
        <f t="shared" si="16"/>
        <v>0</v>
      </c>
    </row>
    <row r="488" spans="1:7" x14ac:dyDescent="0.35">
      <c r="A488" t="s">
        <v>19888</v>
      </c>
      <c r="B488" t="s">
        <v>7317</v>
      </c>
      <c r="C488" t="s">
        <v>7320</v>
      </c>
      <c r="D488" t="str">
        <f>IF($B488="B","",IFERROR(VLOOKUP($C488,Elster!$I$5:$M$148,3,FALSE),$C488))</f>
        <v/>
      </c>
      <c r="E488" t="str">
        <f>IF($B488="A","",IFERROR(VLOOKUP($C488,Elster!$I$5:$M$148,3,FALSE),$C488))</f>
        <v>0x000</v>
      </c>
      <c r="F488">
        <f t="shared" si="15"/>
        <v>0</v>
      </c>
      <c r="G488" s="2">
        <f t="shared" si="16"/>
        <v>5.0000000000001155E-3</v>
      </c>
    </row>
    <row r="489" spans="1:7" x14ac:dyDescent="0.35">
      <c r="A489" t="s">
        <v>19888</v>
      </c>
      <c r="B489" t="s">
        <v>7319</v>
      </c>
      <c r="C489" t="s">
        <v>7320</v>
      </c>
      <c r="D489" t="str">
        <f>IF($B489="B","",IFERROR(VLOOKUP($C489,Elster!$I$5:$M$148,3,FALSE),$C489))</f>
        <v>0x000</v>
      </c>
      <c r="E489" t="str">
        <f>IF($B489="A","",IFERROR(VLOOKUP($C489,Elster!$I$5:$M$148,3,FALSE),$C489))</f>
        <v/>
      </c>
      <c r="F489">
        <f t="shared" si="15"/>
        <v>0</v>
      </c>
      <c r="G489" s="2">
        <f t="shared" si="16"/>
        <v>0</v>
      </c>
    </row>
    <row r="490" spans="1:7" x14ac:dyDescent="0.35">
      <c r="A490" t="s">
        <v>19889</v>
      </c>
      <c r="B490" t="s">
        <v>7317</v>
      </c>
      <c r="C490" t="s">
        <v>7325</v>
      </c>
      <c r="D490" t="str">
        <f>IF($B490="B","",IFERROR(VLOOKUP($C490,Elster!$I$5:$M$148,3,FALSE),$C490))</f>
        <v/>
      </c>
      <c r="E490" t="str">
        <f>IF($B490="A","",IFERROR(VLOOKUP($C490,Elster!$I$5:$M$148,3,FALSE),$C490))</f>
        <v xml:space="preserve">   "SPEICHERSOLLTEMP"                                 </v>
      </c>
      <c r="F490">
        <f t="shared" si="15"/>
        <v>3</v>
      </c>
      <c r="G490" s="2">
        <f t="shared" si="16"/>
        <v>4.9999999999998934E-3</v>
      </c>
    </row>
    <row r="491" spans="1:7" x14ac:dyDescent="0.35">
      <c r="A491" t="s">
        <v>19889</v>
      </c>
      <c r="B491" t="s">
        <v>7319</v>
      </c>
      <c r="C491" t="s">
        <v>7325</v>
      </c>
      <c r="D491" t="str">
        <f>IF($B491="B","",IFERROR(VLOOKUP($C491,Elster!$I$5:$M$148,3,FALSE),$C491))</f>
        <v xml:space="preserve">   "SPEICHERSOLLTEMP"                                 </v>
      </c>
      <c r="E491" t="str">
        <f>IF($B491="A","",IFERROR(VLOOKUP($C491,Elster!$I$5:$M$148,3,FALSE),$C491))</f>
        <v/>
      </c>
      <c r="F491">
        <f t="shared" si="15"/>
        <v>3</v>
      </c>
      <c r="G491" s="2">
        <f t="shared" si="16"/>
        <v>0</v>
      </c>
    </row>
    <row r="492" spans="1:7" x14ac:dyDescent="0.35">
      <c r="A492" t="s">
        <v>19890</v>
      </c>
      <c r="B492" t="s">
        <v>7317</v>
      </c>
      <c r="C492" t="s">
        <v>7321</v>
      </c>
      <c r="D492" t="str">
        <f>IF($B492="B","",IFERROR(VLOOKUP($C492,Elster!$I$5:$M$148,3,FALSE),$C492))</f>
        <v/>
      </c>
      <c r="E492" t="str">
        <f>IF($B492="A","",IFERROR(VLOOKUP($C492,Elster!$I$5:$M$148,3,FALSE),$C492))</f>
        <v xml:space="preserve">   "FEHLERMELDUNG"                                    </v>
      </c>
      <c r="F492">
        <f t="shared" si="15"/>
        <v>1</v>
      </c>
      <c r="G492" s="2">
        <f t="shared" si="16"/>
        <v>5.0000000000001155E-3</v>
      </c>
    </row>
    <row r="493" spans="1:7" x14ac:dyDescent="0.35">
      <c r="A493" t="s">
        <v>19890</v>
      </c>
      <c r="B493" t="s">
        <v>7319</v>
      </c>
      <c r="C493" t="s">
        <v>7321</v>
      </c>
      <c r="D493" t="str">
        <f>IF($B493="B","",IFERROR(VLOOKUP($C493,Elster!$I$5:$M$148,3,FALSE),$C493))</f>
        <v xml:space="preserve">   "FEHLERMELDUNG"                                    </v>
      </c>
      <c r="E493" t="str">
        <f>IF($B493="A","",IFERROR(VLOOKUP($C493,Elster!$I$5:$M$148,3,FALSE),$C493))</f>
        <v/>
      </c>
      <c r="F493">
        <f t="shared" si="15"/>
        <v>1</v>
      </c>
      <c r="G493" s="2">
        <f t="shared" si="16"/>
        <v>0</v>
      </c>
    </row>
    <row r="494" spans="1:7" x14ac:dyDescent="0.35">
      <c r="A494" t="s">
        <v>19891</v>
      </c>
      <c r="B494" t="s">
        <v>7317</v>
      </c>
      <c r="C494" t="s">
        <v>7320</v>
      </c>
      <c r="D494" t="str">
        <f>IF($B494="B","",IFERROR(VLOOKUP($C494,Elster!$I$5:$M$148,3,FALSE),$C494))</f>
        <v/>
      </c>
      <c r="E494" t="str">
        <f>IF($B494="A","",IFERROR(VLOOKUP($C494,Elster!$I$5:$M$148,3,FALSE),$C494))</f>
        <v>0x000</v>
      </c>
      <c r="F494">
        <f t="shared" si="15"/>
        <v>0</v>
      </c>
      <c r="G494" s="2">
        <f t="shared" si="16"/>
        <v>4.9999999999998934E-3</v>
      </c>
    </row>
    <row r="495" spans="1:7" x14ac:dyDescent="0.35">
      <c r="A495" t="s">
        <v>19891</v>
      </c>
      <c r="B495" t="s">
        <v>7319</v>
      </c>
      <c r="C495" t="s">
        <v>7320</v>
      </c>
      <c r="D495" t="str">
        <f>IF($B495="B","",IFERROR(VLOOKUP($C495,Elster!$I$5:$M$148,3,FALSE),$C495))</f>
        <v>0x000</v>
      </c>
      <c r="E495" t="str">
        <f>IF($B495="A","",IFERROR(VLOOKUP($C495,Elster!$I$5:$M$148,3,FALSE),$C495))</f>
        <v/>
      </c>
      <c r="F495">
        <f t="shared" si="15"/>
        <v>0</v>
      </c>
      <c r="G495" s="2">
        <f t="shared" si="16"/>
        <v>0</v>
      </c>
    </row>
    <row r="496" spans="1:7" x14ac:dyDescent="0.35">
      <c r="A496" t="s">
        <v>19892</v>
      </c>
      <c r="B496" t="s">
        <v>7317</v>
      </c>
      <c r="C496" t="s">
        <v>7366</v>
      </c>
      <c r="D496" t="str">
        <f>IF($B496="B","",IFERROR(VLOOKUP($C496,Elster!$I$5:$M$148,3,FALSE),$C496))</f>
        <v/>
      </c>
      <c r="E496" t="str">
        <f>IF($B496="A","",IFERROR(VLOOKUP($C496,Elster!$I$5:$M$148,3,FALSE),$C496))</f>
        <v xml:space="preserve">//   "ERWEITERUNGSTELEGRAMM"                            </v>
      </c>
      <c r="F496">
        <f t="shared" si="15"/>
        <v>250</v>
      </c>
      <c r="G496" s="2">
        <f t="shared" si="16"/>
        <v>5.0000000000001155E-3</v>
      </c>
    </row>
    <row r="497" spans="1:7" x14ac:dyDescent="0.35">
      <c r="A497" t="s">
        <v>19892</v>
      </c>
      <c r="B497" t="s">
        <v>7319</v>
      </c>
      <c r="C497" t="s">
        <v>7366</v>
      </c>
      <c r="D497" t="str">
        <f>IF($B497="B","",IFERROR(VLOOKUP($C497,Elster!$I$5:$M$148,3,FALSE),$C497))</f>
        <v xml:space="preserve">//   "ERWEITERUNGSTELEGRAMM"                            </v>
      </c>
      <c r="E497" t="str">
        <f>IF($B497="A","",IFERROR(VLOOKUP($C497,Elster!$I$5:$M$148,3,FALSE),$C497))</f>
        <v/>
      </c>
      <c r="F497">
        <f t="shared" si="15"/>
        <v>250</v>
      </c>
      <c r="G497" s="2">
        <f t="shared" si="16"/>
        <v>0</v>
      </c>
    </row>
    <row r="498" spans="1:7" x14ac:dyDescent="0.35">
      <c r="A498" t="s">
        <v>19893</v>
      </c>
      <c r="B498" t="s">
        <v>7317</v>
      </c>
      <c r="C498" t="s">
        <v>7321</v>
      </c>
      <c r="D498" t="str">
        <f>IF($B498="B","",IFERROR(VLOOKUP($C498,Elster!$I$5:$M$148,3,FALSE),$C498))</f>
        <v/>
      </c>
      <c r="E498" t="str">
        <f>IF($B498="A","",IFERROR(VLOOKUP($C498,Elster!$I$5:$M$148,3,FALSE),$C498))</f>
        <v xml:space="preserve">   "FEHLERMELDUNG"                                    </v>
      </c>
      <c r="F498">
        <f t="shared" si="15"/>
        <v>1</v>
      </c>
      <c r="G498" s="2">
        <f t="shared" si="16"/>
        <v>4.9989999999999757E-3</v>
      </c>
    </row>
    <row r="499" spans="1:7" x14ac:dyDescent="0.35">
      <c r="A499" t="s">
        <v>19893</v>
      </c>
      <c r="B499" t="s">
        <v>7319</v>
      </c>
      <c r="C499" t="s">
        <v>7321</v>
      </c>
      <c r="D499" t="str">
        <f>IF($B499="B","",IFERROR(VLOOKUP($C499,Elster!$I$5:$M$148,3,FALSE),$C499))</f>
        <v xml:space="preserve">   "FEHLERMELDUNG"                                    </v>
      </c>
      <c r="E499" t="str">
        <f>IF($B499="A","",IFERROR(VLOOKUP($C499,Elster!$I$5:$M$148,3,FALSE),$C499))</f>
        <v/>
      </c>
      <c r="F499">
        <f t="shared" si="15"/>
        <v>1</v>
      </c>
      <c r="G499" s="2">
        <f t="shared" si="16"/>
        <v>0</v>
      </c>
    </row>
    <row r="500" spans="1:7" x14ac:dyDescent="0.35">
      <c r="A500" t="s">
        <v>19894</v>
      </c>
      <c r="B500" t="s">
        <v>7317</v>
      </c>
      <c r="C500" t="s">
        <v>7363</v>
      </c>
      <c r="D500" t="str">
        <f>IF($B500="B","",IFERROR(VLOOKUP($C500,Elster!$I$5:$M$148,3,FALSE),$C500))</f>
        <v/>
      </c>
      <c r="E500" t="str">
        <f>IF($B500="A","",IFERROR(VLOOKUP($C500,Elster!$I$5:$M$148,3,FALSE),$C500))</f>
        <v xml:space="preserve">   "FESTSTOFFKESSELTEMP"                              </v>
      </c>
      <c r="F500">
        <f t="shared" si="15"/>
        <v>28</v>
      </c>
      <c r="G500" s="2">
        <f t="shared" si="16"/>
        <v>4.9999999999998934E-3</v>
      </c>
    </row>
    <row r="501" spans="1:7" x14ac:dyDescent="0.35">
      <c r="A501" t="s">
        <v>19894</v>
      </c>
      <c r="B501" t="s">
        <v>7319</v>
      </c>
      <c r="C501" t="s">
        <v>7363</v>
      </c>
      <c r="D501" t="str">
        <f>IF($B501="B","",IFERROR(VLOOKUP($C501,Elster!$I$5:$M$148,3,FALSE),$C501))</f>
        <v xml:space="preserve">   "FESTSTOFFKESSELTEMP"                              </v>
      </c>
      <c r="E501" t="str">
        <f>IF($B501="A","",IFERROR(VLOOKUP($C501,Elster!$I$5:$M$148,3,FALSE),$C501))</f>
        <v/>
      </c>
      <c r="F501">
        <f t="shared" si="15"/>
        <v>28</v>
      </c>
      <c r="G501" s="2">
        <f t="shared" si="16"/>
        <v>0</v>
      </c>
    </row>
    <row r="502" spans="1:7" x14ac:dyDescent="0.35">
      <c r="A502" t="s">
        <v>19895</v>
      </c>
      <c r="B502" t="s">
        <v>7317</v>
      </c>
      <c r="C502" t="s">
        <v>7321</v>
      </c>
      <c r="D502" t="str">
        <f>IF($B502="B","",IFERROR(VLOOKUP($C502,Elster!$I$5:$M$148,3,FALSE),$C502))</f>
        <v/>
      </c>
      <c r="E502" t="str">
        <f>IF($B502="A","",IFERROR(VLOOKUP($C502,Elster!$I$5:$M$148,3,FALSE),$C502))</f>
        <v xml:space="preserve">   "FEHLERMELDUNG"                                    </v>
      </c>
      <c r="F502">
        <f t="shared" si="15"/>
        <v>1</v>
      </c>
      <c r="G502" s="2">
        <f t="shared" si="16"/>
        <v>5.0000000000001155E-3</v>
      </c>
    </row>
    <row r="503" spans="1:7" x14ac:dyDescent="0.35">
      <c r="A503" t="s">
        <v>19895</v>
      </c>
      <c r="B503" t="s">
        <v>7319</v>
      </c>
      <c r="C503" t="s">
        <v>7321</v>
      </c>
      <c r="D503" t="str">
        <f>IF($B503="B","",IFERROR(VLOOKUP($C503,Elster!$I$5:$M$148,3,FALSE),$C503))</f>
        <v xml:space="preserve">   "FEHLERMELDUNG"                                    </v>
      </c>
      <c r="E503" t="str">
        <f>IF($B503="A","",IFERROR(VLOOKUP($C503,Elster!$I$5:$M$148,3,FALSE),$C503))</f>
        <v/>
      </c>
      <c r="F503">
        <f t="shared" si="15"/>
        <v>1</v>
      </c>
      <c r="G503" s="2">
        <f t="shared" si="16"/>
        <v>0</v>
      </c>
    </row>
    <row r="504" spans="1:7" x14ac:dyDescent="0.35">
      <c r="A504" t="s">
        <v>19896</v>
      </c>
      <c r="B504" t="s">
        <v>7319</v>
      </c>
      <c r="C504" t="s">
        <v>7320</v>
      </c>
      <c r="D504" t="str">
        <f>IF($B504="B","",IFERROR(VLOOKUP($C504,Elster!$I$5:$M$148,3,FALSE),$C504))</f>
        <v>0x000</v>
      </c>
      <c r="E504" t="str">
        <f>IF($B504="A","",IFERROR(VLOOKUP($C504,Elster!$I$5:$M$148,3,FALSE),$C504))</f>
        <v/>
      </c>
      <c r="F504">
        <f t="shared" si="15"/>
        <v>0</v>
      </c>
      <c r="G504" s="2">
        <f t="shared" si="16"/>
        <v>4.9999999999998934E-3</v>
      </c>
    </row>
    <row r="505" spans="1:7" x14ac:dyDescent="0.35">
      <c r="A505" t="s">
        <v>19897</v>
      </c>
      <c r="B505" t="s">
        <v>7317</v>
      </c>
      <c r="C505" t="s">
        <v>7320</v>
      </c>
      <c r="D505" t="str">
        <f>IF($B505="B","",IFERROR(VLOOKUP($C505,Elster!$I$5:$M$148,3,FALSE),$C505))</f>
        <v/>
      </c>
      <c r="E505" t="str">
        <f>IF($B505="A","",IFERROR(VLOOKUP($C505,Elster!$I$5:$M$148,3,FALSE),$C505))</f>
        <v>0x000</v>
      </c>
      <c r="F505">
        <f t="shared" si="15"/>
        <v>0</v>
      </c>
      <c r="G505" s="2">
        <f t="shared" si="16"/>
        <v>2.6000000000081513E-5</v>
      </c>
    </row>
    <row r="506" spans="1:7" x14ac:dyDescent="0.35">
      <c r="A506" t="s">
        <v>19898</v>
      </c>
      <c r="B506" t="s">
        <v>7317</v>
      </c>
      <c r="C506" t="s">
        <v>7321</v>
      </c>
      <c r="D506" t="str">
        <f>IF($B506="B","",IFERROR(VLOOKUP($C506,Elster!$I$5:$M$148,3,FALSE),$C506))</f>
        <v/>
      </c>
      <c r="E506" t="str">
        <f>IF($B506="A","",IFERROR(VLOOKUP($C506,Elster!$I$5:$M$148,3,FALSE),$C506))</f>
        <v xml:space="preserve">   "FEHLERMELDUNG"                                    </v>
      </c>
      <c r="F506">
        <f t="shared" si="15"/>
        <v>1</v>
      </c>
      <c r="G506" s="2">
        <f t="shared" si="16"/>
        <v>5.0000000000001155E-3</v>
      </c>
    </row>
    <row r="507" spans="1:7" x14ac:dyDescent="0.35">
      <c r="A507" t="s">
        <v>19898</v>
      </c>
      <c r="B507" t="s">
        <v>7319</v>
      </c>
      <c r="C507" t="s">
        <v>7321</v>
      </c>
      <c r="D507" t="str">
        <f>IF($B507="B","",IFERROR(VLOOKUP($C507,Elster!$I$5:$M$148,3,FALSE),$C507))</f>
        <v xml:space="preserve">   "FEHLERMELDUNG"                                    </v>
      </c>
      <c r="E507" t="str">
        <f>IF($B507="A","",IFERROR(VLOOKUP($C507,Elster!$I$5:$M$148,3,FALSE),$C507))</f>
        <v/>
      </c>
      <c r="F507">
        <f t="shared" si="15"/>
        <v>1</v>
      </c>
      <c r="G507" s="2">
        <f t="shared" si="16"/>
        <v>0</v>
      </c>
    </row>
    <row r="508" spans="1:7" x14ac:dyDescent="0.35">
      <c r="A508" t="s">
        <v>19899</v>
      </c>
      <c r="B508" t="s">
        <v>7317</v>
      </c>
      <c r="C508" t="s">
        <v>7336</v>
      </c>
      <c r="D508" t="str">
        <f>IF($B508="B","",IFERROR(VLOOKUP($C508,Elster!$I$5:$M$148,3,FALSE),$C508))</f>
        <v/>
      </c>
      <c r="E508" t="str">
        <f>IF($B508="A","",IFERROR(VLOOKUP($C508,Elster!$I$5:$M$148,3,FALSE),$C508))</f>
        <v xml:space="preserve">   "MAX_TEMP_HZK"                                     </v>
      </c>
      <c r="F508">
        <f t="shared" si="15"/>
        <v>41</v>
      </c>
      <c r="G508" s="2">
        <f t="shared" si="16"/>
        <v>4.9999999999998934E-3</v>
      </c>
    </row>
    <row r="509" spans="1:7" x14ac:dyDescent="0.35">
      <c r="A509" t="s">
        <v>19899</v>
      </c>
      <c r="B509" t="s">
        <v>7319</v>
      </c>
      <c r="C509" t="s">
        <v>7336</v>
      </c>
      <c r="D509" t="str">
        <f>IF($B509="B","",IFERROR(VLOOKUP($C509,Elster!$I$5:$M$148,3,FALSE),$C509))</f>
        <v xml:space="preserve">   "MAX_TEMP_HZK"                                     </v>
      </c>
      <c r="E509" t="str">
        <f>IF($B509="A","",IFERROR(VLOOKUP($C509,Elster!$I$5:$M$148,3,FALSE),$C509))</f>
        <v/>
      </c>
      <c r="F509">
        <f t="shared" si="15"/>
        <v>41</v>
      </c>
      <c r="G509" s="2">
        <f t="shared" si="16"/>
        <v>0</v>
      </c>
    </row>
    <row r="510" spans="1:7" x14ac:dyDescent="0.35">
      <c r="A510" t="s">
        <v>19900</v>
      </c>
      <c r="B510" t="s">
        <v>7317</v>
      </c>
      <c r="C510" t="s">
        <v>7325</v>
      </c>
      <c r="D510" t="str">
        <f>IF($B510="B","",IFERROR(VLOOKUP($C510,Elster!$I$5:$M$148,3,FALSE),$C510))</f>
        <v/>
      </c>
      <c r="E510" t="str">
        <f>IF($B510="A","",IFERROR(VLOOKUP($C510,Elster!$I$5:$M$148,3,FALSE),$C510))</f>
        <v xml:space="preserve">   "SPEICHERSOLLTEMP"                                 </v>
      </c>
      <c r="F510">
        <f t="shared" si="15"/>
        <v>3</v>
      </c>
      <c r="G510" s="2">
        <f t="shared" si="16"/>
        <v>7.8650000000000109E-3</v>
      </c>
    </row>
    <row r="511" spans="1:7" x14ac:dyDescent="0.35">
      <c r="A511" t="s">
        <v>19901</v>
      </c>
      <c r="B511" t="s">
        <v>7317</v>
      </c>
      <c r="C511" t="s">
        <v>7320</v>
      </c>
      <c r="D511" t="str">
        <f>IF($B511="B","",IFERROR(VLOOKUP($C511,Elster!$I$5:$M$148,3,FALSE),$C511))</f>
        <v/>
      </c>
      <c r="E511" t="str">
        <f>IF($B511="A","",IFERROR(VLOOKUP($C511,Elster!$I$5:$M$148,3,FALSE),$C511))</f>
        <v>0x000</v>
      </c>
      <c r="F511">
        <f t="shared" si="15"/>
        <v>0</v>
      </c>
      <c r="G511" s="2">
        <f t="shared" si="16"/>
        <v>4.9729999999998942E-3</v>
      </c>
    </row>
    <row r="512" spans="1:7" x14ac:dyDescent="0.35">
      <c r="A512" t="s">
        <v>19902</v>
      </c>
      <c r="B512" t="s">
        <v>7317</v>
      </c>
      <c r="C512" t="s">
        <v>7318</v>
      </c>
      <c r="D512" t="str">
        <f>IF($B512="B","",IFERROR(VLOOKUP($C512,Elster!$I$5:$M$148,3,FALSE),$C512))</f>
        <v/>
      </c>
      <c r="E512" t="str">
        <f>IF($B512="A","",IFERROR(VLOOKUP($C512,Elster!$I$5:$M$148,3,FALSE),$C512))</f>
        <v xml:space="preserve">   "SAMMLERISTTEMP"                                   </v>
      </c>
      <c r="F512">
        <f t="shared" si="15"/>
        <v>13</v>
      </c>
      <c r="G512" s="2">
        <f t="shared" si="16"/>
        <v>4.9480000000001745E-3</v>
      </c>
    </row>
    <row r="513" spans="1:7" x14ac:dyDescent="0.35">
      <c r="A513" t="s">
        <v>19903</v>
      </c>
      <c r="B513" t="s">
        <v>7317</v>
      </c>
      <c r="C513" t="s">
        <v>7329</v>
      </c>
      <c r="D513" t="str">
        <f>IF($B513="B","",IFERROR(VLOOKUP($C513,Elster!$I$5:$M$148,3,FALSE),$C513))</f>
        <v/>
      </c>
      <c r="E513" t="str">
        <f>IF($B513="A","",IFERROR(VLOOKUP($C513,Elster!$I$5:$M$148,3,FALSE),$C513))</f>
        <v xml:space="preserve">   "KESSELSOLLTEMP"                                   </v>
      </c>
      <c r="F513">
        <f t="shared" si="15"/>
        <v>2</v>
      </c>
      <c r="G513" s="2">
        <f t="shared" si="16"/>
        <v>4.9740000000000339E-3</v>
      </c>
    </row>
    <row r="514" spans="1:7" x14ac:dyDescent="0.35">
      <c r="A514" t="s">
        <v>19904</v>
      </c>
      <c r="B514" t="s">
        <v>7317</v>
      </c>
      <c r="C514" t="s">
        <v>7320</v>
      </c>
      <c r="D514" t="str">
        <f>IF($B514="B","",IFERROR(VLOOKUP($C514,Elster!$I$5:$M$148,3,FALSE),$C514))</f>
        <v/>
      </c>
      <c r="E514" t="str">
        <f>IF($B514="A","",IFERROR(VLOOKUP($C514,Elster!$I$5:$M$148,3,FALSE),$C514))</f>
        <v>0x000</v>
      </c>
      <c r="F514">
        <f t="shared" si="15"/>
        <v>0</v>
      </c>
      <c r="G514" s="2">
        <f t="shared" si="16"/>
        <v>4.9739999999998119E-3</v>
      </c>
    </row>
    <row r="515" spans="1:7" x14ac:dyDescent="0.35">
      <c r="A515" t="s">
        <v>19905</v>
      </c>
      <c r="B515" t="s">
        <v>7317</v>
      </c>
      <c r="C515" t="s">
        <v>7366</v>
      </c>
      <c r="D515" t="str">
        <f>IF($B515="B","",IFERROR(VLOOKUP($C515,Elster!$I$5:$M$148,3,FALSE),$C515))</f>
        <v/>
      </c>
      <c r="E515" t="str">
        <f>IF($B515="A","",IFERROR(VLOOKUP($C515,Elster!$I$5:$M$148,3,FALSE),$C515))</f>
        <v xml:space="preserve">//   "ERWEITERUNGSTELEGRAMM"                            </v>
      </c>
      <c r="F515">
        <f t="shared" si="15"/>
        <v>250</v>
      </c>
      <c r="G515" s="2">
        <f t="shared" si="16"/>
        <v>4.9740000000000339E-3</v>
      </c>
    </row>
    <row r="516" spans="1:7" x14ac:dyDescent="0.35">
      <c r="A516" t="s">
        <v>19906</v>
      </c>
      <c r="B516" t="s">
        <v>7317</v>
      </c>
      <c r="C516" t="s">
        <v>7321</v>
      </c>
      <c r="D516" t="str">
        <f>IF($B516="B","",IFERROR(VLOOKUP($C516,Elster!$I$5:$M$148,3,FALSE),$C516))</f>
        <v/>
      </c>
      <c r="E516" t="str">
        <f>IF($B516="A","",IFERROR(VLOOKUP($C516,Elster!$I$5:$M$148,3,FALSE),$C516))</f>
        <v xml:space="preserve">   "FEHLERMELDUNG"                                    </v>
      </c>
      <c r="F516">
        <f t="shared" ref="F516:F579" si="17">HEX2DEC(REPLACE(C516,1,2,""))</f>
        <v>1</v>
      </c>
      <c r="G516" s="2">
        <f t="shared" ref="G516:G579" si="18">SUBSTITUTE(A516,"s","")-SUBSTITUTE(A515,"s","")</f>
        <v>4.9479999999999524E-3</v>
      </c>
    </row>
    <row r="517" spans="1:7" x14ac:dyDescent="0.35">
      <c r="A517" t="s">
        <v>19907</v>
      </c>
      <c r="B517" t="s">
        <v>7317</v>
      </c>
      <c r="C517" t="s">
        <v>7363</v>
      </c>
      <c r="D517" t="str">
        <f>IF($B517="B","",IFERROR(VLOOKUP($C517,Elster!$I$5:$M$148,3,FALSE),$C517))</f>
        <v/>
      </c>
      <c r="E517" t="str">
        <f>IF($B517="A","",IFERROR(VLOOKUP($C517,Elster!$I$5:$M$148,3,FALSE),$C517))</f>
        <v xml:space="preserve">   "FESTSTOFFKESSELTEMP"                              </v>
      </c>
      <c r="F517">
        <f t="shared" si="17"/>
        <v>28</v>
      </c>
      <c r="G517" s="2">
        <f t="shared" si="18"/>
        <v>4.9740000000000339E-3</v>
      </c>
    </row>
    <row r="518" spans="1:7" x14ac:dyDescent="0.35">
      <c r="A518" t="s">
        <v>19908</v>
      </c>
      <c r="B518" t="s">
        <v>7317</v>
      </c>
      <c r="C518" t="s">
        <v>7321</v>
      </c>
      <c r="D518" t="str">
        <f>IF($B518="B","",IFERROR(VLOOKUP($C518,Elster!$I$5:$M$148,3,FALSE),$C518))</f>
        <v/>
      </c>
      <c r="E518" t="str">
        <f>IF($B518="A","",IFERROR(VLOOKUP($C518,Elster!$I$5:$M$148,3,FALSE),$C518))</f>
        <v xml:space="preserve">   "FEHLERMELDUNG"                                    </v>
      </c>
      <c r="F518">
        <f t="shared" si="17"/>
        <v>1</v>
      </c>
      <c r="G518" s="2">
        <f t="shared" si="18"/>
        <v>4.9730000000001162E-3</v>
      </c>
    </row>
    <row r="519" spans="1:7" x14ac:dyDescent="0.35">
      <c r="A519" t="s">
        <v>19909</v>
      </c>
      <c r="B519" t="s">
        <v>7317</v>
      </c>
      <c r="C519" t="s">
        <v>7320</v>
      </c>
      <c r="D519" t="str">
        <f>IF($B519="B","",IFERROR(VLOOKUP($C519,Elster!$I$5:$M$148,3,FALSE),$C519))</f>
        <v/>
      </c>
      <c r="E519" t="str">
        <f>IF($B519="A","",IFERROR(VLOOKUP($C519,Elster!$I$5:$M$148,3,FALSE),$C519))</f>
        <v>0x000</v>
      </c>
      <c r="F519">
        <f t="shared" si="17"/>
        <v>0</v>
      </c>
      <c r="G519" s="2">
        <f t="shared" si="18"/>
        <v>4.9479999999999524E-3</v>
      </c>
    </row>
    <row r="520" spans="1:7" x14ac:dyDescent="0.35">
      <c r="A520" t="s">
        <v>19910</v>
      </c>
      <c r="B520" t="s">
        <v>7317</v>
      </c>
      <c r="C520" t="s">
        <v>7321</v>
      </c>
      <c r="D520" t="str">
        <f>IF($B520="B","",IFERROR(VLOOKUP($C520,Elster!$I$5:$M$148,3,FALSE),$C520))</f>
        <v/>
      </c>
      <c r="E520" t="str">
        <f>IF($B520="A","",IFERROR(VLOOKUP($C520,Elster!$I$5:$M$148,3,FALSE),$C520))</f>
        <v xml:space="preserve">   "FEHLERMELDUNG"                                    </v>
      </c>
      <c r="F520">
        <f t="shared" si="17"/>
        <v>1</v>
      </c>
      <c r="G520" s="2">
        <f t="shared" si="18"/>
        <v>4.9740000000000339E-3</v>
      </c>
    </row>
    <row r="521" spans="1:7" x14ac:dyDescent="0.35">
      <c r="A521" t="s">
        <v>19911</v>
      </c>
      <c r="B521" t="s">
        <v>7317</v>
      </c>
      <c r="C521" t="s">
        <v>7338</v>
      </c>
      <c r="D521" t="str">
        <f>IF($B521="B","",IFERROR(VLOOKUP($C521,Elster!$I$5:$M$148,3,FALSE),$C521))</f>
        <v/>
      </c>
      <c r="E521" t="str">
        <f>IF($B521="A","",IFERROR(VLOOKUP($C521,Elster!$I$5:$M$148,3,FALSE),$C521))</f>
        <v xml:space="preserve">   "KP"                                               </v>
      </c>
      <c r="F521">
        <f t="shared" si="17"/>
        <v>42</v>
      </c>
      <c r="G521" s="2">
        <f t="shared" si="18"/>
        <v>4.9739999999998119E-3</v>
      </c>
    </row>
    <row r="522" spans="1:7" x14ac:dyDescent="0.35">
      <c r="A522" t="s">
        <v>19912</v>
      </c>
      <c r="B522" t="s">
        <v>7317</v>
      </c>
      <c r="C522" t="s">
        <v>7318</v>
      </c>
      <c r="D522" t="str">
        <f>IF($B522="B","",IFERROR(VLOOKUP($C522,Elster!$I$5:$M$148,3,FALSE),$C522))</f>
        <v/>
      </c>
      <c r="E522" t="str">
        <f>IF($B522="A","",IFERROR(VLOOKUP($C522,Elster!$I$5:$M$148,3,FALSE),$C522))</f>
        <v xml:space="preserve">   "SAMMLERISTTEMP"                                   </v>
      </c>
      <c r="F522">
        <f t="shared" si="17"/>
        <v>13</v>
      </c>
      <c r="G522" s="2">
        <f t="shared" si="18"/>
        <v>1.044299999999998E-2</v>
      </c>
    </row>
    <row r="523" spans="1:7" x14ac:dyDescent="0.35">
      <c r="A523" t="s">
        <v>19912</v>
      </c>
      <c r="B523" t="s">
        <v>7319</v>
      </c>
      <c r="C523" t="s">
        <v>7318</v>
      </c>
      <c r="D523" t="str">
        <f>IF($B523="B","",IFERROR(VLOOKUP($C523,Elster!$I$5:$M$148,3,FALSE),$C523))</f>
        <v xml:space="preserve">   "SAMMLERISTTEMP"                                   </v>
      </c>
      <c r="E523" t="str">
        <f>IF($B523="A","",IFERROR(VLOOKUP($C523,Elster!$I$5:$M$148,3,FALSE),$C523))</f>
        <v/>
      </c>
      <c r="F523">
        <f t="shared" si="17"/>
        <v>13</v>
      </c>
      <c r="G523" s="2">
        <f t="shared" si="18"/>
        <v>0</v>
      </c>
    </row>
    <row r="524" spans="1:7" x14ac:dyDescent="0.35">
      <c r="A524" t="s">
        <v>19913</v>
      </c>
      <c r="B524" t="s">
        <v>7317</v>
      </c>
      <c r="C524" t="s">
        <v>7320</v>
      </c>
      <c r="D524" t="str">
        <f>IF($B524="B","",IFERROR(VLOOKUP($C524,Elster!$I$5:$M$148,3,FALSE),$C524))</f>
        <v/>
      </c>
      <c r="E524" t="str">
        <f>IF($B524="A","",IFERROR(VLOOKUP($C524,Elster!$I$5:$M$148,3,FALSE),$C524))</f>
        <v>0x000</v>
      </c>
      <c r="F524">
        <f t="shared" si="17"/>
        <v>0</v>
      </c>
      <c r="G524" s="2">
        <f t="shared" si="18"/>
        <v>4.9990000000001977E-3</v>
      </c>
    </row>
    <row r="525" spans="1:7" x14ac:dyDescent="0.35">
      <c r="A525" t="s">
        <v>19913</v>
      </c>
      <c r="B525" t="s">
        <v>7319</v>
      </c>
      <c r="C525" t="s">
        <v>7320</v>
      </c>
      <c r="D525" t="str">
        <f>IF($B525="B","",IFERROR(VLOOKUP($C525,Elster!$I$5:$M$148,3,FALSE),$C525))</f>
        <v>0x000</v>
      </c>
      <c r="E525" t="str">
        <f>IF($B525="A","",IFERROR(VLOOKUP($C525,Elster!$I$5:$M$148,3,FALSE),$C525))</f>
        <v/>
      </c>
      <c r="F525">
        <f t="shared" si="17"/>
        <v>0</v>
      </c>
      <c r="G525" s="2">
        <f t="shared" si="18"/>
        <v>0</v>
      </c>
    </row>
    <row r="526" spans="1:7" x14ac:dyDescent="0.35">
      <c r="A526" t="s">
        <v>19914</v>
      </c>
      <c r="B526" t="s">
        <v>7319</v>
      </c>
      <c r="C526" t="s">
        <v>7325</v>
      </c>
      <c r="D526" t="str">
        <f>IF($B526="B","",IFERROR(VLOOKUP($C526,Elster!$I$5:$M$148,3,FALSE),$C526))</f>
        <v xml:space="preserve">   "SPEICHERSOLLTEMP"                                 </v>
      </c>
      <c r="E526" t="str">
        <f>IF($B526="A","",IFERROR(VLOOKUP($C526,Elster!$I$5:$M$148,3,FALSE),$C526))</f>
        <v/>
      </c>
      <c r="F526">
        <f t="shared" si="17"/>
        <v>3</v>
      </c>
      <c r="G526" s="2">
        <f t="shared" si="18"/>
        <v>4.9999999999998934E-3</v>
      </c>
    </row>
    <row r="527" spans="1:7" x14ac:dyDescent="0.35">
      <c r="A527" t="s">
        <v>19915</v>
      </c>
      <c r="B527" t="s">
        <v>7317</v>
      </c>
      <c r="C527" t="s">
        <v>7325</v>
      </c>
      <c r="D527" t="str">
        <f>IF($B527="B","",IFERROR(VLOOKUP($C527,Elster!$I$5:$M$148,3,FALSE),$C527))</f>
        <v/>
      </c>
      <c r="E527" t="str">
        <f>IF($B527="A","",IFERROR(VLOOKUP($C527,Elster!$I$5:$M$148,3,FALSE),$C527))</f>
        <v xml:space="preserve">   "SPEICHERSOLLTEMP"                                 </v>
      </c>
      <c r="F527">
        <f t="shared" si="17"/>
        <v>3</v>
      </c>
      <c r="G527" s="2">
        <f t="shared" si="18"/>
        <v>2.6000000000081513E-5</v>
      </c>
    </row>
    <row r="528" spans="1:7" x14ac:dyDescent="0.35">
      <c r="A528" t="s">
        <v>19916</v>
      </c>
      <c r="B528" t="s">
        <v>7317</v>
      </c>
      <c r="C528" t="s">
        <v>7321</v>
      </c>
      <c r="D528" t="str">
        <f>IF($B528="B","",IFERROR(VLOOKUP($C528,Elster!$I$5:$M$148,3,FALSE),$C528))</f>
        <v/>
      </c>
      <c r="E528" t="str">
        <f>IF($B528="A","",IFERROR(VLOOKUP($C528,Elster!$I$5:$M$148,3,FALSE),$C528))</f>
        <v xml:space="preserve">   "FEHLERMELDUNG"                                    </v>
      </c>
      <c r="F528">
        <f t="shared" si="17"/>
        <v>1</v>
      </c>
      <c r="G528" s="2">
        <f t="shared" si="18"/>
        <v>4.9999999999998934E-3</v>
      </c>
    </row>
    <row r="529" spans="1:7" x14ac:dyDescent="0.35">
      <c r="A529" t="s">
        <v>19916</v>
      </c>
      <c r="B529" t="s">
        <v>7319</v>
      </c>
      <c r="C529" t="s">
        <v>7321</v>
      </c>
      <c r="D529" t="str">
        <f>IF($B529="B","",IFERROR(VLOOKUP($C529,Elster!$I$5:$M$148,3,FALSE),$C529))</f>
        <v xml:space="preserve">   "FEHLERMELDUNG"                                    </v>
      </c>
      <c r="E529" t="str">
        <f>IF($B529="A","",IFERROR(VLOOKUP($C529,Elster!$I$5:$M$148,3,FALSE),$C529))</f>
        <v/>
      </c>
      <c r="F529">
        <f t="shared" si="17"/>
        <v>1</v>
      </c>
      <c r="G529" s="2">
        <f t="shared" si="18"/>
        <v>0</v>
      </c>
    </row>
    <row r="530" spans="1:7" x14ac:dyDescent="0.35">
      <c r="A530" t="s">
        <v>19917</v>
      </c>
      <c r="B530" t="s">
        <v>7317</v>
      </c>
      <c r="C530" t="s">
        <v>7320</v>
      </c>
      <c r="D530" t="str">
        <f>IF($B530="B","",IFERROR(VLOOKUP($C530,Elster!$I$5:$M$148,3,FALSE),$C530))</f>
        <v/>
      </c>
      <c r="E530" t="str">
        <f>IF($B530="A","",IFERROR(VLOOKUP($C530,Elster!$I$5:$M$148,3,FALSE),$C530))</f>
        <v>0x000</v>
      </c>
      <c r="F530">
        <f t="shared" si="17"/>
        <v>0</v>
      </c>
      <c r="G530" s="2">
        <f t="shared" si="18"/>
        <v>4.9999999999998934E-3</v>
      </c>
    </row>
    <row r="531" spans="1:7" x14ac:dyDescent="0.35">
      <c r="A531" t="s">
        <v>19917</v>
      </c>
      <c r="B531" t="s">
        <v>7319</v>
      </c>
      <c r="C531" t="s">
        <v>7320</v>
      </c>
      <c r="D531" t="str">
        <f>IF($B531="B","",IFERROR(VLOOKUP($C531,Elster!$I$5:$M$148,3,FALSE),$C531))</f>
        <v>0x000</v>
      </c>
      <c r="E531" t="str">
        <f>IF($B531="A","",IFERROR(VLOOKUP($C531,Elster!$I$5:$M$148,3,FALSE),$C531))</f>
        <v/>
      </c>
      <c r="F531">
        <f t="shared" si="17"/>
        <v>0</v>
      </c>
      <c r="G531" s="2">
        <f t="shared" si="18"/>
        <v>0</v>
      </c>
    </row>
    <row r="532" spans="1:7" x14ac:dyDescent="0.35">
      <c r="A532" t="s">
        <v>19918</v>
      </c>
      <c r="B532" t="s">
        <v>7317</v>
      </c>
      <c r="C532" t="s">
        <v>7366</v>
      </c>
      <c r="D532" t="str">
        <f>IF($B532="B","",IFERROR(VLOOKUP($C532,Elster!$I$5:$M$148,3,FALSE),$C532))</f>
        <v/>
      </c>
      <c r="E532" t="str">
        <f>IF($B532="A","",IFERROR(VLOOKUP($C532,Elster!$I$5:$M$148,3,FALSE),$C532))</f>
        <v xml:space="preserve">//   "ERWEITERUNGSTELEGRAMM"                            </v>
      </c>
      <c r="F532">
        <f t="shared" si="17"/>
        <v>250</v>
      </c>
      <c r="G532" s="2">
        <f t="shared" si="18"/>
        <v>5.0000000000003375E-3</v>
      </c>
    </row>
    <row r="533" spans="1:7" x14ac:dyDescent="0.35">
      <c r="A533" t="s">
        <v>19918</v>
      </c>
      <c r="B533" t="s">
        <v>7319</v>
      </c>
      <c r="C533" t="s">
        <v>7366</v>
      </c>
      <c r="D533" t="str">
        <f>IF($B533="B","",IFERROR(VLOOKUP($C533,Elster!$I$5:$M$148,3,FALSE),$C533))</f>
        <v xml:space="preserve">//   "ERWEITERUNGSTELEGRAMM"                            </v>
      </c>
      <c r="E533" t="str">
        <f>IF($B533="A","",IFERROR(VLOOKUP($C533,Elster!$I$5:$M$148,3,FALSE),$C533))</f>
        <v/>
      </c>
      <c r="F533">
        <f t="shared" si="17"/>
        <v>250</v>
      </c>
      <c r="G533" s="2">
        <f t="shared" si="18"/>
        <v>0</v>
      </c>
    </row>
    <row r="534" spans="1:7" x14ac:dyDescent="0.35">
      <c r="A534" t="s">
        <v>19919</v>
      </c>
      <c r="B534" t="s">
        <v>7317</v>
      </c>
      <c r="C534" t="s">
        <v>7321</v>
      </c>
      <c r="D534" t="str">
        <f>IF($B534="B","",IFERROR(VLOOKUP($C534,Elster!$I$5:$M$148,3,FALSE),$C534))</f>
        <v/>
      </c>
      <c r="E534" t="str">
        <f>IF($B534="A","",IFERROR(VLOOKUP($C534,Elster!$I$5:$M$148,3,FALSE),$C534))</f>
        <v xml:space="preserve">   "FEHLERMELDUNG"                                    </v>
      </c>
      <c r="F534">
        <f t="shared" si="17"/>
        <v>1</v>
      </c>
      <c r="G534" s="2">
        <f t="shared" si="18"/>
        <v>4.9999999999998934E-3</v>
      </c>
    </row>
    <row r="535" spans="1:7" x14ac:dyDescent="0.35">
      <c r="A535" t="s">
        <v>19919</v>
      </c>
      <c r="B535" t="s">
        <v>7319</v>
      </c>
      <c r="C535" t="s">
        <v>7321</v>
      </c>
      <c r="D535" t="str">
        <f>IF($B535="B","",IFERROR(VLOOKUP($C535,Elster!$I$5:$M$148,3,FALSE),$C535))</f>
        <v xml:space="preserve">   "FEHLERMELDUNG"                                    </v>
      </c>
      <c r="E535" t="str">
        <f>IF($B535="A","",IFERROR(VLOOKUP($C535,Elster!$I$5:$M$148,3,FALSE),$C535))</f>
        <v/>
      </c>
      <c r="F535">
        <f t="shared" si="17"/>
        <v>1</v>
      </c>
      <c r="G535" s="2">
        <f t="shared" si="18"/>
        <v>0</v>
      </c>
    </row>
    <row r="536" spans="1:7" x14ac:dyDescent="0.35">
      <c r="A536" t="s">
        <v>19920</v>
      </c>
      <c r="B536" t="s">
        <v>7317</v>
      </c>
      <c r="C536" t="s">
        <v>7998</v>
      </c>
      <c r="D536" t="str">
        <f>IF($B536="B","",IFERROR(VLOOKUP($C536,Elster!$I$5:$M$148,3,FALSE),$C536))</f>
        <v/>
      </c>
      <c r="E536" t="str">
        <f>IF($B536="A","",IFERROR(VLOOKUP($C536,Elster!$I$5:$M$148,3,FALSE),$C536))</f>
        <v>0x01D</v>
      </c>
      <c r="F536">
        <f t="shared" si="17"/>
        <v>29</v>
      </c>
      <c r="G536" s="2">
        <f t="shared" si="18"/>
        <v>4.9999999999998934E-3</v>
      </c>
    </row>
    <row r="537" spans="1:7" x14ac:dyDescent="0.35">
      <c r="A537" t="s">
        <v>19920</v>
      </c>
      <c r="B537" t="s">
        <v>7319</v>
      </c>
      <c r="C537" t="s">
        <v>7998</v>
      </c>
      <c r="D537" t="str">
        <f>IF($B537="B","",IFERROR(VLOOKUP($C537,Elster!$I$5:$M$148,3,FALSE),$C537))</f>
        <v>0x01D</v>
      </c>
      <c r="E537" t="str">
        <f>IF($B537="A","",IFERROR(VLOOKUP($C537,Elster!$I$5:$M$148,3,FALSE),$C537))</f>
        <v/>
      </c>
      <c r="F537">
        <f t="shared" si="17"/>
        <v>29</v>
      </c>
      <c r="G537" s="2">
        <f t="shared" si="18"/>
        <v>0</v>
      </c>
    </row>
    <row r="538" spans="1:7" x14ac:dyDescent="0.35">
      <c r="A538" t="s">
        <v>19921</v>
      </c>
      <c r="B538" t="s">
        <v>7317</v>
      </c>
      <c r="C538" t="s">
        <v>7318</v>
      </c>
      <c r="D538" t="str">
        <f>IF($B538="B","",IFERROR(VLOOKUP($C538,Elster!$I$5:$M$148,3,FALSE),$C538))</f>
        <v/>
      </c>
      <c r="E538" t="str">
        <f>IF($B538="A","",IFERROR(VLOOKUP($C538,Elster!$I$5:$M$148,3,FALSE),$C538))</f>
        <v xml:space="preserve">   "SAMMLERISTTEMP"                                   </v>
      </c>
      <c r="F538">
        <f t="shared" si="17"/>
        <v>13</v>
      </c>
      <c r="G538" s="2">
        <f t="shared" si="18"/>
        <v>4.9999999999998934E-3</v>
      </c>
    </row>
    <row r="539" spans="1:7" x14ac:dyDescent="0.35">
      <c r="A539" t="s">
        <v>19921</v>
      </c>
      <c r="B539" t="s">
        <v>7319</v>
      </c>
      <c r="C539" t="s">
        <v>7318</v>
      </c>
      <c r="D539" t="str">
        <f>IF($B539="B","",IFERROR(VLOOKUP($C539,Elster!$I$5:$M$148,3,FALSE),$C539))</f>
        <v xml:space="preserve">   "SAMMLERISTTEMP"                                   </v>
      </c>
      <c r="E539" t="str">
        <f>IF($B539="A","",IFERROR(VLOOKUP($C539,Elster!$I$5:$M$148,3,FALSE),$C539))</f>
        <v/>
      </c>
      <c r="F539">
        <f t="shared" si="17"/>
        <v>13</v>
      </c>
      <c r="G539" s="2">
        <f t="shared" si="18"/>
        <v>0</v>
      </c>
    </row>
    <row r="540" spans="1:7" x14ac:dyDescent="0.35">
      <c r="A540" t="s">
        <v>19922</v>
      </c>
      <c r="B540" t="s">
        <v>7317</v>
      </c>
      <c r="C540" t="s">
        <v>7320</v>
      </c>
      <c r="D540" t="str">
        <f>IF($B540="B","",IFERROR(VLOOKUP($C540,Elster!$I$5:$M$148,3,FALSE),$C540))</f>
        <v/>
      </c>
      <c r="E540" t="str">
        <f>IF($B540="A","",IFERROR(VLOOKUP($C540,Elster!$I$5:$M$148,3,FALSE),$C540))</f>
        <v>0x000</v>
      </c>
      <c r="F540">
        <f t="shared" si="17"/>
        <v>0</v>
      </c>
      <c r="G540" s="2">
        <f t="shared" si="18"/>
        <v>5.0000000000003375E-3</v>
      </c>
    </row>
    <row r="541" spans="1:7" x14ac:dyDescent="0.35">
      <c r="A541" t="s">
        <v>19922</v>
      </c>
      <c r="B541" t="s">
        <v>7319</v>
      </c>
      <c r="C541" t="s">
        <v>7320</v>
      </c>
      <c r="D541" t="str">
        <f>IF($B541="B","",IFERROR(VLOOKUP($C541,Elster!$I$5:$M$148,3,FALSE),$C541))</f>
        <v>0x000</v>
      </c>
      <c r="E541" t="str">
        <f>IF($B541="A","",IFERROR(VLOOKUP($C541,Elster!$I$5:$M$148,3,FALSE),$C541))</f>
        <v/>
      </c>
      <c r="F541">
        <f t="shared" si="17"/>
        <v>0</v>
      </c>
      <c r="G541" s="2">
        <f t="shared" si="18"/>
        <v>0</v>
      </c>
    </row>
    <row r="542" spans="1:7" x14ac:dyDescent="0.35">
      <c r="A542" t="s">
        <v>19923</v>
      </c>
      <c r="B542" t="s">
        <v>7317</v>
      </c>
      <c r="C542" t="s">
        <v>7321</v>
      </c>
      <c r="D542" t="str">
        <f>IF($B542="B","",IFERROR(VLOOKUP($C542,Elster!$I$5:$M$148,3,FALSE),$C542))</f>
        <v/>
      </c>
      <c r="E542" t="str">
        <f>IF($B542="A","",IFERROR(VLOOKUP($C542,Elster!$I$5:$M$148,3,FALSE),$C542))</f>
        <v xml:space="preserve">   "FEHLERMELDUNG"                                    </v>
      </c>
      <c r="F542">
        <f t="shared" si="17"/>
        <v>1</v>
      </c>
      <c r="G542" s="2">
        <f t="shared" si="18"/>
        <v>4.9999999999998934E-3</v>
      </c>
    </row>
    <row r="543" spans="1:7" x14ac:dyDescent="0.35">
      <c r="A543" t="s">
        <v>19923</v>
      </c>
      <c r="B543" t="s">
        <v>7319</v>
      </c>
      <c r="C543" t="s">
        <v>7321</v>
      </c>
      <c r="D543" t="str">
        <f>IF($B543="B","",IFERROR(VLOOKUP($C543,Elster!$I$5:$M$148,3,FALSE),$C543))</f>
        <v xml:space="preserve">   "FEHLERMELDUNG"                                    </v>
      </c>
      <c r="E543" t="str">
        <f>IF($B543="A","",IFERROR(VLOOKUP($C543,Elster!$I$5:$M$148,3,FALSE),$C543))</f>
        <v/>
      </c>
      <c r="F543">
        <f t="shared" si="17"/>
        <v>1</v>
      </c>
      <c r="G543" s="2">
        <f t="shared" si="18"/>
        <v>0</v>
      </c>
    </row>
    <row r="544" spans="1:7" x14ac:dyDescent="0.35">
      <c r="A544" t="s">
        <v>19924</v>
      </c>
      <c r="B544" t="s">
        <v>7317</v>
      </c>
      <c r="C544" t="s">
        <v>8003</v>
      </c>
      <c r="D544" t="str">
        <f>IF($B544="B","",IFERROR(VLOOKUP($C544,Elster!$I$5:$M$148,3,FALSE),$C544))</f>
        <v/>
      </c>
      <c r="E544" t="str">
        <f>IF($B544="A","",IFERROR(VLOOKUP($C544,Elster!$I$5:$M$148,3,FALSE),$C544))</f>
        <v xml:space="preserve">   "KOLLEKTORTEMP_2"                                  </v>
      </c>
      <c r="F544">
        <f t="shared" si="17"/>
        <v>54</v>
      </c>
      <c r="G544" s="2">
        <f t="shared" si="18"/>
        <v>4.9999999999998934E-3</v>
      </c>
    </row>
    <row r="545" spans="1:7" x14ac:dyDescent="0.35">
      <c r="A545" t="s">
        <v>19924</v>
      </c>
      <c r="B545" t="s">
        <v>7319</v>
      </c>
      <c r="C545" t="s">
        <v>8003</v>
      </c>
      <c r="D545" t="str">
        <f>IF($B545="B","",IFERROR(VLOOKUP($C545,Elster!$I$5:$M$148,3,FALSE),$C545))</f>
        <v xml:space="preserve">   "KOLLEKTORTEMP_2"                                  </v>
      </c>
      <c r="E545" t="str">
        <f>IF($B545="A","",IFERROR(VLOOKUP($C545,Elster!$I$5:$M$148,3,FALSE),$C545))</f>
        <v/>
      </c>
      <c r="F545">
        <f t="shared" si="17"/>
        <v>54</v>
      </c>
      <c r="G545" s="2">
        <f t="shared" si="18"/>
        <v>0</v>
      </c>
    </row>
    <row r="546" spans="1:7" x14ac:dyDescent="0.35">
      <c r="A546" t="s">
        <v>19925</v>
      </c>
      <c r="B546" t="s">
        <v>7317</v>
      </c>
      <c r="C546" t="s">
        <v>7325</v>
      </c>
      <c r="D546" t="str">
        <f>IF($B546="B","",IFERROR(VLOOKUP($C546,Elster!$I$5:$M$148,3,FALSE),$C546))</f>
        <v/>
      </c>
      <c r="E546" t="str">
        <f>IF($B546="A","",IFERROR(VLOOKUP($C546,Elster!$I$5:$M$148,3,FALSE),$C546))</f>
        <v xml:space="preserve">   "SPEICHERSOLLTEMP"                                 </v>
      </c>
      <c r="F546">
        <f t="shared" si="17"/>
        <v>3</v>
      </c>
      <c r="G546" s="2">
        <f t="shared" si="18"/>
        <v>8.3070000000002864E-3</v>
      </c>
    </row>
    <row r="547" spans="1:7" x14ac:dyDescent="0.35">
      <c r="A547" t="s">
        <v>19926</v>
      </c>
      <c r="B547" t="s">
        <v>7317</v>
      </c>
      <c r="C547" t="s">
        <v>7320</v>
      </c>
      <c r="D547" t="str">
        <f>IF($B547="B","",IFERROR(VLOOKUP($C547,Elster!$I$5:$M$148,3,FALSE),$C547))</f>
        <v/>
      </c>
      <c r="E547" t="str">
        <f>IF($B547="A","",IFERROR(VLOOKUP($C547,Elster!$I$5:$M$148,3,FALSE),$C547))</f>
        <v>0x000</v>
      </c>
      <c r="F547">
        <f t="shared" si="17"/>
        <v>0</v>
      </c>
      <c r="G547" s="2">
        <f t="shared" si="18"/>
        <v>4.9479999999997304E-3</v>
      </c>
    </row>
    <row r="548" spans="1:7" x14ac:dyDescent="0.35">
      <c r="A548" t="s">
        <v>19927</v>
      </c>
      <c r="B548" t="s">
        <v>7317</v>
      </c>
      <c r="C548" t="s">
        <v>7318</v>
      </c>
      <c r="D548" t="str">
        <f>IF($B548="B","",IFERROR(VLOOKUP($C548,Elster!$I$5:$M$148,3,FALSE),$C548))</f>
        <v/>
      </c>
      <c r="E548" t="str">
        <f>IF($B548="A","",IFERROR(VLOOKUP($C548,Elster!$I$5:$M$148,3,FALSE),$C548))</f>
        <v xml:space="preserve">   "SAMMLERISTTEMP"                                   </v>
      </c>
      <c r="F548">
        <f t="shared" si="17"/>
        <v>13</v>
      </c>
      <c r="G548" s="2">
        <f t="shared" si="18"/>
        <v>4.974000000000256E-3</v>
      </c>
    </row>
    <row r="549" spans="1:7" x14ac:dyDescent="0.35">
      <c r="A549" t="s">
        <v>19928</v>
      </c>
      <c r="B549" t="s">
        <v>7317</v>
      </c>
      <c r="C549" t="s">
        <v>7329</v>
      </c>
      <c r="D549" t="str">
        <f>IF($B549="B","",IFERROR(VLOOKUP($C549,Elster!$I$5:$M$148,3,FALSE),$C549))</f>
        <v/>
      </c>
      <c r="E549" t="str">
        <f>IF($B549="A","",IFERROR(VLOOKUP($C549,Elster!$I$5:$M$148,3,FALSE),$C549))</f>
        <v xml:space="preserve">   "KESSELSOLLTEMP"                                   </v>
      </c>
      <c r="F549">
        <f t="shared" si="17"/>
        <v>2</v>
      </c>
      <c r="G549" s="2">
        <f t="shared" si="18"/>
        <v>4.9729999999996721E-3</v>
      </c>
    </row>
    <row r="550" spans="1:7" x14ac:dyDescent="0.35">
      <c r="A550" t="s">
        <v>19929</v>
      </c>
      <c r="B550" t="s">
        <v>7317</v>
      </c>
      <c r="C550" t="s">
        <v>7320</v>
      </c>
      <c r="D550" t="str">
        <f>IF($B550="B","",IFERROR(VLOOKUP($C550,Elster!$I$5:$M$148,3,FALSE),$C550))</f>
        <v/>
      </c>
      <c r="E550" t="str">
        <f>IF($B550="A","",IFERROR(VLOOKUP($C550,Elster!$I$5:$M$148,3,FALSE),$C550))</f>
        <v>0x000</v>
      </c>
      <c r="F550">
        <f t="shared" si="17"/>
        <v>0</v>
      </c>
      <c r="G550" s="2">
        <f t="shared" si="18"/>
        <v>4.974000000000256E-3</v>
      </c>
    </row>
    <row r="551" spans="1:7" x14ac:dyDescent="0.35">
      <c r="A551" t="s">
        <v>19930</v>
      </c>
      <c r="B551" t="s">
        <v>7317</v>
      </c>
      <c r="C551" t="s">
        <v>7366</v>
      </c>
      <c r="D551" t="str">
        <f>IF($B551="B","",IFERROR(VLOOKUP($C551,Elster!$I$5:$M$148,3,FALSE),$C551))</f>
        <v/>
      </c>
      <c r="E551" t="str">
        <f>IF($B551="A","",IFERROR(VLOOKUP($C551,Elster!$I$5:$M$148,3,FALSE),$C551))</f>
        <v xml:space="preserve">//   "ERWEITERUNGSTELEGRAMM"                            </v>
      </c>
      <c r="F551">
        <f t="shared" si="17"/>
        <v>250</v>
      </c>
      <c r="G551" s="2">
        <f t="shared" si="18"/>
        <v>4.9479999999997304E-3</v>
      </c>
    </row>
    <row r="552" spans="1:7" x14ac:dyDescent="0.35">
      <c r="A552" t="s">
        <v>19931</v>
      </c>
      <c r="B552" t="s">
        <v>7317</v>
      </c>
      <c r="C552" t="s">
        <v>7321</v>
      </c>
      <c r="D552" t="str">
        <f>IF($B552="B","",IFERROR(VLOOKUP($C552,Elster!$I$5:$M$148,3,FALSE),$C552))</f>
        <v/>
      </c>
      <c r="E552" t="str">
        <f>IF($B552="A","",IFERROR(VLOOKUP($C552,Elster!$I$5:$M$148,3,FALSE),$C552))</f>
        <v xml:space="preserve">   "FEHLERMELDUNG"                                    </v>
      </c>
      <c r="F552">
        <f t="shared" si="17"/>
        <v>1</v>
      </c>
      <c r="G552" s="2">
        <f t="shared" si="18"/>
        <v>4.974000000000256E-3</v>
      </c>
    </row>
    <row r="553" spans="1:7" x14ac:dyDescent="0.35">
      <c r="A553" t="s">
        <v>19932</v>
      </c>
      <c r="B553" t="s">
        <v>7317</v>
      </c>
      <c r="C553" t="s">
        <v>7998</v>
      </c>
      <c r="D553" t="str">
        <f>IF($B553="B","",IFERROR(VLOOKUP($C553,Elster!$I$5:$M$148,3,FALSE),$C553))</f>
        <v/>
      </c>
      <c r="E553" t="str">
        <f>IF($B553="A","",IFERROR(VLOOKUP($C553,Elster!$I$5:$M$148,3,FALSE),$C553))</f>
        <v>0x01D</v>
      </c>
      <c r="F553">
        <f t="shared" si="17"/>
        <v>29</v>
      </c>
      <c r="G553" s="2">
        <f t="shared" si="18"/>
        <v>4.9739999999998119E-3</v>
      </c>
    </row>
    <row r="554" spans="1:7" x14ac:dyDescent="0.35">
      <c r="A554" t="s">
        <v>19933</v>
      </c>
      <c r="B554" t="s">
        <v>7317</v>
      </c>
      <c r="C554" t="s">
        <v>7318</v>
      </c>
      <c r="D554" t="str">
        <f>IF($B554="B","",IFERROR(VLOOKUP($C554,Elster!$I$5:$M$148,3,FALSE),$C554))</f>
        <v/>
      </c>
      <c r="E554" t="str">
        <f>IF($B554="A","",IFERROR(VLOOKUP($C554,Elster!$I$5:$M$148,3,FALSE),$C554))</f>
        <v xml:space="preserve">   "SAMMLERISTTEMP"                                   </v>
      </c>
      <c r="F554">
        <f t="shared" si="17"/>
        <v>13</v>
      </c>
      <c r="G554" s="2">
        <f t="shared" si="18"/>
        <v>4.974000000000256E-3</v>
      </c>
    </row>
    <row r="555" spans="1:7" x14ac:dyDescent="0.35">
      <c r="A555" t="s">
        <v>19934</v>
      </c>
      <c r="B555" t="s">
        <v>7317</v>
      </c>
      <c r="C555" t="s">
        <v>7320</v>
      </c>
      <c r="D555" t="str">
        <f>IF($B555="B","",IFERROR(VLOOKUP($C555,Elster!$I$5:$M$148,3,FALSE),$C555))</f>
        <v/>
      </c>
      <c r="E555" t="str">
        <f>IF($B555="A","",IFERROR(VLOOKUP($C555,Elster!$I$5:$M$148,3,FALSE),$C555))</f>
        <v>0x000</v>
      </c>
      <c r="F555">
        <f t="shared" si="17"/>
        <v>0</v>
      </c>
      <c r="G555" s="2">
        <f t="shared" si="18"/>
        <v>4.9479999999997304E-3</v>
      </c>
    </row>
    <row r="556" spans="1:7" x14ac:dyDescent="0.35">
      <c r="A556" t="s">
        <v>19935</v>
      </c>
      <c r="B556" t="s">
        <v>7317</v>
      </c>
      <c r="C556" t="s">
        <v>7321</v>
      </c>
      <c r="D556" t="str">
        <f>IF($B556="B","",IFERROR(VLOOKUP($C556,Elster!$I$5:$M$148,3,FALSE),$C556))</f>
        <v/>
      </c>
      <c r="E556" t="str">
        <f>IF($B556="A","",IFERROR(VLOOKUP($C556,Elster!$I$5:$M$148,3,FALSE),$C556))</f>
        <v xml:space="preserve">   "FEHLERMELDUNG"                                    </v>
      </c>
      <c r="F556">
        <f t="shared" si="17"/>
        <v>1</v>
      </c>
      <c r="G556" s="2">
        <f t="shared" si="18"/>
        <v>4.9730000000001162E-3</v>
      </c>
    </row>
    <row r="557" spans="1:7" x14ac:dyDescent="0.35">
      <c r="A557" t="s">
        <v>19936</v>
      </c>
      <c r="B557" t="s">
        <v>7317</v>
      </c>
      <c r="C557" t="s">
        <v>8016</v>
      </c>
      <c r="D557" t="str">
        <f>IF($B557="B","",IFERROR(VLOOKUP($C557,Elster!$I$5:$M$148,3,FALSE),$C557))</f>
        <v/>
      </c>
      <c r="E557" t="str">
        <f>IF($B557="A","",IFERROR(VLOOKUP($C557,Elster!$I$5:$M$148,3,FALSE),$C557))</f>
        <v>0x037</v>
      </c>
      <c r="F557">
        <f t="shared" si="17"/>
        <v>55</v>
      </c>
      <c r="G557" s="2">
        <f t="shared" si="18"/>
        <v>4.9739999999998119E-3</v>
      </c>
    </row>
    <row r="558" spans="1:7" x14ac:dyDescent="0.35">
      <c r="A558" t="s">
        <v>19937</v>
      </c>
      <c r="B558" t="s">
        <v>7317</v>
      </c>
      <c r="C558" t="s">
        <v>7318</v>
      </c>
      <c r="D558" t="str">
        <f>IF($B558="B","",IFERROR(VLOOKUP($C558,Elster!$I$5:$M$148,3,FALSE),$C558))</f>
        <v/>
      </c>
      <c r="E558" t="str">
        <f>IF($B558="A","",IFERROR(VLOOKUP($C558,Elster!$I$5:$M$148,3,FALSE),$C558))</f>
        <v xml:space="preserve">   "SAMMLERISTTEMP"                                   </v>
      </c>
      <c r="F558">
        <f t="shared" si="17"/>
        <v>13</v>
      </c>
      <c r="G558" s="2">
        <f t="shared" si="18"/>
        <v>1.0000000000000231E-2</v>
      </c>
    </row>
    <row r="559" spans="1:7" x14ac:dyDescent="0.35">
      <c r="A559" t="s">
        <v>19937</v>
      </c>
      <c r="B559" t="s">
        <v>7319</v>
      </c>
      <c r="C559" t="s">
        <v>7318</v>
      </c>
      <c r="D559" t="str">
        <f>IF($B559="B","",IFERROR(VLOOKUP($C559,Elster!$I$5:$M$148,3,FALSE),$C559))</f>
        <v xml:space="preserve">   "SAMMLERISTTEMP"                                   </v>
      </c>
      <c r="E559" t="str">
        <f>IF($B559="A","",IFERROR(VLOOKUP($C559,Elster!$I$5:$M$148,3,FALSE),$C559))</f>
        <v/>
      </c>
      <c r="F559">
        <f t="shared" si="17"/>
        <v>13</v>
      </c>
      <c r="G559" s="2">
        <f t="shared" si="18"/>
        <v>0</v>
      </c>
    </row>
    <row r="560" spans="1:7" x14ac:dyDescent="0.35">
      <c r="A560" t="s">
        <v>19938</v>
      </c>
      <c r="B560" t="s">
        <v>7317</v>
      </c>
      <c r="C560" t="s">
        <v>7320</v>
      </c>
      <c r="D560" t="str">
        <f>IF($B560="B","",IFERROR(VLOOKUP($C560,Elster!$I$5:$M$148,3,FALSE),$C560))</f>
        <v/>
      </c>
      <c r="E560" t="str">
        <f>IF($B560="A","",IFERROR(VLOOKUP($C560,Elster!$I$5:$M$148,3,FALSE),$C560))</f>
        <v>0x000</v>
      </c>
      <c r="F560">
        <f t="shared" si="17"/>
        <v>0</v>
      </c>
      <c r="G560" s="2">
        <f t="shared" si="18"/>
        <v>4.9999999999998934E-3</v>
      </c>
    </row>
    <row r="561" spans="1:7" x14ac:dyDescent="0.35">
      <c r="A561" t="s">
        <v>19938</v>
      </c>
      <c r="B561" t="s">
        <v>7319</v>
      </c>
      <c r="C561" t="s">
        <v>7320</v>
      </c>
      <c r="D561" t="str">
        <f>IF($B561="B","",IFERROR(VLOOKUP($C561,Elster!$I$5:$M$148,3,FALSE),$C561))</f>
        <v>0x000</v>
      </c>
      <c r="E561" t="str">
        <f>IF($B561="A","",IFERROR(VLOOKUP($C561,Elster!$I$5:$M$148,3,FALSE),$C561))</f>
        <v/>
      </c>
      <c r="F561">
        <f t="shared" si="17"/>
        <v>0</v>
      </c>
      <c r="G561" s="2">
        <f t="shared" si="18"/>
        <v>0</v>
      </c>
    </row>
    <row r="562" spans="1:7" x14ac:dyDescent="0.35">
      <c r="A562" t="s">
        <v>19939</v>
      </c>
      <c r="B562" t="s">
        <v>7317</v>
      </c>
      <c r="C562" t="s">
        <v>7325</v>
      </c>
      <c r="D562" t="str">
        <f>IF($B562="B","",IFERROR(VLOOKUP($C562,Elster!$I$5:$M$148,3,FALSE),$C562))</f>
        <v/>
      </c>
      <c r="E562" t="str">
        <f>IF($B562="A","",IFERROR(VLOOKUP($C562,Elster!$I$5:$M$148,3,FALSE),$C562))</f>
        <v xml:space="preserve">   "SPEICHERSOLLTEMP"                                 </v>
      </c>
      <c r="F562">
        <f t="shared" si="17"/>
        <v>3</v>
      </c>
      <c r="G562" s="2">
        <f t="shared" si="18"/>
        <v>4.9999999999998934E-3</v>
      </c>
    </row>
    <row r="563" spans="1:7" x14ac:dyDescent="0.35">
      <c r="A563" t="s">
        <v>19939</v>
      </c>
      <c r="B563" t="s">
        <v>7319</v>
      </c>
      <c r="C563" t="s">
        <v>7325</v>
      </c>
      <c r="D563" t="str">
        <f>IF($B563="B","",IFERROR(VLOOKUP($C563,Elster!$I$5:$M$148,3,FALSE),$C563))</f>
        <v xml:space="preserve">   "SPEICHERSOLLTEMP"                                 </v>
      </c>
      <c r="E563" t="str">
        <f>IF($B563="A","",IFERROR(VLOOKUP($C563,Elster!$I$5:$M$148,3,FALSE),$C563))</f>
        <v/>
      </c>
      <c r="F563">
        <f t="shared" si="17"/>
        <v>3</v>
      </c>
      <c r="G563" s="2">
        <f t="shared" si="18"/>
        <v>0</v>
      </c>
    </row>
    <row r="564" spans="1:7" x14ac:dyDescent="0.35">
      <c r="A564" t="s">
        <v>19940</v>
      </c>
      <c r="B564" t="s">
        <v>7319</v>
      </c>
      <c r="C564" t="s">
        <v>7321</v>
      </c>
      <c r="D564" t="str">
        <f>IF($B564="B","",IFERROR(VLOOKUP($C564,Elster!$I$5:$M$148,3,FALSE),$C564))</f>
        <v xml:space="preserve">   "FEHLERMELDUNG"                                    </v>
      </c>
      <c r="E564" t="str">
        <f>IF($B564="A","",IFERROR(VLOOKUP($C564,Elster!$I$5:$M$148,3,FALSE),$C564))</f>
        <v/>
      </c>
      <c r="F564">
        <f t="shared" si="17"/>
        <v>1</v>
      </c>
      <c r="G564" s="2">
        <f t="shared" si="18"/>
        <v>5.0000000000003375E-3</v>
      </c>
    </row>
    <row r="565" spans="1:7" x14ac:dyDescent="0.35">
      <c r="A565" t="s">
        <v>19941</v>
      </c>
      <c r="B565" t="s">
        <v>7317</v>
      </c>
      <c r="C565" t="s">
        <v>7321</v>
      </c>
      <c r="D565" t="str">
        <f>IF($B565="B","",IFERROR(VLOOKUP($C565,Elster!$I$5:$M$148,3,FALSE),$C565))</f>
        <v/>
      </c>
      <c r="E565" t="str">
        <f>IF($B565="A","",IFERROR(VLOOKUP($C565,Elster!$I$5:$M$148,3,FALSE),$C565))</f>
        <v xml:space="preserve">   "FEHLERMELDUNG"                                    </v>
      </c>
      <c r="F565">
        <f t="shared" si="17"/>
        <v>1</v>
      </c>
      <c r="G565" s="2">
        <f t="shared" si="18"/>
        <v>2.5999999999637424E-5</v>
      </c>
    </row>
    <row r="566" spans="1:7" x14ac:dyDescent="0.35">
      <c r="A566" t="s">
        <v>19942</v>
      </c>
      <c r="B566" t="s">
        <v>7319</v>
      </c>
      <c r="C566" t="s">
        <v>7320</v>
      </c>
      <c r="D566" t="str">
        <f>IF($B566="B","",IFERROR(VLOOKUP($C566,Elster!$I$5:$M$148,3,FALSE),$C566))</f>
        <v>0x000</v>
      </c>
      <c r="E566" t="str">
        <f>IF($B566="A","",IFERROR(VLOOKUP($C566,Elster!$I$5:$M$148,3,FALSE),$C566))</f>
        <v/>
      </c>
      <c r="F566">
        <f t="shared" si="17"/>
        <v>0</v>
      </c>
      <c r="G566" s="2">
        <f t="shared" si="18"/>
        <v>4.974000000000256E-3</v>
      </c>
    </row>
    <row r="567" spans="1:7" x14ac:dyDescent="0.35">
      <c r="A567" t="s">
        <v>19943</v>
      </c>
      <c r="B567" t="s">
        <v>7317</v>
      </c>
      <c r="C567" t="s">
        <v>7320</v>
      </c>
      <c r="D567" t="str">
        <f>IF($B567="B","",IFERROR(VLOOKUP($C567,Elster!$I$5:$M$148,3,FALSE),$C567))</f>
        <v/>
      </c>
      <c r="E567" t="str">
        <f>IF($B567="A","",IFERROR(VLOOKUP($C567,Elster!$I$5:$M$148,3,FALSE),$C567))</f>
        <v>0x000</v>
      </c>
      <c r="F567">
        <f t="shared" si="17"/>
        <v>0</v>
      </c>
      <c r="G567" s="2">
        <f t="shared" si="18"/>
        <v>2.6000000000081513E-5</v>
      </c>
    </row>
    <row r="568" spans="1:7" x14ac:dyDescent="0.35">
      <c r="A568" t="s">
        <v>19944</v>
      </c>
      <c r="B568" t="s">
        <v>7317</v>
      </c>
      <c r="C568" t="s">
        <v>7366</v>
      </c>
      <c r="D568" t="str">
        <f>IF($B568="B","",IFERROR(VLOOKUP($C568,Elster!$I$5:$M$148,3,FALSE),$C568))</f>
        <v/>
      </c>
      <c r="E568" t="str">
        <f>IF($B568="A","",IFERROR(VLOOKUP($C568,Elster!$I$5:$M$148,3,FALSE),$C568))</f>
        <v xml:space="preserve">//   "ERWEITERUNGSTELEGRAMM"                            </v>
      </c>
      <c r="F568">
        <f t="shared" si="17"/>
        <v>250</v>
      </c>
      <c r="G568" s="2">
        <f t="shared" si="18"/>
        <v>4.9999999999998934E-3</v>
      </c>
    </row>
    <row r="569" spans="1:7" x14ac:dyDescent="0.35">
      <c r="A569" t="s">
        <v>19944</v>
      </c>
      <c r="B569" t="s">
        <v>7319</v>
      </c>
      <c r="C569" t="s">
        <v>7366</v>
      </c>
      <c r="D569" t="str">
        <f>IF($B569="B","",IFERROR(VLOOKUP($C569,Elster!$I$5:$M$148,3,FALSE),$C569))</f>
        <v xml:space="preserve">//   "ERWEITERUNGSTELEGRAMM"                            </v>
      </c>
      <c r="E569" t="str">
        <f>IF($B569="A","",IFERROR(VLOOKUP($C569,Elster!$I$5:$M$148,3,FALSE),$C569))</f>
        <v/>
      </c>
      <c r="F569">
        <f t="shared" si="17"/>
        <v>250</v>
      </c>
      <c r="G569" s="2">
        <f t="shared" si="18"/>
        <v>0</v>
      </c>
    </row>
    <row r="570" spans="1:7" x14ac:dyDescent="0.35">
      <c r="A570" t="s">
        <v>19945</v>
      </c>
      <c r="B570" t="s">
        <v>7317</v>
      </c>
      <c r="C570" t="s">
        <v>7321</v>
      </c>
      <c r="D570" t="str">
        <f>IF($B570="B","",IFERROR(VLOOKUP($C570,Elster!$I$5:$M$148,3,FALSE),$C570))</f>
        <v/>
      </c>
      <c r="E570" t="str">
        <f>IF($B570="A","",IFERROR(VLOOKUP($C570,Elster!$I$5:$M$148,3,FALSE),$C570))</f>
        <v xml:space="preserve">   "FEHLERMELDUNG"                                    </v>
      </c>
      <c r="F570">
        <f t="shared" si="17"/>
        <v>1</v>
      </c>
      <c r="G570" s="2">
        <f t="shared" si="18"/>
        <v>4.9999999999998934E-3</v>
      </c>
    </row>
    <row r="571" spans="1:7" x14ac:dyDescent="0.35">
      <c r="A571" t="s">
        <v>19945</v>
      </c>
      <c r="B571" t="s">
        <v>7319</v>
      </c>
      <c r="C571" t="s">
        <v>7321</v>
      </c>
      <c r="D571" t="str">
        <f>IF($B571="B","",IFERROR(VLOOKUP($C571,Elster!$I$5:$M$148,3,FALSE),$C571))</f>
        <v xml:space="preserve">   "FEHLERMELDUNG"                                    </v>
      </c>
      <c r="E571" t="str">
        <f>IF($B571="A","",IFERROR(VLOOKUP($C571,Elster!$I$5:$M$148,3,FALSE),$C571))</f>
        <v/>
      </c>
      <c r="F571">
        <f t="shared" si="17"/>
        <v>1</v>
      </c>
      <c r="G571" s="2">
        <f t="shared" si="18"/>
        <v>0</v>
      </c>
    </row>
    <row r="572" spans="1:7" x14ac:dyDescent="0.35">
      <c r="A572" t="s">
        <v>19946</v>
      </c>
      <c r="B572" t="s">
        <v>7317</v>
      </c>
      <c r="C572" t="s">
        <v>7331</v>
      </c>
      <c r="D572" t="str">
        <f>IF($B572="B","",IFERROR(VLOOKUP($C572,Elster!$I$5:$M$148,3,FALSE),$C572))</f>
        <v/>
      </c>
      <c r="E572" t="str">
        <f>IF($B572="A","",IFERROR(VLOOKUP($C572,Elster!$I$5:$M$148,3,FALSE),$C572))</f>
        <v>0x01E</v>
      </c>
      <c r="F572">
        <f t="shared" si="17"/>
        <v>30</v>
      </c>
      <c r="G572" s="2">
        <f t="shared" si="18"/>
        <v>4.9999999999998934E-3</v>
      </c>
    </row>
    <row r="573" spans="1:7" x14ac:dyDescent="0.35">
      <c r="A573" t="s">
        <v>19946</v>
      </c>
      <c r="B573" t="s">
        <v>7319</v>
      </c>
      <c r="C573" t="s">
        <v>7331</v>
      </c>
      <c r="D573" t="str">
        <f>IF($B573="B","",IFERROR(VLOOKUP($C573,Elster!$I$5:$M$148,3,FALSE),$C573))</f>
        <v>0x01E</v>
      </c>
      <c r="E573" t="str">
        <f>IF($B573="A","",IFERROR(VLOOKUP($C573,Elster!$I$5:$M$148,3,FALSE),$C573))</f>
        <v/>
      </c>
      <c r="F573">
        <f t="shared" si="17"/>
        <v>30</v>
      </c>
      <c r="G573" s="2">
        <f t="shared" si="18"/>
        <v>0</v>
      </c>
    </row>
    <row r="574" spans="1:7" x14ac:dyDescent="0.35">
      <c r="A574" t="s">
        <v>19947</v>
      </c>
      <c r="B574" t="s">
        <v>7317</v>
      </c>
      <c r="C574" t="s">
        <v>7321</v>
      </c>
      <c r="D574" t="str">
        <f>IF($B574="B","",IFERROR(VLOOKUP($C574,Elster!$I$5:$M$148,3,FALSE),$C574))</f>
        <v/>
      </c>
      <c r="E574" t="str">
        <f>IF($B574="A","",IFERROR(VLOOKUP($C574,Elster!$I$5:$M$148,3,FALSE),$C574))</f>
        <v xml:space="preserve">   "FEHLERMELDUNG"                                    </v>
      </c>
      <c r="F574">
        <f t="shared" si="17"/>
        <v>1</v>
      </c>
      <c r="G574" s="2">
        <f t="shared" si="18"/>
        <v>4.9990000000001977E-3</v>
      </c>
    </row>
    <row r="575" spans="1:7" x14ac:dyDescent="0.35">
      <c r="A575" t="s">
        <v>19948</v>
      </c>
      <c r="B575" t="s">
        <v>7319</v>
      </c>
      <c r="C575" t="s">
        <v>7321</v>
      </c>
      <c r="D575" t="str">
        <f>IF($B575="B","",IFERROR(VLOOKUP($C575,Elster!$I$5:$M$148,3,FALSE),$C575))</f>
        <v xml:space="preserve">   "FEHLERMELDUNG"                                    </v>
      </c>
      <c r="E575" t="str">
        <f>IF($B575="A","",IFERROR(VLOOKUP($C575,Elster!$I$5:$M$148,3,FALSE),$C575))</f>
        <v/>
      </c>
      <c r="F575">
        <f t="shared" si="17"/>
        <v>1</v>
      </c>
      <c r="G575" s="2">
        <f t="shared" si="18"/>
        <v>1.000000000139778E-6</v>
      </c>
    </row>
    <row r="576" spans="1:7" x14ac:dyDescent="0.35">
      <c r="A576" t="s">
        <v>19949</v>
      </c>
      <c r="B576" t="s">
        <v>7317</v>
      </c>
      <c r="C576" t="s">
        <v>7320</v>
      </c>
      <c r="D576" t="str">
        <f>IF($B576="B","",IFERROR(VLOOKUP($C576,Elster!$I$5:$M$148,3,FALSE),$C576))</f>
        <v/>
      </c>
      <c r="E576" t="str">
        <f>IF($B576="A","",IFERROR(VLOOKUP($C576,Elster!$I$5:$M$148,3,FALSE),$C576))</f>
        <v>0x000</v>
      </c>
      <c r="F576">
        <f t="shared" si="17"/>
        <v>0</v>
      </c>
      <c r="G576" s="2">
        <f t="shared" si="18"/>
        <v>4.9989999999997536E-3</v>
      </c>
    </row>
    <row r="577" spans="1:7" x14ac:dyDescent="0.35">
      <c r="A577" t="s">
        <v>19949</v>
      </c>
      <c r="B577" t="s">
        <v>7319</v>
      </c>
      <c r="C577" t="s">
        <v>7320</v>
      </c>
      <c r="D577" t="str">
        <f>IF($B577="B","",IFERROR(VLOOKUP($C577,Elster!$I$5:$M$148,3,FALSE),$C577))</f>
        <v>0x000</v>
      </c>
      <c r="E577" t="str">
        <f>IF($B577="A","",IFERROR(VLOOKUP($C577,Elster!$I$5:$M$148,3,FALSE),$C577))</f>
        <v/>
      </c>
      <c r="F577">
        <f t="shared" si="17"/>
        <v>0</v>
      </c>
      <c r="G577" s="2">
        <f t="shared" si="18"/>
        <v>0</v>
      </c>
    </row>
    <row r="578" spans="1:7" x14ac:dyDescent="0.35">
      <c r="A578" t="s">
        <v>19950</v>
      </c>
      <c r="B578" t="s">
        <v>7317</v>
      </c>
      <c r="C578" t="s">
        <v>7321</v>
      </c>
      <c r="D578" t="str">
        <f>IF($B578="B","",IFERROR(VLOOKUP($C578,Elster!$I$5:$M$148,3,FALSE),$C578))</f>
        <v/>
      </c>
      <c r="E578" t="str">
        <f>IF($B578="A","",IFERROR(VLOOKUP($C578,Elster!$I$5:$M$148,3,FALSE),$C578))</f>
        <v xml:space="preserve">   "FEHLERMELDUNG"                                    </v>
      </c>
      <c r="F578">
        <f t="shared" si="17"/>
        <v>1</v>
      </c>
      <c r="G578" s="2">
        <f t="shared" si="18"/>
        <v>4.9999999999998934E-3</v>
      </c>
    </row>
    <row r="579" spans="1:7" x14ac:dyDescent="0.35">
      <c r="A579" t="s">
        <v>19950</v>
      </c>
      <c r="B579" t="s">
        <v>7319</v>
      </c>
      <c r="C579" t="s">
        <v>7321</v>
      </c>
      <c r="D579" t="str">
        <f>IF($B579="B","",IFERROR(VLOOKUP($C579,Elster!$I$5:$M$148,3,FALSE),$C579))</f>
        <v xml:space="preserve">   "FEHLERMELDUNG"                                    </v>
      </c>
      <c r="E579" t="str">
        <f>IF($B579="A","",IFERROR(VLOOKUP($C579,Elster!$I$5:$M$148,3,FALSE),$C579))</f>
        <v/>
      </c>
      <c r="F579">
        <f t="shared" si="17"/>
        <v>1</v>
      </c>
      <c r="G579" s="2">
        <f t="shared" si="18"/>
        <v>0</v>
      </c>
    </row>
    <row r="580" spans="1:7" x14ac:dyDescent="0.35">
      <c r="A580" t="s">
        <v>19951</v>
      </c>
      <c r="B580" t="s">
        <v>7317</v>
      </c>
      <c r="C580" t="s">
        <v>7340</v>
      </c>
      <c r="D580" t="str">
        <f>IF($B580="B","",IFERROR(VLOOKUP($C580,Elster!$I$5:$M$148,3,FALSE),$C580))</f>
        <v/>
      </c>
      <c r="E580" t="str">
        <f>IF($B580="A","",IFERROR(VLOOKUP($C580,Elster!$I$5:$M$148,3,FALSE),$C580))</f>
        <v xml:space="preserve">   "TN"                                               </v>
      </c>
      <c r="F580">
        <f t="shared" ref="F580:F643" si="19">HEX2DEC(REPLACE(C580,1,2,""))</f>
        <v>43</v>
      </c>
      <c r="G580" s="2">
        <f t="shared" ref="G580:G643" si="20">SUBSTITUTE(A580,"s","")-SUBSTITUTE(A579,"s","")</f>
        <v>5.0000000000003375E-3</v>
      </c>
    </row>
    <row r="581" spans="1:7" x14ac:dyDescent="0.35">
      <c r="A581" t="s">
        <v>19951</v>
      </c>
      <c r="B581" t="s">
        <v>7319</v>
      </c>
      <c r="C581" t="s">
        <v>7340</v>
      </c>
      <c r="D581" t="str">
        <f>IF($B581="B","",IFERROR(VLOOKUP($C581,Elster!$I$5:$M$148,3,FALSE),$C581))</f>
        <v xml:space="preserve">   "TN"                                               </v>
      </c>
      <c r="E581" t="str">
        <f>IF($B581="A","",IFERROR(VLOOKUP($C581,Elster!$I$5:$M$148,3,FALSE),$C581))</f>
        <v/>
      </c>
      <c r="F581">
        <f t="shared" si="19"/>
        <v>43</v>
      </c>
      <c r="G581" s="2">
        <f t="shared" si="20"/>
        <v>0</v>
      </c>
    </row>
    <row r="582" spans="1:7" x14ac:dyDescent="0.35">
      <c r="A582" t="s">
        <v>19952</v>
      </c>
      <c r="B582" t="s">
        <v>7317</v>
      </c>
      <c r="C582" t="s">
        <v>7325</v>
      </c>
      <c r="D582" t="str">
        <f>IF($B582="B","",IFERROR(VLOOKUP($C582,Elster!$I$5:$M$148,3,FALSE),$C582))</f>
        <v/>
      </c>
      <c r="E582" t="str">
        <f>IF($B582="A","",IFERROR(VLOOKUP($C582,Elster!$I$5:$M$148,3,FALSE),$C582))</f>
        <v xml:space="preserve">   "SPEICHERSOLLTEMP"                                 </v>
      </c>
      <c r="F582">
        <f t="shared" si="19"/>
        <v>3</v>
      </c>
      <c r="G582" s="2">
        <f t="shared" si="20"/>
        <v>8.7500000000000355E-3</v>
      </c>
    </row>
    <row r="583" spans="1:7" x14ac:dyDescent="0.35">
      <c r="A583" t="s">
        <v>19953</v>
      </c>
      <c r="B583" t="s">
        <v>7317</v>
      </c>
      <c r="C583" t="s">
        <v>7320</v>
      </c>
      <c r="D583" t="str">
        <f>IF($B583="B","",IFERROR(VLOOKUP($C583,Elster!$I$5:$M$148,3,FALSE),$C583))</f>
        <v/>
      </c>
      <c r="E583" t="str">
        <f>IF($B583="A","",IFERROR(VLOOKUP($C583,Elster!$I$5:$M$148,3,FALSE),$C583))</f>
        <v>0x000</v>
      </c>
      <c r="F583">
        <f t="shared" si="19"/>
        <v>0</v>
      </c>
      <c r="G583" s="2">
        <f t="shared" si="20"/>
        <v>4.9479999999997304E-3</v>
      </c>
    </row>
    <row r="584" spans="1:7" x14ac:dyDescent="0.35">
      <c r="A584" t="s">
        <v>19954</v>
      </c>
      <c r="B584" t="s">
        <v>7317</v>
      </c>
      <c r="C584" t="s">
        <v>7318</v>
      </c>
      <c r="D584" t="str">
        <f>IF($B584="B","",IFERROR(VLOOKUP($C584,Elster!$I$5:$M$148,3,FALSE),$C584))</f>
        <v/>
      </c>
      <c r="E584" t="str">
        <f>IF($B584="A","",IFERROR(VLOOKUP($C584,Elster!$I$5:$M$148,3,FALSE),$C584))</f>
        <v xml:space="preserve">   "SAMMLERISTTEMP"                                   </v>
      </c>
      <c r="F584">
        <f t="shared" si="19"/>
        <v>13</v>
      </c>
      <c r="G584" s="2">
        <f t="shared" si="20"/>
        <v>4.974000000000256E-3</v>
      </c>
    </row>
    <row r="585" spans="1:7" x14ac:dyDescent="0.35">
      <c r="A585" t="s">
        <v>19955</v>
      </c>
      <c r="B585" t="s">
        <v>7317</v>
      </c>
      <c r="C585" t="s">
        <v>7329</v>
      </c>
      <c r="D585" t="str">
        <f>IF($B585="B","",IFERROR(VLOOKUP($C585,Elster!$I$5:$M$148,3,FALSE),$C585))</f>
        <v/>
      </c>
      <c r="E585" t="str">
        <f>IF($B585="A","",IFERROR(VLOOKUP($C585,Elster!$I$5:$M$148,3,FALSE),$C585))</f>
        <v xml:space="preserve">   "KESSELSOLLTEMP"                                   </v>
      </c>
      <c r="F585">
        <f t="shared" si="19"/>
        <v>2</v>
      </c>
      <c r="G585" s="2">
        <f t="shared" si="20"/>
        <v>4.9739999999998119E-3</v>
      </c>
    </row>
    <row r="586" spans="1:7" x14ac:dyDescent="0.35">
      <c r="A586" t="s">
        <v>19956</v>
      </c>
      <c r="B586" t="s">
        <v>7317</v>
      </c>
      <c r="C586" t="s">
        <v>7320</v>
      </c>
      <c r="D586" t="str">
        <f>IF($B586="B","",IFERROR(VLOOKUP($C586,Elster!$I$5:$M$148,3,FALSE),$C586))</f>
        <v/>
      </c>
      <c r="E586" t="str">
        <f>IF($B586="A","",IFERROR(VLOOKUP($C586,Elster!$I$5:$M$148,3,FALSE),$C586))</f>
        <v>0x000</v>
      </c>
      <c r="F586">
        <f t="shared" si="19"/>
        <v>0</v>
      </c>
      <c r="G586" s="2">
        <f t="shared" si="20"/>
        <v>4.9739999999998119E-3</v>
      </c>
    </row>
    <row r="587" spans="1:7" x14ac:dyDescent="0.35">
      <c r="A587" t="s">
        <v>19957</v>
      </c>
      <c r="B587" t="s">
        <v>7317</v>
      </c>
      <c r="C587" t="s">
        <v>7366</v>
      </c>
      <c r="D587" t="str">
        <f>IF($B587="B","",IFERROR(VLOOKUP($C587,Elster!$I$5:$M$148,3,FALSE),$C587))</f>
        <v/>
      </c>
      <c r="E587" t="str">
        <f>IF($B587="A","",IFERROR(VLOOKUP($C587,Elster!$I$5:$M$148,3,FALSE),$C587))</f>
        <v xml:space="preserve">//   "ERWEITERUNGSTELEGRAMM"                            </v>
      </c>
      <c r="F587">
        <f t="shared" si="19"/>
        <v>250</v>
      </c>
      <c r="G587" s="2">
        <f t="shared" si="20"/>
        <v>4.9470000000000347E-3</v>
      </c>
    </row>
    <row r="588" spans="1:7" x14ac:dyDescent="0.35">
      <c r="A588" t="s">
        <v>19958</v>
      </c>
      <c r="B588" t="s">
        <v>7317</v>
      </c>
      <c r="C588" t="s">
        <v>7321</v>
      </c>
      <c r="D588" t="str">
        <f>IF($B588="B","",IFERROR(VLOOKUP($C588,Elster!$I$5:$M$148,3,FALSE),$C588))</f>
        <v/>
      </c>
      <c r="E588" t="str">
        <f>IF($B588="A","",IFERROR(VLOOKUP($C588,Elster!$I$5:$M$148,3,FALSE),$C588))</f>
        <v xml:space="preserve">   "FEHLERMELDUNG"                                    </v>
      </c>
      <c r="F588">
        <f t="shared" si="19"/>
        <v>1</v>
      </c>
      <c r="G588" s="2">
        <f t="shared" si="20"/>
        <v>4.974000000000256E-3</v>
      </c>
    </row>
    <row r="589" spans="1:7" x14ac:dyDescent="0.35">
      <c r="A589" t="s">
        <v>19959</v>
      </c>
      <c r="B589" t="s">
        <v>7317</v>
      </c>
      <c r="C589" t="s">
        <v>7331</v>
      </c>
      <c r="D589" t="str">
        <f>IF($B589="B","",IFERROR(VLOOKUP($C589,Elster!$I$5:$M$148,3,FALSE),$C589))</f>
        <v/>
      </c>
      <c r="E589" t="str">
        <f>IF($B589="A","",IFERROR(VLOOKUP($C589,Elster!$I$5:$M$148,3,FALSE),$C589))</f>
        <v>0x01E</v>
      </c>
      <c r="F589">
        <f t="shared" si="19"/>
        <v>30</v>
      </c>
      <c r="G589" s="2">
        <f t="shared" si="20"/>
        <v>4.9739999999998119E-3</v>
      </c>
    </row>
    <row r="590" spans="1:7" x14ac:dyDescent="0.35">
      <c r="A590" t="s">
        <v>19960</v>
      </c>
      <c r="B590" t="s">
        <v>7317</v>
      </c>
      <c r="C590" t="s">
        <v>7321</v>
      </c>
      <c r="D590" t="str">
        <f>IF($B590="B","",IFERROR(VLOOKUP($C590,Elster!$I$5:$M$148,3,FALSE),$C590))</f>
        <v/>
      </c>
      <c r="E590" t="str">
        <f>IF($B590="A","",IFERROR(VLOOKUP($C590,Elster!$I$5:$M$148,3,FALSE),$C590))</f>
        <v xml:space="preserve">   "FEHLERMELDUNG"                                    </v>
      </c>
      <c r="F590">
        <f t="shared" si="19"/>
        <v>1</v>
      </c>
      <c r="G590" s="2">
        <f t="shared" si="20"/>
        <v>4.974000000000256E-3</v>
      </c>
    </row>
    <row r="591" spans="1:7" x14ac:dyDescent="0.35">
      <c r="A591" t="s">
        <v>19961</v>
      </c>
      <c r="B591" t="s">
        <v>7317</v>
      </c>
      <c r="C591" t="s">
        <v>7320</v>
      </c>
      <c r="D591" t="str">
        <f>IF($B591="B","",IFERROR(VLOOKUP($C591,Elster!$I$5:$M$148,3,FALSE),$C591))</f>
        <v/>
      </c>
      <c r="E591" t="str">
        <f>IF($B591="A","",IFERROR(VLOOKUP($C591,Elster!$I$5:$M$148,3,FALSE),$C591))</f>
        <v>0x000</v>
      </c>
      <c r="F591">
        <f t="shared" si="19"/>
        <v>0</v>
      </c>
      <c r="G591" s="2">
        <f t="shared" si="20"/>
        <v>4.9479999999997304E-3</v>
      </c>
    </row>
    <row r="592" spans="1:7" x14ac:dyDescent="0.35">
      <c r="A592" t="s">
        <v>19962</v>
      </c>
      <c r="B592" t="s">
        <v>7317</v>
      </c>
      <c r="C592" t="s">
        <v>7321</v>
      </c>
      <c r="D592" t="str">
        <f>IF($B592="B","",IFERROR(VLOOKUP($C592,Elster!$I$5:$M$148,3,FALSE),$C592))</f>
        <v/>
      </c>
      <c r="E592" t="str">
        <f>IF($B592="A","",IFERROR(VLOOKUP($C592,Elster!$I$5:$M$148,3,FALSE),$C592))</f>
        <v xml:space="preserve">   "FEHLERMELDUNG"                                    </v>
      </c>
      <c r="F592">
        <f t="shared" si="19"/>
        <v>1</v>
      </c>
      <c r="G592" s="2">
        <f t="shared" si="20"/>
        <v>4.974000000000256E-3</v>
      </c>
    </row>
    <row r="593" spans="1:7" x14ac:dyDescent="0.35">
      <c r="A593" t="s">
        <v>19963</v>
      </c>
      <c r="B593" t="s">
        <v>7317</v>
      </c>
      <c r="C593" t="s">
        <v>7342</v>
      </c>
      <c r="D593" t="str">
        <f>IF($B593="B","",IFERROR(VLOOKUP($C593,Elster!$I$5:$M$148,3,FALSE),$C593))</f>
        <v/>
      </c>
      <c r="E593" t="str">
        <f>IF($B593="A","",IFERROR(VLOOKUP($C593,Elster!$I$5:$M$148,3,FALSE),$C593))</f>
        <v xml:space="preserve">   "MISCHERLAUFZEIT"                                  </v>
      </c>
      <c r="F593">
        <f t="shared" si="19"/>
        <v>44</v>
      </c>
      <c r="G593" s="2">
        <f t="shared" si="20"/>
        <v>4.9739999999998119E-3</v>
      </c>
    </row>
    <row r="594" spans="1:7" x14ac:dyDescent="0.35">
      <c r="A594" t="s">
        <v>19964</v>
      </c>
      <c r="B594" t="s">
        <v>7317</v>
      </c>
      <c r="C594" t="s">
        <v>7318</v>
      </c>
      <c r="D594" t="str">
        <f>IF($B594="B","",IFERROR(VLOOKUP($C594,Elster!$I$5:$M$148,3,FALSE),$C594))</f>
        <v/>
      </c>
      <c r="E594" t="str">
        <f>IF($B594="A","",IFERROR(VLOOKUP($C594,Elster!$I$5:$M$148,3,FALSE),$C594))</f>
        <v xml:space="preserve">   "SAMMLERISTTEMP"                                   </v>
      </c>
      <c r="F594">
        <f t="shared" si="19"/>
        <v>13</v>
      </c>
      <c r="G594" s="2">
        <f t="shared" si="20"/>
        <v>9.9730000000000096E-3</v>
      </c>
    </row>
    <row r="595" spans="1:7" x14ac:dyDescent="0.35">
      <c r="A595" t="s">
        <v>19964</v>
      </c>
      <c r="B595" t="s">
        <v>7319</v>
      </c>
      <c r="C595" t="s">
        <v>7318</v>
      </c>
      <c r="D595" t="str">
        <f>IF($B595="B","",IFERROR(VLOOKUP($C595,Elster!$I$5:$M$148,3,FALSE),$C595))</f>
        <v xml:space="preserve">   "SAMMLERISTTEMP"                                   </v>
      </c>
      <c r="E595" t="str">
        <f>IF($B595="A","",IFERROR(VLOOKUP($C595,Elster!$I$5:$M$148,3,FALSE),$C595))</f>
        <v/>
      </c>
      <c r="F595">
        <f t="shared" si="19"/>
        <v>13</v>
      </c>
      <c r="G595" s="2">
        <f t="shared" si="20"/>
        <v>0</v>
      </c>
    </row>
    <row r="596" spans="1:7" x14ac:dyDescent="0.35">
      <c r="A596" t="s">
        <v>19965</v>
      </c>
      <c r="B596" t="s">
        <v>7317</v>
      </c>
      <c r="C596" t="s">
        <v>7320</v>
      </c>
      <c r="D596" t="str">
        <f>IF($B596="B","",IFERROR(VLOOKUP($C596,Elster!$I$5:$M$148,3,FALSE),$C596))</f>
        <v/>
      </c>
      <c r="E596" t="str">
        <f>IF($B596="A","",IFERROR(VLOOKUP($C596,Elster!$I$5:$M$148,3,FALSE),$C596))</f>
        <v>0x000</v>
      </c>
      <c r="F596">
        <f t="shared" si="19"/>
        <v>0</v>
      </c>
      <c r="G596" s="2">
        <f t="shared" si="20"/>
        <v>4.9999999999998934E-3</v>
      </c>
    </row>
    <row r="597" spans="1:7" x14ac:dyDescent="0.35">
      <c r="A597" t="s">
        <v>19965</v>
      </c>
      <c r="B597" t="s">
        <v>7319</v>
      </c>
      <c r="C597" t="s">
        <v>7320</v>
      </c>
      <c r="D597" t="str">
        <f>IF($B597="B","",IFERROR(VLOOKUP($C597,Elster!$I$5:$M$148,3,FALSE),$C597))</f>
        <v>0x000</v>
      </c>
      <c r="E597" t="str">
        <f>IF($B597="A","",IFERROR(VLOOKUP($C597,Elster!$I$5:$M$148,3,FALSE),$C597))</f>
        <v/>
      </c>
      <c r="F597">
        <f t="shared" si="19"/>
        <v>0</v>
      </c>
      <c r="G597" s="2">
        <f t="shared" si="20"/>
        <v>0</v>
      </c>
    </row>
    <row r="598" spans="1:7" x14ac:dyDescent="0.35">
      <c r="A598" t="s">
        <v>19966</v>
      </c>
      <c r="B598" t="s">
        <v>7317</v>
      </c>
      <c r="C598" t="s">
        <v>7325</v>
      </c>
      <c r="D598" t="str">
        <f>IF($B598="B","",IFERROR(VLOOKUP($C598,Elster!$I$5:$M$148,3,FALSE),$C598))</f>
        <v/>
      </c>
      <c r="E598" t="str">
        <f>IF($B598="A","",IFERROR(VLOOKUP($C598,Elster!$I$5:$M$148,3,FALSE),$C598))</f>
        <v xml:space="preserve">   "SPEICHERSOLLTEMP"                                 </v>
      </c>
      <c r="F598">
        <f t="shared" si="19"/>
        <v>3</v>
      </c>
      <c r="G598" s="2">
        <f t="shared" si="20"/>
        <v>4.9999999999998934E-3</v>
      </c>
    </row>
    <row r="599" spans="1:7" x14ac:dyDescent="0.35">
      <c r="A599" t="s">
        <v>19966</v>
      </c>
      <c r="B599" t="s">
        <v>7319</v>
      </c>
      <c r="C599" t="s">
        <v>7325</v>
      </c>
      <c r="D599" t="str">
        <f>IF($B599="B","",IFERROR(VLOOKUP($C599,Elster!$I$5:$M$148,3,FALSE),$C599))</f>
        <v xml:space="preserve">   "SPEICHERSOLLTEMP"                                 </v>
      </c>
      <c r="E599" t="str">
        <f>IF($B599="A","",IFERROR(VLOOKUP($C599,Elster!$I$5:$M$148,3,FALSE),$C599))</f>
        <v/>
      </c>
      <c r="F599">
        <f t="shared" si="19"/>
        <v>3</v>
      </c>
      <c r="G599" s="2">
        <f t="shared" si="20"/>
        <v>0</v>
      </c>
    </row>
    <row r="600" spans="1:7" x14ac:dyDescent="0.35">
      <c r="A600" t="s">
        <v>19967</v>
      </c>
      <c r="B600" t="s">
        <v>7317</v>
      </c>
      <c r="C600" t="s">
        <v>7321</v>
      </c>
      <c r="D600" t="str">
        <f>IF($B600="B","",IFERROR(VLOOKUP($C600,Elster!$I$5:$M$148,3,FALSE),$C600))</f>
        <v/>
      </c>
      <c r="E600" t="str">
        <f>IF($B600="A","",IFERROR(VLOOKUP($C600,Elster!$I$5:$M$148,3,FALSE),$C600))</f>
        <v xml:space="preserve">   "FEHLERMELDUNG"                                    </v>
      </c>
      <c r="F600">
        <f t="shared" si="19"/>
        <v>1</v>
      </c>
      <c r="G600" s="2">
        <f t="shared" si="20"/>
        <v>5.0000000000003375E-3</v>
      </c>
    </row>
    <row r="601" spans="1:7" x14ac:dyDescent="0.35">
      <c r="A601" t="s">
        <v>19967</v>
      </c>
      <c r="B601" t="s">
        <v>7319</v>
      </c>
      <c r="C601" t="s">
        <v>7321</v>
      </c>
      <c r="D601" t="str">
        <f>IF($B601="B","",IFERROR(VLOOKUP($C601,Elster!$I$5:$M$148,3,FALSE),$C601))</f>
        <v xml:space="preserve">   "FEHLERMELDUNG"                                    </v>
      </c>
      <c r="E601" t="str">
        <f>IF($B601="A","",IFERROR(VLOOKUP($C601,Elster!$I$5:$M$148,3,FALSE),$C601))</f>
        <v/>
      </c>
      <c r="F601">
        <f t="shared" si="19"/>
        <v>1</v>
      </c>
      <c r="G601" s="2">
        <f t="shared" si="20"/>
        <v>0</v>
      </c>
    </row>
    <row r="602" spans="1:7" x14ac:dyDescent="0.35">
      <c r="A602" t="s">
        <v>19968</v>
      </c>
      <c r="B602" t="s">
        <v>7317</v>
      </c>
      <c r="C602" t="s">
        <v>7320</v>
      </c>
      <c r="D602" t="str">
        <f>IF($B602="B","",IFERROR(VLOOKUP($C602,Elster!$I$5:$M$148,3,FALSE),$C602))</f>
        <v/>
      </c>
      <c r="E602" t="str">
        <f>IF($B602="A","",IFERROR(VLOOKUP($C602,Elster!$I$5:$M$148,3,FALSE),$C602))</f>
        <v>0x000</v>
      </c>
      <c r="F602">
        <f t="shared" si="19"/>
        <v>0</v>
      </c>
      <c r="G602" s="2">
        <f t="shared" si="20"/>
        <v>4.9999999999998934E-3</v>
      </c>
    </row>
    <row r="603" spans="1:7" x14ac:dyDescent="0.35">
      <c r="A603" t="s">
        <v>19968</v>
      </c>
      <c r="B603" t="s">
        <v>7319</v>
      </c>
      <c r="C603" t="s">
        <v>7320</v>
      </c>
      <c r="D603" t="str">
        <f>IF($B603="B","",IFERROR(VLOOKUP($C603,Elster!$I$5:$M$148,3,FALSE),$C603))</f>
        <v>0x000</v>
      </c>
      <c r="E603" t="str">
        <f>IF($B603="A","",IFERROR(VLOOKUP($C603,Elster!$I$5:$M$148,3,FALSE),$C603))</f>
        <v/>
      </c>
      <c r="F603">
        <f t="shared" si="19"/>
        <v>0</v>
      </c>
      <c r="G603" s="2">
        <f t="shared" si="20"/>
        <v>0</v>
      </c>
    </row>
    <row r="604" spans="1:7" x14ac:dyDescent="0.35">
      <c r="A604" t="s">
        <v>19969</v>
      </c>
      <c r="B604" t="s">
        <v>7317</v>
      </c>
      <c r="C604" t="s">
        <v>7366</v>
      </c>
      <c r="D604" t="str">
        <f>IF($B604="B","",IFERROR(VLOOKUP($C604,Elster!$I$5:$M$148,3,FALSE),$C604))</f>
        <v/>
      </c>
      <c r="E604" t="str">
        <f>IF($B604="A","",IFERROR(VLOOKUP($C604,Elster!$I$5:$M$148,3,FALSE),$C604))</f>
        <v xml:space="preserve">//   "ERWEITERUNGSTELEGRAMM"                            </v>
      </c>
      <c r="F604">
        <f t="shared" si="19"/>
        <v>250</v>
      </c>
      <c r="G604" s="2">
        <f t="shared" si="20"/>
        <v>4.9999999999998934E-3</v>
      </c>
    </row>
    <row r="605" spans="1:7" x14ac:dyDescent="0.35">
      <c r="A605" t="s">
        <v>19969</v>
      </c>
      <c r="B605" t="s">
        <v>7319</v>
      </c>
      <c r="C605" t="s">
        <v>7366</v>
      </c>
      <c r="D605" t="str">
        <f>IF($B605="B","",IFERROR(VLOOKUP($C605,Elster!$I$5:$M$148,3,FALSE),$C605))</f>
        <v xml:space="preserve">//   "ERWEITERUNGSTELEGRAMM"                            </v>
      </c>
      <c r="E605" t="str">
        <f>IF($B605="A","",IFERROR(VLOOKUP($C605,Elster!$I$5:$M$148,3,FALSE),$C605))</f>
        <v/>
      </c>
      <c r="F605">
        <f t="shared" si="19"/>
        <v>250</v>
      </c>
      <c r="G605" s="2">
        <f t="shared" si="20"/>
        <v>0</v>
      </c>
    </row>
    <row r="606" spans="1:7" x14ac:dyDescent="0.35">
      <c r="A606" t="s">
        <v>19970</v>
      </c>
      <c r="B606" t="s">
        <v>7317</v>
      </c>
      <c r="C606" t="s">
        <v>7321</v>
      </c>
      <c r="D606" t="str">
        <f>IF($B606="B","",IFERROR(VLOOKUP($C606,Elster!$I$5:$M$148,3,FALSE),$C606))</f>
        <v/>
      </c>
      <c r="E606" t="str">
        <f>IF($B606="A","",IFERROR(VLOOKUP($C606,Elster!$I$5:$M$148,3,FALSE),$C606))</f>
        <v xml:space="preserve">   "FEHLERMELDUNG"                                    </v>
      </c>
      <c r="F606">
        <f t="shared" si="19"/>
        <v>1</v>
      </c>
      <c r="G606" s="2">
        <f t="shared" si="20"/>
        <v>4.9999999999998934E-3</v>
      </c>
    </row>
    <row r="607" spans="1:7" x14ac:dyDescent="0.35">
      <c r="A607" t="s">
        <v>19970</v>
      </c>
      <c r="B607" t="s">
        <v>7319</v>
      </c>
      <c r="C607" t="s">
        <v>7321</v>
      </c>
      <c r="D607" t="str">
        <f>IF($B607="B","",IFERROR(VLOOKUP($C607,Elster!$I$5:$M$148,3,FALSE),$C607))</f>
        <v xml:space="preserve">   "FEHLERMELDUNG"                                    </v>
      </c>
      <c r="E607" t="str">
        <f>IF($B607="A","",IFERROR(VLOOKUP($C607,Elster!$I$5:$M$148,3,FALSE),$C607))</f>
        <v/>
      </c>
      <c r="F607">
        <f t="shared" si="19"/>
        <v>1</v>
      </c>
      <c r="G607" s="2">
        <f t="shared" si="20"/>
        <v>0</v>
      </c>
    </row>
    <row r="608" spans="1:7" x14ac:dyDescent="0.35">
      <c r="A608" t="s">
        <v>19971</v>
      </c>
      <c r="B608" t="s">
        <v>7317</v>
      </c>
      <c r="C608" t="s">
        <v>7356</v>
      </c>
      <c r="D608" t="str">
        <f>IF($B608="B","",IFERROR(VLOOKUP($C608,Elster!$I$5:$M$148,3,FALSE),$C608))</f>
        <v/>
      </c>
      <c r="E608" t="str">
        <f>IF($B608="A","",IFERROR(VLOOKUP($C608,Elster!$I$5:$M$148,3,FALSE),$C608))</f>
        <v xml:space="preserve">   "WASSERDRUCK"                                      </v>
      </c>
      <c r="F608">
        <f t="shared" si="19"/>
        <v>31</v>
      </c>
      <c r="G608" s="2">
        <f t="shared" si="20"/>
        <v>5.0000000000003375E-3</v>
      </c>
    </row>
    <row r="609" spans="1:7" x14ac:dyDescent="0.35">
      <c r="A609" t="s">
        <v>19971</v>
      </c>
      <c r="B609" t="s">
        <v>7319</v>
      </c>
      <c r="C609" t="s">
        <v>7356</v>
      </c>
      <c r="D609" t="str">
        <f>IF($B609="B","",IFERROR(VLOOKUP($C609,Elster!$I$5:$M$148,3,FALSE),$C609))</f>
        <v xml:space="preserve">   "WASSERDRUCK"                                      </v>
      </c>
      <c r="E609" t="str">
        <f>IF($B609="A","",IFERROR(VLOOKUP($C609,Elster!$I$5:$M$148,3,FALSE),$C609))</f>
        <v/>
      </c>
      <c r="F609">
        <f t="shared" si="19"/>
        <v>31</v>
      </c>
      <c r="G609" s="2">
        <f t="shared" si="20"/>
        <v>0</v>
      </c>
    </row>
    <row r="610" spans="1:7" x14ac:dyDescent="0.35">
      <c r="A610" t="s">
        <v>19972</v>
      </c>
      <c r="B610" t="s">
        <v>7317</v>
      </c>
      <c r="C610" t="s">
        <v>7321</v>
      </c>
      <c r="D610" t="str">
        <f>IF($B610="B","",IFERROR(VLOOKUP($C610,Elster!$I$5:$M$148,3,FALSE),$C610))</f>
        <v/>
      </c>
      <c r="E610" t="str">
        <f>IF($B610="A","",IFERROR(VLOOKUP($C610,Elster!$I$5:$M$148,3,FALSE),$C610))</f>
        <v xml:space="preserve">   "FEHLERMELDUNG"                                    </v>
      </c>
      <c r="F610">
        <f t="shared" si="19"/>
        <v>1</v>
      </c>
      <c r="G610" s="2">
        <f t="shared" si="20"/>
        <v>4.9999999999998934E-3</v>
      </c>
    </row>
    <row r="611" spans="1:7" x14ac:dyDescent="0.35">
      <c r="A611" t="s">
        <v>19972</v>
      </c>
      <c r="B611" t="s">
        <v>7319</v>
      </c>
      <c r="C611" t="s">
        <v>7321</v>
      </c>
      <c r="D611" t="str">
        <f>IF($B611="B","",IFERROR(VLOOKUP($C611,Elster!$I$5:$M$148,3,FALSE),$C611))</f>
        <v xml:space="preserve">   "FEHLERMELDUNG"                                    </v>
      </c>
      <c r="E611" t="str">
        <f>IF($B611="A","",IFERROR(VLOOKUP($C611,Elster!$I$5:$M$148,3,FALSE),$C611))</f>
        <v/>
      </c>
      <c r="F611">
        <f t="shared" si="19"/>
        <v>1</v>
      </c>
      <c r="G611" s="2">
        <f t="shared" si="20"/>
        <v>0</v>
      </c>
    </row>
    <row r="612" spans="1:7" x14ac:dyDescent="0.35">
      <c r="A612" t="s">
        <v>19973</v>
      </c>
      <c r="B612" t="s">
        <v>7319</v>
      </c>
      <c r="C612" t="s">
        <v>7320</v>
      </c>
      <c r="D612" t="str">
        <f>IF($B612="B","",IFERROR(VLOOKUP($C612,Elster!$I$5:$M$148,3,FALSE),$C612))</f>
        <v>0x000</v>
      </c>
      <c r="E612" t="str">
        <f>IF($B612="A","",IFERROR(VLOOKUP($C612,Elster!$I$5:$M$148,3,FALSE),$C612))</f>
        <v/>
      </c>
      <c r="F612">
        <f t="shared" si="19"/>
        <v>0</v>
      </c>
      <c r="G612" s="2">
        <f t="shared" si="20"/>
        <v>4.9999999999998934E-3</v>
      </c>
    </row>
    <row r="613" spans="1:7" x14ac:dyDescent="0.35">
      <c r="A613" t="s">
        <v>19974</v>
      </c>
      <c r="B613" t="s">
        <v>7317</v>
      </c>
      <c r="C613" t="s">
        <v>7320</v>
      </c>
      <c r="D613" t="str">
        <f>IF($B613="B","",IFERROR(VLOOKUP($C613,Elster!$I$5:$M$148,3,FALSE),$C613))</f>
        <v/>
      </c>
      <c r="E613" t="str">
        <f>IF($B613="A","",IFERROR(VLOOKUP($C613,Elster!$I$5:$M$148,3,FALSE),$C613))</f>
        <v>0x000</v>
      </c>
      <c r="F613">
        <f t="shared" si="19"/>
        <v>0</v>
      </c>
      <c r="G613" s="2">
        <f t="shared" si="20"/>
        <v>2.6000000000081513E-5</v>
      </c>
    </row>
    <row r="614" spans="1:7" x14ac:dyDescent="0.35">
      <c r="A614" t="s">
        <v>19975</v>
      </c>
      <c r="B614" t="s">
        <v>7319</v>
      </c>
      <c r="C614" t="s">
        <v>7321</v>
      </c>
      <c r="D614" t="str">
        <f>IF($B614="B","",IFERROR(VLOOKUP($C614,Elster!$I$5:$M$148,3,FALSE),$C614))</f>
        <v xml:space="preserve">   "FEHLERMELDUNG"                                    </v>
      </c>
      <c r="E614" t="str">
        <f>IF($B614="A","",IFERROR(VLOOKUP($C614,Elster!$I$5:$M$148,3,FALSE),$C614))</f>
        <v/>
      </c>
      <c r="F614">
        <f t="shared" si="19"/>
        <v>1</v>
      </c>
      <c r="G614" s="2">
        <f t="shared" si="20"/>
        <v>4.9739999999998119E-3</v>
      </c>
    </row>
    <row r="615" spans="1:7" x14ac:dyDescent="0.35">
      <c r="A615" t="s">
        <v>19976</v>
      </c>
      <c r="B615" t="s">
        <v>7317</v>
      </c>
      <c r="C615" t="s">
        <v>7321</v>
      </c>
      <c r="D615" t="str">
        <f>IF($B615="B","",IFERROR(VLOOKUP($C615,Elster!$I$5:$M$148,3,FALSE),$C615))</f>
        <v/>
      </c>
      <c r="E615" t="str">
        <f>IF($B615="A","",IFERROR(VLOOKUP($C615,Elster!$I$5:$M$148,3,FALSE),$C615))</f>
        <v xml:space="preserve">   "FEHLERMELDUNG"                                    </v>
      </c>
      <c r="F615">
        <f t="shared" si="19"/>
        <v>1</v>
      </c>
      <c r="G615" s="2">
        <f t="shared" si="20"/>
        <v>2.6000000000081513E-5</v>
      </c>
    </row>
    <row r="616" spans="1:7" x14ac:dyDescent="0.35">
      <c r="A616" t="s">
        <v>19977</v>
      </c>
      <c r="B616" t="s">
        <v>7317</v>
      </c>
      <c r="C616" t="s">
        <v>7342</v>
      </c>
      <c r="D616" t="str">
        <f>IF($B616="B","",IFERROR(VLOOKUP($C616,Elster!$I$5:$M$148,3,FALSE),$C616))</f>
        <v/>
      </c>
      <c r="E616" t="str">
        <f>IF($B616="A","",IFERROR(VLOOKUP($C616,Elster!$I$5:$M$148,3,FALSE),$C616))</f>
        <v xml:space="preserve">   "MISCHERLAUFZEIT"                                  </v>
      </c>
      <c r="F616">
        <f t="shared" si="19"/>
        <v>44</v>
      </c>
      <c r="G616" s="2">
        <f t="shared" si="20"/>
        <v>4.9990000000001977E-3</v>
      </c>
    </row>
    <row r="617" spans="1:7" x14ac:dyDescent="0.35">
      <c r="A617" t="s">
        <v>19978</v>
      </c>
      <c r="B617" t="s">
        <v>7319</v>
      </c>
      <c r="C617" t="s">
        <v>7342</v>
      </c>
      <c r="D617" t="str">
        <f>IF($B617="B","",IFERROR(VLOOKUP($C617,Elster!$I$5:$M$148,3,FALSE),$C617))</f>
        <v xml:space="preserve">   "MISCHERLAUFZEIT"                                  </v>
      </c>
      <c r="E617" t="str">
        <f>IF($B617="A","",IFERROR(VLOOKUP($C617,Elster!$I$5:$M$148,3,FALSE),$C617))</f>
        <v/>
      </c>
      <c r="F617">
        <f t="shared" si="19"/>
        <v>44</v>
      </c>
      <c r="G617" s="2">
        <f t="shared" si="20"/>
        <v>9.9999999969568876E-7</v>
      </c>
    </row>
    <row r="618" spans="1:7" x14ac:dyDescent="0.35">
      <c r="A618" t="s">
        <v>19979</v>
      </c>
      <c r="B618" t="s">
        <v>7317</v>
      </c>
      <c r="C618" t="s">
        <v>7325</v>
      </c>
      <c r="D618" t="str">
        <f>IF($B618="B","",IFERROR(VLOOKUP($C618,Elster!$I$5:$M$148,3,FALSE),$C618))</f>
        <v/>
      </c>
      <c r="E618" t="str">
        <f>IF($B618="A","",IFERROR(VLOOKUP($C618,Elster!$I$5:$M$148,3,FALSE),$C618))</f>
        <v xml:space="preserve">   "SPEICHERSOLLTEMP"                                 </v>
      </c>
      <c r="F618">
        <f t="shared" si="19"/>
        <v>3</v>
      </c>
      <c r="G618" s="2">
        <f t="shared" si="20"/>
        <v>8.7750000000004214E-3</v>
      </c>
    </row>
    <row r="619" spans="1:7" x14ac:dyDescent="0.35">
      <c r="A619" t="s">
        <v>19980</v>
      </c>
      <c r="B619" t="s">
        <v>7317</v>
      </c>
      <c r="C619" t="s">
        <v>7320</v>
      </c>
      <c r="D619" t="str">
        <f>IF($B619="B","",IFERROR(VLOOKUP($C619,Elster!$I$5:$M$148,3,FALSE),$C619))</f>
        <v/>
      </c>
      <c r="E619" t="str">
        <f>IF($B619="A","",IFERROR(VLOOKUP($C619,Elster!$I$5:$M$148,3,FALSE),$C619))</f>
        <v>0x000</v>
      </c>
      <c r="F619">
        <f t="shared" si="19"/>
        <v>0</v>
      </c>
      <c r="G619" s="2">
        <f t="shared" si="20"/>
        <v>4.9479999999997304E-3</v>
      </c>
    </row>
    <row r="620" spans="1:7" x14ac:dyDescent="0.35">
      <c r="A620" t="s">
        <v>19981</v>
      </c>
      <c r="B620" t="s">
        <v>7317</v>
      </c>
      <c r="C620" t="s">
        <v>7318</v>
      </c>
      <c r="D620" t="str">
        <f>IF($B620="B","",IFERROR(VLOOKUP($C620,Elster!$I$5:$M$148,3,FALSE),$C620))</f>
        <v/>
      </c>
      <c r="E620" t="str">
        <f>IF($B620="A","",IFERROR(VLOOKUP($C620,Elster!$I$5:$M$148,3,FALSE),$C620))</f>
        <v xml:space="preserve">   "SAMMLERISTTEMP"                                   </v>
      </c>
      <c r="F620">
        <f t="shared" si="19"/>
        <v>13</v>
      </c>
      <c r="G620" s="2">
        <f t="shared" si="20"/>
        <v>4.974000000000256E-3</v>
      </c>
    </row>
    <row r="621" spans="1:7" x14ac:dyDescent="0.35">
      <c r="A621" t="s">
        <v>19982</v>
      </c>
      <c r="B621" t="s">
        <v>7317</v>
      </c>
      <c r="C621" t="s">
        <v>7329</v>
      </c>
      <c r="D621" t="str">
        <f>IF($B621="B","",IFERROR(VLOOKUP($C621,Elster!$I$5:$M$148,3,FALSE),$C621))</f>
        <v/>
      </c>
      <c r="E621" t="str">
        <f>IF($B621="A","",IFERROR(VLOOKUP($C621,Elster!$I$5:$M$148,3,FALSE),$C621))</f>
        <v xml:space="preserve">   "KESSELSOLLTEMP"                                   </v>
      </c>
      <c r="F621">
        <f t="shared" si="19"/>
        <v>2</v>
      </c>
      <c r="G621" s="2">
        <f t="shared" si="20"/>
        <v>4.9739999999998119E-3</v>
      </c>
    </row>
    <row r="622" spans="1:7" x14ac:dyDescent="0.35">
      <c r="A622" t="s">
        <v>19983</v>
      </c>
      <c r="B622" t="s">
        <v>7317</v>
      </c>
      <c r="C622" t="s">
        <v>7320</v>
      </c>
      <c r="D622" t="str">
        <f>IF($B622="B","",IFERROR(VLOOKUP($C622,Elster!$I$5:$M$148,3,FALSE),$C622))</f>
        <v/>
      </c>
      <c r="E622" t="str">
        <f>IF($B622="A","",IFERROR(VLOOKUP($C622,Elster!$I$5:$M$148,3,FALSE),$C622))</f>
        <v>0x000</v>
      </c>
      <c r="F622">
        <f t="shared" si="19"/>
        <v>0</v>
      </c>
      <c r="G622" s="2">
        <f t="shared" si="20"/>
        <v>4.9739999999998119E-3</v>
      </c>
    </row>
    <row r="623" spans="1:7" x14ac:dyDescent="0.35">
      <c r="A623" t="s">
        <v>19984</v>
      </c>
      <c r="B623" t="s">
        <v>7317</v>
      </c>
      <c r="C623" t="s">
        <v>7366</v>
      </c>
      <c r="D623" t="str">
        <f>IF($B623="B","",IFERROR(VLOOKUP($C623,Elster!$I$5:$M$148,3,FALSE),$C623))</f>
        <v/>
      </c>
      <c r="E623" t="str">
        <f>IF($B623="A","",IFERROR(VLOOKUP($C623,Elster!$I$5:$M$148,3,FALSE),$C623))</f>
        <v xml:space="preserve">//   "ERWEITERUNGSTELEGRAMM"                            </v>
      </c>
      <c r="F623">
        <f t="shared" si="19"/>
        <v>250</v>
      </c>
      <c r="G623" s="2">
        <f t="shared" si="20"/>
        <v>4.9480000000001745E-3</v>
      </c>
    </row>
    <row r="624" spans="1:7" x14ac:dyDescent="0.35">
      <c r="A624" t="s">
        <v>19985</v>
      </c>
      <c r="B624" t="s">
        <v>7317</v>
      </c>
      <c r="C624" t="s">
        <v>7321</v>
      </c>
      <c r="D624" t="str">
        <f>IF($B624="B","",IFERROR(VLOOKUP($C624,Elster!$I$5:$M$148,3,FALSE),$C624))</f>
        <v/>
      </c>
      <c r="E624" t="str">
        <f>IF($B624="A","",IFERROR(VLOOKUP($C624,Elster!$I$5:$M$148,3,FALSE),$C624))</f>
        <v xml:space="preserve">   "FEHLERMELDUNG"                                    </v>
      </c>
      <c r="F624">
        <f t="shared" si="19"/>
        <v>1</v>
      </c>
      <c r="G624" s="2">
        <f t="shared" si="20"/>
        <v>4.9739999999998119E-3</v>
      </c>
    </row>
    <row r="625" spans="1:7" x14ac:dyDescent="0.35">
      <c r="A625" t="s">
        <v>19986</v>
      </c>
      <c r="B625" t="s">
        <v>7317</v>
      </c>
      <c r="C625" t="s">
        <v>7356</v>
      </c>
      <c r="D625" t="str">
        <f>IF($B625="B","",IFERROR(VLOOKUP($C625,Elster!$I$5:$M$148,3,FALSE),$C625))</f>
        <v/>
      </c>
      <c r="E625" t="str">
        <f>IF($B625="A","",IFERROR(VLOOKUP($C625,Elster!$I$5:$M$148,3,FALSE),$C625))</f>
        <v xml:space="preserve">   "WASSERDRUCK"                                      </v>
      </c>
      <c r="F625">
        <f t="shared" si="19"/>
        <v>31</v>
      </c>
      <c r="G625" s="2">
        <f t="shared" si="20"/>
        <v>4.9730000000001162E-3</v>
      </c>
    </row>
    <row r="626" spans="1:7" x14ac:dyDescent="0.35">
      <c r="A626" t="s">
        <v>19987</v>
      </c>
      <c r="B626" t="s">
        <v>7317</v>
      </c>
      <c r="C626" t="s">
        <v>7321</v>
      </c>
      <c r="D626" t="str">
        <f>IF($B626="B","",IFERROR(VLOOKUP($C626,Elster!$I$5:$M$148,3,FALSE),$C626))</f>
        <v/>
      </c>
      <c r="E626" t="str">
        <f>IF($B626="A","",IFERROR(VLOOKUP($C626,Elster!$I$5:$M$148,3,FALSE),$C626))</f>
        <v xml:space="preserve">   "FEHLERMELDUNG"                                    </v>
      </c>
      <c r="F626">
        <f t="shared" si="19"/>
        <v>1</v>
      </c>
      <c r="G626" s="2">
        <f t="shared" si="20"/>
        <v>4.974000000000256E-3</v>
      </c>
    </row>
    <row r="627" spans="1:7" x14ac:dyDescent="0.35">
      <c r="A627" t="s">
        <v>19988</v>
      </c>
      <c r="B627" t="s">
        <v>7317</v>
      </c>
      <c r="C627" t="s">
        <v>7320</v>
      </c>
      <c r="D627" t="str">
        <f>IF($B627="B","",IFERROR(VLOOKUP($C627,Elster!$I$5:$M$148,3,FALSE),$C627))</f>
        <v/>
      </c>
      <c r="E627" t="str">
        <f>IF($B627="A","",IFERROR(VLOOKUP($C627,Elster!$I$5:$M$148,3,FALSE),$C627))</f>
        <v>0x000</v>
      </c>
      <c r="F627">
        <f t="shared" si="19"/>
        <v>0</v>
      </c>
      <c r="G627" s="2">
        <f t="shared" si="20"/>
        <v>4.9479999999997304E-3</v>
      </c>
    </row>
    <row r="628" spans="1:7" x14ac:dyDescent="0.35">
      <c r="A628" t="s">
        <v>19989</v>
      </c>
      <c r="B628" t="s">
        <v>7317</v>
      </c>
      <c r="C628" t="s">
        <v>7321</v>
      </c>
      <c r="D628" t="str">
        <f>IF($B628="B","",IFERROR(VLOOKUP($C628,Elster!$I$5:$M$148,3,FALSE),$C628))</f>
        <v/>
      </c>
      <c r="E628" t="str">
        <f>IF($B628="A","",IFERROR(VLOOKUP($C628,Elster!$I$5:$M$148,3,FALSE),$C628))</f>
        <v xml:space="preserve">   "FEHLERMELDUNG"                                    </v>
      </c>
      <c r="F628">
        <f t="shared" si="19"/>
        <v>1</v>
      </c>
      <c r="G628" s="2">
        <f t="shared" si="20"/>
        <v>4.974000000000256E-3</v>
      </c>
    </row>
    <row r="629" spans="1:7" x14ac:dyDescent="0.35">
      <c r="A629" t="s">
        <v>19990</v>
      </c>
      <c r="B629" t="s">
        <v>7317</v>
      </c>
      <c r="C629" t="s">
        <v>7344</v>
      </c>
      <c r="D629" t="str">
        <f>IF($B629="B","",IFERROR(VLOOKUP($C629,Elster!$I$5:$M$148,3,FALSE),$C629))</f>
        <v/>
      </c>
      <c r="E629" t="str">
        <f>IF($B629="A","",IFERROR(VLOOKUP($C629,Elster!$I$5:$M$148,3,FALSE),$C629))</f>
        <v xml:space="preserve">   "MODGRAD"                                          </v>
      </c>
      <c r="F629">
        <f t="shared" si="19"/>
        <v>45</v>
      </c>
      <c r="G629" s="2">
        <f t="shared" si="20"/>
        <v>4.9739999999998119E-3</v>
      </c>
    </row>
    <row r="630" spans="1:7" x14ac:dyDescent="0.35">
      <c r="A630" t="s">
        <v>19991</v>
      </c>
      <c r="B630" t="s">
        <v>7317</v>
      </c>
      <c r="C630" t="s">
        <v>7318</v>
      </c>
      <c r="D630" t="str">
        <f>IF($B630="B","",IFERROR(VLOOKUP($C630,Elster!$I$5:$M$148,3,FALSE),$C630))</f>
        <v/>
      </c>
      <c r="E630" t="str">
        <f>IF($B630="A","",IFERROR(VLOOKUP($C630,Elster!$I$5:$M$148,3,FALSE),$C630))</f>
        <v xml:space="preserve">   "SAMMLERISTTEMP"                                   </v>
      </c>
      <c r="F630">
        <f t="shared" si="19"/>
        <v>13</v>
      </c>
      <c r="G630" s="2">
        <f t="shared" si="20"/>
        <v>9.1139999999998444E-3</v>
      </c>
    </row>
    <row r="631" spans="1:7" x14ac:dyDescent="0.35">
      <c r="A631" t="s">
        <v>19991</v>
      </c>
      <c r="B631" t="s">
        <v>7319</v>
      </c>
      <c r="C631" t="s">
        <v>7318</v>
      </c>
      <c r="D631" t="str">
        <f>IF($B631="B","",IFERROR(VLOOKUP($C631,Elster!$I$5:$M$148,3,FALSE),$C631))</f>
        <v xml:space="preserve">   "SAMMLERISTTEMP"                                   </v>
      </c>
      <c r="E631" t="str">
        <f>IF($B631="A","",IFERROR(VLOOKUP($C631,Elster!$I$5:$M$148,3,FALSE),$C631))</f>
        <v/>
      </c>
      <c r="F631">
        <f t="shared" si="19"/>
        <v>13</v>
      </c>
      <c r="G631" s="2">
        <f t="shared" si="20"/>
        <v>0</v>
      </c>
    </row>
    <row r="632" spans="1:7" x14ac:dyDescent="0.35">
      <c r="A632" t="s">
        <v>19992</v>
      </c>
      <c r="B632" t="s">
        <v>7317</v>
      </c>
      <c r="C632" t="s">
        <v>7320</v>
      </c>
      <c r="D632" t="str">
        <f>IF($B632="B","",IFERROR(VLOOKUP($C632,Elster!$I$5:$M$148,3,FALSE),$C632))</f>
        <v/>
      </c>
      <c r="E632" t="str">
        <f>IF($B632="A","",IFERROR(VLOOKUP($C632,Elster!$I$5:$M$148,3,FALSE),$C632))</f>
        <v>0x000</v>
      </c>
      <c r="F632">
        <f t="shared" si="19"/>
        <v>0</v>
      </c>
      <c r="G632" s="2">
        <f t="shared" si="20"/>
        <v>5.0000000000003375E-3</v>
      </c>
    </row>
    <row r="633" spans="1:7" x14ac:dyDescent="0.35">
      <c r="A633" t="s">
        <v>19992</v>
      </c>
      <c r="B633" t="s">
        <v>7319</v>
      </c>
      <c r="C633" t="s">
        <v>7320</v>
      </c>
      <c r="D633" t="str">
        <f>IF($B633="B","",IFERROR(VLOOKUP($C633,Elster!$I$5:$M$148,3,FALSE),$C633))</f>
        <v>0x000</v>
      </c>
      <c r="E633" t="str">
        <f>IF($B633="A","",IFERROR(VLOOKUP($C633,Elster!$I$5:$M$148,3,FALSE),$C633))</f>
        <v/>
      </c>
      <c r="F633">
        <f t="shared" si="19"/>
        <v>0</v>
      </c>
      <c r="G633" s="2">
        <f t="shared" si="20"/>
        <v>0</v>
      </c>
    </row>
    <row r="634" spans="1:7" x14ac:dyDescent="0.35">
      <c r="A634" t="s">
        <v>19993</v>
      </c>
      <c r="B634" t="s">
        <v>7317</v>
      </c>
      <c r="C634" t="s">
        <v>7325</v>
      </c>
      <c r="D634" t="str">
        <f>IF($B634="B","",IFERROR(VLOOKUP($C634,Elster!$I$5:$M$148,3,FALSE),$C634))</f>
        <v/>
      </c>
      <c r="E634" t="str">
        <f>IF($B634="A","",IFERROR(VLOOKUP($C634,Elster!$I$5:$M$148,3,FALSE),$C634))</f>
        <v xml:space="preserve">   "SPEICHERSOLLTEMP"                                 </v>
      </c>
      <c r="F634">
        <f t="shared" si="19"/>
        <v>3</v>
      </c>
      <c r="G634" s="2">
        <f t="shared" si="20"/>
        <v>4.9999999999998934E-3</v>
      </c>
    </row>
    <row r="635" spans="1:7" x14ac:dyDescent="0.35">
      <c r="A635" t="s">
        <v>19993</v>
      </c>
      <c r="B635" t="s">
        <v>7319</v>
      </c>
      <c r="C635" t="s">
        <v>7325</v>
      </c>
      <c r="D635" t="str">
        <f>IF($B635="B","",IFERROR(VLOOKUP($C635,Elster!$I$5:$M$148,3,FALSE),$C635))</f>
        <v xml:space="preserve">   "SPEICHERSOLLTEMP"                                 </v>
      </c>
      <c r="E635" t="str">
        <f>IF($B635="A","",IFERROR(VLOOKUP($C635,Elster!$I$5:$M$148,3,FALSE),$C635))</f>
        <v/>
      </c>
      <c r="F635">
        <f t="shared" si="19"/>
        <v>3</v>
      </c>
      <c r="G635" s="2">
        <f t="shared" si="20"/>
        <v>0</v>
      </c>
    </row>
    <row r="636" spans="1:7" x14ac:dyDescent="0.35">
      <c r="A636" t="s">
        <v>19994</v>
      </c>
      <c r="B636" t="s">
        <v>7317</v>
      </c>
      <c r="C636" t="s">
        <v>7321</v>
      </c>
      <c r="D636" t="str">
        <f>IF($B636="B","",IFERROR(VLOOKUP($C636,Elster!$I$5:$M$148,3,FALSE),$C636))</f>
        <v/>
      </c>
      <c r="E636" t="str">
        <f>IF($B636="A","",IFERROR(VLOOKUP($C636,Elster!$I$5:$M$148,3,FALSE),$C636))</f>
        <v xml:space="preserve">   "FEHLERMELDUNG"                                    </v>
      </c>
      <c r="F636">
        <f t="shared" si="19"/>
        <v>1</v>
      </c>
      <c r="G636" s="2">
        <f t="shared" si="20"/>
        <v>4.9999999999998934E-3</v>
      </c>
    </row>
    <row r="637" spans="1:7" x14ac:dyDescent="0.35">
      <c r="A637" t="s">
        <v>19994</v>
      </c>
      <c r="B637" t="s">
        <v>7319</v>
      </c>
      <c r="C637" t="s">
        <v>7321</v>
      </c>
      <c r="D637" t="str">
        <f>IF($B637="B","",IFERROR(VLOOKUP($C637,Elster!$I$5:$M$148,3,FALSE),$C637))</f>
        <v xml:space="preserve">   "FEHLERMELDUNG"                                    </v>
      </c>
      <c r="E637" t="str">
        <f>IF($B637="A","",IFERROR(VLOOKUP($C637,Elster!$I$5:$M$148,3,FALSE),$C637))</f>
        <v/>
      </c>
      <c r="F637">
        <f t="shared" si="19"/>
        <v>1</v>
      </c>
      <c r="G637" s="2">
        <f t="shared" si="20"/>
        <v>0</v>
      </c>
    </row>
    <row r="638" spans="1:7" x14ac:dyDescent="0.35">
      <c r="A638" t="s">
        <v>19995</v>
      </c>
      <c r="B638" t="s">
        <v>7317</v>
      </c>
      <c r="C638" t="s">
        <v>7320</v>
      </c>
      <c r="D638" t="str">
        <f>IF($B638="B","",IFERROR(VLOOKUP($C638,Elster!$I$5:$M$148,3,FALSE),$C638))</f>
        <v/>
      </c>
      <c r="E638" t="str">
        <f>IF($B638="A","",IFERROR(VLOOKUP($C638,Elster!$I$5:$M$148,3,FALSE),$C638))</f>
        <v>0x000</v>
      </c>
      <c r="F638">
        <f t="shared" si="19"/>
        <v>0</v>
      </c>
      <c r="G638" s="2">
        <f t="shared" si="20"/>
        <v>4.9999999999998934E-3</v>
      </c>
    </row>
    <row r="639" spans="1:7" x14ac:dyDescent="0.35">
      <c r="A639" t="s">
        <v>19995</v>
      </c>
      <c r="B639" t="s">
        <v>7319</v>
      </c>
      <c r="C639" t="s">
        <v>7320</v>
      </c>
      <c r="D639" t="str">
        <f>IF($B639="B","",IFERROR(VLOOKUP($C639,Elster!$I$5:$M$148,3,FALSE),$C639))</f>
        <v>0x000</v>
      </c>
      <c r="E639" t="str">
        <f>IF($B639="A","",IFERROR(VLOOKUP($C639,Elster!$I$5:$M$148,3,FALSE),$C639))</f>
        <v/>
      </c>
      <c r="F639">
        <f t="shared" si="19"/>
        <v>0</v>
      </c>
      <c r="G639" s="2">
        <f t="shared" si="20"/>
        <v>0</v>
      </c>
    </row>
    <row r="640" spans="1:7" x14ac:dyDescent="0.35">
      <c r="A640" t="s">
        <v>19996</v>
      </c>
      <c r="B640" t="s">
        <v>7317</v>
      </c>
      <c r="C640" t="s">
        <v>7366</v>
      </c>
      <c r="D640" t="str">
        <f>IF($B640="B","",IFERROR(VLOOKUP($C640,Elster!$I$5:$M$148,3,FALSE),$C640))</f>
        <v/>
      </c>
      <c r="E640" t="str">
        <f>IF($B640="A","",IFERROR(VLOOKUP($C640,Elster!$I$5:$M$148,3,FALSE),$C640))</f>
        <v xml:space="preserve">//   "ERWEITERUNGSTELEGRAMM"                            </v>
      </c>
      <c r="F640">
        <f t="shared" si="19"/>
        <v>250</v>
      </c>
      <c r="G640" s="2">
        <f t="shared" si="20"/>
        <v>5.0000000000003375E-3</v>
      </c>
    </row>
    <row r="641" spans="1:7" x14ac:dyDescent="0.35">
      <c r="A641" t="s">
        <v>19996</v>
      </c>
      <c r="B641" t="s">
        <v>7319</v>
      </c>
      <c r="C641" t="s">
        <v>7366</v>
      </c>
      <c r="D641" t="str">
        <f>IF($B641="B","",IFERROR(VLOOKUP($C641,Elster!$I$5:$M$148,3,FALSE),$C641))</f>
        <v xml:space="preserve">//   "ERWEITERUNGSTELEGRAMM"                            </v>
      </c>
      <c r="E641" t="str">
        <f>IF($B641="A","",IFERROR(VLOOKUP($C641,Elster!$I$5:$M$148,3,FALSE),$C641))</f>
        <v/>
      </c>
      <c r="F641">
        <f t="shared" si="19"/>
        <v>250</v>
      </c>
      <c r="G641" s="2">
        <f t="shared" si="20"/>
        <v>0</v>
      </c>
    </row>
    <row r="642" spans="1:7" x14ac:dyDescent="0.35">
      <c r="A642" t="s">
        <v>19997</v>
      </c>
      <c r="B642" t="s">
        <v>7319</v>
      </c>
      <c r="C642" t="s">
        <v>7321</v>
      </c>
      <c r="D642" t="str">
        <f>IF($B642="B","",IFERROR(VLOOKUP($C642,Elster!$I$5:$M$148,3,FALSE),$C642))</f>
        <v xml:space="preserve">   "FEHLERMELDUNG"                                    </v>
      </c>
      <c r="E642" t="str">
        <f>IF($B642="A","",IFERROR(VLOOKUP($C642,Elster!$I$5:$M$148,3,FALSE),$C642))</f>
        <v/>
      </c>
      <c r="F642">
        <f t="shared" si="19"/>
        <v>1</v>
      </c>
      <c r="G642" s="2">
        <f t="shared" si="20"/>
        <v>4.9999999999998934E-3</v>
      </c>
    </row>
    <row r="643" spans="1:7" x14ac:dyDescent="0.35">
      <c r="A643" t="s">
        <v>19998</v>
      </c>
      <c r="B643" t="s">
        <v>7317</v>
      </c>
      <c r="C643" t="s">
        <v>7321</v>
      </c>
      <c r="D643" t="str">
        <f>IF($B643="B","",IFERROR(VLOOKUP($C643,Elster!$I$5:$M$148,3,FALSE),$C643))</f>
        <v/>
      </c>
      <c r="E643" t="str">
        <f>IF($B643="A","",IFERROR(VLOOKUP($C643,Elster!$I$5:$M$148,3,FALSE),$C643))</f>
        <v xml:space="preserve">   "FEHLERMELDUNG"                                    </v>
      </c>
      <c r="F643">
        <f t="shared" si="19"/>
        <v>1</v>
      </c>
      <c r="G643" s="2">
        <f t="shared" si="20"/>
        <v>2.6000000000081513E-5</v>
      </c>
    </row>
    <row r="644" spans="1:7" x14ac:dyDescent="0.35">
      <c r="A644" t="s">
        <v>19999</v>
      </c>
      <c r="B644" t="s">
        <v>7319</v>
      </c>
      <c r="C644" t="s">
        <v>7357</v>
      </c>
      <c r="D644" t="str">
        <f>IF($B644="B","",IFERROR(VLOOKUP($C644,Elster!$I$5:$M$148,3,FALSE),$C644))</f>
        <v xml:space="preserve">   "MIN_TEMP_KESSEL"                                  </v>
      </c>
      <c r="E644" t="str">
        <f>IF($B644="A","",IFERROR(VLOOKUP($C644,Elster!$I$5:$M$148,3,FALSE),$C644))</f>
        <v/>
      </c>
      <c r="F644">
        <f t="shared" ref="F644:F707" si="21">HEX2DEC(REPLACE(C644,1,2,""))</f>
        <v>32</v>
      </c>
      <c r="G644" s="2">
        <f t="shared" ref="G644:G707" si="22">SUBSTITUTE(A644,"s","")-SUBSTITUTE(A643,"s","")</f>
        <v>4.9739999999998119E-3</v>
      </c>
    </row>
    <row r="645" spans="1:7" x14ac:dyDescent="0.35">
      <c r="A645" t="s">
        <v>20000</v>
      </c>
      <c r="B645" t="s">
        <v>7317</v>
      </c>
      <c r="C645" t="s">
        <v>7357</v>
      </c>
      <c r="D645" t="str">
        <f>IF($B645="B","",IFERROR(VLOOKUP($C645,Elster!$I$5:$M$148,3,FALSE),$C645))</f>
        <v/>
      </c>
      <c r="E645" t="str">
        <f>IF($B645="A","",IFERROR(VLOOKUP($C645,Elster!$I$5:$M$148,3,FALSE),$C645))</f>
        <v xml:space="preserve">   "MIN_TEMP_KESSEL"                                  </v>
      </c>
      <c r="F645">
        <f t="shared" si="21"/>
        <v>32</v>
      </c>
      <c r="G645" s="2">
        <f t="shared" si="22"/>
        <v>2.6000000000081513E-5</v>
      </c>
    </row>
    <row r="646" spans="1:7" x14ac:dyDescent="0.35">
      <c r="A646" t="s">
        <v>20001</v>
      </c>
      <c r="B646" t="s">
        <v>7319</v>
      </c>
      <c r="C646" t="s">
        <v>7343</v>
      </c>
      <c r="D646" t="str">
        <f>IF($B646="B","",IFERROR(VLOOKUP($C646,Elster!$I$5:$M$148,3,FALSE),$C646))</f>
        <v xml:space="preserve">   "RAUMSOLLTEMP_NACHT"                               </v>
      </c>
      <c r="E646" t="str">
        <f>IF($B646="A","",IFERROR(VLOOKUP($C646,Elster!$I$5:$M$148,3,FALSE),$C646))</f>
        <v/>
      </c>
      <c r="F646">
        <f t="shared" si="21"/>
        <v>8</v>
      </c>
      <c r="G646" s="2">
        <f t="shared" si="22"/>
        <v>4.9739999999998119E-3</v>
      </c>
    </row>
    <row r="647" spans="1:7" x14ac:dyDescent="0.35">
      <c r="A647" t="s">
        <v>20002</v>
      </c>
      <c r="B647" t="s">
        <v>7317</v>
      </c>
      <c r="C647" t="s">
        <v>7343</v>
      </c>
      <c r="D647" t="str">
        <f>IF($B647="B","",IFERROR(VLOOKUP($C647,Elster!$I$5:$M$148,3,FALSE),$C647))</f>
        <v/>
      </c>
      <c r="E647" t="str">
        <f>IF($B647="A","",IFERROR(VLOOKUP($C647,Elster!$I$5:$M$148,3,FALSE),$C647))</f>
        <v xml:space="preserve">   "RAUMSOLLTEMP_NACHT"                               </v>
      </c>
      <c r="F647">
        <f t="shared" si="21"/>
        <v>8</v>
      </c>
      <c r="G647" s="2">
        <f t="shared" si="22"/>
        <v>2.6000000000081513E-5</v>
      </c>
    </row>
    <row r="648" spans="1:7" x14ac:dyDescent="0.35">
      <c r="A648" t="s">
        <v>20003</v>
      </c>
      <c r="B648" t="s">
        <v>7319</v>
      </c>
      <c r="C648" t="s">
        <v>7320</v>
      </c>
      <c r="D648" t="str">
        <f>IF($B648="B","",IFERROR(VLOOKUP($C648,Elster!$I$5:$M$148,3,FALSE),$C648))</f>
        <v>0x000</v>
      </c>
      <c r="E648" t="str">
        <f>IF($B648="A","",IFERROR(VLOOKUP($C648,Elster!$I$5:$M$148,3,FALSE),$C648))</f>
        <v/>
      </c>
      <c r="F648">
        <f t="shared" si="21"/>
        <v>0</v>
      </c>
      <c r="G648" s="2">
        <f t="shared" si="22"/>
        <v>4.974000000000256E-3</v>
      </c>
    </row>
    <row r="649" spans="1:7" x14ac:dyDescent="0.35">
      <c r="A649" t="s">
        <v>20004</v>
      </c>
      <c r="B649" t="s">
        <v>7317</v>
      </c>
      <c r="C649" t="s">
        <v>7320</v>
      </c>
      <c r="D649" t="str">
        <f>IF($B649="B","",IFERROR(VLOOKUP($C649,Elster!$I$5:$M$148,3,FALSE),$C649))</f>
        <v/>
      </c>
      <c r="E649" t="str">
        <f>IF($B649="A","",IFERROR(VLOOKUP($C649,Elster!$I$5:$M$148,3,FALSE),$C649))</f>
        <v>0x000</v>
      </c>
      <c r="F649">
        <f t="shared" si="21"/>
        <v>0</v>
      </c>
      <c r="G649" s="2">
        <f t="shared" si="22"/>
        <v>2.5999999999637424E-5</v>
      </c>
    </row>
    <row r="650" spans="1:7" x14ac:dyDescent="0.35">
      <c r="A650" t="s">
        <v>20005</v>
      </c>
      <c r="B650" t="s">
        <v>7317</v>
      </c>
      <c r="C650" t="s">
        <v>7321</v>
      </c>
      <c r="D650" t="str">
        <f>IF($B650="B","",IFERROR(VLOOKUP($C650,Elster!$I$5:$M$148,3,FALSE),$C650))</f>
        <v/>
      </c>
      <c r="E650" t="str">
        <f>IF($B650="A","",IFERROR(VLOOKUP($C650,Elster!$I$5:$M$148,3,FALSE),$C650))</f>
        <v xml:space="preserve">   "FEHLERMELDUNG"                                    </v>
      </c>
      <c r="F650">
        <f t="shared" si="21"/>
        <v>1</v>
      </c>
      <c r="G650" s="2">
        <f t="shared" si="22"/>
        <v>4.9990000000001977E-3</v>
      </c>
    </row>
    <row r="651" spans="1:7" x14ac:dyDescent="0.35">
      <c r="A651" t="s">
        <v>20006</v>
      </c>
      <c r="B651" t="s">
        <v>7319</v>
      </c>
      <c r="C651" t="s">
        <v>7321</v>
      </c>
      <c r="D651" t="str">
        <f>IF($B651="B","",IFERROR(VLOOKUP($C651,Elster!$I$5:$M$148,3,FALSE),$C651))</f>
        <v xml:space="preserve">   "FEHLERMELDUNG"                                    </v>
      </c>
      <c r="E651" t="str">
        <f>IF($B651="A","",IFERROR(VLOOKUP($C651,Elster!$I$5:$M$148,3,FALSE),$C651))</f>
        <v/>
      </c>
      <c r="F651">
        <f t="shared" si="21"/>
        <v>1</v>
      </c>
      <c r="G651" s="2">
        <f t="shared" si="22"/>
        <v>1.000000000139778E-6</v>
      </c>
    </row>
    <row r="652" spans="1:7" x14ac:dyDescent="0.35">
      <c r="A652" t="s">
        <v>20007</v>
      </c>
      <c r="B652" t="s">
        <v>7317</v>
      </c>
      <c r="C652" t="s">
        <v>7355</v>
      </c>
      <c r="D652" t="str">
        <f>IF($B652="B","",IFERROR(VLOOKUP($C652,Elster!$I$5:$M$148,3,FALSE),$C652))</f>
        <v/>
      </c>
      <c r="E652" t="str">
        <f>IF($B652="A","",IFERROR(VLOOKUP($C652,Elster!$I$5:$M$148,3,FALSE),$C652))</f>
        <v xml:space="preserve">   "MIN_WASSERDRUCK"                                  </v>
      </c>
      <c r="F652">
        <f t="shared" si="21"/>
        <v>52</v>
      </c>
      <c r="G652" s="2">
        <f t="shared" si="22"/>
        <v>4.9989999999997536E-3</v>
      </c>
    </row>
    <row r="653" spans="1:7" x14ac:dyDescent="0.35">
      <c r="A653" t="s">
        <v>20007</v>
      </c>
      <c r="B653" t="s">
        <v>7319</v>
      </c>
      <c r="C653" t="s">
        <v>7355</v>
      </c>
      <c r="D653" t="str">
        <f>IF($B653="B","",IFERROR(VLOOKUP($C653,Elster!$I$5:$M$148,3,FALSE),$C653))</f>
        <v xml:space="preserve">   "MIN_WASSERDRUCK"                                  </v>
      </c>
      <c r="E653" t="str">
        <f>IF($B653="A","",IFERROR(VLOOKUP($C653,Elster!$I$5:$M$148,3,FALSE),$C653))</f>
        <v/>
      </c>
      <c r="F653">
        <f t="shared" si="21"/>
        <v>52</v>
      </c>
      <c r="G653" s="2">
        <f t="shared" si="22"/>
        <v>0</v>
      </c>
    </row>
    <row r="654" spans="1:7" x14ac:dyDescent="0.35">
      <c r="A654" t="s">
        <v>20008</v>
      </c>
      <c r="B654" t="s">
        <v>7317</v>
      </c>
      <c r="C654" t="s">
        <v>7325</v>
      </c>
      <c r="D654" t="str">
        <f>IF($B654="B","",IFERROR(VLOOKUP($C654,Elster!$I$5:$M$148,3,FALSE),$C654))</f>
        <v/>
      </c>
      <c r="E654" t="str">
        <f>IF($B654="A","",IFERROR(VLOOKUP($C654,Elster!$I$5:$M$148,3,FALSE),$C654))</f>
        <v xml:space="preserve">   "SPEICHERSOLLTEMP"                                 </v>
      </c>
      <c r="F654">
        <f t="shared" si="21"/>
        <v>3</v>
      </c>
      <c r="G654" s="2">
        <f t="shared" si="22"/>
        <v>1.4114999999999878E-2</v>
      </c>
    </row>
    <row r="655" spans="1:7" x14ac:dyDescent="0.35">
      <c r="A655" t="s">
        <v>20009</v>
      </c>
      <c r="B655" t="s">
        <v>7317</v>
      </c>
      <c r="C655" t="s">
        <v>7320</v>
      </c>
      <c r="D655" t="str">
        <f>IF($B655="B","",IFERROR(VLOOKUP($C655,Elster!$I$5:$M$148,3,FALSE),$C655))</f>
        <v/>
      </c>
      <c r="E655" t="str">
        <f>IF($B655="A","",IFERROR(VLOOKUP($C655,Elster!$I$5:$M$148,3,FALSE),$C655))</f>
        <v>0x000</v>
      </c>
      <c r="F655">
        <f t="shared" si="21"/>
        <v>0</v>
      </c>
      <c r="G655" s="2">
        <f t="shared" si="22"/>
        <v>4.974000000000256E-3</v>
      </c>
    </row>
    <row r="656" spans="1:7" x14ac:dyDescent="0.35">
      <c r="A656" t="s">
        <v>20010</v>
      </c>
      <c r="B656" t="s">
        <v>7317</v>
      </c>
      <c r="C656" t="s">
        <v>7318</v>
      </c>
      <c r="D656" t="str">
        <f>IF($B656="B","",IFERROR(VLOOKUP($C656,Elster!$I$5:$M$148,3,FALSE),$C656))</f>
        <v/>
      </c>
      <c r="E656" t="str">
        <f>IF($B656="A","",IFERROR(VLOOKUP($C656,Elster!$I$5:$M$148,3,FALSE),$C656))</f>
        <v xml:space="preserve">   "SAMMLERISTTEMP"                                   </v>
      </c>
      <c r="F656">
        <f t="shared" si="21"/>
        <v>13</v>
      </c>
      <c r="G656" s="2">
        <f t="shared" si="22"/>
        <v>4.9730000000001162E-3</v>
      </c>
    </row>
    <row r="657" spans="1:7" x14ac:dyDescent="0.35">
      <c r="A657" t="s">
        <v>20011</v>
      </c>
      <c r="B657" t="s">
        <v>7317</v>
      </c>
      <c r="C657" t="s">
        <v>7329</v>
      </c>
      <c r="D657" t="str">
        <f>IF($B657="B","",IFERROR(VLOOKUP($C657,Elster!$I$5:$M$148,3,FALSE),$C657))</f>
        <v/>
      </c>
      <c r="E657" t="str">
        <f>IF($B657="A","",IFERROR(VLOOKUP($C657,Elster!$I$5:$M$148,3,FALSE),$C657))</f>
        <v xml:space="preserve">   "KESSELSOLLTEMP"                                   </v>
      </c>
      <c r="F657">
        <f t="shared" si="21"/>
        <v>2</v>
      </c>
      <c r="G657" s="2">
        <f t="shared" si="22"/>
        <v>4.9479999999997304E-3</v>
      </c>
    </row>
    <row r="658" spans="1:7" x14ac:dyDescent="0.35">
      <c r="A658" t="s">
        <v>20012</v>
      </c>
      <c r="B658" t="s">
        <v>7317</v>
      </c>
      <c r="C658" t="s">
        <v>7320</v>
      </c>
      <c r="D658" t="str">
        <f>IF($B658="B","",IFERROR(VLOOKUP($C658,Elster!$I$5:$M$148,3,FALSE),$C658))</f>
        <v/>
      </c>
      <c r="E658" t="str">
        <f>IF($B658="A","",IFERROR(VLOOKUP($C658,Elster!$I$5:$M$148,3,FALSE),$C658))</f>
        <v>0x000</v>
      </c>
      <c r="F658">
        <f t="shared" si="21"/>
        <v>0</v>
      </c>
      <c r="G658" s="2">
        <f t="shared" si="22"/>
        <v>4.974000000000256E-3</v>
      </c>
    </row>
    <row r="659" spans="1:7" x14ac:dyDescent="0.35">
      <c r="A659" t="s">
        <v>20013</v>
      </c>
      <c r="B659" t="s">
        <v>7317</v>
      </c>
      <c r="C659" t="s">
        <v>7366</v>
      </c>
      <c r="D659" t="str">
        <f>IF($B659="B","",IFERROR(VLOOKUP($C659,Elster!$I$5:$M$148,3,FALSE),$C659))</f>
        <v/>
      </c>
      <c r="E659" t="str">
        <f>IF($B659="A","",IFERROR(VLOOKUP($C659,Elster!$I$5:$M$148,3,FALSE),$C659))</f>
        <v xml:space="preserve">//   "ERWEITERUNGSTELEGRAMM"                            </v>
      </c>
      <c r="F659">
        <f t="shared" si="21"/>
        <v>250</v>
      </c>
      <c r="G659" s="2">
        <f t="shared" si="22"/>
        <v>4.9739999999998119E-3</v>
      </c>
    </row>
    <row r="660" spans="1:7" x14ac:dyDescent="0.35">
      <c r="A660" t="s">
        <v>20014</v>
      </c>
      <c r="B660" t="s">
        <v>7317</v>
      </c>
      <c r="C660" t="s">
        <v>7321</v>
      </c>
      <c r="D660" t="str">
        <f>IF($B660="B","",IFERROR(VLOOKUP($C660,Elster!$I$5:$M$148,3,FALSE),$C660))</f>
        <v/>
      </c>
      <c r="E660" t="str">
        <f>IF($B660="A","",IFERROR(VLOOKUP($C660,Elster!$I$5:$M$148,3,FALSE),$C660))</f>
        <v xml:space="preserve">   "FEHLERMELDUNG"                                    </v>
      </c>
      <c r="F660">
        <f t="shared" si="21"/>
        <v>1</v>
      </c>
      <c r="G660" s="2">
        <f t="shared" si="22"/>
        <v>4.9739999999998119E-3</v>
      </c>
    </row>
    <row r="661" spans="1:7" x14ac:dyDescent="0.35">
      <c r="A661" t="s">
        <v>20015</v>
      </c>
      <c r="B661" t="s">
        <v>7317</v>
      </c>
      <c r="C661" t="s">
        <v>7357</v>
      </c>
      <c r="D661" t="str">
        <f>IF($B661="B","",IFERROR(VLOOKUP($C661,Elster!$I$5:$M$148,3,FALSE),$C661))</f>
        <v/>
      </c>
      <c r="E661" t="str">
        <f>IF($B661="A","",IFERROR(VLOOKUP($C661,Elster!$I$5:$M$148,3,FALSE),$C661))</f>
        <v xml:space="preserve">   "MIN_TEMP_KESSEL"                                  </v>
      </c>
      <c r="F661">
        <f t="shared" si="21"/>
        <v>32</v>
      </c>
      <c r="G661" s="2">
        <f t="shared" si="22"/>
        <v>4.9480000000001745E-3</v>
      </c>
    </row>
    <row r="662" spans="1:7" x14ac:dyDescent="0.35">
      <c r="A662" t="s">
        <v>20016</v>
      </c>
      <c r="B662" t="s">
        <v>7317</v>
      </c>
      <c r="C662" t="s">
        <v>7343</v>
      </c>
      <c r="D662" t="str">
        <f>IF($B662="B","",IFERROR(VLOOKUP($C662,Elster!$I$5:$M$148,3,FALSE),$C662))</f>
        <v/>
      </c>
      <c r="E662" t="str">
        <f>IF($B662="A","",IFERROR(VLOOKUP($C662,Elster!$I$5:$M$148,3,FALSE),$C662))</f>
        <v xml:space="preserve">   "RAUMSOLLTEMP_NACHT"                               </v>
      </c>
      <c r="F662">
        <f t="shared" si="21"/>
        <v>8</v>
      </c>
      <c r="G662" s="2">
        <f t="shared" si="22"/>
        <v>4.974000000000256E-3</v>
      </c>
    </row>
    <row r="663" spans="1:7" x14ac:dyDescent="0.35">
      <c r="A663" t="s">
        <v>20017</v>
      </c>
      <c r="B663" t="s">
        <v>7317</v>
      </c>
      <c r="C663" t="s">
        <v>7320</v>
      </c>
      <c r="D663" t="str">
        <f>IF($B663="B","",IFERROR(VLOOKUP($C663,Elster!$I$5:$M$148,3,FALSE),$C663))</f>
        <v/>
      </c>
      <c r="E663" t="str">
        <f>IF($B663="A","",IFERROR(VLOOKUP($C663,Elster!$I$5:$M$148,3,FALSE),$C663))</f>
        <v>0x000</v>
      </c>
      <c r="F663">
        <f t="shared" si="21"/>
        <v>0</v>
      </c>
      <c r="G663" s="2">
        <f t="shared" si="22"/>
        <v>4.9739999999998119E-3</v>
      </c>
    </row>
    <row r="664" spans="1:7" x14ac:dyDescent="0.35">
      <c r="A664" t="s">
        <v>20018</v>
      </c>
      <c r="B664" t="s">
        <v>7317</v>
      </c>
      <c r="C664" t="s">
        <v>7321</v>
      </c>
      <c r="D664" t="str">
        <f>IF($B664="B","",IFERROR(VLOOKUP($C664,Elster!$I$5:$M$148,3,FALSE),$C664))</f>
        <v/>
      </c>
      <c r="E664" t="str">
        <f>IF($B664="A","",IFERROR(VLOOKUP($C664,Elster!$I$5:$M$148,3,FALSE),$C664))</f>
        <v xml:space="preserve">   "FEHLERMELDUNG"                                    </v>
      </c>
      <c r="F664">
        <f t="shared" si="21"/>
        <v>1</v>
      </c>
      <c r="G664" s="2">
        <f t="shared" si="22"/>
        <v>4.9730000000001162E-3</v>
      </c>
    </row>
    <row r="665" spans="1:7" x14ac:dyDescent="0.35">
      <c r="A665" t="s">
        <v>20019</v>
      </c>
      <c r="B665" t="s">
        <v>7317</v>
      </c>
      <c r="C665" t="s">
        <v>8095</v>
      </c>
      <c r="D665" t="str">
        <f>IF($B665="B","",IFERROR(VLOOKUP($C665,Elster!$I$5:$M$148,3,FALSE),$C665))</f>
        <v/>
      </c>
      <c r="E665" t="str">
        <f>IF($B665="A","",IFERROR(VLOOKUP($C665,Elster!$I$5:$M$148,3,FALSE),$C665))</f>
        <v xml:space="preserve">   "LEISTUNGSKORREKTUR"                               </v>
      </c>
      <c r="F665">
        <f t="shared" si="21"/>
        <v>53</v>
      </c>
      <c r="G665" s="2">
        <f t="shared" si="22"/>
        <v>4.9479999999997304E-3</v>
      </c>
    </row>
    <row r="666" spans="1:7" x14ac:dyDescent="0.35">
      <c r="A666" t="s">
        <v>20020</v>
      </c>
      <c r="B666" t="s">
        <v>7317</v>
      </c>
      <c r="C666" t="s">
        <v>7318</v>
      </c>
      <c r="D666" t="str">
        <f>IF($B666="B","",IFERROR(VLOOKUP($C666,Elster!$I$5:$M$148,3,FALSE),$C666))</f>
        <v/>
      </c>
      <c r="E666" t="str">
        <f>IF($B666="A","",IFERROR(VLOOKUP($C666,Elster!$I$5:$M$148,3,FALSE),$C666))</f>
        <v xml:space="preserve">   "SAMMLERISTTEMP"                                   </v>
      </c>
      <c r="F666">
        <f t="shared" si="21"/>
        <v>13</v>
      </c>
      <c r="G666" s="2">
        <f t="shared" si="22"/>
        <v>0.1209100000000003</v>
      </c>
    </row>
    <row r="667" spans="1:7" x14ac:dyDescent="0.35">
      <c r="A667" t="s">
        <v>20020</v>
      </c>
      <c r="B667" t="s">
        <v>7319</v>
      </c>
      <c r="C667" t="s">
        <v>7318</v>
      </c>
      <c r="D667" t="str">
        <f>IF($B667="B","",IFERROR(VLOOKUP($C667,Elster!$I$5:$M$148,3,FALSE),$C667))</f>
        <v xml:space="preserve">   "SAMMLERISTTEMP"                                   </v>
      </c>
      <c r="E667" t="str">
        <f>IF($B667="A","",IFERROR(VLOOKUP($C667,Elster!$I$5:$M$148,3,FALSE),$C667))</f>
        <v/>
      </c>
      <c r="F667">
        <f t="shared" si="21"/>
        <v>13</v>
      </c>
      <c r="G667" s="2">
        <f t="shared" si="22"/>
        <v>0</v>
      </c>
    </row>
    <row r="668" spans="1:7" x14ac:dyDescent="0.35">
      <c r="A668" t="s">
        <v>20021</v>
      </c>
      <c r="B668" t="s">
        <v>7317</v>
      </c>
      <c r="C668" t="s">
        <v>7320</v>
      </c>
      <c r="D668" t="str">
        <f>IF($B668="B","",IFERROR(VLOOKUP($C668,Elster!$I$5:$M$148,3,FALSE),$C668))</f>
        <v/>
      </c>
      <c r="E668" t="str">
        <f>IF($B668="A","",IFERROR(VLOOKUP($C668,Elster!$I$5:$M$148,3,FALSE),$C668))</f>
        <v>0x000</v>
      </c>
      <c r="F668">
        <f t="shared" si="21"/>
        <v>0</v>
      </c>
      <c r="G668" s="2">
        <f t="shared" si="22"/>
        <v>4.9999999999998934E-3</v>
      </c>
    </row>
    <row r="669" spans="1:7" x14ac:dyDescent="0.35">
      <c r="A669" t="s">
        <v>20021</v>
      </c>
      <c r="B669" t="s">
        <v>7319</v>
      </c>
      <c r="C669" t="s">
        <v>7320</v>
      </c>
      <c r="D669" t="str">
        <f>IF($B669="B","",IFERROR(VLOOKUP($C669,Elster!$I$5:$M$148,3,FALSE),$C669))</f>
        <v>0x000</v>
      </c>
      <c r="E669" t="str">
        <f>IF($B669="A","",IFERROR(VLOOKUP($C669,Elster!$I$5:$M$148,3,FALSE),$C669))</f>
        <v/>
      </c>
      <c r="F669">
        <f t="shared" si="21"/>
        <v>0</v>
      </c>
      <c r="G669" s="2">
        <f t="shared" si="22"/>
        <v>0</v>
      </c>
    </row>
    <row r="670" spans="1:7" x14ac:dyDescent="0.35">
      <c r="A670" t="s">
        <v>20022</v>
      </c>
      <c r="B670" t="s">
        <v>7317</v>
      </c>
      <c r="C670" t="s">
        <v>7345</v>
      </c>
      <c r="D670" t="str">
        <f>IF($B670="B","",IFERROR(VLOOKUP($C670,Elster!$I$5:$M$148,3,FALSE),$C670))</f>
        <v/>
      </c>
      <c r="E670" s="4" t="str">
        <f>IF($B670="A","",IFERROR(VLOOKUP($C670,Elster!$I$5:$M$148,3,FALSE),$C670))</f>
        <v xml:space="preserve">   "UHRZEIT"                                          </v>
      </c>
      <c r="F670">
        <f t="shared" si="21"/>
        <v>9</v>
      </c>
      <c r="G670" s="2">
        <f t="shared" si="22"/>
        <v>4.9989999999997536E-3</v>
      </c>
    </row>
    <row r="671" spans="1:7" x14ac:dyDescent="0.35">
      <c r="A671" t="s">
        <v>20023</v>
      </c>
      <c r="B671" t="s">
        <v>7319</v>
      </c>
      <c r="C671" t="s">
        <v>7345</v>
      </c>
      <c r="D671" t="str">
        <f>IF($B671="B","",IFERROR(VLOOKUP($C671,Elster!$I$5:$M$148,3,FALSE),$C671))</f>
        <v xml:space="preserve">   "UHRZEIT"                                          </v>
      </c>
      <c r="E671" t="str">
        <f>IF($B671="A","",IFERROR(VLOOKUP($C671,Elster!$I$5:$M$148,3,FALSE),$C671))</f>
        <v/>
      </c>
      <c r="F671">
        <f t="shared" si="21"/>
        <v>9</v>
      </c>
      <c r="G671" s="2">
        <f t="shared" si="22"/>
        <v>1.000000000139778E-6</v>
      </c>
    </row>
    <row r="672" spans="1:7" x14ac:dyDescent="0.35">
      <c r="A672" t="s">
        <v>20024</v>
      </c>
      <c r="B672" t="s">
        <v>7317</v>
      </c>
      <c r="C672" t="s">
        <v>7321</v>
      </c>
      <c r="D672" t="str">
        <f>IF($B672="B","",IFERROR(VLOOKUP($C672,Elster!$I$5:$M$148,3,FALSE),$C672))</f>
        <v/>
      </c>
      <c r="E672" t="str">
        <f>IF($B672="A","",IFERROR(VLOOKUP($C672,Elster!$I$5:$M$148,3,FALSE),$C672))</f>
        <v xml:space="preserve">   "FEHLERMELDUNG"                                    </v>
      </c>
      <c r="F672">
        <f t="shared" si="21"/>
        <v>1</v>
      </c>
      <c r="G672" s="2">
        <f t="shared" si="22"/>
        <v>4.9990000000001977E-3</v>
      </c>
    </row>
    <row r="673" spans="1:7" x14ac:dyDescent="0.35">
      <c r="A673" t="s">
        <v>20024</v>
      </c>
      <c r="B673" t="s">
        <v>7319</v>
      </c>
      <c r="C673" t="s">
        <v>7321</v>
      </c>
      <c r="D673" t="str">
        <f>IF($B673="B","",IFERROR(VLOOKUP($C673,Elster!$I$5:$M$148,3,FALSE),$C673))</f>
        <v xml:space="preserve">   "FEHLERMELDUNG"                                    </v>
      </c>
      <c r="E673" t="str">
        <f>IF($B673="A","",IFERROR(VLOOKUP($C673,Elster!$I$5:$M$148,3,FALSE),$C673))</f>
        <v/>
      </c>
      <c r="F673">
        <f t="shared" si="21"/>
        <v>1</v>
      </c>
      <c r="G673" s="2">
        <f t="shared" si="22"/>
        <v>0</v>
      </c>
    </row>
    <row r="674" spans="1:7" x14ac:dyDescent="0.35">
      <c r="A674" t="s">
        <v>20025</v>
      </c>
      <c r="B674" t="s">
        <v>7317</v>
      </c>
      <c r="C674" t="s">
        <v>7320</v>
      </c>
      <c r="D674" t="str">
        <f>IF($B674="B","",IFERROR(VLOOKUP($C674,Elster!$I$5:$M$148,3,FALSE),$C674))</f>
        <v/>
      </c>
      <c r="E674" t="str">
        <f>IF($B674="A","",IFERROR(VLOOKUP($C674,Elster!$I$5:$M$148,3,FALSE),$C674))</f>
        <v>0x000</v>
      </c>
      <c r="F674">
        <f t="shared" si="21"/>
        <v>0</v>
      </c>
      <c r="G674" s="2">
        <f t="shared" si="22"/>
        <v>4.9999999999998934E-3</v>
      </c>
    </row>
    <row r="675" spans="1:7" x14ac:dyDescent="0.35">
      <c r="A675" t="s">
        <v>20025</v>
      </c>
      <c r="B675" t="s">
        <v>7319</v>
      </c>
      <c r="C675" t="s">
        <v>7320</v>
      </c>
      <c r="D675" t="str">
        <f>IF($B675="B","",IFERROR(VLOOKUP($C675,Elster!$I$5:$M$148,3,FALSE),$C675))</f>
        <v>0x000</v>
      </c>
      <c r="E675" t="str">
        <f>IF($B675="A","",IFERROR(VLOOKUP($C675,Elster!$I$5:$M$148,3,FALSE),$C675))</f>
        <v/>
      </c>
      <c r="F675">
        <f t="shared" si="21"/>
        <v>0</v>
      </c>
      <c r="G675" s="2">
        <f t="shared" si="22"/>
        <v>0</v>
      </c>
    </row>
    <row r="676" spans="1:7" x14ac:dyDescent="0.35">
      <c r="A676" t="s">
        <v>20026</v>
      </c>
      <c r="B676" t="s">
        <v>7317</v>
      </c>
      <c r="C676" t="s">
        <v>7321</v>
      </c>
      <c r="D676" t="str">
        <f>IF($B676="B","",IFERROR(VLOOKUP($C676,Elster!$I$5:$M$148,3,FALSE),$C676))</f>
        <v/>
      </c>
      <c r="E676" t="str">
        <f>IF($B676="A","",IFERROR(VLOOKUP($C676,Elster!$I$5:$M$148,3,FALSE),$C676))</f>
        <v xml:space="preserve">   "FEHLERMELDUNG"                                    </v>
      </c>
      <c r="F676">
        <f t="shared" si="21"/>
        <v>1</v>
      </c>
      <c r="G676" s="2">
        <f t="shared" si="22"/>
        <v>4.9999999999998934E-3</v>
      </c>
    </row>
    <row r="677" spans="1:7" x14ac:dyDescent="0.35">
      <c r="A677" t="s">
        <v>20026</v>
      </c>
      <c r="B677" t="s">
        <v>7319</v>
      </c>
      <c r="C677" t="s">
        <v>7321</v>
      </c>
      <c r="D677" t="str">
        <f>IF($B677="B","",IFERROR(VLOOKUP($C677,Elster!$I$5:$M$148,3,FALSE),$C677))</f>
        <v xml:space="preserve">   "FEHLERMELDUNG"                                    </v>
      </c>
      <c r="E677" t="str">
        <f>IF($B677="A","",IFERROR(VLOOKUP($C677,Elster!$I$5:$M$148,3,FALSE),$C677))</f>
        <v/>
      </c>
      <c r="F677">
        <f t="shared" si="21"/>
        <v>1</v>
      </c>
      <c r="G677" s="2">
        <f t="shared" si="22"/>
        <v>0</v>
      </c>
    </row>
    <row r="678" spans="1:7" x14ac:dyDescent="0.35">
      <c r="A678" t="s">
        <v>20027</v>
      </c>
      <c r="B678" t="s">
        <v>7317</v>
      </c>
      <c r="C678" t="s">
        <v>8105</v>
      </c>
      <c r="D678" t="str">
        <f>IF($B678="B","",IFERROR(VLOOKUP($C678,Elster!$I$5:$M$148,3,FALSE),$C678))</f>
        <v/>
      </c>
      <c r="E678" t="str">
        <f>IF($B678="A","",IFERROR(VLOOKUP($C678,Elster!$I$5:$M$148,3,FALSE),$C678))</f>
        <v xml:space="preserve">   "UNGUELTIG"                                        </v>
      </c>
      <c r="F678">
        <f t="shared" si="21"/>
        <v>255</v>
      </c>
      <c r="G678" s="2">
        <f t="shared" si="22"/>
        <v>4.9999999999998934E-3</v>
      </c>
    </row>
    <row r="679" spans="1:7" x14ac:dyDescent="0.35">
      <c r="A679" t="s">
        <v>20027</v>
      </c>
      <c r="B679" t="s">
        <v>7319</v>
      </c>
      <c r="C679" t="s">
        <v>8105</v>
      </c>
      <c r="D679" t="str">
        <f>IF($B679="B","",IFERROR(VLOOKUP($C679,Elster!$I$5:$M$148,3,FALSE),$C679))</f>
        <v xml:space="preserve">   "UNGUELTIG"                                        </v>
      </c>
      <c r="E679" t="str">
        <f>IF($B679="A","",IFERROR(VLOOKUP($C679,Elster!$I$5:$M$148,3,FALSE),$C679))</f>
        <v/>
      </c>
      <c r="F679">
        <f t="shared" si="21"/>
        <v>255</v>
      </c>
      <c r="G679" s="2">
        <f t="shared" si="22"/>
        <v>0</v>
      </c>
    </row>
    <row r="680" spans="1:7" x14ac:dyDescent="0.35">
      <c r="A680" t="s">
        <v>20028</v>
      </c>
      <c r="B680" t="s">
        <v>7317</v>
      </c>
      <c r="C680" t="s">
        <v>7320</v>
      </c>
      <c r="D680" t="str">
        <f>IF($B680="B","",IFERROR(VLOOKUP($C680,Elster!$I$5:$M$148,3,FALSE),$C680))</f>
        <v/>
      </c>
      <c r="E680" t="str">
        <f>IF($B680="A","",IFERROR(VLOOKUP($C680,Elster!$I$5:$M$148,3,FALSE),$C680))</f>
        <v>0x000</v>
      </c>
      <c r="F680">
        <f t="shared" si="21"/>
        <v>0</v>
      </c>
      <c r="G680" s="2">
        <f t="shared" si="22"/>
        <v>5.0000000000003375E-3</v>
      </c>
    </row>
    <row r="681" spans="1:7" x14ac:dyDescent="0.35">
      <c r="A681" t="s">
        <v>20028</v>
      </c>
      <c r="B681" t="s">
        <v>7319</v>
      </c>
      <c r="C681" t="s">
        <v>7320</v>
      </c>
      <c r="D681" t="str">
        <f>IF($B681="B","",IFERROR(VLOOKUP($C681,Elster!$I$5:$M$148,3,FALSE),$C681))</f>
        <v>0x000</v>
      </c>
      <c r="E681" t="str">
        <f>IF($B681="A","",IFERROR(VLOOKUP($C681,Elster!$I$5:$M$148,3,FALSE),$C681))</f>
        <v/>
      </c>
      <c r="F681">
        <f t="shared" si="21"/>
        <v>0</v>
      </c>
      <c r="G681" s="2">
        <f t="shared" si="22"/>
        <v>0</v>
      </c>
    </row>
    <row r="682" spans="1:7" x14ac:dyDescent="0.35">
      <c r="A682" t="s">
        <v>20029</v>
      </c>
      <c r="B682" t="s">
        <v>7319</v>
      </c>
      <c r="C682" t="s">
        <v>7320</v>
      </c>
      <c r="D682" t="str">
        <f>IF($B682="B","",IFERROR(VLOOKUP($C682,Elster!$I$5:$M$148,3,FALSE),$C682))</f>
        <v>0x000</v>
      </c>
      <c r="E682" t="str">
        <f>IF($B682="A","",IFERROR(VLOOKUP($C682,Elster!$I$5:$M$148,3,FALSE),$C682))</f>
        <v/>
      </c>
      <c r="F682">
        <f t="shared" si="21"/>
        <v>0</v>
      </c>
      <c r="G682" s="2">
        <f t="shared" si="22"/>
        <v>4.9999999999998934E-3</v>
      </c>
    </row>
    <row r="683" spans="1:7" x14ac:dyDescent="0.35">
      <c r="A683" t="s">
        <v>20030</v>
      </c>
      <c r="B683" t="s">
        <v>7317</v>
      </c>
      <c r="C683" t="s">
        <v>7320</v>
      </c>
      <c r="D683" t="str">
        <f>IF($B683="B","",IFERROR(VLOOKUP($C683,Elster!$I$5:$M$148,3,FALSE),$C683))</f>
        <v/>
      </c>
      <c r="E683" t="str">
        <f>IF($B683="A","",IFERROR(VLOOKUP($C683,Elster!$I$5:$M$148,3,FALSE),$C683))</f>
        <v>0x000</v>
      </c>
      <c r="F683">
        <f t="shared" si="21"/>
        <v>0</v>
      </c>
      <c r="G683" s="2">
        <f t="shared" si="22"/>
        <v>2.6000000000081513E-5</v>
      </c>
    </row>
    <row r="684" spans="1:7" x14ac:dyDescent="0.35">
      <c r="A684" t="s">
        <v>20031</v>
      </c>
      <c r="B684" t="s">
        <v>7319</v>
      </c>
      <c r="C684" t="s">
        <v>7320</v>
      </c>
      <c r="D684" t="str">
        <f>IF($B684="B","",IFERROR(VLOOKUP($C684,Elster!$I$5:$M$148,3,FALSE),$C684))</f>
        <v>0x000</v>
      </c>
      <c r="E684" t="str">
        <f>IF($B684="A","",IFERROR(VLOOKUP($C684,Elster!$I$5:$M$148,3,FALSE),$C684))</f>
        <v/>
      </c>
      <c r="F684">
        <f t="shared" si="21"/>
        <v>0</v>
      </c>
      <c r="G684" s="2">
        <f t="shared" si="22"/>
        <v>4.9739999999998119E-3</v>
      </c>
    </row>
    <row r="685" spans="1:7" x14ac:dyDescent="0.35">
      <c r="A685" t="s">
        <v>20032</v>
      </c>
      <c r="B685" t="s">
        <v>7317</v>
      </c>
      <c r="C685" t="s">
        <v>7320</v>
      </c>
      <c r="D685" t="str">
        <f>IF($B685="B","",IFERROR(VLOOKUP($C685,Elster!$I$5:$M$148,3,FALSE),$C685))</f>
        <v/>
      </c>
      <c r="E685" t="str">
        <f>IF($B685="A","",IFERROR(VLOOKUP($C685,Elster!$I$5:$M$148,3,FALSE),$C685))</f>
        <v>0x000</v>
      </c>
      <c r="F685">
        <f t="shared" si="21"/>
        <v>0</v>
      </c>
      <c r="G685" s="2">
        <f t="shared" si="22"/>
        <v>2.6000000000081513E-5</v>
      </c>
    </row>
    <row r="686" spans="1:7" x14ac:dyDescent="0.35">
      <c r="A686" t="s">
        <v>20033</v>
      </c>
      <c r="B686" t="s">
        <v>7317</v>
      </c>
      <c r="C686" t="s">
        <v>7321</v>
      </c>
      <c r="D686" t="str">
        <f>IF($B686="B","",IFERROR(VLOOKUP($C686,Elster!$I$5:$M$148,3,FALSE),$C686))</f>
        <v/>
      </c>
      <c r="E686" t="str">
        <f>IF($B686="A","",IFERROR(VLOOKUP($C686,Elster!$I$5:$M$148,3,FALSE),$C686))</f>
        <v xml:space="preserve">   "FEHLERMELDUNG"                                    </v>
      </c>
      <c r="F686">
        <f t="shared" si="21"/>
        <v>1</v>
      </c>
      <c r="G686" s="2">
        <f t="shared" si="22"/>
        <v>4.9999999999998934E-3</v>
      </c>
    </row>
    <row r="687" spans="1:7" x14ac:dyDescent="0.35">
      <c r="A687" t="s">
        <v>20033</v>
      </c>
      <c r="B687" t="s">
        <v>7319</v>
      </c>
      <c r="C687" t="s">
        <v>7321</v>
      </c>
      <c r="D687" t="str">
        <f>IF($B687="B","",IFERROR(VLOOKUP($C687,Elster!$I$5:$M$148,3,FALSE),$C687))</f>
        <v xml:space="preserve">   "FEHLERMELDUNG"                                    </v>
      </c>
      <c r="E687" t="str">
        <f>IF($B687="A","",IFERROR(VLOOKUP($C687,Elster!$I$5:$M$148,3,FALSE),$C687))</f>
        <v/>
      </c>
      <c r="F687">
        <f t="shared" si="21"/>
        <v>1</v>
      </c>
      <c r="G687" s="2">
        <f t="shared" si="22"/>
        <v>0</v>
      </c>
    </row>
    <row r="688" spans="1:7" x14ac:dyDescent="0.35">
      <c r="A688" t="s">
        <v>20034</v>
      </c>
      <c r="B688" t="s">
        <v>7317</v>
      </c>
      <c r="C688" t="s">
        <v>8111</v>
      </c>
      <c r="D688" t="str">
        <f>IF($B688="B","",IFERROR(VLOOKUP($C688,Elster!$I$5:$M$148,3,FALSE),$C688))</f>
        <v/>
      </c>
      <c r="E688" t="str">
        <f>IF($B688="A","",IFERROR(VLOOKUP($C688,Elster!$I$5:$M$148,3,FALSE),$C688))</f>
        <v xml:space="preserve">   "SPEICHER_UNTEN_TEMP"                              </v>
      </c>
      <c r="F688">
        <f t="shared" si="21"/>
        <v>23</v>
      </c>
      <c r="G688" s="2">
        <f t="shared" si="22"/>
        <v>4.9999999999998934E-3</v>
      </c>
    </row>
    <row r="689" spans="1:8" x14ac:dyDescent="0.35">
      <c r="A689" t="s">
        <v>20034</v>
      </c>
      <c r="B689" t="s">
        <v>7319</v>
      </c>
      <c r="C689" t="s">
        <v>8111</v>
      </c>
      <c r="D689" t="str">
        <f>IF($B689="B","",IFERROR(VLOOKUP($C689,Elster!$I$5:$M$148,3,FALSE),$C689))</f>
        <v xml:space="preserve">   "SPEICHER_UNTEN_TEMP"                              </v>
      </c>
      <c r="E689" t="str">
        <f>IF($B689="A","",IFERROR(VLOOKUP($C689,Elster!$I$5:$M$148,3,FALSE),$C689))</f>
        <v/>
      </c>
      <c r="F689">
        <f t="shared" si="21"/>
        <v>23</v>
      </c>
      <c r="G689" s="2">
        <f t="shared" si="22"/>
        <v>0</v>
      </c>
    </row>
    <row r="690" spans="1:8" x14ac:dyDescent="0.35">
      <c r="A690" t="s">
        <v>20035</v>
      </c>
      <c r="B690" t="s">
        <v>7317</v>
      </c>
      <c r="C690" t="s">
        <v>7345</v>
      </c>
      <c r="D690" t="str">
        <f>IF($B690="B","",IFERROR(VLOOKUP($C690,Elster!$I$5:$M$148,3,FALSE),$C690))</f>
        <v/>
      </c>
      <c r="E690" s="4" t="str">
        <f>IF($B690="A","",IFERROR(VLOOKUP($C690,Elster!$I$5:$M$148,3,FALSE),$C690))</f>
        <v xml:space="preserve">   "UHRZEIT"                                          </v>
      </c>
      <c r="F690">
        <f t="shared" si="21"/>
        <v>9</v>
      </c>
      <c r="G690" s="2">
        <f t="shared" si="22"/>
        <v>2.1666000000000185E-2</v>
      </c>
      <c r="H690" t="s">
        <v>21668</v>
      </c>
    </row>
    <row r="691" spans="1:8" x14ac:dyDescent="0.35">
      <c r="A691" t="s">
        <v>20036</v>
      </c>
      <c r="B691" t="s">
        <v>7317</v>
      </c>
      <c r="C691" t="s">
        <v>7320</v>
      </c>
      <c r="D691" t="str">
        <f>IF($B691="B","",IFERROR(VLOOKUP($C691,Elster!$I$5:$M$148,3,FALSE),$C691))</f>
        <v/>
      </c>
      <c r="E691" t="str">
        <f>IF($B691="A","",IFERROR(VLOOKUP($C691,Elster!$I$5:$M$148,3,FALSE),$C691))</f>
        <v>0x000</v>
      </c>
      <c r="F691">
        <f t="shared" si="21"/>
        <v>0</v>
      </c>
      <c r="G691" s="2">
        <f t="shared" si="22"/>
        <v>4.9739999999998119E-3</v>
      </c>
      <c r="H691" t="s">
        <v>19532</v>
      </c>
    </row>
    <row r="692" spans="1:8" x14ac:dyDescent="0.35">
      <c r="A692" t="s">
        <v>20037</v>
      </c>
      <c r="B692" t="s">
        <v>7317</v>
      </c>
      <c r="C692" t="s">
        <v>7318</v>
      </c>
      <c r="D692" t="str">
        <f>IF($B692="B","",IFERROR(VLOOKUP($C692,Elster!$I$5:$M$148,3,FALSE),$C692))</f>
        <v/>
      </c>
      <c r="E692" t="str">
        <f>IF($B692="A","",IFERROR(VLOOKUP($C692,Elster!$I$5:$M$148,3,FALSE),$C692))</f>
        <v xml:space="preserve">   "SAMMLERISTTEMP"                                   </v>
      </c>
      <c r="F692">
        <f t="shared" si="21"/>
        <v>13</v>
      </c>
      <c r="G692" s="2">
        <f t="shared" si="22"/>
        <v>4.9480000000001745E-3</v>
      </c>
    </row>
    <row r="693" spans="1:8" x14ac:dyDescent="0.35">
      <c r="A693" t="s">
        <v>20038</v>
      </c>
      <c r="B693" t="s">
        <v>7317</v>
      </c>
      <c r="C693" t="s">
        <v>7329</v>
      </c>
      <c r="D693" t="str">
        <f>IF($B693="B","",IFERROR(VLOOKUP($C693,Elster!$I$5:$M$148,3,FALSE),$C693))</f>
        <v/>
      </c>
      <c r="E693" t="str">
        <f>IF($B693="A","",IFERROR(VLOOKUP($C693,Elster!$I$5:$M$148,3,FALSE),$C693))</f>
        <v xml:space="preserve">   "KESSELSOLLTEMP"                                   </v>
      </c>
      <c r="F693">
        <f t="shared" si="21"/>
        <v>2</v>
      </c>
      <c r="G693" s="2">
        <f t="shared" si="22"/>
        <v>4.9739999999998119E-3</v>
      </c>
    </row>
    <row r="694" spans="1:8" x14ac:dyDescent="0.35">
      <c r="A694" t="s">
        <v>20039</v>
      </c>
      <c r="B694" t="s">
        <v>7317</v>
      </c>
      <c r="C694" t="s">
        <v>7320</v>
      </c>
      <c r="D694" t="str">
        <f>IF($B694="B","",IFERROR(VLOOKUP($C694,Elster!$I$5:$M$148,3,FALSE),$C694))</f>
        <v/>
      </c>
      <c r="E694" t="str">
        <f>IF($B694="A","",IFERROR(VLOOKUP($C694,Elster!$I$5:$M$148,3,FALSE),$C694))</f>
        <v>0x000</v>
      </c>
      <c r="F694">
        <f t="shared" si="21"/>
        <v>0</v>
      </c>
      <c r="G694" s="2">
        <f t="shared" si="22"/>
        <v>4.974000000000256E-3</v>
      </c>
    </row>
    <row r="695" spans="1:8" x14ac:dyDescent="0.35">
      <c r="A695" t="s">
        <v>20040</v>
      </c>
      <c r="B695" t="s">
        <v>7317</v>
      </c>
      <c r="C695" t="s">
        <v>7321</v>
      </c>
      <c r="D695" t="str">
        <f>IF($B695="B","",IFERROR(VLOOKUP($C695,Elster!$I$5:$M$148,3,FALSE),$C695))</f>
        <v/>
      </c>
      <c r="E695" t="str">
        <f>IF($B695="A","",IFERROR(VLOOKUP($C695,Elster!$I$5:$M$148,3,FALSE),$C695))</f>
        <v xml:space="preserve">   "FEHLERMELDUNG"                                    </v>
      </c>
      <c r="F695">
        <f t="shared" si="21"/>
        <v>1</v>
      </c>
      <c r="G695" s="2">
        <f t="shared" si="22"/>
        <v>4.9470000000000347E-3</v>
      </c>
    </row>
    <row r="696" spans="1:8" x14ac:dyDescent="0.35">
      <c r="A696" t="s">
        <v>20041</v>
      </c>
      <c r="B696" t="s">
        <v>7317</v>
      </c>
      <c r="C696" t="s">
        <v>7320</v>
      </c>
      <c r="D696" t="str">
        <f>IF($B696="B","",IFERROR(VLOOKUP($C696,Elster!$I$5:$M$148,3,FALSE),$C696))</f>
        <v/>
      </c>
      <c r="E696" t="str">
        <f>IF($B696="A","",IFERROR(VLOOKUP($C696,Elster!$I$5:$M$148,3,FALSE),$C696))</f>
        <v>0x000</v>
      </c>
      <c r="F696">
        <f t="shared" si="21"/>
        <v>0</v>
      </c>
      <c r="G696" s="2">
        <f t="shared" si="22"/>
        <v>4.9739999999998119E-3</v>
      </c>
    </row>
    <row r="697" spans="1:8" x14ac:dyDescent="0.35">
      <c r="A697" t="s">
        <v>20042</v>
      </c>
      <c r="B697" t="s">
        <v>7317</v>
      </c>
      <c r="C697" t="s">
        <v>8120</v>
      </c>
      <c r="D697" t="str">
        <f>IF($B697="B","",IFERROR(VLOOKUP($C697,Elster!$I$5:$M$148,3,FALSE),$C697))</f>
        <v/>
      </c>
      <c r="E697" t="str">
        <f>IF($B697="A","",IFERROR(VLOOKUP($C697,Elster!$I$5:$M$148,3,FALSE),$C697))</f>
        <v>0x045</v>
      </c>
      <c r="F697">
        <f t="shared" si="21"/>
        <v>69</v>
      </c>
      <c r="G697" s="2">
        <f t="shared" si="22"/>
        <v>4.974000000000256E-3</v>
      </c>
    </row>
    <row r="698" spans="1:8" x14ac:dyDescent="0.35">
      <c r="A698" t="s">
        <v>20043</v>
      </c>
      <c r="B698" t="s">
        <v>7317</v>
      </c>
      <c r="C698" t="s">
        <v>7320</v>
      </c>
      <c r="D698" t="str">
        <f>IF($B698="B","",IFERROR(VLOOKUP($C698,Elster!$I$5:$M$148,3,FALSE),$C698))</f>
        <v/>
      </c>
      <c r="E698" t="str">
        <f>IF($B698="A","",IFERROR(VLOOKUP($C698,Elster!$I$5:$M$148,3,FALSE),$C698))</f>
        <v>0x000</v>
      </c>
      <c r="F698">
        <f t="shared" si="21"/>
        <v>0</v>
      </c>
      <c r="G698" s="2">
        <f t="shared" si="22"/>
        <v>4.9739999999998119E-3</v>
      </c>
    </row>
    <row r="699" spans="1:8" x14ac:dyDescent="0.35">
      <c r="A699" t="s">
        <v>20044</v>
      </c>
      <c r="B699" t="s">
        <v>7317</v>
      </c>
      <c r="C699" t="s">
        <v>7320</v>
      </c>
      <c r="D699" t="str">
        <f>IF($B699="B","",IFERROR(VLOOKUP($C699,Elster!$I$5:$M$148,3,FALSE),$C699))</f>
        <v/>
      </c>
      <c r="E699" t="str">
        <f>IF($B699="A","",IFERROR(VLOOKUP($C699,Elster!$I$5:$M$148,3,FALSE),$C699))</f>
        <v>0x000</v>
      </c>
      <c r="F699">
        <f t="shared" si="21"/>
        <v>0</v>
      </c>
      <c r="G699" s="2">
        <f t="shared" si="22"/>
        <v>4.9480000000001745E-3</v>
      </c>
      <c r="H699" t="s">
        <v>21669</v>
      </c>
    </row>
    <row r="700" spans="1:8" x14ac:dyDescent="0.35">
      <c r="A700" t="s">
        <v>20045</v>
      </c>
      <c r="B700" t="s">
        <v>7317</v>
      </c>
      <c r="C700" t="s">
        <v>7320</v>
      </c>
      <c r="D700" t="str">
        <f>IF($B700="B","",IFERROR(VLOOKUP($C700,Elster!$I$5:$M$148,3,FALSE),$C700))</f>
        <v/>
      </c>
      <c r="E700" t="str">
        <f>IF($B700="A","",IFERROR(VLOOKUP($C700,Elster!$I$5:$M$148,3,FALSE),$C700))</f>
        <v>0x000</v>
      </c>
      <c r="F700">
        <f t="shared" si="21"/>
        <v>0</v>
      </c>
      <c r="G700" s="2">
        <f t="shared" si="22"/>
        <v>4.9739999999998119E-3</v>
      </c>
      <c r="H700" t="s">
        <v>21669</v>
      </c>
    </row>
    <row r="701" spans="1:8" x14ac:dyDescent="0.35">
      <c r="A701" t="s">
        <v>20046</v>
      </c>
      <c r="B701" t="s">
        <v>7317</v>
      </c>
      <c r="C701" t="s">
        <v>7906</v>
      </c>
      <c r="D701" t="str">
        <f>IF($B701="B","",IFERROR(VLOOKUP($C701,Elster!$I$5:$M$148,3,FALSE),$C701))</f>
        <v/>
      </c>
      <c r="E701" t="str">
        <f>IF($B701="A","",IFERROR(VLOOKUP($C701,Elster!$I$5:$M$148,3,FALSE),$C701))</f>
        <v xml:space="preserve">   "TEILVORRANG_WW"                                   </v>
      </c>
      <c r="F701">
        <f t="shared" si="21"/>
        <v>94</v>
      </c>
      <c r="G701" s="2">
        <f t="shared" si="22"/>
        <v>4.9739999999998119E-3</v>
      </c>
    </row>
    <row r="702" spans="1:8" x14ac:dyDescent="0.35">
      <c r="A702" t="s">
        <v>20047</v>
      </c>
      <c r="B702" t="s">
        <v>7317</v>
      </c>
      <c r="C702" t="s">
        <v>7318</v>
      </c>
      <c r="D702" t="str">
        <f>IF($B702="B","",IFERROR(VLOOKUP($C702,Elster!$I$5:$M$148,3,FALSE),$C702))</f>
        <v/>
      </c>
      <c r="E702" t="str">
        <f>IF($B702="A","",IFERROR(VLOOKUP($C702,Elster!$I$5:$M$148,3,FALSE),$C702))</f>
        <v xml:space="preserve">   "SAMMLERISTTEMP"                                   </v>
      </c>
      <c r="F702">
        <f t="shared" si="21"/>
        <v>13</v>
      </c>
      <c r="G702" s="2">
        <f t="shared" si="22"/>
        <v>0.10874800000000029</v>
      </c>
    </row>
    <row r="703" spans="1:8" x14ac:dyDescent="0.35">
      <c r="A703" t="s">
        <v>20047</v>
      </c>
      <c r="B703" t="s">
        <v>7319</v>
      </c>
      <c r="C703" t="s">
        <v>7318</v>
      </c>
      <c r="D703" t="str">
        <f>IF($B703="B","",IFERROR(VLOOKUP($C703,Elster!$I$5:$M$148,3,FALSE),$C703))</f>
        <v xml:space="preserve">   "SAMMLERISTTEMP"                                   </v>
      </c>
      <c r="E703" t="str">
        <f>IF($B703="A","",IFERROR(VLOOKUP($C703,Elster!$I$5:$M$148,3,FALSE),$C703))</f>
        <v/>
      </c>
      <c r="F703">
        <f t="shared" si="21"/>
        <v>13</v>
      </c>
      <c r="G703" s="2">
        <f t="shared" si="22"/>
        <v>0</v>
      </c>
    </row>
    <row r="704" spans="1:8" x14ac:dyDescent="0.35">
      <c r="A704" t="s">
        <v>20048</v>
      </c>
      <c r="B704" t="s">
        <v>7317</v>
      </c>
      <c r="C704" t="s">
        <v>7320</v>
      </c>
      <c r="D704" t="str">
        <f>IF($B704="B","",IFERROR(VLOOKUP($C704,Elster!$I$5:$M$148,3,FALSE),$C704))</f>
        <v/>
      </c>
      <c r="E704" t="str">
        <f>IF($B704="A","",IFERROR(VLOOKUP($C704,Elster!$I$5:$M$148,3,FALSE),$C704))</f>
        <v>0x000</v>
      </c>
      <c r="F704">
        <f t="shared" si="21"/>
        <v>0</v>
      </c>
      <c r="G704" s="2">
        <f t="shared" si="22"/>
        <v>4.9999999999998934E-3</v>
      </c>
    </row>
    <row r="705" spans="1:7" x14ac:dyDescent="0.35">
      <c r="A705" t="s">
        <v>20048</v>
      </c>
      <c r="B705" t="s">
        <v>7319</v>
      </c>
      <c r="C705" t="s">
        <v>7320</v>
      </c>
      <c r="D705" t="str">
        <f>IF($B705="B","",IFERROR(VLOOKUP($C705,Elster!$I$5:$M$148,3,FALSE),$C705))</f>
        <v>0x000</v>
      </c>
      <c r="E705" t="str">
        <f>IF($B705="A","",IFERROR(VLOOKUP($C705,Elster!$I$5:$M$148,3,FALSE),$C705))</f>
        <v/>
      </c>
      <c r="F705">
        <f t="shared" si="21"/>
        <v>0</v>
      </c>
      <c r="G705" s="2">
        <f t="shared" si="22"/>
        <v>0</v>
      </c>
    </row>
    <row r="706" spans="1:7" x14ac:dyDescent="0.35">
      <c r="A706" t="s">
        <v>20049</v>
      </c>
      <c r="B706" t="s">
        <v>7317</v>
      </c>
      <c r="C706" t="s">
        <v>7339</v>
      </c>
      <c r="D706" t="str">
        <f>IF($B706="B","",IFERROR(VLOOKUP($C706,Elster!$I$5:$M$148,3,FALSE),$C706))</f>
        <v/>
      </c>
      <c r="E706" t="str">
        <f>IF($B706="A","",IFERROR(VLOOKUP($C706,Elster!$I$5:$M$148,3,FALSE),$C706))</f>
        <v xml:space="preserve">   "RAUMSOLLTEMP_II"                                  </v>
      </c>
      <c r="F706">
        <f t="shared" si="21"/>
        <v>6</v>
      </c>
      <c r="G706" s="2">
        <f t="shared" si="22"/>
        <v>4.9999999999998934E-3</v>
      </c>
    </row>
    <row r="707" spans="1:7" x14ac:dyDescent="0.35">
      <c r="A707" t="s">
        <v>20049</v>
      </c>
      <c r="B707" t="s">
        <v>7319</v>
      </c>
      <c r="C707" t="s">
        <v>7339</v>
      </c>
      <c r="D707" t="str">
        <f>IF($B707="B","",IFERROR(VLOOKUP($C707,Elster!$I$5:$M$148,3,FALSE),$C707))</f>
        <v xml:space="preserve">   "RAUMSOLLTEMP_II"                                  </v>
      </c>
      <c r="E707" t="str">
        <f>IF($B707="A","",IFERROR(VLOOKUP($C707,Elster!$I$5:$M$148,3,FALSE),$C707))</f>
        <v/>
      </c>
      <c r="F707">
        <f t="shared" si="21"/>
        <v>6</v>
      </c>
      <c r="G707" s="2">
        <f t="shared" si="22"/>
        <v>0</v>
      </c>
    </row>
    <row r="708" spans="1:7" x14ac:dyDescent="0.35">
      <c r="A708" t="s">
        <v>20050</v>
      </c>
      <c r="B708" t="s">
        <v>7319</v>
      </c>
      <c r="C708" t="s">
        <v>7321</v>
      </c>
      <c r="D708" t="str">
        <f>IF($B708="B","",IFERROR(VLOOKUP($C708,Elster!$I$5:$M$148,3,FALSE),$C708))</f>
        <v xml:space="preserve">   "FEHLERMELDUNG"                                    </v>
      </c>
      <c r="E708" t="str">
        <f>IF($B708="A","",IFERROR(VLOOKUP($C708,Elster!$I$5:$M$148,3,FALSE),$C708))</f>
        <v/>
      </c>
      <c r="F708">
        <f t="shared" ref="F708:F771" si="23">HEX2DEC(REPLACE(C708,1,2,""))</f>
        <v>1</v>
      </c>
      <c r="G708" s="2">
        <f t="shared" ref="G708:G771" si="24">SUBSTITUTE(A708,"s","")-SUBSTITUTE(A707,"s","")</f>
        <v>4.9990000000001977E-3</v>
      </c>
    </row>
    <row r="709" spans="1:7" x14ac:dyDescent="0.35">
      <c r="A709" t="s">
        <v>20051</v>
      </c>
      <c r="B709" t="s">
        <v>7317</v>
      </c>
      <c r="C709" t="s">
        <v>7321</v>
      </c>
      <c r="D709" t="str">
        <f>IF($B709="B","",IFERROR(VLOOKUP($C709,Elster!$I$5:$M$148,3,FALSE),$C709))</f>
        <v/>
      </c>
      <c r="E709" t="str">
        <f>IF($B709="A","",IFERROR(VLOOKUP($C709,Elster!$I$5:$M$148,3,FALSE),$C709))</f>
        <v xml:space="preserve">   "FEHLERMELDUNG"                                    </v>
      </c>
      <c r="F709">
        <f t="shared" si="23"/>
        <v>1</v>
      </c>
      <c r="G709" s="2">
        <f t="shared" si="24"/>
        <v>2.6000000000081513E-5</v>
      </c>
    </row>
    <row r="710" spans="1:7" x14ac:dyDescent="0.35">
      <c r="A710" t="s">
        <v>20052</v>
      </c>
      <c r="B710" t="s">
        <v>7319</v>
      </c>
      <c r="C710" t="s">
        <v>7321</v>
      </c>
      <c r="D710" t="str">
        <f>IF($B710="B","",IFERROR(VLOOKUP($C710,Elster!$I$5:$M$148,3,FALSE),$C710))</f>
        <v xml:space="preserve">   "FEHLERMELDUNG"                                    </v>
      </c>
      <c r="E710" t="str">
        <f>IF($B710="A","",IFERROR(VLOOKUP($C710,Elster!$I$5:$M$148,3,FALSE),$C710))</f>
        <v/>
      </c>
      <c r="F710">
        <f t="shared" si="23"/>
        <v>1</v>
      </c>
      <c r="G710" s="2">
        <f t="shared" si="24"/>
        <v>4.9739999999998119E-3</v>
      </c>
    </row>
    <row r="711" spans="1:7" x14ac:dyDescent="0.35">
      <c r="A711" t="s">
        <v>20053</v>
      </c>
      <c r="B711" t="s">
        <v>7317</v>
      </c>
      <c r="C711" t="s">
        <v>7321</v>
      </c>
      <c r="D711" t="str">
        <f>IF($B711="B","",IFERROR(VLOOKUP($C711,Elster!$I$5:$M$148,3,FALSE),$C711))</f>
        <v/>
      </c>
      <c r="E711" t="str">
        <f>IF($B711="A","",IFERROR(VLOOKUP($C711,Elster!$I$5:$M$148,3,FALSE),$C711))</f>
        <v xml:space="preserve">   "FEHLERMELDUNG"                                    </v>
      </c>
      <c r="F711">
        <f t="shared" si="23"/>
        <v>1</v>
      </c>
      <c r="G711" s="2">
        <f t="shared" si="24"/>
        <v>2.6000000000081513E-5</v>
      </c>
    </row>
    <row r="712" spans="1:7" x14ac:dyDescent="0.35">
      <c r="A712" t="s">
        <v>20054</v>
      </c>
      <c r="B712" t="s">
        <v>7317</v>
      </c>
      <c r="C712" t="s">
        <v>7366</v>
      </c>
      <c r="D712" t="str">
        <f>IF($B712="B","",IFERROR(VLOOKUP($C712,Elster!$I$5:$M$148,3,FALSE),$C712))</f>
        <v/>
      </c>
      <c r="E712" t="str">
        <f>IF($B712="A","",IFERROR(VLOOKUP($C712,Elster!$I$5:$M$148,3,FALSE),$C712))</f>
        <v xml:space="preserve">//   "ERWEITERUNGSTELEGRAMM"                            </v>
      </c>
      <c r="F712">
        <f t="shared" si="23"/>
        <v>250</v>
      </c>
      <c r="G712" s="2">
        <f t="shared" si="24"/>
        <v>4.9739999999998119E-3</v>
      </c>
    </row>
    <row r="713" spans="1:7" x14ac:dyDescent="0.35">
      <c r="A713" t="s">
        <v>20054</v>
      </c>
      <c r="B713" t="s">
        <v>7319</v>
      </c>
      <c r="C713" t="s">
        <v>7366</v>
      </c>
      <c r="D713" t="str">
        <f>IF($B713="B","",IFERROR(VLOOKUP($C713,Elster!$I$5:$M$148,3,FALSE),$C713))</f>
        <v xml:space="preserve">//   "ERWEITERUNGSTELEGRAMM"                            </v>
      </c>
      <c r="E713" t="str">
        <f>IF($B713="A","",IFERROR(VLOOKUP($C713,Elster!$I$5:$M$148,3,FALSE),$C713))</f>
        <v/>
      </c>
      <c r="F713">
        <f t="shared" si="23"/>
        <v>250</v>
      </c>
      <c r="G713" s="2">
        <f t="shared" si="24"/>
        <v>0</v>
      </c>
    </row>
    <row r="714" spans="1:7" x14ac:dyDescent="0.35">
      <c r="A714" t="s">
        <v>20055</v>
      </c>
      <c r="B714" t="s">
        <v>7317</v>
      </c>
      <c r="C714" t="s">
        <v>7320</v>
      </c>
      <c r="D714" t="str">
        <f>IF($B714="B","",IFERROR(VLOOKUP($C714,Elster!$I$5:$M$148,3,FALSE),$C714))</f>
        <v/>
      </c>
      <c r="E714" t="str">
        <f>IF($B714="A","",IFERROR(VLOOKUP($C714,Elster!$I$5:$M$148,3,FALSE),$C714))</f>
        <v>0x000</v>
      </c>
      <c r="F714">
        <f t="shared" si="23"/>
        <v>0</v>
      </c>
      <c r="G714" s="2">
        <f t="shared" si="24"/>
        <v>5.0259999999999749E-3</v>
      </c>
    </row>
    <row r="715" spans="1:7" x14ac:dyDescent="0.35">
      <c r="A715" t="s">
        <v>20055</v>
      </c>
      <c r="B715" t="s">
        <v>7319</v>
      </c>
      <c r="C715" t="s">
        <v>7320</v>
      </c>
      <c r="D715" t="str">
        <f>IF($B715="B","",IFERROR(VLOOKUP($C715,Elster!$I$5:$M$148,3,FALSE),$C715))</f>
        <v>0x000</v>
      </c>
      <c r="E715" t="str">
        <f>IF($B715="A","",IFERROR(VLOOKUP($C715,Elster!$I$5:$M$148,3,FALSE),$C715))</f>
        <v/>
      </c>
      <c r="F715">
        <f t="shared" si="23"/>
        <v>0</v>
      </c>
      <c r="G715" s="2">
        <f t="shared" si="24"/>
        <v>0</v>
      </c>
    </row>
    <row r="716" spans="1:7" x14ac:dyDescent="0.35">
      <c r="A716" t="s">
        <v>20056</v>
      </c>
      <c r="B716" t="s">
        <v>7317</v>
      </c>
      <c r="C716" t="s">
        <v>7861</v>
      </c>
      <c r="D716" t="str">
        <f>IF($B716="B","",IFERROR(VLOOKUP($C716,Elster!$I$5:$M$148,3,FALSE),$C716))</f>
        <v/>
      </c>
      <c r="E716" t="str">
        <f>IF($B716="A","",IFERROR(VLOOKUP($C716,Elster!$I$5:$M$148,3,FALSE),$C716))</f>
        <v xml:space="preserve">   "RAUMISTTEMP"                                      </v>
      </c>
      <c r="F716">
        <f t="shared" si="23"/>
        <v>17</v>
      </c>
      <c r="G716" s="2">
        <f t="shared" si="24"/>
        <v>5.0000000000003375E-3</v>
      </c>
    </row>
    <row r="717" spans="1:7" x14ac:dyDescent="0.35">
      <c r="A717" t="s">
        <v>20056</v>
      </c>
      <c r="B717" t="s">
        <v>7319</v>
      </c>
      <c r="C717" t="s">
        <v>7861</v>
      </c>
      <c r="D717" t="str">
        <f>IF($B717="B","",IFERROR(VLOOKUP($C717,Elster!$I$5:$M$148,3,FALSE),$C717))</f>
        <v xml:space="preserve">   "RAUMISTTEMP"                                      </v>
      </c>
      <c r="E717" t="str">
        <f>IF($B717="A","",IFERROR(VLOOKUP($C717,Elster!$I$5:$M$148,3,FALSE),$C717))</f>
        <v/>
      </c>
      <c r="F717">
        <f t="shared" si="23"/>
        <v>17</v>
      </c>
      <c r="G717" s="2">
        <f t="shared" si="24"/>
        <v>0</v>
      </c>
    </row>
    <row r="718" spans="1:7" x14ac:dyDescent="0.35">
      <c r="A718" t="s">
        <v>20057</v>
      </c>
      <c r="B718" t="s">
        <v>7317</v>
      </c>
      <c r="C718" t="s">
        <v>7689</v>
      </c>
      <c r="D718" t="str">
        <f>IF($B718="B","",IFERROR(VLOOKUP($C718,Elster!$I$5:$M$148,3,FALSE),$C718))</f>
        <v/>
      </c>
      <c r="E718" t="str">
        <f>IF($B718="A","",IFERROR(VLOOKUP($C718,Elster!$I$5:$M$148,3,FALSE),$C718))</f>
        <v xml:space="preserve">   "INITIALISIERUNG"                                  </v>
      </c>
      <c r="F718">
        <f t="shared" si="23"/>
        <v>254</v>
      </c>
      <c r="G718" s="2">
        <f t="shared" si="24"/>
        <v>4.9999999999998934E-3</v>
      </c>
    </row>
    <row r="719" spans="1:7" x14ac:dyDescent="0.35">
      <c r="A719" t="s">
        <v>20057</v>
      </c>
      <c r="B719" t="s">
        <v>7319</v>
      </c>
      <c r="C719" t="s">
        <v>7689</v>
      </c>
      <c r="D719" t="str">
        <f>IF($B719="B","",IFERROR(VLOOKUP($C719,Elster!$I$5:$M$148,3,FALSE),$C719))</f>
        <v xml:space="preserve">   "INITIALISIERUNG"                                  </v>
      </c>
      <c r="E719" t="str">
        <f>IF($B719="A","",IFERROR(VLOOKUP($C719,Elster!$I$5:$M$148,3,FALSE),$C719))</f>
        <v/>
      </c>
      <c r="F719">
        <f t="shared" si="23"/>
        <v>254</v>
      </c>
      <c r="G719" s="2">
        <f t="shared" si="24"/>
        <v>0</v>
      </c>
    </row>
    <row r="720" spans="1:7" x14ac:dyDescent="0.35">
      <c r="A720" t="s">
        <v>20058</v>
      </c>
      <c r="B720" t="s">
        <v>7317</v>
      </c>
      <c r="C720" t="s">
        <v>7691</v>
      </c>
      <c r="D720" t="str">
        <f>IF($B720="B","",IFERROR(VLOOKUP($C720,Elster!$I$5:$M$148,3,FALSE),$C720))</f>
        <v/>
      </c>
      <c r="E720" t="str">
        <f>IF($B720="A","",IFERROR(VLOOKUP($C720,Elster!$I$5:$M$148,3,FALSE),$C720))</f>
        <v xml:space="preserve">   "DREHZAHLREG_JA_NEIN"                              </v>
      </c>
      <c r="F720">
        <f t="shared" si="23"/>
        <v>112</v>
      </c>
      <c r="G720" s="2">
        <f t="shared" si="24"/>
        <v>4.9999999999998934E-3</v>
      </c>
    </row>
    <row r="721" spans="1:7" x14ac:dyDescent="0.35">
      <c r="A721" t="s">
        <v>20058</v>
      </c>
      <c r="B721" t="s">
        <v>7319</v>
      </c>
      <c r="C721" t="s">
        <v>7691</v>
      </c>
      <c r="D721" t="str">
        <f>IF($B721="B","",IFERROR(VLOOKUP($C721,Elster!$I$5:$M$148,3,FALSE),$C721))</f>
        <v xml:space="preserve">   "DREHZAHLREG_JA_NEIN"                              </v>
      </c>
      <c r="E721" t="str">
        <f>IF($B721="A","",IFERROR(VLOOKUP($C721,Elster!$I$5:$M$148,3,FALSE),$C721))</f>
        <v/>
      </c>
      <c r="F721">
        <f t="shared" si="23"/>
        <v>112</v>
      </c>
      <c r="G721" s="2">
        <f t="shared" si="24"/>
        <v>0</v>
      </c>
    </row>
    <row r="722" spans="1:7" x14ac:dyDescent="0.35">
      <c r="A722" t="s">
        <v>20059</v>
      </c>
      <c r="B722" t="s">
        <v>7317</v>
      </c>
      <c r="C722" t="s">
        <v>7329</v>
      </c>
      <c r="D722" t="str">
        <f>IF($B722="B","",IFERROR(VLOOKUP($C722,Elster!$I$5:$M$148,3,FALSE),$C722))</f>
        <v/>
      </c>
      <c r="E722" t="str">
        <f>IF($B722="A","",IFERROR(VLOOKUP($C722,Elster!$I$5:$M$148,3,FALSE),$C722))</f>
        <v xml:space="preserve">   "KESSELSOLLTEMP"                                   </v>
      </c>
      <c r="F722">
        <f t="shared" si="23"/>
        <v>2</v>
      </c>
      <c r="G722" s="2">
        <f t="shared" si="24"/>
        <v>4.9999999999998934E-3</v>
      </c>
    </row>
    <row r="723" spans="1:7" x14ac:dyDescent="0.35">
      <c r="A723" t="s">
        <v>20059</v>
      </c>
      <c r="B723" t="s">
        <v>7319</v>
      </c>
      <c r="C723" t="s">
        <v>7329</v>
      </c>
      <c r="D723" t="str">
        <f>IF($B723="B","",IFERROR(VLOOKUP($C723,Elster!$I$5:$M$148,3,FALSE),$C723))</f>
        <v xml:space="preserve">   "KESSELSOLLTEMP"                                   </v>
      </c>
      <c r="E723" t="str">
        <f>IF($B723="A","",IFERROR(VLOOKUP($C723,Elster!$I$5:$M$148,3,FALSE),$C723))</f>
        <v/>
      </c>
      <c r="F723">
        <f t="shared" si="23"/>
        <v>2</v>
      </c>
      <c r="G723" s="2">
        <f t="shared" si="24"/>
        <v>0</v>
      </c>
    </row>
    <row r="724" spans="1:7" x14ac:dyDescent="0.35">
      <c r="A724" t="s">
        <v>20060</v>
      </c>
      <c r="B724" t="s">
        <v>7317</v>
      </c>
      <c r="C724" t="s">
        <v>8139</v>
      </c>
      <c r="D724" t="str">
        <f>IF($B724="B","",IFERROR(VLOOKUP($C724,Elster!$I$5:$M$148,3,FALSE),$C724))</f>
        <v/>
      </c>
      <c r="E724" t="str">
        <f>IF($B724="A","",IFERROR(VLOOKUP($C724,Elster!$I$5:$M$148,3,FALSE),$C724))</f>
        <v xml:space="preserve">   "FEUCHTE_HYSTERESE"                                </v>
      </c>
      <c r="F724">
        <f t="shared" si="23"/>
        <v>142</v>
      </c>
      <c r="G724" s="2">
        <f t="shared" si="24"/>
        <v>5.0000000000003375E-3</v>
      </c>
    </row>
    <row r="725" spans="1:7" x14ac:dyDescent="0.35">
      <c r="A725" t="s">
        <v>20060</v>
      </c>
      <c r="B725" t="s">
        <v>7319</v>
      </c>
      <c r="C725" t="s">
        <v>8139</v>
      </c>
      <c r="D725" t="str">
        <f>IF($B725="B","",IFERROR(VLOOKUP($C725,Elster!$I$5:$M$148,3,FALSE),$C725))</f>
        <v xml:space="preserve">   "FEUCHTE_HYSTERESE"                                </v>
      </c>
      <c r="E725" t="str">
        <f>IF($B725="A","",IFERROR(VLOOKUP($C725,Elster!$I$5:$M$148,3,FALSE),$C725))</f>
        <v/>
      </c>
      <c r="F725">
        <f t="shared" si="23"/>
        <v>142</v>
      </c>
      <c r="G725" s="2">
        <f t="shared" si="24"/>
        <v>0</v>
      </c>
    </row>
    <row r="726" spans="1:7" x14ac:dyDescent="0.35">
      <c r="A726" t="s">
        <v>20061</v>
      </c>
      <c r="B726" t="s">
        <v>7317</v>
      </c>
      <c r="C726" t="s">
        <v>7339</v>
      </c>
      <c r="D726" t="str">
        <f>IF($B726="B","",IFERROR(VLOOKUP($C726,Elster!$I$5:$M$148,3,FALSE),$C726))</f>
        <v/>
      </c>
      <c r="E726" t="str">
        <f>IF($B726="A","",IFERROR(VLOOKUP($C726,Elster!$I$5:$M$148,3,FALSE),$C726))</f>
        <v xml:space="preserve">   "RAUMSOLLTEMP_II"                                  </v>
      </c>
      <c r="F726">
        <f t="shared" si="23"/>
        <v>6</v>
      </c>
      <c r="G726" s="2">
        <f t="shared" si="24"/>
        <v>1.2967999999999869E-2</v>
      </c>
    </row>
    <row r="727" spans="1:7" x14ac:dyDescent="0.35">
      <c r="A727" t="s">
        <v>20062</v>
      </c>
      <c r="B727" t="s">
        <v>7317</v>
      </c>
      <c r="C727" t="s">
        <v>7321</v>
      </c>
      <c r="D727" t="str">
        <f>IF($B727="B","",IFERROR(VLOOKUP($C727,Elster!$I$5:$M$148,3,FALSE),$C727))</f>
        <v/>
      </c>
      <c r="E727" t="str">
        <f>IF($B727="A","",IFERROR(VLOOKUP($C727,Elster!$I$5:$M$148,3,FALSE),$C727))</f>
        <v xml:space="preserve">   "FEHLERMELDUNG"                                    </v>
      </c>
      <c r="F727">
        <f t="shared" si="23"/>
        <v>1</v>
      </c>
      <c r="G727" s="2">
        <f t="shared" si="24"/>
        <v>4.9739999999998119E-3</v>
      </c>
    </row>
    <row r="728" spans="1:7" x14ac:dyDescent="0.35">
      <c r="A728" t="s">
        <v>20063</v>
      </c>
      <c r="B728" t="s">
        <v>7317</v>
      </c>
      <c r="C728" t="s">
        <v>7318</v>
      </c>
      <c r="D728" t="str">
        <f>IF($B728="B","",IFERROR(VLOOKUP($C728,Elster!$I$5:$M$148,3,FALSE),$C728))</f>
        <v/>
      </c>
      <c r="E728" t="str">
        <f>IF($B728="A","",IFERROR(VLOOKUP($C728,Elster!$I$5:$M$148,3,FALSE),$C728))</f>
        <v xml:space="preserve">   "SAMMLERISTTEMP"                                   </v>
      </c>
      <c r="F728">
        <f t="shared" si="23"/>
        <v>13</v>
      </c>
      <c r="G728" s="2">
        <f t="shared" si="24"/>
        <v>4.9480000000001745E-3</v>
      </c>
    </row>
    <row r="729" spans="1:7" x14ac:dyDescent="0.35">
      <c r="A729" t="s">
        <v>20064</v>
      </c>
      <c r="B729" t="s">
        <v>7317</v>
      </c>
      <c r="C729" t="s">
        <v>7329</v>
      </c>
      <c r="D729" t="str">
        <f>IF($B729="B","",IFERROR(VLOOKUP($C729,Elster!$I$5:$M$148,3,FALSE),$C729))</f>
        <v/>
      </c>
      <c r="E729" t="str">
        <f>IF($B729="A","",IFERROR(VLOOKUP($C729,Elster!$I$5:$M$148,3,FALSE),$C729))</f>
        <v xml:space="preserve">   "KESSELSOLLTEMP"                                   </v>
      </c>
      <c r="F729">
        <f t="shared" si="23"/>
        <v>2</v>
      </c>
      <c r="G729" s="2">
        <f t="shared" si="24"/>
        <v>4.9739999999998119E-3</v>
      </c>
    </row>
    <row r="730" spans="1:7" x14ac:dyDescent="0.35">
      <c r="A730" t="s">
        <v>20065</v>
      </c>
      <c r="B730" t="s">
        <v>7317</v>
      </c>
      <c r="C730" t="s">
        <v>7320</v>
      </c>
      <c r="D730" t="str">
        <f>IF($B730="B","",IFERROR(VLOOKUP($C730,Elster!$I$5:$M$148,3,FALSE),$C730))</f>
        <v/>
      </c>
      <c r="E730" t="str">
        <f>IF($B730="A","",IFERROR(VLOOKUP($C730,Elster!$I$5:$M$148,3,FALSE),$C730))</f>
        <v>0x000</v>
      </c>
      <c r="F730">
        <f t="shared" si="23"/>
        <v>0</v>
      </c>
      <c r="G730" s="2">
        <f t="shared" si="24"/>
        <v>4.974000000000256E-3</v>
      </c>
    </row>
    <row r="731" spans="1:7" x14ac:dyDescent="0.35">
      <c r="A731" t="s">
        <v>20066</v>
      </c>
      <c r="B731" t="s">
        <v>7317</v>
      </c>
      <c r="C731" t="s">
        <v>7366</v>
      </c>
      <c r="D731" t="str">
        <f>IF($B731="B","",IFERROR(VLOOKUP($C731,Elster!$I$5:$M$148,3,FALSE),$C731))</f>
        <v/>
      </c>
      <c r="E731" t="str">
        <f>IF($B731="A","",IFERROR(VLOOKUP($C731,Elster!$I$5:$M$148,3,FALSE),$C731))</f>
        <v xml:space="preserve">//   "ERWEITERUNGSTELEGRAMM"                            </v>
      </c>
      <c r="F731">
        <f t="shared" si="23"/>
        <v>250</v>
      </c>
      <c r="G731" s="2">
        <f t="shared" si="24"/>
        <v>4.9739999999998119E-3</v>
      </c>
    </row>
    <row r="732" spans="1:7" x14ac:dyDescent="0.35">
      <c r="A732" t="s">
        <v>20067</v>
      </c>
      <c r="B732" t="s">
        <v>7317</v>
      </c>
      <c r="C732" t="s">
        <v>7320</v>
      </c>
      <c r="D732" t="str">
        <f>IF($B732="B","",IFERROR(VLOOKUP($C732,Elster!$I$5:$M$148,3,FALSE),$C732))</f>
        <v/>
      </c>
      <c r="E732" t="str">
        <f>IF($B732="A","",IFERROR(VLOOKUP($C732,Elster!$I$5:$M$148,3,FALSE),$C732))</f>
        <v>0x000</v>
      </c>
      <c r="F732">
        <f t="shared" si="23"/>
        <v>0</v>
      </c>
      <c r="G732" s="2">
        <f t="shared" si="24"/>
        <v>4.9480000000001745E-3</v>
      </c>
    </row>
    <row r="733" spans="1:7" x14ac:dyDescent="0.35">
      <c r="A733" t="s">
        <v>20068</v>
      </c>
      <c r="B733" t="s">
        <v>7317</v>
      </c>
      <c r="C733" t="s">
        <v>7861</v>
      </c>
      <c r="D733" t="str">
        <f>IF($B733="B","",IFERROR(VLOOKUP($C733,Elster!$I$5:$M$148,3,FALSE),$C733))</f>
        <v/>
      </c>
      <c r="E733" t="str">
        <f>IF($B733="A","",IFERROR(VLOOKUP($C733,Elster!$I$5:$M$148,3,FALSE),$C733))</f>
        <v xml:space="preserve">   "RAUMISTTEMP"                                      </v>
      </c>
      <c r="F733">
        <f t="shared" si="23"/>
        <v>17</v>
      </c>
      <c r="G733" s="2">
        <f t="shared" si="24"/>
        <v>4.9730000000001162E-3</v>
      </c>
    </row>
    <row r="734" spans="1:7" x14ac:dyDescent="0.35">
      <c r="A734" t="s">
        <v>20069</v>
      </c>
      <c r="B734" t="s">
        <v>7317</v>
      </c>
      <c r="C734" t="s">
        <v>7689</v>
      </c>
      <c r="D734" t="str">
        <f>IF($B734="B","",IFERROR(VLOOKUP($C734,Elster!$I$5:$M$148,3,FALSE),$C734))</f>
        <v/>
      </c>
      <c r="E734" t="str">
        <f>IF($B734="A","",IFERROR(VLOOKUP($C734,Elster!$I$5:$M$148,3,FALSE),$C734))</f>
        <v xml:space="preserve">   "INITIALISIERUNG"                                  </v>
      </c>
      <c r="F734">
        <f t="shared" si="23"/>
        <v>254</v>
      </c>
      <c r="G734" s="2">
        <f t="shared" si="24"/>
        <v>4.9739999999998119E-3</v>
      </c>
    </row>
    <row r="735" spans="1:7" x14ac:dyDescent="0.35">
      <c r="A735" t="s">
        <v>20070</v>
      </c>
      <c r="B735" t="s">
        <v>7317</v>
      </c>
      <c r="C735" t="s">
        <v>7691</v>
      </c>
      <c r="D735" t="str">
        <f>IF($B735="B","",IFERROR(VLOOKUP($C735,Elster!$I$5:$M$148,3,FALSE),$C735))</f>
        <v/>
      </c>
      <c r="E735" t="str">
        <f>IF($B735="A","",IFERROR(VLOOKUP($C735,Elster!$I$5:$M$148,3,FALSE),$C735))</f>
        <v xml:space="preserve">   "DREHZAHLREG_JA_NEIN"                              </v>
      </c>
      <c r="F735">
        <f t="shared" si="23"/>
        <v>112</v>
      </c>
      <c r="G735" s="2">
        <f t="shared" si="24"/>
        <v>4.9480000000001745E-3</v>
      </c>
    </row>
    <row r="736" spans="1:7" x14ac:dyDescent="0.35">
      <c r="A736" t="s">
        <v>20071</v>
      </c>
      <c r="B736" t="s">
        <v>7317</v>
      </c>
      <c r="C736" t="s">
        <v>7329</v>
      </c>
      <c r="D736" t="str">
        <f>IF($B736="B","",IFERROR(VLOOKUP($C736,Elster!$I$5:$M$148,3,FALSE),$C736))</f>
        <v/>
      </c>
      <c r="E736" t="str">
        <f>IF($B736="A","",IFERROR(VLOOKUP($C736,Elster!$I$5:$M$148,3,FALSE),$C736))</f>
        <v xml:space="preserve">   "KESSELSOLLTEMP"                                   </v>
      </c>
      <c r="F736">
        <f t="shared" si="23"/>
        <v>2</v>
      </c>
      <c r="G736" s="2">
        <f t="shared" si="24"/>
        <v>4.9739999999998119E-3</v>
      </c>
    </row>
    <row r="737" spans="1:7" x14ac:dyDescent="0.35">
      <c r="A737" t="s">
        <v>20072</v>
      </c>
      <c r="B737" t="s">
        <v>7317</v>
      </c>
      <c r="C737" t="s">
        <v>8152</v>
      </c>
      <c r="D737" t="str">
        <f>IF($B737="B","",IFERROR(VLOOKUP($C737,Elster!$I$5:$M$148,3,FALSE),$C737))</f>
        <v/>
      </c>
      <c r="E737" t="str">
        <f>IF($B737="A","",IFERROR(VLOOKUP($C737,Elster!$I$5:$M$148,3,FALSE),$C737))</f>
        <v>0x08F</v>
      </c>
      <c r="F737">
        <f t="shared" si="23"/>
        <v>143</v>
      </c>
      <c r="G737" s="2">
        <f t="shared" si="24"/>
        <v>4.9739999999998119E-3</v>
      </c>
    </row>
    <row r="738" spans="1:7" x14ac:dyDescent="0.35">
      <c r="A738" t="s">
        <v>20073</v>
      </c>
      <c r="B738" t="s">
        <v>7317</v>
      </c>
      <c r="C738" t="s">
        <v>7318</v>
      </c>
      <c r="D738" t="str">
        <f>IF($B738="B","",IFERROR(VLOOKUP($C738,Elster!$I$5:$M$148,3,FALSE),$C738))</f>
        <v/>
      </c>
      <c r="E738" t="str">
        <f>IF($B738="A","",IFERROR(VLOOKUP($C738,Elster!$I$5:$M$148,3,FALSE),$C738))</f>
        <v xml:space="preserve">   "SAMMLERISTTEMP"                                   </v>
      </c>
      <c r="F738">
        <f t="shared" si="23"/>
        <v>13</v>
      </c>
      <c r="G738" s="2">
        <f t="shared" si="24"/>
        <v>1.6588000000000047E-2</v>
      </c>
    </row>
    <row r="739" spans="1:7" x14ac:dyDescent="0.35">
      <c r="A739" t="s">
        <v>20073</v>
      </c>
      <c r="B739" t="s">
        <v>7319</v>
      </c>
      <c r="C739" t="s">
        <v>7318</v>
      </c>
      <c r="D739" t="str">
        <f>IF($B739="B","",IFERROR(VLOOKUP($C739,Elster!$I$5:$M$148,3,FALSE),$C739))</f>
        <v xml:space="preserve">   "SAMMLERISTTEMP"                                   </v>
      </c>
      <c r="E739" t="str">
        <f>IF($B739="A","",IFERROR(VLOOKUP($C739,Elster!$I$5:$M$148,3,FALSE),$C739))</f>
        <v/>
      </c>
      <c r="F739">
        <f t="shared" si="23"/>
        <v>13</v>
      </c>
      <c r="G739" s="2">
        <f t="shared" si="24"/>
        <v>0</v>
      </c>
    </row>
    <row r="740" spans="1:7" x14ac:dyDescent="0.35">
      <c r="A740" t="s">
        <v>20074</v>
      </c>
      <c r="B740" t="s">
        <v>7319</v>
      </c>
      <c r="C740" t="s">
        <v>7320</v>
      </c>
      <c r="D740" t="str">
        <f>IF($B740="B","",IFERROR(VLOOKUP($C740,Elster!$I$5:$M$148,3,FALSE),$C740))</f>
        <v>0x000</v>
      </c>
      <c r="E740" t="str">
        <f>IF($B740="A","",IFERROR(VLOOKUP($C740,Elster!$I$5:$M$148,3,FALSE),$C740))</f>
        <v/>
      </c>
      <c r="F740">
        <f t="shared" si="23"/>
        <v>0</v>
      </c>
      <c r="G740" s="2">
        <f t="shared" si="24"/>
        <v>5.0000000000003375E-3</v>
      </c>
    </row>
    <row r="741" spans="1:7" x14ac:dyDescent="0.35">
      <c r="A741" t="s">
        <v>20075</v>
      </c>
      <c r="B741" t="s">
        <v>7317</v>
      </c>
      <c r="C741" t="s">
        <v>7320</v>
      </c>
      <c r="D741" t="str">
        <f>IF($B741="B","",IFERROR(VLOOKUP($C741,Elster!$I$5:$M$148,3,FALSE),$C741))</f>
        <v/>
      </c>
      <c r="E741" t="str">
        <f>IF($B741="A","",IFERROR(VLOOKUP($C741,Elster!$I$5:$M$148,3,FALSE),$C741))</f>
        <v>0x000</v>
      </c>
      <c r="F741">
        <f t="shared" si="23"/>
        <v>0</v>
      </c>
      <c r="G741" s="2">
        <f t="shared" si="24"/>
        <v>2.5999999999637424E-5</v>
      </c>
    </row>
    <row r="742" spans="1:7" x14ac:dyDescent="0.35">
      <c r="A742" t="s">
        <v>20076</v>
      </c>
      <c r="B742" t="s">
        <v>7317</v>
      </c>
      <c r="C742" t="s">
        <v>7325</v>
      </c>
      <c r="D742" t="str">
        <f>IF($B742="B","",IFERROR(VLOOKUP($C742,Elster!$I$5:$M$148,3,FALSE),$C742))</f>
        <v/>
      </c>
      <c r="E742" t="str">
        <f>IF($B742="A","",IFERROR(VLOOKUP($C742,Elster!$I$5:$M$148,3,FALSE),$C742))</f>
        <v xml:space="preserve">   "SPEICHERSOLLTEMP"                                 </v>
      </c>
      <c r="F742">
        <f t="shared" si="23"/>
        <v>3</v>
      </c>
      <c r="G742" s="2">
        <f t="shared" si="24"/>
        <v>5.0000000000003375E-3</v>
      </c>
    </row>
    <row r="743" spans="1:7" x14ac:dyDescent="0.35">
      <c r="A743" t="s">
        <v>20076</v>
      </c>
      <c r="B743" t="s">
        <v>7319</v>
      </c>
      <c r="C743" t="s">
        <v>7325</v>
      </c>
      <c r="D743" t="str">
        <f>IF($B743="B","",IFERROR(VLOOKUP($C743,Elster!$I$5:$M$148,3,FALSE),$C743))</f>
        <v xml:space="preserve">   "SPEICHERSOLLTEMP"                                 </v>
      </c>
      <c r="E743" t="str">
        <f>IF($B743="A","",IFERROR(VLOOKUP($C743,Elster!$I$5:$M$148,3,FALSE),$C743))</f>
        <v/>
      </c>
      <c r="F743">
        <f t="shared" si="23"/>
        <v>3</v>
      </c>
      <c r="G743" s="2">
        <f t="shared" si="24"/>
        <v>0</v>
      </c>
    </row>
    <row r="744" spans="1:7" x14ac:dyDescent="0.35">
      <c r="A744" t="s">
        <v>20077</v>
      </c>
      <c r="B744" t="s">
        <v>7317</v>
      </c>
      <c r="C744" t="s">
        <v>7321</v>
      </c>
      <c r="D744" t="str">
        <f>IF($B744="B","",IFERROR(VLOOKUP($C744,Elster!$I$5:$M$148,3,FALSE),$C744))</f>
        <v/>
      </c>
      <c r="E744" t="str">
        <f>IF($B744="A","",IFERROR(VLOOKUP($C744,Elster!$I$5:$M$148,3,FALSE),$C744))</f>
        <v xml:space="preserve">   "FEHLERMELDUNG"                                    </v>
      </c>
      <c r="F744">
        <f t="shared" si="23"/>
        <v>1</v>
      </c>
      <c r="G744" s="2">
        <f t="shared" si="24"/>
        <v>4.9999999999998934E-3</v>
      </c>
    </row>
    <row r="745" spans="1:7" x14ac:dyDescent="0.35">
      <c r="A745" t="s">
        <v>20077</v>
      </c>
      <c r="B745" t="s">
        <v>7319</v>
      </c>
      <c r="C745" t="s">
        <v>7321</v>
      </c>
      <c r="D745" t="str">
        <f>IF($B745="B","",IFERROR(VLOOKUP($C745,Elster!$I$5:$M$148,3,FALSE),$C745))</f>
        <v xml:space="preserve">   "FEHLERMELDUNG"                                    </v>
      </c>
      <c r="E745" t="str">
        <f>IF($B745="A","",IFERROR(VLOOKUP($C745,Elster!$I$5:$M$148,3,FALSE),$C745))</f>
        <v/>
      </c>
      <c r="F745">
        <f t="shared" si="23"/>
        <v>1</v>
      </c>
      <c r="G745" s="2">
        <f t="shared" si="24"/>
        <v>0</v>
      </c>
    </row>
    <row r="746" spans="1:7" x14ac:dyDescent="0.35">
      <c r="A746" t="s">
        <v>20078</v>
      </c>
      <c r="B746" t="s">
        <v>7317</v>
      </c>
      <c r="C746" t="s">
        <v>7320</v>
      </c>
      <c r="D746" t="str">
        <f>IF($B746="B","",IFERROR(VLOOKUP($C746,Elster!$I$5:$M$148,3,FALSE),$C746))</f>
        <v/>
      </c>
      <c r="E746" t="str">
        <f>IF($B746="A","",IFERROR(VLOOKUP($C746,Elster!$I$5:$M$148,3,FALSE),$C746))</f>
        <v>0x000</v>
      </c>
      <c r="F746">
        <f t="shared" si="23"/>
        <v>0</v>
      </c>
      <c r="G746" s="2">
        <f t="shared" si="24"/>
        <v>4.9999999999998934E-3</v>
      </c>
    </row>
    <row r="747" spans="1:7" x14ac:dyDescent="0.35">
      <c r="A747" t="s">
        <v>20078</v>
      </c>
      <c r="B747" t="s">
        <v>7319</v>
      </c>
      <c r="C747" t="s">
        <v>7320</v>
      </c>
      <c r="D747" t="str">
        <f>IF($B747="B","",IFERROR(VLOOKUP($C747,Elster!$I$5:$M$148,3,FALSE),$C747))</f>
        <v>0x000</v>
      </c>
      <c r="E747" t="str">
        <f>IF($B747="A","",IFERROR(VLOOKUP($C747,Elster!$I$5:$M$148,3,FALSE),$C747))</f>
        <v/>
      </c>
      <c r="F747">
        <f t="shared" si="23"/>
        <v>0</v>
      </c>
      <c r="G747" s="2">
        <f t="shared" si="24"/>
        <v>0</v>
      </c>
    </row>
    <row r="748" spans="1:7" x14ac:dyDescent="0.35">
      <c r="A748" t="s">
        <v>20079</v>
      </c>
      <c r="B748" t="s">
        <v>7317</v>
      </c>
      <c r="C748" t="s">
        <v>7366</v>
      </c>
      <c r="D748" t="str">
        <f>IF($B748="B","",IFERROR(VLOOKUP($C748,Elster!$I$5:$M$148,3,FALSE),$C748))</f>
        <v/>
      </c>
      <c r="E748" t="str">
        <f>IF($B748="A","",IFERROR(VLOOKUP($C748,Elster!$I$5:$M$148,3,FALSE),$C748))</f>
        <v xml:space="preserve">//   "ERWEITERUNGSTELEGRAMM"                            </v>
      </c>
      <c r="F748">
        <f t="shared" si="23"/>
        <v>250</v>
      </c>
      <c r="G748" s="2">
        <f t="shared" si="24"/>
        <v>4.9999999999998934E-3</v>
      </c>
    </row>
    <row r="749" spans="1:7" x14ac:dyDescent="0.35">
      <c r="A749" t="s">
        <v>20079</v>
      </c>
      <c r="B749" t="s">
        <v>7319</v>
      </c>
      <c r="C749" t="s">
        <v>7366</v>
      </c>
      <c r="D749" t="str">
        <f>IF($B749="B","",IFERROR(VLOOKUP($C749,Elster!$I$5:$M$148,3,FALSE),$C749))</f>
        <v xml:space="preserve">//   "ERWEITERUNGSTELEGRAMM"                            </v>
      </c>
      <c r="E749" t="str">
        <f>IF($B749="A","",IFERROR(VLOOKUP($C749,Elster!$I$5:$M$148,3,FALSE),$C749))</f>
        <v/>
      </c>
      <c r="F749">
        <f t="shared" si="23"/>
        <v>250</v>
      </c>
      <c r="G749" s="2">
        <f t="shared" si="24"/>
        <v>0</v>
      </c>
    </row>
    <row r="750" spans="1:7" x14ac:dyDescent="0.35">
      <c r="A750" t="s">
        <v>20080</v>
      </c>
      <c r="B750" t="s">
        <v>7317</v>
      </c>
      <c r="C750" t="s">
        <v>7321</v>
      </c>
      <c r="D750" t="str">
        <f>IF($B750="B","",IFERROR(VLOOKUP($C750,Elster!$I$5:$M$148,3,FALSE),$C750))</f>
        <v/>
      </c>
      <c r="E750" t="str">
        <f>IF($B750="A","",IFERROR(VLOOKUP($C750,Elster!$I$5:$M$148,3,FALSE),$C750))</f>
        <v xml:space="preserve">   "FEHLERMELDUNG"                                    </v>
      </c>
      <c r="F750">
        <f t="shared" si="23"/>
        <v>1</v>
      </c>
      <c r="G750" s="2">
        <f t="shared" si="24"/>
        <v>5.0000000000003375E-3</v>
      </c>
    </row>
    <row r="751" spans="1:7" x14ac:dyDescent="0.35">
      <c r="A751" t="s">
        <v>20080</v>
      </c>
      <c r="B751" t="s">
        <v>7319</v>
      </c>
      <c r="C751" t="s">
        <v>7321</v>
      </c>
      <c r="D751" t="str">
        <f>IF($B751="B","",IFERROR(VLOOKUP($C751,Elster!$I$5:$M$148,3,FALSE),$C751))</f>
        <v xml:space="preserve">   "FEHLERMELDUNG"                                    </v>
      </c>
      <c r="E751" t="str">
        <f>IF($B751="A","",IFERROR(VLOOKUP($C751,Elster!$I$5:$M$148,3,FALSE),$C751))</f>
        <v/>
      </c>
      <c r="F751">
        <f t="shared" si="23"/>
        <v>1</v>
      </c>
      <c r="G751" s="2">
        <f t="shared" si="24"/>
        <v>0</v>
      </c>
    </row>
    <row r="752" spans="1:7" x14ac:dyDescent="0.35">
      <c r="A752" t="s">
        <v>20081</v>
      </c>
      <c r="B752" t="s">
        <v>7317</v>
      </c>
      <c r="C752" t="s">
        <v>7444</v>
      </c>
      <c r="D752" t="str">
        <f>IF($B752="B","",IFERROR(VLOOKUP($C752,Elster!$I$5:$M$148,3,FALSE),$C752))</f>
        <v/>
      </c>
      <c r="E752" t="str">
        <f>IF($B752="A","",IFERROR(VLOOKUP($C752,Elster!$I$5:$M$148,3,FALSE),$C752))</f>
        <v xml:space="preserve">   "SOLAR_DURCHSCHNITT_VOLUMENSTROM"                  </v>
      </c>
      <c r="F752">
        <f t="shared" si="23"/>
        <v>131</v>
      </c>
      <c r="G752" s="2">
        <f t="shared" si="24"/>
        <v>4.9999999999998934E-3</v>
      </c>
    </row>
    <row r="753" spans="1:7" x14ac:dyDescent="0.35">
      <c r="A753" t="s">
        <v>20081</v>
      </c>
      <c r="B753" t="s">
        <v>7319</v>
      </c>
      <c r="C753" t="s">
        <v>7444</v>
      </c>
      <c r="D753" t="str">
        <f>IF($B753="B","",IFERROR(VLOOKUP($C753,Elster!$I$5:$M$148,3,FALSE),$C753))</f>
        <v xml:space="preserve">   "SOLAR_DURCHSCHNITT_VOLUMENSTROM"                  </v>
      </c>
      <c r="E753" t="str">
        <f>IF($B753="A","",IFERROR(VLOOKUP($C753,Elster!$I$5:$M$148,3,FALSE),$C753))</f>
        <v/>
      </c>
      <c r="F753">
        <f t="shared" si="23"/>
        <v>131</v>
      </c>
      <c r="G753" s="2">
        <f t="shared" si="24"/>
        <v>0</v>
      </c>
    </row>
    <row r="754" spans="1:7" x14ac:dyDescent="0.35">
      <c r="A754" t="s">
        <v>20082</v>
      </c>
      <c r="B754" t="s">
        <v>7317</v>
      </c>
      <c r="C754" t="s">
        <v>7368</v>
      </c>
      <c r="D754" t="str">
        <f>IF($B754="B","",IFERROR(VLOOKUP($C754,Elster!$I$5:$M$148,3,FALSE),$C754))</f>
        <v/>
      </c>
      <c r="E754" t="str">
        <f>IF($B754="A","",IFERROR(VLOOKUP($C754,Elster!$I$5:$M$148,3,FALSE),$C754))</f>
        <v xml:space="preserve">   "ECO_AKZEPTANZ_WW"                                 </v>
      </c>
      <c r="F754">
        <f t="shared" si="23"/>
        <v>128</v>
      </c>
      <c r="G754" s="2">
        <f t="shared" si="24"/>
        <v>4.9989999999997536E-3</v>
      </c>
    </row>
    <row r="755" spans="1:7" x14ac:dyDescent="0.35">
      <c r="A755" t="s">
        <v>20082</v>
      </c>
      <c r="B755" t="s">
        <v>7319</v>
      </c>
      <c r="C755" t="s">
        <v>7368</v>
      </c>
      <c r="D755" t="str">
        <f>IF($B755="B","",IFERROR(VLOOKUP($C755,Elster!$I$5:$M$148,3,FALSE),$C755))</f>
        <v xml:space="preserve">   "ECO_AKZEPTANZ_WW"                                 </v>
      </c>
      <c r="E755" t="str">
        <f>IF($B755="A","",IFERROR(VLOOKUP($C755,Elster!$I$5:$M$148,3,FALSE),$C755))</f>
        <v/>
      </c>
      <c r="F755">
        <f t="shared" si="23"/>
        <v>128</v>
      </c>
      <c r="G755" s="2">
        <f t="shared" si="24"/>
        <v>0</v>
      </c>
    </row>
    <row r="756" spans="1:7" x14ac:dyDescent="0.35">
      <c r="A756" t="s">
        <v>20083</v>
      </c>
      <c r="B756" t="s">
        <v>7317</v>
      </c>
      <c r="C756" t="s">
        <v>7320</v>
      </c>
      <c r="D756" t="str">
        <f>IF($B756="B","",IFERROR(VLOOKUP($C756,Elster!$I$5:$M$148,3,FALSE),$C756))</f>
        <v/>
      </c>
      <c r="E756" t="str">
        <f>IF($B756="A","",IFERROR(VLOOKUP($C756,Elster!$I$5:$M$148,3,FALSE),$C756))</f>
        <v>0x000</v>
      </c>
      <c r="F756">
        <f t="shared" si="23"/>
        <v>0</v>
      </c>
      <c r="G756" s="2">
        <f t="shared" si="24"/>
        <v>5.0000000000003375E-3</v>
      </c>
    </row>
    <row r="757" spans="1:7" x14ac:dyDescent="0.35">
      <c r="A757" t="s">
        <v>20083</v>
      </c>
      <c r="B757" t="s">
        <v>7319</v>
      </c>
      <c r="C757" t="s">
        <v>7320</v>
      </c>
      <c r="D757" t="str">
        <f>IF($B757="B","",IFERROR(VLOOKUP($C757,Elster!$I$5:$M$148,3,FALSE),$C757))</f>
        <v>0x000</v>
      </c>
      <c r="E757" t="str">
        <f>IF($B757="A","",IFERROR(VLOOKUP($C757,Elster!$I$5:$M$148,3,FALSE),$C757))</f>
        <v/>
      </c>
      <c r="F757">
        <f t="shared" si="23"/>
        <v>0</v>
      </c>
      <c r="G757" s="2">
        <f t="shared" si="24"/>
        <v>0</v>
      </c>
    </row>
    <row r="758" spans="1:7" x14ac:dyDescent="0.35">
      <c r="A758" t="s">
        <v>20084</v>
      </c>
      <c r="B758" t="s">
        <v>7317</v>
      </c>
      <c r="C758" t="s">
        <v>7329</v>
      </c>
      <c r="D758" t="str">
        <f>IF($B758="B","",IFERROR(VLOOKUP($C758,Elster!$I$5:$M$148,3,FALSE),$C758))</f>
        <v/>
      </c>
      <c r="E758" t="str">
        <f>IF($B758="A","",IFERROR(VLOOKUP($C758,Elster!$I$5:$M$148,3,FALSE),$C758))</f>
        <v xml:space="preserve">   "KESSELSOLLTEMP"                                   </v>
      </c>
      <c r="F758">
        <f t="shared" si="23"/>
        <v>2</v>
      </c>
      <c r="G758" s="2">
        <f t="shared" si="24"/>
        <v>4.9999999999998934E-3</v>
      </c>
    </row>
    <row r="759" spans="1:7" x14ac:dyDescent="0.35">
      <c r="A759" t="s">
        <v>20084</v>
      </c>
      <c r="B759" t="s">
        <v>7319</v>
      </c>
      <c r="C759" t="s">
        <v>7329</v>
      </c>
      <c r="D759" t="str">
        <f>IF($B759="B","",IFERROR(VLOOKUP($C759,Elster!$I$5:$M$148,3,FALSE),$C759))</f>
        <v xml:space="preserve">   "KESSELSOLLTEMP"                                   </v>
      </c>
      <c r="E759" t="str">
        <f>IF($B759="A","",IFERROR(VLOOKUP($C759,Elster!$I$5:$M$148,3,FALSE),$C759))</f>
        <v/>
      </c>
      <c r="F759">
        <f t="shared" si="23"/>
        <v>2</v>
      </c>
      <c r="G759" s="2">
        <f t="shared" si="24"/>
        <v>0</v>
      </c>
    </row>
    <row r="760" spans="1:7" x14ac:dyDescent="0.35">
      <c r="A760" t="s">
        <v>20085</v>
      </c>
      <c r="B760" t="s">
        <v>7317</v>
      </c>
      <c r="C760" t="s">
        <v>7354</v>
      </c>
      <c r="D760" t="str">
        <f>IF($B760="B","",IFERROR(VLOOKUP($C760,Elster!$I$5:$M$148,3,FALSE),$C760))</f>
        <v/>
      </c>
      <c r="E760" t="str">
        <f>IF($B760="A","",IFERROR(VLOOKUP($C760,Elster!$I$5:$M$148,3,FALSE),$C760))</f>
        <v xml:space="preserve">   "VORLAUFISTTEMP"                                   </v>
      </c>
      <c r="F760">
        <f t="shared" si="23"/>
        <v>15</v>
      </c>
      <c r="G760" s="2">
        <f t="shared" si="24"/>
        <v>4.9999999999998934E-3</v>
      </c>
    </row>
    <row r="761" spans="1:7" x14ac:dyDescent="0.35">
      <c r="A761" t="s">
        <v>20085</v>
      </c>
      <c r="B761" t="s">
        <v>7319</v>
      </c>
      <c r="C761" t="s">
        <v>7354</v>
      </c>
      <c r="D761" t="str">
        <f>IF($B761="B","",IFERROR(VLOOKUP($C761,Elster!$I$5:$M$148,3,FALSE),$C761))</f>
        <v xml:space="preserve">   "VORLAUFISTTEMP"                                   </v>
      </c>
      <c r="E761" t="str">
        <f>IF($B761="A","",IFERROR(VLOOKUP($C761,Elster!$I$5:$M$148,3,FALSE),$C761))</f>
        <v/>
      </c>
      <c r="F761">
        <f t="shared" si="23"/>
        <v>15</v>
      </c>
      <c r="G761" s="2">
        <f t="shared" si="24"/>
        <v>0</v>
      </c>
    </row>
    <row r="762" spans="1:7" x14ac:dyDescent="0.35">
      <c r="A762" t="s">
        <v>20086</v>
      </c>
      <c r="B762" t="s">
        <v>7317</v>
      </c>
      <c r="C762" t="s">
        <v>7325</v>
      </c>
      <c r="D762" t="str">
        <f>IF($B762="B","",IFERROR(VLOOKUP($C762,Elster!$I$5:$M$148,3,FALSE),$C762))</f>
        <v/>
      </c>
      <c r="E762" t="str">
        <f>IF($B762="A","",IFERROR(VLOOKUP($C762,Elster!$I$5:$M$148,3,FALSE),$C762))</f>
        <v xml:space="preserve">   "SPEICHERSOLLTEMP"                                 </v>
      </c>
      <c r="F762">
        <f t="shared" si="23"/>
        <v>3</v>
      </c>
      <c r="G762" s="2">
        <f t="shared" si="24"/>
        <v>2.1354000000000095E-2</v>
      </c>
    </row>
    <row r="763" spans="1:7" x14ac:dyDescent="0.35">
      <c r="A763" t="s">
        <v>20087</v>
      </c>
      <c r="B763" t="s">
        <v>7317</v>
      </c>
      <c r="C763" t="s">
        <v>7320</v>
      </c>
      <c r="D763" t="str">
        <f>IF($B763="B","",IFERROR(VLOOKUP($C763,Elster!$I$5:$M$148,3,FALSE),$C763))</f>
        <v/>
      </c>
      <c r="E763" t="str">
        <f>IF($B763="A","",IFERROR(VLOOKUP($C763,Elster!$I$5:$M$148,3,FALSE),$C763))</f>
        <v>0x000</v>
      </c>
      <c r="F763">
        <f t="shared" si="23"/>
        <v>0</v>
      </c>
      <c r="G763" s="2">
        <f t="shared" si="24"/>
        <v>4.9739999999998119E-3</v>
      </c>
    </row>
    <row r="764" spans="1:7" x14ac:dyDescent="0.35">
      <c r="A764" t="s">
        <v>20088</v>
      </c>
      <c r="B764" t="s">
        <v>7317</v>
      </c>
      <c r="C764" t="s">
        <v>7318</v>
      </c>
      <c r="D764" t="str">
        <f>IF($B764="B","",IFERROR(VLOOKUP($C764,Elster!$I$5:$M$148,3,FALSE),$C764))</f>
        <v/>
      </c>
      <c r="E764" t="str">
        <f>IF($B764="A","",IFERROR(VLOOKUP($C764,Elster!$I$5:$M$148,3,FALSE),$C764))</f>
        <v xml:space="preserve">   "SAMMLERISTTEMP"                                   </v>
      </c>
      <c r="F764">
        <f t="shared" si="23"/>
        <v>13</v>
      </c>
      <c r="G764" s="2">
        <f t="shared" si="24"/>
        <v>4.9480000000001745E-3</v>
      </c>
    </row>
    <row r="765" spans="1:7" x14ac:dyDescent="0.35">
      <c r="A765" t="s">
        <v>20089</v>
      </c>
      <c r="B765" t="s">
        <v>7317</v>
      </c>
      <c r="C765" t="s">
        <v>7329</v>
      </c>
      <c r="D765" t="str">
        <f>IF($B765="B","",IFERROR(VLOOKUP($C765,Elster!$I$5:$M$148,3,FALSE),$C765))</f>
        <v/>
      </c>
      <c r="E765" t="str">
        <f>IF($B765="A","",IFERROR(VLOOKUP($C765,Elster!$I$5:$M$148,3,FALSE),$C765))</f>
        <v xml:space="preserve">   "KESSELSOLLTEMP"                                   </v>
      </c>
      <c r="F765">
        <f t="shared" si="23"/>
        <v>2</v>
      </c>
      <c r="G765" s="2">
        <f t="shared" si="24"/>
        <v>4.9739999999998119E-3</v>
      </c>
    </row>
    <row r="766" spans="1:7" x14ac:dyDescent="0.35">
      <c r="A766" t="s">
        <v>20090</v>
      </c>
      <c r="B766" t="s">
        <v>7317</v>
      </c>
      <c r="C766" t="s">
        <v>7320</v>
      </c>
      <c r="D766" t="str">
        <f>IF($B766="B","",IFERROR(VLOOKUP($C766,Elster!$I$5:$M$148,3,FALSE),$C766))</f>
        <v/>
      </c>
      <c r="E766" t="str">
        <f>IF($B766="A","",IFERROR(VLOOKUP($C766,Elster!$I$5:$M$148,3,FALSE),$C766))</f>
        <v>0x000</v>
      </c>
      <c r="F766">
        <f t="shared" si="23"/>
        <v>0</v>
      </c>
      <c r="G766" s="2">
        <f t="shared" si="24"/>
        <v>4.9730000000001162E-3</v>
      </c>
    </row>
    <row r="767" spans="1:7" x14ac:dyDescent="0.35">
      <c r="A767" t="s">
        <v>20091</v>
      </c>
      <c r="B767" t="s">
        <v>7317</v>
      </c>
      <c r="C767" t="s">
        <v>7366</v>
      </c>
      <c r="D767" t="str">
        <f>IF($B767="B","",IFERROR(VLOOKUP($C767,Elster!$I$5:$M$148,3,FALSE),$C767))</f>
        <v/>
      </c>
      <c r="E767" t="str">
        <f>IF($B767="A","",IFERROR(VLOOKUP($C767,Elster!$I$5:$M$148,3,FALSE),$C767))</f>
        <v xml:space="preserve">//   "ERWEITERUNGSTELEGRAMM"                            </v>
      </c>
      <c r="F767">
        <f t="shared" si="23"/>
        <v>250</v>
      </c>
      <c r="G767" s="2">
        <f t="shared" si="24"/>
        <v>4.974000000000256E-3</v>
      </c>
    </row>
    <row r="768" spans="1:7" x14ac:dyDescent="0.35">
      <c r="A768" t="s">
        <v>20092</v>
      </c>
      <c r="B768" t="s">
        <v>7317</v>
      </c>
      <c r="C768" t="s">
        <v>7321</v>
      </c>
      <c r="D768" t="str">
        <f>IF($B768="B","",IFERROR(VLOOKUP($C768,Elster!$I$5:$M$148,3,FALSE),$C768))</f>
        <v/>
      </c>
      <c r="E768" t="str">
        <f>IF($B768="A","",IFERROR(VLOOKUP($C768,Elster!$I$5:$M$148,3,FALSE),$C768))</f>
        <v xml:space="preserve">   "FEHLERMELDUNG"                                    </v>
      </c>
      <c r="F768">
        <f t="shared" si="23"/>
        <v>1</v>
      </c>
      <c r="G768" s="2">
        <f t="shared" si="24"/>
        <v>4.9479999999997304E-3</v>
      </c>
    </row>
    <row r="769" spans="1:7" x14ac:dyDescent="0.35">
      <c r="A769" t="s">
        <v>20093</v>
      </c>
      <c r="B769" t="s">
        <v>7317</v>
      </c>
      <c r="C769" t="s">
        <v>7444</v>
      </c>
      <c r="D769" t="str">
        <f>IF($B769="B","",IFERROR(VLOOKUP($C769,Elster!$I$5:$M$148,3,FALSE),$C769))</f>
        <v/>
      </c>
      <c r="E769" t="str">
        <f>IF($B769="A","",IFERROR(VLOOKUP($C769,Elster!$I$5:$M$148,3,FALSE),$C769))</f>
        <v xml:space="preserve">   "SOLAR_DURCHSCHNITT_VOLUMENSTROM"                  </v>
      </c>
      <c r="F769">
        <f t="shared" si="23"/>
        <v>131</v>
      </c>
      <c r="G769" s="2">
        <f t="shared" si="24"/>
        <v>4.974000000000256E-3</v>
      </c>
    </row>
    <row r="770" spans="1:7" x14ac:dyDescent="0.35">
      <c r="A770" t="s">
        <v>20094</v>
      </c>
      <c r="B770" t="s">
        <v>7317</v>
      </c>
      <c r="C770" t="s">
        <v>7368</v>
      </c>
      <c r="D770" t="str">
        <f>IF($B770="B","",IFERROR(VLOOKUP($C770,Elster!$I$5:$M$148,3,FALSE),$C770))</f>
        <v/>
      </c>
      <c r="E770" t="str">
        <f>IF($B770="A","",IFERROR(VLOOKUP($C770,Elster!$I$5:$M$148,3,FALSE),$C770))</f>
        <v xml:space="preserve">   "ECO_AKZEPTANZ_WW"                                 </v>
      </c>
      <c r="F770">
        <f t="shared" si="23"/>
        <v>128</v>
      </c>
      <c r="G770" s="2">
        <f t="shared" si="24"/>
        <v>4.9739999999998119E-3</v>
      </c>
    </row>
    <row r="771" spans="1:7" x14ac:dyDescent="0.35">
      <c r="A771" t="s">
        <v>20095</v>
      </c>
      <c r="B771" t="s">
        <v>7317</v>
      </c>
      <c r="C771" t="s">
        <v>7320</v>
      </c>
      <c r="D771" t="str">
        <f>IF($B771="B","",IFERROR(VLOOKUP($C771,Elster!$I$5:$M$148,3,FALSE),$C771))</f>
        <v/>
      </c>
      <c r="E771" t="str">
        <f>IF($B771="A","",IFERROR(VLOOKUP($C771,Elster!$I$5:$M$148,3,FALSE),$C771))</f>
        <v>0x000</v>
      </c>
      <c r="F771">
        <f t="shared" si="23"/>
        <v>0</v>
      </c>
      <c r="G771" s="2">
        <f t="shared" si="24"/>
        <v>4.9739999999998119E-3</v>
      </c>
    </row>
    <row r="772" spans="1:7" x14ac:dyDescent="0.35">
      <c r="A772" t="s">
        <v>20096</v>
      </c>
      <c r="B772" t="s">
        <v>7317</v>
      </c>
      <c r="C772" t="s">
        <v>7329</v>
      </c>
      <c r="D772" t="str">
        <f>IF($B772="B","",IFERROR(VLOOKUP($C772,Elster!$I$5:$M$148,3,FALSE),$C772))</f>
        <v/>
      </c>
      <c r="E772" t="str">
        <f>IF($B772="A","",IFERROR(VLOOKUP($C772,Elster!$I$5:$M$148,3,FALSE),$C772))</f>
        <v xml:space="preserve">   "KESSELSOLLTEMP"                                   </v>
      </c>
      <c r="F772">
        <f t="shared" ref="F772:F835" si="25">HEX2DEC(REPLACE(C772,1,2,""))</f>
        <v>2</v>
      </c>
      <c r="G772" s="2">
        <f t="shared" ref="G772:G835" si="26">SUBSTITUTE(A772,"s","")-SUBSTITUTE(A771,"s","")</f>
        <v>4.9480000000001745E-3</v>
      </c>
    </row>
    <row r="773" spans="1:7" x14ac:dyDescent="0.35">
      <c r="A773" t="s">
        <v>20097</v>
      </c>
      <c r="B773" t="s">
        <v>7317</v>
      </c>
      <c r="C773" t="s">
        <v>7373</v>
      </c>
      <c r="D773" t="str">
        <f>IF($B773="B","",IFERROR(VLOOKUP($C773,Elster!$I$5:$M$148,3,FALSE),$C773))</f>
        <v/>
      </c>
      <c r="E773" t="str">
        <f>IF($B773="A","",IFERROR(VLOOKUP($C773,Elster!$I$5:$M$148,3,FALSE),$C773))</f>
        <v xml:space="preserve">   "GERAETEKONFIGURATION"                             </v>
      </c>
      <c r="F773">
        <f t="shared" si="25"/>
        <v>16</v>
      </c>
      <c r="G773" s="2">
        <f t="shared" si="26"/>
        <v>4.9739999999998119E-3</v>
      </c>
    </row>
    <row r="774" spans="1:7" x14ac:dyDescent="0.35">
      <c r="A774" t="s">
        <v>20098</v>
      </c>
      <c r="B774" t="s">
        <v>7317</v>
      </c>
      <c r="C774" t="s">
        <v>7318</v>
      </c>
      <c r="D774" t="str">
        <f>IF($B774="B","",IFERROR(VLOOKUP($C774,Elster!$I$5:$M$148,3,FALSE),$C774))</f>
        <v/>
      </c>
      <c r="E774" t="str">
        <f>IF($B774="A","",IFERROR(VLOOKUP($C774,Elster!$I$5:$M$148,3,FALSE),$C774))</f>
        <v xml:space="preserve">   "SAMMLERISTTEMP"                                   </v>
      </c>
      <c r="F774">
        <f t="shared" si="25"/>
        <v>13</v>
      </c>
      <c r="G774" s="2">
        <f t="shared" si="26"/>
        <v>1.322800000000024E-2</v>
      </c>
    </row>
    <row r="775" spans="1:7" x14ac:dyDescent="0.35">
      <c r="A775" t="s">
        <v>20098</v>
      </c>
      <c r="B775" t="s">
        <v>7319</v>
      </c>
      <c r="C775" t="s">
        <v>7318</v>
      </c>
      <c r="D775" t="str">
        <f>IF($B775="B","",IFERROR(VLOOKUP($C775,Elster!$I$5:$M$148,3,FALSE),$C775))</f>
        <v xml:space="preserve">   "SAMMLERISTTEMP"                                   </v>
      </c>
      <c r="E775" t="str">
        <f>IF($B775="A","",IFERROR(VLOOKUP($C775,Elster!$I$5:$M$148,3,FALSE),$C775))</f>
        <v/>
      </c>
      <c r="F775">
        <f t="shared" si="25"/>
        <v>13</v>
      </c>
      <c r="G775" s="2">
        <f t="shared" si="26"/>
        <v>0</v>
      </c>
    </row>
    <row r="776" spans="1:7" x14ac:dyDescent="0.35">
      <c r="A776" t="s">
        <v>20099</v>
      </c>
      <c r="B776" t="s">
        <v>7317</v>
      </c>
      <c r="C776" t="s">
        <v>7320</v>
      </c>
      <c r="D776" t="str">
        <f>IF($B776="B","",IFERROR(VLOOKUP($C776,Elster!$I$5:$M$148,3,FALSE),$C776))</f>
        <v/>
      </c>
      <c r="E776" t="str">
        <f>IF($B776="A","",IFERROR(VLOOKUP($C776,Elster!$I$5:$M$148,3,FALSE),$C776))</f>
        <v>0x000</v>
      </c>
      <c r="F776">
        <f t="shared" si="25"/>
        <v>0</v>
      </c>
      <c r="G776" s="2">
        <f t="shared" si="26"/>
        <v>4.9999999999998934E-3</v>
      </c>
    </row>
    <row r="777" spans="1:7" x14ac:dyDescent="0.35">
      <c r="A777" t="s">
        <v>20099</v>
      </c>
      <c r="B777" t="s">
        <v>7319</v>
      </c>
      <c r="C777" t="s">
        <v>7320</v>
      </c>
      <c r="D777" t="str">
        <f>IF($B777="B","",IFERROR(VLOOKUP($C777,Elster!$I$5:$M$148,3,FALSE),$C777))</f>
        <v>0x000</v>
      </c>
      <c r="E777" t="str">
        <f>IF($B777="A","",IFERROR(VLOOKUP($C777,Elster!$I$5:$M$148,3,FALSE),$C777))</f>
        <v/>
      </c>
      <c r="F777">
        <f t="shared" si="25"/>
        <v>0</v>
      </c>
      <c r="G777" s="2">
        <f t="shared" si="26"/>
        <v>0</v>
      </c>
    </row>
    <row r="778" spans="1:7" x14ac:dyDescent="0.35">
      <c r="A778" t="s">
        <v>20100</v>
      </c>
      <c r="B778" t="s">
        <v>7317</v>
      </c>
      <c r="C778" t="s">
        <v>7325</v>
      </c>
      <c r="D778" t="str">
        <f>IF($B778="B","",IFERROR(VLOOKUP($C778,Elster!$I$5:$M$148,3,FALSE),$C778))</f>
        <v/>
      </c>
      <c r="E778" t="str">
        <f>IF($B778="A","",IFERROR(VLOOKUP($C778,Elster!$I$5:$M$148,3,FALSE),$C778))</f>
        <v xml:space="preserve">   "SPEICHERSOLLTEMP"                                 </v>
      </c>
      <c r="F778">
        <f t="shared" si="25"/>
        <v>3</v>
      </c>
      <c r="G778" s="2">
        <f t="shared" si="26"/>
        <v>4.9999999999998934E-3</v>
      </c>
    </row>
    <row r="779" spans="1:7" x14ac:dyDescent="0.35">
      <c r="A779" t="s">
        <v>20100</v>
      </c>
      <c r="B779" t="s">
        <v>7319</v>
      </c>
      <c r="C779" t="s">
        <v>7325</v>
      </c>
      <c r="D779" t="str">
        <f>IF($B779="B","",IFERROR(VLOOKUP($C779,Elster!$I$5:$M$148,3,FALSE),$C779))</f>
        <v xml:space="preserve">   "SPEICHERSOLLTEMP"                                 </v>
      </c>
      <c r="E779" t="str">
        <f>IF($B779="A","",IFERROR(VLOOKUP($C779,Elster!$I$5:$M$148,3,FALSE),$C779))</f>
        <v/>
      </c>
      <c r="F779">
        <f t="shared" si="25"/>
        <v>3</v>
      </c>
      <c r="G779" s="2">
        <f t="shared" si="26"/>
        <v>0</v>
      </c>
    </row>
    <row r="780" spans="1:7" x14ac:dyDescent="0.35">
      <c r="A780" t="s">
        <v>20101</v>
      </c>
      <c r="B780" t="s">
        <v>7317</v>
      </c>
      <c r="C780" t="s">
        <v>7321</v>
      </c>
      <c r="D780" t="str">
        <f>IF($B780="B","",IFERROR(VLOOKUP($C780,Elster!$I$5:$M$148,3,FALSE),$C780))</f>
        <v/>
      </c>
      <c r="E780" t="str">
        <f>IF($B780="A","",IFERROR(VLOOKUP($C780,Elster!$I$5:$M$148,3,FALSE),$C780))</f>
        <v xml:space="preserve">   "FEHLERMELDUNG"                                    </v>
      </c>
      <c r="F780">
        <f t="shared" si="25"/>
        <v>1</v>
      </c>
      <c r="G780" s="2">
        <f t="shared" si="26"/>
        <v>5.0000000000003375E-3</v>
      </c>
    </row>
    <row r="781" spans="1:7" x14ac:dyDescent="0.35">
      <c r="A781" t="s">
        <v>20101</v>
      </c>
      <c r="B781" t="s">
        <v>7319</v>
      </c>
      <c r="C781" t="s">
        <v>7321</v>
      </c>
      <c r="D781" t="str">
        <f>IF($B781="B","",IFERROR(VLOOKUP($C781,Elster!$I$5:$M$148,3,FALSE),$C781))</f>
        <v xml:space="preserve">   "FEHLERMELDUNG"                                    </v>
      </c>
      <c r="E781" t="str">
        <f>IF($B781="A","",IFERROR(VLOOKUP($C781,Elster!$I$5:$M$148,3,FALSE),$C781))</f>
        <v/>
      </c>
      <c r="F781">
        <f t="shared" si="25"/>
        <v>1</v>
      </c>
      <c r="G781" s="2">
        <f t="shared" si="26"/>
        <v>0</v>
      </c>
    </row>
    <row r="782" spans="1:7" x14ac:dyDescent="0.35">
      <c r="A782" t="s">
        <v>20102</v>
      </c>
      <c r="B782" t="s">
        <v>7317</v>
      </c>
      <c r="C782" t="s">
        <v>7320</v>
      </c>
      <c r="D782" t="str">
        <f>IF($B782="B","",IFERROR(VLOOKUP($C782,Elster!$I$5:$M$148,3,FALSE),$C782))</f>
        <v/>
      </c>
      <c r="E782" t="str">
        <f>IF($B782="A","",IFERROR(VLOOKUP($C782,Elster!$I$5:$M$148,3,FALSE),$C782))</f>
        <v>0x000</v>
      </c>
      <c r="F782">
        <f t="shared" si="25"/>
        <v>0</v>
      </c>
      <c r="G782" s="2">
        <f t="shared" si="26"/>
        <v>4.9999999999998934E-3</v>
      </c>
    </row>
    <row r="783" spans="1:7" x14ac:dyDescent="0.35">
      <c r="A783" t="s">
        <v>20102</v>
      </c>
      <c r="B783" t="s">
        <v>7319</v>
      </c>
      <c r="C783" t="s">
        <v>7320</v>
      </c>
      <c r="D783" t="str">
        <f>IF($B783="B","",IFERROR(VLOOKUP($C783,Elster!$I$5:$M$148,3,FALSE),$C783))</f>
        <v>0x000</v>
      </c>
      <c r="E783" t="str">
        <f>IF($B783="A","",IFERROR(VLOOKUP($C783,Elster!$I$5:$M$148,3,FALSE),$C783))</f>
        <v/>
      </c>
      <c r="F783">
        <f t="shared" si="25"/>
        <v>0</v>
      </c>
      <c r="G783" s="2">
        <f t="shared" si="26"/>
        <v>0</v>
      </c>
    </row>
    <row r="784" spans="1:7" x14ac:dyDescent="0.35">
      <c r="A784" t="s">
        <v>20103</v>
      </c>
      <c r="B784" t="s">
        <v>7317</v>
      </c>
      <c r="C784" t="s">
        <v>7366</v>
      </c>
      <c r="D784" t="str">
        <f>IF($B784="B","",IFERROR(VLOOKUP($C784,Elster!$I$5:$M$148,3,FALSE),$C784))</f>
        <v/>
      </c>
      <c r="E784" t="str">
        <f>IF($B784="A","",IFERROR(VLOOKUP($C784,Elster!$I$5:$M$148,3,FALSE),$C784))</f>
        <v xml:space="preserve">//   "ERWEITERUNGSTELEGRAMM"                            </v>
      </c>
      <c r="F784">
        <f t="shared" si="25"/>
        <v>250</v>
      </c>
      <c r="G784" s="2">
        <f t="shared" si="26"/>
        <v>4.9999999999998934E-3</v>
      </c>
    </row>
    <row r="785" spans="1:7" x14ac:dyDescent="0.35">
      <c r="A785" t="s">
        <v>20103</v>
      </c>
      <c r="B785" t="s">
        <v>7319</v>
      </c>
      <c r="C785" t="s">
        <v>7366</v>
      </c>
      <c r="D785" t="str">
        <f>IF($B785="B","",IFERROR(VLOOKUP($C785,Elster!$I$5:$M$148,3,FALSE),$C785))</f>
        <v xml:space="preserve">//   "ERWEITERUNGSTELEGRAMM"                            </v>
      </c>
      <c r="E785" t="str">
        <f>IF($B785="A","",IFERROR(VLOOKUP($C785,Elster!$I$5:$M$148,3,FALSE),$C785))</f>
        <v/>
      </c>
      <c r="F785">
        <f t="shared" si="25"/>
        <v>250</v>
      </c>
      <c r="G785" s="2">
        <f t="shared" si="26"/>
        <v>0</v>
      </c>
    </row>
    <row r="786" spans="1:7" x14ac:dyDescent="0.35">
      <c r="A786" t="s">
        <v>20104</v>
      </c>
      <c r="B786" t="s">
        <v>7317</v>
      </c>
      <c r="C786" t="s">
        <v>7456</v>
      </c>
      <c r="D786" t="str">
        <f>IF($B786="B","",IFERROR(VLOOKUP($C786,Elster!$I$5:$M$148,3,FALSE),$C786))</f>
        <v/>
      </c>
      <c r="E786" t="str">
        <f>IF($B786="A","",IFERROR(VLOOKUP($C786,Elster!$I$5:$M$148,3,FALSE),$C786))</f>
        <v xml:space="preserve">   "BUSKONFIGURATION"                                 </v>
      </c>
      <c r="F786">
        <f t="shared" si="25"/>
        <v>253</v>
      </c>
      <c r="G786" s="2">
        <f t="shared" si="26"/>
        <v>4.9999999999998934E-3</v>
      </c>
    </row>
    <row r="787" spans="1:7" x14ac:dyDescent="0.35">
      <c r="A787" t="s">
        <v>20104</v>
      </c>
      <c r="B787" t="s">
        <v>7319</v>
      </c>
      <c r="C787" t="s">
        <v>7456</v>
      </c>
      <c r="D787" t="str">
        <f>IF($B787="B","",IFERROR(VLOOKUP($C787,Elster!$I$5:$M$148,3,FALSE),$C787))</f>
        <v xml:space="preserve">   "BUSKONFIGURATION"                                 </v>
      </c>
      <c r="E787" t="str">
        <f>IF($B787="A","",IFERROR(VLOOKUP($C787,Elster!$I$5:$M$148,3,FALSE),$C787))</f>
        <v/>
      </c>
      <c r="F787">
        <f t="shared" si="25"/>
        <v>253</v>
      </c>
      <c r="G787" s="2">
        <f t="shared" si="26"/>
        <v>0</v>
      </c>
    </row>
    <row r="788" spans="1:7" x14ac:dyDescent="0.35">
      <c r="A788" t="s">
        <v>20105</v>
      </c>
      <c r="B788" t="s">
        <v>7317</v>
      </c>
      <c r="C788" t="s">
        <v>7458</v>
      </c>
      <c r="D788" t="str">
        <f>IF($B788="B","",IFERROR(VLOOKUP($C788,Elster!$I$5:$M$148,3,FALSE),$C788))</f>
        <v/>
      </c>
      <c r="E788" t="str">
        <f>IF($B788="A","",IFERROR(VLOOKUP($C788,Elster!$I$5:$M$148,3,FALSE),$C788))</f>
        <v>0x0BF</v>
      </c>
      <c r="F788">
        <f t="shared" si="25"/>
        <v>191</v>
      </c>
      <c r="G788" s="2">
        <f t="shared" si="26"/>
        <v>5.0000000000003375E-3</v>
      </c>
    </row>
    <row r="789" spans="1:7" x14ac:dyDescent="0.35">
      <c r="A789" t="s">
        <v>20105</v>
      </c>
      <c r="B789" t="s">
        <v>7319</v>
      </c>
      <c r="C789" t="s">
        <v>7458</v>
      </c>
      <c r="D789" t="str">
        <f>IF($B789="B","",IFERROR(VLOOKUP($C789,Elster!$I$5:$M$148,3,FALSE),$C789))</f>
        <v>0x0BF</v>
      </c>
      <c r="E789" t="str">
        <f>IF($B789="A","",IFERROR(VLOOKUP($C789,Elster!$I$5:$M$148,3,FALSE),$C789))</f>
        <v/>
      </c>
      <c r="F789">
        <f t="shared" si="25"/>
        <v>191</v>
      </c>
      <c r="G789" s="2">
        <f t="shared" si="26"/>
        <v>0</v>
      </c>
    </row>
    <row r="790" spans="1:7" x14ac:dyDescent="0.35">
      <c r="A790" t="s">
        <v>20106</v>
      </c>
      <c r="B790" t="s">
        <v>7317</v>
      </c>
      <c r="C790" t="s">
        <v>7320</v>
      </c>
      <c r="D790" t="str">
        <f>IF($B790="B","",IFERROR(VLOOKUP($C790,Elster!$I$5:$M$148,3,FALSE),$C790))</f>
        <v/>
      </c>
      <c r="E790" t="str">
        <f>IF($B790="A","",IFERROR(VLOOKUP($C790,Elster!$I$5:$M$148,3,FALSE),$C790))</f>
        <v>0x000</v>
      </c>
      <c r="F790">
        <f t="shared" si="25"/>
        <v>0</v>
      </c>
      <c r="G790" s="2">
        <f t="shared" si="26"/>
        <v>4.9999999999998934E-3</v>
      </c>
    </row>
    <row r="791" spans="1:7" x14ac:dyDescent="0.35">
      <c r="A791" t="s">
        <v>20106</v>
      </c>
      <c r="B791" t="s">
        <v>7319</v>
      </c>
      <c r="C791" t="s">
        <v>7320</v>
      </c>
      <c r="D791" t="str">
        <f>IF($B791="B","",IFERROR(VLOOKUP($C791,Elster!$I$5:$M$148,3,FALSE),$C791))</f>
        <v>0x000</v>
      </c>
      <c r="E791" t="str">
        <f>IF($B791="A","",IFERROR(VLOOKUP($C791,Elster!$I$5:$M$148,3,FALSE),$C791))</f>
        <v/>
      </c>
      <c r="F791">
        <f t="shared" si="25"/>
        <v>0</v>
      </c>
      <c r="G791" s="2">
        <f t="shared" si="26"/>
        <v>0</v>
      </c>
    </row>
    <row r="792" spans="1:7" x14ac:dyDescent="0.35">
      <c r="A792" t="s">
        <v>20107</v>
      </c>
      <c r="B792" t="s">
        <v>7317</v>
      </c>
      <c r="C792" t="s">
        <v>7320</v>
      </c>
      <c r="D792" t="str">
        <f>IF($B792="B","",IFERROR(VLOOKUP($C792,Elster!$I$5:$M$148,3,FALSE),$C792))</f>
        <v/>
      </c>
      <c r="E792" t="str">
        <f>IF($B792="A","",IFERROR(VLOOKUP($C792,Elster!$I$5:$M$148,3,FALSE),$C792))</f>
        <v>0x000</v>
      </c>
      <c r="F792">
        <f t="shared" si="25"/>
        <v>0</v>
      </c>
      <c r="G792" s="2">
        <f t="shared" si="26"/>
        <v>4.9999999999998934E-3</v>
      </c>
    </row>
    <row r="793" spans="1:7" x14ac:dyDescent="0.35">
      <c r="A793" t="s">
        <v>20107</v>
      </c>
      <c r="B793" t="s">
        <v>7319</v>
      </c>
      <c r="C793" t="s">
        <v>7320</v>
      </c>
      <c r="D793" t="str">
        <f>IF($B793="B","",IFERROR(VLOOKUP($C793,Elster!$I$5:$M$148,3,FALSE),$C793))</f>
        <v>0x000</v>
      </c>
      <c r="E793" t="str">
        <f>IF($B793="A","",IFERROR(VLOOKUP($C793,Elster!$I$5:$M$148,3,FALSE),$C793))</f>
        <v/>
      </c>
      <c r="F793">
        <f t="shared" si="25"/>
        <v>0</v>
      </c>
      <c r="G793" s="2">
        <f t="shared" si="26"/>
        <v>0</v>
      </c>
    </row>
    <row r="794" spans="1:7" x14ac:dyDescent="0.35">
      <c r="A794" t="s">
        <v>20108</v>
      </c>
      <c r="B794" t="s">
        <v>7319</v>
      </c>
      <c r="C794" t="s">
        <v>7329</v>
      </c>
      <c r="D794" t="str">
        <f>IF($B794="B","",IFERROR(VLOOKUP($C794,Elster!$I$5:$M$148,3,FALSE),$C794))</f>
        <v xml:space="preserve">   "KESSELSOLLTEMP"                                   </v>
      </c>
      <c r="E794" t="str">
        <f>IF($B794="A","",IFERROR(VLOOKUP($C794,Elster!$I$5:$M$148,3,FALSE),$C794))</f>
        <v/>
      </c>
      <c r="F794">
        <f t="shared" si="25"/>
        <v>2</v>
      </c>
      <c r="G794" s="2">
        <f t="shared" si="26"/>
        <v>4.9999999999998934E-3</v>
      </c>
    </row>
    <row r="795" spans="1:7" x14ac:dyDescent="0.35">
      <c r="A795" t="s">
        <v>20109</v>
      </c>
      <c r="B795" t="s">
        <v>7317</v>
      </c>
      <c r="C795" t="s">
        <v>7329</v>
      </c>
      <c r="D795" t="str">
        <f>IF($B795="B","",IFERROR(VLOOKUP($C795,Elster!$I$5:$M$148,3,FALSE),$C795))</f>
        <v/>
      </c>
      <c r="E795" t="str">
        <f>IF($B795="A","",IFERROR(VLOOKUP($C795,Elster!$I$5:$M$148,3,FALSE),$C795))</f>
        <v xml:space="preserve">   "KESSELSOLLTEMP"                                   </v>
      </c>
      <c r="F795">
        <f t="shared" si="25"/>
        <v>2</v>
      </c>
      <c r="G795" s="2">
        <f t="shared" si="26"/>
        <v>2.6000000000081513E-5</v>
      </c>
    </row>
    <row r="796" spans="1:7" x14ac:dyDescent="0.35">
      <c r="A796" t="s">
        <v>20110</v>
      </c>
      <c r="B796" t="s">
        <v>7317</v>
      </c>
      <c r="C796" t="s">
        <v>7465</v>
      </c>
      <c r="D796" t="str">
        <f>IF($B796="B","",IFERROR(VLOOKUP($C796,Elster!$I$5:$M$148,3,FALSE),$C796))</f>
        <v/>
      </c>
      <c r="E796" t="str">
        <f>IF($B796="A","",IFERROR(VLOOKUP($C796,Elster!$I$5:$M$148,3,FALSE),$C796))</f>
        <v>0x0C7</v>
      </c>
      <c r="F796">
        <f t="shared" si="25"/>
        <v>199</v>
      </c>
      <c r="G796" s="2">
        <f t="shared" si="26"/>
        <v>4.974000000000256E-3</v>
      </c>
    </row>
    <row r="797" spans="1:7" x14ac:dyDescent="0.35">
      <c r="A797" t="s">
        <v>20110</v>
      </c>
      <c r="B797" t="s">
        <v>7319</v>
      </c>
      <c r="C797" t="s">
        <v>7465</v>
      </c>
      <c r="D797" t="str">
        <f>IF($B797="B","",IFERROR(VLOOKUP($C797,Elster!$I$5:$M$148,3,FALSE),$C797))</f>
        <v>0x0C7</v>
      </c>
      <c r="E797" t="str">
        <f>IF($B797="A","",IFERROR(VLOOKUP($C797,Elster!$I$5:$M$148,3,FALSE),$C797))</f>
        <v/>
      </c>
      <c r="F797">
        <f t="shared" si="25"/>
        <v>199</v>
      </c>
      <c r="G797" s="2">
        <f t="shared" si="26"/>
        <v>0</v>
      </c>
    </row>
    <row r="798" spans="1:7" x14ac:dyDescent="0.35">
      <c r="A798" t="s">
        <v>20111</v>
      </c>
      <c r="B798" t="s">
        <v>7317</v>
      </c>
      <c r="C798" t="s">
        <v>7325</v>
      </c>
      <c r="D798" t="str">
        <f>IF($B798="B","",IFERROR(VLOOKUP($C798,Elster!$I$5:$M$148,3,FALSE),$C798))</f>
        <v/>
      </c>
      <c r="E798" t="str">
        <f>IF($B798="A","",IFERROR(VLOOKUP($C798,Elster!$I$5:$M$148,3,FALSE),$C798))</f>
        <v xml:space="preserve">   "SPEICHERSOLLTEMP"                                 </v>
      </c>
      <c r="F798">
        <f t="shared" si="25"/>
        <v>3</v>
      </c>
      <c r="G798" s="2">
        <f t="shared" si="26"/>
        <v>2.6482999999999812E-2</v>
      </c>
    </row>
    <row r="799" spans="1:7" x14ac:dyDescent="0.35">
      <c r="A799" t="s">
        <v>20112</v>
      </c>
      <c r="B799" t="s">
        <v>7317</v>
      </c>
      <c r="C799" t="s">
        <v>7320</v>
      </c>
      <c r="D799" t="str">
        <f>IF($B799="B","",IFERROR(VLOOKUP($C799,Elster!$I$5:$M$148,3,FALSE),$C799))</f>
        <v/>
      </c>
      <c r="E799" t="str">
        <f>IF($B799="A","",IFERROR(VLOOKUP($C799,Elster!$I$5:$M$148,3,FALSE),$C799))</f>
        <v>0x000</v>
      </c>
      <c r="F799">
        <f t="shared" si="25"/>
        <v>0</v>
      </c>
      <c r="G799" s="2">
        <f t="shared" si="26"/>
        <v>4.9739999999998119E-3</v>
      </c>
    </row>
    <row r="800" spans="1:7" x14ac:dyDescent="0.35">
      <c r="A800" t="s">
        <v>20113</v>
      </c>
      <c r="B800" t="s">
        <v>7317</v>
      </c>
      <c r="C800" t="s">
        <v>7318</v>
      </c>
      <c r="D800" t="str">
        <f>IF($B800="B","",IFERROR(VLOOKUP($C800,Elster!$I$5:$M$148,3,FALSE),$C800))</f>
        <v/>
      </c>
      <c r="E800" t="str">
        <f>IF($B800="A","",IFERROR(VLOOKUP($C800,Elster!$I$5:$M$148,3,FALSE),$C800))</f>
        <v xml:space="preserve">   "SAMMLERISTTEMP"                                   </v>
      </c>
      <c r="F800">
        <f t="shared" si="25"/>
        <v>13</v>
      </c>
      <c r="G800" s="2">
        <f t="shared" si="26"/>
        <v>4.974000000000256E-3</v>
      </c>
    </row>
    <row r="801" spans="1:7" x14ac:dyDescent="0.35">
      <c r="A801" t="s">
        <v>20114</v>
      </c>
      <c r="B801" t="s">
        <v>7317</v>
      </c>
      <c r="C801" t="s">
        <v>7329</v>
      </c>
      <c r="D801" t="str">
        <f>IF($B801="B","",IFERROR(VLOOKUP($C801,Elster!$I$5:$M$148,3,FALSE),$C801))</f>
        <v/>
      </c>
      <c r="E801" t="str">
        <f>IF($B801="A","",IFERROR(VLOOKUP($C801,Elster!$I$5:$M$148,3,FALSE),$C801))</f>
        <v xml:space="preserve">   "KESSELSOLLTEMP"                                   </v>
      </c>
      <c r="F801">
        <f t="shared" si="25"/>
        <v>2</v>
      </c>
      <c r="G801" s="2">
        <f t="shared" si="26"/>
        <v>4.9739999999998119E-3</v>
      </c>
    </row>
    <row r="802" spans="1:7" x14ac:dyDescent="0.35">
      <c r="A802" t="s">
        <v>20115</v>
      </c>
      <c r="B802" t="s">
        <v>7317</v>
      </c>
      <c r="C802" t="s">
        <v>7320</v>
      </c>
      <c r="D802" t="str">
        <f>IF($B802="B","",IFERROR(VLOOKUP($C802,Elster!$I$5:$M$148,3,FALSE),$C802))</f>
        <v/>
      </c>
      <c r="E802" t="str">
        <f>IF($B802="A","",IFERROR(VLOOKUP($C802,Elster!$I$5:$M$148,3,FALSE),$C802))</f>
        <v>0x000</v>
      </c>
      <c r="F802">
        <f t="shared" si="25"/>
        <v>0</v>
      </c>
      <c r="G802" s="2">
        <f t="shared" si="26"/>
        <v>4.9480000000001745E-3</v>
      </c>
    </row>
    <row r="803" spans="1:7" x14ac:dyDescent="0.35">
      <c r="A803" t="s">
        <v>20116</v>
      </c>
      <c r="B803" t="s">
        <v>7317</v>
      </c>
      <c r="C803" t="s">
        <v>7366</v>
      </c>
      <c r="D803" t="str">
        <f>IF($B803="B","",IFERROR(VLOOKUP($C803,Elster!$I$5:$M$148,3,FALSE),$C803))</f>
        <v/>
      </c>
      <c r="E803" t="str">
        <f>IF($B803="A","",IFERROR(VLOOKUP($C803,Elster!$I$5:$M$148,3,FALSE),$C803))</f>
        <v xml:space="preserve">//   "ERWEITERUNGSTELEGRAMM"                            </v>
      </c>
      <c r="F803">
        <f t="shared" si="25"/>
        <v>250</v>
      </c>
      <c r="G803" s="2">
        <f t="shared" si="26"/>
        <v>4.9739999999998119E-3</v>
      </c>
    </row>
    <row r="804" spans="1:7" x14ac:dyDescent="0.35">
      <c r="A804" t="s">
        <v>20117</v>
      </c>
      <c r="B804" t="s">
        <v>7317</v>
      </c>
      <c r="C804" t="s">
        <v>7456</v>
      </c>
      <c r="D804" t="str">
        <f>IF($B804="B","",IFERROR(VLOOKUP($C804,Elster!$I$5:$M$148,3,FALSE),$C804))</f>
        <v/>
      </c>
      <c r="E804" t="str">
        <f>IF($B804="A","",IFERROR(VLOOKUP($C804,Elster!$I$5:$M$148,3,FALSE),$C804))</f>
        <v xml:space="preserve">   "BUSKONFIGURATION"                                 </v>
      </c>
      <c r="F804">
        <f t="shared" si="25"/>
        <v>253</v>
      </c>
      <c r="G804" s="2">
        <f t="shared" si="26"/>
        <v>4.974000000000256E-3</v>
      </c>
    </row>
    <row r="805" spans="1:7" x14ac:dyDescent="0.35">
      <c r="A805" t="s">
        <v>20118</v>
      </c>
      <c r="B805" t="s">
        <v>7317</v>
      </c>
      <c r="C805" t="s">
        <v>7458</v>
      </c>
      <c r="D805" t="str">
        <f>IF($B805="B","",IFERROR(VLOOKUP($C805,Elster!$I$5:$M$148,3,FALSE),$C805))</f>
        <v/>
      </c>
      <c r="E805" t="str">
        <f>IF($B805="A","",IFERROR(VLOOKUP($C805,Elster!$I$5:$M$148,3,FALSE),$C805))</f>
        <v>0x0BF</v>
      </c>
      <c r="F805">
        <f t="shared" si="25"/>
        <v>191</v>
      </c>
      <c r="G805" s="2">
        <f t="shared" si="26"/>
        <v>4.9739999999998119E-3</v>
      </c>
    </row>
    <row r="806" spans="1:7" x14ac:dyDescent="0.35">
      <c r="A806" t="s">
        <v>20119</v>
      </c>
      <c r="B806" t="s">
        <v>7317</v>
      </c>
      <c r="C806" t="s">
        <v>7320</v>
      </c>
      <c r="D806" t="str">
        <f>IF($B806="B","",IFERROR(VLOOKUP($C806,Elster!$I$5:$M$148,3,FALSE),$C806))</f>
        <v/>
      </c>
      <c r="E806" t="str">
        <f>IF($B806="A","",IFERROR(VLOOKUP($C806,Elster!$I$5:$M$148,3,FALSE),$C806))</f>
        <v>0x000</v>
      </c>
      <c r="F806">
        <f t="shared" si="25"/>
        <v>0</v>
      </c>
      <c r="G806" s="2">
        <f t="shared" si="26"/>
        <v>4.9470000000000347E-3</v>
      </c>
    </row>
    <row r="807" spans="1:7" x14ac:dyDescent="0.35">
      <c r="A807" t="s">
        <v>20120</v>
      </c>
      <c r="B807" t="s">
        <v>7317</v>
      </c>
      <c r="C807" t="s">
        <v>7320</v>
      </c>
      <c r="D807" t="str">
        <f>IF($B807="B","",IFERROR(VLOOKUP($C807,Elster!$I$5:$M$148,3,FALSE),$C807))</f>
        <v/>
      </c>
      <c r="E807" t="str">
        <f>IF($B807="A","",IFERROR(VLOOKUP($C807,Elster!$I$5:$M$148,3,FALSE),$C807))</f>
        <v>0x000</v>
      </c>
      <c r="F807">
        <f t="shared" si="25"/>
        <v>0</v>
      </c>
      <c r="G807" s="2">
        <f t="shared" si="26"/>
        <v>4.9739999999998119E-3</v>
      </c>
    </row>
    <row r="808" spans="1:7" x14ac:dyDescent="0.35">
      <c r="A808" t="s">
        <v>20121</v>
      </c>
      <c r="B808" t="s">
        <v>7317</v>
      </c>
      <c r="C808" t="s">
        <v>7329</v>
      </c>
      <c r="D808" t="str">
        <f>IF($B808="B","",IFERROR(VLOOKUP($C808,Elster!$I$5:$M$148,3,FALSE),$C808))</f>
        <v/>
      </c>
      <c r="E808" t="str">
        <f>IF($B808="A","",IFERROR(VLOOKUP($C808,Elster!$I$5:$M$148,3,FALSE),$C808))</f>
        <v xml:space="preserve">   "KESSELSOLLTEMP"                                   </v>
      </c>
      <c r="F808">
        <f t="shared" si="25"/>
        <v>2</v>
      </c>
      <c r="G808" s="2">
        <f t="shared" si="26"/>
        <v>4.974000000000256E-3</v>
      </c>
    </row>
    <row r="809" spans="1:7" x14ac:dyDescent="0.35">
      <c r="A809" t="s">
        <v>20122</v>
      </c>
      <c r="B809" t="s">
        <v>7317</v>
      </c>
      <c r="C809" t="s">
        <v>7478</v>
      </c>
      <c r="D809" t="str">
        <f>IF($B809="B","",IFERROR(VLOOKUP($C809,Elster!$I$5:$M$148,3,FALSE),$C809))</f>
        <v/>
      </c>
      <c r="E809" t="str">
        <f>IF($B809="A","",IFERROR(VLOOKUP($C809,Elster!$I$5:$M$148,3,FALSE),$C809))</f>
        <v>0x0C8</v>
      </c>
      <c r="F809">
        <f t="shared" si="25"/>
        <v>200</v>
      </c>
      <c r="G809" s="2">
        <f t="shared" si="26"/>
        <v>4.9739999999998119E-3</v>
      </c>
    </row>
    <row r="810" spans="1:7" x14ac:dyDescent="0.35">
      <c r="A810" t="s">
        <v>20123</v>
      </c>
      <c r="B810" t="s">
        <v>7317</v>
      </c>
      <c r="C810" t="s">
        <v>7318</v>
      </c>
      <c r="D810" t="str">
        <f>IF($B810="B","",IFERROR(VLOOKUP($C810,Elster!$I$5:$M$148,3,FALSE),$C810))</f>
        <v/>
      </c>
      <c r="E810" t="str">
        <f>IF($B810="A","",IFERROR(VLOOKUP($C810,Elster!$I$5:$M$148,3,FALSE),$C810))</f>
        <v xml:space="preserve">   "SAMMLERISTTEMP"                                   </v>
      </c>
      <c r="F810">
        <f t="shared" si="25"/>
        <v>13</v>
      </c>
      <c r="G810" s="2">
        <f t="shared" si="26"/>
        <v>8.0729999999999968E-3</v>
      </c>
    </row>
    <row r="811" spans="1:7" x14ac:dyDescent="0.35">
      <c r="A811" t="s">
        <v>20123</v>
      </c>
      <c r="B811" t="s">
        <v>7319</v>
      </c>
      <c r="C811" t="s">
        <v>7318</v>
      </c>
      <c r="D811" t="str">
        <f>IF($B811="B","",IFERROR(VLOOKUP($C811,Elster!$I$5:$M$148,3,FALSE),$C811))</f>
        <v xml:space="preserve">   "SAMMLERISTTEMP"                                   </v>
      </c>
      <c r="E811" t="str">
        <f>IF($B811="A","",IFERROR(VLOOKUP($C811,Elster!$I$5:$M$148,3,FALSE),$C811))</f>
        <v/>
      </c>
      <c r="F811">
        <f t="shared" si="25"/>
        <v>13</v>
      </c>
      <c r="G811" s="2">
        <f t="shared" si="26"/>
        <v>0</v>
      </c>
    </row>
    <row r="812" spans="1:7" x14ac:dyDescent="0.35">
      <c r="A812" t="s">
        <v>20124</v>
      </c>
      <c r="B812" t="s">
        <v>7317</v>
      </c>
      <c r="C812" t="s">
        <v>7320</v>
      </c>
      <c r="D812" t="str">
        <f>IF($B812="B","",IFERROR(VLOOKUP($C812,Elster!$I$5:$M$148,3,FALSE),$C812))</f>
        <v/>
      </c>
      <c r="E812" t="str">
        <f>IF($B812="A","",IFERROR(VLOOKUP($C812,Elster!$I$5:$M$148,3,FALSE),$C812))</f>
        <v>0x000</v>
      </c>
      <c r="F812">
        <f t="shared" si="25"/>
        <v>0</v>
      </c>
      <c r="G812" s="2">
        <f t="shared" si="26"/>
        <v>5.0000000000003375E-3</v>
      </c>
    </row>
    <row r="813" spans="1:7" x14ac:dyDescent="0.35">
      <c r="A813" t="s">
        <v>20124</v>
      </c>
      <c r="B813" t="s">
        <v>7319</v>
      </c>
      <c r="C813" t="s">
        <v>7320</v>
      </c>
      <c r="D813" t="str">
        <f>IF($B813="B","",IFERROR(VLOOKUP($C813,Elster!$I$5:$M$148,3,FALSE),$C813))</f>
        <v>0x000</v>
      </c>
      <c r="E813" t="str">
        <f>IF($B813="A","",IFERROR(VLOOKUP($C813,Elster!$I$5:$M$148,3,FALSE),$C813))</f>
        <v/>
      </c>
      <c r="F813">
        <f t="shared" si="25"/>
        <v>0</v>
      </c>
      <c r="G813" s="2">
        <f t="shared" si="26"/>
        <v>0</v>
      </c>
    </row>
    <row r="814" spans="1:7" x14ac:dyDescent="0.35">
      <c r="A814" t="s">
        <v>20125</v>
      </c>
      <c r="B814" t="s">
        <v>7317</v>
      </c>
      <c r="C814" t="s">
        <v>7339</v>
      </c>
      <c r="D814" t="str">
        <f>IF($B814="B","",IFERROR(VLOOKUP($C814,Elster!$I$5:$M$148,3,FALSE),$C814))</f>
        <v/>
      </c>
      <c r="E814" t="str">
        <f>IF($B814="A","",IFERROR(VLOOKUP($C814,Elster!$I$5:$M$148,3,FALSE),$C814))</f>
        <v xml:space="preserve">   "RAUMSOLLTEMP_II"                                  </v>
      </c>
      <c r="F814">
        <f t="shared" si="25"/>
        <v>6</v>
      </c>
      <c r="G814" s="2">
        <f t="shared" si="26"/>
        <v>4.9999999999998934E-3</v>
      </c>
    </row>
    <row r="815" spans="1:7" x14ac:dyDescent="0.35">
      <c r="A815" t="s">
        <v>20125</v>
      </c>
      <c r="B815" t="s">
        <v>7319</v>
      </c>
      <c r="C815" t="s">
        <v>7339</v>
      </c>
      <c r="D815" t="str">
        <f>IF($B815="B","",IFERROR(VLOOKUP($C815,Elster!$I$5:$M$148,3,FALSE),$C815))</f>
        <v xml:space="preserve">   "RAUMSOLLTEMP_II"                                  </v>
      </c>
      <c r="E815" t="str">
        <f>IF($B815="A","",IFERROR(VLOOKUP($C815,Elster!$I$5:$M$148,3,FALSE),$C815))</f>
        <v/>
      </c>
      <c r="F815">
        <f t="shared" si="25"/>
        <v>6</v>
      </c>
      <c r="G815" s="2">
        <f t="shared" si="26"/>
        <v>0</v>
      </c>
    </row>
    <row r="816" spans="1:7" x14ac:dyDescent="0.35">
      <c r="A816" t="s">
        <v>20126</v>
      </c>
      <c r="B816" t="s">
        <v>7317</v>
      </c>
      <c r="C816" t="s">
        <v>7321</v>
      </c>
      <c r="D816" t="str">
        <f>IF($B816="B","",IFERROR(VLOOKUP($C816,Elster!$I$5:$M$148,3,FALSE),$C816))</f>
        <v/>
      </c>
      <c r="E816" t="str">
        <f>IF($B816="A","",IFERROR(VLOOKUP($C816,Elster!$I$5:$M$148,3,FALSE),$C816))</f>
        <v xml:space="preserve">   "FEHLERMELDUNG"                                    </v>
      </c>
      <c r="F816">
        <f t="shared" si="25"/>
        <v>1</v>
      </c>
      <c r="G816" s="2">
        <f t="shared" si="26"/>
        <v>4.9999999999998934E-3</v>
      </c>
    </row>
    <row r="817" spans="1:7" x14ac:dyDescent="0.35">
      <c r="A817" t="s">
        <v>20126</v>
      </c>
      <c r="B817" t="s">
        <v>7319</v>
      </c>
      <c r="C817" t="s">
        <v>7321</v>
      </c>
      <c r="D817" t="str">
        <f>IF($B817="B","",IFERROR(VLOOKUP($C817,Elster!$I$5:$M$148,3,FALSE),$C817))</f>
        <v xml:space="preserve">   "FEHLERMELDUNG"                                    </v>
      </c>
      <c r="E817" t="str">
        <f>IF($B817="A","",IFERROR(VLOOKUP($C817,Elster!$I$5:$M$148,3,FALSE),$C817))</f>
        <v/>
      </c>
      <c r="F817">
        <f t="shared" si="25"/>
        <v>1</v>
      </c>
      <c r="G817" s="2">
        <f t="shared" si="26"/>
        <v>0</v>
      </c>
    </row>
    <row r="818" spans="1:7" x14ac:dyDescent="0.35">
      <c r="A818" t="s">
        <v>20127</v>
      </c>
      <c r="B818" t="s">
        <v>7317</v>
      </c>
      <c r="C818" t="s">
        <v>7321</v>
      </c>
      <c r="D818" t="str">
        <f>IF($B818="B","",IFERROR(VLOOKUP($C818,Elster!$I$5:$M$148,3,FALSE),$C818))</f>
        <v/>
      </c>
      <c r="E818" t="str">
        <f>IF($B818="A","",IFERROR(VLOOKUP($C818,Elster!$I$5:$M$148,3,FALSE),$C818))</f>
        <v xml:space="preserve">   "FEHLERMELDUNG"                                    </v>
      </c>
      <c r="F818">
        <f t="shared" si="25"/>
        <v>1</v>
      </c>
      <c r="G818" s="2">
        <f t="shared" si="26"/>
        <v>4.9990000000001977E-3</v>
      </c>
    </row>
    <row r="819" spans="1:7" x14ac:dyDescent="0.35">
      <c r="A819" t="s">
        <v>20127</v>
      </c>
      <c r="B819" t="s">
        <v>7319</v>
      </c>
      <c r="C819" t="s">
        <v>7321</v>
      </c>
      <c r="D819" t="str">
        <f>IF($B819="B","",IFERROR(VLOOKUP($C819,Elster!$I$5:$M$148,3,FALSE),$C819))</f>
        <v xml:space="preserve">   "FEHLERMELDUNG"                                    </v>
      </c>
      <c r="E819" t="str">
        <f>IF($B819="A","",IFERROR(VLOOKUP($C819,Elster!$I$5:$M$148,3,FALSE),$C819))</f>
        <v/>
      </c>
      <c r="F819">
        <f t="shared" si="25"/>
        <v>1</v>
      </c>
      <c r="G819" s="2">
        <f t="shared" si="26"/>
        <v>0</v>
      </c>
    </row>
    <row r="820" spans="1:7" x14ac:dyDescent="0.35">
      <c r="A820" t="s">
        <v>20128</v>
      </c>
      <c r="B820" t="s">
        <v>7317</v>
      </c>
      <c r="C820" t="s">
        <v>7366</v>
      </c>
      <c r="D820" t="str">
        <f>IF($B820="B","",IFERROR(VLOOKUP($C820,Elster!$I$5:$M$148,3,FALSE),$C820))</f>
        <v/>
      </c>
      <c r="E820" t="str">
        <f>IF($B820="A","",IFERROR(VLOOKUP($C820,Elster!$I$5:$M$148,3,FALSE),$C820))</f>
        <v xml:space="preserve">//   "ERWEITERUNGSTELEGRAMM"                            </v>
      </c>
      <c r="F820">
        <f t="shared" si="25"/>
        <v>250</v>
      </c>
      <c r="G820" s="2">
        <f t="shared" si="26"/>
        <v>4.9999999999998934E-3</v>
      </c>
    </row>
    <row r="821" spans="1:7" x14ac:dyDescent="0.35">
      <c r="A821" t="s">
        <v>20128</v>
      </c>
      <c r="B821" t="s">
        <v>7319</v>
      </c>
      <c r="C821" t="s">
        <v>7366</v>
      </c>
      <c r="D821" t="str">
        <f>IF($B821="B","",IFERROR(VLOOKUP($C821,Elster!$I$5:$M$148,3,FALSE),$C821))</f>
        <v xml:space="preserve">//   "ERWEITERUNGSTELEGRAMM"                            </v>
      </c>
      <c r="E821" t="str">
        <f>IF($B821="A","",IFERROR(VLOOKUP($C821,Elster!$I$5:$M$148,3,FALSE),$C821))</f>
        <v/>
      </c>
      <c r="F821">
        <f t="shared" si="25"/>
        <v>250</v>
      </c>
      <c r="G821" s="2">
        <f t="shared" si="26"/>
        <v>0</v>
      </c>
    </row>
    <row r="822" spans="1:7" x14ac:dyDescent="0.35">
      <c r="A822" t="s">
        <v>20129</v>
      </c>
      <c r="B822" t="s">
        <v>7317</v>
      </c>
      <c r="C822" t="s">
        <v>7320</v>
      </c>
      <c r="D822" t="str">
        <f>IF($B822="B","",IFERROR(VLOOKUP($C822,Elster!$I$5:$M$148,3,FALSE),$C822))</f>
        <v/>
      </c>
      <c r="E822" t="str">
        <f>IF($B822="A","",IFERROR(VLOOKUP($C822,Elster!$I$5:$M$148,3,FALSE),$C822))</f>
        <v>0x000</v>
      </c>
      <c r="F822">
        <f t="shared" si="25"/>
        <v>0</v>
      </c>
      <c r="G822" s="2">
        <f t="shared" si="26"/>
        <v>4.9999999999998934E-3</v>
      </c>
    </row>
    <row r="823" spans="1:7" x14ac:dyDescent="0.35">
      <c r="A823" t="s">
        <v>20129</v>
      </c>
      <c r="B823" t="s">
        <v>7319</v>
      </c>
      <c r="C823" t="s">
        <v>7320</v>
      </c>
      <c r="D823" t="str">
        <f>IF($B823="B","",IFERROR(VLOOKUP($C823,Elster!$I$5:$M$148,3,FALSE),$C823))</f>
        <v>0x000</v>
      </c>
      <c r="E823" t="str">
        <f>IF($B823="A","",IFERROR(VLOOKUP($C823,Elster!$I$5:$M$148,3,FALSE),$C823))</f>
        <v/>
      </c>
      <c r="F823">
        <f t="shared" si="25"/>
        <v>0</v>
      </c>
      <c r="G823" s="2">
        <f t="shared" si="26"/>
        <v>0</v>
      </c>
    </row>
    <row r="824" spans="1:7" x14ac:dyDescent="0.35">
      <c r="A824" t="s">
        <v>20130</v>
      </c>
      <c r="B824" t="s">
        <v>7317</v>
      </c>
      <c r="C824" t="s">
        <v>7337</v>
      </c>
      <c r="D824" t="str">
        <f>IF($B824="B","",IFERROR(VLOOKUP($C824,Elster!$I$5:$M$148,3,FALSE),$C824))</f>
        <v/>
      </c>
      <c r="E824" t="str">
        <f>IF($B824="A","",IFERROR(VLOOKUP($C824,Elster!$I$5:$M$148,3,FALSE),$C824))</f>
        <v xml:space="preserve">   "RAUMSOLLTEMP_I"                                   </v>
      </c>
      <c r="F824">
        <f t="shared" si="25"/>
        <v>5</v>
      </c>
      <c r="G824" s="2">
        <f t="shared" si="26"/>
        <v>4.9999999999998934E-3</v>
      </c>
    </row>
    <row r="825" spans="1:7" x14ac:dyDescent="0.35">
      <c r="A825" t="s">
        <v>20130</v>
      </c>
      <c r="B825" t="s">
        <v>7319</v>
      </c>
      <c r="C825" t="s">
        <v>7337</v>
      </c>
      <c r="D825" t="str">
        <f>IF($B825="B","",IFERROR(VLOOKUP($C825,Elster!$I$5:$M$148,3,FALSE),$C825))</f>
        <v xml:space="preserve">   "RAUMSOLLTEMP_I"                                   </v>
      </c>
      <c r="E825" t="str">
        <f>IF($B825="A","",IFERROR(VLOOKUP($C825,Elster!$I$5:$M$148,3,FALSE),$C825))</f>
        <v/>
      </c>
      <c r="F825">
        <f t="shared" si="25"/>
        <v>5</v>
      </c>
      <c r="G825" s="2">
        <f t="shared" si="26"/>
        <v>0</v>
      </c>
    </row>
    <row r="826" spans="1:7" x14ac:dyDescent="0.35">
      <c r="A826" t="s">
        <v>20131</v>
      </c>
      <c r="B826" t="s">
        <v>7317</v>
      </c>
      <c r="C826" t="s">
        <v>7321</v>
      </c>
      <c r="D826" t="str">
        <f>IF($B826="B","",IFERROR(VLOOKUP($C826,Elster!$I$5:$M$148,3,FALSE),$C826))</f>
        <v/>
      </c>
      <c r="E826" t="str">
        <f>IF($B826="A","",IFERROR(VLOOKUP($C826,Elster!$I$5:$M$148,3,FALSE),$C826))</f>
        <v xml:space="preserve">   "FEHLERMELDUNG"                                    </v>
      </c>
      <c r="F826">
        <f t="shared" si="25"/>
        <v>1</v>
      </c>
      <c r="G826" s="2">
        <f t="shared" si="26"/>
        <v>5.0000000000003375E-3</v>
      </c>
    </row>
    <row r="827" spans="1:7" x14ac:dyDescent="0.35">
      <c r="A827" t="s">
        <v>20131</v>
      </c>
      <c r="B827" t="s">
        <v>7319</v>
      </c>
      <c r="C827" t="s">
        <v>7321</v>
      </c>
      <c r="D827" t="str">
        <f>IF($B827="B","",IFERROR(VLOOKUP($C827,Elster!$I$5:$M$148,3,FALSE),$C827))</f>
        <v xml:space="preserve">   "FEHLERMELDUNG"                                    </v>
      </c>
      <c r="E827" t="str">
        <f>IF($B827="A","",IFERROR(VLOOKUP($C827,Elster!$I$5:$M$148,3,FALSE),$C827))</f>
        <v/>
      </c>
      <c r="F827">
        <f t="shared" si="25"/>
        <v>1</v>
      </c>
      <c r="G827" s="2">
        <f t="shared" si="26"/>
        <v>0</v>
      </c>
    </row>
    <row r="828" spans="1:7" x14ac:dyDescent="0.35">
      <c r="A828" t="s">
        <v>20132</v>
      </c>
      <c r="B828" t="s">
        <v>7317</v>
      </c>
      <c r="C828" t="s">
        <v>7342</v>
      </c>
      <c r="D828" t="str">
        <f>IF($B828="B","",IFERROR(VLOOKUP($C828,Elster!$I$5:$M$148,3,FALSE),$C828))</f>
        <v/>
      </c>
      <c r="E828" t="str">
        <f>IF($B828="A","",IFERROR(VLOOKUP($C828,Elster!$I$5:$M$148,3,FALSE),$C828))</f>
        <v xml:space="preserve">   "MISCHERLAUFZEIT"                                  </v>
      </c>
      <c r="F828">
        <f t="shared" si="25"/>
        <v>44</v>
      </c>
      <c r="G828" s="2">
        <f t="shared" si="26"/>
        <v>4.9999999999998934E-3</v>
      </c>
    </row>
    <row r="829" spans="1:7" x14ac:dyDescent="0.35">
      <c r="A829" t="s">
        <v>20132</v>
      </c>
      <c r="B829" t="s">
        <v>7319</v>
      </c>
      <c r="C829" t="s">
        <v>7342</v>
      </c>
      <c r="D829" t="str">
        <f>IF($B829="B","",IFERROR(VLOOKUP($C829,Elster!$I$5:$M$148,3,FALSE),$C829))</f>
        <v xml:space="preserve">   "MISCHERLAUFZEIT"                                  </v>
      </c>
      <c r="E829" t="str">
        <f>IF($B829="A","",IFERROR(VLOOKUP($C829,Elster!$I$5:$M$148,3,FALSE),$C829))</f>
        <v/>
      </c>
      <c r="F829">
        <f t="shared" si="25"/>
        <v>44</v>
      </c>
      <c r="G829" s="2">
        <f t="shared" si="26"/>
        <v>0</v>
      </c>
    </row>
    <row r="830" spans="1:7" x14ac:dyDescent="0.35">
      <c r="A830" t="s">
        <v>20133</v>
      </c>
      <c r="B830" t="s">
        <v>7319</v>
      </c>
      <c r="C830" t="s">
        <v>7321</v>
      </c>
      <c r="D830" t="str">
        <f>IF($B830="B","",IFERROR(VLOOKUP($C830,Elster!$I$5:$M$148,3,FALSE),$C830))</f>
        <v xml:space="preserve">   "FEHLERMELDUNG"                                    </v>
      </c>
      <c r="E830" t="str">
        <f>IF($B830="A","",IFERROR(VLOOKUP($C830,Elster!$I$5:$M$148,3,FALSE),$C830))</f>
        <v/>
      </c>
      <c r="F830">
        <f t="shared" si="25"/>
        <v>1</v>
      </c>
      <c r="G830" s="2">
        <f t="shared" si="26"/>
        <v>4.9999999999998934E-3</v>
      </c>
    </row>
    <row r="831" spans="1:7" x14ac:dyDescent="0.35">
      <c r="A831" t="s">
        <v>20134</v>
      </c>
      <c r="B831" t="s">
        <v>7317</v>
      </c>
      <c r="C831" t="s">
        <v>7321</v>
      </c>
      <c r="D831" t="str">
        <f>IF($B831="B","",IFERROR(VLOOKUP($C831,Elster!$I$5:$M$148,3,FALSE),$C831))</f>
        <v/>
      </c>
      <c r="E831" t="str">
        <f>IF($B831="A","",IFERROR(VLOOKUP($C831,Elster!$I$5:$M$148,3,FALSE),$C831))</f>
        <v xml:space="preserve">   "FEHLERMELDUNG"                                    </v>
      </c>
      <c r="F831">
        <f t="shared" si="25"/>
        <v>1</v>
      </c>
      <c r="G831" s="2">
        <f t="shared" si="26"/>
        <v>2.6000000000081513E-5</v>
      </c>
    </row>
    <row r="832" spans="1:7" x14ac:dyDescent="0.35">
      <c r="A832" t="s">
        <v>20135</v>
      </c>
      <c r="B832" t="s">
        <v>7319</v>
      </c>
      <c r="C832" t="s">
        <v>7494</v>
      </c>
      <c r="D832" t="str">
        <f>IF($B832="B","",IFERROR(VLOOKUP($C832,Elster!$I$5:$M$148,3,FALSE),$C832))</f>
        <v>0x041</v>
      </c>
      <c r="E832" t="str">
        <f>IF($B832="A","",IFERROR(VLOOKUP($C832,Elster!$I$5:$M$148,3,FALSE),$C832))</f>
        <v/>
      </c>
      <c r="F832">
        <f t="shared" si="25"/>
        <v>65</v>
      </c>
      <c r="G832" s="2">
        <f t="shared" si="26"/>
        <v>4.9739999999998119E-3</v>
      </c>
    </row>
    <row r="833" spans="1:7" x14ac:dyDescent="0.35">
      <c r="A833" t="s">
        <v>20136</v>
      </c>
      <c r="B833" t="s">
        <v>7317</v>
      </c>
      <c r="C833" t="s">
        <v>7494</v>
      </c>
      <c r="D833" t="str">
        <f>IF($B833="B","",IFERROR(VLOOKUP($C833,Elster!$I$5:$M$148,3,FALSE),$C833))</f>
        <v/>
      </c>
      <c r="E833" t="str">
        <f>IF($B833="A","",IFERROR(VLOOKUP($C833,Elster!$I$5:$M$148,3,FALSE),$C833))</f>
        <v>0x041</v>
      </c>
      <c r="F833">
        <f t="shared" si="25"/>
        <v>65</v>
      </c>
      <c r="G833" s="2">
        <f t="shared" si="26"/>
        <v>2.6000000000081513E-5</v>
      </c>
    </row>
    <row r="834" spans="1:7" x14ac:dyDescent="0.35">
      <c r="A834" t="s">
        <v>20137</v>
      </c>
      <c r="B834" t="s">
        <v>7317</v>
      </c>
      <c r="C834" t="s">
        <v>7339</v>
      </c>
      <c r="D834" t="str">
        <f>IF($B834="B","",IFERROR(VLOOKUP($C834,Elster!$I$5:$M$148,3,FALSE),$C834))</f>
        <v/>
      </c>
      <c r="E834" t="str">
        <f>IF($B834="A","",IFERROR(VLOOKUP($C834,Elster!$I$5:$M$148,3,FALSE),$C834))</f>
        <v xml:space="preserve">   "RAUMSOLLTEMP_II"                                  </v>
      </c>
      <c r="F834">
        <f t="shared" si="25"/>
        <v>6</v>
      </c>
      <c r="G834" s="2">
        <f t="shared" si="26"/>
        <v>1.5026000000000206E-2</v>
      </c>
    </row>
    <row r="835" spans="1:7" x14ac:dyDescent="0.35">
      <c r="A835" t="s">
        <v>20138</v>
      </c>
      <c r="B835" t="s">
        <v>7317</v>
      </c>
      <c r="C835" t="s">
        <v>7321</v>
      </c>
      <c r="D835" t="str">
        <f>IF($B835="B","",IFERROR(VLOOKUP($C835,Elster!$I$5:$M$148,3,FALSE),$C835))</f>
        <v/>
      </c>
      <c r="E835" t="str">
        <f>IF($B835="A","",IFERROR(VLOOKUP($C835,Elster!$I$5:$M$148,3,FALSE),$C835))</f>
        <v xml:space="preserve">   "FEHLERMELDUNG"                                    </v>
      </c>
      <c r="F835">
        <f t="shared" si="25"/>
        <v>1</v>
      </c>
      <c r="G835" s="2">
        <f t="shared" si="26"/>
        <v>4.9470000000000347E-3</v>
      </c>
    </row>
    <row r="836" spans="1:7" x14ac:dyDescent="0.35">
      <c r="A836" t="s">
        <v>20139</v>
      </c>
      <c r="B836" t="s">
        <v>7317</v>
      </c>
      <c r="C836" t="s">
        <v>7318</v>
      </c>
      <c r="D836" t="str">
        <f>IF($B836="B","",IFERROR(VLOOKUP($C836,Elster!$I$5:$M$148,3,FALSE),$C836))</f>
        <v/>
      </c>
      <c r="E836" t="str">
        <f>IF($B836="A","",IFERROR(VLOOKUP($C836,Elster!$I$5:$M$148,3,FALSE),$C836))</f>
        <v xml:space="preserve">   "SAMMLERISTTEMP"                                   </v>
      </c>
      <c r="F836">
        <f t="shared" ref="F836:F899" si="27">HEX2DEC(REPLACE(C836,1,2,""))</f>
        <v>13</v>
      </c>
      <c r="G836" s="2">
        <f t="shared" ref="G836:G899" si="28">SUBSTITUTE(A836,"s","")-SUBSTITUTE(A835,"s","")</f>
        <v>4.9739999999998119E-3</v>
      </c>
    </row>
    <row r="837" spans="1:7" x14ac:dyDescent="0.35">
      <c r="A837" t="s">
        <v>20140</v>
      </c>
      <c r="B837" t="s">
        <v>7317</v>
      </c>
      <c r="C837" t="s">
        <v>7329</v>
      </c>
      <c r="D837" t="str">
        <f>IF($B837="B","",IFERROR(VLOOKUP($C837,Elster!$I$5:$M$148,3,FALSE),$C837))</f>
        <v/>
      </c>
      <c r="E837" t="str">
        <f>IF($B837="A","",IFERROR(VLOOKUP($C837,Elster!$I$5:$M$148,3,FALSE),$C837))</f>
        <v xml:space="preserve">   "KESSELSOLLTEMP"                                   </v>
      </c>
      <c r="F837">
        <f t="shared" si="27"/>
        <v>2</v>
      </c>
      <c r="G837" s="2">
        <f t="shared" si="28"/>
        <v>4.9739999999998119E-3</v>
      </c>
    </row>
    <row r="838" spans="1:7" x14ac:dyDescent="0.35">
      <c r="A838" t="s">
        <v>20141</v>
      </c>
      <c r="B838" t="s">
        <v>7317</v>
      </c>
      <c r="C838" t="s">
        <v>7320</v>
      </c>
      <c r="D838" t="str">
        <f>IF($B838="B","",IFERROR(VLOOKUP($C838,Elster!$I$5:$M$148,3,FALSE),$C838))</f>
        <v/>
      </c>
      <c r="E838" t="str">
        <f>IF($B838="A","",IFERROR(VLOOKUP($C838,Elster!$I$5:$M$148,3,FALSE),$C838))</f>
        <v>0x000</v>
      </c>
      <c r="F838">
        <f t="shared" si="27"/>
        <v>0</v>
      </c>
      <c r="G838" s="2">
        <f t="shared" si="28"/>
        <v>4.974000000000256E-3</v>
      </c>
    </row>
    <row r="839" spans="1:7" x14ac:dyDescent="0.35">
      <c r="A839" t="s">
        <v>20142</v>
      </c>
      <c r="B839" t="s">
        <v>7317</v>
      </c>
      <c r="C839" t="s">
        <v>7366</v>
      </c>
      <c r="D839" t="str">
        <f>IF($B839="B","",IFERROR(VLOOKUP($C839,Elster!$I$5:$M$148,3,FALSE),$C839))</f>
        <v/>
      </c>
      <c r="E839" t="str">
        <f>IF($B839="A","",IFERROR(VLOOKUP($C839,Elster!$I$5:$M$148,3,FALSE),$C839))</f>
        <v xml:space="preserve">//   "ERWEITERUNGSTELEGRAMM"                            </v>
      </c>
      <c r="F839">
        <f t="shared" si="27"/>
        <v>250</v>
      </c>
      <c r="G839" s="2">
        <f t="shared" si="28"/>
        <v>4.9479999999997304E-3</v>
      </c>
    </row>
    <row r="840" spans="1:7" x14ac:dyDescent="0.35">
      <c r="A840" t="s">
        <v>20143</v>
      </c>
      <c r="B840" t="s">
        <v>7317</v>
      </c>
      <c r="C840" t="s">
        <v>7320</v>
      </c>
      <c r="D840" t="str">
        <f>IF($B840="B","",IFERROR(VLOOKUP($C840,Elster!$I$5:$M$148,3,FALSE),$C840))</f>
        <v/>
      </c>
      <c r="E840" t="str">
        <f>IF($B840="A","",IFERROR(VLOOKUP($C840,Elster!$I$5:$M$148,3,FALSE),$C840))</f>
        <v>0x000</v>
      </c>
      <c r="F840">
        <f t="shared" si="27"/>
        <v>0</v>
      </c>
      <c r="G840" s="2">
        <f t="shared" si="28"/>
        <v>4.974000000000256E-3</v>
      </c>
    </row>
    <row r="841" spans="1:7" x14ac:dyDescent="0.35">
      <c r="A841" t="s">
        <v>20144</v>
      </c>
      <c r="B841" t="s">
        <v>7317</v>
      </c>
      <c r="C841" t="s">
        <v>7337</v>
      </c>
      <c r="D841" t="str">
        <f>IF($B841="B","",IFERROR(VLOOKUP($C841,Elster!$I$5:$M$148,3,FALSE),$C841))</f>
        <v/>
      </c>
      <c r="E841" t="str">
        <f>IF($B841="A","",IFERROR(VLOOKUP($C841,Elster!$I$5:$M$148,3,FALSE),$C841))</f>
        <v xml:space="preserve">   "RAUMSOLLTEMP_I"                                   </v>
      </c>
      <c r="F841">
        <f t="shared" si="27"/>
        <v>5</v>
      </c>
      <c r="G841" s="2">
        <f t="shared" si="28"/>
        <v>4.9739999999998119E-3</v>
      </c>
    </row>
    <row r="842" spans="1:7" x14ac:dyDescent="0.35">
      <c r="A842" t="s">
        <v>20145</v>
      </c>
      <c r="B842" t="s">
        <v>7317</v>
      </c>
      <c r="C842" t="s">
        <v>7321</v>
      </c>
      <c r="D842" t="str">
        <f>IF($B842="B","",IFERROR(VLOOKUP($C842,Elster!$I$5:$M$148,3,FALSE),$C842))</f>
        <v/>
      </c>
      <c r="E842" t="str">
        <f>IF($B842="A","",IFERROR(VLOOKUP($C842,Elster!$I$5:$M$148,3,FALSE),$C842))</f>
        <v xml:space="preserve">   "FEHLERMELDUNG"                                    </v>
      </c>
      <c r="F842">
        <f t="shared" si="27"/>
        <v>1</v>
      </c>
      <c r="G842" s="2">
        <f t="shared" si="28"/>
        <v>4.974000000000256E-3</v>
      </c>
    </row>
    <row r="843" spans="1:7" x14ac:dyDescent="0.35">
      <c r="A843" t="s">
        <v>20146</v>
      </c>
      <c r="B843" t="s">
        <v>7317</v>
      </c>
      <c r="C843" t="s">
        <v>7342</v>
      </c>
      <c r="D843" t="str">
        <f>IF($B843="B","",IFERROR(VLOOKUP($C843,Elster!$I$5:$M$148,3,FALSE),$C843))</f>
        <v/>
      </c>
      <c r="E843" t="str">
        <f>IF($B843="A","",IFERROR(VLOOKUP($C843,Elster!$I$5:$M$148,3,FALSE),$C843))</f>
        <v xml:space="preserve">   "MISCHERLAUFZEIT"                                  </v>
      </c>
      <c r="F843">
        <f t="shared" si="27"/>
        <v>44</v>
      </c>
      <c r="G843" s="2">
        <f t="shared" si="28"/>
        <v>4.9470000000000347E-3</v>
      </c>
    </row>
    <row r="844" spans="1:7" x14ac:dyDescent="0.35">
      <c r="A844" t="s">
        <v>20147</v>
      </c>
      <c r="B844" t="s">
        <v>7317</v>
      </c>
      <c r="C844" t="s">
        <v>7321</v>
      </c>
      <c r="D844" t="str">
        <f>IF($B844="B","",IFERROR(VLOOKUP($C844,Elster!$I$5:$M$148,3,FALSE),$C844))</f>
        <v/>
      </c>
      <c r="E844" t="str">
        <f>IF($B844="A","",IFERROR(VLOOKUP($C844,Elster!$I$5:$M$148,3,FALSE),$C844))</f>
        <v xml:space="preserve">   "FEHLERMELDUNG"                                    </v>
      </c>
      <c r="F844">
        <f t="shared" si="27"/>
        <v>1</v>
      </c>
      <c r="G844" s="2">
        <f t="shared" si="28"/>
        <v>4.9739999999998119E-3</v>
      </c>
    </row>
    <row r="845" spans="1:7" x14ac:dyDescent="0.35">
      <c r="A845" t="s">
        <v>20148</v>
      </c>
      <c r="B845" t="s">
        <v>7317</v>
      </c>
      <c r="C845" t="s">
        <v>7507</v>
      </c>
      <c r="D845" t="str">
        <f>IF($B845="B","",IFERROR(VLOOKUP($C845,Elster!$I$5:$M$148,3,FALSE),$C845))</f>
        <v/>
      </c>
      <c r="E845" t="str">
        <f>IF($B845="A","",IFERROR(VLOOKUP($C845,Elster!$I$5:$M$148,3,FALSE),$C845))</f>
        <v>0x042</v>
      </c>
      <c r="F845">
        <f t="shared" si="27"/>
        <v>66</v>
      </c>
      <c r="G845" s="2">
        <f t="shared" si="28"/>
        <v>4.9739999999998119E-3</v>
      </c>
    </row>
    <row r="846" spans="1:7" x14ac:dyDescent="0.35">
      <c r="A846" t="s">
        <v>20149</v>
      </c>
      <c r="B846" t="s">
        <v>7317</v>
      </c>
      <c r="C846" t="s">
        <v>7318</v>
      </c>
      <c r="D846" t="str">
        <f>IF($B846="B","",IFERROR(VLOOKUP($C846,Elster!$I$5:$M$148,3,FALSE),$C846))</f>
        <v/>
      </c>
      <c r="E846" t="str">
        <f>IF($B846="A","",IFERROR(VLOOKUP($C846,Elster!$I$5:$M$148,3,FALSE),$C846))</f>
        <v xml:space="preserve">   "SAMMLERISTTEMP"                                   </v>
      </c>
      <c r="F846">
        <f t="shared" si="27"/>
        <v>13</v>
      </c>
      <c r="G846" s="2">
        <f t="shared" si="28"/>
        <v>1.9114000000000075E-2</v>
      </c>
    </row>
    <row r="847" spans="1:7" x14ac:dyDescent="0.35">
      <c r="A847" t="s">
        <v>20149</v>
      </c>
      <c r="B847" t="s">
        <v>7319</v>
      </c>
      <c r="C847" t="s">
        <v>7318</v>
      </c>
      <c r="D847" t="str">
        <f>IF($B847="B","",IFERROR(VLOOKUP($C847,Elster!$I$5:$M$148,3,FALSE),$C847))</f>
        <v xml:space="preserve">   "SAMMLERISTTEMP"                                   </v>
      </c>
      <c r="E847" t="str">
        <f>IF($B847="A","",IFERROR(VLOOKUP($C847,Elster!$I$5:$M$148,3,FALSE),$C847))</f>
        <v/>
      </c>
      <c r="F847">
        <f t="shared" si="27"/>
        <v>13</v>
      </c>
      <c r="G847" s="2">
        <f t="shared" si="28"/>
        <v>0</v>
      </c>
    </row>
    <row r="848" spans="1:7" x14ac:dyDescent="0.35">
      <c r="A848" t="s">
        <v>20150</v>
      </c>
      <c r="B848" t="s">
        <v>7317</v>
      </c>
      <c r="C848" t="s">
        <v>7320</v>
      </c>
      <c r="D848" t="str">
        <f>IF($B848="B","",IFERROR(VLOOKUP($C848,Elster!$I$5:$M$148,3,FALSE),$C848))</f>
        <v/>
      </c>
      <c r="E848" t="str">
        <f>IF($B848="A","",IFERROR(VLOOKUP($C848,Elster!$I$5:$M$148,3,FALSE),$C848))</f>
        <v>0x000</v>
      </c>
      <c r="F848">
        <f t="shared" si="27"/>
        <v>0</v>
      </c>
      <c r="G848" s="2">
        <f t="shared" si="28"/>
        <v>5.0000000000003375E-3</v>
      </c>
    </row>
    <row r="849" spans="1:7" x14ac:dyDescent="0.35">
      <c r="A849" t="s">
        <v>20150</v>
      </c>
      <c r="B849" t="s">
        <v>7319</v>
      </c>
      <c r="C849" t="s">
        <v>7320</v>
      </c>
      <c r="D849" t="str">
        <f>IF($B849="B","",IFERROR(VLOOKUP($C849,Elster!$I$5:$M$148,3,FALSE),$C849))</f>
        <v>0x000</v>
      </c>
      <c r="E849" t="str">
        <f>IF($B849="A","",IFERROR(VLOOKUP($C849,Elster!$I$5:$M$148,3,FALSE),$C849))</f>
        <v/>
      </c>
      <c r="F849">
        <f t="shared" si="27"/>
        <v>0</v>
      </c>
      <c r="G849" s="2">
        <f t="shared" si="28"/>
        <v>0</v>
      </c>
    </row>
    <row r="850" spans="1:7" x14ac:dyDescent="0.35">
      <c r="A850" t="s">
        <v>20151</v>
      </c>
      <c r="B850" t="s">
        <v>7317</v>
      </c>
      <c r="C850" t="s">
        <v>7339</v>
      </c>
      <c r="D850" t="str">
        <f>IF($B850="B","",IFERROR(VLOOKUP($C850,Elster!$I$5:$M$148,3,FALSE),$C850))</f>
        <v/>
      </c>
      <c r="E850" t="str">
        <f>IF($B850="A","",IFERROR(VLOOKUP($C850,Elster!$I$5:$M$148,3,FALSE),$C850))</f>
        <v xml:space="preserve">   "RAUMSOLLTEMP_II"                                  </v>
      </c>
      <c r="F850">
        <f t="shared" si="27"/>
        <v>6</v>
      </c>
      <c r="G850" s="2">
        <f t="shared" si="28"/>
        <v>4.9999999999998934E-3</v>
      </c>
    </row>
    <row r="851" spans="1:7" x14ac:dyDescent="0.35">
      <c r="A851" t="s">
        <v>20151</v>
      </c>
      <c r="B851" t="s">
        <v>7319</v>
      </c>
      <c r="C851" t="s">
        <v>7339</v>
      </c>
      <c r="D851" t="str">
        <f>IF($B851="B","",IFERROR(VLOOKUP($C851,Elster!$I$5:$M$148,3,FALSE),$C851))</f>
        <v xml:space="preserve">   "RAUMSOLLTEMP_II"                                  </v>
      </c>
      <c r="E851" t="str">
        <f>IF($B851="A","",IFERROR(VLOOKUP($C851,Elster!$I$5:$M$148,3,FALSE),$C851))</f>
        <v/>
      </c>
      <c r="F851">
        <f t="shared" si="27"/>
        <v>6</v>
      </c>
      <c r="G851" s="2">
        <f t="shared" si="28"/>
        <v>0</v>
      </c>
    </row>
    <row r="852" spans="1:7" x14ac:dyDescent="0.35">
      <c r="A852" t="s">
        <v>20152</v>
      </c>
      <c r="B852" t="s">
        <v>7317</v>
      </c>
      <c r="C852" t="s">
        <v>7321</v>
      </c>
      <c r="D852" t="str">
        <f>IF($B852="B","",IFERROR(VLOOKUP($C852,Elster!$I$5:$M$148,3,FALSE),$C852))</f>
        <v/>
      </c>
      <c r="E852" t="str">
        <f>IF($B852="A","",IFERROR(VLOOKUP($C852,Elster!$I$5:$M$148,3,FALSE),$C852))</f>
        <v xml:space="preserve">   "FEHLERMELDUNG"                                    </v>
      </c>
      <c r="F852">
        <f t="shared" si="27"/>
        <v>1</v>
      </c>
      <c r="G852" s="2">
        <f t="shared" si="28"/>
        <v>4.9999999999998934E-3</v>
      </c>
    </row>
    <row r="853" spans="1:7" x14ac:dyDescent="0.35">
      <c r="A853" t="s">
        <v>20152</v>
      </c>
      <c r="B853" t="s">
        <v>7319</v>
      </c>
      <c r="C853" t="s">
        <v>7321</v>
      </c>
      <c r="D853" t="str">
        <f>IF($B853="B","",IFERROR(VLOOKUP($C853,Elster!$I$5:$M$148,3,FALSE),$C853))</f>
        <v xml:space="preserve">   "FEHLERMELDUNG"                                    </v>
      </c>
      <c r="E853" t="str">
        <f>IF($B853="A","",IFERROR(VLOOKUP($C853,Elster!$I$5:$M$148,3,FALSE),$C853))</f>
        <v/>
      </c>
      <c r="F853">
        <f t="shared" si="27"/>
        <v>1</v>
      </c>
      <c r="G853" s="2">
        <f t="shared" si="28"/>
        <v>0</v>
      </c>
    </row>
    <row r="854" spans="1:7" x14ac:dyDescent="0.35">
      <c r="A854" t="s">
        <v>20153</v>
      </c>
      <c r="B854" t="s">
        <v>7317</v>
      </c>
      <c r="C854" t="s">
        <v>7321</v>
      </c>
      <c r="D854" t="str">
        <f>IF($B854="B","",IFERROR(VLOOKUP($C854,Elster!$I$5:$M$148,3,FALSE),$C854))</f>
        <v/>
      </c>
      <c r="E854" t="str">
        <f>IF($B854="A","",IFERROR(VLOOKUP($C854,Elster!$I$5:$M$148,3,FALSE),$C854))</f>
        <v xml:space="preserve">   "FEHLERMELDUNG"                                    </v>
      </c>
      <c r="F854">
        <f t="shared" si="27"/>
        <v>1</v>
      </c>
      <c r="G854" s="2">
        <f t="shared" si="28"/>
        <v>4.9999999999998934E-3</v>
      </c>
    </row>
    <row r="855" spans="1:7" x14ac:dyDescent="0.35">
      <c r="A855" t="s">
        <v>20153</v>
      </c>
      <c r="B855" t="s">
        <v>7319</v>
      </c>
      <c r="C855" t="s">
        <v>7321</v>
      </c>
      <c r="D855" t="str">
        <f>IF($B855="B","",IFERROR(VLOOKUP($C855,Elster!$I$5:$M$148,3,FALSE),$C855))</f>
        <v xml:space="preserve">   "FEHLERMELDUNG"                                    </v>
      </c>
      <c r="E855" t="str">
        <f>IF($B855="A","",IFERROR(VLOOKUP($C855,Elster!$I$5:$M$148,3,FALSE),$C855))</f>
        <v/>
      </c>
      <c r="F855">
        <f t="shared" si="27"/>
        <v>1</v>
      </c>
      <c r="G855" s="2">
        <f t="shared" si="28"/>
        <v>0</v>
      </c>
    </row>
    <row r="856" spans="1:7" x14ac:dyDescent="0.35">
      <c r="A856" t="s">
        <v>20154</v>
      </c>
      <c r="B856" t="s">
        <v>7317</v>
      </c>
      <c r="C856" t="s">
        <v>7366</v>
      </c>
      <c r="D856" t="str">
        <f>IF($B856="B","",IFERROR(VLOOKUP($C856,Elster!$I$5:$M$148,3,FALSE),$C856))</f>
        <v/>
      </c>
      <c r="E856" t="str">
        <f>IF($B856="A","",IFERROR(VLOOKUP($C856,Elster!$I$5:$M$148,3,FALSE),$C856))</f>
        <v xml:space="preserve">//   "ERWEITERUNGSTELEGRAMM"                            </v>
      </c>
      <c r="F856">
        <f t="shared" si="27"/>
        <v>250</v>
      </c>
      <c r="G856" s="2">
        <f t="shared" si="28"/>
        <v>4.9999999999998934E-3</v>
      </c>
    </row>
    <row r="857" spans="1:7" x14ac:dyDescent="0.35">
      <c r="A857" t="s">
        <v>20154</v>
      </c>
      <c r="B857" t="s">
        <v>7319</v>
      </c>
      <c r="C857" t="s">
        <v>7366</v>
      </c>
      <c r="D857" t="str">
        <f>IF($B857="B","",IFERROR(VLOOKUP($C857,Elster!$I$5:$M$148,3,FALSE),$C857))</f>
        <v xml:space="preserve">//   "ERWEITERUNGSTELEGRAMM"                            </v>
      </c>
      <c r="E857" t="str">
        <f>IF($B857="A","",IFERROR(VLOOKUP($C857,Elster!$I$5:$M$148,3,FALSE),$C857))</f>
        <v/>
      </c>
      <c r="F857">
        <f t="shared" si="27"/>
        <v>250</v>
      </c>
      <c r="G857" s="2">
        <f t="shared" si="28"/>
        <v>0</v>
      </c>
    </row>
    <row r="858" spans="1:7" x14ac:dyDescent="0.35">
      <c r="A858" t="s">
        <v>20155</v>
      </c>
      <c r="B858" t="s">
        <v>7317</v>
      </c>
      <c r="C858" t="s">
        <v>7320</v>
      </c>
      <c r="D858" t="str">
        <f>IF($B858="B","",IFERROR(VLOOKUP($C858,Elster!$I$5:$M$148,3,FALSE),$C858))</f>
        <v/>
      </c>
      <c r="E858" t="str">
        <f>IF($B858="A","",IFERROR(VLOOKUP($C858,Elster!$I$5:$M$148,3,FALSE),$C858))</f>
        <v>0x000</v>
      </c>
      <c r="F858">
        <f t="shared" si="27"/>
        <v>0</v>
      </c>
      <c r="G858" s="2">
        <f t="shared" si="28"/>
        <v>5.0000000000003375E-3</v>
      </c>
    </row>
    <row r="859" spans="1:7" x14ac:dyDescent="0.35">
      <c r="A859" t="s">
        <v>20155</v>
      </c>
      <c r="B859" t="s">
        <v>7319</v>
      </c>
      <c r="C859" t="s">
        <v>7320</v>
      </c>
      <c r="D859" t="str">
        <f>IF($B859="B","",IFERROR(VLOOKUP($C859,Elster!$I$5:$M$148,3,FALSE),$C859))</f>
        <v>0x000</v>
      </c>
      <c r="E859" t="str">
        <f>IF($B859="A","",IFERROR(VLOOKUP($C859,Elster!$I$5:$M$148,3,FALSE),$C859))</f>
        <v/>
      </c>
      <c r="F859">
        <f t="shared" si="27"/>
        <v>0</v>
      </c>
      <c r="G859" s="2">
        <f t="shared" si="28"/>
        <v>0</v>
      </c>
    </row>
    <row r="860" spans="1:7" x14ac:dyDescent="0.35">
      <c r="A860" t="s">
        <v>20156</v>
      </c>
      <c r="B860" t="s">
        <v>7317</v>
      </c>
      <c r="C860" t="s">
        <v>7343</v>
      </c>
      <c r="D860" t="str">
        <f>IF($B860="B","",IFERROR(VLOOKUP($C860,Elster!$I$5:$M$148,3,FALSE),$C860))</f>
        <v/>
      </c>
      <c r="E860" t="str">
        <f>IF($B860="A","",IFERROR(VLOOKUP($C860,Elster!$I$5:$M$148,3,FALSE),$C860))</f>
        <v xml:space="preserve">   "RAUMSOLLTEMP_NACHT"                               </v>
      </c>
      <c r="F860">
        <f t="shared" si="27"/>
        <v>8</v>
      </c>
      <c r="G860" s="2">
        <f t="shared" si="28"/>
        <v>4.9999999999998934E-3</v>
      </c>
    </row>
    <row r="861" spans="1:7" x14ac:dyDescent="0.35">
      <c r="A861" t="s">
        <v>20156</v>
      </c>
      <c r="B861" t="s">
        <v>7319</v>
      </c>
      <c r="C861" t="s">
        <v>7343</v>
      </c>
      <c r="D861" t="str">
        <f>IF($B861="B","",IFERROR(VLOOKUP($C861,Elster!$I$5:$M$148,3,FALSE),$C861))</f>
        <v xml:space="preserve">   "RAUMSOLLTEMP_NACHT"                               </v>
      </c>
      <c r="E861" t="str">
        <f>IF($B861="A","",IFERROR(VLOOKUP($C861,Elster!$I$5:$M$148,3,FALSE),$C861))</f>
        <v/>
      </c>
      <c r="F861">
        <f t="shared" si="27"/>
        <v>8</v>
      </c>
      <c r="G861" s="2">
        <f t="shared" si="28"/>
        <v>0</v>
      </c>
    </row>
    <row r="862" spans="1:7" x14ac:dyDescent="0.35">
      <c r="A862" t="s">
        <v>20157</v>
      </c>
      <c r="B862" t="s">
        <v>7317</v>
      </c>
      <c r="C862" t="s">
        <v>7320</v>
      </c>
      <c r="D862" t="str">
        <f>IF($B862="B","",IFERROR(VLOOKUP($C862,Elster!$I$5:$M$148,3,FALSE),$C862))</f>
        <v/>
      </c>
      <c r="E862" t="str">
        <f>IF($B862="A","",IFERROR(VLOOKUP($C862,Elster!$I$5:$M$148,3,FALSE),$C862))</f>
        <v>0x000</v>
      </c>
      <c r="F862">
        <f t="shared" si="27"/>
        <v>0</v>
      </c>
      <c r="G862" s="2">
        <f t="shared" si="28"/>
        <v>4.9999999999998934E-3</v>
      </c>
    </row>
    <row r="863" spans="1:7" x14ac:dyDescent="0.35">
      <c r="A863" t="s">
        <v>20157</v>
      </c>
      <c r="B863" t="s">
        <v>7319</v>
      </c>
      <c r="C863" t="s">
        <v>7320</v>
      </c>
      <c r="D863" t="str">
        <f>IF($B863="B","",IFERROR(VLOOKUP($C863,Elster!$I$5:$M$148,3,FALSE),$C863))</f>
        <v>0x000</v>
      </c>
      <c r="E863" t="str">
        <f>IF($B863="A","",IFERROR(VLOOKUP($C863,Elster!$I$5:$M$148,3,FALSE),$C863))</f>
        <v/>
      </c>
      <c r="F863">
        <f t="shared" si="27"/>
        <v>0</v>
      </c>
      <c r="G863" s="2">
        <f t="shared" si="28"/>
        <v>0</v>
      </c>
    </row>
    <row r="864" spans="1:7" x14ac:dyDescent="0.35">
      <c r="A864" t="s">
        <v>20158</v>
      </c>
      <c r="B864" t="s">
        <v>7317</v>
      </c>
      <c r="C864" t="s">
        <v>7521</v>
      </c>
      <c r="D864" t="str">
        <f>IF($B864="B","",IFERROR(VLOOKUP($C864,Elster!$I$5:$M$148,3,FALSE),$C864))</f>
        <v/>
      </c>
      <c r="E864" t="str">
        <f>IF($B864="A","",IFERROR(VLOOKUP($C864,Elster!$I$5:$M$148,3,FALSE),$C864))</f>
        <v>0x0AA</v>
      </c>
      <c r="F864">
        <f t="shared" si="27"/>
        <v>170</v>
      </c>
      <c r="G864" s="2">
        <f t="shared" si="28"/>
        <v>4.9999999999998934E-3</v>
      </c>
    </row>
    <row r="865" spans="1:7" x14ac:dyDescent="0.35">
      <c r="A865" t="s">
        <v>20158</v>
      </c>
      <c r="B865" t="s">
        <v>7319</v>
      </c>
      <c r="C865" t="s">
        <v>7521</v>
      </c>
      <c r="D865" t="str">
        <f>IF($B865="B","",IFERROR(VLOOKUP($C865,Elster!$I$5:$M$148,3,FALSE),$C865))</f>
        <v>0x0AA</v>
      </c>
      <c r="E865" t="str">
        <f>IF($B865="A","",IFERROR(VLOOKUP($C865,Elster!$I$5:$M$148,3,FALSE),$C865))</f>
        <v/>
      </c>
      <c r="F865">
        <f t="shared" si="27"/>
        <v>170</v>
      </c>
      <c r="G865" s="2">
        <f t="shared" si="28"/>
        <v>0</v>
      </c>
    </row>
    <row r="866" spans="1:7" x14ac:dyDescent="0.35">
      <c r="A866" t="s">
        <v>20159</v>
      </c>
      <c r="B866" t="s">
        <v>7317</v>
      </c>
      <c r="C866" t="s">
        <v>7321</v>
      </c>
      <c r="D866" t="str">
        <f>IF($B866="B","",IFERROR(VLOOKUP($C866,Elster!$I$5:$M$148,3,FALSE),$C866))</f>
        <v/>
      </c>
      <c r="E866" t="str">
        <f>IF($B866="A","",IFERROR(VLOOKUP($C866,Elster!$I$5:$M$148,3,FALSE),$C866))</f>
        <v xml:space="preserve">   "FEHLERMELDUNG"                                    </v>
      </c>
      <c r="F866">
        <f t="shared" si="27"/>
        <v>1</v>
      </c>
      <c r="G866" s="2">
        <f t="shared" si="28"/>
        <v>5.0000000000003375E-3</v>
      </c>
    </row>
    <row r="867" spans="1:7" x14ac:dyDescent="0.35">
      <c r="A867" t="s">
        <v>20159</v>
      </c>
      <c r="B867" t="s">
        <v>7319</v>
      </c>
      <c r="C867" t="s">
        <v>7321</v>
      </c>
      <c r="D867" t="str">
        <f>IF($B867="B","",IFERROR(VLOOKUP($C867,Elster!$I$5:$M$148,3,FALSE),$C867))</f>
        <v xml:space="preserve">   "FEHLERMELDUNG"                                    </v>
      </c>
      <c r="E867" t="str">
        <f>IF($B867="A","",IFERROR(VLOOKUP($C867,Elster!$I$5:$M$148,3,FALSE),$C867))</f>
        <v/>
      </c>
      <c r="F867">
        <f t="shared" si="27"/>
        <v>1</v>
      </c>
      <c r="G867" s="2">
        <f t="shared" si="28"/>
        <v>0</v>
      </c>
    </row>
    <row r="868" spans="1:7" x14ac:dyDescent="0.35">
      <c r="A868" t="s">
        <v>20160</v>
      </c>
      <c r="B868" t="s">
        <v>7317</v>
      </c>
      <c r="C868" t="s">
        <v>7525</v>
      </c>
      <c r="D868" t="str">
        <f>IF($B868="B","",IFERROR(VLOOKUP($C868,Elster!$I$5:$M$148,3,FALSE),$C868))</f>
        <v/>
      </c>
      <c r="E868" t="str">
        <f>IF($B868="A","",IFERROR(VLOOKUP($C868,Elster!$I$5:$M$148,3,FALSE),$C868))</f>
        <v>0x0C1</v>
      </c>
      <c r="F868">
        <f t="shared" si="27"/>
        <v>193</v>
      </c>
      <c r="G868" s="2">
        <f t="shared" si="28"/>
        <v>4.9989999999997536E-3</v>
      </c>
    </row>
    <row r="869" spans="1:7" x14ac:dyDescent="0.35">
      <c r="A869" t="s">
        <v>20161</v>
      </c>
      <c r="B869" t="s">
        <v>7319</v>
      </c>
      <c r="C869" t="s">
        <v>7525</v>
      </c>
      <c r="D869" t="str">
        <f>IF($B869="B","",IFERROR(VLOOKUP($C869,Elster!$I$5:$M$148,3,FALSE),$C869))</f>
        <v>0x0C1</v>
      </c>
      <c r="E869" t="str">
        <f>IF($B869="A","",IFERROR(VLOOKUP($C869,Elster!$I$5:$M$148,3,FALSE),$C869))</f>
        <v/>
      </c>
      <c r="F869">
        <f t="shared" si="27"/>
        <v>193</v>
      </c>
      <c r="G869" s="2">
        <f t="shared" si="28"/>
        <v>1.000000000139778E-6</v>
      </c>
    </row>
    <row r="870" spans="1:7" x14ac:dyDescent="0.35">
      <c r="A870" t="s">
        <v>20162</v>
      </c>
      <c r="B870" t="s">
        <v>7317</v>
      </c>
      <c r="C870" t="s">
        <v>7339</v>
      </c>
      <c r="D870" t="str">
        <f>IF($B870="B","",IFERROR(VLOOKUP($C870,Elster!$I$5:$M$148,3,FALSE),$C870))</f>
        <v/>
      </c>
      <c r="E870" t="str">
        <f>IF($B870="A","",IFERROR(VLOOKUP($C870,Elster!$I$5:$M$148,3,FALSE),$C870))</f>
        <v xml:space="preserve">   "RAUMSOLLTEMP_II"                                  </v>
      </c>
      <c r="F870">
        <f t="shared" si="27"/>
        <v>6</v>
      </c>
      <c r="G870" s="2">
        <f t="shared" si="28"/>
        <v>2.0468000000000153E-2</v>
      </c>
    </row>
    <row r="871" spans="1:7" x14ac:dyDescent="0.35">
      <c r="A871" t="s">
        <v>20163</v>
      </c>
      <c r="B871" t="s">
        <v>7317</v>
      </c>
      <c r="C871" t="s">
        <v>7321</v>
      </c>
      <c r="D871" t="str">
        <f>IF($B871="B","",IFERROR(VLOOKUP($C871,Elster!$I$5:$M$148,3,FALSE),$C871))</f>
        <v/>
      </c>
      <c r="E871" t="str">
        <f>IF($B871="A","",IFERROR(VLOOKUP($C871,Elster!$I$5:$M$148,3,FALSE),$C871))</f>
        <v xml:space="preserve">   "FEHLERMELDUNG"                                    </v>
      </c>
      <c r="F871">
        <f t="shared" si="27"/>
        <v>1</v>
      </c>
      <c r="G871" s="2">
        <f t="shared" si="28"/>
        <v>4.9739999999998119E-3</v>
      </c>
    </row>
    <row r="872" spans="1:7" x14ac:dyDescent="0.35">
      <c r="A872" t="s">
        <v>20164</v>
      </c>
      <c r="B872" t="s">
        <v>7317</v>
      </c>
      <c r="C872" t="s">
        <v>7318</v>
      </c>
      <c r="D872" t="str">
        <f>IF($B872="B","",IFERROR(VLOOKUP($C872,Elster!$I$5:$M$148,3,FALSE),$C872))</f>
        <v/>
      </c>
      <c r="E872" t="str">
        <f>IF($B872="A","",IFERROR(VLOOKUP($C872,Elster!$I$5:$M$148,3,FALSE),$C872))</f>
        <v xml:space="preserve">   "SAMMLERISTTEMP"                                   </v>
      </c>
      <c r="F872">
        <f t="shared" si="27"/>
        <v>13</v>
      </c>
      <c r="G872" s="2">
        <f t="shared" si="28"/>
        <v>4.9480000000001745E-3</v>
      </c>
    </row>
    <row r="873" spans="1:7" x14ac:dyDescent="0.35">
      <c r="A873" t="s">
        <v>20165</v>
      </c>
      <c r="B873" t="s">
        <v>7317</v>
      </c>
      <c r="C873" t="s">
        <v>7329</v>
      </c>
      <c r="D873" t="str">
        <f>IF($B873="B","",IFERROR(VLOOKUP($C873,Elster!$I$5:$M$148,3,FALSE),$C873))</f>
        <v/>
      </c>
      <c r="E873" t="str">
        <f>IF($B873="A","",IFERROR(VLOOKUP($C873,Elster!$I$5:$M$148,3,FALSE),$C873))</f>
        <v xml:space="preserve">   "KESSELSOLLTEMP"                                   </v>
      </c>
      <c r="F873">
        <f t="shared" si="27"/>
        <v>2</v>
      </c>
      <c r="G873" s="2">
        <f t="shared" si="28"/>
        <v>4.9729999999996721E-3</v>
      </c>
    </row>
    <row r="874" spans="1:7" x14ac:dyDescent="0.35">
      <c r="A874" t="s">
        <v>20166</v>
      </c>
      <c r="B874" t="s">
        <v>7317</v>
      </c>
      <c r="C874" t="s">
        <v>7320</v>
      </c>
      <c r="D874" t="str">
        <f>IF($B874="B","",IFERROR(VLOOKUP($C874,Elster!$I$5:$M$148,3,FALSE),$C874))</f>
        <v/>
      </c>
      <c r="E874" t="str">
        <f>IF($B874="A","",IFERROR(VLOOKUP($C874,Elster!$I$5:$M$148,3,FALSE),$C874))</f>
        <v>0x000</v>
      </c>
      <c r="F874">
        <f t="shared" si="27"/>
        <v>0</v>
      </c>
      <c r="G874" s="2">
        <f t="shared" si="28"/>
        <v>4.974000000000256E-3</v>
      </c>
    </row>
    <row r="875" spans="1:7" x14ac:dyDescent="0.35">
      <c r="A875" t="s">
        <v>20167</v>
      </c>
      <c r="B875" t="s">
        <v>7317</v>
      </c>
      <c r="C875" t="s">
        <v>7366</v>
      </c>
      <c r="D875" t="str">
        <f>IF($B875="B","",IFERROR(VLOOKUP($C875,Elster!$I$5:$M$148,3,FALSE),$C875))</f>
        <v/>
      </c>
      <c r="E875" t="str">
        <f>IF($B875="A","",IFERROR(VLOOKUP($C875,Elster!$I$5:$M$148,3,FALSE),$C875))</f>
        <v xml:space="preserve">//   "ERWEITERUNGSTELEGRAMM"                            </v>
      </c>
      <c r="F875">
        <f t="shared" si="27"/>
        <v>250</v>
      </c>
      <c r="G875" s="2">
        <f t="shared" si="28"/>
        <v>4.9739999999998119E-3</v>
      </c>
    </row>
    <row r="876" spans="1:7" x14ac:dyDescent="0.35">
      <c r="A876" t="s">
        <v>20168</v>
      </c>
      <c r="B876" t="s">
        <v>7317</v>
      </c>
      <c r="C876" t="s">
        <v>7320</v>
      </c>
      <c r="D876" t="str">
        <f>IF($B876="B","",IFERROR(VLOOKUP($C876,Elster!$I$5:$M$148,3,FALSE),$C876))</f>
        <v/>
      </c>
      <c r="E876" t="str">
        <f>IF($B876="A","",IFERROR(VLOOKUP($C876,Elster!$I$5:$M$148,3,FALSE),$C876))</f>
        <v>0x000</v>
      </c>
      <c r="F876">
        <f t="shared" si="27"/>
        <v>0</v>
      </c>
      <c r="G876" s="2">
        <f t="shared" si="28"/>
        <v>4.9480000000001745E-3</v>
      </c>
    </row>
    <row r="877" spans="1:7" x14ac:dyDescent="0.35">
      <c r="A877" t="s">
        <v>20169</v>
      </c>
      <c r="B877" t="s">
        <v>7317</v>
      </c>
      <c r="C877" t="s">
        <v>7343</v>
      </c>
      <c r="D877" t="str">
        <f>IF($B877="B","",IFERROR(VLOOKUP($C877,Elster!$I$5:$M$148,3,FALSE),$C877))</f>
        <v/>
      </c>
      <c r="E877" t="str">
        <f>IF($B877="A","",IFERROR(VLOOKUP($C877,Elster!$I$5:$M$148,3,FALSE),$C877))</f>
        <v xml:space="preserve">   "RAUMSOLLTEMP_NACHT"                               </v>
      </c>
      <c r="F877">
        <f t="shared" si="27"/>
        <v>8</v>
      </c>
      <c r="G877" s="2">
        <f t="shared" si="28"/>
        <v>4.9739999999998119E-3</v>
      </c>
    </row>
    <row r="878" spans="1:7" x14ac:dyDescent="0.35">
      <c r="A878" t="s">
        <v>20170</v>
      </c>
      <c r="B878" t="s">
        <v>7317</v>
      </c>
      <c r="C878" t="s">
        <v>7320</v>
      </c>
      <c r="D878" t="str">
        <f>IF($B878="B","",IFERROR(VLOOKUP($C878,Elster!$I$5:$M$148,3,FALSE),$C878))</f>
        <v/>
      </c>
      <c r="E878" t="str">
        <f>IF($B878="A","",IFERROR(VLOOKUP($C878,Elster!$I$5:$M$148,3,FALSE),$C878))</f>
        <v>0x000</v>
      </c>
      <c r="F878">
        <f t="shared" si="27"/>
        <v>0</v>
      </c>
      <c r="G878" s="2">
        <f t="shared" si="28"/>
        <v>4.974000000000256E-3</v>
      </c>
    </row>
    <row r="879" spans="1:7" x14ac:dyDescent="0.35">
      <c r="A879" t="s">
        <v>20171</v>
      </c>
      <c r="B879" t="s">
        <v>7317</v>
      </c>
      <c r="C879" t="s">
        <v>7521</v>
      </c>
      <c r="D879" t="str">
        <f>IF($B879="B","",IFERROR(VLOOKUP($C879,Elster!$I$5:$M$148,3,FALSE),$C879))</f>
        <v/>
      </c>
      <c r="E879" t="str">
        <f>IF($B879="A","",IFERROR(VLOOKUP($C879,Elster!$I$5:$M$148,3,FALSE),$C879))</f>
        <v>0x0AA</v>
      </c>
      <c r="F879">
        <f t="shared" si="27"/>
        <v>170</v>
      </c>
      <c r="G879" s="2">
        <f t="shared" si="28"/>
        <v>4.9739999999998119E-3</v>
      </c>
    </row>
    <row r="880" spans="1:7" x14ac:dyDescent="0.35">
      <c r="A880" t="s">
        <v>20172</v>
      </c>
      <c r="B880" t="s">
        <v>7317</v>
      </c>
      <c r="C880" t="s">
        <v>7321</v>
      </c>
      <c r="D880" t="str">
        <f>IF($B880="B","",IFERROR(VLOOKUP($C880,Elster!$I$5:$M$148,3,FALSE),$C880))</f>
        <v/>
      </c>
      <c r="E880" t="str">
        <f>IF($B880="A","",IFERROR(VLOOKUP($C880,Elster!$I$5:$M$148,3,FALSE),$C880))</f>
        <v xml:space="preserve">   "FEHLERMELDUNG"                                    </v>
      </c>
      <c r="F880">
        <f t="shared" si="27"/>
        <v>1</v>
      </c>
      <c r="G880" s="2">
        <f t="shared" si="28"/>
        <v>4.9470000000000347E-3</v>
      </c>
    </row>
    <row r="881" spans="1:7" x14ac:dyDescent="0.35">
      <c r="A881" t="s">
        <v>20173</v>
      </c>
      <c r="B881" t="s">
        <v>7317</v>
      </c>
      <c r="C881" t="s">
        <v>7539</v>
      </c>
      <c r="D881" t="str">
        <f>IF($B881="B","",IFERROR(VLOOKUP($C881,Elster!$I$5:$M$148,3,FALSE),$C881))</f>
        <v/>
      </c>
      <c r="E881" t="str">
        <f>IF($B881="A","",IFERROR(VLOOKUP($C881,Elster!$I$5:$M$148,3,FALSE),$C881))</f>
        <v>0x0C2</v>
      </c>
      <c r="F881">
        <f t="shared" si="27"/>
        <v>194</v>
      </c>
      <c r="G881" s="2">
        <f t="shared" si="28"/>
        <v>4.9739999999998119E-3</v>
      </c>
    </row>
    <row r="882" spans="1:7" x14ac:dyDescent="0.35">
      <c r="A882" t="s">
        <v>20174</v>
      </c>
      <c r="B882" t="s">
        <v>7319</v>
      </c>
      <c r="C882" t="s">
        <v>7318</v>
      </c>
      <c r="D882" t="str">
        <f>IF($B882="B","",IFERROR(VLOOKUP($C882,Elster!$I$5:$M$148,3,FALSE),$C882))</f>
        <v xml:space="preserve">   "SAMMLERISTTEMP"                                   </v>
      </c>
      <c r="E882" t="str">
        <f>IF($B882="A","",IFERROR(VLOOKUP($C882,Elster!$I$5:$M$148,3,FALSE),$C882))</f>
        <v/>
      </c>
      <c r="F882">
        <f t="shared" si="27"/>
        <v>13</v>
      </c>
      <c r="G882" s="2">
        <f t="shared" si="28"/>
        <v>1.3672000000000128E-2</v>
      </c>
    </row>
    <row r="883" spans="1:7" x14ac:dyDescent="0.35">
      <c r="A883" t="s">
        <v>20175</v>
      </c>
      <c r="B883" t="s">
        <v>7317</v>
      </c>
      <c r="C883" t="s">
        <v>7318</v>
      </c>
      <c r="D883" t="str">
        <f>IF($B883="B","",IFERROR(VLOOKUP($C883,Elster!$I$5:$M$148,3,FALSE),$C883))</f>
        <v/>
      </c>
      <c r="E883" t="str">
        <f>IF($B883="A","",IFERROR(VLOOKUP($C883,Elster!$I$5:$M$148,3,FALSE),$C883))</f>
        <v xml:space="preserve">   "SAMMLERISTTEMP"                                   </v>
      </c>
      <c r="F883">
        <f t="shared" si="27"/>
        <v>13</v>
      </c>
      <c r="G883" s="2">
        <f t="shared" si="28"/>
        <v>2.6000000000081513E-5</v>
      </c>
    </row>
    <row r="884" spans="1:7" x14ac:dyDescent="0.35">
      <c r="A884" t="s">
        <v>20176</v>
      </c>
      <c r="B884" t="s">
        <v>7317</v>
      </c>
      <c r="C884" t="s">
        <v>7320</v>
      </c>
      <c r="D884" t="str">
        <f>IF($B884="B","",IFERROR(VLOOKUP($C884,Elster!$I$5:$M$148,3,FALSE),$C884))</f>
        <v/>
      </c>
      <c r="E884" t="str">
        <f>IF($B884="A","",IFERROR(VLOOKUP($C884,Elster!$I$5:$M$148,3,FALSE),$C884))</f>
        <v>0x000</v>
      </c>
      <c r="F884">
        <f t="shared" si="27"/>
        <v>0</v>
      </c>
      <c r="G884" s="2">
        <f t="shared" si="28"/>
        <v>4.9999999999998934E-3</v>
      </c>
    </row>
    <row r="885" spans="1:7" x14ac:dyDescent="0.35">
      <c r="A885" t="s">
        <v>20176</v>
      </c>
      <c r="B885" t="s">
        <v>7319</v>
      </c>
      <c r="C885" t="s">
        <v>7320</v>
      </c>
      <c r="D885" t="str">
        <f>IF($B885="B","",IFERROR(VLOOKUP($C885,Elster!$I$5:$M$148,3,FALSE),$C885))</f>
        <v>0x000</v>
      </c>
      <c r="E885" t="str">
        <f>IF($B885="A","",IFERROR(VLOOKUP($C885,Elster!$I$5:$M$148,3,FALSE),$C885))</f>
        <v/>
      </c>
      <c r="F885">
        <f t="shared" si="27"/>
        <v>0</v>
      </c>
      <c r="G885" s="2">
        <f t="shared" si="28"/>
        <v>0</v>
      </c>
    </row>
    <row r="886" spans="1:7" x14ac:dyDescent="0.35">
      <c r="A886" t="s">
        <v>20177</v>
      </c>
      <c r="B886" t="s">
        <v>7317</v>
      </c>
      <c r="C886" t="s">
        <v>7339</v>
      </c>
      <c r="D886" t="str">
        <f>IF($B886="B","",IFERROR(VLOOKUP($C886,Elster!$I$5:$M$148,3,FALSE),$C886))</f>
        <v/>
      </c>
      <c r="E886" t="str">
        <f>IF($B886="A","",IFERROR(VLOOKUP($C886,Elster!$I$5:$M$148,3,FALSE),$C886))</f>
        <v xml:space="preserve">   "RAUMSOLLTEMP_II"                                  </v>
      </c>
      <c r="F886">
        <f t="shared" si="27"/>
        <v>6</v>
      </c>
      <c r="G886" s="2">
        <f t="shared" si="28"/>
        <v>4.9999999999998934E-3</v>
      </c>
    </row>
    <row r="887" spans="1:7" x14ac:dyDescent="0.35">
      <c r="A887" t="s">
        <v>20177</v>
      </c>
      <c r="B887" t="s">
        <v>7319</v>
      </c>
      <c r="C887" t="s">
        <v>7339</v>
      </c>
      <c r="D887" t="str">
        <f>IF($B887="B","",IFERROR(VLOOKUP($C887,Elster!$I$5:$M$148,3,FALSE),$C887))</f>
        <v xml:space="preserve">   "RAUMSOLLTEMP_II"                                  </v>
      </c>
      <c r="E887" t="str">
        <f>IF($B887="A","",IFERROR(VLOOKUP($C887,Elster!$I$5:$M$148,3,FALSE),$C887))</f>
        <v/>
      </c>
      <c r="F887">
        <f t="shared" si="27"/>
        <v>6</v>
      </c>
      <c r="G887" s="2">
        <f t="shared" si="28"/>
        <v>0</v>
      </c>
    </row>
    <row r="888" spans="1:7" x14ac:dyDescent="0.35">
      <c r="A888" t="s">
        <v>20178</v>
      </c>
      <c r="B888" t="s">
        <v>7317</v>
      </c>
      <c r="C888" t="s">
        <v>7321</v>
      </c>
      <c r="D888" t="str">
        <f>IF($B888="B","",IFERROR(VLOOKUP($C888,Elster!$I$5:$M$148,3,FALSE),$C888))</f>
        <v/>
      </c>
      <c r="E888" t="str">
        <f>IF($B888="A","",IFERROR(VLOOKUP($C888,Elster!$I$5:$M$148,3,FALSE),$C888))</f>
        <v xml:space="preserve">   "FEHLERMELDUNG"                                    </v>
      </c>
      <c r="F888">
        <f t="shared" si="27"/>
        <v>1</v>
      </c>
      <c r="G888" s="2">
        <f t="shared" si="28"/>
        <v>5.0000000000003375E-3</v>
      </c>
    </row>
    <row r="889" spans="1:7" x14ac:dyDescent="0.35">
      <c r="A889" t="s">
        <v>20178</v>
      </c>
      <c r="B889" t="s">
        <v>7319</v>
      </c>
      <c r="C889" t="s">
        <v>7321</v>
      </c>
      <c r="D889" t="str">
        <f>IF($B889="B","",IFERROR(VLOOKUP($C889,Elster!$I$5:$M$148,3,FALSE),$C889))</f>
        <v xml:space="preserve">   "FEHLERMELDUNG"                                    </v>
      </c>
      <c r="E889" t="str">
        <f>IF($B889="A","",IFERROR(VLOOKUP($C889,Elster!$I$5:$M$148,3,FALSE),$C889))</f>
        <v/>
      </c>
      <c r="F889">
        <f t="shared" si="27"/>
        <v>1</v>
      </c>
      <c r="G889" s="2">
        <f t="shared" si="28"/>
        <v>0</v>
      </c>
    </row>
    <row r="890" spans="1:7" x14ac:dyDescent="0.35">
      <c r="A890" t="s">
        <v>20179</v>
      </c>
      <c r="B890" t="s">
        <v>7317</v>
      </c>
      <c r="C890" t="s">
        <v>7321</v>
      </c>
      <c r="D890" t="str">
        <f>IF($B890="B","",IFERROR(VLOOKUP($C890,Elster!$I$5:$M$148,3,FALSE),$C890))</f>
        <v/>
      </c>
      <c r="E890" t="str">
        <f>IF($B890="A","",IFERROR(VLOOKUP($C890,Elster!$I$5:$M$148,3,FALSE),$C890))</f>
        <v xml:space="preserve">   "FEHLERMELDUNG"                                    </v>
      </c>
      <c r="F890">
        <f t="shared" si="27"/>
        <v>1</v>
      </c>
      <c r="G890" s="2">
        <f t="shared" si="28"/>
        <v>4.9999999999998934E-3</v>
      </c>
    </row>
    <row r="891" spans="1:7" x14ac:dyDescent="0.35">
      <c r="A891" t="s">
        <v>20179</v>
      </c>
      <c r="B891" t="s">
        <v>7319</v>
      </c>
      <c r="C891" t="s">
        <v>7321</v>
      </c>
      <c r="D891" t="str">
        <f>IF($B891="B","",IFERROR(VLOOKUP($C891,Elster!$I$5:$M$148,3,FALSE),$C891))</f>
        <v xml:space="preserve">   "FEHLERMELDUNG"                                    </v>
      </c>
      <c r="E891" t="str">
        <f>IF($B891="A","",IFERROR(VLOOKUP($C891,Elster!$I$5:$M$148,3,FALSE),$C891))</f>
        <v/>
      </c>
      <c r="F891">
        <f t="shared" si="27"/>
        <v>1</v>
      </c>
      <c r="G891" s="2">
        <f t="shared" si="28"/>
        <v>0</v>
      </c>
    </row>
    <row r="892" spans="1:7" x14ac:dyDescent="0.35">
      <c r="A892" t="s">
        <v>20180</v>
      </c>
      <c r="B892" t="s">
        <v>7317</v>
      </c>
      <c r="C892" t="s">
        <v>7366</v>
      </c>
      <c r="D892" t="str">
        <f>IF($B892="B","",IFERROR(VLOOKUP($C892,Elster!$I$5:$M$148,3,FALSE),$C892))</f>
        <v/>
      </c>
      <c r="E892" t="str">
        <f>IF($B892="A","",IFERROR(VLOOKUP($C892,Elster!$I$5:$M$148,3,FALSE),$C892))</f>
        <v xml:space="preserve">//   "ERWEITERUNGSTELEGRAMM"                            </v>
      </c>
      <c r="F892">
        <f t="shared" si="27"/>
        <v>250</v>
      </c>
      <c r="G892" s="2">
        <f t="shared" si="28"/>
        <v>4.9999999999998934E-3</v>
      </c>
    </row>
    <row r="893" spans="1:7" x14ac:dyDescent="0.35">
      <c r="A893" t="s">
        <v>20180</v>
      </c>
      <c r="B893" t="s">
        <v>7319</v>
      </c>
      <c r="C893" t="s">
        <v>7366</v>
      </c>
      <c r="D893" t="str">
        <f>IF($B893="B","",IFERROR(VLOOKUP($C893,Elster!$I$5:$M$148,3,FALSE),$C893))</f>
        <v xml:space="preserve">//   "ERWEITERUNGSTELEGRAMM"                            </v>
      </c>
      <c r="E893" t="str">
        <f>IF($B893="A","",IFERROR(VLOOKUP($C893,Elster!$I$5:$M$148,3,FALSE),$C893))</f>
        <v/>
      </c>
      <c r="F893">
        <f t="shared" si="27"/>
        <v>250</v>
      </c>
      <c r="G893" s="2">
        <f t="shared" si="28"/>
        <v>0</v>
      </c>
    </row>
    <row r="894" spans="1:7" x14ac:dyDescent="0.35">
      <c r="A894" t="s">
        <v>20181</v>
      </c>
      <c r="B894" t="s">
        <v>7317</v>
      </c>
      <c r="C894" t="s">
        <v>7321</v>
      </c>
      <c r="D894" t="str">
        <f>IF($B894="B","",IFERROR(VLOOKUP($C894,Elster!$I$5:$M$148,3,FALSE),$C894))</f>
        <v/>
      </c>
      <c r="E894" t="str">
        <f>IF($B894="A","",IFERROR(VLOOKUP($C894,Elster!$I$5:$M$148,3,FALSE),$C894))</f>
        <v xml:space="preserve">   "FEHLERMELDUNG"                                    </v>
      </c>
      <c r="F894">
        <f t="shared" si="27"/>
        <v>1</v>
      </c>
      <c r="G894" s="2">
        <f t="shared" si="28"/>
        <v>4.9999999999998934E-3</v>
      </c>
    </row>
    <row r="895" spans="1:7" x14ac:dyDescent="0.35">
      <c r="A895" t="s">
        <v>20181</v>
      </c>
      <c r="B895" t="s">
        <v>7319</v>
      </c>
      <c r="C895" t="s">
        <v>7321</v>
      </c>
      <c r="D895" t="str">
        <f>IF($B895="B","",IFERROR(VLOOKUP($C895,Elster!$I$5:$M$148,3,FALSE),$C895))</f>
        <v xml:space="preserve">   "FEHLERMELDUNG"                                    </v>
      </c>
      <c r="E895" t="str">
        <f>IF($B895="A","",IFERROR(VLOOKUP($C895,Elster!$I$5:$M$148,3,FALSE),$C895))</f>
        <v/>
      </c>
      <c r="F895">
        <f t="shared" si="27"/>
        <v>1</v>
      </c>
      <c r="G895" s="2">
        <f t="shared" si="28"/>
        <v>0</v>
      </c>
    </row>
    <row r="896" spans="1:7" x14ac:dyDescent="0.35">
      <c r="A896" t="s">
        <v>20182</v>
      </c>
      <c r="B896" t="s">
        <v>7317</v>
      </c>
      <c r="C896" t="s">
        <v>7352</v>
      </c>
      <c r="D896" t="str">
        <f>IF($B896="B","",IFERROR(VLOOKUP($C896,Elster!$I$5:$M$148,3,FALSE),$C896))</f>
        <v/>
      </c>
      <c r="E896" t="str">
        <f>IF($B896="A","",IFERROR(VLOOKUP($C896,Elster!$I$5:$M$148,3,FALSE),$C896))</f>
        <v xml:space="preserve">   "SPEICHERISTTEMP"                                  </v>
      </c>
      <c r="F896">
        <f t="shared" si="27"/>
        <v>14</v>
      </c>
      <c r="G896" s="2">
        <f t="shared" si="28"/>
        <v>4.9990000000001977E-3</v>
      </c>
    </row>
    <row r="897" spans="1:7" x14ac:dyDescent="0.35">
      <c r="A897" t="s">
        <v>20182</v>
      </c>
      <c r="B897" t="s">
        <v>7319</v>
      </c>
      <c r="C897" t="s">
        <v>7352</v>
      </c>
      <c r="D897" t="str">
        <f>IF($B897="B","",IFERROR(VLOOKUP($C897,Elster!$I$5:$M$148,3,FALSE),$C897))</f>
        <v xml:space="preserve">   "SPEICHERISTTEMP"                                  </v>
      </c>
      <c r="E897" t="str">
        <f>IF($B897="A","",IFERROR(VLOOKUP($C897,Elster!$I$5:$M$148,3,FALSE),$C897))</f>
        <v/>
      </c>
      <c r="F897">
        <f t="shared" si="27"/>
        <v>14</v>
      </c>
      <c r="G897" s="2">
        <f t="shared" si="28"/>
        <v>0</v>
      </c>
    </row>
    <row r="898" spans="1:7" x14ac:dyDescent="0.35">
      <c r="A898" t="s">
        <v>20183</v>
      </c>
      <c r="B898" t="s">
        <v>7317</v>
      </c>
      <c r="C898" t="s">
        <v>7320</v>
      </c>
      <c r="D898" t="str">
        <f>IF($B898="B","",IFERROR(VLOOKUP($C898,Elster!$I$5:$M$148,3,FALSE),$C898))</f>
        <v/>
      </c>
      <c r="E898" t="str">
        <f>IF($B898="A","",IFERROR(VLOOKUP($C898,Elster!$I$5:$M$148,3,FALSE),$C898))</f>
        <v>0x000</v>
      </c>
      <c r="F898">
        <f t="shared" si="27"/>
        <v>0</v>
      </c>
      <c r="G898" s="2">
        <f t="shared" si="28"/>
        <v>4.9999999999998934E-3</v>
      </c>
    </row>
    <row r="899" spans="1:7" x14ac:dyDescent="0.35">
      <c r="A899" t="s">
        <v>20183</v>
      </c>
      <c r="B899" t="s">
        <v>7319</v>
      </c>
      <c r="C899" t="s">
        <v>7320</v>
      </c>
      <c r="D899" t="str">
        <f>IF($B899="B","",IFERROR(VLOOKUP($C899,Elster!$I$5:$M$148,3,FALSE),$C899))</f>
        <v>0x000</v>
      </c>
      <c r="E899" t="str">
        <f>IF($B899="A","",IFERROR(VLOOKUP($C899,Elster!$I$5:$M$148,3,FALSE),$C899))</f>
        <v/>
      </c>
      <c r="F899">
        <f t="shared" si="27"/>
        <v>0</v>
      </c>
      <c r="G899" s="2">
        <f t="shared" si="28"/>
        <v>0</v>
      </c>
    </row>
    <row r="900" spans="1:7" x14ac:dyDescent="0.35">
      <c r="A900" t="s">
        <v>20184</v>
      </c>
      <c r="B900" t="s">
        <v>7317</v>
      </c>
      <c r="C900" t="s">
        <v>7494</v>
      </c>
      <c r="D900" t="str">
        <f>IF($B900="B","",IFERROR(VLOOKUP($C900,Elster!$I$5:$M$148,3,FALSE),$C900))</f>
        <v/>
      </c>
      <c r="E900" t="str">
        <f>IF($B900="A","",IFERROR(VLOOKUP($C900,Elster!$I$5:$M$148,3,FALSE),$C900))</f>
        <v>0x041</v>
      </c>
      <c r="F900">
        <f t="shared" ref="F900:F963" si="29">HEX2DEC(REPLACE(C900,1,2,""))</f>
        <v>65</v>
      </c>
      <c r="G900" s="2">
        <f t="shared" ref="G900:G963" si="30">SUBSTITUTE(A900,"s","")-SUBSTITUTE(A899,"s","")</f>
        <v>4.9999999999998934E-3</v>
      </c>
    </row>
    <row r="901" spans="1:7" x14ac:dyDescent="0.35">
      <c r="A901" t="s">
        <v>20184</v>
      </c>
      <c r="B901" t="s">
        <v>7319</v>
      </c>
      <c r="C901" t="s">
        <v>7494</v>
      </c>
      <c r="D901" t="str">
        <f>IF($B901="B","",IFERROR(VLOOKUP($C901,Elster!$I$5:$M$148,3,FALSE),$C901))</f>
        <v>0x041</v>
      </c>
      <c r="E901" t="str">
        <f>IF($B901="A","",IFERROR(VLOOKUP($C901,Elster!$I$5:$M$148,3,FALSE),$C901))</f>
        <v/>
      </c>
      <c r="F901">
        <f t="shared" si="29"/>
        <v>65</v>
      </c>
      <c r="G901" s="2">
        <f t="shared" si="30"/>
        <v>0</v>
      </c>
    </row>
    <row r="902" spans="1:7" x14ac:dyDescent="0.35">
      <c r="A902" t="s">
        <v>20185</v>
      </c>
      <c r="B902" t="s">
        <v>7317</v>
      </c>
      <c r="C902" t="s">
        <v>7321</v>
      </c>
      <c r="D902" t="str">
        <f>IF($B902="B","",IFERROR(VLOOKUP($C902,Elster!$I$5:$M$148,3,FALSE),$C902))</f>
        <v/>
      </c>
      <c r="E902" t="str">
        <f>IF($B902="A","",IFERROR(VLOOKUP($C902,Elster!$I$5:$M$148,3,FALSE),$C902))</f>
        <v xml:space="preserve">   "FEHLERMELDUNG"                                    </v>
      </c>
      <c r="F902">
        <f t="shared" si="29"/>
        <v>1</v>
      </c>
      <c r="G902" s="2">
        <f t="shared" si="30"/>
        <v>5.0000000000003375E-3</v>
      </c>
    </row>
    <row r="903" spans="1:7" x14ac:dyDescent="0.35">
      <c r="A903" t="s">
        <v>20185</v>
      </c>
      <c r="B903" t="s">
        <v>7319</v>
      </c>
      <c r="C903" t="s">
        <v>7321</v>
      </c>
      <c r="D903" t="str">
        <f>IF($B903="B","",IFERROR(VLOOKUP($C903,Elster!$I$5:$M$148,3,FALSE),$C903))</f>
        <v xml:space="preserve">   "FEHLERMELDUNG"                                    </v>
      </c>
      <c r="E903" t="str">
        <f>IF($B903="A","",IFERROR(VLOOKUP($C903,Elster!$I$5:$M$148,3,FALSE),$C903))</f>
        <v/>
      </c>
      <c r="F903">
        <f t="shared" si="29"/>
        <v>1</v>
      </c>
      <c r="G903" s="2">
        <f t="shared" si="30"/>
        <v>0</v>
      </c>
    </row>
    <row r="904" spans="1:7" x14ac:dyDescent="0.35">
      <c r="A904" t="s">
        <v>20186</v>
      </c>
      <c r="B904" t="s">
        <v>7317</v>
      </c>
      <c r="C904" t="s">
        <v>7553</v>
      </c>
      <c r="D904" t="str">
        <f>IF($B904="B","",IFERROR(VLOOKUP($C904,Elster!$I$5:$M$148,3,FALSE),$C904))</f>
        <v/>
      </c>
      <c r="E904" t="str">
        <f>IF($B904="A","",IFERROR(VLOOKUP($C904,Elster!$I$5:$M$148,3,FALSE),$C904))</f>
        <v xml:space="preserve">   "SPEICHERBEDARF"                                   </v>
      </c>
      <c r="F904">
        <f t="shared" si="29"/>
        <v>95</v>
      </c>
      <c r="G904" s="2">
        <f t="shared" si="30"/>
        <v>4.9999999999998934E-3</v>
      </c>
    </row>
    <row r="905" spans="1:7" x14ac:dyDescent="0.35">
      <c r="A905" t="s">
        <v>20186</v>
      </c>
      <c r="B905" t="s">
        <v>7319</v>
      </c>
      <c r="C905" t="s">
        <v>7553</v>
      </c>
      <c r="D905" t="str">
        <f>IF($B905="B","",IFERROR(VLOOKUP($C905,Elster!$I$5:$M$148,3,FALSE),$C905))</f>
        <v xml:space="preserve">   "SPEICHERBEDARF"                                   </v>
      </c>
      <c r="E905" t="str">
        <f>IF($B905="A","",IFERROR(VLOOKUP($C905,Elster!$I$5:$M$148,3,FALSE),$C905))</f>
        <v/>
      </c>
      <c r="F905">
        <f t="shared" si="29"/>
        <v>95</v>
      </c>
      <c r="G905" s="2">
        <f t="shared" si="30"/>
        <v>0</v>
      </c>
    </row>
    <row r="906" spans="1:7" x14ac:dyDescent="0.35">
      <c r="A906" t="s">
        <v>20187</v>
      </c>
      <c r="B906" t="s">
        <v>7317</v>
      </c>
      <c r="C906" t="s">
        <v>7339</v>
      </c>
      <c r="D906" t="str">
        <f>IF($B906="B","",IFERROR(VLOOKUP($C906,Elster!$I$5:$M$148,3,FALSE),$C906))</f>
        <v/>
      </c>
      <c r="E906" t="str">
        <f>IF($B906="A","",IFERROR(VLOOKUP($C906,Elster!$I$5:$M$148,3,FALSE),$C906))</f>
        <v xml:space="preserve">   "RAUMSOLLTEMP_II"                                  </v>
      </c>
      <c r="F906">
        <f t="shared" si="29"/>
        <v>6</v>
      </c>
      <c r="G906" s="2">
        <f t="shared" si="30"/>
        <v>2.5859000000000076E-2</v>
      </c>
    </row>
    <row r="907" spans="1:7" x14ac:dyDescent="0.35">
      <c r="A907" t="s">
        <v>20188</v>
      </c>
      <c r="B907" t="s">
        <v>7317</v>
      </c>
      <c r="C907" t="s">
        <v>7321</v>
      </c>
      <c r="D907" t="str">
        <f>IF($B907="B","",IFERROR(VLOOKUP($C907,Elster!$I$5:$M$148,3,FALSE),$C907))</f>
        <v/>
      </c>
      <c r="E907" t="str">
        <f>IF($B907="A","",IFERROR(VLOOKUP($C907,Elster!$I$5:$M$148,3,FALSE),$C907))</f>
        <v xml:space="preserve">   "FEHLERMELDUNG"                                    </v>
      </c>
      <c r="F907">
        <f t="shared" si="29"/>
        <v>1</v>
      </c>
      <c r="G907" s="2">
        <f t="shared" si="30"/>
        <v>4.9739999999998119E-3</v>
      </c>
    </row>
    <row r="908" spans="1:7" x14ac:dyDescent="0.35">
      <c r="A908" t="s">
        <v>20189</v>
      </c>
      <c r="B908" t="s">
        <v>7317</v>
      </c>
      <c r="C908" t="s">
        <v>7318</v>
      </c>
      <c r="D908" t="str">
        <f>IF($B908="B","",IFERROR(VLOOKUP($C908,Elster!$I$5:$M$148,3,FALSE),$C908))</f>
        <v/>
      </c>
      <c r="E908" t="str">
        <f>IF($B908="A","",IFERROR(VLOOKUP($C908,Elster!$I$5:$M$148,3,FALSE),$C908))</f>
        <v xml:space="preserve">   "SAMMLERISTTEMP"                                   </v>
      </c>
      <c r="F908">
        <f t="shared" si="29"/>
        <v>13</v>
      </c>
      <c r="G908" s="2">
        <f t="shared" si="30"/>
        <v>4.974000000000256E-3</v>
      </c>
    </row>
    <row r="909" spans="1:7" x14ac:dyDescent="0.35">
      <c r="A909" t="s">
        <v>20190</v>
      </c>
      <c r="B909" t="s">
        <v>7317</v>
      </c>
      <c r="C909" t="s">
        <v>7329</v>
      </c>
      <c r="D909" t="str">
        <f>IF($B909="B","",IFERROR(VLOOKUP($C909,Elster!$I$5:$M$148,3,FALSE),$C909))</f>
        <v/>
      </c>
      <c r="E909" t="str">
        <f>IF($B909="A","",IFERROR(VLOOKUP($C909,Elster!$I$5:$M$148,3,FALSE),$C909))</f>
        <v xml:space="preserve">   "KESSELSOLLTEMP"                                   </v>
      </c>
      <c r="F909">
        <f t="shared" si="29"/>
        <v>2</v>
      </c>
      <c r="G909" s="2">
        <f t="shared" si="30"/>
        <v>4.9739999999998119E-3</v>
      </c>
    </row>
    <row r="910" spans="1:7" x14ac:dyDescent="0.35">
      <c r="A910" t="s">
        <v>20191</v>
      </c>
      <c r="B910" t="s">
        <v>7317</v>
      </c>
      <c r="C910" t="s">
        <v>7320</v>
      </c>
      <c r="D910" t="str">
        <f>IF($B910="B","",IFERROR(VLOOKUP($C910,Elster!$I$5:$M$148,3,FALSE),$C910))</f>
        <v/>
      </c>
      <c r="E910" t="str">
        <f>IF($B910="A","",IFERROR(VLOOKUP($C910,Elster!$I$5:$M$148,3,FALSE),$C910))</f>
        <v>0x000</v>
      </c>
      <c r="F910">
        <f t="shared" si="29"/>
        <v>0</v>
      </c>
      <c r="G910" s="2">
        <f t="shared" si="30"/>
        <v>4.9480000000001745E-3</v>
      </c>
    </row>
    <row r="911" spans="1:7" x14ac:dyDescent="0.35">
      <c r="A911" t="s">
        <v>20192</v>
      </c>
      <c r="B911" t="s">
        <v>7317</v>
      </c>
      <c r="C911" t="s">
        <v>7366</v>
      </c>
      <c r="D911" t="str">
        <f>IF($B911="B","",IFERROR(VLOOKUP($C911,Elster!$I$5:$M$148,3,FALSE),$C911))</f>
        <v/>
      </c>
      <c r="E911" t="str">
        <f>IF($B911="A","",IFERROR(VLOOKUP($C911,Elster!$I$5:$M$148,3,FALSE),$C911))</f>
        <v xml:space="preserve">//   "ERWEITERUNGSTELEGRAMM"                            </v>
      </c>
      <c r="F911">
        <f t="shared" si="29"/>
        <v>250</v>
      </c>
      <c r="G911" s="2">
        <f t="shared" si="30"/>
        <v>4.9729999999996721E-3</v>
      </c>
    </row>
    <row r="912" spans="1:7" x14ac:dyDescent="0.35">
      <c r="A912" t="s">
        <v>20193</v>
      </c>
      <c r="B912" t="s">
        <v>7317</v>
      </c>
      <c r="C912" t="s">
        <v>7321</v>
      </c>
      <c r="D912" t="str">
        <f>IF($B912="B","",IFERROR(VLOOKUP($C912,Elster!$I$5:$M$148,3,FALSE),$C912))</f>
        <v/>
      </c>
      <c r="E912" t="str">
        <f>IF($B912="A","",IFERROR(VLOOKUP($C912,Elster!$I$5:$M$148,3,FALSE),$C912))</f>
        <v xml:space="preserve">   "FEHLERMELDUNG"                                    </v>
      </c>
      <c r="F912">
        <f t="shared" si="29"/>
        <v>1</v>
      </c>
      <c r="G912" s="2">
        <f t="shared" si="30"/>
        <v>4.974000000000256E-3</v>
      </c>
    </row>
    <row r="913" spans="1:7" x14ac:dyDescent="0.35">
      <c r="A913" t="s">
        <v>20194</v>
      </c>
      <c r="B913" t="s">
        <v>7317</v>
      </c>
      <c r="C913" t="s">
        <v>7352</v>
      </c>
      <c r="D913" t="str">
        <f>IF($B913="B","",IFERROR(VLOOKUP($C913,Elster!$I$5:$M$148,3,FALSE),$C913))</f>
        <v/>
      </c>
      <c r="E913" t="str">
        <f>IF($B913="A","",IFERROR(VLOOKUP($C913,Elster!$I$5:$M$148,3,FALSE),$C913))</f>
        <v xml:space="preserve">   "SPEICHERISTTEMP"                                  </v>
      </c>
      <c r="F913">
        <f t="shared" si="29"/>
        <v>14</v>
      </c>
      <c r="G913" s="2">
        <f t="shared" si="30"/>
        <v>4.9739999999998119E-3</v>
      </c>
    </row>
    <row r="914" spans="1:7" x14ac:dyDescent="0.35">
      <c r="A914" t="s">
        <v>20195</v>
      </c>
      <c r="B914" t="s">
        <v>7317</v>
      </c>
      <c r="C914" t="s">
        <v>7320</v>
      </c>
      <c r="D914" t="str">
        <f>IF($B914="B","",IFERROR(VLOOKUP($C914,Elster!$I$5:$M$148,3,FALSE),$C914))</f>
        <v/>
      </c>
      <c r="E914" t="str">
        <f>IF($B914="A","",IFERROR(VLOOKUP($C914,Elster!$I$5:$M$148,3,FALSE),$C914))</f>
        <v>0x000</v>
      </c>
      <c r="F914">
        <f t="shared" si="29"/>
        <v>0</v>
      </c>
      <c r="G914" s="2">
        <f t="shared" si="30"/>
        <v>4.9480000000001745E-3</v>
      </c>
    </row>
    <row r="915" spans="1:7" x14ac:dyDescent="0.35">
      <c r="A915" t="s">
        <v>20196</v>
      </c>
      <c r="B915" t="s">
        <v>7317</v>
      </c>
      <c r="C915" t="s">
        <v>7494</v>
      </c>
      <c r="D915" t="str">
        <f>IF($B915="B","",IFERROR(VLOOKUP($C915,Elster!$I$5:$M$148,3,FALSE),$C915))</f>
        <v/>
      </c>
      <c r="E915" t="str">
        <f>IF($B915="A","",IFERROR(VLOOKUP($C915,Elster!$I$5:$M$148,3,FALSE),$C915))</f>
        <v>0x041</v>
      </c>
      <c r="F915">
        <f t="shared" si="29"/>
        <v>65</v>
      </c>
      <c r="G915" s="2">
        <f t="shared" si="30"/>
        <v>4.9739999999998119E-3</v>
      </c>
    </row>
    <row r="916" spans="1:7" x14ac:dyDescent="0.35">
      <c r="A916" t="s">
        <v>20197</v>
      </c>
      <c r="B916" t="s">
        <v>7317</v>
      </c>
      <c r="C916" t="s">
        <v>7321</v>
      </c>
      <c r="D916" t="str">
        <f>IF($B916="B","",IFERROR(VLOOKUP($C916,Elster!$I$5:$M$148,3,FALSE),$C916))</f>
        <v/>
      </c>
      <c r="E916" t="str">
        <f>IF($B916="A","",IFERROR(VLOOKUP($C916,Elster!$I$5:$M$148,3,FALSE),$C916))</f>
        <v xml:space="preserve">   "FEHLERMELDUNG"                                    </v>
      </c>
      <c r="F916">
        <f t="shared" si="29"/>
        <v>1</v>
      </c>
      <c r="G916" s="2">
        <f t="shared" si="30"/>
        <v>4.974000000000256E-3</v>
      </c>
    </row>
    <row r="917" spans="1:7" x14ac:dyDescent="0.35">
      <c r="A917" t="s">
        <v>20198</v>
      </c>
      <c r="B917" t="s">
        <v>7317</v>
      </c>
      <c r="C917" t="s">
        <v>7567</v>
      </c>
      <c r="D917" t="str">
        <f>IF($B917="B","",IFERROR(VLOOKUP($C917,Elster!$I$5:$M$148,3,FALSE),$C917))</f>
        <v/>
      </c>
      <c r="E917" t="str">
        <f>IF($B917="A","",IFERROR(VLOOKUP($C917,Elster!$I$5:$M$148,3,FALSE),$C917))</f>
        <v xml:space="preserve">   "SCHALTFKT_IWS"                                    </v>
      </c>
      <c r="F917">
        <f t="shared" si="29"/>
        <v>96</v>
      </c>
      <c r="G917" s="2">
        <f t="shared" si="30"/>
        <v>4.9739999999998119E-3</v>
      </c>
    </row>
    <row r="918" spans="1:7" x14ac:dyDescent="0.35">
      <c r="A918" t="s">
        <v>20199</v>
      </c>
      <c r="B918" t="s">
        <v>7317</v>
      </c>
      <c r="C918" t="s">
        <v>7318</v>
      </c>
      <c r="D918" t="str">
        <f>IF($B918="B","",IFERROR(VLOOKUP($C918,Elster!$I$5:$M$148,3,FALSE),$C918))</f>
        <v/>
      </c>
      <c r="E918" t="str">
        <f>IF($B918="A","",IFERROR(VLOOKUP($C918,Elster!$I$5:$M$148,3,FALSE),$C918))</f>
        <v xml:space="preserve">   "SAMMLERISTTEMP"                                   </v>
      </c>
      <c r="F918">
        <f t="shared" si="29"/>
        <v>13</v>
      </c>
      <c r="G918" s="2">
        <f t="shared" si="30"/>
        <v>8.6710000000000953E-3</v>
      </c>
    </row>
    <row r="919" spans="1:7" x14ac:dyDescent="0.35">
      <c r="A919" t="s">
        <v>20199</v>
      </c>
      <c r="B919" t="s">
        <v>7319</v>
      </c>
      <c r="C919" t="s">
        <v>7318</v>
      </c>
      <c r="D919" t="str">
        <f>IF($B919="B","",IFERROR(VLOOKUP($C919,Elster!$I$5:$M$148,3,FALSE),$C919))</f>
        <v xml:space="preserve">   "SAMMLERISTTEMP"                                   </v>
      </c>
      <c r="E919" t="str">
        <f>IF($B919="A","",IFERROR(VLOOKUP($C919,Elster!$I$5:$M$148,3,FALSE),$C919))</f>
        <v/>
      </c>
      <c r="F919">
        <f t="shared" si="29"/>
        <v>13</v>
      </c>
      <c r="G919" s="2">
        <f t="shared" si="30"/>
        <v>0</v>
      </c>
    </row>
    <row r="920" spans="1:7" x14ac:dyDescent="0.35">
      <c r="A920" t="s">
        <v>20200</v>
      </c>
      <c r="B920" t="s">
        <v>7317</v>
      </c>
      <c r="C920" t="s">
        <v>7320</v>
      </c>
      <c r="D920" t="str">
        <f>IF($B920="B","",IFERROR(VLOOKUP($C920,Elster!$I$5:$M$148,3,FALSE),$C920))</f>
        <v/>
      </c>
      <c r="E920" t="str">
        <f>IF($B920="A","",IFERROR(VLOOKUP($C920,Elster!$I$5:$M$148,3,FALSE),$C920))</f>
        <v>0x000</v>
      </c>
      <c r="F920">
        <f t="shared" si="29"/>
        <v>0</v>
      </c>
      <c r="G920" s="2">
        <f t="shared" si="30"/>
        <v>4.9999999999998934E-3</v>
      </c>
    </row>
    <row r="921" spans="1:7" x14ac:dyDescent="0.35">
      <c r="A921" t="s">
        <v>20200</v>
      </c>
      <c r="B921" t="s">
        <v>7319</v>
      </c>
      <c r="C921" t="s">
        <v>7320</v>
      </c>
      <c r="D921" t="str">
        <f>IF($B921="B","",IFERROR(VLOOKUP($C921,Elster!$I$5:$M$148,3,FALSE),$C921))</f>
        <v>0x000</v>
      </c>
      <c r="E921" t="str">
        <f>IF($B921="A","",IFERROR(VLOOKUP($C921,Elster!$I$5:$M$148,3,FALSE),$C921))</f>
        <v/>
      </c>
      <c r="F921">
        <f t="shared" si="29"/>
        <v>0</v>
      </c>
      <c r="G921" s="2">
        <f t="shared" si="30"/>
        <v>0</v>
      </c>
    </row>
    <row r="922" spans="1:7" x14ac:dyDescent="0.35">
      <c r="A922" t="s">
        <v>20201</v>
      </c>
      <c r="B922" t="s">
        <v>7317</v>
      </c>
      <c r="C922" t="s">
        <v>7339</v>
      </c>
      <c r="D922" t="str">
        <f>IF($B922="B","",IFERROR(VLOOKUP($C922,Elster!$I$5:$M$148,3,FALSE),$C922))</f>
        <v/>
      </c>
      <c r="E922" t="str">
        <f>IF($B922="A","",IFERROR(VLOOKUP($C922,Elster!$I$5:$M$148,3,FALSE),$C922))</f>
        <v xml:space="preserve">   "RAUMSOLLTEMP_II"                                  </v>
      </c>
      <c r="F922">
        <f t="shared" si="29"/>
        <v>6</v>
      </c>
      <c r="G922" s="2">
        <f t="shared" si="30"/>
        <v>4.9999999999998934E-3</v>
      </c>
    </row>
    <row r="923" spans="1:7" x14ac:dyDescent="0.35">
      <c r="A923" t="s">
        <v>20201</v>
      </c>
      <c r="B923" t="s">
        <v>7319</v>
      </c>
      <c r="C923" t="s">
        <v>7339</v>
      </c>
      <c r="D923" t="str">
        <f>IF($B923="B","",IFERROR(VLOOKUP($C923,Elster!$I$5:$M$148,3,FALSE),$C923))</f>
        <v xml:space="preserve">   "RAUMSOLLTEMP_II"                                  </v>
      </c>
      <c r="E923" t="str">
        <f>IF($B923="A","",IFERROR(VLOOKUP($C923,Elster!$I$5:$M$148,3,FALSE),$C923))</f>
        <v/>
      </c>
      <c r="F923">
        <f t="shared" si="29"/>
        <v>6</v>
      </c>
      <c r="G923" s="2">
        <f t="shared" si="30"/>
        <v>0</v>
      </c>
    </row>
    <row r="924" spans="1:7" x14ac:dyDescent="0.35">
      <c r="A924" t="s">
        <v>20202</v>
      </c>
      <c r="B924" t="s">
        <v>7317</v>
      </c>
      <c r="C924" t="s">
        <v>7321</v>
      </c>
      <c r="D924" t="str">
        <f>IF($B924="B","",IFERROR(VLOOKUP($C924,Elster!$I$5:$M$148,3,FALSE),$C924))</f>
        <v/>
      </c>
      <c r="E924" t="str">
        <f>IF($B924="A","",IFERROR(VLOOKUP($C924,Elster!$I$5:$M$148,3,FALSE),$C924))</f>
        <v xml:space="preserve">   "FEHLERMELDUNG"                                    </v>
      </c>
      <c r="F924">
        <f t="shared" si="29"/>
        <v>1</v>
      </c>
      <c r="G924" s="2">
        <f t="shared" si="30"/>
        <v>5.0000000000003375E-3</v>
      </c>
    </row>
    <row r="925" spans="1:7" x14ac:dyDescent="0.35">
      <c r="A925" t="s">
        <v>20202</v>
      </c>
      <c r="B925" t="s">
        <v>7319</v>
      </c>
      <c r="C925" t="s">
        <v>7321</v>
      </c>
      <c r="D925" t="str">
        <f>IF($B925="B","",IFERROR(VLOOKUP($C925,Elster!$I$5:$M$148,3,FALSE),$C925))</f>
        <v xml:space="preserve">   "FEHLERMELDUNG"                                    </v>
      </c>
      <c r="E925" t="str">
        <f>IF($B925="A","",IFERROR(VLOOKUP($C925,Elster!$I$5:$M$148,3,FALSE),$C925))</f>
        <v/>
      </c>
      <c r="F925">
        <f t="shared" si="29"/>
        <v>1</v>
      </c>
      <c r="G925" s="2">
        <f t="shared" si="30"/>
        <v>0</v>
      </c>
    </row>
    <row r="926" spans="1:7" x14ac:dyDescent="0.35">
      <c r="A926" t="s">
        <v>20203</v>
      </c>
      <c r="B926" t="s">
        <v>7317</v>
      </c>
      <c r="C926" t="s">
        <v>7321</v>
      </c>
      <c r="D926" t="str">
        <f>IF($B926="B","",IFERROR(VLOOKUP($C926,Elster!$I$5:$M$148,3,FALSE),$C926))</f>
        <v/>
      </c>
      <c r="E926" t="str">
        <f>IF($B926="A","",IFERROR(VLOOKUP($C926,Elster!$I$5:$M$148,3,FALSE),$C926))</f>
        <v xml:space="preserve">   "FEHLERMELDUNG"                                    </v>
      </c>
      <c r="F926">
        <f t="shared" si="29"/>
        <v>1</v>
      </c>
      <c r="G926" s="2">
        <f t="shared" si="30"/>
        <v>4.9999999999998934E-3</v>
      </c>
    </row>
    <row r="927" spans="1:7" x14ac:dyDescent="0.35">
      <c r="A927" t="s">
        <v>20203</v>
      </c>
      <c r="B927" t="s">
        <v>7319</v>
      </c>
      <c r="C927" t="s">
        <v>7321</v>
      </c>
      <c r="D927" t="str">
        <f>IF($B927="B","",IFERROR(VLOOKUP($C927,Elster!$I$5:$M$148,3,FALSE),$C927))</f>
        <v xml:space="preserve">   "FEHLERMELDUNG"                                    </v>
      </c>
      <c r="E927" t="str">
        <f>IF($B927="A","",IFERROR(VLOOKUP($C927,Elster!$I$5:$M$148,3,FALSE),$C927))</f>
        <v/>
      </c>
      <c r="F927">
        <f t="shared" si="29"/>
        <v>1</v>
      </c>
      <c r="G927" s="2">
        <f t="shared" si="30"/>
        <v>0</v>
      </c>
    </row>
    <row r="928" spans="1:7" x14ac:dyDescent="0.35">
      <c r="A928" t="s">
        <v>20204</v>
      </c>
      <c r="B928" t="s">
        <v>7319</v>
      </c>
      <c r="C928" t="s">
        <v>7366</v>
      </c>
      <c r="D928" t="str">
        <f>IF($B928="B","",IFERROR(VLOOKUP($C928,Elster!$I$5:$M$148,3,FALSE),$C928))</f>
        <v xml:space="preserve">//   "ERWEITERUNGSTELEGRAMM"                            </v>
      </c>
      <c r="E928" t="str">
        <f>IF($B928="A","",IFERROR(VLOOKUP($C928,Elster!$I$5:$M$148,3,FALSE),$C928))</f>
        <v/>
      </c>
      <c r="F928">
        <f t="shared" si="29"/>
        <v>250</v>
      </c>
      <c r="G928" s="2">
        <f t="shared" si="30"/>
        <v>4.9999999999998934E-3</v>
      </c>
    </row>
    <row r="929" spans="1:7" x14ac:dyDescent="0.35">
      <c r="A929" t="s">
        <v>20205</v>
      </c>
      <c r="B929" t="s">
        <v>7317</v>
      </c>
      <c r="C929" t="s">
        <v>7366</v>
      </c>
      <c r="D929" t="str">
        <f>IF($B929="B","",IFERROR(VLOOKUP($C929,Elster!$I$5:$M$148,3,FALSE),$C929))</f>
        <v/>
      </c>
      <c r="E929" t="str">
        <f>IF($B929="A","",IFERROR(VLOOKUP($C929,Elster!$I$5:$M$148,3,FALSE),$C929))</f>
        <v xml:space="preserve">//   "ERWEITERUNGSTELEGRAMM"                            </v>
      </c>
      <c r="F929">
        <f t="shared" si="29"/>
        <v>250</v>
      </c>
      <c r="G929" s="2">
        <f t="shared" si="30"/>
        <v>2.6000000000081513E-5</v>
      </c>
    </row>
    <row r="930" spans="1:7" x14ac:dyDescent="0.35">
      <c r="A930" t="s">
        <v>20206</v>
      </c>
      <c r="B930" t="s">
        <v>7319</v>
      </c>
      <c r="C930" t="s">
        <v>7320</v>
      </c>
      <c r="D930" t="str">
        <f>IF($B930="B","",IFERROR(VLOOKUP($C930,Elster!$I$5:$M$148,3,FALSE),$C930))</f>
        <v>0x000</v>
      </c>
      <c r="E930" t="str">
        <f>IF($B930="A","",IFERROR(VLOOKUP($C930,Elster!$I$5:$M$148,3,FALSE),$C930))</f>
        <v/>
      </c>
      <c r="F930">
        <f t="shared" si="29"/>
        <v>0</v>
      </c>
      <c r="G930" s="2">
        <f t="shared" si="30"/>
        <v>4.9739999999998119E-3</v>
      </c>
    </row>
    <row r="931" spans="1:7" x14ac:dyDescent="0.35">
      <c r="A931" t="s">
        <v>20207</v>
      </c>
      <c r="B931" t="s">
        <v>7317</v>
      </c>
      <c r="C931" t="s">
        <v>7320</v>
      </c>
      <c r="D931" t="str">
        <f>IF($B931="B","",IFERROR(VLOOKUP($C931,Elster!$I$5:$M$148,3,FALSE),$C931))</f>
        <v/>
      </c>
      <c r="E931" t="str">
        <f>IF($B931="A","",IFERROR(VLOOKUP($C931,Elster!$I$5:$M$148,3,FALSE),$C931))</f>
        <v>0x000</v>
      </c>
      <c r="F931">
        <f t="shared" si="29"/>
        <v>0</v>
      </c>
      <c r="G931" s="2">
        <f t="shared" si="30"/>
        <v>2.6000000000081513E-5</v>
      </c>
    </row>
    <row r="932" spans="1:7" x14ac:dyDescent="0.35">
      <c r="A932" t="s">
        <v>20208</v>
      </c>
      <c r="B932" t="s">
        <v>7319</v>
      </c>
      <c r="C932" t="s">
        <v>7577</v>
      </c>
      <c r="D932" t="str">
        <f>IF($B932="B","",IFERROR(VLOOKUP($C932,Elster!$I$5:$M$148,3,FALSE),$C932))</f>
        <v xml:space="preserve">   "MISCHER_ZU"                                       </v>
      </c>
      <c r="E932" t="str">
        <f>IF($B932="A","",IFERROR(VLOOKUP($C932,Elster!$I$5:$M$148,3,FALSE),$C932))</f>
        <v/>
      </c>
      <c r="F932">
        <f t="shared" si="29"/>
        <v>88</v>
      </c>
      <c r="G932" s="2">
        <f t="shared" si="30"/>
        <v>4.974000000000256E-3</v>
      </c>
    </row>
    <row r="933" spans="1:7" x14ac:dyDescent="0.35">
      <c r="A933" t="s">
        <v>20209</v>
      </c>
      <c r="B933" t="s">
        <v>7317</v>
      </c>
      <c r="C933" t="s">
        <v>7577</v>
      </c>
      <c r="D933" t="str">
        <f>IF($B933="B","",IFERROR(VLOOKUP($C933,Elster!$I$5:$M$148,3,FALSE),$C933))</f>
        <v/>
      </c>
      <c r="E933" t="str">
        <f>IF($B933="A","",IFERROR(VLOOKUP($C933,Elster!$I$5:$M$148,3,FALSE),$C933))</f>
        <v xml:space="preserve">   "MISCHER_ZU"                                       </v>
      </c>
      <c r="F933">
        <f t="shared" si="29"/>
        <v>88</v>
      </c>
      <c r="G933" s="2">
        <f t="shared" si="30"/>
        <v>2.5999999999637424E-5</v>
      </c>
    </row>
    <row r="934" spans="1:7" x14ac:dyDescent="0.35">
      <c r="A934" t="s">
        <v>20210</v>
      </c>
      <c r="B934" t="s">
        <v>7319</v>
      </c>
      <c r="C934" t="s">
        <v>7329</v>
      </c>
      <c r="D934" t="str">
        <f>IF($B934="B","",IFERROR(VLOOKUP($C934,Elster!$I$5:$M$148,3,FALSE),$C934))</f>
        <v xml:space="preserve">   "KESSELSOLLTEMP"                                   </v>
      </c>
      <c r="E934" t="str">
        <f>IF($B934="A","",IFERROR(VLOOKUP($C934,Elster!$I$5:$M$148,3,FALSE),$C934))</f>
        <v/>
      </c>
      <c r="F934">
        <f t="shared" si="29"/>
        <v>2</v>
      </c>
      <c r="G934" s="2">
        <f t="shared" si="30"/>
        <v>4.974000000000256E-3</v>
      </c>
    </row>
    <row r="935" spans="1:7" x14ac:dyDescent="0.35">
      <c r="A935" t="s">
        <v>20211</v>
      </c>
      <c r="B935" t="s">
        <v>7317</v>
      </c>
      <c r="C935" t="s">
        <v>7329</v>
      </c>
      <c r="D935" t="str">
        <f>IF($B935="B","",IFERROR(VLOOKUP($C935,Elster!$I$5:$M$148,3,FALSE),$C935))</f>
        <v/>
      </c>
      <c r="E935" t="str">
        <f>IF($B935="A","",IFERROR(VLOOKUP($C935,Elster!$I$5:$M$148,3,FALSE),$C935))</f>
        <v xml:space="preserve">   "KESSELSOLLTEMP"                                   </v>
      </c>
      <c r="F935">
        <f t="shared" si="29"/>
        <v>2</v>
      </c>
      <c r="G935" s="2">
        <f t="shared" si="30"/>
        <v>2.6000000000081513E-5</v>
      </c>
    </row>
    <row r="936" spans="1:7" x14ac:dyDescent="0.35">
      <c r="A936" t="s">
        <v>20212</v>
      </c>
      <c r="B936" t="s">
        <v>7317</v>
      </c>
      <c r="C936" t="s">
        <v>7320</v>
      </c>
      <c r="D936" t="str">
        <f>IF($B936="B","",IFERROR(VLOOKUP($C936,Elster!$I$5:$M$148,3,FALSE),$C936))</f>
        <v/>
      </c>
      <c r="E936" t="str">
        <f>IF($B936="A","",IFERROR(VLOOKUP($C936,Elster!$I$5:$M$148,3,FALSE),$C936))</f>
        <v>0x000</v>
      </c>
      <c r="F936">
        <f t="shared" si="29"/>
        <v>0</v>
      </c>
      <c r="G936" s="2">
        <f t="shared" si="30"/>
        <v>4.9999999999998934E-3</v>
      </c>
    </row>
    <row r="937" spans="1:7" x14ac:dyDescent="0.35">
      <c r="A937" t="s">
        <v>20212</v>
      </c>
      <c r="B937" t="s">
        <v>7319</v>
      </c>
      <c r="C937" t="s">
        <v>7320</v>
      </c>
      <c r="D937" t="str">
        <f>IF($B937="B","",IFERROR(VLOOKUP($C937,Elster!$I$5:$M$148,3,FALSE),$C937))</f>
        <v>0x000</v>
      </c>
      <c r="E937" t="str">
        <f>IF($B937="A","",IFERROR(VLOOKUP($C937,Elster!$I$5:$M$148,3,FALSE),$C937))</f>
        <v/>
      </c>
      <c r="F937">
        <f t="shared" si="29"/>
        <v>0</v>
      </c>
      <c r="G937" s="2">
        <f t="shared" si="30"/>
        <v>0</v>
      </c>
    </row>
    <row r="938" spans="1:7" x14ac:dyDescent="0.35">
      <c r="A938" t="s">
        <v>20213</v>
      </c>
      <c r="B938" t="s">
        <v>7317</v>
      </c>
      <c r="C938" t="s">
        <v>7321</v>
      </c>
      <c r="D938" t="str">
        <f>IF($B938="B","",IFERROR(VLOOKUP($C938,Elster!$I$5:$M$148,3,FALSE),$C938))</f>
        <v/>
      </c>
      <c r="E938" t="str">
        <f>IF($B938="A","",IFERROR(VLOOKUP($C938,Elster!$I$5:$M$148,3,FALSE),$C938))</f>
        <v xml:space="preserve">   "FEHLERMELDUNG"                                    </v>
      </c>
      <c r="F938">
        <f t="shared" si="29"/>
        <v>1</v>
      </c>
      <c r="G938" s="2">
        <f t="shared" si="30"/>
        <v>4.9999999999998934E-3</v>
      </c>
    </row>
    <row r="939" spans="1:7" x14ac:dyDescent="0.35">
      <c r="A939" t="s">
        <v>20213</v>
      </c>
      <c r="B939" t="s">
        <v>7319</v>
      </c>
      <c r="C939" t="s">
        <v>7321</v>
      </c>
      <c r="D939" t="str">
        <f>IF($B939="B","",IFERROR(VLOOKUP($C939,Elster!$I$5:$M$148,3,FALSE),$C939))</f>
        <v xml:space="preserve">   "FEHLERMELDUNG"                                    </v>
      </c>
      <c r="E939" t="str">
        <f>IF($B939="A","",IFERROR(VLOOKUP($C939,Elster!$I$5:$M$148,3,FALSE),$C939))</f>
        <v/>
      </c>
      <c r="F939">
        <f t="shared" si="29"/>
        <v>1</v>
      </c>
      <c r="G939" s="2">
        <f t="shared" si="30"/>
        <v>0</v>
      </c>
    </row>
    <row r="940" spans="1:7" x14ac:dyDescent="0.35">
      <c r="A940" t="s">
        <v>20214</v>
      </c>
      <c r="B940" t="s">
        <v>7317</v>
      </c>
      <c r="C940" t="s">
        <v>7582</v>
      </c>
      <c r="D940" t="str">
        <f>IF($B940="B","",IFERROR(VLOOKUP($C940,Elster!$I$5:$M$148,3,FALSE),$C940))</f>
        <v/>
      </c>
      <c r="E940" t="str">
        <f>IF($B940="A","",IFERROR(VLOOKUP($C940,Elster!$I$5:$M$148,3,FALSE),$C940))</f>
        <v xml:space="preserve">   "IO_TEST"                                          </v>
      </c>
      <c r="F940">
        <f t="shared" si="29"/>
        <v>105</v>
      </c>
      <c r="G940" s="2">
        <f t="shared" si="30"/>
        <v>4.9990000000001977E-3</v>
      </c>
    </row>
    <row r="941" spans="1:7" x14ac:dyDescent="0.35">
      <c r="A941" t="s">
        <v>20214</v>
      </c>
      <c r="B941" t="s">
        <v>7319</v>
      </c>
      <c r="C941" t="s">
        <v>7582</v>
      </c>
      <c r="D941" t="str">
        <f>IF($B941="B","",IFERROR(VLOOKUP($C941,Elster!$I$5:$M$148,3,FALSE),$C941))</f>
        <v xml:space="preserve">   "IO_TEST"                                          </v>
      </c>
      <c r="E941" t="str">
        <f>IF($B941="A","",IFERROR(VLOOKUP($C941,Elster!$I$5:$M$148,3,FALSE),$C941))</f>
        <v/>
      </c>
      <c r="F941">
        <f t="shared" si="29"/>
        <v>105</v>
      </c>
      <c r="G941" s="2">
        <f t="shared" si="30"/>
        <v>0</v>
      </c>
    </row>
    <row r="942" spans="1:7" x14ac:dyDescent="0.35">
      <c r="A942" t="s">
        <v>20215</v>
      </c>
      <c r="B942" t="s">
        <v>7317</v>
      </c>
      <c r="C942" t="s">
        <v>7339</v>
      </c>
      <c r="D942" t="str">
        <f>IF($B942="B","",IFERROR(VLOOKUP($C942,Elster!$I$5:$M$148,3,FALSE),$C942))</f>
        <v/>
      </c>
      <c r="E942" t="str">
        <f>IF($B942="A","",IFERROR(VLOOKUP($C942,Elster!$I$5:$M$148,3,FALSE),$C942))</f>
        <v xml:space="preserve">   "RAUMSOLLTEMP_II"                                  </v>
      </c>
      <c r="F942">
        <f t="shared" si="29"/>
        <v>6</v>
      </c>
      <c r="G942" s="2">
        <f t="shared" si="30"/>
        <v>8.3859999999997825E-3</v>
      </c>
    </row>
    <row r="943" spans="1:7" x14ac:dyDescent="0.35">
      <c r="A943" t="s">
        <v>20216</v>
      </c>
      <c r="B943" t="s">
        <v>7317</v>
      </c>
      <c r="C943" t="s">
        <v>7321</v>
      </c>
      <c r="D943" t="str">
        <f>IF($B943="B","",IFERROR(VLOOKUP($C943,Elster!$I$5:$M$148,3,FALSE),$C943))</f>
        <v/>
      </c>
      <c r="E943" t="str">
        <f>IF($B943="A","",IFERROR(VLOOKUP($C943,Elster!$I$5:$M$148,3,FALSE),$C943))</f>
        <v xml:space="preserve">   "FEHLERMELDUNG"                                    </v>
      </c>
      <c r="F943">
        <f t="shared" si="29"/>
        <v>1</v>
      </c>
      <c r="G943" s="2">
        <f t="shared" si="30"/>
        <v>4.9480000000001745E-3</v>
      </c>
    </row>
    <row r="944" spans="1:7" x14ac:dyDescent="0.35">
      <c r="A944" t="s">
        <v>20217</v>
      </c>
      <c r="B944" t="s">
        <v>7317</v>
      </c>
      <c r="C944" t="s">
        <v>7318</v>
      </c>
      <c r="D944" t="str">
        <f>IF($B944="B","",IFERROR(VLOOKUP($C944,Elster!$I$5:$M$148,3,FALSE),$C944))</f>
        <v/>
      </c>
      <c r="E944" t="str">
        <f>IF($B944="A","",IFERROR(VLOOKUP($C944,Elster!$I$5:$M$148,3,FALSE),$C944))</f>
        <v xml:space="preserve">   "SAMMLERISTTEMP"                                   </v>
      </c>
      <c r="F944">
        <f t="shared" si="29"/>
        <v>13</v>
      </c>
      <c r="G944" s="2">
        <f t="shared" si="30"/>
        <v>4.9729999999996721E-3</v>
      </c>
    </row>
    <row r="945" spans="1:7" x14ac:dyDescent="0.35">
      <c r="A945" t="s">
        <v>20218</v>
      </c>
      <c r="B945" t="s">
        <v>7317</v>
      </c>
      <c r="C945" t="s">
        <v>7329</v>
      </c>
      <c r="D945" t="str">
        <f>IF($B945="B","",IFERROR(VLOOKUP($C945,Elster!$I$5:$M$148,3,FALSE),$C945))</f>
        <v/>
      </c>
      <c r="E945" t="str">
        <f>IF($B945="A","",IFERROR(VLOOKUP($C945,Elster!$I$5:$M$148,3,FALSE),$C945))</f>
        <v xml:space="preserve">   "KESSELSOLLTEMP"                                   </v>
      </c>
      <c r="F945">
        <f t="shared" si="29"/>
        <v>2</v>
      </c>
      <c r="G945" s="2">
        <f t="shared" si="30"/>
        <v>4.974000000000256E-3</v>
      </c>
    </row>
    <row r="946" spans="1:7" x14ac:dyDescent="0.35">
      <c r="A946" t="s">
        <v>20219</v>
      </c>
      <c r="B946" t="s">
        <v>7317</v>
      </c>
      <c r="C946" t="s">
        <v>7320</v>
      </c>
      <c r="D946" t="str">
        <f>IF($B946="B","",IFERROR(VLOOKUP($C946,Elster!$I$5:$M$148,3,FALSE),$C946))</f>
        <v/>
      </c>
      <c r="E946" t="str">
        <f>IF($B946="A","",IFERROR(VLOOKUP($C946,Elster!$I$5:$M$148,3,FALSE),$C946))</f>
        <v>0x000</v>
      </c>
      <c r="F946">
        <f t="shared" si="29"/>
        <v>0</v>
      </c>
      <c r="G946" s="2">
        <f t="shared" si="30"/>
        <v>4.9739999999998119E-3</v>
      </c>
    </row>
    <row r="947" spans="1:7" x14ac:dyDescent="0.35">
      <c r="A947" t="s">
        <v>20220</v>
      </c>
      <c r="B947" t="s">
        <v>7317</v>
      </c>
      <c r="C947" t="s">
        <v>7366</v>
      </c>
      <c r="D947" t="str">
        <f>IF($B947="B","",IFERROR(VLOOKUP($C947,Elster!$I$5:$M$148,3,FALSE),$C947))</f>
        <v/>
      </c>
      <c r="E947" t="str">
        <f>IF($B947="A","",IFERROR(VLOOKUP($C947,Elster!$I$5:$M$148,3,FALSE),$C947))</f>
        <v xml:space="preserve">//   "ERWEITERUNGSTELEGRAMM"                            </v>
      </c>
      <c r="F947">
        <f t="shared" si="29"/>
        <v>250</v>
      </c>
      <c r="G947" s="2">
        <f t="shared" si="30"/>
        <v>4.9480000000001745E-3</v>
      </c>
    </row>
    <row r="948" spans="1:7" x14ac:dyDescent="0.35">
      <c r="A948" t="s">
        <v>20221</v>
      </c>
      <c r="B948" t="s">
        <v>7317</v>
      </c>
      <c r="C948" t="s">
        <v>7320</v>
      </c>
      <c r="D948" t="str">
        <f>IF($B948="B","",IFERROR(VLOOKUP($C948,Elster!$I$5:$M$148,3,FALSE),$C948))</f>
        <v/>
      </c>
      <c r="E948" t="str">
        <f>IF($B948="A","",IFERROR(VLOOKUP($C948,Elster!$I$5:$M$148,3,FALSE),$C948))</f>
        <v>0x000</v>
      </c>
      <c r="F948">
        <f t="shared" si="29"/>
        <v>0</v>
      </c>
      <c r="G948" s="2">
        <f t="shared" si="30"/>
        <v>4.9739999999998119E-3</v>
      </c>
    </row>
    <row r="949" spans="1:7" x14ac:dyDescent="0.35">
      <c r="A949" t="s">
        <v>20222</v>
      </c>
      <c r="B949" t="s">
        <v>7317</v>
      </c>
      <c r="C949" t="s">
        <v>7577</v>
      </c>
      <c r="D949" t="str">
        <f>IF($B949="B","",IFERROR(VLOOKUP($C949,Elster!$I$5:$M$148,3,FALSE),$C949))</f>
        <v/>
      </c>
      <c r="E949" t="str">
        <f>IF($B949="A","",IFERROR(VLOOKUP($C949,Elster!$I$5:$M$148,3,FALSE),$C949))</f>
        <v xml:space="preserve">   "MISCHER_ZU"                                       </v>
      </c>
      <c r="F949">
        <f t="shared" si="29"/>
        <v>88</v>
      </c>
      <c r="G949" s="2">
        <f t="shared" si="30"/>
        <v>4.974000000000256E-3</v>
      </c>
    </row>
    <row r="950" spans="1:7" x14ac:dyDescent="0.35">
      <c r="A950" t="s">
        <v>20223</v>
      </c>
      <c r="B950" t="s">
        <v>7317</v>
      </c>
      <c r="C950" t="s">
        <v>7329</v>
      </c>
      <c r="D950" t="str">
        <f>IF($B950="B","",IFERROR(VLOOKUP($C950,Elster!$I$5:$M$148,3,FALSE),$C950))</f>
        <v/>
      </c>
      <c r="E950" t="str">
        <f>IF($B950="A","",IFERROR(VLOOKUP($C950,Elster!$I$5:$M$148,3,FALSE),$C950))</f>
        <v xml:space="preserve">   "KESSELSOLLTEMP"                                   </v>
      </c>
      <c r="F950">
        <f t="shared" si="29"/>
        <v>2</v>
      </c>
      <c r="G950" s="2">
        <f t="shared" si="30"/>
        <v>4.9739999999998119E-3</v>
      </c>
    </row>
    <row r="951" spans="1:7" x14ac:dyDescent="0.35">
      <c r="A951" t="s">
        <v>20224</v>
      </c>
      <c r="B951" t="s">
        <v>7317</v>
      </c>
      <c r="C951" t="s">
        <v>7320</v>
      </c>
      <c r="D951" t="str">
        <f>IF($B951="B","",IFERROR(VLOOKUP($C951,Elster!$I$5:$M$148,3,FALSE),$C951))</f>
        <v/>
      </c>
      <c r="E951" t="str">
        <f>IF($B951="A","",IFERROR(VLOOKUP($C951,Elster!$I$5:$M$148,3,FALSE),$C951))</f>
        <v>0x000</v>
      </c>
      <c r="F951">
        <f t="shared" si="29"/>
        <v>0</v>
      </c>
      <c r="G951" s="2">
        <f t="shared" si="30"/>
        <v>4.9470000000000347E-3</v>
      </c>
    </row>
    <row r="952" spans="1:7" x14ac:dyDescent="0.35">
      <c r="A952" t="s">
        <v>20225</v>
      </c>
      <c r="B952" t="s">
        <v>7317</v>
      </c>
      <c r="C952" t="s">
        <v>7321</v>
      </c>
      <c r="D952" t="str">
        <f>IF($B952="B","",IFERROR(VLOOKUP($C952,Elster!$I$5:$M$148,3,FALSE),$C952))</f>
        <v/>
      </c>
      <c r="E952" t="str">
        <f>IF($B952="A","",IFERROR(VLOOKUP($C952,Elster!$I$5:$M$148,3,FALSE),$C952))</f>
        <v xml:space="preserve">   "FEHLERMELDUNG"                                    </v>
      </c>
      <c r="F952">
        <f t="shared" si="29"/>
        <v>1</v>
      </c>
      <c r="G952" s="2">
        <f t="shared" si="30"/>
        <v>4.974000000000256E-3</v>
      </c>
    </row>
    <row r="953" spans="1:7" x14ac:dyDescent="0.35">
      <c r="A953" t="s">
        <v>20226</v>
      </c>
      <c r="B953" t="s">
        <v>7317</v>
      </c>
      <c r="C953" t="s">
        <v>7595</v>
      </c>
      <c r="D953" t="str">
        <f>IF($B953="B","",IFERROR(VLOOKUP($C953,Elster!$I$5:$M$148,3,FALSE),$C953))</f>
        <v/>
      </c>
      <c r="E953" t="str">
        <f>IF($B953="A","",IFERROR(VLOOKUP($C953,Elster!$I$5:$M$148,3,FALSE),$C953))</f>
        <v xml:space="preserve">   "RESET_KONFIGURATION"                              </v>
      </c>
      <c r="F953">
        <f t="shared" si="29"/>
        <v>106</v>
      </c>
      <c r="G953" s="2">
        <f t="shared" si="30"/>
        <v>4.9739999999998119E-3</v>
      </c>
    </row>
    <row r="954" spans="1:7" x14ac:dyDescent="0.35">
      <c r="A954" t="s">
        <v>20227</v>
      </c>
      <c r="B954" t="s">
        <v>7317</v>
      </c>
      <c r="C954" t="s">
        <v>7318</v>
      </c>
      <c r="D954" t="str">
        <f>IF($B954="B","",IFERROR(VLOOKUP($C954,Elster!$I$5:$M$148,3,FALSE),$C954))</f>
        <v/>
      </c>
      <c r="E954" t="str">
        <f>IF($B954="A","",IFERROR(VLOOKUP($C954,Elster!$I$5:$M$148,3,FALSE),$C954))</f>
        <v xml:space="preserve">   "SAMMLERISTTEMP"                                   </v>
      </c>
      <c r="F954">
        <f t="shared" si="29"/>
        <v>13</v>
      </c>
      <c r="G954" s="2">
        <f t="shared" si="30"/>
        <v>9.9219999999999864E-3</v>
      </c>
    </row>
    <row r="955" spans="1:7" x14ac:dyDescent="0.35">
      <c r="A955" t="s">
        <v>20227</v>
      </c>
      <c r="B955" t="s">
        <v>7319</v>
      </c>
      <c r="C955" t="s">
        <v>7318</v>
      </c>
      <c r="D955" t="str">
        <f>IF($B955="B","",IFERROR(VLOOKUP($C955,Elster!$I$5:$M$148,3,FALSE),$C955))</f>
        <v xml:space="preserve">   "SAMMLERISTTEMP"                                   </v>
      </c>
      <c r="E955" t="str">
        <f>IF($B955="A","",IFERROR(VLOOKUP($C955,Elster!$I$5:$M$148,3,FALSE),$C955))</f>
        <v/>
      </c>
      <c r="F955">
        <f t="shared" si="29"/>
        <v>13</v>
      </c>
      <c r="G955" s="2">
        <f t="shared" si="30"/>
        <v>0</v>
      </c>
    </row>
    <row r="956" spans="1:7" x14ac:dyDescent="0.35">
      <c r="A956" t="s">
        <v>20228</v>
      </c>
      <c r="B956" t="s">
        <v>7317</v>
      </c>
      <c r="C956" t="s">
        <v>7320</v>
      </c>
      <c r="D956" t="str">
        <f>IF($B956="B","",IFERROR(VLOOKUP($C956,Elster!$I$5:$M$148,3,FALSE),$C956))</f>
        <v/>
      </c>
      <c r="E956" t="str">
        <f>IF($B956="A","",IFERROR(VLOOKUP($C956,Elster!$I$5:$M$148,3,FALSE),$C956))</f>
        <v>0x000</v>
      </c>
      <c r="F956">
        <f t="shared" si="29"/>
        <v>0</v>
      </c>
      <c r="G956" s="2">
        <f t="shared" si="30"/>
        <v>4.9999999999998934E-3</v>
      </c>
    </row>
    <row r="957" spans="1:7" x14ac:dyDescent="0.35">
      <c r="A957" t="s">
        <v>20228</v>
      </c>
      <c r="B957" t="s">
        <v>7319</v>
      </c>
      <c r="C957" t="s">
        <v>7320</v>
      </c>
      <c r="D957" t="str">
        <f>IF($B957="B","",IFERROR(VLOOKUP($C957,Elster!$I$5:$M$148,3,FALSE),$C957))</f>
        <v>0x000</v>
      </c>
      <c r="E957" t="str">
        <f>IF($B957="A","",IFERROR(VLOOKUP($C957,Elster!$I$5:$M$148,3,FALSE),$C957))</f>
        <v/>
      </c>
      <c r="F957">
        <f t="shared" si="29"/>
        <v>0</v>
      </c>
      <c r="G957" s="2">
        <f t="shared" si="30"/>
        <v>0</v>
      </c>
    </row>
    <row r="958" spans="1:7" x14ac:dyDescent="0.35">
      <c r="A958" t="s">
        <v>20229</v>
      </c>
      <c r="B958" t="s">
        <v>7317</v>
      </c>
      <c r="C958" t="s">
        <v>7339</v>
      </c>
      <c r="D958" t="str">
        <f>IF($B958="B","",IFERROR(VLOOKUP($C958,Elster!$I$5:$M$148,3,FALSE),$C958))</f>
        <v/>
      </c>
      <c r="E958" t="str">
        <f>IF($B958="A","",IFERROR(VLOOKUP($C958,Elster!$I$5:$M$148,3,FALSE),$C958))</f>
        <v xml:space="preserve">   "RAUMSOLLTEMP_II"                                  </v>
      </c>
      <c r="F958">
        <f t="shared" si="29"/>
        <v>6</v>
      </c>
      <c r="G958" s="2">
        <f t="shared" si="30"/>
        <v>4.9999999999998934E-3</v>
      </c>
    </row>
    <row r="959" spans="1:7" x14ac:dyDescent="0.35">
      <c r="A959" t="s">
        <v>20229</v>
      </c>
      <c r="B959" t="s">
        <v>7319</v>
      </c>
      <c r="C959" t="s">
        <v>7339</v>
      </c>
      <c r="D959" t="str">
        <f>IF($B959="B","",IFERROR(VLOOKUP($C959,Elster!$I$5:$M$148,3,FALSE),$C959))</f>
        <v xml:space="preserve">   "RAUMSOLLTEMP_II"                                  </v>
      </c>
      <c r="E959" t="str">
        <f>IF($B959="A","",IFERROR(VLOOKUP($C959,Elster!$I$5:$M$148,3,FALSE),$C959))</f>
        <v/>
      </c>
      <c r="F959">
        <f t="shared" si="29"/>
        <v>6</v>
      </c>
      <c r="G959" s="2">
        <f t="shared" si="30"/>
        <v>0</v>
      </c>
    </row>
    <row r="960" spans="1:7" x14ac:dyDescent="0.35">
      <c r="A960" t="s">
        <v>20230</v>
      </c>
      <c r="B960" t="s">
        <v>7317</v>
      </c>
      <c r="C960" t="s">
        <v>7321</v>
      </c>
      <c r="D960" t="str">
        <f>IF($B960="B","",IFERROR(VLOOKUP($C960,Elster!$I$5:$M$148,3,FALSE),$C960))</f>
        <v/>
      </c>
      <c r="E960" t="str">
        <f>IF($B960="A","",IFERROR(VLOOKUP($C960,Elster!$I$5:$M$148,3,FALSE),$C960))</f>
        <v xml:space="preserve">   "FEHLERMELDUNG"                                    </v>
      </c>
      <c r="F960">
        <f t="shared" si="29"/>
        <v>1</v>
      </c>
      <c r="G960" s="2">
        <f t="shared" si="30"/>
        <v>5.0000000000003375E-3</v>
      </c>
    </row>
    <row r="961" spans="1:7" x14ac:dyDescent="0.35">
      <c r="A961" t="s">
        <v>20230</v>
      </c>
      <c r="B961" t="s">
        <v>7319</v>
      </c>
      <c r="C961" t="s">
        <v>7321</v>
      </c>
      <c r="D961" t="str">
        <f>IF($B961="B","",IFERROR(VLOOKUP($C961,Elster!$I$5:$M$148,3,FALSE),$C961))</f>
        <v xml:space="preserve">   "FEHLERMELDUNG"                                    </v>
      </c>
      <c r="E961" t="str">
        <f>IF($B961="A","",IFERROR(VLOOKUP($C961,Elster!$I$5:$M$148,3,FALSE),$C961))</f>
        <v/>
      </c>
      <c r="F961">
        <f t="shared" si="29"/>
        <v>1</v>
      </c>
      <c r="G961" s="2">
        <f t="shared" si="30"/>
        <v>0</v>
      </c>
    </row>
    <row r="962" spans="1:7" x14ac:dyDescent="0.35">
      <c r="A962" t="s">
        <v>20231</v>
      </c>
      <c r="B962" t="s">
        <v>7317</v>
      </c>
      <c r="C962" t="s">
        <v>7321</v>
      </c>
      <c r="D962" t="str">
        <f>IF($B962="B","",IFERROR(VLOOKUP($C962,Elster!$I$5:$M$148,3,FALSE),$C962))</f>
        <v/>
      </c>
      <c r="E962" t="str">
        <f>IF($B962="A","",IFERROR(VLOOKUP($C962,Elster!$I$5:$M$148,3,FALSE),$C962))</f>
        <v xml:space="preserve">   "FEHLERMELDUNG"                                    </v>
      </c>
      <c r="F962">
        <f t="shared" si="29"/>
        <v>1</v>
      </c>
      <c r="G962" s="2">
        <f t="shared" si="30"/>
        <v>4.9999999999998934E-3</v>
      </c>
    </row>
    <row r="963" spans="1:7" x14ac:dyDescent="0.35">
      <c r="A963" t="s">
        <v>20231</v>
      </c>
      <c r="B963" t="s">
        <v>7319</v>
      </c>
      <c r="C963" t="s">
        <v>7321</v>
      </c>
      <c r="D963" t="str">
        <f>IF($B963="B","",IFERROR(VLOOKUP($C963,Elster!$I$5:$M$148,3,FALSE),$C963))</f>
        <v xml:space="preserve">   "FEHLERMELDUNG"                                    </v>
      </c>
      <c r="E963" t="str">
        <f>IF($B963="A","",IFERROR(VLOOKUP($C963,Elster!$I$5:$M$148,3,FALSE),$C963))</f>
        <v/>
      </c>
      <c r="F963">
        <f t="shared" si="29"/>
        <v>1</v>
      </c>
      <c r="G963" s="2">
        <f t="shared" si="30"/>
        <v>0</v>
      </c>
    </row>
    <row r="964" spans="1:7" x14ac:dyDescent="0.35">
      <c r="A964" t="s">
        <v>20232</v>
      </c>
      <c r="B964" t="s">
        <v>7317</v>
      </c>
      <c r="C964" t="s">
        <v>7366</v>
      </c>
      <c r="D964" t="str">
        <f>IF($B964="B","",IFERROR(VLOOKUP($C964,Elster!$I$5:$M$148,3,FALSE),$C964))</f>
        <v/>
      </c>
      <c r="E964" t="str">
        <f>IF($B964="A","",IFERROR(VLOOKUP($C964,Elster!$I$5:$M$148,3,FALSE),$C964))</f>
        <v xml:space="preserve">//   "ERWEITERUNGSTELEGRAMM"                            </v>
      </c>
      <c r="F964">
        <f t="shared" ref="F964:F1027" si="31">HEX2DEC(REPLACE(C964,1,2,""))</f>
        <v>250</v>
      </c>
      <c r="G964" s="2">
        <f t="shared" ref="G964:G1027" si="32">SUBSTITUTE(A964,"s","")-SUBSTITUTE(A963,"s","")</f>
        <v>4.9989999999997536E-3</v>
      </c>
    </row>
    <row r="965" spans="1:7" x14ac:dyDescent="0.35">
      <c r="A965" t="s">
        <v>20233</v>
      </c>
      <c r="B965" t="s">
        <v>7319</v>
      </c>
      <c r="C965" t="s">
        <v>7366</v>
      </c>
      <c r="D965" t="str">
        <f>IF($B965="B","",IFERROR(VLOOKUP($C965,Elster!$I$5:$M$148,3,FALSE),$C965))</f>
        <v xml:space="preserve">//   "ERWEITERUNGSTELEGRAMM"                            </v>
      </c>
      <c r="E965" t="str">
        <f>IF($B965="A","",IFERROR(VLOOKUP($C965,Elster!$I$5:$M$148,3,FALSE),$C965))</f>
        <v/>
      </c>
      <c r="F965">
        <f t="shared" si="31"/>
        <v>250</v>
      </c>
      <c r="G965" s="2">
        <f t="shared" si="32"/>
        <v>1.000000000139778E-6</v>
      </c>
    </row>
    <row r="966" spans="1:7" x14ac:dyDescent="0.35">
      <c r="A966" t="s">
        <v>20234</v>
      </c>
      <c r="B966" t="s">
        <v>7317</v>
      </c>
      <c r="C966" t="s">
        <v>7320</v>
      </c>
      <c r="D966" t="str">
        <f>IF($B966="B","",IFERROR(VLOOKUP($C966,Elster!$I$5:$M$148,3,FALSE),$C966))</f>
        <v/>
      </c>
      <c r="E966" t="str">
        <f>IF($B966="A","",IFERROR(VLOOKUP($C966,Elster!$I$5:$M$148,3,FALSE),$C966))</f>
        <v>0x000</v>
      </c>
      <c r="F966">
        <f t="shared" si="31"/>
        <v>0</v>
      </c>
      <c r="G966" s="2">
        <f t="shared" si="32"/>
        <v>4.9990000000001977E-3</v>
      </c>
    </row>
    <row r="967" spans="1:7" x14ac:dyDescent="0.35">
      <c r="A967" t="s">
        <v>20234</v>
      </c>
      <c r="B967" t="s">
        <v>7319</v>
      </c>
      <c r="C967" t="s">
        <v>7320</v>
      </c>
      <c r="D967" t="str">
        <f>IF($B967="B","",IFERROR(VLOOKUP($C967,Elster!$I$5:$M$148,3,FALSE),$C967))</f>
        <v>0x000</v>
      </c>
      <c r="E967" t="str">
        <f>IF($B967="A","",IFERROR(VLOOKUP($C967,Elster!$I$5:$M$148,3,FALSE),$C967))</f>
        <v/>
      </c>
      <c r="F967">
        <f t="shared" si="31"/>
        <v>0</v>
      </c>
      <c r="G967" s="2">
        <f t="shared" si="32"/>
        <v>0</v>
      </c>
    </row>
    <row r="968" spans="1:7" x14ac:dyDescent="0.35">
      <c r="A968" t="s">
        <v>20235</v>
      </c>
      <c r="B968" t="s">
        <v>7319</v>
      </c>
      <c r="C968" t="s">
        <v>7334</v>
      </c>
      <c r="D968" t="str">
        <f>IF($B968="B","",IFERROR(VLOOKUP($C968,Elster!$I$5:$M$148,3,FALSE),$C968))</f>
        <v xml:space="preserve">   "MAX_TEMP_KESSEL"                                  </v>
      </c>
      <c r="E968" t="str">
        <f>IF($B968="A","",IFERROR(VLOOKUP($C968,Elster!$I$5:$M$148,3,FALSE),$C968))</f>
        <v/>
      </c>
      <c r="F968">
        <f t="shared" si="31"/>
        <v>40</v>
      </c>
      <c r="G968" s="2">
        <f t="shared" si="32"/>
        <v>4.9999999999998934E-3</v>
      </c>
    </row>
    <row r="969" spans="1:7" x14ac:dyDescent="0.35">
      <c r="A969" t="s">
        <v>20236</v>
      </c>
      <c r="B969" t="s">
        <v>7317</v>
      </c>
      <c r="C969" t="s">
        <v>7334</v>
      </c>
      <c r="D969" t="str">
        <f>IF($B969="B","",IFERROR(VLOOKUP($C969,Elster!$I$5:$M$148,3,FALSE),$C969))</f>
        <v/>
      </c>
      <c r="E969" t="str">
        <f>IF($B969="A","",IFERROR(VLOOKUP($C969,Elster!$I$5:$M$148,3,FALSE),$C969))</f>
        <v xml:space="preserve">   "MAX_TEMP_KESSEL"                                  </v>
      </c>
      <c r="F969">
        <f t="shared" si="31"/>
        <v>40</v>
      </c>
      <c r="G969" s="2">
        <f t="shared" si="32"/>
        <v>2.6000000000081513E-5</v>
      </c>
    </row>
    <row r="970" spans="1:7" x14ac:dyDescent="0.35">
      <c r="A970" t="s">
        <v>20237</v>
      </c>
      <c r="B970" t="s">
        <v>7319</v>
      </c>
      <c r="C970" t="s">
        <v>7321</v>
      </c>
      <c r="D970" t="str">
        <f>IF($B970="B","",IFERROR(VLOOKUP($C970,Elster!$I$5:$M$148,3,FALSE),$C970))</f>
        <v xml:space="preserve">   "FEHLERMELDUNG"                                    </v>
      </c>
      <c r="E970" t="str">
        <f>IF($B970="A","",IFERROR(VLOOKUP($C970,Elster!$I$5:$M$148,3,FALSE),$C970))</f>
        <v/>
      </c>
      <c r="F970">
        <f t="shared" si="31"/>
        <v>1</v>
      </c>
      <c r="G970" s="2">
        <f t="shared" si="32"/>
        <v>4.9739999999998119E-3</v>
      </c>
    </row>
    <row r="971" spans="1:7" x14ac:dyDescent="0.35">
      <c r="A971" t="s">
        <v>20238</v>
      </c>
      <c r="B971" t="s">
        <v>7317</v>
      </c>
      <c r="C971" t="s">
        <v>7321</v>
      </c>
      <c r="D971" t="str">
        <f>IF($B971="B","",IFERROR(VLOOKUP($C971,Elster!$I$5:$M$148,3,FALSE),$C971))</f>
        <v/>
      </c>
      <c r="E971" t="str">
        <f>IF($B971="A","",IFERROR(VLOOKUP($C971,Elster!$I$5:$M$148,3,FALSE),$C971))</f>
        <v xml:space="preserve">   "FEHLERMELDUNG"                                    </v>
      </c>
      <c r="F971">
        <f t="shared" si="31"/>
        <v>1</v>
      </c>
      <c r="G971" s="2">
        <f t="shared" si="32"/>
        <v>2.6000000000081513E-5</v>
      </c>
    </row>
    <row r="972" spans="1:7" x14ac:dyDescent="0.35">
      <c r="A972" t="s">
        <v>20239</v>
      </c>
      <c r="B972" t="s">
        <v>7317</v>
      </c>
      <c r="C972" t="s">
        <v>7609</v>
      </c>
      <c r="D972" t="str">
        <f>IF($B972="B","",IFERROR(VLOOKUP($C972,Elster!$I$5:$M$148,3,FALSE),$C972))</f>
        <v/>
      </c>
      <c r="E972" t="str">
        <f>IF($B972="A","",IFERROR(VLOOKUP($C972,Elster!$I$5:$M$148,3,FALSE),$C972))</f>
        <v>0x0F4</v>
      </c>
      <c r="F972">
        <f t="shared" si="31"/>
        <v>244</v>
      </c>
      <c r="G972" s="2">
        <f t="shared" si="32"/>
        <v>4.9999999999998934E-3</v>
      </c>
    </row>
    <row r="973" spans="1:7" x14ac:dyDescent="0.35">
      <c r="A973" t="s">
        <v>20239</v>
      </c>
      <c r="B973" t="s">
        <v>7319</v>
      </c>
      <c r="C973" t="s">
        <v>7609</v>
      </c>
      <c r="D973" t="str">
        <f>IF($B973="B","",IFERROR(VLOOKUP($C973,Elster!$I$5:$M$148,3,FALSE),$C973))</f>
        <v>0x0F4</v>
      </c>
      <c r="E973" t="str">
        <f>IF($B973="A","",IFERROR(VLOOKUP($C973,Elster!$I$5:$M$148,3,FALSE),$C973))</f>
        <v/>
      </c>
      <c r="F973">
        <f t="shared" si="31"/>
        <v>244</v>
      </c>
      <c r="G973" s="2">
        <f t="shared" si="32"/>
        <v>0</v>
      </c>
    </row>
    <row r="974" spans="1:7" x14ac:dyDescent="0.35">
      <c r="A974" t="s">
        <v>20240</v>
      </c>
      <c r="B974" t="s">
        <v>7317</v>
      </c>
      <c r="C974" t="s">
        <v>7329</v>
      </c>
      <c r="D974" t="str">
        <f>IF($B974="B","",IFERROR(VLOOKUP($C974,Elster!$I$5:$M$148,3,FALSE),$C974))</f>
        <v/>
      </c>
      <c r="E974" t="str">
        <f>IF($B974="A","",IFERROR(VLOOKUP($C974,Elster!$I$5:$M$148,3,FALSE),$C974))</f>
        <v xml:space="preserve">   "KESSELSOLLTEMP"                                   </v>
      </c>
      <c r="F974">
        <f t="shared" si="31"/>
        <v>2</v>
      </c>
      <c r="G974" s="2">
        <f t="shared" si="32"/>
        <v>4.9999999999998934E-3</v>
      </c>
    </row>
    <row r="975" spans="1:7" x14ac:dyDescent="0.35">
      <c r="A975" t="s">
        <v>20240</v>
      </c>
      <c r="B975" t="s">
        <v>7319</v>
      </c>
      <c r="C975" t="s">
        <v>7329</v>
      </c>
      <c r="D975" t="str">
        <f>IF($B975="B","",IFERROR(VLOOKUP($C975,Elster!$I$5:$M$148,3,FALSE),$C975))</f>
        <v xml:space="preserve">   "KESSELSOLLTEMP"                                   </v>
      </c>
      <c r="E975" t="str">
        <f>IF($B975="A","",IFERROR(VLOOKUP($C975,Elster!$I$5:$M$148,3,FALSE),$C975))</f>
        <v/>
      </c>
      <c r="F975">
        <f t="shared" si="31"/>
        <v>2</v>
      </c>
      <c r="G975" s="2">
        <f t="shared" si="32"/>
        <v>0</v>
      </c>
    </row>
    <row r="976" spans="1:7" x14ac:dyDescent="0.35">
      <c r="A976" t="s">
        <v>20241</v>
      </c>
      <c r="B976" t="s">
        <v>7317</v>
      </c>
      <c r="C976" t="s">
        <v>7342</v>
      </c>
      <c r="D976" t="str">
        <f>IF($B976="B","",IFERROR(VLOOKUP($C976,Elster!$I$5:$M$148,3,FALSE),$C976))</f>
        <v/>
      </c>
      <c r="E976" t="str">
        <f>IF($B976="A","",IFERROR(VLOOKUP($C976,Elster!$I$5:$M$148,3,FALSE),$C976))</f>
        <v xml:space="preserve">   "MISCHERLAUFZEIT"                                  </v>
      </c>
      <c r="F976">
        <f t="shared" si="31"/>
        <v>44</v>
      </c>
      <c r="G976" s="2">
        <f t="shared" si="32"/>
        <v>5.0000000000003375E-3</v>
      </c>
    </row>
    <row r="977" spans="1:7" x14ac:dyDescent="0.35">
      <c r="A977" t="s">
        <v>20241</v>
      </c>
      <c r="B977" t="s">
        <v>7319</v>
      </c>
      <c r="C977" t="s">
        <v>7342</v>
      </c>
      <c r="D977" t="str">
        <f>IF($B977="B","",IFERROR(VLOOKUP($C977,Elster!$I$5:$M$148,3,FALSE),$C977))</f>
        <v xml:space="preserve">   "MISCHERLAUFZEIT"                                  </v>
      </c>
      <c r="E977" t="str">
        <f>IF($B977="A","",IFERROR(VLOOKUP($C977,Elster!$I$5:$M$148,3,FALSE),$C977))</f>
        <v/>
      </c>
      <c r="F977">
        <f t="shared" si="31"/>
        <v>44</v>
      </c>
      <c r="G977" s="2">
        <f t="shared" si="32"/>
        <v>0</v>
      </c>
    </row>
    <row r="978" spans="1:7" x14ac:dyDescent="0.35">
      <c r="A978" t="s">
        <v>20242</v>
      </c>
      <c r="B978" t="s">
        <v>7317</v>
      </c>
      <c r="C978" t="s">
        <v>7339</v>
      </c>
      <c r="D978" t="str">
        <f>IF($B978="B","",IFERROR(VLOOKUP($C978,Elster!$I$5:$M$148,3,FALSE),$C978))</f>
        <v/>
      </c>
      <c r="E978" t="str">
        <f>IF($B978="A","",IFERROR(VLOOKUP($C978,Elster!$I$5:$M$148,3,FALSE),$C978))</f>
        <v xml:space="preserve">   "RAUMSOLLTEMP_II"                                  </v>
      </c>
      <c r="F978">
        <f t="shared" si="31"/>
        <v>6</v>
      </c>
      <c r="G978" s="2">
        <f t="shared" si="32"/>
        <v>8.671999999999791E-3</v>
      </c>
    </row>
    <row r="979" spans="1:7" x14ac:dyDescent="0.35">
      <c r="A979" t="s">
        <v>20243</v>
      </c>
      <c r="B979" t="s">
        <v>7317</v>
      </c>
      <c r="C979" t="s">
        <v>7321</v>
      </c>
      <c r="D979" t="str">
        <f>IF($B979="B","",IFERROR(VLOOKUP($C979,Elster!$I$5:$M$148,3,FALSE),$C979))</f>
        <v/>
      </c>
      <c r="E979" t="str">
        <f>IF($B979="A","",IFERROR(VLOOKUP($C979,Elster!$I$5:$M$148,3,FALSE),$C979))</f>
        <v xml:space="preserve">   "FEHLERMELDUNG"                                    </v>
      </c>
      <c r="F979">
        <f t="shared" si="31"/>
        <v>1</v>
      </c>
      <c r="G979" s="2">
        <f t="shared" si="32"/>
        <v>4.974000000000256E-3</v>
      </c>
    </row>
    <row r="980" spans="1:7" x14ac:dyDescent="0.35">
      <c r="A980" t="s">
        <v>20244</v>
      </c>
      <c r="B980" t="s">
        <v>7317</v>
      </c>
      <c r="C980" t="s">
        <v>7318</v>
      </c>
      <c r="D980" t="str">
        <f>IF($B980="B","",IFERROR(VLOOKUP($C980,Elster!$I$5:$M$148,3,FALSE),$C980))</f>
        <v/>
      </c>
      <c r="E980" t="str">
        <f>IF($B980="A","",IFERROR(VLOOKUP($C980,Elster!$I$5:$M$148,3,FALSE),$C980))</f>
        <v xml:space="preserve">   "SAMMLERISTTEMP"                                   </v>
      </c>
      <c r="F980">
        <f t="shared" si="31"/>
        <v>13</v>
      </c>
      <c r="G980" s="2">
        <f t="shared" si="32"/>
        <v>4.9729999999996721E-3</v>
      </c>
    </row>
    <row r="981" spans="1:7" x14ac:dyDescent="0.35">
      <c r="A981" t="s">
        <v>20245</v>
      </c>
      <c r="B981" t="s">
        <v>7317</v>
      </c>
      <c r="C981" t="s">
        <v>7329</v>
      </c>
      <c r="D981" t="str">
        <f>IF($B981="B","",IFERROR(VLOOKUP($C981,Elster!$I$5:$M$148,3,FALSE),$C981))</f>
        <v/>
      </c>
      <c r="E981" t="str">
        <f>IF($B981="A","",IFERROR(VLOOKUP($C981,Elster!$I$5:$M$148,3,FALSE),$C981))</f>
        <v xml:space="preserve">   "KESSELSOLLTEMP"                                   </v>
      </c>
      <c r="F981">
        <f t="shared" si="31"/>
        <v>2</v>
      </c>
      <c r="G981" s="2">
        <f t="shared" si="32"/>
        <v>4.974000000000256E-3</v>
      </c>
    </row>
    <row r="982" spans="1:7" x14ac:dyDescent="0.35">
      <c r="A982" t="s">
        <v>20246</v>
      </c>
      <c r="B982" t="s">
        <v>7317</v>
      </c>
      <c r="C982" t="s">
        <v>7320</v>
      </c>
      <c r="D982" t="str">
        <f>IF($B982="B","",IFERROR(VLOOKUP($C982,Elster!$I$5:$M$148,3,FALSE),$C982))</f>
        <v/>
      </c>
      <c r="E982" t="str">
        <f>IF($B982="A","",IFERROR(VLOOKUP($C982,Elster!$I$5:$M$148,3,FALSE),$C982))</f>
        <v>0x000</v>
      </c>
      <c r="F982">
        <f t="shared" si="31"/>
        <v>0</v>
      </c>
      <c r="G982" s="2">
        <f t="shared" si="32"/>
        <v>4.9479999999997304E-3</v>
      </c>
    </row>
    <row r="983" spans="1:7" x14ac:dyDescent="0.35">
      <c r="A983" t="s">
        <v>20247</v>
      </c>
      <c r="B983" t="s">
        <v>7317</v>
      </c>
      <c r="C983" t="s">
        <v>7366</v>
      </c>
      <c r="D983" t="str">
        <f>IF($B983="B","",IFERROR(VLOOKUP($C983,Elster!$I$5:$M$148,3,FALSE),$C983))</f>
        <v/>
      </c>
      <c r="E983" t="str">
        <f>IF($B983="A","",IFERROR(VLOOKUP($C983,Elster!$I$5:$M$148,3,FALSE),$C983))</f>
        <v xml:space="preserve">//   "ERWEITERUNGSTELEGRAMM"                            </v>
      </c>
      <c r="F983">
        <f t="shared" si="31"/>
        <v>250</v>
      </c>
      <c r="G983" s="2">
        <f t="shared" si="32"/>
        <v>4.974000000000256E-3</v>
      </c>
    </row>
    <row r="984" spans="1:7" x14ac:dyDescent="0.35">
      <c r="A984" t="s">
        <v>20248</v>
      </c>
      <c r="B984" t="s">
        <v>7317</v>
      </c>
      <c r="C984" t="s">
        <v>7320</v>
      </c>
      <c r="D984" t="str">
        <f>IF($B984="B","",IFERROR(VLOOKUP($C984,Elster!$I$5:$M$148,3,FALSE),$C984))</f>
        <v/>
      </c>
      <c r="E984" t="str">
        <f>IF($B984="A","",IFERROR(VLOOKUP($C984,Elster!$I$5:$M$148,3,FALSE),$C984))</f>
        <v>0x000</v>
      </c>
      <c r="F984">
        <f t="shared" si="31"/>
        <v>0</v>
      </c>
      <c r="G984" s="2">
        <f t="shared" si="32"/>
        <v>4.9739999999998119E-3</v>
      </c>
    </row>
    <row r="985" spans="1:7" x14ac:dyDescent="0.35">
      <c r="A985" t="s">
        <v>20249</v>
      </c>
      <c r="B985" t="s">
        <v>7317</v>
      </c>
      <c r="C985" t="s">
        <v>7334</v>
      </c>
      <c r="D985" t="str">
        <f>IF($B985="B","",IFERROR(VLOOKUP($C985,Elster!$I$5:$M$148,3,FALSE),$C985))</f>
        <v/>
      </c>
      <c r="E985" t="str">
        <f>IF($B985="A","",IFERROR(VLOOKUP($C985,Elster!$I$5:$M$148,3,FALSE),$C985))</f>
        <v xml:space="preserve">   "MAX_TEMP_KESSEL"                                  </v>
      </c>
      <c r="F985">
        <f t="shared" si="31"/>
        <v>40</v>
      </c>
      <c r="G985" s="2">
        <f t="shared" si="32"/>
        <v>4.974000000000256E-3</v>
      </c>
    </row>
    <row r="986" spans="1:7" x14ac:dyDescent="0.35">
      <c r="A986" t="s">
        <v>20250</v>
      </c>
      <c r="B986" t="s">
        <v>7317</v>
      </c>
      <c r="C986" t="s">
        <v>7321</v>
      </c>
      <c r="D986" t="str">
        <f>IF($B986="B","",IFERROR(VLOOKUP($C986,Elster!$I$5:$M$148,3,FALSE),$C986))</f>
        <v/>
      </c>
      <c r="E986" t="str">
        <f>IF($B986="A","",IFERROR(VLOOKUP($C986,Elster!$I$5:$M$148,3,FALSE),$C986))</f>
        <v xml:space="preserve">   "FEHLERMELDUNG"                                    </v>
      </c>
      <c r="F986">
        <f t="shared" si="31"/>
        <v>1</v>
      </c>
      <c r="G986" s="2">
        <f t="shared" si="32"/>
        <v>4.9479999999997304E-3</v>
      </c>
    </row>
    <row r="987" spans="1:7" x14ac:dyDescent="0.35">
      <c r="A987" t="s">
        <v>20251</v>
      </c>
      <c r="B987" t="s">
        <v>7317</v>
      </c>
      <c r="C987" t="s">
        <v>7609</v>
      </c>
      <c r="D987" t="str">
        <f>IF($B987="B","",IFERROR(VLOOKUP($C987,Elster!$I$5:$M$148,3,FALSE),$C987))</f>
        <v/>
      </c>
      <c r="E987" t="str">
        <f>IF($B987="A","",IFERROR(VLOOKUP($C987,Elster!$I$5:$M$148,3,FALSE),$C987))</f>
        <v>0x0F4</v>
      </c>
      <c r="F987">
        <f t="shared" si="31"/>
        <v>244</v>
      </c>
      <c r="G987" s="2">
        <f t="shared" si="32"/>
        <v>4.974000000000256E-3</v>
      </c>
    </row>
    <row r="988" spans="1:7" x14ac:dyDescent="0.35">
      <c r="A988" t="s">
        <v>20252</v>
      </c>
      <c r="B988" t="s">
        <v>7317</v>
      </c>
      <c r="C988" t="s">
        <v>7329</v>
      </c>
      <c r="D988" t="str">
        <f>IF($B988="B","",IFERROR(VLOOKUP($C988,Elster!$I$5:$M$148,3,FALSE),$C988))</f>
        <v/>
      </c>
      <c r="E988" t="str">
        <f>IF($B988="A","",IFERROR(VLOOKUP($C988,Elster!$I$5:$M$148,3,FALSE),$C988))</f>
        <v xml:space="preserve">   "KESSELSOLLTEMP"                                   </v>
      </c>
      <c r="F988">
        <f t="shared" si="31"/>
        <v>2</v>
      </c>
      <c r="G988" s="2">
        <f t="shared" si="32"/>
        <v>4.9729999999996721E-3</v>
      </c>
    </row>
    <row r="989" spans="1:7" x14ac:dyDescent="0.35">
      <c r="A989" t="s">
        <v>20253</v>
      </c>
      <c r="B989" t="s">
        <v>7317</v>
      </c>
      <c r="C989" t="s">
        <v>7344</v>
      </c>
      <c r="D989" t="str">
        <f>IF($B989="B","",IFERROR(VLOOKUP($C989,Elster!$I$5:$M$148,3,FALSE),$C989))</f>
        <v/>
      </c>
      <c r="E989" t="str">
        <f>IF($B989="A","",IFERROR(VLOOKUP($C989,Elster!$I$5:$M$148,3,FALSE),$C989))</f>
        <v xml:space="preserve">   "MODGRAD"                                          </v>
      </c>
      <c r="F989">
        <f t="shared" si="31"/>
        <v>45</v>
      </c>
      <c r="G989" s="2">
        <f t="shared" si="32"/>
        <v>4.9480000000001745E-3</v>
      </c>
    </row>
    <row r="990" spans="1:7" x14ac:dyDescent="0.35">
      <c r="A990" t="s">
        <v>20254</v>
      </c>
      <c r="B990" t="s">
        <v>7317</v>
      </c>
      <c r="C990" t="s">
        <v>7318</v>
      </c>
      <c r="D990" t="str">
        <f>IF($B990="B","",IFERROR(VLOOKUP($C990,Elster!$I$5:$M$148,3,FALSE),$C990))</f>
        <v/>
      </c>
      <c r="E990" t="str">
        <f>IF($B990="A","",IFERROR(VLOOKUP($C990,Elster!$I$5:$M$148,3,FALSE),$C990))</f>
        <v xml:space="preserve">   "SAMMLERISTTEMP"                                   </v>
      </c>
      <c r="F990">
        <f t="shared" si="31"/>
        <v>13</v>
      </c>
      <c r="G990" s="2">
        <f t="shared" si="32"/>
        <v>9.6349999999998381E-3</v>
      </c>
    </row>
    <row r="991" spans="1:7" x14ac:dyDescent="0.35">
      <c r="A991" t="s">
        <v>20255</v>
      </c>
      <c r="B991" t="s">
        <v>7319</v>
      </c>
      <c r="C991" t="s">
        <v>7318</v>
      </c>
      <c r="D991" t="str">
        <f>IF($B991="B","",IFERROR(VLOOKUP($C991,Elster!$I$5:$M$148,3,FALSE),$C991))</f>
        <v xml:space="preserve">   "SAMMLERISTTEMP"                                   </v>
      </c>
      <c r="E991" t="str">
        <f>IF($B991="A","",IFERROR(VLOOKUP($C991,Elster!$I$5:$M$148,3,FALSE),$C991))</f>
        <v/>
      </c>
      <c r="F991">
        <f t="shared" si="31"/>
        <v>13</v>
      </c>
      <c r="G991" s="2">
        <f t="shared" si="32"/>
        <v>1.000000000139778E-6</v>
      </c>
    </row>
    <row r="992" spans="1:7" x14ac:dyDescent="0.35">
      <c r="A992" t="s">
        <v>20256</v>
      </c>
      <c r="B992" t="s">
        <v>7317</v>
      </c>
      <c r="C992" t="s">
        <v>7320</v>
      </c>
      <c r="D992" t="str">
        <f>IF($B992="B","",IFERROR(VLOOKUP($C992,Elster!$I$5:$M$148,3,FALSE),$C992))</f>
        <v/>
      </c>
      <c r="E992" t="str">
        <f>IF($B992="A","",IFERROR(VLOOKUP($C992,Elster!$I$5:$M$148,3,FALSE),$C992))</f>
        <v>0x000</v>
      </c>
      <c r="F992">
        <f t="shared" si="31"/>
        <v>0</v>
      </c>
      <c r="G992" s="2">
        <f t="shared" si="32"/>
        <v>4.9989999999997536E-3</v>
      </c>
    </row>
    <row r="993" spans="1:7" x14ac:dyDescent="0.35">
      <c r="A993" t="s">
        <v>20256</v>
      </c>
      <c r="B993" t="s">
        <v>7319</v>
      </c>
      <c r="C993" t="s">
        <v>7320</v>
      </c>
      <c r="D993" t="str">
        <f>IF($B993="B","",IFERROR(VLOOKUP($C993,Elster!$I$5:$M$148,3,FALSE),$C993))</f>
        <v>0x000</v>
      </c>
      <c r="E993" t="str">
        <f>IF($B993="A","",IFERROR(VLOOKUP($C993,Elster!$I$5:$M$148,3,FALSE),$C993))</f>
        <v/>
      </c>
      <c r="F993">
        <f t="shared" si="31"/>
        <v>0</v>
      </c>
      <c r="G993" s="2">
        <f t="shared" si="32"/>
        <v>0</v>
      </c>
    </row>
    <row r="994" spans="1:7" x14ac:dyDescent="0.35">
      <c r="A994" t="s">
        <v>20257</v>
      </c>
      <c r="B994" t="s">
        <v>7319</v>
      </c>
      <c r="C994" t="s">
        <v>7325</v>
      </c>
      <c r="D994" t="str">
        <f>IF($B994="B","",IFERROR(VLOOKUP($C994,Elster!$I$5:$M$148,3,FALSE),$C994))</f>
        <v xml:space="preserve">   "SPEICHERSOLLTEMP"                                 </v>
      </c>
      <c r="E994" t="str">
        <f>IF($B994="A","",IFERROR(VLOOKUP($C994,Elster!$I$5:$M$148,3,FALSE),$C994))</f>
        <v/>
      </c>
      <c r="F994">
        <f t="shared" si="31"/>
        <v>3</v>
      </c>
      <c r="G994" s="2">
        <f t="shared" si="32"/>
        <v>4.9999999999998934E-3</v>
      </c>
    </row>
    <row r="995" spans="1:7" x14ac:dyDescent="0.35">
      <c r="A995" t="s">
        <v>20258</v>
      </c>
      <c r="B995" t="s">
        <v>7317</v>
      </c>
      <c r="C995" t="s">
        <v>7325</v>
      </c>
      <c r="D995" t="str">
        <f>IF($B995="B","",IFERROR(VLOOKUP($C995,Elster!$I$5:$M$148,3,FALSE),$C995))</f>
        <v/>
      </c>
      <c r="E995" t="str">
        <f>IF($B995="A","",IFERROR(VLOOKUP($C995,Elster!$I$5:$M$148,3,FALSE),$C995))</f>
        <v xml:space="preserve">   "SPEICHERSOLLTEMP"                                 </v>
      </c>
      <c r="F995">
        <f t="shared" si="31"/>
        <v>3</v>
      </c>
      <c r="G995" s="2">
        <f t="shared" si="32"/>
        <v>2.6000000000081513E-5</v>
      </c>
    </row>
    <row r="996" spans="1:7" x14ac:dyDescent="0.35">
      <c r="A996" t="s">
        <v>20259</v>
      </c>
      <c r="B996" t="s">
        <v>7319</v>
      </c>
      <c r="C996" t="s">
        <v>7321</v>
      </c>
      <c r="D996" t="str">
        <f>IF($B996="B","",IFERROR(VLOOKUP($C996,Elster!$I$5:$M$148,3,FALSE),$C996))</f>
        <v xml:space="preserve">   "FEHLERMELDUNG"                                    </v>
      </c>
      <c r="E996" t="str">
        <f>IF($B996="A","",IFERROR(VLOOKUP($C996,Elster!$I$5:$M$148,3,FALSE),$C996))</f>
        <v/>
      </c>
      <c r="F996">
        <f t="shared" si="31"/>
        <v>1</v>
      </c>
      <c r="G996" s="2">
        <f t="shared" si="32"/>
        <v>4.9740000000007001E-3</v>
      </c>
    </row>
    <row r="997" spans="1:7" x14ac:dyDescent="0.35">
      <c r="A997" t="s">
        <v>20260</v>
      </c>
      <c r="B997" t="s">
        <v>7317</v>
      </c>
      <c r="C997" t="s">
        <v>7321</v>
      </c>
      <c r="D997" t="str">
        <f>IF($B997="B","",IFERROR(VLOOKUP($C997,Elster!$I$5:$M$148,3,FALSE),$C997))</f>
        <v/>
      </c>
      <c r="E997" t="str">
        <f>IF($B997="A","",IFERROR(VLOOKUP($C997,Elster!$I$5:$M$148,3,FALSE),$C997))</f>
        <v xml:space="preserve">   "FEHLERMELDUNG"                                    </v>
      </c>
      <c r="F997">
        <f t="shared" si="31"/>
        <v>1</v>
      </c>
      <c r="G997" s="2">
        <f t="shared" si="32"/>
        <v>2.5999999999193335E-5</v>
      </c>
    </row>
    <row r="998" spans="1:7" x14ac:dyDescent="0.35">
      <c r="A998" t="s">
        <v>20261</v>
      </c>
      <c r="B998" t="s">
        <v>7319</v>
      </c>
      <c r="C998" t="s">
        <v>7320</v>
      </c>
      <c r="D998" t="str">
        <f>IF($B998="B","",IFERROR(VLOOKUP($C998,Elster!$I$5:$M$148,3,FALSE),$C998))</f>
        <v>0x000</v>
      </c>
      <c r="E998" t="str">
        <f>IF($B998="A","",IFERROR(VLOOKUP($C998,Elster!$I$5:$M$148,3,FALSE),$C998))</f>
        <v/>
      </c>
      <c r="F998">
        <f t="shared" si="31"/>
        <v>0</v>
      </c>
      <c r="G998" s="2">
        <f t="shared" si="32"/>
        <v>4.9740000000007001E-3</v>
      </c>
    </row>
    <row r="999" spans="1:7" x14ac:dyDescent="0.35">
      <c r="A999" t="s">
        <v>20262</v>
      </c>
      <c r="B999" t="s">
        <v>7317</v>
      </c>
      <c r="C999" t="s">
        <v>7320</v>
      </c>
      <c r="D999" t="str">
        <f>IF($B999="B","",IFERROR(VLOOKUP($C999,Elster!$I$5:$M$148,3,FALSE),$C999))</f>
        <v/>
      </c>
      <c r="E999" t="str">
        <f>IF($B999="A","",IFERROR(VLOOKUP($C999,Elster!$I$5:$M$148,3,FALSE),$C999))</f>
        <v>0x000</v>
      </c>
      <c r="F999">
        <f t="shared" si="31"/>
        <v>0</v>
      </c>
      <c r="G999" s="2">
        <f t="shared" si="32"/>
        <v>2.6000000000081513E-5</v>
      </c>
    </row>
    <row r="1000" spans="1:7" x14ac:dyDescent="0.35">
      <c r="A1000" t="s">
        <v>20263</v>
      </c>
      <c r="B1000" t="s">
        <v>7317</v>
      </c>
      <c r="C1000" t="s">
        <v>7366</v>
      </c>
      <c r="D1000" t="str">
        <f>IF($B1000="B","",IFERROR(VLOOKUP($C1000,Elster!$I$5:$M$148,3,FALSE),$C1000))</f>
        <v/>
      </c>
      <c r="E1000" t="str">
        <f>IF($B1000="A","",IFERROR(VLOOKUP($C1000,Elster!$I$5:$M$148,3,FALSE),$C1000))</f>
        <v xml:space="preserve">//   "ERWEITERUNGSTELEGRAMM"                            </v>
      </c>
      <c r="F1000">
        <f t="shared" si="31"/>
        <v>250</v>
      </c>
      <c r="G1000" s="2">
        <f t="shared" si="32"/>
        <v>4.9999999999998934E-3</v>
      </c>
    </row>
    <row r="1001" spans="1:7" x14ac:dyDescent="0.35">
      <c r="A1001" t="s">
        <v>20263</v>
      </c>
      <c r="B1001" t="s">
        <v>7319</v>
      </c>
      <c r="C1001" t="s">
        <v>7366</v>
      </c>
      <c r="D1001" t="str">
        <f>IF($B1001="B","",IFERROR(VLOOKUP($C1001,Elster!$I$5:$M$148,3,FALSE),$C1001))</f>
        <v xml:space="preserve">//   "ERWEITERUNGSTELEGRAMM"                            </v>
      </c>
      <c r="E1001" t="str">
        <f>IF($B1001="A","",IFERROR(VLOOKUP($C1001,Elster!$I$5:$M$148,3,FALSE),$C1001))</f>
        <v/>
      </c>
      <c r="F1001">
        <f t="shared" si="31"/>
        <v>250</v>
      </c>
      <c r="G1001" s="2">
        <f t="shared" si="32"/>
        <v>0</v>
      </c>
    </row>
    <row r="1002" spans="1:7" x14ac:dyDescent="0.35">
      <c r="A1002" t="s">
        <v>20264</v>
      </c>
      <c r="B1002" t="s">
        <v>7317</v>
      </c>
      <c r="C1002" t="s">
        <v>7320</v>
      </c>
      <c r="D1002" t="str">
        <f>IF($B1002="B","",IFERROR(VLOOKUP($C1002,Elster!$I$5:$M$148,3,FALSE),$C1002))</f>
        <v/>
      </c>
      <c r="E1002" t="str">
        <f>IF($B1002="A","",IFERROR(VLOOKUP($C1002,Elster!$I$5:$M$148,3,FALSE),$C1002))</f>
        <v>0x000</v>
      </c>
      <c r="F1002">
        <f t="shared" si="31"/>
        <v>0</v>
      </c>
      <c r="G1002" s="2">
        <f t="shared" si="32"/>
        <v>4.9999999999998934E-3</v>
      </c>
    </row>
    <row r="1003" spans="1:7" x14ac:dyDescent="0.35">
      <c r="A1003" t="s">
        <v>20264</v>
      </c>
      <c r="B1003" t="s">
        <v>7319</v>
      </c>
      <c r="C1003" t="s">
        <v>7320</v>
      </c>
      <c r="D1003" t="str">
        <f>IF($B1003="B","",IFERROR(VLOOKUP($C1003,Elster!$I$5:$M$148,3,FALSE),$C1003))</f>
        <v>0x000</v>
      </c>
      <c r="E1003" t="str">
        <f>IF($B1003="A","",IFERROR(VLOOKUP($C1003,Elster!$I$5:$M$148,3,FALSE),$C1003))</f>
        <v/>
      </c>
      <c r="F1003">
        <f t="shared" si="31"/>
        <v>0</v>
      </c>
      <c r="G1003" s="2">
        <f t="shared" si="32"/>
        <v>0</v>
      </c>
    </row>
    <row r="1004" spans="1:7" x14ac:dyDescent="0.35">
      <c r="A1004" t="s">
        <v>20265</v>
      </c>
      <c r="B1004" t="s">
        <v>7317</v>
      </c>
      <c r="C1004" t="s">
        <v>7632</v>
      </c>
      <c r="D1004" t="str">
        <f>IF($B1004="B","",IFERROR(VLOOKUP($C1004,Elster!$I$5:$M$148,3,FALSE),$C1004))</f>
        <v/>
      </c>
      <c r="E1004" t="str">
        <f>IF($B1004="A","",IFERROR(VLOOKUP($C1004,Elster!$I$5:$M$148,3,FALSE),$C1004))</f>
        <v xml:space="preserve">   "EINSTELL_SPEICHERSOLLTEMP"                        </v>
      </c>
      <c r="F1004">
        <f t="shared" si="31"/>
        <v>19</v>
      </c>
      <c r="G1004" s="2">
        <f t="shared" si="32"/>
        <v>4.9999999999998934E-3</v>
      </c>
    </row>
    <row r="1005" spans="1:7" x14ac:dyDescent="0.35">
      <c r="A1005" t="s">
        <v>20265</v>
      </c>
      <c r="B1005" t="s">
        <v>7319</v>
      </c>
      <c r="C1005" t="s">
        <v>7632</v>
      </c>
      <c r="D1005" t="str">
        <f>IF($B1005="B","",IFERROR(VLOOKUP($C1005,Elster!$I$5:$M$148,3,FALSE),$C1005))</f>
        <v xml:space="preserve">   "EINSTELL_SPEICHERSOLLTEMP"                        </v>
      </c>
      <c r="E1005" t="str">
        <f>IF($B1005="A","",IFERROR(VLOOKUP($C1005,Elster!$I$5:$M$148,3,FALSE),$C1005))</f>
        <v/>
      </c>
      <c r="F1005">
        <f t="shared" si="31"/>
        <v>19</v>
      </c>
      <c r="G1005" s="2">
        <f t="shared" si="32"/>
        <v>0</v>
      </c>
    </row>
    <row r="1006" spans="1:7" x14ac:dyDescent="0.35">
      <c r="A1006" t="s">
        <v>20266</v>
      </c>
      <c r="B1006" t="s">
        <v>7317</v>
      </c>
      <c r="C1006" t="s">
        <v>7321</v>
      </c>
      <c r="D1006" t="str">
        <f>IF($B1006="B","",IFERROR(VLOOKUP($C1006,Elster!$I$5:$M$148,3,FALSE),$C1006))</f>
        <v/>
      </c>
      <c r="E1006" t="str">
        <f>IF($B1006="A","",IFERROR(VLOOKUP($C1006,Elster!$I$5:$M$148,3,FALSE),$C1006))</f>
        <v xml:space="preserve">   "FEHLERMELDUNG"                                    </v>
      </c>
      <c r="F1006">
        <f t="shared" si="31"/>
        <v>1</v>
      </c>
      <c r="G1006" s="2">
        <f t="shared" si="32"/>
        <v>4.9999999999998934E-3</v>
      </c>
    </row>
    <row r="1007" spans="1:7" x14ac:dyDescent="0.35">
      <c r="A1007" t="s">
        <v>20266</v>
      </c>
      <c r="B1007" t="s">
        <v>7319</v>
      </c>
      <c r="C1007" t="s">
        <v>7321</v>
      </c>
      <c r="D1007" t="str">
        <f>IF($B1007="B","",IFERROR(VLOOKUP($C1007,Elster!$I$5:$M$148,3,FALSE),$C1007))</f>
        <v xml:space="preserve">   "FEHLERMELDUNG"                                    </v>
      </c>
      <c r="E1007" t="str">
        <f>IF($B1007="A","",IFERROR(VLOOKUP($C1007,Elster!$I$5:$M$148,3,FALSE),$C1007))</f>
        <v/>
      </c>
      <c r="F1007">
        <f t="shared" si="31"/>
        <v>1</v>
      </c>
      <c r="G1007" s="2">
        <f t="shared" si="32"/>
        <v>0</v>
      </c>
    </row>
    <row r="1008" spans="1:7" x14ac:dyDescent="0.35">
      <c r="A1008" t="s">
        <v>20267</v>
      </c>
      <c r="B1008" t="s">
        <v>7317</v>
      </c>
      <c r="C1008" t="s">
        <v>7635</v>
      </c>
      <c r="D1008" t="str">
        <f>IF($B1008="B","",IFERROR(VLOOKUP($C1008,Elster!$I$5:$M$148,3,FALSE),$C1008))</f>
        <v/>
      </c>
      <c r="E1008" t="str">
        <f>IF($B1008="A","",IFERROR(VLOOKUP($C1008,Elster!$I$5:$M$148,3,FALSE),$C1008))</f>
        <v>0x0D6</v>
      </c>
      <c r="F1008">
        <f t="shared" si="31"/>
        <v>214</v>
      </c>
      <c r="G1008" s="2">
        <f t="shared" si="32"/>
        <v>4.9999999999998934E-3</v>
      </c>
    </row>
    <row r="1009" spans="1:7" x14ac:dyDescent="0.35">
      <c r="A1009" t="s">
        <v>20267</v>
      </c>
      <c r="B1009" t="s">
        <v>7319</v>
      </c>
      <c r="C1009" t="s">
        <v>7635</v>
      </c>
      <c r="D1009" t="str">
        <f>IF($B1009="B","",IFERROR(VLOOKUP($C1009,Elster!$I$5:$M$148,3,FALSE),$C1009))</f>
        <v>0x0D6</v>
      </c>
      <c r="E1009" t="str">
        <f>IF($B1009="A","",IFERROR(VLOOKUP($C1009,Elster!$I$5:$M$148,3,FALSE),$C1009))</f>
        <v/>
      </c>
      <c r="F1009">
        <f t="shared" si="31"/>
        <v>214</v>
      </c>
      <c r="G1009" s="2">
        <f t="shared" si="32"/>
        <v>0</v>
      </c>
    </row>
    <row r="1010" spans="1:7" x14ac:dyDescent="0.35">
      <c r="A1010" t="s">
        <v>20268</v>
      </c>
      <c r="B1010" t="s">
        <v>7317</v>
      </c>
      <c r="C1010" t="s">
        <v>7321</v>
      </c>
      <c r="D1010" t="str">
        <f>IF($B1010="B","",IFERROR(VLOOKUP($C1010,Elster!$I$5:$M$148,3,FALSE),$C1010))</f>
        <v/>
      </c>
      <c r="E1010" t="str">
        <f>IF($B1010="A","",IFERROR(VLOOKUP($C1010,Elster!$I$5:$M$148,3,FALSE),$C1010))</f>
        <v xml:space="preserve">   "FEHLERMELDUNG"                                    </v>
      </c>
      <c r="F1010">
        <f t="shared" si="31"/>
        <v>1</v>
      </c>
      <c r="G1010" s="2">
        <f t="shared" si="32"/>
        <v>4.9999999999998934E-3</v>
      </c>
    </row>
    <row r="1011" spans="1:7" x14ac:dyDescent="0.35">
      <c r="A1011" t="s">
        <v>20268</v>
      </c>
      <c r="B1011" t="s">
        <v>7319</v>
      </c>
      <c r="C1011" t="s">
        <v>7321</v>
      </c>
      <c r="D1011" t="str">
        <f>IF($B1011="B","",IFERROR(VLOOKUP($C1011,Elster!$I$5:$M$148,3,FALSE),$C1011))</f>
        <v xml:space="preserve">   "FEHLERMELDUNG"                                    </v>
      </c>
      <c r="E1011" t="str">
        <f>IF($B1011="A","",IFERROR(VLOOKUP($C1011,Elster!$I$5:$M$148,3,FALSE),$C1011))</f>
        <v/>
      </c>
      <c r="F1011">
        <f t="shared" si="31"/>
        <v>1</v>
      </c>
      <c r="G1011" s="2">
        <f t="shared" si="32"/>
        <v>0</v>
      </c>
    </row>
    <row r="1012" spans="1:7" x14ac:dyDescent="0.35">
      <c r="A1012" t="s">
        <v>20269</v>
      </c>
      <c r="B1012" t="s">
        <v>7317</v>
      </c>
      <c r="C1012" t="s">
        <v>7639</v>
      </c>
      <c r="D1012" t="str">
        <f>IF($B1012="B","",IFERROR(VLOOKUP($C1012,Elster!$I$5:$M$148,3,FALSE),$C1012))</f>
        <v/>
      </c>
      <c r="E1012" t="str">
        <f>IF($B1012="A","",IFERROR(VLOOKUP($C1012,Elster!$I$5:$M$148,3,FALSE),$C1012))</f>
        <v>0x0F5</v>
      </c>
      <c r="F1012">
        <f t="shared" si="31"/>
        <v>245</v>
      </c>
      <c r="G1012" s="2">
        <f t="shared" si="32"/>
        <v>4.9999999999998934E-3</v>
      </c>
    </row>
    <row r="1013" spans="1:7" x14ac:dyDescent="0.35">
      <c r="A1013" t="s">
        <v>20269</v>
      </c>
      <c r="B1013" t="s">
        <v>7319</v>
      </c>
      <c r="C1013" t="s">
        <v>7639</v>
      </c>
      <c r="D1013" t="str">
        <f>IF($B1013="B","",IFERROR(VLOOKUP($C1013,Elster!$I$5:$M$148,3,FALSE),$C1013))</f>
        <v>0x0F5</v>
      </c>
      <c r="E1013" t="str">
        <f>IF($B1013="A","",IFERROR(VLOOKUP($C1013,Elster!$I$5:$M$148,3,FALSE),$C1013))</f>
        <v/>
      </c>
      <c r="F1013">
        <f t="shared" si="31"/>
        <v>245</v>
      </c>
      <c r="G1013" s="2">
        <f t="shared" si="32"/>
        <v>0</v>
      </c>
    </row>
    <row r="1014" spans="1:7" x14ac:dyDescent="0.35">
      <c r="A1014" t="s">
        <v>20270</v>
      </c>
      <c r="B1014" t="s">
        <v>7317</v>
      </c>
      <c r="C1014" t="s">
        <v>7325</v>
      </c>
      <c r="D1014" t="str">
        <f>IF($B1014="B","",IFERROR(VLOOKUP($C1014,Elster!$I$5:$M$148,3,FALSE),$C1014))</f>
        <v/>
      </c>
      <c r="E1014" t="str">
        <f>IF($B1014="A","",IFERROR(VLOOKUP($C1014,Elster!$I$5:$M$148,3,FALSE),$C1014))</f>
        <v xml:space="preserve">   "SPEICHERSOLLTEMP"                                 </v>
      </c>
      <c r="F1014">
        <f t="shared" si="31"/>
        <v>3</v>
      </c>
      <c r="G1014" s="2">
        <f t="shared" si="32"/>
        <v>9.0620000000001255E-3</v>
      </c>
    </row>
    <row r="1015" spans="1:7" x14ac:dyDescent="0.35">
      <c r="A1015" t="s">
        <v>20271</v>
      </c>
      <c r="B1015" t="s">
        <v>7317</v>
      </c>
      <c r="C1015" t="s">
        <v>7320</v>
      </c>
      <c r="D1015" t="str">
        <f>IF($B1015="B","",IFERROR(VLOOKUP($C1015,Elster!$I$5:$M$148,3,FALSE),$C1015))</f>
        <v/>
      </c>
      <c r="E1015" t="str">
        <f>IF($B1015="A","",IFERROR(VLOOKUP($C1015,Elster!$I$5:$M$148,3,FALSE),$C1015))</f>
        <v>0x000</v>
      </c>
      <c r="F1015">
        <f t="shared" si="31"/>
        <v>0</v>
      </c>
      <c r="G1015" s="2">
        <f t="shared" si="32"/>
        <v>4.9740000000007001E-3</v>
      </c>
    </row>
    <row r="1016" spans="1:7" x14ac:dyDescent="0.35">
      <c r="A1016" t="s">
        <v>20272</v>
      </c>
      <c r="B1016" t="s">
        <v>7317</v>
      </c>
      <c r="C1016" t="s">
        <v>7318</v>
      </c>
      <c r="D1016" t="str">
        <f>IF($B1016="B","",IFERROR(VLOOKUP($C1016,Elster!$I$5:$M$148,3,FALSE),$C1016))</f>
        <v/>
      </c>
      <c r="E1016" t="str">
        <f>IF($B1016="A","",IFERROR(VLOOKUP($C1016,Elster!$I$5:$M$148,3,FALSE),$C1016))</f>
        <v xml:space="preserve">   "SAMMLERISTTEMP"                                   </v>
      </c>
      <c r="F1016">
        <f t="shared" si="31"/>
        <v>13</v>
      </c>
      <c r="G1016" s="2">
        <f t="shared" si="32"/>
        <v>4.9739999999998119E-3</v>
      </c>
    </row>
    <row r="1017" spans="1:7" x14ac:dyDescent="0.35">
      <c r="A1017" t="s">
        <v>20273</v>
      </c>
      <c r="B1017" t="s">
        <v>7317</v>
      </c>
      <c r="C1017" t="s">
        <v>7329</v>
      </c>
      <c r="D1017" t="str">
        <f>IF($B1017="B","",IFERROR(VLOOKUP($C1017,Elster!$I$5:$M$148,3,FALSE),$C1017))</f>
        <v/>
      </c>
      <c r="E1017" t="str">
        <f>IF($B1017="A","",IFERROR(VLOOKUP($C1017,Elster!$I$5:$M$148,3,FALSE),$C1017))</f>
        <v xml:space="preserve">   "KESSELSOLLTEMP"                                   </v>
      </c>
      <c r="F1017">
        <f t="shared" si="31"/>
        <v>2</v>
      </c>
      <c r="G1017" s="2">
        <f t="shared" si="32"/>
        <v>4.9479999999997304E-3</v>
      </c>
    </row>
    <row r="1018" spans="1:7" x14ac:dyDescent="0.35">
      <c r="A1018" t="s">
        <v>20274</v>
      </c>
      <c r="B1018" t="s">
        <v>7317</v>
      </c>
      <c r="C1018" t="s">
        <v>7320</v>
      </c>
      <c r="D1018" t="str">
        <f>IF($B1018="B","",IFERROR(VLOOKUP($C1018,Elster!$I$5:$M$148,3,FALSE),$C1018))</f>
        <v/>
      </c>
      <c r="E1018" t="str">
        <f>IF($B1018="A","",IFERROR(VLOOKUP($C1018,Elster!$I$5:$M$148,3,FALSE),$C1018))</f>
        <v>0x000</v>
      </c>
      <c r="F1018">
        <f t="shared" si="31"/>
        <v>0</v>
      </c>
      <c r="G1018" s="2">
        <f t="shared" si="32"/>
        <v>4.9729999999996721E-3</v>
      </c>
    </row>
    <row r="1019" spans="1:7" x14ac:dyDescent="0.35">
      <c r="A1019" t="s">
        <v>20275</v>
      </c>
      <c r="B1019" t="s">
        <v>7317</v>
      </c>
      <c r="C1019" t="s">
        <v>7366</v>
      </c>
      <c r="D1019" t="str">
        <f>IF($B1019="B","",IFERROR(VLOOKUP($C1019,Elster!$I$5:$M$148,3,FALSE),$C1019))</f>
        <v/>
      </c>
      <c r="E1019" t="str">
        <f>IF($B1019="A","",IFERROR(VLOOKUP($C1019,Elster!$I$5:$M$148,3,FALSE),$C1019))</f>
        <v xml:space="preserve">//   "ERWEITERUNGSTELEGRAMM"                            </v>
      </c>
      <c r="F1019">
        <f t="shared" si="31"/>
        <v>250</v>
      </c>
      <c r="G1019" s="2">
        <f t="shared" si="32"/>
        <v>4.9740000000007001E-3</v>
      </c>
    </row>
    <row r="1020" spans="1:7" x14ac:dyDescent="0.35">
      <c r="A1020" t="s">
        <v>20276</v>
      </c>
      <c r="B1020" t="s">
        <v>7317</v>
      </c>
      <c r="C1020" t="s">
        <v>7320</v>
      </c>
      <c r="D1020" t="str">
        <f>IF($B1020="B","",IFERROR(VLOOKUP($C1020,Elster!$I$5:$M$148,3,FALSE),$C1020))</f>
        <v/>
      </c>
      <c r="E1020" t="str">
        <f>IF($B1020="A","",IFERROR(VLOOKUP($C1020,Elster!$I$5:$M$148,3,FALSE),$C1020))</f>
        <v>0x000</v>
      </c>
      <c r="F1020">
        <f t="shared" si="31"/>
        <v>0</v>
      </c>
      <c r="G1020" s="2">
        <f t="shared" si="32"/>
        <v>4.9479999999997304E-3</v>
      </c>
    </row>
    <row r="1021" spans="1:7" x14ac:dyDescent="0.35">
      <c r="A1021" t="s">
        <v>20277</v>
      </c>
      <c r="B1021" t="s">
        <v>7317</v>
      </c>
      <c r="C1021" t="s">
        <v>7632</v>
      </c>
      <c r="D1021" t="str">
        <f>IF($B1021="B","",IFERROR(VLOOKUP($C1021,Elster!$I$5:$M$148,3,FALSE),$C1021))</f>
        <v/>
      </c>
      <c r="E1021" t="str">
        <f>IF($B1021="A","",IFERROR(VLOOKUP($C1021,Elster!$I$5:$M$148,3,FALSE),$C1021))</f>
        <v xml:space="preserve">   "EINSTELL_SPEICHERSOLLTEMP"                        </v>
      </c>
      <c r="F1021">
        <f t="shared" si="31"/>
        <v>19</v>
      </c>
      <c r="G1021" s="2">
        <f t="shared" si="32"/>
        <v>4.9739999999998119E-3</v>
      </c>
    </row>
    <row r="1022" spans="1:7" x14ac:dyDescent="0.35">
      <c r="A1022" t="s">
        <v>20278</v>
      </c>
      <c r="B1022" t="s">
        <v>7317</v>
      </c>
      <c r="C1022" t="s">
        <v>7321</v>
      </c>
      <c r="D1022" t="str">
        <f>IF($B1022="B","",IFERROR(VLOOKUP($C1022,Elster!$I$5:$M$148,3,FALSE),$C1022))</f>
        <v/>
      </c>
      <c r="E1022" t="str">
        <f>IF($B1022="A","",IFERROR(VLOOKUP($C1022,Elster!$I$5:$M$148,3,FALSE),$C1022))</f>
        <v xml:space="preserve">   "FEHLERMELDUNG"                                    </v>
      </c>
      <c r="F1022">
        <f t="shared" si="31"/>
        <v>1</v>
      </c>
      <c r="G1022" s="2">
        <f t="shared" si="32"/>
        <v>4.9739999999998119E-3</v>
      </c>
    </row>
    <row r="1023" spans="1:7" x14ac:dyDescent="0.35">
      <c r="A1023" t="s">
        <v>20279</v>
      </c>
      <c r="B1023" t="s">
        <v>7317</v>
      </c>
      <c r="C1023" t="s">
        <v>7635</v>
      </c>
      <c r="D1023" t="str">
        <f>IF($B1023="B","",IFERROR(VLOOKUP($C1023,Elster!$I$5:$M$148,3,FALSE),$C1023))</f>
        <v/>
      </c>
      <c r="E1023" t="str">
        <f>IF($B1023="A","",IFERROR(VLOOKUP($C1023,Elster!$I$5:$M$148,3,FALSE),$C1023))</f>
        <v>0x0D6</v>
      </c>
      <c r="F1023">
        <f t="shared" si="31"/>
        <v>214</v>
      </c>
      <c r="G1023" s="2">
        <f t="shared" si="32"/>
        <v>4.9740000000007001E-3</v>
      </c>
    </row>
    <row r="1024" spans="1:7" x14ac:dyDescent="0.35">
      <c r="A1024" t="s">
        <v>20280</v>
      </c>
      <c r="B1024" t="s">
        <v>7317</v>
      </c>
      <c r="C1024" t="s">
        <v>7321</v>
      </c>
      <c r="D1024" t="str">
        <f>IF($B1024="B","",IFERROR(VLOOKUP($C1024,Elster!$I$5:$M$148,3,FALSE),$C1024))</f>
        <v/>
      </c>
      <c r="E1024" t="str">
        <f>IF($B1024="A","",IFERROR(VLOOKUP($C1024,Elster!$I$5:$M$148,3,FALSE),$C1024))</f>
        <v xml:space="preserve">   "FEHLERMELDUNG"                                    </v>
      </c>
      <c r="F1024">
        <f t="shared" si="31"/>
        <v>1</v>
      </c>
      <c r="G1024" s="2">
        <f t="shared" si="32"/>
        <v>4.9479999999997304E-3</v>
      </c>
    </row>
    <row r="1025" spans="1:7" x14ac:dyDescent="0.35">
      <c r="A1025" t="s">
        <v>20281</v>
      </c>
      <c r="B1025" t="s">
        <v>7317</v>
      </c>
      <c r="C1025" t="s">
        <v>7652</v>
      </c>
      <c r="D1025" t="str">
        <f>IF($B1025="B","",IFERROR(VLOOKUP($C1025,Elster!$I$5:$M$148,3,FALSE),$C1025))</f>
        <v/>
      </c>
      <c r="E1025" t="str">
        <f>IF($B1025="A","",IFERROR(VLOOKUP($C1025,Elster!$I$5:$M$148,3,FALSE),$C1025))</f>
        <v>0x0F6</v>
      </c>
      <c r="F1025">
        <f t="shared" si="31"/>
        <v>246</v>
      </c>
      <c r="G1025" s="2">
        <f t="shared" si="32"/>
        <v>4.9729999999996721E-3</v>
      </c>
    </row>
    <row r="1026" spans="1:7" x14ac:dyDescent="0.35">
      <c r="A1026" t="s">
        <v>20282</v>
      </c>
      <c r="B1026" t="s">
        <v>7317</v>
      </c>
      <c r="C1026" t="s">
        <v>7318</v>
      </c>
      <c r="D1026" t="str">
        <f>IF($B1026="B","",IFERROR(VLOOKUP($C1026,Elster!$I$5:$M$148,3,FALSE),$C1026))</f>
        <v/>
      </c>
      <c r="E1026" t="str">
        <f>IF($B1026="A","",IFERROR(VLOOKUP($C1026,Elster!$I$5:$M$148,3,FALSE),$C1026))</f>
        <v xml:space="preserve">   "SAMMLERISTTEMP"                                   </v>
      </c>
      <c r="F1026">
        <f t="shared" si="31"/>
        <v>13</v>
      </c>
      <c r="G1026" s="2">
        <f t="shared" si="32"/>
        <v>9.2449999999999477E-3</v>
      </c>
    </row>
    <row r="1027" spans="1:7" x14ac:dyDescent="0.35">
      <c r="A1027" t="s">
        <v>20282</v>
      </c>
      <c r="B1027" t="s">
        <v>7319</v>
      </c>
      <c r="C1027" t="s">
        <v>7318</v>
      </c>
      <c r="D1027" t="str">
        <f>IF($B1027="B","",IFERROR(VLOOKUP($C1027,Elster!$I$5:$M$148,3,FALSE),$C1027))</f>
        <v xml:space="preserve">   "SAMMLERISTTEMP"                                   </v>
      </c>
      <c r="E1027" t="str">
        <f>IF($B1027="A","",IFERROR(VLOOKUP($C1027,Elster!$I$5:$M$148,3,FALSE),$C1027))</f>
        <v/>
      </c>
      <c r="F1027">
        <f t="shared" si="31"/>
        <v>13</v>
      </c>
      <c r="G1027" s="2">
        <f t="shared" si="32"/>
        <v>0</v>
      </c>
    </row>
    <row r="1028" spans="1:7" x14ac:dyDescent="0.35">
      <c r="A1028" t="s">
        <v>20283</v>
      </c>
      <c r="B1028" t="s">
        <v>7317</v>
      </c>
      <c r="C1028" t="s">
        <v>7320</v>
      </c>
      <c r="D1028" t="str">
        <f>IF($B1028="B","",IFERROR(VLOOKUP($C1028,Elster!$I$5:$M$148,3,FALSE),$C1028))</f>
        <v/>
      </c>
      <c r="E1028" t="str">
        <f>IF($B1028="A","",IFERROR(VLOOKUP($C1028,Elster!$I$5:$M$148,3,FALSE),$C1028))</f>
        <v>0x000</v>
      </c>
      <c r="F1028">
        <f t="shared" ref="F1028:F1091" si="33">HEX2DEC(REPLACE(C1028,1,2,""))</f>
        <v>0</v>
      </c>
      <c r="G1028" s="2">
        <f t="shared" ref="G1028:G1091" si="34">SUBSTITUTE(A1028,"s","")-SUBSTITUTE(A1027,"s","")</f>
        <v>4.9999999999998934E-3</v>
      </c>
    </row>
    <row r="1029" spans="1:7" x14ac:dyDescent="0.35">
      <c r="A1029" t="s">
        <v>20283</v>
      </c>
      <c r="B1029" t="s">
        <v>7319</v>
      </c>
      <c r="C1029" t="s">
        <v>7320</v>
      </c>
      <c r="D1029" t="str">
        <f>IF($B1029="B","",IFERROR(VLOOKUP($C1029,Elster!$I$5:$M$148,3,FALSE),$C1029))</f>
        <v>0x000</v>
      </c>
      <c r="E1029" t="str">
        <f>IF($B1029="A","",IFERROR(VLOOKUP($C1029,Elster!$I$5:$M$148,3,FALSE),$C1029))</f>
        <v/>
      </c>
      <c r="F1029">
        <f t="shared" si="33"/>
        <v>0</v>
      </c>
      <c r="G1029" s="2">
        <f t="shared" si="34"/>
        <v>0</v>
      </c>
    </row>
    <row r="1030" spans="1:7" x14ac:dyDescent="0.35">
      <c r="A1030" t="s">
        <v>20284</v>
      </c>
      <c r="B1030" t="s">
        <v>7317</v>
      </c>
      <c r="C1030" t="s">
        <v>7325</v>
      </c>
      <c r="D1030" t="str">
        <f>IF($B1030="B","",IFERROR(VLOOKUP($C1030,Elster!$I$5:$M$148,3,FALSE),$C1030))</f>
        <v/>
      </c>
      <c r="E1030" t="str">
        <f>IF($B1030="A","",IFERROR(VLOOKUP($C1030,Elster!$I$5:$M$148,3,FALSE),$C1030))</f>
        <v xml:space="preserve">   "SPEICHERSOLLTEMP"                                 </v>
      </c>
      <c r="F1030">
        <f t="shared" si="33"/>
        <v>3</v>
      </c>
      <c r="G1030" s="2">
        <f t="shared" si="34"/>
        <v>5.0000000000007816E-3</v>
      </c>
    </row>
    <row r="1031" spans="1:7" x14ac:dyDescent="0.35">
      <c r="A1031" t="s">
        <v>20284</v>
      </c>
      <c r="B1031" t="s">
        <v>7319</v>
      </c>
      <c r="C1031" t="s">
        <v>7325</v>
      </c>
      <c r="D1031" t="str">
        <f>IF($B1031="B","",IFERROR(VLOOKUP($C1031,Elster!$I$5:$M$148,3,FALSE),$C1031))</f>
        <v xml:space="preserve">   "SPEICHERSOLLTEMP"                                 </v>
      </c>
      <c r="E1031" t="str">
        <f>IF($B1031="A","",IFERROR(VLOOKUP($C1031,Elster!$I$5:$M$148,3,FALSE),$C1031))</f>
        <v/>
      </c>
      <c r="F1031">
        <f t="shared" si="33"/>
        <v>3</v>
      </c>
      <c r="G1031" s="2">
        <f t="shared" si="34"/>
        <v>0</v>
      </c>
    </row>
    <row r="1032" spans="1:7" x14ac:dyDescent="0.35">
      <c r="A1032" t="s">
        <v>20285</v>
      </c>
      <c r="B1032" t="s">
        <v>7317</v>
      </c>
      <c r="C1032" t="s">
        <v>7321</v>
      </c>
      <c r="D1032" t="str">
        <f>IF($B1032="B","",IFERROR(VLOOKUP($C1032,Elster!$I$5:$M$148,3,FALSE),$C1032))</f>
        <v/>
      </c>
      <c r="E1032" t="str">
        <f>IF($B1032="A","",IFERROR(VLOOKUP($C1032,Elster!$I$5:$M$148,3,FALSE),$C1032))</f>
        <v xml:space="preserve">   "FEHLERMELDUNG"                                    </v>
      </c>
      <c r="F1032">
        <f t="shared" si="33"/>
        <v>1</v>
      </c>
      <c r="G1032" s="2">
        <f t="shared" si="34"/>
        <v>4.9999999999998934E-3</v>
      </c>
    </row>
    <row r="1033" spans="1:7" x14ac:dyDescent="0.35">
      <c r="A1033" t="s">
        <v>20285</v>
      </c>
      <c r="B1033" t="s">
        <v>7319</v>
      </c>
      <c r="C1033" t="s">
        <v>7321</v>
      </c>
      <c r="D1033" t="str">
        <f>IF($B1033="B","",IFERROR(VLOOKUP($C1033,Elster!$I$5:$M$148,3,FALSE),$C1033))</f>
        <v xml:space="preserve">   "FEHLERMELDUNG"                                    </v>
      </c>
      <c r="E1033" t="str">
        <f>IF($B1033="A","",IFERROR(VLOOKUP($C1033,Elster!$I$5:$M$148,3,FALSE),$C1033))</f>
        <v/>
      </c>
      <c r="F1033">
        <f t="shared" si="33"/>
        <v>1</v>
      </c>
      <c r="G1033" s="2">
        <f t="shared" si="34"/>
        <v>0</v>
      </c>
    </row>
    <row r="1034" spans="1:7" x14ac:dyDescent="0.35">
      <c r="A1034" t="s">
        <v>20286</v>
      </c>
      <c r="B1034" t="s">
        <v>7317</v>
      </c>
      <c r="C1034" t="s">
        <v>7320</v>
      </c>
      <c r="D1034" t="str">
        <f>IF($B1034="B","",IFERROR(VLOOKUP($C1034,Elster!$I$5:$M$148,3,FALSE),$C1034))</f>
        <v/>
      </c>
      <c r="E1034" t="str">
        <f>IF($B1034="A","",IFERROR(VLOOKUP($C1034,Elster!$I$5:$M$148,3,FALSE),$C1034))</f>
        <v>0x000</v>
      </c>
      <c r="F1034">
        <f t="shared" si="33"/>
        <v>0</v>
      </c>
      <c r="G1034" s="2">
        <f t="shared" si="34"/>
        <v>4.9999999999998934E-3</v>
      </c>
    </row>
    <row r="1035" spans="1:7" x14ac:dyDescent="0.35">
      <c r="A1035" t="s">
        <v>20286</v>
      </c>
      <c r="B1035" t="s">
        <v>7319</v>
      </c>
      <c r="C1035" t="s">
        <v>7320</v>
      </c>
      <c r="D1035" t="str">
        <f>IF($B1035="B","",IFERROR(VLOOKUP($C1035,Elster!$I$5:$M$148,3,FALSE),$C1035))</f>
        <v>0x000</v>
      </c>
      <c r="E1035" t="str">
        <f>IF($B1035="A","",IFERROR(VLOOKUP($C1035,Elster!$I$5:$M$148,3,FALSE),$C1035))</f>
        <v/>
      </c>
      <c r="F1035">
        <f t="shared" si="33"/>
        <v>0</v>
      </c>
      <c r="G1035" s="2">
        <f t="shared" si="34"/>
        <v>0</v>
      </c>
    </row>
    <row r="1036" spans="1:7" x14ac:dyDescent="0.35">
      <c r="A1036" t="s">
        <v>20287</v>
      </c>
      <c r="B1036" t="s">
        <v>7317</v>
      </c>
      <c r="C1036" t="s">
        <v>7366</v>
      </c>
      <c r="D1036" t="str">
        <f>IF($B1036="B","",IFERROR(VLOOKUP($C1036,Elster!$I$5:$M$148,3,FALSE),$C1036))</f>
        <v/>
      </c>
      <c r="E1036" t="str">
        <f>IF($B1036="A","",IFERROR(VLOOKUP($C1036,Elster!$I$5:$M$148,3,FALSE),$C1036))</f>
        <v xml:space="preserve">//   "ERWEITERUNGSTELEGRAMM"                            </v>
      </c>
      <c r="F1036">
        <f t="shared" si="33"/>
        <v>250</v>
      </c>
      <c r="G1036" s="2">
        <f t="shared" si="34"/>
        <v>4.9999999999998934E-3</v>
      </c>
    </row>
    <row r="1037" spans="1:7" x14ac:dyDescent="0.35">
      <c r="A1037" t="s">
        <v>20287</v>
      </c>
      <c r="B1037" t="s">
        <v>7319</v>
      </c>
      <c r="C1037" t="s">
        <v>7366</v>
      </c>
      <c r="D1037" t="str">
        <f>IF($B1037="B","",IFERROR(VLOOKUP($C1037,Elster!$I$5:$M$148,3,FALSE),$C1037))</f>
        <v xml:space="preserve">//   "ERWEITERUNGSTELEGRAMM"                            </v>
      </c>
      <c r="E1037" t="str">
        <f>IF($B1037="A","",IFERROR(VLOOKUP($C1037,Elster!$I$5:$M$148,3,FALSE),$C1037))</f>
        <v/>
      </c>
      <c r="F1037">
        <f t="shared" si="33"/>
        <v>250</v>
      </c>
      <c r="G1037" s="2">
        <f t="shared" si="34"/>
        <v>0</v>
      </c>
    </row>
    <row r="1038" spans="1:7" x14ac:dyDescent="0.35">
      <c r="A1038" t="s">
        <v>20288</v>
      </c>
      <c r="B1038" t="s">
        <v>7317</v>
      </c>
      <c r="C1038" t="s">
        <v>7347</v>
      </c>
      <c r="D1038" t="str">
        <f>IF($B1038="B","",IFERROR(VLOOKUP($C1038,Elster!$I$5:$M$148,3,FALSE),$C1038))</f>
        <v/>
      </c>
      <c r="E1038" t="str">
        <f>IF($B1038="A","",IFERROR(VLOOKUP($C1038,Elster!$I$5:$M$148,3,FALSE),$C1038))</f>
        <v xml:space="preserve">   "DATUM"                                            </v>
      </c>
      <c r="F1038">
        <f t="shared" si="33"/>
        <v>10</v>
      </c>
      <c r="G1038" s="2">
        <f t="shared" si="34"/>
        <v>4.9999999999998934E-3</v>
      </c>
    </row>
    <row r="1039" spans="1:7" x14ac:dyDescent="0.35">
      <c r="A1039" t="s">
        <v>20288</v>
      </c>
      <c r="B1039" t="s">
        <v>7319</v>
      </c>
      <c r="C1039" t="s">
        <v>7347</v>
      </c>
      <c r="D1039" t="str">
        <f>IF($B1039="B","",IFERROR(VLOOKUP($C1039,Elster!$I$5:$M$148,3,FALSE),$C1039))</f>
        <v xml:space="preserve">   "DATUM"                                            </v>
      </c>
      <c r="E1039" t="str">
        <f>IF($B1039="A","",IFERROR(VLOOKUP($C1039,Elster!$I$5:$M$148,3,FALSE),$C1039))</f>
        <v/>
      </c>
      <c r="F1039">
        <f t="shared" si="33"/>
        <v>10</v>
      </c>
      <c r="G1039" s="2">
        <f t="shared" si="34"/>
        <v>0</v>
      </c>
    </row>
    <row r="1040" spans="1:7" x14ac:dyDescent="0.35">
      <c r="A1040" t="s">
        <v>20289</v>
      </c>
      <c r="B1040" t="s">
        <v>7317</v>
      </c>
      <c r="C1040" t="s">
        <v>7339</v>
      </c>
      <c r="D1040" t="str">
        <f>IF($B1040="B","",IFERROR(VLOOKUP($C1040,Elster!$I$5:$M$148,3,FALSE),$C1040))</f>
        <v/>
      </c>
      <c r="E1040" t="str">
        <f>IF($B1040="A","",IFERROR(VLOOKUP($C1040,Elster!$I$5:$M$148,3,FALSE),$C1040))</f>
        <v xml:space="preserve">   "RAUMSOLLTEMP_II"                                  </v>
      </c>
      <c r="F1040">
        <f t="shared" si="33"/>
        <v>6</v>
      </c>
      <c r="G1040" s="2">
        <f t="shared" si="34"/>
        <v>4.9989999999997536E-3</v>
      </c>
    </row>
    <row r="1041" spans="1:7" x14ac:dyDescent="0.35">
      <c r="A1041" t="s">
        <v>20290</v>
      </c>
      <c r="B1041" t="s">
        <v>7319</v>
      </c>
      <c r="C1041" t="s">
        <v>7339</v>
      </c>
      <c r="D1041" t="str">
        <f>IF($B1041="B","",IFERROR(VLOOKUP($C1041,Elster!$I$5:$M$148,3,FALSE),$C1041))</f>
        <v xml:space="preserve">   "RAUMSOLLTEMP_II"                                  </v>
      </c>
      <c r="E1041" t="str">
        <f>IF($B1041="A","",IFERROR(VLOOKUP($C1041,Elster!$I$5:$M$148,3,FALSE),$C1041))</f>
        <v/>
      </c>
      <c r="F1041">
        <f t="shared" si="33"/>
        <v>6</v>
      </c>
      <c r="G1041" s="2">
        <f t="shared" si="34"/>
        <v>1.000000000139778E-6</v>
      </c>
    </row>
    <row r="1042" spans="1:7" x14ac:dyDescent="0.35">
      <c r="A1042" t="s">
        <v>20291</v>
      </c>
      <c r="B1042" t="s">
        <v>7317</v>
      </c>
      <c r="C1042" t="s">
        <v>7320</v>
      </c>
      <c r="D1042" t="str">
        <f>IF($B1042="B","",IFERROR(VLOOKUP($C1042,Elster!$I$5:$M$148,3,FALSE),$C1042))</f>
        <v/>
      </c>
      <c r="E1042" t="str">
        <f>IF($B1042="A","",IFERROR(VLOOKUP($C1042,Elster!$I$5:$M$148,3,FALSE),$C1042))</f>
        <v>0x000</v>
      </c>
      <c r="F1042">
        <f t="shared" si="33"/>
        <v>0</v>
      </c>
      <c r="G1042" s="2">
        <f t="shared" si="34"/>
        <v>4.9989999999997536E-3</v>
      </c>
    </row>
    <row r="1043" spans="1:7" x14ac:dyDescent="0.35">
      <c r="A1043" t="s">
        <v>20291</v>
      </c>
      <c r="B1043" t="s">
        <v>7319</v>
      </c>
      <c r="C1043" t="s">
        <v>7320</v>
      </c>
      <c r="D1043" t="str">
        <f>IF($B1043="B","",IFERROR(VLOOKUP($C1043,Elster!$I$5:$M$148,3,FALSE),$C1043))</f>
        <v>0x000</v>
      </c>
      <c r="E1043" t="str">
        <f>IF($B1043="A","",IFERROR(VLOOKUP($C1043,Elster!$I$5:$M$148,3,FALSE),$C1043))</f>
        <v/>
      </c>
      <c r="F1043">
        <f t="shared" si="33"/>
        <v>0</v>
      </c>
      <c r="G1043" s="2">
        <f t="shared" si="34"/>
        <v>0</v>
      </c>
    </row>
    <row r="1044" spans="1:7" x14ac:dyDescent="0.35">
      <c r="A1044" t="s">
        <v>20292</v>
      </c>
      <c r="B1044" t="s">
        <v>7317</v>
      </c>
      <c r="C1044" t="s">
        <v>7664</v>
      </c>
      <c r="D1044" t="str">
        <f>IF($B1044="B","",IFERROR(VLOOKUP($C1044,Elster!$I$5:$M$148,3,FALSE),$C1044))</f>
        <v/>
      </c>
      <c r="E1044" t="str">
        <f>IF($B1044="A","",IFERROR(VLOOKUP($C1044,Elster!$I$5:$M$148,3,FALSE),$C1044))</f>
        <v xml:space="preserve">   "SAMMLER_PUMPE"                                    </v>
      </c>
      <c r="F1044">
        <f t="shared" si="33"/>
        <v>100</v>
      </c>
      <c r="G1044" s="2">
        <f t="shared" si="34"/>
        <v>5.0000000000007816E-3</v>
      </c>
    </row>
    <row r="1045" spans="1:7" x14ac:dyDescent="0.35">
      <c r="A1045" t="s">
        <v>20292</v>
      </c>
      <c r="B1045" t="s">
        <v>7319</v>
      </c>
      <c r="C1045" t="s">
        <v>7664</v>
      </c>
      <c r="D1045" t="str">
        <f>IF($B1045="B","",IFERROR(VLOOKUP($C1045,Elster!$I$5:$M$148,3,FALSE),$C1045))</f>
        <v xml:space="preserve">   "SAMMLER_PUMPE"                                    </v>
      </c>
      <c r="E1045" t="str">
        <f>IF($B1045="A","",IFERROR(VLOOKUP($C1045,Elster!$I$5:$M$148,3,FALSE),$C1045))</f>
        <v/>
      </c>
      <c r="F1045">
        <f t="shared" si="33"/>
        <v>100</v>
      </c>
      <c r="G1045" s="2">
        <f t="shared" si="34"/>
        <v>0</v>
      </c>
    </row>
    <row r="1046" spans="1:7" x14ac:dyDescent="0.35">
      <c r="A1046" t="s">
        <v>20293</v>
      </c>
      <c r="B1046" t="s">
        <v>7317</v>
      </c>
      <c r="C1046" t="s">
        <v>7321</v>
      </c>
      <c r="D1046" t="str">
        <f>IF($B1046="B","",IFERROR(VLOOKUP($C1046,Elster!$I$5:$M$148,3,FALSE),$C1046))</f>
        <v/>
      </c>
      <c r="E1046" t="str">
        <f>IF($B1046="A","",IFERROR(VLOOKUP($C1046,Elster!$I$5:$M$148,3,FALSE),$C1046))</f>
        <v xml:space="preserve">   "FEHLERMELDUNG"                                    </v>
      </c>
      <c r="F1046">
        <f t="shared" si="33"/>
        <v>1</v>
      </c>
      <c r="G1046" s="2">
        <f t="shared" si="34"/>
        <v>4.9999999999998934E-3</v>
      </c>
    </row>
    <row r="1047" spans="1:7" x14ac:dyDescent="0.35">
      <c r="A1047" t="s">
        <v>20293</v>
      </c>
      <c r="B1047" t="s">
        <v>7319</v>
      </c>
      <c r="C1047" t="s">
        <v>7321</v>
      </c>
      <c r="D1047" t="str">
        <f>IF($B1047="B","",IFERROR(VLOOKUP($C1047,Elster!$I$5:$M$148,3,FALSE),$C1047))</f>
        <v xml:space="preserve">   "FEHLERMELDUNG"                                    </v>
      </c>
      <c r="E1047" t="str">
        <f>IF($B1047="A","",IFERROR(VLOOKUP($C1047,Elster!$I$5:$M$148,3,FALSE),$C1047))</f>
        <v/>
      </c>
      <c r="F1047">
        <f t="shared" si="33"/>
        <v>1</v>
      </c>
      <c r="G1047" s="2">
        <f t="shared" si="34"/>
        <v>0</v>
      </c>
    </row>
    <row r="1048" spans="1:7" x14ac:dyDescent="0.35">
      <c r="A1048" t="s">
        <v>20294</v>
      </c>
      <c r="B1048" t="s">
        <v>7317</v>
      </c>
      <c r="C1048" t="s">
        <v>7667</v>
      </c>
      <c r="D1048" t="str">
        <f>IF($B1048="B","",IFERROR(VLOOKUP($C1048,Elster!$I$5:$M$148,3,FALSE),$C1048))</f>
        <v/>
      </c>
      <c r="E1048" t="str">
        <f>IF($B1048="A","",IFERROR(VLOOKUP($C1048,Elster!$I$5:$M$148,3,FALSE),$C1048))</f>
        <v xml:space="preserve">   "EINSTRAHLUNGS_SENSOR"                             </v>
      </c>
      <c r="F1048">
        <f t="shared" si="33"/>
        <v>127</v>
      </c>
      <c r="G1048" s="2">
        <f t="shared" si="34"/>
        <v>4.9999999999998934E-3</v>
      </c>
    </row>
    <row r="1049" spans="1:7" x14ac:dyDescent="0.35">
      <c r="A1049" t="s">
        <v>20294</v>
      </c>
      <c r="B1049" t="s">
        <v>7319</v>
      </c>
      <c r="C1049" t="s">
        <v>7667</v>
      </c>
      <c r="D1049" t="str">
        <f>IF($B1049="B","",IFERROR(VLOOKUP($C1049,Elster!$I$5:$M$148,3,FALSE),$C1049))</f>
        <v xml:space="preserve">   "EINSTRAHLUNGS_SENSOR"                             </v>
      </c>
      <c r="E1049" t="str">
        <f>IF($B1049="A","",IFERROR(VLOOKUP($C1049,Elster!$I$5:$M$148,3,FALSE),$C1049))</f>
        <v/>
      </c>
      <c r="F1049">
        <f t="shared" si="33"/>
        <v>127</v>
      </c>
      <c r="G1049" s="2">
        <f t="shared" si="34"/>
        <v>0</v>
      </c>
    </row>
    <row r="1050" spans="1:7" x14ac:dyDescent="0.35">
      <c r="A1050" t="s">
        <v>20295</v>
      </c>
      <c r="B1050" t="s">
        <v>7317</v>
      </c>
      <c r="C1050" t="s">
        <v>7325</v>
      </c>
      <c r="D1050" t="str">
        <f>IF($B1050="B","",IFERROR(VLOOKUP($C1050,Elster!$I$5:$M$148,3,FALSE),$C1050))</f>
        <v/>
      </c>
      <c r="E1050" t="str">
        <f>IF($B1050="A","",IFERROR(VLOOKUP($C1050,Elster!$I$5:$M$148,3,FALSE),$C1050))</f>
        <v xml:space="preserve">   "SPEICHERSOLLTEMP"                                 </v>
      </c>
      <c r="F1050">
        <f t="shared" si="33"/>
        <v>3</v>
      </c>
      <c r="G1050" s="2">
        <f t="shared" si="34"/>
        <v>9.4789999999997931E-3</v>
      </c>
    </row>
    <row r="1051" spans="1:7" x14ac:dyDescent="0.35">
      <c r="A1051" t="s">
        <v>20296</v>
      </c>
      <c r="B1051" t="s">
        <v>7317</v>
      </c>
      <c r="C1051" t="s">
        <v>7320</v>
      </c>
      <c r="D1051" t="str">
        <f>IF($B1051="B","",IFERROR(VLOOKUP($C1051,Elster!$I$5:$M$148,3,FALSE),$C1051))</f>
        <v/>
      </c>
      <c r="E1051" t="str">
        <f>IF($B1051="A","",IFERROR(VLOOKUP($C1051,Elster!$I$5:$M$148,3,FALSE),$C1051))</f>
        <v>0x000</v>
      </c>
      <c r="F1051">
        <f t="shared" si="33"/>
        <v>0</v>
      </c>
      <c r="G1051" s="2">
        <f t="shared" si="34"/>
        <v>4.9479999999997304E-3</v>
      </c>
    </row>
    <row r="1052" spans="1:7" x14ac:dyDescent="0.35">
      <c r="A1052" t="s">
        <v>20297</v>
      </c>
      <c r="B1052" t="s">
        <v>7317</v>
      </c>
      <c r="C1052" t="s">
        <v>7318</v>
      </c>
      <c r="D1052" t="str">
        <f>IF($B1052="B","",IFERROR(VLOOKUP($C1052,Elster!$I$5:$M$148,3,FALSE),$C1052))</f>
        <v/>
      </c>
      <c r="E1052" t="str">
        <f>IF($B1052="A","",IFERROR(VLOOKUP($C1052,Elster!$I$5:$M$148,3,FALSE),$C1052))</f>
        <v xml:space="preserve">   "SAMMLERISTTEMP"                                   </v>
      </c>
      <c r="F1052">
        <f t="shared" si="33"/>
        <v>13</v>
      </c>
      <c r="G1052" s="2">
        <f t="shared" si="34"/>
        <v>4.9739999999998119E-3</v>
      </c>
    </row>
    <row r="1053" spans="1:7" x14ac:dyDescent="0.35">
      <c r="A1053" t="s">
        <v>20298</v>
      </c>
      <c r="B1053" t="s">
        <v>7317</v>
      </c>
      <c r="C1053" t="s">
        <v>7329</v>
      </c>
      <c r="D1053" t="str">
        <f>IF($B1053="B","",IFERROR(VLOOKUP($C1053,Elster!$I$5:$M$148,3,FALSE),$C1053))</f>
        <v/>
      </c>
      <c r="E1053" t="str">
        <f>IF($B1053="A","",IFERROR(VLOOKUP($C1053,Elster!$I$5:$M$148,3,FALSE),$C1053))</f>
        <v xml:space="preserve">   "KESSELSOLLTEMP"                                   </v>
      </c>
      <c r="F1053">
        <f t="shared" si="33"/>
        <v>2</v>
      </c>
      <c r="G1053" s="2">
        <f t="shared" si="34"/>
        <v>4.9740000000007001E-3</v>
      </c>
    </row>
    <row r="1054" spans="1:7" x14ac:dyDescent="0.35">
      <c r="A1054" t="s">
        <v>20299</v>
      </c>
      <c r="B1054" t="s">
        <v>7317</v>
      </c>
      <c r="C1054" t="s">
        <v>7320</v>
      </c>
      <c r="D1054" t="str">
        <f>IF($B1054="B","",IFERROR(VLOOKUP($C1054,Elster!$I$5:$M$148,3,FALSE),$C1054))</f>
        <v/>
      </c>
      <c r="E1054" t="str">
        <f>IF($B1054="A","",IFERROR(VLOOKUP($C1054,Elster!$I$5:$M$148,3,FALSE),$C1054))</f>
        <v>0x000</v>
      </c>
      <c r="F1054">
        <f t="shared" si="33"/>
        <v>0</v>
      </c>
      <c r="G1054" s="2">
        <f t="shared" si="34"/>
        <v>4.9739999999998119E-3</v>
      </c>
    </row>
    <row r="1055" spans="1:7" x14ac:dyDescent="0.35">
      <c r="A1055" t="s">
        <v>20300</v>
      </c>
      <c r="B1055" t="s">
        <v>7317</v>
      </c>
      <c r="C1055" t="s">
        <v>7366</v>
      </c>
      <c r="D1055" t="str">
        <f>IF($B1055="B","",IFERROR(VLOOKUP($C1055,Elster!$I$5:$M$148,3,FALSE),$C1055))</f>
        <v/>
      </c>
      <c r="E1055" t="str">
        <f>IF($B1055="A","",IFERROR(VLOOKUP($C1055,Elster!$I$5:$M$148,3,FALSE),$C1055))</f>
        <v xml:space="preserve">//   "ERWEITERUNGSTELEGRAMM"                            </v>
      </c>
      <c r="F1055">
        <f t="shared" si="33"/>
        <v>250</v>
      </c>
      <c r="G1055" s="2">
        <f t="shared" si="34"/>
        <v>4.9469999999995906E-3</v>
      </c>
    </row>
    <row r="1056" spans="1:7" x14ac:dyDescent="0.35">
      <c r="A1056" t="s">
        <v>20301</v>
      </c>
      <c r="B1056" t="s">
        <v>7317</v>
      </c>
      <c r="C1056" t="s">
        <v>7347</v>
      </c>
      <c r="D1056" t="str">
        <f>IF($B1056="B","",IFERROR(VLOOKUP($C1056,Elster!$I$5:$M$148,3,FALSE),$C1056))</f>
        <v/>
      </c>
      <c r="E1056" t="str">
        <f>IF($B1056="A","",IFERROR(VLOOKUP($C1056,Elster!$I$5:$M$148,3,FALSE),$C1056))</f>
        <v xml:space="preserve">   "DATUM"                                            </v>
      </c>
      <c r="F1056">
        <f t="shared" si="33"/>
        <v>10</v>
      </c>
      <c r="G1056" s="2">
        <f t="shared" si="34"/>
        <v>4.9740000000007001E-3</v>
      </c>
    </row>
    <row r="1057" spans="1:7" x14ac:dyDescent="0.35">
      <c r="A1057" t="s">
        <v>20302</v>
      </c>
      <c r="B1057" t="s">
        <v>7317</v>
      </c>
      <c r="C1057" t="s">
        <v>7339</v>
      </c>
      <c r="D1057" t="str">
        <f>IF($B1057="B","",IFERROR(VLOOKUP($C1057,Elster!$I$5:$M$148,3,FALSE),$C1057))</f>
        <v/>
      </c>
      <c r="E1057" t="str">
        <f>IF($B1057="A","",IFERROR(VLOOKUP($C1057,Elster!$I$5:$M$148,3,FALSE),$C1057))</f>
        <v xml:space="preserve">   "RAUMSOLLTEMP_II"                                  </v>
      </c>
      <c r="F1057">
        <f t="shared" si="33"/>
        <v>6</v>
      </c>
      <c r="G1057" s="2">
        <f t="shared" si="34"/>
        <v>4.9739999999998119E-3</v>
      </c>
    </row>
    <row r="1058" spans="1:7" x14ac:dyDescent="0.35">
      <c r="A1058" t="s">
        <v>20303</v>
      </c>
      <c r="B1058" t="s">
        <v>7317</v>
      </c>
      <c r="C1058" t="s">
        <v>7320</v>
      </c>
      <c r="D1058" t="str">
        <f>IF($B1058="B","",IFERROR(VLOOKUP($C1058,Elster!$I$5:$M$148,3,FALSE),$C1058))</f>
        <v/>
      </c>
      <c r="E1058" t="str">
        <f>IF($B1058="A","",IFERROR(VLOOKUP($C1058,Elster!$I$5:$M$148,3,FALSE),$C1058))</f>
        <v>0x000</v>
      </c>
      <c r="F1058">
        <f t="shared" si="33"/>
        <v>0</v>
      </c>
      <c r="G1058" s="2">
        <f t="shared" si="34"/>
        <v>4.9479999999997304E-3</v>
      </c>
    </row>
    <row r="1059" spans="1:7" x14ac:dyDescent="0.35">
      <c r="A1059" t="s">
        <v>20304</v>
      </c>
      <c r="B1059" t="s">
        <v>7317</v>
      </c>
      <c r="C1059" t="s">
        <v>7664</v>
      </c>
      <c r="D1059" t="str">
        <f>IF($B1059="B","",IFERROR(VLOOKUP($C1059,Elster!$I$5:$M$148,3,FALSE),$C1059))</f>
        <v/>
      </c>
      <c r="E1059" t="str">
        <f>IF($B1059="A","",IFERROR(VLOOKUP($C1059,Elster!$I$5:$M$148,3,FALSE),$C1059))</f>
        <v xml:space="preserve">   "SAMMLER_PUMPE"                                    </v>
      </c>
      <c r="F1059">
        <f t="shared" si="33"/>
        <v>100</v>
      </c>
      <c r="G1059" s="2">
        <f t="shared" si="34"/>
        <v>4.9739999999998119E-3</v>
      </c>
    </row>
    <row r="1060" spans="1:7" x14ac:dyDescent="0.35">
      <c r="A1060" t="s">
        <v>20305</v>
      </c>
      <c r="B1060" t="s">
        <v>7317</v>
      </c>
      <c r="C1060" t="s">
        <v>7321</v>
      </c>
      <c r="D1060" t="str">
        <f>IF($B1060="B","",IFERROR(VLOOKUP($C1060,Elster!$I$5:$M$148,3,FALSE),$C1060))</f>
        <v/>
      </c>
      <c r="E1060" t="str">
        <f>IF($B1060="A","",IFERROR(VLOOKUP($C1060,Elster!$I$5:$M$148,3,FALSE),$C1060))</f>
        <v xml:space="preserve">   "FEHLERMELDUNG"                                    </v>
      </c>
      <c r="F1060">
        <f t="shared" si="33"/>
        <v>1</v>
      </c>
      <c r="G1060" s="2">
        <f t="shared" si="34"/>
        <v>4.9740000000007001E-3</v>
      </c>
    </row>
    <row r="1061" spans="1:7" x14ac:dyDescent="0.35">
      <c r="A1061" t="s">
        <v>20306</v>
      </c>
      <c r="B1061" t="s">
        <v>7317</v>
      </c>
      <c r="C1061" t="s">
        <v>7368</v>
      </c>
      <c r="D1061" t="str">
        <f>IF($B1061="B","",IFERROR(VLOOKUP($C1061,Elster!$I$5:$M$148,3,FALSE),$C1061))</f>
        <v/>
      </c>
      <c r="E1061" t="str">
        <f>IF($B1061="A","",IFERROR(VLOOKUP($C1061,Elster!$I$5:$M$148,3,FALSE),$C1061))</f>
        <v xml:space="preserve">   "ECO_AKZEPTANZ_WW"                                 </v>
      </c>
      <c r="F1061">
        <f t="shared" si="33"/>
        <v>128</v>
      </c>
      <c r="G1061" s="2">
        <f t="shared" si="34"/>
        <v>4.9739999999998119E-3</v>
      </c>
    </row>
    <row r="1062" spans="1:7" x14ac:dyDescent="0.35">
      <c r="A1062" t="s">
        <v>20307</v>
      </c>
      <c r="B1062" t="s">
        <v>7317</v>
      </c>
      <c r="C1062" t="s">
        <v>7318</v>
      </c>
      <c r="D1062" t="str">
        <f>IF($B1062="B","",IFERROR(VLOOKUP($C1062,Elster!$I$5:$M$148,3,FALSE),$C1062))</f>
        <v/>
      </c>
      <c r="E1062" t="str">
        <f>IF($B1062="A","",IFERROR(VLOOKUP($C1062,Elster!$I$5:$M$148,3,FALSE),$C1062))</f>
        <v xml:space="preserve">   "SAMMLERISTTEMP"                                   </v>
      </c>
      <c r="F1062">
        <f t="shared" si="33"/>
        <v>13</v>
      </c>
      <c r="G1062" s="2">
        <f t="shared" si="34"/>
        <v>8.8539999999994734E-3</v>
      </c>
    </row>
    <row r="1063" spans="1:7" x14ac:dyDescent="0.35">
      <c r="A1063" t="s">
        <v>20307</v>
      </c>
      <c r="B1063" t="s">
        <v>7319</v>
      </c>
      <c r="C1063" t="s">
        <v>7318</v>
      </c>
      <c r="D1063" t="str">
        <f>IF($B1063="B","",IFERROR(VLOOKUP($C1063,Elster!$I$5:$M$148,3,FALSE),$C1063))</f>
        <v xml:space="preserve">   "SAMMLERISTTEMP"                                   </v>
      </c>
      <c r="E1063" t="str">
        <f>IF($B1063="A","",IFERROR(VLOOKUP($C1063,Elster!$I$5:$M$148,3,FALSE),$C1063))</f>
        <v/>
      </c>
      <c r="F1063">
        <f t="shared" si="33"/>
        <v>13</v>
      </c>
      <c r="G1063" s="2">
        <f t="shared" si="34"/>
        <v>0</v>
      </c>
    </row>
    <row r="1064" spans="1:7" x14ac:dyDescent="0.35">
      <c r="A1064" t="s">
        <v>20308</v>
      </c>
      <c r="B1064" t="s">
        <v>7317</v>
      </c>
      <c r="C1064" t="s">
        <v>7320</v>
      </c>
      <c r="D1064" t="str">
        <f>IF($B1064="B","",IFERROR(VLOOKUP($C1064,Elster!$I$5:$M$148,3,FALSE),$C1064))</f>
        <v/>
      </c>
      <c r="E1064" t="str">
        <f>IF($B1064="A","",IFERROR(VLOOKUP($C1064,Elster!$I$5:$M$148,3,FALSE),$C1064))</f>
        <v>0x000</v>
      </c>
      <c r="F1064">
        <f t="shared" si="33"/>
        <v>0</v>
      </c>
      <c r="G1064" s="2">
        <f t="shared" si="34"/>
        <v>4.9999999999998934E-3</v>
      </c>
    </row>
    <row r="1065" spans="1:7" x14ac:dyDescent="0.35">
      <c r="A1065" t="s">
        <v>20308</v>
      </c>
      <c r="B1065" t="s">
        <v>7319</v>
      </c>
      <c r="C1065" t="s">
        <v>7320</v>
      </c>
      <c r="D1065" t="str">
        <f>IF($B1065="B","",IFERROR(VLOOKUP($C1065,Elster!$I$5:$M$148,3,FALSE),$C1065))</f>
        <v>0x000</v>
      </c>
      <c r="E1065" t="str">
        <f>IF($B1065="A","",IFERROR(VLOOKUP($C1065,Elster!$I$5:$M$148,3,FALSE),$C1065))</f>
        <v/>
      </c>
      <c r="F1065">
        <f t="shared" si="33"/>
        <v>0</v>
      </c>
      <c r="G1065" s="2">
        <f t="shared" si="34"/>
        <v>0</v>
      </c>
    </row>
    <row r="1066" spans="1:7" x14ac:dyDescent="0.35">
      <c r="A1066" t="s">
        <v>20309</v>
      </c>
      <c r="B1066" t="s">
        <v>7317</v>
      </c>
      <c r="C1066" t="s">
        <v>7325</v>
      </c>
      <c r="D1066" t="str">
        <f>IF($B1066="B","",IFERROR(VLOOKUP($C1066,Elster!$I$5:$M$148,3,FALSE),$C1066))</f>
        <v/>
      </c>
      <c r="E1066" t="str">
        <f>IF($B1066="A","",IFERROR(VLOOKUP($C1066,Elster!$I$5:$M$148,3,FALSE),$C1066))</f>
        <v xml:space="preserve">   "SPEICHERSOLLTEMP"                                 </v>
      </c>
      <c r="F1066">
        <f t="shared" si="33"/>
        <v>3</v>
      </c>
      <c r="G1066" s="2">
        <f t="shared" si="34"/>
        <v>4.9990000000006418E-3</v>
      </c>
    </row>
    <row r="1067" spans="1:7" x14ac:dyDescent="0.35">
      <c r="A1067" t="s">
        <v>20310</v>
      </c>
      <c r="B1067" t="s">
        <v>7319</v>
      </c>
      <c r="C1067" t="s">
        <v>7325</v>
      </c>
      <c r="D1067" t="str">
        <f>IF($B1067="B","",IFERROR(VLOOKUP($C1067,Elster!$I$5:$M$148,3,FALSE),$C1067))</f>
        <v xml:space="preserve">   "SPEICHERSOLLTEMP"                                 </v>
      </c>
      <c r="E1067" t="str">
        <f>IF($B1067="A","",IFERROR(VLOOKUP($C1067,Elster!$I$5:$M$148,3,FALSE),$C1067))</f>
        <v/>
      </c>
      <c r="F1067">
        <f t="shared" si="33"/>
        <v>3</v>
      </c>
      <c r="G1067" s="2">
        <f t="shared" si="34"/>
        <v>1.000000000139778E-6</v>
      </c>
    </row>
    <row r="1068" spans="1:7" x14ac:dyDescent="0.35">
      <c r="A1068" t="s">
        <v>20311</v>
      </c>
      <c r="B1068" t="s">
        <v>7317</v>
      </c>
      <c r="C1068" t="s">
        <v>7321</v>
      </c>
      <c r="D1068" t="str">
        <f>IF($B1068="B","",IFERROR(VLOOKUP($C1068,Elster!$I$5:$M$148,3,FALSE),$C1068))</f>
        <v/>
      </c>
      <c r="E1068" t="str">
        <f>IF($B1068="A","",IFERROR(VLOOKUP($C1068,Elster!$I$5:$M$148,3,FALSE),$C1068))</f>
        <v xml:space="preserve">   "FEHLERMELDUNG"                                    </v>
      </c>
      <c r="F1068">
        <f t="shared" si="33"/>
        <v>1</v>
      </c>
      <c r="G1068" s="2">
        <f t="shared" si="34"/>
        <v>4.9989999999997536E-3</v>
      </c>
    </row>
    <row r="1069" spans="1:7" x14ac:dyDescent="0.35">
      <c r="A1069" t="s">
        <v>20311</v>
      </c>
      <c r="B1069" t="s">
        <v>7319</v>
      </c>
      <c r="C1069" t="s">
        <v>7321</v>
      </c>
      <c r="D1069" t="str">
        <f>IF($B1069="B","",IFERROR(VLOOKUP($C1069,Elster!$I$5:$M$148,3,FALSE),$C1069))</f>
        <v xml:space="preserve">   "FEHLERMELDUNG"                                    </v>
      </c>
      <c r="E1069" t="str">
        <f>IF($B1069="A","",IFERROR(VLOOKUP($C1069,Elster!$I$5:$M$148,3,FALSE),$C1069))</f>
        <v/>
      </c>
      <c r="F1069">
        <f t="shared" si="33"/>
        <v>1</v>
      </c>
      <c r="G1069" s="2">
        <f t="shared" si="34"/>
        <v>0</v>
      </c>
    </row>
    <row r="1070" spans="1:7" x14ac:dyDescent="0.35">
      <c r="A1070" t="s">
        <v>20312</v>
      </c>
      <c r="B1070" t="s">
        <v>7317</v>
      </c>
      <c r="C1070" t="s">
        <v>7320</v>
      </c>
      <c r="D1070" t="str">
        <f>IF($B1070="B","",IFERROR(VLOOKUP($C1070,Elster!$I$5:$M$148,3,FALSE),$C1070))</f>
        <v/>
      </c>
      <c r="E1070" t="str">
        <f>IF($B1070="A","",IFERROR(VLOOKUP($C1070,Elster!$I$5:$M$148,3,FALSE),$C1070))</f>
        <v>0x000</v>
      </c>
      <c r="F1070">
        <f t="shared" si="33"/>
        <v>0</v>
      </c>
      <c r="G1070" s="2">
        <f t="shared" si="34"/>
        <v>4.9999999999998934E-3</v>
      </c>
    </row>
    <row r="1071" spans="1:7" x14ac:dyDescent="0.35">
      <c r="A1071" t="s">
        <v>20312</v>
      </c>
      <c r="B1071" t="s">
        <v>7319</v>
      </c>
      <c r="C1071" t="s">
        <v>7320</v>
      </c>
      <c r="D1071" t="str">
        <f>IF($B1071="B","",IFERROR(VLOOKUP($C1071,Elster!$I$5:$M$148,3,FALSE),$C1071))</f>
        <v>0x000</v>
      </c>
      <c r="E1071" t="str">
        <f>IF($B1071="A","",IFERROR(VLOOKUP($C1071,Elster!$I$5:$M$148,3,FALSE),$C1071))</f>
        <v/>
      </c>
      <c r="F1071">
        <f t="shared" si="33"/>
        <v>0</v>
      </c>
      <c r="G1071" s="2">
        <f t="shared" si="34"/>
        <v>0</v>
      </c>
    </row>
    <row r="1072" spans="1:7" x14ac:dyDescent="0.35">
      <c r="A1072" t="s">
        <v>20313</v>
      </c>
      <c r="B1072" t="s">
        <v>7317</v>
      </c>
      <c r="C1072" t="s">
        <v>7366</v>
      </c>
      <c r="D1072" t="str">
        <f>IF($B1072="B","",IFERROR(VLOOKUP($C1072,Elster!$I$5:$M$148,3,FALSE),$C1072))</f>
        <v/>
      </c>
      <c r="E1072" t="str">
        <f>IF($B1072="A","",IFERROR(VLOOKUP($C1072,Elster!$I$5:$M$148,3,FALSE),$C1072))</f>
        <v xml:space="preserve">//   "ERWEITERUNGSTELEGRAMM"                            </v>
      </c>
      <c r="F1072">
        <f t="shared" si="33"/>
        <v>250</v>
      </c>
      <c r="G1072" s="2">
        <f t="shared" si="34"/>
        <v>4.9999999999998934E-3</v>
      </c>
    </row>
    <row r="1073" spans="1:7" x14ac:dyDescent="0.35">
      <c r="A1073" t="s">
        <v>20313</v>
      </c>
      <c r="B1073" t="s">
        <v>7319</v>
      </c>
      <c r="C1073" t="s">
        <v>7366</v>
      </c>
      <c r="D1073" t="str">
        <f>IF($B1073="B","",IFERROR(VLOOKUP($C1073,Elster!$I$5:$M$148,3,FALSE),$C1073))</f>
        <v xml:space="preserve">//   "ERWEITERUNGSTELEGRAMM"                            </v>
      </c>
      <c r="E1073" t="str">
        <f>IF($B1073="A","",IFERROR(VLOOKUP($C1073,Elster!$I$5:$M$148,3,FALSE),$C1073))</f>
        <v/>
      </c>
      <c r="F1073">
        <f t="shared" si="33"/>
        <v>250</v>
      </c>
      <c r="G1073" s="2">
        <f t="shared" si="34"/>
        <v>0</v>
      </c>
    </row>
    <row r="1074" spans="1:7" x14ac:dyDescent="0.35">
      <c r="A1074" t="s">
        <v>20314</v>
      </c>
      <c r="B1074" t="s">
        <v>7319</v>
      </c>
      <c r="C1074" t="s">
        <v>7320</v>
      </c>
      <c r="D1074" t="str">
        <f>IF($B1074="B","",IFERROR(VLOOKUP($C1074,Elster!$I$5:$M$148,3,FALSE),$C1074))</f>
        <v>0x000</v>
      </c>
      <c r="E1074" t="str">
        <f>IF($B1074="A","",IFERROR(VLOOKUP($C1074,Elster!$I$5:$M$148,3,FALSE),$C1074))</f>
        <v/>
      </c>
      <c r="F1074">
        <f t="shared" si="33"/>
        <v>0</v>
      </c>
      <c r="G1074" s="2">
        <f t="shared" si="34"/>
        <v>4.9999999999998934E-3</v>
      </c>
    </row>
    <row r="1075" spans="1:7" x14ac:dyDescent="0.35">
      <c r="A1075" t="s">
        <v>20315</v>
      </c>
      <c r="B1075" t="s">
        <v>7317</v>
      </c>
      <c r="C1075" t="s">
        <v>7320</v>
      </c>
      <c r="D1075" t="str">
        <f>IF($B1075="B","",IFERROR(VLOOKUP($C1075,Elster!$I$5:$M$148,3,FALSE),$C1075))</f>
        <v/>
      </c>
      <c r="E1075" t="str">
        <f>IF($B1075="A","",IFERROR(VLOOKUP($C1075,Elster!$I$5:$M$148,3,FALSE),$C1075))</f>
        <v>0x000</v>
      </c>
      <c r="F1075">
        <f t="shared" si="33"/>
        <v>0</v>
      </c>
      <c r="G1075" s="2">
        <f t="shared" si="34"/>
        <v>2.6000000000081513E-5</v>
      </c>
    </row>
    <row r="1076" spans="1:7" x14ac:dyDescent="0.35">
      <c r="A1076" t="s">
        <v>20316</v>
      </c>
      <c r="B1076" t="s">
        <v>7317</v>
      </c>
      <c r="C1076" t="s">
        <v>7352</v>
      </c>
      <c r="D1076" t="str">
        <f>IF($B1076="B","",IFERROR(VLOOKUP($C1076,Elster!$I$5:$M$148,3,FALSE),$C1076))</f>
        <v/>
      </c>
      <c r="E1076" t="str">
        <f>IF($B1076="A","",IFERROR(VLOOKUP($C1076,Elster!$I$5:$M$148,3,FALSE),$C1076))</f>
        <v xml:space="preserve">   "SPEICHERISTTEMP"                                  </v>
      </c>
      <c r="F1076">
        <f t="shared" si="33"/>
        <v>14</v>
      </c>
      <c r="G1076" s="2">
        <f t="shared" si="34"/>
        <v>4.9999999999998934E-3</v>
      </c>
    </row>
    <row r="1077" spans="1:7" x14ac:dyDescent="0.35">
      <c r="A1077" t="s">
        <v>20316</v>
      </c>
      <c r="B1077" t="s">
        <v>7319</v>
      </c>
      <c r="C1077" t="s">
        <v>7352</v>
      </c>
      <c r="D1077" t="str">
        <f>IF($B1077="B","",IFERROR(VLOOKUP($C1077,Elster!$I$5:$M$148,3,FALSE),$C1077))</f>
        <v xml:space="preserve">   "SPEICHERISTTEMP"                                  </v>
      </c>
      <c r="E1077" t="str">
        <f>IF($B1077="A","",IFERROR(VLOOKUP($C1077,Elster!$I$5:$M$148,3,FALSE),$C1077))</f>
        <v/>
      </c>
      <c r="F1077">
        <f t="shared" si="33"/>
        <v>14</v>
      </c>
      <c r="G1077" s="2">
        <f t="shared" si="34"/>
        <v>0</v>
      </c>
    </row>
    <row r="1078" spans="1:7" x14ac:dyDescent="0.35">
      <c r="A1078" t="s">
        <v>20317</v>
      </c>
      <c r="B1078" t="s">
        <v>7317</v>
      </c>
      <c r="C1078" t="s">
        <v>7689</v>
      </c>
      <c r="D1078" t="str">
        <f>IF($B1078="B","",IFERROR(VLOOKUP($C1078,Elster!$I$5:$M$148,3,FALSE),$C1078))</f>
        <v/>
      </c>
      <c r="E1078" t="str">
        <f>IF($B1078="A","",IFERROR(VLOOKUP($C1078,Elster!$I$5:$M$148,3,FALSE),$C1078))</f>
        <v xml:space="preserve">   "INITIALISIERUNG"                                  </v>
      </c>
      <c r="F1078">
        <f t="shared" si="33"/>
        <v>254</v>
      </c>
      <c r="G1078" s="2">
        <f t="shared" si="34"/>
        <v>4.9999999999998934E-3</v>
      </c>
    </row>
    <row r="1079" spans="1:7" x14ac:dyDescent="0.35">
      <c r="A1079" t="s">
        <v>20317</v>
      </c>
      <c r="B1079" t="s">
        <v>7319</v>
      </c>
      <c r="C1079" t="s">
        <v>7689</v>
      </c>
      <c r="D1079" t="str">
        <f>IF($B1079="B","",IFERROR(VLOOKUP($C1079,Elster!$I$5:$M$148,3,FALSE),$C1079))</f>
        <v xml:space="preserve">   "INITIALISIERUNG"                                  </v>
      </c>
      <c r="E1079" t="str">
        <f>IF($B1079="A","",IFERROR(VLOOKUP($C1079,Elster!$I$5:$M$148,3,FALSE),$C1079))</f>
        <v/>
      </c>
      <c r="F1079">
        <f t="shared" si="33"/>
        <v>254</v>
      </c>
      <c r="G1079" s="2">
        <f t="shared" si="34"/>
        <v>0</v>
      </c>
    </row>
    <row r="1080" spans="1:7" x14ac:dyDescent="0.35">
      <c r="A1080" t="s">
        <v>20318</v>
      </c>
      <c r="B1080" t="s">
        <v>7317</v>
      </c>
      <c r="C1080" t="s">
        <v>7691</v>
      </c>
      <c r="D1080" t="str">
        <f>IF($B1080="B","",IFERROR(VLOOKUP($C1080,Elster!$I$5:$M$148,3,FALSE),$C1080))</f>
        <v/>
      </c>
      <c r="E1080" t="str">
        <f>IF($B1080="A","",IFERROR(VLOOKUP($C1080,Elster!$I$5:$M$148,3,FALSE),$C1080))</f>
        <v xml:space="preserve">   "DREHZAHLREG_JA_NEIN"                              </v>
      </c>
      <c r="F1080">
        <f t="shared" si="33"/>
        <v>112</v>
      </c>
      <c r="G1080" s="2">
        <f t="shared" si="34"/>
        <v>4.9999999999998934E-3</v>
      </c>
    </row>
    <row r="1081" spans="1:7" x14ac:dyDescent="0.35">
      <c r="A1081" t="s">
        <v>20318</v>
      </c>
      <c r="B1081" t="s">
        <v>7319</v>
      </c>
      <c r="C1081" t="s">
        <v>7691</v>
      </c>
      <c r="D1081" t="str">
        <f>IF($B1081="B","",IFERROR(VLOOKUP($C1081,Elster!$I$5:$M$148,3,FALSE),$C1081))</f>
        <v xml:space="preserve">   "DREHZAHLREG_JA_NEIN"                              </v>
      </c>
      <c r="E1081" t="str">
        <f>IF($B1081="A","",IFERROR(VLOOKUP($C1081,Elster!$I$5:$M$148,3,FALSE),$C1081))</f>
        <v/>
      </c>
      <c r="F1081">
        <f t="shared" si="33"/>
        <v>112</v>
      </c>
      <c r="G1081" s="2">
        <f t="shared" si="34"/>
        <v>0</v>
      </c>
    </row>
    <row r="1082" spans="1:7" x14ac:dyDescent="0.35">
      <c r="A1082" t="s">
        <v>20319</v>
      </c>
      <c r="B1082" t="s">
        <v>7317</v>
      </c>
      <c r="C1082" t="s">
        <v>7329</v>
      </c>
      <c r="D1082" t="str">
        <f>IF($B1082="B","",IFERROR(VLOOKUP($C1082,Elster!$I$5:$M$148,3,FALSE),$C1082))</f>
        <v/>
      </c>
      <c r="E1082" t="str">
        <f>IF($B1082="A","",IFERROR(VLOOKUP($C1082,Elster!$I$5:$M$148,3,FALSE),$C1082))</f>
        <v xml:space="preserve">   "KESSELSOLLTEMP"                                   </v>
      </c>
      <c r="F1082">
        <f t="shared" si="33"/>
        <v>2</v>
      </c>
      <c r="G1082" s="2">
        <f t="shared" si="34"/>
        <v>5.0000000000007816E-3</v>
      </c>
    </row>
    <row r="1083" spans="1:7" x14ac:dyDescent="0.35">
      <c r="A1083" t="s">
        <v>20319</v>
      </c>
      <c r="B1083" t="s">
        <v>7319</v>
      </c>
      <c r="C1083" t="s">
        <v>7329</v>
      </c>
      <c r="D1083" t="str">
        <f>IF($B1083="B","",IFERROR(VLOOKUP($C1083,Elster!$I$5:$M$148,3,FALSE),$C1083))</f>
        <v xml:space="preserve">   "KESSELSOLLTEMP"                                   </v>
      </c>
      <c r="E1083" t="str">
        <f>IF($B1083="A","",IFERROR(VLOOKUP($C1083,Elster!$I$5:$M$148,3,FALSE),$C1083))</f>
        <v/>
      </c>
      <c r="F1083">
        <f t="shared" si="33"/>
        <v>2</v>
      </c>
      <c r="G1083" s="2">
        <f t="shared" si="34"/>
        <v>0</v>
      </c>
    </row>
    <row r="1084" spans="1:7" x14ac:dyDescent="0.35">
      <c r="A1084" t="s">
        <v>20320</v>
      </c>
      <c r="B1084" t="s">
        <v>7317</v>
      </c>
      <c r="C1084" t="s">
        <v>7372</v>
      </c>
      <c r="D1084" t="str">
        <f>IF($B1084="B","",IFERROR(VLOOKUP($C1084,Elster!$I$5:$M$148,3,FALSE),$C1084))</f>
        <v/>
      </c>
      <c r="E1084" t="str">
        <f>IF($B1084="A","",IFERROR(VLOOKUP($C1084,Elster!$I$5:$M$148,3,FALSE),$C1084))</f>
        <v xml:space="preserve">   "SOLAR_GESAMTERTRAG_WH"                            </v>
      </c>
      <c r="F1084">
        <f t="shared" si="33"/>
        <v>135</v>
      </c>
      <c r="G1084" s="2">
        <f t="shared" si="34"/>
        <v>4.9999999999998934E-3</v>
      </c>
    </row>
    <row r="1085" spans="1:7" x14ac:dyDescent="0.35">
      <c r="A1085" t="s">
        <v>20320</v>
      </c>
      <c r="B1085" t="s">
        <v>7319</v>
      </c>
      <c r="C1085" t="s">
        <v>7372</v>
      </c>
      <c r="D1085" t="str">
        <f>IF($B1085="B","",IFERROR(VLOOKUP($C1085,Elster!$I$5:$M$148,3,FALSE),$C1085))</f>
        <v xml:space="preserve">   "SOLAR_GESAMTERTRAG_WH"                            </v>
      </c>
      <c r="E1085" t="str">
        <f>IF($B1085="A","",IFERROR(VLOOKUP($C1085,Elster!$I$5:$M$148,3,FALSE),$C1085))</f>
        <v/>
      </c>
      <c r="F1085">
        <f t="shared" si="33"/>
        <v>135</v>
      </c>
      <c r="G1085" s="2">
        <f t="shared" si="34"/>
        <v>0</v>
      </c>
    </row>
    <row r="1086" spans="1:7" x14ac:dyDescent="0.35">
      <c r="A1086" t="s">
        <v>20321</v>
      </c>
      <c r="B1086" t="s">
        <v>7317</v>
      </c>
      <c r="C1086" t="s">
        <v>7325</v>
      </c>
      <c r="D1086" t="str">
        <f>IF($B1086="B","",IFERROR(VLOOKUP($C1086,Elster!$I$5:$M$148,3,FALSE),$C1086))</f>
        <v/>
      </c>
      <c r="E1086" t="str">
        <f>IF($B1086="A","",IFERROR(VLOOKUP($C1086,Elster!$I$5:$M$148,3,FALSE),$C1086))</f>
        <v xml:space="preserve">   "SPEICHERSOLLTEMP"                                 </v>
      </c>
      <c r="F1086">
        <f t="shared" si="33"/>
        <v>3</v>
      </c>
      <c r="G1086" s="2">
        <f t="shared" si="34"/>
        <v>8.2029999999999603E-3</v>
      </c>
    </row>
    <row r="1087" spans="1:7" x14ac:dyDescent="0.35">
      <c r="A1087" t="s">
        <v>20322</v>
      </c>
      <c r="B1087" t="s">
        <v>7317</v>
      </c>
      <c r="C1087" t="s">
        <v>7320</v>
      </c>
      <c r="D1087" t="str">
        <f>IF($B1087="B","",IFERROR(VLOOKUP($C1087,Elster!$I$5:$M$148,3,FALSE),$C1087))</f>
        <v/>
      </c>
      <c r="E1087" t="str">
        <f>IF($B1087="A","",IFERROR(VLOOKUP($C1087,Elster!$I$5:$M$148,3,FALSE),$C1087))</f>
        <v>0x000</v>
      </c>
      <c r="F1087">
        <f t="shared" si="33"/>
        <v>0</v>
      </c>
      <c r="G1087" s="2">
        <f t="shared" si="34"/>
        <v>4.9739999999998119E-3</v>
      </c>
    </row>
    <row r="1088" spans="1:7" x14ac:dyDescent="0.35">
      <c r="A1088" t="s">
        <v>20323</v>
      </c>
      <c r="B1088" t="s">
        <v>7317</v>
      </c>
      <c r="C1088" t="s">
        <v>7318</v>
      </c>
      <c r="D1088" t="str">
        <f>IF($B1088="B","",IFERROR(VLOOKUP($C1088,Elster!$I$5:$M$148,3,FALSE),$C1088))</f>
        <v/>
      </c>
      <c r="E1088" t="str">
        <f>IF($B1088="A","",IFERROR(VLOOKUP($C1088,Elster!$I$5:$M$148,3,FALSE),$C1088))</f>
        <v xml:space="preserve">   "SAMMLERISTTEMP"                                   </v>
      </c>
      <c r="F1088">
        <f t="shared" si="33"/>
        <v>13</v>
      </c>
      <c r="G1088" s="2">
        <f t="shared" si="34"/>
        <v>4.9739999999998119E-3</v>
      </c>
    </row>
    <row r="1089" spans="1:7" x14ac:dyDescent="0.35">
      <c r="A1089" t="s">
        <v>20324</v>
      </c>
      <c r="B1089" t="s">
        <v>7317</v>
      </c>
      <c r="C1089" t="s">
        <v>7329</v>
      </c>
      <c r="D1089" t="str">
        <f>IF($B1089="B","",IFERROR(VLOOKUP($C1089,Elster!$I$5:$M$148,3,FALSE),$C1089))</f>
        <v/>
      </c>
      <c r="E1089" t="str">
        <f>IF($B1089="A","",IFERROR(VLOOKUP($C1089,Elster!$I$5:$M$148,3,FALSE),$C1089))</f>
        <v xml:space="preserve">   "KESSELSOLLTEMP"                                   </v>
      </c>
      <c r="F1089">
        <f t="shared" si="33"/>
        <v>2</v>
      </c>
      <c r="G1089" s="2">
        <f t="shared" si="34"/>
        <v>4.9730000000005603E-3</v>
      </c>
    </row>
    <row r="1090" spans="1:7" x14ac:dyDescent="0.35">
      <c r="A1090" t="s">
        <v>20325</v>
      </c>
      <c r="B1090" t="s">
        <v>7317</v>
      </c>
      <c r="C1090" t="s">
        <v>7320</v>
      </c>
      <c r="D1090" t="str">
        <f>IF($B1090="B","",IFERROR(VLOOKUP($C1090,Elster!$I$5:$M$148,3,FALSE),$C1090))</f>
        <v/>
      </c>
      <c r="E1090" t="str">
        <f>IF($B1090="A","",IFERROR(VLOOKUP($C1090,Elster!$I$5:$M$148,3,FALSE),$C1090))</f>
        <v>0x000</v>
      </c>
      <c r="F1090">
        <f t="shared" si="33"/>
        <v>0</v>
      </c>
      <c r="G1090" s="2">
        <f t="shared" si="34"/>
        <v>4.9479999999997304E-3</v>
      </c>
    </row>
    <row r="1091" spans="1:7" x14ac:dyDescent="0.35">
      <c r="A1091" t="s">
        <v>20326</v>
      </c>
      <c r="B1091" t="s">
        <v>7317</v>
      </c>
      <c r="C1091" t="s">
        <v>7366</v>
      </c>
      <c r="D1091" t="str">
        <f>IF($B1091="B","",IFERROR(VLOOKUP($C1091,Elster!$I$5:$M$148,3,FALSE),$C1091))</f>
        <v/>
      </c>
      <c r="E1091" t="str">
        <f>IF($B1091="A","",IFERROR(VLOOKUP($C1091,Elster!$I$5:$M$148,3,FALSE),$C1091))</f>
        <v xml:space="preserve">//   "ERWEITERUNGSTELEGRAMM"                            </v>
      </c>
      <c r="F1091">
        <f t="shared" si="33"/>
        <v>250</v>
      </c>
      <c r="G1091" s="2">
        <f t="shared" si="34"/>
        <v>4.9739999999998119E-3</v>
      </c>
    </row>
    <row r="1092" spans="1:7" x14ac:dyDescent="0.35">
      <c r="A1092" t="s">
        <v>20327</v>
      </c>
      <c r="B1092" t="s">
        <v>7317</v>
      </c>
      <c r="C1092" t="s">
        <v>7320</v>
      </c>
      <c r="D1092" t="str">
        <f>IF($B1092="B","",IFERROR(VLOOKUP($C1092,Elster!$I$5:$M$148,3,FALSE),$C1092))</f>
        <v/>
      </c>
      <c r="E1092" t="str">
        <f>IF($B1092="A","",IFERROR(VLOOKUP($C1092,Elster!$I$5:$M$148,3,FALSE),$C1092))</f>
        <v>0x000</v>
      </c>
      <c r="F1092">
        <f t="shared" ref="F1092:F1155" si="35">HEX2DEC(REPLACE(C1092,1,2,""))</f>
        <v>0</v>
      </c>
      <c r="G1092" s="2">
        <f t="shared" ref="G1092:G1155" si="36">SUBSTITUTE(A1092,"s","")-SUBSTITUTE(A1091,"s","")</f>
        <v>4.9739999999998119E-3</v>
      </c>
    </row>
    <row r="1093" spans="1:7" x14ac:dyDescent="0.35">
      <c r="A1093" t="s">
        <v>20328</v>
      </c>
      <c r="B1093" t="s">
        <v>7317</v>
      </c>
      <c r="C1093" t="s">
        <v>7352</v>
      </c>
      <c r="D1093" t="str">
        <f>IF($B1093="B","",IFERROR(VLOOKUP($C1093,Elster!$I$5:$M$148,3,FALSE),$C1093))</f>
        <v/>
      </c>
      <c r="E1093" t="str">
        <f>IF($B1093="A","",IFERROR(VLOOKUP($C1093,Elster!$I$5:$M$148,3,FALSE),$C1093))</f>
        <v xml:space="preserve">   "SPEICHERISTTEMP"                                  </v>
      </c>
      <c r="F1093">
        <f t="shared" si="35"/>
        <v>14</v>
      </c>
      <c r="G1093" s="2">
        <f t="shared" si="36"/>
        <v>4.9739999999998119E-3</v>
      </c>
    </row>
    <row r="1094" spans="1:7" x14ac:dyDescent="0.35">
      <c r="A1094" t="s">
        <v>20329</v>
      </c>
      <c r="B1094" t="s">
        <v>7317</v>
      </c>
      <c r="C1094" t="s">
        <v>7689</v>
      </c>
      <c r="D1094" t="str">
        <f>IF($B1094="B","",IFERROR(VLOOKUP($C1094,Elster!$I$5:$M$148,3,FALSE),$C1094))</f>
        <v/>
      </c>
      <c r="E1094" t="str">
        <f>IF($B1094="A","",IFERROR(VLOOKUP($C1094,Elster!$I$5:$M$148,3,FALSE),$C1094))</f>
        <v xml:space="preserve">   "INITIALISIERUNG"                                  </v>
      </c>
      <c r="F1094">
        <f t="shared" si="35"/>
        <v>254</v>
      </c>
      <c r="G1094" s="2">
        <f t="shared" si="36"/>
        <v>4.9480000000006186E-3</v>
      </c>
    </row>
    <row r="1095" spans="1:7" x14ac:dyDescent="0.35">
      <c r="A1095" t="s">
        <v>20330</v>
      </c>
      <c r="B1095" t="s">
        <v>7317</v>
      </c>
      <c r="C1095" t="s">
        <v>7691</v>
      </c>
      <c r="D1095" t="str">
        <f>IF($B1095="B","",IFERROR(VLOOKUP($C1095,Elster!$I$5:$M$148,3,FALSE),$C1095))</f>
        <v/>
      </c>
      <c r="E1095" t="str">
        <f>IF($B1095="A","",IFERROR(VLOOKUP($C1095,Elster!$I$5:$M$148,3,FALSE),$C1095))</f>
        <v xml:space="preserve">   "DREHZAHLREG_JA_NEIN"                              </v>
      </c>
      <c r="F1095">
        <f t="shared" si="35"/>
        <v>112</v>
      </c>
      <c r="G1095" s="2">
        <f t="shared" si="36"/>
        <v>4.9739999999998119E-3</v>
      </c>
    </row>
    <row r="1096" spans="1:7" x14ac:dyDescent="0.35">
      <c r="A1096" t="s">
        <v>20331</v>
      </c>
      <c r="B1096" t="s">
        <v>7317</v>
      </c>
      <c r="C1096" t="s">
        <v>7329</v>
      </c>
      <c r="D1096" t="str">
        <f>IF($B1096="B","",IFERROR(VLOOKUP($C1096,Elster!$I$5:$M$148,3,FALSE),$C1096))</f>
        <v/>
      </c>
      <c r="E1096" t="str">
        <f>IF($B1096="A","",IFERROR(VLOOKUP($C1096,Elster!$I$5:$M$148,3,FALSE),$C1096))</f>
        <v xml:space="preserve">   "KESSELSOLLTEMP"                                   </v>
      </c>
      <c r="F1096">
        <f t="shared" si="35"/>
        <v>2</v>
      </c>
      <c r="G1096" s="2">
        <f t="shared" si="36"/>
        <v>4.9729999999996721E-3</v>
      </c>
    </row>
    <row r="1097" spans="1:7" x14ac:dyDescent="0.35">
      <c r="A1097" t="s">
        <v>20332</v>
      </c>
      <c r="B1097" t="s">
        <v>7317</v>
      </c>
      <c r="C1097" t="s">
        <v>7706</v>
      </c>
      <c r="D1097" t="str">
        <f>IF($B1097="B","",IFERROR(VLOOKUP($C1097,Elster!$I$5:$M$148,3,FALSE),$C1097))</f>
        <v/>
      </c>
      <c r="E1097" t="str">
        <f>IF($B1097="A","",IFERROR(VLOOKUP($C1097,Elster!$I$5:$M$148,3,FALSE),$C1097))</f>
        <v xml:space="preserve">   "SOLAR_GESAMTERTRAG_KWH"                           </v>
      </c>
      <c r="F1097">
        <f t="shared" si="35"/>
        <v>136</v>
      </c>
      <c r="G1097" s="2">
        <f t="shared" si="36"/>
        <v>4.9740000000007001E-3</v>
      </c>
    </row>
    <row r="1098" spans="1:7" x14ac:dyDescent="0.35">
      <c r="A1098" t="s">
        <v>20333</v>
      </c>
      <c r="B1098" t="s">
        <v>7317</v>
      </c>
      <c r="C1098" t="s">
        <v>7318</v>
      </c>
      <c r="D1098" t="str">
        <f>IF($B1098="B","",IFERROR(VLOOKUP($C1098,Elster!$I$5:$M$148,3,FALSE),$C1098))</f>
        <v/>
      </c>
      <c r="E1098" t="str">
        <f>IF($B1098="A","",IFERROR(VLOOKUP($C1098,Elster!$I$5:$M$148,3,FALSE),$C1098))</f>
        <v xml:space="preserve">   "SAMMLERISTTEMP"                                   </v>
      </c>
      <c r="F1098">
        <f t="shared" si="35"/>
        <v>13</v>
      </c>
      <c r="G1098" s="2">
        <f t="shared" si="36"/>
        <v>0.43189399999999978</v>
      </c>
    </row>
    <row r="1099" spans="1:7" x14ac:dyDescent="0.35">
      <c r="A1099" t="s">
        <v>20333</v>
      </c>
      <c r="B1099" t="s">
        <v>7319</v>
      </c>
      <c r="C1099" t="s">
        <v>7318</v>
      </c>
      <c r="D1099" t="str">
        <f>IF($B1099="B","",IFERROR(VLOOKUP($C1099,Elster!$I$5:$M$148,3,FALSE),$C1099))</f>
        <v xml:space="preserve">   "SAMMLERISTTEMP"                                   </v>
      </c>
      <c r="E1099" t="str">
        <f>IF($B1099="A","",IFERROR(VLOOKUP($C1099,Elster!$I$5:$M$148,3,FALSE),$C1099))</f>
        <v/>
      </c>
      <c r="F1099">
        <f t="shared" si="35"/>
        <v>13</v>
      </c>
      <c r="G1099" s="2">
        <f t="shared" si="36"/>
        <v>0</v>
      </c>
    </row>
    <row r="1100" spans="1:7" x14ac:dyDescent="0.35">
      <c r="A1100" t="s">
        <v>20334</v>
      </c>
      <c r="B1100" t="s">
        <v>7317</v>
      </c>
      <c r="C1100" t="s">
        <v>7320</v>
      </c>
      <c r="D1100" t="str">
        <f>IF($B1100="B","",IFERROR(VLOOKUP($C1100,Elster!$I$5:$M$148,3,FALSE),$C1100))</f>
        <v/>
      </c>
      <c r="E1100" t="str">
        <f>IF($B1100="A","",IFERROR(VLOOKUP($C1100,Elster!$I$5:$M$148,3,FALSE),$C1100))</f>
        <v>0x000</v>
      </c>
      <c r="F1100">
        <f t="shared" si="35"/>
        <v>0</v>
      </c>
      <c r="G1100" s="2">
        <f t="shared" si="36"/>
        <v>4.9999999999998934E-3</v>
      </c>
    </row>
    <row r="1101" spans="1:7" x14ac:dyDescent="0.35">
      <c r="A1101" t="s">
        <v>20334</v>
      </c>
      <c r="B1101" t="s">
        <v>7319</v>
      </c>
      <c r="C1101" t="s">
        <v>7320</v>
      </c>
      <c r="D1101" t="str">
        <f>IF($B1101="B","",IFERROR(VLOOKUP($C1101,Elster!$I$5:$M$148,3,FALSE),$C1101))</f>
        <v>0x000</v>
      </c>
      <c r="E1101" t="str">
        <f>IF($B1101="A","",IFERROR(VLOOKUP($C1101,Elster!$I$5:$M$148,3,FALSE),$C1101))</f>
        <v/>
      </c>
      <c r="F1101">
        <f t="shared" si="35"/>
        <v>0</v>
      </c>
      <c r="G1101" s="2">
        <f t="shared" si="36"/>
        <v>0</v>
      </c>
    </row>
    <row r="1102" spans="1:7" x14ac:dyDescent="0.35">
      <c r="A1102" t="s">
        <v>20335</v>
      </c>
      <c r="B1102" t="s">
        <v>7317</v>
      </c>
      <c r="C1102" t="s">
        <v>7325</v>
      </c>
      <c r="D1102" t="str">
        <f>IF($B1102="B","",IFERROR(VLOOKUP($C1102,Elster!$I$5:$M$148,3,FALSE),$C1102))</f>
        <v/>
      </c>
      <c r="E1102" t="str">
        <f>IF($B1102="A","",IFERROR(VLOOKUP($C1102,Elster!$I$5:$M$148,3,FALSE),$C1102))</f>
        <v xml:space="preserve">   "SPEICHERSOLLTEMP"                                 </v>
      </c>
      <c r="F1102">
        <f t="shared" si="35"/>
        <v>3</v>
      </c>
      <c r="G1102" s="2">
        <f t="shared" si="36"/>
        <v>4.9999999999998934E-3</v>
      </c>
    </row>
    <row r="1103" spans="1:7" x14ac:dyDescent="0.35">
      <c r="A1103" t="s">
        <v>20335</v>
      </c>
      <c r="B1103" t="s">
        <v>7319</v>
      </c>
      <c r="C1103" t="s">
        <v>7325</v>
      </c>
      <c r="D1103" t="str">
        <f>IF($B1103="B","",IFERROR(VLOOKUP($C1103,Elster!$I$5:$M$148,3,FALSE),$C1103))</f>
        <v xml:space="preserve">   "SPEICHERSOLLTEMP"                                 </v>
      </c>
      <c r="E1103" t="str">
        <f>IF($B1103="A","",IFERROR(VLOOKUP($C1103,Elster!$I$5:$M$148,3,FALSE),$C1103))</f>
        <v/>
      </c>
      <c r="F1103">
        <f t="shared" si="35"/>
        <v>3</v>
      </c>
      <c r="G1103" s="2">
        <f t="shared" si="36"/>
        <v>0</v>
      </c>
    </row>
    <row r="1104" spans="1:7" x14ac:dyDescent="0.35">
      <c r="A1104" t="s">
        <v>20336</v>
      </c>
      <c r="B1104" t="s">
        <v>7319</v>
      </c>
      <c r="C1104" t="s">
        <v>7320</v>
      </c>
      <c r="D1104" t="str">
        <f>IF($B1104="B","",IFERROR(VLOOKUP($C1104,Elster!$I$5:$M$148,3,FALSE),$C1104))</f>
        <v>0x000</v>
      </c>
      <c r="E1104" t="str">
        <f>IF($B1104="A","",IFERROR(VLOOKUP($C1104,Elster!$I$5:$M$148,3,FALSE),$C1104))</f>
        <v/>
      </c>
      <c r="F1104">
        <f t="shared" si="35"/>
        <v>0</v>
      </c>
      <c r="G1104" s="2">
        <f t="shared" si="36"/>
        <v>4.9739999999998119E-3</v>
      </c>
    </row>
    <row r="1105" spans="1:7" x14ac:dyDescent="0.35">
      <c r="A1105" t="s">
        <v>20337</v>
      </c>
      <c r="B1105" t="s">
        <v>7317</v>
      </c>
      <c r="C1105" t="s">
        <v>7320</v>
      </c>
      <c r="D1105" t="str">
        <f>IF($B1105="B","",IFERROR(VLOOKUP($C1105,Elster!$I$5:$M$148,3,FALSE),$C1105))</f>
        <v/>
      </c>
      <c r="E1105" t="str">
        <f>IF($B1105="A","",IFERROR(VLOOKUP($C1105,Elster!$I$5:$M$148,3,FALSE),$C1105))</f>
        <v>0x000</v>
      </c>
      <c r="F1105">
        <f t="shared" si="35"/>
        <v>0</v>
      </c>
      <c r="G1105" s="2">
        <f t="shared" si="36"/>
        <v>2.6000000000081513E-5</v>
      </c>
    </row>
    <row r="1106" spans="1:7" x14ac:dyDescent="0.35">
      <c r="A1106" t="s">
        <v>20338</v>
      </c>
      <c r="B1106" t="s">
        <v>7317</v>
      </c>
      <c r="C1106" t="s">
        <v>7320</v>
      </c>
      <c r="D1106" t="str">
        <f>IF($B1106="B","",IFERROR(VLOOKUP($C1106,Elster!$I$5:$M$148,3,FALSE),$C1106))</f>
        <v/>
      </c>
      <c r="E1106" t="str">
        <f>IF($B1106="A","",IFERROR(VLOOKUP($C1106,Elster!$I$5:$M$148,3,FALSE),$C1106))</f>
        <v>0x000</v>
      </c>
      <c r="F1106">
        <f t="shared" si="35"/>
        <v>0</v>
      </c>
      <c r="G1106" s="2">
        <f t="shared" si="36"/>
        <v>4.9999999999998934E-3</v>
      </c>
    </row>
    <row r="1107" spans="1:7" x14ac:dyDescent="0.35">
      <c r="A1107" t="s">
        <v>20338</v>
      </c>
      <c r="B1107" t="s">
        <v>7319</v>
      </c>
      <c r="C1107" t="s">
        <v>7320</v>
      </c>
      <c r="D1107" t="str">
        <f>IF($B1107="B","",IFERROR(VLOOKUP($C1107,Elster!$I$5:$M$148,3,FALSE),$C1107))</f>
        <v>0x000</v>
      </c>
      <c r="E1107" t="str">
        <f>IF($B1107="A","",IFERROR(VLOOKUP($C1107,Elster!$I$5:$M$148,3,FALSE),$C1107))</f>
        <v/>
      </c>
      <c r="F1107">
        <f t="shared" si="35"/>
        <v>0</v>
      </c>
      <c r="G1107" s="2">
        <f t="shared" si="36"/>
        <v>0</v>
      </c>
    </row>
    <row r="1108" spans="1:7" x14ac:dyDescent="0.35">
      <c r="A1108" t="s">
        <v>20339</v>
      </c>
      <c r="B1108" t="s">
        <v>7317</v>
      </c>
      <c r="C1108" t="s">
        <v>7366</v>
      </c>
      <c r="D1108" t="str">
        <f>IF($B1108="B","",IFERROR(VLOOKUP($C1108,Elster!$I$5:$M$148,3,FALSE),$C1108))</f>
        <v/>
      </c>
      <c r="E1108" t="str">
        <f>IF($B1108="A","",IFERROR(VLOOKUP($C1108,Elster!$I$5:$M$148,3,FALSE),$C1108))</f>
        <v xml:space="preserve">//   "ERWEITERUNGSTELEGRAMM"                            </v>
      </c>
      <c r="F1108">
        <f t="shared" si="35"/>
        <v>250</v>
      </c>
      <c r="G1108" s="2">
        <f t="shared" si="36"/>
        <v>4.9999999999998934E-3</v>
      </c>
    </row>
    <row r="1109" spans="1:7" x14ac:dyDescent="0.35">
      <c r="A1109" t="s">
        <v>20339</v>
      </c>
      <c r="B1109" t="s">
        <v>7319</v>
      </c>
      <c r="C1109" t="s">
        <v>7366</v>
      </c>
      <c r="D1109" t="str">
        <f>IF($B1109="B","",IFERROR(VLOOKUP($C1109,Elster!$I$5:$M$148,3,FALSE),$C1109))</f>
        <v xml:space="preserve">//   "ERWEITERUNGSTELEGRAMM"                            </v>
      </c>
      <c r="E1109" t="str">
        <f>IF($B1109="A","",IFERROR(VLOOKUP($C1109,Elster!$I$5:$M$148,3,FALSE),$C1109))</f>
        <v/>
      </c>
      <c r="F1109">
        <f t="shared" si="35"/>
        <v>250</v>
      </c>
      <c r="G1109" s="2">
        <f t="shared" si="36"/>
        <v>0</v>
      </c>
    </row>
    <row r="1110" spans="1:7" x14ac:dyDescent="0.35">
      <c r="A1110" t="s">
        <v>20340</v>
      </c>
      <c r="B1110" t="s">
        <v>7317</v>
      </c>
      <c r="C1110" t="s">
        <v>7321</v>
      </c>
      <c r="D1110" t="str">
        <f>IF($B1110="B","",IFERROR(VLOOKUP($C1110,Elster!$I$5:$M$148,3,FALSE),$C1110))</f>
        <v/>
      </c>
      <c r="E1110" t="str">
        <f>IF($B1110="A","",IFERROR(VLOOKUP($C1110,Elster!$I$5:$M$148,3,FALSE),$C1110))</f>
        <v xml:space="preserve">   "FEHLERMELDUNG"                                    </v>
      </c>
      <c r="F1110">
        <f t="shared" si="35"/>
        <v>1</v>
      </c>
      <c r="G1110" s="2">
        <f t="shared" si="36"/>
        <v>5.0000000000007816E-3</v>
      </c>
    </row>
    <row r="1111" spans="1:7" x14ac:dyDescent="0.35">
      <c r="A1111" t="s">
        <v>20340</v>
      </c>
      <c r="B1111" t="s">
        <v>7319</v>
      </c>
      <c r="C1111" t="s">
        <v>7321</v>
      </c>
      <c r="D1111" t="str">
        <f>IF($B1111="B","",IFERROR(VLOOKUP($C1111,Elster!$I$5:$M$148,3,FALSE),$C1111))</f>
        <v xml:space="preserve">   "FEHLERMELDUNG"                                    </v>
      </c>
      <c r="E1111" t="str">
        <f>IF($B1111="A","",IFERROR(VLOOKUP($C1111,Elster!$I$5:$M$148,3,FALSE),$C1111))</f>
        <v/>
      </c>
      <c r="F1111">
        <f t="shared" si="35"/>
        <v>1</v>
      </c>
      <c r="G1111" s="2">
        <f t="shared" si="36"/>
        <v>0</v>
      </c>
    </row>
    <row r="1112" spans="1:7" x14ac:dyDescent="0.35">
      <c r="A1112" t="s">
        <v>20341</v>
      </c>
      <c r="B1112" t="s">
        <v>7317</v>
      </c>
      <c r="C1112" t="s">
        <v>7360</v>
      </c>
      <c r="D1112" t="str">
        <f>IF($B1112="B","",IFERROR(VLOOKUP($C1112,Elster!$I$5:$M$148,3,FALSE),$C1112))</f>
        <v/>
      </c>
      <c r="E1112" t="str">
        <f>IF($B1112="A","",IFERROR(VLOOKUP($C1112,Elster!$I$5:$M$148,3,FALSE),$C1112))</f>
        <v xml:space="preserve">   "HYSTERESEZEIT"                                    </v>
      </c>
      <c r="F1112">
        <f t="shared" si="35"/>
        <v>34</v>
      </c>
      <c r="G1112" s="2">
        <f t="shared" si="36"/>
        <v>4.9989999999997536E-3</v>
      </c>
    </row>
    <row r="1113" spans="1:7" x14ac:dyDescent="0.35">
      <c r="A1113" t="s">
        <v>20341</v>
      </c>
      <c r="B1113" t="s">
        <v>7319</v>
      </c>
      <c r="C1113" t="s">
        <v>7360</v>
      </c>
      <c r="D1113" t="str">
        <f>IF($B1113="B","",IFERROR(VLOOKUP($C1113,Elster!$I$5:$M$148,3,FALSE),$C1113))</f>
        <v xml:space="preserve">   "HYSTERESEZEIT"                                    </v>
      </c>
      <c r="E1113" t="str">
        <f>IF($B1113="A","",IFERROR(VLOOKUP($C1113,Elster!$I$5:$M$148,3,FALSE),$C1113))</f>
        <v/>
      </c>
      <c r="F1113">
        <f t="shared" si="35"/>
        <v>34</v>
      </c>
      <c r="G1113" s="2">
        <f t="shared" si="36"/>
        <v>0</v>
      </c>
    </row>
    <row r="1114" spans="1:7" x14ac:dyDescent="0.35">
      <c r="A1114" t="s">
        <v>20342</v>
      </c>
      <c r="B1114" t="s">
        <v>7317</v>
      </c>
      <c r="C1114" t="s">
        <v>7322</v>
      </c>
      <c r="D1114" t="str">
        <f>IF($B1114="B","",IFERROR(VLOOKUP($C1114,Elster!$I$5:$M$148,3,FALSE),$C1114))</f>
        <v/>
      </c>
      <c r="E1114" t="str">
        <f>IF($B1114="A","",IFERROR(VLOOKUP($C1114,Elster!$I$5:$M$148,3,FALSE),$C1114))</f>
        <v xml:space="preserve">   "GERAETE_ID"                                       </v>
      </c>
      <c r="F1114">
        <f t="shared" si="35"/>
        <v>11</v>
      </c>
      <c r="G1114" s="2">
        <f t="shared" si="36"/>
        <v>4.9999999999998934E-3</v>
      </c>
    </row>
    <row r="1115" spans="1:7" x14ac:dyDescent="0.35">
      <c r="A1115" t="s">
        <v>20342</v>
      </c>
      <c r="B1115" t="s">
        <v>7319</v>
      </c>
      <c r="C1115" t="s">
        <v>7322</v>
      </c>
      <c r="D1115" t="str">
        <f>IF($B1115="B","",IFERROR(VLOOKUP($C1115,Elster!$I$5:$M$148,3,FALSE),$C1115))</f>
        <v xml:space="preserve">   "GERAETE_ID"                                       </v>
      </c>
      <c r="E1115" t="str">
        <f>IF($B1115="A","",IFERROR(VLOOKUP($C1115,Elster!$I$5:$M$148,3,FALSE),$C1115))</f>
        <v/>
      </c>
      <c r="F1115">
        <f t="shared" si="35"/>
        <v>11</v>
      </c>
      <c r="G1115" s="2">
        <f t="shared" si="36"/>
        <v>0</v>
      </c>
    </row>
    <row r="1116" spans="1:7" x14ac:dyDescent="0.35">
      <c r="A1116" t="s">
        <v>20343</v>
      </c>
      <c r="B1116" t="s">
        <v>7317</v>
      </c>
      <c r="C1116" t="s">
        <v>7320</v>
      </c>
      <c r="D1116" t="str">
        <f>IF($B1116="B","",IFERROR(VLOOKUP($C1116,Elster!$I$5:$M$148,3,FALSE),$C1116))</f>
        <v/>
      </c>
      <c r="E1116" t="str">
        <f>IF($B1116="A","",IFERROR(VLOOKUP($C1116,Elster!$I$5:$M$148,3,FALSE),$C1116))</f>
        <v>0x000</v>
      </c>
      <c r="F1116">
        <f t="shared" si="35"/>
        <v>0</v>
      </c>
      <c r="G1116" s="2">
        <f t="shared" si="36"/>
        <v>4.9999999999998934E-3</v>
      </c>
    </row>
    <row r="1117" spans="1:7" x14ac:dyDescent="0.35">
      <c r="A1117" t="s">
        <v>20343</v>
      </c>
      <c r="B1117" t="s">
        <v>7319</v>
      </c>
      <c r="C1117" t="s">
        <v>7320</v>
      </c>
      <c r="D1117" t="str">
        <f>IF($B1117="B","",IFERROR(VLOOKUP($C1117,Elster!$I$5:$M$148,3,FALSE),$C1117))</f>
        <v>0x000</v>
      </c>
      <c r="E1117" t="str">
        <f>IF($B1117="A","",IFERROR(VLOOKUP($C1117,Elster!$I$5:$M$148,3,FALSE),$C1117))</f>
        <v/>
      </c>
      <c r="F1117">
        <f t="shared" si="35"/>
        <v>0</v>
      </c>
      <c r="G1117" s="2">
        <f t="shared" si="36"/>
        <v>0</v>
      </c>
    </row>
    <row r="1118" spans="1:7" x14ac:dyDescent="0.35">
      <c r="A1118" t="s">
        <v>20344</v>
      </c>
      <c r="B1118" t="s">
        <v>7319</v>
      </c>
      <c r="C1118" t="s">
        <v>7321</v>
      </c>
      <c r="D1118" t="str">
        <f>IF($B1118="B","",IFERROR(VLOOKUP($C1118,Elster!$I$5:$M$148,3,FALSE),$C1118))</f>
        <v xml:space="preserve">   "FEHLERMELDUNG"                                    </v>
      </c>
      <c r="E1118" t="str">
        <f>IF($B1118="A","",IFERROR(VLOOKUP($C1118,Elster!$I$5:$M$148,3,FALSE),$C1118))</f>
        <v/>
      </c>
      <c r="F1118">
        <f t="shared" si="35"/>
        <v>1</v>
      </c>
      <c r="G1118" s="2">
        <f t="shared" si="36"/>
        <v>4.9999999999998934E-3</v>
      </c>
    </row>
    <row r="1119" spans="1:7" x14ac:dyDescent="0.35">
      <c r="A1119" t="s">
        <v>20345</v>
      </c>
      <c r="B1119" t="s">
        <v>7317</v>
      </c>
      <c r="C1119" t="s">
        <v>7321</v>
      </c>
      <c r="D1119" t="str">
        <f>IF($B1119="B","",IFERROR(VLOOKUP($C1119,Elster!$I$5:$M$148,3,FALSE),$C1119))</f>
        <v/>
      </c>
      <c r="E1119" t="str">
        <f>IF($B1119="A","",IFERROR(VLOOKUP($C1119,Elster!$I$5:$M$148,3,FALSE),$C1119))</f>
        <v xml:space="preserve">   "FEHLERMELDUNG"                                    </v>
      </c>
      <c r="F1119">
        <f t="shared" si="35"/>
        <v>1</v>
      </c>
      <c r="G1119" s="2">
        <f t="shared" si="36"/>
        <v>2.6000000000081513E-5</v>
      </c>
    </row>
    <row r="1120" spans="1:7" x14ac:dyDescent="0.35">
      <c r="A1120" t="s">
        <v>20346</v>
      </c>
      <c r="B1120" t="s">
        <v>7319</v>
      </c>
      <c r="C1120" t="s">
        <v>7376</v>
      </c>
      <c r="D1120" t="str">
        <f>IF($B1120="B","",IFERROR(VLOOKUP($C1120,Elster!$I$5:$M$148,3,FALSE),$C1120))</f>
        <v>0x038</v>
      </c>
      <c r="E1120" t="str">
        <f>IF($B1120="A","",IFERROR(VLOOKUP($C1120,Elster!$I$5:$M$148,3,FALSE),$C1120))</f>
        <v/>
      </c>
      <c r="F1120">
        <f t="shared" si="35"/>
        <v>56</v>
      </c>
      <c r="G1120" s="2">
        <f t="shared" si="36"/>
        <v>4.9739999999998119E-3</v>
      </c>
    </row>
    <row r="1121" spans="1:7" x14ac:dyDescent="0.35">
      <c r="A1121" t="s">
        <v>20347</v>
      </c>
      <c r="B1121" t="s">
        <v>7317</v>
      </c>
      <c r="C1121" t="s">
        <v>7376</v>
      </c>
      <c r="D1121" t="str">
        <f>IF($B1121="B","",IFERROR(VLOOKUP($C1121,Elster!$I$5:$M$148,3,FALSE),$C1121))</f>
        <v/>
      </c>
      <c r="E1121" t="str">
        <f>IF($B1121="A","",IFERROR(VLOOKUP($C1121,Elster!$I$5:$M$148,3,FALSE),$C1121))</f>
        <v>0x038</v>
      </c>
      <c r="F1121">
        <f t="shared" si="35"/>
        <v>56</v>
      </c>
      <c r="G1121" s="2">
        <f t="shared" si="36"/>
        <v>2.6000000000081513E-5</v>
      </c>
    </row>
    <row r="1122" spans="1:7" x14ac:dyDescent="0.35">
      <c r="A1122" t="s">
        <v>20348</v>
      </c>
      <c r="B1122" t="s">
        <v>7317</v>
      </c>
      <c r="C1122" t="s">
        <v>7324</v>
      </c>
      <c r="D1122" t="str">
        <f>IF($B1122="B","",IFERROR(VLOOKUP($C1122,Elster!$I$5:$M$148,3,FALSE),$C1122))</f>
        <v/>
      </c>
      <c r="E1122" t="str">
        <f>IF($B1122="A","",IFERROR(VLOOKUP($C1122,Elster!$I$5:$M$148,3,FALSE),$C1122))</f>
        <v xml:space="preserve">   "SPL_PUMPE"                                        </v>
      </c>
      <c r="F1122">
        <f t="shared" si="35"/>
        <v>85</v>
      </c>
      <c r="G1122" s="2">
        <f t="shared" si="36"/>
        <v>9.0890000000003468E-3</v>
      </c>
    </row>
    <row r="1123" spans="1:7" x14ac:dyDescent="0.35">
      <c r="A1123" t="s">
        <v>20349</v>
      </c>
      <c r="B1123" t="s">
        <v>7317</v>
      </c>
      <c r="C1123" t="s">
        <v>7324</v>
      </c>
      <c r="D1123" t="str">
        <f>IF($B1123="B","",IFERROR(VLOOKUP($C1123,Elster!$I$5:$M$148,3,FALSE),$C1123))</f>
        <v/>
      </c>
      <c r="E1123" t="str">
        <f>IF($B1123="A","",IFERROR(VLOOKUP($C1123,Elster!$I$5:$M$148,3,FALSE),$C1123))</f>
        <v xml:space="preserve">   "SPL_PUMPE"                                        </v>
      </c>
      <c r="F1123">
        <f t="shared" si="35"/>
        <v>85</v>
      </c>
      <c r="G1123" s="2">
        <f t="shared" si="36"/>
        <v>4.9729999999996721E-3</v>
      </c>
    </row>
    <row r="1124" spans="1:7" x14ac:dyDescent="0.35">
      <c r="A1124" t="s">
        <v>20350</v>
      </c>
      <c r="B1124" t="s">
        <v>7317</v>
      </c>
      <c r="C1124" t="s">
        <v>7324</v>
      </c>
      <c r="D1124" t="str">
        <f>IF($B1124="B","",IFERROR(VLOOKUP($C1124,Elster!$I$5:$M$148,3,FALSE),$C1124))</f>
        <v/>
      </c>
      <c r="E1124" t="str">
        <f>IF($B1124="A","",IFERROR(VLOOKUP($C1124,Elster!$I$5:$M$148,3,FALSE),$C1124))</f>
        <v xml:space="preserve">   "SPL_PUMPE"                                        </v>
      </c>
      <c r="F1124">
        <f t="shared" si="35"/>
        <v>85</v>
      </c>
      <c r="G1124" s="2">
        <f t="shared" si="36"/>
        <v>4.9739999999998119E-3</v>
      </c>
    </row>
    <row r="1125" spans="1:7" x14ac:dyDescent="0.35">
      <c r="A1125" t="s">
        <v>20351</v>
      </c>
      <c r="B1125" t="s">
        <v>7317</v>
      </c>
      <c r="C1125" t="s">
        <v>7324</v>
      </c>
      <c r="D1125" t="str">
        <f>IF($B1125="B","",IFERROR(VLOOKUP($C1125,Elster!$I$5:$M$148,3,FALSE),$C1125))</f>
        <v/>
      </c>
      <c r="E1125" t="str">
        <f>IF($B1125="A","",IFERROR(VLOOKUP($C1125,Elster!$I$5:$M$148,3,FALSE),$C1125))</f>
        <v xml:space="preserve">   "SPL_PUMPE"                                        </v>
      </c>
      <c r="F1125">
        <f t="shared" si="35"/>
        <v>85</v>
      </c>
      <c r="G1125" s="2">
        <f t="shared" si="36"/>
        <v>4.9480000000006186E-3</v>
      </c>
    </row>
    <row r="1126" spans="1:7" x14ac:dyDescent="0.35">
      <c r="A1126" t="s">
        <v>20352</v>
      </c>
      <c r="B1126" t="s">
        <v>7317</v>
      </c>
      <c r="C1126" t="s">
        <v>7324</v>
      </c>
      <c r="D1126" t="str">
        <f>IF($B1126="B","",IFERROR(VLOOKUP($C1126,Elster!$I$5:$M$148,3,FALSE),$C1126))</f>
        <v/>
      </c>
      <c r="E1126" t="str">
        <f>IF($B1126="A","",IFERROR(VLOOKUP($C1126,Elster!$I$5:$M$148,3,FALSE),$C1126))</f>
        <v xml:space="preserve">   "SPL_PUMPE"                                        </v>
      </c>
      <c r="F1126">
        <f t="shared" si="35"/>
        <v>85</v>
      </c>
      <c r="G1126" s="2">
        <f t="shared" si="36"/>
        <v>4.9739999999998119E-3</v>
      </c>
    </row>
    <row r="1127" spans="1:7" x14ac:dyDescent="0.35">
      <c r="A1127" t="s">
        <v>20353</v>
      </c>
      <c r="B1127" t="s">
        <v>7317</v>
      </c>
      <c r="C1127" t="s">
        <v>7324</v>
      </c>
      <c r="D1127" t="str">
        <f>IF($B1127="B","",IFERROR(VLOOKUP($C1127,Elster!$I$5:$M$148,3,FALSE),$C1127))</f>
        <v/>
      </c>
      <c r="E1127" t="str">
        <f>IF($B1127="A","",IFERROR(VLOOKUP($C1127,Elster!$I$5:$M$148,3,FALSE),$C1127))</f>
        <v xml:space="preserve">   "SPL_PUMPE"                                        </v>
      </c>
      <c r="F1127">
        <f t="shared" si="35"/>
        <v>85</v>
      </c>
      <c r="G1127" s="2">
        <f t="shared" si="36"/>
        <v>4.9739999999998119E-3</v>
      </c>
    </row>
    <row r="1128" spans="1:7" x14ac:dyDescent="0.35">
      <c r="A1128" t="s">
        <v>20354</v>
      </c>
      <c r="B1128" t="s">
        <v>7317</v>
      </c>
      <c r="C1128" t="s">
        <v>7324</v>
      </c>
      <c r="D1128" t="str">
        <f>IF($B1128="B","",IFERROR(VLOOKUP($C1128,Elster!$I$5:$M$148,3,FALSE),$C1128))</f>
        <v/>
      </c>
      <c r="E1128" t="str">
        <f>IF($B1128="A","",IFERROR(VLOOKUP($C1128,Elster!$I$5:$M$148,3,FALSE),$C1128))</f>
        <v xml:space="preserve">   "SPL_PUMPE"                                        </v>
      </c>
      <c r="F1128">
        <f t="shared" si="35"/>
        <v>85</v>
      </c>
      <c r="G1128" s="2">
        <f t="shared" si="36"/>
        <v>4.9739999999998119E-3</v>
      </c>
    </row>
    <row r="1129" spans="1:7" x14ac:dyDescent="0.35">
      <c r="A1129" t="s">
        <v>20355</v>
      </c>
      <c r="B1129" t="s">
        <v>7317</v>
      </c>
      <c r="C1129" t="s">
        <v>7324</v>
      </c>
      <c r="D1129" t="str">
        <f>IF($B1129="B","",IFERROR(VLOOKUP($C1129,Elster!$I$5:$M$148,3,FALSE),$C1129))</f>
        <v/>
      </c>
      <c r="E1129" t="str">
        <f>IF($B1129="A","",IFERROR(VLOOKUP($C1129,Elster!$I$5:$M$148,3,FALSE),$C1129))</f>
        <v xml:space="preserve">   "SPL_PUMPE"                                        </v>
      </c>
      <c r="F1129">
        <f t="shared" si="35"/>
        <v>85</v>
      </c>
      <c r="G1129" s="2">
        <f t="shared" si="36"/>
        <v>4.9480000000006186E-3</v>
      </c>
    </row>
    <row r="1130" spans="1:7" x14ac:dyDescent="0.35">
      <c r="A1130" t="s">
        <v>20356</v>
      </c>
      <c r="B1130" t="s">
        <v>7317</v>
      </c>
      <c r="C1130" t="s">
        <v>7324</v>
      </c>
      <c r="D1130" t="str">
        <f>IF($B1130="B","",IFERROR(VLOOKUP($C1130,Elster!$I$5:$M$148,3,FALSE),$C1130))</f>
        <v/>
      </c>
      <c r="E1130" t="str">
        <f>IF($B1130="A","",IFERROR(VLOOKUP($C1130,Elster!$I$5:$M$148,3,FALSE),$C1130))</f>
        <v xml:space="preserve">   "SPL_PUMPE"                                        </v>
      </c>
      <c r="F1130">
        <f t="shared" si="35"/>
        <v>85</v>
      </c>
      <c r="G1130" s="2">
        <f t="shared" si="36"/>
        <v>4.9729999999996721E-3</v>
      </c>
    </row>
    <row r="1131" spans="1:7" x14ac:dyDescent="0.35">
      <c r="A1131" t="s">
        <v>20357</v>
      </c>
      <c r="B1131" t="s">
        <v>7317</v>
      </c>
      <c r="C1131" t="s">
        <v>7324</v>
      </c>
      <c r="D1131" t="str">
        <f>IF($B1131="B","",IFERROR(VLOOKUP($C1131,Elster!$I$5:$M$148,3,FALSE),$C1131))</f>
        <v/>
      </c>
      <c r="E1131" t="str">
        <f>IF($B1131="A","",IFERROR(VLOOKUP($C1131,Elster!$I$5:$M$148,3,FALSE),$C1131))</f>
        <v xml:space="preserve">   "SPL_PUMPE"                                        </v>
      </c>
      <c r="F1131">
        <f t="shared" si="35"/>
        <v>85</v>
      </c>
      <c r="G1131" s="2">
        <f t="shared" si="36"/>
        <v>4.9739999999998119E-3</v>
      </c>
    </row>
    <row r="1132" spans="1:7" x14ac:dyDescent="0.35">
      <c r="A1132" t="s">
        <v>20358</v>
      </c>
      <c r="B1132" t="s">
        <v>7317</v>
      </c>
      <c r="C1132" t="s">
        <v>7325</v>
      </c>
      <c r="D1132" t="str">
        <f>IF($B1132="B","",IFERROR(VLOOKUP($C1132,Elster!$I$5:$M$148,3,FALSE),$C1132))</f>
        <v/>
      </c>
      <c r="E1132" t="str">
        <f>IF($B1132="A","",IFERROR(VLOOKUP($C1132,Elster!$I$5:$M$148,3,FALSE),$C1132))</f>
        <v xml:space="preserve">   "SPEICHERSOLLTEMP"                                 </v>
      </c>
      <c r="F1132">
        <f t="shared" si="35"/>
        <v>3</v>
      </c>
      <c r="G1132" s="2">
        <f t="shared" si="36"/>
        <v>4.9739999999998119E-3</v>
      </c>
    </row>
    <row r="1133" spans="1:7" x14ac:dyDescent="0.35">
      <c r="A1133" t="s">
        <v>20359</v>
      </c>
      <c r="B1133" t="s">
        <v>7317</v>
      </c>
      <c r="C1133" t="s">
        <v>7326</v>
      </c>
      <c r="D1133" t="str">
        <f>IF($B1133="B","",IFERROR(VLOOKUP($C1133,Elster!$I$5:$M$148,3,FALSE),$C1133))</f>
        <v/>
      </c>
      <c r="E1133" t="str">
        <f>IF($B1133="A","",IFERROR(VLOOKUP($C1133,Elster!$I$5:$M$148,3,FALSE),$C1133))</f>
        <v xml:space="preserve">   "BRENNER"                                          </v>
      </c>
      <c r="F1133">
        <f t="shared" si="35"/>
        <v>82</v>
      </c>
      <c r="G1133" s="2">
        <f t="shared" si="36"/>
        <v>4.9480000000006186E-3</v>
      </c>
    </row>
    <row r="1134" spans="1:7" x14ac:dyDescent="0.35">
      <c r="A1134" t="s">
        <v>20360</v>
      </c>
      <c r="B1134" t="s">
        <v>7317</v>
      </c>
      <c r="C1134" t="s">
        <v>7318</v>
      </c>
      <c r="D1134" t="str">
        <f>IF($B1134="B","",IFERROR(VLOOKUP($C1134,Elster!$I$5:$M$148,3,FALSE),$C1134))</f>
        <v/>
      </c>
      <c r="E1134" t="str">
        <f>IF($B1134="A","",IFERROR(VLOOKUP($C1134,Elster!$I$5:$M$148,3,FALSE),$C1134))</f>
        <v xml:space="preserve">   "SAMMLERISTTEMP"                                   </v>
      </c>
      <c r="F1134">
        <f t="shared" si="35"/>
        <v>13</v>
      </c>
      <c r="G1134" s="2">
        <f t="shared" si="36"/>
        <v>0.45981000000000005</v>
      </c>
    </row>
    <row r="1135" spans="1:7" x14ac:dyDescent="0.35">
      <c r="A1135" t="s">
        <v>20360</v>
      </c>
      <c r="B1135" t="s">
        <v>7319</v>
      </c>
      <c r="C1135" t="s">
        <v>7318</v>
      </c>
      <c r="D1135" t="str">
        <f>IF($B1135="B","",IFERROR(VLOOKUP($C1135,Elster!$I$5:$M$148,3,FALSE),$C1135))</f>
        <v xml:space="preserve">   "SAMMLERISTTEMP"                                   </v>
      </c>
      <c r="E1135" t="str">
        <f>IF($B1135="A","",IFERROR(VLOOKUP($C1135,Elster!$I$5:$M$148,3,FALSE),$C1135))</f>
        <v/>
      </c>
      <c r="F1135">
        <f t="shared" si="35"/>
        <v>13</v>
      </c>
      <c r="G1135" s="2">
        <f t="shared" si="36"/>
        <v>0</v>
      </c>
    </row>
    <row r="1136" spans="1:7" x14ac:dyDescent="0.35">
      <c r="A1136" t="s">
        <v>20361</v>
      </c>
      <c r="B1136" t="s">
        <v>7317</v>
      </c>
      <c r="C1136" t="s">
        <v>7320</v>
      </c>
      <c r="D1136" t="str">
        <f>IF($B1136="B","",IFERROR(VLOOKUP($C1136,Elster!$I$5:$M$148,3,FALSE),$C1136))</f>
        <v/>
      </c>
      <c r="E1136" t="str">
        <f>IF($B1136="A","",IFERROR(VLOOKUP($C1136,Elster!$I$5:$M$148,3,FALSE),$C1136))</f>
        <v>0x000</v>
      </c>
      <c r="F1136">
        <f t="shared" si="35"/>
        <v>0</v>
      </c>
      <c r="G1136" s="2">
        <f t="shared" si="36"/>
        <v>4.9999999999998934E-3</v>
      </c>
    </row>
    <row r="1137" spans="1:7" x14ac:dyDescent="0.35">
      <c r="A1137" t="s">
        <v>20361</v>
      </c>
      <c r="B1137" t="s">
        <v>7319</v>
      </c>
      <c r="C1137" t="s">
        <v>7320</v>
      </c>
      <c r="D1137" t="str">
        <f>IF($B1137="B","",IFERROR(VLOOKUP($C1137,Elster!$I$5:$M$148,3,FALSE),$C1137))</f>
        <v>0x000</v>
      </c>
      <c r="E1137" t="str">
        <f>IF($B1137="A","",IFERROR(VLOOKUP($C1137,Elster!$I$5:$M$148,3,FALSE),$C1137))</f>
        <v/>
      </c>
      <c r="F1137">
        <f t="shared" si="35"/>
        <v>0</v>
      </c>
      <c r="G1137" s="2">
        <f t="shared" si="36"/>
        <v>0</v>
      </c>
    </row>
    <row r="1138" spans="1:7" x14ac:dyDescent="0.35">
      <c r="A1138" t="s">
        <v>20362</v>
      </c>
      <c r="B1138" t="s">
        <v>7317</v>
      </c>
      <c r="C1138" t="s">
        <v>7325</v>
      </c>
      <c r="D1138" t="str">
        <f>IF($B1138="B","",IFERROR(VLOOKUP($C1138,Elster!$I$5:$M$148,3,FALSE),$C1138))</f>
        <v/>
      </c>
      <c r="E1138" t="str">
        <f>IF($B1138="A","",IFERROR(VLOOKUP($C1138,Elster!$I$5:$M$148,3,FALSE),$C1138))</f>
        <v xml:space="preserve">   "SPEICHERSOLLTEMP"                                 </v>
      </c>
      <c r="F1138">
        <f t="shared" si="35"/>
        <v>3</v>
      </c>
      <c r="G1138" s="2">
        <f t="shared" si="36"/>
        <v>4.9999999999998934E-3</v>
      </c>
    </row>
    <row r="1139" spans="1:7" x14ac:dyDescent="0.35">
      <c r="A1139" t="s">
        <v>20362</v>
      </c>
      <c r="B1139" t="s">
        <v>7319</v>
      </c>
      <c r="C1139" t="s">
        <v>7325</v>
      </c>
      <c r="D1139" t="str">
        <f>IF($B1139="B","",IFERROR(VLOOKUP($C1139,Elster!$I$5:$M$148,3,FALSE),$C1139))</f>
        <v xml:space="preserve">   "SPEICHERSOLLTEMP"                                 </v>
      </c>
      <c r="E1139" t="str">
        <f>IF($B1139="A","",IFERROR(VLOOKUP($C1139,Elster!$I$5:$M$148,3,FALSE),$C1139))</f>
        <v/>
      </c>
      <c r="F1139">
        <f t="shared" si="35"/>
        <v>3</v>
      </c>
      <c r="G1139" s="2">
        <f t="shared" si="36"/>
        <v>0</v>
      </c>
    </row>
    <row r="1140" spans="1:7" x14ac:dyDescent="0.35">
      <c r="A1140" t="s">
        <v>20363</v>
      </c>
      <c r="B1140" t="s">
        <v>7319</v>
      </c>
      <c r="C1140" t="s">
        <v>7321</v>
      </c>
      <c r="D1140" t="str">
        <f>IF($B1140="B","",IFERROR(VLOOKUP($C1140,Elster!$I$5:$M$148,3,FALSE),$C1140))</f>
        <v xml:space="preserve">   "FEHLERMELDUNG"                                    </v>
      </c>
      <c r="E1140" t="str">
        <f>IF($B1140="A","",IFERROR(VLOOKUP($C1140,Elster!$I$5:$M$148,3,FALSE),$C1140))</f>
        <v/>
      </c>
      <c r="F1140">
        <f t="shared" si="35"/>
        <v>1</v>
      </c>
      <c r="G1140" s="2">
        <f t="shared" si="36"/>
        <v>4.9999999999998934E-3</v>
      </c>
    </row>
    <row r="1141" spans="1:7" x14ac:dyDescent="0.35">
      <c r="A1141" t="s">
        <v>20364</v>
      </c>
      <c r="B1141" t="s">
        <v>7317</v>
      </c>
      <c r="C1141" t="s">
        <v>7321</v>
      </c>
      <c r="D1141" t="str">
        <f>IF($B1141="B","",IFERROR(VLOOKUP($C1141,Elster!$I$5:$M$148,3,FALSE),$C1141))</f>
        <v/>
      </c>
      <c r="E1141" t="str">
        <f>IF($B1141="A","",IFERROR(VLOOKUP($C1141,Elster!$I$5:$M$148,3,FALSE),$C1141))</f>
        <v xml:space="preserve">   "FEHLERMELDUNG"                                    </v>
      </c>
      <c r="F1141">
        <f t="shared" si="35"/>
        <v>1</v>
      </c>
      <c r="G1141" s="2">
        <f t="shared" si="36"/>
        <v>2.6000000000081513E-5</v>
      </c>
    </row>
    <row r="1142" spans="1:7" x14ac:dyDescent="0.35">
      <c r="A1142" t="s">
        <v>20365</v>
      </c>
      <c r="B1142" t="s">
        <v>7317</v>
      </c>
      <c r="C1142" t="s">
        <v>7320</v>
      </c>
      <c r="D1142" t="str">
        <f>IF($B1142="B","",IFERROR(VLOOKUP($C1142,Elster!$I$5:$M$148,3,FALSE),$C1142))</f>
        <v/>
      </c>
      <c r="E1142" t="str">
        <f>IF($B1142="A","",IFERROR(VLOOKUP($C1142,Elster!$I$5:$M$148,3,FALSE),$C1142))</f>
        <v>0x000</v>
      </c>
      <c r="F1142">
        <f t="shared" si="35"/>
        <v>0</v>
      </c>
      <c r="G1142" s="2">
        <f t="shared" si="36"/>
        <v>4.9999999999998934E-3</v>
      </c>
    </row>
    <row r="1143" spans="1:7" x14ac:dyDescent="0.35">
      <c r="A1143" t="s">
        <v>20365</v>
      </c>
      <c r="B1143" t="s">
        <v>7319</v>
      </c>
      <c r="C1143" t="s">
        <v>7320</v>
      </c>
      <c r="D1143" t="str">
        <f>IF($B1143="B","",IFERROR(VLOOKUP($C1143,Elster!$I$5:$M$148,3,FALSE),$C1143))</f>
        <v>0x000</v>
      </c>
      <c r="E1143" t="str">
        <f>IF($B1143="A","",IFERROR(VLOOKUP($C1143,Elster!$I$5:$M$148,3,FALSE),$C1143))</f>
        <v/>
      </c>
      <c r="F1143">
        <f t="shared" si="35"/>
        <v>0</v>
      </c>
      <c r="G1143" s="2">
        <f t="shared" si="36"/>
        <v>0</v>
      </c>
    </row>
    <row r="1144" spans="1:7" x14ac:dyDescent="0.35">
      <c r="A1144" t="s">
        <v>20366</v>
      </c>
      <c r="B1144" t="s">
        <v>7317</v>
      </c>
      <c r="C1144" t="s">
        <v>7366</v>
      </c>
      <c r="D1144" t="str">
        <f>IF($B1144="B","",IFERROR(VLOOKUP($C1144,Elster!$I$5:$M$148,3,FALSE),$C1144))</f>
        <v/>
      </c>
      <c r="E1144" t="str">
        <f>IF($B1144="A","",IFERROR(VLOOKUP($C1144,Elster!$I$5:$M$148,3,FALSE),$C1144))</f>
        <v xml:space="preserve">//   "ERWEITERUNGSTELEGRAMM"                            </v>
      </c>
      <c r="F1144">
        <f t="shared" si="35"/>
        <v>250</v>
      </c>
      <c r="G1144" s="2">
        <f t="shared" si="36"/>
        <v>4.9999999999998934E-3</v>
      </c>
    </row>
    <row r="1145" spans="1:7" x14ac:dyDescent="0.35">
      <c r="A1145" t="s">
        <v>20366</v>
      </c>
      <c r="B1145" t="s">
        <v>7319</v>
      </c>
      <c r="C1145" t="s">
        <v>7366</v>
      </c>
      <c r="D1145" t="str">
        <f>IF($B1145="B","",IFERROR(VLOOKUP($C1145,Elster!$I$5:$M$148,3,FALSE),$C1145))</f>
        <v xml:space="preserve">//   "ERWEITERUNGSTELEGRAMM"                            </v>
      </c>
      <c r="E1145" t="str">
        <f>IF($B1145="A","",IFERROR(VLOOKUP($C1145,Elster!$I$5:$M$148,3,FALSE),$C1145))</f>
        <v/>
      </c>
      <c r="F1145">
        <f t="shared" si="35"/>
        <v>250</v>
      </c>
      <c r="G1145" s="2">
        <f t="shared" si="36"/>
        <v>0</v>
      </c>
    </row>
    <row r="1146" spans="1:7" x14ac:dyDescent="0.35">
      <c r="A1146" t="s">
        <v>20367</v>
      </c>
      <c r="B1146" t="s">
        <v>7317</v>
      </c>
      <c r="C1146" t="s">
        <v>7321</v>
      </c>
      <c r="D1146" t="str">
        <f>IF($B1146="B","",IFERROR(VLOOKUP($C1146,Elster!$I$5:$M$148,3,FALSE),$C1146))</f>
        <v/>
      </c>
      <c r="E1146" t="str">
        <f>IF($B1146="A","",IFERROR(VLOOKUP($C1146,Elster!$I$5:$M$148,3,FALSE),$C1146))</f>
        <v xml:space="preserve">   "FEHLERMELDUNG"                                    </v>
      </c>
      <c r="F1146">
        <f t="shared" si="35"/>
        <v>1</v>
      </c>
      <c r="G1146" s="2">
        <f t="shared" si="36"/>
        <v>4.9989999999997536E-3</v>
      </c>
    </row>
    <row r="1147" spans="1:7" x14ac:dyDescent="0.35">
      <c r="A1147" t="s">
        <v>20367</v>
      </c>
      <c r="B1147" t="s">
        <v>7319</v>
      </c>
      <c r="C1147" t="s">
        <v>7321</v>
      </c>
      <c r="D1147" t="str">
        <f>IF($B1147="B","",IFERROR(VLOOKUP($C1147,Elster!$I$5:$M$148,3,FALSE),$C1147))</f>
        <v xml:space="preserve">   "FEHLERMELDUNG"                                    </v>
      </c>
      <c r="E1147" t="str">
        <f>IF($B1147="A","",IFERROR(VLOOKUP($C1147,Elster!$I$5:$M$148,3,FALSE),$C1147))</f>
        <v/>
      </c>
      <c r="F1147">
        <f t="shared" si="35"/>
        <v>1</v>
      </c>
      <c r="G1147" s="2">
        <f t="shared" si="36"/>
        <v>0</v>
      </c>
    </row>
    <row r="1148" spans="1:7" x14ac:dyDescent="0.35">
      <c r="A1148" t="s">
        <v>20368</v>
      </c>
      <c r="B1148" t="s">
        <v>7317</v>
      </c>
      <c r="C1148" t="s">
        <v>7716</v>
      </c>
      <c r="D1148" t="str">
        <f>IF($B1148="B","",IFERROR(VLOOKUP($C1148,Elster!$I$5:$M$148,3,FALSE),$C1148))</f>
        <v/>
      </c>
      <c r="E1148" t="str">
        <f>IF($B1148="A","",IFERROR(VLOOKUP($C1148,Elster!$I$5:$M$148,3,FALSE),$C1148))</f>
        <v xml:space="preserve">   "VERSTELLTE_RAUMSOLLTEMP"                          </v>
      </c>
      <c r="F1148">
        <f t="shared" si="35"/>
        <v>18</v>
      </c>
      <c r="G1148" s="2">
        <f t="shared" si="36"/>
        <v>5.0000000000007816E-3</v>
      </c>
    </row>
    <row r="1149" spans="1:7" x14ac:dyDescent="0.35">
      <c r="A1149" t="s">
        <v>20368</v>
      </c>
      <c r="B1149" t="s">
        <v>7319</v>
      </c>
      <c r="C1149" t="s">
        <v>7716</v>
      </c>
      <c r="D1149" t="str">
        <f>IF($B1149="B","",IFERROR(VLOOKUP($C1149,Elster!$I$5:$M$148,3,FALSE),$C1149))</f>
        <v xml:space="preserve">   "VERSTELLTE_RAUMSOLLTEMP"                          </v>
      </c>
      <c r="E1149" t="str">
        <f>IF($B1149="A","",IFERROR(VLOOKUP($C1149,Elster!$I$5:$M$148,3,FALSE),$C1149))</f>
        <v/>
      </c>
      <c r="F1149">
        <f t="shared" si="35"/>
        <v>18</v>
      </c>
      <c r="G1149" s="2">
        <f t="shared" si="36"/>
        <v>0</v>
      </c>
    </row>
    <row r="1150" spans="1:7" x14ac:dyDescent="0.35">
      <c r="A1150" t="s">
        <v>20369</v>
      </c>
      <c r="B1150" t="s">
        <v>7317</v>
      </c>
      <c r="C1150" t="s">
        <v>7329</v>
      </c>
      <c r="D1150" t="str">
        <f>IF($B1150="B","",IFERROR(VLOOKUP($C1150,Elster!$I$5:$M$148,3,FALSE),$C1150))</f>
        <v/>
      </c>
      <c r="E1150" t="str">
        <f>IF($B1150="A","",IFERROR(VLOOKUP($C1150,Elster!$I$5:$M$148,3,FALSE),$C1150))</f>
        <v xml:space="preserve">   "KESSELSOLLTEMP"                                   </v>
      </c>
      <c r="F1150">
        <f t="shared" si="35"/>
        <v>2</v>
      </c>
      <c r="G1150" s="2">
        <f t="shared" si="36"/>
        <v>4.9999999999998934E-3</v>
      </c>
    </row>
    <row r="1151" spans="1:7" x14ac:dyDescent="0.35">
      <c r="A1151" t="s">
        <v>20369</v>
      </c>
      <c r="B1151" t="s">
        <v>7319</v>
      </c>
      <c r="C1151" t="s">
        <v>7329</v>
      </c>
      <c r="D1151" t="str">
        <f>IF($B1151="B","",IFERROR(VLOOKUP($C1151,Elster!$I$5:$M$148,3,FALSE),$C1151))</f>
        <v xml:space="preserve">   "KESSELSOLLTEMP"                                   </v>
      </c>
      <c r="E1151" t="str">
        <f>IF($B1151="A","",IFERROR(VLOOKUP($C1151,Elster!$I$5:$M$148,3,FALSE),$C1151))</f>
        <v/>
      </c>
      <c r="F1151">
        <f t="shared" si="35"/>
        <v>2</v>
      </c>
      <c r="G1151" s="2">
        <f t="shared" si="36"/>
        <v>0</v>
      </c>
    </row>
    <row r="1152" spans="1:7" x14ac:dyDescent="0.35">
      <c r="A1152" t="s">
        <v>20370</v>
      </c>
      <c r="B1152" t="s">
        <v>7317</v>
      </c>
      <c r="C1152" t="s">
        <v>7320</v>
      </c>
      <c r="D1152" t="str">
        <f>IF($B1152="B","",IFERROR(VLOOKUP($C1152,Elster!$I$5:$M$148,3,FALSE),$C1152))</f>
        <v/>
      </c>
      <c r="E1152" t="str">
        <f>IF($B1152="A","",IFERROR(VLOOKUP($C1152,Elster!$I$5:$M$148,3,FALSE),$C1152))</f>
        <v>0x000</v>
      </c>
      <c r="F1152">
        <f t="shared" si="35"/>
        <v>0</v>
      </c>
      <c r="G1152" s="2">
        <f t="shared" si="36"/>
        <v>4.9999999999998934E-3</v>
      </c>
    </row>
    <row r="1153" spans="1:7" x14ac:dyDescent="0.35">
      <c r="A1153" t="s">
        <v>20370</v>
      </c>
      <c r="B1153" t="s">
        <v>7319</v>
      </c>
      <c r="C1153" t="s">
        <v>7320</v>
      </c>
      <c r="D1153" t="str">
        <f>IF($B1153="B","",IFERROR(VLOOKUP($C1153,Elster!$I$5:$M$148,3,FALSE),$C1153))</f>
        <v>0x000</v>
      </c>
      <c r="E1153" t="str">
        <f>IF($B1153="A","",IFERROR(VLOOKUP($C1153,Elster!$I$5:$M$148,3,FALSE),$C1153))</f>
        <v/>
      </c>
      <c r="F1153">
        <f t="shared" si="35"/>
        <v>0</v>
      </c>
      <c r="G1153" s="2">
        <f t="shared" si="36"/>
        <v>0</v>
      </c>
    </row>
    <row r="1154" spans="1:7" x14ac:dyDescent="0.35">
      <c r="A1154" t="s">
        <v>20371</v>
      </c>
      <c r="B1154" t="s">
        <v>7317</v>
      </c>
      <c r="C1154" t="s">
        <v>7321</v>
      </c>
      <c r="D1154" t="str">
        <f>IF($B1154="B","",IFERROR(VLOOKUP($C1154,Elster!$I$5:$M$148,3,FALSE),$C1154))</f>
        <v/>
      </c>
      <c r="E1154" t="str">
        <f>IF($B1154="A","",IFERROR(VLOOKUP($C1154,Elster!$I$5:$M$148,3,FALSE),$C1154))</f>
        <v xml:space="preserve">   "FEHLERMELDUNG"                                    </v>
      </c>
      <c r="F1154">
        <f t="shared" si="35"/>
        <v>1</v>
      </c>
      <c r="G1154" s="2">
        <f t="shared" si="36"/>
        <v>4.9999999999998934E-3</v>
      </c>
    </row>
    <row r="1155" spans="1:7" x14ac:dyDescent="0.35">
      <c r="A1155" t="s">
        <v>20371</v>
      </c>
      <c r="B1155" t="s">
        <v>7319</v>
      </c>
      <c r="C1155" t="s">
        <v>7321</v>
      </c>
      <c r="D1155" t="str">
        <f>IF($B1155="B","",IFERROR(VLOOKUP($C1155,Elster!$I$5:$M$148,3,FALSE),$C1155))</f>
        <v xml:space="preserve">   "FEHLERMELDUNG"                                    </v>
      </c>
      <c r="E1155" t="str">
        <f>IF($B1155="A","",IFERROR(VLOOKUP($C1155,Elster!$I$5:$M$148,3,FALSE),$C1155))</f>
        <v/>
      </c>
      <c r="F1155">
        <f t="shared" si="35"/>
        <v>1</v>
      </c>
      <c r="G1155" s="2">
        <f t="shared" si="36"/>
        <v>0</v>
      </c>
    </row>
    <row r="1156" spans="1:7" x14ac:dyDescent="0.35">
      <c r="A1156" t="s">
        <v>20372</v>
      </c>
      <c r="B1156" t="s">
        <v>7317</v>
      </c>
      <c r="C1156" t="s">
        <v>7357</v>
      </c>
      <c r="D1156" t="str">
        <f>IF($B1156="B","",IFERROR(VLOOKUP($C1156,Elster!$I$5:$M$148,3,FALSE),$C1156))</f>
        <v/>
      </c>
      <c r="E1156" t="str">
        <f>IF($B1156="A","",IFERROR(VLOOKUP($C1156,Elster!$I$5:$M$148,3,FALSE),$C1156))</f>
        <v xml:space="preserve">   "MIN_TEMP_KESSEL"                                  </v>
      </c>
      <c r="F1156">
        <f t="shared" ref="F1156:F1219" si="37">HEX2DEC(REPLACE(C1156,1,2,""))</f>
        <v>32</v>
      </c>
      <c r="G1156" s="2">
        <f t="shared" ref="G1156:G1219" si="38">SUBSTITUTE(A1156,"s","")-SUBSTITUTE(A1155,"s","")</f>
        <v>4.9999999999998934E-3</v>
      </c>
    </row>
    <row r="1157" spans="1:7" x14ac:dyDescent="0.35">
      <c r="A1157" t="s">
        <v>20372</v>
      </c>
      <c r="B1157" t="s">
        <v>7319</v>
      </c>
      <c r="C1157" t="s">
        <v>7357</v>
      </c>
      <c r="D1157" t="str">
        <f>IF($B1157="B","",IFERROR(VLOOKUP($C1157,Elster!$I$5:$M$148,3,FALSE),$C1157))</f>
        <v xml:space="preserve">   "MIN_TEMP_KESSEL"                                  </v>
      </c>
      <c r="E1157" t="str">
        <f>IF($B1157="A","",IFERROR(VLOOKUP($C1157,Elster!$I$5:$M$148,3,FALSE),$C1157))</f>
        <v/>
      </c>
      <c r="F1157">
        <f t="shared" si="37"/>
        <v>32</v>
      </c>
      <c r="G1157" s="2">
        <f t="shared" si="38"/>
        <v>0</v>
      </c>
    </row>
    <row r="1158" spans="1:7" x14ac:dyDescent="0.35">
      <c r="A1158" t="s">
        <v>20373</v>
      </c>
      <c r="B1158" t="s">
        <v>7317</v>
      </c>
      <c r="C1158" t="s">
        <v>7325</v>
      </c>
      <c r="D1158" t="str">
        <f>IF($B1158="B","",IFERROR(VLOOKUP($C1158,Elster!$I$5:$M$148,3,FALSE),$C1158))</f>
        <v/>
      </c>
      <c r="E1158" t="str">
        <f>IF($B1158="A","",IFERROR(VLOOKUP($C1158,Elster!$I$5:$M$148,3,FALSE),$C1158))</f>
        <v xml:space="preserve">   "SPEICHERSOLLTEMP"                                 </v>
      </c>
      <c r="F1158">
        <f t="shared" si="37"/>
        <v>3</v>
      </c>
      <c r="G1158" s="2">
        <f t="shared" si="38"/>
        <v>8.0730000000004409E-3</v>
      </c>
    </row>
    <row r="1159" spans="1:7" x14ac:dyDescent="0.35">
      <c r="A1159" t="s">
        <v>20374</v>
      </c>
      <c r="B1159" t="s">
        <v>7317</v>
      </c>
      <c r="C1159" t="s">
        <v>7320</v>
      </c>
      <c r="D1159" t="str">
        <f>IF($B1159="B","",IFERROR(VLOOKUP($C1159,Elster!$I$5:$M$148,3,FALSE),$C1159))</f>
        <v/>
      </c>
      <c r="E1159" t="str">
        <f>IF($B1159="A","",IFERROR(VLOOKUP($C1159,Elster!$I$5:$M$148,3,FALSE),$C1159))</f>
        <v>0x000</v>
      </c>
      <c r="F1159">
        <f t="shared" si="37"/>
        <v>0</v>
      </c>
      <c r="G1159" s="2">
        <f t="shared" si="38"/>
        <v>4.9739999999998119E-3</v>
      </c>
    </row>
    <row r="1160" spans="1:7" x14ac:dyDescent="0.35">
      <c r="A1160" t="s">
        <v>20375</v>
      </c>
      <c r="B1160" t="s">
        <v>7317</v>
      </c>
      <c r="C1160" t="s">
        <v>7318</v>
      </c>
      <c r="D1160" t="str">
        <f>IF($B1160="B","",IFERROR(VLOOKUP($C1160,Elster!$I$5:$M$148,3,FALSE),$C1160))</f>
        <v/>
      </c>
      <c r="E1160" t="str">
        <f>IF($B1160="A","",IFERROR(VLOOKUP($C1160,Elster!$I$5:$M$148,3,FALSE),$C1160))</f>
        <v xml:space="preserve">   "SAMMLERISTTEMP"                                   </v>
      </c>
      <c r="F1160">
        <f t="shared" si="37"/>
        <v>13</v>
      </c>
      <c r="G1160" s="2">
        <f t="shared" si="38"/>
        <v>4.9739999999998119E-3</v>
      </c>
    </row>
    <row r="1161" spans="1:7" x14ac:dyDescent="0.35">
      <c r="A1161" t="s">
        <v>20376</v>
      </c>
      <c r="B1161" t="s">
        <v>7317</v>
      </c>
      <c r="C1161" t="s">
        <v>7329</v>
      </c>
      <c r="D1161" t="str">
        <f>IF($B1161="B","",IFERROR(VLOOKUP($C1161,Elster!$I$5:$M$148,3,FALSE),$C1161))</f>
        <v/>
      </c>
      <c r="E1161" t="str">
        <f>IF($B1161="A","",IFERROR(VLOOKUP($C1161,Elster!$I$5:$M$148,3,FALSE),$C1161))</f>
        <v xml:space="preserve">   "KESSELSOLLTEMP"                                   </v>
      </c>
      <c r="F1161">
        <f t="shared" si="37"/>
        <v>2</v>
      </c>
      <c r="G1161" s="2">
        <f t="shared" si="38"/>
        <v>4.9729999999996721E-3</v>
      </c>
    </row>
    <row r="1162" spans="1:7" x14ac:dyDescent="0.35">
      <c r="A1162" t="s">
        <v>20377</v>
      </c>
      <c r="B1162" t="s">
        <v>7317</v>
      </c>
      <c r="C1162" t="s">
        <v>7320</v>
      </c>
      <c r="D1162" t="str">
        <f>IF($B1162="B","",IFERROR(VLOOKUP($C1162,Elster!$I$5:$M$148,3,FALSE),$C1162))</f>
        <v/>
      </c>
      <c r="E1162" t="str">
        <f>IF($B1162="A","",IFERROR(VLOOKUP($C1162,Elster!$I$5:$M$148,3,FALSE),$C1162))</f>
        <v>0x000</v>
      </c>
      <c r="F1162">
        <f t="shared" si="37"/>
        <v>0</v>
      </c>
      <c r="G1162" s="2">
        <f t="shared" si="38"/>
        <v>4.9480000000006186E-3</v>
      </c>
    </row>
    <row r="1163" spans="1:7" x14ac:dyDescent="0.35">
      <c r="A1163" t="s">
        <v>20378</v>
      </c>
      <c r="B1163" t="s">
        <v>7317</v>
      </c>
      <c r="C1163" t="s">
        <v>7366</v>
      </c>
      <c r="D1163" t="str">
        <f>IF($B1163="B","",IFERROR(VLOOKUP($C1163,Elster!$I$5:$M$148,3,FALSE),$C1163))</f>
        <v/>
      </c>
      <c r="E1163" t="str">
        <f>IF($B1163="A","",IFERROR(VLOOKUP($C1163,Elster!$I$5:$M$148,3,FALSE),$C1163))</f>
        <v xml:space="preserve">//   "ERWEITERUNGSTELEGRAMM"                            </v>
      </c>
      <c r="F1163">
        <f t="shared" si="37"/>
        <v>250</v>
      </c>
      <c r="G1163" s="2">
        <f t="shared" si="38"/>
        <v>4.9739999999998119E-3</v>
      </c>
    </row>
    <row r="1164" spans="1:7" x14ac:dyDescent="0.35">
      <c r="A1164" t="s">
        <v>20379</v>
      </c>
      <c r="B1164" t="s">
        <v>7317</v>
      </c>
      <c r="C1164" t="s">
        <v>7321</v>
      </c>
      <c r="D1164" t="str">
        <f>IF($B1164="B","",IFERROR(VLOOKUP($C1164,Elster!$I$5:$M$148,3,FALSE),$C1164))</f>
        <v/>
      </c>
      <c r="E1164" t="str">
        <f>IF($B1164="A","",IFERROR(VLOOKUP($C1164,Elster!$I$5:$M$148,3,FALSE),$C1164))</f>
        <v xml:space="preserve">   "FEHLERMELDUNG"                                    </v>
      </c>
      <c r="F1164">
        <f t="shared" si="37"/>
        <v>1</v>
      </c>
      <c r="G1164" s="2">
        <f t="shared" si="38"/>
        <v>4.9739999999998119E-3</v>
      </c>
    </row>
    <row r="1165" spans="1:7" x14ac:dyDescent="0.35">
      <c r="A1165" t="s">
        <v>20380</v>
      </c>
      <c r="B1165" t="s">
        <v>7317</v>
      </c>
      <c r="C1165" t="s">
        <v>7716</v>
      </c>
      <c r="D1165" t="str">
        <f>IF($B1165="B","",IFERROR(VLOOKUP($C1165,Elster!$I$5:$M$148,3,FALSE),$C1165))</f>
        <v/>
      </c>
      <c r="E1165" t="str">
        <f>IF($B1165="A","",IFERROR(VLOOKUP($C1165,Elster!$I$5:$M$148,3,FALSE),$C1165))</f>
        <v xml:space="preserve">   "VERSTELLTE_RAUMSOLLTEMP"                          </v>
      </c>
      <c r="F1165">
        <f t="shared" si="37"/>
        <v>18</v>
      </c>
      <c r="G1165" s="2">
        <f t="shared" si="38"/>
        <v>4.9739999999998119E-3</v>
      </c>
    </row>
    <row r="1166" spans="1:7" x14ac:dyDescent="0.35">
      <c r="A1166" t="s">
        <v>20381</v>
      </c>
      <c r="B1166" t="s">
        <v>7317</v>
      </c>
      <c r="C1166" t="s">
        <v>7329</v>
      </c>
      <c r="D1166" t="str">
        <f>IF($B1166="B","",IFERROR(VLOOKUP($C1166,Elster!$I$5:$M$148,3,FALSE),$C1166))</f>
        <v/>
      </c>
      <c r="E1166" t="str">
        <f>IF($B1166="A","",IFERROR(VLOOKUP($C1166,Elster!$I$5:$M$148,3,FALSE),$C1166))</f>
        <v xml:space="preserve">   "KESSELSOLLTEMP"                                   </v>
      </c>
      <c r="F1166">
        <f t="shared" si="37"/>
        <v>2</v>
      </c>
      <c r="G1166" s="2">
        <f t="shared" si="38"/>
        <v>4.9480000000006186E-3</v>
      </c>
    </row>
    <row r="1167" spans="1:7" x14ac:dyDescent="0.35">
      <c r="A1167" t="s">
        <v>20382</v>
      </c>
      <c r="B1167" t="s">
        <v>7317</v>
      </c>
      <c r="C1167" t="s">
        <v>7320</v>
      </c>
      <c r="D1167" t="str">
        <f>IF($B1167="B","",IFERROR(VLOOKUP($C1167,Elster!$I$5:$M$148,3,FALSE),$C1167))</f>
        <v/>
      </c>
      <c r="E1167" t="str">
        <f>IF($B1167="A","",IFERROR(VLOOKUP($C1167,Elster!$I$5:$M$148,3,FALSE),$C1167))</f>
        <v>0x000</v>
      </c>
      <c r="F1167">
        <f t="shared" si="37"/>
        <v>0</v>
      </c>
      <c r="G1167" s="2">
        <f t="shared" si="38"/>
        <v>4.9739999999998119E-3</v>
      </c>
    </row>
    <row r="1168" spans="1:7" x14ac:dyDescent="0.35">
      <c r="A1168" t="s">
        <v>20383</v>
      </c>
      <c r="B1168" t="s">
        <v>7317</v>
      </c>
      <c r="C1168" t="s">
        <v>7321</v>
      </c>
      <c r="D1168" t="str">
        <f>IF($B1168="B","",IFERROR(VLOOKUP($C1168,Elster!$I$5:$M$148,3,FALSE),$C1168))</f>
        <v/>
      </c>
      <c r="E1168" t="str">
        <f>IF($B1168="A","",IFERROR(VLOOKUP($C1168,Elster!$I$5:$M$148,3,FALSE),$C1168))</f>
        <v xml:space="preserve">   "FEHLERMELDUNG"                                    </v>
      </c>
      <c r="F1168">
        <f t="shared" si="37"/>
        <v>1</v>
      </c>
      <c r="G1168" s="2">
        <f t="shared" si="38"/>
        <v>4.9729999999996721E-3</v>
      </c>
    </row>
    <row r="1169" spans="1:7" x14ac:dyDescent="0.35">
      <c r="A1169" t="s">
        <v>20384</v>
      </c>
      <c r="B1169" t="s">
        <v>7317</v>
      </c>
      <c r="C1169" t="s">
        <v>7359</v>
      </c>
      <c r="D1169" t="str">
        <f>IF($B1169="B","",IFERROR(VLOOKUP($C1169,Elster!$I$5:$M$148,3,FALSE),$C1169))</f>
        <v/>
      </c>
      <c r="E1169" t="str">
        <f>IF($B1169="A","",IFERROR(VLOOKUP($C1169,Elster!$I$5:$M$148,3,FALSE),$C1169))</f>
        <v xml:space="preserve">   "ANFAHRTEMP"                                       </v>
      </c>
      <c r="F1169">
        <f t="shared" si="37"/>
        <v>33</v>
      </c>
      <c r="G1169" s="2">
        <f t="shared" si="38"/>
        <v>4.9739999999998119E-3</v>
      </c>
    </row>
    <row r="1170" spans="1:7" x14ac:dyDescent="0.35">
      <c r="A1170" t="s">
        <v>20385</v>
      </c>
      <c r="B1170" t="s">
        <v>7317</v>
      </c>
      <c r="C1170" t="s">
        <v>7318</v>
      </c>
      <c r="D1170" t="str">
        <f>IF($B1170="B","",IFERROR(VLOOKUP($C1170,Elster!$I$5:$M$148,3,FALSE),$C1170))</f>
        <v/>
      </c>
      <c r="E1170" t="str">
        <f>IF($B1170="A","",IFERROR(VLOOKUP($C1170,Elster!$I$5:$M$148,3,FALSE),$C1170))</f>
        <v xml:space="preserve">   "SAMMLERISTTEMP"                                   </v>
      </c>
      <c r="F1170">
        <f t="shared" si="37"/>
        <v>13</v>
      </c>
      <c r="G1170" s="2">
        <f t="shared" si="38"/>
        <v>0.44577400000000011</v>
      </c>
    </row>
    <row r="1171" spans="1:7" x14ac:dyDescent="0.35">
      <c r="A1171" t="s">
        <v>20385</v>
      </c>
      <c r="B1171" t="s">
        <v>7319</v>
      </c>
      <c r="C1171" t="s">
        <v>7318</v>
      </c>
      <c r="D1171" t="str">
        <f>IF($B1171="B","",IFERROR(VLOOKUP($C1171,Elster!$I$5:$M$148,3,FALSE),$C1171))</f>
        <v xml:space="preserve">   "SAMMLERISTTEMP"                                   </v>
      </c>
      <c r="E1171" t="str">
        <f>IF($B1171="A","",IFERROR(VLOOKUP($C1171,Elster!$I$5:$M$148,3,FALSE),$C1171))</f>
        <v/>
      </c>
      <c r="F1171">
        <f t="shared" si="37"/>
        <v>13</v>
      </c>
      <c r="G1171" s="2">
        <f t="shared" si="38"/>
        <v>0</v>
      </c>
    </row>
    <row r="1172" spans="1:7" x14ac:dyDescent="0.35">
      <c r="A1172" t="s">
        <v>20386</v>
      </c>
      <c r="B1172" t="s">
        <v>7317</v>
      </c>
      <c r="C1172" t="s">
        <v>7320</v>
      </c>
      <c r="D1172" t="str">
        <f>IF($B1172="B","",IFERROR(VLOOKUP($C1172,Elster!$I$5:$M$148,3,FALSE),$C1172))</f>
        <v/>
      </c>
      <c r="E1172" t="str">
        <f>IF($B1172="A","",IFERROR(VLOOKUP($C1172,Elster!$I$5:$M$148,3,FALSE),$C1172))</f>
        <v>0x000</v>
      </c>
      <c r="F1172">
        <f t="shared" si="37"/>
        <v>0</v>
      </c>
      <c r="G1172" s="2">
        <f t="shared" si="38"/>
        <v>4.9999999999998934E-3</v>
      </c>
    </row>
    <row r="1173" spans="1:7" x14ac:dyDescent="0.35">
      <c r="A1173" t="s">
        <v>20386</v>
      </c>
      <c r="B1173" t="s">
        <v>7319</v>
      </c>
      <c r="C1173" t="s">
        <v>7320</v>
      </c>
      <c r="D1173" t="str">
        <f>IF($B1173="B","",IFERROR(VLOOKUP($C1173,Elster!$I$5:$M$148,3,FALSE),$C1173))</f>
        <v>0x000</v>
      </c>
      <c r="E1173" t="str">
        <f>IF($B1173="A","",IFERROR(VLOOKUP($C1173,Elster!$I$5:$M$148,3,FALSE),$C1173))</f>
        <v/>
      </c>
      <c r="F1173">
        <f t="shared" si="37"/>
        <v>0</v>
      </c>
      <c r="G1173" s="2">
        <f t="shared" si="38"/>
        <v>0</v>
      </c>
    </row>
    <row r="1174" spans="1:7" x14ac:dyDescent="0.35">
      <c r="A1174" t="s">
        <v>20387</v>
      </c>
      <c r="B1174" t="s">
        <v>7317</v>
      </c>
      <c r="C1174" t="s">
        <v>7325</v>
      </c>
      <c r="D1174" t="str">
        <f>IF($B1174="B","",IFERROR(VLOOKUP($C1174,Elster!$I$5:$M$148,3,FALSE),$C1174))</f>
        <v/>
      </c>
      <c r="E1174" t="str">
        <f>IF($B1174="A","",IFERROR(VLOOKUP($C1174,Elster!$I$5:$M$148,3,FALSE),$C1174))</f>
        <v xml:space="preserve">   "SPEICHERSOLLTEMP"                                 </v>
      </c>
      <c r="F1174">
        <f t="shared" si="37"/>
        <v>3</v>
      </c>
      <c r="G1174" s="2">
        <f t="shared" si="38"/>
        <v>5.0000000000007816E-3</v>
      </c>
    </row>
    <row r="1175" spans="1:7" x14ac:dyDescent="0.35">
      <c r="A1175" t="s">
        <v>20387</v>
      </c>
      <c r="B1175" t="s">
        <v>7319</v>
      </c>
      <c r="C1175" t="s">
        <v>7325</v>
      </c>
      <c r="D1175" t="str">
        <f>IF($B1175="B","",IFERROR(VLOOKUP($C1175,Elster!$I$5:$M$148,3,FALSE),$C1175))</f>
        <v xml:space="preserve">   "SPEICHERSOLLTEMP"                                 </v>
      </c>
      <c r="E1175" t="str">
        <f>IF($B1175="A","",IFERROR(VLOOKUP($C1175,Elster!$I$5:$M$148,3,FALSE),$C1175))</f>
        <v/>
      </c>
      <c r="F1175">
        <f t="shared" si="37"/>
        <v>3</v>
      </c>
      <c r="G1175" s="2">
        <f t="shared" si="38"/>
        <v>0</v>
      </c>
    </row>
    <row r="1176" spans="1:7" x14ac:dyDescent="0.35">
      <c r="A1176" t="s">
        <v>20388</v>
      </c>
      <c r="B1176" t="s">
        <v>7317</v>
      </c>
      <c r="C1176" t="s">
        <v>7320</v>
      </c>
      <c r="D1176" t="str">
        <f>IF($B1176="B","",IFERROR(VLOOKUP($C1176,Elster!$I$5:$M$148,3,FALSE),$C1176))</f>
        <v/>
      </c>
      <c r="E1176" t="str">
        <f>IF($B1176="A","",IFERROR(VLOOKUP($C1176,Elster!$I$5:$M$148,3,FALSE),$C1176))</f>
        <v>0x000</v>
      </c>
      <c r="F1176">
        <f t="shared" si="37"/>
        <v>0</v>
      </c>
      <c r="G1176" s="2">
        <f t="shared" si="38"/>
        <v>4.9999999999998934E-3</v>
      </c>
    </row>
    <row r="1177" spans="1:7" x14ac:dyDescent="0.35">
      <c r="A1177" t="s">
        <v>20388</v>
      </c>
      <c r="B1177" t="s">
        <v>7319</v>
      </c>
      <c r="C1177" t="s">
        <v>7320</v>
      </c>
      <c r="D1177" t="str">
        <f>IF($B1177="B","",IFERROR(VLOOKUP($C1177,Elster!$I$5:$M$148,3,FALSE),$C1177))</f>
        <v>0x000</v>
      </c>
      <c r="E1177" t="str">
        <f>IF($B1177="A","",IFERROR(VLOOKUP($C1177,Elster!$I$5:$M$148,3,FALSE),$C1177))</f>
        <v/>
      </c>
      <c r="F1177">
        <f t="shared" si="37"/>
        <v>0</v>
      </c>
      <c r="G1177" s="2">
        <f t="shared" si="38"/>
        <v>0</v>
      </c>
    </row>
    <row r="1178" spans="1:7" x14ac:dyDescent="0.35">
      <c r="A1178" t="s">
        <v>20389</v>
      </c>
      <c r="B1178" t="s">
        <v>7317</v>
      </c>
      <c r="C1178" t="s">
        <v>7320</v>
      </c>
      <c r="D1178" t="str">
        <f>IF($B1178="B","",IFERROR(VLOOKUP($C1178,Elster!$I$5:$M$148,3,FALSE),$C1178))</f>
        <v/>
      </c>
      <c r="E1178" t="str">
        <f>IF($B1178="A","",IFERROR(VLOOKUP($C1178,Elster!$I$5:$M$148,3,FALSE),$C1178))</f>
        <v>0x000</v>
      </c>
      <c r="F1178">
        <f t="shared" si="37"/>
        <v>0</v>
      </c>
      <c r="G1178" s="2">
        <f t="shared" si="38"/>
        <v>4.9999999999998934E-3</v>
      </c>
    </row>
    <row r="1179" spans="1:7" x14ac:dyDescent="0.35">
      <c r="A1179" t="s">
        <v>20389</v>
      </c>
      <c r="B1179" t="s">
        <v>7319</v>
      </c>
      <c r="C1179" t="s">
        <v>7320</v>
      </c>
      <c r="D1179" t="str">
        <f>IF($B1179="B","",IFERROR(VLOOKUP($C1179,Elster!$I$5:$M$148,3,FALSE),$C1179))</f>
        <v>0x000</v>
      </c>
      <c r="E1179" t="str">
        <f>IF($B1179="A","",IFERROR(VLOOKUP($C1179,Elster!$I$5:$M$148,3,FALSE),$C1179))</f>
        <v/>
      </c>
      <c r="F1179">
        <f t="shared" si="37"/>
        <v>0</v>
      </c>
      <c r="G1179" s="2">
        <f t="shared" si="38"/>
        <v>0</v>
      </c>
    </row>
    <row r="1180" spans="1:7" x14ac:dyDescent="0.35">
      <c r="A1180" t="s">
        <v>20390</v>
      </c>
      <c r="B1180" t="s">
        <v>7317</v>
      </c>
      <c r="C1180" t="s">
        <v>7366</v>
      </c>
      <c r="D1180" t="str">
        <f>IF($B1180="B","",IFERROR(VLOOKUP($C1180,Elster!$I$5:$M$148,3,FALSE),$C1180))</f>
        <v/>
      </c>
      <c r="E1180" t="str">
        <f>IF($B1180="A","",IFERROR(VLOOKUP($C1180,Elster!$I$5:$M$148,3,FALSE),$C1180))</f>
        <v xml:space="preserve">//   "ERWEITERUNGSTELEGRAMM"                            </v>
      </c>
      <c r="F1180">
        <f t="shared" si="37"/>
        <v>250</v>
      </c>
      <c r="G1180" s="2">
        <f t="shared" si="38"/>
        <v>4.9999999999998934E-3</v>
      </c>
    </row>
    <row r="1181" spans="1:7" x14ac:dyDescent="0.35">
      <c r="A1181" t="s">
        <v>20390</v>
      </c>
      <c r="B1181" t="s">
        <v>7319</v>
      </c>
      <c r="C1181" t="s">
        <v>7366</v>
      </c>
      <c r="D1181" t="str">
        <f>IF($B1181="B","",IFERROR(VLOOKUP($C1181,Elster!$I$5:$M$148,3,FALSE),$C1181))</f>
        <v xml:space="preserve">//   "ERWEITERUNGSTELEGRAMM"                            </v>
      </c>
      <c r="E1181" t="str">
        <f>IF($B1181="A","",IFERROR(VLOOKUP($C1181,Elster!$I$5:$M$148,3,FALSE),$C1181))</f>
        <v/>
      </c>
      <c r="F1181">
        <f t="shared" si="37"/>
        <v>250</v>
      </c>
      <c r="G1181" s="2">
        <f t="shared" si="38"/>
        <v>0</v>
      </c>
    </row>
    <row r="1182" spans="1:7" x14ac:dyDescent="0.35">
      <c r="A1182" t="s">
        <v>20391</v>
      </c>
      <c r="B1182" t="s">
        <v>7317</v>
      </c>
      <c r="C1182" t="s">
        <v>7321</v>
      </c>
      <c r="D1182" t="str">
        <f>IF($B1182="B","",IFERROR(VLOOKUP($C1182,Elster!$I$5:$M$148,3,FALSE),$C1182))</f>
        <v/>
      </c>
      <c r="E1182" t="str">
        <f>IF($B1182="A","",IFERROR(VLOOKUP($C1182,Elster!$I$5:$M$148,3,FALSE),$C1182))</f>
        <v xml:space="preserve">   "FEHLERMELDUNG"                                    </v>
      </c>
      <c r="F1182">
        <f t="shared" si="37"/>
        <v>1</v>
      </c>
      <c r="G1182" s="2">
        <f t="shared" si="38"/>
        <v>4.9999999999998934E-3</v>
      </c>
    </row>
    <row r="1183" spans="1:7" x14ac:dyDescent="0.35">
      <c r="A1183" t="s">
        <v>20391</v>
      </c>
      <c r="B1183" t="s">
        <v>7319</v>
      </c>
      <c r="C1183" t="s">
        <v>7321</v>
      </c>
      <c r="D1183" t="str">
        <f>IF($B1183="B","",IFERROR(VLOOKUP($C1183,Elster!$I$5:$M$148,3,FALSE),$C1183))</f>
        <v xml:space="preserve">   "FEHLERMELDUNG"                                    </v>
      </c>
      <c r="E1183" t="str">
        <f>IF($B1183="A","",IFERROR(VLOOKUP($C1183,Elster!$I$5:$M$148,3,FALSE),$C1183))</f>
        <v/>
      </c>
      <c r="F1183">
        <f t="shared" si="37"/>
        <v>1</v>
      </c>
      <c r="G1183" s="2">
        <f t="shared" si="38"/>
        <v>0</v>
      </c>
    </row>
    <row r="1184" spans="1:7" x14ac:dyDescent="0.35">
      <c r="A1184" t="s">
        <v>20392</v>
      </c>
      <c r="B1184" t="s">
        <v>7319</v>
      </c>
      <c r="C1184" t="s">
        <v>7361</v>
      </c>
      <c r="D1184" t="str">
        <f>IF($B1184="B","",IFERROR(VLOOKUP($C1184,Elster!$I$5:$M$148,3,FALSE),$C1184))</f>
        <v xml:space="preserve">   "MAX_HYSTERESE"                                    </v>
      </c>
      <c r="E1184" t="str">
        <f>IF($B1184="A","",IFERROR(VLOOKUP($C1184,Elster!$I$5:$M$148,3,FALSE),$C1184))</f>
        <v/>
      </c>
      <c r="F1184">
        <f t="shared" si="37"/>
        <v>35</v>
      </c>
      <c r="G1184" s="2">
        <f t="shared" si="38"/>
        <v>4.9989999999997536E-3</v>
      </c>
    </row>
    <row r="1185" spans="1:7" x14ac:dyDescent="0.35">
      <c r="A1185" t="s">
        <v>20393</v>
      </c>
      <c r="B1185" t="s">
        <v>7317</v>
      </c>
      <c r="C1185" t="s">
        <v>7361</v>
      </c>
      <c r="D1185" t="str">
        <f>IF($B1185="B","",IFERROR(VLOOKUP($C1185,Elster!$I$5:$M$148,3,FALSE),$C1185))</f>
        <v/>
      </c>
      <c r="E1185" t="str">
        <f>IF($B1185="A","",IFERROR(VLOOKUP($C1185,Elster!$I$5:$M$148,3,FALSE),$C1185))</f>
        <v xml:space="preserve">   "MAX_HYSTERESE"                                    </v>
      </c>
      <c r="F1185">
        <f t="shared" si="37"/>
        <v>35</v>
      </c>
      <c r="G1185" s="2">
        <f t="shared" si="38"/>
        <v>2.7000000000221291E-5</v>
      </c>
    </row>
    <row r="1186" spans="1:7" x14ac:dyDescent="0.35">
      <c r="A1186" t="s">
        <v>20394</v>
      </c>
      <c r="B1186" t="s">
        <v>7317</v>
      </c>
      <c r="C1186" t="s">
        <v>7322</v>
      </c>
      <c r="D1186" t="str">
        <f>IF($B1186="B","",IFERROR(VLOOKUP($C1186,Elster!$I$5:$M$148,3,FALSE),$C1186))</f>
        <v/>
      </c>
      <c r="E1186" t="str">
        <f>IF($B1186="A","",IFERROR(VLOOKUP($C1186,Elster!$I$5:$M$148,3,FALSE),$C1186))</f>
        <v xml:space="preserve">   "GERAETE_ID"                                       </v>
      </c>
      <c r="F1186">
        <f t="shared" si="37"/>
        <v>11</v>
      </c>
      <c r="G1186" s="2">
        <f t="shared" si="38"/>
        <v>4.9989999999997536E-3</v>
      </c>
    </row>
    <row r="1187" spans="1:7" x14ac:dyDescent="0.35">
      <c r="A1187" t="s">
        <v>20394</v>
      </c>
      <c r="B1187" t="s">
        <v>7319</v>
      </c>
      <c r="C1187" t="s">
        <v>7322</v>
      </c>
      <c r="D1187" t="str">
        <f>IF($B1187="B","",IFERROR(VLOOKUP($C1187,Elster!$I$5:$M$148,3,FALSE),$C1187))</f>
        <v xml:space="preserve">   "GERAETE_ID"                                       </v>
      </c>
      <c r="E1187" t="str">
        <f>IF($B1187="A","",IFERROR(VLOOKUP($C1187,Elster!$I$5:$M$148,3,FALSE),$C1187))</f>
        <v/>
      </c>
      <c r="F1187">
        <f t="shared" si="37"/>
        <v>11</v>
      </c>
      <c r="G1187" s="2">
        <f t="shared" si="38"/>
        <v>0</v>
      </c>
    </row>
    <row r="1188" spans="1:7" x14ac:dyDescent="0.35">
      <c r="A1188" t="s">
        <v>20395</v>
      </c>
      <c r="B1188" t="s">
        <v>7317</v>
      </c>
      <c r="C1188" t="s">
        <v>7320</v>
      </c>
      <c r="D1188" t="str">
        <f>IF($B1188="B","",IFERROR(VLOOKUP($C1188,Elster!$I$5:$M$148,3,FALSE),$C1188))</f>
        <v/>
      </c>
      <c r="E1188" t="str">
        <f>IF($B1188="A","",IFERROR(VLOOKUP($C1188,Elster!$I$5:$M$148,3,FALSE),$C1188))</f>
        <v>0x000</v>
      </c>
      <c r="F1188">
        <f t="shared" si="37"/>
        <v>0</v>
      </c>
      <c r="G1188" s="2">
        <f t="shared" si="38"/>
        <v>4.9999999999998934E-3</v>
      </c>
    </row>
    <row r="1189" spans="1:7" x14ac:dyDescent="0.35">
      <c r="A1189" t="s">
        <v>20395</v>
      </c>
      <c r="B1189" t="s">
        <v>7319</v>
      </c>
      <c r="C1189" t="s">
        <v>7320</v>
      </c>
      <c r="D1189" t="str">
        <f>IF($B1189="B","",IFERROR(VLOOKUP($C1189,Elster!$I$5:$M$148,3,FALSE),$C1189))</f>
        <v>0x000</v>
      </c>
      <c r="E1189" t="str">
        <f>IF($B1189="A","",IFERROR(VLOOKUP($C1189,Elster!$I$5:$M$148,3,FALSE),$C1189))</f>
        <v/>
      </c>
      <c r="F1189">
        <f t="shared" si="37"/>
        <v>0</v>
      </c>
      <c r="G1189" s="2">
        <f t="shared" si="38"/>
        <v>0</v>
      </c>
    </row>
    <row r="1190" spans="1:7" x14ac:dyDescent="0.35">
      <c r="A1190" t="s">
        <v>20396</v>
      </c>
      <c r="B1190" t="s">
        <v>7317</v>
      </c>
      <c r="C1190" t="s">
        <v>7321</v>
      </c>
      <c r="D1190" t="str">
        <f>IF($B1190="B","",IFERROR(VLOOKUP($C1190,Elster!$I$5:$M$148,3,FALSE),$C1190))</f>
        <v/>
      </c>
      <c r="E1190" t="str">
        <f>IF($B1190="A","",IFERROR(VLOOKUP($C1190,Elster!$I$5:$M$148,3,FALSE),$C1190))</f>
        <v xml:space="preserve">   "FEHLERMELDUNG"                                    </v>
      </c>
      <c r="F1190">
        <f t="shared" si="37"/>
        <v>1</v>
      </c>
      <c r="G1190" s="2">
        <f t="shared" si="38"/>
        <v>5.0000000000007816E-3</v>
      </c>
    </row>
    <row r="1191" spans="1:7" x14ac:dyDescent="0.35">
      <c r="A1191" t="s">
        <v>20396</v>
      </c>
      <c r="B1191" t="s">
        <v>7319</v>
      </c>
      <c r="C1191" t="s">
        <v>7321</v>
      </c>
      <c r="D1191" t="str">
        <f>IF($B1191="B","",IFERROR(VLOOKUP($C1191,Elster!$I$5:$M$148,3,FALSE),$C1191))</f>
        <v xml:space="preserve">   "FEHLERMELDUNG"                                    </v>
      </c>
      <c r="E1191" t="str">
        <f>IF($B1191="A","",IFERROR(VLOOKUP($C1191,Elster!$I$5:$M$148,3,FALSE),$C1191))</f>
        <v/>
      </c>
      <c r="F1191">
        <f t="shared" si="37"/>
        <v>1</v>
      </c>
      <c r="G1191" s="2">
        <f t="shared" si="38"/>
        <v>0</v>
      </c>
    </row>
    <row r="1192" spans="1:7" x14ac:dyDescent="0.35">
      <c r="A1192" t="s">
        <v>20397</v>
      </c>
      <c r="B1192" t="s">
        <v>7317</v>
      </c>
      <c r="C1192" t="s">
        <v>20398</v>
      </c>
      <c r="D1192" t="str">
        <f>IF($B1192="B","",IFERROR(VLOOKUP($C1192,Elster!$I$5:$M$148,3,FALSE),$C1192))</f>
        <v/>
      </c>
      <c r="E1192" t="str">
        <f>IF($B1192="A","",IFERROR(VLOOKUP($C1192,Elster!$I$5:$M$148,3,FALSE),$C1192))</f>
        <v>0x039</v>
      </c>
      <c r="F1192">
        <f t="shared" si="37"/>
        <v>57</v>
      </c>
      <c r="G1192" s="2">
        <f t="shared" si="38"/>
        <v>4.9999999999998934E-3</v>
      </c>
    </row>
    <row r="1193" spans="1:7" x14ac:dyDescent="0.35">
      <c r="A1193" t="s">
        <v>20397</v>
      </c>
      <c r="B1193" t="s">
        <v>7319</v>
      </c>
      <c r="C1193" t="s">
        <v>20398</v>
      </c>
      <c r="D1193" t="str">
        <f>IF($B1193="B","",IFERROR(VLOOKUP($C1193,Elster!$I$5:$M$148,3,FALSE),$C1193))</f>
        <v>0x039</v>
      </c>
      <c r="E1193" t="str">
        <f>IF($B1193="A","",IFERROR(VLOOKUP($C1193,Elster!$I$5:$M$148,3,FALSE),$C1193))</f>
        <v/>
      </c>
      <c r="F1193">
        <f t="shared" si="37"/>
        <v>57</v>
      </c>
      <c r="G1193" s="2">
        <f t="shared" si="38"/>
        <v>0</v>
      </c>
    </row>
    <row r="1194" spans="1:7" x14ac:dyDescent="0.35">
      <c r="A1194" t="s">
        <v>20399</v>
      </c>
      <c r="B1194" t="s">
        <v>7317</v>
      </c>
      <c r="C1194" t="s">
        <v>7324</v>
      </c>
      <c r="D1194" t="str">
        <f>IF($B1194="B","",IFERROR(VLOOKUP($C1194,Elster!$I$5:$M$148,3,FALSE),$C1194))</f>
        <v/>
      </c>
      <c r="E1194" t="str">
        <f>IF($B1194="A","",IFERROR(VLOOKUP($C1194,Elster!$I$5:$M$148,3,FALSE),$C1194))</f>
        <v xml:space="preserve">   "SPL_PUMPE"                                        </v>
      </c>
      <c r="F1194">
        <f t="shared" si="37"/>
        <v>85</v>
      </c>
      <c r="G1194" s="2">
        <f t="shared" si="38"/>
        <v>1.1641000000000012E-2</v>
      </c>
    </row>
    <row r="1195" spans="1:7" x14ac:dyDescent="0.35">
      <c r="A1195" t="s">
        <v>20400</v>
      </c>
      <c r="B1195" t="s">
        <v>7317</v>
      </c>
      <c r="C1195" t="s">
        <v>7324</v>
      </c>
      <c r="D1195" t="str">
        <f>IF($B1195="B","",IFERROR(VLOOKUP($C1195,Elster!$I$5:$M$148,3,FALSE),$C1195))</f>
        <v/>
      </c>
      <c r="E1195" t="str">
        <f>IF($B1195="A","",IFERROR(VLOOKUP($C1195,Elster!$I$5:$M$148,3,FALSE),$C1195))</f>
        <v xml:space="preserve">   "SPL_PUMPE"                                        </v>
      </c>
      <c r="F1195">
        <f t="shared" si="37"/>
        <v>85</v>
      </c>
      <c r="G1195" s="2">
        <f t="shared" si="38"/>
        <v>4.9729999999996721E-3</v>
      </c>
    </row>
    <row r="1196" spans="1:7" x14ac:dyDescent="0.35">
      <c r="A1196" t="s">
        <v>20401</v>
      </c>
      <c r="B1196" t="s">
        <v>7317</v>
      </c>
      <c r="C1196" t="s">
        <v>7324</v>
      </c>
      <c r="D1196" t="str">
        <f>IF($B1196="B","",IFERROR(VLOOKUP($C1196,Elster!$I$5:$M$148,3,FALSE),$C1196))</f>
        <v/>
      </c>
      <c r="E1196" t="str">
        <f>IF($B1196="A","",IFERROR(VLOOKUP($C1196,Elster!$I$5:$M$148,3,FALSE),$C1196))</f>
        <v xml:space="preserve">   "SPL_PUMPE"                                        </v>
      </c>
      <c r="F1196">
        <f t="shared" si="37"/>
        <v>85</v>
      </c>
      <c r="G1196" s="2">
        <f t="shared" si="38"/>
        <v>4.9739999999998119E-3</v>
      </c>
    </row>
    <row r="1197" spans="1:7" x14ac:dyDescent="0.35">
      <c r="A1197" t="s">
        <v>20402</v>
      </c>
      <c r="B1197" t="s">
        <v>7317</v>
      </c>
      <c r="C1197" t="s">
        <v>7324</v>
      </c>
      <c r="D1197" t="str">
        <f>IF($B1197="B","",IFERROR(VLOOKUP($C1197,Elster!$I$5:$M$148,3,FALSE),$C1197))</f>
        <v/>
      </c>
      <c r="E1197" t="str">
        <f>IF($B1197="A","",IFERROR(VLOOKUP($C1197,Elster!$I$5:$M$148,3,FALSE),$C1197))</f>
        <v xml:space="preserve">   "SPL_PUMPE"                                        </v>
      </c>
      <c r="F1197">
        <f t="shared" si="37"/>
        <v>85</v>
      </c>
      <c r="G1197" s="2">
        <f t="shared" si="38"/>
        <v>4.9480000000006186E-3</v>
      </c>
    </row>
    <row r="1198" spans="1:7" x14ac:dyDescent="0.35">
      <c r="A1198" t="s">
        <v>20403</v>
      </c>
      <c r="B1198" t="s">
        <v>7317</v>
      </c>
      <c r="C1198" t="s">
        <v>7324</v>
      </c>
      <c r="D1198" t="str">
        <f>IF($B1198="B","",IFERROR(VLOOKUP($C1198,Elster!$I$5:$M$148,3,FALSE),$C1198))</f>
        <v/>
      </c>
      <c r="E1198" t="str">
        <f>IF($B1198="A","",IFERROR(VLOOKUP($C1198,Elster!$I$5:$M$148,3,FALSE),$C1198))</f>
        <v xml:space="preserve">   "SPL_PUMPE"                                        </v>
      </c>
      <c r="F1198">
        <f t="shared" si="37"/>
        <v>85</v>
      </c>
      <c r="G1198" s="2">
        <f t="shared" si="38"/>
        <v>4.9739999999998119E-3</v>
      </c>
    </row>
    <row r="1199" spans="1:7" x14ac:dyDescent="0.35">
      <c r="A1199" t="s">
        <v>20404</v>
      </c>
      <c r="B1199" t="s">
        <v>7317</v>
      </c>
      <c r="C1199" t="s">
        <v>7324</v>
      </c>
      <c r="D1199" t="str">
        <f>IF($B1199="B","",IFERROR(VLOOKUP($C1199,Elster!$I$5:$M$148,3,FALSE),$C1199))</f>
        <v/>
      </c>
      <c r="E1199" t="str">
        <f>IF($B1199="A","",IFERROR(VLOOKUP($C1199,Elster!$I$5:$M$148,3,FALSE),$C1199))</f>
        <v xml:space="preserve">   "SPL_PUMPE"                                        </v>
      </c>
      <c r="F1199">
        <f t="shared" si="37"/>
        <v>85</v>
      </c>
      <c r="G1199" s="2">
        <f t="shared" si="38"/>
        <v>4.9739999999998119E-3</v>
      </c>
    </row>
    <row r="1200" spans="1:7" x14ac:dyDescent="0.35">
      <c r="A1200" t="s">
        <v>20405</v>
      </c>
      <c r="B1200" t="s">
        <v>7317</v>
      </c>
      <c r="C1200" t="s">
        <v>7324</v>
      </c>
      <c r="D1200" t="str">
        <f>IF($B1200="B","",IFERROR(VLOOKUP($C1200,Elster!$I$5:$M$148,3,FALSE),$C1200))</f>
        <v/>
      </c>
      <c r="E1200" t="str">
        <f>IF($B1200="A","",IFERROR(VLOOKUP($C1200,Elster!$I$5:$M$148,3,FALSE),$C1200))</f>
        <v xml:space="preserve">   "SPL_PUMPE"                                        </v>
      </c>
      <c r="F1200">
        <f t="shared" si="37"/>
        <v>85</v>
      </c>
      <c r="G1200" s="2">
        <f t="shared" si="38"/>
        <v>4.9739999999998119E-3</v>
      </c>
    </row>
    <row r="1201" spans="1:7" x14ac:dyDescent="0.35">
      <c r="A1201" t="s">
        <v>20406</v>
      </c>
      <c r="B1201" t="s">
        <v>7317</v>
      </c>
      <c r="C1201" t="s">
        <v>7324</v>
      </c>
      <c r="D1201" t="str">
        <f>IF($B1201="B","",IFERROR(VLOOKUP($C1201,Elster!$I$5:$M$148,3,FALSE),$C1201))</f>
        <v/>
      </c>
      <c r="E1201" t="str">
        <f>IF($B1201="A","",IFERROR(VLOOKUP($C1201,Elster!$I$5:$M$148,3,FALSE),$C1201))</f>
        <v xml:space="preserve">   "SPL_PUMPE"                                        </v>
      </c>
      <c r="F1201">
        <f t="shared" si="37"/>
        <v>85</v>
      </c>
      <c r="G1201" s="2">
        <f t="shared" si="38"/>
        <v>4.9479999999997304E-3</v>
      </c>
    </row>
    <row r="1202" spans="1:7" x14ac:dyDescent="0.35">
      <c r="A1202" t="s">
        <v>20407</v>
      </c>
      <c r="B1202" t="s">
        <v>7317</v>
      </c>
      <c r="C1202" t="s">
        <v>7324</v>
      </c>
      <c r="D1202" t="str">
        <f>IF($B1202="B","",IFERROR(VLOOKUP($C1202,Elster!$I$5:$M$148,3,FALSE),$C1202))</f>
        <v/>
      </c>
      <c r="E1202" t="str">
        <f>IF($B1202="A","",IFERROR(VLOOKUP($C1202,Elster!$I$5:$M$148,3,FALSE),$C1202))</f>
        <v xml:space="preserve">   "SPL_PUMPE"                                        </v>
      </c>
      <c r="F1202">
        <f t="shared" si="37"/>
        <v>85</v>
      </c>
      <c r="G1202" s="2">
        <f t="shared" si="38"/>
        <v>4.9740000000007001E-3</v>
      </c>
    </row>
    <row r="1203" spans="1:7" x14ac:dyDescent="0.35">
      <c r="A1203" t="s">
        <v>20408</v>
      </c>
      <c r="B1203" t="s">
        <v>7317</v>
      </c>
      <c r="C1203" t="s">
        <v>7324</v>
      </c>
      <c r="D1203" t="str">
        <f>IF($B1203="B","",IFERROR(VLOOKUP($C1203,Elster!$I$5:$M$148,3,FALSE),$C1203))</f>
        <v/>
      </c>
      <c r="E1203" t="str">
        <f>IF($B1203="A","",IFERROR(VLOOKUP($C1203,Elster!$I$5:$M$148,3,FALSE),$C1203))</f>
        <v xml:space="preserve">   "SPL_PUMPE"                                        </v>
      </c>
      <c r="F1203">
        <f t="shared" si="37"/>
        <v>85</v>
      </c>
      <c r="G1203" s="2">
        <f t="shared" si="38"/>
        <v>4.9729999999996721E-3</v>
      </c>
    </row>
    <row r="1204" spans="1:7" x14ac:dyDescent="0.35">
      <c r="A1204" t="s">
        <v>20409</v>
      </c>
      <c r="B1204" t="s">
        <v>7317</v>
      </c>
      <c r="C1204" t="s">
        <v>7325</v>
      </c>
      <c r="D1204" t="str">
        <f>IF($B1204="B","",IFERROR(VLOOKUP($C1204,Elster!$I$5:$M$148,3,FALSE),$C1204))</f>
        <v/>
      </c>
      <c r="E1204" t="str">
        <f>IF($B1204="A","",IFERROR(VLOOKUP($C1204,Elster!$I$5:$M$148,3,FALSE),$C1204))</f>
        <v xml:space="preserve">   "SPEICHERSOLLTEMP"                                 </v>
      </c>
      <c r="F1204">
        <f t="shared" si="37"/>
        <v>3</v>
      </c>
      <c r="G1204" s="2">
        <f t="shared" si="38"/>
        <v>4.9479999999997304E-3</v>
      </c>
    </row>
    <row r="1205" spans="1:7" x14ac:dyDescent="0.35">
      <c r="A1205" t="s">
        <v>20410</v>
      </c>
      <c r="B1205" t="s">
        <v>7317</v>
      </c>
      <c r="C1205" t="s">
        <v>7326</v>
      </c>
      <c r="D1205" t="str">
        <f>IF($B1205="B","",IFERROR(VLOOKUP($C1205,Elster!$I$5:$M$148,3,FALSE),$C1205))</f>
        <v/>
      </c>
      <c r="E1205" t="str">
        <f>IF($B1205="A","",IFERROR(VLOOKUP($C1205,Elster!$I$5:$M$148,3,FALSE),$C1205))</f>
        <v xml:space="preserve">   "BRENNER"                                          </v>
      </c>
      <c r="F1205">
        <f t="shared" si="37"/>
        <v>82</v>
      </c>
      <c r="G1205" s="2">
        <f t="shared" si="38"/>
        <v>4.9740000000007001E-3</v>
      </c>
    </row>
    <row r="1206" spans="1:7" x14ac:dyDescent="0.35">
      <c r="A1206" t="s">
        <v>20411</v>
      </c>
      <c r="B1206" t="s">
        <v>7317</v>
      </c>
      <c r="C1206" t="s">
        <v>7318</v>
      </c>
      <c r="D1206" t="str">
        <f>IF($B1206="B","",IFERROR(VLOOKUP($C1206,Elster!$I$5:$M$148,3,FALSE),$C1206))</f>
        <v/>
      </c>
      <c r="E1206" t="str">
        <f>IF($B1206="A","",IFERROR(VLOOKUP($C1206,Elster!$I$5:$M$148,3,FALSE),$C1206))</f>
        <v xml:space="preserve">   "SAMMLERISTTEMP"                                   </v>
      </c>
      <c r="F1206">
        <f t="shared" si="37"/>
        <v>13</v>
      </c>
      <c r="G1206" s="2">
        <f t="shared" si="38"/>
        <v>0.45098199999999977</v>
      </c>
    </row>
    <row r="1207" spans="1:7" x14ac:dyDescent="0.35">
      <c r="A1207" t="s">
        <v>20411</v>
      </c>
      <c r="B1207" t="s">
        <v>7319</v>
      </c>
      <c r="C1207" t="s">
        <v>7318</v>
      </c>
      <c r="D1207" t="str">
        <f>IF($B1207="B","",IFERROR(VLOOKUP($C1207,Elster!$I$5:$M$148,3,FALSE),$C1207))</f>
        <v xml:space="preserve">   "SAMMLERISTTEMP"                                   </v>
      </c>
      <c r="E1207" t="str">
        <f>IF($B1207="A","",IFERROR(VLOOKUP($C1207,Elster!$I$5:$M$148,3,FALSE),$C1207))</f>
        <v/>
      </c>
      <c r="F1207">
        <f t="shared" si="37"/>
        <v>13</v>
      </c>
      <c r="G1207" s="2">
        <f t="shared" si="38"/>
        <v>0</v>
      </c>
    </row>
    <row r="1208" spans="1:7" x14ac:dyDescent="0.35">
      <c r="A1208" t="s">
        <v>20412</v>
      </c>
      <c r="B1208" t="s">
        <v>7317</v>
      </c>
      <c r="C1208" t="s">
        <v>7320</v>
      </c>
      <c r="D1208" t="str">
        <f>IF($B1208="B","",IFERROR(VLOOKUP($C1208,Elster!$I$5:$M$148,3,FALSE),$C1208))</f>
        <v/>
      </c>
      <c r="E1208" t="str">
        <f>IF($B1208="A","",IFERROR(VLOOKUP($C1208,Elster!$I$5:$M$148,3,FALSE),$C1208))</f>
        <v>0x000</v>
      </c>
      <c r="F1208">
        <f t="shared" si="37"/>
        <v>0</v>
      </c>
      <c r="G1208" s="2">
        <f t="shared" si="38"/>
        <v>4.9999999999998934E-3</v>
      </c>
    </row>
    <row r="1209" spans="1:7" x14ac:dyDescent="0.35">
      <c r="A1209" t="s">
        <v>20412</v>
      </c>
      <c r="B1209" t="s">
        <v>7319</v>
      </c>
      <c r="C1209" t="s">
        <v>7320</v>
      </c>
      <c r="D1209" t="str">
        <f>IF($B1209="B","",IFERROR(VLOOKUP($C1209,Elster!$I$5:$M$148,3,FALSE),$C1209))</f>
        <v>0x000</v>
      </c>
      <c r="E1209" t="str">
        <f>IF($B1209="A","",IFERROR(VLOOKUP($C1209,Elster!$I$5:$M$148,3,FALSE),$C1209))</f>
        <v/>
      </c>
      <c r="F1209">
        <f t="shared" si="37"/>
        <v>0</v>
      </c>
      <c r="G1209" s="2">
        <f t="shared" si="38"/>
        <v>0</v>
      </c>
    </row>
    <row r="1210" spans="1:7" x14ac:dyDescent="0.35">
      <c r="A1210" t="s">
        <v>20413</v>
      </c>
      <c r="B1210" t="s">
        <v>7317</v>
      </c>
      <c r="C1210" t="s">
        <v>7325</v>
      </c>
      <c r="D1210" t="str">
        <f>IF($B1210="B","",IFERROR(VLOOKUP($C1210,Elster!$I$5:$M$148,3,FALSE),$C1210))</f>
        <v/>
      </c>
      <c r="E1210" t="str">
        <f>IF($B1210="A","",IFERROR(VLOOKUP($C1210,Elster!$I$5:$M$148,3,FALSE),$C1210))</f>
        <v xml:space="preserve">   "SPEICHERSOLLTEMP"                                 </v>
      </c>
      <c r="F1210">
        <f t="shared" si="37"/>
        <v>3</v>
      </c>
      <c r="G1210" s="2">
        <f t="shared" si="38"/>
        <v>4.9999999999998934E-3</v>
      </c>
    </row>
    <row r="1211" spans="1:7" x14ac:dyDescent="0.35">
      <c r="A1211" t="s">
        <v>20413</v>
      </c>
      <c r="B1211" t="s">
        <v>7319</v>
      </c>
      <c r="C1211" t="s">
        <v>7325</v>
      </c>
      <c r="D1211" t="str">
        <f>IF($B1211="B","",IFERROR(VLOOKUP($C1211,Elster!$I$5:$M$148,3,FALSE),$C1211))</f>
        <v xml:space="preserve">   "SPEICHERSOLLTEMP"                                 </v>
      </c>
      <c r="E1211" t="str">
        <f>IF($B1211="A","",IFERROR(VLOOKUP($C1211,Elster!$I$5:$M$148,3,FALSE),$C1211))</f>
        <v/>
      </c>
      <c r="F1211">
        <f t="shared" si="37"/>
        <v>3</v>
      </c>
      <c r="G1211" s="2">
        <f t="shared" si="38"/>
        <v>0</v>
      </c>
    </row>
    <row r="1212" spans="1:7" x14ac:dyDescent="0.35">
      <c r="A1212" t="s">
        <v>20414</v>
      </c>
      <c r="B1212" t="s">
        <v>7317</v>
      </c>
      <c r="C1212" t="s">
        <v>7321</v>
      </c>
      <c r="D1212" t="str">
        <f>IF($B1212="B","",IFERROR(VLOOKUP($C1212,Elster!$I$5:$M$148,3,FALSE),$C1212))</f>
        <v/>
      </c>
      <c r="E1212" t="str">
        <f>IF($B1212="A","",IFERROR(VLOOKUP($C1212,Elster!$I$5:$M$148,3,FALSE),$C1212))</f>
        <v xml:space="preserve">   "FEHLERMELDUNG"                                    </v>
      </c>
      <c r="F1212">
        <f t="shared" si="37"/>
        <v>1</v>
      </c>
      <c r="G1212" s="2">
        <f t="shared" si="38"/>
        <v>4.9999999999998934E-3</v>
      </c>
    </row>
    <row r="1213" spans="1:7" x14ac:dyDescent="0.35">
      <c r="A1213" t="s">
        <v>20414</v>
      </c>
      <c r="B1213" t="s">
        <v>7319</v>
      </c>
      <c r="C1213" t="s">
        <v>7321</v>
      </c>
      <c r="D1213" t="str">
        <f>IF($B1213="B","",IFERROR(VLOOKUP($C1213,Elster!$I$5:$M$148,3,FALSE),$C1213))</f>
        <v xml:space="preserve">   "FEHLERMELDUNG"                                    </v>
      </c>
      <c r="E1213" t="str">
        <f>IF($B1213="A","",IFERROR(VLOOKUP($C1213,Elster!$I$5:$M$148,3,FALSE),$C1213))</f>
        <v/>
      </c>
      <c r="F1213">
        <f t="shared" si="37"/>
        <v>1</v>
      </c>
      <c r="G1213" s="2">
        <f t="shared" si="38"/>
        <v>0</v>
      </c>
    </row>
    <row r="1214" spans="1:7" x14ac:dyDescent="0.35">
      <c r="A1214" t="s">
        <v>20415</v>
      </c>
      <c r="B1214" t="s">
        <v>7317</v>
      </c>
      <c r="C1214" t="s">
        <v>7320</v>
      </c>
      <c r="D1214" t="str">
        <f>IF($B1214="B","",IFERROR(VLOOKUP($C1214,Elster!$I$5:$M$148,3,FALSE),$C1214))</f>
        <v/>
      </c>
      <c r="E1214" t="str">
        <f>IF($B1214="A","",IFERROR(VLOOKUP($C1214,Elster!$I$5:$M$148,3,FALSE),$C1214))</f>
        <v>0x000</v>
      </c>
      <c r="F1214">
        <f t="shared" si="37"/>
        <v>0</v>
      </c>
      <c r="G1214" s="2">
        <f t="shared" si="38"/>
        <v>4.9999999999998934E-3</v>
      </c>
    </row>
    <row r="1215" spans="1:7" x14ac:dyDescent="0.35">
      <c r="A1215" t="s">
        <v>20415</v>
      </c>
      <c r="B1215" t="s">
        <v>7319</v>
      </c>
      <c r="C1215" t="s">
        <v>7320</v>
      </c>
      <c r="D1215" t="str">
        <f>IF($B1215="B","",IFERROR(VLOOKUP($C1215,Elster!$I$5:$M$148,3,FALSE),$C1215))</f>
        <v>0x000</v>
      </c>
      <c r="E1215" t="str">
        <f>IF($B1215="A","",IFERROR(VLOOKUP($C1215,Elster!$I$5:$M$148,3,FALSE),$C1215))</f>
        <v/>
      </c>
      <c r="F1215">
        <f t="shared" si="37"/>
        <v>0</v>
      </c>
      <c r="G1215" s="2">
        <f t="shared" si="38"/>
        <v>0</v>
      </c>
    </row>
    <row r="1216" spans="1:7" x14ac:dyDescent="0.35">
      <c r="A1216" t="s">
        <v>20416</v>
      </c>
      <c r="B1216" t="s">
        <v>7317</v>
      </c>
      <c r="C1216" t="s">
        <v>7366</v>
      </c>
      <c r="D1216" t="str">
        <f>IF($B1216="B","",IFERROR(VLOOKUP($C1216,Elster!$I$5:$M$148,3,FALSE),$C1216))</f>
        <v/>
      </c>
      <c r="E1216" t="str">
        <f>IF($B1216="A","",IFERROR(VLOOKUP($C1216,Elster!$I$5:$M$148,3,FALSE),$C1216))</f>
        <v xml:space="preserve">//   "ERWEITERUNGSTELEGRAMM"                            </v>
      </c>
      <c r="F1216">
        <f t="shared" si="37"/>
        <v>250</v>
      </c>
      <c r="G1216" s="2">
        <f t="shared" si="38"/>
        <v>4.9999999999998934E-3</v>
      </c>
    </row>
    <row r="1217" spans="1:7" x14ac:dyDescent="0.35">
      <c r="A1217" t="s">
        <v>20416</v>
      </c>
      <c r="B1217" t="s">
        <v>7319</v>
      </c>
      <c r="C1217" t="s">
        <v>7366</v>
      </c>
      <c r="D1217" t="str">
        <f>IF($B1217="B","",IFERROR(VLOOKUP($C1217,Elster!$I$5:$M$148,3,FALSE),$C1217))</f>
        <v xml:space="preserve">//   "ERWEITERUNGSTELEGRAMM"                            </v>
      </c>
      <c r="E1217" t="str">
        <f>IF($B1217="A","",IFERROR(VLOOKUP($C1217,Elster!$I$5:$M$148,3,FALSE),$C1217))</f>
        <v/>
      </c>
      <c r="F1217">
        <f t="shared" si="37"/>
        <v>250</v>
      </c>
      <c r="G1217" s="2">
        <f t="shared" si="38"/>
        <v>0</v>
      </c>
    </row>
    <row r="1218" spans="1:7" x14ac:dyDescent="0.35">
      <c r="A1218" t="s">
        <v>20417</v>
      </c>
      <c r="B1218" t="s">
        <v>7317</v>
      </c>
      <c r="C1218" t="s">
        <v>7321</v>
      </c>
      <c r="D1218" t="str">
        <f>IF($B1218="B","",IFERROR(VLOOKUP($C1218,Elster!$I$5:$M$148,3,FALSE),$C1218))</f>
        <v/>
      </c>
      <c r="E1218" t="str">
        <f>IF($B1218="A","",IFERROR(VLOOKUP($C1218,Elster!$I$5:$M$148,3,FALSE),$C1218))</f>
        <v xml:space="preserve">   "FEHLERMELDUNG"                                    </v>
      </c>
      <c r="F1218">
        <f t="shared" si="37"/>
        <v>1</v>
      </c>
      <c r="G1218" s="2">
        <f t="shared" si="38"/>
        <v>5.0000000000007816E-3</v>
      </c>
    </row>
    <row r="1219" spans="1:7" x14ac:dyDescent="0.35">
      <c r="A1219" t="s">
        <v>20417</v>
      </c>
      <c r="B1219" t="s">
        <v>7319</v>
      </c>
      <c r="C1219" t="s">
        <v>7321</v>
      </c>
      <c r="D1219" t="str">
        <f>IF($B1219="B","",IFERROR(VLOOKUP($C1219,Elster!$I$5:$M$148,3,FALSE),$C1219))</f>
        <v xml:space="preserve">   "FEHLERMELDUNG"                                    </v>
      </c>
      <c r="E1219" t="str">
        <f>IF($B1219="A","",IFERROR(VLOOKUP($C1219,Elster!$I$5:$M$148,3,FALSE),$C1219))</f>
        <v/>
      </c>
      <c r="F1219">
        <f t="shared" si="37"/>
        <v>1</v>
      </c>
      <c r="G1219" s="2">
        <f t="shared" si="38"/>
        <v>0</v>
      </c>
    </row>
    <row r="1220" spans="1:7" x14ac:dyDescent="0.35">
      <c r="A1220" t="s">
        <v>20418</v>
      </c>
      <c r="B1220" t="s">
        <v>7317</v>
      </c>
      <c r="C1220" t="s">
        <v>7632</v>
      </c>
      <c r="D1220" t="str">
        <f>IF($B1220="B","",IFERROR(VLOOKUP($C1220,Elster!$I$5:$M$148,3,FALSE),$C1220))</f>
        <v/>
      </c>
      <c r="E1220" t="str">
        <f>IF($B1220="A","",IFERROR(VLOOKUP($C1220,Elster!$I$5:$M$148,3,FALSE),$C1220))</f>
        <v xml:space="preserve">   "EINSTELL_SPEICHERSOLLTEMP"                        </v>
      </c>
      <c r="F1220">
        <f t="shared" ref="F1220:F1283" si="39">HEX2DEC(REPLACE(C1220,1,2,""))</f>
        <v>19</v>
      </c>
      <c r="G1220" s="2">
        <f t="shared" ref="G1220:G1283" si="40">SUBSTITUTE(A1220,"s","")-SUBSTITUTE(A1219,"s","")</f>
        <v>4.9989999999997536E-3</v>
      </c>
    </row>
    <row r="1221" spans="1:7" x14ac:dyDescent="0.35">
      <c r="A1221" t="s">
        <v>20418</v>
      </c>
      <c r="B1221" t="s">
        <v>7319</v>
      </c>
      <c r="C1221" t="s">
        <v>7632</v>
      </c>
      <c r="D1221" t="str">
        <f>IF($B1221="B","",IFERROR(VLOOKUP($C1221,Elster!$I$5:$M$148,3,FALSE),$C1221))</f>
        <v xml:space="preserve">   "EINSTELL_SPEICHERSOLLTEMP"                        </v>
      </c>
      <c r="E1221" t="str">
        <f>IF($B1221="A","",IFERROR(VLOOKUP($C1221,Elster!$I$5:$M$148,3,FALSE),$C1221))</f>
        <v/>
      </c>
      <c r="F1221">
        <f t="shared" si="39"/>
        <v>19</v>
      </c>
      <c r="G1221" s="2">
        <f t="shared" si="40"/>
        <v>0</v>
      </c>
    </row>
    <row r="1222" spans="1:7" x14ac:dyDescent="0.35">
      <c r="A1222" t="s">
        <v>20419</v>
      </c>
      <c r="B1222" t="s">
        <v>7319</v>
      </c>
      <c r="C1222" t="s">
        <v>7320</v>
      </c>
      <c r="D1222" t="str">
        <f>IF($B1222="B","",IFERROR(VLOOKUP($C1222,Elster!$I$5:$M$148,3,FALSE),$C1222))</f>
        <v>0x000</v>
      </c>
      <c r="E1222" t="str">
        <f>IF($B1222="A","",IFERROR(VLOOKUP($C1222,Elster!$I$5:$M$148,3,FALSE),$C1222))</f>
        <v/>
      </c>
      <c r="F1222">
        <f t="shared" si="39"/>
        <v>0</v>
      </c>
      <c r="G1222" s="2">
        <f t="shared" si="40"/>
        <v>4.9999999999998934E-3</v>
      </c>
    </row>
    <row r="1223" spans="1:7" x14ac:dyDescent="0.35">
      <c r="A1223" t="s">
        <v>20420</v>
      </c>
      <c r="B1223" t="s">
        <v>7317</v>
      </c>
      <c r="C1223" t="s">
        <v>7320</v>
      </c>
      <c r="D1223" t="str">
        <f>IF($B1223="B","",IFERROR(VLOOKUP($C1223,Elster!$I$5:$M$148,3,FALSE),$C1223))</f>
        <v/>
      </c>
      <c r="E1223" t="str">
        <f>IF($B1223="A","",IFERROR(VLOOKUP($C1223,Elster!$I$5:$M$148,3,FALSE),$C1223))</f>
        <v>0x000</v>
      </c>
      <c r="F1223">
        <f t="shared" si="39"/>
        <v>0</v>
      </c>
      <c r="G1223" s="2">
        <f t="shared" si="40"/>
        <v>2.6000000000081513E-5</v>
      </c>
    </row>
    <row r="1224" spans="1:7" x14ac:dyDescent="0.35">
      <c r="A1224" t="s">
        <v>20421</v>
      </c>
      <c r="B1224" t="s">
        <v>7317</v>
      </c>
      <c r="C1224" t="s">
        <v>7320</v>
      </c>
      <c r="D1224" t="str">
        <f>IF($B1224="B","",IFERROR(VLOOKUP($C1224,Elster!$I$5:$M$148,3,FALSE),$C1224))</f>
        <v/>
      </c>
      <c r="E1224" t="str">
        <f>IF($B1224="A","",IFERROR(VLOOKUP($C1224,Elster!$I$5:$M$148,3,FALSE),$C1224))</f>
        <v>0x000</v>
      </c>
      <c r="F1224">
        <f t="shared" si="39"/>
        <v>0</v>
      </c>
      <c r="G1224" s="2">
        <f t="shared" si="40"/>
        <v>4.9999999999998934E-3</v>
      </c>
    </row>
    <row r="1225" spans="1:7" x14ac:dyDescent="0.35">
      <c r="A1225" t="s">
        <v>20421</v>
      </c>
      <c r="B1225" t="s">
        <v>7319</v>
      </c>
      <c r="C1225" t="s">
        <v>7320</v>
      </c>
      <c r="D1225" t="str">
        <f>IF($B1225="B","",IFERROR(VLOOKUP($C1225,Elster!$I$5:$M$148,3,FALSE),$C1225))</f>
        <v>0x000</v>
      </c>
      <c r="E1225" t="str">
        <f>IF($B1225="A","",IFERROR(VLOOKUP($C1225,Elster!$I$5:$M$148,3,FALSE),$C1225))</f>
        <v/>
      </c>
      <c r="F1225">
        <f t="shared" si="39"/>
        <v>0</v>
      </c>
      <c r="G1225" s="2">
        <f t="shared" si="40"/>
        <v>0</v>
      </c>
    </row>
    <row r="1226" spans="1:7" x14ac:dyDescent="0.35">
      <c r="A1226" t="s">
        <v>20422</v>
      </c>
      <c r="B1226" t="s">
        <v>7317</v>
      </c>
      <c r="C1226" t="s">
        <v>7321</v>
      </c>
      <c r="D1226" t="str">
        <f>IF($B1226="B","",IFERROR(VLOOKUP($C1226,Elster!$I$5:$M$148,3,FALSE),$C1226))</f>
        <v/>
      </c>
      <c r="E1226" t="str">
        <f>IF($B1226="A","",IFERROR(VLOOKUP($C1226,Elster!$I$5:$M$148,3,FALSE),$C1226))</f>
        <v xml:space="preserve">   "FEHLERMELDUNG"                                    </v>
      </c>
      <c r="F1226">
        <f t="shared" si="39"/>
        <v>1</v>
      </c>
      <c r="G1226" s="2">
        <f t="shared" si="40"/>
        <v>4.9999999999998934E-3</v>
      </c>
    </row>
    <row r="1227" spans="1:7" x14ac:dyDescent="0.35">
      <c r="A1227" t="s">
        <v>20422</v>
      </c>
      <c r="B1227" t="s">
        <v>7319</v>
      </c>
      <c r="C1227" t="s">
        <v>7321</v>
      </c>
      <c r="D1227" t="str">
        <f>IF($B1227="B","",IFERROR(VLOOKUP($C1227,Elster!$I$5:$M$148,3,FALSE),$C1227))</f>
        <v xml:space="preserve">   "FEHLERMELDUNG"                                    </v>
      </c>
      <c r="E1227" t="str">
        <f>IF($B1227="A","",IFERROR(VLOOKUP($C1227,Elster!$I$5:$M$148,3,FALSE),$C1227))</f>
        <v/>
      </c>
      <c r="F1227">
        <f t="shared" si="39"/>
        <v>1</v>
      </c>
      <c r="G1227" s="2">
        <f t="shared" si="40"/>
        <v>0</v>
      </c>
    </row>
    <row r="1228" spans="1:7" x14ac:dyDescent="0.35">
      <c r="A1228" t="s">
        <v>20423</v>
      </c>
      <c r="B1228" t="s">
        <v>7317</v>
      </c>
      <c r="C1228" t="s">
        <v>7356</v>
      </c>
      <c r="D1228" t="str">
        <f>IF($B1228="B","",IFERROR(VLOOKUP($C1228,Elster!$I$5:$M$148,3,FALSE),$C1228))</f>
        <v/>
      </c>
      <c r="E1228" t="str">
        <f>IF($B1228="A","",IFERROR(VLOOKUP($C1228,Elster!$I$5:$M$148,3,FALSE),$C1228))</f>
        <v xml:space="preserve">   "WASSERDRUCK"                                      </v>
      </c>
      <c r="F1228">
        <f t="shared" si="39"/>
        <v>31</v>
      </c>
      <c r="G1228" s="2">
        <f t="shared" si="40"/>
        <v>4.9999999999998934E-3</v>
      </c>
    </row>
    <row r="1229" spans="1:7" x14ac:dyDescent="0.35">
      <c r="A1229" t="s">
        <v>20423</v>
      </c>
      <c r="B1229" t="s">
        <v>7319</v>
      </c>
      <c r="C1229" t="s">
        <v>7356</v>
      </c>
      <c r="D1229" t="str">
        <f>IF($B1229="B","",IFERROR(VLOOKUP($C1229,Elster!$I$5:$M$148,3,FALSE),$C1229))</f>
        <v xml:space="preserve">   "WASSERDRUCK"                                      </v>
      </c>
      <c r="E1229" t="str">
        <f>IF($B1229="A","",IFERROR(VLOOKUP($C1229,Elster!$I$5:$M$148,3,FALSE),$C1229))</f>
        <v/>
      </c>
      <c r="F1229">
        <f t="shared" si="39"/>
        <v>31</v>
      </c>
      <c r="G1229" s="2">
        <f t="shared" si="40"/>
        <v>0</v>
      </c>
    </row>
    <row r="1230" spans="1:7" x14ac:dyDescent="0.35">
      <c r="A1230" t="s">
        <v>20424</v>
      </c>
      <c r="B1230" t="s">
        <v>7317</v>
      </c>
      <c r="C1230" t="s">
        <v>7325</v>
      </c>
      <c r="D1230" t="str">
        <f>IF($B1230="B","",IFERROR(VLOOKUP($C1230,Elster!$I$5:$M$148,3,FALSE),$C1230))</f>
        <v/>
      </c>
      <c r="E1230" t="str">
        <f>IF($B1230="A","",IFERROR(VLOOKUP($C1230,Elster!$I$5:$M$148,3,FALSE),$C1230))</f>
        <v xml:space="preserve">   "SPEICHERSOLLTEMP"                                 </v>
      </c>
      <c r="F1230">
        <f t="shared" si="39"/>
        <v>3</v>
      </c>
      <c r="G1230" s="2">
        <f t="shared" si="40"/>
        <v>1.6823000000000476E-2</v>
      </c>
    </row>
    <row r="1231" spans="1:7" x14ac:dyDescent="0.35">
      <c r="A1231" t="s">
        <v>20425</v>
      </c>
      <c r="B1231" t="s">
        <v>7317</v>
      </c>
      <c r="C1231" t="s">
        <v>7320</v>
      </c>
      <c r="D1231" t="str">
        <f>IF($B1231="B","",IFERROR(VLOOKUP($C1231,Elster!$I$5:$M$148,3,FALSE),$C1231))</f>
        <v/>
      </c>
      <c r="E1231" t="str">
        <f>IF($B1231="A","",IFERROR(VLOOKUP($C1231,Elster!$I$5:$M$148,3,FALSE),$C1231))</f>
        <v>0x000</v>
      </c>
      <c r="F1231">
        <f t="shared" si="39"/>
        <v>0</v>
      </c>
      <c r="G1231" s="2">
        <f t="shared" si="40"/>
        <v>4.9739999999998119E-3</v>
      </c>
    </row>
    <row r="1232" spans="1:7" x14ac:dyDescent="0.35">
      <c r="A1232" t="s">
        <v>20426</v>
      </c>
      <c r="B1232" t="s">
        <v>7317</v>
      </c>
      <c r="C1232" t="s">
        <v>7318</v>
      </c>
      <c r="D1232" t="str">
        <f>IF($B1232="B","",IFERROR(VLOOKUP($C1232,Elster!$I$5:$M$148,3,FALSE),$C1232))</f>
        <v/>
      </c>
      <c r="E1232" t="str">
        <f>IF($B1232="A","",IFERROR(VLOOKUP($C1232,Elster!$I$5:$M$148,3,FALSE),$C1232))</f>
        <v xml:space="preserve">   "SAMMLERISTTEMP"                                   </v>
      </c>
      <c r="F1232">
        <f t="shared" si="39"/>
        <v>13</v>
      </c>
      <c r="G1232" s="2">
        <f t="shared" si="40"/>
        <v>4.9739999999998119E-3</v>
      </c>
    </row>
    <row r="1233" spans="1:7" x14ac:dyDescent="0.35">
      <c r="A1233" t="s">
        <v>20427</v>
      </c>
      <c r="B1233" t="s">
        <v>7317</v>
      </c>
      <c r="C1233" t="s">
        <v>7329</v>
      </c>
      <c r="D1233" t="str">
        <f>IF($B1233="B","",IFERROR(VLOOKUP($C1233,Elster!$I$5:$M$148,3,FALSE),$C1233))</f>
        <v/>
      </c>
      <c r="E1233" t="str">
        <f>IF($B1233="A","",IFERROR(VLOOKUP($C1233,Elster!$I$5:$M$148,3,FALSE),$C1233))</f>
        <v xml:space="preserve">   "KESSELSOLLTEMP"                                   </v>
      </c>
      <c r="F1233">
        <f t="shared" si="39"/>
        <v>2</v>
      </c>
      <c r="G1233" s="2">
        <f t="shared" si="40"/>
        <v>4.9729999999996721E-3</v>
      </c>
    </row>
    <row r="1234" spans="1:7" x14ac:dyDescent="0.35">
      <c r="A1234" t="s">
        <v>20428</v>
      </c>
      <c r="B1234" t="s">
        <v>7317</v>
      </c>
      <c r="C1234" t="s">
        <v>7320</v>
      </c>
      <c r="D1234" t="str">
        <f>IF($B1234="B","",IFERROR(VLOOKUP($C1234,Elster!$I$5:$M$148,3,FALSE),$C1234))</f>
        <v/>
      </c>
      <c r="E1234" t="str">
        <f>IF($B1234="A","",IFERROR(VLOOKUP($C1234,Elster!$I$5:$M$148,3,FALSE),$C1234))</f>
        <v>0x000</v>
      </c>
      <c r="F1234">
        <f t="shared" si="39"/>
        <v>0</v>
      </c>
      <c r="G1234" s="2">
        <f t="shared" si="40"/>
        <v>4.9480000000006186E-3</v>
      </c>
    </row>
    <row r="1235" spans="1:7" x14ac:dyDescent="0.35">
      <c r="A1235" t="s">
        <v>20429</v>
      </c>
      <c r="B1235" t="s">
        <v>7317</v>
      </c>
      <c r="C1235" t="s">
        <v>7366</v>
      </c>
      <c r="D1235" t="str">
        <f>IF($B1235="B","",IFERROR(VLOOKUP($C1235,Elster!$I$5:$M$148,3,FALSE),$C1235))</f>
        <v/>
      </c>
      <c r="E1235" t="str">
        <f>IF($B1235="A","",IFERROR(VLOOKUP($C1235,Elster!$I$5:$M$148,3,FALSE),$C1235))</f>
        <v xml:space="preserve">//   "ERWEITERUNGSTELEGRAMM"                            </v>
      </c>
      <c r="F1235">
        <f t="shared" si="39"/>
        <v>250</v>
      </c>
      <c r="G1235" s="2">
        <f t="shared" si="40"/>
        <v>4.9739999999998119E-3</v>
      </c>
    </row>
    <row r="1236" spans="1:7" x14ac:dyDescent="0.35">
      <c r="A1236" t="s">
        <v>20430</v>
      </c>
      <c r="B1236" t="s">
        <v>7317</v>
      </c>
      <c r="C1236" t="s">
        <v>7321</v>
      </c>
      <c r="D1236" t="str">
        <f>IF($B1236="B","",IFERROR(VLOOKUP($C1236,Elster!$I$5:$M$148,3,FALSE),$C1236))</f>
        <v/>
      </c>
      <c r="E1236" t="str">
        <f>IF($B1236="A","",IFERROR(VLOOKUP($C1236,Elster!$I$5:$M$148,3,FALSE),$C1236))</f>
        <v xml:space="preserve">   "FEHLERMELDUNG"                                    </v>
      </c>
      <c r="F1236">
        <f t="shared" si="39"/>
        <v>1</v>
      </c>
      <c r="G1236" s="2">
        <f t="shared" si="40"/>
        <v>4.9739999999998119E-3</v>
      </c>
    </row>
    <row r="1237" spans="1:7" x14ac:dyDescent="0.35">
      <c r="A1237" t="s">
        <v>20431</v>
      </c>
      <c r="B1237" t="s">
        <v>7317</v>
      </c>
      <c r="C1237" t="s">
        <v>7632</v>
      </c>
      <c r="D1237" t="str">
        <f>IF($B1237="B","",IFERROR(VLOOKUP($C1237,Elster!$I$5:$M$148,3,FALSE),$C1237))</f>
        <v/>
      </c>
      <c r="E1237" t="str">
        <f>IF($B1237="A","",IFERROR(VLOOKUP($C1237,Elster!$I$5:$M$148,3,FALSE),$C1237))</f>
        <v xml:space="preserve">   "EINSTELL_SPEICHERSOLLTEMP"                        </v>
      </c>
      <c r="F1237">
        <f t="shared" si="39"/>
        <v>19</v>
      </c>
      <c r="G1237" s="2">
        <f t="shared" si="40"/>
        <v>4.9480000000006186E-3</v>
      </c>
    </row>
    <row r="1238" spans="1:7" x14ac:dyDescent="0.35">
      <c r="A1238" t="s">
        <v>20432</v>
      </c>
      <c r="B1238" t="s">
        <v>7317</v>
      </c>
      <c r="C1238" t="s">
        <v>7320</v>
      </c>
      <c r="D1238" t="str">
        <f>IF($B1238="B","",IFERROR(VLOOKUP($C1238,Elster!$I$5:$M$148,3,FALSE),$C1238))</f>
        <v/>
      </c>
      <c r="E1238" t="str">
        <f>IF($B1238="A","",IFERROR(VLOOKUP($C1238,Elster!$I$5:$M$148,3,FALSE),$C1238))</f>
        <v>0x000</v>
      </c>
      <c r="F1238">
        <f t="shared" si="39"/>
        <v>0</v>
      </c>
      <c r="G1238" s="2">
        <f t="shared" si="40"/>
        <v>4.9739999999998119E-3</v>
      </c>
    </row>
    <row r="1239" spans="1:7" x14ac:dyDescent="0.35">
      <c r="A1239" t="s">
        <v>20433</v>
      </c>
      <c r="B1239" t="s">
        <v>7317</v>
      </c>
      <c r="C1239" t="s">
        <v>7320</v>
      </c>
      <c r="D1239" t="str">
        <f>IF($B1239="B","",IFERROR(VLOOKUP($C1239,Elster!$I$5:$M$148,3,FALSE),$C1239))</f>
        <v/>
      </c>
      <c r="E1239" t="str">
        <f>IF($B1239="A","",IFERROR(VLOOKUP($C1239,Elster!$I$5:$M$148,3,FALSE),$C1239))</f>
        <v>0x000</v>
      </c>
      <c r="F1239">
        <f t="shared" si="39"/>
        <v>0</v>
      </c>
      <c r="G1239" s="2">
        <f t="shared" si="40"/>
        <v>4.9739999999998119E-3</v>
      </c>
    </row>
    <row r="1240" spans="1:7" x14ac:dyDescent="0.35">
      <c r="A1240" t="s">
        <v>20434</v>
      </c>
      <c r="B1240" t="s">
        <v>7317</v>
      </c>
      <c r="C1240" t="s">
        <v>7321</v>
      </c>
      <c r="D1240" t="str">
        <f>IF($B1240="B","",IFERROR(VLOOKUP($C1240,Elster!$I$5:$M$148,3,FALSE),$C1240))</f>
        <v/>
      </c>
      <c r="E1240" t="str">
        <f>IF($B1240="A","",IFERROR(VLOOKUP($C1240,Elster!$I$5:$M$148,3,FALSE),$C1240))</f>
        <v xml:space="preserve">   "FEHLERMELDUNG"                                    </v>
      </c>
      <c r="F1240">
        <f t="shared" si="39"/>
        <v>1</v>
      </c>
      <c r="G1240" s="2">
        <f t="shared" si="40"/>
        <v>4.9729999999996721E-3</v>
      </c>
    </row>
    <row r="1241" spans="1:7" x14ac:dyDescent="0.35">
      <c r="A1241" t="s">
        <v>20435</v>
      </c>
      <c r="B1241" t="s">
        <v>7317</v>
      </c>
      <c r="C1241" t="s">
        <v>7357</v>
      </c>
      <c r="D1241" t="str">
        <f>IF($B1241="B","",IFERROR(VLOOKUP($C1241,Elster!$I$5:$M$148,3,FALSE),$C1241))</f>
        <v/>
      </c>
      <c r="E1241" t="str">
        <f>IF($B1241="A","",IFERROR(VLOOKUP($C1241,Elster!$I$5:$M$148,3,FALSE),$C1241))</f>
        <v xml:space="preserve">   "MIN_TEMP_KESSEL"                                  </v>
      </c>
      <c r="F1241">
        <f t="shared" si="39"/>
        <v>32</v>
      </c>
      <c r="G1241" s="2">
        <f t="shared" si="40"/>
        <v>4.9480000000006186E-3</v>
      </c>
    </row>
    <row r="1242" spans="1:7" x14ac:dyDescent="0.35">
      <c r="A1242" t="s">
        <v>20436</v>
      </c>
      <c r="B1242" t="s">
        <v>7317</v>
      </c>
      <c r="C1242" t="s">
        <v>7318</v>
      </c>
      <c r="D1242" t="str">
        <f>IF($B1242="B","",IFERROR(VLOOKUP($C1242,Elster!$I$5:$M$148,3,FALSE),$C1242))</f>
        <v/>
      </c>
      <c r="E1242" t="str">
        <f>IF($B1242="A","",IFERROR(VLOOKUP($C1242,Elster!$I$5:$M$148,3,FALSE),$C1242))</f>
        <v xml:space="preserve">   "SAMMLERISTTEMP"                                   </v>
      </c>
      <c r="F1242">
        <f t="shared" si="39"/>
        <v>13</v>
      </c>
      <c r="G1242" s="2">
        <f t="shared" si="40"/>
        <v>0.43579999999999952</v>
      </c>
    </row>
    <row r="1243" spans="1:7" x14ac:dyDescent="0.35">
      <c r="A1243" t="s">
        <v>20436</v>
      </c>
      <c r="B1243" t="s">
        <v>7319</v>
      </c>
      <c r="C1243" t="s">
        <v>7318</v>
      </c>
      <c r="D1243" t="str">
        <f>IF($B1243="B","",IFERROR(VLOOKUP($C1243,Elster!$I$5:$M$148,3,FALSE),$C1243))</f>
        <v xml:space="preserve">   "SAMMLERISTTEMP"                                   </v>
      </c>
      <c r="E1243" t="str">
        <f>IF($B1243="A","",IFERROR(VLOOKUP($C1243,Elster!$I$5:$M$148,3,FALSE),$C1243))</f>
        <v/>
      </c>
      <c r="F1243">
        <f t="shared" si="39"/>
        <v>13</v>
      </c>
      <c r="G1243" s="2">
        <f t="shared" si="40"/>
        <v>0</v>
      </c>
    </row>
    <row r="1244" spans="1:7" x14ac:dyDescent="0.35">
      <c r="A1244" t="s">
        <v>20437</v>
      </c>
      <c r="B1244" t="s">
        <v>7317</v>
      </c>
      <c r="C1244" t="s">
        <v>7320</v>
      </c>
      <c r="D1244" t="str">
        <f>IF($B1244="B","",IFERROR(VLOOKUP($C1244,Elster!$I$5:$M$148,3,FALSE),$C1244))</f>
        <v/>
      </c>
      <c r="E1244" t="str">
        <f>IF($B1244="A","",IFERROR(VLOOKUP($C1244,Elster!$I$5:$M$148,3,FALSE),$C1244))</f>
        <v>0x000</v>
      </c>
      <c r="F1244">
        <f t="shared" si="39"/>
        <v>0</v>
      </c>
      <c r="G1244" s="2">
        <f t="shared" si="40"/>
        <v>4.9999999999998934E-3</v>
      </c>
    </row>
    <row r="1245" spans="1:7" x14ac:dyDescent="0.35">
      <c r="A1245" t="s">
        <v>20437</v>
      </c>
      <c r="B1245" t="s">
        <v>7319</v>
      </c>
      <c r="C1245" t="s">
        <v>7320</v>
      </c>
      <c r="D1245" t="str">
        <f>IF($B1245="B","",IFERROR(VLOOKUP($C1245,Elster!$I$5:$M$148,3,FALSE),$C1245))</f>
        <v>0x000</v>
      </c>
      <c r="E1245" t="str">
        <f>IF($B1245="A","",IFERROR(VLOOKUP($C1245,Elster!$I$5:$M$148,3,FALSE),$C1245))</f>
        <v/>
      </c>
      <c r="F1245">
        <f t="shared" si="39"/>
        <v>0</v>
      </c>
      <c r="G1245" s="2">
        <f t="shared" si="40"/>
        <v>0</v>
      </c>
    </row>
    <row r="1246" spans="1:7" x14ac:dyDescent="0.35">
      <c r="A1246" t="s">
        <v>20438</v>
      </c>
      <c r="B1246" t="s">
        <v>7317</v>
      </c>
      <c r="C1246" t="s">
        <v>7325</v>
      </c>
      <c r="D1246" t="str">
        <f>IF($B1246="B","",IFERROR(VLOOKUP($C1246,Elster!$I$5:$M$148,3,FALSE),$C1246))</f>
        <v/>
      </c>
      <c r="E1246" t="str">
        <f>IF($B1246="A","",IFERROR(VLOOKUP($C1246,Elster!$I$5:$M$148,3,FALSE),$C1246))</f>
        <v xml:space="preserve">   "SPEICHERSOLLTEMP"                                 </v>
      </c>
      <c r="F1246">
        <f t="shared" si="39"/>
        <v>3</v>
      </c>
      <c r="G1246" s="2">
        <f t="shared" si="40"/>
        <v>4.9999999999998934E-3</v>
      </c>
    </row>
    <row r="1247" spans="1:7" x14ac:dyDescent="0.35">
      <c r="A1247" t="s">
        <v>20438</v>
      </c>
      <c r="B1247" t="s">
        <v>7319</v>
      </c>
      <c r="C1247" t="s">
        <v>7325</v>
      </c>
      <c r="D1247" t="str">
        <f>IF($B1247="B","",IFERROR(VLOOKUP($C1247,Elster!$I$5:$M$148,3,FALSE),$C1247))</f>
        <v xml:space="preserve">   "SPEICHERSOLLTEMP"                                 </v>
      </c>
      <c r="E1247" t="str">
        <f>IF($B1247="A","",IFERROR(VLOOKUP($C1247,Elster!$I$5:$M$148,3,FALSE),$C1247))</f>
        <v/>
      </c>
      <c r="F1247">
        <f t="shared" si="39"/>
        <v>3</v>
      </c>
      <c r="G1247" s="2">
        <f t="shared" si="40"/>
        <v>0</v>
      </c>
    </row>
    <row r="1248" spans="1:7" x14ac:dyDescent="0.35">
      <c r="A1248" t="s">
        <v>20439</v>
      </c>
      <c r="B1248" t="s">
        <v>7319</v>
      </c>
      <c r="C1248" t="s">
        <v>7320</v>
      </c>
      <c r="D1248" t="str">
        <f>IF($B1248="B","",IFERROR(VLOOKUP($C1248,Elster!$I$5:$M$148,3,FALSE),$C1248))</f>
        <v>0x000</v>
      </c>
      <c r="E1248" t="str">
        <f>IF($B1248="A","",IFERROR(VLOOKUP($C1248,Elster!$I$5:$M$148,3,FALSE),$C1248))</f>
        <v/>
      </c>
      <c r="F1248">
        <f t="shared" si="39"/>
        <v>0</v>
      </c>
      <c r="G1248" s="2">
        <f t="shared" si="40"/>
        <v>5.0000000000007816E-3</v>
      </c>
    </row>
    <row r="1249" spans="1:7" x14ac:dyDescent="0.35">
      <c r="A1249" t="s">
        <v>20440</v>
      </c>
      <c r="B1249" t="s">
        <v>7317</v>
      </c>
      <c r="C1249" t="s">
        <v>7320</v>
      </c>
      <c r="D1249" t="str">
        <f>IF($B1249="B","",IFERROR(VLOOKUP($C1249,Elster!$I$5:$M$148,3,FALSE),$C1249))</f>
        <v/>
      </c>
      <c r="E1249" t="str">
        <f>IF($B1249="A","",IFERROR(VLOOKUP($C1249,Elster!$I$5:$M$148,3,FALSE),$C1249))</f>
        <v>0x000</v>
      </c>
      <c r="F1249">
        <f t="shared" si="39"/>
        <v>0</v>
      </c>
      <c r="G1249" s="2">
        <f t="shared" si="40"/>
        <v>2.5999999999193335E-5</v>
      </c>
    </row>
    <row r="1250" spans="1:7" x14ac:dyDescent="0.35">
      <c r="A1250" t="s">
        <v>20441</v>
      </c>
      <c r="B1250" t="s">
        <v>7319</v>
      </c>
      <c r="C1250" t="s">
        <v>7320</v>
      </c>
      <c r="D1250" t="str">
        <f>IF($B1250="B","",IFERROR(VLOOKUP($C1250,Elster!$I$5:$M$148,3,FALSE),$C1250))</f>
        <v>0x000</v>
      </c>
      <c r="E1250" t="str">
        <f>IF($B1250="A","",IFERROR(VLOOKUP($C1250,Elster!$I$5:$M$148,3,FALSE),$C1250))</f>
        <v/>
      </c>
      <c r="F1250">
        <f t="shared" si="39"/>
        <v>0</v>
      </c>
      <c r="G1250" s="2">
        <f t="shared" si="40"/>
        <v>4.9740000000007001E-3</v>
      </c>
    </row>
    <row r="1251" spans="1:7" x14ac:dyDescent="0.35">
      <c r="A1251" t="s">
        <v>20442</v>
      </c>
      <c r="B1251" t="s">
        <v>7317</v>
      </c>
      <c r="C1251" t="s">
        <v>7320</v>
      </c>
      <c r="D1251" t="str">
        <f>IF($B1251="B","",IFERROR(VLOOKUP($C1251,Elster!$I$5:$M$148,3,FALSE),$C1251))</f>
        <v/>
      </c>
      <c r="E1251" t="str">
        <f>IF($B1251="A","",IFERROR(VLOOKUP($C1251,Elster!$I$5:$M$148,3,FALSE),$C1251))</f>
        <v>0x000</v>
      </c>
      <c r="F1251">
        <f t="shared" si="39"/>
        <v>0</v>
      </c>
      <c r="G1251" s="2">
        <f t="shared" si="40"/>
        <v>2.6000000000081513E-5</v>
      </c>
    </row>
    <row r="1252" spans="1:7" x14ac:dyDescent="0.35">
      <c r="A1252" t="s">
        <v>20443</v>
      </c>
      <c r="B1252" t="s">
        <v>7319</v>
      </c>
      <c r="C1252" t="s">
        <v>7366</v>
      </c>
      <c r="D1252" t="str">
        <f>IF($B1252="B","",IFERROR(VLOOKUP($C1252,Elster!$I$5:$M$148,3,FALSE),$C1252))</f>
        <v xml:space="preserve">//   "ERWEITERUNGSTELEGRAMM"                            </v>
      </c>
      <c r="E1252" t="str">
        <f>IF($B1252="A","",IFERROR(VLOOKUP($C1252,Elster!$I$5:$M$148,3,FALSE),$C1252))</f>
        <v/>
      </c>
      <c r="F1252">
        <f t="shared" si="39"/>
        <v>250</v>
      </c>
      <c r="G1252" s="2">
        <f t="shared" si="40"/>
        <v>4.9739999999998119E-3</v>
      </c>
    </row>
    <row r="1253" spans="1:7" x14ac:dyDescent="0.35">
      <c r="A1253" t="s">
        <v>20444</v>
      </c>
      <c r="B1253" t="s">
        <v>7317</v>
      </c>
      <c r="C1253" t="s">
        <v>7366</v>
      </c>
      <c r="D1253" t="str">
        <f>IF($B1253="B","",IFERROR(VLOOKUP($C1253,Elster!$I$5:$M$148,3,FALSE),$C1253))</f>
        <v/>
      </c>
      <c r="E1253" t="str">
        <f>IF($B1253="A","",IFERROR(VLOOKUP($C1253,Elster!$I$5:$M$148,3,FALSE),$C1253))</f>
        <v xml:space="preserve">//   "ERWEITERUNGSTELEGRAMM"                            </v>
      </c>
      <c r="F1253">
        <f t="shared" si="39"/>
        <v>250</v>
      </c>
      <c r="G1253" s="2">
        <f t="shared" si="40"/>
        <v>2.6000000000081513E-5</v>
      </c>
    </row>
    <row r="1254" spans="1:7" x14ac:dyDescent="0.35">
      <c r="A1254" t="s">
        <v>20445</v>
      </c>
      <c r="B1254" t="s">
        <v>7319</v>
      </c>
      <c r="C1254" t="s">
        <v>7321</v>
      </c>
      <c r="D1254" t="str">
        <f>IF($B1254="B","",IFERROR(VLOOKUP($C1254,Elster!$I$5:$M$148,3,FALSE),$C1254))</f>
        <v xml:space="preserve">   "FEHLERMELDUNG"                                    </v>
      </c>
      <c r="E1254" t="str">
        <f>IF($B1254="A","",IFERROR(VLOOKUP($C1254,Elster!$I$5:$M$148,3,FALSE),$C1254))</f>
        <v/>
      </c>
      <c r="F1254">
        <f t="shared" si="39"/>
        <v>1</v>
      </c>
      <c r="G1254" s="2">
        <f t="shared" si="40"/>
        <v>4.9739999999998119E-3</v>
      </c>
    </row>
    <row r="1255" spans="1:7" x14ac:dyDescent="0.35">
      <c r="A1255" t="s">
        <v>20446</v>
      </c>
      <c r="B1255" t="s">
        <v>7317</v>
      </c>
      <c r="C1255" t="s">
        <v>7321</v>
      </c>
      <c r="D1255" t="str">
        <f>IF($B1255="B","",IFERROR(VLOOKUP($C1255,Elster!$I$5:$M$148,3,FALSE),$C1255))</f>
        <v/>
      </c>
      <c r="E1255" t="str">
        <f>IF($B1255="A","",IFERROR(VLOOKUP($C1255,Elster!$I$5:$M$148,3,FALSE),$C1255))</f>
        <v xml:space="preserve">   "FEHLERMELDUNG"                                    </v>
      </c>
      <c r="F1255">
        <f t="shared" si="39"/>
        <v>1</v>
      </c>
      <c r="G1255" s="2">
        <f t="shared" si="40"/>
        <v>2.6000000000081513E-5</v>
      </c>
    </row>
    <row r="1256" spans="1:7" x14ac:dyDescent="0.35">
      <c r="A1256" t="s">
        <v>20447</v>
      </c>
      <c r="B1256" t="s">
        <v>7319</v>
      </c>
      <c r="C1256" t="s">
        <v>7362</v>
      </c>
      <c r="D1256" t="str">
        <f>IF($B1256="B","",IFERROR(VLOOKUP($C1256,Elster!$I$5:$M$148,3,FALSE),$C1256))</f>
        <v xml:space="preserve">   "PPL"                                              </v>
      </c>
      <c r="E1256" t="str">
        <f>IF($B1256="A","",IFERROR(VLOOKUP($C1256,Elster!$I$5:$M$148,3,FALSE),$C1256))</f>
        <v/>
      </c>
      <c r="F1256">
        <f t="shared" si="39"/>
        <v>36</v>
      </c>
      <c r="G1256" s="2">
        <f t="shared" si="40"/>
        <v>4.9739999999998119E-3</v>
      </c>
    </row>
    <row r="1257" spans="1:7" x14ac:dyDescent="0.35">
      <c r="A1257" t="s">
        <v>20448</v>
      </c>
      <c r="B1257" t="s">
        <v>7317</v>
      </c>
      <c r="C1257" t="s">
        <v>7362</v>
      </c>
      <c r="D1257" t="str">
        <f>IF($B1257="B","",IFERROR(VLOOKUP($C1257,Elster!$I$5:$M$148,3,FALSE),$C1257))</f>
        <v/>
      </c>
      <c r="E1257" t="str">
        <f>IF($B1257="A","",IFERROR(VLOOKUP($C1257,Elster!$I$5:$M$148,3,FALSE),$C1257))</f>
        <v xml:space="preserve">   "PPL"                                              </v>
      </c>
      <c r="F1257">
        <f t="shared" si="39"/>
        <v>36</v>
      </c>
      <c r="G1257" s="2">
        <f t="shared" si="40"/>
        <v>2.6000000000081513E-5</v>
      </c>
    </row>
    <row r="1258" spans="1:7" x14ac:dyDescent="0.35">
      <c r="A1258" t="s">
        <v>20449</v>
      </c>
      <c r="B1258" t="s">
        <v>7319</v>
      </c>
      <c r="C1258" t="s">
        <v>7322</v>
      </c>
      <c r="D1258" t="str">
        <f>IF($B1258="B","",IFERROR(VLOOKUP($C1258,Elster!$I$5:$M$148,3,FALSE),$C1258))</f>
        <v xml:space="preserve">   "GERAETE_ID"                                       </v>
      </c>
      <c r="E1258" t="str">
        <f>IF($B1258="A","",IFERROR(VLOOKUP($C1258,Elster!$I$5:$M$148,3,FALSE),$C1258))</f>
        <v/>
      </c>
      <c r="F1258">
        <f t="shared" si="39"/>
        <v>11</v>
      </c>
      <c r="G1258" s="2">
        <f t="shared" si="40"/>
        <v>4.9739999999998119E-3</v>
      </c>
    </row>
    <row r="1259" spans="1:7" x14ac:dyDescent="0.35">
      <c r="A1259" t="s">
        <v>20450</v>
      </c>
      <c r="B1259" t="s">
        <v>7317</v>
      </c>
      <c r="C1259" t="s">
        <v>7322</v>
      </c>
      <c r="D1259" t="str">
        <f>IF($B1259="B","",IFERROR(VLOOKUP($C1259,Elster!$I$5:$M$148,3,FALSE),$C1259))</f>
        <v/>
      </c>
      <c r="E1259" t="str">
        <f>IF($B1259="A","",IFERROR(VLOOKUP($C1259,Elster!$I$5:$M$148,3,FALSE),$C1259))</f>
        <v xml:space="preserve">   "GERAETE_ID"                                       </v>
      </c>
      <c r="F1259">
        <f t="shared" si="39"/>
        <v>11</v>
      </c>
      <c r="G1259" s="2">
        <f t="shared" si="40"/>
        <v>2.6000000000081513E-5</v>
      </c>
    </row>
    <row r="1260" spans="1:7" x14ac:dyDescent="0.35">
      <c r="A1260" t="s">
        <v>20451</v>
      </c>
      <c r="B1260" t="s">
        <v>7319</v>
      </c>
      <c r="C1260" t="s">
        <v>7320</v>
      </c>
      <c r="D1260" t="str">
        <f>IF($B1260="B","",IFERROR(VLOOKUP($C1260,Elster!$I$5:$M$148,3,FALSE),$C1260))</f>
        <v>0x000</v>
      </c>
      <c r="E1260" t="str">
        <f>IF($B1260="A","",IFERROR(VLOOKUP($C1260,Elster!$I$5:$M$148,3,FALSE),$C1260))</f>
        <v/>
      </c>
      <c r="F1260">
        <f t="shared" si="39"/>
        <v>0</v>
      </c>
      <c r="G1260" s="2">
        <f t="shared" si="40"/>
        <v>4.9729999999996721E-3</v>
      </c>
    </row>
    <row r="1261" spans="1:7" x14ac:dyDescent="0.35">
      <c r="A1261" t="s">
        <v>20452</v>
      </c>
      <c r="B1261" t="s">
        <v>7317</v>
      </c>
      <c r="C1261" t="s">
        <v>7320</v>
      </c>
      <c r="D1261" t="str">
        <f>IF($B1261="B","",IFERROR(VLOOKUP($C1261,Elster!$I$5:$M$148,3,FALSE),$C1261))</f>
        <v/>
      </c>
      <c r="E1261" t="str">
        <f>IF($B1261="A","",IFERROR(VLOOKUP($C1261,Elster!$I$5:$M$148,3,FALSE),$C1261))</f>
        <v>0x000</v>
      </c>
      <c r="F1261">
        <f t="shared" si="39"/>
        <v>0</v>
      </c>
      <c r="G1261" s="2">
        <f t="shared" si="40"/>
        <v>2.6000000000081513E-5</v>
      </c>
    </row>
    <row r="1262" spans="1:7" x14ac:dyDescent="0.35">
      <c r="A1262" t="s">
        <v>20453</v>
      </c>
      <c r="B1262" t="s">
        <v>7319</v>
      </c>
      <c r="C1262" t="s">
        <v>7321</v>
      </c>
      <c r="D1262" t="str">
        <f>IF($B1262="B","",IFERROR(VLOOKUP($C1262,Elster!$I$5:$M$148,3,FALSE),$C1262))</f>
        <v xml:space="preserve">   "FEHLERMELDUNG"                                    </v>
      </c>
      <c r="E1262" t="str">
        <f>IF($B1262="A","",IFERROR(VLOOKUP($C1262,Elster!$I$5:$M$148,3,FALSE),$C1262))</f>
        <v/>
      </c>
      <c r="F1262">
        <f t="shared" si="39"/>
        <v>1</v>
      </c>
      <c r="G1262" s="2">
        <f t="shared" si="40"/>
        <v>4.9740000000007001E-3</v>
      </c>
    </row>
    <row r="1263" spans="1:7" x14ac:dyDescent="0.35">
      <c r="A1263" t="s">
        <v>20454</v>
      </c>
      <c r="B1263" t="s">
        <v>7317</v>
      </c>
      <c r="C1263" t="s">
        <v>7321</v>
      </c>
      <c r="D1263" t="str">
        <f>IF($B1263="B","",IFERROR(VLOOKUP($C1263,Elster!$I$5:$M$148,3,FALSE),$C1263))</f>
        <v/>
      </c>
      <c r="E1263" t="str">
        <f>IF($B1263="A","",IFERROR(VLOOKUP($C1263,Elster!$I$5:$M$148,3,FALSE),$C1263))</f>
        <v xml:space="preserve">   "FEHLERMELDUNG"                                    </v>
      </c>
      <c r="F1263">
        <f t="shared" si="39"/>
        <v>1</v>
      </c>
      <c r="G1263" s="2">
        <f t="shared" si="40"/>
        <v>2.5999999999193335E-5</v>
      </c>
    </row>
    <row r="1264" spans="1:7" x14ac:dyDescent="0.35">
      <c r="A1264" t="s">
        <v>20455</v>
      </c>
      <c r="B1264" t="s">
        <v>7319</v>
      </c>
      <c r="C1264" t="s">
        <v>7807</v>
      </c>
      <c r="D1264" t="str">
        <f>IF($B1264="B","",IFERROR(VLOOKUP($C1264,Elster!$I$5:$M$148,3,FALSE),$C1264))</f>
        <v>0x03A</v>
      </c>
      <c r="E1264" t="str">
        <f>IF($B1264="A","",IFERROR(VLOOKUP($C1264,Elster!$I$5:$M$148,3,FALSE),$C1264))</f>
        <v/>
      </c>
      <c r="F1264">
        <f t="shared" si="39"/>
        <v>58</v>
      </c>
      <c r="G1264" s="2">
        <f t="shared" si="40"/>
        <v>4.9740000000007001E-3</v>
      </c>
    </row>
    <row r="1265" spans="1:7" x14ac:dyDescent="0.35">
      <c r="A1265" t="s">
        <v>20456</v>
      </c>
      <c r="B1265" t="s">
        <v>7317</v>
      </c>
      <c r="C1265" t="s">
        <v>7807</v>
      </c>
      <c r="D1265" t="str">
        <f>IF($B1265="B","",IFERROR(VLOOKUP($C1265,Elster!$I$5:$M$148,3,FALSE),$C1265))</f>
        <v/>
      </c>
      <c r="E1265" t="str">
        <f>IF($B1265="A","",IFERROR(VLOOKUP($C1265,Elster!$I$5:$M$148,3,FALSE),$C1265))</f>
        <v>0x03A</v>
      </c>
      <c r="F1265">
        <f t="shared" si="39"/>
        <v>58</v>
      </c>
      <c r="G1265" s="2">
        <f t="shared" si="40"/>
        <v>2.6000000000081513E-5</v>
      </c>
    </row>
    <row r="1266" spans="1:7" x14ac:dyDescent="0.35">
      <c r="A1266" t="s">
        <v>20457</v>
      </c>
      <c r="B1266" t="s">
        <v>7317</v>
      </c>
      <c r="C1266" t="s">
        <v>7324</v>
      </c>
      <c r="D1266" t="str">
        <f>IF($B1266="B","",IFERROR(VLOOKUP($C1266,Elster!$I$5:$M$148,3,FALSE),$C1266))</f>
        <v/>
      </c>
      <c r="E1266" t="str">
        <f>IF($B1266="A","",IFERROR(VLOOKUP($C1266,Elster!$I$5:$M$148,3,FALSE),$C1266))</f>
        <v xml:space="preserve">   "SPL_PUMPE"                                        </v>
      </c>
      <c r="F1266">
        <f t="shared" si="39"/>
        <v>85</v>
      </c>
      <c r="G1266" s="2">
        <f t="shared" si="40"/>
        <v>2.1640999999999799E-2</v>
      </c>
    </row>
    <row r="1267" spans="1:7" x14ac:dyDescent="0.35">
      <c r="A1267" t="s">
        <v>20458</v>
      </c>
      <c r="B1267" t="s">
        <v>7317</v>
      </c>
      <c r="C1267" t="s">
        <v>7324</v>
      </c>
      <c r="D1267" t="str">
        <f>IF($B1267="B","",IFERROR(VLOOKUP($C1267,Elster!$I$5:$M$148,3,FALSE),$C1267))</f>
        <v/>
      </c>
      <c r="E1267" t="str">
        <f>IF($B1267="A","",IFERROR(VLOOKUP($C1267,Elster!$I$5:$M$148,3,FALSE),$C1267))</f>
        <v xml:space="preserve">   "SPL_PUMPE"                                        </v>
      </c>
      <c r="F1267">
        <f t="shared" si="39"/>
        <v>85</v>
      </c>
      <c r="G1267" s="2">
        <f t="shared" si="40"/>
        <v>4.9729999999996721E-3</v>
      </c>
    </row>
    <row r="1268" spans="1:7" x14ac:dyDescent="0.35">
      <c r="A1268" t="s">
        <v>20459</v>
      </c>
      <c r="B1268" t="s">
        <v>7317</v>
      </c>
      <c r="C1268" t="s">
        <v>7324</v>
      </c>
      <c r="D1268" t="str">
        <f>IF($B1268="B","",IFERROR(VLOOKUP($C1268,Elster!$I$5:$M$148,3,FALSE),$C1268))</f>
        <v/>
      </c>
      <c r="E1268" t="str">
        <f>IF($B1268="A","",IFERROR(VLOOKUP($C1268,Elster!$I$5:$M$148,3,FALSE),$C1268))</f>
        <v xml:space="preserve">   "SPL_PUMPE"                                        </v>
      </c>
      <c r="F1268">
        <f t="shared" si="39"/>
        <v>85</v>
      </c>
      <c r="G1268" s="2">
        <f t="shared" si="40"/>
        <v>4.9479999999997304E-3</v>
      </c>
    </row>
    <row r="1269" spans="1:7" x14ac:dyDescent="0.35">
      <c r="A1269" t="s">
        <v>20460</v>
      </c>
      <c r="B1269" t="s">
        <v>7317</v>
      </c>
      <c r="C1269" t="s">
        <v>7324</v>
      </c>
      <c r="D1269" t="str">
        <f>IF($B1269="B","",IFERROR(VLOOKUP($C1269,Elster!$I$5:$M$148,3,FALSE),$C1269))</f>
        <v/>
      </c>
      <c r="E1269" t="str">
        <f>IF($B1269="A","",IFERROR(VLOOKUP($C1269,Elster!$I$5:$M$148,3,FALSE),$C1269))</f>
        <v xml:space="preserve">   "SPL_PUMPE"                                        </v>
      </c>
      <c r="F1269">
        <f t="shared" si="39"/>
        <v>85</v>
      </c>
      <c r="G1269" s="2">
        <f t="shared" si="40"/>
        <v>4.9740000000007001E-3</v>
      </c>
    </row>
    <row r="1270" spans="1:7" x14ac:dyDescent="0.35">
      <c r="A1270" t="s">
        <v>20461</v>
      </c>
      <c r="B1270" t="s">
        <v>7317</v>
      </c>
      <c r="C1270" t="s">
        <v>7324</v>
      </c>
      <c r="D1270" t="str">
        <f>IF($B1270="B","",IFERROR(VLOOKUP($C1270,Elster!$I$5:$M$148,3,FALSE),$C1270))</f>
        <v/>
      </c>
      <c r="E1270" t="str">
        <f>IF($B1270="A","",IFERROR(VLOOKUP($C1270,Elster!$I$5:$M$148,3,FALSE),$C1270))</f>
        <v xml:space="preserve">   "SPL_PUMPE"                                        </v>
      </c>
      <c r="F1270">
        <f t="shared" si="39"/>
        <v>85</v>
      </c>
      <c r="G1270" s="2">
        <f t="shared" si="40"/>
        <v>4.9739999999998119E-3</v>
      </c>
    </row>
    <row r="1271" spans="1:7" x14ac:dyDescent="0.35">
      <c r="A1271" t="s">
        <v>20462</v>
      </c>
      <c r="B1271" t="s">
        <v>7317</v>
      </c>
      <c r="C1271" t="s">
        <v>7324</v>
      </c>
      <c r="D1271" t="str">
        <f>IF($B1271="B","",IFERROR(VLOOKUP($C1271,Elster!$I$5:$M$148,3,FALSE),$C1271))</f>
        <v/>
      </c>
      <c r="E1271" t="str">
        <f>IF($B1271="A","",IFERROR(VLOOKUP($C1271,Elster!$I$5:$M$148,3,FALSE),$C1271))</f>
        <v xml:space="preserve">   "SPL_PUMPE"                                        </v>
      </c>
      <c r="F1271">
        <f t="shared" si="39"/>
        <v>85</v>
      </c>
      <c r="G1271" s="2">
        <f t="shared" si="40"/>
        <v>4.9739999999998119E-3</v>
      </c>
    </row>
    <row r="1272" spans="1:7" x14ac:dyDescent="0.35">
      <c r="A1272" t="s">
        <v>20463</v>
      </c>
      <c r="B1272" t="s">
        <v>7317</v>
      </c>
      <c r="C1272" t="s">
        <v>7324</v>
      </c>
      <c r="D1272" t="str">
        <f>IF($B1272="B","",IFERROR(VLOOKUP($C1272,Elster!$I$5:$M$148,3,FALSE),$C1272))</f>
        <v/>
      </c>
      <c r="E1272" t="str">
        <f>IF($B1272="A","",IFERROR(VLOOKUP($C1272,Elster!$I$5:$M$148,3,FALSE),$C1272))</f>
        <v xml:space="preserve">   "SPL_PUMPE"                                        </v>
      </c>
      <c r="F1272">
        <f t="shared" si="39"/>
        <v>85</v>
      </c>
      <c r="G1272" s="2">
        <f t="shared" si="40"/>
        <v>4.9479999999997304E-3</v>
      </c>
    </row>
    <row r="1273" spans="1:7" x14ac:dyDescent="0.35">
      <c r="A1273" t="s">
        <v>20464</v>
      </c>
      <c r="B1273" t="s">
        <v>7317</v>
      </c>
      <c r="C1273" t="s">
        <v>7324</v>
      </c>
      <c r="D1273" t="str">
        <f>IF($B1273="B","",IFERROR(VLOOKUP($C1273,Elster!$I$5:$M$148,3,FALSE),$C1273))</f>
        <v/>
      </c>
      <c r="E1273" t="str">
        <f>IF($B1273="A","",IFERROR(VLOOKUP($C1273,Elster!$I$5:$M$148,3,FALSE),$C1273))</f>
        <v xml:space="preserve">   "SPL_PUMPE"                                        </v>
      </c>
      <c r="F1273">
        <f t="shared" si="39"/>
        <v>85</v>
      </c>
      <c r="G1273" s="2">
        <f t="shared" si="40"/>
        <v>4.9740000000007001E-3</v>
      </c>
    </row>
    <row r="1274" spans="1:7" x14ac:dyDescent="0.35">
      <c r="A1274" t="s">
        <v>20465</v>
      </c>
      <c r="B1274" t="s">
        <v>7317</v>
      </c>
      <c r="C1274" t="s">
        <v>7324</v>
      </c>
      <c r="D1274" t="str">
        <f>IF($B1274="B","",IFERROR(VLOOKUP($C1274,Elster!$I$5:$M$148,3,FALSE),$C1274))</f>
        <v/>
      </c>
      <c r="E1274" t="str">
        <f>IF($B1274="A","",IFERROR(VLOOKUP($C1274,Elster!$I$5:$M$148,3,FALSE),$C1274))</f>
        <v xml:space="preserve">   "SPL_PUMPE"                                        </v>
      </c>
      <c r="F1274">
        <f t="shared" si="39"/>
        <v>85</v>
      </c>
      <c r="G1274" s="2">
        <f t="shared" si="40"/>
        <v>4.9729999999996721E-3</v>
      </c>
    </row>
    <row r="1275" spans="1:7" x14ac:dyDescent="0.35">
      <c r="A1275" t="s">
        <v>20466</v>
      </c>
      <c r="B1275" t="s">
        <v>7317</v>
      </c>
      <c r="C1275" t="s">
        <v>7324</v>
      </c>
      <c r="D1275" t="str">
        <f>IF($B1275="B","",IFERROR(VLOOKUP($C1275,Elster!$I$5:$M$148,3,FALSE),$C1275))</f>
        <v/>
      </c>
      <c r="E1275" t="str">
        <f>IF($B1275="A","",IFERROR(VLOOKUP($C1275,Elster!$I$5:$M$148,3,FALSE),$C1275))</f>
        <v xml:space="preserve">   "SPL_PUMPE"                                        </v>
      </c>
      <c r="F1275">
        <f t="shared" si="39"/>
        <v>85</v>
      </c>
      <c r="G1275" s="2">
        <f t="shared" si="40"/>
        <v>4.9479999999997304E-3</v>
      </c>
    </row>
    <row r="1276" spans="1:7" x14ac:dyDescent="0.35">
      <c r="A1276" t="s">
        <v>20467</v>
      </c>
      <c r="B1276" t="s">
        <v>7317</v>
      </c>
      <c r="C1276" t="s">
        <v>7325</v>
      </c>
      <c r="D1276" t="str">
        <f>IF($B1276="B","",IFERROR(VLOOKUP($C1276,Elster!$I$5:$M$148,3,FALSE),$C1276))</f>
        <v/>
      </c>
      <c r="E1276" t="str">
        <f>IF($B1276="A","",IFERROR(VLOOKUP($C1276,Elster!$I$5:$M$148,3,FALSE),$C1276))</f>
        <v xml:space="preserve">   "SPEICHERSOLLTEMP"                                 </v>
      </c>
      <c r="F1276">
        <f t="shared" si="39"/>
        <v>3</v>
      </c>
      <c r="G1276" s="2">
        <f t="shared" si="40"/>
        <v>4.9739999999998119E-3</v>
      </c>
    </row>
    <row r="1277" spans="1:7" x14ac:dyDescent="0.35">
      <c r="A1277" t="s">
        <v>20468</v>
      </c>
      <c r="B1277" t="s">
        <v>7317</v>
      </c>
      <c r="C1277" t="s">
        <v>7326</v>
      </c>
      <c r="D1277" t="str">
        <f>IF($B1277="B","",IFERROR(VLOOKUP($C1277,Elster!$I$5:$M$148,3,FALSE),$C1277))</f>
        <v/>
      </c>
      <c r="E1277" t="str">
        <f>IF($B1277="A","",IFERROR(VLOOKUP($C1277,Elster!$I$5:$M$148,3,FALSE),$C1277))</f>
        <v xml:space="preserve">   "BRENNER"                                          </v>
      </c>
      <c r="F1277">
        <f t="shared" si="39"/>
        <v>82</v>
      </c>
      <c r="G1277" s="2">
        <f t="shared" si="40"/>
        <v>4.9740000000007001E-3</v>
      </c>
    </row>
    <row r="1278" spans="1:7" x14ac:dyDescent="0.35">
      <c r="A1278" t="s">
        <v>20469</v>
      </c>
      <c r="B1278" t="s">
        <v>7317</v>
      </c>
      <c r="C1278" t="s">
        <v>7318</v>
      </c>
      <c r="D1278" t="str">
        <f>IF($B1278="B","",IFERROR(VLOOKUP($C1278,Elster!$I$5:$M$148,3,FALSE),$C1278))</f>
        <v/>
      </c>
      <c r="E1278" t="str">
        <f>IF($B1278="A","",IFERROR(VLOOKUP($C1278,Elster!$I$5:$M$148,3,FALSE),$C1278))</f>
        <v xml:space="preserve">   "SAMMLERISTTEMP"                                   </v>
      </c>
      <c r="F1278">
        <f t="shared" si="39"/>
        <v>13</v>
      </c>
      <c r="G1278" s="2">
        <f t="shared" si="40"/>
        <v>0.4426489999999994</v>
      </c>
    </row>
    <row r="1279" spans="1:7" x14ac:dyDescent="0.35">
      <c r="A1279" t="s">
        <v>20469</v>
      </c>
      <c r="B1279" t="s">
        <v>7319</v>
      </c>
      <c r="C1279" t="s">
        <v>7318</v>
      </c>
      <c r="D1279" t="str">
        <f>IF($B1279="B","",IFERROR(VLOOKUP($C1279,Elster!$I$5:$M$148,3,FALSE),$C1279))</f>
        <v xml:space="preserve">   "SAMMLERISTTEMP"                                   </v>
      </c>
      <c r="E1279" t="str">
        <f>IF($B1279="A","",IFERROR(VLOOKUP($C1279,Elster!$I$5:$M$148,3,FALSE),$C1279))</f>
        <v/>
      </c>
      <c r="F1279">
        <f t="shared" si="39"/>
        <v>13</v>
      </c>
      <c r="G1279" s="2">
        <f t="shared" si="40"/>
        <v>0</v>
      </c>
    </row>
    <row r="1280" spans="1:7" x14ac:dyDescent="0.35">
      <c r="A1280" t="s">
        <v>20470</v>
      </c>
      <c r="B1280" t="s">
        <v>7317</v>
      </c>
      <c r="C1280" t="s">
        <v>7320</v>
      </c>
      <c r="D1280" t="str">
        <f>IF($B1280="B","",IFERROR(VLOOKUP($C1280,Elster!$I$5:$M$148,3,FALSE),$C1280))</f>
        <v/>
      </c>
      <c r="E1280" t="str">
        <f>IF($B1280="A","",IFERROR(VLOOKUP($C1280,Elster!$I$5:$M$148,3,FALSE),$C1280))</f>
        <v>0x000</v>
      </c>
      <c r="F1280">
        <f t="shared" si="39"/>
        <v>0</v>
      </c>
      <c r="G1280" s="2">
        <f t="shared" si="40"/>
        <v>4.9999999999998934E-3</v>
      </c>
    </row>
    <row r="1281" spans="1:7" x14ac:dyDescent="0.35">
      <c r="A1281" t="s">
        <v>20470</v>
      </c>
      <c r="B1281" t="s">
        <v>7319</v>
      </c>
      <c r="C1281" t="s">
        <v>7320</v>
      </c>
      <c r="D1281" t="str">
        <f>IF($B1281="B","",IFERROR(VLOOKUP($C1281,Elster!$I$5:$M$148,3,FALSE),$C1281))</f>
        <v>0x000</v>
      </c>
      <c r="E1281" t="str">
        <f>IF($B1281="A","",IFERROR(VLOOKUP($C1281,Elster!$I$5:$M$148,3,FALSE),$C1281))</f>
        <v/>
      </c>
      <c r="F1281">
        <f t="shared" si="39"/>
        <v>0</v>
      </c>
      <c r="G1281" s="2">
        <f t="shared" si="40"/>
        <v>0</v>
      </c>
    </row>
    <row r="1282" spans="1:7" x14ac:dyDescent="0.35">
      <c r="A1282" t="s">
        <v>20471</v>
      </c>
      <c r="B1282" t="s">
        <v>7317</v>
      </c>
      <c r="C1282" t="s">
        <v>7325</v>
      </c>
      <c r="D1282" t="str">
        <f>IF($B1282="B","",IFERROR(VLOOKUP($C1282,Elster!$I$5:$M$148,3,FALSE),$C1282))</f>
        <v/>
      </c>
      <c r="E1282" t="str">
        <f>IF($B1282="A","",IFERROR(VLOOKUP($C1282,Elster!$I$5:$M$148,3,FALSE),$C1282))</f>
        <v xml:space="preserve">   "SPEICHERSOLLTEMP"                                 </v>
      </c>
      <c r="F1282">
        <f t="shared" si="39"/>
        <v>3</v>
      </c>
      <c r="G1282" s="2">
        <f t="shared" si="40"/>
        <v>5.0000000000007816E-3</v>
      </c>
    </row>
    <row r="1283" spans="1:7" x14ac:dyDescent="0.35">
      <c r="A1283" t="s">
        <v>20471</v>
      </c>
      <c r="B1283" t="s">
        <v>7319</v>
      </c>
      <c r="C1283" t="s">
        <v>7325</v>
      </c>
      <c r="D1283" t="str">
        <f>IF($B1283="B","",IFERROR(VLOOKUP($C1283,Elster!$I$5:$M$148,3,FALSE),$C1283))</f>
        <v xml:space="preserve">   "SPEICHERSOLLTEMP"                                 </v>
      </c>
      <c r="E1283" t="str">
        <f>IF($B1283="A","",IFERROR(VLOOKUP($C1283,Elster!$I$5:$M$148,3,FALSE),$C1283))</f>
        <v/>
      </c>
      <c r="F1283">
        <f t="shared" si="39"/>
        <v>3</v>
      </c>
      <c r="G1283" s="2">
        <f t="shared" si="40"/>
        <v>0</v>
      </c>
    </row>
    <row r="1284" spans="1:7" x14ac:dyDescent="0.35">
      <c r="A1284" t="s">
        <v>20472</v>
      </c>
      <c r="B1284" t="s">
        <v>7317</v>
      </c>
      <c r="C1284" t="s">
        <v>7321</v>
      </c>
      <c r="D1284" t="str">
        <f>IF($B1284="B","",IFERROR(VLOOKUP($C1284,Elster!$I$5:$M$148,3,FALSE),$C1284))</f>
        <v/>
      </c>
      <c r="E1284" t="str">
        <f>IF($B1284="A","",IFERROR(VLOOKUP($C1284,Elster!$I$5:$M$148,3,FALSE),$C1284))</f>
        <v xml:space="preserve">   "FEHLERMELDUNG"                                    </v>
      </c>
      <c r="F1284">
        <f t="shared" ref="F1284:F1347" si="41">HEX2DEC(REPLACE(C1284,1,2,""))</f>
        <v>1</v>
      </c>
      <c r="G1284" s="2">
        <f t="shared" ref="G1284:G1347" si="42">SUBSTITUTE(A1284,"s","")-SUBSTITUTE(A1283,"s","")</f>
        <v>4.9999999999998934E-3</v>
      </c>
    </row>
    <row r="1285" spans="1:7" x14ac:dyDescent="0.35">
      <c r="A1285" t="s">
        <v>20472</v>
      </c>
      <c r="B1285" t="s">
        <v>7319</v>
      </c>
      <c r="C1285" t="s">
        <v>7321</v>
      </c>
      <c r="D1285" t="str">
        <f>IF($B1285="B","",IFERROR(VLOOKUP($C1285,Elster!$I$5:$M$148,3,FALSE),$C1285))</f>
        <v xml:space="preserve">   "FEHLERMELDUNG"                                    </v>
      </c>
      <c r="E1285" t="str">
        <f>IF($B1285="A","",IFERROR(VLOOKUP($C1285,Elster!$I$5:$M$148,3,FALSE),$C1285))</f>
        <v/>
      </c>
      <c r="F1285">
        <f t="shared" si="41"/>
        <v>1</v>
      </c>
      <c r="G1285" s="2">
        <f t="shared" si="42"/>
        <v>0</v>
      </c>
    </row>
    <row r="1286" spans="1:7" x14ac:dyDescent="0.35">
      <c r="A1286" t="s">
        <v>20473</v>
      </c>
      <c r="B1286" t="s">
        <v>7317</v>
      </c>
      <c r="C1286" t="s">
        <v>7320</v>
      </c>
      <c r="D1286" t="str">
        <f>IF($B1286="B","",IFERROR(VLOOKUP($C1286,Elster!$I$5:$M$148,3,FALSE),$C1286))</f>
        <v/>
      </c>
      <c r="E1286" t="str">
        <f>IF($B1286="A","",IFERROR(VLOOKUP($C1286,Elster!$I$5:$M$148,3,FALSE),$C1286))</f>
        <v>0x000</v>
      </c>
      <c r="F1286">
        <f t="shared" si="41"/>
        <v>0</v>
      </c>
      <c r="G1286" s="2">
        <f t="shared" si="42"/>
        <v>4.9989999999997536E-3</v>
      </c>
    </row>
    <row r="1287" spans="1:7" x14ac:dyDescent="0.35">
      <c r="A1287" t="s">
        <v>20473</v>
      </c>
      <c r="B1287" t="s">
        <v>7319</v>
      </c>
      <c r="C1287" t="s">
        <v>7320</v>
      </c>
      <c r="D1287" t="str">
        <f>IF($B1287="B","",IFERROR(VLOOKUP($C1287,Elster!$I$5:$M$148,3,FALSE),$C1287))</f>
        <v>0x000</v>
      </c>
      <c r="E1287" t="str">
        <f>IF($B1287="A","",IFERROR(VLOOKUP($C1287,Elster!$I$5:$M$148,3,FALSE),$C1287))</f>
        <v/>
      </c>
      <c r="F1287">
        <f t="shared" si="41"/>
        <v>0</v>
      </c>
      <c r="G1287" s="2">
        <f t="shared" si="42"/>
        <v>0</v>
      </c>
    </row>
    <row r="1288" spans="1:7" x14ac:dyDescent="0.35">
      <c r="A1288" t="s">
        <v>20474</v>
      </c>
      <c r="B1288" t="s">
        <v>7317</v>
      </c>
      <c r="C1288" t="s">
        <v>7366</v>
      </c>
      <c r="D1288" t="str">
        <f>IF($B1288="B","",IFERROR(VLOOKUP($C1288,Elster!$I$5:$M$148,3,FALSE),$C1288))</f>
        <v/>
      </c>
      <c r="E1288" t="str">
        <f>IF($B1288="A","",IFERROR(VLOOKUP($C1288,Elster!$I$5:$M$148,3,FALSE),$C1288))</f>
        <v xml:space="preserve">//   "ERWEITERUNGSTELEGRAMM"                            </v>
      </c>
      <c r="F1288">
        <f t="shared" si="41"/>
        <v>250</v>
      </c>
      <c r="G1288" s="2">
        <f t="shared" si="42"/>
        <v>4.9999999999998934E-3</v>
      </c>
    </row>
    <row r="1289" spans="1:7" x14ac:dyDescent="0.35">
      <c r="A1289" t="s">
        <v>20474</v>
      </c>
      <c r="B1289" t="s">
        <v>7319</v>
      </c>
      <c r="C1289" t="s">
        <v>7366</v>
      </c>
      <c r="D1289" t="str">
        <f>IF($B1289="B","",IFERROR(VLOOKUP($C1289,Elster!$I$5:$M$148,3,FALSE),$C1289))</f>
        <v xml:space="preserve">//   "ERWEITERUNGSTELEGRAMM"                            </v>
      </c>
      <c r="E1289" t="str">
        <f>IF($B1289="A","",IFERROR(VLOOKUP($C1289,Elster!$I$5:$M$148,3,FALSE),$C1289))</f>
        <v/>
      </c>
      <c r="F1289">
        <f t="shared" si="41"/>
        <v>250</v>
      </c>
      <c r="G1289" s="2">
        <f t="shared" si="42"/>
        <v>0</v>
      </c>
    </row>
    <row r="1290" spans="1:7" x14ac:dyDescent="0.35">
      <c r="A1290" t="s">
        <v>20475</v>
      </c>
      <c r="B1290" t="s">
        <v>7317</v>
      </c>
      <c r="C1290" t="s">
        <v>7321</v>
      </c>
      <c r="D1290" t="str">
        <f>IF($B1290="B","",IFERROR(VLOOKUP($C1290,Elster!$I$5:$M$148,3,FALSE),$C1290))</f>
        <v/>
      </c>
      <c r="E1290" t="str">
        <f>IF($B1290="A","",IFERROR(VLOOKUP($C1290,Elster!$I$5:$M$148,3,FALSE),$C1290))</f>
        <v xml:space="preserve">   "FEHLERMELDUNG"                                    </v>
      </c>
      <c r="F1290">
        <f t="shared" si="41"/>
        <v>1</v>
      </c>
      <c r="G1290" s="2">
        <f t="shared" si="42"/>
        <v>4.9999999999998934E-3</v>
      </c>
    </row>
    <row r="1291" spans="1:7" x14ac:dyDescent="0.35">
      <c r="A1291" t="s">
        <v>20475</v>
      </c>
      <c r="B1291" t="s">
        <v>7319</v>
      </c>
      <c r="C1291" t="s">
        <v>7321</v>
      </c>
      <c r="D1291" t="str">
        <f>IF($B1291="B","",IFERROR(VLOOKUP($C1291,Elster!$I$5:$M$148,3,FALSE),$C1291))</f>
        <v xml:space="preserve">   "FEHLERMELDUNG"                                    </v>
      </c>
      <c r="E1291" t="str">
        <f>IF($B1291="A","",IFERROR(VLOOKUP($C1291,Elster!$I$5:$M$148,3,FALSE),$C1291))</f>
        <v/>
      </c>
      <c r="F1291">
        <f t="shared" si="41"/>
        <v>1</v>
      </c>
      <c r="G1291" s="2">
        <f t="shared" si="42"/>
        <v>0</v>
      </c>
    </row>
    <row r="1292" spans="1:7" x14ac:dyDescent="0.35">
      <c r="A1292" t="s">
        <v>20476</v>
      </c>
      <c r="B1292" t="s">
        <v>7317</v>
      </c>
      <c r="C1292" t="s">
        <v>7946</v>
      </c>
      <c r="D1292" t="str">
        <f>IF($B1292="B","",IFERROR(VLOOKUP($C1292,Elster!$I$5:$M$148,3,FALSE),$C1292))</f>
        <v/>
      </c>
      <c r="E1292" t="str">
        <f>IF($B1292="A","",IFERROR(VLOOKUP($C1292,Elster!$I$5:$M$148,3,FALSE),$C1292))</f>
        <v xml:space="preserve">   "KOLLEKTORTEMP"                                    </v>
      </c>
      <c r="F1292">
        <f t="shared" si="41"/>
        <v>27</v>
      </c>
      <c r="G1292" s="2">
        <f t="shared" si="42"/>
        <v>4.9999999999998934E-3</v>
      </c>
    </row>
    <row r="1293" spans="1:7" x14ac:dyDescent="0.35">
      <c r="A1293" t="s">
        <v>20476</v>
      </c>
      <c r="B1293" t="s">
        <v>7319</v>
      </c>
      <c r="C1293" t="s">
        <v>7946</v>
      </c>
      <c r="D1293" t="str">
        <f>IF($B1293="B","",IFERROR(VLOOKUP($C1293,Elster!$I$5:$M$148,3,FALSE),$C1293))</f>
        <v xml:space="preserve">   "KOLLEKTORTEMP"                                    </v>
      </c>
      <c r="E1293" t="str">
        <f>IF($B1293="A","",IFERROR(VLOOKUP($C1293,Elster!$I$5:$M$148,3,FALSE),$C1293))</f>
        <v/>
      </c>
      <c r="F1293">
        <f t="shared" si="41"/>
        <v>27</v>
      </c>
      <c r="G1293" s="2">
        <f t="shared" si="42"/>
        <v>0</v>
      </c>
    </row>
    <row r="1294" spans="1:7" x14ac:dyDescent="0.35">
      <c r="A1294" t="s">
        <v>20477</v>
      </c>
      <c r="B1294" t="s">
        <v>7317</v>
      </c>
      <c r="C1294" t="s">
        <v>7321</v>
      </c>
      <c r="D1294" t="str">
        <f>IF($B1294="B","",IFERROR(VLOOKUP($C1294,Elster!$I$5:$M$148,3,FALSE),$C1294))</f>
        <v/>
      </c>
      <c r="E1294" t="str">
        <f>IF($B1294="A","",IFERROR(VLOOKUP($C1294,Elster!$I$5:$M$148,3,FALSE),$C1294))</f>
        <v xml:space="preserve">   "FEHLERMELDUNG"                                    </v>
      </c>
      <c r="F1294">
        <f t="shared" si="41"/>
        <v>1</v>
      </c>
      <c r="G1294" s="2">
        <f t="shared" si="42"/>
        <v>4.9999999999998934E-3</v>
      </c>
    </row>
    <row r="1295" spans="1:7" x14ac:dyDescent="0.35">
      <c r="A1295" t="s">
        <v>20477</v>
      </c>
      <c r="B1295" t="s">
        <v>7319</v>
      </c>
      <c r="C1295" t="s">
        <v>7321</v>
      </c>
      <c r="D1295" t="str">
        <f>IF($B1295="B","",IFERROR(VLOOKUP($C1295,Elster!$I$5:$M$148,3,FALSE),$C1295))</f>
        <v xml:space="preserve">   "FEHLERMELDUNG"                                    </v>
      </c>
      <c r="E1295" t="str">
        <f>IF($B1295="A","",IFERROR(VLOOKUP($C1295,Elster!$I$5:$M$148,3,FALSE),$C1295))</f>
        <v/>
      </c>
      <c r="F1295">
        <f t="shared" si="41"/>
        <v>1</v>
      </c>
      <c r="G1295" s="2">
        <f t="shared" si="42"/>
        <v>0</v>
      </c>
    </row>
    <row r="1296" spans="1:7" x14ac:dyDescent="0.35">
      <c r="A1296" t="s">
        <v>20478</v>
      </c>
      <c r="B1296" t="s">
        <v>7317</v>
      </c>
      <c r="C1296" t="s">
        <v>7320</v>
      </c>
      <c r="D1296" t="str">
        <f>IF($B1296="B","",IFERROR(VLOOKUP($C1296,Elster!$I$5:$M$148,3,FALSE),$C1296))</f>
        <v/>
      </c>
      <c r="E1296" t="str">
        <f>IF($B1296="A","",IFERROR(VLOOKUP($C1296,Elster!$I$5:$M$148,3,FALSE),$C1296))</f>
        <v>0x000</v>
      </c>
      <c r="F1296">
        <f t="shared" si="41"/>
        <v>0</v>
      </c>
      <c r="G1296" s="2">
        <f t="shared" si="42"/>
        <v>5.0000000000007816E-3</v>
      </c>
    </row>
    <row r="1297" spans="1:7" x14ac:dyDescent="0.35">
      <c r="A1297" t="s">
        <v>20478</v>
      </c>
      <c r="B1297" t="s">
        <v>7319</v>
      </c>
      <c r="C1297" t="s">
        <v>7320</v>
      </c>
      <c r="D1297" t="str">
        <f>IF($B1297="B","",IFERROR(VLOOKUP($C1297,Elster!$I$5:$M$148,3,FALSE),$C1297))</f>
        <v>0x000</v>
      </c>
      <c r="E1297" t="str">
        <f>IF($B1297="A","",IFERROR(VLOOKUP($C1297,Elster!$I$5:$M$148,3,FALSE),$C1297))</f>
        <v/>
      </c>
      <c r="F1297">
        <f t="shared" si="41"/>
        <v>0</v>
      </c>
      <c r="G1297" s="2">
        <f t="shared" si="42"/>
        <v>0</v>
      </c>
    </row>
    <row r="1298" spans="1:7" x14ac:dyDescent="0.35">
      <c r="A1298" t="s">
        <v>20479</v>
      </c>
      <c r="B1298" t="s">
        <v>7319</v>
      </c>
      <c r="C1298" t="s">
        <v>7321</v>
      </c>
      <c r="D1298" t="str">
        <f>IF($B1298="B","",IFERROR(VLOOKUP($C1298,Elster!$I$5:$M$148,3,FALSE),$C1298))</f>
        <v xml:space="preserve">   "FEHLERMELDUNG"                                    </v>
      </c>
      <c r="E1298" t="str">
        <f>IF($B1298="A","",IFERROR(VLOOKUP($C1298,Elster!$I$5:$M$148,3,FALSE),$C1298))</f>
        <v/>
      </c>
      <c r="F1298">
        <f t="shared" si="41"/>
        <v>1</v>
      </c>
      <c r="G1298" s="2">
        <f t="shared" si="42"/>
        <v>4.9999999999998934E-3</v>
      </c>
    </row>
    <row r="1299" spans="1:7" x14ac:dyDescent="0.35">
      <c r="A1299" t="s">
        <v>20480</v>
      </c>
      <c r="B1299" t="s">
        <v>7317</v>
      </c>
      <c r="C1299" t="s">
        <v>7321</v>
      </c>
      <c r="D1299" t="str">
        <f>IF($B1299="B","",IFERROR(VLOOKUP($C1299,Elster!$I$5:$M$148,3,FALSE),$C1299))</f>
        <v/>
      </c>
      <c r="E1299" t="str">
        <f>IF($B1299="A","",IFERROR(VLOOKUP($C1299,Elster!$I$5:$M$148,3,FALSE),$C1299))</f>
        <v xml:space="preserve">   "FEHLERMELDUNG"                                    </v>
      </c>
      <c r="F1299">
        <f t="shared" si="41"/>
        <v>1</v>
      </c>
      <c r="G1299" s="2">
        <f t="shared" si="42"/>
        <v>2.6000000000081513E-5</v>
      </c>
    </row>
    <row r="1300" spans="1:7" x14ac:dyDescent="0.35">
      <c r="A1300" t="s">
        <v>20481</v>
      </c>
      <c r="B1300" t="s">
        <v>7317</v>
      </c>
      <c r="C1300" t="s">
        <v>7334</v>
      </c>
      <c r="D1300" t="str">
        <f>IF($B1300="B","",IFERROR(VLOOKUP($C1300,Elster!$I$5:$M$148,3,FALSE),$C1300))</f>
        <v/>
      </c>
      <c r="E1300" t="str">
        <f>IF($B1300="A","",IFERROR(VLOOKUP($C1300,Elster!$I$5:$M$148,3,FALSE),$C1300))</f>
        <v xml:space="preserve">   "MAX_TEMP_KESSEL"                                  </v>
      </c>
      <c r="F1300">
        <f t="shared" si="41"/>
        <v>40</v>
      </c>
      <c r="G1300" s="2">
        <f t="shared" si="42"/>
        <v>4.9999999999998934E-3</v>
      </c>
    </row>
    <row r="1301" spans="1:7" x14ac:dyDescent="0.35">
      <c r="A1301" t="s">
        <v>20481</v>
      </c>
      <c r="B1301" t="s">
        <v>7319</v>
      </c>
      <c r="C1301" t="s">
        <v>7334</v>
      </c>
      <c r="D1301" t="str">
        <f>IF($B1301="B","",IFERROR(VLOOKUP($C1301,Elster!$I$5:$M$148,3,FALSE),$C1301))</f>
        <v xml:space="preserve">   "MAX_TEMP_KESSEL"                                  </v>
      </c>
      <c r="E1301" t="str">
        <f>IF($B1301="A","",IFERROR(VLOOKUP($C1301,Elster!$I$5:$M$148,3,FALSE),$C1301))</f>
        <v/>
      </c>
      <c r="F1301">
        <f t="shared" si="41"/>
        <v>40</v>
      </c>
      <c r="G1301" s="2">
        <f t="shared" si="42"/>
        <v>0</v>
      </c>
    </row>
    <row r="1302" spans="1:7" x14ac:dyDescent="0.35">
      <c r="A1302" t="s">
        <v>20482</v>
      </c>
      <c r="B1302" t="s">
        <v>7317</v>
      </c>
      <c r="C1302" t="s">
        <v>7325</v>
      </c>
      <c r="D1302" t="str">
        <f>IF($B1302="B","",IFERROR(VLOOKUP($C1302,Elster!$I$5:$M$148,3,FALSE),$C1302))</f>
        <v/>
      </c>
      <c r="E1302" t="str">
        <f>IF($B1302="A","",IFERROR(VLOOKUP($C1302,Elster!$I$5:$M$148,3,FALSE),$C1302))</f>
        <v xml:space="preserve">   "SPEICHERSOLLTEMP"                                 </v>
      </c>
      <c r="F1302">
        <f t="shared" si="41"/>
        <v>3</v>
      </c>
      <c r="G1302" s="2">
        <f t="shared" si="42"/>
        <v>2.567699999999995E-2</v>
      </c>
    </row>
    <row r="1303" spans="1:7" x14ac:dyDescent="0.35">
      <c r="A1303" t="s">
        <v>20483</v>
      </c>
      <c r="B1303" t="s">
        <v>7317</v>
      </c>
      <c r="C1303" t="s">
        <v>7320</v>
      </c>
      <c r="D1303" t="str">
        <f>IF($B1303="B","",IFERROR(VLOOKUP($C1303,Elster!$I$5:$M$148,3,FALSE),$C1303))</f>
        <v/>
      </c>
      <c r="E1303" t="str">
        <f>IF($B1303="A","",IFERROR(VLOOKUP($C1303,Elster!$I$5:$M$148,3,FALSE),$C1303))</f>
        <v>0x000</v>
      </c>
      <c r="F1303">
        <f t="shared" si="41"/>
        <v>0</v>
      </c>
      <c r="G1303" s="2">
        <f t="shared" si="42"/>
        <v>4.9729999999996721E-3</v>
      </c>
    </row>
    <row r="1304" spans="1:7" x14ac:dyDescent="0.35">
      <c r="A1304" t="s">
        <v>20484</v>
      </c>
      <c r="B1304" t="s">
        <v>7317</v>
      </c>
      <c r="C1304" t="s">
        <v>7318</v>
      </c>
      <c r="D1304" t="str">
        <f>IF($B1304="B","",IFERROR(VLOOKUP($C1304,Elster!$I$5:$M$148,3,FALSE),$C1304))</f>
        <v/>
      </c>
      <c r="E1304" t="str">
        <f>IF($B1304="A","",IFERROR(VLOOKUP($C1304,Elster!$I$5:$M$148,3,FALSE),$C1304))</f>
        <v xml:space="preserve">   "SAMMLERISTTEMP"                                   </v>
      </c>
      <c r="F1304">
        <f t="shared" si="41"/>
        <v>13</v>
      </c>
      <c r="G1304" s="2">
        <f t="shared" si="42"/>
        <v>4.9479999999997304E-3</v>
      </c>
    </row>
    <row r="1305" spans="1:7" x14ac:dyDescent="0.35">
      <c r="A1305" t="s">
        <v>20485</v>
      </c>
      <c r="B1305" t="s">
        <v>7317</v>
      </c>
      <c r="C1305" t="s">
        <v>7329</v>
      </c>
      <c r="D1305" t="str">
        <f>IF($B1305="B","",IFERROR(VLOOKUP($C1305,Elster!$I$5:$M$148,3,FALSE),$C1305))</f>
        <v/>
      </c>
      <c r="E1305" t="str">
        <f>IF($B1305="A","",IFERROR(VLOOKUP($C1305,Elster!$I$5:$M$148,3,FALSE),$C1305))</f>
        <v xml:space="preserve">   "KESSELSOLLTEMP"                                   </v>
      </c>
      <c r="F1305">
        <f t="shared" si="41"/>
        <v>2</v>
      </c>
      <c r="G1305" s="2">
        <f t="shared" si="42"/>
        <v>4.9740000000007001E-3</v>
      </c>
    </row>
    <row r="1306" spans="1:7" x14ac:dyDescent="0.35">
      <c r="A1306" t="s">
        <v>20486</v>
      </c>
      <c r="B1306" t="s">
        <v>7317</v>
      </c>
      <c r="C1306" t="s">
        <v>7320</v>
      </c>
      <c r="D1306" t="str">
        <f>IF($B1306="B","",IFERROR(VLOOKUP($C1306,Elster!$I$5:$M$148,3,FALSE),$C1306))</f>
        <v/>
      </c>
      <c r="E1306" t="str">
        <f>IF($B1306="A","",IFERROR(VLOOKUP($C1306,Elster!$I$5:$M$148,3,FALSE),$C1306))</f>
        <v>0x000</v>
      </c>
      <c r="F1306">
        <f t="shared" si="41"/>
        <v>0</v>
      </c>
      <c r="G1306" s="2">
        <f t="shared" si="42"/>
        <v>4.9739999999998119E-3</v>
      </c>
    </row>
    <row r="1307" spans="1:7" x14ac:dyDescent="0.35">
      <c r="A1307" t="s">
        <v>20487</v>
      </c>
      <c r="B1307" t="s">
        <v>7317</v>
      </c>
      <c r="C1307" t="s">
        <v>7366</v>
      </c>
      <c r="D1307" t="str">
        <f>IF($B1307="B","",IFERROR(VLOOKUP($C1307,Elster!$I$5:$M$148,3,FALSE),$C1307))</f>
        <v/>
      </c>
      <c r="E1307" t="str">
        <f>IF($B1307="A","",IFERROR(VLOOKUP($C1307,Elster!$I$5:$M$148,3,FALSE),$C1307))</f>
        <v xml:space="preserve">//   "ERWEITERUNGSTELEGRAMM"                            </v>
      </c>
      <c r="F1307">
        <f t="shared" si="41"/>
        <v>250</v>
      </c>
      <c r="G1307" s="2">
        <f t="shared" si="42"/>
        <v>4.9739999999998119E-3</v>
      </c>
    </row>
    <row r="1308" spans="1:7" x14ac:dyDescent="0.35">
      <c r="A1308" t="s">
        <v>20488</v>
      </c>
      <c r="B1308" t="s">
        <v>7317</v>
      </c>
      <c r="C1308" t="s">
        <v>7321</v>
      </c>
      <c r="D1308" t="str">
        <f>IF($B1308="B","",IFERROR(VLOOKUP($C1308,Elster!$I$5:$M$148,3,FALSE),$C1308))</f>
        <v/>
      </c>
      <c r="E1308" t="str">
        <f>IF($B1308="A","",IFERROR(VLOOKUP($C1308,Elster!$I$5:$M$148,3,FALSE),$C1308))</f>
        <v xml:space="preserve">   "FEHLERMELDUNG"                                    </v>
      </c>
      <c r="F1308">
        <f t="shared" si="41"/>
        <v>1</v>
      </c>
      <c r="G1308" s="2">
        <f t="shared" si="42"/>
        <v>4.9479999999997304E-3</v>
      </c>
    </row>
    <row r="1309" spans="1:7" x14ac:dyDescent="0.35">
      <c r="A1309" t="s">
        <v>20489</v>
      </c>
      <c r="B1309" t="s">
        <v>7317</v>
      </c>
      <c r="C1309" t="s">
        <v>7946</v>
      </c>
      <c r="D1309" t="str">
        <f>IF($B1309="B","",IFERROR(VLOOKUP($C1309,Elster!$I$5:$M$148,3,FALSE),$C1309))</f>
        <v/>
      </c>
      <c r="E1309" t="str">
        <f>IF($B1309="A","",IFERROR(VLOOKUP($C1309,Elster!$I$5:$M$148,3,FALSE),$C1309))</f>
        <v xml:space="preserve">   "KOLLEKTORTEMP"                                    </v>
      </c>
      <c r="F1309">
        <f t="shared" si="41"/>
        <v>27</v>
      </c>
      <c r="G1309" s="2">
        <f t="shared" si="42"/>
        <v>4.9740000000007001E-3</v>
      </c>
    </row>
    <row r="1310" spans="1:7" x14ac:dyDescent="0.35">
      <c r="A1310" t="s">
        <v>20490</v>
      </c>
      <c r="B1310" t="s">
        <v>7317</v>
      </c>
      <c r="C1310" t="s">
        <v>7321</v>
      </c>
      <c r="D1310" t="str">
        <f>IF($B1310="B","",IFERROR(VLOOKUP($C1310,Elster!$I$5:$M$148,3,FALSE),$C1310))</f>
        <v/>
      </c>
      <c r="E1310" t="str">
        <f>IF($B1310="A","",IFERROR(VLOOKUP($C1310,Elster!$I$5:$M$148,3,FALSE),$C1310))</f>
        <v xml:space="preserve">   "FEHLERMELDUNG"                                    </v>
      </c>
      <c r="F1310">
        <f t="shared" si="41"/>
        <v>1</v>
      </c>
      <c r="G1310" s="2">
        <f t="shared" si="42"/>
        <v>4.9729999999996721E-3</v>
      </c>
    </row>
    <row r="1311" spans="1:7" x14ac:dyDescent="0.35">
      <c r="A1311" t="s">
        <v>20491</v>
      </c>
      <c r="B1311" t="s">
        <v>7317</v>
      </c>
      <c r="C1311" t="s">
        <v>7320</v>
      </c>
      <c r="D1311" t="str">
        <f>IF($B1311="B","",IFERROR(VLOOKUP($C1311,Elster!$I$5:$M$148,3,FALSE),$C1311))</f>
        <v/>
      </c>
      <c r="E1311" t="str">
        <f>IF($B1311="A","",IFERROR(VLOOKUP($C1311,Elster!$I$5:$M$148,3,FALSE),$C1311))</f>
        <v>0x000</v>
      </c>
      <c r="F1311">
        <f t="shared" si="41"/>
        <v>0</v>
      </c>
      <c r="G1311" s="2">
        <f t="shared" si="42"/>
        <v>4.9739999999998119E-3</v>
      </c>
    </row>
    <row r="1312" spans="1:7" x14ac:dyDescent="0.35">
      <c r="A1312" t="s">
        <v>20492</v>
      </c>
      <c r="B1312" t="s">
        <v>7317</v>
      </c>
      <c r="C1312" t="s">
        <v>7321</v>
      </c>
      <c r="D1312" t="str">
        <f>IF($B1312="B","",IFERROR(VLOOKUP($C1312,Elster!$I$5:$M$148,3,FALSE),$C1312))</f>
        <v/>
      </c>
      <c r="E1312" t="str">
        <f>IF($B1312="A","",IFERROR(VLOOKUP($C1312,Elster!$I$5:$M$148,3,FALSE),$C1312))</f>
        <v xml:space="preserve">   "FEHLERMELDUNG"                                    </v>
      </c>
      <c r="F1312">
        <f t="shared" si="41"/>
        <v>1</v>
      </c>
      <c r="G1312" s="2">
        <f t="shared" si="42"/>
        <v>4.9479999999997304E-3</v>
      </c>
    </row>
    <row r="1313" spans="1:7" x14ac:dyDescent="0.35">
      <c r="A1313" t="s">
        <v>20493</v>
      </c>
      <c r="B1313" t="s">
        <v>7317</v>
      </c>
      <c r="C1313" t="s">
        <v>7336</v>
      </c>
      <c r="D1313" t="str">
        <f>IF($B1313="B","",IFERROR(VLOOKUP($C1313,Elster!$I$5:$M$148,3,FALSE),$C1313))</f>
        <v/>
      </c>
      <c r="E1313" t="str">
        <f>IF($B1313="A","",IFERROR(VLOOKUP($C1313,Elster!$I$5:$M$148,3,FALSE),$C1313))</f>
        <v xml:space="preserve">   "MAX_TEMP_HZK"                                     </v>
      </c>
      <c r="F1313">
        <f t="shared" si="41"/>
        <v>41</v>
      </c>
      <c r="G1313" s="2">
        <f t="shared" si="42"/>
        <v>4.9740000000007001E-3</v>
      </c>
    </row>
    <row r="1314" spans="1:7" x14ac:dyDescent="0.35">
      <c r="A1314" t="s">
        <v>20494</v>
      </c>
      <c r="B1314" t="s">
        <v>7317</v>
      </c>
      <c r="C1314" t="s">
        <v>7318</v>
      </c>
      <c r="D1314" t="str">
        <f>IF($B1314="B","",IFERROR(VLOOKUP($C1314,Elster!$I$5:$M$148,3,FALSE),$C1314))</f>
        <v/>
      </c>
      <c r="E1314" t="str">
        <f>IF($B1314="A","",IFERROR(VLOOKUP($C1314,Elster!$I$5:$M$148,3,FALSE),$C1314))</f>
        <v xml:space="preserve">   "SAMMLERISTTEMP"                                   </v>
      </c>
      <c r="F1314">
        <f t="shared" si="41"/>
        <v>13</v>
      </c>
      <c r="G1314" s="2">
        <f t="shared" si="42"/>
        <v>0.44322199999999956</v>
      </c>
    </row>
    <row r="1315" spans="1:7" x14ac:dyDescent="0.35">
      <c r="A1315" t="s">
        <v>20494</v>
      </c>
      <c r="B1315" t="s">
        <v>7319</v>
      </c>
      <c r="C1315" t="s">
        <v>7318</v>
      </c>
      <c r="D1315" t="str">
        <f>IF($B1315="B","",IFERROR(VLOOKUP($C1315,Elster!$I$5:$M$148,3,FALSE),$C1315))</f>
        <v xml:space="preserve">   "SAMMLERISTTEMP"                                   </v>
      </c>
      <c r="E1315" t="str">
        <f>IF($B1315="A","",IFERROR(VLOOKUP($C1315,Elster!$I$5:$M$148,3,FALSE),$C1315))</f>
        <v/>
      </c>
      <c r="F1315">
        <f t="shared" si="41"/>
        <v>13</v>
      </c>
      <c r="G1315" s="2">
        <f t="shared" si="42"/>
        <v>0</v>
      </c>
    </row>
    <row r="1316" spans="1:7" x14ac:dyDescent="0.35">
      <c r="A1316" t="s">
        <v>20495</v>
      </c>
      <c r="B1316" t="s">
        <v>7317</v>
      </c>
      <c r="C1316" t="s">
        <v>7320</v>
      </c>
      <c r="D1316" t="str">
        <f>IF($B1316="B","",IFERROR(VLOOKUP($C1316,Elster!$I$5:$M$148,3,FALSE),$C1316))</f>
        <v/>
      </c>
      <c r="E1316" t="str">
        <f>IF($B1316="A","",IFERROR(VLOOKUP($C1316,Elster!$I$5:$M$148,3,FALSE),$C1316))</f>
        <v>0x000</v>
      </c>
      <c r="F1316">
        <f t="shared" si="41"/>
        <v>0</v>
      </c>
      <c r="G1316" s="2">
        <f t="shared" si="42"/>
        <v>5.0000000000007816E-3</v>
      </c>
    </row>
    <row r="1317" spans="1:7" x14ac:dyDescent="0.35">
      <c r="A1317" t="s">
        <v>20495</v>
      </c>
      <c r="B1317" t="s">
        <v>7319</v>
      </c>
      <c r="C1317" t="s">
        <v>7320</v>
      </c>
      <c r="D1317" t="str">
        <f>IF($B1317="B","",IFERROR(VLOOKUP($C1317,Elster!$I$5:$M$148,3,FALSE),$C1317))</f>
        <v>0x000</v>
      </c>
      <c r="E1317" t="str">
        <f>IF($B1317="A","",IFERROR(VLOOKUP($C1317,Elster!$I$5:$M$148,3,FALSE),$C1317))</f>
        <v/>
      </c>
      <c r="F1317">
        <f t="shared" si="41"/>
        <v>0</v>
      </c>
      <c r="G1317" s="2">
        <f t="shared" si="42"/>
        <v>0</v>
      </c>
    </row>
    <row r="1318" spans="1:7" x14ac:dyDescent="0.35">
      <c r="A1318" t="s">
        <v>20496</v>
      </c>
      <c r="B1318" t="s">
        <v>7317</v>
      </c>
      <c r="C1318" t="s">
        <v>7325</v>
      </c>
      <c r="D1318" t="str">
        <f>IF($B1318="B","",IFERROR(VLOOKUP($C1318,Elster!$I$5:$M$148,3,FALSE),$C1318))</f>
        <v/>
      </c>
      <c r="E1318" t="str">
        <f>IF($B1318="A","",IFERROR(VLOOKUP($C1318,Elster!$I$5:$M$148,3,FALSE),$C1318))</f>
        <v xml:space="preserve">   "SPEICHERSOLLTEMP"                                 </v>
      </c>
      <c r="F1318">
        <f t="shared" si="41"/>
        <v>3</v>
      </c>
      <c r="G1318" s="2">
        <f t="shared" si="42"/>
        <v>4.9999999999990052E-3</v>
      </c>
    </row>
    <row r="1319" spans="1:7" x14ac:dyDescent="0.35">
      <c r="A1319" t="s">
        <v>20496</v>
      </c>
      <c r="B1319" t="s">
        <v>7319</v>
      </c>
      <c r="C1319" t="s">
        <v>7325</v>
      </c>
      <c r="D1319" t="str">
        <f>IF($B1319="B","",IFERROR(VLOOKUP($C1319,Elster!$I$5:$M$148,3,FALSE),$C1319))</f>
        <v xml:space="preserve">   "SPEICHERSOLLTEMP"                                 </v>
      </c>
      <c r="E1319" t="str">
        <f>IF($B1319="A","",IFERROR(VLOOKUP($C1319,Elster!$I$5:$M$148,3,FALSE),$C1319))</f>
        <v/>
      </c>
      <c r="F1319">
        <f t="shared" si="41"/>
        <v>3</v>
      </c>
      <c r="G1319" s="2">
        <f t="shared" si="42"/>
        <v>0</v>
      </c>
    </row>
    <row r="1320" spans="1:7" x14ac:dyDescent="0.35">
      <c r="A1320" t="s">
        <v>20497</v>
      </c>
      <c r="B1320" t="s">
        <v>7317</v>
      </c>
      <c r="C1320" t="s">
        <v>7320</v>
      </c>
      <c r="D1320" t="str">
        <f>IF($B1320="B","",IFERROR(VLOOKUP($C1320,Elster!$I$5:$M$148,3,FALSE),$C1320))</f>
        <v/>
      </c>
      <c r="E1320" t="str">
        <f>IF($B1320="A","",IFERROR(VLOOKUP($C1320,Elster!$I$5:$M$148,3,FALSE),$C1320))</f>
        <v>0x000</v>
      </c>
      <c r="F1320">
        <f t="shared" si="41"/>
        <v>0</v>
      </c>
      <c r="G1320" s="2">
        <f t="shared" si="42"/>
        <v>4.9989999999997536E-3</v>
      </c>
    </row>
    <row r="1321" spans="1:7" x14ac:dyDescent="0.35">
      <c r="A1321" t="s">
        <v>20497</v>
      </c>
      <c r="B1321" t="s">
        <v>7319</v>
      </c>
      <c r="C1321" t="s">
        <v>7320</v>
      </c>
      <c r="D1321" t="str">
        <f>IF($B1321="B","",IFERROR(VLOOKUP($C1321,Elster!$I$5:$M$148,3,FALSE),$C1321))</f>
        <v>0x000</v>
      </c>
      <c r="E1321" t="str">
        <f>IF($B1321="A","",IFERROR(VLOOKUP($C1321,Elster!$I$5:$M$148,3,FALSE),$C1321))</f>
        <v/>
      </c>
      <c r="F1321">
        <f t="shared" si="41"/>
        <v>0</v>
      </c>
      <c r="G1321" s="2">
        <f t="shared" si="42"/>
        <v>0</v>
      </c>
    </row>
    <row r="1322" spans="1:7" x14ac:dyDescent="0.35">
      <c r="A1322" t="s">
        <v>20498</v>
      </c>
      <c r="B1322" t="s">
        <v>7317</v>
      </c>
      <c r="C1322" t="s">
        <v>7320</v>
      </c>
      <c r="D1322" t="str">
        <f>IF($B1322="B","",IFERROR(VLOOKUP($C1322,Elster!$I$5:$M$148,3,FALSE),$C1322))</f>
        <v/>
      </c>
      <c r="E1322" t="str">
        <f>IF($B1322="A","",IFERROR(VLOOKUP($C1322,Elster!$I$5:$M$148,3,FALSE),$C1322))</f>
        <v>0x000</v>
      </c>
      <c r="F1322">
        <f t="shared" si="41"/>
        <v>0</v>
      </c>
      <c r="G1322" s="2">
        <f t="shared" si="42"/>
        <v>5.0000000000007816E-3</v>
      </c>
    </row>
    <row r="1323" spans="1:7" x14ac:dyDescent="0.35">
      <c r="A1323" t="s">
        <v>20498</v>
      </c>
      <c r="B1323" t="s">
        <v>7319</v>
      </c>
      <c r="C1323" t="s">
        <v>7320</v>
      </c>
      <c r="D1323" t="str">
        <f>IF($B1323="B","",IFERROR(VLOOKUP($C1323,Elster!$I$5:$M$148,3,FALSE),$C1323))</f>
        <v>0x000</v>
      </c>
      <c r="E1323" t="str">
        <f>IF($B1323="A","",IFERROR(VLOOKUP($C1323,Elster!$I$5:$M$148,3,FALSE),$C1323))</f>
        <v/>
      </c>
      <c r="F1323">
        <f t="shared" si="41"/>
        <v>0</v>
      </c>
      <c r="G1323" s="2">
        <f t="shared" si="42"/>
        <v>0</v>
      </c>
    </row>
    <row r="1324" spans="1:7" x14ac:dyDescent="0.35">
      <c r="A1324" t="s">
        <v>20499</v>
      </c>
      <c r="B1324" t="s">
        <v>7317</v>
      </c>
      <c r="C1324" t="s">
        <v>7366</v>
      </c>
      <c r="D1324" t="str">
        <f>IF($B1324="B","",IFERROR(VLOOKUP($C1324,Elster!$I$5:$M$148,3,FALSE),$C1324))</f>
        <v/>
      </c>
      <c r="E1324" t="str">
        <f>IF($B1324="A","",IFERROR(VLOOKUP($C1324,Elster!$I$5:$M$148,3,FALSE),$C1324))</f>
        <v xml:space="preserve">//   "ERWEITERUNGSTELEGRAMM"                            </v>
      </c>
      <c r="F1324">
        <f t="shared" si="41"/>
        <v>250</v>
      </c>
      <c r="G1324" s="2">
        <f t="shared" si="42"/>
        <v>4.9999999999990052E-3</v>
      </c>
    </row>
    <row r="1325" spans="1:7" x14ac:dyDescent="0.35">
      <c r="A1325" t="s">
        <v>20499</v>
      </c>
      <c r="B1325" t="s">
        <v>7319</v>
      </c>
      <c r="C1325" t="s">
        <v>7366</v>
      </c>
      <c r="D1325" t="str">
        <f>IF($B1325="B","",IFERROR(VLOOKUP($C1325,Elster!$I$5:$M$148,3,FALSE),$C1325))</f>
        <v xml:space="preserve">//   "ERWEITERUNGSTELEGRAMM"                            </v>
      </c>
      <c r="E1325" t="str">
        <f>IF($B1325="A","",IFERROR(VLOOKUP($C1325,Elster!$I$5:$M$148,3,FALSE),$C1325))</f>
        <v/>
      </c>
      <c r="F1325">
        <f t="shared" si="41"/>
        <v>250</v>
      </c>
      <c r="G1325" s="2">
        <f t="shared" si="42"/>
        <v>0</v>
      </c>
    </row>
    <row r="1326" spans="1:7" x14ac:dyDescent="0.35">
      <c r="A1326" t="s">
        <v>20500</v>
      </c>
      <c r="B1326" t="s">
        <v>7317</v>
      </c>
      <c r="C1326" t="s">
        <v>7321</v>
      </c>
      <c r="D1326" t="str">
        <f>IF($B1326="B","",IFERROR(VLOOKUP($C1326,Elster!$I$5:$M$148,3,FALSE),$C1326))</f>
        <v/>
      </c>
      <c r="E1326" t="str">
        <f>IF($B1326="A","",IFERROR(VLOOKUP($C1326,Elster!$I$5:$M$148,3,FALSE),$C1326))</f>
        <v xml:space="preserve">   "FEHLERMELDUNG"                                    </v>
      </c>
      <c r="F1326">
        <f t="shared" si="41"/>
        <v>1</v>
      </c>
      <c r="G1326" s="2">
        <f t="shared" si="42"/>
        <v>5.0000000000007816E-3</v>
      </c>
    </row>
    <row r="1327" spans="1:7" x14ac:dyDescent="0.35">
      <c r="A1327" t="s">
        <v>20500</v>
      </c>
      <c r="B1327" t="s">
        <v>7319</v>
      </c>
      <c r="C1327" t="s">
        <v>7321</v>
      </c>
      <c r="D1327" t="str">
        <f>IF($B1327="B","",IFERROR(VLOOKUP($C1327,Elster!$I$5:$M$148,3,FALSE),$C1327))</f>
        <v xml:space="preserve">   "FEHLERMELDUNG"                                    </v>
      </c>
      <c r="E1327" t="str">
        <f>IF($B1327="A","",IFERROR(VLOOKUP($C1327,Elster!$I$5:$M$148,3,FALSE),$C1327))</f>
        <v/>
      </c>
      <c r="F1327">
        <f t="shared" si="41"/>
        <v>1</v>
      </c>
      <c r="G1327" s="2">
        <f t="shared" si="42"/>
        <v>0</v>
      </c>
    </row>
    <row r="1328" spans="1:7" x14ac:dyDescent="0.35">
      <c r="A1328" t="s">
        <v>20501</v>
      </c>
      <c r="B1328" t="s">
        <v>7319</v>
      </c>
      <c r="C1328" t="s">
        <v>7328</v>
      </c>
      <c r="D1328" t="str">
        <f>IF($B1328="B","",IFERROR(VLOOKUP($C1328,Elster!$I$5:$M$148,3,FALSE),$C1328))</f>
        <v xml:space="preserve">   "SPEICHERSPERRE"                                   </v>
      </c>
      <c r="E1328" t="str">
        <f>IF($B1328="A","",IFERROR(VLOOKUP($C1328,Elster!$I$5:$M$148,3,FALSE),$C1328))</f>
        <v/>
      </c>
      <c r="F1328">
        <f t="shared" si="41"/>
        <v>37</v>
      </c>
      <c r="G1328" s="2">
        <f t="shared" si="42"/>
        <v>5.0000000000007816E-3</v>
      </c>
    </row>
    <row r="1329" spans="1:7" x14ac:dyDescent="0.35">
      <c r="A1329" t="s">
        <v>20502</v>
      </c>
      <c r="B1329" t="s">
        <v>7317</v>
      </c>
      <c r="C1329" t="s">
        <v>7328</v>
      </c>
      <c r="D1329" t="str">
        <f>IF($B1329="B","",IFERROR(VLOOKUP($C1329,Elster!$I$5:$M$148,3,FALSE),$C1329))</f>
        <v/>
      </c>
      <c r="E1329" t="str">
        <f>IF($B1329="A","",IFERROR(VLOOKUP($C1329,Elster!$I$5:$M$148,3,FALSE),$C1329))</f>
        <v xml:space="preserve">   "SPEICHERSPERRE"                                   </v>
      </c>
      <c r="F1329">
        <f t="shared" si="41"/>
        <v>37</v>
      </c>
      <c r="G1329" s="2">
        <f t="shared" si="42"/>
        <v>2.6000000000081513E-5</v>
      </c>
    </row>
    <row r="1330" spans="1:7" x14ac:dyDescent="0.35">
      <c r="A1330" t="s">
        <v>20503</v>
      </c>
      <c r="B1330" t="s">
        <v>7319</v>
      </c>
      <c r="C1330" t="s">
        <v>7322</v>
      </c>
      <c r="D1330" t="str">
        <f>IF($B1330="B","",IFERROR(VLOOKUP($C1330,Elster!$I$5:$M$148,3,FALSE),$C1330))</f>
        <v xml:space="preserve">   "GERAETE_ID"                                       </v>
      </c>
      <c r="E1330" t="str">
        <f>IF($B1330="A","",IFERROR(VLOOKUP($C1330,Elster!$I$5:$M$148,3,FALSE),$C1330))</f>
        <v/>
      </c>
      <c r="F1330">
        <f t="shared" si="41"/>
        <v>11</v>
      </c>
      <c r="G1330" s="2">
        <f t="shared" si="42"/>
        <v>4.9739999999989237E-3</v>
      </c>
    </row>
    <row r="1331" spans="1:7" x14ac:dyDescent="0.35">
      <c r="A1331" t="s">
        <v>20504</v>
      </c>
      <c r="B1331" t="s">
        <v>7317</v>
      </c>
      <c r="C1331" t="s">
        <v>7322</v>
      </c>
      <c r="D1331" t="str">
        <f>IF($B1331="B","",IFERROR(VLOOKUP($C1331,Elster!$I$5:$M$148,3,FALSE),$C1331))</f>
        <v/>
      </c>
      <c r="E1331" t="str">
        <f>IF($B1331="A","",IFERROR(VLOOKUP($C1331,Elster!$I$5:$M$148,3,FALSE),$C1331))</f>
        <v xml:space="preserve">   "GERAETE_ID"                                       </v>
      </c>
      <c r="F1331">
        <f t="shared" si="41"/>
        <v>11</v>
      </c>
      <c r="G1331" s="2">
        <f t="shared" si="42"/>
        <v>2.6000000000081513E-5</v>
      </c>
    </row>
    <row r="1332" spans="1:7" x14ac:dyDescent="0.35">
      <c r="A1332" t="s">
        <v>20505</v>
      </c>
      <c r="B1332" t="s">
        <v>7317</v>
      </c>
      <c r="C1332" t="s">
        <v>7320</v>
      </c>
      <c r="D1332" t="str">
        <f>IF($B1332="B","",IFERROR(VLOOKUP($C1332,Elster!$I$5:$M$148,3,FALSE),$C1332))</f>
        <v/>
      </c>
      <c r="E1332" t="str">
        <f>IF($B1332="A","",IFERROR(VLOOKUP($C1332,Elster!$I$5:$M$148,3,FALSE),$C1332))</f>
        <v>0x000</v>
      </c>
      <c r="F1332">
        <f t="shared" si="41"/>
        <v>0</v>
      </c>
      <c r="G1332" s="2">
        <f t="shared" si="42"/>
        <v>5.0000000000007816E-3</v>
      </c>
    </row>
    <row r="1333" spans="1:7" x14ac:dyDescent="0.35">
      <c r="A1333" t="s">
        <v>20505</v>
      </c>
      <c r="B1333" t="s">
        <v>7319</v>
      </c>
      <c r="C1333" t="s">
        <v>7320</v>
      </c>
      <c r="D1333" t="str">
        <f>IF($B1333="B","",IFERROR(VLOOKUP($C1333,Elster!$I$5:$M$148,3,FALSE),$C1333))</f>
        <v>0x000</v>
      </c>
      <c r="E1333" t="str">
        <f>IF($B1333="A","",IFERROR(VLOOKUP($C1333,Elster!$I$5:$M$148,3,FALSE),$C1333))</f>
        <v/>
      </c>
      <c r="F1333">
        <f t="shared" si="41"/>
        <v>0</v>
      </c>
      <c r="G1333" s="2">
        <f t="shared" si="42"/>
        <v>0</v>
      </c>
    </row>
    <row r="1334" spans="1:7" x14ac:dyDescent="0.35">
      <c r="A1334" t="s">
        <v>20506</v>
      </c>
      <c r="B1334" t="s">
        <v>7317</v>
      </c>
      <c r="C1334" t="s">
        <v>7321</v>
      </c>
      <c r="D1334" t="str">
        <f>IF($B1334="B","",IFERROR(VLOOKUP($C1334,Elster!$I$5:$M$148,3,FALSE),$C1334))</f>
        <v/>
      </c>
      <c r="E1334" t="str">
        <f>IF($B1334="A","",IFERROR(VLOOKUP($C1334,Elster!$I$5:$M$148,3,FALSE),$C1334))</f>
        <v xml:space="preserve">   "FEHLERMELDUNG"                                    </v>
      </c>
      <c r="F1334">
        <f t="shared" si="41"/>
        <v>1</v>
      </c>
      <c r="G1334" s="2">
        <f t="shared" si="42"/>
        <v>4.9999999999990052E-3</v>
      </c>
    </row>
    <row r="1335" spans="1:7" x14ac:dyDescent="0.35">
      <c r="A1335" t="s">
        <v>20506</v>
      </c>
      <c r="B1335" t="s">
        <v>7319</v>
      </c>
      <c r="C1335" t="s">
        <v>7321</v>
      </c>
      <c r="D1335" t="str">
        <f>IF($B1335="B","",IFERROR(VLOOKUP($C1335,Elster!$I$5:$M$148,3,FALSE),$C1335))</f>
        <v xml:space="preserve">   "FEHLERMELDUNG"                                    </v>
      </c>
      <c r="E1335" t="str">
        <f>IF($B1335="A","",IFERROR(VLOOKUP($C1335,Elster!$I$5:$M$148,3,FALSE),$C1335))</f>
        <v/>
      </c>
      <c r="F1335">
        <f t="shared" si="41"/>
        <v>1</v>
      </c>
      <c r="G1335" s="2">
        <f t="shared" si="42"/>
        <v>0</v>
      </c>
    </row>
    <row r="1336" spans="1:7" x14ac:dyDescent="0.35">
      <c r="A1336" t="s">
        <v>20507</v>
      </c>
      <c r="B1336" t="s">
        <v>7317</v>
      </c>
      <c r="C1336" t="s">
        <v>7820</v>
      </c>
      <c r="D1336" t="str">
        <f>IF($B1336="B","",IFERROR(VLOOKUP($C1336,Elster!$I$5:$M$148,3,FALSE),$C1336))</f>
        <v/>
      </c>
      <c r="E1336" t="str">
        <f>IF($B1336="A","",IFERROR(VLOOKUP($C1336,Elster!$I$5:$M$148,3,FALSE),$C1336))</f>
        <v>0x03B</v>
      </c>
      <c r="F1336">
        <f t="shared" si="41"/>
        <v>59</v>
      </c>
      <c r="G1336" s="2">
        <f t="shared" si="42"/>
        <v>5.0000000000007816E-3</v>
      </c>
    </row>
    <row r="1337" spans="1:7" x14ac:dyDescent="0.35">
      <c r="A1337" t="s">
        <v>20507</v>
      </c>
      <c r="B1337" t="s">
        <v>7319</v>
      </c>
      <c r="C1337" t="s">
        <v>7820</v>
      </c>
      <c r="D1337" t="str">
        <f>IF($B1337="B","",IFERROR(VLOOKUP($C1337,Elster!$I$5:$M$148,3,FALSE),$C1337))</f>
        <v>0x03B</v>
      </c>
      <c r="E1337" t="str">
        <f>IF($B1337="A","",IFERROR(VLOOKUP($C1337,Elster!$I$5:$M$148,3,FALSE),$C1337))</f>
        <v/>
      </c>
      <c r="F1337">
        <f t="shared" si="41"/>
        <v>59</v>
      </c>
      <c r="G1337" s="2">
        <f t="shared" si="42"/>
        <v>0</v>
      </c>
    </row>
    <row r="1338" spans="1:7" x14ac:dyDescent="0.35">
      <c r="A1338" t="s">
        <v>20508</v>
      </c>
      <c r="B1338" t="s">
        <v>7317</v>
      </c>
      <c r="C1338" t="s">
        <v>7324</v>
      </c>
      <c r="D1338" t="str">
        <f>IF($B1338="B","",IFERROR(VLOOKUP($C1338,Elster!$I$5:$M$148,3,FALSE),$C1338))</f>
        <v/>
      </c>
      <c r="E1338" t="str">
        <f>IF($B1338="A","",IFERROR(VLOOKUP($C1338,Elster!$I$5:$M$148,3,FALSE),$C1338))</f>
        <v xml:space="preserve">   "SPL_PUMPE"                                        </v>
      </c>
      <c r="F1338">
        <f t="shared" si="41"/>
        <v>85</v>
      </c>
      <c r="G1338" s="2">
        <f t="shared" si="42"/>
        <v>1.4165999999999457E-2</v>
      </c>
    </row>
    <row r="1339" spans="1:7" x14ac:dyDescent="0.35">
      <c r="A1339" t="s">
        <v>20509</v>
      </c>
      <c r="B1339" t="s">
        <v>7317</v>
      </c>
      <c r="C1339" t="s">
        <v>7324</v>
      </c>
      <c r="D1339" t="str">
        <f>IF($B1339="B","",IFERROR(VLOOKUP($C1339,Elster!$I$5:$M$148,3,FALSE),$C1339))</f>
        <v/>
      </c>
      <c r="E1339" t="str">
        <f>IF($B1339="A","",IFERROR(VLOOKUP($C1339,Elster!$I$5:$M$148,3,FALSE),$C1339))</f>
        <v xml:space="preserve">   "SPL_PUMPE"                                        </v>
      </c>
      <c r="F1339">
        <f t="shared" si="41"/>
        <v>85</v>
      </c>
      <c r="G1339" s="2">
        <f t="shared" si="42"/>
        <v>4.9740000000007001E-3</v>
      </c>
    </row>
    <row r="1340" spans="1:7" x14ac:dyDescent="0.35">
      <c r="A1340" t="s">
        <v>20510</v>
      </c>
      <c r="B1340" t="s">
        <v>7317</v>
      </c>
      <c r="C1340" t="s">
        <v>7324</v>
      </c>
      <c r="D1340" t="str">
        <f>IF($B1340="B","",IFERROR(VLOOKUP($C1340,Elster!$I$5:$M$148,3,FALSE),$C1340))</f>
        <v/>
      </c>
      <c r="E1340" t="str">
        <f>IF($B1340="A","",IFERROR(VLOOKUP($C1340,Elster!$I$5:$M$148,3,FALSE),$C1340))</f>
        <v xml:space="preserve">   "SPL_PUMPE"                                        </v>
      </c>
      <c r="F1340">
        <f t="shared" si="41"/>
        <v>85</v>
      </c>
      <c r="G1340" s="2">
        <f t="shared" si="42"/>
        <v>4.9479999999988422E-3</v>
      </c>
    </row>
    <row r="1341" spans="1:7" x14ac:dyDescent="0.35">
      <c r="A1341" t="s">
        <v>20511</v>
      </c>
      <c r="B1341" t="s">
        <v>7317</v>
      </c>
      <c r="C1341" t="s">
        <v>7324</v>
      </c>
      <c r="D1341" t="str">
        <f>IF($B1341="B","",IFERROR(VLOOKUP($C1341,Elster!$I$5:$M$148,3,FALSE),$C1341))</f>
        <v/>
      </c>
      <c r="E1341" t="str">
        <f>IF($B1341="A","",IFERROR(VLOOKUP($C1341,Elster!$I$5:$M$148,3,FALSE),$C1341))</f>
        <v xml:space="preserve">   "SPL_PUMPE"                                        </v>
      </c>
      <c r="F1341">
        <f t="shared" si="41"/>
        <v>85</v>
      </c>
      <c r="G1341" s="2">
        <f t="shared" si="42"/>
        <v>4.9740000000007001E-3</v>
      </c>
    </row>
    <row r="1342" spans="1:7" x14ac:dyDescent="0.35">
      <c r="A1342" t="s">
        <v>20512</v>
      </c>
      <c r="B1342" t="s">
        <v>7317</v>
      </c>
      <c r="C1342" t="s">
        <v>7324</v>
      </c>
      <c r="D1342" t="str">
        <f>IF($B1342="B","",IFERROR(VLOOKUP($C1342,Elster!$I$5:$M$148,3,FALSE),$C1342))</f>
        <v/>
      </c>
      <c r="E1342" t="str">
        <f>IF($B1342="A","",IFERROR(VLOOKUP($C1342,Elster!$I$5:$M$148,3,FALSE),$C1342))</f>
        <v xml:space="preserve">   "SPL_PUMPE"                                        </v>
      </c>
      <c r="F1342">
        <f t="shared" si="41"/>
        <v>85</v>
      </c>
      <c r="G1342" s="2">
        <f t="shared" si="42"/>
        <v>4.9740000000007001E-3</v>
      </c>
    </row>
    <row r="1343" spans="1:7" x14ac:dyDescent="0.35">
      <c r="A1343" t="s">
        <v>20513</v>
      </c>
      <c r="B1343" t="s">
        <v>7317</v>
      </c>
      <c r="C1343" t="s">
        <v>7324</v>
      </c>
      <c r="D1343" t="str">
        <f>IF($B1343="B","",IFERROR(VLOOKUP($C1343,Elster!$I$5:$M$148,3,FALSE),$C1343))</f>
        <v/>
      </c>
      <c r="E1343" t="str">
        <f>IF($B1343="A","",IFERROR(VLOOKUP($C1343,Elster!$I$5:$M$148,3,FALSE),$C1343))</f>
        <v xml:space="preserve">   "SPL_PUMPE"                                        </v>
      </c>
      <c r="F1343">
        <f t="shared" si="41"/>
        <v>85</v>
      </c>
      <c r="G1343" s="2">
        <f t="shared" si="42"/>
        <v>4.9739999999989237E-3</v>
      </c>
    </row>
    <row r="1344" spans="1:7" x14ac:dyDescent="0.35">
      <c r="A1344" t="s">
        <v>20514</v>
      </c>
      <c r="B1344" t="s">
        <v>7317</v>
      </c>
      <c r="C1344" t="s">
        <v>7324</v>
      </c>
      <c r="D1344" t="str">
        <f>IF($B1344="B","",IFERROR(VLOOKUP($C1344,Elster!$I$5:$M$148,3,FALSE),$C1344))</f>
        <v/>
      </c>
      <c r="E1344" t="str">
        <f>IF($B1344="A","",IFERROR(VLOOKUP($C1344,Elster!$I$5:$M$148,3,FALSE),$C1344))</f>
        <v xml:space="preserve">   "SPL_PUMPE"                                        </v>
      </c>
      <c r="F1344">
        <f t="shared" si="41"/>
        <v>85</v>
      </c>
      <c r="G1344" s="2">
        <f t="shared" si="42"/>
        <v>4.9469999999995906E-3</v>
      </c>
    </row>
    <row r="1345" spans="1:7" x14ac:dyDescent="0.35">
      <c r="A1345" t="s">
        <v>20515</v>
      </c>
      <c r="B1345" t="s">
        <v>7317</v>
      </c>
      <c r="C1345" t="s">
        <v>7324</v>
      </c>
      <c r="D1345" t="str">
        <f>IF($B1345="B","",IFERROR(VLOOKUP($C1345,Elster!$I$5:$M$148,3,FALSE),$C1345))</f>
        <v/>
      </c>
      <c r="E1345" t="str">
        <f>IF($B1345="A","",IFERROR(VLOOKUP($C1345,Elster!$I$5:$M$148,3,FALSE),$C1345))</f>
        <v xml:space="preserve">   "SPL_PUMPE"                                        </v>
      </c>
      <c r="F1345">
        <f t="shared" si="41"/>
        <v>85</v>
      </c>
      <c r="G1345" s="2">
        <f t="shared" si="42"/>
        <v>4.9740000000007001E-3</v>
      </c>
    </row>
    <row r="1346" spans="1:7" x14ac:dyDescent="0.35">
      <c r="A1346" t="s">
        <v>20516</v>
      </c>
      <c r="B1346" t="s">
        <v>7317</v>
      </c>
      <c r="C1346" t="s">
        <v>7324</v>
      </c>
      <c r="D1346" t="str">
        <f>IF($B1346="B","",IFERROR(VLOOKUP($C1346,Elster!$I$5:$M$148,3,FALSE),$C1346))</f>
        <v/>
      </c>
      <c r="E1346" t="str">
        <f>IF($B1346="A","",IFERROR(VLOOKUP($C1346,Elster!$I$5:$M$148,3,FALSE),$C1346))</f>
        <v xml:space="preserve">   "SPL_PUMPE"                                        </v>
      </c>
      <c r="F1346">
        <f t="shared" si="41"/>
        <v>85</v>
      </c>
      <c r="G1346" s="2">
        <f t="shared" si="42"/>
        <v>4.9740000000007001E-3</v>
      </c>
    </row>
    <row r="1347" spans="1:7" x14ac:dyDescent="0.35">
      <c r="A1347" t="s">
        <v>20517</v>
      </c>
      <c r="B1347" t="s">
        <v>7317</v>
      </c>
      <c r="C1347" t="s">
        <v>7324</v>
      </c>
      <c r="D1347" t="str">
        <f>IF($B1347="B","",IFERROR(VLOOKUP($C1347,Elster!$I$5:$M$148,3,FALSE),$C1347))</f>
        <v/>
      </c>
      <c r="E1347" t="str">
        <f>IF($B1347="A","",IFERROR(VLOOKUP($C1347,Elster!$I$5:$M$148,3,FALSE),$C1347))</f>
        <v xml:space="preserve">   "SPL_PUMPE"                                        </v>
      </c>
      <c r="F1347">
        <f t="shared" si="41"/>
        <v>85</v>
      </c>
      <c r="G1347" s="2">
        <f t="shared" si="42"/>
        <v>4.9739999999989237E-3</v>
      </c>
    </row>
    <row r="1348" spans="1:7" x14ac:dyDescent="0.35">
      <c r="A1348" t="s">
        <v>20518</v>
      </c>
      <c r="B1348" t="s">
        <v>7317</v>
      </c>
      <c r="C1348" t="s">
        <v>7325</v>
      </c>
      <c r="D1348" t="str">
        <f>IF($B1348="B","",IFERROR(VLOOKUP($C1348,Elster!$I$5:$M$148,3,FALSE),$C1348))</f>
        <v/>
      </c>
      <c r="E1348" t="str">
        <f>IF($B1348="A","",IFERROR(VLOOKUP($C1348,Elster!$I$5:$M$148,3,FALSE),$C1348))</f>
        <v xml:space="preserve">   "SPEICHERSOLLTEMP"                                 </v>
      </c>
      <c r="F1348">
        <f t="shared" ref="F1348:F1411" si="43">HEX2DEC(REPLACE(C1348,1,2,""))</f>
        <v>3</v>
      </c>
      <c r="G1348" s="2">
        <f t="shared" ref="G1348:G1411" si="44">SUBSTITUTE(A1348,"s","")-SUBSTITUTE(A1347,"s","")</f>
        <v>4.9480000000006186E-3</v>
      </c>
    </row>
    <row r="1349" spans="1:7" x14ac:dyDescent="0.35">
      <c r="A1349" t="s">
        <v>20519</v>
      </c>
      <c r="B1349" t="s">
        <v>7317</v>
      </c>
      <c r="C1349" t="s">
        <v>7326</v>
      </c>
      <c r="D1349" t="str">
        <f>IF($B1349="B","",IFERROR(VLOOKUP($C1349,Elster!$I$5:$M$148,3,FALSE),$C1349))</f>
        <v/>
      </c>
      <c r="E1349" t="str">
        <f>IF($B1349="A","",IFERROR(VLOOKUP($C1349,Elster!$I$5:$M$148,3,FALSE),$C1349))</f>
        <v xml:space="preserve">   "BRENNER"                                          </v>
      </c>
      <c r="F1349">
        <f t="shared" si="43"/>
        <v>82</v>
      </c>
      <c r="G1349" s="2">
        <f t="shared" si="44"/>
        <v>4.9739999999989237E-3</v>
      </c>
    </row>
    <row r="1350" spans="1:7" x14ac:dyDescent="0.35">
      <c r="A1350" t="s">
        <v>20520</v>
      </c>
      <c r="B1350" t="s">
        <v>7317</v>
      </c>
      <c r="C1350" t="s">
        <v>7318</v>
      </c>
      <c r="D1350" t="str">
        <f>IF($B1350="B","",IFERROR(VLOOKUP($C1350,Elster!$I$5:$M$148,3,FALSE),$C1350))</f>
        <v/>
      </c>
      <c r="E1350" t="str">
        <f>IF($B1350="A","",IFERROR(VLOOKUP($C1350,Elster!$I$5:$M$148,3,FALSE),$C1350))</f>
        <v xml:space="preserve">   "SAMMLERISTTEMP"                                   </v>
      </c>
      <c r="F1350">
        <f t="shared" si="43"/>
        <v>13</v>
      </c>
      <c r="G1350" s="2">
        <f t="shared" si="44"/>
        <v>0.44926300000000019</v>
      </c>
    </row>
    <row r="1351" spans="1:7" x14ac:dyDescent="0.35">
      <c r="A1351" t="s">
        <v>20520</v>
      </c>
      <c r="B1351" t="s">
        <v>7319</v>
      </c>
      <c r="C1351" t="s">
        <v>7318</v>
      </c>
      <c r="D1351" t="str">
        <f>IF($B1351="B","",IFERROR(VLOOKUP($C1351,Elster!$I$5:$M$148,3,FALSE),$C1351))</f>
        <v xml:space="preserve">   "SAMMLERISTTEMP"                                   </v>
      </c>
      <c r="E1351" t="str">
        <f>IF($B1351="A","",IFERROR(VLOOKUP($C1351,Elster!$I$5:$M$148,3,FALSE),$C1351))</f>
        <v/>
      </c>
      <c r="F1351">
        <f t="shared" si="43"/>
        <v>13</v>
      </c>
      <c r="G1351" s="2">
        <f t="shared" si="44"/>
        <v>0</v>
      </c>
    </row>
    <row r="1352" spans="1:7" x14ac:dyDescent="0.35">
      <c r="A1352" t="s">
        <v>20521</v>
      </c>
      <c r="B1352" t="s">
        <v>7317</v>
      </c>
      <c r="C1352" t="s">
        <v>7320</v>
      </c>
      <c r="D1352" t="str">
        <f>IF($B1352="B","",IFERROR(VLOOKUP($C1352,Elster!$I$5:$M$148,3,FALSE),$C1352))</f>
        <v/>
      </c>
      <c r="E1352" t="str">
        <f>IF($B1352="A","",IFERROR(VLOOKUP($C1352,Elster!$I$5:$M$148,3,FALSE),$C1352))</f>
        <v>0x000</v>
      </c>
      <c r="F1352">
        <f t="shared" si="43"/>
        <v>0</v>
      </c>
      <c r="G1352" s="2">
        <f t="shared" si="44"/>
        <v>5.0000000000007816E-3</v>
      </c>
    </row>
    <row r="1353" spans="1:7" x14ac:dyDescent="0.35">
      <c r="A1353" t="s">
        <v>20521</v>
      </c>
      <c r="B1353" t="s">
        <v>7319</v>
      </c>
      <c r="C1353" t="s">
        <v>7320</v>
      </c>
      <c r="D1353" t="str">
        <f>IF($B1353="B","",IFERROR(VLOOKUP($C1353,Elster!$I$5:$M$148,3,FALSE),$C1353))</f>
        <v>0x000</v>
      </c>
      <c r="E1353" t="str">
        <f>IF($B1353="A","",IFERROR(VLOOKUP($C1353,Elster!$I$5:$M$148,3,FALSE),$C1353))</f>
        <v/>
      </c>
      <c r="F1353">
        <f t="shared" si="43"/>
        <v>0</v>
      </c>
      <c r="G1353" s="2">
        <f t="shared" si="44"/>
        <v>0</v>
      </c>
    </row>
    <row r="1354" spans="1:7" x14ac:dyDescent="0.35">
      <c r="A1354" t="s">
        <v>20522</v>
      </c>
      <c r="B1354" t="s">
        <v>7317</v>
      </c>
      <c r="C1354" t="s">
        <v>7325</v>
      </c>
      <c r="D1354" t="str">
        <f>IF($B1354="B","",IFERROR(VLOOKUP($C1354,Elster!$I$5:$M$148,3,FALSE),$C1354))</f>
        <v/>
      </c>
      <c r="E1354" t="str">
        <f>IF($B1354="A","",IFERROR(VLOOKUP($C1354,Elster!$I$5:$M$148,3,FALSE),$C1354))</f>
        <v xml:space="preserve">   "SPEICHERSOLLTEMP"                                 </v>
      </c>
      <c r="F1354">
        <f t="shared" si="43"/>
        <v>3</v>
      </c>
      <c r="G1354" s="2">
        <f t="shared" si="44"/>
        <v>4.9999999999990052E-3</v>
      </c>
    </row>
    <row r="1355" spans="1:7" x14ac:dyDescent="0.35">
      <c r="A1355" t="s">
        <v>20522</v>
      </c>
      <c r="B1355" t="s">
        <v>7319</v>
      </c>
      <c r="C1355" t="s">
        <v>7325</v>
      </c>
      <c r="D1355" t="str">
        <f>IF($B1355="B","",IFERROR(VLOOKUP($C1355,Elster!$I$5:$M$148,3,FALSE),$C1355))</f>
        <v xml:space="preserve">   "SPEICHERSOLLTEMP"                                 </v>
      </c>
      <c r="E1355" t="str">
        <f>IF($B1355="A","",IFERROR(VLOOKUP($C1355,Elster!$I$5:$M$148,3,FALSE),$C1355))</f>
        <v/>
      </c>
      <c r="F1355">
        <f t="shared" si="43"/>
        <v>3</v>
      </c>
      <c r="G1355" s="2">
        <f t="shared" si="44"/>
        <v>0</v>
      </c>
    </row>
    <row r="1356" spans="1:7" x14ac:dyDescent="0.35">
      <c r="A1356" t="s">
        <v>20523</v>
      </c>
      <c r="B1356" t="s">
        <v>7317</v>
      </c>
      <c r="C1356" t="s">
        <v>7321</v>
      </c>
      <c r="D1356" t="str">
        <f>IF($B1356="B","",IFERROR(VLOOKUP($C1356,Elster!$I$5:$M$148,3,FALSE),$C1356))</f>
        <v/>
      </c>
      <c r="E1356" t="str">
        <f>IF($B1356="A","",IFERROR(VLOOKUP($C1356,Elster!$I$5:$M$148,3,FALSE),$C1356))</f>
        <v xml:space="preserve">   "FEHLERMELDUNG"                                    </v>
      </c>
      <c r="F1356">
        <f t="shared" si="43"/>
        <v>1</v>
      </c>
      <c r="G1356" s="2">
        <f t="shared" si="44"/>
        <v>5.0000000000007816E-3</v>
      </c>
    </row>
    <row r="1357" spans="1:7" x14ac:dyDescent="0.35">
      <c r="A1357" t="s">
        <v>20523</v>
      </c>
      <c r="B1357" t="s">
        <v>7319</v>
      </c>
      <c r="C1357" t="s">
        <v>7321</v>
      </c>
      <c r="D1357" t="str">
        <f>IF($B1357="B","",IFERROR(VLOOKUP($C1357,Elster!$I$5:$M$148,3,FALSE),$C1357))</f>
        <v xml:space="preserve">   "FEHLERMELDUNG"                                    </v>
      </c>
      <c r="E1357" t="str">
        <f>IF($B1357="A","",IFERROR(VLOOKUP($C1357,Elster!$I$5:$M$148,3,FALSE),$C1357))</f>
        <v/>
      </c>
      <c r="F1357">
        <f t="shared" si="43"/>
        <v>1</v>
      </c>
      <c r="G1357" s="2">
        <f t="shared" si="44"/>
        <v>0</v>
      </c>
    </row>
    <row r="1358" spans="1:7" x14ac:dyDescent="0.35">
      <c r="A1358" t="s">
        <v>20524</v>
      </c>
      <c r="B1358" t="s">
        <v>7317</v>
      </c>
      <c r="C1358" t="s">
        <v>7320</v>
      </c>
      <c r="D1358" t="str">
        <f>IF($B1358="B","",IFERROR(VLOOKUP($C1358,Elster!$I$5:$M$148,3,FALSE),$C1358))</f>
        <v/>
      </c>
      <c r="E1358" t="str">
        <f>IF($B1358="A","",IFERROR(VLOOKUP($C1358,Elster!$I$5:$M$148,3,FALSE),$C1358))</f>
        <v>0x000</v>
      </c>
      <c r="F1358">
        <f t="shared" si="43"/>
        <v>0</v>
      </c>
      <c r="G1358" s="2">
        <f t="shared" si="44"/>
        <v>5.0000000000007816E-3</v>
      </c>
    </row>
    <row r="1359" spans="1:7" x14ac:dyDescent="0.35">
      <c r="A1359" t="s">
        <v>20524</v>
      </c>
      <c r="B1359" t="s">
        <v>7319</v>
      </c>
      <c r="C1359" t="s">
        <v>7320</v>
      </c>
      <c r="D1359" t="str">
        <f>IF($B1359="B","",IFERROR(VLOOKUP($C1359,Elster!$I$5:$M$148,3,FALSE),$C1359))</f>
        <v>0x000</v>
      </c>
      <c r="E1359" t="str">
        <f>IF($B1359="A","",IFERROR(VLOOKUP($C1359,Elster!$I$5:$M$148,3,FALSE),$C1359))</f>
        <v/>
      </c>
      <c r="F1359">
        <f t="shared" si="43"/>
        <v>0</v>
      </c>
      <c r="G1359" s="2">
        <f t="shared" si="44"/>
        <v>0</v>
      </c>
    </row>
    <row r="1360" spans="1:7" x14ac:dyDescent="0.35">
      <c r="A1360" t="s">
        <v>20525</v>
      </c>
      <c r="B1360" t="s">
        <v>7317</v>
      </c>
      <c r="C1360" t="s">
        <v>7366</v>
      </c>
      <c r="D1360" t="str">
        <f>IF($B1360="B","",IFERROR(VLOOKUP($C1360,Elster!$I$5:$M$148,3,FALSE),$C1360))</f>
        <v/>
      </c>
      <c r="E1360" t="str">
        <f>IF($B1360="A","",IFERROR(VLOOKUP($C1360,Elster!$I$5:$M$148,3,FALSE),$C1360))</f>
        <v xml:space="preserve">//   "ERWEITERUNGSTELEGRAMM"                            </v>
      </c>
      <c r="F1360">
        <f t="shared" si="43"/>
        <v>250</v>
      </c>
      <c r="G1360" s="2">
        <f t="shared" si="44"/>
        <v>4.9999999999990052E-3</v>
      </c>
    </row>
    <row r="1361" spans="1:7" x14ac:dyDescent="0.35">
      <c r="A1361" t="s">
        <v>20525</v>
      </c>
      <c r="B1361" t="s">
        <v>7319</v>
      </c>
      <c r="C1361" t="s">
        <v>7366</v>
      </c>
      <c r="D1361" t="str">
        <f>IF($B1361="B","",IFERROR(VLOOKUP($C1361,Elster!$I$5:$M$148,3,FALSE),$C1361))</f>
        <v xml:space="preserve">//   "ERWEITERUNGSTELEGRAMM"                            </v>
      </c>
      <c r="E1361" t="str">
        <f>IF($B1361="A","",IFERROR(VLOOKUP($C1361,Elster!$I$5:$M$148,3,FALSE),$C1361))</f>
        <v/>
      </c>
      <c r="F1361">
        <f t="shared" si="43"/>
        <v>250</v>
      </c>
      <c r="G1361" s="2">
        <f t="shared" si="44"/>
        <v>0</v>
      </c>
    </row>
    <row r="1362" spans="1:7" x14ac:dyDescent="0.35">
      <c r="A1362" t="s">
        <v>20526</v>
      </c>
      <c r="B1362" t="s">
        <v>7317</v>
      </c>
      <c r="C1362" t="s">
        <v>7321</v>
      </c>
      <c r="D1362" t="str">
        <f>IF($B1362="B","",IFERROR(VLOOKUP($C1362,Elster!$I$5:$M$148,3,FALSE),$C1362))</f>
        <v/>
      </c>
      <c r="E1362" t="str">
        <f>IF($B1362="A","",IFERROR(VLOOKUP($C1362,Elster!$I$5:$M$148,3,FALSE),$C1362))</f>
        <v xml:space="preserve">   "FEHLERMELDUNG"                                    </v>
      </c>
      <c r="F1362">
        <f t="shared" si="43"/>
        <v>1</v>
      </c>
      <c r="G1362" s="2">
        <f t="shared" si="44"/>
        <v>4.9989999999997536E-3</v>
      </c>
    </row>
    <row r="1363" spans="1:7" x14ac:dyDescent="0.35">
      <c r="A1363" t="s">
        <v>20527</v>
      </c>
      <c r="B1363" t="s">
        <v>7319</v>
      </c>
      <c r="C1363" t="s">
        <v>7321</v>
      </c>
      <c r="D1363" t="str">
        <f>IF($B1363="B","",IFERROR(VLOOKUP($C1363,Elster!$I$5:$M$148,3,FALSE),$C1363))</f>
        <v xml:space="preserve">   "FEHLERMELDUNG"                                    </v>
      </c>
      <c r="E1363" t="str">
        <f>IF($B1363="A","",IFERROR(VLOOKUP($C1363,Elster!$I$5:$M$148,3,FALSE),$C1363))</f>
        <v/>
      </c>
      <c r="F1363">
        <f t="shared" si="43"/>
        <v>1</v>
      </c>
      <c r="G1363" s="2">
        <f t="shared" si="44"/>
        <v>1.0000000010279564E-6</v>
      </c>
    </row>
    <row r="1364" spans="1:7" x14ac:dyDescent="0.35">
      <c r="A1364" t="s">
        <v>20528</v>
      </c>
      <c r="B1364" t="s">
        <v>7317</v>
      </c>
      <c r="C1364" t="s">
        <v>7363</v>
      </c>
      <c r="D1364" t="str">
        <f>IF($B1364="B","",IFERROR(VLOOKUP($C1364,Elster!$I$5:$M$148,3,FALSE),$C1364))</f>
        <v/>
      </c>
      <c r="E1364" t="str">
        <f>IF($B1364="A","",IFERROR(VLOOKUP($C1364,Elster!$I$5:$M$148,3,FALSE),$C1364))</f>
        <v xml:space="preserve">   "FESTSTOFFKESSELTEMP"                              </v>
      </c>
      <c r="F1364">
        <f t="shared" si="43"/>
        <v>28</v>
      </c>
      <c r="G1364" s="2">
        <f t="shared" si="44"/>
        <v>4.9989999999997536E-3</v>
      </c>
    </row>
    <row r="1365" spans="1:7" x14ac:dyDescent="0.35">
      <c r="A1365" t="s">
        <v>20528</v>
      </c>
      <c r="B1365" t="s">
        <v>7319</v>
      </c>
      <c r="C1365" t="s">
        <v>7363</v>
      </c>
      <c r="D1365" t="str">
        <f>IF($B1365="B","",IFERROR(VLOOKUP($C1365,Elster!$I$5:$M$148,3,FALSE),$C1365))</f>
        <v xml:space="preserve">   "FESTSTOFFKESSELTEMP"                              </v>
      </c>
      <c r="E1365" t="str">
        <f>IF($B1365="A","",IFERROR(VLOOKUP($C1365,Elster!$I$5:$M$148,3,FALSE),$C1365))</f>
        <v/>
      </c>
      <c r="F1365">
        <f t="shared" si="43"/>
        <v>28</v>
      </c>
      <c r="G1365" s="2">
        <f t="shared" si="44"/>
        <v>0</v>
      </c>
    </row>
    <row r="1366" spans="1:7" x14ac:dyDescent="0.35">
      <c r="A1366" t="s">
        <v>20529</v>
      </c>
      <c r="B1366" t="s">
        <v>7317</v>
      </c>
      <c r="C1366" t="s">
        <v>7321</v>
      </c>
      <c r="D1366" t="str">
        <f>IF($B1366="B","",IFERROR(VLOOKUP($C1366,Elster!$I$5:$M$148,3,FALSE),$C1366))</f>
        <v/>
      </c>
      <c r="E1366" t="str">
        <f>IF($B1366="A","",IFERROR(VLOOKUP($C1366,Elster!$I$5:$M$148,3,FALSE),$C1366))</f>
        <v xml:space="preserve">   "FEHLERMELDUNG"                                    </v>
      </c>
      <c r="F1366">
        <f t="shared" si="43"/>
        <v>1</v>
      </c>
      <c r="G1366" s="2">
        <f t="shared" si="44"/>
        <v>4.9999999999990052E-3</v>
      </c>
    </row>
    <row r="1367" spans="1:7" x14ac:dyDescent="0.35">
      <c r="A1367" t="s">
        <v>20529</v>
      </c>
      <c r="B1367" t="s">
        <v>7319</v>
      </c>
      <c r="C1367" t="s">
        <v>7321</v>
      </c>
      <c r="D1367" t="str">
        <f>IF($B1367="B","",IFERROR(VLOOKUP($C1367,Elster!$I$5:$M$148,3,FALSE),$C1367))</f>
        <v xml:space="preserve">   "FEHLERMELDUNG"                                    </v>
      </c>
      <c r="E1367" t="str">
        <f>IF($B1367="A","",IFERROR(VLOOKUP($C1367,Elster!$I$5:$M$148,3,FALSE),$C1367))</f>
        <v/>
      </c>
      <c r="F1367">
        <f t="shared" si="43"/>
        <v>1</v>
      </c>
      <c r="G1367" s="2">
        <f t="shared" si="44"/>
        <v>0</v>
      </c>
    </row>
    <row r="1368" spans="1:7" x14ac:dyDescent="0.35">
      <c r="A1368" t="s">
        <v>20530</v>
      </c>
      <c r="B1368" t="s">
        <v>7317</v>
      </c>
      <c r="C1368" t="s">
        <v>7320</v>
      </c>
      <c r="D1368" t="str">
        <f>IF($B1368="B","",IFERROR(VLOOKUP($C1368,Elster!$I$5:$M$148,3,FALSE),$C1368))</f>
        <v/>
      </c>
      <c r="E1368" t="str">
        <f>IF($B1368="A","",IFERROR(VLOOKUP($C1368,Elster!$I$5:$M$148,3,FALSE),$C1368))</f>
        <v>0x000</v>
      </c>
      <c r="F1368">
        <f t="shared" si="43"/>
        <v>0</v>
      </c>
      <c r="G1368" s="2">
        <f t="shared" si="44"/>
        <v>5.0000000000007816E-3</v>
      </c>
    </row>
    <row r="1369" spans="1:7" x14ac:dyDescent="0.35">
      <c r="A1369" t="s">
        <v>20530</v>
      </c>
      <c r="B1369" t="s">
        <v>7319</v>
      </c>
      <c r="C1369" t="s">
        <v>7320</v>
      </c>
      <c r="D1369" t="str">
        <f>IF($B1369="B","",IFERROR(VLOOKUP($C1369,Elster!$I$5:$M$148,3,FALSE),$C1369))</f>
        <v>0x000</v>
      </c>
      <c r="E1369" t="str">
        <f>IF($B1369="A","",IFERROR(VLOOKUP($C1369,Elster!$I$5:$M$148,3,FALSE),$C1369))</f>
        <v/>
      </c>
      <c r="F1369">
        <f t="shared" si="43"/>
        <v>0</v>
      </c>
      <c r="G1369" s="2">
        <f t="shared" si="44"/>
        <v>0</v>
      </c>
    </row>
    <row r="1370" spans="1:7" x14ac:dyDescent="0.35">
      <c r="A1370" t="s">
        <v>20531</v>
      </c>
      <c r="B1370" t="s">
        <v>7317</v>
      </c>
      <c r="C1370" t="s">
        <v>7321</v>
      </c>
      <c r="D1370" t="str">
        <f>IF($B1370="B","",IFERROR(VLOOKUP($C1370,Elster!$I$5:$M$148,3,FALSE),$C1370))</f>
        <v/>
      </c>
      <c r="E1370" t="str">
        <f>IF($B1370="A","",IFERROR(VLOOKUP($C1370,Elster!$I$5:$M$148,3,FALSE),$C1370))</f>
        <v xml:space="preserve">   "FEHLERMELDUNG"                                    </v>
      </c>
      <c r="F1370">
        <f t="shared" si="43"/>
        <v>1</v>
      </c>
      <c r="G1370" s="2">
        <f t="shared" si="44"/>
        <v>5.0000000000007816E-3</v>
      </c>
    </row>
    <row r="1371" spans="1:7" x14ac:dyDescent="0.35">
      <c r="A1371" t="s">
        <v>20531</v>
      </c>
      <c r="B1371" t="s">
        <v>7319</v>
      </c>
      <c r="C1371" t="s">
        <v>7321</v>
      </c>
      <c r="D1371" t="str">
        <f>IF($B1371="B","",IFERROR(VLOOKUP($C1371,Elster!$I$5:$M$148,3,FALSE),$C1371))</f>
        <v xml:space="preserve">   "FEHLERMELDUNG"                                    </v>
      </c>
      <c r="E1371" t="str">
        <f>IF($B1371="A","",IFERROR(VLOOKUP($C1371,Elster!$I$5:$M$148,3,FALSE),$C1371))</f>
        <v/>
      </c>
      <c r="F1371">
        <f t="shared" si="43"/>
        <v>1</v>
      </c>
      <c r="G1371" s="2">
        <f t="shared" si="44"/>
        <v>0</v>
      </c>
    </row>
    <row r="1372" spans="1:7" x14ac:dyDescent="0.35">
      <c r="A1372" t="s">
        <v>20532</v>
      </c>
      <c r="B1372" t="s">
        <v>7317</v>
      </c>
      <c r="C1372" t="s">
        <v>7336</v>
      </c>
      <c r="D1372" t="str">
        <f>IF($B1372="B","",IFERROR(VLOOKUP($C1372,Elster!$I$5:$M$148,3,FALSE),$C1372))</f>
        <v/>
      </c>
      <c r="E1372" t="str">
        <f>IF($B1372="A","",IFERROR(VLOOKUP($C1372,Elster!$I$5:$M$148,3,FALSE),$C1372))</f>
        <v xml:space="preserve">   "MAX_TEMP_HZK"                                     </v>
      </c>
      <c r="F1372">
        <f t="shared" si="43"/>
        <v>41</v>
      </c>
      <c r="G1372" s="2">
        <f t="shared" si="44"/>
        <v>4.9999999999990052E-3</v>
      </c>
    </row>
    <row r="1373" spans="1:7" x14ac:dyDescent="0.35">
      <c r="A1373" t="s">
        <v>20532</v>
      </c>
      <c r="B1373" t="s">
        <v>7319</v>
      </c>
      <c r="C1373" t="s">
        <v>7336</v>
      </c>
      <c r="D1373" t="str">
        <f>IF($B1373="B","",IFERROR(VLOOKUP($C1373,Elster!$I$5:$M$148,3,FALSE),$C1373))</f>
        <v xml:space="preserve">   "MAX_TEMP_HZK"                                     </v>
      </c>
      <c r="E1373" t="str">
        <f>IF($B1373="A","",IFERROR(VLOOKUP($C1373,Elster!$I$5:$M$148,3,FALSE),$C1373))</f>
        <v/>
      </c>
      <c r="F1373">
        <f t="shared" si="43"/>
        <v>41</v>
      </c>
      <c r="G1373" s="2">
        <f t="shared" si="44"/>
        <v>0</v>
      </c>
    </row>
    <row r="1374" spans="1:7" x14ac:dyDescent="0.35">
      <c r="A1374" t="s">
        <v>20533</v>
      </c>
      <c r="B1374" t="s">
        <v>7317</v>
      </c>
      <c r="C1374" t="s">
        <v>7325</v>
      </c>
      <c r="D1374" t="str">
        <f>IF($B1374="B","",IFERROR(VLOOKUP($C1374,Elster!$I$5:$M$148,3,FALSE),$C1374))</f>
        <v/>
      </c>
      <c r="E1374" t="str">
        <f>IF($B1374="A","",IFERROR(VLOOKUP($C1374,Elster!$I$5:$M$148,3,FALSE),$C1374))</f>
        <v xml:space="preserve">   "SPEICHERSOLLTEMP"                                 </v>
      </c>
      <c r="F1374">
        <f t="shared" si="43"/>
        <v>3</v>
      </c>
      <c r="G1374" s="2">
        <f t="shared" si="44"/>
        <v>1.6797000000000395E-2</v>
      </c>
    </row>
    <row r="1375" spans="1:7" x14ac:dyDescent="0.35">
      <c r="A1375" t="s">
        <v>20534</v>
      </c>
      <c r="B1375" t="s">
        <v>7317</v>
      </c>
      <c r="C1375" t="s">
        <v>7320</v>
      </c>
      <c r="D1375" t="str">
        <f>IF($B1375="B","",IFERROR(VLOOKUP($C1375,Elster!$I$5:$M$148,3,FALSE),$C1375))</f>
        <v/>
      </c>
      <c r="E1375" t="str">
        <f>IF($B1375="A","",IFERROR(VLOOKUP($C1375,Elster!$I$5:$M$148,3,FALSE),$C1375))</f>
        <v>0x000</v>
      </c>
      <c r="F1375">
        <f t="shared" si="43"/>
        <v>0</v>
      </c>
      <c r="G1375" s="2">
        <f t="shared" si="44"/>
        <v>4.9469999999995906E-3</v>
      </c>
    </row>
    <row r="1376" spans="1:7" x14ac:dyDescent="0.35">
      <c r="A1376" t="s">
        <v>20535</v>
      </c>
      <c r="B1376" t="s">
        <v>7317</v>
      </c>
      <c r="C1376" t="s">
        <v>7318</v>
      </c>
      <c r="D1376" t="str">
        <f>IF($B1376="B","",IFERROR(VLOOKUP($C1376,Elster!$I$5:$M$148,3,FALSE),$C1376))</f>
        <v/>
      </c>
      <c r="E1376" t="str">
        <f>IF($B1376="A","",IFERROR(VLOOKUP($C1376,Elster!$I$5:$M$148,3,FALSE),$C1376))</f>
        <v xml:space="preserve">   "SAMMLERISTTEMP"                                   </v>
      </c>
      <c r="F1376">
        <f t="shared" si="43"/>
        <v>13</v>
      </c>
      <c r="G1376" s="2">
        <f t="shared" si="44"/>
        <v>4.9740000000007001E-3</v>
      </c>
    </row>
    <row r="1377" spans="1:7" x14ac:dyDescent="0.35">
      <c r="A1377" t="s">
        <v>20536</v>
      </c>
      <c r="B1377" t="s">
        <v>7317</v>
      </c>
      <c r="C1377" t="s">
        <v>7329</v>
      </c>
      <c r="D1377" t="str">
        <f>IF($B1377="B","",IFERROR(VLOOKUP($C1377,Elster!$I$5:$M$148,3,FALSE),$C1377))</f>
        <v/>
      </c>
      <c r="E1377" t="str">
        <f>IF($B1377="A","",IFERROR(VLOOKUP($C1377,Elster!$I$5:$M$148,3,FALSE),$C1377))</f>
        <v xml:space="preserve">   "KESSELSOLLTEMP"                                   </v>
      </c>
      <c r="F1377">
        <f t="shared" si="43"/>
        <v>2</v>
      </c>
      <c r="G1377" s="2">
        <f t="shared" si="44"/>
        <v>4.9739999999989237E-3</v>
      </c>
    </row>
    <row r="1378" spans="1:7" x14ac:dyDescent="0.35">
      <c r="A1378" t="s">
        <v>20537</v>
      </c>
      <c r="B1378" t="s">
        <v>7317</v>
      </c>
      <c r="C1378" t="s">
        <v>7320</v>
      </c>
      <c r="D1378" t="str">
        <f>IF($B1378="B","",IFERROR(VLOOKUP($C1378,Elster!$I$5:$M$148,3,FALSE),$C1378))</f>
        <v/>
      </c>
      <c r="E1378" t="str">
        <f>IF($B1378="A","",IFERROR(VLOOKUP($C1378,Elster!$I$5:$M$148,3,FALSE),$C1378))</f>
        <v>0x000</v>
      </c>
      <c r="F1378">
        <f t="shared" si="43"/>
        <v>0</v>
      </c>
      <c r="G1378" s="2">
        <f t="shared" si="44"/>
        <v>4.9740000000007001E-3</v>
      </c>
    </row>
    <row r="1379" spans="1:7" x14ac:dyDescent="0.35">
      <c r="A1379" t="s">
        <v>20538</v>
      </c>
      <c r="B1379" t="s">
        <v>7317</v>
      </c>
      <c r="C1379" t="s">
        <v>7366</v>
      </c>
      <c r="D1379" t="str">
        <f>IF($B1379="B","",IFERROR(VLOOKUP($C1379,Elster!$I$5:$M$148,3,FALSE),$C1379))</f>
        <v/>
      </c>
      <c r="E1379" t="str">
        <f>IF($B1379="A","",IFERROR(VLOOKUP($C1379,Elster!$I$5:$M$148,3,FALSE),$C1379))</f>
        <v xml:space="preserve">//   "ERWEITERUNGSTELEGRAMM"                            </v>
      </c>
      <c r="F1379">
        <f t="shared" si="43"/>
        <v>250</v>
      </c>
      <c r="G1379" s="2">
        <f t="shared" si="44"/>
        <v>4.9480000000006186E-3</v>
      </c>
    </row>
    <row r="1380" spans="1:7" x14ac:dyDescent="0.35">
      <c r="A1380" t="s">
        <v>20539</v>
      </c>
      <c r="B1380" t="s">
        <v>7317</v>
      </c>
      <c r="C1380" t="s">
        <v>7321</v>
      </c>
      <c r="D1380" t="str">
        <f>IF($B1380="B","",IFERROR(VLOOKUP($C1380,Elster!$I$5:$M$148,3,FALSE),$C1380))</f>
        <v/>
      </c>
      <c r="E1380" t="str">
        <f>IF($B1380="A","",IFERROR(VLOOKUP($C1380,Elster!$I$5:$M$148,3,FALSE),$C1380))</f>
        <v xml:space="preserve">   "FEHLERMELDUNG"                                    </v>
      </c>
      <c r="F1380">
        <f t="shared" si="43"/>
        <v>1</v>
      </c>
      <c r="G1380" s="2">
        <f t="shared" si="44"/>
        <v>4.9739999999989237E-3</v>
      </c>
    </row>
    <row r="1381" spans="1:7" x14ac:dyDescent="0.35">
      <c r="A1381" t="s">
        <v>20540</v>
      </c>
      <c r="B1381" t="s">
        <v>7317</v>
      </c>
      <c r="C1381" t="s">
        <v>7363</v>
      </c>
      <c r="D1381" t="str">
        <f>IF($B1381="B","",IFERROR(VLOOKUP($C1381,Elster!$I$5:$M$148,3,FALSE),$C1381))</f>
        <v/>
      </c>
      <c r="E1381" t="str">
        <f>IF($B1381="A","",IFERROR(VLOOKUP($C1381,Elster!$I$5:$M$148,3,FALSE),$C1381))</f>
        <v xml:space="preserve">   "FESTSTOFFKESSELTEMP"                              </v>
      </c>
      <c r="F1381">
        <f t="shared" si="43"/>
        <v>28</v>
      </c>
      <c r="G1381" s="2">
        <f t="shared" si="44"/>
        <v>4.9740000000007001E-3</v>
      </c>
    </row>
    <row r="1382" spans="1:7" x14ac:dyDescent="0.35">
      <c r="A1382" t="s">
        <v>20541</v>
      </c>
      <c r="B1382" t="s">
        <v>7317</v>
      </c>
      <c r="C1382" t="s">
        <v>7321</v>
      </c>
      <c r="D1382" t="str">
        <f>IF($B1382="B","",IFERROR(VLOOKUP($C1382,Elster!$I$5:$M$148,3,FALSE),$C1382))</f>
        <v/>
      </c>
      <c r="E1382" t="str">
        <f>IF($B1382="A","",IFERROR(VLOOKUP($C1382,Elster!$I$5:$M$148,3,FALSE),$C1382))</f>
        <v xml:space="preserve">   "FEHLERMELDUNG"                                    </v>
      </c>
      <c r="F1382">
        <f t="shared" si="43"/>
        <v>1</v>
      </c>
      <c r="G1382" s="2">
        <f t="shared" si="44"/>
        <v>4.9739999999989237E-3</v>
      </c>
    </row>
    <row r="1383" spans="1:7" x14ac:dyDescent="0.35">
      <c r="A1383" t="s">
        <v>20542</v>
      </c>
      <c r="B1383" t="s">
        <v>7317</v>
      </c>
      <c r="C1383" t="s">
        <v>7320</v>
      </c>
      <c r="D1383" t="str">
        <f>IF($B1383="B","",IFERROR(VLOOKUP($C1383,Elster!$I$5:$M$148,3,FALSE),$C1383))</f>
        <v/>
      </c>
      <c r="E1383" t="str">
        <f>IF($B1383="A","",IFERROR(VLOOKUP($C1383,Elster!$I$5:$M$148,3,FALSE),$C1383))</f>
        <v>0x000</v>
      </c>
      <c r="F1383">
        <f t="shared" si="43"/>
        <v>0</v>
      </c>
      <c r="G1383" s="2">
        <f t="shared" si="44"/>
        <v>4.947000000001367E-3</v>
      </c>
    </row>
    <row r="1384" spans="1:7" x14ac:dyDescent="0.35">
      <c r="A1384" t="s">
        <v>20543</v>
      </c>
      <c r="B1384" t="s">
        <v>7317</v>
      </c>
      <c r="C1384" t="s">
        <v>7321</v>
      </c>
      <c r="D1384" t="str">
        <f>IF($B1384="B","",IFERROR(VLOOKUP($C1384,Elster!$I$5:$M$148,3,FALSE),$C1384))</f>
        <v/>
      </c>
      <c r="E1384" t="str">
        <f>IF($B1384="A","",IFERROR(VLOOKUP($C1384,Elster!$I$5:$M$148,3,FALSE),$C1384))</f>
        <v xml:space="preserve">   "FEHLERMELDUNG"                                    </v>
      </c>
      <c r="F1384">
        <f t="shared" si="43"/>
        <v>1</v>
      </c>
      <c r="G1384" s="2">
        <f t="shared" si="44"/>
        <v>4.9739999999989237E-3</v>
      </c>
    </row>
    <row r="1385" spans="1:7" x14ac:dyDescent="0.35">
      <c r="A1385" t="s">
        <v>20544</v>
      </c>
      <c r="B1385" t="s">
        <v>7317</v>
      </c>
      <c r="C1385" t="s">
        <v>7338</v>
      </c>
      <c r="D1385" t="str">
        <f>IF($B1385="B","",IFERROR(VLOOKUP($C1385,Elster!$I$5:$M$148,3,FALSE),$C1385))</f>
        <v/>
      </c>
      <c r="E1385" t="str">
        <f>IF($B1385="A","",IFERROR(VLOOKUP($C1385,Elster!$I$5:$M$148,3,FALSE),$C1385))</f>
        <v xml:space="preserve">   "KP"                                               </v>
      </c>
      <c r="F1385">
        <f t="shared" si="43"/>
        <v>42</v>
      </c>
      <c r="G1385" s="2">
        <f t="shared" si="44"/>
        <v>4.9740000000007001E-3</v>
      </c>
    </row>
    <row r="1386" spans="1:7" x14ac:dyDescent="0.35">
      <c r="A1386" t="s">
        <v>20545</v>
      </c>
      <c r="B1386" t="s">
        <v>7317</v>
      </c>
      <c r="C1386" t="s">
        <v>7318</v>
      </c>
      <c r="D1386" t="str">
        <f>IF($B1386="B","",IFERROR(VLOOKUP($C1386,Elster!$I$5:$M$148,3,FALSE),$C1386))</f>
        <v/>
      </c>
      <c r="E1386" t="str">
        <f>IF($B1386="A","",IFERROR(VLOOKUP($C1386,Elster!$I$5:$M$148,3,FALSE),$C1386))</f>
        <v xml:space="preserve">   "SAMMLERISTTEMP"                                   </v>
      </c>
      <c r="F1386">
        <f t="shared" si="43"/>
        <v>13</v>
      </c>
      <c r="G1386" s="2">
        <f t="shared" si="44"/>
        <v>0.43707599999999935</v>
      </c>
    </row>
    <row r="1387" spans="1:7" x14ac:dyDescent="0.35">
      <c r="A1387" t="s">
        <v>20545</v>
      </c>
      <c r="B1387" t="s">
        <v>7319</v>
      </c>
      <c r="C1387" t="s">
        <v>7318</v>
      </c>
      <c r="D1387" t="str">
        <f>IF($B1387="B","",IFERROR(VLOOKUP($C1387,Elster!$I$5:$M$148,3,FALSE),$C1387))</f>
        <v xml:space="preserve">   "SAMMLERISTTEMP"                                   </v>
      </c>
      <c r="E1387" t="str">
        <f>IF($B1387="A","",IFERROR(VLOOKUP($C1387,Elster!$I$5:$M$148,3,FALSE),$C1387))</f>
        <v/>
      </c>
      <c r="F1387">
        <f t="shared" si="43"/>
        <v>13</v>
      </c>
      <c r="G1387" s="2">
        <f t="shared" si="44"/>
        <v>0</v>
      </c>
    </row>
    <row r="1388" spans="1:7" x14ac:dyDescent="0.35">
      <c r="A1388" t="s">
        <v>20546</v>
      </c>
      <c r="B1388" t="s">
        <v>7317</v>
      </c>
      <c r="C1388" t="s">
        <v>7320</v>
      </c>
      <c r="D1388" t="str">
        <f>IF($B1388="B","",IFERROR(VLOOKUP($C1388,Elster!$I$5:$M$148,3,FALSE),$C1388))</f>
        <v/>
      </c>
      <c r="E1388" t="str">
        <f>IF($B1388="A","",IFERROR(VLOOKUP($C1388,Elster!$I$5:$M$148,3,FALSE),$C1388))</f>
        <v>0x000</v>
      </c>
      <c r="F1388">
        <f t="shared" si="43"/>
        <v>0</v>
      </c>
      <c r="G1388" s="2">
        <f t="shared" si="44"/>
        <v>5.0000000000007816E-3</v>
      </c>
    </row>
    <row r="1389" spans="1:7" x14ac:dyDescent="0.35">
      <c r="A1389" t="s">
        <v>20546</v>
      </c>
      <c r="B1389" t="s">
        <v>7319</v>
      </c>
      <c r="C1389" t="s">
        <v>7320</v>
      </c>
      <c r="D1389" t="str">
        <f>IF($B1389="B","",IFERROR(VLOOKUP($C1389,Elster!$I$5:$M$148,3,FALSE),$C1389))</f>
        <v>0x000</v>
      </c>
      <c r="E1389" t="str">
        <f>IF($B1389="A","",IFERROR(VLOOKUP($C1389,Elster!$I$5:$M$148,3,FALSE),$C1389))</f>
        <v/>
      </c>
      <c r="F1389">
        <f t="shared" si="43"/>
        <v>0</v>
      </c>
      <c r="G1389" s="2">
        <f t="shared" si="44"/>
        <v>0</v>
      </c>
    </row>
    <row r="1390" spans="1:7" x14ac:dyDescent="0.35">
      <c r="A1390" t="s">
        <v>20547</v>
      </c>
      <c r="B1390" t="s">
        <v>7317</v>
      </c>
      <c r="C1390" t="s">
        <v>7325</v>
      </c>
      <c r="D1390" t="str">
        <f>IF($B1390="B","",IFERROR(VLOOKUP($C1390,Elster!$I$5:$M$148,3,FALSE),$C1390))</f>
        <v/>
      </c>
      <c r="E1390" t="str">
        <f>IF($B1390="A","",IFERROR(VLOOKUP($C1390,Elster!$I$5:$M$148,3,FALSE),$C1390))</f>
        <v xml:space="preserve">   "SPEICHERSOLLTEMP"                                 </v>
      </c>
      <c r="F1390">
        <f t="shared" si="43"/>
        <v>3</v>
      </c>
      <c r="G1390" s="2">
        <f t="shared" si="44"/>
        <v>4.9999999999990052E-3</v>
      </c>
    </row>
    <row r="1391" spans="1:7" x14ac:dyDescent="0.35">
      <c r="A1391" t="s">
        <v>20547</v>
      </c>
      <c r="B1391" t="s">
        <v>7319</v>
      </c>
      <c r="C1391" t="s">
        <v>7325</v>
      </c>
      <c r="D1391" t="str">
        <f>IF($B1391="B","",IFERROR(VLOOKUP($C1391,Elster!$I$5:$M$148,3,FALSE),$C1391))</f>
        <v xml:space="preserve">   "SPEICHERSOLLTEMP"                                 </v>
      </c>
      <c r="E1391" t="str">
        <f>IF($B1391="A","",IFERROR(VLOOKUP($C1391,Elster!$I$5:$M$148,3,FALSE),$C1391))</f>
        <v/>
      </c>
      <c r="F1391">
        <f t="shared" si="43"/>
        <v>3</v>
      </c>
      <c r="G1391" s="2">
        <f t="shared" si="44"/>
        <v>0</v>
      </c>
    </row>
    <row r="1392" spans="1:7" x14ac:dyDescent="0.35">
      <c r="A1392" t="s">
        <v>20548</v>
      </c>
      <c r="B1392" t="s">
        <v>7317</v>
      </c>
      <c r="C1392" t="s">
        <v>7320</v>
      </c>
      <c r="D1392" t="str">
        <f>IF($B1392="B","",IFERROR(VLOOKUP($C1392,Elster!$I$5:$M$148,3,FALSE),$C1392))</f>
        <v/>
      </c>
      <c r="E1392" t="str">
        <f>IF($B1392="A","",IFERROR(VLOOKUP($C1392,Elster!$I$5:$M$148,3,FALSE),$C1392))</f>
        <v>0x000</v>
      </c>
      <c r="F1392">
        <f t="shared" si="43"/>
        <v>0</v>
      </c>
      <c r="G1392" s="2">
        <f t="shared" si="44"/>
        <v>5.0000000000007816E-3</v>
      </c>
    </row>
    <row r="1393" spans="1:7" x14ac:dyDescent="0.35">
      <c r="A1393" t="s">
        <v>20548</v>
      </c>
      <c r="B1393" t="s">
        <v>7319</v>
      </c>
      <c r="C1393" t="s">
        <v>7320</v>
      </c>
      <c r="D1393" t="str">
        <f>IF($B1393="B","",IFERROR(VLOOKUP($C1393,Elster!$I$5:$M$148,3,FALSE),$C1393))</f>
        <v>0x000</v>
      </c>
      <c r="E1393" t="str">
        <f>IF($B1393="A","",IFERROR(VLOOKUP($C1393,Elster!$I$5:$M$148,3,FALSE),$C1393))</f>
        <v/>
      </c>
      <c r="F1393">
        <f t="shared" si="43"/>
        <v>0</v>
      </c>
      <c r="G1393" s="2">
        <f t="shared" si="44"/>
        <v>0</v>
      </c>
    </row>
    <row r="1394" spans="1:7" x14ac:dyDescent="0.35">
      <c r="A1394" t="s">
        <v>20549</v>
      </c>
      <c r="B1394" t="s">
        <v>7317</v>
      </c>
      <c r="C1394" t="s">
        <v>7320</v>
      </c>
      <c r="D1394" t="str">
        <f>IF($B1394="B","",IFERROR(VLOOKUP($C1394,Elster!$I$5:$M$148,3,FALSE),$C1394))</f>
        <v/>
      </c>
      <c r="E1394" t="str">
        <f>IF($B1394="A","",IFERROR(VLOOKUP($C1394,Elster!$I$5:$M$148,3,FALSE),$C1394))</f>
        <v>0x000</v>
      </c>
      <c r="F1394">
        <f t="shared" si="43"/>
        <v>0</v>
      </c>
      <c r="G1394" s="2">
        <f t="shared" si="44"/>
        <v>4.9999999999990052E-3</v>
      </c>
    </row>
    <row r="1395" spans="1:7" x14ac:dyDescent="0.35">
      <c r="A1395" t="s">
        <v>20549</v>
      </c>
      <c r="B1395" t="s">
        <v>7319</v>
      </c>
      <c r="C1395" t="s">
        <v>7320</v>
      </c>
      <c r="D1395" t="str">
        <f>IF($B1395="B","",IFERROR(VLOOKUP($C1395,Elster!$I$5:$M$148,3,FALSE),$C1395))</f>
        <v>0x000</v>
      </c>
      <c r="E1395" t="str">
        <f>IF($B1395="A","",IFERROR(VLOOKUP($C1395,Elster!$I$5:$M$148,3,FALSE),$C1395))</f>
        <v/>
      </c>
      <c r="F1395">
        <f t="shared" si="43"/>
        <v>0</v>
      </c>
      <c r="G1395" s="2">
        <f t="shared" si="44"/>
        <v>0</v>
      </c>
    </row>
    <row r="1396" spans="1:7" x14ac:dyDescent="0.35">
      <c r="A1396" t="s">
        <v>20550</v>
      </c>
      <c r="B1396" t="s">
        <v>7317</v>
      </c>
      <c r="C1396" t="s">
        <v>7366</v>
      </c>
      <c r="D1396" t="str">
        <f>IF($B1396="B","",IFERROR(VLOOKUP($C1396,Elster!$I$5:$M$148,3,FALSE),$C1396))</f>
        <v/>
      </c>
      <c r="E1396" t="str">
        <f>IF($B1396="A","",IFERROR(VLOOKUP($C1396,Elster!$I$5:$M$148,3,FALSE),$C1396))</f>
        <v xml:space="preserve">//   "ERWEITERUNGSTELEGRAMM"                            </v>
      </c>
      <c r="F1396">
        <f t="shared" si="43"/>
        <v>250</v>
      </c>
      <c r="G1396" s="2">
        <f t="shared" si="44"/>
        <v>5.0000000000007816E-3</v>
      </c>
    </row>
    <row r="1397" spans="1:7" x14ac:dyDescent="0.35">
      <c r="A1397" t="s">
        <v>20550</v>
      </c>
      <c r="B1397" t="s">
        <v>7319</v>
      </c>
      <c r="C1397" t="s">
        <v>7366</v>
      </c>
      <c r="D1397" t="str">
        <f>IF($B1397="B","",IFERROR(VLOOKUP($C1397,Elster!$I$5:$M$148,3,FALSE),$C1397))</f>
        <v xml:space="preserve">//   "ERWEITERUNGSTELEGRAMM"                            </v>
      </c>
      <c r="E1397" t="str">
        <f>IF($B1397="A","",IFERROR(VLOOKUP($C1397,Elster!$I$5:$M$148,3,FALSE),$C1397))</f>
        <v/>
      </c>
      <c r="F1397">
        <f t="shared" si="43"/>
        <v>250</v>
      </c>
      <c r="G1397" s="2">
        <f t="shared" si="44"/>
        <v>0</v>
      </c>
    </row>
    <row r="1398" spans="1:7" x14ac:dyDescent="0.35">
      <c r="A1398" t="s">
        <v>20551</v>
      </c>
      <c r="B1398" t="s">
        <v>7317</v>
      </c>
      <c r="C1398" t="s">
        <v>7321</v>
      </c>
      <c r="D1398" t="str">
        <f>IF($B1398="B","",IFERROR(VLOOKUP($C1398,Elster!$I$5:$M$148,3,FALSE),$C1398))</f>
        <v/>
      </c>
      <c r="E1398" t="str">
        <f>IF($B1398="A","",IFERROR(VLOOKUP($C1398,Elster!$I$5:$M$148,3,FALSE),$C1398))</f>
        <v xml:space="preserve">   "FEHLERMELDUNG"                                    </v>
      </c>
      <c r="F1398">
        <f t="shared" si="43"/>
        <v>1</v>
      </c>
      <c r="G1398" s="2">
        <f t="shared" si="44"/>
        <v>5.0000000000007816E-3</v>
      </c>
    </row>
    <row r="1399" spans="1:7" x14ac:dyDescent="0.35">
      <c r="A1399" t="s">
        <v>20551</v>
      </c>
      <c r="B1399" t="s">
        <v>7319</v>
      </c>
      <c r="C1399" t="s">
        <v>7321</v>
      </c>
      <c r="D1399" t="str">
        <f>IF($B1399="B","",IFERROR(VLOOKUP($C1399,Elster!$I$5:$M$148,3,FALSE),$C1399))</f>
        <v xml:space="preserve">   "FEHLERMELDUNG"                                    </v>
      </c>
      <c r="E1399" t="str">
        <f>IF($B1399="A","",IFERROR(VLOOKUP($C1399,Elster!$I$5:$M$148,3,FALSE),$C1399))</f>
        <v/>
      </c>
      <c r="F1399">
        <f t="shared" si="43"/>
        <v>1</v>
      </c>
      <c r="G1399" s="2">
        <f t="shared" si="44"/>
        <v>0</v>
      </c>
    </row>
    <row r="1400" spans="1:7" x14ac:dyDescent="0.35">
      <c r="A1400" t="s">
        <v>20552</v>
      </c>
      <c r="B1400" t="s">
        <v>7317</v>
      </c>
      <c r="C1400" t="s">
        <v>7323</v>
      </c>
      <c r="D1400" t="str">
        <f>IF($B1400="B","",IFERROR(VLOOKUP($C1400,Elster!$I$5:$M$148,3,FALSE),$C1400))</f>
        <v/>
      </c>
      <c r="E1400" t="str">
        <f>IF($B1400="A","",IFERROR(VLOOKUP($C1400,Elster!$I$5:$M$148,3,FALSE),$C1400))</f>
        <v xml:space="preserve">   "SPERRZEIT"                                        </v>
      </c>
      <c r="F1400">
        <f t="shared" si="43"/>
        <v>38</v>
      </c>
      <c r="G1400" s="2">
        <f t="shared" si="44"/>
        <v>4.9989999999997536E-3</v>
      </c>
    </row>
    <row r="1401" spans="1:7" x14ac:dyDescent="0.35">
      <c r="A1401" t="s">
        <v>20553</v>
      </c>
      <c r="B1401" t="s">
        <v>7319</v>
      </c>
      <c r="C1401" t="s">
        <v>7323</v>
      </c>
      <c r="D1401" t="str">
        <f>IF($B1401="B","",IFERROR(VLOOKUP($C1401,Elster!$I$5:$M$148,3,FALSE),$C1401))</f>
        <v xml:space="preserve">   "SPERRZEIT"                                        </v>
      </c>
      <c r="E1401" t="str">
        <f>IF($B1401="A","",IFERROR(VLOOKUP($C1401,Elster!$I$5:$M$148,3,FALSE),$C1401))</f>
        <v/>
      </c>
      <c r="F1401">
        <f t="shared" si="43"/>
        <v>38</v>
      </c>
      <c r="G1401" s="2">
        <f t="shared" si="44"/>
        <v>9.9999999925159955E-7</v>
      </c>
    </row>
    <row r="1402" spans="1:7" x14ac:dyDescent="0.35">
      <c r="A1402" t="s">
        <v>20554</v>
      </c>
      <c r="B1402" t="s">
        <v>7317</v>
      </c>
      <c r="C1402" t="s">
        <v>7322</v>
      </c>
      <c r="D1402" t="str">
        <f>IF($B1402="B","",IFERROR(VLOOKUP($C1402,Elster!$I$5:$M$148,3,FALSE),$C1402))</f>
        <v/>
      </c>
      <c r="E1402" t="str">
        <f>IF($B1402="A","",IFERROR(VLOOKUP($C1402,Elster!$I$5:$M$148,3,FALSE),$C1402))</f>
        <v xml:space="preserve">   "GERAETE_ID"                                       </v>
      </c>
      <c r="F1402">
        <f t="shared" si="43"/>
        <v>11</v>
      </c>
      <c r="G1402" s="2">
        <f t="shared" si="44"/>
        <v>4.9989999999997536E-3</v>
      </c>
    </row>
    <row r="1403" spans="1:7" x14ac:dyDescent="0.35">
      <c r="A1403" t="s">
        <v>20554</v>
      </c>
      <c r="B1403" t="s">
        <v>7319</v>
      </c>
      <c r="C1403" t="s">
        <v>7322</v>
      </c>
      <c r="D1403" t="str">
        <f>IF($B1403="B","",IFERROR(VLOOKUP($C1403,Elster!$I$5:$M$148,3,FALSE),$C1403))</f>
        <v xml:space="preserve">   "GERAETE_ID"                                       </v>
      </c>
      <c r="E1403" t="str">
        <f>IF($B1403="A","",IFERROR(VLOOKUP($C1403,Elster!$I$5:$M$148,3,FALSE),$C1403))</f>
        <v/>
      </c>
      <c r="F1403">
        <f t="shared" si="43"/>
        <v>11</v>
      </c>
      <c r="G1403" s="2">
        <f t="shared" si="44"/>
        <v>0</v>
      </c>
    </row>
    <row r="1404" spans="1:7" x14ac:dyDescent="0.35">
      <c r="A1404" t="s">
        <v>20555</v>
      </c>
      <c r="B1404" t="s">
        <v>7317</v>
      </c>
      <c r="C1404" t="s">
        <v>7320</v>
      </c>
      <c r="D1404" t="str">
        <f>IF($B1404="B","",IFERROR(VLOOKUP($C1404,Elster!$I$5:$M$148,3,FALSE),$C1404))</f>
        <v/>
      </c>
      <c r="E1404" t="str">
        <f>IF($B1404="A","",IFERROR(VLOOKUP($C1404,Elster!$I$5:$M$148,3,FALSE),$C1404))</f>
        <v>0x000</v>
      </c>
      <c r="F1404">
        <f t="shared" si="43"/>
        <v>0</v>
      </c>
      <c r="G1404" s="2">
        <f t="shared" si="44"/>
        <v>5.0000000000007816E-3</v>
      </c>
    </row>
    <row r="1405" spans="1:7" x14ac:dyDescent="0.35">
      <c r="A1405" t="s">
        <v>20555</v>
      </c>
      <c r="B1405" t="s">
        <v>7319</v>
      </c>
      <c r="C1405" t="s">
        <v>7320</v>
      </c>
      <c r="D1405" t="str">
        <f>IF($B1405="B","",IFERROR(VLOOKUP($C1405,Elster!$I$5:$M$148,3,FALSE),$C1405))</f>
        <v>0x000</v>
      </c>
      <c r="E1405" t="str">
        <f>IF($B1405="A","",IFERROR(VLOOKUP($C1405,Elster!$I$5:$M$148,3,FALSE),$C1405))</f>
        <v/>
      </c>
      <c r="F1405">
        <f t="shared" si="43"/>
        <v>0</v>
      </c>
      <c r="G1405" s="2">
        <f t="shared" si="44"/>
        <v>0</v>
      </c>
    </row>
    <row r="1406" spans="1:7" x14ac:dyDescent="0.35">
      <c r="A1406" t="s">
        <v>20556</v>
      </c>
      <c r="B1406" t="s">
        <v>7317</v>
      </c>
      <c r="C1406" t="s">
        <v>7321</v>
      </c>
      <c r="D1406" t="str">
        <f>IF($B1406="B","",IFERROR(VLOOKUP($C1406,Elster!$I$5:$M$148,3,FALSE),$C1406))</f>
        <v/>
      </c>
      <c r="E1406" t="str">
        <f>IF($B1406="A","",IFERROR(VLOOKUP($C1406,Elster!$I$5:$M$148,3,FALSE),$C1406))</f>
        <v xml:space="preserve">   "FEHLERMELDUNG"                                    </v>
      </c>
      <c r="F1406">
        <f t="shared" si="43"/>
        <v>1</v>
      </c>
      <c r="G1406" s="2">
        <f t="shared" si="44"/>
        <v>4.9999999999990052E-3</v>
      </c>
    </row>
    <row r="1407" spans="1:7" x14ac:dyDescent="0.35">
      <c r="A1407" t="s">
        <v>20556</v>
      </c>
      <c r="B1407" t="s">
        <v>7319</v>
      </c>
      <c r="C1407" t="s">
        <v>7321</v>
      </c>
      <c r="D1407" t="str">
        <f>IF($B1407="B","",IFERROR(VLOOKUP($C1407,Elster!$I$5:$M$148,3,FALSE),$C1407))</f>
        <v xml:space="preserve">   "FEHLERMELDUNG"                                    </v>
      </c>
      <c r="E1407" t="str">
        <f>IF($B1407="A","",IFERROR(VLOOKUP($C1407,Elster!$I$5:$M$148,3,FALSE),$C1407))</f>
        <v/>
      </c>
      <c r="F1407">
        <f t="shared" si="43"/>
        <v>1</v>
      </c>
      <c r="G1407" s="2">
        <f t="shared" si="44"/>
        <v>0</v>
      </c>
    </row>
    <row r="1408" spans="1:7" x14ac:dyDescent="0.35">
      <c r="A1408" t="s">
        <v>20557</v>
      </c>
      <c r="B1408" t="s">
        <v>7317</v>
      </c>
      <c r="C1408" t="s">
        <v>7778</v>
      </c>
      <c r="D1408" t="str">
        <f>IF($B1408="B","",IFERROR(VLOOKUP($C1408,Elster!$I$5:$M$148,3,FALSE),$C1408))</f>
        <v/>
      </c>
      <c r="E1408" t="str">
        <f>IF($B1408="A","",IFERROR(VLOOKUP($C1408,Elster!$I$5:$M$148,3,FALSE),$C1408))</f>
        <v>0x03C</v>
      </c>
      <c r="F1408">
        <f t="shared" si="43"/>
        <v>60</v>
      </c>
      <c r="G1408" s="2">
        <f t="shared" si="44"/>
        <v>5.0000000000007816E-3</v>
      </c>
    </row>
    <row r="1409" spans="1:7" x14ac:dyDescent="0.35">
      <c r="A1409" t="s">
        <v>20557</v>
      </c>
      <c r="B1409" t="s">
        <v>7319</v>
      </c>
      <c r="C1409" t="s">
        <v>7778</v>
      </c>
      <c r="D1409" t="str">
        <f>IF($B1409="B","",IFERROR(VLOOKUP($C1409,Elster!$I$5:$M$148,3,FALSE),$C1409))</f>
        <v>0x03C</v>
      </c>
      <c r="E1409" t="str">
        <f>IF($B1409="A","",IFERROR(VLOOKUP($C1409,Elster!$I$5:$M$148,3,FALSE),$C1409))</f>
        <v/>
      </c>
      <c r="F1409">
        <f t="shared" si="43"/>
        <v>60</v>
      </c>
      <c r="G1409" s="2">
        <f t="shared" si="44"/>
        <v>0</v>
      </c>
    </row>
    <row r="1410" spans="1:7" x14ac:dyDescent="0.35">
      <c r="A1410" t="s">
        <v>20558</v>
      </c>
      <c r="B1410" t="s">
        <v>7317</v>
      </c>
      <c r="C1410" t="s">
        <v>7324</v>
      </c>
      <c r="D1410" t="str">
        <f>IF($B1410="B","",IFERROR(VLOOKUP($C1410,Elster!$I$5:$M$148,3,FALSE),$C1410))</f>
        <v/>
      </c>
      <c r="E1410" t="str">
        <f>IF($B1410="A","",IFERROR(VLOOKUP($C1410,Elster!$I$5:$M$148,3,FALSE),$C1410))</f>
        <v xml:space="preserve">   "SPL_PUMPE"                                        </v>
      </c>
      <c r="F1410">
        <f t="shared" si="43"/>
        <v>85</v>
      </c>
      <c r="G1410" s="2">
        <f t="shared" si="44"/>
        <v>2.4817000000000533E-2</v>
      </c>
    </row>
    <row r="1411" spans="1:7" x14ac:dyDescent="0.35">
      <c r="A1411" t="s">
        <v>20559</v>
      </c>
      <c r="B1411" t="s">
        <v>7317</v>
      </c>
      <c r="C1411" t="s">
        <v>7324</v>
      </c>
      <c r="D1411" t="str">
        <f>IF($B1411="B","",IFERROR(VLOOKUP($C1411,Elster!$I$5:$M$148,3,FALSE),$C1411))</f>
        <v/>
      </c>
      <c r="E1411" t="str">
        <f>IF($B1411="A","",IFERROR(VLOOKUP($C1411,Elster!$I$5:$M$148,3,FALSE),$C1411))</f>
        <v xml:space="preserve">   "SPL_PUMPE"                                        </v>
      </c>
      <c r="F1411">
        <f t="shared" si="43"/>
        <v>85</v>
      </c>
      <c r="G1411" s="2">
        <f t="shared" si="44"/>
        <v>4.9739999999989237E-3</v>
      </c>
    </row>
    <row r="1412" spans="1:7" x14ac:dyDescent="0.35">
      <c r="A1412" t="s">
        <v>20560</v>
      </c>
      <c r="B1412" t="s">
        <v>7317</v>
      </c>
      <c r="C1412" t="s">
        <v>7324</v>
      </c>
      <c r="D1412" t="str">
        <f>IF($B1412="B","",IFERROR(VLOOKUP($C1412,Elster!$I$5:$M$148,3,FALSE),$C1412))</f>
        <v/>
      </c>
      <c r="E1412" t="str">
        <f>IF($B1412="A","",IFERROR(VLOOKUP($C1412,Elster!$I$5:$M$148,3,FALSE),$C1412))</f>
        <v xml:space="preserve">   "SPL_PUMPE"                                        </v>
      </c>
      <c r="F1412">
        <f t="shared" ref="F1412:F1475" si="45">HEX2DEC(REPLACE(C1412,1,2,""))</f>
        <v>85</v>
      </c>
      <c r="G1412" s="2">
        <f t="shared" ref="G1412:G1475" si="46">SUBSTITUTE(A1412,"s","")-SUBSTITUTE(A1411,"s","")</f>
        <v>4.9480000000006186E-3</v>
      </c>
    </row>
    <row r="1413" spans="1:7" x14ac:dyDescent="0.35">
      <c r="A1413" t="s">
        <v>20561</v>
      </c>
      <c r="B1413" t="s">
        <v>7317</v>
      </c>
      <c r="C1413" t="s">
        <v>7324</v>
      </c>
      <c r="D1413" t="str">
        <f>IF($B1413="B","",IFERROR(VLOOKUP($C1413,Elster!$I$5:$M$148,3,FALSE),$C1413))</f>
        <v/>
      </c>
      <c r="E1413" t="str">
        <f>IF($B1413="A","",IFERROR(VLOOKUP($C1413,Elster!$I$5:$M$148,3,FALSE),$C1413))</f>
        <v xml:space="preserve">   "SPL_PUMPE"                                        </v>
      </c>
      <c r="F1413">
        <f t="shared" si="45"/>
        <v>85</v>
      </c>
      <c r="G1413" s="2">
        <f t="shared" si="46"/>
        <v>4.9740000000007001E-3</v>
      </c>
    </row>
    <row r="1414" spans="1:7" x14ac:dyDescent="0.35">
      <c r="A1414" t="s">
        <v>20562</v>
      </c>
      <c r="B1414" t="s">
        <v>7317</v>
      </c>
      <c r="C1414" t="s">
        <v>7324</v>
      </c>
      <c r="D1414" t="str">
        <f>IF($B1414="B","",IFERROR(VLOOKUP($C1414,Elster!$I$5:$M$148,3,FALSE),$C1414))</f>
        <v/>
      </c>
      <c r="E1414" t="str">
        <f>IF($B1414="A","",IFERROR(VLOOKUP($C1414,Elster!$I$5:$M$148,3,FALSE),$C1414))</f>
        <v xml:space="preserve">   "SPL_PUMPE"                                        </v>
      </c>
      <c r="F1414">
        <f t="shared" si="45"/>
        <v>85</v>
      </c>
      <c r="G1414" s="2">
        <f t="shared" si="46"/>
        <v>4.9739999999989237E-3</v>
      </c>
    </row>
    <row r="1415" spans="1:7" x14ac:dyDescent="0.35">
      <c r="A1415" t="s">
        <v>20563</v>
      </c>
      <c r="B1415" t="s">
        <v>7317</v>
      </c>
      <c r="C1415" t="s">
        <v>7324</v>
      </c>
      <c r="D1415" t="str">
        <f>IF($B1415="B","",IFERROR(VLOOKUP($C1415,Elster!$I$5:$M$148,3,FALSE),$C1415))</f>
        <v/>
      </c>
      <c r="E1415" t="str">
        <f>IF($B1415="A","",IFERROR(VLOOKUP($C1415,Elster!$I$5:$M$148,3,FALSE),$C1415))</f>
        <v xml:space="preserve">   "SPL_PUMPE"                                        </v>
      </c>
      <c r="F1415">
        <f t="shared" si="45"/>
        <v>85</v>
      </c>
      <c r="G1415" s="2">
        <f t="shared" si="46"/>
        <v>4.9740000000007001E-3</v>
      </c>
    </row>
    <row r="1416" spans="1:7" x14ac:dyDescent="0.35">
      <c r="A1416" t="s">
        <v>20564</v>
      </c>
      <c r="B1416" t="s">
        <v>7317</v>
      </c>
      <c r="C1416" t="s">
        <v>7324</v>
      </c>
      <c r="D1416" t="str">
        <f>IF($B1416="B","",IFERROR(VLOOKUP($C1416,Elster!$I$5:$M$148,3,FALSE),$C1416))</f>
        <v/>
      </c>
      <c r="E1416" t="str">
        <f>IF($B1416="A","",IFERROR(VLOOKUP($C1416,Elster!$I$5:$M$148,3,FALSE),$C1416))</f>
        <v xml:space="preserve">   "SPL_PUMPE"                                        </v>
      </c>
      <c r="F1416">
        <f t="shared" si="45"/>
        <v>85</v>
      </c>
      <c r="G1416" s="2">
        <f t="shared" si="46"/>
        <v>4.9479999999988422E-3</v>
      </c>
    </row>
    <row r="1417" spans="1:7" x14ac:dyDescent="0.35">
      <c r="A1417" t="s">
        <v>20565</v>
      </c>
      <c r="B1417" t="s">
        <v>7317</v>
      </c>
      <c r="C1417" t="s">
        <v>7324</v>
      </c>
      <c r="D1417" t="str">
        <f>IF($B1417="B","",IFERROR(VLOOKUP($C1417,Elster!$I$5:$M$148,3,FALSE),$C1417))</f>
        <v/>
      </c>
      <c r="E1417" t="str">
        <f>IF($B1417="A","",IFERROR(VLOOKUP($C1417,Elster!$I$5:$M$148,3,FALSE),$C1417))</f>
        <v xml:space="preserve">   "SPL_PUMPE"                                        </v>
      </c>
      <c r="F1417">
        <f t="shared" si="45"/>
        <v>85</v>
      </c>
      <c r="G1417" s="2">
        <f t="shared" si="46"/>
        <v>4.9730000000014485E-3</v>
      </c>
    </row>
    <row r="1418" spans="1:7" x14ac:dyDescent="0.35">
      <c r="A1418" t="s">
        <v>20566</v>
      </c>
      <c r="B1418" t="s">
        <v>7317</v>
      </c>
      <c r="C1418" t="s">
        <v>7324</v>
      </c>
      <c r="D1418" t="str">
        <f>IF($B1418="B","",IFERROR(VLOOKUP($C1418,Elster!$I$5:$M$148,3,FALSE),$C1418))</f>
        <v/>
      </c>
      <c r="E1418" t="str">
        <f>IF($B1418="A","",IFERROR(VLOOKUP($C1418,Elster!$I$5:$M$148,3,FALSE),$C1418))</f>
        <v xml:space="preserve">   "SPL_PUMPE"                                        </v>
      </c>
      <c r="F1418">
        <f t="shared" si="45"/>
        <v>85</v>
      </c>
      <c r="G1418" s="2">
        <f t="shared" si="46"/>
        <v>4.9739999999989237E-3</v>
      </c>
    </row>
    <row r="1419" spans="1:7" x14ac:dyDescent="0.35">
      <c r="A1419" t="s">
        <v>20567</v>
      </c>
      <c r="B1419" t="s">
        <v>7317</v>
      </c>
      <c r="C1419" t="s">
        <v>7324</v>
      </c>
      <c r="D1419" t="str">
        <f>IF($B1419="B","",IFERROR(VLOOKUP($C1419,Elster!$I$5:$M$148,3,FALSE),$C1419))</f>
        <v/>
      </c>
      <c r="E1419" t="str">
        <f>IF($B1419="A","",IFERROR(VLOOKUP($C1419,Elster!$I$5:$M$148,3,FALSE),$C1419))</f>
        <v xml:space="preserve">   "SPL_PUMPE"                                        </v>
      </c>
      <c r="F1419">
        <f t="shared" si="45"/>
        <v>85</v>
      </c>
      <c r="G1419" s="2">
        <f t="shared" si="46"/>
        <v>4.9740000000007001E-3</v>
      </c>
    </row>
    <row r="1420" spans="1:7" x14ac:dyDescent="0.35">
      <c r="A1420" t="s">
        <v>20568</v>
      </c>
      <c r="B1420" t="s">
        <v>7317</v>
      </c>
      <c r="C1420" t="s">
        <v>7325</v>
      </c>
      <c r="D1420" t="str">
        <f>IF($B1420="B","",IFERROR(VLOOKUP($C1420,Elster!$I$5:$M$148,3,FALSE),$C1420))</f>
        <v/>
      </c>
      <c r="E1420" t="str">
        <f>IF($B1420="A","",IFERROR(VLOOKUP($C1420,Elster!$I$5:$M$148,3,FALSE),$C1420))</f>
        <v xml:space="preserve">   "SPEICHERSOLLTEMP"                                 </v>
      </c>
      <c r="F1420">
        <f t="shared" si="45"/>
        <v>3</v>
      </c>
      <c r="G1420" s="2">
        <f t="shared" si="46"/>
        <v>4.9479999999988422E-3</v>
      </c>
    </row>
    <row r="1421" spans="1:7" x14ac:dyDescent="0.35">
      <c r="A1421" t="s">
        <v>20569</v>
      </c>
      <c r="B1421" t="s">
        <v>7317</v>
      </c>
      <c r="C1421" t="s">
        <v>7326</v>
      </c>
      <c r="D1421" t="str">
        <f>IF($B1421="B","",IFERROR(VLOOKUP($C1421,Elster!$I$5:$M$148,3,FALSE),$C1421))</f>
        <v/>
      </c>
      <c r="E1421" t="str">
        <f>IF($B1421="A","",IFERROR(VLOOKUP($C1421,Elster!$I$5:$M$148,3,FALSE),$C1421))</f>
        <v xml:space="preserve">   "BRENNER"                                          </v>
      </c>
      <c r="F1421">
        <f t="shared" si="45"/>
        <v>82</v>
      </c>
      <c r="G1421" s="2">
        <f t="shared" si="46"/>
        <v>4.9740000000007001E-3</v>
      </c>
    </row>
    <row r="1422" spans="1:7" x14ac:dyDescent="0.35">
      <c r="A1422" t="s">
        <v>20570</v>
      </c>
      <c r="B1422" t="s">
        <v>7317</v>
      </c>
      <c r="C1422" t="s">
        <v>7318</v>
      </c>
      <c r="D1422" t="str">
        <f>IF($B1422="B","",IFERROR(VLOOKUP($C1422,Elster!$I$5:$M$148,3,FALSE),$C1422))</f>
        <v/>
      </c>
      <c r="E1422" t="str">
        <f>IF($B1422="A","",IFERROR(VLOOKUP($C1422,Elster!$I$5:$M$148,3,FALSE),$C1422))</f>
        <v xml:space="preserve">   "SAMMLERISTTEMP"                                   </v>
      </c>
      <c r="F1422">
        <f t="shared" si="45"/>
        <v>13</v>
      </c>
      <c r="G1422" s="2">
        <f t="shared" si="46"/>
        <v>0.43824799999999975</v>
      </c>
    </row>
    <row r="1423" spans="1:7" x14ac:dyDescent="0.35">
      <c r="A1423" t="s">
        <v>20570</v>
      </c>
      <c r="B1423" t="s">
        <v>7319</v>
      </c>
      <c r="C1423" t="s">
        <v>7318</v>
      </c>
      <c r="D1423" t="str">
        <f>IF($B1423="B","",IFERROR(VLOOKUP($C1423,Elster!$I$5:$M$148,3,FALSE),$C1423))</f>
        <v xml:space="preserve">   "SAMMLERISTTEMP"                                   </v>
      </c>
      <c r="E1423" t="str">
        <f>IF($B1423="A","",IFERROR(VLOOKUP($C1423,Elster!$I$5:$M$148,3,FALSE),$C1423))</f>
        <v/>
      </c>
      <c r="F1423">
        <f t="shared" si="45"/>
        <v>13</v>
      </c>
      <c r="G1423" s="2">
        <f t="shared" si="46"/>
        <v>0</v>
      </c>
    </row>
    <row r="1424" spans="1:7" x14ac:dyDescent="0.35">
      <c r="A1424" t="s">
        <v>20571</v>
      </c>
      <c r="B1424" t="s">
        <v>7319</v>
      </c>
      <c r="C1424" t="s">
        <v>7320</v>
      </c>
      <c r="D1424" t="str">
        <f>IF($B1424="B","",IFERROR(VLOOKUP($C1424,Elster!$I$5:$M$148,3,FALSE),$C1424))</f>
        <v>0x000</v>
      </c>
      <c r="E1424" t="str">
        <f>IF($B1424="A","",IFERROR(VLOOKUP($C1424,Elster!$I$5:$M$148,3,FALSE),$C1424))</f>
        <v/>
      </c>
      <c r="F1424">
        <f t="shared" si="45"/>
        <v>0</v>
      </c>
      <c r="G1424" s="2">
        <f t="shared" si="46"/>
        <v>5.0000000000007816E-3</v>
      </c>
    </row>
    <row r="1425" spans="1:7" x14ac:dyDescent="0.35">
      <c r="A1425" t="s">
        <v>20572</v>
      </c>
      <c r="B1425" t="s">
        <v>7317</v>
      </c>
      <c r="C1425" t="s">
        <v>7320</v>
      </c>
      <c r="D1425" t="str">
        <f>IF($B1425="B","",IFERROR(VLOOKUP($C1425,Elster!$I$5:$M$148,3,FALSE),$C1425))</f>
        <v/>
      </c>
      <c r="E1425" t="str">
        <f>IF($B1425="A","",IFERROR(VLOOKUP($C1425,Elster!$I$5:$M$148,3,FALSE),$C1425))</f>
        <v>0x000</v>
      </c>
      <c r="F1425">
        <f t="shared" si="45"/>
        <v>0</v>
      </c>
      <c r="G1425" s="2">
        <f t="shared" si="46"/>
        <v>2.6000000000081513E-5</v>
      </c>
    </row>
    <row r="1426" spans="1:7" x14ac:dyDescent="0.35">
      <c r="A1426" t="s">
        <v>20573</v>
      </c>
      <c r="B1426" t="s">
        <v>7319</v>
      </c>
      <c r="C1426" t="s">
        <v>7325</v>
      </c>
      <c r="D1426" t="str">
        <f>IF($B1426="B","",IFERROR(VLOOKUP($C1426,Elster!$I$5:$M$148,3,FALSE),$C1426))</f>
        <v xml:space="preserve">   "SPEICHERSOLLTEMP"                                 </v>
      </c>
      <c r="E1426" t="str">
        <f>IF($B1426="A","",IFERROR(VLOOKUP($C1426,Elster!$I$5:$M$148,3,FALSE),$C1426))</f>
        <v/>
      </c>
      <c r="F1426">
        <f t="shared" si="45"/>
        <v>3</v>
      </c>
      <c r="G1426" s="2">
        <f t="shared" si="46"/>
        <v>4.9739999999989237E-3</v>
      </c>
    </row>
    <row r="1427" spans="1:7" x14ac:dyDescent="0.35">
      <c r="A1427" t="s">
        <v>20574</v>
      </c>
      <c r="B1427" t="s">
        <v>7317</v>
      </c>
      <c r="C1427" t="s">
        <v>7325</v>
      </c>
      <c r="D1427" t="str">
        <f>IF($B1427="B","",IFERROR(VLOOKUP($C1427,Elster!$I$5:$M$148,3,FALSE),$C1427))</f>
        <v/>
      </c>
      <c r="E1427" t="str">
        <f>IF($B1427="A","",IFERROR(VLOOKUP($C1427,Elster!$I$5:$M$148,3,FALSE),$C1427))</f>
        <v xml:space="preserve">   "SPEICHERSOLLTEMP"                                 </v>
      </c>
      <c r="F1427">
        <f t="shared" si="45"/>
        <v>3</v>
      </c>
      <c r="G1427" s="2">
        <f t="shared" si="46"/>
        <v>2.6000000000081513E-5</v>
      </c>
    </row>
    <row r="1428" spans="1:7" x14ac:dyDescent="0.35">
      <c r="A1428" t="s">
        <v>20575</v>
      </c>
      <c r="B1428" t="s">
        <v>7319</v>
      </c>
      <c r="C1428" t="s">
        <v>7321</v>
      </c>
      <c r="D1428" t="str">
        <f>IF($B1428="B","",IFERROR(VLOOKUP($C1428,Elster!$I$5:$M$148,3,FALSE),$C1428))</f>
        <v xml:space="preserve">   "FEHLERMELDUNG"                                    </v>
      </c>
      <c r="E1428" t="str">
        <f>IF($B1428="A","",IFERROR(VLOOKUP($C1428,Elster!$I$5:$M$148,3,FALSE),$C1428))</f>
        <v/>
      </c>
      <c r="F1428">
        <f t="shared" si="45"/>
        <v>1</v>
      </c>
      <c r="G1428" s="2">
        <f t="shared" si="46"/>
        <v>4.9729999999996721E-3</v>
      </c>
    </row>
    <row r="1429" spans="1:7" x14ac:dyDescent="0.35">
      <c r="A1429" t="s">
        <v>20576</v>
      </c>
      <c r="B1429" t="s">
        <v>7317</v>
      </c>
      <c r="C1429" t="s">
        <v>7321</v>
      </c>
      <c r="D1429" t="str">
        <f>IF($B1429="B","",IFERROR(VLOOKUP($C1429,Elster!$I$5:$M$148,3,FALSE),$C1429))</f>
        <v/>
      </c>
      <c r="E1429" t="str">
        <f>IF($B1429="A","",IFERROR(VLOOKUP($C1429,Elster!$I$5:$M$148,3,FALSE),$C1429))</f>
        <v xml:space="preserve">   "FEHLERMELDUNG"                                    </v>
      </c>
      <c r="F1429">
        <f t="shared" si="45"/>
        <v>1</v>
      </c>
      <c r="G1429" s="2">
        <f t="shared" si="46"/>
        <v>2.6000000000081513E-5</v>
      </c>
    </row>
    <row r="1430" spans="1:7" x14ac:dyDescent="0.35">
      <c r="A1430" t="s">
        <v>20577</v>
      </c>
      <c r="B1430" t="s">
        <v>7317</v>
      </c>
      <c r="C1430" t="s">
        <v>7320</v>
      </c>
      <c r="D1430" t="str">
        <f>IF($B1430="B","",IFERROR(VLOOKUP($C1430,Elster!$I$5:$M$148,3,FALSE),$C1430))</f>
        <v/>
      </c>
      <c r="E1430" t="str">
        <f>IF($B1430="A","",IFERROR(VLOOKUP($C1430,Elster!$I$5:$M$148,3,FALSE),$C1430))</f>
        <v>0x000</v>
      </c>
      <c r="F1430">
        <f t="shared" si="45"/>
        <v>0</v>
      </c>
      <c r="G1430" s="2">
        <f t="shared" si="46"/>
        <v>5.0000000000007816E-3</v>
      </c>
    </row>
    <row r="1431" spans="1:7" x14ac:dyDescent="0.35">
      <c r="A1431" t="s">
        <v>20577</v>
      </c>
      <c r="B1431" t="s">
        <v>7319</v>
      </c>
      <c r="C1431" t="s">
        <v>7320</v>
      </c>
      <c r="D1431" t="str">
        <f>IF($B1431="B","",IFERROR(VLOOKUP($C1431,Elster!$I$5:$M$148,3,FALSE),$C1431))</f>
        <v>0x000</v>
      </c>
      <c r="E1431" t="str">
        <f>IF($B1431="A","",IFERROR(VLOOKUP($C1431,Elster!$I$5:$M$148,3,FALSE),$C1431))</f>
        <v/>
      </c>
      <c r="F1431">
        <f t="shared" si="45"/>
        <v>0</v>
      </c>
      <c r="G1431" s="2">
        <f t="shared" si="46"/>
        <v>0</v>
      </c>
    </row>
    <row r="1432" spans="1:7" x14ac:dyDescent="0.35">
      <c r="A1432" t="s">
        <v>20578</v>
      </c>
      <c r="B1432" t="s">
        <v>7317</v>
      </c>
      <c r="C1432" t="s">
        <v>7366</v>
      </c>
      <c r="D1432" t="str">
        <f>IF($B1432="B","",IFERROR(VLOOKUP($C1432,Elster!$I$5:$M$148,3,FALSE),$C1432))</f>
        <v/>
      </c>
      <c r="E1432" t="str">
        <f>IF($B1432="A","",IFERROR(VLOOKUP($C1432,Elster!$I$5:$M$148,3,FALSE),$C1432))</f>
        <v xml:space="preserve">//   "ERWEITERUNGSTELEGRAMM"                            </v>
      </c>
      <c r="F1432">
        <f t="shared" si="45"/>
        <v>250</v>
      </c>
      <c r="G1432" s="2">
        <f t="shared" si="46"/>
        <v>5.0000000000007816E-3</v>
      </c>
    </row>
    <row r="1433" spans="1:7" x14ac:dyDescent="0.35">
      <c r="A1433" t="s">
        <v>20578</v>
      </c>
      <c r="B1433" t="s">
        <v>7319</v>
      </c>
      <c r="C1433" t="s">
        <v>7366</v>
      </c>
      <c r="D1433" t="str">
        <f>IF($B1433="B","",IFERROR(VLOOKUP($C1433,Elster!$I$5:$M$148,3,FALSE),$C1433))</f>
        <v xml:space="preserve">//   "ERWEITERUNGSTELEGRAMM"                            </v>
      </c>
      <c r="E1433" t="str">
        <f>IF($B1433="A","",IFERROR(VLOOKUP($C1433,Elster!$I$5:$M$148,3,FALSE),$C1433))</f>
        <v/>
      </c>
      <c r="F1433">
        <f t="shared" si="45"/>
        <v>250</v>
      </c>
      <c r="G1433" s="2">
        <f t="shared" si="46"/>
        <v>0</v>
      </c>
    </row>
    <row r="1434" spans="1:7" x14ac:dyDescent="0.35">
      <c r="A1434" t="s">
        <v>20579</v>
      </c>
      <c r="B1434" t="s">
        <v>7317</v>
      </c>
      <c r="C1434" t="s">
        <v>7321</v>
      </c>
      <c r="D1434" t="str">
        <f>IF($B1434="B","",IFERROR(VLOOKUP($C1434,Elster!$I$5:$M$148,3,FALSE),$C1434))</f>
        <v/>
      </c>
      <c r="E1434" t="str">
        <f>IF($B1434="A","",IFERROR(VLOOKUP($C1434,Elster!$I$5:$M$148,3,FALSE),$C1434))</f>
        <v xml:space="preserve">   "FEHLERMELDUNG"                                    </v>
      </c>
      <c r="F1434">
        <f t="shared" si="45"/>
        <v>1</v>
      </c>
      <c r="G1434" s="2">
        <f t="shared" si="46"/>
        <v>4.9999999999990052E-3</v>
      </c>
    </row>
    <row r="1435" spans="1:7" x14ac:dyDescent="0.35">
      <c r="A1435" t="s">
        <v>20579</v>
      </c>
      <c r="B1435" t="s">
        <v>7319</v>
      </c>
      <c r="C1435" t="s">
        <v>7321</v>
      </c>
      <c r="D1435" t="str">
        <f>IF($B1435="B","",IFERROR(VLOOKUP($C1435,Elster!$I$5:$M$148,3,FALSE),$C1435))</f>
        <v xml:space="preserve">   "FEHLERMELDUNG"                                    </v>
      </c>
      <c r="E1435" t="str">
        <f>IF($B1435="A","",IFERROR(VLOOKUP($C1435,Elster!$I$5:$M$148,3,FALSE),$C1435))</f>
        <v/>
      </c>
      <c r="F1435">
        <f t="shared" si="45"/>
        <v>1</v>
      </c>
      <c r="G1435" s="2">
        <f t="shared" si="46"/>
        <v>0</v>
      </c>
    </row>
    <row r="1436" spans="1:7" x14ac:dyDescent="0.35">
      <c r="A1436" t="s">
        <v>20580</v>
      </c>
      <c r="B1436" t="s">
        <v>7317</v>
      </c>
      <c r="C1436" t="s">
        <v>7998</v>
      </c>
      <c r="D1436" t="str">
        <f>IF($B1436="B","",IFERROR(VLOOKUP($C1436,Elster!$I$5:$M$148,3,FALSE),$C1436))</f>
        <v/>
      </c>
      <c r="E1436" t="str">
        <f>IF($B1436="A","",IFERROR(VLOOKUP($C1436,Elster!$I$5:$M$148,3,FALSE),$C1436))</f>
        <v>0x01D</v>
      </c>
      <c r="F1436">
        <f t="shared" si="45"/>
        <v>29</v>
      </c>
      <c r="G1436" s="2">
        <f t="shared" si="46"/>
        <v>5.0000000000007816E-3</v>
      </c>
    </row>
    <row r="1437" spans="1:7" x14ac:dyDescent="0.35">
      <c r="A1437" t="s">
        <v>20580</v>
      </c>
      <c r="B1437" t="s">
        <v>7319</v>
      </c>
      <c r="C1437" t="s">
        <v>7998</v>
      </c>
      <c r="D1437" t="str">
        <f>IF($B1437="B","",IFERROR(VLOOKUP($C1437,Elster!$I$5:$M$148,3,FALSE),$C1437))</f>
        <v>0x01D</v>
      </c>
      <c r="E1437" t="str">
        <f>IF($B1437="A","",IFERROR(VLOOKUP($C1437,Elster!$I$5:$M$148,3,FALSE),$C1437))</f>
        <v/>
      </c>
      <c r="F1437">
        <f t="shared" si="45"/>
        <v>29</v>
      </c>
      <c r="G1437" s="2">
        <f t="shared" si="46"/>
        <v>0</v>
      </c>
    </row>
    <row r="1438" spans="1:7" x14ac:dyDescent="0.35">
      <c r="A1438" t="s">
        <v>20581</v>
      </c>
      <c r="B1438" t="s">
        <v>7317</v>
      </c>
      <c r="C1438" t="s">
        <v>7318</v>
      </c>
      <c r="D1438" t="str">
        <f>IF($B1438="B","",IFERROR(VLOOKUP($C1438,Elster!$I$5:$M$148,3,FALSE),$C1438))</f>
        <v/>
      </c>
      <c r="E1438" t="str">
        <f>IF($B1438="A","",IFERROR(VLOOKUP($C1438,Elster!$I$5:$M$148,3,FALSE),$C1438))</f>
        <v xml:space="preserve">   "SAMMLERISTTEMP"                                   </v>
      </c>
      <c r="F1438">
        <f t="shared" si="45"/>
        <v>13</v>
      </c>
      <c r="G1438" s="2">
        <f t="shared" si="46"/>
        <v>4.9999999999990052E-3</v>
      </c>
    </row>
    <row r="1439" spans="1:7" x14ac:dyDescent="0.35">
      <c r="A1439" t="s">
        <v>20581</v>
      </c>
      <c r="B1439" t="s">
        <v>7319</v>
      </c>
      <c r="C1439" t="s">
        <v>7318</v>
      </c>
      <c r="D1439" t="str">
        <f>IF($B1439="B","",IFERROR(VLOOKUP($C1439,Elster!$I$5:$M$148,3,FALSE),$C1439))</f>
        <v xml:space="preserve">   "SAMMLERISTTEMP"                                   </v>
      </c>
      <c r="E1439" t="str">
        <f>IF($B1439="A","",IFERROR(VLOOKUP($C1439,Elster!$I$5:$M$148,3,FALSE),$C1439))</f>
        <v/>
      </c>
      <c r="F1439">
        <f t="shared" si="45"/>
        <v>13</v>
      </c>
      <c r="G1439" s="2">
        <f t="shared" si="46"/>
        <v>0</v>
      </c>
    </row>
    <row r="1440" spans="1:7" x14ac:dyDescent="0.35">
      <c r="A1440" t="s">
        <v>20582</v>
      </c>
      <c r="B1440" t="s">
        <v>7317</v>
      </c>
      <c r="C1440" t="s">
        <v>7320</v>
      </c>
      <c r="D1440" t="str">
        <f>IF($B1440="B","",IFERROR(VLOOKUP($C1440,Elster!$I$5:$M$148,3,FALSE),$C1440))</f>
        <v/>
      </c>
      <c r="E1440" t="str">
        <f>IF($B1440="A","",IFERROR(VLOOKUP($C1440,Elster!$I$5:$M$148,3,FALSE),$C1440))</f>
        <v>0x000</v>
      </c>
      <c r="F1440">
        <f t="shared" si="45"/>
        <v>0</v>
      </c>
      <c r="G1440" s="2">
        <f t="shared" si="46"/>
        <v>5.0000000000007816E-3</v>
      </c>
    </row>
    <row r="1441" spans="1:7" x14ac:dyDescent="0.35">
      <c r="A1441" t="s">
        <v>20582</v>
      </c>
      <c r="B1441" t="s">
        <v>7319</v>
      </c>
      <c r="C1441" t="s">
        <v>7320</v>
      </c>
      <c r="D1441" t="str">
        <f>IF($B1441="B","",IFERROR(VLOOKUP($C1441,Elster!$I$5:$M$148,3,FALSE),$C1441))</f>
        <v>0x000</v>
      </c>
      <c r="E1441" t="str">
        <f>IF($B1441="A","",IFERROR(VLOOKUP($C1441,Elster!$I$5:$M$148,3,FALSE),$C1441))</f>
        <v/>
      </c>
      <c r="F1441">
        <f t="shared" si="45"/>
        <v>0</v>
      </c>
      <c r="G1441" s="2">
        <f t="shared" si="46"/>
        <v>0</v>
      </c>
    </row>
    <row r="1442" spans="1:7" x14ac:dyDescent="0.35">
      <c r="A1442" t="s">
        <v>20583</v>
      </c>
      <c r="B1442" t="s">
        <v>7317</v>
      </c>
      <c r="C1442" t="s">
        <v>7321</v>
      </c>
      <c r="D1442" t="str">
        <f>IF($B1442="B","",IFERROR(VLOOKUP($C1442,Elster!$I$5:$M$148,3,FALSE),$C1442))</f>
        <v/>
      </c>
      <c r="E1442" t="str">
        <f>IF($B1442="A","",IFERROR(VLOOKUP($C1442,Elster!$I$5:$M$148,3,FALSE),$C1442))</f>
        <v xml:space="preserve">   "FEHLERMELDUNG"                                    </v>
      </c>
      <c r="F1442">
        <f t="shared" si="45"/>
        <v>1</v>
      </c>
      <c r="G1442" s="2">
        <f t="shared" si="46"/>
        <v>4.9999999999990052E-3</v>
      </c>
    </row>
    <row r="1443" spans="1:7" x14ac:dyDescent="0.35">
      <c r="A1443" t="s">
        <v>20583</v>
      </c>
      <c r="B1443" t="s">
        <v>7319</v>
      </c>
      <c r="C1443" t="s">
        <v>7321</v>
      </c>
      <c r="D1443" t="str">
        <f>IF($B1443="B","",IFERROR(VLOOKUP($C1443,Elster!$I$5:$M$148,3,FALSE),$C1443))</f>
        <v xml:space="preserve">   "FEHLERMELDUNG"                                    </v>
      </c>
      <c r="E1443" t="str">
        <f>IF($B1443="A","",IFERROR(VLOOKUP($C1443,Elster!$I$5:$M$148,3,FALSE),$C1443))</f>
        <v/>
      </c>
      <c r="F1443">
        <f t="shared" si="45"/>
        <v>1</v>
      </c>
      <c r="G1443" s="2">
        <f t="shared" si="46"/>
        <v>0</v>
      </c>
    </row>
    <row r="1444" spans="1:7" x14ac:dyDescent="0.35">
      <c r="A1444" t="s">
        <v>20584</v>
      </c>
      <c r="B1444" t="s">
        <v>7317</v>
      </c>
      <c r="C1444" t="s">
        <v>8003</v>
      </c>
      <c r="D1444" t="str">
        <f>IF($B1444="B","",IFERROR(VLOOKUP($C1444,Elster!$I$5:$M$148,3,FALSE),$C1444))</f>
        <v/>
      </c>
      <c r="E1444" t="str">
        <f>IF($B1444="A","",IFERROR(VLOOKUP($C1444,Elster!$I$5:$M$148,3,FALSE),$C1444))</f>
        <v xml:space="preserve">   "KOLLEKTORTEMP_2"                                  </v>
      </c>
      <c r="F1444">
        <f t="shared" si="45"/>
        <v>54</v>
      </c>
      <c r="G1444" s="2">
        <f t="shared" si="46"/>
        <v>5.0000000000007816E-3</v>
      </c>
    </row>
    <row r="1445" spans="1:7" x14ac:dyDescent="0.35">
      <c r="A1445" t="s">
        <v>20584</v>
      </c>
      <c r="B1445" t="s">
        <v>7319</v>
      </c>
      <c r="C1445" t="s">
        <v>8003</v>
      </c>
      <c r="D1445" t="str">
        <f>IF($B1445="B","",IFERROR(VLOOKUP($C1445,Elster!$I$5:$M$148,3,FALSE),$C1445))</f>
        <v xml:space="preserve">   "KOLLEKTORTEMP_2"                                  </v>
      </c>
      <c r="E1445" t="str">
        <f>IF($B1445="A","",IFERROR(VLOOKUP($C1445,Elster!$I$5:$M$148,3,FALSE),$C1445))</f>
        <v/>
      </c>
      <c r="F1445">
        <f t="shared" si="45"/>
        <v>54</v>
      </c>
      <c r="G1445" s="2">
        <f t="shared" si="46"/>
        <v>0</v>
      </c>
    </row>
    <row r="1446" spans="1:7" x14ac:dyDescent="0.35">
      <c r="A1446" t="s">
        <v>20585</v>
      </c>
      <c r="B1446" t="s">
        <v>7317</v>
      </c>
      <c r="C1446" t="s">
        <v>7325</v>
      </c>
      <c r="D1446" t="str">
        <f>IF($B1446="B","",IFERROR(VLOOKUP($C1446,Elster!$I$5:$M$148,3,FALSE),$C1446))</f>
        <v/>
      </c>
      <c r="E1446" t="str">
        <f>IF($B1446="A","",IFERROR(VLOOKUP($C1446,Elster!$I$5:$M$148,3,FALSE),$C1446))</f>
        <v xml:space="preserve">   "SPEICHERSOLLTEMP"                                 </v>
      </c>
      <c r="F1446">
        <f t="shared" si="45"/>
        <v>3</v>
      </c>
      <c r="G1446" s="2">
        <f t="shared" si="46"/>
        <v>0.17973600000000012</v>
      </c>
    </row>
    <row r="1447" spans="1:7" x14ac:dyDescent="0.35">
      <c r="A1447" t="s">
        <v>20586</v>
      </c>
      <c r="B1447" t="s">
        <v>7317</v>
      </c>
      <c r="C1447" t="s">
        <v>7320</v>
      </c>
      <c r="D1447" t="str">
        <f>IF($B1447="B","",IFERROR(VLOOKUP($C1447,Elster!$I$5:$M$148,3,FALSE),$C1447))</f>
        <v/>
      </c>
      <c r="E1447" t="str">
        <f>IF($B1447="A","",IFERROR(VLOOKUP($C1447,Elster!$I$5:$M$148,3,FALSE),$C1447))</f>
        <v>0x000</v>
      </c>
      <c r="F1447">
        <f t="shared" si="45"/>
        <v>0</v>
      </c>
      <c r="G1447" s="2">
        <f t="shared" si="46"/>
        <v>4.9739999999989237E-3</v>
      </c>
    </row>
    <row r="1448" spans="1:7" x14ac:dyDescent="0.35">
      <c r="A1448" t="s">
        <v>20587</v>
      </c>
      <c r="B1448" t="s">
        <v>7317</v>
      </c>
      <c r="C1448" t="s">
        <v>7318</v>
      </c>
      <c r="D1448" t="str">
        <f>IF($B1448="B","",IFERROR(VLOOKUP($C1448,Elster!$I$5:$M$148,3,FALSE),$C1448))</f>
        <v/>
      </c>
      <c r="E1448" t="str">
        <f>IF($B1448="A","",IFERROR(VLOOKUP($C1448,Elster!$I$5:$M$148,3,FALSE),$C1448))</f>
        <v xml:space="preserve">   "SAMMLERISTTEMP"                                   </v>
      </c>
      <c r="F1448">
        <f t="shared" si="45"/>
        <v>13</v>
      </c>
      <c r="G1448" s="2">
        <f t="shared" si="46"/>
        <v>4.9480000000006186E-3</v>
      </c>
    </row>
    <row r="1449" spans="1:7" x14ac:dyDescent="0.35">
      <c r="A1449" t="s">
        <v>20588</v>
      </c>
      <c r="B1449" t="s">
        <v>7317</v>
      </c>
      <c r="C1449" t="s">
        <v>7329</v>
      </c>
      <c r="D1449" t="str">
        <f>IF($B1449="B","",IFERROR(VLOOKUP($C1449,Elster!$I$5:$M$148,3,FALSE),$C1449))</f>
        <v/>
      </c>
      <c r="E1449" t="str">
        <f>IF($B1449="A","",IFERROR(VLOOKUP($C1449,Elster!$I$5:$M$148,3,FALSE),$C1449))</f>
        <v xml:space="preserve">   "KESSELSOLLTEMP"                                   </v>
      </c>
      <c r="F1449">
        <f t="shared" si="45"/>
        <v>2</v>
      </c>
      <c r="G1449" s="2">
        <f t="shared" si="46"/>
        <v>4.9740000000007001E-3</v>
      </c>
    </row>
    <row r="1450" spans="1:7" x14ac:dyDescent="0.35">
      <c r="A1450" t="s">
        <v>20589</v>
      </c>
      <c r="B1450" t="s">
        <v>7317</v>
      </c>
      <c r="C1450" t="s">
        <v>7320</v>
      </c>
      <c r="D1450" t="str">
        <f>IF($B1450="B","",IFERROR(VLOOKUP($C1450,Elster!$I$5:$M$148,3,FALSE),$C1450))</f>
        <v/>
      </c>
      <c r="E1450" t="str">
        <f>IF($B1450="A","",IFERROR(VLOOKUP($C1450,Elster!$I$5:$M$148,3,FALSE),$C1450))</f>
        <v>0x000</v>
      </c>
      <c r="F1450">
        <f t="shared" si="45"/>
        <v>0</v>
      </c>
      <c r="G1450" s="2">
        <f t="shared" si="46"/>
        <v>4.9739999999989237E-3</v>
      </c>
    </row>
    <row r="1451" spans="1:7" x14ac:dyDescent="0.35">
      <c r="A1451" t="s">
        <v>20590</v>
      </c>
      <c r="B1451" t="s">
        <v>7317</v>
      </c>
      <c r="C1451" t="s">
        <v>7366</v>
      </c>
      <c r="D1451" t="str">
        <f>IF($B1451="B","",IFERROR(VLOOKUP($C1451,Elster!$I$5:$M$148,3,FALSE),$C1451))</f>
        <v/>
      </c>
      <c r="E1451" t="str">
        <f>IF($B1451="A","",IFERROR(VLOOKUP($C1451,Elster!$I$5:$M$148,3,FALSE),$C1451))</f>
        <v xml:space="preserve">//   "ERWEITERUNGSTELEGRAMM"                            </v>
      </c>
      <c r="F1451">
        <f t="shared" si="45"/>
        <v>250</v>
      </c>
      <c r="G1451" s="2">
        <f t="shared" si="46"/>
        <v>4.9480000000006186E-3</v>
      </c>
    </row>
    <row r="1452" spans="1:7" x14ac:dyDescent="0.35">
      <c r="A1452" t="s">
        <v>20591</v>
      </c>
      <c r="B1452" t="s">
        <v>7317</v>
      </c>
      <c r="C1452" t="s">
        <v>7321</v>
      </c>
      <c r="D1452" t="str">
        <f>IF($B1452="B","",IFERROR(VLOOKUP($C1452,Elster!$I$5:$M$148,3,FALSE),$C1452))</f>
        <v/>
      </c>
      <c r="E1452" t="str">
        <f>IF($B1452="A","",IFERROR(VLOOKUP($C1452,Elster!$I$5:$M$148,3,FALSE),$C1452))</f>
        <v xml:space="preserve">   "FEHLERMELDUNG"                                    </v>
      </c>
      <c r="F1452">
        <f t="shared" si="45"/>
        <v>1</v>
      </c>
      <c r="G1452" s="2">
        <f t="shared" si="46"/>
        <v>4.9740000000007001E-3</v>
      </c>
    </row>
    <row r="1453" spans="1:7" x14ac:dyDescent="0.35">
      <c r="A1453" t="s">
        <v>20592</v>
      </c>
      <c r="B1453" t="s">
        <v>7317</v>
      </c>
      <c r="C1453" t="s">
        <v>7998</v>
      </c>
      <c r="D1453" t="str">
        <f>IF($B1453="B","",IFERROR(VLOOKUP($C1453,Elster!$I$5:$M$148,3,FALSE),$C1453))</f>
        <v/>
      </c>
      <c r="E1453" t="str">
        <f>IF($B1453="A","",IFERROR(VLOOKUP($C1453,Elster!$I$5:$M$148,3,FALSE),$C1453))</f>
        <v>0x01D</v>
      </c>
      <c r="F1453">
        <f t="shared" si="45"/>
        <v>29</v>
      </c>
      <c r="G1453" s="2">
        <f t="shared" si="46"/>
        <v>4.9729999999996721E-3</v>
      </c>
    </row>
    <row r="1454" spans="1:7" x14ac:dyDescent="0.35">
      <c r="A1454" t="s">
        <v>20593</v>
      </c>
      <c r="B1454" t="s">
        <v>7317</v>
      </c>
      <c r="C1454" t="s">
        <v>7318</v>
      </c>
      <c r="D1454" t="str">
        <f>IF($B1454="B","",IFERROR(VLOOKUP($C1454,Elster!$I$5:$M$148,3,FALSE),$C1454))</f>
        <v/>
      </c>
      <c r="E1454" t="str">
        <f>IF($B1454="A","",IFERROR(VLOOKUP($C1454,Elster!$I$5:$M$148,3,FALSE),$C1454))</f>
        <v xml:space="preserve">   "SAMMLERISTTEMP"                                   </v>
      </c>
      <c r="F1454">
        <f t="shared" si="45"/>
        <v>13</v>
      </c>
      <c r="G1454" s="2">
        <f t="shared" si="46"/>
        <v>4.9739999999989237E-3</v>
      </c>
    </row>
    <row r="1455" spans="1:7" x14ac:dyDescent="0.35">
      <c r="A1455" t="s">
        <v>20594</v>
      </c>
      <c r="B1455" t="s">
        <v>7317</v>
      </c>
      <c r="C1455" t="s">
        <v>7320</v>
      </c>
      <c r="D1455" t="str">
        <f>IF($B1455="B","",IFERROR(VLOOKUP($C1455,Elster!$I$5:$M$148,3,FALSE),$C1455))</f>
        <v/>
      </c>
      <c r="E1455" t="str">
        <f>IF($B1455="A","",IFERROR(VLOOKUP($C1455,Elster!$I$5:$M$148,3,FALSE),$C1455))</f>
        <v>0x000</v>
      </c>
      <c r="F1455">
        <f t="shared" si="45"/>
        <v>0</v>
      </c>
      <c r="G1455" s="2">
        <f t="shared" si="46"/>
        <v>4.9480000000006186E-3</v>
      </c>
    </row>
    <row r="1456" spans="1:7" x14ac:dyDescent="0.35">
      <c r="A1456" t="s">
        <v>20595</v>
      </c>
      <c r="B1456" t="s">
        <v>7317</v>
      </c>
      <c r="C1456" t="s">
        <v>7321</v>
      </c>
      <c r="D1456" t="str">
        <f>IF($B1456="B","",IFERROR(VLOOKUP($C1456,Elster!$I$5:$M$148,3,FALSE),$C1456))</f>
        <v/>
      </c>
      <c r="E1456" t="str">
        <f>IF($B1456="A","",IFERROR(VLOOKUP($C1456,Elster!$I$5:$M$148,3,FALSE),$C1456))</f>
        <v xml:space="preserve">   "FEHLERMELDUNG"                                    </v>
      </c>
      <c r="F1456">
        <f t="shared" si="45"/>
        <v>1</v>
      </c>
      <c r="G1456" s="2">
        <f t="shared" si="46"/>
        <v>4.9740000000007001E-3</v>
      </c>
    </row>
    <row r="1457" spans="1:7" x14ac:dyDescent="0.35">
      <c r="A1457" t="s">
        <v>20596</v>
      </c>
      <c r="B1457" t="s">
        <v>7317</v>
      </c>
      <c r="C1457" t="s">
        <v>8016</v>
      </c>
      <c r="D1457" t="str">
        <f>IF($B1457="B","",IFERROR(VLOOKUP($C1457,Elster!$I$5:$M$148,3,FALSE),$C1457))</f>
        <v/>
      </c>
      <c r="E1457" t="str">
        <f>IF($B1457="A","",IFERROR(VLOOKUP($C1457,Elster!$I$5:$M$148,3,FALSE),$C1457))</f>
        <v>0x037</v>
      </c>
      <c r="F1457">
        <f t="shared" si="45"/>
        <v>55</v>
      </c>
      <c r="G1457" s="2">
        <f t="shared" si="46"/>
        <v>4.9739999999989237E-3</v>
      </c>
    </row>
    <row r="1458" spans="1:7" x14ac:dyDescent="0.35">
      <c r="A1458" t="s">
        <v>20597</v>
      </c>
      <c r="B1458" t="s">
        <v>7317</v>
      </c>
      <c r="C1458" t="s">
        <v>7318</v>
      </c>
      <c r="D1458" t="str">
        <f>IF($B1458="B","",IFERROR(VLOOKUP($C1458,Elster!$I$5:$M$148,3,FALSE),$C1458))</f>
        <v/>
      </c>
      <c r="E1458" t="str">
        <f>IF($B1458="A","",IFERROR(VLOOKUP($C1458,Elster!$I$5:$M$148,3,FALSE),$C1458))</f>
        <v xml:space="preserve">   "SAMMLERISTTEMP"                                   </v>
      </c>
      <c r="F1458">
        <f t="shared" si="45"/>
        <v>13</v>
      </c>
      <c r="G1458" s="2">
        <f t="shared" si="46"/>
        <v>0.28832799999999992</v>
      </c>
    </row>
    <row r="1459" spans="1:7" x14ac:dyDescent="0.35">
      <c r="A1459" t="s">
        <v>20597</v>
      </c>
      <c r="B1459" t="s">
        <v>7319</v>
      </c>
      <c r="C1459" t="s">
        <v>7318</v>
      </c>
      <c r="D1459" t="str">
        <f>IF($B1459="B","",IFERROR(VLOOKUP($C1459,Elster!$I$5:$M$148,3,FALSE),$C1459))</f>
        <v xml:space="preserve">   "SAMMLERISTTEMP"                                   </v>
      </c>
      <c r="E1459" t="str">
        <f>IF($B1459="A","",IFERROR(VLOOKUP($C1459,Elster!$I$5:$M$148,3,FALSE),$C1459))</f>
        <v/>
      </c>
      <c r="F1459">
        <f t="shared" si="45"/>
        <v>13</v>
      </c>
      <c r="G1459" s="2">
        <f t="shared" si="46"/>
        <v>0</v>
      </c>
    </row>
    <row r="1460" spans="1:7" x14ac:dyDescent="0.35">
      <c r="A1460" t="s">
        <v>20598</v>
      </c>
      <c r="B1460" t="s">
        <v>7317</v>
      </c>
      <c r="C1460" t="s">
        <v>7320</v>
      </c>
      <c r="D1460" t="str">
        <f>IF($B1460="B","",IFERROR(VLOOKUP($C1460,Elster!$I$5:$M$148,3,FALSE),$C1460))</f>
        <v/>
      </c>
      <c r="E1460" t="str">
        <f>IF($B1460="A","",IFERROR(VLOOKUP($C1460,Elster!$I$5:$M$148,3,FALSE),$C1460))</f>
        <v>0x000</v>
      </c>
      <c r="F1460">
        <f t="shared" si="45"/>
        <v>0</v>
      </c>
      <c r="G1460" s="2">
        <f t="shared" si="46"/>
        <v>5.0000000000007816E-3</v>
      </c>
    </row>
    <row r="1461" spans="1:7" x14ac:dyDescent="0.35">
      <c r="A1461" t="s">
        <v>20598</v>
      </c>
      <c r="B1461" t="s">
        <v>7319</v>
      </c>
      <c r="C1461" t="s">
        <v>7320</v>
      </c>
      <c r="D1461" t="str">
        <f>IF($B1461="B","",IFERROR(VLOOKUP($C1461,Elster!$I$5:$M$148,3,FALSE),$C1461))</f>
        <v>0x000</v>
      </c>
      <c r="E1461" t="str">
        <f>IF($B1461="A","",IFERROR(VLOOKUP($C1461,Elster!$I$5:$M$148,3,FALSE),$C1461))</f>
        <v/>
      </c>
      <c r="F1461">
        <f t="shared" si="45"/>
        <v>0</v>
      </c>
      <c r="G1461" s="2">
        <f t="shared" si="46"/>
        <v>0</v>
      </c>
    </row>
    <row r="1462" spans="1:7" x14ac:dyDescent="0.35">
      <c r="A1462" t="s">
        <v>20599</v>
      </c>
      <c r="B1462" t="s">
        <v>7317</v>
      </c>
      <c r="C1462" t="s">
        <v>7325</v>
      </c>
      <c r="D1462" t="str">
        <f>IF($B1462="B","",IFERROR(VLOOKUP($C1462,Elster!$I$5:$M$148,3,FALSE),$C1462))</f>
        <v/>
      </c>
      <c r="E1462" t="str">
        <f>IF($B1462="A","",IFERROR(VLOOKUP($C1462,Elster!$I$5:$M$148,3,FALSE),$C1462))</f>
        <v xml:space="preserve">   "SPEICHERSOLLTEMP"                                 </v>
      </c>
      <c r="F1462">
        <f t="shared" si="45"/>
        <v>3</v>
      </c>
      <c r="G1462" s="2">
        <f t="shared" si="46"/>
        <v>4.9999999999990052E-3</v>
      </c>
    </row>
    <row r="1463" spans="1:7" x14ac:dyDescent="0.35">
      <c r="A1463" t="s">
        <v>20599</v>
      </c>
      <c r="B1463" t="s">
        <v>7319</v>
      </c>
      <c r="C1463" t="s">
        <v>7325</v>
      </c>
      <c r="D1463" t="str">
        <f>IF($B1463="B","",IFERROR(VLOOKUP($C1463,Elster!$I$5:$M$148,3,FALSE),$C1463))</f>
        <v xml:space="preserve">   "SPEICHERSOLLTEMP"                                 </v>
      </c>
      <c r="E1463" t="str">
        <f>IF($B1463="A","",IFERROR(VLOOKUP($C1463,Elster!$I$5:$M$148,3,FALSE),$C1463))</f>
        <v/>
      </c>
      <c r="F1463">
        <f t="shared" si="45"/>
        <v>3</v>
      </c>
      <c r="G1463" s="2">
        <f t="shared" si="46"/>
        <v>0</v>
      </c>
    </row>
    <row r="1464" spans="1:7" x14ac:dyDescent="0.35">
      <c r="A1464" t="s">
        <v>20600</v>
      </c>
      <c r="B1464" t="s">
        <v>7317</v>
      </c>
      <c r="C1464" t="s">
        <v>7320</v>
      </c>
      <c r="D1464" t="str">
        <f>IF($B1464="B","",IFERROR(VLOOKUP($C1464,Elster!$I$5:$M$148,3,FALSE),$C1464))</f>
        <v/>
      </c>
      <c r="E1464" t="str">
        <f>IF($B1464="A","",IFERROR(VLOOKUP($C1464,Elster!$I$5:$M$148,3,FALSE),$C1464))</f>
        <v>0x000</v>
      </c>
      <c r="F1464">
        <f t="shared" si="45"/>
        <v>0</v>
      </c>
      <c r="G1464" s="2">
        <f t="shared" si="46"/>
        <v>5.0000000000007816E-3</v>
      </c>
    </row>
    <row r="1465" spans="1:7" x14ac:dyDescent="0.35">
      <c r="A1465" t="s">
        <v>20600</v>
      </c>
      <c r="B1465" t="s">
        <v>7319</v>
      </c>
      <c r="C1465" t="s">
        <v>7320</v>
      </c>
      <c r="D1465" t="str">
        <f>IF($B1465="B","",IFERROR(VLOOKUP($C1465,Elster!$I$5:$M$148,3,FALSE),$C1465))</f>
        <v>0x000</v>
      </c>
      <c r="E1465" t="str">
        <f>IF($B1465="A","",IFERROR(VLOOKUP($C1465,Elster!$I$5:$M$148,3,FALSE),$C1465))</f>
        <v/>
      </c>
      <c r="F1465">
        <f t="shared" si="45"/>
        <v>0</v>
      </c>
      <c r="G1465" s="2">
        <f t="shared" si="46"/>
        <v>0</v>
      </c>
    </row>
    <row r="1466" spans="1:7" x14ac:dyDescent="0.35">
      <c r="A1466" t="s">
        <v>20601</v>
      </c>
      <c r="B1466" t="s">
        <v>7317</v>
      </c>
      <c r="C1466" t="s">
        <v>7320</v>
      </c>
      <c r="D1466" t="str">
        <f>IF($B1466="B","",IFERROR(VLOOKUP($C1466,Elster!$I$5:$M$148,3,FALSE),$C1466))</f>
        <v/>
      </c>
      <c r="E1466" t="str">
        <f>IF($B1466="A","",IFERROR(VLOOKUP($C1466,Elster!$I$5:$M$148,3,FALSE),$C1466))</f>
        <v>0x000</v>
      </c>
      <c r="F1466">
        <f t="shared" si="45"/>
        <v>0</v>
      </c>
      <c r="G1466" s="2">
        <f t="shared" si="46"/>
        <v>4.9999999999990052E-3</v>
      </c>
    </row>
    <row r="1467" spans="1:7" x14ac:dyDescent="0.35">
      <c r="A1467" t="s">
        <v>20601</v>
      </c>
      <c r="B1467" t="s">
        <v>7319</v>
      </c>
      <c r="C1467" t="s">
        <v>7320</v>
      </c>
      <c r="D1467" t="str">
        <f>IF($B1467="B","",IFERROR(VLOOKUP($C1467,Elster!$I$5:$M$148,3,FALSE),$C1467))</f>
        <v>0x000</v>
      </c>
      <c r="E1467" t="str">
        <f>IF($B1467="A","",IFERROR(VLOOKUP($C1467,Elster!$I$5:$M$148,3,FALSE),$C1467))</f>
        <v/>
      </c>
      <c r="F1467">
        <f t="shared" si="45"/>
        <v>0</v>
      </c>
      <c r="G1467" s="2">
        <f t="shared" si="46"/>
        <v>0</v>
      </c>
    </row>
    <row r="1468" spans="1:7" x14ac:dyDescent="0.35">
      <c r="A1468" t="s">
        <v>20602</v>
      </c>
      <c r="B1468" t="s">
        <v>7317</v>
      </c>
      <c r="C1468" t="s">
        <v>7366</v>
      </c>
      <c r="D1468" t="str">
        <f>IF($B1468="B","",IFERROR(VLOOKUP($C1468,Elster!$I$5:$M$148,3,FALSE),$C1468))</f>
        <v/>
      </c>
      <c r="E1468" t="str">
        <f>IF($B1468="A","",IFERROR(VLOOKUP($C1468,Elster!$I$5:$M$148,3,FALSE),$C1468))</f>
        <v xml:space="preserve">//   "ERWEITERUNGSTELEGRAMM"                            </v>
      </c>
      <c r="F1468">
        <f t="shared" si="45"/>
        <v>250</v>
      </c>
      <c r="G1468" s="2">
        <f t="shared" si="46"/>
        <v>5.0000000000007816E-3</v>
      </c>
    </row>
    <row r="1469" spans="1:7" x14ac:dyDescent="0.35">
      <c r="A1469" t="s">
        <v>20602</v>
      </c>
      <c r="B1469" t="s">
        <v>7319</v>
      </c>
      <c r="C1469" t="s">
        <v>7366</v>
      </c>
      <c r="D1469" t="str">
        <f>IF($B1469="B","",IFERROR(VLOOKUP($C1469,Elster!$I$5:$M$148,3,FALSE),$C1469))</f>
        <v xml:space="preserve">//   "ERWEITERUNGSTELEGRAMM"                            </v>
      </c>
      <c r="E1469" t="str">
        <f>IF($B1469="A","",IFERROR(VLOOKUP($C1469,Elster!$I$5:$M$148,3,FALSE),$C1469))</f>
        <v/>
      </c>
      <c r="F1469">
        <f t="shared" si="45"/>
        <v>250</v>
      </c>
      <c r="G1469" s="2">
        <f t="shared" si="46"/>
        <v>0</v>
      </c>
    </row>
    <row r="1470" spans="1:7" x14ac:dyDescent="0.35">
      <c r="A1470" t="s">
        <v>20603</v>
      </c>
      <c r="B1470" t="s">
        <v>7317</v>
      </c>
      <c r="C1470" t="s">
        <v>7321</v>
      </c>
      <c r="D1470" t="str">
        <f>IF($B1470="B","",IFERROR(VLOOKUP($C1470,Elster!$I$5:$M$148,3,FALSE),$C1470))</f>
        <v/>
      </c>
      <c r="E1470" t="str">
        <f>IF($B1470="A","",IFERROR(VLOOKUP($C1470,Elster!$I$5:$M$148,3,FALSE),$C1470))</f>
        <v xml:space="preserve">   "FEHLERMELDUNG"                                    </v>
      </c>
      <c r="F1470">
        <f t="shared" si="45"/>
        <v>1</v>
      </c>
      <c r="G1470" s="2">
        <f t="shared" si="46"/>
        <v>5.0000000000007816E-3</v>
      </c>
    </row>
    <row r="1471" spans="1:7" x14ac:dyDescent="0.35">
      <c r="A1471" t="s">
        <v>20603</v>
      </c>
      <c r="B1471" t="s">
        <v>7319</v>
      </c>
      <c r="C1471" t="s">
        <v>7321</v>
      </c>
      <c r="D1471" t="str">
        <f>IF($B1471="B","",IFERROR(VLOOKUP($C1471,Elster!$I$5:$M$148,3,FALSE),$C1471))</f>
        <v xml:space="preserve">   "FEHLERMELDUNG"                                    </v>
      </c>
      <c r="E1471" t="str">
        <f>IF($B1471="A","",IFERROR(VLOOKUP($C1471,Elster!$I$5:$M$148,3,FALSE),$C1471))</f>
        <v/>
      </c>
      <c r="F1471">
        <f t="shared" si="45"/>
        <v>1</v>
      </c>
      <c r="G1471" s="2">
        <f t="shared" si="46"/>
        <v>0</v>
      </c>
    </row>
    <row r="1472" spans="1:7" x14ac:dyDescent="0.35">
      <c r="A1472" t="s">
        <v>20604</v>
      </c>
      <c r="B1472" t="s">
        <v>7317</v>
      </c>
      <c r="C1472" t="s">
        <v>7333</v>
      </c>
      <c r="D1472" t="str">
        <f>IF($B1472="B","",IFERROR(VLOOKUP($C1472,Elster!$I$5:$M$148,3,FALSE),$C1472))</f>
        <v/>
      </c>
      <c r="E1472" t="str">
        <f>IF($B1472="A","",IFERROR(VLOOKUP($C1472,Elster!$I$5:$M$148,3,FALSE),$C1472))</f>
        <v xml:space="preserve">   "HYSTERESE2"                                       </v>
      </c>
      <c r="F1472">
        <f t="shared" si="45"/>
        <v>39</v>
      </c>
      <c r="G1472" s="2">
        <f t="shared" si="46"/>
        <v>4.9999999999990052E-3</v>
      </c>
    </row>
    <row r="1473" spans="1:7" x14ac:dyDescent="0.35">
      <c r="A1473" t="s">
        <v>20604</v>
      </c>
      <c r="B1473" t="s">
        <v>7319</v>
      </c>
      <c r="C1473" t="s">
        <v>7333</v>
      </c>
      <c r="D1473" t="str">
        <f>IF($B1473="B","",IFERROR(VLOOKUP($C1473,Elster!$I$5:$M$148,3,FALSE),$C1473))</f>
        <v xml:space="preserve">   "HYSTERESE2"                                       </v>
      </c>
      <c r="E1473" t="str">
        <f>IF($B1473="A","",IFERROR(VLOOKUP($C1473,Elster!$I$5:$M$148,3,FALSE),$C1473))</f>
        <v/>
      </c>
      <c r="F1473">
        <f t="shared" si="45"/>
        <v>39</v>
      </c>
      <c r="G1473" s="2">
        <f t="shared" si="46"/>
        <v>0</v>
      </c>
    </row>
    <row r="1474" spans="1:7" x14ac:dyDescent="0.35">
      <c r="A1474" t="s">
        <v>20605</v>
      </c>
      <c r="B1474" t="s">
        <v>7317</v>
      </c>
      <c r="C1474" t="s">
        <v>7322</v>
      </c>
      <c r="D1474" t="str">
        <f>IF($B1474="B","",IFERROR(VLOOKUP($C1474,Elster!$I$5:$M$148,3,FALSE),$C1474))</f>
        <v/>
      </c>
      <c r="E1474" t="str">
        <f>IF($B1474="A","",IFERROR(VLOOKUP($C1474,Elster!$I$5:$M$148,3,FALSE),$C1474))</f>
        <v xml:space="preserve">   "GERAETE_ID"                                       </v>
      </c>
      <c r="F1474">
        <f t="shared" si="45"/>
        <v>11</v>
      </c>
      <c r="G1474" s="2">
        <f t="shared" si="46"/>
        <v>5.0000000000007816E-3</v>
      </c>
    </row>
    <row r="1475" spans="1:7" x14ac:dyDescent="0.35">
      <c r="A1475" t="s">
        <v>20605</v>
      </c>
      <c r="B1475" t="s">
        <v>7319</v>
      </c>
      <c r="C1475" t="s">
        <v>7322</v>
      </c>
      <c r="D1475" t="str">
        <f>IF($B1475="B","",IFERROR(VLOOKUP($C1475,Elster!$I$5:$M$148,3,FALSE),$C1475))</f>
        <v xml:space="preserve">   "GERAETE_ID"                                       </v>
      </c>
      <c r="E1475" t="str">
        <f>IF($B1475="A","",IFERROR(VLOOKUP($C1475,Elster!$I$5:$M$148,3,FALSE),$C1475))</f>
        <v/>
      </c>
      <c r="F1475">
        <f t="shared" si="45"/>
        <v>11</v>
      </c>
      <c r="G1475" s="2">
        <f t="shared" si="46"/>
        <v>0</v>
      </c>
    </row>
    <row r="1476" spans="1:7" x14ac:dyDescent="0.35">
      <c r="A1476" t="s">
        <v>20606</v>
      </c>
      <c r="B1476" t="s">
        <v>7319</v>
      </c>
      <c r="C1476" t="s">
        <v>7320</v>
      </c>
      <c r="D1476" t="str">
        <f>IF($B1476="B","",IFERROR(VLOOKUP($C1476,Elster!$I$5:$M$148,3,FALSE),$C1476))</f>
        <v>0x000</v>
      </c>
      <c r="E1476" t="str">
        <f>IF($B1476="A","",IFERROR(VLOOKUP($C1476,Elster!$I$5:$M$148,3,FALSE),$C1476))</f>
        <v/>
      </c>
      <c r="F1476">
        <f t="shared" ref="F1476:F1539" si="47">HEX2DEC(REPLACE(C1476,1,2,""))</f>
        <v>0</v>
      </c>
      <c r="G1476" s="2">
        <f t="shared" ref="G1476:G1539" si="48">SUBSTITUTE(A1476,"s","")-SUBSTITUTE(A1475,"s","")</f>
        <v>4.9999999999990052E-3</v>
      </c>
    </row>
    <row r="1477" spans="1:7" x14ac:dyDescent="0.35">
      <c r="A1477" t="s">
        <v>20607</v>
      </c>
      <c r="B1477" t="s">
        <v>7317</v>
      </c>
      <c r="C1477" t="s">
        <v>7320</v>
      </c>
      <c r="D1477" t="str">
        <f>IF($B1477="B","",IFERROR(VLOOKUP($C1477,Elster!$I$5:$M$148,3,FALSE),$C1477))</f>
        <v/>
      </c>
      <c r="E1477" t="str">
        <f>IF($B1477="A","",IFERROR(VLOOKUP($C1477,Elster!$I$5:$M$148,3,FALSE),$C1477))</f>
        <v>0x000</v>
      </c>
      <c r="F1477">
        <f t="shared" si="47"/>
        <v>0</v>
      </c>
      <c r="G1477" s="2">
        <f t="shared" si="48"/>
        <v>2.6000000000081513E-5</v>
      </c>
    </row>
    <row r="1478" spans="1:7" x14ac:dyDescent="0.35">
      <c r="A1478" t="s">
        <v>20608</v>
      </c>
      <c r="B1478" t="s">
        <v>7319</v>
      </c>
      <c r="C1478" t="s">
        <v>7321</v>
      </c>
      <c r="D1478" t="str">
        <f>IF($B1478="B","",IFERROR(VLOOKUP($C1478,Elster!$I$5:$M$148,3,FALSE),$C1478))</f>
        <v xml:space="preserve">   "FEHLERMELDUNG"                                    </v>
      </c>
      <c r="E1478" t="str">
        <f>IF($B1478="A","",IFERROR(VLOOKUP($C1478,Elster!$I$5:$M$148,3,FALSE),$C1478))</f>
        <v/>
      </c>
      <c r="F1478">
        <f t="shared" si="47"/>
        <v>1</v>
      </c>
      <c r="G1478" s="2">
        <f t="shared" si="48"/>
        <v>4.9729999999996721E-3</v>
      </c>
    </row>
    <row r="1479" spans="1:7" x14ac:dyDescent="0.35">
      <c r="A1479" t="s">
        <v>20609</v>
      </c>
      <c r="B1479" t="s">
        <v>7317</v>
      </c>
      <c r="C1479" t="s">
        <v>7321</v>
      </c>
      <c r="D1479" t="str">
        <f>IF($B1479="B","",IFERROR(VLOOKUP($C1479,Elster!$I$5:$M$148,3,FALSE),$C1479))</f>
        <v/>
      </c>
      <c r="E1479" t="str">
        <f>IF($B1479="A","",IFERROR(VLOOKUP($C1479,Elster!$I$5:$M$148,3,FALSE),$C1479))</f>
        <v xml:space="preserve">   "FEHLERMELDUNG"                                    </v>
      </c>
      <c r="F1479">
        <f t="shared" si="47"/>
        <v>1</v>
      </c>
      <c r="G1479" s="2">
        <f t="shared" si="48"/>
        <v>2.6000000000081513E-5</v>
      </c>
    </row>
    <row r="1480" spans="1:7" x14ac:dyDescent="0.35">
      <c r="A1480" t="s">
        <v>20610</v>
      </c>
      <c r="B1480" t="s">
        <v>7317</v>
      </c>
      <c r="C1480" t="s">
        <v>7791</v>
      </c>
      <c r="D1480" t="str">
        <f>IF($B1480="B","",IFERROR(VLOOKUP($C1480,Elster!$I$5:$M$148,3,FALSE),$C1480))</f>
        <v/>
      </c>
      <c r="E1480" t="str">
        <f>IF($B1480="A","",IFERROR(VLOOKUP($C1480,Elster!$I$5:$M$148,3,FALSE),$C1480))</f>
        <v>0x03D</v>
      </c>
      <c r="F1480">
        <f t="shared" si="47"/>
        <v>61</v>
      </c>
      <c r="G1480" s="2">
        <f t="shared" si="48"/>
        <v>5.0000000000007816E-3</v>
      </c>
    </row>
    <row r="1481" spans="1:7" x14ac:dyDescent="0.35">
      <c r="A1481" t="s">
        <v>20610</v>
      </c>
      <c r="B1481" t="s">
        <v>7319</v>
      </c>
      <c r="C1481" t="s">
        <v>7791</v>
      </c>
      <c r="D1481" t="str">
        <f>IF($B1481="B","",IFERROR(VLOOKUP($C1481,Elster!$I$5:$M$148,3,FALSE),$C1481))</f>
        <v>0x03D</v>
      </c>
      <c r="E1481" t="str">
        <f>IF($B1481="A","",IFERROR(VLOOKUP($C1481,Elster!$I$5:$M$148,3,FALSE),$C1481))</f>
        <v/>
      </c>
      <c r="F1481">
        <f t="shared" si="47"/>
        <v>61</v>
      </c>
      <c r="G1481" s="2">
        <f t="shared" si="48"/>
        <v>0</v>
      </c>
    </row>
    <row r="1482" spans="1:7" x14ac:dyDescent="0.35">
      <c r="A1482" t="s">
        <v>20611</v>
      </c>
      <c r="B1482" t="s">
        <v>7317</v>
      </c>
      <c r="C1482" t="s">
        <v>7324</v>
      </c>
      <c r="D1482" t="str">
        <f>IF($B1482="B","",IFERROR(VLOOKUP($C1482,Elster!$I$5:$M$148,3,FALSE),$C1482))</f>
        <v/>
      </c>
      <c r="E1482" t="str">
        <f>IF($B1482="A","",IFERROR(VLOOKUP($C1482,Elster!$I$5:$M$148,3,FALSE),$C1482))</f>
        <v xml:space="preserve">   "SPL_PUMPE"                                        </v>
      </c>
      <c r="F1482">
        <f t="shared" si="47"/>
        <v>85</v>
      </c>
      <c r="G1482" s="2">
        <f t="shared" si="48"/>
        <v>6.1459999999993187E-3</v>
      </c>
    </row>
    <row r="1483" spans="1:7" x14ac:dyDescent="0.35">
      <c r="A1483" t="s">
        <v>20612</v>
      </c>
      <c r="B1483" t="s">
        <v>7317</v>
      </c>
      <c r="C1483" t="s">
        <v>7324</v>
      </c>
      <c r="D1483" t="str">
        <f>IF($B1483="B","",IFERROR(VLOOKUP($C1483,Elster!$I$5:$M$148,3,FALSE),$C1483))</f>
        <v/>
      </c>
      <c r="E1483" t="str">
        <f>IF($B1483="A","",IFERROR(VLOOKUP($C1483,Elster!$I$5:$M$148,3,FALSE),$C1483))</f>
        <v xml:space="preserve">   "SPL_PUMPE"                                        </v>
      </c>
      <c r="F1483">
        <f t="shared" si="47"/>
        <v>85</v>
      </c>
      <c r="G1483" s="2">
        <f t="shared" si="48"/>
        <v>4.9740000000007001E-3</v>
      </c>
    </row>
    <row r="1484" spans="1:7" x14ac:dyDescent="0.35">
      <c r="A1484" t="s">
        <v>20613</v>
      </c>
      <c r="B1484" t="s">
        <v>7317</v>
      </c>
      <c r="C1484" t="s">
        <v>7324</v>
      </c>
      <c r="D1484" t="str">
        <f>IF($B1484="B","",IFERROR(VLOOKUP($C1484,Elster!$I$5:$M$148,3,FALSE),$C1484))</f>
        <v/>
      </c>
      <c r="E1484" t="str">
        <f>IF($B1484="A","",IFERROR(VLOOKUP($C1484,Elster!$I$5:$M$148,3,FALSE),$C1484))</f>
        <v xml:space="preserve">   "SPL_PUMPE"                                        </v>
      </c>
      <c r="F1484">
        <f t="shared" si="47"/>
        <v>85</v>
      </c>
      <c r="G1484" s="2">
        <f t="shared" si="48"/>
        <v>4.9740000000007001E-3</v>
      </c>
    </row>
    <row r="1485" spans="1:7" x14ac:dyDescent="0.35">
      <c r="A1485" t="s">
        <v>20614</v>
      </c>
      <c r="B1485" t="s">
        <v>7317</v>
      </c>
      <c r="C1485" t="s">
        <v>7324</v>
      </c>
      <c r="D1485" t="str">
        <f>IF($B1485="B","",IFERROR(VLOOKUP($C1485,Elster!$I$5:$M$148,3,FALSE),$C1485))</f>
        <v/>
      </c>
      <c r="E1485" t="str">
        <f>IF($B1485="A","",IFERROR(VLOOKUP($C1485,Elster!$I$5:$M$148,3,FALSE),$C1485))</f>
        <v xml:space="preserve">   "SPL_PUMPE"                                        </v>
      </c>
      <c r="F1485">
        <f t="shared" si="47"/>
        <v>85</v>
      </c>
      <c r="G1485" s="2">
        <f t="shared" si="48"/>
        <v>4.9479999999988422E-3</v>
      </c>
    </row>
    <row r="1486" spans="1:7" x14ac:dyDescent="0.35">
      <c r="A1486" t="s">
        <v>20615</v>
      </c>
      <c r="B1486" t="s">
        <v>7317</v>
      </c>
      <c r="C1486" t="s">
        <v>7324</v>
      </c>
      <c r="D1486" t="str">
        <f>IF($B1486="B","",IFERROR(VLOOKUP($C1486,Elster!$I$5:$M$148,3,FALSE),$C1486))</f>
        <v/>
      </c>
      <c r="E1486" t="str">
        <f>IF($B1486="A","",IFERROR(VLOOKUP($C1486,Elster!$I$5:$M$148,3,FALSE),$C1486))</f>
        <v xml:space="preserve">   "SPL_PUMPE"                                        </v>
      </c>
      <c r="F1486">
        <f t="shared" si="47"/>
        <v>85</v>
      </c>
      <c r="G1486" s="2">
        <f t="shared" si="48"/>
        <v>4.9740000000007001E-3</v>
      </c>
    </row>
    <row r="1487" spans="1:7" x14ac:dyDescent="0.35">
      <c r="A1487" t="s">
        <v>20616</v>
      </c>
      <c r="B1487" t="s">
        <v>7317</v>
      </c>
      <c r="C1487" t="s">
        <v>7324</v>
      </c>
      <c r="D1487" t="str">
        <f>IF($B1487="B","",IFERROR(VLOOKUP($C1487,Elster!$I$5:$M$148,3,FALSE),$C1487))</f>
        <v/>
      </c>
      <c r="E1487" t="str">
        <f>IF($B1487="A","",IFERROR(VLOOKUP($C1487,Elster!$I$5:$M$148,3,FALSE),$C1487))</f>
        <v xml:space="preserve">   "SPL_PUMPE"                                        </v>
      </c>
      <c r="F1487">
        <f t="shared" si="47"/>
        <v>85</v>
      </c>
      <c r="G1487" s="2">
        <f t="shared" si="48"/>
        <v>4.9729999999996721E-3</v>
      </c>
    </row>
    <row r="1488" spans="1:7" x14ac:dyDescent="0.35">
      <c r="A1488" t="s">
        <v>20617</v>
      </c>
      <c r="B1488" t="s">
        <v>7317</v>
      </c>
      <c r="C1488" t="s">
        <v>7324</v>
      </c>
      <c r="D1488" t="str">
        <f>IF($B1488="B","",IFERROR(VLOOKUP($C1488,Elster!$I$5:$M$148,3,FALSE),$C1488))</f>
        <v/>
      </c>
      <c r="E1488" t="str">
        <f>IF($B1488="A","",IFERROR(VLOOKUP($C1488,Elster!$I$5:$M$148,3,FALSE),$C1488))</f>
        <v xml:space="preserve">   "SPL_PUMPE"                                        </v>
      </c>
      <c r="F1488">
        <f t="shared" si="47"/>
        <v>85</v>
      </c>
      <c r="G1488" s="2">
        <f t="shared" si="48"/>
        <v>4.9740000000007001E-3</v>
      </c>
    </row>
    <row r="1489" spans="1:7" x14ac:dyDescent="0.35">
      <c r="A1489" t="s">
        <v>20618</v>
      </c>
      <c r="B1489" t="s">
        <v>7317</v>
      </c>
      <c r="C1489" t="s">
        <v>7324</v>
      </c>
      <c r="D1489" t="str">
        <f>IF($B1489="B","",IFERROR(VLOOKUP($C1489,Elster!$I$5:$M$148,3,FALSE),$C1489))</f>
        <v/>
      </c>
      <c r="E1489" t="str">
        <f>IF($B1489="A","",IFERROR(VLOOKUP($C1489,Elster!$I$5:$M$148,3,FALSE),$C1489))</f>
        <v xml:space="preserve">   "SPL_PUMPE"                                        </v>
      </c>
      <c r="F1489">
        <f t="shared" si="47"/>
        <v>85</v>
      </c>
      <c r="G1489" s="2">
        <f t="shared" si="48"/>
        <v>4.9479999999988422E-3</v>
      </c>
    </row>
    <row r="1490" spans="1:7" x14ac:dyDescent="0.35">
      <c r="A1490" t="s">
        <v>20619</v>
      </c>
      <c r="B1490" t="s">
        <v>7317</v>
      </c>
      <c r="C1490" t="s">
        <v>7324</v>
      </c>
      <c r="D1490" t="str">
        <f>IF($B1490="B","",IFERROR(VLOOKUP($C1490,Elster!$I$5:$M$148,3,FALSE),$C1490))</f>
        <v/>
      </c>
      <c r="E1490" t="str">
        <f>IF($B1490="A","",IFERROR(VLOOKUP($C1490,Elster!$I$5:$M$148,3,FALSE),$C1490))</f>
        <v xml:space="preserve">   "SPL_PUMPE"                                        </v>
      </c>
      <c r="F1490">
        <f t="shared" si="47"/>
        <v>85</v>
      </c>
      <c r="G1490" s="2">
        <f t="shared" si="48"/>
        <v>4.9740000000007001E-3</v>
      </c>
    </row>
    <row r="1491" spans="1:7" x14ac:dyDescent="0.35">
      <c r="A1491" t="s">
        <v>20620</v>
      </c>
      <c r="B1491" t="s">
        <v>7317</v>
      </c>
      <c r="C1491" t="s">
        <v>7324</v>
      </c>
      <c r="D1491" t="str">
        <f>IF($B1491="B","",IFERROR(VLOOKUP($C1491,Elster!$I$5:$M$148,3,FALSE),$C1491))</f>
        <v/>
      </c>
      <c r="E1491" t="str">
        <f>IF($B1491="A","",IFERROR(VLOOKUP($C1491,Elster!$I$5:$M$148,3,FALSE),$C1491))</f>
        <v xml:space="preserve">   "SPL_PUMPE"                                        </v>
      </c>
      <c r="F1491">
        <f t="shared" si="47"/>
        <v>85</v>
      </c>
      <c r="G1491" s="2">
        <f t="shared" si="48"/>
        <v>4.9739999999989237E-3</v>
      </c>
    </row>
    <row r="1492" spans="1:7" x14ac:dyDescent="0.35">
      <c r="A1492" t="s">
        <v>20621</v>
      </c>
      <c r="B1492" t="s">
        <v>7317</v>
      </c>
      <c r="C1492" t="s">
        <v>7325</v>
      </c>
      <c r="D1492" t="str">
        <f>IF($B1492="B","",IFERROR(VLOOKUP($C1492,Elster!$I$5:$M$148,3,FALSE),$C1492))</f>
        <v/>
      </c>
      <c r="E1492" t="str">
        <f>IF($B1492="A","",IFERROR(VLOOKUP($C1492,Elster!$I$5:$M$148,3,FALSE),$C1492))</f>
        <v xml:space="preserve">   "SPEICHERSOLLTEMP"                                 </v>
      </c>
      <c r="F1492">
        <f t="shared" si="47"/>
        <v>3</v>
      </c>
      <c r="G1492" s="2">
        <f t="shared" si="48"/>
        <v>4.9740000000007001E-3</v>
      </c>
    </row>
    <row r="1493" spans="1:7" x14ac:dyDescent="0.35">
      <c r="A1493" t="s">
        <v>20622</v>
      </c>
      <c r="B1493" t="s">
        <v>7317</v>
      </c>
      <c r="C1493" t="s">
        <v>7326</v>
      </c>
      <c r="D1493" t="str">
        <f>IF($B1493="B","",IFERROR(VLOOKUP($C1493,Elster!$I$5:$M$148,3,FALSE),$C1493))</f>
        <v/>
      </c>
      <c r="E1493" t="str">
        <f>IF($B1493="A","",IFERROR(VLOOKUP($C1493,Elster!$I$5:$M$148,3,FALSE),$C1493))</f>
        <v xml:space="preserve">   "BRENNER"                                          </v>
      </c>
      <c r="F1493">
        <f t="shared" si="47"/>
        <v>82</v>
      </c>
      <c r="G1493" s="2">
        <f t="shared" si="48"/>
        <v>4.9480000000006186E-3</v>
      </c>
    </row>
    <row r="1494" spans="1:7" x14ac:dyDescent="0.35">
      <c r="A1494" t="s">
        <v>20623</v>
      </c>
      <c r="B1494" t="s">
        <v>7317</v>
      </c>
      <c r="C1494" t="s">
        <v>7318</v>
      </c>
      <c r="D1494" t="str">
        <f>IF($B1494="B","",IFERROR(VLOOKUP($C1494,Elster!$I$5:$M$148,3,FALSE),$C1494))</f>
        <v/>
      </c>
      <c r="E1494" t="str">
        <f>IF($B1494="A","",IFERROR(VLOOKUP($C1494,Elster!$I$5:$M$148,3,FALSE),$C1494))</f>
        <v xml:space="preserve">   "SAMMLERISTTEMP"                                   </v>
      </c>
      <c r="F1494">
        <f t="shared" si="47"/>
        <v>13</v>
      </c>
      <c r="G1494" s="2">
        <f t="shared" si="48"/>
        <v>0.60196899999999864</v>
      </c>
    </row>
    <row r="1495" spans="1:7" x14ac:dyDescent="0.35">
      <c r="A1495" t="s">
        <v>20623</v>
      </c>
      <c r="B1495" t="s">
        <v>7319</v>
      </c>
      <c r="C1495" t="s">
        <v>7318</v>
      </c>
      <c r="D1495" t="str">
        <f>IF($B1495="B","",IFERROR(VLOOKUP($C1495,Elster!$I$5:$M$148,3,FALSE),$C1495))</f>
        <v xml:space="preserve">   "SAMMLERISTTEMP"                                   </v>
      </c>
      <c r="E1495" t="str">
        <f>IF($B1495="A","",IFERROR(VLOOKUP($C1495,Elster!$I$5:$M$148,3,FALSE),$C1495))</f>
        <v/>
      </c>
      <c r="F1495">
        <f t="shared" si="47"/>
        <v>13</v>
      </c>
      <c r="G1495" s="2">
        <f t="shared" si="48"/>
        <v>0</v>
      </c>
    </row>
    <row r="1496" spans="1:7" x14ac:dyDescent="0.35">
      <c r="A1496" t="s">
        <v>20624</v>
      </c>
      <c r="B1496" t="s">
        <v>7317</v>
      </c>
      <c r="C1496" t="s">
        <v>7320</v>
      </c>
      <c r="D1496" t="str">
        <f>IF($B1496="B","",IFERROR(VLOOKUP($C1496,Elster!$I$5:$M$148,3,FALSE),$C1496))</f>
        <v/>
      </c>
      <c r="E1496" t="str">
        <f>IF($B1496="A","",IFERROR(VLOOKUP($C1496,Elster!$I$5:$M$148,3,FALSE),$C1496))</f>
        <v>0x000</v>
      </c>
      <c r="F1496">
        <f t="shared" si="47"/>
        <v>0</v>
      </c>
      <c r="G1496" s="2">
        <f t="shared" si="48"/>
        <v>5.0000000000007816E-3</v>
      </c>
    </row>
    <row r="1497" spans="1:7" x14ac:dyDescent="0.35">
      <c r="A1497" t="s">
        <v>20624</v>
      </c>
      <c r="B1497" t="s">
        <v>7319</v>
      </c>
      <c r="C1497" t="s">
        <v>7320</v>
      </c>
      <c r="D1497" t="str">
        <f>IF($B1497="B","",IFERROR(VLOOKUP($C1497,Elster!$I$5:$M$148,3,FALSE),$C1497))</f>
        <v>0x000</v>
      </c>
      <c r="E1497" t="str">
        <f>IF($B1497="A","",IFERROR(VLOOKUP($C1497,Elster!$I$5:$M$148,3,FALSE),$C1497))</f>
        <v/>
      </c>
      <c r="F1497">
        <f t="shared" si="47"/>
        <v>0</v>
      </c>
      <c r="G1497" s="2">
        <f t="shared" si="48"/>
        <v>0</v>
      </c>
    </row>
    <row r="1498" spans="1:7" x14ac:dyDescent="0.35">
      <c r="A1498" t="s">
        <v>20625</v>
      </c>
      <c r="B1498" t="s">
        <v>7317</v>
      </c>
      <c r="C1498" t="s">
        <v>7325</v>
      </c>
      <c r="D1498" t="str">
        <f>IF($B1498="B","",IFERROR(VLOOKUP($C1498,Elster!$I$5:$M$148,3,FALSE),$C1498))</f>
        <v/>
      </c>
      <c r="E1498" t="str">
        <f>IF($B1498="A","",IFERROR(VLOOKUP($C1498,Elster!$I$5:$M$148,3,FALSE),$C1498))</f>
        <v xml:space="preserve">   "SPEICHERSOLLTEMP"                                 </v>
      </c>
      <c r="F1498">
        <f t="shared" si="47"/>
        <v>3</v>
      </c>
      <c r="G1498" s="2">
        <f t="shared" si="48"/>
        <v>4.9989999999997536E-3</v>
      </c>
    </row>
    <row r="1499" spans="1:7" x14ac:dyDescent="0.35">
      <c r="A1499" t="s">
        <v>20625</v>
      </c>
      <c r="B1499" t="s">
        <v>7319</v>
      </c>
      <c r="C1499" t="s">
        <v>7325</v>
      </c>
      <c r="D1499" t="str">
        <f>IF($B1499="B","",IFERROR(VLOOKUP($C1499,Elster!$I$5:$M$148,3,FALSE),$C1499))</f>
        <v xml:space="preserve">   "SPEICHERSOLLTEMP"                                 </v>
      </c>
      <c r="E1499" t="str">
        <f>IF($B1499="A","",IFERROR(VLOOKUP($C1499,Elster!$I$5:$M$148,3,FALSE),$C1499))</f>
        <v/>
      </c>
      <c r="F1499">
        <f t="shared" si="47"/>
        <v>3</v>
      </c>
      <c r="G1499" s="2">
        <f t="shared" si="48"/>
        <v>0</v>
      </c>
    </row>
    <row r="1500" spans="1:7" x14ac:dyDescent="0.35">
      <c r="A1500" t="s">
        <v>20626</v>
      </c>
      <c r="B1500" t="s">
        <v>7317</v>
      </c>
      <c r="C1500" t="s">
        <v>7321</v>
      </c>
      <c r="D1500" t="str">
        <f>IF($B1500="B","",IFERROR(VLOOKUP($C1500,Elster!$I$5:$M$148,3,FALSE),$C1500))</f>
        <v/>
      </c>
      <c r="E1500" t="str">
        <f>IF($B1500="A","",IFERROR(VLOOKUP($C1500,Elster!$I$5:$M$148,3,FALSE),$C1500))</f>
        <v xml:space="preserve">   "FEHLERMELDUNG"                                    </v>
      </c>
      <c r="F1500">
        <f t="shared" si="47"/>
        <v>1</v>
      </c>
      <c r="G1500" s="2">
        <f t="shared" si="48"/>
        <v>5.0000000000007816E-3</v>
      </c>
    </row>
    <row r="1501" spans="1:7" x14ac:dyDescent="0.35">
      <c r="A1501" t="s">
        <v>20626</v>
      </c>
      <c r="B1501" t="s">
        <v>7319</v>
      </c>
      <c r="C1501" t="s">
        <v>7321</v>
      </c>
      <c r="D1501" t="str">
        <f>IF($B1501="B","",IFERROR(VLOOKUP($C1501,Elster!$I$5:$M$148,3,FALSE),$C1501))</f>
        <v xml:space="preserve">   "FEHLERMELDUNG"                                    </v>
      </c>
      <c r="E1501" t="str">
        <f>IF($B1501="A","",IFERROR(VLOOKUP($C1501,Elster!$I$5:$M$148,3,FALSE),$C1501))</f>
        <v/>
      </c>
      <c r="F1501">
        <f t="shared" si="47"/>
        <v>1</v>
      </c>
      <c r="G1501" s="2">
        <f t="shared" si="48"/>
        <v>0</v>
      </c>
    </row>
    <row r="1502" spans="1:7" x14ac:dyDescent="0.35">
      <c r="A1502" t="s">
        <v>20627</v>
      </c>
      <c r="B1502" t="s">
        <v>7317</v>
      </c>
      <c r="C1502" t="s">
        <v>7320</v>
      </c>
      <c r="D1502" t="str">
        <f>IF($B1502="B","",IFERROR(VLOOKUP($C1502,Elster!$I$5:$M$148,3,FALSE),$C1502))</f>
        <v/>
      </c>
      <c r="E1502" t="str">
        <f>IF($B1502="A","",IFERROR(VLOOKUP($C1502,Elster!$I$5:$M$148,3,FALSE),$C1502))</f>
        <v>0x000</v>
      </c>
      <c r="F1502">
        <f t="shared" si="47"/>
        <v>0</v>
      </c>
      <c r="G1502" s="2">
        <f t="shared" si="48"/>
        <v>4.9999999999990052E-3</v>
      </c>
    </row>
    <row r="1503" spans="1:7" x14ac:dyDescent="0.35">
      <c r="A1503" t="s">
        <v>20627</v>
      </c>
      <c r="B1503" t="s">
        <v>7319</v>
      </c>
      <c r="C1503" t="s">
        <v>7320</v>
      </c>
      <c r="D1503" t="str">
        <f>IF($B1503="B","",IFERROR(VLOOKUP($C1503,Elster!$I$5:$M$148,3,FALSE),$C1503))</f>
        <v>0x000</v>
      </c>
      <c r="E1503" t="str">
        <f>IF($B1503="A","",IFERROR(VLOOKUP($C1503,Elster!$I$5:$M$148,3,FALSE),$C1503))</f>
        <v/>
      </c>
      <c r="F1503">
        <f t="shared" si="47"/>
        <v>0</v>
      </c>
      <c r="G1503" s="2">
        <f t="shared" si="48"/>
        <v>0</v>
      </c>
    </row>
    <row r="1504" spans="1:7" x14ac:dyDescent="0.35">
      <c r="A1504" t="s">
        <v>20628</v>
      </c>
      <c r="B1504" t="s">
        <v>7317</v>
      </c>
      <c r="C1504" t="s">
        <v>7366</v>
      </c>
      <c r="D1504" t="str">
        <f>IF($B1504="B","",IFERROR(VLOOKUP($C1504,Elster!$I$5:$M$148,3,FALSE),$C1504))</f>
        <v/>
      </c>
      <c r="E1504" t="str">
        <f>IF($B1504="A","",IFERROR(VLOOKUP($C1504,Elster!$I$5:$M$148,3,FALSE),$C1504))</f>
        <v xml:space="preserve">//   "ERWEITERUNGSTELEGRAMM"                            </v>
      </c>
      <c r="F1504">
        <f t="shared" si="47"/>
        <v>250</v>
      </c>
      <c r="G1504" s="2">
        <f t="shared" si="48"/>
        <v>5.0000000000007816E-3</v>
      </c>
    </row>
    <row r="1505" spans="1:7" x14ac:dyDescent="0.35">
      <c r="A1505" t="s">
        <v>20628</v>
      </c>
      <c r="B1505" t="s">
        <v>7319</v>
      </c>
      <c r="C1505" t="s">
        <v>7366</v>
      </c>
      <c r="D1505" t="str">
        <f>IF($B1505="B","",IFERROR(VLOOKUP($C1505,Elster!$I$5:$M$148,3,FALSE),$C1505))</f>
        <v xml:space="preserve">//   "ERWEITERUNGSTELEGRAMM"                            </v>
      </c>
      <c r="E1505" t="str">
        <f>IF($B1505="A","",IFERROR(VLOOKUP($C1505,Elster!$I$5:$M$148,3,FALSE),$C1505))</f>
        <v/>
      </c>
      <c r="F1505">
        <f t="shared" si="47"/>
        <v>250</v>
      </c>
      <c r="G1505" s="2">
        <f t="shared" si="48"/>
        <v>0</v>
      </c>
    </row>
    <row r="1506" spans="1:7" x14ac:dyDescent="0.35">
      <c r="A1506" t="s">
        <v>20629</v>
      </c>
      <c r="B1506" t="s">
        <v>7317</v>
      </c>
      <c r="C1506" t="s">
        <v>7321</v>
      </c>
      <c r="D1506" t="str">
        <f>IF($B1506="B","",IFERROR(VLOOKUP($C1506,Elster!$I$5:$M$148,3,FALSE),$C1506))</f>
        <v/>
      </c>
      <c r="E1506" t="str">
        <f>IF($B1506="A","",IFERROR(VLOOKUP($C1506,Elster!$I$5:$M$148,3,FALSE),$C1506))</f>
        <v xml:space="preserve">   "FEHLERMELDUNG"                                    </v>
      </c>
      <c r="F1506">
        <f t="shared" si="47"/>
        <v>1</v>
      </c>
      <c r="G1506" s="2">
        <f t="shared" si="48"/>
        <v>4.9999999999990052E-3</v>
      </c>
    </row>
    <row r="1507" spans="1:7" x14ac:dyDescent="0.35">
      <c r="A1507" t="s">
        <v>20629</v>
      </c>
      <c r="B1507" t="s">
        <v>7319</v>
      </c>
      <c r="C1507" t="s">
        <v>7321</v>
      </c>
      <c r="D1507" t="str">
        <f>IF($B1507="B","",IFERROR(VLOOKUP($C1507,Elster!$I$5:$M$148,3,FALSE),$C1507))</f>
        <v xml:space="preserve">   "FEHLERMELDUNG"                                    </v>
      </c>
      <c r="E1507" t="str">
        <f>IF($B1507="A","",IFERROR(VLOOKUP($C1507,Elster!$I$5:$M$148,3,FALSE),$C1507))</f>
        <v/>
      </c>
      <c r="F1507">
        <f t="shared" si="47"/>
        <v>1</v>
      </c>
      <c r="G1507" s="2">
        <f t="shared" si="48"/>
        <v>0</v>
      </c>
    </row>
    <row r="1508" spans="1:7" x14ac:dyDescent="0.35">
      <c r="A1508" t="s">
        <v>20630</v>
      </c>
      <c r="B1508" t="s">
        <v>7317</v>
      </c>
      <c r="C1508" t="s">
        <v>7331</v>
      </c>
      <c r="D1508" t="str">
        <f>IF($B1508="B","",IFERROR(VLOOKUP($C1508,Elster!$I$5:$M$148,3,FALSE),$C1508))</f>
        <v/>
      </c>
      <c r="E1508" t="str">
        <f>IF($B1508="A","",IFERROR(VLOOKUP($C1508,Elster!$I$5:$M$148,3,FALSE),$C1508))</f>
        <v>0x01E</v>
      </c>
      <c r="F1508">
        <f t="shared" si="47"/>
        <v>30</v>
      </c>
      <c r="G1508" s="2">
        <f t="shared" si="48"/>
        <v>5.0000000000007816E-3</v>
      </c>
    </row>
    <row r="1509" spans="1:7" x14ac:dyDescent="0.35">
      <c r="A1509" t="s">
        <v>20630</v>
      </c>
      <c r="B1509" t="s">
        <v>7319</v>
      </c>
      <c r="C1509" t="s">
        <v>7331</v>
      </c>
      <c r="D1509" t="str">
        <f>IF($B1509="B","",IFERROR(VLOOKUP($C1509,Elster!$I$5:$M$148,3,FALSE),$C1509))</f>
        <v>0x01E</v>
      </c>
      <c r="E1509" t="str">
        <f>IF($B1509="A","",IFERROR(VLOOKUP($C1509,Elster!$I$5:$M$148,3,FALSE),$C1509))</f>
        <v/>
      </c>
      <c r="F1509">
        <f t="shared" si="47"/>
        <v>30</v>
      </c>
      <c r="G1509" s="2">
        <f t="shared" si="48"/>
        <v>0</v>
      </c>
    </row>
    <row r="1510" spans="1:7" x14ac:dyDescent="0.35">
      <c r="A1510" t="s">
        <v>20631</v>
      </c>
      <c r="B1510" t="s">
        <v>7317</v>
      </c>
      <c r="C1510" t="s">
        <v>7321</v>
      </c>
      <c r="D1510" t="str">
        <f>IF($B1510="B","",IFERROR(VLOOKUP($C1510,Elster!$I$5:$M$148,3,FALSE),$C1510))</f>
        <v/>
      </c>
      <c r="E1510" t="str">
        <f>IF($B1510="A","",IFERROR(VLOOKUP($C1510,Elster!$I$5:$M$148,3,FALSE),$C1510))</f>
        <v xml:space="preserve">   "FEHLERMELDUNG"                                    </v>
      </c>
      <c r="F1510">
        <f t="shared" si="47"/>
        <v>1</v>
      </c>
      <c r="G1510" s="2">
        <f t="shared" si="48"/>
        <v>5.0000000000007816E-3</v>
      </c>
    </row>
    <row r="1511" spans="1:7" x14ac:dyDescent="0.35">
      <c r="A1511" t="s">
        <v>20631</v>
      </c>
      <c r="B1511" t="s">
        <v>7319</v>
      </c>
      <c r="C1511" t="s">
        <v>7321</v>
      </c>
      <c r="D1511" t="str">
        <f>IF($B1511="B","",IFERROR(VLOOKUP($C1511,Elster!$I$5:$M$148,3,FALSE),$C1511))</f>
        <v xml:space="preserve">   "FEHLERMELDUNG"                                    </v>
      </c>
      <c r="E1511" t="str">
        <f>IF($B1511="A","",IFERROR(VLOOKUP($C1511,Elster!$I$5:$M$148,3,FALSE),$C1511))</f>
        <v/>
      </c>
      <c r="F1511">
        <f t="shared" si="47"/>
        <v>1</v>
      </c>
      <c r="G1511" s="2">
        <f t="shared" si="48"/>
        <v>0</v>
      </c>
    </row>
    <row r="1512" spans="1:7" x14ac:dyDescent="0.35">
      <c r="A1512" t="s">
        <v>20632</v>
      </c>
      <c r="B1512" t="s">
        <v>7317</v>
      </c>
      <c r="C1512" t="s">
        <v>7320</v>
      </c>
      <c r="D1512" t="str">
        <f>IF($B1512="B","",IFERROR(VLOOKUP($C1512,Elster!$I$5:$M$148,3,FALSE),$C1512))</f>
        <v/>
      </c>
      <c r="E1512" t="str">
        <f>IF($B1512="A","",IFERROR(VLOOKUP($C1512,Elster!$I$5:$M$148,3,FALSE),$C1512))</f>
        <v>0x000</v>
      </c>
      <c r="F1512">
        <f t="shared" si="47"/>
        <v>0</v>
      </c>
      <c r="G1512" s="2">
        <f t="shared" si="48"/>
        <v>4.9999999999990052E-3</v>
      </c>
    </row>
    <row r="1513" spans="1:7" x14ac:dyDescent="0.35">
      <c r="A1513" t="s">
        <v>20632</v>
      </c>
      <c r="B1513" t="s">
        <v>7319</v>
      </c>
      <c r="C1513" t="s">
        <v>7320</v>
      </c>
      <c r="D1513" t="str">
        <f>IF($B1513="B","",IFERROR(VLOOKUP($C1513,Elster!$I$5:$M$148,3,FALSE),$C1513))</f>
        <v>0x000</v>
      </c>
      <c r="E1513" t="str">
        <f>IF($B1513="A","",IFERROR(VLOOKUP($C1513,Elster!$I$5:$M$148,3,FALSE),$C1513))</f>
        <v/>
      </c>
      <c r="F1513">
        <f t="shared" si="47"/>
        <v>0</v>
      </c>
      <c r="G1513" s="2">
        <f t="shared" si="48"/>
        <v>0</v>
      </c>
    </row>
    <row r="1514" spans="1:7" x14ac:dyDescent="0.35">
      <c r="A1514" t="s">
        <v>20633</v>
      </c>
      <c r="B1514" t="s">
        <v>7317</v>
      </c>
      <c r="C1514" t="s">
        <v>7321</v>
      </c>
      <c r="D1514" t="str">
        <f>IF($B1514="B","",IFERROR(VLOOKUP($C1514,Elster!$I$5:$M$148,3,FALSE),$C1514))</f>
        <v/>
      </c>
      <c r="E1514" t="str">
        <f>IF($B1514="A","",IFERROR(VLOOKUP($C1514,Elster!$I$5:$M$148,3,FALSE),$C1514))</f>
        <v xml:space="preserve">   "FEHLERMELDUNG"                                    </v>
      </c>
      <c r="F1514">
        <f t="shared" si="47"/>
        <v>1</v>
      </c>
      <c r="G1514" s="2">
        <f t="shared" si="48"/>
        <v>5.0000000000007816E-3</v>
      </c>
    </row>
    <row r="1515" spans="1:7" x14ac:dyDescent="0.35">
      <c r="A1515" t="s">
        <v>20633</v>
      </c>
      <c r="B1515" t="s">
        <v>7319</v>
      </c>
      <c r="C1515" t="s">
        <v>7321</v>
      </c>
      <c r="D1515" t="str">
        <f>IF($B1515="B","",IFERROR(VLOOKUP($C1515,Elster!$I$5:$M$148,3,FALSE),$C1515))</f>
        <v xml:space="preserve">   "FEHLERMELDUNG"                                    </v>
      </c>
      <c r="E1515" t="str">
        <f>IF($B1515="A","",IFERROR(VLOOKUP($C1515,Elster!$I$5:$M$148,3,FALSE),$C1515))</f>
        <v/>
      </c>
      <c r="F1515">
        <f t="shared" si="47"/>
        <v>1</v>
      </c>
      <c r="G1515" s="2">
        <f t="shared" si="48"/>
        <v>0</v>
      </c>
    </row>
    <row r="1516" spans="1:7" x14ac:dyDescent="0.35">
      <c r="A1516" t="s">
        <v>20634</v>
      </c>
      <c r="B1516" t="s">
        <v>7317</v>
      </c>
      <c r="C1516" t="s">
        <v>7340</v>
      </c>
      <c r="D1516" t="str">
        <f>IF($B1516="B","",IFERROR(VLOOKUP($C1516,Elster!$I$5:$M$148,3,FALSE),$C1516))</f>
        <v/>
      </c>
      <c r="E1516" t="str">
        <f>IF($B1516="A","",IFERROR(VLOOKUP($C1516,Elster!$I$5:$M$148,3,FALSE),$C1516))</f>
        <v xml:space="preserve">   "TN"                                               </v>
      </c>
      <c r="F1516">
        <f t="shared" si="47"/>
        <v>43</v>
      </c>
      <c r="G1516" s="2">
        <f t="shared" si="48"/>
        <v>4.9999999999990052E-3</v>
      </c>
    </row>
    <row r="1517" spans="1:7" x14ac:dyDescent="0.35">
      <c r="A1517" t="s">
        <v>20634</v>
      </c>
      <c r="B1517" t="s">
        <v>7319</v>
      </c>
      <c r="C1517" t="s">
        <v>7340</v>
      </c>
      <c r="D1517" t="str">
        <f>IF($B1517="B","",IFERROR(VLOOKUP($C1517,Elster!$I$5:$M$148,3,FALSE),$C1517))</f>
        <v xml:space="preserve">   "TN"                                               </v>
      </c>
      <c r="E1517" t="str">
        <f>IF($B1517="A","",IFERROR(VLOOKUP($C1517,Elster!$I$5:$M$148,3,FALSE),$C1517))</f>
        <v/>
      </c>
      <c r="F1517">
        <f t="shared" si="47"/>
        <v>43</v>
      </c>
      <c r="G1517" s="2">
        <f t="shared" si="48"/>
        <v>0</v>
      </c>
    </row>
    <row r="1518" spans="1:7" x14ac:dyDescent="0.35">
      <c r="A1518" t="s">
        <v>20635</v>
      </c>
      <c r="B1518" t="s">
        <v>7317</v>
      </c>
      <c r="C1518" t="s">
        <v>7325</v>
      </c>
      <c r="D1518" t="str">
        <f>IF($B1518="B","",IFERROR(VLOOKUP($C1518,Elster!$I$5:$M$148,3,FALSE),$C1518))</f>
        <v/>
      </c>
      <c r="E1518" t="str">
        <f>IF($B1518="A","",IFERROR(VLOOKUP($C1518,Elster!$I$5:$M$148,3,FALSE),$C1518))</f>
        <v xml:space="preserve">   "SPEICHERSOLLTEMP"                                 </v>
      </c>
      <c r="F1518">
        <f t="shared" si="47"/>
        <v>3</v>
      </c>
      <c r="G1518" s="2">
        <f t="shared" si="48"/>
        <v>1.0702999999999463E-2</v>
      </c>
    </row>
    <row r="1519" spans="1:7" x14ac:dyDescent="0.35">
      <c r="A1519" t="s">
        <v>20636</v>
      </c>
      <c r="B1519" t="s">
        <v>7317</v>
      </c>
      <c r="C1519" t="s">
        <v>7320</v>
      </c>
      <c r="D1519" t="str">
        <f>IF($B1519="B","",IFERROR(VLOOKUP($C1519,Elster!$I$5:$M$148,3,FALSE),$C1519))</f>
        <v/>
      </c>
      <c r="E1519" t="str">
        <f>IF($B1519="A","",IFERROR(VLOOKUP($C1519,Elster!$I$5:$M$148,3,FALSE),$C1519))</f>
        <v>0x000</v>
      </c>
      <c r="F1519">
        <f t="shared" si="47"/>
        <v>0</v>
      </c>
      <c r="G1519" s="2">
        <f t="shared" si="48"/>
        <v>4.9730000000014485E-3</v>
      </c>
    </row>
    <row r="1520" spans="1:7" x14ac:dyDescent="0.35">
      <c r="A1520" t="s">
        <v>20637</v>
      </c>
      <c r="B1520" t="s">
        <v>7317</v>
      </c>
      <c r="C1520" t="s">
        <v>7318</v>
      </c>
      <c r="D1520" t="str">
        <f>IF($B1520="B","",IFERROR(VLOOKUP($C1520,Elster!$I$5:$M$148,3,FALSE),$C1520))</f>
        <v/>
      </c>
      <c r="E1520" t="str">
        <f>IF($B1520="A","",IFERROR(VLOOKUP($C1520,Elster!$I$5:$M$148,3,FALSE),$C1520))</f>
        <v xml:space="preserve">   "SAMMLERISTTEMP"                                   </v>
      </c>
      <c r="F1520">
        <f t="shared" si="47"/>
        <v>13</v>
      </c>
      <c r="G1520" s="2">
        <f t="shared" si="48"/>
        <v>4.9739999999989237E-3</v>
      </c>
    </row>
    <row r="1521" spans="1:7" x14ac:dyDescent="0.35">
      <c r="A1521" t="s">
        <v>20638</v>
      </c>
      <c r="B1521" t="s">
        <v>7317</v>
      </c>
      <c r="C1521" t="s">
        <v>7329</v>
      </c>
      <c r="D1521" t="str">
        <f>IF($B1521="B","",IFERROR(VLOOKUP($C1521,Elster!$I$5:$M$148,3,FALSE),$C1521))</f>
        <v/>
      </c>
      <c r="E1521" t="str">
        <f>IF($B1521="A","",IFERROR(VLOOKUP($C1521,Elster!$I$5:$M$148,3,FALSE),$C1521))</f>
        <v xml:space="preserve">   "KESSELSOLLTEMP"                                   </v>
      </c>
      <c r="F1521">
        <f t="shared" si="47"/>
        <v>2</v>
      </c>
      <c r="G1521" s="2">
        <f t="shared" si="48"/>
        <v>4.9740000000007001E-3</v>
      </c>
    </row>
    <row r="1522" spans="1:7" x14ac:dyDescent="0.35">
      <c r="A1522" t="s">
        <v>20639</v>
      </c>
      <c r="B1522" t="s">
        <v>7317</v>
      </c>
      <c r="C1522" t="s">
        <v>7320</v>
      </c>
      <c r="D1522" t="str">
        <f>IF($B1522="B","",IFERROR(VLOOKUP($C1522,Elster!$I$5:$M$148,3,FALSE),$C1522))</f>
        <v/>
      </c>
      <c r="E1522" t="str">
        <f>IF($B1522="A","",IFERROR(VLOOKUP($C1522,Elster!$I$5:$M$148,3,FALSE),$C1522))</f>
        <v>0x000</v>
      </c>
      <c r="F1522">
        <f t="shared" si="47"/>
        <v>0</v>
      </c>
      <c r="G1522" s="2">
        <f t="shared" si="48"/>
        <v>4.9480000000006186E-3</v>
      </c>
    </row>
    <row r="1523" spans="1:7" x14ac:dyDescent="0.35">
      <c r="A1523" t="s">
        <v>20640</v>
      </c>
      <c r="B1523" t="s">
        <v>7317</v>
      </c>
      <c r="C1523" t="s">
        <v>7366</v>
      </c>
      <c r="D1523" t="str">
        <f>IF($B1523="B","",IFERROR(VLOOKUP($C1523,Elster!$I$5:$M$148,3,FALSE),$C1523))</f>
        <v/>
      </c>
      <c r="E1523" t="str">
        <f>IF($B1523="A","",IFERROR(VLOOKUP($C1523,Elster!$I$5:$M$148,3,FALSE),$C1523))</f>
        <v xml:space="preserve">//   "ERWEITERUNGSTELEGRAMM"                            </v>
      </c>
      <c r="F1523">
        <f t="shared" si="47"/>
        <v>250</v>
      </c>
      <c r="G1523" s="2">
        <f t="shared" si="48"/>
        <v>4.9739999999989237E-3</v>
      </c>
    </row>
    <row r="1524" spans="1:7" x14ac:dyDescent="0.35">
      <c r="A1524" t="s">
        <v>20641</v>
      </c>
      <c r="B1524" t="s">
        <v>7317</v>
      </c>
      <c r="C1524" t="s">
        <v>7321</v>
      </c>
      <c r="D1524" t="str">
        <f>IF($B1524="B","",IFERROR(VLOOKUP($C1524,Elster!$I$5:$M$148,3,FALSE),$C1524))</f>
        <v/>
      </c>
      <c r="E1524" t="str">
        <f>IF($B1524="A","",IFERROR(VLOOKUP($C1524,Elster!$I$5:$M$148,3,FALSE),$C1524))</f>
        <v xml:space="preserve">   "FEHLERMELDUNG"                                    </v>
      </c>
      <c r="F1524">
        <f t="shared" si="47"/>
        <v>1</v>
      </c>
      <c r="G1524" s="2">
        <f t="shared" si="48"/>
        <v>4.9740000000007001E-3</v>
      </c>
    </row>
    <row r="1525" spans="1:7" x14ac:dyDescent="0.35">
      <c r="A1525" t="s">
        <v>20642</v>
      </c>
      <c r="B1525" t="s">
        <v>7317</v>
      </c>
      <c r="C1525" t="s">
        <v>7331</v>
      </c>
      <c r="D1525" t="str">
        <f>IF($B1525="B","",IFERROR(VLOOKUP($C1525,Elster!$I$5:$M$148,3,FALSE),$C1525))</f>
        <v/>
      </c>
      <c r="E1525" t="str">
        <f>IF($B1525="A","",IFERROR(VLOOKUP($C1525,Elster!$I$5:$M$148,3,FALSE),$C1525))</f>
        <v>0x01E</v>
      </c>
      <c r="F1525">
        <f t="shared" si="47"/>
        <v>30</v>
      </c>
      <c r="G1525" s="2">
        <f t="shared" si="48"/>
        <v>4.9739999999989237E-3</v>
      </c>
    </row>
    <row r="1526" spans="1:7" x14ac:dyDescent="0.35">
      <c r="A1526" t="s">
        <v>20643</v>
      </c>
      <c r="B1526" t="s">
        <v>7317</v>
      </c>
      <c r="C1526" t="s">
        <v>7321</v>
      </c>
      <c r="D1526" t="str">
        <f>IF($B1526="B","",IFERROR(VLOOKUP($C1526,Elster!$I$5:$M$148,3,FALSE),$C1526))</f>
        <v/>
      </c>
      <c r="E1526" t="str">
        <f>IF($B1526="A","",IFERROR(VLOOKUP($C1526,Elster!$I$5:$M$148,3,FALSE),$C1526))</f>
        <v xml:space="preserve">   "FEHLERMELDUNG"                                    </v>
      </c>
      <c r="F1526">
        <f t="shared" si="47"/>
        <v>1</v>
      </c>
      <c r="G1526" s="2">
        <f t="shared" si="48"/>
        <v>4.9480000000006186E-3</v>
      </c>
    </row>
    <row r="1527" spans="1:7" x14ac:dyDescent="0.35">
      <c r="A1527" t="s">
        <v>20644</v>
      </c>
      <c r="B1527" t="s">
        <v>7317</v>
      </c>
      <c r="C1527" t="s">
        <v>7320</v>
      </c>
      <c r="D1527" t="str">
        <f>IF($B1527="B","",IFERROR(VLOOKUP($C1527,Elster!$I$5:$M$148,3,FALSE),$C1527))</f>
        <v/>
      </c>
      <c r="E1527" t="str">
        <f>IF($B1527="A","",IFERROR(VLOOKUP($C1527,Elster!$I$5:$M$148,3,FALSE),$C1527))</f>
        <v>0x000</v>
      </c>
      <c r="F1527">
        <f t="shared" si="47"/>
        <v>0</v>
      </c>
      <c r="G1527" s="2">
        <f t="shared" si="48"/>
        <v>4.9729999999996721E-3</v>
      </c>
    </row>
    <row r="1528" spans="1:7" x14ac:dyDescent="0.35">
      <c r="A1528" t="s">
        <v>20645</v>
      </c>
      <c r="B1528" t="s">
        <v>7317</v>
      </c>
      <c r="C1528" t="s">
        <v>7321</v>
      </c>
      <c r="D1528" t="str">
        <f>IF($B1528="B","",IFERROR(VLOOKUP($C1528,Elster!$I$5:$M$148,3,FALSE),$C1528))</f>
        <v/>
      </c>
      <c r="E1528" t="str">
        <f>IF($B1528="A","",IFERROR(VLOOKUP($C1528,Elster!$I$5:$M$148,3,FALSE),$C1528))</f>
        <v xml:space="preserve">   "FEHLERMELDUNG"                                    </v>
      </c>
      <c r="F1528">
        <f t="shared" si="47"/>
        <v>1</v>
      </c>
      <c r="G1528" s="2">
        <f t="shared" si="48"/>
        <v>4.9740000000007001E-3</v>
      </c>
    </row>
    <row r="1529" spans="1:7" x14ac:dyDescent="0.35">
      <c r="A1529" t="s">
        <v>20646</v>
      </c>
      <c r="B1529" t="s">
        <v>7317</v>
      </c>
      <c r="C1529" t="s">
        <v>7342</v>
      </c>
      <c r="D1529" t="str">
        <f>IF($B1529="B","",IFERROR(VLOOKUP($C1529,Elster!$I$5:$M$148,3,FALSE),$C1529))</f>
        <v/>
      </c>
      <c r="E1529" t="str">
        <f>IF($B1529="A","",IFERROR(VLOOKUP($C1529,Elster!$I$5:$M$148,3,FALSE),$C1529))</f>
        <v xml:space="preserve">   "MISCHERLAUFZEIT"                                  </v>
      </c>
      <c r="F1529">
        <f t="shared" si="47"/>
        <v>44</v>
      </c>
      <c r="G1529" s="2">
        <f t="shared" si="48"/>
        <v>4.9739999999989237E-3</v>
      </c>
    </row>
    <row r="1530" spans="1:7" x14ac:dyDescent="0.35">
      <c r="A1530" t="s">
        <v>20647</v>
      </c>
      <c r="B1530" t="s">
        <v>7317</v>
      </c>
      <c r="C1530" t="s">
        <v>7318</v>
      </c>
      <c r="D1530" t="str">
        <f>IF($B1530="B","",IFERROR(VLOOKUP($C1530,Elster!$I$5:$M$148,3,FALSE),$C1530))</f>
        <v/>
      </c>
      <c r="E1530" t="str">
        <f>IF($B1530="A","",IFERROR(VLOOKUP($C1530,Elster!$I$5:$M$148,3,FALSE),$C1530))</f>
        <v xml:space="preserve">   "SAMMLERISTTEMP"                                   </v>
      </c>
      <c r="F1530">
        <f t="shared" si="47"/>
        <v>13</v>
      </c>
      <c r="G1530" s="2">
        <f t="shared" si="48"/>
        <v>1.5495000000001369E-2</v>
      </c>
    </row>
    <row r="1531" spans="1:7" x14ac:dyDescent="0.35">
      <c r="A1531" t="s">
        <v>20647</v>
      </c>
      <c r="B1531" t="s">
        <v>7319</v>
      </c>
      <c r="C1531" t="s">
        <v>7318</v>
      </c>
      <c r="D1531" t="str">
        <f>IF($B1531="B","",IFERROR(VLOOKUP($C1531,Elster!$I$5:$M$148,3,FALSE),$C1531))</f>
        <v xml:space="preserve">   "SAMMLERISTTEMP"                                   </v>
      </c>
      <c r="E1531" t="str">
        <f>IF($B1531="A","",IFERROR(VLOOKUP($C1531,Elster!$I$5:$M$148,3,FALSE),$C1531))</f>
        <v/>
      </c>
      <c r="F1531">
        <f t="shared" si="47"/>
        <v>13</v>
      </c>
      <c r="G1531" s="2">
        <f t="shared" si="48"/>
        <v>0</v>
      </c>
    </row>
    <row r="1532" spans="1:7" x14ac:dyDescent="0.35">
      <c r="A1532" t="s">
        <v>20648</v>
      </c>
      <c r="B1532" t="s">
        <v>7317</v>
      </c>
      <c r="C1532" t="s">
        <v>7320</v>
      </c>
      <c r="D1532" t="str">
        <f>IF($B1532="B","",IFERROR(VLOOKUP($C1532,Elster!$I$5:$M$148,3,FALSE),$C1532))</f>
        <v/>
      </c>
      <c r="E1532" t="str">
        <f>IF($B1532="A","",IFERROR(VLOOKUP($C1532,Elster!$I$5:$M$148,3,FALSE),$C1532))</f>
        <v>0x000</v>
      </c>
      <c r="F1532">
        <f t="shared" si="47"/>
        <v>0</v>
      </c>
      <c r="G1532" s="2">
        <f t="shared" si="48"/>
        <v>4.9999999999990052E-3</v>
      </c>
    </row>
    <row r="1533" spans="1:7" x14ac:dyDescent="0.35">
      <c r="A1533" t="s">
        <v>20648</v>
      </c>
      <c r="B1533" t="s">
        <v>7319</v>
      </c>
      <c r="C1533" t="s">
        <v>7320</v>
      </c>
      <c r="D1533" t="str">
        <f>IF($B1533="B","",IFERROR(VLOOKUP($C1533,Elster!$I$5:$M$148,3,FALSE),$C1533))</f>
        <v>0x000</v>
      </c>
      <c r="E1533" t="str">
        <f>IF($B1533="A","",IFERROR(VLOOKUP($C1533,Elster!$I$5:$M$148,3,FALSE),$C1533))</f>
        <v/>
      </c>
      <c r="F1533">
        <f t="shared" si="47"/>
        <v>0</v>
      </c>
      <c r="G1533" s="2">
        <f t="shared" si="48"/>
        <v>0</v>
      </c>
    </row>
    <row r="1534" spans="1:7" x14ac:dyDescent="0.35">
      <c r="A1534" t="s">
        <v>20649</v>
      </c>
      <c r="B1534" t="s">
        <v>7317</v>
      </c>
      <c r="C1534" t="s">
        <v>7325</v>
      </c>
      <c r="D1534" t="str">
        <f>IF($B1534="B","",IFERROR(VLOOKUP($C1534,Elster!$I$5:$M$148,3,FALSE),$C1534))</f>
        <v/>
      </c>
      <c r="E1534" t="str">
        <f>IF($B1534="A","",IFERROR(VLOOKUP($C1534,Elster!$I$5:$M$148,3,FALSE),$C1534))</f>
        <v xml:space="preserve">   "SPEICHERSOLLTEMP"                                 </v>
      </c>
      <c r="F1534">
        <f t="shared" si="47"/>
        <v>3</v>
      </c>
      <c r="G1534" s="2">
        <f t="shared" si="48"/>
        <v>5.0000000000007816E-3</v>
      </c>
    </row>
    <row r="1535" spans="1:7" x14ac:dyDescent="0.35">
      <c r="A1535" t="s">
        <v>20649</v>
      </c>
      <c r="B1535" t="s">
        <v>7319</v>
      </c>
      <c r="C1535" t="s">
        <v>7325</v>
      </c>
      <c r="D1535" t="str">
        <f>IF($B1535="B","",IFERROR(VLOOKUP($C1535,Elster!$I$5:$M$148,3,FALSE),$C1535))</f>
        <v xml:space="preserve">   "SPEICHERSOLLTEMP"                                 </v>
      </c>
      <c r="E1535" t="str">
        <f>IF($B1535="A","",IFERROR(VLOOKUP($C1535,Elster!$I$5:$M$148,3,FALSE),$C1535))</f>
        <v/>
      </c>
      <c r="F1535">
        <f t="shared" si="47"/>
        <v>3</v>
      </c>
      <c r="G1535" s="2">
        <f t="shared" si="48"/>
        <v>0</v>
      </c>
    </row>
    <row r="1536" spans="1:7" x14ac:dyDescent="0.35">
      <c r="A1536" t="s">
        <v>20650</v>
      </c>
      <c r="B1536" t="s">
        <v>7317</v>
      </c>
      <c r="C1536" t="s">
        <v>7321</v>
      </c>
      <c r="D1536" t="str">
        <f>IF($B1536="B","",IFERROR(VLOOKUP($C1536,Elster!$I$5:$M$148,3,FALSE),$C1536))</f>
        <v/>
      </c>
      <c r="E1536" t="str">
        <f>IF($B1536="A","",IFERROR(VLOOKUP($C1536,Elster!$I$5:$M$148,3,FALSE),$C1536))</f>
        <v xml:space="preserve">   "FEHLERMELDUNG"                                    </v>
      </c>
      <c r="F1536">
        <f t="shared" si="47"/>
        <v>1</v>
      </c>
      <c r="G1536" s="2">
        <f t="shared" si="48"/>
        <v>4.9989999999997536E-3</v>
      </c>
    </row>
    <row r="1537" spans="1:7" x14ac:dyDescent="0.35">
      <c r="A1537" t="s">
        <v>20650</v>
      </c>
      <c r="B1537" t="s">
        <v>7319</v>
      </c>
      <c r="C1537" t="s">
        <v>7321</v>
      </c>
      <c r="D1537" t="str">
        <f>IF($B1537="B","",IFERROR(VLOOKUP($C1537,Elster!$I$5:$M$148,3,FALSE),$C1537))</f>
        <v xml:space="preserve">   "FEHLERMELDUNG"                                    </v>
      </c>
      <c r="E1537" t="str">
        <f>IF($B1537="A","",IFERROR(VLOOKUP($C1537,Elster!$I$5:$M$148,3,FALSE),$C1537))</f>
        <v/>
      </c>
      <c r="F1537">
        <f t="shared" si="47"/>
        <v>1</v>
      </c>
      <c r="G1537" s="2">
        <f t="shared" si="48"/>
        <v>0</v>
      </c>
    </row>
    <row r="1538" spans="1:7" x14ac:dyDescent="0.35">
      <c r="A1538" t="s">
        <v>20651</v>
      </c>
      <c r="B1538" t="s">
        <v>7319</v>
      </c>
      <c r="C1538" t="s">
        <v>7320</v>
      </c>
      <c r="D1538" t="str">
        <f>IF($B1538="B","",IFERROR(VLOOKUP($C1538,Elster!$I$5:$M$148,3,FALSE),$C1538))</f>
        <v>0x000</v>
      </c>
      <c r="E1538" t="str">
        <f>IF($B1538="A","",IFERROR(VLOOKUP($C1538,Elster!$I$5:$M$148,3,FALSE),$C1538))</f>
        <v/>
      </c>
      <c r="F1538">
        <f t="shared" si="47"/>
        <v>0</v>
      </c>
      <c r="G1538" s="2">
        <f t="shared" si="48"/>
        <v>4.9999999999990052E-3</v>
      </c>
    </row>
    <row r="1539" spans="1:7" x14ac:dyDescent="0.35">
      <c r="A1539" t="s">
        <v>20652</v>
      </c>
      <c r="B1539" t="s">
        <v>7317</v>
      </c>
      <c r="C1539" t="s">
        <v>7320</v>
      </c>
      <c r="D1539" t="str">
        <f>IF($B1539="B","",IFERROR(VLOOKUP($C1539,Elster!$I$5:$M$148,3,FALSE),$C1539))</f>
        <v/>
      </c>
      <c r="E1539" t="str">
        <f>IF($B1539="A","",IFERROR(VLOOKUP($C1539,Elster!$I$5:$M$148,3,FALSE),$C1539))</f>
        <v>0x000</v>
      </c>
      <c r="F1539">
        <f t="shared" si="47"/>
        <v>0</v>
      </c>
      <c r="G1539" s="2">
        <f t="shared" si="48"/>
        <v>2.6000000000081513E-5</v>
      </c>
    </row>
    <row r="1540" spans="1:7" x14ac:dyDescent="0.35">
      <c r="A1540" t="s">
        <v>20653</v>
      </c>
      <c r="B1540" t="s">
        <v>7317</v>
      </c>
      <c r="C1540" t="s">
        <v>7366</v>
      </c>
      <c r="D1540" t="str">
        <f>IF($B1540="B","",IFERROR(VLOOKUP($C1540,Elster!$I$5:$M$148,3,FALSE),$C1540))</f>
        <v/>
      </c>
      <c r="E1540" t="str">
        <f>IF($B1540="A","",IFERROR(VLOOKUP($C1540,Elster!$I$5:$M$148,3,FALSE),$C1540))</f>
        <v xml:space="preserve">//   "ERWEITERUNGSTELEGRAMM"                            </v>
      </c>
      <c r="F1540">
        <f t="shared" ref="F1540:F1603" si="49">HEX2DEC(REPLACE(C1540,1,2,""))</f>
        <v>250</v>
      </c>
      <c r="G1540" s="2">
        <f t="shared" ref="G1540:G1603" si="50">SUBSTITUTE(A1540,"s","")-SUBSTITUTE(A1539,"s","")</f>
        <v>5.0000000000007816E-3</v>
      </c>
    </row>
    <row r="1541" spans="1:7" x14ac:dyDescent="0.35">
      <c r="A1541" t="s">
        <v>20653</v>
      </c>
      <c r="B1541" t="s">
        <v>7319</v>
      </c>
      <c r="C1541" t="s">
        <v>7366</v>
      </c>
      <c r="D1541" t="str">
        <f>IF($B1541="B","",IFERROR(VLOOKUP($C1541,Elster!$I$5:$M$148,3,FALSE),$C1541))</f>
        <v xml:space="preserve">//   "ERWEITERUNGSTELEGRAMM"                            </v>
      </c>
      <c r="E1541" t="str">
        <f>IF($B1541="A","",IFERROR(VLOOKUP($C1541,Elster!$I$5:$M$148,3,FALSE),$C1541))</f>
        <v/>
      </c>
      <c r="F1541">
        <f t="shared" si="49"/>
        <v>250</v>
      </c>
      <c r="G1541" s="2">
        <f t="shared" si="50"/>
        <v>0</v>
      </c>
    </row>
    <row r="1542" spans="1:7" x14ac:dyDescent="0.35">
      <c r="A1542" t="s">
        <v>20654</v>
      </c>
      <c r="B1542" t="s">
        <v>7317</v>
      </c>
      <c r="C1542" t="s">
        <v>7321</v>
      </c>
      <c r="D1542" t="str">
        <f>IF($B1542="B","",IFERROR(VLOOKUP($C1542,Elster!$I$5:$M$148,3,FALSE),$C1542))</f>
        <v/>
      </c>
      <c r="E1542" t="str">
        <f>IF($B1542="A","",IFERROR(VLOOKUP($C1542,Elster!$I$5:$M$148,3,FALSE),$C1542))</f>
        <v xml:space="preserve">   "FEHLERMELDUNG"                                    </v>
      </c>
      <c r="F1542">
        <f t="shared" si="49"/>
        <v>1</v>
      </c>
      <c r="G1542" s="2">
        <f t="shared" si="50"/>
        <v>5.0000000000007816E-3</v>
      </c>
    </row>
    <row r="1543" spans="1:7" x14ac:dyDescent="0.35">
      <c r="A1543" t="s">
        <v>20654</v>
      </c>
      <c r="B1543" t="s">
        <v>7319</v>
      </c>
      <c r="C1543" t="s">
        <v>7321</v>
      </c>
      <c r="D1543" t="str">
        <f>IF($B1543="B","",IFERROR(VLOOKUP($C1543,Elster!$I$5:$M$148,3,FALSE),$C1543))</f>
        <v xml:space="preserve">   "FEHLERMELDUNG"                                    </v>
      </c>
      <c r="E1543" t="str">
        <f>IF($B1543="A","",IFERROR(VLOOKUP($C1543,Elster!$I$5:$M$148,3,FALSE),$C1543))</f>
        <v/>
      </c>
      <c r="F1543">
        <f t="shared" si="49"/>
        <v>1</v>
      </c>
      <c r="G1543" s="2">
        <f t="shared" si="50"/>
        <v>0</v>
      </c>
    </row>
    <row r="1544" spans="1:7" x14ac:dyDescent="0.35">
      <c r="A1544" t="s">
        <v>20655</v>
      </c>
      <c r="B1544" t="s">
        <v>7317</v>
      </c>
      <c r="C1544" t="s">
        <v>7356</v>
      </c>
      <c r="D1544" t="str">
        <f>IF($B1544="B","",IFERROR(VLOOKUP($C1544,Elster!$I$5:$M$148,3,FALSE),$C1544))</f>
        <v/>
      </c>
      <c r="E1544" t="str">
        <f>IF($B1544="A","",IFERROR(VLOOKUP($C1544,Elster!$I$5:$M$148,3,FALSE),$C1544))</f>
        <v xml:space="preserve">   "WASSERDRUCK"                                      </v>
      </c>
      <c r="F1544">
        <f t="shared" si="49"/>
        <v>31</v>
      </c>
      <c r="G1544" s="2">
        <f t="shared" si="50"/>
        <v>4.9999999999990052E-3</v>
      </c>
    </row>
    <row r="1545" spans="1:7" x14ac:dyDescent="0.35">
      <c r="A1545" t="s">
        <v>20655</v>
      </c>
      <c r="B1545" t="s">
        <v>7319</v>
      </c>
      <c r="C1545" t="s">
        <v>7356</v>
      </c>
      <c r="D1545" t="str">
        <f>IF($B1545="B","",IFERROR(VLOOKUP($C1545,Elster!$I$5:$M$148,3,FALSE),$C1545))</f>
        <v xml:space="preserve">   "WASSERDRUCK"                                      </v>
      </c>
      <c r="E1545" t="str">
        <f>IF($B1545="A","",IFERROR(VLOOKUP($C1545,Elster!$I$5:$M$148,3,FALSE),$C1545))</f>
        <v/>
      </c>
      <c r="F1545">
        <f t="shared" si="49"/>
        <v>31</v>
      </c>
      <c r="G1545" s="2">
        <f t="shared" si="50"/>
        <v>0</v>
      </c>
    </row>
    <row r="1546" spans="1:7" x14ac:dyDescent="0.35">
      <c r="A1546" t="s">
        <v>20656</v>
      </c>
      <c r="B1546" t="s">
        <v>7317</v>
      </c>
      <c r="C1546" t="s">
        <v>7321</v>
      </c>
      <c r="D1546" t="str">
        <f>IF($B1546="B","",IFERROR(VLOOKUP($C1546,Elster!$I$5:$M$148,3,FALSE),$C1546))</f>
        <v/>
      </c>
      <c r="E1546" t="str">
        <f>IF($B1546="A","",IFERROR(VLOOKUP($C1546,Elster!$I$5:$M$148,3,FALSE),$C1546))</f>
        <v xml:space="preserve">   "FEHLERMELDUNG"                                    </v>
      </c>
      <c r="F1546">
        <f t="shared" si="49"/>
        <v>1</v>
      </c>
      <c r="G1546" s="2">
        <f t="shared" si="50"/>
        <v>5.0000000000007816E-3</v>
      </c>
    </row>
    <row r="1547" spans="1:7" x14ac:dyDescent="0.35">
      <c r="A1547" t="s">
        <v>20656</v>
      </c>
      <c r="B1547" t="s">
        <v>7319</v>
      </c>
      <c r="C1547" t="s">
        <v>7321</v>
      </c>
      <c r="D1547" t="str">
        <f>IF($B1547="B","",IFERROR(VLOOKUP($C1547,Elster!$I$5:$M$148,3,FALSE),$C1547))</f>
        <v xml:space="preserve">   "FEHLERMELDUNG"                                    </v>
      </c>
      <c r="E1547" t="str">
        <f>IF($B1547="A","",IFERROR(VLOOKUP($C1547,Elster!$I$5:$M$148,3,FALSE),$C1547))</f>
        <v/>
      </c>
      <c r="F1547">
        <f t="shared" si="49"/>
        <v>1</v>
      </c>
      <c r="G1547" s="2">
        <f t="shared" si="50"/>
        <v>0</v>
      </c>
    </row>
    <row r="1548" spans="1:7" x14ac:dyDescent="0.35">
      <c r="A1548" t="s">
        <v>20657</v>
      </c>
      <c r="B1548" t="s">
        <v>7317</v>
      </c>
      <c r="C1548" t="s">
        <v>7320</v>
      </c>
      <c r="D1548" t="str">
        <f>IF($B1548="B","",IFERROR(VLOOKUP($C1548,Elster!$I$5:$M$148,3,FALSE),$C1548))</f>
        <v/>
      </c>
      <c r="E1548" t="str">
        <f>IF($B1548="A","",IFERROR(VLOOKUP($C1548,Elster!$I$5:$M$148,3,FALSE),$C1548))</f>
        <v>0x000</v>
      </c>
      <c r="F1548">
        <f t="shared" si="49"/>
        <v>0</v>
      </c>
      <c r="G1548" s="2">
        <f t="shared" si="50"/>
        <v>4.9999999999990052E-3</v>
      </c>
    </row>
    <row r="1549" spans="1:7" x14ac:dyDescent="0.35">
      <c r="A1549" t="s">
        <v>20657</v>
      </c>
      <c r="B1549" t="s">
        <v>7319</v>
      </c>
      <c r="C1549" t="s">
        <v>7320</v>
      </c>
      <c r="D1549" t="str">
        <f>IF($B1549="B","",IFERROR(VLOOKUP($C1549,Elster!$I$5:$M$148,3,FALSE),$C1549))</f>
        <v>0x000</v>
      </c>
      <c r="E1549" t="str">
        <f>IF($B1549="A","",IFERROR(VLOOKUP($C1549,Elster!$I$5:$M$148,3,FALSE),$C1549))</f>
        <v/>
      </c>
      <c r="F1549">
        <f t="shared" si="49"/>
        <v>0</v>
      </c>
      <c r="G1549" s="2">
        <f t="shared" si="50"/>
        <v>0</v>
      </c>
    </row>
    <row r="1550" spans="1:7" x14ac:dyDescent="0.35">
      <c r="A1550" t="s">
        <v>20658</v>
      </c>
      <c r="B1550" t="s">
        <v>7317</v>
      </c>
      <c r="C1550" t="s">
        <v>7321</v>
      </c>
      <c r="D1550" t="str">
        <f>IF($B1550="B","",IFERROR(VLOOKUP($C1550,Elster!$I$5:$M$148,3,FALSE),$C1550))</f>
        <v/>
      </c>
      <c r="E1550" t="str">
        <f>IF($B1550="A","",IFERROR(VLOOKUP($C1550,Elster!$I$5:$M$148,3,FALSE),$C1550))</f>
        <v xml:space="preserve">   "FEHLERMELDUNG"                                    </v>
      </c>
      <c r="F1550">
        <f t="shared" si="49"/>
        <v>1</v>
      </c>
      <c r="G1550" s="2">
        <f t="shared" si="50"/>
        <v>5.0000000000007816E-3</v>
      </c>
    </row>
    <row r="1551" spans="1:7" x14ac:dyDescent="0.35">
      <c r="A1551" t="s">
        <v>20658</v>
      </c>
      <c r="B1551" t="s">
        <v>7319</v>
      </c>
      <c r="C1551" t="s">
        <v>7321</v>
      </c>
      <c r="D1551" t="str">
        <f>IF($B1551="B","",IFERROR(VLOOKUP($C1551,Elster!$I$5:$M$148,3,FALSE),$C1551))</f>
        <v xml:space="preserve">   "FEHLERMELDUNG"                                    </v>
      </c>
      <c r="E1551" t="str">
        <f>IF($B1551="A","",IFERROR(VLOOKUP($C1551,Elster!$I$5:$M$148,3,FALSE),$C1551))</f>
        <v/>
      </c>
      <c r="F1551">
        <f t="shared" si="49"/>
        <v>1</v>
      </c>
      <c r="G1551" s="2">
        <f t="shared" si="50"/>
        <v>0</v>
      </c>
    </row>
    <row r="1552" spans="1:7" x14ac:dyDescent="0.35">
      <c r="A1552" t="s">
        <v>20659</v>
      </c>
      <c r="B1552" t="s">
        <v>7317</v>
      </c>
      <c r="C1552" t="s">
        <v>7342</v>
      </c>
      <c r="D1552" t="str">
        <f>IF($B1552="B","",IFERROR(VLOOKUP($C1552,Elster!$I$5:$M$148,3,FALSE),$C1552))</f>
        <v/>
      </c>
      <c r="E1552" t="str">
        <f>IF($B1552="A","",IFERROR(VLOOKUP($C1552,Elster!$I$5:$M$148,3,FALSE),$C1552))</f>
        <v xml:space="preserve">   "MISCHERLAUFZEIT"                                  </v>
      </c>
      <c r="F1552">
        <f t="shared" si="49"/>
        <v>44</v>
      </c>
      <c r="G1552" s="2">
        <f t="shared" si="50"/>
        <v>4.9999999999990052E-3</v>
      </c>
    </row>
    <row r="1553" spans="1:7" x14ac:dyDescent="0.35">
      <c r="A1553" t="s">
        <v>20659</v>
      </c>
      <c r="B1553" t="s">
        <v>7319</v>
      </c>
      <c r="C1553" t="s">
        <v>7342</v>
      </c>
      <c r="D1553" t="str">
        <f>IF($B1553="B","",IFERROR(VLOOKUP($C1553,Elster!$I$5:$M$148,3,FALSE),$C1553))</f>
        <v xml:space="preserve">   "MISCHERLAUFZEIT"                                  </v>
      </c>
      <c r="E1553" t="str">
        <f>IF($B1553="A","",IFERROR(VLOOKUP($C1553,Elster!$I$5:$M$148,3,FALSE),$C1553))</f>
        <v/>
      </c>
      <c r="F1553">
        <f t="shared" si="49"/>
        <v>44</v>
      </c>
      <c r="G1553" s="2">
        <f t="shared" si="50"/>
        <v>0</v>
      </c>
    </row>
    <row r="1554" spans="1:7" x14ac:dyDescent="0.35">
      <c r="A1554" t="s">
        <v>20660</v>
      </c>
      <c r="B1554" t="s">
        <v>7317</v>
      </c>
      <c r="C1554" t="s">
        <v>7325</v>
      </c>
      <c r="D1554" t="str">
        <f>IF($B1554="B","",IFERROR(VLOOKUP($C1554,Elster!$I$5:$M$148,3,FALSE),$C1554))</f>
        <v/>
      </c>
      <c r="E1554" t="str">
        <f>IF($B1554="A","",IFERROR(VLOOKUP($C1554,Elster!$I$5:$M$148,3,FALSE),$C1554))</f>
        <v xml:space="preserve">   "SPEICHERSOLLTEMP"                                 </v>
      </c>
      <c r="F1554">
        <f t="shared" si="49"/>
        <v>3</v>
      </c>
      <c r="G1554" s="2">
        <f t="shared" si="50"/>
        <v>7.7600000000010994E-3</v>
      </c>
    </row>
    <row r="1555" spans="1:7" x14ac:dyDescent="0.35">
      <c r="A1555" t="s">
        <v>20661</v>
      </c>
      <c r="B1555" t="s">
        <v>7317</v>
      </c>
      <c r="C1555" t="s">
        <v>7320</v>
      </c>
      <c r="D1555" t="str">
        <f>IF($B1555="B","",IFERROR(VLOOKUP($C1555,Elster!$I$5:$M$148,3,FALSE),$C1555))</f>
        <v/>
      </c>
      <c r="E1555" t="str">
        <f>IF($B1555="A","",IFERROR(VLOOKUP($C1555,Elster!$I$5:$M$148,3,FALSE),$C1555))</f>
        <v>0x000</v>
      </c>
      <c r="F1555">
        <f t="shared" si="49"/>
        <v>0</v>
      </c>
      <c r="G1555" s="2">
        <f t="shared" si="50"/>
        <v>4.9739999999989237E-3</v>
      </c>
    </row>
    <row r="1556" spans="1:7" x14ac:dyDescent="0.35">
      <c r="A1556" t="s">
        <v>20662</v>
      </c>
      <c r="B1556" t="s">
        <v>7317</v>
      </c>
      <c r="C1556" t="s">
        <v>7318</v>
      </c>
      <c r="D1556" t="str">
        <f>IF($B1556="B","",IFERROR(VLOOKUP($C1556,Elster!$I$5:$M$148,3,FALSE),$C1556))</f>
        <v/>
      </c>
      <c r="E1556" t="str">
        <f>IF($B1556="A","",IFERROR(VLOOKUP($C1556,Elster!$I$5:$M$148,3,FALSE),$C1556))</f>
        <v xml:space="preserve">   "SAMMLERISTTEMP"                                   </v>
      </c>
      <c r="F1556">
        <f t="shared" si="49"/>
        <v>13</v>
      </c>
      <c r="G1556" s="2">
        <f t="shared" si="50"/>
        <v>4.9480000000006186E-3</v>
      </c>
    </row>
    <row r="1557" spans="1:7" x14ac:dyDescent="0.35">
      <c r="A1557" t="s">
        <v>20663</v>
      </c>
      <c r="B1557" t="s">
        <v>7317</v>
      </c>
      <c r="C1557" t="s">
        <v>7329</v>
      </c>
      <c r="D1557" t="str">
        <f>IF($B1557="B","",IFERROR(VLOOKUP($C1557,Elster!$I$5:$M$148,3,FALSE),$C1557))</f>
        <v/>
      </c>
      <c r="E1557" t="str">
        <f>IF($B1557="A","",IFERROR(VLOOKUP($C1557,Elster!$I$5:$M$148,3,FALSE),$C1557))</f>
        <v xml:space="preserve">   "KESSELSOLLTEMP"                                   </v>
      </c>
      <c r="F1557">
        <f t="shared" si="49"/>
        <v>2</v>
      </c>
      <c r="G1557" s="2">
        <f t="shared" si="50"/>
        <v>4.9740000000007001E-3</v>
      </c>
    </row>
    <row r="1558" spans="1:7" x14ac:dyDescent="0.35">
      <c r="A1558" t="s">
        <v>20664</v>
      </c>
      <c r="B1558" t="s">
        <v>7317</v>
      </c>
      <c r="C1558" t="s">
        <v>7320</v>
      </c>
      <c r="D1558" t="str">
        <f>IF($B1558="B","",IFERROR(VLOOKUP($C1558,Elster!$I$5:$M$148,3,FALSE),$C1558))</f>
        <v/>
      </c>
      <c r="E1558" t="str">
        <f>IF($B1558="A","",IFERROR(VLOOKUP($C1558,Elster!$I$5:$M$148,3,FALSE),$C1558))</f>
        <v>0x000</v>
      </c>
      <c r="F1558">
        <f t="shared" si="49"/>
        <v>0</v>
      </c>
      <c r="G1558" s="2">
        <f t="shared" si="50"/>
        <v>4.9739999999989237E-3</v>
      </c>
    </row>
    <row r="1559" spans="1:7" x14ac:dyDescent="0.35">
      <c r="A1559" t="s">
        <v>20665</v>
      </c>
      <c r="B1559" t="s">
        <v>7317</v>
      </c>
      <c r="C1559" t="s">
        <v>7366</v>
      </c>
      <c r="D1559" t="str">
        <f>IF($B1559="B","",IFERROR(VLOOKUP($C1559,Elster!$I$5:$M$148,3,FALSE),$C1559))</f>
        <v/>
      </c>
      <c r="E1559" t="str">
        <f>IF($B1559="A","",IFERROR(VLOOKUP($C1559,Elster!$I$5:$M$148,3,FALSE),$C1559))</f>
        <v xml:space="preserve">//   "ERWEITERUNGSTELEGRAMM"                            </v>
      </c>
      <c r="F1559">
        <f t="shared" si="49"/>
        <v>250</v>
      </c>
      <c r="G1559" s="2">
        <f t="shared" si="50"/>
        <v>4.9729999999996721E-3</v>
      </c>
    </row>
    <row r="1560" spans="1:7" x14ac:dyDescent="0.35">
      <c r="A1560" t="s">
        <v>20666</v>
      </c>
      <c r="B1560" t="s">
        <v>7317</v>
      </c>
      <c r="C1560" t="s">
        <v>7321</v>
      </c>
      <c r="D1560" t="str">
        <f>IF($B1560="B","",IFERROR(VLOOKUP($C1560,Elster!$I$5:$M$148,3,FALSE),$C1560))</f>
        <v/>
      </c>
      <c r="E1560" t="str">
        <f>IF($B1560="A","",IFERROR(VLOOKUP($C1560,Elster!$I$5:$M$148,3,FALSE),$C1560))</f>
        <v xml:space="preserve">   "FEHLERMELDUNG"                                    </v>
      </c>
      <c r="F1560">
        <f t="shared" si="49"/>
        <v>1</v>
      </c>
      <c r="G1560" s="2">
        <f t="shared" si="50"/>
        <v>4.9480000000006186E-3</v>
      </c>
    </row>
    <row r="1561" spans="1:7" x14ac:dyDescent="0.35">
      <c r="A1561" t="s">
        <v>20667</v>
      </c>
      <c r="B1561" t="s">
        <v>7317</v>
      </c>
      <c r="C1561" t="s">
        <v>7356</v>
      </c>
      <c r="D1561" t="str">
        <f>IF($B1561="B","",IFERROR(VLOOKUP($C1561,Elster!$I$5:$M$148,3,FALSE),$C1561))</f>
        <v/>
      </c>
      <c r="E1561" t="str">
        <f>IF($B1561="A","",IFERROR(VLOOKUP($C1561,Elster!$I$5:$M$148,3,FALSE),$C1561))</f>
        <v xml:space="preserve">   "WASSERDRUCK"                                      </v>
      </c>
      <c r="F1561">
        <f t="shared" si="49"/>
        <v>31</v>
      </c>
      <c r="G1561" s="2">
        <f t="shared" si="50"/>
        <v>4.9740000000007001E-3</v>
      </c>
    </row>
    <row r="1562" spans="1:7" x14ac:dyDescent="0.35">
      <c r="A1562" t="s">
        <v>20668</v>
      </c>
      <c r="B1562" t="s">
        <v>7317</v>
      </c>
      <c r="C1562" t="s">
        <v>7321</v>
      </c>
      <c r="D1562" t="str">
        <f>IF($B1562="B","",IFERROR(VLOOKUP($C1562,Elster!$I$5:$M$148,3,FALSE),$C1562))</f>
        <v/>
      </c>
      <c r="E1562" t="str">
        <f>IF($B1562="A","",IFERROR(VLOOKUP($C1562,Elster!$I$5:$M$148,3,FALSE),$C1562))</f>
        <v xml:space="preserve">   "FEHLERMELDUNG"                                    </v>
      </c>
      <c r="F1562">
        <f t="shared" si="49"/>
        <v>1</v>
      </c>
      <c r="G1562" s="2">
        <f t="shared" si="50"/>
        <v>4.9739999999989237E-3</v>
      </c>
    </row>
    <row r="1563" spans="1:7" x14ac:dyDescent="0.35">
      <c r="A1563" t="s">
        <v>20669</v>
      </c>
      <c r="B1563" t="s">
        <v>7317</v>
      </c>
      <c r="C1563" t="s">
        <v>7320</v>
      </c>
      <c r="D1563" t="str">
        <f>IF($B1563="B","",IFERROR(VLOOKUP($C1563,Elster!$I$5:$M$148,3,FALSE),$C1563))</f>
        <v/>
      </c>
      <c r="E1563" t="str">
        <f>IF($B1563="A","",IFERROR(VLOOKUP($C1563,Elster!$I$5:$M$148,3,FALSE),$C1563))</f>
        <v>0x000</v>
      </c>
      <c r="F1563">
        <f t="shared" si="49"/>
        <v>0</v>
      </c>
      <c r="G1563" s="2">
        <f t="shared" si="50"/>
        <v>4.9740000000007001E-3</v>
      </c>
    </row>
    <row r="1564" spans="1:7" x14ac:dyDescent="0.35">
      <c r="A1564" t="s">
        <v>20670</v>
      </c>
      <c r="B1564" t="s">
        <v>7317</v>
      </c>
      <c r="C1564" t="s">
        <v>7321</v>
      </c>
      <c r="D1564" t="str">
        <f>IF($B1564="B","",IFERROR(VLOOKUP($C1564,Elster!$I$5:$M$148,3,FALSE),$C1564))</f>
        <v/>
      </c>
      <c r="E1564" t="str">
        <f>IF($B1564="A","",IFERROR(VLOOKUP($C1564,Elster!$I$5:$M$148,3,FALSE),$C1564))</f>
        <v xml:space="preserve">   "FEHLERMELDUNG"                                    </v>
      </c>
      <c r="F1564">
        <f t="shared" si="49"/>
        <v>1</v>
      </c>
      <c r="G1564" s="2">
        <f t="shared" si="50"/>
        <v>4.9479999999988422E-3</v>
      </c>
    </row>
    <row r="1565" spans="1:7" x14ac:dyDescent="0.35">
      <c r="A1565" t="s">
        <v>20671</v>
      </c>
      <c r="B1565" t="s">
        <v>7317</v>
      </c>
      <c r="C1565" t="s">
        <v>7344</v>
      </c>
      <c r="D1565" t="str">
        <f>IF($B1565="B","",IFERROR(VLOOKUP($C1565,Elster!$I$5:$M$148,3,FALSE),$C1565))</f>
        <v/>
      </c>
      <c r="E1565" t="str">
        <f>IF($B1565="A","",IFERROR(VLOOKUP($C1565,Elster!$I$5:$M$148,3,FALSE),$C1565))</f>
        <v xml:space="preserve">   "MODGRAD"                                          </v>
      </c>
      <c r="F1565">
        <f t="shared" si="49"/>
        <v>45</v>
      </c>
      <c r="G1565" s="2">
        <f t="shared" si="50"/>
        <v>4.9740000000007001E-3</v>
      </c>
    </row>
    <row r="1566" spans="1:7" x14ac:dyDescent="0.35">
      <c r="A1566" t="s">
        <v>20672</v>
      </c>
      <c r="B1566" t="s">
        <v>7317</v>
      </c>
      <c r="C1566" t="s">
        <v>7318</v>
      </c>
      <c r="D1566" t="str">
        <f>IF($B1566="B","",IFERROR(VLOOKUP($C1566,Elster!$I$5:$M$148,3,FALSE),$C1566))</f>
        <v/>
      </c>
      <c r="E1566" t="str">
        <f>IF($B1566="A","",IFERROR(VLOOKUP($C1566,Elster!$I$5:$M$148,3,FALSE),$C1566))</f>
        <v xml:space="preserve">   "SAMMLERISTTEMP"                                   </v>
      </c>
      <c r="F1566">
        <f t="shared" si="49"/>
        <v>13</v>
      </c>
      <c r="G1566" s="2">
        <f t="shared" si="50"/>
        <v>1.0545999999999722E-2</v>
      </c>
    </row>
    <row r="1567" spans="1:7" x14ac:dyDescent="0.35">
      <c r="A1567" t="s">
        <v>20672</v>
      </c>
      <c r="B1567" t="s">
        <v>7319</v>
      </c>
      <c r="C1567" t="s">
        <v>7318</v>
      </c>
      <c r="D1567" t="str">
        <f>IF($B1567="B","",IFERROR(VLOOKUP($C1567,Elster!$I$5:$M$148,3,FALSE),$C1567))</f>
        <v xml:space="preserve">   "SAMMLERISTTEMP"                                   </v>
      </c>
      <c r="E1567" t="str">
        <f>IF($B1567="A","",IFERROR(VLOOKUP($C1567,Elster!$I$5:$M$148,3,FALSE),$C1567))</f>
        <v/>
      </c>
      <c r="F1567">
        <f t="shared" si="49"/>
        <v>13</v>
      </c>
      <c r="G1567" s="2">
        <f t="shared" si="50"/>
        <v>0</v>
      </c>
    </row>
    <row r="1568" spans="1:7" x14ac:dyDescent="0.35">
      <c r="A1568" t="s">
        <v>20673</v>
      </c>
      <c r="B1568" t="s">
        <v>7317</v>
      </c>
      <c r="C1568" t="s">
        <v>7320</v>
      </c>
      <c r="D1568" t="str">
        <f>IF($B1568="B","",IFERROR(VLOOKUP($C1568,Elster!$I$5:$M$148,3,FALSE),$C1568))</f>
        <v/>
      </c>
      <c r="E1568" t="str">
        <f>IF($B1568="A","",IFERROR(VLOOKUP($C1568,Elster!$I$5:$M$148,3,FALSE),$C1568))</f>
        <v>0x000</v>
      </c>
      <c r="F1568">
        <f t="shared" si="49"/>
        <v>0</v>
      </c>
      <c r="G1568" s="2">
        <f t="shared" si="50"/>
        <v>5.0000000000007816E-3</v>
      </c>
    </row>
    <row r="1569" spans="1:7" x14ac:dyDescent="0.35">
      <c r="A1569" t="s">
        <v>20673</v>
      </c>
      <c r="B1569" t="s">
        <v>7319</v>
      </c>
      <c r="C1569" t="s">
        <v>7320</v>
      </c>
      <c r="D1569" t="str">
        <f>IF($B1569="B","",IFERROR(VLOOKUP($C1569,Elster!$I$5:$M$148,3,FALSE),$C1569))</f>
        <v>0x000</v>
      </c>
      <c r="E1569" t="str">
        <f>IF($B1569="A","",IFERROR(VLOOKUP($C1569,Elster!$I$5:$M$148,3,FALSE),$C1569))</f>
        <v/>
      </c>
      <c r="F1569">
        <f t="shared" si="49"/>
        <v>0</v>
      </c>
      <c r="G1569" s="2">
        <f t="shared" si="50"/>
        <v>0</v>
      </c>
    </row>
    <row r="1570" spans="1:7" x14ac:dyDescent="0.35">
      <c r="A1570" t="s">
        <v>20674</v>
      </c>
      <c r="B1570" t="s">
        <v>7317</v>
      </c>
      <c r="C1570" t="s">
        <v>7325</v>
      </c>
      <c r="D1570" t="str">
        <f>IF($B1570="B","",IFERROR(VLOOKUP($C1570,Elster!$I$5:$M$148,3,FALSE),$C1570))</f>
        <v/>
      </c>
      <c r="E1570" t="str">
        <f>IF($B1570="A","",IFERROR(VLOOKUP($C1570,Elster!$I$5:$M$148,3,FALSE),$C1570))</f>
        <v xml:space="preserve">   "SPEICHERSOLLTEMP"                                 </v>
      </c>
      <c r="F1570">
        <f t="shared" si="49"/>
        <v>3</v>
      </c>
      <c r="G1570" s="2">
        <f t="shared" si="50"/>
        <v>4.9999999999990052E-3</v>
      </c>
    </row>
    <row r="1571" spans="1:7" x14ac:dyDescent="0.35">
      <c r="A1571" t="s">
        <v>20674</v>
      </c>
      <c r="B1571" t="s">
        <v>7319</v>
      </c>
      <c r="C1571" t="s">
        <v>7325</v>
      </c>
      <c r="D1571" t="str">
        <f>IF($B1571="B","",IFERROR(VLOOKUP($C1571,Elster!$I$5:$M$148,3,FALSE),$C1571))</f>
        <v xml:space="preserve">   "SPEICHERSOLLTEMP"                                 </v>
      </c>
      <c r="E1571" t="str">
        <f>IF($B1571="A","",IFERROR(VLOOKUP($C1571,Elster!$I$5:$M$148,3,FALSE),$C1571))</f>
        <v/>
      </c>
      <c r="F1571">
        <f t="shared" si="49"/>
        <v>3</v>
      </c>
      <c r="G1571" s="2">
        <f t="shared" si="50"/>
        <v>0</v>
      </c>
    </row>
    <row r="1572" spans="1:7" x14ac:dyDescent="0.35">
      <c r="A1572" t="s">
        <v>20675</v>
      </c>
      <c r="B1572" t="s">
        <v>7317</v>
      </c>
      <c r="C1572" t="s">
        <v>7321</v>
      </c>
      <c r="D1572" t="str">
        <f>IF($B1572="B","",IFERROR(VLOOKUP($C1572,Elster!$I$5:$M$148,3,FALSE),$C1572))</f>
        <v/>
      </c>
      <c r="E1572" t="str">
        <f>IF($B1572="A","",IFERROR(VLOOKUP($C1572,Elster!$I$5:$M$148,3,FALSE),$C1572))</f>
        <v xml:space="preserve">   "FEHLERMELDUNG"                                    </v>
      </c>
      <c r="F1572">
        <f t="shared" si="49"/>
        <v>1</v>
      </c>
      <c r="G1572" s="2">
        <f t="shared" si="50"/>
        <v>5.0000000000007816E-3</v>
      </c>
    </row>
    <row r="1573" spans="1:7" x14ac:dyDescent="0.35">
      <c r="A1573" t="s">
        <v>20675</v>
      </c>
      <c r="B1573" t="s">
        <v>7319</v>
      </c>
      <c r="C1573" t="s">
        <v>7321</v>
      </c>
      <c r="D1573" t="str">
        <f>IF($B1573="B","",IFERROR(VLOOKUP($C1573,Elster!$I$5:$M$148,3,FALSE),$C1573))</f>
        <v xml:space="preserve">   "FEHLERMELDUNG"                                    </v>
      </c>
      <c r="E1573" t="str">
        <f>IF($B1573="A","",IFERROR(VLOOKUP($C1573,Elster!$I$5:$M$148,3,FALSE),$C1573))</f>
        <v/>
      </c>
      <c r="F1573">
        <f t="shared" si="49"/>
        <v>1</v>
      </c>
      <c r="G1573" s="2">
        <f t="shared" si="50"/>
        <v>0</v>
      </c>
    </row>
    <row r="1574" spans="1:7" x14ac:dyDescent="0.35">
      <c r="A1574" t="s">
        <v>20676</v>
      </c>
      <c r="B1574" t="s">
        <v>7317</v>
      </c>
      <c r="C1574" t="s">
        <v>7320</v>
      </c>
      <c r="D1574" t="str">
        <f>IF($B1574="B","",IFERROR(VLOOKUP($C1574,Elster!$I$5:$M$148,3,FALSE),$C1574))</f>
        <v/>
      </c>
      <c r="E1574" t="str">
        <f>IF($B1574="A","",IFERROR(VLOOKUP($C1574,Elster!$I$5:$M$148,3,FALSE),$C1574))</f>
        <v>0x000</v>
      </c>
      <c r="F1574">
        <f t="shared" si="49"/>
        <v>0</v>
      </c>
      <c r="G1574" s="2">
        <f t="shared" si="50"/>
        <v>4.9999999999990052E-3</v>
      </c>
    </row>
    <row r="1575" spans="1:7" x14ac:dyDescent="0.35">
      <c r="A1575" t="s">
        <v>20676</v>
      </c>
      <c r="B1575" t="s">
        <v>7319</v>
      </c>
      <c r="C1575" t="s">
        <v>7320</v>
      </c>
      <c r="D1575" t="str">
        <f>IF($B1575="B","",IFERROR(VLOOKUP($C1575,Elster!$I$5:$M$148,3,FALSE),$C1575))</f>
        <v>0x000</v>
      </c>
      <c r="E1575" t="str">
        <f>IF($B1575="A","",IFERROR(VLOOKUP($C1575,Elster!$I$5:$M$148,3,FALSE),$C1575))</f>
        <v/>
      </c>
      <c r="F1575">
        <f t="shared" si="49"/>
        <v>0</v>
      </c>
      <c r="G1575" s="2">
        <f t="shared" si="50"/>
        <v>0</v>
      </c>
    </row>
    <row r="1576" spans="1:7" x14ac:dyDescent="0.35">
      <c r="A1576" t="s">
        <v>20677</v>
      </c>
      <c r="B1576" t="s">
        <v>7317</v>
      </c>
      <c r="C1576" t="s">
        <v>7366</v>
      </c>
      <c r="D1576" t="str">
        <f>IF($B1576="B","",IFERROR(VLOOKUP($C1576,Elster!$I$5:$M$148,3,FALSE),$C1576))</f>
        <v/>
      </c>
      <c r="E1576" t="str">
        <f>IF($B1576="A","",IFERROR(VLOOKUP($C1576,Elster!$I$5:$M$148,3,FALSE),$C1576))</f>
        <v xml:space="preserve">//   "ERWEITERUNGSTELEGRAMM"                            </v>
      </c>
      <c r="F1576">
        <f t="shared" si="49"/>
        <v>250</v>
      </c>
      <c r="G1576" s="2">
        <f t="shared" si="50"/>
        <v>5.0000000000007816E-3</v>
      </c>
    </row>
    <row r="1577" spans="1:7" x14ac:dyDescent="0.35">
      <c r="A1577" t="s">
        <v>20677</v>
      </c>
      <c r="B1577" t="s">
        <v>7319</v>
      </c>
      <c r="C1577" t="s">
        <v>7366</v>
      </c>
      <c r="D1577" t="str">
        <f>IF($B1577="B","",IFERROR(VLOOKUP($C1577,Elster!$I$5:$M$148,3,FALSE),$C1577))</f>
        <v xml:space="preserve">//   "ERWEITERUNGSTELEGRAMM"                            </v>
      </c>
      <c r="E1577" t="str">
        <f>IF($B1577="A","",IFERROR(VLOOKUP($C1577,Elster!$I$5:$M$148,3,FALSE),$C1577))</f>
        <v/>
      </c>
      <c r="F1577">
        <f t="shared" si="49"/>
        <v>250</v>
      </c>
      <c r="G1577" s="2">
        <f t="shared" si="50"/>
        <v>0</v>
      </c>
    </row>
    <row r="1578" spans="1:7" x14ac:dyDescent="0.35">
      <c r="A1578" t="s">
        <v>20678</v>
      </c>
      <c r="B1578" t="s">
        <v>7319</v>
      </c>
      <c r="C1578" t="s">
        <v>7321</v>
      </c>
      <c r="D1578" t="str">
        <f>IF($B1578="B","",IFERROR(VLOOKUP($C1578,Elster!$I$5:$M$148,3,FALSE),$C1578))</f>
        <v xml:space="preserve">   "FEHLERMELDUNG"                                    </v>
      </c>
      <c r="E1578" t="str">
        <f>IF($B1578="A","",IFERROR(VLOOKUP($C1578,Elster!$I$5:$M$148,3,FALSE),$C1578))</f>
        <v/>
      </c>
      <c r="F1578">
        <f t="shared" si="49"/>
        <v>1</v>
      </c>
      <c r="G1578" s="2">
        <f t="shared" si="50"/>
        <v>5.0000000000007816E-3</v>
      </c>
    </row>
    <row r="1579" spans="1:7" x14ac:dyDescent="0.35">
      <c r="A1579" t="s">
        <v>20679</v>
      </c>
      <c r="B1579" t="s">
        <v>7317</v>
      </c>
      <c r="C1579" t="s">
        <v>7321</v>
      </c>
      <c r="D1579" t="str">
        <f>IF($B1579="B","",IFERROR(VLOOKUP($C1579,Elster!$I$5:$M$148,3,FALSE),$C1579))</f>
        <v/>
      </c>
      <c r="E1579" t="str">
        <f>IF($B1579="A","",IFERROR(VLOOKUP($C1579,Elster!$I$5:$M$148,3,FALSE),$C1579))</f>
        <v xml:space="preserve">   "FEHLERMELDUNG"                                    </v>
      </c>
      <c r="F1579">
        <f t="shared" si="49"/>
        <v>1</v>
      </c>
      <c r="G1579" s="2">
        <f t="shared" si="50"/>
        <v>2.6000000000081513E-5</v>
      </c>
    </row>
    <row r="1580" spans="1:7" x14ac:dyDescent="0.35">
      <c r="A1580" t="s">
        <v>20680</v>
      </c>
      <c r="B1580" t="s">
        <v>7317</v>
      </c>
      <c r="C1580" t="s">
        <v>7357</v>
      </c>
      <c r="D1580" t="str">
        <f>IF($B1580="B","",IFERROR(VLOOKUP($C1580,Elster!$I$5:$M$148,3,FALSE),$C1580))</f>
        <v/>
      </c>
      <c r="E1580" t="str">
        <f>IF($B1580="A","",IFERROR(VLOOKUP($C1580,Elster!$I$5:$M$148,3,FALSE),$C1580))</f>
        <v xml:space="preserve">   "MIN_TEMP_KESSEL"                                  </v>
      </c>
      <c r="F1580">
        <f t="shared" si="49"/>
        <v>32</v>
      </c>
      <c r="G1580" s="2">
        <f t="shared" si="50"/>
        <v>4.9999999999990052E-3</v>
      </c>
    </row>
    <row r="1581" spans="1:7" x14ac:dyDescent="0.35">
      <c r="A1581" t="s">
        <v>20680</v>
      </c>
      <c r="B1581" t="s">
        <v>7319</v>
      </c>
      <c r="C1581" t="s">
        <v>7357</v>
      </c>
      <c r="D1581" t="str">
        <f>IF($B1581="B","",IFERROR(VLOOKUP($C1581,Elster!$I$5:$M$148,3,FALSE),$C1581))</f>
        <v xml:space="preserve">   "MIN_TEMP_KESSEL"                                  </v>
      </c>
      <c r="E1581" t="str">
        <f>IF($B1581="A","",IFERROR(VLOOKUP($C1581,Elster!$I$5:$M$148,3,FALSE),$C1581))</f>
        <v/>
      </c>
      <c r="F1581">
        <f t="shared" si="49"/>
        <v>32</v>
      </c>
      <c r="G1581" s="2">
        <f t="shared" si="50"/>
        <v>0</v>
      </c>
    </row>
    <row r="1582" spans="1:7" x14ac:dyDescent="0.35">
      <c r="A1582" t="s">
        <v>20681</v>
      </c>
      <c r="B1582" t="s">
        <v>7317</v>
      </c>
      <c r="C1582" t="s">
        <v>7343</v>
      </c>
      <c r="D1582" t="str">
        <f>IF($B1582="B","",IFERROR(VLOOKUP($C1582,Elster!$I$5:$M$148,3,FALSE),$C1582))</f>
        <v/>
      </c>
      <c r="E1582" t="str">
        <f>IF($B1582="A","",IFERROR(VLOOKUP($C1582,Elster!$I$5:$M$148,3,FALSE),$C1582))</f>
        <v xml:space="preserve">   "RAUMSOLLTEMP_NACHT"                               </v>
      </c>
      <c r="F1582">
        <f t="shared" si="49"/>
        <v>8</v>
      </c>
      <c r="G1582" s="2">
        <f t="shared" si="50"/>
        <v>5.0000000000007816E-3</v>
      </c>
    </row>
    <row r="1583" spans="1:7" x14ac:dyDescent="0.35">
      <c r="A1583" t="s">
        <v>20681</v>
      </c>
      <c r="B1583" t="s">
        <v>7319</v>
      </c>
      <c r="C1583" t="s">
        <v>7343</v>
      </c>
      <c r="D1583" t="str">
        <f>IF($B1583="B","",IFERROR(VLOOKUP($C1583,Elster!$I$5:$M$148,3,FALSE),$C1583))</f>
        <v xml:space="preserve">   "RAUMSOLLTEMP_NACHT"                               </v>
      </c>
      <c r="E1583" t="str">
        <f>IF($B1583="A","",IFERROR(VLOOKUP($C1583,Elster!$I$5:$M$148,3,FALSE),$C1583))</f>
        <v/>
      </c>
      <c r="F1583">
        <f t="shared" si="49"/>
        <v>8</v>
      </c>
      <c r="G1583" s="2">
        <f t="shared" si="50"/>
        <v>0</v>
      </c>
    </row>
    <row r="1584" spans="1:7" x14ac:dyDescent="0.35">
      <c r="A1584" t="s">
        <v>20682</v>
      </c>
      <c r="B1584" t="s">
        <v>7317</v>
      </c>
      <c r="C1584" t="s">
        <v>7320</v>
      </c>
      <c r="D1584" t="str">
        <f>IF($B1584="B","",IFERROR(VLOOKUP($C1584,Elster!$I$5:$M$148,3,FALSE),$C1584))</f>
        <v/>
      </c>
      <c r="E1584" t="str">
        <f>IF($B1584="A","",IFERROR(VLOOKUP($C1584,Elster!$I$5:$M$148,3,FALSE),$C1584))</f>
        <v>0x000</v>
      </c>
      <c r="F1584">
        <f t="shared" si="49"/>
        <v>0</v>
      </c>
      <c r="G1584" s="2">
        <f t="shared" si="50"/>
        <v>4.9999999999990052E-3</v>
      </c>
    </row>
    <row r="1585" spans="1:7" x14ac:dyDescent="0.35">
      <c r="A1585" t="s">
        <v>20682</v>
      </c>
      <c r="B1585" t="s">
        <v>7319</v>
      </c>
      <c r="C1585" t="s">
        <v>7320</v>
      </c>
      <c r="D1585" t="str">
        <f>IF($B1585="B","",IFERROR(VLOOKUP($C1585,Elster!$I$5:$M$148,3,FALSE),$C1585))</f>
        <v>0x000</v>
      </c>
      <c r="E1585" t="str">
        <f>IF($B1585="A","",IFERROR(VLOOKUP($C1585,Elster!$I$5:$M$148,3,FALSE),$C1585))</f>
        <v/>
      </c>
      <c r="F1585">
        <f t="shared" si="49"/>
        <v>0</v>
      </c>
      <c r="G1585" s="2">
        <f t="shared" si="50"/>
        <v>0</v>
      </c>
    </row>
    <row r="1586" spans="1:7" x14ac:dyDescent="0.35">
      <c r="A1586" t="s">
        <v>20683</v>
      </c>
      <c r="B1586" t="s">
        <v>7317</v>
      </c>
      <c r="C1586" t="s">
        <v>7321</v>
      </c>
      <c r="D1586" t="str">
        <f>IF($B1586="B","",IFERROR(VLOOKUP($C1586,Elster!$I$5:$M$148,3,FALSE),$C1586))</f>
        <v/>
      </c>
      <c r="E1586" t="str">
        <f>IF($B1586="A","",IFERROR(VLOOKUP($C1586,Elster!$I$5:$M$148,3,FALSE),$C1586))</f>
        <v xml:space="preserve">   "FEHLERMELDUNG"                                    </v>
      </c>
      <c r="F1586">
        <f t="shared" si="49"/>
        <v>1</v>
      </c>
      <c r="G1586" s="2">
        <f t="shared" si="50"/>
        <v>4.9989999999997536E-3</v>
      </c>
    </row>
    <row r="1587" spans="1:7" x14ac:dyDescent="0.35">
      <c r="A1587" t="s">
        <v>20683</v>
      </c>
      <c r="B1587" t="s">
        <v>7319</v>
      </c>
      <c r="C1587" t="s">
        <v>7321</v>
      </c>
      <c r="D1587" t="str">
        <f>IF($B1587="B","",IFERROR(VLOOKUP($C1587,Elster!$I$5:$M$148,3,FALSE),$C1587))</f>
        <v xml:space="preserve">   "FEHLERMELDUNG"                                    </v>
      </c>
      <c r="E1587" t="str">
        <f>IF($B1587="A","",IFERROR(VLOOKUP($C1587,Elster!$I$5:$M$148,3,FALSE),$C1587))</f>
        <v/>
      </c>
      <c r="F1587">
        <f t="shared" si="49"/>
        <v>1</v>
      </c>
      <c r="G1587" s="2">
        <f t="shared" si="50"/>
        <v>0</v>
      </c>
    </row>
    <row r="1588" spans="1:7" x14ac:dyDescent="0.35">
      <c r="A1588" t="s">
        <v>20684</v>
      </c>
      <c r="B1588" t="s">
        <v>7317</v>
      </c>
      <c r="C1588" t="s">
        <v>7355</v>
      </c>
      <c r="D1588" t="str">
        <f>IF($B1588="B","",IFERROR(VLOOKUP($C1588,Elster!$I$5:$M$148,3,FALSE),$C1588))</f>
        <v/>
      </c>
      <c r="E1588" t="str">
        <f>IF($B1588="A","",IFERROR(VLOOKUP($C1588,Elster!$I$5:$M$148,3,FALSE),$C1588))</f>
        <v xml:space="preserve">   "MIN_WASSERDRUCK"                                  </v>
      </c>
      <c r="F1588">
        <f t="shared" si="49"/>
        <v>52</v>
      </c>
      <c r="G1588" s="2">
        <f t="shared" si="50"/>
        <v>5.0000000000007816E-3</v>
      </c>
    </row>
    <row r="1589" spans="1:7" x14ac:dyDescent="0.35">
      <c r="A1589" t="s">
        <v>20684</v>
      </c>
      <c r="B1589" t="s">
        <v>7319</v>
      </c>
      <c r="C1589" t="s">
        <v>7355</v>
      </c>
      <c r="D1589" t="str">
        <f>IF($B1589="B","",IFERROR(VLOOKUP($C1589,Elster!$I$5:$M$148,3,FALSE),$C1589))</f>
        <v xml:space="preserve">   "MIN_WASSERDRUCK"                                  </v>
      </c>
      <c r="E1589" t="str">
        <f>IF($B1589="A","",IFERROR(VLOOKUP($C1589,Elster!$I$5:$M$148,3,FALSE),$C1589))</f>
        <v/>
      </c>
      <c r="F1589">
        <f t="shared" si="49"/>
        <v>52</v>
      </c>
      <c r="G1589" s="2">
        <f t="shared" si="50"/>
        <v>0</v>
      </c>
    </row>
    <row r="1590" spans="1:7" x14ac:dyDescent="0.35">
      <c r="A1590" t="s">
        <v>20685</v>
      </c>
      <c r="B1590" t="s">
        <v>7317</v>
      </c>
      <c r="C1590" t="s">
        <v>7325</v>
      </c>
      <c r="D1590" t="str">
        <f>IF($B1590="B","",IFERROR(VLOOKUP($C1590,Elster!$I$5:$M$148,3,FALSE),$C1590))</f>
        <v/>
      </c>
      <c r="E1590" t="str">
        <f>IF($B1590="A","",IFERROR(VLOOKUP($C1590,Elster!$I$5:$M$148,3,FALSE),$C1590))</f>
        <v xml:space="preserve">   "SPEICHERSOLLTEMP"                                 </v>
      </c>
      <c r="F1590">
        <f t="shared" si="49"/>
        <v>3</v>
      </c>
      <c r="G1590" s="2">
        <f t="shared" si="50"/>
        <v>8.2029999999999603E-3</v>
      </c>
    </row>
    <row r="1591" spans="1:7" x14ac:dyDescent="0.35">
      <c r="A1591" t="s">
        <v>20686</v>
      </c>
      <c r="B1591" t="s">
        <v>7317</v>
      </c>
      <c r="C1591" t="s">
        <v>7320</v>
      </c>
      <c r="D1591" t="str">
        <f>IF($B1591="B","",IFERROR(VLOOKUP($C1591,Elster!$I$5:$M$148,3,FALSE),$C1591))</f>
        <v/>
      </c>
      <c r="E1591" t="str">
        <f>IF($B1591="A","",IFERROR(VLOOKUP($C1591,Elster!$I$5:$M$148,3,FALSE),$C1591))</f>
        <v>0x000</v>
      </c>
      <c r="F1591">
        <f t="shared" si="49"/>
        <v>0</v>
      </c>
      <c r="G1591" s="2">
        <f t="shared" si="50"/>
        <v>4.9740000000007001E-3</v>
      </c>
    </row>
    <row r="1592" spans="1:7" x14ac:dyDescent="0.35">
      <c r="A1592" t="s">
        <v>20687</v>
      </c>
      <c r="B1592" t="s">
        <v>7317</v>
      </c>
      <c r="C1592" t="s">
        <v>7318</v>
      </c>
      <c r="D1592" t="str">
        <f>IF($B1592="B","",IFERROR(VLOOKUP($C1592,Elster!$I$5:$M$148,3,FALSE),$C1592))</f>
        <v/>
      </c>
      <c r="E1592" t="str">
        <f>IF($B1592="A","",IFERROR(VLOOKUP($C1592,Elster!$I$5:$M$148,3,FALSE),$C1592))</f>
        <v xml:space="preserve">   "SAMMLERISTTEMP"                                   </v>
      </c>
      <c r="F1592">
        <f t="shared" si="49"/>
        <v>13</v>
      </c>
      <c r="G1592" s="2">
        <f t="shared" si="50"/>
        <v>4.9739999999989237E-3</v>
      </c>
    </row>
    <row r="1593" spans="1:7" x14ac:dyDescent="0.35">
      <c r="A1593" t="s">
        <v>20688</v>
      </c>
      <c r="B1593" t="s">
        <v>7317</v>
      </c>
      <c r="C1593" t="s">
        <v>7329</v>
      </c>
      <c r="D1593" t="str">
        <f>IF($B1593="B","",IFERROR(VLOOKUP($C1593,Elster!$I$5:$M$148,3,FALSE),$C1593))</f>
        <v/>
      </c>
      <c r="E1593" t="str">
        <f>IF($B1593="A","",IFERROR(VLOOKUP($C1593,Elster!$I$5:$M$148,3,FALSE),$C1593))</f>
        <v xml:space="preserve">   "KESSELSOLLTEMP"                                   </v>
      </c>
      <c r="F1593">
        <f t="shared" si="49"/>
        <v>2</v>
      </c>
      <c r="G1593" s="2">
        <f t="shared" si="50"/>
        <v>4.9480000000006186E-3</v>
      </c>
    </row>
    <row r="1594" spans="1:7" x14ac:dyDescent="0.35">
      <c r="A1594" t="s">
        <v>20689</v>
      </c>
      <c r="B1594" t="s">
        <v>7317</v>
      </c>
      <c r="C1594" t="s">
        <v>7320</v>
      </c>
      <c r="D1594" t="str">
        <f>IF($B1594="B","",IFERROR(VLOOKUP($C1594,Elster!$I$5:$M$148,3,FALSE),$C1594))</f>
        <v/>
      </c>
      <c r="E1594" t="str">
        <f>IF($B1594="A","",IFERROR(VLOOKUP($C1594,Elster!$I$5:$M$148,3,FALSE),$C1594))</f>
        <v>0x000</v>
      </c>
      <c r="F1594">
        <f t="shared" si="49"/>
        <v>0</v>
      </c>
      <c r="G1594" s="2">
        <f t="shared" si="50"/>
        <v>4.9739999999989237E-3</v>
      </c>
    </row>
    <row r="1595" spans="1:7" x14ac:dyDescent="0.35">
      <c r="A1595" t="s">
        <v>20690</v>
      </c>
      <c r="B1595" t="s">
        <v>7317</v>
      </c>
      <c r="C1595" t="s">
        <v>7366</v>
      </c>
      <c r="D1595" t="str">
        <f>IF($B1595="B","",IFERROR(VLOOKUP($C1595,Elster!$I$5:$M$148,3,FALSE),$C1595))</f>
        <v/>
      </c>
      <c r="E1595" t="str">
        <f>IF($B1595="A","",IFERROR(VLOOKUP($C1595,Elster!$I$5:$M$148,3,FALSE),$C1595))</f>
        <v xml:space="preserve">//   "ERWEITERUNGSTELEGRAMM"                            </v>
      </c>
      <c r="F1595">
        <f t="shared" si="49"/>
        <v>250</v>
      </c>
      <c r="G1595" s="2">
        <f t="shared" si="50"/>
        <v>4.9740000000007001E-3</v>
      </c>
    </row>
    <row r="1596" spans="1:7" x14ac:dyDescent="0.35">
      <c r="A1596" t="s">
        <v>20691</v>
      </c>
      <c r="B1596" t="s">
        <v>7317</v>
      </c>
      <c r="C1596" t="s">
        <v>7321</v>
      </c>
      <c r="D1596" t="str">
        <f>IF($B1596="B","",IFERROR(VLOOKUP($C1596,Elster!$I$5:$M$148,3,FALSE),$C1596))</f>
        <v/>
      </c>
      <c r="E1596" t="str">
        <f>IF($B1596="A","",IFERROR(VLOOKUP($C1596,Elster!$I$5:$M$148,3,FALSE),$C1596))</f>
        <v xml:space="preserve">   "FEHLERMELDUNG"                                    </v>
      </c>
      <c r="F1596">
        <f t="shared" si="49"/>
        <v>1</v>
      </c>
      <c r="G1596" s="2">
        <f t="shared" si="50"/>
        <v>4.9740000000007001E-3</v>
      </c>
    </row>
    <row r="1597" spans="1:7" x14ac:dyDescent="0.35">
      <c r="A1597" t="s">
        <v>20692</v>
      </c>
      <c r="B1597" t="s">
        <v>7317</v>
      </c>
      <c r="C1597" t="s">
        <v>7357</v>
      </c>
      <c r="D1597" t="str">
        <f>IF($B1597="B","",IFERROR(VLOOKUP($C1597,Elster!$I$5:$M$148,3,FALSE),$C1597))</f>
        <v/>
      </c>
      <c r="E1597" t="str">
        <f>IF($B1597="A","",IFERROR(VLOOKUP($C1597,Elster!$I$5:$M$148,3,FALSE),$C1597))</f>
        <v xml:space="preserve">   "MIN_TEMP_KESSEL"                                  </v>
      </c>
      <c r="F1597">
        <f t="shared" si="49"/>
        <v>32</v>
      </c>
      <c r="G1597" s="2">
        <f t="shared" si="50"/>
        <v>4.9469999999995906E-3</v>
      </c>
    </row>
    <row r="1598" spans="1:7" x14ac:dyDescent="0.35">
      <c r="A1598" t="s">
        <v>20693</v>
      </c>
      <c r="B1598" t="s">
        <v>7317</v>
      </c>
      <c r="C1598" t="s">
        <v>7343</v>
      </c>
      <c r="D1598" t="str">
        <f>IF($B1598="B","",IFERROR(VLOOKUP($C1598,Elster!$I$5:$M$148,3,FALSE),$C1598))</f>
        <v/>
      </c>
      <c r="E1598" t="str">
        <f>IF($B1598="A","",IFERROR(VLOOKUP($C1598,Elster!$I$5:$M$148,3,FALSE),$C1598))</f>
        <v xml:space="preserve">   "RAUMSOLLTEMP_NACHT"                               </v>
      </c>
      <c r="F1598">
        <f t="shared" si="49"/>
        <v>8</v>
      </c>
      <c r="G1598" s="2">
        <f t="shared" si="50"/>
        <v>4.9739999999989237E-3</v>
      </c>
    </row>
    <row r="1599" spans="1:7" x14ac:dyDescent="0.35">
      <c r="A1599" t="s">
        <v>20694</v>
      </c>
      <c r="B1599" t="s">
        <v>7317</v>
      </c>
      <c r="C1599" t="s">
        <v>7320</v>
      </c>
      <c r="D1599" t="str">
        <f>IF($B1599="B","",IFERROR(VLOOKUP($C1599,Elster!$I$5:$M$148,3,FALSE),$C1599))</f>
        <v/>
      </c>
      <c r="E1599" t="str">
        <f>IF($B1599="A","",IFERROR(VLOOKUP($C1599,Elster!$I$5:$M$148,3,FALSE),$C1599))</f>
        <v>0x000</v>
      </c>
      <c r="F1599">
        <f t="shared" si="49"/>
        <v>0</v>
      </c>
      <c r="G1599" s="2">
        <f t="shared" si="50"/>
        <v>4.9740000000007001E-3</v>
      </c>
    </row>
    <row r="1600" spans="1:7" x14ac:dyDescent="0.35">
      <c r="A1600" t="s">
        <v>20695</v>
      </c>
      <c r="B1600" t="s">
        <v>7317</v>
      </c>
      <c r="C1600" t="s">
        <v>7321</v>
      </c>
      <c r="D1600" t="str">
        <f>IF($B1600="B","",IFERROR(VLOOKUP($C1600,Elster!$I$5:$M$148,3,FALSE),$C1600))</f>
        <v/>
      </c>
      <c r="E1600" t="str">
        <f>IF($B1600="A","",IFERROR(VLOOKUP($C1600,Elster!$I$5:$M$148,3,FALSE),$C1600))</f>
        <v xml:space="preserve">   "FEHLERMELDUNG"                                    </v>
      </c>
      <c r="F1600">
        <f t="shared" si="49"/>
        <v>1</v>
      </c>
      <c r="G1600" s="2">
        <f t="shared" si="50"/>
        <v>4.9740000000007001E-3</v>
      </c>
    </row>
    <row r="1601" spans="1:7" x14ac:dyDescent="0.35">
      <c r="A1601" t="s">
        <v>20696</v>
      </c>
      <c r="B1601" t="s">
        <v>7317</v>
      </c>
      <c r="C1601" t="s">
        <v>8095</v>
      </c>
      <c r="D1601" t="str">
        <f>IF($B1601="B","",IFERROR(VLOOKUP($C1601,Elster!$I$5:$M$148,3,FALSE),$C1601))</f>
        <v/>
      </c>
      <c r="E1601" t="str">
        <f>IF($B1601="A","",IFERROR(VLOOKUP($C1601,Elster!$I$5:$M$148,3,FALSE),$C1601))</f>
        <v xml:space="preserve">   "LEISTUNGSKORREKTUR"                               </v>
      </c>
      <c r="F1601">
        <f t="shared" si="49"/>
        <v>53</v>
      </c>
      <c r="G1601" s="2">
        <f t="shared" si="50"/>
        <v>4.9479999999988422E-3</v>
      </c>
    </row>
    <row r="1602" spans="1:7" x14ac:dyDescent="0.35">
      <c r="A1602" t="s">
        <v>20697</v>
      </c>
      <c r="B1602" t="s">
        <v>7317</v>
      </c>
      <c r="C1602" t="s">
        <v>7318</v>
      </c>
      <c r="D1602" t="str">
        <f>IF($B1602="B","",IFERROR(VLOOKUP($C1602,Elster!$I$5:$M$148,3,FALSE),$C1602))</f>
        <v/>
      </c>
      <c r="E1602" t="str">
        <f>IF($B1602="A","",IFERROR(VLOOKUP($C1602,Elster!$I$5:$M$148,3,FALSE),$C1602))</f>
        <v xml:space="preserve">   "SAMMLERISTTEMP"                                   </v>
      </c>
      <c r="F1602">
        <f t="shared" si="49"/>
        <v>13</v>
      </c>
      <c r="G1602" s="2">
        <f t="shared" si="50"/>
        <v>0.11098800000000075</v>
      </c>
    </row>
    <row r="1603" spans="1:7" x14ac:dyDescent="0.35">
      <c r="A1603" t="s">
        <v>20697</v>
      </c>
      <c r="B1603" t="s">
        <v>7319</v>
      </c>
      <c r="C1603" t="s">
        <v>7318</v>
      </c>
      <c r="D1603" t="str">
        <f>IF($B1603="B","",IFERROR(VLOOKUP($C1603,Elster!$I$5:$M$148,3,FALSE),$C1603))</f>
        <v xml:space="preserve">   "SAMMLERISTTEMP"                                   </v>
      </c>
      <c r="E1603" t="str">
        <f>IF($B1603="A","",IFERROR(VLOOKUP($C1603,Elster!$I$5:$M$148,3,FALSE),$C1603))</f>
        <v/>
      </c>
      <c r="F1603">
        <f t="shared" si="49"/>
        <v>13</v>
      </c>
      <c r="G1603" s="2">
        <f t="shared" si="50"/>
        <v>0</v>
      </c>
    </row>
    <row r="1604" spans="1:7" x14ac:dyDescent="0.35">
      <c r="A1604" t="s">
        <v>20698</v>
      </c>
      <c r="B1604" t="s">
        <v>7317</v>
      </c>
      <c r="C1604" t="s">
        <v>7320</v>
      </c>
      <c r="D1604" t="str">
        <f>IF($B1604="B","",IFERROR(VLOOKUP($C1604,Elster!$I$5:$M$148,3,FALSE),$C1604))</f>
        <v/>
      </c>
      <c r="E1604" t="str">
        <f>IF($B1604="A","",IFERROR(VLOOKUP($C1604,Elster!$I$5:$M$148,3,FALSE),$C1604))</f>
        <v>0x000</v>
      </c>
      <c r="F1604">
        <f t="shared" ref="F1604:F1667" si="51">HEX2DEC(REPLACE(C1604,1,2,""))</f>
        <v>0</v>
      </c>
      <c r="G1604" s="2">
        <f t="shared" ref="G1604:G1667" si="52">SUBSTITUTE(A1604,"s","")-SUBSTITUTE(A1603,"s","")</f>
        <v>4.9989999999997536E-3</v>
      </c>
    </row>
    <row r="1605" spans="1:7" x14ac:dyDescent="0.35">
      <c r="A1605" t="s">
        <v>20699</v>
      </c>
      <c r="B1605" t="s">
        <v>7319</v>
      </c>
      <c r="C1605" t="s">
        <v>7320</v>
      </c>
      <c r="D1605" t="str">
        <f>IF($B1605="B","",IFERROR(VLOOKUP($C1605,Elster!$I$5:$M$148,3,FALSE),$C1605))</f>
        <v>0x000</v>
      </c>
      <c r="E1605" t="str">
        <f>IF($B1605="A","",IFERROR(VLOOKUP($C1605,Elster!$I$5:$M$148,3,FALSE),$C1605))</f>
        <v/>
      </c>
      <c r="F1605">
        <f t="shared" si="51"/>
        <v>0</v>
      </c>
      <c r="G1605" s="2">
        <f t="shared" si="52"/>
        <v>9.9999999925159955E-7</v>
      </c>
    </row>
    <row r="1606" spans="1:7" x14ac:dyDescent="0.35">
      <c r="A1606" t="s">
        <v>20700</v>
      </c>
      <c r="B1606" t="s">
        <v>7317</v>
      </c>
      <c r="C1606" t="s">
        <v>7320</v>
      </c>
      <c r="D1606" t="str">
        <f>IF($B1606="B","",IFERROR(VLOOKUP($C1606,Elster!$I$5:$M$148,3,FALSE),$C1606))</f>
        <v/>
      </c>
      <c r="E1606" t="str">
        <f>IF($B1606="A","",IFERROR(VLOOKUP($C1606,Elster!$I$5:$M$148,3,FALSE),$C1606))</f>
        <v>0x000</v>
      </c>
      <c r="F1606">
        <f t="shared" si="51"/>
        <v>0</v>
      </c>
      <c r="G1606" s="2">
        <f t="shared" si="52"/>
        <v>4.99900000000153E-3</v>
      </c>
    </row>
    <row r="1607" spans="1:7" x14ac:dyDescent="0.35">
      <c r="A1607" t="s">
        <v>20700</v>
      </c>
      <c r="B1607" t="s">
        <v>7319</v>
      </c>
      <c r="C1607" t="s">
        <v>7320</v>
      </c>
      <c r="D1607" t="str">
        <f>IF($B1607="B","",IFERROR(VLOOKUP($C1607,Elster!$I$5:$M$148,3,FALSE),$C1607))</f>
        <v>0x000</v>
      </c>
      <c r="E1607" t="str">
        <f>IF($B1607="A","",IFERROR(VLOOKUP($C1607,Elster!$I$5:$M$148,3,FALSE),$C1607))</f>
        <v/>
      </c>
      <c r="F1607">
        <f t="shared" si="51"/>
        <v>0</v>
      </c>
      <c r="G1607" s="2">
        <f t="shared" si="52"/>
        <v>0</v>
      </c>
    </row>
    <row r="1608" spans="1:7" x14ac:dyDescent="0.35">
      <c r="A1608" t="s">
        <v>20701</v>
      </c>
      <c r="B1608" t="s">
        <v>7317</v>
      </c>
      <c r="C1608" t="s">
        <v>7321</v>
      </c>
      <c r="D1608" t="str">
        <f>IF($B1608="B","",IFERROR(VLOOKUP($C1608,Elster!$I$5:$M$148,3,FALSE),$C1608))</f>
        <v/>
      </c>
      <c r="E1608" t="str">
        <f>IF($B1608="A","",IFERROR(VLOOKUP($C1608,Elster!$I$5:$M$148,3,FALSE),$C1608))</f>
        <v xml:space="preserve">   "FEHLERMELDUNG"                                    </v>
      </c>
      <c r="F1608">
        <f t="shared" si="51"/>
        <v>1</v>
      </c>
      <c r="G1608" s="2">
        <f t="shared" si="52"/>
        <v>4.9999999999990052E-3</v>
      </c>
    </row>
    <row r="1609" spans="1:7" x14ac:dyDescent="0.35">
      <c r="A1609" t="s">
        <v>20701</v>
      </c>
      <c r="B1609" t="s">
        <v>7319</v>
      </c>
      <c r="C1609" t="s">
        <v>7321</v>
      </c>
      <c r="D1609" t="str">
        <f>IF($B1609="B","",IFERROR(VLOOKUP($C1609,Elster!$I$5:$M$148,3,FALSE),$C1609))</f>
        <v xml:space="preserve">   "FEHLERMELDUNG"                                    </v>
      </c>
      <c r="E1609" t="str">
        <f>IF($B1609="A","",IFERROR(VLOOKUP($C1609,Elster!$I$5:$M$148,3,FALSE),$C1609))</f>
        <v/>
      </c>
      <c r="F1609">
        <f t="shared" si="51"/>
        <v>1</v>
      </c>
      <c r="G1609" s="2">
        <f t="shared" si="52"/>
        <v>0</v>
      </c>
    </row>
    <row r="1610" spans="1:7" x14ac:dyDescent="0.35">
      <c r="A1610" t="s">
        <v>20702</v>
      </c>
      <c r="B1610" t="s">
        <v>7317</v>
      </c>
      <c r="C1610" t="s">
        <v>7320</v>
      </c>
      <c r="D1610" t="str">
        <f>IF($B1610="B","",IFERROR(VLOOKUP($C1610,Elster!$I$5:$M$148,3,FALSE),$C1610))</f>
        <v/>
      </c>
      <c r="E1610" t="str">
        <f>IF($B1610="A","",IFERROR(VLOOKUP($C1610,Elster!$I$5:$M$148,3,FALSE),$C1610))</f>
        <v>0x000</v>
      </c>
      <c r="F1610">
        <f t="shared" si="51"/>
        <v>0</v>
      </c>
      <c r="G1610" s="2">
        <f t="shared" si="52"/>
        <v>5.0000000000007816E-3</v>
      </c>
    </row>
    <row r="1611" spans="1:7" x14ac:dyDescent="0.35">
      <c r="A1611" t="s">
        <v>20702</v>
      </c>
      <c r="B1611" t="s">
        <v>7319</v>
      </c>
      <c r="C1611" t="s">
        <v>7320</v>
      </c>
      <c r="D1611" t="str">
        <f>IF($B1611="B","",IFERROR(VLOOKUP($C1611,Elster!$I$5:$M$148,3,FALSE),$C1611))</f>
        <v>0x000</v>
      </c>
      <c r="E1611" t="str">
        <f>IF($B1611="A","",IFERROR(VLOOKUP($C1611,Elster!$I$5:$M$148,3,FALSE),$C1611))</f>
        <v/>
      </c>
      <c r="F1611">
        <f t="shared" si="51"/>
        <v>0</v>
      </c>
      <c r="G1611" s="2">
        <f t="shared" si="52"/>
        <v>0</v>
      </c>
    </row>
    <row r="1612" spans="1:7" x14ac:dyDescent="0.35">
      <c r="A1612" t="s">
        <v>20703</v>
      </c>
      <c r="B1612" t="s">
        <v>7319</v>
      </c>
      <c r="C1612" t="s">
        <v>7366</v>
      </c>
      <c r="D1612" t="str">
        <f>IF($B1612="B","",IFERROR(VLOOKUP($C1612,Elster!$I$5:$M$148,3,FALSE),$C1612))</f>
        <v xml:space="preserve">//   "ERWEITERUNGSTELEGRAMM"                            </v>
      </c>
      <c r="E1612" t="str">
        <f>IF($B1612="A","",IFERROR(VLOOKUP($C1612,Elster!$I$5:$M$148,3,FALSE),$C1612))</f>
        <v/>
      </c>
      <c r="F1612">
        <f t="shared" si="51"/>
        <v>250</v>
      </c>
      <c r="G1612" s="2">
        <f t="shared" si="52"/>
        <v>4.9999999999990052E-3</v>
      </c>
    </row>
    <row r="1613" spans="1:7" x14ac:dyDescent="0.35">
      <c r="A1613" t="s">
        <v>20704</v>
      </c>
      <c r="B1613" t="s">
        <v>7317</v>
      </c>
      <c r="C1613" t="s">
        <v>7366</v>
      </c>
      <c r="D1613" t="str">
        <f>IF($B1613="B","",IFERROR(VLOOKUP($C1613,Elster!$I$5:$M$148,3,FALSE),$C1613))</f>
        <v/>
      </c>
      <c r="E1613" t="str">
        <f>IF($B1613="A","",IFERROR(VLOOKUP($C1613,Elster!$I$5:$M$148,3,FALSE),$C1613))</f>
        <v xml:space="preserve">//   "ERWEITERUNGSTELEGRAMM"                            </v>
      </c>
      <c r="F1613">
        <f t="shared" si="51"/>
        <v>250</v>
      </c>
      <c r="G1613" s="2">
        <f t="shared" si="52"/>
        <v>2.6000000000081513E-5</v>
      </c>
    </row>
    <row r="1614" spans="1:7" x14ac:dyDescent="0.35">
      <c r="A1614" t="s">
        <v>20705</v>
      </c>
      <c r="B1614" t="s">
        <v>7317</v>
      </c>
      <c r="C1614" t="s">
        <v>7347</v>
      </c>
      <c r="D1614" t="str">
        <f>IF($B1614="B","",IFERROR(VLOOKUP($C1614,Elster!$I$5:$M$148,3,FALSE),$C1614))</f>
        <v/>
      </c>
      <c r="E1614" t="str">
        <f>IF($B1614="A","",IFERROR(VLOOKUP($C1614,Elster!$I$5:$M$148,3,FALSE),$C1614))</f>
        <v xml:space="preserve">   "DATUM"                                            </v>
      </c>
      <c r="F1614">
        <f t="shared" si="51"/>
        <v>10</v>
      </c>
      <c r="G1614" s="2">
        <f t="shared" si="52"/>
        <v>5.0000000000007816E-3</v>
      </c>
    </row>
    <row r="1615" spans="1:7" x14ac:dyDescent="0.35">
      <c r="A1615" t="s">
        <v>20705</v>
      </c>
      <c r="B1615" t="s">
        <v>7319</v>
      </c>
      <c r="C1615" t="s">
        <v>7347</v>
      </c>
      <c r="D1615" t="str">
        <f>IF($B1615="B","",IFERROR(VLOOKUP($C1615,Elster!$I$5:$M$148,3,FALSE),$C1615))</f>
        <v xml:space="preserve">   "DATUM"                                            </v>
      </c>
      <c r="E1615" t="str">
        <f>IF($B1615="A","",IFERROR(VLOOKUP($C1615,Elster!$I$5:$M$148,3,FALSE),$C1615))</f>
        <v/>
      </c>
      <c r="F1615">
        <f t="shared" si="51"/>
        <v>10</v>
      </c>
      <c r="G1615" s="2">
        <f t="shared" si="52"/>
        <v>0</v>
      </c>
    </row>
    <row r="1616" spans="1:7" x14ac:dyDescent="0.35">
      <c r="A1616" t="s">
        <v>20706</v>
      </c>
      <c r="B1616" t="s">
        <v>7317</v>
      </c>
      <c r="C1616" t="s">
        <v>7323</v>
      </c>
      <c r="D1616" t="str">
        <f>IF($B1616="B","",IFERROR(VLOOKUP($C1616,Elster!$I$5:$M$148,3,FALSE),$C1616))</f>
        <v/>
      </c>
      <c r="E1616" t="str">
        <f>IF($B1616="A","",IFERROR(VLOOKUP($C1616,Elster!$I$5:$M$148,3,FALSE),$C1616))</f>
        <v xml:space="preserve">   "SPERRZEIT"                                        </v>
      </c>
      <c r="F1616">
        <f t="shared" si="51"/>
        <v>38</v>
      </c>
      <c r="G1616" s="2">
        <f t="shared" si="52"/>
        <v>4.9999999999990052E-3</v>
      </c>
    </row>
    <row r="1617" spans="1:7" x14ac:dyDescent="0.35">
      <c r="A1617" t="s">
        <v>20706</v>
      </c>
      <c r="B1617" t="s">
        <v>7319</v>
      </c>
      <c r="C1617" t="s">
        <v>7323</v>
      </c>
      <c r="D1617" t="str">
        <f>IF($B1617="B","",IFERROR(VLOOKUP($C1617,Elster!$I$5:$M$148,3,FALSE),$C1617))</f>
        <v xml:space="preserve">   "SPERRZEIT"                                        </v>
      </c>
      <c r="E1617" t="str">
        <f>IF($B1617="A","",IFERROR(VLOOKUP($C1617,Elster!$I$5:$M$148,3,FALSE),$C1617))</f>
        <v/>
      </c>
      <c r="F1617">
        <f t="shared" si="51"/>
        <v>38</v>
      </c>
      <c r="G1617" s="2">
        <f t="shared" si="52"/>
        <v>0</v>
      </c>
    </row>
    <row r="1618" spans="1:7" x14ac:dyDescent="0.35">
      <c r="A1618" t="s">
        <v>20707</v>
      </c>
      <c r="B1618" t="s">
        <v>7317</v>
      </c>
      <c r="C1618" t="s">
        <v>7320</v>
      </c>
      <c r="D1618" t="str">
        <f>IF($B1618="B","",IFERROR(VLOOKUP($C1618,Elster!$I$5:$M$148,3,FALSE),$C1618))</f>
        <v/>
      </c>
      <c r="E1618" t="str">
        <f>IF($B1618="A","",IFERROR(VLOOKUP($C1618,Elster!$I$5:$M$148,3,FALSE),$C1618))</f>
        <v>0x000</v>
      </c>
      <c r="F1618">
        <f t="shared" si="51"/>
        <v>0</v>
      </c>
      <c r="G1618" s="2">
        <f t="shared" si="52"/>
        <v>5.0000000000007816E-3</v>
      </c>
    </row>
    <row r="1619" spans="1:7" x14ac:dyDescent="0.35">
      <c r="A1619" t="s">
        <v>20707</v>
      </c>
      <c r="B1619" t="s">
        <v>7319</v>
      </c>
      <c r="C1619" t="s">
        <v>7320</v>
      </c>
      <c r="D1619" t="str">
        <f>IF($B1619="B","",IFERROR(VLOOKUP($C1619,Elster!$I$5:$M$148,3,FALSE),$C1619))</f>
        <v>0x000</v>
      </c>
      <c r="E1619" t="str">
        <f>IF($B1619="A","",IFERROR(VLOOKUP($C1619,Elster!$I$5:$M$148,3,FALSE),$C1619))</f>
        <v/>
      </c>
      <c r="F1619">
        <f t="shared" si="51"/>
        <v>0</v>
      </c>
      <c r="G1619" s="2">
        <f t="shared" si="52"/>
        <v>0</v>
      </c>
    </row>
    <row r="1620" spans="1:7" x14ac:dyDescent="0.35">
      <c r="A1620" t="s">
        <v>20708</v>
      </c>
      <c r="B1620" t="s">
        <v>7317</v>
      </c>
      <c r="C1620" t="s">
        <v>7320</v>
      </c>
      <c r="D1620" t="str">
        <f>IF($B1620="B","",IFERROR(VLOOKUP($C1620,Elster!$I$5:$M$148,3,FALSE),$C1620))</f>
        <v/>
      </c>
      <c r="E1620" t="str">
        <f>IF($B1620="A","",IFERROR(VLOOKUP($C1620,Elster!$I$5:$M$148,3,FALSE),$C1620))</f>
        <v>0x000</v>
      </c>
      <c r="F1620">
        <f t="shared" si="51"/>
        <v>0</v>
      </c>
      <c r="G1620" s="2">
        <f t="shared" si="52"/>
        <v>4.9999999999990052E-3</v>
      </c>
    </row>
    <row r="1621" spans="1:7" x14ac:dyDescent="0.35">
      <c r="A1621" t="s">
        <v>20708</v>
      </c>
      <c r="B1621" t="s">
        <v>7319</v>
      </c>
      <c r="C1621" t="s">
        <v>7320</v>
      </c>
      <c r="D1621" t="str">
        <f>IF($B1621="B","",IFERROR(VLOOKUP($C1621,Elster!$I$5:$M$148,3,FALSE),$C1621))</f>
        <v>0x000</v>
      </c>
      <c r="E1621" t="str">
        <f>IF($B1621="A","",IFERROR(VLOOKUP($C1621,Elster!$I$5:$M$148,3,FALSE),$C1621))</f>
        <v/>
      </c>
      <c r="F1621">
        <f t="shared" si="51"/>
        <v>0</v>
      </c>
      <c r="G1621" s="2">
        <f t="shared" si="52"/>
        <v>0</v>
      </c>
    </row>
    <row r="1622" spans="1:7" x14ac:dyDescent="0.35">
      <c r="A1622" t="s">
        <v>20709</v>
      </c>
      <c r="B1622" t="s">
        <v>7317</v>
      </c>
      <c r="C1622" t="s">
        <v>7321</v>
      </c>
      <c r="D1622" t="str">
        <f>IF($B1622="B","",IFERROR(VLOOKUP($C1622,Elster!$I$5:$M$148,3,FALSE),$C1622))</f>
        <v/>
      </c>
      <c r="E1622" t="str">
        <f>IF($B1622="A","",IFERROR(VLOOKUP($C1622,Elster!$I$5:$M$148,3,FALSE),$C1622))</f>
        <v xml:space="preserve">   "FEHLERMELDUNG"                                    </v>
      </c>
      <c r="F1622">
        <f t="shared" si="51"/>
        <v>1</v>
      </c>
      <c r="G1622" s="2">
        <f t="shared" si="52"/>
        <v>5.0000000000007816E-3</v>
      </c>
    </row>
    <row r="1623" spans="1:7" x14ac:dyDescent="0.35">
      <c r="A1623" t="s">
        <v>20709</v>
      </c>
      <c r="B1623" t="s">
        <v>7319</v>
      </c>
      <c r="C1623" t="s">
        <v>7321</v>
      </c>
      <c r="D1623" t="str">
        <f>IF($B1623="B","",IFERROR(VLOOKUP($C1623,Elster!$I$5:$M$148,3,FALSE),$C1623))</f>
        <v xml:space="preserve">   "FEHLERMELDUNG"                                    </v>
      </c>
      <c r="E1623" t="str">
        <f>IF($B1623="A","",IFERROR(VLOOKUP($C1623,Elster!$I$5:$M$148,3,FALSE),$C1623))</f>
        <v/>
      </c>
      <c r="F1623">
        <f t="shared" si="51"/>
        <v>1</v>
      </c>
      <c r="G1623" s="2">
        <f t="shared" si="52"/>
        <v>0</v>
      </c>
    </row>
    <row r="1624" spans="1:7" x14ac:dyDescent="0.35">
      <c r="A1624" t="s">
        <v>20710</v>
      </c>
      <c r="B1624" t="s">
        <v>7317</v>
      </c>
      <c r="C1624" t="s">
        <v>7376</v>
      </c>
      <c r="D1624" t="str">
        <f>IF($B1624="B","",IFERROR(VLOOKUP($C1624,Elster!$I$5:$M$148,3,FALSE),$C1624))</f>
        <v/>
      </c>
      <c r="E1624" t="str">
        <f>IF($B1624="A","",IFERROR(VLOOKUP($C1624,Elster!$I$5:$M$148,3,FALSE),$C1624))</f>
        <v>0x038</v>
      </c>
      <c r="F1624">
        <f t="shared" si="51"/>
        <v>56</v>
      </c>
      <c r="G1624" s="2">
        <f t="shared" si="52"/>
        <v>5.0000000000007816E-3</v>
      </c>
    </row>
    <row r="1625" spans="1:7" x14ac:dyDescent="0.35">
      <c r="A1625" t="s">
        <v>20710</v>
      </c>
      <c r="B1625" t="s">
        <v>7319</v>
      </c>
      <c r="C1625" t="s">
        <v>7376</v>
      </c>
      <c r="D1625" t="str">
        <f>IF($B1625="B","",IFERROR(VLOOKUP($C1625,Elster!$I$5:$M$148,3,FALSE),$C1625))</f>
        <v>0x038</v>
      </c>
      <c r="E1625" t="str">
        <f>IF($B1625="A","",IFERROR(VLOOKUP($C1625,Elster!$I$5:$M$148,3,FALSE),$C1625))</f>
        <v/>
      </c>
      <c r="F1625">
        <f t="shared" si="51"/>
        <v>56</v>
      </c>
      <c r="G1625" s="2">
        <f t="shared" si="52"/>
        <v>0</v>
      </c>
    </row>
    <row r="1626" spans="1:7" x14ac:dyDescent="0.35">
      <c r="A1626" t="s">
        <v>20711</v>
      </c>
      <c r="B1626" t="s">
        <v>7317</v>
      </c>
      <c r="C1626" t="s">
        <v>7318</v>
      </c>
      <c r="D1626" t="str">
        <f>IF($B1626="B","",IFERROR(VLOOKUP($C1626,Elster!$I$5:$M$148,3,FALSE),$C1626))</f>
        <v/>
      </c>
      <c r="E1626" t="str">
        <f>IF($B1626="A","",IFERROR(VLOOKUP($C1626,Elster!$I$5:$M$148,3,FALSE),$C1626))</f>
        <v xml:space="preserve">   "SAMMLERISTTEMP"                                   </v>
      </c>
      <c r="F1626">
        <f t="shared" si="51"/>
        <v>13</v>
      </c>
      <c r="G1626" s="2">
        <f t="shared" si="52"/>
        <v>1.0808409999999995</v>
      </c>
    </row>
    <row r="1627" spans="1:7" x14ac:dyDescent="0.35">
      <c r="A1627" t="s">
        <v>20711</v>
      </c>
      <c r="B1627" t="s">
        <v>7319</v>
      </c>
      <c r="C1627" t="s">
        <v>7318</v>
      </c>
      <c r="D1627" t="str">
        <f>IF($B1627="B","",IFERROR(VLOOKUP($C1627,Elster!$I$5:$M$148,3,FALSE),$C1627))</f>
        <v xml:space="preserve">   "SAMMLERISTTEMP"                                   </v>
      </c>
      <c r="E1627" t="str">
        <f>IF($B1627="A","",IFERROR(VLOOKUP($C1627,Elster!$I$5:$M$148,3,FALSE),$C1627))</f>
        <v/>
      </c>
      <c r="F1627">
        <f t="shared" si="51"/>
        <v>13</v>
      </c>
      <c r="G1627" s="2">
        <f t="shared" si="52"/>
        <v>0</v>
      </c>
    </row>
    <row r="1628" spans="1:7" x14ac:dyDescent="0.35">
      <c r="A1628" t="s">
        <v>20712</v>
      </c>
      <c r="B1628" t="s">
        <v>7317</v>
      </c>
      <c r="C1628" t="s">
        <v>7320</v>
      </c>
      <c r="D1628" t="str">
        <f>IF($B1628="B","",IFERROR(VLOOKUP($C1628,Elster!$I$5:$M$148,3,FALSE),$C1628))</f>
        <v/>
      </c>
      <c r="E1628" t="str">
        <f>IF($B1628="A","",IFERROR(VLOOKUP($C1628,Elster!$I$5:$M$148,3,FALSE),$C1628))</f>
        <v>0x000</v>
      </c>
      <c r="F1628">
        <f t="shared" si="51"/>
        <v>0</v>
      </c>
      <c r="G1628" s="2">
        <f t="shared" si="52"/>
        <v>4.9999999999990052E-3</v>
      </c>
    </row>
    <row r="1629" spans="1:7" x14ac:dyDescent="0.35">
      <c r="A1629" t="s">
        <v>20712</v>
      </c>
      <c r="B1629" t="s">
        <v>7319</v>
      </c>
      <c r="C1629" t="s">
        <v>7320</v>
      </c>
      <c r="D1629" t="str">
        <f>IF($B1629="B","",IFERROR(VLOOKUP($C1629,Elster!$I$5:$M$148,3,FALSE),$C1629))</f>
        <v>0x000</v>
      </c>
      <c r="E1629" t="str">
        <f>IF($B1629="A","",IFERROR(VLOOKUP($C1629,Elster!$I$5:$M$148,3,FALSE),$C1629))</f>
        <v/>
      </c>
      <c r="F1629">
        <f t="shared" si="51"/>
        <v>0</v>
      </c>
      <c r="G1629" s="2">
        <f t="shared" si="52"/>
        <v>0</v>
      </c>
    </row>
    <row r="1630" spans="1:7" x14ac:dyDescent="0.35">
      <c r="A1630" t="s">
        <v>20713</v>
      </c>
      <c r="B1630" t="s">
        <v>7317</v>
      </c>
      <c r="C1630" t="s">
        <v>7345</v>
      </c>
      <c r="D1630" t="str">
        <f>IF($B1630="B","",IFERROR(VLOOKUP($C1630,Elster!$I$5:$M$148,3,FALSE),$C1630))</f>
        <v/>
      </c>
      <c r="E1630" s="4" t="str">
        <f>IF($B1630="A","",IFERROR(VLOOKUP($C1630,Elster!$I$5:$M$148,3,FALSE),$C1630))</f>
        <v xml:space="preserve">   "UHRZEIT"                                          </v>
      </c>
      <c r="F1630">
        <f t="shared" si="51"/>
        <v>9</v>
      </c>
      <c r="G1630" s="2">
        <f t="shared" si="52"/>
        <v>5.0000000000007816E-3</v>
      </c>
    </row>
    <row r="1631" spans="1:7" x14ac:dyDescent="0.35">
      <c r="A1631" t="s">
        <v>20713</v>
      </c>
      <c r="B1631" t="s">
        <v>7319</v>
      </c>
      <c r="C1631" t="s">
        <v>7345</v>
      </c>
      <c r="D1631" t="str">
        <f>IF($B1631="B","",IFERROR(VLOOKUP($C1631,Elster!$I$5:$M$148,3,FALSE),$C1631))</f>
        <v xml:space="preserve">   "UHRZEIT"                                          </v>
      </c>
      <c r="E1631" t="str">
        <f>IF($B1631="A","",IFERROR(VLOOKUP($C1631,Elster!$I$5:$M$148,3,FALSE),$C1631))</f>
        <v/>
      </c>
      <c r="F1631">
        <f t="shared" si="51"/>
        <v>9</v>
      </c>
      <c r="G1631" s="2">
        <f t="shared" si="52"/>
        <v>0</v>
      </c>
    </row>
    <row r="1632" spans="1:7" x14ac:dyDescent="0.35">
      <c r="A1632" t="s">
        <v>20714</v>
      </c>
      <c r="B1632" t="s">
        <v>7317</v>
      </c>
      <c r="C1632" t="s">
        <v>7321</v>
      </c>
      <c r="D1632" t="str">
        <f>IF($B1632="B","",IFERROR(VLOOKUP($C1632,Elster!$I$5:$M$148,3,FALSE),$C1632))</f>
        <v/>
      </c>
      <c r="E1632" t="str">
        <f>IF($B1632="A","",IFERROR(VLOOKUP($C1632,Elster!$I$5:$M$148,3,FALSE),$C1632))</f>
        <v xml:space="preserve">   "FEHLERMELDUNG"                                    </v>
      </c>
      <c r="F1632">
        <f t="shared" si="51"/>
        <v>1</v>
      </c>
      <c r="G1632" s="2">
        <f t="shared" si="52"/>
        <v>4.9989999999997536E-3</v>
      </c>
    </row>
    <row r="1633" spans="1:7" x14ac:dyDescent="0.35">
      <c r="A1633" t="s">
        <v>20715</v>
      </c>
      <c r="B1633" t="s">
        <v>7319</v>
      </c>
      <c r="C1633" t="s">
        <v>7321</v>
      </c>
      <c r="D1633" t="str">
        <f>IF($B1633="B","",IFERROR(VLOOKUP($C1633,Elster!$I$5:$M$148,3,FALSE),$C1633))</f>
        <v xml:space="preserve">   "FEHLERMELDUNG"                                    </v>
      </c>
      <c r="E1633" t="str">
        <f>IF($B1633="A","",IFERROR(VLOOKUP($C1633,Elster!$I$5:$M$148,3,FALSE),$C1633))</f>
        <v/>
      </c>
      <c r="F1633">
        <f t="shared" si="51"/>
        <v>1</v>
      </c>
      <c r="G1633" s="2">
        <f t="shared" si="52"/>
        <v>1.0000000010279564E-6</v>
      </c>
    </row>
    <row r="1634" spans="1:7" x14ac:dyDescent="0.35">
      <c r="A1634" t="s">
        <v>20716</v>
      </c>
      <c r="B1634" t="s">
        <v>7317</v>
      </c>
      <c r="C1634" t="s">
        <v>7320</v>
      </c>
      <c r="D1634" t="str">
        <f>IF($B1634="B","",IFERROR(VLOOKUP($C1634,Elster!$I$5:$M$148,3,FALSE),$C1634))</f>
        <v/>
      </c>
      <c r="E1634" t="str">
        <f>IF($B1634="A","",IFERROR(VLOOKUP($C1634,Elster!$I$5:$M$148,3,FALSE),$C1634))</f>
        <v>0x000</v>
      </c>
      <c r="F1634">
        <f t="shared" si="51"/>
        <v>0</v>
      </c>
      <c r="G1634" s="2">
        <f t="shared" si="52"/>
        <v>4.9989999999997536E-3</v>
      </c>
    </row>
    <row r="1635" spans="1:7" x14ac:dyDescent="0.35">
      <c r="A1635" t="s">
        <v>20716</v>
      </c>
      <c r="B1635" t="s">
        <v>7319</v>
      </c>
      <c r="C1635" t="s">
        <v>7320</v>
      </c>
      <c r="D1635" t="str">
        <f>IF($B1635="B","",IFERROR(VLOOKUP($C1635,Elster!$I$5:$M$148,3,FALSE),$C1635))</f>
        <v>0x000</v>
      </c>
      <c r="E1635" t="str">
        <f>IF($B1635="A","",IFERROR(VLOOKUP($C1635,Elster!$I$5:$M$148,3,FALSE),$C1635))</f>
        <v/>
      </c>
      <c r="F1635">
        <f t="shared" si="51"/>
        <v>0</v>
      </c>
      <c r="G1635" s="2">
        <f t="shared" si="52"/>
        <v>0</v>
      </c>
    </row>
    <row r="1636" spans="1:7" x14ac:dyDescent="0.35">
      <c r="A1636" t="s">
        <v>20717</v>
      </c>
      <c r="B1636" t="s">
        <v>7319</v>
      </c>
      <c r="C1636" t="s">
        <v>7321</v>
      </c>
      <c r="D1636" t="str">
        <f>IF($B1636="B","",IFERROR(VLOOKUP($C1636,Elster!$I$5:$M$148,3,FALSE),$C1636))</f>
        <v xml:space="preserve">   "FEHLERMELDUNG"                                    </v>
      </c>
      <c r="E1636" t="str">
        <f>IF($B1636="A","",IFERROR(VLOOKUP($C1636,Elster!$I$5:$M$148,3,FALSE),$C1636))</f>
        <v/>
      </c>
      <c r="F1636">
        <f t="shared" si="51"/>
        <v>1</v>
      </c>
      <c r="G1636" s="2">
        <f t="shared" si="52"/>
        <v>4.9999999999990052E-3</v>
      </c>
    </row>
    <row r="1637" spans="1:7" x14ac:dyDescent="0.35">
      <c r="A1637" t="s">
        <v>20718</v>
      </c>
      <c r="B1637" t="s">
        <v>7317</v>
      </c>
      <c r="C1637" t="s">
        <v>7321</v>
      </c>
      <c r="D1637" t="str">
        <f>IF($B1637="B","",IFERROR(VLOOKUP($C1637,Elster!$I$5:$M$148,3,FALSE),$C1637))</f>
        <v/>
      </c>
      <c r="E1637" t="str">
        <f>IF($B1637="A","",IFERROR(VLOOKUP($C1637,Elster!$I$5:$M$148,3,FALSE),$C1637))</f>
        <v xml:space="preserve">   "FEHLERMELDUNG"                                    </v>
      </c>
      <c r="F1637">
        <f t="shared" si="51"/>
        <v>1</v>
      </c>
      <c r="G1637" s="2">
        <f t="shared" si="52"/>
        <v>2.6000000000081513E-5</v>
      </c>
    </row>
    <row r="1638" spans="1:7" x14ac:dyDescent="0.35">
      <c r="A1638" t="s">
        <v>20719</v>
      </c>
      <c r="B1638" t="s">
        <v>7317</v>
      </c>
      <c r="C1638" t="s">
        <v>8105</v>
      </c>
      <c r="D1638" t="str">
        <f>IF($B1638="B","",IFERROR(VLOOKUP($C1638,Elster!$I$5:$M$148,3,FALSE),$C1638))</f>
        <v/>
      </c>
      <c r="E1638" t="str">
        <f>IF($B1638="A","",IFERROR(VLOOKUP($C1638,Elster!$I$5:$M$148,3,FALSE),$C1638))</f>
        <v xml:space="preserve">   "UNGUELTIG"                                        </v>
      </c>
      <c r="F1638">
        <f t="shared" si="51"/>
        <v>255</v>
      </c>
      <c r="G1638" s="2">
        <f t="shared" si="52"/>
        <v>5.0000000000007816E-3</v>
      </c>
    </row>
    <row r="1639" spans="1:7" x14ac:dyDescent="0.35">
      <c r="A1639" t="s">
        <v>20719</v>
      </c>
      <c r="B1639" t="s">
        <v>7319</v>
      </c>
      <c r="C1639" t="s">
        <v>8105</v>
      </c>
      <c r="D1639" t="str">
        <f>IF($B1639="B","",IFERROR(VLOOKUP($C1639,Elster!$I$5:$M$148,3,FALSE),$C1639))</f>
        <v xml:space="preserve">   "UNGUELTIG"                                        </v>
      </c>
      <c r="E1639" t="str">
        <f>IF($B1639="A","",IFERROR(VLOOKUP($C1639,Elster!$I$5:$M$148,3,FALSE),$C1639))</f>
        <v/>
      </c>
      <c r="F1639">
        <f t="shared" si="51"/>
        <v>255</v>
      </c>
      <c r="G1639" s="2">
        <f t="shared" si="52"/>
        <v>0</v>
      </c>
    </row>
    <row r="1640" spans="1:7" x14ac:dyDescent="0.35">
      <c r="A1640" t="s">
        <v>20720</v>
      </c>
      <c r="B1640" t="s">
        <v>7319</v>
      </c>
      <c r="C1640" t="s">
        <v>7320</v>
      </c>
      <c r="D1640" t="str">
        <f>IF($B1640="B","",IFERROR(VLOOKUP($C1640,Elster!$I$5:$M$148,3,FALSE),$C1640))</f>
        <v>0x000</v>
      </c>
      <c r="E1640" t="str">
        <f>IF($B1640="A","",IFERROR(VLOOKUP($C1640,Elster!$I$5:$M$148,3,FALSE),$C1640))</f>
        <v/>
      </c>
      <c r="F1640">
        <f t="shared" si="51"/>
        <v>0</v>
      </c>
      <c r="G1640" s="2">
        <f t="shared" si="52"/>
        <v>4.9739999999989237E-3</v>
      </c>
    </row>
    <row r="1641" spans="1:7" x14ac:dyDescent="0.35">
      <c r="A1641" t="s">
        <v>20721</v>
      </c>
      <c r="B1641" t="s">
        <v>7317</v>
      </c>
      <c r="C1641" t="s">
        <v>7320</v>
      </c>
      <c r="D1641" t="str">
        <f>IF($B1641="B","",IFERROR(VLOOKUP($C1641,Elster!$I$5:$M$148,3,FALSE),$C1641))</f>
        <v/>
      </c>
      <c r="E1641" t="str">
        <f>IF($B1641="A","",IFERROR(VLOOKUP($C1641,Elster!$I$5:$M$148,3,FALSE),$C1641))</f>
        <v>0x000</v>
      </c>
      <c r="F1641">
        <f t="shared" si="51"/>
        <v>0</v>
      </c>
      <c r="G1641" s="2">
        <f t="shared" si="52"/>
        <v>2.6000000000081513E-5</v>
      </c>
    </row>
    <row r="1642" spans="1:7" x14ac:dyDescent="0.35">
      <c r="A1642" t="s">
        <v>20722</v>
      </c>
      <c r="B1642" t="s">
        <v>7319</v>
      </c>
      <c r="C1642" t="s">
        <v>7320</v>
      </c>
      <c r="D1642" t="str">
        <f>IF($B1642="B","",IFERROR(VLOOKUP($C1642,Elster!$I$5:$M$148,3,FALSE),$C1642))</f>
        <v>0x000</v>
      </c>
      <c r="E1642" t="str">
        <f>IF($B1642="A","",IFERROR(VLOOKUP($C1642,Elster!$I$5:$M$148,3,FALSE),$C1642))</f>
        <v/>
      </c>
      <c r="F1642">
        <f t="shared" si="51"/>
        <v>0</v>
      </c>
      <c r="G1642" s="2">
        <f t="shared" si="52"/>
        <v>4.9740000000007001E-3</v>
      </c>
    </row>
    <row r="1643" spans="1:7" x14ac:dyDescent="0.35">
      <c r="A1643" t="s">
        <v>20723</v>
      </c>
      <c r="B1643" t="s">
        <v>7317</v>
      </c>
      <c r="C1643" t="s">
        <v>7320</v>
      </c>
      <c r="D1643" t="str">
        <f>IF($B1643="B","",IFERROR(VLOOKUP($C1643,Elster!$I$5:$M$148,3,FALSE),$C1643))</f>
        <v/>
      </c>
      <c r="E1643" t="str">
        <f>IF($B1643="A","",IFERROR(VLOOKUP($C1643,Elster!$I$5:$M$148,3,FALSE),$C1643))</f>
        <v>0x000</v>
      </c>
      <c r="F1643">
        <f t="shared" si="51"/>
        <v>0</v>
      </c>
      <c r="G1643" s="2">
        <f t="shared" si="52"/>
        <v>2.6000000000081513E-5</v>
      </c>
    </row>
    <row r="1644" spans="1:7" x14ac:dyDescent="0.35">
      <c r="A1644" t="s">
        <v>20724</v>
      </c>
      <c r="B1644" t="s">
        <v>7317</v>
      </c>
      <c r="C1644" t="s">
        <v>7320</v>
      </c>
      <c r="D1644" t="str">
        <f>IF($B1644="B","",IFERROR(VLOOKUP($C1644,Elster!$I$5:$M$148,3,FALSE),$C1644))</f>
        <v/>
      </c>
      <c r="E1644" t="str">
        <f>IF($B1644="A","",IFERROR(VLOOKUP($C1644,Elster!$I$5:$M$148,3,FALSE),$C1644))</f>
        <v>0x000</v>
      </c>
      <c r="F1644">
        <f t="shared" si="51"/>
        <v>0</v>
      </c>
      <c r="G1644" s="2">
        <f t="shared" si="52"/>
        <v>4.9999999999990052E-3</v>
      </c>
    </row>
    <row r="1645" spans="1:7" x14ac:dyDescent="0.35">
      <c r="A1645" t="s">
        <v>20724</v>
      </c>
      <c r="B1645" t="s">
        <v>7319</v>
      </c>
      <c r="C1645" t="s">
        <v>7320</v>
      </c>
      <c r="D1645" t="str">
        <f>IF($B1645="B","",IFERROR(VLOOKUP($C1645,Elster!$I$5:$M$148,3,FALSE),$C1645))</f>
        <v>0x000</v>
      </c>
      <c r="E1645" t="str">
        <f>IF($B1645="A","",IFERROR(VLOOKUP($C1645,Elster!$I$5:$M$148,3,FALSE),$C1645))</f>
        <v/>
      </c>
      <c r="F1645">
        <f t="shared" si="51"/>
        <v>0</v>
      </c>
      <c r="G1645" s="2">
        <f t="shared" si="52"/>
        <v>0</v>
      </c>
    </row>
    <row r="1646" spans="1:7" x14ac:dyDescent="0.35">
      <c r="A1646" t="s">
        <v>20725</v>
      </c>
      <c r="B1646" t="s">
        <v>7317</v>
      </c>
      <c r="C1646" t="s">
        <v>7321</v>
      </c>
      <c r="D1646" t="str">
        <f>IF($B1646="B","",IFERROR(VLOOKUP($C1646,Elster!$I$5:$M$148,3,FALSE),$C1646))</f>
        <v/>
      </c>
      <c r="E1646" t="str">
        <f>IF($B1646="A","",IFERROR(VLOOKUP($C1646,Elster!$I$5:$M$148,3,FALSE),$C1646))</f>
        <v xml:space="preserve">   "FEHLERMELDUNG"                                    </v>
      </c>
      <c r="F1646">
        <f t="shared" si="51"/>
        <v>1</v>
      </c>
      <c r="G1646" s="2">
        <f t="shared" si="52"/>
        <v>5.0000000000007816E-3</v>
      </c>
    </row>
    <row r="1647" spans="1:7" x14ac:dyDescent="0.35">
      <c r="A1647" t="s">
        <v>20725</v>
      </c>
      <c r="B1647" t="s">
        <v>7319</v>
      </c>
      <c r="C1647" t="s">
        <v>7321</v>
      </c>
      <c r="D1647" t="str">
        <f>IF($B1647="B","",IFERROR(VLOOKUP($C1647,Elster!$I$5:$M$148,3,FALSE),$C1647))</f>
        <v xml:space="preserve">   "FEHLERMELDUNG"                                    </v>
      </c>
      <c r="E1647" t="str">
        <f>IF($B1647="A","",IFERROR(VLOOKUP($C1647,Elster!$I$5:$M$148,3,FALSE),$C1647))</f>
        <v/>
      </c>
      <c r="F1647">
        <f t="shared" si="51"/>
        <v>1</v>
      </c>
      <c r="G1647" s="2">
        <f t="shared" si="52"/>
        <v>0</v>
      </c>
    </row>
    <row r="1648" spans="1:7" x14ac:dyDescent="0.35">
      <c r="A1648" t="s">
        <v>20726</v>
      </c>
      <c r="B1648" t="s">
        <v>7317</v>
      </c>
      <c r="C1648" t="s">
        <v>8111</v>
      </c>
      <c r="D1648" t="str">
        <f>IF($B1648="B","",IFERROR(VLOOKUP($C1648,Elster!$I$5:$M$148,3,FALSE),$C1648))</f>
        <v/>
      </c>
      <c r="E1648" t="str">
        <f>IF($B1648="A","",IFERROR(VLOOKUP($C1648,Elster!$I$5:$M$148,3,FALSE),$C1648))</f>
        <v xml:space="preserve">   "SPEICHER_UNTEN_TEMP"                              </v>
      </c>
      <c r="F1648">
        <f t="shared" si="51"/>
        <v>23</v>
      </c>
      <c r="G1648" s="2">
        <f t="shared" si="52"/>
        <v>5.0000000000007816E-3</v>
      </c>
    </row>
    <row r="1649" spans="1:7" x14ac:dyDescent="0.35">
      <c r="A1649" t="s">
        <v>20726</v>
      </c>
      <c r="B1649" t="s">
        <v>7319</v>
      </c>
      <c r="C1649" t="s">
        <v>8111</v>
      </c>
      <c r="D1649" t="str">
        <f>IF($B1649="B","",IFERROR(VLOOKUP($C1649,Elster!$I$5:$M$148,3,FALSE),$C1649))</f>
        <v xml:space="preserve">   "SPEICHER_UNTEN_TEMP"                              </v>
      </c>
      <c r="E1649" t="str">
        <f>IF($B1649="A","",IFERROR(VLOOKUP($C1649,Elster!$I$5:$M$148,3,FALSE),$C1649))</f>
        <v/>
      </c>
      <c r="F1649">
        <f t="shared" si="51"/>
        <v>23</v>
      </c>
      <c r="G1649" s="2">
        <f t="shared" si="52"/>
        <v>0</v>
      </c>
    </row>
    <row r="1650" spans="1:7" x14ac:dyDescent="0.35">
      <c r="A1650" t="s">
        <v>20727</v>
      </c>
      <c r="B1650" t="s">
        <v>7317</v>
      </c>
      <c r="C1650" t="s">
        <v>7345</v>
      </c>
      <c r="D1650" t="str">
        <f>IF($B1650="B","",IFERROR(VLOOKUP($C1650,Elster!$I$5:$M$148,3,FALSE),$C1650))</f>
        <v/>
      </c>
      <c r="E1650" s="4" t="str">
        <f>IF($B1650="A","",IFERROR(VLOOKUP($C1650,Elster!$I$5:$M$148,3,FALSE),$C1650))</f>
        <v xml:space="preserve">   "UHRZEIT"                                          </v>
      </c>
      <c r="F1650">
        <f t="shared" si="51"/>
        <v>9</v>
      </c>
      <c r="G1650" s="2">
        <f t="shared" si="52"/>
        <v>1.0104000000000113E-2</v>
      </c>
    </row>
    <row r="1651" spans="1:7" x14ac:dyDescent="0.35">
      <c r="A1651" t="s">
        <v>20728</v>
      </c>
      <c r="B1651" t="s">
        <v>7317</v>
      </c>
      <c r="C1651" t="s">
        <v>7320</v>
      </c>
      <c r="D1651" t="str">
        <f>IF($B1651="B","",IFERROR(VLOOKUP($C1651,Elster!$I$5:$M$148,3,FALSE),$C1651))</f>
        <v/>
      </c>
      <c r="E1651" t="str">
        <f>IF($B1651="A","",IFERROR(VLOOKUP($C1651,Elster!$I$5:$M$148,3,FALSE),$C1651))</f>
        <v>0x000</v>
      </c>
      <c r="F1651">
        <f t="shared" si="51"/>
        <v>0</v>
      </c>
      <c r="G1651" s="2">
        <f t="shared" si="52"/>
        <v>4.9479999999988422E-3</v>
      </c>
    </row>
    <row r="1652" spans="1:7" x14ac:dyDescent="0.35">
      <c r="A1652" t="s">
        <v>20729</v>
      </c>
      <c r="B1652" t="s">
        <v>7317</v>
      </c>
      <c r="C1652" t="s">
        <v>7318</v>
      </c>
      <c r="D1652" t="str">
        <f>IF($B1652="B","",IFERROR(VLOOKUP($C1652,Elster!$I$5:$M$148,3,FALSE),$C1652))</f>
        <v/>
      </c>
      <c r="E1652" t="str">
        <f>IF($B1652="A","",IFERROR(VLOOKUP($C1652,Elster!$I$5:$M$148,3,FALSE),$C1652))</f>
        <v xml:space="preserve">   "SAMMLERISTTEMP"                                   </v>
      </c>
      <c r="F1652">
        <f t="shared" si="51"/>
        <v>13</v>
      </c>
      <c r="G1652" s="2">
        <f t="shared" si="52"/>
        <v>4.9740000000007001E-3</v>
      </c>
    </row>
    <row r="1653" spans="1:7" x14ac:dyDescent="0.35">
      <c r="A1653" t="s">
        <v>20730</v>
      </c>
      <c r="B1653" t="s">
        <v>7317</v>
      </c>
      <c r="C1653" t="s">
        <v>7329</v>
      </c>
      <c r="D1653" t="str">
        <f>IF($B1653="B","",IFERROR(VLOOKUP($C1653,Elster!$I$5:$M$148,3,FALSE),$C1653))</f>
        <v/>
      </c>
      <c r="E1653" t="str">
        <f>IF($B1653="A","",IFERROR(VLOOKUP($C1653,Elster!$I$5:$M$148,3,FALSE),$C1653))</f>
        <v xml:space="preserve">   "KESSELSOLLTEMP"                                   </v>
      </c>
      <c r="F1653">
        <f t="shared" si="51"/>
        <v>2</v>
      </c>
      <c r="G1653" s="2">
        <f t="shared" si="52"/>
        <v>4.9729999999996721E-3</v>
      </c>
    </row>
    <row r="1654" spans="1:7" x14ac:dyDescent="0.35">
      <c r="A1654" t="s">
        <v>20731</v>
      </c>
      <c r="B1654" t="s">
        <v>7317</v>
      </c>
      <c r="C1654" t="s">
        <v>7320</v>
      </c>
      <c r="D1654" t="str">
        <f>IF($B1654="B","",IFERROR(VLOOKUP($C1654,Elster!$I$5:$M$148,3,FALSE),$C1654))</f>
        <v/>
      </c>
      <c r="E1654" t="str">
        <f>IF($B1654="A","",IFERROR(VLOOKUP($C1654,Elster!$I$5:$M$148,3,FALSE),$C1654))</f>
        <v>0x000</v>
      </c>
      <c r="F1654">
        <f t="shared" si="51"/>
        <v>0</v>
      </c>
      <c r="G1654" s="2">
        <f t="shared" si="52"/>
        <v>4.9740000000007001E-3</v>
      </c>
    </row>
    <row r="1655" spans="1:7" x14ac:dyDescent="0.35">
      <c r="A1655" t="s">
        <v>20732</v>
      </c>
      <c r="B1655" t="s">
        <v>7317</v>
      </c>
      <c r="C1655" t="s">
        <v>7321</v>
      </c>
      <c r="D1655" t="str">
        <f>IF($B1655="B","",IFERROR(VLOOKUP($C1655,Elster!$I$5:$M$148,3,FALSE),$C1655))</f>
        <v/>
      </c>
      <c r="E1655" t="str">
        <f>IF($B1655="A","",IFERROR(VLOOKUP($C1655,Elster!$I$5:$M$148,3,FALSE),$C1655))</f>
        <v xml:space="preserve">   "FEHLERMELDUNG"                                    </v>
      </c>
      <c r="F1655">
        <f t="shared" si="51"/>
        <v>1</v>
      </c>
      <c r="G1655" s="2">
        <f t="shared" si="52"/>
        <v>4.9479999999988422E-3</v>
      </c>
    </row>
    <row r="1656" spans="1:7" x14ac:dyDescent="0.35">
      <c r="A1656" t="s">
        <v>20733</v>
      </c>
      <c r="B1656" t="s">
        <v>7317</v>
      </c>
      <c r="C1656" t="s">
        <v>7320</v>
      </c>
      <c r="D1656" t="str">
        <f>IF($B1656="B","",IFERROR(VLOOKUP($C1656,Elster!$I$5:$M$148,3,FALSE),$C1656))</f>
        <v/>
      </c>
      <c r="E1656" t="str">
        <f>IF($B1656="A","",IFERROR(VLOOKUP($C1656,Elster!$I$5:$M$148,3,FALSE),$C1656))</f>
        <v>0x000</v>
      </c>
      <c r="F1656">
        <f t="shared" si="51"/>
        <v>0</v>
      </c>
      <c r="G1656" s="2">
        <f t="shared" si="52"/>
        <v>4.9740000000007001E-3</v>
      </c>
    </row>
    <row r="1657" spans="1:7" x14ac:dyDescent="0.35">
      <c r="A1657" t="s">
        <v>20734</v>
      </c>
      <c r="B1657" t="s">
        <v>7317</v>
      </c>
      <c r="C1657" t="s">
        <v>8120</v>
      </c>
      <c r="D1657" t="str">
        <f>IF($B1657="B","",IFERROR(VLOOKUP($C1657,Elster!$I$5:$M$148,3,FALSE),$C1657))</f>
        <v/>
      </c>
      <c r="E1657" t="str">
        <f>IF($B1657="A","",IFERROR(VLOOKUP($C1657,Elster!$I$5:$M$148,3,FALSE),$C1657))</f>
        <v>0x045</v>
      </c>
      <c r="F1657">
        <f t="shared" si="51"/>
        <v>69</v>
      </c>
      <c r="G1657" s="2">
        <f t="shared" si="52"/>
        <v>4.9739999999989237E-3</v>
      </c>
    </row>
    <row r="1658" spans="1:7" x14ac:dyDescent="0.35">
      <c r="A1658" t="s">
        <v>20735</v>
      </c>
      <c r="B1658" t="s">
        <v>7317</v>
      </c>
      <c r="C1658" t="s">
        <v>7320</v>
      </c>
      <c r="D1658" t="str">
        <f>IF($B1658="B","",IFERROR(VLOOKUP($C1658,Elster!$I$5:$M$148,3,FALSE),$C1658))</f>
        <v/>
      </c>
      <c r="E1658" t="str">
        <f>IF($B1658="A","",IFERROR(VLOOKUP($C1658,Elster!$I$5:$M$148,3,FALSE),$C1658))</f>
        <v>0x000</v>
      </c>
      <c r="F1658">
        <f t="shared" si="51"/>
        <v>0</v>
      </c>
      <c r="G1658" s="2">
        <f t="shared" si="52"/>
        <v>4.9740000000007001E-3</v>
      </c>
    </row>
    <row r="1659" spans="1:7" x14ac:dyDescent="0.35">
      <c r="A1659" t="s">
        <v>20736</v>
      </c>
      <c r="B1659" t="s">
        <v>7317</v>
      </c>
      <c r="C1659" t="s">
        <v>7320</v>
      </c>
      <c r="D1659" t="str">
        <f>IF($B1659="B","",IFERROR(VLOOKUP($C1659,Elster!$I$5:$M$148,3,FALSE),$C1659))</f>
        <v/>
      </c>
      <c r="E1659" t="str">
        <f>IF($B1659="A","",IFERROR(VLOOKUP($C1659,Elster!$I$5:$M$148,3,FALSE),$C1659))</f>
        <v>0x000</v>
      </c>
      <c r="F1659">
        <f t="shared" si="51"/>
        <v>0</v>
      </c>
      <c r="G1659" s="2">
        <f t="shared" si="52"/>
        <v>4.9480000000006186E-3</v>
      </c>
    </row>
    <row r="1660" spans="1:7" x14ac:dyDescent="0.35">
      <c r="A1660" t="s">
        <v>20737</v>
      </c>
      <c r="B1660" t="s">
        <v>7317</v>
      </c>
      <c r="C1660" t="s">
        <v>7320</v>
      </c>
      <c r="D1660" t="str">
        <f>IF($B1660="B","",IFERROR(VLOOKUP($C1660,Elster!$I$5:$M$148,3,FALSE),$C1660))</f>
        <v/>
      </c>
      <c r="E1660" t="str">
        <f>IF($B1660="A","",IFERROR(VLOOKUP($C1660,Elster!$I$5:$M$148,3,FALSE),$C1660))</f>
        <v>0x000</v>
      </c>
      <c r="F1660">
        <f t="shared" si="51"/>
        <v>0</v>
      </c>
      <c r="G1660" s="2">
        <f t="shared" si="52"/>
        <v>4.9729999999996721E-3</v>
      </c>
    </row>
    <row r="1661" spans="1:7" x14ac:dyDescent="0.35">
      <c r="A1661" t="s">
        <v>20738</v>
      </c>
      <c r="B1661" t="s">
        <v>7317</v>
      </c>
      <c r="C1661" t="s">
        <v>7906</v>
      </c>
      <c r="D1661" t="str">
        <f>IF($B1661="B","",IFERROR(VLOOKUP($C1661,Elster!$I$5:$M$148,3,FALSE),$C1661))</f>
        <v/>
      </c>
      <c r="E1661" t="str">
        <f>IF($B1661="A","",IFERROR(VLOOKUP($C1661,Elster!$I$5:$M$148,3,FALSE),$C1661))</f>
        <v xml:space="preserve">   "TEILVORRANG_WW"                                   </v>
      </c>
      <c r="F1661">
        <f t="shared" si="51"/>
        <v>94</v>
      </c>
      <c r="G1661" s="2">
        <f t="shared" si="52"/>
        <v>4.9739999999989237E-3</v>
      </c>
    </row>
    <row r="1662" spans="1:7" x14ac:dyDescent="0.35">
      <c r="A1662" t="s">
        <v>20739</v>
      </c>
      <c r="B1662" t="s">
        <v>7317</v>
      </c>
      <c r="C1662" t="s">
        <v>7318</v>
      </c>
      <c r="D1662" t="str">
        <f>IF($B1662="B","",IFERROR(VLOOKUP($C1662,Elster!$I$5:$M$148,3,FALSE),$C1662))</f>
        <v/>
      </c>
      <c r="E1662" t="str">
        <f>IF($B1662="A","",IFERROR(VLOOKUP($C1662,Elster!$I$5:$M$148,3,FALSE),$C1662))</f>
        <v xml:space="preserve">   "SAMMLERISTTEMP"                                   </v>
      </c>
      <c r="F1662">
        <f t="shared" si="51"/>
        <v>13</v>
      </c>
      <c r="G1662" s="2">
        <f t="shared" si="52"/>
        <v>0.12031100000000094</v>
      </c>
    </row>
    <row r="1663" spans="1:7" x14ac:dyDescent="0.35">
      <c r="A1663" t="s">
        <v>20739</v>
      </c>
      <c r="B1663" t="s">
        <v>7319</v>
      </c>
      <c r="C1663" t="s">
        <v>7318</v>
      </c>
      <c r="D1663" t="str">
        <f>IF($B1663="B","",IFERROR(VLOOKUP($C1663,Elster!$I$5:$M$148,3,FALSE),$C1663))</f>
        <v xml:space="preserve">   "SAMMLERISTTEMP"                                   </v>
      </c>
      <c r="E1663" t="str">
        <f>IF($B1663="A","",IFERROR(VLOOKUP($C1663,Elster!$I$5:$M$148,3,FALSE),$C1663))</f>
        <v/>
      </c>
      <c r="F1663">
        <f t="shared" si="51"/>
        <v>13</v>
      </c>
      <c r="G1663" s="2">
        <f t="shared" si="52"/>
        <v>0</v>
      </c>
    </row>
    <row r="1664" spans="1:7" x14ac:dyDescent="0.35">
      <c r="A1664" t="s">
        <v>20740</v>
      </c>
      <c r="B1664" t="s">
        <v>7317</v>
      </c>
      <c r="C1664" t="s">
        <v>7320</v>
      </c>
      <c r="D1664" t="str">
        <f>IF($B1664="B","",IFERROR(VLOOKUP($C1664,Elster!$I$5:$M$148,3,FALSE),$C1664))</f>
        <v/>
      </c>
      <c r="E1664" t="str">
        <f>IF($B1664="A","",IFERROR(VLOOKUP($C1664,Elster!$I$5:$M$148,3,FALSE),$C1664))</f>
        <v>0x000</v>
      </c>
      <c r="F1664">
        <f t="shared" si="51"/>
        <v>0</v>
      </c>
      <c r="G1664" s="2">
        <f t="shared" si="52"/>
        <v>5.0000000000007816E-3</v>
      </c>
    </row>
    <row r="1665" spans="1:7" x14ac:dyDescent="0.35">
      <c r="A1665" t="s">
        <v>20740</v>
      </c>
      <c r="B1665" t="s">
        <v>7319</v>
      </c>
      <c r="C1665" t="s">
        <v>7320</v>
      </c>
      <c r="D1665" t="str">
        <f>IF($B1665="B","",IFERROR(VLOOKUP($C1665,Elster!$I$5:$M$148,3,FALSE),$C1665))</f>
        <v>0x000</v>
      </c>
      <c r="E1665" t="str">
        <f>IF($B1665="A","",IFERROR(VLOOKUP($C1665,Elster!$I$5:$M$148,3,FALSE),$C1665))</f>
        <v/>
      </c>
      <c r="F1665">
        <f t="shared" si="51"/>
        <v>0</v>
      </c>
      <c r="G1665" s="2">
        <f t="shared" si="52"/>
        <v>0</v>
      </c>
    </row>
    <row r="1666" spans="1:7" x14ac:dyDescent="0.35">
      <c r="A1666" t="s">
        <v>20741</v>
      </c>
      <c r="B1666" t="s">
        <v>7317</v>
      </c>
      <c r="C1666" t="s">
        <v>7339</v>
      </c>
      <c r="D1666" t="str">
        <f>IF($B1666="B","",IFERROR(VLOOKUP($C1666,Elster!$I$5:$M$148,3,FALSE),$C1666))</f>
        <v/>
      </c>
      <c r="E1666" t="str">
        <f>IF($B1666="A","",IFERROR(VLOOKUP($C1666,Elster!$I$5:$M$148,3,FALSE),$C1666))</f>
        <v xml:space="preserve">   "RAUMSOLLTEMP_II"                                  </v>
      </c>
      <c r="F1666">
        <f t="shared" si="51"/>
        <v>6</v>
      </c>
      <c r="G1666" s="2">
        <f t="shared" si="52"/>
        <v>4.9999999999990052E-3</v>
      </c>
    </row>
    <row r="1667" spans="1:7" x14ac:dyDescent="0.35">
      <c r="A1667" t="s">
        <v>20741</v>
      </c>
      <c r="B1667" t="s">
        <v>7319</v>
      </c>
      <c r="C1667" t="s">
        <v>7339</v>
      </c>
      <c r="D1667" t="str">
        <f>IF($B1667="B","",IFERROR(VLOOKUP($C1667,Elster!$I$5:$M$148,3,FALSE),$C1667))</f>
        <v xml:space="preserve">   "RAUMSOLLTEMP_II"                                  </v>
      </c>
      <c r="E1667" t="str">
        <f>IF($B1667="A","",IFERROR(VLOOKUP($C1667,Elster!$I$5:$M$148,3,FALSE),$C1667))</f>
        <v/>
      </c>
      <c r="F1667">
        <f t="shared" si="51"/>
        <v>6</v>
      </c>
      <c r="G1667" s="2">
        <f t="shared" si="52"/>
        <v>0</v>
      </c>
    </row>
    <row r="1668" spans="1:7" x14ac:dyDescent="0.35">
      <c r="A1668" t="s">
        <v>20742</v>
      </c>
      <c r="B1668" t="s">
        <v>7317</v>
      </c>
      <c r="C1668" t="s">
        <v>7321</v>
      </c>
      <c r="D1668" t="str">
        <f>IF($B1668="B","",IFERROR(VLOOKUP($C1668,Elster!$I$5:$M$148,3,FALSE),$C1668))</f>
        <v/>
      </c>
      <c r="E1668" t="str">
        <f>IF($B1668="A","",IFERROR(VLOOKUP($C1668,Elster!$I$5:$M$148,3,FALSE),$C1668))</f>
        <v xml:space="preserve">   "FEHLERMELDUNG"                                    </v>
      </c>
      <c r="F1668">
        <f t="shared" ref="F1668:F1731" si="53">HEX2DEC(REPLACE(C1668,1,2,""))</f>
        <v>1</v>
      </c>
      <c r="G1668" s="2">
        <f t="shared" ref="G1668:G1731" si="54">SUBSTITUTE(A1668,"s","")-SUBSTITUTE(A1667,"s","")</f>
        <v>5.0000000000007816E-3</v>
      </c>
    </row>
    <row r="1669" spans="1:7" x14ac:dyDescent="0.35">
      <c r="A1669" t="s">
        <v>20742</v>
      </c>
      <c r="B1669" t="s">
        <v>7319</v>
      </c>
      <c r="C1669" t="s">
        <v>7321</v>
      </c>
      <c r="D1669" t="str">
        <f>IF($B1669="B","",IFERROR(VLOOKUP($C1669,Elster!$I$5:$M$148,3,FALSE),$C1669))</f>
        <v xml:space="preserve">   "FEHLERMELDUNG"                                    </v>
      </c>
      <c r="E1669" t="str">
        <f>IF($B1669="A","",IFERROR(VLOOKUP($C1669,Elster!$I$5:$M$148,3,FALSE),$C1669))</f>
        <v/>
      </c>
      <c r="F1669">
        <f t="shared" si="53"/>
        <v>1</v>
      </c>
      <c r="G1669" s="2">
        <f t="shared" si="54"/>
        <v>0</v>
      </c>
    </row>
    <row r="1670" spans="1:7" x14ac:dyDescent="0.35">
      <c r="A1670" t="s">
        <v>20743</v>
      </c>
      <c r="B1670" t="s">
        <v>7317</v>
      </c>
      <c r="C1670" t="s">
        <v>7321</v>
      </c>
      <c r="D1670" t="str">
        <f>IF($B1670="B","",IFERROR(VLOOKUP($C1670,Elster!$I$5:$M$148,3,FALSE),$C1670))</f>
        <v/>
      </c>
      <c r="E1670" t="str">
        <f>IF($B1670="A","",IFERROR(VLOOKUP($C1670,Elster!$I$5:$M$148,3,FALSE),$C1670))</f>
        <v xml:space="preserve">   "FEHLERMELDUNG"                                    </v>
      </c>
      <c r="F1670">
        <f t="shared" si="53"/>
        <v>1</v>
      </c>
      <c r="G1670" s="2">
        <f t="shared" si="54"/>
        <v>4.9989999999997536E-3</v>
      </c>
    </row>
    <row r="1671" spans="1:7" x14ac:dyDescent="0.35">
      <c r="A1671" t="s">
        <v>20744</v>
      </c>
      <c r="B1671" t="s">
        <v>7319</v>
      </c>
      <c r="C1671" t="s">
        <v>7321</v>
      </c>
      <c r="D1671" t="str">
        <f>IF($B1671="B","",IFERROR(VLOOKUP($C1671,Elster!$I$5:$M$148,3,FALSE),$C1671))</f>
        <v xml:space="preserve">   "FEHLERMELDUNG"                                    </v>
      </c>
      <c r="E1671" t="str">
        <f>IF($B1671="A","",IFERROR(VLOOKUP($C1671,Elster!$I$5:$M$148,3,FALSE),$C1671))</f>
        <v/>
      </c>
      <c r="F1671">
        <f t="shared" si="53"/>
        <v>1</v>
      </c>
      <c r="G1671" s="2">
        <f t="shared" si="54"/>
        <v>9.9999999925159955E-7</v>
      </c>
    </row>
    <row r="1672" spans="1:7" x14ac:dyDescent="0.35">
      <c r="A1672" t="s">
        <v>20745</v>
      </c>
      <c r="B1672" t="s">
        <v>7317</v>
      </c>
      <c r="C1672" t="s">
        <v>7366</v>
      </c>
      <c r="D1672" t="str">
        <f>IF($B1672="B","",IFERROR(VLOOKUP($C1672,Elster!$I$5:$M$148,3,FALSE),$C1672))</f>
        <v/>
      </c>
      <c r="E1672" t="str">
        <f>IF($B1672="A","",IFERROR(VLOOKUP($C1672,Elster!$I$5:$M$148,3,FALSE),$C1672))</f>
        <v xml:space="preserve">//   "ERWEITERUNGSTELEGRAMM"                            </v>
      </c>
      <c r="F1672">
        <f t="shared" si="53"/>
        <v>250</v>
      </c>
      <c r="G1672" s="2">
        <f t="shared" si="54"/>
        <v>4.9989999999997536E-3</v>
      </c>
    </row>
    <row r="1673" spans="1:7" x14ac:dyDescent="0.35">
      <c r="A1673" t="s">
        <v>20745</v>
      </c>
      <c r="B1673" t="s">
        <v>7319</v>
      </c>
      <c r="C1673" t="s">
        <v>7366</v>
      </c>
      <c r="D1673" t="str">
        <f>IF($B1673="B","",IFERROR(VLOOKUP($C1673,Elster!$I$5:$M$148,3,FALSE),$C1673))</f>
        <v xml:space="preserve">//   "ERWEITERUNGSTELEGRAMM"                            </v>
      </c>
      <c r="E1673" t="str">
        <f>IF($B1673="A","",IFERROR(VLOOKUP($C1673,Elster!$I$5:$M$148,3,FALSE),$C1673))</f>
        <v/>
      </c>
      <c r="F1673">
        <f t="shared" si="53"/>
        <v>250</v>
      </c>
      <c r="G1673" s="2">
        <f t="shared" si="54"/>
        <v>0</v>
      </c>
    </row>
    <row r="1674" spans="1:7" x14ac:dyDescent="0.35">
      <c r="A1674" t="s">
        <v>20746</v>
      </c>
      <c r="B1674" t="s">
        <v>7317</v>
      </c>
      <c r="C1674" t="s">
        <v>7320</v>
      </c>
      <c r="D1674" t="str">
        <f>IF($B1674="B","",IFERROR(VLOOKUP($C1674,Elster!$I$5:$M$148,3,FALSE),$C1674))</f>
        <v/>
      </c>
      <c r="E1674" t="str">
        <f>IF($B1674="A","",IFERROR(VLOOKUP($C1674,Elster!$I$5:$M$148,3,FALSE),$C1674))</f>
        <v>0x000</v>
      </c>
      <c r="F1674">
        <f t="shared" si="53"/>
        <v>0</v>
      </c>
      <c r="G1674" s="2">
        <f t="shared" si="54"/>
        <v>5.0000000000007816E-3</v>
      </c>
    </row>
    <row r="1675" spans="1:7" x14ac:dyDescent="0.35">
      <c r="A1675" t="s">
        <v>20746</v>
      </c>
      <c r="B1675" t="s">
        <v>7319</v>
      </c>
      <c r="C1675" t="s">
        <v>7320</v>
      </c>
      <c r="D1675" t="str">
        <f>IF($B1675="B","",IFERROR(VLOOKUP($C1675,Elster!$I$5:$M$148,3,FALSE),$C1675))</f>
        <v>0x000</v>
      </c>
      <c r="E1675" t="str">
        <f>IF($B1675="A","",IFERROR(VLOOKUP($C1675,Elster!$I$5:$M$148,3,FALSE),$C1675))</f>
        <v/>
      </c>
      <c r="F1675">
        <f t="shared" si="53"/>
        <v>0</v>
      </c>
      <c r="G1675" s="2">
        <f t="shared" si="54"/>
        <v>0</v>
      </c>
    </row>
    <row r="1676" spans="1:7" x14ac:dyDescent="0.35">
      <c r="A1676" t="s">
        <v>20747</v>
      </c>
      <c r="B1676" t="s">
        <v>7317</v>
      </c>
      <c r="C1676" t="s">
        <v>7861</v>
      </c>
      <c r="D1676" t="str">
        <f>IF($B1676="B","",IFERROR(VLOOKUP($C1676,Elster!$I$5:$M$148,3,FALSE),$C1676))</f>
        <v/>
      </c>
      <c r="E1676" t="str">
        <f>IF($B1676="A","",IFERROR(VLOOKUP($C1676,Elster!$I$5:$M$148,3,FALSE),$C1676))</f>
        <v xml:space="preserve">   "RAUMISTTEMP"                                      </v>
      </c>
      <c r="F1676">
        <f t="shared" si="53"/>
        <v>17</v>
      </c>
      <c r="G1676" s="2">
        <f t="shared" si="54"/>
        <v>4.9999999999990052E-3</v>
      </c>
    </row>
    <row r="1677" spans="1:7" x14ac:dyDescent="0.35">
      <c r="A1677" t="s">
        <v>20747</v>
      </c>
      <c r="B1677" t="s">
        <v>7319</v>
      </c>
      <c r="C1677" t="s">
        <v>7861</v>
      </c>
      <c r="D1677" t="str">
        <f>IF($B1677="B","",IFERROR(VLOOKUP($C1677,Elster!$I$5:$M$148,3,FALSE),$C1677))</f>
        <v xml:space="preserve">   "RAUMISTTEMP"                                      </v>
      </c>
      <c r="E1677" t="str">
        <f>IF($B1677="A","",IFERROR(VLOOKUP($C1677,Elster!$I$5:$M$148,3,FALSE),$C1677))</f>
        <v/>
      </c>
      <c r="F1677">
        <f t="shared" si="53"/>
        <v>17</v>
      </c>
      <c r="G1677" s="2">
        <f t="shared" si="54"/>
        <v>0</v>
      </c>
    </row>
    <row r="1678" spans="1:7" x14ac:dyDescent="0.35">
      <c r="A1678" t="s">
        <v>20748</v>
      </c>
      <c r="B1678" t="s">
        <v>7317</v>
      </c>
      <c r="C1678" t="s">
        <v>7689</v>
      </c>
      <c r="D1678" t="str">
        <f>IF($B1678="B","",IFERROR(VLOOKUP($C1678,Elster!$I$5:$M$148,3,FALSE),$C1678))</f>
        <v/>
      </c>
      <c r="E1678" t="str">
        <f>IF($B1678="A","",IFERROR(VLOOKUP($C1678,Elster!$I$5:$M$148,3,FALSE),$C1678))</f>
        <v xml:space="preserve">   "INITIALISIERUNG"                                  </v>
      </c>
      <c r="F1678">
        <f t="shared" si="53"/>
        <v>254</v>
      </c>
      <c r="G1678" s="2">
        <f t="shared" si="54"/>
        <v>5.0000000000007816E-3</v>
      </c>
    </row>
    <row r="1679" spans="1:7" x14ac:dyDescent="0.35">
      <c r="A1679" t="s">
        <v>20748</v>
      </c>
      <c r="B1679" t="s">
        <v>7319</v>
      </c>
      <c r="C1679" t="s">
        <v>7689</v>
      </c>
      <c r="D1679" t="str">
        <f>IF($B1679="B","",IFERROR(VLOOKUP($C1679,Elster!$I$5:$M$148,3,FALSE),$C1679))</f>
        <v xml:space="preserve">   "INITIALISIERUNG"                                  </v>
      </c>
      <c r="E1679" t="str">
        <f>IF($B1679="A","",IFERROR(VLOOKUP($C1679,Elster!$I$5:$M$148,3,FALSE),$C1679))</f>
        <v/>
      </c>
      <c r="F1679">
        <f t="shared" si="53"/>
        <v>254</v>
      </c>
      <c r="G1679" s="2">
        <f t="shared" si="54"/>
        <v>0</v>
      </c>
    </row>
    <row r="1680" spans="1:7" x14ac:dyDescent="0.35">
      <c r="A1680" t="s">
        <v>20749</v>
      </c>
      <c r="B1680" t="s">
        <v>7317</v>
      </c>
      <c r="C1680" t="s">
        <v>7691</v>
      </c>
      <c r="D1680" t="str">
        <f>IF($B1680="B","",IFERROR(VLOOKUP($C1680,Elster!$I$5:$M$148,3,FALSE),$C1680))</f>
        <v/>
      </c>
      <c r="E1680" t="str">
        <f>IF($B1680="A","",IFERROR(VLOOKUP($C1680,Elster!$I$5:$M$148,3,FALSE),$C1680))</f>
        <v xml:space="preserve">   "DREHZAHLREG_JA_NEIN"                              </v>
      </c>
      <c r="F1680">
        <f t="shared" si="53"/>
        <v>112</v>
      </c>
      <c r="G1680" s="2">
        <f t="shared" si="54"/>
        <v>5.0000000000007816E-3</v>
      </c>
    </row>
    <row r="1681" spans="1:7" x14ac:dyDescent="0.35">
      <c r="A1681" t="s">
        <v>20749</v>
      </c>
      <c r="B1681" t="s">
        <v>7319</v>
      </c>
      <c r="C1681" t="s">
        <v>7691</v>
      </c>
      <c r="D1681" t="str">
        <f>IF($B1681="B","",IFERROR(VLOOKUP($C1681,Elster!$I$5:$M$148,3,FALSE),$C1681))</f>
        <v xml:space="preserve">   "DREHZAHLREG_JA_NEIN"                              </v>
      </c>
      <c r="E1681" t="str">
        <f>IF($B1681="A","",IFERROR(VLOOKUP($C1681,Elster!$I$5:$M$148,3,FALSE),$C1681))</f>
        <v/>
      </c>
      <c r="F1681">
        <f t="shared" si="53"/>
        <v>112</v>
      </c>
      <c r="G1681" s="2">
        <f t="shared" si="54"/>
        <v>0</v>
      </c>
    </row>
    <row r="1682" spans="1:7" x14ac:dyDescent="0.35">
      <c r="A1682" t="s">
        <v>20750</v>
      </c>
      <c r="B1682" t="s">
        <v>7317</v>
      </c>
      <c r="C1682" t="s">
        <v>7329</v>
      </c>
      <c r="D1682" t="str">
        <f>IF($B1682="B","",IFERROR(VLOOKUP($C1682,Elster!$I$5:$M$148,3,FALSE),$C1682))</f>
        <v/>
      </c>
      <c r="E1682" t="str">
        <f>IF($B1682="A","",IFERROR(VLOOKUP($C1682,Elster!$I$5:$M$148,3,FALSE),$C1682))</f>
        <v xml:space="preserve">   "KESSELSOLLTEMP"                                   </v>
      </c>
      <c r="F1682">
        <f t="shared" si="53"/>
        <v>2</v>
      </c>
      <c r="G1682" s="2">
        <f t="shared" si="54"/>
        <v>4.9999999999990052E-3</v>
      </c>
    </row>
    <row r="1683" spans="1:7" x14ac:dyDescent="0.35">
      <c r="A1683" t="s">
        <v>20750</v>
      </c>
      <c r="B1683" t="s">
        <v>7319</v>
      </c>
      <c r="C1683" t="s">
        <v>7329</v>
      </c>
      <c r="D1683" t="str">
        <f>IF($B1683="B","",IFERROR(VLOOKUP($C1683,Elster!$I$5:$M$148,3,FALSE),$C1683))</f>
        <v xml:space="preserve">   "KESSELSOLLTEMP"                                   </v>
      </c>
      <c r="E1683" t="str">
        <f>IF($B1683="A","",IFERROR(VLOOKUP($C1683,Elster!$I$5:$M$148,3,FALSE),$C1683))</f>
        <v/>
      </c>
      <c r="F1683">
        <f t="shared" si="53"/>
        <v>2</v>
      </c>
      <c r="G1683" s="2">
        <f t="shared" si="54"/>
        <v>0</v>
      </c>
    </row>
    <row r="1684" spans="1:7" x14ac:dyDescent="0.35">
      <c r="A1684" t="s">
        <v>20751</v>
      </c>
      <c r="B1684" t="s">
        <v>7317</v>
      </c>
      <c r="C1684" t="s">
        <v>8139</v>
      </c>
      <c r="D1684" t="str">
        <f>IF($B1684="B","",IFERROR(VLOOKUP($C1684,Elster!$I$5:$M$148,3,FALSE),$C1684))</f>
        <v/>
      </c>
      <c r="E1684" t="str">
        <f>IF($B1684="A","",IFERROR(VLOOKUP($C1684,Elster!$I$5:$M$148,3,FALSE),$C1684))</f>
        <v xml:space="preserve">   "FEUCHTE_HYSTERESE"                                </v>
      </c>
      <c r="F1684">
        <f t="shared" si="53"/>
        <v>142</v>
      </c>
      <c r="G1684" s="2">
        <f t="shared" si="54"/>
        <v>5.0000000000007816E-3</v>
      </c>
    </row>
    <row r="1685" spans="1:7" x14ac:dyDescent="0.35">
      <c r="A1685" t="s">
        <v>20751</v>
      </c>
      <c r="B1685" t="s">
        <v>7319</v>
      </c>
      <c r="C1685" t="s">
        <v>8139</v>
      </c>
      <c r="D1685" t="str">
        <f>IF($B1685="B","",IFERROR(VLOOKUP($C1685,Elster!$I$5:$M$148,3,FALSE),$C1685))</f>
        <v xml:space="preserve">   "FEUCHTE_HYSTERESE"                                </v>
      </c>
      <c r="E1685" t="str">
        <f>IF($B1685="A","",IFERROR(VLOOKUP($C1685,Elster!$I$5:$M$148,3,FALSE),$C1685))</f>
        <v/>
      </c>
      <c r="F1685">
        <f t="shared" si="53"/>
        <v>142</v>
      </c>
      <c r="G1685" s="2">
        <f t="shared" si="54"/>
        <v>0</v>
      </c>
    </row>
    <row r="1686" spans="1:7" x14ac:dyDescent="0.35">
      <c r="A1686" t="s">
        <v>20752</v>
      </c>
      <c r="B1686" t="s">
        <v>7317</v>
      </c>
      <c r="C1686" t="s">
        <v>7339</v>
      </c>
      <c r="D1686" t="str">
        <f>IF($B1686="B","",IFERROR(VLOOKUP($C1686,Elster!$I$5:$M$148,3,FALSE),$C1686))</f>
        <v/>
      </c>
      <c r="E1686" t="str">
        <f>IF($B1686="A","",IFERROR(VLOOKUP($C1686,Elster!$I$5:$M$148,3,FALSE),$C1686))</f>
        <v xml:space="preserve">   "RAUMSOLLTEMP_II"                                  </v>
      </c>
      <c r="F1686">
        <f t="shared" si="53"/>
        <v>6</v>
      </c>
      <c r="G1686" s="2">
        <f t="shared" si="54"/>
        <v>2.2368999999999417E-2</v>
      </c>
    </row>
    <row r="1687" spans="1:7" x14ac:dyDescent="0.35">
      <c r="A1687" t="s">
        <v>20753</v>
      </c>
      <c r="B1687" t="s">
        <v>7317</v>
      </c>
      <c r="C1687" t="s">
        <v>7321</v>
      </c>
      <c r="D1687" t="str">
        <f>IF($B1687="B","",IFERROR(VLOOKUP($C1687,Elster!$I$5:$M$148,3,FALSE),$C1687))</f>
        <v/>
      </c>
      <c r="E1687" t="str">
        <f>IF($B1687="A","",IFERROR(VLOOKUP($C1687,Elster!$I$5:$M$148,3,FALSE),$C1687))</f>
        <v xml:space="preserve">   "FEHLERMELDUNG"                                    </v>
      </c>
      <c r="F1687">
        <f t="shared" si="53"/>
        <v>1</v>
      </c>
      <c r="G1687" s="2">
        <f t="shared" si="54"/>
        <v>4.9740000000007001E-3</v>
      </c>
    </row>
    <row r="1688" spans="1:7" x14ac:dyDescent="0.35">
      <c r="A1688" t="s">
        <v>20754</v>
      </c>
      <c r="B1688" t="s">
        <v>7317</v>
      </c>
      <c r="C1688" t="s">
        <v>7318</v>
      </c>
      <c r="D1688" t="str">
        <f>IF($B1688="B","",IFERROR(VLOOKUP($C1688,Elster!$I$5:$M$148,3,FALSE),$C1688))</f>
        <v/>
      </c>
      <c r="E1688" t="str">
        <f>IF($B1688="A","",IFERROR(VLOOKUP($C1688,Elster!$I$5:$M$148,3,FALSE),$C1688))</f>
        <v xml:space="preserve">   "SAMMLERISTTEMP"                                   </v>
      </c>
      <c r="F1688">
        <f t="shared" si="53"/>
        <v>13</v>
      </c>
      <c r="G1688" s="2">
        <f t="shared" si="54"/>
        <v>4.9739999999989237E-3</v>
      </c>
    </row>
    <row r="1689" spans="1:7" x14ac:dyDescent="0.35">
      <c r="A1689" t="s">
        <v>20755</v>
      </c>
      <c r="B1689" t="s">
        <v>7317</v>
      </c>
      <c r="C1689" t="s">
        <v>7329</v>
      </c>
      <c r="D1689" t="str">
        <f>IF($B1689="B","",IFERROR(VLOOKUP($C1689,Elster!$I$5:$M$148,3,FALSE),$C1689))</f>
        <v/>
      </c>
      <c r="E1689" t="str">
        <f>IF($B1689="A","",IFERROR(VLOOKUP($C1689,Elster!$I$5:$M$148,3,FALSE),$C1689))</f>
        <v xml:space="preserve">   "KESSELSOLLTEMP"                                   </v>
      </c>
      <c r="F1689">
        <f t="shared" si="53"/>
        <v>2</v>
      </c>
      <c r="G1689" s="2">
        <f t="shared" si="54"/>
        <v>4.9480000000006186E-3</v>
      </c>
    </row>
    <row r="1690" spans="1:7" x14ac:dyDescent="0.35">
      <c r="A1690" t="s">
        <v>20756</v>
      </c>
      <c r="B1690" t="s">
        <v>7317</v>
      </c>
      <c r="C1690" t="s">
        <v>7320</v>
      </c>
      <c r="D1690" t="str">
        <f>IF($B1690="B","",IFERROR(VLOOKUP($C1690,Elster!$I$5:$M$148,3,FALSE),$C1690))</f>
        <v/>
      </c>
      <c r="E1690" t="str">
        <f>IF($B1690="A","",IFERROR(VLOOKUP($C1690,Elster!$I$5:$M$148,3,FALSE),$C1690))</f>
        <v>0x000</v>
      </c>
      <c r="F1690">
        <f t="shared" si="53"/>
        <v>0</v>
      </c>
      <c r="G1690" s="2">
        <f t="shared" si="54"/>
        <v>4.9739999999989237E-3</v>
      </c>
    </row>
    <row r="1691" spans="1:7" x14ac:dyDescent="0.35">
      <c r="A1691" t="s">
        <v>20757</v>
      </c>
      <c r="B1691" t="s">
        <v>7317</v>
      </c>
      <c r="C1691" t="s">
        <v>7366</v>
      </c>
      <c r="D1691" t="str">
        <f>IF($B1691="B","",IFERROR(VLOOKUP($C1691,Elster!$I$5:$M$148,3,FALSE),$C1691))</f>
        <v/>
      </c>
      <c r="E1691" t="str">
        <f>IF($B1691="A","",IFERROR(VLOOKUP($C1691,Elster!$I$5:$M$148,3,FALSE),$C1691))</f>
        <v xml:space="preserve">//   "ERWEITERUNGSTELEGRAMM"                            </v>
      </c>
      <c r="F1691">
        <f t="shared" si="53"/>
        <v>250</v>
      </c>
      <c r="G1691" s="2">
        <f t="shared" si="54"/>
        <v>4.9740000000007001E-3</v>
      </c>
    </row>
    <row r="1692" spans="1:7" x14ac:dyDescent="0.35">
      <c r="A1692" t="s">
        <v>20758</v>
      </c>
      <c r="B1692" t="s">
        <v>7317</v>
      </c>
      <c r="C1692" t="s">
        <v>7320</v>
      </c>
      <c r="D1692" t="str">
        <f>IF($B1692="B","",IFERROR(VLOOKUP($C1692,Elster!$I$5:$M$148,3,FALSE),$C1692))</f>
        <v/>
      </c>
      <c r="E1692" t="str">
        <f>IF($B1692="A","",IFERROR(VLOOKUP($C1692,Elster!$I$5:$M$148,3,FALSE),$C1692))</f>
        <v>0x000</v>
      </c>
      <c r="F1692">
        <f t="shared" si="53"/>
        <v>0</v>
      </c>
      <c r="G1692" s="2">
        <f t="shared" si="54"/>
        <v>4.9729999999996721E-3</v>
      </c>
    </row>
    <row r="1693" spans="1:7" x14ac:dyDescent="0.35">
      <c r="A1693" t="s">
        <v>20759</v>
      </c>
      <c r="B1693" t="s">
        <v>7317</v>
      </c>
      <c r="C1693" t="s">
        <v>7861</v>
      </c>
      <c r="D1693" t="str">
        <f>IF($B1693="B","",IFERROR(VLOOKUP($C1693,Elster!$I$5:$M$148,3,FALSE),$C1693))</f>
        <v/>
      </c>
      <c r="E1693" t="str">
        <f>IF($B1693="A","",IFERROR(VLOOKUP($C1693,Elster!$I$5:$M$148,3,FALSE),$C1693))</f>
        <v xml:space="preserve">   "RAUMISTTEMP"                                      </v>
      </c>
      <c r="F1693">
        <f t="shared" si="53"/>
        <v>17</v>
      </c>
      <c r="G1693" s="2">
        <f t="shared" si="54"/>
        <v>4.9480000000006186E-3</v>
      </c>
    </row>
    <row r="1694" spans="1:7" x14ac:dyDescent="0.35">
      <c r="A1694" t="s">
        <v>20760</v>
      </c>
      <c r="B1694" t="s">
        <v>7317</v>
      </c>
      <c r="C1694" t="s">
        <v>7689</v>
      </c>
      <c r="D1694" t="str">
        <f>IF($B1694="B","",IFERROR(VLOOKUP($C1694,Elster!$I$5:$M$148,3,FALSE),$C1694))</f>
        <v/>
      </c>
      <c r="E1694" t="str">
        <f>IF($B1694="A","",IFERROR(VLOOKUP($C1694,Elster!$I$5:$M$148,3,FALSE),$C1694))</f>
        <v xml:space="preserve">   "INITIALISIERUNG"                                  </v>
      </c>
      <c r="F1694">
        <f t="shared" si="53"/>
        <v>254</v>
      </c>
      <c r="G1694" s="2">
        <f t="shared" si="54"/>
        <v>4.9740000000007001E-3</v>
      </c>
    </row>
    <row r="1695" spans="1:7" x14ac:dyDescent="0.35">
      <c r="A1695" t="s">
        <v>20761</v>
      </c>
      <c r="B1695" t="s">
        <v>7317</v>
      </c>
      <c r="C1695" t="s">
        <v>7691</v>
      </c>
      <c r="D1695" t="str">
        <f>IF($B1695="B","",IFERROR(VLOOKUP($C1695,Elster!$I$5:$M$148,3,FALSE),$C1695))</f>
        <v/>
      </c>
      <c r="E1695" t="str">
        <f>IF($B1695="A","",IFERROR(VLOOKUP($C1695,Elster!$I$5:$M$148,3,FALSE),$C1695))</f>
        <v xml:space="preserve">   "DREHZAHLREG_JA_NEIN"                              </v>
      </c>
      <c r="F1695">
        <f t="shared" si="53"/>
        <v>112</v>
      </c>
      <c r="G1695" s="2">
        <f t="shared" si="54"/>
        <v>4.9739999999989237E-3</v>
      </c>
    </row>
    <row r="1696" spans="1:7" x14ac:dyDescent="0.35">
      <c r="A1696" t="s">
        <v>20762</v>
      </c>
      <c r="B1696" t="s">
        <v>7317</v>
      </c>
      <c r="C1696" t="s">
        <v>7329</v>
      </c>
      <c r="D1696" t="str">
        <f>IF($B1696="B","",IFERROR(VLOOKUP($C1696,Elster!$I$5:$M$148,3,FALSE),$C1696))</f>
        <v/>
      </c>
      <c r="E1696" t="str">
        <f>IF($B1696="A","",IFERROR(VLOOKUP($C1696,Elster!$I$5:$M$148,3,FALSE),$C1696))</f>
        <v xml:space="preserve">   "KESSELSOLLTEMP"                                   </v>
      </c>
      <c r="F1696">
        <f t="shared" si="53"/>
        <v>2</v>
      </c>
      <c r="G1696" s="2">
        <f t="shared" si="54"/>
        <v>4.9480000000006186E-3</v>
      </c>
    </row>
    <row r="1697" spans="1:7" x14ac:dyDescent="0.35">
      <c r="A1697" t="s">
        <v>20763</v>
      </c>
      <c r="B1697" t="s">
        <v>7317</v>
      </c>
      <c r="C1697" t="s">
        <v>8152</v>
      </c>
      <c r="D1697" t="str">
        <f>IF($B1697="B","",IFERROR(VLOOKUP($C1697,Elster!$I$5:$M$148,3,FALSE),$C1697))</f>
        <v/>
      </c>
      <c r="E1697" t="str">
        <f>IF($B1697="A","",IFERROR(VLOOKUP($C1697,Elster!$I$5:$M$148,3,FALSE),$C1697))</f>
        <v>0x08F</v>
      </c>
      <c r="F1697">
        <f t="shared" si="53"/>
        <v>143</v>
      </c>
      <c r="G1697" s="2">
        <f t="shared" si="54"/>
        <v>4.9739999999989237E-3</v>
      </c>
    </row>
    <row r="1698" spans="1:7" x14ac:dyDescent="0.35">
      <c r="A1698" t="s">
        <v>20764</v>
      </c>
      <c r="B1698" t="s">
        <v>7317</v>
      </c>
      <c r="C1698" t="s">
        <v>7318</v>
      </c>
      <c r="D1698" t="str">
        <f>IF($B1698="B","",IFERROR(VLOOKUP($C1698,Elster!$I$5:$M$148,3,FALSE),$C1698))</f>
        <v/>
      </c>
      <c r="E1698" t="str">
        <f>IF($B1698="A","",IFERROR(VLOOKUP($C1698,Elster!$I$5:$M$148,3,FALSE),$C1698))</f>
        <v xml:space="preserve">   "SAMMLERISTTEMP"                                   </v>
      </c>
      <c r="F1698">
        <f t="shared" si="53"/>
        <v>13</v>
      </c>
      <c r="G1698" s="2">
        <f t="shared" si="54"/>
        <v>7.1870000000000545E-3</v>
      </c>
    </row>
    <row r="1699" spans="1:7" x14ac:dyDescent="0.35">
      <c r="A1699" t="s">
        <v>20764</v>
      </c>
      <c r="B1699" t="s">
        <v>7319</v>
      </c>
      <c r="C1699" t="s">
        <v>7318</v>
      </c>
      <c r="D1699" t="str">
        <f>IF($B1699="B","",IFERROR(VLOOKUP($C1699,Elster!$I$5:$M$148,3,FALSE),$C1699))</f>
        <v xml:space="preserve">   "SAMMLERISTTEMP"                                   </v>
      </c>
      <c r="E1699" t="str">
        <f>IF($B1699="A","",IFERROR(VLOOKUP($C1699,Elster!$I$5:$M$148,3,FALSE),$C1699))</f>
        <v/>
      </c>
      <c r="F1699">
        <f t="shared" si="53"/>
        <v>13</v>
      </c>
      <c r="G1699" s="2">
        <f t="shared" si="54"/>
        <v>0</v>
      </c>
    </row>
    <row r="1700" spans="1:7" x14ac:dyDescent="0.35">
      <c r="A1700" t="s">
        <v>20765</v>
      </c>
      <c r="B1700" t="s">
        <v>7319</v>
      </c>
      <c r="C1700" t="s">
        <v>7320</v>
      </c>
      <c r="D1700" t="str">
        <f>IF($B1700="B","",IFERROR(VLOOKUP($C1700,Elster!$I$5:$M$148,3,FALSE),$C1700))</f>
        <v>0x000</v>
      </c>
      <c r="E1700" t="str">
        <f>IF($B1700="A","",IFERROR(VLOOKUP($C1700,Elster!$I$5:$M$148,3,FALSE),$C1700))</f>
        <v/>
      </c>
      <c r="F1700">
        <f t="shared" si="53"/>
        <v>0</v>
      </c>
      <c r="G1700" s="2">
        <f t="shared" si="54"/>
        <v>5.0000000000007816E-3</v>
      </c>
    </row>
    <row r="1701" spans="1:7" x14ac:dyDescent="0.35">
      <c r="A1701" t="s">
        <v>20766</v>
      </c>
      <c r="B1701" t="s">
        <v>7317</v>
      </c>
      <c r="C1701" t="s">
        <v>7320</v>
      </c>
      <c r="D1701" t="str">
        <f>IF($B1701="B","",IFERROR(VLOOKUP($C1701,Elster!$I$5:$M$148,3,FALSE),$C1701))</f>
        <v/>
      </c>
      <c r="E1701" t="str">
        <f>IF($B1701="A","",IFERROR(VLOOKUP($C1701,Elster!$I$5:$M$148,3,FALSE),$C1701))</f>
        <v>0x000</v>
      </c>
      <c r="F1701">
        <f t="shared" si="53"/>
        <v>0</v>
      </c>
      <c r="G1701" s="2">
        <f t="shared" si="54"/>
        <v>2.6000000000081513E-5</v>
      </c>
    </row>
    <row r="1702" spans="1:7" x14ac:dyDescent="0.35">
      <c r="A1702" t="s">
        <v>20767</v>
      </c>
      <c r="B1702" t="s">
        <v>7317</v>
      </c>
      <c r="C1702" t="s">
        <v>7325</v>
      </c>
      <c r="D1702" t="str">
        <f>IF($B1702="B","",IFERROR(VLOOKUP($C1702,Elster!$I$5:$M$148,3,FALSE),$C1702))</f>
        <v/>
      </c>
      <c r="E1702" t="str">
        <f>IF($B1702="A","",IFERROR(VLOOKUP($C1702,Elster!$I$5:$M$148,3,FALSE),$C1702))</f>
        <v xml:space="preserve">   "SPEICHERSOLLTEMP"                                 </v>
      </c>
      <c r="F1702">
        <f t="shared" si="53"/>
        <v>3</v>
      </c>
      <c r="G1702" s="2">
        <f t="shared" si="54"/>
        <v>4.9999999999990052E-3</v>
      </c>
    </row>
    <row r="1703" spans="1:7" x14ac:dyDescent="0.35">
      <c r="A1703" t="s">
        <v>20767</v>
      </c>
      <c r="B1703" t="s">
        <v>7319</v>
      </c>
      <c r="C1703" t="s">
        <v>7325</v>
      </c>
      <c r="D1703" t="str">
        <f>IF($B1703="B","",IFERROR(VLOOKUP($C1703,Elster!$I$5:$M$148,3,FALSE),$C1703))</f>
        <v xml:space="preserve">   "SPEICHERSOLLTEMP"                                 </v>
      </c>
      <c r="E1703" t="str">
        <f>IF($B1703="A","",IFERROR(VLOOKUP($C1703,Elster!$I$5:$M$148,3,FALSE),$C1703))</f>
        <v/>
      </c>
      <c r="F1703">
        <f t="shared" si="53"/>
        <v>3</v>
      </c>
      <c r="G1703" s="2">
        <f t="shared" si="54"/>
        <v>0</v>
      </c>
    </row>
    <row r="1704" spans="1:7" x14ac:dyDescent="0.35">
      <c r="A1704" t="s">
        <v>20768</v>
      </c>
      <c r="B1704" t="s">
        <v>7317</v>
      </c>
      <c r="C1704" t="s">
        <v>7321</v>
      </c>
      <c r="D1704" t="str">
        <f>IF($B1704="B","",IFERROR(VLOOKUP($C1704,Elster!$I$5:$M$148,3,FALSE),$C1704))</f>
        <v/>
      </c>
      <c r="E1704" t="str">
        <f>IF($B1704="A","",IFERROR(VLOOKUP($C1704,Elster!$I$5:$M$148,3,FALSE),$C1704))</f>
        <v xml:space="preserve">   "FEHLERMELDUNG"                                    </v>
      </c>
      <c r="F1704">
        <f t="shared" si="53"/>
        <v>1</v>
      </c>
      <c r="G1704" s="2">
        <f t="shared" si="54"/>
        <v>5.0000000000007816E-3</v>
      </c>
    </row>
    <row r="1705" spans="1:7" x14ac:dyDescent="0.35">
      <c r="A1705" t="s">
        <v>20768</v>
      </c>
      <c r="B1705" t="s">
        <v>7319</v>
      </c>
      <c r="C1705" t="s">
        <v>7321</v>
      </c>
      <c r="D1705" t="str">
        <f>IF($B1705="B","",IFERROR(VLOOKUP($C1705,Elster!$I$5:$M$148,3,FALSE),$C1705))</f>
        <v xml:space="preserve">   "FEHLERMELDUNG"                                    </v>
      </c>
      <c r="E1705" t="str">
        <f>IF($B1705="A","",IFERROR(VLOOKUP($C1705,Elster!$I$5:$M$148,3,FALSE),$C1705))</f>
        <v/>
      </c>
      <c r="F1705">
        <f t="shared" si="53"/>
        <v>1</v>
      </c>
      <c r="G1705" s="2">
        <f t="shared" si="54"/>
        <v>0</v>
      </c>
    </row>
    <row r="1706" spans="1:7" x14ac:dyDescent="0.35">
      <c r="A1706" t="s">
        <v>20769</v>
      </c>
      <c r="B1706" t="s">
        <v>7317</v>
      </c>
      <c r="C1706" t="s">
        <v>7320</v>
      </c>
      <c r="D1706" t="str">
        <f>IF($B1706="B","",IFERROR(VLOOKUP($C1706,Elster!$I$5:$M$148,3,FALSE),$C1706))</f>
        <v/>
      </c>
      <c r="E1706" t="str">
        <f>IF($B1706="A","",IFERROR(VLOOKUP($C1706,Elster!$I$5:$M$148,3,FALSE),$C1706))</f>
        <v>0x000</v>
      </c>
      <c r="F1706">
        <f t="shared" si="53"/>
        <v>0</v>
      </c>
      <c r="G1706" s="2">
        <f t="shared" si="54"/>
        <v>5.0000000000007816E-3</v>
      </c>
    </row>
    <row r="1707" spans="1:7" x14ac:dyDescent="0.35">
      <c r="A1707" t="s">
        <v>20769</v>
      </c>
      <c r="B1707" t="s">
        <v>7319</v>
      </c>
      <c r="C1707" t="s">
        <v>7320</v>
      </c>
      <c r="D1707" t="str">
        <f>IF($B1707="B","",IFERROR(VLOOKUP($C1707,Elster!$I$5:$M$148,3,FALSE),$C1707))</f>
        <v>0x000</v>
      </c>
      <c r="E1707" t="str">
        <f>IF($B1707="A","",IFERROR(VLOOKUP($C1707,Elster!$I$5:$M$148,3,FALSE),$C1707))</f>
        <v/>
      </c>
      <c r="F1707">
        <f t="shared" si="53"/>
        <v>0</v>
      </c>
      <c r="G1707" s="2">
        <f t="shared" si="54"/>
        <v>0</v>
      </c>
    </row>
    <row r="1708" spans="1:7" x14ac:dyDescent="0.35">
      <c r="A1708" t="s">
        <v>20770</v>
      </c>
      <c r="B1708" t="s">
        <v>7317</v>
      </c>
      <c r="C1708" t="s">
        <v>7366</v>
      </c>
      <c r="D1708" t="str">
        <f>IF($B1708="B","",IFERROR(VLOOKUP($C1708,Elster!$I$5:$M$148,3,FALSE),$C1708))</f>
        <v/>
      </c>
      <c r="E1708" t="str">
        <f>IF($B1708="A","",IFERROR(VLOOKUP($C1708,Elster!$I$5:$M$148,3,FALSE),$C1708))</f>
        <v xml:space="preserve">//   "ERWEITERUNGSTELEGRAMM"                            </v>
      </c>
      <c r="F1708">
        <f t="shared" si="53"/>
        <v>250</v>
      </c>
      <c r="G1708" s="2">
        <f t="shared" si="54"/>
        <v>4.9999999999990052E-3</v>
      </c>
    </row>
    <row r="1709" spans="1:7" x14ac:dyDescent="0.35">
      <c r="A1709" t="s">
        <v>20770</v>
      </c>
      <c r="B1709" t="s">
        <v>7319</v>
      </c>
      <c r="C1709" t="s">
        <v>7366</v>
      </c>
      <c r="D1709" t="str">
        <f>IF($B1709="B","",IFERROR(VLOOKUP($C1709,Elster!$I$5:$M$148,3,FALSE),$C1709))</f>
        <v xml:space="preserve">//   "ERWEITERUNGSTELEGRAMM"                            </v>
      </c>
      <c r="E1709" t="str">
        <f>IF($B1709="A","",IFERROR(VLOOKUP($C1709,Elster!$I$5:$M$148,3,FALSE),$C1709))</f>
        <v/>
      </c>
      <c r="F1709">
        <f t="shared" si="53"/>
        <v>250</v>
      </c>
      <c r="G1709" s="2">
        <f t="shared" si="54"/>
        <v>0</v>
      </c>
    </row>
    <row r="1710" spans="1:7" x14ac:dyDescent="0.35">
      <c r="A1710" t="s">
        <v>20771</v>
      </c>
      <c r="B1710" t="s">
        <v>7317</v>
      </c>
      <c r="C1710" t="s">
        <v>7321</v>
      </c>
      <c r="D1710" t="str">
        <f>IF($B1710="B","",IFERROR(VLOOKUP($C1710,Elster!$I$5:$M$148,3,FALSE),$C1710))</f>
        <v/>
      </c>
      <c r="E1710" t="str">
        <f>IF($B1710="A","",IFERROR(VLOOKUP($C1710,Elster!$I$5:$M$148,3,FALSE),$C1710))</f>
        <v xml:space="preserve">   "FEHLERMELDUNG"                                    </v>
      </c>
      <c r="F1710">
        <f t="shared" si="53"/>
        <v>1</v>
      </c>
      <c r="G1710" s="2">
        <f t="shared" si="54"/>
        <v>5.0000000000007816E-3</v>
      </c>
    </row>
    <row r="1711" spans="1:7" x14ac:dyDescent="0.35">
      <c r="A1711" t="s">
        <v>20771</v>
      </c>
      <c r="B1711" t="s">
        <v>7319</v>
      </c>
      <c r="C1711" t="s">
        <v>7321</v>
      </c>
      <c r="D1711" t="str">
        <f>IF($B1711="B","",IFERROR(VLOOKUP($C1711,Elster!$I$5:$M$148,3,FALSE),$C1711))</f>
        <v xml:space="preserve">   "FEHLERMELDUNG"                                    </v>
      </c>
      <c r="E1711" t="str">
        <f>IF($B1711="A","",IFERROR(VLOOKUP($C1711,Elster!$I$5:$M$148,3,FALSE),$C1711))</f>
        <v/>
      </c>
      <c r="F1711">
        <f t="shared" si="53"/>
        <v>1</v>
      </c>
      <c r="G1711" s="2">
        <f t="shared" si="54"/>
        <v>0</v>
      </c>
    </row>
    <row r="1712" spans="1:7" x14ac:dyDescent="0.35">
      <c r="A1712" t="s">
        <v>20772</v>
      </c>
      <c r="B1712" t="s">
        <v>7317</v>
      </c>
      <c r="C1712" t="s">
        <v>7444</v>
      </c>
      <c r="D1712" t="str">
        <f>IF($B1712="B","",IFERROR(VLOOKUP($C1712,Elster!$I$5:$M$148,3,FALSE),$C1712))</f>
        <v/>
      </c>
      <c r="E1712" t="str">
        <f>IF($B1712="A","",IFERROR(VLOOKUP($C1712,Elster!$I$5:$M$148,3,FALSE),$C1712))</f>
        <v xml:space="preserve">   "SOLAR_DURCHSCHNITT_VOLUMENSTROM"                  </v>
      </c>
      <c r="F1712">
        <f t="shared" si="53"/>
        <v>131</v>
      </c>
      <c r="G1712" s="2">
        <f t="shared" si="54"/>
        <v>4.9999999999990052E-3</v>
      </c>
    </row>
    <row r="1713" spans="1:7" x14ac:dyDescent="0.35">
      <c r="A1713" t="s">
        <v>20772</v>
      </c>
      <c r="B1713" t="s">
        <v>7319</v>
      </c>
      <c r="C1713" t="s">
        <v>7444</v>
      </c>
      <c r="D1713" t="str">
        <f>IF($B1713="B","",IFERROR(VLOOKUP($C1713,Elster!$I$5:$M$148,3,FALSE),$C1713))</f>
        <v xml:space="preserve">   "SOLAR_DURCHSCHNITT_VOLUMENSTROM"                  </v>
      </c>
      <c r="E1713" t="str">
        <f>IF($B1713="A","",IFERROR(VLOOKUP($C1713,Elster!$I$5:$M$148,3,FALSE),$C1713))</f>
        <v/>
      </c>
      <c r="F1713">
        <f t="shared" si="53"/>
        <v>131</v>
      </c>
      <c r="G1713" s="2">
        <f t="shared" si="54"/>
        <v>0</v>
      </c>
    </row>
    <row r="1714" spans="1:7" x14ac:dyDescent="0.35">
      <c r="A1714" t="s">
        <v>20773</v>
      </c>
      <c r="B1714" t="s">
        <v>7317</v>
      </c>
      <c r="C1714" t="s">
        <v>7368</v>
      </c>
      <c r="D1714" t="str">
        <f>IF($B1714="B","",IFERROR(VLOOKUP($C1714,Elster!$I$5:$M$148,3,FALSE),$C1714))</f>
        <v/>
      </c>
      <c r="E1714" t="str">
        <f>IF($B1714="A","",IFERROR(VLOOKUP($C1714,Elster!$I$5:$M$148,3,FALSE),$C1714))</f>
        <v xml:space="preserve">   "ECO_AKZEPTANZ_WW"                                 </v>
      </c>
      <c r="F1714">
        <f t="shared" si="53"/>
        <v>128</v>
      </c>
      <c r="G1714" s="2">
        <f t="shared" si="54"/>
        <v>5.0000000000007816E-3</v>
      </c>
    </row>
    <row r="1715" spans="1:7" x14ac:dyDescent="0.35">
      <c r="A1715" t="s">
        <v>20773</v>
      </c>
      <c r="B1715" t="s">
        <v>7319</v>
      </c>
      <c r="C1715" t="s">
        <v>7368</v>
      </c>
      <c r="D1715" t="str">
        <f>IF($B1715="B","",IFERROR(VLOOKUP($C1715,Elster!$I$5:$M$148,3,FALSE),$C1715))</f>
        <v xml:space="preserve">   "ECO_AKZEPTANZ_WW"                                 </v>
      </c>
      <c r="E1715" t="str">
        <f>IF($B1715="A","",IFERROR(VLOOKUP($C1715,Elster!$I$5:$M$148,3,FALSE),$C1715))</f>
        <v/>
      </c>
      <c r="F1715">
        <f t="shared" si="53"/>
        <v>128</v>
      </c>
      <c r="G1715" s="2">
        <f t="shared" si="54"/>
        <v>0</v>
      </c>
    </row>
    <row r="1716" spans="1:7" x14ac:dyDescent="0.35">
      <c r="A1716" t="s">
        <v>20774</v>
      </c>
      <c r="B1716" t="s">
        <v>7317</v>
      </c>
      <c r="C1716" t="s">
        <v>7320</v>
      </c>
      <c r="D1716" t="str">
        <f>IF($B1716="B","",IFERROR(VLOOKUP($C1716,Elster!$I$5:$M$148,3,FALSE),$C1716))</f>
        <v/>
      </c>
      <c r="E1716" t="str">
        <f>IF($B1716="A","",IFERROR(VLOOKUP($C1716,Elster!$I$5:$M$148,3,FALSE),$C1716))</f>
        <v>0x000</v>
      </c>
      <c r="F1716">
        <f t="shared" si="53"/>
        <v>0</v>
      </c>
      <c r="G1716" s="2">
        <f t="shared" si="54"/>
        <v>4.9989999999997536E-3</v>
      </c>
    </row>
    <row r="1717" spans="1:7" x14ac:dyDescent="0.35">
      <c r="A1717" t="s">
        <v>20774</v>
      </c>
      <c r="B1717" t="s">
        <v>7319</v>
      </c>
      <c r="C1717" t="s">
        <v>7320</v>
      </c>
      <c r="D1717" t="str">
        <f>IF($B1717="B","",IFERROR(VLOOKUP($C1717,Elster!$I$5:$M$148,3,FALSE),$C1717))</f>
        <v>0x000</v>
      </c>
      <c r="E1717" t="str">
        <f>IF($B1717="A","",IFERROR(VLOOKUP($C1717,Elster!$I$5:$M$148,3,FALSE),$C1717))</f>
        <v/>
      </c>
      <c r="F1717">
        <f t="shared" si="53"/>
        <v>0</v>
      </c>
      <c r="G1717" s="2">
        <f t="shared" si="54"/>
        <v>0</v>
      </c>
    </row>
    <row r="1718" spans="1:7" x14ac:dyDescent="0.35">
      <c r="A1718" t="s">
        <v>20775</v>
      </c>
      <c r="B1718" t="s">
        <v>7317</v>
      </c>
      <c r="C1718" t="s">
        <v>7329</v>
      </c>
      <c r="D1718" t="str">
        <f>IF($B1718="B","",IFERROR(VLOOKUP($C1718,Elster!$I$5:$M$148,3,FALSE),$C1718))</f>
        <v/>
      </c>
      <c r="E1718" t="str">
        <f>IF($B1718="A","",IFERROR(VLOOKUP($C1718,Elster!$I$5:$M$148,3,FALSE),$C1718))</f>
        <v xml:space="preserve">   "KESSELSOLLTEMP"                                   </v>
      </c>
      <c r="F1718">
        <f t="shared" si="53"/>
        <v>2</v>
      </c>
      <c r="G1718" s="2">
        <f t="shared" si="54"/>
        <v>5.0000000000007816E-3</v>
      </c>
    </row>
    <row r="1719" spans="1:7" x14ac:dyDescent="0.35">
      <c r="A1719" t="s">
        <v>20775</v>
      </c>
      <c r="B1719" t="s">
        <v>7319</v>
      </c>
      <c r="C1719" t="s">
        <v>7329</v>
      </c>
      <c r="D1719" t="str">
        <f>IF($B1719="B","",IFERROR(VLOOKUP($C1719,Elster!$I$5:$M$148,3,FALSE),$C1719))</f>
        <v xml:space="preserve">   "KESSELSOLLTEMP"                                   </v>
      </c>
      <c r="E1719" t="str">
        <f>IF($B1719="A","",IFERROR(VLOOKUP($C1719,Elster!$I$5:$M$148,3,FALSE),$C1719))</f>
        <v/>
      </c>
      <c r="F1719">
        <f t="shared" si="53"/>
        <v>2</v>
      </c>
      <c r="G1719" s="2">
        <f t="shared" si="54"/>
        <v>0</v>
      </c>
    </row>
    <row r="1720" spans="1:7" x14ac:dyDescent="0.35">
      <c r="A1720" t="s">
        <v>20776</v>
      </c>
      <c r="B1720" t="s">
        <v>7317</v>
      </c>
      <c r="C1720" t="s">
        <v>7354</v>
      </c>
      <c r="D1720" t="str">
        <f>IF($B1720="B","",IFERROR(VLOOKUP($C1720,Elster!$I$5:$M$148,3,FALSE),$C1720))</f>
        <v/>
      </c>
      <c r="E1720" t="str">
        <f>IF($B1720="A","",IFERROR(VLOOKUP($C1720,Elster!$I$5:$M$148,3,FALSE),$C1720))</f>
        <v xml:space="preserve">   "VORLAUFISTTEMP"                                   </v>
      </c>
      <c r="F1720">
        <f t="shared" si="53"/>
        <v>15</v>
      </c>
      <c r="G1720" s="2">
        <f t="shared" si="54"/>
        <v>4.9999999999990052E-3</v>
      </c>
    </row>
    <row r="1721" spans="1:7" x14ac:dyDescent="0.35">
      <c r="A1721" t="s">
        <v>20776</v>
      </c>
      <c r="B1721" t="s">
        <v>7319</v>
      </c>
      <c r="C1721" t="s">
        <v>7354</v>
      </c>
      <c r="D1721" t="str">
        <f>IF($B1721="B","",IFERROR(VLOOKUP($C1721,Elster!$I$5:$M$148,3,FALSE),$C1721))</f>
        <v xml:space="preserve">   "VORLAUFISTTEMP"                                   </v>
      </c>
      <c r="E1721" t="str">
        <f>IF($B1721="A","",IFERROR(VLOOKUP($C1721,Elster!$I$5:$M$148,3,FALSE),$C1721))</f>
        <v/>
      </c>
      <c r="F1721">
        <f t="shared" si="53"/>
        <v>15</v>
      </c>
      <c r="G1721" s="2">
        <f t="shared" si="54"/>
        <v>0</v>
      </c>
    </row>
    <row r="1722" spans="1:7" x14ac:dyDescent="0.35">
      <c r="A1722" t="s">
        <v>20777</v>
      </c>
      <c r="B1722" t="s">
        <v>7317</v>
      </c>
      <c r="C1722" t="s">
        <v>7325</v>
      </c>
      <c r="D1722" t="str">
        <f>IF($B1722="B","",IFERROR(VLOOKUP($C1722,Elster!$I$5:$M$148,3,FALSE),$C1722))</f>
        <v/>
      </c>
      <c r="E1722" t="str">
        <f>IF($B1722="A","",IFERROR(VLOOKUP($C1722,Elster!$I$5:$M$148,3,FALSE),$C1722))</f>
        <v xml:space="preserve">   "SPEICHERSOLLTEMP"                                 </v>
      </c>
      <c r="F1722">
        <f t="shared" si="53"/>
        <v>3</v>
      </c>
      <c r="G1722" s="2">
        <f t="shared" si="54"/>
        <v>9.8439999999992978E-3</v>
      </c>
    </row>
    <row r="1723" spans="1:7" x14ac:dyDescent="0.35">
      <c r="A1723" t="s">
        <v>20778</v>
      </c>
      <c r="B1723" t="s">
        <v>7317</v>
      </c>
      <c r="C1723" t="s">
        <v>7320</v>
      </c>
      <c r="D1723" t="str">
        <f>IF($B1723="B","",IFERROR(VLOOKUP($C1723,Elster!$I$5:$M$148,3,FALSE),$C1723))</f>
        <v/>
      </c>
      <c r="E1723" t="str">
        <f>IF($B1723="A","",IFERROR(VLOOKUP($C1723,Elster!$I$5:$M$148,3,FALSE),$C1723))</f>
        <v>0x000</v>
      </c>
      <c r="F1723">
        <f t="shared" si="53"/>
        <v>0</v>
      </c>
      <c r="G1723" s="2">
        <f t="shared" si="54"/>
        <v>4.9480000000006186E-3</v>
      </c>
    </row>
    <row r="1724" spans="1:7" x14ac:dyDescent="0.35">
      <c r="A1724" t="s">
        <v>20779</v>
      </c>
      <c r="B1724" t="s">
        <v>7317</v>
      </c>
      <c r="C1724" t="s">
        <v>7318</v>
      </c>
      <c r="D1724" t="str">
        <f>IF($B1724="B","",IFERROR(VLOOKUP($C1724,Elster!$I$5:$M$148,3,FALSE),$C1724))</f>
        <v/>
      </c>
      <c r="E1724" t="str">
        <f>IF($B1724="A","",IFERROR(VLOOKUP($C1724,Elster!$I$5:$M$148,3,FALSE),$C1724))</f>
        <v xml:space="preserve">   "SAMMLERISTTEMP"                                   </v>
      </c>
      <c r="F1724">
        <f t="shared" si="53"/>
        <v>13</v>
      </c>
      <c r="G1724" s="2">
        <f t="shared" si="54"/>
        <v>4.9740000000007001E-3</v>
      </c>
    </row>
    <row r="1725" spans="1:7" x14ac:dyDescent="0.35">
      <c r="A1725" t="s">
        <v>20780</v>
      </c>
      <c r="B1725" t="s">
        <v>7317</v>
      </c>
      <c r="C1725" t="s">
        <v>7329</v>
      </c>
      <c r="D1725" t="str">
        <f>IF($B1725="B","",IFERROR(VLOOKUP($C1725,Elster!$I$5:$M$148,3,FALSE),$C1725))</f>
        <v/>
      </c>
      <c r="E1725" t="str">
        <f>IF($B1725="A","",IFERROR(VLOOKUP($C1725,Elster!$I$5:$M$148,3,FALSE),$C1725))</f>
        <v xml:space="preserve">   "KESSELSOLLTEMP"                                   </v>
      </c>
      <c r="F1725">
        <f t="shared" si="53"/>
        <v>2</v>
      </c>
      <c r="G1725" s="2">
        <f t="shared" si="54"/>
        <v>4.9729999999996721E-3</v>
      </c>
    </row>
    <row r="1726" spans="1:7" x14ac:dyDescent="0.35">
      <c r="A1726" t="s">
        <v>20781</v>
      </c>
      <c r="B1726" t="s">
        <v>7317</v>
      </c>
      <c r="C1726" t="s">
        <v>7320</v>
      </c>
      <c r="D1726" t="str">
        <f>IF($B1726="B","",IFERROR(VLOOKUP($C1726,Elster!$I$5:$M$148,3,FALSE),$C1726))</f>
        <v/>
      </c>
      <c r="E1726" t="str">
        <f>IF($B1726="A","",IFERROR(VLOOKUP($C1726,Elster!$I$5:$M$148,3,FALSE),$C1726))</f>
        <v>0x000</v>
      </c>
      <c r="F1726">
        <f t="shared" si="53"/>
        <v>0</v>
      </c>
      <c r="G1726" s="2">
        <f t="shared" si="54"/>
        <v>4.9740000000007001E-3</v>
      </c>
    </row>
    <row r="1727" spans="1:7" x14ac:dyDescent="0.35">
      <c r="A1727" t="s">
        <v>20782</v>
      </c>
      <c r="B1727" t="s">
        <v>7317</v>
      </c>
      <c r="C1727" t="s">
        <v>7366</v>
      </c>
      <c r="D1727" t="str">
        <f>IF($B1727="B","",IFERROR(VLOOKUP($C1727,Elster!$I$5:$M$148,3,FALSE),$C1727))</f>
        <v/>
      </c>
      <c r="E1727" t="str">
        <f>IF($B1727="A","",IFERROR(VLOOKUP($C1727,Elster!$I$5:$M$148,3,FALSE),$C1727))</f>
        <v xml:space="preserve">//   "ERWEITERUNGSTELEGRAMM"                            </v>
      </c>
      <c r="F1727">
        <f t="shared" si="53"/>
        <v>250</v>
      </c>
      <c r="G1727" s="2">
        <f t="shared" si="54"/>
        <v>4.9479999999988422E-3</v>
      </c>
    </row>
    <row r="1728" spans="1:7" x14ac:dyDescent="0.35">
      <c r="A1728" t="s">
        <v>20783</v>
      </c>
      <c r="B1728" t="s">
        <v>7317</v>
      </c>
      <c r="C1728" t="s">
        <v>7321</v>
      </c>
      <c r="D1728" t="str">
        <f>IF($B1728="B","",IFERROR(VLOOKUP($C1728,Elster!$I$5:$M$148,3,FALSE),$C1728))</f>
        <v/>
      </c>
      <c r="E1728" t="str">
        <f>IF($B1728="A","",IFERROR(VLOOKUP($C1728,Elster!$I$5:$M$148,3,FALSE),$C1728))</f>
        <v xml:space="preserve">   "FEHLERMELDUNG"                                    </v>
      </c>
      <c r="F1728">
        <f t="shared" si="53"/>
        <v>1</v>
      </c>
      <c r="G1728" s="2">
        <f t="shared" si="54"/>
        <v>4.9740000000007001E-3</v>
      </c>
    </row>
    <row r="1729" spans="1:7" x14ac:dyDescent="0.35">
      <c r="A1729" t="s">
        <v>20784</v>
      </c>
      <c r="B1729" t="s">
        <v>7317</v>
      </c>
      <c r="C1729" t="s">
        <v>7444</v>
      </c>
      <c r="D1729" t="str">
        <f>IF($B1729="B","",IFERROR(VLOOKUP($C1729,Elster!$I$5:$M$148,3,FALSE),$C1729))</f>
        <v/>
      </c>
      <c r="E1729" t="str">
        <f>IF($B1729="A","",IFERROR(VLOOKUP($C1729,Elster!$I$5:$M$148,3,FALSE),$C1729))</f>
        <v xml:space="preserve">   "SOLAR_DURCHSCHNITT_VOLUMENSTROM"                  </v>
      </c>
      <c r="F1729">
        <f t="shared" si="53"/>
        <v>131</v>
      </c>
      <c r="G1729" s="2">
        <f t="shared" si="54"/>
        <v>4.9739999999989237E-3</v>
      </c>
    </row>
    <row r="1730" spans="1:7" x14ac:dyDescent="0.35">
      <c r="A1730" t="s">
        <v>20785</v>
      </c>
      <c r="B1730" t="s">
        <v>7317</v>
      </c>
      <c r="C1730" t="s">
        <v>7368</v>
      </c>
      <c r="D1730" t="str">
        <f>IF($B1730="B","",IFERROR(VLOOKUP($C1730,Elster!$I$5:$M$148,3,FALSE),$C1730))</f>
        <v/>
      </c>
      <c r="E1730" t="str">
        <f>IF($B1730="A","",IFERROR(VLOOKUP($C1730,Elster!$I$5:$M$148,3,FALSE),$C1730))</f>
        <v xml:space="preserve">   "ECO_AKZEPTANZ_WW"                                 </v>
      </c>
      <c r="F1730">
        <f t="shared" si="53"/>
        <v>128</v>
      </c>
      <c r="G1730" s="2">
        <f t="shared" si="54"/>
        <v>4.9740000000007001E-3</v>
      </c>
    </row>
    <row r="1731" spans="1:7" x14ac:dyDescent="0.35">
      <c r="A1731" t="s">
        <v>20786</v>
      </c>
      <c r="B1731" t="s">
        <v>7317</v>
      </c>
      <c r="C1731" t="s">
        <v>7320</v>
      </c>
      <c r="D1731" t="str">
        <f>IF($B1731="B","",IFERROR(VLOOKUP($C1731,Elster!$I$5:$M$148,3,FALSE),$C1731))</f>
        <v/>
      </c>
      <c r="E1731" t="str">
        <f>IF($B1731="A","",IFERROR(VLOOKUP($C1731,Elster!$I$5:$M$148,3,FALSE),$C1731))</f>
        <v>0x000</v>
      </c>
      <c r="F1731">
        <f t="shared" si="53"/>
        <v>0</v>
      </c>
      <c r="G1731" s="2">
        <f t="shared" si="54"/>
        <v>4.9480000000006186E-3</v>
      </c>
    </row>
    <row r="1732" spans="1:7" x14ac:dyDescent="0.35">
      <c r="A1732" t="s">
        <v>20787</v>
      </c>
      <c r="B1732" t="s">
        <v>7317</v>
      </c>
      <c r="C1732" t="s">
        <v>7329</v>
      </c>
      <c r="D1732" t="str">
        <f>IF($B1732="B","",IFERROR(VLOOKUP($C1732,Elster!$I$5:$M$148,3,FALSE),$C1732))</f>
        <v/>
      </c>
      <c r="E1732" t="str">
        <f>IF($B1732="A","",IFERROR(VLOOKUP($C1732,Elster!$I$5:$M$148,3,FALSE),$C1732))</f>
        <v xml:space="preserve">   "KESSELSOLLTEMP"                                   </v>
      </c>
      <c r="F1732">
        <f t="shared" ref="F1732:F1795" si="55">HEX2DEC(REPLACE(C1732,1,2,""))</f>
        <v>2</v>
      </c>
      <c r="G1732" s="2">
        <f t="shared" ref="G1732:G1795" si="56">SUBSTITUTE(A1732,"s","")-SUBSTITUTE(A1731,"s","")</f>
        <v>4.9729999999996721E-3</v>
      </c>
    </row>
    <row r="1733" spans="1:7" x14ac:dyDescent="0.35">
      <c r="A1733" t="s">
        <v>20788</v>
      </c>
      <c r="B1733" t="s">
        <v>7317</v>
      </c>
      <c r="C1733" t="s">
        <v>7373</v>
      </c>
      <c r="D1733" t="str">
        <f>IF($B1733="B","",IFERROR(VLOOKUP($C1733,Elster!$I$5:$M$148,3,FALSE),$C1733))</f>
        <v/>
      </c>
      <c r="E1733" t="str">
        <f>IF($B1733="A","",IFERROR(VLOOKUP($C1733,Elster!$I$5:$M$148,3,FALSE),$C1733))</f>
        <v xml:space="preserve">   "GERAETEKONFIGURATION"                             </v>
      </c>
      <c r="F1733">
        <f t="shared" si="55"/>
        <v>16</v>
      </c>
      <c r="G1733" s="2">
        <f t="shared" si="56"/>
        <v>4.9739999999989237E-3</v>
      </c>
    </row>
    <row r="1734" spans="1:7" x14ac:dyDescent="0.35">
      <c r="A1734" t="s">
        <v>20789</v>
      </c>
      <c r="B1734" t="s">
        <v>7317</v>
      </c>
      <c r="C1734" t="s">
        <v>7318</v>
      </c>
      <c r="D1734" t="str">
        <f>IF($B1734="B","",IFERROR(VLOOKUP($C1734,Elster!$I$5:$M$148,3,FALSE),$C1734))</f>
        <v/>
      </c>
      <c r="E1734" t="str">
        <f>IF($B1734="A","",IFERROR(VLOOKUP($C1734,Elster!$I$5:$M$148,3,FALSE),$C1734))</f>
        <v xml:space="preserve">   "SAMMLERISTTEMP"                                   </v>
      </c>
      <c r="F1734">
        <f t="shared" si="55"/>
        <v>13</v>
      </c>
      <c r="G1734" s="2">
        <f t="shared" si="56"/>
        <v>8.4900000000001086E-3</v>
      </c>
    </row>
    <row r="1735" spans="1:7" x14ac:dyDescent="0.35">
      <c r="A1735" t="s">
        <v>20789</v>
      </c>
      <c r="B1735" t="s">
        <v>7319</v>
      </c>
      <c r="C1735" t="s">
        <v>7318</v>
      </c>
      <c r="D1735" t="str">
        <f>IF($B1735="B","",IFERROR(VLOOKUP($C1735,Elster!$I$5:$M$148,3,FALSE),$C1735))</f>
        <v xml:space="preserve">   "SAMMLERISTTEMP"                                   </v>
      </c>
      <c r="E1735" t="str">
        <f>IF($B1735="A","",IFERROR(VLOOKUP($C1735,Elster!$I$5:$M$148,3,FALSE),$C1735))</f>
        <v/>
      </c>
      <c r="F1735">
        <f t="shared" si="55"/>
        <v>13</v>
      </c>
      <c r="G1735" s="2">
        <f t="shared" si="56"/>
        <v>0</v>
      </c>
    </row>
    <row r="1736" spans="1:7" x14ac:dyDescent="0.35">
      <c r="A1736" t="s">
        <v>20790</v>
      </c>
      <c r="B1736" t="s">
        <v>7317</v>
      </c>
      <c r="C1736" t="s">
        <v>7320</v>
      </c>
      <c r="D1736" t="str">
        <f>IF($B1736="B","",IFERROR(VLOOKUP($C1736,Elster!$I$5:$M$148,3,FALSE),$C1736))</f>
        <v/>
      </c>
      <c r="E1736" t="str">
        <f>IF($B1736="A","",IFERROR(VLOOKUP($C1736,Elster!$I$5:$M$148,3,FALSE),$C1736))</f>
        <v>0x000</v>
      </c>
      <c r="F1736">
        <f t="shared" si="55"/>
        <v>0</v>
      </c>
      <c r="G1736" s="2">
        <f t="shared" si="56"/>
        <v>5.0000000000007816E-3</v>
      </c>
    </row>
    <row r="1737" spans="1:7" x14ac:dyDescent="0.35">
      <c r="A1737" t="s">
        <v>20790</v>
      </c>
      <c r="B1737" t="s">
        <v>7319</v>
      </c>
      <c r="C1737" t="s">
        <v>7320</v>
      </c>
      <c r="D1737" t="str">
        <f>IF($B1737="B","",IFERROR(VLOOKUP($C1737,Elster!$I$5:$M$148,3,FALSE),$C1737))</f>
        <v>0x000</v>
      </c>
      <c r="E1737" t="str">
        <f>IF($B1737="A","",IFERROR(VLOOKUP($C1737,Elster!$I$5:$M$148,3,FALSE),$C1737))</f>
        <v/>
      </c>
      <c r="F1737">
        <f t="shared" si="55"/>
        <v>0</v>
      </c>
      <c r="G1737" s="2">
        <f t="shared" si="56"/>
        <v>0</v>
      </c>
    </row>
    <row r="1738" spans="1:7" x14ac:dyDescent="0.35">
      <c r="A1738" t="s">
        <v>20791</v>
      </c>
      <c r="B1738" t="s">
        <v>7317</v>
      </c>
      <c r="C1738" t="s">
        <v>7325</v>
      </c>
      <c r="D1738" t="str">
        <f>IF($B1738="B","",IFERROR(VLOOKUP($C1738,Elster!$I$5:$M$148,3,FALSE),$C1738))</f>
        <v/>
      </c>
      <c r="E1738" t="str">
        <f>IF($B1738="A","",IFERROR(VLOOKUP($C1738,Elster!$I$5:$M$148,3,FALSE),$C1738))</f>
        <v xml:space="preserve">   "SPEICHERSOLLTEMP"                                 </v>
      </c>
      <c r="F1738">
        <f t="shared" si="55"/>
        <v>3</v>
      </c>
      <c r="G1738" s="2">
        <f t="shared" si="56"/>
        <v>4.9999999999990052E-3</v>
      </c>
    </row>
    <row r="1739" spans="1:7" x14ac:dyDescent="0.35">
      <c r="A1739" t="s">
        <v>20791</v>
      </c>
      <c r="B1739" t="s">
        <v>7319</v>
      </c>
      <c r="C1739" t="s">
        <v>7325</v>
      </c>
      <c r="D1739" t="str">
        <f>IF($B1739="B","",IFERROR(VLOOKUP($C1739,Elster!$I$5:$M$148,3,FALSE),$C1739))</f>
        <v xml:space="preserve">   "SPEICHERSOLLTEMP"                                 </v>
      </c>
      <c r="E1739" t="str">
        <f>IF($B1739="A","",IFERROR(VLOOKUP($C1739,Elster!$I$5:$M$148,3,FALSE),$C1739))</f>
        <v/>
      </c>
      <c r="F1739">
        <f t="shared" si="55"/>
        <v>3</v>
      </c>
      <c r="G1739" s="2">
        <f t="shared" si="56"/>
        <v>0</v>
      </c>
    </row>
    <row r="1740" spans="1:7" x14ac:dyDescent="0.35">
      <c r="A1740" t="s">
        <v>20792</v>
      </c>
      <c r="B1740" t="s">
        <v>7317</v>
      </c>
      <c r="C1740" t="s">
        <v>7321</v>
      </c>
      <c r="D1740" t="str">
        <f>IF($B1740="B","",IFERROR(VLOOKUP($C1740,Elster!$I$5:$M$148,3,FALSE),$C1740))</f>
        <v/>
      </c>
      <c r="E1740" t="str">
        <f>IF($B1740="A","",IFERROR(VLOOKUP($C1740,Elster!$I$5:$M$148,3,FALSE),$C1740))</f>
        <v xml:space="preserve">   "FEHLERMELDUNG"                                    </v>
      </c>
      <c r="F1740">
        <f t="shared" si="55"/>
        <v>1</v>
      </c>
      <c r="G1740" s="2">
        <f t="shared" si="56"/>
        <v>5.0000000000007816E-3</v>
      </c>
    </row>
    <row r="1741" spans="1:7" x14ac:dyDescent="0.35">
      <c r="A1741" t="s">
        <v>20792</v>
      </c>
      <c r="B1741" t="s">
        <v>7319</v>
      </c>
      <c r="C1741" t="s">
        <v>7321</v>
      </c>
      <c r="D1741" t="str">
        <f>IF($B1741="B","",IFERROR(VLOOKUP($C1741,Elster!$I$5:$M$148,3,FALSE),$C1741))</f>
        <v xml:space="preserve">   "FEHLERMELDUNG"                                    </v>
      </c>
      <c r="E1741" t="str">
        <f>IF($B1741="A","",IFERROR(VLOOKUP($C1741,Elster!$I$5:$M$148,3,FALSE),$C1741))</f>
        <v/>
      </c>
      <c r="F1741">
        <f t="shared" si="55"/>
        <v>1</v>
      </c>
      <c r="G1741" s="2">
        <f t="shared" si="56"/>
        <v>0</v>
      </c>
    </row>
    <row r="1742" spans="1:7" x14ac:dyDescent="0.35">
      <c r="A1742" t="s">
        <v>20793</v>
      </c>
      <c r="B1742" t="s">
        <v>7317</v>
      </c>
      <c r="C1742" t="s">
        <v>7320</v>
      </c>
      <c r="D1742" t="str">
        <f>IF($B1742="B","",IFERROR(VLOOKUP($C1742,Elster!$I$5:$M$148,3,FALSE),$C1742))</f>
        <v/>
      </c>
      <c r="E1742" t="str">
        <f>IF($B1742="A","",IFERROR(VLOOKUP($C1742,Elster!$I$5:$M$148,3,FALSE),$C1742))</f>
        <v>0x000</v>
      </c>
      <c r="F1742">
        <f t="shared" si="55"/>
        <v>0</v>
      </c>
      <c r="G1742" s="2">
        <f t="shared" si="56"/>
        <v>4.9989999999997536E-3</v>
      </c>
    </row>
    <row r="1743" spans="1:7" x14ac:dyDescent="0.35">
      <c r="A1743" t="s">
        <v>20793</v>
      </c>
      <c r="B1743" t="s">
        <v>7319</v>
      </c>
      <c r="C1743" t="s">
        <v>7320</v>
      </c>
      <c r="D1743" t="str">
        <f>IF($B1743="B","",IFERROR(VLOOKUP($C1743,Elster!$I$5:$M$148,3,FALSE),$C1743))</f>
        <v>0x000</v>
      </c>
      <c r="E1743" t="str">
        <f>IF($B1743="A","",IFERROR(VLOOKUP($C1743,Elster!$I$5:$M$148,3,FALSE),$C1743))</f>
        <v/>
      </c>
      <c r="F1743">
        <f t="shared" si="55"/>
        <v>0</v>
      </c>
      <c r="G1743" s="2">
        <f t="shared" si="56"/>
        <v>0</v>
      </c>
    </row>
    <row r="1744" spans="1:7" x14ac:dyDescent="0.35">
      <c r="A1744" t="s">
        <v>20794</v>
      </c>
      <c r="B1744" t="s">
        <v>7317</v>
      </c>
      <c r="C1744" t="s">
        <v>7366</v>
      </c>
      <c r="D1744" t="str">
        <f>IF($B1744="B","",IFERROR(VLOOKUP($C1744,Elster!$I$5:$M$148,3,FALSE),$C1744))</f>
        <v/>
      </c>
      <c r="E1744" t="str">
        <f>IF($B1744="A","",IFERROR(VLOOKUP($C1744,Elster!$I$5:$M$148,3,FALSE),$C1744))</f>
        <v xml:space="preserve">//   "ERWEITERUNGSTELEGRAMM"                            </v>
      </c>
      <c r="F1744">
        <f t="shared" si="55"/>
        <v>250</v>
      </c>
      <c r="G1744" s="2">
        <f t="shared" si="56"/>
        <v>5.0000000000007816E-3</v>
      </c>
    </row>
    <row r="1745" spans="1:7" x14ac:dyDescent="0.35">
      <c r="A1745" t="s">
        <v>20794</v>
      </c>
      <c r="B1745" t="s">
        <v>7319</v>
      </c>
      <c r="C1745" t="s">
        <v>7366</v>
      </c>
      <c r="D1745" t="str">
        <f>IF($B1745="B","",IFERROR(VLOOKUP($C1745,Elster!$I$5:$M$148,3,FALSE),$C1745))</f>
        <v xml:space="preserve">//   "ERWEITERUNGSTELEGRAMM"                            </v>
      </c>
      <c r="E1745" t="str">
        <f>IF($B1745="A","",IFERROR(VLOOKUP($C1745,Elster!$I$5:$M$148,3,FALSE),$C1745))</f>
        <v/>
      </c>
      <c r="F1745">
        <f t="shared" si="55"/>
        <v>250</v>
      </c>
      <c r="G1745" s="2">
        <f t="shared" si="56"/>
        <v>0</v>
      </c>
    </row>
    <row r="1746" spans="1:7" x14ac:dyDescent="0.35">
      <c r="A1746" t="s">
        <v>20795</v>
      </c>
      <c r="B1746" t="s">
        <v>7317</v>
      </c>
      <c r="C1746" t="s">
        <v>7456</v>
      </c>
      <c r="D1746" t="str">
        <f>IF($B1746="B","",IFERROR(VLOOKUP($C1746,Elster!$I$5:$M$148,3,FALSE),$C1746))</f>
        <v/>
      </c>
      <c r="E1746" t="str">
        <f>IF($B1746="A","",IFERROR(VLOOKUP($C1746,Elster!$I$5:$M$148,3,FALSE),$C1746))</f>
        <v xml:space="preserve">   "BUSKONFIGURATION"                                 </v>
      </c>
      <c r="F1746">
        <f t="shared" si="55"/>
        <v>253</v>
      </c>
      <c r="G1746" s="2">
        <f t="shared" si="56"/>
        <v>4.9999999999990052E-3</v>
      </c>
    </row>
    <row r="1747" spans="1:7" x14ac:dyDescent="0.35">
      <c r="A1747" t="s">
        <v>20795</v>
      </c>
      <c r="B1747" t="s">
        <v>7319</v>
      </c>
      <c r="C1747" t="s">
        <v>7456</v>
      </c>
      <c r="D1747" t="str">
        <f>IF($B1747="B","",IFERROR(VLOOKUP($C1747,Elster!$I$5:$M$148,3,FALSE),$C1747))</f>
        <v xml:space="preserve">   "BUSKONFIGURATION"                                 </v>
      </c>
      <c r="E1747" t="str">
        <f>IF($B1747="A","",IFERROR(VLOOKUP($C1747,Elster!$I$5:$M$148,3,FALSE),$C1747))</f>
        <v/>
      </c>
      <c r="F1747">
        <f t="shared" si="55"/>
        <v>253</v>
      </c>
      <c r="G1747" s="2">
        <f t="shared" si="56"/>
        <v>0</v>
      </c>
    </row>
    <row r="1748" spans="1:7" x14ac:dyDescent="0.35">
      <c r="A1748" t="s">
        <v>20796</v>
      </c>
      <c r="B1748" t="s">
        <v>7317</v>
      </c>
      <c r="C1748" t="s">
        <v>7458</v>
      </c>
      <c r="D1748" t="str">
        <f>IF($B1748="B","",IFERROR(VLOOKUP($C1748,Elster!$I$5:$M$148,3,FALSE),$C1748))</f>
        <v/>
      </c>
      <c r="E1748" t="str">
        <f>IF($B1748="A","",IFERROR(VLOOKUP($C1748,Elster!$I$5:$M$148,3,FALSE),$C1748))</f>
        <v>0x0BF</v>
      </c>
      <c r="F1748">
        <f t="shared" si="55"/>
        <v>191</v>
      </c>
      <c r="G1748" s="2">
        <f t="shared" si="56"/>
        <v>5.0000000000007816E-3</v>
      </c>
    </row>
    <row r="1749" spans="1:7" x14ac:dyDescent="0.35">
      <c r="A1749" t="s">
        <v>20796</v>
      </c>
      <c r="B1749" t="s">
        <v>7319</v>
      </c>
      <c r="C1749" t="s">
        <v>7458</v>
      </c>
      <c r="D1749" t="str">
        <f>IF($B1749="B","",IFERROR(VLOOKUP($C1749,Elster!$I$5:$M$148,3,FALSE),$C1749))</f>
        <v>0x0BF</v>
      </c>
      <c r="E1749" t="str">
        <f>IF($B1749="A","",IFERROR(VLOOKUP($C1749,Elster!$I$5:$M$148,3,FALSE),$C1749))</f>
        <v/>
      </c>
      <c r="F1749">
        <f t="shared" si="55"/>
        <v>191</v>
      </c>
      <c r="G1749" s="2">
        <f t="shared" si="56"/>
        <v>0</v>
      </c>
    </row>
    <row r="1750" spans="1:7" x14ac:dyDescent="0.35">
      <c r="A1750" t="s">
        <v>20797</v>
      </c>
      <c r="B1750" t="s">
        <v>7317</v>
      </c>
      <c r="C1750" t="s">
        <v>7320</v>
      </c>
      <c r="D1750" t="str">
        <f>IF($B1750="B","",IFERROR(VLOOKUP($C1750,Elster!$I$5:$M$148,3,FALSE),$C1750))</f>
        <v/>
      </c>
      <c r="E1750" t="str">
        <f>IF($B1750="A","",IFERROR(VLOOKUP($C1750,Elster!$I$5:$M$148,3,FALSE),$C1750))</f>
        <v>0x000</v>
      </c>
      <c r="F1750">
        <f t="shared" si="55"/>
        <v>0</v>
      </c>
      <c r="G1750" s="2">
        <f t="shared" si="56"/>
        <v>4.9999999999990052E-3</v>
      </c>
    </row>
    <row r="1751" spans="1:7" x14ac:dyDescent="0.35">
      <c r="A1751" t="s">
        <v>20797</v>
      </c>
      <c r="B1751" t="s">
        <v>7319</v>
      </c>
      <c r="C1751" t="s">
        <v>7320</v>
      </c>
      <c r="D1751" t="str">
        <f>IF($B1751="B","",IFERROR(VLOOKUP($C1751,Elster!$I$5:$M$148,3,FALSE),$C1751))</f>
        <v>0x000</v>
      </c>
      <c r="E1751" t="str">
        <f>IF($B1751="A","",IFERROR(VLOOKUP($C1751,Elster!$I$5:$M$148,3,FALSE),$C1751))</f>
        <v/>
      </c>
      <c r="F1751">
        <f t="shared" si="55"/>
        <v>0</v>
      </c>
      <c r="G1751" s="2">
        <f t="shared" si="56"/>
        <v>0</v>
      </c>
    </row>
    <row r="1752" spans="1:7" x14ac:dyDescent="0.35">
      <c r="A1752" t="s">
        <v>20798</v>
      </c>
      <c r="B1752" t="s">
        <v>7317</v>
      </c>
      <c r="C1752" t="s">
        <v>7320</v>
      </c>
      <c r="D1752" t="str">
        <f>IF($B1752="B","",IFERROR(VLOOKUP($C1752,Elster!$I$5:$M$148,3,FALSE),$C1752))</f>
        <v/>
      </c>
      <c r="E1752" t="str">
        <f>IF($B1752="A","",IFERROR(VLOOKUP($C1752,Elster!$I$5:$M$148,3,FALSE),$C1752))</f>
        <v>0x000</v>
      </c>
      <c r="F1752">
        <f t="shared" si="55"/>
        <v>0</v>
      </c>
      <c r="G1752" s="2">
        <f t="shared" si="56"/>
        <v>5.0260000000008631E-3</v>
      </c>
    </row>
    <row r="1753" spans="1:7" x14ac:dyDescent="0.35">
      <c r="A1753" t="s">
        <v>20798</v>
      </c>
      <c r="B1753" t="s">
        <v>7319</v>
      </c>
      <c r="C1753" t="s">
        <v>7320</v>
      </c>
      <c r="D1753" t="str">
        <f>IF($B1753="B","",IFERROR(VLOOKUP($C1753,Elster!$I$5:$M$148,3,FALSE),$C1753))</f>
        <v>0x000</v>
      </c>
      <c r="E1753" t="str">
        <f>IF($B1753="A","",IFERROR(VLOOKUP($C1753,Elster!$I$5:$M$148,3,FALSE),$C1753))</f>
        <v/>
      </c>
      <c r="F1753">
        <f t="shared" si="55"/>
        <v>0</v>
      </c>
      <c r="G1753" s="2">
        <f t="shared" si="56"/>
        <v>0</v>
      </c>
    </row>
    <row r="1754" spans="1:7" x14ac:dyDescent="0.35">
      <c r="A1754" t="s">
        <v>20799</v>
      </c>
      <c r="B1754" t="s">
        <v>7317</v>
      </c>
      <c r="C1754" t="s">
        <v>7329</v>
      </c>
      <c r="D1754" t="str">
        <f>IF($B1754="B","",IFERROR(VLOOKUP($C1754,Elster!$I$5:$M$148,3,FALSE),$C1754))</f>
        <v/>
      </c>
      <c r="E1754" t="str">
        <f>IF($B1754="A","",IFERROR(VLOOKUP($C1754,Elster!$I$5:$M$148,3,FALSE),$C1754))</f>
        <v xml:space="preserve">   "KESSELSOLLTEMP"                                   </v>
      </c>
      <c r="F1754">
        <f t="shared" si="55"/>
        <v>2</v>
      </c>
      <c r="G1754" s="2">
        <f t="shared" si="56"/>
        <v>4.9999999999990052E-3</v>
      </c>
    </row>
    <row r="1755" spans="1:7" x14ac:dyDescent="0.35">
      <c r="A1755" t="s">
        <v>20799</v>
      </c>
      <c r="B1755" t="s">
        <v>7319</v>
      </c>
      <c r="C1755" t="s">
        <v>7329</v>
      </c>
      <c r="D1755" t="str">
        <f>IF($B1755="B","",IFERROR(VLOOKUP($C1755,Elster!$I$5:$M$148,3,FALSE),$C1755))</f>
        <v xml:space="preserve">   "KESSELSOLLTEMP"                                   </v>
      </c>
      <c r="E1755" t="str">
        <f>IF($B1755="A","",IFERROR(VLOOKUP($C1755,Elster!$I$5:$M$148,3,FALSE),$C1755))</f>
        <v/>
      </c>
      <c r="F1755">
        <f t="shared" si="55"/>
        <v>2</v>
      </c>
      <c r="G1755" s="2">
        <f t="shared" si="56"/>
        <v>0</v>
      </c>
    </row>
    <row r="1756" spans="1:7" x14ac:dyDescent="0.35">
      <c r="A1756" t="s">
        <v>20800</v>
      </c>
      <c r="B1756" t="s">
        <v>7317</v>
      </c>
      <c r="C1756" t="s">
        <v>7465</v>
      </c>
      <c r="D1756" t="str">
        <f>IF($B1756="B","",IFERROR(VLOOKUP($C1756,Elster!$I$5:$M$148,3,FALSE),$C1756))</f>
        <v/>
      </c>
      <c r="E1756" t="str">
        <f>IF($B1756="A","",IFERROR(VLOOKUP($C1756,Elster!$I$5:$M$148,3,FALSE),$C1756))</f>
        <v>0x0C7</v>
      </c>
      <c r="F1756">
        <f t="shared" si="55"/>
        <v>199</v>
      </c>
      <c r="G1756" s="2">
        <f t="shared" si="56"/>
        <v>5.0000000000007816E-3</v>
      </c>
    </row>
    <row r="1757" spans="1:7" x14ac:dyDescent="0.35">
      <c r="A1757" t="s">
        <v>20800</v>
      </c>
      <c r="B1757" t="s">
        <v>7319</v>
      </c>
      <c r="C1757" t="s">
        <v>7465</v>
      </c>
      <c r="D1757" t="str">
        <f>IF($B1757="B","",IFERROR(VLOOKUP($C1757,Elster!$I$5:$M$148,3,FALSE),$C1757))</f>
        <v>0x0C7</v>
      </c>
      <c r="E1757" t="str">
        <f>IF($B1757="A","",IFERROR(VLOOKUP($C1757,Elster!$I$5:$M$148,3,FALSE),$C1757))</f>
        <v/>
      </c>
      <c r="F1757">
        <f t="shared" si="55"/>
        <v>199</v>
      </c>
      <c r="G1757" s="2">
        <f t="shared" si="56"/>
        <v>0</v>
      </c>
    </row>
    <row r="1758" spans="1:7" x14ac:dyDescent="0.35">
      <c r="A1758" t="s">
        <v>20801</v>
      </c>
      <c r="B1758" t="s">
        <v>7317</v>
      </c>
      <c r="C1758" t="s">
        <v>7325</v>
      </c>
      <c r="D1758" t="str">
        <f>IF($B1758="B","",IFERROR(VLOOKUP($C1758,Elster!$I$5:$M$148,3,FALSE),$C1758))</f>
        <v/>
      </c>
      <c r="E1758" t="str">
        <f>IF($B1758="A","",IFERROR(VLOOKUP($C1758,Elster!$I$5:$M$148,3,FALSE),$C1758))</f>
        <v xml:space="preserve">   "SPEICHERSOLLTEMP"                                 </v>
      </c>
      <c r="F1758">
        <f t="shared" si="55"/>
        <v>3</v>
      </c>
      <c r="G1758" s="2">
        <f t="shared" si="56"/>
        <v>1.4791000000000665E-2</v>
      </c>
    </row>
    <row r="1759" spans="1:7" x14ac:dyDescent="0.35">
      <c r="A1759" t="s">
        <v>20802</v>
      </c>
      <c r="B1759" t="s">
        <v>7317</v>
      </c>
      <c r="C1759" t="s">
        <v>7320</v>
      </c>
      <c r="D1759" t="str">
        <f>IF($B1759="B","",IFERROR(VLOOKUP($C1759,Elster!$I$5:$M$148,3,FALSE),$C1759))</f>
        <v/>
      </c>
      <c r="E1759" t="str">
        <f>IF($B1759="A","",IFERROR(VLOOKUP($C1759,Elster!$I$5:$M$148,3,FALSE),$C1759))</f>
        <v>0x000</v>
      </c>
      <c r="F1759">
        <f t="shared" si="55"/>
        <v>0</v>
      </c>
      <c r="G1759" s="2">
        <f t="shared" si="56"/>
        <v>4.9739999999989237E-3</v>
      </c>
    </row>
    <row r="1760" spans="1:7" x14ac:dyDescent="0.35">
      <c r="A1760" t="s">
        <v>20803</v>
      </c>
      <c r="B1760" t="s">
        <v>7317</v>
      </c>
      <c r="C1760" t="s">
        <v>7318</v>
      </c>
      <c r="D1760" t="str">
        <f>IF($B1760="B","",IFERROR(VLOOKUP($C1760,Elster!$I$5:$M$148,3,FALSE),$C1760))</f>
        <v/>
      </c>
      <c r="E1760" t="str">
        <f>IF($B1760="A","",IFERROR(VLOOKUP($C1760,Elster!$I$5:$M$148,3,FALSE),$C1760))</f>
        <v xml:space="preserve">   "SAMMLERISTTEMP"                                   </v>
      </c>
      <c r="F1760">
        <f t="shared" si="55"/>
        <v>13</v>
      </c>
      <c r="G1760" s="2">
        <f t="shared" si="56"/>
        <v>4.9740000000007001E-3</v>
      </c>
    </row>
    <row r="1761" spans="1:7" x14ac:dyDescent="0.35">
      <c r="A1761" t="s">
        <v>20804</v>
      </c>
      <c r="B1761" t="s">
        <v>7317</v>
      </c>
      <c r="C1761" t="s">
        <v>7329</v>
      </c>
      <c r="D1761" t="str">
        <f>IF($B1761="B","",IFERROR(VLOOKUP($C1761,Elster!$I$5:$M$148,3,FALSE),$C1761))</f>
        <v/>
      </c>
      <c r="E1761" t="str">
        <f>IF($B1761="A","",IFERROR(VLOOKUP($C1761,Elster!$I$5:$M$148,3,FALSE),$C1761))</f>
        <v xml:space="preserve">   "KESSELSOLLTEMP"                                   </v>
      </c>
      <c r="F1761">
        <f t="shared" si="55"/>
        <v>2</v>
      </c>
      <c r="G1761" s="2">
        <f t="shared" si="56"/>
        <v>4.9480000000006186E-3</v>
      </c>
    </row>
    <row r="1762" spans="1:7" x14ac:dyDescent="0.35">
      <c r="A1762" t="s">
        <v>20805</v>
      </c>
      <c r="B1762" t="s">
        <v>7317</v>
      </c>
      <c r="C1762" t="s">
        <v>7320</v>
      </c>
      <c r="D1762" t="str">
        <f>IF($B1762="B","",IFERROR(VLOOKUP($C1762,Elster!$I$5:$M$148,3,FALSE),$C1762))</f>
        <v/>
      </c>
      <c r="E1762" t="str">
        <f>IF($B1762="A","",IFERROR(VLOOKUP($C1762,Elster!$I$5:$M$148,3,FALSE),$C1762))</f>
        <v>0x000</v>
      </c>
      <c r="F1762">
        <f t="shared" si="55"/>
        <v>0</v>
      </c>
      <c r="G1762" s="2">
        <f t="shared" si="56"/>
        <v>4.9739999999989237E-3</v>
      </c>
    </row>
    <row r="1763" spans="1:7" x14ac:dyDescent="0.35">
      <c r="A1763" t="s">
        <v>20806</v>
      </c>
      <c r="B1763" t="s">
        <v>7317</v>
      </c>
      <c r="C1763" t="s">
        <v>7366</v>
      </c>
      <c r="D1763" t="str">
        <f>IF($B1763="B","",IFERROR(VLOOKUP($C1763,Elster!$I$5:$M$148,3,FALSE),$C1763))</f>
        <v/>
      </c>
      <c r="E1763" t="str">
        <f>IF($B1763="A","",IFERROR(VLOOKUP($C1763,Elster!$I$5:$M$148,3,FALSE),$C1763))</f>
        <v xml:space="preserve">//   "ERWEITERUNGSTELEGRAMM"                            </v>
      </c>
      <c r="F1763">
        <f t="shared" si="55"/>
        <v>250</v>
      </c>
      <c r="G1763" s="2">
        <f t="shared" si="56"/>
        <v>4.9740000000007001E-3</v>
      </c>
    </row>
    <row r="1764" spans="1:7" x14ac:dyDescent="0.35">
      <c r="A1764" t="s">
        <v>20807</v>
      </c>
      <c r="B1764" t="s">
        <v>7317</v>
      </c>
      <c r="C1764" t="s">
        <v>7456</v>
      </c>
      <c r="D1764" t="str">
        <f>IF($B1764="B","",IFERROR(VLOOKUP($C1764,Elster!$I$5:$M$148,3,FALSE),$C1764))</f>
        <v/>
      </c>
      <c r="E1764" t="str">
        <f>IF($B1764="A","",IFERROR(VLOOKUP($C1764,Elster!$I$5:$M$148,3,FALSE),$C1764))</f>
        <v xml:space="preserve">   "BUSKONFIGURATION"                                 </v>
      </c>
      <c r="F1764">
        <f t="shared" si="55"/>
        <v>253</v>
      </c>
      <c r="G1764" s="2">
        <f t="shared" si="56"/>
        <v>4.9739999999989237E-3</v>
      </c>
    </row>
    <row r="1765" spans="1:7" x14ac:dyDescent="0.35">
      <c r="A1765" t="s">
        <v>20808</v>
      </c>
      <c r="B1765" t="s">
        <v>7317</v>
      </c>
      <c r="C1765" t="s">
        <v>7458</v>
      </c>
      <c r="D1765" t="str">
        <f>IF($B1765="B","",IFERROR(VLOOKUP($C1765,Elster!$I$5:$M$148,3,FALSE),$C1765))</f>
        <v/>
      </c>
      <c r="E1765" t="str">
        <f>IF($B1765="A","",IFERROR(VLOOKUP($C1765,Elster!$I$5:$M$148,3,FALSE),$C1765))</f>
        <v>0x0BF</v>
      </c>
      <c r="F1765">
        <f t="shared" si="55"/>
        <v>191</v>
      </c>
      <c r="G1765" s="2">
        <f t="shared" si="56"/>
        <v>4.947000000001367E-3</v>
      </c>
    </row>
    <row r="1766" spans="1:7" x14ac:dyDescent="0.35">
      <c r="A1766" t="s">
        <v>20809</v>
      </c>
      <c r="B1766" t="s">
        <v>7317</v>
      </c>
      <c r="C1766" t="s">
        <v>7320</v>
      </c>
      <c r="D1766" t="str">
        <f>IF($B1766="B","",IFERROR(VLOOKUP($C1766,Elster!$I$5:$M$148,3,FALSE),$C1766))</f>
        <v/>
      </c>
      <c r="E1766" t="str">
        <f>IF($B1766="A","",IFERROR(VLOOKUP($C1766,Elster!$I$5:$M$148,3,FALSE),$C1766))</f>
        <v>0x000</v>
      </c>
      <c r="F1766">
        <f t="shared" si="55"/>
        <v>0</v>
      </c>
      <c r="G1766" s="2">
        <f t="shared" si="56"/>
        <v>4.9739999999989237E-3</v>
      </c>
    </row>
    <row r="1767" spans="1:7" x14ac:dyDescent="0.35">
      <c r="A1767" t="s">
        <v>20810</v>
      </c>
      <c r="B1767" t="s">
        <v>7317</v>
      </c>
      <c r="C1767" t="s">
        <v>7320</v>
      </c>
      <c r="D1767" t="str">
        <f>IF($B1767="B","",IFERROR(VLOOKUP($C1767,Elster!$I$5:$M$148,3,FALSE),$C1767))</f>
        <v/>
      </c>
      <c r="E1767" t="str">
        <f>IF($B1767="A","",IFERROR(VLOOKUP($C1767,Elster!$I$5:$M$148,3,FALSE),$C1767))</f>
        <v>0x000</v>
      </c>
      <c r="F1767">
        <f t="shared" si="55"/>
        <v>0</v>
      </c>
      <c r="G1767" s="2">
        <f t="shared" si="56"/>
        <v>4.9740000000007001E-3</v>
      </c>
    </row>
    <row r="1768" spans="1:7" x14ac:dyDescent="0.35">
      <c r="A1768" t="s">
        <v>20811</v>
      </c>
      <c r="B1768" t="s">
        <v>7317</v>
      </c>
      <c r="C1768" t="s">
        <v>7329</v>
      </c>
      <c r="D1768" t="str">
        <f>IF($B1768="B","",IFERROR(VLOOKUP($C1768,Elster!$I$5:$M$148,3,FALSE),$C1768))</f>
        <v/>
      </c>
      <c r="E1768" t="str">
        <f>IF($B1768="A","",IFERROR(VLOOKUP($C1768,Elster!$I$5:$M$148,3,FALSE),$C1768))</f>
        <v xml:space="preserve">   "KESSELSOLLTEMP"                                   </v>
      </c>
      <c r="F1768">
        <f t="shared" si="55"/>
        <v>2</v>
      </c>
      <c r="G1768" s="2">
        <f t="shared" si="56"/>
        <v>4.9739999999989237E-3</v>
      </c>
    </row>
    <row r="1769" spans="1:7" x14ac:dyDescent="0.35">
      <c r="A1769" t="s">
        <v>20812</v>
      </c>
      <c r="B1769" t="s">
        <v>7317</v>
      </c>
      <c r="C1769" t="s">
        <v>7478</v>
      </c>
      <c r="D1769" t="str">
        <f>IF($B1769="B","",IFERROR(VLOOKUP($C1769,Elster!$I$5:$M$148,3,FALSE),$C1769))</f>
        <v/>
      </c>
      <c r="E1769" t="str">
        <f>IF($B1769="A","",IFERROR(VLOOKUP($C1769,Elster!$I$5:$M$148,3,FALSE),$C1769))</f>
        <v>0x0C8</v>
      </c>
      <c r="F1769">
        <f t="shared" si="55"/>
        <v>200</v>
      </c>
      <c r="G1769" s="2">
        <f t="shared" si="56"/>
        <v>4.9480000000006186E-3</v>
      </c>
    </row>
    <row r="1770" spans="1:7" x14ac:dyDescent="0.35">
      <c r="A1770" t="s">
        <v>20813</v>
      </c>
      <c r="B1770" t="s">
        <v>7317</v>
      </c>
      <c r="C1770" t="s">
        <v>7318</v>
      </c>
      <c r="D1770" t="str">
        <f>IF($B1770="B","",IFERROR(VLOOKUP($C1770,Elster!$I$5:$M$148,3,FALSE),$C1770))</f>
        <v/>
      </c>
      <c r="E1770" t="str">
        <f>IF($B1770="A","",IFERROR(VLOOKUP($C1770,Elster!$I$5:$M$148,3,FALSE),$C1770))</f>
        <v xml:space="preserve">   "SAMMLERISTTEMP"                                   </v>
      </c>
      <c r="F1770">
        <f t="shared" si="55"/>
        <v>13</v>
      </c>
      <c r="G1770" s="2">
        <f t="shared" si="56"/>
        <v>1.9374000000000891E-2</v>
      </c>
    </row>
    <row r="1771" spans="1:7" x14ac:dyDescent="0.35">
      <c r="A1771" t="s">
        <v>20814</v>
      </c>
      <c r="B1771" t="s">
        <v>7319</v>
      </c>
      <c r="C1771" t="s">
        <v>7318</v>
      </c>
      <c r="D1771" t="str">
        <f>IF($B1771="B","",IFERROR(VLOOKUP($C1771,Elster!$I$5:$M$148,3,FALSE),$C1771))</f>
        <v xml:space="preserve">   "SAMMLERISTTEMP"                                   </v>
      </c>
      <c r="E1771" t="str">
        <f>IF($B1771="A","",IFERROR(VLOOKUP($C1771,Elster!$I$5:$M$148,3,FALSE),$C1771))</f>
        <v/>
      </c>
      <c r="F1771">
        <f t="shared" si="55"/>
        <v>13</v>
      </c>
      <c r="G1771" s="2">
        <f t="shared" si="56"/>
        <v>9.9999999925159955E-7</v>
      </c>
    </row>
    <row r="1772" spans="1:7" x14ac:dyDescent="0.35">
      <c r="A1772" t="s">
        <v>20815</v>
      </c>
      <c r="B1772" t="s">
        <v>7317</v>
      </c>
      <c r="C1772" t="s">
        <v>7320</v>
      </c>
      <c r="D1772" t="str">
        <f>IF($B1772="B","",IFERROR(VLOOKUP($C1772,Elster!$I$5:$M$148,3,FALSE),$C1772))</f>
        <v/>
      </c>
      <c r="E1772" t="str">
        <f>IF($B1772="A","",IFERROR(VLOOKUP($C1772,Elster!$I$5:$M$148,3,FALSE),$C1772))</f>
        <v>0x000</v>
      </c>
      <c r="F1772">
        <f t="shared" si="55"/>
        <v>0</v>
      </c>
      <c r="G1772" s="2">
        <f t="shared" si="56"/>
        <v>4.9989999999997536E-3</v>
      </c>
    </row>
    <row r="1773" spans="1:7" x14ac:dyDescent="0.35">
      <c r="A1773" t="s">
        <v>20815</v>
      </c>
      <c r="B1773" t="s">
        <v>7319</v>
      </c>
      <c r="C1773" t="s">
        <v>7320</v>
      </c>
      <c r="D1773" t="str">
        <f>IF($B1773="B","",IFERROR(VLOOKUP($C1773,Elster!$I$5:$M$148,3,FALSE),$C1773))</f>
        <v>0x000</v>
      </c>
      <c r="E1773" t="str">
        <f>IF($B1773="A","",IFERROR(VLOOKUP($C1773,Elster!$I$5:$M$148,3,FALSE),$C1773))</f>
        <v/>
      </c>
      <c r="F1773">
        <f t="shared" si="55"/>
        <v>0</v>
      </c>
      <c r="G1773" s="2">
        <f t="shared" si="56"/>
        <v>0</v>
      </c>
    </row>
    <row r="1774" spans="1:7" x14ac:dyDescent="0.35">
      <c r="A1774" t="s">
        <v>20816</v>
      </c>
      <c r="B1774" t="s">
        <v>7317</v>
      </c>
      <c r="C1774" t="s">
        <v>7339</v>
      </c>
      <c r="D1774" t="str">
        <f>IF($B1774="B","",IFERROR(VLOOKUP($C1774,Elster!$I$5:$M$148,3,FALSE),$C1774))</f>
        <v/>
      </c>
      <c r="E1774" t="str">
        <f>IF($B1774="A","",IFERROR(VLOOKUP($C1774,Elster!$I$5:$M$148,3,FALSE),$C1774))</f>
        <v xml:space="preserve">   "RAUMSOLLTEMP_II"                                  </v>
      </c>
      <c r="F1774">
        <f t="shared" si="55"/>
        <v>6</v>
      </c>
      <c r="G1774" s="2">
        <f t="shared" si="56"/>
        <v>5.0000000000007816E-3</v>
      </c>
    </row>
    <row r="1775" spans="1:7" x14ac:dyDescent="0.35">
      <c r="A1775" t="s">
        <v>20816</v>
      </c>
      <c r="B1775" t="s">
        <v>7319</v>
      </c>
      <c r="C1775" t="s">
        <v>7339</v>
      </c>
      <c r="D1775" t="str">
        <f>IF($B1775="B","",IFERROR(VLOOKUP($C1775,Elster!$I$5:$M$148,3,FALSE),$C1775))</f>
        <v xml:space="preserve">   "RAUMSOLLTEMP_II"                                  </v>
      </c>
      <c r="E1775" t="str">
        <f>IF($B1775="A","",IFERROR(VLOOKUP($C1775,Elster!$I$5:$M$148,3,FALSE),$C1775))</f>
        <v/>
      </c>
      <c r="F1775">
        <f t="shared" si="55"/>
        <v>6</v>
      </c>
      <c r="G1775" s="2">
        <f t="shared" si="56"/>
        <v>0</v>
      </c>
    </row>
    <row r="1776" spans="1:7" x14ac:dyDescent="0.35">
      <c r="A1776" t="s">
        <v>20817</v>
      </c>
      <c r="B1776" t="s">
        <v>7317</v>
      </c>
      <c r="C1776" t="s">
        <v>7321</v>
      </c>
      <c r="D1776" t="str">
        <f>IF($B1776="B","",IFERROR(VLOOKUP($C1776,Elster!$I$5:$M$148,3,FALSE),$C1776))</f>
        <v/>
      </c>
      <c r="E1776" t="str">
        <f>IF($B1776="A","",IFERROR(VLOOKUP($C1776,Elster!$I$5:$M$148,3,FALSE),$C1776))</f>
        <v xml:space="preserve">   "FEHLERMELDUNG"                                    </v>
      </c>
      <c r="F1776">
        <f t="shared" si="55"/>
        <v>1</v>
      </c>
      <c r="G1776" s="2">
        <f t="shared" si="56"/>
        <v>4.9999999999990052E-3</v>
      </c>
    </row>
    <row r="1777" spans="1:7" x14ac:dyDescent="0.35">
      <c r="A1777" t="s">
        <v>20817</v>
      </c>
      <c r="B1777" t="s">
        <v>7319</v>
      </c>
      <c r="C1777" t="s">
        <v>7321</v>
      </c>
      <c r="D1777" t="str">
        <f>IF($B1777="B","",IFERROR(VLOOKUP($C1777,Elster!$I$5:$M$148,3,FALSE),$C1777))</f>
        <v xml:space="preserve">   "FEHLERMELDUNG"                                    </v>
      </c>
      <c r="E1777" t="str">
        <f>IF($B1777="A","",IFERROR(VLOOKUP($C1777,Elster!$I$5:$M$148,3,FALSE),$C1777))</f>
        <v/>
      </c>
      <c r="F1777">
        <f t="shared" si="55"/>
        <v>1</v>
      </c>
      <c r="G1777" s="2">
        <f t="shared" si="56"/>
        <v>0</v>
      </c>
    </row>
    <row r="1778" spans="1:7" x14ac:dyDescent="0.35">
      <c r="A1778" t="s">
        <v>20818</v>
      </c>
      <c r="B1778" t="s">
        <v>7317</v>
      </c>
      <c r="C1778" t="s">
        <v>7321</v>
      </c>
      <c r="D1778" t="str">
        <f>IF($B1778="B","",IFERROR(VLOOKUP($C1778,Elster!$I$5:$M$148,3,FALSE),$C1778))</f>
        <v/>
      </c>
      <c r="E1778" t="str">
        <f>IF($B1778="A","",IFERROR(VLOOKUP($C1778,Elster!$I$5:$M$148,3,FALSE),$C1778))</f>
        <v xml:space="preserve">   "FEHLERMELDUNG"                                    </v>
      </c>
      <c r="F1778">
        <f t="shared" si="55"/>
        <v>1</v>
      </c>
      <c r="G1778" s="2">
        <f t="shared" si="56"/>
        <v>5.0000000000007816E-3</v>
      </c>
    </row>
    <row r="1779" spans="1:7" x14ac:dyDescent="0.35">
      <c r="A1779" t="s">
        <v>20818</v>
      </c>
      <c r="B1779" t="s">
        <v>7319</v>
      </c>
      <c r="C1779" t="s">
        <v>7321</v>
      </c>
      <c r="D1779" t="str">
        <f>IF($B1779="B","",IFERROR(VLOOKUP($C1779,Elster!$I$5:$M$148,3,FALSE),$C1779))</f>
        <v xml:space="preserve">   "FEHLERMELDUNG"                                    </v>
      </c>
      <c r="E1779" t="str">
        <f>IF($B1779="A","",IFERROR(VLOOKUP($C1779,Elster!$I$5:$M$148,3,FALSE),$C1779))</f>
        <v/>
      </c>
      <c r="F1779">
        <f t="shared" si="55"/>
        <v>1</v>
      </c>
      <c r="G1779" s="2">
        <f t="shared" si="56"/>
        <v>0</v>
      </c>
    </row>
    <row r="1780" spans="1:7" x14ac:dyDescent="0.35">
      <c r="A1780" t="s">
        <v>20819</v>
      </c>
      <c r="B1780" t="s">
        <v>7317</v>
      </c>
      <c r="C1780" t="s">
        <v>7366</v>
      </c>
      <c r="D1780" t="str">
        <f>IF($B1780="B","",IFERROR(VLOOKUP($C1780,Elster!$I$5:$M$148,3,FALSE),$C1780))</f>
        <v/>
      </c>
      <c r="E1780" t="str">
        <f>IF($B1780="A","",IFERROR(VLOOKUP($C1780,Elster!$I$5:$M$148,3,FALSE),$C1780))</f>
        <v xml:space="preserve">//   "ERWEITERUNGSTELEGRAMM"                            </v>
      </c>
      <c r="F1780">
        <f t="shared" si="55"/>
        <v>250</v>
      </c>
      <c r="G1780" s="2">
        <f t="shared" si="56"/>
        <v>4.9999999999990052E-3</v>
      </c>
    </row>
    <row r="1781" spans="1:7" x14ac:dyDescent="0.35">
      <c r="A1781" t="s">
        <v>20819</v>
      </c>
      <c r="B1781" t="s">
        <v>7319</v>
      </c>
      <c r="C1781" t="s">
        <v>7366</v>
      </c>
      <c r="D1781" t="str">
        <f>IF($B1781="B","",IFERROR(VLOOKUP($C1781,Elster!$I$5:$M$148,3,FALSE),$C1781))</f>
        <v xml:space="preserve">//   "ERWEITERUNGSTELEGRAMM"                            </v>
      </c>
      <c r="E1781" t="str">
        <f>IF($B1781="A","",IFERROR(VLOOKUP($C1781,Elster!$I$5:$M$148,3,FALSE),$C1781))</f>
        <v/>
      </c>
      <c r="F1781">
        <f t="shared" si="55"/>
        <v>250</v>
      </c>
      <c r="G1781" s="2">
        <f t="shared" si="56"/>
        <v>0</v>
      </c>
    </row>
    <row r="1782" spans="1:7" x14ac:dyDescent="0.35">
      <c r="A1782" t="s">
        <v>20820</v>
      </c>
      <c r="B1782" t="s">
        <v>7317</v>
      </c>
      <c r="C1782" t="s">
        <v>7320</v>
      </c>
      <c r="D1782" t="str">
        <f>IF($B1782="B","",IFERROR(VLOOKUP($C1782,Elster!$I$5:$M$148,3,FALSE),$C1782))</f>
        <v/>
      </c>
      <c r="E1782" t="str">
        <f>IF($B1782="A","",IFERROR(VLOOKUP($C1782,Elster!$I$5:$M$148,3,FALSE),$C1782))</f>
        <v>0x000</v>
      </c>
      <c r="F1782">
        <f t="shared" si="55"/>
        <v>0</v>
      </c>
      <c r="G1782" s="2">
        <f t="shared" si="56"/>
        <v>5.0000000000007816E-3</v>
      </c>
    </row>
    <row r="1783" spans="1:7" x14ac:dyDescent="0.35">
      <c r="A1783" t="s">
        <v>20820</v>
      </c>
      <c r="B1783" t="s">
        <v>7319</v>
      </c>
      <c r="C1783" t="s">
        <v>7320</v>
      </c>
      <c r="D1783" t="str">
        <f>IF($B1783="B","",IFERROR(VLOOKUP($C1783,Elster!$I$5:$M$148,3,FALSE),$C1783))</f>
        <v>0x000</v>
      </c>
      <c r="E1783" t="str">
        <f>IF($B1783="A","",IFERROR(VLOOKUP($C1783,Elster!$I$5:$M$148,3,FALSE),$C1783))</f>
        <v/>
      </c>
      <c r="F1783">
        <f t="shared" si="55"/>
        <v>0</v>
      </c>
      <c r="G1783" s="2">
        <f t="shared" si="56"/>
        <v>0</v>
      </c>
    </row>
    <row r="1784" spans="1:7" x14ac:dyDescent="0.35">
      <c r="A1784" t="s">
        <v>20821</v>
      </c>
      <c r="B1784" t="s">
        <v>7317</v>
      </c>
      <c r="C1784" t="s">
        <v>7337</v>
      </c>
      <c r="D1784" t="str">
        <f>IF($B1784="B","",IFERROR(VLOOKUP($C1784,Elster!$I$5:$M$148,3,FALSE),$C1784))</f>
        <v/>
      </c>
      <c r="E1784" t="str">
        <f>IF($B1784="A","",IFERROR(VLOOKUP($C1784,Elster!$I$5:$M$148,3,FALSE),$C1784))</f>
        <v xml:space="preserve">   "RAUMSOLLTEMP_I"                                   </v>
      </c>
      <c r="F1784">
        <f t="shared" si="55"/>
        <v>5</v>
      </c>
      <c r="G1784" s="2">
        <f t="shared" si="56"/>
        <v>4.9999999999990052E-3</v>
      </c>
    </row>
    <row r="1785" spans="1:7" x14ac:dyDescent="0.35">
      <c r="A1785" t="s">
        <v>20821</v>
      </c>
      <c r="B1785" t="s">
        <v>7319</v>
      </c>
      <c r="C1785" t="s">
        <v>7337</v>
      </c>
      <c r="D1785" t="str">
        <f>IF($B1785="B","",IFERROR(VLOOKUP($C1785,Elster!$I$5:$M$148,3,FALSE),$C1785))</f>
        <v xml:space="preserve">   "RAUMSOLLTEMP_I"                                   </v>
      </c>
      <c r="E1785" t="str">
        <f>IF($B1785="A","",IFERROR(VLOOKUP($C1785,Elster!$I$5:$M$148,3,FALSE),$C1785))</f>
        <v/>
      </c>
      <c r="F1785">
        <f t="shared" si="55"/>
        <v>5</v>
      </c>
      <c r="G1785" s="2">
        <f t="shared" si="56"/>
        <v>0</v>
      </c>
    </row>
    <row r="1786" spans="1:7" x14ac:dyDescent="0.35">
      <c r="A1786" t="s">
        <v>20822</v>
      </c>
      <c r="B1786" t="s">
        <v>7317</v>
      </c>
      <c r="C1786" t="s">
        <v>7321</v>
      </c>
      <c r="D1786" t="str">
        <f>IF($B1786="B","",IFERROR(VLOOKUP($C1786,Elster!$I$5:$M$148,3,FALSE),$C1786))</f>
        <v/>
      </c>
      <c r="E1786" t="str">
        <f>IF($B1786="A","",IFERROR(VLOOKUP($C1786,Elster!$I$5:$M$148,3,FALSE),$C1786))</f>
        <v xml:space="preserve">   "FEHLERMELDUNG"                                    </v>
      </c>
      <c r="F1786">
        <f t="shared" si="55"/>
        <v>1</v>
      </c>
      <c r="G1786" s="2">
        <f t="shared" si="56"/>
        <v>5.0000000000007816E-3</v>
      </c>
    </row>
    <row r="1787" spans="1:7" x14ac:dyDescent="0.35">
      <c r="A1787" t="s">
        <v>20822</v>
      </c>
      <c r="B1787" t="s">
        <v>7319</v>
      </c>
      <c r="C1787" t="s">
        <v>7321</v>
      </c>
      <c r="D1787" t="str">
        <f>IF($B1787="B","",IFERROR(VLOOKUP($C1787,Elster!$I$5:$M$148,3,FALSE),$C1787))</f>
        <v xml:space="preserve">   "FEHLERMELDUNG"                                    </v>
      </c>
      <c r="E1787" t="str">
        <f>IF($B1787="A","",IFERROR(VLOOKUP($C1787,Elster!$I$5:$M$148,3,FALSE),$C1787))</f>
        <v/>
      </c>
      <c r="F1787">
        <f t="shared" si="55"/>
        <v>1</v>
      </c>
      <c r="G1787" s="2">
        <f t="shared" si="56"/>
        <v>0</v>
      </c>
    </row>
    <row r="1788" spans="1:7" x14ac:dyDescent="0.35">
      <c r="A1788" t="s">
        <v>20823</v>
      </c>
      <c r="B1788" t="s">
        <v>7317</v>
      </c>
      <c r="C1788" t="s">
        <v>7342</v>
      </c>
      <c r="D1788" t="str">
        <f>IF($B1788="B","",IFERROR(VLOOKUP($C1788,Elster!$I$5:$M$148,3,FALSE),$C1788))</f>
        <v/>
      </c>
      <c r="E1788" t="str">
        <f>IF($B1788="A","",IFERROR(VLOOKUP($C1788,Elster!$I$5:$M$148,3,FALSE),$C1788))</f>
        <v xml:space="preserve">   "MISCHERLAUFZEIT"                                  </v>
      </c>
      <c r="F1788">
        <f t="shared" si="55"/>
        <v>44</v>
      </c>
      <c r="G1788" s="2">
        <f t="shared" si="56"/>
        <v>5.0000000000007816E-3</v>
      </c>
    </row>
    <row r="1789" spans="1:7" x14ac:dyDescent="0.35">
      <c r="A1789" t="s">
        <v>20823</v>
      </c>
      <c r="B1789" t="s">
        <v>7319</v>
      </c>
      <c r="C1789" t="s">
        <v>7342</v>
      </c>
      <c r="D1789" t="str">
        <f>IF($B1789="B","",IFERROR(VLOOKUP($C1789,Elster!$I$5:$M$148,3,FALSE),$C1789))</f>
        <v xml:space="preserve">   "MISCHERLAUFZEIT"                                  </v>
      </c>
      <c r="E1789" t="str">
        <f>IF($B1789="A","",IFERROR(VLOOKUP($C1789,Elster!$I$5:$M$148,3,FALSE),$C1789))</f>
        <v/>
      </c>
      <c r="F1789">
        <f t="shared" si="55"/>
        <v>44</v>
      </c>
      <c r="G1789" s="2">
        <f t="shared" si="56"/>
        <v>0</v>
      </c>
    </row>
    <row r="1790" spans="1:7" x14ac:dyDescent="0.35">
      <c r="A1790" t="s">
        <v>20824</v>
      </c>
      <c r="B1790" t="s">
        <v>7317</v>
      </c>
      <c r="C1790" t="s">
        <v>7321</v>
      </c>
      <c r="D1790" t="str">
        <f>IF($B1790="B","",IFERROR(VLOOKUP($C1790,Elster!$I$5:$M$148,3,FALSE),$C1790))</f>
        <v/>
      </c>
      <c r="E1790" t="str">
        <f>IF($B1790="A","",IFERROR(VLOOKUP($C1790,Elster!$I$5:$M$148,3,FALSE),$C1790))</f>
        <v xml:space="preserve">   "FEHLERMELDUNG"                                    </v>
      </c>
      <c r="F1790">
        <f t="shared" si="55"/>
        <v>1</v>
      </c>
      <c r="G1790" s="2">
        <f t="shared" si="56"/>
        <v>4.9999999999990052E-3</v>
      </c>
    </row>
    <row r="1791" spans="1:7" x14ac:dyDescent="0.35">
      <c r="A1791" t="s">
        <v>20824</v>
      </c>
      <c r="B1791" t="s">
        <v>7319</v>
      </c>
      <c r="C1791" t="s">
        <v>7321</v>
      </c>
      <c r="D1791" t="str">
        <f>IF($B1791="B","",IFERROR(VLOOKUP($C1791,Elster!$I$5:$M$148,3,FALSE),$C1791))</f>
        <v xml:space="preserve">   "FEHLERMELDUNG"                                    </v>
      </c>
      <c r="E1791" t="str">
        <f>IF($B1791="A","",IFERROR(VLOOKUP($C1791,Elster!$I$5:$M$148,3,FALSE),$C1791))</f>
        <v/>
      </c>
      <c r="F1791">
        <f t="shared" si="55"/>
        <v>1</v>
      </c>
      <c r="G1791" s="2">
        <f t="shared" si="56"/>
        <v>0</v>
      </c>
    </row>
    <row r="1792" spans="1:7" x14ac:dyDescent="0.35">
      <c r="A1792" t="s">
        <v>20825</v>
      </c>
      <c r="B1792" t="s">
        <v>7317</v>
      </c>
      <c r="C1792" t="s">
        <v>7494</v>
      </c>
      <c r="D1792" t="str">
        <f>IF($B1792="B","",IFERROR(VLOOKUP($C1792,Elster!$I$5:$M$148,3,FALSE),$C1792))</f>
        <v/>
      </c>
      <c r="E1792" t="str">
        <f>IF($B1792="A","",IFERROR(VLOOKUP($C1792,Elster!$I$5:$M$148,3,FALSE),$C1792))</f>
        <v>0x041</v>
      </c>
      <c r="F1792">
        <f t="shared" si="55"/>
        <v>65</v>
      </c>
      <c r="G1792" s="2">
        <f t="shared" si="56"/>
        <v>5.0000000000007816E-3</v>
      </c>
    </row>
    <row r="1793" spans="1:7" x14ac:dyDescent="0.35">
      <c r="A1793" t="s">
        <v>20825</v>
      </c>
      <c r="B1793" t="s">
        <v>7319</v>
      </c>
      <c r="C1793" t="s">
        <v>7494</v>
      </c>
      <c r="D1793" t="str">
        <f>IF($B1793="B","",IFERROR(VLOOKUP($C1793,Elster!$I$5:$M$148,3,FALSE),$C1793))</f>
        <v>0x041</v>
      </c>
      <c r="E1793" t="str">
        <f>IF($B1793="A","",IFERROR(VLOOKUP($C1793,Elster!$I$5:$M$148,3,FALSE),$C1793))</f>
        <v/>
      </c>
      <c r="F1793">
        <f t="shared" si="55"/>
        <v>65</v>
      </c>
      <c r="G1793" s="2">
        <f t="shared" si="56"/>
        <v>0</v>
      </c>
    </row>
    <row r="1794" spans="1:7" x14ac:dyDescent="0.35">
      <c r="A1794" t="s">
        <v>20826</v>
      </c>
      <c r="B1794" t="s">
        <v>7317</v>
      </c>
      <c r="C1794" t="s">
        <v>7339</v>
      </c>
      <c r="D1794" t="str">
        <f>IF($B1794="B","",IFERROR(VLOOKUP($C1794,Elster!$I$5:$M$148,3,FALSE),$C1794))</f>
        <v/>
      </c>
      <c r="E1794" t="str">
        <f>IF($B1794="A","",IFERROR(VLOOKUP($C1794,Elster!$I$5:$M$148,3,FALSE),$C1794))</f>
        <v xml:space="preserve">   "RAUMSOLLTEMP_II"                                  </v>
      </c>
      <c r="F1794">
        <f t="shared" si="55"/>
        <v>6</v>
      </c>
      <c r="G1794" s="2">
        <f t="shared" si="56"/>
        <v>2.0208000000000226E-2</v>
      </c>
    </row>
    <row r="1795" spans="1:7" x14ac:dyDescent="0.35">
      <c r="A1795" t="s">
        <v>20827</v>
      </c>
      <c r="B1795" t="s">
        <v>7317</v>
      </c>
      <c r="C1795" t="s">
        <v>7321</v>
      </c>
      <c r="D1795" t="str">
        <f>IF($B1795="B","",IFERROR(VLOOKUP($C1795,Elster!$I$5:$M$148,3,FALSE),$C1795))</f>
        <v/>
      </c>
      <c r="E1795" t="str">
        <f>IF($B1795="A","",IFERROR(VLOOKUP($C1795,Elster!$I$5:$M$148,3,FALSE),$C1795))</f>
        <v xml:space="preserve">   "FEHLERMELDUNG"                                    </v>
      </c>
      <c r="F1795">
        <f t="shared" si="55"/>
        <v>1</v>
      </c>
      <c r="G1795" s="2">
        <f t="shared" si="56"/>
        <v>4.9729999999996721E-3</v>
      </c>
    </row>
    <row r="1796" spans="1:7" x14ac:dyDescent="0.35">
      <c r="A1796" t="s">
        <v>20828</v>
      </c>
      <c r="B1796" t="s">
        <v>7317</v>
      </c>
      <c r="C1796" t="s">
        <v>7318</v>
      </c>
      <c r="D1796" t="str">
        <f>IF($B1796="B","",IFERROR(VLOOKUP($C1796,Elster!$I$5:$M$148,3,FALSE),$C1796))</f>
        <v/>
      </c>
      <c r="E1796" t="str">
        <f>IF($B1796="A","",IFERROR(VLOOKUP($C1796,Elster!$I$5:$M$148,3,FALSE),$C1796))</f>
        <v xml:space="preserve">   "SAMMLERISTTEMP"                                   </v>
      </c>
      <c r="F1796">
        <f t="shared" ref="F1796:F1859" si="57">HEX2DEC(REPLACE(C1796,1,2,""))</f>
        <v>13</v>
      </c>
      <c r="G1796" s="2">
        <f t="shared" ref="G1796:G1859" si="58">SUBSTITUTE(A1796,"s","")-SUBSTITUTE(A1795,"s","")</f>
        <v>4.9739999999989237E-3</v>
      </c>
    </row>
    <row r="1797" spans="1:7" x14ac:dyDescent="0.35">
      <c r="A1797" t="s">
        <v>20829</v>
      </c>
      <c r="B1797" t="s">
        <v>7317</v>
      </c>
      <c r="C1797" t="s">
        <v>7329</v>
      </c>
      <c r="D1797" t="str">
        <f>IF($B1797="B","",IFERROR(VLOOKUP($C1797,Elster!$I$5:$M$148,3,FALSE),$C1797))</f>
        <v/>
      </c>
      <c r="E1797" t="str">
        <f>IF($B1797="A","",IFERROR(VLOOKUP($C1797,Elster!$I$5:$M$148,3,FALSE),$C1797))</f>
        <v xml:space="preserve">   "KESSELSOLLTEMP"                                   </v>
      </c>
      <c r="F1797">
        <f t="shared" si="57"/>
        <v>2</v>
      </c>
      <c r="G1797" s="2">
        <f t="shared" si="58"/>
        <v>4.9740000000007001E-3</v>
      </c>
    </row>
    <row r="1798" spans="1:7" x14ac:dyDescent="0.35">
      <c r="A1798" t="s">
        <v>20830</v>
      </c>
      <c r="B1798" t="s">
        <v>7317</v>
      </c>
      <c r="C1798" t="s">
        <v>7320</v>
      </c>
      <c r="D1798" t="str">
        <f>IF($B1798="B","",IFERROR(VLOOKUP($C1798,Elster!$I$5:$M$148,3,FALSE),$C1798))</f>
        <v/>
      </c>
      <c r="E1798" t="str">
        <f>IF($B1798="A","",IFERROR(VLOOKUP($C1798,Elster!$I$5:$M$148,3,FALSE),$C1798))</f>
        <v>0x000</v>
      </c>
      <c r="F1798">
        <f t="shared" si="57"/>
        <v>0</v>
      </c>
      <c r="G1798" s="2">
        <f t="shared" si="58"/>
        <v>4.9480000000006186E-3</v>
      </c>
    </row>
    <row r="1799" spans="1:7" x14ac:dyDescent="0.35">
      <c r="A1799" t="s">
        <v>20831</v>
      </c>
      <c r="B1799" t="s">
        <v>7317</v>
      </c>
      <c r="C1799" t="s">
        <v>7366</v>
      </c>
      <c r="D1799" t="str">
        <f>IF($B1799="B","",IFERROR(VLOOKUP($C1799,Elster!$I$5:$M$148,3,FALSE),$C1799))</f>
        <v/>
      </c>
      <c r="E1799" t="str">
        <f>IF($B1799="A","",IFERROR(VLOOKUP($C1799,Elster!$I$5:$M$148,3,FALSE),$C1799))</f>
        <v xml:space="preserve">//   "ERWEITERUNGSTELEGRAMM"                            </v>
      </c>
      <c r="F1799">
        <f t="shared" si="57"/>
        <v>250</v>
      </c>
      <c r="G1799" s="2">
        <f t="shared" si="58"/>
        <v>4.9739999999989237E-3</v>
      </c>
    </row>
    <row r="1800" spans="1:7" x14ac:dyDescent="0.35">
      <c r="A1800" t="s">
        <v>20832</v>
      </c>
      <c r="B1800" t="s">
        <v>7317</v>
      </c>
      <c r="C1800" t="s">
        <v>7320</v>
      </c>
      <c r="D1800" t="str">
        <f>IF($B1800="B","",IFERROR(VLOOKUP($C1800,Elster!$I$5:$M$148,3,FALSE),$C1800))</f>
        <v/>
      </c>
      <c r="E1800" t="str">
        <f>IF($B1800="A","",IFERROR(VLOOKUP($C1800,Elster!$I$5:$M$148,3,FALSE),$C1800))</f>
        <v>0x000</v>
      </c>
      <c r="F1800">
        <f t="shared" si="57"/>
        <v>0</v>
      </c>
      <c r="G1800" s="2">
        <f t="shared" si="58"/>
        <v>4.9740000000007001E-3</v>
      </c>
    </row>
    <row r="1801" spans="1:7" x14ac:dyDescent="0.35">
      <c r="A1801" t="s">
        <v>20833</v>
      </c>
      <c r="B1801" t="s">
        <v>7317</v>
      </c>
      <c r="C1801" t="s">
        <v>7337</v>
      </c>
      <c r="D1801" t="str">
        <f>IF($B1801="B","",IFERROR(VLOOKUP($C1801,Elster!$I$5:$M$148,3,FALSE),$C1801))</f>
        <v/>
      </c>
      <c r="E1801" t="str">
        <f>IF($B1801="A","",IFERROR(VLOOKUP($C1801,Elster!$I$5:$M$148,3,FALSE),$C1801))</f>
        <v xml:space="preserve">   "RAUMSOLLTEMP_I"                                   </v>
      </c>
      <c r="F1801">
        <f t="shared" si="57"/>
        <v>5</v>
      </c>
      <c r="G1801" s="2">
        <f t="shared" si="58"/>
        <v>4.9739999999989237E-3</v>
      </c>
    </row>
    <row r="1802" spans="1:7" x14ac:dyDescent="0.35">
      <c r="A1802" t="s">
        <v>20834</v>
      </c>
      <c r="B1802" t="s">
        <v>7317</v>
      </c>
      <c r="C1802" t="s">
        <v>7321</v>
      </c>
      <c r="D1802" t="str">
        <f>IF($B1802="B","",IFERROR(VLOOKUP($C1802,Elster!$I$5:$M$148,3,FALSE),$C1802))</f>
        <v/>
      </c>
      <c r="E1802" t="str">
        <f>IF($B1802="A","",IFERROR(VLOOKUP($C1802,Elster!$I$5:$M$148,3,FALSE),$C1802))</f>
        <v xml:space="preserve">   "FEHLERMELDUNG"                                    </v>
      </c>
      <c r="F1802">
        <f t="shared" si="57"/>
        <v>1</v>
      </c>
      <c r="G1802" s="2">
        <f t="shared" si="58"/>
        <v>4.947000000001367E-3</v>
      </c>
    </row>
    <row r="1803" spans="1:7" x14ac:dyDescent="0.35">
      <c r="A1803" t="s">
        <v>20835</v>
      </c>
      <c r="B1803" t="s">
        <v>7317</v>
      </c>
      <c r="C1803" t="s">
        <v>7342</v>
      </c>
      <c r="D1803" t="str">
        <f>IF($B1803="B","",IFERROR(VLOOKUP($C1803,Elster!$I$5:$M$148,3,FALSE),$C1803))</f>
        <v/>
      </c>
      <c r="E1803" t="str">
        <f>IF($B1803="A","",IFERROR(VLOOKUP($C1803,Elster!$I$5:$M$148,3,FALSE),$C1803))</f>
        <v xml:space="preserve">   "MISCHERLAUFZEIT"                                  </v>
      </c>
      <c r="F1803">
        <f t="shared" si="57"/>
        <v>44</v>
      </c>
      <c r="G1803" s="2">
        <f t="shared" si="58"/>
        <v>4.9739999999989237E-3</v>
      </c>
    </row>
    <row r="1804" spans="1:7" x14ac:dyDescent="0.35">
      <c r="A1804" t="s">
        <v>20836</v>
      </c>
      <c r="B1804" t="s">
        <v>7317</v>
      </c>
      <c r="C1804" t="s">
        <v>7321</v>
      </c>
      <c r="D1804" t="str">
        <f>IF($B1804="B","",IFERROR(VLOOKUP($C1804,Elster!$I$5:$M$148,3,FALSE),$C1804))</f>
        <v/>
      </c>
      <c r="E1804" t="str">
        <f>IF($B1804="A","",IFERROR(VLOOKUP($C1804,Elster!$I$5:$M$148,3,FALSE),$C1804))</f>
        <v xml:space="preserve">   "FEHLERMELDUNG"                                    </v>
      </c>
      <c r="F1804">
        <f t="shared" si="57"/>
        <v>1</v>
      </c>
      <c r="G1804" s="2">
        <f t="shared" si="58"/>
        <v>4.9740000000007001E-3</v>
      </c>
    </row>
    <row r="1805" spans="1:7" x14ac:dyDescent="0.35">
      <c r="A1805" t="s">
        <v>20837</v>
      </c>
      <c r="B1805" t="s">
        <v>7317</v>
      </c>
      <c r="C1805" t="s">
        <v>7507</v>
      </c>
      <c r="D1805" t="str">
        <f>IF($B1805="B","",IFERROR(VLOOKUP($C1805,Elster!$I$5:$M$148,3,FALSE),$C1805))</f>
        <v/>
      </c>
      <c r="E1805" t="str">
        <f>IF($B1805="A","",IFERROR(VLOOKUP($C1805,Elster!$I$5:$M$148,3,FALSE),$C1805))</f>
        <v>0x042</v>
      </c>
      <c r="F1805">
        <f t="shared" si="57"/>
        <v>66</v>
      </c>
      <c r="G1805" s="2">
        <f t="shared" si="58"/>
        <v>4.9740000000007001E-3</v>
      </c>
    </row>
    <row r="1806" spans="1:7" x14ac:dyDescent="0.35">
      <c r="A1806" t="s">
        <v>20838</v>
      </c>
      <c r="B1806" t="s">
        <v>7317</v>
      </c>
      <c r="C1806" t="s">
        <v>7318</v>
      </c>
      <c r="D1806" t="str">
        <f>IF($B1806="B","",IFERROR(VLOOKUP($C1806,Elster!$I$5:$M$148,3,FALSE),$C1806))</f>
        <v/>
      </c>
      <c r="E1806" t="str">
        <f>IF($B1806="A","",IFERROR(VLOOKUP($C1806,Elster!$I$5:$M$148,3,FALSE),$C1806))</f>
        <v xml:space="preserve">   "SAMMLERISTTEMP"                                   </v>
      </c>
      <c r="F1806">
        <f t="shared" si="57"/>
        <v>13</v>
      </c>
      <c r="G1806" s="2">
        <f t="shared" si="58"/>
        <v>1.4322999999999197E-2</v>
      </c>
    </row>
    <row r="1807" spans="1:7" x14ac:dyDescent="0.35">
      <c r="A1807" t="s">
        <v>20838</v>
      </c>
      <c r="B1807" t="s">
        <v>7319</v>
      </c>
      <c r="C1807" t="s">
        <v>7318</v>
      </c>
      <c r="D1807" t="str">
        <f>IF($B1807="B","",IFERROR(VLOOKUP($C1807,Elster!$I$5:$M$148,3,FALSE),$C1807))</f>
        <v xml:space="preserve">   "SAMMLERISTTEMP"                                   </v>
      </c>
      <c r="E1807" t="str">
        <f>IF($B1807="A","",IFERROR(VLOOKUP($C1807,Elster!$I$5:$M$148,3,FALSE),$C1807))</f>
        <v/>
      </c>
      <c r="F1807">
        <f t="shared" si="57"/>
        <v>13</v>
      </c>
      <c r="G1807" s="2">
        <f t="shared" si="58"/>
        <v>0</v>
      </c>
    </row>
    <row r="1808" spans="1:7" x14ac:dyDescent="0.35">
      <c r="A1808" t="s">
        <v>20839</v>
      </c>
      <c r="B1808" t="s">
        <v>7319</v>
      </c>
      <c r="C1808" t="s">
        <v>7320</v>
      </c>
      <c r="D1808" t="str">
        <f>IF($B1808="B","",IFERROR(VLOOKUP($C1808,Elster!$I$5:$M$148,3,FALSE),$C1808))</f>
        <v>0x000</v>
      </c>
      <c r="E1808" t="str">
        <f>IF($B1808="A","",IFERROR(VLOOKUP($C1808,Elster!$I$5:$M$148,3,FALSE),$C1808))</f>
        <v/>
      </c>
      <c r="F1808">
        <f t="shared" si="57"/>
        <v>0</v>
      </c>
      <c r="G1808" s="2">
        <f t="shared" si="58"/>
        <v>5.0000000000007816E-3</v>
      </c>
    </row>
    <row r="1809" spans="1:7" x14ac:dyDescent="0.35">
      <c r="A1809" t="s">
        <v>20840</v>
      </c>
      <c r="B1809" t="s">
        <v>7317</v>
      </c>
      <c r="C1809" t="s">
        <v>7320</v>
      </c>
      <c r="D1809" t="str">
        <f>IF($B1809="B","",IFERROR(VLOOKUP($C1809,Elster!$I$5:$M$148,3,FALSE),$C1809))</f>
        <v/>
      </c>
      <c r="E1809" t="str">
        <f>IF($B1809="A","",IFERROR(VLOOKUP($C1809,Elster!$I$5:$M$148,3,FALSE),$C1809))</f>
        <v>0x000</v>
      </c>
      <c r="F1809">
        <f t="shared" si="57"/>
        <v>0</v>
      </c>
      <c r="G1809" s="2">
        <f t="shared" si="58"/>
        <v>2.5999999998305157E-5</v>
      </c>
    </row>
    <row r="1810" spans="1:7" x14ac:dyDescent="0.35">
      <c r="A1810" t="s">
        <v>20841</v>
      </c>
      <c r="B1810" t="s">
        <v>7319</v>
      </c>
      <c r="C1810" t="s">
        <v>7339</v>
      </c>
      <c r="D1810" t="str">
        <f>IF($B1810="B","",IFERROR(VLOOKUP($C1810,Elster!$I$5:$M$148,3,FALSE),$C1810))</f>
        <v xml:space="preserve">   "RAUMSOLLTEMP_II"                                  </v>
      </c>
      <c r="E1810" t="str">
        <f>IF($B1810="A","",IFERROR(VLOOKUP($C1810,Elster!$I$5:$M$148,3,FALSE),$C1810))</f>
        <v/>
      </c>
      <c r="F1810">
        <f t="shared" si="57"/>
        <v>6</v>
      </c>
      <c r="G1810" s="2">
        <f t="shared" si="58"/>
        <v>4.9740000000007001E-3</v>
      </c>
    </row>
    <row r="1811" spans="1:7" x14ac:dyDescent="0.35">
      <c r="A1811" t="s">
        <v>20842</v>
      </c>
      <c r="B1811" t="s">
        <v>7317</v>
      </c>
      <c r="C1811" t="s">
        <v>7339</v>
      </c>
      <c r="D1811" t="str">
        <f>IF($B1811="B","",IFERROR(VLOOKUP($C1811,Elster!$I$5:$M$148,3,FALSE),$C1811))</f>
        <v/>
      </c>
      <c r="E1811" t="str">
        <f>IF($B1811="A","",IFERROR(VLOOKUP($C1811,Elster!$I$5:$M$148,3,FALSE),$C1811))</f>
        <v xml:space="preserve">   "RAUMSOLLTEMP_II"                                  </v>
      </c>
      <c r="F1811">
        <f t="shared" si="57"/>
        <v>6</v>
      </c>
      <c r="G1811" s="2">
        <f t="shared" si="58"/>
        <v>2.6000000000081513E-5</v>
      </c>
    </row>
    <row r="1812" spans="1:7" x14ac:dyDescent="0.35">
      <c r="A1812" t="s">
        <v>20843</v>
      </c>
      <c r="B1812" t="s">
        <v>7319</v>
      </c>
      <c r="C1812" t="s">
        <v>7321</v>
      </c>
      <c r="D1812" t="str">
        <f>IF($B1812="B","",IFERROR(VLOOKUP($C1812,Elster!$I$5:$M$148,3,FALSE),$C1812))</f>
        <v xml:space="preserve">   "FEHLERMELDUNG"                                    </v>
      </c>
      <c r="E1812" t="str">
        <f>IF($B1812="A","",IFERROR(VLOOKUP($C1812,Elster!$I$5:$M$148,3,FALSE),$C1812))</f>
        <v/>
      </c>
      <c r="F1812">
        <f t="shared" si="57"/>
        <v>1</v>
      </c>
      <c r="G1812" s="2">
        <f t="shared" si="58"/>
        <v>4.9729999999996721E-3</v>
      </c>
    </row>
    <row r="1813" spans="1:7" x14ac:dyDescent="0.35">
      <c r="A1813" t="s">
        <v>20844</v>
      </c>
      <c r="B1813" t="s">
        <v>7317</v>
      </c>
      <c r="C1813" t="s">
        <v>7321</v>
      </c>
      <c r="D1813" t="str">
        <f>IF($B1813="B","",IFERROR(VLOOKUP($C1813,Elster!$I$5:$M$148,3,FALSE),$C1813))</f>
        <v/>
      </c>
      <c r="E1813" t="str">
        <f>IF($B1813="A","",IFERROR(VLOOKUP($C1813,Elster!$I$5:$M$148,3,FALSE),$C1813))</f>
        <v xml:space="preserve">   "FEHLERMELDUNG"                                    </v>
      </c>
      <c r="F1813">
        <f t="shared" si="57"/>
        <v>1</v>
      </c>
      <c r="G1813" s="2">
        <f t="shared" si="58"/>
        <v>2.700000000110947E-5</v>
      </c>
    </row>
    <row r="1814" spans="1:7" x14ac:dyDescent="0.35">
      <c r="A1814" t="s">
        <v>20845</v>
      </c>
      <c r="B1814" t="s">
        <v>7317</v>
      </c>
      <c r="C1814" t="s">
        <v>7321</v>
      </c>
      <c r="D1814" t="str">
        <f>IF($B1814="B","",IFERROR(VLOOKUP($C1814,Elster!$I$5:$M$148,3,FALSE),$C1814))</f>
        <v/>
      </c>
      <c r="E1814" t="str">
        <f>IF($B1814="A","",IFERROR(VLOOKUP($C1814,Elster!$I$5:$M$148,3,FALSE),$C1814))</f>
        <v xml:space="preserve">   "FEHLERMELDUNG"                                    </v>
      </c>
      <c r="F1814">
        <f t="shared" si="57"/>
        <v>1</v>
      </c>
      <c r="G1814" s="2">
        <f t="shared" si="58"/>
        <v>4.9989999999997536E-3</v>
      </c>
    </row>
    <row r="1815" spans="1:7" x14ac:dyDescent="0.35">
      <c r="A1815" t="s">
        <v>20845</v>
      </c>
      <c r="B1815" t="s">
        <v>7319</v>
      </c>
      <c r="C1815" t="s">
        <v>7321</v>
      </c>
      <c r="D1815" t="str">
        <f>IF($B1815="B","",IFERROR(VLOOKUP($C1815,Elster!$I$5:$M$148,3,FALSE),$C1815))</f>
        <v xml:space="preserve">   "FEHLERMELDUNG"                                    </v>
      </c>
      <c r="E1815" t="str">
        <f>IF($B1815="A","",IFERROR(VLOOKUP($C1815,Elster!$I$5:$M$148,3,FALSE),$C1815))</f>
        <v/>
      </c>
      <c r="F1815">
        <f t="shared" si="57"/>
        <v>1</v>
      </c>
      <c r="G1815" s="2">
        <f t="shared" si="58"/>
        <v>0</v>
      </c>
    </row>
    <row r="1816" spans="1:7" x14ac:dyDescent="0.35">
      <c r="A1816" t="s">
        <v>20846</v>
      </c>
      <c r="B1816" t="s">
        <v>7317</v>
      </c>
      <c r="C1816" t="s">
        <v>7366</v>
      </c>
      <c r="D1816" t="str">
        <f>IF($B1816="B","",IFERROR(VLOOKUP($C1816,Elster!$I$5:$M$148,3,FALSE),$C1816))</f>
        <v/>
      </c>
      <c r="E1816" t="str">
        <f>IF($B1816="A","",IFERROR(VLOOKUP($C1816,Elster!$I$5:$M$148,3,FALSE),$C1816))</f>
        <v xml:space="preserve">//   "ERWEITERUNGSTELEGRAMM"                            </v>
      </c>
      <c r="F1816">
        <f t="shared" si="57"/>
        <v>250</v>
      </c>
      <c r="G1816" s="2">
        <f t="shared" si="58"/>
        <v>4.9999999999990052E-3</v>
      </c>
    </row>
    <row r="1817" spans="1:7" x14ac:dyDescent="0.35">
      <c r="A1817" t="s">
        <v>20846</v>
      </c>
      <c r="B1817" t="s">
        <v>7319</v>
      </c>
      <c r="C1817" t="s">
        <v>7366</v>
      </c>
      <c r="D1817" t="str">
        <f>IF($B1817="B","",IFERROR(VLOOKUP($C1817,Elster!$I$5:$M$148,3,FALSE),$C1817))</f>
        <v xml:space="preserve">//   "ERWEITERUNGSTELEGRAMM"                            </v>
      </c>
      <c r="E1817" t="str">
        <f>IF($B1817="A","",IFERROR(VLOOKUP($C1817,Elster!$I$5:$M$148,3,FALSE),$C1817))</f>
        <v/>
      </c>
      <c r="F1817">
        <f t="shared" si="57"/>
        <v>250</v>
      </c>
      <c r="G1817" s="2">
        <f t="shared" si="58"/>
        <v>0</v>
      </c>
    </row>
    <row r="1818" spans="1:7" x14ac:dyDescent="0.35">
      <c r="A1818" t="s">
        <v>20847</v>
      </c>
      <c r="B1818" t="s">
        <v>7317</v>
      </c>
      <c r="C1818" t="s">
        <v>7320</v>
      </c>
      <c r="D1818" t="str">
        <f>IF($B1818="B","",IFERROR(VLOOKUP($C1818,Elster!$I$5:$M$148,3,FALSE),$C1818))</f>
        <v/>
      </c>
      <c r="E1818" t="str">
        <f>IF($B1818="A","",IFERROR(VLOOKUP($C1818,Elster!$I$5:$M$148,3,FALSE),$C1818))</f>
        <v>0x000</v>
      </c>
      <c r="F1818">
        <f t="shared" si="57"/>
        <v>0</v>
      </c>
      <c r="G1818" s="2">
        <f t="shared" si="58"/>
        <v>5.0000000000007816E-3</v>
      </c>
    </row>
    <row r="1819" spans="1:7" x14ac:dyDescent="0.35">
      <c r="A1819" t="s">
        <v>20847</v>
      </c>
      <c r="B1819" t="s">
        <v>7319</v>
      </c>
      <c r="C1819" t="s">
        <v>7320</v>
      </c>
      <c r="D1819" t="str">
        <f>IF($B1819="B","",IFERROR(VLOOKUP($C1819,Elster!$I$5:$M$148,3,FALSE),$C1819))</f>
        <v>0x000</v>
      </c>
      <c r="E1819" t="str">
        <f>IF($B1819="A","",IFERROR(VLOOKUP($C1819,Elster!$I$5:$M$148,3,FALSE),$C1819))</f>
        <v/>
      </c>
      <c r="F1819">
        <f t="shared" si="57"/>
        <v>0</v>
      </c>
      <c r="G1819" s="2">
        <f t="shared" si="58"/>
        <v>0</v>
      </c>
    </row>
    <row r="1820" spans="1:7" x14ac:dyDescent="0.35">
      <c r="A1820" t="s">
        <v>20848</v>
      </c>
      <c r="B1820" t="s">
        <v>7317</v>
      </c>
      <c r="C1820" t="s">
        <v>7343</v>
      </c>
      <c r="D1820" t="str">
        <f>IF($B1820="B","",IFERROR(VLOOKUP($C1820,Elster!$I$5:$M$148,3,FALSE),$C1820))</f>
        <v/>
      </c>
      <c r="E1820" t="str">
        <f>IF($B1820="A","",IFERROR(VLOOKUP($C1820,Elster!$I$5:$M$148,3,FALSE),$C1820))</f>
        <v xml:space="preserve">   "RAUMSOLLTEMP_NACHT"                               </v>
      </c>
      <c r="F1820">
        <f t="shared" si="57"/>
        <v>8</v>
      </c>
      <c r="G1820" s="2">
        <f t="shared" si="58"/>
        <v>4.9999999999990052E-3</v>
      </c>
    </row>
    <row r="1821" spans="1:7" x14ac:dyDescent="0.35">
      <c r="A1821" t="s">
        <v>20848</v>
      </c>
      <c r="B1821" t="s">
        <v>7319</v>
      </c>
      <c r="C1821" t="s">
        <v>7343</v>
      </c>
      <c r="D1821" t="str">
        <f>IF($B1821="B","",IFERROR(VLOOKUP($C1821,Elster!$I$5:$M$148,3,FALSE),$C1821))</f>
        <v xml:space="preserve">   "RAUMSOLLTEMP_NACHT"                               </v>
      </c>
      <c r="E1821" t="str">
        <f>IF($B1821="A","",IFERROR(VLOOKUP($C1821,Elster!$I$5:$M$148,3,FALSE),$C1821))</f>
        <v/>
      </c>
      <c r="F1821">
        <f t="shared" si="57"/>
        <v>8</v>
      </c>
      <c r="G1821" s="2">
        <f t="shared" si="58"/>
        <v>0</v>
      </c>
    </row>
    <row r="1822" spans="1:7" x14ac:dyDescent="0.35">
      <c r="A1822" t="s">
        <v>20849</v>
      </c>
      <c r="B1822" t="s">
        <v>7317</v>
      </c>
      <c r="C1822" t="s">
        <v>7320</v>
      </c>
      <c r="D1822" t="str">
        <f>IF($B1822="B","",IFERROR(VLOOKUP($C1822,Elster!$I$5:$M$148,3,FALSE),$C1822))</f>
        <v/>
      </c>
      <c r="E1822" t="str">
        <f>IF($B1822="A","",IFERROR(VLOOKUP($C1822,Elster!$I$5:$M$148,3,FALSE),$C1822))</f>
        <v>0x000</v>
      </c>
      <c r="F1822">
        <f t="shared" si="57"/>
        <v>0</v>
      </c>
      <c r="G1822" s="2">
        <f t="shared" si="58"/>
        <v>5.0000000000007816E-3</v>
      </c>
    </row>
    <row r="1823" spans="1:7" x14ac:dyDescent="0.35">
      <c r="A1823" t="s">
        <v>20849</v>
      </c>
      <c r="B1823" t="s">
        <v>7319</v>
      </c>
      <c r="C1823" t="s">
        <v>7320</v>
      </c>
      <c r="D1823" t="str">
        <f>IF($B1823="B","",IFERROR(VLOOKUP($C1823,Elster!$I$5:$M$148,3,FALSE),$C1823))</f>
        <v>0x000</v>
      </c>
      <c r="E1823" t="str">
        <f>IF($B1823="A","",IFERROR(VLOOKUP($C1823,Elster!$I$5:$M$148,3,FALSE),$C1823))</f>
        <v/>
      </c>
      <c r="F1823">
        <f t="shared" si="57"/>
        <v>0</v>
      </c>
      <c r="G1823" s="2">
        <f t="shared" si="58"/>
        <v>0</v>
      </c>
    </row>
    <row r="1824" spans="1:7" x14ac:dyDescent="0.35">
      <c r="A1824" t="s">
        <v>20850</v>
      </c>
      <c r="B1824" t="s">
        <v>7317</v>
      </c>
      <c r="C1824" t="s">
        <v>7521</v>
      </c>
      <c r="D1824" t="str">
        <f>IF($B1824="B","",IFERROR(VLOOKUP($C1824,Elster!$I$5:$M$148,3,FALSE),$C1824))</f>
        <v/>
      </c>
      <c r="E1824" t="str">
        <f>IF($B1824="A","",IFERROR(VLOOKUP($C1824,Elster!$I$5:$M$148,3,FALSE),$C1824))</f>
        <v>0x0AA</v>
      </c>
      <c r="F1824">
        <f t="shared" si="57"/>
        <v>170</v>
      </c>
      <c r="G1824" s="2">
        <f t="shared" si="58"/>
        <v>5.0000000000007816E-3</v>
      </c>
    </row>
    <row r="1825" spans="1:7" x14ac:dyDescent="0.35">
      <c r="A1825" t="s">
        <v>20850</v>
      </c>
      <c r="B1825" t="s">
        <v>7319</v>
      </c>
      <c r="C1825" t="s">
        <v>7521</v>
      </c>
      <c r="D1825" t="str">
        <f>IF($B1825="B","",IFERROR(VLOOKUP($C1825,Elster!$I$5:$M$148,3,FALSE),$C1825))</f>
        <v>0x0AA</v>
      </c>
      <c r="E1825" t="str">
        <f>IF($B1825="A","",IFERROR(VLOOKUP($C1825,Elster!$I$5:$M$148,3,FALSE),$C1825))</f>
        <v/>
      </c>
      <c r="F1825">
        <f t="shared" si="57"/>
        <v>170</v>
      </c>
      <c r="G1825" s="2">
        <f t="shared" si="58"/>
        <v>0</v>
      </c>
    </row>
    <row r="1826" spans="1:7" x14ac:dyDescent="0.35">
      <c r="A1826" t="s">
        <v>20851</v>
      </c>
      <c r="B1826" t="s">
        <v>7317</v>
      </c>
      <c r="C1826" t="s">
        <v>7321</v>
      </c>
      <c r="D1826" t="str">
        <f>IF($B1826="B","",IFERROR(VLOOKUP($C1826,Elster!$I$5:$M$148,3,FALSE),$C1826))</f>
        <v/>
      </c>
      <c r="E1826" t="str">
        <f>IF($B1826="A","",IFERROR(VLOOKUP($C1826,Elster!$I$5:$M$148,3,FALSE),$C1826))</f>
        <v xml:space="preserve">   "FEHLERMELDUNG"                                    </v>
      </c>
      <c r="F1826">
        <f t="shared" si="57"/>
        <v>1</v>
      </c>
      <c r="G1826" s="2">
        <f t="shared" si="58"/>
        <v>4.9999999999990052E-3</v>
      </c>
    </row>
    <row r="1827" spans="1:7" x14ac:dyDescent="0.35">
      <c r="A1827" t="s">
        <v>20851</v>
      </c>
      <c r="B1827" t="s">
        <v>7319</v>
      </c>
      <c r="C1827" t="s">
        <v>7321</v>
      </c>
      <c r="D1827" t="str">
        <f>IF($B1827="B","",IFERROR(VLOOKUP($C1827,Elster!$I$5:$M$148,3,FALSE),$C1827))</f>
        <v xml:space="preserve">   "FEHLERMELDUNG"                                    </v>
      </c>
      <c r="E1827" t="str">
        <f>IF($B1827="A","",IFERROR(VLOOKUP($C1827,Elster!$I$5:$M$148,3,FALSE),$C1827))</f>
        <v/>
      </c>
      <c r="F1827">
        <f t="shared" si="57"/>
        <v>1</v>
      </c>
      <c r="G1827" s="2">
        <f t="shared" si="58"/>
        <v>0</v>
      </c>
    </row>
    <row r="1828" spans="1:7" x14ac:dyDescent="0.35">
      <c r="A1828" t="s">
        <v>20852</v>
      </c>
      <c r="B1828" t="s">
        <v>7317</v>
      </c>
      <c r="C1828" t="s">
        <v>7525</v>
      </c>
      <c r="D1828" t="str">
        <f>IF($B1828="B","",IFERROR(VLOOKUP($C1828,Elster!$I$5:$M$148,3,FALSE),$C1828))</f>
        <v/>
      </c>
      <c r="E1828" t="str">
        <f>IF($B1828="A","",IFERROR(VLOOKUP($C1828,Elster!$I$5:$M$148,3,FALSE),$C1828))</f>
        <v>0x0C1</v>
      </c>
      <c r="F1828">
        <f t="shared" si="57"/>
        <v>193</v>
      </c>
      <c r="G1828" s="2">
        <f t="shared" si="58"/>
        <v>5.0000000000007816E-3</v>
      </c>
    </row>
    <row r="1829" spans="1:7" x14ac:dyDescent="0.35">
      <c r="A1829" t="s">
        <v>20852</v>
      </c>
      <c r="B1829" t="s">
        <v>7319</v>
      </c>
      <c r="C1829" t="s">
        <v>7525</v>
      </c>
      <c r="D1829" t="str">
        <f>IF($B1829="B","",IFERROR(VLOOKUP($C1829,Elster!$I$5:$M$148,3,FALSE),$C1829))</f>
        <v>0x0C1</v>
      </c>
      <c r="E1829" t="str">
        <f>IF($B1829="A","",IFERROR(VLOOKUP($C1829,Elster!$I$5:$M$148,3,FALSE),$C1829))</f>
        <v/>
      </c>
      <c r="F1829">
        <f t="shared" si="57"/>
        <v>193</v>
      </c>
      <c r="G1829" s="2">
        <f t="shared" si="58"/>
        <v>0</v>
      </c>
    </row>
    <row r="1830" spans="1:7" x14ac:dyDescent="0.35">
      <c r="A1830" t="s">
        <v>20853</v>
      </c>
      <c r="B1830" t="s">
        <v>7317</v>
      </c>
      <c r="C1830" t="s">
        <v>7339</v>
      </c>
      <c r="D1830" t="str">
        <f>IF($B1830="B","",IFERROR(VLOOKUP($C1830,Elster!$I$5:$M$148,3,FALSE),$C1830))</f>
        <v/>
      </c>
      <c r="E1830" t="str">
        <f>IF($B1830="A","",IFERROR(VLOOKUP($C1830,Elster!$I$5:$M$148,3,FALSE),$C1830))</f>
        <v xml:space="preserve">   "RAUMSOLLTEMP_II"                                  </v>
      </c>
      <c r="F1830">
        <f t="shared" si="57"/>
        <v>6</v>
      </c>
      <c r="G1830" s="2">
        <f t="shared" si="58"/>
        <v>2.5233999999999313E-2</v>
      </c>
    </row>
    <row r="1831" spans="1:7" x14ac:dyDescent="0.35">
      <c r="A1831" t="s">
        <v>20854</v>
      </c>
      <c r="B1831" t="s">
        <v>7317</v>
      </c>
      <c r="C1831" t="s">
        <v>7321</v>
      </c>
      <c r="D1831" t="str">
        <f>IF($B1831="B","",IFERROR(VLOOKUP($C1831,Elster!$I$5:$M$148,3,FALSE),$C1831))</f>
        <v/>
      </c>
      <c r="E1831" t="str">
        <f>IF($B1831="A","",IFERROR(VLOOKUP($C1831,Elster!$I$5:$M$148,3,FALSE),$C1831))</f>
        <v xml:space="preserve">   "FEHLERMELDUNG"                                    </v>
      </c>
      <c r="F1831">
        <f t="shared" si="57"/>
        <v>1</v>
      </c>
      <c r="G1831" s="2">
        <f t="shared" si="58"/>
        <v>4.9740000000007001E-3</v>
      </c>
    </row>
    <row r="1832" spans="1:7" x14ac:dyDescent="0.35">
      <c r="A1832" t="s">
        <v>20855</v>
      </c>
      <c r="B1832" t="s">
        <v>7317</v>
      </c>
      <c r="C1832" t="s">
        <v>7318</v>
      </c>
      <c r="D1832" t="str">
        <f>IF($B1832="B","",IFERROR(VLOOKUP($C1832,Elster!$I$5:$M$148,3,FALSE),$C1832))</f>
        <v/>
      </c>
      <c r="E1832" t="str">
        <f>IF($B1832="A","",IFERROR(VLOOKUP($C1832,Elster!$I$5:$M$148,3,FALSE),$C1832))</f>
        <v xml:space="preserve">   "SAMMLERISTTEMP"                                   </v>
      </c>
      <c r="F1832">
        <f t="shared" si="57"/>
        <v>13</v>
      </c>
      <c r="G1832" s="2">
        <f t="shared" si="58"/>
        <v>4.9739999999989237E-3</v>
      </c>
    </row>
    <row r="1833" spans="1:7" x14ac:dyDescent="0.35">
      <c r="A1833" t="s">
        <v>20856</v>
      </c>
      <c r="B1833" t="s">
        <v>7317</v>
      </c>
      <c r="C1833" t="s">
        <v>7329</v>
      </c>
      <c r="D1833" t="str">
        <f>IF($B1833="B","",IFERROR(VLOOKUP($C1833,Elster!$I$5:$M$148,3,FALSE),$C1833))</f>
        <v/>
      </c>
      <c r="E1833" t="str">
        <f>IF($B1833="A","",IFERROR(VLOOKUP($C1833,Elster!$I$5:$M$148,3,FALSE),$C1833))</f>
        <v xml:space="preserve">   "KESSELSOLLTEMP"                                   </v>
      </c>
      <c r="F1833">
        <f t="shared" si="57"/>
        <v>2</v>
      </c>
      <c r="G1833" s="2">
        <f t="shared" si="58"/>
        <v>4.9469999999995906E-3</v>
      </c>
    </row>
    <row r="1834" spans="1:7" x14ac:dyDescent="0.35">
      <c r="A1834" t="s">
        <v>20857</v>
      </c>
      <c r="B1834" t="s">
        <v>7317</v>
      </c>
      <c r="C1834" t="s">
        <v>7320</v>
      </c>
      <c r="D1834" t="str">
        <f>IF($B1834="B","",IFERROR(VLOOKUP($C1834,Elster!$I$5:$M$148,3,FALSE),$C1834))</f>
        <v/>
      </c>
      <c r="E1834" t="str">
        <f>IF($B1834="A","",IFERROR(VLOOKUP($C1834,Elster!$I$5:$M$148,3,FALSE),$C1834))</f>
        <v>0x000</v>
      </c>
      <c r="F1834">
        <f t="shared" si="57"/>
        <v>0</v>
      </c>
      <c r="G1834" s="2">
        <f t="shared" si="58"/>
        <v>4.9740000000007001E-3</v>
      </c>
    </row>
    <row r="1835" spans="1:7" x14ac:dyDescent="0.35">
      <c r="A1835" t="s">
        <v>20858</v>
      </c>
      <c r="B1835" t="s">
        <v>7317</v>
      </c>
      <c r="C1835" t="s">
        <v>7366</v>
      </c>
      <c r="D1835" t="str">
        <f>IF($B1835="B","",IFERROR(VLOOKUP($C1835,Elster!$I$5:$M$148,3,FALSE),$C1835))</f>
        <v/>
      </c>
      <c r="E1835" t="str">
        <f>IF($B1835="A","",IFERROR(VLOOKUP($C1835,Elster!$I$5:$M$148,3,FALSE),$C1835))</f>
        <v xml:space="preserve">//   "ERWEITERUNGSTELEGRAMM"                            </v>
      </c>
      <c r="F1835">
        <f t="shared" si="57"/>
        <v>250</v>
      </c>
      <c r="G1835" s="2">
        <f t="shared" si="58"/>
        <v>4.9740000000007001E-3</v>
      </c>
    </row>
    <row r="1836" spans="1:7" x14ac:dyDescent="0.35">
      <c r="A1836" t="s">
        <v>20859</v>
      </c>
      <c r="B1836" t="s">
        <v>7317</v>
      </c>
      <c r="C1836" t="s">
        <v>7320</v>
      </c>
      <c r="D1836" t="str">
        <f>IF($B1836="B","",IFERROR(VLOOKUP($C1836,Elster!$I$5:$M$148,3,FALSE),$C1836))</f>
        <v/>
      </c>
      <c r="E1836" t="str">
        <f>IF($B1836="A","",IFERROR(VLOOKUP($C1836,Elster!$I$5:$M$148,3,FALSE),$C1836))</f>
        <v>0x000</v>
      </c>
      <c r="F1836">
        <f t="shared" si="57"/>
        <v>0</v>
      </c>
      <c r="G1836" s="2">
        <f t="shared" si="58"/>
        <v>4.9739999999989237E-3</v>
      </c>
    </row>
    <row r="1837" spans="1:7" x14ac:dyDescent="0.35">
      <c r="A1837" t="s">
        <v>20860</v>
      </c>
      <c r="B1837" t="s">
        <v>7317</v>
      </c>
      <c r="C1837" t="s">
        <v>7343</v>
      </c>
      <c r="D1837" t="str">
        <f>IF($B1837="B","",IFERROR(VLOOKUP($C1837,Elster!$I$5:$M$148,3,FALSE),$C1837))</f>
        <v/>
      </c>
      <c r="E1837" t="str">
        <f>IF($B1837="A","",IFERROR(VLOOKUP($C1837,Elster!$I$5:$M$148,3,FALSE),$C1837))</f>
        <v xml:space="preserve">   "RAUMSOLLTEMP_NACHT"                               </v>
      </c>
      <c r="F1837">
        <f t="shared" si="57"/>
        <v>8</v>
      </c>
      <c r="G1837" s="2">
        <f t="shared" si="58"/>
        <v>4.9480000000006186E-3</v>
      </c>
    </row>
    <row r="1838" spans="1:7" x14ac:dyDescent="0.35">
      <c r="A1838" t="s">
        <v>20861</v>
      </c>
      <c r="B1838" t="s">
        <v>7317</v>
      </c>
      <c r="C1838" t="s">
        <v>7320</v>
      </c>
      <c r="D1838" t="str">
        <f>IF($B1838="B","",IFERROR(VLOOKUP($C1838,Elster!$I$5:$M$148,3,FALSE),$C1838))</f>
        <v/>
      </c>
      <c r="E1838" t="str">
        <f>IF($B1838="A","",IFERROR(VLOOKUP($C1838,Elster!$I$5:$M$148,3,FALSE),$C1838))</f>
        <v>0x000</v>
      </c>
      <c r="F1838">
        <f t="shared" si="57"/>
        <v>0</v>
      </c>
      <c r="G1838" s="2">
        <f t="shared" si="58"/>
        <v>4.9740000000007001E-3</v>
      </c>
    </row>
    <row r="1839" spans="1:7" x14ac:dyDescent="0.35">
      <c r="A1839" t="s">
        <v>20862</v>
      </c>
      <c r="B1839" t="s">
        <v>7317</v>
      </c>
      <c r="C1839" t="s">
        <v>7521</v>
      </c>
      <c r="D1839" t="str">
        <f>IF($B1839="B","",IFERROR(VLOOKUP($C1839,Elster!$I$5:$M$148,3,FALSE),$C1839))</f>
        <v/>
      </c>
      <c r="E1839" t="str">
        <f>IF($B1839="A","",IFERROR(VLOOKUP($C1839,Elster!$I$5:$M$148,3,FALSE),$C1839))</f>
        <v>0x0AA</v>
      </c>
      <c r="F1839">
        <f t="shared" si="57"/>
        <v>170</v>
      </c>
      <c r="G1839" s="2">
        <f t="shared" si="58"/>
        <v>4.9739999999989237E-3</v>
      </c>
    </row>
    <row r="1840" spans="1:7" x14ac:dyDescent="0.35">
      <c r="A1840" t="s">
        <v>20863</v>
      </c>
      <c r="B1840" t="s">
        <v>7317</v>
      </c>
      <c r="C1840" t="s">
        <v>7321</v>
      </c>
      <c r="D1840" t="str">
        <f>IF($B1840="B","",IFERROR(VLOOKUP($C1840,Elster!$I$5:$M$148,3,FALSE),$C1840))</f>
        <v/>
      </c>
      <c r="E1840" t="str">
        <f>IF($B1840="A","",IFERROR(VLOOKUP($C1840,Elster!$I$5:$M$148,3,FALSE),$C1840))</f>
        <v xml:space="preserve">   "FEHLERMELDUNG"                                    </v>
      </c>
      <c r="F1840">
        <f t="shared" si="57"/>
        <v>1</v>
      </c>
      <c r="G1840" s="2">
        <f t="shared" si="58"/>
        <v>4.9729999999996721E-3</v>
      </c>
    </row>
    <row r="1841" spans="1:7" x14ac:dyDescent="0.35">
      <c r="A1841" t="s">
        <v>20864</v>
      </c>
      <c r="B1841" t="s">
        <v>7317</v>
      </c>
      <c r="C1841" t="s">
        <v>7539</v>
      </c>
      <c r="D1841" t="str">
        <f>IF($B1841="B","",IFERROR(VLOOKUP($C1841,Elster!$I$5:$M$148,3,FALSE),$C1841))</f>
        <v/>
      </c>
      <c r="E1841" t="str">
        <f>IF($B1841="A","",IFERROR(VLOOKUP($C1841,Elster!$I$5:$M$148,3,FALSE),$C1841))</f>
        <v>0x0C2</v>
      </c>
      <c r="F1841">
        <f t="shared" si="57"/>
        <v>194</v>
      </c>
      <c r="G1841" s="2">
        <f t="shared" si="58"/>
        <v>4.9480000000006186E-3</v>
      </c>
    </row>
    <row r="1842" spans="1:7" x14ac:dyDescent="0.35">
      <c r="A1842" t="s">
        <v>20865</v>
      </c>
      <c r="B1842" t="s">
        <v>7317</v>
      </c>
      <c r="C1842" t="s">
        <v>7318</v>
      </c>
      <c r="D1842" t="str">
        <f>IF($B1842="B","",IFERROR(VLOOKUP($C1842,Elster!$I$5:$M$148,3,FALSE),$C1842))</f>
        <v/>
      </c>
      <c r="E1842" t="str">
        <f>IF($B1842="A","",IFERROR(VLOOKUP($C1842,Elster!$I$5:$M$148,3,FALSE),$C1842))</f>
        <v xml:space="preserve">   "SAMMLERISTTEMP"                                   </v>
      </c>
      <c r="F1842">
        <f t="shared" si="57"/>
        <v>13</v>
      </c>
      <c r="G1842" s="2">
        <f t="shared" si="58"/>
        <v>8.8799999999995549E-3</v>
      </c>
    </row>
    <row r="1843" spans="1:7" x14ac:dyDescent="0.35">
      <c r="A1843" t="s">
        <v>20865</v>
      </c>
      <c r="B1843" t="s">
        <v>7319</v>
      </c>
      <c r="C1843" t="s">
        <v>7318</v>
      </c>
      <c r="D1843" t="str">
        <f>IF($B1843="B","",IFERROR(VLOOKUP($C1843,Elster!$I$5:$M$148,3,FALSE),$C1843))</f>
        <v xml:space="preserve">   "SAMMLERISTTEMP"                                   </v>
      </c>
      <c r="E1843" t="str">
        <f>IF($B1843="A","",IFERROR(VLOOKUP($C1843,Elster!$I$5:$M$148,3,FALSE),$C1843))</f>
        <v/>
      </c>
      <c r="F1843">
        <f t="shared" si="57"/>
        <v>13</v>
      </c>
      <c r="G1843" s="2">
        <f t="shared" si="58"/>
        <v>0</v>
      </c>
    </row>
    <row r="1844" spans="1:7" x14ac:dyDescent="0.35">
      <c r="A1844" t="s">
        <v>20866</v>
      </c>
      <c r="B1844" t="s">
        <v>7317</v>
      </c>
      <c r="C1844" t="s">
        <v>7320</v>
      </c>
      <c r="D1844" t="str">
        <f>IF($B1844="B","",IFERROR(VLOOKUP($C1844,Elster!$I$5:$M$148,3,FALSE),$C1844))</f>
        <v/>
      </c>
      <c r="E1844" t="str">
        <f>IF($B1844="A","",IFERROR(VLOOKUP($C1844,Elster!$I$5:$M$148,3,FALSE),$C1844))</f>
        <v>0x000</v>
      </c>
      <c r="F1844">
        <f t="shared" si="57"/>
        <v>0</v>
      </c>
      <c r="G1844" s="2">
        <f t="shared" si="58"/>
        <v>5.0260000000008631E-3</v>
      </c>
    </row>
    <row r="1845" spans="1:7" x14ac:dyDescent="0.35">
      <c r="A1845" t="s">
        <v>20866</v>
      </c>
      <c r="B1845" t="s">
        <v>7319</v>
      </c>
      <c r="C1845" t="s">
        <v>7320</v>
      </c>
      <c r="D1845" t="str">
        <f>IF($B1845="B","",IFERROR(VLOOKUP($C1845,Elster!$I$5:$M$148,3,FALSE),$C1845))</f>
        <v>0x000</v>
      </c>
      <c r="E1845" t="str">
        <f>IF($B1845="A","",IFERROR(VLOOKUP($C1845,Elster!$I$5:$M$148,3,FALSE),$C1845))</f>
        <v/>
      </c>
      <c r="F1845">
        <f t="shared" si="57"/>
        <v>0</v>
      </c>
      <c r="G1845" s="2">
        <f t="shared" si="58"/>
        <v>0</v>
      </c>
    </row>
    <row r="1846" spans="1:7" x14ac:dyDescent="0.35">
      <c r="A1846" t="s">
        <v>20867</v>
      </c>
      <c r="B1846" t="s">
        <v>7317</v>
      </c>
      <c r="C1846" t="s">
        <v>7339</v>
      </c>
      <c r="D1846" t="str">
        <f>IF($B1846="B","",IFERROR(VLOOKUP($C1846,Elster!$I$5:$M$148,3,FALSE),$C1846))</f>
        <v/>
      </c>
      <c r="E1846" t="str">
        <f>IF($B1846="A","",IFERROR(VLOOKUP($C1846,Elster!$I$5:$M$148,3,FALSE),$C1846))</f>
        <v xml:space="preserve">   "RAUMSOLLTEMP_II"                                  </v>
      </c>
      <c r="F1846">
        <f t="shared" si="57"/>
        <v>6</v>
      </c>
      <c r="G1846" s="2">
        <f t="shared" si="58"/>
        <v>4.9999999999990052E-3</v>
      </c>
    </row>
    <row r="1847" spans="1:7" x14ac:dyDescent="0.35">
      <c r="A1847" t="s">
        <v>20867</v>
      </c>
      <c r="B1847" t="s">
        <v>7319</v>
      </c>
      <c r="C1847" t="s">
        <v>7339</v>
      </c>
      <c r="D1847" t="str">
        <f>IF($B1847="B","",IFERROR(VLOOKUP($C1847,Elster!$I$5:$M$148,3,FALSE),$C1847))</f>
        <v xml:space="preserve">   "RAUMSOLLTEMP_II"                                  </v>
      </c>
      <c r="E1847" t="str">
        <f>IF($B1847="A","",IFERROR(VLOOKUP($C1847,Elster!$I$5:$M$148,3,FALSE),$C1847))</f>
        <v/>
      </c>
      <c r="F1847">
        <f t="shared" si="57"/>
        <v>6</v>
      </c>
      <c r="G1847" s="2">
        <f t="shared" si="58"/>
        <v>0</v>
      </c>
    </row>
    <row r="1848" spans="1:7" x14ac:dyDescent="0.35">
      <c r="A1848" t="s">
        <v>20868</v>
      </c>
      <c r="B1848" t="s">
        <v>7317</v>
      </c>
      <c r="C1848" t="s">
        <v>7321</v>
      </c>
      <c r="D1848" t="str">
        <f>IF($B1848="B","",IFERROR(VLOOKUP($C1848,Elster!$I$5:$M$148,3,FALSE),$C1848))</f>
        <v/>
      </c>
      <c r="E1848" t="str">
        <f>IF($B1848="A","",IFERROR(VLOOKUP($C1848,Elster!$I$5:$M$148,3,FALSE),$C1848))</f>
        <v xml:space="preserve">   "FEHLERMELDUNG"                                    </v>
      </c>
      <c r="F1848">
        <f t="shared" si="57"/>
        <v>1</v>
      </c>
      <c r="G1848" s="2">
        <f t="shared" si="58"/>
        <v>5.0000000000007816E-3</v>
      </c>
    </row>
    <row r="1849" spans="1:7" x14ac:dyDescent="0.35">
      <c r="A1849" t="s">
        <v>20868</v>
      </c>
      <c r="B1849" t="s">
        <v>7319</v>
      </c>
      <c r="C1849" t="s">
        <v>7321</v>
      </c>
      <c r="D1849" t="str">
        <f>IF($B1849="B","",IFERROR(VLOOKUP($C1849,Elster!$I$5:$M$148,3,FALSE),$C1849))</f>
        <v xml:space="preserve">   "FEHLERMELDUNG"                                    </v>
      </c>
      <c r="E1849" t="str">
        <f>IF($B1849="A","",IFERROR(VLOOKUP($C1849,Elster!$I$5:$M$148,3,FALSE),$C1849))</f>
        <v/>
      </c>
      <c r="F1849">
        <f t="shared" si="57"/>
        <v>1</v>
      </c>
      <c r="G1849" s="2">
        <f t="shared" si="58"/>
        <v>0</v>
      </c>
    </row>
    <row r="1850" spans="1:7" x14ac:dyDescent="0.35">
      <c r="A1850" t="s">
        <v>20869</v>
      </c>
      <c r="B1850" t="s">
        <v>7317</v>
      </c>
      <c r="C1850" t="s">
        <v>7321</v>
      </c>
      <c r="D1850" t="str">
        <f>IF($B1850="B","",IFERROR(VLOOKUP($C1850,Elster!$I$5:$M$148,3,FALSE),$C1850))</f>
        <v/>
      </c>
      <c r="E1850" t="str">
        <f>IF($B1850="A","",IFERROR(VLOOKUP($C1850,Elster!$I$5:$M$148,3,FALSE),$C1850))</f>
        <v xml:space="preserve">   "FEHLERMELDUNG"                                    </v>
      </c>
      <c r="F1850">
        <f t="shared" si="57"/>
        <v>1</v>
      </c>
      <c r="G1850" s="2">
        <f t="shared" si="58"/>
        <v>4.9999999999990052E-3</v>
      </c>
    </row>
    <row r="1851" spans="1:7" x14ac:dyDescent="0.35">
      <c r="A1851" t="s">
        <v>20869</v>
      </c>
      <c r="B1851" t="s">
        <v>7319</v>
      </c>
      <c r="C1851" t="s">
        <v>7321</v>
      </c>
      <c r="D1851" t="str">
        <f>IF($B1851="B","",IFERROR(VLOOKUP($C1851,Elster!$I$5:$M$148,3,FALSE),$C1851))</f>
        <v xml:space="preserve">   "FEHLERMELDUNG"                                    </v>
      </c>
      <c r="E1851" t="str">
        <f>IF($B1851="A","",IFERROR(VLOOKUP($C1851,Elster!$I$5:$M$148,3,FALSE),$C1851))</f>
        <v/>
      </c>
      <c r="F1851">
        <f t="shared" si="57"/>
        <v>1</v>
      </c>
      <c r="G1851" s="2">
        <f t="shared" si="58"/>
        <v>0</v>
      </c>
    </row>
    <row r="1852" spans="1:7" x14ac:dyDescent="0.35">
      <c r="A1852" t="s">
        <v>20870</v>
      </c>
      <c r="B1852" t="s">
        <v>7317</v>
      </c>
      <c r="C1852" t="s">
        <v>7366</v>
      </c>
      <c r="D1852" t="str">
        <f>IF($B1852="B","",IFERROR(VLOOKUP($C1852,Elster!$I$5:$M$148,3,FALSE),$C1852))</f>
        <v/>
      </c>
      <c r="E1852" t="str">
        <f>IF($B1852="A","",IFERROR(VLOOKUP($C1852,Elster!$I$5:$M$148,3,FALSE),$C1852))</f>
        <v xml:space="preserve">//   "ERWEITERUNGSTELEGRAMM"                            </v>
      </c>
      <c r="F1852">
        <f t="shared" si="57"/>
        <v>250</v>
      </c>
      <c r="G1852" s="2">
        <f t="shared" si="58"/>
        <v>5.0000000000007816E-3</v>
      </c>
    </row>
    <row r="1853" spans="1:7" x14ac:dyDescent="0.35">
      <c r="A1853" t="s">
        <v>20870</v>
      </c>
      <c r="B1853" t="s">
        <v>7319</v>
      </c>
      <c r="C1853" t="s">
        <v>7366</v>
      </c>
      <c r="D1853" t="str">
        <f>IF($B1853="B","",IFERROR(VLOOKUP($C1853,Elster!$I$5:$M$148,3,FALSE),$C1853))</f>
        <v xml:space="preserve">//   "ERWEITERUNGSTELEGRAMM"                            </v>
      </c>
      <c r="E1853" t="str">
        <f>IF($B1853="A","",IFERROR(VLOOKUP($C1853,Elster!$I$5:$M$148,3,FALSE),$C1853))</f>
        <v/>
      </c>
      <c r="F1853">
        <f t="shared" si="57"/>
        <v>250</v>
      </c>
      <c r="G1853" s="2">
        <f t="shared" si="58"/>
        <v>0</v>
      </c>
    </row>
    <row r="1854" spans="1:7" x14ac:dyDescent="0.35">
      <c r="A1854" t="s">
        <v>20871</v>
      </c>
      <c r="B1854" t="s">
        <v>7317</v>
      </c>
      <c r="C1854" t="s">
        <v>7321</v>
      </c>
      <c r="D1854" t="str">
        <f>IF($B1854="B","",IFERROR(VLOOKUP($C1854,Elster!$I$5:$M$148,3,FALSE),$C1854))</f>
        <v/>
      </c>
      <c r="E1854" t="str">
        <f>IF($B1854="A","",IFERROR(VLOOKUP($C1854,Elster!$I$5:$M$148,3,FALSE),$C1854))</f>
        <v xml:space="preserve">   "FEHLERMELDUNG"                                    </v>
      </c>
      <c r="F1854">
        <f t="shared" si="57"/>
        <v>1</v>
      </c>
      <c r="G1854" s="2">
        <f t="shared" si="58"/>
        <v>5.0000000000007816E-3</v>
      </c>
    </row>
    <row r="1855" spans="1:7" x14ac:dyDescent="0.35">
      <c r="A1855" t="s">
        <v>20871</v>
      </c>
      <c r="B1855" t="s">
        <v>7319</v>
      </c>
      <c r="C1855" t="s">
        <v>7321</v>
      </c>
      <c r="D1855" t="str">
        <f>IF($B1855="B","",IFERROR(VLOOKUP($C1855,Elster!$I$5:$M$148,3,FALSE),$C1855))</f>
        <v xml:space="preserve">   "FEHLERMELDUNG"                                    </v>
      </c>
      <c r="E1855" t="str">
        <f>IF($B1855="A","",IFERROR(VLOOKUP($C1855,Elster!$I$5:$M$148,3,FALSE),$C1855))</f>
        <v/>
      </c>
      <c r="F1855">
        <f t="shared" si="57"/>
        <v>1</v>
      </c>
      <c r="G1855" s="2">
        <f t="shared" si="58"/>
        <v>0</v>
      </c>
    </row>
    <row r="1856" spans="1:7" x14ac:dyDescent="0.35">
      <c r="A1856" t="s">
        <v>20872</v>
      </c>
      <c r="B1856" t="s">
        <v>7317</v>
      </c>
      <c r="C1856" t="s">
        <v>7352</v>
      </c>
      <c r="D1856" t="str">
        <f>IF($B1856="B","",IFERROR(VLOOKUP($C1856,Elster!$I$5:$M$148,3,FALSE),$C1856))</f>
        <v/>
      </c>
      <c r="E1856" t="str">
        <f>IF($B1856="A","",IFERROR(VLOOKUP($C1856,Elster!$I$5:$M$148,3,FALSE),$C1856))</f>
        <v xml:space="preserve">   "SPEICHERISTTEMP"                                  </v>
      </c>
      <c r="F1856">
        <f t="shared" si="57"/>
        <v>14</v>
      </c>
      <c r="G1856" s="2">
        <f t="shared" si="58"/>
        <v>4.9999999999990052E-3</v>
      </c>
    </row>
    <row r="1857" spans="1:7" x14ac:dyDescent="0.35">
      <c r="A1857" t="s">
        <v>20872</v>
      </c>
      <c r="B1857" t="s">
        <v>7319</v>
      </c>
      <c r="C1857" t="s">
        <v>7352</v>
      </c>
      <c r="D1857" t="str">
        <f>IF($B1857="B","",IFERROR(VLOOKUP($C1857,Elster!$I$5:$M$148,3,FALSE),$C1857))</f>
        <v xml:space="preserve">   "SPEICHERISTTEMP"                                  </v>
      </c>
      <c r="E1857" t="str">
        <f>IF($B1857="A","",IFERROR(VLOOKUP($C1857,Elster!$I$5:$M$148,3,FALSE),$C1857))</f>
        <v/>
      </c>
      <c r="F1857">
        <f t="shared" si="57"/>
        <v>14</v>
      </c>
      <c r="G1857" s="2">
        <f t="shared" si="58"/>
        <v>0</v>
      </c>
    </row>
    <row r="1858" spans="1:7" x14ac:dyDescent="0.35">
      <c r="A1858" t="s">
        <v>20873</v>
      </c>
      <c r="B1858" t="s">
        <v>7317</v>
      </c>
      <c r="C1858" t="s">
        <v>7320</v>
      </c>
      <c r="D1858" t="str">
        <f>IF($B1858="B","",IFERROR(VLOOKUP($C1858,Elster!$I$5:$M$148,3,FALSE),$C1858))</f>
        <v/>
      </c>
      <c r="E1858" t="str">
        <f>IF($B1858="A","",IFERROR(VLOOKUP($C1858,Elster!$I$5:$M$148,3,FALSE),$C1858))</f>
        <v>0x000</v>
      </c>
      <c r="F1858">
        <f t="shared" si="57"/>
        <v>0</v>
      </c>
      <c r="G1858" s="2">
        <f t="shared" si="58"/>
        <v>5.0000000000007816E-3</v>
      </c>
    </row>
    <row r="1859" spans="1:7" x14ac:dyDescent="0.35">
      <c r="A1859" t="s">
        <v>20873</v>
      </c>
      <c r="B1859" t="s">
        <v>7319</v>
      </c>
      <c r="C1859" t="s">
        <v>7320</v>
      </c>
      <c r="D1859" t="str">
        <f>IF($B1859="B","",IFERROR(VLOOKUP($C1859,Elster!$I$5:$M$148,3,FALSE),$C1859))</f>
        <v>0x000</v>
      </c>
      <c r="E1859" t="str">
        <f>IF($B1859="A","",IFERROR(VLOOKUP($C1859,Elster!$I$5:$M$148,3,FALSE),$C1859))</f>
        <v/>
      </c>
      <c r="F1859">
        <f t="shared" si="57"/>
        <v>0</v>
      </c>
      <c r="G1859" s="2">
        <f t="shared" si="58"/>
        <v>0</v>
      </c>
    </row>
    <row r="1860" spans="1:7" x14ac:dyDescent="0.35">
      <c r="A1860" t="s">
        <v>20874</v>
      </c>
      <c r="B1860" t="s">
        <v>7317</v>
      </c>
      <c r="C1860" t="s">
        <v>7494</v>
      </c>
      <c r="D1860" t="str">
        <f>IF($B1860="B","",IFERROR(VLOOKUP($C1860,Elster!$I$5:$M$148,3,FALSE),$C1860))</f>
        <v/>
      </c>
      <c r="E1860" t="str">
        <f>IF($B1860="A","",IFERROR(VLOOKUP($C1860,Elster!$I$5:$M$148,3,FALSE),$C1860))</f>
        <v>0x041</v>
      </c>
      <c r="F1860">
        <f t="shared" ref="F1860:F1923" si="59">HEX2DEC(REPLACE(C1860,1,2,""))</f>
        <v>65</v>
      </c>
      <c r="G1860" s="2">
        <f t="shared" ref="G1860:G1923" si="60">SUBSTITUTE(A1860,"s","")-SUBSTITUTE(A1859,"s","")</f>
        <v>4.9999999999990052E-3</v>
      </c>
    </row>
    <row r="1861" spans="1:7" x14ac:dyDescent="0.35">
      <c r="A1861" t="s">
        <v>20874</v>
      </c>
      <c r="B1861" t="s">
        <v>7319</v>
      </c>
      <c r="C1861" t="s">
        <v>7494</v>
      </c>
      <c r="D1861" t="str">
        <f>IF($B1861="B","",IFERROR(VLOOKUP($C1861,Elster!$I$5:$M$148,3,FALSE),$C1861))</f>
        <v>0x041</v>
      </c>
      <c r="E1861" t="str">
        <f>IF($B1861="A","",IFERROR(VLOOKUP($C1861,Elster!$I$5:$M$148,3,FALSE),$C1861))</f>
        <v/>
      </c>
      <c r="F1861">
        <f t="shared" si="59"/>
        <v>65</v>
      </c>
      <c r="G1861" s="2">
        <f t="shared" si="60"/>
        <v>0</v>
      </c>
    </row>
    <row r="1862" spans="1:7" x14ac:dyDescent="0.35">
      <c r="A1862" t="s">
        <v>20875</v>
      </c>
      <c r="B1862" t="s">
        <v>7317</v>
      </c>
      <c r="C1862" t="s">
        <v>7321</v>
      </c>
      <c r="D1862" t="str">
        <f>IF($B1862="B","",IFERROR(VLOOKUP($C1862,Elster!$I$5:$M$148,3,FALSE),$C1862))</f>
        <v/>
      </c>
      <c r="E1862" t="str">
        <f>IF($B1862="A","",IFERROR(VLOOKUP($C1862,Elster!$I$5:$M$148,3,FALSE),$C1862))</f>
        <v xml:space="preserve">   "FEHLERMELDUNG"                                    </v>
      </c>
      <c r="F1862">
        <f t="shared" si="59"/>
        <v>1</v>
      </c>
      <c r="G1862" s="2">
        <f t="shared" si="60"/>
        <v>5.0000000000007816E-3</v>
      </c>
    </row>
    <row r="1863" spans="1:7" x14ac:dyDescent="0.35">
      <c r="A1863" t="s">
        <v>20875</v>
      </c>
      <c r="B1863" t="s">
        <v>7319</v>
      </c>
      <c r="C1863" t="s">
        <v>7321</v>
      </c>
      <c r="D1863" t="str">
        <f>IF($B1863="B","",IFERROR(VLOOKUP($C1863,Elster!$I$5:$M$148,3,FALSE),$C1863))</f>
        <v xml:space="preserve">   "FEHLERMELDUNG"                                    </v>
      </c>
      <c r="E1863" t="str">
        <f>IF($B1863="A","",IFERROR(VLOOKUP($C1863,Elster!$I$5:$M$148,3,FALSE),$C1863))</f>
        <v/>
      </c>
      <c r="F1863">
        <f t="shared" si="59"/>
        <v>1</v>
      </c>
      <c r="G1863" s="2">
        <f t="shared" si="60"/>
        <v>0</v>
      </c>
    </row>
    <row r="1864" spans="1:7" x14ac:dyDescent="0.35">
      <c r="A1864" t="s">
        <v>20876</v>
      </c>
      <c r="B1864" t="s">
        <v>7317</v>
      </c>
      <c r="C1864" t="s">
        <v>7553</v>
      </c>
      <c r="D1864" t="str">
        <f>IF($B1864="B","",IFERROR(VLOOKUP($C1864,Elster!$I$5:$M$148,3,FALSE),$C1864))</f>
        <v/>
      </c>
      <c r="E1864" t="str">
        <f>IF($B1864="A","",IFERROR(VLOOKUP($C1864,Elster!$I$5:$M$148,3,FALSE),$C1864))</f>
        <v xml:space="preserve">   "SPEICHERBEDARF"                                   </v>
      </c>
      <c r="F1864">
        <f t="shared" si="59"/>
        <v>95</v>
      </c>
      <c r="G1864" s="2">
        <f t="shared" si="60"/>
        <v>4.9989999999997536E-3</v>
      </c>
    </row>
    <row r="1865" spans="1:7" x14ac:dyDescent="0.35">
      <c r="A1865" t="s">
        <v>20876</v>
      </c>
      <c r="B1865" t="s">
        <v>7319</v>
      </c>
      <c r="C1865" t="s">
        <v>7553</v>
      </c>
      <c r="D1865" t="str">
        <f>IF($B1865="B","",IFERROR(VLOOKUP($C1865,Elster!$I$5:$M$148,3,FALSE),$C1865))</f>
        <v xml:space="preserve">   "SPEICHERBEDARF"                                   </v>
      </c>
      <c r="E1865" t="str">
        <f>IF($B1865="A","",IFERROR(VLOOKUP($C1865,Elster!$I$5:$M$148,3,FALSE),$C1865))</f>
        <v/>
      </c>
      <c r="F1865">
        <f t="shared" si="59"/>
        <v>95</v>
      </c>
      <c r="G1865" s="2">
        <f t="shared" si="60"/>
        <v>0</v>
      </c>
    </row>
    <row r="1866" spans="1:7" x14ac:dyDescent="0.35">
      <c r="A1866" t="s">
        <v>20877</v>
      </c>
      <c r="B1866" t="s">
        <v>7317</v>
      </c>
      <c r="C1866" t="s">
        <v>7339</v>
      </c>
      <c r="D1866" t="str">
        <f>IF($B1866="B","",IFERROR(VLOOKUP($C1866,Elster!$I$5:$M$148,3,FALSE),$C1866))</f>
        <v/>
      </c>
      <c r="E1866" t="str">
        <f>IF($B1866="A","",IFERROR(VLOOKUP($C1866,Elster!$I$5:$M$148,3,FALSE),$C1866))</f>
        <v xml:space="preserve">   "RAUMSOLLTEMP_II"                                  </v>
      </c>
      <c r="F1866">
        <f t="shared" si="59"/>
        <v>6</v>
      </c>
      <c r="G1866" s="2">
        <f t="shared" si="60"/>
        <v>9.7400000000007481E-3</v>
      </c>
    </row>
    <row r="1867" spans="1:7" x14ac:dyDescent="0.35">
      <c r="A1867" t="s">
        <v>20878</v>
      </c>
      <c r="B1867" t="s">
        <v>7317</v>
      </c>
      <c r="C1867" t="s">
        <v>7321</v>
      </c>
      <c r="D1867" t="str">
        <f>IF($B1867="B","",IFERROR(VLOOKUP($C1867,Elster!$I$5:$M$148,3,FALSE),$C1867))</f>
        <v/>
      </c>
      <c r="E1867" t="str">
        <f>IF($B1867="A","",IFERROR(VLOOKUP($C1867,Elster!$I$5:$M$148,3,FALSE),$C1867))</f>
        <v xml:space="preserve">   "FEHLERMELDUNG"                                    </v>
      </c>
      <c r="F1867">
        <f t="shared" si="59"/>
        <v>1</v>
      </c>
      <c r="G1867" s="2">
        <f t="shared" si="60"/>
        <v>4.9739999999989237E-3</v>
      </c>
    </row>
    <row r="1868" spans="1:7" x14ac:dyDescent="0.35">
      <c r="A1868" t="s">
        <v>20879</v>
      </c>
      <c r="B1868" t="s">
        <v>7317</v>
      </c>
      <c r="C1868" t="s">
        <v>7318</v>
      </c>
      <c r="D1868" t="str">
        <f>IF($B1868="B","",IFERROR(VLOOKUP($C1868,Elster!$I$5:$M$148,3,FALSE),$C1868))</f>
        <v/>
      </c>
      <c r="E1868" t="str">
        <f>IF($B1868="A","",IFERROR(VLOOKUP($C1868,Elster!$I$5:$M$148,3,FALSE),$C1868))</f>
        <v xml:space="preserve">   "SAMMLERISTTEMP"                                   </v>
      </c>
      <c r="F1868">
        <f t="shared" si="59"/>
        <v>13</v>
      </c>
      <c r="G1868" s="2">
        <f t="shared" si="60"/>
        <v>4.9740000000007001E-3</v>
      </c>
    </row>
    <row r="1869" spans="1:7" x14ac:dyDescent="0.35">
      <c r="A1869" t="s">
        <v>20880</v>
      </c>
      <c r="B1869" t="s">
        <v>7317</v>
      </c>
      <c r="C1869" t="s">
        <v>7329</v>
      </c>
      <c r="D1869" t="str">
        <f>IF($B1869="B","",IFERROR(VLOOKUP($C1869,Elster!$I$5:$M$148,3,FALSE),$C1869))</f>
        <v/>
      </c>
      <c r="E1869" t="str">
        <f>IF($B1869="A","",IFERROR(VLOOKUP($C1869,Elster!$I$5:$M$148,3,FALSE),$C1869))</f>
        <v xml:space="preserve">   "KESSELSOLLTEMP"                                   </v>
      </c>
      <c r="F1869">
        <f t="shared" si="59"/>
        <v>2</v>
      </c>
      <c r="G1869" s="2">
        <f t="shared" si="60"/>
        <v>4.9739999999989237E-3</v>
      </c>
    </row>
    <row r="1870" spans="1:7" x14ac:dyDescent="0.35">
      <c r="A1870" t="s">
        <v>20881</v>
      </c>
      <c r="B1870" t="s">
        <v>7317</v>
      </c>
      <c r="C1870" t="s">
        <v>7320</v>
      </c>
      <c r="D1870" t="str">
        <f>IF($B1870="B","",IFERROR(VLOOKUP($C1870,Elster!$I$5:$M$148,3,FALSE),$C1870))</f>
        <v/>
      </c>
      <c r="E1870" t="str">
        <f>IF($B1870="A","",IFERROR(VLOOKUP($C1870,Elster!$I$5:$M$148,3,FALSE),$C1870))</f>
        <v>0x000</v>
      </c>
      <c r="F1870">
        <f t="shared" si="59"/>
        <v>0</v>
      </c>
      <c r="G1870" s="2">
        <f t="shared" si="60"/>
        <v>4.947000000001367E-3</v>
      </c>
    </row>
    <row r="1871" spans="1:7" x14ac:dyDescent="0.35">
      <c r="A1871" t="s">
        <v>20882</v>
      </c>
      <c r="B1871" t="s">
        <v>7317</v>
      </c>
      <c r="C1871" t="s">
        <v>7366</v>
      </c>
      <c r="D1871" t="str">
        <f>IF($B1871="B","",IFERROR(VLOOKUP($C1871,Elster!$I$5:$M$148,3,FALSE),$C1871))</f>
        <v/>
      </c>
      <c r="E1871" t="str">
        <f>IF($B1871="A","",IFERROR(VLOOKUP($C1871,Elster!$I$5:$M$148,3,FALSE),$C1871))</f>
        <v xml:space="preserve">//   "ERWEITERUNGSTELEGRAMM"                            </v>
      </c>
      <c r="F1871">
        <f t="shared" si="59"/>
        <v>250</v>
      </c>
      <c r="G1871" s="2">
        <f t="shared" si="60"/>
        <v>4.9739999999989237E-3</v>
      </c>
    </row>
    <row r="1872" spans="1:7" x14ac:dyDescent="0.35">
      <c r="A1872" t="s">
        <v>20883</v>
      </c>
      <c r="B1872" t="s">
        <v>7317</v>
      </c>
      <c r="C1872" t="s">
        <v>7321</v>
      </c>
      <c r="D1872" t="str">
        <f>IF($B1872="B","",IFERROR(VLOOKUP($C1872,Elster!$I$5:$M$148,3,FALSE),$C1872))</f>
        <v/>
      </c>
      <c r="E1872" t="str">
        <f>IF($B1872="A","",IFERROR(VLOOKUP($C1872,Elster!$I$5:$M$148,3,FALSE),$C1872))</f>
        <v xml:space="preserve">   "FEHLERMELDUNG"                                    </v>
      </c>
      <c r="F1872">
        <f t="shared" si="59"/>
        <v>1</v>
      </c>
      <c r="G1872" s="2">
        <f t="shared" si="60"/>
        <v>4.9740000000007001E-3</v>
      </c>
    </row>
    <row r="1873" spans="1:7" x14ac:dyDescent="0.35">
      <c r="A1873" t="s">
        <v>20884</v>
      </c>
      <c r="B1873" t="s">
        <v>7317</v>
      </c>
      <c r="C1873" t="s">
        <v>7352</v>
      </c>
      <c r="D1873" t="str">
        <f>IF($B1873="B","",IFERROR(VLOOKUP($C1873,Elster!$I$5:$M$148,3,FALSE),$C1873))</f>
        <v/>
      </c>
      <c r="E1873" t="str">
        <f>IF($B1873="A","",IFERROR(VLOOKUP($C1873,Elster!$I$5:$M$148,3,FALSE),$C1873))</f>
        <v xml:space="preserve">   "SPEICHERISTTEMP"                                  </v>
      </c>
      <c r="F1873">
        <f t="shared" si="59"/>
        <v>14</v>
      </c>
      <c r="G1873" s="2">
        <f t="shared" si="60"/>
        <v>4.9739999999989237E-3</v>
      </c>
    </row>
    <row r="1874" spans="1:7" x14ac:dyDescent="0.35">
      <c r="A1874" t="s">
        <v>20885</v>
      </c>
      <c r="B1874" t="s">
        <v>7317</v>
      </c>
      <c r="C1874" t="s">
        <v>7320</v>
      </c>
      <c r="D1874" t="str">
        <f>IF($B1874="B","",IFERROR(VLOOKUP($C1874,Elster!$I$5:$M$148,3,FALSE),$C1874))</f>
        <v/>
      </c>
      <c r="E1874" t="str">
        <f>IF($B1874="A","",IFERROR(VLOOKUP($C1874,Elster!$I$5:$M$148,3,FALSE),$C1874))</f>
        <v>0x000</v>
      </c>
      <c r="F1874">
        <f t="shared" si="59"/>
        <v>0</v>
      </c>
      <c r="G1874" s="2">
        <f t="shared" si="60"/>
        <v>4.9480000000006186E-3</v>
      </c>
    </row>
    <row r="1875" spans="1:7" x14ac:dyDescent="0.35">
      <c r="A1875" t="s">
        <v>20886</v>
      </c>
      <c r="B1875" t="s">
        <v>7317</v>
      </c>
      <c r="C1875" t="s">
        <v>7494</v>
      </c>
      <c r="D1875" t="str">
        <f>IF($B1875="B","",IFERROR(VLOOKUP($C1875,Elster!$I$5:$M$148,3,FALSE),$C1875))</f>
        <v/>
      </c>
      <c r="E1875" t="str">
        <f>IF($B1875="A","",IFERROR(VLOOKUP($C1875,Elster!$I$5:$M$148,3,FALSE),$C1875))</f>
        <v>0x041</v>
      </c>
      <c r="F1875">
        <f t="shared" si="59"/>
        <v>65</v>
      </c>
      <c r="G1875" s="2">
        <f t="shared" si="60"/>
        <v>4.9740000000007001E-3</v>
      </c>
    </row>
    <row r="1876" spans="1:7" x14ac:dyDescent="0.35">
      <c r="A1876" t="s">
        <v>20887</v>
      </c>
      <c r="B1876" t="s">
        <v>7317</v>
      </c>
      <c r="C1876" t="s">
        <v>7321</v>
      </c>
      <c r="D1876" t="str">
        <f>IF($B1876="B","",IFERROR(VLOOKUP($C1876,Elster!$I$5:$M$148,3,FALSE),$C1876))</f>
        <v/>
      </c>
      <c r="E1876" t="str">
        <f>IF($B1876="A","",IFERROR(VLOOKUP($C1876,Elster!$I$5:$M$148,3,FALSE),$C1876))</f>
        <v xml:space="preserve">   "FEHLERMELDUNG"                                    </v>
      </c>
      <c r="F1876">
        <f t="shared" si="59"/>
        <v>1</v>
      </c>
      <c r="G1876" s="2">
        <f t="shared" si="60"/>
        <v>4.9739999999989237E-3</v>
      </c>
    </row>
    <row r="1877" spans="1:7" x14ac:dyDescent="0.35">
      <c r="A1877" t="s">
        <v>20888</v>
      </c>
      <c r="B1877" t="s">
        <v>7317</v>
      </c>
      <c r="C1877" t="s">
        <v>7567</v>
      </c>
      <c r="D1877" t="str">
        <f>IF($B1877="B","",IFERROR(VLOOKUP($C1877,Elster!$I$5:$M$148,3,FALSE),$C1877))</f>
        <v/>
      </c>
      <c r="E1877" t="str">
        <f>IF($B1877="A","",IFERROR(VLOOKUP($C1877,Elster!$I$5:$M$148,3,FALSE),$C1877))</f>
        <v xml:space="preserve">   "SCHALTFKT_IWS"                                    </v>
      </c>
      <c r="F1877">
        <f t="shared" si="59"/>
        <v>96</v>
      </c>
      <c r="G1877" s="2">
        <f t="shared" si="60"/>
        <v>4.9469999999995906E-3</v>
      </c>
    </row>
    <row r="1878" spans="1:7" x14ac:dyDescent="0.35">
      <c r="A1878" t="s">
        <v>20889</v>
      </c>
      <c r="B1878" t="s">
        <v>7317</v>
      </c>
      <c r="C1878" t="s">
        <v>7318</v>
      </c>
      <c r="D1878" t="str">
        <f>IF($B1878="B","",IFERROR(VLOOKUP($C1878,Elster!$I$5:$M$148,3,FALSE),$C1878))</f>
        <v/>
      </c>
      <c r="E1878" t="str">
        <f>IF($B1878="A","",IFERROR(VLOOKUP($C1878,Elster!$I$5:$M$148,3,FALSE),$C1878))</f>
        <v xml:space="preserve">   "SAMMLERISTTEMP"                                   </v>
      </c>
      <c r="F1878">
        <f t="shared" si="59"/>
        <v>13</v>
      </c>
      <c r="G1878" s="2">
        <f t="shared" si="60"/>
        <v>8.9850000000009089E-3</v>
      </c>
    </row>
    <row r="1879" spans="1:7" x14ac:dyDescent="0.35">
      <c r="A1879" t="s">
        <v>20889</v>
      </c>
      <c r="B1879" t="s">
        <v>7319</v>
      </c>
      <c r="C1879" t="s">
        <v>7318</v>
      </c>
      <c r="D1879" t="str">
        <f>IF($B1879="B","",IFERROR(VLOOKUP($C1879,Elster!$I$5:$M$148,3,FALSE),$C1879))</f>
        <v xml:space="preserve">   "SAMMLERISTTEMP"                                   </v>
      </c>
      <c r="E1879" t="str">
        <f>IF($B1879="A","",IFERROR(VLOOKUP($C1879,Elster!$I$5:$M$148,3,FALSE),$C1879))</f>
        <v/>
      </c>
      <c r="F1879">
        <f t="shared" si="59"/>
        <v>13</v>
      </c>
      <c r="G1879" s="2">
        <f t="shared" si="60"/>
        <v>0</v>
      </c>
    </row>
    <row r="1880" spans="1:7" x14ac:dyDescent="0.35">
      <c r="A1880" t="s">
        <v>20890</v>
      </c>
      <c r="B1880" t="s">
        <v>7317</v>
      </c>
      <c r="C1880" t="s">
        <v>7320</v>
      </c>
      <c r="D1880" t="str">
        <f>IF($B1880="B","",IFERROR(VLOOKUP($C1880,Elster!$I$5:$M$148,3,FALSE),$C1880))</f>
        <v/>
      </c>
      <c r="E1880" t="str">
        <f>IF($B1880="A","",IFERROR(VLOOKUP($C1880,Elster!$I$5:$M$148,3,FALSE),$C1880))</f>
        <v>0x000</v>
      </c>
      <c r="F1880">
        <f t="shared" si="59"/>
        <v>0</v>
      </c>
      <c r="G1880" s="2">
        <f t="shared" si="60"/>
        <v>5.0000000000007816E-3</v>
      </c>
    </row>
    <row r="1881" spans="1:7" x14ac:dyDescent="0.35">
      <c r="A1881" t="s">
        <v>20890</v>
      </c>
      <c r="B1881" t="s">
        <v>7319</v>
      </c>
      <c r="C1881" t="s">
        <v>7320</v>
      </c>
      <c r="D1881" t="str">
        <f>IF($B1881="B","",IFERROR(VLOOKUP($C1881,Elster!$I$5:$M$148,3,FALSE),$C1881))</f>
        <v>0x000</v>
      </c>
      <c r="E1881" t="str">
        <f>IF($B1881="A","",IFERROR(VLOOKUP($C1881,Elster!$I$5:$M$148,3,FALSE),$C1881))</f>
        <v/>
      </c>
      <c r="F1881">
        <f t="shared" si="59"/>
        <v>0</v>
      </c>
      <c r="G1881" s="2">
        <f t="shared" si="60"/>
        <v>0</v>
      </c>
    </row>
    <row r="1882" spans="1:7" x14ac:dyDescent="0.35">
      <c r="A1882" t="s">
        <v>20891</v>
      </c>
      <c r="B1882" t="s">
        <v>7317</v>
      </c>
      <c r="C1882" t="s">
        <v>7339</v>
      </c>
      <c r="D1882" t="str">
        <f>IF($B1882="B","",IFERROR(VLOOKUP($C1882,Elster!$I$5:$M$148,3,FALSE),$C1882))</f>
        <v/>
      </c>
      <c r="E1882" t="str">
        <f>IF($B1882="A","",IFERROR(VLOOKUP($C1882,Elster!$I$5:$M$148,3,FALSE),$C1882))</f>
        <v xml:space="preserve">   "RAUMSOLLTEMP_II"                                  </v>
      </c>
      <c r="F1882">
        <f t="shared" si="59"/>
        <v>6</v>
      </c>
      <c r="G1882" s="2">
        <f t="shared" si="60"/>
        <v>4.9989999999997536E-3</v>
      </c>
    </row>
    <row r="1883" spans="1:7" x14ac:dyDescent="0.35">
      <c r="A1883" t="s">
        <v>20891</v>
      </c>
      <c r="B1883" t="s">
        <v>7319</v>
      </c>
      <c r="C1883" t="s">
        <v>7339</v>
      </c>
      <c r="D1883" t="str">
        <f>IF($B1883="B","",IFERROR(VLOOKUP($C1883,Elster!$I$5:$M$148,3,FALSE),$C1883))</f>
        <v xml:space="preserve">   "RAUMSOLLTEMP_II"                                  </v>
      </c>
      <c r="E1883" t="str">
        <f>IF($B1883="A","",IFERROR(VLOOKUP($C1883,Elster!$I$5:$M$148,3,FALSE),$C1883))</f>
        <v/>
      </c>
      <c r="F1883">
        <f t="shared" si="59"/>
        <v>6</v>
      </c>
      <c r="G1883" s="2">
        <f t="shared" si="60"/>
        <v>0</v>
      </c>
    </row>
    <row r="1884" spans="1:7" x14ac:dyDescent="0.35">
      <c r="A1884" t="s">
        <v>20892</v>
      </c>
      <c r="B1884" t="s">
        <v>7317</v>
      </c>
      <c r="C1884" t="s">
        <v>7321</v>
      </c>
      <c r="D1884" t="str">
        <f>IF($B1884="B","",IFERROR(VLOOKUP($C1884,Elster!$I$5:$M$148,3,FALSE),$C1884))</f>
        <v/>
      </c>
      <c r="E1884" t="str">
        <f>IF($B1884="A","",IFERROR(VLOOKUP($C1884,Elster!$I$5:$M$148,3,FALSE),$C1884))</f>
        <v xml:space="preserve">   "FEHLERMELDUNG"                                    </v>
      </c>
      <c r="F1884">
        <f t="shared" si="59"/>
        <v>1</v>
      </c>
      <c r="G1884" s="2">
        <f t="shared" si="60"/>
        <v>4.9999999999990052E-3</v>
      </c>
    </row>
    <row r="1885" spans="1:7" x14ac:dyDescent="0.35">
      <c r="A1885" t="s">
        <v>20892</v>
      </c>
      <c r="B1885" t="s">
        <v>7319</v>
      </c>
      <c r="C1885" t="s">
        <v>7321</v>
      </c>
      <c r="D1885" t="str">
        <f>IF($B1885="B","",IFERROR(VLOOKUP($C1885,Elster!$I$5:$M$148,3,FALSE),$C1885))</f>
        <v xml:space="preserve">   "FEHLERMELDUNG"                                    </v>
      </c>
      <c r="E1885" t="str">
        <f>IF($B1885="A","",IFERROR(VLOOKUP($C1885,Elster!$I$5:$M$148,3,FALSE),$C1885))</f>
        <v/>
      </c>
      <c r="F1885">
        <f t="shared" si="59"/>
        <v>1</v>
      </c>
      <c r="G1885" s="2">
        <f t="shared" si="60"/>
        <v>0</v>
      </c>
    </row>
    <row r="1886" spans="1:7" x14ac:dyDescent="0.35">
      <c r="A1886" t="s">
        <v>20893</v>
      </c>
      <c r="B1886" t="s">
        <v>7317</v>
      </c>
      <c r="C1886" t="s">
        <v>7321</v>
      </c>
      <c r="D1886" t="str">
        <f>IF($B1886="B","",IFERROR(VLOOKUP($C1886,Elster!$I$5:$M$148,3,FALSE),$C1886))</f>
        <v/>
      </c>
      <c r="E1886" t="str">
        <f>IF($B1886="A","",IFERROR(VLOOKUP($C1886,Elster!$I$5:$M$148,3,FALSE),$C1886))</f>
        <v xml:space="preserve">   "FEHLERMELDUNG"                                    </v>
      </c>
      <c r="F1886">
        <f t="shared" si="59"/>
        <v>1</v>
      </c>
      <c r="G1886" s="2">
        <f t="shared" si="60"/>
        <v>5.0000000000007816E-3</v>
      </c>
    </row>
    <row r="1887" spans="1:7" x14ac:dyDescent="0.35">
      <c r="A1887" t="s">
        <v>20893</v>
      </c>
      <c r="B1887" t="s">
        <v>7319</v>
      </c>
      <c r="C1887" t="s">
        <v>7321</v>
      </c>
      <c r="D1887" t="str">
        <f>IF($B1887="B","",IFERROR(VLOOKUP($C1887,Elster!$I$5:$M$148,3,FALSE),$C1887))</f>
        <v xml:space="preserve">   "FEHLERMELDUNG"                                    </v>
      </c>
      <c r="E1887" t="str">
        <f>IF($B1887="A","",IFERROR(VLOOKUP($C1887,Elster!$I$5:$M$148,3,FALSE),$C1887))</f>
        <v/>
      </c>
      <c r="F1887">
        <f t="shared" si="59"/>
        <v>1</v>
      </c>
      <c r="G1887" s="2">
        <f t="shared" si="60"/>
        <v>0</v>
      </c>
    </row>
    <row r="1888" spans="1:7" x14ac:dyDescent="0.35">
      <c r="A1888" t="s">
        <v>20894</v>
      </c>
      <c r="B1888" t="s">
        <v>7317</v>
      </c>
      <c r="C1888" t="s">
        <v>7366</v>
      </c>
      <c r="D1888" t="str">
        <f>IF($B1888="B","",IFERROR(VLOOKUP($C1888,Elster!$I$5:$M$148,3,FALSE),$C1888))</f>
        <v/>
      </c>
      <c r="E1888" t="str">
        <f>IF($B1888="A","",IFERROR(VLOOKUP($C1888,Elster!$I$5:$M$148,3,FALSE),$C1888))</f>
        <v xml:space="preserve">//   "ERWEITERUNGSTELEGRAMM"                            </v>
      </c>
      <c r="F1888">
        <f t="shared" si="59"/>
        <v>250</v>
      </c>
      <c r="G1888" s="2">
        <f t="shared" si="60"/>
        <v>4.9999999999990052E-3</v>
      </c>
    </row>
    <row r="1889" spans="1:7" x14ac:dyDescent="0.35">
      <c r="A1889" t="s">
        <v>20894</v>
      </c>
      <c r="B1889" t="s">
        <v>7319</v>
      </c>
      <c r="C1889" t="s">
        <v>7366</v>
      </c>
      <c r="D1889" t="str">
        <f>IF($B1889="B","",IFERROR(VLOOKUP($C1889,Elster!$I$5:$M$148,3,FALSE),$C1889))</f>
        <v xml:space="preserve">//   "ERWEITERUNGSTELEGRAMM"                            </v>
      </c>
      <c r="E1889" t="str">
        <f>IF($B1889="A","",IFERROR(VLOOKUP($C1889,Elster!$I$5:$M$148,3,FALSE),$C1889))</f>
        <v/>
      </c>
      <c r="F1889">
        <f t="shared" si="59"/>
        <v>250</v>
      </c>
      <c r="G1889" s="2">
        <f t="shared" si="60"/>
        <v>0</v>
      </c>
    </row>
    <row r="1890" spans="1:7" x14ac:dyDescent="0.35">
      <c r="A1890" t="s">
        <v>20895</v>
      </c>
      <c r="B1890" t="s">
        <v>7317</v>
      </c>
      <c r="C1890" t="s">
        <v>7320</v>
      </c>
      <c r="D1890" t="str">
        <f>IF($B1890="B","",IFERROR(VLOOKUP($C1890,Elster!$I$5:$M$148,3,FALSE),$C1890))</f>
        <v/>
      </c>
      <c r="E1890" t="str">
        <f>IF($B1890="A","",IFERROR(VLOOKUP($C1890,Elster!$I$5:$M$148,3,FALSE),$C1890))</f>
        <v>0x000</v>
      </c>
      <c r="F1890">
        <f t="shared" si="59"/>
        <v>0</v>
      </c>
      <c r="G1890" s="2">
        <f t="shared" si="60"/>
        <v>5.0000000000007816E-3</v>
      </c>
    </row>
    <row r="1891" spans="1:7" x14ac:dyDescent="0.35">
      <c r="A1891" t="s">
        <v>20895</v>
      </c>
      <c r="B1891" t="s">
        <v>7319</v>
      </c>
      <c r="C1891" t="s">
        <v>7320</v>
      </c>
      <c r="D1891" t="str">
        <f>IF($B1891="B","",IFERROR(VLOOKUP($C1891,Elster!$I$5:$M$148,3,FALSE),$C1891))</f>
        <v>0x000</v>
      </c>
      <c r="E1891" t="str">
        <f>IF($B1891="A","",IFERROR(VLOOKUP($C1891,Elster!$I$5:$M$148,3,FALSE),$C1891))</f>
        <v/>
      </c>
      <c r="F1891">
        <f t="shared" si="59"/>
        <v>0</v>
      </c>
      <c r="G1891" s="2">
        <f t="shared" si="60"/>
        <v>0</v>
      </c>
    </row>
    <row r="1892" spans="1:7" x14ac:dyDescent="0.35">
      <c r="A1892" t="s">
        <v>20896</v>
      </c>
      <c r="B1892" t="s">
        <v>7317</v>
      </c>
      <c r="C1892" t="s">
        <v>7577</v>
      </c>
      <c r="D1892" t="str">
        <f>IF($B1892="B","",IFERROR(VLOOKUP($C1892,Elster!$I$5:$M$148,3,FALSE),$C1892))</f>
        <v/>
      </c>
      <c r="E1892" t="str">
        <f>IF($B1892="A","",IFERROR(VLOOKUP($C1892,Elster!$I$5:$M$148,3,FALSE),$C1892))</f>
        <v xml:space="preserve">   "MISCHER_ZU"                                       </v>
      </c>
      <c r="F1892">
        <f t="shared" si="59"/>
        <v>88</v>
      </c>
      <c r="G1892" s="2">
        <f t="shared" si="60"/>
        <v>4.9999999999990052E-3</v>
      </c>
    </row>
    <row r="1893" spans="1:7" x14ac:dyDescent="0.35">
      <c r="A1893" t="s">
        <v>20896</v>
      </c>
      <c r="B1893" t="s">
        <v>7319</v>
      </c>
      <c r="C1893" t="s">
        <v>7577</v>
      </c>
      <c r="D1893" t="str">
        <f>IF($B1893="B","",IFERROR(VLOOKUP($C1893,Elster!$I$5:$M$148,3,FALSE),$C1893))</f>
        <v xml:space="preserve">   "MISCHER_ZU"                                       </v>
      </c>
      <c r="E1893" t="str">
        <f>IF($B1893="A","",IFERROR(VLOOKUP($C1893,Elster!$I$5:$M$148,3,FALSE),$C1893))</f>
        <v/>
      </c>
      <c r="F1893">
        <f t="shared" si="59"/>
        <v>88</v>
      </c>
      <c r="G1893" s="2">
        <f t="shared" si="60"/>
        <v>0</v>
      </c>
    </row>
    <row r="1894" spans="1:7" x14ac:dyDescent="0.35">
      <c r="A1894" t="s">
        <v>20897</v>
      </c>
      <c r="B1894" t="s">
        <v>7317</v>
      </c>
      <c r="C1894" t="s">
        <v>7329</v>
      </c>
      <c r="D1894" t="str">
        <f>IF($B1894="B","",IFERROR(VLOOKUP($C1894,Elster!$I$5:$M$148,3,FALSE),$C1894))</f>
        <v/>
      </c>
      <c r="E1894" t="str">
        <f>IF($B1894="A","",IFERROR(VLOOKUP($C1894,Elster!$I$5:$M$148,3,FALSE),$C1894))</f>
        <v xml:space="preserve">   "KESSELSOLLTEMP"                                   </v>
      </c>
      <c r="F1894">
        <f t="shared" si="59"/>
        <v>2</v>
      </c>
      <c r="G1894" s="2">
        <f t="shared" si="60"/>
        <v>5.0000000000007816E-3</v>
      </c>
    </row>
    <row r="1895" spans="1:7" x14ac:dyDescent="0.35">
      <c r="A1895" t="s">
        <v>20897</v>
      </c>
      <c r="B1895" t="s">
        <v>7319</v>
      </c>
      <c r="C1895" t="s">
        <v>7329</v>
      </c>
      <c r="D1895" t="str">
        <f>IF($B1895="B","",IFERROR(VLOOKUP($C1895,Elster!$I$5:$M$148,3,FALSE),$C1895))</f>
        <v xml:space="preserve">   "KESSELSOLLTEMP"                                   </v>
      </c>
      <c r="E1895" t="str">
        <f>IF($B1895="A","",IFERROR(VLOOKUP($C1895,Elster!$I$5:$M$148,3,FALSE),$C1895))</f>
        <v/>
      </c>
      <c r="F1895">
        <f t="shared" si="59"/>
        <v>2</v>
      </c>
      <c r="G1895" s="2">
        <f t="shared" si="60"/>
        <v>0</v>
      </c>
    </row>
    <row r="1896" spans="1:7" x14ac:dyDescent="0.35">
      <c r="A1896" t="s">
        <v>20898</v>
      </c>
      <c r="B1896" t="s">
        <v>7317</v>
      </c>
      <c r="C1896" t="s">
        <v>7320</v>
      </c>
      <c r="D1896" t="str">
        <f>IF($B1896="B","",IFERROR(VLOOKUP($C1896,Elster!$I$5:$M$148,3,FALSE),$C1896))</f>
        <v/>
      </c>
      <c r="E1896" t="str">
        <f>IF($B1896="A","",IFERROR(VLOOKUP($C1896,Elster!$I$5:$M$148,3,FALSE),$C1896))</f>
        <v>0x000</v>
      </c>
      <c r="F1896">
        <f t="shared" si="59"/>
        <v>0</v>
      </c>
      <c r="G1896" s="2">
        <f t="shared" si="60"/>
        <v>5.0000000000007816E-3</v>
      </c>
    </row>
    <row r="1897" spans="1:7" x14ac:dyDescent="0.35">
      <c r="A1897" t="s">
        <v>20898</v>
      </c>
      <c r="B1897" t="s">
        <v>7319</v>
      </c>
      <c r="C1897" t="s">
        <v>7320</v>
      </c>
      <c r="D1897" t="str">
        <f>IF($B1897="B","",IFERROR(VLOOKUP($C1897,Elster!$I$5:$M$148,3,FALSE),$C1897))</f>
        <v>0x000</v>
      </c>
      <c r="E1897" t="str">
        <f>IF($B1897="A","",IFERROR(VLOOKUP($C1897,Elster!$I$5:$M$148,3,FALSE),$C1897))</f>
        <v/>
      </c>
      <c r="F1897">
        <f t="shared" si="59"/>
        <v>0</v>
      </c>
      <c r="G1897" s="2">
        <f t="shared" si="60"/>
        <v>0</v>
      </c>
    </row>
    <row r="1898" spans="1:7" x14ac:dyDescent="0.35">
      <c r="A1898" t="s">
        <v>20899</v>
      </c>
      <c r="B1898" t="s">
        <v>7319</v>
      </c>
      <c r="C1898" t="s">
        <v>7321</v>
      </c>
      <c r="D1898" t="str">
        <f>IF($B1898="B","",IFERROR(VLOOKUP($C1898,Elster!$I$5:$M$148,3,FALSE),$C1898))</f>
        <v xml:space="preserve">   "FEHLERMELDUNG"                                    </v>
      </c>
      <c r="E1898" t="str">
        <f>IF($B1898="A","",IFERROR(VLOOKUP($C1898,Elster!$I$5:$M$148,3,FALSE),$C1898))</f>
        <v/>
      </c>
      <c r="F1898">
        <f t="shared" si="59"/>
        <v>1</v>
      </c>
      <c r="G1898" s="2">
        <f t="shared" si="60"/>
        <v>4.9999999999990052E-3</v>
      </c>
    </row>
    <row r="1899" spans="1:7" x14ac:dyDescent="0.35">
      <c r="A1899" t="s">
        <v>20900</v>
      </c>
      <c r="B1899" t="s">
        <v>7317</v>
      </c>
      <c r="C1899" t="s">
        <v>7321</v>
      </c>
      <c r="D1899" t="str">
        <f>IF($B1899="B","",IFERROR(VLOOKUP($C1899,Elster!$I$5:$M$148,3,FALSE),$C1899))</f>
        <v/>
      </c>
      <c r="E1899" t="str">
        <f>IF($B1899="A","",IFERROR(VLOOKUP($C1899,Elster!$I$5:$M$148,3,FALSE),$C1899))</f>
        <v xml:space="preserve">   "FEHLERMELDUNG"                                    </v>
      </c>
      <c r="F1899">
        <f t="shared" si="59"/>
        <v>1</v>
      </c>
      <c r="G1899" s="2">
        <f t="shared" si="60"/>
        <v>2.6000000000081513E-5</v>
      </c>
    </row>
    <row r="1900" spans="1:7" x14ac:dyDescent="0.35">
      <c r="A1900" t="s">
        <v>20901</v>
      </c>
      <c r="B1900" t="s">
        <v>7317</v>
      </c>
      <c r="C1900" t="s">
        <v>7582</v>
      </c>
      <c r="D1900" t="str">
        <f>IF($B1900="B","",IFERROR(VLOOKUP($C1900,Elster!$I$5:$M$148,3,FALSE),$C1900))</f>
        <v/>
      </c>
      <c r="E1900" t="str">
        <f>IF($B1900="A","",IFERROR(VLOOKUP($C1900,Elster!$I$5:$M$148,3,FALSE),$C1900))</f>
        <v xml:space="preserve">   "IO_TEST"                                          </v>
      </c>
      <c r="F1900">
        <f t="shared" si="59"/>
        <v>105</v>
      </c>
      <c r="G1900" s="2">
        <f t="shared" si="60"/>
        <v>5.0000000000007816E-3</v>
      </c>
    </row>
    <row r="1901" spans="1:7" x14ac:dyDescent="0.35">
      <c r="A1901" t="s">
        <v>20901</v>
      </c>
      <c r="B1901" t="s">
        <v>7319</v>
      </c>
      <c r="C1901" t="s">
        <v>7582</v>
      </c>
      <c r="D1901" t="str">
        <f>IF($B1901="B","",IFERROR(VLOOKUP($C1901,Elster!$I$5:$M$148,3,FALSE),$C1901))</f>
        <v xml:space="preserve">   "IO_TEST"                                          </v>
      </c>
      <c r="E1901" t="str">
        <f>IF($B1901="A","",IFERROR(VLOOKUP($C1901,Elster!$I$5:$M$148,3,FALSE),$C1901))</f>
        <v/>
      </c>
      <c r="F1901">
        <f t="shared" si="59"/>
        <v>105</v>
      </c>
      <c r="G1901" s="2">
        <f t="shared" si="60"/>
        <v>0</v>
      </c>
    </row>
    <row r="1902" spans="1:7" x14ac:dyDescent="0.35">
      <c r="A1902" t="s">
        <v>20902</v>
      </c>
      <c r="B1902" t="s">
        <v>7317</v>
      </c>
      <c r="C1902" t="s">
        <v>7339</v>
      </c>
      <c r="D1902" t="str">
        <f>IF($B1902="B","",IFERROR(VLOOKUP($C1902,Elster!$I$5:$M$148,3,FALSE),$C1902))</f>
        <v/>
      </c>
      <c r="E1902" t="str">
        <f>IF($B1902="A","",IFERROR(VLOOKUP($C1902,Elster!$I$5:$M$148,3,FALSE),$C1902))</f>
        <v xml:space="preserve">   "RAUMSOLLTEMP_II"                                  </v>
      </c>
      <c r="F1902">
        <f t="shared" si="59"/>
        <v>6</v>
      </c>
      <c r="G1902" s="2">
        <f t="shared" si="60"/>
        <v>8.0989999999996343E-3</v>
      </c>
    </row>
    <row r="1903" spans="1:7" x14ac:dyDescent="0.35">
      <c r="A1903" t="s">
        <v>20903</v>
      </c>
      <c r="B1903" t="s">
        <v>7317</v>
      </c>
      <c r="C1903" t="s">
        <v>7321</v>
      </c>
      <c r="D1903" t="str">
        <f>IF($B1903="B","",IFERROR(VLOOKUP($C1903,Elster!$I$5:$M$148,3,FALSE),$C1903))</f>
        <v/>
      </c>
      <c r="E1903" t="str">
        <f>IF($B1903="A","",IFERROR(VLOOKUP($C1903,Elster!$I$5:$M$148,3,FALSE),$C1903))</f>
        <v xml:space="preserve">   "FEHLERMELDUNG"                                    </v>
      </c>
      <c r="F1903">
        <f t="shared" si="59"/>
        <v>1</v>
      </c>
      <c r="G1903" s="2">
        <f t="shared" si="60"/>
        <v>4.9469999999995906E-3</v>
      </c>
    </row>
    <row r="1904" spans="1:7" x14ac:dyDescent="0.35">
      <c r="A1904" t="s">
        <v>20904</v>
      </c>
      <c r="B1904" t="s">
        <v>7317</v>
      </c>
      <c r="C1904" t="s">
        <v>7318</v>
      </c>
      <c r="D1904" t="str">
        <f>IF($B1904="B","",IFERROR(VLOOKUP($C1904,Elster!$I$5:$M$148,3,FALSE),$C1904))</f>
        <v/>
      </c>
      <c r="E1904" t="str">
        <f>IF($B1904="A","",IFERROR(VLOOKUP($C1904,Elster!$I$5:$M$148,3,FALSE),$C1904))</f>
        <v xml:space="preserve">   "SAMMLERISTTEMP"                                   </v>
      </c>
      <c r="F1904">
        <f t="shared" si="59"/>
        <v>13</v>
      </c>
      <c r="G1904" s="2">
        <f t="shared" si="60"/>
        <v>4.9740000000007001E-3</v>
      </c>
    </row>
    <row r="1905" spans="1:7" x14ac:dyDescent="0.35">
      <c r="A1905" t="s">
        <v>20905</v>
      </c>
      <c r="B1905" t="s">
        <v>7317</v>
      </c>
      <c r="C1905" t="s">
        <v>7329</v>
      </c>
      <c r="D1905" t="str">
        <f>IF($B1905="B","",IFERROR(VLOOKUP($C1905,Elster!$I$5:$M$148,3,FALSE),$C1905))</f>
        <v/>
      </c>
      <c r="E1905" t="str">
        <f>IF($B1905="A","",IFERROR(VLOOKUP($C1905,Elster!$I$5:$M$148,3,FALSE),$C1905))</f>
        <v xml:space="preserve">   "KESSELSOLLTEMP"                                   </v>
      </c>
      <c r="F1905">
        <f t="shared" si="59"/>
        <v>2</v>
      </c>
      <c r="G1905" s="2">
        <f t="shared" si="60"/>
        <v>4.9739999999989237E-3</v>
      </c>
    </row>
    <row r="1906" spans="1:7" x14ac:dyDescent="0.35">
      <c r="A1906" t="s">
        <v>20906</v>
      </c>
      <c r="B1906" t="s">
        <v>7317</v>
      </c>
      <c r="C1906" t="s">
        <v>7320</v>
      </c>
      <c r="D1906" t="str">
        <f>IF($B1906="B","",IFERROR(VLOOKUP($C1906,Elster!$I$5:$M$148,3,FALSE),$C1906))</f>
        <v/>
      </c>
      <c r="E1906" t="str">
        <f>IF($B1906="A","",IFERROR(VLOOKUP($C1906,Elster!$I$5:$M$148,3,FALSE),$C1906))</f>
        <v>0x000</v>
      </c>
      <c r="F1906">
        <f t="shared" si="59"/>
        <v>0</v>
      </c>
      <c r="G1906" s="2">
        <f t="shared" si="60"/>
        <v>4.9740000000007001E-3</v>
      </c>
    </row>
    <row r="1907" spans="1:7" x14ac:dyDescent="0.35">
      <c r="A1907" t="s">
        <v>20907</v>
      </c>
      <c r="B1907" t="s">
        <v>7317</v>
      </c>
      <c r="C1907" t="s">
        <v>7366</v>
      </c>
      <c r="D1907" t="str">
        <f>IF($B1907="B","",IFERROR(VLOOKUP($C1907,Elster!$I$5:$M$148,3,FALSE),$C1907))</f>
        <v/>
      </c>
      <c r="E1907" t="str">
        <f>IF($B1907="A","",IFERROR(VLOOKUP($C1907,Elster!$I$5:$M$148,3,FALSE),$C1907))</f>
        <v xml:space="preserve">//   "ERWEITERUNGSTELEGRAMM"                            </v>
      </c>
      <c r="F1907">
        <f t="shared" si="59"/>
        <v>250</v>
      </c>
      <c r="G1907" s="2">
        <f t="shared" si="60"/>
        <v>4.9480000000006186E-3</v>
      </c>
    </row>
    <row r="1908" spans="1:7" x14ac:dyDescent="0.35">
      <c r="A1908" t="s">
        <v>20908</v>
      </c>
      <c r="B1908" t="s">
        <v>7317</v>
      </c>
      <c r="C1908" t="s">
        <v>7320</v>
      </c>
      <c r="D1908" t="str">
        <f>IF($B1908="B","",IFERROR(VLOOKUP($C1908,Elster!$I$5:$M$148,3,FALSE),$C1908))</f>
        <v/>
      </c>
      <c r="E1908" t="str">
        <f>IF($B1908="A","",IFERROR(VLOOKUP($C1908,Elster!$I$5:$M$148,3,FALSE),$C1908))</f>
        <v>0x000</v>
      </c>
      <c r="F1908">
        <f t="shared" si="59"/>
        <v>0</v>
      </c>
      <c r="G1908" s="2">
        <f t="shared" si="60"/>
        <v>4.9739999999989237E-3</v>
      </c>
    </row>
    <row r="1909" spans="1:7" x14ac:dyDescent="0.35">
      <c r="A1909" t="s">
        <v>20909</v>
      </c>
      <c r="B1909" t="s">
        <v>7317</v>
      </c>
      <c r="C1909" t="s">
        <v>7577</v>
      </c>
      <c r="D1909" t="str">
        <f>IF($B1909="B","",IFERROR(VLOOKUP($C1909,Elster!$I$5:$M$148,3,FALSE),$C1909))</f>
        <v/>
      </c>
      <c r="E1909" t="str">
        <f>IF($B1909="A","",IFERROR(VLOOKUP($C1909,Elster!$I$5:$M$148,3,FALSE),$C1909))</f>
        <v xml:space="preserve">   "MISCHER_ZU"                                       </v>
      </c>
      <c r="F1909">
        <f t="shared" si="59"/>
        <v>88</v>
      </c>
      <c r="G1909" s="2">
        <f t="shared" si="60"/>
        <v>4.9740000000007001E-3</v>
      </c>
    </row>
    <row r="1910" spans="1:7" x14ac:dyDescent="0.35">
      <c r="A1910" t="s">
        <v>20910</v>
      </c>
      <c r="B1910" t="s">
        <v>7317</v>
      </c>
      <c r="C1910" t="s">
        <v>7329</v>
      </c>
      <c r="D1910" t="str">
        <f>IF($B1910="B","",IFERROR(VLOOKUP($C1910,Elster!$I$5:$M$148,3,FALSE),$C1910))</f>
        <v/>
      </c>
      <c r="E1910" t="str">
        <f>IF($B1910="A","",IFERROR(VLOOKUP($C1910,Elster!$I$5:$M$148,3,FALSE),$C1910))</f>
        <v xml:space="preserve">   "KESSELSOLLTEMP"                                   </v>
      </c>
      <c r="F1910">
        <f t="shared" si="59"/>
        <v>2</v>
      </c>
      <c r="G1910" s="2">
        <f t="shared" si="60"/>
        <v>4.9729999999996721E-3</v>
      </c>
    </row>
    <row r="1911" spans="1:7" x14ac:dyDescent="0.35">
      <c r="A1911" t="s">
        <v>20911</v>
      </c>
      <c r="B1911" t="s">
        <v>7317</v>
      </c>
      <c r="C1911" t="s">
        <v>7320</v>
      </c>
      <c r="D1911" t="str">
        <f>IF($B1911="B","",IFERROR(VLOOKUP($C1911,Elster!$I$5:$M$148,3,FALSE),$C1911))</f>
        <v/>
      </c>
      <c r="E1911" t="str">
        <f>IF($B1911="A","",IFERROR(VLOOKUP($C1911,Elster!$I$5:$M$148,3,FALSE),$C1911))</f>
        <v>0x000</v>
      </c>
      <c r="F1911">
        <f t="shared" si="59"/>
        <v>0</v>
      </c>
      <c r="G1911" s="2">
        <f t="shared" si="60"/>
        <v>4.9480000000006186E-3</v>
      </c>
    </row>
    <row r="1912" spans="1:7" x14ac:dyDescent="0.35">
      <c r="A1912" t="s">
        <v>20912</v>
      </c>
      <c r="B1912" t="s">
        <v>7317</v>
      </c>
      <c r="C1912" t="s">
        <v>7321</v>
      </c>
      <c r="D1912" t="str">
        <f>IF($B1912="B","",IFERROR(VLOOKUP($C1912,Elster!$I$5:$M$148,3,FALSE),$C1912))</f>
        <v/>
      </c>
      <c r="E1912" t="str">
        <f>IF($B1912="A","",IFERROR(VLOOKUP($C1912,Elster!$I$5:$M$148,3,FALSE),$C1912))</f>
        <v xml:space="preserve">   "FEHLERMELDUNG"                                    </v>
      </c>
      <c r="F1912">
        <f t="shared" si="59"/>
        <v>1</v>
      </c>
      <c r="G1912" s="2">
        <f t="shared" si="60"/>
        <v>4.9739999999989237E-3</v>
      </c>
    </row>
    <row r="1913" spans="1:7" x14ac:dyDescent="0.35">
      <c r="A1913" t="s">
        <v>20913</v>
      </c>
      <c r="B1913" t="s">
        <v>7317</v>
      </c>
      <c r="C1913" t="s">
        <v>7595</v>
      </c>
      <c r="D1913" t="str">
        <f>IF($B1913="B","",IFERROR(VLOOKUP($C1913,Elster!$I$5:$M$148,3,FALSE),$C1913))</f>
        <v/>
      </c>
      <c r="E1913" t="str">
        <f>IF($B1913="A","",IFERROR(VLOOKUP($C1913,Elster!$I$5:$M$148,3,FALSE),$C1913))</f>
        <v xml:space="preserve">   "RESET_KONFIGURATION"                              </v>
      </c>
      <c r="F1913">
        <f t="shared" si="59"/>
        <v>106</v>
      </c>
      <c r="G1913" s="2">
        <f t="shared" si="60"/>
        <v>4.9740000000007001E-3</v>
      </c>
    </row>
    <row r="1914" spans="1:7" x14ac:dyDescent="0.35">
      <c r="A1914" t="s">
        <v>20914</v>
      </c>
      <c r="B1914" t="s">
        <v>7317</v>
      </c>
      <c r="C1914" t="s">
        <v>7318</v>
      </c>
      <c r="D1914" t="str">
        <f>IF($B1914="B","",IFERROR(VLOOKUP($C1914,Elster!$I$5:$M$148,3,FALSE),$C1914))</f>
        <v/>
      </c>
      <c r="E1914" t="str">
        <f>IF($B1914="A","",IFERROR(VLOOKUP($C1914,Elster!$I$5:$M$148,3,FALSE),$C1914))</f>
        <v xml:space="preserve">   "SAMMLERISTTEMP"                                   </v>
      </c>
      <c r="F1914">
        <f t="shared" si="59"/>
        <v>13</v>
      </c>
      <c r="G1914" s="2">
        <f t="shared" si="60"/>
        <v>1.0208000000000439E-2</v>
      </c>
    </row>
    <row r="1915" spans="1:7" x14ac:dyDescent="0.35">
      <c r="A1915" t="s">
        <v>20914</v>
      </c>
      <c r="B1915" t="s">
        <v>7319</v>
      </c>
      <c r="C1915" t="s">
        <v>7318</v>
      </c>
      <c r="D1915" t="str">
        <f>IF($B1915="B","",IFERROR(VLOOKUP($C1915,Elster!$I$5:$M$148,3,FALSE),$C1915))</f>
        <v xml:space="preserve">   "SAMMLERISTTEMP"                                   </v>
      </c>
      <c r="E1915" t="str">
        <f>IF($B1915="A","",IFERROR(VLOOKUP($C1915,Elster!$I$5:$M$148,3,FALSE),$C1915))</f>
        <v/>
      </c>
      <c r="F1915">
        <f t="shared" si="59"/>
        <v>13</v>
      </c>
      <c r="G1915" s="2">
        <f t="shared" si="60"/>
        <v>0</v>
      </c>
    </row>
    <row r="1916" spans="1:7" x14ac:dyDescent="0.35">
      <c r="A1916" t="s">
        <v>20915</v>
      </c>
      <c r="B1916" t="s">
        <v>7317</v>
      </c>
      <c r="C1916" t="s">
        <v>7320</v>
      </c>
      <c r="D1916" t="str">
        <f>IF($B1916="B","",IFERROR(VLOOKUP($C1916,Elster!$I$5:$M$148,3,FALSE),$C1916))</f>
        <v/>
      </c>
      <c r="E1916" t="str">
        <f>IF($B1916="A","",IFERROR(VLOOKUP($C1916,Elster!$I$5:$M$148,3,FALSE),$C1916))</f>
        <v>0x000</v>
      </c>
      <c r="F1916">
        <f t="shared" si="59"/>
        <v>0</v>
      </c>
      <c r="G1916" s="2">
        <f t="shared" si="60"/>
        <v>4.9999999999990052E-3</v>
      </c>
    </row>
    <row r="1917" spans="1:7" x14ac:dyDescent="0.35">
      <c r="A1917" t="s">
        <v>20915</v>
      </c>
      <c r="B1917" t="s">
        <v>7319</v>
      </c>
      <c r="C1917" t="s">
        <v>7320</v>
      </c>
      <c r="D1917" t="str">
        <f>IF($B1917="B","",IFERROR(VLOOKUP($C1917,Elster!$I$5:$M$148,3,FALSE),$C1917))</f>
        <v>0x000</v>
      </c>
      <c r="E1917" t="str">
        <f>IF($B1917="A","",IFERROR(VLOOKUP($C1917,Elster!$I$5:$M$148,3,FALSE),$C1917))</f>
        <v/>
      </c>
      <c r="F1917">
        <f t="shared" si="59"/>
        <v>0</v>
      </c>
      <c r="G1917" s="2">
        <f t="shared" si="60"/>
        <v>0</v>
      </c>
    </row>
    <row r="1918" spans="1:7" x14ac:dyDescent="0.35">
      <c r="A1918" t="s">
        <v>20916</v>
      </c>
      <c r="B1918" t="s">
        <v>7317</v>
      </c>
      <c r="C1918" t="s">
        <v>7339</v>
      </c>
      <c r="D1918" t="str">
        <f>IF($B1918="B","",IFERROR(VLOOKUP($C1918,Elster!$I$5:$M$148,3,FALSE),$C1918))</f>
        <v/>
      </c>
      <c r="E1918" t="str">
        <f>IF($B1918="A","",IFERROR(VLOOKUP($C1918,Elster!$I$5:$M$148,3,FALSE),$C1918))</f>
        <v xml:space="preserve">   "RAUMSOLLTEMP_II"                                  </v>
      </c>
      <c r="F1918">
        <f t="shared" si="59"/>
        <v>6</v>
      </c>
      <c r="G1918" s="2">
        <f t="shared" si="60"/>
        <v>5.0000000000007816E-3</v>
      </c>
    </row>
    <row r="1919" spans="1:7" x14ac:dyDescent="0.35">
      <c r="A1919" t="s">
        <v>20916</v>
      </c>
      <c r="B1919" t="s">
        <v>7319</v>
      </c>
      <c r="C1919" t="s">
        <v>7339</v>
      </c>
      <c r="D1919" t="str">
        <f>IF($B1919="B","",IFERROR(VLOOKUP($C1919,Elster!$I$5:$M$148,3,FALSE),$C1919))</f>
        <v xml:space="preserve">   "RAUMSOLLTEMP_II"                                  </v>
      </c>
      <c r="E1919" t="str">
        <f>IF($B1919="A","",IFERROR(VLOOKUP($C1919,Elster!$I$5:$M$148,3,FALSE),$C1919))</f>
        <v/>
      </c>
      <c r="F1919">
        <f t="shared" si="59"/>
        <v>6</v>
      </c>
      <c r="G1919" s="2">
        <f t="shared" si="60"/>
        <v>0</v>
      </c>
    </row>
    <row r="1920" spans="1:7" x14ac:dyDescent="0.35">
      <c r="A1920" t="s">
        <v>20917</v>
      </c>
      <c r="B1920" t="s">
        <v>7317</v>
      </c>
      <c r="C1920" t="s">
        <v>7321</v>
      </c>
      <c r="D1920" t="str">
        <f>IF($B1920="B","",IFERROR(VLOOKUP($C1920,Elster!$I$5:$M$148,3,FALSE),$C1920))</f>
        <v/>
      </c>
      <c r="E1920" t="str">
        <f>IF($B1920="A","",IFERROR(VLOOKUP($C1920,Elster!$I$5:$M$148,3,FALSE),$C1920))</f>
        <v xml:space="preserve">   "FEHLERMELDUNG"                                    </v>
      </c>
      <c r="F1920">
        <f t="shared" si="59"/>
        <v>1</v>
      </c>
      <c r="G1920" s="2">
        <f t="shared" si="60"/>
        <v>4.9999999999990052E-3</v>
      </c>
    </row>
    <row r="1921" spans="1:7" x14ac:dyDescent="0.35">
      <c r="A1921" t="s">
        <v>20917</v>
      </c>
      <c r="B1921" t="s">
        <v>7319</v>
      </c>
      <c r="C1921" t="s">
        <v>7321</v>
      </c>
      <c r="D1921" t="str">
        <f>IF($B1921="B","",IFERROR(VLOOKUP($C1921,Elster!$I$5:$M$148,3,FALSE),$C1921))</f>
        <v xml:space="preserve">   "FEHLERMELDUNG"                                    </v>
      </c>
      <c r="E1921" t="str">
        <f>IF($B1921="A","",IFERROR(VLOOKUP($C1921,Elster!$I$5:$M$148,3,FALSE),$C1921))</f>
        <v/>
      </c>
      <c r="F1921">
        <f t="shared" si="59"/>
        <v>1</v>
      </c>
      <c r="G1921" s="2">
        <f t="shared" si="60"/>
        <v>0</v>
      </c>
    </row>
    <row r="1922" spans="1:7" x14ac:dyDescent="0.35">
      <c r="A1922" t="s">
        <v>20918</v>
      </c>
      <c r="B1922" t="s">
        <v>7317</v>
      </c>
      <c r="C1922" t="s">
        <v>7321</v>
      </c>
      <c r="D1922" t="str">
        <f>IF($B1922="B","",IFERROR(VLOOKUP($C1922,Elster!$I$5:$M$148,3,FALSE),$C1922))</f>
        <v/>
      </c>
      <c r="E1922" t="str">
        <f>IF($B1922="A","",IFERROR(VLOOKUP($C1922,Elster!$I$5:$M$148,3,FALSE),$C1922))</f>
        <v xml:space="preserve">   "FEHLERMELDUNG"                                    </v>
      </c>
      <c r="F1922">
        <f t="shared" si="59"/>
        <v>1</v>
      </c>
      <c r="G1922" s="2">
        <f t="shared" si="60"/>
        <v>5.0000000000007816E-3</v>
      </c>
    </row>
    <row r="1923" spans="1:7" x14ac:dyDescent="0.35">
      <c r="A1923" t="s">
        <v>20918</v>
      </c>
      <c r="B1923" t="s">
        <v>7319</v>
      </c>
      <c r="C1923" t="s">
        <v>7321</v>
      </c>
      <c r="D1923" t="str">
        <f>IF($B1923="B","",IFERROR(VLOOKUP($C1923,Elster!$I$5:$M$148,3,FALSE),$C1923))</f>
        <v xml:space="preserve">   "FEHLERMELDUNG"                                    </v>
      </c>
      <c r="E1923" t="str">
        <f>IF($B1923="A","",IFERROR(VLOOKUP($C1923,Elster!$I$5:$M$148,3,FALSE),$C1923))</f>
        <v/>
      </c>
      <c r="F1923">
        <f t="shared" si="59"/>
        <v>1</v>
      </c>
      <c r="G1923" s="2">
        <f t="shared" si="60"/>
        <v>0</v>
      </c>
    </row>
    <row r="1924" spans="1:7" x14ac:dyDescent="0.35">
      <c r="A1924" t="s">
        <v>20919</v>
      </c>
      <c r="B1924" t="s">
        <v>7317</v>
      </c>
      <c r="C1924" t="s">
        <v>7366</v>
      </c>
      <c r="D1924" t="str">
        <f>IF($B1924="B","",IFERROR(VLOOKUP($C1924,Elster!$I$5:$M$148,3,FALSE),$C1924))</f>
        <v/>
      </c>
      <c r="E1924" t="str">
        <f>IF($B1924="A","",IFERROR(VLOOKUP($C1924,Elster!$I$5:$M$148,3,FALSE),$C1924))</f>
        <v xml:space="preserve">//   "ERWEITERUNGSTELEGRAMM"                            </v>
      </c>
      <c r="F1924">
        <f t="shared" ref="F1924:F1987" si="61">HEX2DEC(REPLACE(C1924,1,2,""))</f>
        <v>250</v>
      </c>
      <c r="G1924" s="2">
        <f t="shared" ref="G1924:G1987" si="62">SUBSTITUTE(A1924,"s","")-SUBSTITUTE(A1923,"s","")</f>
        <v>4.9999999999990052E-3</v>
      </c>
    </row>
    <row r="1925" spans="1:7" x14ac:dyDescent="0.35">
      <c r="A1925" t="s">
        <v>20919</v>
      </c>
      <c r="B1925" t="s">
        <v>7319</v>
      </c>
      <c r="C1925" t="s">
        <v>7366</v>
      </c>
      <c r="D1925" t="str">
        <f>IF($B1925="B","",IFERROR(VLOOKUP($C1925,Elster!$I$5:$M$148,3,FALSE),$C1925))</f>
        <v xml:space="preserve">//   "ERWEITERUNGSTELEGRAMM"                            </v>
      </c>
      <c r="E1925" t="str">
        <f>IF($B1925="A","",IFERROR(VLOOKUP($C1925,Elster!$I$5:$M$148,3,FALSE),$C1925))</f>
        <v/>
      </c>
      <c r="F1925">
        <f t="shared" si="61"/>
        <v>250</v>
      </c>
      <c r="G1925" s="2">
        <f t="shared" si="62"/>
        <v>0</v>
      </c>
    </row>
    <row r="1926" spans="1:7" x14ac:dyDescent="0.35">
      <c r="A1926" t="s">
        <v>20920</v>
      </c>
      <c r="B1926" t="s">
        <v>7319</v>
      </c>
      <c r="C1926" t="s">
        <v>7320</v>
      </c>
      <c r="D1926" t="str">
        <f>IF($B1926="B","",IFERROR(VLOOKUP($C1926,Elster!$I$5:$M$148,3,FALSE),$C1926))</f>
        <v>0x000</v>
      </c>
      <c r="E1926" t="str">
        <f>IF($B1926="A","",IFERROR(VLOOKUP($C1926,Elster!$I$5:$M$148,3,FALSE),$C1926))</f>
        <v/>
      </c>
      <c r="F1926">
        <f t="shared" si="61"/>
        <v>0</v>
      </c>
      <c r="G1926" s="2">
        <f t="shared" si="62"/>
        <v>5.0000000000007816E-3</v>
      </c>
    </row>
    <row r="1927" spans="1:7" x14ac:dyDescent="0.35">
      <c r="A1927" t="s">
        <v>20921</v>
      </c>
      <c r="B1927" t="s">
        <v>7317</v>
      </c>
      <c r="C1927" t="s">
        <v>7320</v>
      </c>
      <c r="D1927" t="str">
        <f>IF($B1927="B","",IFERROR(VLOOKUP($C1927,Elster!$I$5:$M$148,3,FALSE),$C1927))</f>
        <v/>
      </c>
      <c r="E1927" t="str">
        <f>IF($B1927="A","",IFERROR(VLOOKUP($C1927,Elster!$I$5:$M$148,3,FALSE),$C1927))</f>
        <v>0x000</v>
      </c>
      <c r="F1927">
        <f t="shared" si="61"/>
        <v>0</v>
      </c>
      <c r="G1927" s="2">
        <f t="shared" si="62"/>
        <v>2.6000000000081513E-5</v>
      </c>
    </row>
    <row r="1928" spans="1:7" x14ac:dyDescent="0.35">
      <c r="A1928" t="s">
        <v>20922</v>
      </c>
      <c r="B1928" t="s">
        <v>7317</v>
      </c>
      <c r="C1928" t="s">
        <v>7334</v>
      </c>
      <c r="D1928" t="str">
        <f>IF($B1928="B","",IFERROR(VLOOKUP($C1928,Elster!$I$5:$M$148,3,FALSE),$C1928))</f>
        <v/>
      </c>
      <c r="E1928" t="str">
        <f>IF($B1928="A","",IFERROR(VLOOKUP($C1928,Elster!$I$5:$M$148,3,FALSE),$C1928))</f>
        <v xml:space="preserve">   "MAX_TEMP_KESSEL"                                  </v>
      </c>
      <c r="F1928">
        <f t="shared" si="61"/>
        <v>40</v>
      </c>
      <c r="G1928" s="2">
        <f t="shared" si="62"/>
        <v>4.9999999999990052E-3</v>
      </c>
    </row>
    <row r="1929" spans="1:7" x14ac:dyDescent="0.35">
      <c r="A1929" t="s">
        <v>20922</v>
      </c>
      <c r="B1929" t="s">
        <v>7319</v>
      </c>
      <c r="C1929" t="s">
        <v>7334</v>
      </c>
      <c r="D1929" t="str">
        <f>IF($B1929="B","",IFERROR(VLOOKUP($C1929,Elster!$I$5:$M$148,3,FALSE),$C1929))</f>
        <v xml:space="preserve">   "MAX_TEMP_KESSEL"                                  </v>
      </c>
      <c r="E1929" t="str">
        <f>IF($B1929="A","",IFERROR(VLOOKUP($C1929,Elster!$I$5:$M$148,3,FALSE),$C1929))</f>
        <v/>
      </c>
      <c r="F1929">
        <f t="shared" si="61"/>
        <v>40</v>
      </c>
      <c r="G1929" s="2">
        <f t="shared" si="62"/>
        <v>0</v>
      </c>
    </row>
    <row r="1930" spans="1:7" x14ac:dyDescent="0.35">
      <c r="A1930" t="s">
        <v>20923</v>
      </c>
      <c r="B1930" t="s">
        <v>7317</v>
      </c>
      <c r="C1930" t="s">
        <v>7321</v>
      </c>
      <c r="D1930" t="str">
        <f>IF($B1930="B","",IFERROR(VLOOKUP($C1930,Elster!$I$5:$M$148,3,FALSE),$C1930))</f>
        <v/>
      </c>
      <c r="E1930" t="str">
        <f>IF($B1930="A","",IFERROR(VLOOKUP($C1930,Elster!$I$5:$M$148,3,FALSE),$C1930))</f>
        <v xml:space="preserve">   "FEHLERMELDUNG"                                    </v>
      </c>
      <c r="F1930">
        <f t="shared" si="61"/>
        <v>1</v>
      </c>
      <c r="G1930" s="2">
        <f t="shared" si="62"/>
        <v>5.0000000000007816E-3</v>
      </c>
    </row>
    <row r="1931" spans="1:7" x14ac:dyDescent="0.35">
      <c r="A1931" t="s">
        <v>20923</v>
      </c>
      <c r="B1931" t="s">
        <v>7319</v>
      </c>
      <c r="C1931" t="s">
        <v>7321</v>
      </c>
      <c r="D1931" t="str">
        <f>IF($B1931="B","",IFERROR(VLOOKUP($C1931,Elster!$I$5:$M$148,3,FALSE),$C1931))</f>
        <v xml:space="preserve">   "FEHLERMELDUNG"                                    </v>
      </c>
      <c r="E1931" t="str">
        <f>IF($B1931="A","",IFERROR(VLOOKUP($C1931,Elster!$I$5:$M$148,3,FALSE),$C1931))</f>
        <v/>
      </c>
      <c r="F1931">
        <f t="shared" si="61"/>
        <v>1</v>
      </c>
      <c r="G1931" s="2">
        <f t="shared" si="62"/>
        <v>0</v>
      </c>
    </row>
    <row r="1932" spans="1:7" x14ac:dyDescent="0.35">
      <c r="A1932" t="s">
        <v>20924</v>
      </c>
      <c r="B1932" t="s">
        <v>7317</v>
      </c>
      <c r="C1932" t="s">
        <v>7609</v>
      </c>
      <c r="D1932" t="str">
        <f>IF($B1932="B","",IFERROR(VLOOKUP($C1932,Elster!$I$5:$M$148,3,FALSE),$C1932))</f>
        <v/>
      </c>
      <c r="E1932" t="str">
        <f>IF($B1932="A","",IFERROR(VLOOKUP($C1932,Elster!$I$5:$M$148,3,FALSE),$C1932))</f>
        <v>0x0F4</v>
      </c>
      <c r="F1932">
        <f t="shared" si="61"/>
        <v>244</v>
      </c>
      <c r="G1932" s="2">
        <f t="shared" si="62"/>
        <v>4.9989999999997536E-3</v>
      </c>
    </row>
    <row r="1933" spans="1:7" x14ac:dyDescent="0.35">
      <c r="A1933" t="s">
        <v>20924</v>
      </c>
      <c r="B1933" t="s">
        <v>7319</v>
      </c>
      <c r="C1933" t="s">
        <v>7609</v>
      </c>
      <c r="D1933" t="str">
        <f>IF($B1933="B","",IFERROR(VLOOKUP($C1933,Elster!$I$5:$M$148,3,FALSE),$C1933))</f>
        <v>0x0F4</v>
      </c>
      <c r="E1933" t="str">
        <f>IF($B1933="A","",IFERROR(VLOOKUP($C1933,Elster!$I$5:$M$148,3,FALSE),$C1933))</f>
        <v/>
      </c>
      <c r="F1933">
        <f t="shared" si="61"/>
        <v>244</v>
      </c>
      <c r="G1933" s="2">
        <f t="shared" si="62"/>
        <v>0</v>
      </c>
    </row>
    <row r="1934" spans="1:7" x14ac:dyDescent="0.35">
      <c r="A1934" t="s">
        <v>20925</v>
      </c>
      <c r="B1934" t="s">
        <v>7317</v>
      </c>
      <c r="C1934" t="s">
        <v>7329</v>
      </c>
      <c r="D1934" t="str">
        <f>IF($B1934="B","",IFERROR(VLOOKUP($C1934,Elster!$I$5:$M$148,3,FALSE),$C1934))</f>
        <v/>
      </c>
      <c r="E1934" t="str">
        <f>IF($B1934="A","",IFERROR(VLOOKUP($C1934,Elster!$I$5:$M$148,3,FALSE),$C1934))</f>
        <v xml:space="preserve">   "KESSELSOLLTEMP"                                   </v>
      </c>
      <c r="F1934">
        <f t="shared" si="61"/>
        <v>2</v>
      </c>
      <c r="G1934" s="2">
        <f t="shared" si="62"/>
        <v>5.0000000000007816E-3</v>
      </c>
    </row>
    <row r="1935" spans="1:7" x14ac:dyDescent="0.35">
      <c r="A1935" t="s">
        <v>20925</v>
      </c>
      <c r="B1935" t="s">
        <v>7319</v>
      </c>
      <c r="C1935" t="s">
        <v>7329</v>
      </c>
      <c r="D1935" t="str">
        <f>IF($B1935="B","",IFERROR(VLOOKUP($C1935,Elster!$I$5:$M$148,3,FALSE),$C1935))</f>
        <v xml:space="preserve">   "KESSELSOLLTEMP"                                   </v>
      </c>
      <c r="E1935" t="str">
        <f>IF($B1935="A","",IFERROR(VLOOKUP($C1935,Elster!$I$5:$M$148,3,FALSE),$C1935))</f>
        <v/>
      </c>
      <c r="F1935">
        <f t="shared" si="61"/>
        <v>2</v>
      </c>
      <c r="G1935" s="2">
        <f t="shared" si="62"/>
        <v>0</v>
      </c>
    </row>
    <row r="1936" spans="1:7" x14ac:dyDescent="0.35">
      <c r="A1936" t="s">
        <v>20926</v>
      </c>
      <c r="B1936" t="s">
        <v>7317</v>
      </c>
      <c r="C1936" t="s">
        <v>7342</v>
      </c>
      <c r="D1936" t="str">
        <f>IF($B1936="B","",IFERROR(VLOOKUP($C1936,Elster!$I$5:$M$148,3,FALSE),$C1936))</f>
        <v/>
      </c>
      <c r="E1936" t="str">
        <f>IF($B1936="A","",IFERROR(VLOOKUP($C1936,Elster!$I$5:$M$148,3,FALSE),$C1936))</f>
        <v xml:space="preserve">   "MISCHERLAUFZEIT"                                  </v>
      </c>
      <c r="F1936">
        <f t="shared" si="61"/>
        <v>44</v>
      </c>
      <c r="G1936" s="2">
        <f t="shared" si="62"/>
        <v>4.9999999999990052E-3</v>
      </c>
    </row>
    <row r="1937" spans="1:7" x14ac:dyDescent="0.35">
      <c r="A1937" t="s">
        <v>20926</v>
      </c>
      <c r="B1937" t="s">
        <v>7319</v>
      </c>
      <c r="C1937" t="s">
        <v>7342</v>
      </c>
      <c r="D1937" t="str">
        <f>IF($B1937="B","",IFERROR(VLOOKUP($C1937,Elster!$I$5:$M$148,3,FALSE),$C1937))</f>
        <v xml:space="preserve">   "MISCHERLAUFZEIT"                                  </v>
      </c>
      <c r="E1937" t="str">
        <f>IF($B1937="A","",IFERROR(VLOOKUP($C1937,Elster!$I$5:$M$148,3,FALSE),$C1937))</f>
        <v/>
      </c>
      <c r="F1937">
        <f t="shared" si="61"/>
        <v>44</v>
      </c>
      <c r="G1937" s="2">
        <f t="shared" si="62"/>
        <v>0</v>
      </c>
    </row>
    <row r="1938" spans="1:7" x14ac:dyDescent="0.35">
      <c r="A1938" t="s">
        <v>20927</v>
      </c>
      <c r="B1938" t="s">
        <v>7317</v>
      </c>
      <c r="C1938" t="s">
        <v>7339</v>
      </c>
      <c r="D1938" t="str">
        <f>IF($B1938="B","",IFERROR(VLOOKUP($C1938,Elster!$I$5:$M$148,3,FALSE),$C1938))</f>
        <v/>
      </c>
      <c r="E1938" t="str">
        <f>IF($B1938="A","",IFERROR(VLOOKUP($C1938,Elster!$I$5:$M$148,3,FALSE),$C1938))</f>
        <v xml:space="preserve">   "RAUMSOLLTEMP_II"                                  </v>
      </c>
      <c r="F1938">
        <f t="shared" si="61"/>
        <v>6</v>
      </c>
      <c r="G1938" s="2">
        <f t="shared" si="62"/>
        <v>8.411999999999864E-3</v>
      </c>
    </row>
    <row r="1939" spans="1:7" x14ac:dyDescent="0.35">
      <c r="A1939" t="s">
        <v>20928</v>
      </c>
      <c r="B1939" t="s">
        <v>7317</v>
      </c>
      <c r="C1939" t="s">
        <v>7321</v>
      </c>
      <c r="D1939" t="str">
        <f>IF($B1939="B","",IFERROR(VLOOKUP($C1939,Elster!$I$5:$M$148,3,FALSE),$C1939))</f>
        <v/>
      </c>
      <c r="E1939" t="str">
        <f>IF($B1939="A","",IFERROR(VLOOKUP($C1939,Elster!$I$5:$M$148,3,FALSE),$C1939))</f>
        <v xml:space="preserve">   "FEHLERMELDUNG"                                    </v>
      </c>
      <c r="F1939">
        <f t="shared" si="61"/>
        <v>1</v>
      </c>
      <c r="G1939" s="2">
        <f t="shared" si="62"/>
        <v>4.9730000000014485E-3</v>
      </c>
    </row>
    <row r="1940" spans="1:7" x14ac:dyDescent="0.35">
      <c r="A1940" t="s">
        <v>20929</v>
      </c>
      <c r="B1940" t="s">
        <v>7317</v>
      </c>
      <c r="C1940" t="s">
        <v>7318</v>
      </c>
      <c r="D1940" t="str">
        <f>IF($B1940="B","",IFERROR(VLOOKUP($C1940,Elster!$I$5:$M$148,3,FALSE),$C1940))</f>
        <v/>
      </c>
      <c r="E1940" t="str">
        <f>IF($B1940="A","",IFERROR(VLOOKUP($C1940,Elster!$I$5:$M$148,3,FALSE),$C1940))</f>
        <v xml:space="preserve">   "SAMMLERISTTEMP"                                   </v>
      </c>
      <c r="F1940">
        <f t="shared" si="61"/>
        <v>13</v>
      </c>
      <c r="G1940" s="2">
        <f t="shared" si="62"/>
        <v>4.9739999999989237E-3</v>
      </c>
    </row>
    <row r="1941" spans="1:7" x14ac:dyDescent="0.35">
      <c r="A1941" t="s">
        <v>20930</v>
      </c>
      <c r="B1941" t="s">
        <v>7317</v>
      </c>
      <c r="C1941" t="s">
        <v>7329</v>
      </c>
      <c r="D1941" t="str">
        <f>IF($B1941="B","",IFERROR(VLOOKUP($C1941,Elster!$I$5:$M$148,3,FALSE),$C1941))</f>
        <v/>
      </c>
      <c r="E1941" t="str">
        <f>IF($B1941="A","",IFERROR(VLOOKUP($C1941,Elster!$I$5:$M$148,3,FALSE),$C1941))</f>
        <v xml:space="preserve">   "KESSELSOLLTEMP"                                   </v>
      </c>
      <c r="F1941">
        <f t="shared" si="61"/>
        <v>2</v>
      </c>
      <c r="G1941" s="2">
        <f t="shared" si="62"/>
        <v>4.9480000000006186E-3</v>
      </c>
    </row>
    <row r="1942" spans="1:7" x14ac:dyDescent="0.35">
      <c r="A1942" t="s">
        <v>20931</v>
      </c>
      <c r="B1942" t="s">
        <v>7317</v>
      </c>
      <c r="C1942" t="s">
        <v>7320</v>
      </c>
      <c r="D1942" t="str">
        <f>IF($B1942="B","",IFERROR(VLOOKUP($C1942,Elster!$I$5:$M$148,3,FALSE),$C1942))</f>
        <v/>
      </c>
      <c r="E1942" t="str">
        <f>IF($B1942="A","",IFERROR(VLOOKUP($C1942,Elster!$I$5:$M$148,3,FALSE),$C1942))</f>
        <v>0x000</v>
      </c>
      <c r="F1942">
        <f t="shared" si="61"/>
        <v>0</v>
      </c>
      <c r="G1942" s="2">
        <f t="shared" si="62"/>
        <v>4.9739999999989237E-3</v>
      </c>
    </row>
    <row r="1943" spans="1:7" x14ac:dyDescent="0.35">
      <c r="A1943" t="s">
        <v>20932</v>
      </c>
      <c r="B1943" t="s">
        <v>7317</v>
      </c>
      <c r="C1943" t="s">
        <v>7366</v>
      </c>
      <c r="D1943" t="str">
        <f>IF($B1943="B","",IFERROR(VLOOKUP($C1943,Elster!$I$5:$M$148,3,FALSE),$C1943))</f>
        <v/>
      </c>
      <c r="E1943" t="str">
        <f>IF($B1943="A","",IFERROR(VLOOKUP($C1943,Elster!$I$5:$M$148,3,FALSE),$C1943))</f>
        <v xml:space="preserve">//   "ERWEITERUNGSTELEGRAMM"                            </v>
      </c>
      <c r="F1943">
        <f t="shared" si="61"/>
        <v>250</v>
      </c>
      <c r="G1943" s="2">
        <f t="shared" si="62"/>
        <v>4.9740000000007001E-3</v>
      </c>
    </row>
    <row r="1944" spans="1:7" x14ac:dyDescent="0.35">
      <c r="A1944" t="s">
        <v>20933</v>
      </c>
      <c r="B1944" t="s">
        <v>7317</v>
      </c>
      <c r="C1944" t="s">
        <v>7320</v>
      </c>
      <c r="D1944" t="str">
        <f>IF($B1944="B","",IFERROR(VLOOKUP($C1944,Elster!$I$5:$M$148,3,FALSE),$C1944))</f>
        <v/>
      </c>
      <c r="E1944" t="str">
        <f>IF($B1944="A","",IFERROR(VLOOKUP($C1944,Elster!$I$5:$M$148,3,FALSE),$C1944))</f>
        <v>0x000</v>
      </c>
      <c r="F1944">
        <f t="shared" si="61"/>
        <v>0</v>
      </c>
      <c r="G1944" s="2">
        <f t="shared" si="62"/>
        <v>4.9740000000007001E-3</v>
      </c>
    </row>
    <row r="1945" spans="1:7" x14ac:dyDescent="0.35">
      <c r="A1945" t="s">
        <v>20934</v>
      </c>
      <c r="B1945" t="s">
        <v>7317</v>
      </c>
      <c r="C1945" t="s">
        <v>7334</v>
      </c>
      <c r="D1945" t="str">
        <f>IF($B1945="B","",IFERROR(VLOOKUP($C1945,Elster!$I$5:$M$148,3,FALSE),$C1945))</f>
        <v/>
      </c>
      <c r="E1945" t="str">
        <f>IF($B1945="A","",IFERROR(VLOOKUP($C1945,Elster!$I$5:$M$148,3,FALSE),$C1945))</f>
        <v xml:space="preserve">   "MAX_TEMP_KESSEL"                                  </v>
      </c>
      <c r="F1945">
        <f t="shared" si="61"/>
        <v>40</v>
      </c>
      <c r="G1945" s="2">
        <f t="shared" si="62"/>
        <v>4.9479999999988422E-3</v>
      </c>
    </row>
    <row r="1946" spans="1:7" x14ac:dyDescent="0.35">
      <c r="A1946" t="s">
        <v>20935</v>
      </c>
      <c r="B1946" t="s">
        <v>7317</v>
      </c>
      <c r="C1946" t="s">
        <v>7321</v>
      </c>
      <c r="D1946" t="str">
        <f>IF($B1946="B","",IFERROR(VLOOKUP($C1946,Elster!$I$5:$M$148,3,FALSE),$C1946))</f>
        <v/>
      </c>
      <c r="E1946" t="str">
        <f>IF($B1946="A","",IFERROR(VLOOKUP($C1946,Elster!$I$5:$M$148,3,FALSE),$C1946))</f>
        <v xml:space="preserve">   "FEHLERMELDUNG"                                    </v>
      </c>
      <c r="F1946">
        <f t="shared" si="61"/>
        <v>1</v>
      </c>
      <c r="G1946" s="2">
        <f t="shared" si="62"/>
        <v>4.9740000000007001E-3</v>
      </c>
    </row>
    <row r="1947" spans="1:7" x14ac:dyDescent="0.35">
      <c r="A1947" t="s">
        <v>20936</v>
      </c>
      <c r="B1947" t="s">
        <v>7317</v>
      </c>
      <c r="C1947" t="s">
        <v>7609</v>
      </c>
      <c r="D1947" t="str">
        <f>IF($B1947="B","",IFERROR(VLOOKUP($C1947,Elster!$I$5:$M$148,3,FALSE),$C1947))</f>
        <v/>
      </c>
      <c r="E1947" t="str">
        <f>IF($B1947="A","",IFERROR(VLOOKUP($C1947,Elster!$I$5:$M$148,3,FALSE),$C1947))</f>
        <v>0x0F4</v>
      </c>
      <c r="F1947">
        <f t="shared" si="61"/>
        <v>244</v>
      </c>
      <c r="G1947" s="2">
        <f t="shared" si="62"/>
        <v>4.9729999999996721E-3</v>
      </c>
    </row>
    <row r="1948" spans="1:7" x14ac:dyDescent="0.35">
      <c r="A1948" t="s">
        <v>20937</v>
      </c>
      <c r="B1948" t="s">
        <v>7317</v>
      </c>
      <c r="C1948" t="s">
        <v>7329</v>
      </c>
      <c r="D1948" t="str">
        <f>IF($B1948="B","",IFERROR(VLOOKUP($C1948,Elster!$I$5:$M$148,3,FALSE),$C1948))</f>
        <v/>
      </c>
      <c r="E1948" t="str">
        <f>IF($B1948="A","",IFERROR(VLOOKUP($C1948,Elster!$I$5:$M$148,3,FALSE),$C1948))</f>
        <v xml:space="preserve">   "KESSELSOLLTEMP"                                   </v>
      </c>
      <c r="F1948">
        <f t="shared" si="61"/>
        <v>2</v>
      </c>
      <c r="G1948" s="2">
        <f t="shared" si="62"/>
        <v>4.9740000000007001E-3</v>
      </c>
    </row>
    <row r="1949" spans="1:7" x14ac:dyDescent="0.35">
      <c r="A1949" t="s">
        <v>20938</v>
      </c>
      <c r="B1949" t="s">
        <v>7317</v>
      </c>
      <c r="C1949" t="s">
        <v>7344</v>
      </c>
      <c r="D1949" t="str">
        <f>IF($B1949="B","",IFERROR(VLOOKUP($C1949,Elster!$I$5:$M$148,3,FALSE),$C1949))</f>
        <v/>
      </c>
      <c r="E1949" t="str">
        <f>IF($B1949="A","",IFERROR(VLOOKUP($C1949,Elster!$I$5:$M$148,3,FALSE),$C1949))</f>
        <v xml:space="preserve">   "MODGRAD"                                          </v>
      </c>
      <c r="F1949">
        <f t="shared" si="61"/>
        <v>45</v>
      </c>
      <c r="G1949" s="2">
        <f t="shared" si="62"/>
        <v>4.9479999999988422E-3</v>
      </c>
    </row>
    <row r="1950" spans="1:7" x14ac:dyDescent="0.35">
      <c r="A1950" t="s">
        <v>20939</v>
      </c>
      <c r="B1950" t="s">
        <v>7319</v>
      </c>
      <c r="C1950" t="s">
        <v>7318</v>
      </c>
      <c r="D1950" t="str">
        <f>IF($B1950="B","",IFERROR(VLOOKUP($C1950,Elster!$I$5:$M$148,3,FALSE),$C1950))</f>
        <v xml:space="preserve">   "SAMMLERISTTEMP"                                   </v>
      </c>
      <c r="E1950" t="str">
        <f>IF($B1950="A","",IFERROR(VLOOKUP($C1950,Elster!$I$5:$M$148,3,FALSE),$C1950))</f>
        <v/>
      </c>
      <c r="F1950">
        <f t="shared" si="61"/>
        <v>13</v>
      </c>
      <c r="G1950" s="2">
        <f t="shared" si="62"/>
        <v>9.4530000000005998E-3</v>
      </c>
    </row>
    <row r="1951" spans="1:7" x14ac:dyDescent="0.35">
      <c r="A1951" t="s">
        <v>20940</v>
      </c>
      <c r="B1951" t="s">
        <v>7317</v>
      </c>
      <c r="C1951" t="s">
        <v>7318</v>
      </c>
      <c r="D1951" t="str">
        <f>IF($B1951="B","",IFERROR(VLOOKUP($C1951,Elster!$I$5:$M$148,3,FALSE),$C1951))</f>
        <v/>
      </c>
      <c r="E1951" t="str">
        <f>IF($B1951="A","",IFERROR(VLOOKUP($C1951,Elster!$I$5:$M$148,3,FALSE),$C1951))</f>
        <v xml:space="preserve">   "SAMMLERISTTEMP"                                   </v>
      </c>
      <c r="F1951">
        <f t="shared" si="61"/>
        <v>13</v>
      </c>
      <c r="G1951" s="2">
        <f t="shared" si="62"/>
        <v>2.6000000000081513E-5</v>
      </c>
    </row>
    <row r="1952" spans="1:7" x14ac:dyDescent="0.35">
      <c r="A1952" t="s">
        <v>20941</v>
      </c>
      <c r="B1952" t="s">
        <v>7317</v>
      </c>
      <c r="C1952" t="s">
        <v>7320</v>
      </c>
      <c r="D1952" t="str">
        <f>IF($B1952="B","",IFERROR(VLOOKUP($C1952,Elster!$I$5:$M$148,3,FALSE),$C1952))</f>
        <v/>
      </c>
      <c r="E1952" t="str">
        <f>IF($B1952="A","",IFERROR(VLOOKUP($C1952,Elster!$I$5:$M$148,3,FALSE),$C1952))</f>
        <v>0x000</v>
      </c>
      <c r="F1952">
        <f t="shared" si="61"/>
        <v>0</v>
      </c>
      <c r="G1952" s="2">
        <f t="shared" si="62"/>
        <v>4.9999999999990052E-3</v>
      </c>
    </row>
    <row r="1953" spans="1:7" x14ac:dyDescent="0.35">
      <c r="A1953" t="s">
        <v>20941</v>
      </c>
      <c r="B1953" t="s">
        <v>7319</v>
      </c>
      <c r="C1953" t="s">
        <v>7320</v>
      </c>
      <c r="D1953" t="str">
        <f>IF($B1953="B","",IFERROR(VLOOKUP($C1953,Elster!$I$5:$M$148,3,FALSE),$C1953))</f>
        <v>0x000</v>
      </c>
      <c r="E1953" t="str">
        <f>IF($B1953="A","",IFERROR(VLOOKUP($C1953,Elster!$I$5:$M$148,3,FALSE),$C1953))</f>
        <v/>
      </c>
      <c r="F1953">
        <f t="shared" si="61"/>
        <v>0</v>
      </c>
      <c r="G1953" s="2">
        <f t="shared" si="62"/>
        <v>0</v>
      </c>
    </row>
    <row r="1954" spans="1:7" x14ac:dyDescent="0.35">
      <c r="A1954" t="s">
        <v>20942</v>
      </c>
      <c r="B1954" t="s">
        <v>7317</v>
      </c>
      <c r="C1954" t="s">
        <v>7325</v>
      </c>
      <c r="D1954" t="str">
        <f>IF($B1954="B","",IFERROR(VLOOKUP($C1954,Elster!$I$5:$M$148,3,FALSE),$C1954))</f>
        <v/>
      </c>
      <c r="E1954" t="str">
        <f>IF($B1954="A","",IFERROR(VLOOKUP($C1954,Elster!$I$5:$M$148,3,FALSE),$C1954))</f>
        <v xml:space="preserve">   "SPEICHERSOLLTEMP"                                 </v>
      </c>
      <c r="F1954">
        <f t="shared" si="61"/>
        <v>3</v>
      </c>
      <c r="G1954" s="2">
        <f t="shared" si="62"/>
        <v>5.0000000000007816E-3</v>
      </c>
    </row>
    <row r="1955" spans="1:7" x14ac:dyDescent="0.35">
      <c r="A1955" t="s">
        <v>20942</v>
      </c>
      <c r="B1955" t="s">
        <v>7319</v>
      </c>
      <c r="C1955" t="s">
        <v>7325</v>
      </c>
      <c r="D1955" t="str">
        <f>IF($B1955="B","",IFERROR(VLOOKUP($C1955,Elster!$I$5:$M$148,3,FALSE),$C1955))</f>
        <v xml:space="preserve">   "SPEICHERSOLLTEMP"                                 </v>
      </c>
      <c r="E1955" t="str">
        <f>IF($B1955="A","",IFERROR(VLOOKUP($C1955,Elster!$I$5:$M$148,3,FALSE),$C1955))</f>
        <v/>
      </c>
      <c r="F1955">
        <f t="shared" si="61"/>
        <v>3</v>
      </c>
      <c r="G1955" s="2">
        <f t="shared" si="62"/>
        <v>0</v>
      </c>
    </row>
    <row r="1956" spans="1:7" x14ac:dyDescent="0.35">
      <c r="A1956" t="s">
        <v>20943</v>
      </c>
      <c r="B1956" t="s">
        <v>7317</v>
      </c>
      <c r="C1956" t="s">
        <v>7321</v>
      </c>
      <c r="D1956" t="str">
        <f>IF($B1956="B","",IFERROR(VLOOKUP($C1956,Elster!$I$5:$M$148,3,FALSE),$C1956))</f>
        <v/>
      </c>
      <c r="E1956" t="str">
        <f>IF($B1956="A","",IFERROR(VLOOKUP($C1956,Elster!$I$5:$M$148,3,FALSE),$C1956))</f>
        <v xml:space="preserve">   "FEHLERMELDUNG"                                    </v>
      </c>
      <c r="F1956">
        <f t="shared" si="61"/>
        <v>1</v>
      </c>
      <c r="G1956" s="2">
        <f t="shared" si="62"/>
        <v>5.0000000000007816E-3</v>
      </c>
    </row>
    <row r="1957" spans="1:7" x14ac:dyDescent="0.35">
      <c r="A1957" t="s">
        <v>20943</v>
      </c>
      <c r="B1957" t="s">
        <v>7319</v>
      </c>
      <c r="C1957" t="s">
        <v>7321</v>
      </c>
      <c r="D1957" t="str">
        <f>IF($B1957="B","",IFERROR(VLOOKUP($C1957,Elster!$I$5:$M$148,3,FALSE),$C1957))</f>
        <v xml:space="preserve">   "FEHLERMELDUNG"                                    </v>
      </c>
      <c r="E1957" t="str">
        <f>IF($B1957="A","",IFERROR(VLOOKUP($C1957,Elster!$I$5:$M$148,3,FALSE),$C1957))</f>
        <v/>
      </c>
      <c r="F1957">
        <f t="shared" si="61"/>
        <v>1</v>
      </c>
      <c r="G1957" s="2">
        <f t="shared" si="62"/>
        <v>0</v>
      </c>
    </row>
    <row r="1958" spans="1:7" x14ac:dyDescent="0.35">
      <c r="A1958" t="s">
        <v>20944</v>
      </c>
      <c r="B1958" t="s">
        <v>7317</v>
      </c>
      <c r="C1958" t="s">
        <v>7320</v>
      </c>
      <c r="D1958" t="str">
        <f>IF($B1958="B","",IFERROR(VLOOKUP($C1958,Elster!$I$5:$M$148,3,FALSE),$C1958))</f>
        <v/>
      </c>
      <c r="E1958" t="str">
        <f>IF($B1958="A","",IFERROR(VLOOKUP($C1958,Elster!$I$5:$M$148,3,FALSE),$C1958))</f>
        <v>0x000</v>
      </c>
      <c r="F1958">
        <f t="shared" si="61"/>
        <v>0</v>
      </c>
      <c r="G1958" s="2">
        <f t="shared" si="62"/>
        <v>4.9999999999990052E-3</v>
      </c>
    </row>
    <row r="1959" spans="1:7" x14ac:dyDescent="0.35">
      <c r="A1959" t="s">
        <v>20944</v>
      </c>
      <c r="B1959" t="s">
        <v>7319</v>
      </c>
      <c r="C1959" t="s">
        <v>7320</v>
      </c>
      <c r="D1959" t="str">
        <f>IF($B1959="B","",IFERROR(VLOOKUP($C1959,Elster!$I$5:$M$148,3,FALSE),$C1959))</f>
        <v>0x000</v>
      </c>
      <c r="E1959" t="str">
        <f>IF($B1959="A","",IFERROR(VLOOKUP($C1959,Elster!$I$5:$M$148,3,FALSE),$C1959))</f>
        <v/>
      </c>
      <c r="F1959">
        <f t="shared" si="61"/>
        <v>0</v>
      </c>
      <c r="G1959" s="2">
        <f t="shared" si="62"/>
        <v>0</v>
      </c>
    </row>
    <row r="1960" spans="1:7" x14ac:dyDescent="0.35">
      <c r="A1960" t="s">
        <v>20945</v>
      </c>
      <c r="B1960" t="s">
        <v>7317</v>
      </c>
      <c r="C1960" t="s">
        <v>7366</v>
      </c>
      <c r="D1960" t="str">
        <f>IF($B1960="B","",IFERROR(VLOOKUP($C1960,Elster!$I$5:$M$148,3,FALSE),$C1960))</f>
        <v/>
      </c>
      <c r="E1960" t="str">
        <f>IF($B1960="A","",IFERROR(VLOOKUP($C1960,Elster!$I$5:$M$148,3,FALSE),$C1960))</f>
        <v xml:space="preserve">//   "ERWEITERUNGSTELEGRAMM"                            </v>
      </c>
      <c r="F1960">
        <f t="shared" si="61"/>
        <v>250</v>
      </c>
      <c r="G1960" s="2">
        <f t="shared" si="62"/>
        <v>5.0000000000007816E-3</v>
      </c>
    </row>
    <row r="1961" spans="1:7" x14ac:dyDescent="0.35">
      <c r="A1961" t="s">
        <v>20945</v>
      </c>
      <c r="B1961" t="s">
        <v>7319</v>
      </c>
      <c r="C1961" t="s">
        <v>7366</v>
      </c>
      <c r="D1961" t="str">
        <f>IF($B1961="B","",IFERROR(VLOOKUP($C1961,Elster!$I$5:$M$148,3,FALSE),$C1961))</f>
        <v xml:space="preserve">//   "ERWEITERUNGSTELEGRAMM"                            </v>
      </c>
      <c r="E1961" t="str">
        <f>IF($B1961="A","",IFERROR(VLOOKUP($C1961,Elster!$I$5:$M$148,3,FALSE),$C1961))</f>
        <v/>
      </c>
      <c r="F1961">
        <f t="shared" si="61"/>
        <v>250</v>
      </c>
      <c r="G1961" s="2">
        <f t="shared" si="62"/>
        <v>0</v>
      </c>
    </row>
    <row r="1962" spans="1:7" x14ac:dyDescent="0.35">
      <c r="A1962" t="s">
        <v>20946</v>
      </c>
      <c r="B1962" t="s">
        <v>7317</v>
      </c>
      <c r="C1962" t="s">
        <v>7320</v>
      </c>
      <c r="D1962" t="str">
        <f>IF($B1962="B","",IFERROR(VLOOKUP($C1962,Elster!$I$5:$M$148,3,FALSE),$C1962))</f>
        <v/>
      </c>
      <c r="E1962" t="str">
        <f>IF($B1962="A","",IFERROR(VLOOKUP($C1962,Elster!$I$5:$M$148,3,FALSE),$C1962))</f>
        <v>0x000</v>
      </c>
      <c r="F1962">
        <f t="shared" si="61"/>
        <v>0</v>
      </c>
      <c r="G1962" s="2">
        <f t="shared" si="62"/>
        <v>5.0259999999990868E-3</v>
      </c>
    </row>
    <row r="1963" spans="1:7" x14ac:dyDescent="0.35">
      <c r="A1963" t="s">
        <v>20946</v>
      </c>
      <c r="B1963" t="s">
        <v>7319</v>
      </c>
      <c r="C1963" t="s">
        <v>7320</v>
      </c>
      <c r="D1963" t="str">
        <f>IF($B1963="B","",IFERROR(VLOOKUP($C1963,Elster!$I$5:$M$148,3,FALSE),$C1963))</f>
        <v>0x000</v>
      </c>
      <c r="E1963" t="str">
        <f>IF($B1963="A","",IFERROR(VLOOKUP($C1963,Elster!$I$5:$M$148,3,FALSE),$C1963))</f>
        <v/>
      </c>
      <c r="F1963">
        <f t="shared" si="61"/>
        <v>0</v>
      </c>
      <c r="G1963" s="2">
        <f t="shared" si="62"/>
        <v>0</v>
      </c>
    </row>
    <row r="1964" spans="1:7" x14ac:dyDescent="0.35">
      <c r="A1964" t="s">
        <v>20947</v>
      </c>
      <c r="B1964" t="s">
        <v>7317</v>
      </c>
      <c r="C1964" t="s">
        <v>7632</v>
      </c>
      <c r="D1964" t="str">
        <f>IF($B1964="B","",IFERROR(VLOOKUP($C1964,Elster!$I$5:$M$148,3,FALSE),$C1964))</f>
        <v/>
      </c>
      <c r="E1964" t="str">
        <f>IF($B1964="A","",IFERROR(VLOOKUP($C1964,Elster!$I$5:$M$148,3,FALSE),$C1964))</f>
        <v xml:space="preserve">   "EINSTELL_SPEICHERSOLLTEMP"                        </v>
      </c>
      <c r="F1964">
        <f t="shared" si="61"/>
        <v>19</v>
      </c>
      <c r="G1964" s="2">
        <f t="shared" si="62"/>
        <v>5.0000000000007816E-3</v>
      </c>
    </row>
    <row r="1965" spans="1:7" x14ac:dyDescent="0.35">
      <c r="A1965" t="s">
        <v>20947</v>
      </c>
      <c r="B1965" t="s">
        <v>7319</v>
      </c>
      <c r="C1965" t="s">
        <v>7632</v>
      </c>
      <c r="D1965" t="str">
        <f>IF($B1965="B","",IFERROR(VLOOKUP($C1965,Elster!$I$5:$M$148,3,FALSE),$C1965))</f>
        <v xml:space="preserve">   "EINSTELL_SPEICHERSOLLTEMP"                        </v>
      </c>
      <c r="E1965" t="str">
        <f>IF($B1965="A","",IFERROR(VLOOKUP($C1965,Elster!$I$5:$M$148,3,FALSE),$C1965))</f>
        <v/>
      </c>
      <c r="F1965">
        <f t="shared" si="61"/>
        <v>19</v>
      </c>
      <c r="G1965" s="2">
        <f t="shared" si="62"/>
        <v>0</v>
      </c>
    </row>
    <row r="1966" spans="1:7" x14ac:dyDescent="0.35">
      <c r="A1966" t="s">
        <v>20948</v>
      </c>
      <c r="B1966" t="s">
        <v>7317</v>
      </c>
      <c r="C1966" t="s">
        <v>7321</v>
      </c>
      <c r="D1966" t="str">
        <f>IF($B1966="B","",IFERROR(VLOOKUP($C1966,Elster!$I$5:$M$148,3,FALSE),$C1966))</f>
        <v/>
      </c>
      <c r="E1966" t="str">
        <f>IF($B1966="A","",IFERROR(VLOOKUP($C1966,Elster!$I$5:$M$148,3,FALSE),$C1966))</f>
        <v xml:space="preserve">   "FEHLERMELDUNG"                                    </v>
      </c>
      <c r="F1966">
        <f t="shared" si="61"/>
        <v>1</v>
      </c>
      <c r="G1966" s="2">
        <f t="shared" si="62"/>
        <v>4.9989999999997536E-3</v>
      </c>
    </row>
    <row r="1967" spans="1:7" x14ac:dyDescent="0.35">
      <c r="A1967" t="s">
        <v>20948</v>
      </c>
      <c r="B1967" t="s">
        <v>7319</v>
      </c>
      <c r="C1967" t="s">
        <v>7321</v>
      </c>
      <c r="D1967" t="str">
        <f>IF($B1967="B","",IFERROR(VLOOKUP($C1967,Elster!$I$5:$M$148,3,FALSE),$C1967))</f>
        <v xml:space="preserve">   "FEHLERMELDUNG"                                    </v>
      </c>
      <c r="E1967" t="str">
        <f>IF($B1967="A","",IFERROR(VLOOKUP($C1967,Elster!$I$5:$M$148,3,FALSE),$C1967))</f>
        <v/>
      </c>
      <c r="F1967">
        <f t="shared" si="61"/>
        <v>1</v>
      </c>
      <c r="G1967" s="2">
        <f t="shared" si="62"/>
        <v>0</v>
      </c>
    </row>
    <row r="1968" spans="1:7" x14ac:dyDescent="0.35">
      <c r="A1968" t="s">
        <v>20949</v>
      </c>
      <c r="B1968" t="s">
        <v>7317</v>
      </c>
      <c r="C1968" t="s">
        <v>7635</v>
      </c>
      <c r="D1968" t="str">
        <f>IF($B1968="B","",IFERROR(VLOOKUP($C1968,Elster!$I$5:$M$148,3,FALSE),$C1968))</f>
        <v/>
      </c>
      <c r="E1968" t="str">
        <f>IF($B1968="A","",IFERROR(VLOOKUP($C1968,Elster!$I$5:$M$148,3,FALSE),$C1968))</f>
        <v>0x0D6</v>
      </c>
      <c r="F1968">
        <f t="shared" si="61"/>
        <v>214</v>
      </c>
      <c r="G1968" s="2">
        <f t="shared" si="62"/>
        <v>4.9999999999990052E-3</v>
      </c>
    </row>
    <row r="1969" spans="1:7" x14ac:dyDescent="0.35">
      <c r="A1969" t="s">
        <v>20949</v>
      </c>
      <c r="B1969" t="s">
        <v>7319</v>
      </c>
      <c r="C1969" t="s">
        <v>7635</v>
      </c>
      <c r="D1969" t="str">
        <f>IF($B1969="B","",IFERROR(VLOOKUP($C1969,Elster!$I$5:$M$148,3,FALSE),$C1969))</f>
        <v>0x0D6</v>
      </c>
      <c r="E1969" t="str">
        <f>IF($B1969="A","",IFERROR(VLOOKUP($C1969,Elster!$I$5:$M$148,3,FALSE),$C1969))</f>
        <v/>
      </c>
      <c r="F1969">
        <f t="shared" si="61"/>
        <v>214</v>
      </c>
      <c r="G1969" s="2">
        <f t="shared" si="62"/>
        <v>0</v>
      </c>
    </row>
    <row r="1970" spans="1:7" x14ac:dyDescent="0.35">
      <c r="A1970" t="s">
        <v>20950</v>
      </c>
      <c r="B1970" t="s">
        <v>7317</v>
      </c>
      <c r="C1970" t="s">
        <v>7321</v>
      </c>
      <c r="D1970" t="str">
        <f>IF($B1970="B","",IFERROR(VLOOKUP($C1970,Elster!$I$5:$M$148,3,FALSE),$C1970))</f>
        <v/>
      </c>
      <c r="E1970" t="str">
        <f>IF($B1970="A","",IFERROR(VLOOKUP($C1970,Elster!$I$5:$M$148,3,FALSE),$C1970))</f>
        <v xml:space="preserve">   "FEHLERMELDUNG"                                    </v>
      </c>
      <c r="F1970">
        <f t="shared" si="61"/>
        <v>1</v>
      </c>
      <c r="G1970" s="2">
        <f t="shared" si="62"/>
        <v>5.0000000000007816E-3</v>
      </c>
    </row>
    <row r="1971" spans="1:7" x14ac:dyDescent="0.35">
      <c r="A1971" t="s">
        <v>20950</v>
      </c>
      <c r="B1971" t="s">
        <v>7319</v>
      </c>
      <c r="C1971" t="s">
        <v>7321</v>
      </c>
      <c r="D1971" t="str">
        <f>IF($B1971="B","",IFERROR(VLOOKUP($C1971,Elster!$I$5:$M$148,3,FALSE),$C1971))</f>
        <v xml:space="preserve">   "FEHLERMELDUNG"                                    </v>
      </c>
      <c r="E1971" t="str">
        <f>IF($B1971="A","",IFERROR(VLOOKUP($C1971,Elster!$I$5:$M$148,3,FALSE),$C1971))</f>
        <v/>
      </c>
      <c r="F1971">
        <f t="shared" si="61"/>
        <v>1</v>
      </c>
      <c r="G1971" s="2">
        <f t="shared" si="62"/>
        <v>0</v>
      </c>
    </row>
    <row r="1972" spans="1:7" x14ac:dyDescent="0.35">
      <c r="A1972" t="s">
        <v>20951</v>
      </c>
      <c r="B1972" t="s">
        <v>7317</v>
      </c>
      <c r="C1972" t="s">
        <v>7639</v>
      </c>
      <c r="D1972" t="str">
        <f>IF($B1972="B","",IFERROR(VLOOKUP($C1972,Elster!$I$5:$M$148,3,FALSE),$C1972))</f>
        <v/>
      </c>
      <c r="E1972" t="str">
        <f>IF($B1972="A","",IFERROR(VLOOKUP($C1972,Elster!$I$5:$M$148,3,FALSE),$C1972))</f>
        <v>0x0F5</v>
      </c>
      <c r="F1972">
        <f t="shared" si="61"/>
        <v>245</v>
      </c>
      <c r="G1972" s="2">
        <f t="shared" si="62"/>
        <v>5.0000000000007816E-3</v>
      </c>
    </row>
    <row r="1973" spans="1:7" x14ac:dyDescent="0.35">
      <c r="A1973" t="s">
        <v>20951</v>
      </c>
      <c r="B1973" t="s">
        <v>7319</v>
      </c>
      <c r="C1973" t="s">
        <v>7639</v>
      </c>
      <c r="D1973" t="str">
        <f>IF($B1973="B","",IFERROR(VLOOKUP($C1973,Elster!$I$5:$M$148,3,FALSE),$C1973))</f>
        <v>0x0F5</v>
      </c>
      <c r="E1973" t="str">
        <f>IF($B1973="A","",IFERROR(VLOOKUP($C1973,Elster!$I$5:$M$148,3,FALSE),$C1973))</f>
        <v/>
      </c>
      <c r="F1973">
        <f t="shared" si="61"/>
        <v>245</v>
      </c>
      <c r="G1973" s="2">
        <f t="shared" si="62"/>
        <v>0</v>
      </c>
    </row>
    <row r="1974" spans="1:7" x14ac:dyDescent="0.35">
      <c r="A1974" t="s">
        <v>20952</v>
      </c>
      <c r="B1974" t="s">
        <v>7317</v>
      </c>
      <c r="C1974" t="s">
        <v>7325</v>
      </c>
      <c r="D1974" t="str">
        <f>IF($B1974="B","",IFERROR(VLOOKUP($C1974,Elster!$I$5:$M$148,3,FALSE),$C1974))</f>
        <v/>
      </c>
      <c r="E1974" t="str">
        <f>IF($B1974="A","",IFERROR(VLOOKUP($C1974,Elster!$I$5:$M$148,3,FALSE),$C1974))</f>
        <v xml:space="preserve">   "SPEICHERSOLLTEMP"                                 </v>
      </c>
      <c r="F1974">
        <f t="shared" si="61"/>
        <v>3</v>
      </c>
      <c r="G1974" s="2">
        <f t="shared" si="62"/>
        <v>9.2189999999998662E-3</v>
      </c>
    </row>
    <row r="1975" spans="1:7" x14ac:dyDescent="0.35">
      <c r="A1975" t="s">
        <v>20953</v>
      </c>
      <c r="B1975" t="s">
        <v>7317</v>
      </c>
      <c r="C1975" t="s">
        <v>7320</v>
      </c>
      <c r="D1975" t="str">
        <f>IF($B1975="B","",IFERROR(VLOOKUP($C1975,Elster!$I$5:$M$148,3,FALSE),$C1975))</f>
        <v/>
      </c>
      <c r="E1975" t="str">
        <f>IF($B1975="A","",IFERROR(VLOOKUP($C1975,Elster!$I$5:$M$148,3,FALSE),$C1975))</f>
        <v>0x000</v>
      </c>
      <c r="F1975">
        <f t="shared" si="61"/>
        <v>0</v>
      </c>
      <c r="G1975" s="2">
        <f t="shared" si="62"/>
        <v>4.9479999999988422E-3</v>
      </c>
    </row>
    <row r="1976" spans="1:7" x14ac:dyDescent="0.35">
      <c r="A1976" t="s">
        <v>20954</v>
      </c>
      <c r="B1976" t="s">
        <v>7317</v>
      </c>
      <c r="C1976" t="s">
        <v>7318</v>
      </c>
      <c r="D1976" t="str">
        <f>IF($B1976="B","",IFERROR(VLOOKUP($C1976,Elster!$I$5:$M$148,3,FALSE),$C1976))</f>
        <v/>
      </c>
      <c r="E1976" t="str">
        <f>IF($B1976="A","",IFERROR(VLOOKUP($C1976,Elster!$I$5:$M$148,3,FALSE),$C1976))</f>
        <v xml:space="preserve">   "SAMMLERISTTEMP"                                   </v>
      </c>
      <c r="F1976">
        <f t="shared" si="61"/>
        <v>13</v>
      </c>
      <c r="G1976" s="2">
        <f t="shared" si="62"/>
        <v>4.9740000000007001E-3</v>
      </c>
    </row>
    <row r="1977" spans="1:7" x14ac:dyDescent="0.35">
      <c r="A1977" t="s">
        <v>20955</v>
      </c>
      <c r="B1977" t="s">
        <v>7317</v>
      </c>
      <c r="C1977" t="s">
        <v>7329</v>
      </c>
      <c r="D1977" t="str">
        <f>IF($B1977="B","",IFERROR(VLOOKUP($C1977,Elster!$I$5:$M$148,3,FALSE),$C1977))</f>
        <v/>
      </c>
      <c r="E1977" t="str">
        <f>IF($B1977="A","",IFERROR(VLOOKUP($C1977,Elster!$I$5:$M$148,3,FALSE),$C1977))</f>
        <v xml:space="preserve">   "KESSELSOLLTEMP"                                   </v>
      </c>
      <c r="F1977">
        <f t="shared" si="61"/>
        <v>2</v>
      </c>
      <c r="G1977" s="2">
        <f t="shared" si="62"/>
        <v>4.9729999999996721E-3</v>
      </c>
    </row>
    <row r="1978" spans="1:7" x14ac:dyDescent="0.35">
      <c r="A1978" t="s">
        <v>20956</v>
      </c>
      <c r="B1978" t="s">
        <v>7317</v>
      </c>
      <c r="C1978" t="s">
        <v>7320</v>
      </c>
      <c r="D1978" t="str">
        <f>IF($B1978="B","",IFERROR(VLOOKUP($C1978,Elster!$I$5:$M$148,3,FALSE),$C1978))</f>
        <v/>
      </c>
      <c r="E1978" t="str">
        <f>IF($B1978="A","",IFERROR(VLOOKUP($C1978,Elster!$I$5:$M$148,3,FALSE),$C1978))</f>
        <v>0x000</v>
      </c>
      <c r="F1978">
        <f t="shared" si="61"/>
        <v>0</v>
      </c>
      <c r="G1978" s="2">
        <f t="shared" si="62"/>
        <v>4.9740000000007001E-3</v>
      </c>
    </row>
    <row r="1979" spans="1:7" x14ac:dyDescent="0.35">
      <c r="A1979" t="s">
        <v>20957</v>
      </c>
      <c r="B1979" t="s">
        <v>7317</v>
      </c>
      <c r="C1979" t="s">
        <v>7366</v>
      </c>
      <c r="D1979" t="str">
        <f>IF($B1979="B","",IFERROR(VLOOKUP($C1979,Elster!$I$5:$M$148,3,FALSE),$C1979))</f>
        <v/>
      </c>
      <c r="E1979" t="str">
        <f>IF($B1979="A","",IFERROR(VLOOKUP($C1979,Elster!$I$5:$M$148,3,FALSE),$C1979))</f>
        <v xml:space="preserve">//   "ERWEITERUNGSTELEGRAMM"                            </v>
      </c>
      <c r="F1979">
        <f t="shared" si="61"/>
        <v>250</v>
      </c>
      <c r="G1979" s="2">
        <f t="shared" si="62"/>
        <v>4.9479999999988422E-3</v>
      </c>
    </row>
    <row r="1980" spans="1:7" x14ac:dyDescent="0.35">
      <c r="A1980" t="s">
        <v>20958</v>
      </c>
      <c r="B1980" t="s">
        <v>7317</v>
      </c>
      <c r="C1980" t="s">
        <v>7320</v>
      </c>
      <c r="D1980" t="str">
        <f>IF($B1980="B","",IFERROR(VLOOKUP($C1980,Elster!$I$5:$M$148,3,FALSE),$C1980))</f>
        <v/>
      </c>
      <c r="E1980" t="str">
        <f>IF($B1980="A","",IFERROR(VLOOKUP($C1980,Elster!$I$5:$M$148,3,FALSE),$C1980))</f>
        <v>0x000</v>
      </c>
      <c r="F1980">
        <f t="shared" si="61"/>
        <v>0</v>
      </c>
      <c r="G1980" s="2">
        <f t="shared" si="62"/>
        <v>4.9740000000007001E-3</v>
      </c>
    </row>
    <row r="1981" spans="1:7" x14ac:dyDescent="0.35">
      <c r="A1981" t="s">
        <v>20959</v>
      </c>
      <c r="B1981" t="s">
        <v>7317</v>
      </c>
      <c r="C1981" t="s">
        <v>7632</v>
      </c>
      <c r="D1981" t="str">
        <f>IF($B1981="B","",IFERROR(VLOOKUP($C1981,Elster!$I$5:$M$148,3,FALSE),$C1981))</f>
        <v/>
      </c>
      <c r="E1981" t="str">
        <f>IF($B1981="A","",IFERROR(VLOOKUP($C1981,Elster!$I$5:$M$148,3,FALSE),$C1981))</f>
        <v xml:space="preserve">   "EINSTELL_SPEICHERSOLLTEMP"                        </v>
      </c>
      <c r="F1981">
        <f t="shared" si="61"/>
        <v>19</v>
      </c>
      <c r="G1981" s="2">
        <f t="shared" si="62"/>
        <v>4.9740000000007001E-3</v>
      </c>
    </row>
    <row r="1982" spans="1:7" x14ac:dyDescent="0.35">
      <c r="A1982" t="s">
        <v>20960</v>
      </c>
      <c r="B1982" t="s">
        <v>7317</v>
      </c>
      <c r="C1982" t="s">
        <v>7321</v>
      </c>
      <c r="D1982" t="str">
        <f>IF($B1982="B","",IFERROR(VLOOKUP($C1982,Elster!$I$5:$M$148,3,FALSE),$C1982))</f>
        <v/>
      </c>
      <c r="E1982" t="str">
        <f>IF($B1982="A","",IFERROR(VLOOKUP($C1982,Elster!$I$5:$M$148,3,FALSE),$C1982))</f>
        <v xml:space="preserve">   "FEHLERMELDUNG"                                    </v>
      </c>
      <c r="F1982">
        <f t="shared" si="61"/>
        <v>1</v>
      </c>
      <c r="G1982" s="2">
        <f t="shared" si="62"/>
        <v>4.9739999999989237E-3</v>
      </c>
    </row>
    <row r="1983" spans="1:7" x14ac:dyDescent="0.35">
      <c r="A1983" t="s">
        <v>20961</v>
      </c>
      <c r="B1983" t="s">
        <v>7317</v>
      </c>
      <c r="C1983" t="s">
        <v>7635</v>
      </c>
      <c r="D1983" t="str">
        <f>IF($B1983="B","",IFERROR(VLOOKUP($C1983,Elster!$I$5:$M$148,3,FALSE),$C1983))</f>
        <v/>
      </c>
      <c r="E1983" t="str">
        <f>IF($B1983="A","",IFERROR(VLOOKUP($C1983,Elster!$I$5:$M$148,3,FALSE),$C1983))</f>
        <v>0x0D6</v>
      </c>
      <c r="F1983">
        <f t="shared" si="61"/>
        <v>214</v>
      </c>
      <c r="G1983" s="2">
        <f t="shared" si="62"/>
        <v>4.9480000000006186E-3</v>
      </c>
    </row>
    <row r="1984" spans="1:7" x14ac:dyDescent="0.35">
      <c r="A1984" t="s">
        <v>20962</v>
      </c>
      <c r="B1984" t="s">
        <v>7317</v>
      </c>
      <c r="C1984" t="s">
        <v>7321</v>
      </c>
      <c r="D1984" t="str">
        <f>IF($B1984="B","",IFERROR(VLOOKUP($C1984,Elster!$I$5:$M$148,3,FALSE),$C1984))</f>
        <v/>
      </c>
      <c r="E1984" t="str">
        <f>IF($B1984="A","",IFERROR(VLOOKUP($C1984,Elster!$I$5:$M$148,3,FALSE),$C1984))</f>
        <v xml:space="preserve">   "FEHLERMELDUNG"                                    </v>
      </c>
      <c r="F1984">
        <f t="shared" si="61"/>
        <v>1</v>
      </c>
      <c r="G1984" s="2">
        <f t="shared" si="62"/>
        <v>4.9729999999996721E-3</v>
      </c>
    </row>
    <row r="1985" spans="1:7" x14ac:dyDescent="0.35">
      <c r="A1985" t="s">
        <v>20963</v>
      </c>
      <c r="B1985" t="s">
        <v>7317</v>
      </c>
      <c r="C1985" t="s">
        <v>7652</v>
      </c>
      <c r="D1985" t="str">
        <f>IF($B1985="B","",IFERROR(VLOOKUP($C1985,Elster!$I$5:$M$148,3,FALSE),$C1985))</f>
        <v/>
      </c>
      <c r="E1985" t="str">
        <f>IF($B1985="A","",IFERROR(VLOOKUP($C1985,Elster!$I$5:$M$148,3,FALSE),$C1985))</f>
        <v>0x0F6</v>
      </c>
      <c r="F1985">
        <f t="shared" si="61"/>
        <v>246</v>
      </c>
      <c r="G1985" s="2">
        <f t="shared" si="62"/>
        <v>4.9740000000007001E-3</v>
      </c>
    </row>
    <row r="1986" spans="1:7" x14ac:dyDescent="0.35">
      <c r="A1986" t="s">
        <v>20964</v>
      </c>
      <c r="B1986" t="s">
        <v>7317</v>
      </c>
      <c r="C1986" t="s">
        <v>7318</v>
      </c>
      <c r="D1986" t="str">
        <f>IF($B1986="B","",IFERROR(VLOOKUP($C1986,Elster!$I$5:$M$148,3,FALSE),$C1986))</f>
        <v/>
      </c>
      <c r="E1986" t="str">
        <f>IF($B1986="A","",IFERROR(VLOOKUP($C1986,Elster!$I$5:$M$148,3,FALSE),$C1986))</f>
        <v xml:space="preserve">   "SAMMLERISTTEMP"                                   </v>
      </c>
      <c r="F1986">
        <f t="shared" si="61"/>
        <v>13</v>
      </c>
      <c r="G1986" s="2">
        <f t="shared" si="62"/>
        <v>9.0889999999994586E-3</v>
      </c>
    </row>
    <row r="1987" spans="1:7" x14ac:dyDescent="0.35">
      <c r="A1987" t="s">
        <v>20964</v>
      </c>
      <c r="B1987" t="s">
        <v>7319</v>
      </c>
      <c r="C1987" t="s">
        <v>7318</v>
      </c>
      <c r="D1987" t="str">
        <f>IF($B1987="B","",IFERROR(VLOOKUP($C1987,Elster!$I$5:$M$148,3,FALSE),$C1987))</f>
        <v xml:space="preserve">   "SAMMLERISTTEMP"                                   </v>
      </c>
      <c r="E1987" t="str">
        <f>IF($B1987="A","",IFERROR(VLOOKUP($C1987,Elster!$I$5:$M$148,3,FALSE),$C1987))</f>
        <v/>
      </c>
      <c r="F1987">
        <f t="shared" si="61"/>
        <v>13</v>
      </c>
      <c r="G1987" s="2">
        <f t="shared" si="62"/>
        <v>0</v>
      </c>
    </row>
    <row r="1988" spans="1:7" x14ac:dyDescent="0.35">
      <c r="A1988" t="s">
        <v>20965</v>
      </c>
      <c r="B1988" t="s">
        <v>7317</v>
      </c>
      <c r="C1988" t="s">
        <v>7320</v>
      </c>
      <c r="D1988" t="str">
        <f>IF($B1988="B","",IFERROR(VLOOKUP($C1988,Elster!$I$5:$M$148,3,FALSE),$C1988))</f>
        <v/>
      </c>
      <c r="E1988" t="str">
        <f>IF($B1988="A","",IFERROR(VLOOKUP($C1988,Elster!$I$5:$M$148,3,FALSE),$C1988))</f>
        <v>0x000</v>
      </c>
      <c r="F1988">
        <f t="shared" ref="F1988:F2051" si="63">HEX2DEC(REPLACE(C1988,1,2,""))</f>
        <v>0</v>
      </c>
      <c r="G1988" s="2">
        <f t="shared" ref="G1988:G2051" si="64">SUBSTITUTE(A1988,"s","")-SUBSTITUTE(A1987,"s","")</f>
        <v>5.0000000000007816E-3</v>
      </c>
    </row>
    <row r="1989" spans="1:7" x14ac:dyDescent="0.35">
      <c r="A1989" t="s">
        <v>20965</v>
      </c>
      <c r="B1989" t="s">
        <v>7319</v>
      </c>
      <c r="C1989" t="s">
        <v>7320</v>
      </c>
      <c r="D1989" t="str">
        <f>IF($B1989="B","",IFERROR(VLOOKUP($C1989,Elster!$I$5:$M$148,3,FALSE),$C1989))</f>
        <v>0x000</v>
      </c>
      <c r="E1989" t="str">
        <f>IF($B1989="A","",IFERROR(VLOOKUP($C1989,Elster!$I$5:$M$148,3,FALSE),$C1989))</f>
        <v/>
      </c>
      <c r="F1989">
        <f t="shared" si="63"/>
        <v>0</v>
      </c>
      <c r="G1989" s="2">
        <f t="shared" si="64"/>
        <v>0</v>
      </c>
    </row>
    <row r="1990" spans="1:7" x14ac:dyDescent="0.35">
      <c r="A1990" t="s">
        <v>20966</v>
      </c>
      <c r="B1990" t="s">
        <v>7319</v>
      </c>
      <c r="C1990" t="s">
        <v>7325</v>
      </c>
      <c r="D1990" t="str">
        <f>IF($B1990="B","",IFERROR(VLOOKUP($C1990,Elster!$I$5:$M$148,3,FALSE),$C1990))</f>
        <v xml:space="preserve">   "SPEICHERSOLLTEMP"                                 </v>
      </c>
      <c r="E1990" t="str">
        <f>IF($B1990="A","",IFERROR(VLOOKUP($C1990,Elster!$I$5:$M$148,3,FALSE),$C1990))</f>
        <v/>
      </c>
      <c r="F1990">
        <f t="shared" si="63"/>
        <v>3</v>
      </c>
      <c r="G1990" s="2">
        <f t="shared" si="64"/>
        <v>4.9999999999990052E-3</v>
      </c>
    </row>
    <row r="1991" spans="1:7" x14ac:dyDescent="0.35">
      <c r="A1991" t="s">
        <v>20967</v>
      </c>
      <c r="B1991" t="s">
        <v>7317</v>
      </c>
      <c r="C1991" t="s">
        <v>7325</v>
      </c>
      <c r="D1991" t="str">
        <f>IF($B1991="B","",IFERROR(VLOOKUP($C1991,Elster!$I$5:$M$148,3,FALSE),$C1991))</f>
        <v/>
      </c>
      <c r="E1991" t="str">
        <f>IF($B1991="A","",IFERROR(VLOOKUP($C1991,Elster!$I$5:$M$148,3,FALSE),$C1991))</f>
        <v xml:space="preserve">   "SPEICHERSOLLTEMP"                                 </v>
      </c>
      <c r="F1991">
        <f t="shared" si="63"/>
        <v>3</v>
      </c>
      <c r="G1991" s="2">
        <f t="shared" si="64"/>
        <v>2.6000000000081513E-5</v>
      </c>
    </row>
    <row r="1992" spans="1:7" x14ac:dyDescent="0.35">
      <c r="A1992" t="s">
        <v>20968</v>
      </c>
      <c r="B1992" t="s">
        <v>7317</v>
      </c>
      <c r="C1992" t="s">
        <v>7321</v>
      </c>
      <c r="D1992" t="str">
        <f>IF($B1992="B","",IFERROR(VLOOKUP($C1992,Elster!$I$5:$M$148,3,FALSE),$C1992))</f>
        <v/>
      </c>
      <c r="E1992" t="str">
        <f>IF($B1992="A","",IFERROR(VLOOKUP($C1992,Elster!$I$5:$M$148,3,FALSE),$C1992))</f>
        <v xml:space="preserve">   "FEHLERMELDUNG"                                    </v>
      </c>
      <c r="F1992">
        <f t="shared" si="63"/>
        <v>1</v>
      </c>
      <c r="G1992" s="2">
        <f t="shared" si="64"/>
        <v>4.9729999999996721E-3</v>
      </c>
    </row>
    <row r="1993" spans="1:7" x14ac:dyDescent="0.35">
      <c r="A1993" t="s">
        <v>20968</v>
      </c>
      <c r="B1993" t="s">
        <v>7319</v>
      </c>
      <c r="C1993" t="s">
        <v>7321</v>
      </c>
      <c r="D1993" t="str">
        <f>IF($B1993="B","",IFERROR(VLOOKUP($C1993,Elster!$I$5:$M$148,3,FALSE),$C1993))</f>
        <v xml:space="preserve">   "FEHLERMELDUNG"                                    </v>
      </c>
      <c r="E1993" t="str">
        <f>IF($B1993="A","",IFERROR(VLOOKUP($C1993,Elster!$I$5:$M$148,3,FALSE),$C1993))</f>
        <v/>
      </c>
      <c r="F1993">
        <f t="shared" si="63"/>
        <v>1</v>
      </c>
      <c r="G1993" s="2">
        <f t="shared" si="64"/>
        <v>0</v>
      </c>
    </row>
    <row r="1994" spans="1:7" x14ac:dyDescent="0.35">
      <c r="A1994" t="s">
        <v>20969</v>
      </c>
      <c r="B1994" t="s">
        <v>7317</v>
      </c>
      <c r="C1994" t="s">
        <v>7320</v>
      </c>
      <c r="D1994" t="str">
        <f>IF($B1994="B","",IFERROR(VLOOKUP($C1994,Elster!$I$5:$M$148,3,FALSE),$C1994))</f>
        <v/>
      </c>
      <c r="E1994" t="str">
        <f>IF($B1994="A","",IFERROR(VLOOKUP($C1994,Elster!$I$5:$M$148,3,FALSE),$C1994))</f>
        <v>0x000</v>
      </c>
      <c r="F1994">
        <f t="shared" si="63"/>
        <v>0</v>
      </c>
      <c r="G1994" s="2">
        <f t="shared" si="64"/>
        <v>5.0260000000008631E-3</v>
      </c>
    </row>
    <row r="1995" spans="1:7" x14ac:dyDescent="0.35">
      <c r="A1995" t="s">
        <v>20969</v>
      </c>
      <c r="B1995" t="s">
        <v>7319</v>
      </c>
      <c r="C1995" t="s">
        <v>7320</v>
      </c>
      <c r="D1995" t="str">
        <f>IF($B1995="B","",IFERROR(VLOOKUP($C1995,Elster!$I$5:$M$148,3,FALSE),$C1995))</f>
        <v>0x000</v>
      </c>
      <c r="E1995" t="str">
        <f>IF($B1995="A","",IFERROR(VLOOKUP($C1995,Elster!$I$5:$M$148,3,FALSE),$C1995))</f>
        <v/>
      </c>
      <c r="F1995">
        <f t="shared" si="63"/>
        <v>0</v>
      </c>
      <c r="G1995" s="2">
        <f t="shared" si="64"/>
        <v>0</v>
      </c>
    </row>
    <row r="1996" spans="1:7" x14ac:dyDescent="0.35">
      <c r="A1996" t="s">
        <v>20970</v>
      </c>
      <c r="B1996" t="s">
        <v>7317</v>
      </c>
      <c r="C1996" t="s">
        <v>7366</v>
      </c>
      <c r="D1996" t="str">
        <f>IF($B1996="B","",IFERROR(VLOOKUP($C1996,Elster!$I$5:$M$148,3,FALSE),$C1996))</f>
        <v/>
      </c>
      <c r="E1996" t="str">
        <f>IF($B1996="A","",IFERROR(VLOOKUP($C1996,Elster!$I$5:$M$148,3,FALSE),$C1996))</f>
        <v xml:space="preserve">//   "ERWEITERUNGSTELEGRAMM"                            </v>
      </c>
      <c r="F1996">
        <f t="shared" si="63"/>
        <v>250</v>
      </c>
      <c r="G1996" s="2">
        <f t="shared" si="64"/>
        <v>4.9999999999990052E-3</v>
      </c>
    </row>
    <row r="1997" spans="1:7" x14ac:dyDescent="0.35">
      <c r="A1997" t="s">
        <v>20970</v>
      </c>
      <c r="B1997" t="s">
        <v>7319</v>
      </c>
      <c r="C1997" t="s">
        <v>7366</v>
      </c>
      <c r="D1997" t="str">
        <f>IF($B1997="B","",IFERROR(VLOOKUP($C1997,Elster!$I$5:$M$148,3,FALSE),$C1997))</f>
        <v xml:space="preserve">//   "ERWEITERUNGSTELEGRAMM"                            </v>
      </c>
      <c r="E1997" t="str">
        <f>IF($B1997="A","",IFERROR(VLOOKUP($C1997,Elster!$I$5:$M$148,3,FALSE),$C1997))</f>
        <v/>
      </c>
      <c r="F1997">
        <f t="shared" si="63"/>
        <v>250</v>
      </c>
      <c r="G1997" s="2">
        <f t="shared" si="64"/>
        <v>0</v>
      </c>
    </row>
    <row r="1998" spans="1:7" x14ac:dyDescent="0.35">
      <c r="A1998" t="s">
        <v>20971</v>
      </c>
      <c r="B1998" t="s">
        <v>7317</v>
      </c>
      <c r="C1998" t="s">
        <v>7347</v>
      </c>
      <c r="D1998" t="str">
        <f>IF($B1998="B","",IFERROR(VLOOKUP($C1998,Elster!$I$5:$M$148,3,FALSE),$C1998))</f>
        <v/>
      </c>
      <c r="E1998" t="str">
        <f>IF($B1998="A","",IFERROR(VLOOKUP($C1998,Elster!$I$5:$M$148,3,FALSE),$C1998))</f>
        <v xml:space="preserve">   "DATUM"                                            </v>
      </c>
      <c r="F1998">
        <f t="shared" si="63"/>
        <v>10</v>
      </c>
      <c r="G1998" s="2">
        <f t="shared" si="64"/>
        <v>5.0000000000007816E-3</v>
      </c>
    </row>
    <row r="1999" spans="1:7" x14ac:dyDescent="0.35">
      <c r="A1999" t="s">
        <v>20971</v>
      </c>
      <c r="B1999" t="s">
        <v>7319</v>
      </c>
      <c r="C1999" t="s">
        <v>7347</v>
      </c>
      <c r="D1999" t="str">
        <f>IF($B1999="B","",IFERROR(VLOOKUP($C1999,Elster!$I$5:$M$148,3,FALSE),$C1999))</f>
        <v xml:space="preserve">   "DATUM"                                            </v>
      </c>
      <c r="E1999" t="str">
        <f>IF($B1999="A","",IFERROR(VLOOKUP($C1999,Elster!$I$5:$M$148,3,FALSE),$C1999))</f>
        <v/>
      </c>
      <c r="F1999">
        <f t="shared" si="63"/>
        <v>10</v>
      </c>
      <c r="G1999" s="2">
        <f t="shared" si="64"/>
        <v>0</v>
      </c>
    </row>
    <row r="2000" spans="1:7" x14ac:dyDescent="0.35">
      <c r="A2000" t="s">
        <v>20972</v>
      </c>
      <c r="B2000" t="s">
        <v>7317</v>
      </c>
      <c r="C2000" t="s">
        <v>7339</v>
      </c>
      <c r="D2000" t="str">
        <f>IF($B2000="B","",IFERROR(VLOOKUP($C2000,Elster!$I$5:$M$148,3,FALSE),$C2000))</f>
        <v/>
      </c>
      <c r="E2000" t="str">
        <f>IF($B2000="A","",IFERROR(VLOOKUP($C2000,Elster!$I$5:$M$148,3,FALSE),$C2000))</f>
        <v xml:space="preserve">   "RAUMSOLLTEMP_II"                                  </v>
      </c>
      <c r="F2000">
        <f t="shared" si="63"/>
        <v>6</v>
      </c>
      <c r="G2000" s="2">
        <f t="shared" si="64"/>
        <v>4.9999999999990052E-3</v>
      </c>
    </row>
    <row r="2001" spans="1:7" x14ac:dyDescent="0.35">
      <c r="A2001" t="s">
        <v>20972</v>
      </c>
      <c r="B2001" t="s">
        <v>7319</v>
      </c>
      <c r="C2001" t="s">
        <v>7339</v>
      </c>
      <c r="D2001" t="str">
        <f>IF($B2001="B","",IFERROR(VLOOKUP($C2001,Elster!$I$5:$M$148,3,FALSE),$C2001))</f>
        <v xml:space="preserve">   "RAUMSOLLTEMP_II"                                  </v>
      </c>
      <c r="E2001" t="str">
        <f>IF($B2001="A","",IFERROR(VLOOKUP($C2001,Elster!$I$5:$M$148,3,FALSE),$C2001))</f>
        <v/>
      </c>
      <c r="F2001">
        <f t="shared" si="63"/>
        <v>6</v>
      </c>
      <c r="G2001" s="2">
        <f t="shared" si="64"/>
        <v>0</v>
      </c>
    </row>
    <row r="2002" spans="1:7" x14ac:dyDescent="0.35">
      <c r="A2002" t="s">
        <v>20973</v>
      </c>
      <c r="B2002" t="s">
        <v>7317</v>
      </c>
      <c r="C2002" t="s">
        <v>7320</v>
      </c>
      <c r="D2002" t="str">
        <f>IF($B2002="B","",IFERROR(VLOOKUP($C2002,Elster!$I$5:$M$148,3,FALSE),$C2002))</f>
        <v/>
      </c>
      <c r="E2002" t="str">
        <f>IF($B2002="A","",IFERROR(VLOOKUP($C2002,Elster!$I$5:$M$148,3,FALSE),$C2002))</f>
        <v>0x000</v>
      </c>
      <c r="F2002">
        <f t="shared" si="63"/>
        <v>0</v>
      </c>
      <c r="G2002" s="2">
        <f t="shared" si="64"/>
        <v>5.0000000000007816E-3</v>
      </c>
    </row>
    <row r="2003" spans="1:7" x14ac:dyDescent="0.35">
      <c r="A2003" t="s">
        <v>20973</v>
      </c>
      <c r="B2003" t="s">
        <v>7319</v>
      </c>
      <c r="C2003" t="s">
        <v>7320</v>
      </c>
      <c r="D2003" t="str">
        <f>IF($B2003="B","",IFERROR(VLOOKUP($C2003,Elster!$I$5:$M$148,3,FALSE),$C2003))</f>
        <v>0x000</v>
      </c>
      <c r="E2003" t="str">
        <f>IF($B2003="A","",IFERROR(VLOOKUP($C2003,Elster!$I$5:$M$148,3,FALSE),$C2003))</f>
        <v/>
      </c>
      <c r="F2003">
        <f t="shared" si="63"/>
        <v>0</v>
      </c>
      <c r="G2003" s="2">
        <f t="shared" si="64"/>
        <v>0</v>
      </c>
    </row>
    <row r="2004" spans="1:7" x14ac:dyDescent="0.35">
      <c r="A2004" t="s">
        <v>20974</v>
      </c>
      <c r="B2004" t="s">
        <v>7317</v>
      </c>
      <c r="C2004" t="s">
        <v>7664</v>
      </c>
      <c r="D2004" t="str">
        <f>IF($B2004="B","",IFERROR(VLOOKUP($C2004,Elster!$I$5:$M$148,3,FALSE),$C2004))</f>
        <v/>
      </c>
      <c r="E2004" t="str">
        <f>IF($B2004="A","",IFERROR(VLOOKUP($C2004,Elster!$I$5:$M$148,3,FALSE),$C2004))</f>
        <v xml:space="preserve">   "SAMMLER_PUMPE"                                    </v>
      </c>
      <c r="F2004">
        <f t="shared" si="63"/>
        <v>100</v>
      </c>
      <c r="G2004" s="2">
        <f t="shared" si="64"/>
        <v>5.0000000000007816E-3</v>
      </c>
    </row>
    <row r="2005" spans="1:7" x14ac:dyDescent="0.35">
      <c r="A2005" t="s">
        <v>20974</v>
      </c>
      <c r="B2005" t="s">
        <v>7319</v>
      </c>
      <c r="C2005" t="s">
        <v>7664</v>
      </c>
      <c r="D2005" t="str">
        <f>IF($B2005="B","",IFERROR(VLOOKUP($C2005,Elster!$I$5:$M$148,3,FALSE),$C2005))</f>
        <v xml:space="preserve">   "SAMMLER_PUMPE"                                    </v>
      </c>
      <c r="E2005" t="str">
        <f>IF($B2005="A","",IFERROR(VLOOKUP($C2005,Elster!$I$5:$M$148,3,FALSE),$C2005))</f>
        <v/>
      </c>
      <c r="F2005">
        <f t="shared" si="63"/>
        <v>100</v>
      </c>
      <c r="G2005" s="2">
        <f t="shared" si="64"/>
        <v>0</v>
      </c>
    </row>
    <row r="2006" spans="1:7" x14ac:dyDescent="0.35">
      <c r="A2006" t="s">
        <v>20975</v>
      </c>
      <c r="B2006" t="s">
        <v>7317</v>
      </c>
      <c r="C2006" t="s">
        <v>7321</v>
      </c>
      <c r="D2006" t="str">
        <f>IF($B2006="B","",IFERROR(VLOOKUP($C2006,Elster!$I$5:$M$148,3,FALSE),$C2006))</f>
        <v/>
      </c>
      <c r="E2006" t="str">
        <f>IF($B2006="A","",IFERROR(VLOOKUP($C2006,Elster!$I$5:$M$148,3,FALSE),$C2006))</f>
        <v xml:space="preserve">   "FEHLERMELDUNG"                                    </v>
      </c>
      <c r="F2006">
        <f t="shared" si="63"/>
        <v>1</v>
      </c>
      <c r="G2006" s="2">
        <f t="shared" si="64"/>
        <v>4.9999999999990052E-3</v>
      </c>
    </row>
    <row r="2007" spans="1:7" x14ac:dyDescent="0.35">
      <c r="A2007" t="s">
        <v>20975</v>
      </c>
      <c r="B2007" t="s">
        <v>7319</v>
      </c>
      <c r="C2007" t="s">
        <v>7321</v>
      </c>
      <c r="D2007" t="str">
        <f>IF($B2007="B","",IFERROR(VLOOKUP($C2007,Elster!$I$5:$M$148,3,FALSE),$C2007))</f>
        <v xml:space="preserve">   "FEHLERMELDUNG"                                    </v>
      </c>
      <c r="E2007" t="str">
        <f>IF($B2007="A","",IFERROR(VLOOKUP($C2007,Elster!$I$5:$M$148,3,FALSE),$C2007))</f>
        <v/>
      </c>
      <c r="F2007">
        <f t="shared" si="63"/>
        <v>1</v>
      </c>
      <c r="G2007" s="2">
        <f t="shared" si="64"/>
        <v>0</v>
      </c>
    </row>
    <row r="2008" spans="1:7" x14ac:dyDescent="0.35">
      <c r="A2008" t="s">
        <v>20976</v>
      </c>
      <c r="B2008" t="s">
        <v>7317</v>
      </c>
      <c r="C2008" t="s">
        <v>7667</v>
      </c>
      <c r="D2008" t="str">
        <f>IF($B2008="B","",IFERROR(VLOOKUP($C2008,Elster!$I$5:$M$148,3,FALSE),$C2008))</f>
        <v/>
      </c>
      <c r="E2008" t="str">
        <f>IF($B2008="A","",IFERROR(VLOOKUP($C2008,Elster!$I$5:$M$148,3,FALSE),$C2008))</f>
        <v xml:space="preserve">   "EINSTRAHLUNGS_SENSOR"                             </v>
      </c>
      <c r="F2008">
        <f t="shared" si="63"/>
        <v>127</v>
      </c>
      <c r="G2008" s="2">
        <f t="shared" si="64"/>
        <v>5.0000000000007816E-3</v>
      </c>
    </row>
    <row r="2009" spans="1:7" x14ac:dyDescent="0.35">
      <c r="A2009" t="s">
        <v>20976</v>
      </c>
      <c r="B2009" t="s">
        <v>7319</v>
      </c>
      <c r="C2009" t="s">
        <v>7667</v>
      </c>
      <c r="D2009" t="str">
        <f>IF($B2009="B","",IFERROR(VLOOKUP($C2009,Elster!$I$5:$M$148,3,FALSE),$C2009))</f>
        <v xml:space="preserve">   "EINSTRAHLUNGS_SENSOR"                             </v>
      </c>
      <c r="E2009" t="str">
        <f>IF($B2009="A","",IFERROR(VLOOKUP($C2009,Elster!$I$5:$M$148,3,FALSE),$C2009))</f>
        <v/>
      </c>
      <c r="F2009">
        <f t="shared" si="63"/>
        <v>127</v>
      </c>
      <c r="G2009" s="2">
        <f t="shared" si="64"/>
        <v>0</v>
      </c>
    </row>
    <row r="2010" spans="1:7" x14ac:dyDescent="0.35">
      <c r="A2010" t="s">
        <v>20977</v>
      </c>
      <c r="B2010" t="s">
        <v>7317</v>
      </c>
      <c r="C2010" t="s">
        <v>7325</v>
      </c>
      <c r="D2010" t="str">
        <f>IF($B2010="B","",IFERROR(VLOOKUP($C2010,Elster!$I$5:$M$148,3,FALSE),$C2010))</f>
        <v/>
      </c>
      <c r="E2010" t="str">
        <f>IF($B2010="A","",IFERROR(VLOOKUP($C2010,Elster!$I$5:$M$148,3,FALSE),$C2010))</f>
        <v xml:space="preserve">   "SPEICHERSOLLTEMP"                                 </v>
      </c>
      <c r="F2010">
        <f t="shared" si="63"/>
        <v>3</v>
      </c>
      <c r="G2010" s="2">
        <f t="shared" si="64"/>
        <v>1.4113999999999294E-2</v>
      </c>
    </row>
    <row r="2011" spans="1:7" x14ac:dyDescent="0.35">
      <c r="A2011" t="s">
        <v>20978</v>
      </c>
      <c r="B2011" t="s">
        <v>7317</v>
      </c>
      <c r="C2011" t="s">
        <v>7320</v>
      </c>
      <c r="D2011" t="str">
        <f>IF($B2011="B","",IFERROR(VLOOKUP($C2011,Elster!$I$5:$M$148,3,FALSE),$C2011))</f>
        <v/>
      </c>
      <c r="E2011" t="str">
        <f>IF($B2011="A","",IFERROR(VLOOKUP($C2011,Elster!$I$5:$M$148,3,FALSE),$C2011))</f>
        <v>0x000</v>
      </c>
      <c r="F2011">
        <f t="shared" si="63"/>
        <v>0</v>
      </c>
      <c r="G2011" s="2">
        <f t="shared" si="64"/>
        <v>4.9740000000007001E-3</v>
      </c>
    </row>
    <row r="2012" spans="1:7" x14ac:dyDescent="0.35">
      <c r="A2012" t="s">
        <v>20979</v>
      </c>
      <c r="B2012" t="s">
        <v>7317</v>
      </c>
      <c r="C2012" t="s">
        <v>7318</v>
      </c>
      <c r="D2012" t="str">
        <f>IF($B2012="B","",IFERROR(VLOOKUP($C2012,Elster!$I$5:$M$148,3,FALSE),$C2012))</f>
        <v/>
      </c>
      <c r="E2012" t="str">
        <f>IF($B2012="A","",IFERROR(VLOOKUP($C2012,Elster!$I$5:$M$148,3,FALSE),$C2012))</f>
        <v xml:space="preserve">   "SAMMLERISTTEMP"                                   </v>
      </c>
      <c r="F2012">
        <f t="shared" si="63"/>
        <v>13</v>
      </c>
      <c r="G2012" s="2">
        <f t="shared" si="64"/>
        <v>4.9739999999989237E-3</v>
      </c>
    </row>
    <row r="2013" spans="1:7" x14ac:dyDescent="0.35">
      <c r="A2013" t="s">
        <v>20980</v>
      </c>
      <c r="B2013" t="s">
        <v>7317</v>
      </c>
      <c r="C2013" t="s">
        <v>7329</v>
      </c>
      <c r="D2013" t="str">
        <f>IF($B2013="B","",IFERROR(VLOOKUP($C2013,Elster!$I$5:$M$148,3,FALSE),$C2013))</f>
        <v/>
      </c>
      <c r="E2013" t="str">
        <f>IF($B2013="A","",IFERROR(VLOOKUP($C2013,Elster!$I$5:$M$148,3,FALSE),$C2013))</f>
        <v xml:space="preserve">   "KESSELSOLLTEMP"                                   </v>
      </c>
      <c r="F2013">
        <f t="shared" si="63"/>
        <v>2</v>
      </c>
      <c r="G2013" s="2">
        <f t="shared" si="64"/>
        <v>4.9480000000006186E-3</v>
      </c>
    </row>
    <row r="2014" spans="1:7" x14ac:dyDescent="0.35">
      <c r="A2014" t="s">
        <v>20981</v>
      </c>
      <c r="B2014" t="s">
        <v>7317</v>
      </c>
      <c r="C2014" t="s">
        <v>7320</v>
      </c>
      <c r="D2014" t="str">
        <f>IF($B2014="B","",IFERROR(VLOOKUP($C2014,Elster!$I$5:$M$148,3,FALSE),$C2014))</f>
        <v/>
      </c>
      <c r="E2014" t="str">
        <f>IF($B2014="A","",IFERROR(VLOOKUP($C2014,Elster!$I$5:$M$148,3,FALSE),$C2014))</f>
        <v>0x000</v>
      </c>
      <c r="F2014">
        <f t="shared" si="63"/>
        <v>0</v>
      </c>
      <c r="G2014" s="2">
        <f t="shared" si="64"/>
        <v>4.9740000000007001E-3</v>
      </c>
    </row>
    <row r="2015" spans="1:7" x14ac:dyDescent="0.35">
      <c r="A2015" t="s">
        <v>20982</v>
      </c>
      <c r="B2015" t="s">
        <v>7317</v>
      </c>
      <c r="C2015" t="s">
        <v>7366</v>
      </c>
      <c r="D2015" t="str">
        <f>IF($B2015="B","",IFERROR(VLOOKUP($C2015,Elster!$I$5:$M$148,3,FALSE),$C2015))</f>
        <v/>
      </c>
      <c r="E2015" t="str">
        <f>IF($B2015="A","",IFERROR(VLOOKUP($C2015,Elster!$I$5:$M$148,3,FALSE),$C2015))</f>
        <v xml:space="preserve">//   "ERWEITERUNGSTELEGRAMM"                            </v>
      </c>
      <c r="F2015">
        <f t="shared" si="63"/>
        <v>250</v>
      </c>
      <c r="G2015" s="2">
        <f t="shared" si="64"/>
        <v>4.9729999999996721E-3</v>
      </c>
    </row>
    <row r="2016" spans="1:7" x14ac:dyDescent="0.35">
      <c r="A2016" t="s">
        <v>20983</v>
      </c>
      <c r="B2016" t="s">
        <v>7317</v>
      </c>
      <c r="C2016" t="s">
        <v>7347</v>
      </c>
      <c r="D2016" t="str">
        <f>IF($B2016="B","",IFERROR(VLOOKUP($C2016,Elster!$I$5:$M$148,3,FALSE),$C2016))</f>
        <v/>
      </c>
      <c r="E2016" t="str">
        <f>IF($B2016="A","",IFERROR(VLOOKUP($C2016,Elster!$I$5:$M$148,3,FALSE),$C2016))</f>
        <v xml:space="preserve">   "DATUM"                                            </v>
      </c>
      <c r="F2016">
        <f t="shared" si="63"/>
        <v>10</v>
      </c>
      <c r="G2016" s="2">
        <f t="shared" si="64"/>
        <v>4.9739999999989237E-3</v>
      </c>
    </row>
    <row r="2017" spans="1:7" x14ac:dyDescent="0.35">
      <c r="A2017" t="s">
        <v>20984</v>
      </c>
      <c r="B2017" t="s">
        <v>7317</v>
      </c>
      <c r="C2017" t="s">
        <v>7339</v>
      </c>
      <c r="D2017" t="str">
        <f>IF($B2017="B","",IFERROR(VLOOKUP($C2017,Elster!$I$5:$M$148,3,FALSE),$C2017))</f>
        <v/>
      </c>
      <c r="E2017" t="str">
        <f>IF($B2017="A","",IFERROR(VLOOKUP($C2017,Elster!$I$5:$M$148,3,FALSE),$C2017))</f>
        <v xml:space="preserve">   "RAUMSOLLTEMP_II"                                  </v>
      </c>
      <c r="F2017">
        <f t="shared" si="63"/>
        <v>6</v>
      </c>
      <c r="G2017" s="2">
        <f t="shared" si="64"/>
        <v>4.9480000000006186E-3</v>
      </c>
    </row>
    <row r="2018" spans="1:7" x14ac:dyDescent="0.35">
      <c r="A2018" t="s">
        <v>20985</v>
      </c>
      <c r="B2018" t="s">
        <v>7317</v>
      </c>
      <c r="C2018" t="s">
        <v>7320</v>
      </c>
      <c r="D2018" t="str">
        <f>IF($B2018="B","",IFERROR(VLOOKUP($C2018,Elster!$I$5:$M$148,3,FALSE),$C2018))</f>
        <v/>
      </c>
      <c r="E2018" t="str">
        <f>IF($B2018="A","",IFERROR(VLOOKUP($C2018,Elster!$I$5:$M$148,3,FALSE),$C2018))</f>
        <v>0x000</v>
      </c>
      <c r="F2018">
        <f t="shared" si="63"/>
        <v>0</v>
      </c>
      <c r="G2018" s="2">
        <f t="shared" si="64"/>
        <v>4.9740000000007001E-3</v>
      </c>
    </row>
    <row r="2019" spans="1:7" x14ac:dyDescent="0.35">
      <c r="A2019" t="s">
        <v>20986</v>
      </c>
      <c r="B2019" t="s">
        <v>7317</v>
      </c>
      <c r="C2019" t="s">
        <v>7664</v>
      </c>
      <c r="D2019" t="str">
        <f>IF($B2019="B","",IFERROR(VLOOKUP($C2019,Elster!$I$5:$M$148,3,FALSE),$C2019))</f>
        <v/>
      </c>
      <c r="E2019" t="str">
        <f>IF($B2019="A","",IFERROR(VLOOKUP($C2019,Elster!$I$5:$M$148,3,FALSE),$C2019))</f>
        <v xml:space="preserve">   "SAMMLER_PUMPE"                                    </v>
      </c>
      <c r="F2019">
        <f t="shared" si="63"/>
        <v>100</v>
      </c>
      <c r="G2019" s="2">
        <f t="shared" si="64"/>
        <v>4.9739999999989237E-3</v>
      </c>
    </row>
    <row r="2020" spans="1:7" x14ac:dyDescent="0.35">
      <c r="A2020" t="s">
        <v>20987</v>
      </c>
      <c r="B2020" t="s">
        <v>7317</v>
      </c>
      <c r="C2020" t="s">
        <v>7321</v>
      </c>
      <c r="D2020" t="str">
        <f>IF($B2020="B","",IFERROR(VLOOKUP($C2020,Elster!$I$5:$M$148,3,FALSE),$C2020))</f>
        <v/>
      </c>
      <c r="E2020" t="str">
        <f>IF($B2020="A","",IFERROR(VLOOKUP($C2020,Elster!$I$5:$M$148,3,FALSE),$C2020))</f>
        <v xml:space="preserve">   "FEHLERMELDUNG"                                    </v>
      </c>
      <c r="F2020">
        <f t="shared" si="63"/>
        <v>1</v>
      </c>
      <c r="G2020" s="2">
        <f t="shared" si="64"/>
        <v>4.9740000000007001E-3</v>
      </c>
    </row>
    <row r="2021" spans="1:7" x14ac:dyDescent="0.35">
      <c r="A2021" t="s">
        <v>20988</v>
      </c>
      <c r="B2021" t="s">
        <v>7317</v>
      </c>
      <c r="C2021" t="s">
        <v>7368</v>
      </c>
      <c r="D2021" t="str">
        <f>IF($B2021="B","",IFERROR(VLOOKUP($C2021,Elster!$I$5:$M$148,3,FALSE),$C2021))</f>
        <v/>
      </c>
      <c r="E2021" t="str">
        <f>IF($B2021="A","",IFERROR(VLOOKUP($C2021,Elster!$I$5:$M$148,3,FALSE),$C2021))</f>
        <v xml:space="preserve">   "ECO_AKZEPTANZ_WW"                                 </v>
      </c>
      <c r="F2021">
        <f t="shared" si="63"/>
        <v>128</v>
      </c>
      <c r="G2021" s="2">
        <f t="shared" si="64"/>
        <v>4.9479999999988422E-3</v>
      </c>
    </row>
    <row r="2022" spans="1:7" x14ac:dyDescent="0.35">
      <c r="A2022" t="s">
        <v>20989</v>
      </c>
      <c r="B2022" t="s">
        <v>7317</v>
      </c>
      <c r="C2022" t="s">
        <v>7318</v>
      </c>
      <c r="D2022" t="str">
        <f>IF($B2022="B","",IFERROR(VLOOKUP($C2022,Elster!$I$5:$M$148,3,FALSE),$C2022))</f>
        <v/>
      </c>
      <c r="E2022" t="str">
        <f>IF($B2022="A","",IFERROR(VLOOKUP($C2022,Elster!$I$5:$M$148,3,FALSE),$C2022))</f>
        <v xml:space="preserve">   "SAMMLERISTTEMP"                                   </v>
      </c>
      <c r="F2022">
        <f t="shared" si="63"/>
        <v>13</v>
      </c>
      <c r="G2022" s="2">
        <f t="shared" si="64"/>
        <v>2.0442000000000959E-2</v>
      </c>
    </row>
    <row r="2023" spans="1:7" x14ac:dyDescent="0.35">
      <c r="A2023" t="s">
        <v>20989</v>
      </c>
      <c r="B2023" t="s">
        <v>7319</v>
      </c>
      <c r="C2023" t="s">
        <v>7318</v>
      </c>
      <c r="D2023" t="str">
        <f>IF($B2023="B","",IFERROR(VLOOKUP($C2023,Elster!$I$5:$M$148,3,FALSE),$C2023))</f>
        <v xml:space="preserve">   "SAMMLERISTTEMP"                                   </v>
      </c>
      <c r="E2023" t="str">
        <f>IF($B2023="A","",IFERROR(VLOOKUP($C2023,Elster!$I$5:$M$148,3,FALSE),$C2023))</f>
        <v/>
      </c>
      <c r="F2023">
        <f t="shared" si="63"/>
        <v>13</v>
      </c>
      <c r="G2023" s="2">
        <f t="shared" si="64"/>
        <v>0</v>
      </c>
    </row>
    <row r="2024" spans="1:7" x14ac:dyDescent="0.35">
      <c r="A2024" t="s">
        <v>20990</v>
      </c>
      <c r="B2024" t="s">
        <v>7317</v>
      </c>
      <c r="C2024" t="s">
        <v>7320</v>
      </c>
      <c r="D2024" t="str">
        <f>IF($B2024="B","",IFERROR(VLOOKUP($C2024,Elster!$I$5:$M$148,3,FALSE),$C2024))</f>
        <v/>
      </c>
      <c r="E2024" t="str">
        <f>IF($B2024="A","",IFERROR(VLOOKUP($C2024,Elster!$I$5:$M$148,3,FALSE),$C2024))</f>
        <v>0x000</v>
      </c>
      <c r="F2024">
        <f t="shared" si="63"/>
        <v>0</v>
      </c>
      <c r="G2024" s="2">
        <f t="shared" si="64"/>
        <v>4.9999999999990052E-3</v>
      </c>
    </row>
    <row r="2025" spans="1:7" x14ac:dyDescent="0.35">
      <c r="A2025" t="s">
        <v>20990</v>
      </c>
      <c r="B2025" t="s">
        <v>7319</v>
      </c>
      <c r="C2025" t="s">
        <v>7320</v>
      </c>
      <c r="D2025" t="str">
        <f>IF($B2025="B","",IFERROR(VLOOKUP($C2025,Elster!$I$5:$M$148,3,FALSE),$C2025))</f>
        <v>0x000</v>
      </c>
      <c r="E2025" t="str">
        <f>IF($B2025="A","",IFERROR(VLOOKUP($C2025,Elster!$I$5:$M$148,3,FALSE),$C2025))</f>
        <v/>
      </c>
      <c r="F2025">
        <f t="shared" si="63"/>
        <v>0</v>
      </c>
      <c r="G2025" s="2">
        <f t="shared" si="64"/>
        <v>0</v>
      </c>
    </row>
    <row r="2026" spans="1:7" x14ac:dyDescent="0.35">
      <c r="A2026" t="s">
        <v>20991</v>
      </c>
      <c r="B2026" t="s">
        <v>7317</v>
      </c>
      <c r="C2026" t="s">
        <v>7325</v>
      </c>
      <c r="D2026" t="str">
        <f>IF($B2026="B","",IFERROR(VLOOKUP($C2026,Elster!$I$5:$M$148,3,FALSE),$C2026))</f>
        <v/>
      </c>
      <c r="E2026" t="str">
        <f>IF($B2026="A","",IFERROR(VLOOKUP($C2026,Elster!$I$5:$M$148,3,FALSE),$C2026))</f>
        <v xml:space="preserve">   "SPEICHERSOLLTEMP"                                 </v>
      </c>
      <c r="F2026">
        <f t="shared" si="63"/>
        <v>3</v>
      </c>
      <c r="G2026" s="2">
        <f t="shared" si="64"/>
        <v>5.0000000000007816E-3</v>
      </c>
    </row>
    <row r="2027" spans="1:7" x14ac:dyDescent="0.35">
      <c r="A2027" t="s">
        <v>20991</v>
      </c>
      <c r="B2027" t="s">
        <v>7319</v>
      </c>
      <c r="C2027" t="s">
        <v>7325</v>
      </c>
      <c r="D2027" t="str">
        <f>IF($B2027="B","",IFERROR(VLOOKUP($C2027,Elster!$I$5:$M$148,3,FALSE),$C2027))</f>
        <v xml:space="preserve">   "SPEICHERSOLLTEMP"                                 </v>
      </c>
      <c r="E2027" t="str">
        <f>IF($B2027="A","",IFERROR(VLOOKUP($C2027,Elster!$I$5:$M$148,3,FALSE),$C2027))</f>
        <v/>
      </c>
      <c r="F2027">
        <f t="shared" si="63"/>
        <v>3</v>
      </c>
      <c r="G2027" s="2">
        <f t="shared" si="64"/>
        <v>0</v>
      </c>
    </row>
    <row r="2028" spans="1:7" x14ac:dyDescent="0.35">
      <c r="A2028" t="s">
        <v>20992</v>
      </c>
      <c r="B2028" t="s">
        <v>7317</v>
      </c>
      <c r="C2028" t="s">
        <v>7321</v>
      </c>
      <c r="D2028" t="str">
        <f>IF($B2028="B","",IFERROR(VLOOKUP($C2028,Elster!$I$5:$M$148,3,FALSE),$C2028))</f>
        <v/>
      </c>
      <c r="E2028" t="str">
        <f>IF($B2028="A","",IFERROR(VLOOKUP($C2028,Elster!$I$5:$M$148,3,FALSE),$C2028))</f>
        <v xml:space="preserve">   "FEHLERMELDUNG"                                    </v>
      </c>
      <c r="F2028">
        <f t="shared" si="63"/>
        <v>1</v>
      </c>
      <c r="G2028" s="2">
        <f t="shared" si="64"/>
        <v>5.0000000000007816E-3</v>
      </c>
    </row>
    <row r="2029" spans="1:7" x14ac:dyDescent="0.35">
      <c r="A2029" t="s">
        <v>20992</v>
      </c>
      <c r="B2029" t="s">
        <v>7319</v>
      </c>
      <c r="C2029" t="s">
        <v>7321</v>
      </c>
      <c r="D2029" t="str">
        <f>IF($B2029="B","",IFERROR(VLOOKUP($C2029,Elster!$I$5:$M$148,3,FALSE),$C2029))</f>
        <v xml:space="preserve">   "FEHLERMELDUNG"                                    </v>
      </c>
      <c r="E2029" t="str">
        <f>IF($B2029="A","",IFERROR(VLOOKUP($C2029,Elster!$I$5:$M$148,3,FALSE),$C2029))</f>
        <v/>
      </c>
      <c r="F2029">
        <f t="shared" si="63"/>
        <v>1</v>
      </c>
      <c r="G2029" s="2">
        <f t="shared" si="64"/>
        <v>0</v>
      </c>
    </row>
    <row r="2030" spans="1:7" x14ac:dyDescent="0.35">
      <c r="A2030" t="s">
        <v>20993</v>
      </c>
      <c r="B2030" t="s">
        <v>7317</v>
      </c>
      <c r="C2030" t="s">
        <v>7320</v>
      </c>
      <c r="D2030" t="str">
        <f>IF($B2030="B","",IFERROR(VLOOKUP($C2030,Elster!$I$5:$M$148,3,FALSE),$C2030))</f>
        <v/>
      </c>
      <c r="E2030" t="str">
        <f>IF($B2030="A","",IFERROR(VLOOKUP($C2030,Elster!$I$5:$M$148,3,FALSE),$C2030))</f>
        <v>0x000</v>
      </c>
      <c r="F2030">
        <f t="shared" si="63"/>
        <v>0</v>
      </c>
      <c r="G2030" s="2">
        <f t="shared" si="64"/>
        <v>4.9999999999990052E-3</v>
      </c>
    </row>
    <row r="2031" spans="1:7" x14ac:dyDescent="0.35">
      <c r="A2031" t="s">
        <v>20993</v>
      </c>
      <c r="B2031" t="s">
        <v>7319</v>
      </c>
      <c r="C2031" t="s">
        <v>7320</v>
      </c>
      <c r="D2031" t="str">
        <f>IF($B2031="B","",IFERROR(VLOOKUP($C2031,Elster!$I$5:$M$148,3,FALSE),$C2031))</f>
        <v>0x000</v>
      </c>
      <c r="E2031" t="str">
        <f>IF($B2031="A","",IFERROR(VLOOKUP($C2031,Elster!$I$5:$M$148,3,FALSE),$C2031))</f>
        <v/>
      </c>
      <c r="F2031">
        <f t="shared" si="63"/>
        <v>0</v>
      </c>
      <c r="G2031" s="2">
        <f t="shared" si="64"/>
        <v>0</v>
      </c>
    </row>
    <row r="2032" spans="1:7" x14ac:dyDescent="0.35">
      <c r="A2032" t="s">
        <v>20994</v>
      </c>
      <c r="B2032" t="s">
        <v>7317</v>
      </c>
      <c r="C2032" t="s">
        <v>7366</v>
      </c>
      <c r="D2032" t="str">
        <f>IF($B2032="B","",IFERROR(VLOOKUP($C2032,Elster!$I$5:$M$148,3,FALSE),$C2032))</f>
        <v/>
      </c>
      <c r="E2032" t="str">
        <f>IF($B2032="A","",IFERROR(VLOOKUP($C2032,Elster!$I$5:$M$148,3,FALSE),$C2032))</f>
        <v xml:space="preserve">//   "ERWEITERUNGSTELEGRAMM"                            </v>
      </c>
      <c r="F2032">
        <f t="shared" si="63"/>
        <v>250</v>
      </c>
      <c r="G2032" s="2">
        <f t="shared" si="64"/>
        <v>5.0000000000007816E-3</v>
      </c>
    </row>
    <row r="2033" spans="1:7" x14ac:dyDescent="0.35">
      <c r="A2033" t="s">
        <v>20994</v>
      </c>
      <c r="B2033" t="s">
        <v>7319</v>
      </c>
      <c r="C2033" t="s">
        <v>7366</v>
      </c>
      <c r="D2033" t="str">
        <f>IF($B2033="B","",IFERROR(VLOOKUP($C2033,Elster!$I$5:$M$148,3,FALSE),$C2033))</f>
        <v xml:space="preserve">//   "ERWEITERUNGSTELEGRAMM"                            </v>
      </c>
      <c r="E2033" t="str">
        <f>IF($B2033="A","",IFERROR(VLOOKUP($C2033,Elster!$I$5:$M$148,3,FALSE),$C2033))</f>
        <v/>
      </c>
      <c r="F2033">
        <f t="shared" si="63"/>
        <v>250</v>
      </c>
      <c r="G2033" s="2">
        <f t="shared" si="64"/>
        <v>0</v>
      </c>
    </row>
    <row r="2034" spans="1:7" x14ac:dyDescent="0.35">
      <c r="A2034" t="s">
        <v>20995</v>
      </c>
      <c r="B2034" t="s">
        <v>7317</v>
      </c>
      <c r="C2034" t="s">
        <v>7320</v>
      </c>
      <c r="D2034" t="str">
        <f>IF($B2034="B","",IFERROR(VLOOKUP($C2034,Elster!$I$5:$M$148,3,FALSE),$C2034))</f>
        <v/>
      </c>
      <c r="E2034" t="str">
        <f>IF($B2034="A","",IFERROR(VLOOKUP($C2034,Elster!$I$5:$M$148,3,FALSE),$C2034))</f>
        <v>0x000</v>
      </c>
      <c r="F2034">
        <f t="shared" si="63"/>
        <v>0</v>
      </c>
      <c r="G2034" s="2">
        <f t="shared" si="64"/>
        <v>4.9989999999997536E-3</v>
      </c>
    </row>
    <row r="2035" spans="1:7" x14ac:dyDescent="0.35">
      <c r="A2035" t="s">
        <v>20996</v>
      </c>
      <c r="B2035" t="s">
        <v>7319</v>
      </c>
      <c r="C2035" t="s">
        <v>7320</v>
      </c>
      <c r="D2035" t="str">
        <f>IF($B2035="B","",IFERROR(VLOOKUP($C2035,Elster!$I$5:$M$148,3,FALSE),$C2035))</f>
        <v>0x000</v>
      </c>
      <c r="E2035" t="str">
        <f>IF($B2035="A","",IFERROR(VLOOKUP($C2035,Elster!$I$5:$M$148,3,FALSE),$C2035))</f>
        <v/>
      </c>
      <c r="F2035">
        <f t="shared" si="63"/>
        <v>0</v>
      </c>
      <c r="G2035" s="2">
        <f t="shared" si="64"/>
        <v>9.9999999925159955E-7</v>
      </c>
    </row>
    <row r="2036" spans="1:7" x14ac:dyDescent="0.35">
      <c r="A2036" t="s">
        <v>20997</v>
      </c>
      <c r="B2036" t="s">
        <v>7319</v>
      </c>
      <c r="C2036" t="s">
        <v>7352</v>
      </c>
      <c r="D2036" t="str">
        <f>IF($B2036="B","",IFERROR(VLOOKUP($C2036,Elster!$I$5:$M$148,3,FALSE),$C2036))</f>
        <v xml:space="preserve">   "SPEICHERISTTEMP"                                  </v>
      </c>
      <c r="E2036" t="str">
        <f>IF($B2036="A","",IFERROR(VLOOKUP($C2036,Elster!$I$5:$M$148,3,FALSE),$C2036))</f>
        <v/>
      </c>
      <c r="F2036">
        <f t="shared" si="63"/>
        <v>14</v>
      </c>
      <c r="G2036" s="2">
        <f t="shared" si="64"/>
        <v>4.9989999999997536E-3</v>
      </c>
    </row>
    <row r="2037" spans="1:7" x14ac:dyDescent="0.35">
      <c r="A2037" t="s">
        <v>20998</v>
      </c>
      <c r="B2037" t="s">
        <v>7317</v>
      </c>
      <c r="C2037" t="s">
        <v>7352</v>
      </c>
      <c r="D2037" t="str">
        <f>IF($B2037="B","",IFERROR(VLOOKUP($C2037,Elster!$I$5:$M$148,3,FALSE),$C2037))</f>
        <v/>
      </c>
      <c r="E2037" t="str">
        <f>IF($B2037="A","",IFERROR(VLOOKUP($C2037,Elster!$I$5:$M$148,3,FALSE),$C2037))</f>
        <v xml:space="preserve">   "SPEICHERISTTEMP"                                  </v>
      </c>
      <c r="F2037">
        <f t="shared" si="63"/>
        <v>14</v>
      </c>
      <c r="G2037" s="2">
        <f t="shared" si="64"/>
        <v>2.6000000000081513E-5</v>
      </c>
    </row>
    <row r="2038" spans="1:7" x14ac:dyDescent="0.35">
      <c r="A2038" t="s">
        <v>20999</v>
      </c>
      <c r="B2038" t="s">
        <v>7319</v>
      </c>
      <c r="C2038" t="s">
        <v>7689</v>
      </c>
      <c r="D2038" t="str">
        <f>IF($B2038="B","",IFERROR(VLOOKUP($C2038,Elster!$I$5:$M$148,3,FALSE),$C2038))</f>
        <v xml:space="preserve">   "INITIALISIERUNG"                                  </v>
      </c>
      <c r="E2038" t="str">
        <f>IF($B2038="A","",IFERROR(VLOOKUP($C2038,Elster!$I$5:$M$148,3,FALSE),$C2038))</f>
        <v/>
      </c>
      <c r="F2038">
        <f t="shared" si="63"/>
        <v>254</v>
      </c>
      <c r="G2038" s="2">
        <f t="shared" si="64"/>
        <v>4.9740000000007001E-3</v>
      </c>
    </row>
    <row r="2039" spans="1:7" x14ac:dyDescent="0.35">
      <c r="A2039" t="s">
        <v>21000</v>
      </c>
      <c r="B2039" t="s">
        <v>7317</v>
      </c>
      <c r="C2039" t="s">
        <v>7689</v>
      </c>
      <c r="D2039" t="str">
        <f>IF($B2039="B","",IFERROR(VLOOKUP($C2039,Elster!$I$5:$M$148,3,FALSE),$C2039))</f>
        <v/>
      </c>
      <c r="E2039" t="str">
        <f>IF($B2039="A","",IFERROR(VLOOKUP($C2039,Elster!$I$5:$M$148,3,FALSE),$C2039))</f>
        <v xml:space="preserve">   "INITIALISIERUNG"                                  </v>
      </c>
      <c r="F2039">
        <f t="shared" si="63"/>
        <v>254</v>
      </c>
      <c r="G2039" s="2">
        <f t="shared" si="64"/>
        <v>2.6000000000081513E-5</v>
      </c>
    </row>
    <row r="2040" spans="1:7" x14ac:dyDescent="0.35">
      <c r="A2040" t="s">
        <v>21001</v>
      </c>
      <c r="B2040" t="s">
        <v>7319</v>
      </c>
      <c r="C2040" t="s">
        <v>7691</v>
      </c>
      <c r="D2040" t="str">
        <f>IF($B2040="B","",IFERROR(VLOOKUP($C2040,Elster!$I$5:$M$148,3,FALSE),$C2040))</f>
        <v xml:space="preserve">   "DREHZAHLREG_JA_NEIN"                              </v>
      </c>
      <c r="E2040" t="str">
        <f>IF($B2040="A","",IFERROR(VLOOKUP($C2040,Elster!$I$5:$M$148,3,FALSE),$C2040))</f>
        <v/>
      </c>
      <c r="F2040">
        <f t="shared" si="63"/>
        <v>112</v>
      </c>
      <c r="G2040" s="2">
        <f t="shared" si="64"/>
        <v>4.9740000000007001E-3</v>
      </c>
    </row>
    <row r="2041" spans="1:7" x14ac:dyDescent="0.35">
      <c r="A2041" t="s">
        <v>21002</v>
      </c>
      <c r="B2041" t="s">
        <v>7317</v>
      </c>
      <c r="C2041" t="s">
        <v>7691</v>
      </c>
      <c r="D2041" t="str">
        <f>IF($B2041="B","",IFERROR(VLOOKUP($C2041,Elster!$I$5:$M$148,3,FALSE),$C2041))</f>
        <v/>
      </c>
      <c r="E2041" t="str">
        <f>IF($B2041="A","",IFERROR(VLOOKUP($C2041,Elster!$I$5:$M$148,3,FALSE),$C2041))</f>
        <v xml:space="preserve">   "DREHZAHLREG_JA_NEIN"                              </v>
      </c>
      <c r="F2041">
        <f t="shared" si="63"/>
        <v>112</v>
      </c>
      <c r="G2041" s="2">
        <f t="shared" si="64"/>
        <v>2.5999999998305157E-5</v>
      </c>
    </row>
    <row r="2042" spans="1:7" x14ac:dyDescent="0.35">
      <c r="A2042" t="s">
        <v>21003</v>
      </c>
      <c r="B2042" t="s">
        <v>7319</v>
      </c>
      <c r="C2042" t="s">
        <v>7329</v>
      </c>
      <c r="D2042" t="str">
        <f>IF($B2042="B","",IFERROR(VLOOKUP($C2042,Elster!$I$5:$M$148,3,FALSE),$C2042))</f>
        <v xml:space="preserve">   "KESSELSOLLTEMP"                                   </v>
      </c>
      <c r="E2042" t="str">
        <f>IF($B2042="A","",IFERROR(VLOOKUP($C2042,Elster!$I$5:$M$148,3,FALSE),$C2042))</f>
        <v/>
      </c>
      <c r="F2042">
        <f t="shared" si="63"/>
        <v>2</v>
      </c>
      <c r="G2042" s="2">
        <f t="shared" si="64"/>
        <v>4.9740000000007001E-3</v>
      </c>
    </row>
    <row r="2043" spans="1:7" x14ac:dyDescent="0.35">
      <c r="A2043" t="s">
        <v>21004</v>
      </c>
      <c r="B2043" t="s">
        <v>7317</v>
      </c>
      <c r="C2043" t="s">
        <v>7329</v>
      </c>
      <c r="D2043" t="str">
        <f>IF($B2043="B","",IFERROR(VLOOKUP($C2043,Elster!$I$5:$M$148,3,FALSE),$C2043))</f>
        <v/>
      </c>
      <c r="E2043" t="str">
        <f>IF($B2043="A","",IFERROR(VLOOKUP($C2043,Elster!$I$5:$M$148,3,FALSE),$C2043))</f>
        <v xml:space="preserve">   "KESSELSOLLTEMP"                                   </v>
      </c>
      <c r="F2043">
        <f t="shared" si="63"/>
        <v>2</v>
      </c>
      <c r="G2043" s="2">
        <f t="shared" si="64"/>
        <v>2.6000000000081513E-5</v>
      </c>
    </row>
    <row r="2044" spans="1:7" x14ac:dyDescent="0.35">
      <c r="A2044" t="s">
        <v>21005</v>
      </c>
      <c r="B2044" t="s">
        <v>7317</v>
      </c>
      <c r="C2044" t="s">
        <v>7372</v>
      </c>
      <c r="D2044" t="str">
        <f>IF($B2044="B","",IFERROR(VLOOKUP($C2044,Elster!$I$5:$M$148,3,FALSE),$C2044))</f>
        <v/>
      </c>
      <c r="E2044" t="str">
        <f>IF($B2044="A","",IFERROR(VLOOKUP($C2044,Elster!$I$5:$M$148,3,FALSE),$C2044))</f>
        <v xml:space="preserve">   "SOLAR_GESAMTERTRAG_WH"                            </v>
      </c>
      <c r="F2044">
        <f t="shared" si="63"/>
        <v>135</v>
      </c>
      <c r="G2044" s="2">
        <f t="shared" si="64"/>
        <v>5.0000000000007816E-3</v>
      </c>
    </row>
    <row r="2045" spans="1:7" x14ac:dyDescent="0.35">
      <c r="A2045" t="s">
        <v>21005</v>
      </c>
      <c r="B2045" t="s">
        <v>7319</v>
      </c>
      <c r="C2045" t="s">
        <v>7372</v>
      </c>
      <c r="D2045" t="str">
        <f>IF($B2045="B","",IFERROR(VLOOKUP($C2045,Elster!$I$5:$M$148,3,FALSE),$C2045))</f>
        <v xml:space="preserve">   "SOLAR_GESAMTERTRAG_WH"                            </v>
      </c>
      <c r="E2045" t="str">
        <f>IF($B2045="A","",IFERROR(VLOOKUP($C2045,Elster!$I$5:$M$148,3,FALSE),$C2045))</f>
        <v/>
      </c>
      <c r="F2045">
        <f t="shared" si="63"/>
        <v>135</v>
      </c>
      <c r="G2045" s="2">
        <f t="shared" si="64"/>
        <v>0</v>
      </c>
    </row>
    <row r="2046" spans="1:7" x14ac:dyDescent="0.35">
      <c r="A2046" t="s">
        <v>21006</v>
      </c>
      <c r="B2046" t="s">
        <v>7317</v>
      </c>
      <c r="C2046" t="s">
        <v>7325</v>
      </c>
      <c r="D2046" t="str">
        <f>IF($B2046="B","",IFERROR(VLOOKUP($C2046,Elster!$I$5:$M$148,3,FALSE),$C2046))</f>
        <v/>
      </c>
      <c r="E2046" t="str">
        <f>IF($B2046="A","",IFERROR(VLOOKUP($C2046,Elster!$I$5:$M$148,3,FALSE),$C2046))</f>
        <v xml:space="preserve">   "SPEICHERSOLLTEMP"                                 </v>
      </c>
      <c r="F2046">
        <f t="shared" si="63"/>
        <v>3</v>
      </c>
      <c r="G2046" s="2">
        <f t="shared" si="64"/>
        <v>1.7551999999998458E-2</v>
      </c>
    </row>
    <row r="2047" spans="1:7" x14ac:dyDescent="0.35">
      <c r="A2047" t="s">
        <v>21007</v>
      </c>
      <c r="B2047" t="s">
        <v>7317</v>
      </c>
      <c r="C2047" t="s">
        <v>7320</v>
      </c>
      <c r="D2047" t="str">
        <f>IF($B2047="B","",IFERROR(VLOOKUP($C2047,Elster!$I$5:$M$148,3,FALSE),$C2047))</f>
        <v/>
      </c>
      <c r="E2047" t="str">
        <f>IF($B2047="A","",IFERROR(VLOOKUP($C2047,Elster!$I$5:$M$148,3,FALSE),$C2047))</f>
        <v>0x000</v>
      </c>
      <c r="F2047">
        <f t="shared" si="63"/>
        <v>0</v>
      </c>
      <c r="G2047" s="2">
        <f t="shared" si="64"/>
        <v>4.9740000000007001E-3</v>
      </c>
    </row>
    <row r="2048" spans="1:7" x14ac:dyDescent="0.35">
      <c r="A2048" t="s">
        <v>21008</v>
      </c>
      <c r="B2048" t="s">
        <v>7317</v>
      </c>
      <c r="C2048" t="s">
        <v>7318</v>
      </c>
      <c r="D2048" t="str">
        <f>IF($B2048="B","",IFERROR(VLOOKUP($C2048,Elster!$I$5:$M$148,3,FALSE),$C2048))</f>
        <v/>
      </c>
      <c r="E2048" t="str">
        <f>IF($B2048="A","",IFERROR(VLOOKUP($C2048,Elster!$I$5:$M$148,3,FALSE),$C2048))</f>
        <v xml:space="preserve">   "SAMMLERISTTEMP"                                   </v>
      </c>
      <c r="F2048">
        <f t="shared" si="63"/>
        <v>13</v>
      </c>
      <c r="G2048" s="2">
        <f t="shared" si="64"/>
        <v>4.9740000000007001E-3</v>
      </c>
    </row>
    <row r="2049" spans="1:7" x14ac:dyDescent="0.35">
      <c r="A2049" t="s">
        <v>21009</v>
      </c>
      <c r="B2049" t="s">
        <v>7317</v>
      </c>
      <c r="C2049" t="s">
        <v>7329</v>
      </c>
      <c r="D2049" t="str">
        <f>IF($B2049="B","",IFERROR(VLOOKUP($C2049,Elster!$I$5:$M$148,3,FALSE),$C2049))</f>
        <v/>
      </c>
      <c r="E2049" t="str">
        <f>IF($B2049="A","",IFERROR(VLOOKUP($C2049,Elster!$I$5:$M$148,3,FALSE),$C2049))</f>
        <v xml:space="preserve">   "KESSELSOLLTEMP"                                   </v>
      </c>
      <c r="F2049">
        <f t="shared" si="63"/>
        <v>2</v>
      </c>
      <c r="G2049" s="2">
        <f t="shared" si="64"/>
        <v>4.9739999999989237E-3</v>
      </c>
    </row>
    <row r="2050" spans="1:7" x14ac:dyDescent="0.35">
      <c r="A2050" t="s">
        <v>21010</v>
      </c>
      <c r="B2050" t="s">
        <v>7317</v>
      </c>
      <c r="C2050" t="s">
        <v>7320</v>
      </c>
      <c r="D2050" t="str">
        <f>IF($B2050="B","",IFERROR(VLOOKUP($C2050,Elster!$I$5:$M$148,3,FALSE),$C2050))</f>
        <v/>
      </c>
      <c r="E2050" t="str">
        <f>IF($B2050="A","",IFERROR(VLOOKUP($C2050,Elster!$I$5:$M$148,3,FALSE),$C2050))</f>
        <v>0x000</v>
      </c>
      <c r="F2050">
        <f t="shared" si="63"/>
        <v>0</v>
      </c>
      <c r="G2050" s="2">
        <f t="shared" si="64"/>
        <v>4.9469999999995906E-3</v>
      </c>
    </row>
    <row r="2051" spans="1:7" x14ac:dyDescent="0.35">
      <c r="A2051" t="s">
        <v>21011</v>
      </c>
      <c r="B2051" t="s">
        <v>7317</v>
      </c>
      <c r="C2051" t="s">
        <v>7366</v>
      </c>
      <c r="D2051" t="str">
        <f>IF($B2051="B","",IFERROR(VLOOKUP($C2051,Elster!$I$5:$M$148,3,FALSE),$C2051))</f>
        <v/>
      </c>
      <c r="E2051" t="str">
        <f>IF($B2051="A","",IFERROR(VLOOKUP($C2051,Elster!$I$5:$M$148,3,FALSE),$C2051))</f>
        <v xml:space="preserve">//   "ERWEITERUNGSTELEGRAMM"                            </v>
      </c>
      <c r="F2051">
        <f t="shared" si="63"/>
        <v>250</v>
      </c>
      <c r="G2051" s="2">
        <f t="shared" si="64"/>
        <v>4.9740000000007001E-3</v>
      </c>
    </row>
    <row r="2052" spans="1:7" x14ac:dyDescent="0.35">
      <c r="A2052" t="s">
        <v>21012</v>
      </c>
      <c r="B2052" t="s">
        <v>7317</v>
      </c>
      <c r="C2052" t="s">
        <v>7320</v>
      </c>
      <c r="D2052" t="str">
        <f>IF($B2052="B","",IFERROR(VLOOKUP($C2052,Elster!$I$5:$M$148,3,FALSE),$C2052))</f>
        <v/>
      </c>
      <c r="E2052" t="str">
        <f>IF($B2052="A","",IFERROR(VLOOKUP($C2052,Elster!$I$5:$M$148,3,FALSE),$C2052))</f>
        <v>0x000</v>
      </c>
      <c r="F2052">
        <f t="shared" ref="F2052:F2115" si="65">HEX2DEC(REPLACE(C2052,1,2,""))</f>
        <v>0</v>
      </c>
      <c r="G2052" s="2">
        <f t="shared" ref="G2052:G2115" si="66">SUBSTITUTE(A2052,"s","")-SUBSTITUTE(A2051,"s","")</f>
        <v>4.9740000000007001E-3</v>
      </c>
    </row>
    <row r="2053" spans="1:7" x14ac:dyDescent="0.35">
      <c r="A2053" t="s">
        <v>21013</v>
      </c>
      <c r="B2053" t="s">
        <v>7317</v>
      </c>
      <c r="C2053" t="s">
        <v>7352</v>
      </c>
      <c r="D2053" t="str">
        <f>IF($B2053="B","",IFERROR(VLOOKUP($C2053,Elster!$I$5:$M$148,3,FALSE),$C2053))</f>
        <v/>
      </c>
      <c r="E2053" t="str">
        <f>IF($B2053="A","",IFERROR(VLOOKUP($C2053,Elster!$I$5:$M$148,3,FALSE),$C2053))</f>
        <v xml:space="preserve">   "SPEICHERISTTEMP"                                  </v>
      </c>
      <c r="F2053">
        <f t="shared" si="65"/>
        <v>14</v>
      </c>
      <c r="G2053" s="2">
        <f t="shared" si="66"/>
        <v>4.9739999999989237E-3</v>
      </c>
    </row>
    <row r="2054" spans="1:7" x14ac:dyDescent="0.35">
      <c r="A2054" t="s">
        <v>21014</v>
      </c>
      <c r="B2054" t="s">
        <v>7317</v>
      </c>
      <c r="C2054" t="s">
        <v>7689</v>
      </c>
      <c r="D2054" t="str">
        <f>IF($B2054="B","",IFERROR(VLOOKUP($C2054,Elster!$I$5:$M$148,3,FALSE),$C2054))</f>
        <v/>
      </c>
      <c r="E2054" t="str">
        <f>IF($B2054="A","",IFERROR(VLOOKUP($C2054,Elster!$I$5:$M$148,3,FALSE),$C2054))</f>
        <v xml:space="preserve">   "INITIALISIERUNG"                                  </v>
      </c>
      <c r="F2054">
        <f t="shared" si="65"/>
        <v>254</v>
      </c>
      <c r="G2054" s="2">
        <f t="shared" si="66"/>
        <v>4.9480000000006186E-3</v>
      </c>
    </row>
    <row r="2055" spans="1:7" x14ac:dyDescent="0.35">
      <c r="A2055" t="s">
        <v>21015</v>
      </c>
      <c r="B2055" t="s">
        <v>7317</v>
      </c>
      <c r="C2055" t="s">
        <v>7691</v>
      </c>
      <c r="D2055" t="str">
        <f>IF($B2055="B","",IFERROR(VLOOKUP($C2055,Elster!$I$5:$M$148,3,FALSE),$C2055))</f>
        <v/>
      </c>
      <c r="E2055" t="str">
        <f>IF($B2055="A","",IFERROR(VLOOKUP($C2055,Elster!$I$5:$M$148,3,FALSE),$C2055))</f>
        <v xml:space="preserve">   "DREHZAHLREG_JA_NEIN"                              </v>
      </c>
      <c r="F2055">
        <f t="shared" si="65"/>
        <v>112</v>
      </c>
      <c r="G2055" s="2">
        <f t="shared" si="66"/>
        <v>4.9740000000007001E-3</v>
      </c>
    </row>
    <row r="2056" spans="1:7" x14ac:dyDescent="0.35">
      <c r="A2056" t="s">
        <v>21016</v>
      </c>
      <c r="B2056" t="s">
        <v>7317</v>
      </c>
      <c r="C2056" t="s">
        <v>7329</v>
      </c>
      <c r="D2056" t="str">
        <f>IF($B2056="B","",IFERROR(VLOOKUP($C2056,Elster!$I$5:$M$148,3,FALSE),$C2056))</f>
        <v/>
      </c>
      <c r="E2056" t="str">
        <f>IF($B2056="A","",IFERROR(VLOOKUP($C2056,Elster!$I$5:$M$148,3,FALSE),$C2056))</f>
        <v xml:space="preserve">   "KESSELSOLLTEMP"                                   </v>
      </c>
      <c r="F2056">
        <f t="shared" si="65"/>
        <v>2</v>
      </c>
      <c r="G2056" s="2">
        <f t="shared" si="66"/>
        <v>4.9739999999989237E-3</v>
      </c>
    </row>
    <row r="2057" spans="1:7" x14ac:dyDescent="0.35">
      <c r="A2057" t="s">
        <v>21017</v>
      </c>
      <c r="B2057" t="s">
        <v>7317</v>
      </c>
      <c r="C2057" t="s">
        <v>7706</v>
      </c>
      <c r="D2057" t="str">
        <f>IF($B2057="B","",IFERROR(VLOOKUP($C2057,Elster!$I$5:$M$148,3,FALSE),$C2057))</f>
        <v/>
      </c>
      <c r="E2057" t="str">
        <f>IF($B2057="A","",IFERROR(VLOOKUP($C2057,Elster!$I$5:$M$148,3,FALSE),$C2057))</f>
        <v xml:space="preserve">   "SOLAR_GESAMTERTRAG_KWH"                           </v>
      </c>
      <c r="F2057">
        <f t="shared" si="65"/>
        <v>136</v>
      </c>
      <c r="G2057" s="2">
        <f t="shared" si="66"/>
        <v>4.9729999999996721E-3</v>
      </c>
    </row>
    <row r="2058" spans="1:7" x14ac:dyDescent="0.35">
      <c r="A2058" t="s">
        <v>21018</v>
      </c>
      <c r="B2058" t="s">
        <v>7317</v>
      </c>
      <c r="C2058" t="s">
        <v>7318</v>
      </c>
      <c r="D2058" t="str">
        <f>IF($B2058="B","",IFERROR(VLOOKUP($C2058,Elster!$I$5:$M$148,3,FALSE),$C2058))</f>
        <v/>
      </c>
      <c r="E2058" t="str">
        <f>IF($B2058="A","",IFERROR(VLOOKUP($C2058,Elster!$I$5:$M$148,3,FALSE),$C2058))</f>
        <v xml:space="preserve">   "SAMMLERISTTEMP"                                   </v>
      </c>
      <c r="F2058">
        <f t="shared" si="65"/>
        <v>13</v>
      </c>
      <c r="G2058" s="2">
        <f t="shared" si="66"/>
        <v>1.7005000000001047E-2</v>
      </c>
    </row>
    <row r="2059" spans="1:7" x14ac:dyDescent="0.35">
      <c r="A2059" t="s">
        <v>21018</v>
      </c>
      <c r="B2059" t="s">
        <v>7319</v>
      </c>
      <c r="C2059" t="s">
        <v>7318</v>
      </c>
      <c r="D2059" t="str">
        <f>IF($B2059="B","",IFERROR(VLOOKUP($C2059,Elster!$I$5:$M$148,3,FALSE),$C2059))</f>
        <v xml:space="preserve">   "SAMMLERISTTEMP"                                   </v>
      </c>
      <c r="E2059" t="str">
        <f>IF($B2059="A","",IFERROR(VLOOKUP($C2059,Elster!$I$5:$M$148,3,FALSE),$C2059))</f>
        <v/>
      </c>
      <c r="F2059">
        <f t="shared" si="65"/>
        <v>13</v>
      </c>
      <c r="G2059" s="2">
        <f t="shared" si="66"/>
        <v>0</v>
      </c>
    </row>
    <row r="2060" spans="1:7" x14ac:dyDescent="0.35">
      <c r="A2060" t="s">
        <v>21019</v>
      </c>
      <c r="B2060" t="s">
        <v>7317</v>
      </c>
      <c r="C2060" t="s">
        <v>7320</v>
      </c>
      <c r="D2060" t="str">
        <f>IF($B2060="B","",IFERROR(VLOOKUP($C2060,Elster!$I$5:$M$148,3,FALSE),$C2060))</f>
        <v/>
      </c>
      <c r="E2060" t="str">
        <f>IF($B2060="A","",IFERROR(VLOOKUP($C2060,Elster!$I$5:$M$148,3,FALSE),$C2060))</f>
        <v>0x000</v>
      </c>
      <c r="F2060">
        <f t="shared" si="65"/>
        <v>0</v>
      </c>
      <c r="G2060" s="2">
        <f t="shared" si="66"/>
        <v>4.9999999999990052E-3</v>
      </c>
    </row>
    <row r="2061" spans="1:7" x14ac:dyDescent="0.35">
      <c r="A2061" t="s">
        <v>21019</v>
      </c>
      <c r="B2061" t="s">
        <v>7319</v>
      </c>
      <c r="C2061" t="s">
        <v>7320</v>
      </c>
      <c r="D2061" t="str">
        <f>IF($B2061="B","",IFERROR(VLOOKUP($C2061,Elster!$I$5:$M$148,3,FALSE),$C2061))</f>
        <v>0x000</v>
      </c>
      <c r="E2061" t="str">
        <f>IF($B2061="A","",IFERROR(VLOOKUP($C2061,Elster!$I$5:$M$148,3,FALSE),$C2061))</f>
        <v/>
      </c>
      <c r="F2061">
        <f t="shared" si="65"/>
        <v>0</v>
      </c>
      <c r="G2061" s="2">
        <f t="shared" si="66"/>
        <v>0</v>
      </c>
    </row>
    <row r="2062" spans="1:7" x14ac:dyDescent="0.35">
      <c r="A2062" t="s">
        <v>21020</v>
      </c>
      <c r="B2062" t="s">
        <v>7317</v>
      </c>
      <c r="C2062" t="s">
        <v>7325</v>
      </c>
      <c r="D2062" t="str">
        <f>IF($B2062="B","",IFERROR(VLOOKUP($C2062,Elster!$I$5:$M$148,3,FALSE),$C2062))</f>
        <v/>
      </c>
      <c r="E2062" t="str">
        <f>IF($B2062="A","",IFERROR(VLOOKUP($C2062,Elster!$I$5:$M$148,3,FALSE),$C2062))</f>
        <v xml:space="preserve">   "SPEICHERSOLLTEMP"                                 </v>
      </c>
      <c r="F2062">
        <f t="shared" si="65"/>
        <v>3</v>
      </c>
      <c r="G2062" s="2">
        <f t="shared" si="66"/>
        <v>5.0000000000007816E-3</v>
      </c>
    </row>
    <row r="2063" spans="1:7" x14ac:dyDescent="0.35">
      <c r="A2063" t="s">
        <v>21020</v>
      </c>
      <c r="B2063" t="s">
        <v>7319</v>
      </c>
      <c r="C2063" t="s">
        <v>7325</v>
      </c>
      <c r="D2063" t="str">
        <f>IF($B2063="B","",IFERROR(VLOOKUP($C2063,Elster!$I$5:$M$148,3,FALSE),$C2063))</f>
        <v xml:space="preserve">   "SPEICHERSOLLTEMP"                                 </v>
      </c>
      <c r="E2063" t="str">
        <f>IF($B2063="A","",IFERROR(VLOOKUP($C2063,Elster!$I$5:$M$148,3,FALSE),$C2063))</f>
        <v/>
      </c>
      <c r="F2063">
        <f t="shared" si="65"/>
        <v>3</v>
      </c>
      <c r="G2063" s="2">
        <f t="shared" si="66"/>
        <v>0</v>
      </c>
    </row>
    <row r="2064" spans="1:7" x14ac:dyDescent="0.35">
      <c r="A2064" t="s">
        <v>21021</v>
      </c>
      <c r="B2064" t="s">
        <v>7317</v>
      </c>
      <c r="C2064" t="s">
        <v>7321</v>
      </c>
      <c r="D2064" t="str">
        <f>IF($B2064="B","",IFERROR(VLOOKUP($C2064,Elster!$I$5:$M$148,3,FALSE),$C2064))</f>
        <v/>
      </c>
      <c r="E2064" t="str">
        <f>IF($B2064="A","",IFERROR(VLOOKUP($C2064,Elster!$I$5:$M$148,3,FALSE),$C2064))</f>
        <v xml:space="preserve">   "FEHLERMELDUNG"                                    </v>
      </c>
      <c r="F2064">
        <f t="shared" si="65"/>
        <v>1</v>
      </c>
      <c r="G2064" s="2">
        <f t="shared" si="66"/>
        <v>4.9999999999990052E-3</v>
      </c>
    </row>
    <row r="2065" spans="1:7" x14ac:dyDescent="0.35">
      <c r="A2065" t="s">
        <v>21021</v>
      </c>
      <c r="B2065" t="s">
        <v>7319</v>
      </c>
      <c r="C2065" t="s">
        <v>7321</v>
      </c>
      <c r="D2065" t="str">
        <f>IF($B2065="B","",IFERROR(VLOOKUP($C2065,Elster!$I$5:$M$148,3,FALSE),$C2065))</f>
        <v xml:space="preserve">   "FEHLERMELDUNG"                                    </v>
      </c>
      <c r="E2065" t="str">
        <f>IF($B2065="A","",IFERROR(VLOOKUP($C2065,Elster!$I$5:$M$148,3,FALSE),$C2065))</f>
        <v/>
      </c>
      <c r="F2065">
        <f t="shared" si="65"/>
        <v>1</v>
      </c>
      <c r="G2065" s="2">
        <f t="shared" si="66"/>
        <v>0</v>
      </c>
    </row>
    <row r="2066" spans="1:7" x14ac:dyDescent="0.35">
      <c r="A2066" t="s">
        <v>21022</v>
      </c>
      <c r="B2066" t="s">
        <v>7317</v>
      </c>
      <c r="C2066" t="s">
        <v>7320</v>
      </c>
      <c r="D2066" t="str">
        <f>IF($B2066="B","",IFERROR(VLOOKUP($C2066,Elster!$I$5:$M$148,3,FALSE),$C2066))</f>
        <v/>
      </c>
      <c r="E2066" t="str">
        <f>IF($B2066="A","",IFERROR(VLOOKUP($C2066,Elster!$I$5:$M$148,3,FALSE),$C2066))</f>
        <v>0x000</v>
      </c>
      <c r="F2066">
        <f t="shared" si="65"/>
        <v>0</v>
      </c>
      <c r="G2066" s="2">
        <f t="shared" si="66"/>
        <v>5.0000000000007816E-3</v>
      </c>
    </row>
    <row r="2067" spans="1:7" x14ac:dyDescent="0.35">
      <c r="A2067" t="s">
        <v>21022</v>
      </c>
      <c r="B2067" t="s">
        <v>7319</v>
      </c>
      <c r="C2067" t="s">
        <v>7320</v>
      </c>
      <c r="D2067" t="str">
        <f>IF($B2067="B","",IFERROR(VLOOKUP($C2067,Elster!$I$5:$M$148,3,FALSE),$C2067))</f>
        <v>0x000</v>
      </c>
      <c r="E2067" t="str">
        <f>IF($B2067="A","",IFERROR(VLOOKUP($C2067,Elster!$I$5:$M$148,3,FALSE),$C2067))</f>
        <v/>
      </c>
      <c r="F2067">
        <f t="shared" si="65"/>
        <v>0</v>
      </c>
      <c r="G2067" s="2">
        <f t="shared" si="66"/>
        <v>0</v>
      </c>
    </row>
    <row r="2068" spans="1:7" x14ac:dyDescent="0.35">
      <c r="A2068" t="s">
        <v>21023</v>
      </c>
      <c r="B2068" t="s">
        <v>7317</v>
      </c>
      <c r="C2068" t="s">
        <v>7366</v>
      </c>
      <c r="D2068" t="str">
        <f>IF($B2068="B","",IFERROR(VLOOKUP($C2068,Elster!$I$5:$M$148,3,FALSE),$C2068))</f>
        <v/>
      </c>
      <c r="E2068" t="str">
        <f>IF($B2068="A","",IFERROR(VLOOKUP($C2068,Elster!$I$5:$M$148,3,FALSE),$C2068))</f>
        <v xml:space="preserve">//   "ERWEITERUNGSTELEGRAMM"                            </v>
      </c>
      <c r="F2068">
        <f t="shared" si="65"/>
        <v>250</v>
      </c>
      <c r="G2068" s="2">
        <f t="shared" si="66"/>
        <v>5.0000000000007816E-3</v>
      </c>
    </row>
    <row r="2069" spans="1:7" x14ac:dyDescent="0.35">
      <c r="A2069" t="s">
        <v>21023</v>
      </c>
      <c r="B2069" t="s">
        <v>7319</v>
      </c>
      <c r="C2069" t="s">
        <v>7366</v>
      </c>
      <c r="D2069" t="str">
        <f>IF($B2069="B","",IFERROR(VLOOKUP($C2069,Elster!$I$5:$M$148,3,FALSE),$C2069))</f>
        <v xml:space="preserve">//   "ERWEITERUNGSTELEGRAMM"                            </v>
      </c>
      <c r="E2069" t="str">
        <f>IF($B2069="A","",IFERROR(VLOOKUP($C2069,Elster!$I$5:$M$148,3,FALSE),$C2069))</f>
        <v/>
      </c>
      <c r="F2069">
        <f t="shared" si="65"/>
        <v>250</v>
      </c>
      <c r="G2069" s="2">
        <f t="shared" si="66"/>
        <v>0</v>
      </c>
    </row>
    <row r="2070" spans="1:7" x14ac:dyDescent="0.35">
      <c r="A2070" t="s">
        <v>21024</v>
      </c>
      <c r="B2070" t="s">
        <v>7317</v>
      </c>
      <c r="C2070" t="s">
        <v>7321</v>
      </c>
      <c r="D2070" t="str">
        <f>IF($B2070="B","",IFERROR(VLOOKUP($C2070,Elster!$I$5:$M$148,3,FALSE),$C2070))</f>
        <v/>
      </c>
      <c r="E2070" t="str">
        <f>IF($B2070="A","",IFERROR(VLOOKUP($C2070,Elster!$I$5:$M$148,3,FALSE),$C2070))</f>
        <v xml:space="preserve">   "FEHLERMELDUNG"                                    </v>
      </c>
      <c r="F2070">
        <f t="shared" si="65"/>
        <v>1</v>
      </c>
      <c r="G2070" s="2">
        <f t="shared" si="66"/>
        <v>4.9999999999990052E-3</v>
      </c>
    </row>
    <row r="2071" spans="1:7" x14ac:dyDescent="0.35">
      <c r="A2071" t="s">
        <v>21024</v>
      </c>
      <c r="B2071" t="s">
        <v>7319</v>
      </c>
      <c r="C2071" t="s">
        <v>7321</v>
      </c>
      <c r="D2071" t="str">
        <f>IF($B2071="B","",IFERROR(VLOOKUP($C2071,Elster!$I$5:$M$148,3,FALSE),$C2071))</f>
        <v xml:space="preserve">   "FEHLERMELDUNG"                                    </v>
      </c>
      <c r="E2071" t="str">
        <f>IF($B2071="A","",IFERROR(VLOOKUP($C2071,Elster!$I$5:$M$148,3,FALSE),$C2071))</f>
        <v/>
      </c>
      <c r="F2071">
        <f t="shared" si="65"/>
        <v>1</v>
      </c>
      <c r="G2071" s="2">
        <f t="shared" si="66"/>
        <v>0</v>
      </c>
    </row>
    <row r="2072" spans="1:7" x14ac:dyDescent="0.35">
      <c r="A2072" t="s">
        <v>21025</v>
      </c>
      <c r="B2072" t="s">
        <v>7317</v>
      </c>
      <c r="C2072" t="s">
        <v>7716</v>
      </c>
      <c r="D2072" t="str">
        <f>IF($B2072="B","",IFERROR(VLOOKUP($C2072,Elster!$I$5:$M$148,3,FALSE),$C2072))</f>
        <v/>
      </c>
      <c r="E2072" t="str">
        <f>IF($B2072="A","",IFERROR(VLOOKUP($C2072,Elster!$I$5:$M$148,3,FALSE),$C2072))</f>
        <v xml:space="preserve">   "VERSTELLTE_RAUMSOLLTEMP"                          </v>
      </c>
      <c r="F2072">
        <f t="shared" si="65"/>
        <v>18</v>
      </c>
      <c r="G2072" s="2">
        <f t="shared" si="66"/>
        <v>5.0000000000007816E-3</v>
      </c>
    </row>
    <row r="2073" spans="1:7" x14ac:dyDescent="0.35">
      <c r="A2073" t="s">
        <v>21025</v>
      </c>
      <c r="B2073" t="s">
        <v>7319</v>
      </c>
      <c r="C2073" t="s">
        <v>7716</v>
      </c>
      <c r="D2073" t="str">
        <f>IF($B2073="B","",IFERROR(VLOOKUP($C2073,Elster!$I$5:$M$148,3,FALSE),$C2073))</f>
        <v xml:space="preserve">   "VERSTELLTE_RAUMSOLLTEMP"                          </v>
      </c>
      <c r="E2073" t="str">
        <f>IF($B2073="A","",IFERROR(VLOOKUP($C2073,Elster!$I$5:$M$148,3,FALSE),$C2073))</f>
        <v/>
      </c>
      <c r="F2073">
        <f t="shared" si="65"/>
        <v>18</v>
      </c>
      <c r="G2073" s="2">
        <f t="shared" si="66"/>
        <v>0</v>
      </c>
    </row>
    <row r="2074" spans="1:7" x14ac:dyDescent="0.35">
      <c r="A2074" t="s">
        <v>21026</v>
      </c>
      <c r="B2074" t="s">
        <v>7317</v>
      </c>
      <c r="C2074" t="s">
        <v>7329</v>
      </c>
      <c r="D2074" t="str">
        <f>IF($B2074="B","",IFERROR(VLOOKUP($C2074,Elster!$I$5:$M$148,3,FALSE),$C2074))</f>
        <v/>
      </c>
      <c r="E2074" t="str">
        <f>IF($B2074="A","",IFERROR(VLOOKUP($C2074,Elster!$I$5:$M$148,3,FALSE),$C2074))</f>
        <v xml:space="preserve">   "KESSELSOLLTEMP"                                   </v>
      </c>
      <c r="F2074">
        <f t="shared" si="65"/>
        <v>2</v>
      </c>
      <c r="G2074" s="2">
        <f t="shared" si="66"/>
        <v>4.9999999999990052E-3</v>
      </c>
    </row>
    <row r="2075" spans="1:7" x14ac:dyDescent="0.35">
      <c r="A2075" t="s">
        <v>21026</v>
      </c>
      <c r="B2075" t="s">
        <v>7319</v>
      </c>
      <c r="C2075" t="s">
        <v>7329</v>
      </c>
      <c r="D2075" t="str">
        <f>IF($B2075="B","",IFERROR(VLOOKUP($C2075,Elster!$I$5:$M$148,3,FALSE),$C2075))</f>
        <v xml:space="preserve">   "KESSELSOLLTEMP"                                   </v>
      </c>
      <c r="E2075" t="str">
        <f>IF($B2075="A","",IFERROR(VLOOKUP($C2075,Elster!$I$5:$M$148,3,FALSE),$C2075))</f>
        <v/>
      </c>
      <c r="F2075">
        <f t="shared" si="65"/>
        <v>2</v>
      </c>
      <c r="G2075" s="2">
        <f t="shared" si="66"/>
        <v>0</v>
      </c>
    </row>
    <row r="2076" spans="1:7" x14ac:dyDescent="0.35">
      <c r="A2076" t="s">
        <v>21027</v>
      </c>
      <c r="B2076" t="s">
        <v>7317</v>
      </c>
      <c r="C2076" t="s">
        <v>7320</v>
      </c>
      <c r="D2076" t="str">
        <f>IF($B2076="B","",IFERROR(VLOOKUP($C2076,Elster!$I$5:$M$148,3,FALSE),$C2076))</f>
        <v/>
      </c>
      <c r="E2076" t="str">
        <f>IF($B2076="A","",IFERROR(VLOOKUP($C2076,Elster!$I$5:$M$148,3,FALSE),$C2076))</f>
        <v>0x000</v>
      </c>
      <c r="F2076">
        <f t="shared" si="65"/>
        <v>0</v>
      </c>
      <c r="G2076" s="2">
        <f t="shared" si="66"/>
        <v>5.0000000000007816E-3</v>
      </c>
    </row>
    <row r="2077" spans="1:7" x14ac:dyDescent="0.35">
      <c r="A2077" t="s">
        <v>21027</v>
      </c>
      <c r="B2077" t="s">
        <v>7319</v>
      </c>
      <c r="C2077" t="s">
        <v>7320</v>
      </c>
      <c r="D2077" t="str">
        <f>IF($B2077="B","",IFERROR(VLOOKUP($C2077,Elster!$I$5:$M$148,3,FALSE),$C2077))</f>
        <v>0x000</v>
      </c>
      <c r="E2077" t="str">
        <f>IF($B2077="A","",IFERROR(VLOOKUP($C2077,Elster!$I$5:$M$148,3,FALSE),$C2077))</f>
        <v/>
      </c>
      <c r="F2077">
        <f t="shared" si="65"/>
        <v>0</v>
      </c>
      <c r="G2077" s="2">
        <f t="shared" si="66"/>
        <v>0</v>
      </c>
    </row>
    <row r="2078" spans="1:7" x14ac:dyDescent="0.35">
      <c r="A2078" t="s">
        <v>21028</v>
      </c>
      <c r="B2078" t="s">
        <v>7317</v>
      </c>
      <c r="C2078" t="s">
        <v>7321</v>
      </c>
      <c r="D2078" t="str">
        <f>IF($B2078="B","",IFERROR(VLOOKUP($C2078,Elster!$I$5:$M$148,3,FALSE),$C2078))</f>
        <v/>
      </c>
      <c r="E2078" t="str">
        <f>IF($B2078="A","",IFERROR(VLOOKUP($C2078,Elster!$I$5:$M$148,3,FALSE),$C2078))</f>
        <v xml:space="preserve">   "FEHLERMELDUNG"                                    </v>
      </c>
      <c r="F2078">
        <f t="shared" si="65"/>
        <v>1</v>
      </c>
      <c r="G2078" s="2">
        <f t="shared" si="66"/>
        <v>4.9989999999997536E-3</v>
      </c>
    </row>
    <row r="2079" spans="1:7" x14ac:dyDescent="0.35">
      <c r="A2079" t="s">
        <v>21029</v>
      </c>
      <c r="B2079" t="s">
        <v>7319</v>
      </c>
      <c r="C2079" t="s">
        <v>7321</v>
      </c>
      <c r="D2079" t="str">
        <f>IF($B2079="B","",IFERROR(VLOOKUP($C2079,Elster!$I$5:$M$148,3,FALSE),$C2079))</f>
        <v xml:space="preserve">   "FEHLERMELDUNG"                                    </v>
      </c>
      <c r="E2079" t="str">
        <f>IF($B2079="A","",IFERROR(VLOOKUP($C2079,Elster!$I$5:$M$148,3,FALSE),$C2079))</f>
        <v/>
      </c>
      <c r="F2079">
        <f t="shared" si="65"/>
        <v>1</v>
      </c>
      <c r="G2079" s="2">
        <f t="shared" si="66"/>
        <v>9.9999999925159955E-7</v>
      </c>
    </row>
    <row r="2080" spans="1:7" x14ac:dyDescent="0.35">
      <c r="A2080" t="s">
        <v>21030</v>
      </c>
      <c r="B2080" t="s">
        <v>7319</v>
      </c>
      <c r="C2080" t="s">
        <v>7357</v>
      </c>
      <c r="D2080" t="str">
        <f>IF($B2080="B","",IFERROR(VLOOKUP($C2080,Elster!$I$5:$M$148,3,FALSE),$C2080))</f>
        <v xml:space="preserve">   "MIN_TEMP_KESSEL"                                  </v>
      </c>
      <c r="E2080" t="str">
        <f>IF($B2080="A","",IFERROR(VLOOKUP($C2080,Elster!$I$5:$M$148,3,FALSE),$C2080))</f>
        <v/>
      </c>
      <c r="F2080">
        <f t="shared" si="65"/>
        <v>32</v>
      </c>
      <c r="G2080" s="2">
        <f t="shared" si="66"/>
        <v>4.99900000000153E-3</v>
      </c>
    </row>
    <row r="2081" spans="1:7" x14ac:dyDescent="0.35">
      <c r="A2081" t="s">
        <v>21031</v>
      </c>
      <c r="B2081" t="s">
        <v>7317</v>
      </c>
      <c r="C2081" t="s">
        <v>7357</v>
      </c>
      <c r="D2081" t="str">
        <f>IF($B2081="B","",IFERROR(VLOOKUP($C2081,Elster!$I$5:$M$148,3,FALSE),$C2081))</f>
        <v/>
      </c>
      <c r="E2081" t="str">
        <f>IF($B2081="A","",IFERROR(VLOOKUP($C2081,Elster!$I$5:$M$148,3,FALSE),$C2081))</f>
        <v xml:space="preserve">   "MIN_TEMP_KESSEL"                                  </v>
      </c>
      <c r="F2081">
        <f t="shared" si="65"/>
        <v>32</v>
      </c>
      <c r="G2081" s="2">
        <f t="shared" si="66"/>
        <v>2.5999999998305157E-5</v>
      </c>
    </row>
    <row r="2082" spans="1:7" x14ac:dyDescent="0.35">
      <c r="A2082" t="s">
        <v>21032</v>
      </c>
      <c r="B2082" t="s">
        <v>7317</v>
      </c>
      <c r="C2082" t="s">
        <v>7325</v>
      </c>
      <c r="D2082" t="str">
        <f>IF($B2082="B","",IFERROR(VLOOKUP($C2082,Elster!$I$5:$M$148,3,FALSE),$C2082))</f>
        <v/>
      </c>
      <c r="E2082" t="str">
        <f>IF($B2082="A","",IFERROR(VLOOKUP($C2082,Elster!$I$5:$M$148,3,FALSE),$C2082))</f>
        <v xml:space="preserve">   "SPEICHERSOLLTEMP"                                 </v>
      </c>
      <c r="F2082">
        <f t="shared" si="65"/>
        <v>3</v>
      </c>
      <c r="G2082" s="2">
        <f t="shared" si="66"/>
        <v>2.2604000000001179E-2</v>
      </c>
    </row>
    <row r="2083" spans="1:7" x14ac:dyDescent="0.35">
      <c r="A2083" t="s">
        <v>21033</v>
      </c>
      <c r="B2083" t="s">
        <v>7317</v>
      </c>
      <c r="C2083" t="s">
        <v>7320</v>
      </c>
      <c r="D2083" t="str">
        <f>IF($B2083="B","",IFERROR(VLOOKUP($C2083,Elster!$I$5:$M$148,3,FALSE),$C2083))</f>
        <v/>
      </c>
      <c r="E2083" t="str">
        <f>IF($B2083="A","",IFERROR(VLOOKUP($C2083,Elster!$I$5:$M$148,3,FALSE),$C2083))</f>
        <v>0x000</v>
      </c>
      <c r="F2083">
        <f t="shared" si="65"/>
        <v>0</v>
      </c>
      <c r="G2083" s="2">
        <f t="shared" si="66"/>
        <v>4.9479999999988422E-3</v>
      </c>
    </row>
    <row r="2084" spans="1:7" x14ac:dyDescent="0.35">
      <c r="A2084" t="s">
        <v>21034</v>
      </c>
      <c r="B2084" t="s">
        <v>7317</v>
      </c>
      <c r="C2084" t="s">
        <v>7318</v>
      </c>
      <c r="D2084" t="str">
        <f>IF($B2084="B","",IFERROR(VLOOKUP($C2084,Elster!$I$5:$M$148,3,FALSE),$C2084))</f>
        <v/>
      </c>
      <c r="E2084" t="str">
        <f>IF($B2084="A","",IFERROR(VLOOKUP($C2084,Elster!$I$5:$M$148,3,FALSE),$C2084))</f>
        <v xml:space="preserve">   "SAMMLERISTTEMP"                                   </v>
      </c>
      <c r="F2084">
        <f t="shared" si="65"/>
        <v>13</v>
      </c>
      <c r="G2084" s="2">
        <f t="shared" si="66"/>
        <v>4.9740000000007001E-3</v>
      </c>
    </row>
    <row r="2085" spans="1:7" x14ac:dyDescent="0.35">
      <c r="A2085" t="s">
        <v>21035</v>
      </c>
      <c r="B2085" t="s">
        <v>7317</v>
      </c>
      <c r="C2085" t="s">
        <v>7329</v>
      </c>
      <c r="D2085" t="str">
        <f>IF($B2085="B","",IFERROR(VLOOKUP($C2085,Elster!$I$5:$M$148,3,FALSE),$C2085))</f>
        <v/>
      </c>
      <c r="E2085" t="str">
        <f>IF($B2085="A","",IFERROR(VLOOKUP($C2085,Elster!$I$5:$M$148,3,FALSE),$C2085))</f>
        <v xml:space="preserve">   "KESSELSOLLTEMP"                                   </v>
      </c>
      <c r="F2085">
        <f t="shared" si="65"/>
        <v>2</v>
      </c>
      <c r="G2085" s="2">
        <f t="shared" si="66"/>
        <v>4.9740000000007001E-3</v>
      </c>
    </row>
    <row r="2086" spans="1:7" x14ac:dyDescent="0.35">
      <c r="A2086" t="s">
        <v>21036</v>
      </c>
      <c r="B2086" t="s">
        <v>7317</v>
      </c>
      <c r="C2086" t="s">
        <v>7320</v>
      </c>
      <c r="D2086" t="str">
        <f>IF($B2086="B","",IFERROR(VLOOKUP($C2086,Elster!$I$5:$M$148,3,FALSE),$C2086))</f>
        <v/>
      </c>
      <c r="E2086" t="str">
        <f>IF($B2086="A","",IFERROR(VLOOKUP($C2086,Elster!$I$5:$M$148,3,FALSE),$C2086))</f>
        <v>0x000</v>
      </c>
      <c r="F2086">
        <f t="shared" si="65"/>
        <v>0</v>
      </c>
      <c r="G2086" s="2">
        <f t="shared" si="66"/>
        <v>4.9479999999988422E-3</v>
      </c>
    </row>
    <row r="2087" spans="1:7" x14ac:dyDescent="0.35">
      <c r="A2087" t="s">
        <v>21037</v>
      </c>
      <c r="B2087" t="s">
        <v>7317</v>
      </c>
      <c r="C2087" t="s">
        <v>7366</v>
      </c>
      <c r="D2087" t="str">
        <f>IF($B2087="B","",IFERROR(VLOOKUP($C2087,Elster!$I$5:$M$148,3,FALSE),$C2087))</f>
        <v/>
      </c>
      <c r="E2087" t="str">
        <f>IF($B2087="A","",IFERROR(VLOOKUP($C2087,Elster!$I$5:$M$148,3,FALSE),$C2087))</f>
        <v xml:space="preserve">//   "ERWEITERUNGSTELEGRAMM"                            </v>
      </c>
      <c r="F2087">
        <f t="shared" si="65"/>
        <v>250</v>
      </c>
      <c r="G2087" s="2">
        <f t="shared" si="66"/>
        <v>4.9740000000007001E-3</v>
      </c>
    </row>
    <row r="2088" spans="1:7" x14ac:dyDescent="0.35">
      <c r="A2088" t="s">
        <v>21038</v>
      </c>
      <c r="B2088" t="s">
        <v>7317</v>
      </c>
      <c r="C2088" t="s">
        <v>7321</v>
      </c>
      <c r="D2088" t="str">
        <f>IF($B2088="B","",IFERROR(VLOOKUP($C2088,Elster!$I$5:$M$148,3,FALSE),$C2088))</f>
        <v/>
      </c>
      <c r="E2088" t="str">
        <f>IF($B2088="A","",IFERROR(VLOOKUP($C2088,Elster!$I$5:$M$148,3,FALSE),$C2088))</f>
        <v xml:space="preserve">   "FEHLERMELDUNG"                                    </v>
      </c>
      <c r="F2088">
        <f t="shared" si="65"/>
        <v>1</v>
      </c>
      <c r="G2088" s="2">
        <f t="shared" si="66"/>
        <v>4.9729999999996721E-3</v>
      </c>
    </row>
    <row r="2089" spans="1:7" x14ac:dyDescent="0.35">
      <c r="A2089" t="s">
        <v>21039</v>
      </c>
      <c r="B2089" t="s">
        <v>7317</v>
      </c>
      <c r="C2089" t="s">
        <v>7716</v>
      </c>
      <c r="D2089" t="str">
        <f>IF($B2089="B","",IFERROR(VLOOKUP($C2089,Elster!$I$5:$M$148,3,FALSE),$C2089))</f>
        <v/>
      </c>
      <c r="E2089" t="str">
        <f>IF($B2089="A","",IFERROR(VLOOKUP($C2089,Elster!$I$5:$M$148,3,FALSE),$C2089))</f>
        <v xml:space="preserve">   "VERSTELLTE_RAUMSOLLTEMP"                          </v>
      </c>
      <c r="F2089">
        <f t="shared" si="65"/>
        <v>18</v>
      </c>
      <c r="G2089" s="2">
        <f t="shared" si="66"/>
        <v>4.9740000000007001E-3</v>
      </c>
    </row>
    <row r="2090" spans="1:7" x14ac:dyDescent="0.35">
      <c r="A2090" t="s">
        <v>21040</v>
      </c>
      <c r="B2090" t="s">
        <v>7317</v>
      </c>
      <c r="C2090" t="s">
        <v>7329</v>
      </c>
      <c r="D2090" t="str">
        <f>IF($B2090="B","",IFERROR(VLOOKUP($C2090,Elster!$I$5:$M$148,3,FALSE),$C2090))</f>
        <v/>
      </c>
      <c r="E2090" t="str">
        <f>IF($B2090="A","",IFERROR(VLOOKUP($C2090,Elster!$I$5:$M$148,3,FALSE),$C2090))</f>
        <v xml:space="preserve">   "KESSELSOLLTEMP"                                   </v>
      </c>
      <c r="F2090">
        <f t="shared" si="65"/>
        <v>2</v>
      </c>
      <c r="G2090" s="2">
        <f t="shared" si="66"/>
        <v>4.9479999999988422E-3</v>
      </c>
    </row>
    <row r="2091" spans="1:7" x14ac:dyDescent="0.35">
      <c r="A2091" t="s">
        <v>21041</v>
      </c>
      <c r="B2091" t="s">
        <v>7317</v>
      </c>
      <c r="C2091" t="s">
        <v>7320</v>
      </c>
      <c r="D2091" t="str">
        <f>IF($B2091="B","",IFERROR(VLOOKUP($C2091,Elster!$I$5:$M$148,3,FALSE),$C2091))</f>
        <v/>
      </c>
      <c r="E2091" t="str">
        <f>IF($B2091="A","",IFERROR(VLOOKUP($C2091,Elster!$I$5:$M$148,3,FALSE),$C2091))</f>
        <v>0x000</v>
      </c>
      <c r="F2091">
        <f t="shared" si="65"/>
        <v>0</v>
      </c>
      <c r="G2091" s="2">
        <f t="shared" si="66"/>
        <v>4.9740000000007001E-3</v>
      </c>
    </row>
    <row r="2092" spans="1:7" x14ac:dyDescent="0.35">
      <c r="A2092" t="s">
        <v>21042</v>
      </c>
      <c r="B2092" t="s">
        <v>7317</v>
      </c>
      <c r="C2092" t="s">
        <v>7321</v>
      </c>
      <c r="D2092" t="str">
        <f>IF($B2092="B","",IFERROR(VLOOKUP($C2092,Elster!$I$5:$M$148,3,FALSE),$C2092))</f>
        <v/>
      </c>
      <c r="E2092" t="str">
        <f>IF($B2092="A","",IFERROR(VLOOKUP($C2092,Elster!$I$5:$M$148,3,FALSE),$C2092))</f>
        <v xml:space="preserve">   "FEHLERMELDUNG"                                    </v>
      </c>
      <c r="F2092">
        <f t="shared" si="65"/>
        <v>1</v>
      </c>
      <c r="G2092" s="2">
        <f t="shared" si="66"/>
        <v>4.9740000000007001E-3</v>
      </c>
    </row>
    <row r="2093" spans="1:7" x14ac:dyDescent="0.35">
      <c r="A2093" t="s">
        <v>21043</v>
      </c>
      <c r="B2093" t="s">
        <v>7317</v>
      </c>
      <c r="C2093" t="s">
        <v>7359</v>
      </c>
      <c r="D2093" t="str">
        <f>IF($B2093="B","",IFERROR(VLOOKUP($C2093,Elster!$I$5:$M$148,3,FALSE),$C2093))</f>
        <v/>
      </c>
      <c r="E2093" t="str">
        <f>IF($B2093="A","",IFERROR(VLOOKUP($C2093,Elster!$I$5:$M$148,3,FALSE),$C2093))</f>
        <v xml:space="preserve">   "ANFAHRTEMP"                                       </v>
      </c>
      <c r="F2093">
        <f t="shared" si="65"/>
        <v>33</v>
      </c>
      <c r="G2093" s="2">
        <f t="shared" si="66"/>
        <v>4.9739999999989237E-3</v>
      </c>
    </row>
    <row r="2094" spans="1:7" x14ac:dyDescent="0.35">
      <c r="A2094" t="s">
        <v>21044</v>
      </c>
      <c r="B2094" t="s">
        <v>7317</v>
      </c>
      <c r="C2094" t="s">
        <v>7318</v>
      </c>
      <c r="D2094" t="str">
        <f>IF($B2094="B","",IFERROR(VLOOKUP($C2094,Elster!$I$5:$M$148,3,FALSE),$C2094))</f>
        <v/>
      </c>
      <c r="E2094" t="str">
        <f>IF($B2094="A","",IFERROR(VLOOKUP($C2094,Elster!$I$5:$M$148,3,FALSE),$C2094))</f>
        <v xml:space="preserve">   "SAMMLERISTTEMP"                                   </v>
      </c>
      <c r="F2094">
        <f t="shared" si="65"/>
        <v>13</v>
      </c>
      <c r="G2094" s="2">
        <f t="shared" si="66"/>
        <v>1.1535999999999547E-2</v>
      </c>
    </row>
    <row r="2095" spans="1:7" x14ac:dyDescent="0.35">
      <c r="A2095" t="s">
        <v>21044</v>
      </c>
      <c r="B2095" t="s">
        <v>7319</v>
      </c>
      <c r="C2095" t="s">
        <v>7318</v>
      </c>
      <c r="D2095" t="str">
        <f>IF($B2095="B","",IFERROR(VLOOKUP($C2095,Elster!$I$5:$M$148,3,FALSE),$C2095))</f>
        <v xml:space="preserve">   "SAMMLERISTTEMP"                                   </v>
      </c>
      <c r="E2095" t="str">
        <f>IF($B2095="A","",IFERROR(VLOOKUP($C2095,Elster!$I$5:$M$148,3,FALSE),$C2095))</f>
        <v/>
      </c>
      <c r="F2095">
        <f t="shared" si="65"/>
        <v>13</v>
      </c>
      <c r="G2095" s="2">
        <f t="shared" si="66"/>
        <v>0</v>
      </c>
    </row>
    <row r="2096" spans="1:7" x14ac:dyDescent="0.35">
      <c r="A2096" t="s">
        <v>21045</v>
      </c>
      <c r="B2096" t="s">
        <v>7317</v>
      </c>
      <c r="C2096" t="s">
        <v>7320</v>
      </c>
      <c r="D2096" t="str">
        <f>IF($B2096="B","",IFERROR(VLOOKUP($C2096,Elster!$I$5:$M$148,3,FALSE),$C2096))</f>
        <v/>
      </c>
      <c r="E2096" t="str">
        <f>IF($B2096="A","",IFERROR(VLOOKUP($C2096,Elster!$I$5:$M$148,3,FALSE),$C2096))</f>
        <v>0x000</v>
      </c>
      <c r="F2096">
        <f t="shared" si="65"/>
        <v>0</v>
      </c>
      <c r="G2096" s="2">
        <f t="shared" si="66"/>
        <v>5.0000000000007816E-3</v>
      </c>
    </row>
    <row r="2097" spans="1:7" x14ac:dyDescent="0.35">
      <c r="A2097" t="s">
        <v>21045</v>
      </c>
      <c r="B2097" t="s">
        <v>7319</v>
      </c>
      <c r="C2097" t="s">
        <v>7320</v>
      </c>
      <c r="D2097" t="str">
        <f>IF($B2097="B","",IFERROR(VLOOKUP($C2097,Elster!$I$5:$M$148,3,FALSE),$C2097))</f>
        <v>0x000</v>
      </c>
      <c r="E2097" t="str">
        <f>IF($B2097="A","",IFERROR(VLOOKUP($C2097,Elster!$I$5:$M$148,3,FALSE),$C2097))</f>
        <v/>
      </c>
      <c r="F2097">
        <f t="shared" si="65"/>
        <v>0</v>
      </c>
      <c r="G2097" s="2">
        <f t="shared" si="66"/>
        <v>0</v>
      </c>
    </row>
    <row r="2098" spans="1:7" x14ac:dyDescent="0.35">
      <c r="A2098" t="s">
        <v>21046</v>
      </c>
      <c r="B2098" t="s">
        <v>7317</v>
      </c>
      <c r="C2098" t="s">
        <v>7325</v>
      </c>
      <c r="D2098" t="str">
        <f>IF($B2098="B","",IFERROR(VLOOKUP($C2098,Elster!$I$5:$M$148,3,FALSE),$C2098))</f>
        <v/>
      </c>
      <c r="E2098" t="str">
        <f>IF($B2098="A","",IFERROR(VLOOKUP($C2098,Elster!$I$5:$M$148,3,FALSE),$C2098))</f>
        <v xml:space="preserve">   "SPEICHERSOLLTEMP"                                 </v>
      </c>
      <c r="F2098">
        <f t="shared" si="65"/>
        <v>3</v>
      </c>
      <c r="G2098" s="2">
        <f t="shared" si="66"/>
        <v>5.0000000000007816E-3</v>
      </c>
    </row>
    <row r="2099" spans="1:7" x14ac:dyDescent="0.35">
      <c r="A2099" t="s">
        <v>21046</v>
      </c>
      <c r="B2099" t="s">
        <v>7319</v>
      </c>
      <c r="C2099" t="s">
        <v>7325</v>
      </c>
      <c r="D2099" t="str">
        <f>IF($B2099="B","",IFERROR(VLOOKUP($C2099,Elster!$I$5:$M$148,3,FALSE),$C2099))</f>
        <v xml:space="preserve">   "SPEICHERSOLLTEMP"                                 </v>
      </c>
      <c r="E2099" t="str">
        <f>IF($B2099="A","",IFERROR(VLOOKUP($C2099,Elster!$I$5:$M$148,3,FALSE),$C2099))</f>
        <v/>
      </c>
      <c r="F2099">
        <f t="shared" si="65"/>
        <v>3</v>
      </c>
      <c r="G2099" s="2">
        <f t="shared" si="66"/>
        <v>0</v>
      </c>
    </row>
    <row r="2100" spans="1:7" x14ac:dyDescent="0.35">
      <c r="A2100" t="s">
        <v>21047</v>
      </c>
      <c r="B2100" t="s">
        <v>7317</v>
      </c>
      <c r="C2100" t="s">
        <v>7321</v>
      </c>
      <c r="D2100" t="str">
        <f>IF($B2100="B","",IFERROR(VLOOKUP($C2100,Elster!$I$5:$M$148,3,FALSE),$C2100))</f>
        <v/>
      </c>
      <c r="E2100" t="str">
        <f>IF($B2100="A","",IFERROR(VLOOKUP($C2100,Elster!$I$5:$M$148,3,FALSE),$C2100))</f>
        <v xml:space="preserve">   "FEHLERMELDUNG"                                    </v>
      </c>
      <c r="F2100">
        <f t="shared" si="65"/>
        <v>1</v>
      </c>
      <c r="G2100" s="2">
        <f t="shared" si="66"/>
        <v>4.9999999999990052E-3</v>
      </c>
    </row>
    <row r="2101" spans="1:7" x14ac:dyDescent="0.35">
      <c r="A2101" t="s">
        <v>21047</v>
      </c>
      <c r="B2101" t="s">
        <v>7319</v>
      </c>
      <c r="C2101" t="s">
        <v>7321</v>
      </c>
      <c r="D2101" t="str">
        <f>IF($B2101="B","",IFERROR(VLOOKUP($C2101,Elster!$I$5:$M$148,3,FALSE),$C2101))</f>
        <v xml:space="preserve">   "FEHLERMELDUNG"                                    </v>
      </c>
      <c r="E2101" t="str">
        <f>IF($B2101="A","",IFERROR(VLOOKUP($C2101,Elster!$I$5:$M$148,3,FALSE),$C2101))</f>
        <v/>
      </c>
      <c r="F2101">
        <f t="shared" si="65"/>
        <v>1</v>
      </c>
      <c r="G2101" s="2">
        <f t="shared" si="66"/>
        <v>0</v>
      </c>
    </row>
    <row r="2102" spans="1:7" x14ac:dyDescent="0.35">
      <c r="A2102" t="s">
        <v>21048</v>
      </c>
      <c r="B2102" t="s">
        <v>7317</v>
      </c>
      <c r="C2102" t="s">
        <v>7320</v>
      </c>
      <c r="D2102" t="str">
        <f>IF($B2102="B","",IFERROR(VLOOKUP($C2102,Elster!$I$5:$M$148,3,FALSE),$C2102))</f>
        <v/>
      </c>
      <c r="E2102" t="str">
        <f>IF($B2102="A","",IFERROR(VLOOKUP($C2102,Elster!$I$5:$M$148,3,FALSE),$C2102))</f>
        <v>0x000</v>
      </c>
      <c r="F2102">
        <f t="shared" si="65"/>
        <v>0</v>
      </c>
      <c r="G2102" s="2">
        <f t="shared" si="66"/>
        <v>5.0000000000007816E-3</v>
      </c>
    </row>
    <row r="2103" spans="1:7" x14ac:dyDescent="0.35">
      <c r="A2103" t="s">
        <v>21048</v>
      </c>
      <c r="B2103" t="s">
        <v>7319</v>
      </c>
      <c r="C2103" t="s">
        <v>7320</v>
      </c>
      <c r="D2103" t="str">
        <f>IF($B2103="B","",IFERROR(VLOOKUP($C2103,Elster!$I$5:$M$148,3,FALSE),$C2103))</f>
        <v>0x000</v>
      </c>
      <c r="E2103" t="str">
        <f>IF($B2103="A","",IFERROR(VLOOKUP($C2103,Elster!$I$5:$M$148,3,FALSE),$C2103))</f>
        <v/>
      </c>
      <c r="F2103">
        <f t="shared" si="65"/>
        <v>0</v>
      </c>
      <c r="G2103" s="2">
        <f t="shared" si="66"/>
        <v>0</v>
      </c>
    </row>
    <row r="2104" spans="1:7" x14ac:dyDescent="0.35">
      <c r="A2104" t="s">
        <v>21049</v>
      </c>
      <c r="B2104" t="s">
        <v>7317</v>
      </c>
      <c r="C2104" t="s">
        <v>7366</v>
      </c>
      <c r="D2104" t="str">
        <f>IF($B2104="B","",IFERROR(VLOOKUP($C2104,Elster!$I$5:$M$148,3,FALSE),$C2104))</f>
        <v/>
      </c>
      <c r="E2104" t="str">
        <f>IF($B2104="A","",IFERROR(VLOOKUP($C2104,Elster!$I$5:$M$148,3,FALSE),$C2104))</f>
        <v xml:space="preserve">//   "ERWEITERUNGSTELEGRAMM"                            </v>
      </c>
      <c r="F2104">
        <f t="shared" si="65"/>
        <v>250</v>
      </c>
      <c r="G2104" s="2">
        <f t="shared" si="66"/>
        <v>4.9999999999990052E-3</v>
      </c>
    </row>
    <row r="2105" spans="1:7" x14ac:dyDescent="0.35">
      <c r="A2105" t="s">
        <v>21049</v>
      </c>
      <c r="B2105" t="s">
        <v>7319</v>
      </c>
      <c r="C2105" t="s">
        <v>7366</v>
      </c>
      <c r="D2105" t="str">
        <f>IF($B2105="B","",IFERROR(VLOOKUP($C2105,Elster!$I$5:$M$148,3,FALSE),$C2105))</f>
        <v xml:space="preserve">//   "ERWEITERUNGSTELEGRAMM"                            </v>
      </c>
      <c r="E2105" t="str">
        <f>IF($B2105="A","",IFERROR(VLOOKUP($C2105,Elster!$I$5:$M$148,3,FALSE),$C2105))</f>
        <v/>
      </c>
      <c r="F2105">
        <f t="shared" si="65"/>
        <v>250</v>
      </c>
      <c r="G2105" s="2">
        <f t="shared" si="66"/>
        <v>0</v>
      </c>
    </row>
    <row r="2106" spans="1:7" x14ac:dyDescent="0.35">
      <c r="A2106" t="s">
        <v>21050</v>
      </c>
      <c r="B2106" t="s">
        <v>7317</v>
      </c>
      <c r="C2106" t="s">
        <v>7321</v>
      </c>
      <c r="D2106" t="str">
        <f>IF($B2106="B","",IFERROR(VLOOKUP($C2106,Elster!$I$5:$M$148,3,FALSE),$C2106))</f>
        <v/>
      </c>
      <c r="E2106" t="str">
        <f>IF($B2106="A","",IFERROR(VLOOKUP($C2106,Elster!$I$5:$M$148,3,FALSE),$C2106))</f>
        <v xml:space="preserve">   "FEHLERMELDUNG"                                    </v>
      </c>
      <c r="F2106">
        <f t="shared" si="65"/>
        <v>1</v>
      </c>
      <c r="G2106" s="2">
        <f t="shared" si="66"/>
        <v>4.9989999999997536E-3</v>
      </c>
    </row>
    <row r="2107" spans="1:7" x14ac:dyDescent="0.35">
      <c r="A2107" t="s">
        <v>21051</v>
      </c>
      <c r="B2107" t="s">
        <v>7319</v>
      </c>
      <c r="C2107" t="s">
        <v>7321</v>
      </c>
      <c r="D2107" t="str">
        <f>IF($B2107="B","",IFERROR(VLOOKUP($C2107,Elster!$I$5:$M$148,3,FALSE),$C2107))</f>
        <v xml:space="preserve">   "FEHLERMELDUNG"                                    </v>
      </c>
      <c r="E2107" t="str">
        <f>IF($B2107="A","",IFERROR(VLOOKUP($C2107,Elster!$I$5:$M$148,3,FALSE),$C2107))</f>
        <v/>
      </c>
      <c r="F2107">
        <f t="shared" si="65"/>
        <v>1</v>
      </c>
      <c r="G2107" s="2">
        <f t="shared" si="66"/>
        <v>1.0000000010279564E-6</v>
      </c>
    </row>
    <row r="2108" spans="1:7" x14ac:dyDescent="0.35">
      <c r="A2108" t="s">
        <v>21052</v>
      </c>
      <c r="B2108" t="s">
        <v>7317</v>
      </c>
      <c r="C2108" t="s">
        <v>7632</v>
      </c>
      <c r="D2108" t="str">
        <f>IF($B2108="B","",IFERROR(VLOOKUP($C2108,Elster!$I$5:$M$148,3,FALSE),$C2108))</f>
        <v/>
      </c>
      <c r="E2108" t="str">
        <f>IF($B2108="A","",IFERROR(VLOOKUP($C2108,Elster!$I$5:$M$148,3,FALSE),$C2108))</f>
        <v xml:space="preserve">   "EINSTELL_SPEICHERSOLLTEMP"                        </v>
      </c>
      <c r="F2108">
        <f t="shared" si="65"/>
        <v>19</v>
      </c>
      <c r="G2108" s="2">
        <f t="shared" si="66"/>
        <v>4.9989999999997536E-3</v>
      </c>
    </row>
    <row r="2109" spans="1:7" x14ac:dyDescent="0.35">
      <c r="A2109" t="s">
        <v>21052</v>
      </c>
      <c r="B2109" t="s">
        <v>7319</v>
      </c>
      <c r="C2109" t="s">
        <v>7632</v>
      </c>
      <c r="D2109" t="str">
        <f>IF($B2109="B","",IFERROR(VLOOKUP($C2109,Elster!$I$5:$M$148,3,FALSE),$C2109))</f>
        <v xml:space="preserve">   "EINSTELL_SPEICHERSOLLTEMP"                        </v>
      </c>
      <c r="E2109" t="str">
        <f>IF($B2109="A","",IFERROR(VLOOKUP($C2109,Elster!$I$5:$M$148,3,FALSE),$C2109))</f>
        <v/>
      </c>
      <c r="F2109">
        <f t="shared" si="65"/>
        <v>19</v>
      </c>
      <c r="G2109" s="2">
        <f t="shared" si="66"/>
        <v>0</v>
      </c>
    </row>
    <row r="2110" spans="1:7" x14ac:dyDescent="0.35">
      <c r="A2110" t="s">
        <v>21053</v>
      </c>
      <c r="B2110" t="s">
        <v>7319</v>
      </c>
      <c r="C2110" t="s">
        <v>7320</v>
      </c>
      <c r="D2110" t="str">
        <f>IF($B2110="B","",IFERROR(VLOOKUP($C2110,Elster!$I$5:$M$148,3,FALSE),$C2110))</f>
        <v>0x000</v>
      </c>
      <c r="E2110" t="str">
        <f>IF($B2110="A","",IFERROR(VLOOKUP($C2110,Elster!$I$5:$M$148,3,FALSE),$C2110))</f>
        <v/>
      </c>
      <c r="F2110">
        <f t="shared" si="65"/>
        <v>0</v>
      </c>
      <c r="G2110" s="2">
        <f t="shared" si="66"/>
        <v>4.9999999999990052E-3</v>
      </c>
    </row>
    <row r="2111" spans="1:7" x14ac:dyDescent="0.35">
      <c r="A2111" t="s">
        <v>21054</v>
      </c>
      <c r="B2111" t="s">
        <v>7317</v>
      </c>
      <c r="C2111" t="s">
        <v>7320</v>
      </c>
      <c r="D2111" t="str">
        <f>IF($B2111="B","",IFERROR(VLOOKUP($C2111,Elster!$I$5:$M$148,3,FALSE),$C2111))</f>
        <v/>
      </c>
      <c r="E2111" t="str">
        <f>IF($B2111="A","",IFERROR(VLOOKUP($C2111,Elster!$I$5:$M$148,3,FALSE),$C2111))</f>
        <v>0x000</v>
      </c>
      <c r="F2111">
        <f t="shared" si="65"/>
        <v>0</v>
      </c>
      <c r="G2111" s="2">
        <f t="shared" si="66"/>
        <v>2.6000000000081513E-5</v>
      </c>
    </row>
    <row r="2112" spans="1:7" x14ac:dyDescent="0.35">
      <c r="A2112" t="s">
        <v>21055</v>
      </c>
      <c r="B2112" t="s">
        <v>7317</v>
      </c>
      <c r="C2112" t="s">
        <v>7320</v>
      </c>
      <c r="D2112" t="str">
        <f>IF($B2112="B","",IFERROR(VLOOKUP($C2112,Elster!$I$5:$M$148,3,FALSE),$C2112))</f>
        <v/>
      </c>
      <c r="E2112" t="str">
        <f>IF($B2112="A","",IFERROR(VLOOKUP($C2112,Elster!$I$5:$M$148,3,FALSE),$C2112))</f>
        <v>0x000</v>
      </c>
      <c r="F2112">
        <f t="shared" si="65"/>
        <v>0</v>
      </c>
      <c r="G2112" s="2">
        <f t="shared" si="66"/>
        <v>5.0000000000007816E-3</v>
      </c>
    </row>
    <row r="2113" spans="1:7" x14ac:dyDescent="0.35">
      <c r="A2113" t="s">
        <v>21055</v>
      </c>
      <c r="B2113" t="s">
        <v>7319</v>
      </c>
      <c r="C2113" t="s">
        <v>7320</v>
      </c>
      <c r="D2113" t="str">
        <f>IF($B2113="B","",IFERROR(VLOOKUP($C2113,Elster!$I$5:$M$148,3,FALSE),$C2113))</f>
        <v>0x000</v>
      </c>
      <c r="E2113" t="str">
        <f>IF($B2113="A","",IFERROR(VLOOKUP($C2113,Elster!$I$5:$M$148,3,FALSE),$C2113))</f>
        <v/>
      </c>
      <c r="F2113">
        <f t="shared" si="65"/>
        <v>0</v>
      </c>
      <c r="G2113" s="2">
        <f t="shared" si="66"/>
        <v>0</v>
      </c>
    </row>
    <row r="2114" spans="1:7" x14ac:dyDescent="0.35">
      <c r="A2114" t="s">
        <v>21056</v>
      </c>
      <c r="B2114" t="s">
        <v>7317</v>
      </c>
      <c r="C2114" t="s">
        <v>7321</v>
      </c>
      <c r="D2114" t="str">
        <f>IF($B2114="B","",IFERROR(VLOOKUP($C2114,Elster!$I$5:$M$148,3,FALSE),$C2114))</f>
        <v/>
      </c>
      <c r="E2114" t="str">
        <f>IF($B2114="A","",IFERROR(VLOOKUP($C2114,Elster!$I$5:$M$148,3,FALSE),$C2114))</f>
        <v xml:space="preserve">   "FEHLERMELDUNG"                                    </v>
      </c>
      <c r="F2114">
        <f t="shared" si="65"/>
        <v>1</v>
      </c>
      <c r="G2114" s="2">
        <f t="shared" si="66"/>
        <v>5.0000000000007816E-3</v>
      </c>
    </row>
    <row r="2115" spans="1:7" x14ac:dyDescent="0.35">
      <c r="A2115" t="s">
        <v>21056</v>
      </c>
      <c r="B2115" t="s">
        <v>7319</v>
      </c>
      <c r="C2115" t="s">
        <v>7321</v>
      </c>
      <c r="D2115" t="str">
        <f>IF($B2115="B","",IFERROR(VLOOKUP($C2115,Elster!$I$5:$M$148,3,FALSE),$C2115))</f>
        <v xml:space="preserve">   "FEHLERMELDUNG"                                    </v>
      </c>
      <c r="E2115" t="str">
        <f>IF($B2115="A","",IFERROR(VLOOKUP($C2115,Elster!$I$5:$M$148,3,FALSE),$C2115))</f>
        <v/>
      </c>
      <c r="F2115">
        <f t="shared" si="65"/>
        <v>1</v>
      </c>
      <c r="G2115" s="2">
        <f t="shared" si="66"/>
        <v>0</v>
      </c>
    </row>
    <row r="2116" spans="1:7" x14ac:dyDescent="0.35">
      <c r="A2116" t="s">
        <v>21057</v>
      </c>
      <c r="B2116" t="s">
        <v>7317</v>
      </c>
      <c r="C2116" t="s">
        <v>7356</v>
      </c>
      <c r="D2116" t="str">
        <f>IF($B2116="B","",IFERROR(VLOOKUP($C2116,Elster!$I$5:$M$148,3,FALSE),$C2116))</f>
        <v/>
      </c>
      <c r="E2116" t="str">
        <f>IF($B2116="A","",IFERROR(VLOOKUP($C2116,Elster!$I$5:$M$148,3,FALSE),$C2116))</f>
        <v xml:space="preserve">   "WASSERDRUCK"                                      </v>
      </c>
      <c r="F2116">
        <f t="shared" ref="F2116:F2179" si="67">HEX2DEC(REPLACE(C2116,1,2,""))</f>
        <v>31</v>
      </c>
      <c r="G2116" s="2">
        <f t="shared" ref="G2116:G2179" si="68">SUBSTITUTE(A2116,"s","")-SUBSTITUTE(A2115,"s","")</f>
        <v>4.9999999999990052E-3</v>
      </c>
    </row>
    <row r="2117" spans="1:7" x14ac:dyDescent="0.35">
      <c r="A2117" t="s">
        <v>21057</v>
      </c>
      <c r="B2117" t="s">
        <v>7319</v>
      </c>
      <c r="C2117" t="s">
        <v>7356</v>
      </c>
      <c r="D2117" t="str">
        <f>IF($B2117="B","",IFERROR(VLOOKUP($C2117,Elster!$I$5:$M$148,3,FALSE),$C2117))</f>
        <v xml:space="preserve">   "WASSERDRUCK"                                      </v>
      </c>
      <c r="E2117" t="str">
        <f>IF($B2117="A","",IFERROR(VLOOKUP($C2117,Elster!$I$5:$M$148,3,FALSE),$C2117))</f>
        <v/>
      </c>
      <c r="F2117">
        <f t="shared" si="67"/>
        <v>31</v>
      </c>
      <c r="G2117" s="2">
        <f t="shared" si="68"/>
        <v>0</v>
      </c>
    </row>
    <row r="2118" spans="1:7" x14ac:dyDescent="0.35">
      <c r="A2118" t="s">
        <v>21058</v>
      </c>
      <c r="B2118" t="s">
        <v>7317</v>
      </c>
      <c r="C2118" t="s">
        <v>7325</v>
      </c>
      <c r="D2118" t="str">
        <f>IF($B2118="B","",IFERROR(VLOOKUP($C2118,Elster!$I$5:$M$148,3,FALSE),$C2118))</f>
        <v/>
      </c>
      <c r="E2118" t="str">
        <f>IF($B2118="A","",IFERROR(VLOOKUP($C2118,Elster!$I$5:$M$148,3,FALSE),$C2118))</f>
        <v xml:space="preserve">   "SPEICHERSOLLTEMP"                                 </v>
      </c>
      <c r="F2118">
        <f t="shared" si="67"/>
        <v>3</v>
      </c>
      <c r="G2118" s="2">
        <f t="shared" si="68"/>
        <v>7.1089999999998099E-3</v>
      </c>
    </row>
    <row r="2119" spans="1:7" x14ac:dyDescent="0.35">
      <c r="A2119" t="s">
        <v>21059</v>
      </c>
      <c r="B2119" t="s">
        <v>7317</v>
      </c>
      <c r="C2119" t="s">
        <v>7320</v>
      </c>
      <c r="D2119" t="str">
        <f>IF($B2119="B","",IFERROR(VLOOKUP($C2119,Elster!$I$5:$M$148,3,FALSE),$C2119))</f>
        <v/>
      </c>
      <c r="E2119" t="str">
        <f>IF($B2119="A","",IFERROR(VLOOKUP($C2119,Elster!$I$5:$M$148,3,FALSE),$C2119))</f>
        <v>0x000</v>
      </c>
      <c r="F2119">
        <f t="shared" si="67"/>
        <v>0</v>
      </c>
      <c r="G2119" s="2">
        <f t="shared" si="68"/>
        <v>4.9740000000007001E-3</v>
      </c>
    </row>
    <row r="2120" spans="1:7" x14ac:dyDescent="0.35">
      <c r="A2120" t="s">
        <v>21060</v>
      </c>
      <c r="B2120" t="s">
        <v>7317</v>
      </c>
      <c r="C2120" t="s">
        <v>7318</v>
      </c>
      <c r="D2120" t="str">
        <f>IF($B2120="B","",IFERROR(VLOOKUP($C2120,Elster!$I$5:$M$148,3,FALSE),$C2120))</f>
        <v/>
      </c>
      <c r="E2120" t="str">
        <f>IF($B2120="A","",IFERROR(VLOOKUP($C2120,Elster!$I$5:$M$148,3,FALSE),$C2120))</f>
        <v xml:space="preserve">   "SAMMLERISTTEMP"                                   </v>
      </c>
      <c r="F2120">
        <f t="shared" si="67"/>
        <v>13</v>
      </c>
      <c r="G2120" s="2">
        <f t="shared" si="68"/>
        <v>4.9739999999989237E-3</v>
      </c>
    </row>
    <row r="2121" spans="1:7" x14ac:dyDescent="0.35">
      <c r="A2121" t="s">
        <v>21061</v>
      </c>
      <c r="B2121" t="s">
        <v>7317</v>
      </c>
      <c r="C2121" t="s">
        <v>7329</v>
      </c>
      <c r="D2121" t="str">
        <f>IF($B2121="B","",IFERROR(VLOOKUP($C2121,Elster!$I$5:$M$148,3,FALSE),$C2121))</f>
        <v/>
      </c>
      <c r="E2121" t="str">
        <f>IF($B2121="A","",IFERROR(VLOOKUP($C2121,Elster!$I$5:$M$148,3,FALSE),$C2121))</f>
        <v xml:space="preserve">   "KESSELSOLLTEMP"                                   </v>
      </c>
      <c r="F2121">
        <f t="shared" si="67"/>
        <v>2</v>
      </c>
      <c r="G2121" s="2">
        <f t="shared" si="68"/>
        <v>4.9480000000006186E-3</v>
      </c>
    </row>
    <row r="2122" spans="1:7" x14ac:dyDescent="0.35">
      <c r="A2122" t="s">
        <v>21062</v>
      </c>
      <c r="B2122" t="s">
        <v>7317</v>
      </c>
      <c r="C2122" t="s">
        <v>7320</v>
      </c>
      <c r="D2122" t="str">
        <f>IF($B2122="B","",IFERROR(VLOOKUP($C2122,Elster!$I$5:$M$148,3,FALSE),$C2122))</f>
        <v/>
      </c>
      <c r="E2122" t="str">
        <f>IF($B2122="A","",IFERROR(VLOOKUP($C2122,Elster!$I$5:$M$148,3,FALSE),$C2122))</f>
        <v>0x000</v>
      </c>
      <c r="F2122">
        <f t="shared" si="67"/>
        <v>0</v>
      </c>
      <c r="G2122" s="2">
        <f t="shared" si="68"/>
        <v>4.9740000000007001E-3</v>
      </c>
    </row>
    <row r="2123" spans="1:7" x14ac:dyDescent="0.35">
      <c r="A2123" t="s">
        <v>21063</v>
      </c>
      <c r="B2123" t="s">
        <v>7317</v>
      </c>
      <c r="C2123" t="s">
        <v>7366</v>
      </c>
      <c r="D2123" t="str">
        <f>IF($B2123="B","",IFERROR(VLOOKUP($C2123,Elster!$I$5:$M$148,3,FALSE),$C2123))</f>
        <v/>
      </c>
      <c r="E2123" t="str">
        <f>IF($B2123="A","",IFERROR(VLOOKUP($C2123,Elster!$I$5:$M$148,3,FALSE),$C2123))</f>
        <v xml:space="preserve">//   "ERWEITERUNGSTELEGRAMM"                            </v>
      </c>
      <c r="F2123">
        <f t="shared" si="67"/>
        <v>250</v>
      </c>
      <c r="G2123" s="2">
        <f t="shared" si="68"/>
        <v>4.9739999999989237E-3</v>
      </c>
    </row>
    <row r="2124" spans="1:7" x14ac:dyDescent="0.35">
      <c r="A2124" t="s">
        <v>21064</v>
      </c>
      <c r="B2124" t="s">
        <v>7317</v>
      </c>
      <c r="C2124" t="s">
        <v>7321</v>
      </c>
      <c r="D2124" t="str">
        <f>IF($B2124="B","",IFERROR(VLOOKUP($C2124,Elster!$I$5:$M$148,3,FALSE),$C2124))</f>
        <v/>
      </c>
      <c r="E2124" t="str">
        <f>IF($B2124="A","",IFERROR(VLOOKUP($C2124,Elster!$I$5:$M$148,3,FALSE),$C2124))</f>
        <v xml:space="preserve">   "FEHLERMELDUNG"                                    </v>
      </c>
      <c r="F2124">
        <f t="shared" si="67"/>
        <v>1</v>
      </c>
      <c r="G2124" s="2">
        <f t="shared" si="68"/>
        <v>4.9740000000007001E-3</v>
      </c>
    </row>
    <row r="2125" spans="1:7" x14ac:dyDescent="0.35">
      <c r="A2125" t="s">
        <v>21065</v>
      </c>
      <c r="B2125" t="s">
        <v>7317</v>
      </c>
      <c r="C2125" t="s">
        <v>7632</v>
      </c>
      <c r="D2125" t="str">
        <f>IF($B2125="B","",IFERROR(VLOOKUP($C2125,Elster!$I$5:$M$148,3,FALSE),$C2125))</f>
        <v/>
      </c>
      <c r="E2125" t="str">
        <f>IF($B2125="A","",IFERROR(VLOOKUP($C2125,Elster!$I$5:$M$148,3,FALSE),$C2125))</f>
        <v xml:space="preserve">   "EINSTELL_SPEICHERSOLLTEMP"                        </v>
      </c>
      <c r="F2125">
        <f t="shared" si="67"/>
        <v>19</v>
      </c>
      <c r="G2125" s="2">
        <f t="shared" si="68"/>
        <v>4.9469999999995906E-3</v>
      </c>
    </row>
    <row r="2126" spans="1:7" x14ac:dyDescent="0.35">
      <c r="A2126" t="s">
        <v>21066</v>
      </c>
      <c r="B2126" t="s">
        <v>7317</v>
      </c>
      <c r="C2126" t="s">
        <v>7320</v>
      </c>
      <c r="D2126" t="str">
        <f>IF($B2126="B","",IFERROR(VLOOKUP($C2126,Elster!$I$5:$M$148,3,FALSE),$C2126))</f>
        <v/>
      </c>
      <c r="E2126" t="str">
        <f>IF($B2126="A","",IFERROR(VLOOKUP($C2126,Elster!$I$5:$M$148,3,FALSE),$C2126))</f>
        <v>0x000</v>
      </c>
      <c r="F2126">
        <f t="shared" si="67"/>
        <v>0</v>
      </c>
      <c r="G2126" s="2">
        <f t="shared" si="68"/>
        <v>4.9740000000007001E-3</v>
      </c>
    </row>
    <row r="2127" spans="1:7" x14ac:dyDescent="0.35">
      <c r="A2127" t="s">
        <v>21067</v>
      </c>
      <c r="B2127" t="s">
        <v>7317</v>
      </c>
      <c r="C2127" t="s">
        <v>7320</v>
      </c>
      <c r="D2127" t="str">
        <f>IF($B2127="B","",IFERROR(VLOOKUP($C2127,Elster!$I$5:$M$148,3,FALSE),$C2127))</f>
        <v/>
      </c>
      <c r="E2127" t="str">
        <f>IF($B2127="A","",IFERROR(VLOOKUP($C2127,Elster!$I$5:$M$148,3,FALSE),$C2127))</f>
        <v>0x000</v>
      </c>
      <c r="F2127">
        <f t="shared" si="67"/>
        <v>0</v>
      </c>
      <c r="G2127" s="2">
        <f t="shared" si="68"/>
        <v>4.9739999999989237E-3</v>
      </c>
    </row>
    <row r="2128" spans="1:7" x14ac:dyDescent="0.35">
      <c r="A2128" t="s">
        <v>21068</v>
      </c>
      <c r="B2128" t="s">
        <v>7317</v>
      </c>
      <c r="C2128" t="s">
        <v>7321</v>
      </c>
      <c r="D2128" t="str">
        <f>IF($B2128="B","",IFERROR(VLOOKUP($C2128,Elster!$I$5:$M$148,3,FALSE),$C2128))</f>
        <v/>
      </c>
      <c r="E2128" t="str">
        <f>IF($B2128="A","",IFERROR(VLOOKUP($C2128,Elster!$I$5:$M$148,3,FALSE),$C2128))</f>
        <v xml:space="preserve">   "FEHLERMELDUNG"                                    </v>
      </c>
      <c r="F2128">
        <f t="shared" si="67"/>
        <v>1</v>
      </c>
      <c r="G2128" s="2">
        <f t="shared" si="68"/>
        <v>4.9480000000006186E-3</v>
      </c>
    </row>
    <row r="2129" spans="1:7" x14ac:dyDescent="0.35">
      <c r="A2129" t="s">
        <v>21069</v>
      </c>
      <c r="B2129" t="s">
        <v>7317</v>
      </c>
      <c r="C2129" t="s">
        <v>7357</v>
      </c>
      <c r="D2129" t="str">
        <f>IF($B2129="B","",IFERROR(VLOOKUP($C2129,Elster!$I$5:$M$148,3,FALSE),$C2129))</f>
        <v/>
      </c>
      <c r="E2129" t="str">
        <f>IF($B2129="A","",IFERROR(VLOOKUP($C2129,Elster!$I$5:$M$148,3,FALSE),$C2129))</f>
        <v xml:space="preserve">   "MIN_TEMP_KESSEL"                                  </v>
      </c>
      <c r="F2129">
        <f t="shared" si="67"/>
        <v>32</v>
      </c>
      <c r="G2129" s="2">
        <f t="shared" si="68"/>
        <v>4.9740000000007001E-3</v>
      </c>
    </row>
    <row r="2130" spans="1:7" x14ac:dyDescent="0.35">
      <c r="A2130" t="s">
        <v>21070</v>
      </c>
      <c r="B2130" t="s">
        <v>7317</v>
      </c>
      <c r="C2130" t="s">
        <v>7318</v>
      </c>
      <c r="D2130" t="str">
        <f>IF($B2130="B","",IFERROR(VLOOKUP($C2130,Elster!$I$5:$M$148,3,FALSE),$C2130))</f>
        <v/>
      </c>
      <c r="E2130" t="str">
        <f>IF($B2130="A","",IFERROR(VLOOKUP($C2130,Elster!$I$5:$M$148,3,FALSE),$C2130))</f>
        <v xml:space="preserve">   "SAMMLERISTTEMP"                                   </v>
      </c>
      <c r="F2130">
        <f t="shared" si="67"/>
        <v>13</v>
      </c>
      <c r="G2130" s="2">
        <f t="shared" si="68"/>
        <v>1.1197999999998487E-2</v>
      </c>
    </row>
    <row r="2131" spans="1:7" x14ac:dyDescent="0.35">
      <c r="A2131" t="s">
        <v>21070</v>
      </c>
      <c r="B2131" t="s">
        <v>7319</v>
      </c>
      <c r="C2131" t="s">
        <v>7318</v>
      </c>
      <c r="D2131" t="str">
        <f>IF($B2131="B","",IFERROR(VLOOKUP($C2131,Elster!$I$5:$M$148,3,FALSE),$C2131))</f>
        <v xml:space="preserve">   "SAMMLERISTTEMP"                                   </v>
      </c>
      <c r="E2131" t="str">
        <f>IF($B2131="A","",IFERROR(VLOOKUP($C2131,Elster!$I$5:$M$148,3,FALSE),$C2131))</f>
        <v/>
      </c>
      <c r="F2131">
        <f t="shared" si="67"/>
        <v>13</v>
      </c>
      <c r="G2131" s="2">
        <f t="shared" si="68"/>
        <v>0</v>
      </c>
    </row>
    <row r="2132" spans="1:7" x14ac:dyDescent="0.35">
      <c r="A2132" t="s">
        <v>21071</v>
      </c>
      <c r="B2132" t="s">
        <v>7317</v>
      </c>
      <c r="C2132" t="s">
        <v>7320</v>
      </c>
      <c r="D2132" t="str">
        <f>IF($B2132="B","",IFERROR(VLOOKUP($C2132,Elster!$I$5:$M$148,3,FALSE),$C2132))</f>
        <v/>
      </c>
      <c r="E2132" t="str">
        <f>IF($B2132="A","",IFERROR(VLOOKUP($C2132,Elster!$I$5:$M$148,3,FALSE),$C2132))</f>
        <v>0x000</v>
      </c>
      <c r="F2132">
        <f t="shared" si="67"/>
        <v>0</v>
      </c>
      <c r="G2132" s="2">
        <f t="shared" si="68"/>
        <v>4.99900000000153E-3</v>
      </c>
    </row>
    <row r="2133" spans="1:7" x14ac:dyDescent="0.35">
      <c r="A2133" t="s">
        <v>21072</v>
      </c>
      <c r="B2133" t="s">
        <v>7319</v>
      </c>
      <c r="C2133" t="s">
        <v>7320</v>
      </c>
      <c r="D2133" t="str">
        <f>IF($B2133="B","",IFERROR(VLOOKUP($C2133,Elster!$I$5:$M$148,3,FALSE),$C2133))</f>
        <v>0x000</v>
      </c>
      <c r="E2133" t="str">
        <f>IF($B2133="A","",IFERROR(VLOOKUP($C2133,Elster!$I$5:$M$148,3,FALSE),$C2133))</f>
        <v/>
      </c>
      <c r="F2133">
        <f t="shared" si="67"/>
        <v>0</v>
      </c>
      <c r="G2133" s="2">
        <f t="shared" si="68"/>
        <v>9.9999999925159955E-7</v>
      </c>
    </row>
    <row r="2134" spans="1:7" x14ac:dyDescent="0.35">
      <c r="A2134" t="s">
        <v>21073</v>
      </c>
      <c r="B2134" t="s">
        <v>7317</v>
      </c>
      <c r="C2134" t="s">
        <v>7325</v>
      </c>
      <c r="D2134" t="str">
        <f>IF($B2134="B","",IFERROR(VLOOKUP($C2134,Elster!$I$5:$M$148,3,FALSE),$C2134))</f>
        <v/>
      </c>
      <c r="E2134" t="str">
        <f>IF($B2134="A","",IFERROR(VLOOKUP($C2134,Elster!$I$5:$M$148,3,FALSE),$C2134))</f>
        <v xml:space="preserve">   "SPEICHERSOLLTEMP"                                 </v>
      </c>
      <c r="F2134">
        <f t="shared" si="67"/>
        <v>3</v>
      </c>
      <c r="G2134" s="2">
        <f t="shared" si="68"/>
        <v>4.9989999999997536E-3</v>
      </c>
    </row>
    <row r="2135" spans="1:7" x14ac:dyDescent="0.35">
      <c r="A2135" t="s">
        <v>21073</v>
      </c>
      <c r="B2135" t="s">
        <v>7319</v>
      </c>
      <c r="C2135" t="s">
        <v>7325</v>
      </c>
      <c r="D2135" t="str">
        <f>IF($B2135="B","",IFERROR(VLOOKUP($C2135,Elster!$I$5:$M$148,3,FALSE),$C2135))</f>
        <v xml:space="preserve">   "SPEICHERSOLLTEMP"                                 </v>
      </c>
      <c r="E2135" t="str">
        <f>IF($B2135="A","",IFERROR(VLOOKUP($C2135,Elster!$I$5:$M$148,3,FALSE),$C2135))</f>
        <v/>
      </c>
      <c r="F2135">
        <f t="shared" si="67"/>
        <v>3</v>
      </c>
      <c r="G2135" s="2">
        <f t="shared" si="68"/>
        <v>0</v>
      </c>
    </row>
    <row r="2136" spans="1:7" x14ac:dyDescent="0.35">
      <c r="A2136" t="s">
        <v>21074</v>
      </c>
      <c r="B2136" t="s">
        <v>7317</v>
      </c>
      <c r="C2136" t="s">
        <v>7321</v>
      </c>
      <c r="D2136" t="str">
        <f>IF($B2136="B","",IFERROR(VLOOKUP($C2136,Elster!$I$5:$M$148,3,FALSE),$C2136))</f>
        <v/>
      </c>
      <c r="E2136" t="str">
        <f>IF($B2136="A","",IFERROR(VLOOKUP($C2136,Elster!$I$5:$M$148,3,FALSE),$C2136))</f>
        <v xml:space="preserve">   "FEHLERMELDUNG"                                    </v>
      </c>
      <c r="F2136">
        <f t="shared" si="67"/>
        <v>1</v>
      </c>
      <c r="G2136" s="2">
        <f t="shared" si="68"/>
        <v>5.0000000000007816E-3</v>
      </c>
    </row>
    <row r="2137" spans="1:7" x14ac:dyDescent="0.35">
      <c r="A2137" t="s">
        <v>21074</v>
      </c>
      <c r="B2137" t="s">
        <v>7319</v>
      </c>
      <c r="C2137" t="s">
        <v>7321</v>
      </c>
      <c r="D2137" t="str">
        <f>IF($B2137="B","",IFERROR(VLOOKUP($C2137,Elster!$I$5:$M$148,3,FALSE),$C2137))</f>
        <v xml:space="preserve">   "FEHLERMELDUNG"                                    </v>
      </c>
      <c r="E2137" t="str">
        <f>IF($B2137="A","",IFERROR(VLOOKUP($C2137,Elster!$I$5:$M$148,3,FALSE),$C2137))</f>
        <v/>
      </c>
      <c r="F2137">
        <f t="shared" si="67"/>
        <v>1</v>
      </c>
      <c r="G2137" s="2">
        <f t="shared" si="68"/>
        <v>0</v>
      </c>
    </row>
    <row r="2138" spans="1:7" x14ac:dyDescent="0.35">
      <c r="A2138" t="s">
        <v>21075</v>
      </c>
      <c r="B2138" t="s">
        <v>7317</v>
      </c>
      <c r="C2138" t="s">
        <v>7320</v>
      </c>
      <c r="D2138" t="str">
        <f>IF($B2138="B","",IFERROR(VLOOKUP($C2138,Elster!$I$5:$M$148,3,FALSE),$C2138))</f>
        <v/>
      </c>
      <c r="E2138" t="str">
        <f>IF($B2138="A","",IFERROR(VLOOKUP($C2138,Elster!$I$5:$M$148,3,FALSE),$C2138))</f>
        <v>0x000</v>
      </c>
      <c r="F2138">
        <f t="shared" si="67"/>
        <v>0</v>
      </c>
      <c r="G2138" s="2">
        <f t="shared" si="68"/>
        <v>4.9999999999990052E-3</v>
      </c>
    </row>
    <row r="2139" spans="1:7" x14ac:dyDescent="0.35">
      <c r="A2139" t="s">
        <v>21075</v>
      </c>
      <c r="B2139" t="s">
        <v>7319</v>
      </c>
      <c r="C2139" t="s">
        <v>7320</v>
      </c>
      <c r="D2139" t="str">
        <f>IF($B2139="B","",IFERROR(VLOOKUP($C2139,Elster!$I$5:$M$148,3,FALSE),$C2139))</f>
        <v>0x000</v>
      </c>
      <c r="E2139" t="str">
        <f>IF($B2139="A","",IFERROR(VLOOKUP($C2139,Elster!$I$5:$M$148,3,FALSE),$C2139))</f>
        <v/>
      </c>
      <c r="F2139">
        <f t="shared" si="67"/>
        <v>0</v>
      </c>
      <c r="G2139" s="2">
        <f t="shared" si="68"/>
        <v>0</v>
      </c>
    </row>
    <row r="2140" spans="1:7" x14ac:dyDescent="0.35">
      <c r="A2140" t="s">
        <v>21076</v>
      </c>
      <c r="B2140" t="s">
        <v>7317</v>
      </c>
      <c r="C2140" t="s">
        <v>7366</v>
      </c>
      <c r="D2140" t="str">
        <f>IF($B2140="B","",IFERROR(VLOOKUP($C2140,Elster!$I$5:$M$148,3,FALSE),$C2140))</f>
        <v/>
      </c>
      <c r="E2140" t="str">
        <f>IF($B2140="A","",IFERROR(VLOOKUP($C2140,Elster!$I$5:$M$148,3,FALSE),$C2140))</f>
        <v xml:space="preserve">//   "ERWEITERUNGSTELEGRAMM"                            </v>
      </c>
      <c r="F2140">
        <f t="shared" si="67"/>
        <v>250</v>
      </c>
      <c r="G2140" s="2">
        <f t="shared" si="68"/>
        <v>5.0000000000007816E-3</v>
      </c>
    </row>
    <row r="2141" spans="1:7" x14ac:dyDescent="0.35">
      <c r="A2141" t="s">
        <v>21076</v>
      </c>
      <c r="B2141" t="s">
        <v>7319</v>
      </c>
      <c r="C2141" t="s">
        <v>7366</v>
      </c>
      <c r="D2141" t="str">
        <f>IF($B2141="B","",IFERROR(VLOOKUP($C2141,Elster!$I$5:$M$148,3,FALSE),$C2141))</f>
        <v xml:space="preserve">//   "ERWEITERUNGSTELEGRAMM"                            </v>
      </c>
      <c r="E2141" t="str">
        <f>IF($B2141="A","",IFERROR(VLOOKUP($C2141,Elster!$I$5:$M$148,3,FALSE),$C2141))</f>
        <v/>
      </c>
      <c r="F2141">
        <f t="shared" si="67"/>
        <v>250</v>
      </c>
      <c r="G2141" s="2">
        <f t="shared" si="68"/>
        <v>0</v>
      </c>
    </row>
    <row r="2142" spans="1:7" x14ac:dyDescent="0.35">
      <c r="A2142" t="s">
        <v>21077</v>
      </c>
      <c r="B2142" t="s">
        <v>7319</v>
      </c>
      <c r="C2142" t="s">
        <v>7321</v>
      </c>
      <c r="D2142" t="str">
        <f>IF($B2142="B","",IFERROR(VLOOKUP($C2142,Elster!$I$5:$M$148,3,FALSE),$C2142))</f>
        <v xml:space="preserve">   "FEHLERMELDUNG"                                    </v>
      </c>
      <c r="E2142" t="str">
        <f>IF($B2142="A","",IFERROR(VLOOKUP($C2142,Elster!$I$5:$M$148,3,FALSE),$C2142))</f>
        <v/>
      </c>
      <c r="F2142">
        <f t="shared" si="67"/>
        <v>1</v>
      </c>
      <c r="G2142" s="2">
        <f t="shared" si="68"/>
        <v>4.9999999999990052E-3</v>
      </c>
    </row>
    <row r="2143" spans="1:7" x14ac:dyDescent="0.35">
      <c r="A2143" t="s">
        <v>21078</v>
      </c>
      <c r="B2143" t="s">
        <v>7317</v>
      </c>
      <c r="C2143" t="s">
        <v>7321</v>
      </c>
      <c r="D2143" t="str">
        <f>IF($B2143="B","",IFERROR(VLOOKUP($C2143,Elster!$I$5:$M$148,3,FALSE),$C2143))</f>
        <v/>
      </c>
      <c r="E2143" t="str">
        <f>IF($B2143="A","",IFERROR(VLOOKUP($C2143,Elster!$I$5:$M$148,3,FALSE),$C2143))</f>
        <v xml:space="preserve">   "FEHLERMELDUNG"                                    </v>
      </c>
      <c r="F2143">
        <f t="shared" si="67"/>
        <v>1</v>
      </c>
      <c r="G2143" s="2">
        <f t="shared" si="68"/>
        <v>2.6000000000081513E-5</v>
      </c>
    </row>
    <row r="2144" spans="1:7" x14ac:dyDescent="0.35">
      <c r="A2144" t="s">
        <v>21079</v>
      </c>
      <c r="B2144" t="s">
        <v>7319</v>
      </c>
      <c r="C2144" t="s">
        <v>7360</v>
      </c>
      <c r="D2144" t="str">
        <f>IF($B2144="B","",IFERROR(VLOOKUP($C2144,Elster!$I$5:$M$148,3,FALSE),$C2144))</f>
        <v xml:space="preserve">   "HYSTERESEZEIT"                                    </v>
      </c>
      <c r="E2144" t="str">
        <f>IF($B2144="A","",IFERROR(VLOOKUP($C2144,Elster!$I$5:$M$148,3,FALSE),$C2144))</f>
        <v/>
      </c>
      <c r="F2144">
        <f t="shared" si="67"/>
        <v>34</v>
      </c>
      <c r="G2144" s="2">
        <f t="shared" si="68"/>
        <v>4.9740000000007001E-3</v>
      </c>
    </row>
    <row r="2145" spans="1:7" x14ac:dyDescent="0.35">
      <c r="A2145" t="s">
        <v>21080</v>
      </c>
      <c r="B2145" t="s">
        <v>7317</v>
      </c>
      <c r="C2145" t="s">
        <v>7360</v>
      </c>
      <c r="D2145" t="str">
        <f>IF($B2145="B","",IFERROR(VLOOKUP($C2145,Elster!$I$5:$M$148,3,FALSE),$C2145))</f>
        <v/>
      </c>
      <c r="E2145" t="str">
        <f>IF($B2145="A","",IFERROR(VLOOKUP($C2145,Elster!$I$5:$M$148,3,FALSE),$C2145))</f>
        <v xml:space="preserve">   "HYSTERESEZEIT"                                    </v>
      </c>
      <c r="F2145">
        <f t="shared" si="67"/>
        <v>34</v>
      </c>
      <c r="G2145" s="2">
        <f t="shared" si="68"/>
        <v>2.6000000000081513E-5</v>
      </c>
    </row>
    <row r="2146" spans="1:7" x14ac:dyDescent="0.35">
      <c r="A2146" t="s">
        <v>21081</v>
      </c>
      <c r="B2146" t="s">
        <v>7317</v>
      </c>
      <c r="C2146" t="s">
        <v>7322</v>
      </c>
      <c r="D2146" t="str">
        <f>IF($B2146="B","",IFERROR(VLOOKUP($C2146,Elster!$I$5:$M$148,3,FALSE),$C2146))</f>
        <v/>
      </c>
      <c r="E2146" t="str">
        <f>IF($B2146="A","",IFERROR(VLOOKUP($C2146,Elster!$I$5:$M$148,3,FALSE),$C2146))</f>
        <v xml:space="preserve">   "GERAETE_ID"                                       </v>
      </c>
      <c r="F2146">
        <f t="shared" si="67"/>
        <v>11</v>
      </c>
      <c r="G2146" s="2">
        <f t="shared" si="68"/>
        <v>4.9999999999990052E-3</v>
      </c>
    </row>
    <row r="2147" spans="1:7" x14ac:dyDescent="0.35">
      <c r="A2147" t="s">
        <v>21081</v>
      </c>
      <c r="B2147" t="s">
        <v>7319</v>
      </c>
      <c r="C2147" t="s">
        <v>7322</v>
      </c>
      <c r="D2147" t="str">
        <f>IF($B2147="B","",IFERROR(VLOOKUP($C2147,Elster!$I$5:$M$148,3,FALSE),$C2147))</f>
        <v xml:space="preserve">   "GERAETE_ID"                                       </v>
      </c>
      <c r="E2147" t="str">
        <f>IF($B2147="A","",IFERROR(VLOOKUP($C2147,Elster!$I$5:$M$148,3,FALSE),$C2147))</f>
        <v/>
      </c>
      <c r="F2147">
        <f t="shared" si="67"/>
        <v>11</v>
      </c>
      <c r="G2147" s="2">
        <f t="shared" si="68"/>
        <v>0</v>
      </c>
    </row>
    <row r="2148" spans="1:7" x14ac:dyDescent="0.35">
      <c r="A2148" t="s">
        <v>21082</v>
      </c>
      <c r="B2148" t="s">
        <v>7317</v>
      </c>
      <c r="C2148" t="s">
        <v>7320</v>
      </c>
      <c r="D2148" t="str">
        <f>IF($B2148="B","",IFERROR(VLOOKUP($C2148,Elster!$I$5:$M$148,3,FALSE),$C2148))</f>
        <v/>
      </c>
      <c r="E2148" t="str">
        <f>IF($B2148="A","",IFERROR(VLOOKUP($C2148,Elster!$I$5:$M$148,3,FALSE),$C2148))</f>
        <v>0x000</v>
      </c>
      <c r="F2148">
        <f t="shared" si="67"/>
        <v>0</v>
      </c>
      <c r="G2148" s="2">
        <f t="shared" si="68"/>
        <v>5.0000000000007816E-3</v>
      </c>
    </row>
    <row r="2149" spans="1:7" x14ac:dyDescent="0.35">
      <c r="A2149" t="s">
        <v>21082</v>
      </c>
      <c r="B2149" t="s">
        <v>7319</v>
      </c>
      <c r="C2149" t="s">
        <v>7320</v>
      </c>
      <c r="D2149" t="str">
        <f>IF($B2149="B","",IFERROR(VLOOKUP($C2149,Elster!$I$5:$M$148,3,FALSE),$C2149))</f>
        <v>0x000</v>
      </c>
      <c r="E2149" t="str">
        <f>IF($B2149="A","",IFERROR(VLOOKUP($C2149,Elster!$I$5:$M$148,3,FALSE),$C2149))</f>
        <v/>
      </c>
      <c r="F2149">
        <f t="shared" si="67"/>
        <v>0</v>
      </c>
      <c r="G2149" s="2">
        <f t="shared" si="68"/>
        <v>0</v>
      </c>
    </row>
    <row r="2150" spans="1:7" x14ac:dyDescent="0.35">
      <c r="A2150" t="s">
        <v>21083</v>
      </c>
      <c r="B2150" t="s">
        <v>7317</v>
      </c>
      <c r="C2150" t="s">
        <v>7321</v>
      </c>
      <c r="D2150" t="str">
        <f>IF($B2150="B","",IFERROR(VLOOKUP($C2150,Elster!$I$5:$M$148,3,FALSE),$C2150))</f>
        <v/>
      </c>
      <c r="E2150" t="str">
        <f>IF($B2150="A","",IFERROR(VLOOKUP($C2150,Elster!$I$5:$M$148,3,FALSE),$C2150))</f>
        <v xml:space="preserve">   "FEHLERMELDUNG"                                    </v>
      </c>
      <c r="F2150">
        <f t="shared" si="67"/>
        <v>1</v>
      </c>
      <c r="G2150" s="2">
        <f t="shared" si="68"/>
        <v>5.0000000000007816E-3</v>
      </c>
    </row>
    <row r="2151" spans="1:7" x14ac:dyDescent="0.35">
      <c r="A2151" t="s">
        <v>21083</v>
      </c>
      <c r="B2151" t="s">
        <v>7319</v>
      </c>
      <c r="C2151" t="s">
        <v>7321</v>
      </c>
      <c r="D2151" t="str">
        <f>IF($B2151="B","",IFERROR(VLOOKUP($C2151,Elster!$I$5:$M$148,3,FALSE),$C2151))</f>
        <v xml:space="preserve">   "FEHLERMELDUNG"                                    </v>
      </c>
      <c r="E2151" t="str">
        <f>IF($B2151="A","",IFERROR(VLOOKUP($C2151,Elster!$I$5:$M$148,3,FALSE),$C2151))</f>
        <v/>
      </c>
      <c r="F2151">
        <f t="shared" si="67"/>
        <v>1</v>
      </c>
      <c r="G2151" s="2">
        <f t="shared" si="68"/>
        <v>0</v>
      </c>
    </row>
    <row r="2152" spans="1:7" x14ac:dyDescent="0.35">
      <c r="A2152" t="s">
        <v>21084</v>
      </c>
      <c r="B2152" t="s">
        <v>7317</v>
      </c>
      <c r="C2152" t="s">
        <v>20398</v>
      </c>
      <c r="D2152" t="str">
        <f>IF($B2152="B","",IFERROR(VLOOKUP($C2152,Elster!$I$5:$M$148,3,FALSE),$C2152))</f>
        <v/>
      </c>
      <c r="E2152" t="str">
        <f>IF($B2152="A","",IFERROR(VLOOKUP($C2152,Elster!$I$5:$M$148,3,FALSE),$C2152))</f>
        <v>0x039</v>
      </c>
      <c r="F2152">
        <f t="shared" si="67"/>
        <v>57</v>
      </c>
      <c r="G2152" s="2">
        <f t="shared" si="68"/>
        <v>4.9999999999990052E-3</v>
      </c>
    </row>
    <row r="2153" spans="1:7" x14ac:dyDescent="0.35">
      <c r="A2153" t="s">
        <v>21084</v>
      </c>
      <c r="B2153" t="s">
        <v>7319</v>
      </c>
      <c r="C2153" t="s">
        <v>20398</v>
      </c>
      <c r="D2153" t="str">
        <f>IF($B2153="B","",IFERROR(VLOOKUP($C2153,Elster!$I$5:$M$148,3,FALSE),$C2153))</f>
        <v>0x039</v>
      </c>
      <c r="E2153" t="str">
        <f>IF($B2153="A","",IFERROR(VLOOKUP($C2153,Elster!$I$5:$M$148,3,FALSE),$C2153))</f>
        <v/>
      </c>
      <c r="F2153">
        <f t="shared" si="67"/>
        <v>57</v>
      </c>
      <c r="G2153" s="2">
        <f t="shared" si="68"/>
        <v>0</v>
      </c>
    </row>
    <row r="2154" spans="1:7" x14ac:dyDescent="0.35">
      <c r="A2154" t="s">
        <v>21085</v>
      </c>
      <c r="B2154" t="s">
        <v>7317</v>
      </c>
      <c r="C2154" t="s">
        <v>7325</v>
      </c>
      <c r="D2154" t="str">
        <f>IF($B2154="B","",IFERROR(VLOOKUP($C2154,Elster!$I$5:$M$148,3,FALSE),$C2154))</f>
        <v/>
      </c>
      <c r="E2154" t="str">
        <f>IF($B2154="A","",IFERROR(VLOOKUP($C2154,Elster!$I$5:$M$148,3,FALSE),$C2154))</f>
        <v xml:space="preserve">   "SPEICHERSOLLTEMP"                                 </v>
      </c>
      <c r="F2154">
        <f t="shared" si="67"/>
        <v>3</v>
      </c>
      <c r="G2154" s="2">
        <f t="shared" si="68"/>
        <v>6.7699999999994986E-3</v>
      </c>
    </row>
    <row r="2155" spans="1:7" x14ac:dyDescent="0.35">
      <c r="A2155" t="s">
        <v>21086</v>
      </c>
      <c r="B2155" t="s">
        <v>7317</v>
      </c>
      <c r="C2155" t="s">
        <v>7320</v>
      </c>
      <c r="D2155" t="str">
        <f>IF($B2155="B","",IFERROR(VLOOKUP($C2155,Elster!$I$5:$M$148,3,FALSE),$C2155))</f>
        <v/>
      </c>
      <c r="E2155" t="str">
        <f>IF($B2155="A","",IFERROR(VLOOKUP($C2155,Elster!$I$5:$M$148,3,FALSE),$C2155))</f>
        <v>0x000</v>
      </c>
      <c r="F2155">
        <f t="shared" si="67"/>
        <v>0</v>
      </c>
      <c r="G2155" s="2">
        <f t="shared" si="68"/>
        <v>4.9740000000007001E-3</v>
      </c>
    </row>
    <row r="2156" spans="1:7" x14ac:dyDescent="0.35">
      <c r="A2156" t="s">
        <v>21087</v>
      </c>
      <c r="B2156" t="s">
        <v>7317</v>
      </c>
      <c r="C2156" t="s">
        <v>7318</v>
      </c>
      <c r="D2156" t="str">
        <f>IF($B2156="B","",IFERROR(VLOOKUP($C2156,Elster!$I$5:$M$148,3,FALSE),$C2156))</f>
        <v/>
      </c>
      <c r="E2156" t="str">
        <f>IF($B2156="A","",IFERROR(VLOOKUP($C2156,Elster!$I$5:$M$148,3,FALSE),$C2156))</f>
        <v xml:space="preserve">   "SAMMLERISTTEMP"                                   </v>
      </c>
      <c r="F2156">
        <f t="shared" si="67"/>
        <v>13</v>
      </c>
      <c r="G2156" s="2">
        <f t="shared" si="68"/>
        <v>4.9740000000007001E-3</v>
      </c>
    </row>
    <row r="2157" spans="1:7" x14ac:dyDescent="0.35">
      <c r="A2157" t="s">
        <v>21088</v>
      </c>
      <c r="B2157" t="s">
        <v>7317</v>
      </c>
      <c r="C2157" t="s">
        <v>7329</v>
      </c>
      <c r="D2157" t="str">
        <f>IF($B2157="B","",IFERROR(VLOOKUP($C2157,Elster!$I$5:$M$148,3,FALSE),$C2157))</f>
        <v/>
      </c>
      <c r="E2157" t="str">
        <f>IF($B2157="A","",IFERROR(VLOOKUP($C2157,Elster!$I$5:$M$148,3,FALSE),$C2157))</f>
        <v xml:space="preserve">   "KESSELSOLLTEMP"                                   </v>
      </c>
      <c r="F2157">
        <f t="shared" si="67"/>
        <v>2</v>
      </c>
      <c r="G2157" s="2">
        <f t="shared" si="68"/>
        <v>4.9739999999989237E-3</v>
      </c>
    </row>
    <row r="2158" spans="1:7" x14ac:dyDescent="0.35">
      <c r="A2158" t="s">
        <v>21089</v>
      </c>
      <c r="B2158" t="s">
        <v>7317</v>
      </c>
      <c r="C2158" t="s">
        <v>7320</v>
      </c>
      <c r="D2158" t="str">
        <f>IF($B2158="B","",IFERROR(VLOOKUP($C2158,Elster!$I$5:$M$148,3,FALSE),$C2158))</f>
        <v/>
      </c>
      <c r="E2158" t="str">
        <f>IF($B2158="A","",IFERROR(VLOOKUP($C2158,Elster!$I$5:$M$148,3,FALSE),$C2158))</f>
        <v>0x000</v>
      </c>
      <c r="F2158">
        <f t="shared" si="67"/>
        <v>0</v>
      </c>
      <c r="G2158" s="2">
        <f t="shared" si="68"/>
        <v>4.9480000000006186E-3</v>
      </c>
    </row>
    <row r="2159" spans="1:7" x14ac:dyDescent="0.35">
      <c r="A2159" t="s">
        <v>21090</v>
      </c>
      <c r="B2159" t="s">
        <v>7317</v>
      </c>
      <c r="C2159" t="s">
        <v>7366</v>
      </c>
      <c r="D2159" t="str">
        <f>IF($B2159="B","",IFERROR(VLOOKUP($C2159,Elster!$I$5:$M$148,3,FALSE),$C2159))</f>
        <v/>
      </c>
      <c r="E2159" t="str">
        <f>IF($B2159="A","",IFERROR(VLOOKUP($C2159,Elster!$I$5:$M$148,3,FALSE),$C2159))</f>
        <v xml:space="preserve">//   "ERWEITERUNGSTELEGRAMM"                            </v>
      </c>
      <c r="F2159">
        <f t="shared" si="67"/>
        <v>250</v>
      </c>
      <c r="G2159" s="2">
        <f t="shared" si="68"/>
        <v>4.9740000000007001E-3</v>
      </c>
    </row>
    <row r="2160" spans="1:7" x14ac:dyDescent="0.35">
      <c r="A2160" t="s">
        <v>21091</v>
      </c>
      <c r="B2160" t="s">
        <v>7317</v>
      </c>
      <c r="C2160" t="s">
        <v>7321</v>
      </c>
      <c r="D2160" t="str">
        <f>IF($B2160="B","",IFERROR(VLOOKUP($C2160,Elster!$I$5:$M$148,3,FALSE),$C2160))</f>
        <v/>
      </c>
      <c r="E2160" t="str">
        <f>IF($B2160="A","",IFERROR(VLOOKUP($C2160,Elster!$I$5:$M$148,3,FALSE),$C2160))</f>
        <v xml:space="preserve">   "FEHLERMELDUNG"                                    </v>
      </c>
      <c r="F2160">
        <f t="shared" si="67"/>
        <v>1</v>
      </c>
      <c r="G2160" s="2">
        <f t="shared" si="68"/>
        <v>4.9739999999989237E-3</v>
      </c>
    </row>
    <row r="2161" spans="1:7" x14ac:dyDescent="0.35">
      <c r="A2161" t="s">
        <v>21092</v>
      </c>
      <c r="B2161" t="s">
        <v>7317</v>
      </c>
      <c r="C2161" t="s">
        <v>7360</v>
      </c>
      <c r="D2161" t="str">
        <f>IF($B2161="B","",IFERROR(VLOOKUP($C2161,Elster!$I$5:$M$148,3,FALSE),$C2161))</f>
        <v/>
      </c>
      <c r="E2161" t="str">
        <f>IF($B2161="A","",IFERROR(VLOOKUP($C2161,Elster!$I$5:$M$148,3,FALSE),$C2161))</f>
        <v xml:space="preserve">   "HYSTERESEZEIT"                                    </v>
      </c>
      <c r="F2161">
        <f t="shared" si="67"/>
        <v>34</v>
      </c>
      <c r="G2161" s="2">
        <f t="shared" si="68"/>
        <v>4.9729999999996721E-3</v>
      </c>
    </row>
    <row r="2162" spans="1:7" x14ac:dyDescent="0.35">
      <c r="A2162" t="s">
        <v>21093</v>
      </c>
      <c r="B2162" t="s">
        <v>7317</v>
      </c>
      <c r="C2162" t="s">
        <v>7322</v>
      </c>
      <c r="D2162" t="str">
        <f>IF($B2162="B","",IFERROR(VLOOKUP($C2162,Elster!$I$5:$M$148,3,FALSE),$C2162))</f>
        <v/>
      </c>
      <c r="E2162" t="str">
        <f>IF($B2162="A","",IFERROR(VLOOKUP($C2162,Elster!$I$5:$M$148,3,FALSE),$C2162))</f>
        <v xml:space="preserve">   "GERAETE_ID"                                       </v>
      </c>
      <c r="F2162">
        <f t="shared" si="67"/>
        <v>11</v>
      </c>
      <c r="G2162" s="2">
        <f t="shared" si="68"/>
        <v>4.9480000000006186E-3</v>
      </c>
    </row>
    <row r="2163" spans="1:7" x14ac:dyDescent="0.35">
      <c r="A2163" t="s">
        <v>21094</v>
      </c>
      <c r="B2163" t="s">
        <v>7317</v>
      </c>
      <c r="C2163" t="s">
        <v>7320</v>
      </c>
      <c r="D2163" t="str">
        <f>IF($B2163="B","",IFERROR(VLOOKUP($C2163,Elster!$I$5:$M$148,3,FALSE),$C2163))</f>
        <v/>
      </c>
      <c r="E2163" t="str">
        <f>IF($B2163="A","",IFERROR(VLOOKUP($C2163,Elster!$I$5:$M$148,3,FALSE),$C2163))</f>
        <v>0x000</v>
      </c>
      <c r="F2163">
        <f t="shared" si="67"/>
        <v>0</v>
      </c>
      <c r="G2163" s="2">
        <f t="shared" si="68"/>
        <v>4.9740000000007001E-3</v>
      </c>
    </row>
    <row r="2164" spans="1:7" x14ac:dyDescent="0.35">
      <c r="A2164" t="s">
        <v>21095</v>
      </c>
      <c r="B2164" t="s">
        <v>7317</v>
      </c>
      <c r="C2164" t="s">
        <v>7321</v>
      </c>
      <c r="D2164" t="str">
        <f>IF($B2164="B","",IFERROR(VLOOKUP($C2164,Elster!$I$5:$M$148,3,FALSE),$C2164))</f>
        <v/>
      </c>
      <c r="E2164" t="str">
        <f>IF($B2164="A","",IFERROR(VLOOKUP($C2164,Elster!$I$5:$M$148,3,FALSE),$C2164))</f>
        <v xml:space="preserve">   "FEHLERMELDUNG"                                    </v>
      </c>
      <c r="F2164">
        <f t="shared" si="67"/>
        <v>1</v>
      </c>
      <c r="G2164" s="2">
        <f t="shared" si="68"/>
        <v>4.9739999999989237E-3</v>
      </c>
    </row>
    <row r="2165" spans="1:7" x14ac:dyDescent="0.35">
      <c r="A2165" t="s">
        <v>21096</v>
      </c>
      <c r="B2165" t="s">
        <v>7317</v>
      </c>
      <c r="C2165" t="s">
        <v>7807</v>
      </c>
      <c r="D2165" t="str">
        <f>IF($B2165="B","",IFERROR(VLOOKUP($C2165,Elster!$I$5:$M$148,3,FALSE),$C2165))</f>
        <v/>
      </c>
      <c r="E2165" t="str">
        <f>IF($B2165="A","",IFERROR(VLOOKUP($C2165,Elster!$I$5:$M$148,3,FALSE),$C2165))</f>
        <v>0x03A</v>
      </c>
      <c r="F2165">
        <f t="shared" si="67"/>
        <v>58</v>
      </c>
      <c r="G2165" s="2">
        <f t="shared" si="68"/>
        <v>4.9740000000007001E-3</v>
      </c>
    </row>
    <row r="2166" spans="1:7" x14ac:dyDescent="0.35">
      <c r="A2166" t="s">
        <v>21097</v>
      </c>
      <c r="B2166" t="s">
        <v>7317</v>
      </c>
      <c r="C2166" t="s">
        <v>7318</v>
      </c>
      <c r="D2166" t="str">
        <f>IF($B2166="B","",IFERROR(VLOOKUP($C2166,Elster!$I$5:$M$148,3,FALSE),$C2166))</f>
        <v/>
      </c>
      <c r="E2166" t="str">
        <f>IF($B2166="A","",IFERROR(VLOOKUP($C2166,Elster!$I$5:$M$148,3,FALSE),$C2166))</f>
        <v xml:space="preserve">   "SAMMLERISTTEMP"                                   </v>
      </c>
      <c r="F2166">
        <f t="shared" si="67"/>
        <v>13</v>
      </c>
      <c r="G2166" s="2">
        <f t="shared" si="68"/>
        <v>1.1509999999999465E-2</v>
      </c>
    </row>
    <row r="2167" spans="1:7" x14ac:dyDescent="0.35">
      <c r="A2167" t="s">
        <v>21097</v>
      </c>
      <c r="B2167" t="s">
        <v>7319</v>
      </c>
      <c r="C2167" t="s">
        <v>7318</v>
      </c>
      <c r="D2167" t="str">
        <f>IF($B2167="B","",IFERROR(VLOOKUP($C2167,Elster!$I$5:$M$148,3,FALSE),$C2167))</f>
        <v xml:space="preserve">   "SAMMLERISTTEMP"                                   </v>
      </c>
      <c r="E2167" t="str">
        <f>IF($B2167="A","",IFERROR(VLOOKUP($C2167,Elster!$I$5:$M$148,3,FALSE),$C2167))</f>
        <v/>
      </c>
      <c r="F2167">
        <f t="shared" si="67"/>
        <v>13</v>
      </c>
      <c r="G2167" s="2">
        <f t="shared" si="68"/>
        <v>0</v>
      </c>
    </row>
    <row r="2168" spans="1:7" x14ac:dyDescent="0.35">
      <c r="A2168" t="s">
        <v>21098</v>
      </c>
      <c r="B2168" t="s">
        <v>7317</v>
      </c>
      <c r="C2168" t="s">
        <v>7320</v>
      </c>
      <c r="D2168" t="str">
        <f>IF($B2168="B","",IFERROR(VLOOKUP($C2168,Elster!$I$5:$M$148,3,FALSE),$C2168))</f>
        <v/>
      </c>
      <c r="E2168" t="str">
        <f>IF($B2168="A","",IFERROR(VLOOKUP($C2168,Elster!$I$5:$M$148,3,FALSE),$C2168))</f>
        <v>0x000</v>
      </c>
      <c r="F2168">
        <f t="shared" si="67"/>
        <v>0</v>
      </c>
      <c r="G2168" s="2">
        <f t="shared" si="68"/>
        <v>5.0000000000007816E-3</v>
      </c>
    </row>
    <row r="2169" spans="1:7" x14ac:dyDescent="0.35">
      <c r="A2169" t="s">
        <v>21098</v>
      </c>
      <c r="B2169" t="s">
        <v>7319</v>
      </c>
      <c r="C2169" t="s">
        <v>7320</v>
      </c>
      <c r="D2169" t="str">
        <f>IF($B2169="B","",IFERROR(VLOOKUP($C2169,Elster!$I$5:$M$148,3,FALSE),$C2169))</f>
        <v>0x000</v>
      </c>
      <c r="E2169" t="str">
        <f>IF($B2169="A","",IFERROR(VLOOKUP($C2169,Elster!$I$5:$M$148,3,FALSE),$C2169))</f>
        <v/>
      </c>
      <c r="F2169">
        <f t="shared" si="67"/>
        <v>0</v>
      </c>
      <c r="G2169" s="2">
        <f t="shared" si="68"/>
        <v>0</v>
      </c>
    </row>
    <row r="2170" spans="1:7" x14ac:dyDescent="0.35">
      <c r="A2170" t="s">
        <v>21099</v>
      </c>
      <c r="B2170" t="s">
        <v>7317</v>
      </c>
      <c r="C2170" t="s">
        <v>7325</v>
      </c>
      <c r="D2170" t="str">
        <f>IF($B2170="B","",IFERROR(VLOOKUP($C2170,Elster!$I$5:$M$148,3,FALSE),$C2170))</f>
        <v/>
      </c>
      <c r="E2170" t="str">
        <f>IF($B2170="A","",IFERROR(VLOOKUP($C2170,Elster!$I$5:$M$148,3,FALSE),$C2170))</f>
        <v xml:space="preserve">   "SPEICHERSOLLTEMP"                                 </v>
      </c>
      <c r="F2170">
        <f t="shared" si="67"/>
        <v>3</v>
      </c>
      <c r="G2170" s="2">
        <f t="shared" si="68"/>
        <v>4.9999999999990052E-3</v>
      </c>
    </row>
    <row r="2171" spans="1:7" x14ac:dyDescent="0.35">
      <c r="A2171" t="s">
        <v>21099</v>
      </c>
      <c r="B2171" t="s">
        <v>7319</v>
      </c>
      <c r="C2171" t="s">
        <v>7325</v>
      </c>
      <c r="D2171" t="str">
        <f>IF($B2171="B","",IFERROR(VLOOKUP($C2171,Elster!$I$5:$M$148,3,FALSE),$C2171))</f>
        <v xml:space="preserve">   "SPEICHERSOLLTEMP"                                 </v>
      </c>
      <c r="E2171" t="str">
        <f>IF($B2171="A","",IFERROR(VLOOKUP($C2171,Elster!$I$5:$M$148,3,FALSE),$C2171))</f>
        <v/>
      </c>
      <c r="F2171">
        <f t="shared" si="67"/>
        <v>3</v>
      </c>
      <c r="G2171" s="2">
        <f t="shared" si="68"/>
        <v>0</v>
      </c>
    </row>
    <row r="2172" spans="1:7" x14ac:dyDescent="0.35">
      <c r="A2172" t="s">
        <v>21100</v>
      </c>
      <c r="B2172" t="s">
        <v>7317</v>
      </c>
      <c r="C2172" t="s">
        <v>7321</v>
      </c>
      <c r="D2172" t="str">
        <f>IF($B2172="B","",IFERROR(VLOOKUP($C2172,Elster!$I$5:$M$148,3,FALSE),$C2172))</f>
        <v/>
      </c>
      <c r="E2172" t="str">
        <f>IF($B2172="A","",IFERROR(VLOOKUP($C2172,Elster!$I$5:$M$148,3,FALSE),$C2172))</f>
        <v xml:space="preserve">   "FEHLERMELDUNG"                                    </v>
      </c>
      <c r="F2172">
        <f t="shared" si="67"/>
        <v>1</v>
      </c>
      <c r="G2172" s="2">
        <f t="shared" si="68"/>
        <v>5.0000000000007816E-3</v>
      </c>
    </row>
    <row r="2173" spans="1:7" x14ac:dyDescent="0.35">
      <c r="A2173" t="s">
        <v>21100</v>
      </c>
      <c r="B2173" t="s">
        <v>7319</v>
      </c>
      <c r="C2173" t="s">
        <v>7321</v>
      </c>
      <c r="D2173" t="str">
        <f>IF($B2173="B","",IFERROR(VLOOKUP($C2173,Elster!$I$5:$M$148,3,FALSE),$C2173))</f>
        <v xml:space="preserve">   "FEHLERMELDUNG"                                    </v>
      </c>
      <c r="E2173" t="str">
        <f>IF($B2173="A","",IFERROR(VLOOKUP($C2173,Elster!$I$5:$M$148,3,FALSE),$C2173))</f>
        <v/>
      </c>
      <c r="F2173">
        <f t="shared" si="67"/>
        <v>1</v>
      </c>
      <c r="G2173" s="2">
        <f t="shared" si="68"/>
        <v>0</v>
      </c>
    </row>
    <row r="2174" spans="1:7" x14ac:dyDescent="0.35">
      <c r="A2174" t="s">
        <v>21101</v>
      </c>
      <c r="B2174" t="s">
        <v>7317</v>
      </c>
      <c r="C2174" t="s">
        <v>7320</v>
      </c>
      <c r="D2174" t="str">
        <f>IF($B2174="B","",IFERROR(VLOOKUP($C2174,Elster!$I$5:$M$148,3,FALSE),$C2174))</f>
        <v/>
      </c>
      <c r="E2174" t="str">
        <f>IF($B2174="A","",IFERROR(VLOOKUP($C2174,Elster!$I$5:$M$148,3,FALSE),$C2174))</f>
        <v>0x000</v>
      </c>
      <c r="F2174">
        <f t="shared" si="67"/>
        <v>0</v>
      </c>
      <c r="G2174" s="2">
        <f t="shared" si="68"/>
        <v>4.9999999999990052E-3</v>
      </c>
    </row>
    <row r="2175" spans="1:7" x14ac:dyDescent="0.35">
      <c r="A2175" t="s">
        <v>21101</v>
      </c>
      <c r="B2175" t="s">
        <v>7319</v>
      </c>
      <c r="C2175" t="s">
        <v>7320</v>
      </c>
      <c r="D2175" t="str">
        <f>IF($B2175="B","",IFERROR(VLOOKUP($C2175,Elster!$I$5:$M$148,3,FALSE),$C2175))</f>
        <v>0x000</v>
      </c>
      <c r="E2175" t="str">
        <f>IF($B2175="A","",IFERROR(VLOOKUP($C2175,Elster!$I$5:$M$148,3,FALSE),$C2175))</f>
        <v/>
      </c>
      <c r="F2175">
        <f t="shared" si="67"/>
        <v>0</v>
      </c>
      <c r="G2175" s="2">
        <f t="shared" si="68"/>
        <v>0</v>
      </c>
    </row>
    <row r="2176" spans="1:7" x14ac:dyDescent="0.35">
      <c r="A2176" t="s">
        <v>21102</v>
      </c>
      <c r="B2176" t="s">
        <v>7317</v>
      </c>
      <c r="C2176" t="s">
        <v>7366</v>
      </c>
      <c r="D2176" t="str">
        <f>IF($B2176="B","",IFERROR(VLOOKUP($C2176,Elster!$I$5:$M$148,3,FALSE),$C2176))</f>
        <v/>
      </c>
      <c r="E2176" t="str">
        <f>IF($B2176="A","",IFERROR(VLOOKUP($C2176,Elster!$I$5:$M$148,3,FALSE),$C2176))</f>
        <v xml:space="preserve">//   "ERWEITERUNGSTELEGRAMM"                            </v>
      </c>
      <c r="F2176">
        <f t="shared" si="67"/>
        <v>250</v>
      </c>
      <c r="G2176" s="2">
        <f t="shared" si="68"/>
        <v>5.0000000000007816E-3</v>
      </c>
    </row>
    <row r="2177" spans="1:7" x14ac:dyDescent="0.35">
      <c r="A2177" t="s">
        <v>21102</v>
      </c>
      <c r="B2177" t="s">
        <v>7319</v>
      </c>
      <c r="C2177" t="s">
        <v>7366</v>
      </c>
      <c r="D2177" t="str">
        <f>IF($B2177="B","",IFERROR(VLOOKUP($C2177,Elster!$I$5:$M$148,3,FALSE),$C2177))</f>
        <v xml:space="preserve">//   "ERWEITERUNGSTELEGRAMM"                            </v>
      </c>
      <c r="E2177" t="str">
        <f>IF($B2177="A","",IFERROR(VLOOKUP($C2177,Elster!$I$5:$M$148,3,FALSE),$C2177))</f>
        <v/>
      </c>
      <c r="F2177">
        <f t="shared" si="67"/>
        <v>250</v>
      </c>
      <c r="G2177" s="2">
        <f t="shared" si="68"/>
        <v>0</v>
      </c>
    </row>
    <row r="2178" spans="1:7" x14ac:dyDescent="0.35">
      <c r="A2178" t="s">
        <v>21103</v>
      </c>
      <c r="B2178" t="s">
        <v>7319</v>
      </c>
      <c r="C2178" t="s">
        <v>7321</v>
      </c>
      <c r="D2178" t="str">
        <f>IF($B2178="B","",IFERROR(VLOOKUP($C2178,Elster!$I$5:$M$148,3,FALSE),$C2178))</f>
        <v xml:space="preserve">   "FEHLERMELDUNG"                                    </v>
      </c>
      <c r="E2178" t="str">
        <f>IF($B2178="A","",IFERROR(VLOOKUP($C2178,Elster!$I$5:$M$148,3,FALSE),$C2178))</f>
        <v/>
      </c>
      <c r="F2178">
        <f t="shared" si="67"/>
        <v>1</v>
      </c>
      <c r="G2178" s="2">
        <f t="shared" si="68"/>
        <v>4.9999999999990052E-3</v>
      </c>
    </row>
    <row r="2179" spans="1:7" x14ac:dyDescent="0.35">
      <c r="A2179" t="s">
        <v>21104</v>
      </c>
      <c r="B2179" t="s">
        <v>7317</v>
      </c>
      <c r="C2179" t="s">
        <v>7321</v>
      </c>
      <c r="D2179" t="str">
        <f>IF($B2179="B","",IFERROR(VLOOKUP($C2179,Elster!$I$5:$M$148,3,FALSE),$C2179))</f>
        <v/>
      </c>
      <c r="E2179" t="str">
        <f>IF($B2179="A","",IFERROR(VLOOKUP($C2179,Elster!$I$5:$M$148,3,FALSE),$C2179))</f>
        <v xml:space="preserve">   "FEHLERMELDUNG"                                    </v>
      </c>
      <c r="F2179">
        <f t="shared" si="67"/>
        <v>1</v>
      </c>
      <c r="G2179" s="2">
        <f t="shared" si="68"/>
        <v>2.6000000000081513E-5</v>
      </c>
    </row>
    <row r="2180" spans="1:7" x14ac:dyDescent="0.35">
      <c r="A2180" t="s">
        <v>21105</v>
      </c>
      <c r="B2180" t="s">
        <v>7319</v>
      </c>
      <c r="C2180" t="s">
        <v>7361</v>
      </c>
      <c r="D2180" t="str">
        <f>IF($B2180="B","",IFERROR(VLOOKUP($C2180,Elster!$I$5:$M$148,3,FALSE),$C2180))</f>
        <v xml:space="preserve">   "MAX_HYSTERESE"                                    </v>
      </c>
      <c r="E2180" t="str">
        <f>IF($B2180="A","",IFERROR(VLOOKUP($C2180,Elster!$I$5:$M$148,3,FALSE),$C2180))</f>
        <v/>
      </c>
      <c r="F2180">
        <f t="shared" ref="F2180:F2243" si="69">HEX2DEC(REPLACE(C2180,1,2,""))</f>
        <v>35</v>
      </c>
      <c r="G2180" s="2">
        <f t="shared" ref="G2180:G2243" si="70">SUBSTITUTE(A2180,"s","")-SUBSTITUTE(A2179,"s","")</f>
        <v>4.9740000000007001E-3</v>
      </c>
    </row>
    <row r="2181" spans="1:7" x14ac:dyDescent="0.35">
      <c r="A2181" t="s">
        <v>21106</v>
      </c>
      <c r="B2181" t="s">
        <v>7317</v>
      </c>
      <c r="C2181" t="s">
        <v>7361</v>
      </c>
      <c r="D2181" t="str">
        <f>IF($B2181="B","",IFERROR(VLOOKUP($C2181,Elster!$I$5:$M$148,3,FALSE),$C2181))</f>
        <v/>
      </c>
      <c r="E2181" t="str">
        <f>IF($B2181="A","",IFERROR(VLOOKUP($C2181,Elster!$I$5:$M$148,3,FALSE),$C2181))</f>
        <v xml:space="preserve">   "MAX_HYSTERESE"                                    </v>
      </c>
      <c r="F2181">
        <f t="shared" si="69"/>
        <v>35</v>
      </c>
      <c r="G2181" s="2">
        <f t="shared" si="70"/>
        <v>2.6000000000081513E-5</v>
      </c>
    </row>
    <row r="2182" spans="1:7" x14ac:dyDescent="0.35">
      <c r="A2182" t="s">
        <v>21107</v>
      </c>
      <c r="B2182" t="s">
        <v>7319</v>
      </c>
      <c r="C2182" t="s">
        <v>7322</v>
      </c>
      <c r="D2182" t="str">
        <f>IF($B2182="B","",IFERROR(VLOOKUP($C2182,Elster!$I$5:$M$148,3,FALSE),$C2182))</f>
        <v xml:space="preserve">   "GERAETE_ID"                                       </v>
      </c>
      <c r="E2182" t="str">
        <f>IF($B2182="A","",IFERROR(VLOOKUP($C2182,Elster!$I$5:$M$148,3,FALSE),$C2182))</f>
        <v/>
      </c>
      <c r="F2182">
        <f t="shared" si="69"/>
        <v>11</v>
      </c>
      <c r="G2182" s="2">
        <f t="shared" si="70"/>
        <v>4.9729999999996721E-3</v>
      </c>
    </row>
    <row r="2183" spans="1:7" x14ac:dyDescent="0.35">
      <c r="A2183" t="s">
        <v>21108</v>
      </c>
      <c r="B2183" t="s">
        <v>7317</v>
      </c>
      <c r="C2183" t="s">
        <v>7322</v>
      </c>
      <c r="D2183" t="str">
        <f>IF($B2183="B","",IFERROR(VLOOKUP($C2183,Elster!$I$5:$M$148,3,FALSE),$C2183))</f>
        <v/>
      </c>
      <c r="E2183" t="str">
        <f>IF($B2183="A","",IFERROR(VLOOKUP($C2183,Elster!$I$5:$M$148,3,FALSE),$C2183))</f>
        <v xml:space="preserve">   "GERAETE_ID"                                       </v>
      </c>
      <c r="F2183">
        <f t="shared" si="69"/>
        <v>11</v>
      </c>
      <c r="G2183" s="2">
        <f t="shared" si="70"/>
        <v>2.700000000110947E-5</v>
      </c>
    </row>
    <row r="2184" spans="1:7" x14ac:dyDescent="0.35">
      <c r="A2184" t="s">
        <v>21109</v>
      </c>
      <c r="B2184" t="s">
        <v>7317</v>
      </c>
      <c r="C2184" t="s">
        <v>7320</v>
      </c>
      <c r="D2184" t="str">
        <f>IF($B2184="B","",IFERROR(VLOOKUP($C2184,Elster!$I$5:$M$148,3,FALSE),$C2184))</f>
        <v/>
      </c>
      <c r="E2184" t="str">
        <f>IF($B2184="A","",IFERROR(VLOOKUP($C2184,Elster!$I$5:$M$148,3,FALSE),$C2184))</f>
        <v>0x000</v>
      </c>
      <c r="F2184">
        <f t="shared" si="69"/>
        <v>0</v>
      </c>
      <c r="G2184" s="2">
        <f t="shared" si="70"/>
        <v>4.9989999999997536E-3</v>
      </c>
    </row>
    <row r="2185" spans="1:7" x14ac:dyDescent="0.35">
      <c r="A2185" t="s">
        <v>21109</v>
      </c>
      <c r="B2185" t="s">
        <v>7319</v>
      </c>
      <c r="C2185" t="s">
        <v>7320</v>
      </c>
      <c r="D2185" t="str">
        <f>IF($B2185="B","",IFERROR(VLOOKUP($C2185,Elster!$I$5:$M$148,3,FALSE),$C2185))</f>
        <v>0x000</v>
      </c>
      <c r="E2185" t="str">
        <f>IF($B2185="A","",IFERROR(VLOOKUP($C2185,Elster!$I$5:$M$148,3,FALSE),$C2185))</f>
        <v/>
      </c>
      <c r="F2185">
        <f t="shared" si="69"/>
        <v>0</v>
      </c>
      <c r="G2185" s="2">
        <f t="shared" si="70"/>
        <v>0</v>
      </c>
    </row>
    <row r="2186" spans="1:7" x14ac:dyDescent="0.35">
      <c r="A2186" t="s">
        <v>21110</v>
      </c>
      <c r="B2186" t="s">
        <v>7319</v>
      </c>
      <c r="C2186" t="s">
        <v>7321</v>
      </c>
      <c r="D2186" t="str">
        <f>IF($B2186="B","",IFERROR(VLOOKUP($C2186,Elster!$I$5:$M$148,3,FALSE),$C2186))</f>
        <v xml:space="preserve">   "FEHLERMELDUNG"                                    </v>
      </c>
      <c r="E2186" t="str">
        <f>IF($B2186="A","",IFERROR(VLOOKUP($C2186,Elster!$I$5:$M$148,3,FALSE),$C2186))</f>
        <v/>
      </c>
      <c r="F2186">
        <f t="shared" si="69"/>
        <v>1</v>
      </c>
      <c r="G2186" s="2">
        <f t="shared" si="70"/>
        <v>4.9739999999989237E-3</v>
      </c>
    </row>
    <row r="2187" spans="1:7" x14ac:dyDescent="0.35">
      <c r="A2187" t="s">
        <v>21111</v>
      </c>
      <c r="B2187" t="s">
        <v>7317</v>
      </c>
      <c r="C2187" t="s">
        <v>7321</v>
      </c>
      <c r="D2187" t="str">
        <f>IF($B2187="B","",IFERROR(VLOOKUP($C2187,Elster!$I$5:$M$148,3,FALSE),$C2187))</f>
        <v/>
      </c>
      <c r="E2187" t="str">
        <f>IF($B2187="A","",IFERROR(VLOOKUP($C2187,Elster!$I$5:$M$148,3,FALSE),$C2187))</f>
        <v xml:space="preserve">   "FEHLERMELDUNG"                                    </v>
      </c>
      <c r="F2187">
        <f t="shared" si="69"/>
        <v>1</v>
      </c>
      <c r="G2187" s="2">
        <f t="shared" si="70"/>
        <v>2.6000000000081513E-5</v>
      </c>
    </row>
    <row r="2188" spans="1:7" x14ac:dyDescent="0.35">
      <c r="A2188" t="s">
        <v>21112</v>
      </c>
      <c r="B2188" t="s">
        <v>7319</v>
      </c>
      <c r="C2188" t="s">
        <v>7807</v>
      </c>
      <c r="D2188" t="str">
        <f>IF($B2188="B","",IFERROR(VLOOKUP($C2188,Elster!$I$5:$M$148,3,FALSE),$C2188))</f>
        <v>0x03A</v>
      </c>
      <c r="E2188" t="str">
        <f>IF($B2188="A","",IFERROR(VLOOKUP($C2188,Elster!$I$5:$M$148,3,FALSE),$C2188))</f>
        <v/>
      </c>
      <c r="F2188">
        <f t="shared" si="69"/>
        <v>58</v>
      </c>
      <c r="G2188" s="2">
        <f t="shared" si="70"/>
        <v>4.9740000000007001E-3</v>
      </c>
    </row>
    <row r="2189" spans="1:7" x14ac:dyDescent="0.35">
      <c r="A2189" t="s">
        <v>21113</v>
      </c>
      <c r="B2189" t="s">
        <v>7317</v>
      </c>
      <c r="C2189" t="s">
        <v>7807</v>
      </c>
      <c r="D2189" t="str">
        <f>IF($B2189="B","",IFERROR(VLOOKUP($C2189,Elster!$I$5:$M$148,3,FALSE),$C2189))</f>
        <v/>
      </c>
      <c r="E2189" t="str">
        <f>IF($B2189="A","",IFERROR(VLOOKUP($C2189,Elster!$I$5:$M$148,3,FALSE),$C2189))</f>
        <v>0x03A</v>
      </c>
      <c r="F2189">
        <f t="shared" si="69"/>
        <v>58</v>
      </c>
      <c r="G2189" s="2">
        <f t="shared" si="70"/>
        <v>2.6000000000081513E-5</v>
      </c>
    </row>
    <row r="2190" spans="1:7" x14ac:dyDescent="0.35">
      <c r="A2190" t="s">
        <v>21114</v>
      </c>
      <c r="B2190" t="s">
        <v>7317</v>
      </c>
      <c r="C2190" t="s">
        <v>7325</v>
      </c>
      <c r="D2190" t="str">
        <f>IF($B2190="B","",IFERROR(VLOOKUP($C2190,Elster!$I$5:$M$148,3,FALSE),$C2190))</f>
        <v/>
      </c>
      <c r="E2190" t="str">
        <f>IF($B2190="A","",IFERROR(VLOOKUP($C2190,Elster!$I$5:$M$148,3,FALSE),$C2190))</f>
        <v xml:space="preserve">   "SPEICHERSOLLTEMP"                                 </v>
      </c>
      <c r="F2190">
        <f t="shared" si="69"/>
        <v>3</v>
      </c>
      <c r="G2190" s="2">
        <f t="shared" si="70"/>
        <v>6.4580000000002968E-3</v>
      </c>
    </row>
    <row r="2191" spans="1:7" x14ac:dyDescent="0.35">
      <c r="A2191" t="s">
        <v>21115</v>
      </c>
      <c r="B2191" t="s">
        <v>7317</v>
      </c>
      <c r="C2191" t="s">
        <v>7320</v>
      </c>
      <c r="D2191" t="str">
        <f>IF($B2191="B","",IFERROR(VLOOKUP($C2191,Elster!$I$5:$M$148,3,FALSE),$C2191))</f>
        <v/>
      </c>
      <c r="E2191" t="str">
        <f>IF($B2191="A","",IFERROR(VLOOKUP($C2191,Elster!$I$5:$M$148,3,FALSE),$C2191))</f>
        <v>0x000</v>
      </c>
      <c r="F2191">
        <f t="shared" si="69"/>
        <v>0</v>
      </c>
      <c r="G2191" s="2">
        <f t="shared" si="70"/>
        <v>4.9739999999989237E-3</v>
      </c>
    </row>
    <row r="2192" spans="1:7" x14ac:dyDescent="0.35">
      <c r="A2192" t="s">
        <v>21116</v>
      </c>
      <c r="B2192" t="s">
        <v>7317</v>
      </c>
      <c r="C2192" t="s">
        <v>7318</v>
      </c>
      <c r="D2192" t="str">
        <f>IF($B2192="B","",IFERROR(VLOOKUP($C2192,Elster!$I$5:$M$148,3,FALSE),$C2192))</f>
        <v/>
      </c>
      <c r="E2192" t="str">
        <f>IF($B2192="A","",IFERROR(VLOOKUP($C2192,Elster!$I$5:$M$148,3,FALSE),$C2192))</f>
        <v xml:space="preserve">   "SAMMLERISTTEMP"                                   </v>
      </c>
      <c r="F2192">
        <f t="shared" si="69"/>
        <v>13</v>
      </c>
      <c r="G2192" s="2">
        <f t="shared" si="70"/>
        <v>4.9740000000007001E-3</v>
      </c>
    </row>
    <row r="2193" spans="1:7" x14ac:dyDescent="0.35">
      <c r="A2193" t="s">
        <v>21117</v>
      </c>
      <c r="B2193" t="s">
        <v>7317</v>
      </c>
      <c r="C2193" t="s">
        <v>7329</v>
      </c>
      <c r="D2193" t="str">
        <f>IF($B2193="B","",IFERROR(VLOOKUP($C2193,Elster!$I$5:$M$148,3,FALSE),$C2193))</f>
        <v/>
      </c>
      <c r="E2193" t="str">
        <f>IF($B2193="A","",IFERROR(VLOOKUP($C2193,Elster!$I$5:$M$148,3,FALSE),$C2193))</f>
        <v xml:space="preserve">   "KESSELSOLLTEMP"                                   </v>
      </c>
      <c r="F2193">
        <f t="shared" si="69"/>
        <v>2</v>
      </c>
      <c r="G2193" s="2">
        <f t="shared" si="70"/>
        <v>4.9739999999989237E-3</v>
      </c>
    </row>
    <row r="2194" spans="1:7" x14ac:dyDescent="0.35">
      <c r="A2194" t="s">
        <v>21118</v>
      </c>
      <c r="B2194" t="s">
        <v>7317</v>
      </c>
      <c r="C2194" t="s">
        <v>7320</v>
      </c>
      <c r="D2194" t="str">
        <f>IF($B2194="B","",IFERROR(VLOOKUP($C2194,Elster!$I$5:$M$148,3,FALSE),$C2194))</f>
        <v/>
      </c>
      <c r="E2194" t="str">
        <f>IF($B2194="A","",IFERROR(VLOOKUP($C2194,Elster!$I$5:$M$148,3,FALSE),$C2194))</f>
        <v>0x000</v>
      </c>
      <c r="F2194">
        <f t="shared" si="69"/>
        <v>0</v>
      </c>
      <c r="G2194" s="2">
        <f t="shared" si="70"/>
        <v>4.9480000000006186E-3</v>
      </c>
    </row>
    <row r="2195" spans="1:7" x14ac:dyDescent="0.35">
      <c r="A2195" t="s">
        <v>21119</v>
      </c>
      <c r="B2195" t="s">
        <v>7317</v>
      </c>
      <c r="C2195" t="s">
        <v>7366</v>
      </c>
      <c r="D2195" t="str">
        <f>IF($B2195="B","",IFERROR(VLOOKUP($C2195,Elster!$I$5:$M$148,3,FALSE),$C2195))</f>
        <v/>
      </c>
      <c r="E2195" t="str">
        <f>IF($B2195="A","",IFERROR(VLOOKUP($C2195,Elster!$I$5:$M$148,3,FALSE),$C2195))</f>
        <v xml:space="preserve">//   "ERWEITERUNGSTELEGRAMM"                            </v>
      </c>
      <c r="F2195">
        <f t="shared" si="69"/>
        <v>250</v>
      </c>
      <c r="G2195" s="2">
        <f t="shared" si="70"/>
        <v>4.9740000000007001E-3</v>
      </c>
    </row>
    <row r="2196" spans="1:7" x14ac:dyDescent="0.35">
      <c r="A2196" t="s">
        <v>21120</v>
      </c>
      <c r="B2196" t="s">
        <v>7317</v>
      </c>
      <c r="C2196" t="s">
        <v>7321</v>
      </c>
      <c r="D2196" t="str">
        <f>IF($B2196="B","",IFERROR(VLOOKUP($C2196,Elster!$I$5:$M$148,3,FALSE),$C2196))</f>
        <v/>
      </c>
      <c r="E2196" t="str">
        <f>IF($B2196="A","",IFERROR(VLOOKUP($C2196,Elster!$I$5:$M$148,3,FALSE),$C2196))</f>
        <v xml:space="preserve">   "FEHLERMELDUNG"                                    </v>
      </c>
      <c r="F2196">
        <f t="shared" si="69"/>
        <v>1</v>
      </c>
      <c r="G2196" s="2">
        <f t="shared" si="70"/>
        <v>4.9739999999989237E-3</v>
      </c>
    </row>
    <row r="2197" spans="1:7" x14ac:dyDescent="0.35">
      <c r="A2197" t="s">
        <v>21121</v>
      </c>
      <c r="B2197" t="s">
        <v>7317</v>
      </c>
      <c r="C2197" t="s">
        <v>7361</v>
      </c>
      <c r="D2197" t="str">
        <f>IF($B2197="B","",IFERROR(VLOOKUP($C2197,Elster!$I$5:$M$148,3,FALSE),$C2197))</f>
        <v/>
      </c>
      <c r="E2197" t="str">
        <f>IF($B2197="A","",IFERROR(VLOOKUP($C2197,Elster!$I$5:$M$148,3,FALSE),$C2197))</f>
        <v xml:space="preserve">   "MAX_HYSTERESE"                                    </v>
      </c>
      <c r="F2197">
        <f t="shared" si="69"/>
        <v>35</v>
      </c>
      <c r="G2197" s="2">
        <f t="shared" si="70"/>
        <v>4.9480000000006186E-3</v>
      </c>
    </row>
    <row r="2198" spans="1:7" x14ac:dyDescent="0.35">
      <c r="A2198" t="s">
        <v>21122</v>
      </c>
      <c r="B2198" t="s">
        <v>7317</v>
      </c>
      <c r="C2198" t="s">
        <v>7322</v>
      </c>
      <c r="D2198" t="str">
        <f>IF($B2198="B","",IFERROR(VLOOKUP($C2198,Elster!$I$5:$M$148,3,FALSE),$C2198))</f>
        <v/>
      </c>
      <c r="E2198" t="str">
        <f>IF($B2198="A","",IFERROR(VLOOKUP($C2198,Elster!$I$5:$M$148,3,FALSE),$C2198))</f>
        <v xml:space="preserve">   "GERAETE_ID"                                       </v>
      </c>
      <c r="F2198">
        <f t="shared" si="69"/>
        <v>11</v>
      </c>
      <c r="G2198" s="2">
        <f t="shared" si="70"/>
        <v>4.9729999999996721E-3</v>
      </c>
    </row>
    <row r="2199" spans="1:7" x14ac:dyDescent="0.35">
      <c r="A2199" t="s">
        <v>21123</v>
      </c>
      <c r="B2199" t="s">
        <v>7317</v>
      </c>
      <c r="C2199" t="s">
        <v>7320</v>
      </c>
      <c r="D2199" t="str">
        <f>IF($B2199="B","",IFERROR(VLOOKUP($C2199,Elster!$I$5:$M$148,3,FALSE),$C2199))</f>
        <v/>
      </c>
      <c r="E2199" t="str">
        <f>IF($B2199="A","",IFERROR(VLOOKUP($C2199,Elster!$I$5:$M$148,3,FALSE),$C2199))</f>
        <v>0x000</v>
      </c>
      <c r="F2199">
        <f t="shared" si="69"/>
        <v>0</v>
      </c>
      <c r="G2199" s="2">
        <f t="shared" si="70"/>
        <v>4.9740000000007001E-3</v>
      </c>
    </row>
    <row r="2200" spans="1:7" x14ac:dyDescent="0.35">
      <c r="A2200" t="s">
        <v>21124</v>
      </c>
      <c r="B2200" t="s">
        <v>7317</v>
      </c>
      <c r="C2200" t="s">
        <v>7321</v>
      </c>
      <c r="D2200" t="str">
        <f>IF($B2200="B","",IFERROR(VLOOKUP($C2200,Elster!$I$5:$M$148,3,FALSE),$C2200))</f>
        <v/>
      </c>
      <c r="E2200" t="str">
        <f>IF($B2200="A","",IFERROR(VLOOKUP($C2200,Elster!$I$5:$M$148,3,FALSE),$C2200))</f>
        <v xml:space="preserve">   "FEHLERMELDUNG"                                    </v>
      </c>
      <c r="F2200">
        <f t="shared" si="69"/>
        <v>1</v>
      </c>
      <c r="G2200" s="2">
        <f t="shared" si="70"/>
        <v>4.9739999999989237E-3</v>
      </c>
    </row>
    <row r="2201" spans="1:7" x14ac:dyDescent="0.35">
      <c r="A2201" t="s">
        <v>21125</v>
      </c>
      <c r="B2201" t="s">
        <v>7317</v>
      </c>
      <c r="C2201" t="s">
        <v>7820</v>
      </c>
      <c r="D2201" t="str">
        <f>IF($B2201="B","",IFERROR(VLOOKUP($C2201,Elster!$I$5:$M$148,3,FALSE),$C2201))</f>
        <v/>
      </c>
      <c r="E2201" t="str">
        <f>IF($B2201="A","",IFERROR(VLOOKUP($C2201,Elster!$I$5:$M$148,3,FALSE),$C2201))</f>
        <v>0x03B</v>
      </c>
      <c r="F2201">
        <f t="shared" si="69"/>
        <v>59</v>
      </c>
      <c r="G2201" s="2">
        <f t="shared" si="70"/>
        <v>4.9480000000006186E-3</v>
      </c>
    </row>
    <row r="2202" spans="1:7" x14ac:dyDescent="0.35">
      <c r="A2202" t="s">
        <v>21126</v>
      </c>
      <c r="B2202" t="s">
        <v>7317</v>
      </c>
      <c r="C2202" t="s">
        <v>7318</v>
      </c>
      <c r="D2202" t="str">
        <f>IF($B2202="B","",IFERROR(VLOOKUP($C2202,Elster!$I$5:$M$148,3,FALSE),$C2202))</f>
        <v/>
      </c>
      <c r="E2202" t="str">
        <f>IF($B2202="A","",IFERROR(VLOOKUP($C2202,Elster!$I$5:$M$148,3,FALSE),$C2202))</f>
        <v xml:space="preserve">   "SAMMLERISTTEMP"                                   </v>
      </c>
      <c r="F2202">
        <f t="shared" si="69"/>
        <v>13</v>
      </c>
      <c r="G2202" s="2">
        <f t="shared" si="70"/>
        <v>1.1848999999999776E-2</v>
      </c>
    </row>
    <row r="2203" spans="1:7" x14ac:dyDescent="0.35">
      <c r="A2203" t="s">
        <v>21126</v>
      </c>
      <c r="B2203" t="s">
        <v>7319</v>
      </c>
      <c r="C2203" t="s">
        <v>7318</v>
      </c>
      <c r="D2203" t="str">
        <f>IF($B2203="B","",IFERROR(VLOOKUP($C2203,Elster!$I$5:$M$148,3,FALSE),$C2203))</f>
        <v xml:space="preserve">   "SAMMLERISTTEMP"                                   </v>
      </c>
      <c r="E2203" t="str">
        <f>IF($B2203="A","",IFERROR(VLOOKUP($C2203,Elster!$I$5:$M$148,3,FALSE),$C2203))</f>
        <v/>
      </c>
      <c r="F2203">
        <f t="shared" si="69"/>
        <v>13</v>
      </c>
      <c r="G2203" s="2">
        <f t="shared" si="70"/>
        <v>0</v>
      </c>
    </row>
    <row r="2204" spans="1:7" x14ac:dyDescent="0.35">
      <c r="A2204" t="s">
        <v>21127</v>
      </c>
      <c r="B2204" t="s">
        <v>7317</v>
      </c>
      <c r="C2204" t="s">
        <v>7320</v>
      </c>
      <c r="D2204" t="str">
        <f>IF($B2204="B","",IFERROR(VLOOKUP($C2204,Elster!$I$5:$M$148,3,FALSE),$C2204))</f>
        <v/>
      </c>
      <c r="E2204" t="str">
        <f>IF($B2204="A","",IFERROR(VLOOKUP($C2204,Elster!$I$5:$M$148,3,FALSE),$C2204))</f>
        <v>0x000</v>
      </c>
      <c r="F2204">
        <f t="shared" si="69"/>
        <v>0</v>
      </c>
      <c r="G2204" s="2">
        <f t="shared" si="70"/>
        <v>5.0000000000007816E-3</v>
      </c>
    </row>
    <row r="2205" spans="1:7" x14ac:dyDescent="0.35">
      <c r="A2205" t="s">
        <v>21127</v>
      </c>
      <c r="B2205" t="s">
        <v>7319</v>
      </c>
      <c r="C2205" t="s">
        <v>7320</v>
      </c>
      <c r="D2205" t="str">
        <f>IF($B2205="B","",IFERROR(VLOOKUP($C2205,Elster!$I$5:$M$148,3,FALSE),$C2205))</f>
        <v>0x000</v>
      </c>
      <c r="E2205" t="str">
        <f>IF($B2205="A","",IFERROR(VLOOKUP($C2205,Elster!$I$5:$M$148,3,FALSE),$C2205))</f>
        <v/>
      </c>
      <c r="F2205">
        <f t="shared" si="69"/>
        <v>0</v>
      </c>
      <c r="G2205" s="2">
        <f t="shared" si="70"/>
        <v>0</v>
      </c>
    </row>
    <row r="2206" spans="1:7" x14ac:dyDescent="0.35">
      <c r="A2206" t="s">
        <v>21128</v>
      </c>
      <c r="B2206" t="s">
        <v>7317</v>
      </c>
      <c r="C2206" t="s">
        <v>7325</v>
      </c>
      <c r="D2206" t="str">
        <f>IF($B2206="B","",IFERROR(VLOOKUP($C2206,Elster!$I$5:$M$148,3,FALSE),$C2206))</f>
        <v/>
      </c>
      <c r="E2206" t="str">
        <f>IF($B2206="A","",IFERROR(VLOOKUP($C2206,Elster!$I$5:$M$148,3,FALSE),$C2206))</f>
        <v xml:space="preserve">   "SPEICHERSOLLTEMP"                                 </v>
      </c>
      <c r="F2206">
        <f t="shared" si="69"/>
        <v>3</v>
      </c>
      <c r="G2206" s="2">
        <f t="shared" si="70"/>
        <v>4.9999999999990052E-3</v>
      </c>
    </row>
    <row r="2207" spans="1:7" x14ac:dyDescent="0.35">
      <c r="A2207" t="s">
        <v>21128</v>
      </c>
      <c r="B2207" t="s">
        <v>7319</v>
      </c>
      <c r="C2207" t="s">
        <v>7325</v>
      </c>
      <c r="D2207" t="str">
        <f>IF($B2207="B","",IFERROR(VLOOKUP($C2207,Elster!$I$5:$M$148,3,FALSE),$C2207))</f>
        <v xml:space="preserve">   "SPEICHERSOLLTEMP"                                 </v>
      </c>
      <c r="E2207" t="str">
        <f>IF($B2207="A","",IFERROR(VLOOKUP($C2207,Elster!$I$5:$M$148,3,FALSE),$C2207))</f>
        <v/>
      </c>
      <c r="F2207">
        <f t="shared" si="69"/>
        <v>3</v>
      </c>
      <c r="G2207" s="2">
        <f t="shared" si="70"/>
        <v>0</v>
      </c>
    </row>
    <row r="2208" spans="1:7" x14ac:dyDescent="0.35">
      <c r="A2208" t="s">
        <v>21129</v>
      </c>
      <c r="B2208" t="s">
        <v>7317</v>
      </c>
      <c r="C2208" t="s">
        <v>7321</v>
      </c>
      <c r="D2208" t="str">
        <f>IF($B2208="B","",IFERROR(VLOOKUP($C2208,Elster!$I$5:$M$148,3,FALSE),$C2208))</f>
        <v/>
      </c>
      <c r="E2208" t="str">
        <f>IF($B2208="A","",IFERROR(VLOOKUP($C2208,Elster!$I$5:$M$148,3,FALSE),$C2208))</f>
        <v xml:space="preserve">   "FEHLERMELDUNG"                                    </v>
      </c>
      <c r="F2208">
        <f t="shared" si="69"/>
        <v>1</v>
      </c>
      <c r="G2208" s="2">
        <f t="shared" si="70"/>
        <v>4.9989999999997536E-3</v>
      </c>
    </row>
    <row r="2209" spans="1:7" x14ac:dyDescent="0.35">
      <c r="A2209" t="s">
        <v>21130</v>
      </c>
      <c r="B2209" t="s">
        <v>7319</v>
      </c>
      <c r="C2209" t="s">
        <v>7321</v>
      </c>
      <c r="D2209" t="str">
        <f>IF($B2209="B","",IFERROR(VLOOKUP($C2209,Elster!$I$5:$M$148,3,FALSE),$C2209))</f>
        <v xml:space="preserve">   "FEHLERMELDUNG"                                    </v>
      </c>
      <c r="E2209" t="str">
        <f>IF($B2209="A","",IFERROR(VLOOKUP($C2209,Elster!$I$5:$M$148,3,FALSE),$C2209))</f>
        <v/>
      </c>
      <c r="F2209">
        <f t="shared" si="69"/>
        <v>1</v>
      </c>
      <c r="G2209" s="2">
        <f t="shared" si="70"/>
        <v>1.0000000010279564E-6</v>
      </c>
    </row>
    <row r="2210" spans="1:7" x14ac:dyDescent="0.35">
      <c r="A2210" t="s">
        <v>21131</v>
      </c>
      <c r="B2210" t="s">
        <v>7317</v>
      </c>
      <c r="C2210" t="s">
        <v>7320</v>
      </c>
      <c r="D2210" t="str">
        <f>IF($B2210="B","",IFERROR(VLOOKUP($C2210,Elster!$I$5:$M$148,3,FALSE),$C2210))</f>
        <v/>
      </c>
      <c r="E2210" t="str">
        <f>IF($B2210="A","",IFERROR(VLOOKUP($C2210,Elster!$I$5:$M$148,3,FALSE),$C2210))</f>
        <v>0x000</v>
      </c>
      <c r="F2210">
        <f t="shared" si="69"/>
        <v>0</v>
      </c>
      <c r="G2210" s="2">
        <f t="shared" si="70"/>
        <v>4.9989999999997536E-3</v>
      </c>
    </row>
    <row r="2211" spans="1:7" x14ac:dyDescent="0.35">
      <c r="A2211" t="s">
        <v>21131</v>
      </c>
      <c r="B2211" t="s">
        <v>7319</v>
      </c>
      <c r="C2211" t="s">
        <v>7320</v>
      </c>
      <c r="D2211" t="str">
        <f>IF($B2211="B","",IFERROR(VLOOKUP($C2211,Elster!$I$5:$M$148,3,FALSE),$C2211))</f>
        <v>0x000</v>
      </c>
      <c r="E2211" t="str">
        <f>IF($B2211="A","",IFERROR(VLOOKUP($C2211,Elster!$I$5:$M$148,3,FALSE),$C2211))</f>
        <v/>
      </c>
      <c r="F2211">
        <f t="shared" si="69"/>
        <v>0</v>
      </c>
      <c r="G2211" s="2">
        <f t="shared" si="70"/>
        <v>0</v>
      </c>
    </row>
    <row r="2212" spans="1:7" x14ac:dyDescent="0.35">
      <c r="A2212" t="s">
        <v>21132</v>
      </c>
      <c r="B2212" t="s">
        <v>7319</v>
      </c>
      <c r="C2212" t="s">
        <v>7366</v>
      </c>
      <c r="D2212" t="str">
        <f>IF($B2212="B","",IFERROR(VLOOKUP($C2212,Elster!$I$5:$M$148,3,FALSE),$C2212))</f>
        <v xml:space="preserve">//   "ERWEITERUNGSTELEGRAMM"                            </v>
      </c>
      <c r="E2212" t="str">
        <f>IF($B2212="A","",IFERROR(VLOOKUP($C2212,Elster!$I$5:$M$148,3,FALSE),$C2212))</f>
        <v/>
      </c>
      <c r="F2212">
        <f t="shared" si="69"/>
        <v>250</v>
      </c>
      <c r="G2212" s="2">
        <f t="shared" si="70"/>
        <v>4.9999999999990052E-3</v>
      </c>
    </row>
    <row r="2213" spans="1:7" x14ac:dyDescent="0.35">
      <c r="A2213" t="s">
        <v>21133</v>
      </c>
      <c r="B2213" t="s">
        <v>7317</v>
      </c>
      <c r="C2213" t="s">
        <v>7366</v>
      </c>
      <c r="D2213" t="str">
        <f>IF($B2213="B","",IFERROR(VLOOKUP($C2213,Elster!$I$5:$M$148,3,FALSE),$C2213))</f>
        <v/>
      </c>
      <c r="E2213" t="str">
        <f>IF($B2213="A","",IFERROR(VLOOKUP($C2213,Elster!$I$5:$M$148,3,FALSE),$C2213))</f>
        <v xml:space="preserve">//   "ERWEITERUNGSTELEGRAMM"                            </v>
      </c>
      <c r="F2213">
        <f t="shared" si="69"/>
        <v>250</v>
      </c>
      <c r="G2213" s="2">
        <f t="shared" si="70"/>
        <v>2.6000000000081513E-5</v>
      </c>
    </row>
    <row r="2214" spans="1:7" x14ac:dyDescent="0.35">
      <c r="A2214" t="s">
        <v>21134</v>
      </c>
      <c r="B2214" t="s">
        <v>7317</v>
      </c>
      <c r="C2214" t="s">
        <v>7321</v>
      </c>
      <c r="D2214" t="str">
        <f>IF($B2214="B","",IFERROR(VLOOKUP($C2214,Elster!$I$5:$M$148,3,FALSE),$C2214))</f>
        <v/>
      </c>
      <c r="E2214" t="str">
        <f>IF($B2214="A","",IFERROR(VLOOKUP($C2214,Elster!$I$5:$M$148,3,FALSE),$C2214))</f>
        <v xml:space="preserve">   "FEHLERMELDUNG"                                    </v>
      </c>
      <c r="F2214">
        <f t="shared" si="69"/>
        <v>1</v>
      </c>
      <c r="G2214" s="2">
        <f t="shared" si="70"/>
        <v>5.0000000000007816E-3</v>
      </c>
    </row>
    <row r="2215" spans="1:7" x14ac:dyDescent="0.35">
      <c r="A2215" t="s">
        <v>21134</v>
      </c>
      <c r="B2215" t="s">
        <v>7319</v>
      </c>
      <c r="C2215" t="s">
        <v>7321</v>
      </c>
      <c r="D2215" t="str">
        <f>IF($B2215="B","",IFERROR(VLOOKUP($C2215,Elster!$I$5:$M$148,3,FALSE),$C2215))</f>
        <v xml:space="preserve">   "FEHLERMELDUNG"                                    </v>
      </c>
      <c r="E2215" t="str">
        <f>IF($B2215="A","",IFERROR(VLOOKUP($C2215,Elster!$I$5:$M$148,3,FALSE),$C2215))</f>
        <v/>
      </c>
      <c r="F2215">
        <f t="shared" si="69"/>
        <v>1</v>
      </c>
      <c r="G2215" s="2">
        <f t="shared" si="70"/>
        <v>0</v>
      </c>
    </row>
    <row r="2216" spans="1:7" x14ac:dyDescent="0.35">
      <c r="A2216" t="s">
        <v>21135</v>
      </c>
      <c r="B2216" t="s">
        <v>7317</v>
      </c>
      <c r="C2216" t="s">
        <v>7362</v>
      </c>
      <c r="D2216" t="str">
        <f>IF($B2216="B","",IFERROR(VLOOKUP($C2216,Elster!$I$5:$M$148,3,FALSE),$C2216))</f>
        <v/>
      </c>
      <c r="E2216" t="str">
        <f>IF($B2216="A","",IFERROR(VLOOKUP($C2216,Elster!$I$5:$M$148,3,FALSE),$C2216))</f>
        <v xml:space="preserve">   "PPL"                                              </v>
      </c>
      <c r="F2216">
        <f t="shared" si="69"/>
        <v>36</v>
      </c>
      <c r="G2216" s="2">
        <f t="shared" si="70"/>
        <v>5.0000000000007816E-3</v>
      </c>
    </row>
    <row r="2217" spans="1:7" x14ac:dyDescent="0.35">
      <c r="A2217" t="s">
        <v>21135</v>
      </c>
      <c r="B2217" t="s">
        <v>7319</v>
      </c>
      <c r="C2217" t="s">
        <v>7362</v>
      </c>
      <c r="D2217" t="str">
        <f>IF($B2217="B","",IFERROR(VLOOKUP($C2217,Elster!$I$5:$M$148,3,FALSE),$C2217))</f>
        <v xml:space="preserve">   "PPL"                                              </v>
      </c>
      <c r="E2217" t="str">
        <f>IF($B2217="A","",IFERROR(VLOOKUP($C2217,Elster!$I$5:$M$148,3,FALSE),$C2217))</f>
        <v/>
      </c>
      <c r="F2217">
        <f t="shared" si="69"/>
        <v>36</v>
      </c>
      <c r="G2217" s="2">
        <f t="shared" si="70"/>
        <v>0</v>
      </c>
    </row>
    <row r="2218" spans="1:7" x14ac:dyDescent="0.35">
      <c r="A2218" t="s">
        <v>21136</v>
      </c>
      <c r="B2218" t="s">
        <v>7317</v>
      </c>
      <c r="C2218" t="s">
        <v>7322</v>
      </c>
      <c r="D2218" t="str">
        <f>IF($B2218="B","",IFERROR(VLOOKUP($C2218,Elster!$I$5:$M$148,3,FALSE),$C2218))</f>
        <v/>
      </c>
      <c r="E2218" t="str">
        <f>IF($B2218="A","",IFERROR(VLOOKUP($C2218,Elster!$I$5:$M$148,3,FALSE),$C2218))</f>
        <v xml:space="preserve">   "GERAETE_ID"                                       </v>
      </c>
      <c r="F2218">
        <f t="shared" si="69"/>
        <v>11</v>
      </c>
      <c r="G2218" s="2">
        <f t="shared" si="70"/>
        <v>4.9999999999990052E-3</v>
      </c>
    </row>
    <row r="2219" spans="1:7" x14ac:dyDescent="0.35">
      <c r="A2219" t="s">
        <v>21136</v>
      </c>
      <c r="B2219" t="s">
        <v>7319</v>
      </c>
      <c r="C2219" t="s">
        <v>7322</v>
      </c>
      <c r="D2219" t="str">
        <f>IF($B2219="B","",IFERROR(VLOOKUP($C2219,Elster!$I$5:$M$148,3,FALSE),$C2219))</f>
        <v xml:space="preserve">   "GERAETE_ID"                                       </v>
      </c>
      <c r="E2219" t="str">
        <f>IF($B2219="A","",IFERROR(VLOOKUP($C2219,Elster!$I$5:$M$148,3,FALSE),$C2219))</f>
        <v/>
      </c>
      <c r="F2219">
        <f t="shared" si="69"/>
        <v>11</v>
      </c>
      <c r="G2219" s="2">
        <f t="shared" si="70"/>
        <v>0</v>
      </c>
    </row>
    <row r="2220" spans="1:7" x14ac:dyDescent="0.35">
      <c r="A2220" t="s">
        <v>21137</v>
      </c>
      <c r="B2220" t="s">
        <v>7317</v>
      </c>
      <c r="C2220" t="s">
        <v>7320</v>
      </c>
      <c r="D2220" t="str">
        <f>IF($B2220="B","",IFERROR(VLOOKUP($C2220,Elster!$I$5:$M$148,3,FALSE),$C2220))</f>
        <v/>
      </c>
      <c r="E2220" t="str">
        <f>IF($B2220="A","",IFERROR(VLOOKUP($C2220,Elster!$I$5:$M$148,3,FALSE),$C2220))</f>
        <v>0x000</v>
      </c>
      <c r="F2220">
        <f t="shared" si="69"/>
        <v>0</v>
      </c>
      <c r="G2220" s="2">
        <f t="shared" si="70"/>
        <v>5.0000000000007816E-3</v>
      </c>
    </row>
    <row r="2221" spans="1:7" x14ac:dyDescent="0.35">
      <c r="A2221" t="s">
        <v>21137</v>
      </c>
      <c r="B2221" t="s">
        <v>7319</v>
      </c>
      <c r="C2221" t="s">
        <v>7320</v>
      </c>
      <c r="D2221" t="str">
        <f>IF($B2221="B","",IFERROR(VLOOKUP($C2221,Elster!$I$5:$M$148,3,FALSE),$C2221))</f>
        <v>0x000</v>
      </c>
      <c r="E2221" t="str">
        <f>IF($B2221="A","",IFERROR(VLOOKUP($C2221,Elster!$I$5:$M$148,3,FALSE),$C2221))</f>
        <v/>
      </c>
      <c r="F2221">
        <f t="shared" si="69"/>
        <v>0</v>
      </c>
      <c r="G2221" s="2">
        <f t="shared" si="70"/>
        <v>0</v>
      </c>
    </row>
    <row r="2222" spans="1:7" x14ac:dyDescent="0.35">
      <c r="A2222" t="s">
        <v>21138</v>
      </c>
      <c r="B2222" t="s">
        <v>7317</v>
      </c>
      <c r="C2222" t="s">
        <v>7321</v>
      </c>
      <c r="D2222" t="str">
        <f>IF($B2222="B","",IFERROR(VLOOKUP($C2222,Elster!$I$5:$M$148,3,FALSE),$C2222))</f>
        <v/>
      </c>
      <c r="E2222" t="str">
        <f>IF($B2222="A","",IFERROR(VLOOKUP($C2222,Elster!$I$5:$M$148,3,FALSE),$C2222))</f>
        <v xml:space="preserve">   "FEHLERMELDUNG"                                    </v>
      </c>
      <c r="F2222">
        <f t="shared" si="69"/>
        <v>1</v>
      </c>
      <c r="G2222" s="2">
        <f t="shared" si="70"/>
        <v>4.9999999999990052E-3</v>
      </c>
    </row>
    <row r="2223" spans="1:7" x14ac:dyDescent="0.35">
      <c r="A2223" t="s">
        <v>21138</v>
      </c>
      <c r="B2223" t="s">
        <v>7319</v>
      </c>
      <c r="C2223" t="s">
        <v>7321</v>
      </c>
      <c r="D2223" t="str">
        <f>IF($B2223="B","",IFERROR(VLOOKUP($C2223,Elster!$I$5:$M$148,3,FALSE),$C2223))</f>
        <v xml:space="preserve">   "FEHLERMELDUNG"                                    </v>
      </c>
      <c r="E2223" t="str">
        <f>IF($B2223="A","",IFERROR(VLOOKUP($C2223,Elster!$I$5:$M$148,3,FALSE),$C2223))</f>
        <v/>
      </c>
      <c r="F2223">
        <f t="shared" si="69"/>
        <v>1</v>
      </c>
      <c r="G2223" s="2">
        <f t="shared" si="70"/>
        <v>0</v>
      </c>
    </row>
    <row r="2224" spans="1:7" x14ac:dyDescent="0.35">
      <c r="A2224" t="s">
        <v>21139</v>
      </c>
      <c r="B2224" t="s">
        <v>7317</v>
      </c>
      <c r="C2224" t="s">
        <v>7820</v>
      </c>
      <c r="D2224" t="str">
        <f>IF($B2224="B","",IFERROR(VLOOKUP($C2224,Elster!$I$5:$M$148,3,FALSE),$C2224))</f>
        <v/>
      </c>
      <c r="E2224" t="str">
        <f>IF($B2224="A","",IFERROR(VLOOKUP($C2224,Elster!$I$5:$M$148,3,FALSE),$C2224))</f>
        <v>0x03B</v>
      </c>
      <c r="F2224">
        <f t="shared" si="69"/>
        <v>59</v>
      </c>
      <c r="G2224" s="2">
        <f t="shared" si="70"/>
        <v>5.0000000000007816E-3</v>
      </c>
    </row>
    <row r="2225" spans="1:7" x14ac:dyDescent="0.35">
      <c r="A2225" t="s">
        <v>21139</v>
      </c>
      <c r="B2225" t="s">
        <v>7319</v>
      </c>
      <c r="C2225" t="s">
        <v>7820</v>
      </c>
      <c r="D2225" t="str">
        <f>IF($B2225="B","",IFERROR(VLOOKUP($C2225,Elster!$I$5:$M$148,3,FALSE),$C2225))</f>
        <v>0x03B</v>
      </c>
      <c r="E2225" t="str">
        <f>IF($B2225="A","",IFERROR(VLOOKUP($C2225,Elster!$I$5:$M$148,3,FALSE),$C2225))</f>
        <v/>
      </c>
      <c r="F2225">
        <f t="shared" si="69"/>
        <v>59</v>
      </c>
      <c r="G2225" s="2">
        <f t="shared" si="70"/>
        <v>0</v>
      </c>
    </row>
    <row r="2226" spans="1:7" x14ac:dyDescent="0.35">
      <c r="A2226" t="s">
        <v>21140</v>
      </c>
      <c r="B2226" t="s">
        <v>7317</v>
      </c>
      <c r="C2226" t="s">
        <v>7325</v>
      </c>
      <c r="D2226" t="str">
        <f>IF($B2226="B","",IFERROR(VLOOKUP($C2226,Elster!$I$5:$M$148,3,FALSE),$C2226))</f>
        <v/>
      </c>
      <c r="E2226" t="str">
        <f>IF($B2226="A","",IFERROR(VLOOKUP($C2226,Elster!$I$5:$M$148,3,FALSE),$C2226))</f>
        <v xml:space="preserve">   "SPEICHERSOLLTEMP"                                 </v>
      </c>
      <c r="F2226">
        <f t="shared" si="69"/>
        <v>3</v>
      </c>
      <c r="G2226" s="2">
        <f t="shared" si="70"/>
        <v>6.1459999999993187E-3</v>
      </c>
    </row>
    <row r="2227" spans="1:7" x14ac:dyDescent="0.35">
      <c r="A2227" t="s">
        <v>21141</v>
      </c>
      <c r="B2227" t="s">
        <v>7317</v>
      </c>
      <c r="C2227" t="s">
        <v>7320</v>
      </c>
      <c r="D2227" t="str">
        <f>IF($B2227="B","",IFERROR(VLOOKUP($C2227,Elster!$I$5:$M$148,3,FALSE),$C2227))</f>
        <v/>
      </c>
      <c r="E2227" t="str">
        <f>IF($B2227="A","",IFERROR(VLOOKUP($C2227,Elster!$I$5:$M$148,3,FALSE),$C2227))</f>
        <v>0x000</v>
      </c>
      <c r="F2227">
        <f t="shared" si="69"/>
        <v>0</v>
      </c>
      <c r="G2227" s="2">
        <f t="shared" si="70"/>
        <v>4.9729999999996721E-3</v>
      </c>
    </row>
    <row r="2228" spans="1:7" x14ac:dyDescent="0.35">
      <c r="A2228" t="s">
        <v>21142</v>
      </c>
      <c r="B2228" t="s">
        <v>7317</v>
      </c>
      <c r="C2228" t="s">
        <v>7318</v>
      </c>
      <c r="D2228" t="str">
        <f>IF($B2228="B","",IFERROR(VLOOKUP($C2228,Elster!$I$5:$M$148,3,FALSE),$C2228))</f>
        <v/>
      </c>
      <c r="E2228" t="str">
        <f>IF($B2228="A","",IFERROR(VLOOKUP($C2228,Elster!$I$5:$M$148,3,FALSE),$C2228))</f>
        <v xml:space="preserve">   "SAMMLERISTTEMP"                                   </v>
      </c>
      <c r="F2228">
        <f t="shared" si="69"/>
        <v>13</v>
      </c>
      <c r="G2228" s="2">
        <f t="shared" si="70"/>
        <v>4.9480000000006186E-3</v>
      </c>
    </row>
    <row r="2229" spans="1:7" x14ac:dyDescent="0.35">
      <c r="A2229" t="s">
        <v>21143</v>
      </c>
      <c r="B2229" t="s">
        <v>7317</v>
      </c>
      <c r="C2229" t="s">
        <v>7329</v>
      </c>
      <c r="D2229" t="str">
        <f>IF($B2229="B","",IFERROR(VLOOKUP($C2229,Elster!$I$5:$M$148,3,FALSE),$C2229))</f>
        <v/>
      </c>
      <c r="E2229" t="str">
        <f>IF($B2229="A","",IFERROR(VLOOKUP($C2229,Elster!$I$5:$M$148,3,FALSE),$C2229))</f>
        <v xml:space="preserve">   "KESSELSOLLTEMP"                                   </v>
      </c>
      <c r="F2229">
        <f t="shared" si="69"/>
        <v>2</v>
      </c>
      <c r="G2229" s="2">
        <f t="shared" si="70"/>
        <v>4.9740000000007001E-3</v>
      </c>
    </row>
    <row r="2230" spans="1:7" x14ac:dyDescent="0.35">
      <c r="A2230" t="s">
        <v>21144</v>
      </c>
      <c r="B2230" t="s">
        <v>7317</v>
      </c>
      <c r="C2230" t="s">
        <v>7320</v>
      </c>
      <c r="D2230" t="str">
        <f>IF($B2230="B","",IFERROR(VLOOKUP($C2230,Elster!$I$5:$M$148,3,FALSE),$C2230))</f>
        <v/>
      </c>
      <c r="E2230" t="str">
        <f>IF($B2230="A","",IFERROR(VLOOKUP($C2230,Elster!$I$5:$M$148,3,FALSE),$C2230))</f>
        <v>0x000</v>
      </c>
      <c r="F2230">
        <f t="shared" si="69"/>
        <v>0</v>
      </c>
      <c r="G2230" s="2">
        <f t="shared" si="70"/>
        <v>4.9739999999989237E-3</v>
      </c>
    </row>
    <row r="2231" spans="1:7" x14ac:dyDescent="0.35">
      <c r="A2231" t="s">
        <v>21145</v>
      </c>
      <c r="B2231" t="s">
        <v>7317</v>
      </c>
      <c r="C2231" t="s">
        <v>7366</v>
      </c>
      <c r="D2231" t="str">
        <f>IF($B2231="B","",IFERROR(VLOOKUP($C2231,Elster!$I$5:$M$148,3,FALSE),$C2231))</f>
        <v/>
      </c>
      <c r="E2231" t="str">
        <f>IF($B2231="A","",IFERROR(VLOOKUP($C2231,Elster!$I$5:$M$148,3,FALSE),$C2231))</f>
        <v xml:space="preserve">//   "ERWEITERUNGSTELEGRAMM"                            </v>
      </c>
      <c r="F2231">
        <f t="shared" si="69"/>
        <v>250</v>
      </c>
      <c r="G2231" s="2">
        <f t="shared" si="70"/>
        <v>4.9740000000007001E-3</v>
      </c>
    </row>
    <row r="2232" spans="1:7" x14ac:dyDescent="0.35">
      <c r="A2232" t="s">
        <v>21146</v>
      </c>
      <c r="B2232" t="s">
        <v>7317</v>
      </c>
      <c r="C2232" t="s">
        <v>7321</v>
      </c>
      <c r="D2232" t="str">
        <f>IF($B2232="B","",IFERROR(VLOOKUP($C2232,Elster!$I$5:$M$148,3,FALSE),$C2232))</f>
        <v/>
      </c>
      <c r="E2232" t="str">
        <f>IF($B2232="A","",IFERROR(VLOOKUP($C2232,Elster!$I$5:$M$148,3,FALSE),$C2232))</f>
        <v xml:space="preserve">   "FEHLERMELDUNG"                                    </v>
      </c>
      <c r="F2232">
        <f t="shared" si="69"/>
        <v>1</v>
      </c>
      <c r="G2232" s="2">
        <f t="shared" si="70"/>
        <v>4.9479999999988422E-3</v>
      </c>
    </row>
    <row r="2233" spans="1:7" x14ac:dyDescent="0.35">
      <c r="A2233" t="s">
        <v>21147</v>
      </c>
      <c r="B2233" t="s">
        <v>7317</v>
      </c>
      <c r="C2233" t="s">
        <v>7362</v>
      </c>
      <c r="D2233" t="str">
        <f>IF($B2233="B","",IFERROR(VLOOKUP($C2233,Elster!$I$5:$M$148,3,FALSE),$C2233))</f>
        <v/>
      </c>
      <c r="E2233" t="str">
        <f>IF($B2233="A","",IFERROR(VLOOKUP($C2233,Elster!$I$5:$M$148,3,FALSE),$C2233))</f>
        <v xml:space="preserve">   "PPL"                                              </v>
      </c>
      <c r="F2233">
        <f t="shared" si="69"/>
        <v>36</v>
      </c>
      <c r="G2233" s="2">
        <f t="shared" si="70"/>
        <v>4.9740000000007001E-3</v>
      </c>
    </row>
    <row r="2234" spans="1:7" x14ac:dyDescent="0.35">
      <c r="A2234" t="s">
        <v>21148</v>
      </c>
      <c r="B2234" t="s">
        <v>7317</v>
      </c>
      <c r="C2234" t="s">
        <v>7322</v>
      </c>
      <c r="D2234" t="str">
        <f>IF($B2234="B","",IFERROR(VLOOKUP($C2234,Elster!$I$5:$M$148,3,FALSE),$C2234))</f>
        <v/>
      </c>
      <c r="E2234" t="str">
        <f>IF($B2234="A","",IFERROR(VLOOKUP($C2234,Elster!$I$5:$M$148,3,FALSE),$C2234))</f>
        <v xml:space="preserve">   "GERAETE_ID"                                       </v>
      </c>
      <c r="F2234">
        <f t="shared" si="69"/>
        <v>11</v>
      </c>
      <c r="G2234" s="2">
        <f t="shared" si="70"/>
        <v>4.9729999999996721E-3</v>
      </c>
    </row>
    <row r="2235" spans="1:7" x14ac:dyDescent="0.35">
      <c r="A2235" t="s">
        <v>21149</v>
      </c>
      <c r="B2235" t="s">
        <v>7317</v>
      </c>
      <c r="C2235" t="s">
        <v>7320</v>
      </c>
      <c r="D2235" t="str">
        <f>IF($B2235="B","",IFERROR(VLOOKUP($C2235,Elster!$I$5:$M$148,3,FALSE),$C2235))</f>
        <v/>
      </c>
      <c r="E2235" t="str">
        <f>IF($B2235="A","",IFERROR(VLOOKUP($C2235,Elster!$I$5:$M$148,3,FALSE),$C2235))</f>
        <v>0x000</v>
      </c>
      <c r="F2235">
        <f t="shared" si="69"/>
        <v>0</v>
      </c>
      <c r="G2235" s="2">
        <f t="shared" si="70"/>
        <v>4.9740000000007001E-3</v>
      </c>
    </row>
    <row r="2236" spans="1:7" x14ac:dyDescent="0.35">
      <c r="A2236" t="s">
        <v>21150</v>
      </c>
      <c r="B2236" t="s">
        <v>7317</v>
      </c>
      <c r="C2236" t="s">
        <v>7321</v>
      </c>
      <c r="D2236" t="str">
        <f>IF($B2236="B","",IFERROR(VLOOKUP($C2236,Elster!$I$5:$M$148,3,FALSE),$C2236))</f>
        <v/>
      </c>
      <c r="E2236" t="str">
        <f>IF($B2236="A","",IFERROR(VLOOKUP($C2236,Elster!$I$5:$M$148,3,FALSE),$C2236))</f>
        <v xml:space="preserve">   "FEHLERMELDUNG"                                    </v>
      </c>
      <c r="F2236">
        <f t="shared" si="69"/>
        <v>1</v>
      </c>
      <c r="G2236" s="2">
        <f t="shared" si="70"/>
        <v>4.9480000000006186E-3</v>
      </c>
    </row>
    <row r="2237" spans="1:7" x14ac:dyDescent="0.35">
      <c r="A2237" t="s">
        <v>21151</v>
      </c>
      <c r="B2237" t="s">
        <v>7317</v>
      </c>
      <c r="C2237" t="s">
        <v>7778</v>
      </c>
      <c r="D2237" t="str">
        <f>IF($B2237="B","",IFERROR(VLOOKUP($C2237,Elster!$I$5:$M$148,3,FALSE),$C2237))</f>
        <v/>
      </c>
      <c r="E2237" t="str">
        <f>IF($B2237="A","",IFERROR(VLOOKUP($C2237,Elster!$I$5:$M$148,3,FALSE),$C2237))</f>
        <v>0x03C</v>
      </c>
      <c r="F2237">
        <f t="shared" si="69"/>
        <v>60</v>
      </c>
      <c r="G2237" s="2">
        <f t="shared" si="70"/>
        <v>4.9739999999989237E-3</v>
      </c>
    </row>
    <row r="2238" spans="1:7" x14ac:dyDescent="0.35">
      <c r="A2238" t="s">
        <v>21152</v>
      </c>
      <c r="B2238" t="s">
        <v>7317</v>
      </c>
      <c r="C2238" t="s">
        <v>7318</v>
      </c>
      <c r="D2238" t="str">
        <f>IF($B2238="B","",IFERROR(VLOOKUP($C2238,Elster!$I$5:$M$148,3,FALSE),$C2238))</f>
        <v/>
      </c>
      <c r="E2238" t="str">
        <f>IF($B2238="A","",IFERROR(VLOOKUP($C2238,Elster!$I$5:$M$148,3,FALSE),$C2238))</f>
        <v xml:space="preserve">   "SAMMLERISTTEMP"                                   </v>
      </c>
      <c r="F2238">
        <f t="shared" si="69"/>
        <v>13</v>
      </c>
      <c r="G2238" s="2">
        <f t="shared" si="70"/>
        <v>1.2577999999999534E-2</v>
      </c>
    </row>
    <row r="2239" spans="1:7" x14ac:dyDescent="0.35">
      <c r="A2239" t="s">
        <v>21152</v>
      </c>
      <c r="B2239" t="s">
        <v>7319</v>
      </c>
      <c r="C2239" t="s">
        <v>7318</v>
      </c>
      <c r="D2239" t="str">
        <f>IF($B2239="B","",IFERROR(VLOOKUP($C2239,Elster!$I$5:$M$148,3,FALSE),$C2239))</f>
        <v xml:space="preserve">   "SAMMLERISTTEMP"                                   </v>
      </c>
      <c r="E2239" t="str">
        <f>IF($B2239="A","",IFERROR(VLOOKUP($C2239,Elster!$I$5:$M$148,3,FALSE),$C2239))</f>
        <v/>
      </c>
      <c r="F2239">
        <f t="shared" si="69"/>
        <v>13</v>
      </c>
      <c r="G2239" s="2">
        <f t="shared" si="70"/>
        <v>0</v>
      </c>
    </row>
    <row r="2240" spans="1:7" x14ac:dyDescent="0.35">
      <c r="A2240" t="s">
        <v>21153</v>
      </c>
      <c r="B2240" t="s">
        <v>7317</v>
      </c>
      <c r="C2240" t="s">
        <v>7320</v>
      </c>
      <c r="D2240" t="str">
        <f>IF($B2240="B","",IFERROR(VLOOKUP($C2240,Elster!$I$5:$M$148,3,FALSE),$C2240))</f>
        <v/>
      </c>
      <c r="E2240" t="str">
        <f>IF($B2240="A","",IFERROR(VLOOKUP($C2240,Elster!$I$5:$M$148,3,FALSE),$C2240))</f>
        <v>0x000</v>
      </c>
      <c r="F2240">
        <f t="shared" si="69"/>
        <v>0</v>
      </c>
      <c r="G2240" s="2">
        <f t="shared" si="70"/>
        <v>5.0000000000007816E-3</v>
      </c>
    </row>
    <row r="2241" spans="1:7" x14ac:dyDescent="0.35">
      <c r="A2241" t="s">
        <v>21153</v>
      </c>
      <c r="B2241" t="s">
        <v>7319</v>
      </c>
      <c r="C2241" t="s">
        <v>7320</v>
      </c>
      <c r="D2241" t="str">
        <f>IF($B2241="B","",IFERROR(VLOOKUP($C2241,Elster!$I$5:$M$148,3,FALSE),$C2241))</f>
        <v>0x000</v>
      </c>
      <c r="E2241" t="str">
        <f>IF($B2241="A","",IFERROR(VLOOKUP($C2241,Elster!$I$5:$M$148,3,FALSE),$C2241))</f>
        <v/>
      </c>
      <c r="F2241">
        <f t="shared" si="69"/>
        <v>0</v>
      </c>
      <c r="G2241" s="2">
        <f t="shared" si="70"/>
        <v>0</v>
      </c>
    </row>
    <row r="2242" spans="1:7" x14ac:dyDescent="0.35">
      <c r="A2242" t="s">
        <v>21154</v>
      </c>
      <c r="B2242" t="s">
        <v>7317</v>
      </c>
      <c r="C2242" t="s">
        <v>7325</v>
      </c>
      <c r="D2242" t="str">
        <f>IF($B2242="B","",IFERROR(VLOOKUP($C2242,Elster!$I$5:$M$148,3,FALSE),$C2242))</f>
        <v/>
      </c>
      <c r="E2242" t="str">
        <f>IF($B2242="A","",IFERROR(VLOOKUP($C2242,Elster!$I$5:$M$148,3,FALSE),$C2242))</f>
        <v xml:space="preserve">   "SPEICHERSOLLTEMP"                                 </v>
      </c>
      <c r="F2242">
        <f t="shared" si="69"/>
        <v>3</v>
      </c>
      <c r="G2242" s="2">
        <f t="shared" si="70"/>
        <v>5.0000000000007816E-3</v>
      </c>
    </row>
    <row r="2243" spans="1:7" x14ac:dyDescent="0.35">
      <c r="A2243" t="s">
        <v>21154</v>
      </c>
      <c r="B2243" t="s">
        <v>7319</v>
      </c>
      <c r="C2243" t="s">
        <v>7325</v>
      </c>
      <c r="D2243" t="str">
        <f>IF($B2243="B","",IFERROR(VLOOKUP($C2243,Elster!$I$5:$M$148,3,FALSE),$C2243))</f>
        <v xml:space="preserve">   "SPEICHERSOLLTEMP"                                 </v>
      </c>
      <c r="E2243" t="str">
        <f>IF($B2243="A","",IFERROR(VLOOKUP($C2243,Elster!$I$5:$M$148,3,FALSE),$C2243))</f>
        <v/>
      </c>
      <c r="F2243">
        <f t="shared" si="69"/>
        <v>3</v>
      </c>
      <c r="G2243" s="2">
        <f t="shared" si="70"/>
        <v>0</v>
      </c>
    </row>
    <row r="2244" spans="1:7" x14ac:dyDescent="0.35">
      <c r="A2244" t="s">
        <v>21155</v>
      </c>
      <c r="B2244" t="s">
        <v>7317</v>
      </c>
      <c r="C2244" t="s">
        <v>7321</v>
      </c>
      <c r="D2244" t="str">
        <f>IF($B2244="B","",IFERROR(VLOOKUP($C2244,Elster!$I$5:$M$148,3,FALSE),$C2244))</f>
        <v/>
      </c>
      <c r="E2244" t="str">
        <f>IF($B2244="A","",IFERROR(VLOOKUP($C2244,Elster!$I$5:$M$148,3,FALSE),$C2244))</f>
        <v xml:space="preserve">   "FEHLERMELDUNG"                                    </v>
      </c>
      <c r="F2244">
        <f t="shared" ref="F2244:F2307" si="71">HEX2DEC(REPLACE(C2244,1,2,""))</f>
        <v>1</v>
      </c>
      <c r="G2244" s="2">
        <f t="shared" ref="G2244:G2307" si="72">SUBSTITUTE(A2244,"s","")-SUBSTITUTE(A2243,"s","")</f>
        <v>4.9999999999990052E-3</v>
      </c>
    </row>
    <row r="2245" spans="1:7" x14ac:dyDescent="0.35">
      <c r="A2245" t="s">
        <v>21155</v>
      </c>
      <c r="B2245" t="s">
        <v>7319</v>
      </c>
      <c r="C2245" t="s">
        <v>7321</v>
      </c>
      <c r="D2245" t="str">
        <f>IF($B2245="B","",IFERROR(VLOOKUP($C2245,Elster!$I$5:$M$148,3,FALSE),$C2245))</f>
        <v xml:space="preserve">   "FEHLERMELDUNG"                                    </v>
      </c>
      <c r="E2245" t="str">
        <f>IF($B2245="A","",IFERROR(VLOOKUP($C2245,Elster!$I$5:$M$148,3,FALSE),$C2245))</f>
        <v/>
      </c>
      <c r="F2245">
        <f t="shared" si="71"/>
        <v>1</v>
      </c>
      <c r="G2245" s="2">
        <f t="shared" si="72"/>
        <v>0</v>
      </c>
    </row>
    <row r="2246" spans="1:7" x14ac:dyDescent="0.35">
      <c r="A2246" t="s">
        <v>21156</v>
      </c>
      <c r="B2246" t="s">
        <v>7317</v>
      </c>
      <c r="C2246" t="s">
        <v>7320</v>
      </c>
      <c r="D2246" t="str">
        <f>IF($B2246="B","",IFERROR(VLOOKUP($C2246,Elster!$I$5:$M$148,3,FALSE),$C2246))</f>
        <v/>
      </c>
      <c r="E2246" t="str">
        <f>IF($B2246="A","",IFERROR(VLOOKUP($C2246,Elster!$I$5:$M$148,3,FALSE),$C2246))</f>
        <v>0x000</v>
      </c>
      <c r="F2246">
        <f t="shared" si="71"/>
        <v>0</v>
      </c>
      <c r="G2246" s="2">
        <f t="shared" si="72"/>
        <v>5.0000000000007816E-3</v>
      </c>
    </row>
    <row r="2247" spans="1:7" x14ac:dyDescent="0.35">
      <c r="A2247" t="s">
        <v>21156</v>
      </c>
      <c r="B2247" t="s">
        <v>7319</v>
      </c>
      <c r="C2247" t="s">
        <v>7320</v>
      </c>
      <c r="D2247" t="str">
        <f>IF($B2247="B","",IFERROR(VLOOKUP($C2247,Elster!$I$5:$M$148,3,FALSE),$C2247))</f>
        <v>0x000</v>
      </c>
      <c r="E2247" t="str">
        <f>IF($B2247="A","",IFERROR(VLOOKUP($C2247,Elster!$I$5:$M$148,3,FALSE),$C2247))</f>
        <v/>
      </c>
      <c r="F2247">
        <f t="shared" si="71"/>
        <v>0</v>
      </c>
      <c r="G2247" s="2">
        <f t="shared" si="72"/>
        <v>0</v>
      </c>
    </row>
    <row r="2248" spans="1:7" x14ac:dyDescent="0.35">
      <c r="A2248" t="s">
        <v>21157</v>
      </c>
      <c r="B2248" t="s">
        <v>7317</v>
      </c>
      <c r="C2248" t="s">
        <v>7366</v>
      </c>
      <c r="D2248" t="str">
        <f>IF($B2248="B","",IFERROR(VLOOKUP($C2248,Elster!$I$5:$M$148,3,FALSE),$C2248))</f>
        <v/>
      </c>
      <c r="E2248" t="str">
        <f>IF($B2248="A","",IFERROR(VLOOKUP($C2248,Elster!$I$5:$M$148,3,FALSE),$C2248))</f>
        <v xml:space="preserve">//   "ERWEITERUNGSTELEGRAMM"                            </v>
      </c>
      <c r="F2248">
        <f t="shared" si="71"/>
        <v>250</v>
      </c>
      <c r="G2248" s="2">
        <f t="shared" si="72"/>
        <v>4.9999999999990052E-3</v>
      </c>
    </row>
    <row r="2249" spans="1:7" x14ac:dyDescent="0.35">
      <c r="A2249" t="s">
        <v>21157</v>
      </c>
      <c r="B2249" t="s">
        <v>7319</v>
      </c>
      <c r="C2249" t="s">
        <v>7366</v>
      </c>
      <c r="D2249" t="str">
        <f>IF($B2249="B","",IFERROR(VLOOKUP($C2249,Elster!$I$5:$M$148,3,FALSE),$C2249))</f>
        <v xml:space="preserve">//   "ERWEITERUNGSTELEGRAMM"                            </v>
      </c>
      <c r="E2249" t="str">
        <f>IF($B2249="A","",IFERROR(VLOOKUP($C2249,Elster!$I$5:$M$148,3,FALSE),$C2249))</f>
        <v/>
      </c>
      <c r="F2249">
        <f t="shared" si="71"/>
        <v>250</v>
      </c>
      <c r="G2249" s="2">
        <f t="shared" si="72"/>
        <v>0</v>
      </c>
    </row>
    <row r="2250" spans="1:7" x14ac:dyDescent="0.35">
      <c r="A2250" t="s">
        <v>21158</v>
      </c>
      <c r="B2250" t="s">
        <v>7317</v>
      </c>
      <c r="C2250" t="s">
        <v>7321</v>
      </c>
      <c r="D2250" t="str">
        <f>IF($B2250="B","",IFERROR(VLOOKUP($C2250,Elster!$I$5:$M$148,3,FALSE),$C2250))</f>
        <v/>
      </c>
      <c r="E2250" t="str">
        <f>IF($B2250="A","",IFERROR(VLOOKUP($C2250,Elster!$I$5:$M$148,3,FALSE),$C2250))</f>
        <v xml:space="preserve">   "FEHLERMELDUNG"                                    </v>
      </c>
      <c r="F2250">
        <f t="shared" si="71"/>
        <v>1</v>
      </c>
      <c r="G2250" s="2">
        <f t="shared" si="72"/>
        <v>4.9989999999997536E-3</v>
      </c>
    </row>
    <row r="2251" spans="1:7" x14ac:dyDescent="0.35">
      <c r="A2251" t="s">
        <v>21159</v>
      </c>
      <c r="B2251" t="s">
        <v>7319</v>
      </c>
      <c r="C2251" t="s">
        <v>7321</v>
      </c>
      <c r="D2251" t="str">
        <f>IF($B2251="B","",IFERROR(VLOOKUP($C2251,Elster!$I$5:$M$148,3,FALSE),$C2251))</f>
        <v xml:space="preserve">   "FEHLERMELDUNG"                                    </v>
      </c>
      <c r="E2251" t="str">
        <f>IF($B2251="A","",IFERROR(VLOOKUP($C2251,Elster!$I$5:$M$148,3,FALSE),$C2251))</f>
        <v/>
      </c>
      <c r="F2251">
        <f t="shared" si="71"/>
        <v>1</v>
      </c>
      <c r="G2251" s="2">
        <f t="shared" si="72"/>
        <v>1.0000000010279564E-6</v>
      </c>
    </row>
    <row r="2252" spans="1:7" x14ac:dyDescent="0.35">
      <c r="A2252" t="s">
        <v>21160</v>
      </c>
      <c r="B2252" t="s">
        <v>7317</v>
      </c>
      <c r="C2252" t="s">
        <v>7328</v>
      </c>
      <c r="D2252" t="str">
        <f>IF($B2252="B","",IFERROR(VLOOKUP($C2252,Elster!$I$5:$M$148,3,FALSE),$C2252))</f>
        <v/>
      </c>
      <c r="E2252" t="str">
        <f>IF($B2252="A","",IFERROR(VLOOKUP($C2252,Elster!$I$5:$M$148,3,FALSE),$C2252))</f>
        <v xml:space="preserve">   "SPEICHERSPERRE"                                   </v>
      </c>
      <c r="F2252">
        <f t="shared" si="71"/>
        <v>37</v>
      </c>
      <c r="G2252" s="2">
        <f t="shared" si="72"/>
        <v>4.9989999999997536E-3</v>
      </c>
    </row>
    <row r="2253" spans="1:7" x14ac:dyDescent="0.35">
      <c r="A2253" t="s">
        <v>21160</v>
      </c>
      <c r="B2253" t="s">
        <v>7319</v>
      </c>
      <c r="C2253" t="s">
        <v>7328</v>
      </c>
      <c r="D2253" t="str">
        <f>IF($B2253="B","",IFERROR(VLOOKUP($C2253,Elster!$I$5:$M$148,3,FALSE),$C2253))</f>
        <v xml:space="preserve">   "SPEICHERSPERRE"                                   </v>
      </c>
      <c r="E2253" t="str">
        <f>IF($B2253="A","",IFERROR(VLOOKUP($C2253,Elster!$I$5:$M$148,3,FALSE),$C2253))</f>
        <v/>
      </c>
      <c r="F2253">
        <f t="shared" si="71"/>
        <v>37</v>
      </c>
      <c r="G2253" s="2">
        <f t="shared" si="72"/>
        <v>0</v>
      </c>
    </row>
    <row r="2254" spans="1:7" x14ac:dyDescent="0.35">
      <c r="A2254" t="s">
        <v>21161</v>
      </c>
      <c r="B2254" t="s">
        <v>7317</v>
      </c>
      <c r="C2254" t="s">
        <v>7322</v>
      </c>
      <c r="D2254" t="str">
        <f>IF($B2254="B","",IFERROR(VLOOKUP($C2254,Elster!$I$5:$M$148,3,FALSE),$C2254))</f>
        <v/>
      </c>
      <c r="E2254" t="str">
        <f>IF($B2254="A","",IFERROR(VLOOKUP($C2254,Elster!$I$5:$M$148,3,FALSE),$C2254))</f>
        <v xml:space="preserve">   "GERAETE_ID"                                       </v>
      </c>
      <c r="F2254">
        <f t="shared" si="71"/>
        <v>11</v>
      </c>
      <c r="G2254" s="2">
        <f t="shared" si="72"/>
        <v>4.9999999999990052E-3</v>
      </c>
    </row>
    <row r="2255" spans="1:7" x14ac:dyDescent="0.35">
      <c r="A2255" t="s">
        <v>21161</v>
      </c>
      <c r="B2255" t="s">
        <v>7319</v>
      </c>
      <c r="C2255" t="s">
        <v>7322</v>
      </c>
      <c r="D2255" t="str">
        <f>IF($B2255="B","",IFERROR(VLOOKUP($C2255,Elster!$I$5:$M$148,3,FALSE),$C2255))</f>
        <v xml:space="preserve">   "GERAETE_ID"                                       </v>
      </c>
      <c r="E2255" t="str">
        <f>IF($B2255="A","",IFERROR(VLOOKUP($C2255,Elster!$I$5:$M$148,3,FALSE),$C2255))</f>
        <v/>
      </c>
      <c r="F2255">
        <f t="shared" si="71"/>
        <v>11</v>
      </c>
      <c r="G2255" s="2">
        <f t="shared" si="72"/>
        <v>0</v>
      </c>
    </row>
    <row r="2256" spans="1:7" x14ac:dyDescent="0.35">
      <c r="A2256" t="s">
        <v>21162</v>
      </c>
      <c r="B2256" t="s">
        <v>7317</v>
      </c>
      <c r="C2256" t="s">
        <v>7320</v>
      </c>
      <c r="D2256" t="str">
        <f>IF($B2256="B","",IFERROR(VLOOKUP($C2256,Elster!$I$5:$M$148,3,FALSE),$C2256))</f>
        <v/>
      </c>
      <c r="E2256" t="str">
        <f>IF($B2256="A","",IFERROR(VLOOKUP($C2256,Elster!$I$5:$M$148,3,FALSE),$C2256))</f>
        <v>0x000</v>
      </c>
      <c r="F2256">
        <f t="shared" si="71"/>
        <v>0</v>
      </c>
      <c r="G2256" s="2">
        <f t="shared" si="72"/>
        <v>5.0000000000007816E-3</v>
      </c>
    </row>
    <row r="2257" spans="1:7" x14ac:dyDescent="0.35">
      <c r="A2257" t="s">
        <v>21162</v>
      </c>
      <c r="B2257" t="s">
        <v>7319</v>
      </c>
      <c r="C2257" t="s">
        <v>7320</v>
      </c>
      <c r="D2257" t="str">
        <f>IF($B2257="B","",IFERROR(VLOOKUP($C2257,Elster!$I$5:$M$148,3,FALSE),$C2257))</f>
        <v>0x000</v>
      </c>
      <c r="E2257" t="str">
        <f>IF($B2257="A","",IFERROR(VLOOKUP($C2257,Elster!$I$5:$M$148,3,FALSE),$C2257))</f>
        <v/>
      </c>
      <c r="F2257">
        <f t="shared" si="71"/>
        <v>0</v>
      </c>
      <c r="G2257" s="2">
        <f t="shared" si="72"/>
        <v>0</v>
      </c>
    </row>
    <row r="2258" spans="1:7" x14ac:dyDescent="0.35">
      <c r="A2258" t="s">
        <v>21163</v>
      </c>
      <c r="B2258" t="s">
        <v>7317</v>
      </c>
      <c r="C2258" t="s">
        <v>7321</v>
      </c>
      <c r="D2258" t="str">
        <f>IF($B2258="B","",IFERROR(VLOOKUP($C2258,Elster!$I$5:$M$148,3,FALSE),$C2258))</f>
        <v/>
      </c>
      <c r="E2258" t="str">
        <f>IF($B2258="A","",IFERROR(VLOOKUP($C2258,Elster!$I$5:$M$148,3,FALSE),$C2258))</f>
        <v xml:space="preserve">   "FEHLERMELDUNG"                                    </v>
      </c>
      <c r="F2258">
        <f t="shared" si="71"/>
        <v>1</v>
      </c>
      <c r="G2258" s="2">
        <f t="shared" si="72"/>
        <v>5.0000000000007816E-3</v>
      </c>
    </row>
    <row r="2259" spans="1:7" x14ac:dyDescent="0.35">
      <c r="A2259" t="s">
        <v>21163</v>
      </c>
      <c r="B2259" t="s">
        <v>7319</v>
      </c>
      <c r="C2259" t="s">
        <v>7321</v>
      </c>
      <c r="D2259" t="str">
        <f>IF($B2259="B","",IFERROR(VLOOKUP($C2259,Elster!$I$5:$M$148,3,FALSE),$C2259))</f>
        <v xml:space="preserve">   "FEHLERMELDUNG"                                    </v>
      </c>
      <c r="E2259" t="str">
        <f>IF($B2259="A","",IFERROR(VLOOKUP($C2259,Elster!$I$5:$M$148,3,FALSE),$C2259))</f>
        <v/>
      </c>
      <c r="F2259">
        <f t="shared" si="71"/>
        <v>1</v>
      </c>
      <c r="G2259" s="2">
        <f t="shared" si="72"/>
        <v>0</v>
      </c>
    </row>
    <row r="2260" spans="1:7" x14ac:dyDescent="0.35">
      <c r="A2260" t="s">
        <v>21164</v>
      </c>
      <c r="B2260" t="s">
        <v>7317</v>
      </c>
      <c r="C2260" t="s">
        <v>7778</v>
      </c>
      <c r="D2260" t="str">
        <f>IF($B2260="B","",IFERROR(VLOOKUP($C2260,Elster!$I$5:$M$148,3,FALSE),$C2260))</f>
        <v/>
      </c>
      <c r="E2260" t="str">
        <f>IF($B2260="A","",IFERROR(VLOOKUP($C2260,Elster!$I$5:$M$148,3,FALSE),$C2260))</f>
        <v>0x03C</v>
      </c>
      <c r="F2260">
        <f t="shared" si="71"/>
        <v>60</v>
      </c>
      <c r="G2260" s="2">
        <f t="shared" si="72"/>
        <v>4.9999999999990052E-3</v>
      </c>
    </row>
    <row r="2261" spans="1:7" x14ac:dyDescent="0.35">
      <c r="A2261" t="s">
        <v>21164</v>
      </c>
      <c r="B2261" t="s">
        <v>7319</v>
      </c>
      <c r="C2261" t="s">
        <v>7778</v>
      </c>
      <c r="D2261" t="str">
        <f>IF($B2261="B","",IFERROR(VLOOKUP($C2261,Elster!$I$5:$M$148,3,FALSE),$C2261))</f>
        <v>0x03C</v>
      </c>
      <c r="E2261" t="str">
        <f>IF($B2261="A","",IFERROR(VLOOKUP($C2261,Elster!$I$5:$M$148,3,FALSE),$C2261))</f>
        <v/>
      </c>
      <c r="F2261">
        <f t="shared" si="71"/>
        <v>60</v>
      </c>
      <c r="G2261" s="2">
        <f t="shared" si="72"/>
        <v>0</v>
      </c>
    </row>
    <row r="2262" spans="1:7" x14ac:dyDescent="0.35">
      <c r="A2262" t="s">
        <v>21165</v>
      </c>
      <c r="B2262" t="s">
        <v>7317</v>
      </c>
      <c r="C2262" t="s">
        <v>7325</v>
      </c>
      <c r="D2262" t="str">
        <f>IF($B2262="B","",IFERROR(VLOOKUP($C2262,Elster!$I$5:$M$148,3,FALSE),$C2262))</f>
        <v/>
      </c>
      <c r="E2262" t="str">
        <f>IF($B2262="A","",IFERROR(VLOOKUP($C2262,Elster!$I$5:$M$148,3,FALSE),$C2262))</f>
        <v xml:space="preserve">   "SPEICHERSOLLTEMP"                                 </v>
      </c>
      <c r="F2262">
        <f t="shared" si="71"/>
        <v>3</v>
      </c>
      <c r="G2262" s="2">
        <f t="shared" si="72"/>
        <v>2.6353999999999544E-2</v>
      </c>
    </row>
    <row r="2263" spans="1:7" x14ac:dyDescent="0.35">
      <c r="A2263" t="s">
        <v>21166</v>
      </c>
      <c r="B2263" t="s">
        <v>7317</v>
      </c>
      <c r="C2263" t="s">
        <v>7320</v>
      </c>
      <c r="D2263" t="str">
        <f>IF($B2263="B","",IFERROR(VLOOKUP($C2263,Elster!$I$5:$M$148,3,FALSE),$C2263))</f>
        <v/>
      </c>
      <c r="E2263" t="str">
        <f>IF($B2263="A","",IFERROR(VLOOKUP($C2263,Elster!$I$5:$M$148,3,FALSE),$C2263))</f>
        <v>0x000</v>
      </c>
      <c r="F2263">
        <f t="shared" si="71"/>
        <v>0</v>
      </c>
      <c r="G2263" s="2">
        <f t="shared" si="72"/>
        <v>4.9740000000007001E-3</v>
      </c>
    </row>
    <row r="2264" spans="1:7" x14ac:dyDescent="0.35">
      <c r="A2264" t="s">
        <v>21167</v>
      </c>
      <c r="B2264" t="s">
        <v>7317</v>
      </c>
      <c r="C2264" t="s">
        <v>7318</v>
      </c>
      <c r="D2264" t="str">
        <f>IF($B2264="B","",IFERROR(VLOOKUP($C2264,Elster!$I$5:$M$148,3,FALSE),$C2264))</f>
        <v/>
      </c>
      <c r="E2264" t="str">
        <f>IF($B2264="A","",IFERROR(VLOOKUP($C2264,Elster!$I$5:$M$148,3,FALSE),$C2264))</f>
        <v xml:space="preserve">   "SAMMLERISTTEMP"                                   </v>
      </c>
      <c r="F2264">
        <f t="shared" si="71"/>
        <v>13</v>
      </c>
      <c r="G2264" s="2">
        <f t="shared" si="72"/>
        <v>4.9740000000007001E-3</v>
      </c>
    </row>
    <row r="2265" spans="1:7" x14ac:dyDescent="0.35">
      <c r="A2265" t="s">
        <v>21168</v>
      </c>
      <c r="B2265" t="s">
        <v>7317</v>
      </c>
      <c r="C2265" t="s">
        <v>7329</v>
      </c>
      <c r="D2265" t="str">
        <f>IF($B2265="B","",IFERROR(VLOOKUP($C2265,Elster!$I$5:$M$148,3,FALSE),$C2265))</f>
        <v/>
      </c>
      <c r="E2265" t="str">
        <f>IF($B2265="A","",IFERROR(VLOOKUP($C2265,Elster!$I$5:$M$148,3,FALSE),$C2265))</f>
        <v xml:space="preserve">   "KESSELSOLLTEMP"                                   </v>
      </c>
      <c r="F2265">
        <f t="shared" si="71"/>
        <v>2</v>
      </c>
      <c r="G2265" s="2">
        <f t="shared" si="72"/>
        <v>4.9729999999996721E-3</v>
      </c>
    </row>
    <row r="2266" spans="1:7" x14ac:dyDescent="0.35">
      <c r="A2266" t="s">
        <v>21169</v>
      </c>
      <c r="B2266" t="s">
        <v>7317</v>
      </c>
      <c r="C2266" t="s">
        <v>7320</v>
      </c>
      <c r="D2266" t="str">
        <f>IF($B2266="B","",IFERROR(VLOOKUP($C2266,Elster!$I$5:$M$148,3,FALSE),$C2266))</f>
        <v/>
      </c>
      <c r="E2266" t="str">
        <f>IF($B2266="A","",IFERROR(VLOOKUP($C2266,Elster!$I$5:$M$148,3,FALSE),$C2266))</f>
        <v>0x000</v>
      </c>
      <c r="F2266">
        <f t="shared" si="71"/>
        <v>0</v>
      </c>
      <c r="G2266" s="2">
        <f t="shared" si="72"/>
        <v>4.9479999999988422E-3</v>
      </c>
    </row>
    <row r="2267" spans="1:7" x14ac:dyDescent="0.35">
      <c r="A2267" t="s">
        <v>21170</v>
      </c>
      <c r="B2267" t="s">
        <v>7317</v>
      </c>
      <c r="C2267" t="s">
        <v>7366</v>
      </c>
      <c r="D2267" t="str">
        <f>IF($B2267="B","",IFERROR(VLOOKUP($C2267,Elster!$I$5:$M$148,3,FALSE),$C2267))</f>
        <v/>
      </c>
      <c r="E2267" t="str">
        <f>IF($B2267="A","",IFERROR(VLOOKUP($C2267,Elster!$I$5:$M$148,3,FALSE),$C2267))</f>
        <v xml:space="preserve">//   "ERWEITERUNGSTELEGRAMM"                            </v>
      </c>
      <c r="F2267">
        <f t="shared" si="71"/>
        <v>250</v>
      </c>
      <c r="G2267" s="2">
        <f t="shared" si="72"/>
        <v>4.9740000000007001E-3</v>
      </c>
    </row>
    <row r="2268" spans="1:7" x14ac:dyDescent="0.35">
      <c r="A2268" t="s">
        <v>21171</v>
      </c>
      <c r="B2268" t="s">
        <v>7317</v>
      </c>
      <c r="C2268" t="s">
        <v>7321</v>
      </c>
      <c r="D2268" t="str">
        <f>IF($B2268="B","",IFERROR(VLOOKUP($C2268,Elster!$I$5:$M$148,3,FALSE),$C2268))</f>
        <v/>
      </c>
      <c r="E2268" t="str">
        <f>IF($B2268="A","",IFERROR(VLOOKUP($C2268,Elster!$I$5:$M$148,3,FALSE),$C2268))</f>
        <v xml:space="preserve">   "FEHLERMELDUNG"                                    </v>
      </c>
      <c r="F2268">
        <f t="shared" si="71"/>
        <v>1</v>
      </c>
      <c r="G2268" s="2">
        <f t="shared" si="72"/>
        <v>4.9740000000007001E-3</v>
      </c>
    </row>
    <row r="2269" spans="1:7" x14ac:dyDescent="0.35">
      <c r="A2269" t="s">
        <v>21172</v>
      </c>
      <c r="B2269" t="s">
        <v>7317</v>
      </c>
      <c r="C2269" t="s">
        <v>7328</v>
      </c>
      <c r="D2269" t="str">
        <f>IF($B2269="B","",IFERROR(VLOOKUP($C2269,Elster!$I$5:$M$148,3,FALSE),$C2269))</f>
        <v/>
      </c>
      <c r="E2269" t="str">
        <f>IF($B2269="A","",IFERROR(VLOOKUP($C2269,Elster!$I$5:$M$148,3,FALSE),$C2269))</f>
        <v xml:space="preserve">   "SPEICHERSPERRE"                                   </v>
      </c>
      <c r="F2269">
        <f t="shared" si="71"/>
        <v>37</v>
      </c>
      <c r="G2269" s="2">
        <f t="shared" si="72"/>
        <v>4.9479999999988422E-3</v>
      </c>
    </row>
    <row r="2270" spans="1:7" x14ac:dyDescent="0.35">
      <c r="A2270" t="s">
        <v>21173</v>
      </c>
      <c r="B2270" t="s">
        <v>7317</v>
      </c>
      <c r="C2270" t="s">
        <v>7322</v>
      </c>
      <c r="D2270" t="str">
        <f>IF($B2270="B","",IFERROR(VLOOKUP($C2270,Elster!$I$5:$M$148,3,FALSE),$C2270))</f>
        <v/>
      </c>
      <c r="E2270" t="str">
        <f>IF($B2270="A","",IFERROR(VLOOKUP($C2270,Elster!$I$5:$M$148,3,FALSE),$C2270))</f>
        <v xml:space="preserve">   "GERAETE_ID"                                       </v>
      </c>
      <c r="F2270">
        <f t="shared" si="71"/>
        <v>11</v>
      </c>
      <c r="G2270" s="2">
        <f t="shared" si="72"/>
        <v>4.9740000000007001E-3</v>
      </c>
    </row>
    <row r="2271" spans="1:7" x14ac:dyDescent="0.35">
      <c r="A2271" t="s">
        <v>21174</v>
      </c>
      <c r="B2271" t="s">
        <v>7317</v>
      </c>
      <c r="C2271" t="s">
        <v>7320</v>
      </c>
      <c r="D2271" t="str">
        <f>IF($B2271="B","",IFERROR(VLOOKUP($C2271,Elster!$I$5:$M$148,3,FALSE),$C2271))</f>
        <v/>
      </c>
      <c r="E2271" t="str">
        <f>IF($B2271="A","",IFERROR(VLOOKUP($C2271,Elster!$I$5:$M$148,3,FALSE),$C2271))</f>
        <v>0x000</v>
      </c>
      <c r="F2271">
        <f t="shared" si="71"/>
        <v>0</v>
      </c>
      <c r="G2271" s="2">
        <f t="shared" si="72"/>
        <v>4.9740000000007001E-3</v>
      </c>
    </row>
    <row r="2272" spans="1:7" x14ac:dyDescent="0.35">
      <c r="A2272" t="s">
        <v>21175</v>
      </c>
      <c r="B2272" t="s">
        <v>7317</v>
      </c>
      <c r="C2272" t="s">
        <v>7321</v>
      </c>
      <c r="D2272" t="str">
        <f>IF($B2272="B","",IFERROR(VLOOKUP($C2272,Elster!$I$5:$M$148,3,FALSE),$C2272))</f>
        <v/>
      </c>
      <c r="E2272" t="str">
        <f>IF($B2272="A","",IFERROR(VLOOKUP($C2272,Elster!$I$5:$M$148,3,FALSE),$C2272))</f>
        <v xml:space="preserve">   "FEHLERMELDUNG"                                    </v>
      </c>
      <c r="F2272">
        <f t="shared" si="71"/>
        <v>1</v>
      </c>
      <c r="G2272" s="2">
        <f t="shared" si="72"/>
        <v>4.9729999999996721E-3</v>
      </c>
    </row>
    <row r="2273" spans="1:7" x14ac:dyDescent="0.35">
      <c r="A2273" t="s">
        <v>21176</v>
      </c>
      <c r="B2273" t="s">
        <v>7317</v>
      </c>
      <c r="C2273" t="s">
        <v>7791</v>
      </c>
      <c r="D2273" t="str">
        <f>IF($B2273="B","",IFERROR(VLOOKUP($C2273,Elster!$I$5:$M$148,3,FALSE),$C2273))</f>
        <v/>
      </c>
      <c r="E2273" t="str">
        <f>IF($B2273="A","",IFERROR(VLOOKUP($C2273,Elster!$I$5:$M$148,3,FALSE),$C2273))</f>
        <v>0x03D</v>
      </c>
      <c r="F2273">
        <f t="shared" si="71"/>
        <v>61</v>
      </c>
      <c r="G2273" s="2">
        <f t="shared" si="72"/>
        <v>4.9479999999988422E-3</v>
      </c>
    </row>
    <row r="2274" spans="1:7" x14ac:dyDescent="0.35">
      <c r="A2274" t="s">
        <v>21177</v>
      </c>
      <c r="B2274" t="s">
        <v>7319</v>
      </c>
      <c r="C2274" t="s">
        <v>7318</v>
      </c>
      <c r="D2274" t="str">
        <f>IF($B2274="B","",IFERROR(VLOOKUP($C2274,Elster!$I$5:$M$148,3,FALSE),$C2274))</f>
        <v xml:space="preserve">   "SAMMLERISTTEMP"                                   </v>
      </c>
      <c r="E2274" t="str">
        <f>IF($B2274="A","",IFERROR(VLOOKUP($C2274,Elster!$I$5:$M$148,3,FALSE),$C2274))</f>
        <v/>
      </c>
      <c r="F2274">
        <f t="shared" si="71"/>
        <v>13</v>
      </c>
      <c r="G2274" s="2">
        <f t="shared" si="72"/>
        <v>7.7870000000004325E-3</v>
      </c>
    </row>
    <row r="2275" spans="1:7" x14ac:dyDescent="0.35">
      <c r="A2275" t="s">
        <v>21178</v>
      </c>
      <c r="B2275" t="s">
        <v>7317</v>
      </c>
      <c r="C2275" t="s">
        <v>7318</v>
      </c>
      <c r="D2275" t="str">
        <f>IF($B2275="B","",IFERROR(VLOOKUP($C2275,Elster!$I$5:$M$148,3,FALSE),$C2275))</f>
        <v/>
      </c>
      <c r="E2275" t="str">
        <f>IF($B2275="A","",IFERROR(VLOOKUP($C2275,Elster!$I$5:$M$148,3,FALSE),$C2275))</f>
        <v xml:space="preserve">   "SAMMLERISTTEMP"                                   </v>
      </c>
      <c r="F2275">
        <f t="shared" si="71"/>
        <v>13</v>
      </c>
      <c r="G2275" s="2">
        <f t="shared" si="72"/>
        <v>2.6000000000081513E-5</v>
      </c>
    </row>
    <row r="2276" spans="1:7" x14ac:dyDescent="0.35">
      <c r="A2276" t="s">
        <v>21179</v>
      </c>
      <c r="B2276" t="s">
        <v>7319</v>
      </c>
      <c r="C2276" t="s">
        <v>7320</v>
      </c>
      <c r="D2276" t="str">
        <f>IF($B2276="B","",IFERROR(VLOOKUP($C2276,Elster!$I$5:$M$148,3,FALSE),$C2276))</f>
        <v>0x000</v>
      </c>
      <c r="E2276" t="str">
        <f>IF($B2276="A","",IFERROR(VLOOKUP($C2276,Elster!$I$5:$M$148,3,FALSE),$C2276))</f>
        <v/>
      </c>
      <c r="F2276">
        <f t="shared" si="71"/>
        <v>0</v>
      </c>
      <c r="G2276" s="2">
        <f t="shared" si="72"/>
        <v>4.9740000000007001E-3</v>
      </c>
    </row>
    <row r="2277" spans="1:7" x14ac:dyDescent="0.35">
      <c r="A2277" t="s">
        <v>21180</v>
      </c>
      <c r="B2277" t="s">
        <v>7317</v>
      </c>
      <c r="C2277" t="s">
        <v>7320</v>
      </c>
      <c r="D2277" t="str">
        <f>IF($B2277="B","",IFERROR(VLOOKUP($C2277,Elster!$I$5:$M$148,3,FALSE),$C2277))</f>
        <v/>
      </c>
      <c r="E2277" t="str">
        <f>IF($B2277="A","",IFERROR(VLOOKUP($C2277,Elster!$I$5:$M$148,3,FALSE),$C2277))</f>
        <v>0x000</v>
      </c>
      <c r="F2277">
        <f t="shared" si="71"/>
        <v>0</v>
      </c>
      <c r="G2277" s="2">
        <f t="shared" si="72"/>
        <v>2.6000000000081513E-5</v>
      </c>
    </row>
    <row r="2278" spans="1:7" x14ac:dyDescent="0.35">
      <c r="A2278" t="s">
        <v>21181</v>
      </c>
      <c r="B2278" t="s">
        <v>7317</v>
      </c>
      <c r="C2278" t="s">
        <v>7325</v>
      </c>
      <c r="D2278" t="str">
        <f>IF($B2278="B","",IFERROR(VLOOKUP($C2278,Elster!$I$5:$M$148,3,FALSE),$C2278))</f>
        <v/>
      </c>
      <c r="E2278" t="str">
        <f>IF($B2278="A","",IFERROR(VLOOKUP($C2278,Elster!$I$5:$M$148,3,FALSE),$C2278))</f>
        <v xml:space="preserve">   "SPEICHERSOLLTEMP"                                 </v>
      </c>
      <c r="F2278">
        <f t="shared" si="71"/>
        <v>3</v>
      </c>
      <c r="G2278" s="2">
        <f t="shared" si="72"/>
        <v>4.9989999999997536E-3</v>
      </c>
    </row>
    <row r="2279" spans="1:7" x14ac:dyDescent="0.35">
      <c r="A2279" t="s">
        <v>21182</v>
      </c>
      <c r="B2279" t="s">
        <v>7319</v>
      </c>
      <c r="C2279" t="s">
        <v>7325</v>
      </c>
      <c r="D2279" t="str">
        <f>IF($B2279="B","",IFERROR(VLOOKUP($C2279,Elster!$I$5:$M$148,3,FALSE),$C2279))</f>
        <v xml:space="preserve">   "SPEICHERSOLLTEMP"                                 </v>
      </c>
      <c r="E2279" t="str">
        <f>IF($B2279="A","",IFERROR(VLOOKUP($C2279,Elster!$I$5:$M$148,3,FALSE),$C2279))</f>
        <v/>
      </c>
      <c r="F2279">
        <f t="shared" si="71"/>
        <v>3</v>
      </c>
      <c r="G2279" s="2">
        <f t="shared" si="72"/>
        <v>9.9999999925159955E-7</v>
      </c>
    </row>
    <row r="2280" spans="1:7" x14ac:dyDescent="0.35">
      <c r="A2280" t="s">
        <v>21183</v>
      </c>
      <c r="B2280" t="s">
        <v>7317</v>
      </c>
      <c r="C2280" t="s">
        <v>7321</v>
      </c>
      <c r="D2280" t="str">
        <f>IF($B2280="B","",IFERROR(VLOOKUP($C2280,Elster!$I$5:$M$148,3,FALSE),$C2280))</f>
        <v/>
      </c>
      <c r="E2280" t="str">
        <f>IF($B2280="A","",IFERROR(VLOOKUP($C2280,Elster!$I$5:$M$148,3,FALSE),$C2280))</f>
        <v xml:space="preserve">   "FEHLERMELDUNG"                                    </v>
      </c>
      <c r="F2280">
        <f t="shared" si="71"/>
        <v>1</v>
      </c>
      <c r="G2280" s="2">
        <f t="shared" si="72"/>
        <v>4.9989999999997536E-3</v>
      </c>
    </row>
    <row r="2281" spans="1:7" x14ac:dyDescent="0.35">
      <c r="A2281" t="s">
        <v>21183</v>
      </c>
      <c r="B2281" t="s">
        <v>7319</v>
      </c>
      <c r="C2281" t="s">
        <v>7321</v>
      </c>
      <c r="D2281" t="str">
        <f>IF($B2281="B","",IFERROR(VLOOKUP($C2281,Elster!$I$5:$M$148,3,FALSE),$C2281))</f>
        <v xml:space="preserve">   "FEHLERMELDUNG"                                    </v>
      </c>
      <c r="E2281" t="str">
        <f>IF($B2281="A","",IFERROR(VLOOKUP($C2281,Elster!$I$5:$M$148,3,FALSE),$C2281))</f>
        <v/>
      </c>
      <c r="F2281">
        <f t="shared" si="71"/>
        <v>1</v>
      </c>
      <c r="G2281" s="2">
        <f t="shared" si="72"/>
        <v>0</v>
      </c>
    </row>
    <row r="2282" spans="1:7" x14ac:dyDescent="0.35">
      <c r="A2282" t="s">
        <v>21184</v>
      </c>
      <c r="B2282" t="s">
        <v>7317</v>
      </c>
      <c r="C2282" t="s">
        <v>7320</v>
      </c>
      <c r="D2282" t="str">
        <f>IF($B2282="B","",IFERROR(VLOOKUP($C2282,Elster!$I$5:$M$148,3,FALSE),$C2282))</f>
        <v/>
      </c>
      <c r="E2282" t="str">
        <f>IF($B2282="A","",IFERROR(VLOOKUP($C2282,Elster!$I$5:$M$148,3,FALSE),$C2282))</f>
        <v>0x000</v>
      </c>
      <c r="F2282">
        <f t="shared" si="71"/>
        <v>0</v>
      </c>
      <c r="G2282" s="2">
        <f t="shared" si="72"/>
        <v>5.0000000000007816E-3</v>
      </c>
    </row>
    <row r="2283" spans="1:7" x14ac:dyDescent="0.35">
      <c r="A2283" t="s">
        <v>21184</v>
      </c>
      <c r="B2283" t="s">
        <v>7319</v>
      </c>
      <c r="C2283" t="s">
        <v>7320</v>
      </c>
      <c r="D2283" t="str">
        <f>IF($B2283="B","",IFERROR(VLOOKUP($C2283,Elster!$I$5:$M$148,3,FALSE),$C2283))</f>
        <v>0x000</v>
      </c>
      <c r="E2283" t="str">
        <f>IF($B2283="A","",IFERROR(VLOOKUP($C2283,Elster!$I$5:$M$148,3,FALSE),$C2283))</f>
        <v/>
      </c>
      <c r="F2283">
        <f t="shared" si="71"/>
        <v>0</v>
      </c>
      <c r="G2283" s="2">
        <f t="shared" si="72"/>
        <v>0</v>
      </c>
    </row>
    <row r="2284" spans="1:7" x14ac:dyDescent="0.35">
      <c r="A2284" t="s">
        <v>21185</v>
      </c>
      <c r="B2284" t="s">
        <v>7317</v>
      </c>
      <c r="C2284" t="s">
        <v>7366</v>
      </c>
      <c r="D2284" t="str">
        <f>IF($B2284="B","",IFERROR(VLOOKUP($C2284,Elster!$I$5:$M$148,3,FALSE),$C2284))</f>
        <v/>
      </c>
      <c r="E2284" t="str">
        <f>IF($B2284="A","",IFERROR(VLOOKUP($C2284,Elster!$I$5:$M$148,3,FALSE),$C2284))</f>
        <v xml:space="preserve">//   "ERWEITERUNGSTELEGRAMM"                            </v>
      </c>
      <c r="F2284">
        <f t="shared" si="71"/>
        <v>250</v>
      </c>
      <c r="G2284" s="2">
        <f t="shared" si="72"/>
        <v>4.9999999999990052E-3</v>
      </c>
    </row>
    <row r="2285" spans="1:7" x14ac:dyDescent="0.35">
      <c r="A2285" t="s">
        <v>21185</v>
      </c>
      <c r="B2285" t="s">
        <v>7319</v>
      </c>
      <c r="C2285" t="s">
        <v>7366</v>
      </c>
      <c r="D2285" t="str">
        <f>IF($B2285="B","",IFERROR(VLOOKUP($C2285,Elster!$I$5:$M$148,3,FALSE),$C2285))</f>
        <v xml:space="preserve">//   "ERWEITERUNGSTELEGRAMM"                            </v>
      </c>
      <c r="E2285" t="str">
        <f>IF($B2285="A","",IFERROR(VLOOKUP($C2285,Elster!$I$5:$M$148,3,FALSE),$C2285))</f>
        <v/>
      </c>
      <c r="F2285">
        <f t="shared" si="71"/>
        <v>250</v>
      </c>
      <c r="G2285" s="2">
        <f t="shared" si="72"/>
        <v>0</v>
      </c>
    </row>
    <row r="2286" spans="1:7" x14ac:dyDescent="0.35">
      <c r="A2286" t="s">
        <v>21186</v>
      </c>
      <c r="B2286" t="s">
        <v>7317</v>
      </c>
      <c r="C2286" t="s">
        <v>7321</v>
      </c>
      <c r="D2286" t="str">
        <f>IF($B2286="B","",IFERROR(VLOOKUP($C2286,Elster!$I$5:$M$148,3,FALSE),$C2286))</f>
        <v/>
      </c>
      <c r="E2286" t="str">
        <f>IF($B2286="A","",IFERROR(VLOOKUP($C2286,Elster!$I$5:$M$148,3,FALSE),$C2286))</f>
        <v xml:space="preserve">   "FEHLERMELDUNG"                                    </v>
      </c>
      <c r="F2286">
        <f t="shared" si="71"/>
        <v>1</v>
      </c>
      <c r="G2286" s="2">
        <f t="shared" si="72"/>
        <v>5.0000000000007816E-3</v>
      </c>
    </row>
    <row r="2287" spans="1:7" x14ac:dyDescent="0.35">
      <c r="A2287" t="s">
        <v>21186</v>
      </c>
      <c r="B2287" t="s">
        <v>7319</v>
      </c>
      <c r="C2287" t="s">
        <v>7321</v>
      </c>
      <c r="D2287" t="str">
        <f>IF($B2287="B","",IFERROR(VLOOKUP($C2287,Elster!$I$5:$M$148,3,FALSE),$C2287))</f>
        <v xml:space="preserve">   "FEHLERMELDUNG"                                    </v>
      </c>
      <c r="E2287" t="str">
        <f>IF($B2287="A","",IFERROR(VLOOKUP($C2287,Elster!$I$5:$M$148,3,FALSE),$C2287))</f>
        <v/>
      </c>
      <c r="F2287">
        <f t="shared" si="71"/>
        <v>1</v>
      </c>
      <c r="G2287" s="2">
        <f t="shared" si="72"/>
        <v>0</v>
      </c>
    </row>
    <row r="2288" spans="1:7" x14ac:dyDescent="0.35">
      <c r="A2288" t="s">
        <v>21187</v>
      </c>
      <c r="B2288" t="s">
        <v>7317</v>
      </c>
      <c r="C2288" t="s">
        <v>7323</v>
      </c>
      <c r="D2288" t="str">
        <f>IF($B2288="B","",IFERROR(VLOOKUP($C2288,Elster!$I$5:$M$148,3,FALSE),$C2288))</f>
        <v/>
      </c>
      <c r="E2288" t="str">
        <f>IF($B2288="A","",IFERROR(VLOOKUP($C2288,Elster!$I$5:$M$148,3,FALSE),$C2288))</f>
        <v xml:space="preserve">   "SPERRZEIT"                                        </v>
      </c>
      <c r="F2288">
        <f t="shared" si="71"/>
        <v>38</v>
      </c>
      <c r="G2288" s="2">
        <f t="shared" si="72"/>
        <v>5.0000000000007816E-3</v>
      </c>
    </row>
    <row r="2289" spans="1:7" x14ac:dyDescent="0.35">
      <c r="A2289" t="s">
        <v>21187</v>
      </c>
      <c r="B2289" t="s">
        <v>7319</v>
      </c>
      <c r="C2289" t="s">
        <v>7323</v>
      </c>
      <c r="D2289" t="str">
        <f>IF($B2289="B","",IFERROR(VLOOKUP($C2289,Elster!$I$5:$M$148,3,FALSE),$C2289))</f>
        <v xml:space="preserve">   "SPERRZEIT"                                        </v>
      </c>
      <c r="E2289" t="str">
        <f>IF($B2289="A","",IFERROR(VLOOKUP($C2289,Elster!$I$5:$M$148,3,FALSE),$C2289))</f>
        <v/>
      </c>
      <c r="F2289">
        <f t="shared" si="71"/>
        <v>38</v>
      </c>
      <c r="G2289" s="2">
        <f t="shared" si="72"/>
        <v>0</v>
      </c>
    </row>
    <row r="2290" spans="1:7" x14ac:dyDescent="0.35">
      <c r="A2290" t="s">
        <v>21188</v>
      </c>
      <c r="B2290" t="s">
        <v>7317</v>
      </c>
      <c r="C2290" t="s">
        <v>7322</v>
      </c>
      <c r="D2290" t="str">
        <f>IF($B2290="B","",IFERROR(VLOOKUP($C2290,Elster!$I$5:$M$148,3,FALSE),$C2290))</f>
        <v/>
      </c>
      <c r="E2290" t="str">
        <f>IF($B2290="A","",IFERROR(VLOOKUP($C2290,Elster!$I$5:$M$148,3,FALSE),$C2290))</f>
        <v xml:space="preserve">   "GERAETE_ID"                                       </v>
      </c>
      <c r="F2290">
        <f t="shared" si="71"/>
        <v>11</v>
      </c>
      <c r="G2290" s="2">
        <f t="shared" si="72"/>
        <v>4.9999999999990052E-3</v>
      </c>
    </row>
    <row r="2291" spans="1:7" x14ac:dyDescent="0.35">
      <c r="A2291" t="s">
        <v>21188</v>
      </c>
      <c r="B2291" t="s">
        <v>7319</v>
      </c>
      <c r="C2291" t="s">
        <v>7322</v>
      </c>
      <c r="D2291" t="str">
        <f>IF($B2291="B","",IFERROR(VLOOKUP($C2291,Elster!$I$5:$M$148,3,FALSE),$C2291))</f>
        <v xml:space="preserve">   "GERAETE_ID"                                       </v>
      </c>
      <c r="E2291" t="str">
        <f>IF($B2291="A","",IFERROR(VLOOKUP($C2291,Elster!$I$5:$M$148,3,FALSE),$C2291))</f>
        <v/>
      </c>
      <c r="F2291">
        <f t="shared" si="71"/>
        <v>11</v>
      </c>
      <c r="G2291" s="2">
        <f t="shared" si="72"/>
        <v>0</v>
      </c>
    </row>
    <row r="2292" spans="1:7" x14ac:dyDescent="0.35">
      <c r="A2292" t="s">
        <v>21189</v>
      </c>
      <c r="B2292" t="s">
        <v>7317</v>
      </c>
      <c r="C2292" t="s">
        <v>7320</v>
      </c>
      <c r="D2292" t="str">
        <f>IF($B2292="B","",IFERROR(VLOOKUP($C2292,Elster!$I$5:$M$148,3,FALSE),$C2292))</f>
        <v/>
      </c>
      <c r="E2292" t="str">
        <f>IF($B2292="A","",IFERROR(VLOOKUP($C2292,Elster!$I$5:$M$148,3,FALSE),$C2292))</f>
        <v>0x000</v>
      </c>
      <c r="F2292">
        <f t="shared" si="71"/>
        <v>0</v>
      </c>
      <c r="G2292" s="2">
        <f t="shared" si="72"/>
        <v>5.0000000000007816E-3</v>
      </c>
    </row>
    <row r="2293" spans="1:7" x14ac:dyDescent="0.35">
      <c r="A2293" t="s">
        <v>21189</v>
      </c>
      <c r="B2293" t="s">
        <v>7319</v>
      </c>
      <c r="C2293" t="s">
        <v>7320</v>
      </c>
      <c r="D2293" t="str">
        <f>IF($B2293="B","",IFERROR(VLOOKUP($C2293,Elster!$I$5:$M$148,3,FALSE),$C2293))</f>
        <v>0x000</v>
      </c>
      <c r="E2293" t="str">
        <f>IF($B2293="A","",IFERROR(VLOOKUP($C2293,Elster!$I$5:$M$148,3,FALSE),$C2293))</f>
        <v/>
      </c>
      <c r="F2293">
        <f t="shared" si="71"/>
        <v>0</v>
      </c>
      <c r="G2293" s="2">
        <f t="shared" si="72"/>
        <v>0</v>
      </c>
    </row>
    <row r="2294" spans="1:7" x14ac:dyDescent="0.35">
      <c r="A2294" t="s">
        <v>21190</v>
      </c>
      <c r="B2294" t="s">
        <v>7317</v>
      </c>
      <c r="C2294" t="s">
        <v>7321</v>
      </c>
      <c r="D2294" t="str">
        <f>IF($B2294="B","",IFERROR(VLOOKUP($C2294,Elster!$I$5:$M$148,3,FALSE),$C2294))</f>
        <v/>
      </c>
      <c r="E2294" t="str">
        <f>IF($B2294="A","",IFERROR(VLOOKUP($C2294,Elster!$I$5:$M$148,3,FALSE),$C2294))</f>
        <v xml:space="preserve">   "FEHLERMELDUNG"                                    </v>
      </c>
      <c r="F2294">
        <f t="shared" si="71"/>
        <v>1</v>
      </c>
      <c r="G2294" s="2">
        <f t="shared" si="72"/>
        <v>4.9999999999990052E-3</v>
      </c>
    </row>
    <row r="2295" spans="1:7" x14ac:dyDescent="0.35">
      <c r="A2295" t="s">
        <v>21190</v>
      </c>
      <c r="B2295" t="s">
        <v>7319</v>
      </c>
      <c r="C2295" t="s">
        <v>7321</v>
      </c>
      <c r="D2295" t="str">
        <f>IF($B2295="B","",IFERROR(VLOOKUP($C2295,Elster!$I$5:$M$148,3,FALSE),$C2295))</f>
        <v xml:space="preserve">   "FEHLERMELDUNG"                                    </v>
      </c>
      <c r="E2295" t="str">
        <f>IF($B2295="A","",IFERROR(VLOOKUP($C2295,Elster!$I$5:$M$148,3,FALSE),$C2295))</f>
        <v/>
      </c>
      <c r="F2295">
        <f t="shared" si="71"/>
        <v>1</v>
      </c>
      <c r="G2295" s="2">
        <f t="shared" si="72"/>
        <v>0</v>
      </c>
    </row>
    <row r="2296" spans="1:7" x14ac:dyDescent="0.35">
      <c r="A2296" t="s">
        <v>21191</v>
      </c>
      <c r="B2296" t="s">
        <v>7317</v>
      </c>
      <c r="C2296" t="s">
        <v>7791</v>
      </c>
      <c r="D2296" t="str">
        <f>IF($B2296="B","",IFERROR(VLOOKUP($C2296,Elster!$I$5:$M$148,3,FALSE),$C2296))</f>
        <v/>
      </c>
      <c r="E2296" t="str">
        <f>IF($B2296="A","",IFERROR(VLOOKUP($C2296,Elster!$I$5:$M$148,3,FALSE),$C2296))</f>
        <v>0x03D</v>
      </c>
      <c r="F2296">
        <f t="shared" si="71"/>
        <v>61</v>
      </c>
      <c r="G2296" s="2">
        <f t="shared" si="72"/>
        <v>5.0000000000007816E-3</v>
      </c>
    </row>
    <row r="2297" spans="1:7" x14ac:dyDescent="0.35">
      <c r="A2297" t="s">
        <v>21191</v>
      </c>
      <c r="B2297" t="s">
        <v>7319</v>
      </c>
      <c r="C2297" t="s">
        <v>7791</v>
      </c>
      <c r="D2297" t="str">
        <f>IF($B2297="B","",IFERROR(VLOOKUP($C2297,Elster!$I$5:$M$148,3,FALSE),$C2297))</f>
        <v>0x03D</v>
      </c>
      <c r="E2297" t="str">
        <f>IF($B2297="A","",IFERROR(VLOOKUP($C2297,Elster!$I$5:$M$148,3,FALSE),$C2297))</f>
        <v/>
      </c>
      <c r="F2297">
        <f t="shared" si="71"/>
        <v>61</v>
      </c>
      <c r="G2297" s="2">
        <f t="shared" si="72"/>
        <v>0</v>
      </c>
    </row>
    <row r="2298" spans="1:7" x14ac:dyDescent="0.35">
      <c r="A2298" t="s">
        <v>21192</v>
      </c>
      <c r="B2298" t="s">
        <v>7317</v>
      </c>
      <c r="C2298" t="s">
        <v>7325</v>
      </c>
      <c r="D2298" t="str">
        <f>IF($B2298="B","",IFERROR(VLOOKUP($C2298,Elster!$I$5:$M$148,3,FALSE),$C2298))</f>
        <v/>
      </c>
      <c r="E2298" t="str">
        <f>IF($B2298="A","",IFERROR(VLOOKUP($C2298,Elster!$I$5:$M$148,3,FALSE),$C2298))</f>
        <v xml:space="preserve">   "SPEICHERSOLLTEMP"                                 </v>
      </c>
      <c r="F2298">
        <f t="shared" si="71"/>
        <v>3</v>
      </c>
      <c r="G2298" s="2">
        <f t="shared" si="72"/>
        <v>1.471300000000042E-2</v>
      </c>
    </row>
    <row r="2299" spans="1:7" x14ac:dyDescent="0.35">
      <c r="A2299" t="s">
        <v>21193</v>
      </c>
      <c r="B2299" t="s">
        <v>7317</v>
      </c>
      <c r="C2299" t="s">
        <v>7320</v>
      </c>
      <c r="D2299" t="str">
        <f>IF($B2299="B","",IFERROR(VLOOKUP($C2299,Elster!$I$5:$M$148,3,FALSE),$C2299))</f>
        <v/>
      </c>
      <c r="E2299" t="str">
        <f>IF($B2299="A","",IFERROR(VLOOKUP($C2299,Elster!$I$5:$M$148,3,FALSE),$C2299))</f>
        <v>0x000</v>
      </c>
      <c r="F2299">
        <f t="shared" si="71"/>
        <v>0</v>
      </c>
      <c r="G2299" s="2">
        <f t="shared" si="72"/>
        <v>4.9739999999989237E-3</v>
      </c>
    </row>
    <row r="2300" spans="1:7" x14ac:dyDescent="0.35">
      <c r="A2300" t="s">
        <v>21194</v>
      </c>
      <c r="B2300" t="s">
        <v>7317</v>
      </c>
      <c r="C2300" t="s">
        <v>7318</v>
      </c>
      <c r="D2300" t="str">
        <f>IF($B2300="B","",IFERROR(VLOOKUP($C2300,Elster!$I$5:$M$148,3,FALSE),$C2300))</f>
        <v/>
      </c>
      <c r="E2300" t="str">
        <f>IF($B2300="A","",IFERROR(VLOOKUP($C2300,Elster!$I$5:$M$148,3,FALSE),$C2300))</f>
        <v xml:space="preserve">   "SAMMLERISTTEMP"                                   </v>
      </c>
      <c r="F2300">
        <f t="shared" si="71"/>
        <v>13</v>
      </c>
      <c r="G2300" s="2">
        <f t="shared" si="72"/>
        <v>4.9480000000006186E-3</v>
      </c>
    </row>
    <row r="2301" spans="1:7" x14ac:dyDescent="0.35">
      <c r="A2301" t="s">
        <v>21195</v>
      </c>
      <c r="B2301" t="s">
        <v>7317</v>
      </c>
      <c r="C2301" t="s">
        <v>7329</v>
      </c>
      <c r="D2301" t="str">
        <f>IF($B2301="B","",IFERROR(VLOOKUP($C2301,Elster!$I$5:$M$148,3,FALSE),$C2301))</f>
        <v/>
      </c>
      <c r="E2301" t="str">
        <f>IF($B2301="A","",IFERROR(VLOOKUP($C2301,Elster!$I$5:$M$148,3,FALSE),$C2301))</f>
        <v xml:space="preserve">   "KESSELSOLLTEMP"                                   </v>
      </c>
      <c r="F2301">
        <f t="shared" si="71"/>
        <v>2</v>
      </c>
      <c r="G2301" s="2">
        <f t="shared" si="72"/>
        <v>4.9739999999989237E-3</v>
      </c>
    </row>
    <row r="2302" spans="1:7" x14ac:dyDescent="0.35">
      <c r="A2302" t="s">
        <v>21196</v>
      </c>
      <c r="B2302" t="s">
        <v>7317</v>
      </c>
      <c r="C2302" t="s">
        <v>7320</v>
      </c>
      <c r="D2302" t="str">
        <f>IF($B2302="B","",IFERROR(VLOOKUP($C2302,Elster!$I$5:$M$148,3,FALSE),$C2302))</f>
        <v/>
      </c>
      <c r="E2302" t="str">
        <f>IF($B2302="A","",IFERROR(VLOOKUP($C2302,Elster!$I$5:$M$148,3,FALSE),$C2302))</f>
        <v>0x000</v>
      </c>
      <c r="F2302">
        <f t="shared" si="71"/>
        <v>0</v>
      </c>
      <c r="G2302" s="2">
        <f t="shared" si="72"/>
        <v>4.9730000000014485E-3</v>
      </c>
    </row>
    <row r="2303" spans="1:7" x14ac:dyDescent="0.35">
      <c r="A2303" t="s">
        <v>21197</v>
      </c>
      <c r="B2303" t="s">
        <v>7317</v>
      </c>
      <c r="C2303" t="s">
        <v>7366</v>
      </c>
      <c r="D2303" t="str">
        <f>IF($B2303="B","",IFERROR(VLOOKUP($C2303,Elster!$I$5:$M$148,3,FALSE),$C2303))</f>
        <v/>
      </c>
      <c r="E2303" t="str">
        <f>IF($B2303="A","",IFERROR(VLOOKUP($C2303,Elster!$I$5:$M$148,3,FALSE),$C2303))</f>
        <v xml:space="preserve">//   "ERWEITERUNGSTELEGRAMM"                            </v>
      </c>
      <c r="F2303">
        <f t="shared" si="71"/>
        <v>250</v>
      </c>
      <c r="G2303" s="2">
        <f t="shared" si="72"/>
        <v>4.9739999999989237E-3</v>
      </c>
    </row>
    <row r="2304" spans="1:7" x14ac:dyDescent="0.35">
      <c r="A2304" t="s">
        <v>21198</v>
      </c>
      <c r="B2304" t="s">
        <v>7317</v>
      </c>
      <c r="C2304" t="s">
        <v>7321</v>
      </c>
      <c r="D2304" t="str">
        <f>IF($B2304="B","",IFERROR(VLOOKUP($C2304,Elster!$I$5:$M$148,3,FALSE),$C2304))</f>
        <v/>
      </c>
      <c r="E2304" t="str">
        <f>IF($B2304="A","",IFERROR(VLOOKUP($C2304,Elster!$I$5:$M$148,3,FALSE),$C2304))</f>
        <v xml:space="preserve">   "FEHLERMELDUNG"                                    </v>
      </c>
      <c r="F2304">
        <f t="shared" si="71"/>
        <v>1</v>
      </c>
      <c r="G2304" s="2">
        <f t="shared" si="72"/>
        <v>4.9480000000006186E-3</v>
      </c>
    </row>
    <row r="2305" spans="1:7" x14ac:dyDescent="0.35">
      <c r="A2305" t="s">
        <v>21199</v>
      </c>
      <c r="B2305" t="s">
        <v>7317</v>
      </c>
      <c r="C2305" t="s">
        <v>7323</v>
      </c>
      <c r="D2305" t="str">
        <f>IF($B2305="B","",IFERROR(VLOOKUP($C2305,Elster!$I$5:$M$148,3,FALSE),$C2305))</f>
        <v/>
      </c>
      <c r="E2305" t="str">
        <f>IF($B2305="A","",IFERROR(VLOOKUP($C2305,Elster!$I$5:$M$148,3,FALSE),$C2305))</f>
        <v xml:space="preserve">   "SPERRZEIT"                                        </v>
      </c>
      <c r="F2305">
        <f t="shared" si="71"/>
        <v>38</v>
      </c>
      <c r="G2305" s="2">
        <f t="shared" si="72"/>
        <v>4.9739999999989237E-3</v>
      </c>
    </row>
    <row r="2306" spans="1:7" x14ac:dyDescent="0.35">
      <c r="A2306" t="s">
        <v>21200</v>
      </c>
      <c r="B2306" t="s">
        <v>7317</v>
      </c>
      <c r="C2306" t="s">
        <v>7322</v>
      </c>
      <c r="D2306" t="str">
        <f>IF($B2306="B","",IFERROR(VLOOKUP($C2306,Elster!$I$5:$M$148,3,FALSE),$C2306))</f>
        <v/>
      </c>
      <c r="E2306" t="str">
        <f>IF($B2306="A","",IFERROR(VLOOKUP($C2306,Elster!$I$5:$M$148,3,FALSE),$C2306))</f>
        <v xml:space="preserve">   "GERAETE_ID"                                       </v>
      </c>
      <c r="F2306">
        <f t="shared" si="71"/>
        <v>11</v>
      </c>
      <c r="G2306" s="2">
        <f t="shared" si="72"/>
        <v>4.9740000000007001E-3</v>
      </c>
    </row>
    <row r="2307" spans="1:7" x14ac:dyDescent="0.35">
      <c r="A2307" t="s">
        <v>21201</v>
      </c>
      <c r="B2307" t="s">
        <v>7317</v>
      </c>
      <c r="C2307" t="s">
        <v>7320</v>
      </c>
      <c r="D2307" t="str">
        <f>IF($B2307="B","",IFERROR(VLOOKUP($C2307,Elster!$I$5:$M$148,3,FALSE),$C2307))</f>
        <v/>
      </c>
      <c r="E2307" t="str">
        <f>IF($B2307="A","",IFERROR(VLOOKUP($C2307,Elster!$I$5:$M$148,3,FALSE),$C2307))</f>
        <v>0x000</v>
      </c>
      <c r="F2307">
        <f t="shared" si="71"/>
        <v>0</v>
      </c>
      <c r="G2307" s="2">
        <f t="shared" si="72"/>
        <v>4.9740000000007001E-3</v>
      </c>
    </row>
    <row r="2308" spans="1:7" x14ac:dyDescent="0.35">
      <c r="A2308" t="s">
        <v>21202</v>
      </c>
      <c r="B2308" t="s">
        <v>7317</v>
      </c>
      <c r="C2308" t="s">
        <v>7321</v>
      </c>
      <c r="D2308" t="str">
        <f>IF($B2308="B","",IFERROR(VLOOKUP($C2308,Elster!$I$5:$M$148,3,FALSE),$C2308))</f>
        <v/>
      </c>
      <c r="E2308" t="str">
        <f>IF($B2308="A","",IFERROR(VLOOKUP($C2308,Elster!$I$5:$M$148,3,FALSE),$C2308))</f>
        <v xml:space="preserve">   "FEHLERMELDUNG"                                    </v>
      </c>
      <c r="F2308">
        <f t="shared" ref="F2308:F2371" si="73">HEX2DEC(REPLACE(C2308,1,2,""))</f>
        <v>1</v>
      </c>
      <c r="G2308" s="2">
        <f t="shared" ref="G2308:G2371" si="74">SUBSTITUTE(A2308,"s","")-SUBSTITUTE(A2307,"s","")</f>
        <v>4.9479999999988422E-3</v>
      </c>
    </row>
    <row r="2309" spans="1:7" x14ac:dyDescent="0.35">
      <c r="A2309" t="s">
        <v>21203</v>
      </c>
      <c r="B2309" t="s">
        <v>7317</v>
      </c>
      <c r="C2309" t="s">
        <v>15355</v>
      </c>
      <c r="D2309" t="str">
        <f>IF($B2309="B","",IFERROR(VLOOKUP($C2309,Elster!$I$5:$M$148,3,FALSE),$C2309))</f>
        <v/>
      </c>
      <c r="E2309" t="str">
        <f>IF($B2309="A","",IFERROR(VLOOKUP($C2309,Elster!$I$5:$M$148,3,FALSE),$C2309))</f>
        <v>0x03E</v>
      </c>
      <c r="F2309">
        <f t="shared" si="73"/>
        <v>62</v>
      </c>
      <c r="G2309" s="2">
        <f t="shared" si="74"/>
        <v>4.9730000000014485E-3</v>
      </c>
    </row>
    <row r="2310" spans="1:7" x14ac:dyDescent="0.35">
      <c r="A2310" t="s">
        <v>21204</v>
      </c>
      <c r="B2310" t="s">
        <v>7317</v>
      </c>
      <c r="C2310" t="s">
        <v>7318</v>
      </c>
      <c r="D2310" t="str">
        <f>IF($B2310="B","",IFERROR(VLOOKUP($C2310,Elster!$I$5:$M$148,3,FALSE),$C2310))</f>
        <v/>
      </c>
      <c r="E2310" t="str">
        <f>IF($B2310="A","",IFERROR(VLOOKUP($C2310,Elster!$I$5:$M$148,3,FALSE),$C2310))</f>
        <v xml:space="preserve">   "SAMMLERISTTEMP"                                   </v>
      </c>
      <c r="F2310">
        <f t="shared" si="73"/>
        <v>13</v>
      </c>
      <c r="G2310" s="2">
        <f t="shared" si="74"/>
        <v>1.9426999999998529E-2</v>
      </c>
    </row>
    <row r="2311" spans="1:7" x14ac:dyDescent="0.35">
      <c r="A2311" t="s">
        <v>21204</v>
      </c>
      <c r="B2311" t="s">
        <v>7319</v>
      </c>
      <c r="C2311" t="s">
        <v>7318</v>
      </c>
      <c r="D2311" t="str">
        <f>IF($B2311="B","",IFERROR(VLOOKUP($C2311,Elster!$I$5:$M$148,3,FALSE),$C2311))</f>
        <v xml:space="preserve">   "SAMMLERISTTEMP"                                   </v>
      </c>
      <c r="E2311" t="str">
        <f>IF($B2311="A","",IFERROR(VLOOKUP($C2311,Elster!$I$5:$M$148,3,FALSE),$C2311))</f>
        <v/>
      </c>
      <c r="F2311">
        <f t="shared" si="73"/>
        <v>13</v>
      </c>
      <c r="G2311" s="2">
        <f t="shared" si="74"/>
        <v>0</v>
      </c>
    </row>
    <row r="2312" spans="1:7" x14ac:dyDescent="0.35">
      <c r="A2312" t="s">
        <v>21205</v>
      </c>
      <c r="B2312" t="s">
        <v>7319</v>
      </c>
      <c r="C2312" t="s">
        <v>7320</v>
      </c>
      <c r="D2312" t="str">
        <f>IF($B2312="B","",IFERROR(VLOOKUP($C2312,Elster!$I$5:$M$148,3,FALSE),$C2312))</f>
        <v>0x000</v>
      </c>
      <c r="E2312" t="str">
        <f>IF($B2312="A","",IFERROR(VLOOKUP($C2312,Elster!$I$5:$M$148,3,FALSE),$C2312))</f>
        <v/>
      </c>
      <c r="F2312">
        <f t="shared" si="73"/>
        <v>0</v>
      </c>
      <c r="G2312" s="2">
        <f t="shared" si="74"/>
        <v>5.0000000000007816E-3</v>
      </c>
    </row>
    <row r="2313" spans="1:7" x14ac:dyDescent="0.35">
      <c r="A2313" t="s">
        <v>21206</v>
      </c>
      <c r="B2313" t="s">
        <v>7317</v>
      </c>
      <c r="C2313" t="s">
        <v>7320</v>
      </c>
      <c r="D2313" t="str">
        <f>IF($B2313="B","",IFERROR(VLOOKUP($C2313,Elster!$I$5:$M$148,3,FALSE),$C2313))</f>
        <v/>
      </c>
      <c r="E2313" t="str">
        <f>IF($B2313="A","",IFERROR(VLOOKUP($C2313,Elster!$I$5:$M$148,3,FALSE),$C2313))</f>
        <v>0x000</v>
      </c>
      <c r="F2313">
        <f t="shared" si="73"/>
        <v>0</v>
      </c>
      <c r="G2313" s="2">
        <f t="shared" si="74"/>
        <v>2.6000000000081513E-5</v>
      </c>
    </row>
    <row r="2314" spans="1:7" x14ac:dyDescent="0.35">
      <c r="A2314" t="s">
        <v>21207</v>
      </c>
      <c r="B2314" t="s">
        <v>7317</v>
      </c>
      <c r="C2314" t="s">
        <v>7325</v>
      </c>
      <c r="D2314" t="str">
        <f>IF($B2314="B","",IFERROR(VLOOKUP($C2314,Elster!$I$5:$M$148,3,FALSE),$C2314))</f>
        <v/>
      </c>
      <c r="E2314" t="str">
        <f>IF($B2314="A","",IFERROR(VLOOKUP($C2314,Elster!$I$5:$M$148,3,FALSE),$C2314))</f>
        <v xml:space="preserve">   "SPEICHERSOLLTEMP"                                 </v>
      </c>
      <c r="F2314">
        <f t="shared" si="73"/>
        <v>3</v>
      </c>
      <c r="G2314" s="2">
        <f t="shared" si="74"/>
        <v>4.9999999999990052E-3</v>
      </c>
    </row>
    <row r="2315" spans="1:7" x14ac:dyDescent="0.35">
      <c r="A2315" t="s">
        <v>21207</v>
      </c>
      <c r="B2315" t="s">
        <v>7319</v>
      </c>
      <c r="C2315" t="s">
        <v>7325</v>
      </c>
      <c r="D2315" t="str">
        <f>IF($B2315="B","",IFERROR(VLOOKUP($C2315,Elster!$I$5:$M$148,3,FALSE),$C2315))</f>
        <v xml:space="preserve">   "SPEICHERSOLLTEMP"                                 </v>
      </c>
      <c r="E2315" t="str">
        <f>IF($B2315="A","",IFERROR(VLOOKUP($C2315,Elster!$I$5:$M$148,3,FALSE),$C2315))</f>
        <v/>
      </c>
      <c r="F2315">
        <f t="shared" si="73"/>
        <v>3</v>
      </c>
      <c r="G2315" s="2">
        <f t="shared" si="74"/>
        <v>0</v>
      </c>
    </row>
    <row r="2316" spans="1:7" x14ac:dyDescent="0.35">
      <c r="A2316" t="s">
        <v>21208</v>
      </c>
      <c r="B2316" t="s">
        <v>7317</v>
      </c>
      <c r="C2316" t="s">
        <v>7321</v>
      </c>
      <c r="D2316" t="str">
        <f>IF($B2316="B","",IFERROR(VLOOKUP($C2316,Elster!$I$5:$M$148,3,FALSE),$C2316))</f>
        <v/>
      </c>
      <c r="E2316" t="str">
        <f>IF($B2316="A","",IFERROR(VLOOKUP($C2316,Elster!$I$5:$M$148,3,FALSE),$C2316))</f>
        <v xml:space="preserve">   "FEHLERMELDUNG"                                    </v>
      </c>
      <c r="F2316">
        <f t="shared" si="73"/>
        <v>1</v>
      </c>
      <c r="G2316" s="2">
        <f t="shared" si="74"/>
        <v>5.0000000000007816E-3</v>
      </c>
    </row>
    <row r="2317" spans="1:7" x14ac:dyDescent="0.35">
      <c r="A2317" t="s">
        <v>21208</v>
      </c>
      <c r="B2317" t="s">
        <v>7319</v>
      </c>
      <c r="C2317" t="s">
        <v>7321</v>
      </c>
      <c r="D2317" t="str">
        <f>IF($B2317="B","",IFERROR(VLOOKUP($C2317,Elster!$I$5:$M$148,3,FALSE),$C2317))</f>
        <v xml:space="preserve">   "FEHLERMELDUNG"                                    </v>
      </c>
      <c r="E2317" t="str">
        <f>IF($B2317="A","",IFERROR(VLOOKUP($C2317,Elster!$I$5:$M$148,3,FALSE),$C2317))</f>
        <v/>
      </c>
      <c r="F2317">
        <f t="shared" si="73"/>
        <v>1</v>
      </c>
      <c r="G2317" s="2">
        <f t="shared" si="74"/>
        <v>0</v>
      </c>
    </row>
    <row r="2318" spans="1:7" x14ac:dyDescent="0.35">
      <c r="A2318" t="s">
        <v>21209</v>
      </c>
      <c r="B2318" t="s">
        <v>7317</v>
      </c>
      <c r="C2318" t="s">
        <v>7320</v>
      </c>
      <c r="D2318" t="str">
        <f>IF($B2318="B","",IFERROR(VLOOKUP($C2318,Elster!$I$5:$M$148,3,FALSE),$C2318))</f>
        <v/>
      </c>
      <c r="E2318" t="str">
        <f>IF($B2318="A","",IFERROR(VLOOKUP($C2318,Elster!$I$5:$M$148,3,FALSE),$C2318))</f>
        <v>0x000</v>
      </c>
      <c r="F2318">
        <f t="shared" si="73"/>
        <v>0</v>
      </c>
      <c r="G2318" s="2">
        <f t="shared" si="74"/>
        <v>5.0000000000007816E-3</v>
      </c>
    </row>
    <row r="2319" spans="1:7" x14ac:dyDescent="0.35">
      <c r="A2319" t="s">
        <v>21209</v>
      </c>
      <c r="B2319" t="s">
        <v>7319</v>
      </c>
      <c r="C2319" t="s">
        <v>7320</v>
      </c>
      <c r="D2319" t="str">
        <f>IF($B2319="B","",IFERROR(VLOOKUP($C2319,Elster!$I$5:$M$148,3,FALSE),$C2319))</f>
        <v>0x000</v>
      </c>
      <c r="E2319" t="str">
        <f>IF($B2319="A","",IFERROR(VLOOKUP($C2319,Elster!$I$5:$M$148,3,FALSE),$C2319))</f>
        <v/>
      </c>
      <c r="F2319">
        <f t="shared" si="73"/>
        <v>0</v>
      </c>
      <c r="G2319" s="2">
        <f t="shared" si="74"/>
        <v>0</v>
      </c>
    </row>
    <row r="2320" spans="1:7" x14ac:dyDescent="0.35">
      <c r="A2320" t="s">
        <v>21210</v>
      </c>
      <c r="B2320" t="s">
        <v>7317</v>
      </c>
      <c r="C2320" t="s">
        <v>7366</v>
      </c>
      <c r="D2320" t="str">
        <f>IF($B2320="B","",IFERROR(VLOOKUP($C2320,Elster!$I$5:$M$148,3,FALSE),$C2320))</f>
        <v/>
      </c>
      <c r="E2320" t="str">
        <f>IF($B2320="A","",IFERROR(VLOOKUP($C2320,Elster!$I$5:$M$148,3,FALSE),$C2320))</f>
        <v xml:space="preserve">//   "ERWEITERUNGSTELEGRAMM"                            </v>
      </c>
      <c r="F2320">
        <f t="shared" si="73"/>
        <v>250</v>
      </c>
      <c r="G2320" s="2">
        <f t="shared" si="74"/>
        <v>4.9999999999990052E-3</v>
      </c>
    </row>
    <row r="2321" spans="1:7" x14ac:dyDescent="0.35">
      <c r="A2321" t="s">
        <v>21210</v>
      </c>
      <c r="B2321" t="s">
        <v>7319</v>
      </c>
      <c r="C2321" t="s">
        <v>7366</v>
      </c>
      <c r="D2321" t="str">
        <f>IF($B2321="B","",IFERROR(VLOOKUP($C2321,Elster!$I$5:$M$148,3,FALSE),$C2321))</f>
        <v xml:space="preserve">//   "ERWEITERUNGSTELEGRAMM"                            </v>
      </c>
      <c r="E2321" t="str">
        <f>IF($B2321="A","",IFERROR(VLOOKUP($C2321,Elster!$I$5:$M$148,3,FALSE),$C2321))</f>
        <v/>
      </c>
      <c r="F2321">
        <f t="shared" si="73"/>
        <v>250</v>
      </c>
      <c r="G2321" s="2">
        <f t="shared" si="74"/>
        <v>0</v>
      </c>
    </row>
    <row r="2322" spans="1:7" x14ac:dyDescent="0.35">
      <c r="A2322" t="s">
        <v>21211</v>
      </c>
      <c r="B2322" t="s">
        <v>7317</v>
      </c>
      <c r="C2322" t="s">
        <v>7321</v>
      </c>
      <c r="D2322" t="str">
        <f>IF($B2322="B","",IFERROR(VLOOKUP($C2322,Elster!$I$5:$M$148,3,FALSE),$C2322))</f>
        <v/>
      </c>
      <c r="E2322" t="str">
        <f>IF($B2322="A","",IFERROR(VLOOKUP($C2322,Elster!$I$5:$M$148,3,FALSE),$C2322))</f>
        <v xml:space="preserve">   "FEHLERMELDUNG"                                    </v>
      </c>
      <c r="F2322">
        <f t="shared" si="73"/>
        <v>1</v>
      </c>
      <c r="G2322" s="2">
        <f t="shared" si="74"/>
        <v>5.0000000000007816E-3</v>
      </c>
    </row>
    <row r="2323" spans="1:7" x14ac:dyDescent="0.35">
      <c r="A2323" t="s">
        <v>21211</v>
      </c>
      <c r="B2323" t="s">
        <v>7319</v>
      </c>
      <c r="C2323" t="s">
        <v>7321</v>
      </c>
      <c r="D2323" t="str">
        <f>IF($B2323="B","",IFERROR(VLOOKUP($C2323,Elster!$I$5:$M$148,3,FALSE),$C2323))</f>
        <v xml:space="preserve">   "FEHLERMELDUNG"                                    </v>
      </c>
      <c r="E2323" t="str">
        <f>IF($B2323="A","",IFERROR(VLOOKUP($C2323,Elster!$I$5:$M$148,3,FALSE),$C2323))</f>
        <v/>
      </c>
      <c r="F2323">
        <f t="shared" si="73"/>
        <v>1</v>
      </c>
      <c r="G2323" s="2">
        <f t="shared" si="74"/>
        <v>0</v>
      </c>
    </row>
    <row r="2324" spans="1:7" x14ac:dyDescent="0.35">
      <c r="A2324" t="s">
        <v>21212</v>
      </c>
      <c r="B2324" t="s">
        <v>7317</v>
      </c>
      <c r="C2324" t="s">
        <v>7333</v>
      </c>
      <c r="D2324" t="str">
        <f>IF($B2324="B","",IFERROR(VLOOKUP($C2324,Elster!$I$5:$M$148,3,FALSE),$C2324))</f>
        <v/>
      </c>
      <c r="E2324" t="str">
        <f>IF($B2324="A","",IFERROR(VLOOKUP($C2324,Elster!$I$5:$M$148,3,FALSE),$C2324))</f>
        <v xml:space="preserve">   "HYSTERESE2"                                       </v>
      </c>
      <c r="F2324">
        <f t="shared" si="73"/>
        <v>39</v>
      </c>
      <c r="G2324" s="2">
        <f t="shared" si="74"/>
        <v>4.9999999999990052E-3</v>
      </c>
    </row>
    <row r="2325" spans="1:7" x14ac:dyDescent="0.35">
      <c r="A2325" t="s">
        <v>21212</v>
      </c>
      <c r="B2325" t="s">
        <v>7319</v>
      </c>
      <c r="C2325" t="s">
        <v>7333</v>
      </c>
      <c r="D2325" t="str">
        <f>IF($B2325="B","",IFERROR(VLOOKUP($C2325,Elster!$I$5:$M$148,3,FALSE),$C2325))</f>
        <v xml:space="preserve">   "HYSTERESE2"                                       </v>
      </c>
      <c r="E2325" t="str">
        <f>IF($B2325="A","",IFERROR(VLOOKUP($C2325,Elster!$I$5:$M$148,3,FALSE),$C2325))</f>
        <v/>
      </c>
      <c r="F2325">
        <f t="shared" si="73"/>
        <v>39</v>
      </c>
      <c r="G2325" s="2">
        <f t="shared" si="74"/>
        <v>0</v>
      </c>
    </row>
    <row r="2326" spans="1:7" x14ac:dyDescent="0.35">
      <c r="A2326" t="s">
        <v>21213</v>
      </c>
      <c r="B2326" t="s">
        <v>7317</v>
      </c>
      <c r="C2326" t="s">
        <v>7322</v>
      </c>
      <c r="D2326" t="str">
        <f>IF($B2326="B","",IFERROR(VLOOKUP($C2326,Elster!$I$5:$M$148,3,FALSE),$C2326))</f>
        <v/>
      </c>
      <c r="E2326" t="str">
        <f>IF($B2326="A","",IFERROR(VLOOKUP($C2326,Elster!$I$5:$M$148,3,FALSE),$C2326))</f>
        <v xml:space="preserve">   "GERAETE_ID"                                       </v>
      </c>
      <c r="F2326">
        <f t="shared" si="73"/>
        <v>11</v>
      </c>
      <c r="G2326" s="2">
        <f t="shared" si="74"/>
        <v>5.0000000000007816E-3</v>
      </c>
    </row>
    <row r="2327" spans="1:7" x14ac:dyDescent="0.35">
      <c r="A2327" t="s">
        <v>21213</v>
      </c>
      <c r="B2327" t="s">
        <v>7319</v>
      </c>
      <c r="C2327" t="s">
        <v>7322</v>
      </c>
      <c r="D2327" t="str">
        <f>IF($B2327="B","",IFERROR(VLOOKUP($C2327,Elster!$I$5:$M$148,3,FALSE),$C2327))</f>
        <v xml:space="preserve">   "GERAETE_ID"                                       </v>
      </c>
      <c r="E2327" t="str">
        <f>IF($B2327="A","",IFERROR(VLOOKUP($C2327,Elster!$I$5:$M$148,3,FALSE),$C2327))</f>
        <v/>
      </c>
      <c r="F2327">
        <f t="shared" si="73"/>
        <v>11</v>
      </c>
      <c r="G2327" s="2">
        <f t="shared" si="74"/>
        <v>0</v>
      </c>
    </row>
    <row r="2328" spans="1:7" x14ac:dyDescent="0.35">
      <c r="A2328" t="s">
        <v>21214</v>
      </c>
      <c r="B2328" t="s">
        <v>7317</v>
      </c>
      <c r="C2328" t="s">
        <v>7320</v>
      </c>
      <c r="D2328" t="str">
        <f>IF($B2328="B","",IFERROR(VLOOKUP($C2328,Elster!$I$5:$M$148,3,FALSE),$C2328))</f>
        <v/>
      </c>
      <c r="E2328" t="str">
        <f>IF($B2328="A","",IFERROR(VLOOKUP($C2328,Elster!$I$5:$M$148,3,FALSE),$C2328))</f>
        <v>0x000</v>
      </c>
      <c r="F2328">
        <f t="shared" si="73"/>
        <v>0</v>
      </c>
      <c r="G2328" s="2">
        <f t="shared" si="74"/>
        <v>4.9999999999990052E-3</v>
      </c>
    </row>
    <row r="2329" spans="1:7" x14ac:dyDescent="0.35">
      <c r="A2329" t="s">
        <v>21214</v>
      </c>
      <c r="B2329" t="s">
        <v>7319</v>
      </c>
      <c r="C2329" t="s">
        <v>7320</v>
      </c>
      <c r="D2329" t="str">
        <f>IF($B2329="B","",IFERROR(VLOOKUP($C2329,Elster!$I$5:$M$148,3,FALSE),$C2329))</f>
        <v>0x000</v>
      </c>
      <c r="E2329" t="str">
        <f>IF($B2329="A","",IFERROR(VLOOKUP($C2329,Elster!$I$5:$M$148,3,FALSE),$C2329))</f>
        <v/>
      </c>
      <c r="F2329">
        <f t="shared" si="73"/>
        <v>0</v>
      </c>
      <c r="G2329" s="2">
        <f t="shared" si="74"/>
        <v>0</v>
      </c>
    </row>
    <row r="2330" spans="1:7" x14ac:dyDescent="0.35">
      <c r="A2330" t="s">
        <v>21215</v>
      </c>
      <c r="B2330" t="s">
        <v>7317</v>
      </c>
      <c r="C2330" t="s">
        <v>7321</v>
      </c>
      <c r="D2330" t="str">
        <f>IF($B2330="B","",IFERROR(VLOOKUP($C2330,Elster!$I$5:$M$148,3,FALSE),$C2330))</f>
        <v/>
      </c>
      <c r="E2330" t="str">
        <f>IF($B2330="A","",IFERROR(VLOOKUP($C2330,Elster!$I$5:$M$148,3,FALSE),$C2330))</f>
        <v xml:space="preserve">   "FEHLERMELDUNG"                                    </v>
      </c>
      <c r="F2330">
        <f t="shared" si="73"/>
        <v>1</v>
      </c>
      <c r="G2330" s="2">
        <f t="shared" si="74"/>
        <v>4.9989999999997536E-3</v>
      </c>
    </row>
    <row r="2331" spans="1:7" x14ac:dyDescent="0.35">
      <c r="A2331" t="s">
        <v>21215</v>
      </c>
      <c r="B2331" t="s">
        <v>7319</v>
      </c>
      <c r="C2331" t="s">
        <v>7321</v>
      </c>
      <c r="D2331" t="str">
        <f>IF($B2331="B","",IFERROR(VLOOKUP($C2331,Elster!$I$5:$M$148,3,FALSE),$C2331))</f>
        <v xml:space="preserve">   "FEHLERMELDUNG"                                    </v>
      </c>
      <c r="E2331" t="str">
        <f>IF($B2331="A","",IFERROR(VLOOKUP($C2331,Elster!$I$5:$M$148,3,FALSE),$C2331))</f>
        <v/>
      </c>
      <c r="F2331">
        <f t="shared" si="73"/>
        <v>1</v>
      </c>
      <c r="G2331" s="2">
        <f t="shared" si="74"/>
        <v>0</v>
      </c>
    </row>
    <row r="2332" spans="1:7" x14ac:dyDescent="0.35">
      <c r="A2332" t="s">
        <v>21216</v>
      </c>
      <c r="B2332" t="s">
        <v>7317</v>
      </c>
      <c r="C2332" t="s">
        <v>15355</v>
      </c>
      <c r="D2332" t="str">
        <f>IF($B2332="B","",IFERROR(VLOOKUP($C2332,Elster!$I$5:$M$148,3,FALSE),$C2332))</f>
        <v/>
      </c>
      <c r="E2332" t="str">
        <f>IF($B2332="A","",IFERROR(VLOOKUP($C2332,Elster!$I$5:$M$148,3,FALSE),$C2332))</f>
        <v>0x03E</v>
      </c>
      <c r="F2332">
        <f t="shared" si="73"/>
        <v>62</v>
      </c>
      <c r="G2332" s="2">
        <f t="shared" si="74"/>
        <v>5.0000000000007816E-3</v>
      </c>
    </row>
    <row r="2333" spans="1:7" x14ac:dyDescent="0.35">
      <c r="A2333" t="s">
        <v>21216</v>
      </c>
      <c r="B2333" t="s">
        <v>7319</v>
      </c>
      <c r="C2333" t="s">
        <v>15355</v>
      </c>
      <c r="D2333" t="str">
        <f>IF($B2333="B","",IFERROR(VLOOKUP($C2333,Elster!$I$5:$M$148,3,FALSE),$C2333))</f>
        <v>0x03E</v>
      </c>
      <c r="E2333" t="str">
        <f>IF($B2333="A","",IFERROR(VLOOKUP($C2333,Elster!$I$5:$M$148,3,FALSE),$C2333))</f>
        <v/>
      </c>
      <c r="F2333">
        <f t="shared" si="73"/>
        <v>62</v>
      </c>
      <c r="G2333" s="2">
        <f t="shared" si="74"/>
        <v>0</v>
      </c>
    </row>
    <row r="2334" spans="1:7" x14ac:dyDescent="0.35">
      <c r="A2334" t="s">
        <v>21217</v>
      </c>
      <c r="B2334" t="s">
        <v>7317</v>
      </c>
      <c r="C2334" t="s">
        <v>7325</v>
      </c>
      <c r="D2334" t="str">
        <f>IF($B2334="B","",IFERROR(VLOOKUP($C2334,Elster!$I$5:$M$148,3,FALSE),$C2334))</f>
        <v/>
      </c>
      <c r="E2334" t="str">
        <f>IF($B2334="A","",IFERROR(VLOOKUP($C2334,Elster!$I$5:$M$148,3,FALSE),$C2334))</f>
        <v xml:space="preserve">   "SPEICHERSOLLTEMP"                                 </v>
      </c>
      <c r="F2334">
        <f t="shared" si="73"/>
        <v>3</v>
      </c>
      <c r="G2334" s="2">
        <f t="shared" si="74"/>
        <v>1.9479000000000468E-2</v>
      </c>
    </row>
    <row r="2335" spans="1:7" x14ac:dyDescent="0.35">
      <c r="A2335" t="s">
        <v>21218</v>
      </c>
      <c r="B2335" t="s">
        <v>7317</v>
      </c>
      <c r="C2335" t="s">
        <v>7320</v>
      </c>
      <c r="D2335" t="str">
        <f>IF($B2335="B","",IFERROR(VLOOKUP($C2335,Elster!$I$5:$M$148,3,FALSE),$C2335))</f>
        <v/>
      </c>
      <c r="E2335" t="str">
        <f>IF($B2335="A","",IFERROR(VLOOKUP($C2335,Elster!$I$5:$M$148,3,FALSE),$C2335))</f>
        <v>0x000</v>
      </c>
      <c r="F2335">
        <f t="shared" si="73"/>
        <v>0</v>
      </c>
      <c r="G2335" s="2">
        <f t="shared" si="74"/>
        <v>4.9739999999989237E-3</v>
      </c>
    </row>
    <row r="2336" spans="1:7" x14ac:dyDescent="0.35">
      <c r="A2336" t="s">
        <v>21219</v>
      </c>
      <c r="B2336" t="s">
        <v>7317</v>
      </c>
      <c r="C2336" t="s">
        <v>7318</v>
      </c>
      <c r="D2336" t="str">
        <f>IF($B2336="B","",IFERROR(VLOOKUP($C2336,Elster!$I$5:$M$148,3,FALSE),$C2336))</f>
        <v/>
      </c>
      <c r="E2336" t="str">
        <f>IF($B2336="A","",IFERROR(VLOOKUP($C2336,Elster!$I$5:$M$148,3,FALSE),$C2336))</f>
        <v xml:space="preserve">   "SAMMLERISTTEMP"                                   </v>
      </c>
      <c r="F2336">
        <f t="shared" si="73"/>
        <v>13</v>
      </c>
      <c r="G2336" s="2">
        <f t="shared" si="74"/>
        <v>4.9740000000007001E-3</v>
      </c>
    </row>
    <row r="2337" spans="1:7" x14ac:dyDescent="0.35">
      <c r="A2337" t="s">
        <v>21220</v>
      </c>
      <c r="B2337" t="s">
        <v>7317</v>
      </c>
      <c r="C2337" t="s">
        <v>7329</v>
      </c>
      <c r="D2337" t="str">
        <f>IF($B2337="B","",IFERROR(VLOOKUP($C2337,Elster!$I$5:$M$148,3,FALSE),$C2337))</f>
        <v/>
      </c>
      <c r="E2337" t="str">
        <f>IF($B2337="A","",IFERROR(VLOOKUP($C2337,Elster!$I$5:$M$148,3,FALSE),$C2337))</f>
        <v xml:space="preserve">   "KESSELSOLLTEMP"                                   </v>
      </c>
      <c r="F2337">
        <f t="shared" si="73"/>
        <v>2</v>
      </c>
      <c r="G2337" s="2">
        <f t="shared" si="74"/>
        <v>4.9740000000007001E-3</v>
      </c>
    </row>
    <row r="2338" spans="1:7" x14ac:dyDescent="0.35">
      <c r="A2338" t="s">
        <v>21221</v>
      </c>
      <c r="B2338" t="s">
        <v>7317</v>
      </c>
      <c r="C2338" t="s">
        <v>7320</v>
      </c>
      <c r="D2338" t="str">
        <f>IF($B2338="B","",IFERROR(VLOOKUP($C2338,Elster!$I$5:$M$148,3,FALSE),$C2338))</f>
        <v/>
      </c>
      <c r="E2338" t="str">
        <f>IF($B2338="A","",IFERROR(VLOOKUP($C2338,Elster!$I$5:$M$148,3,FALSE),$C2338))</f>
        <v>0x000</v>
      </c>
      <c r="F2338">
        <f t="shared" si="73"/>
        <v>0</v>
      </c>
      <c r="G2338" s="2">
        <f t="shared" si="74"/>
        <v>4.9479999999988422E-3</v>
      </c>
    </row>
    <row r="2339" spans="1:7" x14ac:dyDescent="0.35">
      <c r="A2339" t="s">
        <v>21222</v>
      </c>
      <c r="B2339" t="s">
        <v>7317</v>
      </c>
      <c r="C2339" t="s">
        <v>7366</v>
      </c>
      <c r="D2339" t="str">
        <f>IF($B2339="B","",IFERROR(VLOOKUP($C2339,Elster!$I$5:$M$148,3,FALSE),$C2339))</f>
        <v/>
      </c>
      <c r="E2339" t="str">
        <f>IF($B2339="A","",IFERROR(VLOOKUP($C2339,Elster!$I$5:$M$148,3,FALSE),$C2339))</f>
        <v xml:space="preserve">//   "ERWEITERUNGSTELEGRAMM"                            </v>
      </c>
      <c r="F2339">
        <f t="shared" si="73"/>
        <v>250</v>
      </c>
      <c r="G2339" s="2">
        <f t="shared" si="74"/>
        <v>4.9740000000007001E-3</v>
      </c>
    </row>
    <row r="2340" spans="1:7" x14ac:dyDescent="0.35">
      <c r="A2340" t="s">
        <v>21223</v>
      </c>
      <c r="B2340" t="s">
        <v>7317</v>
      </c>
      <c r="C2340" t="s">
        <v>7321</v>
      </c>
      <c r="D2340" t="str">
        <f>IF($B2340="B","",IFERROR(VLOOKUP($C2340,Elster!$I$5:$M$148,3,FALSE),$C2340))</f>
        <v/>
      </c>
      <c r="E2340" t="str">
        <f>IF($B2340="A","",IFERROR(VLOOKUP($C2340,Elster!$I$5:$M$148,3,FALSE),$C2340))</f>
        <v xml:space="preserve">   "FEHLERMELDUNG"                                    </v>
      </c>
      <c r="F2340">
        <f t="shared" si="73"/>
        <v>1</v>
      </c>
      <c r="G2340" s="2">
        <f t="shared" si="74"/>
        <v>4.9729999999996721E-3</v>
      </c>
    </row>
    <row r="2341" spans="1:7" x14ac:dyDescent="0.35">
      <c r="A2341" t="s">
        <v>21224</v>
      </c>
      <c r="B2341" t="s">
        <v>7317</v>
      </c>
      <c r="C2341" t="s">
        <v>7333</v>
      </c>
      <c r="D2341" t="str">
        <f>IF($B2341="B","",IFERROR(VLOOKUP($C2341,Elster!$I$5:$M$148,3,FALSE),$C2341))</f>
        <v/>
      </c>
      <c r="E2341" t="str">
        <f>IF($B2341="A","",IFERROR(VLOOKUP($C2341,Elster!$I$5:$M$148,3,FALSE),$C2341))</f>
        <v xml:space="preserve">   "HYSTERESE2"                                       </v>
      </c>
      <c r="F2341">
        <f t="shared" si="73"/>
        <v>39</v>
      </c>
      <c r="G2341" s="2">
        <f t="shared" si="74"/>
        <v>4.9740000000007001E-3</v>
      </c>
    </row>
    <row r="2342" spans="1:7" x14ac:dyDescent="0.35">
      <c r="A2342" t="s">
        <v>21225</v>
      </c>
      <c r="B2342" t="s">
        <v>7317</v>
      </c>
      <c r="C2342" t="s">
        <v>7373</v>
      </c>
      <c r="D2342" t="str">
        <f>IF($B2342="B","",IFERROR(VLOOKUP($C2342,Elster!$I$5:$M$148,3,FALSE),$C2342))</f>
        <v/>
      </c>
      <c r="E2342" t="str">
        <f>IF($B2342="A","",IFERROR(VLOOKUP($C2342,Elster!$I$5:$M$148,3,FALSE),$C2342))</f>
        <v xml:space="preserve">   "GERAETEKONFIGURATION"                             </v>
      </c>
      <c r="F2342">
        <f t="shared" si="73"/>
        <v>16</v>
      </c>
      <c r="G2342" s="2">
        <f t="shared" si="74"/>
        <v>4.9479999999988422E-3</v>
      </c>
    </row>
    <row r="2343" spans="1:7" x14ac:dyDescent="0.35">
      <c r="A2343" t="s">
        <v>21226</v>
      </c>
      <c r="B2343" t="s">
        <v>7317</v>
      </c>
      <c r="C2343" t="s">
        <v>7320</v>
      </c>
      <c r="D2343" t="str">
        <f>IF($B2343="B","",IFERROR(VLOOKUP($C2343,Elster!$I$5:$M$148,3,FALSE),$C2343))</f>
        <v/>
      </c>
      <c r="E2343" t="str">
        <f>IF($B2343="A","",IFERROR(VLOOKUP($C2343,Elster!$I$5:$M$148,3,FALSE),$C2343))</f>
        <v>0x000</v>
      </c>
      <c r="F2343">
        <f t="shared" si="73"/>
        <v>0</v>
      </c>
      <c r="G2343" s="2">
        <f t="shared" si="74"/>
        <v>4.9740000000007001E-3</v>
      </c>
    </row>
    <row r="2344" spans="1:7" x14ac:dyDescent="0.35">
      <c r="A2344" t="s">
        <v>21227</v>
      </c>
      <c r="B2344" t="s">
        <v>7317</v>
      </c>
      <c r="C2344" t="s">
        <v>7321</v>
      </c>
      <c r="D2344" t="str">
        <f>IF($B2344="B","",IFERROR(VLOOKUP($C2344,Elster!$I$5:$M$148,3,FALSE),$C2344))</f>
        <v/>
      </c>
      <c r="E2344" t="str">
        <f>IF($B2344="A","",IFERROR(VLOOKUP($C2344,Elster!$I$5:$M$148,3,FALSE),$C2344))</f>
        <v xml:space="preserve">   "FEHLERMELDUNG"                                    </v>
      </c>
      <c r="F2344">
        <f t="shared" si="73"/>
        <v>1</v>
      </c>
      <c r="G2344" s="2">
        <f t="shared" si="74"/>
        <v>4.9740000000007001E-3</v>
      </c>
    </row>
    <row r="2345" spans="1:7" x14ac:dyDescent="0.35">
      <c r="A2345" t="s">
        <v>21228</v>
      </c>
      <c r="B2345" t="s">
        <v>7317</v>
      </c>
      <c r="C2345" t="s">
        <v>16925</v>
      </c>
      <c r="D2345" t="str">
        <f>IF($B2345="B","",IFERROR(VLOOKUP($C2345,Elster!$I$5:$M$148,3,FALSE),$C2345))</f>
        <v/>
      </c>
      <c r="E2345" t="str">
        <f>IF($B2345="A","",IFERROR(VLOOKUP($C2345,Elster!$I$5:$M$148,3,FALSE),$C2345))</f>
        <v>0x044</v>
      </c>
      <c r="F2345">
        <f t="shared" si="73"/>
        <v>68</v>
      </c>
      <c r="G2345" s="2">
        <f t="shared" si="74"/>
        <v>4.9739999999989237E-3</v>
      </c>
    </row>
    <row r="2346" spans="1:7" x14ac:dyDescent="0.35">
      <c r="A2346" t="s">
        <v>21229</v>
      </c>
      <c r="B2346" t="s">
        <v>7317</v>
      </c>
      <c r="C2346" t="s">
        <v>7318</v>
      </c>
      <c r="D2346" t="str">
        <f>IF($B2346="B","",IFERROR(VLOOKUP($C2346,Elster!$I$5:$M$148,3,FALSE),$C2346))</f>
        <v/>
      </c>
      <c r="E2346" t="str">
        <f>IF($B2346="A","",IFERROR(VLOOKUP($C2346,Elster!$I$5:$M$148,3,FALSE),$C2346))</f>
        <v xml:space="preserve">   "SAMMLERISTTEMP"                                   </v>
      </c>
      <c r="F2346">
        <f t="shared" si="73"/>
        <v>13</v>
      </c>
      <c r="G2346" s="2">
        <f t="shared" si="74"/>
        <v>1.5078000000000813E-2</v>
      </c>
    </row>
    <row r="2347" spans="1:7" x14ac:dyDescent="0.35">
      <c r="A2347" t="s">
        <v>21229</v>
      </c>
      <c r="B2347" t="s">
        <v>7319</v>
      </c>
      <c r="C2347" t="s">
        <v>7318</v>
      </c>
      <c r="D2347" t="str">
        <f>IF($B2347="B","",IFERROR(VLOOKUP($C2347,Elster!$I$5:$M$148,3,FALSE),$C2347))</f>
        <v xml:space="preserve">   "SAMMLERISTTEMP"                                   </v>
      </c>
      <c r="E2347" t="str">
        <f>IF($B2347="A","",IFERROR(VLOOKUP($C2347,Elster!$I$5:$M$148,3,FALSE),$C2347))</f>
        <v/>
      </c>
      <c r="F2347">
        <f t="shared" si="73"/>
        <v>13</v>
      </c>
      <c r="G2347" s="2">
        <f t="shared" si="74"/>
        <v>0</v>
      </c>
    </row>
    <row r="2348" spans="1:7" x14ac:dyDescent="0.35">
      <c r="A2348" t="s">
        <v>21230</v>
      </c>
      <c r="B2348" t="s">
        <v>7317</v>
      </c>
      <c r="C2348" t="s">
        <v>7320</v>
      </c>
      <c r="D2348" t="str">
        <f>IF($B2348="B","",IFERROR(VLOOKUP($C2348,Elster!$I$5:$M$148,3,FALSE),$C2348))</f>
        <v/>
      </c>
      <c r="E2348" t="str">
        <f>IF($B2348="A","",IFERROR(VLOOKUP($C2348,Elster!$I$5:$M$148,3,FALSE),$C2348))</f>
        <v>0x000</v>
      </c>
      <c r="F2348">
        <f t="shared" si="73"/>
        <v>0</v>
      </c>
      <c r="G2348" s="2">
        <f t="shared" si="74"/>
        <v>4.9999999999990052E-3</v>
      </c>
    </row>
    <row r="2349" spans="1:7" x14ac:dyDescent="0.35">
      <c r="A2349" t="s">
        <v>21230</v>
      </c>
      <c r="B2349" t="s">
        <v>7319</v>
      </c>
      <c r="C2349" t="s">
        <v>7320</v>
      </c>
      <c r="D2349" t="str">
        <f>IF($B2349="B","",IFERROR(VLOOKUP($C2349,Elster!$I$5:$M$148,3,FALSE),$C2349))</f>
        <v>0x000</v>
      </c>
      <c r="E2349" t="str">
        <f>IF($B2349="A","",IFERROR(VLOOKUP($C2349,Elster!$I$5:$M$148,3,FALSE),$C2349))</f>
        <v/>
      </c>
      <c r="F2349">
        <f t="shared" si="73"/>
        <v>0</v>
      </c>
      <c r="G2349" s="2">
        <f t="shared" si="74"/>
        <v>0</v>
      </c>
    </row>
    <row r="2350" spans="1:7" x14ac:dyDescent="0.35">
      <c r="A2350" t="s">
        <v>21231</v>
      </c>
      <c r="B2350" t="s">
        <v>7317</v>
      </c>
      <c r="C2350" t="s">
        <v>7325</v>
      </c>
      <c r="D2350" t="str">
        <f>IF($B2350="B","",IFERROR(VLOOKUP($C2350,Elster!$I$5:$M$148,3,FALSE),$C2350))</f>
        <v/>
      </c>
      <c r="E2350" t="str">
        <f>IF($B2350="A","",IFERROR(VLOOKUP($C2350,Elster!$I$5:$M$148,3,FALSE),$C2350))</f>
        <v xml:space="preserve">   "SPEICHERSOLLTEMP"                                 </v>
      </c>
      <c r="F2350">
        <f t="shared" si="73"/>
        <v>3</v>
      </c>
      <c r="G2350" s="2">
        <f t="shared" si="74"/>
        <v>4.9989999999997536E-3</v>
      </c>
    </row>
    <row r="2351" spans="1:7" x14ac:dyDescent="0.35">
      <c r="A2351" t="s">
        <v>21231</v>
      </c>
      <c r="B2351" t="s">
        <v>7319</v>
      </c>
      <c r="C2351" t="s">
        <v>7325</v>
      </c>
      <c r="D2351" t="str">
        <f>IF($B2351="B","",IFERROR(VLOOKUP($C2351,Elster!$I$5:$M$148,3,FALSE),$C2351))</f>
        <v xml:space="preserve">   "SPEICHERSOLLTEMP"                                 </v>
      </c>
      <c r="E2351" t="str">
        <f>IF($B2351="A","",IFERROR(VLOOKUP($C2351,Elster!$I$5:$M$148,3,FALSE),$C2351))</f>
        <v/>
      </c>
      <c r="F2351">
        <f t="shared" si="73"/>
        <v>3</v>
      </c>
      <c r="G2351" s="2">
        <f t="shared" si="74"/>
        <v>0</v>
      </c>
    </row>
    <row r="2352" spans="1:7" x14ac:dyDescent="0.35">
      <c r="A2352" t="s">
        <v>21232</v>
      </c>
      <c r="B2352" t="s">
        <v>7317</v>
      </c>
      <c r="C2352" t="s">
        <v>7321</v>
      </c>
      <c r="D2352" t="str">
        <f>IF($B2352="B","",IFERROR(VLOOKUP($C2352,Elster!$I$5:$M$148,3,FALSE),$C2352))</f>
        <v/>
      </c>
      <c r="E2352" t="str">
        <f>IF($B2352="A","",IFERROR(VLOOKUP($C2352,Elster!$I$5:$M$148,3,FALSE),$C2352))</f>
        <v xml:space="preserve">   "FEHLERMELDUNG"                                    </v>
      </c>
      <c r="F2352">
        <f t="shared" si="73"/>
        <v>1</v>
      </c>
      <c r="G2352" s="2">
        <f t="shared" si="74"/>
        <v>5.0000000000007816E-3</v>
      </c>
    </row>
    <row r="2353" spans="1:7" x14ac:dyDescent="0.35">
      <c r="A2353" t="s">
        <v>21232</v>
      </c>
      <c r="B2353" t="s">
        <v>7319</v>
      </c>
      <c r="C2353" t="s">
        <v>7321</v>
      </c>
      <c r="D2353" t="str">
        <f>IF($B2353="B","",IFERROR(VLOOKUP($C2353,Elster!$I$5:$M$148,3,FALSE),$C2353))</f>
        <v xml:space="preserve">   "FEHLERMELDUNG"                                    </v>
      </c>
      <c r="E2353" t="str">
        <f>IF($B2353="A","",IFERROR(VLOOKUP($C2353,Elster!$I$5:$M$148,3,FALSE),$C2353))</f>
        <v/>
      </c>
      <c r="F2353">
        <f t="shared" si="73"/>
        <v>1</v>
      </c>
      <c r="G2353" s="2">
        <f t="shared" si="74"/>
        <v>0</v>
      </c>
    </row>
    <row r="2354" spans="1:7" x14ac:dyDescent="0.35">
      <c r="A2354" t="s">
        <v>21233</v>
      </c>
      <c r="B2354" t="s">
        <v>7317</v>
      </c>
      <c r="C2354" t="s">
        <v>7320</v>
      </c>
      <c r="D2354" t="str">
        <f>IF($B2354="B","",IFERROR(VLOOKUP($C2354,Elster!$I$5:$M$148,3,FALSE),$C2354))</f>
        <v/>
      </c>
      <c r="E2354" t="str">
        <f>IF($B2354="A","",IFERROR(VLOOKUP($C2354,Elster!$I$5:$M$148,3,FALSE),$C2354))</f>
        <v>0x000</v>
      </c>
      <c r="F2354">
        <f t="shared" si="73"/>
        <v>0</v>
      </c>
      <c r="G2354" s="2">
        <f t="shared" si="74"/>
        <v>4.9999999999990052E-3</v>
      </c>
    </row>
    <row r="2355" spans="1:7" x14ac:dyDescent="0.35">
      <c r="A2355" t="s">
        <v>21233</v>
      </c>
      <c r="B2355" t="s">
        <v>7319</v>
      </c>
      <c r="C2355" t="s">
        <v>7320</v>
      </c>
      <c r="D2355" t="str">
        <f>IF($B2355="B","",IFERROR(VLOOKUP($C2355,Elster!$I$5:$M$148,3,FALSE),$C2355))</f>
        <v>0x000</v>
      </c>
      <c r="E2355" t="str">
        <f>IF($B2355="A","",IFERROR(VLOOKUP($C2355,Elster!$I$5:$M$148,3,FALSE),$C2355))</f>
        <v/>
      </c>
      <c r="F2355">
        <f t="shared" si="73"/>
        <v>0</v>
      </c>
      <c r="G2355" s="2">
        <f t="shared" si="74"/>
        <v>0</v>
      </c>
    </row>
    <row r="2356" spans="1:7" x14ac:dyDescent="0.35">
      <c r="A2356" t="s">
        <v>21234</v>
      </c>
      <c r="B2356" t="s">
        <v>7317</v>
      </c>
      <c r="C2356" t="s">
        <v>7366</v>
      </c>
      <c r="D2356" t="str">
        <f>IF($B2356="B","",IFERROR(VLOOKUP($C2356,Elster!$I$5:$M$148,3,FALSE),$C2356))</f>
        <v/>
      </c>
      <c r="E2356" t="str">
        <f>IF($B2356="A","",IFERROR(VLOOKUP($C2356,Elster!$I$5:$M$148,3,FALSE),$C2356))</f>
        <v xml:space="preserve">//   "ERWEITERUNGSTELEGRAMM"                            </v>
      </c>
      <c r="F2356">
        <f t="shared" si="73"/>
        <v>250</v>
      </c>
      <c r="G2356" s="2">
        <f t="shared" si="74"/>
        <v>5.0000000000007816E-3</v>
      </c>
    </row>
    <row r="2357" spans="1:7" x14ac:dyDescent="0.35">
      <c r="A2357" t="s">
        <v>21234</v>
      </c>
      <c r="B2357" t="s">
        <v>7319</v>
      </c>
      <c r="C2357" t="s">
        <v>7366</v>
      </c>
      <c r="D2357" t="str">
        <f>IF($B2357="B","",IFERROR(VLOOKUP($C2357,Elster!$I$5:$M$148,3,FALSE),$C2357))</f>
        <v xml:space="preserve">//   "ERWEITERUNGSTELEGRAMM"                            </v>
      </c>
      <c r="E2357" t="str">
        <f>IF($B2357="A","",IFERROR(VLOOKUP($C2357,Elster!$I$5:$M$148,3,FALSE),$C2357))</f>
        <v/>
      </c>
      <c r="F2357">
        <f t="shared" si="73"/>
        <v>250</v>
      </c>
      <c r="G2357" s="2">
        <f t="shared" si="74"/>
        <v>0</v>
      </c>
    </row>
    <row r="2358" spans="1:7" x14ac:dyDescent="0.35">
      <c r="A2358" t="s">
        <v>21235</v>
      </c>
      <c r="B2358" t="s">
        <v>7317</v>
      </c>
      <c r="C2358" t="s">
        <v>7321</v>
      </c>
      <c r="D2358" t="str">
        <f>IF($B2358="B","",IFERROR(VLOOKUP($C2358,Elster!$I$5:$M$148,3,FALSE),$C2358))</f>
        <v/>
      </c>
      <c r="E2358" t="str">
        <f>IF($B2358="A","",IFERROR(VLOOKUP($C2358,Elster!$I$5:$M$148,3,FALSE),$C2358))</f>
        <v xml:space="preserve">   "FEHLERMELDUNG"                                    </v>
      </c>
      <c r="F2358">
        <f t="shared" si="73"/>
        <v>1</v>
      </c>
      <c r="G2358" s="2">
        <f t="shared" si="74"/>
        <v>5.0000000000007816E-3</v>
      </c>
    </row>
    <row r="2359" spans="1:7" x14ac:dyDescent="0.35">
      <c r="A2359" t="s">
        <v>21235</v>
      </c>
      <c r="B2359" t="s">
        <v>7319</v>
      </c>
      <c r="C2359" t="s">
        <v>7321</v>
      </c>
      <c r="D2359" t="str">
        <f>IF($B2359="B","",IFERROR(VLOOKUP($C2359,Elster!$I$5:$M$148,3,FALSE),$C2359))</f>
        <v xml:space="preserve">   "FEHLERMELDUNG"                                    </v>
      </c>
      <c r="E2359" t="str">
        <f>IF($B2359="A","",IFERROR(VLOOKUP($C2359,Elster!$I$5:$M$148,3,FALSE),$C2359))</f>
        <v/>
      </c>
      <c r="F2359">
        <f t="shared" si="73"/>
        <v>1</v>
      </c>
      <c r="G2359" s="2">
        <f t="shared" si="74"/>
        <v>0</v>
      </c>
    </row>
    <row r="2360" spans="1:7" x14ac:dyDescent="0.35">
      <c r="A2360" t="s">
        <v>21236</v>
      </c>
      <c r="B2360" t="s">
        <v>7317</v>
      </c>
      <c r="C2360" t="s">
        <v>7946</v>
      </c>
      <c r="D2360" t="str">
        <f>IF($B2360="B","",IFERROR(VLOOKUP($C2360,Elster!$I$5:$M$148,3,FALSE),$C2360))</f>
        <v/>
      </c>
      <c r="E2360" t="str">
        <f>IF($B2360="A","",IFERROR(VLOOKUP($C2360,Elster!$I$5:$M$148,3,FALSE),$C2360))</f>
        <v xml:space="preserve">   "KOLLEKTORTEMP"                                    </v>
      </c>
      <c r="F2360">
        <f t="shared" si="73"/>
        <v>27</v>
      </c>
      <c r="G2360" s="2">
        <f t="shared" si="74"/>
        <v>4.9999999999990052E-3</v>
      </c>
    </row>
    <row r="2361" spans="1:7" x14ac:dyDescent="0.35">
      <c r="A2361" t="s">
        <v>21236</v>
      </c>
      <c r="B2361" t="s">
        <v>7319</v>
      </c>
      <c r="C2361" t="s">
        <v>7946</v>
      </c>
      <c r="D2361" t="str">
        <f>IF($B2361="B","",IFERROR(VLOOKUP($C2361,Elster!$I$5:$M$148,3,FALSE),$C2361))</f>
        <v xml:space="preserve">   "KOLLEKTORTEMP"                                    </v>
      </c>
      <c r="E2361" t="str">
        <f>IF($B2361="A","",IFERROR(VLOOKUP($C2361,Elster!$I$5:$M$148,3,FALSE),$C2361))</f>
        <v/>
      </c>
      <c r="F2361">
        <f t="shared" si="73"/>
        <v>27</v>
      </c>
      <c r="G2361" s="2">
        <f t="shared" si="74"/>
        <v>0</v>
      </c>
    </row>
    <row r="2362" spans="1:7" x14ac:dyDescent="0.35">
      <c r="A2362" t="s">
        <v>21237</v>
      </c>
      <c r="B2362" t="s">
        <v>7319</v>
      </c>
      <c r="C2362" t="s">
        <v>7321</v>
      </c>
      <c r="D2362" t="str">
        <f>IF($B2362="B","",IFERROR(VLOOKUP($C2362,Elster!$I$5:$M$148,3,FALSE),$C2362))</f>
        <v xml:space="preserve">   "FEHLERMELDUNG"                                    </v>
      </c>
      <c r="E2362" t="str">
        <f>IF($B2362="A","",IFERROR(VLOOKUP($C2362,Elster!$I$5:$M$148,3,FALSE),$C2362))</f>
        <v/>
      </c>
      <c r="F2362">
        <f t="shared" si="73"/>
        <v>1</v>
      </c>
      <c r="G2362" s="2">
        <f t="shared" si="74"/>
        <v>5.0000000000007816E-3</v>
      </c>
    </row>
    <row r="2363" spans="1:7" x14ac:dyDescent="0.35">
      <c r="A2363" t="s">
        <v>21238</v>
      </c>
      <c r="B2363" t="s">
        <v>7317</v>
      </c>
      <c r="C2363" t="s">
        <v>7321</v>
      </c>
      <c r="D2363" t="str">
        <f>IF($B2363="B","",IFERROR(VLOOKUP($C2363,Elster!$I$5:$M$148,3,FALSE),$C2363))</f>
        <v/>
      </c>
      <c r="E2363" t="str">
        <f>IF($B2363="A","",IFERROR(VLOOKUP($C2363,Elster!$I$5:$M$148,3,FALSE),$C2363))</f>
        <v xml:space="preserve">   "FEHLERMELDUNG"                                    </v>
      </c>
      <c r="F2363">
        <f t="shared" si="73"/>
        <v>1</v>
      </c>
      <c r="G2363" s="2">
        <f t="shared" si="74"/>
        <v>2.6000000000081513E-5</v>
      </c>
    </row>
    <row r="2364" spans="1:7" x14ac:dyDescent="0.35">
      <c r="A2364" t="s">
        <v>21239</v>
      </c>
      <c r="B2364" t="s">
        <v>7317</v>
      </c>
      <c r="C2364" t="s">
        <v>7320</v>
      </c>
      <c r="D2364" t="str">
        <f>IF($B2364="B","",IFERROR(VLOOKUP($C2364,Elster!$I$5:$M$148,3,FALSE),$C2364))</f>
        <v/>
      </c>
      <c r="E2364" t="str">
        <f>IF($B2364="A","",IFERROR(VLOOKUP($C2364,Elster!$I$5:$M$148,3,FALSE),$C2364))</f>
        <v>0x000</v>
      </c>
      <c r="F2364">
        <f t="shared" si="73"/>
        <v>0</v>
      </c>
      <c r="G2364" s="2">
        <f t="shared" si="74"/>
        <v>4.9999999999990052E-3</v>
      </c>
    </row>
    <row r="2365" spans="1:7" x14ac:dyDescent="0.35">
      <c r="A2365" t="s">
        <v>21239</v>
      </c>
      <c r="B2365" t="s">
        <v>7319</v>
      </c>
      <c r="C2365" t="s">
        <v>7320</v>
      </c>
      <c r="D2365" t="str">
        <f>IF($B2365="B","",IFERROR(VLOOKUP($C2365,Elster!$I$5:$M$148,3,FALSE),$C2365))</f>
        <v>0x000</v>
      </c>
      <c r="E2365" t="str">
        <f>IF($B2365="A","",IFERROR(VLOOKUP($C2365,Elster!$I$5:$M$148,3,FALSE),$C2365))</f>
        <v/>
      </c>
      <c r="F2365">
        <f t="shared" si="73"/>
        <v>0</v>
      </c>
      <c r="G2365" s="2">
        <f t="shared" si="74"/>
        <v>0</v>
      </c>
    </row>
    <row r="2366" spans="1:7" x14ac:dyDescent="0.35">
      <c r="A2366" t="s">
        <v>21240</v>
      </c>
      <c r="B2366" t="s">
        <v>7317</v>
      </c>
      <c r="C2366" t="s">
        <v>7321</v>
      </c>
      <c r="D2366" t="str">
        <f>IF($B2366="B","",IFERROR(VLOOKUP($C2366,Elster!$I$5:$M$148,3,FALSE),$C2366))</f>
        <v/>
      </c>
      <c r="E2366" t="str">
        <f>IF($B2366="A","",IFERROR(VLOOKUP($C2366,Elster!$I$5:$M$148,3,FALSE),$C2366))</f>
        <v xml:space="preserve">   "FEHLERMELDUNG"                                    </v>
      </c>
      <c r="F2366">
        <f t="shared" si="73"/>
        <v>1</v>
      </c>
      <c r="G2366" s="2">
        <f t="shared" si="74"/>
        <v>5.0000000000007816E-3</v>
      </c>
    </row>
    <row r="2367" spans="1:7" x14ac:dyDescent="0.35">
      <c r="A2367" t="s">
        <v>21240</v>
      </c>
      <c r="B2367" t="s">
        <v>7319</v>
      </c>
      <c r="C2367" t="s">
        <v>7321</v>
      </c>
      <c r="D2367" t="str">
        <f>IF($B2367="B","",IFERROR(VLOOKUP($C2367,Elster!$I$5:$M$148,3,FALSE),$C2367))</f>
        <v xml:space="preserve">   "FEHLERMELDUNG"                                    </v>
      </c>
      <c r="E2367" t="str">
        <f>IF($B2367="A","",IFERROR(VLOOKUP($C2367,Elster!$I$5:$M$148,3,FALSE),$C2367))</f>
        <v/>
      </c>
      <c r="F2367">
        <f t="shared" si="73"/>
        <v>1</v>
      </c>
      <c r="G2367" s="2">
        <f t="shared" si="74"/>
        <v>0</v>
      </c>
    </row>
    <row r="2368" spans="1:7" x14ac:dyDescent="0.35">
      <c r="A2368" t="s">
        <v>21241</v>
      </c>
      <c r="B2368" t="s">
        <v>7317</v>
      </c>
      <c r="C2368" t="s">
        <v>7334</v>
      </c>
      <c r="D2368" t="str">
        <f>IF($B2368="B","",IFERROR(VLOOKUP($C2368,Elster!$I$5:$M$148,3,FALSE),$C2368))</f>
        <v/>
      </c>
      <c r="E2368" t="str">
        <f>IF($B2368="A","",IFERROR(VLOOKUP($C2368,Elster!$I$5:$M$148,3,FALSE),$C2368))</f>
        <v xml:space="preserve">   "MAX_TEMP_KESSEL"                                  </v>
      </c>
      <c r="F2368">
        <f t="shared" si="73"/>
        <v>40</v>
      </c>
      <c r="G2368" s="2">
        <f t="shared" si="74"/>
        <v>4.9999999999990052E-3</v>
      </c>
    </row>
    <row r="2369" spans="1:7" x14ac:dyDescent="0.35">
      <c r="A2369" t="s">
        <v>21241</v>
      </c>
      <c r="B2369" t="s">
        <v>7319</v>
      </c>
      <c r="C2369" t="s">
        <v>7334</v>
      </c>
      <c r="D2369" t="str">
        <f>IF($B2369="B","",IFERROR(VLOOKUP($C2369,Elster!$I$5:$M$148,3,FALSE),$C2369))</f>
        <v xml:space="preserve">   "MAX_TEMP_KESSEL"                                  </v>
      </c>
      <c r="E2369" t="str">
        <f>IF($B2369="A","",IFERROR(VLOOKUP($C2369,Elster!$I$5:$M$148,3,FALSE),$C2369))</f>
        <v/>
      </c>
      <c r="F2369">
        <f t="shared" si="73"/>
        <v>40</v>
      </c>
      <c r="G2369" s="2">
        <f t="shared" si="74"/>
        <v>0</v>
      </c>
    </row>
    <row r="2370" spans="1:7" x14ac:dyDescent="0.35">
      <c r="A2370" t="s">
        <v>21242</v>
      </c>
      <c r="B2370" t="s">
        <v>7317</v>
      </c>
      <c r="C2370" t="s">
        <v>7325</v>
      </c>
      <c r="D2370" t="str">
        <f>IF($B2370="B","",IFERROR(VLOOKUP($C2370,Elster!$I$5:$M$148,3,FALSE),$C2370))</f>
        <v/>
      </c>
      <c r="E2370" t="str">
        <f>IF($B2370="A","",IFERROR(VLOOKUP($C2370,Elster!$I$5:$M$148,3,FALSE),$C2370))</f>
        <v xml:space="preserve">   "SPEICHERSOLLTEMP"                                 </v>
      </c>
      <c r="F2370">
        <f t="shared" si="73"/>
        <v>3</v>
      </c>
      <c r="G2370" s="2">
        <f t="shared" si="74"/>
        <v>2.4582999999999799E-2</v>
      </c>
    </row>
    <row r="2371" spans="1:7" x14ac:dyDescent="0.35">
      <c r="A2371" t="s">
        <v>21243</v>
      </c>
      <c r="B2371" t="s">
        <v>7317</v>
      </c>
      <c r="C2371" t="s">
        <v>7320</v>
      </c>
      <c r="D2371" t="str">
        <f>IF($B2371="B","",IFERROR(VLOOKUP($C2371,Elster!$I$5:$M$148,3,FALSE),$C2371))</f>
        <v/>
      </c>
      <c r="E2371" t="str">
        <f>IF($B2371="A","",IFERROR(VLOOKUP($C2371,Elster!$I$5:$M$148,3,FALSE),$C2371))</f>
        <v>0x000</v>
      </c>
      <c r="F2371">
        <f t="shared" si="73"/>
        <v>0</v>
      </c>
      <c r="G2371" s="2">
        <f t="shared" si="74"/>
        <v>4.9730000000014485E-3</v>
      </c>
    </row>
    <row r="2372" spans="1:7" x14ac:dyDescent="0.35">
      <c r="A2372" t="s">
        <v>21244</v>
      </c>
      <c r="B2372" t="s">
        <v>7317</v>
      </c>
      <c r="C2372" t="s">
        <v>7318</v>
      </c>
      <c r="D2372" t="str">
        <f>IF($B2372="B","",IFERROR(VLOOKUP($C2372,Elster!$I$5:$M$148,3,FALSE),$C2372))</f>
        <v/>
      </c>
      <c r="E2372" t="str">
        <f>IF($B2372="A","",IFERROR(VLOOKUP($C2372,Elster!$I$5:$M$148,3,FALSE),$C2372))</f>
        <v xml:space="preserve">   "SAMMLERISTTEMP"                                   </v>
      </c>
      <c r="F2372">
        <f t="shared" ref="F2372:F2435" si="75">HEX2DEC(REPLACE(C2372,1,2,""))</f>
        <v>13</v>
      </c>
      <c r="G2372" s="2">
        <f t="shared" ref="G2372:G2435" si="76">SUBSTITUTE(A2372,"s","")-SUBSTITUTE(A2371,"s","")</f>
        <v>4.9479999999988422E-3</v>
      </c>
    </row>
    <row r="2373" spans="1:7" x14ac:dyDescent="0.35">
      <c r="A2373" t="s">
        <v>21245</v>
      </c>
      <c r="B2373" t="s">
        <v>7317</v>
      </c>
      <c r="C2373" t="s">
        <v>7329</v>
      </c>
      <c r="D2373" t="str">
        <f>IF($B2373="B","",IFERROR(VLOOKUP($C2373,Elster!$I$5:$M$148,3,FALSE),$C2373))</f>
        <v/>
      </c>
      <c r="E2373" t="str">
        <f>IF($B2373="A","",IFERROR(VLOOKUP($C2373,Elster!$I$5:$M$148,3,FALSE),$C2373))</f>
        <v xml:space="preserve">   "KESSELSOLLTEMP"                                   </v>
      </c>
      <c r="F2373">
        <f t="shared" si="75"/>
        <v>2</v>
      </c>
      <c r="G2373" s="2">
        <f t="shared" si="76"/>
        <v>4.9740000000007001E-3</v>
      </c>
    </row>
    <row r="2374" spans="1:7" x14ac:dyDescent="0.35">
      <c r="A2374" t="s">
        <v>21246</v>
      </c>
      <c r="B2374" t="s">
        <v>7317</v>
      </c>
      <c r="C2374" t="s">
        <v>7320</v>
      </c>
      <c r="D2374" t="str">
        <f>IF($B2374="B","",IFERROR(VLOOKUP($C2374,Elster!$I$5:$M$148,3,FALSE),$C2374))</f>
        <v/>
      </c>
      <c r="E2374" t="str">
        <f>IF($B2374="A","",IFERROR(VLOOKUP($C2374,Elster!$I$5:$M$148,3,FALSE),$C2374))</f>
        <v>0x000</v>
      </c>
      <c r="F2374">
        <f t="shared" si="75"/>
        <v>0</v>
      </c>
      <c r="G2374" s="2">
        <f t="shared" si="76"/>
        <v>4.9740000000007001E-3</v>
      </c>
    </row>
    <row r="2375" spans="1:7" x14ac:dyDescent="0.35">
      <c r="A2375" t="s">
        <v>21247</v>
      </c>
      <c r="B2375" t="s">
        <v>7317</v>
      </c>
      <c r="C2375" t="s">
        <v>7366</v>
      </c>
      <c r="D2375" t="str">
        <f>IF($B2375="B","",IFERROR(VLOOKUP($C2375,Elster!$I$5:$M$148,3,FALSE),$C2375))</f>
        <v/>
      </c>
      <c r="E2375" t="str">
        <f>IF($B2375="A","",IFERROR(VLOOKUP($C2375,Elster!$I$5:$M$148,3,FALSE),$C2375))</f>
        <v xml:space="preserve">//   "ERWEITERUNGSTELEGRAMM"                            </v>
      </c>
      <c r="F2375">
        <f t="shared" si="75"/>
        <v>250</v>
      </c>
      <c r="G2375" s="2">
        <f t="shared" si="76"/>
        <v>4.9739999999989237E-3</v>
      </c>
    </row>
    <row r="2376" spans="1:7" x14ac:dyDescent="0.35">
      <c r="A2376" t="s">
        <v>21248</v>
      </c>
      <c r="B2376" t="s">
        <v>7317</v>
      </c>
      <c r="C2376" t="s">
        <v>7321</v>
      </c>
      <c r="D2376" t="str">
        <f>IF($B2376="B","",IFERROR(VLOOKUP($C2376,Elster!$I$5:$M$148,3,FALSE),$C2376))</f>
        <v/>
      </c>
      <c r="E2376" t="str">
        <f>IF($B2376="A","",IFERROR(VLOOKUP($C2376,Elster!$I$5:$M$148,3,FALSE),$C2376))</f>
        <v xml:space="preserve">   "FEHLERMELDUNG"                                    </v>
      </c>
      <c r="F2376">
        <f t="shared" si="75"/>
        <v>1</v>
      </c>
      <c r="G2376" s="2">
        <f t="shared" si="76"/>
        <v>4.9480000000006186E-3</v>
      </c>
    </row>
    <row r="2377" spans="1:7" x14ac:dyDescent="0.35">
      <c r="A2377" t="s">
        <v>21249</v>
      </c>
      <c r="B2377" t="s">
        <v>7317</v>
      </c>
      <c r="C2377" t="s">
        <v>7946</v>
      </c>
      <c r="D2377" t="str">
        <f>IF($B2377="B","",IFERROR(VLOOKUP($C2377,Elster!$I$5:$M$148,3,FALSE),$C2377))</f>
        <v/>
      </c>
      <c r="E2377" t="str">
        <f>IF($B2377="A","",IFERROR(VLOOKUP($C2377,Elster!$I$5:$M$148,3,FALSE),$C2377))</f>
        <v xml:space="preserve">   "KOLLEKTORTEMP"                                    </v>
      </c>
      <c r="F2377">
        <f t="shared" si="75"/>
        <v>27</v>
      </c>
      <c r="G2377" s="2">
        <f t="shared" si="76"/>
        <v>4.9739999999989237E-3</v>
      </c>
    </row>
    <row r="2378" spans="1:7" x14ac:dyDescent="0.35">
      <c r="A2378" t="s">
        <v>21250</v>
      </c>
      <c r="B2378" t="s">
        <v>7317</v>
      </c>
      <c r="C2378" t="s">
        <v>7321</v>
      </c>
      <c r="D2378" t="str">
        <f>IF($B2378="B","",IFERROR(VLOOKUP($C2378,Elster!$I$5:$M$148,3,FALSE),$C2378))</f>
        <v/>
      </c>
      <c r="E2378" t="str">
        <f>IF($B2378="A","",IFERROR(VLOOKUP($C2378,Elster!$I$5:$M$148,3,FALSE),$C2378))</f>
        <v xml:space="preserve">   "FEHLERMELDUNG"                                    </v>
      </c>
      <c r="F2378">
        <f t="shared" si="75"/>
        <v>1</v>
      </c>
      <c r="G2378" s="2">
        <f t="shared" si="76"/>
        <v>4.9740000000007001E-3</v>
      </c>
    </row>
    <row r="2379" spans="1:7" x14ac:dyDescent="0.35">
      <c r="A2379" t="s">
        <v>21251</v>
      </c>
      <c r="B2379" t="s">
        <v>7317</v>
      </c>
      <c r="C2379" t="s">
        <v>7320</v>
      </c>
      <c r="D2379" t="str">
        <f>IF($B2379="B","",IFERROR(VLOOKUP($C2379,Elster!$I$5:$M$148,3,FALSE),$C2379))</f>
        <v/>
      </c>
      <c r="E2379" t="str">
        <f>IF($B2379="A","",IFERROR(VLOOKUP($C2379,Elster!$I$5:$M$148,3,FALSE),$C2379))</f>
        <v>0x000</v>
      </c>
      <c r="F2379">
        <f t="shared" si="75"/>
        <v>0</v>
      </c>
      <c r="G2379" s="2">
        <f t="shared" si="76"/>
        <v>4.9729999999996721E-3</v>
      </c>
    </row>
    <row r="2380" spans="1:7" x14ac:dyDescent="0.35">
      <c r="A2380" t="s">
        <v>21252</v>
      </c>
      <c r="B2380" t="s">
        <v>7317</v>
      </c>
      <c r="C2380" t="s">
        <v>7321</v>
      </c>
      <c r="D2380" t="str">
        <f>IF($B2380="B","",IFERROR(VLOOKUP($C2380,Elster!$I$5:$M$148,3,FALSE),$C2380))</f>
        <v/>
      </c>
      <c r="E2380" t="str">
        <f>IF($B2380="A","",IFERROR(VLOOKUP($C2380,Elster!$I$5:$M$148,3,FALSE),$C2380))</f>
        <v xml:space="preserve">   "FEHLERMELDUNG"                                    </v>
      </c>
      <c r="F2380">
        <f t="shared" si="75"/>
        <v>1</v>
      </c>
      <c r="G2380" s="2">
        <f t="shared" si="76"/>
        <v>4.9480000000006186E-3</v>
      </c>
    </row>
    <row r="2381" spans="1:7" x14ac:dyDescent="0.35">
      <c r="A2381" t="s">
        <v>21253</v>
      </c>
      <c r="B2381" t="s">
        <v>7317</v>
      </c>
      <c r="C2381" t="s">
        <v>7336</v>
      </c>
      <c r="D2381" t="str">
        <f>IF($B2381="B","",IFERROR(VLOOKUP($C2381,Elster!$I$5:$M$148,3,FALSE),$C2381))</f>
        <v/>
      </c>
      <c r="E2381" t="str">
        <f>IF($B2381="A","",IFERROR(VLOOKUP($C2381,Elster!$I$5:$M$148,3,FALSE),$C2381))</f>
        <v xml:space="preserve">   "MAX_TEMP_HZK"                                     </v>
      </c>
      <c r="F2381">
        <f t="shared" si="75"/>
        <v>41</v>
      </c>
      <c r="G2381" s="2">
        <f t="shared" si="76"/>
        <v>4.9739999999989237E-3</v>
      </c>
    </row>
    <row r="2382" spans="1:7" x14ac:dyDescent="0.35">
      <c r="A2382" t="s">
        <v>21254</v>
      </c>
      <c r="B2382" t="s">
        <v>7317</v>
      </c>
      <c r="C2382" t="s">
        <v>7318</v>
      </c>
      <c r="D2382" t="str">
        <f>IF($B2382="B","",IFERROR(VLOOKUP($C2382,Elster!$I$5:$M$148,3,FALSE),$C2382))</f>
        <v/>
      </c>
      <c r="E2382" t="str">
        <f>IF($B2382="A","",IFERROR(VLOOKUP($C2382,Elster!$I$5:$M$148,3,FALSE),$C2382))</f>
        <v xml:space="preserve">   "SAMMLERISTTEMP"                                   </v>
      </c>
      <c r="F2382">
        <f t="shared" si="75"/>
        <v>13</v>
      </c>
      <c r="G2382" s="2">
        <f t="shared" si="76"/>
        <v>9.5570000000009259E-3</v>
      </c>
    </row>
    <row r="2383" spans="1:7" x14ac:dyDescent="0.35">
      <c r="A2383" t="s">
        <v>21254</v>
      </c>
      <c r="B2383" t="s">
        <v>7319</v>
      </c>
      <c r="C2383" t="s">
        <v>7318</v>
      </c>
      <c r="D2383" t="str">
        <f>IF($B2383="B","",IFERROR(VLOOKUP($C2383,Elster!$I$5:$M$148,3,FALSE),$C2383))</f>
        <v xml:space="preserve">   "SAMMLERISTTEMP"                                   </v>
      </c>
      <c r="E2383" t="str">
        <f>IF($B2383="A","",IFERROR(VLOOKUP($C2383,Elster!$I$5:$M$148,3,FALSE),$C2383))</f>
        <v/>
      </c>
      <c r="F2383">
        <f t="shared" si="75"/>
        <v>13</v>
      </c>
      <c r="G2383" s="2">
        <f t="shared" si="76"/>
        <v>0</v>
      </c>
    </row>
    <row r="2384" spans="1:7" x14ac:dyDescent="0.35">
      <c r="A2384" t="s">
        <v>21255</v>
      </c>
      <c r="B2384" t="s">
        <v>7317</v>
      </c>
      <c r="C2384" t="s">
        <v>7320</v>
      </c>
      <c r="D2384" t="str">
        <f>IF($B2384="B","",IFERROR(VLOOKUP($C2384,Elster!$I$5:$M$148,3,FALSE),$C2384))</f>
        <v/>
      </c>
      <c r="E2384" t="str">
        <f>IF($B2384="A","",IFERROR(VLOOKUP($C2384,Elster!$I$5:$M$148,3,FALSE),$C2384))</f>
        <v>0x000</v>
      </c>
      <c r="F2384">
        <f t="shared" si="75"/>
        <v>0</v>
      </c>
      <c r="G2384" s="2">
        <f t="shared" si="76"/>
        <v>4.9999999999990052E-3</v>
      </c>
    </row>
    <row r="2385" spans="1:7" x14ac:dyDescent="0.35">
      <c r="A2385" t="s">
        <v>21255</v>
      </c>
      <c r="B2385" t="s">
        <v>7319</v>
      </c>
      <c r="C2385" t="s">
        <v>7320</v>
      </c>
      <c r="D2385" t="str">
        <f>IF($B2385="B","",IFERROR(VLOOKUP($C2385,Elster!$I$5:$M$148,3,FALSE),$C2385))</f>
        <v>0x000</v>
      </c>
      <c r="E2385" t="str">
        <f>IF($B2385="A","",IFERROR(VLOOKUP($C2385,Elster!$I$5:$M$148,3,FALSE),$C2385))</f>
        <v/>
      </c>
      <c r="F2385">
        <f t="shared" si="75"/>
        <v>0</v>
      </c>
      <c r="G2385" s="2">
        <f t="shared" si="76"/>
        <v>0</v>
      </c>
    </row>
    <row r="2386" spans="1:7" x14ac:dyDescent="0.35">
      <c r="A2386" t="s">
        <v>21256</v>
      </c>
      <c r="B2386" t="s">
        <v>7317</v>
      </c>
      <c r="C2386" t="s">
        <v>7325</v>
      </c>
      <c r="D2386" t="str">
        <f>IF($B2386="B","",IFERROR(VLOOKUP($C2386,Elster!$I$5:$M$148,3,FALSE),$C2386))</f>
        <v/>
      </c>
      <c r="E2386" t="str">
        <f>IF($B2386="A","",IFERROR(VLOOKUP($C2386,Elster!$I$5:$M$148,3,FALSE),$C2386))</f>
        <v xml:space="preserve">   "SPEICHERSOLLTEMP"                                 </v>
      </c>
      <c r="F2386">
        <f t="shared" si="75"/>
        <v>3</v>
      </c>
      <c r="G2386" s="2">
        <f t="shared" si="76"/>
        <v>5.0000000000007816E-3</v>
      </c>
    </row>
    <row r="2387" spans="1:7" x14ac:dyDescent="0.35">
      <c r="A2387" t="s">
        <v>21256</v>
      </c>
      <c r="B2387" t="s">
        <v>7319</v>
      </c>
      <c r="C2387" t="s">
        <v>7325</v>
      </c>
      <c r="D2387" t="str">
        <f>IF($B2387="B","",IFERROR(VLOOKUP($C2387,Elster!$I$5:$M$148,3,FALSE),$C2387))</f>
        <v xml:space="preserve">   "SPEICHERSOLLTEMP"                                 </v>
      </c>
      <c r="E2387" t="str">
        <f>IF($B2387="A","",IFERROR(VLOOKUP($C2387,Elster!$I$5:$M$148,3,FALSE),$C2387))</f>
        <v/>
      </c>
      <c r="F2387">
        <f t="shared" si="75"/>
        <v>3</v>
      </c>
      <c r="G2387" s="2">
        <f t="shared" si="76"/>
        <v>0</v>
      </c>
    </row>
    <row r="2388" spans="1:7" x14ac:dyDescent="0.35">
      <c r="A2388" t="s">
        <v>21257</v>
      </c>
      <c r="B2388" t="s">
        <v>7317</v>
      </c>
      <c r="C2388" t="s">
        <v>7321</v>
      </c>
      <c r="D2388" t="str">
        <f>IF($B2388="B","",IFERROR(VLOOKUP($C2388,Elster!$I$5:$M$148,3,FALSE),$C2388))</f>
        <v/>
      </c>
      <c r="E2388" t="str">
        <f>IF($B2388="A","",IFERROR(VLOOKUP($C2388,Elster!$I$5:$M$148,3,FALSE),$C2388))</f>
        <v xml:space="preserve">   "FEHLERMELDUNG"                                    </v>
      </c>
      <c r="F2388">
        <f t="shared" si="75"/>
        <v>1</v>
      </c>
      <c r="G2388" s="2">
        <f t="shared" si="76"/>
        <v>5.0000000000007816E-3</v>
      </c>
    </row>
    <row r="2389" spans="1:7" x14ac:dyDescent="0.35">
      <c r="A2389" t="s">
        <v>21257</v>
      </c>
      <c r="B2389" t="s">
        <v>7319</v>
      </c>
      <c r="C2389" t="s">
        <v>7321</v>
      </c>
      <c r="D2389" t="str">
        <f>IF($B2389="B","",IFERROR(VLOOKUP($C2389,Elster!$I$5:$M$148,3,FALSE),$C2389))</f>
        <v xml:space="preserve">   "FEHLERMELDUNG"                                    </v>
      </c>
      <c r="E2389" t="str">
        <f>IF($B2389="A","",IFERROR(VLOOKUP($C2389,Elster!$I$5:$M$148,3,FALSE),$C2389))</f>
        <v/>
      </c>
      <c r="F2389">
        <f t="shared" si="75"/>
        <v>1</v>
      </c>
      <c r="G2389" s="2">
        <f t="shared" si="76"/>
        <v>0</v>
      </c>
    </row>
    <row r="2390" spans="1:7" x14ac:dyDescent="0.35">
      <c r="A2390" t="s">
        <v>21258</v>
      </c>
      <c r="B2390" t="s">
        <v>7317</v>
      </c>
      <c r="C2390" t="s">
        <v>7320</v>
      </c>
      <c r="D2390" t="str">
        <f>IF($B2390="B","",IFERROR(VLOOKUP($C2390,Elster!$I$5:$M$148,3,FALSE),$C2390))</f>
        <v/>
      </c>
      <c r="E2390" t="str">
        <f>IF($B2390="A","",IFERROR(VLOOKUP($C2390,Elster!$I$5:$M$148,3,FALSE),$C2390))</f>
        <v>0x000</v>
      </c>
      <c r="F2390">
        <f t="shared" si="75"/>
        <v>0</v>
      </c>
      <c r="G2390" s="2">
        <f t="shared" si="76"/>
        <v>4.9999999999990052E-3</v>
      </c>
    </row>
    <row r="2391" spans="1:7" x14ac:dyDescent="0.35">
      <c r="A2391" t="s">
        <v>21258</v>
      </c>
      <c r="B2391" t="s">
        <v>7319</v>
      </c>
      <c r="C2391" t="s">
        <v>7320</v>
      </c>
      <c r="D2391" t="str">
        <f>IF($B2391="B","",IFERROR(VLOOKUP($C2391,Elster!$I$5:$M$148,3,FALSE),$C2391))</f>
        <v>0x000</v>
      </c>
      <c r="E2391" t="str">
        <f>IF($B2391="A","",IFERROR(VLOOKUP($C2391,Elster!$I$5:$M$148,3,FALSE),$C2391))</f>
        <v/>
      </c>
      <c r="F2391">
        <f t="shared" si="75"/>
        <v>0</v>
      </c>
      <c r="G2391" s="2">
        <f t="shared" si="76"/>
        <v>0</v>
      </c>
    </row>
    <row r="2392" spans="1:7" x14ac:dyDescent="0.35">
      <c r="A2392" t="s">
        <v>21259</v>
      </c>
      <c r="B2392" t="s">
        <v>7317</v>
      </c>
      <c r="C2392" t="s">
        <v>7366</v>
      </c>
      <c r="D2392" t="str">
        <f>IF($B2392="B","",IFERROR(VLOOKUP($C2392,Elster!$I$5:$M$148,3,FALSE),$C2392))</f>
        <v/>
      </c>
      <c r="E2392" t="str">
        <f>IF($B2392="A","",IFERROR(VLOOKUP($C2392,Elster!$I$5:$M$148,3,FALSE),$C2392))</f>
        <v xml:space="preserve">//   "ERWEITERUNGSTELEGRAMM"                            </v>
      </c>
      <c r="F2392">
        <f t="shared" si="75"/>
        <v>250</v>
      </c>
      <c r="G2392" s="2">
        <f t="shared" si="76"/>
        <v>5.0000000000007816E-3</v>
      </c>
    </row>
    <row r="2393" spans="1:7" x14ac:dyDescent="0.35">
      <c r="A2393" t="s">
        <v>21259</v>
      </c>
      <c r="B2393" t="s">
        <v>7319</v>
      </c>
      <c r="C2393" t="s">
        <v>7366</v>
      </c>
      <c r="D2393" t="str">
        <f>IF($B2393="B","",IFERROR(VLOOKUP($C2393,Elster!$I$5:$M$148,3,FALSE),$C2393))</f>
        <v xml:space="preserve">//   "ERWEITERUNGSTELEGRAMM"                            </v>
      </c>
      <c r="E2393" t="str">
        <f>IF($B2393="A","",IFERROR(VLOOKUP($C2393,Elster!$I$5:$M$148,3,FALSE),$C2393))</f>
        <v/>
      </c>
      <c r="F2393">
        <f t="shared" si="75"/>
        <v>250</v>
      </c>
      <c r="G2393" s="2">
        <f t="shared" si="76"/>
        <v>0</v>
      </c>
    </row>
    <row r="2394" spans="1:7" x14ac:dyDescent="0.35">
      <c r="A2394" t="s">
        <v>21260</v>
      </c>
      <c r="B2394" t="s">
        <v>7317</v>
      </c>
      <c r="C2394" t="s">
        <v>7321</v>
      </c>
      <c r="D2394" t="str">
        <f>IF($B2394="B","",IFERROR(VLOOKUP($C2394,Elster!$I$5:$M$148,3,FALSE),$C2394))</f>
        <v/>
      </c>
      <c r="E2394" t="str">
        <f>IF($B2394="A","",IFERROR(VLOOKUP($C2394,Elster!$I$5:$M$148,3,FALSE),$C2394))</f>
        <v xml:space="preserve">   "FEHLERMELDUNG"                                    </v>
      </c>
      <c r="F2394">
        <f t="shared" si="75"/>
        <v>1</v>
      </c>
      <c r="G2394" s="2">
        <f t="shared" si="76"/>
        <v>4.9999999999990052E-3</v>
      </c>
    </row>
    <row r="2395" spans="1:7" x14ac:dyDescent="0.35">
      <c r="A2395" t="s">
        <v>21260</v>
      </c>
      <c r="B2395" t="s">
        <v>7319</v>
      </c>
      <c r="C2395" t="s">
        <v>7321</v>
      </c>
      <c r="D2395" t="str">
        <f>IF($B2395="B","",IFERROR(VLOOKUP($C2395,Elster!$I$5:$M$148,3,FALSE),$C2395))</f>
        <v xml:space="preserve">   "FEHLERMELDUNG"                                    </v>
      </c>
      <c r="E2395" t="str">
        <f>IF($B2395="A","",IFERROR(VLOOKUP($C2395,Elster!$I$5:$M$148,3,FALSE),$C2395))</f>
        <v/>
      </c>
      <c r="F2395">
        <f t="shared" si="75"/>
        <v>1</v>
      </c>
      <c r="G2395" s="2">
        <f t="shared" si="76"/>
        <v>0</v>
      </c>
    </row>
    <row r="2396" spans="1:7" x14ac:dyDescent="0.35">
      <c r="A2396" t="s">
        <v>21261</v>
      </c>
      <c r="B2396" t="s">
        <v>7317</v>
      </c>
      <c r="C2396" t="s">
        <v>7363</v>
      </c>
      <c r="D2396" t="str">
        <f>IF($B2396="B","",IFERROR(VLOOKUP($C2396,Elster!$I$5:$M$148,3,FALSE),$C2396))</f>
        <v/>
      </c>
      <c r="E2396" t="str">
        <f>IF($B2396="A","",IFERROR(VLOOKUP($C2396,Elster!$I$5:$M$148,3,FALSE),$C2396))</f>
        <v xml:space="preserve">   "FESTSTOFFKESSELTEMP"                              </v>
      </c>
      <c r="F2396">
        <f t="shared" si="75"/>
        <v>28</v>
      </c>
      <c r="G2396" s="2">
        <f t="shared" si="76"/>
        <v>5.0000000000007816E-3</v>
      </c>
    </row>
    <row r="2397" spans="1:7" x14ac:dyDescent="0.35">
      <c r="A2397" t="s">
        <v>21261</v>
      </c>
      <c r="B2397" t="s">
        <v>7319</v>
      </c>
      <c r="C2397" t="s">
        <v>7363</v>
      </c>
      <c r="D2397" t="str">
        <f>IF($B2397="B","",IFERROR(VLOOKUP($C2397,Elster!$I$5:$M$148,3,FALSE),$C2397))</f>
        <v xml:space="preserve">   "FESTSTOFFKESSELTEMP"                              </v>
      </c>
      <c r="E2397" t="str">
        <f>IF($B2397="A","",IFERROR(VLOOKUP($C2397,Elster!$I$5:$M$148,3,FALSE),$C2397))</f>
        <v/>
      </c>
      <c r="F2397">
        <f t="shared" si="75"/>
        <v>28</v>
      </c>
      <c r="G2397" s="2">
        <f t="shared" si="76"/>
        <v>0</v>
      </c>
    </row>
    <row r="2398" spans="1:7" x14ac:dyDescent="0.35">
      <c r="A2398" t="s">
        <v>21262</v>
      </c>
      <c r="B2398" t="s">
        <v>7317</v>
      </c>
      <c r="C2398" t="s">
        <v>7321</v>
      </c>
      <c r="D2398" t="str">
        <f>IF($B2398="B","",IFERROR(VLOOKUP($C2398,Elster!$I$5:$M$148,3,FALSE),$C2398))</f>
        <v/>
      </c>
      <c r="E2398" t="str">
        <f>IF($B2398="A","",IFERROR(VLOOKUP($C2398,Elster!$I$5:$M$148,3,FALSE),$C2398))</f>
        <v xml:space="preserve">   "FEHLERMELDUNG"                                    </v>
      </c>
      <c r="F2398">
        <f t="shared" si="75"/>
        <v>1</v>
      </c>
      <c r="G2398" s="2">
        <f t="shared" si="76"/>
        <v>4.9999999999990052E-3</v>
      </c>
    </row>
    <row r="2399" spans="1:7" x14ac:dyDescent="0.35">
      <c r="A2399" t="s">
        <v>21262</v>
      </c>
      <c r="B2399" t="s">
        <v>7319</v>
      </c>
      <c r="C2399" t="s">
        <v>7321</v>
      </c>
      <c r="D2399" t="str">
        <f>IF($B2399="B","",IFERROR(VLOOKUP($C2399,Elster!$I$5:$M$148,3,FALSE),$C2399))</f>
        <v xml:space="preserve">   "FEHLERMELDUNG"                                    </v>
      </c>
      <c r="E2399" t="str">
        <f>IF($B2399="A","",IFERROR(VLOOKUP($C2399,Elster!$I$5:$M$148,3,FALSE),$C2399))</f>
        <v/>
      </c>
      <c r="F2399">
        <f t="shared" si="75"/>
        <v>1</v>
      </c>
      <c r="G2399" s="2">
        <f t="shared" si="76"/>
        <v>0</v>
      </c>
    </row>
    <row r="2400" spans="1:7" x14ac:dyDescent="0.35">
      <c r="A2400" t="s">
        <v>21263</v>
      </c>
      <c r="B2400" t="s">
        <v>7319</v>
      </c>
      <c r="C2400" t="s">
        <v>7320</v>
      </c>
      <c r="D2400" t="str">
        <f>IF($B2400="B","",IFERROR(VLOOKUP($C2400,Elster!$I$5:$M$148,3,FALSE),$C2400))</f>
        <v>0x000</v>
      </c>
      <c r="E2400" t="str">
        <f>IF($B2400="A","",IFERROR(VLOOKUP($C2400,Elster!$I$5:$M$148,3,FALSE),$C2400))</f>
        <v/>
      </c>
      <c r="F2400">
        <f t="shared" si="75"/>
        <v>0</v>
      </c>
      <c r="G2400" s="2">
        <f t="shared" si="76"/>
        <v>4.99900000000153E-3</v>
      </c>
    </row>
    <row r="2401" spans="1:7" x14ac:dyDescent="0.35">
      <c r="A2401" t="s">
        <v>21264</v>
      </c>
      <c r="B2401" t="s">
        <v>7317</v>
      </c>
      <c r="C2401" t="s">
        <v>7320</v>
      </c>
      <c r="D2401" t="str">
        <f>IF($B2401="B","",IFERROR(VLOOKUP($C2401,Elster!$I$5:$M$148,3,FALSE),$C2401))</f>
        <v/>
      </c>
      <c r="E2401" t="str">
        <f>IF($B2401="A","",IFERROR(VLOOKUP($C2401,Elster!$I$5:$M$148,3,FALSE),$C2401))</f>
        <v>0x000</v>
      </c>
      <c r="F2401">
        <f t="shared" si="75"/>
        <v>0</v>
      </c>
      <c r="G2401" s="2">
        <f t="shared" si="76"/>
        <v>2.6999999999333113E-5</v>
      </c>
    </row>
    <row r="2402" spans="1:7" x14ac:dyDescent="0.35">
      <c r="A2402" t="s">
        <v>21265</v>
      </c>
      <c r="B2402" t="s">
        <v>7319</v>
      </c>
      <c r="C2402" t="s">
        <v>7321</v>
      </c>
      <c r="D2402" t="str">
        <f>IF($B2402="B","",IFERROR(VLOOKUP($C2402,Elster!$I$5:$M$148,3,FALSE),$C2402))</f>
        <v xml:space="preserve">   "FEHLERMELDUNG"                                    </v>
      </c>
      <c r="E2402" t="str">
        <f>IF($B2402="A","",IFERROR(VLOOKUP($C2402,Elster!$I$5:$M$148,3,FALSE),$C2402))</f>
        <v/>
      </c>
      <c r="F2402">
        <f t="shared" si="75"/>
        <v>1</v>
      </c>
      <c r="G2402" s="2">
        <f t="shared" si="76"/>
        <v>4.9729999999996721E-3</v>
      </c>
    </row>
    <row r="2403" spans="1:7" x14ac:dyDescent="0.35">
      <c r="A2403" t="s">
        <v>21266</v>
      </c>
      <c r="B2403" t="s">
        <v>7317</v>
      </c>
      <c r="C2403" t="s">
        <v>7321</v>
      </c>
      <c r="D2403" t="str">
        <f>IF($B2403="B","",IFERROR(VLOOKUP($C2403,Elster!$I$5:$M$148,3,FALSE),$C2403))</f>
        <v/>
      </c>
      <c r="E2403" t="str">
        <f>IF($B2403="A","",IFERROR(VLOOKUP($C2403,Elster!$I$5:$M$148,3,FALSE),$C2403))</f>
        <v xml:space="preserve">   "FEHLERMELDUNG"                                    </v>
      </c>
      <c r="F2403">
        <f t="shared" si="75"/>
        <v>1</v>
      </c>
      <c r="G2403" s="2">
        <f t="shared" si="76"/>
        <v>2.6000000000081513E-5</v>
      </c>
    </row>
    <row r="2404" spans="1:7" x14ac:dyDescent="0.35">
      <c r="A2404" t="s">
        <v>21267</v>
      </c>
      <c r="B2404" t="s">
        <v>7317</v>
      </c>
      <c r="C2404" t="s">
        <v>7336</v>
      </c>
      <c r="D2404" t="str">
        <f>IF($B2404="B","",IFERROR(VLOOKUP($C2404,Elster!$I$5:$M$148,3,FALSE),$C2404))</f>
        <v/>
      </c>
      <c r="E2404" t="str">
        <f>IF($B2404="A","",IFERROR(VLOOKUP($C2404,Elster!$I$5:$M$148,3,FALSE),$C2404))</f>
        <v xml:space="preserve">   "MAX_TEMP_HZK"                                     </v>
      </c>
      <c r="F2404">
        <f t="shared" si="75"/>
        <v>41</v>
      </c>
      <c r="G2404" s="2">
        <f t="shared" si="76"/>
        <v>5.0000000000007816E-3</v>
      </c>
    </row>
    <row r="2405" spans="1:7" x14ac:dyDescent="0.35">
      <c r="A2405" t="s">
        <v>21267</v>
      </c>
      <c r="B2405" t="s">
        <v>7319</v>
      </c>
      <c r="C2405" t="s">
        <v>7336</v>
      </c>
      <c r="D2405" t="str">
        <f>IF($B2405="B","",IFERROR(VLOOKUP($C2405,Elster!$I$5:$M$148,3,FALSE),$C2405))</f>
        <v xml:space="preserve">   "MAX_TEMP_HZK"                                     </v>
      </c>
      <c r="E2405" t="str">
        <f>IF($B2405="A","",IFERROR(VLOOKUP($C2405,Elster!$I$5:$M$148,3,FALSE),$C2405))</f>
        <v/>
      </c>
      <c r="F2405">
        <f t="shared" si="75"/>
        <v>41</v>
      </c>
      <c r="G2405" s="2">
        <f t="shared" si="76"/>
        <v>0</v>
      </c>
    </row>
    <row r="2406" spans="1:7" x14ac:dyDescent="0.35">
      <c r="A2406" t="s">
        <v>21268</v>
      </c>
      <c r="B2406" t="s">
        <v>7317</v>
      </c>
      <c r="C2406" t="s">
        <v>7325</v>
      </c>
      <c r="D2406" t="str">
        <f>IF($B2406="B","",IFERROR(VLOOKUP($C2406,Elster!$I$5:$M$148,3,FALSE),$C2406))</f>
        <v/>
      </c>
      <c r="E2406" t="str">
        <f>IF($B2406="A","",IFERROR(VLOOKUP($C2406,Elster!$I$5:$M$148,3,FALSE),$C2406))</f>
        <v xml:space="preserve">   "SPEICHERSOLLTEMP"                                 </v>
      </c>
      <c r="F2406">
        <f t="shared" si="75"/>
        <v>3</v>
      </c>
      <c r="G2406" s="2">
        <f t="shared" si="76"/>
        <v>9.1669999999997032E-3</v>
      </c>
    </row>
    <row r="2407" spans="1:7" x14ac:dyDescent="0.35">
      <c r="A2407" t="s">
        <v>21269</v>
      </c>
      <c r="B2407" t="s">
        <v>7317</v>
      </c>
      <c r="C2407" t="s">
        <v>7320</v>
      </c>
      <c r="D2407" t="str">
        <f>IF($B2407="B","",IFERROR(VLOOKUP($C2407,Elster!$I$5:$M$148,3,FALSE),$C2407))</f>
        <v/>
      </c>
      <c r="E2407" t="str">
        <f>IF($B2407="A","",IFERROR(VLOOKUP($C2407,Elster!$I$5:$M$148,3,FALSE),$C2407))</f>
        <v>0x000</v>
      </c>
      <c r="F2407">
        <f t="shared" si="75"/>
        <v>0</v>
      </c>
      <c r="G2407" s="2">
        <f t="shared" si="76"/>
        <v>4.9739999999989237E-3</v>
      </c>
    </row>
    <row r="2408" spans="1:7" x14ac:dyDescent="0.35">
      <c r="A2408" t="s">
        <v>21270</v>
      </c>
      <c r="B2408" t="s">
        <v>7317</v>
      </c>
      <c r="C2408" t="s">
        <v>7318</v>
      </c>
      <c r="D2408" t="str">
        <f>IF($B2408="B","",IFERROR(VLOOKUP($C2408,Elster!$I$5:$M$148,3,FALSE),$C2408))</f>
        <v/>
      </c>
      <c r="E2408" t="str">
        <f>IF($B2408="A","",IFERROR(VLOOKUP($C2408,Elster!$I$5:$M$148,3,FALSE),$C2408))</f>
        <v xml:space="preserve">   "SAMMLERISTTEMP"                                   </v>
      </c>
      <c r="F2408">
        <f t="shared" si="75"/>
        <v>13</v>
      </c>
      <c r="G2408" s="2">
        <f t="shared" si="76"/>
        <v>4.9740000000007001E-3</v>
      </c>
    </row>
    <row r="2409" spans="1:7" x14ac:dyDescent="0.35">
      <c r="A2409" t="s">
        <v>21271</v>
      </c>
      <c r="B2409" t="s">
        <v>7317</v>
      </c>
      <c r="C2409" t="s">
        <v>7329</v>
      </c>
      <c r="D2409" t="str">
        <f>IF($B2409="B","",IFERROR(VLOOKUP($C2409,Elster!$I$5:$M$148,3,FALSE),$C2409))</f>
        <v/>
      </c>
      <c r="E2409" t="str">
        <f>IF($B2409="A","",IFERROR(VLOOKUP($C2409,Elster!$I$5:$M$148,3,FALSE),$C2409))</f>
        <v xml:space="preserve">   "KESSELSOLLTEMP"                                   </v>
      </c>
      <c r="F2409">
        <f t="shared" si="75"/>
        <v>2</v>
      </c>
      <c r="G2409" s="2">
        <f t="shared" si="76"/>
        <v>4.9469999999995906E-3</v>
      </c>
    </row>
    <row r="2410" spans="1:7" x14ac:dyDescent="0.35">
      <c r="A2410" t="s">
        <v>21272</v>
      </c>
      <c r="B2410" t="s">
        <v>7317</v>
      </c>
      <c r="C2410" t="s">
        <v>7320</v>
      </c>
      <c r="D2410" t="str">
        <f>IF($B2410="B","",IFERROR(VLOOKUP($C2410,Elster!$I$5:$M$148,3,FALSE),$C2410))</f>
        <v/>
      </c>
      <c r="E2410" t="str">
        <f>IF($B2410="A","",IFERROR(VLOOKUP($C2410,Elster!$I$5:$M$148,3,FALSE),$C2410))</f>
        <v>0x000</v>
      </c>
      <c r="F2410">
        <f t="shared" si="75"/>
        <v>0</v>
      </c>
      <c r="G2410" s="2">
        <f t="shared" si="76"/>
        <v>4.9740000000007001E-3</v>
      </c>
    </row>
    <row r="2411" spans="1:7" x14ac:dyDescent="0.35">
      <c r="A2411" t="s">
        <v>21273</v>
      </c>
      <c r="B2411" t="s">
        <v>7317</v>
      </c>
      <c r="C2411" t="s">
        <v>7366</v>
      </c>
      <c r="D2411" t="str">
        <f>IF($B2411="B","",IFERROR(VLOOKUP($C2411,Elster!$I$5:$M$148,3,FALSE),$C2411))</f>
        <v/>
      </c>
      <c r="E2411" t="str">
        <f>IF($B2411="A","",IFERROR(VLOOKUP($C2411,Elster!$I$5:$M$148,3,FALSE),$C2411))</f>
        <v xml:space="preserve">//   "ERWEITERUNGSTELEGRAMM"                            </v>
      </c>
      <c r="F2411">
        <f t="shared" si="75"/>
        <v>250</v>
      </c>
      <c r="G2411" s="2">
        <f t="shared" si="76"/>
        <v>4.9739999999989237E-3</v>
      </c>
    </row>
    <row r="2412" spans="1:7" x14ac:dyDescent="0.35">
      <c r="A2412" t="s">
        <v>21274</v>
      </c>
      <c r="B2412" t="s">
        <v>7317</v>
      </c>
      <c r="C2412" t="s">
        <v>7321</v>
      </c>
      <c r="D2412" t="str">
        <f>IF($B2412="B","",IFERROR(VLOOKUP($C2412,Elster!$I$5:$M$148,3,FALSE),$C2412))</f>
        <v/>
      </c>
      <c r="E2412" t="str">
        <f>IF($B2412="A","",IFERROR(VLOOKUP($C2412,Elster!$I$5:$M$148,3,FALSE),$C2412))</f>
        <v xml:space="preserve">   "FEHLERMELDUNG"                                    </v>
      </c>
      <c r="F2412">
        <f t="shared" si="75"/>
        <v>1</v>
      </c>
      <c r="G2412" s="2">
        <f t="shared" si="76"/>
        <v>4.9740000000007001E-3</v>
      </c>
    </row>
    <row r="2413" spans="1:7" x14ac:dyDescent="0.35">
      <c r="A2413" t="s">
        <v>21275</v>
      </c>
      <c r="B2413" t="s">
        <v>7317</v>
      </c>
      <c r="C2413" t="s">
        <v>7363</v>
      </c>
      <c r="D2413" t="str">
        <f>IF($B2413="B","",IFERROR(VLOOKUP($C2413,Elster!$I$5:$M$148,3,FALSE),$C2413))</f>
        <v/>
      </c>
      <c r="E2413" t="str">
        <f>IF($B2413="A","",IFERROR(VLOOKUP($C2413,Elster!$I$5:$M$148,3,FALSE),$C2413))</f>
        <v xml:space="preserve">   "FESTSTOFFKESSELTEMP"                              </v>
      </c>
      <c r="F2413">
        <f t="shared" si="75"/>
        <v>28</v>
      </c>
      <c r="G2413" s="2">
        <f t="shared" si="76"/>
        <v>4.9480000000006186E-3</v>
      </c>
    </row>
    <row r="2414" spans="1:7" x14ac:dyDescent="0.35">
      <c r="A2414" t="s">
        <v>21276</v>
      </c>
      <c r="B2414" t="s">
        <v>7317</v>
      </c>
      <c r="C2414" t="s">
        <v>7321</v>
      </c>
      <c r="D2414" t="str">
        <f>IF($B2414="B","",IFERROR(VLOOKUP($C2414,Elster!$I$5:$M$148,3,FALSE),$C2414))</f>
        <v/>
      </c>
      <c r="E2414" t="str">
        <f>IF($B2414="A","",IFERROR(VLOOKUP($C2414,Elster!$I$5:$M$148,3,FALSE),$C2414))</f>
        <v xml:space="preserve">   "FEHLERMELDUNG"                                    </v>
      </c>
      <c r="F2414">
        <f t="shared" si="75"/>
        <v>1</v>
      </c>
      <c r="G2414" s="2">
        <f t="shared" si="76"/>
        <v>4.9739999999989237E-3</v>
      </c>
    </row>
    <row r="2415" spans="1:7" x14ac:dyDescent="0.35">
      <c r="A2415" t="s">
        <v>21277</v>
      </c>
      <c r="B2415" t="s">
        <v>7317</v>
      </c>
      <c r="C2415" t="s">
        <v>7320</v>
      </c>
      <c r="D2415" t="str">
        <f>IF($B2415="B","",IFERROR(VLOOKUP($C2415,Elster!$I$5:$M$148,3,FALSE),$C2415))</f>
        <v/>
      </c>
      <c r="E2415" t="str">
        <f>IF($B2415="A","",IFERROR(VLOOKUP($C2415,Elster!$I$5:$M$148,3,FALSE),$C2415))</f>
        <v>0x000</v>
      </c>
      <c r="F2415">
        <f t="shared" si="75"/>
        <v>0</v>
      </c>
      <c r="G2415" s="2">
        <f t="shared" si="76"/>
        <v>4.9740000000007001E-3</v>
      </c>
    </row>
    <row r="2416" spans="1:7" x14ac:dyDescent="0.35">
      <c r="A2416" t="s">
        <v>21278</v>
      </c>
      <c r="B2416" t="s">
        <v>7317</v>
      </c>
      <c r="C2416" t="s">
        <v>7321</v>
      </c>
      <c r="D2416" t="str">
        <f>IF($B2416="B","",IFERROR(VLOOKUP($C2416,Elster!$I$5:$M$148,3,FALSE),$C2416))</f>
        <v/>
      </c>
      <c r="E2416" t="str">
        <f>IF($B2416="A","",IFERROR(VLOOKUP($C2416,Elster!$I$5:$M$148,3,FALSE),$C2416))</f>
        <v xml:space="preserve">   "FEHLERMELDUNG"                                    </v>
      </c>
      <c r="F2416">
        <f t="shared" si="75"/>
        <v>1</v>
      </c>
      <c r="G2416" s="2">
        <f t="shared" si="76"/>
        <v>4.9740000000007001E-3</v>
      </c>
    </row>
    <row r="2417" spans="1:7" x14ac:dyDescent="0.35">
      <c r="A2417" t="s">
        <v>21279</v>
      </c>
      <c r="B2417" t="s">
        <v>7317</v>
      </c>
      <c r="C2417" t="s">
        <v>7338</v>
      </c>
      <c r="D2417" t="str">
        <f>IF($B2417="B","",IFERROR(VLOOKUP($C2417,Elster!$I$5:$M$148,3,FALSE),$C2417))</f>
        <v/>
      </c>
      <c r="E2417" t="str">
        <f>IF($B2417="A","",IFERROR(VLOOKUP($C2417,Elster!$I$5:$M$148,3,FALSE),$C2417))</f>
        <v xml:space="preserve">   "KP"                                               </v>
      </c>
      <c r="F2417">
        <f t="shared" si="75"/>
        <v>42</v>
      </c>
      <c r="G2417" s="2">
        <f t="shared" si="76"/>
        <v>4.9469999999995906E-3</v>
      </c>
    </row>
    <row r="2418" spans="1:7" x14ac:dyDescent="0.35">
      <c r="A2418" t="s">
        <v>21280</v>
      </c>
      <c r="B2418" t="s">
        <v>7317</v>
      </c>
      <c r="C2418" t="s">
        <v>7318</v>
      </c>
      <c r="D2418" t="str">
        <f>IF($B2418="B","",IFERROR(VLOOKUP($C2418,Elster!$I$5:$M$148,3,FALSE),$C2418))</f>
        <v/>
      </c>
      <c r="E2418" t="str">
        <f>IF($B2418="A","",IFERROR(VLOOKUP($C2418,Elster!$I$5:$M$148,3,FALSE),$C2418))</f>
        <v xml:space="preserve">   "SAMMLERISTTEMP"                                   </v>
      </c>
      <c r="F2418">
        <f t="shared" si="75"/>
        <v>13</v>
      </c>
      <c r="G2418" s="2">
        <f t="shared" si="76"/>
        <v>9.1409999999996217E-3</v>
      </c>
    </row>
    <row r="2419" spans="1:7" x14ac:dyDescent="0.35">
      <c r="A2419" t="s">
        <v>21280</v>
      </c>
      <c r="B2419" t="s">
        <v>7319</v>
      </c>
      <c r="C2419" t="s">
        <v>7318</v>
      </c>
      <c r="D2419" t="str">
        <f>IF($B2419="B","",IFERROR(VLOOKUP($C2419,Elster!$I$5:$M$148,3,FALSE),$C2419))</f>
        <v xml:space="preserve">   "SAMMLERISTTEMP"                                   </v>
      </c>
      <c r="E2419" t="str">
        <f>IF($B2419="A","",IFERROR(VLOOKUP($C2419,Elster!$I$5:$M$148,3,FALSE),$C2419))</f>
        <v/>
      </c>
      <c r="F2419">
        <f t="shared" si="75"/>
        <v>13</v>
      </c>
      <c r="G2419" s="2">
        <f t="shared" si="76"/>
        <v>0</v>
      </c>
    </row>
    <row r="2420" spans="1:7" x14ac:dyDescent="0.35">
      <c r="A2420" t="s">
        <v>21281</v>
      </c>
      <c r="B2420" t="s">
        <v>7317</v>
      </c>
      <c r="C2420" t="s">
        <v>7320</v>
      </c>
      <c r="D2420" t="str">
        <f>IF($B2420="B","",IFERROR(VLOOKUP($C2420,Elster!$I$5:$M$148,3,FALSE),$C2420))</f>
        <v/>
      </c>
      <c r="E2420" t="str">
        <f>IF($B2420="A","",IFERROR(VLOOKUP($C2420,Elster!$I$5:$M$148,3,FALSE),$C2420))</f>
        <v>0x000</v>
      </c>
      <c r="F2420">
        <f t="shared" si="75"/>
        <v>0</v>
      </c>
      <c r="G2420" s="2">
        <f t="shared" si="76"/>
        <v>5.0000000000007816E-3</v>
      </c>
    </row>
    <row r="2421" spans="1:7" x14ac:dyDescent="0.35">
      <c r="A2421" t="s">
        <v>21281</v>
      </c>
      <c r="B2421" t="s">
        <v>7319</v>
      </c>
      <c r="C2421" t="s">
        <v>7320</v>
      </c>
      <c r="D2421" t="str">
        <f>IF($B2421="B","",IFERROR(VLOOKUP($C2421,Elster!$I$5:$M$148,3,FALSE),$C2421))</f>
        <v>0x000</v>
      </c>
      <c r="E2421" t="str">
        <f>IF($B2421="A","",IFERROR(VLOOKUP($C2421,Elster!$I$5:$M$148,3,FALSE),$C2421))</f>
        <v/>
      </c>
      <c r="F2421">
        <f t="shared" si="75"/>
        <v>0</v>
      </c>
      <c r="G2421" s="2">
        <f t="shared" si="76"/>
        <v>0</v>
      </c>
    </row>
    <row r="2422" spans="1:7" x14ac:dyDescent="0.35">
      <c r="A2422" t="s">
        <v>21282</v>
      </c>
      <c r="B2422" t="s">
        <v>7317</v>
      </c>
      <c r="C2422" t="s">
        <v>7325</v>
      </c>
      <c r="D2422" t="str">
        <f>IF($B2422="B","",IFERROR(VLOOKUP($C2422,Elster!$I$5:$M$148,3,FALSE),$C2422))</f>
        <v/>
      </c>
      <c r="E2422" t="str">
        <f>IF($B2422="A","",IFERROR(VLOOKUP($C2422,Elster!$I$5:$M$148,3,FALSE),$C2422))</f>
        <v xml:space="preserve">   "SPEICHERSOLLTEMP"                                 </v>
      </c>
      <c r="F2422">
        <f t="shared" si="75"/>
        <v>3</v>
      </c>
      <c r="G2422" s="2">
        <f t="shared" si="76"/>
        <v>4.9999999999990052E-3</v>
      </c>
    </row>
    <row r="2423" spans="1:7" x14ac:dyDescent="0.35">
      <c r="A2423" t="s">
        <v>21282</v>
      </c>
      <c r="B2423" t="s">
        <v>7319</v>
      </c>
      <c r="C2423" t="s">
        <v>7325</v>
      </c>
      <c r="D2423" t="str">
        <f>IF($B2423="B","",IFERROR(VLOOKUP($C2423,Elster!$I$5:$M$148,3,FALSE),$C2423))</f>
        <v xml:space="preserve">   "SPEICHERSOLLTEMP"                                 </v>
      </c>
      <c r="E2423" t="str">
        <f>IF($B2423="A","",IFERROR(VLOOKUP($C2423,Elster!$I$5:$M$148,3,FALSE),$C2423))</f>
        <v/>
      </c>
      <c r="F2423">
        <f t="shared" si="75"/>
        <v>3</v>
      </c>
      <c r="G2423" s="2">
        <f t="shared" si="76"/>
        <v>0</v>
      </c>
    </row>
    <row r="2424" spans="1:7" x14ac:dyDescent="0.35">
      <c r="A2424" t="s">
        <v>21283</v>
      </c>
      <c r="B2424" t="s">
        <v>7317</v>
      </c>
      <c r="C2424" t="s">
        <v>7321</v>
      </c>
      <c r="D2424" t="str">
        <f>IF($B2424="B","",IFERROR(VLOOKUP($C2424,Elster!$I$5:$M$148,3,FALSE),$C2424))</f>
        <v/>
      </c>
      <c r="E2424" t="str">
        <f>IF($B2424="A","",IFERROR(VLOOKUP($C2424,Elster!$I$5:$M$148,3,FALSE),$C2424))</f>
        <v xml:space="preserve">   "FEHLERMELDUNG"                                    </v>
      </c>
      <c r="F2424">
        <f t="shared" si="75"/>
        <v>1</v>
      </c>
      <c r="G2424" s="2">
        <f t="shared" si="76"/>
        <v>5.0000000000007816E-3</v>
      </c>
    </row>
    <row r="2425" spans="1:7" x14ac:dyDescent="0.35">
      <c r="A2425" t="s">
        <v>21283</v>
      </c>
      <c r="B2425" t="s">
        <v>7319</v>
      </c>
      <c r="C2425" t="s">
        <v>7321</v>
      </c>
      <c r="D2425" t="str">
        <f>IF($B2425="B","",IFERROR(VLOOKUP($C2425,Elster!$I$5:$M$148,3,FALSE),$C2425))</f>
        <v xml:space="preserve">   "FEHLERMELDUNG"                                    </v>
      </c>
      <c r="E2425" t="str">
        <f>IF($B2425="A","",IFERROR(VLOOKUP($C2425,Elster!$I$5:$M$148,3,FALSE),$C2425))</f>
        <v/>
      </c>
      <c r="F2425">
        <f t="shared" si="75"/>
        <v>1</v>
      </c>
      <c r="G2425" s="2">
        <f t="shared" si="76"/>
        <v>0</v>
      </c>
    </row>
    <row r="2426" spans="1:7" x14ac:dyDescent="0.35">
      <c r="A2426" t="s">
        <v>21284</v>
      </c>
      <c r="B2426" t="s">
        <v>7317</v>
      </c>
      <c r="C2426" t="s">
        <v>7320</v>
      </c>
      <c r="D2426" t="str">
        <f>IF($B2426="B","",IFERROR(VLOOKUP($C2426,Elster!$I$5:$M$148,3,FALSE),$C2426))</f>
        <v/>
      </c>
      <c r="E2426" t="str">
        <f>IF($B2426="A","",IFERROR(VLOOKUP($C2426,Elster!$I$5:$M$148,3,FALSE),$C2426))</f>
        <v>0x000</v>
      </c>
      <c r="F2426">
        <f t="shared" si="75"/>
        <v>0</v>
      </c>
      <c r="G2426" s="2">
        <f t="shared" si="76"/>
        <v>4.9989999999997536E-3</v>
      </c>
    </row>
    <row r="2427" spans="1:7" x14ac:dyDescent="0.35">
      <c r="A2427" t="s">
        <v>21285</v>
      </c>
      <c r="B2427" t="s">
        <v>7319</v>
      </c>
      <c r="C2427" t="s">
        <v>7320</v>
      </c>
      <c r="D2427" t="str">
        <f>IF($B2427="B","",IFERROR(VLOOKUP($C2427,Elster!$I$5:$M$148,3,FALSE),$C2427))</f>
        <v>0x000</v>
      </c>
      <c r="E2427" t="str">
        <f>IF($B2427="A","",IFERROR(VLOOKUP($C2427,Elster!$I$5:$M$148,3,FALSE),$C2427))</f>
        <v/>
      </c>
      <c r="F2427">
        <f t="shared" si="75"/>
        <v>0</v>
      </c>
      <c r="G2427" s="2">
        <f t="shared" si="76"/>
        <v>9.9999999925159955E-7</v>
      </c>
    </row>
    <row r="2428" spans="1:7" x14ac:dyDescent="0.35">
      <c r="A2428" t="s">
        <v>21286</v>
      </c>
      <c r="B2428" t="s">
        <v>7317</v>
      </c>
      <c r="C2428" t="s">
        <v>7366</v>
      </c>
      <c r="D2428" t="str">
        <f>IF($B2428="B","",IFERROR(VLOOKUP($C2428,Elster!$I$5:$M$148,3,FALSE),$C2428))</f>
        <v/>
      </c>
      <c r="E2428" t="str">
        <f>IF($B2428="A","",IFERROR(VLOOKUP($C2428,Elster!$I$5:$M$148,3,FALSE),$C2428))</f>
        <v xml:space="preserve">//   "ERWEITERUNGSTELEGRAMM"                            </v>
      </c>
      <c r="F2428">
        <f t="shared" si="75"/>
        <v>250</v>
      </c>
      <c r="G2428" s="2">
        <f t="shared" si="76"/>
        <v>4.9989999999997536E-3</v>
      </c>
    </row>
    <row r="2429" spans="1:7" x14ac:dyDescent="0.35">
      <c r="A2429" t="s">
        <v>21286</v>
      </c>
      <c r="B2429" t="s">
        <v>7319</v>
      </c>
      <c r="C2429" t="s">
        <v>7366</v>
      </c>
      <c r="D2429" t="str">
        <f>IF($B2429="B","",IFERROR(VLOOKUP($C2429,Elster!$I$5:$M$148,3,FALSE),$C2429))</f>
        <v xml:space="preserve">//   "ERWEITERUNGSTELEGRAMM"                            </v>
      </c>
      <c r="E2429" t="str">
        <f>IF($B2429="A","",IFERROR(VLOOKUP($C2429,Elster!$I$5:$M$148,3,FALSE),$C2429))</f>
        <v/>
      </c>
      <c r="F2429">
        <f t="shared" si="75"/>
        <v>250</v>
      </c>
      <c r="G2429" s="2">
        <f t="shared" si="76"/>
        <v>0</v>
      </c>
    </row>
    <row r="2430" spans="1:7" x14ac:dyDescent="0.35">
      <c r="A2430" t="s">
        <v>21287</v>
      </c>
      <c r="B2430" t="s">
        <v>7317</v>
      </c>
      <c r="C2430" t="s">
        <v>7321</v>
      </c>
      <c r="D2430" t="str">
        <f>IF($B2430="B","",IFERROR(VLOOKUP($C2430,Elster!$I$5:$M$148,3,FALSE),$C2430))</f>
        <v/>
      </c>
      <c r="E2430" t="str">
        <f>IF($B2430="A","",IFERROR(VLOOKUP($C2430,Elster!$I$5:$M$148,3,FALSE),$C2430))</f>
        <v xml:space="preserve">   "FEHLERMELDUNG"                                    </v>
      </c>
      <c r="F2430">
        <f t="shared" si="75"/>
        <v>1</v>
      </c>
      <c r="G2430" s="2">
        <f t="shared" si="76"/>
        <v>5.0000000000007816E-3</v>
      </c>
    </row>
    <row r="2431" spans="1:7" x14ac:dyDescent="0.35">
      <c r="A2431" t="s">
        <v>21287</v>
      </c>
      <c r="B2431" t="s">
        <v>7319</v>
      </c>
      <c r="C2431" t="s">
        <v>7321</v>
      </c>
      <c r="D2431" t="str">
        <f>IF($B2431="B","",IFERROR(VLOOKUP($C2431,Elster!$I$5:$M$148,3,FALSE),$C2431))</f>
        <v xml:space="preserve">   "FEHLERMELDUNG"                                    </v>
      </c>
      <c r="E2431" t="str">
        <f>IF($B2431="A","",IFERROR(VLOOKUP($C2431,Elster!$I$5:$M$148,3,FALSE),$C2431))</f>
        <v/>
      </c>
      <c r="F2431">
        <f t="shared" si="75"/>
        <v>1</v>
      </c>
      <c r="G2431" s="2">
        <f t="shared" si="76"/>
        <v>0</v>
      </c>
    </row>
    <row r="2432" spans="1:7" x14ac:dyDescent="0.35">
      <c r="A2432" t="s">
        <v>21288</v>
      </c>
      <c r="B2432" t="s">
        <v>7317</v>
      </c>
      <c r="C2432" t="s">
        <v>7998</v>
      </c>
      <c r="D2432" t="str">
        <f>IF($B2432="B","",IFERROR(VLOOKUP($C2432,Elster!$I$5:$M$148,3,FALSE),$C2432))</f>
        <v/>
      </c>
      <c r="E2432" t="str">
        <f>IF($B2432="A","",IFERROR(VLOOKUP($C2432,Elster!$I$5:$M$148,3,FALSE),$C2432))</f>
        <v>0x01D</v>
      </c>
      <c r="F2432">
        <f t="shared" si="75"/>
        <v>29</v>
      </c>
      <c r="G2432" s="2">
        <f t="shared" si="76"/>
        <v>4.9999999999990052E-3</v>
      </c>
    </row>
    <row r="2433" spans="1:7" x14ac:dyDescent="0.35">
      <c r="A2433" t="s">
        <v>21288</v>
      </c>
      <c r="B2433" t="s">
        <v>7319</v>
      </c>
      <c r="C2433" t="s">
        <v>7998</v>
      </c>
      <c r="D2433" t="str">
        <f>IF($B2433="B","",IFERROR(VLOOKUP($C2433,Elster!$I$5:$M$148,3,FALSE),$C2433))</f>
        <v>0x01D</v>
      </c>
      <c r="E2433" t="str">
        <f>IF($B2433="A","",IFERROR(VLOOKUP($C2433,Elster!$I$5:$M$148,3,FALSE),$C2433))</f>
        <v/>
      </c>
      <c r="F2433">
        <f t="shared" si="75"/>
        <v>29</v>
      </c>
      <c r="G2433" s="2">
        <f t="shared" si="76"/>
        <v>0</v>
      </c>
    </row>
    <row r="2434" spans="1:7" x14ac:dyDescent="0.35">
      <c r="A2434" t="s">
        <v>21289</v>
      </c>
      <c r="B2434" t="s">
        <v>7317</v>
      </c>
      <c r="C2434" t="s">
        <v>7318</v>
      </c>
      <c r="D2434" t="str">
        <f>IF($B2434="B","",IFERROR(VLOOKUP($C2434,Elster!$I$5:$M$148,3,FALSE),$C2434))</f>
        <v/>
      </c>
      <c r="E2434" t="str">
        <f>IF($B2434="A","",IFERROR(VLOOKUP($C2434,Elster!$I$5:$M$148,3,FALSE),$C2434))</f>
        <v xml:space="preserve">   "SAMMLERISTTEMP"                                   </v>
      </c>
      <c r="F2434">
        <f t="shared" si="75"/>
        <v>13</v>
      </c>
      <c r="G2434" s="2">
        <f t="shared" si="76"/>
        <v>5.0000000000007816E-3</v>
      </c>
    </row>
    <row r="2435" spans="1:7" x14ac:dyDescent="0.35">
      <c r="A2435" t="s">
        <v>21289</v>
      </c>
      <c r="B2435" t="s">
        <v>7319</v>
      </c>
      <c r="C2435" t="s">
        <v>7318</v>
      </c>
      <c r="D2435" t="str">
        <f>IF($B2435="B","",IFERROR(VLOOKUP($C2435,Elster!$I$5:$M$148,3,FALSE),$C2435))</f>
        <v xml:space="preserve">   "SAMMLERISTTEMP"                                   </v>
      </c>
      <c r="E2435" t="str">
        <f>IF($B2435="A","",IFERROR(VLOOKUP($C2435,Elster!$I$5:$M$148,3,FALSE),$C2435))</f>
        <v/>
      </c>
      <c r="F2435">
        <f t="shared" si="75"/>
        <v>13</v>
      </c>
      <c r="G2435" s="2">
        <f t="shared" si="76"/>
        <v>0</v>
      </c>
    </row>
    <row r="2436" spans="1:7" x14ac:dyDescent="0.35">
      <c r="A2436" t="s">
        <v>21290</v>
      </c>
      <c r="B2436" t="s">
        <v>7317</v>
      </c>
      <c r="C2436" t="s">
        <v>7320</v>
      </c>
      <c r="D2436" t="str">
        <f>IF($B2436="B","",IFERROR(VLOOKUP($C2436,Elster!$I$5:$M$148,3,FALSE),$C2436))</f>
        <v/>
      </c>
      <c r="E2436" t="str">
        <f>IF($B2436="A","",IFERROR(VLOOKUP($C2436,Elster!$I$5:$M$148,3,FALSE),$C2436))</f>
        <v>0x000</v>
      </c>
      <c r="F2436">
        <f t="shared" ref="F2436:F2499" si="77">HEX2DEC(REPLACE(C2436,1,2,""))</f>
        <v>0</v>
      </c>
      <c r="G2436" s="2">
        <f t="shared" ref="G2436:G2499" si="78">SUBSTITUTE(A2436,"s","")-SUBSTITUTE(A2435,"s","")</f>
        <v>4.9999999999990052E-3</v>
      </c>
    </row>
    <row r="2437" spans="1:7" x14ac:dyDescent="0.35">
      <c r="A2437" t="s">
        <v>21290</v>
      </c>
      <c r="B2437" t="s">
        <v>7319</v>
      </c>
      <c r="C2437" t="s">
        <v>7320</v>
      </c>
      <c r="D2437" t="str">
        <f>IF($B2437="B","",IFERROR(VLOOKUP($C2437,Elster!$I$5:$M$148,3,FALSE),$C2437))</f>
        <v>0x000</v>
      </c>
      <c r="E2437" t="str">
        <f>IF($B2437="A","",IFERROR(VLOOKUP($C2437,Elster!$I$5:$M$148,3,FALSE),$C2437))</f>
        <v/>
      </c>
      <c r="F2437">
        <f t="shared" si="77"/>
        <v>0</v>
      </c>
      <c r="G2437" s="2">
        <f t="shared" si="78"/>
        <v>0</v>
      </c>
    </row>
    <row r="2438" spans="1:7" x14ac:dyDescent="0.35">
      <c r="A2438" t="s">
        <v>21291</v>
      </c>
      <c r="B2438" t="s">
        <v>7317</v>
      </c>
      <c r="C2438" t="s">
        <v>7321</v>
      </c>
      <c r="D2438" t="str">
        <f>IF($B2438="B","",IFERROR(VLOOKUP($C2438,Elster!$I$5:$M$148,3,FALSE),$C2438))</f>
        <v/>
      </c>
      <c r="E2438" t="str">
        <f>IF($B2438="A","",IFERROR(VLOOKUP($C2438,Elster!$I$5:$M$148,3,FALSE),$C2438))</f>
        <v xml:space="preserve">   "FEHLERMELDUNG"                                    </v>
      </c>
      <c r="F2438">
        <f t="shared" si="77"/>
        <v>1</v>
      </c>
      <c r="G2438" s="2">
        <f t="shared" si="78"/>
        <v>5.000000000002558E-3</v>
      </c>
    </row>
    <row r="2439" spans="1:7" x14ac:dyDescent="0.35">
      <c r="A2439" t="s">
        <v>21291</v>
      </c>
      <c r="B2439" t="s">
        <v>7319</v>
      </c>
      <c r="C2439" t="s">
        <v>7321</v>
      </c>
      <c r="D2439" t="str">
        <f>IF($B2439="B","",IFERROR(VLOOKUP($C2439,Elster!$I$5:$M$148,3,FALSE),$C2439))</f>
        <v xml:space="preserve">   "FEHLERMELDUNG"                                    </v>
      </c>
      <c r="E2439" t="str">
        <f>IF($B2439="A","",IFERROR(VLOOKUP($C2439,Elster!$I$5:$M$148,3,FALSE),$C2439))</f>
        <v/>
      </c>
      <c r="F2439">
        <f t="shared" si="77"/>
        <v>1</v>
      </c>
      <c r="G2439" s="2">
        <f t="shared" si="78"/>
        <v>0</v>
      </c>
    </row>
    <row r="2440" spans="1:7" x14ac:dyDescent="0.35">
      <c r="A2440" t="s">
        <v>21292</v>
      </c>
      <c r="B2440" t="s">
        <v>7317</v>
      </c>
      <c r="C2440" t="s">
        <v>8003</v>
      </c>
      <c r="D2440" t="str">
        <f>IF($B2440="B","",IFERROR(VLOOKUP($C2440,Elster!$I$5:$M$148,3,FALSE),$C2440))</f>
        <v/>
      </c>
      <c r="E2440" t="str">
        <f>IF($B2440="A","",IFERROR(VLOOKUP($C2440,Elster!$I$5:$M$148,3,FALSE),$C2440))</f>
        <v xml:space="preserve">   "KOLLEKTORTEMP_2"                                  </v>
      </c>
      <c r="F2440">
        <f t="shared" si="77"/>
        <v>54</v>
      </c>
      <c r="G2440" s="2">
        <f t="shared" si="78"/>
        <v>4.9999999999990052E-3</v>
      </c>
    </row>
    <row r="2441" spans="1:7" x14ac:dyDescent="0.35">
      <c r="A2441" t="s">
        <v>21292</v>
      </c>
      <c r="B2441" t="s">
        <v>7319</v>
      </c>
      <c r="C2441" t="s">
        <v>8003</v>
      </c>
      <c r="D2441" t="str">
        <f>IF($B2441="B","",IFERROR(VLOOKUP($C2441,Elster!$I$5:$M$148,3,FALSE),$C2441))</f>
        <v xml:space="preserve">   "KOLLEKTORTEMP_2"                                  </v>
      </c>
      <c r="E2441" t="str">
        <f>IF($B2441="A","",IFERROR(VLOOKUP($C2441,Elster!$I$5:$M$148,3,FALSE),$C2441))</f>
        <v/>
      </c>
      <c r="F2441">
        <f t="shared" si="77"/>
        <v>54</v>
      </c>
      <c r="G2441" s="2">
        <f t="shared" si="78"/>
        <v>0</v>
      </c>
    </row>
    <row r="2442" spans="1:7" x14ac:dyDescent="0.35">
      <c r="A2442" t="s">
        <v>21293</v>
      </c>
      <c r="B2442" t="s">
        <v>7317</v>
      </c>
      <c r="C2442" t="s">
        <v>7325</v>
      </c>
      <c r="D2442" t="str">
        <f>IF($B2442="B","",IFERROR(VLOOKUP($C2442,Elster!$I$5:$M$148,3,FALSE),$C2442))</f>
        <v/>
      </c>
      <c r="E2442" t="str">
        <f>IF($B2442="A","",IFERROR(VLOOKUP($C2442,Elster!$I$5:$M$148,3,FALSE),$C2442))</f>
        <v xml:space="preserve">   "SPEICHERSOLLTEMP"                                 </v>
      </c>
      <c r="F2442">
        <f t="shared" si="77"/>
        <v>3</v>
      </c>
      <c r="G2442" s="2">
        <f t="shared" si="78"/>
        <v>9.6609999999976992E-3</v>
      </c>
    </row>
    <row r="2443" spans="1:7" x14ac:dyDescent="0.35">
      <c r="A2443" t="s">
        <v>21294</v>
      </c>
      <c r="B2443" t="s">
        <v>7317</v>
      </c>
      <c r="C2443" t="s">
        <v>7320</v>
      </c>
      <c r="D2443" t="str">
        <f>IF($B2443="B","",IFERROR(VLOOKUP($C2443,Elster!$I$5:$M$148,3,FALSE),$C2443))</f>
        <v/>
      </c>
      <c r="E2443" t="str">
        <f>IF($B2443="A","",IFERROR(VLOOKUP($C2443,Elster!$I$5:$M$148,3,FALSE),$C2443))</f>
        <v>0x000</v>
      </c>
      <c r="F2443">
        <f t="shared" si="77"/>
        <v>0</v>
      </c>
      <c r="G2443" s="2">
        <f t="shared" si="78"/>
        <v>4.9740000000007001E-3</v>
      </c>
    </row>
    <row r="2444" spans="1:7" x14ac:dyDescent="0.35">
      <c r="A2444" t="s">
        <v>21295</v>
      </c>
      <c r="B2444" t="s">
        <v>7317</v>
      </c>
      <c r="C2444" t="s">
        <v>7318</v>
      </c>
      <c r="D2444" t="str">
        <f>IF($B2444="B","",IFERROR(VLOOKUP($C2444,Elster!$I$5:$M$148,3,FALSE),$C2444))</f>
        <v/>
      </c>
      <c r="E2444" t="str">
        <f>IF($B2444="A","",IFERROR(VLOOKUP($C2444,Elster!$I$5:$M$148,3,FALSE),$C2444))</f>
        <v xml:space="preserve">   "SAMMLERISTTEMP"                                   </v>
      </c>
      <c r="F2444">
        <f t="shared" si="77"/>
        <v>13</v>
      </c>
      <c r="G2444" s="2">
        <f t="shared" si="78"/>
        <v>4.9740000000007001E-3</v>
      </c>
    </row>
    <row r="2445" spans="1:7" x14ac:dyDescent="0.35">
      <c r="A2445" t="s">
        <v>21296</v>
      </c>
      <c r="B2445" t="s">
        <v>7317</v>
      </c>
      <c r="C2445" t="s">
        <v>7329</v>
      </c>
      <c r="D2445" t="str">
        <f>IF($B2445="B","",IFERROR(VLOOKUP($C2445,Elster!$I$5:$M$148,3,FALSE),$C2445))</f>
        <v/>
      </c>
      <c r="E2445" t="str">
        <f>IF($B2445="A","",IFERROR(VLOOKUP($C2445,Elster!$I$5:$M$148,3,FALSE),$C2445))</f>
        <v xml:space="preserve">   "KESSELSOLLTEMP"                                   </v>
      </c>
      <c r="F2445">
        <f t="shared" si="77"/>
        <v>2</v>
      </c>
      <c r="G2445" s="2">
        <f t="shared" si="78"/>
        <v>4.9740000000007001E-3</v>
      </c>
    </row>
    <row r="2446" spans="1:7" x14ac:dyDescent="0.35">
      <c r="A2446" t="s">
        <v>21297</v>
      </c>
      <c r="B2446" t="s">
        <v>7317</v>
      </c>
      <c r="C2446" t="s">
        <v>7320</v>
      </c>
      <c r="D2446" t="str">
        <f>IF($B2446="B","",IFERROR(VLOOKUP($C2446,Elster!$I$5:$M$148,3,FALSE),$C2446))</f>
        <v/>
      </c>
      <c r="E2446" t="str">
        <f>IF($B2446="A","",IFERROR(VLOOKUP($C2446,Elster!$I$5:$M$148,3,FALSE),$C2446))</f>
        <v>0x000</v>
      </c>
      <c r="F2446">
        <f t="shared" si="77"/>
        <v>0</v>
      </c>
      <c r="G2446" s="2">
        <f t="shared" si="78"/>
        <v>4.9479999999988422E-3</v>
      </c>
    </row>
    <row r="2447" spans="1:7" x14ac:dyDescent="0.35">
      <c r="A2447" t="s">
        <v>21298</v>
      </c>
      <c r="B2447" t="s">
        <v>7317</v>
      </c>
      <c r="C2447" t="s">
        <v>7366</v>
      </c>
      <c r="D2447" t="str">
        <f>IF($B2447="B","",IFERROR(VLOOKUP($C2447,Elster!$I$5:$M$148,3,FALSE),$C2447))</f>
        <v/>
      </c>
      <c r="E2447" t="str">
        <f>IF($B2447="A","",IFERROR(VLOOKUP($C2447,Elster!$I$5:$M$148,3,FALSE),$C2447))</f>
        <v xml:space="preserve">//   "ERWEITERUNGSTELEGRAMM"                            </v>
      </c>
      <c r="F2447">
        <f t="shared" si="77"/>
        <v>250</v>
      </c>
      <c r="G2447" s="2">
        <f t="shared" si="78"/>
        <v>4.9740000000007001E-3</v>
      </c>
    </row>
    <row r="2448" spans="1:7" x14ac:dyDescent="0.35">
      <c r="A2448" t="s">
        <v>21299</v>
      </c>
      <c r="B2448" t="s">
        <v>7317</v>
      </c>
      <c r="C2448" t="s">
        <v>7321</v>
      </c>
      <c r="D2448" t="str">
        <f>IF($B2448="B","",IFERROR(VLOOKUP($C2448,Elster!$I$5:$M$148,3,FALSE),$C2448))</f>
        <v/>
      </c>
      <c r="E2448" t="str">
        <f>IF($B2448="A","",IFERROR(VLOOKUP($C2448,Elster!$I$5:$M$148,3,FALSE),$C2448))</f>
        <v xml:space="preserve">   "FEHLERMELDUNG"                                    </v>
      </c>
      <c r="F2448">
        <f t="shared" si="77"/>
        <v>1</v>
      </c>
      <c r="G2448" s="2">
        <f t="shared" si="78"/>
        <v>4.9729999999996721E-3</v>
      </c>
    </row>
    <row r="2449" spans="1:7" x14ac:dyDescent="0.35">
      <c r="A2449" t="s">
        <v>21300</v>
      </c>
      <c r="B2449" t="s">
        <v>7317</v>
      </c>
      <c r="C2449" t="s">
        <v>7998</v>
      </c>
      <c r="D2449" t="str">
        <f>IF($B2449="B","",IFERROR(VLOOKUP($C2449,Elster!$I$5:$M$148,3,FALSE),$C2449))</f>
        <v/>
      </c>
      <c r="E2449" t="str">
        <f>IF($B2449="A","",IFERROR(VLOOKUP($C2449,Elster!$I$5:$M$148,3,FALSE),$C2449))</f>
        <v>0x01D</v>
      </c>
      <c r="F2449">
        <f t="shared" si="77"/>
        <v>29</v>
      </c>
      <c r="G2449" s="2">
        <f t="shared" si="78"/>
        <v>4.9479999999988422E-3</v>
      </c>
    </row>
    <row r="2450" spans="1:7" x14ac:dyDescent="0.35">
      <c r="A2450" t="s">
        <v>21301</v>
      </c>
      <c r="B2450" t="s">
        <v>7317</v>
      </c>
      <c r="C2450" t="s">
        <v>7318</v>
      </c>
      <c r="D2450" t="str">
        <f>IF($B2450="B","",IFERROR(VLOOKUP($C2450,Elster!$I$5:$M$148,3,FALSE),$C2450))</f>
        <v/>
      </c>
      <c r="E2450" t="str">
        <f>IF($B2450="A","",IFERROR(VLOOKUP($C2450,Elster!$I$5:$M$148,3,FALSE),$C2450))</f>
        <v xml:space="preserve">   "SAMMLERISTTEMP"                                   </v>
      </c>
      <c r="F2450">
        <f t="shared" si="77"/>
        <v>13</v>
      </c>
      <c r="G2450" s="2">
        <f t="shared" si="78"/>
        <v>4.9740000000007001E-3</v>
      </c>
    </row>
    <row r="2451" spans="1:7" x14ac:dyDescent="0.35">
      <c r="A2451" t="s">
        <v>21302</v>
      </c>
      <c r="B2451" t="s">
        <v>7317</v>
      </c>
      <c r="C2451" t="s">
        <v>7320</v>
      </c>
      <c r="D2451" t="str">
        <f>IF($B2451="B","",IFERROR(VLOOKUP($C2451,Elster!$I$5:$M$148,3,FALSE),$C2451))</f>
        <v/>
      </c>
      <c r="E2451" t="str">
        <f>IF($B2451="A","",IFERROR(VLOOKUP($C2451,Elster!$I$5:$M$148,3,FALSE),$C2451))</f>
        <v>0x000</v>
      </c>
      <c r="F2451">
        <f t="shared" si="77"/>
        <v>0</v>
      </c>
      <c r="G2451" s="2">
        <f t="shared" si="78"/>
        <v>4.9740000000007001E-3</v>
      </c>
    </row>
    <row r="2452" spans="1:7" x14ac:dyDescent="0.35">
      <c r="A2452" t="s">
        <v>21303</v>
      </c>
      <c r="B2452" t="s">
        <v>7317</v>
      </c>
      <c r="C2452" t="s">
        <v>7321</v>
      </c>
      <c r="D2452" t="str">
        <f>IF($B2452="B","",IFERROR(VLOOKUP($C2452,Elster!$I$5:$M$148,3,FALSE),$C2452))</f>
        <v/>
      </c>
      <c r="E2452" t="str">
        <f>IF($B2452="A","",IFERROR(VLOOKUP($C2452,Elster!$I$5:$M$148,3,FALSE),$C2452))</f>
        <v xml:space="preserve">   "FEHLERMELDUNG"                                    </v>
      </c>
      <c r="F2452">
        <f t="shared" si="77"/>
        <v>1</v>
      </c>
      <c r="G2452" s="2">
        <f t="shared" si="78"/>
        <v>4.9740000000007001E-3</v>
      </c>
    </row>
    <row r="2453" spans="1:7" x14ac:dyDescent="0.35">
      <c r="A2453" t="s">
        <v>21304</v>
      </c>
      <c r="B2453" t="s">
        <v>7317</v>
      </c>
      <c r="C2453" t="s">
        <v>8016</v>
      </c>
      <c r="D2453" t="str">
        <f>IF($B2453="B","",IFERROR(VLOOKUP($C2453,Elster!$I$5:$M$148,3,FALSE),$C2453))</f>
        <v/>
      </c>
      <c r="E2453" t="str">
        <f>IF($B2453="A","",IFERROR(VLOOKUP($C2453,Elster!$I$5:$M$148,3,FALSE),$C2453))</f>
        <v>0x037</v>
      </c>
      <c r="F2453">
        <f t="shared" si="77"/>
        <v>55</v>
      </c>
      <c r="G2453" s="2">
        <f t="shared" si="78"/>
        <v>4.9479999999988422E-3</v>
      </c>
    </row>
    <row r="2454" spans="1:7" x14ac:dyDescent="0.35">
      <c r="A2454" t="s">
        <v>21305</v>
      </c>
      <c r="B2454" t="s">
        <v>7319</v>
      </c>
      <c r="C2454" t="s">
        <v>7318</v>
      </c>
      <c r="D2454" t="str">
        <f>IF($B2454="B","",IFERROR(VLOOKUP($C2454,Elster!$I$5:$M$148,3,FALSE),$C2454))</f>
        <v xml:space="preserve">   "SAMMLERISTTEMP"                                   </v>
      </c>
      <c r="E2454" t="str">
        <f>IF($B2454="A","",IFERROR(VLOOKUP($C2454,Elster!$I$5:$M$148,3,FALSE),$C2454))</f>
        <v/>
      </c>
      <c r="F2454">
        <f t="shared" si="77"/>
        <v>13</v>
      </c>
      <c r="G2454" s="2">
        <f t="shared" si="78"/>
        <v>8.6450000000013461E-3</v>
      </c>
    </row>
    <row r="2455" spans="1:7" x14ac:dyDescent="0.35">
      <c r="A2455" t="s">
        <v>21306</v>
      </c>
      <c r="B2455" t="s">
        <v>7317</v>
      </c>
      <c r="C2455" t="s">
        <v>7318</v>
      </c>
      <c r="D2455" t="str">
        <f>IF($B2455="B","",IFERROR(VLOOKUP($C2455,Elster!$I$5:$M$148,3,FALSE),$C2455))</f>
        <v/>
      </c>
      <c r="E2455" t="str">
        <f>IF($B2455="A","",IFERROR(VLOOKUP($C2455,Elster!$I$5:$M$148,3,FALSE),$C2455))</f>
        <v xml:space="preserve">   "SAMMLERISTTEMP"                                   </v>
      </c>
      <c r="F2455">
        <f t="shared" si="77"/>
        <v>13</v>
      </c>
      <c r="G2455" s="2">
        <f t="shared" si="78"/>
        <v>2.5999999998305157E-5</v>
      </c>
    </row>
    <row r="2456" spans="1:7" x14ac:dyDescent="0.35">
      <c r="A2456" t="s">
        <v>21307</v>
      </c>
      <c r="B2456" t="s">
        <v>7319</v>
      </c>
      <c r="C2456" t="s">
        <v>7320</v>
      </c>
      <c r="D2456" t="str">
        <f>IF($B2456="B","",IFERROR(VLOOKUP($C2456,Elster!$I$5:$M$148,3,FALSE),$C2456))</f>
        <v>0x000</v>
      </c>
      <c r="E2456" t="str">
        <f>IF($B2456="A","",IFERROR(VLOOKUP($C2456,Elster!$I$5:$M$148,3,FALSE),$C2456))</f>
        <v/>
      </c>
      <c r="F2456">
        <f t="shared" si="77"/>
        <v>0</v>
      </c>
      <c r="G2456" s="2">
        <f t="shared" si="78"/>
        <v>4.9740000000007001E-3</v>
      </c>
    </row>
    <row r="2457" spans="1:7" x14ac:dyDescent="0.35">
      <c r="A2457" t="s">
        <v>21308</v>
      </c>
      <c r="B2457" t="s">
        <v>7317</v>
      </c>
      <c r="C2457" t="s">
        <v>7320</v>
      </c>
      <c r="D2457" t="str">
        <f>IF($B2457="B","",IFERROR(VLOOKUP($C2457,Elster!$I$5:$M$148,3,FALSE),$C2457))</f>
        <v/>
      </c>
      <c r="E2457" t="str">
        <f>IF($B2457="A","",IFERROR(VLOOKUP($C2457,Elster!$I$5:$M$148,3,FALSE),$C2457))</f>
        <v>0x000</v>
      </c>
      <c r="F2457">
        <f t="shared" si="77"/>
        <v>0</v>
      </c>
      <c r="G2457" s="2">
        <f t="shared" si="78"/>
        <v>2.600000000185787E-5</v>
      </c>
    </row>
    <row r="2458" spans="1:7" x14ac:dyDescent="0.35">
      <c r="A2458" t="s">
        <v>21309</v>
      </c>
      <c r="B2458" t="s">
        <v>7317</v>
      </c>
      <c r="C2458" t="s">
        <v>7325</v>
      </c>
      <c r="D2458" t="str">
        <f>IF($B2458="B","",IFERROR(VLOOKUP($C2458,Elster!$I$5:$M$148,3,FALSE),$C2458))</f>
        <v/>
      </c>
      <c r="E2458" t="str">
        <f>IF($B2458="A","",IFERROR(VLOOKUP($C2458,Elster!$I$5:$M$148,3,FALSE),$C2458))</f>
        <v xml:space="preserve">   "SPEICHERSOLLTEMP"                                 </v>
      </c>
      <c r="F2458">
        <f t="shared" si="77"/>
        <v>3</v>
      </c>
      <c r="G2458" s="2">
        <f t="shared" si="78"/>
        <v>4.9999999999990052E-3</v>
      </c>
    </row>
    <row r="2459" spans="1:7" x14ac:dyDescent="0.35">
      <c r="A2459" t="s">
        <v>21309</v>
      </c>
      <c r="B2459" t="s">
        <v>7319</v>
      </c>
      <c r="C2459" t="s">
        <v>7325</v>
      </c>
      <c r="D2459" t="str">
        <f>IF($B2459="B","",IFERROR(VLOOKUP($C2459,Elster!$I$5:$M$148,3,FALSE),$C2459))</f>
        <v xml:space="preserve">   "SPEICHERSOLLTEMP"                                 </v>
      </c>
      <c r="E2459" t="str">
        <f>IF($B2459="A","",IFERROR(VLOOKUP($C2459,Elster!$I$5:$M$148,3,FALSE),$C2459))</f>
        <v/>
      </c>
      <c r="F2459">
        <f t="shared" si="77"/>
        <v>3</v>
      </c>
      <c r="G2459" s="2">
        <f t="shared" si="78"/>
        <v>0</v>
      </c>
    </row>
    <row r="2460" spans="1:7" x14ac:dyDescent="0.35">
      <c r="A2460" t="s">
        <v>21310</v>
      </c>
      <c r="B2460" t="s">
        <v>7319</v>
      </c>
      <c r="C2460" t="s">
        <v>7321</v>
      </c>
      <c r="D2460" t="str">
        <f>IF($B2460="B","",IFERROR(VLOOKUP($C2460,Elster!$I$5:$M$148,3,FALSE),$C2460))</f>
        <v xml:space="preserve">   "FEHLERMELDUNG"                                    </v>
      </c>
      <c r="E2460" t="str">
        <f>IF($B2460="A","",IFERROR(VLOOKUP($C2460,Elster!$I$5:$M$148,3,FALSE),$C2460))</f>
        <v/>
      </c>
      <c r="F2460">
        <f t="shared" si="77"/>
        <v>1</v>
      </c>
      <c r="G2460" s="2">
        <f t="shared" si="78"/>
        <v>4.9740000000007001E-3</v>
      </c>
    </row>
    <row r="2461" spans="1:7" x14ac:dyDescent="0.35">
      <c r="A2461" t="s">
        <v>21311</v>
      </c>
      <c r="B2461" t="s">
        <v>7317</v>
      </c>
      <c r="C2461" t="s">
        <v>7321</v>
      </c>
      <c r="D2461" t="str">
        <f>IF($B2461="B","",IFERROR(VLOOKUP($C2461,Elster!$I$5:$M$148,3,FALSE),$C2461))</f>
        <v/>
      </c>
      <c r="E2461" t="str">
        <f>IF($B2461="A","",IFERROR(VLOOKUP($C2461,Elster!$I$5:$M$148,3,FALSE),$C2461))</f>
        <v xml:space="preserve">   "FEHLERMELDUNG"                                    </v>
      </c>
      <c r="F2461">
        <f t="shared" si="77"/>
        <v>1</v>
      </c>
      <c r="G2461" s="2">
        <f t="shared" si="78"/>
        <v>2.5999999998305157E-5</v>
      </c>
    </row>
    <row r="2462" spans="1:7" x14ac:dyDescent="0.35">
      <c r="A2462" t="s">
        <v>21312</v>
      </c>
      <c r="B2462" t="s">
        <v>7317</v>
      </c>
      <c r="C2462" t="s">
        <v>7320</v>
      </c>
      <c r="D2462" t="str">
        <f>IF($B2462="B","",IFERROR(VLOOKUP($C2462,Elster!$I$5:$M$148,3,FALSE),$C2462))</f>
        <v/>
      </c>
      <c r="E2462" t="str">
        <f>IF($B2462="A","",IFERROR(VLOOKUP($C2462,Elster!$I$5:$M$148,3,FALSE),$C2462))</f>
        <v>0x000</v>
      </c>
      <c r="F2462">
        <f t="shared" si="77"/>
        <v>0</v>
      </c>
      <c r="G2462" s="2">
        <f t="shared" si="78"/>
        <v>4.9999999999990052E-3</v>
      </c>
    </row>
    <row r="2463" spans="1:7" x14ac:dyDescent="0.35">
      <c r="A2463" t="s">
        <v>21312</v>
      </c>
      <c r="B2463" t="s">
        <v>7319</v>
      </c>
      <c r="C2463" t="s">
        <v>7320</v>
      </c>
      <c r="D2463" t="str">
        <f>IF($B2463="B","",IFERROR(VLOOKUP($C2463,Elster!$I$5:$M$148,3,FALSE),$C2463))</f>
        <v>0x000</v>
      </c>
      <c r="E2463" t="str">
        <f>IF($B2463="A","",IFERROR(VLOOKUP($C2463,Elster!$I$5:$M$148,3,FALSE),$C2463))</f>
        <v/>
      </c>
      <c r="F2463">
        <f t="shared" si="77"/>
        <v>0</v>
      </c>
      <c r="G2463" s="2">
        <f t="shared" si="78"/>
        <v>0</v>
      </c>
    </row>
    <row r="2464" spans="1:7" x14ac:dyDescent="0.35">
      <c r="A2464" t="s">
        <v>21313</v>
      </c>
      <c r="B2464" t="s">
        <v>7317</v>
      </c>
      <c r="C2464" t="s">
        <v>7366</v>
      </c>
      <c r="D2464" t="str">
        <f>IF($B2464="B","",IFERROR(VLOOKUP($C2464,Elster!$I$5:$M$148,3,FALSE),$C2464))</f>
        <v/>
      </c>
      <c r="E2464" t="str">
        <f>IF($B2464="A","",IFERROR(VLOOKUP($C2464,Elster!$I$5:$M$148,3,FALSE),$C2464))</f>
        <v xml:space="preserve">//   "ERWEITERUNGSTELEGRAMM"                            </v>
      </c>
      <c r="F2464">
        <f t="shared" si="77"/>
        <v>250</v>
      </c>
      <c r="G2464" s="2">
        <f t="shared" si="78"/>
        <v>5.000000000002558E-3</v>
      </c>
    </row>
    <row r="2465" spans="1:7" x14ac:dyDescent="0.35">
      <c r="A2465" t="s">
        <v>21313</v>
      </c>
      <c r="B2465" t="s">
        <v>7319</v>
      </c>
      <c r="C2465" t="s">
        <v>7366</v>
      </c>
      <c r="D2465" t="str">
        <f>IF($B2465="B","",IFERROR(VLOOKUP($C2465,Elster!$I$5:$M$148,3,FALSE),$C2465))</f>
        <v xml:space="preserve">//   "ERWEITERUNGSTELEGRAMM"                            </v>
      </c>
      <c r="E2465" t="str">
        <f>IF($B2465="A","",IFERROR(VLOOKUP($C2465,Elster!$I$5:$M$148,3,FALSE),$C2465))</f>
        <v/>
      </c>
      <c r="F2465">
        <f t="shared" si="77"/>
        <v>250</v>
      </c>
      <c r="G2465" s="2">
        <f t="shared" si="78"/>
        <v>0</v>
      </c>
    </row>
    <row r="2466" spans="1:7" x14ac:dyDescent="0.35">
      <c r="A2466" t="s">
        <v>21314</v>
      </c>
      <c r="B2466" t="s">
        <v>7317</v>
      </c>
      <c r="C2466" t="s">
        <v>7321</v>
      </c>
      <c r="D2466" t="str">
        <f>IF($B2466="B","",IFERROR(VLOOKUP($C2466,Elster!$I$5:$M$148,3,FALSE),$C2466))</f>
        <v/>
      </c>
      <c r="E2466" t="str">
        <f>IF($B2466="A","",IFERROR(VLOOKUP($C2466,Elster!$I$5:$M$148,3,FALSE),$C2466))</f>
        <v xml:space="preserve">   "FEHLERMELDUNG"                                    </v>
      </c>
      <c r="F2466">
        <f t="shared" si="77"/>
        <v>1</v>
      </c>
      <c r="G2466" s="2">
        <f t="shared" si="78"/>
        <v>4.9999999999990052E-3</v>
      </c>
    </row>
    <row r="2467" spans="1:7" x14ac:dyDescent="0.35">
      <c r="A2467" t="s">
        <v>21314</v>
      </c>
      <c r="B2467" t="s">
        <v>7319</v>
      </c>
      <c r="C2467" t="s">
        <v>7321</v>
      </c>
      <c r="D2467" t="str">
        <f>IF($B2467="B","",IFERROR(VLOOKUP($C2467,Elster!$I$5:$M$148,3,FALSE),$C2467))</f>
        <v xml:space="preserve">   "FEHLERMELDUNG"                                    </v>
      </c>
      <c r="E2467" t="str">
        <f>IF($B2467="A","",IFERROR(VLOOKUP($C2467,Elster!$I$5:$M$148,3,FALSE),$C2467))</f>
        <v/>
      </c>
      <c r="F2467">
        <f t="shared" si="77"/>
        <v>1</v>
      </c>
      <c r="G2467" s="2">
        <f t="shared" si="78"/>
        <v>0</v>
      </c>
    </row>
    <row r="2468" spans="1:7" x14ac:dyDescent="0.35">
      <c r="A2468" t="s">
        <v>21315</v>
      </c>
      <c r="B2468" t="s">
        <v>7317</v>
      </c>
      <c r="C2468" t="s">
        <v>7331</v>
      </c>
      <c r="D2468" t="str">
        <f>IF($B2468="B","",IFERROR(VLOOKUP($C2468,Elster!$I$5:$M$148,3,FALSE),$C2468))</f>
        <v/>
      </c>
      <c r="E2468" t="str">
        <f>IF($B2468="A","",IFERROR(VLOOKUP($C2468,Elster!$I$5:$M$148,3,FALSE),$C2468))</f>
        <v>0x01E</v>
      </c>
      <c r="F2468">
        <f t="shared" si="77"/>
        <v>30</v>
      </c>
      <c r="G2468" s="2">
        <f t="shared" si="78"/>
        <v>4.9999999999990052E-3</v>
      </c>
    </row>
    <row r="2469" spans="1:7" x14ac:dyDescent="0.35">
      <c r="A2469" t="s">
        <v>21315</v>
      </c>
      <c r="B2469" t="s">
        <v>7319</v>
      </c>
      <c r="C2469" t="s">
        <v>7331</v>
      </c>
      <c r="D2469" t="str">
        <f>IF($B2469="B","",IFERROR(VLOOKUP($C2469,Elster!$I$5:$M$148,3,FALSE),$C2469))</f>
        <v>0x01E</v>
      </c>
      <c r="E2469" t="str">
        <f>IF($B2469="A","",IFERROR(VLOOKUP($C2469,Elster!$I$5:$M$148,3,FALSE),$C2469))</f>
        <v/>
      </c>
      <c r="F2469">
        <f t="shared" si="77"/>
        <v>30</v>
      </c>
      <c r="G2469" s="2">
        <f t="shared" si="78"/>
        <v>0</v>
      </c>
    </row>
    <row r="2470" spans="1:7" x14ac:dyDescent="0.35">
      <c r="A2470" t="s">
        <v>21316</v>
      </c>
      <c r="B2470" t="s">
        <v>7317</v>
      </c>
      <c r="C2470" t="s">
        <v>7321</v>
      </c>
      <c r="D2470" t="str">
        <f>IF($B2470="B","",IFERROR(VLOOKUP($C2470,Elster!$I$5:$M$148,3,FALSE),$C2470))</f>
        <v/>
      </c>
      <c r="E2470" t="str">
        <f>IF($B2470="A","",IFERROR(VLOOKUP($C2470,Elster!$I$5:$M$148,3,FALSE),$C2470))</f>
        <v xml:space="preserve">   "FEHLERMELDUNG"                                    </v>
      </c>
      <c r="F2470">
        <f t="shared" si="77"/>
        <v>1</v>
      </c>
      <c r="G2470" s="2">
        <f t="shared" si="78"/>
        <v>5.000000000002558E-3</v>
      </c>
    </row>
    <row r="2471" spans="1:7" x14ac:dyDescent="0.35">
      <c r="A2471" t="s">
        <v>21316</v>
      </c>
      <c r="B2471" t="s">
        <v>7319</v>
      </c>
      <c r="C2471" t="s">
        <v>7321</v>
      </c>
      <c r="D2471" t="str">
        <f>IF($B2471="B","",IFERROR(VLOOKUP($C2471,Elster!$I$5:$M$148,3,FALSE),$C2471))</f>
        <v xml:space="preserve">   "FEHLERMELDUNG"                                    </v>
      </c>
      <c r="E2471" t="str">
        <f>IF($B2471="A","",IFERROR(VLOOKUP($C2471,Elster!$I$5:$M$148,3,FALSE),$C2471))</f>
        <v/>
      </c>
      <c r="F2471">
        <f t="shared" si="77"/>
        <v>1</v>
      </c>
      <c r="G2471" s="2">
        <f t="shared" si="78"/>
        <v>0</v>
      </c>
    </row>
    <row r="2472" spans="1:7" x14ac:dyDescent="0.35">
      <c r="A2472" t="s">
        <v>21317</v>
      </c>
      <c r="B2472" t="s">
        <v>7317</v>
      </c>
      <c r="C2472" t="s">
        <v>7320</v>
      </c>
      <c r="D2472" t="str">
        <f>IF($B2472="B","",IFERROR(VLOOKUP($C2472,Elster!$I$5:$M$148,3,FALSE),$C2472))</f>
        <v/>
      </c>
      <c r="E2472" t="str">
        <f>IF($B2472="A","",IFERROR(VLOOKUP($C2472,Elster!$I$5:$M$148,3,FALSE),$C2472))</f>
        <v>0x000</v>
      </c>
      <c r="F2472">
        <f t="shared" si="77"/>
        <v>0</v>
      </c>
      <c r="G2472" s="2">
        <f t="shared" si="78"/>
        <v>4.9999999999990052E-3</v>
      </c>
    </row>
    <row r="2473" spans="1:7" x14ac:dyDescent="0.35">
      <c r="A2473" t="s">
        <v>21317</v>
      </c>
      <c r="B2473" t="s">
        <v>7319</v>
      </c>
      <c r="C2473" t="s">
        <v>7320</v>
      </c>
      <c r="D2473" t="str">
        <f>IF($B2473="B","",IFERROR(VLOOKUP($C2473,Elster!$I$5:$M$148,3,FALSE),$C2473))</f>
        <v>0x000</v>
      </c>
      <c r="E2473" t="str">
        <f>IF($B2473="A","",IFERROR(VLOOKUP($C2473,Elster!$I$5:$M$148,3,FALSE),$C2473))</f>
        <v/>
      </c>
      <c r="F2473">
        <f t="shared" si="77"/>
        <v>0</v>
      </c>
      <c r="G2473" s="2">
        <f t="shared" si="78"/>
        <v>0</v>
      </c>
    </row>
    <row r="2474" spans="1:7" x14ac:dyDescent="0.35">
      <c r="A2474" t="s">
        <v>21318</v>
      </c>
      <c r="B2474" t="s">
        <v>7317</v>
      </c>
      <c r="C2474" t="s">
        <v>7321</v>
      </c>
      <c r="D2474" t="str">
        <f>IF($B2474="B","",IFERROR(VLOOKUP($C2474,Elster!$I$5:$M$148,3,FALSE),$C2474))</f>
        <v/>
      </c>
      <c r="E2474" t="str">
        <f>IF($B2474="A","",IFERROR(VLOOKUP($C2474,Elster!$I$5:$M$148,3,FALSE),$C2474))</f>
        <v xml:space="preserve">   "FEHLERMELDUNG"                                    </v>
      </c>
      <c r="F2474">
        <f t="shared" si="77"/>
        <v>1</v>
      </c>
      <c r="G2474" s="2">
        <f t="shared" si="78"/>
        <v>4.9999999999990052E-3</v>
      </c>
    </row>
    <row r="2475" spans="1:7" x14ac:dyDescent="0.35">
      <c r="A2475" t="s">
        <v>21318</v>
      </c>
      <c r="B2475" t="s">
        <v>7319</v>
      </c>
      <c r="C2475" t="s">
        <v>7321</v>
      </c>
      <c r="D2475" t="str">
        <f>IF($B2475="B","",IFERROR(VLOOKUP($C2475,Elster!$I$5:$M$148,3,FALSE),$C2475))</f>
        <v xml:space="preserve">   "FEHLERMELDUNG"                                    </v>
      </c>
      <c r="E2475" t="str">
        <f>IF($B2475="A","",IFERROR(VLOOKUP($C2475,Elster!$I$5:$M$148,3,FALSE),$C2475))</f>
        <v/>
      </c>
      <c r="F2475">
        <f t="shared" si="77"/>
        <v>1</v>
      </c>
      <c r="G2475" s="2">
        <f t="shared" si="78"/>
        <v>0</v>
      </c>
    </row>
    <row r="2476" spans="1:7" x14ac:dyDescent="0.35">
      <c r="A2476" t="s">
        <v>21319</v>
      </c>
      <c r="B2476" t="s">
        <v>7317</v>
      </c>
      <c r="C2476" t="s">
        <v>7340</v>
      </c>
      <c r="D2476" t="str">
        <f>IF($B2476="B","",IFERROR(VLOOKUP($C2476,Elster!$I$5:$M$148,3,FALSE),$C2476))</f>
        <v/>
      </c>
      <c r="E2476" t="str">
        <f>IF($B2476="A","",IFERROR(VLOOKUP($C2476,Elster!$I$5:$M$148,3,FALSE),$C2476))</f>
        <v xml:space="preserve">   "TN"                                               </v>
      </c>
      <c r="F2476">
        <f t="shared" si="77"/>
        <v>43</v>
      </c>
      <c r="G2476" s="2">
        <f t="shared" si="78"/>
        <v>4.99900000000153E-3</v>
      </c>
    </row>
    <row r="2477" spans="1:7" x14ac:dyDescent="0.35">
      <c r="A2477" t="s">
        <v>21320</v>
      </c>
      <c r="B2477" t="s">
        <v>7319</v>
      </c>
      <c r="C2477" t="s">
        <v>7340</v>
      </c>
      <c r="D2477" t="str">
        <f>IF($B2477="B","",IFERROR(VLOOKUP($C2477,Elster!$I$5:$M$148,3,FALSE),$C2477))</f>
        <v xml:space="preserve">   "TN"                                               </v>
      </c>
      <c r="E2477" t="str">
        <f>IF($B2477="A","",IFERROR(VLOOKUP($C2477,Elster!$I$5:$M$148,3,FALSE),$C2477))</f>
        <v/>
      </c>
      <c r="F2477">
        <f t="shared" si="77"/>
        <v>43</v>
      </c>
      <c r="G2477" s="2">
        <f t="shared" si="78"/>
        <v>9.9999999747524271E-7</v>
      </c>
    </row>
    <row r="2478" spans="1:7" x14ac:dyDescent="0.35">
      <c r="A2478" t="s">
        <v>21321</v>
      </c>
      <c r="B2478" t="s">
        <v>7317</v>
      </c>
      <c r="C2478" t="s">
        <v>7325</v>
      </c>
      <c r="D2478" t="str">
        <f>IF($B2478="B","",IFERROR(VLOOKUP($C2478,Elster!$I$5:$M$148,3,FALSE),$C2478))</f>
        <v/>
      </c>
      <c r="E2478" t="str">
        <f>IF($B2478="A","",IFERROR(VLOOKUP($C2478,Elster!$I$5:$M$148,3,FALSE),$C2478))</f>
        <v xml:space="preserve">   "SPEICHERSOLLTEMP"                                 </v>
      </c>
      <c r="F2478">
        <f t="shared" si="77"/>
        <v>3</v>
      </c>
      <c r="G2478" s="2">
        <f t="shared" si="78"/>
        <v>1.0130000000000194E-2</v>
      </c>
    </row>
    <row r="2479" spans="1:7" x14ac:dyDescent="0.35">
      <c r="A2479" t="s">
        <v>21322</v>
      </c>
      <c r="B2479" t="s">
        <v>7317</v>
      </c>
      <c r="C2479" t="s">
        <v>7320</v>
      </c>
      <c r="D2479" t="str">
        <f>IF($B2479="B","",IFERROR(VLOOKUP($C2479,Elster!$I$5:$M$148,3,FALSE),$C2479))</f>
        <v/>
      </c>
      <c r="E2479" t="str">
        <f>IF($B2479="A","",IFERROR(VLOOKUP($C2479,Elster!$I$5:$M$148,3,FALSE),$C2479))</f>
        <v>0x000</v>
      </c>
      <c r="F2479">
        <f t="shared" si="77"/>
        <v>0</v>
      </c>
      <c r="G2479" s="2">
        <f t="shared" si="78"/>
        <v>4.9729999999996721E-3</v>
      </c>
    </row>
    <row r="2480" spans="1:7" x14ac:dyDescent="0.35">
      <c r="A2480" t="s">
        <v>21323</v>
      </c>
      <c r="B2480" t="s">
        <v>7317</v>
      </c>
      <c r="C2480" t="s">
        <v>7318</v>
      </c>
      <c r="D2480" t="str">
        <f>IF($B2480="B","",IFERROR(VLOOKUP($C2480,Elster!$I$5:$M$148,3,FALSE),$C2480))</f>
        <v/>
      </c>
      <c r="E2480" t="str">
        <f>IF($B2480="A","",IFERROR(VLOOKUP($C2480,Elster!$I$5:$M$148,3,FALSE),$C2480))</f>
        <v xml:space="preserve">   "SAMMLERISTTEMP"                                   </v>
      </c>
      <c r="F2480">
        <f t="shared" si="77"/>
        <v>13</v>
      </c>
      <c r="G2480" s="2">
        <f t="shared" si="78"/>
        <v>4.9740000000007001E-3</v>
      </c>
    </row>
    <row r="2481" spans="1:7" x14ac:dyDescent="0.35">
      <c r="A2481" t="s">
        <v>21324</v>
      </c>
      <c r="B2481" t="s">
        <v>7317</v>
      </c>
      <c r="C2481" t="s">
        <v>7329</v>
      </c>
      <c r="D2481" t="str">
        <f>IF($B2481="B","",IFERROR(VLOOKUP($C2481,Elster!$I$5:$M$148,3,FALSE),$C2481))</f>
        <v/>
      </c>
      <c r="E2481" t="str">
        <f>IF($B2481="A","",IFERROR(VLOOKUP($C2481,Elster!$I$5:$M$148,3,FALSE),$C2481))</f>
        <v xml:space="preserve">   "KESSELSOLLTEMP"                                   </v>
      </c>
      <c r="F2481">
        <f t="shared" si="77"/>
        <v>2</v>
      </c>
      <c r="G2481" s="2">
        <f t="shared" si="78"/>
        <v>4.9480000000023949E-3</v>
      </c>
    </row>
    <row r="2482" spans="1:7" x14ac:dyDescent="0.35">
      <c r="A2482" t="s">
        <v>21325</v>
      </c>
      <c r="B2482" t="s">
        <v>7317</v>
      </c>
      <c r="C2482" t="s">
        <v>7320</v>
      </c>
      <c r="D2482" t="str">
        <f>IF($B2482="B","",IFERROR(VLOOKUP($C2482,Elster!$I$5:$M$148,3,FALSE),$C2482))</f>
        <v/>
      </c>
      <c r="E2482" t="str">
        <f>IF($B2482="A","",IFERROR(VLOOKUP($C2482,Elster!$I$5:$M$148,3,FALSE),$C2482))</f>
        <v>0x000</v>
      </c>
      <c r="F2482">
        <f t="shared" si="77"/>
        <v>0</v>
      </c>
      <c r="G2482" s="2">
        <f t="shared" si="78"/>
        <v>4.9739999999971474E-3</v>
      </c>
    </row>
    <row r="2483" spans="1:7" x14ac:dyDescent="0.35">
      <c r="A2483" t="s">
        <v>21326</v>
      </c>
      <c r="B2483" t="s">
        <v>7317</v>
      </c>
      <c r="C2483" t="s">
        <v>7366</v>
      </c>
      <c r="D2483" t="str">
        <f>IF($B2483="B","",IFERROR(VLOOKUP($C2483,Elster!$I$5:$M$148,3,FALSE),$C2483))</f>
        <v/>
      </c>
      <c r="E2483" t="str">
        <f>IF($B2483="A","",IFERROR(VLOOKUP($C2483,Elster!$I$5:$M$148,3,FALSE),$C2483))</f>
        <v xml:space="preserve">//   "ERWEITERUNGSTELEGRAMM"                            </v>
      </c>
      <c r="F2483">
        <f t="shared" si="77"/>
        <v>250</v>
      </c>
      <c r="G2483" s="2">
        <f t="shared" si="78"/>
        <v>4.9740000000007001E-3</v>
      </c>
    </row>
    <row r="2484" spans="1:7" x14ac:dyDescent="0.35">
      <c r="A2484" t="s">
        <v>21327</v>
      </c>
      <c r="B2484" t="s">
        <v>7317</v>
      </c>
      <c r="C2484" t="s">
        <v>7321</v>
      </c>
      <c r="D2484" t="str">
        <f>IF($B2484="B","",IFERROR(VLOOKUP($C2484,Elster!$I$5:$M$148,3,FALSE),$C2484))</f>
        <v/>
      </c>
      <c r="E2484" t="str">
        <f>IF($B2484="A","",IFERROR(VLOOKUP($C2484,Elster!$I$5:$M$148,3,FALSE),$C2484))</f>
        <v xml:space="preserve">   "FEHLERMELDUNG"                                    </v>
      </c>
      <c r="F2484">
        <f t="shared" si="77"/>
        <v>1</v>
      </c>
      <c r="G2484" s="2">
        <f t="shared" si="78"/>
        <v>4.9479999999988422E-3</v>
      </c>
    </row>
    <row r="2485" spans="1:7" x14ac:dyDescent="0.35">
      <c r="A2485" t="s">
        <v>21328</v>
      </c>
      <c r="B2485" t="s">
        <v>7317</v>
      </c>
      <c r="C2485" t="s">
        <v>7331</v>
      </c>
      <c r="D2485" t="str">
        <f>IF($B2485="B","",IFERROR(VLOOKUP($C2485,Elster!$I$5:$M$148,3,FALSE),$C2485))</f>
        <v/>
      </c>
      <c r="E2485" t="str">
        <f>IF($B2485="A","",IFERROR(VLOOKUP($C2485,Elster!$I$5:$M$148,3,FALSE),$C2485))</f>
        <v>0x01E</v>
      </c>
      <c r="F2485">
        <f t="shared" si="77"/>
        <v>30</v>
      </c>
      <c r="G2485" s="2">
        <f t="shared" si="78"/>
        <v>4.9740000000007001E-3</v>
      </c>
    </row>
    <row r="2486" spans="1:7" x14ac:dyDescent="0.35">
      <c r="A2486" t="s">
        <v>21329</v>
      </c>
      <c r="B2486" t="s">
        <v>7317</v>
      </c>
      <c r="C2486" t="s">
        <v>7321</v>
      </c>
      <c r="D2486" t="str">
        <f>IF($B2486="B","",IFERROR(VLOOKUP($C2486,Elster!$I$5:$M$148,3,FALSE),$C2486))</f>
        <v/>
      </c>
      <c r="E2486" t="str">
        <f>IF($B2486="A","",IFERROR(VLOOKUP($C2486,Elster!$I$5:$M$148,3,FALSE),$C2486))</f>
        <v xml:space="preserve">   "FEHLERMELDUNG"                                    </v>
      </c>
      <c r="F2486">
        <f t="shared" si="77"/>
        <v>1</v>
      </c>
      <c r="G2486" s="2">
        <f t="shared" si="78"/>
        <v>4.9729999999996721E-3</v>
      </c>
    </row>
    <row r="2487" spans="1:7" x14ac:dyDescent="0.35">
      <c r="A2487" t="s">
        <v>21330</v>
      </c>
      <c r="B2487" t="s">
        <v>7317</v>
      </c>
      <c r="C2487" t="s">
        <v>7320</v>
      </c>
      <c r="D2487" t="str">
        <f>IF($B2487="B","",IFERROR(VLOOKUP($C2487,Elster!$I$5:$M$148,3,FALSE),$C2487))</f>
        <v/>
      </c>
      <c r="E2487" t="str">
        <f>IF($B2487="A","",IFERROR(VLOOKUP($C2487,Elster!$I$5:$M$148,3,FALSE),$C2487))</f>
        <v>0x000</v>
      </c>
      <c r="F2487">
        <f t="shared" si="77"/>
        <v>0</v>
      </c>
      <c r="G2487" s="2">
        <f t="shared" si="78"/>
        <v>4.9740000000007001E-3</v>
      </c>
    </row>
    <row r="2488" spans="1:7" x14ac:dyDescent="0.35">
      <c r="A2488" t="s">
        <v>21331</v>
      </c>
      <c r="B2488" t="s">
        <v>7317</v>
      </c>
      <c r="C2488" t="s">
        <v>7321</v>
      </c>
      <c r="D2488" t="str">
        <f>IF($B2488="B","",IFERROR(VLOOKUP($C2488,Elster!$I$5:$M$148,3,FALSE),$C2488))</f>
        <v/>
      </c>
      <c r="E2488" t="str">
        <f>IF($B2488="A","",IFERROR(VLOOKUP($C2488,Elster!$I$5:$M$148,3,FALSE),$C2488))</f>
        <v xml:space="preserve">   "FEHLERMELDUNG"                                    </v>
      </c>
      <c r="F2488">
        <f t="shared" si="77"/>
        <v>1</v>
      </c>
      <c r="G2488" s="2">
        <f t="shared" si="78"/>
        <v>4.9479999999988422E-3</v>
      </c>
    </row>
    <row r="2489" spans="1:7" x14ac:dyDescent="0.35">
      <c r="A2489" t="s">
        <v>21332</v>
      </c>
      <c r="B2489" t="s">
        <v>7317</v>
      </c>
      <c r="C2489" t="s">
        <v>7342</v>
      </c>
      <c r="D2489" t="str">
        <f>IF($B2489="B","",IFERROR(VLOOKUP($C2489,Elster!$I$5:$M$148,3,FALSE),$C2489))</f>
        <v/>
      </c>
      <c r="E2489" t="str">
        <f>IF($B2489="A","",IFERROR(VLOOKUP($C2489,Elster!$I$5:$M$148,3,FALSE),$C2489))</f>
        <v xml:space="preserve">   "MISCHERLAUFZEIT"                                  </v>
      </c>
      <c r="F2489">
        <f t="shared" si="77"/>
        <v>44</v>
      </c>
      <c r="G2489" s="2">
        <f t="shared" si="78"/>
        <v>4.9740000000007001E-3</v>
      </c>
    </row>
    <row r="2490" spans="1:7" x14ac:dyDescent="0.35">
      <c r="A2490" t="s">
        <v>21333</v>
      </c>
      <c r="B2490" t="s">
        <v>7317</v>
      </c>
      <c r="C2490" t="s">
        <v>7318</v>
      </c>
      <c r="D2490" t="str">
        <f>IF($B2490="B","",IFERROR(VLOOKUP($C2490,Elster!$I$5:$M$148,3,FALSE),$C2490))</f>
        <v/>
      </c>
      <c r="E2490" t="str">
        <f>IF($B2490="A","",IFERROR(VLOOKUP($C2490,Elster!$I$5:$M$148,3,FALSE),$C2490))</f>
        <v xml:space="preserve">   "SAMMLERISTTEMP"                                   </v>
      </c>
      <c r="F2490">
        <f t="shared" si="77"/>
        <v>13</v>
      </c>
      <c r="G2490" s="2">
        <f t="shared" si="78"/>
        <v>8.1769999999998788E-3</v>
      </c>
    </row>
    <row r="2491" spans="1:7" x14ac:dyDescent="0.35">
      <c r="A2491" t="s">
        <v>21333</v>
      </c>
      <c r="B2491" t="s">
        <v>7319</v>
      </c>
      <c r="C2491" t="s">
        <v>7318</v>
      </c>
      <c r="D2491" t="str">
        <f>IF($B2491="B","",IFERROR(VLOOKUP($C2491,Elster!$I$5:$M$148,3,FALSE),$C2491))</f>
        <v xml:space="preserve">   "SAMMLERISTTEMP"                                   </v>
      </c>
      <c r="E2491" t="str">
        <f>IF($B2491="A","",IFERROR(VLOOKUP($C2491,Elster!$I$5:$M$148,3,FALSE),$C2491))</f>
        <v/>
      </c>
      <c r="F2491">
        <f t="shared" si="77"/>
        <v>13</v>
      </c>
      <c r="G2491" s="2">
        <f t="shared" si="78"/>
        <v>0</v>
      </c>
    </row>
    <row r="2492" spans="1:7" x14ac:dyDescent="0.35">
      <c r="A2492" t="s">
        <v>21334</v>
      </c>
      <c r="B2492" t="s">
        <v>7319</v>
      </c>
      <c r="C2492" t="s">
        <v>7320</v>
      </c>
      <c r="D2492" t="str">
        <f>IF($B2492="B","",IFERROR(VLOOKUP($C2492,Elster!$I$5:$M$148,3,FALSE),$C2492))</f>
        <v>0x000</v>
      </c>
      <c r="E2492" t="str">
        <f>IF($B2492="A","",IFERROR(VLOOKUP($C2492,Elster!$I$5:$M$148,3,FALSE),$C2492))</f>
        <v/>
      </c>
      <c r="F2492">
        <f t="shared" si="77"/>
        <v>0</v>
      </c>
      <c r="G2492" s="2">
        <f t="shared" si="78"/>
        <v>5.000000000002558E-3</v>
      </c>
    </row>
    <row r="2493" spans="1:7" x14ac:dyDescent="0.35">
      <c r="A2493" t="s">
        <v>21335</v>
      </c>
      <c r="B2493" t="s">
        <v>7317</v>
      </c>
      <c r="C2493" t="s">
        <v>7320</v>
      </c>
      <c r="D2493" t="str">
        <f>IF($B2493="B","",IFERROR(VLOOKUP($C2493,Elster!$I$5:$M$148,3,FALSE),$C2493))</f>
        <v/>
      </c>
      <c r="E2493" t="str">
        <f>IF($B2493="A","",IFERROR(VLOOKUP($C2493,Elster!$I$5:$M$148,3,FALSE),$C2493))</f>
        <v>0x000</v>
      </c>
      <c r="F2493">
        <f t="shared" si="77"/>
        <v>0</v>
      </c>
      <c r="G2493" s="2">
        <f t="shared" si="78"/>
        <v>2.5999999998305157E-5</v>
      </c>
    </row>
    <row r="2494" spans="1:7" x14ac:dyDescent="0.35">
      <c r="A2494" t="s">
        <v>21336</v>
      </c>
      <c r="B2494" t="s">
        <v>7317</v>
      </c>
      <c r="C2494" t="s">
        <v>7325</v>
      </c>
      <c r="D2494" t="str">
        <f>IF($B2494="B","",IFERROR(VLOOKUP($C2494,Elster!$I$5:$M$148,3,FALSE),$C2494))</f>
        <v/>
      </c>
      <c r="E2494" t="str">
        <f>IF($B2494="A","",IFERROR(VLOOKUP($C2494,Elster!$I$5:$M$148,3,FALSE),$C2494))</f>
        <v xml:space="preserve">   "SPEICHERSOLLTEMP"                                 </v>
      </c>
      <c r="F2494">
        <f t="shared" si="77"/>
        <v>3</v>
      </c>
      <c r="G2494" s="2">
        <f t="shared" si="78"/>
        <v>4.9999999999990052E-3</v>
      </c>
    </row>
    <row r="2495" spans="1:7" x14ac:dyDescent="0.35">
      <c r="A2495" t="s">
        <v>21336</v>
      </c>
      <c r="B2495" t="s">
        <v>7319</v>
      </c>
      <c r="C2495" t="s">
        <v>7325</v>
      </c>
      <c r="D2495" t="str">
        <f>IF($B2495="B","",IFERROR(VLOOKUP($C2495,Elster!$I$5:$M$148,3,FALSE),$C2495))</f>
        <v xml:space="preserve">   "SPEICHERSOLLTEMP"                                 </v>
      </c>
      <c r="E2495" t="str">
        <f>IF($B2495="A","",IFERROR(VLOOKUP($C2495,Elster!$I$5:$M$148,3,FALSE),$C2495))</f>
        <v/>
      </c>
      <c r="F2495">
        <f t="shared" si="77"/>
        <v>3</v>
      </c>
      <c r="G2495" s="2">
        <f t="shared" si="78"/>
        <v>0</v>
      </c>
    </row>
    <row r="2496" spans="1:7" x14ac:dyDescent="0.35">
      <c r="A2496" t="s">
        <v>21337</v>
      </c>
      <c r="B2496" t="s">
        <v>7317</v>
      </c>
      <c r="C2496" t="s">
        <v>7321</v>
      </c>
      <c r="D2496" t="str">
        <f>IF($B2496="B","",IFERROR(VLOOKUP($C2496,Elster!$I$5:$M$148,3,FALSE),$C2496))</f>
        <v/>
      </c>
      <c r="E2496" t="str">
        <f>IF($B2496="A","",IFERROR(VLOOKUP($C2496,Elster!$I$5:$M$148,3,FALSE),$C2496))</f>
        <v xml:space="preserve">   "FEHLERMELDUNG"                                    </v>
      </c>
      <c r="F2496">
        <f t="shared" si="77"/>
        <v>1</v>
      </c>
      <c r="G2496" s="2">
        <f t="shared" si="78"/>
        <v>5.000000000002558E-3</v>
      </c>
    </row>
    <row r="2497" spans="1:7" x14ac:dyDescent="0.35">
      <c r="A2497" t="s">
        <v>21337</v>
      </c>
      <c r="B2497" t="s">
        <v>7319</v>
      </c>
      <c r="C2497" t="s">
        <v>7321</v>
      </c>
      <c r="D2497" t="str">
        <f>IF($B2497="B","",IFERROR(VLOOKUP($C2497,Elster!$I$5:$M$148,3,FALSE),$C2497))</f>
        <v xml:space="preserve">   "FEHLERMELDUNG"                                    </v>
      </c>
      <c r="E2497" t="str">
        <f>IF($B2497="A","",IFERROR(VLOOKUP($C2497,Elster!$I$5:$M$148,3,FALSE),$C2497))</f>
        <v/>
      </c>
      <c r="F2497">
        <f t="shared" si="77"/>
        <v>1</v>
      </c>
      <c r="G2497" s="2">
        <f t="shared" si="78"/>
        <v>0</v>
      </c>
    </row>
    <row r="2498" spans="1:7" x14ac:dyDescent="0.35">
      <c r="A2498" t="s">
        <v>21338</v>
      </c>
      <c r="B2498" t="s">
        <v>7317</v>
      </c>
      <c r="C2498" t="s">
        <v>7320</v>
      </c>
      <c r="D2498" t="str">
        <f>IF($B2498="B","",IFERROR(VLOOKUP($C2498,Elster!$I$5:$M$148,3,FALSE),$C2498))</f>
        <v/>
      </c>
      <c r="E2498" t="str">
        <f>IF($B2498="A","",IFERROR(VLOOKUP($C2498,Elster!$I$5:$M$148,3,FALSE),$C2498))</f>
        <v>0x000</v>
      </c>
      <c r="F2498">
        <f t="shared" si="77"/>
        <v>0</v>
      </c>
      <c r="G2498" s="2">
        <f t="shared" si="78"/>
        <v>4.9999999999990052E-3</v>
      </c>
    </row>
    <row r="2499" spans="1:7" x14ac:dyDescent="0.35">
      <c r="A2499" t="s">
        <v>21338</v>
      </c>
      <c r="B2499" t="s">
        <v>7319</v>
      </c>
      <c r="C2499" t="s">
        <v>7320</v>
      </c>
      <c r="D2499" t="str">
        <f>IF($B2499="B","",IFERROR(VLOOKUP($C2499,Elster!$I$5:$M$148,3,FALSE),$C2499))</f>
        <v>0x000</v>
      </c>
      <c r="E2499" t="str">
        <f>IF($B2499="A","",IFERROR(VLOOKUP($C2499,Elster!$I$5:$M$148,3,FALSE),$C2499))</f>
        <v/>
      </c>
      <c r="F2499">
        <f t="shared" si="77"/>
        <v>0</v>
      </c>
      <c r="G2499" s="2">
        <f t="shared" si="78"/>
        <v>0</v>
      </c>
    </row>
    <row r="2500" spans="1:7" x14ac:dyDescent="0.35">
      <c r="A2500" t="s">
        <v>21339</v>
      </c>
      <c r="B2500" t="s">
        <v>7317</v>
      </c>
      <c r="C2500" t="s">
        <v>7366</v>
      </c>
      <c r="D2500" t="str">
        <f>IF($B2500="B","",IFERROR(VLOOKUP($C2500,Elster!$I$5:$M$148,3,FALSE),$C2500))</f>
        <v/>
      </c>
      <c r="E2500" t="str">
        <f>IF($B2500="A","",IFERROR(VLOOKUP($C2500,Elster!$I$5:$M$148,3,FALSE),$C2500))</f>
        <v xml:space="preserve">//   "ERWEITERUNGSTELEGRAMM"                            </v>
      </c>
      <c r="F2500">
        <f t="shared" ref="F2500:F2563" si="79">HEX2DEC(REPLACE(C2500,1,2,""))</f>
        <v>250</v>
      </c>
      <c r="G2500" s="2">
        <f t="shared" ref="G2500:G2563" si="80">SUBSTITUTE(A2500,"s","")-SUBSTITUTE(A2499,"s","")</f>
        <v>4.9999999999990052E-3</v>
      </c>
    </row>
    <row r="2501" spans="1:7" x14ac:dyDescent="0.35">
      <c r="A2501" t="s">
        <v>21339</v>
      </c>
      <c r="B2501" t="s">
        <v>7319</v>
      </c>
      <c r="C2501" t="s">
        <v>7366</v>
      </c>
      <c r="D2501" t="str">
        <f>IF($B2501="B","",IFERROR(VLOOKUP($C2501,Elster!$I$5:$M$148,3,FALSE),$C2501))</f>
        <v xml:space="preserve">//   "ERWEITERUNGSTELEGRAMM"                            </v>
      </c>
      <c r="E2501" t="str">
        <f>IF($B2501="A","",IFERROR(VLOOKUP($C2501,Elster!$I$5:$M$148,3,FALSE),$C2501))</f>
        <v/>
      </c>
      <c r="F2501">
        <f t="shared" si="79"/>
        <v>250</v>
      </c>
      <c r="G2501" s="2">
        <f t="shared" si="80"/>
        <v>0</v>
      </c>
    </row>
    <row r="2502" spans="1:7" x14ac:dyDescent="0.35">
      <c r="A2502" t="s">
        <v>21340</v>
      </c>
      <c r="B2502" t="s">
        <v>7317</v>
      </c>
      <c r="C2502" t="s">
        <v>7321</v>
      </c>
      <c r="D2502" t="str">
        <f>IF($B2502="B","",IFERROR(VLOOKUP($C2502,Elster!$I$5:$M$148,3,FALSE),$C2502))</f>
        <v/>
      </c>
      <c r="E2502" t="str">
        <f>IF($B2502="A","",IFERROR(VLOOKUP($C2502,Elster!$I$5:$M$148,3,FALSE),$C2502))</f>
        <v xml:space="preserve">   "FEHLERMELDUNG"                                    </v>
      </c>
      <c r="F2502">
        <f t="shared" si="79"/>
        <v>1</v>
      </c>
      <c r="G2502" s="2">
        <f t="shared" si="80"/>
        <v>4.99900000000153E-3</v>
      </c>
    </row>
    <row r="2503" spans="1:7" x14ac:dyDescent="0.35">
      <c r="A2503" t="s">
        <v>21341</v>
      </c>
      <c r="B2503" t="s">
        <v>7319</v>
      </c>
      <c r="C2503" t="s">
        <v>7321</v>
      </c>
      <c r="D2503" t="str">
        <f>IF($B2503="B","",IFERROR(VLOOKUP($C2503,Elster!$I$5:$M$148,3,FALSE),$C2503))</f>
        <v xml:space="preserve">   "FEHLERMELDUNG"                                    </v>
      </c>
      <c r="E2503" t="str">
        <f>IF($B2503="A","",IFERROR(VLOOKUP($C2503,Elster!$I$5:$M$148,3,FALSE),$C2503))</f>
        <v/>
      </c>
      <c r="F2503">
        <f t="shared" si="79"/>
        <v>1</v>
      </c>
      <c r="G2503" s="2">
        <f t="shared" si="80"/>
        <v>9.9999999747524271E-7</v>
      </c>
    </row>
    <row r="2504" spans="1:7" x14ac:dyDescent="0.35">
      <c r="A2504" t="s">
        <v>21342</v>
      </c>
      <c r="B2504" t="s">
        <v>7317</v>
      </c>
      <c r="C2504" t="s">
        <v>7356</v>
      </c>
      <c r="D2504" t="str">
        <f>IF($B2504="B","",IFERROR(VLOOKUP($C2504,Elster!$I$5:$M$148,3,FALSE),$C2504))</f>
        <v/>
      </c>
      <c r="E2504" t="str">
        <f>IF($B2504="A","",IFERROR(VLOOKUP($C2504,Elster!$I$5:$M$148,3,FALSE),$C2504))</f>
        <v xml:space="preserve">   "WASSERDRUCK"                                      </v>
      </c>
      <c r="F2504">
        <f t="shared" si="79"/>
        <v>31</v>
      </c>
      <c r="G2504" s="2">
        <f t="shared" si="80"/>
        <v>4.99900000000153E-3</v>
      </c>
    </row>
    <row r="2505" spans="1:7" x14ac:dyDescent="0.35">
      <c r="A2505" t="s">
        <v>21342</v>
      </c>
      <c r="B2505" t="s">
        <v>7319</v>
      </c>
      <c r="C2505" t="s">
        <v>7356</v>
      </c>
      <c r="D2505" t="str">
        <f>IF($B2505="B","",IFERROR(VLOOKUP($C2505,Elster!$I$5:$M$148,3,FALSE),$C2505))</f>
        <v xml:space="preserve">   "WASSERDRUCK"                                      </v>
      </c>
      <c r="E2505" t="str">
        <f>IF($B2505="A","",IFERROR(VLOOKUP($C2505,Elster!$I$5:$M$148,3,FALSE),$C2505))</f>
        <v/>
      </c>
      <c r="F2505">
        <f t="shared" si="79"/>
        <v>31</v>
      </c>
      <c r="G2505" s="2">
        <f t="shared" si="80"/>
        <v>0</v>
      </c>
    </row>
    <row r="2506" spans="1:7" x14ac:dyDescent="0.35">
      <c r="A2506" t="s">
        <v>21343</v>
      </c>
      <c r="B2506" t="s">
        <v>7319</v>
      </c>
      <c r="C2506" t="s">
        <v>7321</v>
      </c>
      <c r="D2506" t="str">
        <f>IF($B2506="B","",IFERROR(VLOOKUP($C2506,Elster!$I$5:$M$148,3,FALSE),$C2506))</f>
        <v xml:space="preserve">   "FEHLERMELDUNG"                                    </v>
      </c>
      <c r="E2506" t="str">
        <f>IF($B2506="A","",IFERROR(VLOOKUP($C2506,Elster!$I$5:$M$148,3,FALSE),$C2506))</f>
        <v/>
      </c>
      <c r="F2506">
        <f t="shared" si="79"/>
        <v>1</v>
      </c>
      <c r="G2506" s="2">
        <f t="shared" si="80"/>
        <v>4.9999999999990052E-3</v>
      </c>
    </row>
    <row r="2507" spans="1:7" x14ac:dyDescent="0.35">
      <c r="A2507" t="s">
        <v>21344</v>
      </c>
      <c r="B2507" t="s">
        <v>7317</v>
      </c>
      <c r="C2507" t="s">
        <v>7321</v>
      </c>
      <c r="D2507" t="str">
        <f>IF($B2507="B","",IFERROR(VLOOKUP($C2507,Elster!$I$5:$M$148,3,FALSE),$C2507))</f>
        <v/>
      </c>
      <c r="E2507" t="str">
        <f>IF($B2507="A","",IFERROR(VLOOKUP($C2507,Elster!$I$5:$M$148,3,FALSE),$C2507))</f>
        <v xml:space="preserve">   "FEHLERMELDUNG"                                    </v>
      </c>
      <c r="F2507">
        <f t="shared" si="79"/>
        <v>1</v>
      </c>
      <c r="G2507" s="2">
        <f t="shared" si="80"/>
        <v>2.600000000185787E-5</v>
      </c>
    </row>
    <row r="2508" spans="1:7" x14ac:dyDescent="0.35">
      <c r="A2508" t="s">
        <v>21345</v>
      </c>
      <c r="B2508" t="s">
        <v>7319</v>
      </c>
      <c r="C2508" t="s">
        <v>7320</v>
      </c>
      <c r="D2508" t="str">
        <f>IF($B2508="B","",IFERROR(VLOOKUP($C2508,Elster!$I$5:$M$148,3,FALSE),$C2508))</f>
        <v>0x000</v>
      </c>
      <c r="E2508" t="str">
        <f>IF($B2508="A","",IFERROR(VLOOKUP($C2508,Elster!$I$5:$M$148,3,FALSE),$C2508))</f>
        <v/>
      </c>
      <c r="F2508">
        <f t="shared" si="79"/>
        <v>0</v>
      </c>
      <c r="G2508" s="2">
        <f t="shared" si="80"/>
        <v>4.9740000000007001E-3</v>
      </c>
    </row>
    <row r="2509" spans="1:7" x14ac:dyDescent="0.35">
      <c r="A2509" t="s">
        <v>21346</v>
      </c>
      <c r="B2509" t="s">
        <v>7317</v>
      </c>
      <c r="C2509" t="s">
        <v>7320</v>
      </c>
      <c r="D2509" t="str">
        <f>IF($B2509="B","",IFERROR(VLOOKUP($C2509,Elster!$I$5:$M$148,3,FALSE),$C2509))</f>
        <v/>
      </c>
      <c r="E2509" t="str">
        <f>IF($B2509="A","",IFERROR(VLOOKUP($C2509,Elster!$I$5:$M$148,3,FALSE),$C2509))</f>
        <v>0x000</v>
      </c>
      <c r="F2509">
        <f t="shared" si="79"/>
        <v>0</v>
      </c>
      <c r="G2509" s="2">
        <f t="shared" si="80"/>
        <v>2.5999999998305157E-5</v>
      </c>
    </row>
    <row r="2510" spans="1:7" x14ac:dyDescent="0.35">
      <c r="A2510" t="s">
        <v>21347</v>
      </c>
      <c r="B2510" t="s">
        <v>7319</v>
      </c>
      <c r="C2510" t="s">
        <v>7321</v>
      </c>
      <c r="D2510" t="str">
        <f>IF($B2510="B","",IFERROR(VLOOKUP($C2510,Elster!$I$5:$M$148,3,FALSE),$C2510))</f>
        <v xml:space="preserve">   "FEHLERMELDUNG"                                    </v>
      </c>
      <c r="E2510" t="str">
        <f>IF($B2510="A","",IFERROR(VLOOKUP($C2510,Elster!$I$5:$M$148,3,FALSE),$C2510))</f>
        <v/>
      </c>
      <c r="F2510">
        <f t="shared" si="79"/>
        <v>1</v>
      </c>
      <c r="G2510" s="2">
        <f t="shared" si="80"/>
        <v>4.9740000000007001E-3</v>
      </c>
    </row>
    <row r="2511" spans="1:7" x14ac:dyDescent="0.35">
      <c r="A2511" t="s">
        <v>21348</v>
      </c>
      <c r="B2511" t="s">
        <v>7317</v>
      </c>
      <c r="C2511" t="s">
        <v>7321</v>
      </c>
      <c r="D2511" t="str">
        <f>IF($B2511="B","",IFERROR(VLOOKUP($C2511,Elster!$I$5:$M$148,3,FALSE),$C2511))</f>
        <v/>
      </c>
      <c r="E2511" t="str">
        <f>IF($B2511="A","",IFERROR(VLOOKUP($C2511,Elster!$I$5:$M$148,3,FALSE),$C2511))</f>
        <v xml:space="preserve">   "FEHLERMELDUNG"                                    </v>
      </c>
      <c r="F2511">
        <f t="shared" si="79"/>
        <v>1</v>
      </c>
      <c r="G2511" s="2">
        <f t="shared" si="80"/>
        <v>2.5999999998305157E-5</v>
      </c>
    </row>
    <row r="2512" spans="1:7" x14ac:dyDescent="0.35">
      <c r="A2512" t="s">
        <v>21349</v>
      </c>
      <c r="B2512" t="s">
        <v>7317</v>
      </c>
      <c r="C2512" t="s">
        <v>7342</v>
      </c>
      <c r="D2512" t="str">
        <f>IF($B2512="B","",IFERROR(VLOOKUP($C2512,Elster!$I$5:$M$148,3,FALSE),$C2512))</f>
        <v/>
      </c>
      <c r="E2512" t="str">
        <f>IF($B2512="A","",IFERROR(VLOOKUP($C2512,Elster!$I$5:$M$148,3,FALSE),$C2512))</f>
        <v xml:space="preserve">   "MISCHERLAUFZEIT"                                  </v>
      </c>
      <c r="F2512">
        <f t="shared" si="79"/>
        <v>44</v>
      </c>
      <c r="G2512" s="2">
        <f t="shared" si="80"/>
        <v>5.000000000002558E-3</v>
      </c>
    </row>
    <row r="2513" spans="1:7" x14ac:dyDescent="0.35">
      <c r="A2513" t="s">
        <v>21349</v>
      </c>
      <c r="B2513" t="s">
        <v>7319</v>
      </c>
      <c r="C2513" t="s">
        <v>7342</v>
      </c>
      <c r="D2513" t="str">
        <f>IF($B2513="B","",IFERROR(VLOOKUP($C2513,Elster!$I$5:$M$148,3,FALSE),$C2513))</f>
        <v xml:space="preserve">   "MISCHERLAUFZEIT"                                  </v>
      </c>
      <c r="E2513" t="str">
        <f>IF($B2513="A","",IFERROR(VLOOKUP($C2513,Elster!$I$5:$M$148,3,FALSE),$C2513))</f>
        <v/>
      </c>
      <c r="F2513">
        <f t="shared" si="79"/>
        <v>44</v>
      </c>
      <c r="G2513" s="2">
        <f t="shared" si="80"/>
        <v>0</v>
      </c>
    </row>
    <row r="2514" spans="1:7" x14ac:dyDescent="0.35">
      <c r="A2514" t="s">
        <v>21350</v>
      </c>
      <c r="B2514" t="s">
        <v>7317</v>
      </c>
      <c r="C2514" t="s">
        <v>7325</v>
      </c>
      <c r="D2514" t="str">
        <f>IF($B2514="B","",IFERROR(VLOOKUP($C2514,Elster!$I$5:$M$148,3,FALSE),$C2514))</f>
        <v/>
      </c>
      <c r="E2514" t="str">
        <f>IF($B2514="A","",IFERROR(VLOOKUP($C2514,Elster!$I$5:$M$148,3,FALSE),$C2514))</f>
        <v xml:space="preserve">   "SPEICHERSOLLTEMP"                                 </v>
      </c>
      <c r="F2514">
        <f t="shared" si="79"/>
        <v>3</v>
      </c>
      <c r="G2514" s="2">
        <f t="shared" si="80"/>
        <v>1.0546999999998974E-2</v>
      </c>
    </row>
    <row r="2515" spans="1:7" x14ac:dyDescent="0.35">
      <c r="A2515" t="s">
        <v>21351</v>
      </c>
      <c r="B2515" t="s">
        <v>7317</v>
      </c>
      <c r="C2515" t="s">
        <v>7320</v>
      </c>
      <c r="D2515" t="str">
        <f>IF($B2515="B","",IFERROR(VLOOKUP($C2515,Elster!$I$5:$M$148,3,FALSE),$C2515))</f>
        <v/>
      </c>
      <c r="E2515" t="str">
        <f>IF($B2515="A","",IFERROR(VLOOKUP($C2515,Elster!$I$5:$M$148,3,FALSE),$C2515))</f>
        <v>0x000</v>
      </c>
      <c r="F2515">
        <f t="shared" si="79"/>
        <v>0</v>
      </c>
      <c r="G2515" s="2">
        <f t="shared" si="80"/>
        <v>4.9740000000007001E-3</v>
      </c>
    </row>
    <row r="2516" spans="1:7" x14ac:dyDescent="0.35">
      <c r="A2516" t="s">
        <v>21352</v>
      </c>
      <c r="B2516" t="s">
        <v>7317</v>
      </c>
      <c r="C2516" t="s">
        <v>7318</v>
      </c>
      <c r="D2516" t="str">
        <f>IF($B2516="B","",IFERROR(VLOOKUP($C2516,Elster!$I$5:$M$148,3,FALSE),$C2516))</f>
        <v/>
      </c>
      <c r="E2516" t="str">
        <f>IF($B2516="A","",IFERROR(VLOOKUP($C2516,Elster!$I$5:$M$148,3,FALSE),$C2516))</f>
        <v xml:space="preserve">   "SAMMLERISTTEMP"                                   </v>
      </c>
      <c r="F2516">
        <f t="shared" si="79"/>
        <v>13</v>
      </c>
      <c r="G2516" s="2">
        <f t="shared" si="80"/>
        <v>4.9740000000007001E-3</v>
      </c>
    </row>
    <row r="2517" spans="1:7" x14ac:dyDescent="0.35">
      <c r="A2517" t="s">
        <v>21353</v>
      </c>
      <c r="B2517" t="s">
        <v>7317</v>
      </c>
      <c r="C2517" t="s">
        <v>7329</v>
      </c>
      <c r="D2517" t="str">
        <f>IF($B2517="B","",IFERROR(VLOOKUP($C2517,Elster!$I$5:$M$148,3,FALSE),$C2517))</f>
        <v/>
      </c>
      <c r="E2517" t="str">
        <f>IF($B2517="A","",IFERROR(VLOOKUP($C2517,Elster!$I$5:$M$148,3,FALSE),$C2517))</f>
        <v xml:space="preserve">   "KESSELSOLLTEMP"                                   </v>
      </c>
      <c r="F2517">
        <f t="shared" si="79"/>
        <v>2</v>
      </c>
      <c r="G2517" s="2">
        <f t="shared" si="80"/>
        <v>4.9729999999996721E-3</v>
      </c>
    </row>
    <row r="2518" spans="1:7" x14ac:dyDescent="0.35">
      <c r="A2518" t="s">
        <v>21354</v>
      </c>
      <c r="B2518" t="s">
        <v>7317</v>
      </c>
      <c r="C2518" t="s">
        <v>7320</v>
      </c>
      <c r="D2518" t="str">
        <f>IF($B2518="B","",IFERROR(VLOOKUP($C2518,Elster!$I$5:$M$148,3,FALSE),$C2518))</f>
        <v/>
      </c>
      <c r="E2518" t="str">
        <f>IF($B2518="A","",IFERROR(VLOOKUP($C2518,Elster!$I$5:$M$148,3,FALSE),$C2518))</f>
        <v>0x000</v>
      </c>
      <c r="F2518">
        <f t="shared" si="79"/>
        <v>0</v>
      </c>
      <c r="G2518" s="2">
        <f t="shared" si="80"/>
        <v>4.9479999999988422E-3</v>
      </c>
    </row>
    <row r="2519" spans="1:7" x14ac:dyDescent="0.35">
      <c r="A2519" t="s">
        <v>21355</v>
      </c>
      <c r="B2519" t="s">
        <v>7317</v>
      </c>
      <c r="C2519" t="s">
        <v>7366</v>
      </c>
      <c r="D2519" t="str">
        <f>IF($B2519="B","",IFERROR(VLOOKUP($C2519,Elster!$I$5:$M$148,3,FALSE),$C2519))</f>
        <v/>
      </c>
      <c r="E2519" t="str">
        <f>IF($B2519="A","",IFERROR(VLOOKUP($C2519,Elster!$I$5:$M$148,3,FALSE),$C2519))</f>
        <v xml:space="preserve">//   "ERWEITERUNGSTELEGRAMM"                            </v>
      </c>
      <c r="F2519">
        <f t="shared" si="79"/>
        <v>250</v>
      </c>
      <c r="G2519" s="2">
        <f t="shared" si="80"/>
        <v>4.9740000000007001E-3</v>
      </c>
    </row>
    <row r="2520" spans="1:7" x14ac:dyDescent="0.35">
      <c r="A2520" t="s">
        <v>21356</v>
      </c>
      <c r="B2520" t="s">
        <v>7317</v>
      </c>
      <c r="C2520" t="s">
        <v>7321</v>
      </c>
      <c r="D2520" t="str">
        <f>IF($B2520="B","",IFERROR(VLOOKUP($C2520,Elster!$I$5:$M$148,3,FALSE),$C2520))</f>
        <v/>
      </c>
      <c r="E2520" t="str">
        <f>IF($B2520="A","",IFERROR(VLOOKUP($C2520,Elster!$I$5:$M$148,3,FALSE),$C2520))</f>
        <v xml:space="preserve">   "FEHLERMELDUNG"                                    </v>
      </c>
      <c r="F2520">
        <f t="shared" si="79"/>
        <v>1</v>
      </c>
      <c r="G2520" s="2">
        <f t="shared" si="80"/>
        <v>4.9740000000007001E-3</v>
      </c>
    </row>
    <row r="2521" spans="1:7" x14ac:dyDescent="0.35">
      <c r="A2521" t="s">
        <v>21357</v>
      </c>
      <c r="B2521" t="s">
        <v>7317</v>
      </c>
      <c r="C2521" t="s">
        <v>7356</v>
      </c>
      <c r="D2521" t="str">
        <f>IF($B2521="B","",IFERROR(VLOOKUP($C2521,Elster!$I$5:$M$148,3,FALSE),$C2521))</f>
        <v/>
      </c>
      <c r="E2521" t="str">
        <f>IF($B2521="A","",IFERROR(VLOOKUP($C2521,Elster!$I$5:$M$148,3,FALSE),$C2521))</f>
        <v xml:space="preserve">   "WASSERDRUCK"                                      </v>
      </c>
      <c r="F2521">
        <f t="shared" si="79"/>
        <v>31</v>
      </c>
      <c r="G2521" s="2">
        <f t="shared" si="80"/>
        <v>4.9479999999988422E-3</v>
      </c>
    </row>
    <row r="2522" spans="1:7" x14ac:dyDescent="0.35">
      <c r="A2522" t="s">
        <v>21358</v>
      </c>
      <c r="B2522" t="s">
        <v>7317</v>
      </c>
      <c r="C2522" t="s">
        <v>7321</v>
      </c>
      <c r="D2522" t="str">
        <f>IF($B2522="B","",IFERROR(VLOOKUP($C2522,Elster!$I$5:$M$148,3,FALSE),$C2522))</f>
        <v/>
      </c>
      <c r="E2522" t="str">
        <f>IF($B2522="A","",IFERROR(VLOOKUP($C2522,Elster!$I$5:$M$148,3,FALSE),$C2522))</f>
        <v xml:space="preserve">   "FEHLERMELDUNG"                                    </v>
      </c>
      <c r="F2522">
        <f t="shared" si="79"/>
        <v>1</v>
      </c>
      <c r="G2522" s="2">
        <f t="shared" si="80"/>
        <v>4.9740000000007001E-3</v>
      </c>
    </row>
    <row r="2523" spans="1:7" x14ac:dyDescent="0.35">
      <c r="A2523" t="s">
        <v>21359</v>
      </c>
      <c r="B2523" t="s">
        <v>7317</v>
      </c>
      <c r="C2523" t="s">
        <v>7320</v>
      </c>
      <c r="D2523" t="str">
        <f>IF($B2523="B","",IFERROR(VLOOKUP($C2523,Elster!$I$5:$M$148,3,FALSE),$C2523))</f>
        <v/>
      </c>
      <c r="E2523" t="str">
        <f>IF($B2523="A","",IFERROR(VLOOKUP($C2523,Elster!$I$5:$M$148,3,FALSE),$C2523))</f>
        <v>0x000</v>
      </c>
      <c r="F2523">
        <f t="shared" si="79"/>
        <v>0</v>
      </c>
      <c r="G2523" s="2">
        <f t="shared" si="80"/>
        <v>4.9739999999971474E-3</v>
      </c>
    </row>
    <row r="2524" spans="1:7" x14ac:dyDescent="0.35">
      <c r="A2524" t="s">
        <v>21360</v>
      </c>
      <c r="B2524" t="s">
        <v>7317</v>
      </c>
      <c r="C2524" t="s">
        <v>7321</v>
      </c>
      <c r="D2524" t="str">
        <f>IF($B2524="B","",IFERROR(VLOOKUP($C2524,Elster!$I$5:$M$148,3,FALSE),$C2524))</f>
        <v/>
      </c>
      <c r="E2524" t="str">
        <f>IF($B2524="A","",IFERROR(VLOOKUP($C2524,Elster!$I$5:$M$148,3,FALSE),$C2524))</f>
        <v xml:space="preserve">   "FEHLERMELDUNG"                                    </v>
      </c>
      <c r="F2524">
        <f t="shared" si="79"/>
        <v>1</v>
      </c>
      <c r="G2524" s="2">
        <f t="shared" si="80"/>
        <v>4.9730000000032248E-3</v>
      </c>
    </row>
    <row r="2525" spans="1:7" x14ac:dyDescent="0.35">
      <c r="A2525" t="s">
        <v>21361</v>
      </c>
      <c r="B2525" t="s">
        <v>7317</v>
      </c>
      <c r="C2525" t="s">
        <v>7344</v>
      </c>
      <c r="D2525" t="str">
        <f>IF($B2525="B","",IFERROR(VLOOKUP($C2525,Elster!$I$5:$M$148,3,FALSE),$C2525))</f>
        <v/>
      </c>
      <c r="E2525" t="str">
        <f>IF($B2525="A","",IFERROR(VLOOKUP($C2525,Elster!$I$5:$M$148,3,FALSE),$C2525))</f>
        <v xml:space="preserve">   "MODGRAD"                                          </v>
      </c>
      <c r="F2525">
        <f t="shared" si="79"/>
        <v>45</v>
      </c>
      <c r="G2525" s="2">
        <f t="shared" si="80"/>
        <v>4.9479999999988422E-3</v>
      </c>
    </row>
    <row r="2526" spans="1:7" x14ac:dyDescent="0.35">
      <c r="A2526" t="s">
        <v>21362</v>
      </c>
      <c r="B2526" t="s">
        <v>7317</v>
      </c>
      <c r="C2526" t="s">
        <v>7318</v>
      </c>
      <c r="D2526" t="str">
        <f>IF($B2526="B","",IFERROR(VLOOKUP($C2526,Elster!$I$5:$M$148,3,FALSE),$C2526))</f>
        <v/>
      </c>
      <c r="E2526" t="str">
        <f>IF($B2526="A","",IFERROR(VLOOKUP($C2526,Elster!$I$5:$M$148,3,FALSE),$C2526))</f>
        <v xml:space="preserve">   "SAMMLERISTTEMP"                                   </v>
      </c>
      <c r="F2526">
        <f t="shared" si="79"/>
        <v>13</v>
      </c>
      <c r="G2526" s="2">
        <f t="shared" si="80"/>
        <v>7.7350000000002694E-3</v>
      </c>
    </row>
    <row r="2527" spans="1:7" x14ac:dyDescent="0.35">
      <c r="A2527" t="s">
        <v>21362</v>
      </c>
      <c r="B2527" t="s">
        <v>7319</v>
      </c>
      <c r="C2527" t="s">
        <v>7318</v>
      </c>
      <c r="D2527" t="str">
        <f>IF($B2527="B","",IFERROR(VLOOKUP($C2527,Elster!$I$5:$M$148,3,FALSE),$C2527))</f>
        <v xml:space="preserve">   "SAMMLERISTTEMP"                                   </v>
      </c>
      <c r="E2527" t="str">
        <f>IF($B2527="A","",IFERROR(VLOOKUP($C2527,Elster!$I$5:$M$148,3,FALSE),$C2527))</f>
        <v/>
      </c>
      <c r="F2527">
        <f t="shared" si="79"/>
        <v>13</v>
      </c>
      <c r="G2527" s="2">
        <f t="shared" si="80"/>
        <v>0</v>
      </c>
    </row>
    <row r="2528" spans="1:7" x14ac:dyDescent="0.35">
      <c r="A2528" t="s">
        <v>21363</v>
      </c>
      <c r="B2528" t="s">
        <v>7317</v>
      </c>
      <c r="C2528" t="s">
        <v>7320</v>
      </c>
      <c r="D2528" t="str">
        <f>IF($B2528="B","",IFERROR(VLOOKUP($C2528,Elster!$I$5:$M$148,3,FALSE),$C2528))</f>
        <v/>
      </c>
      <c r="E2528" t="str">
        <f>IF($B2528="A","",IFERROR(VLOOKUP($C2528,Elster!$I$5:$M$148,3,FALSE),$C2528))</f>
        <v>0x000</v>
      </c>
      <c r="F2528">
        <f t="shared" si="79"/>
        <v>0</v>
      </c>
      <c r="G2528" s="2">
        <f t="shared" si="80"/>
        <v>4.9989999999979773E-3</v>
      </c>
    </row>
    <row r="2529" spans="1:7" x14ac:dyDescent="0.35">
      <c r="A2529" t="s">
        <v>21363</v>
      </c>
      <c r="B2529" t="s">
        <v>7319</v>
      </c>
      <c r="C2529" t="s">
        <v>7320</v>
      </c>
      <c r="D2529" t="str">
        <f>IF($B2529="B","",IFERROR(VLOOKUP($C2529,Elster!$I$5:$M$148,3,FALSE),$C2529))</f>
        <v>0x000</v>
      </c>
      <c r="E2529" t="str">
        <f>IF($B2529="A","",IFERROR(VLOOKUP($C2529,Elster!$I$5:$M$148,3,FALSE),$C2529))</f>
        <v/>
      </c>
      <c r="F2529">
        <f t="shared" si="79"/>
        <v>0</v>
      </c>
      <c r="G2529" s="2">
        <f t="shared" si="80"/>
        <v>0</v>
      </c>
    </row>
    <row r="2530" spans="1:7" x14ac:dyDescent="0.35">
      <c r="A2530" t="s">
        <v>21364</v>
      </c>
      <c r="B2530" t="s">
        <v>7317</v>
      </c>
      <c r="C2530" t="s">
        <v>7325</v>
      </c>
      <c r="D2530" t="str">
        <f>IF($B2530="B","",IFERROR(VLOOKUP($C2530,Elster!$I$5:$M$148,3,FALSE),$C2530))</f>
        <v/>
      </c>
      <c r="E2530" t="str">
        <f>IF($B2530="A","",IFERROR(VLOOKUP($C2530,Elster!$I$5:$M$148,3,FALSE),$C2530))</f>
        <v xml:space="preserve">   "SPEICHERSOLLTEMP"                                 </v>
      </c>
      <c r="F2530">
        <f t="shared" si="79"/>
        <v>3</v>
      </c>
      <c r="G2530" s="2">
        <f t="shared" si="80"/>
        <v>5.000000000002558E-3</v>
      </c>
    </row>
    <row r="2531" spans="1:7" x14ac:dyDescent="0.35">
      <c r="A2531" t="s">
        <v>21364</v>
      </c>
      <c r="B2531" t="s">
        <v>7319</v>
      </c>
      <c r="C2531" t="s">
        <v>7325</v>
      </c>
      <c r="D2531" t="str">
        <f>IF($B2531="B","",IFERROR(VLOOKUP($C2531,Elster!$I$5:$M$148,3,FALSE),$C2531))</f>
        <v xml:space="preserve">   "SPEICHERSOLLTEMP"                                 </v>
      </c>
      <c r="E2531" t="str">
        <f>IF($B2531="A","",IFERROR(VLOOKUP($C2531,Elster!$I$5:$M$148,3,FALSE),$C2531))</f>
        <v/>
      </c>
      <c r="F2531">
        <f t="shared" si="79"/>
        <v>3</v>
      </c>
      <c r="G2531" s="2">
        <f t="shared" si="80"/>
        <v>0</v>
      </c>
    </row>
    <row r="2532" spans="1:7" x14ac:dyDescent="0.35">
      <c r="A2532" t="s">
        <v>21365</v>
      </c>
      <c r="B2532" t="s">
        <v>7319</v>
      </c>
      <c r="C2532" t="s">
        <v>7321</v>
      </c>
      <c r="D2532" t="str">
        <f>IF($B2532="B","",IFERROR(VLOOKUP($C2532,Elster!$I$5:$M$148,3,FALSE),$C2532))</f>
        <v xml:space="preserve">   "FEHLERMELDUNG"                                    </v>
      </c>
      <c r="E2532" t="str">
        <f>IF($B2532="A","",IFERROR(VLOOKUP($C2532,Elster!$I$5:$M$148,3,FALSE),$C2532))</f>
        <v/>
      </c>
      <c r="F2532">
        <f t="shared" si="79"/>
        <v>1</v>
      </c>
      <c r="G2532" s="2">
        <f t="shared" si="80"/>
        <v>4.9999999999990052E-3</v>
      </c>
    </row>
    <row r="2533" spans="1:7" x14ac:dyDescent="0.35">
      <c r="A2533" t="s">
        <v>21366</v>
      </c>
      <c r="B2533" t="s">
        <v>7317</v>
      </c>
      <c r="C2533" t="s">
        <v>7321</v>
      </c>
      <c r="D2533" t="str">
        <f>IF($B2533="B","",IFERROR(VLOOKUP($C2533,Elster!$I$5:$M$148,3,FALSE),$C2533))</f>
        <v/>
      </c>
      <c r="E2533" t="str">
        <f>IF($B2533="A","",IFERROR(VLOOKUP($C2533,Elster!$I$5:$M$148,3,FALSE),$C2533))</f>
        <v xml:space="preserve">   "FEHLERMELDUNG"                                    </v>
      </c>
      <c r="F2533">
        <f t="shared" si="79"/>
        <v>1</v>
      </c>
      <c r="G2533" s="2">
        <f t="shared" si="80"/>
        <v>2.5999999998305157E-5</v>
      </c>
    </row>
    <row r="2534" spans="1:7" x14ac:dyDescent="0.35">
      <c r="A2534" t="s">
        <v>21367</v>
      </c>
      <c r="B2534" t="s">
        <v>7317</v>
      </c>
      <c r="C2534" t="s">
        <v>7320</v>
      </c>
      <c r="D2534" t="str">
        <f>IF($B2534="B","",IFERROR(VLOOKUP($C2534,Elster!$I$5:$M$148,3,FALSE),$C2534))</f>
        <v/>
      </c>
      <c r="E2534" t="str">
        <f>IF($B2534="A","",IFERROR(VLOOKUP($C2534,Elster!$I$5:$M$148,3,FALSE),$C2534))</f>
        <v>0x000</v>
      </c>
      <c r="F2534">
        <f t="shared" si="79"/>
        <v>0</v>
      </c>
      <c r="G2534" s="2">
        <f t="shared" si="80"/>
        <v>5.000000000002558E-3</v>
      </c>
    </row>
    <row r="2535" spans="1:7" x14ac:dyDescent="0.35">
      <c r="A2535" t="s">
        <v>21367</v>
      </c>
      <c r="B2535" t="s">
        <v>7319</v>
      </c>
      <c r="C2535" t="s">
        <v>7320</v>
      </c>
      <c r="D2535" t="str">
        <f>IF($B2535="B","",IFERROR(VLOOKUP($C2535,Elster!$I$5:$M$148,3,FALSE),$C2535))</f>
        <v>0x000</v>
      </c>
      <c r="E2535" t="str">
        <f>IF($B2535="A","",IFERROR(VLOOKUP($C2535,Elster!$I$5:$M$148,3,FALSE),$C2535))</f>
        <v/>
      </c>
      <c r="F2535">
        <f t="shared" si="79"/>
        <v>0</v>
      </c>
      <c r="G2535" s="2">
        <f t="shared" si="80"/>
        <v>0</v>
      </c>
    </row>
    <row r="2536" spans="1:7" x14ac:dyDescent="0.35">
      <c r="A2536" t="s">
        <v>21368</v>
      </c>
      <c r="B2536" t="s">
        <v>7317</v>
      </c>
      <c r="C2536" t="s">
        <v>7366</v>
      </c>
      <c r="D2536" t="str">
        <f>IF($B2536="B","",IFERROR(VLOOKUP($C2536,Elster!$I$5:$M$148,3,FALSE),$C2536))</f>
        <v/>
      </c>
      <c r="E2536" t="str">
        <f>IF($B2536="A","",IFERROR(VLOOKUP($C2536,Elster!$I$5:$M$148,3,FALSE),$C2536))</f>
        <v xml:space="preserve">//   "ERWEITERUNGSTELEGRAMM"                            </v>
      </c>
      <c r="F2536">
        <f t="shared" si="79"/>
        <v>250</v>
      </c>
      <c r="G2536" s="2">
        <f t="shared" si="80"/>
        <v>4.9999999999990052E-3</v>
      </c>
    </row>
    <row r="2537" spans="1:7" x14ac:dyDescent="0.35">
      <c r="A2537" t="s">
        <v>21368</v>
      </c>
      <c r="B2537" t="s">
        <v>7319</v>
      </c>
      <c r="C2537" t="s">
        <v>7366</v>
      </c>
      <c r="D2537" t="str">
        <f>IF($B2537="B","",IFERROR(VLOOKUP($C2537,Elster!$I$5:$M$148,3,FALSE),$C2537))</f>
        <v xml:space="preserve">//   "ERWEITERUNGSTELEGRAMM"                            </v>
      </c>
      <c r="E2537" t="str">
        <f>IF($B2537="A","",IFERROR(VLOOKUP($C2537,Elster!$I$5:$M$148,3,FALSE),$C2537))</f>
        <v/>
      </c>
      <c r="F2537">
        <f t="shared" si="79"/>
        <v>250</v>
      </c>
      <c r="G2537" s="2">
        <f t="shared" si="80"/>
        <v>0</v>
      </c>
    </row>
    <row r="2538" spans="1:7" x14ac:dyDescent="0.35">
      <c r="A2538" t="s">
        <v>21369</v>
      </c>
      <c r="B2538" t="s">
        <v>7317</v>
      </c>
      <c r="C2538" t="s">
        <v>7321</v>
      </c>
      <c r="D2538" t="str">
        <f>IF($B2538="B","",IFERROR(VLOOKUP($C2538,Elster!$I$5:$M$148,3,FALSE),$C2538))</f>
        <v/>
      </c>
      <c r="E2538" t="str">
        <f>IF($B2538="A","",IFERROR(VLOOKUP($C2538,Elster!$I$5:$M$148,3,FALSE),$C2538))</f>
        <v xml:space="preserve">   "FEHLERMELDUNG"                                    </v>
      </c>
      <c r="F2538">
        <f t="shared" si="79"/>
        <v>1</v>
      </c>
      <c r="G2538" s="2">
        <f t="shared" si="80"/>
        <v>4.9999999999990052E-3</v>
      </c>
    </row>
    <row r="2539" spans="1:7" x14ac:dyDescent="0.35">
      <c r="A2539" t="s">
        <v>21369</v>
      </c>
      <c r="B2539" t="s">
        <v>7319</v>
      </c>
      <c r="C2539" t="s">
        <v>7321</v>
      </c>
      <c r="D2539" t="str">
        <f>IF($B2539="B","",IFERROR(VLOOKUP($C2539,Elster!$I$5:$M$148,3,FALSE),$C2539))</f>
        <v xml:space="preserve">   "FEHLERMELDUNG"                                    </v>
      </c>
      <c r="E2539" t="str">
        <f>IF($B2539="A","",IFERROR(VLOOKUP($C2539,Elster!$I$5:$M$148,3,FALSE),$C2539))</f>
        <v/>
      </c>
      <c r="F2539">
        <f t="shared" si="79"/>
        <v>1</v>
      </c>
      <c r="G2539" s="2">
        <f t="shared" si="80"/>
        <v>0</v>
      </c>
    </row>
    <row r="2540" spans="1:7" x14ac:dyDescent="0.35">
      <c r="A2540" t="s">
        <v>21370</v>
      </c>
      <c r="B2540" t="s">
        <v>7317</v>
      </c>
      <c r="C2540" t="s">
        <v>7357</v>
      </c>
      <c r="D2540" t="str">
        <f>IF($B2540="B","",IFERROR(VLOOKUP($C2540,Elster!$I$5:$M$148,3,FALSE),$C2540))</f>
        <v/>
      </c>
      <c r="E2540" t="str">
        <f>IF($B2540="A","",IFERROR(VLOOKUP($C2540,Elster!$I$5:$M$148,3,FALSE),$C2540))</f>
        <v xml:space="preserve">   "MIN_TEMP_KESSEL"                                  </v>
      </c>
      <c r="F2540">
        <f t="shared" si="79"/>
        <v>32</v>
      </c>
      <c r="G2540" s="2">
        <f t="shared" si="80"/>
        <v>5.000000000002558E-3</v>
      </c>
    </row>
    <row r="2541" spans="1:7" x14ac:dyDescent="0.35">
      <c r="A2541" t="s">
        <v>21370</v>
      </c>
      <c r="B2541" t="s">
        <v>7319</v>
      </c>
      <c r="C2541" t="s">
        <v>7357</v>
      </c>
      <c r="D2541" t="str">
        <f>IF($B2541="B","",IFERROR(VLOOKUP($C2541,Elster!$I$5:$M$148,3,FALSE),$C2541))</f>
        <v xml:space="preserve">   "MIN_TEMP_KESSEL"                                  </v>
      </c>
      <c r="E2541" t="str">
        <f>IF($B2541="A","",IFERROR(VLOOKUP($C2541,Elster!$I$5:$M$148,3,FALSE),$C2541))</f>
        <v/>
      </c>
      <c r="F2541">
        <f t="shared" si="79"/>
        <v>32</v>
      </c>
      <c r="G2541" s="2">
        <f t="shared" si="80"/>
        <v>0</v>
      </c>
    </row>
    <row r="2542" spans="1:7" x14ac:dyDescent="0.35">
      <c r="A2542" t="s">
        <v>21371</v>
      </c>
      <c r="B2542" t="s">
        <v>7317</v>
      </c>
      <c r="C2542" t="s">
        <v>7343</v>
      </c>
      <c r="D2542" t="str">
        <f>IF($B2542="B","",IFERROR(VLOOKUP($C2542,Elster!$I$5:$M$148,3,FALSE),$C2542))</f>
        <v/>
      </c>
      <c r="E2542" t="str">
        <f>IF($B2542="A","",IFERROR(VLOOKUP($C2542,Elster!$I$5:$M$148,3,FALSE),$C2542))</f>
        <v xml:space="preserve">   "RAUMSOLLTEMP_NACHT"                               </v>
      </c>
      <c r="F2542">
        <f t="shared" si="79"/>
        <v>8</v>
      </c>
      <c r="G2542" s="2">
        <f t="shared" si="80"/>
        <v>4.9999999999990052E-3</v>
      </c>
    </row>
    <row r="2543" spans="1:7" x14ac:dyDescent="0.35">
      <c r="A2543" t="s">
        <v>21371</v>
      </c>
      <c r="B2543" t="s">
        <v>7319</v>
      </c>
      <c r="C2543" t="s">
        <v>7343</v>
      </c>
      <c r="D2543" t="str">
        <f>IF($B2543="B","",IFERROR(VLOOKUP($C2543,Elster!$I$5:$M$148,3,FALSE),$C2543))</f>
        <v xml:space="preserve">   "RAUMSOLLTEMP_NACHT"                               </v>
      </c>
      <c r="E2543" t="str">
        <f>IF($B2543="A","",IFERROR(VLOOKUP($C2543,Elster!$I$5:$M$148,3,FALSE),$C2543))</f>
        <v/>
      </c>
      <c r="F2543">
        <f t="shared" si="79"/>
        <v>8</v>
      </c>
      <c r="G2543" s="2">
        <f t="shared" si="80"/>
        <v>0</v>
      </c>
    </row>
    <row r="2544" spans="1:7" x14ac:dyDescent="0.35">
      <c r="A2544" t="s">
        <v>21372</v>
      </c>
      <c r="B2544" t="s">
        <v>7317</v>
      </c>
      <c r="C2544" t="s">
        <v>7320</v>
      </c>
      <c r="D2544" t="str">
        <f>IF($B2544="B","",IFERROR(VLOOKUP($C2544,Elster!$I$5:$M$148,3,FALSE),$C2544))</f>
        <v/>
      </c>
      <c r="E2544" t="str">
        <f>IF($B2544="A","",IFERROR(VLOOKUP($C2544,Elster!$I$5:$M$148,3,FALSE),$C2544))</f>
        <v>0x000</v>
      </c>
      <c r="F2544">
        <f t="shared" si="79"/>
        <v>0</v>
      </c>
      <c r="G2544" s="2">
        <f t="shared" si="80"/>
        <v>4.9999999999990052E-3</v>
      </c>
    </row>
    <row r="2545" spans="1:7" x14ac:dyDescent="0.35">
      <c r="A2545" t="s">
        <v>21372</v>
      </c>
      <c r="B2545" t="s">
        <v>7319</v>
      </c>
      <c r="C2545" t="s">
        <v>7320</v>
      </c>
      <c r="D2545" t="str">
        <f>IF($B2545="B","",IFERROR(VLOOKUP($C2545,Elster!$I$5:$M$148,3,FALSE),$C2545))</f>
        <v>0x000</v>
      </c>
      <c r="E2545" t="str">
        <f>IF($B2545="A","",IFERROR(VLOOKUP($C2545,Elster!$I$5:$M$148,3,FALSE),$C2545))</f>
        <v/>
      </c>
      <c r="F2545">
        <f t="shared" si="79"/>
        <v>0</v>
      </c>
      <c r="G2545" s="2">
        <f t="shared" si="80"/>
        <v>0</v>
      </c>
    </row>
    <row r="2546" spans="1:7" x14ac:dyDescent="0.35">
      <c r="A2546" t="s">
        <v>21373</v>
      </c>
      <c r="B2546" t="s">
        <v>7317</v>
      </c>
      <c r="C2546" t="s">
        <v>7321</v>
      </c>
      <c r="D2546" t="str">
        <f>IF($B2546="B","",IFERROR(VLOOKUP($C2546,Elster!$I$5:$M$148,3,FALSE),$C2546))</f>
        <v/>
      </c>
      <c r="E2546" t="str">
        <f>IF($B2546="A","",IFERROR(VLOOKUP($C2546,Elster!$I$5:$M$148,3,FALSE),$C2546))</f>
        <v xml:space="preserve">   "FEHLERMELDUNG"                                    </v>
      </c>
      <c r="F2546">
        <f t="shared" si="79"/>
        <v>1</v>
      </c>
      <c r="G2546" s="2">
        <f t="shared" si="80"/>
        <v>4.9999999999990052E-3</v>
      </c>
    </row>
    <row r="2547" spans="1:7" x14ac:dyDescent="0.35">
      <c r="A2547" t="s">
        <v>21373</v>
      </c>
      <c r="B2547" t="s">
        <v>7319</v>
      </c>
      <c r="C2547" t="s">
        <v>7321</v>
      </c>
      <c r="D2547" t="str">
        <f>IF($B2547="B","",IFERROR(VLOOKUP($C2547,Elster!$I$5:$M$148,3,FALSE),$C2547))</f>
        <v xml:space="preserve">   "FEHLERMELDUNG"                                    </v>
      </c>
      <c r="E2547" t="str">
        <f>IF($B2547="A","",IFERROR(VLOOKUP($C2547,Elster!$I$5:$M$148,3,FALSE),$C2547))</f>
        <v/>
      </c>
      <c r="F2547">
        <f t="shared" si="79"/>
        <v>1</v>
      </c>
      <c r="G2547" s="2">
        <f t="shared" si="80"/>
        <v>0</v>
      </c>
    </row>
    <row r="2548" spans="1:7" x14ac:dyDescent="0.35">
      <c r="A2548" t="s">
        <v>21374</v>
      </c>
      <c r="B2548" t="s">
        <v>7317</v>
      </c>
      <c r="C2548" t="s">
        <v>7355</v>
      </c>
      <c r="D2548" t="str">
        <f>IF($B2548="B","",IFERROR(VLOOKUP($C2548,Elster!$I$5:$M$148,3,FALSE),$C2548))</f>
        <v/>
      </c>
      <c r="E2548" t="str">
        <f>IF($B2548="A","",IFERROR(VLOOKUP($C2548,Elster!$I$5:$M$148,3,FALSE),$C2548))</f>
        <v xml:space="preserve">   "MIN_WASSERDRUCK"                                  </v>
      </c>
      <c r="F2548">
        <f t="shared" si="79"/>
        <v>52</v>
      </c>
      <c r="G2548" s="2">
        <f t="shared" si="80"/>
        <v>5.000000000002558E-3</v>
      </c>
    </row>
    <row r="2549" spans="1:7" x14ac:dyDescent="0.35">
      <c r="A2549" t="s">
        <v>21374</v>
      </c>
      <c r="B2549" t="s">
        <v>7319</v>
      </c>
      <c r="C2549" t="s">
        <v>7355</v>
      </c>
      <c r="D2549" t="str">
        <f>IF($B2549="B","",IFERROR(VLOOKUP($C2549,Elster!$I$5:$M$148,3,FALSE),$C2549))</f>
        <v xml:space="preserve">   "MIN_WASSERDRUCK"                                  </v>
      </c>
      <c r="E2549" t="str">
        <f>IF($B2549="A","",IFERROR(VLOOKUP($C2549,Elster!$I$5:$M$148,3,FALSE),$C2549))</f>
        <v/>
      </c>
      <c r="F2549">
        <f t="shared" si="79"/>
        <v>52</v>
      </c>
      <c r="G2549" s="2">
        <f t="shared" si="80"/>
        <v>0</v>
      </c>
    </row>
    <row r="2550" spans="1:7" x14ac:dyDescent="0.35">
      <c r="A2550" t="s">
        <v>21375</v>
      </c>
      <c r="B2550" t="s">
        <v>7317</v>
      </c>
      <c r="C2550" t="s">
        <v>7325</v>
      </c>
      <c r="D2550" t="str">
        <f>IF($B2550="B","",IFERROR(VLOOKUP($C2550,Elster!$I$5:$M$148,3,FALSE),$C2550))</f>
        <v/>
      </c>
      <c r="E2550" t="str">
        <f>IF($B2550="A","",IFERROR(VLOOKUP($C2550,Elster!$I$5:$M$148,3,FALSE),$C2550))</f>
        <v xml:space="preserve">   "SPEICHERSOLLTEMP"                                 </v>
      </c>
      <c r="F2550">
        <f t="shared" si="79"/>
        <v>3</v>
      </c>
      <c r="G2550" s="2">
        <f t="shared" si="80"/>
        <v>1.5519999999998646E-2</v>
      </c>
    </row>
    <row r="2551" spans="1:7" x14ac:dyDescent="0.35">
      <c r="A2551" t="s">
        <v>21376</v>
      </c>
      <c r="B2551" t="s">
        <v>7317</v>
      </c>
      <c r="C2551" t="s">
        <v>7320</v>
      </c>
      <c r="D2551" t="str">
        <f>IF($B2551="B","",IFERROR(VLOOKUP($C2551,Elster!$I$5:$M$148,3,FALSE),$C2551))</f>
        <v/>
      </c>
      <c r="E2551" t="str">
        <f>IF($B2551="A","",IFERROR(VLOOKUP($C2551,Elster!$I$5:$M$148,3,FALSE),$C2551))</f>
        <v>0x000</v>
      </c>
      <c r="F2551">
        <f t="shared" si="79"/>
        <v>0</v>
      </c>
      <c r="G2551" s="2">
        <f t="shared" si="80"/>
        <v>4.9740000000007001E-3</v>
      </c>
    </row>
    <row r="2552" spans="1:7" x14ac:dyDescent="0.35">
      <c r="A2552" t="s">
        <v>21377</v>
      </c>
      <c r="B2552" t="s">
        <v>7317</v>
      </c>
      <c r="C2552" t="s">
        <v>7318</v>
      </c>
      <c r="D2552" t="str">
        <f>IF($B2552="B","",IFERROR(VLOOKUP($C2552,Elster!$I$5:$M$148,3,FALSE),$C2552))</f>
        <v/>
      </c>
      <c r="E2552" t="str">
        <f>IF($B2552="A","",IFERROR(VLOOKUP($C2552,Elster!$I$5:$M$148,3,FALSE),$C2552))</f>
        <v xml:space="preserve">   "SAMMLERISTTEMP"                                   </v>
      </c>
      <c r="F2552">
        <f t="shared" si="79"/>
        <v>13</v>
      </c>
      <c r="G2552" s="2">
        <f t="shared" si="80"/>
        <v>4.9740000000007001E-3</v>
      </c>
    </row>
    <row r="2553" spans="1:7" x14ac:dyDescent="0.35">
      <c r="A2553" t="s">
        <v>21378</v>
      </c>
      <c r="B2553" t="s">
        <v>7317</v>
      </c>
      <c r="C2553" t="s">
        <v>7329</v>
      </c>
      <c r="D2553" t="str">
        <f>IF($B2553="B","",IFERROR(VLOOKUP($C2553,Elster!$I$5:$M$148,3,FALSE),$C2553))</f>
        <v/>
      </c>
      <c r="E2553" t="str">
        <f>IF($B2553="A","",IFERROR(VLOOKUP($C2553,Elster!$I$5:$M$148,3,FALSE),$C2553))</f>
        <v xml:space="preserve">   "KESSELSOLLTEMP"                                   </v>
      </c>
      <c r="F2553">
        <f t="shared" si="79"/>
        <v>2</v>
      </c>
      <c r="G2553" s="2">
        <f t="shared" si="80"/>
        <v>4.9739999999971474E-3</v>
      </c>
    </row>
    <row r="2554" spans="1:7" x14ac:dyDescent="0.35">
      <c r="A2554" t="s">
        <v>21379</v>
      </c>
      <c r="B2554" t="s">
        <v>7317</v>
      </c>
      <c r="C2554" t="s">
        <v>7320</v>
      </c>
      <c r="D2554" t="str">
        <f>IF($B2554="B","",IFERROR(VLOOKUP($C2554,Elster!$I$5:$M$148,3,FALSE),$C2554))</f>
        <v/>
      </c>
      <c r="E2554" t="str">
        <f>IF($B2554="A","",IFERROR(VLOOKUP($C2554,Elster!$I$5:$M$148,3,FALSE),$C2554))</f>
        <v>0x000</v>
      </c>
      <c r="F2554">
        <f t="shared" si="79"/>
        <v>0</v>
      </c>
      <c r="G2554" s="2">
        <f t="shared" si="80"/>
        <v>4.9480000000023949E-3</v>
      </c>
    </row>
    <row r="2555" spans="1:7" x14ac:dyDescent="0.35">
      <c r="A2555" t="s">
        <v>21380</v>
      </c>
      <c r="B2555" t="s">
        <v>7317</v>
      </c>
      <c r="C2555" t="s">
        <v>7366</v>
      </c>
      <c r="D2555" t="str">
        <f>IF($B2555="B","",IFERROR(VLOOKUP($C2555,Elster!$I$5:$M$148,3,FALSE),$C2555))</f>
        <v/>
      </c>
      <c r="E2555" t="str">
        <f>IF($B2555="A","",IFERROR(VLOOKUP($C2555,Elster!$I$5:$M$148,3,FALSE),$C2555))</f>
        <v xml:space="preserve">//   "ERWEITERUNGSTELEGRAMM"                            </v>
      </c>
      <c r="F2555">
        <f t="shared" si="79"/>
        <v>250</v>
      </c>
      <c r="G2555" s="2">
        <f t="shared" si="80"/>
        <v>4.9740000000007001E-3</v>
      </c>
    </row>
    <row r="2556" spans="1:7" x14ac:dyDescent="0.35">
      <c r="A2556" t="s">
        <v>21381</v>
      </c>
      <c r="B2556" t="s">
        <v>7317</v>
      </c>
      <c r="C2556" t="s">
        <v>7321</v>
      </c>
      <c r="D2556" t="str">
        <f>IF($B2556="B","",IFERROR(VLOOKUP($C2556,Elster!$I$5:$M$148,3,FALSE),$C2556))</f>
        <v/>
      </c>
      <c r="E2556" t="str">
        <f>IF($B2556="A","",IFERROR(VLOOKUP($C2556,Elster!$I$5:$M$148,3,FALSE),$C2556))</f>
        <v xml:space="preserve">   "FEHLERMELDUNG"                                    </v>
      </c>
      <c r="F2556">
        <f t="shared" si="79"/>
        <v>1</v>
      </c>
      <c r="G2556" s="2">
        <f t="shared" si="80"/>
        <v>4.9729999999996721E-3</v>
      </c>
    </row>
    <row r="2557" spans="1:7" x14ac:dyDescent="0.35">
      <c r="A2557" t="s">
        <v>21382</v>
      </c>
      <c r="B2557" t="s">
        <v>7317</v>
      </c>
      <c r="C2557" t="s">
        <v>7357</v>
      </c>
      <c r="D2557" t="str">
        <f>IF($B2557="B","",IFERROR(VLOOKUP($C2557,Elster!$I$5:$M$148,3,FALSE),$C2557))</f>
        <v/>
      </c>
      <c r="E2557" t="str">
        <f>IF($B2557="A","",IFERROR(VLOOKUP($C2557,Elster!$I$5:$M$148,3,FALSE),$C2557))</f>
        <v xml:space="preserve">   "MIN_TEMP_KESSEL"                                  </v>
      </c>
      <c r="F2557">
        <f t="shared" si="79"/>
        <v>32</v>
      </c>
      <c r="G2557" s="2">
        <f t="shared" si="80"/>
        <v>4.9479999999988422E-3</v>
      </c>
    </row>
    <row r="2558" spans="1:7" x14ac:dyDescent="0.35">
      <c r="A2558" t="s">
        <v>21383</v>
      </c>
      <c r="B2558" t="s">
        <v>7317</v>
      </c>
      <c r="C2558" t="s">
        <v>7343</v>
      </c>
      <c r="D2558" t="str">
        <f>IF($B2558="B","",IFERROR(VLOOKUP($C2558,Elster!$I$5:$M$148,3,FALSE),$C2558))</f>
        <v/>
      </c>
      <c r="E2558" t="str">
        <f>IF($B2558="A","",IFERROR(VLOOKUP($C2558,Elster!$I$5:$M$148,3,FALSE),$C2558))</f>
        <v xml:space="preserve">   "RAUMSOLLTEMP_NACHT"                               </v>
      </c>
      <c r="F2558">
        <f t="shared" si="79"/>
        <v>8</v>
      </c>
      <c r="G2558" s="2">
        <f t="shared" si="80"/>
        <v>4.9740000000007001E-3</v>
      </c>
    </row>
    <row r="2559" spans="1:7" x14ac:dyDescent="0.35">
      <c r="A2559" t="s">
        <v>21384</v>
      </c>
      <c r="B2559" t="s">
        <v>7317</v>
      </c>
      <c r="C2559" t="s">
        <v>7320</v>
      </c>
      <c r="D2559" t="str">
        <f>IF($B2559="B","",IFERROR(VLOOKUP($C2559,Elster!$I$5:$M$148,3,FALSE),$C2559))</f>
        <v/>
      </c>
      <c r="E2559" t="str">
        <f>IF($B2559="A","",IFERROR(VLOOKUP($C2559,Elster!$I$5:$M$148,3,FALSE),$C2559))</f>
        <v>0x000</v>
      </c>
      <c r="F2559">
        <f t="shared" si="79"/>
        <v>0</v>
      </c>
      <c r="G2559" s="2">
        <f t="shared" si="80"/>
        <v>4.9740000000007001E-3</v>
      </c>
    </row>
    <row r="2560" spans="1:7" x14ac:dyDescent="0.35">
      <c r="A2560" t="s">
        <v>21385</v>
      </c>
      <c r="B2560" t="s">
        <v>7317</v>
      </c>
      <c r="C2560" t="s">
        <v>7321</v>
      </c>
      <c r="D2560" t="str">
        <f>IF($B2560="B","",IFERROR(VLOOKUP($C2560,Elster!$I$5:$M$148,3,FALSE),$C2560))</f>
        <v/>
      </c>
      <c r="E2560" t="str">
        <f>IF($B2560="A","",IFERROR(VLOOKUP($C2560,Elster!$I$5:$M$148,3,FALSE),$C2560))</f>
        <v xml:space="preserve">   "FEHLERMELDUNG"                                    </v>
      </c>
      <c r="F2560">
        <f t="shared" si="79"/>
        <v>1</v>
      </c>
      <c r="G2560" s="2">
        <f t="shared" si="80"/>
        <v>4.9739999999971474E-3</v>
      </c>
    </row>
    <row r="2561" spans="1:7" x14ac:dyDescent="0.35">
      <c r="A2561" t="s">
        <v>21386</v>
      </c>
      <c r="B2561" t="s">
        <v>7317</v>
      </c>
      <c r="C2561" t="s">
        <v>8095</v>
      </c>
      <c r="D2561" t="str">
        <f>IF($B2561="B","",IFERROR(VLOOKUP($C2561,Elster!$I$5:$M$148,3,FALSE),$C2561))</f>
        <v/>
      </c>
      <c r="E2561" t="str">
        <f>IF($B2561="A","",IFERROR(VLOOKUP($C2561,Elster!$I$5:$M$148,3,FALSE),$C2561))</f>
        <v xml:space="preserve">   "LEISTUNGSKORREKTUR"                               </v>
      </c>
      <c r="F2561">
        <f t="shared" si="79"/>
        <v>53</v>
      </c>
      <c r="G2561" s="2">
        <f t="shared" si="80"/>
        <v>4.9480000000023949E-3</v>
      </c>
    </row>
    <row r="2562" spans="1:7" x14ac:dyDescent="0.35">
      <c r="A2562" t="s">
        <v>21387</v>
      </c>
      <c r="B2562" t="s">
        <v>7317</v>
      </c>
      <c r="C2562" t="s">
        <v>7318</v>
      </c>
      <c r="D2562" t="str">
        <f>IF($B2562="B","",IFERROR(VLOOKUP($C2562,Elster!$I$5:$M$148,3,FALSE),$C2562))</f>
        <v/>
      </c>
      <c r="E2562" t="str">
        <f>IF($B2562="A","",IFERROR(VLOOKUP($C2562,Elster!$I$5:$M$148,3,FALSE),$C2562))</f>
        <v xml:space="preserve">   "SAMMLERISTTEMP"                                   </v>
      </c>
      <c r="F2562">
        <f t="shared" si="79"/>
        <v>13</v>
      </c>
      <c r="G2562" s="2">
        <f t="shared" si="80"/>
        <v>0.12033599999999822</v>
      </c>
    </row>
    <row r="2563" spans="1:7" x14ac:dyDescent="0.35">
      <c r="A2563" t="s">
        <v>21387</v>
      </c>
      <c r="B2563" t="s">
        <v>7319</v>
      </c>
      <c r="C2563" t="s">
        <v>7318</v>
      </c>
      <c r="D2563" t="str">
        <f>IF($B2563="B","",IFERROR(VLOOKUP($C2563,Elster!$I$5:$M$148,3,FALSE),$C2563))</f>
        <v xml:space="preserve">   "SAMMLERISTTEMP"                                   </v>
      </c>
      <c r="E2563" t="str">
        <f>IF($B2563="A","",IFERROR(VLOOKUP($C2563,Elster!$I$5:$M$148,3,FALSE),$C2563))</f>
        <v/>
      </c>
      <c r="F2563">
        <f t="shared" si="79"/>
        <v>13</v>
      </c>
      <c r="G2563" s="2">
        <f t="shared" si="80"/>
        <v>0</v>
      </c>
    </row>
    <row r="2564" spans="1:7" x14ac:dyDescent="0.35">
      <c r="A2564" t="s">
        <v>21388</v>
      </c>
      <c r="B2564" t="s">
        <v>7317</v>
      </c>
      <c r="C2564" t="s">
        <v>7320</v>
      </c>
      <c r="D2564" t="str">
        <f>IF($B2564="B","",IFERROR(VLOOKUP($C2564,Elster!$I$5:$M$148,3,FALSE),$C2564))</f>
        <v/>
      </c>
      <c r="E2564" t="str">
        <f>IF($B2564="A","",IFERROR(VLOOKUP($C2564,Elster!$I$5:$M$148,3,FALSE),$C2564))</f>
        <v>0x000</v>
      </c>
      <c r="F2564">
        <f t="shared" ref="F2564:F2627" si="81">HEX2DEC(REPLACE(C2564,1,2,""))</f>
        <v>0</v>
      </c>
      <c r="G2564" s="2">
        <f t="shared" ref="G2564:G2627" si="82">SUBSTITUTE(A2564,"s","")-SUBSTITUTE(A2563,"s","")</f>
        <v>5.000000000002558E-3</v>
      </c>
    </row>
    <row r="2565" spans="1:7" x14ac:dyDescent="0.35">
      <c r="A2565" t="s">
        <v>21388</v>
      </c>
      <c r="B2565" t="s">
        <v>7319</v>
      </c>
      <c r="C2565" t="s">
        <v>7320</v>
      </c>
      <c r="D2565" t="str">
        <f>IF($B2565="B","",IFERROR(VLOOKUP($C2565,Elster!$I$5:$M$148,3,FALSE),$C2565))</f>
        <v>0x000</v>
      </c>
      <c r="E2565" t="str">
        <f>IF($B2565="A","",IFERROR(VLOOKUP($C2565,Elster!$I$5:$M$148,3,FALSE),$C2565))</f>
        <v/>
      </c>
      <c r="F2565">
        <f t="shared" si="81"/>
        <v>0</v>
      </c>
      <c r="G2565" s="2">
        <f t="shared" si="82"/>
        <v>0</v>
      </c>
    </row>
    <row r="2566" spans="1:7" x14ac:dyDescent="0.35">
      <c r="A2566" t="s">
        <v>21389</v>
      </c>
      <c r="B2566" t="s">
        <v>7317</v>
      </c>
      <c r="C2566" t="s">
        <v>7345</v>
      </c>
      <c r="D2566" t="str">
        <f>IF($B2566="B","",IFERROR(VLOOKUP($C2566,Elster!$I$5:$M$148,3,FALSE),$C2566))</f>
        <v/>
      </c>
      <c r="E2566" s="4" t="str">
        <f>IF($B2566="A","",IFERROR(VLOOKUP($C2566,Elster!$I$5:$M$148,3,FALSE),$C2566))</f>
        <v xml:space="preserve">   "UHRZEIT"                                          </v>
      </c>
      <c r="F2566">
        <f t="shared" si="81"/>
        <v>9</v>
      </c>
      <c r="G2566" s="2">
        <f t="shared" si="82"/>
        <v>4.9999999999990052E-3</v>
      </c>
    </row>
    <row r="2567" spans="1:7" x14ac:dyDescent="0.35">
      <c r="A2567" t="s">
        <v>21389</v>
      </c>
      <c r="B2567" t="s">
        <v>7319</v>
      </c>
      <c r="C2567" t="s">
        <v>7345</v>
      </c>
      <c r="D2567" t="str">
        <f>IF($B2567="B","",IFERROR(VLOOKUP($C2567,Elster!$I$5:$M$148,3,FALSE),$C2567))</f>
        <v xml:space="preserve">   "UHRZEIT"                                          </v>
      </c>
      <c r="E2567" t="str">
        <f>IF($B2567="A","",IFERROR(VLOOKUP($C2567,Elster!$I$5:$M$148,3,FALSE),$C2567))</f>
        <v/>
      </c>
      <c r="F2567">
        <f t="shared" si="81"/>
        <v>9</v>
      </c>
      <c r="G2567" s="2">
        <f t="shared" si="82"/>
        <v>0</v>
      </c>
    </row>
    <row r="2568" spans="1:7" x14ac:dyDescent="0.35">
      <c r="A2568" t="s">
        <v>21390</v>
      </c>
      <c r="B2568" t="s">
        <v>7319</v>
      </c>
      <c r="C2568" t="s">
        <v>7321</v>
      </c>
      <c r="D2568" t="str">
        <f>IF($B2568="B","",IFERROR(VLOOKUP($C2568,Elster!$I$5:$M$148,3,FALSE),$C2568))</f>
        <v xml:space="preserve">   "FEHLERMELDUNG"                                    </v>
      </c>
      <c r="E2568" t="str">
        <f>IF($B2568="A","",IFERROR(VLOOKUP($C2568,Elster!$I$5:$M$148,3,FALSE),$C2568))</f>
        <v/>
      </c>
      <c r="F2568">
        <f t="shared" si="81"/>
        <v>1</v>
      </c>
      <c r="G2568" s="2">
        <f t="shared" si="82"/>
        <v>4.9999999999990052E-3</v>
      </c>
    </row>
    <row r="2569" spans="1:7" x14ac:dyDescent="0.35">
      <c r="A2569" t="s">
        <v>21391</v>
      </c>
      <c r="B2569" t="s">
        <v>7317</v>
      </c>
      <c r="C2569" t="s">
        <v>7321</v>
      </c>
      <c r="D2569" t="str">
        <f>IF($B2569="B","",IFERROR(VLOOKUP($C2569,Elster!$I$5:$M$148,3,FALSE),$C2569))</f>
        <v/>
      </c>
      <c r="E2569" t="str">
        <f>IF($B2569="A","",IFERROR(VLOOKUP($C2569,Elster!$I$5:$M$148,3,FALSE),$C2569))</f>
        <v xml:space="preserve">   "FEHLERMELDUNG"                                    </v>
      </c>
      <c r="F2569">
        <f t="shared" si="81"/>
        <v>1</v>
      </c>
      <c r="G2569" s="2">
        <f t="shared" si="82"/>
        <v>2.600000000185787E-5</v>
      </c>
    </row>
    <row r="2570" spans="1:7" x14ac:dyDescent="0.35">
      <c r="A2570" t="s">
        <v>21392</v>
      </c>
      <c r="B2570" t="s">
        <v>7317</v>
      </c>
      <c r="C2570" t="s">
        <v>7320</v>
      </c>
      <c r="D2570" t="str">
        <f>IF($B2570="B","",IFERROR(VLOOKUP($C2570,Elster!$I$5:$M$148,3,FALSE),$C2570))</f>
        <v/>
      </c>
      <c r="E2570" t="str">
        <f>IF($B2570="A","",IFERROR(VLOOKUP($C2570,Elster!$I$5:$M$148,3,FALSE),$C2570))</f>
        <v>0x000</v>
      </c>
      <c r="F2570">
        <f t="shared" si="81"/>
        <v>0</v>
      </c>
      <c r="G2570" s="2">
        <f t="shared" si="82"/>
        <v>4.9999999999990052E-3</v>
      </c>
    </row>
    <row r="2571" spans="1:7" x14ac:dyDescent="0.35">
      <c r="A2571" t="s">
        <v>21392</v>
      </c>
      <c r="B2571" t="s">
        <v>7319</v>
      </c>
      <c r="C2571" t="s">
        <v>7320</v>
      </c>
      <c r="D2571" t="str">
        <f>IF($B2571="B","",IFERROR(VLOOKUP($C2571,Elster!$I$5:$M$148,3,FALSE),$C2571))</f>
        <v>0x000</v>
      </c>
      <c r="E2571" t="str">
        <f>IF($B2571="A","",IFERROR(VLOOKUP($C2571,Elster!$I$5:$M$148,3,FALSE),$C2571))</f>
        <v/>
      </c>
      <c r="F2571">
        <f t="shared" si="81"/>
        <v>0</v>
      </c>
      <c r="G2571" s="2">
        <f t="shared" si="82"/>
        <v>0</v>
      </c>
    </row>
    <row r="2572" spans="1:7" x14ac:dyDescent="0.35">
      <c r="A2572" t="s">
        <v>21393</v>
      </c>
      <c r="B2572" t="s">
        <v>7317</v>
      </c>
      <c r="C2572" t="s">
        <v>7321</v>
      </c>
      <c r="D2572" t="str">
        <f>IF($B2572="B","",IFERROR(VLOOKUP($C2572,Elster!$I$5:$M$148,3,FALSE),$C2572))</f>
        <v/>
      </c>
      <c r="E2572" t="str">
        <f>IF($B2572="A","",IFERROR(VLOOKUP($C2572,Elster!$I$5:$M$148,3,FALSE),$C2572))</f>
        <v xml:space="preserve">   "FEHLERMELDUNG"                                    </v>
      </c>
      <c r="F2572">
        <f t="shared" si="81"/>
        <v>1</v>
      </c>
      <c r="G2572" s="2">
        <f t="shared" si="82"/>
        <v>4.9999999999990052E-3</v>
      </c>
    </row>
    <row r="2573" spans="1:7" x14ac:dyDescent="0.35">
      <c r="A2573" t="s">
        <v>21393</v>
      </c>
      <c r="B2573" t="s">
        <v>7319</v>
      </c>
      <c r="C2573" t="s">
        <v>7321</v>
      </c>
      <c r="D2573" t="str">
        <f>IF($B2573="B","",IFERROR(VLOOKUP($C2573,Elster!$I$5:$M$148,3,FALSE),$C2573))</f>
        <v xml:space="preserve">   "FEHLERMELDUNG"                                    </v>
      </c>
      <c r="E2573" t="str">
        <f>IF($B2573="A","",IFERROR(VLOOKUP($C2573,Elster!$I$5:$M$148,3,FALSE),$C2573))</f>
        <v/>
      </c>
      <c r="F2573">
        <f t="shared" si="81"/>
        <v>1</v>
      </c>
      <c r="G2573" s="2">
        <f t="shared" si="82"/>
        <v>0</v>
      </c>
    </row>
    <row r="2574" spans="1:7" x14ac:dyDescent="0.35">
      <c r="A2574" t="s">
        <v>21394</v>
      </c>
      <c r="B2574" t="s">
        <v>7317</v>
      </c>
      <c r="C2574" t="s">
        <v>8105</v>
      </c>
      <c r="D2574" t="str">
        <f>IF($B2574="B","",IFERROR(VLOOKUP($C2574,Elster!$I$5:$M$148,3,FALSE),$C2574))</f>
        <v/>
      </c>
      <c r="E2574" t="str">
        <f>IF($B2574="A","",IFERROR(VLOOKUP($C2574,Elster!$I$5:$M$148,3,FALSE),$C2574))</f>
        <v xml:space="preserve">   "UNGUELTIG"                                        </v>
      </c>
      <c r="F2574">
        <f t="shared" si="81"/>
        <v>255</v>
      </c>
      <c r="G2574" s="2">
        <f t="shared" si="82"/>
        <v>4.9999999999990052E-3</v>
      </c>
    </row>
    <row r="2575" spans="1:7" x14ac:dyDescent="0.35">
      <c r="A2575" t="s">
        <v>21394</v>
      </c>
      <c r="B2575" t="s">
        <v>7319</v>
      </c>
      <c r="C2575" t="s">
        <v>8105</v>
      </c>
      <c r="D2575" t="str">
        <f>IF($B2575="B","",IFERROR(VLOOKUP($C2575,Elster!$I$5:$M$148,3,FALSE),$C2575))</f>
        <v xml:space="preserve">   "UNGUELTIG"                                        </v>
      </c>
      <c r="E2575" t="str">
        <f>IF($B2575="A","",IFERROR(VLOOKUP($C2575,Elster!$I$5:$M$148,3,FALSE),$C2575))</f>
        <v/>
      </c>
      <c r="F2575">
        <f t="shared" si="81"/>
        <v>255</v>
      </c>
      <c r="G2575" s="2">
        <f t="shared" si="82"/>
        <v>0</v>
      </c>
    </row>
    <row r="2576" spans="1:7" x14ac:dyDescent="0.35">
      <c r="A2576" t="s">
        <v>21395</v>
      </c>
      <c r="B2576" t="s">
        <v>7317</v>
      </c>
      <c r="C2576" t="s">
        <v>7320</v>
      </c>
      <c r="D2576" t="str">
        <f>IF($B2576="B","",IFERROR(VLOOKUP($C2576,Elster!$I$5:$M$148,3,FALSE),$C2576))</f>
        <v/>
      </c>
      <c r="E2576" t="str">
        <f>IF($B2576="A","",IFERROR(VLOOKUP($C2576,Elster!$I$5:$M$148,3,FALSE),$C2576))</f>
        <v>0x000</v>
      </c>
      <c r="F2576">
        <f t="shared" si="81"/>
        <v>0</v>
      </c>
      <c r="G2576" s="2">
        <f t="shared" si="82"/>
        <v>5.000000000002558E-3</v>
      </c>
    </row>
    <row r="2577" spans="1:7" x14ac:dyDescent="0.35">
      <c r="A2577" t="s">
        <v>21395</v>
      </c>
      <c r="B2577" t="s">
        <v>7319</v>
      </c>
      <c r="C2577" t="s">
        <v>7320</v>
      </c>
      <c r="D2577" t="str">
        <f>IF($B2577="B","",IFERROR(VLOOKUP($C2577,Elster!$I$5:$M$148,3,FALSE),$C2577))</f>
        <v>0x000</v>
      </c>
      <c r="E2577" t="str">
        <f>IF($B2577="A","",IFERROR(VLOOKUP($C2577,Elster!$I$5:$M$148,3,FALSE),$C2577))</f>
        <v/>
      </c>
      <c r="F2577">
        <f t="shared" si="81"/>
        <v>0</v>
      </c>
      <c r="G2577" s="2">
        <f t="shared" si="82"/>
        <v>0</v>
      </c>
    </row>
    <row r="2578" spans="1:7" x14ac:dyDescent="0.35">
      <c r="A2578" t="s">
        <v>21396</v>
      </c>
      <c r="B2578" t="s">
        <v>7317</v>
      </c>
      <c r="C2578" t="s">
        <v>7320</v>
      </c>
      <c r="D2578" t="str">
        <f>IF($B2578="B","",IFERROR(VLOOKUP($C2578,Elster!$I$5:$M$148,3,FALSE),$C2578))</f>
        <v/>
      </c>
      <c r="E2578" t="str">
        <f>IF($B2578="A","",IFERROR(VLOOKUP($C2578,Elster!$I$5:$M$148,3,FALSE),$C2578))</f>
        <v>0x000</v>
      </c>
      <c r="F2578">
        <f t="shared" si="81"/>
        <v>0</v>
      </c>
      <c r="G2578" s="2">
        <f t="shared" si="82"/>
        <v>4.9999999999990052E-3</v>
      </c>
    </row>
    <row r="2579" spans="1:7" x14ac:dyDescent="0.35">
      <c r="A2579" t="s">
        <v>21396</v>
      </c>
      <c r="B2579" t="s">
        <v>7319</v>
      </c>
      <c r="C2579" t="s">
        <v>7320</v>
      </c>
      <c r="D2579" t="str">
        <f>IF($B2579="B","",IFERROR(VLOOKUP($C2579,Elster!$I$5:$M$148,3,FALSE),$C2579))</f>
        <v>0x000</v>
      </c>
      <c r="E2579" t="str">
        <f>IF($B2579="A","",IFERROR(VLOOKUP($C2579,Elster!$I$5:$M$148,3,FALSE),$C2579))</f>
        <v/>
      </c>
      <c r="F2579">
        <f t="shared" si="81"/>
        <v>0</v>
      </c>
      <c r="G2579" s="2">
        <f t="shared" si="82"/>
        <v>0</v>
      </c>
    </row>
    <row r="2580" spans="1:7" x14ac:dyDescent="0.35">
      <c r="A2580" t="s">
        <v>21397</v>
      </c>
      <c r="B2580" t="s">
        <v>7317</v>
      </c>
      <c r="C2580" t="s">
        <v>7320</v>
      </c>
      <c r="D2580" t="str">
        <f>IF($B2580="B","",IFERROR(VLOOKUP($C2580,Elster!$I$5:$M$148,3,FALSE),$C2580))</f>
        <v/>
      </c>
      <c r="E2580" t="str">
        <f>IF($B2580="A","",IFERROR(VLOOKUP($C2580,Elster!$I$5:$M$148,3,FALSE),$C2580))</f>
        <v>0x000</v>
      </c>
      <c r="F2580">
        <f t="shared" si="81"/>
        <v>0</v>
      </c>
      <c r="G2580" s="2">
        <f t="shared" si="82"/>
        <v>4.99900000000153E-3</v>
      </c>
    </row>
    <row r="2581" spans="1:7" x14ac:dyDescent="0.35">
      <c r="A2581" t="s">
        <v>21398</v>
      </c>
      <c r="B2581" t="s">
        <v>7319</v>
      </c>
      <c r="C2581" t="s">
        <v>7320</v>
      </c>
      <c r="D2581" t="str">
        <f>IF($B2581="B","",IFERROR(VLOOKUP($C2581,Elster!$I$5:$M$148,3,FALSE),$C2581))</f>
        <v>0x000</v>
      </c>
      <c r="E2581" t="str">
        <f>IF($B2581="A","",IFERROR(VLOOKUP($C2581,Elster!$I$5:$M$148,3,FALSE),$C2581))</f>
        <v/>
      </c>
      <c r="F2581">
        <f t="shared" si="81"/>
        <v>0</v>
      </c>
      <c r="G2581" s="2">
        <f t="shared" si="82"/>
        <v>9.9999999747524271E-7</v>
      </c>
    </row>
    <row r="2582" spans="1:7" x14ac:dyDescent="0.35">
      <c r="A2582" t="s">
        <v>21399</v>
      </c>
      <c r="B2582" t="s">
        <v>7317</v>
      </c>
      <c r="C2582" t="s">
        <v>7321</v>
      </c>
      <c r="D2582" t="str">
        <f>IF($B2582="B","",IFERROR(VLOOKUP($C2582,Elster!$I$5:$M$148,3,FALSE),$C2582))</f>
        <v/>
      </c>
      <c r="E2582" t="str">
        <f>IF($B2582="A","",IFERROR(VLOOKUP($C2582,Elster!$I$5:$M$148,3,FALSE),$C2582))</f>
        <v xml:space="preserve">   "FEHLERMELDUNG"                                    </v>
      </c>
      <c r="F2582">
        <f t="shared" si="81"/>
        <v>1</v>
      </c>
      <c r="G2582" s="2">
        <f t="shared" si="82"/>
        <v>4.99900000000153E-3</v>
      </c>
    </row>
    <row r="2583" spans="1:7" x14ac:dyDescent="0.35">
      <c r="A2583" t="s">
        <v>21399</v>
      </c>
      <c r="B2583" t="s">
        <v>7319</v>
      </c>
      <c r="C2583" t="s">
        <v>7321</v>
      </c>
      <c r="D2583" t="str">
        <f>IF($B2583="B","",IFERROR(VLOOKUP($C2583,Elster!$I$5:$M$148,3,FALSE),$C2583))</f>
        <v xml:space="preserve">   "FEHLERMELDUNG"                                    </v>
      </c>
      <c r="E2583" t="str">
        <f>IF($B2583="A","",IFERROR(VLOOKUP($C2583,Elster!$I$5:$M$148,3,FALSE),$C2583))</f>
        <v/>
      </c>
      <c r="F2583">
        <f t="shared" si="81"/>
        <v>1</v>
      </c>
      <c r="G2583" s="2">
        <f t="shared" si="82"/>
        <v>0</v>
      </c>
    </row>
    <row r="2584" spans="1:7" x14ac:dyDescent="0.35">
      <c r="A2584" t="s">
        <v>21400</v>
      </c>
      <c r="B2584" t="s">
        <v>7317</v>
      </c>
      <c r="C2584" t="s">
        <v>8111</v>
      </c>
      <c r="D2584" t="str">
        <f>IF($B2584="B","",IFERROR(VLOOKUP($C2584,Elster!$I$5:$M$148,3,FALSE),$C2584))</f>
        <v/>
      </c>
      <c r="E2584" t="str">
        <f>IF($B2584="A","",IFERROR(VLOOKUP($C2584,Elster!$I$5:$M$148,3,FALSE),$C2584))</f>
        <v xml:space="preserve">   "SPEICHER_UNTEN_TEMP"                              </v>
      </c>
      <c r="F2584">
        <f t="shared" si="81"/>
        <v>23</v>
      </c>
      <c r="G2584" s="2">
        <f t="shared" si="82"/>
        <v>4.9999999999990052E-3</v>
      </c>
    </row>
    <row r="2585" spans="1:7" x14ac:dyDescent="0.35">
      <c r="A2585" t="s">
        <v>21400</v>
      </c>
      <c r="B2585" t="s">
        <v>7319</v>
      </c>
      <c r="C2585" t="s">
        <v>8111</v>
      </c>
      <c r="D2585" t="str">
        <f>IF($B2585="B","",IFERROR(VLOOKUP($C2585,Elster!$I$5:$M$148,3,FALSE),$C2585))</f>
        <v xml:space="preserve">   "SPEICHER_UNTEN_TEMP"                              </v>
      </c>
      <c r="E2585" t="str">
        <f>IF($B2585="A","",IFERROR(VLOOKUP($C2585,Elster!$I$5:$M$148,3,FALSE),$C2585))</f>
        <v/>
      </c>
      <c r="F2585">
        <f t="shared" si="81"/>
        <v>23</v>
      </c>
      <c r="G2585" s="2">
        <f t="shared" si="82"/>
        <v>0</v>
      </c>
    </row>
    <row r="2586" spans="1:7" x14ac:dyDescent="0.35">
      <c r="A2586" t="s">
        <v>21401</v>
      </c>
      <c r="B2586" t="s">
        <v>7317</v>
      </c>
      <c r="C2586" t="s">
        <v>7345</v>
      </c>
      <c r="D2586" t="str">
        <f>IF($B2586="B","",IFERROR(VLOOKUP($C2586,Elster!$I$5:$M$148,3,FALSE),$C2586))</f>
        <v/>
      </c>
      <c r="E2586" s="4" t="str">
        <f>IF($B2586="A","",IFERROR(VLOOKUP($C2586,Elster!$I$5:$M$148,3,FALSE),$C2586))</f>
        <v xml:space="preserve">   "UHRZEIT"                                          </v>
      </c>
      <c r="F2586">
        <f t="shared" si="81"/>
        <v>9</v>
      </c>
      <c r="G2586" s="2">
        <f t="shared" si="82"/>
        <v>2.2266000000001895E-2</v>
      </c>
    </row>
    <row r="2587" spans="1:7" x14ac:dyDescent="0.35">
      <c r="A2587" t="s">
        <v>21402</v>
      </c>
      <c r="B2587" t="s">
        <v>7317</v>
      </c>
      <c r="C2587" t="s">
        <v>7320</v>
      </c>
      <c r="D2587" t="str">
        <f>IF($B2587="B","",IFERROR(VLOOKUP($C2587,Elster!$I$5:$M$148,3,FALSE),$C2587))</f>
        <v/>
      </c>
      <c r="E2587" t="str">
        <f>IF($B2587="A","",IFERROR(VLOOKUP($C2587,Elster!$I$5:$M$148,3,FALSE),$C2587))</f>
        <v>0x000</v>
      </c>
      <c r="F2587">
        <f t="shared" si="81"/>
        <v>0</v>
      </c>
      <c r="G2587" s="2">
        <f t="shared" si="82"/>
        <v>4.9469999999978143E-3</v>
      </c>
    </row>
    <row r="2588" spans="1:7" x14ac:dyDescent="0.35">
      <c r="A2588" t="s">
        <v>21403</v>
      </c>
      <c r="B2588" t="s">
        <v>7317</v>
      </c>
      <c r="C2588" t="s">
        <v>7318</v>
      </c>
      <c r="D2588" t="str">
        <f>IF($B2588="B","",IFERROR(VLOOKUP($C2588,Elster!$I$5:$M$148,3,FALSE),$C2588))</f>
        <v/>
      </c>
      <c r="E2588" t="str">
        <f>IF($B2588="A","",IFERROR(VLOOKUP($C2588,Elster!$I$5:$M$148,3,FALSE),$C2588))</f>
        <v xml:space="preserve">   "SAMMLERISTTEMP"                                   </v>
      </c>
      <c r="F2588">
        <f t="shared" si="81"/>
        <v>13</v>
      </c>
      <c r="G2588" s="2">
        <f t="shared" si="82"/>
        <v>4.9740000000007001E-3</v>
      </c>
    </row>
    <row r="2589" spans="1:7" x14ac:dyDescent="0.35">
      <c r="A2589" t="s">
        <v>21404</v>
      </c>
      <c r="B2589" t="s">
        <v>7317</v>
      </c>
      <c r="C2589" t="s">
        <v>7329</v>
      </c>
      <c r="D2589" t="str">
        <f>IF($B2589="B","",IFERROR(VLOOKUP($C2589,Elster!$I$5:$M$148,3,FALSE),$C2589))</f>
        <v/>
      </c>
      <c r="E2589" t="str">
        <f>IF($B2589="A","",IFERROR(VLOOKUP($C2589,Elster!$I$5:$M$148,3,FALSE),$C2589))</f>
        <v xml:space="preserve">   "KESSELSOLLTEMP"                                   </v>
      </c>
      <c r="F2589">
        <f t="shared" si="81"/>
        <v>2</v>
      </c>
      <c r="G2589" s="2">
        <f t="shared" si="82"/>
        <v>4.9740000000007001E-3</v>
      </c>
    </row>
    <row r="2590" spans="1:7" x14ac:dyDescent="0.35">
      <c r="A2590" t="s">
        <v>21405</v>
      </c>
      <c r="B2590" t="s">
        <v>7317</v>
      </c>
      <c r="C2590" t="s">
        <v>7320</v>
      </c>
      <c r="D2590" t="str">
        <f>IF($B2590="B","",IFERROR(VLOOKUP($C2590,Elster!$I$5:$M$148,3,FALSE),$C2590))</f>
        <v/>
      </c>
      <c r="E2590" t="str">
        <f>IF($B2590="A","",IFERROR(VLOOKUP($C2590,Elster!$I$5:$M$148,3,FALSE),$C2590))</f>
        <v>0x000</v>
      </c>
      <c r="F2590">
        <f t="shared" si="81"/>
        <v>0</v>
      </c>
      <c r="G2590" s="2">
        <f t="shared" si="82"/>
        <v>4.9740000000007001E-3</v>
      </c>
    </row>
    <row r="2591" spans="1:7" x14ac:dyDescent="0.35">
      <c r="A2591" t="s">
        <v>21406</v>
      </c>
      <c r="B2591" t="s">
        <v>7317</v>
      </c>
      <c r="C2591" t="s">
        <v>7321</v>
      </c>
      <c r="D2591" t="str">
        <f>IF($B2591="B","",IFERROR(VLOOKUP($C2591,Elster!$I$5:$M$148,3,FALSE),$C2591))</f>
        <v/>
      </c>
      <c r="E2591" t="str">
        <f>IF($B2591="A","",IFERROR(VLOOKUP($C2591,Elster!$I$5:$M$148,3,FALSE),$C2591))</f>
        <v xml:space="preserve">   "FEHLERMELDUNG"                                    </v>
      </c>
      <c r="F2591">
        <f t="shared" si="81"/>
        <v>1</v>
      </c>
      <c r="G2591" s="2">
        <f t="shared" si="82"/>
        <v>4.9479999999988422E-3</v>
      </c>
    </row>
    <row r="2592" spans="1:7" x14ac:dyDescent="0.35">
      <c r="A2592" t="s">
        <v>21407</v>
      </c>
      <c r="B2592" t="s">
        <v>7317</v>
      </c>
      <c r="C2592" t="s">
        <v>7320</v>
      </c>
      <c r="D2592" t="str">
        <f>IF($B2592="B","",IFERROR(VLOOKUP($C2592,Elster!$I$5:$M$148,3,FALSE),$C2592))</f>
        <v/>
      </c>
      <c r="E2592" t="str">
        <f>IF($B2592="A","",IFERROR(VLOOKUP($C2592,Elster!$I$5:$M$148,3,FALSE),$C2592))</f>
        <v>0x000</v>
      </c>
      <c r="F2592">
        <f t="shared" si="81"/>
        <v>0</v>
      </c>
      <c r="G2592" s="2">
        <f t="shared" si="82"/>
        <v>4.9740000000007001E-3</v>
      </c>
    </row>
    <row r="2593" spans="1:7" x14ac:dyDescent="0.35">
      <c r="A2593" t="s">
        <v>21408</v>
      </c>
      <c r="B2593" t="s">
        <v>7317</v>
      </c>
      <c r="C2593" t="s">
        <v>8120</v>
      </c>
      <c r="D2593" t="str">
        <f>IF($B2593="B","",IFERROR(VLOOKUP($C2593,Elster!$I$5:$M$148,3,FALSE),$C2593))</f>
        <v/>
      </c>
      <c r="E2593" t="str">
        <f>IF($B2593="A","",IFERROR(VLOOKUP($C2593,Elster!$I$5:$M$148,3,FALSE),$C2593))</f>
        <v>0x045</v>
      </c>
      <c r="F2593">
        <f t="shared" si="81"/>
        <v>69</v>
      </c>
      <c r="G2593" s="2">
        <f t="shared" si="82"/>
        <v>4.9740000000007001E-3</v>
      </c>
    </row>
    <row r="2594" spans="1:7" x14ac:dyDescent="0.35">
      <c r="A2594" t="s">
        <v>21409</v>
      </c>
      <c r="B2594" t="s">
        <v>7317</v>
      </c>
      <c r="C2594" t="s">
        <v>7320</v>
      </c>
      <c r="D2594" t="str">
        <f>IF($B2594="B","",IFERROR(VLOOKUP($C2594,Elster!$I$5:$M$148,3,FALSE),$C2594))</f>
        <v/>
      </c>
      <c r="E2594" t="str">
        <f>IF($B2594="A","",IFERROR(VLOOKUP($C2594,Elster!$I$5:$M$148,3,FALSE),$C2594))</f>
        <v>0x000</v>
      </c>
      <c r="F2594">
        <f t="shared" si="81"/>
        <v>0</v>
      </c>
      <c r="G2594" s="2">
        <f t="shared" si="82"/>
        <v>4.9729999999996721E-3</v>
      </c>
    </row>
    <row r="2595" spans="1:7" x14ac:dyDescent="0.35">
      <c r="A2595" t="s">
        <v>21410</v>
      </c>
      <c r="B2595" t="s">
        <v>7317</v>
      </c>
      <c r="C2595" t="s">
        <v>7320</v>
      </c>
      <c r="D2595" t="str">
        <f>IF($B2595="B","",IFERROR(VLOOKUP($C2595,Elster!$I$5:$M$148,3,FALSE),$C2595))</f>
        <v/>
      </c>
      <c r="E2595" t="str">
        <f>IF($B2595="A","",IFERROR(VLOOKUP($C2595,Elster!$I$5:$M$148,3,FALSE),$C2595))</f>
        <v>0x000</v>
      </c>
      <c r="F2595">
        <f t="shared" si="81"/>
        <v>0</v>
      </c>
      <c r="G2595" s="2">
        <f t="shared" si="82"/>
        <v>4.9479999999988422E-3</v>
      </c>
    </row>
    <row r="2596" spans="1:7" x14ac:dyDescent="0.35">
      <c r="A2596" t="s">
        <v>21411</v>
      </c>
      <c r="B2596" t="s">
        <v>7317</v>
      </c>
      <c r="C2596" t="s">
        <v>7320</v>
      </c>
      <c r="D2596" t="str">
        <f>IF($B2596="B","",IFERROR(VLOOKUP($C2596,Elster!$I$5:$M$148,3,FALSE),$C2596))</f>
        <v/>
      </c>
      <c r="E2596" t="str">
        <f>IF($B2596="A","",IFERROR(VLOOKUP($C2596,Elster!$I$5:$M$148,3,FALSE),$C2596))</f>
        <v>0x000</v>
      </c>
      <c r="F2596">
        <f t="shared" si="81"/>
        <v>0</v>
      </c>
      <c r="G2596" s="2">
        <f t="shared" si="82"/>
        <v>4.9740000000007001E-3</v>
      </c>
    </row>
    <row r="2597" spans="1:7" x14ac:dyDescent="0.35">
      <c r="A2597" t="s">
        <v>21412</v>
      </c>
      <c r="B2597" t="s">
        <v>7317</v>
      </c>
      <c r="C2597" t="s">
        <v>7906</v>
      </c>
      <c r="D2597" t="str">
        <f>IF($B2597="B","",IFERROR(VLOOKUP($C2597,Elster!$I$5:$M$148,3,FALSE),$C2597))</f>
        <v/>
      </c>
      <c r="E2597" t="str">
        <f>IF($B2597="A","",IFERROR(VLOOKUP($C2597,Elster!$I$5:$M$148,3,FALSE),$C2597))</f>
        <v xml:space="preserve">   "TEILVORRANG_WW"                                   </v>
      </c>
      <c r="F2597">
        <f t="shared" si="81"/>
        <v>94</v>
      </c>
      <c r="G2597" s="2">
        <f t="shared" si="82"/>
        <v>4.9740000000007001E-3</v>
      </c>
    </row>
    <row r="2598" spans="1:7" x14ac:dyDescent="0.35">
      <c r="A2598" t="s">
        <v>21413</v>
      </c>
      <c r="B2598" t="s">
        <v>7317</v>
      </c>
      <c r="C2598" t="s">
        <v>7318</v>
      </c>
      <c r="D2598" t="str">
        <f>IF($B2598="B","",IFERROR(VLOOKUP($C2598,Elster!$I$5:$M$148,3,FALSE),$C2598))</f>
        <v/>
      </c>
      <c r="E2598" t="str">
        <f>IF($B2598="A","",IFERROR(VLOOKUP($C2598,Elster!$I$5:$M$148,3,FALSE),$C2598))</f>
        <v xml:space="preserve">   "SAMMLERISTTEMP"                                   </v>
      </c>
      <c r="F2598">
        <f t="shared" si="81"/>
        <v>13</v>
      </c>
      <c r="G2598" s="2">
        <f t="shared" si="82"/>
        <v>0.1073159999999973</v>
      </c>
    </row>
    <row r="2599" spans="1:7" x14ac:dyDescent="0.35">
      <c r="A2599" t="s">
        <v>21413</v>
      </c>
      <c r="B2599" t="s">
        <v>7319</v>
      </c>
      <c r="C2599" t="s">
        <v>7318</v>
      </c>
      <c r="D2599" t="str">
        <f>IF($B2599="B","",IFERROR(VLOOKUP($C2599,Elster!$I$5:$M$148,3,FALSE),$C2599))</f>
        <v xml:space="preserve">   "SAMMLERISTTEMP"                                   </v>
      </c>
      <c r="E2599" t="str">
        <f>IF($B2599="A","",IFERROR(VLOOKUP($C2599,Elster!$I$5:$M$148,3,FALSE),$C2599))</f>
        <v/>
      </c>
      <c r="F2599">
        <f t="shared" si="81"/>
        <v>13</v>
      </c>
      <c r="G2599" s="2">
        <f t="shared" si="82"/>
        <v>0</v>
      </c>
    </row>
    <row r="2600" spans="1:7" x14ac:dyDescent="0.35">
      <c r="A2600" t="s">
        <v>21414</v>
      </c>
      <c r="B2600" t="s">
        <v>7317</v>
      </c>
      <c r="C2600" t="s">
        <v>7320</v>
      </c>
      <c r="D2600" t="str">
        <f>IF($B2600="B","",IFERROR(VLOOKUP($C2600,Elster!$I$5:$M$148,3,FALSE),$C2600))</f>
        <v/>
      </c>
      <c r="E2600" t="str">
        <f>IF($B2600="A","",IFERROR(VLOOKUP($C2600,Elster!$I$5:$M$148,3,FALSE),$C2600))</f>
        <v>0x000</v>
      </c>
      <c r="F2600">
        <f t="shared" si="81"/>
        <v>0</v>
      </c>
      <c r="G2600" s="2">
        <f t="shared" si="82"/>
        <v>5.000000000002558E-3</v>
      </c>
    </row>
    <row r="2601" spans="1:7" x14ac:dyDescent="0.35">
      <c r="A2601" t="s">
        <v>21414</v>
      </c>
      <c r="B2601" t="s">
        <v>7319</v>
      </c>
      <c r="C2601" t="s">
        <v>7320</v>
      </c>
      <c r="D2601" t="str">
        <f>IF($B2601="B","",IFERROR(VLOOKUP($C2601,Elster!$I$5:$M$148,3,FALSE),$C2601))</f>
        <v>0x000</v>
      </c>
      <c r="E2601" t="str">
        <f>IF($B2601="A","",IFERROR(VLOOKUP($C2601,Elster!$I$5:$M$148,3,FALSE),$C2601))</f>
        <v/>
      </c>
      <c r="F2601">
        <f t="shared" si="81"/>
        <v>0</v>
      </c>
      <c r="G2601" s="2">
        <f t="shared" si="82"/>
        <v>0</v>
      </c>
    </row>
    <row r="2602" spans="1:7" x14ac:dyDescent="0.35">
      <c r="A2602" t="s">
        <v>21415</v>
      </c>
      <c r="B2602" t="s">
        <v>7319</v>
      </c>
      <c r="C2602" t="s">
        <v>7339</v>
      </c>
      <c r="D2602" t="str">
        <f>IF($B2602="B","",IFERROR(VLOOKUP($C2602,Elster!$I$5:$M$148,3,FALSE),$C2602))</f>
        <v xml:space="preserve">   "RAUMSOLLTEMP_II"                                  </v>
      </c>
      <c r="E2602" t="str">
        <f>IF($B2602="A","",IFERROR(VLOOKUP($C2602,Elster!$I$5:$M$148,3,FALSE),$C2602))</f>
        <v/>
      </c>
      <c r="F2602">
        <f t="shared" si="81"/>
        <v>6</v>
      </c>
      <c r="G2602" s="2">
        <f t="shared" si="82"/>
        <v>4.9999999999990052E-3</v>
      </c>
    </row>
    <row r="2603" spans="1:7" x14ac:dyDescent="0.35">
      <c r="A2603" t="s">
        <v>21416</v>
      </c>
      <c r="B2603" t="s">
        <v>7317</v>
      </c>
      <c r="C2603" t="s">
        <v>7339</v>
      </c>
      <c r="D2603" t="str">
        <f>IF($B2603="B","",IFERROR(VLOOKUP($C2603,Elster!$I$5:$M$148,3,FALSE),$C2603))</f>
        <v/>
      </c>
      <c r="E2603" t="str">
        <f>IF($B2603="A","",IFERROR(VLOOKUP($C2603,Elster!$I$5:$M$148,3,FALSE),$C2603))</f>
        <v xml:space="preserve">   "RAUMSOLLTEMP_II"                                  </v>
      </c>
      <c r="F2603">
        <f t="shared" si="81"/>
        <v>6</v>
      </c>
      <c r="G2603" s="2">
        <f t="shared" si="82"/>
        <v>2.5999999998305157E-5</v>
      </c>
    </row>
    <row r="2604" spans="1:7" x14ac:dyDescent="0.35">
      <c r="A2604" t="s">
        <v>21417</v>
      </c>
      <c r="B2604" t="s">
        <v>7319</v>
      </c>
      <c r="C2604" t="s">
        <v>7321</v>
      </c>
      <c r="D2604" t="str">
        <f>IF($B2604="B","",IFERROR(VLOOKUP($C2604,Elster!$I$5:$M$148,3,FALSE),$C2604))</f>
        <v xml:space="preserve">   "FEHLERMELDUNG"                                    </v>
      </c>
      <c r="E2604" t="str">
        <f>IF($B2604="A","",IFERROR(VLOOKUP($C2604,Elster!$I$5:$M$148,3,FALSE),$C2604))</f>
        <v/>
      </c>
      <c r="F2604">
        <f t="shared" si="81"/>
        <v>1</v>
      </c>
      <c r="G2604" s="2">
        <f t="shared" si="82"/>
        <v>4.9740000000007001E-3</v>
      </c>
    </row>
    <row r="2605" spans="1:7" x14ac:dyDescent="0.35">
      <c r="A2605" t="s">
        <v>21418</v>
      </c>
      <c r="B2605" t="s">
        <v>7317</v>
      </c>
      <c r="C2605" t="s">
        <v>7321</v>
      </c>
      <c r="D2605" t="str">
        <f>IF($B2605="B","",IFERROR(VLOOKUP($C2605,Elster!$I$5:$M$148,3,FALSE),$C2605))</f>
        <v/>
      </c>
      <c r="E2605" t="str">
        <f>IF($B2605="A","",IFERROR(VLOOKUP($C2605,Elster!$I$5:$M$148,3,FALSE),$C2605))</f>
        <v xml:space="preserve">   "FEHLERMELDUNG"                                    </v>
      </c>
      <c r="F2605">
        <f t="shared" si="81"/>
        <v>1</v>
      </c>
      <c r="G2605" s="2">
        <f t="shared" si="82"/>
        <v>2.600000000185787E-5</v>
      </c>
    </row>
    <row r="2606" spans="1:7" x14ac:dyDescent="0.35">
      <c r="A2606" t="s">
        <v>21419</v>
      </c>
      <c r="B2606" t="s">
        <v>7317</v>
      </c>
      <c r="C2606" t="s">
        <v>7321</v>
      </c>
      <c r="D2606" t="str">
        <f>IF($B2606="B","",IFERROR(VLOOKUP($C2606,Elster!$I$5:$M$148,3,FALSE),$C2606))</f>
        <v/>
      </c>
      <c r="E2606" t="str">
        <f>IF($B2606="A","",IFERROR(VLOOKUP($C2606,Elster!$I$5:$M$148,3,FALSE),$C2606))</f>
        <v xml:space="preserve">   "FEHLERMELDUNG"                                    </v>
      </c>
      <c r="F2606">
        <f t="shared" si="81"/>
        <v>1</v>
      </c>
      <c r="G2606" s="2">
        <f t="shared" si="82"/>
        <v>4.9999999999990052E-3</v>
      </c>
    </row>
    <row r="2607" spans="1:7" x14ac:dyDescent="0.35">
      <c r="A2607" t="s">
        <v>21419</v>
      </c>
      <c r="B2607" t="s">
        <v>7319</v>
      </c>
      <c r="C2607" t="s">
        <v>7321</v>
      </c>
      <c r="D2607" t="str">
        <f>IF($B2607="B","",IFERROR(VLOOKUP($C2607,Elster!$I$5:$M$148,3,FALSE),$C2607))</f>
        <v xml:space="preserve">   "FEHLERMELDUNG"                                    </v>
      </c>
      <c r="E2607" t="str">
        <f>IF($B2607="A","",IFERROR(VLOOKUP($C2607,Elster!$I$5:$M$148,3,FALSE),$C2607))</f>
        <v/>
      </c>
      <c r="F2607">
        <f t="shared" si="81"/>
        <v>1</v>
      </c>
      <c r="G2607" s="2">
        <f t="shared" si="82"/>
        <v>0</v>
      </c>
    </row>
    <row r="2608" spans="1:7" x14ac:dyDescent="0.35">
      <c r="A2608" t="s">
        <v>21420</v>
      </c>
      <c r="B2608" t="s">
        <v>7317</v>
      </c>
      <c r="C2608" t="s">
        <v>7366</v>
      </c>
      <c r="D2608" t="str">
        <f>IF($B2608="B","",IFERROR(VLOOKUP($C2608,Elster!$I$5:$M$148,3,FALSE),$C2608))</f>
        <v/>
      </c>
      <c r="E2608" t="str">
        <f>IF($B2608="A","",IFERROR(VLOOKUP($C2608,Elster!$I$5:$M$148,3,FALSE),$C2608))</f>
        <v xml:space="preserve">//   "ERWEITERUNGSTELEGRAMM"                            </v>
      </c>
      <c r="F2608">
        <f t="shared" si="81"/>
        <v>250</v>
      </c>
      <c r="G2608" s="2">
        <f t="shared" si="82"/>
        <v>4.9999999999990052E-3</v>
      </c>
    </row>
    <row r="2609" spans="1:7" x14ac:dyDescent="0.35">
      <c r="A2609" t="s">
        <v>21420</v>
      </c>
      <c r="B2609" t="s">
        <v>7319</v>
      </c>
      <c r="C2609" t="s">
        <v>7366</v>
      </c>
      <c r="D2609" t="str">
        <f>IF($B2609="B","",IFERROR(VLOOKUP($C2609,Elster!$I$5:$M$148,3,FALSE),$C2609))</f>
        <v xml:space="preserve">//   "ERWEITERUNGSTELEGRAMM"                            </v>
      </c>
      <c r="E2609" t="str">
        <f>IF($B2609="A","",IFERROR(VLOOKUP($C2609,Elster!$I$5:$M$148,3,FALSE),$C2609))</f>
        <v/>
      </c>
      <c r="F2609">
        <f t="shared" si="81"/>
        <v>250</v>
      </c>
      <c r="G2609" s="2">
        <f t="shared" si="82"/>
        <v>0</v>
      </c>
    </row>
    <row r="2610" spans="1:7" x14ac:dyDescent="0.35">
      <c r="A2610" t="s">
        <v>21421</v>
      </c>
      <c r="B2610" t="s">
        <v>7317</v>
      </c>
      <c r="C2610" t="s">
        <v>7320</v>
      </c>
      <c r="D2610" t="str">
        <f>IF($B2610="B","",IFERROR(VLOOKUP($C2610,Elster!$I$5:$M$148,3,FALSE),$C2610))</f>
        <v/>
      </c>
      <c r="E2610" t="str">
        <f>IF($B2610="A","",IFERROR(VLOOKUP($C2610,Elster!$I$5:$M$148,3,FALSE),$C2610))</f>
        <v>0x000</v>
      </c>
      <c r="F2610">
        <f t="shared" si="81"/>
        <v>0</v>
      </c>
      <c r="G2610" s="2">
        <f t="shared" si="82"/>
        <v>4.99900000000153E-3</v>
      </c>
    </row>
    <row r="2611" spans="1:7" x14ac:dyDescent="0.35">
      <c r="A2611" t="s">
        <v>21422</v>
      </c>
      <c r="B2611" t="s">
        <v>7319</v>
      </c>
      <c r="C2611" t="s">
        <v>7320</v>
      </c>
      <c r="D2611" t="str">
        <f>IF($B2611="B","",IFERROR(VLOOKUP($C2611,Elster!$I$5:$M$148,3,FALSE),$C2611))</f>
        <v>0x000</v>
      </c>
      <c r="E2611" t="str">
        <f>IF($B2611="A","",IFERROR(VLOOKUP($C2611,Elster!$I$5:$M$148,3,FALSE),$C2611))</f>
        <v/>
      </c>
      <c r="F2611">
        <f t="shared" si="81"/>
        <v>0</v>
      </c>
      <c r="G2611" s="2">
        <f t="shared" si="82"/>
        <v>9.9999999747524271E-7</v>
      </c>
    </row>
    <row r="2612" spans="1:7" x14ac:dyDescent="0.35">
      <c r="A2612" t="s">
        <v>21423</v>
      </c>
      <c r="B2612" t="s">
        <v>7317</v>
      </c>
      <c r="C2612" t="s">
        <v>7861</v>
      </c>
      <c r="D2612" t="str">
        <f>IF($B2612="B","",IFERROR(VLOOKUP($C2612,Elster!$I$5:$M$148,3,FALSE),$C2612))</f>
        <v/>
      </c>
      <c r="E2612" t="str">
        <f>IF($B2612="A","",IFERROR(VLOOKUP($C2612,Elster!$I$5:$M$148,3,FALSE),$C2612))</f>
        <v xml:space="preserve">   "RAUMISTTEMP"                                      </v>
      </c>
      <c r="F2612">
        <f t="shared" si="81"/>
        <v>17</v>
      </c>
      <c r="G2612" s="2">
        <f t="shared" si="82"/>
        <v>4.99900000000153E-3</v>
      </c>
    </row>
    <row r="2613" spans="1:7" x14ac:dyDescent="0.35">
      <c r="A2613" t="s">
        <v>21423</v>
      </c>
      <c r="B2613" t="s">
        <v>7319</v>
      </c>
      <c r="C2613" t="s">
        <v>7861</v>
      </c>
      <c r="D2613" t="str">
        <f>IF($B2613="B","",IFERROR(VLOOKUP($C2613,Elster!$I$5:$M$148,3,FALSE),$C2613))</f>
        <v xml:space="preserve">   "RAUMISTTEMP"                                      </v>
      </c>
      <c r="E2613" t="str">
        <f>IF($B2613="A","",IFERROR(VLOOKUP($C2613,Elster!$I$5:$M$148,3,FALSE),$C2613))</f>
        <v/>
      </c>
      <c r="F2613">
        <f t="shared" si="81"/>
        <v>17</v>
      </c>
      <c r="G2613" s="2">
        <f t="shared" si="82"/>
        <v>0</v>
      </c>
    </row>
    <row r="2614" spans="1:7" x14ac:dyDescent="0.35">
      <c r="A2614" t="s">
        <v>21424</v>
      </c>
      <c r="B2614" t="s">
        <v>7317</v>
      </c>
      <c r="C2614" t="s">
        <v>7689</v>
      </c>
      <c r="D2614" t="str">
        <f>IF($B2614="B","",IFERROR(VLOOKUP($C2614,Elster!$I$5:$M$148,3,FALSE),$C2614))</f>
        <v/>
      </c>
      <c r="E2614" t="str">
        <f>IF($B2614="A","",IFERROR(VLOOKUP($C2614,Elster!$I$5:$M$148,3,FALSE),$C2614))</f>
        <v xml:space="preserve">   "INITIALISIERUNG"                                  </v>
      </c>
      <c r="F2614">
        <f t="shared" si="81"/>
        <v>254</v>
      </c>
      <c r="G2614" s="2">
        <f t="shared" si="82"/>
        <v>4.9999999999990052E-3</v>
      </c>
    </row>
    <row r="2615" spans="1:7" x14ac:dyDescent="0.35">
      <c r="A2615" t="s">
        <v>21424</v>
      </c>
      <c r="B2615" t="s">
        <v>7319</v>
      </c>
      <c r="C2615" t="s">
        <v>7689</v>
      </c>
      <c r="D2615" t="str">
        <f>IF($B2615="B","",IFERROR(VLOOKUP($C2615,Elster!$I$5:$M$148,3,FALSE),$C2615))</f>
        <v xml:space="preserve">   "INITIALISIERUNG"                                  </v>
      </c>
      <c r="E2615" t="str">
        <f>IF($B2615="A","",IFERROR(VLOOKUP($C2615,Elster!$I$5:$M$148,3,FALSE),$C2615))</f>
        <v/>
      </c>
      <c r="F2615">
        <f t="shared" si="81"/>
        <v>254</v>
      </c>
      <c r="G2615" s="2">
        <f t="shared" si="82"/>
        <v>0</v>
      </c>
    </row>
    <row r="2616" spans="1:7" x14ac:dyDescent="0.35">
      <c r="A2616" t="s">
        <v>21425</v>
      </c>
      <c r="B2616" t="s">
        <v>7317</v>
      </c>
      <c r="C2616" t="s">
        <v>7691</v>
      </c>
      <c r="D2616" t="str">
        <f>IF($B2616="B","",IFERROR(VLOOKUP($C2616,Elster!$I$5:$M$148,3,FALSE),$C2616))</f>
        <v/>
      </c>
      <c r="E2616" t="str">
        <f>IF($B2616="A","",IFERROR(VLOOKUP($C2616,Elster!$I$5:$M$148,3,FALSE),$C2616))</f>
        <v xml:space="preserve">   "DREHZAHLREG_JA_NEIN"                              </v>
      </c>
      <c r="F2616">
        <f t="shared" si="81"/>
        <v>112</v>
      </c>
      <c r="G2616" s="2">
        <f t="shared" si="82"/>
        <v>5.000000000002558E-3</v>
      </c>
    </row>
    <row r="2617" spans="1:7" x14ac:dyDescent="0.35">
      <c r="A2617" t="s">
        <v>21425</v>
      </c>
      <c r="B2617" t="s">
        <v>7319</v>
      </c>
      <c r="C2617" t="s">
        <v>7691</v>
      </c>
      <c r="D2617" t="str">
        <f>IF($B2617="B","",IFERROR(VLOOKUP($C2617,Elster!$I$5:$M$148,3,FALSE),$C2617))</f>
        <v xml:space="preserve">   "DREHZAHLREG_JA_NEIN"                              </v>
      </c>
      <c r="E2617" t="str">
        <f>IF($B2617="A","",IFERROR(VLOOKUP($C2617,Elster!$I$5:$M$148,3,FALSE),$C2617))</f>
        <v/>
      </c>
      <c r="F2617">
        <f t="shared" si="81"/>
        <v>112</v>
      </c>
      <c r="G2617" s="2">
        <f t="shared" si="82"/>
        <v>0</v>
      </c>
    </row>
    <row r="2618" spans="1:7" x14ac:dyDescent="0.35">
      <c r="A2618" t="s">
        <v>21426</v>
      </c>
      <c r="B2618" t="s">
        <v>7317</v>
      </c>
      <c r="C2618" t="s">
        <v>7329</v>
      </c>
      <c r="D2618" t="str">
        <f>IF($B2618="B","",IFERROR(VLOOKUP($C2618,Elster!$I$5:$M$148,3,FALSE),$C2618))</f>
        <v/>
      </c>
      <c r="E2618" t="str">
        <f>IF($B2618="A","",IFERROR(VLOOKUP($C2618,Elster!$I$5:$M$148,3,FALSE),$C2618))</f>
        <v xml:space="preserve">   "KESSELSOLLTEMP"                                   </v>
      </c>
      <c r="F2618">
        <f t="shared" si="81"/>
        <v>2</v>
      </c>
      <c r="G2618" s="2">
        <f t="shared" si="82"/>
        <v>4.9999999999990052E-3</v>
      </c>
    </row>
    <row r="2619" spans="1:7" x14ac:dyDescent="0.35">
      <c r="A2619" t="s">
        <v>21426</v>
      </c>
      <c r="B2619" t="s">
        <v>7319</v>
      </c>
      <c r="C2619" t="s">
        <v>7329</v>
      </c>
      <c r="D2619" t="str">
        <f>IF($B2619="B","",IFERROR(VLOOKUP($C2619,Elster!$I$5:$M$148,3,FALSE),$C2619))</f>
        <v xml:space="preserve">   "KESSELSOLLTEMP"                                   </v>
      </c>
      <c r="E2619" t="str">
        <f>IF($B2619="A","",IFERROR(VLOOKUP($C2619,Elster!$I$5:$M$148,3,FALSE),$C2619))</f>
        <v/>
      </c>
      <c r="F2619">
        <f t="shared" si="81"/>
        <v>2</v>
      </c>
      <c r="G2619" s="2">
        <f t="shared" si="82"/>
        <v>0</v>
      </c>
    </row>
    <row r="2620" spans="1:7" x14ac:dyDescent="0.35">
      <c r="A2620" t="s">
        <v>21427</v>
      </c>
      <c r="B2620" t="s">
        <v>7317</v>
      </c>
      <c r="C2620" t="s">
        <v>8139</v>
      </c>
      <c r="D2620" t="str">
        <f>IF($B2620="B","",IFERROR(VLOOKUP($C2620,Elster!$I$5:$M$148,3,FALSE),$C2620))</f>
        <v/>
      </c>
      <c r="E2620" t="str">
        <f>IF($B2620="A","",IFERROR(VLOOKUP($C2620,Elster!$I$5:$M$148,3,FALSE),$C2620))</f>
        <v xml:space="preserve">   "FEUCHTE_HYSTERESE"                                </v>
      </c>
      <c r="F2620">
        <f t="shared" si="81"/>
        <v>142</v>
      </c>
      <c r="G2620" s="2">
        <f t="shared" si="82"/>
        <v>4.9999999999990052E-3</v>
      </c>
    </row>
    <row r="2621" spans="1:7" x14ac:dyDescent="0.35">
      <c r="A2621" t="s">
        <v>21427</v>
      </c>
      <c r="B2621" t="s">
        <v>7319</v>
      </c>
      <c r="C2621" t="s">
        <v>8139</v>
      </c>
      <c r="D2621" t="str">
        <f>IF($B2621="B","",IFERROR(VLOOKUP($C2621,Elster!$I$5:$M$148,3,FALSE),$C2621))</f>
        <v xml:space="preserve">   "FEUCHTE_HYSTERESE"                                </v>
      </c>
      <c r="E2621" t="str">
        <f>IF($B2621="A","",IFERROR(VLOOKUP($C2621,Elster!$I$5:$M$148,3,FALSE),$C2621))</f>
        <v/>
      </c>
      <c r="F2621">
        <f t="shared" si="81"/>
        <v>142</v>
      </c>
      <c r="G2621" s="2">
        <f t="shared" si="82"/>
        <v>0</v>
      </c>
    </row>
    <row r="2622" spans="1:7" x14ac:dyDescent="0.35">
      <c r="A2622" t="s">
        <v>21428</v>
      </c>
      <c r="B2622" t="s">
        <v>7317</v>
      </c>
      <c r="C2622" t="s">
        <v>7339</v>
      </c>
      <c r="D2622" t="str">
        <f>IF($B2622="B","",IFERROR(VLOOKUP($C2622,Elster!$I$5:$M$148,3,FALSE),$C2622))</f>
        <v/>
      </c>
      <c r="E2622" t="str">
        <f>IF($B2622="A","",IFERROR(VLOOKUP($C2622,Elster!$I$5:$M$148,3,FALSE),$C2622))</f>
        <v xml:space="preserve">   "RAUMSOLLTEMP_II"                                  </v>
      </c>
      <c r="F2622">
        <f t="shared" si="81"/>
        <v>6</v>
      </c>
      <c r="G2622" s="2">
        <f t="shared" si="82"/>
        <v>1.4400999999999442E-2</v>
      </c>
    </row>
    <row r="2623" spans="1:7" x14ac:dyDescent="0.35">
      <c r="A2623" t="s">
        <v>21429</v>
      </c>
      <c r="B2623" t="s">
        <v>7317</v>
      </c>
      <c r="C2623" t="s">
        <v>7321</v>
      </c>
      <c r="D2623" t="str">
        <f>IF($B2623="B","",IFERROR(VLOOKUP($C2623,Elster!$I$5:$M$148,3,FALSE),$C2623))</f>
        <v/>
      </c>
      <c r="E2623" t="str">
        <f>IF($B2623="A","",IFERROR(VLOOKUP($C2623,Elster!$I$5:$M$148,3,FALSE),$C2623))</f>
        <v xml:space="preserve">   "FEHLERMELDUNG"                                    </v>
      </c>
      <c r="F2623">
        <f t="shared" si="81"/>
        <v>1</v>
      </c>
      <c r="G2623" s="2">
        <f t="shared" si="82"/>
        <v>4.9740000000007001E-3</v>
      </c>
    </row>
    <row r="2624" spans="1:7" x14ac:dyDescent="0.35">
      <c r="A2624" t="s">
        <v>21430</v>
      </c>
      <c r="B2624" t="s">
        <v>7317</v>
      </c>
      <c r="C2624" t="s">
        <v>7318</v>
      </c>
      <c r="D2624" t="str">
        <f>IF($B2624="B","",IFERROR(VLOOKUP($C2624,Elster!$I$5:$M$148,3,FALSE),$C2624))</f>
        <v/>
      </c>
      <c r="E2624" t="str">
        <f>IF($B2624="A","",IFERROR(VLOOKUP($C2624,Elster!$I$5:$M$148,3,FALSE),$C2624))</f>
        <v xml:space="preserve">   "SAMMLERISTTEMP"                                   </v>
      </c>
      <c r="F2624">
        <f t="shared" si="81"/>
        <v>13</v>
      </c>
      <c r="G2624" s="2">
        <f t="shared" si="82"/>
        <v>4.9740000000007001E-3</v>
      </c>
    </row>
    <row r="2625" spans="1:7" x14ac:dyDescent="0.35">
      <c r="A2625" t="s">
        <v>21431</v>
      </c>
      <c r="B2625" t="s">
        <v>7317</v>
      </c>
      <c r="C2625" t="s">
        <v>7329</v>
      </c>
      <c r="D2625" t="str">
        <f>IF($B2625="B","",IFERROR(VLOOKUP($C2625,Elster!$I$5:$M$148,3,FALSE),$C2625))</f>
        <v/>
      </c>
      <c r="E2625" t="str">
        <f>IF($B2625="A","",IFERROR(VLOOKUP($C2625,Elster!$I$5:$M$148,3,FALSE),$C2625))</f>
        <v xml:space="preserve">   "KESSELSOLLTEMP"                                   </v>
      </c>
      <c r="F2625">
        <f t="shared" si="81"/>
        <v>2</v>
      </c>
      <c r="G2625" s="2">
        <f t="shared" si="82"/>
        <v>4.9729999999996721E-3</v>
      </c>
    </row>
    <row r="2626" spans="1:7" x14ac:dyDescent="0.35">
      <c r="A2626" t="s">
        <v>21432</v>
      </c>
      <c r="B2626" t="s">
        <v>7317</v>
      </c>
      <c r="C2626" t="s">
        <v>7320</v>
      </c>
      <c r="D2626" t="str">
        <f>IF($B2626="B","",IFERROR(VLOOKUP($C2626,Elster!$I$5:$M$148,3,FALSE),$C2626))</f>
        <v/>
      </c>
      <c r="E2626" t="str">
        <f>IF($B2626="A","",IFERROR(VLOOKUP($C2626,Elster!$I$5:$M$148,3,FALSE),$C2626))</f>
        <v>0x000</v>
      </c>
      <c r="F2626">
        <f t="shared" si="81"/>
        <v>0</v>
      </c>
      <c r="G2626" s="2">
        <f t="shared" si="82"/>
        <v>4.9479999999988422E-3</v>
      </c>
    </row>
    <row r="2627" spans="1:7" x14ac:dyDescent="0.35">
      <c r="A2627" t="s">
        <v>21433</v>
      </c>
      <c r="B2627" t="s">
        <v>7317</v>
      </c>
      <c r="C2627" t="s">
        <v>7366</v>
      </c>
      <c r="D2627" t="str">
        <f>IF($B2627="B","",IFERROR(VLOOKUP($C2627,Elster!$I$5:$M$148,3,FALSE),$C2627))</f>
        <v/>
      </c>
      <c r="E2627" t="str">
        <f>IF($B2627="A","",IFERROR(VLOOKUP($C2627,Elster!$I$5:$M$148,3,FALSE),$C2627))</f>
        <v xml:space="preserve">//   "ERWEITERUNGSTELEGRAMM"                            </v>
      </c>
      <c r="F2627">
        <f t="shared" si="81"/>
        <v>250</v>
      </c>
      <c r="G2627" s="2">
        <f t="shared" si="82"/>
        <v>4.9740000000007001E-3</v>
      </c>
    </row>
    <row r="2628" spans="1:7" x14ac:dyDescent="0.35">
      <c r="A2628" t="s">
        <v>21434</v>
      </c>
      <c r="B2628" t="s">
        <v>7317</v>
      </c>
      <c r="C2628" t="s">
        <v>7320</v>
      </c>
      <c r="D2628" t="str">
        <f>IF($B2628="B","",IFERROR(VLOOKUP($C2628,Elster!$I$5:$M$148,3,FALSE),$C2628))</f>
        <v/>
      </c>
      <c r="E2628" t="str">
        <f>IF($B2628="A","",IFERROR(VLOOKUP($C2628,Elster!$I$5:$M$148,3,FALSE),$C2628))</f>
        <v>0x000</v>
      </c>
      <c r="F2628">
        <f t="shared" ref="F2628:F2691" si="83">HEX2DEC(REPLACE(C2628,1,2,""))</f>
        <v>0</v>
      </c>
      <c r="G2628" s="2">
        <f t="shared" ref="G2628:G2691" si="84">SUBSTITUTE(A2628,"s","")-SUBSTITUTE(A2627,"s","")</f>
        <v>4.9740000000007001E-3</v>
      </c>
    </row>
    <row r="2629" spans="1:7" x14ac:dyDescent="0.35">
      <c r="A2629" t="s">
        <v>21435</v>
      </c>
      <c r="B2629" t="s">
        <v>7317</v>
      </c>
      <c r="C2629" t="s">
        <v>7861</v>
      </c>
      <c r="D2629" t="str">
        <f>IF($B2629="B","",IFERROR(VLOOKUP($C2629,Elster!$I$5:$M$148,3,FALSE),$C2629))</f>
        <v/>
      </c>
      <c r="E2629" t="str">
        <f>IF($B2629="A","",IFERROR(VLOOKUP($C2629,Elster!$I$5:$M$148,3,FALSE),$C2629))</f>
        <v xml:space="preserve">   "RAUMISTTEMP"                                      </v>
      </c>
      <c r="F2629">
        <f t="shared" si="83"/>
        <v>17</v>
      </c>
      <c r="G2629" s="2">
        <f t="shared" si="84"/>
        <v>4.9740000000007001E-3</v>
      </c>
    </row>
    <row r="2630" spans="1:7" x14ac:dyDescent="0.35">
      <c r="A2630" t="s">
        <v>21436</v>
      </c>
      <c r="B2630" t="s">
        <v>7317</v>
      </c>
      <c r="C2630" t="s">
        <v>7689</v>
      </c>
      <c r="D2630" t="str">
        <f>IF($B2630="B","",IFERROR(VLOOKUP($C2630,Elster!$I$5:$M$148,3,FALSE),$C2630))</f>
        <v/>
      </c>
      <c r="E2630" t="str">
        <f>IF($B2630="A","",IFERROR(VLOOKUP($C2630,Elster!$I$5:$M$148,3,FALSE),$C2630))</f>
        <v xml:space="preserve">   "INITIALISIERUNG"                                  </v>
      </c>
      <c r="F2630">
        <f t="shared" si="83"/>
        <v>254</v>
      </c>
      <c r="G2630" s="2">
        <f t="shared" si="84"/>
        <v>4.9479999999988422E-3</v>
      </c>
    </row>
    <row r="2631" spans="1:7" x14ac:dyDescent="0.35">
      <c r="A2631" t="s">
        <v>21437</v>
      </c>
      <c r="B2631" t="s">
        <v>7317</v>
      </c>
      <c r="C2631" t="s">
        <v>7691</v>
      </c>
      <c r="D2631" t="str">
        <f>IF($B2631="B","",IFERROR(VLOOKUP($C2631,Elster!$I$5:$M$148,3,FALSE),$C2631))</f>
        <v/>
      </c>
      <c r="E2631" t="str">
        <f>IF($B2631="A","",IFERROR(VLOOKUP($C2631,Elster!$I$5:$M$148,3,FALSE),$C2631))</f>
        <v xml:space="preserve">   "DREHZAHLREG_JA_NEIN"                              </v>
      </c>
      <c r="F2631">
        <f t="shared" si="83"/>
        <v>112</v>
      </c>
      <c r="G2631" s="2">
        <f t="shared" si="84"/>
        <v>4.9740000000007001E-3</v>
      </c>
    </row>
    <row r="2632" spans="1:7" x14ac:dyDescent="0.35">
      <c r="A2632" t="s">
        <v>21438</v>
      </c>
      <c r="B2632" t="s">
        <v>7317</v>
      </c>
      <c r="C2632" t="s">
        <v>7329</v>
      </c>
      <c r="D2632" t="str">
        <f>IF($B2632="B","",IFERROR(VLOOKUP($C2632,Elster!$I$5:$M$148,3,FALSE),$C2632))</f>
        <v/>
      </c>
      <c r="E2632" t="str">
        <f>IF($B2632="A","",IFERROR(VLOOKUP($C2632,Elster!$I$5:$M$148,3,FALSE),$C2632))</f>
        <v xml:space="preserve">   "KESSELSOLLTEMP"                                   </v>
      </c>
      <c r="F2632">
        <f t="shared" si="83"/>
        <v>2</v>
      </c>
      <c r="G2632" s="2">
        <f t="shared" si="84"/>
        <v>4.9740000000007001E-3</v>
      </c>
    </row>
    <row r="2633" spans="1:7" x14ac:dyDescent="0.35">
      <c r="A2633" t="s">
        <v>21439</v>
      </c>
      <c r="B2633" t="s">
        <v>7317</v>
      </c>
      <c r="C2633" t="s">
        <v>8152</v>
      </c>
      <c r="D2633" t="str">
        <f>IF($B2633="B","",IFERROR(VLOOKUP($C2633,Elster!$I$5:$M$148,3,FALSE),$C2633))</f>
        <v/>
      </c>
      <c r="E2633" t="str">
        <f>IF($B2633="A","",IFERROR(VLOOKUP($C2633,Elster!$I$5:$M$148,3,FALSE),$C2633))</f>
        <v>0x08F</v>
      </c>
      <c r="F2633">
        <f t="shared" si="83"/>
        <v>143</v>
      </c>
      <c r="G2633" s="2">
        <f t="shared" si="84"/>
        <v>4.9729999999996721E-3</v>
      </c>
    </row>
    <row r="2634" spans="1:7" x14ac:dyDescent="0.35">
      <c r="A2634" t="s">
        <v>21440</v>
      </c>
      <c r="B2634" t="s">
        <v>7317</v>
      </c>
      <c r="C2634" t="s">
        <v>7318</v>
      </c>
      <c r="D2634" t="str">
        <f>IF($B2634="B","",IFERROR(VLOOKUP($C2634,Elster!$I$5:$M$148,3,FALSE),$C2634))</f>
        <v/>
      </c>
      <c r="E2634" t="str">
        <f>IF($B2634="A","",IFERROR(VLOOKUP($C2634,Elster!$I$5:$M$148,3,FALSE),$C2634))</f>
        <v xml:space="preserve">   "SAMMLERISTTEMP"                                   </v>
      </c>
      <c r="F2634">
        <f t="shared" si="83"/>
        <v>13</v>
      </c>
      <c r="G2634" s="2">
        <f t="shared" si="84"/>
        <v>1.5155999999997505E-2</v>
      </c>
    </row>
    <row r="2635" spans="1:7" x14ac:dyDescent="0.35">
      <c r="A2635" t="s">
        <v>21440</v>
      </c>
      <c r="B2635" t="s">
        <v>7319</v>
      </c>
      <c r="C2635" t="s">
        <v>7318</v>
      </c>
      <c r="D2635" t="str">
        <f>IF($B2635="B","",IFERROR(VLOOKUP($C2635,Elster!$I$5:$M$148,3,FALSE),$C2635))</f>
        <v xml:space="preserve">   "SAMMLERISTTEMP"                                   </v>
      </c>
      <c r="E2635" t="str">
        <f>IF($B2635="A","",IFERROR(VLOOKUP($C2635,Elster!$I$5:$M$148,3,FALSE),$C2635))</f>
        <v/>
      </c>
      <c r="F2635">
        <f t="shared" si="83"/>
        <v>13</v>
      </c>
      <c r="G2635" s="2">
        <f t="shared" si="84"/>
        <v>0</v>
      </c>
    </row>
    <row r="2636" spans="1:7" x14ac:dyDescent="0.35">
      <c r="A2636" t="s">
        <v>21441</v>
      </c>
      <c r="B2636" t="s">
        <v>7317</v>
      </c>
      <c r="C2636" t="s">
        <v>7320</v>
      </c>
      <c r="D2636" t="str">
        <f>IF($B2636="B","",IFERROR(VLOOKUP($C2636,Elster!$I$5:$M$148,3,FALSE),$C2636))</f>
        <v/>
      </c>
      <c r="E2636" t="str">
        <f>IF($B2636="A","",IFERROR(VLOOKUP($C2636,Elster!$I$5:$M$148,3,FALSE),$C2636))</f>
        <v>0x000</v>
      </c>
      <c r="F2636">
        <f t="shared" si="83"/>
        <v>0</v>
      </c>
      <c r="G2636" s="2">
        <f t="shared" si="84"/>
        <v>5.000000000002558E-3</v>
      </c>
    </row>
    <row r="2637" spans="1:7" x14ac:dyDescent="0.35">
      <c r="A2637" t="s">
        <v>21441</v>
      </c>
      <c r="B2637" t="s">
        <v>7319</v>
      </c>
      <c r="C2637" t="s">
        <v>7320</v>
      </c>
      <c r="D2637" t="str">
        <f>IF($B2637="B","",IFERROR(VLOOKUP($C2637,Elster!$I$5:$M$148,3,FALSE),$C2637))</f>
        <v>0x000</v>
      </c>
      <c r="E2637" t="str">
        <f>IF($B2637="A","",IFERROR(VLOOKUP($C2637,Elster!$I$5:$M$148,3,FALSE),$C2637))</f>
        <v/>
      </c>
      <c r="F2637">
        <f t="shared" si="83"/>
        <v>0</v>
      </c>
      <c r="G2637" s="2">
        <f t="shared" si="84"/>
        <v>0</v>
      </c>
    </row>
    <row r="2638" spans="1:7" x14ac:dyDescent="0.35">
      <c r="A2638" t="s">
        <v>21442</v>
      </c>
      <c r="B2638" t="s">
        <v>7317</v>
      </c>
      <c r="C2638" t="s">
        <v>7325</v>
      </c>
      <c r="D2638" t="str">
        <f>IF($B2638="B","",IFERROR(VLOOKUP($C2638,Elster!$I$5:$M$148,3,FALSE),$C2638))</f>
        <v/>
      </c>
      <c r="E2638" t="str">
        <f>IF($B2638="A","",IFERROR(VLOOKUP($C2638,Elster!$I$5:$M$148,3,FALSE),$C2638))</f>
        <v xml:space="preserve">   "SPEICHERSOLLTEMP"                                 </v>
      </c>
      <c r="F2638">
        <f t="shared" si="83"/>
        <v>3</v>
      </c>
      <c r="G2638" s="2">
        <f t="shared" si="84"/>
        <v>4.9999999999990052E-3</v>
      </c>
    </row>
    <row r="2639" spans="1:7" x14ac:dyDescent="0.35">
      <c r="A2639" t="s">
        <v>21442</v>
      </c>
      <c r="B2639" t="s">
        <v>7319</v>
      </c>
      <c r="C2639" t="s">
        <v>7325</v>
      </c>
      <c r="D2639" t="str">
        <f>IF($B2639="B","",IFERROR(VLOOKUP($C2639,Elster!$I$5:$M$148,3,FALSE),$C2639))</f>
        <v xml:space="preserve">   "SPEICHERSOLLTEMP"                                 </v>
      </c>
      <c r="E2639" t="str">
        <f>IF($B2639="A","",IFERROR(VLOOKUP($C2639,Elster!$I$5:$M$148,3,FALSE),$C2639))</f>
        <v/>
      </c>
      <c r="F2639">
        <f t="shared" si="83"/>
        <v>3</v>
      </c>
      <c r="G2639" s="2">
        <f t="shared" si="84"/>
        <v>0</v>
      </c>
    </row>
    <row r="2640" spans="1:7" x14ac:dyDescent="0.35">
      <c r="A2640" t="s">
        <v>21443</v>
      </c>
      <c r="B2640" t="s">
        <v>7317</v>
      </c>
      <c r="C2640" t="s">
        <v>7321</v>
      </c>
      <c r="D2640" t="str">
        <f>IF($B2640="B","",IFERROR(VLOOKUP($C2640,Elster!$I$5:$M$148,3,FALSE),$C2640))</f>
        <v/>
      </c>
      <c r="E2640" t="str">
        <f>IF($B2640="A","",IFERROR(VLOOKUP($C2640,Elster!$I$5:$M$148,3,FALSE),$C2640))</f>
        <v xml:space="preserve">   "FEHLERMELDUNG"                                    </v>
      </c>
      <c r="F2640">
        <f t="shared" si="83"/>
        <v>1</v>
      </c>
      <c r="G2640" s="2">
        <f t="shared" si="84"/>
        <v>4.9999999999990052E-3</v>
      </c>
    </row>
    <row r="2641" spans="1:7" x14ac:dyDescent="0.35">
      <c r="A2641" t="s">
        <v>21443</v>
      </c>
      <c r="B2641" t="s">
        <v>7319</v>
      </c>
      <c r="C2641" t="s">
        <v>7321</v>
      </c>
      <c r="D2641" t="str">
        <f>IF($B2641="B","",IFERROR(VLOOKUP($C2641,Elster!$I$5:$M$148,3,FALSE),$C2641))</f>
        <v xml:space="preserve">   "FEHLERMELDUNG"                                    </v>
      </c>
      <c r="E2641" t="str">
        <f>IF($B2641="A","",IFERROR(VLOOKUP($C2641,Elster!$I$5:$M$148,3,FALSE),$C2641))</f>
        <v/>
      </c>
      <c r="F2641">
        <f t="shared" si="83"/>
        <v>1</v>
      </c>
      <c r="G2641" s="2">
        <f t="shared" si="84"/>
        <v>0</v>
      </c>
    </row>
    <row r="2642" spans="1:7" x14ac:dyDescent="0.35">
      <c r="A2642" t="s">
        <v>21444</v>
      </c>
      <c r="B2642" t="s">
        <v>7317</v>
      </c>
      <c r="C2642" t="s">
        <v>7320</v>
      </c>
      <c r="D2642" t="str">
        <f>IF($B2642="B","",IFERROR(VLOOKUP($C2642,Elster!$I$5:$M$148,3,FALSE),$C2642))</f>
        <v/>
      </c>
      <c r="E2642" t="str">
        <f>IF($B2642="A","",IFERROR(VLOOKUP($C2642,Elster!$I$5:$M$148,3,FALSE),$C2642))</f>
        <v>0x000</v>
      </c>
      <c r="F2642">
        <f t="shared" si="83"/>
        <v>0</v>
      </c>
      <c r="G2642" s="2">
        <f t="shared" si="84"/>
        <v>5.000000000002558E-3</v>
      </c>
    </row>
    <row r="2643" spans="1:7" x14ac:dyDescent="0.35">
      <c r="A2643" t="s">
        <v>21444</v>
      </c>
      <c r="B2643" t="s">
        <v>7319</v>
      </c>
      <c r="C2643" t="s">
        <v>7320</v>
      </c>
      <c r="D2643" t="str">
        <f>IF($B2643="B","",IFERROR(VLOOKUP($C2643,Elster!$I$5:$M$148,3,FALSE),$C2643))</f>
        <v>0x000</v>
      </c>
      <c r="E2643" t="str">
        <f>IF($B2643="A","",IFERROR(VLOOKUP($C2643,Elster!$I$5:$M$148,3,FALSE),$C2643))</f>
        <v/>
      </c>
      <c r="F2643">
        <f t="shared" si="83"/>
        <v>0</v>
      </c>
      <c r="G2643" s="2">
        <f t="shared" si="84"/>
        <v>0</v>
      </c>
    </row>
    <row r="2644" spans="1:7" x14ac:dyDescent="0.35">
      <c r="A2644" t="s">
        <v>21445</v>
      </c>
      <c r="B2644" t="s">
        <v>7317</v>
      </c>
      <c r="C2644" t="s">
        <v>7366</v>
      </c>
      <c r="D2644" t="str">
        <f>IF($B2644="B","",IFERROR(VLOOKUP($C2644,Elster!$I$5:$M$148,3,FALSE),$C2644))</f>
        <v/>
      </c>
      <c r="E2644" t="str">
        <f>IF($B2644="A","",IFERROR(VLOOKUP($C2644,Elster!$I$5:$M$148,3,FALSE),$C2644))</f>
        <v xml:space="preserve">//   "ERWEITERUNGSTELEGRAMM"                            </v>
      </c>
      <c r="F2644">
        <f t="shared" si="83"/>
        <v>250</v>
      </c>
      <c r="G2644" s="2">
        <f t="shared" si="84"/>
        <v>4.9999999999990052E-3</v>
      </c>
    </row>
    <row r="2645" spans="1:7" x14ac:dyDescent="0.35">
      <c r="A2645" t="s">
        <v>21445</v>
      </c>
      <c r="B2645" t="s">
        <v>7319</v>
      </c>
      <c r="C2645" t="s">
        <v>7366</v>
      </c>
      <c r="D2645" t="str">
        <f>IF($B2645="B","",IFERROR(VLOOKUP($C2645,Elster!$I$5:$M$148,3,FALSE),$C2645))</f>
        <v xml:space="preserve">//   "ERWEITERUNGSTELEGRAMM"                            </v>
      </c>
      <c r="E2645" t="str">
        <f>IF($B2645="A","",IFERROR(VLOOKUP($C2645,Elster!$I$5:$M$148,3,FALSE),$C2645))</f>
        <v/>
      </c>
      <c r="F2645">
        <f t="shared" si="83"/>
        <v>250</v>
      </c>
      <c r="G2645" s="2">
        <f t="shared" si="84"/>
        <v>0</v>
      </c>
    </row>
    <row r="2646" spans="1:7" x14ac:dyDescent="0.35">
      <c r="A2646" t="s">
        <v>21446</v>
      </c>
      <c r="B2646" t="s">
        <v>7317</v>
      </c>
      <c r="C2646" t="s">
        <v>7321</v>
      </c>
      <c r="D2646" t="str">
        <f>IF($B2646="B","",IFERROR(VLOOKUP($C2646,Elster!$I$5:$M$148,3,FALSE),$C2646))</f>
        <v/>
      </c>
      <c r="E2646" t="str">
        <f>IF($B2646="A","",IFERROR(VLOOKUP($C2646,Elster!$I$5:$M$148,3,FALSE),$C2646))</f>
        <v xml:space="preserve">   "FEHLERMELDUNG"                                    </v>
      </c>
      <c r="F2646">
        <f t="shared" si="83"/>
        <v>1</v>
      </c>
      <c r="G2646" s="2">
        <f t="shared" si="84"/>
        <v>4.9999999999990052E-3</v>
      </c>
    </row>
    <row r="2647" spans="1:7" x14ac:dyDescent="0.35">
      <c r="A2647" t="s">
        <v>21446</v>
      </c>
      <c r="B2647" t="s">
        <v>7319</v>
      </c>
      <c r="C2647" t="s">
        <v>7321</v>
      </c>
      <c r="D2647" t="str">
        <f>IF($B2647="B","",IFERROR(VLOOKUP($C2647,Elster!$I$5:$M$148,3,FALSE),$C2647))</f>
        <v xml:space="preserve">   "FEHLERMELDUNG"                                    </v>
      </c>
      <c r="E2647" t="str">
        <f>IF($B2647="A","",IFERROR(VLOOKUP($C2647,Elster!$I$5:$M$148,3,FALSE),$C2647))</f>
        <v/>
      </c>
      <c r="F2647">
        <f t="shared" si="83"/>
        <v>1</v>
      </c>
      <c r="G2647" s="2">
        <f t="shared" si="84"/>
        <v>0</v>
      </c>
    </row>
    <row r="2648" spans="1:7" x14ac:dyDescent="0.35">
      <c r="A2648" t="s">
        <v>21447</v>
      </c>
      <c r="B2648" t="s">
        <v>7317</v>
      </c>
      <c r="C2648" t="s">
        <v>7444</v>
      </c>
      <c r="D2648" t="str">
        <f>IF($B2648="B","",IFERROR(VLOOKUP($C2648,Elster!$I$5:$M$148,3,FALSE),$C2648))</f>
        <v/>
      </c>
      <c r="E2648" t="str">
        <f>IF($B2648="A","",IFERROR(VLOOKUP($C2648,Elster!$I$5:$M$148,3,FALSE),$C2648))</f>
        <v xml:space="preserve">   "SOLAR_DURCHSCHNITT_VOLUMENSTROM"                  </v>
      </c>
      <c r="F2648">
        <f t="shared" si="83"/>
        <v>131</v>
      </c>
      <c r="G2648" s="2">
        <f t="shared" si="84"/>
        <v>4.9999999999990052E-3</v>
      </c>
    </row>
    <row r="2649" spans="1:7" x14ac:dyDescent="0.35">
      <c r="A2649" t="s">
        <v>21447</v>
      </c>
      <c r="B2649" t="s">
        <v>7319</v>
      </c>
      <c r="C2649" t="s">
        <v>7444</v>
      </c>
      <c r="D2649" t="str">
        <f>IF($B2649="B","",IFERROR(VLOOKUP($C2649,Elster!$I$5:$M$148,3,FALSE),$C2649))</f>
        <v xml:space="preserve">   "SOLAR_DURCHSCHNITT_VOLUMENSTROM"                  </v>
      </c>
      <c r="E2649" t="str">
        <f>IF($B2649="A","",IFERROR(VLOOKUP($C2649,Elster!$I$5:$M$148,3,FALSE),$C2649))</f>
        <v/>
      </c>
      <c r="F2649">
        <f t="shared" si="83"/>
        <v>131</v>
      </c>
      <c r="G2649" s="2">
        <f t="shared" si="84"/>
        <v>0</v>
      </c>
    </row>
    <row r="2650" spans="1:7" x14ac:dyDescent="0.35">
      <c r="A2650" t="s">
        <v>21448</v>
      </c>
      <c r="B2650" t="s">
        <v>7317</v>
      </c>
      <c r="C2650" t="s">
        <v>7368</v>
      </c>
      <c r="D2650" t="str">
        <f>IF($B2650="B","",IFERROR(VLOOKUP($C2650,Elster!$I$5:$M$148,3,FALSE),$C2650))</f>
        <v/>
      </c>
      <c r="E2650" t="str">
        <f>IF($B2650="A","",IFERROR(VLOOKUP($C2650,Elster!$I$5:$M$148,3,FALSE),$C2650))</f>
        <v xml:space="preserve">   "ECO_AKZEPTANZ_WW"                                 </v>
      </c>
      <c r="F2650">
        <f t="shared" si="83"/>
        <v>128</v>
      </c>
      <c r="G2650" s="2">
        <f t="shared" si="84"/>
        <v>5.000000000002558E-3</v>
      </c>
    </row>
    <row r="2651" spans="1:7" x14ac:dyDescent="0.35">
      <c r="A2651" t="s">
        <v>21448</v>
      </c>
      <c r="B2651" t="s">
        <v>7319</v>
      </c>
      <c r="C2651" t="s">
        <v>7368</v>
      </c>
      <c r="D2651" t="str">
        <f>IF($B2651="B","",IFERROR(VLOOKUP($C2651,Elster!$I$5:$M$148,3,FALSE),$C2651))</f>
        <v xml:space="preserve">   "ECO_AKZEPTANZ_WW"                                 </v>
      </c>
      <c r="E2651" t="str">
        <f>IF($B2651="A","",IFERROR(VLOOKUP($C2651,Elster!$I$5:$M$148,3,FALSE),$C2651))</f>
        <v/>
      </c>
      <c r="F2651">
        <f t="shared" si="83"/>
        <v>128</v>
      </c>
      <c r="G2651" s="2">
        <f t="shared" si="84"/>
        <v>0</v>
      </c>
    </row>
    <row r="2652" spans="1:7" x14ac:dyDescent="0.35">
      <c r="A2652" t="s">
        <v>21449</v>
      </c>
      <c r="B2652" t="s">
        <v>7319</v>
      </c>
      <c r="C2652" t="s">
        <v>7320</v>
      </c>
      <c r="D2652" t="str">
        <f>IF($B2652="B","",IFERROR(VLOOKUP($C2652,Elster!$I$5:$M$148,3,FALSE),$C2652))</f>
        <v>0x000</v>
      </c>
      <c r="E2652" t="str">
        <f>IF($B2652="A","",IFERROR(VLOOKUP($C2652,Elster!$I$5:$M$148,3,FALSE),$C2652))</f>
        <v/>
      </c>
      <c r="F2652">
        <f t="shared" si="83"/>
        <v>0</v>
      </c>
      <c r="G2652" s="2">
        <f t="shared" si="84"/>
        <v>4.9999999999990052E-3</v>
      </c>
    </row>
    <row r="2653" spans="1:7" x14ac:dyDescent="0.35">
      <c r="A2653" t="s">
        <v>21450</v>
      </c>
      <c r="B2653" t="s">
        <v>7317</v>
      </c>
      <c r="C2653" t="s">
        <v>7320</v>
      </c>
      <c r="D2653" t="str">
        <f>IF($B2653="B","",IFERROR(VLOOKUP($C2653,Elster!$I$5:$M$148,3,FALSE),$C2653))</f>
        <v/>
      </c>
      <c r="E2653" t="str">
        <f>IF($B2653="A","",IFERROR(VLOOKUP($C2653,Elster!$I$5:$M$148,3,FALSE),$C2653))</f>
        <v>0x000</v>
      </c>
      <c r="F2653">
        <f t="shared" si="83"/>
        <v>0</v>
      </c>
      <c r="G2653" s="2">
        <f t="shared" si="84"/>
        <v>2.5999999998305157E-5</v>
      </c>
    </row>
    <row r="2654" spans="1:7" x14ac:dyDescent="0.35">
      <c r="A2654" t="s">
        <v>21451</v>
      </c>
      <c r="B2654" t="s">
        <v>7317</v>
      </c>
      <c r="C2654" t="s">
        <v>7329</v>
      </c>
      <c r="D2654" t="str">
        <f>IF($B2654="B","",IFERROR(VLOOKUP($C2654,Elster!$I$5:$M$148,3,FALSE),$C2654))</f>
        <v/>
      </c>
      <c r="E2654" t="str">
        <f>IF($B2654="A","",IFERROR(VLOOKUP($C2654,Elster!$I$5:$M$148,3,FALSE),$C2654))</f>
        <v xml:space="preserve">   "KESSELSOLLTEMP"                                   </v>
      </c>
      <c r="F2654">
        <f t="shared" si="83"/>
        <v>2</v>
      </c>
      <c r="G2654" s="2">
        <f t="shared" si="84"/>
        <v>5.000000000002558E-3</v>
      </c>
    </row>
    <row r="2655" spans="1:7" x14ac:dyDescent="0.35">
      <c r="A2655" t="s">
        <v>21451</v>
      </c>
      <c r="B2655" t="s">
        <v>7319</v>
      </c>
      <c r="C2655" t="s">
        <v>7329</v>
      </c>
      <c r="D2655" t="str">
        <f>IF($B2655="B","",IFERROR(VLOOKUP($C2655,Elster!$I$5:$M$148,3,FALSE),$C2655))</f>
        <v xml:space="preserve">   "KESSELSOLLTEMP"                                   </v>
      </c>
      <c r="E2655" t="str">
        <f>IF($B2655="A","",IFERROR(VLOOKUP($C2655,Elster!$I$5:$M$148,3,FALSE),$C2655))</f>
        <v/>
      </c>
      <c r="F2655">
        <f t="shared" si="83"/>
        <v>2</v>
      </c>
      <c r="G2655" s="2">
        <f t="shared" si="84"/>
        <v>0</v>
      </c>
    </row>
    <row r="2656" spans="1:7" x14ac:dyDescent="0.35">
      <c r="A2656" t="s">
        <v>21452</v>
      </c>
      <c r="B2656" t="s">
        <v>7317</v>
      </c>
      <c r="C2656" t="s">
        <v>7354</v>
      </c>
      <c r="D2656" t="str">
        <f>IF($B2656="B","",IFERROR(VLOOKUP($C2656,Elster!$I$5:$M$148,3,FALSE),$C2656))</f>
        <v/>
      </c>
      <c r="E2656" t="str">
        <f>IF($B2656="A","",IFERROR(VLOOKUP($C2656,Elster!$I$5:$M$148,3,FALSE),$C2656))</f>
        <v xml:space="preserve">   "VORLAUFISTTEMP"                                   </v>
      </c>
      <c r="F2656">
        <f t="shared" si="83"/>
        <v>15</v>
      </c>
      <c r="G2656" s="2">
        <f t="shared" si="84"/>
        <v>4.9999999999990052E-3</v>
      </c>
    </row>
    <row r="2657" spans="1:7" x14ac:dyDescent="0.35">
      <c r="A2657" t="s">
        <v>21452</v>
      </c>
      <c r="B2657" t="s">
        <v>7319</v>
      </c>
      <c r="C2657" t="s">
        <v>7354</v>
      </c>
      <c r="D2657" t="str">
        <f>IF($B2657="B","",IFERROR(VLOOKUP($C2657,Elster!$I$5:$M$148,3,FALSE),$C2657))</f>
        <v xml:space="preserve">   "VORLAUFISTTEMP"                                   </v>
      </c>
      <c r="E2657" t="str">
        <f>IF($B2657="A","",IFERROR(VLOOKUP($C2657,Elster!$I$5:$M$148,3,FALSE),$C2657))</f>
        <v/>
      </c>
      <c r="F2657">
        <f t="shared" si="83"/>
        <v>15</v>
      </c>
      <c r="G2657" s="2">
        <f t="shared" si="84"/>
        <v>0</v>
      </c>
    </row>
    <row r="2658" spans="1:7" x14ac:dyDescent="0.35">
      <c r="A2658" t="s">
        <v>21453</v>
      </c>
      <c r="B2658" t="s">
        <v>7317</v>
      </c>
      <c r="C2658" t="s">
        <v>7325</v>
      </c>
      <c r="D2658" t="str">
        <f>IF($B2658="B","",IFERROR(VLOOKUP($C2658,Elster!$I$5:$M$148,3,FALSE),$C2658))</f>
        <v/>
      </c>
      <c r="E2658" t="str">
        <f>IF($B2658="A","",IFERROR(VLOOKUP($C2658,Elster!$I$5:$M$148,3,FALSE),$C2658))</f>
        <v xml:space="preserve">   "SPEICHERSOLLTEMP"                                 </v>
      </c>
      <c r="F2658">
        <f t="shared" si="83"/>
        <v>3</v>
      </c>
      <c r="G2658" s="2">
        <f t="shared" si="84"/>
        <v>2.2760000000001668E-2</v>
      </c>
    </row>
    <row r="2659" spans="1:7" x14ac:dyDescent="0.35">
      <c r="A2659" t="s">
        <v>21454</v>
      </c>
      <c r="B2659" t="s">
        <v>7317</v>
      </c>
      <c r="C2659" t="s">
        <v>7320</v>
      </c>
      <c r="D2659" t="str">
        <f>IF($B2659="B","",IFERROR(VLOOKUP($C2659,Elster!$I$5:$M$148,3,FALSE),$C2659))</f>
        <v/>
      </c>
      <c r="E2659" t="str">
        <f>IF($B2659="A","",IFERROR(VLOOKUP($C2659,Elster!$I$5:$M$148,3,FALSE),$C2659))</f>
        <v>0x000</v>
      </c>
      <c r="F2659">
        <f t="shared" si="83"/>
        <v>0</v>
      </c>
      <c r="G2659" s="2">
        <f t="shared" si="84"/>
        <v>4.9729999999996721E-3</v>
      </c>
    </row>
    <row r="2660" spans="1:7" x14ac:dyDescent="0.35">
      <c r="A2660" t="s">
        <v>21455</v>
      </c>
      <c r="B2660" t="s">
        <v>7317</v>
      </c>
      <c r="C2660" t="s">
        <v>7318</v>
      </c>
      <c r="D2660" t="str">
        <f>IF($B2660="B","",IFERROR(VLOOKUP($C2660,Elster!$I$5:$M$148,3,FALSE),$C2660))</f>
        <v/>
      </c>
      <c r="E2660" t="str">
        <f>IF($B2660="A","",IFERROR(VLOOKUP($C2660,Elster!$I$5:$M$148,3,FALSE),$C2660))</f>
        <v xml:space="preserve">   "SAMMLERISTTEMP"                                   </v>
      </c>
      <c r="F2660">
        <f t="shared" si="83"/>
        <v>13</v>
      </c>
      <c r="G2660" s="2">
        <f t="shared" si="84"/>
        <v>4.9479999999988422E-3</v>
      </c>
    </row>
    <row r="2661" spans="1:7" x14ac:dyDescent="0.35">
      <c r="A2661" t="s">
        <v>21456</v>
      </c>
      <c r="B2661" t="s">
        <v>7317</v>
      </c>
      <c r="C2661" t="s">
        <v>7329</v>
      </c>
      <c r="D2661" t="str">
        <f>IF($B2661="B","",IFERROR(VLOOKUP($C2661,Elster!$I$5:$M$148,3,FALSE),$C2661))</f>
        <v/>
      </c>
      <c r="E2661" t="str">
        <f>IF($B2661="A","",IFERROR(VLOOKUP($C2661,Elster!$I$5:$M$148,3,FALSE),$C2661))</f>
        <v xml:space="preserve">   "KESSELSOLLTEMP"                                   </v>
      </c>
      <c r="F2661">
        <f t="shared" si="83"/>
        <v>2</v>
      </c>
      <c r="G2661" s="2">
        <f t="shared" si="84"/>
        <v>4.9740000000007001E-3</v>
      </c>
    </row>
    <row r="2662" spans="1:7" x14ac:dyDescent="0.35">
      <c r="A2662" t="s">
        <v>21457</v>
      </c>
      <c r="B2662" t="s">
        <v>7317</v>
      </c>
      <c r="C2662" t="s">
        <v>7320</v>
      </c>
      <c r="D2662" t="str">
        <f>IF($B2662="B","",IFERROR(VLOOKUP($C2662,Elster!$I$5:$M$148,3,FALSE),$C2662))</f>
        <v/>
      </c>
      <c r="E2662" t="str">
        <f>IF($B2662="A","",IFERROR(VLOOKUP($C2662,Elster!$I$5:$M$148,3,FALSE),$C2662))</f>
        <v>0x000</v>
      </c>
      <c r="F2662">
        <f t="shared" si="83"/>
        <v>0</v>
      </c>
      <c r="G2662" s="2">
        <f t="shared" si="84"/>
        <v>4.9740000000007001E-3</v>
      </c>
    </row>
    <row r="2663" spans="1:7" x14ac:dyDescent="0.35">
      <c r="A2663" t="s">
        <v>21458</v>
      </c>
      <c r="B2663" t="s">
        <v>7317</v>
      </c>
      <c r="C2663" t="s">
        <v>7366</v>
      </c>
      <c r="D2663" t="str">
        <f>IF($B2663="B","",IFERROR(VLOOKUP($C2663,Elster!$I$5:$M$148,3,FALSE),$C2663))</f>
        <v/>
      </c>
      <c r="E2663" t="str">
        <f>IF($B2663="A","",IFERROR(VLOOKUP($C2663,Elster!$I$5:$M$148,3,FALSE),$C2663))</f>
        <v xml:space="preserve">//   "ERWEITERUNGSTELEGRAMM"                            </v>
      </c>
      <c r="F2663">
        <f t="shared" si="83"/>
        <v>250</v>
      </c>
      <c r="G2663" s="2">
        <f t="shared" si="84"/>
        <v>4.9739999999971474E-3</v>
      </c>
    </row>
    <row r="2664" spans="1:7" x14ac:dyDescent="0.35">
      <c r="A2664" t="s">
        <v>21459</v>
      </c>
      <c r="B2664" t="s">
        <v>7317</v>
      </c>
      <c r="C2664" t="s">
        <v>7321</v>
      </c>
      <c r="D2664" t="str">
        <f>IF($B2664="B","",IFERROR(VLOOKUP($C2664,Elster!$I$5:$M$148,3,FALSE),$C2664))</f>
        <v/>
      </c>
      <c r="E2664" t="str">
        <f>IF($B2664="A","",IFERROR(VLOOKUP($C2664,Elster!$I$5:$M$148,3,FALSE),$C2664))</f>
        <v xml:space="preserve">   "FEHLERMELDUNG"                                    </v>
      </c>
      <c r="F2664">
        <f t="shared" si="83"/>
        <v>1</v>
      </c>
      <c r="G2664" s="2">
        <f t="shared" si="84"/>
        <v>4.9480000000023949E-3</v>
      </c>
    </row>
    <row r="2665" spans="1:7" x14ac:dyDescent="0.35">
      <c r="A2665" t="s">
        <v>21460</v>
      </c>
      <c r="B2665" t="s">
        <v>7317</v>
      </c>
      <c r="C2665" t="s">
        <v>7444</v>
      </c>
      <c r="D2665" t="str">
        <f>IF($B2665="B","",IFERROR(VLOOKUP($C2665,Elster!$I$5:$M$148,3,FALSE),$C2665))</f>
        <v/>
      </c>
      <c r="E2665" t="str">
        <f>IF($B2665="A","",IFERROR(VLOOKUP($C2665,Elster!$I$5:$M$148,3,FALSE),$C2665))</f>
        <v xml:space="preserve">   "SOLAR_DURCHSCHNITT_VOLUMENSTROM"                  </v>
      </c>
      <c r="F2665">
        <f t="shared" si="83"/>
        <v>131</v>
      </c>
      <c r="G2665" s="2">
        <f t="shared" si="84"/>
        <v>4.9740000000007001E-3</v>
      </c>
    </row>
    <row r="2666" spans="1:7" x14ac:dyDescent="0.35">
      <c r="A2666" t="s">
        <v>21461</v>
      </c>
      <c r="B2666" t="s">
        <v>7317</v>
      </c>
      <c r="C2666" t="s">
        <v>7368</v>
      </c>
      <c r="D2666" t="str">
        <f>IF($B2666="B","",IFERROR(VLOOKUP($C2666,Elster!$I$5:$M$148,3,FALSE),$C2666))</f>
        <v/>
      </c>
      <c r="E2666" t="str">
        <f>IF($B2666="A","",IFERROR(VLOOKUP($C2666,Elster!$I$5:$M$148,3,FALSE),$C2666))</f>
        <v xml:space="preserve">   "ECO_AKZEPTANZ_WW"                                 </v>
      </c>
      <c r="F2666">
        <f t="shared" si="83"/>
        <v>128</v>
      </c>
      <c r="G2666" s="2">
        <f t="shared" si="84"/>
        <v>4.9729999999996721E-3</v>
      </c>
    </row>
    <row r="2667" spans="1:7" x14ac:dyDescent="0.35">
      <c r="A2667" t="s">
        <v>21462</v>
      </c>
      <c r="B2667" t="s">
        <v>7317</v>
      </c>
      <c r="C2667" t="s">
        <v>7320</v>
      </c>
      <c r="D2667" t="str">
        <f>IF($B2667="B","",IFERROR(VLOOKUP($C2667,Elster!$I$5:$M$148,3,FALSE),$C2667))</f>
        <v/>
      </c>
      <c r="E2667" t="str">
        <f>IF($B2667="A","",IFERROR(VLOOKUP($C2667,Elster!$I$5:$M$148,3,FALSE),$C2667))</f>
        <v>0x000</v>
      </c>
      <c r="F2667">
        <f t="shared" si="83"/>
        <v>0</v>
      </c>
      <c r="G2667" s="2">
        <f t="shared" si="84"/>
        <v>4.9739999999971474E-3</v>
      </c>
    </row>
    <row r="2668" spans="1:7" x14ac:dyDescent="0.35">
      <c r="A2668" t="s">
        <v>21463</v>
      </c>
      <c r="B2668" t="s">
        <v>7317</v>
      </c>
      <c r="C2668" t="s">
        <v>7329</v>
      </c>
      <c r="D2668" t="str">
        <f>IF($B2668="B","",IFERROR(VLOOKUP($C2668,Elster!$I$5:$M$148,3,FALSE),$C2668))</f>
        <v/>
      </c>
      <c r="E2668" t="str">
        <f>IF($B2668="A","",IFERROR(VLOOKUP($C2668,Elster!$I$5:$M$148,3,FALSE),$C2668))</f>
        <v xml:space="preserve">   "KESSELSOLLTEMP"                                   </v>
      </c>
      <c r="F2668">
        <f t="shared" si="83"/>
        <v>2</v>
      </c>
      <c r="G2668" s="2">
        <f t="shared" si="84"/>
        <v>4.9480000000023949E-3</v>
      </c>
    </row>
    <row r="2669" spans="1:7" x14ac:dyDescent="0.35">
      <c r="A2669" t="s">
        <v>21464</v>
      </c>
      <c r="B2669" t="s">
        <v>7317</v>
      </c>
      <c r="C2669" t="s">
        <v>7373</v>
      </c>
      <c r="D2669" t="str">
        <f>IF($B2669="B","",IFERROR(VLOOKUP($C2669,Elster!$I$5:$M$148,3,FALSE),$C2669))</f>
        <v/>
      </c>
      <c r="E2669" t="str">
        <f>IF($B2669="A","",IFERROR(VLOOKUP($C2669,Elster!$I$5:$M$148,3,FALSE),$C2669))</f>
        <v xml:space="preserve">   "GERAETEKONFIGURATION"                             </v>
      </c>
      <c r="F2669">
        <f t="shared" si="83"/>
        <v>16</v>
      </c>
      <c r="G2669" s="2">
        <f t="shared" si="84"/>
        <v>4.9740000000007001E-3</v>
      </c>
    </row>
    <row r="2670" spans="1:7" x14ac:dyDescent="0.35">
      <c r="A2670" t="s">
        <v>21465</v>
      </c>
      <c r="B2670" t="s">
        <v>7317</v>
      </c>
      <c r="C2670" t="s">
        <v>7318</v>
      </c>
      <c r="D2670" t="str">
        <f>IF($B2670="B","",IFERROR(VLOOKUP($C2670,Elster!$I$5:$M$148,3,FALSE),$C2670))</f>
        <v/>
      </c>
      <c r="E2670" t="str">
        <f>IF($B2670="A","",IFERROR(VLOOKUP($C2670,Elster!$I$5:$M$148,3,FALSE),$C2670))</f>
        <v xml:space="preserve">   "SAMMLERISTTEMP"                                   </v>
      </c>
      <c r="F2670">
        <f t="shared" si="83"/>
        <v>13</v>
      </c>
      <c r="G2670" s="2">
        <f t="shared" si="84"/>
        <v>1.1796999999997837E-2</v>
      </c>
    </row>
    <row r="2671" spans="1:7" x14ac:dyDescent="0.35">
      <c r="A2671" t="s">
        <v>21465</v>
      </c>
      <c r="B2671" t="s">
        <v>7319</v>
      </c>
      <c r="C2671" t="s">
        <v>7318</v>
      </c>
      <c r="D2671" t="str">
        <f>IF($B2671="B","",IFERROR(VLOOKUP($C2671,Elster!$I$5:$M$148,3,FALSE),$C2671))</f>
        <v xml:space="preserve">   "SAMMLERISTTEMP"                                   </v>
      </c>
      <c r="E2671" t="str">
        <f>IF($B2671="A","",IFERROR(VLOOKUP($C2671,Elster!$I$5:$M$148,3,FALSE),$C2671))</f>
        <v/>
      </c>
      <c r="F2671">
        <f t="shared" si="83"/>
        <v>13</v>
      </c>
      <c r="G2671" s="2">
        <f t="shared" si="84"/>
        <v>0</v>
      </c>
    </row>
    <row r="2672" spans="1:7" x14ac:dyDescent="0.35">
      <c r="A2672" t="s">
        <v>21466</v>
      </c>
      <c r="B2672" t="s">
        <v>7317</v>
      </c>
      <c r="C2672" t="s">
        <v>7320</v>
      </c>
      <c r="D2672" t="str">
        <f>IF($B2672="B","",IFERROR(VLOOKUP($C2672,Elster!$I$5:$M$148,3,FALSE),$C2672))</f>
        <v/>
      </c>
      <c r="E2672" t="str">
        <f>IF($B2672="A","",IFERROR(VLOOKUP($C2672,Elster!$I$5:$M$148,3,FALSE),$C2672))</f>
        <v>0x000</v>
      </c>
      <c r="F2672">
        <f t="shared" si="83"/>
        <v>0</v>
      </c>
      <c r="G2672" s="2">
        <f t="shared" si="84"/>
        <v>4.9999999999990052E-3</v>
      </c>
    </row>
    <row r="2673" spans="1:7" x14ac:dyDescent="0.35">
      <c r="A2673" t="s">
        <v>21466</v>
      </c>
      <c r="B2673" t="s">
        <v>7319</v>
      </c>
      <c r="C2673" t="s">
        <v>7320</v>
      </c>
      <c r="D2673" t="str">
        <f>IF($B2673="B","",IFERROR(VLOOKUP($C2673,Elster!$I$5:$M$148,3,FALSE),$C2673))</f>
        <v>0x000</v>
      </c>
      <c r="E2673" t="str">
        <f>IF($B2673="A","",IFERROR(VLOOKUP($C2673,Elster!$I$5:$M$148,3,FALSE),$C2673))</f>
        <v/>
      </c>
      <c r="F2673">
        <f t="shared" si="83"/>
        <v>0</v>
      </c>
      <c r="G2673" s="2">
        <f t="shared" si="84"/>
        <v>0</v>
      </c>
    </row>
    <row r="2674" spans="1:7" x14ac:dyDescent="0.35">
      <c r="A2674" t="s">
        <v>21467</v>
      </c>
      <c r="B2674" t="s">
        <v>7317</v>
      </c>
      <c r="C2674" t="s">
        <v>7325</v>
      </c>
      <c r="D2674" t="str">
        <f>IF($B2674="B","",IFERROR(VLOOKUP($C2674,Elster!$I$5:$M$148,3,FALSE),$C2674))</f>
        <v/>
      </c>
      <c r="E2674" t="str">
        <f>IF($B2674="A","",IFERROR(VLOOKUP($C2674,Elster!$I$5:$M$148,3,FALSE),$C2674))</f>
        <v xml:space="preserve">   "SPEICHERSOLLTEMP"                                 </v>
      </c>
      <c r="F2674">
        <f t="shared" si="83"/>
        <v>3</v>
      </c>
      <c r="G2674" s="2">
        <f t="shared" si="84"/>
        <v>5.000000000002558E-3</v>
      </c>
    </row>
    <row r="2675" spans="1:7" x14ac:dyDescent="0.35">
      <c r="A2675" t="s">
        <v>21467</v>
      </c>
      <c r="B2675" t="s">
        <v>7319</v>
      </c>
      <c r="C2675" t="s">
        <v>7325</v>
      </c>
      <c r="D2675" t="str">
        <f>IF($B2675="B","",IFERROR(VLOOKUP($C2675,Elster!$I$5:$M$148,3,FALSE),$C2675))</f>
        <v xml:space="preserve">   "SPEICHERSOLLTEMP"                                 </v>
      </c>
      <c r="E2675" t="str">
        <f>IF($B2675="A","",IFERROR(VLOOKUP($C2675,Elster!$I$5:$M$148,3,FALSE),$C2675))</f>
        <v/>
      </c>
      <c r="F2675">
        <f t="shared" si="83"/>
        <v>3</v>
      </c>
      <c r="G2675" s="2">
        <f t="shared" si="84"/>
        <v>0</v>
      </c>
    </row>
    <row r="2676" spans="1:7" x14ac:dyDescent="0.35">
      <c r="A2676" t="s">
        <v>21468</v>
      </c>
      <c r="B2676" t="s">
        <v>7317</v>
      </c>
      <c r="C2676" t="s">
        <v>7321</v>
      </c>
      <c r="D2676" t="str">
        <f>IF($B2676="B","",IFERROR(VLOOKUP($C2676,Elster!$I$5:$M$148,3,FALSE),$C2676))</f>
        <v/>
      </c>
      <c r="E2676" t="str">
        <f>IF($B2676="A","",IFERROR(VLOOKUP($C2676,Elster!$I$5:$M$148,3,FALSE),$C2676))</f>
        <v xml:space="preserve">   "FEHLERMELDUNG"                                    </v>
      </c>
      <c r="F2676">
        <f t="shared" si="83"/>
        <v>1</v>
      </c>
      <c r="G2676" s="2">
        <f t="shared" si="84"/>
        <v>4.9989999999979773E-3</v>
      </c>
    </row>
    <row r="2677" spans="1:7" x14ac:dyDescent="0.35">
      <c r="A2677" t="s">
        <v>21468</v>
      </c>
      <c r="B2677" t="s">
        <v>7319</v>
      </c>
      <c r="C2677" t="s">
        <v>7321</v>
      </c>
      <c r="D2677" t="str">
        <f>IF($B2677="B","",IFERROR(VLOOKUP($C2677,Elster!$I$5:$M$148,3,FALSE),$C2677))</f>
        <v xml:space="preserve">   "FEHLERMELDUNG"                                    </v>
      </c>
      <c r="E2677" t="str">
        <f>IF($B2677="A","",IFERROR(VLOOKUP($C2677,Elster!$I$5:$M$148,3,FALSE),$C2677))</f>
        <v/>
      </c>
      <c r="F2677">
        <f t="shared" si="83"/>
        <v>1</v>
      </c>
      <c r="G2677" s="2">
        <f t="shared" si="84"/>
        <v>0</v>
      </c>
    </row>
    <row r="2678" spans="1:7" x14ac:dyDescent="0.35">
      <c r="A2678" t="s">
        <v>21469</v>
      </c>
      <c r="B2678" t="s">
        <v>7317</v>
      </c>
      <c r="C2678" t="s">
        <v>7320</v>
      </c>
      <c r="D2678" t="str">
        <f>IF($B2678="B","",IFERROR(VLOOKUP($C2678,Elster!$I$5:$M$148,3,FALSE),$C2678))</f>
        <v/>
      </c>
      <c r="E2678" t="str">
        <f>IF($B2678="A","",IFERROR(VLOOKUP($C2678,Elster!$I$5:$M$148,3,FALSE),$C2678))</f>
        <v>0x000</v>
      </c>
      <c r="F2678">
        <f t="shared" si="83"/>
        <v>0</v>
      </c>
      <c r="G2678" s="2">
        <f t="shared" si="84"/>
        <v>5.000000000002558E-3</v>
      </c>
    </row>
    <row r="2679" spans="1:7" x14ac:dyDescent="0.35">
      <c r="A2679" t="s">
        <v>21469</v>
      </c>
      <c r="B2679" t="s">
        <v>7319</v>
      </c>
      <c r="C2679" t="s">
        <v>7320</v>
      </c>
      <c r="D2679" t="str">
        <f>IF($B2679="B","",IFERROR(VLOOKUP($C2679,Elster!$I$5:$M$148,3,FALSE),$C2679))</f>
        <v>0x000</v>
      </c>
      <c r="E2679" t="str">
        <f>IF($B2679="A","",IFERROR(VLOOKUP($C2679,Elster!$I$5:$M$148,3,FALSE),$C2679))</f>
        <v/>
      </c>
      <c r="F2679">
        <f t="shared" si="83"/>
        <v>0</v>
      </c>
      <c r="G2679" s="2">
        <f t="shared" si="84"/>
        <v>0</v>
      </c>
    </row>
    <row r="2680" spans="1:7" x14ac:dyDescent="0.35">
      <c r="A2680" t="s">
        <v>21470</v>
      </c>
      <c r="B2680" t="s">
        <v>7317</v>
      </c>
      <c r="C2680" t="s">
        <v>7366</v>
      </c>
      <c r="D2680" t="str">
        <f>IF($B2680="B","",IFERROR(VLOOKUP($C2680,Elster!$I$5:$M$148,3,FALSE),$C2680))</f>
        <v/>
      </c>
      <c r="E2680" t="str">
        <f>IF($B2680="A","",IFERROR(VLOOKUP($C2680,Elster!$I$5:$M$148,3,FALSE),$C2680))</f>
        <v xml:space="preserve">//   "ERWEITERUNGSTELEGRAMM"                            </v>
      </c>
      <c r="F2680">
        <f t="shared" si="83"/>
        <v>250</v>
      </c>
      <c r="G2680" s="2">
        <f t="shared" si="84"/>
        <v>4.9999999999990052E-3</v>
      </c>
    </row>
    <row r="2681" spans="1:7" x14ac:dyDescent="0.35">
      <c r="A2681" t="s">
        <v>21470</v>
      </c>
      <c r="B2681" t="s">
        <v>7319</v>
      </c>
      <c r="C2681" t="s">
        <v>7366</v>
      </c>
      <c r="D2681" t="str">
        <f>IF($B2681="B","",IFERROR(VLOOKUP($C2681,Elster!$I$5:$M$148,3,FALSE),$C2681))</f>
        <v xml:space="preserve">//   "ERWEITERUNGSTELEGRAMM"                            </v>
      </c>
      <c r="E2681" t="str">
        <f>IF($B2681="A","",IFERROR(VLOOKUP($C2681,Elster!$I$5:$M$148,3,FALSE),$C2681))</f>
        <v/>
      </c>
      <c r="F2681">
        <f t="shared" si="83"/>
        <v>250</v>
      </c>
      <c r="G2681" s="2">
        <f t="shared" si="84"/>
        <v>0</v>
      </c>
    </row>
    <row r="2682" spans="1:7" x14ac:dyDescent="0.35">
      <c r="A2682" t="s">
        <v>21471</v>
      </c>
      <c r="B2682" t="s">
        <v>7317</v>
      </c>
      <c r="C2682" t="s">
        <v>7456</v>
      </c>
      <c r="D2682" t="str">
        <f>IF($B2682="B","",IFERROR(VLOOKUP($C2682,Elster!$I$5:$M$148,3,FALSE),$C2682))</f>
        <v/>
      </c>
      <c r="E2682" t="str">
        <f>IF($B2682="A","",IFERROR(VLOOKUP($C2682,Elster!$I$5:$M$148,3,FALSE),$C2682))</f>
        <v xml:space="preserve">   "BUSKONFIGURATION"                                 </v>
      </c>
      <c r="F2682">
        <f t="shared" si="83"/>
        <v>253</v>
      </c>
      <c r="G2682" s="2">
        <f t="shared" si="84"/>
        <v>4.9999999999990052E-3</v>
      </c>
    </row>
    <row r="2683" spans="1:7" x14ac:dyDescent="0.35">
      <c r="A2683" t="s">
        <v>21471</v>
      </c>
      <c r="B2683" t="s">
        <v>7319</v>
      </c>
      <c r="C2683" t="s">
        <v>7456</v>
      </c>
      <c r="D2683" t="str">
        <f>IF($B2683="B","",IFERROR(VLOOKUP($C2683,Elster!$I$5:$M$148,3,FALSE),$C2683))</f>
        <v xml:space="preserve">   "BUSKONFIGURATION"                                 </v>
      </c>
      <c r="E2683" t="str">
        <f>IF($B2683="A","",IFERROR(VLOOKUP($C2683,Elster!$I$5:$M$148,3,FALSE),$C2683))</f>
        <v/>
      </c>
      <c r="F2683">
        <f t="shared" si="83"/>
        <v>253</v>
      </c>
      <c r="G2683" s="2">
        <f t="shared" si="84"/>
        <v>0</v>
      </c>
    </row>
    <row r="2684" spans="1:7" x14ac:dyDescent="0.35">
      <c r="A2684" t="s">
        <v>21472</v>
      </c>
      <c r="B2684" t="s">
        <v>7319</v>
      </c>
      <c r="C2684" t="s">
        <v>7458</v>
      </c>
      <c r="D2684" t="str">
        <f>IF($B2684="B","",IFERROR(VLOOKUP($C2684,Elster!$I$5:$M$148,3,FALSE),$C2684))</f>
        <v>0x0BF</v>
      </c>
      <c r="E2684" t="str">
        <f>IF($B2684="A","",IFERROR(VLOOKUP($C2684,Elster!$I$5:$M$148,3,FALSE),$C2684))</f>
        <v/>
      </c>
      <c r="F2684">
        <f t="shared" si="83"/>
        <v>191</v>
      </c>
      <c r="G2684" s="2">
        <f t="shared" si="84"/>
        <v>4.9999999999990052E-3</v>
      </c>
    </row>
    <row r="2685" spans="1:7" x14ac:dyDescent="0.35">
      <c r="A2685" t="s">
        <v>21473</v>
      </c>
      <c r="B2685" t="s">
        <v>7317</v>
      </c>
      <c r="C2685" t="s">
        <v>7458</v>
      </c>
      <c r="D2685" t="str">
        <f>IF($B2685="B","",IFERROR(VLOOKUP($C2685,Elster!$I$5:$M$148,3,FALSE),$C2685))</f>
        <v/>
      </c>
      <c r="E2685" t="str">
        <f>IF($B2685="A","",IFERROR(VLOOKUP($C2685,Elster!$I$5:$M$148,3,FALSE),$C2685))</f>
        <v>0x0BF</v>
      </c>
      <c r="F2685">
        <f t="shared" si="83"/>
        <v>191</v>
      </c>
      <c r="G2685" s="2">
        <f t="shared" si="84"/>
        <v>2.600000000185787E-5</v>
      </c>
    </row>
    <row r="2686" spans="1:7" x14ac:dyDescent="0.35">
      <c r="A2686" t="s">
        <v>21474</v>
      </c>
      <c r="B2686" t="s">
        <v>7319</v>
      </c>
      <c r="C2686" t="s">
        <v>7320</v>
      </c>
      <c r="D2686" t="str">
        <f>IF($B2686="B","",IFERROR(VLOOKUP($C2686,Elster!$I$5:$M$148,3,FALSE),$C2686))</f>
        <v>0x000</v>
      </c>
      <c r="E2686" t="str">
        <f>IF($B2686="A","",IFERROR(VLOOKUP($C2686,Elster!$I$5:$M$148,3,FALSE),$C2686))</f>
        <v/>
      </c>
      <c r="F2686">
        <f t="shared" si="83"/>
        <v>0</v>
      </c>
      <c r="G2686" s="2">
        <f t="shared" si="84"/>
        <v>4.9740000000007001E-3</v>
      </c>
    </row>
    <row r="2687" spans="1:7" x14ac:dyDescent="0.35">
      <c r="A2687" t="s">
        <v>21475</v>
      </c>
      <c r="B2687" t="s">
        <v>7317</v>
      </c>
      <c r="C2687" t="s">
        <v>7320</v>
      </c>
      <c r="D2687" t="str">
        <f>IF($B2687="B","",IFERROR(VLOOKUP($C2687,Elster!$I$5:$M$148,3,FALSE),$C2687))</f>
        <v/>
      </c>
      <c r="E2687" t="str">
        <f>IF($B2687="A","",IFERROR(VLOOKUP($C2687,Elster!$I$5:$M$148,3,FALSE),$C2687))</f>
        <v>0x000</v>
      </c>
      <c r="F2687">
        <f t="shared" si="83"/>
        <v>0</v>
      </c>
      <c r="G2687" s="2">
        <f t="shared" si="84"/>
        <v>2.5999999998305157E-5</v>
      </c>
    </row>
    <row r="2688" spans="1:7" x14ac:dyDescent="0.35">
      <c r="A2688" t="s">
        <v>21476</v>
      </c>
      <c r="B2688" t="s">
        <v>7317</v>
      </c>
      <c r="C2688" t="s">
        <v>7320</v>
      </c>
      <c r="D2688" t="str">
        <f>IF($B2688="B","",IFERROR(VLOOKUP($C2688,Elster!$I$5:$M$148,3,FALSE),$C2688))</f>
        <v/>
      </c>
      <c r="E2688" t="str">
        <f>IF($B2688="A","",IFERROR(VLOOKUP($C2688,Elster!$I$5:$M$148,3,FALSE),$C2688))</f>
        <v>0x000</v>
      </c>
      <c r="F2688">
        <f t="shared" si="83"/>
        <v>0</v>
      </c>
      <c r="G2688" s="2">
        <f t="shared" si="84"/>
        <v>4.9999999999990052E-3</v>
      </c>
    </row>
    <row r="2689" spans="1:7" x14ac:dyDescent="0.35">
      <c r="A2689" t="s">
        <v>21476</v>
      </c>
      <c r="B2689" t="s">
        <v>7319</v>
      </c>
      <c r="C2689" t="s">
        <v>7320</v>
      </c>
      <c r="D2689" t="str">
        <f>IF($B2689="B","",IFERROR(VLOOKUP($C2689,Elster!$I$5:$M$148,3,FALSE),$C2689))</f>
        <v>0x000</v>
      </c>
      <c r="E2689" t="str">
        <f>IF($B2689="A","",IFERROR(VLOOKUP($C2689,Elster!$I$5:$M$148,3,FALSE),$C2689))</f>
        <v/>
      </c>
      <c r="F2689">
        <f t="shared" si="83"/>
        <v>0</v>
      </c>
      <c r="G2689" s="2">
        <f t="shared" si="84"/>
        <v>0</v>
      </c>
    </row>
    <row r="2690" spans="1:7" x14ac:dyDescent="0.35">
      <c r="A2690" t="s">
        <v>21477</v>
      </c>
      <c r="B2690" t="s">
        <v>7317</v>
      </c>
      <c r="C2690" t="s">
        <v>7329</v>
      </c>
      <c r="D2690" t="str">
        <f>IF($B2690="B","",IFERROR(VLOOKUP($C2690,Elster!$I$5:$M$148,3,FALSE),$C2690))</f>
        <v/>
      </c>
      <c r="E2690" t="str">
        <f>IF($B2690="A","",IFERROR(VLOOKUP($C2690,Elster!$I$5:$M$148,3,FALSE),$C2690))</f>
        <v xml:space="preserve">   "KESSELSOLLTEMP"                                   </v>
      </c>
      <c r="F2690">
        <f t="shared" si="83"/>
        <v>2</v>
      </c>
      <c r="G2690" s="2">
        <f t="shared" si="84"/>
        <v>5.000000000002558E-3</v>
      </c>
    </row>
    <row r="2691" spans="1:7" x14ac:dyDescent="0.35">
      <c r="A2691" t="s">
        <v>21477</v>
      </c>
      <c r="B2691" t="s">
        <v>7319</v>
      </c>
      <c r="C2691" t="s">
        <v>7329</v>
      </c>
      <c r="D2691" t="str">
        <f>IF($B2691="B","",IFERROR(VLOOKUP($C2691,Elster!$I$5:$M$148,3,FALSE),$C2691))</f>
        <v xml:space="preserve">   "KESSELSOLLTEMP"                                   </v>
      </c>
      <c r="E2691" t="str">
        <f>IF($B2691="A","",IFERROR(VLOOKUP($C2691,Elster!$I$5:$M$148,3,FALSE),$C2691))</f>
        <v/>
      </c>
      <c r="F2691">
        <f t="shared" si="83"/>
        <v>2</v>
      </c>
      <c r="G2691" s="2">
        <f t="shared" si="84"/>
        <v>0</v>
      </c>
    </row>
    <row r="2692" spans="1:7" x14ac:dyDescent="0.35">
      <c r="A2692" t="s">
        <v>21478</v>
      </c>
      <c r="B2692" t="s">
        <v>7317</v>
      </c>
      <c r="C2692" t="s">
        <v>7465</v>
      </c>
      <c r="D2692" t="str">
        <f>IF($B2692="B","",IFERROR(VLOOKUP($C2692,Elster!$I$5:$M$148,3,FALSE),$C2692))</f>
        <v/>
      </c>
      <c r="E2692" t="str">
        <f>IF($B2692="A","",IFERROR(VLOOKUP($C2692,Elster!$I$5:$M$148,3,FALSE),$C2692))</f>
        <v>0x0C7</v>
      </c>
      <c r="F2692">
        <f t="shared" ref="F2692:F2755" si="85">HEX2DEC(REPLACE(C2692,1,2,""))</f>
        <v>199</v>
      </c>
      <c r="G2692" s="2">
        <f t="shared" ref="G2692:G2755" si="86">SUBSTITUTE(A2692,"s","")-SUBSTITUTE(A2691,"s","")</f>
        <v>4.9999999999990052E-3</v>
      </c>
    </row>
    <row r="2693" spans="1:7" x14ac:dyDescent="0.35">
      <c r="A2693" t="s">
        <v>21478</v>
      </c>
      <c r="B2693" t="s">
        <v>7319</v>
      </c>
      <c r="C2693" t="s">
        <v>7465</v>
      </c>
      <c r="D2693" t="str">
        <f>IF($B2693="B","",IFERROR(VLOOKUP($C2693,Elster!$I$5:$M$148,3,FALSE),$C2693))</f>
        <v>0x0C7</v>
      </c>
      <c r="E2693" t="str">
        <f>IF($B2693="A","",IFERROR(VLOOKUP($C2693,Elster!$I$5:$M$148,3,FALSE),$C2693))</f>
        <v/>
      </c>
      <c r="F2693">
        <f t="shared" si="85"/>
        <v>199</v>
      </c>
      <c r="G2693" s="2">
        <f t="shared" si="86"/>
        <v>0</v>
      </c>
    </row>
    <row r="2694" spans="1:7" x14ac:dyDescent="0.35">
      <c r="A2694" t="s">
        <v>21479</v>
      </c>
      <c r="B2694" t="s">
        <v>7317</v>
      </c>
      <c r="C2694" t="s">
        <v>7325</v>
      </c>
      <c r="D2694" t="str">
        <f>IF($B2694="B","",IFERROR(VLOOKUP($C2694,Elster!$I$5:$M$148,3,FALSE),$C2694))</f>
        <v/>
      </c>
      <c r="E2694" t="str">
        <f>IF($B2694="A","",IFERROR(VLOOKUP($C2694,Elster!$I$5:$M$148,3,FALSE),$C2694))</f>
        <v xml:space="preserve">   "SPEICHERSOLLTEMP"                                 </v>
      </c>
      <c r="F2694">
        <f t="shared" si="85"/>
        <v>3</v>
      </c>
      <c r="G2694" s="2">
        <f t="shared" si="86"/>
        <v>7.0049999999994839E-3</v>
      </c>
    </row>
    <row r="2695" spans="1:7" x14ac:dyDescent="0.35">
      <c r="A2695" t="s">
        <v>21480</v>
      </c>
      <c r="B2695" t="s">
        <v>7317</v>
      </c>
      <c r="C2695" t="s">
        <v>7320</v>
      </c>
      <c r="D2695" t="str">
        <f>IF($B2695="B","",IFERROR(VLOOKUP($C2695,Elster!$I$5:$M$148,3,FALSE),$C2695))</f>
        <v/>
      </c>
      <c r="E2695" t="str">
        <f>IF($B2695="A","",IFERROR(VLOOKUP($C2695,Elster!$I$5:$M$148,3,FALSE),$C2695))</f>
        <v>0x000</v>
      </c>
      <c r="F2695">
        <f t="shared" si="85"/>
        <v>0</v>
      </c>
      <c r="G2695" s="2">
        <f t="shared" si="86"/>
        <v>4.9479999999988422E-3</v>
      </c>
    </row>
    <row r="2696" spans="1:7" x14ac:dyDescent="0.35">
      <c r="A2696" t="s">
        <v>21481</v>
      </c>
      <c r="B2696" t="s">
        <v>7317</v>
      </c>
      <c r="C2696" t="s">
        <v>7318</v>
      </c>
      <c r="D2696" t="str">
        <f>IF($B2696="B","",IFERROR(VLOOKUP($C2696,Elster!$I$5:$M$148,3,FALSE),$C2696))</f>
        <v/>
      </c>
      <c r="E2696" t="str">
        <f>IF($B2696="A","",IFERROR(VLOOKUP($C2696,Elster!$I$5:$M$148,3,FALSE),$C2696))</f>
        <v xml:space="preserve">   "SAMMLERISTTEMP"                                   </v>
      </c>
      <c r="F2696">
        <f t="shared" si="85"/>
        <v>13</v>
      </c>
      <c r="G2696" s="2">
        <f t="shared" si="86"/>
        <v>4.9740000000007001E-3</v>
      </c>
    </row>
    <row r="2697" spans="1:7" x14ac:dyDescent="0.35">
      <c r="A2697" t="s">
        <v>21482</v>
      </c>
      <c r="B2697" t="s">
        <v>7317</v>
      </c>
      <c r="C2697" t="s">
        <v>7329</v>
      </c>
      <c r="D2697" t="str">
        <f>IF($B2697="B","",IFERROR(VLOOKUP($C2697,Elster!$I$5:$M$148,3,FALSE),$C2697))</f>
        <v/>
      </c>
      <c r="E2697" t="str">
        <f>IF($B2697="A","",IFERROR(VLOOKUP($C2697,Elster!$I$5:$M$148,3,FALSE),$C2697))</f>
        <v xml:space="preserve">   "KESSELSOLLTEMP"                                   </v>
      </c>
      <c r="F2697">
        <f t="shared" si="85"/>
        <v>2</v>
      </c>
      <c r="G2697" s="2">
        <f t="shared" si="86"/>
        <v>4.9729999999996721E-3</v>
      </c>
    </row>
    <row r="2698" spans="1:7" x14ac:dyDescent="0.35">
      <c r="A2698" t="s">
        <v>21483</v>
      </c>
      <c r="B2698" t="s">
        <v>7317</v>
      </c>
      <c r="C2698" t="s">
        <v>7320</v>
      </c>
      <c r="D2698" t="str">
        <f>IF($B2698="B","",IFERROR(VLOOKUP($C2698,Elster!$I$5:$M$148,3,FALSE),$C2698))</f>
        <v/>
      </c>
      <c r="E2698" t="str">
        <f>IF($B2698="A","",IFERROR(VLOOKUP($C2698,Elster!$I$5:$M$148,3,FALSE),$C2698))</f>
        <v>0x000</v>
      </c>
      <c r="F2698">
        <f t="shared" si="85"/>
        <v>0</v>
      </c>
      <c r="G2698" s="2">
        <f t="shared" si="86"/>
        <v>4.9740000000007001E-3</v>
      </c>
    </row>
    <row r="2699" spans="1:7" x14ac:dyDescent="0.35">
      <c r="A2699" t="s">
        <v>21484</v>
      </c>
      <c r="B2699" t="s">
        <v>7317</v>
      </c>
      <c r="C2699" t="s">
        <v>7366</v>
      </c>
      <c r="D2699" t="str">
        <f>IF($B2699="B","",IFERROR(VLOOKUP($C2699,Elster!$I$5:$M$148,3,FALSE),$C2699))</f>
        <v/>
      </c>
      <c r="E2699" t="str">
        <f>IF($B2699="A","",IFERROR(VLOOKUP($C2699,Elster!$I$5:$M$148,3,FALSE),$C2699))</f>
        <v xml:space="preserve">//   "ERWEITERUNGSTELEGRAMM"                            </v>
      </c>
      <c r="F2699">
        <f t="shared" si="85"/>
        <v>250</v>
      </c>
      <c r="G2699" s="2">
        <f t="shared" si="86"/>
        <v>4.9479999999988422E-3</v>
      </c>
    </row>
    <row r="2700" spans="1:7" x14ac:dyDescent="0.35">
      <c r="A2700" t="s">
        <v>21485</v>
      </c>
      <c r="B2700" t="s">
        <v>7317</v>
      </c>
      <c r="C2700" t="s">
        <v>7456</v>
      </c>
      <c r="D2700" t="str">
        <f>IF($B2700="B","",IFERROR(VLOOKUP($C2700,Elster!$I$5:$M$148,3,FALSE),$C2700))</f>
        <v/>
      </c>
      <c r="E2700" t="str">
        <f>IF($B2700="A","",IFERROR(VLOOKUP($C2700,Elster!$I$5:$M$148,3,FALSE),$C2700))</f>
        <v xml:space="preserve">   "BUSKONFIGURATION"                                 </v>
      </c>
      <c r="F2700">
        <f t="shared" si="85"/>
        <v>253</v>
      </c>
      <c r="G2700" s="2">
        <f t="shared" si="86"/>
        <v>4.9740000000007001E-3</v>
      </c>
    </row>
    <row r="2701" spans="1:7" x14ac:dyDescent="0.35">
      <c r="A2701" t="s">
        <v>21486</v>
      </c>
      <c r="B2701" t="s">
        <v>7317</v>
      </c>
      <c r="C2701" t="s">
        <v>7458</v>
      </c>
      <c r="D2701" t="str">
        <f>IF($B2701="B","",IFERROR(VLOOKUP($C2701,Elster!$I$5:$M$148,3,FALSE),$C2701))</f>
        <v/>
      </c>
      <c r="E2701" t="str">
        <f>IF($B2701="A","",IFERROR(VLOOKUP($C2701,Elster!$I$5:$M$148,3,FALSE),$C2701))</f>
        <v>0x0BF</v>
      </c>
      <c r="F2701">
        <f t="shared" si="85"/>
        <v>191</v>
      </c>
      <c r="G2701" s="2">
        <f t="shared" si="86"/>
        <v>4.9740000000007001E-3</v>
      </c>
    </row>
    <row r="2702" spans="1:7" x14ac:dyDescent="0.35">
      <c r="A2702" t="s">
        <v>21487</v>
      </c>
      <c r="B2702" t="s">
        <v>7317</v>
      </c>
      <c r="C2702" t="s">
        <v>7320</v>
      </c>
      <c r="D2702" t="str">
        <f>IF($B2702="B","",IFERROR(VLOOKUP($C2702,Elster!$I$5:$M$148,3,FALSE),$C2702))</f>
        <v/>
      </c>
      <c r="E2702" t="str">
        <f>IF($B2702="A","",IFERROR(VLOOKUP($C2702,Elster!$I$5:$M$148,3,FALSE),$C2702))</f>
        <v>0x000</v>
      </c>
      <c r="F2702">
        <f t="shared" si="85"/>
        <v>0</v>
      </c>
      <c r="G2702" s="2">
        <f t="shared" si="86"/>
        <v>4.9479999999988422E-3</v>
      </c>
    </row>
    <row r="2703" spans="1:7" x14ac:dyDescent="0.35">
      <c r="A2703" t="s">
        <v>21488</v>
      </c>
      <c r="B2703" t="s">
        <v>7317</v>
      </c>
      <c r="C2703" t="s">
        <v>7320</v>
      </c>
      <c r="D2703" t="str">
        <f>IF($B2703="B","",IFERROR(VLOOKUP($C2703,Elster!$I$5:$M$148,3,FALSE),$C2703))</f>
        <v/>
      </c>
      <c r="E2703" t="str">
        <f>IF($B2703="A","",IFERROR(VLOOKUP($C2703,Elster!$I$5:$M$148,3,FALSE),$C2703))</f>
        <v>0x000</v>
      </c>
      <c r="F2703">
        <f t="shared" si="85"/>
        <v>0</v>
      </c>
      <c r="G2703" s="2">
        <f t="shared" si="86"/>
        <v>4.9740000000007001E-3</v>
      </c>
    </row>
    <row r="2704" spans="1:7" x14ac:dyDescent="0.35">
      <c r="A2704" t="s">
        <v>21489</v>
      </c>
      <c r="B2704" t="s">
        <v>7317</v>
      </c>
      <c r="C2704" t="s">
        <v>7329</v>
      </c>
      <c r="D2704" t="str">
        <f>IF($B2704="B","",IFERROR(VLOOKUP($C2704,Elster!$I$5:$M$148,3,FALSE),$C2704))</f>
        <v/>
      </c>
      <c r="E2704" t="str">
        <f>IF($B2704="A","",IFERROR(VLOOKUP($C2704,Elster!$I$5:$M$148,3,FALSE),$C2704))</f>
        <v xml:space="preserve">   "KESSELSOLLTEMP"                                   </v>
      </c>
      <c r="F2704">
        <f t="shared" si="85"/>
        <v>2</v>
      </c>
      <c r="G2704" s="2">
        <f t="shared" si="86"/>
        <v>4.9740000000007001E-3</v>
      </c>
    </row>
    <row r="2705" spans="1:7" x14ac:dyDescent="0.35">
      <c r="A2705" t="s">
        <v>21490</v>
      </c>
      <c r="B2705" t="s">
        <v>7317</v>
      </c>
      <c r="C2705" t="s">
        <v>7478</v>
      </c>
      <c r="D2705" t="str">
        <f>IF($B2705="B","",IFERROR(VLOOKUP($C2705,Elster!$I$5:$M$148,3,FALSE),$C2705))</f>
        <v/>
      </c>
      <c r="E2705" t="str">
        <f>IF($B2705="A","",IFERROR(VLOOKUP($C2705,Elster!$I$5:$M$148,3,FALSE),$C2705))</f>
        <v>0x0C8</v>
      </c>
      <c r="F2705">
        <f t="shared" si="85"/>
        <v>200</v>
      </c>
      <c r="G2705" s="2">
        <f t="shared" si="86"/>
        <v>4.9729999999996721E-3</v>
      </c>
    </row>
    <row r="2706" spans="1:7" x14ac:dyDescent="0.35">
      <c r="A2706" t="s">
        <v>21491</v>
      </c>
      <c r="B2706" t="s">
        <v>7317</v>
      </c>
      <c r="C2706" t="s">
        <v>7318</v>
      </c>
      <c r="D2706" t="str">
        <f>IF($B2706="B","",IFERROR(VLOOKUP($C2706,Elster!$I$5:$M$148,3,FALSE),$C2706))</f>
        <v/>
      </c>
      <c r="E2706" t="str">
        <f>IF($B2706="A","",IFERROR(VLOOKUP($C2706,Elster!$I$5:$M$148,3,FALSE),$C2706))</f>
        <v xml:space="preserve">   "SAMMLERISTTEMP"                                   </v>
      </c>
      <c r="F2706">
        <f t="shared" si="85"/>
        <v>13</v>
      </c>
      <c r="G2706" s="2">
        <f t="shared" si="86"/>
        <v>1.1275999999998731E-2</v>
      </c>
    </row>
    <row r="2707" spans="1:7" x14ac:dyDescent="0.35">
      <c r="A2707" t="s">
        <v>21491</v>
      </c>
      <c r="B2707" t="s">
        <v>7319</v>
      </c>
      <c r="C2707" t="s">
        <v>7318</v>
      </c>
      <c r="D2707" t="str">
        <f>IF($B2707="B","",IFERROR(VLOOKUP($C2707,Elster!$I$5:$M$148,3,FALSE),$C2707))</f>
        <v xml:space="preserve">   "SAMMLERISTTEMP"                                   </v>
      </c>
      <c r="E2707" t="str">
        <f>IF($B2707="A","",IFERROR(VLOOKUP($C2707,Elster!$I$5:$M$148,3,FALSE),$C2707))</f>
        <v/>
      </c>
      <c r="F2707">
        <f t="shared" si="85"/>
        <v>13</v>
      </c>
      <c r="G2707" s="2">
        <f t="shared" si="86"/>
        <v>0</v>
      </c>
    </row>
    <row r="2708" spans="1:7" x14ac:dyDescent="0.35">
      <c r="A2708" t="s">
        <v>21492</v>
      </c>
      <c r="B2708" t="s">
        <v>7319</v>
      </c>
      <c r="C2708" t="s">
        <v>7320</v>
      </c>
      <c r="D2708" t="str">
        <f>IF($B2708="B","",IFERROR(VLOOKUP($C2708,Elster!$I$5:$M$148,3,FALSE),$C2708))</f>
        <v>0x000</v>
      </c>
      <c r="E2708" t="str">
        <f>IF($B2708="A","",IFERROR(VLOOKUP($C2708,Elster!$I$5:$M$148,3,FALSE),$C2708))</f>
        <v/>
      </c>
      <c r="F2708">
        <f t="shared" si="85"/>
        <v>0</v>
      </c>
      <c r="G2708" s="2">
        <f t="shared" si="86"/>
        <v>5.000000000002558E-3</v>
      </c>
    </row>
    <row r="2709" spans="1:7" x14ac:dyDescent="0.35">
      <c r="A2709" t="s">
        <v>21493</v>
      </c>
      <c r="B2709" t="s">
        <v>7317</v>
      </c>
      <c r="C2709" t="s">
        <v>7320</v>
      </c>
      <c r="D2709" t="str">
        <f>IF($B2709="B","",IFERROR(VLOOKUP($C2709,Elster!$I$5:$M$148,3,FALSE),$C2709))</f>
        <v/>
      </c>
      <c r="E2709" t="str">
        <f>IF($B2709="A","",IFERROR(VLOOKUP($C2709,Elster!$I$5:$M$148,3,FALSE),$C2709))</f>
        <v>0x000</v>
      </c>
      <c r="F2709">
        <f t="shared" si="85"/>
        <v>0</v>
      </c>
      <c r="G2709" s="2">
        <f t="shared" si="86"/>
        <v>2.5999999998305157E-5</v>
      </c>
    </row>
    <row r="2710" spans="1:7" x14ac:dyDescent="0.35">
      <c r="A2710" t="s">
        <v>21494</v>
      </c>
      <c r="B2710" t="s">
        <v>7319</v>
      </c>
      <c r="C2710" t="s">
        <v>7339</v>
      </c>
      <c r="D2710" t="str">
        <f>IF($B2710="B","",IFERROR(VLOOKUP($C2710,Elster!$I$5:$M$148,3,FALSE),$C2710))</f>
        <v xml:space="preserve">   "RAUMSOLLTEMP_II"                                  </v>
      </c>
      <c r="E2710" t="str">
        <f>IF($B2710="A","",IFERROR(VLOOKUP($C2710,Elster!$I$5:$M$148,3,FALSE),$C2710))</f>
        <v/>
      </c>
      <c r="F2710">
        <f t="shared" si="85"/>
        <v>6</v>
      </c>
      <c r="G2710" s="2">
        <f t="shared" si="86"/>
        <v>4.9740000000007001E-3</v>
      </c>
    </row>
    <row r="2711" spans="1:7" x14ac:dyDescent="0.35">
      <c r="A2711" t="s">
        <v>21495</v>
      </c>
      <c r="B2711" t="s">
        <v>7317</v>
      </c>
      <c r="C2711" t="s">
        <v>7339</v>
      </c>
      <c r="D2711" t="str">
        <f>IF($B2711="B","",IFERROR(VLOOKUP($C2711,Elster!$I$5:$M$148,3,FALSE),$C2711))</f>
        <v/>
      </c>
      <c r="E2711" t="str">
        <f>IF($B2711="A","",IFERROR(VLOOKUP($C2711,Elster!$I$5:$M$148,3,FALSE),$C2711))</f>
        <v xml:space="preserve">   "RAUMSOLLTEMP_II"                                  </v>
      </c>
      <c r="F2711">
        <f t="shared" si="85"/>
        <v>6</v>
      </c>
      <c r="G2711" s="2">
        <f t="shared" si="86"/>
        <v>2.600000000185787E-5</v>
      </c>
    </row>
    <row r="2712" spans="1:7" x14ac:dyDescent="0.35">
      <c r="A2712" t="s">
        <v>21496</v>
      </c>
      <c r="B2712" t="s">
        <v>7317</v>
      </c>
      <c r="C2712" t="s">
        <v>7321</v>
      </c>
      <c r="D2712" t="str">
        <f>IF($B2712="B","",IFERROR(VLOOKUP($C2712,Elster!$I$5:$M$148,3,FALSE),$C2712))</f>
        <v/>
      </c>
      <c r="E2712" t="str">
        <f>IF($B2712="A","",IFERROR(VLOOKUP($C2712,Elster!$I$5:$M$148,3,FALSE),$C2712))</f>
        <v xml:space="preserve">   "FEHLERMELDUNG"                                    </v>
      </c>
      <c r="F2712">
        <f t="shared" si="85"/>
        <v>1</v>
      </c>
      <c r="G2712" s="2">
        <f t="shared" si="86"/>
        <v>4.9999999999990052E-3</v>
      </c>
    </row>
    <row r="2713" spans="1:7" x14ac:dyDescent="0.35">
      <c r="A2713" t="s">
        <v>21496</v>
      </c>
      <c r="B2713" t="s">
        <v>7319</v>
      </c>
      <c r="C2713" t="s">
        <v>7321</v>
      </c>
      <c r="D2713" t="str">
        <f>IF($B2713="B","",IFERROR(VLOOKUP($C2713,Elster!$I$5:$M$148,3,FALSE),$C2713))</f>
        <v xml:space="preserve">   "FEHLERMELDUNG"                                    </v>
      </c>
      <c r="E2713" t="str">
        <f>IF($B2713="A","",IFERROR(VLOOKUP($C2713,Elster!$I$5:$M$148,3,FALSE),$C2713))</f>
        <v/>
      </c>
      <c r="F2713">
        <f t="shared" si="85"/>
        <v>1</v>
      </c>
      <c r="G2713" s="2">
        <f t="shared" si="86"/>
        <v>0</v>
      </c>
    </row>
    <row r="2714" spans="1:7" x14ac:dyDescent="0.35">
      <c r="A2714" t="s">
        <v>21497</v>
      </c>
      <c r="B2714" t="s">
        <v>7317</v>
      </c>
      <c r="C2714" t="s">
        <v>7321</v>
      </c>
      <c r="D2714" t="str">
        <f>IF($B2714="B","",IFERROR(VLOOKUP($C2714,Elster!$I$5:$M$148,3,FALSE),$C2714))</f>
        <v/>
      </c>
      <c r="E2714" t="str">
        <f>IF($B2714="A","",IFERROR(VLOOKUP($C2714,Elster!$I$5:$M$148,3,FALSE),$C2714))</f>
        <v xml:space="preserve">   "FEHLERMELDUNG"                                    </v>
      </c>
      <c r="F2714">
        <f t="shared" si="85"/>
        <v>1</v>
      </c>
      <c r="G2714" s="2">
        <f t="shared" si="86"/>
        <v>4.9999999999990052E-3</v>
      </c>
    </row>
    <row r="2715" spans="1:7" x14ac:dyDescent="0.35">
      <c r="A2715" t="s">
        <v>21497</v>
      </c>
      <c r="B2715" t="s">
        <v>7319</v>
      </c>
      <c r="C2715" t="s">
        <v>7321</v>
      </c>
      <c r="D2715" t="str">
        <f>IF($B2715="B","",IFERROR(VLOOKUP($C2715,Elster!$I$5:$M$148,3,FALSE),$C2715))</f>
        <v xml:space="preserve">   "FEHLERMELDUNG"                                    </v>
      </c>
      <c r="E2715" t="str">
        <f>IF($B2715="A","",IFERROR(VLOOKUP($C2715,Elster!$I$5:$M$148,3,FALSE),$C2715))</f>
        <v/>
      </c>
      <c r="F2715">
        <f t="shared" si="85"/>
        <v>1</v>
      </c>
      <c r="G2715" s="2">
        <f t="shared" si="86"/>
        <v>0</v>
      </c>
    </row>
    <row r="2716" spans="1:7" x14ac:dyDescent="0.35">
      <c r="A2716" t="s">
        <v>21498</v>
      </c>
      <c r="B2716" t="s">
        <v>7317</v>
      </c>
      <c r="C2716" t="s">
        <v>7366</v>
      </c>
      <c r="D2716" t="str">
        <f>IF($B2716="B","",IFERROR(VLOOKUP($C2716,Elster!$I$5:$M$148,3,FALSE),$C2716))</f>
        <v/>
      </c>
      <c r="E2716" t="str">
        <f>IF($B2716="A","",IFERROR(VLOOKUP($C2716,Elster!$I$5:$M$148,3,FALSE),$C2716))</f>
        <v xml:space="preserve">//   "ERWEITERUNGSTELEGRAMM"                            </v>
      </c>
      <c r="F2716">
        <f t="shared" si="85"/>
        <v>250</v>
      </c>
      <c r="G2716" s="2">
        <f t="shared" si="86"/>
        <v>4.9999999999990052E-3</v>
      </c>
    </row>
    <row r="2717" spans="1:7" x14ac:dyDescent="0.35">
      <c r="A2717" t="s">
        <v>21498</v>
      </c>
      <c r="B2717" t="s">
        <v>7319</v>
      </c>
      <c r="C2717" t="s">
        <v>7366</v>
      </c>
      <c r="D2717" t="str">
        <f>IF($B2717="B","",IFERROR(VLOOKUP($C2717,Elster!$I$5:$M$148,3,FALSE),$C2717))</f>
        <v xml:space="preserve">//   "ERWEITERUNGSTELEGRAMM"                            </v>
      </c>
      <c r="E2717" t="str">
        <f>IF($B2717="A","",IFERROR(VLOOKUP($C2717,Elster!$I$5:$M$148,3,FALSE),$C2717))</f>
        <v/>
      </c>
      <c r="F2717">
        <f t="shared" si="85"/>
        <v>250</v>
      </c>
      <c r="G2717" s="2">
        <f t="shared" si="86"/>
        <v>0</v>
      </c>
    </row>
    <row r="2718" spans="1:7" x14ac:dyDescent="0.35">
      <c r="A2718" t="s">
        <v>21499</v>
      </c>
      <c r="B2718" t="s">
        <v>7317</v>
      </c>
      <c r="C2718" t="s">
        <v>7320</v>
      </c>
      <c r="D2718" t="str">
        <f>IF($B2718="B","",IFERROR(VLOOKUP($C2718,Elster!$I$5:$M$148,3,FALSE),$C2718))</f>
        <v/>
      </c>
      <c r="E2718" t="str">
        <f>IF($B2718="A","",IFERROR(VLOOKUP($C2718,Elster!$I$5:$M$148,3,FALSE),$C2718))</f>
        <v>0x000</v>
      </c>
      <c r="F2718">
        <f t="shared" si="85"/>
        <v>0</v>
      </c>
      <c r="G2718" s="2">
        <f t="shared" si="86"/>
        <v>5.000000000002558E-3</v>
      </c>
    </row>
    <row r="2719" spans="1:7" x14ac:dyDescent="0.35">
      <c r="A2719" t="s">
        <v>21499</v>
      </c>
      <c r="B2719" t="s">
        <v>7319</v>
      </c>
      <c r="C2719" t="s">
        <v>7320</v>
      </c>
      <c r="D2719" t="str">
        <f>IF($B2719="B","",IFERROR(VLOOKUP($C2719,Elster!$I$5:$M$148,3,FALSE),$C2719))</f>
        <v>0x000</v>
      </c>
      <c r="E2719" t="str">
        <f>IF($B2719="A","",IFERROR(VLOOKUP($C2719,Elster!$I$5:$M$148,3,FALSE),$C2719))</f>
        <v/>
      </c>
      <c r="F2719">
        <f t="shared" si="85"/>
        <v>0</v>
      </c>
      <c r="G2719" s="2">
        <f t="shared" si="86"/>
        <v>0</v>
      </c>
    </row>
    <row r="2720" spans="1:7" x14ac:dyDescent="0.35">
      <c r="A2720" t="s">
        <v>21500</v>
      </c>
      <c r="B2720" t="s">
        <v>7317</v>
      </c>
      <c r="C2720" t="s">
        <v>7337</v>
      </c>
      <c r="D2720" t="str">
        <f>IF($B2720="B","",IFERROR(VLOOKUP($C2720,Elster!$I$5:$M$148,3,FALSE),$C2720))</f>
        <v/>
      </c>
      <c r="E2720" t="str">
        <f>IF($B2720="A","",IFERROR(VLOOKUP($C2720,Elster!$I$5:$M$148,3,FALSE),$C2720))</f>
        <v xml:space="preserve">   "RAUMSOLLTEMP_I"                                   </v>
      </c>
      <c r="F2720">
        <f t="shared" si="85"/>
        <v>5</v>
      </c>
      <c r="G2720" s="2">
        <f t="shared" si="86"/>
        <v>4.9999999999990052E-3</v>
      </c>
    </row>
    <row r="2721" spans="1:7" x14ac:dyDescent="0.35">
      <c r="A2721" t="s">
        <v>21500</v>
      </c>
      <c r="B2721" t="s">
        <v>7319</v>
      </c>
      <c r="C2721" t="s">
        <v>7337</v>
      </c>
      <c r="D2721" t="str">
        <f>IF($B2721="B","",IFERROR(VLOOKUP($C2721,Elster!$I$5:$M$148,3,FALSE),$C2721))</f>
        <v xml:space="preserve">   "RAUMSOLLTEMP_I"                                   </v>
      </c>
      <c r="E2721" t="str">
        <f>IF($B2721="A","",IFERROR(VLOOKUP($C2721,Elster!$I$5:$M$148,3,FALSE),$C2721))</f>
        <v/>
      </c>
      <c r="F2721">
        <f t="shared" si="85"/>
        <v>5</v>
      </c>
      <c r="G2721" s="2">
        <f t="shared" si="86"/>
        <v>0</v>
      </c>
    </row>
    <row r="2722" spans="1:7" x14ac:dyDescent="0.35">
      <c r="A2722" t="s">
        <v>21501</v>
      </c>
      <c r="B2722" t="s">
        <v>7317</v>
      </c>
      <c r="C2722" t="s">
        <v>7321</v>
      </c>
      <c r="D2722" t="str">
        <f>IF($B2722="B","",IFERROR(VLOOKUP($C2722,Elster!$I$5:$M$148,3,FALSE),$C2722))</f>
        <v/>
      </c>
      <c r="E2722" t="str">
        <f>IF($B2722="A","",IFERROR(VLOOKUP($C2722,Elster!$I$5:$M$148,3,FALSE),$C2722))</f>
        <v xml:space="preserve">   "FEHLERMELDUNG"                                    </v>
      </c>
      <c r="F2722">
        <f t="shared" si="85"/>
        <v>1</v>
      </c>
      <c r="G2722" s="2">
        <f t="shared" si="86"/>
        <v>4.9999999999990052E-3</v>
      </c>
    </row>
    <row r="2723" spans="1:7" x14ac:dyDescent="0.35">
      <c r="A2723" t="s">
        <v>21501</v>
      </c>
      <c r="B2723" t="s">
        <v>7319</v>
      </c>
      <c r="C2723" t="s">
        <v>7321</v>
      </c>
      <c r="D2723" t="str">
        <f>IF($B2723="B","",IFERROR(VLOOKUP($C2723,Elster!$I$5:$M$148,3,FALSE),$C2723))</f>
        <v xml:space="preserve">   "FEHLERMELDUNG"                                    </v>
      </c>
      <c r="E2723" t="str">
        <f>IF($B2723="A","",IFERROR(VLOOKUP($C2723,Elster!$I$5:$M$148,3,FALSE),$C2723))</f>
        <v/>
      </c>
      <c r="F2723">
        <f t="shared" si="85"/>
        <v>1</v>
      </c>
      <c r="G2723" s="2">
        <f t="shared" si="86"/>
        <v>0</v>
      </c>
    </row>
    <row r="2724" spans="1:7" x14ac:dyDescent="0.35">
      <c r="A2724" t="s">
        <v>21502</v>
      </c>
      <c r="B2724" t="s">
        <v>7317</v>
      </c>
      <c r="C2724" t="s">
        <v>7342</v>
      </c>
      <c r="D2724" t="str">
        <f>IF($B2724="B","",IFERROR(VLOOKUP($C2724,Elster!$I$5:$M$148,3,FALSE),$C2724))</f>
        <v/>
      </c>
      <c r="E2724" t="str">
        <f>IF($B2724="A","",IFERROR(VLOOKUP($C2724,Elster!$I$5:$M$148,3,FALSE),$C2724))</f>
        <v xml:space="preserve">   "MISCHERLAUFZEIT"                                  </v>
      </c>
      <c r="F2724">
        <f t="shared" si="85"/>
        <v>44</v>
      </c>
      <c r="G2724" s="2">
        <f t="shared" si="86"/>
        <v>4.9999999999990052E-3</v>
      </c>
    </row>
    <row r="2725" spans="1:7" x14ac:dyDescent="0.35">
      <c r="A2725" t="s">
        <v>21502</v>
      </c>
      <c r="B2725" t="s">
        <v>7319</v>
      </c>
      <c r="C2725" t="s">
        <v>7342</v>
      </c>
      <c r="D2725" t="str">
        <f>IF($B2725="B","",IFERROR(VLOOKUP($C2725,Elster!$I$5:$M$148,3,FALSE),$C2725))</f>
        <v xml:space="preserve">   "MISCHERLAUFZEIT"                                  </v>
      </c>
      <c r="E2725" t="str">
        <f>IF($B2725="A","",IFERROR(VLOOKUP($C2725,Elster!$I$5:$M$148,3,FALSE),$C2725))</f>
        <v/>
      </c>
      <c r="F2725">
        <f t="shared" si="85"/>
        <v>44</v>
      </c>
      <c r="G2725" s="2">
        <f t="shared" si="86"/>
        <v>0</v>
      </c>
    </row>
    <row r="2726" spans="1:7" x14ac:dyDescent="0.35">
      <c r="A2726" t="s">
        <v>21503</v>
      </c>
      <c r="B2726" t="s">
        <v>7317</v>
      </c>
      <c r="C2726" t="s">
        <v>7321</v>
      </c>
      <c r="D2726" t="str">
        <f>IF($B2726="B","",IFERROR(VLOOKUP($C2726,Elster!$I$5:$M$148,3,FALSE),$C2726))</f>
        <v/>
      </c>
      <c r="E2726" t="str">
        <f>IF($B2726="A","",IFERROR(VLOOKUP($C2726,Elster!$I$5:$M$148,3,FALSE),$C2726))</f>
        <v xml:space="preserve">   "FEHLERMELDUNG"                                    </v>
      </c>
      <c r="F2726">
        <f t="shared" si="85"/>
        <v>1</v>
      </c>
      <c r="G2726" s="2">
        <f t="shared" si="86"/>
        <v>4.99900000000153E-3</v>
      </c>
    </row>
    <row r="2727" spans="1:7" x14ac:dyDescent="0.35">
      <c r="A2727" t="s">
        <v>21503</v>
      </c>
      <c r="B2727" t="s">
        <v>7319</v>
      </c>
      <c r="C2727" t="s">
        <v>7321</v>
      </c>
      <c r="D2727" t="str">
        <f>IF($B2727="B","",IFERROR(VLOOKUP($C2727,Elster!$I$5:$M$148,3,FALSE),$C2727))</f>
        <v xml:space="preserve">   "FEHLERMELDUNG"                                    </v>
      </c>
      <c r="E2727" t="str">
        <f>IF($B2727="A","",IFERROR(VLOOKUP($C2727,Elster!$I$5:$M$148,3,FALSE),$C2727))</f>
        <v/>
      </c>
      <c r="F2727">
        <f t="shared" si="85"/>
        <v>1</v>
      </c>
      <c r="G2727" s="2">
        <f t="shared" si="86"/>
        <v>0</v>
      </c>
    </row>
    <row r="2728" spans="1:7" x14ac:dyDescent="0.35">
      <c r="A2728" t="s">
        <v>21504</v>
      </c>
      <c r="B2728" t="s">
        <v>7317</v>
      </c>
      <c r="C2728" t="s">
        <v>7494</v>
      </c>
      <c r="D2728" t="str">
        <f>IF($B2728="B","",IFERROR(VLOOKUP($C2728,Elster!$I$5:$M$148,3,FALSE),$C2728))</f>
        <v/>
      </c>
      <c r="E2728" t="str">
        <f>IF($B2728="A","",IFERROR(VLOOKUP($C2728,Elster!$I$5:$M$148,3,FALSE),$C2728))</f>
        <v>0x041</v>
      </c>
      <c r="F2728">
        <f t="shared" si="85"/>
        <v>65</v>
      </c>
      <c r="G2728" s="2">
        <f t="shared" si="86"/>
        <v>4.9999999999990052E-3</v>
      </c>
    </row>
    <row r="2729" spans="1:7" x14ac:dyDescent="0.35">
      <c r="A2729" t="s">
        <v>21504</v>
      </c>
      <c r="B2729" t="s">
        <v>7319</v>
      </c>
      <c r="C2729" t="s">
        <v>7494</v>
      </c>
      <c r="D2729" t="str">
        <f>IF($B2729="B","",IFERROR(VLOOKUP($C2729,Elster!$I$5:$M$148,3,FALSE),$C2729))</f>
        <v>0x041</v>
      </c>
      <c r="E2729" t="str">
        <f>IF($B2729="A","",IFERROR(VLOOKUP($C2729,Elster!$I$5:$M$148,3,FALSE),$C2729))</f>
        <v/>
      </c>
      <c r="F2729">
        <f t="shared" si="85"/>
        <v>65</v>
      </c>
      <c r="G2729" s="2">
        <f t="shared" si="86"/>
        <v>0</v>
      </c>
    </row>
    <row r="2730" spans="1:7" x14ac:dyDescent="0.35">
      <c r="A2730" t="s">
        <v>21505</v>
      </c>
      <c r="B2730" t="s">
        <v>7317</v>
      </c>
      <c r="C2730" t="s">
        <v>7339</v>
      </c>
      <c r="D2730" t="str">
        <f>IF($B2730="B","",IFERROR(VLOOKUP($C2730,Elster!$I$5:$M$148,3,FALSE),$C2730))</f>
        <v/>
      </c>
      <c r="E2730" t="str">
        <f>IF($B2730="A","",IFERROR(VLOOKUP($C2730,Elster!$I$5:$M$148,3,FALSE),$C2730))</f>
        <v xml:space="preserve">   "RAUMSOLLTEMP_II"                                  </v>
      </c>
      <c r="F2730">
        <f t="shared" si="85"/>
        <v>6</v>
      </c>
      <c r="G2730" s="2">
        <f t="shared" si="86"/>
        <v>7.3439999999997951E-3</v>
      </c>
    </row>
    <row r="2731" spans="1:7" x14ac:dyDescent="0.35">
      <c r="A2731" t="s">
        <v>21506</v>
      </c>
      <c r="B2731" t="s">
        <v>7317</v>
      </c>
      <c r="C2731" t="s">
        <v>7321</v>
      </c>
      <c r="D2731" t="str">
        <f>IF($B2731="B","",IFERROR(VLOOKUP($C2731,Elster!$I$5:$M$148,3,FALSE),$C2731))</f>
        <v/>
      </c>
      <c r="E2731" t="str">
        <f>IF($B2731="A","",IFERROR(VLOOKUP($C2731,Elster!$I$5:$M$148,3,FALSE),$C2731))</f>
        <v xml:space="preserve">   "FEHLERMELDUNG"                                    </v>
      </c>
      <c r="F2731">
        <f t="shared" si="85"/>
        <v>1</v>
      </c>
      <c r="G2731" s="2">
        <f t="shared" si="86"/>
        <v>4.9740000000007001E-3</v>
      </c>
    </row>
    <row r="2732" spans="1:7" x14ac:dyDescent="0.35">
      <c r="A2732" t="s">
        <v>21507</v>
      </c>
      <c r="B2732" t="s">
        <v>7317</v>
      </c>
      <c r="C2732" t="s">
        <v>7318</v>
      </c>
      <c r="D2732" t="str">
        <f>IF($B2732="B","",IFERROR(VLOOKUP($C2732,Elster!$I$5:$M$148,3,FALSE),$C2732))</f>
        <v/>
      </c>
      <c r="E2732" t="str">
        <f>IF($B2732="A","",IFERROR(VLOOKUP($C2732,Elster!$I$5:$M$148,3,FALSE),$C2732))</f>
        <v xml:space="preserve">   "SAMMLERISTTEMP"                                   </v>
      </c>
      <c r="F2732">
        <f t="shared" si="85"/>
        <v>13</v>
      </c>
      <c r="G2732" s="2">
        <f t="shared" si="86"/>
        <v>4.9480000000023949E-3</v>
      </c>
    </row>
    <row r="2733" spans="1:7" x14ac:dyDescent="0.35">
      <c r="A2733" t="s">
        <v>21508</v>
      </c>
      <c r="B2733" t="s">
        <v>7317</v>
      </c>
      <c r="C2733" t="s">
        <v>7329</v>
      </c>
      <c r="D2733" t="str">
        <f>IF($B2733="B","",IFERROR(VLOOKUP($C2733,Elster!$I$5:$M$148,3,FALSE),$C2733))</f>
        <v/>
      </c>
      <c r="E2733" t="str">
        <f>IF($B2733="A","",IFERROR(VLOOKUP($C2733,Elster!$I$5:$M$148,3,FALSE),$C2733))</f>
        <v xml:space="preserve">   "KESSELSOLLTEMP"                                   </v>
      </c>
      <c r="F2733">
        <f t="shared" si="85"/>
        <v>2</v>
      </c>
      <c r="G2733" s="2">
        <f t="shared" si="86"/>
        <v>4.9739999999971474E-3</v>
      </c>
    </row>
    <row r="2734" spans="1:7" x14ac:dyDescent="0.35">
      <c r="A2734" t="s">
        <v>21509</v>
      </c>
      <c r="B2734" t="s">
        <v>7317</v>
      </c>
      <c r="C2734" t="s">
        <v>7320</v>
      </c>
      <c r="D2734" t="str">
        <f>IF($B2734="B","",IFERROR(VLOOKUP($C2734,Elster!$I$5:$M$148,3,FALSE),$C2734))</f>
        <v/>
      </c>
      <c r="E2734" t="str">
        <f>IF($B2734="A","",IFERROR(VLOOKUP($C2734,Elster!$I$5:$M$148,3,FALSE),$C2734))</f>
        <v>0x000</v>
      </c>
      <c r="F2734">
        <f t="shared" si="85"/>
        <v>0</v>
      </c>
      <c r="G2734" s="2">
        <f t="shared" si="86"/>
        <v>4.9729999999996721E-3</v>
      </c>
    </row>
    <row r="2735" spans="1:7" x14ac:dyDescent="0.35">
      <c r="A2735" t="s">
        <v>21510</v>
      </c>
      <c r="B2735" t="s">
        <v>7317</v>
      </c>
      <c r="C2735" t="s">
        <v>7366</v>
      </c>
      <c r="D2735" t="str">
        <f>IF($B2735="B","",IFERROR(VLOOKUP($C2735,Elster!$I$5:$M$148,3,FALSE),$C2735))</f>
        <v/>
      </c>
      <c r="E2735" t="str">
        <f>IF($B2735="A","",IFERROR(VLOOKUP($C2735,Elster!$I$5:$M$148,3,FALSE),$C2735))</f>
        <v xml:space="preserve">//   "ERWEITERUNGSTELEGRAMM"                            </v>
      </c>
      <c r="F2735">
        <f t="shared" si="85"/>
        <v>250</v>
      </c>
      <c r="G2735" s="2">
        <f t="shared" si="86"/>
        <v>4.9740000000007001E-3</v>
      </c>
    </row>
    <row r="2736" spans="1:7" x14ac:dyDescent="0.35">
      <c r="A2736" t="s">
        <v>21511</v>
      </c>
      <c r="B2736" t="s">
        <v>7317</v>
      </c>
      <c r="C2736" t="s">
        <v>7320</v>
      </c>
      <c r="D2736" t="str">
        <f>IF($B2736="B","",IFERROR(VLOOKUP($C2736,Elster!$I$5:$M$148,3,FALSE),$C2736))</f>
        <v/>
      </c>
      <c r="E2736" t="str">
        <f>IF($B2736="A","",IFERROR(VLOOKUP($C2736,Elster!$I$5:$M$148,3,FALSE),$C2736))</f>
        <v>0x000</v>
      </c>
      <c r="F2736">
        <f t="shared" si="85"/>
        <v>0</v>
      </c>
      <c r="G2736" s="2">
        <f t="shared" si="86"/>
        <v>4.9480000000023949E-3</v>
      </c>
    </row>
    <row r="2737" spans="1:7" x14ac:dyDescent="0.35">
      <c r="A2737" t="s">
        <v>21512</v>
      </c>
      <c r="B2737" t="s">
        <v>7317</v>
      </c>
      <c r="C2737" t="s">
        <v>7337</v>
      </c>
      <c r="D2737" t="str">
        <f>IF($B2737="B","",IFERROR(VLOOKUP($C2737,Elster!$I$5:$M$148,3,FALSE),$C2737))</f>
        <v/>
      </c>
      <c r="E2737" t="str">
        <f>IF($B2737="A","",IFERROR(VLOOKUP($C2737,Elster!$I$5:$M$148,3,FALSE),$C2737))</f>
        <v xml:space="preserve">   "RAUMSOLLTEMP_I"                                   </v>
      </c>
      <c r="F2737">
        <f t="shared" si="85"/>
        <v>5</v>
      </c>
      <c r="G2737" s="2">
        <f t="shared" si="86"/>
        <v>4.9739999999971474E-3</v>
      </c>
    </row>
    <row r="2738" spans="1:7" x14ac:dyDescent="0.35">
      <c r="A2738" t="s">
        <v>21513</v>
      </c>
      <c r="B2738" t="s">
        <v>7317</v>
      </c>
      <c r="C2738" t="s">
        <v>7321</v>
      </c>
      <c r="D2738" t="str">
        <f>IF($B2738="B","",IFERROR(VLOOKUP($C2738,Elster!$I$5:$M$148,3,FALSE),$C2738))</f>
        <v/>
      </c>
      <c r="E2738" t="str">
        <f>IF($B2738="A","",IFERROR(VLOOKUP($C2738,Elster!$I$5:$M$148,3,FALSE),$C2738))</f>
        <v xml:space="preserve">   "FEHLERMELDUNG"                                    </v>
      </c>
      <c r="F2738">
        <f t="shared" si="85"/>
        <v>1</v>
      </c>
      <c r="G2738" s="2">
        <f t="shared" si="86"/>
        <v>4.9740000000007001E-3</v>
      </c>
    </row>
    <row r="2739" spans="1:7" x14ac:dyDescent="0.35">
      <c r="A2739" t="s">
        <v>21514</v>
      </c>
      <c r="B2739" t="s">
        <v>7317</v>
      </c>
      <c r="C2739" t="s">
        <v>7342</v>
      </c>
      <c r="D2739" t="str">
        <f>IF($B2739="B","",IFERROR(VLOOKUP($C2739,Elster!$I$5:$M$148,3,FALSE),$C2739))</f>
        <v/>
      </c>
      <c r="E2739" t="str">
        <f>IF($B2739="A","",IFERROR(VLOOKUP($C2739,Elster!$I$5:$M$148,3,FALSE),$C2739))</f>
        <v xml:space="preserve">   "MISCHERLAUFZEIT"                                  </v>
      </c>
      <c r="F2739">
        <f t="shared" si="85"/>
        <v>44</v>
      </c>
      <c r="G2739" s="2">
        <f t="shared" si="86"/>
        <v>4.9479999999988422E-3</v>
      </c>
    </row>
    <row r="2740" spans="1:7" x14ac:dyDescent="0.35">
      <c r="A2740" t="s">
        <v>21515</v>
      </c>
      <c r="B2740" t="s">
        <v>7317</v>
      </c>
      <c r="C2740" t="s">
        <v>7321</v>
      </c>
      <c r="D2740" t="str">
        <f>IF($B2740="B","",IFERROR(VLOOKUP($C2740,Elster!$I$5:$M$148,3,FALSE),$C2740))</f>
        <v/>
      </c>
      <c r="E2740" t="str">
        <f>IF($B2740="A","",IFERROR(VLOOKUP($C2740,Elster!$I$5:$M$148,3,FALSE),$C2740))</f>
        <v xml:space="preserve">   "FEHLERMELDUNG"                                    </v>
      </c>
      <c r="F2740">
        <f t="shared" si="85"/>
        <v>1</v>
      </c>
      <c r="G2740" s="2">
        <f t="shared" si="86"/>
        <v>4.9740000000007001E-3</v>
      </c>
    </row>
    <row r="2741" spans="1:7" x14ac:dyDescent="0.35">
      <c r="A2741" t="s">
        <v>21516</v>
      </c>
      <c r="B2741" t="s">
        <v>7317</v>
      </c>
      <c r="C2741" t="s">
        <v>7507</v>
      </c>
      <c r="D2741" t="str">
        <f>IF($B2741="B","",IFERROR(VLOOKUP($C2741,Elster!$I$5:$M$148,3,FALSE),$C2741))</f>
        <v/>
      </c>
      <c r="E2741" t="str">
        <f>IF($B2741="A","",IFERROR(VLOOKUP($C2741,Elster!$I$5:$M$148,3,FALSE),$C2741))</f>
        <v>0x042</v>
      </c>
      <c r="F2741">
        <f t="shared" si="85"/>
        <v>66</v>
      </c>
      <c r="G2741" s="2">
        <f t="shared" si="86"/>
        <v>4.9729999999996721E-3</v>
      </c>
    </row>
    <row r="2742" spans="1:7" x14ac:dyDescent="0.35">
      <c r="A2742" t="s">
        <v>21517</v>
      </c>
      <c r="B2742" t="s">
        <v>7319</v>
      </c>
      <c r="C2742" t="s">
        <v>7318</v>
      </c>
      <c r="D2742" t="str">
        <f>IF($B2742="B","",IFERROR(VLOOKUP($C2742,Elster!$I$5:$M$148,3,FALSE),$C2742))</f>
        <v xml:space="preserve">   "SAMMLERISTTEMP"                                   </v>
      </c>
      <c r="E2742" t="str">
        <f>IF($B2742="A","",IFERROR(VLOOKUP($C2742,Elster!$I$5:$M$148,3,FALSE),$C2742))</f>
        <v/>
      </c>
      <c r="F2742">
        <f t="shared" si="85"/>
        <v>13</v>
      </c>
      <c r="G2742" s="2">
        <f t="shared" si="86"/>
        <v>1.0964000000001306E-2</v>
      </c>
    </row>
    <row r="2743" spans="1:7" x14ac:dyDescent="0.35">
      <c r="A2743" t="s">
        <v>21518</v>
      </c>
      <c r="B2743" t="s">
        <v>7317</v>
      </c>
      <c r="C2743" t="s">
        <v>7318</v>
      </c>
      <c r="D2743" t="str">
        <f>IF($B2743="B","",IFERROR(VLOOKUP($C2743,Elster!$I$5:$M$148,3,FALSE),$C2743))</f>
        <v/>
      </c>
      <c r="E2743" t="str">
        <f>IF($B2743="A","",IFERROR(VLOOKUP($C2743,Elster!$I$5:$M$148,3,FALSE),$C2743))</f>
        <v xml:space="preserve">   "SAMMLERISTTEMP"                                   </v>
      </c>
      <c r="F2743">
        <f t="shared" si="85"/>
        <v>13</v>
      </c>
      <c r="G2743" s="2">
        <f t="shared" si="86"/>
        <v>2.5999999998305157E-5</v>
      </c>
    </row>
    <row r="2744" spans="1:7" x14ac:dyDescent="0.35">
      <c r="A2744" t="s">
        <v>21519</v>
      </c>
      <c r="B2744" t="s">
        <v>7317</v>
      </c>
      <c r="C2744" t="s">
        <v>7320</v>
      </c>
      <c r="D2744" t="str">
        <f>IF($B2744="B","",IFERROR(VLOOKUP($C2744,Elster!$I$5:$M$148,3,FALSE),$C2744))</f>
        <v/>
      </c>
      <c r="E2744" t="str">
        <f>IF($B2744="A","",IFERROR(VLOOKUP($C2744,Elster!$I$5:$M$148,3,FALSE),$C2744))</f>
        <v>0x000</v>
      </c>
      <c r="F2744">
        <f t="shared" si="85"/>
        <v>0</v>
      </c>
      <c r="G2744" s="2">
        <f t="shared" si="86"/>
        <v>5.000000000002558E-3</v>
      </c>
    </row>
    <row r="2745" spans="1:7" x14ac:dyDescent="0.35">
      <c r="A2745" t="s">
        <v>21519</v>
      </c>
      <c r="B2745" t="s">
        <v>7319</v>
      </c>
      <c r="C2745" t="s">
        <v>7320</v>
      </c>
      <c r="D2745" t="str">
        <f>IF($B2745="B","",IFERROR(VLOOKUP($C2745,Elster!$I$5:$M$148,3,FALSE),$C2745))</f>
        <v>0x000</v>
      </c>
      <c r="E2745" t="str">
        <f>IF($B2745="A","",IFERROR(VLOOKUP($C2745,Elster!$I$5:$M$148,3,FALSE),$C2745))</f>
        <v/>
      </c>
      <c r="F2745">
        <f t="shared" si="85"/>
        <v>0</v>
      </c>
      <c r="G2745" s="2">
        <f t="shared" si="86"/>
        <v>0</v>
      </c>
    </row>
    <row r="2746" spans="1:7" x14ac:dyDescent="0.35">
      <c r="A2746" t="s">
        <v>21520</v>
      </c>
      <c r="B2746" t="s">
        <v>7317</v>
      </c>
      <c r="C2746" t="s">
        <v>7339</v>
      </c>
      <c r="D2746" t="str">
        <f>IF($B2746="B","",IFERROR(VLOOKUP($C2746,Elster!$I$5:$M$148,3,FALSE),$C2746))</f>
        <v/>
      </c>
      <c r="E2746" t="str">
        <f>IF($B2746="A","",IFERROR(VLOOKUP($C2746,Elster!$I$5:$M$148,3,FALSE),$C2746))</f>
        <v xml:space="preserve">   "RAUMSOLLTEMP_II"                                  </v>
      </c>
      <c r="F2746">
        <f t="shared" si="85"/>
        <v>6</v>
      </c>
      <c r="G2746" s="2">
        <f t="shared" si="86"/>
        <v>4.9999999999990052E-3</v>
      </c>
    </row>
    <row r="2747" spans="1:7" x14ac:dyDescent="0.35">
      <c r="A2747" t="s">
        <v>21520</v>
      </c>
      <c r="B2747" t="s">
        <v>7319</v>
      </c>
      <c r="C2747" t="s">
        <v>7339</v>
      </c>
      <c r="D2747" t="str">
        <f>IF($B2747="B","",IFERROR(VLOOKUP($C2747,Elster!$I$5:$M$148,3,FALSE),$C2747))</f>
        <v xml:space="preserve">   "RAUMSOLLTEMP_II"                                  </v>
      </c>
      <c r="E2747" t="str">
        <f>IF($B2747="A","",IFERROR(VLOOKUP($C2747,Elster!$I$5:$M$148,3,FALSE),$C2747))</f>
        <v/>
      </c>
      <c r="F2747">
        <f t="shared" si="85"/>
        <v>6</v>
      </c>
      <c r="G2747" s="2">
        <f t="shared" si="86"/>
        <v>0</v>
      </c>
    </row>
    <row r="2748" spans="1:7" x14ac:dyDescent="0.35">
      <c r="A2748" t="s">
        <v>21521</v>
      </c>
      <c r="B2748" t="s">
        <v>7317</v>
      </c>
      <c r="C2748" t="s">
        <v>7321</v>
      </c>
      <c r="D2748" t="str">
        <f>IF($B2748="B","",IFERROR(VLOOKUP($C2748,Elster!$I$5:$M$148,3,FALSE),$C2748))</f>
        <v/>
      </c>
      <c r="E2748" t="str">
        <f>IF($B2748="A","",IFERROR(VLOOKUP($C2748,Elster!$I$5:$M$148,3,FALSE),$C2748))</f>
        <v xml:space="preserve">   "FEHLERMELDUNG"                                    </v>
      </c>
      <c r="F2748">
        <f t="shared" si="85"/>
        <v>1</v>
      </c>
      <c r="G2748" s="2">
        <f t="shared" si="86"/>
        <v>4.9999999999990052E-3</v>
      </c>
    </row>
    <row r="2749" spans="1:7" x14ac:dyDescent="0.35">
      <c r="A2749" t="s">
        <v>21521</v>
      </c>
      <c r="B2749" t="s">
        <v>7319</v>
      </c>
      <c r="C2749" t="s">
        <v>7321</v>
      </c>
      <c r="D2749" t="str">
        <f>IF($B2749="B","",IFERROR(VLOOKUP($C2749,Elster!$I$5:$M$148,3,FALSE),$C2749))</f>
        <v xml:space="preserve">   "FEHLERMELDUNG"                                    </v>
      </c>
      <c r="E2749" t="str">
        <f>IF($B2749="A","",IFERROR(VLOOKUP($C2749,Elster!$I$5:$M$148,3,FALSE),$C2749))</f>
        <v/>
      </c>
      <c r="F2749">
        <f t="shared" si="85"/>
        <v>1</v>
      </c>
      <c r="G2749" s="2">
        <f t="shared" si="86"/>
        <v>0</v>
      </c>
    </row>
    <row r="2750" spans="1:7" x14ac:dyDescent="0.35">
      <c r="A2750" t="s">
        <v>21522</v>
      </c>
      <c r="B2750" t="s">
        <v>7317</v>
      </c>
      <c r="C2750" t="s">
        <v>7321</v>
      </c>
      <c r="D2750" t="str">
        <f>IF($B2750="B","",IFERROR(VLOOKUP($C2750,Elster!$I$5:$M$148,3,FALSE),$C2750))</f>
        <v/>
      </c>
      <c r="E2750" t="str">
        <f>IF($B2750="A","",IFERROR(VLOOKUP($C2750,Elster!$I$5:$M$148,3,FALSE),$C2750))</f>
        <v xml:space="preserve">   "FEHLERMELDUNG"                                    </v>
      </c>
      <c r="F2750">
        <f t="shared" si="85"/>
        <v>1</v>
      </c>
      <c r="G2750" s="2">
        <f t="shared" si="86"/>
        <v>5.000000000002558E-3</v>
      </c>
    </row>
    <row r="2751" spans="1:7" x14ac:dyDescent="0.35">
      <c r="A2751" t="s">
        <v>21522</v>
      </c>
      <c r="B2751" t="s">
        <v>7319</v>
      </c>
      <c r="C2751" t="s">
        <v>7321</v>
      </c>
      <c r="D2751" t="str">
        <f>IF($B2751="B","",IFERROR(VLOOKUP($C2751,Elster!$I$5:$M$148,3,FALSE),$C2751))</f>
        <v xml:space="preserve">   "FEHLERMELDUNG"                                    </v>
      </c>
      <c r="E2751" t="str">
        <f>IF($B2751="A","",IFERROR(VLOOKUP($C2751,Elster!$I$5:$M$148,3,FALSE),$C2751))</f>
        <v/>
      </c>
      <c r="F2751">
        <f t="shared" si="85"/>
        <v>1</v>
      </c>
      <c r="G2751" s="2">
        <f t="shared" si="86"/>
        <v>0</v>
      </c>
    </row>
    <row r="2752" spans="1:7" x14ac:dyDescent="0.35">
      <c r="A2752" t="s">
        <v>21523</v>
      </c>
      <c r="B2752" t="s">
        <v>7317</v>
      </c>
      <c r="C2752" t="s">
        <v>7366</v>
      </c>
      <c r="D2752" t="str">
        <f>IF($B2752="B","",IFERROR(VLOOKUP($C2752,Elster!$I$5:$M$148,3,FALSE),$C2752))</f>
        <v/>
      </c>
      <c r="E2752" t="str">
        <f>IF($B2752="A","",IFERROR(VLOOKUP($C2752,Elster!$I$5:$M$148,3,FALSE),$C2752))</f>
        <v xml:space="preserve">//   "ERWEITERUNGSTELEGRAMM"                            </v>
      </c>
      <c r="F2752">
        <f t="shared" si="85"/>
        <v>250</v>
      </c>
      <c r="G2752" s="2">
        <f t="shared" si="86"/>
        <v>4.9989999999979773E-3</v>
      </c>
    </row>
    <row r="2753" spans="1:7" x14ac:dyDescent="0.35">
      <c r="A2753" t="s">
        <v>21523</v>
      </c>
      <c r="B2753" t="s">
        <v>7319</v>
      </c>
      <c r="C2753" t="s">
        <v>7366</v>
      </c>
      <c r="D2753" t="str">
        <f>IF($B2753="B","",IFERROR(VLOOKUP($C2753,Elster!$I$5:$M$148,3,FALSE),$C2753))</f>
        <v xml:space="preserve">//   "ERWEITERUNGSTELEGRAMM"                            </v>
      </c>
      <c r="E2753" t="str">
        <f>IF($B2753="A","",IFERROR(VLOOKUP($C2753,Elster!$I$5:$M$148,3,FALSE),$C2753))</f>
        <v/>
      </c>
      <c r="F2753">
        <f t="shared" si="85"/>
        <v>250</v>
      </c>
      <c r="G2753" s="2">
        <f t="shared" si="86"/>
        <v>0</v>
      </c>
    </row>
    <row r="2754" spans="1:7" x14ac:dyDescent="0.35">
      <c r="A2754" t="s">
        <v>21524</v>
      </c>
      <c r="B2754" t="s">
        <v>7317</v>
      </c>
      <c r="C2754" t="s">
        <v>7320</v>
      </c>
      <c r="D2754" t="str">
        <f>IF($B2754="B","",IFERROR(VLOOKUP($C2754,Elster!$I$5:$M$148,3,FALSE),$C2754))</f>
        <v/>
      </c>
      <c r="E2754" t="str">
        <f>IF($B2754="A","",IFERROR(VLOOKUP($C2754,Elster!$I$5:$M$148,3,FALSE),$C2754))</f>
        <v>0x000</v>
      </c>
      <c r="F2754">
        <f t="shared" si="85"/>
        <v>0</v>
      </c>
      <c r="G2754" s="2">
        <f t="shared" si="86"/>
        <v>4.9999999999990052E-3</v>
      </c>
    </row>
    <row r="2755" spans="1:7" x14ac:dyDescent="0.35">
      <c r="A2755" t="s">
        <v>21524</v>
      </c>
      <c r="B2755" t="s">
        <v>7319</v>
      </c>
      <c r="C2755" t="s">
        <v>7320</v>
      </c>
      <c r="D2755" t="str">
        <f>IF($B2755="B","",IFERROR(VLOOKUP($C2755,Elster!$I$5:$M$148,3,FALSE),$C2755))</f>
        <v>0x000</v>
      </c>
      <c r="E2755" t="str">
        <f>IF($B2755="A","",IFERROR(VLOOKUP($C2755,Elster!$I$5:$M$148,3,FALSE),$C2755))</f>
        <v/>
      </c>
      <c r="F2755">
        <f t="shared" si="85"/>
        <v>0</v>
      </c>
      <c r="G2755" s="2">
        <f t="shared" si="86"/>
        <v>0</v>
      </c>
    </row>
    <row r="2756" spans="1:7" x14ac:dyDescent="0.35">
      <c r="A2756" t="s">
        <v>21525</v>
      </c>
      <c r="B2756" t="s">
        <v>7317</v>
      </c>
      <c r="C2756" t="s">
        <v>7343</v>
      </c>
      <c r="D2756" t="str">
        <f>IF($B2756="B","",IFERROR(VLOOKUP($C2756,Elster!$I$5:$M$148,3,FALSE),$C2756))</f>
        <v/>
      </c>
      <c r="E2756" t="str">
        <f>IF($B2756="A","",IFERROR(VLOOKUP($C2756,Elster!$I$5:$M$148,3,FALSE),$C2756))</f>
        <v xml:space="preserve">   "RAUMSOLLTEMP_NACHT"                               </v>
      </c>
      <c r="F2756">
        <f t="shared" ref="F2756:F2819" si="87">HEX2DEC(REPLACE(C2756,1,2,""))</f>
        <v>8</v>
      </c>
      <c r="G2756" s="2">
        <f t="shared" ref="G2756:G2819" si="88">SUBSTITUTE(A2756,"s","")-SUBSTITUTE(A2755,"s","")</f>
        <v>5.000000000002558E-3</v>
      </c>
    </row>
    <row r="2757" spans="1:7" x14ac:dyDescent="0.35">
      <c r="A2757" t="s">
        <v>21525</v>
      </c>
      <c r="B2757" t="s">
        <v>7319</v>
      </c>
      <c r="C2757" t="s">
        <v>7343</v>
      </c>
      <c r="D2757" t="str">
        <f>IF($B2757="B","",IFERROR(VLOOKUP($C2757,Elster!$I$5:$M$148,3,FALSE),$C2757))</f>
        <v xml:space="preserve">   "RAUMSOLLTEMP_NACHT"                               </v>
      </c>
      <c r="E2757" t="str">
        <f>IF($B2757="A","",IFERROR(VLOOKUP($C2757,Elster!$I$5:$M$148,3,FALSE),$C2757))</f>
        <v/>
      </c>
      <c r="F2757">
        <f t="shared" si="87"/>
        <v>8</v>
      </c>
      <c r="G2757" s="2">
        <f t="shared" si="88"/>
        <v>0</v>
      </c>
    </row>
    <row r="2758" spans="1:7" x14ac:dyDescent="0.35">
      <c r="A2758" t="s">
        <v>21526</v>
      </c>
      <c r="B2758" t="s">
        <v>7317</v>
      </c>
      <c r="C2758" t="s">
        <v>7320</v>
      </c>
      <c r="D2758" t="str">
        <f>IF($B2758="B","",IFERROR(VLOOKUP($C2758,Elster!$I$5:$M$148,3,FALSE),$C2758))</f>
        <v/>
      </c>
      <c r="E2758" t="str">
        <f>IF($B2758="A","",IFERROR(VLOOKUP($C2758,Elster!$I$5:$M$148,3,FALSE),$C2758))</f>
        <v>0x000</v>
      </c>
      <c r="F2758">
        <f t="shared" si="87"/>
        <v>0</v>
      </c>
      <c r="G2758" s="2">
        <f t="shared" si="88"/>
        <v>4.9999999999990052E-3</v>
      </c>
    </row>
    <row r="2759" spans="1:7" x14ac:dyDescent="0.35">
      <c r="A2759" t="s">
        <v>21526</v>
      </c>
      <c r="B2759" t="s">
        <v>7319</v>
      </c>
      <c r="C2759" t="s">
        <v>7320</v>
      </c>
      <c r="D2759" t="str">
        <f>IF($B2759="B","",IFERROR(VLOOKUP($C2759,Elster!$I$5:$M$148,3,FALSE),$C2759))</f>
        <v>0x000</v>
      </c>
      <c r="E2759" t="str">
        <f>IF($B2759="A","",IFERROR(VLOOKUP($C2759,Elster!$I$5:$M$148,3,FALSE),$C2759))</f>
        <v/>
      </c>
      <c r="F2759">
        <f t="shared" si="87"/>
        <v>0</v>
      </c>
      <c r="G2759" s="2">
        <f t="shared" si="88"/>
        <v>0</v>
      </c>
    </row>
    <row r="2760" spans="1:7" x14ac:dyDescent="0.35">
      <c r="A2760" t="s">
        <v>21527</v>
      </c>
      <c r="B2760" t="s">
        <v>7317</v>
      </c>
      <c r="C2760" t="s">
        <v>7521</v>
      </c>
      <c r="D2760" t="str">
        <f>IF($B2760="B","",IFERROR(VLOOKUP($C2760,Elster!$I$5:$M$148,3,FALSE),$C2760))</f>
        <v/>
      </c>
      <c r="E2760" t="str">
        <f>IF($B2760="A","",IFERROR(VLOOKUP($C2760,Elster!$I$5:$M$148,3,FALSE),$C2760))</f>
        <v>0x0AA</v>
      </c>
      <c r="F2760">
        <f t="shared" si="87"/>
        <v>170</v>
      </c>
      <c r="G2760" s="2">
        <f t="shared" si="88"/>
        <v>4.9999999999990052E-3</v>
      </c>
    </row>
    <row r="2761" spans="1:7" x14ac:dyDescent="0.35">
      <c r="A2761" t="s">
        <v>21527</v>
      </c>
      <c r="B2761" t="s">
        <v>7319</v>
      </c>
      <c r="C2761" t="s">
        <v>7521</v>
      </c>
      <c r="D2761" t="str">
        <f>IF($B2761="B","",IFERROR(VLOOKUP($C2761,Elster!$I$5:$M$148,3,FALSE),$C2761))</f>
        <v>0x0AA</v>
      </c>
      <c r="E2761" t="str">
        <f>IF($B2761="A","",IFERROR(VLOOKUP($C2761,Elster!$I$5:$M$148,3,FALSE),$C2761))</f>
        <v/>
      </c>
      <c r="F2761">
        <f t="shared" si="87"/>
        <v>170</v>
      </c>
      <c r="G2761" s="2">
        <f t="shared" si="88"/>
        <v>0</v>
      </c>
    </row>
    <row r="2762" spans="1:7" x14ac:dyDescent="0.35">
      <c r="A2762" t="s">
        <v>21528</v>
      </c>
      <c r="B2762" t="s">
        <v>7317</v>
      </c>
      <c r="C2762" t="s">
        <v>7321</v>
      </c>
      <c r="D2762" t="str">
        <f>IF($B2762="B","",IFERROR(VLOOKUP($C2762,Elster!$I$5:$M$148,3,FALSE),$C2762))</f>
        <v/>
      </c>
      <c r="E2762" t="str">
        <f>IF($B2762="A","",IFERROR(VLOOKUP($C2762,Elster!$I$5:$M$148,3,FALSE),$C2762))</f>
        <v xml:space="preserve">   "FEHLERMELDUNG"                                    </v>
      </c>
      <c r="F2762">
        <f t="shared" si="87"/>
        <v>1</v>
      </c>
      <c r="G2762" s="2">
        <f t="shared" si="88"/>
        <v>5.000000000002558E-3</v>
      </c>
    </row>
    <row r="2763" spans="1:7" x14ac:dyDescent="0.35">
      <c r="A2763" t="s">
        <v>21528</v>
      </c>
      <c r="B2763" t="s">
        <v>7319</v>
      </c>
      <c r="C2763" t="s">
        <v>7321</v>
      </c>
      <c r="D2763" t="str">
        <f>IF($B2763="B","",IFERROR(VLOOKUP($C2763,Elster!$I$5:$M$148,3,FALSE),$C2763))</f>
        <v xml:space="preserve">   "FEHLERMELDUNG"                                    </v>
      </c>
      <c r="E2763" t="str">
        <f>IF($B2763="A","",IFERROR(VLOOKUP($C2763,Elster!$I$5:$M$148,3,FALSE),$C2763))</f>
        <v/>
      </c>
      <c r="F2763">
        <f t="shared" si="87"/>
        <v>1</v>
      </c>
      <c r="G2763" s="2">
        <f t="shared" si="88"/>
        <v>0</v>
      </c>
    </row>
    <row r="2764" spans="1:7" x14ac:dyDescent="0.35">
      <c r="A2764" t="s">
        <v>21529</v>
      </c>
      <c r="B2764" t="s">
        <v>7317</v>
      </c>
      <c r="C2764" t="s">
        <v>7525</v>
      </c>
      <c r="D2764" t="str">
        <f>IF($B2764="B","",IFERROR(VLOOKUP($C2764,Elster!$I$5:$M$148,3,FALSE),$C2764))</f>
        <v/>
      </c>
      <c r="E2764" t="str">
        <f>IF($B2764="A","",IFERROR(VLOOKUP($C2764,Elster!$I$5:$M$148,3,FALSE),$C2764))</f>
        <v>0x0C1</v>
      </c>
      <c r="F2764">
        <f t="shared" si="87"/>
        <v>193</v>
      </c>
      <c r="G2764" s="2">
        <f t="shared" si="88"/>
        <v>4.9999999999990052E-3</v>
      </c>
    </row>
    <row r="2765" spans="1:7" x14ac:dyDescent="0.35">
      <c r="A2765" t="s">
        <v>21529</v>
      </c>
      <c r="B2765" t="s">
        <v>7319</v>
      </c>
      <c r="C2765" t="s">
        <v>7525</v>
      </c>
      <c r="D2765" t="str">
        <f>IF($B2765="B","",IFERROR(VLOOKUP($C2765,Elster!$I$5:$M$148,3,FALSE),$C2765))</f>
        <v>0x0C1</v>
      </c>
      <c r="E2765" t="str">
        <f>IF($B2765="A","",IFERROR(VLOOKUP($C2765,Elster!$I$5:$M$148,3,FALSE),$C2765))</f>
        <v/>
      </c>
      <c r="F2765">
        <f t="shared" si="87"/>
        <v>193</v>
      </c>
      <c r="G2765" s="2">
        <f t="shared" si="88"/>
        <v>0</v>
      </c>
    </row>
    <row r="2766" spans="1:7" x14ac:dyDescent="0.35">
      <c r="A2766" t="s">
        <v>21530</v>
      </c>
      <c r="B2766" t="s">
        <v>7317</v>
      </c>
      <c r="C2766" t="s">
        <v>7339</v>
      </c>
      <c r="D2766" t="str">
        <f>IF($B2766="B","",IFERROR(VLOOKUP($C2766,Elster!$I$5:$M$148,3,FALSE),$C2766))</f>
        <v/>
      </c>
      <c r="E2766" t="str">
        <f>IF($B2766="A","",IFERROR(VLOOKUP($C2766,Elster!$I$5:$M$148,3,FALSE),$C2766))</f>
        <v xml:space="preserve">   "RAUMSOLLTEMP_II"                                  </v>
      </c>
      <c r="F2766">
        <f t="shared" si="87"/>
        <v>6</v>
      </c>
      <c r="G2766" s="2">
        <f t="shared" si="88"/>
        <v>1.2160999999998978E-2</v>
      </c>
    </row>
    <row r="2767" spans="1:7" x14ac:dyDescent="0.35">
      <c r="A2767" t="s">
        <v>21531</v>
      </c>
      <c r="B2767" t="s">
        <v>7317</v>
      </c>
      <c r="C2767" t="s">
        <v>7321</v>
      </c>
      <c r="D2767" t="str">
        <f>IF($B2767="B","",IFERROR(VLOOKUP($C2767,Elster!$I$5:$M$148,3,FALSE),$C2767))</f>
        <v/>
      </c>
      <c r="E2767" t="str">
        <f>IF($B2767="A","",IFERROR(VLOOKUP($C2767,Elster!$I$5:$M$148,3,FALSE),$C2767))</f>
        <v xml:space="preserve">   "FEHLERMELDUNG"                                    </v>
      </c>
      <c r="F2767">
        <f t="shared" si="87"/>
        <v>1</v>
      </c>
      <c r="G2767" s="2">
        <f t="shared" si="88"/>
        <v>4.9740000000007001E-3</v>
      </c>
    </row>
    <row r="2768" spans="1:7" x14ac:dyDescent="0.35">
      <c r="A2768" t="s">
        <v>21532</v>
      </c>
      <c r="B2768" t="s">
        <v>7317</v>
      </c>
      <c r="C2768" t="s">
        <v>7318</v>
      </c>
      <c r="D2768" t="str">
        <f>IF($B2768="B","",IFERROR(VLOOKUP($C2768,Elster!$I$5:$M$148,3,FALSE),$C2768))</f>
        <v/>
      </c>
      <c r="E2768" t="str">
        <f>IF($B2768="A","",IFERROR(VLOOKUP($C2768,Elster!$I$5:$M$148,3,FALSE),$C2768))</f>
        <v xml:space="preserve">   "SAMMLERISTTEMP"                                   </v>
      </c>
      <c r="F2768">
        <f t="shared" si="87"/>
        <v>13</v>
      </c>
      <c r="G2768" s="2">
        <f t="shared" si="88"/>
        <v>4.9740000000007001E-3</v>
      </c>
    </row>
    <row r="2769" spans="1:7" x14ac:dyDescent="0.35">
      <c r="A2769" t="s">
        <v>21533</v>
      </c>
      <c r="B2769" t="s">
        <v>7317</v>
      </c>
      <c r="C2769" t="s">
        <v>7329</v>
      </c>
      <c r="D2769" t="str">
        <f>IF($B2769="B","",IFERROR(VLOOKUP($C2769,Elster!$I$5:$M$148,3,FALSE),$C2769))</f>
        <v/>
      </c>
      <c r="E2769" t="str">
        <f>IF($B2769="A","",IFERROR(VLOOKUP($C2769,Elster!$I$5:$M$148,3,FALSE),$C2769))</f>
        <v xml:space="preserve">   "KESSELSOLLTEMP"                                   </v>
      </c>
      <c r="F2769">
        <f t="shared" si="87"/>
        <v>2</v>
      </c>
      <c r="G2769" s="2">
        <f t="shared" si="88"/>
        <v>4.9479999999988422E-3</v>
      </c>
    </row>
    <row r="2770" spans="1:7" x14ac:dyDescent="0.35">
      <c r="A2770" t="s">
        <v>21534</v>
      </c>
      <c r="B2770" t="s">
        <v>7317</v>
      </c>
      <c r="C2770" t="s">
        <v>7320</v>
      </c>
      <c r="D2770" t="str">
        <f>IF($B2770="B","",IFERROR(VLOOKUP($C2770,Elster!$I$5:$M$148,3,FALSE),$C2770))</f>
        <v/>
      </c>
      <c r="E2770" t="str">
        <f>IF($B2770="A","",IFERROR(VLOOKUP($C2770,Elster!$I$5:$M$148,3,FALSE),$C2770))</f>
        <v>0x000</v>
      </c>
      <c r="F2770">
        <f t="shared" si="87"/>
        <v>0</v>
      </c>
      <c r="G2770" s="2">
        <f t="shared" si="88"/>
        <v>4.9740000000007001E-3</v>
      </c>
    </row>
    <row r="2771" spans="1:7" x14ac:dyDescent="0.35">
      <c r="A2771" t="s">
        <v>21535</v>
      </c>
      <c r="B2771" t="s">
        <v>7317</v>
      </c>
      <c r="C2771" t="s">
        <v>7366</v>
      </c>
      <c r="D2771" t="str">
        <f>IF($B2771="B","",IFERROR(VLOOKUP($C2771,Elster!$I$5:$M$148,3,FALSE),$C2771))</f>
        <v/>
      </c>
      <c r="E2771" t="str">
        <f>IF($B2771="A","",IFERROR(VLOOKUP($C2771,Elster!$I$5:$M$148,3,FALSE),$C2771))</f>
        <v xml:space="preserve">//   "ERWEITERUNGSTELEGRAMM"                            </v>
      </c>
      <c r="F2771">
        <f t="shared" si="87"/>
        <v>250</v>
      </c>
      <c r="G2771" s="2">
        <f t="shared" si="88"/>
        <v>4.9740000000007001E-3</v>
      </c>
    </row>
    <row r="2772" spans="1:7" x14ac:dyDescent="0.35">
      <c r="A2772" t="s">
        <v>21536</v>
      </c>
      <c r="B2772" t="s">
        <v>7317</v>
      </c>
      <c r="C2772" t="s">
        <v>7320</v>
      </c>
      <c r="D2772" t="str">
        <f>IF($B2772="B","",IFERROR(VLOOKUP($C2772,Elster!$I$5:$M$148,3,FALSE),$C2772))</f>
        <v/>
      </c>
      <c r="E2772" t="str">
        <f>IF($B2772="A","",IFERROR(VLOOKUP($C2772,Elster!$I$5:$M$148,3,FALSE),$C2772))</f>
        <v>0x000</v>
      </c>
      <c r="F2772">
        <f t="shared" si="87"/>
        <v>0</v>
      </c>
      <c r="G2772" s="2">
        <f t="shared" si="88"/>
        <v>4.9729999999996721E-3</v>
      </c>
    </row>
    <row r="2773" spans="1:7" x14ac:dyDescent="0.35">
      <c r="A2773" t="s">
        <v>21537</v>
      </c>
      <c r="B2773" t="s">
        <v>7317</v>
      </c>
      <c r="C2773" t="s">
        <v>7343</v>
      </c>
      <c r="D2773" t="str">
        <f>IF($B2773="B","",IFERROR(VLOOKUP($C2773,Elster!$I$5:$M$148,3,FALSE),$C2773))</f>
        <v/>
      </c>
      <c r="E2773" t="str">
        <f>IF($B2773="A","",IFERROR(VLOOKUP($C2773,Elster!$I$5:$M$148,3,FALSE),$C2773))</f>
        <v xml:space="preserve">   "RAUMSOLLTEMP_NACHT"                               </v>
      </c>
      <c r="F2773">
        <f t="shared" si="87"/>
        <v>8</v>
      </c>
      <c r="G2773" s="2">
        <f t="shared" si="88"/>
        <v>4.9479999999988422E-3</v>
      </c>
    </row>
    <row r="2774" spans="1:7" x14ac:dyDescent="0.35">
      <c r="A2774" t="s">
        <v>21538</v>
      </c>
      <c r="B2774" t="s">
        <v>7317</v>
      </c>
      <c r="C2774" t="s">
        <v>7320</v>
      </c>
      <c r="D2774" t="str">
        <f>IF($B2774="B","",IFERROR(VLOOKUP($C2774,Elster!$I$5:$M$148,3,FALSE),$C2774))</f>
        <v/>
      </c>
      <c r="E2774" t="str">
        <f>IF($B2774="A","",IFERROR(VLOOKUP($C2774,Elster!$I$5:$M$148,3,FALSE),$C2774))</f>
        <v>0x000</v>
      </c>
      <c r="F2774">
        <f t="shared" si="87"/>
        <v>0</v>
      </c>
      <c r="G2774" s="2">
        <f t="shared" si="88"/>
        <v>4.9740000000007001E-3</v>
      </c>
    </row>
    <row r="2775" spans="1:7" x14ac:dyDescent="0.35">
      <c r="A2775" t="s">
        <v>21539</v>
      </c>
      <c r="B2775" t="s">
        <v>7317</v>
      </c>
      <c r="C2775" t="s">
        <v>7521</v>
      </c>
      <c r="D2775" t="str">
        <f>IF($B2775="B","",IFERROR(VLOOKUP($C2775,Elster!$I$5:$M$148,3,FALSE),$C2775))</f>
        <v/>
      </c>
      <c r="E2775" t="str">
        <f>IF($B2775="A","",IFERROR(VLOOKUP($C2775,Elster!$I$5:$M$148,3,FALSE),$C2775))</f>
        <v>0x0AA</v>
      </c>
      <c r="F2775">
        <f t="shared" si="87"/>
        <v>170</v>
      </c>
      <c r="G2775" s="2">
        <f t="shared" si="88"/>
        <v>4.9740000000007001E-3</v>
      </c>
    </row>
    <row r="2776" spans="1:7" x14ac:dyDescent="0.35">
      <c r="A2776" t="s">
        <v>21540</v>
      </c>
      <c r="B2776" t="s">
        <v>7317</v>
      </c>
      <c r="C2776" t="s">
        <v>7321</v>
      </c>
      <c r="D2776" t="str">
        <f>IF($B2776="B","",IFERROR(VLOOKUP($C2776,Elster!$I$5:$M$148,3,FALSE),$C2776))</f>
        <v/>
      </c>
      <c r="E2776" t="str">
        <f>IF($B2776="A","",IFERROR(VLOOKUP($C2776,Elster!$I$5:$M$148,3,FALSE),$C2776))</f>
        <v xml:space="preserve">   "FEHLERMELDUNG"                                    </v>
      </c>
      <c r="F2776">
        <f t="shared" si="87"/>
        <v>1</v>
      </c>
      <c r="G2776" s="2">
        <f t="shared" si="88"/>
        <v>4.9739999999971474E-3</v>
      </c>
    </row>
    <row r="2777" spans="1:7" x14ac:dyDescent="0.35">
      <c r="A2777" t="s">
        <v>21541</v>
      </c>
      <c r="B2777" t="s">
        <v>7317</v>
      </c>
      <c r="C2777" t="s">
        <v>7539</v>
      </c>
      <c r="D2777" t="str">
        <f>IF($B2777="B","",IFERROR(VLOOKUP($C2777,Elster!$I$5:$M$148,3,FALSE),$C2777))</f>
        <v/>
      </c>
      <c r="E2777" t="str">
        <f>IF($B2777="A","",IFERROR(VLOOKUP($C2777,Elster!$I$5:$M$148,3,FALSE),$C2777))</f>
        <v>0x0C2</v>
      </c>
      <c r="F2777">
        <f t="shared" si="87"/>
        <v>194</v>
      </c>
      <c r="G2777" s="2">
        <f t="shared" si="88"/>
        <v>4.9480000000023949E-3</v>
      </c>
    </row>
    <row r="2778" spans="1:7" x14ac:dyDescent="0.35">
      <c r="A2778" t="s">
        <v>21542</v>
      </c>
      <c r="B2778" t="s">
        <v>7317</v>
      </c>
      <c r="C2778" t="s">
        <v>7318</v>
      </c>
      <c r="D2778" t="str">
        <f>IF($B2778="B","",IFERROR(VLOOKUP($C2778,Elster!$I$5:$M$148,3,FALSE),$C2778))</f>
        <v/>
      </c>
      <c r="E2778" t="str">
        <f>IF($B2778="A","",IFERROR(VLOOKUP($C2778,Elster!$I$5:$M$148,3,FALSE),$C2778))</f>
        <v xml:space="preserve">   "SAMMLERISTTEMP"                                   </v>
      </c>
      <c r="F2778">
        <f t="shared" si="87"/>
        <v>13</v>
      </c>
      <c r="G2778" s="2">
        <f t="shared" si="88"/>
        <v>6.1709999999983722E-3</v>
      </c>
    </row>
    <row r="2779" spans="1:7" x14ac:dyDescent="0.35">
      <c r="A2779" t="s">
        <v>21542</v>
      </c>
      <c r="B2779" t="s">
        <v>7319</v>
      </c>
      <c r="C2779" t="s">
        <v>7318</v>
      </c>
      <c r="D2779" t="str">
        <f>IF($B2779="B","",IFERROR(VLOOKUP($C2779,Elster!$I$5:$M$148,3,FALSE),$C2779))</f>
        <v xml:space="preserve">   "SAMMLERISTTEMP"                                   </v>
      </c>
      <c r="E2779" t="str">
        <f>IF($B2779="A","",IFERROR(VLOOKUP($C2779,Elster!$I$5:$M$148,3,FALSE),$C2779))</f>
        <v/>
      </c>
      <c r="F2779">
        <f t="shared" si="87"/>
        <v>13</v>
      </c>
      <c r="G2779" s="2">
        <f t="shared" si="88"/>
        <v>0</v>
      </c>
    </row>
    <row r="2780" spans="1:7" x14ac:dyDescent="0.35">
      <c r="A2780" t="s">
        <v>21543</v>
      </c>
      <c r="B2780" t="s">
        <v>7317</v>
      </c>
      <c r="C2780" t="s">
        <v>7320</v>
      </c>
      <c r="D2780" t="str">
        <f>IF($B2780="B","",IFERROR(VLOOKUP($C2780,Elster!$I$5:$M$148,3,FALSE),$C2780))</f>
        <v/>
      </c>
      <c r="E2780" t="str">
        <f>IF($B2780="A","",IFERROR(VLOOKUP($C2780,Elster!$I$5:$M$148,3,FALSE),$C2780))</f>
        <v>0x000</v>
      </c>
      <c r="F2780">
        <f t="shared" si="87"/>
        <v>0</v>
      </c>
      <c r="G2780" s="2">
        <f t="shared" si="88"/>
        <v>5.000000000002558E-3</v>
      </c>
    </row>
    <row r="2781" spans="1:7" x14ac:dyDescent="0.35">
      <c r="A2781" t="s">
        <v>21543</v>
      </c>
      <c r="B2781" t="s">
        <v>7319</v>
      </c>
      <c r="C2781" t="s">
        <v>7320</v>
      </c>
      <c r="D2781" t="str">
        <f>IF($B2781="B","",IFERROR(VLOOKUP($C2781,Elster!$I$5:$M$148,3,FALSE),$C2781))</f>
        <v>0x000</v>
      </c>
      <c r="E2781" t="str">
        <f>IF($B2781="A","",IFERROR(VLOOKUP($C2781,Elster!$I$5:$M$148,3,FALSE),$C2781))</f>
        <v/>
      </c>
      <c r="F2781">
        <f t="shared" si="87"/>
        <v>0</v>
      </c>
      <c r="G2781" s="2">
        <f t="shared" si="88"/>
        <v>0</v>
      </c>
    </row>
    <row r="2782" spans="1:7" x14ac:dyDescent="0.35">
      <c r="A2782" t="s">
        <v>21544</v>
      </c>
      <c r="B2782" t="s">
        <v>7317</v>
      </c>
      <c r="C2782" t="s">
        <v>7339</v>
      </c>
      <c r="D2782" t="str">
        <f>IF($B2782="B","",IFERROR(VLOOKUP($C2782,Elster!$I$5:$M$148,3,FALSE),$C2782))</f>
        <v/>
      </c>
      <c r="E2782" t="str">
        <f>IF($B2782="A","",IFERROR(VLOOKUP($C2782,Elster!$I$5:$M$148,3,FALSE),$C2782))</f>
        <v xml:space="preserve">   "RAUMSOLLTEMP_II"                                  </v>
      </c>
      <c r="F2782">
        <f t="shared" si="87"/>
        <v>6</v>
      </c>
      <c r="G2782" s="2">
        <f t="shared" si="88"/>
        <v>4.9999999999990052E-3</v>
      </c>
    </row>
    <row r="2783" spans="1:7" x14ac:dyDescent="0.35">
      <c r="A2783" t="s">
        <v>21544</v>
      </c>
      <c r="B2783" t="s">
        <v>7319</v>
      </c>
      <c r="C2783" t="s">
        <v>7339</v>
      </c>
      <c r="D2783" t="str">
        <f>IF($B2783="B","",IFERROR(VLOOKUP($C2783,Elster!$I$5:$M$148,3,FALSE),$C2783))</f>
        <v xml:space="preserve">   "RAUMSOLLTEMP_II"                                  </v>
      </c>
      <c r="E2783" t="str">
        <f>IF($B2783="A","",IFERROR(VLOOKUP($C2783,Elster!$I$5:$M$148,3,FALSE),$C2783))</f>
        <v/>
      </c>
      <c r="F2783">
        <f t="shared" si="87"/>
        <v>6</v>
      </c>
      <c r="G2783" s="2">
        <f t="shared" si="88"/>
        <v>0</v>
      </c>
    </row>
    <row r="2784" spans="1:7" x14ac:dyDescent="0.35">
      <c r="A2784" t="s">
        <v>21545</v>
      </c>
      <c r="B2784" t="s">
        <v>7317</v>
      </c>
      <c r="C2784" t="s">
        <v>7321</v>
      </c>
      <c r="D2784" t="str">
        <f>IF($B2784="B","",IFERROR(VLOOKUP($C2784,Elster!$I$5:$M$148,3,FALSE),$C2784))</f>
        <v/>
      </c>
      <c r="E2784" t="str">
        <f>IF($B2784="A","",IFERROR(VLOOKUP($C2784,Elster!$I$5:$M$148,3,FALSE),$C2784))</f>
        <v xml:space="preserve">   "FEHLERMELDUNG"                                    </v>
      </c>
      <c r="F2784">
        <f t="shared" si="87"/>
        <v>1</v>
      </c>
      <c r="G2784" s="2">
        <f t="shared" si="88"/>
        <v>4.9999999999990052E-3</v>
      </c>
    </row>
    <row r="2785" spans="1:7" x14ac:dyDescent="0.35">
      <c r="A2785" t="s">
        <v>21545</v>
      </c>
      <c r="B2785" t="s">
        <v>7319</v>
      </c>
      <c r="C2785" t="s">
        <v>7321</v>
      </c>
      <c r="D2785" t="str">
        <f>IF($B2785="B","",IFERROR(VLOOKUP($C2785,Elster!$I$5:$M$148,3,FALSE),$C2785))</f>
        <v xml:space="preserve">   "FEHLERMELDUNG"                                    </v>
      </c>
      <c r="E2785" t="str">
        <f>IF($B2785="A","",IFERROR(VLOOKUP($C2785,Elster!$I$5:$M$148,3,FALSE),$C2785))</f>
        <v/>
      </c>
      <c r="F2785">
        <f t="shared" si="87"/>
        <v>1</v>
      </c>
      <c r="G2785" s="2">
        <f t="shared" si="88"/>
        <v>0</v>
      </c>
    </row>
    <row r="2786" spans="1:7" x14ac:dyDescent="0.35">
      <c r="A2786" t="s">
        <v>21546</v>
      </c>
      <c r="B2786" t="s">
        <v>7317</v>
      </c>
      <c r="C2786" t="s">
        <v>7321</v>
      </c>
      <c r="D2786" t="str">
        <f>IF($B2786="B","",IFERROR(VLOOKUP($C2786,Elster!$I$5:$M$148,3,FALSE),$C2786))</f>
        <v/>
      </c>
      <c r="E2786" t="str">
        <f>IF($B2786="A","",IFERROR(VLOOKUP($C2786,Elster!$I$5:$M$148,3,FALSE),$C2786))</f>
        <v xml:space="preserve">   "FEHLERMELDUNG"                                    </v>
      </c>
      <c r="F2786">
        <f t="shared" si="87"/>
        <v>1</v>
      </c>
      <c r="G2786" s="2">
        <f t="shared" si="88"/>
        <v>4.9999999999990052E-3</v>
      </c>
    </row>
    <row r="2787" spans="1:7" x14ac:dyDescent="0.35">
      <c r="A2787" t="s">
        <v>21546</v>
      </c>
      <c r="B2787" t="s">
        <v>7319</v>
      </c>
      <c r="C2787" t="s">
        <v>7321</v>
      </c>
      <c r="D2787" t="str">
        <f>IF($B2787="B","",IFERROR(VLOOKUP($C2787,Elster!$I$5:$M$148,3,FALSE),$C2787))</f>
        <v xml:space="preserve">   "FEHLERMELDUNG"                                    </v>
      </c>
      <c r="E2787" t="str">
        <f>IF($B2787="A","",IFERROR(VLOOKUP($C2787,Elster!$I$5:$M$148,3,FALSE),$C2787))</f>
        <v/>
      </c>
      <c r="F2787">
        <f t="shared" si="87"/>
        <v>1</v>
      </c>
      <c r="G2787" s="2">
        <f t="shared" si="88"/>
        <v>0</v>
      </c>
    </row>
    <row r="2788" spans="1:7" x14ac:dyDescent="0.35">
      <c r="A2788" t="s">
        <v>21547</v>
      </c>
      <c r="B2788" t="s">
        <v>7317</v>
      </c>
      <c r="C2788" t="s">
        <v>7366</v>
      </c>
      <c r="D2788" t="str">
        <f>IF($B2788="B","",IFERROR(VLOOKUP($C2788,Elster!$I$5:$M$148,3,FALSE),$C2788))</f>
        <v/>
      </c>
      <c r="E2788" t="str">
        <f>IF($B2788="A","",IFERROR(VLOOKUP($C2788,Elster!$I$5:$M$148,3,FALSE),$C2788))</f>
        <v xml:space="preserve">//   "ERWEITERUNGSTELEGRAMM"                            </v>
      </c>
      <c r="F2788">
        <f t="shared" si="87"/>
        <v>250</v>
      </c>
      <c r="G2788" s="2">
        <f t="shared" si="88"/>
        <v>5.000000000002558E-3</v>
      </c>
    </row>
    <row r="2789" spans="1:7" x14ac:dyDescent="0.35">
      <c r="A2789" t="s">
        <v>21547</v>
      </c>
      <c r="B2789" t="s">
        <v>7319</v>
      </c>
      <c r="C2789" t="s">
        <v>7366</v>
      </c>
      <c r="D2789" t="str">
        <f>IF($B2789="B","",IFERROR(VLOOKUP($C2789,Elster!$I$5:$M$148,3,FALSE),$C2789))</f>
        <v xml:space="preserve">//   "ERWEITERUNGSTELEGRAMM"                            </v>
      </c>
      <c r="E2789" t="str">
        <f>IF($B2789="A","",IFERROR(VLOOKUP($C2789,Elster!$I$5:$M$148,3,FALSE),$C2789))</f>
        <v/>
      </c>
      <c r="F2789">
        <f t="shared" si="87"/>
        <v>250</v>
      </c>
      <c r="G2789" s="2">
        <f t="shared" si="88"/>
        <v>0</v>
      </c>
    </row>
    <row r="2790" spans="1:7" x14ac:dyDescent="0.35">
      <c r="A2790" t="s">
        <v>21548</v>
      </c>
      <c r="B2790" t="s">
        <v>7317</v>
      </c>
      <c r="C2790" t="s">
        <v>7321</v>
      </c>
      <c r="D2790" t="str">
        <f>IF($B2790="B","",IFERROR(VLOOKUP($C2790,Elster!$I$5:$M$148,3,FALSE),$C2790))</f>
        <v/>
      </c>
      <c r="E2790" t="str">
        <f>IF($B2790="A","",IFERROR(VLOOKUP($C2790,Elster!$I$5:$M$148,3,FALSE),$C2790))</f>
        <v xml:space="preserve">   "FEHLERMELDUNG"                                    </v>
      </c>
      <c r="F2790">
        <f t="shared" si="87"/>
        <v>1</v>
      </c>
      <c r="G2790" s="2">
        <f t="shared" si="88"/>
        <v>4.9999999999990052E-3</v>
      </c>
    </row>
    <row r="2791" spans="1:7" x14ac:dyDescent="0.35">
      <c r="A2791" t="s">
        <v>21548</v>
      </c>
      <c r="B2791" t="s">
        <v>7319</v>
      </c>
      <c r="C2791" t="s">
        <v>7321</v>
      </c>
      <c r="D2791" t="str">
        <f>IF($B2791="B","",IFERROR(VLOOKUP($C2791,Elster!$I$5:$M$148,3,FALSE),$C2791))</f>
        <v xml:space="preserve">   "FEHLERMELDUNG"                                    </v>
      </c>
      <c r="E2791" t="str">
        <f>IF($B2791="A","",IFERROR(VLOOKUP($C2791,Elster!$I$5:$M$148,3,FALSE),$C2791))</f>
        <v/>
      </c>
      <c r="F2791">
        <f t="shared" si="87"/>
        <v>1</v>
      </c>
      <c r="G2791" s="2">
        <f t="shared" si="88"/>
        <v>0</v>
      </c>
    </row>
    <row r="2792" spans="1:7" x14ac:dyDescent="0.35">
      <c r="A2792" t="s">
        <v>21549</v>
      </c>
      <c r="B2792" t="s">
        <v>7317</v>
      </c>
      <c r="C2792" t="s">
        <v>7352</v>
      </c>
      <c r="D2792" t="str">
        <f>IF($B2792="B","",IFERROR(VLOOKUP($C2792,Elster!$I$5:$M$148,3,FALSE),$C2792))</f>
        <v/>
      </c>
      <c r="E2792" t="str">
        <f>IF($B2792="A","",IFERROR(VLOOKUP($C2792,Elster!$I$5:$M$148,3,FALSE),$C2792))</f>
        <v xml:space="preserve">   "SPEICHERISTTEMP"                                  </v>
      </c>
      <c r="F2792">
        <f t="shared" si="87"/>
        <v>14</v>
      </c>
      <c r="G2792" s="2">
        <f t="shared" si="88"/>
        <v>4.9999999999990052E-3</v>
      </c>
    </row>
    <row r="2793" spans="1:7" x14ac:dyDescent="0.35">
      <c r="A2793" t="s">
        <v>21549</v>
      </c>
      <c r="B2793" t="s">
        <v>7319</v>
      </c>
      <c r="C2793" t="s">
        <v>7352</v>
      </c>
      <c r="D2793" t="str">
        <f>IF($B2793="B","",IFERROR(VLOOKUP($C2793,Elster!$I$5:$M$148,3,FALSE),$C2793))</f>
        <v xml:space="preserve">   "SPEICHERISTTEMP"                                  </v>
      </c>
      <c r="E2793" t="str">
        <f>IF($B2793="A","",IFERROR(VLOOKUP($C2793,Elster!$I$5:$M$148,3,FALSE),$C2793))</f>
        <v/>
      </c>
      <c r="F2793">
        <f t="shared" si="87"/>
        <v>14</v>
      </c>
      <c r="G2793" s="2">
        <f t="shared" si="88"/>
        <v>0</v>
      </c>
    </row>
    <row r="2794" spans="1:7" x14ac:dyDescent="0.35">
      <c r="A2794" t="s">
        <v>21550</v>
      </c>
      <c r="B2794" t="s">
        <v>7317</v>
      </c>
      <c r="C2794" t="s">
        <v>7320</v>
      </c>
      <c r="D2794" t="str">
        <f>IF($B2794="B","",IFERROR(VLOOKUP($C2794,Elster!$I$5:$M$148,3,FALSE),$C2794))</f>
        <v/>
      </c>
      <c r="E2794" t="str">
        <f>IF($B2794="A","",IFERROR(VLOOKUP($C2794,Elster!$I$5:$M$148,3,FALSE),$C2794))</f>
        <v>0x000</v>
      </c>
      <c r="F2794">
        <f t="shared" si="87"/>
        <v>0</v>
      </c>
      <c r="G2794" s="2">
        <f t="shared" si="88"/>
        <v>5.000000000002558E-3</v>
      </c>
    </row>
    <row r="2795" spans="1:7" x14ac:dyDescent="0.35">
      <c r="A2795" t="s">
        <v>21550</v>
      </c>
      <c r="B2795" t="s">
        <v>7319</v>
      </c>
      <c r="C2795" t="s">
        <v>7320</v>
      </c>
      <c r="D2795" t="str">
        <f>IF($B2795="B","",IFERROR(VLOOKUP($C2795,Elster!$I$5:$M$148,3,FALSE),$C2795))</f>
        <v>0x000</v>
      </c>
      <c r="E2795" t="str">
        <f>IF($B2795="A","",IFERROR(VLOOKUP($C2795,Elster!$I$5:$M$148,3,FALSE),$C2795))</f>
        <v/>
      </c>
      <c r="F2795">
        <f t="shared" si="87"/>
        <v>0</v>
      </c>
      <c r="G2795" s="2">
        <f t="shared" si="88"/>
        <v>0</v>
      </c>
    </row>
    <row r="2796" spans="1:7" x14ac:dyDescent="0.35">
      <c r="A2796" t="s">
        <v>21551</v>
      </c>
      <c r="B2796" t="s">
        <v>7317</v>
      </c>
      <c r="C2796" t="s">
        <v>7494</v>
      </c>
      <c r="D2796" t="str">
        <f>IF($B2796="B","",IFERROR(VLOOKUP($C2796,Elster!$I$5:$M$148,3,FALSE),$C2796))</f>
        <v/>
      </c>
      <c r="E2796" t="str">
        <f>IF($B2796="A","",IFERROR(VLOOKUP($C2796,Elster!$I$5:$M$148,3,FALSE),$C2796))</f>
        <v>0x041</v>
      </c>
      <c r="F2796">
        <f t="shared" si="87"/>
        <v>65</v>
      </c>
      <c r="G2796" s="2">
        <f t="shared" si="88"/>
        <v>4.9999999999990052E-3</v>
      </c>
    </row>
    <row r="2797" spans="1:7" x14ac:dyDescent="0.35">
      <c r="A2797" t="s">
        <v>21551</v>
      </c>
      <c r="B2797" t="s">
        <v>7319</v>
      </c>
      <c r="C2797" t="s">
        <v>7494</v>
      </c>
      <c r="D2797" t="str">
        <f>IF($B2797="B","",IFERROR(VLOOKUP($C2797,Elster!$I$5:$M$148,3,FALSE),$C2797))</f>
        <v>0x041</v>
      </c>
      <c r="E2797" t="str">
        <f>IF($B2797="A","",IFERROR(VLOOKUP($C2797,Elster!$I$5:$M$148,3,FALSE),$C2797))</f>
        <v/>
      </c>
      <c r="F2797">
        <f t="shared" si="87"/>
        <v>65</v>
      </c>
      <c r="G2797" s="2">
        <f t="shared" si="88"/>
        <v>0</v>
      </c>
    </row>
    <row r="2798" spans="1:7" x14ac:dyDescent="0.35">
      <c r="A2798" t="s">
        <v>21552</v>
      </c>
      <c r="B2798" t="s">
        <v>7317</v>
      </c>
      <c r="C2798" t="s">
        <v>7321</v>
      </c>
      <c r="D2798" t="str">
        <f>IF($B2798="B","",IFERROR(VLOOKUP($C2798,Elster!$I$5:$M$148,3,FALSE),$C2798))</f>
        <v/>
      </c>
      <c r="E2798" t="str">
        <f>IF($B2798="A","",IFERROR(VLOOKUP($C2798,Elster!$I$5:$M$148,3,FALSE),$C2798))</f>
        <v xml:space="preserve">   "FEHLERMELDUNG"                                    </v>
      </c>
      <c r="F2798">
        <f t="shared" si="87"/>
        <v>1</v>
      </c>
      <c r="G2798" s="2">
        <f t="shared" si="88"/>
        <v>4.9999999999990052E-3</v>
      </c>
    </row>
    <row r="2799" spans="1:7" x14ac:dyDescent="0.35">
      <c r="A2799" t="s">
        <v>21552</v>
      </c>
      <c r="B2799" t="s">
        <v>7319</v>
      </c>
      <c r="C2799" t="s">
        <v>7321</v>
      </c>
      <c r="D2799" t="str">
        <f>IF($B2799="B","",IFERROR(VLOOKUP($C2799,Elster!$I$5:$M$148,3,FALSE),$C2799))</f>
        <v xml:space="preserve">   "FEHLERMELDUNG"                                    </v>
      </c>
      <c r="E2799" t="str">
        <f>IF($B2799="A","",IFERROR(VLOOKUP($C2799,Elster!$I$5:$M$148,3,FALSE),$C2799))</f>
        <v/>
      </c>
      <c r="F2799">
        <f t="shared" si="87"/>
        <v>1</v>
      </c>
      <c r="G2799" s="2">
        <f t="shared" si="88"/>
        <v>0</v>
      </c>
    </row>
    <row r="2800" spans="1:7" x14ac:dyDescent="0.35">
      <c r="A2800" t="s">
        <v>21553</v>
      </c>
      <c r="B2800" t="s">
        <v>7317</v>
      </c>
      <c r="C2800" t="s">
        <v>7553</v>
      </c>
      <c r="D2800" t="str">
        <f>IF($B2800="B","",IFERROR(VLOOKUP($C2800,Elster!$I$5:$M$148,3,FALSE),$C2800))</f>
        <v/>
      </c>
      <c r="E2800" t="str">
        <f>IF($B2800="A","",IFERROR(VLOOKUP($C2800,Elster!$I$5:$M$148,3,FALSE),$C2800))</f>
        <v xml:space="preserve">   "SPEICHERBEDARF"                                   </v>
      </c>
      <c r="F2800">
        <f t="shared" si="87"/>
        <v>95</v>
      </c>
      <c r="G2800" s="2">
        <f t="shared" si="88"/>
        <v>4.9999999999990052E-3</v>
      </c>
    </row>
    <row r="2801" spans="1:7" x14ac:dyDescent="0.35">
      <c r="A2801" t="s">
        <v>21553</v>
      </c>
      <c r="B2801" t="s">
        <v>7319</v>
      </c>
      <c r="C2801" t="s">
        <v>7553</v>
      </c>
      <c r="D2801" t="str">
        <f>IF($B2801="B","",IFERROR(VLOOKUP($C2801,Elster!$I$5:$M$148,3,FALSE),$C2801))</f>
        <v xml:space="preserve">   "SPEICHERBEDARF"                                   </v>
      </c>
      <c r="E2801" t="str">
        <f>IF($B2801="A","",IFERROR(VLOOKUP($C2801,Elster!$I$5:$M$148,3,FALSE),$C2801))</f>
        <v/>
      </c>
      <c r="F2801">
        <f t="shared" si="87"/>
        <v>95</v>
      </c>
      <c r="G2801" s="2">
        <f t="shared" si="88"/>
        <v>0</v>
      </c>
    </row>
    <row r="2802" spans="1:7" x14ac:dyDescent="0.35">
      <c r="A2802" t="s">
        <v>21554</v>
      </c>
      <c r="B2802" t="s">
        <v>7317</v>
      </c>
      <c r="C2802" t="s">
        <v>7339</v>
      </c>
      <c r="D2802" t="str">
        <f>IF($B2802="B","",IFERROR(VLOOKUP($C2802,Elster!$I$5:$M$148,3,FALSE),$C2802))</f>
        <v/>
      </c>
      <c r="E2802" t="str">
        <f>IF($B2802="A","",IFERROR(VLOOKUP($C2802,Elster!$I$5:$M$148,3,FALSE),$C2802))</f>
        <v xml:space="preserve">   "RAUMSOLLTEMP_II"                                  </v>
      </c>
      <c r="F2802">
        <f t="shared" si="87"/>
        <v>6</v>
      </c>
      <c r="G2802" s="2">
        <f t="shared" si="88"/>
        <v>1.2472999999999956E-2</v>
      </c>
    </row>
    <row r="2803" spans="1:7" x14ac:dyDescent="0.35">
      <c r="A2803" t="s">
        <v>21555</v>
      </c>
      <c r="B2803" t="s">
        <v>7317</v>
      </c>
      <c r="C2803" t="s">
        <v>7321</v>
      </c>
      <c r="D2803" t="str">
        <f>IF($B2803="B","",IFERROR(VLOOKUP($C2803,Elster!$I$5:$M$148,3,FALSE),$C2803))</f>
        <v/>
      </c>
      <c r="E2803" t="str">
        <f>IF($B2803="A","",IFERROR(VLOOKUP($C2803,Elster!$I$5:$M$148,3,FALSE),$C2803))</f>
        <v xml:space="preserve">   "FEHLERMELDUNG"                                    </v>
      </c>
      <c r="F2803">
        <f t="shared" si="87"/>
        <v>1</v>
      </c>
      <c r="G2803" s="2">
        <f t="shared" si="88"/>
        <v>4.9740000000007001E-3</v>
      </c>
    </row>
    <row r="2804" spans="1:7" x14ac:dyDescent="0.35">
      <c r="A2804" t="s">
        <v>21556</v>
      </c>
      <c r="B2804" t="s">
        <v>7317</v>
      </c>
      <c r="C2804" t="s">
        <v>7318</v>
      </c>
      <c r="D2804" t="str">
        <f>IF($B2804="B","",IFERROR(VLOOKUP($C2804,Elster!$I$5:$M$148,3,FALSE),$C2804))</f>
        <v/>
      </c>
      <c r="E2804" t="str">
        <f>IF($B2804="A","",IFERROR(VLOOKUP($C2804,Elster!$I$5:$M$148,3,FALSE),$C2804))</f>
        <v xml:space="preserve">   "SAMMLERISTTEMP"                                   </v>
      </c>
      <c r="F2804">
        <f t="shared" si="87"/>
        <v>13</v>
      </c>
      <c r="G2804" s="2">
        <f t="shared" si="88"/>
        <v>4.9740000000007001E-3</v>
      </c>
    </row>
    <row r="2805" spans="1:7" x14ac:dyDescent="0.35">
      <c r="A2805" t="s">
        <v>21557</v>
      </c>
      <c r="B2805" t="s">
        <v>7317</v>
      </c>
      <c r="C2805" t="s">
        <v>7329</v>
      </c>
      <c r="D2805" t="str">
        <f>IF($B2805="B","",IFERROR(VLOOKUP($C2805,Elster!$I$5:$M$148,3,FALSE),$C2805))</f>
        <v/>
      </c>
      <c r="E2805" t="str">
        <f>IF($B2805="A","",IFERROR(VLOOKUP($C2805,Elster!$I$5:$M$148,3,FALSE),$C2805))</f>
        <v xml:space="preserve">   "KESSELSOLLTEMP"                                   </v>
      </c>
      <c r="F2805">
        <f t="shared" si="87"/>
        <v>2</v>
      </c>
      <c r="G2805" s="2">
        <f t="shared" si="88"/>
        <v>4.9479999999988422E-3</v>
      </c>
    </row>
    <row r="2806" spans="1:7" x14ac:dyDescent="0.35">
      <c r="A2806" t="s">
        <v>21558</v>
      </c>
      <c r="B2806" t="s">
        <v>7317</v>
      </c>
      <c r="C2806" t="s">
        <v>7320</v>
      </c>
      <c r="D2806" t="str">
        <f>IF($B2806="B","",IFERROR(VLOOKUP($C2806,Elster!$I$5:$M$148,3,FALSE),$C2806))</f>
        <v/>
      </c>
      <c r="E2806" t="str">
        <f>IF($B2806="A","",IFERROR(VLOOKUP($C2806,Elster!$I$5:$M$148,3,FALSE),$C2806))</f>
        <v>0x000</v>
      </c>
      <c r="F2806">
        <f t="shared" si="87"/>
        <v>0</v>
      </c>
      <c r="G2806" s="2">
        <f t="shared" si="88"/>
        <v>4.9740000000007001E-3</v>
      </c>
    </row>
    <row r="2807" spans="1:7" x14ac:dyDescent="0.35">
      <c r="A2807" t="s">
        <v>21559</v>
      </c>
      <c r="B2807" t="s">
        <v>7317</v>
      </c>
      <c r="C2807" t="s">
        <v>7366</v>
      </c>
      <c r="D2807" t="str">
        <f>IF($B2807="B","",IFERROR(VLOOKUP($C2807,Elster!$I$5:$M$148,3,FALSE),$C2807))</f>
        <v/>
      </c>
      <c r="E2807" t="str">
        <f>IF($B2807="A","",IFERROR(VLOOKUP($C2807,Elster!$I$5:$M$148,3,FALSE),$C2807))</f>
        <v xml:space="preserve">//   "ERWEITERUNGSTELEGRAMM"                            </v>
      </c>
      <c r="F2807">
        <f t="shared" si="87"/>
        <v>250</v>
      </c>
      <c r="G2807" s="2">
        <f t="shared" si="88"/>
        <v>4.9740000000007001E-3</v>
      </c>
    </row>
    <row r="2808" spans="1:7" x14ac:dyDescent="0.35">
      <c r="A2808" t="s">
        <v>21560</v>
      </c>
      <c r="B2808" t="s">
        <v>7317</v>
      </c>
      <c r="C2808" t="s">
        <v>7321</v>
      </c>
      <c r="D2808" t="str">
        <f>IF($B2808="B","",IFERROR(VLOOKUP($C2808,Elster!$I$5:$M$148,3,FALSE),$C2808))</f>
        <v/>
      </c>
      <c r="E2808" t="str">
        <f>IF($B2808="A","",IFERROR(VLOOKUP($C2808,Elster!$I$5:$M$148,3,FALSE),$C2808))</f>
        <v xml:space="preserve">   "FEHLERMELDUNG"                                    </v>
      </c>
      <c r="F2808">
        <f t="shared" si="87"/>
        <v>1</v>
      </c>
      <c r="G2808" s="2">
        <f t="shared" si="88"/>
        <v>4.9729999999996721E-3</v>
      </c>
    </row>
    <row r="2809" spans="1:7" x14ac:dyDescent="0.35">
      <c r="A2809" t="s">
        <v>21561</v>
      </c>
      <c r="B2809" t="s">
        <v>7317</v>
      </c>
      <c r="C2809" t="s">
        <v>7352</v>
      </c>
      <c r="D2809" t="str">
        <f>IF($B2809="B","",IFERROR(VLOOKUP($C2809,Elster!$I$5:$M$148,3,FALSE),$C2809))</f>
        <v/>
      </c>
      <c r="E2809" t="str">
        <f>IF($B2809="A","",IFERROR(VLOOKUP($C2809,Elster!$I$5:$M$148,3,FALSE),$C2809))</f>
        <v xml:space="preserve">   "SPEICHERISTTEMP"                                  </v>
      </c>
      <c r="F2809">
        <f t="shared" si="87"/>
        <v>14</v>
      </c>
      <c r="G2809" s="2">
        <f t="shared" si="88"/>
        <v>4.9479999999988422E-3</v>
      </c>
    </row>
    <row r="2810" spans="1:7" x14ac:dyDescent="0.35">
      <c r="A2810" t="s">
        <v>21562</v>
      </c>
      <c r="B2810" t="s">
        <v>7317</v>
      </c>
      <c r="C2810" t="s">
        <v>7320</v>
      </c>
      <c r="D2810" t="str">
        <f>IF($B2810="B","",IFERROR(VLOOKUP($C2810,Elster!$I$5:$M$148,3,FALSE),$C2810))</f>
        <v/>
      </c>
      <c r="E2810" t="str">
        <f>IF($B2810="A","",IFERROR(VLOOKUP($C2810,Elster!$I$5:$M$148,3,FALSE),$C2810))</f>
        <v>0x000</v>
      </c>
      <c r="F2810">
        <f t="shared" si="87"/>
        <v>0</v>
      </c>
      <c r="G2810" s="2">
        <f t="shared" si="88"/>
        <v>4.9740000000007001E-3</v>
      </c>
    </row>
    <row r="2811" spans="1:7" x14ac:dyDescent="0.35">
      <c r="A2811" t="s">
        <v>21563</v>
      </c>
      <c r="B2811" t="s">
        <v>7317</v>
      </c>
      <c r="C2811" t="s">
        <v>7494</v>
      </c>
      <c r="D2811" t="str">
        <f>IF($B2811="B","",IFERROR(VLOOKUP($C2811,Elster!$I$5:$M$148,3,FALSE),$C2811))</f>
        <v/>
      </c>
      <c r="E2811" t="str">
        <f>IF($B2811="A","",IFERROR(VLOOKUP($C2811,Elster!$I$5:$M$148,3,FALSE),$C2811))</f>
        <v>0x041</v>
      </c>
      <c r="F2811">
        <f t="shared" si="87"/>
        <v>65</v>
      </c>
      <c r="G2811" s="2">
        <f t="shared" si="88"/>
        <v>4.9740000000007001E-3</v>
      </c>
    </row>
    <row r="2812" spans="1:7" x14ac:dyDescent="0.35">
      <c r="A2812" t="s">
        <v>21564</v>
      </c>
      <c r="B2812" t="s">
        <v>7317</v>
      </c>
      <c r="C2812" t="s">
        <v>7321</v>
      </c>
      <c r="D2812" t="str">
        <f>IF($B2812="B","",IFERROR(VLOOKUP($C2812,Elster!$I$5:$M$148,3,FALSE),$C2812))</f>
        <v/>
      </c>
      <c r="E2812" t="str">
        <f>IF($B2812="A","",IFERROR(VLOOKUP($C2812,Elster!$I$5:$M$148,3,FALSE),$C2812))</f>
        <v xml:space="preserve">   "FEHLERMELDUNG"                                    </v>
      </c>
      <c r="F2812">
        <f t="shared" si="87"/>
        <v>1</v>
      </c>
      <c r="G2812" s="2">
        <f t="shared" si="88"/>
        <v>4.9740000000007001E-3</v>
      </c>
    </row>
    <row r="2813" spans="1:7" x14ac:dyDescent="0.35">
      <c r="A2813" t="s">
        <v>21565</v>
      </c>
      <c r="B2813" t="s">
        <v>7317</v>
      </c>
      <c r="C2813" t="s">
        <v>7567</v>
      </c>
      <c r="D2813" t="str">
        <f>IF($B2813="B","",IFERROR(VLOOKUP($C2813,Elster!$I$5:$M$148,3,FALSE),$C2813))</f>
        <v/>
      </c>
      <c r="E2813" t="str">
        <f>IF($B2813="A","",IFERROR(VLOOKUP($C2813,Elster!$I$5:$M$148,3,FALSE),$C2813))</f>
        <v xml:space="preserve">   "SCHALTFKT_IWS"                                    </v>
      </c>
      <c r="F2813">
        <f t="shared" si="87"/>
        <v>96</v>
      </c>
      <c r="G2813" s="2">
        <f t="shared" si="88"/>
        <v>4.9479999999988422E-3</v>
      </c>
    </row>
    <row r="2814" spans="1:7" x14ac:dyDescent="0.35">
      <c r="A2814" t="s">
        <v>21566</v>
      </c>
      <c r="B2814" t="s">
        <v>7317</v>
      </c>
      <c r="C2814" t="s">
        <v>7318</v>
      </c>
      <c r="D2814" t="str">
        <f>IF($B2814="B","",IFERROR(VLOOKUP($C2814,Elster!$I$5:$M$148,3,FALSE),$C2814))</f>
        <v/>
      </c>
      <c r="E2814" t="str">
        <f>IF($B2814="A","",IFERROR(VLOOKUP($C2814,Elster!$I$5:$M$148,3,FALSE),$C2814))</f>
        <v xml:space="preserve">   "SAMMLERISTTEMP"                                   </v>
      </c>
      <c r="F2814">
        <f t="shared" si="87"/>
        <v>13</v>
      </c>
      <c r="G2814" s="2">
        <f t="shared" si="88"/>
        <v>5.8329999999990889E-3</v>
      </c>
    </row>
    <row r="2815" spans="1:7" x14ac:dyDescent="0.35">
      <c r="A2815" t="s">
        <v>21566</v>
      </c>
      <c r="B2815" t="s">
        <v>7319</v>
      </c>
      <c r="C2815" t="s">
        <v>7318</v>
      </c>
      <c r="D2815" t="str">
        <f>IF($B2815="B","",IFERROR(VLOOKUP($C2815,Elster!$I$5:$M$148,3,FALSE),$C2815))</f>
        <v xml:space="preserve">   "SAMMLERISTTEMP"                                   </v>
      </c>
      <c r="E2815" t="str">
        <f>IF($B2815="A","",IFERROR(VLOOKUP($C2815,Elster!$I$5:$M$148,3,FALSE),$C2815))</f>
        <v/>
      </c>
      <c r="F2815">
        <f t="shared" si="87"/>
        <v>13</v>
      </c>
      <c r="G2815" s="2">
        <f t="shared" si="88"/>
        <v>0</v>
      </c>
    </row>
    <row r="2816" spans="1:7" x14ac:dyDescent="0.35">
      <c r="A2816" t="s">
        <v>21567</v>
      </c>
      <c r="B2816" t="s">
        <v>7317</v>
      </c>
      <c r="C2816" t="s">
        <v>7320</v>
      </c>
      <c r="D2816" t="str">
        <f>IF($B2816="B","",IFERROR(VLOOKUP($C2816,Elster!$I$5:$M$148,3,FALSE),$C2816))</f>
        <v/>
      </c>
      <c r="E2816" t="str">
        <f>IF($B2816="A","",IFERROR(VLOOKUP($C2816,Elster!$I$5:$M$148,3,FALSE),$C2816))</f>
        <v>0x000</v>
      </c>
      <c r="F2816">
        <f t="shared" si="87"/>
        <v>0</v>
      </c>
      <c r="G2816" s="2">
        <f t="shared" si="88"/>
        <v>5.000000000002558E-3</v>
      </c>
    </row>
    <row r="2817" spans="1:7" x14ac:dyDescent="0.35">
      <c r="A2817" t="s">
        <v>21567</v>
      </c>
      <c r="B2817" t="s">
        <v>7319</v>
      </c>
      <c r="C2817" t="s">
        <v>7320</v>
      </c>
      <c r="D2817" t="str">
        <f>IF($B2817="B","",IFERROR(VLOOKUP($C2817,Elster!$I$5:$M$148,3,FALSE),$C2817))</f>
        <v>0x000</v>
      </c>
      <c r="E2817" t="str">
        <f>IF($B2817="A","",IFERROR(VLOOKUP($C2817,Elster!$I$5:$M$148,3,FALSE),$C2817))</f>
        <v/>
      </c>
      <c r="F2817">
        <f t="shared" si="87"/>
        <v>0</v>
      </c>
      <c r="G2817" s="2">
        <f t="shared" si="88"/>
        <v>0</v>
      </c>
    </row>
    <row r="2818" spans="1:7" x14ac:dyDescent="0.35">
      <c r="A2818" t="s">
        <v>21568</v>
      </c>
      <c r="B2818" t="s">
        <v>7317</v>
      </c>
      <c r="C2818" t="s">
        <v>7339</v>
      </c>
      <c r="D2818" t="str">
        <f>IF($B2818="B","",IFERROR(VLOOKUP($C2818,Elster!$I$5:$M$148,3,FALSE),$C2818))</f>
        <v/>
      </c>
      <c r="E2818" t="str">
        <f>IF($B2818="A","",IFERROR(VLOOKUP($C2818,Elster!$I$5:$M$148,3,FALSE),$C2818))</f>
        <v xml:space="preserve">   "RAUMSOLLTEMP_II"                                  </v>
      </c>
      <c r="F2818">
        <f t="shared" si="87"/>
        <v>6</v>
      </c>
      <c r="G2818" s="2">
        <f t="shared" si="88"/>
        <v>4.9999999999990052E-3</v>
      </c>
    </row>
    <row r="2819" spans="1:7" x14ac:dyDescent="0.35">
      <c r="A2819" t="s">
        <v>21568</v>
      </c>
      <c r="B2819" t="s">
        <v>7319</v>
      </c>
      <c r="C2819" t="s">
        <v>7339</v>
      </c>
      <c r="D2819" t="str">
        <f>IF($B2819="B","",IFERROR(VLOOKUP($C2819,Elster!$I$5:$M$148,3,FALSE),$C2819))</f>
        <v xml:space="preserve">   "RAUMSOLLTEMP_II"                                  </v>
      </c>
      <c r="E2819" t="str">
        <f>IF($B2819="A","",IFERROR(VLOOKUP($C2819,Elster!$I$5:$M$148,3,FALSE),$C2819))</f>
        <v/>
      </c>
      <c r="F2819">
        <f t="shared" si="87"/>
        <v>6</v>
      </c>
      <c r="G2819" s="2">
        <f t="shared" si="88"/>
        <v>0</v>
      </c>
    </row>
    <row r="2820" spans="1:7" x14ac:dyDescent="0.35">
      <c r="A2820" t="s">
        <v>21569</v>
      </c>
      <c r="B2820" t="s">
        <v>7317</v>
      </c>
      <c r="C2820" t="s">
        <v>7321</v>
      </c>
      <c r="D2820" t="str">
        <f>IF($B2820="B","",IFERROR(VLOOKUP($C2820,Elster!$I$5:$M$148,3,FALSE),$C2820))</f>
        <v/>
      </c>
      <c r="E2820" t="str">
        <f>IF($B2820="A","",IFERROR(VLOOKUP($C2820,Elster!$I$5:$M$148,3,FALSE),$C2820))</f>
        <v xml:space="preserve">   "FEHLERMELDUNG"                                    </v>
      </c>
      <c r="F2820">
        <f t="shared" ref="F2820:F2883" si="89">HEX2DEC(REPLACE(C2820,1,2,""))</f>
        <v>1</v>
      </c>
      <c r="G2820" s="2">
        <f t="shared" ref="G2820:G2883" si="90">SUBSTITUTE(A2820,"s","")-SUBSTITUTE(A2819,"s","")</f>
        <v>5.0260000000008631E-3</v>
      </c>
    </row>
    <row r="2821" spans="1:7" x14ac:dyDescent="0.35">
      <c r="A2821" t="s">
        <v>21569</v>
      </c>
      <c r="B2821" t="s">
        <v>7319</v>
      </c>
      <c r="C2821" t="s">
        <v>7321</v>
      </c>
      <c r="D2821" t="str">
        <f>IF($B2821="B","",IFERROR(VLOOKUP($C2821,Elster!$I$5:$M$148,3,FALSE),$C2821))</f>
        <v xml:space="preserve">   "FEHLERMELDUNG"                                    </v>
      </c>
      <c r="E2821" t="str">
        <f>IF($B2821="A","",IFERROR(VLOOKUP($C2821,Elster!$I$5:$M$148,3,FALSE),$C2821))</f>
        <v/>
      </c>
      <c r="F2821">
        <f t="shared" si="89"/>
        <v>1</v>
      </c>
      <c r="G2821" s="2">
        <f t="shared" si="90"/>
        <v>0</v>
      </c>
    </row>
    <row r="2822" spans="1:7" x14ac:dyDescent="0.35">
      <c r="A2822" t="s">
        <v>21570</v>
      </c>
      <c r="B2822" t="s">
        <v>7317</v>
      </c>
      <c r="C2822" t="s">
        <v>7321</v>
      </c>
      <c r="D2822" t="str">
        <f>IF($B2822="B","",IFERROR(VLOOKUP($C2822,Elster!$I$5:$M$148,3,FALSE),$C2822))</f>
        <v/>
      </c>
      <c r="E2822" t="str">
        <f>IF($B2822="A","",IFERROR(VLOOKUP($C2822,Elster!$I$5:$M$148,3,FALSE),$C2822))</f>
        <v xml:space="preserve">   "FEHLERMELDUNG"                                    </v>
      </c>
      <c r="F2822">
        <f t="shared" si="89"/>
        <v>1</v>
      </c>
      <c r="G2822" s="2">
        <f t="shared" si="90"/>
        <v>4.9999999999990052E-3</v>
      </c>
    </row>
    <row r="2823" spans="1:7" x14ac:dyDescent="0.35">
      <c r="A2823" t="s">
        <v>21570</v>
      </c>
      <c r="B2823" t="s">
        <v>7319</v>
      </c>
      <c r="C2823" t="s">
        <v>7321</v>
      </c>
      <c r="D2823" t="str">
        <f>IF($B2823="B","",IFERROR(VLOOKUP($C2823,Elster!$I$5:$M$148,3,FALSE),$C2823))</f>
        <v xml:space="preserve">   "FEHLERMELDUNG"                                    </v>
      </c>
      <c r="E2823" t="str">
        <f>IF($B2823="A","",IFERROR(VLOOKUP($C2823,Elster!$I$5:$M$148,3,FALSE),$C2823))</f>
        <v/>
      </c>
      <c r="F2823">
        <f t="shared" si="89"/>
        <v>1</v>
      </c>
      <c r="G2823" s="2">
        <f t="shared" si="90"/>
        <v>0</v>
      </c>
    </row>
    <row r="2824" spans="1:7" x14ac:dyDescent="0.35">
      <c r="A2824" t="s">
        <v>21571</v>
      </c>
      <c r="B2824" t="s">
        <v>7317</v>
      </c>
      <c r="C2824" t="s">
        <v>7366</v>
      </c>
      <c r="D2824" t="str">
        <f>IF($B2824="B","",IFERROR(VLOOKUP($C2824,Elster!$I$5:$M$148,3,FALSE),$C2824))</f>
        <v/>
      </c>
      <c r="E2824" t="str">
        <f>IF($B2824="A","",IFERROR(VLOOKUP($C2824,Elster!$I$5:$M$148,3,FALSE),$C2824))</f>
        <v xml:space="preserve">//   "ERWEITERUNGSTELEGRAMM"                            </v>
      </c>
      <c r="F2824">
        <f t="shared" si="89"/>
        <v>250</v>
      </c>
      <c r="G2824" s="2">
        <f t="shared" si="90"/>
        <v>4.9999999999990052E-3</v>
      </c>
    </row>
    <row r="2825" spans="1:7" x14ac:dyDescent="0.35">
      <c r="A2825" t="s">
        <v>21571</v>
      </c>
      <c r="B2825" t="s">
        <v>7319</v>
      </c>
      <c r="C2825" t="s">
        <v>7366</v>
      </c>
      <c r="D2825" t="str">
        <f>IF($B2825="B","",IFERROR(VLOOKUP($C2825,Elster!$I$5:$M$148,3,FALSE),$C2825))</f>
        <v xml:space="preserve">//   "ERWEITERUNGSTELEGRAMM"                            </v>
      </c>
      <c r="E2825" t="str">
        <f>IF($B2825="A","",IFERROR(VLOOKUP($C2825,Elster!$I$5:$M$148,3,FALSE),$C2825))</f>
        <v/>
      </c>
      <c r="F2825">
        <f t="shared" si="89"/>
        <v>250</v>
      </c>
      <c r="G2825" s="2">
        <f t="shared" si="90"/>
        <v>0</v>
      </c>
    </row>
    <row r="2826" spans="1:7" x14ac:dyDescent="0.35">
      <c r="A2826" t="s">
        <v>21572</v>
      </c>
      <c r="B2826" t="s">
        <v>7317</v>
      </c>
      <c r="C2826" t="s">
        <v>7320</v>
      </c>
      <c r="D2826" t="str">
        <f>IF($B2826="B","",IFERROR(VLOOKUP($C2826,Elster!$I$5:$M$148,3,FALSE),$C2826))</f>
        <v/>
      </c>
      <c r="E2826" t="str">
        <f>IF($B2826="A","",IFERROR(VLOOKUP($C2826,Elster!$I$5:$M$148,3,FALSE),$C2826))</f>
        <v>0x000</v>
      </c>
      <c r="F2826">
        <f t="shared" si="89"/>
        <v>0</v>
      </c>
      <c r="G2826" s="2">
        <f t="shared" si="90"/>
        <v>4.9999999999990052E-3</v>
      </c>
    </row>
    <row r="2827" spans="1:7" x14ac:dyDescent="0.35">
      <c r="A2827" t="s">
        <v>21572</v>
      </c>
      <c r="B2827" t="s">
        <v>7319</v>
      </c>
      <c r="C2827" t="s">
        <v>7320</v>
      </c>
      <c r="D2827" t="str">
        <f>IF($B2827="B","",IFERROR(VLOOKUP($C2827,Elster!$I$5:$M$148,3,FALSE),$C2827))</f>
        <v>0x000</v>
      </c>
      <c r="E2827" t="str">
        <f>IF($B2827="A","",IFERROR(VLOOKUP($C2827,Elster!$I$5:$M$148,3,FALSE),$C2827))</f>
        <v/>
      </c>
      <c r="F2827">
        <f t="shared" si="89"/>
        <v>0</v>
      </c>
      <c r="G2827" s="2">
        <f t="shared" si="90"/>
        <v>0</v>
      </c>
    </row>
    <row r="2828" spans="1:7" x14ac:dyDescent="0.35">
      <c r="A2828" t="s">
        <v>21573</v>
      </c>
      <c r="B2828" t="s">
        <v>7317</v>
      </c>
      <c r="C2828" t="s">
        <v>7577</v>
      </c>
      <c r="D2828" t="str">
        <f>IF($B2828="B","",IFERROR(VLOOKUP($C2828,Elster!$I$5:$M$148,3,FALSE),$C2828))</f>
        <v/>
      </c>
      <c r="E2828" t="str">
        <f>IF($B2828="A","",IFERROR(VLOOKUP($C2828,Elster!$I$5:$M$148,3,FALSE),$C2828))</f>
        <v xml:space="preserve">   "MISCHER_ZU"                                       </v>
      </c>
      <c r="F2828">
        <f t="shared" si="89"/>
        <v>88</v>
      </c>
      <c r="G2828" s="2">
        <f t="shared" si="90"/>
        <v>4.99900000000153E-3</v>
      </c>
    </row>
    <row r="2829" spans="1:7" x14ac:dyDescent="0.35">
      <c r="A2829" t="s">
        <v>21573</v>
      </c>
      <c r="B2829" t="s">
        <v>7319</v>
      </c>
      <c r="C2829" t="s">
        <v>7577</v>
      </c>
      <c r="D2829" t="str">
        <f>IF($B2829="B","",IFERROR(VLOOKUP($C2829,Elster!$I$5:$M$148,3,FALSE),$C2829))</f>
        <v xml:space="preserve">   "MISCHER_ZU"                                       </v>
      </c>
      <c r="E2829" t="str">
        <f>IF($B2829="A","",IFERROR(VLOOKUP($C2829,Elster!$I$5:$M$148,3,FALSE),$C2829))</f>
        <v/>
      </c>
      <c r="F2829">
        <f t="shared" si="89"/>
        <v>88</v>
      </c>
      <c r="G2829" s="2">
        <f t="shared" si="90"/>
        <v>0</v>
      </c>
    </row>
    <row r="2830" spans="1:7" x14ac:dyDescent="0.35">
      <c r="A2830" t="s">
        <v>21574</v>
      </c>
      <c r="B2830" t="s">
        <v>7317</v>
      </c>
      <c r="C2830" t="s">
        <v>7329</v>
      </c>
      <c r="D2830" t="str">
        <f>IF($B2830="B","",IFERROR(VLOOKUP($C2830,Elster!$I$5:$M$148,3,FALSE),$C2830))</f>
        <v/>
      </c>
      <c r="E2830" t="str">
        <f>IF($B2830="A","",IFERROR(VLOOKUP($C2830,Elster!$I$5:$M$148,3,FALSE),$C2830))</f>
        <v xml:space="preserve">   "KESSELSOLLTEMP"                                   </v>
      </c>
      <c r="F2830">
        <f t="shared" si="89"/>
        <v>2</v>
      </c>
      <c r="G2830" s="2">
        <f t="shared" si="90"/>
        <v>4.9999999999990052E-3</v>
      </c>
    </row>
    <row r="2831" spans="1:7" x14ac:dyDescent="0.35">
      <c r="A2831" t="s">
        <v>21574</v>
      </c>
      <c r="B2831" t="s">
        <v>7319</v>
      </c>
      <c r="C2831" t="s">
        <v>7329</v>
      </c>
      <c r="D2831" t="str">
        <f>IF($B2831="B","",IFERROR(VLOOKUP($C2831,Elster!$I$5:$M$148,3,FALSE),$C2831))</f>
        <v xml:space="preserve">   "KESSELSOLLTEMP"                                   </v>
      </c>
      <c r="E2831" t="str">
        <f>IF($B2831="A","",IFERROR(VLOOKUP($C2831,Elster!$I$5:$M$148,3,FALSE),$C2831))</f>
        <v/>
      </c>
      <c r="F2831">
        <f t="shared" si="89"/>
        <v>2</v>
      </c>
      <c r="G2831" s="2">
        <f t="shared" si="90"/>
        <v>0</v>
      </c>
    </row>
    <row r="2832" spans="1:7" x14ac:dyDescent="0.35">
      <c r="A2832" t="s">
        <v>21575</v>
      </c>
      <c r="B2832" t="s">
        <v>7317</v>
      </c>
      <c r="C2832" t="s">
        <v>7320</v>
      </c>
      <c r="D2832" t="str">
        <f>IF($B2832="B","",IFERROR(VLOOKUP($C2832,Elster!$I$5:$M$148,3,FALSE),$C2832))</f>
        <v/>
      </c>
      <c r="E2832" t="str">
        <f>IF($B2832="A","",IFERROR(VLOOKUP($C2832,Elster!$I$5:$M$148,3,FALSE),$C2832))</f>
        <v>0x000</v>
      </c>
      <c r="F2832">
        <f t="shared" si="89"/>
        <v>0</v>
      </c>
      <c r="G2832" s="2">
        <f t="shared" si="90"/>
        <v>5.000000000002558E-3</v>
      </c>
    </row>
    <row r="2833" spans="1:7" x14ac:dyDescent="0.35">
      <c r="A2833" t="s">
        <v>21575</v>
      </c>
      <c r="B2833" t="s">
        <v>7319</v>
      </c>
      <c r="C2833" t="s">
        <v>7320</v>
      </c>
      <c r="D2833" t="str">
        <f>IF($B2833="B","",IFERROR(VLOOKUP($C2833,Elster!$I$5:$M$148,3,FALSE),$C2833))</f>
        <v>0x000</v>
      </c>
      <c r="E2833" t="str">
        <f>IF($B2833="A","",IFERROR(VLOOKUP($C2833,Elster!$I$5:$M$148,3,FALSE),$C2833))</f>
        <v/>
      </c>
      <c r="F2833">
        <f t="shared" si="89"/>
        <v>0</v>
      </c>
      <c r="G2833" s="2">
        <f t="shared" si="90"/>
        <v>0</v>
      </c>
    </row>
    <row r="2834" spans="1:7" x14ac:dyDescent="0.35">
      <c r="A2834" t="s">
        <v>21576</v>
      </c>
      <c r="B2834" t="s">
        <v>7317</v>
      </c>
      <c r="C2834" t="s">
        <v>7321</v>
      </c>
      <c r="D2834" t="str">
        <f>IF($B2834="B","",IFERROR(VLOOKUP($C2834,Elster!$I$5:$M$148,3,FALSE),$C2834))</f>
        <v/>
      </c>
      <c r="E2834" t="str">
        <f>IF($B2834="A","",IFERROR(VLOOKUP($C2834,Elster!$I$5:$M$148,3,FALSE),$C2834))</f>
        <v xml:space="preserve">   "FEHLERMELDUNG"                                    </v>
      </c>
      <c r="F2834">
        <f t="shared" si="89"/>
        <v>1</v>
      </c>
      <c r="G2834" s="2">
        <f t="shared" si="90"/>
        <v>4.9999999999990052E-3</v>
      </c>
    </row>
    <row r="2835" spans="1:7" x14ac:dyDescent="0.35">
      <c r="A2835" t="s">
        <v>21576</v>
      </c>
      <c r="B2835" t="s">
        <v>7319</v>
      </c>
      <c r="C2835" t="s">
        <v>7321</v>
      </c>
      <c r="D2835" t="str">
        <f>IF($B2835="B","",IFERROR(VLOOKUP($C2835,Elster!$I$5:$M$148,3,FALSE),$C2835))</f>
        <v xml:space="preserve">   "FEHLERMELDUNG"                                    </v>
      </c>
      <c r="E2835" t="str">
        <f>IF($B2835="A","",IFERROR(VLOOKUP($C2835,Elster!$I$5:$M$148,3,FALSE),$C2835))</f>
        <v/>
      </c>
      <c r="F2835">
        <f t="shared" si="89"/>
        <v>1</v>
      </c>
      <c r="G2835" s="2">
        <f t="shared" si="90"/>
        <v>0</v>
      </c>
    </row>
    <row r="2836" spans="1:7" x14ac:dyDescent="0.35">
      <c r="A2836" t="s">
        <v>21577</v>
      </c>
      <c r="B2836" t="s">
        <v>7317</v>
      </c>
      <c r="C2836" t="s">
        <v>7582</v>
      </c>
      <c r="D2836" t="str">
        <f>IF($B2836="B","",IFERROR(VLOOKUP($C2836,Elster!$I$5:$M$148,3,FALSE),$C2836))</f>
        <v/>
      </c>
      <c r="E2836" t="str">
        <f>IF($B2836="A","",IFERROR(VLOOKUP($C2836,Elster!$I$5:$M$148,3,FALSE),$C2836))</f>
        <v xml:space="preserve">   "IO_TEST"                                          </v>
      </c>
      <c r="F2836">
        <f t="shared" si="89"/>
        <v>105</v>
      </c>
      <c r="G2836" s="2">
        <f t="shared" si="90"/>
        <v>4.9999999999990052E-3</v>
      </c>
    </row>
    <row r="2837" spans="1:7" x14ac:dyDescent="0.35">
      <c r="A2837" t="s">
        <v>21577</v>
      </c>
      <c r="B2837" t="s">
        <v>7319</v>
      </c>
      <c r="C2837" t="s">
        <v>7582</v>
      </c>
      <c r="D2837" t="str">
        <f>IF($B2837="B","",IFERROR(VLOOKUP($C2837,Elster!$I$5:$M$148,3,FALSE),$C2837))</f>
        <v xml:space="preserve">   "IO_TEST"                                          </v>
      </c>
      <c r="E2837" t="str">
        <f>IF($B2837="A","",IFERROR(VLOOKUP($C2837,Elster!$I$5:$M$148,3,FALSE),$C2837))</f>
        <v/>
      </c>
      <c r="F2837">
        <f t="shared" si="89"/>
        <v>105</v>
      </c>
      <c r="G2837" s="2">
        <f t="shared" si="90"/>
        <v>0</v>
      </c>
    </row>
    <row r="2838" spans="1:7" x14ac:dyDescent="0.35">
      <c r="A2838" t="s">
        <v>21578</v>
      </c>
      <c r="B2838" t="s">
        <v>7317</v>
      </c>
      <c r="C2838" t="s">
        <v>7339</v>
      </c>
      <c r="D2838" t="str">
        <f>IF($B2838="B","",IFERROR(VLOOKUP($C2838,Elster!$I$5:$M$148,3,FALSE),$C2838))</f>
        <v/>
      </c>
      <c r="E2838" t="str">
        <f>IF($B2838="A","",IFERROR(VLOOKUP($C2838,Elster!$I$5:$M$148,3,FALSE),$C2838))</f>
        <v xml:space="preserve">   "RAUMSOLLTEMP_II"                                  </v>
      </c>
      <c r="F2838">
        <f t="shared" si="89"/>
        <v>6</v>
      </c>
      <c r="G2838" s="2">
        <f t="shared" si="90"/>
        <v>1.1250000000000426E-2</v>
      </c>
    </row>
    <row r="2839" spans="1:7" x14ac:dyDescent="0.35">
      <c r="A2839" t="s">
        <v>21579</v>
      </c>
      <c r="B2839" t="s">
        <v>7317</v>
      </c>
      <c r="C2839" t="s">
        <v>7321</v>
      </c>
      <c r="D2839" t="str">
        <f>IF($B2839="B","",IFERROR(VLOOKUP($C2839,Elster!$I$5:$M$148,3,FALSE),$C2839))</f>
        <v/>
      </c>
      <c r="E2839" t="str">
        <f>IF($B2839="A","",IFERROR(VLOOKUP($C2839,Elster!$I$5:$M$148,3,FALSE),$C2839))</f>
        <v xml:space="preserve">   "FEHLERMELDUNG"                                    </v>
      </c>
      <c r="F2839">
        <f t="shared" si="89"/>
        <v>1</v>
      </c>
      <c r="G2839" s="2">
        <f t="shared" si="90"/>
        <v>4.9479999999988422E-3</v>
      </c>
    </row>
    <row r="2840" spans="1:7" x14ac:dyDescent="0.35">
      <c r="A2840" t="s">
        <v>21580</v>
      </c>
      <c r="B2840" t="s">
        <v>7317</v>
      </c>
      <c r="C2840" t="s">
        <v>7318</v>
      </c>
      <c r="D2840" t="str">
        <f>IF($B2840="B","",IFERROR(VLOOKUP($C2840,Elster!$I$5:$M$148,3,FALSE),$C2840))</f>
        <v/>
      </c>
      <c r="E2840" t="str">
        <f>IF($B2840="A","",IFERROR(VLOOKUP($C2840,Elster!$I$5:$M$148,3,FALSE),$C2840))</f>
        <v xml:space="preserve">   "SAMMLERISTTEMP"                                   </v>
      </c>
      <c r="F2840">
        <f t="shared" si="89"/>
        <v>13</v>
      </c>
      <c r="G2840" s="2">
        <f t="shared" si="90"/>
        <v>4.9740000000007001E-3</v>
      </c>
    </row>
    <row r="2841" spans="1:7" x14ac:dyDescent="0.35">
      <c r="A2841" t="s">
        <v>21581</v>
      </c>
      <c r="B2841" t="s">
        <v>7317</v>
      </c>
      <c r="C2841" t="s">
        <v>7329</v>
      </c>
      <c r="D2841" t="str">
        <f>IF($B2841="B","",IFERROR(VLOOKUP($C2841,Elster!$I$5:$M$148,3,FALSE),$C2841))</f>
        <v/>
      </c>
      <c r="E2841" t="str">
        <f>IF($B2841="A","",IFERROR(VLOOKUP($C2841,Elster!$I$5:$M$148,3,FALSE),$C2841))</f>
        <v xml:space="preserve">   "KESSELSOLLTEMP"                                   </v>
      </c>
      <c r="F2841">
        <f t="shared" si="89"/>
        <v>2</v>
      </c>
      <c r="G2841" s="2">
        <f t="shared" si="90"/>
        <v>4.9729999999996721E-3</v>
      </c>
    </row>
    <row r="2842" spans="1:7" x14ac:dyDescent="0.35">
      <c r="A2842" t="s">
        <v>21582</v>
      </c>
      <c r="B2842" t="s">
        <v>7317</v>
      </c>
      <c r="C2842" t="s">
        <v>7320</v>
      </c>
      <c r="D2842" t="str">
        <f>IF($B2842="B","",IFERROR(VLOOKUP($C2842,Elster!$I$5:$M$148,3,FALSE),$C2842))</f>
        <v/>
      </c>
      <c r="E2842" t="str">
        <f>IF($B2842="A","",IFERROR(VLOOKUP($C2842,Elster!$I$5:$M$148,3,FALSE),$C2842))</f>
        <v>0x000</v>
      </c>
      <c r="F2842">
        <f t="shared" si="89"/>
        <v>0</v>
      </c>
      <c r="G2842" s="2">
        <f t="shared" si="90"/>
        <v>4.9740000000007001E-3</v>
      </c>
    </row>
    <row r="2843" spans="1:7" x14ac:dyDescent="0.35">
      <c r="A2843" t="s">
        <v>21583</v>
      </c>
      <c r="B2843" t="s">
        <v>7317</v>
      </c>
      <c r="C2843" t="s">
        <v>7366</v>
      </c>
      <c r="D2843" t="str">
        <f>IF($B2843="B","",IFERROR(VLOOKUP($C2843,Elster!$I$5:$M$148,3,FALSE),$C2843))</f>
        <v/>
      </c>
      <c r="E2843" t="str">
        <f>IF($B2843="A","",IFERROR(VLOOKUP($C2843,Elster!$I$5:$M$148,3,FALSE),$C2843))</f>
        <v xml:space="preserve">//   "ERWEITERUNGSTELEGRAMM"                            </v>
      </c>
      <c r="F2843">
        <f t="shared" si="89"/>
        <v>250</v>
      </c>
      <c r="G2843" s="2">
        <f t="shared" si="90"/>
        <v>4.9479999999988422E-3</v>
      </c>
    </row>
    <row r="2844" spans="1:7" x14ac:dyDescent="0.35">
      <c r="A2844" t="s">
        <v>21584</v>
      </c>
      <c r="B2844" t="s">
        <v>7317</v>
      </c>
      <c r="C2844" t="s">
        <v>7320</v>
      </c>
      <c r="D2844" t="str">
        <f>IF($B2844="B","",IFERROR(VLOOKUP($C2844,Elster!$I$5:$M$148,3,FALSE),$C2844))</f>
        <v/>
      </c>
      <c r="E2844" t="str">
        <f>IF($B2844="A","",IFERROR(VLOOKUP($C2844,Elster!$I$5:$M$148,3,FALSE),$C2844))</f>
        <v>0x000</v>
      </c>
      <c r="F2844">
        <f t="shared" si="89"/>
        <v>0</v>
      </c>
      <c r="G2844" s="2">
        <f t="shared" si="90"/>
        <v>4.9740000000007001E-3</v>
      </c>
    </row>
    <row r="2845" spans="1:7" x14ac:dyDescent="0.35">
      <c r="A2845" t="s">
        <v>21585</v>
      </c>
      <c r="B2845" t="s">
        <v>7317</v>
      </c>
      <c r="C2845" t="s">
        <v>7577</v>
      </c>
      <c r="D2845" t="str">
        <f>IF($B2845="B","",IFERROR(VLOOKUP($C2845,Elster!$I$5:$M$148,3,FALSE),$C2845))</f>
        <v/>
      </c>
      <c r="E2845" t="str">
        <f>IF($B2845="A","",IFERROR(VLOOKUP($C2845,Elster!$I$5:$M$148,3,FALSE),$C2845))</f>
        <v xml:space="preserve">   "MISCHER_ZU"                                       </v>
      </c>
      <c r="F2845">
        <f t="shared" si="89"/>
        <v>88</v>
      </c>
      <c r="G2845" s="2">
        <f t="shared" si="90"/>
        <v>4.9740000000007001E-3</v>
      </c>
    </row>
    <row r="2846" spans="1:7" x14ac:dyDescent="0.35">
      <c r="A2846" t="s">
        <v>21586</v>
      </c>
      <c r="B2846" t="s">
        <v>7317</v>
      </c>
      <c r="C2846" t="s">
        <v>7329</v>
      </c>
      <c r="D2846" t="str">
        <f>IF($B2846="B","",IFERROR(VLOOKUP($C2846,Elster!$I$5:$M$148,3,FALSE),$C2846))</f>
        <v/>
      </c>
      <c r="E2846" t="str">
        <f>IF($B2846="A","",IFERROR(VLOOKUP($C2846,Elster!$I$5:$M$148,3,FALSE),$C2846))</f>
        <v xml:space="preserve">   "KESSELSOLLTEMP"                                   </v>
      </c>
      <c r="F2846">
        <f t="shared" si="89"/>
        <v>2</v>
      </c>
      <c r="G2846" s="2">
        <f t="shared" si="90"/>
        <v>4.9479999999988422E-3</v>
      </c>
    </row>
    <row r="2847" spans="1:7" x14ac:dyDescent="0.35">
      <c r="A2847" t="s">
        <v>21587</v>
      </c>
      <c r="B2847" t="s">
        <v>7317</v>
      </c>
      <c r="C2847" t="s">
        <v>7320</v>
      </c>
      <c r="D2847" t="str">
        <f>IF($B2847="B","",IFERROR(VLOOKUP($C2847,Elster!$I$5:$M$148,3,FALSE),$C2847))</f>
        <v/>
      </c>
      <c r="E2847" t="str">
        <f>IF($B2847="A","",IFERROR(VLOOKUP($C2847,Elster!$I$5:$M$148,3,FALSE),$C2847))</f>
        <v>0x000</v>
      </c>
      <c r="F2847">
        <f t="shared" si="89"/>
        <v>0</v>
      </c>
      <c r="G2847" s="2">
        <f t="shared" si="90"/>
        <v>4.9740000000007001E-3</v>
      </c>
    </row>
    <row r="2848" spans="1:7" x14ac:dyDescent="0.35">
      <c r="A2848" t="s">
        <v>21588</v>
      </c>
      <c r="B2848" t="s">
        <v>7317</v>
      </c>
      <c r="C2848" t="s">
        <v>7321</v>
      </c>
      <c r="D2848" t="str">
        <f>IF($B2848="B","",IFERROR(VLOOKUP($C2848,Elster!$I$5:$M$148,3,FALSE),$C2848))</f>
        <v/>
      </c>
      <c r="E2848" t="str">
        <f>IF($B2848="A","",IFERROR(VLOOKUP($C2848,Elster!$I$5:$M$148,3,FALSE),$C2848))</f>
        <v xml:space="preserve">   "FEHLERMELDUNG"                                    </v>
      </c>
      <c r="F2848">
        <f t="shared" si="89"/>
        <v>1</v>
      </c>
      <c r="G2848" s="2">
        <f t="shared" si="90"/>
        <v>4.9740000000007001E-3</v>
      </c>
    </row>
    <row r="2849" spans="1:7" x14ac:dyDescent="0.35">
      <c r="A2849" t="s">
        <v>21589</v>
      </c>
      <c r="B2849" t="s">
        <v>7317</v>
      </c>
      <c r="C2849" t="s">
        <v>7595</v>
      </c>
      <c r="D2849" t="str">
        <f>IF($B2849="B","",IFERROR(VLOOKUP($C2849,Elster!$I$5:$M$148,3,FALSE),$C2849))</f>
        <v/>
      </c>
      <c r="E2849" t="str">
        <f>IF($B2849="A","",IFERROR(VLOOKUP($C2849,Elster!$I$5:$M$148,3,FALSE),$C2849))</f>
        <v xml:space="preserve">   "RESET_KONFIGURATION"                              </v>
      </c>
      <c r="F2849">
        <f t="shared" si="89"/>
        <v>106</v>
      </c>
      <c r="G2849" s="2">
        <f t="shared" si="90"/>
        <v>4.9729999999996721E-3</v>
      </c>
    </row>
    <row r="2850" spans="1:7" x14ac:dyDescent="0.35">
      <c r="A2850" t="s">
        <v>21590</v>
      </c>
      <c r="B2850" t="s">
        <v>7317</v>
      </c>
      <c r="C2850" t="s">
        <v>7318</v>
      </c>
      <c r="D2850" t="str">
        <f>IF($B2850="B","",IFERROR(VLOOKUP($C2850,Elster!$I$5:$M$148,3,FALSE),$C2850))</f>
        <v/>
      </c>
      <c r="E2850" t="str">
        <f>IF($B2850="A","",IFERROR(VLOOKUP($C2850,Elster!$I$5:$M$148,3,FALSE),$C2850))</f>
        <v xml:space="preserve">   "SAMMLERISTTEMP"                                   </v>
      </c>
      <c r="F2850">
        <f t="shared" si="89"/>
        <v>13</v>
      </c>
      <c r="G2850" s="2">
        <f t="shared" si="90"/>
        <v>7.4739999999984263E-3</v>
      </c>
    </row>
    <row r="2851" spans="1:7" x14ac:dyDescent="0.35">
      <c r="A2851" t="s">
        <v>21590</v>
      </c>
      <c r="B2851" t="s">
        <v>7319</v>
      </c>
      <c r="C2851" t="s">
        <v>7318</v>
      </c>
      <c r="D2851" t="str">
        <f>IF($B2851="B","",IFERROR(VLOOKUP($C2851,Elster!$I$5:$M$148,3,FALSE),$C2851))</f>
        <v xml:space="preserve">   "SAMMLERISTTEMP"                                   </v>
      </c>
      <c r="E2851" t="str">
        <f>IF($B2851="A","",IFERROR(VLOOKUP($C2851,Elster!$I$5:$M$148,3,FALSE),$C2851))</f>
        <v/>
      </c>
      <c r="F2851">
        <f t="shared" si="89"/>
        <v>13</v>
      </c>
      <c r="G2851" s="2">
        <f t="shared" si="90"/>
        <v>0</v>
      </c>
    </row>
    <row r="2852" spans="1:7" x14ac:dyDescent="0.35">
      <c r="A2852" t="s">
        <v>21591</v>
      </c>
      <c r="B2852" t="s">
        <v>7317</v>
      </c>
      <c r="C2852" t="s">
        <v>7320</v>
      </c>
      <c r="D2852" t="str">
        <f>IF($B2852="B","",IFERROR(VLOOKUP($C2852,Elster!$I$5:$M$148,3,FALSE),$C2852))</f>
        <v/>
      </c>
      <c r="E2852" t="str">
        <f>IF($B2852="A","",IFERROR(VLOOKUP($C2852,Elster!$I$5:$M$148,3,FALSE),$C2852))</f>
        <v>0x000</v>
      </c>
      <c r="F2852">
        <f t="shared" si="89"/>
        <v>0</v>
      </c>
      <c r="G2852" s="2">
        <f t="shared" si="90"/>
        <v>5.000000000002558E-3</v>
      </c>
    </row>
    <row r="2853" spans="1:7" x14ac:dyDescent="0.35">
      <c r="A2853" t="s">
        <v>21591</v>
      </c>
      <c r="B2853" t="s">
        <v>7319</v>
      </c>
      <c r="C2853" t="s">
        <v>7320</v>
      </c>
      <c r="D2853" t="str">
        <f>IF($B2853="B","",IFERROR(VLOOKUP($C2853,Elster!$I$5:$M$148,3,FALSE),$C2853))</f>
        <v>0x000</v>
      </c>
      <c r="E2853" t="str">
        <f>IF($B2853="A","",IFERROR(VLOOKUP($C2853,Elster!$I$5:$M$148,3,FALSE),$C2853))</f>
        <v/>
      </c>
      <c r="F2853">
        <f t="shared" si="89"/>
        <v>0</v>
      </c>
      <c r="G2853" s="2">
        <f t="shared" si="90"/>
        <v>0</v>
      </c>
    </row>
    <row r="2854" spans="1:7" x14ac:dyDescent="0.35">
      <c r="A2854" t="s">
        <v>21592</v>
      </c>
      <c r="B2854" t="s">
        <v>7317</v>
      </c>
      <c r="C2854" t="s">
        <v>7339</v>
      </c>
      <c r="D2854" t="str">
        <f>IF($B2854="B","",IFERROR(VLOOKUP($C2854,Elster!$I$5:$M$148,3,FALSE),$C2854))</f>
        <v/>
      </c>
      <c r="E2854" t="str">
        <f>IF($B2854="A","",IFERROR(VLOOKUP($C2854,Elster!$I$5:$M$148,3,FALSE),$C2854))</f>
        <v xml:space="preserve">   "RAUMSOLLTEMP_II"                                  </v>
      </c>
      <c r="F2854">
        <f t="shared" si="89"/>
        <v>6</v>
      </c>
      <c r="G2854" s="2">
        <f t="shared" si="90"/>
        <v>4.9999999999990052E-3</v>
      </c>
    </row>
    <row r="2855" spans="1:7" x14ac:dyDescent="0.35">
      <c r="A2855" t="s">
        <v>21592</v>
      </c>
      <c r="B2855" t="s">
        <v>7319</v>
      </c>
      <c r="C2855" t="s">
        <v>7339</v>
      </c>
      <c r="D2855" t="str">
        <f>IF($B2855="B","",IFERROR(VLOOKUP($C2855,Elster!$I$5:$M$148,3,FALSE),$C2855))</f>
        <v xml:space="preserve">   "RAUMSOLLTEMP_II"                                  </v>
      </c>
      <c r="E2855" t="str">
        <f>IF($B2855="A","",IFERROR(VLOOKUP($C2855,Elster!$I$5:$M$148,3,FALSE),$C2855))</f>
        <v/>
      </c>
      <c r="F2855">
        <f t="shared" si="89"/>
        <v>6</v>
      </c>
      <c r="G2855" s="2">
        <f t="shared" si="90"/>
        <v>0</v>
      </c>
    </row>
    <row r="2856" spans="1:7" x14ac:dyDescent="0.35">
      <c r="A2856" t="s">
        <v>21593</v>
      </c>
      <c r="B2856" t="s">
        <v>7317</v>
      </c>
      <c r="C2856" t="s">
        <v>7321</v>
      </c>
      <c r="D2856" t="str">
        <f>IF($B2856="B","",IFERROR(VLOOKUP($C2856,Elster!$I$5:$M$148,3,FALSE),$C2856))</f>
        <v/>
      </c>
      <c r="E2856" t="str">
        <f>IF($B2856="A","",IFERROR(VLOOKUP($C2856,Elster!$I$5:$M$148,3,FALSE),$C2856))</f>
        <v xml:space="preserve">   "FEHLERMELDUNG"                                    </v>
      </c>
      <c r="F2856">
        <f t="shared" si="89"/>
        <v>1</v>
      </c>
      <c r="G2856" s="2">
        <f t="shared" si="90"/>
        <v>4.9999999999990052E-3</v>
      </c>
    </row>
    <row r="2857" spans="1:7" x14ac:dyDescent="0.35">
      <c r="A2857" t="s">
        <v>21593</v>
      </c>
      <c r="B2857" t="s">
        <v>7319</v>
      </c>
      <c r="C2857" t="s">
        <v>7321</v>
      </c>
      <c r="D2857" t="str">
        <f>IF($B2857="B","",IFERROR(VLOOKUP($C2857,Elster!$I$5:$M$148,3,FALSE),$C2857))</f>
        <v xml:space="preserve">   "FEHLERMELDUNG"                                    </v>
      </c>
      <c r="E2857" t="str">
        <f>IF($B2857="A","",IFERROR(VLOOKUP($C2857,Elster!$I$5:$M$148,3,FALSE),$C2857))</f>
        <v/>
      </c>
      <c r="F2857">
        <f t="shared" si="89"/>
        <v>1</v>
      </c>
      <c r="G2857" s="2">
        <f t="shared" si="90"/>
        <v>0</v>
      </c>
    </row>
    <row r="2858" spans="1:7" x14ac:dyDescent="0.35">
      <c r="A2858" t="s">
        <v>21594</v>
      </c>
      <c r="B2858" t="s">
        <v>7317</v>
      </c>
      <c r="C2858" t="s">
        <v>7321</v>
      </c>
      <c r="D2858" t="str">
        <f>IF($B2858="B","",IFERROR(VLOOKUP($C2858,Elster!$I$5:$M$148,3,FALSE),$C2858))</f>
        <v/>
      </c>
      <c r="E2858" t="str">
        <f>IF($B2858="A","",IFERROR(VLOOKUP($C2858,Elster!$I$5:$M$148,3,FALSE),$C2858))</f>
        <v xml:space="preserve">   "FEHLERMELDUNG"                                    </v>
      </c>
      <c r="F2858">
        <f t="shared" si="89"/>
        <v>1</v>
      </c>
      <c r="G2858" s="2">
        <f t="shared" si="90"/>
        <v>5.000000000002558E-3</v>
      </c>
    </row>
    <row r="2859" spans="1:7" x14ac:dyDescent="0.35">
      <c r="A2859" t="s">
        <v>21594</v>
      </c>
      <c r="B2859" t="s">
        <v>7319</v>
      </c>
      <c r="C2859" t="s">
        <v>7321</v>
      </c>
      <c r="D2859" t="str">
        <f>IF($B2859="B","",IFERROR(VLOOKUP($C2859,Elster!$I$5:$M$148,3,FALSE),$C2859))</f>
        <v xml:space="preserve">   "FEHLERMELDUNG"                                    </v>
      </c>
      <c r="E2859" t="str">
        <f>IF($B2859="A","",IFERROR(VLOOKUP($C2859,Elster!$I$5:$M$148,3,FALSE),$C2859))</f>
        <v/>
      </c>
      <c r="F2859">
        <f t="shared" si="89"/>
        <v>1</v>
      </c>
      <c r="G2859" s="2">
        <f t="shared" si="90"/>
        <v>0</v>
      </c>
    </row>
    <row r="2860" spans="1:7" x14ac:dyDescent="0.35">
      <c r="A2860" t="s">
        <v>21595</v>
      </c>
      <c r="B2860" t="s">
        <v>7319</v>
      </c>
      <c r="C2860" t="s">
        <v>7366</v>
      </c>
      <c r="D2860" t="str">
        <f>IF($B2860="B","",IFERROR(VLOOKUP($C2860,Elster!$I$5:$M$148,3,FALSE),$C2860))</f>
        <v xml:space="preserve">//   "ERWEITERUNGSTELEGRAMM"                            </v>
      </c>
      <c r="E2860" t="str">
        <f>IF($B2860="A","",IFERROR(VLOOKUP($C2860,Elster!$I$5:$M$148,3,FALSE),$C2860))</f>
        <v/>
      </c>
      <c r="F2860">
        <f t="shared" si="89"/>
        <v>250</v>
      </c>
      <c r="G2860" s="2">
        <f t="shared" si="90"/>
        <v>4.9999999999990052E-3</v>
      </c>
    </row>
    <row r="2861" spans="1:7" x14ac:dyDescent="0.35">
      <c r="A2861" t="s">
        <v>21596</v>
      </c>
      <c r="B2861" t="s">
        <v>7317</v>
      </c>
      <c r="C2861" t="s">
        <v>7366</v>
      </c>
      <c r="D2861" t="str">
        <f>IF($B2861="B","",IFERROR(VLOOKUP($C2861,Elster!$I$5:$M$148,3,FALSE),$C2861))</f>
        <v/>
      </c>
      <c r="E2861" t="str">
        <f>IF($B2861="A","",IFERROR(VLOOKUP($C2861,Elster!$I$5:$M$148,3,FALSE),$C2861))</f>
        <v xml:space="preserve">//   "ERWEITERUNGSTELEGRAMM"                            </v>
      </c>
      <c r="F2861">
        <f t="shared" si="89"/>
        <v>250</v>
      </c>
      <c r="G2861" s="2">
        <f t="shared" si="90"/>
        <v>2.5999999998305157E-5</v>
      </c>
    </row>
    <row r="2862" spans="1:7" x14ac:dyDescent="0.35">
      <c r="A2862" t="s">
        <v>21597</v>
      </c>
      <c r="B2862" t="s">
        <v>7319</v>
      </c>
      <c r="C2862" t="s">
        <v>7320</v>
      </c>
      <c r="D2862" t="str">
        <f>IF($B2862="B","",IFERROR(VLOOKUP($C2862,Elster!$I$5:$M$148,3,FALSE),$C2862))</f>
        <v>0x000</v>
      </c>
      <c r="E2862" t="str">
        <f>IF($B2862="A","",IFERROR(VLOOKUP($C2862,Elster!$I$5:$M$148,3,FALSE),$C2862))</f>
        <v/>
      </c>
      <c r="F2862">
        <f t="shared" si="89"/>
        <v>0</v>
      </c>
      <c r="G2862" s="2">
        <f t="shared" si="90"/>
        <v>4.9740000000007001E-3</v>
      </c>
    </row>
    <row r="2863" spans="1:7" x14ac:dyDescent="0.35">
      <c r="A2863" t="s">
        <v>21598</v>
      </c>
      <c r="B2863" t="s">
        <v>7317</v>
      </c>
      <c r="C2863" t="s">
        <v>7320</v>
      </c>
      <c r="D2863" t="str">
        <f>IF($B2863="B","",IFERROR(VLOOKUP($C2863,Elster!$I$5:$M$148,3,FALSE),$C2863))</f>
        <v/>
      </c>
      <c r="E2863" t="str">
        <f>IF($B2863="A","",IFERROR(VLOOKUP($C2863,Elster!$I$5:$M$148,3,FALSE),$C2863))</f>
        <v>0x000</v>
      </c>
      <c r="F2863">
        <f t="shared" si="89"/>
        <v>0</v>
      </c>
      <c r="G2863" s="2">
        <f t="shared" si="90"/>
        <v>2.600000000185787E-5</v>
      </c>
    </row>
    <row r="2864" spans="1:7" x14ac:dyDescent="0.35">
      <c r="A2864" t="s">
        <v>21599</v>
      </c>
      <c r="B2864" t="s">
        <v>7319</v>
      </c>
      <c r="C2864" t="s">
        <v>7334</v>
      </c>
      <c r="D2864" t="str">
        <f>IF($B2864="B","",IFERROR(VLOOKUP($C2864,Elster!$I$5:$M$148,3,FALSE),$C2864))</f>
        <v xml:space="preserve">   "MAX_TEMP_KESSEL"                                  </v>
      </c>
      <c r="E2864" t="str">
        <f>IF($B2864="A","",IFERROR(VLOOKUP($C2864,Elster!$I$5:$M$148,3,FALSE),$C2864))</f>
        <v/>
      </c>
      <c r="F2864">
        <f t="shared" si="89"/>
        <v>40</v>
      </c>
      <c r="G2864" s="2">
        <f t="shared" si="90"/>
        <v>4.9739999999971474E-3</v>
      </c>
    </row>
    <row r="2865" spans="1:7" x14ac:dyDescent="0.35">
      <c r="A2865" t="s">
        <v>21600</v>
      </c>
      <c r="B2865" t="s">
        <v>7317</v>
      </c>
      <c r="C2865" t="s">
        <v>7334</v>
      </c>
      <c r="D2865" t="str">
        <f>IF($B2865="B","",IFERROR(VLOOKUP($C2865,Elster!$I$5:$M$148,3,FALSE),$C2865))</f>
        <v/>
      </c>
      <c r="E2865" t="str">
        <f>IF($B2865="A","",IFERROR(VLOOKUP($C2865,Elster!$I$5:$M$148,3,FALSE),$C2865))</f>
        <v xml:space="preserve">   "MAX_TEMP_KESSEL"                                  </v>
      </c>
      <c r="F2865">
        <f t="shared" si="89"/>
        <v>40</v>
      </c>
      <c r="G2865" s="2">
        <f t="shared" si="90"/>
        <v>2.600000000185787E-5</v>
      </c>
    </row>
    <row r="2866" spans="1:7" x14ac:dyDescent="0.35">
      <c r="A2866" t="s">
        <v>21601</v>
      </c>
      <c r="B2866" t="s">
        <v>7317</v>
      </c>
      <c r="C2866" t="s">
        <v>7321</v>
      </c>
      <c r="D2866" t="str">
        <f>IF($B2866="B","",IFERROR(VLOOKUP($C2866,Elster!$I$5:$M$148,3,FALSE),$C2866))</f>
        <v/>
      </c>
      <c r="E2866" t="str">
        <f>IF($B2866="A","",IFERROR(VLOOKUP($C2866,Elster!$I$5:$M$148,3,FALSE),$C2866))</f>
        <v xml:space="preserve">   "FEHLERMELDUNG"                                    </v>
      </c>
      <c r="F2866">
        <f t="shared" si="89"/>
        <v>1</v>
      </c>
      <c r="G2866" s="2">
        <f t="shared" si="90"/>
        <v>4.9999999999990052E-3</v>
      </c>
    </row>
    <row r="2867" spans="1:7" x14ac:dyDescent="0.35">
      <c r="A2867" t="s">
        <v>21601</v>
      </c>
      <c r="B2867" t="s">
        <v>7319</v>
      </c>
      <c r="C2867" t="s">
        <v>7321</v>
      </c>
      <c r="D2867" t="str">
        <f>IF($B2867="B","",IFERROR(VLOOKUP($C2867,Elster!$I$5:$M$148,3,FALSE),$C2867))</f>
        <v xml:space="preserve">   "FEHLERMELDUNG"                                    </v>
      </c>
      <c r="E2867" t="str">
        <f>IF($B2867="A","",IFERROR(VLOOKUP($C2867,Elster!$I$5:$M$148,3,FALSE),$C2867))</f>
        <v/>
      </c>
      <c r="F2867">
        <f t="shared" si="89"/>
        <v>1</v>
      </c>
      <c r="G2867" s="2">
        <f t="shared" si="90"/>
        <v>0</v>
      </c>
    </row>
    <row r="2868" spans="1:7" x14ac:dyDescent="0.35">
      <c r="A2868" t="s">
        <v>21602</v>
      </c>
      <c r="B2868" t="s">
        <v>7319</v>
      </c>
      <c r="C2868" t="s">
        <v>7609</v>
      </c>
      <c r="D2868" t="str">
        <f>IF($B2868="B","",IFERROR(VLOOKUP($C2868,Elster!$I$5:$M$148,3,FALSE),$C2868))</f>
        <v>0x0F4</v>
      </c>
      <c r="E2868" t="str">
        <f>IF($B2868="A","",IFERROR(VLOOKUP($C2868,Elster!$I$5:$M$148,3,FALSE),$C2868))</f>
        <v/>
      </c>
      <c r="F2868">
        <f t="shared" si="89"/>
        <v>244</v>
      </c>
      <c r="G2868" s="2">
        <f t="shared" si="90"/>
        <v>4.9729999999996721E-3</v>
      </c>
    </row>
    <row r="2869" spans="1:7" x14ac:dyDescent="0.35">
      <c r="A2869" t="s">
        <v>21603</v>
      </c>
      <c r="B2869" t="s">
        <v>7317</v>
      </c>
      <c r="C2869" t="s">
        <v>7609</v>
      </c>
      <c r="D2869" t="str">
        <f>IF($B2869="B","",IFERROR(VLOOKUP($C2869,Elster!$I$5:$M$148,3,FALSE),$C2869))</f>
        <v/>
      </c>
      <c r="E2869" t="str">
        <f>IF($B2869="A","",IFERROR(VLOOKUP($C2869,Elster!$I$5:$M$148,3,FALSE),$C2869))</f>
        <v>0x0F4</v>
      </c>
      <c r="F2869">
        <f t="shared" si="89"/>
        <v>244</v>
      </c>
      <c r="G2869" s="2">
        <f t="shared" si="90"/>
        <v>2.6999999999333113E-5</v>
      </c>
    </row>
    <row r="2870" spans="1:7" x14ac:dyDescent="0.35">
      <c r="A2870" t="s">
        <v>21604</v>
      </c>
      <c r="B2870" t="s">
        <v>7317</v>
      </c>
      <c r="C2870" t="s">
        <v>7329</v>
      </c>
      <c r="D2870" t="str">
        <f>IF($B2870="B","",IFERROR(VLOOKUP($C2870,Elster!$I$5:$M$148,3,FALSE),$C2870))</f>
        <v/>
      </c>
      <c r="E2870" t="str">
        <f>IF($B2870="A","",IFERROR(VLOOKUP($C2870,Elster!$I$5:$M$148,3,FALSE),$C2870))</f>
        <v xml:space="preserve">   "KESSELSOLLTEMP"                                   </v>
      </c>
      <c r="F2870">
        <f t="shared" si="89"/>
        <v>2</v>
      </c>
      <c r="G2870" s="2">
        <f t="shared" si="90"/>
        <v>4.99900000000153E-3</v>
      </c>
    </row>
    <row r="2871" spans="1:7" x14ac:dyDescent="0.35">
      <c r="A2871" t="s">
        <v>21604</v>
      </c>
      <c r="B2871" t="s">
        <v>7319</v>
      </c>
      <c r="C2871" t="s">
        <v>7329</v>
      </c>
      <c r="D2871" t="str">
        <f>IF($B2871="B","",IFERROR(VLOOKUP($C2871,Elster!$I$5:$M$148,3,FALSE),$C2871))</f>
        <v xml:space="preserve">   "KESSELSOLLTEMP"                                   </v>
      </c>
      <c r="E2871" t="str">
        <f>IF($B2871="A","",IFERROR(VLOOKUP($C2871,Elster!$I$5:$M$148,3,FALSE),$C2871))</f>
        <v/>
      </c>
      <c r="F2871">
        <f t="shared" si="89"/>
        <v>2</v>
      </c>
      <c r="G2871" s="2">
        <f t="shared" si="90"/>
        <v>0</v>
      </c>
    </row>
    <row r="2872" spans="1:7" x14ac:dyDescent="0.35">
      <c r="A2872" t="s">
        <v>21605</v>
      </c>
      <c r="B2872" t="s">
        <v>7317</v>
      </c>
      <c r="C2872" t="s">
        <v>7342</v>
      </c>
      <c r="D2872" t="str">
        <f>IF($B2872="B","",IFERROR(VLOOKUP($C2872,Elster!$I$5:$M$148,3,FALSE),$C2872))</f>
        <v/>
      </c>
      <c r="E2872" t="str">
        <f>IF($B2872="A","",IFERROR(VLOOKUP($C2872,Elster!$I$5:$M$148,3,FALSE),$C2872))</f>
        <v xml:space="preserve">   "MISCHERLAUFZEIT"                                  </v>
      </c>
      <c r="F2872">
        <f t="shared" si="89"/>
        <v>44</v>
      </c>
      <c r="G2872" s="2">
        <f t="shared" si="90"/>
        <v>4.9999999999990052E-3</v>
      </c>
    </row>
    <row r="2873" spans="1:7" x14ac:dyDescent="0.35">
      <c r="A2873" t="s">
        <v>21605</v>
      </c>
      <c r="B2873" t="s">
        <v>7319</v>
      </c>
      <c r="C2873" t="s">
        <v>7342</v>
      </c>
      <c r="D2873" t="str">
        <f>IF($B2873="B","",IFERROR(VLOOKUP($C2873,Elster!$I$5:$M$148,3,FALSE),$C2873))</f>
        <v xml:space="preserve">   "MISCHERLAUFZEIT"                                  </v>
      </c>
      <c r="E2873" t="str">
        <f>IF($B2873="A","",IFERROR(VLOOKUP($C2873,Elster!$I$5:$M$148,3,FALSE),$C2873))</f>
        <v/>
      </c>
      <c r="F2873">
        <f t="shared" si="89"/>
        <v>44</v>
      </c>
      <c r="G2873" s="2">
        <f t="shared" si="90"/>
        <v>0</v>
      </c>
    </row>
    <row r="2874" spans="1:7" x14ac:dyDescent="0.35">
      <c r="A2874" t="s">
        <v>21606</v>
      </c>
      <c r="B2874" t="s">
        <v>7317</v>
      </c>
      <c r="C2874" t="s">
        <v>7339</v>
      </c>
      <c r="D2874" t="str">
        <f>IF($B2874="B","",IFERROR(VLOOKUP($C2874,Elster!$I$5:$M$148,3,FALSE),$C2874))</f>
        <v/>
      </c>
      <c r="E2874" t="str">
        <f>IF($B2874="A","",IFERROR(VLOOKUP($C2874,Elster!$I$5:$M$148,3,FALSE),$C2874))</f>
        <v xml:space="preserve">   "RAUMSOLLTEMP_II"                                  </v>
      </c>
      <c r="F2874">
        <f t="shared" si="89"/>
        <v>6</v>
      </c>
      <c r="G2874" s="2">
        <f t="shared" si="90"/>
        <v>1.11460000000001E-2</v>
      </c>
    </row>
    <row r="2875" spans="1:7" x14ac:dyDescent="0.35">
      <c r="A2875" t="s">
        <v>21607</v>
      </c>
      <c r="B2875" t="s">
        <v>7317</v>
      </c>
      <c r="C2875" t="s">
        <v>7321</v>
      </c>
      <c r="D2875" t="str">
        <f>IF($B2875="B","",IFERROR(VLOOKUP($C2875,Elster!$I$5:$M$148,3,FALSE),$C2875))</f>
        <v/>
      </c>
      <c r="E2875" t="str">
        <f>IF($B2875="A","",IFERROR(VLOOKUP($C2875,Elster!$I$5:$M$148,3,FALSE),$C2875))</f>
        <v xml:space="preserve">   "FEHLERMELDUNG"                                    </v>
      </c>
      <c r="F2875">
        <f t="shared" si="89"/>
        <v>1</v>
      </c>
      <c r="G2875" s="2">
        <f t="shared" si="90"/>
        <v>4.9740000000007001E-3</v>
      </c>
    </row>
    <row r="2876" spans="1:7" x14ac:dyDescent="0.35">
      <c r="A2876" t="s">
        <v>21608</v>
      </c>
      <c r="B2876" t="s">
        <v>7317</v>
      </c>
      <c r="C2876" t="s">
        <v>7318</v>
      </c>
      <c r="D2876" t="str">
        <f>IF($B2876="B","",IFERROR(VLOOKUP($C2876,Elster!$I$5:$M$148,3,FALSE),$C2876))</f>
        <v/>
      </c>
      <c r="E2876" t="str">
        <f>IF($B2876="A","",IFERROR(VLOOKUP($C2876,Elster!$I$5:$M$148,3,FALSE),$C2876))</f>
        <v xml:space="preserve">   "SAMMLERISTTEMP"                                   </v>
      </c>
      <c r="F2876">
        <f t="shared" si="89"/>
        <v>13</v>
      </c>
      <c r="G2876" s="2">
        <f t="shared" si="90"/>
        <v>4.9479999999988422E-3</v>
      </c>
    </row>
    <row r="2877" spans="1:7" x14ac:dyDescent="0.35">
      <c r="A2877" t="s">
        <v>21609</v>
      </c>
      <c r="B2877" t="s">
        <v>7317</v>
      </c>
      <c r="C2877" t="s">
        <v>7329</v>
      </c>
      <c r="D2877" t="str">
        <f>IF($B2877="B","",IFERROR(VLOOKUP($C2877,Elster!$I$5:$M$148,3,FALSE),$C2877))</f>
        <v/>
      </c>
      <c r="E2877" t="str">
        <f>IF($B2877="A","",IFERROR(VLOOKUP($C2877,Elster!$I$5:$M$148,3,FALSE),$C2877))</f>
        <v xml:space="preserve">   "KESSELSOLLTEMP"                                   </v>
      </c>
      <c r="F2877">
        <f t="shared" si="89"/>
        <v>2</v>
      </c>
      <c r="G2877" s="2">
        <f t="shared" si="90"/>
        <v>4.9740000000007001E-3</v>
      </c>
    </row>
    <row r="2878" spans="1:7" x14ac:dyDescent="0.35">
      <c r="A2878" t="s">
        <v>21610</v>
      </c>
      <c r="B2878" t="s">
        <v>7317</v>
      </c>
      <c r="C2878" t="s">
        <v>7320</v>
      </c>
      <c r="D2878" t="str">
        <f>IF($B2878="B","",IFERROR(VLOOKUP($C2878,Elster!$I$5:$M$148,3,FALSE),$C2878))</f>
        <v/>
      </c>
      <c r="E2878" t="str">
        <f>IF($B2878="A","",IFERROR(VLOOKUP($C2878,Elster!$I$5:$M$148,3,FALSE),$C2878))</f>
        <v>0x000</v>
      </c>
      <c r="F2878">
        <f t="shared" si="89"/>
        <v>0</v>
      </c>
      <c r="G2878" s="2">
        <f t="shared" si="90"/>
        <v>4.9729999999996721E-3</v>
      </c>
    </row>
    <row r="2879" spans="1:7" x14ac:dyDescent="0.35">
      <c r="A2879" t="s">
        <v>21611</v>
      </c>
      <c r="B2879" t="s">
        <v>7317</v>
      </c>
      <c r="C2879" t="s">
        <v>7366</v>
      </c>
      <c r="D2879" t="str">
        <f>IF($B2879="B","",IFERROR(VLOOKUP($C2879,Elster!$I$5:$M$148,3,FALSE),$C2879))</f>
        <v/>
      </c>
      <c r="E2879" t="str">
        <f>IF($B2879="A","",IFERROR(VLOOKUP($C2879,Elster!$I$5:$M$148,3,FALSE),$C2879))</f>
        <v xml:space="preserve">//   "ERWEITERUNGSTELEGRAMM"                            </v>
      </c>
      <c r="F2879">
        <f t="shared" si="89"/>
        <v>250</v>
      </c>
      <c r="G2879" s="2">
        <f t="shared" si="90"/>
        <v>4.9740000000007001E-3</v>
      </c>
    </row>
    <row r="2880" spans="1:7" x14ac:dyDescent="0.35">
      <c r="A2880" t="s">
        <v>21612</v>
      </c>
      <c r="B2880" t="s">
        <v>7317</v>
      </c>
      <c r="C2880" t="s">
        <v>7320</v>
      </c>
      <c r="D2880" t="str">
        <f>IF($B2880="B","",IFERROR(VLOOKUP($C2880,Elster!$I$5:$M$148,3,FALSE),$C2880))</f>
        <v/>
      </c>
      <c r="E2880" t="str">
        <f>IF($B2880="A","",IFERROR(VLOOKUP($C2880,Elster!$I$5:$M$148,3,FALSE),$C2880))</f>
        <v>0x000</v>
      </c>
      <c r="F2880">
        <f t="shared" si="89"/>
        <v>0</v>
      </c>
      <c r="G2880" s="2">
        <f t="shared" si="90"/>
        <v>4.9479999999988422E-3</v>
      </c>
    </row>
    <row r="2881" spans="1:7" x14ac:dyDescent="0.35">
      <c r="A2881" t="s">
        <v>21613</v>
      </c>
      <c r="B2881" t="s">
        <v>7317</v>
      </c>
      <c r="C2881" t="s">
        <v>7334</v>
      </c>
      <c r="D2881" t="str">
        <f>IF($B2881="B","",IFERROR(VLOOKUP($C2881,Elster!$I$5:$M$148,3,FALSE),$C2881))</f>
        <v/>
      </c>
      <c r="E2881" t="str">
        <f>IF($B2881="A","",IFERROR(VLOOKUP($C2881,Elster!$I$5:$M$148,3,FALSE),$C2881))</f>
        <v xml:space="preserve">   "MAX_TEMP_KESSEL"                                  </v>
      </c>
      <c r="F2881">
        <f t="shared" si="89"/>
        <v>40</v>
      </c>
      <c r="G2881" s="2">
        <f t="shared" si="90"/>
        <v>4.9740000000007001E-3</v>
      </c>
    </row>
    <row r="2882" spans="1:7" x14ac:dyDescent="0.35">
      <c r="A2882" t="s">
        <v>21614</v>
      </c>
      <c r="B2882" t="s">
        <v>7317</v>
      </c>
      <c r="C2882" t="s">
        <v>7321</v>
      </c>
      <c r="D2882" t="str">
        <f>IF($B2882="B","",IFERROR(VLOOKUP($C2882,Elster!$I$5:$M$148,3,FALSE),$C2882))</f>
        <v/>
      </c>
      <c r="E2882" t="str">
        <f>IF($B2882="A","",IFERROR(VLOOKUP($C2882,Elster!$I$5:$M$148,3,FALSE),$C2882))</f>
        <v xml:space="preserve">   "FEHLERMELDUNG"                                    </v>
      </c>
      <c r="F2882">
        <f t="shared" si="89"/>
        <v>1</v>
      </c>
      <c r="G2882" s="2">
        <f t="shared" si="90"/>
        <v>4.9740000000007001E-3</v>
      </c>
    </row>
    <row r="2883" spans="1:7" x14ac:dyDescent="0.35">
      <c r="A2883" t="s">
        <v>21615</v>
      </c>
      <c r="B2883" t="s">
        <v>7317</v>
      </c>
      <c r="C2883" t="s">
        <v>7609</v>
      </c>
      <c r="D2883" t="str">
        <f>IF($B2883="B","",IFERROR(VLOOKUP($C2883,Elster!$I$5:$M$148,3,FALSE),$C2883))</f>
        <v/>
      </c>
      <c r="E2883" t="str">
        <f>IF($B2883="A","",IFERROR(VLOOKUP($C2883,Elster!$I$5:$M$148,3,FALSE),$C2883))</f>
        <v>0x0F4</v>
      </c>
      <c r="F2883">
        <f t="shared" si="89"/>
        <v>244</v>
      </c>
      <c r="G2883" s="2">
        <f t="shared" si="90"/>
        <v>4.9740000000007001E-3</v>
      </c>
    </row>
    <row r="2884" spans="1:7" x14ac:dyDescent="0.35">
      <c r="A2884" t="s">
        <v>21616</v>
      </c>
      <c r="B2884" t="s">
        <v>7317</v>
      </c>
      <c r="C2884" t="s">
        <v>7329</v>
      </c>
      <c r="D2884" t="str">
        <f>IF($B2884="B","",IFERROR(VLOOKUP($C2884,Elster!$I$5:$M$148,3,FALSE),$C2884))</f>
        <v/>
      </c>
      <c r="E2884" t="str">
        <f>IF($B2884="A","",IFERROR(VLOOKUP($C2884,Elster!$I$5:$M$148,3,FALSE),$C2884))</f>
        <v xml:space="preserve">   "KESSELSOLLTEMP"                                   </v>
      </c>
      <c r="F2884">
        <f t="shared" ref="F2884:F2947" si="91">HEX2DEC(REPLACE(C2884,1,2,""))</f>
        <v>2</v>
      </c>
      <c r="G2884" s="2">
        <f t="shared" ref="G2884:G2947" si="92">SUBSTITUTE(A2884,"s","")-SUBSTITUTE(A2883,"s","")</f>
        <v>4.9479999999988422E-3</v>
      </c>
    </row>
    <row r="2885" spans="1:7" x14ac:dyDescent="0.35">
      <c r="A2885" t="s">
        <v>21617</v>
      </c>
      <c r="B2885" t="s">
        <v>7317</v>
      </c>
      <c r="C2885" t="s">
        <v>7344</v>
      </c>
      <c r="D2885" t="str">
        <f>IF($B2885="B","",IFERROR(VLOOKUP($C2885,Elster!$I$5:$M$148,3,FALSE),$C2885))</f>
        <v/>
      </c>
      <c r="E2885" t="str">
        <f>IF($B2885="A","",IFERROR(VLOOKUP($C2885,Elster!$I$5:$M$148,3,FALSE),$C2885))</f>
        <v xml:space="preserve">   "MODGRAD"                                          </v>
      </c>
      <c r="F2885">
        <f t="shared" si="91"/>
        <v>45</v>
      </c>
      <c r="G2885" s="2">
        <f t="shared" si="92"/>
        <v>4.9729999999996721E-3</v>
      </c>
    </row>
    <row r="2886" spans="1:7" x14ac:dyDescent="0.35">
      <c r="A2886" t="s">
        <v>21618</v>
      </c>
      <c r="B2886" t="s">
        <v>7317</v>
      </c>
      <c r="C2886" t="s">
        <v>7318</v>
      </c>
      <c r="D2886" t="str">
        <f>IF($B2886="B","",IFERROR(VLOOKUP($C2886,Elster!$I$5:$M$148,3,FALSE),$C2886))</f>
        <v/>
      </c>
      <c r="E2886" t="str">
        <f>IF($B2886="A","",IFERROR(VLOOKUP($C2886,Elster!$I$5:$M$148,3,FALSE),$C2886))</f>
        <v xml:space="preserve">   "SAMMLERISTTEMP"                                   </v>
      </c>
      <c r="F2886">
        <f t="shared" si="91"/>
        <v>13</v>
      </c>
      <c r="G2886" s="2">
        <f t="shared" si="92"/>
        <v>6.7450000000022214E-3</v>
      </c>
    </row>
    <row r="2887" spans="1:7" x14ac:dyDescent="0.35">
      <c r="A2887" t="s">
        <v>21618</v>
      </c>
      <c r="B2887" t="s">
        <v>7319</v>
      </c>
      <c r="C2887" t="s">
        <v>7318</v>
      </c>
      <c r="D2887" t="str">
        <f>IF($B2887="B","",IFERROR(VLOOKUP($C2887,Elster!$I$5:$M$148,3,FALSE),$C2887))</f>
        <v xml:space="preserve">   "SAMMLERISTTEMP"                                   </v>
      </c>
      <c r="E2887" t="str">
        <f>IF($B2887="A","",IFERROR(VLOOKUP($C2887,Elster!$I$5:$M$148,3,FALSE),$C2887))</f>
        <v/>
      </c>
      <c r="F2887">
        <f t="shared" si="91"/>
        <v>13</v>
      </c>
      <c r="G2887" s="2">
        <f t="shared" si="92"/>
        <v>0</v>
      </c>
    </row>
    <row r="2888" spans="1:7" x14ac:dyDescent="0.35">
      <c r="A2888" t="s">
        <v>21619</v>
      </c>
      <c r="B2888" t="s">
        <v>7317</v>
      </c>
      <c r="C2888" t="s">
        <v>7320</v>
      </c>
      <c r="D2888" t="str">
        <f>IF($B2888="B","",IFERROR(VLOOKUP($C2888,Elster!$I$5:$M$148,3,FALSE),$C2888))</f>
        <v/>
      </c>
      <c r="E2888" t="str">
        <f>IF($B2888="A","",IFERROR(VLOOKUP($C2888,Elster!$I$5:$M$148,3,FALSE),$C2888))</f>
        <v>0x000</v>
      </c>
      <c r="F2888">
        <f t="shared" si="91"/>
        <v>0</v>
      </c>
      <c r="G2888" s="2">
        <f t="shared" si="92"/>
        <v>4.9999999999990052E-3</v>
      </c>
    </row>
    <row r="2889" spans="1:7" x14ac:dyDescent="0.35">
      <c r="A2889" t="s">
        <v>21619</v>
      </c>
      <c r="B2889" t="s">
        <v>7319</v>
      </c>
      <c r="C2889" t="s">
        <v>7320</v>
      </c>
      <c r="D2889" t="str">
        <f>IF($B2889="B","",IFERROR(VLOOKUP($C2889,Elster!$I$5:$M$148,3,FALSE),$C2889))</f>
        <v>0x000</v>
      </c>
      <c r="E2889" t="str">
        <f>IF($B2889="A","",IFERROR(VLOOKUP($C2889,Elster!$I$5:$M$148,3,FALSE),$C2889))</f>
        <v/>
      </c>
      <c r="F2889">
        <f t="shared" si="91"/>
        <v>0</v>
      </c>
      <c r="G2889" s="2">
        <f t="shared" si="92"/>
        <v>0</v>
      </c>
    </row>
    <row r="2890" spans="1:7" x14ac:dyDescent="0.35">
      <c r="A2890" t="s">
        <v>21620</v>
      </c>
      <c r="B2890" t="s">
        <v>7317</v>
      </c>
      <c r="C2890" t="s">
        <v>7325</v>
      </c>
      <c r="D2890" t="str">
        <f>IF($B2890="B","",IFERROR(VLOOKUP($C2890,Elster!$I$5:$M$148,3,FALSE),$C2890))</f>
        <v/>
      </c>
      <c r="E2890" t="str">
        <f>IF($B2890="A","",IFERROR(VLOOKUP($C2890,Elster!$I$5:$M$148,3,FALSE),$C2890))</f>
        <v xml:space="preserve">   "SPEICHERSOLLTEMP"                                 </v>
      </c>
      <c r="F2890">
        <f t="shared" si="91"/>
        <v>3</v>
      </c>
      <c r="G2890" s="2">
        <f t="shared" si="92"/>
        <v>4.9999999999990052E-3</v>
      </c>
    </row>
    <row r="2891" spans="1:7" x14ac:dyDescent="0.35">
      <c r="A2891" t="s">
        <v>21620</v>
      </c>
      <c r="B2891" t="s">
        <v>7319</v>
      </c>
      <c r="C2891" t="s">
        <v>7325</v>
      </c>
      <c r="D2891" t="str">
        <f>IF($B2891="B","",IFERROR(VLOOKUP($C2891,Elster!$I$5:$M$148,3,FALSE),$C2891))</f>
        <v xml:space="preserve">   "SPEICHERSOLLTEMP"                                 </v>
      </c>
      <c r="E2891" t="str">
        <f>IF($B2891="A","",IFERROR(VLOOKUP($C2891,Elster!$I$5:$M$148,3,FALSE),$C2891))</f>
        <v/>
      </c>
      <c r="F2891">
        <f t="shared" si="91"/>
        <v>3</v>
      </c>
      <c r="G2891" s="2">
        <f t="shared" si="92"/>
        <v>0</v>
      </c>
    </row>
    <row r="2892" spans="1:7" x14ac:dyDescent="0.35">
      <c r="A2892" t="s">
        <v>21621</v>
      </c>
      <c r="B2892" t="s">
        <v>7317</v>
      </c>
      <c r="C2892" t="s">
        <v>7321</v>
      </c>
      <c r="D2892" t="str">
        <f>IF($B2892="B","",IFERROR(VLOOKUP($C2892,Elster!$I$5:$M$148,3,FALSE),$C2892))</f>
        <v/>
      </c>
      <c r="E2892" t="str">
        <f>IF($B2892="A","",IFERROR(VLOOKUP($C2892,Elster!$I$5:$M$148,3,FALSE),$C2892))</f>
        <v xml:space="preserve">   "FEHLERMELDUNG"                                    </v>
      </c>
      <c r="F2892">
        <f t="shared" si="91"/>
        <v>1</v>
      </c>
      <c r="G2892" s="2">
        <f t="shared" si="92"/>
        <v>4.9999999999990052E-3</v>
      </c>
    </row>
    <row r="2893" spans="1:7" x14ac:dyDescent="0.35">
      <c r="A2893" t="s">
        <v>21621</v>
      </c>
      <c r="B2893" t="s">
        <v>7319</v>
      </c>
      <c r="C2893" t="s">
        <v>7321</v>
      </c>
      <c r="D2893" t="str">
        <f>IF($B2893="B","",IFERROR(VLOOKUP($C2893,Elster!$I$5:$M$148,3,FALSE),$C2893))</f>
        <v xml:space="preserve">   "FEHLERMELDUNG"                                    </v>
      </c>
      <c r="E2893" t="str">
        <f>IF($B2893="A","",IFERROR(VLOOKUP($C2893,Elster!$I$5:$M$148,3,FALSE),$C2893))</f>
        <v/>
      </c>
      <c r="F2893">
        <f t="shared" si="91"/>
        <v>1</v>
      </c>
      <c r="G2893" s="2">
        <f t="shared" si="92"/>
        <v>0</v>
      </c>
    </row>
    <row r="2894" spans="1:7" x14ac:dyDescent="0.35">
      <c r="A2894" t="s">
        <v>21622</v>
      </c>
      <c r="B2894" t="s">
        <v>7317</v>
      </c>
      <c r="C2894" t="s">
        <v>7320</v>
      </c>
      <c r="D2894" t="str">
        <f>IF($B2894="B","",IFERROR(VLOOKUP($C2894,Elster!$I$5:$M$148,3,FALSE),$C2894))</f>
        <v/>
      </c>
      <c r="E2894" t="str">
        <f>IF($B2894="A","",IFERROR(VLOOKUP($C2894,Elster!$I$5:$M$148,3,FALSE),$C2894))</f>
        <v>0x000</v>
      </c>
      <c r="F2894">
        <f t="shared" si="91"/>
        <v>0</v>
      </c>
      <c r="G2894" s="2">
        <f t="shared" si="92"/>
        <v>5.000000000002558E-3</v>
      </c>
    </row>
    <row r="2895" spans="1:7" x14ac:dyDescent="0.35">
      <c r="A2895" t="s">
        <v>21622</v>
      </c>
      <c r="B2895" t="s">
        <v>7319</v>
      </c>
      <c r="C2895" t="s">
        <v>7320</v>
      </c>
      <c r="D2895" t="str">
        <f>IF($B2895="B","",IFERROR(VLOOKUP($C2895,Elster!$I$5:$M$148,3,FALSE),$C2895))</f>
        <v>0x000</v>
      </c>
      <c r="E2895" t="str">
        <f>IF($B2895="A","",IFERROR(VLOOKUP($C2895,Elster!$I$5:$M$148,3,FALSE),$C2895))</f>
        <v/>
      </c>
      <c r="F2895">
        <f t="shared" si="91"/>
        <v>0</v>
      </c>
      <c r="G2895" s="2">
        <f t="shared" si="92"/>
        <v>0</v>
      </c>
    </row>
    <row r="2896" spans="1:7" x14ac:dyDescent="0.35">
      <c r="A2896" t="s">
        <v>21623</v>
      </c>
      <c r="B2896" t="s">
        <v>7317</v>
      </c>
      <c r="C2896" t="s">
        <v>7366</v>
      </c>
      <c r="D2896" t="str">
        <f>IF($B2896="B","",IFERROR(VLOOKUP($C2896,Elster!$I$5:$M$148,3,FALSE),$C2896))</f>
        <v/>
      </c>
      <c r="E2896" t="str">
        <f>IF($B2896="A","",IFERROR(VLOOKUP($C2896,Elster!$I$5:$M$148,3,FALSE),$C2896))</f>
        <v xml:space="preserve">//   "ERWEITERUNGSTELEGRAMM"                            </v>
      </c>
      <c r="F2896">
        <f t="shared" si="91"/>
        <v>250</v>
      </c>
      <c r="G2896" s="2">
        <f t="shared" si="92"/>
        <v>4.9999999999990052E-3</v>
      </c>
    </row>
    <row r="2897" spans="1:7" x14ac:dyDescent="0.35">
      <c r="A2897" t="s">
        <v>21623</v>
      </c>
      <c r="B2897" t="s">
        <v>7319</v>
      </c>
      <c r="C2897" t="s">
        <v>7366</v>
      </c>
      <c r="D2897" t="str">
        <f>IF($B2897="B","",IFERROR(VLOOKUP($C2897,Elster!$I$5:$M$148,3,FALSE),$C2897))</f>
        <v xml:space="preserve">//   "ERWEITERUNGSTELEGRAMM"                            </v>
      </c>
      <c r="E2897" t="str">
        <f>IF($B2897="A","",IFERROR(VLOOKUP($C2897,Elster!$I$5:$M$148,3,FALSE),$C2897))</f>
        <v/>
      </c>
      <c r="F2897">
        <f t="shared" si="91"/>
        <v>250</v>
      </c>
      <c r="G2897" s="2">
        <f t="shared" si="92"/>
        <v>0</v>
      </c>
    </row>
    <row r="2898" spans="1:7" x14ac:dyDescent="0.35">
      <c r="A2898" t="s">
        <v>21624</v>
      </c>
      <c r="B2898" t="s">
        <v>7317</v>
      </c>
      <c r="C2898" t="s">
        <v>7320</v>
      </c>
      <c r="D2898" t="str">
        <f>IF($B2898="B","",IFERROR(VLOOKUP($C2898,Elster!$I$5:$M$148,3,FALSE),$C2898))</f>
        <v/>
      </c>
      <c r="E2898" t="str">
        <f>IF($B2898="A","",IFERROR(VLOOKUP($C2898,Elster!$I$5:$M$148,3,FALSE),$C2898))</f>
        <v>0x000</v>
      </c>
      <c r="F2898">
        <f t="shared" si="91"/>
        <v>0</v>
      </c>
      <c r="G2898" s="2">
        <f t="shared" si="92"/>
        <v>4.9999999999990052E-3</v>
      </c>
    </row>
    <row r="2899" spans="1:7" x14ac:dyDescent="0.35">
      <c r="A2899" t="s">
        <v>21624</v>
      </c>
      <c r="B2899" t="s">
        <v>7319</v>
      </c>
      <c r="C2899" t="s">
        <v>7320</v>
      </c>
      <c r="D2899" t="str">
        <f>IF($B2899="B","",IFERROR(VLOOKUP($C2899,Elster!$I$5:$M$148,3,FALSE),$C2899))</f>
        <v>0x000</v>
      </c>
      <c r="E2899" t="str">
        <f>IF($B2899="A","",IFERROR(VLOOKUP($C2899,Elster!$I$5:$M$148,3,FALSE),$C2899))</f>
        <v/>
      </c>
      <c r="F2899">
        <f t="shared" si="91"/>
        <v>0</v>
      </c>
      <c r="G2899" s="2">
        <f t="shared" si="92"/>
        <v>0</v>
      </c>
    </row>
    <row r="2900" spans="1:7" x14ac:dyDescent="0.35">
      <c r="A2900" t="s">
        <v>21625</v>
      </c>
      <c r="B2900" t="s">
        <v>7317</v>
      </c>
      <c r="C2900" t="s">
        <v>7632</v>
      </c>
      <c r="D2900" t="str">
        <f>IF($B2900="B","",IFERROR(VLOOKUP($C2900,Elster!$I$5:$M$148,3,FALSE),$C2900))</f>
        <v/>
      </c>
      <c r="E2900" t="str">
        <f>IF($B2900="A","",IFERROR(VLOOKUP($C2900,Elster!$I$5:$M$148,3,FALSE),$C2900))</f>
        <v xml:space="preserve">   "EINSTELL_SPEICHERSOLLTEMP"                        </v>
      </c>
      <c r="F2900">
        <f t="shared" si="91"/>
        <v>19</v>
      </c>
      <c r="G2900" s="2">
        <f t="shared" si="92"/>
        <v>5.000000000002558E-3</v>
      </c>
    </row>
    <row r="2901" spans="1:7" x14ac:dyDescent="0.35">
      <c r="A2901" t="s">
        <v>21625</v>
      </c>
      <c r="B2901" t="s">
        <v>7319</v>
      </c>
      <c r="C2901" t="s">
        <v>7632</v>
      </c>
      <c r="D2901" t="str">
        <f>IF($B2901="B","",IFERROR(VLOOKUP($C2901,Elster!$I$5:$M$148,3,FALSE),$C2901))</f>
        <v xml:space="preserve">   "EINSTELL_SPEICHERSOLLTEMP"                        </v>
      </c>
      <c r="E2901" t="str">
        <f>IF($B2901="A","",IFERROR(VLOOKUP($C2901,Elster!$I$5:$M$148,3,FALSE),$C2901))</f>
        <v/>
      </c>
      <c r="F2901">
        <f t="shared" si="91"/>
        <v>19</v>
      </c>
      <c r="G2901" s="2">
        <f t="shared" si="92"/>
        <v>0</v>
      </c>
    </row>
    <row r="2902" spans="1:7" x14ac:dyDescent="0.35">
      <c r="A2902" t="s">
        <v>21626</v>
      </c>
      <c r="B2902" t="s">
        <v>7319</v>
      </c>
      <c r="C2902" t="s">
        <v>7321</v>
      </c>
      <c r="D2902" t="str">
        <f>IF($B2902="B","",IFERROR(VLOOKUP($C2902,Elster!$I$5:$M$148,3,FALSE),$C2902))</f>
        <v xml:space="preserve">   "FEHLERMELDUNG"                                    </v>
      </c>
      <c r="E2902" t="str">
        <f>IF($B2902="A","",IFERROR(VLOOKUP($C2902,Elster!$I$5:$M$148,3,FALSE),$C2902))</f>
        <v/>
      </c>
      <c r="F2902">
        <f t="shared" si="91"/>
        <v>1</v>
      </c>
      <c r="G2902" s="2">
        <f t="shared" si="92"/>
        <v>4.9989999999979773E-3</v>
      </c>
    </row>
    <row r="2903" spans="1:7" x14ac:dyDescent="0.35">
      <c r="A2903" t="s">
        <v>21627</v>
      </c>
      <c r="B2903" t="s">
        <v>7317</v>
      </c>
      <c r="C2903" t="s">
        <v>7321</v>
      </c>
      <c r="D2903" t="str">
        <f>IF($B2903="B","",IFERROR(VLOOKUP($C2903,Elster!$I$5:$M$148,3,FALSE),$C2903))</f>
        <v/>
      </c>
      <c r="E2903" t="str">
        <f>IF($B2903="A","",IFERROR(VLOOKUP($C2903,Elster!$I$5:$M$148,3,FALSE),$C2903))</f>
        <v xml:space="preserve">   "FEHLERMELDUNG"                                    </v>
      </c>
      <c r="F2903">
        <f t="shared" si="91"/>
        <v>1</v>
      </c>
      <c r="G2903" s="2">
        <f t="shared" si="92"/>
        <v>2.6999999999333113E-5</v>
      </c>
    </row>
    <row r="2904" spans="1:7" x14ac:dyDescent="0.35">
      <c r="A2904" t="s">
        <v>21628</v>
      </c>
      <c r="B2904" t="s">
        <v>7319</v>
      </c>
      <c r="C2904" t="s">
        <v>7635</v>
      </c>
      <c r="D2904" t="str">
        <f>IF($B2904="B","",IFERROR(VLOOKUP($C2904,Elster!$I$5:$M$148,3,FALSE),$C2904))</f>
        <v>0x0D6</v>
      </c>
      <c r="E2904" t="str">
        <f>IF($B2904="A","",IFERROR(VLOOKUP($C2904,Elster!$I$5:$M$148,3,FALSE),$C2904))</f>
        <v/>
      </c>
      <c r="F2904">
        <f t="shared" si="91"/>
        <v>214</v>
      </c>
      <c r="G2904" s="2">
        <f t="shared" si="92"/>
        <v>4.9729999999996721E-3</v>
      </c>
    </row>
    <row r="2905" spans="1:7" x14ac:dyDescent="0.35">
      <c r="A2905" t="s">
        <v>21629</v>
      </c>
      <c r="B2905" t="s">
        <v>7317</v>
      </c>
      <c r="C2905" t="s">
        <v>7635</v>
      </c>
      <c r="D2905" t="str">
        <f>IF($B2905="B","",IFERROR(VLOOKUP($C2905,Elster!$I$5:$M$148,3,FALSE),$C2905))</f>
        <v/>
      </c>
      <c r="E2905" t="str">
        <f>IF($B2905="A","",IFERROR(VLOOKUP($C2905,Elster!$I$5:$M$148,3,FALSE),$C2905))</f>
        <v>0x0D6</v>
      </c>
      <c r="F2905">
        <f t="shared" si="91"/>
        <v>214</v>
      </c>
      <c r="G2905" s="2">
        <f t="shared" si="92"/>
        <v>2.600000000185787E-5</v>
      </c>
    </row>
    <row r="2906" spans="1:7" x14ac:dyDescent="0.35">
      <c r="A2906" t="s">
        <v>21630</v>
      </c>
      <c r="B2906" t="s">
        <v>7319</v>
      </c>
      <c r="C2906" t="s">
        <v>7321</v>
      </c>
      <c r="D2906" t="str">
        <f>IF($B2906="B","",IFERROR(VLOOKUP($C2906,Elster!$I$5:$M$148,3,FALSE),$C2906))</f>
        <v xml:space="preserve">   "FEHLERMELDUNG"                                    </v>
      </c>
      <c r="E2906" t="str">
        <f>IF($B2906="A","",IFERROR(VLOOKUP($C2906,Elster!$I$5:$M$148,3,FALSE),$C2906))</f>
        <v/>
      </c>
      <c r="F2906">
        <f t="shared" si="91"/>
        <v>1</v>
      </c>
      <c r="G2906" s="2">
        <f t="shared" si="92"/>
        <v>4.9740000000007001E-3</v>
      </c>
    </row>
    <row r="2907" spans="1:7" x14ac:dyDescent="0.35">
      <c r="A2907" t="s">
        <v>21631</v>
      </c>
      <c r="B2907" t="s">
        <v>7317</v>
      </c>
      <c r="C2907" t="s">
        <v>7321</v>
      </c>
      <c r="D2907" t="str">
        <f>IF($B2907="B","",IFERROR(VLOOKUP($C2907,Elster!$I$5:$M$148,3,FALSE),$C2907))</f>
        <v/>
      </c>
      <c r="E2907" t="str">
        <f>IF($B2907="A","",IFERROR(VLOOKUP($C2907,Elster!$I$5:$M$148,3,FALSE),$C2907))</f>
        <v xml:space="preserve">   "FEHLERMELDUNG"                                    </v>
      </c>
      <c r="F2907">
        <f t="shared" si="91"/>
        <v>1</v>
      </c>
      <c r="G2907" s="2">
        <f t="shared" si="92"/>
        <v>2.5999999998305157E-5</v>
      </c>
    </row>
    <row r="2908" spans="1:7" x14ac:dyDescent="0.35">
      <c r="A2908" t="s">
        <v>21632</v>
      </c>
      <c r="B2908" t="s">
        <v>7319</v>
      </c>
      <c r="C2908" t="s">
        <v>7639</v>
      </c>
      <c r="D2908" t="str">
        <f>IF($B2908="B","",IFERROR(VLOOKUP($C2908,Elster!$I$5:$M$148,3,FALSE),$C2908))</f>
        <v>0x0F5</v>
      </c>
      <c r="E2908" t="str">
        <f>IF($B2908="A","",IFERROR(VLOOKUP($C2908,Elster!$I$5:$M$148,3,FALSE),$C2908))</f>
        <v/>
      </c>
      <c r="F2908">
        <f t="shared" si="91"/>
        <v>245</v>
      </c>
      <c r="G2908" s="2">
        <f t="shared" si="92"/>
        <v>4.9740000000007001E-3</v>
      </c>
    </row>
    <row r="2909" spans="1:7" x14ac:dyDescent="0.35">
      <c r="A2909" t="s">
        <v>21633</v>
      </c>
      <c r="B2909" t="s">
        <v>7317</v>
      </c>
      <c r="C2909" t="s">
        <v>7639</v>
      </c>
      <c r="D2909" t="str">
        <f>IF($B2909="B","",IFERROR(VLOOKUP($C2909,Elster!$I$5:$M$148,3,FALSE),$C2909))</f>
        <v/>
      </c>
      <c r="E2909" t="str">
        <f>IF($B2909="A","",IFERROR(VLOOKUP($C2909,Elster!$I$5:$M$148,3,FALSE),$C2909))</f>
        <v>0x0F5</v>
      </c>
      <c r="F2909">
        <f t="shared" si="91"/>
        <v>245</v>
      </c>
      <c r="G2909" s="2">
        <f t="shared" si="92"/>
        <v>2.5999999998305157E-5</v>
      </c>
    </row>
    <row r="2910" spans="1:7" x14ac:dyDescent="0.35">
      <c r="A2910" t="s">
        <v>21634</v>
      </c>
      <c r="B2910" t="s">
        <v>7317</v>
      </c>
      <c r="C2910" t="s">
        <v>7325</v>
      </c>
      <c r="D2910" t="str">
        <f>IF($B2910="B","",IFERROR(VLOOKUP($C2910,Elster!$I$5:$M$148,3,FALSE),$C2910))</f>
        <v/>
      </c>
      <c r="E2910" t="str">
        <f>IF($B2910="A","",IFERROR(VLOOKUP($C2910,Elster!$I$5:$M$148,3,FALSE),$C2910))</f>
        <v xml:space="preserve">   "SPEICHERSOLLTEMP"                                 </v>
      </c>
      <c r="F2910">
        <f t="shared" si="91"/>
        <v>3</v>
      </c>
      <c r="G2910" s="2">
        <f t="shared" si="92"/>
        <v>1.1979000000000184E-2</v>
      </c>
    </row>
    <row r="2911" spans="1:7" x14ac:dyDescent="0.35">
      <c r="A2911" t="s">
        <v>21635</v>
      </c>
      <c r="B2911" t="s">
        <v>7317</v>
      </c>
      <c r="C2911" t="s">
        <v>7320</v>
      </c>
      <c r="D2911" t="str">
        <f>IF($B2911="B","",IFERROR(VLOOKUP($C2911,Elster!$I$5:$M$148,3,FALSE),$C2911))</f>
        <v/>
      </c>
      <c r="E2911" t="str">
        <f>IF($B2911="A","",IFERROR(VLOOKUP($C2911,Elster!$I$5:$M$148,3,FALSE),$C2911))</f>
        <v>0x000</v>
      </c>
      <c r="F2911">
        <f t="shared" si="91"/>
        <v>0</v>
      </c>
      <c r="G2911" s="2">
        <f t="shared" si="92"/>
        <v>4.9480000000023949E-3</v>
      </c>
    </row>
    <row r="2912" spans="1:7" x14ac:dyDescent="0.35">
      <c r="A2912" t="s">
        <v>21636</v>
      </c>
      <c r="B2912" t="s">
        <v>7317</v>
      </c>
      <c r="C2912" t="s">
        <v>7318</v>
      </c>
      <c r="D2912" t="str">
        <f>IF($B2912="B","",IFERROR(VLOOKUP($C2912,Elster!$I$5:$M$148,3,FALSE),$C2912))</f>
        <v/>
      </c>
      <c r="E2912" t="str">
        <f>IF($B2912="A","",IFERROR(VLOOKUP($C2912,Elster!$I$5:$M$148,3,FALSE),$C2912))</f>
        <v xml:space="preserve">   "SAMMLERISTTEMP"                                   </v>
      </c>
      <c r="F2912">
        <f t="shared" si="91"/>
        <v>13</v>
      </c>
      <c r="G2912" s="2">
        <f t="shared" si="92"/>
        <v>4.9740000000007001E-3</v>
      </c>
    </row>
    <row r="2913" spans="1:7" x14ac:dyDescent="0.35">
      <c r="A2913" t="s">
        <v>21637</v>
      </c>
      <c r="B2913" t="s">
        <v>7317</v>
      </c>
      <c r="C2913" t="s">
        <v>7329</v>
      </c>
      <c r="D2913" t="str">
        <f>IF($B2913="B","",IFERROR(VLOOKUP($C2913,Elster!$I$5:$M$148,3,FALSE),$C2913))</f>
        <v/>
      </c>
      <c r="E2913" t="str">
        <f>IF($B2913="A","",IFERROR(VLOOKUP($C2913,Elster!$I$5:$M$148,3,FALSE),$C2913))</f>
        <v xml:space="preserve">   "KESSELSOLLTEMP"                                   </v>
      </c>
      <c r="F2913">
        <f t="shared" si="91"/>
        <v>2</v>
      </c>
      <c r="G2913" s="2">
        <f t="shared" si="92"/>
        <v>4.9739999999971474E-3</v>
      </c>
    </row>
    <row r="2914" spans="1:7" x14ac:dyDescent="0.35">
      <c r="A2914" t="s">
        <v>21638</v>
      </c>
      <c r="B2914" t="s">
        <v>7317</v>
      </c>
      <c r="C2914" t="s">
        <v>7320</v>
      </c>
      <c r="D2914" t="str">
        <f>IF($B2914="B","",IFERROR(VLOOKUP($C2914,Elster!$I$5:$M$148,3,FALSE),$C2914))</f>
        <v/>
      </c>
      <c r="E2914" t="str">
        <f>IF($B2914="A","",IFERROR(VLOOKUP($C2914,Elster!$I$5:$M$148,3,FALSE),$C2914))</f>
        <v>0x000</v>
      </c>
      <c r="F2914">
        <f t="shared" si="91"/>
        <v>0</v>
      </c>
      <c r="G2914" s="2">
        <f t="shared" si="92"/>
        <v>4.9740000000007001E-3</v>
      </c>
    </row>
    <row r="2915" spans="1:7" x14ac:dyDescent="0.35">
      <c r="A2915" t="s">
        <v>21639</v>
      </c>
      <c r="B2915" t="s">
        <v>7317</v>
      </c>
      <c r="C2915" t="s">
        <v>7366</v>
      </c>
      <c r="D2915" t="str">
        <f>IF($B2915="B","",IFERROR(VLOOKUP($C2915,Elster!$I$5:$M$148,3,FALSE),$C2915))</f>
        <v/>
      </c>
      <c r="E2915" t="str">
        <f>IF($B2915="A","",IFERROR(VLOOKUP($C2915,Elster!$I$5:$M$148,3,FALSE),$C2915))</f>
        <v xml:space="preserve">//   "ERWEITERUNGSTELEGRAMM"                            </v>
      </c>
      <c r="F2915">
        <f t="shared" si="91"/>
        <v>250</v>
      </c>
      <c r="G2915" s="2">
        <f t="shared" si="92"/>
        <v>4.9479999999988422E-3</v>
      </c>
    </row>
    <row r="2916" spans="1:7" x14ac:dyDescent="0.35">
      <c r="A2916" t="s">
        <v>21640</v>
      </c>
      <c r="B2916" t="s">
        <v>7317</v>
      </c>
      <c r="C2916" t="s">
        <v>7320</v>
      </c>
      <c r="D2916" t="str">
        <f>IF($B2916="B","",IFERROR(VLOOKUP($C2916,Elster!$I$5:$M$148,3,FALSE),$C2916))</f>
        <v/>
      </c>
      <c r="E2916" t="str">
        <f>IF($B2916="A","",IFERROR(VLOOKUP($C2916,Elster!$I$5:$M$148,3,FALSE),$C2916))</f>
        <v>0x000</v>
      </c>
      <c r="F2916">
        <f t="shared" si="91"/>
        <v>0</v>
      </c>
      <c r="G2916" s="2">
        <f t="shared" si="92"/>
        <v>4.9730000000032248E-3</v>
      </c>
    </row>
    <row r="2917" spans="1:7" x14ac:dyDescent="0.35">
      <c r="A2917" t="s">
        <v>21641</v>
      </c>
      <c r="B2917" t="s">
        <v>7317</v>
      </c>
      <c r="C2917" t="s">
        <v>7632</v>
      </c>
      <c r="D2917" t="str">
        <f>IF($B2917="B","",IFERROR(VLOOKUP($C2917,Elster!$I$5:$M$148,3,FALSE),$C2917))</f>
        <v/>
      </c>
      <c r="E2917" t="str">
        <f>IF($B2917="A","",IFERROR(VLOOKUP($C2917,Elster!$I$5:$M$148,3,FALSE),$C2917))</f>
        <v xml:space="preserve">   "EINSTELL_SPEICHERSOLLTEMP"                        </v>
      </c>
      <c r="F2917">
        <f t="shared" si="91"/>
        <v>19</v>
      </c>
      <c r="G2917" s="2">
        <f t="shared" si="92"/>
        <v>4.9739999999971474E-3</v>
      </c>
    </row>
    <row r="2918" spans="1:7" x14ac:dyDescent="0.35">
      <c r="A2918" t="s">
        <v>21642</v>
      </c>
      <c r="B2918" t="s">
        <v>7317</v>
      </c>
      <c r="C2918" t="s">
        <v>7321</v>
      </c>
      <c r="D2918" t="str">
        <f>IF($B2918="B","",IFERROR(VLOOKUP($C2918,Elster!$I$5:$M$148,3,FALSE),$C2918))</f>
        <v/>
      </c>
      <c r="E2918" t="str">
        <f>IF($B2918="A","",IFERROR(VLOOKUP($C2918,Elster!$I$5:$M$148,3,FALSE),$C2918))</f>
        <v xml:space="preserve">   "FEHLERMELDUNG"                                    </v>
      </c>
      <c r="F2918">
        <f t="shared" si="91"/>
        <v>1</v>
      </c>
      <c r="G2918" s="2">
        <f t="shared" si="92"/>
        <v>4.9480000000023949E-3</v>
      </c>
    </row>
    <row r="2919" spans="1:7" x14ac:dyDescent="0.35">
      <c r="A2919" t="s">
        <v>21643</v>
      </c>
      <c r="B2919" t="s">
        <v>7317</v>
      </c>
      <c r="C2919" t="s">
        <v>7635</v>
      </c>
      <c r="D2919" t="str">
        <f>IF($B2919="B","",IFERROR(VLOOKUP($C2919,Elster!$I$5:$M$148,3,FALSE),$C2919))</f>
        <v/>
      </c>
      <c r="E2919" t="str">
        <f>IF($B2919="A","",IFERROR(VLOOKUP($C2919,Elster!$I$5:$M$148,3,FALSE),$C2919))</f>
        <v>0x0D6</v>
      </c>
      <c r="F2919">
        <f t="shared" si="91"/>
        <v>214</v>
      </c>
      <c r="G2919" s="2">
        <f t="shared" si="92"/>
        <v>4.9740000000007001E-3</v>
      </c>
    </row>
    <row r="2920" spans="1:7" x14ac:dyDescent="0.35">
      <c r="A2920" t="s">
        <v>21644</v>
      </c>
      <c r="B2920" t="s">
        <v>7317</v>
      </c>
      <c r="C2920" t="s">
        <v>7321</v>
      </c>
      <c r="D2920" t="str">
        <f>IF($B2920="B","",IFERROR(VLOOKUP($C2920,Elster!$I$5:$M$148,3,FALSE),$C2920))</f>
        <v/>
      </c>
      <c r="E2920" t="str">
        <f>IF($B2920="A","",IFERROR(VLOOKUP($C2920,Elster!$I$5:$M$148,3,FALSE),$C2920))</f>
        <v xml:space="preserve">   "FEHLERMELDUNG"                                    </v>
      </c>
      <c r="F2920">
        <f t="shared" si="91"/>
        <v>1</v>
      </c>
      <c r="G2920" s="2">
        <f t="shared" si="92"/>
        <v>4.9739999999971474E-3</v>
      </c>
    </row>
    <row r="2921" spans="1:7" x14ac:dyDescent="0.35">
      <c r="A2921" t="s">
        <v>21645</v>
      </c>
      <c r="B2921" t="s">
        <v>7317</v>
      </c>
      <c r="C2921" t="s">
        <v>7652</v>
      </c>
      <c r="D2921" t="str">
        <f>IF($B2921="B","",IFERROR(VLOOKUP($C2921,Elster!$I$5:$M$148,3,FALSE),$C2921))</f>
        <v/>
      </c>
      <c r="E2921" t="str">
        <f>IF($B2921="A","",IFERROR(VLOOKUP($C2921,Elster!$I$5:$M$148,3,FALSE),$C2921))</f>
        <v>0x0F6</v>
      </c>
      <c r="F2921">
        <f t="shared" si="91"/>
        <v>246</v>
      </c>
      <c r="G2921" s="2">
        <f t="shared" si="92"/>
        <v>4.9740000000007001E-3</v>
      </c>
    </row>
    <row r="2922" spans="1:7" x14ac:dyDescent="0.35">
      <c r="A2922" t="s">
        <v>21646</v>
      </c>
      <c r="B2922" t="s">
        <v>7317</v>
      </c>
      <c r="C2922" t="s">
        <v>7318</v>
      </c>
      <c r="D2922" t="str">
        <f>IF($B2922="B","",IFERROR(VLOOKUP($C2922,Elster!$I$5:$M$148,3,FALSE),$C2922))</f>
        <v/>
      </c>
      <c r="E2922" t="str">
        <f>IF($B2922="A","",IFERROR(VLOOKUP($C2922,Elster!$I$5:$M$148,3,FALSE),$C2922))</f>
        <v xml:space="preserve">   "SAMMLERISTTEMP"                                   </v>
      </c>
      <c r="F2922">
        <f t="shared" si="91"/>
        <v>13</v>
      </c>
      <c r="G2922" s="2">
        <f t="shared" si="92"/>
        <v>6.3279999999998893E-3</v>
      </c>
    </row>
    <row r="2923" spans="1:7" x14ac:dyDescent="0.35">
      <c r="A2923" t="s">
        <v>21646</v>
      </c>
      <c r="B2923" t="s">
        <v>7319</v>
      </c>
      <c r="C2923" t="s">
        <v>7318</v>
      </c>
      <c r="D2923" t="str">
        <f>IF($B2923="B","",IFERROR(VLOOKUP($C2923,Elster!$I$5:$M$148,3,FALSE),$C2923))</f>
        <v xml:space="preserve">   "SAMMLERISTTEMP"                                   </v>
      </c>
      <c r="E2923" t="str">
        <f>IF($B2923="A","",IFERROR(VLOOKUP($C2923,Elster!$I$5:$M$148,3,FALSE),$C2923))</f>
        <v/>
      </c>
      <c r="F2923">
        <f t="shared" si="91"/>
        <v>13</v>
      </c>
      <c r="G2923" s="2">
        <f t="shared" si="92"/>
        <v>0</v>
      </c>
    </row>
    <row r="2924" spans="1:7" x14ac:dyDescent="0.35">
      <c r="A2924" t="s">
        <v>21647</v>
      </c>
      <c r="B2924" t="s">
        <v>7317</v>
      </c>
      <c r="C2924" t="s">
        <v>7320</v>
      </c>
      <c r="D2924" t="str">
        <f>IF($B2924="B","",IFERROR(VLOOKUP($C2924,Elster!$I$5:$M$148,3,FALSE),$C2924))</f>
        <v/>
      </c>
      <c r="E2924" t="str">
        <f>IF($B2924="A","",IFERROR(VLOOKUP($C2924,Elster!$I$5:$M$148,3,FALSE),$C2924))</f>
        <v>0x000</v>
      </c>
      <c r="F2924">
        <f t="shared" si="91"/>
        <v>0</v>
      </c>
      <c r="G2924" s="2">
        <f t="shared" si="92"/>
        <v>4.9999999999990052E-3</v>
      </c>
    </row>
    <row r="2925" spans="1:7" x14ac:dyDescent="0.35">
      <c r="A2925" t="s">
        <v>21647</v>
      </c>
      <c r="B2925" t="s">
        <v>7319</v>
      </c>
      <c r="C2925" t="s">
        <v>7320</v>
      </c>
      <c r="D2925" t="str">
        <f>IF($B2925="B","",IFERROR(VLOOKUP($C2925,Elster!$I$5:$M$148,3,FALSE),$C2925))</f>
        <v>0x000</v>
      </c>
      <c r="E2925" t="str">
        <f>IF($B2925="A","",IFERROR(VLOOKUP($C2925,Elster!$I$5:$M$148,3,FALSE),$C2925))</f>
        <v/>
      </c>
      <c r="F2925">
        <f t="shared" si="91"/>
        <v>0</v>
      </c>
      <c r="G2925" s="2">
        <f t="shared" si="92"/>
        <v>0</v>
      </c>
    </row>
    <row r="2926" spans="1:7" x14ac:dyDescent="0.35">
      <c r="A2926" t="s">
        <v>21648</v>
      </c>
      <c r="B2926" t="s">
        <v>7317</v>
      </c>
      <c r="C2926" t="s">
        <v>7325</v>
      </c>
      <c r="D2926" t="str">
        <f>IF($B2926="B","",IFERROR(VLOOKUP($C2926,Elster!$I$5:$M$148,3,FALSE),$C2926))</f>
        <v/>
      </c>
      <c r="E2926" t="str">
        <f>IF($B2926="A","",IFERROR(VLOOKUP($C2926,Elster!$I$5:$M$148,3,FALSE),$C2926))</f>
        <v xml:space="preserve">   "SPEICHERSOLLTEMP"                                 </v>
      </c>
      <c r="F2926">
        <f t="shared" si="91"/>
        <v>3</v>
      </c>
      <c r="G2926" s="2">
        <f t="shared" si="92"/>
        <v>5.000000000002558E-3</v>
      </c>
    </row>
    <row r="2927" spans="1:7" x14ac:dyDescent="0.35">
      <c r="A2927" t="s">
        <v>21648</v>
      </c>
      <c r="B2927" t="s">
        <v>7319</v>
      </c>
      <c r="C2927" t="s">
        <v>7325</v>
      </c>
      <c r="D2927" t="str">
        <f>IF($B2927="B","",IFERROR(VLOOKUP($C2927,Elster!$I$5:$M$148,3,FALSE),$C2927))</f>
        <v xml:space="preserve">   "SPEICHERSOLLTEMP"                                 </v>
      </c>
      <c r="E2927" t="str">
        <f>IF($B2927="A","",IFERROR(VLOOKUP($C2927,Elster!$I$5:$M$148,3,FALSE),$C2927))</f>
        <v/>
      </c>
      <c r="F2927">
        <f t="shared" si="91"/>
        <v>3</v>
      </c>
      <c r="G2927" s="2">
        <f t="shared" si="92"/>
        <v>0</v>
      </c>
    </row>
    <row r="2928" spans="1:7" x14ac:dyDescent="0.35">
      <c r="A2928" t="s">
        <v>21649</v>
      </c>
      <c r="B2928" t="s">
        <v>7317</v>
      </c>
      <c r="C2928" t="s">
        <v>7321</v>
      </c>
      <c r="D2928" t="str">
        <f>IF($B2928="B","",IFERROR(VLOOKUP($C2928,Elster!$I$5:$M$148,3,FALSE),$C2928))</f>
        <v/>
      </c>
      <c r="E2928" t="str">
        <f>IF($B2928="A","",IFERROR(VLOOKUP($C2928,Elster!$I$5:$M$148,3,FALSE),$C2928))</f>
        <v xml:space="preserve">   "FEHLERMELDUNG"                                    </v>
      </c>
      <c r="F2928">
        <f t="shared" si="91"/>
        <v>1</v>
      </c>
      <c r="G2928" s="2">
        <f t="shared" si="92"/>
        <v>4.9989999999979773E-3</v>
      </c>
    </row>
    <row r="2929" spans="1:7" x14ac:dyDescent="0.35">
      <c r="A2929" t="s">
        <v>21650</v>
      </c>
      <c r="B2929" t="s">
        <v>7319</v>
      </c>
      <c r="C2929" t="s">
        <v>7321</v>
      </c>
      <c r="D2929" t="str">
        <f>IF($B2929="B","",IFERROR(VLOOKUP($C2929,Elster!$I$5:$M$148,3,FALSE),$C2929))</f>
        <v xml:space="preserve">   "FEHLERMELDUNG"                                    </v>
      </c>
      <c r="E2929" t="str">
        <f>IF($B2929="A","",IFERROR(VLOOKUP($C2929,Elster!$I$5:$M$148,3,FALSE),$C2929))</f>
        <v/>
      </c>
      <c r="F2929">
        <f t="shared" si="91"/>
        <v>1</v>
      </c>
      <c r="G2929" s="2">
        <f t="shared" si="92"/>
        <v>1.0000000010279564E-6</v>
      </c>
    </row>
    <row r="2930" spans="1:7" x14ac:dyDescent="0.35">
      <c r="A2930" t="s">
        <v>21651</v>
      </c>
      <c r="B2930" t="s">
        <v>7317</v>
      </c>
      <c r="C2930" t="s">
        <v>7320</v>
      </c>
      <c r="D2930" t="str">
        <f>IF($B2930="B","",IFERROR(VLOOKUP($C2930,Elster!$I$5:$M$148,3,FALSE),$C2930))</f>
        <v/>
      </c>
      <c r="E2930" t="str">
        <f>IF($B2930="A","",IFERROR(VLOOKUP($C2930,Elster!$I$5:$M$148,3,FALSE),$C2930))</f>
        <v>0x000</v>
      </c>
      <c r="F2930">
        <f t="shared" si="91"/>
        <v>0</v>
      </c>
      <c r="G2930" s="2">
        <f t="shared" si="92"/>
        <v>4.99900000000153E-3</v>
      </c>
    </row>
    <row r="2931" spans="1:7" x14ac:dyDescent="0.35">
      <c r="A2931" t="s">
        <v>21651</v>
      </c>
      <c r="B2931" t="s">
        <v>7319</v>
      </c>
      <c r="C2931" t="s">
        <v>7320</v>
      </c>
      <c r="D2931" t="str">
        <f>IF($B2931="B","",IFERROR(VLOOKUP($C2931,Elster!$I$5:$M$148,3,FALSE),$C2931))</f>
        <v>0x000</v>
      </c>
      <c r="E2931" t="str">
        <f>IF($B2931="A","",IFERROR(VLOOKUP($C2931,Elster!$I$5:$M$148,3,FALSE),$C2931))</f>
        <v/>
      </c>
      <c r="F2931">
        <f t="shared" si="91"/>
        <v>0</v>
      </c>
      <c r="G2931" s="2">
        <f t="shared" si="92"/>
        <v>0</v>
      </c>
    </row>
    <row r="2932" spans="1:7" x14ac:dyDescent="0.35">
      <c r="A2932" t="s">
        <v>21652</v>
      </c>
      <c r="B2932" t="s">
        <v>7317</v>
      </c>
      <c r="C2932" t="s">
        <v>7366</v>
      </c>
      <c r="D2932" t="str">
        <f>IF($B2932="B","",IFERROR(VLOOKUP($C2932,Elster!$I$5:$M$148,3,FALSE),$C2932))</f>
        <v/>
      </c>
      <c r="E2932" t="str">
        <f>IF($B2932="A","",IFERROR(VLOOKUP($C2932,Elster!$I$5:$M$148,3,FALSE),$C2932))</f>
        <v xml:space="preserve">//   "ERWEITERUNGSTELEGRAMM"                            </v>
      </c>
      <c r="F2932">
        <f t="shared" si="91"/>
        <v>250</v>
      </c>
      <c r="G2932" s="2">
        <f t="shared" si="92"/>
        <v>4.9999999999990052E-3</v>
      </c>
    </row>
    <row r="2933" spans="1:7" x14ac:dyDescent="0.35">
      <c r="A2933" t="s">
        <v>21652</v>
      </c>
      <c r="B2933" t="s">
        <v>7319</v>
      </c>
      <c r="C2933" t="s">
        <v>7366</v>
      </c>
      <c r="D2933" t="str">
        <f>IF($B2933="B","",IFERROR(VLOOKUP($C2933,Elster!$I$5:$M$148,3,FALSE),$C2933))</f>
        <v xml:space="preserve">//   "ERWEITERUNGSTELEGRAMM"                            </v>
      </c>
      <c r="E2933" t="str">
        <f>IF($B2933="A","",IFERROR(VLOOKUP($C2933,Elster!$I$5:$M$148,3,FALSE),$C2933))</f>
        <v/>
      </c>
      <c r="F2933">
        <f t="shared" si="91"/>
        <v>250</v>
      </c>
      <c r="G2933" s="2">
        <f t="shared" si="92"/>
        <v>0</v>
      </c>
    </row>
    <row r="2934" spans="1:7" x14ac:dyDescent="0.35">
      <c r="A2934" t="s">
        <v>21653</v>
      </c>
      <c r="B2934" t="s">
        <v>7317</v>
      </c>
      <c r="C2934" t="s">
        <v>7347</v>
      </c>
      <c r="D2934" t="str">
        <f>IF($B2934="B","",IFERROR(VLOOKUP($C2934,Elster!$I$5:$M$148,3,FALSE),$C2934))</f>
        <v/>
      </c>
      <c r="E2934" t="str">
        <f>IF($B2934="A","",IFERROR(VLOOKUP($C2934,Elster!$I$5:$M$148,3,FALSE),$C2934))</f>
        <v xml:space="preserve">   "DATUM"                                            </v>
      </c>
      <c r="F2934">
        <f t="shared" si="91"/>
        <v>10</v>
      </c>
      <c r="G2934" s="2">
        <f t="shared" si="92"/>
        <v>4.9999999999990052E-3</v>
      </c>
    </row>
    <row r="2935" spans="1:7" x14ac:dyDescent="0.35">
      <c r="A2935" t="s">
        <v>21653</v>
      </c>
      <c r="B2935" t="s">
        <v>7319</v>
      </c>
      <c r="C2935" t="s">
        <v>7347</v>
      </c>
      <c r="D2935" t="str">
        <f>IF($B2935="B","",IFERROR(VLOOKUP($C2935,Elster!$I$5:$M$148,3,FALSE),$C2935))</f>
        <v xml:space="preserve">   "DATUM"                                            </v>
      </c>
      <c r="E2935" t="str">
        <f>IF($B2935="A","",IFERROR(VLOOKUP($C2935,Elster!$I$5:$M$148,3,FALSE),$C2935))</f>
        <v/>
      </c>
      <c r="F2935">
        <f t="shared" si="91"/>
        <v>10</v>
      </c>
      <c r="G2935" s="2">
        <f t="shared" si="92"/>
        <v>0</v>
      </c>
    </row>
    <row r="2936" spans="1:7" x14ac:dyDescent="0.35">
      <c r="A2936" t="s">
        <v>21654</v>
      </c>
      <c r="B2936" t="s">
        <v>7317</v>
      </c>
      <c r="C2936" t="s">
        <v>7339</v>
      </c>
      <c r="D2936" t="str">
        <f>IF($B2936="B","",IFERROR(VLOOKUP($C2936,Elster!$I$5:$M$148,3,FALSE),$C2936))</f>
        <v/>
      </c>
      <c r="E2936" t="str">
        <f>IF($B2936="A","",IFERROR(VLOOKUP($C2936,Elster!$I$5:$M$148,3,FALSE),$C2936))</f>
        <v xml:space="preserve">   "RAUMSOLLTEMP_II"                                  </v>
      </c>
      <c r="F2936">
        <f t="shared" si="91"/>
        <v>6</v>
      </c>
      <c r="G2936" s="2">
        <f t="shared" si="92"/>
        <v>4.9999999999990052E-3</v>
      </c>
    </row>
    <row r="2937" spans="1:7" x14ac:dyDescent="0.35">
      <c r="A2937" t="s">
        <v>21654</v>
      </c>
      <c r="B2937" t="s">
        <v>7319</v>
      </c>
      <c r="C2937" t="s">
        <v>7339</v>
      </c>
      <c r="D2937" t="str">
        <f>IF($B2937="B","",IFERROR(VLOOKUP($C2937,Elster!$I$5:$M$148,3,FALSE),$C2937))</f>
        <v xml:space="preserve">   "RAUMSOLLTEMP_II"                                  </v>
      </c>
      <c r="E2937" t="str">
        <f>IF($B2937="A","",IFERROR(VLOOKUP($C2937,Elster!$I$5:$M$148,3,FALSE),$C2937))</f>
        <v/>
      </c>
      <c r="F2937">
        <f t="shared" si="91"/>
        <v>6</v>
      </c>
      <c r="G2937" s="2">
        <f t="shared" si="92"/>
        <v>0</v>
      </c>
    </row>
    <row r="2938" spans="1:7" x14ac:dyDescent="0.35">
      <c r="A2938" t="s">
        <v>21655</v>
      </c>
      <c r="B2938" t="s">
        <v>7317</v>
      </c>
      <c r="C2938" t="s">
        <v>7320</v>
      </c>
      <c r="D2938" t="str">
        <f>IF($B2938="B","",IFERROR(VLOOKUP($C2938,Elster!$I$5:$M$148,3,FALSE),$C2938))</f>
        <v/>
      </c>
      <c r="E2938" t="str">
        <f>IF($B2938="A","",IFERROR(VLOOKUP($C2938,Elster!$I$5:$M$148,3,FALSE),$C2938))</f>
        <v>0x000</v>
      </c>
      <c r="F2938">
        <f t="shared" si="91"/>
        <v>0</v>
      </c>
      <c r="G2938" s="2">
        <f t="shared" si="92"/>
        <v>5.000000000002558E-3</v>
      </c>
    </row>
    <row r="2939" spans="1:7" x14ac:dyDescent="0.35">
      <c r="A2939" t="s">
        <v>21655</v>
      </c>
      <c r="B2939" t="s">
        <v>7319</v>
      </c>
      <c r="C2939" t="s">
        <v>7320</v>
      </c>
      <c r="D2939" t="str">
        <f>IF($B2939="B","",IFERROR(VLOOKUP($C2939,Elster!$I$5:$M$148,3,FALSE),$C2939))</f>
        <v>0x000</v>
      </c>
      <c r="E2939" t="str">
        <f>IF($B2939="A","",IFERROR(VLOOKUP($C2939,Elster!$I$5:$M$148,3,FALSE),$C2939))</f>
        <v/>
      </c>
      <c r="F2939">
        <f t="shared" si="91"/>
        <v>0</v>
      </c>
      <c r="G2939" s="2">
        <f t="shared" si="92"/>
        <v>0</v>
      </c>
    </row>
    <row r="2940" spans="1:7" x14ac:dyDescent="0.35">
      <c r="A2940" t="s">
        <v>21656</v>
      </c>
      <c r="B2940" t="s">
        <v>7317</v>
      </c>
      <c r="C2940" t="s">
        <v>7664</v>
      </c>
      <c r="D2940" t="str">
        <f>IF($B2940="B","",IFERROR(VLOOKUP($C2940,Elster!$I$5:$M$148,3,FALSE),$C2940))</f>
        <v/>
      </c>
      <c r="E2940" t="str">
        <f>IF($B2940="A","",IFERROR(VLOOKUP($C2940,Elster!$I$5:$M$148,3,FALSE),$C2940))</f>
        <v xml:space="preserve">   "SAMMLER_PUMPE"                                    </v>
      </c>
      <c r="F2940">
        <f t="shared" si="91"/>
        <v>100</v>
      </c>
      <c r="G2940" s="2">
        <f t="shared" si="92"/>
        <v>4.9999999999990052E-3</v>
      </c>
    </row>
    <row r="2941" spans="1:7" x14ac:dyDescent="0.35">
      <c r="A2941" t="s">
        <v>21656</v>
      </c>
      <c r="B2941" t="s">
        <v>7319</v>
      </c>
      <c r="C2941" t="s">
        <v>7664</v>
      </c>
      <c r="D2941" t="str">
        <f>IF($B2941="B","",IFERROR(VLOOKUP($C2941,Elster!$I$5:$M$148,3,FALSE),$C2941))</f>
        <v xml:space="preserve">   "SAMMLER_PUMPE"                                    </v>
      </c>
      <c r="E2941" t="str">
        <f>IF($B2941="A","",IFERROR(VLOOKUP($C2941,Elster!$I$5:$M$148,3,FALSE),$C2941))</f>
        <v/>
      </c>
      <c r="F2941">
        <f t="shared" si="91"/>
        <v>100</v>
      </c>
      <c r="G2941" s="2">
        <f t="shared" si="92"/>
        <v>0</v>
      </c>
    </row>
    <row r="2942" spans="1:7" x14ac:dyDescent="0.35">
      <c r="A2942" t="s">
        <v>21657</v>
      </c>
      <c r="B2942" t="s">
        <v>7317</v>
      </c>
      <c r="C2942" t="s">
        <v>7321</v>
      </c>
      <c r="D2942" t="str">
        <f>IF($B2942="B","",IFERROR(VLOOKUP($C2942,Elster!$I$5:$M$148,3,FALSE),$C2942))</f>
        <v/>
      </c>
      <c r="E2942" t="str">
        <f>IF($B2942="A","",IFERROR(VLOOKUP($C2942,Elster!$I$5:$M$148,3,FALSE),$C2942))</f>
        <v xml:space="preserve">   "FEHLERMELDUNG"                                    </v>
      </c>
      <c r="F2942">
        <f t="shared" si="91"/>
        <v>1</v>
      </c>
      <c r="G2942" s="2">
        <f t="shared" si="92"/>
        <v>4.9999999999990052E-3</v>
      </c>
    </row>
    <row r="2943" spans="1:7" x14ac:dyDescent="0.35">
      <c r="A2943" t="s">
        <v>21657</v>
      </c>
      <c r="B2943" t="s">
        <v>7319</v>
      </c>
      <c r="C2943" t="s">
        <v>7321</v>
      </c>
      <c r="D2943" t="str">
        <f>IF($B2943="B","",IFERROR(VLOOKUP($C2943,Elster!$I$5:$M$148,3,FALSE),$C2943))</f>
        <v xml:space="preserve">   "FEHLERMELDUNG"                                    </v>
      </c>
      <c r="E2943" t="str">
        <f>IF($B2943="A","",IFERROR(VLOOKUP($C2943,Elster!$I$5:$M$148,3,FALSE),$C2943))</f>
        <v/>
      </c>
      <c r="F2943">
        <f t="shared" si="91"/>
        <v>1</v>
      </c>
      <c r="G2943" s="2">
        <f t="shared" si="92"/>
        <v>0</v>
      </c>
    </row>
    <row r="2944" spans="1:7" x14ac:dyDescent="0.35">
      <c r="A2944" t="s">
        <v>21658</v>
      </c>
      <c r="B2944" t="s">
        <v>7317</v>
      </c>
      <c r="C2944" t="s">
        <v>7667</v>
      </c>
      <c r="D2944" t="str">
        <f>IF($B2944="B","",IFERROR(VLOOKUP($C2944,Elster!$I$5:$M$148,3,FALSE),$C2944))</f>
        <v/>
      </c>
      <c r="E2944" t="str">
        <f>IF($B2944="A","",IFERROR(VLOOKUP($C2944,Elster!$I$5:$M$148,3,FALSE),$C2944))</f>
        <v xml:space="preserve">   "EINSTRAHLUNGS_SENSOR"                             </v>
      </c>
      <c r="F2944">
        <f t="shared" si="91"/>
        <v>127</v>
      </c>
      <c r="G2944" s="2">
        <f t="shared" si="92"/>
        <v>5.000000000002558E-3</v>
      </c>
    </row>
    <row r="2945" spans="1:7" x14ac:dyDescent="0.35">
      <c r="A2945" t="s">
        <v>21658</v>
      </c>
      <c r="B2945" t="s">
        <v>7319</v>
      </c>
      <c r="C2945" t="s">
        <v>7667</v>
      </c>
      <c r="D2945" t="str">
        <f>IF($B2945="B","",IFERROR(VLOOKUP($C2945,Elster!$I$5:$M$148,3,FALSE),$C2945))</f>
        <v xml:space="preserve">   "EINSTRAHLUNGS_SENSOR"                             </v>
      </c>
      <c r="E2945" t="str">
        <f>IF($B2945="A","",IFERROR(VLOOKUP($C2945,Elster!$I$5:$M$148,3,FALSE),$C2945))</f>
        <v/>
      </c>
      <c r="F2945">
        <f t="shared" si="91"/>
        <v>127</v>
      </c>
      <c r="G2945" s="2">
        <f t="shared" si="92"/>
        <v>0</v>
      </c>
    </row>
    <row r="2946" spans="1:7" x14ac:dyDescent="0.35">
      <c r="A2946" t="s">
        <v>21659</v>
      </c>
      <c r="B2946" t="s">
        <v>7317</v>
      </c>
      <c r="C2946" t="s">
        <v>7325</v>
      </c>
      <c r="D2946" t="str">
        <f>IF($B2946="B","",IFERROR(VLOOKUP($C2946,Elster!$I$5:$M$148,3,FALSE),$C2946))</f>
        <v/>
      </c>
      <c r="E2946" t="str">
        <f>IF($B2946="A","",IFERROR(VLOOKUP($C2946,Elster!$I$5:$M$148,3,FALSE),$C2946))</f>
        <v xml:space="preserve">   "SPEICHERSOLLTEMP"                                 </v>
      </c>
      <c r="F2946">
        <f t="shared" si="91"/>
        <v>3</v>
      </c>
      <c r="G2946" s="2">
        <f t="shared" si="92"/>
        <v>1.2394999999997935E-2</v>
      </c>
    </row>
    <row r="2947" spans="1:7" x14ac:dyDescent="0.35">
      <c r="A2947" t="s">
        <v>21660</v>
      </c>
      <c r="B2947" t="s">
        <v>7317</v>
      </c>
      <c r="C2947" t="s">
        <v>7320</v>
      </c>
      <c r="D2947" t="str">
        <f>IF($B2947="B","",IFERROR(VLOOKUP($C2947,Elster!$I$5:$M$148,3,FALSE),$C2947))</f>
        <v/>
      </c>
      <c r="E2947" t="str">
        <f>IF($B2947="A","",IFERROR(VLOOKUP($C2947,Elster!$I$5:$M$148,3,FALSE),$C2947))</f>
        <v>0x000</v>
      </c>
      <c r="F2947">
        <f t="shared" si="91"/>
        <v>0</v>
      </c>
      <c r="G2947" s="2">
        <f t="shared" si="92"/>
        <v>4.9479999999988422E-3</v>
      </c>
    </row>
    <row r="2948" spans="1:7" x14ac:dyDescent="0.35">
      <c r="A2948" t="s">
        <v>21661</v>
      </c>
      <c r="B2948" t="s">
        <v>7317</v>
      </c>
      <c r="C2948" t="s">
        <v>7318</v>
      </c>
      <c r="D2948" t="str">
        <f>IF($B2948="B","",IFERROR(VLOOKUP($C2948,Elster!$I$5:$M$148,3,FALSE),$C2948))</f>
        <v/>
      </c>
      <c r="E2948" t="str">
        <f>IF($B2948="A","",IFERROR(VLOOKUP($C2948,Elster!$I$5:$M$148,3,FALSE),$C2948))</f>
        <v xml:space="preserve">   "SAMMLERISTTEMP"                                   </v>
      </c>
      <c r="F2948">
        <f t="shared" ref="F2948:F2954" si="93">HEX2DEC(REPLACE(C2948,1,2,""))</f>
        <v>13</v>
      </c>
      <c r="G2948" s="2">
        <f t="shared" ref="G2948:G2954" si="94">SUBSTITUTE(A2948,"s","")-SUBSTITUTE(A2947,"s","")</f>
        <v>4.9740000000007001E-3</v>
      </c>
    </row>
    <row r="2949" spans="1:7" x14ac:dyDescent="0.35">
      <c r="A2949" t="s">
        <v>21662</v>
      </c>
      <c r="B2949" t="s">
        <v>7317</v>
      </c>
      <c r="C2949" t="s">
        <v>7329</v>
      </c>
      <c r="D2949" t="str">
        <f>IF($B2949="B","",IFERROR(VLOOKUP($C2949,Elster!$I$5:$M$148,3,FALSE),$C2949))</f>
        <v/>
      </c>
      <c r="E2949" t="str">
        <f>IF($B2949="A","",IFERROR(VLOOKUP($C2949,Elster!$I$5:$M$148,3,FALSE),$C2949))</f>
        <v xml:space="preserve">   "KESSELSOLLTEMP"                                   </v>
      </c>
      <c r="F2949">
        <f t="shared" si="93"/>
        <v>2</v>
      </c>
      <c r="G2949" s="2">
        <f t="shared" si="94"/>
        <v>4.9740000000007001E-3</v>
      </c>
    </row>
    <row r="2950" spans="1:7" x14ac:dyDescent="0.35">
      <c r="A2950" t="s">
        <v>21663</v>
      </c>
      <c r="B2950" t="s">
        <v>7317</v>
      </c>
      <c r="C2950" t="s">
        <v>7320</v>
      </c>
      <c r="D2950" t="str">
        <f>IF($B2950="B","",IFERROR(VLOOKUP($C2950,Elster!$I$5:$M$148,3,FALSE),$C2950))</f>
        <v/>
      </c>
      <c r="E2950" t="str">
        <f>IF($B2950="A","",IFERROR(VLOOKUP($C2950,Elster!$I$5:$M$148,3,FALSE),$C2950))</f>
        <v>0x000</v>
      </c>
      <c r="F2950">
        <f t="shared" si="93"/>
        <v>0</v>
      </c>
      <c r="G2950" s="2">
        <f t="shared" si="94"/>
        <v>4.9740000000007001E-3</v>
      </c>
    </row>
    <row r="2951" spans="1:7" x14ac:dyDescent="0.35">
      <c r="A2951" t="s">
        <v>21664</v>
      </c>
      <c r="B2951" t="s">
        <v>7317</v>
      </c>
      <c r="C2951" t="s">
        <v>7366</v>
      </c>
      <c r="D2951" t="str">
        <f>IF($B2951="B","",IFERROR(VLOOKUP($C2951,Elster!$I$5:$M$148,3,FALSE),$C2951))</f>
        <v/>
      </c>
      <c r="E2951" t="str">
        <f>IF($B2951="A","",IFERROR(VLOOKUP($C2951,Elster!$I$5:$M$148,3,FALSE),$C2951))</f>
        <v xml:space="preserve">//   "ERWEITERUNGSTELEGRAMM"                            </v>
      </c>
      <c r="F2951">
        <f t="shared" si="93"/>
        <v>250</v>
      </c>
      <c r="G2951" s="2">
        <f t="shared" si="94"/>
        <v>4.9479999999988422E-3</v>
      </c>
    </row>
    <row r="2952" spans="1:7" x14ac:dyDescent="0.35">
      <c r="A2952" t="s">
        <v>21665</v>
      </c>
      <c r="B2952" t="s">
        <v>7317</v>
      </c>
      <c r="C2952" t="s">
        <v>7347</v>
      </c>
      <c r="D2952" t="str">
        <f>IF($B2952="B","",IFERROR(VLOOKUP($C2952,Elster!$I$5:$M$148,3,FALSE),$C2952))</f>
        <v/>
      </c>
      <c r="E2952" t="str">
        <f>IF($B2952="A","",IFERROR(VLOOKUP($C2952,Elster!$I$5:$M$148,3,FALSE),$C2952))</f>
        <v xml:space="preserve">   "DATUM"                                            </v>
      </c>
      <c r="F2952">
        <f t="shared" si="93"/>
        <v>10</v>
      </c>
      <c r="G2952" s="2">
        <f t="shared" si="94"/>
        <v>4.9740000000007001E-3</v>
      </c>
    </row>
    <row r="2953" spans="1:7" x14ac:dyDescent="0.35">
      <c r="A2953" t="s">
        <v>21666</v>
      </c>
      <c r="B2953" t="s">
        <v>7317</v>
      </c>
      <c r="C2953" t="s">
        <v>7339</v>
      </c>
      <c r="D2953" t="str">
        <f>IF($B2953="B","",IFERROR(VLOOKUP($C2953,Elster!$I$5:$M$148,3,FALSE),$C2953))</f>
        <v/>
      </c>
      <c r="E2953" t="str">
        <f>IF($B2953="A","",IFERROR(VLOOKUP($C2953,Elster!$I$5:$M$148,3,FALSE),$C2953))</f>
        <v xml:space="preserve">   "RAUMSOLLTEMP_II"                                  </v>
      </c>
      <c r="F2953">
        <f t="shared" si="93"/>
        <v>6</v>
      </c>
      <c r="G2953" s="2">
        <f t="shared" si="94"/>
        <v>4.9729999999996721E-3</v>
      </c>
    </row>
    <row r="2954" spans="1:7" x14ac:dyDescent="0.35">
      <c r="A2954" t="s">
        <v>21667</v>
      </c>
      <c r="B2954" t="s">
        <v>7317</v>
      </c>
      <c r="C2954" t="s">
        <v>7320</v>
      </c>
      <c r="D2954" t="str">
        <f>IF($B2954="B","",IFERROR(VLOOKUP($C2954,Elster!$I$5:$M$148,3,FALSE),$C2954))</f>
        <v/>
      </c>
      <c r="E2954" t="str">
        <f>IF($B2954="A","",IFERROR(VLOOKUP($C2954,Elster!$I$5:$M$148,3,FALSE),$C2954))</f>
        <v>0x000</v>
      </c>
      <c r="F2954">
        <f t="shared" si="93"/>
        <v>0</v>
      </c>
      <c r="G2954" s="2">
        <f t="shared" si="94"/>
        <v>4.9479999999988422E-3</v>
      </c>
    </row>
  </sheetData>
  <autoFilter ref="A1:H2954"/>
  <conditionalFormatting sqref="G2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{81E49CD0-EE46-45A8-8C33-F790A9E3D380}</x14:id>
        </ext>
      </extLst>
    </cfRule>
  </conditionalFormatting>
  <conditionalFormatting sqref="G3:G2954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{A21E1CF9-E113-4737-B014-446D50228E73}</x14:id>
        </ext>
      </extLst>
    </cfRule>
  </conditionalFormatting>
  <conditionalFormatting sqref="G2:G295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{678BB19D-A732-413A-97FF-A11F1A4B8B8F}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1E49CD0-EE46-45A8-8C33-F790A9E3D3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</xm:sqref>
        </x14:conditionalFormatting>
        <x14:conditionalFormatting xmlns:xm="http://schemas.microsoft.com/office/excel/2006/main">
          <x14:cfRule type="dataBar" id="{A21E1CF9-E113-4737-B014-446D50228E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G3:G2954</xm:sqref>
        </x14:conditionalFormatting>
        <x14:conditionalFormatting xmlns:xm="http://schemas.microsoft.com/office/excel/2006/main">
          <x14:cfRule type="dataBar" id="{678BB19D-A732-413A-97FF-A11F1A4B8B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G2:G2954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7"/>
  <sheetViews>
    <sheetView topLeftCell="C1" workbookViewId="0">
      <pane ySplit="1" topLeftCell="A173" activePane="bottomLeft" state="frozen"/>
      <selection pane="bottomLeft" activeCell="E203" sqref="E203"/>
    </sheetView>
  </sheetViews>
  <sheetFormatPr defaultRowHeight="14.5" x14ac:dyDescent="0.35"/>
  <cols>
    <col min="1" max="1" width="13.36328125" bestFit="1" customWidth="1"/>
    <col min="4" max="5" width="43" bestFit="1" customWidth="1"/>
  </cols>
  <sheetData>
    <row r="1" spans="1:8" x14ac:dyDescent="0.35">
      <c r="A1" t="s">
        <v>7314</v>
      </c>
      <c r="B1" t="s">
        <v>7315</v>
      </c>
      <c r="C1" s="1" t="s">
        <v>7316</v>
      </c>
      <c r="D1" t="s">
        <v>7391</v>
      </c>
      <c r="E1" t="s">
        <v>7392</v>
      </c>
      <c r="F1" t="s">
        <v>7377</v>
      </c>
      <c r="G1" t="s">
        <v>7434</v>
      </c>
      <c r="H1" t="s">
        <v>19530</v>
      </c>
    </row>
    <row r="2" spans="1:8" x14ac:dyDescent="0.35">
      <c r="A2" t="s">
        <v>21670</v>
      </c>
      <c r="B2" t="s">
        <v>7319</v>
      </c>
      <c r="C2" t="s">
        <v>7320</v>
      </c>
      <c r="D2" t="str">
        <f>IF($B2="B","",IFERROR(VLOOKUP($C2,Elster!$I$5:$M$148,3,FALSE),$C2))</f>
        <v>0x000</v>
      </c>
      <c r="E2" t="str">
        <f>IF($B2="A","",IFERROR(VLOOKUP($C2,Elster!$I$5:$M$148,3,FALSE),$C2))</f>
        <v/>
      </c>
      <c r="F2">
        <f t="shared" ref="F2:F3" si="0">HEX2DEC(REPLACE(C2,1,2,""))</f>
        <v>0</v>
      </c>
      <c r="G2" s="2">
        <v>0</v>
      </c>
    </row>
    <row r="3" spans="1:8" x14ac:dyDescent="0.35">
      <c r="A3" t="s">
        <v>21671</v>
      </c>
      <c r="B3" t="s">
        <v>7317</v>
      </c>
      <c r="C3" t="s">
        <v>7320</v>
      </c>
      <c r="D3" t="str">
        <f>IF($B3="B","",IFERROR(VLOOKUP($C3,Elster!$I$5:$M$148,3,FALSE),$C3))</f>
        <v/>
      </c>
      <c r="E3" t="str">
        <f>IF($B3="A","",IFERROR(VLOOKUP($C3,Elster!$I$5:$M$148,3,FALSE),$C3))</f>
        <v>0x000</v>
      </c>
      <c r="F3">
        <f t="shared" si="0"/>
        <v>0</v>
      </c>
      <c r="G3" s="2">
        <f t="shared" ref="G2:G3" si="1">SUBSTITUTE(A3,"s","")-SUBSTITUTE(A2,"s","")</f>
        <v>2.6000000000081513E-5</v>
      </c>
    </row>
    <row r="4" spans="1:8" x14ac:dyDescent="0.35">
      <c r="A4" t="s">
        <v>21672</v>
      </c>
      <c r="B4" t="s">
        <v>7317</v>
      </c>
      <c r="C4" t="s">
        <v>7325</v>
      </c>
      <c r="D4" t="str">
        <f>IF($B4="B","",IFERROR(VLOOKUP($C4,Elster!$I$5:$M$148,3,FALSE),$C4))</f>
        <v/>
      </c>
      <c r="E4" t="str">
        <f>IF($B4="A","",IFERROR(VLOOKUP($C4,Elster!$I$5:$M$148,3,FALSE),$C4))</f>
        <v xml:space="preserve">   "SPEICHERSOLLTEMP"                                 </v>
      </c>
      <c r="F4">
        <f t="shared" ref="F4:F67" si="2">HEX2DEC(REPLACE(C4,1,2,""))</f>
        <v>3</v>
      </c>
      <c r="G4" s="2">
        <f t="shared" ref="G4:G67" si="3">SUBSTITUTE(A4,"s","")-SUBSTITUTE(A3,"s","")</f>
        <v>4.9989999999997536E-3</v>
      </c>
    </row>
    <row r="5" spans="1:8" x14ac:dyDescent="0.35">
      <c r="A5" t="s">
        <v>21672</v>
      </c>
      <c r="B5" t="s">
        <v>7319</v>
      </c>
      <c r="C5" t="s">
        <v>7325</v>
      </c>
      <c r="D5" t="str">
        <f>IF($B5="B","",IFERROR(VLOOKUP($C5,Elster!$I$5:$M$148,3,FALSE),$C5))</f>
        <v xml:space="preserve">   "SPEICHERSOLLTEMP"                                 </v>
      </c>
      <c r="E5" t="str">
        <f>IF($B5="A","",IFERROR(VLOOKUP($C5,Elster!$I$5:$M$148,3,FALSE),$C5))</f>
        <v/>
      </c>
      <c r="F5">
        <f t="shared" si="2"/>
        <v>3</v>
      </c>
      <c r="G5" s="2">
        <f t="shared" si="3"/>
        <v>0</v>
      </c>
    </row>
    <row r="6" spans="1:8" x14ac:dyDescent="0.35">
      <c r="A6" t="s">
        <v>21673</v>
      </c>
      <c r="B6" t="s">
        <v>7317</v>
      </c>
      <c r="C6" t="s">
        <v>7320</v>
      </c>
      <c r="D6" t="str">
        <f>IF($B6="B","",IFERROR(VLOOKUP($C6,Elster!$I$5:$M$148,3,FALSE),$C6))</f>
        <v/>
      </c>
      <c r="E6" t="str">
        <f>IF($B6="A","",IFERROR(VLOOKUP($C6,Elster!$I$5:$M$148,3,FALSE),$C6))</f>
        <v>0x000</v>
      </c>
      <c r="F6">
        <f t="shared" si="2"/>
        <v>0</v>
      </c>
      <c r="G6" s="2">
        <f t="shared" si="3"/>
        <v>4.9999999999998934E-3</v>
      </c>
    </row>
    <row r="7" spans="1:8" x14ac:dyDescent="0.35">
      <c r="A7" t="s">
        <v>21673</v>
      </c>
      <c r="B7" t="s">
        <v>7319</v>
      </c>
      <c r="C7" t="s">
        <v>7320</v>
      </c>
      <c r="D7" t="str">
        <f>IF($B7="B","",IFERROR(VLOOKUP($C7,Elster!$I$5:$M$148,3,FALSE),$C7))</f>
        <v>0x000</v>
      </c>
      <c r="E7" t="str">
        <f>IF($B7="A","",IFERROR(VLOOKUP($C7,Elster!$I$5:$M$148,3,FALSE),$C7))</f>
        <v/>
      </c>
      <c r="F7">
        <f t="shared" si="2"/>
        <v>0</v>
      </c>
      <c r="G7" s="2">
        <f t="shared" si="3"/>
        <v>0</v>
      </c>
    </row>
    <row r="8" spans="1:8" x14ac:dyDescent="0.35">
      <c r="A8" t="s">
        <v>21674</v>
      </c>
      <c r="B8" t="s">
        <v>7317</v>
      </c>
      <c r="C8" t="s">
        <v>7320</v>
      </c>
      <c r="D8" t="str">
        <f>IF($B8="B","",IFERROR(VLOOKUP($C8,Elster!$I$5:$M$148,3,FALSE),$C8))</f>
        <v/>
      </c>
      <c r="E8" t="str">
        <f>IF($B8="A","",IFERROR(VLOOKUP($C8,Elster!$I$5:$M$148,3,FALSE),$C8))</f>
        <v>0x000</v>
      </c>
      <c r="F8">
        <f t="shared" si="2"/>
        <v>0</v>
      </c>
      <c r="G8" s="2">
        <f t="shared" si="3"/>
        <v>4.9999999999998934E-3</v>
      </c>
    </row>
    <row r="9" spans="1:8" x14ac:dyDescent="0.35">
      <c r="A9" t="s">
        <v>21674</v>
      </c>
      <c r="B9" t="s">
        <v>7319</v>
      </c>
      <c r="C9" t="s">
        <v>7320</v>
      </c>
      <c r="D9" t="str">
        <f>IF($B9="B","",IFERROR(VLOOKUP($C9,Elster!$I$5:$M$148,3,FALSE),$C9))</f>
        <v>0x000</v>
      </c>
      <c r="E9" t="str">
        <f>IF($B9="A","",IFERROR(VLOOKUP($C9,Elster!$I$5:$M$148,3,FALSE),$C9))</f>
        <v/>
      </c>
      <c r="F9">
        <f t="shared" si="2"/>
        <v>0</v>
      </c>
      <c r="G9" s="2">
        <f t="shared" si="3"/>
        <v>0</v>
      </c>
    </row>
    <row r="10" spans="1:8" x14ac:dyDescent="0.35">
      <c r="A10" t="s">
        <v>21675</v>
      </c>
      <c r="B10" t="s">
        <v>7317</v>
      </c>
      <c r="C10" t="s">
        <v>7366</v>
      </c>
      <c r="D10" t="str">
        <f>IF($B10="B","",IFERROR(VLOOKUP($C10,Elster!$I$5:$M$148,3,FALSE),$C10))</f>
        <v/>
      </c>
      <c r="E10" t="str">
        <f>IF($B10="A","",IFERROR(VLOOKUP($C10,Elster!$I$5:$M$148,3,FALSE),$C10))</f>
        <v xml:space="preserve">//   "ERWEITERUNGSTELEGRAMM"                            </v>
      </c>
      <c r="F10">
        <f t="shared" si="2"/>
        <v>250</v>
      </c>
      <c r="G10" s="2">
        <f t="shared" si="3"/>
        <v>4.9999999999998934E-3</v>
      </c>
    </row>
    <row r="11" spans="1:8" x14ac:dyDescent="0.35">
      <c r="A11" t="s">
        <v>21675</v>
      </c>
      <c r="B11" t="s">
        <v>7319</v>
      </c>
      <c r="C11" t="s">
        <v>7366</v>
      </c>
      <c r="D11" t="str">
        <f>IF($B11="B","",IFERROR(VLOOKUP($C11,Elster!$I$5:$M$148,3,FALSE),$C11))</f>
        <v xml:space="preserve">//   "ERWEITERUNGSTELEGRAMM"                            </v>
      </c>
      <c r="E11" t="str">
        <f>IF($B11="A","",IFERROR(VLOOKUP($C11,Elster!$I$5:$M$148,3,FALSE),$C11))</f>
        <v/>
      </c>
      <c r="F11">
        <f t="shared" si="2"/>
        <v>250</v>
      </c>
      <c r="G11" s="2">
        <f t="shared" si="3"/>
        <v>0</v>
      </c>
    </row>
    <row r="12" spans="1:8" x14ac:dyDescent="0.35">
      <c r="A12" t="s">
        <v>21676</v>
      </c>
      <c r="B12" t="s">
        <v>7317</v>
      </c>
      <c r="C12" t="s">
        <v>7321</v>
      </c>
      <c r="D12" t="str">
        <f>IF($B12="B","",IFERROR(VLOOKUP($C12,Elster!$I$5:$M$148,3,FALSE),$C12))</f>
        <v/>
      </c>
      <c r="E12" t="str">
        <f>IF($B12="A","",IFERROR(VLOOKUP($C12,Elster!$I$5:$M$148,3,FALSE),$C12))</f>
        <v xml:space="preserve">   "FEHLERMELDUNG"                                    </v>
      </c>
      <c r="F12">
        <f t="shared" si="2"/>
        <v>1</v>
      </c>
      <c r="G12" s="2">
        <f t="shared" si="3"/>
        <v>4.9999999999998934E-3</v>
      </c>
    </row>
    <row r="13" spans="1:8" x14ac:dyDescent="0.35">
      <c r="A13" t="s">
        <v>21676</v>
      </c>
      <c r="B13" t="s">
        <v>7319</v>
      </c>
      <c r="C13" t="s">
        <v>7321</v>
      </c>
      <c r="D13" t="str">
        <f>IF($B13="B","",IFERROR(VLOOKUP($C13,Elster!$I$5:$M$148,3,FALSE),$C13))</f>
        <v xml:space="preserve">   "FEHLERMELDUNG"                                    </v>
      </c>
      <c r="E13" t="str">
        <f>IF($B13="A","",IFERROR(VLOOKUP($C13,Elster!$I$5:$M$148,3,FALSE),$C13))</f>
        <v/>
      </c>
      <c r="F13">
        <f t="shared" si="2"/>
        <v>1</v>
      </c>
      <c r="G13" s="2">
        <f t="shared" si="3"/>
        <v>0</v>
      </c>
    </row>
    <row r="14" spans="1:8" x14ac:dyDescent="0.35">
      <c r="A14" t="s">
        <v>21677</v>
      </c>
      <c r="B14" t="s">
        <v>7317</v>
      </c>
      <c r="C14" t="s">
        <v>7360</v>
      </c>
      <c r="D14" t="str">
        <f>IF($B14="B","",IFERROR(VLOOKUP($C14,Elster!$I$5:$M$148,3,FALSE),$C14))</f>
        <v/>
      </c>
      <c r="E14" t="str">
        <f>IF($B14="A","",IFERROR(VLOOKUP($C14,Elster!$I$5:$M$148,3,FALSE),$C14))</f>
        <v xml:space="preserve">   "HYSTERESEZEIT"                                    </v>
      </c>
      <c r="F14">
        <f t="shared" si="2"/>
        <v>34</v>
      </c>
      <c r="G14" s="2">
        <f t="shared" si="3"/>
        <v>4.9999999999998934E-3</v>
      </c>
    </row>
    <row r="15" spans="1:8" x14ac:dyDescent="0.35">
      <c r="A15" t="s">
        <v>21677</v>
      </c>
      <c r="B15" t="s">
        <v>7319</v>
      </c>
      <c r="C15" t="s">
        <v>7360</v>
      </c>
      <c r="D15" t="str">
        <f>IF($B15="B","",IFERROR(VLOOKUP($C15,Elster!$I$5:$M$148,3,FALSE),$C15))</f>
        <v xml:space="preserve">   "HYSTERESEZEIT"                                    </v>
      </c>
      <c r="E15" t="str">
        <f>IF($B15="A","",IFERROR(VLOOKUP($C15,Elster!$I$5:$M$148,3,FALSE),$C15))</f>
        <v/>
      </c>
      <c r="F15">
        <f t="shared" si="2"/>
        <v>34</v>
      </c>
      <c r="G15" s="2">
        <f t="shared" si="3"/>
        <v>0</v>
      </c>
    </row>
    <row r="16" spans="1:8" x14ac:dyDescent="0.35">
      <c r="A16" t="s">
        <v>21678</v>
      </c>
      <c r="B16" t="s">
        <v>7317</v>
      </c>
      <c r="C16" t="s">
        <v>7352</v>
      </c>
      <c r="D16" t="str">
        <f>IF($B16="B","",IFERROR(VLOOKUP($C16,Elster!$I$5:$M$148,3,FALSE),$C16))</f>
        <v/>
      </c>
      <c r="E16" t="str">
        <f>IF($B16="A","",IFERROR(VLOOKUP($C16,Elster!$I$5:$M$148,3,FALSE),$C16))</f>
        <v xml:space="preserve">   "SPEICHERISTTEMP"                                  </v>
      </c>
      <c r="F16">
        <f t="shared" si="2"/>
        <v>14</v>
      </c>
      <c r="G16" s="2">
        <f t="shared" si="3"/>
        <v>5.0000000000007816E-3</v>
      </c>
    </row>
    <row r="17" spans="1:7" x14ac:dyDescent="0.35">
      <c r="A17" t="s">
        <v>21678</v>
      </c>
      <c r="B17" t="s">
        <v>7319</v>
      </c>
      <c r="C17" t="s">
        <v>7352</v>
      </c>
      <c r="D17" t="str">
        <f>IF($B17="B","",IFERROR(VLOOKUP($C17,Elster!$I$5:$M$148,3,FALSE),$C17))</f>
        <v xml:space="preserve">   "SPEICHERISTTEMP"                                  </v>
      </c>
      <c r="E17" t="str">
        <f>IF($B17="A","",IFERROR(VLOOKUP($C17,Elster!$I$5:$M$148,3,FALSE),$C17))</f>
        <v/>
      </c>
      <c r="F17">
        <f t="shared" si="2"/>
        <v>14</v>
      </c>
      <c r="G17" s="2">
        <f t="shared" si="3"/>
        <v>0</v>
      </c>
    </row>
    <row r="18" spans="1:7" x14ac:dyDescent="0.35">
      <c r="A18" t="s">
        <v>21679</v>
      </c>
      <c r="B18" t="s">
        <v>7317</v>
      </c>
      <c r="C18" t="s">
        <v>7320</v>
      </c>
      <c r="D18" t="str">
        <f>IF($B18="B","",IFERROR(VLOOKUP($C18,Elster!$I$5:$M$148,3,FALSE),$C18))</f>
        <v/>
      </c>
      <c r="E18" t="str">
        <f>IF($B18="A","",IFERROR(VLOOKUP($C18,Elster!$I$5:$M$148,3,FALSE),$C18))</f>
        <v>0x000</v>
      </c>
      <c r="F18">
        <f t="shared" si="2"/>
        <v>0</v>
      </c>
      <c r="G18" s="2">
        <f t="shared" si="3"/>
        <v>4.9999999999998934E-3</v>
      </c>
    </row>
    <row r="19" spans="1:7" x14ac:dyDescent="0.35">
      <c r="A19" t="s">
        <v>21679</v>
      </c>
      <c r="B19" t="s">
        <v>7319</v>
      </c>
      <c r="C19" t="s">
        <v>7320</v>
      </c>
      <c r="D19" t="str">
        <f>IF($B19="B","",IFERROR(VLOOKUP($C19,Elster!$I$5:$M$148,3,FALSE),$C19))</f>
        <v>0x000</v>
      </c>
      <c r="E19" t="str">
        <f>IF($B19="A","",IFERROR(VLOOKUP($C19,Elster!$I$5:$M$148,3,FALSE),$C19))</f>
        <v/>
      </c>
      <c r="F19">
        <f t="shared" si="2"/>
        <v>0</v>
      </c>
      <c r="G19" s="2">
        <f t="shared" si="3"/>
        <v>0</v>
      </c>
    </row>
    <row r="20" spans="1:7" x14ac:dyDescent="0.35">
      <c r="A20" t="s">
        <v>21680</v>
      </c>
      <c r="B20" t="s">
        <v>7317</v>
      </c>
      <c r="C20" t="s">
        <v>7321</v>
      </c>
      <c r="D20" t="str">
        <f>IF($B20="B","",IFERROR(VLOOKUP($C20,Elster!$I$5:$M$148,3,FALSE),$C20))</f>
        <v/>
      </c>
      <c r="E20" t="str">
        <f>IF($B20="A","",IFERROR(VLOOKUP($C20,Elster!$I$5:$M$148,3,FALSE),$C20))</f>
        <v xml:space="preserve">   "FEHLERMELDUNG"                                    </v>
      </c>
      <c r="F20">
        <f t="shared" si="2"/>
        <v>1</v>
      </c>
      <c r="G20" s="2">
        <f t="shared" si="3"/>
        <v>4.9999999999998934E-3</v>
      </c>
    </row>
    <row r="21" spans="1:7" x14ac:dyDescent="0.35">
      <c r="A21" t="s">
        <v>21680</v>
      </c>
      <c r="B21" t="s">
        <v>7319</v>
      </c>
      <c r="C21" t="s">
        <v>7321</v>
      </c>
      <c r="D21" t="str">
        <f>IF($B21="B","",IFERROR(VLOOKUP($C21,Elster!$I$5:$M$148,3,FALSE),$C21))</f>
        <v xml:space="preserve">   "FEHLERMELDUNG"                                    </v>
      </c>
      <c r="E21" t="str">
        <f>IF($B21="A","",IFERROR(VLOOKUP($C21,Elster!$I$5:$M$148,3,FALSE),$C21))</f>
        <v/>
      </c>
      <c r="F21">
        <f t="shared" si="2"/>
        <v>1</v>
      </c>
      <c r="G21" s="2">
        <f t="shared" si="3"/>
        <v>0</v>
      </c>
    </row>
    <row r="22" spans="1:7" x14ac:dyDescent="0.35">
      <c r="A22" t="s">
        <v>21681</v>
      </c>
      <c r="B22" t="s">
        <v>7317</v>
      </c>
      <c r="C22" t="s">
        <v>7820</v>
      </c>
      <c r="D22" t="str">
        <f>IF($B22="B","",IFERROR(VLOOKUP($C22,Elster!$I$5:$M$148,3,FALSE),$C22))</f>
        <v/>
      </c>
      <c r="E22" t="str">
        <f>IF($B22="A","",IFERROR(VLOOKUP($C22,Elster!$I$5:$M$148,3,FALSE),$C22))</f>
        <v>0x03B</v>
      </c>
      <c r="F22">
        <f t="shared" si="2"/>
        <v>59</v>
      </c>
      <c r="G22" s="2">
        <f t="shared" si="3"/>
        <v>4.9999999999998934E-3</v>
      </c>
    </row>
    <row r="23" spans="1:7" x14ac:dyDescent="0.35">
      <c r="A23" t="s">
        <v>21681</v>
      </c>
      <c r="B23" t="s">
        <v>7319</v>
      </c>
      <c r="C23" t="s">
        <v>7820</v>
      </c>
      <c r="D23" t="str">
        <f>IF($B23="B","",IFERROR(VLOOKUP($C23,Elster!$I$5:$M$148,3,FALSE),$C23))</f>
        <v>0x03B</v>
      </c>
      <c r="E23" t="str">
        <f>IF($B23="A","",IFERROR(VLOOKUP($C23,Elster!$I$5:$M$148,3,FALSE),$C23))</f>
        <v/>
      </c>
      <c r="F23">
        <f t="shared" si="2"/>
        <v>59</v>
      </c>
      <c r="G23" s="2">
        <f t="shared" si="3"/>
        <v>0</v>
      </c>
    </row>
    <row r="24" spans="1:7" x14ac:dyDescent="0.35">
      <c r="A24" t="s">
        <v>21682</v>
      </c>
      <c r="B24" t="s">
        <v>7317</v>
      </c>
      <c r="C24" t="s">
        <v>7324</v>
      </c>
      <c r="D24" t="str">
        <f>IF($B24="B","",IFERROR(VLOOKUP($C24,Elster!$I$5:$M$148,3,FALSE),$C24))</f>
        <v/>
      </c>
      <c r="E24" t="str">
        <f>IF($B24="A","",IFERROR(VLOOKUP($C24,Elster!$I$5:$M$148,3,FALSE),$C24))</f>
        <v xml:space="preserve">   "SPL_PUMPE"                                        </v>
      </c>
      <c r="F24">
        <f t="shared" si="2"/>
        <v>85</v>
      </c>
      <c r="G24" s="2">
        <f t="shared" si="3"/>
        <v>1.7239000000000004E-2</v>
      </c>
    </row>
    <row r="25" spans="1:7" x14ac:dyDescent="0.35">
      <c r="A25" t="s">
        <v>21683</v>
      </c>
      <c r="B25" t="s">
        <v>7317</v>
      </c>
      <c r="C25" t="s">
        <v>7324</v>
      </c>
      <c r="D25" t="str">
        <f>IF($B25="B","",IFERROR(VLOOKUP($C25,Elster!$I$5:$M$148,3,FALSE),$C25))</f>
        <v/>
      </c>
      <c r="E25" t="str">
        <f>IF($B25="A","",IFERROR(VLOOKUP($C25,Elster!$I$5:$M$148,3,FALSE),$C25))</f>
        <v xml:space="preserve">   "SPL_PUMPE"                                        </v>
      </c>
      <c r="F25">
        <f t="shared" si="2"/>
        <v>85</v>
      </c>
      <c r="G25" s="2">
        <f t="shared" si="3"/>
        <v>4.9739999999998119E-3</v>
      </c>
    </row>
    <row r="26" spans="1:7" x14ac:dyDescent="0.35">
      <c r="A26" t="s">
        <v>21684</v>
      </c>
      <c r="B26" t="s">
        <v>7317</v>
      </c>
      <c r="C26" t="s">
        <v>7324</v>
      </c>
      <c r="D26" t="str">
        <f>IF($B26="B","",IFERROR(VLOOKUP($C26,Elster!$I$5:$M$148,3,FALSE),$C26))</f>
        <v/>
      </c>
      <c r="E26" t="str">
        <f>IF($B26="A","",IFERROR(VLOOKUP($C26,Elster!$I$5:$M$148,3,FALSE),$C26))</f>
        <v xml:space="preserve">   "SPL_PUMPE"                                        </v>
      </c>
      <c r="F26">
        <f t="shared" si="2"/>
        <v>85</v>
      </c>
      <c r="G26" s="2">
        <f t="shared" si="3"/>
        <v>4.9739999999998119E-3</v>
      </c>
    </row>
    <row r="27" spans="1:7" x14ac:dyDescent="0.35">
      <c r="A27" t="s">
        <v>21685</v>
      </c>
      <c r="B27" t="s">
        <v>7317</v>
      </c>
      <c r="C27" t="s">
        <v>7324</v>
      </c>
      <c r="D27" t="str">
        <f>IF($B27="B","",IFERROR(VLOOKUP($C27,Elster!$I$5:$M$148,3,FALSE),$C27))</f>
        <v/>
      </c>
      <c r="E27" t="str">
        <f>IF($B27="A","",IFERROR(VLOOKUP($C27,Elster!$I$5:$M$148,3,FALSE),$C27))</f>
        <v xml:space="preserve">   "SPL_PUMPE"                                        </v>
      </c>
      <c r="F27">
        <f t="shared" si="2"/>
        <v>85</v>
      </c>
      <c r="G27" s="2">
        <f t="shared" si="3"/>
        <v>4.9480000000006186E-3</v>
      </c>
    </row>
    <row r="28" spans="1:7" x14ac:dyDescent="0.35">
      <c r="A28" t="s">
        <v>21686</v>
      </c>
      <c r="B28" t="s">
        <v>7317</v>
      </c>
      <c r="C28" t="s">
        <v>7324</v>
      </c>
      <c r="D28" t="str">
        <f>IF($B28="B","",IFERROR(VLOOKUP($C28,Elster!$I$5:$M$148,3,FALSE),$C28))</f>
        <v/>
      </c>
      <c r="E28" t="str">
        <f>IF($B28="A","",IFERROR(VLOOKUP($C28,Elster!$I$5:$M$148,3,FALSE),$C28))</f>
        <v xml:space="preserve">   "SPL_PUMPE"                                        </v>
      </c>
      <c r="F28">
        <f t="shared" si="2"/>
        <v>85</v>
      </c>
      <c r="G28" s="2">
        <f t="shared" si="3"/>
        <v>4.9729999999996721E-3</v>
      </c>
    </row>
    <row r="29" spans="1:7" x14ac:dyDescent="0.35">
      <c r="A29" t="s">
        <v>21687</v>
      </c>
      <c r="B29" t="s">
        <v>7317</v>
      </c>
      <c r="C29" t="s">
        <v>7324</v>
      </c>
      <c r="D29" t="str">
        <f>IF($B29="B","",IFERROR(VLOOKUP($C29,Elster!$I$5:$M$148,3,FALSE),$C29))</f>
        <v/>
      </c>
      <c r="E29" t="str">
        <f>IF($B29="A","",IFERROR(VLOOKUP($C29,Elster!$I$5:$M$148,3,FALSE),$C29))</f>
        <v xml:space="preserve">   "SPL_PUMPE"                                        </v>
      </c>
      <c r="F29">
        <f t="shared" si="2"/>
        <v>85</v>
      </c>
      <c r="G29" s="2">
        <f t="shared" si="3"/>
        <v>4.9739999999998119E-3</v>
      </c>
    </row>
    <row r="30" spans="1:7" x14ac:dyDescent="0.35">
      <c r="A30" t="s">
        <v>21688</v>
      </c>
      <c r="B30" t="s">
        <v>7317</v>
      </c>
      <c r="C30" t="s">
        <v>7324</v>
      </c>
      <c r="D30" t="str">
        <f>IF($B30="B","",IFERROR(VLOOKUP($C30,Elster!$I$5:$M$148,3,FALSE),$C30))</f>
        <v/>
      </c>
      <c r="E30" t="str">
        <f>IF($B30="A","",IFERROR(VLOOKUP($C30,Elster!$I$5:$M$148,3,FALSE),$C30))</f>
        <v xml:space="preserve">   "SPL_PUMPE"                                        </v>
      </c>
      <c r="F30">
        <f t="shared" si="2"/>
        <v>85</v>
      </c>
      <c r="G30" s="2">
        <f t="shared" si="3"/>
        <v>4.9480000000006186E-3</v>
      </c>
    </row>
    <row r="31" spans="1:7" x14ac:dyDescent="0.35">
      <c r="A31" t="s">
        <v>21689</v>
      </c>
      <c r="B31" t="s">
        <v>7317</v>
      </c>
      <c r="C31" t="s">
        <v>7324</v>
      </c>
      <c r="D31" t="str">
        <f>IF($B31="B","",IFERROR(VLOOKUP($C31,Elster!$I$5:$M$148,3,FALSE),$C31))</f>
        <v/>
      </c>
      <c r="E31" t="str">
        <f>IF($B31="A","",IFERROR(VLOOKUP($C31,Elster!$I$5:$M$148,3,FALSE),$C31))</f>
        <v xml:space="preserve">   "SPL_PUMPE"                                        </v>
      </c>
      <c r="F31">
        <f t="shared" si="2"/>
        <v>85</v>
      </c>
      <c r="G31" s="2">
        <f t="shared" si="3"/>
        <v>4.9739999999998119E-3</v>
      </c>
    </row>
    <row r="32" spans="1:7" x14ac:dyDescent="0.35">
      <c r="A32" t="s">
        <v>21690</v>
      </c>
      <c r="B32" t="s">
        <v>7317</v>
      </c>
      <c r="C32" t="s">
        <v>7324</v>
      </c>
      <c r="D32" t="str">
        <f>IF($B32="B","",IFERROR(VLOOKUP($C32,Elster!$I$5:$M$148,3,FALSE),$C32))</f>
        <v/>
      </c>
      <c r="E32" t="str">
        <f>IF($B32="A","",IFERROR(VLOOKUP($C32,Elster!$I$5:$M$148,3,FALSE),$C32))</f>
        <v xml:space="preserve">   "SPL_PUMPE"                                        </v>
      </c>
      <c r="F32">
        <f t="shared" si="2"/>
        <v>85</v>
      </c>
      <c r="G32" s="2">
        <f t="shared" si="3"/>
        <v>4.9739999999998119E-3</v>
      </c>
    </row>
    <row r="33" spans="1:7" x14ac:dyDescent="0.35">
      <c r="A33" t="s">
        <v>21691</v>
      </c>
      <c r="B33" t="s">
        <v>7317</v>
      </c>
      <c r="C33" t="s">
        <v>7324</v>
      </c>
      <c r="D33" t="str">
        <f>IF($B33="B","",IFERROR(VLOOKUP($C33,Elster!$I$5:$M$148,3,FALSE),$C33))</f>
        <v/>
      </c>
      <c r="E33" t="str">
        <f>IF($B33="A","",IFERROR(VLOOKUP($C33,Elster!$I$5:$M$148,3,FALSE),$C33))</f>
        <v xml:space="preserve">   "SPL_PUMPE"                                        </v>
      </c>
      <c r="F33">
        <f t="shared" si="2"/>
        <v>85</v>
      </c>
      <c r="G33" s="2">
        <f t="shared" si="3"/>
        <v>4.9739999999998119E-3</v>
      </c>
    </row>
    <row r="34" spans="1:7" x14ac:dyDescent="0.35">
      <c r="A34" t="s">
        <v>21692</v>
      </c>
      <c r="B34" t="s">
        <v>7317</v>
      </c>
      <c r="C34" t="s">
        <v>7325</v>
      </c>
      <c r="D34" t="str">
        <f>IF($B34="B","",IFERROR(VLOOKUP($C34,Elster!$I$5:$M$148,3,FALSE),$C34))</f>
        <v/>
      </c>
      <c r="E34" t="str">
        <f>IF($B34="A","",IFERROR(VLOOKUP($C34,Elster!$I$5:$M$148,3,FALSE),$C34))</f>
        <v xml:space="preserve">   "SPEICHERSOLLTEMP"                                 </v>
      </c>
      <c r="F34">
        <f t="shared" si="2"/>
        <v>3</v>
      </c>
      <c r="G34" s="2">
        <f t="shared" si="3"/>
        <v>4.9479999999997304E-3</v>
      </c>
    </row>
    <row r="35" spans="1:7" x14ac:dyDescent="0.35">
      <c r="A35" t="s">
        <v>21693</v>
      </c>
      <c r="B35" t="s">
        <v>7317</v>
      </c>
      <c r="C35" t="s">
        <v>7326</v>
      </c>
      <c r="D35" t="str">
        <f>IF($B35="B","",IFERROR(VLOOKUP($C35,Elster!$I$5:$M$148,3,FALSE),$C35))</f>
        <v/>
      </c>
      <c r="E35" t="str">
        <f>IF($B35="A","",IFERROR(VLOOKUP($C35,Elster!$I$5:$M$148,3,FALSE),$C35))</f>
        <v xml:space="preserve">   "BRENNER"                                          </v>
      </c>
      <c r="F35">
        <f t="shared" si="2"/>
        <v>82</v>
      </c>
      <c r="G35" s="2">
        <f t="shared" si="3"/>
        <v>4.9730000000005603E-3</v>
      </c>
    </row>
    <row r="36" spans="1:7" x14ac:dyDescent="0.35">
      <c r="A36" t="s">
        <v>21694</v>
      </c>
      <c r="B36" t="s">
        <v>7317</v>
      </c>
      <c r="C36" t="s">
        <v>7318</v>
      </c>
      <c r="D36" t="str">
        <f>IF($B36="B","",IFERROR(VLOOKUP($C36,Elster!$I$5:$M$148,3,FALSE),$C36))</f>
        <v/>
      </c>
      <c r="E36" t="str">
        <f>IF($B36="A","",IFERROR(VLOOKUP($C36,Elster!$I$5:$M$148,3,FALSE),$C36))</f>
        <v xml:space="preserve">   "SAMMLERISTTEMP"                                   </v>
      </c>
      <c r="F36">
        <f t="shared" si="2"/>
        <v>13</v>
      </c>
      <c r="G36" s="2">
        <f t="shared" si="3"/>
        <v>0.48335199999999912</v>
      </c>
    </row>
    <row r="37" spans="1:7" x14ac:dyDescent="0.35">
      <c r="A37" t="s">
        <v>21694</v>
      </c>
      <c r="B37" t="s">
        <v>7319</v>
      </c>
      <c r="C37" t="s">
        <v>7318</v>
      </c>
      <c r="D37" t="str">
        <f>IF($B37="B","",IFERROR(VLOOKUP($C37,Elster!$I$5:$M$148,3,FALSE),$C37))</f>
        <v xml:space="preserve">   "SAMMLERISTTEMP"                                   </v>
      </c>
      <c r="E37" t="str">
        <f>IF($B37="A","",IFERROR(VLOOKUP($C37,Elster!$I$5:$M$148,3,FALSE),$C37))</f>
        <v/>
      </c>
      <c r="F37">
        <f t="shared" si="2"/>
        <v>13</v>
      </c>
      <c r="G37" s="2">
        <f t="shared" si="3"/>
        <v>0</v>
      </c>
    </row>
    <row r="38" spans="1:7" x14ac:dyDescent="0.35">
      <c r="A38" t="s">
        <v>21695</v>
      </c>
      <c r="B38" t="s">
        <v>7317</v>
      </c>
      <c r="C38" t="s">
        <v>7320</v>
      </c>
      <c r="D38" t="str">
        <f>IF($B38="B","",IFERROR(VLOOKUP($C38,Elster!$I$5:$M$148,3,FALSE),$C38))</f>
        <v/>
      </c>
      <c r="E38" t="str">
        <f>IF($B38="A","",IFERROR(VLOOKUP($C38,Elster!$I$5:$M$148,3,FALSE),$C38))</f>
        <v>0x000</v>
      </c>
      <c r="F38">
        <f t="shared" si="2"/>
        <v>0</v>
      </c>
      <c r="G38" s="2">
        <f t="shared" si="3"/>
        <v>5.0000000000007816E-3</v>
      </c>
    </row>
    <row r="39" spans="1:7" x14ac:dyDescent="0.35">
      <c r="A39" t="s">
        <v>21695</v>
      </c>
      <c r="B39" t="s">
        <v>7319</v>
      </c>
      <c r="C39" t="s">
        <v>7320</v>
      </c>
      <c r="D39" t="str">
        <f>IF($B39="B","",IFERROR(VLOOKUP($C39,Elster!$I$5:$M$148,3,FALSE),$C39))</f>
        <v>0x000</v>
      </c>
      <c r="E39" t="str">
        <f>IF($B39="A","",IFERROR(VLOOKUP($C39,Elster!$I$5:$M$148,3,FALSE),$C39))</f>
        <v/>
      </c>
      <c r="F39">
        <f t="shared" si="2"/>
        <v>0</v>
      </c>
      <c r="G39" s="2">
        <f t="shared" si="3"/>
        <v>0</v>
      </c>
    </row>
    <row r="40" spans="1:7" x14ac:dyDescent="0.35">
      <c r="A40" t="s">
        <v>21696</v>
      </c>
      <c r="B40" t="s">
        <v>7317</v>
      </c>
      <c r="C40" t="s">
        <v>7325</v>
      </c>
      <c r="D40" t="str">
        <f>IF($B40="B","",IFERROR(VLOOKUP($C40,Elster!$I$5:$M$148,3,FALSE),$C40))</f>
        <v/>
      </c>
      <c r="E40" t="str">
        <f>IF($B40="A","",IFERROR(VLOOKUP($C40,Elster!$I$5:$M$148,3,FALSE),$C40))</f>
        <v xml:space="preserve">   "SPEICHERSOLLTEMP"                                 </v>
      </c>
      <c r="F40">
        <f t="shared" si="2"/>
        <v>3</v>
      </c>
      <c r="G40" s="2">
        <f t="shared" si="3"/>
        <v>5.0000000000007816E-3</v>
      </c>
    </row>
    <row r="41" spans="1:7" x14ac:dyDescent="0.35">
      <c r="A41" t="s">
        <v>21696</v>
      </c>
      <c r="B41" t="s">
        <v>7319</v>
      </c>
      <c r="C41" t="s">
        <v>7325</v>
      </c>
      <c r="D41" t="str">
        <f>IF($B41="B","",IFERROR(VLOOKUP($C41,Elster!$I$5:$M$148,3,FALSE),$C41))</f>
        <v xml:space="preserve">   "SPEICHERSOLLTEMP"                                 </v>
      </c>
      <c r="E41" t="str">
        <f>IF($B41="A","",IFERROR(VLOOKUP($C41,Elster!$I$5:$M$148,3,FALSE),$C41))</f>
        <v/>
      </c>
      <c r="F41">
        <f t="shared" si="2"/>
        <v>3</v>
      </c>
      <c r="G41" s="2">
        <f t="shared" si="3"/>
        <v>0</v>
      </c>
    </row>
    <row r="42" spans="1:7" x14ac:dyDescent="0.35">
      <c r="A42" t="s">
        <v>21697</v>
      </c>
      <c r="B42" t="s">
        <v>7317</v>
      </c>
      <c r="C42" t="s">
        <v>7321</v>
      </c>
      <c r="D42" t="str">
        <f>IF($B42="B","",IFERROR(VLOOKUP($C42,Elster!$I$5:$M$148,3,FALSE),$C42))</f>
        <v/>
      </c>
      <c r="E42" t="str">
        <f>IF($B42="A","",IFERROR(VLOOKUP($C42,Elster!$I$5:$M$148,3,FALSE),$C42))</f>
        <v xml:space="preserve">   "FEHLERMELDUNG"                                    </v>
      </c>
      <c r="F42">
        <f t="shared" si="2"/>
        <v>1</v>
      </c>
      <c r="G42" s="2">
        <f t="shared" si="3"/>
        <v>4.9989999999997536E-3</v>
      </c>
    </row>
    <row r="43" spans="1:7" x14ac:dyDescent="0.35">
      <c r="A43" t="s">
        <v>21697</v>
      </c>
      <c r="B43" t="s">
        <v>7319</v>
      </c>
      <c r="C43" t="s">
        <v>7321</v>
      </c>
      <c r="D43" t="str">
        <f>IF($B43="B","",IFERROR(VLOOKUP($C43,Elster!$I$5:$M$148,3,FALSE),$C43))</f>
        <v xml:space="preserve">   "FEHLERMELDUNG"                                    </v>
      </c>
      <c r="E43" t="str">
        <f>IF($B43="A","",IFERROR(VLOOKUP($C43,Elster!$I$5:$M$148,3,FALSE),$C43))</f>
        <v/>
      </c>
      <c r="F43">
        <f t="shared" si="2"/>
        <v>1</v>
      </c>
      <c r="G43" s="2">
        <f t="shared" si="3"/>
        <v>0</v>
      </c>
    </row>
    <row r="44" spans="1:7" x14ac:dyDescent="0.35">
      <c r="A44" t="s">
        <v>21698</v>
      </c>
      <c r="B44" t="s">
        <v>7317</v>
      </c>
      <c r="C44" t="s">
        <v>7320</v>
      </c>
      <c r="D44" t="str">
        <f>IF($B44="B","",IFERROR(VLOOKUP($C44,Elster!$I$5:$M$148,3,FALSE),$C44))</f>
        <v/>
      </c>
      <c r="E44" t="str">
        <f>IF($B44="A","",IFERROR(VLOOKUP($C44,Elster!$I$5:$M$148,3,FALSE),$C44))</f>
        <v>0x000</v>
      </c>
      <c r="F44">
        <f t="shared" si="2"/>
        <v>0</v>
      </c>
      <c r="G44" s="2">
        <f t="shared" si="3"/>
        <v>4.9999999999990052E-3</v>
      </c>
    </row>
    <row r="45" spans="1:7" x14ac:dyDescent="0.35">
      <c r="A45" t="s">
        <v>21698</v>
      </c>
      <c r="B45" t="s">
        <v>7319</v>
      </c>
      <c r="C45" t="s">
        <v>7320</v>
      </c>
      <c r="D45" t="str">
        <f>IF($B45="B","",IFERROR(VLOOKUP($C45,Elster!$I$5:$M$148,3,FALSE),$C45))</f>
        <v>0x000</v>
      </c>
      <c r="E45" t="str">
        <f>IF($B45="A","",IFERROR(VLOOKUP($C45,Elster!$I$5:$M$148,3,FALSE),$C45))</f>
        <v/>
      </c>
      <c r="F45">
        <f t="shared" si="2"/>
        <v>0</v>
      </c>
      <c r="G45" s="2">
        <f t="shared" si="3"/>
        <v>0</v>
      </c>
    </row>
    <row r="46" spans="1:7" x14ac:dyDescent="0.35">
      <c r="A46" t="s">
        <v>21699</v>
      </c>
      <c r="B46" t="s">
        <v>7317</v>
      </c>
      <c r="C46" t="s">
        <v>7366</v>
      </c>
      <c r="D46" t="str">
        <f>IF($B46="B","",IFERROR(VLOOKUP($C46,Elster!$I$5:$M$148,3,FALSE),$C46))</f>
        <v/>
      </c>
      <c r="E46" t="str">
        <f>IF($B46="A","",IFERROR(VLOOKUP($C46,Elster!$I$5:$M$148,3,FALSE),$C46))</f>
        <v xml:space="preserve">//   "ERWEITERUNGSTELEGRAMM"                            </v>
      </c>
      <c r="F46">
        <f t="shared" si="2"/>
        <v>250</v>
      </c>
      <c r="G46" s="2">
        <f t="shared" si="3"/>
        <v>5.0000000000007816E-3</v>
      </c>
    </row>
    <row r="47" spans="1:7" x14ac:dyDescent="0.35">
      <c r="A47" t="s">
        <v>21699</v>
      </c>
      <c r="B47" t="s">
        <v>7319</v>
      </c>
      <c r="C47" t="s">
        <v>7366</v>
      </c>
      <c r="D47" t="str">
        <f>IF($B47="B","",IFERROR(VLOOKUP($C47,Elster!$I$5:$M$148,3,FALSE),$C47))</f>
        <v xml:space="preserve">//   "ERWEITERUNGSTELEGRAMM"                            </v>
      </c>
      <c r="E47" t="str">
        <f>IF($B47="A","",IFERROR(VLOOKUP($C47,Elster!$I$5:$M$148,3,FALSE),$C47))</f>
        <v/>
      </c>
      <c r="F47">
        <f t="shared" si="2"/>
        <v>250</v>
      </c>
      <c r="G47" s="2">
        <f t="shared" si="3"/>
        <v>0</v>
      </c>
    </row>
    <row r="48" spans="1:7" x14ac:dyDescent="0.35">
      <c r="A48" t="s">
        <v>21700</v>
      </c>
      <c r="B48" t="s">
        <v>7317</v>
      </c>
      <c r="C48" t="s">
        <v>7320</v>
      </c>
      <c r="D48" t="str">
        <f>IF($B48="B","",IFERROR(VLOOKUP($C48,Elster!$I$5:$M$148,3,FALSE),$C48))</f>
        <v/>
      </c>
      <c r="E48" t="str">
        <f>IF($B48="A","",IFERROR(VLOOKUP($C48,Elster!$I$5:$M$148,3,FALSE),$C48))</f>
        <v>0x000</v>
      </c>
      <c r="F48">
        <f t="shared" si="2"/>
        <v>0</v>
      </c>
      <c r="G48" s="2">
        <f t="shared" si="3"/>
        <v>4.9999999999990052E-3</v>
      </c>
    </row>
    <row r="49" spans="1:7" x14ac:dyDescent="0.35">
      <c r="A49" t="s">
        <v>21700</v>
      </c>
      <c r="B49" t="s">
        <v>7319</v>
      </c>
      <c r="C49" t="s">
        <v>7320</v>
      </c>
      <c r="D49" t="str">
        <f>IF($B49="B","",IFERROR(VLOOKUP($C49,Elster!$I$5:$M$148,3,FALSE),$C49))</f>
        <v>0x000</v>
      </c>
      <c r="E49" t="str">
        <f>IF($B49="A","",IFERROR(VLOOKUP($C49,Elster!$I$5:$M$148,3,FALSE),$C49))</f>
        <v/>
      </c>
      <c r="F49">
        <f t="shared" si="2"/>
        <v>0</v>
      </c>
      <c r="G49" s="2">
        <f t="shared" si="3"/>
        <v>0</v>
      </c>
    </row>
    <row r="50" spans="1:7" x14ac:dyDescent="0.35">
      <c r="A50" t="s">
        <v>21701</v>
      </c>
      <c r="B50" t="s">
        <v>7317</v>
      </c>
      <c r="C50" t="s">
        <v>7632</v>
      </c>
      <c r="D50" t="str">
        <f>IF($B50="B","",IFERROR(VLOOKUP($C50,Elster!$I$5:$M$148,3,FALSE),$C50))</f>
        <v/>
      </c>
      <c r="E50" t="str">
        <f>IF($B50="A","",IFERROR(VLOOKUP($C50,Elster!$I$5:$M$148,3,FALSE),$C50))</f>
        <v xml:space="preserve">   "EINSTELL_SPEICHERSOLLTEMP"                        </v>
      </c>
      <c r="F50">
        <f t="shared" si="2"/>
        <v>19</v>
      </c>
      <c r="G50" s="2">
        <f t="shared" si="3"/>
        <v>5.0000000000007816E-3</v>
      </c>
    </row>
    <row r="51" spans="1:7" x14ac:dyDescent="0.35">
      <c r="A51" t="s">
        <v>21701</v>
      </c>
      <c r="B51" t="s">
        <v>7319</v>
      </c>
      <c r="C51" t="s">
        <v>7632</v>
      </c>
      <c r="D51" t="str">
        <f>IF($B51="B","",IFERROR(VLOOKUP($C51,Elster!$I$5:$M$148,3,FALSE),$C51))</f>
        <v xml:space="preserve">   "EINSTELL_SPEICHERSOLLTEMP"                        </v>
      </c>
      <c r="E51" t="str">
        <f>IF($B51="A","",IFERROR(VLOOKUP($C51,Elster!$I$5:$M$148,3,FALSE),$C51))</f>
        <v/>
      </c>
      <c r="F51">
        <f t="shared" si="2"/>
        <v>19</v>
      </c>
      <c r="G51" s="2">
        <f t="shared" si="3"/>
        <v>0</v>
      </c>
    </row>
    <row r="52" spans="1:7" x14ac:dyDescent="0.35">
      <c r="A52" t="s">
        <v>21702</v>
      </c>
      <c r="B52" t="s">
        <v>7317</v>
      </c>
      <c r="C52" t="s">
        <v>7321</v>
      </c>
      <c r="D52" t="str">
        <f>IF($B52="B","",IFERROR(VLOOKUP($C52,Elster!$I$5:$M$148,3,FALSE),$C52))</f>
        <v/>
      </c>
      <c r="E52" t="str">
        <f>IF($B52="A","",IFERROR(VLOOKUP($C52,Elster!$I$5:$M$148,3,FALSE),$C52))</f>
        <v xml:space="preserve">   "FEHLERMELDUNG"                                    </v>
      </c>
      <c r="F52">
        <f t="shared" si="2"/>
        <v>1</v>
      </c>
      <c r="G52" s="2">
        <f t="shared" si="3"/>
        <v>4.9999999999990052E-3</v>
      </c>
    </row>
    <row r="53" spans="1:7" x14ac:dyDescent="0.35">
      <c r="A53" t="s">
        <v>21702</v>
      </c>
      <c r="B53" t="s">
        <v>7319</v>
      </c>
      <c r="C53" t="s">
        <v>7321</v>
      </c>
      <c r="D53" t="str">
        <f>IF($B53="B","",IFERROR(VLOOKUP($C53,Elster!$I$5:$M$148,3,FALSE),$C53))</f>
        <v xml:space="preserve">   "FEHLERMELDUNG"                                    </v>
      </c>
      <c r="E53" t="str">
        <f>IF($B53="A","",IFERROR(VLOOKUP($C53,Elster!$I$5:$M$148,3,FALSE),$C53))</f>
        <v/>
      </c>
      <c r="F53">
        <f t="shared" si="2"/>
        <v>1</v>
      </c>
      <c r="G53" s="2">
        <f t="shared" si="3"/>
        <v>0</v>
      </c>
    </row>
    <row r="54" spans="1:7" x14ac:dyDescent="0.35">
      <c r="A54" t="s">
        <v>21703</v>
      </c>
      <c r="B54" t="s">
        <v>7317</v>
      </c>
      <c r="C54" t="s">
        <v>7635</v>
      </c>
      <c r="D54" t="str">
        <f>IF($B54="B","",IFERROR(VLOOKUP($C54,Elster!$I$5:$M$148,3,FALSE),$C54))</f>
        <v/>
      </c>
      <c r="E54" t="str">
        <f>IF($B54="A","",IFERROR(VLOOKUP($C54,Elster!$I$5:$M$148,3,FALSE),$C54))</f>
        <v>0x0D6</v>
      </c>
      <c r="F54">
        <f t="shared" si="2"/>
        <v>214</v>
      </c>
      <c r="G54" s="2">
        <f t="shared" si="3"/>
        <v>5.0000000000007816E-3</v>
      </c>
    </row>
    <row r="55" spans="1:7" x14ac:dyDescent="0.35">
      <c r="A55" t="s">
        <v>21703</v>
      </c>
      <c r="B55" t="s">
        <v>7319</v>
      </c>
      <c r="C55" t="s">
        <v>7635</v>
      </c>
      <c r="D55" t="str">
        <f>IF($B55="B","",IFERROR(VLOOKUP($C55,Elster!$I$5:$M$148,3,FALSE),$C55))</f>
        <v>0x0D6</v>
      </c>
      <c r="E55" t="str">
        <f>IF($B55="A","",IFERROR(VLOOKUP($C55,Elster!$I$5:$M$148,3,FALSE),$C55))</f>
        <v/>
      </c>
      <c r="F55">
        <f t="shared" si="2"/>
        <v>214</v>
      </c>
      <c r="G55" s="2">
        <f t="shared" si="3"/>
        <v>0</v>
      </c>
    </row>
    <row r="56" spans="1:7" x14ac:dyDescent="0.35">
      <c r="A56" t="s">
        <v>21704</v>
      </c>
      <c r="B56" t="s">
        <v>7317</v>
      </c>
      <c r="C56" t="s">
        <v>7321</v>
      </c>
      <c r="D56" t="str">
        <f>IF($B56="B","",IFERROR(VLOOKUP($C56,Elster!$I$5:$M$148,3,FALSE),$C56))</f>
        <v/>
      </c>
      <c r="E56" t="str">
        <f>IF($B56="A","",IFERROR(VLOOKUP($C56,Elster!$I$5:$M$148,3,FALSE),$C56))</f>
        <v xml:space="preserve">   "FEHLERMELDUNG"                                    </v>
      </c>
      <c r="F56">
        <f t="shared" si="2"/>
        <v>1</v>
      </c>
      <c r="G56" s="2">
        <f t="shared" si="3"/>
        <v>5.0000000000007816E-3</v>
      </c>
    </row>
    <row r="57" spans="1:7" x14ac:dyDescent="0.35">
      <c r="A57" t="s">
        <v>21704</v>
      </c>
      <c r="B57" t="s">
        <v>7319</v>
      </c>
      <c r="C57" t="s">
        <v>7321</v>
      </c>
      <c r="D57" t="str">
        <f>IF($B57="B","",IFERROR(VLOOKUP($C57,Elster!$I$5:$M$148,3,FALSE),$C57))</f>
        <v xml:space="preserve">   "FEHLERMELDUNG"                                    </v>
      </c>
      <c r="E57" t="str">
        <f>IF($B57="A","",IFERROR(VLOOKUP($C57,Elster!$I$5:$M$148,3,FALSE),$C57))</f>
        <v/>
      </c>
      <c r="F57">
        <f t="shared" si="2"/>
        <v>1</v>
      </c>
      <c r="G57" s="2">
        <f t="shared" si="3"/>
        <v>0</v>
      </c>
    </row>
    <row r="58" spans="1:7" x14ac:dyDescent="0.35">
      <c r="A58" t="s">
        <v>21705</v>
      </c>
      <c r="B58" t="s">
        <v>7317</v>
      </c>
      <c r="C58" t="s">
        <v>7639</v>
      </c>
      <c r="D58" t="str">
        <f>IF($B58="B","",IFERROR(VLOOKUP($C58,Elster!$I$5:$M$148,3,FALSE),$C58))</f>
        <v/>
      </c>
      <c r="E58" t="str">
        <f>IF($B58="A","",IFERROR(VLOOKUP($C58,Elster!$I$5:$M$148,3,FALSE),$C58))</f>
        <v>0x0F5</v>
      </c>
      <c r="F58">
        <f t="shared" si="2"/>
        <v>245</v>
      </c>
      <c r="G58" s="2">
        <f t="shared" si="3"/>
        <v>4.9999999999990052E-3</v>
      </c>
    </row>
    <row r="59" spans="1:7" x14ac:dyDescent="0.35">
      <c r="A59" t="s">
        <v>21705</v>
      </c>
      <c r="B59" t="s">
        <v>7319</v>
      </c>
      <c r="C59" t="s">
        <v>7639</v>
      </c>
      <c r="D59" t="str">
        <f>IF($B59="B","",IFERROR(VLOOKUP($C59,Elster!$I$5:$M$148,3,FALSE),$C59))</f>
        <v>0x0F5</v>
      </c>
      <c r="E59" t="str">
        <f>IF($B59="A","",IFERROR(VLOOKUP($C59,Elster!$I$5:$M$148,3,FALSE),$C59))</f>
        <v/>
      </c>
      <c r="F59">
        <f t="shared" si="2"/>
        <v>245</v>
      </c>
      <c r="G59" s="2">
        <f t="shared" si="3"/>
        <v>0</v>
      </c>
    </row>
    <row r="60" spans="1:7" x14ac:dyDescent="0.35">
      <c r="A60" t="s">
        <v>21706</v>
      </c>
      <c r="B60" t="s">
        <v>7317</v>
      </c>
      <c r="C60" t="s">
        <v>7325</v>
      </c>
      <c r="D60" t="str">
        <f>IF($B60="B","",IFERROR(VLOOKUP($C60,Elster!$I$5:$M$148,3,FALSE),$C60))</f>
        <v/>
      </c>
      <c r="E60" t="str">
        <f>IF($B60="A","",IFERROR(VLOOKUP($C60,Elster!$I$5:$M$148,3,FALSE),$C60))</f>
        <v xml:space="preserve">   "SPEICHERSOLLTEMP"                                 </v>
      </c>
      <c r="F60">
        <f t="shared" si="2"/>
        <v>3</v>
      </c>
      <c r="G60" s="2">
        <f t="shared" si="3"/>
        <v>1.6614000000000573E-2</v>
      </c>
    </row>
    <row r="61" spans="1:7" x14ac:dyDescent="0.35">
      <c r="A61" t="s">
        <v>21707</v>
      </c>
      <c r="B61" t="s">
        <v>7317</v>
      </c>
      <c r="C61" t="s">
        <v>7320</v>
      </c>
      <c r="D61" t="str">
        <f>IF($B61="B","",IFERROR(VLOOKUP($C61,Elster!$I$5:$M$148,3,FALSE),$C61))</f>
        <v/>
      </c>
      <c r="E61" t="str">
        <f>IF($B61="A","",IFERROR(VLOOKUP($C61,Elster!$I$5:$M$148,3,FALSE),$C61))</f>
        <v>0x000</v>
      </c>
      <c r="F61">
        <f t="shared" si="2"/>
        <v>0</v>
      </c>
      <c r="G61" s="2">
        <f t="shared" si="3"/>
        <v>4.9479999999988422E-3</v>
      </c>
    </row>
    <row r="62" spans="1:7" x14ac:dyDescent="0.35">
      <c r="A62" t="s">
        <v>21708</v>
      </c>
      <c r="B62" t="s">
        <v>7317</v>
      </c>
      <c r="C62" t="s">
        <v>7318</v>
      </c>
      <c r="D62" t="str">
        <f>IF($B62="B","",IFERROR(VLOOKUP($C62,Elster!$I$5:$M$148,3,FALSE),$C62))</f>
        <v/>
      </c>
      <c r="E62" t="str">
        <f>IF($B62="A","",IFERROR(VLOOKUP($C62,Elster!$I$5:$M$148,3,FALSE),$C62))</f>
        <v xml:space="preserve">   "SAMMLERISTTEMP"                                   </v>
      </c>
      <c r="F62">
        <f t="shared" si="2"/>
        <v>13</v>
      </c>
      <c r="G62" s="2">
        <f t="shared" si="3"/>
        <v>4.9740000000007001E-3</v>
      </c>
    </row>
    <row r="63" spans="1:7" x14ac:dyDescent="0.35">
      <c r="A63" t="s">
        <v>21709</v>
      </c>
      <c r="B63" t="s">
        <v>7317</v>
      </c>
      <c r="C63" t="s">
        <v>7329</v>
      </c>
      <c r="D63" t="str">
        <f>IF($B63="B","",IFERROR(VLOOKUP($C63,Elster!$I$5:$M$148,3,FALSE),$C63))</f>
        <v/>
      </c>
      <c r="E63" t="str">
        <f>IF($B63="A","",IFERROR(VLOOKUP($C63,Elster!$I$5:$M$148,3,FALSE),$C63))</f>
        <v xml:space="preserve">   "KESSELSOLLTEMP"                                   </v>
      </c>
      <c r="F63">
        <f t="shared" si="2"/>
        <v>2</v>
      </c>
      <c r="G63" s="2">
        <f t="shared" si="3"/>
        <v>4.9740000000007001E-3</v>
      </c>
    </row>
    <row r="64" spans="1:7" x14ac:dyDescent="0.35">
      <c r="A64" t="s">
        <v>21710</v>
      </c>
      <c r="B64" t="s">
        <v>7317</v>
      </c>
      <c r="C64" t="s">
        <v>7320</v>
      </c>
      <c r="D64" t="str">
        <f>IF($B64="B","",IFERROR(VLOOKUP($C64,Elster!$I$5:$M$148,3,FALSE),$C64))</f>
        <v/>
      </c>
      <c r="E64" t="str">
        <f>IF($B64="A","",IFERROR(VLOOKUP($C64,Elster!$I$5:$M$148,3,FALSE),$C64))</f>
        <v>0x000</v>
      </c>
      <c r="F64">
        <f t="shared" si="2"/>
        <v>0</v>
      </c>
      <c r="G64" s="2">
        <f t="shared" si="3"/>
        <v>4.9739999999989237E-3</v>
      </c>
    </row>
    <row r="65" spans="1:7" x14ac:dyDescent="0.35">
      <c r="A65" t="s">
        <v>21711</v>
      </c>
      <c r="B65" t="s">
        <v>7317</v>
      </c>
      <c r="C65" t="s">
        <v>7366</v>
      </c>
      <c r="D65" t="str">
        <f>IF($B65="B","",IFERROR(VLOOKUP($C65,Elster!$I$5:$M$148,3,FALSE),$C65))</f>
        <v/>
      </c>
      <c r="E65" t="str">
        <f>IF($B65="A","",IFERROR(VLOOKUP($C65,Elster!$I$5:$M$148,3,FALSE),$C65))</f>
        <v xml:space="preserve">//   "ERWEITERUNGSTELEGRAMM"                            </v>
      </c>
      <c r="F65">
        <f t="shared" si="2"/>
        <v>250</v>
      </c>
      <c r="G65" s="2">
        <f t="shared" si="3"/>
        <v>4.947000000001367E-3</v>
      </c>
    </row>
    <row r="66" spans="1:7" x14ac:dyDescent="0.35">
      <c r="A66" t="s">
        <v>21712</v>
      </c>
      <c r="B66" t="s">
        <v>7317</v>
      </c>
      <c r="C66" t="s">
        <v>7320</v>
      </c>
      <c r="D66" t="str">
        <f>IF($B66="B","",IFERROR(VLOOKUP($C66,Elster!$I$5:$M$148,3,FALSE),$C66))</f>
        <v/>
      </c>
      <c r="E66" t="str">
        <f>IF($B66="A","",IFERROR(VLOOKUP($C66,Elster!$I$5:$M$148,3,FALSE),$C66))</f>
        <v>0x000</v>
      </c>
      <c r="F66">
        <f t="shared" si="2"/>
        <v>0</v>
      </c>
      <c r="G66" s="2">
        <f t="shared" si="3"/>
        <v>4.9739999999989237E-3</v>
      </c>
    </row>
    <row r="67" spans="1:7" x14ac:dyDescent="0.35">
      <c r="A67" t="s">
        <v>21713</v>
      </c>
      <c r="B67" t="s">
        <v>7317</v>
      </c>
      <c r="C67" t="s">
        <v>7632</v>
      </c>
      <c r="D67" t="str">
        <f>IF($B67="B","",IFERROR(VLOOKUP($C67,Elster!$I$5:$M$148,3,FALSE),$C67))</f>
        <v/>
      </c>
      <c r="E67" t="str">
        <f>IF($B67="A","",IFERROR(VLOOKUP($C67,Elster!$I$5:$M$148,3,FALSE),$C67))</f>
        <v xml:space="preserve">   "EINSTELL_SPEICHERSOLLTEMP"                        </v>
      </c>
      <c r="F67">
        <f t="shared" si="2"/>
        <v>19</v>
      </c>
      <c r="G67" s="2">
        <f t="shared" si="3"/>
        <v>4.9740000000007001E-3</v>
      </c>
    </row>
    <row r="68" spans="1:7" x14ac:dyDescent="0.35">
      <c r="A68" t="s">
        <v>21714</v>
      </c>
      <c r="B68" t="s">
        <v>7317</v>
      </c>
      <c r="C68" t="s">
        <v>7321</v>
      </c>
      <c r="D68" t="str">
        <f>IF($B68="B","",IFERROR(VLOOKUP($C68,Elster!$I$5:$M$148,3,FALSE),$C68))</f>
        <v/>
      </c>
      <c r="E68" t="str">
        <f>IF($B68="A","",IFERROR(VLOOKUP($C68,Elster!$I$5:$M$148,3,FALSE),$C68))</f>
        <v xml:space="preserve">   "FEHLERMELDUNG"                                    </v>
      </c>
      <c r="F68">
        <f t="shared" ref="F68:F131" si="4">HEX2DEC(REPLACE(C68,1,2,""))</f>
        <v>1</v>
      </c>
      <c r="G68" s="2">
        <f t="shared" ref="G68:G131" si="5">SUBSTITUTE(A68,"s","")-SUBSTITUTE(A67,"s","")</f>
        <v>4.9739999999989237E-3</v>
      </c>
    </row>
    <row r="69" spans="1:7" x14ac:dyDescent="0.35">
      <c r="A69" t="s">
        <v>21715</v>
      </c>
      <c r="B69" t="s">
        <v>7317</v>
      </c>
      <c r="C69" t="s">
        <v>7635</v>
      </c>
      <c r="D69" t="str">
        <f>IF($B69="B","",IFERROR(VLOOKUP($C69,Elster!$I$5:$M$148,3,FALSE),$C69))</f>
        <v/>
      </c>
      <c r="E69" t="str">
        <f>IF($B69="A","",IFERROR(VLOOKUP($C69,Elster!$I$5:$M$148,3,FALSE),$C69))</f>
        <v>0x0D6</v>
      </c>
      <c r="F69">
        <f t="shared" si="4"/>
        <v>214</v>
      </c>
      <c r="G69" s="2">
        <f t="shared" si="5"/>
        <v>4.9480000000006186E-3</v>
      </c>
    </row>
    <row r="70" spans="1:7" x14ac:dyDescent="0.35">
      <c r="A70" t="s">
        <v>21716</v>
      </c>
      <c r="B70" t="s">
        <v>7317</v>
      </c>
      <c r="C70" t="s">
        <v>7321</v>
      </c>
      <c r="D70" t="str">
        <f>IF($B70="B","",IFERROR(VLOOKUP($C70,Elster!$I$5:$M$148,3,FALSE),$C70))</f>
        <v/>
      </c>
      <c r="E70" t="str">
        <f>IF($B70="A","",IFERROR(VLOOKUP($C70,Elster!$I$5:$M$148,3,FALSE),$C70))</f>
        <v xml:space="preserve">   "FEHLERMELDUNG"                                    </v>
      </c>
      <c r="F70">
        <f t="shared" si="4"/>
        <v>1</v>
      </c>
      <c r="G70" s="2">
        <f t="shared" si="5"/>
        <v>4.9740000000007001E-3</v>
      </c>
    </row>
    <row r="71" spans="1:7" x14ac:dyDescent="0.35">
      <c r="A71" t="s">
        <v>21717</v>
      </c>
      <c r="B71" t="s">
        <v>7317</v>
      </c>
      <c r="C71" t="s">
        <v>7652</v>
      </c>
      <c r="D71" t="str">
        <f>IF($B71="B","",IFERROR(VLOOKUP($C71,Elster!$I$5:$M$148,3,FALSE),$C71))</f>
        <v/>
      </c>
      <c r="E71" t="str">
        <f>IF($B71="A","",IFERROR(VLOOKUP($C71,Elster!$I$5:$M$148,3,FALSE),$C71))</f>
        <v>0x0F6</v>
      </c>
      <c r="F71">
        <f t="shared" si="4"/>
        <v>246</v>
      </c>
      <c r="G71" s="2">
        <f t="shared" si="5"/>
        <v>4.9739999999989237E-3</v>
      </c>
    </row>
    <row r="72" spans="1:7" x14ac:dyDescent="0.35">
      <c r="A72" t="s">
        <v>21718</v>
      </c>
      <c r="B72" t="s">
        <v>7319</v>
      </c>
      <c r="C72" t="s">
        <v>7318</v>
      </c>
      <c r="D72" t="str">
        <f>IF($B72="B","",IFERROR(VLOOKUP($C72,Elster!$I$5:$M$148,3,FALSE),$C72))</f>
        <v xml:space="preserve">   "SAMMLERISTTEMP"                                   </v>
      </c>
      <c r="E72" t="str">
        <f>IF($B72="A","",IFERROR(VLOOKUP($C72,Elster!$I$5:$M$148,3,FALSE),$C72))</f>
        <v/>
      </c>
      <c r="F72">
        <f t="shared" si="4"/>
        <v>13</v>
      </c>
      <c r="G72" s="2">
        <f t="shared" si="5"/>
        <v>0.40306600000000081</v>
      </c>
    </row>
    <row r="73" spans="1:7" x14ac:dyDescent="0.35">
      <c r="A73" t="s">
        <v>21719</v>
      </c>
      <c r="B73" t="s">
        <v>7317</v>
      </c>
      <c r="C73" t="s">
        <v>7318</v>
      </c>
      <c r="D73" t="str">
        <f>IF($B73="B","",IFERROR(VLOOKUP($C73,Elster!$I$5:$M$148,3,FALSE),$C73))</f>
        <v/>
      </c>
      <c r="E73" t="str">
        <f>IF($B73="A","",IFERROR(VLOOKUP($C73,Elster!$I$5:$M$148,3,FALSE),$C73))</f>
        <v xml:space="preserve">   "SAMMLERISTTEMP"                                   </v>
      </c>
      <c r="F73">
        <f t="shared" si="4"/>
        <v>13</v>
      </c>
      <c r="G73" s="2">
        <f t="shared" si="5"/>
        <v>2.6000000000081513E-5</v>
      </c>
    </row>
    <row r="74" spans="1:7" x14ac:dyDescent="0.35">
      <c r="A74" t="s">
        <v>21720</v>
      </c>
      <c r="B74" t="s">
        <v>7319</v>
      </c>
      <c r="C74" t="s">
        <v>7320</v>
      </c>
      <c r="D74" t="str">
        <f>IF($B74="B","",IFERROR(VLOOKUP($C74,Elster!$I$5:$M$148,3,FALSE),$C74))</f>
        <v>0x000</v>
      </c>
      <c r="E74" t="str">
        <f>IF($B74="A","",IFERROR(VLOOKUP($C74,Elster!$I$5:$M$148,3,FALSE),$C74))</f>
        <v/>
      </c>
      <c r="F74">
        <f t="shared" si="4"/>
        <v>0</v>
      </c>
      <c r="G74" s="2">
        <f t="shared" si="5"/>
        <v>4.9739999999989237E-3</v>
      </c>
    </row>
    <row r="75" spans="1:7" x14ac:dyDescent="0.35">
      <c r="A75" t="s">
        <v>21721</v>
      </c>
      <c r="B75" t="s">
        <v>7317</v>
      </c>
      <c r="C75" t="s">
        <v>7320</v>
      </c>
      <c r="D75" t="str">
        <f>IF($B75="B","",IFERROR(VLOOKUP($C75,Elster!$I$5:$M$148,3,FALSE),$C75))</f>
        <v/>
      </c>
      <c r="E75" t="str">
        <f>IF($B75="A","",IFERROR(VLOOKUP($C75,Elster!$I$5:$M$148,3,FALSE),$C75))</f>
        <v>0x000</v>
      </c>
      <c r="F75">
        <f t="shared" si="4"/>
        <v>0</v>
      </c>
      <c r="G75" s="2">
        <f t="shared" si="5"/>
        <v>2.6000000000081513E-5</v>
      </c>
    </row>
    <row r="76" spans="1:7" x14ac:dyDescent="0.35">
      <c r="A76" t="s">
        <v>21722</v>
      </c>
      <c r="B76" t="s">
        <v>7317</v>
      </c>
      <c r="C76" t="s">
        <v>7325</v>
      </c>
      <c r="D76" t="str">
        <f>IF($B76="B","",IFERROR(VLOOKUP($C76,Elster!$I$5:$M$148,3,FALSE),$C76))</f>
        <v/>
      </c>
      <c r="E76" t="str">
        <f>IF($B76="A","",IFERROR(VLOOKUP($C76,Elster!$I$5:$M$148,3,FALSE),$C76))</f>
        <v xml:space="preserve">   "SPEICHERSOLLTEMP"                                 </v>
      </c>
      <c r="F76">
        <f t="shared" si="4"/>
        <v>3</v>
      </c>
      <c r="G76" s="2">
        <f t="shared" si="5"/>
        <v>5.0000000000007816E-3</v>
      </c>
    </row>
    <row r="77" spans="1:7" x14ac:dyDescent="0.35">
      <c r="A77" t="s">
        <v>21722</v>
      </c>
      <c r="B77" t="s">
        <v>7319</v>
      </c>
      <c r="C77" t="s">
        <v>7325</v>
      </c>
      <c r="D77" t="str">
        <f>IF($B77="B","",IFERROR(VLOOKUP($C77,Elster!$I$5:$M$148,3,FALSE),$C77))</f>
        <v xml:space="preserve">   "SPEICHERSOLLTEMP"                                 </v>
      </c>
      <c r="E77" t="str">
        <f>IF($B77="A","",IFERROR(VLOOKUP($C77,Elster!$I$5:$M$148,3,FALSE),$C77))</f>
        <v/>
      </c>
      <c r="F77">
        <f t="shared" si="4"/>
        <v>3</v>
      </c>
      <c r="G77" s="2">
        <f t="shared" si="5"/>
        <v>0</v>
      </c>
    </row>
    <row r="78" spans="1:7" x14ac:dyDescent="0.35">
      <c r="A78" t="s">
        <v>21723</v>
      </c>
      <c r="B78" t="s">
        <v>7317</v>
      </c>
      <c r="C78" t="s">
        <v>7320</v>
      </c>
      <c r="D78" t="str">
        <f>IF($B78="B","",IFERROR(VLOOKUP($C78,Elster!$I$5:$M$148,3,FALSE),$C78))</f>
        <v/>
      </c>
      <c r="E78" t="str">
        <f>IF($B78="A","",IFERROR(VLOOKUP($C78,Elster!$I$5:$M$148,3,FALSE),$C78))</f>
        <v>0x000</v>
      </c>
      <c r="F78">
        <f t="shared" si="4"/>
        <v>0</v>
      </c>
      <c r="G78" s="2">
        <f t="shared" si="5"/>
        <v>4.9989999999997536E-3</v>
      </c>
    </row>
    <row r="79" spans="1:7" x14ac:dyDescent="0.35">
      <c r="A79" t="s">
        <v>21723</v>
      </c>
      <c r="B79" t="s">
        <v>7319</v>
      </c>
      <c r="C79" t="s">
        <v>7320</v>
      </c>
      <c r="D79" t="str">
        <f>IF($B79="B","",IFERROR(VLOOKUP($C79,Elster!$I$5:$M$148,3,FALSE),$C79))</f>
        <v>0x000</v>
      </c>
      <c r="E79" t="str">
        <f>IF($B79="A","",IFERROR(VLOOKUP($C79,Elster!$I$5:$M$148,3,FALSE),$C79))</f>
        <v/>
      </c>
      <c r="F79">
        <f t="shared" si="4"/>
        <v>0</v>
      </c>
      <c r="G79" s="2">
        <f t="shared" si="5"/>
        <v>0</v>
      </c>
    </row>
    <row r="80" spans="1:7" x14ac:dyDescent="0.35">
      <c r="A80" t="s">
        <v>21724</v>
      </c>
      <c r="B80" t="s">
        <v>7317</v>
      </c>
      <c r="C80" t="s">
        <v>7320</v>
      </c>
      <c r="D80" t="str">
        <f>IF($B80="B","",IFERROR(VLOOKUP($C80,Elster!$I$5:$M$148,3,FALSE),$C80))</f>
        <v/>
      </c>
      <c r="E80" t="str">
        <f>IF($B80="A","",IFERROR(VLOOKUP($C80,Elster!$I$5:$M$148,3,FALSE),$C80))</f>
        <v>0x000</v>
      </c>
      <c r="F80">
        <f t="shared" si="4"/>
        <v>0</v>
      </c>
      <c r="G80" s="2">
        <f t="shared" si="5"/>
        <v>5.0000000000007816E-3</v>
      </c>
    </row>
    <row r="81" spans="1:7" x14ac:dyDescent="0.35">
      <c r="A81" t="s">
        <v>21724</v>
      </c>
      <c r="B81" t="s">
        <v>7319</v>
      </c>
      <c r="C81" t="s">
        <v>7320</v>
      </c>
      <c r="D81" t="str">
        <f>IF($B81="B","",IFERROR(VLOOKUP($C81,Elster!$I$5:$M$148,3,FALSE),$C81))</f>
        <v>0x000</v>
      </c>
      <c r="E81" t="str">
        <f>IF($B81="A","",IFERROR(VLOOKUP($C81,Elster!$I$5:$M$148,3,FALSE),$C81))</f>
        <v/>
      </c>
      <c r="F81">
        <f t="shared" si="4"/>
        <v>0</v>
      </c>
      <c r="G81" s="2">
        <f t="shared" si="5"/>
        <v>0</v>
      </c>
    </row>
    <row r="82" spans="1:7" x14ac:dyDescent="0.35">
      <c r="A82" t="s">
        <v>21725</v>
      </c>
      <c r="B82" t="s">
        <v>7317</v>
      </c>
      <c r="C82" t="s">
        <v>7366</v>
      </c>
      <c r="D82" t="str">
        <f>IF($B82="B","",IFERROR(VLOOKUP($C82,Elster!$I$5:$M$148,3,FALSE),$C82))</f>
        <v/>
      </c>
      <c r="E82" t="str">
        <f>IF($B82="A","",IFERROR(VLOOKUP($C82,Elster!$I$5:$M$148,3,FALSE),$C82))</f>
        <v xml:space="preserve">//   "ERWEITERUNGSTELEGRAMM"                            </v>
      </c>
      <c r="F82">
        <f t="shared" si="4"/>
        <v>250</v>
      </c>
      <c r="G82" s="2">
        <f t="shared" si="5"/>
        <v>4.9999999999990052E-3</v>
      </c>
    </row>
    <row r="83" spans="1:7" x14ac:dyDescent="0.35">
      <c r="A83" t="s">
        <v>21725</v>
      </c>
      <c r="B83" t="s">
        <v>7319</v>
      </c>
      <c r="C83" t="s">
        <v>7366</v>
      </c>
      <c r="D83" t="str">
        <f>IF($B83="B","",IFERROR(VLOOKUP($C83,Elster!$I$5:$M$148,3,FALSE),$C83))</f>
        <v xml:space="preserve">//   "ERWEITERUNGSTELEGRAMM"                            </v>
      </c>
      <c r="E83" t="str">
        <f>IF($B83="A","",IFERROR(VLOOKUP($C83,Elster!$I$5:$M$148,3,FALSE),$C83))</f>
        <v/>
      </c>
      <c r="F83">
        <f t="shared" si="4"/>
        <v>250</v>
      </c>
      <c r="G83" s="2">
        <f t="shared" si="5"/>
        <v>0</v>
      </c>
    </row>
    <row r="84" spans="1:7" x14ac:dyDescent="0.35">
      <c r="A84" t="s">
        <v>21726</v>
      </c>
      <c r="B84" t="s">
        <v>7317</v>
      </c>
      <c r="C84" t="s">
        <v>7321</v>
      </c>
      <c r="D84" t="str">
        <f>IF($B84="B","",IFERROR(VLOOKUP($C84,Elster!$I$5:$M$148,3,FALSE),$C84))</f>
        <v/>
      </c>
      <c r="E84" t="str">
        <f>IF($B84="A","",IFERROR(VLOOKUP($C84,Elster!$I$5:$M$148,3,FALSE),$C84))</f>
        <v xml:space="preserve">   "FEHLERMELDUNG"                                    </v>
      </c>
      <c r="F84">
        <f t="shared" si="4"/>
        <v>1</v>
      </c>
      <c r="G84" s="2">
        <f t="shared" si="5"/>
        <v>5.0000000000007816E-3</v>
      </c>
    </row>
    <row r="85" spans="1:7" x14ac:dyDescent="0.35">
      <c r="A85" t="s">
        <v>21726</v>
      </c>
      <c r="B85" t="s">
        <v>7319</v>
      </c>
      <c r="C85" t="s">
        <v>7321</v>
      </c>
      <c r="D85" t="str">
        <f>IF($B85="B","",IFERROR(VLOOKUP($C85,Elster!$I$5:$M$148,3,FALSE),$C85))</f>
        <v xml:space="preserve">   "FEHLERMELDUNG"                                    </v>
      </c>
      <c r="E85" t="str">
        <f>IF($B85="A","",IFERROR(VLOOKUP($C85,Elster!$I$5:$M$148,3,FALSE),$C85))</f>
        <v/>
      </c>
      <c r="F85">
        <f t="shared" si="4"/>
        <v>1</v>
      </c>
      <c r="G85" s="2">
        <f t="shared" si="5"/>
        <v>0</v>
      </c>
    </row>
    <row r="86" spans="1:7" x14ac:dyDescent="0.35">
      <c r="A86" t="s">
        <v>21727</v>
      </c>
      <c r="B86" t="s">
        <v>7317</v>
      </c>
      <c r="C86" t="s">
        <v>7361</v>
      </c>
      <c r="D86" t="str">
        <f>IF($B86="B","",IFERROR(VLOOKUP($C86,Elster!$I$5:$M$148,3,FALSE),$C86))</f>
        <v/>
      </c>
      <c r="E86" t="str">
        <f>IF($B86="A","",IFERROR(VLOOKUP($C86,Elster!$I$5:$M$148,3,FALSE),$C86))</f>
        <v xml:space="preserve">   "MAX_HYSTERESE"                                    </v>
      </c>
      <c r="F86">
        <f t="shared" si="4"/>
        <v>35</v>
      </c>
      <c r="G86" s="2">
        <f t="shared" si="5"/>
        <v>4.9999999999990052E-3</v>
      </c>
    </row>
    <row r="87" spans="1:7" x14ac:dyDescent="0.35">
      <c r="A87" t="s">
        <v>21727</v>
      </c>
      <c r="B87" t="s">
        <v>7319</v>
      </c>
      <c r="C87" t="s">
        <v>7361</v>
      </c>
      <c r="D87" t="str">
        <f>IF($B87="B","",IFERROR(VLOOKUP($C87,Elster!$I$5:$M$148,3,FALSE),$C87))</f>
        <v xml:space="preserve">   "MAX_HYSTERESE"                                    </v>
      </c>
      <c r="E87" t="str">
        <f>IF($B87="A","",IFERROR(VLOOKUP($C87,Elster!$I$5:$M$148,3,FALSE),$C87))</f>
        <v/>
      </c>
      <c r="F87">
        <f t="shared" si="4"/>
        <v>35</v>
      </c>
      <c r="G87" s="2">
        <f t="shared" si="5"/>
        <v>0</v>
      </c>
    </row>
    <row r="88" spans="1:7" x14ac:dyDescent="0.35">
      <c r="A88" t="s">
        <v>21728</v>
      </c>
      <c r="B88" t="s">
        <v>7317</v>
      </c>
      <c r="C88" t="s">
        <v>7322</v>
      </c>
      <c r="D88" t="str">
        <f>IF($B88="B","",IFERROR(VLOOKUP($C88,Elster!$I$5:$M$148,3,FALSE),$C88))</f>
        <v/>
      </c>
      <c r="E88" t="str">
        <f>IF($B88="A","",IFERROR(VLOOKUP($C88,Elster!$I$5:$M$148,3,FALSE),$C88))</f>
        <v xml:space="preserve">   "GERAETE_ID"                                       </v>
      </c>
      <c r="F88">
        <f t="shared" si="4"/>
        <v>11</v>
      </c>
      <c r="G88" s="2">
        <f t="shared" si="5"/>
        <v>5.0000000000007816E-3</v>
      </c>
    </row>
    <row r="89" spans="1:7" x14ac:dyDescent="0.35">
      <c r="A89" t="s">
        <v>21728</v>
      </c>
      <c r="B89" t="s">
        <v>7319</v>
      </c>
      <c r="C89" t="s">
        <v>7322</v>
      </c>
      <c r="D89" t="str">
        <f>IF($B89="B","",IFERROR(VLOOKUP($C89,Elster!$I$5:$M$148,3,FALSE),$C89))</f>
        <v xml:space="preserve">   "GERAETE_ID"                                       </v>
      </c>
      <c r="E89" t="str">
        <f>IF($B89="A","",IFERROR(VLOOKUP($C89,Elster!$I$5:$M$148,3,FALSE),$C89))</f>
        <v/>
      </c>
      <c r="F89">
        <f t="shared" si="4"/>
        <v>11</v>
      </c>
      <c r="G89" s="2">
        <f t="shared" si="5"/>
        <v>0</v>
      </c>
    </row>
    <row r="90" spans="1:7" x14ac:dyDescent="0.35">
      <c r="A90" t="s">
        <v>21729</v>
      </c>
      <c r="B90" t="s">
        <v>7317</v>
      </c>
      <c r="C90" t="s">
        <v>7320</v>
      </c>
      <c r="D90" t="str">
        <f>IF($B90="B","",IFERROR(VLOOKUP($C90,Elster!$I$5:$M$148,3,FALSE),$C90))</f>
        <v/>
      </c>
      <c r="E90" t="str">
        <f>IF($B90="A","",IFERROR(VLOOKUP($C90,Elster!$I$5:$M$148,3,FALSE),$C90))</f>
        <v>0x000</v>
      </c>
      <c r="F90">
        <f t="shared" si="4"/>
        <v>0</v>
      </c>
      <c r="G90" s="2">
        <f t="shared" si="5"/>
        <v>4.9999999999990052E-3</v>
      </c>
    </row>
    <row r="91" spans="1:7" x14ac:dyDescent="0.35">
      <c r="A91" t="s">
        <v>21729</v>
      </c>
      <c r="B91" t="s">
        <v>7319</v>
      </c>
      <c r="C91" t="s">
        <v>7320</v>
      </c>
      <c r="D91" t="str">
        <f>IF($B91="B","",IFERROR(VLOOKUP($C91,Elster!$I$5:$M$148,3,FALSE),$C91))</f>
        <v>0x000</v>
      </c>
      <c r="E91" t="str">
        <f>IF($B91="A","",IFERROR(VLOOKUP($C91,Elster!$I$5:$M$148,3,FALSE),$C91))</f>
        <v/>
      </c>
      <c r="F91">
        <f t="shared" si="4"/>
        <v>0</v>
      </c>
      <c r="G91" s="2">
        <f t="shared" si="5"/>
        <v>0</v>
      </c>
    </row>
    <row r="92" spans="1:7" x14ac:dyDescent="0.35">
      <c r="A92" t="s">
        <v>21730</v>
      </c>
      <c r="B92" t="s">
        <v>7317</v>
      </c>
      <c r="C92" t="s">
        <v>7321</v>
      </c>
      <c r="D92" t="str">
        <f>IF($B92="B","",IFERROR(VLOOKUP($C92,Elster!$I$5:$M$148,3,FALSE),$C92))</f>
        <v/>
      </c>
      <c r="E92" t="str">
        <f>IF($B92="A","",IFERROR(VLOOKUP($C92,Elster!$I$5:$M$148,3,FALSE),$C92))</f>
        <v xml:space="preserve">   "FEHLERMELDUNG"                                    </v>
      </c>
      <c r="F92">
        <f t="shared" si="4"/>
        <v>1</v>
      </c>
      <c r="G92" s="2">
        <f t="shared" si="5"/>
        <v>5.0000000000007816E-3</v>
      </c>
    </row>
    <row r="93" spans="1:7" x14ac:dyDescent="0.35">
      <c r="A93" t="s">
        <v>21730</v>
      </c>
      <c r="B93" t="s">
        <v>7319</v>
      </c>
      <c r="C93" t="s">
        <v>7321</v>
      </c>
      <c r="D93" t="str">
        <f>IF($B93="B","",IFERROR(VLOOKUP($C93,Elster!$I$5:$M$148,3,FALSE),$C93))</f>
        <v xml:space="preserve">   "FEHLERMELDUNG"                                    </v>
      </c>
      <c r="E93" t="str">
        <f>IF($B93="A","",IFERROR(VLOOKUP($C93,Elster!$I$5:$M$148,3,FALSE),$C93))</f>
        <v/>
      </c>
      <c r="F93">
        <f t="shared" si="4"/>
        <v>1</v>
      </c>
      <c r="G93" s="2">
        <f t="shared" si="5"/>
        <v>0</v>
      </c>
    </row>
    <row r="94" spans="1:7" x14ac:dyDescent="0.35">
      <c r="A94" t="s">
        <v>21731</v>
      </c>
      <c r="B94" t="s">
        <v>7317</v>
      </c>
      <c r="C94" t="s">
        <v>20398</v>
      </c>
      <c r="D94" t="str">
        <f>IF($B94="B","",IFERROR(VLOOKUP($C94,Elster!$I$5:$M$148,3,FALSE),$C94))</f>
        <v/>
      </c>
      <c r="E94" t="str">
        <f>IF($B94="A","",IFERROR(VLOOKUP($C94,Elster!$I$5:$M$148,3,FALSE),$C94))</f>
        <v>0x039</v>
      </c>
      <c r="F94">
        <f t="shared" si="4"/>
        <v>57</v>
      </c>
      <c r="G94" s="2">
        <f t="shared" si="5"/>
        <v>4.9999999999990052E-3</v>
      </c>
    </row>
    <row r="95" spans="1:7" x14ac:dyDescent="0.35">
      <c r="A95" t="s">
        <v>21731</v>
      </c>
      <c r="B95" t="s">
        <v>7319</v>
      </c>
      <c r="C95" t="s">
        <v>20398</v>
      </c>
      <c r="D95" t="str">
        <f>IF($B95="B","",IFERROR(VLOOKUP($C95,Elster!$I$5:$M$148,3,FALSE),$C95))</f>
        <v>0x039</v>
      </c>
      <c r="E95" t="str">
        <f>IF($B95="A","",IFERROR(VLOOKUP($C95,Elster!$I$5:$M$148,3,FALSE),$C95))</f>
        <v/>
      </c>
      <c r="F95">
        <f t="shared" si="4"/>
        <v>57</v>
      </c>
      <c r="G95" s="2">
        <f t="shared" si="5"/>
        <v>0</v>
      </c>
    </row>
    <row r="96" spans="1:7" x14ac:dyDescent="0.35">
      <c r="A96" t="s">
        <v>21732</v>
      </c>
      <c r="B96" t="s">
        <v>7317</v>
      </c>
      <c r="C96" t="s">
        <v>7324</v>
      </c>
      <c r="D96" t="str">
        <f>IF($B96="B","",IFERROR(VLOOKUP($C96,Elster!$I$5:$M$148,3,FALSE),$C96))</f>
        <v/>
      </c>
      <c r="E96" t="str">
        <f>IF($B96="A","",IFERROR(VLOOKUP($C96,Elster!$I$5:$M$148,3,FALSE),$C96))</f>
        <v xml:space="preserve">   "SPL_PUMPE"                                        </v>
      </c>
      <c r="F96">
        <f t="shared" si="4"/>
        <v>85</v>
      </c>
      <c r="G96" s="2">
        <f t="shared" si="5"/>
        <v>1.2447000000001651E-2</v>
      </c>
    </row>
    <row r="97" spans="1:7" x14ac:dyDescent="0.35">
      <c r="A97" t="s">
        <v>21733</v>
      </c>
      <c r="B97" t="s">
        <v>7317</v>
      </c>
      <c r="C97" t="s">
        <v>7324</v>
      </c>
      <c r="D97" t="str">
        <f>IF($B97="B","",IFERROR(VLOOKUP($C97,Elster!$I$5:$M$148,3,FALSE),$C97))</f>
        <v/>
      </c>
      <c r="E97" t="str">
        <f>IF($B97="A","",IFERROR(VLOOKUP($C97,Elster!$I$5:$M$148,3,FALSE),$C97))</f>
        <v xml:space="preserve">   "SPL_PUMPE"                                        </v>
      </c>
      <c r="F97">
        <f t="shared" si="4"/>
        <v>85</v>
      </c>
      <c r="G97" s="2">
        <f t="shared" si="5"/>
        <v>4.9479999999988422E-3</v>
      </c>
    </row>
    <row r="98" spans="1:7" x14ac:dyDescent="0.35">
      <c r="A98" t="s">
        <v>21734</v>
      </c>
      <c r="B98" t="s">
        <v>7317</v>
      </c>
      <c r="C98" t="s">
        <v>7324</v>
      </c>
      <c r="D98" t="str">
        <f>IF($B98="B","",IFERROR(VLOOKUP($C98,Elster!$I$5:$M$148,3,FALSE),$C98))</f>
        <v/>
      </c>
      <c r="E98" t="str">
        <f>IF($B98="A","",IFERROR(VLOOKUP($C98,Elster!$I$5:$M$148,3,FALSE),$C98))</f>
        <v xml:space="preserve">   "SPL_PUMPE"                                        </v>
      </c>
      <c r="F98">
        <f t="shared" si="4"/>
        <v>85</v>
      </c>
      <c r="G98" s="2">
        <f t="shared" si="5"/>
        <v>4.9740000000007001E-3</v>
      </c>
    </row>
    <row r="99" spans="1:7" x14ac:dyDescent="0.35">
      <c r="A99" t="s">
        <v>21735</v>
      </c>
      <c r="B99" t="s">
        <v>7317</v>
      </c>
      <c r="C99" t="s">
        <v>7324</v>
      </c>
      <c r="D99" t="str">
        <f>IF($B99="B","",IFERROR(VLOOKUP($C99,Elster!$I$5:$M$148,3,FALSE),$C99))</f>
        <v/>
      </c>
      <c r="E99" t="str">
        <f>IF($B99="A","",IFERROR(VLOOKUP($C99,Elster!$I$5:$M$148,3,FALSE),$C99))</f>
        <v xml:space="preserve">   "SPL_PUMPE"                                        </v>
      </c>
      <c r="F99">
        <f t="shared" si="4"/>
        <v>85</v>
      </c>
      <c r="G99" s="2">
        <f t="shared" si="5"/>
        <v>4.9739999999989237E-3</v>
      </c>
    </row>
    <row r="100" spans="1:7" x14ac:dyDescent="0.35">
      <c r="A100" t="s">
        <v>21736</v>
      </c>
      <c r="B100" t="s">
        <v>7317</v>
      </c>
      <c r="C100" t="s">
        <v>7324</v>
      </c>
      <c r="D100" t="str">
        <f>IF($B100="B","",IFERROR(VLOOKUP($C100,Elster!$I$5:$M$148,3,FALSE),$C100))</f>
        <v/>
      </c>
      <c r="E100" t="str">
        <f>IF($B100="A","",IFERROR(VLOOKUP($C100,Elster!$I$5:$M$148,3,FALSE),$C100))</f>
        <v xml:space="preserve">   "SPL_PUMPE"                                        </v>
      </c>
      <c r="F100">
        <f t="shared" si="4"/>
        <v>85</v>
      </c>
      <c r="G100" s="2">
        <f t="shared" si="5"/>
        <v>4.9740000000007001E-3</v>
      </c>
    </row>
    <row r="101" spans="1:7" x14ac:dyDescent="0.35">
      <c r="A101" t="s">
        <v>21737</v>
      </c>
      <c r="B101" t="s">
        <v>7317</v>
      </c>
      <c r="C101" t="s">
        <v>7324</v>
      </c>
      <c r="D101" t="str">
        <f>IF($B101="B","",IFERROR(VLOOKUP($C101,Elster!$I$5:$M$148,3,FALSE),$C101))</f>
        <v/>
      </c>
      <c r="E101" t="str">
        <f>IF($B101="A","",IFERROR(VLOOKUP($C101,Elster!$I$5:$M$148,3,FALSE),$C101))</f>
        <v xml:space="preserve">   "SPL_PUMPE"                                        </v>
      </c>
      <c r="F101">
        <f t="shared" si="4"/>
        <v>85</v>
      </c>
      <c r="G101" s="2">
        <f t="shared" si="5"/>
        <v>4.9480000000006186E-3</v>
      </c>
    </row>
    <row r="102" spans="1:7" x14ac:dyDescent="0.35">
      <c r="A102" t="s">
        <v>21738</v>
      </c>
      <c r="B102" t="s">
        <v>7317</v>
      </c>
      <c r="C102" t="s">
        <v>7324</v>
      </c>
      <c r="D102" t="str">
        <f>IF($B102="B","",IFERROR(VLOOKUP($C102,Elster!$I$5:$M$148,3,FALSE),$C102))</f>
        <v/>
      </c>
      <c r="E102" t="str">
        <f>IF($B102="A","",IFERROR(VLOOKUP($C102,Elster!$I$5:$M$148,3,FALSE),$C102))</f>
        <v xml:space="preserve">   "SPL_PUMPE"                                        </v>
      </c>
      <c r="F102">
        <f t="shared" si="4"/>
        <v>85</v>
      </c>
      <c r="G102" s="2">
        <f t="shared" si="5"/>
        <v>4.9739999999989237E-3</v>
      </c>
    </row>
    <row r="103" spans="1:7" x14ac:dyDescent="0.35">
      <c r="A103" t="s">
        <v>21739</v>
      </c>
      <c r="B103" t="s">
        <v>7317</v>
      </c>
      <c r="C103" t="s">
        <v>7324</v>
      </c>
      <c r="D103" t="str">
        <f>IF($B103="B","",IFERROR(VLOOKUP($C103,Elster!$I$5:$M$148,3,FALSE),$C103))</f>
        <v/>
      </c>
      <c r="E103" t="str">
        <f>IF($B103="A","",IFERROR(VLOOKUP($C103,Elster!$I$5:$M$148,3,FALSE),$C103))</f>
        <v xml:space="preserve">   "SPL_PUMPE"                                        </v>
      </c>
      <c r="F103">
        <f t="shared" si="4"/>
        <v>85</v>
      </c>
      <c r="G103" s="2">
        <f t="shared" si="5"/>
        <v>4.9729999999996721E-3</v>
      </c>
    </row>
    <row r="104" spans="1:7" x14ac:dyDescent="0.35">
      <c r="A104" t="s">
        <v>21740</v>
      </c>
      <c r="B104" t="s">
        <v>7317</v>
      </c>
      <c r="C104" t="s">
        <v>7324</v>
      </c>
      <c r="D104" t="str">
        <f>IF($B104="B","",IFERROR(VLOOKUP($C104,Elster!$I$5:$M$148,3,FALSE),$C104))</f>
        <v/>
      </c>
      <c r="E104" t="str">
        <f>IF($B104="A","",IFERROR(VLOOKUP($C104,Elster!$I$5:$M$148,3,FALSE),$C104))</f>
        <v xml:space="preserve">   "SPL_PUMPE"                                        </v>
      </c>
      <c r="F104">
        <f t="shared" si="4"/>
        <v>85</v>
      </c>
      <c r="G104" s="2">
        <f t="shared" si="5"/>
        <v>4.9740000000007001E-3</v>
      </c>
    </row>
    <row r="105" spans="1:7" x14ac:dyDescent="0.35">
      <c r="A105" t="s">
        <v>21741</v>
      </c>
      <c r="B105" t="s">
        <v>7317</v>
      </c>
      <c r="C105" t="s">
        <v>7324</v>
      </c>
      <c r="D105" t="str">
        <f>IF($B105="B","",IFERROR(VLOOKUP($C105,Elster!$I$5:$M$148,3,FALSE),$C105))</f>
        <v/>
      </c>
      <c r="E105" t="str">
        <f>IF($B105="A","",IFERROR(VLOOKUP($C105,Elster!$I$5:$M$148,3,FALSE),$C105))</f>
        <v xml:space="preserve">   "SPL_PUMPE"                                        </v>
      </c>
      <c r="F105">
        <f t="shared" si="4"/>
        <v>85</v>
      </c>
      <c r="G105" s="2">
        <f t="shared" si="5"/>
        <v>4.9480000000006186E-3</v>
      </c>
    </row>
    <row r="106" spans="1:7" x14ac:dyDescent="0.35">
      <c r="A106" t="s">
        <v>21742</v>
      </c>
      <c r="B106" t="s">
        <v>7317</v>
      </c>
      <c r="C106" t="s">
        <v>7325</v>
      </c>
      <c r="D106" t="str">
        <f>IF($B106="B","",IFERROR(VLOOKUP($C106,Elster!$I$5:$M$148,3,FALSE),$C106))</f>
        <v/>
      </c>
      <c r="E106" t="str">
        <f>IF($B106="A","",IFERROR(VLOOKUP($C106,Elster!$I$5:$M$148,3,FALSE),$C106))</f>
        <v xml:space="preserve">   "SPEICHERSOLLTEMP"                                 </v>
      </c>
      <c r="F106">
        <f t="shared" si="4"/>
        <v>3</v>
      </c>
      <c r="G106" s="2">
        <f t="shared" si="5"/>
        <v>4.9739999999989237E-3</v>
      </c>
    </row>
    <row r="107" spans="1:7" x14ac:dyDescent="0.35">
      <c r="A107" t="s">
        <v>21743</v>
      </c>
      <c r="B107" t="s">
        <v>7317</v>
      </c>
      <c r="C107" t="s">
        <v>7326</v>
      </c>
      <c r="D107" t="str">
        <f>IF($B107="B","",IFERROR(VLOOKUP($C107,Elster!$I$5:$M$148,3,FALSE),$C107))</f>
        <v/>
      </c>
      <c r="E107" t="str">
        <f>IF($B107="A","",IFERROR(VLOOKUP($C107,Elster!$I$5:$M$148,3,FALSE),$C107))</f>
        <v xml:space="preserve">   "BRENNER"                                          </v>
      </c>
      <c r="F107">
        <f t="shared" si="4"/>
        <v>82</v>
      </c>
      <c r="G107" s="2">
        <f t="shared" si="5"/>
        <v>4.9740000000007001E-3</v>
      </c>
    </row>
    <row r="108" spans="1:7" x14ac:dyDescent="0.35">
      <c r="A108" t="s">
        <v>21744</v>
      </c>
      <c r="B108" t="s">
        <v>7319</v>
      </c>
      <c r="C108" t="s">
        <v>7318</v>
      </c>
      <c r="D108" t="str">
        <f>IF($B108="B","",IFERROR(VLOOKUP($C108,Elster!$I$5:$M$148,3,FALSE),$C108))</f>
        <v xml:space="preserve">   "SAMMLERISTTEMP"                                   </v>
      </c>
      <c r="E108" t="str">
        <f>IF($B108="A","",IFERROR(VLOOKUP($C108,Elster!$I$5:$M$148,3,FALSE),$C108))</f>
        <v/>
      </c>
      <c r="F108">
        <f t="shared" si="4"/>
        <v>13</v>
      </c>
      <c r="G108" s="2">
        <f t="shared" si="5"/>
        <v>0.48478300000000019</v>
      </c>
    </row>
    <row r="109" spans="1:7" x14ac:dyDescent="0.35">
      <c r="A109" t="s">
        <v>21745</v>
      </c>
      <c r="B109" t="s">
        <v>7317</v>
      </c>
      <c r="C109" t="s">
        <v>7318</v>
      </c>
      <c r="D109" t="str">
        <f>IF($B109="B","",IFERROR(VLOOKUP($C109,Elster!$I$5:$M$148,3,FALSE),$C109))</f>
        <v/>
      </c>
      <c r="E109" t="str">
        <f>IF($B109="A","",IFERROR(VLOOKUP($C109,Elster!$I$5:$M$148,3,FALSE),$C109))</f>
        <v xml:space="preserve">   "SAMMLERISTTEMP"                                   </v>
      </c>
      <c r="F109">
        <f t="shared" si="4"/>
        <v>13</v>
      </c>
      <c r="G109" s="2">
        <f t="shared" si="5"/>
        <v>2.6000000000081513E-5</v>
      </c>
    </row>
    <row r="110" spans="1:7" x14ac:dyDescent="0.35">
      <c r="A110" t="s">
        <v>21746</v>
      </c>
      <c r="B110" t="s">
        <v>7319</v>
      </c>
      <c r="C110" t="s">
        <v>7320</v>
      </c>
      <c r="D110" t="str">
        <f>IF($B110="B","",IFERROR(VLOOKUP($C110,Elster!$I$5:$M$148,3,FALSE),$C110))</f>
        <v>0x000</v>
      </c>
      <c r="E110" t="str">
        <f>IF($B110="A","",IFERROR(VLOOKUP($C110,Elster!$I$5:$M$148,3,FALSE),$C110))</f>
        <v/>
      </c>
      <c r="F110">
        <f t="shared" si="4"/>
        <v>0</v>
      </c>
      <c r="G110" s="2">
        <f t="shared" si="5"/>
        <v>4.9739999999989237E-3</v>
      </c>
    </row>
    <row r="111" spans="1:7" x14ac:dyDescent="0.35">
      <c r="A111" t="s">
        <v>21747</v>
      </c>
      <c r="B111" t="s">
        <v>7317</v>
      </c>
      <c r="C111" t="s">
        <v>7320</v>
      </c>
      <c r="D111" t="str">
        <f>IF($B111="B","",IFERROR(VLOOKUP($C111,Elster!$I$5:$M$148,3,FALSE),$C111))</f>
        <v/>
      </c>
      <c r="E111" t="str">
        <f>IF($B111="A","",IFERROR(VLOOKUP($C111,Elster!$I$5:$M$148,3,FALSE),$C111))</f>
        <v>0x000</v>
      </c>
      <c r="F111">
        <f t="shared" si="4"/>
        <v>0</v>
      </c>
      <c r="G111" s="2">
        <f t="shared" si="5"/>
        <v>2.6000000000081513E-5</v>
      </c>
    </row>
    <row r="112" spans="1:7" x14ac:dyDescent="0.35">
      <c r="A112" t="s">
        <v>21748</v>
      </c>
      <c r="B112" t="s">
        <v>7317</v>
      </c>
      <c r="C112" t="s">
        <v>7325</v>
      </c>
      <c r="D112" t="str">
        <f>IF($B112="B","",IFERROR(VLOOKUP($C112,Elster!$I$5:$M$148,3,FALSE),$C112))</f>
        <v/>
      </c>
      <c r="E112" t="str">
        <f>IF($B112="A","",IFERROR(VLOOKUP($C112,Elster!$I$5:$M$148,3,FALSE),$C112))</f>
        <v xml:space="preserve">   "SPEICHERSOLLTEMP"                                 </v>
      </c>
      <c r="F112">
        <f t="shared" si="4"/>
        <v>3</v>
      </c>
      <c r="G112" s="2">
        <f t="shared" si="5"/>
        <v>5.0000000000007816E-3</v>
      </c>
    </row>
    <row r="113" spans="1:7" x14ac:dyDescent="0.35">
      <c r="A113" t="s">
        <v>21748</v>
      </c>
      <c r="B113" t="s">
        <v>7319</v>
      </c>
      <c r="C113" t="s">
        <v>7325</v>
      </c>
      <c r="D113" t="str">
        <f>IF($B113="B","",IFERROR(VLOOKUP($C113,Elster!$I$5:$M$148,3,FALSE),$C113))</f>
        <v xml:space="preserve">   "SPEICHERSOLLTEMP"                                 </v>
      </c>
      <c r="E113" t="str">
        <f>IF($B113="A","",IFERROR(VLOOKUP($C113,Elster!$I$5:$M$148,3,FALSE),$C113))</f>
        <v/>
      </c>
      <c r="F113">
        <f t="shared" si="4"/>
        <v>3</v>
      </c>
      <c r="G113" s="2">
        <f t="shared" si="5"/>
        <v>0</v>
      </c>
    </row>
    <row r="114" spans="1:7" x14ac:dyDescent="0.35">
      <c r="A114" t="s">
        <v>21749</v>
      </c>
      <c r="B114" t="s">
        <v>7317</v>
      </c>
      <c r="C114" t="s">
        <v>7321</v>
      </c>
      <c r="D114" t="str">
        <f>IF($B114="B","",IFERROR(VLOOKUP($C114,Elster!$I$5:$M$148,3,FALSE),$C114))</f>
        <v/>
      </c>
      <c r="E114" t="str">
        <f>IF($B114="A","",IFERROR(VLOOKUP($C114,Elster!$I$5:$M$148,3,FALSE),$C114))</f>
        <v xml:space="preserve">   "FEHLERMELDUNG"                                    </v>
      </c>
      <c r="F114">
        <f t="shared" si="4"/>
        <v>1</v>
      </c>
      <c r="G114" s="2">
        <f t="shared" si="5"/>
        <v>4.9999999999990052E-3</v>
      </c>
    </row>
    <row r="115" spans="1:7" x14ac:dyDescent="0.35">
      <c r="A115" t="s">
        <v>21749</v>
      </c>
      <c r="B115" t="s">
        <v>7319</v>
      </c>
      <c r="C115" t="s">
        <v>7321</v>
      </c>
      <c r="D115" t="str">
        <f>IF($B115="B","",IFERROR(VLOOKUP($C115,Elster!$I$5:$M$148,3,FALSE),$C115))</f>
        <v xml:space="preserve">   "FEHLERMELDUNG"                                    </v>
      </c>
      <c r="E115" t="str">
        <f>IF($B115="A","",IFERROR(VLOOKUP($C115,Elster!$I$5:$M$148,3,FALSE),$C115))</f>
        <v/>
      </c>
      <c r="F115">
        <f t="shared" si="4"/>
        <v>1</v>
      </c>
      <c r="G115" s="2">
        <f t="shared" si="5"/>
        <v>0</v>
      </c>
    </row>
    <row r="116" spans="1:7" x14ac:dyDescent="0.35">
      <c r="A116" t="s">
        <v>21750</v>
      </c>
      <c r="B116" t="s">
        <v>7317</v>
      </c>
      <c r="C116" t="s">
        <v>7320</v>
      </c>
      <c r="D116" t="str">
        <f>IF($B116="B","",IFERROR(VLOOKUP($C116,Elster!$I$5:$M$148,3,FALSE),$C116))</f>
        <v/>
      </c>
      <c r="E116" t="str">
        <f>IF($B116="A","",IFERROR(VLOOKUP($C116,Elster!$I$5:$M$148,3,FALSE),$C116))</f>
        <v>0x000</v>
      </c>
      <c r="F116">
        <f t="shared" si="4"/>
        <v>0</v>
      </c>
      <c r="G116" s="2">
        <f t="shared" si="5"/>
        <v>5.0000000000007816E-3</v>
      </c>
    </row>
    <row r="117" spans="1:7" x14ac:dyDescent="0.35">
      <c r="A117" t="s">
        <v>21750</v>
      </c>
      <c r="B117" t="s">
        <v>7319</v>
      </c>
      <c r="C117" t="s">
        <v>7320</v>
      </c>
      <c r="D117" t="str">
        <f>IF($B117="B","",IFERROR(VLOOKUP($C117,Elster!$I$5:$M$148,3,FALSE),$C117))</f>
        <v>0x000</v>
      </c>
      <c r="E117" t="str">
        <f>IF($B117="A","",IFERROR(VLOOKUP($C117,Elster!$I$5:$M$148,3,FALSE),$C117))</f>
        <v/>
      </c>
      <c r="F117">
        <f t="shared" si="4"/>
        <v>0</v>
      </c>
      <c r="G117" s="2">
        <f t="shared" si="5"/>
        <v>0</v>
      </c>
    </row>
    <row r="118" spans="1:7" x14ac:dyDescent="0.35">
      <c r="A118" t="s">
        <v>21751</v>
      </c>
      <c r="B118" t="s">
        <v>7317</v>
      </c>
      <c r="C118" t="s">
        <v>7366</v>
      </c>
      <c r="D118" t="str">
        <f>IF($B118="B","",IFERROR(VLOOKUP($C118,Elster!$I$5:$M$148,3,FALSE),$C118))</f>
        <v/>
      </c>
      <c r="E118" t="str">
        <f>IF($B118="A","",IFERROR(VLOOKUP($C118,Elster!$I$5:$M$148,3,FALSE),$C118))</f>
        <v xml:space="preserve">//   "ERWEITERUNGSTELEGRAMM"                            </v>
      </c>
      <c r="F118">
        <f t="shared" si="4"/>
        <v>250</v>
      </c>
      <c r="G118" s="2">
        <f t="shared" si="5"/>
        <v>5.0000000000007816E-3</v>
      </c>
    </row>
    <row r="119" spans="1:7" x14ac:dyDescent="0.35">
      <c r="A119" t="s">
        <v>21751</v>
      </c>
      <c r="B119" t="s">
        <v>7319</v>
      </c>
      <c r="C119" t="s">
        <v>7366</v>
      </c>
      <c r="D119" t="str">
        <f>IF($B119="B","",IFERROR(VLOOKUP($C119,Elster!$I$5:$M$148,3,FALSE),$C119))</f>
        <v xml:space="preserve">//   "ERWEITERUNGSTELEGRAMM"                            </v>
      </c>
      <c r="E119" t="str">
        <f>IF($B119="A","",IFERROR(VLOOKUP($C119,Elster!$I$5:$M$148,3,FALSE),$C119))</f>
        <v/>
      </c>
      <c r="F119">
        <f t="shared" si="4"/>
        <v>250</v>
      </c>
      <c r="G119" s="2">
        <f t="shared" si="5"/>
        <v>0</v>
      </c>
    </row>
    <row r="120" spans="1:7" x14ac:dyDescent="0.35">
      <c r="A120" t="s">
        <v>21752</v>
      </c>
      <c r="B120" t="s">
        <v>7317</v>
      </c>
      <c r="C120" t="s">
        <v>7347</v>
      </c>
      <c r="D120" t="str">
        <f>IF($B120="B","",IFERROR(VLOOKUP($C120,Elster!$I$5:$M$148,3,FALSE),$C120))</f>
        <v/>
      </c>
      <c r="E120" t="str">
        <f>IF($B120="A","",IFERROR(VLOOKUP($C120,Elster!$I$5:$M$148,3,FALSE),$C120))</f>
        <v xml:space="preserve">   "DATUM"                                            </v>
      </c>
      <c r="F120">
        <f t="shared" si="4"/>
        <v>10</v>
      </c>
      <c r="G120" s="2">
        <f t="shared" si="5"/>
        <v>4.9999999999990052E-3</v>
      </c>
    </row>
    <row r="121" spans="1:7" x14ac:dyDescent="0.35">
      <c r="A121" t="s">
        <v>21752</v>
      </c>
      <c r="B121" t="s">
        <v>7319</v>
      </c>
      <c r="C121" t="s">
        <v>7347</v>
      </c>
      <c r="D121" t="str">
        <f>IF($B121="B","",IFERROR(VLOOKUP($C121,Elster!$I$5:$M$148,3,FALSE),$C121))</f>
        <v xml:space="preserve">   "DATUM"                                            </v>
      </c>
      <c r="E121" t="str">
        <f>IF($B121="A","",IFERROR(VLOOKUP($C121,Elster!$I$5:$M$148,3,FALSE),$C121))</f>
        <v/>
      </c>
      <c r="F121">
        <f t="shared" si="4"/>
        <v>10</v>
      </c>
      <c r="G121" s="2">
        <f t="shared" si="5"/>
        <v>0</v>
      </c>
    </row>
    <row r="122" spans="1:7" x14ac:dyDescent="0.35">
      <c r="A122" t="s">
        <v>21753</v>
      </c>
      <c r="B122" t="s">
        <v>7317</v>
      </c>
      <c r="C122" t="s">
        <v>7339</v>
      </c>
      <c r="D122" t="str">
        <f>IF($B122="B","",IFERROR(VLOOKUP($C122,Elster!$I$5:$M$148,3,FALSE),$C122))</f>
        <v/>
      </c>
      <c r="E122" t="str">
        <f>IF($B122="A","",IFERROR(VLOOKUP($C122,Elster!$I$5:$M$148,3,FALSE),$C122))</f>
        <v xml:space="preserve">   "RAUMSOLLTEMP_II"                                  </v>
      </c>
      <c r="F122">
        <f t="shared" si="4"/>
        <v>6</v>
      </c>
      <c r="G122" s="2">
        <f t="shared" si="5"/>
        <v>5.0000000000007816E-3</v>
      </c>
    </row>
    <row r="123" spans="1:7" x14ac:dyDescent="0.35">
      <c r="A123" t="s">
        <v>21753</v>
      </c>
      <c r="B123" t="s">
        <v>7319</v>
      </c>
      <c r="C123" t="s">
        <v>7339</v>
      </c>
      <c r="D123" t="str">
        <f>IF($B123="B","",IFERROR(VLOOKUP($C123,Elster!$I$5:$M$148,3,FALSE),$C123))</f>
        <v xml:space="preserve">   "RAUMSOLLTEMP_II"                                  </v>
      </c>
      <c r="E123" t="str">
        <f>IF($B123="A","",IFERROR(VLOOKUP($C123,Elster!$I$5:$M$148,3,FALSE),$C123))</f>
        <v/>
      </c>
      <c r="F123">
        <f t="shared" si="4"/>
        <v>6</v>
      </c>
      <c r="G123" s="2">
        <f t="shared" si="5"/>
        <v>0</v>
      </c>
    </row>
    <row r="124" spans="1:7" x14ac:dyDescent="0.35">
      <c r="A124" t="s">
        <v>21754</v>
      </c>
      <c r="B124" t="s">
        <v>7317</v>
      </c>
      <c r="C124" t="s">
        <v>7320</v>
      </c>
      <c r="D124" t="str">
        <f>IF($B124="B","",IFERROR(VLOOKUP($C124,Elster!$I$5:$M$148,3,FALSE),$C124))</f>
        <v/>
      </c>
      <c r="E124" t="str">
        <f>IF($B124="A","",IFERROR(VLOOKUP($C124,Elster!$I$5:$M$148,3,FALSE),$C124))</f>
        <v>0x000</v>
      </c>
      <c r="F124">
        <f t="shared" si="4"/>
        <v>0</v>
      </c>
      <c r="G124" s="2">
        <f t="shared" si="5"/>
        <v>4.9999999999990052E-3</v>
      </c>
    </row>
    <row r="125" spans="1:7" x14ac:dyDescent="0.35">
      <c r="A125" t="s">
        <v>21754</v>
      </c>
      <c r="B125" t="s">
        <v>7319</v>
      </c>
      <c r="C125" t="s">
        <v>7320</v>
      </c>
      <c r="D125" t="str">
        <f>IF($B125="B","",IFERROR(VLOOKUP($C125,Elster!$I$5:$M$148,3,FALSE),$C125))</f>
        <v>0x000</v>
      </c>
      <c r="E125" t="str">
        <f>IF($B125="A","",IFERROR(VLOOKUP($C125,Elster!$I$5:$M$148,3,FALSE),$C125))</f>
        <v/>
      </c>
      <c r="F125">
        <f t="shared" si="4"/>
        <v>0</v>
      </c>
      <c r="G125" s="2">
        <f t="shared" si="5"/>
        <v>0</v>
      </c>
    </row>
    <row r="126" spans="1:7" x14ac:dyDescent="0.35">
      <c r="A126" t="s">
        <v>21755</v>
      </c>
      <c r="B126" t="s">
        <v>7317</v>
      </c>
      <c r="C126" t="s">
        <v>7664</v>
      </c>
      <c r="D126" t="str">
        <f>IF($B126="B","",IFERROR(VLOOKUP($C126,Elster!$I$5:$M$148,3,FALSE),$C126))</f>
        <v/>
      </c>
      <c r="E126" t="str">
        <f>IF($B126="A","",IFERROR(VLOOKUP($C126,Elster!$I$5:$M$148,3,FALSE),$C126))</f>
        <v xml:space="preserve">   "SAMMLER_PUMPE"                                    </v>
      </c>
      <c r="F126">
        <f t="shared" si="4"/>
        <v>100</v>
      </c>
      <c r="G126" s="2">
        <f t="shared" si="5"/>
        <v>5.0000000000007816E-3</v>
      </c>
    </row>
    <row r="127" spans="1:7" x14ac:dyDescent="0.35">
      <c r="A127" t="s">
        <v>21755</v>
      </c>
      <c r="B127" t="s">
        <v>7319</v>
      </c>
      <c r="C127" t="s">
        <v>7664</v>
      </c>
      <c r="D127" t="str">
        <f>IF($B127="B","",IFERROR(VLOOKUP($C127,Elster!$I$5:$M$148,3,FALSE),$C127))</f>
        <v xml:space="preserve">   "SAMMLER_PUMPE"                                    </v>
      </c>
      <c r="E127" t="str">
        <f>IF($B127="A","",IFERROR(VLOOKUP($C127,Elster!$I$5:$M$148,3,FALSE),$C127))</f>
        <v/>
      </c>
      <c r="F127">
        <f t="shared" si="4"/>
        <v>100</v>
      </c>
      <c r="G127" s="2">
        <f t="shared" si="5"/>
        <v>0</v>
      </c>
    </row>
    <row r="128" spans="1:7" x14ac:dyDescent="0.35">
      <c r="A128" t="s">
        <v>21756</v>
      </c>
      <c r="B128" t="s">
        <v>7317</v>
      </c>
      <c r="C128" t="s">
        <v>7321</v>
      </c>
      <c r="D128" t="str">
        <f>IF($B128="B","",IFERROR(VLOOKUP($C128,Elster!$I$5:$M$148,3,FALSE),$C128))</f>
        <v/>
      </c>
      <c r="E128" t="str">
        <f>IF($B128="A","",IFERROR(VLOOKUP($C128,Elster!$I$5:$M$148,3,FALSE),$C128))</f>
        <v xml:space="preserve">   "FEHLERMELDUNG"                                    </v>
      </c>
      <c r="F128">
        <f t="shared" si="4"/>
        <v>1</v>
      </c>
      <c r="G128" s="2">
        <f t="shared" si="5"/>
        <v>4.9999999999990052E-3</v>
      </c>
    </row>
    <row r="129" spans="1:7" x14ac:dyDescent="0.35">
      <c r="A129" t="s">
        <v>21756</v>
      </c>
      <c r="B129" t="s">
        <v>7319</v>
      </c>
      <c r="C129" t="s">
        <v>7321</v>
      </c>
      <c r="D129" t="str">
        <f>IF($B129="B","",IFERROR(VLOOKUP($C129,Elster!$I$5:$M$148,3,FALSE),$C129))</f>
        <v xml:space="preserve">   "FEHLERMELDUNG"                                    </v>
      </c>
      <c r="E129" t="str">
        <f>IF($B129="A","",IFERROR(VLOOKUP($C129,Elster!$I$5:$M$148,3,FALSE),$C129))</f>
        <v/>
      </c>
      <c r="F129">
        <f t="shared" si="4"/>
        <v>1</v>
      </c>
      <c r="G129" s="2">
        <f t="shared" si="5"/>
        <v>0</v>
      </c>
    </row>
    <row r="130" spans="1:7" x14ac:dyDescent="0.35">
      <c r="A130" t="s">
        <v>21757</v>
      </c>
      <c r="B130" t="s">
        <v>7317</v>
      </c>
      <c r="C130" t="s">
        <v>7667</v>
      </c>
      <c r="D130" t="str">
        <f>IF($B130="B","",IFERROR(VLOOKUP($C130,Elster!$I$5:$M$148,3,FALSE),$C130))</f>
        <v/>
      </c>
      <c r="E130" t="str">
        <f>IF($B130="A","",IFERROR(VLOOKUP($C130,Elster!$I$5:$M$148,3,FALSE),$C130))</f>
        <v xml:space="preserve">   "EINSTRAHLUNGS_SENSOR"                             </v>
      </c>
      <c r="F130">
        <f t="shared" si="4"/>
        <v>127</v>
      </c>
      <c r="G130" s="2">
        <f t="shared" si="5"/>
        <v>5.0000000000007816E-3</v>
      </c>
    </row>
    <row r="131" spans="1:7" x14ac:dyDescent="0.35">
      <c r="A131" t="s">
        <v>21757</v>
      </c>
      <c r="B131" t="s">
        <v>7319</v>
      </c>
      <c r="C131" t="s">
        <v>7667</v>
      </c>
      <c r="D131" t="str">
        <f>IF($B131="B","",IFERROR(VLOOKUP($C131,Elster!$I$5:$M$148,3,FALSE),$C131))</f>
        <v xml:space="preserve">   "EINSTRAHLUNGS_SENSOR"                             </v>
      </c>
      <c r="E131" t="str">
        <f>IF($B131="A","",IFERROR(VLOOKUP($C131,Elster!$I$5:$M$148,3,FALSE),$C131))</f>
        <v/>
      </c>
      <c r="F131">
        <f t="shared" si="4"/>
        <v>127</v>
      </c>
      <c r="G131" s="2">
        <f t="shared" si="5"/>
        <v>0</v>
      </c>
    </row>
    <row r="132" spans="1:7" x14ac:dyDescent="0.35">
      <c r="A132" t="s">
        <v>21758</v>
      </c>
      <c r="B132" t="s">
        <v>7317</v>
      </c>
      <c r="C132" t="s">
        <v>7325</v>
      </c>
      <c r="D132" t="str">
        <f>IF($B132="B","",IFERROR(VLOOKUP($C132,Elster!$I$5:$M$148,3,FALSE),$C132))</f>
        <v/>
      </c>
      <c r="E132" t="str">
        <f>IF($B132="A","",IFERROR(VLOOKUP($C132,Elster!$I$5:$M$148,3,FALSE),$C132))</f>
        <v xml:space="preserve">   "SPEICHERSOLLTEMP"                                 </v>
      </c>
      <c r="F132">
        <f t="shared" ref="F132:F195" si="6">HEX2DEC(REPLACE(C132,1,2,""))</f>
        <v>3</v>
      </c>
      <c r="G132" s="2">
        <f t="shared" ref="G132:G195" si="7">SUBSTITUTE(A132,"s","")-SUBSTITUTE(A131,"s","")</f>
        <v>1.9634999999999181E-2</v>
      </c>
    </row>
    <row r="133" spans="1:7" x14ac:dyDescent="0.35">
      <c r="A133" t="s">
        <v>21759</v>
      </c>
      <c r="B133" t="s">
        <v>7317</v>
      </c>
      <c r="C133" t="s">
        <v>7320</v>
      </c>
      <c r="D133" t="str">
        <f>IF($B133="B","",IFERROR(VLOOKUP($C133,Elster!$I$5:$M$148,3,FALSE),$C133))</f>
        <v/>
      </c>
      <c r="E133" t="str">
        <f>IF($B133="A","",IFERROR(VLOOKUP($C133,Elster!$I$5:$M$148,3,FALSE),$C133))</f>
        <v>0x000</v>
      </c>
      <c r="F133">
        <f t="shared" si="6"/>
        <v>0</v>
      </c>
      <c r="G133" s="2">
        <f t="shared" si="7"/>
        <v>4.9730000000014485E-3</v>
      </c>
    </row>
    <row r="134" spans="1:7" x14ac:dyDescent="0.35">
      <c r="A134" t="s">
        <v>21760</v>
      </c>
      <c r="B134" t="s">
        <v>7317</v>
      </c>
      <c r="C134" t="s">
        <v>7318</v>
      </c>
      <c r="D134" t="str">
        <f>IF($B134="B","",IFERROR(VLOOKUP($C134,Elster!$I$5:$M$148,3,FALSE),$C134))</f>
        <v/>
      </c>
      <c r="E134" t="str">
        <f>IF($B134="A","",IFERROR(VLOOKUP($C134,Elster!$I$5:$M$148,3,FALSE),$C134))</f>
        <v xml:space="preserve">   "SAMMLERISTTEMP"                                   </v>
      </c>
      <c r="F134">
        <f t="shared" si="6"/>
        <v>13</v>
      </c>
      <c r="G134" s="2">
        <f t="shared" si="7"/>
        <v>4.9479999999988422E-3</v>
      </c>
    </row>
    <row r="135" spans="1:7" x14ac:dyDescent="0.35">
      <c r="A135" t="s">
        <v>21761</v>
      </c>
      <c r="B135" t="s">
        <v>7317</v>
      </c>
      <c r="C135" t="s">
        <v>7329</v>
      </c>
      <c r="D135" t="str">
        <f>IF($B135="B","",IFERROR(VLOOKUP($C135,Elster!$I$5:$M$148,3,FALSE),$C135))</f>
        <v/>
      </c>
      <c r="E135" t="str">
        <f>IF($B135="A","",IFERROR(VLOOKUP($C135,Elster!$I$5:$M$148,3,FALSE),$C135))</f>
        <v xml:space="preserve">   "KESSELSOLLTEMP"                                   </v>
      </c>
      <c r="F135">
        <f t="shared" si="6"/>
        <v>2</v>
      </c>
      <c r="G135" s="2">
        <f t="shared" si="7"/>
        <v>4.9740000000007001E-3</v>
      </c>
    </row>
    <row r="136" spans="1:7" x14ac:dyDescent="0.35">
      <c r="A136" t="s">
        <v>21762</v>
      </c>
      <c r="B136" t="s">
        <v>7317</v>
      </c>
      <c r="C136" t="s">
        <v>7320</v>
      </c>
      <c r="D136" t="str">
        <f>IF($B136="B","",IFERROR(VLOOKUP($C136,Elster!$I$5:$M$148,3,FALSE),$C136))</f>
        <v/>
      </c>
      <c r="E136" t="str">
        <f>IF($B136="A","",IFERROR(VLOOKUP($C136,Elster!$I$5:$M$148,3,FALSE),$C136))</f>
        <v>0x000</v>
      </c>
      <c r="F136">
        <f t="shared" si="6"/>
        <v>0</v>
      </c>
      <c r="G136" s="2">
        <f t="shared" si="7"/>
        <v>4.9739999999989237E-3</v>
      </c>
    </row>
    <row r="137" spans="1:7" x14ac:dyDescent="0.35">
      <c r="A137" t="s">
        <v>21763</v>
      </c>
      <c r="B137" t="s">
        <v>7317</v>
      </c>
      <c r="C137" t="s">
        <v>7366</v>
      </c>
      <c r="D137" t="str">
        <f>IF($B137="B","",IFERROR(VLOOKUP($C137,Elster!$I$5:$M$148,3,FALSE),$C137))</f>
        <v/>
      </c>
      <c r="E137" t="str">
        <f>IF($B137="A","",IFERROR(VLOOKUP($C137,Elster!$I$5:$M$148,3,FALSE),$C137))</f>
        <v xml:space="preserve">//   "ERWEITERUNGSTELEGRAMM"                            </v>
      </c>
      <c r="F137">
        <f t="shared" si="6"/>
        <v>250</v>
      </c>
      <c r="G137" s="2">
        <f t="shared" si="7"/>
        <v>4.9480000000006186E-3</v>
      </c>
    </row>
    <row r="138" spans="1:7" x14ac:dyDescent="0.35">
      <c r="A138" t="s">
        <v>21764</v>
      </c>
      <c r="B138" t="s">
        <v>7317</v>
      </c>
      <c r="C138" t="s">
        <v>7347</v>
      </c>
      <c r="D138" t="str">
        <f>IF($B138="B","",IFERROR(VLOOKUP($C138,Elster!$I$5:$M$148,3,FALSE),$C138))</f>
        <v/>
      </c>
      <c r="E138" t="str">
        <f>IF($B138="A","",IFERROR(VLOOKUP($C138,Elster!$I$5:$M$148,3,FALSE),$C138))</f>
        <v xml:space="preserve">   "DATUM"                                            </v>
      </c>
      <c r="F138">
        <f t="shared" si="6"/>
        <v>10</v>
      </c>
      <c r="G138" s="2">
        <f t="shared" si="7"/>
        <v>4.9740000000007001E-3</v>
      </c>
    </row>
    <row r="139" spans="1:7" x14ac:dyDescent="0.35">
      <c r="A139" t="s">
        <v>21765</v>
      </c>
      <c r="B139" t="s">
        <v>7317</v>
      </c>
      <c r="C139" t="s">
        <v>7339</v>
      </c>
      <c r="D139" t="str">
        <f>IF($B139="B","",IFERROR(VLOOKUP($C139,Elster!$I$5:$M$148,3,FALSE),$C139))</f>
        <v/>
      </c>
      <c r="E139" t="str">
        <f>IF($B139="A","",IFERROR(VLOOKUP($C139,Elster!$I$5:$M$148,3,FALSE),$C139))</f>
        <v xml:space="preserve">   "RAUMSOLLTEMP_II"                                  </v>
      </c>
      <c r="F139">
        <f t="shared" si="6"/>
        <v>6</v>
      </c>
      <c r="G139" s="2">
        <f t="shared" si="7"/>
        <v>4.9739999999989237E-3</v>
      </c>
    </row>
    <row r="140" spans="1:7" x14ac:dyDescent="0.35">
      <c r="A140" t="s">
        <v>21766</v>
      </c>
      <c r="B140" t="s">
        <v>7317</v>
      </c>
      <c r="C140" t="s">
        <v>7320</v>
      </c>
      <c r="D140" t="str">
        <f>IF($B140="B","",IFERROR(VLOOKUP($C140,Elster!$I$5:$M$148,3,FALSE),$C140))</f>
        <v/>
      </c>
      <c r="E140" t="str">
        <f>IF($B140="A","",IFERROR(VLOOKUP($C140,Elster!$I$5:$M$148,3,FALSE),$C140))</f>
        <v>0x000</v>
      </c>
      <c r="F140">
        <f t="shared" si="6"/>
        <v>0</v>
      </c>
      <c r="G140" s="2">
        <f t="shared" si="7"/>
        <v>4.9740000000007001E-3</v>
      </c>
    </row>
    <row r="141" spans="1:7" x14ac:dyDescent="0.35">
      <c r="A141" t="s">
        <v>21767</v>
      </c>
      <c r="B141" t="s">
        <v>7317</v>
      </c>
      <c r="C141" t="s">
        <v>7664</v>
      </c>
      <c r="D141" t="str">
        <f>IF($B141="B","",IFERROR(VLOOKUP($C141,Elster!$I$5:$M$148,3,FALSE),$C141))</f>
        <v/>
      </c>
      <c r="E141" t="str">
        <f>IF($B141="A","",IFERROR(VLOOKUP($C141,Elster!$I$5:$M$148,3,FALSE),$C141))</f>
        <v xml:space="preserve">   "SAMMLER_PUMPE"                                    </v>
      </c>
      <c r="F141">
        <f t="shared" si="6"/>
        <v>100</v>
      </c>
      <c r="G141" s="2">
        <f t="shared" si="7"/>
        <v>4.9469999999995906E-3</v>
      </c>
    </row>
    <row r="142" spans="1:7" x14ac:dyDescent="0.35">
      <c r="A142" t="s">
        <v>21768</v>
      </c>
      <c r="B142" t="s">
        <v>7317</v>
      </c>
      <c r="C142" t="s">
        <v>7321</v>
      </c>
      <c r="D142" t="str">
        <f>IF($B142="B","",IFERROR(VLOOKUP($C142,Elster!$I$5:$M$148,3,FALSE),$C142))</f>
        <v/>
      </c>
      <c r="E142" t="str">
        <f>IF($B142="A","",IFERROR(VLOOKUP($C142,Elster!$I$5:$M$148,3,FALSE),$C142))</f>
        <v xml:space="preserve">   "FEHLERMELDUNG"                                    </v>
      </c>
      <c r="F142">
        <f t="shared" si="6"/>
        <v>1</v>
      </c>
      <c r="G142" s="2">
        <f t="shared" si="7"/>
        <v>4.9740000000007001E-3</v>
      </c>
    </row>
    <row r="143" spans="1:7" x14ac:dyDescent="0.35">
      <c r="A143" t="s">
        <v>21769</v>
      </c>
      <c r="B143" t="s">
        <v>7317</v>
      </c>
      <c r="C143" t="s">
        <v>7368</v>
      </c>
      <c r="D143" t="str">
        <f>IF($B143="B","",IFERROR(VLOOKUP($C143,Elster!$I$5:$M$148,3,FALSE),$C143))</f>
        <v/>
      </c>
      <c r="E143" t="str">
        <f>IF($B143="A","",IFERROR(VLOOKUP($C143,Elster!$I$5:$M$148,3,FALSE),$C143))</f>
        <v xml:space="preserve">   "ECO_AKZEPTANZ_WW"                                 </v>
      </c>
      <c r="F143">
        <f t="shared" si="6"/>
        <v>128</v>
      </c>
      <c r="G143" s="2">
        <f t="shared" si="7"/>
        <v>4.9739999999989237E-3</v>
      </c>
    </row>
    <row r="144" spans="1:7" x14ac:dyDescent="0.35">
      <c r="A144" t="s">
        <v>21770</v>
      </c>
      <c r="B144" t="s">
        <v>7317</v>
      </c>
      <c r="C144" t="s">
        <v>7318</v>
      </c>
      <c r="D144" t="str">
        <f>IF($B144="B","",IFERROR(VLOOKUP($C144,Elster!$I$5:$M$148,3,FALSE),$C144))</f>
        <v/>
      </c>
      <c r="E144" t="str">
        <f>IF($B144="A","",IFERROR(VLOOKUP($C144,Elster!$I$5:$M$148,3,FALSE),$C144))</f>
        <v xml:space="preserve">   "SAMMLERISTTEMP"                                   </v>
      </c>
      <c r="F144">
        <f t="shared" si="6"/>
        <v>13</v>
      </c>
      <c r="G144" s="2">
        <f t="shared" si="7"/>
        <v>0.40134700000000123</v>
      </c>
    </row>
    <row r="145" spans="1:7" x14ac:dyDescent="0.35">
      <c r="A145" t="s">
        <v>21770</v>
      </c>
      <c r="B145" t="s">
        <v>7319</v>
      </c>
      <c r="C145" t="s">
        <v>7318</v>
      </c>
      <c r="D145" t="str">
        <f>IF($B145="B","",IFERROR(VLOOKUP($C145,Elster!$I$5:$M$148,3,FALSE),$C145))</f>
        <v xml:space="preserve">   "SAMMLERISTTEMP"                                   </v>
      </c>
      <c r="E145" t="str">
        <f>IF($B145="A","",IFERROR(VLOOKUP($C145,Elster!$I$5:$M$148,3,FALSE),$C145))</f>
        <v/>
      </c>
      <c r="F145">
        <f t="shared" si="6"/>
        <v>13</v>
      </c>
      <c r="G145" s="2">
        <f t="shared" si="7"/>
        <v>0</v>
      </c>
    </row>
    <row r="146" spans="1:7" x14ac:dyDescent="0.35">
      <c r="A146" t="s">
        <v>21771</v>
      </c>
      <c r="B146" t="s">
        <v>7317</v>
      </c>
      <c r="C146" t="s">
        <v>7320</v>
      </c>
      <c r="D146" t="str">
        <f>IF($B146="B","",IFERROR(VLOOKUP($C146,Elster!$I$5:$M$148,3,FALSE),$C146))</f>
        <v/>
      </c>
      <c r="E146" t="str">
        <f>IF($B146="A","",IFERROR(VLOOKUP($C146,Elster!$I$5:$M$148,3,FALSE),$C146))</f>
        <v>0x000</v>
      </c>
      <c r="F146">
        <f t="shared" si="6"/>
        <v>0</v>
      </c>
      <c r="G146" s="2">
        <f t="shared" si="7"/>
        <v>4.9999999999990052E-3</v>
      </c>
    </row>
    <row r="147" spans="1:7" x14ac:dyDescent="0.35">
      <c r="A147" t="s">
        <v>21771</v>
      </c>
      <c r="B147" t="s">
        <v>7319</v>
      </c>
      <c r="C147" t="s">
        <v>7320</v>
      </c>
      <c r="D147" t="str">
        <f>IF($B147="B","",IFERROR(VLOOKUP($C147,Elster!$I$5:$M$148,3,FALSE),$C147))</f>
        <v>0x000</v>
      </c>
      <c r="E147" t="str">
        <f>IF($B147="A","",IFERROR(VLOOKUP($C147,Elster!$I$5:$M$148,3,FALSE),$C147))</f>
        <v/>
      </c>
      <c r="F147">
        <f t="shared" si="6"/>
        <v>0</v>
      </c>
      <c r="G147" s="2">
        <f t="shared" si="7"/>
        <v>0</v>
      </c>
    </row>
    <row r="148" spans="1:7" x14ac:dyDescent="0.35">
      <c r="A148" t="s">
        <v>21772</v>
      </c>
      <c r="B148" t="s">
        <v>7317</v>
      </c>
      <c r="C148" t="s">
        <v>7325</v>
      </c>
      <c r="D148" t="str">
        <f>IF($B148="B","",IFERROR(VLOOKUP($C148,Elster!$I$5:$M$148,3,FALSE),$C148))</f>
        <v/>
      </c>
      <c r="E148" t="str">
        <f>IF($B148="A","",IFERROR(VLOOKUP($C148,Elster!$I$5:$M$148,3,FALSE),$C148))</f>
        <v xml:space="preserve">   "SPEICHERSOLLTEMP"                                 </v>
      </c>
      <c r="F148">
        <f t="shared" si="6"/>
        <v>3</v>
      </c>
      <c r="G148" s="2">
        <f t="shared" si="7"/>
        <v>5.0000000000007816E-3</v>
      </c>
    </row>
    <row r="149" spans="1:7" x14ac:dyDescent="0.35">
      <c r="A149" t="s">
        <v>21772</v>
      </c>
      <c r="B149" t="s">
        <v>7319</v>
      </c>
      <c r="C149" t="s">
        <v>7325</v>
      </c>
      <c r="D149" t="str">
        <f>IF($B149="B","",IFERROR(VLOOKUP($C149,Elster!$I$5:$M$148,3,FALSE),$C149))</f>
        <v xml:space="preserve">   "SPEICHERSOLLTEMP"                                 </v>
      </c>
      <c r="E149" t="str">
        <f>IF($B149="A","",IFERROR(VLOOKUP($C149,Elster!$I$5:$M$148,3,FALSE),$C149))</f>
        <v/>
      </c>
      <c r="F149">
        <f t="shared" si="6"/>
        <v>3</v>
      </c>
      <c r="G149" s="2">
        <f t="shared" si="7"/>
        <v>0</v>
      </c>
    </row>
    <row r="150" spans="1:7" x14ac:dyDescent="0.35">
      <c r="A150" t="s">
        <v>21773</v>
      </c>
      <c r="B150" t="s">
        <v>7317</v>
      </c>
      <c r="C150" t="s">
        <v>7320</v>
      </c>
      <c r="D150" t="str">
        <f>IF($B150="B","",IFERROR(VLOOKUP($C150,Elster!$I$5:$M$148,3,FALSE),$C150))</f>
        <v/>
      </c>
      <c r="E150" t="str">
        <f>IF($B150="A","",IFERROR(VLOOKUP($C150,Elster!$I$5:$M$148,3,FALSE),$C150))</f>
        <v>0x000</v>
      </c>
      <c r="F150">
        <f t="shared" si="6"/>
        <v>0</v>
      </c>
      <c r="G150" s="2">
        <f t="shared" si="7"/>
        <v>4.9999999999990052E-3</v>
      </c>
    </row>
    <row r="151" spans="1:7" x14ac:dyDescent="0.35">
      <c r="A151" t="s">
        <v>21773</v>
      </c>
      <c r="B151" t="s">
        <v>7319</v>
      </c>
      <c r="C151" t="s">
        <v>7320</v>
      </c>
      <c r="D151" t="str">
        <f>IF($B151="B","",IFERROR(VLOOKUP($C151,Elster!$I$5:$M$148,3,FALSE),$C151))</f>
        <v>0x000</v>
      </c>
      <c r="E151" t="str">
        <f>IF($B151="A","",IFERROR(VLOOKUP($C151,Elster!$I$5:$M$148,3,FALSE),$C151))</f>
        <v/>
      </c>
      <c r="F151">
        <f t="shared" si="6"/>
        <v>0</v>
      </c>
      <c r="G151" s="2">
        <f t="shared" si="7"/>
        <v>0</v>
      </c>
    </row>
    <row r="152" spans="1:7" x14ac:dyDescent="0.35">
      <c r="A152" t="s">
        <v>21774</v>
      </c>
      <c r="B152" t="s">
        <v>7317</v>
      </c>
      <c r="C152" t="s">
        <v>7320</v>
      </c>
      <c r="D152" t="str">
        <f>IF($B152="B","",IFERROR(VLOOKUP($C152,Elster!$I$5:$M$148,3,FALSE),$C152))</f>
        <v/>
      </c>
      <c r="E152" t="str">
        <f>IF($B152="A","",IFERROR(VLOOKUP($C152,Elster!$I$5:$M$148,3,FALSE),$C152))</f>
        <v>0x000</v>
      </c>
      <c r="F152">
        <f t="shared" si="6"/>
        <v>0</v>
      </c>
      <c r="G152" s="2">
        <f t="shared" si="7"/>
        <v>5.0000000000007816E-3</v>
      </c>
    </row>
    <row r="153" spans="1:7" x14ac:dyDescent="0.35">
      <c r="A153" t="s">
        <v>21774</v>
      </c>
      <c r="B153" t="s">
        <v>7319</v>
      </c>
      <c r="C153" t="s">
        <v>7320</v>
      </c>
      <c r="D153" t="str">
        <f>IF($B153="B","",IFERROR(VLOOKUP($C153,Elster!$I$5:$M$148,3,FALSE),$C153))</f>
        <v>0x000</v>
      </c>
      <c r="E153" t="str">
        <f>IF($B153="A","",IFERROR(VLOOKUP($C153,Elster!$I$5:$M$148,3,FALSE),$C153))</f>
        <v/>
      </c>
      <c r="F153">
        <f t="shared" si="6"/>
        <v>0</v>
      </c>
      <c r="G153" s="2">
        <f t="shared" si="7"/>
        <v>0</v>
      </c>
    </row>
    <row r="154" spans="1:7" x14ac:dyDescent="0.35">
      <c r="A154" t="s">
        <v>21775</v>
      </c>
      <c r="B154" t="s">
        <v>7317</v>
      </c>
      <c r="C154" t="s">
        <v>7366</v>
      </c>
      <c r="D154" t="str">
        <f>IF($B154="B","",IFERROR(VLOOKUP($C154,Elster!$I$5:$M$148,3,FALSE),$C154))</f>
        <v/>
      </c>
      <c r="E154" t="str">
        <f>IF($B154="A","",IFERROR(VLOOKUP($C154,Elster!$I$5:$M$148,3,FALSE),$C154))</f>
        <v xml:space="preserve">//   "ERWEITERUNGSTELEGRAMM"                            </v>
      </c>
      <c r="F154">
        <f t="shared" si="6"/>
        <v>250</v>
      </c>
      <c r="G154" s="2">
        <f t="shared" si="7"/>
        <v>4.9999999999990052E-3</v>
      </c>
    </row>
    <row r="155" spans="1:7" x14ac:dyDescent="0.35">
      <c r="A155" t="s">
        <v>21775</v>
      </c>
      <c r="B155" t="s">
        <v>7319</v>
      </c>
      <c r="C155" t="s">
        <v>7366</v>
      </c>
      <c r="D155" t="str">
        <f>IF($B155="B","",IFERROR(VLOOKUP($C155,Elster!$I$5:$M$148,3,FALSE),$C155))</f>
        <v xml:space="preserve">//   "ERWEITERUNGSTELEGRAMM"                            </v>
      </c>
      <c r="E155" t="str">
        <f>IF($B155="A","",IFERROR(VLOOKUP($C155,Elster!$I$5:$M$148,3,FALSE),$C155))</f>
        <v/>
      </c>
      <c r="F155">
        <f t="shared" si="6"/>
        <v>250</v>
      </c>
      <c r="G155" s="2">
        <f t="shared" si="7"/>
        <v>0</v>
      </c>
    </row>
    <row r="156" spans="1:7" x14ac:dyDescent="0.35">
      <c r="A156" t="s">
        <v>21776</v>
      </c>
      <c r="B156" t="s">
        <v>7317</v>
      </c>
      <c r="C156" t="s">
        <v>7321</v>
      </c>
      <c r="D156" t="str">
        <f>IF($B156="B","",IFERROR(VLOOKUP($C156,Elster!$I$5:$M$148,3,FALSE),$C156))</f>
        <v/>
      </c>
      <c r="E156" t="str">
        <f>IF($B156="A","",IFERROR(VLOOKUP($C156,Elster!$I$5:$M$148,3,FALSE),$C156))</f>
        <v xml:space="preserve">   "FEHLERMELDUNG"                                    </v>
      </c>
      <c r="F156">
        <f t="shared" si="6"/>
        <v>1</v>
      </c>
      <c r="G156" s="2">
        <f t="shared" si="7"/>
        <v>5.0000000000007816E-3</v>
      </c>
    </row>
    <row r="157" spans="1:7" x14ac:dyDescent="0.35">
      <c r="A157" t="s">
        <v>21776</v>
      </c>
      <c r="B157" t="s">
        <v>7319</v>
      </c>
      <c r="C157" t="s">
        <v>7321</v>
      </c>
      <c r="D157" t="str">
        <f>IF($B157="B","",IFERROR(VLOOKUP($C157,Elster!$I$5:$M$148,3,FALSE),$C157))</f>
        <v xml:space="preserve">   "FEHLERMELDUNG"                                    </v>
      </c>
      <c r="E157" t="str">
        <f>IF($B157="A","",IFERROR(VLOOKUP($C157,Elster!$I$5:$M$148,3,FALSE),$C157))</f>
        <v/>
      </c>
      <c r="F157">
        <f t="shared" si="6"/>
        <v>1</v>
      </c>
      <c r="G157" s="2">
        <f t="shared" si="7"/>
        <v>0</v>
      </c>
    </row>
    <row r="158" spans="1:7" x14ac:dyDescent="0.35">
      <c r="A158" t="s">
        <v>21777</v>
      </c>
      <c r="B158" t="s">
        <v>7317</v>
      </c>
      <c r="C158" t="s">
        <v>7362</v>
      </c>
      <c r="D158" t="str">
        <f>IF($B158="B","",IFERROR(VLOOKUP($C158,Elster!$I$5:$M$148,3,FALSE),$C158))</f>
        <v/>
      </c>
      <c r="E158" t="str">
        <f>IF($B158="A","",IFERROR(VLOOKUP($C158,Elster!$I$5:$M$148,3,FALSE),$C158))</f>
        <v xml:space="preserve">   "PPL"                                              </v>
      </c>
      <c r="F158">
        <f t="shared" si="6"/>
        <v>36</v>
      </c>
      <c r="G158" s="2">
        <f t="shared" si="7"/>
        <v>5.0000000000007816E-3</v>
      </c>
    </row>
    <row r="159" spans="1:7" x14ac:dyDescent="0.35">
      <c r="A159" t="s">
        <v>21777</v>
      </c>
      <c r="B159" t="s">
        <v>7319</v>
      </c>
      <c r="C159" t="s">
        <v>7362</v>
      </c>
      <c r="D159" t="str">
        <f>IF($B159="B","",IFERROR(VLOOKUP($C159,Elster!$I$5:$M$148,3,FALSE),$C159))</f>
        <v xml:space="preserve">   "PPL"                                              </v>
      </c>
      <c r="E159" t="str">
        <f>IF($B159="A","",IFERROR(VLOOKUP($C159,Elster!$I$5:$M$148,3,FALSE),$C159))</f>
        <v/>
      </c>
      <c r="F159">
        <f t="shared" si="6"/>
        <v>36</v>
      </c>
      <c r="G159" s="2">
        <f t="shared" si="7"/>
        <v>0</v>
      </c>
    </row>
    <row r="160" spans="1:7" x14ac:dyDescent="0.35">
      <c r="A160" t="s">
        <v>21778</v>
      </c>
      <c r="B160" t="s">
        <v>7317</v>
      </c>
      <c r="C160" t="s">
        <v>7831</v>
      </c>
      <c r="D160" t="str">
        <f>IF($B160="B","",IFERROR(VLOOKUP($C160,Elster!$I$5:$M$148,3,FALSE),$C160))</f>
        <v/>
      </c>
      <c r="E160" t="str">
        <f>IF($B160="A","",IFERROR(VLOOKUP($C160,Elster!$I$5:$M$148,3,FALSE),$C160))</f>
        <v xml:space="preserve">   "SOLARZONENTEMP"                                   </v>
      </c>
      <c r="F160">
        <f t="shared" si="6"/>
        <v>24</v>
      </c>
      <c r="G160" s="2">
        <f t="shared" si="7"/>
        <v>4.9999999999990052E-3</v>
      </c>
    </row>
    <row r="161" spans="1:7" x14ac:dyDescent="0.35">
      <c r="A161" t="s">
        <v>21778</v>
      </c>
      <c r="B161" t="s">
        <v>7319</v>
      </c>
      <c r="C161" t="s">
        <v>7831</v>
      </c>
      <c r="D161" t="str">
        <f>IF($B161="B","",IFERROR(VLOOKUP($C161,Elster!$I$5:$M$148,3,FALSE),$C161))</f>
        <v xml:space="preserve">   "SOLARZONENTEMP"                                   </v>
      </c>
      <c r="E161" t="str">
        <f>IF($B161="A","",IFERROR(VLOOKUP($C161,Elster!$I$5:$M$148,3,FALSE),$C161))</f>
        <v/>
      </c>
      <c r="F161">
        <f t="shared" si="6"/>
        <v>24</v>
      </c>
      <c r="G161" s="2">
        <f t="shared" si="7"/>
        <v>0</v>
      </c>
    </row>
    <row r="162" spans="1:7" x14ac:dyDescent="0.35">
      <c r="A162" t="s">
        <v>21779</v>
      </c>
      <c r="B162" t="s">
        <v>7317</v>
      </c>
      <c r="C162" t="s">
        <v>7320</v>
      </c>
      <c r="D162" t="str">
        <f>IF($B162="B","",IFERROR(VLOOKUP($C162,Elster!$I$5:$M$148,3,FALSE),$C162))</f>
        <v/>
      </c>
      <c r="E162" t="str">
        <f>IF($B162="A","",IFERROR(VLOOKUP($C162,Elster!$I$5:$M$148,3,FALSE),$C162))</f>
        <v>0x000</v>
      </c>
      <c r="F162">
        <f t="shared" si="6"/>
        <v>0</v>
      </c>
      <c r="G162" s="2">
        <f t="shared" si="7"/>
        <v>5.0000000000007816E-3</v>
      </c>
    </row>
    <row r="163" spans="1:7" x14ac:dyDescent="0.35">
      <c r="A163" t="s">
        <v>21779</v>
      </c>
      <c r="B163" t="s">
        <v>7319</v>
      </c>
      <c r="C163" t="s">
        <v>7320</v>
      </c>
      <c r="D163" t="str">
        <f>IF($B163="B","",IFERROR(VLOOKUP($C163,Elster!$I$5:$M$148,3,FALSE),$C163))</f>
        <v>0x000</v>
      </c>
      <c r="E163" t="str">
        <f>IF($B163="A","",IFERROR(VLOOKUP($C163,Elster!$I$5:$M$148,3,FALSE),$C163))</f>
        <v/>
      </c>
      <c r="F163">
        <f t="shared" si="6"/>
        <v>0</v>
      </c>
      <c r="G163" s="2">
        <f t="shared" si="7"/>
        <v>0</v>
      </c>
    </row>
    <row r="164" spans="1:7" x14ac:dyDescent="0.35">
      <c r="A164" t="s">
        <v>21780</v>
      </c>
      <c r="B164" t="s">
        <v>7317</v>
      </c>
      <c r="C164" t="s">
        <v>7321</v>
      </c>
      <c r="D164" t="str">
        <f>IF($B164="B","",IFERROR(VLOOKUP($C164,Elster!$I$5:$M$148,3,FALSE),$C164))</f>
        <v/>
      </c>
      <c r="E164" t="str">
        <f>IF($B164="A","",IFERROR(VLOOKUP($C164,Elster!$I$5:$M$148,3,FALSE),$C164))</f>
        <v xml:space="preserve">   "FEHLERMELDUNG"                                    </v>
      </c>
      <c r="F164">
        <f t="shared" si="6"/>
        <v>1</v>
      </c>
      <c r="G164" s="2">
        <f t="shared" si="7"/>
        <v>4.9999999999990052E-3</v>
      </c>
    </row>
    <row r="165" spans="1:7" x14ac:dyDescent="0.35">
      <c r="A165" t="s">
        <v>21780</v>
      </c>
      <c r="B165" t="s">
        <v>7319</v>
      </c>
      <c r="C165" t="s">
        <v>7321</v>
      </c>
      <c r="D165" t="str">
        <f>IF($B165="B","",IFERROR(VLOOKUP($C165,Elster!$I$5:$M$148,3,FALSE),$C165))</f>
        <v xml:space="preserve">   "FEHLERMELDUNG"                                    </v>
      </c>
      <c r="E165" t="str">
        <f>IF($B165="A","",IFERROR(VLOOKUP($C165,Elster!$I$5:$M$148,3,FALSE),$C165))</f>
        <v/>
      </c>
      <c r="F165">
        <f t="shared" si="6"/>
        <v>1</v>
      </c>
      <c r="G165" s="2">
        <f t="shared" si="7"/>
        <v>0</v>
      </c>
    </row>
    <row r="166" spans="1:7" x14ac:dyDescent="0.35">
      <c r="A166" t="s">
        <v>21781</v>
      </c>
      <c r="B166" t="s">
        <v>7317</v>
      </c>
      <c r="C166" t="s">
        <v>14284</v>
      </c>
      <c r="D166" t="str">
        <f>IF($B166="B","",IFERROR(VLOOKUP($C166,Elster!$I$5:$M$148,3,FALSE),$C166))</f>
        <v/>
      </c>
      <c r="E166" t="str">
        <f>IF($B166="A","",IFERROR(VLOOKUP($C166,Elster!$I$5:$M$148,3,FALSE),$C166))</f>
        <v>0x047</v>
      </c>
      <c r="F166">
        <f t="shared" si="6"/>
        <v>71</v>
      </c>
      <c r="G166" s="2">
        <f t="shared" si="7"/>
        <v>5.0000000000007816E-3</v>
      </c>
    </row>
    <row r="167" spans="1:7" x14ac:dyDescent="0.35">
      <c r="A167" t="s">
        <v>21781</v>
      </c>
      <c r="B167" t="s">
        <v>7319</v>
      </c>
      <c r="C167" t="s">
        <v>14284</v>
      </c>
      <c r="D167" t="str">
        <f>IF($B167="B","",IFERROR(VLOOKUP($C167,Elster!$I$5:$M$148,3,FALSE),$C167))</f>
        <v>0x047</v>
      </c>
      <c r="E167" t="str">
        <f>IF($B167="A","",IFERROR(VLOOKUP($C167,Elster!$I$5:$M$148,3,FALSE),$C167))</f>
        <v/>
      </c>
      <c r="F167">
        <f t="shared" si="6"/>
        <v>71</v>
      </c>
      <c r="G167" s="2">
        <f t="shared" si="7"/>
        <v>0</v>
      </c>
    </row>
    <row r="168" spans="1:7" x14ac:dyDescent="0.35">
      <c r="A168" t="s">
        <v>21782</v>
      </c>
      <c r="B168" t="s">
        <v>7317</v>
      </c>
      <c r="C168" t="s">
        <v>7324</v>
      </c>
      <c r="D168" t="str">
        <f>IF($B168="B","",IFERROR(VLOOKUP($C168,Elster!$I$5:$M$148,3,FALSE),$C168))</f>
        <v/>
      </c>
      <c r="E168" t="str">
        <f>IF($B168="A","",IFERROR(VLOOKUP($C168,Elster!$I$5:$M$148,3,FALSE),$C168))</f>
        <v xml:space="preserve">   "SPL_PUMPE"                                        </v>
      </c>
      <c r="F168">
        <f t="shared" si="6"/>
        <v>85</v>
      </c>
      <c r="G168" s="2">
        <f t="shared" si="7"/>
        <v>9.6869999999995571E-3</v>
      </c>
    </row>
    <row r="169" spans="1:7" x14ac:dyDescent="0.35">
      <c r="A169" t="s">
        <v>21783</v>
      </c>
      <c r="B169" t="s">
        <v>7317</v>
      </c>
      <c r="C169" t="s">
        <v>7324</v>
      </c>
      <c r="D169" t="str">
        <f>IF($B169="B","",IFERROR(VLOOKUP($C169,Elster!$I$5:$M$148,3,FALSE),$C169))</f>
        <v/>
      </c>
      <c r="E169" t="str">
        <f>IF($B169="A","",IFERROR(VLOOKUP($C169,Elster!$I$5:$M$148,3,FALSE),$C169))</f>
        <v xml:space="preserve">   "SPL_PUMPE"                                        </v>
      </c>
      <c r="F169">
        <f t="shared" si="6"/>
        <v>85</v>
      </c>
      <c r="G169" s="2">
        <f t="shared" si="7"/>
        <v>4.9740000000007001E-3</v>
      </c>
    </row>
    <row r="170" spans="1:7" x14ac:dyDescent="0.35">
      <c r="A170" t="s">
        <v>21784</v>
      </c>
      <c r="B170" t="s">
        <v>7317</v>
      </c>
      <c r="C170" t="s">
        <v>7324</v>
      </c>
      <c r="D170" t="str">
        <f>IF($B170="B","",IFERROR(VLOOKUP($C170,Elster!$I$5:$M$148,3,FALSE),$C170))</f>
        <v/>
      </c>
      <c r="E170" t="str">
        <f>IF($B170="A","",IFERROR(VLOOKUP($C170,Elster!$I$5:$M$148,3,FALSE),$C170))</f>
        <v xml:space="preserve">   "SPL_PUMPE"                                        </v>
      </c>
      <c r="F170">
        <f t="shared" si="6"/>
        <v>85</v>
      </c>
      <c r="G170" s="2">
        <f t="shared" si="7"/>
        <v>4.9479999999988422E-3</v>
      </c>
    </row>
    <row r="171" spans="1:7" x14ac:dyDescent="0.35">
      <c r="A171" t="s">
        <v>21785</v>
      </c>
      <c r="B171" t="s">
        <v>7317</v>
      </c>
      <c r="C171" t="s">
        <v>7324</v>
      </c>
      <c r="D171" t="str">
        <f>IF($B171="B","",IFERROR(VLOOKUP($C171,Elster!$I$5:$M$148,3,FALSE),$C171))</f>
        <v/>
      </c>
      <c r="E171" t="str">
        <f>IF($B171="A","",IFERROR(VLOOKUP($C171,Elster!$I$5:$M$148,3,FALSE),$C171))</f>
        <v xml:space="preserve">   "SPL_PUMPE"                                        </v>
      </c>
      <c r="F171">
        <f t="shared" si="6"/>
        <v>85</v>
      </c>
      <c r="G171" s="2">
        <f t="shared" si="7"/>
        <v>4.9729999999996721E-3</v>
      </c>
    </row>
    <row r="172" spans="1:7" x14ac:dyDescent="0.35">
      <c r="A172" t="s">
        <v>21786</v>
      </c>
      <c r="B172" t="s">
        <v>7317</v>
      </c>
      <c r="C172" t="s">
        <v>7324</v>
      </c>
      <c r="D172" t="str">
        <f>IF($B172="B","",IFERROR(VLOOKUP($C172,Elster!$I$5:$M$148,3,FALSE),$C172))</f>
        <v/>
      </c>
      <c r="E172" t="str">
        <f>IF($B172="A","",IFERROR(VLOOKUP($C172,Elster!$I$5:$M$148,3,FALSE),$C172))</f>
        <v xml:space="preserve">   "SPL_PUMPE"                                        </v>
      </c>
      <c r="F172">
        <f t="shared" si="6"/>
        <v>85</v>
      </c>
      <c r="G172" s="2">
        <f t="shared" si="7"/>
        <v>4.9740000000007001E-3</v>
      </c>
    </row>
    <row r="173" spans="1:7" x14ac:dyDescent="0.35">
      <c r="A173" t="s">
        <v>21787</v>
      </c>
      <c r="B173" t="s">
        <v>7317</v>
      </c>
      <c r="C173" t="s">
        <v>7324</v>
      </c>
      <c r="D173" t="str">
        <f>IF($B173="B","",IFERROR(VLOOKUP($C173,Elster!$I$5:$M$148,3,FALSE),$C173))</f>
        <v/>
      </c>
      <c r="E173" t="str">
        <f>IF($B173="A","",IFERROR(VLOOKUP($C173,Elster!$I$5:$M$148,3,FALSE),$C173))</f>
        <v xml:space="preserve">   "SPL_PUMPE"                                        </v>
      </c>
      <c r="F173">
        <f t="shared" si="6"/>
        <v>85</v>
      </c>
      <c r="G173" s="2">
        <f t="shared" si="7"/>
        <v>4.9480000000006186E-3</v>
      </c>
    </row>
    <row r="174" spans="1:7" x14ac:dyDescent="0.35">
      <c r="A174" t="s">
        <v>21788</v>
      </c>
      <c r="B174" t="s">
        <v>7317</v>
      </c>
      <c r="C174" t="s">
        <v>7324</v>
      </c>
      <c r="D174" t="str">
        <f>IF($B174="B","",IFERROR(VLOOKUP($C174,Elster!$I$5:$M$148,3,FALSE),$C174))</f>
        <v/>
      </c>
      <c r="E174" t="str">
        <f>IF($B174="A","",IFERROR(VLOOKUP($C174,Elster!$I$5:$M$148,3,FALSE),$C174))</f>
        <v xml:space="preserve">   "SPL_PUMPE"                                        </v>
      </c>
      <c r="F174">
        <f t="shared" si="6"/>
        <v>85</v>
      </c>
      <c r="G174" s="2">
        <f t="shared" si="7"/>
        <v>4.9739999999989237E-3</v>
      </c>
    </row>
    <row r="175" spans="1:7" x14ac:dyDescent="0.35">
      <c r="A175" t="s">
        <v>21789</v>
      </c>
      <c r="B175" t="s">
        <v>7317</v>
      </c>
      <c r="C175" t="s">
        <v>7324</v>
      </c>
      <c r="D175" t="str">
        <f>IF($B175="B","",IFERROR(VLOOKUP($C175,Elster!$I$5:$M$148,3,FALSE),$C175))</f>
        <v/>
      </c>
      <c r="E175" t="str">
        <f>IF($B175="A","",IFERROR(VLOOKUP($C175,Elster!$I$5:$M$148,3,FALSE),$C175))</f>
        <v xml:space="preserve">   "SPL_PUMPE"                                        </v>
      </c>
      <c r="F175">
        <f t="shared" si="6"/>
        <v>85</v>
      </c>
      <c r="G175" s="2">
        <f t="shared" si="7"/>
        <v>4.9740000000007001E-3</v>
      </c>
    </row>
    <row r="176" spans="1:7" x14ac:dyDescent="0.35">
      <c r="A176" t="s">
        <v>21790</v>
      </c>
      <c r="B176" t="s">
        <v>7317</v>
      </c>
      <c r="C176" t="s">
        <v>7324</v>
      </c>
      <c r="D176" t="str">
        <f>IF($B176="B","",IFERROR(VLOOKUP($C176,Elster!$I$5:$M$148,3,FALSE),$C176))</f>
        <v/>
      </c>
      <c r="E176" t="str">
        <f>IF($B176="A","",IFERROR(VLOOKUP($C176,Elster!$I$5:$M$148,3,FALSE),$C176))</f>
        <v xml:space="preserve">   "SPL_PUMPE"                                        </v>
      </c>
      <c r="F176">
        <f t="shared" si="6"/>
        <v>85</v>
      </c>
      <c r="G176" s="2">
        <f t="shared" si="7"/>
        <v>4.9740000000007001E-3</v>
      </c>
    </row>
    <row r="177" spans="1:7" x14ac:dyDescent="0.35">
      <c r="A177" t="s">
        <v>21791</v>
      </c>
      <c r="B177" t="s">
        <v>7317</v>
      </c>
      <c r="C177" t="s">
        <v>7324</v>
      </c>
      <c r="D177" t="str">
        <f>IF($B177="B","",IFERROR(VLOOKUP($C177,Elster!$I$5:$M$148,3,FALSE),$C177))</f>
        <v/>
      </c>
      <c r="E177" t="str">
        <f>IF($B177="A","",IFERROR(VLOOKUP($C177,Elster!$I$5:$M$148,3,FALSE),$C177))</f>
        <v xml:space="preserve">   "SPL_PUMPE"                                        </v>
      </c>
      <c r="F177">
        <f t="shared" si="6"/>
        <v>85</v>
      </c>
      <c r="G177" s="2">
        <f t="shared" si="7"/>
        <v>4.9479999999988422E-3</v>
      </c>
    </row>
    <row r="178" spans="1:7" x14ac:dyDescent="0.35">
      <c r="A178" t="s">
        <v>21792</v>
      </c>
      <c r="B178" t="s">
        <v>7317</v>
      </c>
      <c r="C178" t="s">
        <v>7325</v>
      </c>
      <c r="D178" t="str">
        <f>IF($B178="B","",IFERROR(VLOOKUP($C178,Elster!$I$5:$M$148,3,FALSE),$C178))</f>
        <v/>
      </c>
      <c r="E178" t="str">
        <f>IF($B178="A","",IFERROR(VLOOKUP($C178,Elster!$I$5:$M$148,3,FALSE),$C178))</f>
        <v xml:space="preserve">   "SPEICHERSOLLTEMP"                                 </v>
      </c>
      <c r="F178">
        <f t="shared" si="6"/>
        <v>3</v>
      </c>
      <c r="G178" s="2">
        <f t="shared" si="7"/>
        <v>4.9729999999996721E-3</v>
      </c>
    </row>
    <row r="179" spans="1:7" x14ac:dyDescent="0.35">
      <c r="A179" t="s">
        <v>21793</v>
      </c>
      <c r="B179" t="s">
        <v>7317</v>
      </c>
      <c r="C179" t="s">
        <v>7326</v>
      </c>
      <c r="D179" t="str">
        <f>IF($B179="B","",IFERROR(VLOOKUP($C179,Elster!$I$5:$M$148,3,FALSE),$C179))</f>
        <v/>
      </c>
      <c r="E179" t="str">
        <f>IF($B179="A","",IFERROR(VLOOKUP($C179,Elster!$I$5:$M$148,3,FALSE),$C179))</f>
        <v xml:space="preserve">   "BRENNER"                                          </v>
      </c>
      <c r="F179">
        <f t="shared" si="6"/>
        <v>82</v>
      </c>
      <c r="G179" s="2">
        <f t="shared" si="7"/>
        <v>4.9740000000007001E-3</v>
      </c>
    </row>
    <row r="180" spans="1:7" x14ac:dyDescent="0.35">
      <c r="A180" t="s">
        <v>21794</v>
      </c>
      <c r="B180" t="s">
        <v>7317</v>
      </c>
      <c r="C180" t="s">
        <v>7318</v>
      </c>
      <c r="D180" t="str">
        <f>IF($B180="B","",IFERROR(VLOOKUP($C180,Elster!$I$5:$M$148,3,FALSE),$C180))</f>
        <v/>
      </c>
      <c r="E180" t="str">
        <f>IF($B180="A","",IFERROR(VLOOKUP($C180,Elster!$I$5:$M$148,3,FALSE),$C180))</f>
        <v xml:space="preserve">   "SAMMLERISTTEMP"                                   </v>
      </c>
      <c r="F180">
        <f t="shared" si="6"/>
        <v>13</v>
      </c>
      <c r="G180" s="2">
        <f t="shared" si="7"/>
        <v>0.48587799999999959</v>
      </c>
    </row>
    <row r="181" spans="1:7" x14ac:dyDescent="0.35">
      <c r="A181" t="s">
        <v>21794</v>
      </c>
      <c r="B181" t="s">
        <v>7319</v>
      </c>
      <c r="C181" t="s">
        <v>7318</v>
      </c>
      <c r="D181" t="str">
        <f>IF($B181="B","",IFERROR(VLOOKUP($C181,Elster!$I$5:$M$148,3,FALSE),$C181))</f>
        <v xml:space="preserve">   "SAMMLERISTTEMP"                                   </v>
      </c>
      <c r="E181" t="str">
        <f>IF($B181="A","",IFERROR(VLOOKUP($C181,Elster!$I$5:$M$148,3,FALSE),$C181))</f>
        <v/>
      </c>
      <c r="F181">
        <f t="shared" si="6"/>
        <v>13</v>
      </c>
      <c r="G181" s="2">
        <f t="shared" si="7"/>
        <v>0</v>
      </c>
    </row>
    <row r="182" spans="1:7" x14ac:dyDescent="0.35">
      <c r="A182" t="s">
        <v>21795</v>
      </c>
      <c r="B182" t="s">
        <v>7317</v>
      </c>
      <c r="C182" t="s">
        <v>7320</v>
      </c>
      <c r="D182" t="str">
        <f>IF($B182="B","",IFERROR(VLOOKUP($C182,Elster!$I$5:$M$148,3,FALSE),$C182))</f>
        <v/>
      </c>
      <c r="E182" t="str">
        <f>IF($B182="A","",IFERROR(VLOOKUP($C182,Elster!$I$5:$M$148,3,FALSE),$C182))</f>
        <v>0x000</v>
      </c>
      <c r="F182">
        <f t="shared" si="6"/>
        <v>0</v>
      </c>
      <c r="G182" s="2">
        <f t="shared" si="7"/>
        <v>4.9989999999997536E-3</v>
      </c>
    </row>
    <row r="183" spans="1:7" x14ac:dyDescent="0.35">
      <c r="A183" t="s">
        <v>21795</v>
      </c>
      <c r="B183" t="s">
        <v>7319</v>
      </c>
      <c r="C183" t="s">
        <v>7320</v>
      </c>
      <c r="D183" t="str">
        <f>IF($B183="B","",IFERROR(VLOOKUP($C183,Elster!$I$5:$M$148,3,FALSE),$C183))</f>
        <v>0x000</v>
      </c>
      <c r="E183" t="str">
        <f>IF($B183="A","",IFERROR(VLOOKUP($C183,Elster!$I$5:$M$148,3,FALSE),$C183))</f>
        <v/>
      </c>
      <c r="F183">
        <f t="shared" si="6"/>
        <v>0</v>
      </c>
      <c r="G183" s="2">
        <f t="shared" si="7"/>
        <v>0</v>
      </c>
    </row>
    <row r="184" spans="1:7" x14ac:dyDescent="0.35">
      <c r="A184" t="s">
        <v>21796</v>
      </c>
      <c r="B184" t="s">
        <v>7317</v>
      </c>
      <c r="C184" t="s">
        <v>7325</v>
      </c>
      <c r="D184" t="str">
        <f>IF($B184="B","",IFERROR(VLOOKUP($C184,Elster!$I$5:$M$148,3,FALSE),$C184))</f>
        <v/>
      </c>
      <c r="E184" t="str">
        <f>IF($B184="A","",IFERROR(VLOOKUP($C184,Elster!$I$5:$M$148,3,FALSE),$C184))</f>
        <v xml:space="preserve">   "SPEICHERSOLLTEMP"                                 </v>
      </c>
      <c r="F184">
        <f t="shared" si="6"/>
        <v>3</v>
      </c>
      <c r="G184" s="2">
        <f t="shared" si="7"/>
        <v>5.0000000000007816E-3</v>
      </c>
    </row>
    <row r="185" spans="1:7" x14ac:dyDescent="0.35">
      <c r="A185" t="s">
        <v>21796</v>
      </c>
      <c r="B185" t="s">
        <v>7319</v>
      </c>
      <c r="C185" t="s">
        <v>7325</v>
      </c>
      <c r="D185" t="str">
        <f>IF($B185="B","",IFERROR(VLOOKUP($C185,Elster!$I$5:$M$148,3,FALSE),$C185))</f>
        <v xml:space="preserve">   "SPEICHERSOLLTEMP"                                 </v>
      </c>
      <c r="E185" t="str">
        <f>IF($B185="A","",IFERROR(VLOOKUP($C185,Elster!$I$5:$M$148,3,FALSE),$C185))</f>
        <v/>
      </c>
      <c r="F185">
        <f t="shared" si="6"/>
        <v>3</v>
      </c>
      <c r="G185" s="2">
        <f t="shared" si="7"/>
        <v>0</v>
      </c>
    </row>
    <row r="186" spans="1:7" x14ac:dyDescent="0.35">
      <c r="A186" t="s">
        <v>21797</v>
      </c>
      <c r="B186" t="s">
        <v>7317</v>
      </c>
      <c r="C186" t="s">
        <v>7321</v>
      </c>
      <c r="D186" t="str">
        <f>IF($B186="B","",IFERROR(VLOOKUP($C186,Elster!$I$5:$M$148,3,FALSE),$C186))</f>
        <v/>
      </c>
      <c r="E186" t="str">
        <f>IF($B186="A","",IFERROR(VLOOKUP($C186,Elster!$I$5:$M$148,3,FALSE),$C186))</f>
        <v xml:space="preserve">   "FEHLERMELDUNG"                                    </v>
      </c>
      <c r="F186">
        <f t="shared" si="6"/>
        <v>1</v>
      </c>
      <c r="G186" s="2">
        <f t="shared" si="7"/>
        <v>4.9999999999990052E-3</v>
      </c>
    </row>
    <row r="187" spans="1:7" x14ac:dyDescent="0.35">
      <c r="A187" t="s">
        <v>21797</v>
      </c>
      <c r="B187" t="s">
        <v>7319</v>
      </c>
      <c r="C187" t="s">
        <v>7321</v>
      </c>
      <c r="D187" t="str">
        <f>IF($B187="B","",IFERROR(VLOOKUP($C187,Elster!$I$5:$M$148,3,FALSE),$C187))</f>
        <v xml:space="preserve">   "FEHLERMELDUNG"                                    </v>
      </c>
      <c r="E187" t="str">
        <f>IF($B187="A","",IFERROR(VLOOKUP($C187,Elster!$I$5:$M$148,3,FALSE),$C187))</f>
        <v/>
      </c>
      <c r="F187">
        <f t="shared" si="6"/>
        <v>1</v>
      </c>
      <c r="G187" s="2">
        <f t="shared" si="7"/>
        <v>0</v>
      </c>
    </row>
    <row r="188" spans="1:7" x14ac:dyDescent="0.35">
      <c r="A188" t="s">
        <v>21798</v>
      </c>
      <c r="B188" t="s">
        <v>7317</v>
      </c>
      <c r="C188" t="s">
        <v>7320</v>
      </c>
      <c r="D188" t="str">
        <f>IF($B188="B","",IFERROR(VLOOKUP($C188,Elster!$I$5:$M$148,3,FALSE),$C188))</f>
        <v/>
      </c>
      <c r="E188" t="str">
        <f>IF($B188="A","",IFERROR(VLOOKUP($C188,Elster!$I$5:$M$148,3,FALSE),$C188))</f>
        <v>0x000</v>
      </c>
      <c r="F188">
        <f t="shared" si="6"/>
        <v>0</v>
      </c>
      <c r="G188" s="2">
        <f t="shared" si="7"/>
        <v>5.0000000000007816E-3</v>
      </c>
    </row>
    <row r="189" spans="1:7" x14ac:dyDescent="0.35">
      <c r="A189" t="s">
        <v>21798</v>
      </c>
      <c r="B189" t="s">
        <v>7319</v>
      </c>
      <c r="C189" t="s">
        <v>7320</v>
      </c>
      <c r="D189" t="str">
        <f>IF($B189="B","",IFERROR(VLOOKUP($C189,Elster!$I$5:$M$148,3,FALSE),$C189))</f>
        <v>0x000</v>
      </c>
      <c r="E189" t="str">
        <f>IF($B189="A","",IFERROR(VLOOKUP($C189,Elster!$I$5:$M$148,3,FALSE),$C189))</f>
        <v/>
      </c>
      <c r="F189">
        <f t="shared" si="6"/>
        <v>0</v>
      </c>
      <c r="G189" s="2">
        <f t="shared" si="7"/>
        <v>0</v>
      </c>
    </row>
    <row r="190" spans="1:7" x14ac:dyDescent="0.35">
      <c r="A190" t="s">
        <v>21799</v>
      </c>
      <c r="B190" t="s">
        <v>7317</v>
      </c>
      <c r="C190" t="s">
        <v>7366</v>
      </c>
      <c r="D190" t="str">
        <f>IF($B190="B","",IFERROR(VLOOKUP($C190,Elster!$I$5:$M$148,3,FALSE),$C190))</f>
        <v/>
      </c>
      <c r="E190" t="str">
        <f>IF($B190="A","",IFERROR(VLOOKUP($C190,Elster!$I$5:$M$148,3,FALSE),$C190))</f>
        <v xml:space="preserve">//   "ERWEITERUNGSTELEGRAMM"                            </v>
      </c>
      <c r="F190">
        <f t="shared" si="6"/>
        <v>250</v>
      </c>
      <c r="G190" s="2">
        <f t="shared" si="7"/>
        <v>5.0000000000007816E-3</v>
      </c>
    </row>
    <row r="191" spans="1:7" x14ac:dyDescent="0.35">
      <c r="A191" t="s">
        <v>21799</v>
      </c>
      <c r="B191" t="s">
        <v>7319</v>
      </c>
      <c r="C191" t="s">
        <v>7366</v>
      </c>
      <c r="D191" t="str">
        <f>IF($B191="B","",IFERROR(VLOOKUP($C191,Elster!$I$5:$M$148,3,FALSE),$C191))</f>
        <v xml:space="preserve">//   "ERWEITERUNGSTELEGRAMM"                            </v>
      </c>
      <c r="E191" t="str">
        <f>IF($B191="A","",IFERROR(VLOOKUP($C191,Elster!$I$5:$M$148,3,FALSE),$C191))</f>
        <v/>
      </c>
      <c r="F191">
        <f t="shared" si="6"/>
        <v>250</v>
      </c>
      <c r="G191" s="2">
        <f t="shared" si="7"/>
        <v>0</v>
      </c>
    </row>
    <row r="192" spans="1:7" x14ac:dyDescent="0.35">
      <c r="A192" t="s">
        <v>21800</v>
      </c>
      <c r="B192" t="s">
        <v>7317</v>
      </c>
      <c r="C192" t="s">
        <v>7320</v>
      </c>
      <c r="D192" t="str">
        <f>IF($B192="B","",IFERROR(VLOOKUP($C192,Elster!$I$5:$M$148,3,FALSE),$C192))</f>
        <v/>
      </c>
      <c r="E192" t="str">
        <f>IF($B192="A","",IFERROR(VLOOKUP($C192,Elster!$I$5:$M$148,3,FALSE),$C192))</f>
        <v>0x000</v>
      </c>
      <c r="F192">
        <f t="shared" si="6"/>
        <v>0</v>
      </c>
      <c r="G192" s="2">
        <f t="shared" si="7"/>
        <v>4.9999999999990052E-3</v>
      </c>
    </row>
    <row r="193" spans="1:7" x14ac:dyDescent="0.35">
      <c r="A193" t="s">
        <v>21800</v>
      </c>
      <c r="B193" t="s">
        <v>7319</v>
      </c>
      <c r="C193" t="s">
        <v>7320</v>
      </c>
      <c r="D193" t="str">
        <f>IF($B193="B","",IFERROR(VLOOKUP($C193,Elster!$I$5:$M$148,3,FALSE),$C193))</f>
        <v>0x000</v>
      </c>
      <c r="E193" t="str">
        <f>IF($B193="A","",IFERROR(VLOOKUP($C193,Elster!$I$5:$M$148,3,FALSE),$C193))</f>
        <v/>
      </c>
      <c r="F193">
        <f t="shared" si="6"/>
        <v>0</v>
      </c>
      <c r="G193" s="2">
        <f t="shared" si="7"/>
        <v>0</v>
      </c>
    </row>
    <row r="194" spans="1:7" x14ac:dyDescent="0.35">
      <c r="A194" t="s">
        <v>21801</v>
      </c>
      <c r="B194" t="s">
        <v>7317</v>
      </c>
      <c r="C194" t="s">
        <v>7352</v>
      </c>
      <c r="D194" t="str">
        <f>IF($B194="B","",IFERROR(VLOOKUP($C194,Elster!$I$5:$M$148,3,FALSE),$C194))</f>
        <v/>
      </c>
      <c r="E194" t="str">
        <f>IF($B194="A","",IFERROR(VLOOKUP($C194,Elster!$I$5:$M$148,3,FALSE),$C194))</f>
        <v xml:space="preserve">   "SPEICHERISTTEMP"                                  </v>
      </c>
      <c r="F194">
        <f t="shared" si="6"/>
        <v>14</v>
      </c>
      <c r="G194" s="2">
        <f t="shared" si="7"/>
        <v>5.0000000000007816E-3</v>
      </c>
    </row>
    <row r="195" spans="1:7" x14ac:dyDescent="0.35">
      <c r="A195" t="s">
        <v>21801</v>
      </c>
      <c r="B195" t="s">
        <v>7319</v>
      </c>
      <c r="C195" t="s">
        <v>7352</v>
      </c>
      <c r="D195" t="str">
        <f>IF($B195="B","",IFERROR(VLOOKUP($C195,Elster!$I$5:$M$148,3,FALSE),$C195))</f>
        <v xml:space="preserve">   "SPEICHERISTTEMP"                                  </v>
      </c>
      <c r="E195" t="str">
        <f>IF($B195="A","",IFERROR(VLOOKUP($C195,Elster!$I$5:$M$148,3,FALSE),$C195))</f>
        <v/>
      </c>
      <c r="F195">
        <f t="shared" si="6"/>
        <v>14</v>
      </c>
      <c r="G195" s="2">
        <f t="shared" si="7"/>
        <v>0</v>
      </c>
    </row>
    <row r="196" spans="1:7" x14ac:dyDescent="0.35">
      <c r="A196" t="s">
        <v>21802</v>
      </c>
      <c r="B196" t="s">
        <v>7317</v>
      </c>
      <c r="C196" t="s">
        <v>7689</v>
      </c>
      <c r="D196" t="str">
        <f>IF($B196="B","",IFERROR(VLOOKUP($C196,Elster!$I$5:$M$148,3,FALSE),$C196))</f>
        <v/>
      </c>
      <c r="E196" t="str">
        <f>IF($B196="A","",IFERROR(VLOOKUP($C196,Elster!$I$5:$M$148,3,FALSE),$C196))</f>
        <v xml:space="preserve">   "INITIALISIERUNG"                                  </v>
      </c>
      <c r="F196">
        <f t="shared" ref="F196:F227" si="8">HEX2DEC(REPLACE(C196,1,2,""))</f>
        <v>254</v>
      </c>
      <c r="G196" s="2">
        <f t="shared" ref="G196:G227" si="9">SUBSTITUTE(A196,"s","")-SUBSTITUTE(A195,"s","")</f>
        <v>4.9999999999990052E-3</v>
      </c>
    </row>
    <row r="197" spans="1:7" x14ac:dyDescent="0.35">
      <c r="A197" t="s">
        <v>21802</v>
      </c>
      <c r="B197" t="s">
        <v>7319</v>
      </c>
      <c r="C197" t="s">
        <v>7689</v>
      </c>
      <c r="D197" t="str">
        <f>IF($B197="B","",IFERROR(VLOOKUP($C197,Elster!$I$5:$M$148,3,FALSE),$C197))</f>
        <v xml:space="preserve">   "INITIALISIERUNG"                                  </v>
      </c>
      <c r="E197" t="str">
        <f>IF($B197="A","",IFERROR(VLOOKUP($C197,Elster!$I$5:$M$148,3,FALSE),$C197))</f>
        <v/>
      </c>
      <c r="F197">
        <f t="shared" si="8"/>
        <v>254</v>
      </c>
      <c r="G197" s="2">
        <f t="shared" si="9"/>
        <v>0</v>
      </c>
    </row>
    <row r="198" spans="1:7" x14ac:dyDescent="0.35">
      <c r="A198" t="s">
        <v>21803</v>
      </c>
      <c r="B198" t="s">
        <v>7317</v>
      </c>
      <c r="C198" t="s">
        <v>7691</v>
      </c>
      <c r="D198" t="str">
        <f>IF($B198="B","",IFERROR(VLOOKUP($C198,Elster!$I$5:$M$148,3,FALSE),$C198))</f>
        <v/>
      </c>
      <c r="E198" t="str">
        <f>IF($B198="A","",IFERROR(VLOOKUP($C198,Elster!$I$5:$M$148,3,FALSE),$C198))</f>
        <v xml:space="preserve">   "DREHZAHLREG_JA_NEIN"                              </v>
      </c>
      <c r="F198">
        <f t="shared" si="8"/>
        <v>112</v>
      </c>
      <c r="G198" s="2">
        <f t="shared" si="9"/>
        <v>5.0000000000007816E-3</v>
      </c>
    </row>
    <row r="199" spans="1:7" x14ac:dyDescent="0.35">
      <c r="A199" t="s">
        <v>21803</v>
      </c>
      <c r="B199" t="s">
        <v>7319</v>
      </c>
      <c r="C199" t="s">
        <v>7691</v>
      </c>
      <c r="D199" t="str">
        <f>IF($B199="B","",IFERROR(VLOOKUP($C199,Elster!$I$5:$M$148,3,FALSE),$C199))</f>
        <v xml:space="preserve">   "DREHZAHLREG_JA_NEIN"                              </v>
      </c>
      <c r="E199" t="str">
        <f>IF($B199="A","",IFERROR(VLOOKUP($C199,Elster!$I$5:$M$148,3,FALSE),$C199))</f>
        <v/>
      </c>
      <c r="F199">
        <f t="shared" si="8"/>
        <v>112</v>
      </c>
      <c r="G199" s="2">
        <f t="shared" si="9"/>
        <v>0</v>
      </c>
    </row>
    <row r="200" spans="1:7" x14ac:dyDescent="0.35">
      <c r="A200" t="s">
        <v>21804</v>
      </c>
      <c r="B200" t="s">
        <v>7319</v>
      </c>
      <c r="C200" t="s">
        <v>7329</v>
      </c>
      <c r="D200" t="str">
        <f>IF($B200="B","",IFERROR(VLOOKUP($C200,Elster!$I$5:$M$148,3,FALSE),$C200))</f>
        <v xml:space="preserve">   "KESSELSOLLTEMP"                                   </v>
      </c>
      <c r="E200" t="str">
        <f>IF($B200="A","",IFERROR(VLOOKUP($C200,Elster!$I$5:$M$148,3,FALSE),$C200))</f>
        <v/>
      </c>
      <c r="F200">
        <f t="shared" si="8"/>
        <v>2</v>
      </c>
      <c r="G200" s="2">
        <f t="shared" si="9"/>
        <v>4.9999999999990052E-3</v>
      </c>
    </row>
    <row r="201" spans="1:7" x14ac:dyDescent="0.35">
      <c r="A201" t="s">
        <v>21805</v>
      </c>
      <c r="B201" t="s">
        <v>7317</v>
      </c>
      <c r="C201" t="s">
        <v>7329</v>
      </c>
      <c r="D201" t="str">
        <f>IF($B201="B","",IFERROR(VLOOKUP($C201,Elster!$I$5:$M$148,3,FALSE),$C201))</f>
        <v/>
      </c>
      <c r="E201" t="str">
        <f>IF($B201="A","",IFERROR(VLOOKUP($C201,Elster!$I$5:$M$148,3,FALSE),$C201))</f>
        <v xml:space="preserve">   "KESSELSOLLTEMP"                                   </v>
      </c>
      <c r="F201">
        <f t="shared" si="8"/>
        <v>2</v>
      </c>
      <c r="G201" s="2">
        <f t="shared" si="9"/>
        <v>2.6000000000081513E-5</v>
      </c>
    </row>
    <row r="202" spans="1:7" x14ac:dyDescent="0.35">
      <c r="A202" t="s">
        <v>21806</v>
      </c>
      <c r="B202" t="s">
        <v>7319</v>
      </c>
      <c r="C202" t="s">
        <v>7372</v>
      </c>
      <c r="D202" t="str">
        <f>IF($B202="B","",IFERROR(VLOOKUP($C202,Elster!$I$5:$M$148,3,FALSE),$C202))</f>
        <v xml:space="preserve">   "SOLAR_GESAMTERTRAG_WH"                            </v>
      </c>
      <c r="E202" t="str">
        <f>IF($B202="A","",IFERROR(VLOOKUP($C202,Elster!$I$5:$M$148,3,FALSE),$C202))</f>
        <v/>
      </c>
      <c r="F202">
        <f t="shared" si="8"/>
        <v>135</v>
      </c>
      <c r="G202" s="2">
        <f t="shared" si="9"/>
        <v>4.9740000000007001E-3</v>
      </c>
    </row>
    <row r="203" spans="1:7" x14ac:dyDescent="0.35">
      <c r="A203" t="s">
        <v>21807</v>
      </c>
      <c r="B203" t="s">
        <v>7317</v>
      </c>
      <c r="C203" t="s">
        <v>7372</v>
      </c>
      <c r="D203" t="str">
        <f>IF($B203="B","",IFERROR(VLOOKUP($C203,Elster!$I$5:$M$148,3,FALSE),$C203))</f>
        <v/>
      </c>
      <c r="E203" t="str">
        <f>IF($B203="A","",IFERROR(VLOOKUP($C203,Elster!$I$5:$M$148,3,FALSE),$C203))</f>
        <v xml:space="preserve">   "SOLAR_GESAMTERTRAG_WH"                            </v>
      </c>
      <c r="F203">
        <f t="shared" si="8"/>
        <v>135</v>
      </c>
      <c r="G203" s="2">
        <f t="shared" si="9"/>
        <v>2.6000000000081513E-5</v>
      </c>
    </row>
    <row r="204" spans="1:7" x14ac:dyDescent="0.35">
      <c r="A204" t="s">
        <v>21808</v>
      </c>
      <c r="B204" t="s">
        <v>7317</v>
      </c>
      <c r="C204" t="s">
        <v>7325</v>
      </c>
      <c r="D204" t="str">
        <f>IF($B204="B","",IFERROR(VLOOKUP($C204,Elster!$I$5:$M$148,3,FALSE),$C204))</f>
        <v/>
      </c>
      <c r="E204" t="str">
        <f>IF($B204="A","",IFERROR(VLOOKUP($C204,Elster!$I$5:$M$148,3,FALSE),$C204))</f>
        <v xml:space="preserve">   "SPEICHERSOLLTEMP"                                 </v>
      </c>
      <c r="F204">
        <f t="shared" si="8"/>
        <v>3</v>
      </c>
      <c r="G204" s="2">
        <f t="shared" si="9"/>
        <v>1.7317000000000249E-2</v>
      </c>
    </row>
    <row r="205" spans="1:7" x14ac:dyDescent="0.35">
      <c r="A205" t="s">
        <v>21809</v>
      </c>
      <c r="B205" t="s">
        <v>7317</v>
      </c>
      <c r="C205" t="s">
        <v>7320</v>
      </c>
      <c r="D205" t="str">
        <f>IF($B205="B","",IFERROR(VLOOKUP($C205,Elster!$I$5:$M$148,3,FALSE),$C205))</f>
        <v/>
      </c>
      <c r="E205" t="str">
        <f>IF($B205="A","",IFERROR(VLOOKUP($C205,Elster!$I$5:$M$148,3,FALSE),$C205))</f>
        <v>0x000</v>
      </c>
      <c r="F205">
        <f t="shared" si="8"/>
        <v>0</v>
      </c>
      <c r="G205" s="2">
        <f t="shared" si="9"/>
        <v>4.9739999999989237E-3</v>
      </c>
    </row>
    <row r="206" spans="1:7" x14ac:dyDescent="0.35">
      <c r="A206" t="s">
        <v>21810</v>
      </c>
      <c r="B206" t="s">
        <v>7317</v>
      </c>
      <c r="C206" t="s">
        <v>7318</v>
      </c>
      <c r="D206" t="str">
        <f>IF($B206="B","",IFERROR(VLOOKUP($C206,Elster!$I$5:$M$148,3,FALSE),$C206))</f>
        <v/>
      </c>
      <c r="E206" t="str">
        <f>IF($B206="A","",IFERROR(VLOOKUP($C206,Elster!$I$5:$M$148,3,FALSE),$C206))</f>
        <v xml:space="preserve">   "SAMMLERISTTEMP"                                   </v>
      </c>
      <c r="F206">
        <f t="shared" si="8"/>
        <v>13</v>
      </c>
      <c r="G206" s="2">
        <f t="shared" si="9"/>
        <v>4.9740000000007001E-3</v>
      </c>
    </row>
    <row r="207" spans="1:7" x14ac:dyDescent="0.35">
      <c r="A207" t="s">
        <v>21811</v>
      </c>
      <c r="B207" t="s">
        <v>7317</v>
      </c>
      <c r="C207" t="s">
        <v>7329</v>
      </c>
      <c r="D207" t="str">
        <f>IF($B207="B","",IFERROR(VLOOKUP($C207,Elster!$I$5:$M$148,3,FALSE),$C207))</f>
        <v/>
      </c>
      <c r="E207" t="str">
        <f>IF($B207="A","",IFERROR(VLOOKUP($C207,Elster!$I$5:$M$148,3,FALSE),$C207))</f>
        <v xml:space="preserve">   "KESSELSOLLTEMP"                                   </v>
      </c>
      <c r="F207">
        <f t="shared" si="8"/>
        <v>2</v>
      </c>
      <c r="G207" s="2">
        <f t="shared" si="9"/>
        <v>4.9480000000006186E-3</v>
      </c>
    </row>
    <row r="208" spans="1:7" x14ac:dyDescent="0.35">
      <c r="A208" t="s">
        <v>21812</v>
      </c>
      <c r="B208" t="s">
        <v>7317</v>
      </c>
      <c r="C208" t="s">
        <v>7320</v>
      </c>
      <c r="D208" t="str">
        <f>IF($B208="B","",IFERROR(VLOOKUP($C208,Elster!$I$5:$M$148,3,FALSE),$C208))</f>
        <v/>
      </c>
      <c r="E208" t="str">
        <f>IF($B208="A","",IFERROR(VLOOKUP($C208,Elster!$I$5:$M$148,3,FALSE),$C208))</f>
        <v>0x000</v>
      </c>
      <c r="F208">
        <f t="shared" si="8"/>
        <v>0</v>
      </c>
      <c r="G208" s="2">
        <f t="shared" si="9"/>
        <v>4.9739999999989237E-3</v>
      </c>
    </row>
    <row r="209" spans="1:7" x14ac:dyDescent="0.35">
      <c r="A209" t="s">
        <v>21813</v>
      </c>
      <c r="B209" t="s">
        <v>7317</v>
      </c>
      <c r="C209" t="s">
        <v>7366</v>
      </c>
      <c r="D209" t="str">
        <f>IF($B209="B","",IFERROR(VLOOKUP($C209,Elster!$I$5:$M$148,3,FALSE),$C209))</f>
        <v/>
      </c>
      <c r="E209" t="str">
        <f>IF($B209="A","",IFERROR(VLOOKUP($C209,Elster!$I$5:$M$148,3,FALSE),$C209))</f>
        <v xml:space="preserve">//   "ERWEITERUNGSTELEGRAMM"                            </v>
      </c>
      <c r="F209">
        <f t="shared" si="8"/>
        <v>250</v>
      </c>
      <c r="G209" s="2">
        <f t="shared" si="9"/>
        <v>4.9729999999996721E-3</v>
      </c>
    </row>
    <row r="210" spans="1:7" x14ac:dyDescent="0.35">
      <c r="A210" t="s">
        <v>21814</v>
      </c>
      <c r="B210" t="s">
        <v>7317</v>
      </c>
      <c r="C210" t="s">
        <v>7320</v>
      </c>
      <c r="D210" t="str">
        <f>IF($B210="B","",IFERROR(VLOOKUP($C210,Elster!$I$5:$M$148,3,FALSE),$C210))</f>
        <v/>
      </c>
      <c r="E210" t="str">
        <f>IF($B210="A","",IFERROR(VLOOKUP($C210,Elster!$I$5:$M$148,3,FALSE),$C210))</f>
        <v>0x000</v>
      </c>
      <c r="F210">
        <f t="shared" si="8"/>
        <v>0</v>
      </c>
      <c r="G210" s="2">
        <f t="shared" si="9"/>
        <v>4.9740000000007001E-3</v>
      </c>
    </row>
    <row r="211" spans="1:7" x14ac:dyDescent="0.35">
      <c r="A211" t="s">
        <v>21815</v>
      </c>
      <c r="B211" t="s">
        <v>7317</v>
      </c>
      <c r="C211" t="s">
        <v>7352</v>
      </c>
      <c r="D211" t="str">
        <f>IF($B211="B","",IFERROR(VLOOKUP($C211,Elster!$I$5:$M$148,3,FALSE),$C211))</f>
        <v/>
      </c>
      <c r="E211" t="str">
        <f>IF($B211="A","",IFERROR(VLOOKUP($C211,Elster!$I$5:$M$148,3,FALSE),$C211))</f>
        <v xml:space="preserve">   "SPEICHERISTTEMP"                                  </v>
      </c>
      <c r="F211">
        <f t="shared" si="8"/>
        <v>14</v>
      </c>
      <c r="G211" s="2">
        <f t="shared" si="9"/>
        <v>4.9480000000006186E-3</v>
      </c>
    </row>
    <row r="212" spans="1:7" x14ac:dyDescent="0.35">
      <c r="A212" t="s">
        <v>21816</v>
      </c>
      <c r="B212" t="s">
        <v>7317</v>
      </c>
      <c r="C212" t="s">
        <v>7689</v>
      </c>
      <c r="D212" t="str">
        <f>IF($B212="B","",IFERROR(VLOOKUP($C212,Elster!$I$5:$M$148,3,FALSE),$C212))</f>
        <v/>
      </c>
      <c r="E212" t="str">
        <f>IF($B212="A","",IFERROR(VLOOKUP($C212,Elster!$I$5:$M$148,3,FALSE),$C212))</f>
        <v xml:space="preserve">   "INITIALISIERUNG"                                  </v>
      </c>
      <c r="F212">
        <f t="shared" si="8"/>
        <v>254</v>
      </c>
      <c r="G212" s="2">
        <f t="shared" si="9"/>
        <v>4.9739999999989237E-3</v>
      </c>
    </row>
    <row r="213" spans="1:7" x14ac:dyDescent="0.35">
      <c r="A213" t="s">
        <v>21817</v>
      </c>
      <c r="B213" t="s">
        <v>7317</v>
      </c>
      <c r="C213" t="s">
        <v>7691</v>
      </c>
      <c r="D213" t="str">
        <f>IF($B213="B","",IFERROR(VLOOKUP($C213,Elster!$I$5:$M$148,3,FALSE),$C213))</f>
        <v/>
      </c>
      <c r="E213" t="str">
        <f>IF($B213="A","",IFERROR(VLOOKUP($C213,Elster!$I$5:$M$148,3,FALSE),$C213))</f>
        <v xml:space="preserve">   "DREHZAHLREG_JA_NEIN"                              </v>
      </c>
      <c r="F213">
        <f t="shared" si="8"/>
        <v>112</v>
      </c>
      <c r="G213" s="2">
        <f t="shared" si="9"/>
        <v>4.9740000000007001E-3</v>
      </c>
    </row>
    <row r="214" spans="1:7" x14ac:dyDescent="0.35">
      <c r="A214" t="s">
        <v>21818</v>
      </c>
      <c r="B214" t="s">
        <v>7317</v>
      </c>
      <c r="C214" t="s">
        <v>7329</v>
      </c>
      <c r="D214" t="str">
        <f>IF($B214="B","",IFERROR(VLOOKUP($C214,Elster!$I$5:$M$148,3,FALSE),$C214))</f>
        <v/>
      </c>
      <c r="E214" t="str">
        <f>IF($B214="A","",IFERROR(VLOOKUP($C214,Elster!$I$5:$M$148,3,FALSE),$C214))</f>
        <v xml:space="preserve">   "KESSELSOLLTEMP"                                   </v>
      </c>
      <c r="F214">
        <f t="shared" si="8"/>
        <v>2</v>
      </c>
      <c r="G214" s="2">
        <f t="shared" si="9"/>
        <v>4.9740000000007001E-3</v>
      </c>
    </row>
    <row r="215" spans="1:7" x14ac:dyDescent="0.35">
      <c r="A215" t="s">
        <v>21819</v>
      </c>
      <c r="B215" t="s">
        <v>7317</v>
      </c>
      <c r="C215" t="s">
        <v>7706</v>
      </c>
      <c r="D215" t="str">
        <f>IF($B215="B","",IFERROR(VLOOKUP($C215,Elster!$I$5:$M$148,3,FALSE),$C215))</f>
        <v/>
      </c>
      <c r="E215" t="str">
        <f>IF($B215="A","",IFERROR(VLOOKUP($C215,Elster!$I$5:$M$148,3,FALSE),$C215))</f>
        <v xml:space="preserve">   "SOLAR_GESAMTERTRAG_KWH"                           </v>
      </c>
      <c r="F215">
        <f t="shared" si="8"/>
        <v>136</v>
      </c>
      <c r="G215" s="2">
        <f t="shared" si="9"/>
        <v>4.9479999999988422E-3</v>
      </c>
    </row>
    <row r="216" spans="1:7" x14ac:dyDescent="0.35">
      <c r="A216" t="s">
        <v>21820</v>
      </c>
      <c r="B216" t="s">
        <v>7317</v>
      </c>
      <c r="C216" t="s">
        <v>7318</v>
      </c>
      <c r="D216" t="str">
        <f>IF($B216="B","",IFERROR(VLOOKUP($C216,Elster!$I$5:$M$148,3,FALSE),$C216))</f>
        <v/>
      </c>
      <c r="E216" t="str">
        <f>IF($B216="A","",IFERROR(VLOOKUP($C216,Elster!$I$5:$M$148,3,FALSE),$C216))</f>
        <v xml:space="preserve">   "SAMMLERISTTEMP"                                   </v>
      </c>
      <c r="F216">
        <f t="shared" si="8"/>
        <v>13</v>
      </c>
      <c r="G216" s="2">
        <f t="shared" si="9"/>
        <v>0.41824800000000018</v>
      </c>
    </row>
    <row r="217" spans="1:7" x14ac:dyDescent="0.35">
      <c r="A217" t="s">
        <v>21820</v>
      </c>
      <c r="B217" t="s">
        <v>7319</v>
      </c>
      <c r="C217" t="s">
        <v>7318</v>
      </c>
      <c r="D217" t="str">
        <f>IF($B217="B","",IFERROR(VLOOKUP($C217,Elster!$I$5:$M$148,3,FALSE),$C217))</f>
        <v xml:space="preserve">   "SAMMLERISTTEMP"                                   </v>
      </c>
      <c r="E217" t="str">
        <f>IF($B217="A","",IFERROR(VLOOKUP($C217,Elster!$I$5:$M$148,3,FALSE),$C217))</f>
        <v/>
      </c>
      <c r="F217">
        <f t="shared" si="8"/>
        <v>13</v>
      </c>
      <c r="G217" s="2">
        <f t="shared" si="9"/>
        <v>0</v>
      </c>
    </row>
    <row r="218" spans="1:7" x14ac:dyDescent="0.35">
      <c r="A218" t="s">
        <v>21821</v>
      </c>
      <c r="B218" t="s">
        <v>7317</v>
      </c>
      <c r="C218" t="s">
        <v>7320</v>
      </c>
      <c r="D218" t="str">
        <f>IF($B218="B","",IFERROR(VLOOKUP($C218,Elster!$I$5:$M$148,3,FALSE),$C218))</f>
        <v/>
      </c>
      <c r="E218" t="str">
        <f>IF($B218="A","",IFERROR(VLOOKUP($C218,Elster!$I$5:$M$148,3,FALSE),$C218))</f>
        <v>0x000</v>
      </c>
      <c r="F218">
        <f t="shared" si="8"/>
        <v>0</v>
      </c>
      <c r="G218" s="2">
        <f t="shared" si="9"/>
        <v>5.0000000000007816E-3</v>
      </c>
    </row>
    <row r="219" spans="1:7" x14ac:dyDescent="0.35">
      <c r="A219" t="s">
        <v>21821</v>
      </c>
      <c r="B219" t="s">
        <v>7319</v>
      </c>
      <c r="C219" t="s">
        <v>7320</v>
      </c>
      <c r="D219" t="str">
        <f>IF($B219="B","",IFERROR(VLOOKUP($C219,Elster!$I$5:$M$148,3,FALSE),$C219))</f>
        <v>0x000</v>
      </c>
      <c r="E219" t="str">
        <f>IF($B219="A","",IFERROR(VLOOKUP($C219,Elster!$I$5:$M$148,3,FALSE),$C219))</f>
        <v/>
      </c>
      <c r="F219">
        <f t="shared" si="8"/>
        <v>0</v>
      </c>
      <c r="G219" s="2">
        <f t="shared" si="9"/>
        <v>0</v>
      </c>
    </row>
    <row r="220" spans="1:7" x14ac:dyDescent="0.35">
      <c r="A220" t="s">
        <v>21822</v>
      </c>
      <c r="B220" t="s">
        <v>7317</v>
      </c>
      <c r="C220" t="s">
        <v>7325</v>
      </c>
      <c r="D220" t="str">
        <f>IF($B220="B","",IFERROR(VLOOKUP($C220,Elster!$I$5:$M$148,3,FALSE),$C220))</f>
        <v/>
      </c>
      <c r="E220" t="str">
        <f>IF($B220="A","",IFERROR(VLOOKUP($C220,Elster!$I$5:$M$148,3,FALSE),$C220))</f>
        <v xml:space="preserve">   "SPEICHERSOLLTEMP"                                 </v>
      </c>
      <c r="F220">
        <f t="shared" si="8"/>
        <v>3</v>
      </c>
      <c r="G220" s="2">
        <f t="shared" si="9"/>
        <v>4.9999999999990052E-3</v>
      </c>
    </row>
    <row r="221" spans="1:7" x14ac:dyDescent="0.35">
      <c r="A221" t="s">
        <v>21822</v>
      </c>
      <c r="B221" t="s">
        <v>7319</v>
      </c>
      <c r="C221" t="s">
        <v>7325</v>
      </c>
      <c r="D221" t="str">
        <f>IF($B221="B","",IFERROR(VLOOKUP($C221,Elster!$I$5:$M$148,3,FALSE),$C221))</f>
        <v xml:space="preserve">   "SPEICHERSOLLTEMP"                                 </v>
      </c>
      <c r="E221" t="str">
        <f>IF($B221="A","",IFERROR(VLOOKUP($C221,Elster!$I$5:$M$148,3,FALSE),$C221))</f>
        <v/>
      </c>
      <c r="F221">
        <f t="shared" si="8"/>
        <v>3</v>
      </c>
      <c r="G221" s="2">
        <f t="shared" si="9"/>
        <v>0</v>
      </c>
    </row>
    <row r="222" spans="1:7" x14ac:dyDescent="0.35">
      <c r="A222" t="s">
        <v>21823</v>
      </c>
      <c r="B222" t="s">
        <v>7317</v>
      </c>
      <c r="C222" t="s">
        <v>7320</v>
      </c>
      <c r="D222" t="str">
        <f>IF($B222="B","",IFERROR(VLOOKUP($C222,Elster!$I$5:$M$148,3,FALSE),$C222))</f>
        <v/>
      </c>
      <c r="E222" t="str">
        <f>IF($B222="A","",IFERROR(VLOOKUP($C222,Elster!$I$5:$M$148,3,FALSE),$C222))</f>
        <v>0x000</v>
      </c>
      <c r="F222">
        <f t="shared" si="8"/>
        <v>0</v>
      </c>
      <c r="G222" s="2">
        <f t="shared" si="9"/>
        <v>4.9989999999997536E-3</v>
      </c>
    </row>
    <row r="223" spans="1:7" x14ac:dyDescent="0.35">
      <c r="A223" t="s">
        <v>21823</v>
      </c>
      <c r="B223" t="s">
        <v>7319</v>
      </c>
      <c r="C223" t="s">
        <v>7320</v>
      </c>
      <c r="D223" t="str">
        <f>IF($B223="B","",IFERROR(VLOOKUP($C223,Elster!$I$5:$M$148,3,FALSE),$C223))</f>
        <v>0x000</v>
      </c>
      <c r="E223" t="str">
        <f>IF($B223="A","",IFERROR(VLOOKUP($C223,Elster!$I$5:$M$148,3,FALSE),$C223))</f>
        <v/>
      </c>
      <c r="F223">
        <f t="shared" si="8"/>
        <v>0</v>
      </c>
      <c r="G223" s="2">
        <f t="shared" si="9"/>
        <v>0</v>
      </c>
    </row>
    <row r="224" spans="1:7" x14ac:dyDescent="0.35">
      <c r="A224" t="s">
        <v>21824</v>
      </c>
      <c r="B224" t="s">
        <v>7317</v>
      </c>
      <c r="C224" t="s">
        <v>7320</v>
      </c>
      <c r="D224" t="str">
        <f>IF($B224="B","",IFERROR(VLOOKUP($C224,Elster!$I$5:$M$148,3,FALSE),$C224))</f>
        <v/>
      </c>
      <c r="E224" t="str">
        <f>IF($B224="A","",IFERROR(VLOOKUP($C224,Elster!$I$5:$M$148,3,FALSE),$C224))</f>
        <v>0x000</v>
      </c>
      <c r="F224">
        <f t="shared" si="8"/>
        <v>0</v>
      </c>
      <c r="G224" s="2">
        <f t="shared" si="9"/>
        <v>5.0000000000007816E-3</v>
      </c>
    </row>
    <row r="225" spans="1:7" x14ac:dyDescent="0.35">
      <c r="A225" t="s">
        <v>21824</v>
      </c>
      <c r="B225" t="s">
        <v>7319</v>
      </c>
      <c r="C225" t="s">
        <v>7320</v>
      </c>
      <c r="D225" t="str">
        <f>IF($B225="B","",IFERROR(VLOOKUP($C225,Elster!$I$5:$M$148,3,FALSE),$C225))</f>
        <v>0x000</v>
      </c>
      <c r="E225" t="str">
        <f>IF($B225="A","",IFERROR(VLOOKUP($C225,Elster!$I$5:$M$148,3,FALSE),$C225))</f>
        <v/>
      </c>
      <c r="F225">
        <f t="shared" si="8"/>
        <v>0</v>
      </c>
      <c r="G225" s="2">
        <f t="shared" si="9"/>
        <v>0</v>
      </c>
    </row>
    <row r="226" spans="1:7" x14ac:dyDescent="0.35">
      <c r="A226" t="s">
        <v>21825</v>
      </c>
      <c r="B226" t="s">
        <v>7317</v>
      </c>
      <c r="C226" t="s">
        <v>7366</v>
      </c>
      <c r="D226" t="str">
        <f>IF($B226="B","",IFERROR(VLOOKUP($C226,Elster!$I$5:$M$148,3,FALSE),$C226))</f>
        <v/>
      </c>
      <c r="E226" t="str">
        <f>IF($B226="A","",IFERROR(VLOOKUP($C226,Elster!$I$5:$M$148,3,FALSE),$C226))</f>
        <v xml:space="preserve">//   "ERWEITERUNGSTELEGRAMM"                            </v>
      </c>
      <c r="F226">
        <f t="shared" si="8"/>
        <v>250</v>
      </c>
      <c r="G226" s="2">
        <f t="shared" si="9"/>
        <v>4.9999999999990052E-3</v>
      </c>
    </row>
    <row r="227" spans="1:7" x14ac:dyDescent="0.35">
      <c r="A227" t="s">
        <v>21825</v>
      </c>
      <c r="B227" t="s">
        <v>7319</v>
      </c>
      <c r="C227" t="s">
        <v>7366</v>
      </c>
      <c r="D227" t="str">
        <f>IF($B227="B","",IFERROR(VLOOKUP($C227,Elster!$I$5:$M$148,3,FALSE),$C227))</f>
        <v xml:space="preserve">//   "ERWEITERUNGSTELEGRAMM"                            </v>
      </c>
      <c r="E227" t="str">
        <f>IF($B227="A","",IFERROR(VLOOKUP($C227,Elster!$I$5:$M$148,3,FALSE),$C227))</f>
        <v/>
      </c>
      <c r="F227">
        <f t="shared" si="8"/>
        <v>250</v>
      </c>
      <c r="G227" s="2">
        <f t="shared" si="9"/>
        <v>0</v>
      </c>
    </row>
  </sheetData>
  <autoFilter ref="A1:H227"/>
  <conditionalFormatting sqref="G2:G227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{F5C00BAA-7F81-4336-AB1C-EBBFD77BC3FB}</x14:id>
        </ext>
      </extLst>
    </cfRule>
  </conditionalFormatting>
  <conditionalFormatting sqref="G2:G227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{8963DA7B-C238-4C1C-B3AC-A48CFC121FCA}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5C00BAA-7F81-4336-AB1C-EBBFD77BC3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G2:G227</xm:sqref>
        </x14:conditionalFormatting>
        <x14:conditionalFormatting xmlns:xm="http://schemas.microsoft.com/office/excel/2006/main">
          <x14:cfRule type="dataBar" id="{8963DA7B-C238-4C1C-B3AC-A48CFC121F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G2:G227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22"/>
  <sheetViews>
    <sheetView topLeftCell="A3018" workbookViewId="0">
      <selection activeCell="A2294" sqref="A2294"/>
    </sheetView>
  </sheetViews>
  <sheetFormatPr defaultRowHeight="14.5" x14ac:dyDescent="0.35"/>
  <cols>
    <col min="1" max="1" width="20" style="1" bestFit="1" customWidth="1"/>
    <col min="2" max="2" width="62.26953125" bestFit="1" customWidth="1"/>
    <col min="3" max="3" width="20" style="1" bestFit="1" customWidth="1"/>
    <col min="4" max="4" width="15.7265625" style="1" bestFit="1" customWidth="1"/>
  </cols>
  <sheetData>
    <row r="1" spans="1:13" x14ac:dyDescent="0.35">
      <c r="B1" t="s">
        <v>0</v>
      </c>
      <c r="J1" s="1"/>
      <c r="K1" t="s">
        <v>0</v>
      </c>
      <c r="L1" s="1"/>
      <c r="M1" s="1"/>
    </row>
    <row r="2" spans="1:13" x14ac:dyDescent="0.35">
      <c r="J2" s="1"/>
      <c r="L2" s="1"/>
      <c r="M2" s="1"/>
    </row>
    <row r="3" spans="1:13" x14ac:dyDescent="0.35">
      <c r="B3" t="s">
        <v>1</v>
      </c>
      <c r="J3" s="1"/>
      <c r="K3" t="s">
        <v>1</v>
      </c>
      <c r="L3" s="1"/>
      <c r="M3" s="1"/>
    </row>
    <row r="4" spans="1:13" x14ac:dyDescent="0.35">
      <c r="A4" s="1" t="s">
        <v>2</v>
      </c>
      <c r="B4" t="s">
        <v>3</v>
      </c>
      <c r="C4" s="1" t="s">
        <v>2</v>
      </c>
      <c r="D4" s="1" t="s">
        <v>4</v>
      </c>
      <c r="J4" s="1" t="s">
        <v>2</v>
      </c>
      <c r="K4" t="s">
        <v>3</v>
      </c>
      <c r="L4" s="1" t="s">
        <v>2</v>
      </c>
      <c r="M4" s="1" t="s">
        <v>4</v>
      </c>
    </row>
    <row r="5" spans="1:13" x14ac:dyDescent="0.35">
      <c r="A5" s="1">
        <v>1</v>
      </c>
      <c r="B5" t="s">
        <v>5</v>
      </c>
      <c r="C5" s="1">
        <v>1</v>
      </c>
      <c r="D5" s="1">
        <v>0</v>
      </c>
      <c r="I5" t="s">
        <v>7321</v>
      </c>
      <c r="J5" s="1">
        <v>1</v>
      </c>
      <c r="K5" t="s">
        <v>5</v>
      </c>
      <c r="L5" s="1">
        <v>1</v>
      </c>
      <c r="M5" s="1">
        <v>0</v>
      </c>
    </row>
    <row r="6" spans="1:13" x14ac:dyDescent="0.35">
      <c r="A6" s="1">
        <v>2</v>
      </c>
      <c r="B6" t="s">
        <v>6</v>
      </c>
      <c r="C6" s="1">
        <v>2</v>
      </c>
      <c r="D6" s="1" t="s">
        <v>7</v>
      </c>
      <c r="I6" t="s">
        <v>7329</v>
      </c>
      <c r="J6" s="1">
        <v>2</v>
      </c>
      <c r="K6" t="s">
        <v>6</v>
      </c>
      <c r="L6" s="1">
        <v>2</v>
      </c>
      <c r="M6" s="1" t="s">
        <v>7</v>
      </c>
    </row>
    <row r="7" spans="1:13" x14ac:dyDescent="0.35">
      <c r="A7" s="1">
        <v>3</v>
      </c>
      <c r="B7" t="s">
        <v>8</v>
      </c>
      <c r="C7" s="1">
        <v>3</v>
      </c>
      <c r="D7" s="1" t="s">
        <v>7</v>
      </c>
      <c r="I7" t="s">
        <v>7325</v>
      </c>
      <c r="J7" s="1">
        <v>3</v>
      </c>
      <c r="K7" t="s">
        <v>8</v>
      </c>
      <c r="L7" s="1">
        <v>3</v>
      </c>
      <c r="M7" s="1" t="s">
        <v>7</v>
      </c>
    </row>
    <row r="8" spans="1:13" x14ac:dyDescent="0.35">
      <c r="A8" s="1">
        <v>4</v>
      </c>
      <c r="B8" t="s">
        <v>9</v>
      </c>
      <c r="C8" s="1">
        <v>4</v>
      </c>
      <c r="D8" s="1" t="s">
        <v>7</v>
      </c>
      <c r="I8" t="s">
        <v>7335</v>
      </c>
      <c r="J8" s="1">
        <v>4</v>
      </c>
      <c r="K8" t="s">
        <v>9</v>
      </c>
      <c r="L8" s="1">
        <v>4</v>
      </c>
      <c r="M8" s="1" t="s">
        <v>7</v>
      </c>
    </row>
    <row r="9" spans="1:13" x14ac:dyDescent="0.35">
      <c r="A9" s="1">
        <v>5</v>
      </c>
      <c r="B9" t="s">
        <v>10</v>
      </c>
      <c r="C9" s="1">
        <v>5</v>
      </c>
      <c r="D9" s="1" t="s">
        <v>7</v>
      </c>
      <c r="I9" t="s">
        <v>7337</v>
      </c>
      <c r="J9" s="1">
        <v>5</v>
      </c>
      <c r="K9" t="s">
        <v>10</v>
      </c>
      <c r="L9" s="1">
        <v>5</v>
      </c>
      <c r="M9" s="1" t="s">
        <v>7</v>
      </c>
    </row>
    <row r="10" spans="1:13" x14ac:dyDescent="0.35">
      <c r="A10" s="1">
        <v>6</v>
      </c>
      <c r="B10" t="s">
        <v>11</v>
      </c>
      <c r="C10" s="1">
        <v>6</v>
      </c>
      <c r="D10" s="1" t="s">
        <v>7</v>
      </c>
      <c r="I10" t="s">
        <v>7339</v>
      </c>
      <c r="J10" s="1">
        <v>6</v>
      </c>
      <c r="K10" t="s">
        <v>11</v>
      </c>
      <c r="L10" s="1">
        <v>6</v>
      </c>
      <c r="M10" s="1" t="s">
        <v>7</v>
      </c>
    </row>
    <row r="11" spans="1:13" x14ac:dyDescent="0.35">
      <c r="A11" s="1">
        <v>7</v>
      </c>
      <c r="B11" t="s">
        <v>12</v>
      </c>
      <c r="C11" s="1">
        <v>7</v>
      </c>
      <c r="D11" s="1" t="s">
        <v>7</v>
      </c>
      <c r="I11" t="s">
        <v>7341</v>
      </c>
      <c r="J11" s="1">
        <v>7</v>
      </c>
      <c r="K11" t="s">
        <v>12</v>
      </c>
      <c r="L11" s="1">
        <v>7</v>
      </c>
      <c r="M11" s="1" t="s">
        <v>7</v>
      </c>
    </row>
    <row r="12" spans="1:13" x14ac:dyDescent="0.35">
      <c r="A12" s="1">
        <v>8</v>
      </c>
      <c r="B12" t="s">
        <v>13</v>
      </c>
      <c r="C12" s="1">
        <v>8</v>
      </c>
      <c r="D12" s="1" t="s">
        <v>7</v>
      </c>
      <c r="I12" t="s">
        <v>7343</v>
      </c>
      <c r="J12" s="1">
        <v>8</v>
      </c>
      <c r="K12" t="s">
        <v>13</v>
      </c>
      <c r="L12" s="1">
        <v>8</v>
      </c>
      <c r="M12" s="1" t="s">
        <v>7</v>
      </c>
    </row>
    <row r="13" spans="1:13" x14ac:dyDescent="0.35">
      <c r="A13" s="1">
        <v>9</v>
      </c>
      <c r="B13" t="s">
        <v>14</v>
      </c>
      <c r="C13" s="1">
        <v>9</v>
      </c>
      <c r="D13" s="1" t="s">
        <v>15</v>
      </c>
      <c r="I13" t="s">
        <v>7345</v>
      </c>
      <c r="J13" s="1">
        <v>9</v>
      </c>
      <c r="K13" t="s">
        <v>14</v>
      </c>
      <c r="L13" s="1">
        <v>9</v>
      </c>
      <c r="M13" s="1" t="s">
        <v>15</v>
      </c>
    </row>
    <row r="14" spans="1:13" x14ac:dyDescent="0.35">
      <c r="A14" s="1" t="s">
        <v>16</v>
      </c>
      <c r="B14" t="s">
        <v>17</v>
      </c>
      <c r="C14" s="1" t="s">
        <v>16</v>
      </c>
      <c r="D14" s="1" t="s">
        <v>18</v>
      </c>
      <c r="I14" t="s">
        <v>7347</v>
      </c>
      <c r="J14" s="1" t="s">
        <v>16</v>
      </c>
      <c r="K14" t="s">
        <v>17</v>
      </c>
      <c r="L14" s="1" t="s">
        <v>16</v>
      </c>
      <c r="M14" s="1" t="s">
        <v>18</v>
      </c>
    </row>
    <row r="15" spans="1:13" x14ac:dyDescent="0.35">
      <c r="A15" s="1" t="s">
        <v>19</v>
      </c>
      <c r="B15" t="s">
        <v>20</v>
      </c>
      <c r="C15" s="1" t="s">
        <v>19</v>
      </c>
      <c r="D15" s="1" t="s">
        <v>21</v>
      </c>
      <c r="I15" t="s">
        <v>7322</v>
      </c>
      <c r="J15" s="1" t="s">
        <v>19</v>
      </c>
      <c r="K15" t="s">
        <v>20</v>
      </c>
      <c r="L15" s="1" t="s">
        <v>19</v>
      </c>
      <c r="M15" s="1" t="s">
        <v>21</v>
      </c>
    </row>
    <row r="16" spans="1:13" x14ac:dyDescent="0.35">
      <c r="A16" s="1" t="s">
        <v>22</v>
      </c>
      <c r="B16" t="s">
        <v>23</v>
      </c>
      <c r="C16" s="1" t="s">
        <v>22</v>
      </c>
      <c r="D16" s="1" t="s">
        <v>7</v>
      </c>
      <c r="I16" t="s">
        <v>7327</v>
      </c>
      <c r="J16" s="1" t="s">
        <v>22</v>
      </c>
      <c r="K16" t="s">
        <v>23</v>
      </c>
      <c r="L16" s="1" t="s">
        <v>22</v>
      </c>
      <c r="M16" s="1" t="s">
        <v>7</v>
      </c>
    </row>
    <row r="17" spans="1:13" x14ac:dyDescent="0.35">
      <c r="A17" s="1" t="s">
        <v>24</v>
      </c>
      <c r="B17" t="s">
        <v>25</v>
      </c>
      <c r="C17" s="1" t="s">
        <v>24</v>
      </c>
      <c r="D17" s="1" t="s">
        <v>7</v>
      </c>
      <c r="E17" t="s">
        <v>26</v>
      </c>
      <c r="I17" t="s">
        <v>7318</v>
      </c>
      <c r="J17" s="1" t="s">
        <v>24</v>
      </c>
      <c r="K17" t="s">
        <v>25</v>
      </c>
      <c r="L17" s="1" t="s">
        <v>24</v>
      </c>
      <c r="M17" s="1" t="s">
        <v>7</v>
      </c>
    </row>
    <row r="18" spans="1:13" x14ac:dyDescent="0.35">
      <c r="A18" s="1" t="s">
        <v>27</v>
      </c>
      <c r="B18" t="s">
        <v>28</v>
      </c>
      <c r="C18" s="1" t="s">
        <v>27</v>
      </c>
      <c r="D18" s="1" t="s">
        <v>7</v>
      </c>
      <c r="I18" t="s">
        <v>7352</v>
      </c>
      <c r="J18" s="1" t="s">
        <v>27</v>
      </c>
      <c r="K18" t="s">
        <v>28</v>
      </c>
      <c r="L18" s="1" t="s">
        <v>27</v>
      </c>
      <c r="M18" s="1" t="s">
        <v>7</v>
      </c>
    </row>
    <row r="19" spans="1:13" x14ac:dyDescent="0.35">
      <c r="A19" s="1" t="s">
        <v>29</v>
      </c>
      <c r="B19" t="s">
        <v>30</v>
      </c>
      <c r="C19" s="1" t="s">
        <v>29</v>
      </c>
      <c r="D19" s="1" t="s">
        <v>7</v>
      </c>
      <c r="I19" t="s">
        <v>7354</v>
      </c>
      <c r="J19" s="1" t="s">
        <v>29</v>
      </c>
      <c r="K19" t="s">
        <v>30</v>
      </c>
      <c r="L19" s="1" t="s">
        <v>29</v>
      </c>
      <c r="M19" s="1" t="s">
        <v>7</v>
      </c>
    </row>
    <row r="20" spans="1:13" x14ac:dyDescent="0.35">
      <c r="A20" s="1">
        <v>10</v>
      </c>
      <c r="B20" t="s">
        <v>31</v>
      </c>
      <c r="C20" s="1">
        <v>10</v>
      </c>
      <c r="D20" s="1">
        <v>0</v>
      </c>
      <c r="I20" t="s">
        <v>7373</v>
      </c>
      <c r="J20" s="1">
        <v>10</v>
      </c>
      <c r="K20" t="s">
        <v>31</v>
      </c>
      <c r="L20" s="1">
        <v>10</v>
      </c>
      <c r="M20" s="1">
        <v>0</v>
      </c>
    </row>
    <row r="21" spans="1:13" x14ac:dyDescent="0.35">
      <c r="A21" s="1">
        <v>11</v>
      </c>
      <c r="B21" t="s">
        <v>32</v>
      </c>
      <c r="C21" s="1">
        <v>11</v>
      </c>
      <c r="D21" s="1" t="s">
        <v>7</v>
      </c>
      <c r="I21" t="s">
        <v>7861</v>
      </c>
      <c r="J21" s="1">
        <v>11</v>
      </c>
      <c r="K21" t="s">
        <v>32</v>
      </c>
      <c r="L21" s="1">
        <v>11</v>
      </c>
      <c r="M21" s="1" t="s">
        <v>7</v>
      </c>
    </row>
    <row r="22" spans="1:13" x14ac:dyDescent="0.35">
      <c r="A22" s="1">
        <v>12</v>
      </c>
      <c r="B22" t="s">
        <v>33</v>
      </c>
      <c r="C22" s="1">
        <v>12</v>
      </c>
      <c r="D22" s="1" t="s">
        <v>7</v>
      </c>
      <c r="I22" t="s">
        <v>7716</v>
      </c>
      <c r="J22" s="1">
        <v>12</v>
      </c>
      <c r="K22" t="s">
        <v>33</v>
      </c>
      <c r="L22" s="1">
        <v>12</v>
      </c>
      <c r="M22" s="1" t="s">
        <v>7</v>
      </c>
    </row>
    <row r="23" spans="1:13" x14ac:dyDescent="0.35">
      <c r="A23" s="1">
        <v>13</v>
      </c>
      <c r="B23" t="s">
        <v>34</v>
      </c>
      <c r="C23" s="1">
        <v>13</v>
      </c>
      <c r="D23" s="1" t="s">
        <v>7</v>
      </c>
      <c r="I23" t="s">
        <v>7632</v>
      </c>
      <c r="J23" s="1">
        <v>13</v>
      </c>
      <c r="K23" t="s">
        <v>34</v>
      </c>
      <c r="L23" s="1">
        <v>13</v>
      </c>
      <c r="M23" s="1" t="s">
        <v>7</v>
      </c>
    </row>
    <row r="24" spans="1:13" x14ac:dyDescent="0.35">
      <c r="A24" s="1">
        <v>14</v>
      </c>
      <c r="B24" t="s">
        <v>35</v>
      </c>
      <c r="C24" s="1">
        <v>14</v>
      </c>
      <c r="D24" s="1" t="s">
        <v>36</v>
      </c>
      <c r="I24" t="s">
        <v>16226</v>
      </c>
      <c r="J24" s="1">
        <v>14</v>
      </c>
      <c r="K24" t="s">
        <v>35</v>
      </c>
      <c r="L24" s="1">
        <v>14</v>
      </c>
      <c r="M24" s="1" t="s">
        <v>36</v>
      </c>
    </row>
    <row r="25" spans="1:13" x14ac:dyDescent="0.35">
      <c r="A25" s="1">
        <v>15</v>
      </c>
      <c r="B25" t="s">
        <v>37</v>
      </c>
      <c r="C25" s="1">
        <v>15</v>
      </c>
      <c r="D25" s="1" t="s">
        <v>7</v>
      </c>
      <c r="I25" t="s">
        <v>7918</v>
      </c>
      <c r="J25" s="1">
        <v>15</v>
      </c>
      <c r="K25" t="s">
        <v>37</v>
      </c>
      <c r="L25" s="1">
        <v>15</v>
      </c>
      <c r="M25" s="1" t="s">
        <v>7</v>
      </c>
    </row>
    <row r="26" spans="1:13" x14ac:dyDescent="0.35">
      <c r="A26" s="1">
        <v>16</v>
      </c>
      <c r="B26" t="s">
        <v>38</v>
      </c>
      <c r="C26" s="1">
        <v>16</v>
      </c>
      <c r="D26" s="1" t="s">
        <v>7</v>
      </c>
      <c r="I26" t="s">
        <v>16227</v>
      </c>
      <c r="J26" s="1">
        <v>16</v>
      </c>
      <c r="K26" t="s">
        <v>38</v>
      </c>
      <c r="L26" s="1">
        <v>16</v>
      </c>
      <c r="M26" s="1" t="s">
        <v>7</v>
      </c>
    </row>
    <row r="27" spans="1:13" x14ac:dyDescent="0.35">
      <c r="A27" s="1">
        <v>17</v>
      </c>
      <c r="B27" t="s">
        <v>39</v>
      </c>
      <c r="C27" s="1">
        <v>17</v>
      </c>
      <c r="D27" s="1" t="s">
        <v>7</v>
      </c>
      <c r="I27" t="s">
        <v>8111</v>
      </c>
      <c r="J27" s="1">
        <v>17</v>
      </c>
      <c r="K27" t="s">
        <v>39</v>
      </c>
      <c r="L27" s="1">
        <v>17</v>
      </c>
      <c r="M27" s="1" t="s">
        <v>7</v>
      </c>
    </row>
    <row r="28" spans="1:13" x14ac:dyDescent="0.35">
      <c r="A28" s="1">
        <v>18</v>
      </c>
      <c r="B28" t="s">
        <v>40</v>
      </c>
      <c r="C28" s="1">
        <v>18</v>
      </c>
      <c r="D28" s="1" t="s">
        <v>7</v>
      </c>
      <c r="I28" t="s">
        <v>7831</v>
      </c>
      <c r="J28" s="1">
        <v>18</v>
      </c>
      <c r="K28" t="s">
        <v>40</v>
      </c>
      <c r="L28" s="1">
        <v>18</v>
      </c>
      <c r="M28" s="1" t="s">
        <v>7</v>
      </c>
    </row>
    <row r="29" spans="1:13" x14ac:dyDescent="0.35">
      <c r="A29" s="1">
        <v>19</v>
      </c>
      <c r="B29" t="s">
        <v>41</v>
      </c>
      <c r="C29" s="1">
        <v>19</v>
      </c>
      <c r="D29" s="1" t="s">
        <v>7</v>
      </c>
      <c r="I29" t="s">
        <v>7932</v>
      </c>
      <c r="J29" s="1">
        <v>19</v>
      </c>
      <c r="K29" t="s">
        <v>41</v>
      </c>
      <c r="L29" s="1">
        <v>19</v>
      </c>
      <c r="M29" s="1" t="s">
        <v>7</v>
      </c>
    </row>
    <row r="30" spans="1:13" x14ac:dyDescent="0.35">
      <c r="A30" s="1" t="s">
        <v>42</v>
      </c>
      <c r="B30" t="s">
        <v>43</v>
      </c>
      <c r="C30" s="1" t="s">
        <v>42</v>
      </c>
      <c r="D30" s="1">
        <v>0</v>
      </c>
      <c r="I30" t="s">
        <v>16228</v>
      </c>
      <c r="J30" s="1" t="s">
        <v>42</v>
      </c>
      <c r="K30" t="s">
        <v>43</v>
      </c>
      <c r="L30" s="1" t="s">
        <v>42</v>
      </c>
      <c r="M30" s="1">
        <v>0</v>
      </c>
    </row>
    <row r="31" spans="1:13" x14ac:dyDescent="0.35">
      <c r="A31" s="1" t="s">
        <v>44</v>
      </c>
      <c r="B31" t="s">
        <v>45</v>
      </c>
      <c r="C31" s="1" t="s">
        <v>44</v>
      </c>
      <c r="D31" s="1" t="s">
        <v>7</v>
      </c>
      <c r="I31" t="s">
        <v>7946</v>
      </c>
      <c r="J31" s="1" t="s">
        <v>44</v>
      </c>
      <c r="K31" t="s">
        <v>45</v>
      </c>
      <c r="L31" s="1" t="s">
        <v>44</v>
      </c>
      <c r="M31" s="1" t="s">
        <v>7</v>
      </c>
    </row>
    <row r="32" spans="1:13" x14ac:dyDescent="0.35">
      <c r="A32" s="1" t="s">
        <v>46</v>
      </c>
      <c r="B32" t="s">
        <v>47</v>
      </c>
      <c r="C32" s="1" t="s">
        <v>46</v>
      </c>
      <c r="D32" s="1" t="s">
        <v>7</v>
      </c>
      <c r="I32" t="s">
        <v>7363</v>
      </c>
      <c r="J32" s="1" t="s">
        <v>46</v>
      </c>
      <c r="K32" t="s">
        <v>47</v>
      </c>
      <c r="L32" s="1" t="s">
        <v>46</v>
      </c>
      <c r="M32" s="1" t="s">
        <v>7</v>
      </c>
    </row>
    <row r="33" spans="1:13" x14ac:dyDescent="0.35">
      <c r="A33" s="1" t="s">
        <v>48</v>
      </c>
      <c r="B33" t="s">
        <v>49</v>
      </c>
      <c r="C33" s="1" t="s">
        <v>48</v>
      </c>
      <c r="D33" s="1">
        <v>0</v>
      </c>
      <c r="I33" t="s">
        <v>7356</v>
      </c>
      <c r="J33" s="1" t="s">
        <v>48</v>
      </c>
      <c r="K33" t="s">
        <v>49</v>
      </c>
      <c r="L33" s="1" t="s">
        <v>48</v>
      </c>
      <c r="M33" s="1">
        <v>0</v>
      </c>
    </row>
    <row r="34" spans="1:13" x14ac:dyDescent="0.35">
      <c r="A34" s="1">
        <v>20</v>
      </c>
      <c r="B34" t="s">
        <v>50</v>
      </c>
      <c r="C34" s="1">
        <v>20</v>
      </c>
      <c r="D34" s="1" t="s">
        <v>7</v>
      </c>
      <c r="I34" t="s">
        <v>7357</v>
      </c>
      <c r="J34" s="1">
        <v>20</v>
      </c>
      <c r="K34" t="s">
        <v>50</v>
      </c>
      <c r="L34" s="1">
        <v>20</v>
      </c>
      <c r="M34" s="1" t="s">
        <v>7</v>
      </c>
    </row>
    <row r="35" spans="1:13" x14ac:dyDescent="0.35">
      <c r="A35" s="1">
        <v>21</v>
      </c>
      <c r="B35" t="s">
        <v>51</v>
      </c>
      <c r="C35" s="1">
        <v>21</v>
      </c>
      <c r="D35" s="1" t="s">
        <v>7</v>
      </c>
      <c r="I35" t="s">
        <v>7359</v>
      </c>
      <c r="J35" s="1">
        <v>21</v>
      </c>
      <c r="K35" t="s">
        <v>51</v>
      </c>
      <c r="L35" s="1">
        <v>21</v>
      </c>
      <c r="M35" s="1" t="s">
        <v>7</v>
      </c>
    </row>
    <row r="36" spans="1:13" x14ac:dyDescent="0.35">
      <c r="A36" s="1">
        <v>22</v>
      </c>
      <c r="B36" t="s">
        <v>52</v>
      </c>
      <c r="C36" s="1">
        <v>22</v>
      </c>
      <c r="D36" s="1" t="s">
        <v>7</v>
      </c>
      <c r="E36" t="s">
        <v>53</v>
      </c>
      <c r="I36" t="s">
        <v>7360</v>
      </c>
      <c r="J36" s="1">
        <v>22</v>
      </c>
      <c r="K36" t="s">
        <v>52</v>
      </c>
      <c r="L36" s="1">
        <v>22</v>
      </c>
      <c r="M36" s="1" t="s">
        <v>7</v>
      </c>
    </row>
    <row r="37" spans="1:13" x14ac:dyDescent="0.35">
      <c r="A37" s="1">
        <v>23</v>
      </c>
      <c r="B37" t="s">
        <v>54</v>
      </c>
      <c r="C37" s="1">
        <v>23</v>
      </c>
      <c r="D37" s="1" t="s">
        <v>55</v>
      </c>
      <c r="I37" t="s">
        <v>7361</v>
      </c>
      <c r="J37" s="1">
        <v>23</v>
      </c>
      <c r="K37" t="s">
        <v>54</v>
      </c>
      <c r="L37" s="1">
        <v>23</v>
      </c>
      <c r="M37" s="1" t="s">
        <v>55</v>
      </c>
    </row>
    <row r="38" spans="1:13" x14ac:dyDescent="0.35">
      <c r="A38" s="1">
        <v>24</v>
      </c>
      <c r="B38" t="s">
        <v>56</v>
      </c>
      <c r="C38" s="1">
        <v>24</v>
      </c>
      <c r="D38" s="1">
        <v>0</v>
      </c>
      <c r="I38" t="s">
        <v>7362</v>
      </c>
      <c r="J38" s="1">
        <v>24</v>
      </c>
      <c r="K38" t="s">
        <v>56</v>
      </c>
      <c r="L38" s="1">
        <v>24</v>
      </c>
      <c r="M38" s="1">
        <v>0</v>
      </c>
    </row>
    <row r="39" spans="1:13" x14ac:dyDescent="0.35">
      <c r="A39" s="1">
        <v>25</v>
      </c>
      <c r="B39" t="s">
        <v>57</v>
      </c>
      <c r="C39" s="1">
        <v>25</v>
      </c>
      <c r="D39" s="1">
        <v>0</v>
      </c>
      <c r="I39" t="s">
        <v>7328</v>
      </c>
      <c r="J39" s="1">
        <v>25</v>
      </c>
      <c r="K39" t="s">
        <v>57</v>
      </c>
      <c r="L39" s="1">
        <v>25</v>
      </c>
      <c r="M39" s="1">
        <v>0</v>
      </c>
    </row>
    <row r="40" spans="1:13" x14ac:dyDescent="0.35">
      <c r="A40" s="1">
        <v>26</v>
      </c>
      <c r="B40" t="s">
        <v>58</v>
      </c>
      <c r="C40" s="1">
        <v>26</v>
      </c>
      <c r="D40" s="1">
        <v>0</v>
      </c>
      <c r="I40" t="s">
        <v>7323</v>
      </c>
      <c r="J40" s="1">
        <v>26</v>
      </c>
      <c r="K40" t="s">
        <v>58</v>
      </c>
      <c r="L40" s="1">
        <v>26</v>
      </c>
      <c r="M40" s="1">
        <v>0</v>
      </c>
    </row>
    <row r="41" spans="1:13" x14ac:dyDescent="0.35">
      <c r="A41" s="1">
        <v>27</v>
      </c>
      <c r="B41" t="s">
        <v>59</v>
      </c>
      <c r="C41" s="1">
        <v>27</v>
      </c>
      <c r="D41" s="1">
        <v>0</v>
      </c>
      <c r="I41" t="s">
        <v>7333</v>
      </c>
      <c r="J41" s="1">
        <v>27</v>
      </c>
      <c r="K41" t="s">
        <v>59</v>
      </c>
      <c r="L41" s="1">
        <v>27</v>
      </c>
      <c r="M41" s="1">
        <v>0</v>
      </c>
    </row>
    <row r="42" spans="1:13" x14ac:dyDescent="0.35">
      <c r="A42" s="1">
        <v>28</v>
      </c>
      <c r="B42" t="s">
        <v>60</v>
      </c>
      <c r="C42" s="1">
        <v>28</v>
      </c>
      <c r="D42" s="1" t="s">
        <v>7</v>
      </c>
      <c r="I42" t="s">
        <v>7334</v>
      </c>
      <c r="J42" s="1">
        <v>28</v>
      </c>
      <c r="K42" t="s">
        <v>60</v>
      </c>
      <c r="L42" s="1">
        <v>28</v>
      </c>
      <c r="M42" s="1" t="s">
        <v>7</v>
      </c>
    </row>
    <row r="43" spans="1:13" x14ac:dyDescent="0.35">
      <c r="A43" s="1">
        <v>29</v>
      </c>
      <c r="B43" t="s">
        <v>61</v>
      </c>
      <c r="C43" s="1">
        <v>29</v>
      </c>
      <c r="D43" s="1" t="s">
        <v>7</v>
      </c>
      <c r="I43" t="s">
        <v>7336</v>
      </c>
      <c r="J43" s="1">
        <v>29</v>
      </c>
      <c r="K43" t="s">
        <v>61</v>
      </c>
      <c r="L43" s="1">
        <v>29</v>
      </c>
      <c r="M43" s="1" t="s">
        <v>7</v>
      </c>
    </row>
    <row r="44" spans="1:13" x14ac:dyDescent="0.35">
      <c r="A44" s="1" t="s">
        <v>62</v>
      </c>
      <c r="B44" t="s">
        <v>63</v>
      </c>
      <c r="C44" s="1" t="s">
        <v>62</v>
      </c>
      <c r="D44" s="1">
        <v>0</v>
      </c>
      <c r="I44" t="s">
        <v>7338</v>
      </c>
      <c r="J44" s="1" t="s">
        <v>62</v>
      </c>
      <c r="K44" t="s">
        <v>63</v>
      </c>
      <c r="L44" s="1" t="s">
        <v>62</v>
      </c>
      <c r="M44" s="1">
        <v>0</v>
      </c>
    </row>
    <row r="45" spans="1:13" x14ac:dyDescent="0.35">
      <c r="A45" s="1" t="s">
        <v>64</v>
      </c>
      <c r="B45" t="s">
        <v>65</v>
      </c>
      <c r="C45" s="1" t="s">
        <v>64</v>
      </c>
      <c r="D45" s="1" t="s">
        <v>55</v>
      </c>
      <c r="I45" t="s">
        <v>7340</v>
      </c>
      <c r="J45" s="1" t="s">
        <v>64</v>
      </c>
      <c r="K45" t="s">
        <v>65</v>
      </c>
      <c r="L45" s="1" t="s">
        <v>64</v>
      </c>
      <c r="M45" s="1" t="s">
        <v>55</v>
      </c>
    </row>
    <row r="46" spans="1:13" x14ac:dyDescent="0.35">
      <c r="A46" s="1" t="s">
        <v>66</v>
      </c>
      <c r="B46" t="s">
        <v>67</v>
      </c>
      <c r="C46" s="1" t="s">
        <v>66</v>
      </c>
      <c r="D46" s="1">
        <v>0</v>
      </c>
      <c r="I46" t="s">
        <v>7342</v>
      </c>
      <c r="J46" s="1" t="s">
        <v>66</v>
      </c>
      <c r="K46" t="s">
        <v>67</v>
      </c>
      <c r="L46" s="1" t="s">
        <v>66</v>
      </c>
      <c r="M46" s="1">
        <v>0</v>
      </c>
    </row>
    <row r="47" spans="1:13" x14ac:dyDescent="0.35">
      <c r="A47" s="1" t="s">
        <v>68</v>
      </c>
      <c r="B47" t="s">
        <v>69</v>
      </c>
      <c r="C47" s="1" t="s">
        <v>68</v>
      </c>
      <c r="D47" s="1">
        <v>0</v>
      </c>
      <c r="I47" t="s">
        <v>7344</v>
      </c>
      <c r="J47" s="1" t="s">
        <v>68</v>
      </c>
      <c r="K47" t="s">
        <v>69</v>
      </c>
      <c r="L47" s="1" t="s">
        <v>68</v>
      </c>
      <c r="M47" s="1">
        <v>0</v>
      </c>
    </row>
    <row r="48" spans="1:13" x14ac:dyDescent="0.35">
      <c r="A48" s="1" t="s">
        <v>70</v>
      </c>
      <c r="B48" t="s">
        <v>71</v>
      </c>
      <c r="C48" s="1" t="s">
        <v>70</v>
      </c>
      <c r="D48" s="1">
        <v>0</v>
      </c>
      <c r="I48" t="s">
        <v>7346</v>
      </c>
      <c r="J48" s="1" t="s">
        <v>70</v>
      </c>
      <c r="K48" t="s">
        <v>71</v>
      </c>
      <c r="L48" s="1" t="s">
        <v>70</v>
      </c>
      <c r="M48" s="1">
        <v>0</v>
      </c>
    </row>
    <row r="49" spans="1:13" x14ac:dyDescent="0.35">
      <c r="A49" s="1" t="s">
        <v>72</v>
      </c>
      <c r="B49" t="s">
        <v>73</v>
      </c>
      <c r="C49" s="1" t="s">
        <v>72</v>
      </c>
      <c r="D49" s="1">
        <v>0</v>
      </c>
      <c r="I49" t="s">
        <v>7348</v>
      </c>
      <c r="J49" s="1" t="s">
        <v>72</v>
      </c>
      <c r="K49" t="s">
        <v>73</v>
      </c>
      <c r="L49" s="1" t="s">
        <v>72</v>
      </c>
      <c r="M49" s="1">
        <v>0</v>
      </c>
    </row>
    <row r="50" spans="1:13" x14ac:dyDescent="0.35">
      <c r="A50" s="1">
        <v>30</v>
      </c>
      <c r="B50" t="s">
        <v>74</v>
      </c>
      <c r="C50" s="1">
        <v>30</v>
      </c>
      <c r="D50" s="1" t="s">
        <v>55</v>
      </c>
      <c r="I50" t="s">
        <v>7349</v>
      </c>
      <c r="J50" s="1">
        <v>30</v>
      </c>
      <c r="K50" t="s">
        <v>74</v>
      </c>
      <c r="L50" s="1">
        <v>30</v>
      </c>
      <c r="M50" s="1" t="s">
        <v>55</v>
      </c>
    </row>
    <row r="51" spans="1:13" x14ac:dyDescent="0.35">
      <c r="A51" s="1">
        <v>31</v>
      </c>
      <c r="B51" t="s">
        <v>75</v>
      </c>
      <c r="C51" s="1">
        <v>31</v>
      </c>
      <c r="D51" s="1">
        <v>0</v>
      </c>
      <c r="I51" t="s">
        <v>7350</v>
      </c>
      <c r="J51" s="1">
        <v>31</v>
      </c>
      <c r="K51" t="s">
        <v>75</v>
      </c>
      <c r="L51" s="1">
        <v>31</v>
      </c>
      <c r="M51" s="1">
        <v>0</v>
      </c>
    </row>
    <row r="52" spans="1:13" x14ac:dyDescent="0.35">
      <c r="A52" s="1">
        <v>32</v>
      </c>
      <c r="B52" t="s">
        <v>76</v>
      </c>
      <c r="C52" s="1">
        <v>32</v>
      </c>
      <c r="D52" s="1">
        <v>0</v>
      </c>
      <c r="I52" t="s">
        <v>7351</v>
      </c>
      <c r="J52" s="1">
        <v>32</v>
      </c>
      <c r="K52" t="s">
        <v>76</v>
      </c>
      <c r="L52" s="1">
        <v>32</v>
      </c>
      <c r="M52" s="1">
        <v>0</v>
      </c>
    </row>
    <row r="53" spans="1:13" x14ac:dyDescent="0.35">
      <c r="A53" s="1">
        <v>33</v>
      </c>
      <c r="B53" t="s">
        <v>77</v>
      </c>
      <c r="C53" s="1">
        <v>33</v>
      </c>
      <c r="D53" s="1">
        <v>0</v>
      </c>
      <c r="I53" t="s">
        <v>7353</v>
      </c>
      <c r="J53" s="1">
        <v>33</v>
      </c>
      <c r="K53" t="s">
        <v>77</v>
      </c>
      <c r="L53" s="1">
        <v>33</v>
      </c>
      <c r="M53" s="1">
        <v>0</v>
      </c>
    </row>
    <row r="54" spans="1:13" x14ac:dyDescent="0.35">
      <c r="A54" s="1">
        <v>34</v>
      </c>
      <c r="B54" t="s">
        <v>78</v>
      </c>
      <c r="C54" s="1">
        <v>34</v>
      </c>
      <c r="D54" s="1">
        <v>0</v>
      </c>
      <c r="I54" t="s">
        <v>7355</v>
      </c>
      <c r="J54" s="1">
        <v>34</v>
      </c>
      <c r="K54" t="s">
        <v>78</v>
      </c>
      <c r="L54" s="1">
        <v>34</v>
      </c>
      <c r="M54" s="1">
        <v>0</v>
      </c>
    </row>
    <row r="55" spans="1:13" x14ac:dyDescent="0.35">
      <c r="A55" s="1">
        <v>35</v>
      </c>
      <c r="B55" t="s">
        <v>79</v>
      </c>
      <c r="C55" s="1">
        <v>35</v>
      </c>
      <c r="D55" s="1">
        <v>0</v>
      </c>
      <c r="I55" t="s">
        <v>8095</v>
      </c>
      <c r="J55" s="1">
        <v>35</v>
      </c>
      <c r="K55" t="s">
        <v>79</v>
      </c>
      <c r="L55" s="1">
        <v>35</v>
      </c>
      <c r="M55" s="1">
        <v>0</v>
      </c>
    </row>
    <row r="56" spans="1:13" x14ac:dyDescent="0.35">
      <c r="A56" s="1">
        <v>36</v>
      </c>
      <c r="B56" t="s">
        <v>80</v>
      </c>
      <c r="C56" s="1">
        <v>36</v>
      </c>
      <c r="D56" s="1" t="s">
        <v>7</v>
      </c>
      <c r="I56" t="s">
        <v>8003</v>
      </c>
      <c r="J56" s="1">
        <v>36</v>
      </c>
      <c r="K56" t="s">
        <v>80</v>
      </c>
      <c r="L56" s="1">
        <v>36</v>
      </c>
      <c r="M56" s="1" t="s">
        <v>7</v>
      </c>
    </row>
    <row r="57" spans="1:13" x14ac:dyDescent="0.35">
      <c r="A57" s="1">
        <v>51</v>
      </c>
      <c r="B57" t="s">
        <v>81</v>
      </c>
      <c r="C57" s="1">
        <v>51</v>
      </c>
      <c r="D57" s="1" t="s">
        <v>7</v>
      </c>
      <c r="I57" t="s">
        <v>16229</v>
      </c>
      <c r="J57" s="1">
        <v>51</v>
      </c>
      <c r="K57" t="s">
        <v>81</v>
      </c>
      <c r="L57" s="1">
        <v>51</v>
      </c>
      <c r="M57" s="1" t="s">
        <v>7</v>
      </c>
    </row>
    <row r="58" spans="1:13" x14ac:dyDescent="0.35">
      <c r="A58" s="1">
        <v>52</v>
      </c>
      <c r="B58" t="s">
        <v>82</v>
      </c>
      <c r="C58" s="1">
        <v>52</v>
      </c>
      <c r="D58" s="1" t="s">
        <v>55</v>
      </c>
      <c r="I58" t="s">
        <v>7326</v>
      </c>
      <c r="J58" s="1">
        <v>52</v>
      </c>
      <c r="K58" t="s">
        <v>82</v>
      </c>
      <c r="L58" s="1">
        <v>52</v>
      </c>
      <c r="M58" s="1" t="s">
        <v>55</v>
      </c>
    </row>
    <row r="59" spans="1:13" x14ac:dyDescent="0.35">
      <c r="A59" s="1">
        <v>53</v>
      </c>
      <c r="B59" t="s">
        <v>83</v>
      </c>
      <c r="C59" s="1">
        <v>53</v>
      </c>
      <c r="D59" s="1">
        <v>0</v>
      </c>
      <c r="I59" t="s">
        <v>9985</v>
      </c>
      <c r="J59" s="1">
        <v>53</v>
      </c>
      <c r="K59" t="s">
        <v>83</v>
      </c>
      <c r="L59" s="1">
        <v>53</v>
      </c>
      <c r="M59" s="1">
        <v>0</v>
      </c>
    </row>
    <row r="60" spans="1:13" x14ac:dyDescent="0.35">
      <c r="A60" s="1">
        <v>55</v>
      </c>
      <c r="B60" t="s">
        <v>84</v>
      </c>
      <c r="C60" s="1">
        <v>55</v>
      </c>
      <c r="D60" s="1">
        <v>0</v>
      </c>
      <c r="I60" t="s">
        <v>7324</v>
      </c>
      <c r="J60" s="1">
        <v>55</v>
      </c>
      <c r="K60" t="s">
        <v>84</v>
      </c>
      <c r="L60" s="1">
        <v>55</v>
      </c>
      <c r="M60" s="1">
        <v>0</v>
      </c>
    </row>
    <row r="61" spans="1:13" x14ac:dyDescent="0.35">
      <c r="A61" s="1">
        <v>56</v>
      </c>
      <c r="B61" t="s">
        <v>85</v>
      </c>
      <c r="C61" s="1">
        <v>56</v>
      </c>
      <c r="D61" s="1" t="s">
        <v>55</v>
      </c>
      <c r="I61" t="s">
        <v>16230</v>
      </c>
      <c r="J61" s="1">
        <v>56</v>
      </c>
      <c r="K61" t="s">
        <v>85</v>
      </c>
      <c r="L61" s="1">
        <v>56</v>
      </c>
      <c r="M61" s="1" t="s">
        <v>55</v>
      </c>
    </row>
    <row r="62" spans="1:13" x14ac:dyDescent="0.35">
      <c r="A62" s="1">
        <v>57</v>
      </c>
      <c r="B62" t="s">
        <v>86</v>
      </c>
      <c r="C62" s="1">
        <v>57</v>
      </c>
      <c r="D62" s="1" t="s">
        <v>55</v>
      </c>
      <c r="I62" t="s">
        <v>10659</v>
      </c>
      <c r="J62" s="1">
        <v>57</v>
      </c>
      <c r="K62" t="s">
        <v>86</v>
      </c>
      <c r="L62" s="1">
        <v>57</v>
      </c>
      <c r="M62" s="1" t="s">
        <v>55</v>
      </c>
    </row>
    <row r="63" spans="1:13" x14ac:dyDescent="0.35">
      <c r="A63" s="1">
        <v>58</v>
      </c>
      <c r="B63" t="s">
        <v>87</v>
      </c>
      <c r="C63" s="1">
        <v>58</v>
      </c>
      <c r="D63" s="1" t="s">
        <v>55</v>
      </c>
      <c r="I63" t="s">
        <v>7577</v>
      </c>
      <c r="J63" s="1">
        <v>58</v>
      </c>
      <c r="K63" t="s">
        <v>87</v>
      </c>
      <c r="L63" s="1">
        <v>58</v>
      </c>
      <c r="M63" s="1" t="s">
        <v>55</v>
      </c>
    </row>
    <row r="64" spans="1:13" x14ac:dyDescent="0.35">
      <c r="A64" s="1">
        <v>59</v>
      </c>
      <c r="B64" t="s">
        <v>88</v>
      </c>
      <c r="C64" s="1">
        <v>59</v>
      </c>
      <c r="D64" s="1" t="s">
        <v>55</v>
      </c>
      <c r="I64" t="s">
        <v>16231</v>
      </c>
      <c r="J64" s="1">
        <v>59</v>
      </c>
      <c r="K64" t="s">
        <v>88</v>
      </c>
      <c r="L64" s="1">
        <v>59</v>
      </c>
      <c r="M64" s="1" t="s">
        <v>55</v>
      </c>
    </row>
    <row r="65" spans="1:13" x14ac:dyDescent="0.35">
      <c r="A65" s="1" t="s">
        <v>89</v>
      </c>
      <c r="B65" t="s">
        <v>90</v>
      </c>
      <c r="C65" s="1" t="s">
        <v>89</v>
      </c>
      <c r="D65" s="1" t="s">
        <v>55</v>
      </c>
      <c r="I65" t="s">
        <v>16232</v>
      </c>
      <c r="J65" s="1" t="s">
        <v>89</v>
      </c>
      <c r="K65" t="s">
        <v>90</v>
      </c>
      <c r="L65" s="1" t="s">
        <v>89</v>
      </c>
      <c r="M65" s="1" t="s">
        <v>55</v>
      </c>
    </row>
    <row r="66" spans="1:13" x14ac:dyDescent="0.35">
      <c r="A66" s="1" t="s">
        <v>91</v>
      </c>
      <c r="B66" t="s">
        <v>92</v>
      </c>
      <c r="C66" s="1" t="s">
        <v>91</v>
      </c>
      <c r="D66" s="1">
        <v>0</v>
      </c>
      <c r="I66" t="s">
        <v>11325</v>
      </c>
      <c r="J66" s="1" t="s">
        <v>91</v>
      </c>
      <c r="K66" t="s">
        <v>92</v>
      </c>
      <c r="L66" s="1" t="s">
        <v>91</v>
      </c>
      <c r="M66" s="1">
        <v>0</v>
      </c>
    </row>
    <row r="67" spans="1:13" x14ac:dyDescent="0.35">
      <c r="A67" s="1" t="s">
        <v>93</v>
      </c>
      <c r="B67" t="s">
        <v>94</v>
      </c>
      <c r="C67" s="1" t="s">
        <v>93</v>
      </c>
      <c r="D67" s="1">
        <v>0</v>
      </c>
      <c r="I67" t="s">
        <v>7893</v>
      </c>
      <c r="J67" s="1" t="s">
        <v>93</v>
      </c>
      <c r="K67" t="s">
        <v>94</v>
      </c>
      <c r="L67" s="1" t="s">
        <v>93</v>
      </c>
      <c r="M67" s="1">
        <v>0</v>
      </c>
    </row>
    <row r="68" spans="1:13" x14ac:dyDescent="0.35">
      <c r="A68" s="1" t="s">
        <v>95</v>
      </c>
      <c r="B68" t="s">
        <v>96</v>
      </c>
      <c r="C68" s="1" t="s">
        <v>95</v>
      </c>
      <c r="D68" s="1">
        <v>0</v>
      </c>
      <c r="I68" t="s">
        <v>7906</v>
      </c>
      <c r="J68" s="1" t="s">
        <v>95</v>
      </c>
      <c r="K68" t="s">
        <v>96</v>
      </c>
      <c r="L68" s="1" t="s">
        <v>95</v>
      </c>
      <c r="M68" s="1">
        <v>0</v>
      </c>
    </row>
    <row r="69" spans="1:13" x14ac:dyDescent="0.35">
      <c r="A69" s="1" t="s">
        <v>97</v>
      </c>
      <c r="B69" t="s">
        <v>98</v>
      </c>
      <c r="C69" s="1" t="s">
        <v>97</v>
      </c>
      <c r="D69" s="1">
        <v>0</v>
      </c>
      <c r="I69" t="s">
        <v>7553</v>
      </c>
      <c r="J69" s="1" t="s">
        <v>97</v>
      </c>
      <c r="K69" t="s">
        <v>98</v>
      </c>
      <c r="L69" s="1" t="s">
        <v>97</v>
      </c>
      <c r="M69" s="1">
        <v>0</v>
      </c>
    </row>
    <row r="70" spans="1:13" x14ac:dyDescent="0.35">
      <c r="A70" s="1">
        <v>60</v>
      </c>
      <c r="B70" t="s">
        <v>99</v>
      </c>
      <c r="C70" s="1">
        <v>60</v>
      </c>
      <c r="D70" s="1">
        <v>0</v>
      </c>
      <c r="I70" t="s">
        <v>7567</v>
      </c>
      <c r="J70" s="1">
        <v>60</v>
      </c>
      <c r="K70" t="s">
        <v>99</v>
      </c>
      <c r="L70" s="1">
        <v>60</v>
      </c>
      <c r="M70" s="1">
        <v>0</v>
      </c>
    </row>
    <row r="71" spans="1:13" x14ac:dyDescent="0.35">
      <c r="A71" s="1">
        <v>61</v>
      </c>
      <c r="B71" t="s">
        <v>100</v>
      </c>
      <c r="C71" s="1">
        <v>61</v>
      </c>
      <c r="D71" s="1">
        <v>0</v>
      </c>
      <c r="I71" t="s">
        <v>16233</v>
      </c>
      <c r="J71" s="1">
        <v>61</v>
      </c>
      <c r="K71" t="s">
        <v>100</v>
      </c>
      <c r="L71" s="1">
        <v>61</v>
      </c>
      <c r="M71" s="1">
        <v>0</v>
      </c>
    </row>
    <row r="72" spans="1:13" x14ac:dyDescent="0.35">
      <c r="B72" t="s">
        <v>101</v>
      </c>
      <c r="J72" s="1"/>
      <c r="K72" t="s">
        <v>101</v>
      </c>
      <c r="L72" s="1"/>
      <c r="M72" s="1"/>
    </row>
    <row r="73" spans="1:13" x14ac:dyDescent="0.35">
      <c r="B73" t="s">
        <v>102</v>
      </c>
      <c r="J73" s="1"/>
      <c r="K73" t="s">
        <v>102</v>
      </c>
      <c r="L73" s="1"/>
      <c r="M73" s="1"/>
    </row>
    <row r="74" spans="1:13" x14ac:dyDescent="0.35">
      <c r="B74" t="s">
        <v>103</v>
      </c>
      <c r="J74" s="1"/>
      <c r="K74" t="s">
        <v>103</v>
      </c>
      <c r="L74" s="1"/>
      <c r="M74" s="1"/>
    </row>
    <row r="75" spans="1:13" x14ac:dyDescent="0.35">
      <c r="B75" t="s">
        <v>104</v>
      </c>
      <c r="J75" s="1"/>
      <c r="K75" t="s">
        <v>104</v>
      </c>
      <c r="L75" s="1"/>
      <c r="M75" s="1"/>
    </row>
    <row r="76" spans="1:13" x14ac:dyDescent="0.35">
      <c r="B76" t="s">
        <v>105</v>
      </c>
      <c r="J76" s="1"/>
      <c r="K76" t="s">
        <v>105</v>
      </c>
      <c r="L76" s="1"/>
      <c r="M76" s="1"/>
    </row>
    <row r="77" spans="1:13" x14ac:dyDescent="0.35">
      <c r="B77" t="s">
        <v>106</v>
      </c>
      <c r="J77" s="1"/>
      <c r="K77" t="s">
        <v>106</v>
      </c>
      <c r="L77" s="1"/>
      <c r="M77" s="1"/>
    </row>
    <row r="78" spans="1:13" x14ac:dyDescent="0.35">
      <c r="B78" t="s">
        <v>107</v>
      </c>
      <c r="J78" s="1"/>
      <c r="K78" t="s">
        <v>107</v>
      </c>
      <c r="L78" s="1"/>
      <c r="M78" s="1"/>
    </row>
    <row r="79" spans="1:13" x14ac:dyDescent="0.35">
      <c r="B79" t="s">
        <v>108</v>
      </c>
      <c r="J79" s="1"/>
      <c r="K79" t="s">
        <v>108</v>
      </c>
      <c r="L79" s="1"/>
      <c r="M79" s="1"/>
    </row>
    <row r="80" spans="1:13" x14ac:dyDescent="0.35">
      <c r="B80" t="s">
        <v>109</v>
      </c>
      <c r="J80" s="1"/>
      <c r="K80" t="s">
        <v>109</v>
      </c>
      <c r="L80" s="1"/>
      <c r="M80" s="1"/>
    </row>
    <row r="81" spans="1:13" x14ac:dyDescent="0.35">
      <c r="B81" t="s">
        <v>110</v>
      </c>
      <c r="J81" s="1"/>
      <c r="K81" t="s">
        <v>110</v>
      </c>
      <c r="L81" s="1"/>
      <c r="M81" s="1"/>
    </row>
    <row r="82" spans="1:13" x14ac:dyDescent="0.35">
      <c r="B82" t="s">
        <v>111</v>
      </c>
      <c r="J82" s="1"/>
      <c r="K82" t="s">
        <v>111</v>
      </c>
      <c r="L82" s="1"/>
      <c r="M82" s="1"/>
    </row>
    <row r="83" spans="1:13" x14ac:dyDescent="0.35">
      <c r="B83" t="s">
        <v>112</v>
      </c>
      <c r="J83" s="1"/>
      <c r="K83" t="s">
        <v>112</v>
      </c>
      <c r="L83" s="1"/>
      <c r="M83" s="1"/>
    </row>
    <row r="84" spans="1:13" x14ac:dyDescent="0.35">
      <c r="A84" s="1">
        <v>62</v>
      </c>
      <c r="B84" t="s">
        <v>113</v>
      </c>
      <c r="C84" s="1">
        <v>62</v>
      </c>
      <c r="D84" s="1" t="s">
        <v>55</v>
      </c>
      <c r="I84" t="s">
        <v>12638</v>
      </c>
      <c r="J84" s="1">
        <v>62</v>
      </c>
      <c r="K84" t="s">
        <v>113</v>
      </c>
      <c r="L84" s="1">
        <v>62</v>
      </c>
      <c r="M84" s="1" t="s">
        <v>55</v>
      </c>
    </row>
    <row r="85" spans="1:13" x14ac:dyDescent="0.35">
      <c r="A85" s="1">
        <v>63</v>
      </c>
      <c r="B85" t="s">
        <v>114</v>
      </c>
      <c r="C85" s="1">
        <v>63</v>
      </c>
      <c r="D85" s="1" t="s">
        <v>55</v>
      </c>
      <c r="I85" t="s">
        <v>11989</v>
      </c>
      <c r="J85" s="1">
        <v>63</v>
      </c>
      <c r="K85" t="s">
        <v>114</v>
      </c>
      <c r="L85" s="1">
        <v>63</v>
      </c>
      <c r="M85" s="1" t="s">
        <v>55</v>
      </c>
    </row>
    <row r="86" spans="1:13" x14ac:dyDescent="0.35">
      <c r="A86" s="1">
        <v>64</v>
      </c>
      <c r="B86" t="s">
        <v>115</v>
      </c>
      <c r="C86" s="1">
        <v>64</v>
      </c>
      <c r="D86" s="1">
        <v>0</v>
      </c>
      <c r="I86" t="s">
        <v>7664</v>
      </c>
      <c r="J86" s="1">
        <v>64</v>
      </c>
      <c r="K86" t="s">
        <v>115</v>
      </c>
      <c r="L86" s="1">
        <v>64</v>
      </c>
      <c r="M86" s="1">
        <v>0</v>
      </c>
    </row>
    <row r="87" spans="1:13" x14ac:dyDescent="0.35">
      <c r="A87" s="1">
        <v>65</v>
      </c>
      <c r="B87" t="s">
        <v>116</v>
      </c>
      <c r="C87" s="1">
        <v>65</v>
      </c>
      <c r="D87" s="1">
        <v>0</v>
      </c>
      <c r="I87" t="s">
        <v>16234</v>
      </c>
      <c r="J87" s="1">
        <v>65</v>
      </c>
      <c r="K87" t="s">
        <v>116</v>
      </c>
      <c r="L87" s="1">
        <v>65</v>
      </c>
      <c r="M87" s="1">
        <v>0</v>
      </c>
    </row>
    <row r="88" spans="1:13" x14ac:dyDescent="0.35">
      <c r="A88" s="1">
        <v>66</v>
      </c>
      <c r="B88" t="s">
        <v>117</v>
      </c>
      <c r="C88" s="1">
        <v>66</v>
      </c>
      <c r="D88" s="1" t="s">
        <v>55</v>
      </c>
      <c r="I88" t="s">
        <v>13298</v>
      </c>
      <c r="J88" s="1">
        <v>66</v>
      </c>
      <c r="K88" t="s">
        <v>117</v>
      </c>
      <c r="L88" s="1">
        <v>66</v>
      </c>
      <c r="M88" s="1" t="s">
        <v>55</v>
      </c>
    </row>
    <row r="89" spans="1:13" x14ac:dyDescent="0.35">
      <c r="A89" s="1">
        <v>67</v>
      </c>
      <c r="B89" t="s">
        <v>118</v>
      </c>
      <c r="C89" s="1">
        <v>67</v>
      </c>
      <c r="D89" s="1" t="s">
        <v>55</v>
      </c>
      <c r="I89" t="s">
        <v>12652</v>
      </c>
      <c r="J89" s="1">
        <v>67</v>
      </c>
      <c r="K89" t="s">
        <v>118</v>
      </c>
      <c r="L89" s="1">
        <v>67</v>
      </c>
      <c r="M89" s="1" t="s">
        <v>55</v>
      </c>
    </row>
    <row r="90" spans="1:13" x14ac:dyDescent="0.35">
      <c r="A90" s="1">
        <v>68</v>
      </c>
      <c r="B90" t="s">
        <v>119</v>
      </c>
      <c r="C90" s="1">
        <v>68</v>
      </c>
      <c r="D90" s="1">
        <v>0</v>
      </c>
      <c r="I90" t="s">
        <v>16235</v>
      </c>
      <c r="J90" s="1">
        <v>68</v>
      </c>
      <c r="K90" t="s">
        <v>119</v>
      </c>
      <c r="L90" s="1">
        <v>68</v>
      </c>
      <c r="M90" s="1">
        <v>0</v>
      </c>
    </row>
    <row r="91" spans="1:13" x14ac:dyDescent="0.35">
      <c r="A91" s="1" t="s">
        <v>120</v>
      </c>
      <c r="B91" t="s">
        <v>121</v>
      </c>
      <c r="C91" s="1" t="s">
        <v>120</v>
      </c>
      <c r="I91" t="s">
        <v>16236</v>
      </c>
      <c r="J91" s="1" t="s">
        <v>120</v>
      </c>
      <c r="K91" t="s">
        <v>121</v>
      </c>
      <c r="L91" s="1" t="s">
        <v>120</v>
      </c>
      <c r="M91" s="1"/>
    </row>
    <row r="92" spans="1:13" x14ac:dyDescent="0.35">
      <c r="A92" s="1">
        <v>69</v>
      </c>
      <c r="B92" t="s">
        <v>122</v>
      </c>
      <c r="C92" s="1">
        <v>69</v>
      </c>
      <c r="D92" s="1">
        <v>0</v>
      </c>
      <c r="I92" t="s">
        <v>7582</v>
      </c>
      <c r="J92" s="1">
        <v>69</v>
      </c>
      <c r="K92" t="s">
        <v>122</v>
      </c>
      <c r="L92" s="1">
        <v>69</v>
      </c>
      <c r="M92" s="1">
        <v>0</v>
      </c>
    </row>
    <row r="93" spans="1:13" x14ac:dyDescent="0.35">
      <c r="A93" s="1" t="s">
        <v>123</v>
      </c>
      <c r="B93" t="s">
        <v>124</v>
      </c>
      <c r="C93" s="1" t="s">
        <v>123</v>
      </c>
      <c r="D93" s="1">
        <v>0</v>
      </c>
      <c r="I93" t="s">
        <v>7595</v>
      </c>
      <c r="J93" s="1" t="s">
        <v>123</v>
      </c>
      <c r="K93" t="s">
        <v>124</v>
      </c>
      <c r="L93" s="1" t="s">
        <v>123</v>
      </c>
      <c r="M93" s="1">
        <v>0</v>
      </c>
    </row>
    <row r="94" spans="1:13" x14ac:dyDescent="0.35">
      <c r="A94" s="1" t="s">
        <v>125</v>
      </c>
      <c r="B94" t="s">
        <v>126</v>
      </c>
      <c r="C94" s="1" t="s">
        <v>125</v>
      </c>
      <c r="D94" s="1">
        <v>0</v>
      </c>
      <c r="I94" t="s">
        <v>13311</v>
      </c>
      <c r="J94" s="1" t="s">
        <v>125</v>
      </c>
      <c r="K94" t="s">
        <v>126</v>
      </c>
      <c r="L94" s="1" t="s">
        <v>125</v>
      </c>
      <c r="M94" s="1">
        <v>0</v>
      </c>
    </row>
    <row r="95" spans="1:13" x14ac:dyDescent="0.35">
      <c r="A95" s="1" t="s">
        <v>127</v>
      </c>
      <c r="B95" t="s">
        <v>128</v>
      </c>
      <c r="C95" s="1" t="s">
        <v>127</v>
      </c>
      <c r="D95" s="1">
        <v>0</v>
      </c>
      <c r="I95" t="s">
        <v>16237</v>
      </c>
      <c r="J95" s="1" t="s">
        <v>127</v>
      </c>
      <c r="K95" t="s">
        <v>128</v>
      </c>
      <c r="L95" s="1" t="s">
        <v>127</v>
      </c>
      <c r="M95" s="1">
        <v>0</v>
      </c>
    </row>
    <row r="96" spans="1:13" x14ac:dyDescent="0.35">
      <c r="A96" s="1" t="s">
        <v>129</v>
      </c>
      <c r="B96" t="s">
        <v>130</v>
      </c>
      <c r="C96" s="1" t="s">
        <v>129</v>
      </c>
      <c r="D96" s="1">
        <v>0</v>
      </c>
      <c r="I96" t="s">
        <v>14654</v>
      </c>
      <c r="J96" s="1" t="s">
        <v>129</v>
      </c>
      <c r="K96" t="s">
        <v>130</v>
      </c>
      <c r="L96" s="1" t="s">
        <v>129</v>
      </c>
      <c r="M96" s="1">
        <v>0</v>
      </c>
    </row>
    <row r="97" spans="1:13" x14ac:dyDescent="0.35">
      <c r="A97" s="1" t="s">
        <v>131</v>
      </c>
      <c r="B97" t="s">
        <v>132</v>
      </c>
      <c r="C97" s="1" t="s">
        <v>131</v>
      </c>
      <c r="D97" s="1">
        <v>0</v>
      </c>
      <c r="I97" t="s">
        <v>13968</v>
      </c>
      <c r="J97" s="1" t="s">
        <v>131</v>
      </c>
      <c r="K97" t="s">
        <v>132</v>
      </c>
      <c r="L97" s="1" t="s">
        <v>131</v>
      </c>
      <c r="M97" s="1">
        <v>0</v>
      </c>
    </row>
    <row r="98" spans="1:13" x14ac:dyDescent="0.35">
      <c r="A98" s="1" t="s">
        <v>133</v>
      </c>
      <c r="B98" t="s">
        <v>134</v>
      </c>
      <c r="C98" s="1" t="s">
        <v>133</v>
      </c>
      <c r="D98" s="1">
        <v>0</v>
      </c>
      <c r="I98" t="s">
        <v>16238</v>
      </c>
      <c r="J98" s="1" t="s">
        <v>133</v>
      </c>
      <c r="K98" t="s">
        <v>134</v>
      </c>
      <c r="L98" s="1" t="s">
        <v>133</v>
      </c>
      <c r="M98" s="1">
        <v>0</v>
      </c>
    </row>
    <row r="99" spans="1:13" x14ac:dyDescent="0.35">
      <c r="A99" s="1">
        <v>70</v>
      </c>
      <c r="B99" t="s">
        <v>135</v>
      </c>
      <c r="C99" s="1">
        <v>70</v>
      </c>
      <c r="D99" s="1">
        <v>0</v>
      </c>
      <c r="I99" t="s">
        <v>7691</v>
      </c>
      <c r="J99" s="1">
        <v>70</v>
      </c>
      <c r="K99" t="s">
        <v>135</v>
      </c>
      <c r="L99" s="1">
        <v>70</v>
      </c>
      <c r="M99" s="1">
        <v>0</v>
      </c>
    </row>
    <row r="100" spans="1:13" x14ac:dyDescent="0.35">
      <c r="A100" s="1">
        <v>71</v>
      </c>
      <c r="B100" t="s">
        <v>136</v>
      </c>
      <c r="C100" s="1">
        <v>71</v>
      </c>
      <c r="D100" s="1">
        <v>0</v>
      </c>
      <c r="I100" t="s">
        <v>16239</v>
      </c>
      <c r="J100" s="1">
        <v>71</v>
      </c>
      <c r="K100" t="s">
        <v>136</v>
      </c>
      <c r="L100" s="1">
        <v>71</v>
      </c>
      <c r="M100" s="1">
        <v>0</v>
      </c>
    </row>
    <row r="101" spans="1:13" x14ac:dyDescent="0.35">
      <c r="A101" s="1">
        <v>72</v>
      </c>
      <c r="B101" t="s">
        <v>137</v>
      </c>
      <c r="C101" s="1">
        <v>72</v>
      </c>
      <c r="D101" s="1">
        <v>0</v>
      </c>
      <c r="I101" t="s">
        <v>16240</v>
      </c>
      <c r="J101" s="1">
        <v>72</v>
      </c>
      <c r="K101" t="s">
        <v>137</v>
      </c>
      <c r="L101" s="1">
        <v>72</v>
      </c>
      <c r="M101" s="1">
        <v>0</v>
      </c>
    </row>
    <row r="102" spans="1:13" x14ac:dyDescent="0.35">
      <c r="A102" s="1">
        <v>73</v>
      </c>
      <c r="B102" t="s">
        <v>138</v>
      </c>
      <c r="C102" s="1">
        <v>73</v>
      </c>
      <c r="D102" s="1">
        <v>0</v>
      </c>
      <c r="I102" t="s">
        <v>16241</v>
      </c>
      <c r="J102" s="1">
        <v>73</v>
      </c>
      <c r="K102" t="s">
        <v>138</v>
      </c>
      <c r="L102" s="1">
        <v>73</v>
      </c>
      <c r="M102" s="1">
        <v>0</v>
      </c>
    </row>
    <row r="103" spans="1:13" x14ac:dyDescent="0.35">
      <c r="A103" s="1">
        <v>74</v>
      </c>
      <c r="B103" t="s">
        <v>139</v>
      </c>
      <c r="C103" s="1">
        <v>74</v>
      </c>
      <c r="D103" s="1">
        <v>0</v>
      </c>
      <c r="I103" t="s">
        <v>16242</v>
      </c>
      <c r="J103" s="1">
        <v>74</v>
      </c>
      <c r="K103" t="s">
        <v>139</v>
      </c>
      <c r="L103" s="1">
        <v>74</v>
      </c>
      <c r="M103" s="1">
        <v>0</v>
      </c>
    </row>
    <row r="104" spans="1:13" x14ac:dyDescent="0.35">
      <c r="A104" s="1">
        <v>75</v>
      </c>
      <c r="B104" t="s">
        <v>140</v>
      </c>
      <c r="C104" s="1">
        <v>75</v>
      </c>
      <c r="D104" s="1" t="s">
        <v>7</v>
      </c>
      <c r="I104" t="s">
        <v>16243</v>
      </c>
      <c r="J104" s="1">
        <v>75</v>
      </c>
      <c r="K104" t="s">
        <v>140</v>
      </c>
      <c r="L104" s="1">
        <v>75</v>
      </c>
      <c r="M104" s="1" t="s">
        <v>7</v>
      </c>
    </row>
    <row r="105" spans="1:13" x14ac:dyDescent="0.35">
      <c r="A105" s="1">
        <v>76</v>
      </c>
      <c r="B105" t="s">
        <v>141</v>
      </c>
      <c r="C105" s="1">
        <v>76</v>
      </c>
      <c r="D105" s="1" t="s">
        <v>7</v>
      </c>
      <c r="I105" t="s">
        <v>16244</v>
      </c>
      <c r="J105" s="1">
        <v>76</v>
      </c>
      <c r="K105" t="s">
        <v>141</v>
      </c>
      <c r="L105" s="1">
        <v>76</v>
      </c>
      <c r="M105" s="1" t="s">
        <v>7</v>
      </c>
    </row>
    <row r="106" spans="1:13" x14ac:dyDescent="0.35">
      <c r="A106" s="1">
        <v>77</v>
      </c>
      <c r="B106" t="s">
        <v>142</v>
      </c>
      <c r="C106" s="1">
        <v>77</v>
      </c>
      <c r="D106" s="1" t="s">
        <v>7</v>
      </c>
      <c r="I106" t="s">
        <v>16245</v>
      </c>
      <c r="J106" s="1">
        <v>77</v>
      </c>
      <c r="K106" t="s">
        <v>142</v>
      </c>
      <c r="L106" s="1">
        <v>77</v>
      </c>
      <c r="M106" s="1" t="s">
        <v>7</v>
      </c>
    </row>
    <row r="107" spans="1:13" x14ac:dyDescent="0.35">
      <c r="A107" s="1">
        <v>78</v>
      </c>
      <c r="B107" t="s">
        <v>143</v>
      </c>
      <c r="C107" s="1">
        <v>78</v>
      </c>
      <c r="D107" s="1" t="s">
        <v>7</v>
      </c>
      <c r="I107" t="s">
        <v>16246</v>
      </c>
      <c r="J107" s="1">
        <v>78</v>
      </c>
      <c r="K107" t="s">
        <v>143</v>
      </c>
      <c r="L107" s="1">
        <v>78</v>
      </c>
      <c r="M107" s="1" t="s">
        <v>7</v>
      </c>
    </row>
    <row r="108" spans="1:13" x14ac:dyDescent="0.35">
      <c r="A108" s="1">
        <v>79</v>
      </c>
      <c r="B108" t="s">
        <v>144</v>
      </c>
      <c r="C108" s="1">
        <v>79</v>
      </c>
      <c r="D108" s="1" t="s">
        <v>7</v>
      </c>
      <c r="I108" t="s">
        <v>16247</v>
      </c>
      <c r="J108" s="1">
        <v>79</v>
      </c>
      <c r="K108" t="s">
        <v>144</v>
      </c>
      <c r="L108" s="1">
        <v>79</v>
      </c>
      <c r="M108" s="1" t="s">
        <v>7</v>
      </c>
    </row>
    <row r="109" spans="1:13" x14ac:dyDescent="0.35">
      <c r="A109" s="1" t="s">
        <v>145</v>
      </c>
      <c r="B109" t="s">
        <v>146</v>
      </c>
      <c r="C109" s="1" t="s">
        <v>145</v>
      </c>
      <c r="D109" s="1" t="s">
        <v>7</v>
      </c>
      <c r="I109" t="s">
        <v>16248</v>
      </c>
      <c r="J109" s="1" t="s">
        <v>145</v>
      </c>
      <c r="K109" t="s">
        <v>146</v>
      </c>
      <c r="L109" s="1" t="s">
        <v>145</v>
      </c>
      <c r="M109" s="1" t="s">
        <v>7</v>
      </c>
    </row>
    <row r="110" spans="1:13" x14ac:dyDescent="0.35">
      <c r="A110" s="1" t="s">
        <v>147</v>
      </c>
      <c r="B110" t="s">
        <v>148</v>
      </c>
      <c r="C110" s="1" t="s">
        <v>147</v>
      </c>
      <c r="D110" s="1" t="s">
        <v>7</v>
      </c>
      <c r="I110" t="s">
        <v>16249</v>
      </c>
      <c r="J110" s="1" t="s">
        <v>147</v>
      </c>
      <c r="K110" t="s">
        <v>148</v>
      </c>
      <c r="L110" s="1" t="s">
        <v>147</v>
      </c>
      <c r="M110" s="1" t="s">
        <v>7</v>
      </c>
    </row>
    <row r="111" spans="1:13" x14ac:dyDescent="0.35">
      <c r="A111" s="1" t="s">
        <v>149</v>
      </c>
      <c r="B111" t="s">
        <v>150</v>
      </c>
      <c r="C111" s="1" t="s">
        <v>149</v>
      </c>
      <c r="D111" s="1" t="s">
        <v>7</v>
      </c>
      <c r="I111" t="s">
        <v>16250</v>
      </c>
      <c r="J111" s="1" t="s">
        <v>149</v>
      </c>
      <c r="K111" t="s">
        <v>150</v>
      </c>
      <c r="L111" s="1" t="s">
        <v>149</v>
      </c>
      <c r="M111" s="1" t="s">
        <v>7</v>
      </c>
    </row>
    <row r="112" spans="1:13" x14ac:dyDescent="0.35">
      <c r="A112" s="1" t="s">
        <v>151</v>
      </c>
      <c r="B112" t="s">
        <v>152</v>
      </c>
      <c r="C112" s="1" t="s">
        <v>151</v>
      </c>
      <c r="D112" s="1" t="s">
        <v>7</v>
      </c>
      <c r="I112" t="s">
        <v>16251</v>
      </c>
      <c r="J112" s="1" t="s">
        <v>151</v>
      </c>
      <c r="K112" t="s">
        <v>152</v>
      </c>
      <c r="L112" s="1" t="s">
        <v>151</v>
      </c>
      <c r="M112" s="1" t="s">
        <v>7</v>
      </c>
    </row>
    <row r="113" spans="1:13" x14ac:dyDescent="0.35">
      <c r="A113" s="1" t="s">
        <v>153</v>
      </c>
      <c r="B113" t="s">
        <v>154</v>
      </c>
      <c r="C113" s="1" t="s">
        <v>153</v>
      </c>
      <c r="D113" s="1" t="s">
        <v>7</v>
      </c>
      <c r="I113" t="s">
        <v>16252</v>
      </c>
      <c r="J113" s="1" t="s">
        <v>153</v>
      </c>
      <c r="K113" t="s">
        <v>154</v>
      </c>
      <c r="L113" s="1" t="s">
        <v>153</v>
      </c>
      <c r="M113" s="1" t="s">
        <v>7</v>
      </c>
    </row>
    <row r="114" spans="1:13" x14ac:dyDescent="0.35">
      <c r="A114" s="1" t="s">
        <v>155</v>
      </c>
      <c r="B114" t="s">
        <v>156</v>
      </c>
      <c r="C114" s="1" t="s">
        <v>155</v>
      </c>
      <c r="D114" s="1">
        <v>0</v>
      </c>
      <c r="I114" t="s">
        <v>7667</v>
      </c>
      <c r="J114" s="1" t="s">
        <v>155</v>
      </c>
      <c r="K114" t="s">
        <v>156</v>
      </c>
      <c r="L114" s="1" t="s">
        <v>155</v>
      </c>
      <c r="M114" s="1">
        <v>0</v>
      </c>
    </row>
    <row r="115" spans="1:13" x14ac:dyDescent="0.35">
      <c r="A115" s="1">
        <v>80</v>
      </c>
      <c r="B115" t="s">
        <v>157</v>
      </c>
      <c r="C115" s="1">
        <v>80</v>
      </c>
      <c r="D115" s="1">
        <v>0</v>
      </c>
      <c r="I115" t="s">
        <v>7368</v>
      </c>
      <c r="J115" s="1">
        <v>80</v>
      </c>
      <c r="K115" t="s">
        <v>157</v>
      </c>
      <c r="L115" s="1">
        <v>80</v>
      </c>
      <c r="M115" s="1">
        <v>0</v>
      </c>
    </row>
    <row r="116" spans="1:13" x14ac:dyDescent="0.35">
      <c r="A116" s="1">
        <v>81</v>
      </c>
      <c r="B116" t="s">
        <v>158</v>
      </c>
      <c r="C116" s="1">
        <v>81</v>
      </c>
      <c r="D116" s="1">
        <v>0</v>
      </c>
      <c r="I116" t="s">
        <v>7371</v>
      </c>
      <c r="J116" s="1">
        <v>81</v>
      </c>
      <c r="K116" t="s">
        <v>158</v>
      </c>
      <c r="L116" s="1">
        <v>81</v>
      </c>
      <c r="M116" s="1">
        <v>0</v>
      </c>
    </row>
    <row r="117" spans="1:13" x14ac:dyDescent="0.35">
      <c r="A117" s="1">
        <v>82</v>
      </c>
      <c r="B117" t="s">
        <v>159</v>
      </c>
      <c r="C117" s="1">
        <v>82</v>
      </c>
      <c r="D117" s="1">
        <v>0</v>
      </c>
      <c r="I117" t="s">
        <v>16253</v>
      </c>
      <c r="J117" s="1">
        <v>82</v>
      </c>
      <c r="K117" t="s">
        <v>159</v>
      </c>
      <c r="L117" s="1">
        <v>82</v>
      </c>
      <c r="M117" s="1">
        <v>0</v>
      </c>
    </row>
    <row r="118" spans="1:13" x14ac:dyDescent="0.35">
      <c r="A118" s="1">
        <v>83</v>
      </c>
      <c r="B118" t="s">
        <v>160</v>
      </c>
      <c r="C118" s="1">
        <v>83</v>
      </c>
      <c r="D118" s="1">
        <v>0</v>
      </c>
      <c r="I118" t="s">
        <v>7444</v>
      </c>
      <c r="J118" s="1">
        <v>83</v>
      </c>
      <c r="K118" t="s">
        <v>160</v>
      </c>
      <c r="L118" s="1">
        <v>83</v>
      </c>
      <c r="M118" s="1">
        <v>0</v>
      </c>
    </row>
    <row r="119" spans="1:13" x14ac:dyDescent="0.35">
      <c r="A119" s="1">
        <v>84</v>
      </c>
      <c r="B119" t="s">
        <v>161</v>
      </c>
      <c r="C119" s="1">
        <v>84</v>
      </c>
      <c r="D119" s="1">
        <v>0</v>
      </c>
      <c r="I119" t="s">
        <v>16254</v>
      </c>
      <c r="J119" s="1">
        <v>84</v>
      </c>
      <c r="K119" t="s">
        <v>161</v>
      </c>
      <c r="L119" s="1">
        <v>84</v>
      </c>
      <c r="M119" s="1">
        <v>0</v>
      </c>
    </row>
    <row r="120" spans="1:13" x14ac:dyDescent="0.35">
      <c r="A120" s="1">
        <v>85</v>
      </c>
      <c r="B120" t="s">
        <v>162</v>
      </c>
      <c r="C120" s="1">
        <v>85</v>
      </c>
      <c r="D120" s="1">
        <v>0</v>
      </c>
      <c r="I120" t="s">
        <v>7370</v>
      </c>
      <c r="J120" s="1">
        <v>85</v>
      </c>
      <c r="K120" t="s">
        <v>162</v>
      </c>
      <c r="L120" s="1">
        <v>85</v>
      </c>
      <c r="M120" s="1">
        <v>0</v>
      </c>
    </row>
    <row r="121" spans="1:13" x14ac:dyDescent="0.35">
      <c r="A121" s="1">
        <v>86</v>
      </c>
      <c r="B121" t="s">
        <v>163</v>
      </c>
      <c r="C121" s="1">
        <v>86</v>
      </c>
      <c r="D121" s="1" t="s">
        <v>164</v>
      </c>
      <c r="I121" t="s">
        <v>16255</v>
      </c>
      <c r="J121" s="1">
        <v>86</v>
      </c>
      <c r="K121" t="s">
        <v>163</v>
      </c>
      <c r="L121" s="1">
        <v>86</v>
      </c>
      <c r="M121" s="1" t="s">
        <v>164</v>
      </c>
    </row>
    <row r="122" spans="1:13" x14ac:dyDescent="0.35">
      <c r="A122" s="1">
        <v>87</v>
      </c>
      <c r="B122" t="s">
        <v>165</v>
      </c>
      <c r="C122" s="1">
        <v>87</v>
      </c>
      <c r="D122" s="1">
        <v>0</v>
      </c>
      <c r="I122" t="s">
        <v>7372</v>
      </c>
      <c r="J122" s="1">
        <v>87</v>
      </c>
      <c r="K122" t="s">
        <v>165</v>
      </c>
      <c r="L122" s="1">
        <v>87</v>
      </c>
      <c r="M122" s="1">
        <v>0</v>
      </c>
    </row>
    <row r="123" spans="1:13" x14ac:dyDescent="0.35">
      <c r="A123" s="1">
        <v>88</v>
      </c>
      <c r="B123" t="s">
        <v>166</v>
      </c>
      <c r="C123" s="1">
        <v>88</v>
      </c>
      <c r="D123" s="1" t="s">
        <v>164</v>
      </c>
      <c r="I123" t="s">
        <v>7706</v>
      </c>
      <c r="J123" s="1">
        <v>88</v>
      </c>
      <c r="K123" t="s">
        <v>166</v>
      </c>
      <c r="L123" s="1">
        <v>88</v>
      </c>
      <c r="M123" s="1" t="s">
        <v>164</v>
      </c>
    </row>
    <row r="124" spans="1:13" x14ac:dyDescent="0.35">
      <c r="A124" s="1">
        <v>89</v>
      </c>
      <c r="B124" t="s">
        <v>167</v>
      </c>
      <c r="C124" s="1">
        <v>89</v>
      </c>
      <c r="D124" s="1" t="s">
        <v>168</v>
      </c>
      <c r="I124" t="s">
        <v>16256</v>
      </c>
      <c r="J124" s="1">
        <v>89</v>
      </c>
      <c r="K124" t="s">
        <v>167</v>
      </c>
      <c r="L124" s="1">
        <v>89</v>
      </c>
      <c r="M124" s="1" t="s">
        <v>168</v>
      </c>
    </row>
    <row r="125" spans="1:13" x14ac:dyDescent="0.35">
      <c r="A125" s="1" t="s">
        <v>169</v>
      </c>
      <c r="B125" t="s">
        <v>170</v>
      </c>
      <c r="C125" s="1" t="s">
        <v>169</v>
      </c>
      <c r="D125" s="1">
        <v>0</v>
      </c>
      <c r="I125" t="s">
        <v>16257</v>
      </c>
      <c r="J125" s="1" t="s">
        <v>169</v>
      </c>
      <c r="K125" t="s">
        <v>170</v>
      </c>
      <c r="L125" s="1" t="s">
        <v>169</v>
      </c>
      <c r="M125" s="1">
        <v>0</v>
      </c>
    </row>
    <row r="126" spans="1:13" x14ac:dyDescent="0.35">
      <c r="A126" s="1" t="s">
        <v>171</v>
      </c>
      <c r="B126" t="s">
        <v>172</v>
      </c>
      <c r="C126" s="1" t="s">
        <v>171</v>
      </c>
      <c r="D126" s="1">
        <v>0</v>
      </c>
      <c r="I126" t="s">
        <v>7369</v>
      </c>
      <c r="J126" s="1" t="s">
        <v>171</v>
      </c>
      <c r="K126" t="s">
        <v>172</v>
      </c>
      <c r="L126" s="1" t="s">
        <v>171</v>
      </c>
      <c r="M126" s="1">
        <v>0</v>
      </c>
    </row>
    <row r="127" spans="1:13" x14ac:dyDescent="0.35">
      <c r="A127" s="1" t="s">
        <v>173</v>
      </c>
      <c r="B127" t="s">
        <v>174</v>
      </c>
      <c r="C127" s="1" t="s">
        <v>173</v>
      </c>
      <c r="D127" s="1">
        <v>0</v>
      </c>
      <c r="I127" t="s">
        <v>16258</v>
      </c>
      <c r="J127" s="1" t="s">
        <v>173</v>
      </c>
      <c r="K127" t="s">
        <v>174</v>
      </c>
      <c r="L127" s="1" t="s">
        <v>173</v>
      </c>
      <c r="M127" s="1">
        <v>0</v>
      </c>
    </row>
    <row r="128" spans="1:13" x14ac:dyDescent="0.35">
      <c r="A128" s="1" t="s">
        <v>175</v>
      </c>
      <c r="B128" t="s">
        <v>176</v>
      </c>
      <c r="C128" s="1" t="s">
        <v>175</v>
      </c>
      <c r="D128" s="1">
        <v>0</v>
      </c>
      <c r="I128" t="s">
        <v>16259</v>
      </c>
      <c r="J128" s="1" t="s">
        <v>175</v>
      </c>
      <c r="K128" t="s">
        <v>176</v>
      </c>
      <c r="L128" s="1" t="s">
        <v>175</v>
      </c>
      <c r="M128" s="1">
        <v>0</v>
      </c>
    </row>
    <row r="129" spans="1:13" x14ac:dyDescent="0.35">
      <c r="A129" s="1" t="s">
        <v>177</v>
      </c>
      <c r="B129" t="s">
        <v>178</v>
      </c>
      <c r="C129" s="1" t="s">
        <v>177</v>
      </c>
      <c r="D129" s="1">
        <v>0</v>
      </c>
      <c r="I129" t="s">
        <v>8139</v>
      </c>
      <c r="J129" s="1" t="s">
        <v>177</v>
      </c>
      <c r="K129" t="s">
        <v>178</v>
      </c>
      <c r="L129" s="1" t="s">
        <v>177</v>
      </c>
      <c r="M129" s="1">
        <v>0</v>
      </c>
    </row>
    <row r="130" spans="1:13" x14ac:dyDescent="0.35">
      <c r="A130" s="1" t="s">
        <v>179</v>
      </c>
      <c r="B130" t="s">
        <v>180</v>
      </c>
      <c r="C130" s="1" t="s">
        <v>179</v>
      </c>
      <c r="D130" s="1">
        <v>0</v>
      </c>
      <c r="I130" t="s">
        <v>16260</v>
      </c>
      <c r="J130" s="1" t="s">
        <v>179</v>
      </c>
      <c r="K130" t="s">
        <v>180</v>
      </c>
      <c r="L130" s="1" t="s">
        <v>179</v>
      </c>
      <c r="M130" s="1">
        <v>0</v>
      </c>
    </row>
    <row r="131" spans="1:13" x14ac:dyDescent="0.35">
      <c r="A131" s="1" t="s">
        <v>181</v>
      </c>
      <c r="B131" t="s">
        <v>182</v>
      </c>
      <c r="C131" s="1" t="s">
        <v>181</v>
      </c>
      <c r="D131" s="1">
        <v>0</v>
      </c>
      <c r="I131" t="s">
        <v>16261</v>
      </c>
      <c r="J131" s="1" t="s">
        <v>181</v>
      </c>
      <c r="K131" t="s">
        <v>182</v>
      </c>
      <c r="L131" s="1" t="s">
        <v>181</v>
      </c>
      <c r="M131" s="1">
        <v>0</v>
      </c>
    </row>
    <row r="132" spans="1:13" x14ac:dyDescent="0.35">
      <c r="A132" s="1" t="s">
        <v>183</v>
      </c>
      <c r="B132" t="s">
        <v>184</v>
      </c>
      <c r="C132" s="1" t="s">
        <v>183</v>
      </c>
      <c r="D132" s="1">
        <v>0</v>
      </c>
      <c r="I132" t="s">
        <v>7366</v>
      </c>
      <c r="J132" s="1" t="s">
        <v>183</v>
      </c>
      <c r="K132" t="s">
        <v>184</v>
      </c>
      <c r="L132" s="1" t="s">
        <v>183</v>
      </c>
      <c r="M132" s="1">
        <v>0</v>
      </c>
    </row>
    <row r="133" spans="1:13" x14ac:dyDescent="0.35">
      <c r="A133" s="1" t="s">
        <v>185</v>
      </c>
      <c r="B133" t="s">
        <v>186</v>
      </c>
      <c r="C133" s="1" t="s">
        <v>185</v>
      </c>
      <c r="D133" s="1">
        <v>0</v>
      </c>
      <c r="E133" t="s">
        <v>187</v>
      </c>
      <c r="I133" t="s">
        <v>16262</v>
      </c>
      <c r="J133" s="1" t="s">
        <v>185</v>
      </c>
      <c r="K133" t="s">
        <v>186</v>
      </c>
      <c r="L133" s="1" t="s">
        <v>185</v>
      </c>
      <c r="M133" s="1">
        <v>0</v>
      </c>
    </row>
    <row r="134" spans="1:13" x14ac:dyDescent="0.35">
      <c r="A134" s="1" t="s">
        <v>188</v>
      </c>
      <c r="B134" t="s">
        <v>189</v>
      </c>
      <c r="C134" s="1" t="s">
        <v>188</v>
      </c>
      <c r="D134" s="1">
        <v>0</v>
      </c>
      <c r="I134" t="s">
        <v>16263</v>
      </c>
      <c r="J134" s="1" t="s">
        <v>188</v>
      </c>
      <c r="K134" t="s">
        <v>189</v>
      </c>
      <c r="L134" s="1" t="s">
        <v>188</v>
      </c>
      <c r="M134" s="1">
        <v>0</v>
      </c>
    </row>
    <row r="135" spans="1:13" x14ac:dyDescent="0.35">
      <c r="A135" s="1" t="s">
        <v>190</v>
      </c>
      <c r="B135" t="s">
        <v>191</v>
      </c>
      <c r="C135" s="1" t="s">
        <v>190</v>
      </c>
      <c r="D135" s="1">
        <v>0</v>
      </c>
      <c r="I135" t="s">
        <v>7456</v>
      </c>
      <c r="J135" s="1" t="s">
        <v>190</v>
      </c>
      <c r="K135" t="s">
        <v>191</v>
      </c>
      <c r="L135" s="1" t="s">
        <v>190</v>
      </c>
      <c r="M135" s="1">
        <v>0</v>
      </c>
    </row>
    <row r="136" spans="1:13" x14ac:dyDescent="0.35">
      <c r="A136" s="1" t="s">
        <v>192</v>
      </c>
      <c r="B136" t="s">
        <v>193</v>
      </c>
      <c r="C136" s="1" t="s">
        <v>192</v>
      </c>
      <c r="D136" s="1" t="s">
        <v>55</v>
      </c>
      <c r="I136" t="s">
        <v>7689</v>
      </c>
      <c r="J136" s="1" t="s">
        <v>192</v>
      </c>
      <c r="K136" t="s">
        <v>193</v>
      </c>
      <c r="L136" s="1" t="s">
        <v>192</v>
      </c>
      <c r="M136" s="1" t="s">
        <v>55</v>
      </c>
    </row>
    <row r="137" spans="1:13" x14ac:dyDescent="0.35">
      <c r="A137" s="1" t="s">
        <v>194</v>
      </c>
      <c r="B137" t="s">
        <v>195</v>
      </c>
      <c r="C137" s="1" t="s">
        <v>194</v>
      </c>
      <c r="D137" s="1">
        <v>0</v>
      </c>
      <c r="I137" t="s">
        <v>8105</v>
      </c>
      <c r="J137" s="1" t="s">
        <v>194</v>
      </c>
      <c r="K137" t="s">
        <v>195</v>
      </c>
      <c r="L137" s="1" t="s">
        <v>194</v>
      </c>
      <c r="M137" s="1">
        <v>0</v>
      </c>
    </row>
    <row r="138" spans="1:13" x14ac:dyDescent="0.35">
      <c r="A138" s="1" t="s">
        <v>196</v>
      </c>
      <c r="B138" t="s">
        <v>197</v>
      </c>
      <c r="C138" s="1" t="s">
        <v>196</v>
      </c>
      <c r="D138" s="1">
        <v>0</v>
      </c>
      <c r="I138" t="s">
        <v>16264</v>
      </c>
      <c r="J138" s="1" t="s">
        <v>196</v>
      </c>
      <c r="K138" t="s">
        <v>197</v>
      </c>
      <c r="L138" s="1" t="s">
        <v>196</v>
      </c>
      <c r="M138" s="1">
        <v>0</v>
      </c>
    </row>
    <row r="139" spans="1:13" x14ac:dyDescent="0.35">
      <c r="A139" s="1" t="s">
        <v>198</v>
      </c>
      <c r="B139" t="s">
        <v>199</v>
      </c>
      <c r="C139" s="1" t="s">
        <v>198</v>
      </c>
      <c r="D139" s="1">
        <v>0</v>
      </c>
      <c r="I139" t="s">
        <v>16265</v>
      </c>
      <c r="J139" s="1" t="s">
        <v>198</v>
      </c>
      <c r="K139" t="s">
        <v>199</v>
      </c>
      <c r="L139" s="1" t="s">
        <v>198</v>
      </c>
      <c r="M139" s="1">
        <v>0</v>
      </c>
    </row>
    <row r="140" spans="1:13" x14ac:dyDescent="0.35">
      <c r="A140" s="1" t="s">
        <v>200</v>
      </c>
      <c r="B140" t="s">
        <v>201</v>
      </c>
      <c r="C140" s="1" t="s">
        <v>200</v>
      </c>
      <c r="D140" s="1">
        <v>0</v>
      </c>
      <c r="I140" t="s">
        <v>16266</v>
      </c>
      <c r="J140" s="1" t="s">
        <v>200</v>
      </c>
      <c r="K140" t="s">
        <v>201</v>
      </c>
      <c r="L140" s="1" t="s">
        <v>200</v>
      </c>
      <c r="M140" s="1">
        <v>0</v>
      </c>
    </row>
    <row r="141" spans="1:13" x14ac:dyDescent="0.35">
      <c r="A141" s="1" t="s">
        <v>202</v>
      </c>
      <c r="B141" t="s">
        <v>203</v>
      </c>
      <c r="C141" s="1" t="s">
        <v>202</v>
      </c>
      <c r="D141" s="1">
        <v>0</v>
      </c>
      <c r="I141" t="s">
        <v>16267</v>
      </c>
      <c r="J141" s="1" t="s">
        <v>202</v>
      </c>
      <c r="K141" t="s">
        <v>203</v>
      </c>
      <c r="L141" s="1" t="s">
        <v>202</v>
      </c>
      <c r="M141" s="1">
        <v>0</v>
      </c>
    </row>
    <row r="142" spans="1:13" x14ac:dyDescent="0.35">
      <c r="A142" s="1" t="s">
        <v>204</v>
      </c>
      <c r="B142" t="s">
        <v>205</v>
      </c>
      <c r="C142" s="1" t="s">
        <v>204</v>
      </c>
      <c r="D142" s="1">
        <v>0</v>
      </c>
      <c r="I142" t="s">
        <v>16268</v>
      </c>
      <c r="J142" s="1" t="s">
        <v>204</v>
      </c>
      <c r="K142" t="s">
        <v>205</v>
      </c>
      <c r="L142" s="1" t="s">
        <v>204</v>
      </c>
      <c r="M142" s="1">
        <v>0</v>
      </c>
    </row>
    <row r="143" spans="1:13" x14ac:dyDescent="0.35">
      <c r="A143" s="1" t="s">
        <v>206</v>
      </c>
      <c r="B143" t="s">
        <v>207</v>
      </c>
      <c r="C143" s="1" t="s">
        <v>206</v>
      </c>
      <c r="D143" s="1" t="s">
        <v>7</v>
      </c>
      <c r="I143" t="s">
        <v>16269</v>
      </c>
      <c r="J143" s="1" t="s">
        <v>206</v>
      </c>
      <c r="K143" t="s">
        <v>207</v>
      </c>
      <c r="L143" s="1" t="s">
        <v>206</v>
      </c>
      <c r="M143" s="1" t="s">
        <v>7</v>
      </c>
    </row>
    <row r="144" spans="1:13" x14ac:dyDescent="0.35">
      <c r="A144" s="1" t="s">
        <v>208</v>
      </c>
      <c r="B144" t="s">
        <v>209</v>
      </c>
      <c r="C144" s="1" t="s">
        <v>208</v>
      </c>
      <c r="D144" s="1">
        <v>0</v>
      </c>
      <c r="I144" t="s">
        <v>16270</v>
      </c>
      <c r="J144" s="1" t="s">
        <v>208</v>
      </c>
      <c r="K144" t="s">
        <v>209</v>
      </c>
      <c r="L144" s="1" t="s">
        <v>208</v>
      </c>
      <c r="M144" s="1">
        <v>0</v>
      </c>
    </row>
    <row r="145" spans="1:13" x14ac:dyDescent="0.35">
      <c r="A145" s="1" t="s">
        <v>210</v>
      </c>
      <c r="B145" t="s">
        <v>211</v>
      </c>
      <c r="C145" s="1" t="s">
        <v>210</v>
      </c>
      <c r="D145" s="1" t="s">
        <v>212</v>
      </c>
      <c r="I145" t="s">
        <v>16271</v>
      </c>
      <c r="J145" s="1" t="s">
        <v>210</v>
      </c>
      <c r="K145" t="s">
        <v>211</v>
      </c>
      <c r="L145" s="1" t="s">
        <v>210</v>
      </c>
      <c r="M145" s="1" t="s">
        <v>212</v>
      </c>
    </row>
    <row r="146" spans="1:13" x14ac:dyDescent="0.35">
      <c r="A146" s="1" t="s">
        <v>213</v>
      </c>
      <c r="B146" t="s">
        <v>214</v>
      </c>
      <c r="C146" s="1" t="s">
        <v>213</v>
      </c>
      <c r="D146" s="1">
        <v>0</v>
      </c>
      <c r="I146" t="s">
        <v>16272</v>
      </c>
      <c r="J146" s="1" t="s">
        <v>213</v>
      </c>
      <c r="K146" t="s">
        <v>214</v>
      </c>
      <c r="L146" s="1" t="s">
        <v>213</v>
      </c>
      <c r="M146" s="1">
        <v>0</v>
      </c>
    </row>
    <row r="147" spans="1:13" x14ac:dyDescent="0.35">
      <c r="A147" s="1" t="s">
        <v>215</v>
      </c>
      <c r="B147" t="s">
        <v>216</v>
      </c>
      <c r="C147" s="1" t="s">
        <v>215</v>
      </c>
      <c r="D147" s="1">
        <v>0</v>
      </c>
      <c r="I147" t="s">
        <v>16273</v>
      </c>
      <c r="J147" s="1" t="s">
        <v>215</v>
      </c>
      <c r="K147" t="s">
        <v>216</v>
      </c>
      <c r="L147" s="1" t="s">
        <v>215</v>
      </c>
      <c r="M147" s="1">
        <v>0</v>
      </c>
    </row>
    <row r="148" spans="1:13" x14ac:dyDescent="0.35">
      <c r="A148" s="1" t="s">
        <v>217</v>
      </c>
      <c r="B148" t="s">
        <v>218</v>
      </c>
      <c r="C148" s="1" t="s">
        <v>217</v>
      </c>
      <c r="D148" s="1" t="s">
        <v>7</v>
      </c>
      <c r="I148" t="s">
        <v>16274</v>
      </c>
      <c r="J148" s="1" t="s">
        <v>217</v>
      </c>
      <c r="K148" t="s">
        <v>218</v>
      </c>
      <c r="L148" s="1" t="s">
        <v>217</v>
      </c>
      <c r="M148" s="1" t="s">
        <v>7</v>
      </c>
    </row>
    <row r="149" spans="1:13" x14ac:dyDescent="0.35">
      <c r="B149" t="s">
        <v>219</v>
      </c>
      <c r="J149" s="1"/>
      <c r="K149" t="s">
        <v>219</v>
      </c>
      <c r="L149" s="1"/>
      <c r="M149" s="1"/>
    </row>
    <row r="150" spans="1:13" x14ac:dyDescent="0.35">
      <c r="B150" t="s">
        <v>220</v>
      </c>
      <c r="J150" s="1"/>
      <c r="K150" t="s">
        <v>220</v>
      </c>
      <c r="L150" s="1"/>
      <c r="M150" s="1"/>
    </row>
    <row r="151" spans="1:13" x14ac:dyDescent="0.35">
      <c r="B151" t="s">
        <v>221</v>
      </c>
      <c r="J151" s="1"/>
      <c r="K151" t="s">
        <v>221</v>
      </c>
      <c r="L151" s="1"/>
      <c r="M151" s="1"/>
    </row>
    <row r="152" spans="1:13" x14ac:dyDescent="0.35">
      <c r="B152" t="s">
        <v>222</v>
      </c>
      <c r="J152" s="1"/>
      <c r="K152" t="s">
        <v>222</v>
      </c>
      <c r="L152" s="1"/>
      <c r="M152" s="1"/>
    </row>
    <row r="153" spans="1:13" x14ac:dyDescent="0.35">
      <c r="B153" t="s">
        <v>223</v>
      </c>
      <c r="J153" s="1"/>
      <c r="K153" t="s">
        <v>223</v>
      </c>
      <c r="L153" s="1"/>
      <c r="M153" s="1"/>
    </row>
    <row r="154" spans="1:13" x14ac:dyDescent="0.35">
      <c r="B154" t="s">
        <v>224</v>
      </c>
      <c r="J154" s="1"/>
      <c r="K154" t="s">
        <v>224</v>
      </c>
      <c r="L154" s="1"/>
      <c r="M154" s="1"/>
    </row>
    <row r="155" spans="1:13" x14ac:dyDescent="0.35">
      <c r="A155" s="1" t="s">
        <v>225</v>
      </c>
      <c r="B155" t="s">
        <v>226</v>
      </c>
      <c r="C155" s="1" t="s">
        <v>225</v>
      </c>
      <c r="D155" s="1" t="s">
        <v>227</v>
      </c>
      <c r="J155" s="1" t="s">
        <v>225</v>
      </c>
      <c r="K155" t="s">
        <v>226</v>
      </c>
      <c r="L155" s="1" t="s">
        <v>225</v>
      </c>
      <c r="M155" s="1" t="s">
        <v>227</v>
      </c>
    </row>
    <row r="156" spans="1:13" x14ac:dyDescent="0.35">
      <c r="B156" t="s">
        <v>228</v>
      </c>
      <c r="J156" s="1"/>
      <c r="K156" t="s">
        <v>228</v>
      </c>
      <c r="L156" s="1"/>
      <c r="M156" s="1"/>
    </row>
    <row r="157" spans="1:13" x14ac:dyDescent="0.35">
      <c r="B157" t="s">
        <v>229</v>
      </c>
      <c r="J157" s="1"/>
      <c r="K157" t="s">
        <v>229</v>
      </c>
      <c r="L157" s="1"/>
      <c r="M157" s="1"/>
    </row>
    <row r="158" spans="1:13" x14ac:dyDescent="0.35">
      <c r="B158" t="s">
        <v>230</v>
      </c>
      <c r="J158" s="1"/>
      <c r="K158" t="s">
        <v>230</v>
      </c>
      <c r="L158" s="1"/>
      <c r="M158" s="1"/>
    </row>
    <row r="159" spans="1:13" x14ac:dyDescent="0.35">
      <c r="A159" s="1" t="s">
        <v>231</v>
      </c>
      <c r="B159" t="s">
        <v>232</v>
      </c>
      <c r="C159" s="1" t="s">
        <v>231</v>
      </c>
      <c r="D159" s="1" t="s">
        <v>55</v>
      </c>
      <c r="J159" s="1" t="s">
        <v>231</v>
      </c>
      <c r="K159" t="s">
        <v>232</v>
      </c>
      <c r="L159" s="1" t="s">
        <v>231</v>
      </c>
      <c r="M159" s="1" t="s">
        <v>55</v>
      </c>
    </row>
    <row r="160" spans="1:13" x14ac:dyDescent="0.35">
      <c r="A160" s="1" t="s">
        <v>233</v>
      </c>
      <c r="B160" t="s">
        <v>234</v>
      </c>
      <c r="C160" s="1" t="s">
        <v>233</v>
      </c>
      <c r="D160" s="1">
        <v>0</v>
      </c>
      <c r="J160" s="1" t="s">
        <v>233</v>
      </c>
      <c r="K160" t="s">
        <v>234</v>
      </c>
      <c r="L160" s="1" t="s">
        <v>233</v>
      </c>
      <c r="M160" s="1">
        <v>0</v>
      </c>
    </row>
    <row r="161" spans="1:13" x14ac:dyDescent="0.35">
      <c r="A161" s="1" t="s">
        <v>235</v>
      </c>
      <c r="B161" t="s">
        <v>236</v>
      </c>
      <c r="C161" s="1" t="s">
        <v>235</v>
      </c>
      <c r="D161" s="1">
        <v>0</v>
      </c>
      <c r="J161" s="1" t="s">
        <v>235</v>
      </c>
      <c r="K161" t="s">
        <v>236</v>
      </c>
      <c r="L161" s="1" t="s">
        <v>235</v>
      </c>
      <c r="M161" s="1">
        <v>0</v>
      </c>
    </row>
    <row r="162" spans="1:13" x14ac:dyDescent="0.35">
      <c r="A162" s="1" t="s">
        <v>237</v>
      </c>
      <c r="B162" t="s">
        <v>238</v>
      </c>
      <c r="C162" s="1" t="s">
        <v>237</v>
      </c>
      <c r="D162" s="1">
        <v>0</v>
      </c>
      <c r="J162" s="1" t="s">
        <v>237</v>
      </c>
      <c r="K162" t="s">
        <v>238</v>
      </c>
      <c r="L162" s="1" t="s">
        <v>237</v>
      </c>
      <c r="M162" s="1">
        <v>0</v>
      </c>
    </row>
    <row r="163" spans="1:13" x14ac:dyDescent="0.35">
      <c r="A163" s="1" t="s">
        <v>239</v>
      </c>
      <c r="B163" t="s">
        <v>240</v>
      </c>
      <c r="C163" s="1" t="s">
        <v>239</v>
      </c>
      <c r="D163" s="1">
        <v>0</v>
      </c>
      <c r="J163" s="1" t="s">
        <v>239</v>
      </c>
      <c r="K163" t="s">
        <v>240</v>
      </c>
      <c r="L163" s="1" t="s">
        <v>239</v>
      </c>
      <c r="M163" s="1">
        <v>0</v>
      </c>
    </row>
    <row r="164" spans="1:13" x14ac:dyDescent="0.35">
      <c r="A164" s="1" t="s">
        <v>241</v>
      </c>
      <c r="B164" t="s">
        <v>242</v>
      </c>
      <c r="C164" s="1" t="s">
        <v>241</v>
      </c>
      <c r="D164" s="1">
        <v>0</v>
      </c>
      <c r="J164" s="1" t="s">
        <v>241</v>
      </c>
      <c r="K164" t="s">
        <v>242</v>
      </c>
      <c r="L164" s="1" t="s">
        <v>241</v>
      </c>
      <c r="M164" s="1">
        <v>0</v>
      </c>
    </row>
    <row r="165" spans="1:13" x14ac:dyDescent="0.35">
      <c r="A165" s="1" t="s">
        <v>243</v>
      </c>
      <c r="B165" t="s">
        <v>244</v>
      </c>
      <c r="C165" s="1" t="s">
        <v>243</v>
      </c>
      <c r="D165" s="1" t="s">
        <v>7</v>
      </c>
      <c r="J165" s="1" t="s">
        <v>243</v>
      </c>
      <c r="K165" t="s">
        <v>244</v>
      </c>
      <c r="L165" s="1" t="s">
        <v>243</v>
      </c>
      <c r="M165" s="1" t="s">
        <v>7</v>
      </c>
    </row>
    <row r="166" spans="1:13" x14ac:dyDescent="0.35">
      <c r="B166" t="s">
        <v>245</v>
      </c>
      <c r="J166" s="1"/>
      <c r="K166" t="s">
        <v>245</v>
      </c>
      <c r="L166" s="1"/>
      <c r="M166" s="1"/>
    </row>
    <row r="167" spans="1:13" x14ac:dyDescent="0.35">
      <c r="A167" s="1" t="s">
        <v>246</v>
      </c>
      <c r="B167" t="s">
        <v>247</v>
      </c>
      <c r="C167" s="1" t="s">
        <v>246</v>
      </c>
      <c r="D167" s="1" t="s">
        <v>55</v>
      </c>
      <c r="J167" s="1" t="s">
        <v>246</v>
      </c>
      <c r="K167" t="s">
        <v>247</v>
      </c>
      <c r="L167" s="1" t="s">
        <v>246</v>
      </c>
      <c r="M167" s="1" t="s">
        <v>55</v>
      </c>
    </row>
    <row r="168" spans="1:13" x14ac:dyDescent="0.35">
      <c r="A168" s="1" t="s">
        <v>248</v>
      </c>
      <c r="B168" t="s">
        <v>249</v>
      </c>
      <c r="C168" s="1" t="s">
        <v>248</v>
      </c>
      <c r="D168" s="1" t="s">
        <v>55</v>
      </c>
      <c r="J168" s="1" t="s">
        <v>248</v>
      </c>
      <c r="K168" t="s">
        <v>249</v>
      </c>
      <c r="L168" s="1" t="s">
        <v>248</v>
      </c>
      <c r="M168" s="1" t="s">
        <v>55</v>
      </c>
    </row>
    <row r="169" spans="1:13" x14ac:dyDescent="0.35">
      <c r="A169" s="1" t="s">
        <v>250</v>
      </c>
      <c r="B169" t="s">
        <v>251</v>
      </c>
      <c r="C169" s="1" t="s">
        <v>250</v>
      </c>
      <c r="D169" s="1" t="s">
        <v>55</v>
      </c>
      <c r="J169" s="1" t="s">
        <v>250</v>
      </c>
      <c r="K169" t="s">
        <v>251</v>
      </c>
      <c r="L169" s="1" t="s">
        <v>250</v>
      </c>
      <c r="M169" s="1" t="s">
        <v>55</v>
      </c>
    </row>
    <row r="170" spans="1:13" x14ac:dyDescent="0.35">
      <c r="A170" s="1" t="s">
        <v>252</v>
      </c>
      <c r="B170" t="s">
        <v>253</v>
      </c>
      <c r="C170" s="1" t="s">
        <v>252</v>
      </c>
      <c r="D170" s="1" t="s">
        <v>55</v>
      </c>
      <c r="J170" s="1" t="s">
        <v>252</v>
      </c>
      <c r="K170" t="s">
        <v>253</v>
      </c>
      <c r="L170" s="1" t="s">
        <v>252</v>
      </c>
      <c r="M170" s="1" t="s">
        <v>55</v>
      </c>
    </row>
    <row r="171" spans="1:13" x14ac:dyDescent="0.35">
      <c r="A171" s="1" t="s">
        <v>254</v>
      </c>
      <c r="B171" t="s">
        <v>255</v>
      </c>
      <c r="C171" s="1" t="s">
        <v>254</v>
      </c>
      <c r="D171" s="1" t="s">
        <v>55</v>
      </c>
      <c r="J171" s="1" t="s">
        <v>254</v>
      </c>
      <c r="K171" t="s">
        <v>255</v>
      </c>
      <c r="L171" s="1" t="s">
        <v>254</v>
      </c>
      <c r="M171" s="1" t="s">
        <v>55</v>
      </c>
    </row>
    <row r="172" spans="1:13" x14ac:dyDescent="0.35">
      <c r="A172" s="1" t="s">
        <v>256</v>
      </c>
      <c r="B172" t="s">
        <v>257</v>
      </c>
      <c r="C172" s="1" t="s">
        <v>256</v>
      </c>
      <c r="D172" s="1" t="s">
        <v>55</v>
      </c>
      <c r="J172" s="1" t="s">
        <v>256</v>
      </c>
      <c r="K172" t="s">
        <v>257</v>
      </c>
      <c r="L172" s="1" t="s">
        <v>256</v>
      </c>
      <c r="M172" s="1" t="s">
        <v>55</v>
      </c>
    </row>
    <row r="173" spans="1:13" x14ac:dyDescent="0.35">
      <c r="A173" s="1" t="s">
        <v>258</v>
      </c>
      <c r="B173" t="s">
        <v>259</v>
      </c>
      <c r="C173" s="1" t="s">
        <v>258</v>
      </c>
      <c r="D173" s="1" t="s">
        <v>55</v>
      </c>
      <c r="J173" s="1" t="s">
        <v>258</v>
      </c>
      <c r="K173" t="s">
        <v>259</v>
      </c>
      <c r="L173" s="1" t="s">
        <v>258</v>
      </c>
      <c r="M173" s="1" t="s">
        <v>55</v>
      </c>
    </row>
    <row r="174" spans="1:13" x14ac:dyDescent="0.35">
      <c r="A174" s="1" t="s">
        <v>260</v>
      </c>
      <c r="B174" t="s">
        <v>261</v>
      </c>
      <c r="C174" s="1" t="s">
        <v>260</v>
      </c>
      <c r="D174" s="1" t="s">
        <v>55</v>
      </c>
      <c r="J174" s="1" t="s">
        <v>260</v>
      </c>
      <c r="K174" t="s">
        <v>261</v>
      </c>
      <c r="L174" s="1" t="s">
        <v>260</v>
      </c>
      <c r="M174" s="1" t="s">
        <v>55</v>
      </c>
    </row>
    <row r="175" spans="1:13" x14ac:dyDescent="0.35">
      <c r="A175" s="1" t="s">
        <v>262</v>
      </c>
      <c r="B175" t="s">
        <v>263</v>
      </c>
      <c r="C175" s="1" t="s">
        <v>262</v>
      </c>
      <c r="D175" s="1" t="s">
        <v>55</v>
      </c>
      <c r="J175" s="1" t="s">
        <v>262</v>
      </c>
      <c r="K175" t="s">
        <v>263</v>
      </c>
      <c r="L175" s="1" t="s">
        <v>262</v>
      </c>
      <c r="M175" s="1" t="s">
        <v>55</v>
      </c>
    </row>
    <row r="176" spans="1:13" x14ac:dyDescent="0.35">
      <c r="A176" s="1" t="s">
        <v>264</v>
      </c>
      <c r="B176" t="s">
        <v>265</v>
      </c>
      <c r="C176" s="1" t="s">
        <v>264</v>
      </c>
      <c r="D176" s="1" t="s">
        <v>55</v>
      </c>
      <c r="J176" s="1" t="s">
        <v>264</v>
      </c>
      <c r="K176" t="s">
        <v>265</v>
      </c>
      <c r="L176" s="1" t="s">
        <v>264</v>
      </c>
      <c r="M176" s="1" t="s">
        <v>55</v>
      </c>
    </row>
    <row r="177" spans="1:13" x14ac:dyDescent="0.35">
      <c r="A177" s="1" t="s">
        <v>266</v>
      </c>
      <c r="B177" t="s">
        <v>267</v>
      </c>
      <c r="C177" s="1" t="s">
        <v>266</v>
      </c>
      <c r="D177" s="1" t="s">
        <v>55</v>
      </c>
      <c r="E177" t="s">
        <v>268</v>
      </c>
      <c r="J177" s="1" t="s">
        <v>266</v>
      </c>
      <c r="K177" t="s">
        <v>267</v>
      </c>
      <c r="L177" s="1" t="s">
        <v>266</v>
      </c>
      <c r="M177" s="1" t="s">
        <v>55</v>
      </c>
    </row>
    <row r="178" spans="1:13" x14ac:dyDescent="0.35">
      <c r="A178" s="1" t="s">
        <v>269</v>
      </c>
      <c r="B178" t="s">
        <v>270</v>
      </c>
      <c r="C178" s="1" t="s">
        <v>269</v>
      </c>
      <c r="D178" s="1" t="s">
        <v>55</v>
      </c>
      <c r="J178" s="1" t="s">
        <v>269</v>
      </c>
      <c r="K178" t="s">
        <v>270</v>
      </c>
      <c r="L178" s="1" t="s">
        <v>269</v>
      </c>
      <c r="M178" s="1" t="s">
        <v>55</v>
      </c>
    </row>
    <row r="179" spans="1:13" x14ac:dyDescent="0.35">
      <c r="A179" s="1" t="s">
        <v>271</v>
      </c>
      <c r="B179" t="s">
        <v>272</v>
      </c>
      <c r="C179" s="1" t="s">
        <v>271</v>
      </c>
      <c r="D179" s="1" t="s">
        <v>55</v>
      </c>
      <c r="J179" s="1" t="s">
        <v>271</v>
      </c>
      <c r="K179" t="s">
        <v>272</v>
      </c>
      <c r="L179" s="1" t="s">
        <v>271</v>
      </c>
      <c r="M179" s="1" t="s">
        <v>55</v>
      </c>
    </row>
    <row r="180" spans="1:13" x14ac:dyDescent="0.35">
      <c r="A180" s="1" t="s">
        <v>273</v>
      </c>
      <c r="B180" t="s">
        <v>274</v>
      </c>
      <c r="C180" s="1" t="s">
        <v>273</v>
      </c>
      <c r="D180" s="1" t="s">
        <v>55</v>
      </c>
      <c r="J180" s="1" t="s">
        <v>273</v>
      </c>
      <c r="K180" t="s">
        <v>274</v>
      </c>
      <c r="L180" s="1" t="s">
        <v>273</v>
      </c>
      <c r="M180" s="1" t="s">
        <v>55</v>
      </c>
    </row>
    <row r="181" spans="1:13" x14ac:dyDescent="0.35">
      <c r="A181" s="1" t="s">
        <v>275</v>
      </c>
      <c r="B181" t="s">
        <v>276</v>
      </c>
      <c r="C181" s="1" t="s">
        <v>275</v>
      </c>
      <c r="D181" s="1">
        <v>0</v>
      </c>
      <c r="J181" s="1" t="s">
        <v>275</v>
      </c>
      <c r="K181" t="s">
        <v>276</v>
      </c>
      <c r="L181" s="1" t="s">
        <v>275</v>
      </c>
      <c r="M181" s="1">
        <v>0</v>
      </c>
    </row>
    <row r="182" spans="1:13" x14ac:dyDescent="0.35">
      <c r="A182" s="1" t="s">
        <v>277</v>
      </c>
      <c r="B182" t="s">
        <v>278</v>
      </c>
      <c r="C182" s="1" t="s">
        <v>277</v>
      </c>
      <c r="D182" s="1">
        <v>0</v>
      </c>
      <c r="J182" s="1" t="s">
        <v>277</v>
      </c>
      <c r="K182" t="s">
        <v>278</v>
      </c>
      <c r="L182" s="1" t="s">
        <v>277</v>
      </c>
      <c r="M182" s="1">
        <v>0</v>
      </c>
    </row>
    <row r="183" spans="1:13" x14ac:dyDescent="0.35">
      <c r="A183" s="1" t="s">
        <v>279</v>
      </c>
      <c r="B183" t="s">
        <v>280</v>
      </c>
      <c r="C183" s="1" t="s">
        <v>279</v>
      </c>
      <c r="D183" s="1">
        <v>0</v>
      </c>
      <c r="J183" s="1" t="s">
        <v>279</v>
      </c>
      <c r="K183" t="s">
        <v>280</v>
      </c>
      <c r="L183" s="1" t="s">
        <v>279</v>
      </c>
      <c r="M183" s="1">
        <v>0</v>
      </c>
    </row>
    <row r="184" spans="1:13" x14ac:dyDescent="0.35">
      <c r="A184" s="1" t="s">
        <v>281</v>
      </c>
      <c r="B184" t="s">
        <v>282</v>
      </c>
      <c r="C184" s="1" t="s">
        <v>281</v>
      </c>
      <c r="D184" s="1" t="s">
        <v>7</v>
      </c>
      <c r="J184" s="1" t="s">
        <v>281</v>
      </c>
      <c r="K184" t="s">
        <v>282</v>
      </c>
      <c r="L184" s="1" t="s">
        <v>281</v>
      </c>
      <c r="M184" s="1" t="s">
        <v>7</v>
      </c>
    </row>
    <row r="185" spans="1:13" x14ac:dyDescent="0.35">
      <c r="A185" s="1" t="s">
        <v>283</v>
      </c>
      <c r="B185" t="s">
        <v>284</v>
      </c>
      <c r="C185" s="1" t="s">
        <v>283</v>
      </c>
      <c r="D185" s="1" t="s">
        <v>7</v>
      </c>
      <c r="J185" s="1" t="s">
        <v>283</v>
      </c>
      <c r="K185" t="s">
        <v>284</v>
      </c>
      <c r="L185" s="1" t="s">
        <v>283</v>
      </c>
      <c r="M185" s="1" t="s">
        <v>7</v>
      </c>
    </row>
    <row r="186" spans="1:13" x14ac:dyDescent="0.35">
      <c r="A186" s="1" t="s">
        <v>285</v>
      </c>
      <c r="B186" t="s">
        <v>286</v>
      </c>
      <c r="C186" s="1" t="s">
        <v>285</v>
      </c>
      <c r="D186" s="1">
        <v>0</v>
      </c>
      <c r="J186" s="1" t="s">
        <v>285</v>
      </c>
      <c r="K186" t="s">
        <v>286</v>
      </c>
      <c r="L186" s="1" t="s">
        <v>285</v>
      </c>
      <c r="M186" s="1">
        <v>0</v>
      </c>
    </row>
    <row r="187" spans="1:13" x14ac:dyDescent="0.35">
      <c r="A187" s="1" t="s">
        <v>287</v>
      </c>
      <c r="B187" t="s">
        <v>288</v>
      </c>
      <c r="C187" s="1" t="s">
        <v>287</v>
      </c>
      <c r="D187" s="1">
        <v>0</v>
      </c>
      <c r="J187" s="1" t="s">
        <v>287</v>
      </c>
      <c r="K187" t="s">
        <v>288</v>
      </c>
      <c r="L187" s="1" t="s">
        <v>287</v>
      </c>
      <c r="M187" s="1">
        <v>0</v>
      </c>
    </row>
    <row r="188" spans="1:13" x14ac:dyDescent="0.35">
      <c r="A188" s="1" t="s">
        <v>289</v>
      </c>
      <c r="B188" t="s">
        <v>290</v>
      </c>
      <c r="C188" s="1" t="s">
        <v>289</v>
      </c>
      <c r="D188" s="1">
        <v>0</v>
      </c>
      <c r="J188" s="1" t="s">
        <v>289</v>
      </c>
      <c r="K188" t="s">
        <v>290</v>
      </c>
      <c r="L188" s="1" t="s">
        <v>289</v>
      </c>
      <c r="M188" s="1">
        <v>0</v>
      </c>
    </row>
    <row r="189" spans="1:13" x14ac:dyDescent="0.35">
      <c r="A189" s="1" t="s">
        <v>291</v>
      </c>
      <c r="B189" t="s">
        <v>292</v>
      </c>
      <c r="C189" s="1" t="s">
        <v>291</v>
      </c>
      <c r="D189" s="1">
        <v>0</v>
      </c>
      <c r="J189" s="1" t="s">
        <v>291</v>
      </c>
      <c r="K189" t="s">
        <v>292</v>
      </c>
      <c r="L189" s="1" t="s">
        <v>291</v>
      </c>
      <c r="M189" s="1">
        <v>0</v>
      </c>
    </row>
    <row r="190" spans="1:13" x14ac:dyDescent="0.35">
      <c r="A190" s="1" t="s">
        <v>293</v>
      </c>
      <c r="B190" t="s">
        <v>294</v>
      </c>
      <c r="C190" s="1" t="s">
        <v>293</v>
      </c>
      <c r="D190" s="1">
        <v>0</v>
      </c>
      <c r="J190" s="1" t="s">
        <v>293</v>
      </c>
      <c r="K190" t="s">
        <v>294</v>
      </c>
      <c r="L190" s="1" t="s">
        <v>293</v>
      </c>
      <c r="M190" s="1">
        <v>0</v>
      </c>
    </row>
    <row r="191" spans="1:13" x14ac:dyDescent="0.35">
      <c r="A191" s="1" t="s">
        <v>295</v>
      </c>
      <c r="B191" t="s">
        <v>296</v>
      </c>
      <c r="C191" s="1" t="s">
        <v>295</v>
      </c>
      <c r="D191" s="1">
        <v>0</v>
      </c>
      <c r="J191" s="1" t="s">
        <v>295</v>
      </c>
      <c r="K191" t="s">
        <v>296</v>
      </c>
      <c r="L191" s="1" t="s">
        <v>295</v>
      </c>
      <c r="M191" s="1">
        <v>0</v>
      </c>
    </row>
    <row r="192" spans="1:13" x14ac:dyDescent="0.35">
      <c r="A192" s="1" t="s">
        <v>297</v>
      </c>
      <c r="B192" t="s">
        <v>298</v>
      </c>
      <c r="C192" s="1" t="s">
        <v>297</v>
      </c>
      <c r="D192" s="1" t="s">
        <v>7</v>
      </c>
      <c r="J192" s="1" t="s">
        <v>297</v>
      </c>
      <c r="K192" t="s">
        <v>298</v>
      </c>
      <c r="L192" s="1" t="s">
        <v>297</v>
      </c>
      <c r="M192" s="1" t="s">
        <v>7</v>
      </c>
    </row>
    <row r="193" spans="1:13" x14ac:dyDescent="0.35">
      <c r="B193" t="s">
        <v>299</v>
      </c>
      <c r="J193" s="1"/>
      <c r="K193" t="s">
        <v>299</v>
      </c>
      <c r="L193" s="1"/>
      <c r="M193" s="1"/>
    </row>
    <row r="194" spans="1:13" x14ac:dyDescent="0.35">
      <c r="B194" t="s">
        <v>300</v>
      </c>
      <c r="J194" s="1"/>
      <c r="K194" t="s">
        <v>300</v>
      </c>
      <c r="L194" s="1"/>
      <c r="M194" s="1"/>
    </row>
    <row r="195" spans="1:13" x14ac:dyDescent="0.35">
      <c r="B195" t="s">
        <v>301</v>
      </c>
      <c r="J195" s="1"/>
      <c r="K195" t="s">
        <v>301</v>
      </c>
      <c r="L195" s="1"/>
      <c r="M195" s="1"/>
    </row>
    <row r="196" spans="1:13" x14ac:dyDescent="0.35">
      <c r="A196" s="1" t="s">
        <v>302</v>
      </c>
      <c r="B196" t="s">
        <v>303</v>
      </c>
      <c r="C196" s="1" t="s">
        <v>302</v>
      </c>
      <c r="D196" s="1" t="s">
        <v>55</v>
      </c>
      <c r="J196" s="1" t="s">
        <v>302</v>
      </c>
      <c r="K196" t="s">
        <v>303</v>
      </c>
      <c r="L196" s="1" t="s">
        <v>302</v>
      </c>
      <c r="M196" s="1" t="s">
        <v>55</v>
      </c>
    </row>
    <row r="197" spans="1:13" x14ac:dyDescent="0.35">
      <c r="A197" s="1" t="s">
        <v>304</v>
      </c>
      <c r="B197" t="s">
        <v>305</v>
      </c>
      <c r="C197" s="1" t="s">
        <v>304</v>
      </c>
      <c r="D197" s="1">
        <v>0</v>
      </c>
      <c r="J197" s="1" t="s">
        <v>304</v>
      </c>
      <c r="K197" t="s">
        <v>305</v>
      </c>
      <c r="L197" s="1" t="s">
        <v>304</v>
      </c>
      <c r="M197" s="1">
        <v>0</v>
      </c>
    </row>
    <row r="198" spans="1:13" x14ac:dyDescent="0.35">
      <c r="A198" s="1" t="s">
        <v>306</v>
      </c>
      <c r="B198" t="s">
        <v>307</v>
      </c>
      <c r="C198" s="1" t="s">
        <v>306</v>
      </c>
      <c r="D198" s="1" t="s">
        <v>7</v>
      </c>
      <c r="J198" s="1" t="s">
        <v>306</v>
      </c>
      <c r="K198" t="s">
        <v>307</v>
      </c>
      <c r="L198" s="1" t="s">
        <v>306</v>
      </c>
      <c r="M198" s="1" t="s">
        <v>7</v>
      </c>
    </row>
    <row r="199" spans="1:13" x14ac:dyDescent="0.35">
      <c r="A199" s="1" t="s">
        <v>308</v>
      </c>
      <c r="B199" t="s">
        <v>309</v>
      </c>
      <c r="C199" s="1" t="s">
        <v>308</v>
      </c>
      <c r="D199" s="1">
        <v>0</v>
      </c>
      <c r="J199" s="1" t="s">
        <v>308</v>
      </c>
      <c r="K199" t="s">
        <v>309</v>
      </c>
      <c r="L199" s="1" t="s">
        <v>308</v>
      </c>
      <c r="M199" s="1">
        <v>0</v>
      </c>
    </row>
    <row r="200" spans="1:13" x14ac:dyDescent="0.35">
      <c r="A200" s="1" t="s">
        <v>310</v>
      </c>
      <c r="B200" t="s">
        <v>311</v>
      </c>
      <c r="C200" s="1" t="s">
        <v>310</v>
      </c>
      <c r="D200" s="1">
        <v>0</v>
      </c>
      <c r="J200" s="1" t="s">
        <v>310</v>
      </c>
      <c r="K200" t="s">
        <v>311</v>
      </c>
      <c r="L200" s="1" t="s">
        <v>310</v>
      </c>
      <c r="M200" s="1">
        <v>0</v>
      </c>
    </row>
    <row r="201" spans="1:13" x14ac:dyDescent="0.35">
      <c r="A201" s="1" t="s">
        <v>312</v>
      </c>
      <c r="B201" t="s">
        <v>313</v>
      </c>
      <c r="C201" s="1" t="s">
        <v>312</v>
      </c>
      <c r="D201" s="1">
        <v>0</v>
      </c>
      <c r="J201" s="1" t="s">
        <v>312</v>
      </c>
      <c r="K201" t="s">
        <v>313</v>
      </c>
      <c r="L201" s="1" t="s">
        <v>312</v>
      </c>
      <c r="M201" s="1">
        <v>0</v>
      </c>
    </row>
    <row r="202" spans="1:13" x14ac:dyDescent="0.35">
      <c r="A202" s="1" t="s">
        <v>314</v>
      </c>
      <c r="B202" t="s">
        <v>315</v>
      </c>
      <c r="C202" s="1" t="s">
        <v>314</v>
      </c>
      <c r="D202" s="1" t="s">
        <v>7</v>
      </c>
      <c r="J202" s="1" t="s">
        <v>314</v>
      </c>
      <c r="K202" t="s">
        <v>315</v>
      </c>
      <c r="L202" s="1" t="s">
        <v>314</v>
      </c>
      <c r="M202" s="1" t="s">
        <v>7</v>
      </c>
    </row>
    <row r="203" spans="1:13" x14ac:dyDescent="0.35">
      <c r="A203" s="1" t="s">
        <v>316</v>
      </c>
      <c r="B203" t="s">
        <v>317</v>
      </c>
      <c r="C203" s="1" t="s">
        <v>316</v>
      </c>
      <c r="D203" s="1" t="s">
        <v>7</v>
      </c>
      <c r="J203" s="1" t="s">
        <v>316</v>
      </c>
      <c r="K203" t="s">
        <v>317</v>
      </c>
      <c r="L203" s="1" t="s">
        <v>316</v>
      </c>
      <c r="M203" s="1" t="s">
        <v>7</v>
      </c>
    </row>
    <row r="204" spans="1:13" x14ac:dyDescent="0.35">
      <c r="A204" s="1" t="s">
        <v>318</v>
      </c>
      <c r="B204" t="s">
        <v>319</v>
      </c>
      <c r="C204" s="1" t="s">
        <v>318</v>
      </c>
      <c r="D204" s="1">
        <v>0</v>
      </c>
      <c r="J204" s="1" t="s">
        <v>318</v>
      </c>
      <c r="K204" t="s">
        <v>319</v>
      </c>
      <c r="L204" s="1" t="s">
        <v>318</v>
      </c>
      <c r="M204" s="1">
        <v>0</v>
      </c>
    </row>
    <row r="205" spans="1:13" x14ac:dyDescent="0.35">
      <c r="A205" s="1" t="s">
        <v>320</v>
      </c>
      <c r="B205" t="s">
        <v>321</v>
      </c>
      <c r="C205" s="1" t="s">
        <v>320</v>
      </c>
      <c r="D205" s="1">
        <v>0</v>
      </c>
      <c r="J205" s="1" t="s">
        <v>320</v>
      </c>
      <c r="K205" t="s">
        <v>321</v>
      </c>
      <c r="L205" s="1" t="s">
        <v>320</v>
      </c>
      <c r="M205" s="1">
        <v>0</v>
      </c>
    </row>
    <row r="206" spans="1:13" x14ac:dyDescent="0.35">
      <c r="A206" s="1" t="s">
        <v>322</v>
      </c>
      <c r="B206" t="s">
        <v>323</v>
      </c>
      <c r="C206" s="1" t="s">
        <v>322</v>
      </c>
      <c r="D206" s="1">
        <v>0</v>
      </c>
      <c r="J206" s="1" t="s">
        <v>322</v>
      </c>
      <c r="K206" t="s">
        <v>323</v>
      </c>
      <c r="L206" s="1" t="s">
        <v>322</v>
      </c>
      <c r="M206" s="1">
        <v>0</v>
      </c>
    </row>
    <row r="207" spans="1:13" x14ac:dyDescent="0.35">
      <c r="A207" s="1" t="s">
        <v>324</v>
      </c>
      <c r="B207" t="s">
        <v>325</v>
      </c>
      <c r="C207" s="1" t="s">
        <v>324</v>
      </c>
      <c r="D207" s="1">
        <v>0</v>
      </c>
      <c r="J207" s="1" t="s">
        <v>324</v>
      </c>
      <c r="K207" t="s">
        <v>325</v>
      </c>
      <c r="L207" s="1" t="s">
        <v>324</v>
      </c>
      <c r="M207" s="1">
        <v>0</v>
      </c>
    </row>
    <row r="208" spans="1:13" x14ac:dyDescent="0.35">
      <c r="A208" s="1" t="s">
        <v>326</v>
      </c>
      <c r="B208" t="s">
        <v>327</v>
      </c>
      <c r="C208" s="1" t="s">
        <v>326</v>
      </c>
      <c r="D208" s="1">
        <v>0</v>
      </c>
      <c r="J208" s="1" t="s">
        <v>326</v>
      </c>
      <c r="K208" t="s">
        <v>327</v>
      </c>
      <c r="L208" s="1" t="s">
        <v>326</v>
      </c>
      <c r="M208" s="1">
        <v>0</v>
      </c>
    </row>
    <row r="209" spans="1:13" x14ac:dyDescent="0.35">
      <c r="A209" s="1" t="s">
        <v>328</v>
      </c>
      <c r="B209" t="s">
        <v>329</v>
      </c>
      <c r="C209" s="1" t="s">
        <v>328</v>
      </c>
      <c r="D209" s="1">
        <v>0</v>
      </c>
      <c r="J209" s="1" t="s">
        <v>328</v>
      </c>
      <c r="K209" t="s">
        <v>329</v>
      </c>
      <c r="L209" s="1" t="s">
        <v>328</v>
      </c>
      <c r="M209" s="1">
        <v>0</v>
      </c>
    </row>
    <row r="210" spans="1:13" x14ac:dyDescent="0.35">
      <c r="A210" s="1" t="s">
        <v>330</v>
      </c>
      <c r="B210" t="s">
        <v>331</v>
      </c>
      <c r="C210" s="1" t="s">
        <v>330</v>
      </c>
      <c r="D210" s="1" t="s">
        <v>7</v>
      </c>
      <c r="J210" s="1" t="s">
        <v>330</v>
      </c>
      <c r="K210" t="s">
        <v>331</v>
      </c>
      <c r="L210" s="1" t="s">
        <v>330</v>
      </c>
      <c r="M210" s="1" t="s">
        <v>7</v>
      </c>
    </row>
    <row r="211" spans="1:13" x14ac:dyDescent="0.35">
      <c r="A211" s="1" t="s">
        <v>332</v>
      </c>
      <c r="B211" t="s">
        <v>333</v>
      </c>
      <c r="C211" s="1" t="s">
        <v>332</v>
      </c>
      <c r="D211" s="1">
        <v>0</v>
      </c>
      <c r="J211" s="1" t="s">
        <v>332</v>
      </c>
      <c r="K211" t="s">
        <v>333</v>
      </c>
      <c r="L211" s="1" t="s">
        <v>332</v>
      </c>
      <c r="M211" s="1">
        <v>0</v>
      </c>
    </row>
    <row r="212" spans="1:13" x14ac:dyDescent="0.35">
      <c r="A212" s="1" t="s">
        <v>334</v>
      </c>
      <c r="B212" t="s">
        <v>335</v>
      </c>
      <c r="C212" s="1" t="s">
        <v>334</v>
      </c>
      <c r="D212" s="1">
        <v>0</v>
      </c>
      <c r="J212" s="1" t="s">
        <v>334</v>
      </c>
      <c r="K212" t="s">
        <v>335</v>
      </c>
      <c r="L212" s="1" t="s">
        <v>334</v>
      </c>
      <c r="M212" s="1">
        <v>0</v>
      </c>
    </row>
    <row r="213" spans="1:13" x14ac:dyDescent="0.35">
      <c r="A213" s="1" t="s">
        <v>336</v>
      </c>
      <c r="B213" t="s">
        <v>337</v>
      </c>
      <c r="C213" s="1" t="s">
        <v>336</v>
      </c>
      <c r="D213" s="1">
        <v>0</v>
      </c>
      <c r="J213" s="1" t="s">
        <v>336</v>
      </c>
      <c r="K213" t="s">
        <v>337</v>
      </c>
      <c r="L213" s="1" t="s">
        <v>336</v>
      </c>
      <c r="M213" s="1">
        <v>0</v>
      </c>
    </row>
    <row r="214" spans="1:13" x14ac:dyDescent="0.35">
      <c r="A214" s="1" t="s">
        <v>338</v>
      </c>
      <c r="B214" t="s">
        <v>339</v>
      </c>
      <c r="C214" s="1" t="s">
        <v>338</v>
      </c>
      <c r="D214" s="1">
        <v>0</v>
      </c>
      <c r="J214" s="1" t="s">
        <v>338</v>
      </c>
      <c r="K214" t="s">
        <v>339</v>
      </c>
      <c r="L214" s="1" t="s">
        <v>338</v>
      </c>
      <c r="M214" s="1">
        <v>0</v>
      </c>
    </row>
    <row r="215" spans="1:13" x14ac:dyDescent="0.35">
      <c r="A215" s="1" t="s">
        <v>340</v>
      </c>
      <c r="B215" t="s">
        <v>341</v>
      </c>
      <c r="C215" s="1" t="s">
        <v>340</v>
      </c>
      <c r="D215" s="1">
        <v>0</v>
      </c>
      <c r="J215" s="1" t="s">
        <v>340</v>
      </c>
      <c r="K215" t="s">
        <v>341</v>
      </c>
      <c r="L215" s="1" t="s">
        <v>340</v>
      </c>
      <c r="M215" s="1">
        <v>0</v>
      </c>
    </row>
    <row r="216" spans="1:13" x14ac:dyDescent="0.35">
      <c r="A216" s="1" t="s">
        <v>342</v>
      </c>
      <c r="B216" t="s">
        <v>343</v>
      </c>
      <c r="C216" s="1" t="s">
        <v>342</v>
      </c>
      <c r="D216" s="1">
        <v>0</v>
      </c>
      <c r="J216" s="1" t="s">
        <v>342</v>
      </c>
      <c r="K216" t="s">
        <v>343</v>
      </c>
      <c r="L216" s="1" t="s">
        <v>342</v>
      </c>
      <c r="M216" s="1">
        <v>0</v>
      </c>
    </row>
    <row r="217" spans="1:13" x14ac:dyDescent="0.35">
      <c r="A217" s="1" t="s">
        <v>344</v>
      </c>
      <c r="B217" t="s">
        <v>345</v>
      </c>
      <c r="C217" s="1" t="s">
        <v>344</v>
      </c>
      <c r="D217" s="1">
        <v>0</v>
      </c>
      <c r="J217" s="1" t="s">
        <v>344</v>
      </c>
      <c r="K217" t="s">
        <v>345</v>
      </c>
      <c r="L217" s="1" t="s">
        <v>344</v>
      </c>
      <c r="M217" s="1">
        <v>0</v>
      </c>
    </row>
    <row r="218" spans="1:13" x14ac:dyDescent="0.35">
      <c r="A218" s="1" t="s">
        <v>346</v>
      </c>
      <c r="B218" t="s">
        <v>347</v>
      </c>
      <c r="C218" s="1" t="s">
        <v>346</v>
      </c>
      <c r="D218" s="1">
        <v>0</v>
      </c>
      <c r="J218" s="1" t="s">
        <v>346</v>
      </c>
      <c r="K218" t="s">
        <v>347</v>
      </c>
      <c r="L218" s="1" t="s">
        <v>346</v>
      </c>
      <c r="M218" s="1">
        <v>0</v>
      </c>
    </row>
    <row r="219" spans="1:13" x14ac:dyDescent="0.35">
      <c r="A219" s="1" t="s">
        <v>348</v>
      </c>
      <c r="B219" t="s">
        <v>349</v>
      </c>
      <c r="C219" s="1" t="s">
        <v>348</v>
      </c>
      <c r="D219" s="1">
        <v>0</v>
      </c>
      <c r="J219" s="1" t="s">
        <v>348</v>
      </c>
      <c r="K219" t="s">
        <v>349</v>
      </c>
      <c r="L219" s="1" t="s">
        <v>348</v>
      </c>
      <c r="M219" s="1">
        <v>0</v>
      </c>
    </row>
    <row r="220" spans="1:13" x14ac:dyDescent="0.35">
      <c r="A220" s="1" t="s">
        <v>350</v>
      </c>
      <c r="B220" t="s">
        <v>351</v>
      </c>
      <c r="C220" s="1" t="s">
        <v>350</v>
      </c>
      <c r="D220" s="1">
        <v>0</v>
      </c>
      <c r="J220" s="1" t="s">
        <v>350</v>
      </c>
      <c r="K220" t="s">
        <v>351</v>
      </c>
      <c r="L220" s="1" t="s">
        <v>350</v>
      </c>
      <c r="M220" s="1">
        <v>0</v>
      </c>
    </row>
    <row r="221" spans="1:13" x14ac:dyDescent="0.35">
      <c r="A221" s="1" t="s">
        <v>352</v>
      </c>
      <c r="B221" t="s">
        <v>353</v>
      </c>
      <c r="C221" s="1" t="s">
        <v>352</v>
      </c>
      <c r="D221" s="1">
        <v>0</v>
      </c>
      <c r="J221" s="1" t="s">
        <v>352</v>
      </c>
      <c r="K221" t="s">
        <v>353</v>
      </c>
      <c r="L221" s="1" t="s">
        <v>352</v>
      </c>
      <c r="M221" s="1">
        <v>0</v>
      </c>
    </row>
    <row r="222" spans="1:13" x14ac:dyDescent="0.35">
      <c r="A222" s="1" t="s">
        <v>354</v>
      </c>
      <c r="B222" t="s">
        <v>355</v>
      </c>
      <c r="C222" s="1" t="s">
        <v>354</v>
      </c>
      <c r="D222" s="1">
        <v>0</v>
      </c>
      <c r="J222" s="1" t="s">
        <v>354</v>
      </c>
      <c r="K222" t="s">
        <v>355</v>
      </c>
      <c r="L222" s="1" t="s">
        <v>354</v>
      </c>
      <c r="M222" s="1">
        <v>0</v>
      </c>
    </row>
    <row r="223" spans="1:13" x14ac:dyDescent="0.35">
      <c r="A223" s="1" t="s">
        <v>356</v>
      </c>
      <c r="B223" t="s">
        <v>357</v>
      </c>
      <c r="C223" s="1" t="s">
        <v>356</v>
      </c>
      <c r="D223" s="1">
        <v>0</v>
      </c>
      <c r="J223" s="1" t="s">
        <v>356</v>
      </c>
      <c r="K223" t="s">
        <v>357</v>
      </c>
      <c r="L223" s="1" t="s">
        <v>356</v>
      </c>
      <c r="M223" s="1">
        <v>0</v>
      </c>
    </row>
    <row r="224" spans="1:13" x14ac:dyDescent="0.35">
      <c r="A224" s="1" t="s">
        <v>358</v>
      </c>
      <c r="B224" t="s">
        <v>359</v>
      </c>
      <c r="C224" s="1" t="s">
        <v>358</v>
      </c>
      <c r="D224" s="1">
        <v>0</v>
      </c>
      <c r="J224" s="1" t="s">
        <v>358</v>
      </c>
      <c r="K224" t="s">
        <v>359</v>
      </c>
      <c r="L224" s="1" t="s">
        <v>358</v>
      </c>
      <c r="M224" s="1">
        <v>0</v>
      </c>
    </row>
    <row r="225" spans="1:13" x14ac:dyDescent="0.35">
      <c r="A225" s="1" t="s">
        <v>360</v>
      </c>
      <c r="B225" t="s">
        <v>361</v>
      </c>
      <c r="C225" s="1" t="s">
        <v>360</v>
      </c>
      <c r="D225" s="1" t="s">
        <v>55</v>
      </c>
      <c r="J225" s="1" t="s">
        <v>360</v>
      </c>
      <c r="K225" t="s">
        <v>361</v>
      </c>
      <c r="L225" s="1" t="s">
        <v>360</v>
      </c>
      <c r="M225" s="1" t="s">
        <v>55</v>
      </c>
    </row>
    <row r="226" spans="1:13" x14ac:dyDescent="0.35">
      <c r="A226" s="1" t="s">
        <v>362</v>
      </c>
      <c r="B226" t="s">
        <v>363</v>
      </c>
      <c r="C226" s="1" t="s">
        <v>362</v>
      </c>
      <c r="D226" s="1">
        <v>0</v>
      </c>
      <c r="J226" s="1" t="s">
        <v>362</v>
      </c>
      <c r="K226" t="s">
        <v>363</v>
      </c>
      <c r="L226" s="1" t="s">
        <v>362</v>
      </c>
      <c r="M226" s="1">
        <v>0</v>
      </c>
    </row>
    <row r="227" spans="1:13" x14ac:dyDescent="0.35">
      <c r="A227" s="1" t="s">
        <v>364</v>
      </c>
      <c r="B227" t="s">
        <v>365</v>
      </c>
      <c r="C227" s="1" t="s">
        <v>364</v>
      </c>
      <c r="D227" s="1">
        <v>0</v>
      </c>
      <c r="J227" s="1" t="s">
        <v>364</v>
      </c>
      <c r="K227" t="s">
        <v>365</v>
      </c>
      <c r="L227" s="1" t="s">
        <v>364</v>
      </c>
      <c r="M227" s="1">
        <v>0</v>
      </c>
    </row>
    <row r="228" spans="1:13" x14ac:dyDescent="0.35">
      <c r="A228" s="1" t="s">
        <v>366</v>
      </c>
      <c r="B228" t="s">
        <v>367</v>
      </c>
      <c r="C228" s="1" t="s">
        <v>366</v>
      </c>
      <c r="D228" s="1">
        <v>0</v>
      </c>
      <c r="J228" s="1" t="s">
        <v>366</v>
      </c>
      <c r="K228" t="s">
        <v>367</v>
      </c>
      <c r="L228" s="1" t="s">
        <v>366</v>
      </c>
      <c r="M228" s="1">
        <v>0</v>
      </c>
    </row>
    <row r="229" spans="1:13" x14ac:dyDescent="0.35">
      <c r="A229" s="1" t="s">
        <v>368</v>
      </c>
      <c r="B229" t="s">
        <v>369</v>
      </c>
      <c r="C229" s="1" t="s">
        <v>368</v>
      </c>
      <c r="D229" s="1">
        <v>0</v>
      </c>
      <c r="J229" s="1" t="s">
        <v>368</v>
      </c>
      <c r="K229" t="s">
        <v>369</v>
      </c>
      <c r="L229" s="1" t="s">
        <v>368</v>
      </c>
      <c r="M229" s="1">
        <v>0</v>
      </c>
    </row>
    <row r="230" spans="1:13" x14ac:dyDescent="0.35">
      <c r="A230" s="1" t="s">
        <v>370</v>
      </c>
      <c r="B230" t="s">
        <v>371</v>
      </c>
      <c r="C230" s="1" t="s">
        <v>370</v>
      </c>
      <c r="D230" s="1">
        <v>0</v>
      </c>
      <c r="J230" s="1" t="s">
        <v>370</v>
      </c>
      <c r="K230" t="s">
        <v>371</v>
      </c>
      <c r="L230" s="1" t="s">
        <v>370</v>
      </c>
      <c r="M230" s="1">
        <v>0</v>
      </c>
    </row>
    <row r="231" spans="1:13" x14ac:dyDescent="0.35">
      <c r="A231" s="1" t="s">
        <v>372</v>
      </c>
      <c r="B231" t="s">
        <v>373</v>
      </c>
      <c r="C231" s="1" t="s">
        <v>372</v>
      </c>
      <c r="D231" s="1">
        <v>0</v>
      </c>
      <c r="J231" s="1" t="s">
        <v>372</v>
      </c>
      <c r="K231" t="s">
        <v>373</v>
      </c>
      <c r="L231" s="1" t="s">
        <v>372</v>
      </c>
      <c r="M231" s="1">
        <v>0</v>
      </c>
    </row>
    <row r="232" spans="1:13" x14ac:dyDescent="0.35">
      <c r="A232" s="1" t="s">
        <v>374</v>
      </c>
      <c r="B232" t="s">
        <v>375</v>
      </c>
      <c r="C232" s="1" t="s">
        <v>374</v>
      </c>
      <c r="D232" s="1">
        <v>0</v>
      </c>
      <c r="J232" s="1" t="s">
        <v>374</v>
      </c>
      <c r="K232" t="s">
        <v>375</v>
      </c>
      <c r="L232" s="1" t="s">
        <v>374</v>
      </c>
      <c r="M232" s="1">
        <v>0</v>
      </c>
    </row>
    <row r="233" spans="1:13" x14ac:dyDescent="0.35">
      <c r="A233" s="1" t="s">
        <v>376</v>
      </c>
      <c r="B233" t="s">
        <v>377</v>
      </c>
      <c r="C233" s="1" t="s">
        <v>376</v>
      </c>
      <c r="D233" s="1">
        <v>0</v>
      </c>
      <c r="J233" s="1" t="s">
        <v>376</v>
      </c>
      <c r="K233" t="s">
        <v>377</v>
      </c>
      <c r="L233" s="1" t="s">
        <v>376</v>
      </c>
      <c r="M233" s="1">
        <v>0</v>
      </c>
    </row>
    <row r="234" spans="1:13" x14ac:dyDescent="0.35">
      <c r="A234" s="1" t="s">
        <v>378</v>
      </c>
      <c r="B234" t="s">
        <v>379</v>
      </c>
      <c r="C234" s="1" t="s">
        <v>378</v>
      </c>
      <c r="D234" s="1">
        <v>0</v>
      </c>
      <c r="J234" s="1" t="s">
        <v>378</v>
      </c>
      <c r="K234" t="s">
        <v>379</v>
      </c>
      <c r="L234" s="1" t="s">
        <v>378</v>
      </c>
      <c r="M234" s="1">
        <v>0</v>
      </c>
    </row>
    <row r="235" spans="1:13" x14ac:dyDescent="0.35">
      <c r="A235" s="1" t="s">
        <v>380</v>
      </c>
      <c r="B235" t="s">
        <v>381</v>
      </c>
      <c r="C235" s="1" t="s">
        <v>380</v>
      </c>
      <c r="D235" s="1">
        <v>0</v>
      </c>
      <c r="J235" s="1" t="s">
        <v>380</v>
      </c>
      <c r="K235" t="s">
        <v>381</v>
      </c>
      <c r="L235" s="1" t="s">
        <v>380</v>
      </c>
      <c r="M235" s="1">
        <v>0</v>
      </c>
    </row>
    <row r="236" spans="1:13" x14ac:dyDescent="0.35">
      <c r="A236" s="1" t="s">
        <v>382</v>
      </c>
      <c r="B236" t="s">
        <v>383</v>
      </c>
      <c r="C236" s="1" t="s">
        <v>382</v>
      </c>
      <c r="D236" s="1">
        <v>0</v>
      </c>
      <c r="J236" s="1" t="s">
        <v>382</v>
      </c>
      <c r="K236" t="s">
        <v>383</v>
      </c>
      <c r="L236" s="1" t="s">
        <v>382</v>
      </c>
      <c r="M236" s="1">
        <v>0</v>
      </c>
    </row>
    <row r="237" spans="1:13" x14ac:dyDescent="0.35">
      <c r="A237" s="1" t="s">
        <v>384</v>
      </c>
      <c r="B237" t="s">
        <v>385</v>
      </c>
      <c r="C237" s="1" t="s">
        <v>384</v>
      </c>
      <c r="D237" s="1">
        <v>0</v>
      </c>
      <c r="J237" s="1" t="s">
        <v>384</v>
      </c>
      <c r="K237" t="s">
        <v>385</v>
      </c>
      <c r="L237" s="1" t="s">
        <v>384</v>
      </c>
      <c r="M237" s="1">
        <v>0</v>
      </c>
    </row>
    <row r="238" spans="1:13" x14ac:dyDescent="0.35">
      <c r="A238" s="1" t="s">
        <v>386</v>
      </c>
      <c r="B238" t="s">
        <v>387</v>
      </c>
      <c r="C238" s="1" t="s">
        <v>386</v>
      </c>
      <c r="D238" s="1">
        <v>0</v>
      </c>
      <c r="J238" s="1" t="s">
        <v>386</v>
      </c>
      <c r="K238" t="s">
        <v>387</v>
      </c>
      <c r="L238" s="1" t="s">
        <v>386</v>
      </c>
      <c r="M238" s="1">
        <v>0</v>
      </c>
    </row>
    <row r="239" spans="1:13" x14ac:dyDescent="0.35">
      <c r="A239" s="1" t="s">
        <v>388</v>
      </c>
      <c r="B239" t="s">
        <v>389</v>
      </c>
      <c r="C239" s="1" t="s">
        <v>388</v>
      </c>
      <c r="D239" s="1">
        <v>0</v>
      </c>
      <c r="J239" s="1" t="s">
        <v>388</v>
      </c>
      <c r="K239" t="s">
        <v>389</v>
      </c>
      <c r="L239" s="1" t="s">
        <v>388</v>
      </c>
      <c r="M239" s="1">
        <v>0</v>
      </c>
    </row>
    <row r="240" spans="1:13" x14ac:dyDescent="0.35">
      <c r="A240" s="1" t="s">
        <v>390</v>
      </c>
      <c r="B240" t="s">
        <v>391</v>
      </c>
      <c r="C240" s="1" t="s">
        <v>390</v>
      </c>
      <c r="D240" s="1" t="s">
        <v>7</v>
      </c>
      <c r="J240" s="1" t="s">
        <v>390</v>
      </c>
      <c r="K240" t="s">
        <v>391</v>
      </c>
      <c r="L240" s="1" t="s">
        <v>390</v>
      </c>
      <c r="M240" s="1" t="s">
        <v>7</v>
      </c>
    </row>
    <row r="241" spans="1:13" x14ac:dyDescent="0.35">
      <c r="A241" s="1" t="s">
        <v>392</v>
      </c>
      <c r="B241" t="s">
        <v>393</v>
      </c>
      <c r="C241" s="1" t="s">
        <v>392</v>
      </c>
      <c r="D241" s="1">
        <v>0</v>
      </c>
      <c r="J241" s="1" t="s">
        <v>392</v>
      </c>
      <c r="K241" t="s">
        <v>393</v>
      </c>
      <c r="L241" s="1" t="s">
        <v>392</v>
      </c>
      <c r="M241" s="1">
        <v>0</v>
      </c>
    </row>
    <row r="242" spans="1:13" x14ac:dyDescent="0.35">
      <c r="A242" s="1" t="s">
        <v>394</v>
      </c>
      <c r="B242" t="s">
        <v>395</v>
      </c>
      <c r="C242" s="1" t="s">
        <v>394</v>
      </c>
      <c r="D242" s="1">
        <v>0</v>
      </c>
      <c r="J242" s="1" t="s">
        <v>394</v>
      </c>
      <c r="K242" t="s">
        <v>395</v>
      </c>
      <c r="L242" s="1" t="s">
        <v>394</v>
      </c>
      <c r="M242" s="1">
        <v>0</v>
      </c>
    </row>
    <row r="243" spans="1:13" x14ac:dyDescent="0.35">
      <c r="A243" s="1" t="s">
        <v>396</v>
      </c>
      <c r="B243" t="s">
        <v>397</v>
      </c>
      <c r="C243" s="1" t="s">
        <v>396</v>
      </c>
      <c r="D243" s="1">
        <v>0</v>
      </c>
      <c r="J243" s="1" t="s">
        <v>396</v>
      </c>
      <c r="K243" t="s">
        <v>397</v>
      </c>
      <c r="L243" s="1" t="s">
        <v>396</v>
      </c>
      <c r="M243" s="1">
        <v>0</v>
      </c>
    </row>
    <row r="244" spans="1:13" x14ac:dyDescent="0.35">
      <c r="A244" s="1" t="s">
        <v>398</v>
      </c>
      <c r="B244" t="s">
        <v>399</v>
      </c>
      <c r="C244" s="1" t="s">
        <v>398</v>
      </c>
      <c r="D244" s="1">
        <v>0</v>
      </c>
      <c r="J244" s="1" t="s">
        <v>398</v>
      </c>
      <c r="K244" t="s">
        <v>399</v>
      </c>
      <c r="L244" s="1" t="s">
        <v>398</v>
      </c>
      <c r="M244" s="1">
        <v>0</v>
      </c>
    </row>
    <row r="245" spans="1:13" x14ac:dyDescent="0.35">
      <c r="A245" s="1" t="s">
        <v>400</v>
      </c>
      <c r="B245" t="s">
        <v>401</v>
      </c>
      <c r="C245" s="1" t="s">
        <v>400</v>
      </c>
      <c r="D245" s="1">
        <v>0</v>
      </c>
      <c r="J245" s="1" t="s">
        <v>400</v>
      </c>
      <c r="K245" t="s">
        <v>401</v>
      </c>
      <c r="L245" s="1" t="s">
        <v>400</v>
      </c>
      <c r="M245" s="1">
        <v>0</v>
      </c>
    </row>
    <row r="246" spans="1:13" x14ac:dyDescent="0.35">
      <c r="A246" s="1" t="s">
        <v>402</v>
      </c>
      <c r="B246" t="s">
        <v>403</v>
      </c>
      <c r="C246" s="1" t="s">
        <v>402</v>
      </c>
      <c r="D246" s="1">
        <v>0</v>
      </c>
      <c r="J246" s="1" t="s">
        <v>402</v>
      </c>
      <c r="K246" t="s">
        <v>403</v>
      </c>
      <c r="L246" s="1" t="s">
        <v>402</v>
      </c>
      <c r="M246" s="1">
        <v>0</v>
      </c>
    </row>
    <row r="247" spans="1:13" x14ac:dyDescent="0.35">
      <c r="A247" s="1" t="s">
        <v>404</v>
      </c>
      <c r="B247" t="s">
        <v>405</v>
      </c>
      <c r="C247" s="1" t="s">
        <v>404</v>
      </c>
      <c r="D247" s="1">
        <v>0</v>
      </c>
      <c r="J247" s="1" t="s">
        <v>404</v>
      </c>
      <c r="K247" t="s">
        <v>405</v>
      </c>
      <c r="L247" s="1" t="s">
        <v>404</v>
      </c>
      <c r="M247" s="1">
        <v>0</v>
      </c>
    </row>
    <row r="248" spans="1:13" x14ac:dyDescent="0.35">
      <c r="A248" s="1" t="s">
        <v>406</v>
      </c>
      <c r="B248" t="s">
        <v>407</v>
      </c>
      <c r="C248" s="1" t="s">
        <v>406</v>
      </c>
      <c r="D248" s="1">
        <v>0</v>
      </c>
      <c r="J248" s="1" t="s">
        <v>406</v>
      </c>
      <c r="K248" t="s">
        <v>407</v>
      </c>
      <c r="L248" s="1" t="s">
        <v>406</v>
      </c>
      <c r="M248" s="1">
        <v>0</v>
      </c>
    </row>
    <row r="249" spans="1:13" x14ac:dyDescent="0.35">
      <c r="A249" s="1" t="s">
        <v>408</v>
      </c>
      <c r="B249" t="s">
        <v>409</v>
      </c>
      <c r="C249" s="1" t="s">
        <v>408</v>
      </c>
      <c r="D249" s="1">
        <v>0</v>
      </c>
      <c r="J249" s="1" t="s">
        <v>408</v>
      </c>
      <c r="K249" t="s">
        <v>409</v>
      </c>
      <c r="L249" s="1" t="s">
        <v>408</v>
      </c>
      <c r="M249" s="1">
        <v>0</v>
      </c>
    </row>
    <row r="250" spans="1:13" x14ac:dyDescent="0.35">
      <c r="A250" s="1" t="s">
        <v>410</v>
      </c>
      <c r="B250" t="s">
        <v>411</v>
      </c>
      <c r="C250" s="1" t="s">
        <v>410</v>
      </c>
      <c r="D250" s="1">
        <v>0</v>
      </c>
      <c r="J250" s="1" t="s">
        <v>410</v>
      </c>
      <c r="K250" t="s">
        <v>411</v>
      </c>
      <c r="L250" s="1" t="s">
        <v>410</v>
      </c>
      <c r="M250" s="1">
        <v>0</v>
      </c>
    </row>
    <row r="251" spans="1:13" x14ac:dyDescent="0.35">
      <c r="A251" s="1" t="s">
        <v>412</v>
      </c>
      <c r="B251" t="s">
        <v>413</v>
      </c>
      <c r="C251" s="1" t="s">
        <v>412</v>
      </c>
      <c r="D251" s="1">
        <v>0</v>
      </c>
      <c r="J251" s="1" t="s">
        <v>412</v>
      </c>
      <c r="K251" t="s">
        <v>413</v>
      </c>
      <c r="L251" s="1" t="s">
        <v>412</v>
      </c>
      <c r="M251" s="1">
        <v>0</v>
      </c>
    </row>
    <row r="252" spans="1:13" x14ac:dyDescent="0.35">
      <c r="B252" t="s">
        <v>102</v>
      </c>
      <c r="J252" s="1"/>
      <c r="K252" t="s">
        <v>102</v>
      </c>
      <c r="L252" s="1"/>
      <c r="M252" s="1"/>
    </row>
    <row r="253" spans="1:13" x14ac:dyDescent="0.35">
      <c r="B253" t="s">
        <v>414</v>
      </c>
      <c r="J253" s="1"/>
      <c r="K253" t="s">
        <v>414</v>
      </c>
      <c r="L253" s="1"/>
      <c r="M253" s="1"/>
    </row>
    <row r="254" spans="1:13" x14ac:dyDescent="0.35">
      <c r="B254" t="s">
        <v>415</v>
      </c>
      <c r="J254" s="1"/>
      <c r="K254" t="s">
        <v>415</v>
      </c>
      <c r="L254" s="1"/>
      <c r="M254" s="1"/>
    </row>
    <row r="255" spans="1:13" x14ac:dyDescent="0.35">
      <c r="B255" t="s">
        <v>416</v>
      </c>
      <c r="J255" s="1"/>
      <c r="K255" t="s">
        <v>416</v>
      </c>
      <c r="L255" s="1"/>
      <c r="M255" s="1"/>
    </row>
    <row r="256" spans="1:13" x14ac:dyDescent="0.35">
      <c r="B256" t="s">
        <v>417</v>
      </c>
      <c r="J256" s="1"/>
      <c r="K256" t="s">
        <v>417</v>
      </c>
      <c r="L256" s="1"/>
      <c r="M256" s="1"/>
    </row>
    <row r="257" spans="1:13" x14ac:dyDescent="0.35">
      <c r="B257" t="s">
        <v>418</v>
      </c>
      <c r="J257" s="1"/>
      <c r="K257" t="s">
        <v>418</v>
      </c>
      <c r="L257" s="1"/>
      <c r="M257" s="1"/>
    </row>
    <row r="258" spans="1:13" x14ac:dyDescent="0.35">
      <c r="B258" t="s">
        <v>419</v>
      </c>
      <c r="J258" s="1"/>
      <c r="K258" t="s">
        <v>419</v>
      </c>
      <c r="L258" s="1"/>
      <c r="M258" s="1"/>
    </row>
    <row r="259" spans="1:13" x14ac:dyDescent="0.35">
      <c r="B259" t="s">
        <v>420</v>
      </c>
      <c r="J259" s="1"/>
      <c r="K259" t="s">
        <v>420</v>
      </c>
      <c r="L259" s="1"/>
      <c r="M259" s="1"/>
    </row>
    <row r="260" spans="1:13" x14ac:dyDescent="0.35">
      <c r="A260" s="1" t="s">
        <v>421</v>
      </c>
      <c r="B260" t="s">
        <v>422</v>
      </c>
      <c r="C260" s="1" t="s">
        <v>421</v>
      </c>
      <c r="D260" s="1">
        <v>0</v>
      </c>
      <c r="J260" s="1" t="s">
        <v>421</v>
      </c>
      <c r="K260" t="s">
        <v>422</v>
      </c>
      <c r="L260" s="1" t="s">
        <v>421</v>
      </c>
      <c r="M260" s="1">
        <v>0</v>
      </c>
    </row>
    <row r="261" spans="1:13" x14ac:dyDescent="0.35">
      <c r="A261" s="1" t="s">
        <v>423</v>
      </c>
      <c r="B261" t="s">
        <v>424</v>
      </c>
      <c r="C261" s="1" t="s">
        <v>423</v>
      </c>
      <c r="D261" s="1">
        <v>0</v>
      </c>
      <c r="J261" s="1" t="s">
        <v>423</v>
      </c>
      <c r="K261" t="s">
        <v>424</v>
      </c>
      <c r="L261" s="1" t="s">
        <v>423</v>
      </c>
      <c r="M261" s="1">
        <v>0</v>
      </c>
    </row>
    <row r="262" spans="1:13" x14ac:dyDescent="0.35">
      <c r="A262" s="1" t="s">
        <v>425</v>
      </c>
      <c r="B262" t="s">
        <v>426</v>
      </c>
      <c r="C262" s="1" t="s">
        <v>425</v>
      </c>
      <c r="D262" s="1">
        <v>0</v>
      </c>
      <c r="J262" s="1" t="s">
        <v>425</v>
      </c>
      <c r="K262" t="s">
        <v>426</v>
      </c>
      <c r="L262" s="1" t="s">
        <v>425</v>
      </c>
      <c r="M262" s="1">
        <v>0</v>
      </c>
    </row>
    <row r="263" spans="1:13" x14ac:dyDescent="0.35">
      <c r="A263" s="1" t="s">
        <v>427</v>
      </c>
      <c r="B263" t="s">
        <v>428</v>
      </c>
      <c r="C263" s="1" t="s">
        <v>427</v>
      </c>
      <c r="D263" s="1">
        <v>0</v>
      </c>
      <c r="J263" s="1" t="s">
        <v>427</v>
      </c>
      <c r="K263" t="s">
        <v>428</v>
      </c>
      <c r="L263" s="1" t="s">
        <v>427</v>
      </c>
      <c r="M263" s="1">
        <v>0</v>
      </c>
    </row>
    <row r="264" spans="1:13" x14ac:dyDescent="0.35">
      <c r="A264" s="1" t="s">
        <v>429</v>
      </c>
      <c r="B264" t="s">
        <v>430</v>
      </c>
      <c r="C264" s="1" t="s">
        <v>429</v>
      </c>
      <c r="D264" s="1">
        <v>0</v>
      </c>
      <c r="J264" s="1" t="s">
        <v>429</v>
      </c>
      <c r="K264" t="s">
        <v>430</v>
      </c>
      <c r="L264" s="1" t="s">
        <v>429</v>
      </c>
      <c r="M264" s="1">
        <v>0</v>
      </c>
    </row>
    <row r="265" spans="1:13" x14ac:dyDescent="0.35">
      <c r="A265" s="1" t="s">
        <v>431</v>
      </c>
      <c r="B265" t="s">
        <v>432</v>
      </c>
      <c r="C265" s="1" t="s">
        <v>431</v>
      </c>
      <c r="D265" s="1">
        <v>0</v>
      </c>
      <c r="J265" s="1" t="s">
        <v>431</v>
      </c>
      <c r="K265" t="s">
        <v>432</v>
      </c>
      <c r="L265" s="1" t="s">
        <v>431</v>
      </c>
      <c r="M265" s="1">
        <v>0</v>
      </c>
    </row>
    <row r="266" spans="1:13" x14ac:dyDescent="0.35">
      <c r="A266" s="1" t="s">
        <v>433</v>
      </c>
      <c r="B266" t="s">
        <v>434</v>
      </c>
      <c r="C266" s="1" t="s">
        <v>433</v>
      </c>
      <c r="D266" s="1">
        <v>0</v>
      </c>
      <c r="J266" s="1" t="s">
        <v>433</v>
      </c>
      <c r="K266" t="s">
        <v>434</v>
      </c>
      <c r="L266" s="1" t="s">
        <v>433</v>
      </c>
      <c r="M266" s="1">
        <v>0</v>
      </c>
    </row>
    <row r="267" spans="1:13" x14ac:dyDescent="0.35">
      <c r="A267" s="1" t="s">
        <v>435</v>
      </c>
      <c r="B267" t="s">
        <v>436</v>
      </c>
      <c r="C267" s="1" t="s">
        <v>435</v>
      </c>
      <c r="D267" s="1">
        <v>0</v>
      </c>
      <c r="J267" s="1" t="s">
        <v>435</v>
      </c>
      <c r="K267" t="s">
        <v>436</v>
      </c>
      <c r="L267" s="1" t="s">
        <v>435</v>
      </c>
      <c r="M267" s="1">
        <v>0</v>
      </c>
    </row>
    <row r="268" spans="1:13" x14ac:dyDescent="0.35">
      <c r="A268" s="1" t="s">
        <v>437</v>
      </c>
      <c r="B268" t="s">
        <v>438</v>
      </c>
      <c r="C268" s="1" t="s">
        <v>437</v>
      </c>
      <c r="D268" s="1">
        <v>0</v>
      </c>
      <c r="J268" s="1" t="s">
        <v>437</v>
      </c>
      <c r="K268" t="s">
        <v>438</v>
      </c>
      <c r="L268" s="1" t="s">
        <v>437</v>
      </c>
      <c r="M268" s="1">
        <v>0</v>
      </c>
    </row>
    <row r="269" spans="1:13" x14ac:dyDescent="0.35">
      <c r="A269" s="1" t="s">
        <v>439</v>
      </c>
      <c r="B269" t="s">
        <v>440</v>
      </c>
      <c r="C269" s="1" t="s">
        <v>439</v>
      </c>
      <c r="D269" s="1">
        <v>0</v>
      </c>
      <c r="J269" s="1" t="s">
        <v>439</v>
      </c>
      <c r="K269" t="s">
        <v>440</v>
      </c>
      <c r="L269" s="1" t="s">
        <v>439</v>
      </c>
      <c r="M269" s="1">
        <v>0</v>
      </c>
    </row>
    <row r="270" spans="1:13" x14ac:dyDescent="0.35">
      <c r="A270" s="1" t="s">
        <v>441</v>
      </c>
      <c r="B270" t="s">
        <v>442</v>
      </c>
      <c r="C270" s="1" t="s">
        <v>441</v>
      </c>
      <c r="D270" s="1">
        <v>0</v>
      </c>
      <c r="J270" s="1" t="s">
        <v>441</v>
      </c>
      <c r="K270" t="s">
        <v>442</v>
      </c>
      <c r="L270" s="1" t="s">
        <v>441</v>
      </c>
      <c r="M270" s="1">
        <v>0</v>
      </c>
    </row>
    <row r="271" spans="1:13" x14ac:dyDescent="0.35">
      <c r="A271" s="1" t="s">
        <v>443</v>
      </c>
      <c r="B271" t="s">
        <v>444</v>
      </c>
      <c r="C271" s="1" t="s">
        <v>443</v>
      </c>
      <c r="D271" s="1" t="s">
        <v>7</v>
      </c>
      <c r="J271" s="1" t="s">
        <v>443</v>
      </c>
      <c r="K271" t="s">
        <v>444</v>
      </c>
      <c r="L271" s="1" t="s">
        <v>443</v>
      </c>
      <c r="M271" s="1" t="s">
        <v>7</v>
      </c>
    </row>
    <row r="272" spans="1:13" x14ac:dyDescent="0.35">
      <c r="A272" s="1" t="s">
        <v>445</v>
      </c>
      <c r="B272" t="s">
        <v>446</v>
      </c>
      <c r="C272" s="1" t="s">
        <v>445</v>
      </c>
      <c r="D272" s="1">
        <v>0</v>
      </c>
      <c r="J272" s="1" t="s">
        <v>445</v>
      </c>
      <c r="K272" t="s">
        <v>446</v>
      </c>
      <c r="L272" s="1" t="s">
        <v>445</v>
      </c>
      <c r="M272" s="1">
        <v>0</v>
      </c>
    </row>
    <row r="273" spans="1:13" x14ac:dyDescent="0.35">
      <c r="A273" s="1" t="s">
        <v>447</v>
      </c>
      <c r="B273" t="s">
        <v>448</v>
      </c>
      <c r="C273" s="1" t="s">
        <v>447</v>
      </c>
      <c r="D273" s="1">
        <v>0</v>
      </c>
      <c r="J273" s="1" t="s">
        <v>447</v>
      </c>
      <c r="K273" t="s">
        <v>448</v>
      </c>
      <c r="L273" s="1" t="s">
        <v>447</v>
      </c>
      <c r="M273" s="1">
        <v>0</v>
      </c>
    </row>
    <row r="274" spans="1:13" x14ac:dyDescent="0.35">
      <c r="A274" s="1" t="s">
        <v>449</v>
      </c>
      <c r="B274" t="s">
        <v>450</v>
      </c>
      <c r="C274" s="1" t="s">
        <v>449</v>
      </c>
      <c r="D274" s="1">
        <v>0</v>
      </c>
      <c r="J274" s="1" t="s">
        <v>449</v>
      </c>
      <c r="K274" t="s">
        <v>450</v>
      </c>
      <c r="L274" s="1" t="s">
        <v>449</v>
      </c>
      <c r="M274" s="1">
        <v>0</v>
      </c>
    </row>
    <row r="275" spans="1:13" x14ac:dyDescent="0.35">
      <c r="A275" s="1" t="s">
        <v>451</v>
      </c>
      <c r="B275" t="s">
        <v>452</v>
      </c>
      <c r="C275" s="1" t="s">
        <v>451</v>
      </c>
      <c r="D275" s="1">
        <v>0</v>
      </c>
      <c r="J275" s="1" t="s">
        <v>451</v>
      </c>
      <c r="K275" t="s">
        <v>452</v>
      </c>
      <c r="L275" s="1" t="s">
        <v>451</v>
      </c>
      <c r="M275" s="1">
        <v>0</v>
      </c>
    </row>
    <row r="276" spans="1:13" x14ac:dyDescent="0.35">
      <c r="A276" s="1" t="s">
        <v>453</v>
      </c>
      <c r="B276" t="s">
        <v>454</v>
      </c>
      <c r="C276" s="1" t="s">
        <v>453</v>
      </c>
      <c r="D276" s="1">
        <v>0</v>
      </c>
      <c r="J276" s="1" t="s">
        <v>453</v>
      </c>
      <c r="K276" t="s">
        <v>454</v>
      </c>
      <c r="L276" s="1" t="s">
        <v>453</v>
      </c>
      <c r="M276" s="1">
        <v>0</v>
      </c>
    </row>
    <row r="277" spans="1:13" x14ac:dyDescent="0.35">
      <c r="A277" s="1" t="s">
        <v>455</v>
      </c>
      <c r="B277" t="s">
        <v>456</v>
      </c>
      <c r="C277" s="1" t="s">
        <v>455</v>
      </c>
      <c r="D277" s="1">
        <v>0</v>
      </c>
      <c r="J277" s="1" t="s">
        <v>455</v>
      </c>
      <c r="K277" t="s">
        <v>456</v>
      </c>
      <c r="L277" s="1" t="s">
        <v>455</v>
      </c>
      <c r="M277" s="1">
        <v>0</v>
      </c>
    </row>
    <row r="278" spans="1:13" x14ac:dyDescent="0.35">
      <c r="A278" s="1" t="s">
        <v>457</v>
      </c>
      <c r="B278" t="s">
        <v>458</v>
      </c>
      <c r="C278" s="1" t="s">
        <v>457</v>
      </c>
      <c r="D278" s="1">
        <v>0</v>
      </c>
      <c r="J278" s="1" t="s">
        <v>457</v>
      </c>
      <c r="K278" t="s">
        <v>458</v>
      </c>
      <c r="L278" s="1" t="s">
        <v>457</v>
      </c>
      <c r="M278" s="1">
        <v>0</v>
      </c>
    </row>
    <row r="279" spans="1:13" x14ac:dyDescent="0.35">
      <c r="A279" s="1" t="s">
        <v>459</v>
      </c>
      <c r="B279" t="s">
        <v>460</v>
      </c>
      <c r="C279" s="1" t="s">
        <v>459</v>
      </c>
      <c r="D279" s="1">
        <v>0</v>
      </c>
      <c r="J279" s="1" t="s">
        <v>459</v>
      </c>
      <c r="K279" t="s">
        <v>460</v>
      </c>
      <c r="L279" s="1" t="s">
        <v>459</v>
      </c>
      <c r="M279" s="1">
        <v>0</v>
      </c>
    </row>
    <row r="280" spans="1:13" x14ac:dyDescent="0.35">
      <c r="A280" s="1" t="s">
        <v>461</v>
      </c>
      <c r="B280" t="s">
        <v>462</v>
      </c>
      <c r="C280" s="1" t="s">
        <v>461</v>
      </c>
      <c r="D280" s="1">
        <v>0</v>
      </c>
      <c r="J280" s="1" t="s">
        <v>461</v>
      </c>
      <c r="K280" t="s">
        <v>462</v>
      </c>
      <c r="L280" s="1" t="s">
        <v>461</v>
      </c>
      <c r="M280" s="1">
        <v>0</v>
      </c>
    </row>
    <row r="281" spans="1:13" x14ac:dyDescent="0.35">
      <c r="A281" s="1" t="s">
        <v>463</v>
      </c>
      <c r="B281" t="s">
        <v>464</v>
      </c>
      <c r="C281" s="1" t="s">
        <v>463</v>
      </c>
      <c r="D281" s="1">
        <v>0</v>
      </c>
      <c r="J281" s="1" t="s">
        <v>463</v>
      </c>
      <c r="K281" t="s">
        <v>464</v>
      </c>
      <c r="L281" s="1" t="s">
        <v>463</v>
      </c>
      <c r="M281" s="1">
        <v>0</v>
      </c>
    </row>
    <row r="282" spans="1:13" x14ac:dyDescent="0.35">
      <c r="A282" s="1" t="s">
        <v>465</v>
      </c>
      <c r="B282" t="s">
        <v>466</v>
      </c>
      <c r="C282" s="1" t="s">
        <v>465</v>
      </c>
      <c r="D282" s="1">
        <v>0</v>
      </c>
      <c r="J282" s="1" t="s">
        <v>465</v>
      </c>
      <c r="K282" t="s">
        <v>466</v>
      </c>
      <c r="L282" s="1" t="s">
        <v>465</v>
      </c>
      <c r="M282" s="1">
        <v>0</v>
      </c>
    </row>
    <row r="283" spans="1:13" x14ac:dyDescent="0.35">
      <c r="A283" s="1" t="s">
        <v>467</v>
      </c>
      <c r="B283" t="s">
        <v>468</v>
      </c>
      <c r="C283" s="1" t="s">
        <v>467</v>
      </c>
      <c r="D283" s="1">
        <v>0</v>
      </c>
      <c r="J283" s="1" t="s">
        <v>467</v>
      </c>
      <c r="K283" t="s">
        <v>468</v>
      </c>
      <c r="L283" s="1" t="s">
        <v>467</v>
      </c>
      <c r="M283" s="1">
        <v>0</v>
      </c>
    </row>
    <row r="284" spans="1:13" x14ac:dyDescent="0.35">
      <c r="A284" s="1" t="s">
        <v>469</v>
      </c>
      <c r="B284" t="s">
        <v>470</v>
      </c>
      <c r="C284" s="1" t="s">
        <v>469</v>
      </c>
      <c r="D284" s="1">
        <v>0</v>
      </c>
      <c r="J284" s="1" t="s">
        <v>469</v>
      </c>
      <c r="K284" t="s">
        <v>470</v>
      </c>
      <c r="L284" s="1" t="s">
        <v>469</v>
      </c>
      <c r="M284" s="1">
        <v>0</v>
      </c>
    </row>
    <row r="285" spans="1:13" x14ac:dyDescent="0.35">
      <c r="A285" s="1" t="s">
        <v>471</v>
      </c>
      <c r="B285" t="s">
        <v>472</v>
      </c>
      <c r="C285" s="1" t="s">
        <v>471</v>
      </c>
      <c r="D285" s="1">
        <v>0</v>
      </c>
      <c r="J285" s="1" t="s">
        <v>471</v>
      </c>
      <c r="K285" t="s">
        <v>472</v>
      </c>
      <c r="L285" s="1" t="s">
        <v>471</v>
      </c>
      <c r="M285" s="1">
        <v>0</v>
      </c>
    </row>
    <row r="286" spans="1:13" x14ac:dyDescent="0.35">
      <c r="A286" s="1" t="s">
        <v>473</v>
      </c>
      <c r="B286" t="s">
        <v>474</v>
      </c>
      <c r="C286" s="1" t="s">
        <v>473</v>
      </c>
      <c r="D286" s="1">
        <v>0</v>
      </c>
      <c r="J286" s="1" t="s">
        <v>473</v>
      </c>
      <c r="K286" t="s">
        <v>474</v>
      </c>
      <c r="L286" s="1" t="s">
        <v>473</v>
      </c>
      <c r="M286" s="1">
        <v>0</v>
      </c>
    </row>
    <row r="287" spans="1:13" x14ac:dyDescent="0.35">
      <c r="A287" s="1" t="s">
        <v>475</v>
      </c>
      <c r="B287" t="s">
        <v>476</v>
      </c>
      <c r="C287" s="1" t="s">
        <v>475</v>
      </c>
      <c r="D287" s="1">
        <v>0</v>
      </c>
      <c r="J287" s="1" t="s">
        <v>475</v>
      </c>
      <c r="K287" t="s">
        <v>476</v>
      </c>
      <c r="L287" s="1" t="s">
        <v>475</v>
      </c>
      <c r="M287" s="1">
        <v>0</v>
      </c>
    </row>
    <row r="288" spans="1:13" x14ac:dyDescent="0.35">
      <c r="A288" s="1" t="s">
        <v>477</v>
      </c>
      <c r="B288" t="s">
        <v>478</v>
      </c>
      <c r="C288" s="1" t="s">
        <v>477</v>
      </c>
      <c r="D288" s="1">
        <v>0</v>
      </c>
      <c r="J288" s="1" t="s">
        <v>477</v>
      </c>
      <c r="K288" t="s">
        <v>478</v>
      </c>
      <c r="L288" s="1" t="s">
        <v>477</v>
      </c>
      <c r="M288" s="1">
        <v>0</v>
      </c>
    </row>
    <row r="289" spans="1:13" x14ac:dyDescent="0.35">
      <c r="A289" s="1" t="s">
        <v>479</v>
      </c>
      <c r="B289" t="s">
        <v>480</v>
      </c>
      <c r="C289" s="1" t="s">
        <v>479</v>
      </c>
      <c r="D289" s="1">
        <v>0</v>
      </c>
      <c r="J289" s="1" t="s">
        <v>479</v>
      </c>
      <c r="K289" t="s">
        <v>480</v>
      </c>
      <c r="L289" s="1" t="s">
        <v>479</v>
      </c>
      <c r="M289" s="1">
        <v>0</v>
      </c>
    </row>
    <row r="290" spans="1:13" x14ac:dyDescent="0.35">
      <c r="A290" s="1" t="s">
        <v>481</v>
      </c>
      <c r="B290" t="s">
        <v>482</v>
      </c>
      <c r="C290" s="1" t="s">
        <v>481</v>
      </c>
      <c r="D290" s="1">
        <v>0</v>
      </c>
      <c r="J290" s="1" t="s">
        <v>481</v>
      </c>
      <c r="K290" t="s">
        <v>482</v>
      </c>
      <c r="L290" s="1" t="s">
        <v>481</v>
      </c>
      <c r="M290" s="1">
        <v>0</v>
      </c>
    </row>
    <row r="291" spans="1:13" x14ac:dyDescent="0.35">
      <c r="A291" s="1" t="s">
        <v>483</v>
      </c>
      <c r="B291" t="s">
        <v>484</v>
      </c>
      <c r="C291" s="1" t="s">
        <v>483</v>
      </c>
      <c r="D291" s="1">
        <v>0</v>
      </c>
      <c r="J291" s="1" t="s">
        <v>483</v>
      </c>
      <c r="K291" t="s">
        <v>484</v>
      </c>
      <c r="L291" s="1" t="s">
        <v>483</v>
      </c>
      <c r="M291" s="1">
        <v>0</v>
      </c>
    </row>
    <row r="292" spans="1:13" x14ac:dyDescent="0.35">
      <c r="A292" s="1" t="s">
        <v>485</v>
      </c>
      <c r="B292" t="s">
        <v>486</v>
      </c>
      <c r="C292" s="1" t="s">
        <v>485</v>
      </c>
      <c r="D292" s="1">
        <v>0</v>
      </c>
      <c r="J292" s="1" t="s">
        <v>485</v>
      </c>
      <c r="K292" t="s">
        <v>486</v>
      </c>
      <c r="L292" s="1" t="s">
        <v>485</v>
      </c>
      <c r="M292" s="1">
        <v>0</v>
      </c>
    </row>
    <row r="293" spans="1:13" x14ac:dyDescent="0.35">
      <c r="A293" s="1" t="s">
        <v>487</v>
      </c>
      <c r="B293" t="s">
        <v>488</v>
      </c>
      <c r="C293" s="1" t="s">
        <v>487</v>
      </c>
      <c r="D293" s="1">
        <v>0</v>
      </c>
      <c r="J293" s="1" t="s">
        <v>487</v>
      </c>
      <c r="K293" t="s">
        <v>488</v>
      </c>
      <c r="L293" s="1" t="s">
        <v>487</v>
      </c>
      <c r="M293" s="1">
        <v>0</v>
      </c>
    </row>
    <row r="294" spans="1:13" x14ac:dyDescent="0.35">
      <c r="A294" s="1" t="s">
        <v>489</v>
      </c>
      <c r="B294" t="s">
        <v>490</v>
      </c>
      <c r="C294" s="1" t="s">
        <v>489</v>
      </c>
      <c r="D294" s="1">
        <v>0</v>
      </c>
      <c r="J294" s="1" t="s">
        <v>489</v>
      </c>
      <c r="K294" t="s">
        <v>490</v>
      </c>
      <c r="L294" s="1" t="s">
        <v>489</v>
      </c>
      <c r="M294" s="1">
        <v>0</v>
      </c>
    </row>
    <row r="295" spans="1:13" x14ac:dyDescent="0.35">
      <c r="B295" t="s">
        <v>491</v>
      </c>
      <c r="J295" s="1"/>
      <c r="K295" t="s">
        <v>491</v>
      </c>
      <c r="L295" s="1"/>
      <c r="M295" s="1"/>
    </row>
    <row r="296" spans="1:13" x14ac:dyDescent="0.35">
      <c r="B296" t="s">
        <v>492</v>
      </c>
      <c r="J296" s="1"/>
      <c r="K296" t="s">
        <v>492</v>
      </c>
      <c r="L296" s="1"/>
      <c r="M296" s="1"/>
    </row>
    <row r="297" spans="1:13" x14ac:dyDescent="0.35">
      <c r="B297" t="s">
        <v>493</v>
      </c>
      <c r="J297" s="1"/>
      <c r="K297" t="s">
        <v>493</v>
      </c>
      <c r="L297" s="1"/>
      <c r="M297" s="1"/>
    </row>
    <row r="298" spans="1:13" x14ac:dyDescent="0.35">
      <c r="A298" s="1" t="s">
        <v>494</v>
      </c>
      <c r="B298" t="s">
        <v>495</v>
      </c>
      <c r="C298" s="1" t="s">
        <v>494</v>
      </c>
      <c r="D298" s="1">
        <v>0</v>
      </c>
      <c r="J298" s="1" t="s">
        <v>494</v>
      </c>
      <c r="K298" t="s">
        <v>495</v>
      </c>
      <c r="L298" s="1" t="s">
        <v>494</v>
      </c>
      <c r="M298" s="1">
        <v>0</v>
      </c>
    </row>
    <row r="299" spans="1:13" x14ac:dyDescent="0.35">
      <c r="A299" s="1" t="s">
        <v>496</v>
      </c>
      <c r="B299" t="s">
        <v>497</v>
      </c>
      <c r="C299" s="1" t="s">
        <v>496</v>
      </c>
      <c r="D299" s="1">
        <v>0</v>
      </c>
      <c r="J299" s="1" t="s">
        <v>496</v>
      </c>
      <c r="K299" t="s">
        <v>497</v>
      </c>
      <c r="L299" s="1" t="s">
        <v>496</v>
      </c>
      <c r="M299" s="1">
        <v>0</v>
      </c>
    </row>
    <row r="300" spans="1:13" x14ac:dyDescent="0.35">
      <c r="A300" s="1" t="s">
        <v>498</v>
      </c>
      <c r="B300" t="s">
        <v>499</v>
      </c>
      <c r="C300" s="1" t="s">
        <v>498</v>
      </c>
      <c r="D300" s="1">
        <v>0</v>
      </c>
      <c r="J300" s="1" t="s">
        <v>498</v>
      </c>
      <c r="K300" t="s">
        <v>499</v>
      </c>
      <c r="L300" s="1" t="s">
        <v>498</v>
      </c>
      <c r="M300" s="1">
        <v>0</v>
      </c>
    </row>
    <row r="301" spans="1:13" x14ac:dyDescent="0.35">
      <c r="B301" t="s">
        <v>500</v>
      </c>
      <c r="J301" s="1"/>
      <c r="K301" t="s">
        <v>500</v>
      </c>
      <c r="L301" s="1"/>
      <c r="M301" s="1"/>
    </row>
    <row r="302" spans="1:13" x14ac:dyDescent="0.35">
      <c r="B302" t="s">
        <v>501</v>
      </c>
      <c r="J302" s="1"/>
      <c r="K302" t="s">
        <v>501</v>
      </c>
      <c r="L302" s="1"/>
      <c r="M302" s="1"/>
    </row>
    <row r="303" spans="1:13" x14ac:dyDescent="0.35">
      <c r="B303" t="s">
        <v>502</v>
      </c>
      <c r="J303" s="1"/>
      <c r="K303" t="s">
        <v>502</v>
      </c>
      <c r="L303" s="1"/>
      <c r="M303" s="1"/>
    </row>
    <row r="304" spans="1:13" x14ac:dyDescent="0.35">
      <c r="B304" t="s">
        <v>503</v>
      </c>
      <c r="J304" s="1"/>
      <c r="K304" t="s">
        <v>503</v>
      </c>
      <c r="L304" s="1"/>
      <c r="M304" s="1"/>
    </row>
    <row r="305" spans="1:13" x14ac:dyDescent="0.35">
      <c r="B305" t="s">
        <v>504</v>
      </c>
      <c r="J305" s="1"/>
      <c r="K305" t="s">
        <v>504</v>
      </c>
      <c r="L305" s="1"/>
      <c r="M305" s="1"/>
    </row>
    <row r="306" spans="1:13" x14ac:dyDescent="0.35">
      <c r="B306" t="s">
        <v>505</v>
      </c>
      <c r="J306" s="1"/>
      <c r="K306" t="s">
        <v>505</v>
      </c>
      <c r="L306" s="1"/>
      <c r="M306" s="1"/>
    </row>
    <row r="307" spans="1:13" x14ac:dyDescent="0.35">
      <c r="B307" t="s">
        <v>506</v>
      </c>
      <c r="J307" s="1"/>
      <c r="K307" t="s">
        <v>506</v>
      </c>
      <c r="L307" s="1"/>
      <c r="M307" s="1"/>
    </row>
    <row r="308" spans="1:13" x14ac:dyDescent="0.35">
      <c r="B308" t="s">
        <v>507</v>
      </c>
      <c r="J308" s="1"/>
      <c r="K308" t="s">
        <v>507</v>
      </c>
      <c r="L308" s="1"/>
      <c r="M308" s="1"/>
    </row>
    <row r="309" spans="1:13" x14ac:dyDescent="0.35">
      <c r="A309" s="1" t="s">
        <v>508</v>
      </c>
      <c r="B309" t="s">
        <v>509</v>
      </c>
      <c r="C309" s="1" t="s">
        <v>508</v>
      </c>
      <c r="D309" s="1">
        <v>0</v>
      </c>
      <c r="J309" s="1" t="s">
        <v>508</v>
      </c>
      <c r="K309" t="s">
        <v>509</v>
      </c>
      <c r="L309" s="1" t="s">
        <v>508</v>
      </c>
      <c r="M309" s="1">
        <v>0</v>
      </c>
    </row>
    <row r="310" spans="1:13" x14ac:dyDescent="0.35">
      <c r="A310" s="1" t="s">
        <v>510</v>
      </c>
      <c r="B310" t="s">
        <v>511</v>
      </c>
      <c r="C310" s="1" t="s">
        <v>510</v>
      </c>
      <c r="D310" s="1">
        <v>0</v>
      </c>
      <c r="J310" s="1" t="s">
        <v>510</v>
      </c>
      <c r="K310" t="s">
        <v>511</v>
      </c>
      <c r="L310" s="1" t="s">
        <v>510</v>
      </c>
      <c r="M310" s="1">
        <v>0</v>
      </c>
    </row>
    <row r="311" spans="1:13" x14ac:dyDescent="0.35">
      <c r="A311" s="1" t="s">
        <v>512</v>
      </c>
      <c r="B311" t="s">
        <v>513</v>
      </c>
      <c r="C311" s="1" t="s">
        <v>512</v>
      </c>
      <c r="D311" s="1">
        <v>0</v>
      </c>
      <c r="J311" s="1" t="s">
        <v>512</v>
      </c>
      <c r="K311" t="s">
        <v>513</v>
      </c>
      <c r="L311" s="1" t="s">
        <v>512</v>
      </c>
      <c r="M311" s="1">
        <v>0</v>
      </c>
    </row>
    <row r="312" spans="1:13" x14ac:dyDescent="0.35">
      <c r="A312" s="1" t="s">
        <v>514</v>
      </c>
      <c r="B312" t="s">
        <v>515</v>
      </c>
      <c r="C312" s="1" t="s">
        <v>514</v>
      </c>
      <c r="D312" s="1">
        <v>0</v>
      </c>
      <c r="J312" s="1" t="s">
        <v>514</v>
      </c>
      <c r="K312" t="s">
        <v>515</v>
      </c>
      <c r="L312" s="1" t="s">
        <v>514</v>
      </c>
      <c r="M312" s="1">
        <v>0</v>
      </c>
    </row>
    <row r="313" spans="1:13" x14ac:dyDescent="0.35">
      <c r="A313" s="1" t="s">
        <v>516</v>
      </c>
      <c r="B313" t="s">
        <v>517</v>
      </c>
      <c r="C313" s="1" t="s">
        <v>516</v>
      </c>
      <c r="D313" s="1">
        <v>0</v>
      </c>
      <c r="J313" s="1" t="s">
        <v>516</v>
      </c>
      <c r="K313" t="s">
        <v>517</v>
      </c>
      <c r="L313" s="1" t="s">
        <v>516</v>
      </c>
      <c r="M313" s="1">
        <v>0</v>
      </c>
    </row>
    <row r="314" spans="1:13" x14ac:dyDescent="0.35">
      <c r="A314" s="1" t="s">
        <v>518</v>
      </c>
      <c r="B314" t="s">
        <v>519</v>
      </c>
      <c r="C314" s="1" t="s">
        <v>518</v>
      </c>
      <c r="D314" s="1">
        <v>0</v>
      </c>
      <c r="J314" s="1" t="s">
        <v>518</v>
      </c>
      <c r="K314" t="s">
        <v>519</v>
      </c>
      <c r="L314" s="1" t="s">
        <v>518</v>
      </c>
      <c r="M314" s="1">
        <v>0</v>
      </c>
    </row>
    <row r="315" spans="1:13" x14ac:dyDescent="0.35">
      <c r="A315" s="1" t="s">
        <v>520</v>
      </c>
      <c r="B315" t="s">
        <v>521</v>
      </c>
      <c r="C315" s="1" t="s">
        <v>520</v>
      </c>
      <c r="D315" s="1">
        <v>0</v>
      </c>
      <c r="J315" s="1" t="s">
        <v>520</v>
      </c>
      <c r="K315" t="s">
        <v>521</v>
      </c>
      <c r="L315" s="1" t="s">
        <v>520</v>
      </c>
      <c r="M315" s="1">
        <v>0</v>
      </c>
    </row>
    <row r="316" spans="1:13" x14ac:dyDescent="0.35">
      <c r="A316" s="1" t="s">
        <v>522</v>
      </c>
      <c r="B316" t="s">
        <v>523</v>
      </c>
      <c r="C316" s="1" t="s">
        <v>522</v>
      </c>
      <c r="D316" s="1">
        <v>0</v>
      </c>
      <c r="J316" s="1" t="s">
        <v>522</v>
      </c>
      <c r="K316" t="s">
        <v>523</v>
      </c>
      <c r="L316" s="1" t="s">
        <v>522</v>
      </c>
      <c r="M316" s="1">
        <v>0</v>
      </c>
    </row>
    <row r="317" spans="1:13" x14ac:dyDescent="0.35">
      <c r="A317" s="1" t="s">
        <v>524</v>
      </c>
      <c r="B317" t="s">
        <v>525</v>
      </c>
      <c r="C317" s="1" t="s">
        <v>524</v>
      </c>
      <c r="D317" s="1">
        <v>0</v>
      </c>
      <c r="J317" s="1" t="s">
        <v>524</v>
      </c>
      <c r="K317" t="s">
        <v>525</v>
      </c>
      <c r="L317" s="1" t="s">
        <v>524</v>
      </c>
      <c r="M317" s="1">
        <v>0</v>
      </c>
    </row>
    <row r="318" spans="1:13" x14ac:dyDescent="0.35">
      <c r="A318" s="1" t="s">
        <v>526</v>
      </c>
      <c r="B318" t="s">
        <v>527</v>
      </c>
      <c r="C318" s="1" t="s">
        <v>526</v>
      </c>
      <c r="D318" s="1">
        <v>0</v>
      </c>
      <c r="J318" s="1" t="s">
        <v>526</v>
      </c>
      <c r="K318" t="s">
        <v>527</v>
      </c>
      <c r="L318" s="1" t="s">
        <v>526</v>
      </c>
      <c r="M318" s="1">
        <v>0</v>
      </c>
    </row>
    <row r="319" spans="1:13" x14ac:dyDescent="0.35">
      <c r="A319" s="1" t="s">
        <v>528</v>
      </c>
      <c r="B319" t="s">
        <v>529</v>
      </c>
      <c r="C319" s="1" t="s">
        <v>528</v>
      </c>
      <c r="D319" s="1">
        <v>0</v>
      </c>
      <c r="J319" s="1" t="s">
        <v>528</v>
      </c>
      <c r="K319" t="s">
        <v>529</v>
      </c>
      <c r="L319" s="1" t="s">
        <v>528</v>
      </c>
      <c r="M319" s="1">
        <v>0</v>
      </c>
    </row>
    <row r="320" spans="1:13" x14ac:dyDescent="0.35">
      <c r="A320" s="1" t="s">
        <v>530</v>
      </c>
      <c r="B320" t="s">
        <v>531</v>
      </c>
      <c r="C320" s="1" t="s">
        <v>530</v>
      </c>
      <c r="D320" s="1">
        <v>0</v>
      </c>
      <c r="J320" s="1" t="s">
        <v>530</v>
      </c>
      <c r="K320" t="s">
        <v>531</v>
      </c>
      <c r="L320" s="1" t="s">
        <v>530</v>
      </c>
      <c r="M320" s="1">
        <v>0</v>
      </c>
    </row>
    <row r="321" spans="1:13" x14ac:dyDescent="0.35">
      <c r="A321" s="1" t="s">
        <v>532</v>
      </c>
      <c r="B321" t="s">
        <v>533</v>
      </c>
      <c r="C321" s="1" t="s">
        <v>532</v>
      </c>
      <c r="D321" s="1">
        <v>0</v>
      </c>
      <c r="J321" s="1" t="s">
        <v>532</v>
      </c>
      <c r="K321" t="s">
        <v>533</v>
      </c>
      <c r="L321" s="1" t="s">
        <v>532</v>
      </c>
      <c r="M321" s="1">
        <v>0</v>
      </c>
    </row>
    <row r="322" spans="1:13" x14ac:dyDescent="0.35">
      <c r="A322" s="1" t="s">
        <v>534</v>
      </c>
      <c r="B322" t="s">
        <v>535</v>
      </c>
      <c r="C322" s="1" t="s">
        <v>534</v>
      </c>
      <c r="D322" s="1">
        <v>0</v>
      </c>
      <c r="J322" s="1" t="s">
        <v>534</v>
      </c>
      <c r="K322" t="s">
        <v>535</v>
      </c>
      <c r="L322" s="1" t="s">
        <v>534</v>
      </c>
      <c r="M322" s="1">
        <v>0</v>
      </c>
    </row>
    <row r="323" spans="1:13" x14ac:dyDescent="0.35">
      <c r="A323" s="1" t="s">
        <v>536</v>
      </c>
      <c r="B323" t="s">
        <v>537</v>
      </c>
      <c r="C323" s="1" t="s">
        <v>536</v>
      </c>
      <c r="D323" s="1">
        <v>0</v>
      </c>
      <c r="J323" s="1" t="s">
        <v>536</v>
      </c>
      <c r="K323" t="s">
        <v>537</v>
      </c>
      <c r="L323" s="1" t="s">
        <v>536</v>
      </c>
      <c r="M323" s="1">
        <v>0</v>
      </c>
    </row>
    <row r="324" spans="1:13" x14ac:dyDescent="0.35">
      <c r="A324" s="1" t="s">
        <v>538</v>
      </c>
      <c r="B324" t="s">
        <v>539</v>
      </c>
      <c r="C324" s="1" t="s">
        <v>538</v>
      </c>
      <c r="D324" s="1">
        <v>0</v>
      </c>
      <c r="J324" s="1" t="s">
        <v>538</v>
      </c>
      <c r="K324" t="s">
        <v>539</v>
      </c>
      <c r="L324" s="1" t="s">
        <v>538</v>
      </c>
      <c r="M324" s="1">
        <v>0</v>
      </c>
    </row>
    <row r="325" spans="1:13" x14ac:dyDescent="0.35">
      <c r="A325" s="1" t="s">
        <v>540</v>
      </c>
      <c r="B325" t="s">
        <v>541</v>
      </c>
      <c r="C325" s="1" t="s">
        <v>540</v>
      </c>
      <c r="D325" s="1" t="s">
        <v>7</v>
      </c>
      <c r="E325" t="s">
        <v>542</v>
      </c>
      <c r="J325" s="1" t="s">
        <v>540</v>
      </c>
      <c r="K325" t="s">
        <v>541</v>
      </c>
      <c r="L325" s="1" t="s">
        <v>540</v>
      </c>
      <c r="M325" s="1" t="s">
        <v>7</v>
      </c>
    </row>
    <row r="326" spans="1:13" x14ac:dyDescent="0.35">
      <c r="A326" s="1" t="s">
        <v>543</v>
      </c>
      <c r="B326" t="s">
        <v>544</v>
      </c>
      <c r="C326" s="1" t="s">
        <v>543</v>
      </c>
      <c r="D326" s="1" t="s">
        <v>7</v>
      </c>
      <c r="J326" s="1" t="s">
        <v>543</v>
      </c>
      <c r="K326" t="s">
        <v>544</v>
      </c>
      <c r="L326" s="1" t="s">
        <v>543</v>
      </c>
      <c r="M326" s="1" t="s">
        <v>7</v>
      </c>
    </row>
    <row r="327" spans="1:13" x14ac:dyDescent="0.35">
      <c r="A327" s="1" t="s">
        <v>545</v>
      </c>
      <c r="B327" t="s">
        <v>546</v>
      </c>
      <c r="C327" s="1" t="s">
        <v>545</v>
      </c>
      <c r="D327" s="1" t="s">
        <v>7</v>
      </c>
      <c r="J327" s="1" t="s">
        <v>545</v>
      </c>
      <c r="K327" t="s">
        <v>546</v>
      </c>
      <c r="L327" s="1" t="s">
        <v>545</v>
      </c>
      <c r="M327" s="1" t="s">
        <v>7</v>
      </c>
    </row>
    <row r="328" spans="1:13" x14ac:dyDescent="0.35">
      <c r="A328" s="1" t="s">
        <v>547</v>
      </c>
      <c r="B328" t="s">
        <v>548</v>
      </c>
      <c r="C328" s="1" t="s">
        <v>547</v>
      </c>
      <c r="D328" s="1" t="s">
        <v>7</v>
      </c>
      <c r="J328" s="1" t="s">
        <v>547</v>
      </c>
      <c r="K328" t="s">
        <v>548</v>
      </c>
      <c r="L328" s="1" t="s">
        <v>547</v>
      </c>
      <c r="M328" s="1" t="s">
        <v>7</v>
      </c>
    </row>
    <row r="329" spans="1:13" x14ac:dyDescent="0.35">
      <c r="A329" s="1" t="s">
        <v>549</v>
      </c>
      <c r="B329" t="s">
        <v>550</v>
      </c>
      <c r="C329" s="1" t="s">
        <v>549</v>
      </c>
      <c r="D329" s="1" t="s">
        <v>7</v>
      </c>
      <c r="E329" t="s">
        <v>551</v>
      </c>
      <c r="J329" s="1" t="s">
        <v>549</v>
      </c>
      <c r="K329" t="s">
        <v>550</v>
      </c>
      <c r="L329" s="1" t="s">
        <v>549</v>
      </c>
      <c r="M329" s="1" t="s">
        <v>7</v>
      </c>
    </row>
    <row r="330" spans="1:13" x14ac:dyDescent="0.35">
      <c r="A330" s="1" t="s">
        <v>552</v>
      </c>
      <c r="B330" t="s">
        <v>553</v>
      </c>
      <c r="C330" s="1" t="s">
        <v>552</v>
      </c>
      <c r="D330" s="1">
        <v>0</v>
      </c>
      <c r="J330" s="1" t="s">
        <v>552</v>
      </c>
      <c r="K330" t="s">
        <v>553</v>
      </c>
      <c r="L330" s="1" t="s">
        <v>552</v>
      </c>
      <c r="M330" s="1">
        <v>0</v>
      </c>
    </row>
    <row r="331" spans="1:13" x14ac:dyDescent="0.35">
      <c r="A331" s="1" t="s">
        <v>554</v>
      </c>
      <c r="B331" t="s">
        <v>555</v>
      </c>
      <c r="C331" s="1" t="s">
        <v>554</v>
      </c>
      <c r="D331" s="1">
        <v>0</v>
      </c>
      <c r="J331" s="1" t="s">
        <v>554</v>
      </c>
      <c r="K331" t="s">
        <v>555</v>
      </c>
      <c r="L331" s="1" t="s">
        <v>554</v>
      </c>
      <c r="M331" s="1">
        <v>0</v>
      </c>
    </row>
    <row r="332" spans="1:13" x14ac:dyDescent="0.35">
      <c r="A332" s="1" t="s">
        <v>556</v>
      </c>
      <c r="B332" t="s">
        <v>557</v>
      </c>
      <c r="C332" s="1" t="s">
        <v>556</v>
      </c>
      <c r="D332" s="1">
        <v>0</v>
      </c>
      <c r="J332" s="1" t="s">
        <v>556</v>
      </c>
      <c r="K332" t="s">
        <v>557</v>
      </c>
      <c r="L332" s="1" t="s">
        <v>556</v>
      </c>
      <c r="M332" s="1">
        <v>0</v>
      </c>
    </row>
    <row r="333" spans="1:13" x14ac:dyDescent="0.35">
      <c r="A333" s="1" t="s">
        <v>558</v>
      </c>
      <c r="B333" t="s">
        <v>559</v>
      </c>
      <c r="C333" s="1" t="s">
        <v>558</v>
      </c>
      <c r="D333" s="1">
        <v>0</v>
      </c>
      <c r="J333" s="1" t="s">
        <v>558</v>
      </c>
      <c r="K333" t="s">
        <v>559</v>
      </c>
      <c r="L333" s="1" t="s">
        <v>558</v>
      </c>
      <c r="M333" s="1">
        <v>0</v>
      </c>
    </row>
    <row r="334" spans="1:13" x14ac:dyDescent="0.35">
      <c r="A334" s="1" t="s">
        <v>560</v>
      </c>
      <c r="B334" t="s">
        <v>561</v>
      </c>
      <c r="C334" s="1" t="s">
        <v>560</v>
      </c>
      <c r="D334" s="1">
        <v>0</v>
      </c>
      <c r="J334" s="1" t="s">
        <v>560</v>
      </c>
      <c r="K334" t="s">
        <v>561</v>
      </c>
      <c r="L334" s="1" t="s">
        <v>560</v>
      </c>
      <c r="M334" s="1">
        <v>0</v>
      </c>
    </row>
    <row r="335" spans="1:13" x14ac:dyDescent="0.35">
      <c r="A335" s="1" t="s">
        <v>562</v>
      </c>
      <c r="B335" t="s">
        <v>563</v>
      </c>
      <c r="C335" s="1" t="s">
        <v>562</v>
      </c>
      <c r="D335" s="1">
        <v>0</v>
      </c>
      <c r="J335" s="1" t="s">
        <v>562</v>
      </c>
      <c r="K335" t="s">
        <v>563</v>
      </c>
      <c r="L335" s="1" t="s">
        <v>562</v>
      </c>
      <c r="M335" s="1">
        <v>0</v>
      </c>
    </row>
    <row r="336" spans="1:13" x14ac:dyDescent="0.35">
      <c r="A336" s="1" t="s">
        <v>564</v>
      </c>
      <c r="B336" t="s">
        <v>565</v>
      </c>
      <c r="C336" s="1" t="s">
        <v>564</v>
      </c>
      <c r="D336" s="1" t="s">
        <v>7</v>
      </c>
      <c r="J336" s="1" t="s">
        <v>564</v>
      </c>
      <c r="K336" t="s">
        <v>565</v>
      </c>
      <c r="L336" s="1" t="s">
        <v>564</v>
      </c>
      <c r="M336" s="1" t="s">
        <v>7</v>
      </c>
    </row>
    <row r="337" spans="1:13" x14ac:dyDescent="0.35">
      <c r="A337" s="1" t="s">
        <v>566</v>
      </c>
      <c r="B337" t="s">
        <v>567</v>
      </c>
      <c r="C337" s="1" t="s">
        <v>566</v>
      </c>
      <c r="D337" s="1" t="s">
        <v>7</v>
      </c>
      <c r="J337" s="1" t="s">
        <v>566</v>
      </c>
      <c r="K337" t="s">
        <v>567</v>
      </c>
      <c r="L337" s="1" t="s">
        <v>566</v>
      </c>
      <c r="M337" s="1" t="s">
        <v>7</v>
      </c>
    </row>
    <row r="338" spans="1:13" x14ac:dyDescent="0.35">
      <c r="A338" s="1" t="s">
        <v>568</v>
      </c>
      <c r="B338" t="s">
        <v>569</v>
      </c>
      <c r="C338" s="1" t="s">
        <v>568</v>
      </c>
      <c r="D338" s="1" t="s">
        <v>7</v>
      </c>
      <c r="J338" s="1" t="s">
        <v>568</v>
      </c>
      <c r="K338" t="s">
        <v>569</v>
      </c>
      <c r="L338" s="1" t="s">
        <v>568</v>
      </c>
      <c r="M338" s="1" t="s">
        <v>7</v>
      </c>
    </row>
    <row r="339" spans="1:13" x14ac:dyDescent="0.35">
      <c r="A339" s="1" t="s">
        <v>570</v>
      </c>
      <c r="B339" t="s">
        <v>571</v>
      </c>
      <c r="C339" s="1" t="s">
        <v>570</v>
      </c>
      <c r="D339" s="1">
        <v>0</v>
      </c>
      <c r="J339" s="1" t="s">
        <v>570</v>
      </c>
      <c r="K339" t="s">
        <v>571</v>
      </c>
      <c r="L339" s="1" t="s">
        <v>570</v>
      </c>
      <c r="M339" s="1">
        <v>0</v>
      </c>
    </row>
    <row r="340" spans="1:13" x14ac:dyDescent="0.35">
      <c r="A340" s="1" t="s">
        <v>572</v>
      </c>
      <c r="B340" t="s">
        <v>573</v>
      </c>
      <c r="C340" s="1" t="s">
        <v>572</v>
      </c>
      <c r="D340" s="1" t="s">
        <v>7</v>
      </c>
      <c r="J340" s="1" t="s">
        <v>572</v>
      </c>
      <c r="K340" t="s">
        <v>573</v>
      </c>
      <c r="L340" s="1" t="s">
        <v>572</v>
      </c>
      <c r="M340" s="1" t="s">
        <v>7</v>
      </c>
    </row>
    <row r="341" spans="1:13" x14ac:dyDescent="0.35">
      <c r="A341" s="1" t="s">
        <v>574</v>
      </c>
      <c r="B341" t="s">
        <v>575</v>
      </c>
      <c r="C341" s="1" t="s">
        <v>574</v>
      </c>
      <c r="D341" s="1">
        <v>0</v>
      </c>
      <c r="J341" s="1" t="s">
        <v>574</v>
      </c>
      <c r="K341" t="s">
        <v>575</v>
      </c>
      <c r="L341" s="1" t="s">
        <v>574</v>
      </c>
      <c r="M341" s="1">
        <v>0</v>
      </c>
    </row>
    <row r="342" spans="1:13" x14ac:dyDescent="0.35">
      <c r="A342" s="1" t="s">
        <v>576</v>
      </c>
      <c r="B342" t="s">
        <v>577</v>
      </c>
      <c r="C342" s="1" t="s">
        <v>576</v>
      </c>
      <c r="D342" s="1" t="s">
        <v>7</v>
      </c>
      <c r="J342" s="1" t="s">
        <v>576</v>
      </c>
      <c r="K342" t="s">
        <v>577</v>
      </c>
      <c r="L342" s="1" t="s">
        <v>576</v>
      </c>
      <c r="M342" s="1" t="s">
        <v>7</v>
      </c>
    </row>
    <row r="343" spans="1:13" x14ac:dyDescent="0.35">
      <c r="A343" s="1" t="s">
        <v>578</v>
      </c>
      <c r="B343" t="s">
        <v>579</v>
      </c>
      <c r="C343" s="1" t="s">
        <v>578</v>
      </c>
      <c r="D343" s="1">
        <v>0</v>
      </c>
      <c r="J343" s="1" t="s">
        <v>578</v>
      </c>
      <c r="K343" t="s">
        <v>579</v>
      </c>
      <c r="L343" s="1" t="s">
        <v>578</v>
      </c>
      <c r="M343" s="1">
        <v>0</v>
      </c>
    </row>
    <row r="344" spans="1:13" x14ac:dyDescent="0.35">
      <c r="A344" s="1" t="s">
        <v>580</v>
      </c>
      <c r="B344" t="s">
        <v>581</v>
      </c>
      <c r="C344" s="1" t="s">
        <v>580</v>
      </c>
      <c r="D344" s="1" t="s">
        <v>7</v>
      </c>
      <c r="J344" s="1" t="s">
        <v>580</v>
      </c>
      <c r="K344" t="s">
        <v>581</v>
      </c>
      <c r="L344" s="1" t="s">
        <v>580</v>
      </c>
      <c r="M344" s="1" t="s">
        <v>7</v>
      </c>
    </row>
    <row r="345" spans="1:13" x14ac:dyDescent="0.35">
      <c r="B345" t="s">
        <v>582</v>
      </c>
      <c r="J345" s="1"/>
      <c r="K345" t="s">
        <v>582</v>
      </c>
      <c r="L345" s="1"/>
      <c r="M345" s="1"/>
    </row>
    <row r="346" spans="1:13" x14ac:dyDescent="0.35">
      <c r="A346" s="1" t="s">
        <v>583</v>
      </c>
      <c r="B346" t="s">
        <v>584</v>
      </c>
      <c r="C346" s="1" t="s">
        <v>583</v>
      </c>
      <c r="D346" s="1" t="s">
        <v>55</v>
      </c>
      <c r="E346" t="s">
        <v>585</v>
      </c>
      <c r="J346" s="1" t="s">
        <v>583</v>
      </c>
      <c r="K346" t="s">
        <v>584</v>
      </c>
      <c r="L346" s="1" t="s">
        <v>583</v>
      </c>
      <c r="M346" s="1" t="s">
        <v>55</v>
      </c>
    </row>
    <row r="347" spans="1:13" x14ac:dyDescent="0.35">
      <c r="A347" s="1" t="s">
        <v>586</v>
      </c>
      <c r="B347" t="s">
        <v>587</v>
      </c>
      <c r="C347" s="1" t="s">
        <v>586</v>
      </c>
      <c r="D347" s="1">
        <v>0</v>
      </c>
      <c r="J347" s="1" t="s">
        <v>586</v>
      </c>
      <c r="K347" t="s">
        <v>587</v>
      </c>
      <c r="L347" s="1" t="s">
        <v>586</v>
      </c>
      <c r="M347" s="1">
        <v>0</v>
      </c>
    </row>
    <row r="348" spans="1:13" x14ac:dyDescent="0.35">
      <c r="A348" s="1" t="s">
        <v>588</v>
      </c>
      <c r="B348" t="s">
        <v>589</v>
      </c>
      <c r="C348" s="1" t="s">
        <v>588</v>
      </c>
      <c r="D348" s="1">
        <v>0</v>
      </c>
      <c r="J348" s="1" t="s">
        <v>588</v>
      </c>
      <c r="K348" t="s">
        <v>589</v>
      </c>
      <c r="L348" s="1" t="s">
        <v>588</v>
      </c>
      <c r="M348" s="1">
        <v>0</v>
      </c>
    </row>
    <row r="349" spans="1:13" x14ac:dyDescent="0.35">
      <c r="A349" s="1" t="s">
        <v>590</v>
      </c>
      <c r="B349" t="s">
        <v>591</v>
      </c>
      <c r="C349" s="1" t="s">
        <v>590</v>
      </c>
      <c r="D349" s="1">
        <v>0</v>
      </c>
      <c r="J349" s="1" t="s">
        <v>590</v>
      </c>
      <c r="K349" t="s">
        <v>591</v>
      </c>
      <c r="L349" s="1" t="s">
        <v>590</v>
      </c>
      <c r="M349" s="1">
        <v>0</v>
      </c>
    </row>
    <row r="350" spans="1:13" x14ac:dyDescent="0.35">
      <c r="A350" s="1" t="s">
        <v>592</v>
      </c>
      <c r="B350" t="s">
        <v>593</v>
      </c>
      <c r="C350" s="1" t="s">
        <v>592</v>
      </c>
      <c r="D350" s="1">
        <v>0</v>
      </c>
      <c r="J350" s="1" t="s">
        <v>592</v>
      </c>
      <c r="K350" t="s">
        <v>593</v>
      </c>
      <c r="L350" s="1" t="s">
        <v>592</v>
      </c>
      <c r="M350" s="1">
        <v>0</v>
      </c>
    </row>
    <row r="351" spans="1:13" x14ac:dyDescent="0.35">
      <c r="A351" s="1" t="s">
        <v>594</v>
      </c>
      <c r="B351" t="s">
        <v>595</v>
      </c>
      <c r="C351" s="1" t="s">
        <v>594</v>
      </c>
      <c r="D351" s="1">
        <v>0</v>
      </c>
      <c r="J351" s="1" t="s">
        <v>594</v>
      </c>
      <c r="K351" t="s">
        <v>595</v>
      </c>
      <c r="L351" s="1" t="s">
        <v>594</v>
      </c>
      <c r="M351" s="1">
        <v>0</v>
      </c>
    </row>
    <row r="352" spans="1:13" x14ac:dyDescent="0.35">
      <c r="A352" s="1" t="s">
        <v>596</v>
      </c>
      <c r="B352" t="s">
        <v>597</v>
      </c>
      <c r="C352" s="1" t="s">
        <v>596</v>
      </c>
      <c r="D352" s="1">
        <v>0</v>
      </c>
      <c r="J352" s="1" t="s">
        <v>596</v>
      </c>
      <c r="K352" t="s">
        <v>597</v>
      </c>
      <c r="L352" s="1" t="s">
        <v>596</v>
      </c>
      <c r="M352" s="1">
        <v>0</v>
      </c>
    </row>
    <row r="353" spans="1:13" x14ac:dyDescent="0.35">
      <c r="A353" s="1" t="s">
        <v>598</v>
      </c>
      <c r="B353" t="s">
        <v>599</v>
      </c>
      <c r="C353" s="1" t="s">
        <v>598</v>
      </c>
      <c r="D353" s="1">
        <v>0</v>
      </c>
      <c r="J353" s="1" t="s">
        <v>598</v>
      </c>
      <c r="K353" t="s">
        <v>599</v>
      </c>
      <c r="L353" s="1" t="s">
        <v>598</v>
      </c>
      <c r="M353" s="1">
        <v>0</v>
      </c>
    </row>
    <row r="354" spans="1:13" x14ac:dyDescent="0.35">
      <c r="A354" s="1" t="s">
        <v>600</v>
      </c>
      <c r="B354" t="s">
        <v>601</v>
      </c>
      <c r="C354" s="1" t="s">
        <v>600</v>
      </c>
      <c r="D354" s="1">
        <v>0</v>
      </c>
      <c r="J354" s="1" t="s">
        <v>600</v>
      </c>
      <c r="K354" t="s">
        <v>601</v>
      </c>
      <c r="L354" s="1" t="s">
        <v>600</v>
      </c>
      <c r="M354" s="1">
        <v>0</v>
      </c>
    </row>
    <row r="355" spans="1:13" x14ac:dyDescent="0.35">
      <c r="A355" s="1" t="s">
        <v>602</v>
      </c>
      <c r="B355" t="s">
        <v>603</v>
      </c>
      <c r="C355" s="1" t="s">
        <v>602</v>
      </c>
      <c r="D355" s="1">
        <v>0</v>
      </c>
      <c r="J355" s="1" t="s">
        <v>602</v>
      </c>
      <c r="K355" t="s">
        <v>603</v>
      </c>
      <c r="L355" s="1" t="s">
        <v>602</v>
      </c>
      <c r="M355" s="1">
        <v>0</v>
      </c>
    </row>
    <row r="356" spans="1:13" x14ac:dyDescent="0.35">
      <c r="A356" s="1" t="s">
        <v>604</v>
      </c>
      <c r="B356" t="s">
        <v>605</v>
      </c>
      <c r="C356" s="1" t="s">
        <v>604</v>
      </c>
      <c r="D356" s="1">
        <v>0</v>
      </c>
      <c r="J356" s="1" t="s">
        <v>604</v>
      </c>
      <c r="K356" t="s">
        <v>605</v>
      </c>
      <c r="L356" s="1" t="s">
        <v>604</v>
      </c>
      <c r="M356" s="1">
        <v>0</v>
      </c>
    </row>
    <row r="357" spans="1:13" x14ac:dyDescent="0.35">
      <c r="A357" s="1" t="s">
        <v>606</v>
      </c>
      <c r="B357" t="s">
        <v>607</v>
      </c>
      <c r="C357" s="1" t="s">
        <v>606</v>
      </c>
      <c r="D357" s="1">
        <v>0</v>
      </c>
      <c r="J357" s="1" t="s">
        <v>606</v>
      </c>
      <c r="K357" t="s">
        <v>607</v>
      </c>
      <c r="L357" s="1" t="s">
        <v>606</v>
      </c>
      <c r="M357" s="1">
        <v>0</v>
      </c>
    </row>
    <row r="358" spans="1:13" x14ac:dyDescent="0.35">
      <c r="A358" s="1" t="s">
        <v>608</v>
      </c>
      <c r="B358" t="s">
        <v>609</v>
      </c>
      <c r="C358" s="1" t="s">
        <v>608</v>
      </c>
      <c r="D358" s="1">
        <v>0</v>
      </c>
      <c r="J358" s="1" t="s">
        <v>608</v>
      </c>
      <c r="K358" t="s">
        <v>609</v>
      </c>
      <c r="L358" s="1" t="s">
        <v>608</v>
      </c>
      <c r="M358" s="1">
        <v>0</v>
      </c>
    </row>
    <row r="359" spans="1:13" x14ac:dyDescent="0.35">
      <c r="A359" s="1" t="s">
        <v>610</v>
      </c>
      <c r="B359" t="s">
        <v>611</v>
      </c>
      <c r="C359" s="1" t="s">
        <v>610</v>
      </c>
      <c r="D359" s="1">
        <v>0</v>
      </c>
      <c r="J359" s="1" t="s">
        <v>610</v>
      </c>
      <c r="K359" t="s">
        <v>611</v>
      </c>
      <c r="L359" s="1" t="s">
        <v>610</v>
      </c>
      <c r="M359" s="1">
        <v>0</v>
      </c>
    </row>
    <row r="360" spans="1:13" x14ac:dyDescent="0.35">
      <c r="A360" s="1" t="s">
        <v>612</v>
      </c>
      <c r="B360" t="s">
        <v>613</v>
      </c>
      <c r="C360" s="1" t="s">
        <v>612</v>
      </c>
      <c r="D360" s="1">
        <v>0</v>
      </c>
      <c r="J360" s="1" t="s">
        <v>612</v>
      </c>
      <c r="K360" t="s">
        <v>613</v>
      </c>
      <c r="L360" s="1" t="s">
        <v>612</v>
      </c>
      <c r="M360" s="1">
        <v>0</v>
      </c>
    </row>
    <row r="361" spans="1:13" x14ac:dyDescent="0.35">
      <c r="A361" s="1" t="s">
        <v>614</v>
      </c>
      <c r="B361" t="s">
        <v>615</v>
      </c>
      <c r="C361" s="1" t="s">
        <v>614</v>
      </c>
      <c r="D361" s="1">
        <v>0</v>
      </c>
      <c r="J361" s="1" t="s">
        <v>614</v>
      </c>
      <c r="K361" t="s">
        <v>615</v>
      </c>
      <c r="L361" s="1" t="s">
        <v>614</v>
      </c>
      <c r="M361" s="1">
        <v>0</v>
      </c>
    </row>
    <row r="362" spans="1:13" x14ac:dyDescent="0.35">
      <c r="A362" s="1" t="s">
        <v>616</v>
      </c>
      <c r="B362" t="s">
        <v>617</v>
      </c>
      <c r="C362" s="1" t="s">
        <v>616</v>
      </c>
      <c r="D362" s="1">
        <v>0</v>
      </c>
      <c r="J362" s="1" t="s">
        <v>616</v>
      </c>
      <c r="K362" t="s">
        <v>617</v>
      </c>
      <c r="L362" s="1" t="s">
        <v>616</v>
      </c>
      <c r="M362" s="1">
        <v>0</v>
      </c>
    </row>
    <row r="363" spans="1:13" x14ac:dyDescent="0.35">
      <c r="A363" s="1" t="s">
        <v>618</v>
      </c>
      <c r="B363" t="s">
        <v>619</v>
      </c>
      <c r="C363" s="1" t="s">
        <v>618</v>
      </c>
      <c r="D363" s="1">
        <v>0</v>
      </c>
      <c r="J363" s="1" t="s">
        <v>618</v>
      </c>
      <c r="K363" t="s">
        <v>619</v>
      </c>
      <c r="L363" s="1" t="s">
        <v>618</v>
      </c>
      <c r="M363" s="1">
        <v>0</v>
      </c>
    </row>
    <row r="364" spans="1:13" x14ac:dyDescent="0.35">
      <c r="A364" s="1" t="s">
        <v>620</v>
      </c>
      <c r="B364" t="s">
        <v>621</v>
      </c>
      <c r="C364" s="1" t="s">
        <v>620</v>
      </c>
      <c r="D364" s="1" t="s">
        <v>55</v>
      </c>
      <c r="J364" s="1" t="s">
        <v>620</v>
      </c>
      <c r="K364" t="s">
        <v>621</v>
      </c>
      <c r="L364" s="1" t="s">
        <v>620</v>
      </c>
      <c r="M364" s="1" t="s">
        <v>55</v>
      </c>
    </row>
    <row r="365" spans="1:13" x14ac:dyDescent="0.35">
      <c r="A365" s="1" t="s">
        <v>622</v>
      </c>
      <c r="B365" t="s">
        <v>623</v>
      </c>
      <c r="C365" s="1" t="s">
        <v>622</v>
      </c>
      <c r="D365" s="1">
        <v>0</v>
      </c>
      <c r="J365" s="1" t="s">
        <v>622</v>
      </c>
      <c r="K365" t="s">
        <v>623</v>
      </c>
      <c r="L365" s="1" t="s">
        <v>622</v>
      </c>
      <c r="M365" s="1">
        <v>0</v>
      </c>
    </row>
    <row r="366" spans="1:13" x14ac:dyDescent="0.35">
      <c r="A366" s="1" t="s">
        <v>624</v>
      </c>
      <c r="B366" t="s">
        <v>625</v>
      </c>
      <c r="C366" s="1" t="s">
        <v>624</v>
      </c>
      <c r="D366" s="1" t="s">
        <v>7</v>
      </c>
      <c r="J366" s="1" t="s">
        <v>624</v>
      </c>
      <c r="K366" t="s">
        <v>625</v>
      </c>
      <c r="L366" s="1" t="s">
        <v>624</v>
      </c>
      <c r="M366" s="1" t="s">
        <v>7</v>
      </c>
    </row>
    <row r="367" spans="1:13" x14ac:dyDescent="0.35">
      <c r="A367" s="1" t="s">
        <v>626</v>
      </c>
      <c r="B367" t="s">
        <v>627</v>
      </c>
      <c r="C367" s="1" t="s">
        <v>626</v>
      </c>
      <c r="D367" s="1" t="s">
        <v>7</v>
      </c>
      <c r="J367" s="1" t="s">
        <v>626</v>
      </c>
      <c r="K367" t="s">
        <v>627</v>
      </c>
      <c r="L367" s="1" t="s">
        <v>626</v>
      </c>
      <c r="M367" s="1" t="s">
        <v>7</v>
      </c>
    </row>
    <row r="368" spans="1:13" x14ac:dyDescent="0.35">
      <c r="A368" s="1" t="s">
        <v>628</v>
      </c>
      <c r="B368" t="s">
        <v>629</v>
      </c>
      <c r="C368" s="1" t="s">
        <v>628</v>
      </c>
      <c r="D368" s="1" t="s">
        <v>7</v>
      </c>
      <c r="J368" s="1" t="s">
        <v>628</v>
      </c>
      <c r="K368" t="s">
        <v>629</v>
      </c>
      <c r="L368" s="1" t="s">
        <v>628</v>
      </c>
      <c r="M368" s="1" t="s">
        <v>7</v>
      </c>
    </row>
    <row r="369" spans="1:13" x14ac:dyDescent="0.35">
      <c r="A369" s="1" t="s">
        <v>630</v>
      </c>
      <c r="B369" t="s">
        <v>631</v>
      </c>
      <c r="C369" s="1" t="s">
        <v>630</v>
      </c>
      <c r="D369" s="1" t="s">
        <v>7</v>
      </c>
      <c r="E369" t="s">
        <v>632</v>
      </c>
      <c r="J369" s="1" t="s">
        <v>630</v>
      </c>
      <c r="K369" t="s">
        <v>631</v>
      </c>
      <c r="L369" s="1" t="s">
        <v>630</v>
      </c>
      <c r="M369" s="1" t="s">
        <v>7</v>
      </c>
    </row>
    <row r="370" spans="1:13" x14ac:dyDescent="0.35">
      <c r="A370" s="1" t="s">
        <v>633</v>
      </c>
      <c r="B370" t="s">
        <v>634</v>
      </c>
      <c r="C370" s="1" t="s">
        <v>633</v>
      </c>
      <c r="D370" s="1" t="s">
        <v>7</v>
      </c>
      <c r="J370" s="1" t="s">
        <v>633</v>
      </c>
      <c r="K370" t="s">
        <v>634</v>
      </c>
      <c r="L370" s="1" t="s">
        <v>633</v>
      </c>
      <c r="M370" s="1" t="s">
        <v>7</v>
      </c>
    </row>
    <row r="371" spans="1:13" x14ac:dyDescent="0.35">
      <c r="A371" s="1" t="s">
        <v>635</v>
      </c>
      <c r="B371" t="s">
        <v>636</v>
      </c>
      <c r="C371" s="1" t="s">
        <v>635</v>
      </c>
      <c r="D371" s="1" t="s">
        <v>7</v>
      </c>
      <c r="J371" s="1" t="s">
        <v>635</v>
      </c>
      <c r="K371" t="s">
        <v>636</v>
      </c>
      <c r="L371" s="1" t="s">
        <v>635</v>
      </c>
      <c r="M371" s="1" t="s">
        <v>7</v>
      </c>
    </row>
    <row r="372" spans="1:13" x14ac:dyDescent="0.35">
      <c r="A372" s="1" t="s">
        <v>637</v>
      </c>
      <c r="B372" t="s">
        <v>638</v>
      </c>
      <c r="C372" s="1" t="s">
        <v>637</v>
      </c>
      <c r="D372" s="1">
        <v>0</v>
      </c>
      <c r="J372" s="1" t="s">
        <v>637</v>
      </c>
      <c r="K372" t="s">
        <v>638</v>
      </c>
      <c r="L372" s="1" t="s">
        <v>637</v>
      </c>
      <c r="M372" s="1">
        <v>0</v>
      </c>
    </row>
    <row r="373" spans="1:13" x14ac:dyDescent="0.35">
      <c r="A373" s="1" t="s">
        <v>639</v>
      </c>
      <c r="B373" t="s">
        <v>640</v>
      </c>
      <c r="C373" s="1" t="s">
        <v>639</v>
      </c>
      <c r="D373" s="1">
        <v>0</v>
      </c>
      <c r="J373" s="1" t="s">
        <v>639</v>
      </c>
      <c r="K373" t="s">
        <v>640</v>
      </c>
      <c r="L373" s="1" t="s">
        <v>639</v>
      </c>
      <c r="M373" s="1">
        <v>0</v>
      </c>
    </row>
    <row r="374" spans="1:13" x14ac:dyDescent="0.35">
      <c r="A374" s="1" t="s">
        <v>641</v>
      </c>
      <c r="B374" t="s">
        <v>642</v>
      </c>
      <c r="C374" s="1" t="s">
        <v>641</v>
      </c>
      <c r="D374" s="1">
        <v>0</v>
      </c>
      <c r="J374" s="1" t="s">
        <v>641</v>
      </c>
      <c r="K374" t="s">
        <v>642</v>
      </c>
      <c r="L374" s="1" t="s">
        <v>641</v>
      </c>
      <c r="M374" s="1">
        <v>0</v>
      </c>
    </row>
    <row r="375" spans="1:13" x14ac:dyDescent="0.35">
      <c r="A375" s="1" t="s">
        <v>643</v>
      </c>
      <c r="B375" t="s">
        <v>644</v>
      </c>
      <c r="C375" s="1" t="s">
        <v>643</v>
      </c>
      <c r="D375" s="1">
        <v>0</v>
      </c>
      <c r="J375" s="1" t="s">
        <v>643</v>
      </c>
      <c r="K375" t="s">
        <v>644</v>
      </c>
      <c r="L375" s="1" t="s">
        <v>643</v>
      </c>
      <c r="M375" s="1">
        <v>0</v>
      </c>
    </row>
    <row r="376" spans="1:13" x14ac:dyDescent="0.35">
      <c r="A376" s="1" t="s">
        <v>645</v>
      </c>
      <c r="B376" t="s">
        <v>646</v>
      </c>
      <c r="C376" s="1" t="s">
        <v>645</v>
      </c>
      <c r="D376" s="1">
        <v>0</v>
      </c>
      <c r="J376" s="1" t="s">
        <v>645</v>
      </c>
      <c r="K376" t="s">
        <v>646</v>
      </c>
      <c r="L376" s="1" t="s">
        <v>645</v>
      </c>
      <c r="M376" s="1">
        <v>0</v>
      </c>
    </row>
    <row r="377" spans="1:13" x14ac:dyDescent="0.35">
      <c r="A377" s="1" t="s">
        <v>647</v>
      </c>
      <c r="B377" t="s">
        <v>648</v>
      </c>
      <c r="C377" s="1" t="s">
        <v>647</v>
      </c>
      <c r="D377" s="1">
        <v>0</v>
      </c>
      <c r="J377" s="1" t="s">
        <v>647</v>
      </c>
      <c r="K377" t="s">
        <v>648</v>
      </c>
      <c r="L377" s="1" t="s">
        <v>647</v>
      </c>
      <c r="M377" s="1">
        <v>0</v>
      </c>
    </row>
    <row r="378" spans="1:13" x14ac:dyDescent="0.35">
      <c r="A378" s="1" t="s">
        <v>649</v>
      </c>
      <c r="B378" t="s">
        <v>650</v>
      </c>
      <c r="C378" s="1" t="s">
        <v>649</v>
      </c>
      <c r="D378" s="1">
        <v>0</v>
      </c>
      <c r="J378" s="1" t="s">
        <v>649</v>
      </c>
      <c r="K378" t="s">
        <v>650</v>
      </c>
      <c r="L378" s="1" t="s">
        <v>649</v>
      </c>
      <c r="M378" s="1">
        <v>0</v>
      </c>
    </row>
    <row r="379" spans="1:13" x14ac:dyDescent="0.35">
      <c r="A379" s="1" t="s">
        <v>651</v>
      </c>
      <c r="B379" t="s">
        <v>652</v>
      </c>
      <c r="C379" s="1" t="s">
        <v>651</v>
      </c>
      <c r="D379" s="1">
        <v>0</v>
      </c>
      <c r="J379" s="1" t="s">
        <v>651</v>
      </c>
      <c r="K379" t="s">
        <v>652</v>
      </c>
      <c r="L379" s="1" t="s">
        <v>651</v>
      </c>
      <c r="M379" s="1">
        <v>0</v>
      </c>
    </row>
    <row r="380" spans="1:13" x14ac:dyDescent="0.35">
      <c r="A380" s="1" t="s">
        <v>653</v>
      </c>
      <c r="B380" t="s">
        <v>654</v>
      </c>
      <c r="C380" s="1" t="s">
        <v>653</v>
      </c>
      <c r="D380" s="1">
        <v>0</v>
      </c>
      <c r="J380" s="1" t="s">
        <v>653</v>
      </c>
      <c r="K380" t="s">
        <v>654</v>
      </c>
      <c r="L380" s="1" t="s">
        <v>653</v>
      </c>
      <c r="M380" s="1">
        <v>0</v>
      </c>
    </row>
    <row r="381" spans="1:13" x14ac:dyDescent="0.35">
      <c r="A381" s="1" t="s">
        <v>655</v>
      </c>
      <c r="B381" t="s">
        <v>656</v>
      </c>
      <c r="C381" s="1" t="s">
        <v>655</v>
      </c>
      <c r="D381" s="1">
        <v>0</v>
      </c>
      <c r="J381" s="1" t="s">
        <v>655</v>
      </c>
      <c r="K381" t="s">
        <v>656</v>
      </c>
      <c r="L381" s="1" t="s">
        <v>655</v>
      </c>
      <c r="M381" s="1">
        <v>0</v>
      </c>
    </row>
    <row r="382" spans="1:13" x14ac:dyDescent="0.35">
      <c r="A382" s="1" t="s">
        <v>657</v>
      </c>
      <c r="B382" t="s">
        <v>658</v>
      </c>
      <c r="C382" s="1" t="s">
        <v>657</v>
      </c>
      <c r="D382" s="1">
        <v>0</v>
      </c>
      <c r="J382" s="1" t="s">
        <v>657</v>
      </c>
      <c r="K382" t="s">
        <v>658</v>
      </c>
      <c r="L382" s="1" t="s">
        <v>657</v>
      </c>
      <c r="M382" s="1">
        <v>0</v>
      </c>
    </row>
    <row r="383" spans="1:13" x14ac:dyDescent="0.35">
      <c r="A383" s="1" t="s">
        <v>659</v>
      </c>
      <c r="B383" t="s">
        <v>660</v>
      </c>
      <c r="C383" s="1" t="s">
        <v>659</v>
      </c>
      <c r="D383" s="1">
        <v>0</v>
      </c>
      <c r="J383" s="1" t="s">
        <v>659</v>
      </c>
      <c r="K383" t="s">
        <v>660</v>
      </c>
      <c r="L383" s="1" t="s">
        <v>659</v>
      </c>
      <c r="M383" s="1">
        <v>0</v>
      </c>
    </row>
    <row r="384" spans="1:13" x14ac:dyDescent="0.35">
      <c r="A384" s="1" t="s">
        <v>661</v>
      </c>
      <c r="B384" t="s">
        <v>662</v>
      </c>
      <c r="C384" s="1" t="s">
        <v>661</v>
      </c>
      <c r="D384" s="1">
        <v>0</v>
      </c>
      <c r="J384" s="1" t="s">
        <v>661</v>
      </c>
      <c r="K384" t="s">
        <v>662</v>
      </c>
      <c r="L384" s="1" t="s">
        <v>661</v>
      </c>
      <c r="M384" s="1">
        <v>0</v>
      </c>
    </row>
    <row r="385" spans="1:13" x14ac:dyDescent="0.35">
      <c r="A385" s="1" t="s">
        <v>663</v>
      </c>
      <c r="B385" t="s">
        <v>664</v>
      </c>
      <c r="C385" s="1" t="s">
        <v>663</v>
      </c>
      <c r="D385" s="1">
        <v>0</v>
      </c>
      <c r="J385" s="1" t="s">
        <v>663</v>
      </c>
      <c r="K385" t="s">
        <v>664</v>
      </c>
      <c r="L385" s="1" t="s">
        <v>663</v>
      </c>
      <c r="M385" s="1">
        <v>0</v>
      </c>
    </row>
    <row r="386" spans="1:13" x14ac:dyDescent="0.35">
      <c r="A386" s="1" t="s">
        <v>665</v>
      </c>
      <c r="B386" t="s">
        <v>666</v>
      </c>
      <c r="C386" s="1" t="s">
        <v>665</v>
      </c>
      <c r="D386" s="1" t="s">
        <v>7</v>
      </c>
      <c r="J386" s="1" t="s">
        <v>665</v>
      </c>
      <c r="K386" t="s">
        <v>666</v>
      </c>
      <c r="L386" s="1" t="s">
        <v>665</v>
      </c>
      <c r="M386" s="1" t="s">
        <v>7</v>
      </c>
    </row>
    <row r="387" spans="1:13" x14ac:dyDescent="0.35">
      <c r="A387" s="1" t="s">
        <v>667</v>
      </c>
      <c r="B387" t="s">
        <v>668</v>
      </c>
      <c r="C387" s="1" t="s">
        <v>667</v>
      </c>
      <c r="D387" s="1">
        <v>0</v>
      </c>
      <c r="J387" s="1" t="s">
        <v>667</v>
      </c>
      <c r="K387" t="s">
        <v>668</v>
      </c>
      <c r="L387" s="1" t="s">
        <v>667</v>
      </c>
      <c r="M387" s="1">
        <v>0</v>
      </c>
    </row>
    <row r="388" spans="1:13" x14ac:dyDescent="0.35">
      <c r="A388" s="1" t="s">
        <v>669</v>
      </c>
      <c r="B388" t="s">
        <v>670</v>
      </c>
      <c r="C388" s="1" t="s">
        <v>669</v>
      </c>
      <c r="D388" s="1">
        <v>0</v>
      </c>
      <c r="J388" s="1" t="s">
        <v>669</v>
      </c>
      <c r="K388" t="s">
        <v>670</v>
      </c>
      <c r="L388" s="1" t="s">
        <v>669</v>
      </c>
      <c r="M388" s="1">
        <v>0</v>
      </c>
    </row>
    <row r="389" spans="1:13" x14ac:dyDescent="0.35">
      <c r="A389" s="1" t="s">
        <v>671</v>
      </c>
      <c r="B389" t="s">
        <v>672</v>
      </c>
      <c r="C389" s="1" t="s">
        <v>671</v>
      </c>
      <c r="D389" s="1">
        <v>0</v>
      </c>
      <c r="J389" s="1" t="s">
        <v>671</v>
      </c>
      <c r="K389" t="s">
        <v>672</v>
      </c>
      <c r="L389" s="1" t="s">
        <v>671</v>
      </c>
      <c r="M389" s="1">
        <v>0</v>
      </c>
    </row>
    <row r="390" spans="1:13" x14ac:dyDescent="0.35">
      <c r="A390" s="1" t="s">
        <v>673</v>
      </c>
      <c r="B390" t="s">
        <v>674</v>
      </c>
      <c r="C390" s="1" t="s">
        <v>673</v>
      </c>
      <c r="D390" s="1">
        <v>0</v>
      </c>
      <c r="J390" s="1" t="s">
        <v>673</v>
      </c>
      <c r="K390" t="s">
        <v>674</v>
      </c>
      <c r="L390" s="1" t="s">
        <v>673</v>
      </c>
      <c r="M390" s="1">
        <v>0</v>
      </c>
    </row>
    <row r="391" spans="1:13" x14ac:dyDescent="0.35">
      <c r="A391" s="1" t="s">
        <v>675</v>
      </c>
      <c r="B391" t="s">
        <v>676</v>
      </c>
      <c r="C391" s="1" t="s">
        <v>675</v>
      </c>
      <c r="D391" s="1">
        <v>0</v>
      </c>
      <c r="J391" s="1" t="s">
        <v>675</v>
      </c>
      <c r="K391" t="s">
        <v>676</v>
      </c>
      <c r="L391" s="1" t="s">
        <v>675</v>
      </c>
      <c r="M391" s="1">
        <v>0</v>
      </c>
    </row>
    <row r="392" spans="1:13" x14ac:dyDescent="0.35">
      <c r="A392" s="1" t="s">
        <v>677</v>
      </c>
      <c r="B392" t="s">
        <v>678</v>
      </c>
      <c r="C392" s="1" t="s">
        <v>677</v>
      </c>
      <c r="D392" s="1">
        <v>0</v>
      </c>
      <c r="J392" s="1" t="s">
        <v>677</v>
      </c>
      <c r="K392" t="s">
        <v>678</v>
      </c>
      <c r="L392" s="1" t="s">
        <v>677</v>
      </c>
      <c r="M392" s="1">
        <v>0</v>
      </c>
    </row>
    <row r="393" spans="1:13" x14ac:dyDescent="0.35">
      <c r="A393" s="1" t="s">
        <v>679</v>
      </c>
      <c r="B393" t="s">
        <v>680</v>
      </c>
      <c r="C393" s="1" t="s">
        <v>679</v>
      </c>
      <c r="D393" s="1">
        <v>0</v>
      </c>
      <c r="J393" s="1" t="s">
        <v>679</v>
      </c>
      <c r="K393" t="s">
        <v>680</v>
      </c>
      <c r="L393" s="1" t="s">
        <v>679</v>
      </c>
      <c r="M393" s="1">
        <v>0</v>
      </c>
    </row>
    <row r="394" spans="1:13" x14ac:dyDescent="0.35">
      <c r="A394" s="1" t="s">
        <v>681</v>
      </c>
      <c r="B394" t="s">
        <v>682</v>
      </c>
      <c r="C394" s="1" t="s">
        <v>681</v>
      </c>
      <c r="D394" s="1">
        <v>0</v>
      </c>
      <c r="J394" s="1" t="s">
        <v>681</v>
      </c>
      <c r="K394" t="s">
        <v>682</v>
      </c>
      <c r="L394" s="1" t="s">
        <v>681</v>
      </c>
      <c r="M394" s="1">
        <v>0</v>
      </c>
    </row>
    <row r="395" spans="1:13" x14ac:dyDescent="0.35">
      <c r="A395" s="1" t="s">
        <v>683</v>
      </c>
      <c r="B395" t="s">
        <v>684</v>
      </c>
      <c r="C395" s="1" t="s">
        <v>683</v>
      </c>
      <c r="D395" s="1">
        <v>0</v>
      </c>
      <c r="J395" s="1" t="s">
        <v>683</v>
      </c>
      <c r="K395" t="s">
        <v>684</v>
      </c>
      <c r="L395" s="1" t="s">
        <v>683</v>
      </c>
      <c r="M395" s="1">
        <v>0</v>
      </c>
    </row>
    <row r="396" spans="1:13" x14ac:dyDescent="0.35">
      <c r="A396" s="1" t="s">
        <v>685</v>
      </c>
      <c r="B396" t="s">
        <v>686</v>
      </c>
      <c r="C396" s="1" t="s">
        <v>685</v>
      </c>
      <c r="D396" s="1">
        <v>0</v>
      </c>
      <c r="J396" s="1" t="s">
        <v>685</v>
      </c>
      <c r="K396" t="s">
        <v>686</v>
      </c>
      <c r="L396" s="1" t="s">
        <v>685</v>
      </c>
      <c r="M396" s="1">
        <v>0</v>
      </c>
    </row>
    <row r="397" spans="1:13" x14ac:dyDescent="0.35">
      <c r="A397" s="1" t="s">
        <v>687</v>
      </c>
      <c r="B397" t="s">
        <v>688</v>
      </c>
      <c r="C397" s="1" t="s">
        <v>687</v>
      </c>
      <c r="D397" s="1">
        <v>0</v>
      </c>
      <c r="J397" s="1" t="s">
        <v>687</v>
      </c>
      <c r="K397" t="s">
        <v>688</v>
      </c>
      <c r="L397" s="1" t="s">
        <v>687</v>
      </c>
      <c r="M397" s="1">
        <v>0</v>
      </c>
    </row>
    <row r="398" spans="1:13" x14ac:dyDescent="0.35">
      <c r="A398" s="1" t="s">
        <v>689</v>
      </c>
      <c r="B398" t="s">
        <v>690</v>
      </c>
      <c r="C398" s="1" t="s">
        <v>689</v>
      </c>
      <c r="D398" s="1">
        <v>0</v>
      </c>
      <c r="J398" s="1" t="s">
        <v>689</v>
      </c>
      <c r="K398" t="s">
        <v>690</v>
      </c>
      <c r="L398" s="1" t="s">
        <v>689</v>
      </c>
      <c r="M398" s="1">
        <v>0</v>
      </c>
    </row>
    <row r="399" spans="1:13" x14ac:dyDescent="0.35">
      <c r="A399" s="1" t="s">
        <v>691</v>
      </c>
      <c r="B399" t="s">
        <v>692</v>
      </c>
      <c r="C399" s="1" t="s">
        <v>691</v>
      </c>
      <c r="D399" s="1">
        <v>0</v>
      </c>
      <c r="J399" s="1" t="s">
        <v>691</v>
      </c>
      <c r="K399" t="s">
        <v>692</v>
      </c>
      <c r="L399" s="1" t="s">
        <v>691</v>
      </c>
      <c r="M399" s="1">
        <v>0</v>
      </c>
    </row>
    <row r="400" spans="1:13" x14ac:dyDescent="0.35">
      <c r="A400" s="1" t="s">
        <v>693</v>
      </c>
      <c r="B400" t="s">
        <v>694</v>
      </c>
      <c r="C400" s="1" t="s">
        <v>693</v>
      </c>
      <c r="D400" s="1">
        <v>0</v>
      </c>
      <c r="J400" s="1" t="s">
        <v>693</v>
      </c>
      <c r="K400" t="s">
        <v>694</v>
      </c>
      <c r="L400" s="1" t="s">
        <v>693</v>
      </c>
      <c r="M400" s="1">
        <v>0</v>
      </c>
    </row>
    <row r="401" spans="1:13" x14ac:dyDescent="0.35">
      <c r="A401" s="1" t="s">
        <v>695</v>
      </c>
      <c r="B401" t="s">
        <v>696</v>
      </c>
      <c r="C401" s="1" t="s">
        <v>695</v>
      </c>
      <c r="D401" s="1">
        <v>0</v>
      </c>
      <c r="J401" s="1" t="s">
        <v>695</v>
      </c>
      <c r="K401" t="s">
        <v>696</v>
      </c>
      <c r="L401" s="1" t="s">
        <v>695</v>
      </c>
      <c r="M401" s="1">
        <v>0</v>
      </c>
    </row>
    <row r="402" spans="1:13" x14ac:dyDescent="0.35">
      <c r="A402" s="1" t="s">
        <v>697</v>
      </c>
      <c r="B402" t="s">
        <v>698</v>
      </c>
      <c r="C402" s="1" t="s">
        <v>697</v>
      </c>
      <c r="D402" s="1">
        <v>0</v>
      </c>
      <c r="J402" s="1" t="s">
        <v>697</v>
      </c>
      <c r="K402" t="s">
        <v>698</v>
      </c>
      <c r="L402" s="1" t="s">
        <v>697</v>
      </c>
      <c r="M402" s="1">
        <v>0</v>
      </c>
    </row>
    <row r="403" spans="1:13" x14ac:dyDescent="0.35">
      <c r="A403" s="1" t="s">
        <v>699</v>
      </c>
      <c r="B403" t="s">
        <v>700</v>
      </c>
      <c r="C403" s="1" t="s">
        <v>699</v>
      </c>
      <c r="D403" s="1">
        <v>0</v>
      </c>
      <c r="J403" s="1" t="s">
        <v>699</v>
      </c>
      <c r="K403" t="s">
        <v>700</v>
      </c>
      <c r="L403" s="1" t="s">
        <v>699</v>
      </c>
      <c r="M403" s="1">
        <v>0</v>
      </c>
    </row>
    <row r="404" spans="1:13" x14ac:dyDescent="0.35">
      <c r="A404" s="1" t="s">
        <v>701</v>
      </c>
      <c r="B404" t="s">
        <v>702</v>
      </c>
      <c r="C404" s="1" t="s">
        <v>701</v>
      </c>
      <c r="D404" s="1">
        <v>0</v>
      </c>
      <c r="J404" s="1" t="s">
        <v>701</v>
      </c>
      <c r="K404" t="s">
        <v>702</v>
      </c>
      <c r="L404" s="1" t="s">
        <v>701</v>
      </c>
      <c r="M404" s="1">
        <v>0</v>
      </c>
    </row>
    <row r="405" spans="1:13" x14ac:dyDescent="0.35">
      <c r="A405" s="1" t="s">
        <v>703</v>
      </c>
      <c r="B405" t="s">
        <v>704</v>
      </c>
      <c r="C405" s="1" t="s">
        <v>703</v>
      </c>
      <c r="D405" s="1">
        <v>0</v>
      </c>
      <c r="J405" s="1" t="s">
        <v>703</v>
      </c>
      <c r="K405" t="s">
        <v>704</v>
      </c>
      <c r="L405" s="1" t="s">
        <v>703</v>
      </c>
      <c r="M405" s="1">
        <v>0</v>
      </c>
    </row>
    <row r="406" spans="1:13" x14ac:dyDescent="0.35">
      <c r="A406" s="1" t="s">
        <v>705</v>
      </c>
      <c r="B406" t="s">
        <v>706</v>
      </c>
      <c r="C406" s="1" t="s">
        <v>705</v>
      </c>
      <c r="D406" s="1">
        <v>0</v>
      </c>
      <c r="J406" s="1" t="s">
        <v>705</v>
      </c>
      <c r="K406" t="s">
        <v>706</v>
      </c>
      <c r="L406" s="1" t="s">
        <v>705</v>
      </c>
      <c r="M406" s="1">
        <v>0</v>
      </c>
    </row>
    <row r="407" spans="1:13" x14ac:dyDescent="0.35">
      <c r="A407" s="1" t="s">
        <v>707</v>
      </c>
      <c r="B407" t="s">
        <v>708</v>
      </c>
      <c r="C407" s="1" t="s">
        <v>707</v>
      </c>
      <c r="D407" s="1">
        <v>0</v>
      </c>
      <c r="J407" s="1" t="s">
        <v>707</v>
      </c>
      <c r="K407" t="s">
        <v>708</v>
      </c>
      <c r="L407" s="1" t="s">
        <v>707</v>
      </c>
      <c r="M407" s="1">
        <v>0</v>
      </c>
    </row>
    <row r="408" spans="1:13" x14ac:dyDescent="0.35">
      <c r="A408" s="1" t="s">
        <v>709</v>
      </c>
      <c r="B408" t="s">
        <v>710</v>
      </c>
      <c r="C408" s="1" t="s">
        <v>709</v>
      </c>
      <c r="D408" s="1">
        <v>0</v>
      </c>
      <c r="J408" s="1" t="s">
        <v>709</v>
      </c>
      <c r="K408" t="s">
        <v>710</v>
      </c>
      <c r="L408" s="1" t="s">
        <v>709</v>
      </c>
      <c r="M408" s="1">
        <v>0</v>
      </c>
    </row>
    <row r="409" spans="1:13" x14ac:dyDescent="0.35">
      <c r="A409" s="1" t="s">
        <v>711</v>
      </c>
      <c r="B409" t="s">
        <v>712</v>
      </c>
      <c r="C409" s="1" t="s">
        <v>711</v>
      </c>
      <c r="D409" s="1">
        <v>0</v>
      </c>
      <c r="J409" s="1" t="s">
        <v>711</v>
      </c>
      <c r="K409" t="s">
        <v>712</v>
      </c>
      <c r="L409" s="1" t="s">
        <v>711</v>
      </c>
      <c r="M409" s="1">
        <v>0</v>
      </c>
    </row>
    <row r="410" spans="1:13" x14ac:dyDescent="0.35">
      <c r="A410" s="1" t="s">
        <v>713</v>
      </c>
      <c r="B410" t="s">
        <v>714</v>
      </c>
      <c r="C410" s="1" t="s">
        <v>713</v>
      </c>
      <c r="D410" s="1">
        <v>0</v>
      </c>
      <c r="J410" s="1" t="s">
        <v>713</v>
      </c>
      <c r="K410" t="s">
        <v>714</v>
      </c>
      <c r="L410" s="1" t="s">
        <v>713</v>
      </c>
      <c r="M410" s="1">
        <v>0</v>
      </c>
    </row>
    <row r="411" spans="1:13" x14ac:dyDescent="0.35">
      <c r="A411" s="1" t="s">
        <v>715</v>
      </c>
      <c r="B411" t="s">
        <v>716</v>
      </c>
      <c r="C411" s="1" t="s">
        <v>715</v>
      </c>
      <c r="D411" s="1">
        <v>0</v>
      </c>
      <c r="J411" s="1" t="s">
        <v>715</v>
      </c>
      <c r="K411" t="s">
        <v>716</v>
      </c>
      <c r="L411" s="1" t="s">
        <v>715</v>
      </c>
      <c r="M411" s="1">
        <v>0</v>
      </c>
    </row>
    <row r="412" spans="1:13" x14ac:dyDescent="0.35">
      <c r="A412" s="1" t="s">
        <v>717</v>
      </c>
      <c r="B412" t="s">
        <v>718</v>
      </c>
      <c r="C412" s="1" t="s">
        <v>717</v>
      </c>
      <c r="D412" s="1">
        <v>0</v>
      </c>
      <c r="J412" s="1" t="s">
        <v>717</v>
      </c>
      <c r="K412" t="s">
        <v>718</v>
      </c>
      <c r="L412" s="1" t="s">
        <v>717</v>
      </c>
      <c r="M412" s="1">
        <v>0</v>
      </c>
    </row>
    <row r="413" spans="1:13" x14ac:dyDescent="0.35">
      <c r="A413" s="1" t="s">
        <v>719</v>
      </c>
      <c r="B413" t="s">
        <v>720</v>
      </c>
      <c r="C413" s="1" t="s">
        <v>719</v>
      </c>
      <c r="D413" s="1">
        <v>0</v>
      </c>
      <c r="J413" s="1" t="s">
        <v>719</v>
      </c>
      <c r="K413" t="s">
        <v>720</v>
      </c>
      <c r="L413" s="1" t="s">
        <v>719</v>
      </c>
      <c r="M413" s="1">
        <v>0</v>
      </c>
    </row>
    <row r="414" spans="1:13" x14ac:dyDescent="0.35">
      <c r="A414" s="1" t="s">
        <v>721</v>
      </c>
      <c r="B414" t="s">
        <v>722</v>
      </c>
      <c r="C414" s="1" t="s">
        <v>721</v>
      </c>
      <c r="D414" s="1">
        <v>0</v>
      </c>
      <c r="J414" s="1" t="s">
        <v>721</v>
      </c>
      <c r="K414" t="s">
        <v>722</v>
      </c>
      <c r="L414" s="1" t="s">
        <v>721</v>
      </c>
      <c r="M414" s="1">
        <v>0</v>
      </c>
    </row>
    <row r="415" spans="1:13" x14ac:dyDescent="0.35">
      <c r="A415" s="1" t="s">
        <v>723</v>
      </c>
      <c r="B415" t="s">
        <v>724</v>
      </c>
      <c r="C415" s="1" t="s">
        <v>723</v>
      </c>
      <c r="D415" s="1">
        <v>0</v>
      </c>
      <c r="J415" s="1" t="s">
        <v>723</v>
      </c>
      <c r="K415" t="s">
        <v>724</v>
      </c>
      <c r="L415" s="1" t="s">
        <v>723</v>
      </c>
      <c r="M415" s="1">
        <v>0</v>
      </c>
    </row>
    <row r="416" spans="1:13" x14ac:dyDescent="0.35">
      <c r="A416" s="1" t="s">
        <v>725</v>
      </c>
      <c r="B416" t="s">
        <v>726</v>
      </c>
      <c r="C416" s="1" t="s">
        <v>725</v>
      </c>
      <c r="D416" s="1">
        <v>0</v>
      </c>
      <c r="J416" s="1" t="s">
        <v>725</v>
      </c>
      <c r="K416" t="s">
        <v>726</v>
      </c>
      <c r="L416" s="1" t="s">
        <v>725</v>
      </c>
      <c r="M416" s="1">
        <v>0</v>
      </c>
    </row>
    <row r="417" spans="1:13" x14ac:dyDescent="0.35">
      <c r="A417" s="1" t="s">
        <v>727</v>
      </c>
      <c r="B417" t="s">
        <v>728</v>
      </c>
      <c r="C417" s="1" t="s">
        <v>727</v>
      </c>
      <c r="D417" s="1">
        <v>0</v>
      </c>
      <c r="J417" s="1" t="s">
        <v>727</v>
      </c>
      <c r="K417" t="s">
        <v>728</v>
      </c>
      <c r="L417" s="1" t="s">
        <v>727</v>
      </c>
      <c r="M417" s="1">
        <v>0</v>
      </c>
    </row>
    <row r="418" spans="1:13" x14ac:dyDescent="0.35">
      <c r="A418" s="1" t="s">
        <v>729</v>
      </c>
      <c r="B418" t="s">
        <v>730</v>
      </c>
      <c r="C418" s="1" t="s">
        <v>729</v>
      </c>
      <c r="D418" s="1">
        <v>0</v>
      </c>
      <c r="J418" s="1" t="s">
        <v>729</v>
      </c>
      <c r="K418" t="s">
        <v>730</v>
      </c>
      <c r="L418" s="1" t="s">
        <v>729</v>
      </c>
      <c r="M418" s="1">
        <v>0</v>
      </c>
    </row>
    <row r="419" spans="1:13" x14ac:dyDescent="0.35">
      <c r="A419" s="1" t="s">
        <v>731</v>
      </c>
      <c r="B419" t="s">
        <v>732</v>
      </c>
      <c r="C419" s="1" t="s">
        <v>731</v>
      </c>
      <c r="D419" s="1">
        <v>0</v>
      </c>
      <c r="J419" s="1" t="s">
        <v>731</v>
      </c>
      <c r="K419" t="s">
        <v>732</v>
      </c>
      <c r="L419" s="1" t="s">
        <v>731</v>
      </c>
      <c r="M419" s="1">
        <v>0</v>
      </c>
    </row>
    <row r="420" spans="1:13" x14ac:dyDescent="0.35">
      <c r="A420" s="1" t="s">
        <v>733</v>
      </c>
      <c r="B420" t="s">
        <v>734</v>
      </c>
      <c r="C420" s="1" t="s">
        <v>733</v>
      </c>
      <c r="D420" s="1">
        <v>0</v>
      </c>
      <c r="J420" s="1" t="s">
        <v>733</v>
      </c>
      <c r="K420" t="s">
        <v>734</v>
      </c>
      <c r="L420" s="1" t="s">
        <v>733</v>
      </c>
      <c r="M420" s="1">
        <v>0</v>
      </c>
    </row>
    <row r="421" spans="1:13" x14ac:dyDescent="0.35">
      <c r="A421" s="1" t="s">
        <v>735</v>
      </c>
      <c r="B421" t="s">
        <v>736</v>
      </c>
      <c r="C421" s="1" t="s">
        <v>735</v>
      </c>
      <c r="D421" s="1">
        <v>0</v>
      </c>
      <c r="J421" s="1" t="s">
        <v>735</v>
      </c>
      <c r="K421" t="s">
        <v>736</v>
      </c>
      <c r="L421" s="1" t="s">
        <v>735</v>
      </c>
      <c r="M421" s="1">
        <v>0</v>
      </c>
    </row>
    <row r="422" spans="1:13" x14ac:dyDescent="0.35">
      <c r="A422" s="1" t="s">
        <v>737</v>
      </c>
      <c r="B422" t="s">
        <v>738</v>
      </c>
      <c r="C422" s="1" t="s">
        <v>737</v>
      </c>
      <c r="D422" s="1">
        <v>0</v>
      </c>
      <c r="J422" s="1" t="s">
        <v>737</v>
      </c>
      <c r="K422" t="s">
        <v>738</v>
      </c>
      <c r="L422" s="1" t="s">
        <v>737</v>
      </c>
      <c r="M422" s="1">
        <v>0</v>
      </c>
    </row>
    <row r="423" spans="1:13" x14ac:dyDescent="0.35">
      <c r="A423" s="1" t="s">
        <v>739</v>
      </c>
      <c r="B423" t="s">
        <v>740</v>
      </c>
      <c r="C423" s="1" t="s">
        <v>739</v>
      </c>
      <c r="D423" s="1">
        <v>0</v>
      </c>
      <c r="J423" s="1" t="s">
        <v>739</v>
      </c>
      <c r="K423" t="s">
        <v>740</v>
      </c>
      <c r="L423" s="1" t="s">
        <v>739</v>
      </c>
      <c r="M423" s="1">
        <v>0</v>
      </c>
    </row>
    <row r="424" spans="1:13" x14ac:dyDescent="0.35">
      <c r="A424" s="1" t="s">
        <v>741</v>
      </c>
      <c r="B424" t="s">
        <v>742</v>
      </c>
      <c r="C424" s="1" t="s">
        <v>741</v>
      </c>
      <c r="D424" s="1">
        <v>0</v>
      </c>
      <c r="J424" s="1" t="s">
        <v>741</v>
      </c>
      <c r="K424" t="s">
        <v>742</v>
      </c>
      <c r="L424" s="1" t="s">
        <v>741</v>
      </c>
      <c r="M424" s="1">
        <v>0</v>
      </c>
    </row>
    <row r="425" spans="1:13" x14ac:dyDescent="0.35">
      <c r="A425" s="1" t="s">
        <v>743</v>
      </c>
      <c r="B425" t="s">
        <v>744</v>
      </c>
      <c r="C425" s="1" t="s">
        <v>743</v>
      </c>
      <c r="D425" s="1">
        <v>0</v>
      </c>
      <c r="J425" s="1" t="s">
        <v>743</v>
      </c>
      <c r="K425" t="s">
        <v>744</v>
      </c>
      <c r="L425" s="1" t="s">
        <v>743</v>
      </c>
      <c r="M425" s="1">
        <v>0</v>
      </c>
    </row>
    <row r="426" spans="1:13" x14ac:dyDescent="0.35">
      <c r="A426" s="1" t="s">
        <v>745</v>
      </c>
      <c r="B426" t="s">
        <v>746</v>
      </c>
      <c r="C426" s="1" t="s">
        <v>745</v>
      </c>
      <c r="D426" s="1">
        <v>0</v>
      </c>
      <c r="J426" s="1" t="s">
        <v>745</v>
      </c>
      <c r="K426" t="s">
        <v>746</v>
      </c>
      <c r="L426" s="1" t="s">
        <v>745</v>
      </c>
      <c r="M426" s="1">
        <v>0</v>
      </c>
    </row>
    <row r="427" spans="1:13" x14ac:dyDescent="0.35">
      <c r="A427" s="1" t="s">
        <v>747</v>
      </c>
      <c r="B427" t="s">
        <v>748</v>
      </c>
      <c r="C427" s="1" t="s">
        <v>747</v>
      </c>
      <c r="D427" s="1">
        <v>0</v>
      </c>
      <c r="J427" s="1" t="s">
        <v>747</v>
      </c>
      <c r="K427" t="s">
        <v>748</v>
      </c>
      <c r="L427" s="1" t="s">
        <v>747</v>
      </c>
      <c r="M427" s="1">
        <v>0</v>
      </c>
    </row>
    <row r="428" spans="1:13" x14ac:dyDescent="0.35">
      <c r="A428" s="1" t="s">
        <v>749</v>
      </c>
      <c r="B428" t="s">
        <v>750</v>
      </c>
      <c r="C428" s="1" t="s">
        <v>749</v>
      </c>
      <c r="D428" s="1">
        <v>0</v>
      </c>
      <c r="J428" s="1" t="s">
        <v>749</v>
      </c>
      <c r="K428" t="s">
        <v>750</v>
      </c>
      <c r="L428" s="1" t="s">
        <v>749</v>
      </c>
      <c r="M428" s="1">
        <v>0</v>
      </c>
    </row>
    <row r="429" spans="1:13" x14ac:dyDescent="0.35">
      <c r="A429" s="1" t="s">
        <v>751</v>
      </c>
      <c r="B429" t="s">
        <v>752</v>
      </c>
      <c r="C429" s="1" t="s">
        <v>751</v>
      </c>
      <c r="D429" s="1">
        <v>0</v>
      </c>
      <c r="J429" s="1" t="s">
        <v>751</v>
      </c>
      <c r="K429" t="s">
        <v>752</v>
      </c>
      <c r="L429" s="1" t="s">
        <v>751</v>
      </c>
      <c r="M429" s="1">
        <v>0</v>
      </c>
    </row>
    <row r="430" spans="1:13" x14ac:dyDescent="0.35">
      <c r="A430" s="1" t="s">
        <v>753</v>
      </c>
      <c r="B430" t="s">
        <v>754</v>
      </c>
      <c r="C430" s="1" t="s">
        <v>753</v>
      </c>
      <c r="D430" s="1">
        <v>0</v>
      </c>
      <c r="J430" s="1" t="s">
        <v>753</v>
      </c>
      <c r="K430" t="s">
        <v>754</v>
      </c>
      <c r="L430" s="1" t="s">
        <v>753</v>
      </c>
      <c r="M430" s="1">
        <v>0</v>
      </c>
    </row>
    <row r="431" spans="1:13" x14ac:dyDescent="0.35">
      <c r="A431" s="1" t="s">
        <v>755</v>
      </c>
      <c r="B431" t="s">
        <v>756</v>
      </c>
      <c r="C431" s="1" t="s">
        <v>755</v>
      </c>
      <c r="D431" s="1">
        <v>0</v>
      </c>
      <c r="J431" s="1" t="s">
        <v>755</v>
      </c>
      <c r="K431" t="s">
        <v>756</v>
      </c>
      <c r="L431" s="1" t="s">
        <v>755</v>
      </c>
      <c r="M431" s="1">
        <v>0</v>
      </c>
    </row>
    <row r="432" spans="1:13" x14ac:dyDescent="0.35">
      <c r="A432" s="1" t="s">
        <v>757</v>
      </c>
      <c r="B432" t="s">
        <v>758</v>
      </c>
      <c r="C432" s="1" t="s">
        <v>757</v>
      </c>
      <c r="D432" s="1">
        <v>0</v>
      </c>
      <c r="J432" s="1" t="s">
        <v>757</v>
      </c>
      <c r="K432" t="s">
        <v>758</v>
      </c>
      <c r="L432" s="1" t="s">
        <v>757</v>
      </c>
      <c r="M432" s="1">
        <v>0</v>
      </c>
    </row>
    <row r="433" spans="1:13" x14ac:dyDescent="0.35">
      <c r="A433" s="1" t="s">
        <v>759</v>
      </c>
      <c r="B433" t="s">
        <v>760</v>
      </c>
      <c r="C433" s="1" t="s">
        <v>759</v>
      </c>
      <c r="D433" s="1">
        <v>0</v>
      </c>
      <c r="J433" s="1" t="s">
        <v>759</v>
      </c>
      <c r="K433" t="s">
        <v>760</v>
      </c>
      <c r="L433" s="1" t="s">
        <v>759</v>
      </c>
      <c r="M433" s="1">
        <v>0</v>
      </c>
    </row>
    <row r="434" spans="1:13" x14ac:dyDescent="0.35">
      <c r="A434" s="1" t="s">
        <v>761</v>
      </c>
      <c r="B434" t="s">
        <v>762</v>
      </c>
      <c r="C434" s="1" t="s">
        <v>761</v>
      </c>
      <c r="D434" s="1">
        <v>0</v>
      </c>
      <c r="J434" s="1" t="s">
        <v>761</v>
      </c>
      <c r="K434" t="s">
        <v>762</v>
      </c>
      <c r="L434" s="1" t="s">
        <v>761</v>
      </c>
      <c r="M434" s="1">
        <v>0</v>
      </c>
    </row>
    <row r="435" spans="1:13" x14ac:dyDescent="0.35">
      <c r="A435" s="1" t="s">
        <v>763</v>
      </c>
      <c r="B435" t="s">
        <v>764</v>
      </c>
      <c r="C435" s="1" t="s">
        <v>763</v>
      </c>
      <c r="D435" s="1">
        <v>0</v>
      </c>
      <c r="J435" s="1" t="s">
        <v>763</v>
      </c>
      <c r="K435" t="s">
        <v>764</v>
      </c>
      <c r="L435" s="1" t="s">
        <v>763</v>
      </c>
      <c r="M435" s="1">
        <v>0</v>
      </c>
    </row>
    <row r="436" spans="1:13" x14ac:dyDescent="0.35">
      <c r="A436" s="1" t="s">
        <v>765</v>
      </c>
      <c r="B436" t="s">
        <v>766</v>
      </c>
      <c r="C436" s="1" t="s">
        <v>765</v>
      </c>
      <c r="D436" s="1">
        <v>0</v>
      </c>
      <c r="J436" s="1" t="s">
        <v>765</v>
      </c>
      <c r="K436" t="s">
        <v>766</v>
      </c>
      <c r="L436" s="1" t="s">
        <v>765</v>
      </c>
      <c r="M436" s="1">
        <v>0</v>
      </c>
    </row>
    <row r="437" spans="1:13" x14ac:dyDescent="0.35">
      <c r="A437" s="1" t="s">
        <v>767</v>
      </c>
      <c r="B437" t="s">
        <v>768</v>
      </c>
      <c r="C437" s="1" t="s">
        <v>767</v>
      </c>
      <c r="D437" s="1">
        <v>0</v>
      </c>
      <c r="J437" s="1" t="s">
        <v>767</v>
      </c>
      <c r="K437" t="s">
        <v>768</v>
      </c>
      <c r="L437" s="1" t="s">
        <v>767</v>
      </c>
      <c r="M437" s="1">
        <v>0</v>
      </c>
    </row>
    <row r="438" spans="1:13" x14ac:dyDescent="0.35">
      <c r="A438" s="1" t="s">
        <v>769</v>
      </c>
      <c r="B438" t="s">
        <v>770</v>
      </c>
      <c r="C438" s="1" t="s">
        <v>769</v>
      </c>
      <c r="D438" s="1">
        <v>0</v>
      </c>
      <c r="J438" s="1" t="s">
        <v>769</v>
      </c>
      <c r="K438" t="s">
        <v>770</v>
      </c>
      <c r="L438" s="1" t="s">
        <v>769</v>
      </c>
      <c r="M438" s="1">
        <v>0</v>
      </c>
    </row>
    <row r="439" spans="1:13" x14ac:dyDescent="0.35">
      <c r="A439" s="1" t="s">
        <v>771</v>
      </c>
      <c r="B439" t="s">
        <v>772</v>
      </c>
      <c r="C439" s="1" t="s">
        <v>771</v>
      </c>
      <c r="D439" s="1">
        <v>0</v>
      </c>
      <c r="J439" s="1" t="s">
        <v>771</v>
      </c>
      <c r="K439" t="s">
        <v>772</v>
      </c>
      <c r="L439" s="1" t="s">
        <v>771</v>
      </c>
      <c r="M439" s="1">
        <v>0</v>
      </c>
    </row>
    <row r="440" spans="1:13" x14ac:dyDescent="0.35">
      <c r="A440" s="1" t="s">
        <v>773</v>
      </c>
      <c r="B440" t="s">
        <v>774</v>
      </c>
      <c r="C440" s="1" t="s">
        <v>773</v>
      </c>
      <c r="D440" s="1">
        <v>0</v>
      </c>
      <c r="J440" s="1" t="s">
        <v>773</v>
      </c>
      <c r="K440" t="s">
        <v>774</v>
      </c>
      <c r="L440" s="1" t="s">
        <v>773</v>
      </c>
      <c r="M440" s="1">
        <v>0</v>
      </c>
    </row>
    <row r="441" spans="1:13" x14ac:dyDescent="0.35">
      <c r="A441" s="1" t="s">
        <v>775</v>
      </c>
      <c r="B441" t="s">
        <v>776</v>
      </c>
      <c r="C441" s="1" t="s">
        <v>775</v>
      </c>
      <c r="D441" s="1">
        <v>0</v>
      </c>
      <c r="J441" s="1" t="s">
        <v>775</v>
      </c>
      <c r="K441" t="s">
        <v>776</v>
      </c>
      <c r="L441" s="1" t="s">
        <v>775</v>
      </c>
      <c r="M441" s="1">
        <v>0</v>
      </c>
    </row>
    <row r="442" spans="1:13" x14ac:dyDescent="0.35">
      <c r="A442" s="1" t="s">
        <v>777</v>
      </c>
      <c r="B442" t="s">
        <v>778</v>
      </c>
      <c r="C442" s="1" t="s">
        <v>777</v>
      </c>
      <c r="D442" s="1">
        <v>0</v>
      </c>
      <c r="J442" s="1" t="s">
        <v>777</v>
      </c>
      <c r="K442" t="s">
        <v>778</v>
      </c>
      <c r="L442" s="1" t="s">
        <v>777</v>
      </c>
      <c r="M442" s="1">
        <v>0</v>
      </c>
    </row>
    <row r="443" spans="1:13" x14ac:dyDescent="0.35">
      <c r="A443" s="1" t="s">
        <v>779</v>
      </c>
      <c r="B443" t="s">
        <v>780</v>
      </c>
      <c r="C443" s="1" t="s">
        <v>779</v>
      </c>
      <c r="D443" s="1">
        <v>0</v>
      </c>
      <c r="J443" s="1" t="s">
        <v>779</v>
      </c>
      <c r="K443" t="s">
        <v>780</v>
      </c>
      <c r="L443" s="1" t="s">
        <v>779</v>
      </c>
      <c r="M443" s="1">
        <v>0</v>
      </c>
    </row>
    <row r="444" spans="1:13" x14ac:dyDescent="0.35">
      <c r="A444" s="1" t="s">
        <v>781</v>
      </c>
      <c r="B444" t="s">
        <v>782</v>
      </c>
      <c r="C444" s="1" t="s">
        <v>781</v>
      </c>
      <c r="D444" s="1">
        <v>0</v>
      </c>
      <c r="J444" s="1" t="s">
        <v>781</v>
      </c>
      <c r="K444" t="s">
        <v>782</v>
      </c>
      <c r="L444" s="1" t="s">
        <v>781</v>
      </c>
      <c r="M444" s="1">
        <v>0</v>
      </c>
    </row>
    <row r="445" spans="1:13" x14ac:dyDescent="0.35">
      <c r="A445" s="1" t="s">
        <v>783</v>
      </c>
      <c r="B445" t="s">
        <v>784</v>
      </c>
      <c r="C445" s="1" t="s">
        <v>783</v>
      </c>
      <c r="D445" s="1">
        <v>0</v>
      </c>
      <c r="J445" s="1" t="s">
        <v>783</v>
      </c>
      <c r="K445" t="s">
        <v>784</v>
      </c>
      <c r="L445" s="1" t="s">
        <v>783</v>
      </c>
      <c r="M445" s="1">
        <v>0</v>
      </c>
    </row>
    <row r="446" spans="1:13" x14ac:dyDescent="0.35">
      <c r="A446" s="1" t="s">
        <v>785</v>
      </c>
      <c r="B446" t="s">
        <v>786</v>
      </c>
      <c r="C446" s="1" t="s">
        <v>785</v>
      </c>
      <c r="D446" s="1">
        <v>0</v>
      </c>
      <c r="J446" s="1" t="s">
        <v>785</v>
      </c>
      <c r="K446" t="s">
        <v>786</v>
      </c>
      <c r="L446" s="1" t="s">
        <v>785</v>
      </c>
      <c r="M446" s="1">
        <v>0</v>
      </c>
    </row>
    <row r="447" spans="1:13" x14ac:dyDescent="0.35">
      <c r="A447" s="1" t="s">
        <v>787</v>
      </c>
      <c r="B447" t="s">
        <v>788</v>
      </c>
      <c r="C447" s="1" t="s">
        <v>787</v>
      </c>
      <c r="D447" s="1">
        <v>0</v>
      </c>
      <c r="J447" s="1" t="s">
        <v>787</v>
      </c>
      <c r="K447" t="s">
        <v>788</v>
      </c>
      <c r="L447" s="1" t="s">
        <v>787</v>
      </c>
      <c r="M447" s="1">
        <v>0</v>
      </c>
    </row>
    <row r="448" spans="1:13" x14ac:dyDescent="0.35">
      <c r="A448" s="1" t="s">
        <v>789</v>
      </c>
      <c r="B448" t="s">
        <v>790</v>
      </c>
      <c r="C448" s="1" t="s">
        <v>789</v>
      </c>
      <c r="D448" s="1">
        <v>0</v>
      </c>
      <c r="J448" s="1" t="s">
        <v>789</v>
      </c>
      <c r="K448" t="s">
        <v>790</v>
      </c>
      <c r="L448" s="1" t="s">
        <v>789</v>
      </c>
      <c r="M448" s="1">
        <v>0</v>
      </c>
    </row>
    <row r="449" spans="1:13" x14ac:dyDescent="0.35">
      <c r="A449" s="1" t="s">
        <v>791</v>
      </c>
      <c r="B449" t="s">
        <v>792</v>
      </c>
      <c r="C449" s="1" t="s">
        <v>791</v>
      </c>
      <c r="D449" s="1">
        <v>0</v>
      </c>
      <c r="J449" s="1" t="s">
        <v>791</v>
      </c>
      <c r="K449" t="s">
        <v>792</v>
      </c>
      <c r="L449" s="1" t="s">
        <v>791</v>
      </c>
      <c r="M449" s="1">
        <v>0</v>
      </c>
    </row>
    <row r="450" spans="1:13" x14ac:dyDescent="0.35">
      <c r="A450" s="1" t="s">
        <v>793</v>
      </c>
      <c r="B450" t="s">
        <v>794</v>
      </c>
      <c r="C450" s="1" t="s">
        <v>793</v>
      </c>
      <c r="D450" s="1">
        <v>0</v>
      </c>
      <c r="J450" s="1" t="s">
        <v>793</v>
      </c>
      <c r="K450" t="s">
        <v>794</v>
      </c>
      <c r="L450" s="1" t="s">
        <v>793</v>
      </c>
      <c r="M450" s="1">
        <v>0</v>
      </c>
    </row>
    <row r="451" spans="1:13" x14ac:dyDescent="0.35">
      <c r="A451" s="1" t="s">
        <v>795</v>
      </c>
      <c r="B451" t="s">
        <v>796</v>
      </c>
      <c r="C451" s="1" t="s">
        <v>795</v>
      </c>
      <c r="D451" s="1">
        <v>0</v>
      </c>
      <c r="J451" s="1" t="s">
        <v>795</v>
      </c>
      <c r="K451" t="s">
        <v>796</v>
      </c>
      <c r="L451" s="1" t="s">
        <v>795</v>
      </c>
      <c r="M451" s="1">
        <v>0</v>
      </c>
    </row>
    <row r="452" spans="1:13" x14ac:dyDescent="0.35">
      <c r="A452" s="1" t="s">
        <v>797</v>
      </c>
      <c r="B452" t="s">
        <v>798</v>
      </c>
      <c r="C452" s="1" t="s">
        <v>797</v>
      </c>
      <c r="D452" s="1">
        <v>0</v>
      </c>
      <c r="J452" s="1" t="s">
        <v>797</v>
      </c>
      <c r="K452" t="s">
        <v>798</v>
      </c>
      <c r="L452" s="1" t="s">
        <v>797</v>
      </c>
      <c r="M452" s="1">
        <v>0</v>
      </c>
    </row>
    <row r="453" spans="1:13" x14ac:dyDescent="0.35">
      <c r="A453" s="1" t="s">
        <v>799</v>
      </c>
      <c r="B453" t="s">
        <v>800</v>
      </c>
      <c r="C453" s="1" t="s">
        <v>799</v>
      </c>
      <c r="D453" s="1">
        <v>0</v>
      </c>
      <c r="J453" s="1" t="s">
        <v>799</v>
      </c>
      <c r="K453" t="s">
        <v>800</v>
      </c>
      <c r="L453" s="1" t="s">
        <v>799</v>
      </c>
      <c r="M453" s="1">
        <v>0</v>
      </c>
    </row>
    <row r="454" spans="1:13" x14ac:dyDescent="0.35">
      <c r="A454" s="1" t="s">
        <v>801</v>
      </c>
      <c r="B454" t="s">
        <v>802</v>
      </c>
      <c r="C454" s="1" t="s">
        <v>801</v>
      </c>
      <c r="D454" s="1">
        <v>0</v>
      </c>
      <c r="J454" s="1" t="s">
        <v>801</v>
      </c>
      <c r="K454" t="s">
        <v>802</v>
      </c>
      <c r="L454" s="1" t="s">
        <v>801</v>
      </c>
      <c r="M454" s="1">
        <v>0</v>
      </c>
    </row>
    <row r="455" spans="1:13" x14ac:dyDescent="0.35">
      <c r="A455" s="1" t="s">
        <v>803</v>
      </c>
      <c r="B455" t="s">
        <v>804</v>
      </c>
      <c r="C455" s="1" t="s">
        <v>803</v>
      </c>
      <c r="D455" s="1">
        <v>0</v>
      </c>
      <c r="J455" s="1" t="s">
        <v>803</v>
      </c>
      <c r="K455" t="s">
        <v>804</v>
      </c>
      <c r="L455" s="1" t="s">
        <v>803</v>
      </c>
      <c r="M455" s="1">
        <v>0</v>
      </c>
    </row>
    <row r="456" spans="1:13" x14ac:dyDescent="0.35">
      <c r="A456" s="1" t="s">
        <v>805</v>
      </c>
      <c r="B456" t="s">
        <v>806</v>
      </c>
      <c r="C456" s="1" t="s">
        <v>805</v>
      </c>
      <c r="D456" s="1">
        <v>0</v>
      </c>
      <c r="J456" s="1" t="s">
        <v>805</v>
      </c>
      <c r="K456" t="s">
        <v>806</v>
      </c>
      <c r="L456" s="1" t="s">
        <v>805</v>
      </c>
      <c r="M456" s="1">
        <v>0</v>
      </c>
    </row>
    <row r="457" spans="1:13" x14ac:dyDescent="0.35">
      <c r="A457" s="1" t="s">
        <v>807</v>
      </c>
      <c r="B457" t="s">
        <v>808</v>
      </c>
      <c r="C457" s="1" t="s">
        <v>807</v>
      </c>
      <c r="D457" s="1">
        <v>0</v>
      </c>
      <c r="J457" s="1" t="s">
        <v>807</v>
      </c>
      <c r="K457" t="s">
        <v>808</v>
      </c>
      <c r="L457" s="1" t="s">
        <v>807</v>
      </c>
      <c r="M457" s="1">
        <v>0</v>
      </c>
    </row>
    <row r="458" spans="1:13" x14ac:dyDescent="0.35">
      <c r="A458" s="1" t="s">
        <v>809</v>
      </c>
      <c r="B458" t="s">
        <v>810</v>
      </c>
      <c r="C458" s="1" t="s">
        <v>809</v>
      </c>
      <c r="D458" s="1">
        <v>0</v>
      </c>
      <c r="J458" s="1" t="s">
        <v>809</v>
      </c>
      <c r="K458" t="s">
        <v>810</v>
      </c>
      <c r="L458" s="1" t="s">
        <v>809</v>
      </c>
      <c r="M458" s="1">
        <v>0</v>
      </c>
    </row>
    <row r="459" spans="1:13" x14ac:dyDescent="0.35">
      <c r="A459" s="1" t="s">
        <v>811</v>
      </c>
      <c r="B459" t="s">
        <v>812</v>
      </c>
      <c r="C459" s="1" t="s">
        <v>811</v>
      </c>
      <c r="D459" s="1">
        <v>0</v>
      </c>
      <c r="J459" s="1" t="s">
        <v>811</v>
      </c>
      <c r="K459" t="s">
        <v>812</v>
      </c>
      <c r="L459" s="1" t="s">
        <v>811</v>
      </c>
      <c r="M459" s="1">
        <v>0</v>
      </c>
    </row>
    <row r="460" spans="1:13" x14ac:dyDescent="0.35">
      <c r="A460" s="1" t="s">
        <v>813</v>
      </c>
      <c r="B460" t="s">
        <v>814</v>
      </c>
      <c r="C460" s="1" t="s">
        <v>813</v>
      </c>
      <c r="D460" s="1">
        <v>0</v>
      </c>
      <c r="J460" s="1" t="s">
        <v>813</v>
      </c>
      <c r="K460" t="s">
        <v>814</v>
      </c>
      <c r="L460" s="1" t="s">
        <v>813</v>
      </c>
      <c r="M460" s="1">
        <v>0</v>
      </c>
    </row>
    <row r="461" spans="1:13" x14ac:dyDescent="0.35">
      <c r="A461" s="1" t="s">
        <v>815</v>
      </c>
      <c r="B461" t="s">
        <v>816</v>
      </c>
      <c r="C461" s="1" t="s">
        <v>815</v>
      </c>
      <c r="D461" s="1">
        <v>0</v>
      </c>
      <c r="J461" s="1" t="s">
        <v>815</v>
      </c>
      <c r="K461" t="s">
        <v>816</v>
      </c>
      <c r="L461" s="1" t="s">
        <v>815</v>
      </c>
      <c r="M461" s="1">
        <v>0</v>
      </c>
    </row>
    <row r="462" spans="1:13" x14ac:dyDescent="0.35">
      <c r="A462" s="1" t="s">
        <v>817</v>
      </c>
      <c r="B462" t="s">
        <v>818</v>
      </c>
      <c r="C462" s="1" t="s">
        <v>817</v>
      </c>
      <c r="D462" s="1">
        <v>0</v>
      </c>
      <c r="J462" s="1" t="s">
        <v>817</v>
      </c>
      <c r="K462" t="s">
        <v>818</v>
      </c>
      <c r="L462" s="1" t="s">
        <v>817</v>
      </c>
      <c r="M462" s="1">
        <v>0</v>
      </c>
    </row>
    <row r="463" spans="1:13" x14ac:dyDescent="0.35">
      <c r="A463" s="1" t="s">
        <v>819</v>
      </c>
      <c r="B463" t="s">
        <v>820</v>
      </c>
      <c r="C463" s="1" t="s">
        <v>819</v>
      </c>
      <c r="D463" s="1">
        <v>0</v>
      </c>
      <c r="J463" s="1" t="s">
        <v>819</v>
      </c>
      <c r="K463" t="s">
        <v>820</v>
      </c>
      <c r="L463" s="1" t="s">
        <v>819</v>
      </c>
      <c r="M463" s="1">
        <v>0</v>
      </c>
    </row>
    <row r="464" spans="1:13" x14ac:dyDescent="0.35">
      <c r="A464" s="1" t="s">
        <v>821</v>
      </c>
      <c r="B464" t="s">
        <v>822</v>
      </c>
      <c r="C464" s="1" t="s">
        <v>821</v>
      </c>
      <c r="D464" s="1">
        <v>0</v>
      </c>
      <c r="J464" s="1" t="s">
        <v>821</v>
      </c>
      <c r="K464" t="s">
        <v>822</v>
      </c>
      <c r="L464" s="1" t="s">
        <v>821</v>
      </c>
      <c r="M464" s="1">
        <v>0</v>
      </c>
    </row>
    <row r="465" spans="1:13" x14ac:dyDescent="0.35">
      <c r="A465" s="1" t="s">
        <v>823</v>
      </c>
      <c r="B465" t="s">
        <v>824</v>
      </c>
      <c r="C465" s="1" t="s">
        <v>823</v>
      </c>
      <c r="D465" s="1">
        <v>0</v>
      </c>
      <c r="J465" s="1" t="s">
        <v>823</v>
      </c>
      <c r="K465" t="s">
        <v>824</v>
      </c>
      <c r="L465" s="1" t="s">
        <v>823</v>
      </c>
      <c r="M465" s="1">
        <v>0</v>
      </c>
    </row>
    <row r="466" spans="1:13" x14ac:dyDescent="0.35">
      <c r="A466" s="1" t="s">
        <v>825</v>
      </c>
      <c r="B466" t="s">
        <v>826</v>
      </c>
      <c r="C466" s="1" t="s">
        <v>825</v>
      </c>
      <c r="D466" s="1">
        <v>0</v>
      </c>
      <c r="J466" s="1" t="s">
        <v>825</v>
      </c>
      <c r="K466" t="s">
        <v>826</v>
      </c>
      <c r="L466" s="1" t="s">
        <v>825</v>
      </c>
      <c r="M466" s="1">
        <v>0</v>
      </c>
    </row>
    <row r="467" spans="1:13" x14ac:dyDescent="0.35">
      <c r="A467" s="1" t="s">
        <v>827</v>
      </c>
      <c r="B467" t="s">
        <v>828</v>
      </c>
      <c r="C467" s="1" t="s">
        <v>827</v>
      </c>
      <c r="D467" s="1">
        <v>0</v>
      </c>
      <c r="J467" s="1" t="s">
        <v>827</v>
      </c>
      <c r="K467" t="s">
        <v>828</v>
      </c>
      <c r="L467" s="1" t="s">
        <v>827</v>
      </c>
      <c r="M467" s="1">
        <v>0</v>
      </c>
    </row>
    <row r="468" spans="1:13" x14ac:dyDescent="0.35">
      <c r="A468" s="1" t="s">
        <v>829</v>
      </c>
      <c r="B468" t="s">
        <v>830</v>
      </c>
      <c r="C468" s="1" t="s">
        <v>829</v>
      </c>
      <c r="D468" s="1">
        <v>0</v>
      </c>
      <c r="J468" s="1" t="s">
        <v>829</v>
      </c>
      <c r="K468" t="s">
        <v>830</v>
      </c>
      <c r="L468" s="1" t="s">
        <v>829</v>
      </c>
      <c r="M468" s="1">
        <v>0</v>
      </c>
    </row>
    <row r="469" spans="1:13" x14ac:dyDescent="0.35">
      <c r="A469" s="1" t="s">
        <v>831</v>
      </c>
      <c r="B469" t="s">
        <v>832</v>
      </c>
      <c r="C469" s="1" t="s">
        <v>831</v>
      </c>
      <c r="D469" s="1">
        <v>0</v>
      </c>
      <c r="J469" s="1" t="s">
        <v>831</v>
      </c>
      <c r="K469" t="s">
        <v>832</v>
      </c>
      <c r="L469" s="1" t="s">
        <v>831</v>
      </c>
      <c r="M469" s="1">
        <v>0</v>
      </c>
    </row>
    <row r="470" spans="1:13" x14ac:dyDescent="0.35">
      <c r="A470" s="1" t="s">
        <v>833</v>
      </c>
      <c r="B470" t="s">
        <v>834</v>
      </c>
      <c r="C470" s="1" t="s">
        <v>833</v>
      </c>
      <c r="D470" s="1">
        <v>0</v>
      </c>
      <c r="J470" s="1" t="s">
        <v>833</v>
      </c>
      <c r="K470" t="s">
        <v>834</v>
      </c>
      <c r="L470" s="1" t="s">
        <v>833</v>
      </c>
      <c r="M470" s="1">
        <v>0</v>
      </c>
    </row>
    <row r="471" spans="1:13" x14ac:dyDescent="0.35">
      <c r="A471" s="1" t="s">
        <v>835</v>
      </c>
      <c r="B471" t="s">
        <v>836</v>
      </c>
      <c r="C471" s="1" t="s">
        <v>835</v>
      </c>
      <c r="D471" s="1">
        <v>0</v>
      </c>
      <c r="J471" s="1" t="s">
        <v>835</v>
      </c>
      <c r="K471" t="s">
        <v>836</v>
      </c>
      <c r="L471" s="1" t="s">
        <v>835</v>
      </c>
      <c r="M471" s="1">
        <v>0</v>
      </c>
    </row>
    <row r="472" spans="1:13" x14ac:dyDescent="0.35">
      <c r="A472" s="1" t="s">
        <v>837</v>
      </c>
      <c r="B472" t="s">
        <v>838</v>
      </c>
      <c r="C472" s="1" t="s">
        <v>837</v>
      </c>
      <c r="D472" s="1">
        <v>0</v>
      </c>
      <c r="J472" s="1" t="s">
        <v>837</v>
      </c>
      <c r="K472" t="s">
        <v>838</v>
      </c>
      <c r="L472" s="1" t="s">
        <v>837</v>
      </c>
      <c r="M472" s="1">
        <v>0</v>
      </c>
    </row>
    <row r="473" spans="1:13" x14ac:dyDescent="0.35">
      <c r="A473" s="1" t="s">
        <v>839</v>
      </c>
      <c r="B473" t="s">
        <v>840</v>
      </c>
      <c r="C473" s="1" t="s">
        <v>839</v>
      </c>
      <c r="D473" s="1">
        <v>0</v>
      </c>
      <c r="J473" s="1" t="s">
        <v>839</v>
      </c>
      <c r="K473" t="s">
        <v>840</v>
      </c>
      <c r="L473" s="1" t="s">
        <v>839</v>
      </c>
      <c r="M473" s="1">
        <v>0</v>
      </c>
    </row>
    <row r="474" spans="1:13" x14ac:dyDescent="0.35">
      <c r="A474" s="1" t="s">
        <v>841</v>
      </c>
      <c r="B474" t="s">
        <v>842</v>
      </c>
      <c r="C474" s="1" t="s">
        <v>841</v>
      </c>
      <c r="D474" s="1">
        <v>0</v>
      </c>
      <c r="J474" s="1" t="s">
        <v>841</v>
      </c>
      <c r="K474" t="s">
        <v>842</v>
      </c>
      <c r="L474" s="1" t="s">
        <v>841</v>
      </c>
      <c r="M474" s="1">
        <v>0</v>
      </c>
    </row>
    <row r="475" spans="1:13" x14ac:dyDescent="0.35">
      <c r="A475" s="1" t="s">
        <v>843</v>
      </c>
      <c r="B475" t="s">
        <v>844</v>
      </c>
      <c r="C475" s="1" t="s">
        <v>843</v>
      </c>
      <c r="D475" s="1">
        <v>0</v>
      </c>
      <c r="J475" s="1" t="s">
        <v>843</v>
      </c>
      <c r="K475" t="s">
        <v>844</v>
      </c>
      <c r="L475" s="1" t="s">
        <v>843</v>
      </c>
      <c r="M475" s="1">
        <v>0</v>
      </c>
    </row>
    <row r="476" spans="1:13" x14ac:dyDescent="0.35">
      <c r="A476" s="1" t="s">
        <v>845</v>
      </c>
      <c r="B476" t="s">
        <v>846</v>
      </c>
      <c r="C476" s="1" t="s">
        <v>845</v>
      </c>
      <c r="D476" s="1">
        <v>0</v>
      </c>
      <c r="J476" s="1" t="s">
        <v>845</v>
      </c>
      <c r="K476" t="s">
        <v>846</v>
      </c>
      <c r="L476" s="1" t="s">
        <v>845</v>
      </c>
      <c r="M476" s="1">
        <v>0</v>
      </c>
    </row>
    <row r="477" spans="1:13" x14ac:dyDescent="0.35">
      <c r="A477" s="1" t="s">
        <v>847</v>
      </c>
      <c r="B477" t="s">
        <v>848</v>
      </c>
      <c r="C477" s="1" t="s">
        <v>847</v>
      </c>
      <c r="D477" s="1">
        <v>0</v>
      </c>
      <c r="J477" s="1" t="s">
        <v>847</v>
      </c>
      <c r="K477" t="s">
        <v>848</v>
      </c>
      <c r="L477" s="1" t="s">
        <v>847</v>
      </c>
      <c r="M477" s="1">
        <v>0</v>
      </c>
    </row>
    <row r="478" spans="1:13" x14ac:dyDescent="0.35">
      <c r="A478" s="1" t="s">
        <v>849</v>
      </c>
      <c r="B478" t="s">
        <v>850</v>
      </c>
      <c r="C478" s="1" t="s">
        <v>849</v>
      </c>
      <c r="D478" s="1" t="s">
        <v>7</v>
      </c>
      <c r="J478" s="1" t="s">
        <v>849</v>
      </c>
      <c r="K478" t="s">
        <v>850</v>
      </c>
      <c r="L478" s="1" t="s">
        <v>849</v>
      </c>
      <c r="M478" s="1" t="s">
        <v>7</v>
      </c>
    </row>
    <row r="479" spans="1:13" x14ac:dyDescent="0.35">
      <c r="A479" s="1" t="s">
        <v>851</v>
      </c>
      <c r="B479" t="s">
        <v>852</v>
      </c>
      <c r="C479" s="1" t="s">
        <v>851</v>
      </c>
      <c r="D479" s="1" t="s">
        <v>7</v>
      </c>
      <c r="J479" s="1" t="s">
        <v>851</v>
      </c>
      <c r="K479" t="s">
        <v>852</v>
      </c>
      <c r="L479" s="1" t="s">
        <v>851</v>
      </c>
      <c r="M479" s="1" t="s">
        <v>7</v>
      </c>
    </row>
    <row r="480" spans="1:13" x14ac:dyDescent="0.35">
      <c r="A480" s="1" t="s">
        <v>853</v>
      </c>
      <c r="B480" t="s">
        <v>854</v>
      </c>
      <c r="C480" s="1" t="s">
        <v>853</v>
      </c>
      <c r="D480" s="1" t="s">
        <v>7</v>
      </c>
      <c r="J480" s="1" t="s">
        <v>853</v>
      </c>
      <c r="K480" t="s">
        <v>854</v>
      </c>
      <c r="L480" s="1" t="s">
        <v>853</v>
      </c>
      <c r="M480" s="1" t="s">
        <v>7</v>
      </c>
    </row>
    <row r="481" spans="1:13" x14ac:dyDescent="0.35">
      <c r="A481" s="1" t="s">
        <v>855</v>
      </c>
      <c r="B481" t="s">
        <v>856</v>
      </c>
      <c r="C481" s="1" t="s">
        <v>855</v>
      </c>
      <c r="D481" s="1">
        <v>0</v>
      </c>
      <c r="J481" s="1" t="s">
        <v>855</v>
      </c>
      <c r="K481" t="s">
        <v>856</v>
      </c>
      <c r="L481" s="1" t="s">
        <v>855</v>
      </c>
      <c r="M481" s="1">
        <v>0</v>
      </c>
    </row>
    <row r="482" spans="1:13" x14ac:dyDescent="0.35">
      <c r="A482" s="1" t="s">
        <v>857</v>
      </c>
      <c r="B482" t="s">
        <v>858</v>
      </c>
      <c r="C482" s="1" t="s">
        <v>857</v>
      </c>
      <c r="D482" s="1" t="s">
        <v>7</v>
      </c>
      <c r="J482" s="1" t="s">
        <v>857</v>
      </c>
      <c r="K482" t="s">
        <v>858</v>
      </c>
      <c r="L482" s="1" t="s">
        <v>857</v>
      </c>
      <c r="M482" s="1" t="s">
        <v>7</v>
      </c>
    </row>
    <row r="483" spans="1:13" x14ac:dyDescent="0.35">
      <c r="A483" s="1" t="s">
        <v>859</v>
      </c>
      <c r="B483" t="s">
        <v>860</v>
      </c>
      <c r="C483" s="1" t="s">
        <v>859</v>
      </c>
      <c r="D483" s="1" t="s">
        <v>7</v>
      </c>
      <c r="J483" s="1" t="s">
        <v>859</v>
      </c>
      <c r="K483" t="s">
        <v>860</v>
      </c>
      <c r="L483" s="1" t="s">
        <v>859</v>
      </c>
      <c r="M483" s="1" t="s">
        <v>7</v>
      </c>
    </row>
    <row r="484" spans="1:13" x14ac:dyDescent="0.35">
      <c r="A484" s="1" t="s">
        <v>861</v>
      </c>
      <c r="B484" t="s">
        <v>862</v>
      </c>
      <c r="C484" s="1" t="s">
        <v>861</v>
      </c>
      <c r="D484" s="1">
        <v>0</v>
      </c>
      <c r="J484" s="1" t="s">
        <v>861</v>
      </c>
      <c r="K484" t="s">
        <v>862</v>
      </c>
      <c r="L484" s="1" t="s">
        <v>861</v>
      </c>
      <c r="M484" s="1">
        <v>0</v>
      </c>
    </row>
    <row r="485" spans="1:13" x14ac:dyDescent="0.35">
      <c r="A485" s="1" t="s">
        <v>863</v>
      </c>
      <c r="B485" t="s">
        <v>864</v>
      </c>
      <c r="C485" s="1" t="s">
        <v>863</v>
      </c>
      <c r="D485" s="1">
        <v>0</v>
      </c>
      <c r="J485" s="1" t="s">
        <v>863</v>
      </c>
      <c r="K485" t="s">
        <v>864</v>
      </c>
      <c r="L485" s="1" t="s">
        <v>863</v>
      </c>
      <c r="M485" s="1">
        <v>0</v>
      </c>
    </row>
    <row r="486" spans="1:13" x14ac:dyDescent="0.35">
      <c r="A486" s="1" t="s">
        <v>865</v>
      </c>
      <c r="B486" t="s">
        <v>866</v>
      </c>
      <c r="C486" s="1" t="s">
        <v>865</v>
      </c>
      <c r="D486" s="1" t="s">
        <v>7</v>
      </c>
      <c r="J486" s="1" t="s">
        <v>865</v>
      </c>
      <c r="K486" t="s">
        <v>866</v>
      </c>
      <c r="L486" s="1" t="s">
        <v>865</v>
      </c>
      <c r="M486" s="1" t="s">
        <v>7</v>
      </c>
    </row>
    <row r="487" spans="1:13" x14ac:dyDescent="0.35">
      <c r="A487" s="1" t="s">
        <v>867</v>
      </c>
      <c r="B487" t="s">
        <v>868</v>
      </c>
      <c r="C487" s="1" t="s">
        <v>867</v>
      </c>
      <c r="D487" s="1" t="s">
        <v>7</v>
      </c>
      <c r="J487" s="1" t="s">
        <v>867</v>
      </c>
      <c r="K487" t="s">
        <v>868</v>
      </c>
      <c r="L487" s="1" t="s">
        <v>867</v>
      </c>
      <c r="M487" s="1" t="s">
        <v>7</v>
      </c>
    </row>
    <row r="488" spans="1:13" x14ac:dyDescent="0.35">
      <c r="A488" s="1" t="s">
        <v>869</v>
      </c>
      <c r="B488" t="s">
        <v>870</v>
      </c>
      <c r="C488" s="1" t="s">
        <v>869</v>
      </c>
      <c r="D488" s="1">
        <v>0</v>
      </c>
      <c r="J488" s="1" t="s">
        <v>869</v>
      </c>
      <c r="K488" t="s">
        <v>870</v>
      </c>
      <c r="L488" s="1" t="s">
        <v>869</v>
      </c>
      <c r="M488" s="1">
        <v>0</v>
      </c>
    </row>
    <row r="489" spans="1:13" x14ac:dyDescent="0.35">
      <c r="A489" s="1" t="s">
        <v>871</v>
      </c>
      <c r="B489" t="s">
        <v>872</v>
      </c>
      <c r="C489" s="1" t="s">
        <v>871</v>
      </c>
      <c r="D489" s="1">
        <v>0</v>
      </c>
      <c r="J489" s="1" t="s">
        <v>871</v>
      </c>
      <c r="K489" t="s">
        <v>872</v>
      </c>
      <c r="L489" s="1" t="s">
        <v>871</v>
      </c>
      <c r="M489" s="1">
        <v>0</v>
      </c>
    </row>
    <row r="490" spans="1:13" x14ac:dyDescent="0.35">
      <c r="A490" s="1" t="s">
        <v>873</v>
      </c>
      <c r="B490" t="s">
        <v>874</v>
      </c>
      <c r="C490" s="1" t="s">
        <v>873</v>
      </c>
      <c r="D490" s="1">
        <v>0</v>
      </c>
      <c r="J490" s="1" t="s">
        <v>873</v>
      </c>
      <c r="K490" t="s">
        <v>874</v>
      </c>
      <c r="L490" s="1" t="s">
        <v>873</v>
      </c>
      <c r="M490" s="1">
        <v>0</v>
      </c>
    </row>
    <row r="491" spans="1:13" x14ac:dyDescent="0.35">
      <c r="A491" s="1" t="s">
        <v>875</v>
      </c>
      <c r="B491" t="s">
        <v>876</v>
      </c>
      <c r="C491" s="1" t="s">
        <v>875</v>
      </c>
      <c r="D491" s="1">
        <v>0</v>
      </c>
      <c r="J491" s="1" t="s">
        <v>875</v>
      </c>
      <c r="K491" t="s">
        <v>876</v>
      </c>
      <c r="L491" s="1" t="s">
        <v>875</v>
      </c>
      <c r="M491" s="1">
        <v>0</v>
      </c>
    </row>
    <row r="492" spans="1:13" x14ac:dyDescent="0.35">
      <c r="A492" s="1" t="s">
        <v>877</v>
      </c>
      <c r="B492" t="s">
        <v>878</v>
      </c>
      <c r="C492" s="1" t="s">
        <v>877</v>
      </c>
      <c r="D492" s="1">
        <v>0</v>
      </c>
      <c r="J492" s="1" t="s">
        <v>877</v>
      </c>
      <c r="K492" t="s">
        <v>878</v>
      </c>
      <c r="L492" s="1" t="s">
        <v>877</v>
      </c>
      <c r="M492" s="1">
        <v>0</v>
      </c>
    </row>
    <row r="493" spans="1:13" x14ac:dyDescent="0.35">
      <c r="A493" s="1" t="s">
        <v>879</v>
      </c>
      <c r="B493" t="s">
        <v>880</v>
      </c>
      <c r="C493" s="1" t="s">
        <v>879</v>
      </c>
      <c r="D493" s="1">
        <v>0</v>
      </c>
      <c r="J493" s="1" t="s">
        <v>879</v>
      </c>
      <c r="K493" t="s">
        <v>880</v>
      </c>
      <c r="L493" s="1" t="s">
        <v>879</v>
      </c>
      <c r="M493" s="1">
        <v>0</v>
      </c>
    </row>
    <row r="494" spans="1:13" x14ac:dyDescent="0.35">
      <c r="A494" s="1" t="s">
        <v>881</v>
      </c>
      <c r="B494" t="s">
        <v>882</v>
      </c>
      <c r="C494" s="1" t="s">
        <v>881</v>
      </c>
      <c r="D494" s="1">
        <v>0</v>
      </c>
      <c r="J494" s="1" t="s">
        <v>881</v>
      </c>
      <c r="K494" t="s">
        <v>882</v>
      </c>
      <c r="L494" s="1" t="s">
        <v>881</v>
      </c>
      <c r="M494" s="1">
        <v>0</v>
      </c>
    </row>
    <row r="495" spans="1:13" x14ac:dyDescent="0.35">
      <c r="A495" s="1" t="s">
        <v>883</v>
      </c>
      <c r="B495" t="s">
        <v>884</v>
      </c>
      <c r="C495" s="1" t="s">
        <v>883</v>
      </c>
      <c r="D495" s="1">
        <v>0</v>
      </c>
      <c r="J495" s="1" t="s">
        <v>883</v>
      </c>
      <c r="K495" t="s">
        <v>884</v>
      </c>
      <c r="L495" s="1" t="s">
        <v>883</v>
      </c>
      <c r="M495" s="1">
        <v>0</v>
      </c>
    </row>
    <row r="496" spans="1:13" x14ac:dyDescent="0.35">
      <c r="A496" s="1" t="s">
        <v>885</v>
      </c>
      <c r="B496" t="s">
        <v>886</v>
      </c>
      <c r="C496" s="1" t="s">
        <v>885</v>
      </c>
      <c r="D496" s="1">
        <v>0</v>
      </c>
      <c r="J496" s="1" t="s">
        <v>885</v>
      </c>
      <c r="K496" t="s">
        <v>886</v>
      </c>
      <c r="L496" s="1" t="s">
        <v>885</v>
      </c>
      <c r="M496" s="1">
        <v>0</v>
      </c>
    </row>
    <row r="497" spans="1:13" x14ac:dyDescent="0.35">
      <c r="A497" s="1" t="s">
        <v>887</v>
      </c>
      <c r="B497" t="s">
        <v>888</v>
      </c>
      <c r="C497" s="1" t="s">
        <v>887</v>
      </c>
      <c r="D497" s="1">
        <v>0</v>
      </c>
      <c r="J497" s="1" t="s">
        <v>887</v>
      </c>
      <c r="K497" t="s">
        <v>888</v>
      </c>
      <c r="L497" s="1" t="s">
        <v>887</v>
      </c>
      <c r="M497" s="1">
        <v>0</v>
      </c>
    </row>
    <row r="498" spans="1:13" x14ac:dyDescent="0.35">
      <c r="A498" s="1" t="s">
        <v>889</v>
      </c>
      <c r="B498" t="s">
        <v>890</v>
      </c>
      <c r="C498" s="1" t="s">
        <v>889</v>
      </c>
      <c r="D498" s="1">
        <v>0</v>
      </c>
      <c r="J498" s="1" t="s">
        <v>889</v>
      </c>
      <c r="K498" t="s">
        <v>890</v>
      </c>
      <c r="L498" s="1" t="s">
        <v>889</v>
      </c>
      <c r="M498" s="1">
        <v>0</v>
      </c>
    </row>
    <row r="499" spans="1:13" x14ac:dyDescent="0.35">
      <c r="A499" s="1" t="s">
        <v>891</v>
      </c>
      <c r="B499" t="s">
        <v>892</v>
      </c>
      <c r="C499" s="1" t="s">
        <v>891</v>
      </c>
      <c r="D499" s="1">
        <v>0</v>
      </c>
      <c r="J499" s="1" t="s">
        <v>891</v>
      </c>
      <c r="K499" t="s">
        <v>892</v>
      </c>
      <c r="L499" s="1" t="s">
        <v>891</v>
      </c>
      <c r="M499" s="1">
        <v>0</v>
      </c>
    </row>
    <row r="500" spans="1:13" x14ac:dyDescent="0.35">
      <c r="A500" s="1" t="s">
        <v>893</v>
      </c>
      <c r="B500" t="s">
        <v>894</v>
      </c>
      <c r="C500" s="1" t="s">
        <v>893</v>
      </c>
      <c r="D500" s="1">
        <v>0</v>
      </c>
      <c r="J500" s="1" t="s">
        <v>893</v>
      </c>
      <c r="K500" t="s">
        <v>894</v>
      </c>
      <c r="L500" s="1" t="s">
        <v>893</v>
      </c>
      <c r="M500" s="1">
        <v>0</v>
      </c>
    </row>
    <row r="501" spans="1:13" x14ac:dyDescent="0.35">
      <c r="A501" s="1" t="s">
        <v>895</v>
      </c>
      <c r="B501" t="s">
        <v>896</v>
      </c>
      <c r="C501" s="1" t="s">
        <v>895</v>
      </c>
      <c r="D501" s="1">
        <v>0</v>
      </c>
      <c r="J501" s="1" t="s">
        <v>895</v>
      </c>
      <c r="K501" t="s">
        <v>896</v>
      </c>
      <c r="L501" s="1" t="s">
        <v>895</v>
      </c>
      <c r="M501" s="1">
        <v>0</v>
      </c>
    </row>
    <row r="502" spans="1:13" x14ac:dyDescent="0.35">
      <c r="A502" s="1" t="s">
        <v>897</v>
      </c>
      <c r="B502" t="s">
        <v>898</v>
      </c>
      <c r="C502" s="1" t="s">
        <v>897</v>
      </c>
      <c r="D502" s="1">
        <v>0</v>
      </c>
      <c r="J502" s="1" t="s">
        <v>897</v>
      </c>
      <c r="K502" t="s">
        <v>898</v>
      </c>
      <c r="L502" s="1" t="s">
        <v>897</v>
      </c>
      <c r="M502" s="1">
        <v>0</v>
      </c>
    </row>
    <row r="503" spans="1:13" x14ac:dyDescent="0.35">
      <c r="A503" s="1" t="s">
        <v>899</v>
      </c>
      <c r="B503" t="s">
        <v>900</v>
      </c>
      <c r="C503" s="1" t="s">
        <v>899</v>
      </c>
      <c r="D503" s="1">
        <v>0</v>
      </c>
      <c r="J503" s="1" t="s">
        <v>899</v>
      </c>
      <c r="K503" t="s">
        <v>900</v>
      </c>
      <c r="L503" s="1" t="s">
        <v>899</v>
      </c>
      <c r="M503" s="1">
        <v>0</v>
      </c>
    </row>
    <row r="504" spans="1:13" x14ac:dyDescent="0.35">
      <c r="A504" s="1" t="s">
        <v>901</v>
      </c>
      <c r="B504" t="s">
        <v>902</v>
      </c>
      <c r="C504" s="1" t="s">
        <v>901</v>
      </c>
      <c r="D504" s="1">
        <v>0</v>
      </c>
      <c r="J504" s="1" t="s">
        <v>901</v>
      </c>
      <c r="K504" t="s">
        <v>902</v>
      </c>
      <c r="L504" s="1" t="s">
        <v>901</v>
      </c>
      <c r="M504" s="1">
        <v>0</v>
      </c>
    </row>
    <row r="505" spans="1:13" x14ac:dyDescent="0.35">
      <c r="A505" s="1" t="s">
        <v>903</v>
      </c>
      <c r="B505" t="s">
        <v>904</v>
      </c>
      <c r="C505" s="1" t="s">
        <v>903</v>
      </c>
      <c r="D505" s="1">
        <v>0</v>
      </c>
      <c r="J505" s="1" t="s">
        <v>903</v>
      </c>
      <c r="K505" t="s">
        <v>904</v>
      </c>
      <c r="L505" s="1" t="s">
        <v>903</v>
      </c>
      <c r="M505" s="1">
        <v>0</v>
      </c>
    </row>
    <row r="506" spans="1:13" x14ac:dyDescent="0.35">
      <c r="A506" s="1" t="s">
        <v>905</v>
      </c>
      <c r="B506" t="s">
        <v>906</v>
      </c>
      <c r="C506" s="1" t="s">
        <v>905</v>
      </c>
      <c r="D506" s="1">
        <v>0</v>
      </c>
      <c r="J506" s="1" t="s">
        <v>905</v>
      </c>
      <c r="K506" t="s">
        <v>906</v>
      </c>
      <c r="L506" s="1" t="s">
        <v>905</v>
      </c>
      <c r="M506" s="1">
        <v>0</v>
      </c>
    </row>
    <row r="507" spans="1:13" x14ac:dyDescent="0.35">
      <c r="A507" s="1" t="s">
        <v>907</v>
      </c>
      <c r="B507" t="s">
        <v>908</v>
      </c>
      <c r="C507" s="1" t="s">
        <v>907</v>
      </c>
      <c r="D507" s="1">
        <v>0</v>
      </c>
      <c r="J507" s="1" t="s">
        <v>907</v>
      </c>
      <c r="K507" t="s">
        <v>908</v>
      </c>
      <c r="L507" s="1" t="s">
        <v>907</v>
      </c>
      <c r="M507" s="1">
        <v>0</v>
      </c>
    </row>
    <row r="508" spans="1:13" x14ac:dyDescent="0.35">
      <c r="A508" s="1" t="s">
        <v>909</v>
      </c>
      <c r="B508" t="s">
        <v>910</v>
      </c>
      <c r="C508" s="1" t="s">
        <v>909</v>
      </c>
      <c r="D508" s="1">
        <v>0</v>
      </c>
      <c r="J508" s="1" t="s">
        <v>909</v>
      </c>
      <c r="K508" t="s">
        <v>910</v>
      </c>
      <c r="L508" s="1" t="s">
        <v>909</v>
      </c>
      <c r="M508" s="1">
        <v>0</v>
      </c>
    </row>
    <row r="509" spans="1:13" x14ac:dyDescent="0.35">
      <c r="A509" s="1" t="s">
        <v>911</v>
      </c>
      <c r="B509" t="s">
        <v>912</v>
      </c>
      <c r="C509" s="1" t="s">
        <v>911</v>
      </c>
      <c r="D509" s="1">
        <v>0</v>
      </c>
      <c r="J509" s="1" t="s">
        <v>911</v>
      </c>
      <c r="K509" t="s">
        <v>912</v>
      </c>
      <c r="L509" s="1" t="s">
        <v>911</v>
      </c>
      <c r="M509" s="1">
        <v>0</v>
      </c>
    </row>
    <row r="510" spans="1:13" x14ac:dyDescent="0.35">
      <c r="A510" s="1" t="s">
        <v>913</v>
      </c>
      <c r="B510" t="s">
        <v>914</v>
      </c>
      <c r="C510" s="1" t="s">
        <v>913</v>
      </c>
      <c r="D510" s="1">
        <v>0</v>
      </c>
      <c r="J510" s="1" t="s">
        <v>913</v>
      </c>
      <c r="K510" t="s">
        <v>914</v>
      </c>
      <c r="L510" s="1" t="s">
        <v>913</v>
      </c>
      <c r="M510" s="1">
        <v>0</v>
      </c>
    </row>
    <row r="511" spans="1:13" x14ac:dyDescent="0.35">
      <c r="A511" s="1" t="s">
        <v>915</v>
      </c>
      <c r="B511" t="s">
        <v>916</v>
      </c>
      <c r="C511" s="1" t="s">
        <v>915</v>
      </c>
      <c r="D511" s="1">
        <v>0</v>
      </c>
      <c r="J511" s="1" t="s">
        <v>915</v>
      </c>
      <c r="K511" t="s">
        <v>916</v>
      </c>
      <c r="L511" s="1" t="s">
        <v>915</v>
      </c>
      <c r="M511" s="1">
        <v>0</v>
      </c>
    </row>
    <row r="512" spans="1:13" x14ac:dyDescent="0.35">
      <c r="B512" t="s">
        <v>917</v>
      </c>
      <c r="J512" s="1"/>
      <c r="K512" t="s">
        <v>917</v>
      </c>
      <c r="L512" s="1"/>
      <c r="M512" s="1"/>
    </row>
    <row r="513" spans="1:13" x14ac:dyDescent="0.35">
      <c r="A513" s="1" t="s">
        <v>918</v>
      </c>
      <c r="B513" t="s">
        <v>919</v>
      </c>
      <c r="C513" s="1" t="s">
        <v>918</v>
      </c>
      <c r="D513" s="1" t="s">
        <v>920</v>
      </c>
      <c r="J513" s="1" t="s">
        <v>918</v>
      </c>
      <c r="K513" t="s">
        <v>919</v>
      </c>
      <c r="L513" s="1" t="s">
        <v>918</v>
      </c>
      <c r="M513" s="1" t="s">
        <v>920</v>
      </c>
    </row>
    <row r="514" spans="1:13" x14ac:dyDescent="0.35">
      <c r="A514" s="1" t="s">
        <v>921</v>
      </c>
      <c r="B514" t="s">
        <v>922</v>
      </c>
      <c r="C514" s="1" t="s">
        <v>921</v>
      </c>
      <c r="D514" s="1">
        <v>0</v>
      </c>
      <c r="J514" s="1" t="s">
        <v>921</v>
      </c>
      <c r="K514" t="s">
        <v>922</v>
      </c>
      <c r="L514" s="1" t="s">
        <v>921</v>
      </c>
      <c r="M514" s="1">
        <v>0</v>
      </c>
    </row>
    <row r="515" spans="1:13" x14ac:dyDescent="0.35">
      <c r="A515" s="1" t="s">
        <v>923</v>
      </c>
      <c r="B515" t="s">
        <v>924</v>
      </c>
      <c r="C515" s="1" t="s">
        <v>923</v>
      </c>
      <c r="D515" s="1">
        <v>0</v>
      </c>
      <c r="J515" s="1" t="s">
        <v>923</v>
      </c>
      <c r="K515" t="s">
        <v>924</v>
      </c>
      <c r="L515" s="1" t="s">
        <v>923</v>
      </c>
      <c r="M515" s="1">
        <v>0</v>
      </c>
    </row>
    <row r="516" spans="1:13" x14ac:dyDescent="0.35">
      <c r="A516" s="1" t="s">
        <v>925</v>
      </c>
      <c r="B516" t="s">
        <v>926</v>
      </c>
      <c r="C516" s="1" t="s">
        <v>925</v>
      </c>
      <c r="D516" s="1">
        <v>0</v>
      </c>
      <c r="J516" s="1" t="s">
        <v>925</v>
      </c>
      <c r="K516" t="s">
        <v>926</v>
      </c>
      <c r="L516" s="1" t="s">
        <v>925</v>
      </c>
      <c r="M516" s="1">
        <v>0</v>
      </c>
    </row>
    <row r="517" spans="1:13" x14ac:dyDescent="0.35">
      <c r="A517" s="1" t="s">
        <v>927</v>
      </c>
      <c r="B517" t="s">
        <v>928</v>
      </c>
      <c r="C517" s="1" t="s">
        <v>927</v>
      </c>
      <c r="D517" s="1">
        <v>0</v>
      </c>
      <c r="J517" s="1" t="s">
        <v>927</v>
      </c>
      <c r="K517" t="s">
        <v>928</v>
      </c>
      <c r="L517" s="1" t="s">
        <v>927</v>
      </c>
      <c r="M517" s="1">
        <v>0</v>
      </c>
    </row>
    <row r="518" spans="1:13" x14ac:dyDescent="0.35">
      <c r="A518" s="1" t="s">
        <v>929</v>
      </c>
      <c r="B518" t="s">
        <v>930</v>
      </c>
      <c r="C518" s="1" t="s">
        <v>929</v>
      </c>
      <c r="D518" s="1">
        <v>0</v>
      </c>
      <c r="J518" s="1" t="s">
        <v>929</v>
      </c>
      <c r="K518" t="s">
        <v>930</v>
      </c>
      <c r="L518" s="1" t="s">
        <v>929</v>
      </c>
      <c r="M518" s="1">
        <v>0</v>
      </c>
    </row>
    <row r="519" spans="1:13" x14ac:dyDescent="0.35">
      <c r="A519" s="1" t="s">
        <v>931</v>
      </c>
      <c r="B519" t="s">
        <v>932</v>
      </c>
      <c r="C519" s="1" t="s">
        <v>931</v>
      </c>
      <c r="D519" s="1">
        <v>0</v>
      </c>
      <c r="J519" s="1" t="s">
        <v>931</v>
      </c>
      <c r="K519" t="s">
        <v>932</v>
      </c>
      <c r="L519" s="1" t="s">
        <v>931</v>
      </c>
      <c r="M519" s="1">
        <v>0</v>
      </c>
    </row>
    <row r="520" spans="1:13" x14ac:dyDescent="0.35">
      <c r="A520" s="1" t="s">
        <v>933</v>
      </c>
      <c r="B520" t="s">
        <v>934</v>
      </c>
      <c r="C520" s="1" t="s">
        <v>933</v>
      </c>
      <c r="D520" s="1">
        <v>0</v>
      </c>
      <c r="J520" s="1" t="s">
        <v>933</v>
      </c>
      <c r="K520" t="s">
        <v>934</v>
      </c>
      <c r="L520" s="1" t="s">
        <v>933</v>
      </c>
      <c r="M520" s="1">
        <v>0</v>
      </c>
    </row>
    <row r="521" spans="1:13" x14ac:dyDescent="0.35">
      <c r="A521" s="1" t="s">
        <v>935</v>
      </c>
      <c r="B521" t="s">
        <v>936</v>
      </c>
      <c r="C521" s="1" t="s">
        <v>935</v>
      </c>
      <c r="D521" s="1">
        <v>0</v>
      </c>
      <c r="J521" s="1" t="s">
        <v>935</v>
      </c>
      <c r="K521" t="s">
        <v>936</v>
      </c>
      <c r="L521" s="1" t="s">
        <v>935</v>
      </c>
      <c r="M521" s="1">
        <v>0</v>
      </c>
    </row>
    <row r="522" spans="1:13" x14ac:dyDescent="0.35">
      <c r="A522" s="1" t="s">
        <v>937</v>
      </c>
      <c r="B522" t="s">
        <v>938</v>
      </c>
      <c r="C522" s="1" t="s">
        <v>937</v>
      </c>
      <c r="D522" s="1">
        <v>0</v>
      </c>
      <c r="J522" s="1" t="s">
        <v>937</v>
      </c>
      <c r="K522" t="s">
        <v>938</v>
      </c>
      <c r="L522" s="1" t="s">
        <v>937</v>
      </c>
      <c r="M522" s="1">
        <v>0</v>
      </c>
    </row>
    <row r="523" spans="1:13" x14ac:dyDescent="0.35">
      <c r="A523" s="1" t="s">
        <v>939</v>
      </c>
      <c r="B523" t="s">
        <v>940</v>
      </c>
      <c r="C523" s="1" t="s">
        <v>939</v>
      </c>
      <c r="D523" s="1">
        <v>0</v>
      </c>
      <c r="J523" s="1" t="s">
        <v>939</v>
      </c>
      <c r="K523" t="s">
        <v>940</v>
      </c>
      <c r="L523" s="1" t="s">
        <v>939</v>
      </c>
      <c r="M523" s="1">
        <v>0</v>
      </c>
    </row>
    <row r="524" spans="1:13" x14ac:dyDescent="0.35">
      <c r="A524" s="1" t="s">
        <v>941</v>
      </c>
      <c r="B524" t="s">
        <v>942</v>
      </c>
      <c r="C524" s="1" t="s">
        <v>941</v>
      </c>
      <c r="D524" s="1">
        <v>0</v>
      </c>
      <c r="J524" s="1" t="s">
        <v>941</v>
      </c>
      <c r="K524" t="s">
        <v>942</v>
      </c>
      <c r="L524" s="1" t="s">
        <v>941</v>
      </c>
      <c r="M524" s="1">
        <v>0</v>
      </c>
    </row>
    <row r="525" spans="1:13" x14ac:dyDescent="0.35">
      <c r="A525" s="1" t="s">
        <v>943</v>
      </c>
      <c r="B525" t="s">
        <v>944</v>
      </c>
      <c r="C525" s="1" t="s">
        <v>943</v>
      </c>
      <c r="D525" s="1">
        <v>0</v>
      </c>
      <c r="J525" s="1" t="s">
        <v>943</v>
      </c>
      <c r="K525" t="s">
        <v>944</v>
      </c>
      <c r="L525" s="1" t="s">
        <v>943</v>
      </c>
      <c r="M525" s="1">
        <v>0</v>
      </c>
    </row>
    <row r="526" spans="1:13" x14ac:dyDescent="0.35">
      <c r="A526" s="1" t="s">
        <v>945</v>
      </c>
      <c r="B526" t="s">
        <v>946</v>
      </c>
      <c r="C526" s="1" t="s">
        <v>945</v>
      </c>
      <c r="D526" s="1">
        <v>0</v>
      </c>
      <c r="J526" s="1" t="s">
        <v>945</v>
      </c>
      <c r="K526" t="s">
        <v>946</v>
      </c>
      <c r="L526" s="1" t="s">
        <v>945</v>
      </c>
      <c r="M526" s="1">
        <v>0</v>
      </c>
    </row>
    <row r="527" spans="1:13" x14ac:dyDescent="0.35">
      <c r="A527" s="1" t="s">
        <v>947</v>
      </c>
      <c r="B527" t="s">
        <v>948</v>
      </c>
      <c r="C527" s="1" t="s">
        <v>947</v>
      </c>
      <c r="D527" s="1">
        <v>0</v>
      </c>
      <c r="J527" s="1" t="s">
        <v>947</v>
      </c>
      <c r="K527" t="s">
        <v>948</v>
      </c>
      <c r="L527" s="1" t="s">
        <v>947</v>
      </c>
      <c r="M527" s="1">
        <v>0</v>
      </c>
    </row>
    <row r="528" spans="1:13" x14ac:dyDescent="0.35">
      <c r="A528" s="1" t="s">
        <v>949</v>
      </c>
      <c r="B528" t="s">
        <v>950</v>
      </c>
      <c r="C528" s="1" t="s">
        <v>949</v>
      </c>
      <c r="D528" s="1">
        <v>0</v>
      </c>
      <c r="J528" s="1" t="s">
        <v>949</v>
      </c>
      <c r="K528" t="s">
        <v>950</v>
      </c>
      <c r="L528" s="1" t="s">
        <v>949</v>
      </c>
      <c r="M528" s="1">
        <v>0</v>
      </c>
    </row>
    <row r="529" spans="1:13" x14ac:dyDescent="0.35">
      <c r="A529" s="1" t="s">
        <v>951</v>
      </c>
      <c r="B529" t="s">
        <v>952</v>
      </c>
      <c r="C529" s="1" t="s">
        <v>951</v>
      </c>
      <c r="D529" s="1">
        <v>0</v>
      </c>
      <c r="J529" s="1" t="s">
        <v>951</v>
      </c>
      <c r="K529" t="s">
        <v>952</v>
      </c>
      <c r="L529" s="1" t="s">
        <v>951</v>
      </c>
      <c r="M529" s="1">
        <v>0</v>
      </c>
    </row>
    <row r="530" spans="1:13" x14ac:dyDescent="0.35">
      <c r="A530" s="1" t="s">
        <v>953</v>
      </c>
      <c r="B530" t="s">
        <v>954</v>
      </c>
      <c r="C530" s="1" t="s">
        <v>953</v>
      </c>
      <c r="D530" s="1">
        <v>0</v>
      </c>
      <c r="J530" s="1" t="s">
        <v>953</v>
      </c>
      <c r="K530" t="s">
        <v>954</v>
      </c>
      <c r="L530" s="1" t="s">
        <v>953</v>
      </c>
      <c r="M530" s="1">
        <v>0</v>
      </c>
    </row>
    <row r="531" spans="1:13" x14ac:dyDescent="0.35">
      <c r="A531" s="1" t="s">
        <v>955</v>
      </c>
      <c r="B531" t="s">
        <v>956</v>
      </c>
      <c r="C531" s="1" t="s">
        <v>955</v>
      </c>
      <c r="D531" s="1">
        <v>0</v>
      </c>
      <c r="J531" s="1" t="s">
        <v>955</v>
      </c>
      <c r="K531" t="s">
        <v>956</v>
      </c>
      <c r="L531" s="1" t="s">
        <v>955</v>
      </c>
      <c r="M531" s="1">
        <v>0</v>
      </c>
    </row>
    <row r="532" spans="1:13" x14ac:dyDescent="0.35">
      <c r="A532" s="1" t="s">
        <v>957</v>
      </c>
      <c r="B532" t="s">
        <v>958</v>
      </c>
      <c r="C532" s="1" t="s">
        <v>957</v>
      </c>
      <c r="D532" s="1">
        <v>0</v>
      </c>
      <c r="J532" s="1" t="s">
        <v>957</v>
      </c>
      <c r="K532" t="s">
        <v>958</v>
      </c>
      <c r="L532" s="1" t="s">
        <v>957</v>
      </c>
      <c r="M532" s="1">
        <v>0</v>
      </c>
    </row>
    <row r="533" spans="1:13" x14ac:dyDescent="0.35">
      <c r="A533" s="1" t="s">
        <v>959</v>
      </c>
      <c r="B533" t="s">
        <v>960</v>
      </c>
      <c r="C533" s="1" t="s">
        <v>959</v>
      </c>
      <c r="D533" s="1">
        <v>0</v>
      </c>
      <c r="J533" s="1" t="s">
        <v>959</v>
      </c>
      <c r="K533" t="s">
        <v>960</v>
      </c>
      <c r="L533" s="1" t="s">
        <v>959</v>
      </c>
      <c r="M533" s="1">
        <v>0</v>
      </c>
    </row>
    <row r="534" spans="1:13" x14ac:dyDescent="0.35">
      <c r="A534" s="1" t="s">
        <v>961</v>
      </c>
      <c r="B534" t="s">
        <v>962</v>
      </c>
      <c r="C534" s="1" t="s">
        <v>961</v>
      </c>
      <c r="D534" s="1">
        <v>0</v>
      </c>
      <c r="J534" s="1" t="s">
        <v>961</v>
      </c>
      <c r="K534" t="s">
        <v>962</v>
      </c>
      <c r="L534" s="1" t="s">
        <v>961</v>
      </c>
      <c r="M534" s="1">
        <v>0</v>
      </c>
    </row>
    <row r="535" spans="1:13" x14ac:dyDescent="0.35">
      <c r="A535" s="1" t="s">
        <v>963</v>
      </c>
      <c r="B535" t="s">
        <v>964</v>
      </c>
      <c r="C535" s="1" t="s">
        <v>963</v>
      </c>
      <c r="D535" s="1">
        <v>0</v>
      </c>
      <c r="J535" s="1" t="s">
        <v>963</v>
      </c>
      <c r="K535" t="s">
        <v>964</v>
      </c>
      <c r="L535" s="1" t="s">
        <v>963</v>
      </c>
      <c r="M535" s="1">
        <v>0</v>
      </c>
    </row>
    <row r="536" spans="1:13" x14ac:dyDescent="0.35">
      <c r="A536" s="1" t="s">
        <v>965</v>
      </c>
      <c r="B536" t="s">
        <v>966</v>
      </c>
      <c r="C536" s="1" t="s">
        <v>965</v>
      </c>
      <c r="D536" s="1">
        <v>0</v>
      </c>
      <c r="J536" s="1" t="s">
        <v>965</v>
      </c>
      <c r="K536" t="s">
        <v>966</v>
      </c>
      <c r="L536" s="1" t="s">
        <v>965</v>
      </c>
      <c r="M536" s="1">
        <v>0</v>
      </c>
    </row>
    <row r="537" spans="1:13" x14ac:dyDescent="0.35">
      <c r="A537" s="1" t="s">
        <v>967</v>
      </c>
      <c r="B537" t="s">
        <v>968</v>
      </c>
      <c r="C537" s="1" t="s">
        <v>967</v>
      </c>
      <c r="D537" s="1">
        <v>0</v>
      </c>
      <c r="J537" s="1" t="s">
        <v>967</v>
      </c>
      <c r="K537" t="s">
        <v>968</v>
      </c>
      <c r="L537" s="1" t="s">
        <v>967</v>
      </c>
      <c r="M537" s="1">
        <v>0</v>
      </c>
    </row>
    <row r="538" spans="1:13" x14ac:dyDescent="0.35">
      <c r="A538" s="1" t="s">
        <v>969</v>
      </c>
      <c r="B538" t="s">
        <v>970</v>
      </c>
      <c r="C538" s="1" t="s">
        <v>969</v>
      </c>
      <c r="D538" s="1">
        <v>0</v>
      </c>
      <c r="J538" s="1" t="s">
        <v>969</v>
      </c>
      <c r="K538" t="s">
        <v>970</v>
      </c>
      <c r="L538" s="1" t="s">
        <v>969</v>
      </c>
      <c r="M538" s="1">
        <v>0</v>
      </c>
    </row>
    <row r="539" spans="1:13" x14ac:dyDescent="0.35">
      <c r="A539" s="1" t="s">
        <v>971</v>
      </c>
      <c r="B539" t="s">
        <v>972</v>
      </c>
      <c r="C539" s="1" t="s">
        <v>971</v>
      </c>
      <c r="D539" s="1">
        <v>0</v>
      </c>
      <c r="J539" s="1" t="s">
        <v>971</v>
      </c>
      <c r="K539" t="s">
        <v>972</v>
      </c>
      <c r="L539" s="1" t="s">
        <v>971</v>
      </c>
      <c r="M539" s="1">
        <v>0</v>
      </c>
    </row>
    <row r="540" spans="1:13" x14ac:dyDescent="0.35">
      <c r="A540" s="1" t="s">
        <v>973</v>
      </c>
      <c r="B540" t="s">
        <v>974</v>
      </c>
      <c r="C540" s="1" t="s">
        <v>973</v>
      </c>
      <c r="D540" s="1">
        <v>0</v>
      </c>
      <c r="J540" s="1" t="s">
        <v>973</v>
      </c>
      <c r="K540" t="s">
        <v>974</v>
      </c>
      <c r="L540" s="1" t="s">
        <v>973</v>
      </c>
      <c r="M540" s="1">
        <v>0</v>
      </c>
    </row>
    <row r="541" spans="1:13" x14ac:dyDescent="0.35">
      <c r="A541" s="1" t="s">
        <v>975</v>
      </c>
      <c r="B541" t="s">
        <v>976</v>
      </c>
      <c r="C541" s="1" t="s">
        <v>975</v>
      </c>
      <c r="D541" s="1">
        <v>0</v>
      </c>
      <c r="J541" s="1" t="s">
        <v>975</v>
      </c>
      <c r="K541" t="s">
        <v>976</v>
      </c>
      <c r="L541" s="1" t="s">
        <v>975</v>
      </c>
      <c r="M541" s="1">
        <v>0</v>
      </c>
    </row>
    <row r="542" spans="1:13" x14ac:dyDescent="0.35">
      <c r="A542" s="1" t="s">
        <v>977</v>
      </c>
      <c r="B542" t="s">
        <v>978</v>
      </c>
      <c r="C542" s="1" t="s">
        <v>977</v>
      </c>
      <c r="D542" s="1">
        <v>0</v>
      </c>
      <c r="J542" s="1" t="s">
        <v>977</v>
      </c>
      <c r="K542" t="s">
        <v>978</v>
      </c>
      <c r="L542" s="1" t="s">
        <v>977</v>
      </c>
      <c r="M542" s="1">
        <v>0</v>
      </c>
    </row>
    <row r="543" spans="1:13" x14ac:dyDescent="0.35">
      <c r="A543" s="1" t="s">
        <v>979</v>
      </c>
      <c r="B543" t="s">
        <v>980</v>
      </c>
      <c r="C543" s="1" t="s">
        <v>979</v>
      </c>
      <c r="D543" s="1">
        <v>0</v>
      </c>
      <c r="J543" s="1" t="s">
        <v>979</v>
      </c>
      <c r="K543" t="s">
        <v>980</v>
      </c>
      <c r="L543" s="1" t="s">
        <v>979</v>
      </c>
      <c r="M543" s="1">
        <v>0</v>
      </c>
    </row>
    <row r="544" spans="1:13" x14ac:dyDescent="0.35">
      <c r="A544" s="1" t="s">
        <v>981</v>
      </c>
      <c r="B544" t="s">
        <v>982</v>
      </c>
      <c r="C544" s="1" t="s">
        <v>981</v>
      </c>
      <c r="D544" s="1">
        <v>0</v>
      </c>
      <c r="J544" s="1" t="s">
        <v>981</v>
      </c>
      <c r="K544" t="s">
        <v>982</v>
      </c>
      <c r="L544" s="1" t="s">
        <v>981</v>
      </c>
      <c r="M544" s="1">
        <v>0</v>
      </c>
    </row>
    <row r="545" spans="1:13" x14ac:dyDescent="0.35">
      <c r="A545" s="1" t="s">
        <v>983</v>
      </c>
      <c r="B545" t="s">
        <v>984</v>
      </c>
      <c r="C545" s="1" t="s">
        <v>983</v>
      </c>
      <c r="D545" s="1">
        <v>0</v>
      </c>
      <c r="J545" s="1" t="s">
        <v>983</v>
      </c>
      <c r="K545" t="s">
        <v>984</v>
      </c>
      <c r="L545" s="1" t="s">
        <v>983</v>
      </c>
      <c r="M545" s="1">
        <v>0</v>
      </c>
    </row>
    <row r="546" spans="1:13" x14ac:dyDescent="0.35">
      <c r="A546" s="1" t="s">
        <v>985</v>
      </c>
      <c r="B546" t="s">
        <v>986</v>
      </c>
      <c r="C546" s="1" t="s">
        <v>985</v>
      </c>
      <c r="D546" s="1">
        <v>0</v>
      </c>
      <c r="J546" s="1" t="s">
        <v>985</v>
      </c>
      <c r="K546" t="s">
        <v>986</v>
      </c>
      <c r="L546" s="1" t="s">
        <v>985</v>
      </c>
      <c r="M546" s="1">
        <v>0</v>
      </c>
    </row>
    <row r="547" spans="1:13" x14ac:dyDescent="0.35">
      <c r="A547" s="1" t="s">
        <v>987</v>
      </c>
      <c r="B547" t="s">
        <v>988</v>
      </c>
      <c r="C547" s="1" t="s">
        <v>987</v>
      </c>
      <c r="D547" s="1">
        <v>0</v>
      </c>
      <c r="J547" s="1" t="s">
        <v>987</v>
      </c>
      <c r="K547" t="s">
        <v>988</v>
      </c>
      <c r="L547" s="1" t="s">
        <v>987</v>
      </c>
      <c r="M547" s="1">
        <v>0</v>
      </c>
    </row>
    <row r="548" spans="1:13" x14ac:dyDescent="0.35">
      <c r="A548" s="1" t="s">
        <v>989</v>
      </c>
      <c r="B548" t="s">
        <v>990</v>
      </c>
      <c r="C548" s="1" t="s">
        <v>989</v>
      </c>
      <c r="D548" s="1">
        <v>0</v>
      </c>
      <c r="J548" s="1" t="s">
        <v>989</v>
      </c>
      <c r="K548" t="s">
        <v>990</v>
      </c>
      <c r="L548" s="1" t="s">
        <v>989</v>
      </c>
      <c r="M548" s="1">
        <v>0</v>
      </c>
    </row>
    <row r="549" spans="1:13" x14ac:dyDescent="0.35">
      <c r="A549" s="1" t="s">
        <v>991</v>
      </c>
      <c r="B549" t="s">
        <v>992</v>
      </c>
      <c r="C549" s="1" t="s">
        <v>991</v>
      </c>
      <c r="D549" s="1">
        <v>0</v>
      </c>
      <c r="J549" s="1" t="s">
        <v>991</v>
      </c>
      <c r="K549" t="s">
        <v>992</v>
      </c>
      <c r="L549" s="1" t="s">
        <v>991</v>
      </c>
      <c r="M549" s="1">
        <v>0</v>
      </c>
    </row>
    <row r="550" spans="1:13" x14ac:dyDescent="0.35">
      <c r="A550" s="1" t="s">
        <v>993</v>
      </c>
      <c r="B550" t="s">
        <v>994</v>
      </c>
      <c r="C550" s="1" t="s">
        <v>993</v>
      </c>
      <c r="D550" s="1">
        <v>0</v>
      </c>
      <c r="J550" s="1" t="s">
        <v>993</v>
      </c>
      <c r="K550" t="s">
        <v>994</v>
      </c>
      <c r="L550" s="1" t="s">
        <v>993</v>
      </c>
      <c r="M550" s="1">
        <v>0</v>
      </c>
    </row>
    <row r="551" spans="1:13" x14ac:dyDescent="0.35">
      <c r="A551" s="1" t="s">
        <v>995</v>
      </c>
      <c r="B551" t="s">
        <v>996</v>
      </c>
      <c r="C551" s="1" t="s">
        <v>995</v>
      </c>
      <c r="D551" s="1">
        <v>0</v>
      </c>
      <c r="J551" s="1" t="s">
        <v>995</v>
      </c>
      <c r="K551" t="s">
        <v>996</v>
      </c>
      <c r="L551" s="1" t="s">
        <v>995</v>
      </c>
      <c r="M551" s="1">
        <v>0</v>
      </c>
    </row>
    <row r="552" spans="1:13" x14ac:dyDescent="0.35">
      <c r="A552" s="1" t="s">
        <v>997</v>
      </c>
      <c r="B552" t="s">
        <v>998</v>
      </c>
      <c r="C552" s="1" t="s">
        <v>997</v>
      </c>
      <c r="D552" s="1">
        <v>0</v>
      </c>
      <c r="J552" s="1" t="s">
        <v>997</v>
      </c>
      <c r="K552" t="s">
        <v>998</v>
      </c>
      <c r="L552" s="1" t="s">
        <v>997</v>
      </c>
      <c r="M552" s="1">
        <v>0</v>
      </c>
    </row>
    <row r="553" spans="1:13" x14ac:dyDescent="0.35">
      <c r="A553" s="1" t="s">
        <v>999</v>
      </c>
      <c r="B553" t="s">
        <v>1000</v>
      </c>
      <c r="C553" s="1" t="s">
        <v>999</v>
      </c>
      <c r="D553" s="1">
        <v>0</v>
      </c>
      <c r="J553" s="1" t="s">
        <v>999</v>
      </c>
      <c r="K553" t="s">
        <v>1000</v>
      </c>
      <c r="L553" s="1" t="s">
        <v>999</v>
      </c>
      <c r="M553" s="1">
        <v>0</v>
      </c>
    </row>
    <row r="554" spans="1:13" x14ac:dyDescent="0.35">
      <c r="A554" s="1" t="s">
        <v>1001</v>
      </c>
      <c r="B554" t="s">
        <v>1002</v>
      </c>
      <c r="C554" s="1" t="s">
        <v>1001</v>
      </c>
      <c r="D554" s="1">
        <v>0</v>
      </c>
      <c r="J554" s="1" t="s">
        <v>1001</v>
      </c>
      <c r="K554" t="s">
        <v>1002</v>
      </c>
      <c r="L554" s="1" t="s">
        <v>1001</v>
      </c>
      <c r="M554" s="1">
        <v>0</v>
      </c>
    </row>
    <row r="555" spans="1:13" x14ac:dyDescent="0.35">
      <c r="A555" s="1" t="s">
        <v>1003</v>
      </c>
      <c r="B555" t="s">
        <v>1004</v>
      </c>
      <c r="C555" s="1" t="s">
        <v>1003</v>
      </c>
      <c r="D555" s="1">
        <v>0</v>
      </c>
      <c r="J555" s="1" t="s">
        <v>1003</v>
      </c>
      <c r="K555" t="s">
        <v>1004</v>
      </c>
      <c r="L555" s="1" t="s">
        <v>1003</v>
      </c>
      <c r="M555" s="1">
        <v>0</v>
      </c>
    </row>
    <row r="556" spans="1:13" x14ac:dyDescent="0.35">
      <c r="A556" s="1" t="s">
        <v>1005</v>
      </c>
      <c r="B556" t="s">
        <v>1006</v>
      </c>
      <c r="C556" s="1" t="s">
        <v>1005</v>
      </c>
      <c r="D556" s="1">
        <v>0</v>
      </c>
      <c r="J556" s="1" t="s">
        <v>1005</v>
      </c>
      <c r="K556" t="s">
        <v>1006</v>
      </c>
      <c r="L556" s="1" t="s">
        <v>1005</v>
      </c>
      <c r="M556" s="1">
        <v>0</v>
      </c>
    </row>
    <row r="557" spans="1:13" x14ac:dyDescent="0.35">
      <c r="A557" s="1" t="s">
        <v>1007</v>
      </c>
      <c r="B557" t="s">
        <v>1008</v>
      </c>
      <c r="C557" s="1" t="s">
        <v>1007</v>
      </c>
      <c r="D557" s="1">
        <v>0</v>
      </c>
      <c r="J557" s="1" t="s">
        <v>1007</v>
      </c>
      <c r="K557" t="s">
        <v>1008</v>
      </c>
      <c r="L557" s="1" t="s">
        <v>1007</v>
      </c>
      <c r="M557" s="1">
        <v>0</v>
      </c>
    </row>
    <row r="558" spans="1:13" x14ac:dyDescent="0.35">
      <c r="A558" s="1" t="s">
        <v>1009</v>
      </c>
      <c r="B558" t="s">
        <v>1010</v>
      </c>
      <c r="C558" s="1" t="s">
        <v>1009</v>
      </c>
      <c r="D558" s="1">
        <v>0</v>
      </c>
      <c r="J558" s="1" t="s">
        <v>1009</v>
      </c>
      <c r="K558" t="s">
        <v>1010</v>
      </c>
      <c r="L558" s="1" t="s">
        <v>1009</v>
      </c>
      <c r="M558" s="1">
        <v>0</v>
      </c>
    </row>
    <row r="559" spans="1:13" x14ac:dyDescent="0.35">
      <c r="A559" s="1" t="s">
        <v>1011</v>
      </c>
      <c r="B559" t="s">
        <v>1012</v>
      </c>
      <c r="C559" s="1" t="s">
        <v>1011</v>
      </c>
      <c r="D559" s="1">
        <v>0</v>
      </c>
      <c r="J559" s="1" t="s">
        <v>1011</v>
      </c>
      <c r="K559" t="s">
        <v>1012</v>
      </c>
      <c r="L559" s="1" t="s">
        <v>1011</v>
      </c>
      <c r="M559" s="1">
        <v>0</v>
      </c>
    </row>
    <row r="560" spans="1:13" x14ac:dyDescent="0.35">
      <c r="A560" s="1" t="s">
        <v>1013</v>
      </c>
      <c r="B560" t="s">
        <v>1014</v>
      </c>
      <c r="C560" s="1" t="s">
        <v>1013</v>
      </c>
      <c r="D560" s="1">
        <v>0</v>
      </c>
      <c r="J560" s="1" t="s">
        <v>1013</v>
      </c>
      <c r="K560" t="s">
        <v>1014</v>
      </c>
      <c r="L560" s="1" t="s">
        <v>1013</v>
      </c>
      <c r="M560" s="1">
        <v>0</v>
      </c>
    </row>
    <row r="561" spans="1:13" x14ac:dyDescent="0.35">
      <c r="A561" s="1" t="s">
        <v>1015</v>
      </c>
      <c r="B561" t="s">
        <v>1016</v>
      </c>
      <c r="C561" s="1" t="s">
        <v>1015</v>
      </c>
      <c r="D561" s="1">
        <v>0</v>
      </c>
      <c r="J561" s="1" t="s">
        <v>1015</v>
      </c>
      <c r="K561" t="s">
        <v>1016</v>
      </c>
      <c r="L561" s="1" t="s">
        <v>1015</v>
      </c>
      <c r="M561" s="1">
        <v>0</v>
      </c>
    </row>
    <row r="562" spans="1:13" x14ac:dyDescent="0.35">
      <c r="A562" s="1" t="s">
        <v>1017</v>
      </c>
      <c r="B562" t="s">
        <v>1018</v>
      </c>
      <c r="C562" s="1" t="s">
        <v>1017</v>
      </c>
      <c r="D562" s="1">
        <v>0</v>
      </c>
      <c r="J562" s="1" t="s">
        <v>1017</v>
      </c>
      <c r="K562" t="s">
        <v>1018</v>
      </c>
      <c r="L562" s="1" t="s">
        <v>1017</v>
      </c>
      <c r="M562" s="1">
        <v>0</v>
      </c>
    </row>
    <row r="563" spans="1:13" x14ac:dyDescent="0.35">
      <c r="A563" s="1" t="s">
        <v>1019</v>
      </c>
      <c r="B563" t="s">
        <v>1020</v>
      </c>
      <c r="C563" s="1" t="s">
        <v>1019</v>
      </c>
      <c r="D563" s="1">
        <v>0</v>
      </c>
      <c r="J563" s="1" t="s">
        <v>1019</v>
      </c>
      <c r="K563" t="s">
        <v>1020</v>
      </c>
      <c r="L563" s="1" t="s">
        <v>1019</v>
      </c>
      <c r="M563" s="1">
        <v>0</v>
      </c>
    </row>
    <row r="564" spans="1:13" x14ac:dyDescent="0.35">
      <c r="A564" s="1" t="s">
        <v>1021</v>
      </c>
      <c r="B564" t="s">
        <v>1022</v>
      </c>
      <c r="C564" s="1" t="s">
        <v>1021</v>
      </c>
      <c r="D564" s="1">
        <v>0</v>
      </c>
      <c r="J564" s="1" t="s">
        <v>1021</v>
      </c>
      <c r="K564" t="s">
        <v>1022</v>
      </c>
      <c r="L564" s="1" t="s">
        <v>1021</v>
      </c>
      <c r="M564" s="1">
        <v>0</v>
      </c>
    </row>
    <row r="565" spans="1:13" x14ac:dyDescent="0.35">
      <c r="A565" s="1" t="s">
        <v>1023</v>
      </c>
      <c r="B565" t="s">
        <v>1024</v>
      </c>
      <c r="C565" s="1" t="s">
        <v>1023</v>
      </c>
      <c r="D565" s="1">
        <v>0</v>
      </c>
      <c r="J565" s="1" t="s">
        <v>1023</v>
      </c>
      <c r="K565" t="s">
        <v>1024</v>
      </c>
      <c r="L565" s="1" t="s">
        <v>1023</v>
      </c>
      <c r="M565" s="1">
        <v>0</v>
      </c>
    </row>
    <row r="566" spans="1:13" x14ac:dyDescent="0.35">
      <c r="A566" s="1" t="s">
        <v>1025</v>
      </c>
      <c r="B566" t="s">
        <v>1026</v>
      </c>
      <c r="C566" s="1" t="s">
        <v>1025</v>
      </c>
      <c r="D566" s="1">
        <v>0</v>
      </c>
      <c r="J566" s="1" t="s">
        <v>1025</v>
      </c>
      <c r="K566" t="s">
        <v>1026</v>
      </c>
      <c r="L566" s="1" t="s">
        <v>1025</v>
      </c>
      <c r="M566" s="1">
        <v>0</v>
      </c>
    </row>
    <row r="567" spans="1:13" x14ac:dyDescent="0.35">
      <c r="A567" s="1" t="s">
        <v>1027</v>
      </c>
      <c r="B567" t="s">
        <v>1028</v>
      </c>
      <c r="C567" s="1" t="s">
        <v>1027</v>
      </c>
      <c r="D567" s="1">
        <v>0</v>
      </c>
      <c r="J567" s="1" t="s">
        <v>1027</v>
      </c>
      <c r="K567" t="s">
        <v>1028</v>
      </c>
      <c r="L567" s="1" t="s">
        <v>1027</v>
      </c>
      <c r="M567" s="1">
        <v>0</v>
      </c>
    </row>
    <row r="568" spans="1:13" x14ac:dyDescent="0.35">
      <c r="A568" s="1" t="s">
        <v>1029</v>
      </c>
      <c r="B568" t="s">
        <v>1030</v>
      </c>
      <c r="C568" s="1" t="s">
        <v>1029</v>
      </c>
      <c r="D568" s="1">
        <v>0</v>
      </c>
      <c r="J568" s="1" t="s">
        <v>1029</v>
      </c>
      <c r="K568" t="s">
        <v>1030</v>
      </c>
      <c r="L568" s="1" t="s">
        <v>1029</v>
      </c>
      <c r="M568" s="1">
        <v>0</v>
      </c>
    </row>
    <row r="569" spans="1:13" x14ac:dyDescent="0.35">
      <c r="A569" s="1" t="s">
        <v>1031</v>
      </c>
      <c r="B569" t="s">
        <v>1032</v>
      </c>
      <c r="C569" s="1" t="s">
        <v>1031</v>
      </c>
      <c r="D569" s="1">
        <v>0</v>
      </c>
      <c r="J569" s="1" t="s">
        <v>1031</v>
      </c>
      <c r="K569" t="s">
        <v>1032</v>
      </c>
      <c r="L569" s="1" t="s">
        <v>1031</v>
      </c>
      <c r="M569" s="1">
        <v>0</v>
      </c>
    </row>
    <row r="570" spans="1:13" x14ac:dyDescent="0.35">
      <c r="A570" s="1" t="s">
        <v>1033</v>
      </c>
      <c r="B570" t="s">
        <v>1034</v>
      </c>
      <c r="C570" s="1" t="s">
        <v>1033</v>
      </c>
      <c r="D570" s="1">
        <v>0</v>
      </c>
      <c r="J570" s="1" t="s">
        <v>1033</v>
      </c>
      <c r="K570" t="s">
        <v>1034</v>
      </c>
      <c r="L570" s="1" t="s">
        <v>1033</v>
      </c>
      <c r="M570" s="1">
        <v>0</v>
      </c>
    </row>
    <row r="571" spans="1:13" x14ac:dyDescent="0.35">
      <c r="A571" s="1" t="s">
        <v>1035</v>
      </c>
      <c r="B571" t="s">
        <v>1036</v>
      </c>
      <c r="C571" s="1" t="s">
        <v>1035</v>
      </c>
      <c r="D571" s="1">
        <v>0</v>
      </c>
      <c r="J571" s="1" t="s">
        <v>1035</v>
      </c>
      <c r="K571" t="s">
        <v>1036</v>
      </c>
      <c r="L571" s="1" t="s">
        <v>1035</v>
      </c>
      <c r="M571" s="1">
        <v>0</v>
      </c>
    </row>
    <row r="572" spans="1:13" x14ac:dyDescent="0.35">
      <c r="A572" s="1" t="s">
        <v>1037</v>
      </c>
      <c r="B572" t="s">
        <v>1038</v>
      </c>
      <c r="C572" s="1" t="s">
        <v>1037</v>
      </c>
      <c r="D572" s="1">
        <v>0</v>
      </c>
      <c r="J572" s="1" t="s">
        <v>1037</v>
      </c>
      <c r="K572" t="s">
        <v>1038</v>
      </c>
      <c r="L572" s="1" t="s">
        <v>1037</v>
      </c>
      <c r="M572" s="1">
        <v>0</v>
      </c>
    </row>
    <row r="573" spans="1:13" x14ac:dyDescent="0.35">
      <c r="A573" s="1" t="s">
        <v>1039</v>
      </c>
      <c r="B573" t="s">
        <v>1040</v>
      </c>
      <c r="C573" s="1" t="s">
        <v>1039</v>
      </c>
      <c r="D573" s="1">
        <v>0</v>
      </c>
      <c r="J573" s="1" t="s">
        <v>1039</v>
      </c>
      <c r="K573" t="s">
        <v>1040</v>
      </c>
      <c r="L573" s="1" t="s">
        <v>1039</v>
      </c>
      <c r="M573" s="1">
        <v>0</v>
      </c>
    </row>
    <row r="574" spans="1:13" x14ac:dyDescent="0.35">
      <c r="A574" s="1" t="s">
        <v>1041</v>
      </c>
      <c r="B574" t="s">
        <v>1042</v>
      </c>
      <c r="C574" s="1" t="s">
        <v>1041</v>
      </c>
      <c r="D574" s="1">
        <v>0</v>
      </c>
      <c r="J574" s="1" t="s">
        <v>1041</v>
      </c>
      <c r="K574" t="s">
        <v>1042</v>
      </c>
      <c r="L574" s="1" t="s">
        <v>1041</v>
      </c>
      <c r="M574" s="1">
        <v>0</v>
      </c>
    </row>
    <row r="575" spans="1:13" x14ac:dyDescent="0.35">
      <c r="A575" s="1" t="s">
        <v>1043</v>
      </c>
      <c r="B575" t="s">
        <v>1044</v>
      </c>
      <c r="C575" s="1" t="s">
        <v>1043</v>
      </c>
      <c r="D575" s="1">
        <v>0</v>
      </c>
      <c r="J575" s="1" t="s">
        <v>1043</v>
      </c>
      <c r="K575" t="s">
        <v>1044</v>
      </c>
      <c r="L575" s="1" t="s">
        <v>1043</v>
      </c>
      <c r="M575" s="1">
        <v>0</v>
      </c>
    </row>
    <row r="576" spans="1:13" x14ac:dyDescent="0.35">
      <c r="A576" s="1" t="s">
        <v>1045</v>
      </c>
      <c r="B576" t="s">
        <v>1046</v>
      </c>
      <c r="C576" s="1" t="s">
        <v>1045</v>
      </c>
      <c r="D576" s="1">
        <v>0</v>
      </c>
      <c r="J576" s="1" t="s">
        <v>1045</v>
      </c>
      <c r="K576" t="s">
        <v>1046</v>
      </c>
      <c r="L576" s="1" t="s">
        <v>1045</v>
      </c>
      <c r="M576" s="1">
        <v>0</v>
      </c>
    </row>
    <row r="577" spans="1:13" x14ac:dyDescent="0.35">
      <c r="A577" s="1" t="s">
        <v>1047</v>
      </c>
      <c r="B577" t="s">
        <v>1048</v>
      </c>
      <c r="C577" s="1" t="s">
        <v>1047</v>
      </c>
      <c r="D577" s="1">
        <v>0</v>
      </c>
      <c r="J577" s="1" t="s">
        <v>1047</v>
      </c>
      <c r="K577" t="s">
        <v>1048</v>
      </c>
      <c r="L577" s="1" t="s">
        <v>1047</v>
      </c>
      <c r="M577" s="1">
        <v>0</v>
      </c>
    </row>
    <row r="578" spans="1:13" x14ac:dyDescent="0.35">
      <c r="A578" s="1" t="s">
        <v>1049</v>
      </c>
      <c r="B578" t="s">
        <v>1050</v>
      </c>
      <c r="C578" s="1" t="s">
        <v>1049</v>
      </c>
      <c r="D578" s="1">
        <v>0</v>
      </c>
      <c r="J578" s="1" t="s">
        <v>1049</v>
      </c>
      <c r="K578" t="s">
        <v>1050</v>
      </c>
      <c r="L578" s="1" t="s">
        <v>1049</v>
      </c>
      <c r="M578" s="1">
        <v>0</v>
      </c>
    </row>
    <row r="579" spans="1:13" x14ac:dyDescent="0.35">
      <c r="A579" s="1" t="s">
        <v>1051</v>
      </c>
      <c r="B579" t="s">
        <v>1052</v>
      </c>
      <c r="C579" s="1" t="s">
        <v>1051</v>
      </c>
      <c r="D579" s="1">
        <v>0</v>
      </c>
      <c r="J579" s="1" t="s">
        <v>1051</v>
      </c>
      <c r="K579" t="s">
        <v>1052</v>
      </c>
      <c r="L579" s="1" t="s">
        <v>1051</v>
      </c>
      <c r="M579" s="1">
        <v>0</v>
      </c>
    </row>
    <row r="580" spans="1:13" x14ac:dyDescent="0.35">
      <c r="A580" s="1" t="s">
        <v>1053</v>
      </c>
      <c r="B580" t="s">
        <v>1054</v>
      </c>
      <c r="C580" s="1" t="s">
        <v>1053</v>
      </c>
      <c r="D580" s="1">
        <v>0</v>
      </c>
      <c r="J580" s="1" t="s">
        <v>1053</v>
      </c>
      <c r="K580" t="s">
        <v>1054</v>
      </c>
      <c r="L580" s="1" t="s">
        <v>1053</v>
      </c>
      <c r="M580" s="1">
        <v>0</v>
      </c>
    </row>
    <row r="581" spans="1:13" x14ac:dyDescent="0.35">
      <c r="A581" s="1" t="s">
        <v>1055</v>
      </c>
      <c r="B581" t="s">
        <v>1056</v>
      </c>
      <c r="C581" s="1" t="s">
        <v>1055</v>
      </c>
      <c r="D581" s="1">
        <v>0</v>
      </c>
      <c r="J581" s="1" t="s">
        <v>1055</v>
      </c>
      <c r="K581" t="s">
        <v>1056</v>
      </c>
      <c r="L581" s="1" t="s">
        <v>1055</v>
      </c>
      <c r="M581" s="1">
        <v>0</v>
      </c>
    </row>
    <row r="582" spans="1:13" x14ac:dyDescent="0.35">
      <c r="A582" s="1" t="s">
        <v>1057</v>
      </c>
      <c r="B582" t="s">
        <v>1058</v>
      </c>
      <c r="C582" s="1" t="s">
        <v>1057</v>
      </c>
      <c r="D582" s="1">
        <v>0</v>
      </c>
      <c r="J582" s="1" t="s">
        <v>1057</v>
      </c>
      <c r="K582" t="s">
        <v>1058</v>
      </c>
      <c r="L582" s="1" t="s">
        <v>1057</v>
      </c>
      <c r="M582" s="1">
        <v>0</v>
      </c>
    </row>
    <row r="583" spans="1:13" x14ac:dyDescent="0.35">
      <c r="A583" s="1" t="s">
        <v>1059</v>
      </c>
      <c r="B583" t="s">
        <v>1060</v>
      </c>
      <c r="C583" s="1" t="s">
        <v>1059</v>
      </c>
      <c r="D583" s="1">
        <v>0</v>
      </c>
      <c r="J583" s="1" t="s">
        <v>1059</v>
      </c>
      <c r="K583" t="s">
        <v>1060</v>
      </c>
      <c r="L583" s="1" t="s">
        <v>1059</v>
      </c>
      <c r="M583" s="1">
        <v>0</v>
      </c>
    </row>
    <row r="584" spans="1:13" x14ac:dyDescent="0.35">
      <c r="A584" s="1" t="s">
        <v>1061</v>
      </c>
      <c r="B584" t="s">
        <v>1062</v>
      </c>
      <c r="C584" s="1" t="s">
        <v>1061</v>
      </c>
      <c r="D584" s="1">
        <v>0</v>
      </c>
      <c r="J584" s="1" t="s">
        <v>1061</v>
      </c>
      <c r="K584" t="s">
        <v>1062</v>
      </c>
      <c r="L584" s="1" t="s">
        <v>1061</v>
      </c>
      <c r="M584" s="1">
        <v>0</v>
      </c>
    </row>
    <row r="585" spans="1:13" x14ac:dyDescent="0.35">
      <c r="A585" s="1" t="s">
        <v>1063</v>
      </c>
      <c r="B585" t="s">
        <v>1064</v>
      </c>
      <c r="C585" s="1" t="s">
        <v>1063</v>
      </c>
      <c r="D585" s="1">
        <v>0</v>
      </c>
      <c r="J585" s="1" t="s">
        <v>1063</v>
      </c>
      <c r="K585" t="s">
        <v>1064</v>
      </c>
      <c r="L585" s="1" t="s">
        <v>1063</v>
      </c>
      <c r="M585" s="1">
        <v>0</v>
      </c>
    </row>
    <row r="586" spans="1:13" x14ac:dyDescent="0.35">
      <c r="A586" s="1" t="s">
        <v>1065</v>
      </c>
      <c r="B586" t="s">
        <v>1066</v>
      </c>
      <c r="C586" s="1" t="s">
        <v>1065</v>
      </c>
      <c r="D586" s="1">
        <v>0</v>
      </c>
      <c r="J586" s="1" t="s">
        <v>1065</v>
      </c>
      <c r="K586" t="s">
        <v>1066</v>
      </c>
      <c r="L586" s="1" t="s">
        <v>1065</v>
      </c>
      <c r="M586" s="1">
        <v>0</v>
      </c>
    </row>
    <row r="587" spans="1:13" x14ac:dyDescent="0.35">
      <c r="A587" s="1" t="s">
        <v>1067</v>
      </c>
      <c r="B587" t="s">
        <v>1068</v>
      </c>
      <c r="C587" s="1" t="s">
        <v>1067</v>
      </c>
      <c r="D587" s="1">
        <v>0</v>
      </c>
      <c r="J587" s="1" t="s">
        <v>1067</v>
      </c>
      <c r="K587" t="s">
        <v>1068</v>
      </c>
      <c r="L587" s="1" t="s">
        <v>1067</v>
      </c>
      <c r="M587" s="1">
        <v>0</v>
      </c>
    </row>
    <row r="588" spans="1:13" x14ac:dyDescent="0.35">
      <c r="A588" s="1" t="s">
        <v>1069</v>
      </c>
      <c r="B588" t="s">
        <v>1070</v>
      </c>
      <c r="C588" s="1" t="s">
        <v>1069</v>
      </c>
      <c r="D588" s="1">
        <v>0</v>
      </c>
      <c r="J588" s="1" t="s">
        <v>1069</v>
      </c>
      <c r="K588" t="s">
        <v>1070</v>
      </c>
      <c r="L588" s="1" t="s">
        <v>1069</v>
      </c>
      <c r="M588" s="1">
        <v>0</v>
      </c>
    </row>
    <row r="589" spans="1:13" x14ac:dyDescent="0.35">
      <c r="A589" s="1" t="s">
        <v>1071</v>
      </c>
      <c r="B589" t="s">
        <v>1072</v>
      </c>
      <c r="C589" s="1" t="s">
        <v>1071</v>
      </c>
      <c r="D589" s="1">
        <v>0</v>
      </c>
      <c r="J589" s="1" t="s">
        <v>1071</v>
      </c>
      <c r="K589" t="s">
        <v>1072</v>
      </c>
      <c r="L589" s="1" t="s">
        <v>1071</v>
      </c>
      <c r="M589" s="1">
        <v>0</v>
      </c>
    </row>
    <row r="590" spans="1:13" x14ac:dyDescent="0.35">
      <c r="A590" s="1" t="s">
        <v>1073</v>
      </c>
      <c r="B590" t="s">
        <v>1074</v>
      </c>
      <c r="C590" s="1" t="s">
        <v>1073</v>
      </c>
      <c r="D590" s="1">
        <v>0</v>
      </c>
      <c r="J590" s="1" t="s">
        <v>1073</v>
      </c>
      <c r="K590" t="s">
        <v>1074</v>
      </c>
      <c r="L590" s="1" t="s">
        <v>1073</v>
      </c>
      <c r="M590" s="1">
        <v>0</v>
      </c>
    </row>
    <row r="591" spans="1:13" x14ac:dyDescent="0.35">
      <c r="A591" s="1" t="s">
        <v>1075</v>
      </c>
      <c r="B591" t="s">
        <v>1076</v>
      </c>
      <c r="C591" s="1" t="s">
        <v>1075</v>
      </c>
      <c r="D591" s="1">
        <v>0</v>
      </c>
      <c r="J591" s="1" t="s">
        <v>1075</v>
      </c>
      <c r="K591" t="s">
        <v>1076</v>
      </c>
      <c r="L591" s="1" t="s">
        <v>1075</v>
      </c>
      <c r="M591" s="1">
        <v>0</v>
      </c>
    </row>
    <row r="592" spans="1:13" x14ac:dyDescent="0.35">
      <c r="A592" s="1" t="s">
        <v>1077</v>
      </c>
      <c r="B592" t="s">
        <v>1078</v>
      </c>
      <c r="C592" s="1" t="s">
        <v>1077</v>
      </c>
      <c r="D592" s="1">
        <v>0</v>
      </c>
      <c r="J592" s="1" t="s">
        <v>1077</v>
      </c>
      <c r="K592" t="s">
        <v>1078</v>
      </c>
      <c r="L592" s="1" t="s">
        <v>1077</v>
      </c>
      <c r="M592" s="1">
        <v>0</v>
      </c>
    </row>
    <row r="593" spans="1:13" x14ac:dyDescent="0.35">
      <c r="A593" s="1" t="s">
        <v>1079</v>
      </c>
      <c r="B593" t="s">
        <v>1080</v>
      </c>
      <c r="C593" s="1" t="s">
        <v>1079</v>
      </c>
      <c r="D593" s="1">
        <v>0</v>
      </c>
      <c r="J593" s="1" t="s">
        <v>1079</v>
      </c>
      <c r="K593" t="s">
        <v>1080</v>
      </c>
      <c r="L593" s="1" t="s">
        <v>1079</v>
      </c>
      <c r="M593" s="1">
        <v>0</v>
      </c>
    </row>
    <row r="594" spans="1:13" x14ac:dyDescent="0.35">
      <c r="A594" s="1" t="s">
        <v>1081</v>
      </c>
      <c r="B594" t="s">
        <v>1082</v>
      </c>
      <c r="C594" s="1" t="s">
        <v>1081</v>
      </c>
      <c r="D594" s="1">
        <v>0</v>
      </c>
      <c r="J594" s="1" t="s">
        <v>1081</v>
      </c>
      <c r="K594" t="s">
        <v>1082</v>
      </c>
      <c r="L594" s="1" t="s">
        <v>1081</v>
      </c>
      <c r="M594" s="1">
        <v>0</v>
      </c>
    </row>
    <row r="595" spans="1:13" x14ac:dyDescent="0.35">
      <c r="A595" s="1" t="s">
        <v>1083</v>
      </c>
      <c r="B595" t="s">
        <v>1084</v>
      </c>
      <c r="C595" s="1" t="s">
        <v>1083</v>
      </c>
      <c r="D595" s="1">
        <v>0</v>
      </c>
      <c r="J595" s="1" t="s">
        <v>1083</v>
      </c>
      <c r="K595" t="s">
        <v>1084</v>
      </c>
      <c r="L595" s="1" t="s">
        <v>1083</v>
      </c>
      <c r="M595" s="1">
        <v>0</v>
      </c>
    </row>
    <row r="596" spans="1:13" x14ac:dyDescent="0.35">
      <c r="A596" s="1" t="s">
        <v>1085</v>
      </c>
      <c r="B596" t="s">
        <v>1086</v>
      </c>
      <c r="C596" s="1" t="s">
        <v>1085</v>
      </c>
      <c r="D596" s="1">
        <v>0</v>
      </c>
      <c r="J596" s="1" t="s">
        <v>1085</v>
      </c>
      <c r="K596" t="s">
        <v>1086</v>
      </c>
      <c r="L596" s="1" t="s">
        <v>1085</v>
      </c>
      <c r="M596" s="1">
        <v>0</v>
      </c>
    </row>
    <row r="597" spans="1:13" x14ac:dyDescent="0.35">
      <c r="A597" s="1" t="s">
        <v>1087</v>
      </c>
      <c r="B597" t="s">
        <v>1088</v>
      </c>
      <c r="C597" s="1" t="s">
        <v>1087</v>
      </c>
      <c r="D597" s="1">
        <v>0</v>
      </c>
      <c r="J597" s="1" t="s">
        <v>1087</v>
      </c>
      <c r="K597" t="s">
        <v>1088</v>
      </c>
      <c r="L597" s="1" t="s">
        <v>1087</v>
      </c>
      <c r="M597" s="1">
        <v>0</v>
      </c>
    </row>
    <row r="598" spans="1:13" x14ac:dyDescent="0.35">
      <c r="A598" s="1" t="s">
        <v>1089</v>
      </c>
      <c r="B598" t="s">
        <v>1090</v>
      </c>
      <c r="C598" s="1" t="s">
        <v>1089</v>
      </c>
      <c r="D598" s="1">
        <v>0</v>
      </c>
      <c r="J598" s="1" t="s">
        <v>1089</v>
      </c>
      <c r="K598" t="s">
        <v>1090</v>
      </c>
      <c r="L598" s="1" t="s">
        <v>1089</v>
      </c>
      <c r="M598" s="1">
        <v>0</v>
      </c>
    </row>
    <row r="599" spans="1:13" x14ac:dyDescent="0.35">
      <c r="A599" s="1" t="s">
        <v>1091</v>
      </c>
      <c r="B599" t="s">
        <v>1092</v>
      </c>
      <c r="C599" s="1" t="s">
        <v>1091</v>
      </c>
      <c r="D599" s="1">
        <v>0</v>
      </c>
      <c r="J599" s="1" t="s">
        <v>1091</v>
      </c>
      <c r="K599" t="s">
        <v>1092</v>
      </c>
      <c r="L599" s="1" t="s">
        <v>1091</v>
      </c>
      <c r="M599" s="1">
        <v>0</v>
      </c>
    </row>
    <row r="600" spans="1:13" x14ac:dyDescent="0.35">
      <c r="A600" s="1" t="s">
        <v>1093</v>
      </c>
      <c r="B600" t="s">
        <v>1094</v>
      </c>
      <c r="C600" s="1" t="s">
        <v>1093</v>
      </c>
      <c r="D600" s="1">
        <v>0</v>
      </c>
      <c r="J600" s="1" t="s">
        <v>1093</v>
      </c>
      <c r="K600" t="s">
        <v>1094</v>
      </c>
      <c r="L600" s="1" t="s">
        <v>1093</v>
      </c>
      <c r="M600" s="1">
        <v>0</v>
      </c>
    </row>
    <row r="601" spans="1:13" x14ac:dyDescent="0.35">
      <c r="A601" s="1" t="s">
        <v>1095</v>
      </c>
      <c r="B601" t="s">
        <v>1096</v>
      </c>
      <c r="C601" s="1" t="s">
        <v>1095</v>
      </c>
      <c r="D601" s="1">
        <v>0</v>
      </c>
      <c r="J601" s="1" t="s">
        <v>1095</v>
      </c>
      <c r="K601" t="s">
        <v>1096</v>
      </c>
      <c r="L601" s="1" t="s">
        <v>1095</v>
      </c>
      <c r="M601" s="1">
        <v>0</v>
      </c>
    </row>
    <row r="602" spans="1:13" x14ac:dyDescent="0.35">
      <c r="A602" s="1" t="s">
        <v>1097</v>
      </c>
      <c r="B602" t="s">
        <v>1098</v>
      </c>
      <c r="C602" s="1" t="s">
        <v>1097</v>
      </c>
      <c r="D602" s="1">
        <v>0</v>
      </c>
      <c r="J602" s="1" t="s">
        <v>1097</v>
      </c>
      <c r="K602" t="s">
        <v>1098</v>
      </c>
      <c r="L602" s="1" t="s">
        <v>1097</v>
      </c>
      <c r="M602" s="1">
        <v>0</v>
      </c>
    </row>
    <row r="603" spans="1:13" x14ac:dyDescent="0.35">
      <c r="A603" s="1" t="s">
        <v>1099</v>
      </c>
      <c r="B603" t="s">
        <v>1100</v>
      </c>
      <c r="C603" s="1" t="s">
        <v>1099</v>
      </c>
      <c r="D603" s="1" t="s">
        <v>164</v>
      </c>
      <c r="J603" s="1" t="s">
        <v>1099</v>
      </c>
      <c r="K603" t="s">
        <v>1100</v>
      </c>
      <c r="L603" s="1" t="s">
        <v>1099</v>
      </c>
      <c r="M603" s="1" t="s">
        <v>164</v>
      </c>
    </row>
    <row r="604" spans="1:13" x14ac:dyDescent="0.35">
      <c r="A604" s="1" t="s">
        <v>1101</v>
      </c>
      <c r="B604" t="s">
        <v>1102</v>
      </c>
      <c r="C604" s="1" t="s">
        <v>1101</v>
      </c>
      <c r="D604" s="1" t="s">
        <v>168</v>
      </c>
      <c r="J604" s="1" t="s">
        <v>1101</v>
      </c>
      <c r="K604" t="s">
        <v>1102</v>
      </c>
      <c r="L604" s="1" t="s">
        <v>1101</v>
      </c>
      <c r="M604" s="1" t="s">
        <v>168</v>
      </c>
    </row>
    <row r="605" spans="1:13" x14ac:dyDescent="0.35">
      <c r="A605" s="1" t="s">
        <v>1103</v>
      </c>
      <c r="B605" t="s">
        <v>1104</v>
      </c>
      <c r="C605" s="1" t="s">
        <v>1103</v>
      </c>
      <c r="D605" s="1">
        <v>0</v>
      </c>
      <c r="J605" s="1" t="s">
        <v>1103</v>
      </c>
      <c r="K605" t="s">
        <v>1104</v>
      </c>
      <c r="L605" s="1" t="s">
        <v>1103</v>
      </c>
      <c r="M605" s="1">
        <v>0</v>
      </c>
    </row>
    <row r="606" spans="1:13" x14ac:dyDescent="0.35">
      <c r="A606" s="1" t="s">
        <v>1105</v>
      </c>
      <c r="B606" t="s">
        <v>1106</v>
      </c>
      <c r="C606" s="1" t="s">
        <v>1105</v>
      </c>
      <c r="D606" s="1" t="s">
        <v>164</v>
      </c>
      <c r="J606" s="1" t="s">
        <v>1105</v>
      </c>
      <c r="K606" t="s">
        <v>1106</v>
      </c>
      <c r="L606" s="1" t="s">
        <v>1105</v>
      </c>
      <c r="M606" s="1" t="s">
        <v>164</v>
      </c>
    </row>
    <row r="607" spans="1:13" x14ac:dyDescent="0.35">
      <c r="A607" s="1" t="s">
        <v>1107</v>
      </c>
      <c r="B607" t="s">
        <v>1108</v>
      </c>
      <c r="C607" s="1" t="s">
        <v>1107</v>
      </c>
      <c r="D607" s="1" t="s">
        <v>168</v>
      </c>
      <c r="J607" s="1" t="s">
        <v>1107</v>
      </c>
      <c r="K607" t="s">
        <v>1108</v>
      </c>
      <c r="L607" s="1" t="s">
        <v>1107</v>
      </c>
      <c r="M607" s="1" t="s">
        <v>168</v>
      </c>
    </row>
    <row r="608" spans="1:13" x14ac:dyDescent="0.35">
      <c r="A608" s="1" t="s">
        <v>1109</v>
      </c>
      <c r="B608" t="s">
        <v>1110</v>
      </c>
      <c r="C608" s="1" t="s">
        <v>1109</v>
      </c>
      <c r="D608" s="1">
        <v>0</v>
      </c>
      <c r="J608" s="1" t="s">
        <v>1109</v>
      </c>
      <c r="K608" t="s">
        <v>1110</v>
      </c>
      <c r="L608" s="1" t="s">
        <v>1109</v>
      </c>
      <c r="M608" s="1">
        <v>0</v>
      </c>
    </row>
    <row r="609" spans="1:13" x14ac:dyDescent="0.35">
      <c r="A609" s="1" t="s">
        <v>1111</v>
      </c>
      <c r="B609" t="s">
        <v>1112</v>
      </c>
      <c r="C609" s="1" t="s">
        <v>1111</v>
      </c>
      <c r="D609" s="1">
        <v>0</v>
      </c>
      <c r="J609" s="1" t="s">
        <v>1111</v>
      </c>
      <c r="K609" t="s">
        <v>1112</v>
      </c>
      <c r="L609" s="1" t="s">
        <v>1111</v>
      </c>
      <c r="M609" s="1">
        <v>0</v>
      </c>
    </row>
    <row r="610" spans="1:13" x14ac:dyDescent="0.35">
      <c r="A610" s="1" t="s">
        <v>1113</v>
      </c>
      <c r="B610" t="s">
        <v>1114</v>
      </c>
      <c r="C610" s="1" t="s">
        <v>1113</v>
      </c>
      <c r="D610" s="1">
        <v>0</v>
      </c>
      <c r="J610" s="1" t="s">
        <v>1113</v>
      </c>
      <c r="K610" t="s">
        <v>1114</v>
      </c>
      <c r="L610" s="1" t="s">
        <v>1113</v>
      </c>
      <c r="M610" s="1">
        <v>0</v>
      </c>
    </row>
    <row r="611" spans="1:13" x14ac:dyDescent="0.35">
      <c r="A611" s="1" t="s">
        <v>1115</v>
      </c>
      <c r="B611" t="s">
        <v>1116</v>
      </c>
      <c r="C611" s="1" t="s">
        <v>1115</v>
      </c>
      <c r="D611" s="1">
        <v>0</v>
      </c>
      <c r="J611" s="1" t="s">
        <v>1115</v>
      </c>
      <c r="K611" t="s">
        <v>1116</v>
      </c>
      <c r="L611" s="1" t="s">
        <v>1115</v>
      </c>
      <c r="M611" s="1">
        <v>0</v>
      </c>
    </row>
    <row r="612" spans="1:13" x14ac:dyDescent="0.35">
      <c r="A612" s="1" t="s">
        <v>1117</v>
      </c>
      <c r="B612" t="s">
        <v>1118</v>
      </c>
      <c r="C612" s="1" t="s">
        <v>1117</v>
      </c>
      <c r="D612" s="1">
        <v>0</v>
      </c>
      <c r="J612" s="1" t="s">
        <v>1117</v>
      </c>
      <c r="K612" t="s">
        <v>1118</v>
      </c>
      <c r="L612" s="1" t="s">
        <v>1117</v>
      </c>
      <c r="M612" s="1">
        <v>0</v>
      </c>
    </row>
    <row r="613" spans="1:13" x14ac:dyDescent="0.35">
      <c r="A613" s="1" t="s">
        <v>1119</v>
      </c>
      <c r="B613" t="s">
        <v>1120</v>
      </c>
      <c r="C613" s="1" t="s">
        <v>1119</v>
      </c>
      <c r="D613" s="1">
        <v>0</v>
      </c>
      <c r="J613" s="1" t="s">
        <v>1119</v>
      </c>
      <c r="K613" t="s">
        <v>1120</v>
      </c>
      <c r="L613" s="1" t="s">
        <v>1119</v>
      </c>
      <c r="M613" s="1">
        <v>0</v>
      </c>
    </row>
    <row r="614" spans="1:13" x14ac:dyDescent="0.35">
      <c r="A614" s="1" t="s">
        <v>1121</v>
      </c>
      <c r="B614" t="s">
        <v>1122</v>
      </c>
      <c r="C614" s="1" t="s">
        <v>1121</v>
      </c>
      <c r="D614" s="1">
        <v>0</v>
      </c>
      <c r="J614" s="1" t="s">
        <v>1121</v>
      </c>
      <c r="K614" t="s">
        <v>1122</v>
      </c>
      <c r="L614" s="1" t="s">
        <v>1121</v>
      </c>
      <c r="M614" s="1">
        <v>0</v>
      </c>
    </row>
    <row r="615" spans="1:13" x14ac:dyDescent="0.35">
      <c r="A615" s="1" t="s">
        <v>1123</v>
      </c>
      <c r="B615" t="s">
        <v>1124</v>
      </c>
      <c r="C615" s="1" t="s">
        <v>1123</v>
      </c>
      <c r="D615" s="1">
        <v>0</v>
      </c>
      <c r="J615" s="1" t="s">
        <v>1123</v>
      </c>
      <c r="K615" t="s">
        <v>1124</v>
      </c>
      <c r="L615" s="1" t="s">
        <v>1123</v>
      </c>
      <c r="M615" s="1">
        <v>0</v>
      </c>
    </row>
    <row r="616" spans="1:13" x14ac:dyDescent="0.35">
      <c r="A616" s="1" t="s">
        <v>1125</v>
      </c>
      <c r="B616" t="s">
        <v>1126</v>
      </c>
      <c r="C616" s="1" t="s">
        <v>1125</v>
      </c>
      <c r="D616" s="1">
        <v>0</v>
      </c>
      <c r="J616" s="1" t="s">
        <v>1125</v>
      </c>
      <c r="K616" t="s">
        <v>1126</v>
      </c>
      <c r="L616" s="1" t="s">
        <v>1125</v>
      </c>
      <c r="M616" s="1">
        <v>0</v>
      </c>
    </row>
    <row r="617" spans="1:13" x14ac:dyDescent="0.35">
      <c r="A617" s="1" t="s">
        <v>1127</v>
      </c>
      <c r="B617" t="s">
        <v>1128</v>
      </c>
      <c r="C617" s="1" t="s">
        <v>1127</v>
      </c>
      <c r="D617" s="1">
        <v>0</v>
      </c>
      <c r="J617" s="1" t="s">
        <v>1127</v>
      </c>
      <c r="K617" t="s">
        <v>1128</v>
      </c>
      <c r="L617" s="1" t="s">
        <v>1127</v>
      </c>
      <c r="M617" s="1">
        <v>0</v>
      </c>
    </row>
    <row r="618" spans="1:13" x14ac:dyDescent="0.35">
      <c r="A618" s="1" t="s">
        <v>1129</v>
      </c>
      <c r="B618" t="s">
        <v>1130</v>
      </c>
      <c r="C618" s="1" t="s">
        <v>1129</v>
      </c>
      <c r="D618" s="1">
        <v>0</v>
      </c>
      <c r="J618" s="1" t="s">
        <v>1129</v>
      </c>
      <c r="K618" t="s">
        <v>1130</v>
      </c>
      <c r="L618" s="1" t="s">
        <v>1129</v>
      </c>
      <c r="M618" s="1">
        <v>0</v>
      </c>
    </row>
    <row r="619" spans="1:13" x14ac:dyDescent="0.35">
      <c r="A619" s="1" t="s">
        <v>1131</v>
      </c>
      <c r="B619" t="s">
        <v>1132</v>
      </c>
      <c r="C619" s="1" t="s">
        <v>1131</v>
      </c>
      <c r="D619" s="1">
        <v>0</v>
      </c>
      <c r="J619" s="1" t="s">
        <v>1131</v>
      </c>
      <c r="K619" t="s">
        <v>1132</v>
      </c>
      <c r="L619" s="1" t="s">
        <v>1131</v>
      </c>
      <c r="M619" s="1">
        <v>0</v>
      </c>
    </row>
    <row r="620" spans="1:13" x14ac:dyDescent="0.35">
      <c r="A620" s="1" t="s">
        <v>1133</v>
      </c>
      <c r="B620" t="s">
        <v>1134</v>
      </c>
      <c r="C620" s="1" t="s">
        <v>1133</v>
      </c>
      <c r="D620" s="1">
        <v>0</v>
      </c>
      <c r="J620" s="1" t="s">
        <v>1133</v>
      </c>
      <c r="K620" t="s">
        <v>1134</v>
      </c>
      <c r="L620" s="1" t="s">
        <v>1133</v>
      </c>
      <c r="M620" s="1">
        <v>0</v>
      </c>
    </row>
    <row r="621" spans="1:13" x14ac:dyDescent="0.35">
      <c r="A621" s="1" t="s">
        <v>1135</v>
      </c>
      <c r="B621" t="s">
        <v>1136</v>
      </c>
      <c r="C621" s="1" t="s">
        <v>1135</v>
      </c>
      <c r="D621" s="1">
        <v>0</v>
      </c>
      <c r="J621" s="1" t="s">
        <v>1135</v>
      </c>
      <c r="K621" t="s">
        <v>1136</v>
      </c>
      <c r="L621" s="1" t="s">
        <v>1135</v>
      </c>
      <c r="M621" s="1">
        <v>0</v>
      </c>
    </row>
    <row r="622" spans="1:13" x14ac:dyDescent="0.35">
      <c r="A622" s="1" t="s">
        <v>1137</v>
      </c>
      <c r="B622" t="s">
        <v>1138</v>
      </c>
      <c r="C622" s="1" t="s">
        <v>1137</v>
      </c>
      <c r="D622" s="1">
        <v>0</v>
      </c>
      <c r="J622" s="1" t="s">
        <v>1137</v>
      </c>
      <c r="K622" t="s">
        <v>1138</v>
      </c>
      <c r="L622" s="1" t="s">
        <v>1137</v>
      </c>
      <c r="M622" s="1">
        <v>0</v>
      </c>
    </row>
    <row r="623" spans="1:13" x14ac:dyDescent="0.35">
      <c r="A623" s="1" t="s">
        <v>1139</v>
      </c>
      <c r="B623" t="s">
        <v>1140</v>
      </c>
      <c r="C623" s="1" t="s">
        <v>1139</v>
      </c>
      <c r="D623" s="1">
        <v>0</v>
      </c>
      <c r="J623" s="1" t="s">
        <v>1139</v>
      </c>
      <c r="K623" t="s">
        <v>1140</v>
      </c>
      <c r="L623" s="1" t="s">
        <v>1139</v>
      </c>
      <c r="M623" s="1">
        <v>0</v>
      </c>
    </row>
    <row r="624" spans="1:13" x14ac:dyDescent="0.35">
      <c r="A624" s="1" t="s">
        <v>1141</v>
      </c>
      <c r="B624" t="s">
        <v>1142</v>
      </c>
      <c r="C624" s="1" t="s">
        <v>1141</v>
      </c>
      <c r="D624" s="1">
        <v>0</v>
      </c>
      <c r="J624" s="1" t="s">
        <v>1141</v>
      </c>
      <c r="K624" t="s">
        <v>1142</v>
      </c>
      <c r="L624" s="1" t="s">
        <v>1141</v>
      </c>
      <c r="M624" s="1">
        <v>0</v>
      </c>
    </row>
    <row r="625" spans="1:13" x14ac:dyDescent="0.35">
      <c r="A625" s="1" t="s">
        <v>1143</v>
      </c>
      <c r="B625" t="s">
        <v>1144</v>
      </c>
      <c r="C625" s="1" t="s">
        <v>1143</v>
      </c>
      <c r="D625" s="1">
        <v>0</v>
      </c>
      <c r="J625" s="1" t="s">
        <v>1143</v>
      </c>
      <c r="K625" t="s">
        <v>1144</v>
      </c>
      <c r="L625" s="1" t="s">
        <v>1143</v>
      </c>
      <c r="M625" s="1">
        <v>0</v>
      </c>
    </row>
    <row r="626" spans="1:13" x14ac:dyDescent="0.35">
      <c r="A626" s="1" t="s">
        <v>1145</v>
      </c>
      <c r="B626" t="s">
        <v>1146</v>
      </c>
      <c r="C626" s="1" t="s">
        <v>1145</v>
      </c>
      <c r="D626" s="1">
        <v>0</v>
      </c>
      <c r="J626" s="1" t="s">
        <v>1145</v>
      </c>
      <c r="K626" t="s">
        <v>1146</v>
      </c>
      <c r="L626" s="1" t="s">
        <v>1145</v>
      </c>
      <c r="M626" s="1">
        <v>0</v>
      </c>
    </row>
    <row r="627" spans="1:13" x14ac:dyDescent="0.35">
      <c r="A627" s="1" t="s">
        <v>1147</v>
      </c>
      <c r="B627" t="s">
        <v>1148</v>
      </c>
      <c r="C627" s="1" t="s">
        <v>1147</v>
      </c>
      <c r="D627" s="1">
        <v>0</v>
      </c>
      <c r="J627" s="1" t="s">
        <v>1147</v>
      </c>
      <c r="K627" t="s">
        <v>1148</v>
      </c>
      <c r="L627" s="1" t="s">
        <v>1147</v>
      </c>
      <c r="M627" s="1">
        <v>0</v>
      </c>
    </row>
    <row r="628" spans="1:13" x14ac:dyDescent="0.35">
      <c r="A628" s="1" t="s">
        <v>1149</v>
      </c>
      <c r="B628" t="s">
        <v>1150</v>
      </c>
      <c r="C628" s="1" t="s">
        <v>1149</v>
      </c>
      <c r="D628" s="1">
        <v>0</v>
      </c>
      <c r="J628" s="1" t="s">
        <v>1149</v>
      </c>
      <c r="K628" t="s">
        <v>1150</v>
      </c>
      <c r="L628" s="1" t="s">
        <v>1149</v>
      </c>
      <c r="M628" s="1">
        <v>0</v>
      </c>
    </row>
    <row r="629" spans="1:13" x14ac:dyDescent="0.35">
      <c r="A629" s="1" t="s">
        <v>1151</v>
      </c>
      <c r="B629" t="s">
        <v>1152</v>
      </c>
      <c r="C629" s="1" t="s">
        <v>1151</v>
      </c>
      <c r="D629" s="1">
        <v>0</v>
      </c>
      <c r="J629" s="1" t="s">
        <v>1151</v>
      </c>
      <c r="K629" t="s">
        <v>1152</v>
      </c>
      <c r="L629" s="1" t="s">
        <v>1151</v>
      </c>
      <c r="M629" s="1">
        <v>0</v>
      </c>
    </row>
    <row r="630" spans="1:13" x14ac:dyDescent="0.35">
      <c r="A630" s="1" t="s">
        <v>1153</v>
      </c>
      <c r="B630" t="s">
        <v>1154</v>
      </c>
      <c r="C630" s="1" t="s">
        <v>1153</v>
      </c>
      <c r="D630" s="1">
        <v>0</v>
      </c>
      <c r="J630" s="1" t="s">
        <v>1153</v>
      </c>
      <c r="K630" t="s">
        <v>1154</v>
      </c>
      <c r="L630" s="1" t="s">
        <v>1153</v>
      </c>
      <c r="M630" s="1">
        <v>0</v>
      </c>
    </row>
    <row r="631" spans="1:13" x14ac:dyDescent="0.35">
      <c r="A631" s="1" t="s">
        <v>1155</v>
      </c>
      <c r="B631" t="s">
        <v>1156</v>
      </c>
      <c r="C631" s="1" t="s">
        <v>1155</v>
      </c>
      <c r="D631" s="1">
        <v>0</v>
      </c>
      <c r="J631" s="1" t="s">
        <v>1155</v>
      </c>
      <c r="K631" t="s">
        <v>1156</v>
      </c>
      <c r="L631" s="1" t="s">
        <v>1155</v>
      </c>
      <c r="M631" s="1">
        <v>0</v>
      </c>
    </row>
    <row r="632" spans="1:13" x14ac:dyDescent="0.35">
      <c r="A632" s="1" t="s">
        <v>1157</v>
      </c>
      <c r="B632" t="s">
        <v>1158</v>
      </c>
      <c r="C632" s="1" t="s">
        <v>1157</v>
      </c>
      <c r="D632" s="1">
        <v>0</v>
      </c>
      <c r="J632" s="1" t="s">
        <v>1157</v>
      </c>
      <c r="K632" t="s">
        <v>1158</v>
      </c>
      <c r="L632" s="1" t="s">
        <v>1157</v>
      </c>
      <c r="M632" s="1">
        <v>0</v>
      </c>
    </row>
    <row r="633" spans="1:13" x14ac:dyDescent="0.35">
      <c r="A633" s="1" t="s">
        <v>1159</v>
      </c>
      <c r="B633" t="s">
        <v>1160</v>
      </c>
      <c r="C633" s="1" t="s">
        <v>1159</v>
      </c>
      <c r="D633" s="1">
        <v>0</v>
      </c>
      <c r="J633" s="1" t="s">
        <v>1159</v>
      </c>
      <c r="K633" t="s">
        <v>1160</v>
      </c>
      <c r="L633" s="1" t="s">
        <v>1159</v>
      </c>
      <c r="M633" s="1">
        <v>0</v>
      </c>
    </row>
    <row r="634" spans="1:13" x14ac:dyDescent="0.35">
      <c r="A634" s="1" t="s">
        <v>1161</v>
      </c>
      <c r="B634" t="s">
        <v>1162</v>
      </c>
      <c r="C634" s="1" t="s">
        <v>1161</v>
      </c>
      <c r="D634" s="1">
        <v>0</v>
      </c>
      <c r="J634" s="1" t="s">
        <v>1161</v>
      </c>
      <c r="K634" t="s">
        <v>1162</v>
      </c>
      <c r="L634" s="1" t="s">
        <v>1161</v>
      </c>
      <c r="M634" s="1">
        <v>0</v>
      </c>
    </row>
    <row r="635" spans="1:13" x14ac:dyDescent="0.35">
      <c r="A635" s="1" t="s">
        <v>1163</v>
      </c>
      <c r="B635" t="s">
        <v>1164</v>
      </c>
      <c r="C635" s="1" t="s">
        <v>1163</v>
      </c>
      <c r="D635" s="1">
        <v>0</v>
      </c>
      <c r="J635" s="1" t="s">
        <v>1163</v>
      </c>
      <c r="K635" t="s">
        <v>1164</v>
      </c>
      <c r="L635" s="1" t="s">
        <v>1163</v>
      </c>
      <c r="M635" s="1">
        <v>0</v>
      </c>
    </row>
    <row r="636" spans="1:13" x14ac:dyDescent="0.35">
      <c r="A636" s="1" t="s">
        <v>1165</v>
      </c>
      <c r="B636" t="s">
        <v>1166</v>
      </c>
      <c r="C636" s="1" t="s">
        <v>1165</v>
      </c>
      <c r="D636" s="1">
        <v>0</v>
      </c>
      <c r="J636" s="1" t="s">
        <v>1165</v>
      </c>
      <c r="K636" t="s">
        <v>1166</v>
      </c>
      <c r="L636" s="1" t="s">
        <v>1165</v>
      </c>
      <c r="M636" s="1">
        <v>0</v>
      </c>
    </row>
    <row r="637" spans="1:13" x14ac:dyDescent="0.35">
      <c r="A637" s="1" t="s">
        <v>1167</v>
      </c>
      <c r="B637" t="s">
        <v>1168</v>
      </c>
      <c r="C637" s="1" t="s">
        <v>1167</v>
      </c>
      <c r="D637" s="1">
        <v>0</v>
      </c>
      <c r="J637" s="1" t="s">
        <v>1167</v>
      </c>
      <c r="K637" t="s">
        <v>1168</v>
      </c>
      <c r="L637" s="1" t="s">
        <v>1167</v>
      </c>
      <c r="M637" s="1">
        <v>0</v>
      </c>
    </row>
    <row r="638" spans="1:13" x14ac:dyDescent="0.35">
      <c r="A638" s="1" t="s">
        <v>1169</v>
      </c>
      <c r="B638" t="s">
        <v>1170</v>
      </c>
      <c r="C638" s="1" t="s">
        <v>1169</v>
      </c>
      <c r="D638" s="1">
        <v>0</v>
      </c>
      <c r="J638" s="1" t="s">
        <v>1169</v>
      </c>
      <c r="K638" t="s">
        <v>1170</v>
      </c>
      <c r="L638" s="1" t="s">
        <v>1169</v>
      </c>
      <c r="M638" s="1">
        <v>0</v>
      </c>
    </row>
    <row r="639" spans="1:13" x14ac:dyDescent="0.35">
      <c r="A639" s="1" t="s">
        <v>1171</v>
      </c>
      <c r="B639" t="s">
        <v>1172</v>
      </c>
      <c r="C639" s="1" t="s">
        <v>1171</v>
      </c>
      <c r="D639" s="1">
        <v>0</v>
      </c>
      <c r="J639" s="1" t="s">
        <v>1171</v>
      </c>
      <c r="K639" t="s">
        <v>1172</v>
      </c>
      <c r="L639" s="1" t="s">
        <v>1171</v>
      </c>
      <c r="M639" s="1">
        <v>0</v>
      </c>
    </row>
    <row r="640" spans="1:13" x14ac:dyDescent="0.35">
      <c r="A640" s="1" t="s">
        <v>1173</v>
      </c>
      <c r="B640" t="s">
        <v>1174</v>
      </c>
      <c r="C640" s="1" t="s">
        <v>1173</v>
      </c>
      <c r="D640" s="1">
        <v>0</v>
      </c>
      <c r="J640" s="1" t="s">
        <v>1173</v>
      </c>
      <c r="K640" t="s">
        <v>1174</v>
      </c>
      <c r="L640" s="1" t="s">
        <v>1173</v>
      </c>
      <c r="M640" s="1">
        <v>0</v>
      </c>
    </row>
    <row r="641" spans="1:13" x14ac:dyDescent="0.35">
      <c r="A641" s="1" t="s">
        <v>1175</v>
      </c>
      <c r="B641" t="s">
        <v>1176</v>
      </c>
      <c r="C641" s="1" t="s">
        <v>1175</v>
      </c>
      <c r="D641" s="1">
        <v>0</v>
      </c>
      <c r="J641" s="1" t="s">
        <v>1175</v>
      </c>
      <c r="K641" t="s">
        <v>1176</v>
      </c>
      <c r="L641" s="1" t="s">
        <v>1175</v>
      </c>
      <c r="M641" s="1">
        <v>0</v>
      </c>
    </row>
    <row r="642" spans="1:13" x14ac:dyDescent="0.35">
      <c r="A642" s="1" t="s">
        <v>1177</v>
      </c>
      <c r="B642" t="s">
        <v>1178</v>
      </c>
      <c r="C642" s="1" t="s">
        <v>1177</v>
      </c>
      <c r="D642" s="1">
        <v>0</v>
      </c>
      <c r="J642" s="1" t="s">
        <v>1177</v>
      </c>
      <c r="K642" t="s">
        <v>1178</v>
      </c>
      <c r="L642" s="1" t="s">
        <v>1177</v>
      </c>
      <c r="M642" s="1">
        <v>0</v>
      </c>
    </row>
    <row r="643" spans="1:13" x14ac:dyDescent="0.35">
      <c r="A643" s="1" t="s">
        <v>1179</v>
      </c>
      <c r="B643" t="s">
        <v>1180</v>
      </c>
      <c r="C643" s="1" t="s">
        <v>1179</v>
      </c>
      <c r="D643" s="1">
        <v>0</v>
      </c>
      <c r="J643" s="1" t="s">
        <v>1179</v>
      </c>
      <c r="K643" t="s">
        <v>1180</v>
      </c>
      <c r="L643" s="1" t="s">
        <v>1179</v>
      </c>
      <c r="M643" s="1">
        <v>0</v>
      </c>
    </row>
    <row r="644" spans="1:13" x14ac:dyDescent="0.35">
      <c r="A644" s="1" t="s">
        <v>1181</v>
      </c>
      <c r="B644" t="s">
        <v>1182</v>
      </c>
      <c r="C644" s="1" t="s">
        <v>1181</v>
      </c>
      <c r="D644" s="1">
        <v>0</v>
      </c>
      <c r="J644" s="1" t="s">
        <v>1181</v>
      </c>
      <c r="K644" t="s">
        <v>1182</v>
      </c>
      <c r="L644" s="1" t="s">
        <v>1181</v>
      </c>
      <c r="M644" s="1">
        <v>0</v>
      </c>
    </row>
    <row r="645" spans="1:13" x14ac:dyDescent="0.35">
      <c r="A645" s="1" t="s">
        <v>1183</v>
      </c>
      <c r="B645" t="s">
        <v>1184</v>
      </c>
      <c r="C645" s="1" t="s">
        <v>1183</v>
      </c>
      <c r="D645" s="1">
        <v>0</v>
      </c>
      <c r="J645" s="1" t="s">
        <v>1183</v>
      </c>
      <c r="K645" t="s">
        <v>1184</v>
      </c>
      <c r="L645" s="1" t="s">
        <v>1183</v>
      </c>
      <c r="M645" s="1">
        <v>0</v>
      </c>
    </row>
    <row r="646" spans="1:13" x14ac:dyDescent="0.35">
      <c r="A646" s="1" t="s">
        <v>1185</v>
      </c>
      <c r="B646" t="s">
        <v>1186</v>
      </c>
      <c r="C646" s="1" t="s">
        <v>1185</v>
      </c>
      <c r="D646" s="1">
        <v>0</v>
      </c>
      <c r="J646" s="1" t="s">
        <v>1185</v>
      </c>
      <c r="K646" t="s">
        <v>1186</v>
      </c>
      <c r="L646" s="1" t="s">
        <v>1185</v>
      </c>
      <c r="M646" s="1">
        <v>0</v>
      </c>
    </row>
    <row r="647" spans="1:13" x14ac:dyDescent="0.35">
      <c r="A647" s="1" t="s">
        <v>1187</v>
      </c>
      <c r="B647" t="s">
        <v>1188</v>
      </c>
      <c r="C647" s="1" t="s">
        <v>1187</v>
      </c>
      <c r="D647" s="1">
        <v>0</v>
      </c>
      <c r="J647" s="1" t="s">
        <v>1187</v>
      </c>
      <c r="K647" t="s">
        <v>1188</v>
      </c>
      <c r="L647" s="1" t="s">
        <v>1187</v>
      </c>
      <c r="M647" s="1">
        <v>0</v>
      </c>
    </row>
    <row r="648" spans="1:13" x14ac:dyDescent="0.35">
      <c r="A648" s="1" t="s">
        <v>1189</v>
      </c>
      <c r="B648" t="s">
        <v>1190</v>
      </c>
      <c r="C648" s="1" t="s">
        <v>1189</v>
      </c>
      <c r="D648" s="1">
        <v>0</v>
      </c>
      <c r="J648" s="1" t="s">
        <v>1189</v>
      </c>
      <c r="K648" t="s">
        <v>1190</v>
      </c>
      <c r="L648" s="1" t="s">
        <v>1189</v>
      </c>
      <c r="M648" s="1">
        <v>0</v>
      </c>
    </row>
    <row r="649" spans="1:13" x14ac:dyDescent="0.35">
      <c r="A649" s="1" t="s">
        <v>1191</v>
      </c>
      <c r="B649" t="s">
        <v>1192</v>
      </c>
      <c r="C649" s="1" t="s">
        <v>1191</v>
      </c>
      <c r="D649" s="1">
        <v>0</v>
      </c>
      <c r="J649" s="1" t="s">
        <v>1191</v>
      </c>
      <c r="K649" t="s">
        <v>1192</v>
      </c>
      <c r="L649" s="1" t="s">
        <v>1191</v>
      </c>
      <c r="M649" s="1">
        <v>0</v>
      </c>
    </row>
    <row r="650" spans="1:13" x14ac:dyDescent="0.35">
      <c r="A650" s="1" t="s">
        <v>1193</v>
      </c>
      <c r="B650" t="s">
        <v>1194</v>
      </c>
      <c r="C650" s="1" t="s">
        <v>1193</v>
      </c>
      <c r="D650" s="1">
        <v>0</v>
      </c>
      <c r="J650" s="1" t="s">
        <v>1193</v>
      </c>
      <c r="K650" t="s">
        <v>1194</v>
      </c>
      <c r="L650" s="1" t="s">
        <v>1193</v>
      </c>
      <c r="M650" s="1">
        <v>0</v>
      </c>
    </row>
    <row r="651" spans="1:13" x14ac:dyDescent="0.35">
      <c r="A651" s="1" t="s">
        <v>1195</v>
      </c>
      <c r="B651" t="s">
        <v>1196</v>
      </c>
      <c r="C651" s="1" t="s">
        <v>1195</v>
      </c>
      <c r="D651" s="1">
        <v>0</v>
      </c>
      <c r="J651" s="1" t="s">
        <v>1195</v>
      </c>
      <c r="K651" t="s">
        <v>1196</v>
      </c>
      <c r="L651" s="1" t="s">
        <v>1195</v>
      </c>
      <c r="M651" s="1">
        <v>0</v>
      </c>
    </row>
    <row r="652" spans="1:13" x14ac:dyDescent="0.35">
      <c r="A652" s="1" t="s">
        <v>1197</v>
      </c>
      <c r="B652" t="s">
        <v>1198</v>
      </c>
      <c r="C652" s="1" t="s">
        <v>1197</v>
      </c>
      <c r="D652" s="1">
        <v>0</v>
      </c>
      <c r="J652" s="1" t="s">
        <v>1197</v>
      </c>
      <c r="K652" t="s">
        <v>1198</v>
      </c>
      <c r="L652" s="1" t="s">
        <v>1197</v>
      </c>
      <c r="M652" s="1">
        <v>0</v>
      </c>
    </row>
    <row r="653" spans="1:13" x14ac:dyDescent="0.35">
      <c r="A653" s="1" t="s">
        <v>1199</v>
      </c>
      <c r="B653" t="s">
        <v>1200</v>
      </c>
      <c r="C653" s="1" t="s">
        <v>1199</v>
      </c>
      <c r="D653" s="1">
        <v>0</v>
      </c>
      <c r="J653" s="1" t="s">
        <v>1199</v>
      </c>
      <c r="K653" t="s">
        <v>1200</v>
      </c>
      <c r="L653" s="1" t="s">
        <v>1199</v>
      </c>
      <c r="M653" s="1">
        <v>0</v>
      </c>
    </row>
    <row r="654" spans="1:13" x14ac:dyDescent="0.35">
      <c r="A654" s="1" t="s">
        <v>1201</v>
      </c>
      <c r="B654" t="s">
        <v>1202</v>
      </c>
      <c r="C654" s="1" t="s">
        <v>1201</v>
      </c>
      <c r="D654" s="1">
        <v>0</v>
      </c>
      <c r="J654" s="1" t="s">
        <v>1201</v>
      </c>
      <c r="K654" t="s">
        <v>1202</v>
      </c>
      <c r="L654" s="1" t="s">
        <v>1201</v>
      </c>
      <c r="M654" s="1">
        <v>0</v>
      </c>
    </row>
    <row r="655" spans="1:13" x14ac:dyDescent="0.35">
      <c r="A655" s="1" t="s">
        <v>1203</v>
      </c>
      <c r="B655" t="s">
        <v>1204</v>
      </c>
      <c r="C655" s="1" t="s">
        <v>1203</v>
      </c>
      <c r="D655" s="1">
        <v>0</v>
      </c>
      <c r="J655" s="1" t="s">
        <v>1203</v>
      </c>
      <c r="K655" t="s">
        <v>1204</v>
      </c>
      <c r="L655" s="1" t="s">
        <v>1203</v>
      </c>
      <c r="M655" s="1">
        <v>0</v>
      </c>
    </row>
    <row r="656" spans="1:13" x14ac:dyDescent="0.35">
      <c r="A656" s="1" t="s">
        <v>1205</v>
      </c>
      <c r="B656" t="s">
        <v>1206</v>
      </c>
      <c r="C656" s="1" t="s">
        <v>1205</v>
      </c>
      <c r="D656" s="1">
        <v>0</v>
      </c>
      <c r="J656" s="1" t="s">
        <v>1205</v>
      </c>
      <c r="K656" t="s">
        <v>1206</v>
      </c>
      <c r="L656" s="1" t="s">
        <v>1205</v>
      </c>
      <c r="M656" s="1">
        <v>0</v>
      </c>
    </row>
    <row r="657" spans="1:13" x14ac:dyDescent="0.35">
      <c r="A657" s="1" t="s">
        <v>1207</v>
      </c>
      <c r="B657" t="s">
        <v>1208</v>
      </c>
      <c r="C657" s="1" t="s">
        <v>1207</v>
      </c>
      <c r="D657" s="1">
        <v>0</v>
      </c>
      <c r="J657" s="1" t="s">
        <v>1207</v>
      </c>
      <c r="K657" t="s">
        <v>1208</v>
      </c>
      <c r="L657" s="1" t="s">
        <v>1207</v>
      </c>
      <c r="M657" s="1">
        <v>0</v>
      </c>
    </row>
    <row r="658" spans="1:13" x14ac:dyDescent="0.35">
      <c r="A658" s="1" t="s">
        <v>1209</v>
      </c>
      <c r="B658" t="s">
        <v>1210</v>
      </c>
      <c r="C658" s="1" t="s">
        <v>1209</v>
      </c>
      <c r="D658" s="1">
        <v>0</v>
      </c>
      <c r="J658" s="1" t="s">
        <v>1209</v>
      </c>
      <c r="K658" t="s">
        <v>1210</v>
      </c>
      <c r="L658" s="1" t="s">
        <v>1209</v>
      </c>
      <c r="M658" s="1">
        <v>0</v>
      </c>
    </row>
    <row r="659" spans="1:13" x14ac:dyDescent="0.35">
      <c r="A659" s="1" t="s">
        <v>1211</v>
      </c>
      <c r="B659" t="s">
        <v>1212</v>
      </c>
      <c r="C659" s="1" t="s">
        <v>1211</v>
      </c>
      <c r="D659" s="1">
        <v>0</v>
      </c>
      <c r="J659" s="1" t="s">
        <v>1211</v>
      </c>
      <c r="K659" t="s">
        <v>1212</v>
      </c>
      <c r="L659" s="1" t="s">
        <v>1211</v>
      </c>
      <c r="M659" s="1">
        <v>0</v>
      </c>
    </row>
    <row r="660" spans="1:13" x14ac:dyDescent="0.35">
      <c r="A660" s="1" t="s">
        <v>1213</v>
      </c>
      <c r="B660" t="s">
        <v>1214</v>
      </c>
      <c r="C660" s="1" t="s">
        <v>1213</v>
      </c>
      <c r="D660" s="1">
        <v>0</v>
      </c>
      <c r="J660" s="1" t="s">
        <v>1213</v>
      </c>
      <c r="K660" t="s">
        <v>1214</v>
      </c>
      <c r="L660" s="1" t="s">
        <v>1213</v>
      </c>
      <c r="M660" s="1">
        <v>0</v>
      </c>
    </row>
    <row r="661" spans="1:13" x14ac:dyDescent="0.35">
      <c r="A661" s="1" t="s">
        <v>1215</v>
      </c>
      <c r="B661" t="s">
        <v>1216</v>
      </c>
      <c r="C661" s="1" t="s">
        <v>1215</v>
      </c>
      <c r="D661" s="1">
        <v>0</v>
      </c>
      <c r="J661" s="1" t="s">
        <v>1215</v>
      </c>
      <c r="K661" t="s">
        <v>1216</v>
      </c>
      <c r="L661" s="1" t="s">
        <v>1215</v>
      </c>
      <c r="M661" s="1">
        <v>0</v>
      </c>
    </row>
    <row r="662" spans="1:13" x14ac:dyDescent="0.35">
      <c r="A662" s="1" t="s">
        <v>1217</v>
      </c>
      <c r="B662" t="s">
        <v>1218</v>
      </c>
      <c r="C662" s="1" t="s">
        <v>1217</v>
      </c>
      <c r="D662" s="1">
        <v>0</v>
      </c>
      <c r="J662" s="1" t="s">
        <v>1217</v>
      </c>
      <c r="K662" t="s">
        <v>1218</v>
      </c>
      <c r="L662" s="1" t="s">
        <v>1217</v>
      </c>
      <c r="M662" s="1">
        <v>0</v>
      </c>
    </row>
    <row r="663" spans="1:13" x14ac:dyDescent="0.35">
      <c r="A663" s="1" t="s">
        <v>1219</v>
      </c>
      <c r="B663" t="s">
        <v>1220</v>
      </c>
      <c r="C663" s="1" t="s">
        <v>1219</v>
      </c>
      <c r="D663" s="1">
        <v>0</v>
      </c>
      <c r="J663" s="1" t="s">
        <v>1219</v>
      </c>
      <c r="K663" t="s">
        <v>1220</v>
      </c>
      <c r="L663" s="1" t="s">
        <v>1219</v>
      </c>
      <c r="M663" s="1">
        <v>0</v>
      </c>
    </row>
    <row r="664" spans="1:13" x14ac:dyDescent="0.35">
      <c r="A664" s="1" t="s">
        <v>1221</v>
      </c>
      <c r="B664" t="s">
        <v>1222</v>
      </c>
      <c r="C664" s="1" t="s">
        <v>1221</v>
      </c>
      <c r="D664" s="1">
        <v>0</v>
      </c>
      <c r="J664" s="1" t="s">
        <v>1221</v>
      </c>
      <c r="K664" t="s">
        <v>1222</v>
      </c>
      <c r="L664" s="1" t="s">
        <v>1221</v>
      </c>
      <c r="M664" s="1">
        <v>0</v>
      </c>
    </row>
    <row r="665" spans="1:13" x14ac:dyDescent="0.35">
      <c r="A665" s="1" t="s">
        <v>1223</v>
      </c>
      <c r="B665" t="s">
        <v>1224</v>
      </c>
      <c r="C665" s="1" t="s">
        <v>1223</v>
      </c>
      <c r="D665" s="1">
        <v>0</v>
      </c>
      <c r="J665" s="1" t="s">
        <v>1223</v>
      </c>
      <c r="K665" t="s">
        <v>1224</v>
      </c>
      <c r="L665" s="1" t="s">
        <v>1223</v>
      </c>
      <c r="M665" s="1">
        <v>0</v>
      </c>
    </row>
    <row r="666" spans="1:13" x14ac:dyDescent="0.35">
      <c r="A666" s="1" t="s">
        <v>1225</v>
      </c>
      <c r="B666" t="s">
        <v>1226</v>
      </c>
      <c r="C666" s="1" t="s">
        <v>1225</v>
      </c>
      <c r="D666" s="1">
        <v>0</v>
      </c>
      <c r="J666" s="1" t="s">
        <v>1225</v>
      </c>
      <c r="K666" t="s">
        <v>1226</v>
      </c>
      <c r="L666" s="1" t="s">
        <v>1225</v>
      </c>
      <c r="M666" s="1">
        <v>0</v>
      </c>
    </row>
    <row r="667" spans="1:13" x14ac:dyDescent="0.35">
      <c r="A667" s="1" t="s">
        <v>1227</v>
      </c>
      <c r="B667" t="s">
        <v>1228</v>
      </c>
      <c r="C667" s="1" t="s">
        <v>1227</v>
      </c>
      <c r="D667" s="1">
        <v>0</v>
      </c>
      <c r="J667" s="1" t="s">
        <v>1227</v>
      </c>
      <c r="K667" t="s">
        <v>1228</v>
      </c>
      <c r="L667" s="1" t="s">
        <v>1227</v>
      </c>
      <c r="M667" s="1">
        <v>0</v>
      </c>
    </row>
    <row r="668" spans="1:13" x14ac:dyDescent="0.35">
      <c r="A668" s="1" t="s">
        <v>1229</v>
      </c>
      <c r="B668" t="s">
        <v>1230</v>
      </c>
      <c r="C668" s="1" t="s">
        <v>1229</v>
      </c>
      <c r="D668" s="1">
        <v>0</v>
      </c>
      <c r="J668" s="1" t="s">
        <v>1229</v>
      </c>
      <c r="K668" t="s">
        <v>1230</v>
      </c>
      <c r="L668" s="1" t="s">
        <v>1229</v>
      </c>
      <c r="M668" s="1">
        <v>0</v>
      </c>
    </row>
    <row r="669" spans="1:13" x14ac:dyDescent="0.35">
      <c r="A669" s="1" t="s">
        <v>1231</v>
      </c>
      <c r="B669" t="s">
        <v>1232</v>
      </c>
      <c r="C669" s="1" t="s">
        <v>1231</v>
      </c>
      <c r="D669" s="1">
        <v>0</v>
      </c>
      <c r="J669" s="1" t="s">
        <v>1231</v>
      </c>
      <c r="K669" t="s">
        <v>1232</v>
      </c>
      <c r="L669" s="1" t="s">
        <v>1231</v>
      </c>
      <c r="M669" s="1">
        <v>0</v>
      </c>
    </row>
    <row r="670" spans="1:13" x14ac:dyDescent="0.35">
      <c r="A670" s="1" t="s">
        <v>1233</v>
      </c>
      <c r="B670" t="s">
        <v>1234</v>
      </c>
      <c r="C670" s="1" t="s">
        <v>1233</v>
      </c>
      <c r="D670" s="1">
        <v>0</v>
      </c>
      <c r="J670" s="1" t="s">
        <v>1233</v>
      </c>
      <c r="K670" t="s">
        <v>1234</v>
      </c>
      <c r="L670" s="1" t="s">
        <v>1233</v>
      </c>
      <c r="M670" s="1">
        <v>0</v>
      </c>
    </row>
    <row r="671" spans="1:13" x14ac:dyDescent="0.35">
      <c r="A671" s="1" t="s">
        <v>1235</v>
      </c>
      <c r="B671" t="s">
        <v>1236</v>
      </c>
      <c r="C671" s="1" t="s">
        <v>1235</v>
      </c>
      <c r="D671" s="1">
        <v>0</v>
      </c>
      <c r="J671" s="1" t="s">
        <v>1235</v>
      </c>
      <c r="K671" t="s">
        <v>1236</v>
      </c>
      <c r="L671" s="1" t="s">
        <v>1235</v>
      </c>
      <c r="M671" s="1">
        <v>0</v>
      </c>
    </row>
    <row r="672" spans="1:13" x14ac:dyDescent="0.35">
      <c r="A672" s="1" t="s">
        <v>1237</v>
      </c>
      <c r="B672" t="s">
        <v>1238</v>
      </c>
      <c r="C672" s="1" t="s">
        <v>1237</v>
      </c>
      <c r="D672" s="1">
        <v>0</v>
      </c>
      <c r="J672" s="1" t="s">
        <v>1237</v>
      </c>
      <c r="K672" t="s">
        <v>1238</v>
      </c>
      <c r="L672" s="1" t="s">
        <v>1237</v>
      </c>
      <c r="M672" s="1">
        <v>0</v>
      </c>
    </row>
    <row r="673" spans="1:13" x14ac:dyDescent="0.35">
      <c r="A673" s="1" t="s">
        <v>1239</v>
      </c>
      <c r="B673" t="s">
        <v>1240</v>
      </c>
      <c r="C673" s="1" t="s">
        <v>1239</v>
      </c>
      <c r="D673" s="1">
        <v>0</v>
      </c>
      <c r="J673" s="1" t="s">
        <v>1239</v>
      </c>
      <c r="K673" t="s">
        <v>1240</v>
      </c>
      <c r="L673" s="1" t="s">
        <v>1239</v>
      </c>
      <c r="M673" s="1">
        <v>0</v>
      </c>
    </row>
    <row r="674" spans="1:13" x14ac:dyDescent="0.35">
      <c r="A674" s="1" t="s">
        <v>1241</v>
      </c>
      <c r="B674" t="s">
        <v>1242</v>
      </c>
      <c r="C674" s="1" t="s">
        <v>1241</v>
      </c>
      <c r="D674" s="1">
        <v>0</v>
      </c>
      <c r="J674" s="1" t="s">
        <v>1241</v>
      </c>
      <c r="K674" t="s">
        <v>1242</v>
      </c>
      <c r="L674" s="1" t="s">
        <v>1241</v>
      </c>
      <c r="M674" s="1">
        <v>0</v>
      </c>
    </row>
    <row r="675" spans="1:13" x14ac:dyDescent="0.35">
      <c r="A675" s="1" t="s">
        <v>1243</v>
      </c>
      <c r="B675" t="s">
        <v>1244</v>
      </c>
      <c r="C675" s="1" t="s">
        <v>1243</v>
      </c>
      <c r="D675" s="1">
        <v>0</v>
      </c>
      <c r="J675" s="1" t="s">
        <v>1243</v>
      </c>
      <c r="K675" t="s">
        <v>1244</v>
      </c>
      <c r="L675" s="1" t="s">
        <v>1243</v>
      </c>
      <c r="M675" s="1">
        <v>0</v>
      </c>
    </row>
    <row r="676" spans="1:13" x14ac:dyDescent="0.35">
      <c r="A676" s="1" t="s">
        <v>1245</v>
      </c>
      <c r="B676" t="s">
        <v>1246</v>
      </c>
      <c r="C676" s="1" t="s">
        <v>1245</v>
      </c>
      <c r="D676" s="1">
        <v>0</v>
      </c>
      <c r="J676" s="1" t="s">
        <v>1245</v>
      </c>
      <c r="K676" t="s">
        <v>1246</v>
      </c>
      <c r="L676" s="1" t="s">
        <v>1245</v>
      </c>
      <c r="M676" s="1">
        <v>0</v>
      </c>
    </row>
    <row r="677" spans="1:13" x14ac:dyDescent="0.35">
      <c r="A677" s="1" t="s">
        <v>1247</v>
      </c>
      <c r="B677" t="s">
        <v>1248</v>
      </c>
      <c r="C677" s="1" t="s">
        <v>1247</v>
      </c>
      <c r="D677" s="1">
        <v>0</v>
      </c>
      <c r="J677" s="1" t="s">
        <v>1247</v>
      </c>
      <c r="K677" t="s">
        <v>1248</v>
      </c>
      <c r="L677" s="1" t="s">
        <v>1247</v>
      </c>
      <c r="M677" s="1">
        <v>0</v>
      </c>
    </row>
    <row r="678" spans="1:13" x14ac:dyDescent="0.35">
      <c r="A678" s="1" t="s">
        <v>1249</v>
      </c>
      <c r="B678" t="s">
        <v>1250</v>
      </c>
      <c r="C678" s="1" t="s">
        <v>1249</v>
      </c>
      <c r="D678" s="1">
        <v>0</v>
      </c>
      <c r="J678" s="1" t="s">
        <v>1249</v>
      </c>
      <c r="K678" t="s">
        <v>1250</v>
      </c>
      <c r="L678" s="1" t="s">
        <v>1249</v>
      </c>
      <c r="M678" s="1">
        <v>0</v>
      </c>
    </row>
    <row r="679" spans="1:13" x14ac:dyDescent="0.35">
      <c r="A679" s="1" t="s">
        <v>1251</v>
      </c>
      <c r="B679" t="s">
        <v>1252</v>
      </c>
      <c r="C679" s="1" t="s">
        <v>1251</v>
      </c>
      <c r="D679" s="1">
        <v>0</v>
      </c>
      <c r="J679" s="1" t="s">
        <v>1251</v>
      </c>
      <c r="K679" t="s">
        <v>1252</v>
      </c>
      <c r="L679" s="1" t="s">
        <v>1251</v>
      </c>
      <c r="M679" s="1">
        <v>0</v>
      </c>
    </row>
    <row r="680" spans="1:13" x14ac:dyDescent="0.35">
      <c r="A680" s="1" t="s">
        <v>1253</v>
      </c>
      <c r="B680" t="s">
        <v>1254</v>
      </c>
      <c r="C680" s="1" t="s">
        <v>1253</v>
      </c>
      <c r="D680" s="1">
        <v>0</v>
      </c>
      <c r="J680" s="1" t="s">
        <v>1253</v>
      </c>
      <c r="K680" t="s">
        <v>1254</v>
      </c>
      <c r="L680" s="1" t="s">
        <v>1253</v>
      </c>
      <c r="M680" s="1">
        <v>0</v>
      </c>
    </row>
    <row r="681" spans="1:13" x14ac:dyDescent="0.35">
      <c r="A681" s="1" t="s">
        <v>1255</v>
      </c>
      <c r="B681" t="s">
        <v>1256</v>
      </c>
      <c r="C681" s="1" t="s">
        <v>1255</v>
      </c>
      <c r="D681" s="1">
        <v>0</v>
      </c>
      <c r="J681" s="1" t="s">
        <v>1255</v>
      </c>
      <c r="K681" t="s">
        <v>1256</v>
      </c>
      <c r="L681" s="1" t="s">
        <v>1255</v>
      </c>
      <c r="M681" s="1">
        <v>0</v>
      </c>
    </row>
    <row r="682" spans="1:13" x14ac:dyDescent="0.35">
      <c r="A682" s="1" t="s">
        <v>1257</v>
      </c>
      <c r="B682" t="s">
        <v>1258</v>
      </c>
      <c r="C682" s="1" t="s">
        <v>1257</v>
      </c>
      <c r="D682" s="1">
        <v>0</v>
      </c>
      <c r="J682" s="1" t="s">
        <v>1257</v>
      </c>
      <c r="K682" t="s">
        <v>1258</v>
      </c>
      <c r="L682" s="1" t="s">
        <v>1257</v>
      </c>
      <c r="M682" s="1">
        <v>0</v>
      </c>
    </row>
    <row r="683" spans="1:13" x14ac:dyDescent="0.35">
      <c r="A683" s="1" t="s">
        <v>1259</v>
      </c>
      <c r="B683" t="s">
        <v>1260</v>
      </c>
      <c r="C683" s="1" t="s">
        <v>1259</v>
      </c>
      <c r="D683" s="1">
        <v>0</v>
      </c>
      <c r="J683" s="1" t="s">
        <v>1259</v>
      </c>
      <c r="K683" t="s">
        <v>1260</v>
      </c>
      <c r="L683" s="1" t="s">
        <v>1259</v>
      </c>
      <c r="M683" s="1">
        <v>0</v>
      </c>
    </row>
    <row r="684" spans="1:13" x14ac:dyDescent="0.35">
      <c r="A684" s="1" t="s">
        <v>1261</v>
      </c>
      <c r="B684" t="s">
        <v>1262</v>
      </c>
      <c r="C684" s="1" t="s">
        <v>1261</v>
      </c>
      <c r="D684" s="1">
        <v>0</v>
      </c>
      <c r="J684" s="1" t="s">
        <v>1261</v>
      </c>
      <c r="K684" t="s">
        <v>1262</v>
      </c>
      <c r="L684" s="1" t="s">
        <v>1261</v>
      </c>
      <c r="M684" s="1">
        <v>0</v>
      </c>
    </row>
    <row r="685" spans="1:13" x14ac:dyDescent="0.35">
      <c r="A685" s="1" t="s">
        <v>1263</v>
      </c>
      <c r="B685" t="s">
        <v>1264</v>
      </c>
      <c r="C685" s="1" t="s">
        <v>1263</v>
      </c>
      <c r="D685" s="1">
        <v>0</v>
      </c>
      <c r="J685" s="1" t="s">
        <v>1263</v>
      </c>
      <c r="K685" t="s">
        <v>1264</v>
      </c>
      <c r="L685" s="1" t="s">
        <v>1263</v>
      </c>
      <c r="M685" s="1">
        <v>0</v>
      </c>
    </row>
    <row r="686" spans="1:13" x14ac:dyDescent="0.35">
      <c r="A686" s="1" t="s">
        <v>1265</v>
      </c>
      <c r="B686" t="s">
        <v>1266</v>
      </c>
      <c r="C686" s="1" t="s">
        <v>1265</v>
      </c>
      <c r="D686" s="1">
        <v>0</v>
      </c>
      <c r="J686" s="1" t="s">
        <v>1265</v>
      </c>
      <c r="K686" t="s">
        <v>1266</v>
      </c>
      <c r="L686" s="1" t="s">
        <v>1265</v>
      </c>
      <c r="M686" s="1">
        <v>0</v>
      </c>
    </row>
    <row r="687" spans="1:13" x14ac:dyDescent="0.35">
      <c r="A687" s="1" t="s">
        <v>1267</v>
      </c>
      <c r="B687" t="s">
        <v>1268</v>
      </c>
      <c r="C687" s="1" t="s">
        <v>1267</v>
      </c>
      <c r="D687" s="1">
        <v>0</v>
      </c>
      <c r="J687" s="1" t="s">
        <v>1267</v>
      </c>
      <c r="K687" t="s">
        <v>1268</v>
      </c>
      <c r="L687" s="1" t="s">
        <v>1267</v>
      </c>
      <c r="M687" s="1">
        <v>0</v>
      </c>
    </row>
    <row r="688" spans="1:13" x14ac:dyDescent="0.35">
      <c r="A688" s="1" t="s">
        <v>1269</v>
      </c>
      <c r="B688" t="s">
        <v>1270</v>
      </c>
      <c r="C688" s="1" t="s">
        <v>1269</v>
      </c>
      <c r="D688" s="1">
        <v>0</v>
      </c>
      <c r="J688" s="1" t="s">
        <v>1269</v>
      </c>
      <c r="K688" t="s">
        <v>1270</v>
      </c>
      <c r="L688" s="1" t="s">
        <v>1269</v>
      </c>
      <c r="M688" s="1">
        <v>0</v>
      </c>
    </row>
    <row r="689" spans="1:13" x14ac:dyDescent="0.35">
      <c r="A689" s="1" t="s">
        <v>1271</v>
      </c>
      <c r="B689" t="s">
        <v>1272</v>
      </c>
      <c r="C689" s="1" t="s">
        <v>1271</v>
      </c>
      <c r="D689" s="1">
        <v>0</v>
      </c>
      <c r="J689" s="1" t="s">
        <v>1271</v>
      </c>
      <c r="K689" t="s">
        <v>1272</v>
      </c>
      <c r="L689" s="1" t="s">
        <v>1271</v>
      </c>
      <c r="M689" s="1">
        <v>0</v>
      </c>
    </row>
    <row r="690" spans="1:13" x14ac:dyDescent="0.35">
      <c r="A690" s="1" t="s">
        <v>1273</v>
      </c>
      <c r="B690" t="s">
        <v>1274</v>
      </c>
      <c r="C690" s="1" t="s">
        <v>1273</v>
      </c>
      <c r="D690" s="1">
        <v>0</v>
      </c>
      <c r="J690" s="1" t="s">
        <v>1273</v>
      </c>
      <c r="K690" t="s">
        <v>1274</v>
      </c>
      <c r="L690" s="1" t="s">
        <v>1273</v>
      </c>
      <c r="M690" s="1">
        <v>0</v>
      </c>
    </row>
    <row r="691" spans="1:13" x14ac:dyDescent="0.35">
      <c r="A691" s="1" t="s">
        <v>1275</v>
      </c>
      <c r="B691" t="s">
        <v>1276</v>
      </c>
      <c r="C691" s="1" t="s">
        <v>1275</v>
      </c>
      <c r="D691" s="1">
        <v>0</v>
      </c>
      <c r="J691" s="1" t="s">
        <v>1275</v>
      </c>
      <c r="K691" t="s">
        <v>1276</v>
      </c>
      <c r="L691" s="1" t="s">
        <v>1275</v>
      </c>
      <c r="M691" s="1">
        <v>0</v>
      </c>
    </row>
    <row r="692" spans="1:13" x14ac:dyDescent="0.35">
      <c r="A692" s="1" t="s">
        <v>1277</v>
      </c>
      <c r="B692" t="s">
        <v>1278</v>
      </c>
      <c r="C692" s="1" t="s">
        <v>1277</v>
      </c>
      <c r="D692" s="1">
        <v>0</v>
      </c>
      <c r="J692" s="1" t="s">
        <v>1277</v>
      </c>
      <c r="K692" t="s">
        <v>1278</v>
      </c>
      <c r="L692" s="1" t="s">
        <v>1277</v>
      </c>
      <c r="M692" s="1">
        <v>0</v>
      </c>
    </row>
    <row r="693" spans="1:13" x14ac:dyDescent="0.35">
      <c r="A693" s="1" t="s">
        <v>1279</v>
      </c>
      <c r="B693" t="s">
        <v>1280</v>
      </c>
      <c r="C693" s="1" t="s">
        <v>1279</v>
      </c>
      <c r="D693" s="1">
        <v>0</v>
      </c>
      <c r="J693" s="1" t="s">
        <v>1279</v>
      </c>
      <c r="K693" t="s">
        <v>1280</v>
      </c>
      <c r="L693" s="1" t="s">
        <v>1279</v>
      </c>
      <c r="M693" s="1">
        <v>0</v>
      </c>
    </row>
    <row r="694" spans="1:13" x14ac:dyDescent="0.35">
      <c r="A694" s="1" t="s">
        <v>1281</v>
      </c>
      <c r="B694" t="s">
        <v>1282</v>
      </c>
      <c r="C694" s="1" t="s">
        <v>1281</v>
      </c>
      <c r="D694" s="1">
        <v>0</v>
      </c>
      <c r="J694" s="1" t="s">
        <v>1281</v>
      </c>
      <c r="K694" t="s">
        <v>1282</v>
      </c>
      <c r="L694" s="1" t="s">
        <v>1281</v>
      </c>
      <c r="M694" s="1">
        <v>0</v>
      </c>
    </row>
    <row r="695" spans="1:13" x14ac:dyDescent="0.35">
      <c r="A695" s="1" t="s">
        <v>1283</v>
      </c>
      <c r="B695" t="s">
        <v>1284</v>
      </c>
      <c r="C695" s="1" t="s">
        <v>1283</v>
      </c>
      <c r="D695" s="1">
        <v>0</v>
      </c>
      <c r="J695" s="1" t="s">
        <v>1283</v>
      </c>
      <c r="K695" t="s">
        <v>1284</v>
      </c>
      <c r="L695" s="1" t="s">
        <v>1283</v>
      </c>
      <c r="M695" s="1">
        <v>0</v>
      </c>
    </row>
    <row r="696" spans="1:13" x14ac:dyDescent="0.35">
      <c r="A696" s="1" t="s">
        <v>1285</v>
      </c>
      <c r="B696" t="s">
        <v>1286</v>
      </c>
      <c r="C696" s="1" t="s">
        <v>1285</v>
      </c>
      <c r="D696" s="1">
        <v>0</v>
      </c>
      <c r="J696" s="1" t="s">
        <v>1285</v>
      </c>
      <c r="K696" t="s">
        <v>1286</v>
      </c>
      <c r="L696" s="1" t="s">
        <v>1285</v>
      </c>
      <c r="M696" s="1">
        <v>0</v>
      </c>
    </row>
    <row r="697" spans="1:13" x14ac:dyDescent="0.35">
      <c r="A697" s="1" t="s">
        <v>1287</v>
      </c>
      <c r="B697" t="s">
        <v>1288</v>
      </c>
      <c r="C697" s="1" t="s">
        <v>1287</v>
      </c>
      <c r="D697" s="1">
        <v>0</v>
      </c>
      <c r="J697" s="1" t="s">
        <v>1287</v>
      </c>
      <c r="K697" t="s">
        <v>1288</v>
      </c>
      <c r="L697" s="1" t="s">
        <v>1287</v>
      </c>
      <c r="M697" s="1">
        <v>0</v>
      </c>
    </row>
    <row r="698" spans="1:13" x14ac:dyDescent="0.35">
      <c r="A698" s="1" t="s">
        <v>1289</v>
      </c>
      <c r="B698" t="s">
        <v>1290</v>
      </c>
      <c r="C698" s="1" t="s">
        <v>1289</v>
      </c>
      <c r="D698" s="1">
        <v>0</v>
      </c>
      <c r="J698" s="1" t="s">
        <v>1289</v>
      </c>
      <c r="K698" t="s">
        <v>1290</v>
      </c>
      <c r="L698" s="1" t="s">
        <v>1289</v>
      </c>
      <c r="M698" s="1">
        <v>0</v>
      </c>
    </row>
    <row r="699" spans="1:13" x14ac:dyDescent="0.35">
      <c r="A699" s="1" t="s">
        <v>1291</v>
      </c>
      <c r="B699" t="s">
        <v>1292</v>
      </c>
      <c r="C699" s="1" t="s">
        <v>1291</v>
      </c>
      <c r="D699" s="1">
        <v>0</v>
      </c>
      <c r="J699" s="1" t="s">
        <v>1291</v>
      </c>
      <c r="K699" t="s">
        <v>1292</v>
      </c>
      <c r="L699" s="1" t="s">
        <v>1291</v>
      </c>
      <c r="M699" s="1">
        <v>0</v>
      </c>
    </row>
    <row r="700" spans="1:13" x14ac:dyDescent="0.35">
      <c r="A700" s="1" t="s">
        <v>1293</v>
      </c>
      <c r="B700" t="s">
        <v>1294</v>
      </c>
      <c r="C700" s="1" t="s">
        <v>1293</v>
      </c>
      <c r="D700" s="1">
        <v>0</v>
      </c>
      <c r="J700" s="1" t="s">
        <v>1293</v>
      </c>
      <c r="K700" t="s">
        <v>1294</v>
      </c>
      <c r="L700" s="1" t="s">
        <v>1293</v>
      </c>
      <c r="M700" s="1">
        <v>0</v>
      </c>
    </row>
    <row r="701" spans="1:13" x14ac:dyDescent="0.35">
      <c r="A701" s="1" t="s">
        <v>1295</v>
      </c>
      <c r="B701" t="s">
        <v>1296</v>
      </c>
      <c r="C701" s="1" t="s">
        <v>1295</v>
      </c>
      <c r="D701" s="1">
        <v>0</v>
      </c>
      <c r="J701" s="1" t="s">
        <v>1295</v>
      </c>
      <c r="K701" t="s">
        <v>1296</v>
      </c>
      <c r="L701" s="1" t="s">
        <v>1295</v>
      </c>
      <c r="M701" s="1">
        <v>0</v>
      </c>
    </row>
    <row r="702" spans="1:13" x14ac:dyDescent="0.35">
      <c r="A702" s="1" t="s">
        <v>1297</v>
      </c>
      <c r="B702" t="s">
        <v>1298</v>
      </c>
      <c r="C702" s="1" t="s">
        <v>1297</v>
      </c>
      <c r="D702" s="1">
        <v>0</v>
      </c>
      <c r="J702" s="1" t="s">
        <v>1297</v>
      </c>
      <c r="K702" t="s">
        <v>1298</v>
      </c>
      <c r="L702" s="1" t="s">
        <v>1297</v>
      </c>
      <c r="M702" s="1">
        <v>0</v>
      </c>
    </row>
    <row r="703" spans="1:13" x14ac:dyDescent="0.35">
      <c r="A703" s="1" t="s">
        <v>1299</v>
      </c>
      <c r="B703" t="s">
        <v>1300</v>
      </c>
      <c r="C703" s="1" t="s">
        <v>1299</v>
      </c>
      <c r="D703" s="1">
        <v>0</v>
      </c>
      <c r="J703" s="1" t="s">
        <v>1299</v>
      </c>
      <c r="K703" t="s">
        <v>1300</v>
      </c>
      <c r="L703" s="1" t="s">
        <v>1299</v>
      </c>
      <c r="M703" s="1">
        <v>0</v>
      </c>
    </row>
    <row r="704" spans="1:13" x14ac:dyDescent="0.35">
      <c r="A704" s="1" t="s">
        <v>1301</v>
      </c>
      <c r="B704" t="s">
        <v>1302</v>
      </c>
      <c r="C704" s="1" t="s">
        <v>1301</v>
      </c>
      <c r="D704" s="1">
        <v>0</v>
      </c>
      <c r="J704" s="1" t="s">
        <v>1301</v>
      </c>
      <c r="K704" t="s">
        <v>1302</v>
      </c>
      <c r="L704" s="1" t="s">
        <v>1301</v>
      </c>
      <c r="M704" s="1">
        <v>0</v>
      </c>
    </row>
    <row r="705" spans="1:13" x14ac:dyDescent="0.35">
      <c r="A705" s="1" t="s">
        <v>1303</v>
      </c>
      <c r="B705" t="s">
        <v>1304</v>
      </c>
      <c r="C705" s="1" t="s">
        <v>1303</v>
      </c>
      <c r="D705" s="1">
        <v>0</v>
      </c>
      <c r="J705" s="1" t="s">
        <v>1303</v>
      </c>
      <c r="K705" t="s">
        <v>1304</v>
      </c>
      <c r="L705" s="1" t="s">
        <v>1303</v>
      </c>
      <c r="M705" s="1">
        <v>0</v>
      </c>
    </row>
    <row r="706" spans="1:13" x14ac:dyDescent="0.35">
      <c r="A706" s="1" t="s">
        <v>1305</v>
      </c>
      <c r="B706" t="s">
        <v>1306</v>
      </c>
      <c r="C706" s="1" t="s">
        <v>1305</v>
      </c>
      <c r="D706" s="1">
        <v>0</v>
      </c>
      <c r="J706" s="1" t="s">
        <v>1305</v>
      </c>
      <c r="K706" t="s">
        <v>1306</v>
      </c>
      <c r="L706" s="1" t="s">
        <v>1305</v>
      </c>
      <c r="M706" s="1">
        <v>0</v>
      </c>
    </row>
    <row r="707" spans="1:13" x14ac:dyDescent="0.35">
      <c r="A707" s="1" t="s">
        <v>1307</v>
      </c>
      <c r="B707" t="s">
        <v>1308</v>
      </c>
      <c r="C707" s="1" t="s">
        <v>1307</v>
      </c>
      <c r="D707" s="1">
        <v>0</v>
      </c>
      <c r="J707" s="1" t="s">
        <v>1307</v>
      </c>
      <c r="K707" t="s">
        <v>1308</v>
      </c>
      <c r="L707" s="1" t="s">
        <v>1307</v>
      </c>
      <c r="M707" s="1">
        <v>0</v>
      </c>
    </row>
    <row r="708" spans="1:13" x14ac:dyDescent="0.35">
      <c r="A708" s="1" t="s">
        <v>1309</v>
      </c>
      <c r="B708" t="s">
        <v>1310</v>
      </c>
      <c r="C708" s="1" t="s">
        <v>1309</v>
      </c>
      <c r="D708" s="1">
        <v>0</v>
      </c>
      <c r="J708" s="1" t="s">
        <v>1309</v>
      </c>
      <c r="K708" t="s">
        <v>1310</v>
      </c>
      <c r="L708" s="1" t="s">
        <v>1309</v>
      </c>
      <c r="M708" s="1">
        <v>0</v>
      </c>
    </row>
    <row r="709" spans="1:13" x14ac:dyDescent="0.35">
      <c r="A709" s="1" t="s">
        <v>1311</v>
      </c>
      <c r="B709" t="s">
        <v>1312</v>
      </c>
      <c r="C709" s="1" t="s">
        <v>1311</v>
      </c>
      <c r="D709" s="1">
        <v>0</v>
      </c>
      <c r="J709" s="1" t="s">
        <v>1311</v>
      </c>
      <c r="K709" t="s">
        <v>1312</v>
      </c>
      <c r="L709" s="1" t="s">
        <v>1311</v>
      </c>
      <c r="M709" s="1">
        <v>0</v>
      </c>
    </row>
    <row r="710" spans="1:13" x14ac:dyDescent="0.35">
      <c r="A710" s="1" t="s">
        <v>1313</v>
      </c>
      <c r="B710" t="s">
        <v>1314</v>
      </c>
      <c r="C710" s="1" t="s">
        <v>1313</v>
      </c>
      <c r="D710" s="1">
        <v>0</v>
      </c>
      <c r="J710" s="1" t="s">
        <v>1313</v>
      </c>
      <c r="K710" t="s">
        <v>1314</v>
      </c>
      <c r="L710" s="1" t="s">
        <v>1313</v>
      </c>
      <c r="M710" s="1">
        <v>0</v>
      </c>
    </row>
    <row r="711" spans="1:13" x14ac:dyDescent="0.35">
      <c r="A711" s="1" t="s">
        <v>1315</v>
      </c>
      <c r="B711" t="s">
        <v>1316</v>
      </c>
      <c r="C711" s="1" t="s">
        <v>1315</v>
      </c>
      <c r="D711" s="1">
        <v>0</v>
      </c>
      <c r="J711" s="1" t="s">
        <v>1315</v>
      </c>
      <c r="K711" t="s">
        <v>1316</v>
      </c>
      <c r="L711" s="1" t="s">
        <v>1315</v>
      </c>
      <c r="M711" s="1">
        <v>0</v>
      </c>
    </row>
    <row r="712" spans="1:13" x14ac:dyDescent="0.35">
      <c r="A712" s="1" t="s">
        <v>1317</v>
      </c>
      <c r="B712" t="s">
        <v>1318</v>
      </c>
      <c r="C712" s="1" t="s">
        <v>1317</v>
      </c>
      <c r="D712" s="1">
        <v>0</v>
      </c>
      <c r="J712" s="1" t="s">
        <v>1317</v>
      </c>
      <c r="K712" t="s">
        <v>1318</v>
      </c>
      <c r="L712" s="1" t="s">
        <v>1317</v>
      </c>
      <c r="M712" s="1">
        <v>0</v>
      </c>
    </row>
    <row r="713" spans="1:13" x14ac:dyDescent="0.35">
      <c r="A713" s="1" t="s">
        <v>1319</v>
      </c>
      <c r="B713" t="s">
        <v>1320</v>
      </c>
      <c r="C713" s="1" t="s">
        <v>1319</v>
      </c>
      <c r="D713" s="1">
        <v>0</v>
      </c>
      <c r="J713" s="1" t="s">
        <v>1319</v>
      </c>
      <c r="K713" t="s">
        <v>1320</v>
      </c>
      <c r="L713" s="1" t="s">
        <v>1319</v>
      </c>
      <c r="M713" s="1">
        <v>0</v>
      </c>
    </row>
    <row r="714" spans="1:13" x14ac:dyDescent="0.35">
      <c r="A714" s="1" t="s">
        <v>1321</v>
      </c>
      <c r="B714" t="s">
        <v>1322</v>
      </c>
      <c r="C714" s="1" t="s">
        <v>1321</v>
      </c>
      <c r="D714" s="1">
        <v>0</v>
      </c>
      <c r="J714" s="1" t="s">
        <v>1321</v>
      </c>
      <c r="K714" t="s">
        <v>1322</v>
      </c>
      <c r="L714" s="1" t="s">
        <v>1321</v>
      </c>
      <c r="M714" s="1">
        <v>0</v>
      </c>
    </row>
    <row r="715" spans="1:13" x14ac:dyDescent="0.35">
      <c r="A715" s="1" t="s">
        <v>1323</v>
      </c>
      <c r="B715" t="s">
        <v>1324</v>
      </c>
      <c r="C715" s="1" t="s">
        <v>1323</v>
      </c>
      <c r="D715" s="1">
        <v>0</v>
      </c>
      <c r="J715" s="1" t="s">
        <v>1323</v>
      </c>
      <c r="K715" t="s">
        <v>1324</v>
      </c>
      <c r="L715" s="1" t="s">
        <v>1323</v>
      </c>
      <c r="M715" s="1">
        <v>0</v>
      </c>
    </row>
    <row r="716" spans="1:13" x14ac:dyDescent="0.35">
      <c r="A716" s="1" t="s">
        <v>1325</v>
      </c>
      <c r="B716" t="s">
        <v>1326</v>
      </c>
      <c r="C716" s="1" t="s">
        <v>1325</v>
      </c>
      <c r="D716" s="1">
        <v>0</v>
      </c>
      <c r="J716" s="1" t="s">
        <v>1325</v>
      </c>
      <c r="K716" t="s">
        <v>1326</v>
      </c>
      <c r="L716" s="1" t="s">
        <v>1325</v>
      </c>
      <c r="M716" s="1">
        <v>0</v>
      </c>
    </row>
    <row r="717" spans="1:13" x14ac:dyDescent="0.35">
      <c r="A717" s="1" t="s">
        <v>1327</v>
      </c>
      <c r="B717" t="s">
        <v>1328</v>
      </c>
      <c r="C717" s="1" t="s">
        <v>1327</v>
      </c>
      <c r="D717" s="1">
        <v>0</v>
      </c>
      <c r="J717" s="1" t="s">
        <v>1327</v>
      </c>
      <c r="K717" t="s">
        <v>1328</v>
      </c>
      <c r="L717" s="1" t="s">
        <v>1327</v>
      </c>
      <c r="M717" s="1">
        <v>0</v>
      </c>
    </row>
    <row r="718" spans="1:13" x14ac:dyDescent="0.35">
      <c r="A718" s="1" t="s">
        <v>1329</v>
      </c>
      <c r="B718" t="s">
        <v>1330</v>
      </c>
      <c r="C718" s="1" t="s">
        <v>1329</v>
      </c>
      <c r="D718" s="1">
        <v>0</v>
      </c>
      <c r="J718" s="1" t="s">
        <v>1329</v>
      </c>
      <c r="K718" t="s">
        <v>1330</v>
      </c>
      <c r="L718" s="1" t="s">
        <v>1329</v>
      </c>
      <c r="M718" s="1">
        <v>0</v>
      </c>
    </row>
    <row r="719" spans="1:13" x14ac:dyDescent="0.35">
      <c r="A719" s="1" t="s">
        <v>1331</v>
      </c>
      <c r="B719" t="s">
        <v>1332</v>
      </c>
      <c r="C719" s="1" t="s">
        <v>1331</v>
      </c>
      <c r="D719" s="1">
        <v>0</v>
      </c>
      <c r="J719" s="1" t="s">
        <v>1331</v>
      </c>
      <c r="K719" t="s">
        <v>1332</v>
      </c>
      <c r="L719" s="1" t="s">
        <v>1331</v>
      </c>
      <c r="M719" s="1">
        <v>0</v>
      </c>
    </row>
    <row r="720" spans="1:13" x14ac:dyDescent="0.35">
      <c r="A720" s="1" t="s">
        <v>1333</v>
      </c>
      <c r="B720" t="s">
        <v>1334</v>
      </c>
      <c r="C720" s="1" t="s">
        <v>1333</v>
      </c>
      <c r="D720" s="1">
        <v>0</v>
      </c>
      <c r="J720" s="1" t="s">
        <v>1333</v>
      </c>
      <c r="K720" t="s">
        <v>1334</v>
      </c>
      <c r="L720" s="1" t="s">
        <v>1333</v>
      </c>
      <c r="M720" s="1">
        <v>0</v>
      </c>
    </row>
    <row r="721" spans="1:13" x14ac:dyDescent="0.35">
      <c r="A721" s="1" t="s">
        <v>1335</v>
      </c>
      <c r="B721" t="s">
        <v>1336</v>
      </c>
      <c r="C721" s="1" t="s">
        <v>1335</v>
      </c>
      <c r="D721" s="1">
        <v>0</v>
      </c>
      <c r="J721" s="1" t="s">
        <v>1335</v>
      </c>
      <c r="K721" t="s">
        <v>1336</v>
      </c>
      <c r="L721" s="1" t="s">
        <v>1335</v>
      </c>
      <c r="M721" s="1">
        <v>0</v>
      </c>
    </row>
    <row r="722" spans="1:13" x14ac:dyDescent="0.35">
      <c r="A722" s="1" t="s">
        <v>1337</v>
      </c>
      <c r="B722" t="s">
        <v>1338</v>
      </c>
      <c r="C722" s="1" t="s">
        <v>1337</v>
      </c>
      <c r="D722" s="1">
        <v>0</v>
      </c>
      <c r="J722" s="1" t="s">
        <v>1337</v>
      </c>
      <c r="K722" t="s">
        <v>1338</v>
      </c>
      <c r="L722" s="1" t="s">
        <v>1337</v>
      </c>
      <c r="M722" s="1">
        <v>0</v>
      </c>
    </row>
    <row r="723" spans="1:13" x14ac:dyDescent="0.35">
      <c r="A723" s="1" t="s">
        <v>1339</v>
      </c>
      <c r="B723" t="s">
        <v>1340</v>
      </c>
      <c r="C723" s="1" t="s">
        <v>1339</v>
      </c>
      <c r="D723" s="1">
        <v>0</v>
      </c>
      <c r="J723" s="1" t="s">
        <v>1339</v>
      </c>
      <c r="K723" t="s">
        <v>1340</v>
      </c>
      <c r="L723" s="1" t="s">
        <v>1339</v>
      </c>
      <c r="M723" s="1">
        <v>0</v>
      </c>
    </row>
    <row r="724" spans="1:13" x14ac:dyDescent="0.35">
      <c r="A724" s="1" t="s">
        <v>1341</v>
      </c>
      <c r="B724" t="s">
        <v>1342</v>
      </c>
      <c r="C724" s="1" t="s">
        <v>1341</v>
      </c>
      <c r="D724" s="1">
        <v>0</v>
      </c>
      <c r="J724" s="1" t="s">
        <v>1341</v>
      </c>
      <c r="K724" t="s">
        <v>1342</v>
      </c>
      <c r="L724" s="1" t="s">
        <v>1341</v>
      </c>
      <c r="M724" s="1">
        <v>0</v>
      </c>
    </row>
    <row r="725" spans="1:13" x14ac:dyDescent="0.35">
      <c r="A725" s="1" t="s">
        <v>1343</v>
      </c>
      <c r="B725" t="s">
        <v>1344</v>
      </c>
      <c r="C725" s="1" t="s">
        <v>1343</v>
      </c>
      <c r="D725" s="1">
        <v>0</v>
      </c>
      <c r="J725" s="1" t="s">
        <v>1343</v>
      </c>
      <c r="K725" t="s">
        <v>1344</v>
      </c>
      <c r="L725" s="1" t="s">
        <v>1343</v>
      </c>
      <c r="M725" s="1">
        <v>0</v>
      </c>
    </row>
    <row r="726" spans="1:13" x14ac:dyDescent="0.35">
      <c r="A726" s="1" t="s">
        <v>1345</v>
      </c>
      <c r="B726" t="s">
        <v>1346</v>
      </c>
      <c r="C726" s="1" t="s">
        <v>1345</v>
      </c>
      <c r="D726" s="1">
        <v>0</v>
      </c>
      <c r="J726" s="1" t="s">
        <v>1345</v>
      </c>
      <c r="K726" t="s">
        <v>1346</v>
      </c>
      <c r="L726" s="1" t="s">
        <v>1345</v>
      </c>
      <c r="M726" s="1">
        <v>0</v>
      </c>
    </row>
    <row r="727" spans="1:13" x14ac:dyDescent="0.35">
      <c r="A727" s="1" t="s">
        <v>1347</v>
      </c>
      <c r="B727" t="s">
        <v>1348</v>
      </c>
      <c r="C727" s="1" t="s">
        <v>1347</v>
      </c>
      <c r="D727" s="1">
        <v>0</v>
      </c>
      <c r="J727" s="1" t="s">
        <v>1347</v>
      </c>
      <c r="K727" t="s">
        <v>1348</v>
      </c>
      <c r="L727" s="1" t="s">
        <v>1347</v>
      </c>
      <c r="M727" s="1">
        <v>0</v>
      </c>
    </row>
    <row r="728" spans="1:13" x14ac:dyDescent="0.35">
      <c r="A728" s="1" t="s">
        <v>1349</v>
      </c>
      <c r="B728" t="s">
        <v>1350</v>
      </c>
      <c r="C728" s="1" t="s">
        <v>1349</v>
      </c>
      <c r="D728" s="1">
        <v>0</v>
      </c>
      <c r="J728" s="1" t="s">
        <v>1349</v>
      </c>
      <c r="K728" t="s">
        <v>1350</v>
      </c>
      <c r="L728" s="1" t="s">
        <v>1349</v>
      </c>
      <c r="M728" s="1">
        <v>0</v>
      </c>
    </row>
    <row r="729" spans="1:13" x14ac:dyDescent="0.35">
      <c r="A729" s="1" t="s">
        <v>1351</v>
      </c>
      <c r="B729" t="s">
        <v>1352</v>
      </c>
      <c r="C729" s="1" t="s">
        <v>1351</v>
      </c>
      <c r="D729" s="1">
        <v>0</v>
      </c>
      <c r="J729" s="1" t="s">
        <v>1351</v>
      </c>
      <c r="K729" t="s">
        <v>1352</v>
      </c>
      <c r="L729" s="1" t="s">
        <v>1351</v>
      </c>
      <c r="M729" s="1">
        <v>0</v>
      </c>
    </row>
    <row r="730" spans="1:13" x14ac:dyDescent="0.35">
      <c r="A730" s="1" t="s">
        <v>1353</v>
      </c>
      <c r="B730" t="s">
        <v>1354</v>
      </c>
      <c r="C730" s="1" t="s">
        <v>1353</v>
      </c>
      <c r="D730" s="1">
        <v>0</v>
      </c>
      <c r="J730" s="1" t="s">
        <v>1353</v>
      </c>
      <c r="K730" t="s">
        <v>1354</v>
      </c>
      <c r="L730" s="1" t="s">
        <v>1353</v>
      </c>
      <c r="M730" s="1">
        <v>0</v>
      </c>
    </row>
    <row r="731" spans="1:13" x14ac:dyDescent="0.35">
      <c r="A731" s="1" t="s">
        <v>1355</v>
      </c>
      <c r="B731" t="s">
        <v>1356</v>
      </c>
      <c r="C731" s="1" t="s">
        <v>1355</v>
      </c>
      <c r="D731" s="1">
        <v>0</v>
      </c>
      <c r="J731" s="1" t="s">
        <v>1355</v>
      </c>
      <c r="K731" t="s">
        <v>1356</v>
      </c>
      <c r="L731" s="1" t="s">
        <v>1355</v>
      </c>
      <c r="M731" s="1">
        <v>0</v>
      </c>
    </row>
    <row r="732" spans="1:13" x14ac:dyDescent="0.35">
      <c r="A732" s="1" t="s">
        <v>1357</v>
      </c>
      <c r="B732" t="s">
        <v>1358</v>
      </c>
      <c r="C732" s="1" t="s">
        <v>1357</v>
      </c>
      <c r="D732" s="1">
        <v>0</v>
      </c>
      <c r="J732" s="1" t="s">
        <v>1357</v>
      </c>
      <c r="K732" t="s">
        <v>1358</v>
      </c>
      <c r="L732" s="1" t="s">
        <v>1357</v>
      </c>
      <c r="M732" s="1">
        <v>0</v>
      </c>
    </row>
    <row r="733" spans="1:13" x14ac:dyDescent="0.35">
      <c r="A733" s="1" t="s">
        <v>1359</v>
      </c>
      <c r="B733" t="s">
        <v>1360</v>
      </c>
      <c r="C733" s="1" t="s">
        <v>1359</v>
      </c>
      <c r="D733" s="1">
        <v>0</v>
      </c>
      <c r="J733" s="1" t="s">
        <v>1359</v>
      </c>
      <c r="K733" t="s">
        <v>1360</v>
      </c>
      <c r="L733" s="1" t="s">
        <v>1359</v>
      </c>
      <c r="M733" s="1">
        <v>0</v>
      </c>
    </row>
    <row r="734" spans="1:13" x14ac:dyDescent="0.35">
      <c r="A734" s="1" t="s">
        <v>1361</v>
      </c>
      <c r="B734" t="s">
        <v>1362</v>
      </c>
      <c r="C734" s="1" t="s">
        <v>1361</v>
      </c>
      <c r="D734" s="1">
        <v>0</v>
      </c>
      <c r="J734" s="1" t="s">
        <v>1361</v>
      </c>
      <c r="K734" t="s">
        <v>1362</v>
      </c>
      <c r="L734" s="1" t="s">
        <v>1361</v>
      </c>
      <c r="M734" s="1">
        <v>0</v>
      </c>
    </row>
    <row r="735" spans="1:13" x14ac:dyDescent="0.35">
      <c r="A735" s="1" t="s">
        <v>1363</v>
      </c>
      <c r="B735" t="s">
        <v>1364</v>
      </c>
      <c r="C735" s="1" t="s">
        <v>1363</v>
      </c>
      <c r="D735" s="1">
        <v>0</v>
      </c>
      <c r="J735" s="1" t="s">
        <v>1363</v>
      </c>
      <c r="K735" t="s">
        <v>1364</v>
      </c>
      <c r="L735" s="1" t="s">
        <v>1363</v>
      </c>
      <c r="M735" s="1">
        <v>0</v>
      </c>
    </row>
    <row r="736" spans="1:13" x14ac:dyDescent="0.35">
      <c r="A736" s="1" t="s">
        <v>1365</v>
      </c>
      <c r="B736" t="s">
        <v>1366</v>
      </c>
      <c r="C736" s="1" t="s">
        <v>1365</v>
      </c>
      <c r="D736" s="1">
        <v>0</v>
      </c>
      <c r="J736" s="1" t="s">
        <v>1365</v>
      </c>
      <c r="K736" t="s">
        <v>1366</v>
      </c>
      <c r="L736" s="1" t="s">
        <v>1365</v>
      </c>
      <c r="M736" s="1">
        <v>0</v>
      </c>
    </row>
    <row r="737" spans="1:13" x14ac:dyDescent="0.35">
      <c r="A737" s="1" t="s">
        <v>1367</v>
      </c>
      <c r="B737" t="s">
        <v>1368</v>
      </c>
      <c r="C737" s="1" t="s">
        <v>1367</v>
      </c>
      <c r="D737" s="1">
        <v>0</v>
      </c>
      <c r="J737" s="1" t="s">
        <v>1367</v>
      </c>
      <c r="K737" t="s">
        <v>1368</v>
      </c>
      <c r="L737" s="1" t="s">
        <v>1367</v>
      </c>
      <c r="M737" s="1">
        <v>0</v>
      </c>
    </row>
    <row r="738" spans="1:13" x14ac:dyDescent="0.35">
      <c r="A738" s="1" t="s">
        <v>1369</v>
      </c>
      <c r="B738" t="s">
        <v>1370</v>
      </c>
      <c r="C738" s="1" t="s">
        <v>1369</v>
      </c>
      <c r="D738" s="1">
        <v>0</v>
      </c>
      <c r="J738" s="1" t="s">
        <v>1369</v>
      </c>
      <c r="K738" t="s">
        <v>1370</v>
      </c>
      <c r="L738" s="1" t="s">
        <v>1369</v>
      </c>
      <c r="M738" s="1">
        <v>0</v>
      </c>
    </row>
    <row r="739" spans="1:13" x14ac:dyDescent="0.35">
      <c r="A739" s="1" t="s">
        <v>1371</v>
      </c>
      <c r="B739" t="s">
        <v>1372</v>
      </c>
      <c r="C739" s="1" t="s">
        <v>1371</v>
      </c>
      <c r="D739" s="1">
        <v>0</v>
      </c>
      <c r="J739" s="1" t="s">
        <v>1371</v>
      </c>
      <c r="K739" t="s">
        <v>1372</v>
      </c>
      <c r="L739" s="1" t="s">
        <v>1371</v>
      </c>
      <c r="M739" s="1">
        <v>0</v>
      </c>
    </row>
    <row r="740" spans="1:13" x14ac:dyDescent="0.35">
      <c r="A740" s="1" t="s">
        <v>1373</v>
      </c>
      <c r="B740" t="s">
        <v>1374</v>
      </c>
      <c r="C740" s="1" t="s">
        <v>1373</v>
      </c>
      <c r="D740" s="1">
        <v>0</v>
      </c>
      <c r="J740" s="1" t="s">
        <v>1373</v>
      </c>
      <c r="K740" t="s">
        <v>1374</v>
      </c>
      <c r="L740" s="1" t="s">
        <v>1373</v>
      </c>
      <c r="M740" s="1">
        <v>0</v>
      </c>
    </row>
    <row r="741" spans="1:13" x14ac:dyDescent="0.35">
      <c r="A741" s="1" t="s">
        <v>1375</v>
      </c>
      <c r="B741" t="s">
        <v>1376</v>
      </c>
      <c r="C741" s="1" t="s">
        <v>1375</v>
      </c>
      <c r="D741" s="1">
        <v>0</v>
      </c>
      <c r="J741" s="1" t="s">
        <v>1375</v>
      </c>
      <c r="K741" t="s">
        <v>1376</v>
      </c>
      <c r="L741" s="1" t="s">
        <v>1375</v>
      </c>
      <c r="M741" s="1">
        <v>0</v>
      </c>
    </row>
    <row r="742" spans="1:13" x14ac:dyDescent="0.35">
      <c r="A742" s="1" t="s">
        <v>1377</v>
      </c>
      <c r="B742" t="s">
        <v>1378</v>
      </c>
      <c r="C742" s="1" t="s">
        <v>1377</v>
      </c>
      <c r="D742" s="1">
        <v>0</v>
      </c>
      <c r="J742" s="1" t="s">
        <v>1377</v>
      </c>
      <c r="K742" t="s">
        <v>1378</v>
      </c>
      <c r="L742" s="1" t="s">
        <v>1377</v>
      </c>
      <c r="M742" s="1">
        <v>0</v>
      </c>
    </row>
    <row r="743" spans="1:13" x14ac:dyDescent="0.35">
      <c r="A743" s="1" t="s">
        <v>1379</v>
      </c>
      <c r="B743" t="s">
        <v>1380</v>
      </c>
      <c r="C743" s="1" t="s">
        <v>1379</v>
      </c>
      <c r="D743" s="1">
        <v>0</v>
      </c>
      <c r="J743" s="1" t="s">
        <v>1379</v>
      </c>
      <c r="K743" t="s">
        <v>1380</v>
      </c>
      <c r="L743" s="1" t="s">
        <v>1379</v>
      </c>
      <c r="M743" s="1">
        <v>0</v>
      </c>
    </row>
    <row r="744" spans="1:13" x14ac:dyDescent="0.35">
      <c r="A744" s="1" t="s">
        <v>1381</v>
      </c>
      <c r="B744" t="s">
        <v>1382</v>
      </c>
      <c r="C744" s="1" t="s">
        <v>1381</v>
      </c>
      <c r="D744" s="1">
        <v>0</v>
      </c>
      <c r="J744" s="1" t="s">
        <v>1381</v>
      </c>
      <c r="K744" t="s">
        <v>1382</v>
      </c>
      <c r="L744" s="1" t="s">
        <v>1381</v>
      </c>
      <c r="M744" s="1">
        <v>0</v>
      </c>
    </row>
    <row r="745" spans="1:13" x14ac:dyDescent="0.35">
      <c r="A745" s="1" t="s">
        <v>1383</v>
      </c>
      <c r="B745" t="s">
        <v>1384</v>
      </c>
      <c r="C745" s="1" t="s">
        <v>1383</v>
      </c>
      <c r="D745" s="1">
        <v>0</v>
      </c>
      <c r="J745" s="1" t="s">
        <v>1383</v>
      </c>
      <c r="K745" t="s">
        <v>1384</v>
      </c>
      <c r="L745" s="1" t="s">
        <v>1383</v>
      </c>
      <c r="M745" s="1">
        <v>0</v>
      </c>
    </row>
    <row r="746" spans="1:13" x14ac:dyDescent="0.35">
      <c r="A746" s="1" t="s">
        <v>1385</v>
      </c>
      <c r="B746" t="s">
        <v>1386</v>
      </c>
      <c r="C746" s="1" t="s">
        <v>1385</v>
      </c>
      <c r="D746" s="1">
        <v>0</v>
      </c>
      <c r="J746" s="1" t="s">
        <v>1385</v>
      </c>
      <c r="K746" t="s">
        <v>1386</v>
      </c>
      <c r="L746" s="1" t="s">
        <v>1385</v>
      </c>
      <c r="M746" s="1">
        <v>0</v>
      </c>
    </row>
    <row r="747" spans="1:13" x14ac:dyDescent="0.35">
      <c r="A747" s="1" t="s">
        <v>1387</v>
      </c>
      <c r="B747" t="s">
        <v>1388</v>
      </c>
      <c r="C747" s="1" t="s">
        <v>1387</v>
      </c>
      <c r="D747" s="1">
        <v>0</v>
      </c>
      <c r="J747" s="1" t="s">
        <v>1387</v>
      </c>
      <c r="K747" t="s">
        <v>1388</v>
      </c>
      <c r="L747" s="1" t="s">
        <v>1387</v>
      </c>
      <c r="M747" s="1">
        <v>0</v>
      </c>
    </row>
    <row r="748" spans="1:13" x14ac:dyDescent="0.35">
      <c r="A748" s="1" t="s">
        <v>1389</v>
      </c>
      <c r="B748" t="s">
        <v>1390</v>
      </c>
      <c r="C748" s="1" t="s">
        <v>1389</v>
      </c>
      <c r="D748" s="1">
        <v>0</v>
      </c>
      <c r="J748" s="1" t="s">
        <v>1389</v>
      </c>
      <c r="K748" t="s">
        <v>1390</v>
      </c>
      <c r="L748" s="1" t="s">
        <v>1389</v>
      </c>
      <c r="M748" s="1">
        <v>0</v>
      </c>
    </row>
    <row r="749" spans="1:13" x14ac:dyDescent="0.35">
      <c r="A749" s="1" t="s">
        <v>1391</v>
      </c>
      <c r="B749" t="s">
        <v>1392</v>
      </c>
      <c r="C749" s="1" t="s">
        <v>1391</v>
      </c>
      <c r="D749" s="1">
        <v>0</v>
      </c>
      <c r="J749" s="1" t="s">
        <v>1391</v>
      </c>
      <c r="K749" t="s">
        <v>1392</v>
      </c>
      <c r="L749" s="1" t="s">
        <v>1391</v>
      </c>
      <c r="M749" s="1">
        <v>0</v>
      </c>
    </row>
    <row r="750" spans="1:13" x14ac:dyDescent="0.35">
      <c r="A750" s="1" t="s">
        <v>1393</v>
      </c>
      <c r="B750" t="s">
        <v>1394</v>
      </c>
      <c r="C750" s="1" t="s">
        <v>1393</v>
      </c>
      <c r="D750" s="1">
        <v>0</v>
      </c>
      <c r="J750" s="1" t="s">
        <v>1393</v>
      </c>
      <c r="K750" t="s">
        <v>1394</v>
      </c>
      <c r="L750" s="1" t="s">
        <v>1393</v>
      </c>
      <c r="M750" s="1">
        <v>0</v>
      </c>
    </row>
    <row r="751" spans="1:13" x14ac:dyDescent="0.35">
      <c r="A751" s="1" t="s">
        <v>1395</v>
      </c>
      <c r="B751" t="s">
        <v>1396</v>
      </c>
      <c r="C751" s="1" t="s">
        <v>1395</v>
      </c>
      <c r="D751" s="1">
        <v>0</v>
      </c>
      <c r="J751" s="1" t="s">
        <v>1395</v>
      </c>
      <c r="K751" t="s">
        <v>1396</v>
      </c>
      <c r="L751" s="1" t="s">
        <v>1395</v>
      </c>
      <c r="M751" s="1">
        <v>0</v>
      </c>
    </row>
    <row r="752" spans="1:13" x14ac:dyDescent="0.35">
      <c r="A752" s="1" t="s">
        <v>1397</v>
      </c>
      <c r="B752" t="s">
        <v>1398</v>
      </c>
      <c r="C752" s="1" t="s">
        <v>1397</v>
      </c>
      <c r="D752" s="1">
        <v>0</v>
      </c>
      <c r="J752" s="1" t="s">
        <v>1397</v>
      </c>
      <c r="K752" t="s">
        <v>1398</v>
      </c>
      <c r="L752" s="1" t="s">
        <v>1397</v>
      </c>
      <c r="M752" s="1">
        <v>0</v>
      </c>
    </row>
    <row r="753" spans="1:13" x14ac:dyDescent="0.35">
      <c r="A753" s="1" t="s">
        <v>1399</v>
      </c>
      <c r="B753" t="s">
        <v>1400</v>
      </c>
      <c r="C753" s="1" t="s">
        <v>1399</v>
      </c>
      <c r="D753" s="1">
        <v>0</v>
      </c>
      <c r="J753" s="1" t="s">
        <v>1399</v>
      </c>
      <c r="K753" t="s">
        <v>1400</v>
      </c>
      <c r="L753" s="1" t="s">
        <v>1399</v>
      </c>
      <c r="M753" s="1">
        <v>0</v>
      </c>
    </row>
    <row r="754" spans="1:13" x14ac:dyDescent="0.35">
      <c r="A754" s="1" t="s">
        <v>1401</v>
      </c>
      <c r="B754" t="s">
        <v>1402</v>
      </c>
      <c r="C754" s="1" t="s">
        <v>1401</v>
      </c>
      <c r="D754" s="1">
        <v>0</v>
      </c>
      <c r="J754" s="1" t="s">
        <v>1401</v>
      </c>
      <c r="K754" t="s">
        <v>1402</v>
      </c>
      <c r="L754" s="1" t="s">
        <v>1401</v>
      </c>
      <c r="M754" s="1">
        <v>0</v>
      </c>
    </row>
    <row r="755" spans="1:13" x14ac:dyDescent="0.35">
      <c r="A755" s="1" t="s">
        <v>1403</v>
      </c>
      <c r="B755" t="s">
        <v>1404</v>
      </c>
      <c r="C755" s="1" t="s">
        <v>1403</v>
      </c>
      <c r="D755" s="1">
        <v>0</v>
      </c>
      <c r="J755" s="1" t="s">
        <v>1403</v>
      </c>
      <c r="K755" t="s">
        <v>1404</v>
      </c>
      <c r="L755" s="1" t="s">
        <v>1403</v>
      </c>
      <c r="M755" s="1">
        <v>0</v>
      </c>
    </row>
    <row r="756" spans="1:13" x14ac:dyDescent="0.35">
      <c r="A756" s="1" t="s">
        <v>1405</v>
      </c>
      <c r="B756" t="s">
        <v>1406</v>
      </c>
      <c r="C756" s="1" t="s">
        <v>1405</v>
      </c>
      <c r="D756" s="1">
        <v>0</v>
      </c>
      <c r="J756" s="1" t="s">
        <v>1405</v>
      </c>
      <c r="K756" t="s">
        <v>1406</v>
      </c>
      <c r="L756" s="1" t="s">
        <v>1405</v>
      </c>
      <c r="M756" s="1">
        <v>0</v>
      </c>
    </row>
    <row r="757" spans="1:13" x14ac:dyDescent="0.35">
      <c r="A757" s="1" t="s">
        <v>1407</v>
      </c>
      <c r="B757" t="s">
        <v>1408</v>
      </c>
      <c r="C757" s="1" t="s">
        <v>1407</v>
      </c>
      <c r="D757" s="1">
        <v>0</v>
      </c>
      <c r="J757" s="1" t="s">
        <v>1407</v>
      </c>
      <c r="K757" t="s">
        <v>1408</v>
      </c>
      <c r="L757" s="1" t="s">
        <v>1407</v>
      </c>
      <c r="M757" s="1">
        <v>0</v>
      </c>
    </row>
    <row r="758" spans="1:13" x14ac:dyDescent="0.35">
      <c r="A758" s="1" t="s">
        <v>1409</v>
      </c>
      <c r="B758" t="s">
        <v>1410</v>
      </c>
      <c r="C758" s="1" t="s">
        <v>1409</v>
      </c>
      <c r="D758" s="1">
        <v>0</v>
      </c>
      <c r="J758" s="1" t="s">
        <v>1409</v>
      </c>
      <c r="K758" t="s">
        <v>1410</v>
      </c>
      <c r="L758" s="1" t="s">
        <v>1409</v>
      </c>
      <c r="M758" s="1">
        <v>0</v>
      </c>
    </row>
    <row r="759" spans="1:13" x14ac:dyDescent="0.35">
      <c r="A759" s="1" t="s">
        <v>1411</v>
      </c>
      <c r="B759" t="s">
        <v>1412</v>
      </c>
      <c r="C759" s="1" t="s">
        <v>1411</v>
      </c>
      <c r="D759" s="1">
        <v>0</v>
      </c>
      <c r="J759" s="1" t="s">
        <v>1411</v>
      </c>
      <c r="K759" t="s">
        <v>1412</v>
      </c>
      <c r="L759" s="1" t="s">
        <v>1411</v>
      </c>
      <c r="M759" s="1">
        <v>0</v>
      </c>
    </row>
    <row r="760" spans="1:13" x14ac:dyDescent="0.35">
      <c r="A760" s="1" t="s">
        <v>1413</v>
      </c>
      <c r="B760" t="s">
        <v>1414</v>
      </c>
      <c r="C760" s="1" t="s">
        <v>1413</v>
      </c>
      <c r="D760" s="1">
        <v>0</v>
      </c>
      <c r="J760" s="1" t="s">
        <v>1413</v>
      </c>
      <c r="K760" t="s">
        <v>1414</v>
      </c>
      <c r="L760" s="1" t="s">
        <v>1413</v>
      </c>
      <c r="M760" s="1">
        <v>0</v>
      </c>
    </row>
    <row r="761" spans="1:13" x14ac:dyDescent="0.35">
      <c r="A761" s="1" t="s">
        <v>1415</v>
      </c>
      <c r="B761" t="s">
        <v>1416</v>
      </c>
      <c r="C761" s="1" t="s">
        <v>1415</v>
      </c>
      <c r="D761" s="1">
        <v>0</v>
      </c>
      <c r="J761" s="1" t="s">
        <v>1415</v>
      </c>
      <c r="K761" t="s">
        <v>1416</v>
      </c>
      <c r="L761" s="1" t="s">
        <v>1415</v>
      </c>
      <c r="M761" s="1">
        <v>0</v>
      </c>
    </row>
    <row r="762" spans="1:13" x14ac:dyDescent="0.35">
      <c r="A762" s="1" t="s">
        <v>1417</v>
      </c>
      <c r="B762" t="s">
        <v>1418</v>
      </c>
      <c r="C762" s="1" t="s">
        <v>1417</v>
      </c>
      <c r="D762" s="1">
        <v>0</v>
      </c>
      <c r="J762" s="1" t="s">
        <v>1417</v>
      </c>
      <c r="K762" t="s">
        <v>1418</v>
      </c>
      <c r="L762" s="1" t="s">
        <v>1417</v>
      </c>
      <c r="M762" s="1">
        <v>0</v>
      </c>
    </row>
    <row r="763" spans="1:13" x14ac:dyDescent="0.35">
      <c r="A763" s="1" t="s">
        <v>1419</v>
      </c>
      <c r="B763" t="s">
        <v>1420</v>
      </c>
      <c r="C763" s="1" t="s">
        <v>1419</v>
      </c>
      <c r="D763" s="1">
        <v>0</v>
      </c>
      <c r="J763" s="1" t="s">
        <v>1419</v>
      </c>
      <c r="K763" t="s">
        <v>1420</v>
      </c>
      <c r="L763" s="1" t="s">
        <v>1419</v>
      </c>
      <c r="M763" s="1">
        <v>0</v>
      </c>
    </row>
    <row r="764" spans="1:13" x14ac:dyDescent="0.35">
      <c r="A764" s="1" t="s">
        <v>1421</v>
      </c>
      <c r="B764" t="s">
        <v>1422</v>
      </c>
      <c r="C764" s="1" t="s">
        <v>1421</v>
      </c>
      <c r="D764" s="1">
        <v>0</v>
      </c>
      <c r="J764" s="1" t="s">
        <v>1421</v>
      </c>
      <c r="K764" t="s">
        <v>1422</v>
      </c>
      <c r="L764" s="1" t="s">
        <v>1421</v>
      </c>
      <c r="M764" s="1">
        <v>0</v>
      </c>
    </row>
    <row r="765" spans="1:13" x14ac:dyDescent="0.35">
      <c r="A765" s="1" t="s">
        <v>1423</v>
      </c>
      <c r="B765" t="s">
        <v>1424</v>
      </c>
      <c r="C765" s="1" t="s">
        <v>1423</v>
      </c>
      <c r="D765" s="1">
        <v>0</v>
      </c>
      <c r="J765" s="1" t="s">
        <v>1423</v>
      </c>
      <c r="K765" t="s">
        <v>1424</v>
      </c>
      <c r="L765" s="1" t="s">
        <v>1423</v>
      </c>
      <c r="M765" s="1">
        <v>0</v>
      </c>
    </row>
    <row r="766" spans="1:13" x14ac:dyDescent="0.35">
      <c r="A766" s="1" t="s">
        <v>1425</v>
      </c>
      <c r="B766" t="s">
        <v>1426</v>
      </c>
      <c r="C766" s="1" t="s">
        <v>1425</v>
      </c>
      <c r="D766" s="1">
        <v>0</v>
      </c>
      <c r="J766" s="1" t="s">
        <v>1425</v>
      </c>
      <c r="K766" t="s">
        <v>1426</v>
      </c>
      <c r="L766" s="1" t="s">
        <v>1425</v>
      </c>
      <c r="M766" s="1">
        <v>0</v>
      </c>
    </row>
    <row r="767" spans="1:13" x14ac:dyDescent="0.35">
      <c r="A767" s="1" t="s">
        <v>1427</v>
      </c>
      <c r="B767" t="s">
        <v>1428</v>
      </c>
      <c r="C767" s="1" t="s">
        <v>1427</v>
      </c>
      <c r="D767" s="1">
        <v>0</v>
      </c>
      <c r="J767" s="1" t="s">
        <v>1427</v>
      </c>
      <c r="K767" t="s">
        <v>1428</v>
      </c>
      <c r="L767" s="1" t="s">
        <v>1427</v>
      </c>
      <c r="M767" s="1">
        <v>0</v>
      </c>
    </row>
    <row r="768" spans="1:13" x14ac:dyDescent="0.35">
      <c r="A768" s="1" t="s">
        <v>1429</v>
      </c>
      <c r="B768" t="s">
        <v>1430</v>
      </c>
      <c r="C768" s="1" t="s">
        <v>1429</v>
      </c>
      <c r="D768" s="1">
        <v>0</v>
      </c>
      <c r="J768" s="1" t="s">
        <v>1429</v>
      </c>
      <c r="K768" t="s">
        <v>1430</v>
      </c>
      <c r="L768" s="1" t="s">
        <v>1429</v>
      </c>
      <c r="M768" s="1">
        <v>0</v>
      </c>
    </row>
    <row r="769" spans="1:13" x14ac:dyDescent="0.35">
      <c r="A769" s="1" t="s">
        <v>1431</v>
      </c>
      <c r="B769" t="s">
        <v>1432</v>
      </c>
      <c r="C769" s="1" t="s">
        <v>1431</v>
      </c>
      <c r="D769" s="1">
        <v>0</v>
      </c>
      <c r="J769" s="1" t="s">
        <v>1431</v>
      </c>
      <c r="K769" t="s">
        <v>1432</v>
      </c>
      <c r="L769" s="1" t="s">
        <v>1431</v>
      </c>
      <c r="M769" s="1">
        <v>0</v>
      </c>
    </row>
    <row r="770" spans="1:13" x14ac:dyDescent="0.35">
      <c r="A770" s="1" t="s">
        <v>1433</v>
      </c>
      <c r="B770" t="s">
        <v>1434</v>
      </c>
      <c r="C770" s="1" t="s">
        <v>1433</v>
      </c>
      <c r="D770" s="1">
        <v>0</v>
      </c>
      <c r="J770" s="1" t="s">
        <v>1433</v>
      </c>
      <c r="K770" t="s">
        <v>1434</v>
      </c>
      <c r="L770" s="1" t="s">
        <v>1433</v>
      </c>
      <c r="M770" s="1">
        <v>0</v>
      </c>
    </row>
    <row r="771" spans="1:13" x14ac:dyDescent="0.35">
      <c r="A771" s="1" t="s">
        <v>1435</v>
      </c>
      <c r="B771" t="s">
        <v>1436</v>
      </c>
      <c r="C771" s="1" t="s">
        <v>1435</v>
      </c>
      <c r="D771" s="1">
        <v>0</v>
      </c>
      <c r="J771" s="1" t="s">
        <v>1435</v>
      </c>
      <c r="K771" t="s">
        <v>1436</v>
      </c>
      <c r="L771" s="1" t="s">
        <v>1435</v>
      </c>
      <c r="M771" s="1">
        <v>0</v>
      </c>
    </row>
    <row r="772" spans="1:13" x14ac:dyDescent="0.35">
      <c r="A772" s="1" t="s">
        <v>1437</v>
      </c>
      <c r="B772" t="s">
        <v>1438</v>
      </c>
      <c r="C772" s="1" t="s">
        <v>1437</v>
      </c>
      <c r="D772" s="1">
        <v>0</v>
      </c>
      <c r="J772" s="1" t="s">
        <v>1437</v>
      </c>
      <c r="K772" t="s">
        <v>1438</v>
      </c>
      <c r="L772" s="1" t="s">
        <v>1437</v>
      </c>
      <c r="M772" s="1">
        <v>0</v>
      </c>
    </row>
    <row r="773" spans="1:13" x14ac:dyDescent="0.35">
      <c r="A773" s="1" t="s">
        <v>1439</v>
      </c>
      <c r="B773" t="s">
        <v>1440</v>
      </c>
      <c r="C773" s="1" t="s">
        <v>1439</v>
      </c>
      <c r="D773" s="1">
        <v>0</v>
      </c>
      <c r="J773" s="1" t="s">
        <v>1439</v>
      </c>
      <c r="K773" t="s">
        <v>1440</v>
      </c>
      <c r="L773" s="1" t="s">
        <v>1439</v>
      </c>
      <c r="M773" s="1">
        <v>0</v>
      </c>
    </row>
    <row r="774" spans="1:13" x14ac:dyDescent="0.35">
      <c r="A774" s="1" t="s">
        <v>1441</v>
      </c>
      <c r="B774" t="s">
        <v>1442</v>
      </c>
      <c r="C774" s="1" t="s">
        <v>1441</v>
      </c>
      <c r="D774" s="1">
        <v>0</v>
      </c>
      <c r="J774" s="1" t="s">
        <v>1441</v>
      </c>
      <c r="K774" t="s">
        <v>1442</v>
      </c>
      <c r="L774" s="1" t="s">
        <v>1441</v>
      </c>
      <c r="M774" s="1">
        <v>0</v>
      </c>
    </row>
    <row r="775" spans="1:13" x14ac:dyDescent="0.35">
      <c r="A775" s="1" t="s">
        <v>1443</v>
      </c>
      <c r="B775" t="s">
        <v>1444</v>
      </c>
      <c r="C775" s="1" t="s">
        <v>1443</v>
      </c>
      <c r="D775" s="1">
        <v>0</v>
      </c>
      <c r="J775" s="1" t="s">
        <v>1443</v>
      </c>
      <c r="K775" t="s">
        <v>1444</v>
      </c>
      <c r="L775" s="1" t="s">
        <v>1443</v>
      </c>
      <c r="M775" s="1">
        <v>0</v>
      </c>
    </row>
    <row r="776" spans="1:13" x14ac:dyDescent="0.35">
      <c r="A776" s="1" t="s">
        <v>1445</v>
      </c>
      <c r="B776" t="s">
        <v>1446</v>
      </c>
      <c r="C776" s="1" t="s">
        <v>1445</v>
      </c>
      <c r="D776" s="1">
        <v>0</v>
      </c>
      <c r="J776" s="1" t="s">
        <v>1445</v>
      </c>
      <c r="K776" t="s">
        <v>1446</v>
      </c>
      <c r="L776" s="1" t="s">
        <v>1445</v>
      </c>
      <c r="M776" s="1">
        <v>0</v>
      </c>
    </row>
    <row r="777" spans="1:13" x14ac:dyDescent="0.35">
      <c r="A777" s="1" t="s">
        <v>1447</v>
      </c>
      <c r="B777" t="s">
        <v>1448</v>
      </c>
      <c r="C777" s="1" t="s">
        <v>1447</v>
      </c>
      <c r="D777" s="1">
        <v>0</v>
      </c>
      <c r="J777" s="1" t="s">
        <v>1447</v>
      </c>
      <c r="K777" t="s">
        <v>1448</v>
      </c>
      <c r="L777" s="1" t="s">
        <v>1447</v>
      </c>
      <c r="M777" s="1">
        <v>0</v>
      </c>
    </row>
    <row r="778" spans="1:13" x14ac:dyDescent="0.35">
      <c r="A778" s="1" t="s">
        <v>1449</v>
      </c>
      <c r="B778" t="s">
        <v>1450</v>
      </c>
      <c r="C778" s="1" t="s">
        <v>1449</v>
      </c>
      <c r="D778" s="1">
        <v>0</v>
      </c>
      <c r="J778" s="1" t="s">
        <v>1449</v>
      </c>
      <c r="K778" t="s">
        <v>1450</v>
      </c>
      <c r="L778" s="1" t="s">
        <v>1449</v>
      </c>
      <c r="M778" s="1">
        <v>0</v>
      </c>
    </row>
    <row r="779" spans="1:13" x14ac:dyDescent="0.35">
      <c r="A779" s="1" t="s">
        <v>1451</v>
      </c>
      <c r="B779" t="s">
        <v>1452</v>
      </c>
      <c r="C779" s="1" t="s">
        <v>1451</v>
      </c>
      <c r="D779" s="1">
        <v>0</v>
      </c>
      <c r="J779" s="1" t="s">
        <v>1451</v>
      </c>
      <c r="K779" t="s">
        <v>1452</v>
      </c>
      <c r="L779" s="1" t="s">
        <v>1451</v>
      </c>
      <c r="M779" s="1">
        <v>0</v>
      </c>
    </row>
    <row r="780" spans="1:13" x14ac:dyDescent="0.35">
      <c r="A780" s="1" t="s">
        <v>1453</v>
      </c>
      <c r="B780" t="s">
        <v>1454</v>
      </c>
      <c r="C780" s="1" t="s">
        <v>1453</v>
      </c>
      <c r="D780" s="1">
        <v>0</v>
      </c>
      <c r="J780" s="1" t="s">
        <v>1453</v>
      </c>
      <c r="K780" t="s">
        <v>1454</v>
      </c>
      <c r="L780" s="1" t="s">
        <v>1453</v>
      </c>
      <c r="M780" s="1">
        <v>0</v>
      </c>
    </row>
    <row r="781" spans="1:13" x14ac:dyDescent="0.35">
      <c r="A781" s="1" t="s">
        <v>1455</v>
      </c>
      <c r="B781" t="s">
        <v>1456</v>
      </c>
      <c r="C781" s="1" t="s">
        <v>1455</v>
      </c>
      <c r="D781" s="1">
        <v>0</v>
      </c>
      <c r="J781" s="1" t="s">
        <v>1455</v>
      </c>
      <c r="K781" t="s">
        <v>1456</v>
      </c>
      <c r="L781" s="1" t="s">
        <v>1455</v>
      </c>
      <c r="M781" s="1">
        <v>0</v>
      </c>
    </row>
    <row r="782" spans="1:13" x14ac:dyDescent="0.35">
      <c r="A782" s="1" t="s">
        <v>1457</v>
      </c>
      <c r="B782" t="s">
        <v>1458</v>
      </c>
      <c r="C782" s="1" t="s">
        <v>1457</v>
      </c>
      <c r="D782" s="1">
        <v>0</v>
      </c>
      <c r="J782" s="1" t="s">
        <v>1457</v>
      </c>
      <c r="K782" t="s">
        <v>1458</v>
      </c>
      <c r="L782" s="1" t="s">
        <v>1457</v>
      </c>
      <c r="M782" s="1">
        <v>0</v>
      </c>
    </row>
    <row r="783" spans="1:13" x14ac:dyDescent="0.35">
      <c r="A783" s="1" t="s">
        <v>1459</v>
      </c>
      <c r="B783" t="s">
        <v>1460</v>
      </c>
      <c r="C783" s="1" t="s">
        <v>1459</v>
      </c>
      <c r="D783" s="1">
        <v>0</v>
      </c>
      <c r="J783" s="1" t="s">
        <v>1459</v>
      </c>
      <c r="K783" t="s">
        <v>1460</v>
      </c>
      <c r="L783" s="1" t="s">
        <v>1459</v>
      </c>
      <c r="M783" s="1">
        <v>0</v>
      </c>
    </row>
    <row r="784" spans="1:13" x14ac:dyDescent="0.35">
      <c r="A784" s="1" t="s">
        <v>1461</v>
      </c>
      <c r="B784" t="s">
        <v>1462</v>
      </c>
      <c r="C784" s="1" t="s">
        <v>1461</v>
      </c>
      <c r="D784" s="1">
        <v>0</v>
      </c>
      <c r="J784" s="1" t="s">
        <v>1461</v>
      </c>
      <c r="K784" t="s">
        <v>1462</v>
      </c>
      <c r="L784" s="1" t="s">
        <v>1461</v>
      </c>
      <c r="M784" s="1">
        <v>0</v>
      </c>
    </row>
    <row r="785" spans="1:13" x14ac:dyDescent="0.35">
      <c r="A785" s="1" t="s">
        <v>1463</v>
      </c>
      <c r="B785" t="s">
        <v>1464</v>
      </c>
      <c r="C785" s="1" t="s">
        <v>1463</v>
      </c>
      <c r="D785" s="1">
        <v>0</v>
      </c>
      <c r="J785" s="1" t="s">
        <v>1463</v>
      </c>
      <c r="K785" t="s">
        <v>1464</v>
      </c>
      <c r="L785" s="1" t="s">
        <v>1463</v>
      </c>
      <c r="M785" s="1">
        <v>0</v>
      </c>
    </row>
    <row r="786" spans="1:13" x14ac:dyDescent="0.35">
      <c r="A786" s="1" t="s">
        <v>1465</v>
      </c>
      <c r="B786" t="s">
        <v>1466</v>
      </c>
      <c r="C786" s="1" t="s">
        <v>1465</v>
      </c>
      <c r="D786" s="1">
        <v>0</v>
      </c>
      <c r="J786" s="1" t="s">
        <v>1465</v>
      </c>
      <c r="K786" t="s">
        <v>1466</v>
      </c>
      <c r="L786" s="1" t="s">
        <v>1465</v>
      </c>
      <c r="M786" s="1">
        <v>0</v>
      </c>
    </row>
    <row r="787" spans="1:13" x14ac:dyDescent="0.35">
      <c r="A787" s="1" t="s">
        <v>1467</v>
      </c>
      <c r="B787" t="s">
        <v>1468</v>
      </c>
      <c r="C787" s="1" t="s">
        <v>1467</v>
      </c>
      <c r="D787" s="1">
        <v>0</v>
      </c>
      <c r="J787" s="1" t="s">
        <v>1467</v>
      </c>
      <c r="K787" t="s">
        <v>1468</v>
      </c>
      <c r="L787" s="1" t="s">
        <v>1467</v>
      </c>
      <c r="M787" s="1">
        <v>0</v>
      </c>
    </row>
    <row r="788" spans="1:13" x14ac:dyDescent="0.35">
      <c r="A788" s="1" t="s">
        <v>1469</v>
      </c>
      <c r="B788" t="s">
        <v>1470</v>
      </c>
      <c r="C788" s="1" t="s">
        <v>1469</v>
      </c>
      <c r="D788" s="1">
        <v>0</v>
      </c>
      <c r="J788" s="1" t="s">
        <v>1469</v>
      </c>
      <c r="K788" t="s">
        <v>1470</v>
      </c>
      <c r="L788" s="1" t="s">
        <v>1469</v>
      </c>
      <c r="M788" s="1">
        <v>0</v>
      </c>
    </row>
    <row r="789" spans="1:13" x14ac:dyDescent="0.35">
      <c r="A789" s="1" t="s">
        <v>1471</v>
      </c>
      <c r="B789" t="s">
        <v>1472</v>
      </c>
      <c r="C789" s="1" t="s">
        <v>1471</v>
      </c>
      <c r="D789" s="1">
        <v>0</v>
      </c>
      <c r="J789" s="1" t="s">
        <v>1471</v>
      </c>
      <c r="K789" t="s">
        <v>1472</v>
      </c>
      <c r="L789" s="1" t="s">
        <v>1471</v>
      </c>
      <c r="M789" s="1">
        <v>0</v>
      </c>
    </row>
    <row r="790" spans="1:13" x14ac:dyDescent="0.35">
      <c r="A790" s="1" t="s">
        <v>1473</v>
      </c>
      <c r="B790" t="s">
        <v>1474</v>
      </c>
      <c r="C790" s="1" t="s">
        <v>1473</v>
      </c>
      <c r="D790" s="1">
        <v>0</v>
      </c>
      <c r="J790" s="1" t="s">
        <v>1473</v>
      </c>
      <c r="K790" t="s">
        <v>1474</v>
      </c>
      <c r="L790" s="1" t="s">
        <v>1473</v>
      </c>
      <c r="M790" s="1">
        <v>0</v>
      </c>
    </row>
    <row r="791" spans="1:13" x14ac:dyDescent="0.35">
      <c r="A791" s="1" t="s">
        <v>1475</v>
      </c>
      <c r="B791" t="s">
        <v>1476</v>
      </c>
      <c r="C791" s="1" t="s">
        <v>1475</v>
      </c>
      <c r="D791" s="1">
        <v>0</v>
      </c>
      <c r="J791" s="1" t="s">
        <v>1475</v>
      </c>
      <c r="K791" t="s">
        <v>1476</v>
      </c>
      <c r="L791" s="1" t="s">
        <v>1475</v>
      </c>
      <c r="M791" s="1">
        <v>0</v>
      </c>
    </row>
    <row r="792" spans="1:13" x14ac:dyDescent="0.35">
      <c r="A792" s="1" t="s">
        <v>1477</v>
      </c>
      <c r="B792" t="s">
        <v>1478</v>
      </c>
      <c r="C792" s="1" t="s">
        <v>1477</v>
      </c>
      <c r="D792" s="1">
        <v>0</v>
      </c>
      <c r="J792" s="1" t="s">
        <v>1477</v>
      </c>
      <c r="K792" t="s">
        <v>1478</v>
      </c>
      <c r="L792" s="1" t="s">
        <v>1477</v>
      </c>
      <c r="M792" s="1">
        <v>0</v>
      </c>
    </row>
    <row r="793" spans="1:13" x14ac:dyDescent="0.35">
      <c r="A793" s="1" t="s">
        <v>1479</v>
      </c>
      <c r="B793" t="s">
        <v>1480</v>
      </c>
      <c r="C793" s="1" t="s">
        <v>1479</v>
      </c>
      <c r="D793" s="1">
        <v>0</v>
      </c>
      <c r="J793" s="1" t="s">
        <v>1479</v>
      </c>
      <c r="K793" t="s">
        <v>1480</v>
      </c>
      <c r="L793" s="1" t="s">
        <v>1479</v>
      </c>
      <c r="M793" s="1">
        <v>0</v>
      </c>
    </row>
    <row r="794" spans="1:13" x14ac:dyDescent="0.35">
      <c r="A794" s="1" t="s">
        <v>1481</v>
      </c>
      <c r="B794" t="s">
        <v>1482</v>
      </c>
      <c r="C794" s="1" t="s">
        <v>1481</v>
      </c>
      <c r="D794" s="1">
        <v>0</v>
      </c>
      <c r="J794" s="1" t="s">
        <v>1481</v>
      </c>
      <c r="K794" t="s">
        <v>1482</v>
      </c>
      <c r="L794" s="1" t="s">
        <v>1481</v>
      </c>
      <c r="M794" s="1">
        <v>0</v>
      </c>
    </row>
    <row r="795" spans="1:13" x14ac:dyDescent="0.35">
      <c r="A795" s="1" t="s">
        <v>1483</v>
      </c>
      <c r="B795" t="s">
        <v>1484</v>
      </c>
      <c r="C795" s="1" t="s">
        <v>1483</v>
      </c>
      <c r="D795" s="1">
        <v>0</v>
      </c>
      <c r="J795" s="1" t="s">
        <v>1483</v>
      </c>
      <c r="K795" t="s">
        <v>1484</v>
      </c>
      <c r="L795" s="1" t="s">
        <v>1483</v>
      </c>
      <c r="M795" s="1">
        <v>0</v>
      </c>
    </row>
    <row r="796" spans="1:13" x14ac:dyDescent="0.35">
      <c r="A796" s="1" t="s">
        <v>1485</v>
      </c>
      <c r="B796" t="s">
        <v>1486</v>
      </c>
      <c r="C796" s="1" t="s">
        <v>1485</v>
      </c>
      <c r="D796" s="1">
        <v>0</v>
      </c>
      <c r="J796" s="1" t="s">
        <v>1485</v>
      </c>
      <c r="K796" t="s">
        <v>1486</v>
      </c>
      <c r="L796" s="1" t="s">
        <v>1485</v>
      </c>
      <c r="M796" s="1">
        <v>0</v>
      </c>
    </row>
    <row r="797" spans="1:13" x14ac:dyDescent="0.35">
      <c r="A797" s="1" t="s">
        <v>1487</v>
      </c>
      <c r="B797" t="s">
        <v>1488</v>
      </c>
      <c r="C797" s="1" t="s">
        <v>1487</v>
      </c>
      <c r="D797" s="1">
        <v>0</v>
      </c>
      <c r="J797" s="1" t="s">
        <v>1487</v>
      </c>
      <c r="K797" t="s">
        <v>1488</v>
      </c>
      <c r="L797" s="1" t="s">
        <v>1487</v>
      </c>
      <c r="M797" s="1">
        <v>0</v>
      </c>
    </row>
    <row r="798" spans="1:13" x14ac:dyDescent="0.35">
      <c r="A798" s="1" t="s">
        <v>1489</v>
      </c>
      <c r="B798" t="s">
        <v>1490</v>
      </c>
      <c r="C798" s="1" t="s">
        <v>1489</v>
      </c>
      <c r="D798" s="1">
        <v>0</v>
      </c>
      <c r="J798" s="1" t="s">
        <v>1489</v>
      </c>
      <c r="K798" t="s">
        <v>1490</v>
      </c>
      <c r="L798" s="1" t="s">
        <v>1489</v>
      </c>
      <c r="M798" s="1">
        <v>0</v>
      </c>
    </row>
    <row r="799" spans="1:13" x14ac:dyDescent="0.35">
      <c r="A799" s="1" t="s">
        <v>1491</v>
      </c>
      <c r="B799" t="s">
        <v>1492</v>
      </c>
      <c r="C799" s="1" t="s">
        <v>1491</v>
      </c>
      <c r="D799" s="1">
        <v>0</v>
      </c>
      <c r="J799" s="1" t="s">
        <v>1491</v>
      </c>
      <c r="K799" t="s">
        <v>1492</v>
      </c>
      <c r="L799" s="1" t="s">
        <v>1491</v>
      </c>
      <c r="M799" s="1">
        <v>0</v>
      </c>
    </row>
    <row r="800" spans="1:13" x14ac:dyDescent="0.35">
      <c r="A800" s="1" t="s">
        <v>1493</v>
      </c>
      <c r="B800" t="s">
        <v>1494</v>
      </c>
      <c r="C800" s="1" t="s">
        <v>1493</v>
      </c>
      <c r="D800" s="1">
        <v>0</v>
      </c>
      <c r="J800" s="1" t="s">
        <v>1493</v>
      </c>
      <c r="K800" t="s">
        <v>1494</v>
      </c>
      <c r="L800" s="1" t="s">
        <v>1493</v>
      </c>
      <c r="M800" s="1">
        <v>0</v>
      </c>
    </row>
    <row r="801" spans="1:13" x14ac:dyDescent="0.35">
      <c r="A801" s="1" t="s">
        <v>1495</v>
      </c>
      <c r="B801" t="s">
        <v>1496</v>
      </c>
      <c r="C801" s="1" t="s">
        <v>1495</v>
      </c>
      <c r="D801" s="1">
        <v>0</v>
      </c>
      <c r="J801" s="1" t="s">
        <v>1495</v>
      </c>
      <c r="K801" t="s">
        <v>1496</v>
      </c>
      <c r="L801" s="1" t="s">
        <v>1495</v>
      </c>
      <c r="M801" s="1">
        <v>0</v>
      </c>
    </row>
    <row r="802" spans="1:13" x14ac:dyDescent="0.35">
      <c r="A802" s="1" t="s">
        <v>1497</v>
      </c>
      <c r="B802" t="s">
        <v>1498</v>
      </c>
      <c r="C802" s="1" t="s">
        <v>1497</v>
      </c>
      <c r="D802" s="1">
        <v>0</v>
      </c>
      <c r="J802" s="1" t="s">
        <v>1497</v>
      </c>
      <c r="K802" t="s">
        <v>1498</v>
      </c>
      <c r="L802" s="1" t="s">
        <v>1497</v>
      </c>
      <c r="M802" s="1">
        <v>0</v>
      </c>
    </row>
    <row r="803" spans="1:13" x14ac:dyDescent="0.35">
      <c r="A803" s="1" t="s">
        <v>1499</v>
      </c>
      <c r="B803" t="s">
        <v>1500</v>
      </c>
      <c r="C803" s="1" t="s">
        <v>1499</v>
      </c>
      <c r="D803" s="1">
        <v>0</v>
      </c>
      <c r="J803" s="1" t="s">
        <v>1499</v>
      </c>
      <c r="K803" t="s">
        <v>1500</v>
      </c>
      <c r="L803" s="1" t="s">
        <v>1499</v>
      </c>
      <c r="M803" s="1">
        <v>0</v>
      </c>
    </row>
    <row r="804" spans="1:13" x14ac:dyDescent="0.35">
      <c r="A804" s="1" t="s">
        <v>1501</v>
      </c>
      <c r="B804" t="s">
        <v>1502</v>
      </c>
      <c r="C804" s="1" t="s">
        <v>1501</v>
      </c>
      <c r="D804" s="1" t="s">
        <v>164</v>
      </c>
      <c r="J804" s="1" t="s">
        <v>1501</v>
      </c>
      <c r="K804" t="s">
        <v>1502</v>
      </c>
      <c r="L804" s="1" t="s">
        <v>1501</v>
      </c>
      <c r="M804" s="1" t="s">
        <v>164</v>
      </c>
    </row>
    <row r="805" spans="1:13" x14ac:dyDescent="0.35">
      <c r="A805" s="1" t="s">
        <v>1503</v>
      </c>
      <c r="B805" t="s">
        <v>1504</v>
      </c>
      <c r="C805" s="1" t="s">
        <v>1503</v>
      </c>
      <c r="D805" s="1">
        <v>0</v>
      </c>
      <c r="J805" s="1" t="s">
        <v>1503</v>
      </c>
      <c r="K805" t="s">
        <v>1504</v>
      </c>
      <c r="L805" s="1" t="s">
        <v>1503</v>
      </c>
      <c r="M805" s="1">
        <v>0</v>
      </c>
    </row>
    <row r="806" spans="1:13" x14ac:dyDescent="0.35">
      <c r="A806" s="1" t="s">
        <v>1505</v>
      </c>
      <c r="B806" t="s">
        <v>1506</v>
      </c>
      <c r="C806" s="1" t="s">
        <v>1505</v>
      </c>
      <c r="D806" s="1" t="s">
        <v>164</v>
      </c>
      <c r="J806" s="1" t="s">
        <v>1505</v>
      </c>
      <c r="K806" t="s">
        <v>1506</v>
      </c>
      <c r="L806" s="1" t="s">
        <v>1505</v>
      </c>
      <c r="M806" s="1" t="s">
        <v>164</v>
      </c>
    </row>
    <row r="807" spans="1:13" x14ac:dyDescent="0.35">
      <c r="A807" s="1" t="s">
        <v>1507</v>
      </c>
      <c r="B807" t="s">
        <v>1508</v>
      </c>
      <c r="C807" s="1" t="s">
        <v>1507</v>
      </c>
      <c r="D807" s="1">
        <v>0</v>
      </c>
      <c r="J807" s="1" t="s">
        <v>1507</v>
      </c>
      <c r="K807" t="s">
        <v>1508</v>
      </c>
      <c r="L807" s="1" t="s">
        <v>1507</v>
      </c>
      <c r="M807" s="1">
        <v>0</v>
      </c>
    </row>
    <row r="808" spans="1:13" x14ac:dyDescent="0.35">
      <c r="A808" s="1" t="s">
        <v>1509</v>
      </c>
      <c r="B808" t="s">
        <v>1510</v>
      </c>
      <c r="C808" s="1" t="s">
        <v>1509</v>
      </c>
      <c r="D808" s="1">
        <v>0</v>
      </c>
      <c r="J808" s="1" t="s">
        <v>1509</v>
      </c>
      <c r="K808" t="s">
        <v>1510</v>
      </c>
      <c r="L808" s="1" t="s">
        <v>1509</v>
      </c>
      <c r="M808" s="1">
        <v>0</v>
      </c>
    </row>
    <row r="809" spans="1:13" x14ac:dyDescent="0.35">
      <c r="A809" s="1" t="s">
        <v>1511</v>
      </c>
      <c r="B809" t="s">
        <v>1512</v>
      </c>
      <c r="C809" s="1" t="s">
        <v>1511</v>
      </c>
      <c r="D809" s="1">
        <v>0</v>
      </c>
      <c r="J809" s="1" t="s">
        <v>1511</v>
      </c>
      <c r="K809" t="s">
        <v>1512</v>
      </c>
      <c r="L809" s="1" t="s">
        <v>1511</v>
      </c>
      <c r="M809" s="1">
        <v>0</v>
      </c>
    </row>
    <row r="810" spans="1:13" x14ac:dyDescent="0.35">
      <c r="A810" s="1" t="s">
        <v>1513</v>
      </c>
      <c r="B810" t="s">
        <v>1514</v>
      </c>
      <c r="C810" s="1" t="s">
        <v>1513</v>
      </c>
      <c r="D810" s="1">
        <v>0</v>
      </c>
      <c r="J810" s="1" t="s">
        <v>1513</v>
      </c>
      <c r="K810" t="s">
        <v>1514</v>
      </c>
      <c r="L810" s="1" t="s">
        <v>1513</v>
      </c>
      <c r="M810" s="1">
        <v>0</v>
      </c>
    </row>
    <row r="811" spans="1:13" x14ac:dyDescent="0.35">
      <c r="A811" s="1" t="s">
        <v>1515</v>
      </c>
      <c r="B811" t="s">
        <v>1516</v>
      </c>
      <c r="C811" s="1" t="s">
        <v>1515</v>
      </c>
      <c r="D811" s="1">
        <v>0</v>
      </c>
      <c r="J811" s="1" t="s">
        <v>1515</v>
      </c>
      <c r="K811" t="s">
        <v>1516</v>
      </c>
      <c r="L811" s="1" t="s">
        <v>1515</v>
      </c>
      <c r="M811" s="1">
        <v>0</v>
      </c>
    </row>
    <row r="812" spans="1:13" x14ac:dyDescent="0.35">
      <c r="A812" s="1" t="s">
        <v>1517</v>
      </c>
      <c r="B812" t="s">
        <v>1518</v>
      </c>
      <c r="C812" s="1" t="s">
        <v>1517</v>
      </c>
      <c r="D812" s="1" t="s">
        <v>7</v>
      </c>
      <c r="J812" s="1" t="s">
        <v>1517</v>
      </c>
      <c r="K812" t="s">
        <v>1518</v>
      </c>
      <c r="L812" s="1" t="s">
        <v>1517</v>
      </c>
      <c r="M812" s="1" t="s">
        <v>7</v>
      </c>
    </row>
    <row r="813" spans="1:13" x14ac:dyDescent="0.35">
      <c r="A813" s="1" t="s">
        <v>1519</v>
      </c>
      <c r="B813" t="s">
        <v>1520</v>
      </c>
      <c r="C813" s="1" t="s">
        <v>1519</v>
      </c>
      <c r="D813" s="1">
        <v>0</v>
      </c>
      <c r="J813" s="1" t="s">
        <v>1519</v>
      </c>
      <c r="K813" t="s">
        <v>1520</v>
      </c>
      <c r="L813" s="1" t="s">
        <v>1519</v>
      </c>
      <c r="M813" s="1">
        <v>0</v>
      </c>
    </row>
    <row r="814" spans="1:13" x14ac:dyDescent="0.35">
      <c r="A814" s="1" t="s">
        <v>1521</v>
      </c>
      <c r="B814" t="s">
        <v>1522</v>
      </c>
      <c r="C814" s="1" t="s">
        <v>1521</v>
      </c>
      <c r="D814" s="1">
        <v>0</v>
      </c>
      <c r="J814" s="1" t="s">
        <v>1521</v>
      </c>
      <c r="K814" t="s">
        <v>1522</v>
      </c>
      <c r="L814" s="1" t="s">
        <v>1521</v>
      </c>
      <c r="M814" s="1">
        <v>0</v>
      </c>
    </row>
    <row r="815" spans="1:13" x14ac:dyDescent="0.35">
      <c r="A815" s="1" t="s">
        <v>1523</v>
      </c>
      <c r="B815" t="s">
        <v>1524</v>
      </c>
      <c r="C815" s="1" t="s">
        <v>1523</v>
      </c>
      <c r="D815" s="1">
        <v>0</v>
      </c>
      <c r="J815" s="1" t="s">
        <v>1523</v>
      </c>
      <c r="K815" t="s">
        <v>1524</v>
      </c>
      <c r="L815" s="1" t="s">
        <v>1523</v>
      </c>
      <c r="M815" s="1">
        <v>0</v>
      </c>
    </row>
    <row r="816" spans="1:13" x14ac:dyDescent="0.35">
      <c r="A816" s="1" t="s">
        <v>1525</v>
      </c>
      <c r="B816" t="s">
        <v>1526</v>
      </c>
      <c r="C816" s="1" t="s">
        <v>1525</v>
      </c>
      <c r="D816" s="1">
        <v>0</v>
      </c>
      <c r="J816" s="1" t="s">
        <v>1525</v>
      </c>
      <c r="K816" t="s">
        <v>1526</v>
      </c>
      <c r="L816" s="1" t="s">
        <v>1525</v>
      </c>
      <c r="M816" s="1">
        <v>0</v>
      </c>
    </row>
    <row r="817" spans="1:13" x14ac:dyDescent="0.35">
      <c r="A817" s="1" t="s">
        <v>1527</v>
      </c>
      <c r="B817" t="s">
        <v>1528</v>
      </c>
      <c r="C817" s="1" t="s">
        <v>1527</v>
      </c>
      <c r="D817" s="1">
        <v>0</v>
      </c>
      <c r="J817" s="1" t="s">
        <v>1527</v>
      </c>
      <c r="K817" t="s">
        <v>1528</v>
      </c>
      <c r="L817" s="1" t="s">
        <v>1527</v>
      </c>
      <c r="M817" s="1">
        <v>0</v>
      </c>
    </row>
    <row r="818" spans="1:13" x14ac:dyDescent="0.35">
      <c r="A818" s="1" t="s">
        <v>1529</v>
      </c>
      <c r="B818" t="s">
        <v>1530</v>
      </c>
      <c r="C818" s="1" t="s">
        <v>1529</v>
      </c>
      <c r="D818" s="1">
        <v>0</v>
      </c>
      <c r="J818" s="1" t="s">
        <v>1529</v>
      </c>
      <c r="K818" t="s">
        <v>1530</v>
      </c>
      <c r="L818" s="1" t="s">
        <v>1529</v>
      </c>
      <c r="M818" s="1">
        <v>0</v>
      </c>
    </row>
    <row r="819" spans="1:13" x14ac:dyDescent="0.35">
      <c r="A819" s="1" t="s">
        <v>1531</v>
      </c>
      <c r="B819" t="s">
        <v>1532</v>
      </c>
      <c r="C819" s="1" t="s">
        <v>1531</v>
      </c>
      <c r="D819" s="1">
        <v>0</v>
      </c>
      <c r="J819" s="1" t="s">
        <v>1531</v>
      </c>
      <c r="K819" t="s">
        <v>1532</v>
      </c>
      <c r="L819" s="1" t="s">
        <v>1531</v>
      </c>
      <c r="M819" s="1">
        <v>0</v>
      </c>
    </row>
    <row r="820" spans="1:13" x14ac:dyDescent="0.35">
      <c r="A820" s="1" t="s">
        <v>1533</v>
      </c>
      <c r="B820" t="s">
        <v>1534</v>
      </c>
      <c r="C820" s="1" t="s">
        <v>1533</v>
      </c>
      <c r="D820" s="1">
        <v>0</v>
      </c>
      <c r="J820" s="1" t="s">
        <v>1533</v>
      </c>
      <c r="K820" t="s">
        <v>1534</v>
      </c>
      <c r="L820" s="1" t="s">
        <v>1533</v>
      </c>
      <c r="M820" s="1">
        <v>0</v>
      </c>
    </row>
    <row r="821" spans="1:13" x14ac:dyDescent="0.35">
      <c r="A821" s="1" t="s">
        <v>1535</v>
      </c>
      <c r="B821" t="s">
        <v>1536</v>
      </c>
      <c r="C821" s="1" t="s">
        <v>1535</v>
      </c>
      <c r="D821" s="1">
        <v>0</v>
      </c>
      <c r="J821" s="1" t="s">
        <v>1535</v>
      </c>
      <c r="K821" t="s">
        <v>1536</v>
      </c>
      <c r="L821" s="1" t="s">
        <v>1535</v>
      </c>
      <c r="M821" s="1">
        <v>0</v>
      </c>
    </row>
    <row r="822" spans="1:13" x14ac:dyDescent="0.35">
      <c r="A822" s="1" t="s">
        <v>1537</v>
      </c>
      <c r="B822" t="s">
        <v>1538</v>
      </c>
      <c r="C822" s="1" t="s">
        <v>1537</v>
      </c>
      <c r="D822" s="1">
        <v>0</v>
      </c>
      <c r="J822" s="1" t="s">
        <v>1537</v>
      </c>
      <c r="K822" t="s">
        <v>1538</v>
      </c>
      <c r="L822" s="1" t="s">
        <v>1537</v>
      </c>
      <c r="M822" s="1">
        <v>0</v>
      </c>
    </row>
    <row r="823" spans="1:13" x14ac:dyDescent="0.35">
      <c r="A823" s="1" t="s">
        <v>1539</v>
      </c>
      <c r="B823" t="s">
        <v>1540</v>
      </c>
      <c r="C823" s="1" t="s">
        <v>1539</v>
      </c>
      <c r="D823" s="1">
        <v>0</v>
      </c>
      <c r="J823" s="1" t="s">
        <v>1539</v>
      </c>
      <c r="K823" t="s">
        <v>1540</v>
      </c>
      <c r="L823" s="1" t="s">
        <v>1539</v>
      </c>
      <c r="M823" s="1">
        <v>0</v>
      </c>
    </row>
    <row r="824" spans="1:13" x14ac:dyDescent="0.35">
      <c r="A824" s="1" t="s">
        <v>1541</v>
      </c>
      <c r="B824" t="s">
        <v>1542</v>
      </c>
      <c r="C824" s="1" t="s">
        <v>1541</v>
      </c>
      <c r="D824" s="1">
        <v>0</v>
      </c>
      <c r="J824" s="1" t="s">
        <v>1541</v>
      </c>
      <c r="K824" t="s">
        <v>1542</v>
      </c>
      <c r="L824" s="1" t="s">
        <v>1541</v>
      </c>
      <c r="M824" s="1">
        <v>0</v>
      </c>
    </row>
    <row r="825" spans="1:13" x14ac:dyDescent="0.35">
      <c r="A825" s="1" t="s">
        <v>1543</v>
      </c>
      <c r="B825" t="s">
        <v>1544</v>
      </c>
      <c r="C825" s="1" t="s">
        <v>1543</v>
      </c>
      <c r="D825" s="1">
        <v>0</v>
      </c>
      <c r="J825" s="1" t="s">
        <v>1543</v>
      </c>
      <c r="K825" t="s">
        <v>1544</v>
      </c>
      <c r="L825" s="1" t="s">
        <v>1543</v>
      </c>
      <c r="M825" s="1">
        <v>0</v>
      </c>
    </row>
    <row r="826" spans="1:13" x14ac:dyDescent="0.35">
      <c r="A826" s="1" t="s">
        <v>1545</v>
      </c>
      <c r="B826" t="s">
        <v>1546</v>
      </c>
      <c r="C826" s="1" t="s">
        <v>1545</v>
      </c>
      <c r="D826" s="1">
        <v>0</v>
      </c>
      <c r="J826" s="1" t="s">
        <v>1545</v>
      </c>
      <c r="K826" t="s">
        <v>1546</v>
      </c>
      <c r="L826" s="1" t="s">
        <v>1545</v>
      </c>
      <c r="M826" s="1">
        <v>0</v>
      </c>
    </row>
    <row r="827" spans="1:13" x14ac:dyDescent="0.35">
      <c r="A827" s="1" t="s">
        <v>1547</v>
      </c>
      <c r="B827" t="s">
        <v>1548</v>
      </c>
      <c r="C827" s="1" t="s">
        <v>1547</v>
      </c>
      <c r="D827" s="1">
        <v>0</v>
      </c>
      <c r="J827" s="1" t="s">
        <v>1547</v>
      </c>
      <c r="K827" t="s">
        <v>1548</v>
      </c>
      <c r="L827" s="1" t="s">
        <v>1547</v>
      </c>
      <c r="M827" s="1">
        <v>0</v>
      </c>
    </row>
    <row r="828" spans="1:13" x14ac:dyDescent="0.35">
      <c r="A828" s="1" t="s">
        <v>1549</v>
      </c>
      <c r="B828" t="s">
        <v>1550</v>
      </c>
      <c r="C828" s="1" t="s">
        <v>1549</v>
      </c>
      <c r="D828" s="1">
        <v>0</v>
      </c>
      <c r="J828" s="1" t="s">
        <v>1549</v>
      </c>
      <c r="K828" t="s">
        <v>1550</v>
      </c>
      <c r="L828" s="1" t="s">
        <v>1549</v>
      </c>
      <c r="M828" s="1">
        <v>0</v>
      </c>
    </row>
    <row r="829" spans="1:13" x14ac:dyDescent="0.35">
      <c r="A829" s="1" t="s">
        <v>1551</v>
      </c>
      <c r="B829" t="s">
        <v>1552</v>
      </c>
      <c r="C829" s="1" t="s">
        <v>1551</v>
      </c>
      <c r="D829" s="1">
        <v>0</v>
      </c>
      <c r="J829" s="1" t="s">
        <v>1551</v>
      </c>
      <c r="K829" t="s">
        <v>1552</v>
      </c>
      <c r="L829" s="1" t="s">
        <v>1551</v>
      </c>
      <c r="M829" s="1">
        <v>0</v>
      </c>
    </row>
    <row r="830" spans="1:13" x14ac:dyDescent="0.35">
      <c r="A830" s="1" t="s">
        <v>1553</v>
      </c>
      <c r="B830" t="s">
        <v>1554</v>
      </c>
      <c r="C830" s="1" t="s">
        <v>1553</v>
      </c>
      <c r="D830" s="1">
        <v>0</v>
      </c>
      <c r="J830" s="1" t="s">
        <v>1553</v>
      </c>
      <c r="K830" t="s">
        <v>1554</v>
      </c>
      <c r="L830" s="1" t="s">
        <v>1553</v>
      </c>
      <c r="M830" s="1">
        <v>0</v>
      </c>
    </row>
    <row r="831" spans="1:13" x14ac:dyDescent="0.35">
      <c r="A831" s="1" t="s">
        <v>1555</v>
      </c>
      <c r="B831" t="s">
        <v>1556</v>
      </c>
      <c r="C831" s="1" t="s">
        <v>1555</v>
      </c>
      <c r="D831" s="1">
        <v>0</v>
      </c>
      <c r="J831" s="1" t="s">
        <v>1555</v>
      </c>
      <c r="K831" t="s">
        <v>1556</v>
      </c>
      <c r="L831" s="1" t="s">
        <v>1555</v>
      </c>
      <c r="M831" s="1">
        <v>0</v>
      </c>
    </row>
    <row r="832" spans="1:13" x14ac:dyDescent="0.35">
      <c r="A832" s="1" t="s">
        <v>1557</v>
      </c>
      <c r="B832" t="s">
        <v>1558</v>
      </c>
      <c r="C832" s="1" t="s">
        <v>1557</v>
      </c>
      <c r="D832" s="1">
        <v>0</v>
      </c>
      <c r="J832" s="1" t="s">
        <v>1557</v>
      </c>
      <c r="K832" t="s">
        <v>1558</v>
      </c>
      <c r="L832" s="1" t="s">
        <v>1557</v>
      </c>
      <c r="M832" s="1">
        <v>0</v>
      </c>
    </row>
    <row r="833" spans="1:13" x14ac:dyDescent="0.35">
      <c r="A833" s="1" t="s">
        <v>1559</v>
      </c>
      <c r="B833" t="s">
        <v>1560</v>
      </c>
      <c r="C833" s="1" t="s">
        <v>1559</v>
      </c>
      <c r="D833" s="1">
        <v>0</v>
      </c>
      <c r="J833" s="1" t="s">
        <v>1559</v>
      </c>
      <c r="K833" t="s">
        <v>1560</v>
      </c>
      <c r="L833" s="1" t="s">
        <v>1559</v>
      </c>
      <c r="M833" s="1">
        <v>0</v>
      </c>
    </row>
    <row r="834" spans="1:13" x14ac:dyDescent="0.35">
      <c r="A834" s="1" t="s">
        <v>1561</v>
      </c>
      <c r="B834" t="s">
        <v>1562</v>
      </c>
      <c r="C834" s="1" t="s">
        <v>1561</v>
      </c>
      <c r="D834" s="1">
        <v>0</v>
      </c>
      <c r="J834" s="1" t="s">
        <v>1561</v>
      </c>
      <c r="K834" t="s">
        <v>1562</v>
      </c>
      <c r="L834" s="1" t="s">
        <v>1561</v>
      </c>
      <c r="M834" s="1">
        <v>0</v>
      </c>
    </row>
    <row r="835" spans="1:13" x14ac:dyDescent="0.35">
      <c r="A835" s="1" t="s">
        <v>1563</v>
      </c>
      <c r="B835" t="s">
        <v>1564</v>
      </c>
      <c r="C835" s="1" t="s">
        <v>1563</v>
      </c>
      <c r="D835" s="1">
        <v>0</v>
      </c>
      <c r="J835" s="1" t="s">
        <v>1563</v>
      </c>
      <c r="K835" t="s">
        <v>1564</v>
      </c>
      <c r="L835" s="1" t="s">
        <v>1563</v>
      </c>
      <c r="M835" s="1">
        <v>0</v>
      </c>
    </row>
    <row r="836" spans="1:13" x14ac:dyDescent="0.35">
      <c r="A836" s="1" t="s">
        <v>1565</v>
      </c>
      <c r="B836" t="s">
        <v>1566</v>
      </c>
      <c r="C836" s="1" t="s">
        <v>1565</v>
      </c>
      <c r="D836" s="1">
        <v>0</v>
      </c>
      <c r="J836" s="1" t="s">
        <v>1565</v>
      </c>
      <c r="K836" t="s">
        <v>1566</v>
      </c>
      <c r="L836" s="1" t="s">
        <v>1565</v>
      </c>
      <c r="M836" s="1">
        <v>0</v>
      </c>
    </row>
    <row r="837" spans="1:13" x14ac:dyDescent="0.35">
      <c r="A837" s="1" t="s">
        <v>1567</v>
      </c>
      <c r="B837" t="s">
        <v>1568</v>
      </c>
      <c r="C837" s="1" t="s">
        <v>1567</v>
      </c>
      <c r="D837" s="1">
        <v>0</v>
      </c>
      <c r="J837" s="1" t="s">
        <v>1567</v>
      </c>
      <c r="K837" t="s">
        <v>1568</v>
      </c>
      <c r="L837" s="1" t="s">
        <v>1567</v>
      </c>
      <c r="M837" s="1">
        <v>0</v>
      </c>
    </row>
    <row r="838" spans="1:13" x14ac:dyDescent="0.35">
      <c r="A838" s="1" t="s">
        <v>1569</v>
      </c>
      <c r="B838" t="s">
        <v>1570</v>
      </c>
      <c r="C838" s="1" t="s">
        <v>1569</v>
      </c>
      <c r="D838" s="1">
        <v>0</v>
      </c>
      <c r="J838" s="1" t="s">
        <v>1569</v>
      </c>
      <c r="K838" t="s">
        <v>1570</v>
      </c>
      <c r="L838" s="1" t="s">
        <v>1569</v>
      </c>
      <c r="M838" s="1">
        <v>0</v>
      </c>
    </row>
    <row r="839" spans="1:13" x14ac:dyDescent="0.35">
      <c r="A839" s="1" t="s">
        <v>1571</v>
      </c>
      <c r="B839" t="s">
        <v>1572</v>
      </c>
      <c r="C839" s="1" t="s">
        <v>1571</v>
      </c>
      <c r="D839" s="1">
        <v>0</v>
      </c>
      <c r="J839" s="1" t="s">
        <v>1571</v>
      </c>
      <c r="K839" t="s">
        <v>1572</v>
      </c>
      <c r="L839" s="1" t="s">
        <v>1571</v>
      </c>
      <c r="M839" s="1">
        <v>0</v>
      </c>
    </row>
    <row r="840" spans="1:13" x14ac:dyDescent="0.35">
      <c r="A840" s="1" t="s">
        <v>1573</v>
      </c>
      <c r="B840" t="s">
        <v>1574</v>
      </c>
      <c r="C840" s="1" t="s">
        <v>1573</v>
      </c>
      <c r="D840" s="1">
        <v>0</v>
      </c>
      <c r="J840" s="1" t="s">
        <v>1573</v>
      </c>
      <c r="K840" t="s">
        <v>1574</v>
      </c>
      <c r="L840" s="1" t="s">
        <v>1573</v>
      </c>
      <c r="M840" s="1">
        <v>0</v>
      </c>
    </row>
    <row r="841" spans="1:13" x14ac:dyDescent="0.35">
      <c r="A841" s="1" t="s">
        <v>1575</v>
      </c>
      <c r="B841" t="s">
        <v>1576</v>
      </c>
      <c r="C841" s="1" t="s">
        <v>1575</v>
      </c>
      <c r="D841" s="1">
        <v>0</v>
      </c>
      <c r="J841" s="1" t="s">
        <v>1575</v>
      </c>
      <c r="K841" t="s">
        <v>1576</v>
      </c>
      <c r="L841" s="1" t="s">
        <v>1575</v>
      </c>
      <c r="M841" s="1">
        <v>0</v>
      </c>
    </row>
    <row r="842" spans="1:13" x14ac:dyDescent="0.35">
      <c r="A842" s="1" t="s">
        <v>1577</v>
      </c>
      <c r="B842" t="s">
        <v>1578</v>
      </c>
      <c r="C842" s="1" t="s">
        <v>1577</v>
      </c>
      <c r="D842" s="1">
        <v>0</v>
      </c>
      <c r="J842" s="1" t="s">
        <v>1577</v>
      </c>
      <c r="K842" t="s">
        <v>1578</v>
      </c>
      <c r="L842" s="1" t="s">
        <v>1577</v>
      </c>
      <c r="M842" s="1">
        <v>0</v>
      </c>
    </row>
    <row r="843" spans="1:13" x14ac:dyDescent="0.35">
      <c r="A843" s="1" t="s">
        <v>1579</v>
      </c>
      <c r="B843" t="s">
        <v>1580</v>
      </c>
      <c r="C843" s="1" t="s">
        <v>1579</v>
      </c>
      <c r="D843" s="1">
        <v>0</v>
      </c>
      <c r="J843" s="1" t="s">
        <v>1579</v>
      </c>
      <c r="K843" t="s">
        <v>1580</v>
      </c>
      <c r="L843" s="1" t="s">
        <v>1579</v>
      </c>
      <c r="M843" s="1">
        <v>0</v>
      </c>
    </row>
    <row r="844" spans="1:13" x14ac:dyDescent="0.35">
      <c r="A844" s="1" t="s">
        <v>1581</v>
      </c>
      <c r="B844" t="s">
        <v>1582</v>
      </c>
      <c r="C844" s="1" t="s">
        <v>1581</v>
      </c>
      <c r="D844" s="1">
        <v>0</v>
      </c>
      <c r="J844" s="1" t="s">
        <v>1581</v>
      </c>
      <c r="K844" t="s">
        <v>1582</v>
      </c>
      <c r="L844" s="1" t="s">
        <v>1581</v>
      </c>
      <c r="M844" s="1">
        <v>0</v>
      </c>
    </row>
    <row r="845" spans="1:13" x14ac:dyDescent="0.35">
      <c r="A845" s="1" t="s">
        <v>1583</v>
      </c>
      <c r="B845" t="s">
        <v>1584</v>
      </c>
      <c r="C845" s="1" t="s">
        <v>1583</v>
      </c>
      <c r="D845" s="1">
        <v>0</v>
      </c>
      <c r="J845" s="1" t="s">
        <v>1583</v>
      </c>
      <c r="K845" t="s">
        <v>1584</v>
      </c>
      <c r="L845" s="1" t="s">
        <v>1583</v>
      </c>
      <c r="M845" s="1">
        <v>0</v>
      </c>
    </row>
    <row r="846" spans="1:13" x14ac:dyDescent="0.35">
      <c r="A846" s="1" t="s">
        <v>1585</v>
      </c>
      <c r="B846" t="s">
        <v>1586</v>
      </c>
      <c r="C846" s="1" t="s">
        <v>1585</v>
      </c>
      <c r="D846" s="1">
        <v>0</v>
      </c>
      <c r="J846" s="1" t="s">
        <v>1585</v>
      </c>
      <c r="K846" t="s">
        <v>1586</v>
      </c>
      <c r="L846" s="1" t="s">
        <v>1585</v>
      </c>
      <c r="M846" s="1">
        <v>0</v>
      </c>
    </row>
    <row r="847" spans="1:13" x14ac:dyDescent="0.35">
      <c r="A847" s="1" t="s">
        <v>1587</v>
      </c>
      <c r="B847" t="s">
        <v>1588</v>
      </c>
      <c r="C847" s="1" t="s">
        <v>1587</v>
      </c>
      <c r="D847" s="1">
        <v>0</v>
      </c>
      <c r="J847" s="1" t="s">
        <v>1587</v>
      </c>
      <c r="K847" t="s">
        <v>1588</v>
      </c>
      <c r="L847" s="1" t="s">
        <v>1587</v>
      </c>
      <c r="M847" s="1">
        <v>0</v>
      </c>
    </row>
    <row r="848" spans="1:13" x14ac:dyDescent="0.35">
      <c r="A848" s="1" t="s">
        <v>1589</v>
      </c>
      <c r="B848" t="s">
        <v>1590</v>
      </c>
      <c r="C848" s="1" t="s">
        <v>1589</v>
      </c>
      <c r="D848" s="1">
        <v>0</v>
      </c>
      <c r="J848" s="1" t="s">
        <v>1589</v>
      </c>
      <c r="K848" t="s">
        <v>1590</v>
      </c>
      <c r="L848" s="1" t="s">
        <v>1589</v>
      </c>
      <c r="M848" s="1">
        <v>0</v>
      </c>
    </row>
    <row r="849" spans="1:13" x14ac:dyDescent="0.35">
      <c r="A849" s="1" t="s">
        <v>1591</v>
      </c>
      <c r="B849" t="s">
        <v>1592</v>
      </c>
      <c r="C849" s="1" t="s">
        <v>1591</v>
      </c>
      <c r="D849" s="1">
        <v>0</v>
      </c>
      <c r="J849" s="1" t="s">
        <v>1591</v>
      </c>
      <c r="K849" t="s">
        <v>1592</v>
      </c>
      <c r="L849" s="1" t="s">
        <v>1591</v>
      </c>
      <c r="M849" s="1">
        <v>0</v>
      </c>
    </row>
    <row r="850" spans="1:13" x14ac:dyDescent="0.35">
      <c r="A850" s="1" t="s">
        <v>1593</v>
      </c>
      <c r="B850" t="s">
        <v>1594</v>
      </c>
      <c r="C850" s="1" t="s">
        <v>1593</v>
      </c>
      <c r="D850" s="1">
        <v>0</v>
      </c>
      <c r="J850" s="1" t="s">
        <v>1593</v>
      </c>
      <c r="K850" t="s">
        <v>1594</v>
      </c>
      <c r="L850" s="1" t="s">
        <v>1593</v>
      </c>
      <c r="M850" s="1">
        <v>0</v>
      </c>
    </row>
    <row r="851" spans="1:13" x14ac:dyDescent="0.35">
      <c r="A851" s="1" t="s">
        <v>1595</v>
      </c>
      <c r="B851" t="s">
        <v>1596</v>
      </c>
      <c r="C851" s="1" t="s">
        <v>1595</v>
      </c>
      <c r="D851" s="1">
        <v>0</v>
      </c>
      <c r="J851" s="1" t="s">
        <v>1595</v>
      </c>
      <c r="K851" t="s">
        <v>1596</v>
      </c>
      <c r="L851" s="1" t="s">
        <v>1595</v>
      </c>
      <c r="M851" s="1">
        <v>0</v>
      </c>
    </row>
    <row r="852" spans="1:13" x14ac:dyDescent="0.35">
      <c r="A852" s="1" t="s">
        <v>1597</v>
      </c>
      <c r="B852" t="s">
        <v>1598</v>
      </c>
      <c r="C852" s="1" t="s">
        <v>1597</v>
      </c>
      <c r="D852" s="1">
        <v>0</v>
      </c>
      <c r="J852" s="1" t="s">
        <v>1597</v>
      </c>
      <c r="K852" t="s">
        <v>1598</v>
      </c>
      <c r="L852" s="1" t="s">
        <v>1597</v>
      </c>
      <c r="M852" s="1">
        <v>0</v>
      </c>
    </row>
    <row r="853" spans="1:13" x14ac:dyDescent="0.35">
      <c r="A853" s="1" t="s">
        <v>1599</v>
      </c>
      <c r="B853" t="s">
        <v>1600</v>
      </c>
      <c r="C853" s="1" t="s">
        <v>1599</v>
      </c>
      <c r="D853" s="1">
        <v>0</v>
      </c>
      <c r="J853" s="1" t="s">
        <v>1599</v>
      </c>
      <c r="K853" t="s">
        <v>1600</v>
      </c>
      <c r="L853" s="1" t="s">
        <v>1599</v>
      </c>
      <c r="M853" s="1">
        <v>0</v>
      </c>
    </row>
    <row r="854" spans="1:13" x14ac:dyDescent="0.35">
      <c r="A854" s="1" t="s">
        <v>1601</v>
      </c>
      <c r="B854" t="s">
        <v>1602</v>
      </c>
      <c r="C854" s="1" t="s">
        <v>1601</v>
      </c>
      <c r="D854" s="1">
        <v>0</v>
      </c>
      <c r="J854" s="1" t="s">
        <v>1601</v>
      </c>
      <c r="K854" t="s">
        <v>1602</v>
      </c>
      <c r="L854" s="1" t="s">
        <v>1601</v>
      </c>
      <c r="M854" s="1">
        <v>0</v>
      </c>
    </row>
    <row r="855" spans="1:13" x14ac:dyDescent="0.35">
      <c r="A855" s="1" t="s">
        <v>1603</v>
      </c>
      <c r="B855" t="s">
        <v>1604</v>
      </c>
      <c r="C855" s="1" t="s">
        <v>1603</v>
      </c>
      <c r="D855" s="1">
        <v>0</v>
      </c>
      <c r="J855" s="1" t="s">
        <v>1603</v>
      </c>
      <c r="K855" t="s">
        <v>1604</v>
      </c>
      <c r="L855" s="1" t="s">
        <v>1603</v>
      </c>
      <c r="M855" s="1">
        <v>0</v>
      </c>
    </row>
    <row r="856" spans="1:13" x14ac:dyDescent="0.35">
      <c r="A856" s="1" t="s">
        <v>1605</v>
      </c>
      <c r="B856" t="s">
        <v>1606</v>
      </c>
      <c r="C856" s="1" t="s">
        <v>1605</v>
      </c>
      <c r="D856" s="1">
        <v>0</v>
      </c>
      <c r="J856" s="1" t="s">
        <v>1605</v>
      </c>
      <c r="K856" t="s">
        <v>1606</v>
      </c>
      <c r="L856" s="1" t="s">
        <v>1605</v>
      </c>
      <c r="M856" s="1">
        <v>0</v>
      </c>
    </row>
    <row r="857" spans="1:13" x14ac:dyDescent="0.35">
      <c r="A857" s="1" t="s">
        <v>1607</v>
      </c>
      <c r="B857" t="s">
        <v>1608</v>
      </c>
      <c r="C857" s="1" t="s">
        <v>1607</v>
      </c>
      <c r="D857" s="1">
        <v>0</v>
      </c>
      <c r="J857" s="1" t="s">
        <v>1607</v>
      </c>
      <c r="K857" t="s">
        <v>1608</v>
      </c>
      <c r="L857" s="1" t="s">
        <v>1607</v>
      </c>
      <c r="M857" s="1">
        <v>0</v>
      </c>
    </row>
    <row r="858" spans="1:13" x14ac:dyDescent="0.35">
      <c r="A858" s="1" t="s">
        <v>1609</v>
      </c>
      <c r="B858" t="s">
        <v>1610</v>
      </c>
      <c r="C858" s="1" t="s">
        <v>1609</v>
      </c>
      <c r="D858" s="1">
        <v>0</v>
      </c>
      <c r="J858" s="1" t="s">
        <v>1609</v>
      </c>
      <c r="K858" t="s">
        <v>1610</v>
      </c>
      <c r="L858" s="1" t="s">
        <v>1609</v>
      </c>
      <c r="M858" s="1">
        <v>0</v>
      </c>
    </row>
    <row r="859" spans="1:13" x14ac:dyDescent="0.35">
      <c r="A859" s="1" t="s">
        <v>1611</v>
      </c>
      <c r="B859" t="s">
        <v>1612</v>
      </c>
      <c r="C859" s="1" t="s">
        <v>1611</v>
      </c>
      <c r="D859" s="1">
        <v>0</v>
      </c>
      <c r="J859" s="1" t="s">
        <v>1611</v>
      </c>
      <c r="K859" t="s">
        <v>1612</v>
      </c>
      <c r="L859" s="1" t="s">
        <v>1611</v>
      </c>
      <c r="M859" s="1">
        <v>0</v>
      </c>
    </row>
    <row r="860" spans="1:13" x14ac:dyDescent="0.35">
      <c r="A860" s="1" t="s">
        <v>1613</v>
      </c>
      <c r="B860" t="s">
        <v>1614</v>
      </c>
      <c r="C860" s="1" t="s">
        <v>1613</v>
      </c>
      <c r="D860" s="1">
        <v>0</v>
      </c>
      <c r="J860" s="1" t="s">
        <v>1613</v>
      </c>
      <c r="K860" t="s">
        <v>1614</v>
      </c>
      <c r="L860" s="1" t="s">
        <v>1613</v>
      </c>
      <c r="M860" s="1">
        <v>0</v>
      </c>
    </row>
    <row r="861" spans="1:13" x14ac:dyDescent="0.35">
      <c r="A861" s="1" t="s">
        <v>1615</v>
      </c>
      <c r="B861" t="s">
        <v>1616</v>
      </c>
      <c r="C861" s="1" t="s">
        <v>1615</v>
      </c>
      <c r="D861" s="1">
        <v>0</v>
      </c>
      <c r="J861" s="1" t="s">
        <v>1615</v>
      </c>
      <c r="K861" t="s">
        <v>1616</v>
      </c>
      <c r="L861" s="1" t="s">
        <v>1615</v>
      </c>
      <c r="M861" s="1">
        <v>0</v>
      </c>
    </row>
    <row r="862" spans="1:13" x14ac:dyDescent="0.35">
      <c r="A862" s="1" t="s">
        <v>1617</v>
      </c>
      <c r="B862" t="s">
        <v>1618</v>
      </c>
      <c r="C862" s="1" t="s">
        <v>1617</v>
      </c>
      <c r="D862" s="1">
        <v>0</v>
      </c>
      <c r="J862" s="1" t="s">
        <v>1617</v>
      </c>
      <c r="K862" t="s">
        <v>1618</v>
      </c>
      <c r="L862" s="1" t="s">
        <v>1617</v>
      </c>
      <c r="M862" s="1">
        <v>0</v>
      </c>
    </row>
    <row r="863" spans="1:13" x14ac:dyDescent="0.35">
      <c r="A863" s="1" t="s">
        <v>1619</v>
      </c>
      <c r="B863" t="s">
        <v>1620</v>
      </c>
      <c r="C863" s="1" t="s">
        <v>1619</v>
      </c>
      <c r="D863" s="1">
        <v>0</v>
      </c>
      <c r="J863" s="1" t="s">
        <v>1619</v>
      </c>
      <c r="K863" t="s">
        <v>1620</v>
      </c>
      <c r="L863" s="1" t="s">
        <v>1619</v>
      </c>
      <c r="M863" s="1">
        <v>0</v>
      </c>
    </row>
    <row r="864" spans="1:13" x14ac:dyDescent="0.35">
      <c r="A864" s="1" t="s">
        <v>1621</v>
      </c>
      <c r="B864" t="s">
        <v>1622</v>
      </c>
      <c r="C864" s="1" t="s">
        <v>1621</v>
      </c>
      <c r="D864" s="1">
        <v>0</v>
      </c>
      <c r="J864" s="1" t="s">
        <v>1621</v>
      </c>
      <c r="K864" t="s">
        <v>1622</v>
      </c>
      <c r="L864" s="1" t="s">
        <v>1621</v>
      </c>
      <c r="M864" s="1">
        <v>0</v>
      </c>
    </row>
    <row r="865" spans="1:13" x14ac:dyDescent="0.35">
      <c r="A865" s="1" t="s">
        <v>1623</v>
      </c>
      <c r="B865" t="s">
        <v>1624</v>
      </c>
      <c r="C865" s="1" t="s">
        <v>1623</v>
      </c>
      <c r="D865" s="1">
        <v>0</v>
      </c>
      <c r="J865" s="1" t="s">
        <v>1623</v>
      </c>
      <c r="K865" t="s">
        <v>1624</v>
      </c>
      <c r="L865" s="1" t="s">
        <v>1623</v>
      </c>
      <c r="M865" s="1">
        <v>0</v>
      </c>
    </row>
    <row r="866" spans="1:13" x14ac:dyDescent="0.35">
      <c r="A866" s="1" t="s">
        <v>1625</v>
      </c>
      <c r="B866" t="s">
        <v>1626</v>
      </c>
      <c r="C866" s="1" t="s">
        <v>1625</v>
      </c>
      <c r="D866" s="1">
        <v>0</v>
      </c>
      <c r="J866" s="1" t="s">
        <v>1625</v>
      </c>
      <c r="K866" t="s">
        <v>1626</v>
      </c>
      <c r="L866" s="1" t="s">
        <v>1625</v>
      </c>
      <c r="M866" s="1">
        <v>0</v>
      </c>
    </row>
    <row r="867" spans="1:13" x14ac:dyDescent="0.35">
      <c r="A867" s="1" t="s">
        <v>1627</v>
      </c>
      <c r="B867" t="s">
        <v>1628</v>
      </c>
      <c r="C867" s="1" t="s">
        <v>1627</v>
      </c>
      <c r="D867" s="1">
        <v>0</v>
      </c>
      <c r="J867" s="1" t="s">
        <v>1627</v>
      </c>
      <c r="K867" t="s">
        <v>1628</v>
      </c>
      <c r="L867" s="1" t="s">
        <v>1627</v>
      </c>
      <c r="M867" s="1">
        <v>0</v>
      </c>
    </row>
    <row r="868" spans="1:13" x14ac:dyDescent="0.35">
      <c r="A868" s="1" t="s">
        <v>1629</v>
      </c>
      <c r="B868" t="s">
        <v>1630</v>
      </c>
      <c r="C868" s="1" t="s">
        <v>1629</v>
      </c>
      <c r="D868" s="1">
        <v>0</v>
      </c>
      <c r="J868" s="1" t="s">
        <v>1629</v>
      </c>
      <c r="K868" t="s">
        <v>1630</v>
      </c>
      <c r="L868" s="1" t="s">
        <v>1629</v>
      </c>
      <c r="M868" s="1">
        <v>0</v>
      </c>
    </row>
    <row r="869" spans="1:13" x14ac:dyDescent="0.35">
      <c r="A869" s="1" t="s">
        <v>1631</v>
      </c>
      <c r="B869" t="s">
        <v>1632</v>
      </c>
      <c r="C869" s="1" t="s">
        <v>1631</v>
      </c>
      <c r="D869" s="1">
        <v>0</v>
      </c>
      <c r="J869" s="1" t="s">
        <v>1631</v>
      </c>
      <c r="K869" t="s">
        <v>1632</v>
      </c>
      <c r="L869" s="1" t="s">
        <v>1631</v>
      </c>
      <c r="M869" s="1">
        <v>0</v>
      </c>
    </row>
    <row r="870" spans="1:13" x14ac:dyDescent="0.35">
      <c r="A870" s="1" t="s">
        <v>1633</v>
      </c>
      <c r="B870" t="s">
        <v>1634</v>
      </c>
      <c r="C870" s="1" t="s">
        <v>1633</v>
      </c>
      <c r="D870" s="1">
        <v>0</v>
      </c>
      <c r="J870" s="1" t="s">
        <v>1633</v>
      </c>
      <c r="K870" t="s">
        <v>1634</v>
      </c>
      <c r="L870" s="1" t="s">
        <v>1633</v>
      </c>
      <c r="M870" s="1">
        <v>0</v>
      </c>
    </row>
    <row r="871" spans="1:13" x14ac:dyDescent="0.35">
      <c r="A871" s="1" t="s">
        <v>1635</v>
      </c>
      <c r="B871" t="s">
        <v>1636</v>
      </c>
      <c r="C871" s="1" t="s">
        <v>1635</v>
      </c>
      <c r="D871" s="1">
        <v>0</v>
      </c>
      <c r="J871" s="1" t="s">
        <v>1635</v>
      </c>
      <c r="K871" t="s">
        <v>1636</v>
      </c>
      <c r="L871" s="1" t="s">
        <v>1635</v>
      </c>
      <c r="M871" s="1">
        <v>0</v>
      </c>
    </row>
    <row r="872" spans="1:13" x14ac:dyDescent="0.35">
      <c r="A872" s="1" t="s">
        <v>1637</v>
      </c>
      <c r="B872" t="s">
        <v>1638</v>
      </c>
      <c r="C872" s="1" t="s">
        <v>1637</v>
      </c>
      <c r="D872" s="1">
        <v>0</v>
      </c>
      <c r="J872" s="1" t="s">
        <v>1637</v>
      </c>
      <c r="K872" t="s">
        <v>1638</v>
      </c>
      <c r="L872" s="1" t="s">
        <v>1637</v>
      </c>
      <c r="M872" s="1">
        <v>0</v>
      </c>
    </row>
    <row r="873" spans="1:13" x14ac:dyDescent="0.35">
      <c r="A873" s="1" t="s">
        <v>1639</v>
      </c>
      <c r="B873" t="s">
        <v>1640</v>
      </c>
      <c r="C873" s="1" t="s">
        <v>1639</v>
      </c>
      <c r="D873" s="1">
        <v>0</v>
      </c>
      <c r="J873" s="1" t="s">
        <v>1639</v>
      </c>
      <c r="K873" t="s">
        <v>1640</v>
      </c>
      <c r="L873" s="1" t="s">
        <v>1639</v>
      </c>
      <c r="M873" s="1">
        <v>0</v>
      </c>
    </row>
    <row r="874" spans="1:13" x14ac:dyDescent="0.35">
      <c r="A874" s="1" t="s">
        <v>1641</v>
      </c>
      <c r="B874" t="s">
        <v>1642</v>
      </c>
      <c r="C874" s="1" t="s">
        <v>1641</v>
      </c>
      <c r="D874" s="1">
        <v>0</v>
      </c>
      <c r="J874" s="1" t="s">
        <v>1641</v>
      </c>
      <c r="K874" t="s">
        <v>1642</v>
      </c>
      <c r="L874" s="1" t="s">
        <v>1641</v>
      </c>
      <c r="M874" s="1">
        <v>0</v>
      </c>
    </row>
    <row r="875" spans="1:13" x14ac:dyDescent="0.35">
      <c r="A875" s="1" t="s">
        <v>1643</v>
      </c>
      <c r="B875" t="s">
        <v>1644</v>
      </c>
      <c r="C875" s="1" t="s">
        <v>1643</v>
      </c>
      <c r="D875" s="1">
        <v>0</v>
      </c>
      <c r="J875" s="1" t="s">
        <v>1643</v>
      </c>
      <c r="K875" t="s">
        <v>1644</v>
      </c>
      <c r="L875" s="1" t="s">
        <v>1643</v>
      </c>
      <c r="M875" s="1">
        <v>0</v>
      </c>
    </row>
    <row r="876" spans="1:13" x14ac:dyDescent="0.35">
      <c r="A876" s="1" t="s">
        <v>1645</v>
      </c>
      <c r="B876" t="s">
        <v>1646</v>
      </c>
      <c r="C876" s="1" t="s">
        <v>1645</v>
      </c>
      <c r="D876" s="1">
        <v>0</v>
      </c>
      <c r="J876" s="1" t="s">
        <v>1645</v>
      </c>
      <c r="K876" t="s">
        <v>1646</v>
      </c>
      <c r="L876" s="1" t="s">
        <v>1645</v>
      </c>
      <c r="M876" s="1">
        <v>0</v>
      </c>
    </row>
    <row r="877" spans="1:13" x14ac:dyDescent="0.35">
      <c r="A877" s="1" t="s">
        <v>1647</v>
      </c>
      <c r="B877" t="s">
        <v>1648</v>
      </c>
      <c r="C877" s="1" t="s">
        <v>1647</v>
      </c>
      <c r="D877" s="1">
        <v>0</v>
      </c>
      <c r="J877" s="1" t="s">
        <v>1647</v>
      </c>
      <c r="K877" t="s">
        <v>1648</v>
      </c>
      <c r="L877" s="1" t="s">
        <v>1647</v>
      </c>
      <c r="M877" s="1">
        <v>0</v>
      </c>
    </row>
    <row r="878" spans="1:13" x14ac:dyDescent="0.35">
      <c r="A878" s="1" t="s">
        <v>1649</v>
      </c>
      <c r="B878" t="s">
        <v>1650</v>
      </c>
      <c r="C878" s="1" t="s">
        <v>1649</v>
      </c>
      <c r="D878" s="1">
        <v>0</v>
      </c>
      <c r="J878" s="1" t="s">
        <v>1649</v>
      </c>
      <c r="K878" t="s">
        <v>1650</v>
      </c>
      <c r="L878" s="1" t="s">
        <v>1649</v>
      </c>
      <c r="M878" s="1">
        <v>0</v>
      </c>
    </row>
    <row r="879" spans="1:13" x14ac:dyDescent="0.35">
      <c r="A879" s="1" t="s">
        <v>1651</v>
      </c>
      <c r="B879" t="s">
        <v>1652</v>
      </c>
      <c r="C879" s="1" t="s">
        <v>1651</v>
      </c>
      <c r="D879" s="1">
        <v>0</v>
      </c>
      <c r="J879" s="1" t="s">
        <v>1651</v>
      </c>
      <c r="K879" t="s">
        <v>1652</v>
      </c>
      <c r="L879" s="1" t="s">
        <v>1651</v>
      </c>
      <c r="M879" s="1">
        <v>0</v>
      </c>
    </row>
    <row r="880" spans="1:13" x14ac:dyDescent="0.35">
      <c r="A880" s="1" t="s">
        <v>1653</v>
      </c>
      <c r="B880" t="s">
        <v>1654</v>
      </c>
      <c r="C880" s="1" t="s">
        <v>1653</v>
      </c>
      <c r="D880" s="1">
        <v>0</v>
      </c>
      <c r="J880" s="1" t="s">
        <v>1653</v>
      </c>
      <c r="K880" t="s">
        <v>1654</v>
      </c>
      <c r="L880" s="1" t="s">
        <v>1653</v>
      </c>
      <c r="M880" s="1">
        <v>0</v>
      </c>
    </row>
    <row r="881" spans="1:13" x14ac:dyDescent="0.35">
      <c r="A881" s="1" t="s">
        <v>1655</v>
      </c>
      <c r="B881" t="s">
        <v>1656</v>
      </c>
      <c r="C881" s="1" t="s">
        <v>1655</v>
      </c>
      <c r="D881" s="1">
        <v>0</v>
      </c>
      <c r="J881" s="1" t="s">
        <v>1655</v>
      </c>
      <c r="K881" t="s">
        <v>1656</v>
      </c>
      <c r="L881" s="1" t="s">
        <v>1655</v>
      </c>
      <c r="M881" s="1">
        <v>0</v>
      </c>
    </row>
    <row r="882" spans="1:13" x14ac:dyDescent="0.35">
      <c r="A882" s="1" t="s">
        <v>1657</v>
      </c>
      <c r="B882" t="s">
        <v>1658</v>
      </c>
      <c r="C882" s="1" t="s">
        <v>1657</v>
      </c>
      <c r="D882" s="1">
        <v>0</v>
      </c>
      <c r="J882" s="1" t="s">
        <v>1657</v>
      </c>
      <c r="K882" t="s">
        <v>1658</v>
      </c>
      <c r="L882" s="1" t="s">
        <v>1657</v>
      </c>
      <c r="M882" s="1">
        <v>0</v>
      </c>
    </row>
    <row r="883" spans="1:13" x14ac:dyDescent="0.35">
      <c r="A883" s="1" t="s">
        <v>1659</v>
      </c>
      <c r="B883" t="s">
        <v>1660</v>
      </c>
      <c r="C883" s="1" t="s">
        <v>1659</v>
      </c>
      <c r="D883" s="1">
        <v>0</v>
      </c>
      <c r="J883" s="1" t="s">
        <v>1659</v>
      </c>
      <c r="K883" t="s">
        <v>1660</v>
      </c>
      <c r="L883" s="1" t="s">
        <v>1659</v>
      </c>
      <c r="M883" s="1">
        <v>0</v>
      </c>
    </row>
    <row r="884" spans="1:13" x14ac:dyDescent="0.35">
      <c r="A884" s="1" t="s">
        <v>1661</v>
      </c>
      <c r="B884" t="s">
        <v>1662</v>
      </c>
      <c r="C884" s="1" t="s">
        <v>1661</v>
      </c>
      <c r="D884" s="1">
        <v>0</v>
      </c>
      <c r="J884" s="1" t="s">
        <v>1661</v>
      </c>
      <c r="K884" t="s">
        <v>1662</v>
      </c>
      <c r="L884" s="1" t="s">
        <v>1661</v>
      </c>
      <c r="M884" s="1">
        <v>0</v>
      </c>
    </row>
    <row r="885" spans="1:13" x14ac:dyDescent="0.35">
      <c r="A885" s="1" t="s">
        <v>1663</v>
      </c>
      <c r="B885" t="s">
        <v>1664</v>
      </c>
      <c r="C885" s="1" t="s">
        <v>1663</v>
      </c>
      <c r="D885" s="1">
        <v>0</v>
      </c>
      <c r="J885" s="1" t="s">
        <v>1663</v>
      </c>
      <c r="K885" t="s">
        <v>1664</v>
      </c>
      <c r="L885" s="1" t="s">
        <v>1663</v>
      </c>
      <c r="M885" s="1">
        <v>0</v>
      </c>
    </row>
    <row r="886" spans="1:13" x14ac:dyDescent="0.35">
      <c r="A886" s="1" t="s">
        <v>1665</v>
      </c>
      <c r="B886" t="s">
        <v>1666</v>
      </c>
      <c r="C886" s="1" t="s">
        <v>1665</v>
      </c>
      <c r="D886" s="1">
        <v>0</v>
      </c>
      <c r="J886" s="1" t="s">
        <v>1665</v>
      </c>
      <c r="K886" t="s">
        <v>1666</v>
      </c>
      <c r="L886" s="1" t="s">
        <v>1665</v>
      </c>
      <c r="M886" s="1">
        <v>0</v>
      </c>
    </row>
    <row r="887" spans="1:13" x14ac:dyDescent="0.35">
      <c r="A887" s="1" t="s">
        <v>1667</v>
      </c>
      <c r="B887" t="s">
        <v>1668</v>
      </c>
      <c r="C887" s="1" t="s">
        <v>1667</v>
      </c>
      <c r="D887" s="1">
        <v>0</v>
      </c>
      <c r="J887" s="1" t="s">
        <v>1667</v>
      </c>
      <c r="K887" t="s">
        <v>1668</v>
      </c>
      <c r="L887" s="1" t="s">
        <v>1667</v>
      </c>
      <c r="M887" s="1">
        <v>0</v>
      </c>
    </row>
    <row r="888" spans="1:13" x14ac:dyDescent="0.35">
      <c r="A888" s="1" t="s">
        <v>1669</v>
      </c>
      <c r="B888" t="s">
        <v>1670</v>
      </c>
      <c r="C888" s="1" t="s">
        <v>1669</v>
      </c>
      <c r="D888" s="1">
        <v>0</v>
      </c>
      <c r="J888" s="1" t="s">
        <v>1669</v>
      </c>
      <c r="K888" t="s">
        <v>1670</v>
      </c>
      <c r="L888" s="1" t="s">
        <v>1669</v>
      </c>
      <c r="M888" s="1">
        <v>0</v>
      </c>
    </row>
    <row r="889" spans="1:13" x14ac:dyDescent="0.35">
      <c r="A889" s="1" t="s">
        <v>1671</v>
      </c>
      <c r="B889" t="s">
        <v>1672</v>
      </c>
      <c r="C889" s="1" t="s">
        <v>1671</v>
      </c>
      <c r="D889" s="1">
        <v>0</v>
      </c>
      <c r="J889" s="1" t="s">
        <v>1671</v>
      </c>
      <c r="K889" t="s">
        <v>1672</v>
      </c>
      <c r="L889" s="1" t="s">
        <v>1671</v>
      </c>
      <c r="M889" s="1">
        <v>0</v>
      </c>
    </row>
    <row r="890" spans="1:13" x14ac:dyDescent="0.35">
      <c r="A890" s="1" t="s">
        <v>1673</v>
      </c>
      <c r="B890" t="s">
        <v>1674</v>
      </c>
      <c r="C890" s="1" t="s">
        <v>1673</v>
      </c>
      <c r="D890" s="1">
        <v>0</v>
      </c>
      <c r="J890" s="1" t="s">
        <v>1673</v>
      </c>
      <c r="K890" t="s">
        <v>1674</v>
      </c>
      <c r="L890" s="1" t="s">
        <v>1673</v>
      </c>
      <c r="M890" s="1">
        <v>0</v>
      </c>
    </row>
    <row r="891" spans="1:13" x14ac:dyDescent="0.35">
      <c r="A891" s="1" t="s">
        <v>1675</v>
      </c>
      <c r="B891" t="s">
        <v>1676</v>
      </c>
      <c r="C891" s="1" t="s">
        <v>1675</v>
      </c>
      <c r="D891" s="1">
        <v>0</v>
      </c>
      <c r="J891" s="1" t="s">
        <v>1675</v>
      </c>
      <c r="K891" t="s">
        <v>1676</v>
      </c>
      <c r="L891" s="1" t="s">
        <v>1675</v>
      </c>
      <c r="M891" s="1">
        <v>0</v>
      </c>
    </row>
    <row r="892" spans="1:13" x14ac:dyDescent="0.35">
      <c r="A892" s="1" t="s">
        <v>1677</v>
      </c>
      <c r="B892" t="s">
        <v>1678</v>
      </c>
      <c r="C892" s="1" t="s">
        <v>1677</v>
      </c>
      <c r="D892" s="1">
        <v>0</v>
      </c>
      <c r="J892" s="1" t="s">
        <v>1677</v>
      </c>
      <c r="K892" t="s">
        <v>1678</v>
      </c>
      <c r="L892" s="1" t="s">
        <v>1677</v>
      </c>
      <c r="M892" s="1">
        <v>0</v>
      </c>
    </row>
    <row r="893" spans="1:13" x14ac:dyDescent="0.35">
      <c r="A893" s="1" t="s">
        <v>1679</v>
      </c>
      <c r="B893" t="s">
        <v>1680</v>
      </c>
      <c r="C893" s="1" t="s">
        <v>1679</v>
      </c>
      <c r="D893" s="1">
        <v>0</v>
      </c>
      <c r="J893" s="1" t="s">
        <v>1679</v>
      </c>
      <c r="K893" t="s">
        <v>1680</v>
      </c>
      <c r="L893" s="1" t="s">
        <v>1679</v>
      </c>
      <c r="M893" s="1">
        <v>0</v>
      </c>
    </row>
    <row r="894" spans="1:13" x14ac:dyDescent="0.35">
      <c r="A894" s="1" t="s">
        <v>1681</v>
      </c>
      <c r="B894" t="s">
        <v>1682</v>
      </c>
      <c r="C894" s="1" t="s">
        <v>1681</v>
      </c>
      <c r="D894" s="1">
        <v>0</v>
      </c>
      <c r="J894" s="1" t="s">
        <v>1681</v>
      </c>
      <c r="K894" t="s">
        <v>1682</v>
      </c>
      <c r="L894" s="1" t="s">
        <v>1681</v>
      </c>
      <c r="M894" s="1">
        <v>0</v>
      </c>
    </row>
    <row r="895" spans="1:13" x14ac:dyDescent="0.35">
      <c r="A895" s="1" t="s">
        <v>1683</v>
      </c>
      <c r="B895" t="s">
        <v>1684</v>
      </c>
      <c r="C895" s="1" t="s">
        <v>1683</v>
      </c>
      <c r="D895" s="1">
        <v>0</v>
      </c>
      <c r="J895" s="1" t="s">
        <v>1683</v>
      </c>
      <c r="K895" t="s">
        <v>1684</v>
      </c>
      <c r="L895" s="1" t="s">
        <v>1683</v>
      </c>
      <c r="M895" s="1">
        <v>0</v>
      </c>
    </row>
    <row r="896" spans="1:13" x14ac:dyDescent="0.35">
      <c r="A896" s="1" t="s">
        <v>1685</v>
      </c>
      <c r="B896" t="s">
        <v>1686</v>
      </c>
      <c r="C896" s="1" t="s">
        <v>1685</v>
      </c>
      <c r="D896" s="1">
        <v>0</v>
      </c>
      <c r="J896" s="1" t="s">
        <v>1685</v>
      </c>
      <c r="K896" t="s">
        <v>1686</v>
      </c>
      <c r="L896" s="1" t="s">
        <v>1685</v>
      </c>
      <c r="M896" s="1">
        <v>0</v>
      </c>
    </row>
    <row r="897" spans="1:13" x14ac:dyDescent="0.35">
      <c r="A897" s="1" t="s">
        <v>1687</v>
      </c>
      <c r="B897" t="s">
        <v>1688</v>
      </c>
      <c r="C897" s="1" t="s">
        <v>1687</v>
      </c>
      <c r="D897" s="1">
        <v>0</v>
      </c>
      <c r="J897" s="1" t="s">
        <v>1687</v>
      </c>
      <c r="K897" t="s">
        <v>1688</v>
      </c>
      <c r="L897" s="1" t="s">
        <v>1687</v>
      </c>
      <c r="M897" s="1">
        <v>0</v>
      </c>
    </row>
    <row r="898" spans="1:13" x14ac:dyDescent="0.35">
      <c r="A898" s="1" t="s">
        <v>1689</v>
      </c>
      <c r="B898" t="s">
        <v>1690</v>
      </c>
      <c r="C898" s="1" t="s">
        <v>1689</v>
      </c>
      <c r="D898" s="1">
        <v>0</v>
      </c>
      <c r="J898" s="1" t="s">
        <v>1689</v>
      </c>
      <c r="K898" t="s">
        <v>1690</v>
      </c>
      <c r="L898" s="1" t="s">
        <v>1689</v>
      </c>
      <c r="M898" s="1">
        <v>0</v>
      </c>
    </row>
    <row r="899" spans="1:13" x14ac:dyDescent="0.35">
      <c r="A899" s="1" t="s">
        <v>1691</v>
      </c>
      <c r="B899" t="s">
        <v>1692</v>
      </c>
      <c r="C899" s="1" t="s">
        <v>1691</v>
      </c>
      <c r="D899" s="1">
        <v>0</v>
      </c>
      <c r="J899" s="1" t="s">
        <v>1691</v>
      </c>
      <c r="K899" t="s">
        <v>1692</v>
      </c>
      <c r="L899" s="1" t="s">
        <v>1691</v>
      </c>
      <c r="M899" s="1">
        <v>0</v>
      </c>
    </row>
    <row r="900" spans="1:13" x14ac:dyDescent="0.35">
      <c r="A900" s="1" t="s">
        <v>1693</v>
      </c>
      <c r="B900" t="s">
        <v>1694</v>
      </c>
      <c r="C900" s="1" t="s">
        <v>1693</v>
      </c>
      <c r="D900" s="1">
        <v>0</v>
      </c>
      <c r="J900" s="1" t="s">
        <v>1693</v>
      </c>
      <c r="K900" t="s">
        <v>1694</v>
      </c>
      <c r="L900" s="1" t="s">
        <v>1693</v>
      </c>
      <c r="M900" s="1">
        <v>0</v>
      </c>
    </row>
    <row r="901" spans="1:13" x14ac:dyDescent="0.35">
      <c r="A901" s="1" t="s">
        <v>1695</v>
      </c>
      <c r="B901" t="s">
        <v>1696</v>
      </c>
      <c r="C901" s="1" t="s">
        <v>1695</v>
      </c>
      <c r="D901" s="1">
        <v>0</v>
      </c>
      <c r="J901" s="1" t="s">
        <v>1695</v>
      </c>
      <c r="K901" t="s">
        <v>1696</v>
      </c>
      <c r="L901" s="1" t="s">
        <v>1695</v>
      </c>
      <c r="M901" s="1">
        <v>0</v>
      </c>
    </row>
    <row r="902" spans="1:13" x14ac:dyDescent="0.35">
      <c r="A902" s="1" t="s">
        <v>1697</v>
      </c>
      <c r="B902" t="s">
        <v>1698</v>
      </c>
      <c r="C902" s="1" t="s">
        <v>1697</v>
      </c>
      <c r="D902" s="1">
        <v>0</v>
      </c>
      <c r="J902" s="1" t="s">
        <v>1697</v>
      </c>
      <c r="K902" t="s">
        <v>1698</v>
      </c>
      <c r="L902" s="1" t="s">
        <v>1697</v>
      </c>
      <c r="M902" s="1">
        <v>0</v>
      </c>
    </row>
    <row r="903" spans="1:13" x14ac:dyDescent="0.35">
      <c r="A903" s="1" t="s">
        <v>1699</v>
      </c>
      <c r="B903" t="s">
        <v>1700</v>
      </c>
      <c r="C903" s="1" t="s">
        <v>1699</v>
      </c>
      <c r="D903" s="1">
        <v>0</v>
      </c>
      <c r="J903" s="1" t="s">
        <v>1699</v>
      </c>
      <c r="K903" t="s">
        <v>1700</v>
      </c>
      <c r="L903" s="1" t="s">
        <v>1699</v>
      </c>
      <c r="M903" s="1">
        <v>0</v>
      </c>
    </row>
    <row r="904" spans="1:13" x14ac:dyDescent="0.35">
      <c r="A904" s="1" t="s">
        <v>1701</v>
      </c>
      <c r="B904" t="s">
        <v>1702</v>
      </c>
      <c r="C904" s="1" t="s">
        <v>1701</v>
      </c>
      <c r="D904" s="1">
        <v>0</v>
      </c>
      <c r="J904" s="1" t="s">
        <v>1701</v>
      </c>
      <c r="K904" t="s">
        <v>1702</v>
      </c>
      <c r="L904" s="1" t="s">
        <v>1701</v>
      </c>
      <c r="M904" s="1">
        <v>0</v>
      </c>
    </row>
    <row r="905" spans="1:13" x14ac:dyDescent="0.35">
      <c r="A905" s="1" t="s">
        <v>1703</v>
      </c>
      <c r="B905" t="s">
        <v>1704</v>
      </c>
      <c r="C905" s="1" t="s">
        <v>1703</v>
      </c>
      <c r="D905" s="1">
        <v>0</v>
      </c>
      <c r="J905" s="1" t="s">
        <v>1703</v>
      </c>
      <c r="K905" t="s">
        <v>1704</v>
      </c>
      <c r="L905" s="1" t="s">
        <v>1703</v>
      </c>
      <c r="M905" s="1">
        <v>0</v>
      </c>
    </row>
    <row r="906" spans="1:13" x14ac:dyDescent="0.35">
      <c r="A906" s="1" t="s">
        <v>1705</v>
      </c>
      <c r="B906" t="s">
        <v>1706</v>
      </c>
      <c r="C906" s="1" t="s">
        <v>1705</v>
      </c>
      <c r="D906" s="1">
        <v>0</v>
      </c>
      <c r="J906" s="1" t="s">
        <v>1705</v>
      </c>
      <c r="K906" t="s">
        <v>1706</v>
      </c>
      <c r="L906" s="1" t="s">
        <v>1705</v>
      </c>
      <c r="M906" s="1">
        <v>0</v>
      </c>
    </row>
    <row r="907" spans="1:13" x14ac:dyDescent="0.35">
      <c r="A907" s="1" t="s">
        <v>1707</v>
      </c>
      <c r="B907" t="s">
        <v>1708</v>
      </c>
      <c r="C907" s="1" t="s">
        <v>1707</v>
      </c>
      <c r="D907" s="1">
        <v>0</v>
      </c>
      <c r="J907" s="1" t="s">
        <v>1707</v>
      </c>
      <c r="K907" t="s">
        <v>1708</v>
      </c>
      <c r="L907" s="1" t="s">
        <v>1707</v>
      </c>
      <c r="M907" s="1">
        <v>0</v>
      </c>
    </row>
    <row r="908" spans="1:13" x14ac:dyDescent="0.35">
      <c r="A908" s="1" t="s">
        <v>1709</v>
      </c>
      <c r="B908" t="s">
        <v>1710</v>
      </c>
      <c r="C908" s="1" t="s">
        <v>1709</v>
      </c>
      <c r="D908" s="1">
        <v>0</v>
      </c>
      <c r="J908" s="1" t="s">
        <v>1709</v>
      </c>
      <c r="K908" t="s">
        <v>1710</v>
      </c>
      <c r="L908" s="1" t="s">
        <v>1709</v>
      </c>
      <c r="M908" s="1">
        <v>0</v>
      </c>
    </row>
    <row r="909" spans="1:13" x14ac:dyDescent="0.35">
      <c r="A909" s="1" t="s">
        <v>1711</v>
      </c>
      <c r="B909" t="s">
        <v>1712</v>
      </c>
      <c r="C909" s="1" t="s">
        <v>1711</v>
      </c>
      <c r="D909" s="1">
        <v>0</v>
      </c>
      <c r="J909" s="1" t="s">
        <v>1711</v>
      </c>
      <c r="K909" t="s">
        <v>1712</v>
      </c>
      <c r="L909" s="1" t="s">
        <v>1711</v>
      </c>
      <c r="M909" s="1">
        <v>0</v>
      </c>
    </row>
    <row r="910" spans="1:13" x14ac:dyDescent="0.35">
      <c r="A910" s="1" t="s">
        <v>1713</v>
      </c>
      <c r="B910" t="s">
        <v>1714</v>
      </c>
      <c r="C910" s="1" t="s">
        <v>1713</v>
      </c>
      <c r="D910" s="1">
        <v>0</v>
      </c>
      <c r="J910" s="1" t="s">
        <v>1713</v>
      </c>
      <c r="K910" t="s">
        <v>1714</v>
      </c>
      <c r="L910" s="1" t="s">
        <v>1713</v>
      </c>
      <c r="M910" s="1">
        <v>0</v>
      </c>
    </row>
    <row r="911" spans="1:13" x14ac:dyDescent="0.35">
      <c r="A911" s="1" t="s">
        <v>1715</v>
      </c>
      <c r="B911" t="s">
        <v>1716</v>
      </c>
      <c r="C911" s="1" t="s">
        <v>1715</v>
      </c>
      <c r="D911" s="1">
        <v>0</v>
      </c>
      <c r="J911" s="1" t="s">
        <v>1715</v>
      </c>
      <c r="K911" t="s">
        <v>1716</v>
      </c>
      <c r="L911" s="1" t="s">
        <v>1715</v>
      </c>
      <c r="M911" s="1">
        <v>0</v>
      </c>
    </row>
    <row r="912" spans="1:13" x14ac:dyDescent="0.35">
      <c r="A912" s="1" t="s">
        <v>1717</v>
      </c>
      <c r="B912" t="s">
        <v>1718</v>
      </c>
      <c r="C912" s="1" t="s">
        <v>1717</v>
      </c>
      <c r="D912" s="1">
        <v>0</v>
      </c>
      <c r="J912" s="1" t="s">
        <v>1717</v>
      </c>
      <c r="K912" t="s">
        <v>1718</v>
      </c>
      <c r="L912" s="1" t="s">
        <v>1717</v>
      </c>
      <c r="M912" s="1">
        <v>0</v>
      </c>
    </row>
    <row r="913" spans="1:13" x14ac:dyDescent="0.35">
      <c r="A913" s="1" t="s">
        <v>1719</v>
      </c>
      <c r="B913" t="s">
        <v>1720</v>
      </c>
      <c r="C913" s="1" t="s">
        <v>1719</v>
      </c>
      <c r="D913" s="1">
        <v>0</v>
      </c>
      <c r="J913" s="1" t="s">
        <v>1719</v>
      </c>
      <c r="K913" t="s">
        <v>1720</v>
      </c>
      <c r="L913" s="1" t="s">
        <v>1719</v>
      </c>
      <c r="M913" s="1">
        <v>0</v>
      </c>
    </row>
    <row r="914" spans="1:13" x14ac:dyDescent="0.35">
      <c r="A914" s="1" t="s">
        <v>1721</v>
      </c>
      <c r="B914" t="s">
        <v>1722</v>
      </c>
      <c r="C914" s="1" t="s">
        <v>1721</v>
      </c>
      <c r="D914" s="1">
        <v>0</v>
      </c>
      <c r="J914" s="1" t="s">
        <v>1721</v>
      </c>
      <c r="K914" t="s">
        <v>1722</v>
      </c>
      <c r="L914" s="1" t="s">
        <v>1721</v>
      </c>
      <c r="M914" s="1">
        <v>0</v>
      </c>
    </row>
    <row r="915" spans="1:13" x14ac:dyDescent="0.35">
      <c r="A915" s="1" t="s">
        <v>1723</v>
      </c>
      <c r="B915" t="s">
        <v>1724</v>
      </c>
      <c r="C915" s="1" t="s">
        <v>1723</v>
      </c>
      <c r="D915" s="1">
        <v>0</v>
      </c>
      <c r="J915" s="1" t="s">
        <v>1723</v>
      </c>
      <c r="K915" t="s">
        <v>1724</v>
      </c>
      <c r="L915" s="1" t="s">
        <v>1723</v>
      </c>
      <c r="M915" s="1">
        <v>0</v>
      </c>
    </row>
    <row r="916" spans="1:13" x14ac:dyDescent="0.35">
      <c r="A916" s="1" t="s">
        <v>1725</v>
      </c>
      <c r="B916" t="s">
        <v>1726</v>
      </c>
      <c r="C916" s="1" t="s">
        <v>1725</v>
      </c>
      <c r="D916" s="1">
        <v>0</v>
      </c>
      <c r="J916" s="1" t="s">
        <v>1725</v>
      </c>
      <c r="K916" t="s">
        <v>1726</v>
      </c>
      <c r="L916" s="1" t="s">
        <v>1725</v>
      </c>
      <c r="M916" s="1">
        <v>0</v>
      </c>
    </row>
    <row r="917" spans="1:13" x14ac:dyDescent="0.35">
      <c r="A917" s="1" t="s">
        <v>1727</v>
      </c>
      <c r="B917" t="s">
        <v>1728</v>
      </c>
      <c r="C917" s="1" t="s">
        <v>1727</v>
      </c>
      <c r="D917" s="1">
        <v>0</v>
      </c>
      <c r="J917" s="1" t="s">
        <v>1727</v>
      </c>
      <c r="K917" t="s">
        <v>1728</v>
      </c>
      <c r="L917" s="1" t="s">
        <v>1727</v>
      </c>
      <c r="M917" s="1">
        <v>0</v>
      </c>
    </row>
    <row r="918" spans="1:13" x14ac:dyDescent="0.35">
      <c r="A918" s="1" t="s">
        <v>1729</v>
      </c>
      <c r="B918" t="s">
        <v>1730</v>
      </c>
      <c r="C918" s="1" t="s">
        <v>1729</v>
      </c>
      <c r="D918" s="1">
        <v>0</v>
      </c>
      <c r="J918" s="1" t="s">
        <v>1729</v>
      </c>
      <c r="K918" t="s">
        <v>1730</v>
      </c>
      <c r="L918" s="1" t="s">
        <v>1729</v>
      </c>
      <c r="M918" s="1">
        <v>0</v>
      </c>
    </row>
    <row r="919" spans="1:13" x14ac:dyDescent="0.35">
      <c r="A919" s="1" t="s">
        <v>1731</v>
      </c>
      <c r="B919" t="s">
        <v>1732</v>
      </c>
      <c r="C919" s="1" t="s">
        <v>1731</v>
      </c>
      <c r="D919" s="1">
        <v>0</v>
      </c>
      <c r="J919" s="1" t="s">
        <v>1731</v>
      </c>
      <c r="K919" t="s">
        <v>1732</v>
      </c>
      <c r="L919" s="1" t="s">
        <v>1731</v>
      </c>
      <c r="M919" s="1">
        <v>0</v>
      </c>
    </row>
    <row r="920" spans="1:13" x14ac:dyDescent="0.35">
      <c r="A920" s="1" t="s">
        <v>1733</v>
      </c>
      <c r="B920" t="s">
        <v>1734</v>
      </c>
      <c r="C920" s="1" t="s">
        <v>1733</v>
      </c>
      <c r="D920" s="1">
        <v>0</v>
      </c>
      <c r="J920" s="1" t="s">
        <v>1733</v>
      </c>
      <c r="K920" t="s">
        <v>1734</v>
      </c>
      <c r="L920" s="1" t="s">
        <v>1733</v>
      </c>
      <c r="M920" s="1">
        <v>0</v>
      </c>
    </row>
    <row r="921" spans="1:13" x14ac:dyDescent="0.35">
      <c r="A921" s="1" t="s">
        <v>1735</v>
      </c>
      <c r="B921" t="s">
        <v>1736</v>
      </c>
      <c r="C921" s="1" t="s">
        <v>1735</v>
      </c>
      <c r="D921" s="1">
        <v>0</v>
      </c>
      <c r="J921" s="1" t="s">
        <v>1735</v>
      </c>
      <c r="K921" t="s">
        <v>1736</v>
      </c>
      <c r="L921" s="1" t="s">
        <v>1735</v>
      </c>
      <c r="M921" s="1">
        <v>0</v>
      </c>
    </row>
    <row r="922" spans="1:13" x14ac:dyDescent="0.35">
      <c r="A922" s="1" t="s">
        <v>1737</v>
      </c>
      <c r="B922" t="s">
        <v>1738</v>
      </c>
      <c r="C922" s="1" t="s">
        <v>1737</v>
      </c>
      <c r="D922" s="1">
        <v>0</v>
      </c>
      <c r="J922" s="1" t="s">
        <v>1737</v>
      </c>
      <c r="K922" t="s">
        <v>1738</v>
      </c>
      <c r="L922" s="1" t="s">
        <v>1737</v>
      </c>
      <c r="M922" s="1">
        <v>0</v>
      </c>
    </row>
    <row r="923" spans="1:13" x14ac:dyDescent="0.35">
      <c r="A923" s="1" t="s">
        <v>1739</v>
      </c>
      <c r="B923" t="s">
        <v>1740</v>
      </c>
      <c r="C923" s="1" t="s">
        <v>1739</v>
      </c>
      <c r="D923" s="1">
        <v>0</v>
      </c>
      <c r="J923" s="1" t="s">
        <v>1739</v>
      </c>
      <c r="K923" t="s">
        <v>1740</v>
      </c>
      <c r="L923" s="1" t="s">
        <v>1739</v>
      </c>
      <c r="M923" s="1">
        <v>0</v>
      </c>
    </row>
    <row r="924" spans="1:13" x14ac:dyDescent="0.35">
      <c r="A924" s="1" t="s">
        <v>1741</v>
      </c>
      <c r="B924" t="s">
        <v>1742</v>
      </c>
      <c r="C924" s="1" t="s">
        <v>1741</v>
      </c>
      <c r="D924" s="1">
        <v>0</v>
      </c>
      <c r="J924" s="1" t="s">
        <v>1741</v>
      </c>
      <c r="K924" t="s">
        <v>1742</v>
      </c>
      <c r="L924" s="1" t="s">
        <v>1741</v>
      </c>
      <c r="M924" s="1">
        <v>0</v>
      </c>
    </row>
    <row r="925" spans="1:13" x14ac:dyDescent="0.35">
      <c r="A925" s="1" t="s">
        <v>1743</v>
      </c>
      <c r="B925" t="s">
        <v>1744</v>
      </c>
      <c r="C925" s="1" t="s">
        <v>1743</v>
      </c>
      <c r="D925" s="1">
        <v>0</v>
      </c>
      <c r="J925" s="1" t="s">
        <v>1743</v>
      </c>
      <c r="K925" t="s">
        <v>1744</v>
      </c>
      <c r="L925" s="1" t="s">
        <v>1743</v>
      </c>
      <c r="M925" s="1">
        <v>0</v>
      </c>
    </row>
    <row r="926" spans="1:13" x14ac:dyDescent="0.35">
      <c r="A926" s="1" t="s">
        <v>1745</v>
      </c>
      <c r="B926" t="s">
        <v>1746</v>
      </c>
      <c r="C926" s="1" t="s">
        <v>1745</v>
      </c>
      <c r="D926" s="1">
        <v>0</v>
      </c>
      <c r="J926" s="1" t="s">
        <v>1745</v>
      </c>
      <c r="K926" t="s">
        <v>1746</v>
      </c>
      <c r="L926" s="1" t="s">
        <v>1745</v>
      </c>
      <c r="M926" s="1">
        <v>0</v>
      </c>
    </row>
    <row r="927" spans="1:13" x14ac:dyDescent="0.35">
      <c r="A927" s="1" t="s">
        <v>1747</v>
      </c>
      <c r="B927" t="s">
        <v>1748</v>
      </c>
      <c r="C927" s="1" t="s">
        <v>1747</v>
      </c>
      <c r="D927" s="1">
        <v>0</v>
      </c>
      <c r="J927" s="1" t="s">
        <v>1747</v>
      </c>
      <c r="K927" t="s">
        <v>1748</v>
      </c>
      <c r="L927" s="1" t="s">
        <v>1747</v>
      </c>
      <c r="M927" s="1">
        <v>0</v>
      </c>
    </row>
    <row r="928" spans="1:13" x14ac:dyDescent="0.35">
      <c r="A928" s="1" t="s">
        <v>1749</v>
      </c>
      <c r="B928" t="s">
        <v>1750</v>
      </c>
      <c r="C928" s="1" t="s">
        <v>1749</v>
      </c>
      <c r="D928" s="1">
        <v>0</v>
      </c>
      <c r="J928" s="1" t="s">
        <v>1749</v>
      </c>
      <c r="K928" t="s">
        <v>1750</v>
      </c>
      <c r="L928" s="1" t="s">
        <v>1749</v>
      </c>
      <c r="M928" s="1">
        <v>0</v>
      </c>
    </row>
    <row r="929" spans="1:13" x14ac:dyDescent="0.35">
      <c r="A929" s="1" t="s">
        <v>1751</v>
      </c>
      <c r="B929" t="s">
        <v>1752</v>
      </c>
      <c r="C929" s="1" t="s">
        <v>1751</v>
      </c>
      <c r="D929" s="1">
        <v>0</v>
      </c>
      <c r="J929" s="1" t="s">
        <v>1751</v>
      </c>
      <c r="K929" t="s">
        <v>1752</v>
      </c>
      <c r="L929" s="1" t="s">
        <v>1751</v>
      </c>
      <c r="M929" s="1">
        <v>0</v>
      </c>
    </row>
    <row r="930" spans="1:13" x14ac:dyDescent="0.35">
      <c r="A930" s="1" t="s">
        <v>1753</v>
      </c>
      <c r="B930" t="s">
        <v>1754</v>
      </c>
      <c r="C930" s="1" t="s">
        <v>1753</v>
      </c>
      <c r="D930" s="1">
        <v>0</v>
      </c>
      <c r="J930" s="1" t="s">
        <v>1753</v>
      </c>
      <c r="K930" t="s">
        <v>1754</v>
      </c>
      <c r="L930" s="1" t="s">
        <v>1753</v>
      </c>
      <c r="M930" s="1">
        <v>0</v>
      </c>
    </row>
    <row r="931" spans="1:13" x14ac:dyDescent="0.35">
      <c r="A931" s="1" t="s">
        <v>1755</v>
      </c>
      <c r="B931" t="s">
        <v>1756</v>
      </c>
      <c r="C931" s="1" t="s">
        <v>1755</v>
      </c>
      <c r="D931" s="1">
        <v>0</v>
      </c>
      <c r="J931" s="1" t="s">
        <v>1755</v>
      </c>
      <c r="K931" t="s">
        <v>1756</v>
      </c>
      <c r="L931" s="1" t="s">
        <v>1755</v>
      </c>
      <c r="M931" s="1">
        <v>0</v>
      </c>
    </row>
    <row r="932" spans="1:13" x14ac:dyDescent="0.35">
      <c r="A932" s="1" t="s">
        <v>1757</v>
      </c>
      <c r="B932" t="s">
        <v>1758</v>
      </c>
      <c r="C932" s="1" t="s">
        <v>1757</v>
      </c>
      <c r="D932" s="1">
        <v>0</v>
      </c>
      <c r="J932" s="1" t="s">
        <v>1757</v>
      </c>
      <c r="K932" t="s">
        <v>1758</v>
      </c>
      <c r="L932" s="1" t="s">
        <v>1757</v>
      </c>
      <c r="M932" s="1">
        <v>0</v>
      </c>
    </row>
    <row r="933" spans="1:13" x14ac:dyDescent="0.35">
      <c r="A933" s="1" t="s">
        <v>1759</v>
      </c>
      <c r="B933" t="s">
        <v>1760</v>
      </c>
      <c r="C933" s="1" t="s">
        <v>1759</v>
      </c>
      <c r="D933" s="1">
        <v>0</v>
      </c>
      <c r="J933" s="1" t="s">
        <v>1759</v>
      </c>
      <c r="K933" t="s">
        <v>1760</v>
      </c>
      <c r="L933" s="1" t="s">
        <v>1759</v>
      </c>
      <c r="M933" s="1">
        <v>0</v>
      </c>
    </row>
    <row r="934" spans="1:13" x14ac:dyDescent="0.35">
      <c r="A934" s="1" t="s">
        <v>1761</v>
      </c>
      <c r="B934" t="s">
        <v>1762</v>
      </c>
      <c r="C934" s="1" t="s">
        <v>1761</v>
      </c>
      <c r="D934" s="1">
        <v>0</v>
      </c>
      <c r="J934" s="1" t="s">
        <v>1761</v>
      </c>
      <c r="K934" t="s">
        <v>1762</v>
      </c>
      <c r="L934" s="1" t="s">
        <v>1761</v>
      </c>
      <c r="M934" s="1">
        <v>0</v>
      </c>
    </row>
    <row r="935" spans="1:13" x14ac:dyDescent="0.35">
      <c r="A935" s="1" t="s">
        <v>1763</v>
      </c>
      <c r="B935" t="s">
        <v>1764</v>
      </c>
      <c r="C935" s="1" t="s">
        <v>1763</v>
      </c>
      <c r="D935" s="1">
        <v>0</v>
      </c>
      <c r="J935" s="1" t="s">
        <v>1763</v>
      </c>
      <c r="K935" t="s">
        <v>1764</v>
      </c>
      <c r="L935" s="1" t="s">
        <v>1763</v>
      </c>
      <c r="M935" s="1">
        <v>0</v>
      </c>
    </row>
    <row r="936" spans="1:13" x14ac:dyDescent="0.35">
      <c r="A936" s="1" t="s">
        <v>1765</v>
      </c>
      <c r="B936" t="s">
        <v>1766</v>
      </c>
      <c r="C936" s="1" t="s">
        <v>1765</v>
      </c>
      <c r="D936" s="1">
        <v>0</v>
      </c>
      <c r="J936" s="1" t="s">
        <v>1765</v>
      </c>
      <c r="K936" t="s">
        <v>1766</v>
      </c>
      <c r="L936" s="1" t="s">
        <v>1765</v>
      </c>
      <c r="M936" s="1">
        <v>0</v>
      </c>
    </row>
    <row r="937" spans="1:13" x14ac:dyDescent="0.35">
      <c r="A937" s="1" t="s">
        <v>1767</v>
      </c>
      <c r="B937" t="s">
        <v>1768</v>
      </c>
      <c r="C937" s="1" t="s">
        <v>1767</v>
      </c>
      <c r="D937" s="1">
        <v>0</v>
      </c>
      <c r="J937" s="1" t="s">
        <v>1767</v>
      </c>
      <c r="K937" t="s">
        <v>1768</v>
      </c>
      <c r="L937" s="1" t="s">
        <v>1767</v>
      </c>
      <c r="M937" s="1">
        <v>0</v>
      </c>
    </row>
    <row r="938" spans="1:13" x14ac:dyDescent="0.35">
      <c r="A938" s="1" t="s">
        <v>1769</v>
      </c>
      <c r="B938" t="s">
        <v>1770</v>
      </c>
      <c r="C938" s="1" t="s">
        <v>1769</v>
      </c>
      <c r="D938" s="1">
        <v>0</v>
      </c>
      <c r="J938" s="1" t="s">
        <v>1769</v>
      </c>
      <c r="K938" t="s">
        <v>1770</v>
      </c>
      <c r="L938" s="1" t="s">
        <v>1769</v>
      </c>
      <c r="M938" s="1">
        <v>0</v>
      </c>
    </row>
    <row r="939" spans="1:13" x14ac:dyDescent="0.35">
      <c r="A939" s="1" t="s">
        <v>1771</v>
      </c>
      <c r="B939" t="s">
        <v>1772</v>
      </c>
      <c r="C939" s="1" t="s">
        <v>1771</v>
      </c>
      <c r="D939" s="1">
        <v>0</v>
      </c>
      <c r="J939" s="1" t="s">
        <v>1771</v>
      </c>
      <c r="K939" t="s">
        <v>1772</v>
      </c>
      <c r="L939" s="1" t="s">
        <v>1771</v>
      </c>
      <c r="M939" s="1">
        <v>0</v>
      </c>
    </row>
    <row r="940" spans="1:13" x14ac:dyDescent="0.35">
      <c r="A940" s="1" t="s">
        <v>1773</v>
      </c>
      <c r="B940" t="s">
        <v>1774</v>
      </c>
      <c r="C940" s="1" t="s">
        <v>1773</v>
      </c>
      <c r="D940" s="1">
        <v>0</v>
      </c>
      <c r="J940" s="1" t="s">
        <v>1773</v>
      </c>
      <c r="K940" t="s">
        <v>1774</v>
      </c>
      <c r="L940" s="1" t="s">
        <v>1773</v>
      </c>
      <c r="M940" s="1">
        <v>0</v>
      </c>
    </row>
    <row r="941" spans="1:13" x14ac:dyDescent="0.35">
      <c r="A941" s="1" t="s">
        <v>1775</v>
      </c>
      <c r="B941" t="s">
        <v>1776</v>
      </c>
      <c r="C941" s="1" t="s">
        <v>1775</v>
      </c>
      <c r="D941" s="1">
        <v>0</v>
      </c>
      <c r="J941" s="1" t="s">
        <v>1775</v>
      </c>
      <c r="K941" t="s">
        <v>1776</v>
      </c>
      <c r="L941" s="1" t="s">
        <v>1775</v>
      </c>
      <c r="M941" s="1">
        <v>0</v>
      </c>
    </row>
    <row r="942" spans="1:13" x14ac:dyDescent="0.35">
      <c r="A942" s="1" t="s">
        <v>1777</v>
      </c>
      <c r="B942" t="s">
        <v>1778</v>
      </c>
      <c r="C942" s="1" t="s">
        <v>1777</v>
      </c>
      <c r="D942" s="1">
        <v>0</v>
      </c>
      <c r="J942" s="1" t="s">
        <v>1777</v>
      </c>
      <c r="K942" t="s">
        <v>1778</v>
      </c>
      <c r="L942" s="1" t="s">
        <v>1777</v>
      </c>
      <c r="M942" s="1">
        <v>0</v>
      </c>
    </row>
    <row r="943" spans="1:13" x14ac:dyDescent="0.35">
      <c r="A943" s="1" t="s">
        <v>1779</v>
      </c>
      <c r="B943" t="s">
        <v>1780</v>
      </c>
      <c r="C943" s="1" t="s">
        <v>1779</v>
      </c>
      <c r="D943" s="1">
        <v>0</v>
      </c>
      <c r="J943" s="1" t="s">
        <v>1779</v>
      </c>
      <c r="K943" t="s">
        <v>1780</v>
      </c>
      <c r="L943" s="1" t="s">
        <v>1779</v>
      </c>
      <c r="M943" s="1">
        <v>0</v>
      </c>
    </row>
    <row r="944" spans="1:13" x14ac:dyDescent="0.35">
      <c r="A944" s="1" t="s">
        <v>1781</v>
      </c>
      <c r="B944" t="s">
        <v>1782</v>
      </c>
      <c r="C944" s="1" t="s">
        <v>1781</v>
      </c>
      <c r="D944" s="1">
        <v>0</v>
      </c>
      <c r="J944" s="1" t="s">
        <v>1781</v>
      </c>
      <c r="K944" t="s">
        <v>1782</v>
      </c>
      <c r="L944" s="1" t="s">
        <v>1781</v>
      </c>
      <c r="M944" s="1">
        <v>0</v>
      </c>
    </row>
    <row r="945" spans="1:13" x14ac:dyDescent="0.35">
      <c r="A945" s="1" t="s">
        <v>1783</v>
      </c>
      <c r="B945" t="s">
        <v>1784</v>
      </c>
      <c r="C945" s="1" t="s">
        <v>1783</v>
      </c>
      <c r="D945" s="1">
        <v>0</v>
      </c>
      <c r="J945" s="1" t="s">
        <v>1783</v>
      </c>
      <c r="K945" t="s">
        <v>1784</v>
      </c>
      <c r="L945" s="1" t="s">
        <v>1783</v>
      </c>
      <c r="M945" s="1">
        <v>0</v>
      </c>
    </row>
    <row r="946" spans="1:13" x14ac:dyDescent="0.35">
      <c r="A946" s="1" t="s">
        <v>1785</v>
      </c>
      <c r="B946" t="s">
        <v>1786</v>
      </c>
      <c r="C946" s="1" t="s">
        <v>1785</v>
      </c>
      <c r="D946" s="1">
        <v>0</v>
      </c>
      <c r="J946" s="1" t="s">
        <v>1785</v>
      </c>
      <c r="K946" t="s">
        <v>1786</v>
      </c>
      <c r="L946" s="1" t="s">
        <v>1785</v>
      </c>
      <c r="M946" s="1">
        <v>0</v>
      </c>
    </row>
    <row r="947" spans="1:13" x14ac:dyDescent="0.35">
      <c r="A947" s="1" t="s">
        <v>1787</v>
      </c>
      <c r="B947" t="s">
        <v>1788</v>
      </c>
      <c r="C947" s="1" t="s">
        <v>1787</v>
      </c>
      <c r="D947" s="1">
        <v>0</v>
      </c>
      <c r="J947" s="1" t="s">
        <v>1787</v>
      </c>
      <c r="K947" t="s">
        <v>1788</v>
      </c>
      <c r="L947" s="1" t="s">
        <v>1787</v>
      </c>
      <c r="M947" s="1">
        <v>0</v>
      </c>
    </row>
    <row r="948" spans="1:13" x14ac:dyDescent="0.35">
      <c r="A948" s="1" t="s">
        <v>1789</v>
      </c>
      <c r="B948" t="s">
        <v>1790</v>
      </c>
      <c r="C948" s="1" t="s">
        <v>1789</v>
      </c>
      <c r="D948" s="1">
        <v>0</v>
      </c>
      <c r="J948" s="1" t="s">
        <v>1789</v>
      </c>
      <c r="K948" t="s">
        <v>1790</v>
      </c>
      <c r="L948" s="1" t="s">
        <v>1789</v>
      </c>
      <c r="M948" s="1">
        <v>0</v>
      </c>
    </row>
    <row r="949" spans="1:13" x14ac:dyDescent="0.35">
      <c r="A949" s="1" t="s">
        <v>1791</v>
      </c>
      <c r="B949" t="s">
        <v>1792</v>
      </c>
      <c r="C949" s="1" t="s">
        <v>1791</v>
      </c>
      <c r="D949" s="1">
        <v>0</v>
      </c>
      <c r="J949" s="1" t="s">
        <v>1791</v>
      </c>
      <c r="K949" t="s">
        <v>1792</v>
      </c>
      <c r="L949" s="1" t="s">
        <v>1791</v>
      </c>
      <c r="M949" s="1">
        <v>0</v>
      </c>
    </row>
    <row r="950" spans="1:13" x14ac:dyDescent="0.35">
      <c r="A950" s="1" t="s">
        <v>1793</v>
      </c>
      <c r="B950" t="s">
        <v>1794</v>
      </c>
      <c r="C950" s="1" t="s">
        <v>1793</v>
      </c>
      <c r="D950" s="1">
        <v>0</v>
      </c>
      <c r="J950" s="1" t="s">
        <v>1793</v>
      </c>
      <c r="K950" t="s">
        <v>1794</v>
      </c>
      <c r="L950" s="1" t="s">
        <v>1793</v>
      </c>
      <c r="M950" s="1">
        <v>0</v>
      </c>
    </row>
    <row r="951" spans="1:13" x14ac:dyDescent="0.35">
      <c r="A951" s="1" t="s">
        <v>1795</v>
      </c>
      <c r="B951" t="s">
        <v>1796</v>
      </c>
      <c r="C951" s="1" t="s">
        <v>1795</v>
      </c>
      <c r="D951" s="1">
        <v>0</v>
      </c>
      <c r="J951" s="1" t="s">
        <v>1795</v>
      </c>
      <c r="K951" t="s">
        <v>1796</v>
      </c>
      <c r="L951" s="1" t="s">
        <v>1795</v>
      </c>
      <c r="M951" s="1">
        <v>0</v>
      </c>
    </row>
    <row r="952" spans="1:13" x14ac:dyDescent="0.35">
      <c r="A952" s="1" t="s">
        <v>1797</v>
      </c>
      <c r="B952" t="s">
        <v>1798</v>
      </c>
      <c r="C952" s="1" t="s">
        <v>1797</v>
      </c>
      <c r="D952" s="1">
        <v>0</v>
      </c>
      <c r="J952" s="1" t="s">
        <v>1797</v>
      </c>
      <c r="K952" t="s">
        <v>1798</v>
      </c>
      <c r="L952" s="1" t="s">
        <v>1797</v>
      </c>
      <c r="M952" s="1">
        <v>0</v>
      </c>
    </row>
    <row r="953" spans="1:13" x14ac:dyDescent="0.35">
      <c r="A953" s="1" t="s">
        <v>1799</v>
      </c>
      <c r="B953" t="s">
        <v>1800</v>
      </c>
      <c r="C953" s="1" t="s">
        <v>1799</v>
      </c>
      <c r="D953" s="1">
        <v>0</v>
      </c>
      <c r="J953" s="1" t="s">
        <v>1799</v>
      </c>
      <c r="K953" t="s">
        <v>1800</v>
      </c>
      <c r="L953" s="1" t="s">
        <v>1799</v>
      </c>
      <c r="M953" s="1">
        <v>0</v>
      </c>
    </row>
    <row r="954" spans="1:13" x14ac:dyDescent="0.35">
      <c r="A954" s="1" t="s">
        <v>1801</v>
      </c>
      <c r="B954" t="s">
        <v>1802</v>
      </c>
      <c r="C954" s="1" t="s">
        <v>1801</v>
      </c>
      <c r="D954" s="1">
        <v>0</v>
      </c>
      <c r="J954" s="1" t="s">
        <v>1801</v>
      </c>
      <c r="K954" t="s">
        <v>1802</v>
      </c>
      <c r="L954" s="1" t="s">
        <v>1801</v>
      </c>
      <c r="M954" s="1">
        <v>0</v>
      </c>
    </row>
    <row r="955" spans="1:13" x14ac:dyDescent="0.35">
      <c r="A955" s="1" t="s">
        <v>1803</v>
      </c>
      <c r="B955" t="s">
        <v>1804</v>
      </c>
      <c r="C955" s="1" t="s">
        <v>1803</v>
      </c>
      <c r="D955" s="1">
        <v>0</v>
      </c>
      <c r="J955" s="1" t="s">
        <v>1803</v>
      </c>
      <c r="K955" t="s">
        <v>1804</v>
      </c>
      <c r="L955" s="1" t="s">
        <v>1803</v>
      </c>
      <c r="M955" s="1">
        <v>0</v>
      </c>
    </row>
    <row r="956" spans="1:13" x14ac:dyDescent="0.35">
      <c r="A956" s="1" t="s">
        <v>1805</v>
      </c>
      <c r="B956" t="s">
        <v>1806</v>
      </c>
      <c r="C956" s="1" t="s">
        <v>1805</v>
      </c>
      <c r="D956" s="1">
        <v>0</v>
      </c>
      <c r="J956" s="1" t="s">
        <v>1805</v>
      </c>
      <c r="K956" t="s">
        <v>1806</v>
      </c>
      <c r="L956" s="1" t="s">
        <v>1805</v>
      </c>
      <c r="M956" s="1">
        <v>0</v>
      </c>
    </row>
    <row r="957" spans="1:13" x14ac:dyDescent="0.35">
      <c r="A957" s="1" t="s">
        <v>1807</v>
      </c>
      <c r="B957" t="s">
        <v>1808</v>
      </c>
      <c r="C957" s="1" t="s">
        <v>1807</v>
      </c>
      <c r="D957" s="1">
        <v>0</v>
      </c>
      <c r="J957" s="1" t="s">
        <v>1807</v>
      </c>
      <c r="K957" t="s">
        <v>1808</v>
      </c>
      <c r="L957" s="1" t="s">
        <v>1807</v>
      </c>
      <c r="M957" s="1">
        <v>0</v>
      </c>
    </row>
    <row r="958" spans="1:13" x14ac:dyDescent="0.35">
      <c r="A958" s="1" t="s">
        <v>1809</v>
      </c>
      <c r="B958" t="s">
        <v>1810</v>
      </c>
      <c r="C958" s="1" t="s">
        <v>1809</v>
      </c>
      <c r="D958" s="1">
        <v>0</v>
      </c>
      <c r="J958" s="1" t="s">
        <v>1809</v>
      </c>
      <c r="K958" t="s">
        <v>1810</v>
      </c>
      <c r="L958" s="1" t="s">
        <v>1809</v>
      </c>
      <c r="M958" s="1">
        <v>0</v>
      </c>
    </row>
    <row r="959" spans="1:13" x14ac:dyDescent="0.35">
      <c r="A959" s="1" t="s">
        <v>1811</v>
      </c>
      <c r="B959" t="s">
        <v>1812</v>
      </c>
      <c r="C959" s="1" t="s">
        <v>1811</v>
      </c>
      <c r="D959" s="1">
        <v>0</v>
      </c>
      <c r="J959" s="1" t="s">
        <v>1811</v>
      </c>
      <c r="K959" t="s">
        <v>1812</v>
      </c>
      <c r="L959" s="1" t="s">
        <v>1811</v>
      </c>
      <c r="M959" s="1">
        <v>0</v>
      </c>
    </row>
    <row r="960" spans="1:13" x14ac:dyDescent="0.35">
      <c r="A960" s="1" t="s">
        <v>1813</v>
      </c>
      <c r="B960" t="s">
        <v>1814</v>
      </c>
      <c r="C960" s="1" t="s">
        <v>1813</v>
      </c>
      <c r="D960" s="1">
        <v>0</v>
      </c>
      <c r="J960" s="1" t="s">
        <v>1813</v>
      </c>
      <c r="K960" t="s">
        <v>1814</v>
      </c>
      <c r="L960" s="1" t="s">
        <v>1813</v>
      </c>
      <c r="M960" s="1">
        <v>0</v>
      </c>
    </row>
    <row r="961" spans="1:13" x14ac:dyDescent="0.35">
      <c r="A961" s="1" t="s">
        <v>1815</v>
      </c>
      <c r="B961" t="s">
        <v>1816</v>
      </c>
      <c r="C961" s="1" t="s">
        <v>1815</v>
      </c>
      <c r="D961" s="1">
        <v>0</v>
      </c>
      <c r="J961" s="1" t="s">
        <v>1815</v>
      </c>
      <c r="K961" t="s">
        <v>1816</v>
      </c>
      <c r="L961" s="1" t="s">
        <v>1815</v>
      </c>
      <c r="M961" s="1">
        <v>0</v>
      </c>
    </row>
    <row r="962" spans="1:13" x14ac:dyDescent="0.35">
      <c r="A962" s="1" t="s">
        <v>1817</v>
      </c>
      <c r="B962" t="s">
        <v>1818</v>
      </c>
      <c r="C962" s="1" t="s">
        <v>1817</v>
      </c>
      <c r="D962" s="1">
        <v>0</v>
      </c>
      <c r="J962" s="1" t="s">
        <v>1817</v>
      </c>
      <c r="K962" t="s">
        <v>1818</v>
      </c>
      <c r="L962" s="1" t="s">
        <v>1817</v>
      </c>
      <c r="M962" s="1">
        <v>0</v>
      </c>
    </row>
    <row r="963" spans="1:13" x14ac:dyDescent="0.35">
      <c r="A963" s="1" t="s">
        <v>1819</v>
      </c>
      <c r="B963" t="s">
        <v>1820</v>
      </c>
      <c r="C963" s="1" t="s">
        <v>1819</v>
      </c>
      <c r="D963" s="1">
        <v>0</v>
      </c>
      <c r="J963" s="1" t="s">
        <v>1819</v>
      </c>
      <c r="K963" t="s">
        <v>1820</v>
      </c>
      <c r="L963" s="1" t="s">
        <v>1819</v>
      </c>
      <c r="M963" s="1">
        <v>0</v>
      </c>
    </row>
    <row r="964" spans="1:13" x14ac:dyDescent="0.35">
      <c r="A964" s="1" t="s">
        <v>1821</v>
      </c>
      <c r="B964" t="s">
        <v>1822</v>
      </c>
      <c r="C964" s="1" t="s">
        <v>1821</v>
      </c>
      <c r="D964" s="1">
        <v>0</v>
      </c>
      <c r="J964" s="1" t="s">
        <v>1821</v>
      </c>
      <c r="K964" t="s">
        <v>1822</v>
      </c>
      <c r="L964" s="1" t="s">
        <v>1821</v>
      </c>
      <c r="M964" s="1">
        <v>0</v>
      </c>
    </row>
    <row r="965" spans="1:13" x14ac:dyDescent="0.35">
      <c r="A965" s="1" t="s">
        <v>1823</v>
      </c>
      <c r="B965" t="s">
        <v>1824</v>
      </c>
      <c r="C965" s="1" t="s">
        <v>1823</v>
      </c>
      <c r="D965" s="1">
        <v>0</v>
      </c>
      <c r="J965" s="1" t="s">
        <v>1823</v>
      </c>
      <c r="K965" t="s">
        <v>1824</v>
      </c>
      <c r="L965" s="1" t="s">
        <v>1823</v>
      </c>
      <c r="M965" s="1">
        <v>0</v>
      </c>
    </row>
    <row r="966" spans="1:13" x14ac:dyDescent="0.35">
      <c r="A966" s="1" t="s">
        <v>1825</v>
      </c>
      <c r="B966" t="s">
        <v>1826</v>
      </c>
      <c r="C966" s="1" t="s">
        <v>1825</v>
      </c>
      <c r="D966" s="1">
        <v>0</v>
      </c>
      <c r="J966" s="1" t="s">
        <v>1825</v>
      </c>
      <c r="K966" t="s">
        <v>1826</v>
      </c>
      <c r="L966" s="1" t="s">
        <v>1825</v>
      </c>
      <c r="M966" s="1">
        <v>0</v>
      </c>
    </row>
    <row r="967" spans="1:13" x14ac:dyDescent="0.35">
      <c r="A967" s="1" t="s">
        <v>1827</v>
      </c>
      <c r="B967" t="s">
        <v>1828</v>
      </c>
      <c r="C967" s="1" t="s">
        <v>1827</v>
      </c>
      <c r="D967" s="1">
        <v>0</v>
      </c>
      <c r="J967" s="1" t="s">
        <v>1827</v>
      </c>
      <c r="K967" t="s">
        <v>1828</v>
      </c>
      <c r="L967" s="1" t="s">
        <v>1827</v>
      </c>
      <c r="M967" s="1">
        <v>0</v>
      </c>
    </row>
    <row r="968" spans="1:13" x14ac:dyDescent="0.35">
      <c r="A968" s="1" t="s">
        <v>1829</v>
      </c>
      <c r="B968" t="s">
        <v>1830</v>
      </c>
      <c r="C968" s="1" t="s">
        <v>1829</v>
      </c>
      <c r="D968" s="1">
        <v>0</v>
      </c>
      <c r="J968" s="1" t="s">
        <v>1829</v>
      </c>
      <c r="K968" t="s">
        <v>1830</v>
      </c>
      <c r="L968" s="1" t="s">
        <v>1829</v>
      </c>
      <c r="M968" s="1">
        <v>0</v>
      </c>
    </row>
    <row r="969" spans="1:13" x14ac:dyDescent="0.35">
      <c r="A969" s="1" t="s">
        <v>1831</v>
      </c>
      <c r="B969" t="s">
        <v>1832</v>
      </c>
      <c r="C969" s="1" t="s">
        <v>1831</v>
      </c>
      <c r="D969" s="1">
        <v>0</v>
      </c>
      <c r="J969" s="1" t="s">
        <v>1831</v>
      </c>
      <c r="K969" t="s">
        <v>1832</v>
      </c>
      <c r="L969" s="1" t="s">
        <v>1831</v>
      </c>
      <c r="M969" s="1">
        <v>0</v>
      </c>
    </row>
    <row r="970" spans="1:13" x14ac:dyDescent="0.35">
      <c r="A970" s="1" t="s">
        <v>1833</v>
      </c>
      <c r="B970" t="s">
        <v>1834</v>
      </c>
      <c r="C970" s="1" t="s">
        <v>1833</v>
      </c>
      <c r="D970" s="1">
        <v>0</v>
      </c>
      <c r="J970" s="1" t="s">
        <v>1833</v>
      </c>
      <c r="K970" t="s">
        <v>1834</v>
      </c>
      <c r="L970" s="1" t="s">
        <v>1833</v>
      </c>
      <c r="M970" s="1">
        <v>0</v>
      </c>
    </row>
    <row r="971" spans="1:13" x14ac:dyDescent="0.35">
      <c r="A971" s="1" t="s">
        <v>1835</v>
      </c>
      <c r="B971" t="s">
        <v>1836</v>
      </c>
      <c r="C971" s="1" t="s">
        <v>1835</v>
      </c>
      <c r="D971" s="1">
        <v>0</v>
      </c>
      <c r="J971" s="1" t="s">
        <v>1835</v>
      </c>
      <c r="K971" t="s">
        <v>1836</v>
      </c>
      <c r="L971" s="1" t="s">
        <v>1835</v>
      </c>
      <c r="M971" s="1">
        <v>0</v>
      </c>
    </row>
    <row r="972" spans="1:13" x14ac:dyDescent="0.35">
      <c r="A972" s="1" t="s">
        <v>1837</v>
      </c>
      <c r="B972" t="s">
        <v>1838</v>
      </c>
      <c r="C972" s="1" t="s">
        <v>1837</v>
      </c>
      <c r="D972" s="1">
        <v>0</v>
      </c>
      <c r="J972" s="1" t="s">
        <v>1837</v>
      </c>
      <c r="K972" t="s">
        <v>1838</v>
      </c>
      <c r="L972" s="1" t="s">
        <v>1837</v>
      </c>
      <c r="M972" s="1">
        <v>0</v>
      </c>
    </row>
    <row r="973" spans="1:13" x14ac:dyDescent="0.35">
      <c r="A973" s="1" t="s">
        <v>1839</v>
      </c>
      <c r="B973" t="s">
        <v>1840</v>
      </c>
      <c r="C973" s="1" t="s">
        <v>1839</v>
      </c>
      <c r="D973" s="1">
        <v>0</v>
      </c>
      <c r="J973" s="1" t="s">
        <v>1839</v>
      </c>
      <c r="K973" t="s">
        <v>1840</v>
      </c>
      <c r="L973" s="1" t="s">
        <v>1839</v>
      </c>
      <c r="M973" s="1">
        <v>0</v>
      </c>
    </row>
    <row r="974" spans="1:13" x14ac:dyDescent="0.35">
      <c r="A974" s="1" t="s">
        <v>1841</v>
      </c>
      <c r="B974" t="s">
        <v>1842</v>
      </c>
      <c r="C974" s="1" t="s">
        <v>1841</v>
      </c>
      <c r="D974" s="1">
        <v>0</v>
      </c>
      <c r="J974" s="1" t="s">
        <v>1841</v>
      </c>
      <c r="K974" t="s">
        <v>1842</v>
      </c>
      <c r="L974" s="1" t="s">
        <v>1841</v>
      </c>
      <c r="M974" s="1">
        <v>0</v>
      </c>
    </row>
    <row r="975" spans="1:13" x14ac:dyDescent="0.35">
      <c r="A975" s="1" t="s">
        <v>1843</v>
      </c>
      <c r="B975" t="s">
        <v>1844</v>
      </c>
      <c r="C975" s="1" t="s">
        <v>1843</v>
      </c>
      <c r="D975" s="1">
        <v>0</v>
      </c>
      <c r="J975" s="1" t="s">
        <v>1843</v>
      </c>
      <c r="K975" t="s">
        <v>1844</v>
      </c>
      <c r="L975" s="1" t="s">
        <v>1843</v>
      </c>
      <c r="M975" s="1">
        <v>0</v>
      </c>
    </row>
    <row r="976" spans="1:13" x14ac:dyDescent="0.35">
      <c r="A976" s="1" t="s">
        <v>1845</v>
      </c>
      <c r="B976" t="s">
        <v>1846</v>
      </c>
      <c r="C976" s="1" t="s">
        <v>1845</v>
      </c>
      <c r="D976" s="1">
        <v>0</v>
      </c>
      <c r="J976" s="1" t="s">
        <v>1845</v>
      </c>
      <c r="K976" t="s">
        <v>1846</v>
      </c>
      <c r="L976" s="1" t="s">
        <v>1845</v>
      </c>
      <c r="M976" s="1">
        <v>0</v>
      </c>
    </row>
    <row r="977" spans="1:13" x14ac:dyDescent="0.35">
      <c r="A977" s="1" t="s">
        <v>1847</v>
      </c>
      <c r="B977" t="s">
        <v>1848</v>
      </c>
      <c r="C977" s="1" t="s">
        <v>1847</v>
      </c>
      <c r="D977" s="1">
        <v>0</v>
      </c>
      <c r="J977" s="1" t="s">
        <v>1847</v>
      </c>
      <c r="K977" t="s">
        <v>1848</v>
      </c>
      <c r="L977" s="1" t="s">
        <v>1847</v>
      </c>
      <c r="M977" s="1">
        <v>0</v>
      </c>
    </row>
    <row r="978" spans="1:13" x14ac:dyDescent="0.35">
      <c r="A978" s="1" t="s">
        <v>1849</v>
      </c>
      <c r="B978" t="s">
        <v>1850</v>
      </c>
      <c r="C978" s="1" t="s">
        <v>1849</v>
      </c>
      <c r="D978" s="1">
        <v>0</v>
      </c>
      <c r="J978" s="1" t="s">
        <v>1849</v>
      </c>
      <c r="K978" t="s">
        <v>1850</v>
      </c>
      <c r="L978" s="1" t="s">
        <v>1849</v>
      </c>
      <c r="M978" s="1">
        <v>0</v>
      </c>
    </row>
    <row r="979" spans="1:13" x14ac:dyDescent="0.35">
      <c r="A979" s="1" t="s">
        <v>1851</v>
      </c>
      <c r="B979" t="s">
        <v>1852</v>
      </c>
      <c r="C979" s="1" t="s">
        <v>1851</v>
      </c>
      <c r="D979" s="1">
        <v>0</v>
      </c>
      <c r="J979" s="1" t="s">
        <v>1851</v>
      </c>
      <c r="K979" t="s">
        <v>1852</v>
      </c>
      <c r="L979" s="1" t="s">
        <v>1851</v>
      </c>
      <c r="M979" s="1">
        <v>0</v>
      </c>
    </row>
    <row r="980" spans="1:13" x14ac:dyDescent="0.35">
      <c r="A980" s="1" t="s">
        <v>1853</v>
      </c>
      <c r="B980" t="s">
        <v>1854</v>
      </c>
      <c r="C980" s="1" t="s">
        <v>1853</v>
      </c>
      <c r="D980" s="1">
        <v>0</v>
      </c>
      <c r="J980" s="1" t="s">
        <v>1853</v>
      </c>
      <c r="K980" t="s">
        <v>1854</v>
      </c>
      <c r="L980" s="1" t="s">
        <v>1853</v>
      </c>
      <c r="M980" s="1">
        <v>0</v>
      </c>
    </row>
    <row r="981" spans="1:13" x14ac:dyDescent="0.35">
      <c r="A981" s="1" t="s">
        <v>1855</v>
      </c>
      <c r="B981" t="s">
        <v>1856</v>
      </c>
      <c r="C981" s="1" t="s">
        <v>1855</v>
      </c>
      <c r="D981" s="1">
        <v>0</v>
      </c>
      <c r="J981" s="1" t="s">
        <v>1855</v>
      </c>
      <c r="K981" t="s">
        <v>1856</v>
      </c>
      <c r="L981" s="1" t="s">
        <v>1855</v>
      </c>
      <c r="M981" s="1">
        <v>0</v>
      </c>
    </row>
    <row r="982" spans="1:13" x14ac:dyDescent="0.35">
      <c r="A982" s="1" t="s">
        <v>1857</v>
      </c>
      <c r="B982" t="s">
        <v>1858</v>
      </c>
      <c r="C982" s="1" t="s">
        <v>1857</v>
      </c>
      <c r="D982" s="1">
        <v>0</v>
      </c>
      <c r="J982" s="1" t="s">
        <v>1857</v>
      </c>
      <c r="K982" t="s">
        <v>1858</v>
      </c>
      <c r="L982" s="1" t="s">
        <v>1857</v>
      </c>
      <c r="M982" s="1">
        <v>0</v>
      </c>
    </row>
    <row r="983" spans="1:13" x14ac:dyDescent="0.35">
      <c r="A983" s="1" t="s">
        <v>1859</v>
      </c>
      <c r="B983" t="s">
        <v>1860</v>
      </c>
      <c r="C983" s="1" t="s">
        <v>1859</v>
      </c>
      <c r="D983" s="1">
        <v>0</v>
      </c>
      <c r="J983" s="1" t="s">
        <v>1859</v>
      </c>
      <c r="K983" t="s">
        <v>1860</v>
      </c>
      <c r="L983" s="1" t="s">
        <v>1859</v>
      </c>
      <c r="M983" s="1">
        <v>0</v>
      </c>
    </row>
    <row r="984" spans="1:13" x14ac:dyDescent="0.35">
      <c r="A984" s="1" t="s">
        <v>1861</v>
      </c>
      <c r="B984" t="s">
        <v>1862</v>
      </c>
      <c r="C984" s="1" t="s">
        <v>1861</v>
      </c>
      <c r="D984" s="1">
        <v>0</v>
      </c>
      <c r="J984" s="1" t="s">
        <v>1861</v>
      </c>
      <c r="K984" t="s">
        <v>1862</v>
      </c>
      <c r="L984" s="1" t="s">
        <v>1861</v>
      </c>
      <c r="M984" s="1">
        <v>0</v>
      </c>
    </row>
    <row r="985" spans="1:13" x14ac:dyDescent="0.35">
      <c r="A985" s="1" t="s">
        <v>1863</v>
      </c>
      <c r="B985" t="s">
        <v>1864</v>
      </c>
      <c r="C985" s="1" t="s">
        <v>1863</v>
      </c>
      <c r="D985" s="1">
        <v>0</v>
      </c>
      <c r="J985" s="1" t="s">
        <v>1863</v>
      </c>
      <c r="K985" t="s">
        <v>1864</v>
      </c>
      <c r="L985" s="1" t="s">
        <v>1863</v>
      </c>
      <c r="M985" s="1">
        <v>0</v>
      </c>
    </row>
    <row r="986" spans="1:13" x14ac:dyDescent="0.35">
      <c r="A986" s="1" t="s">
        <v>1865</v>
      </c>
      <c r="B986" t="s">
        <v>1866</v>
      </c>
      <c r="C986" s="1" t="s">
        <v>1865</v>
      </c>
      <c r="D986" s="1">
        <v>0</v>
      </c>
      <c r="J986" s="1" t="s">
        <v>1865</v>
      </c>
      <c r="K986" t="s">
        <v>1866</v>
      </c>
      <c r="L986" s="1" t="s">
        <v>1865</v>
      </c>
      <c r="M986" s="1">
        <v>0</v>
      </c>
    </row>
    <row r="987" spans="1:13" x14ac:dyDescent="0.35">
      <c r="A987" s="1" t="s">
        <v>1867</v>
      </c>
      <c r="B987" t="s">
        <v>1868</v>
      </c>
      <c r="C987" s="1" t="s">
        <v>1867</v>
      </c>
      <c r="D987" s="1">
        <v>0</v>
      </c>
      <c r="J987" s="1" t="s">
        <v>1867</v>
      </c>
      <c r="K987" t="s">
        <v>1868</v>
      </c>
      <c r="L987" s="1" t="s">
        <v>1867</v>
      </c>
      <c r="M987" s="1">
        <v>0</v>
      </c>
    </row>
    <row r="988" spans="1:13" x14ac:dyDescent="0.35">
      <c r="A988" s="1" t="s">
        <v>1869</v>
      </c>
      <c r="B988" t="s">
        <v>1870</v>
      </c>
      <c r="C988" s="1" t="s">
        <v>1869</v>
      </c>
      <c r="D988" s="1">
        <v>0</v>
      </c>
      <c r="J988" s="1" t="s">
        <v>1869</v>
      </c>
      <c r="K988" t="s">
        <v>1870</v>
      </c>
      <c r="L988" s="1" t="s">
        <v>1869</v>
      </c>
      <c r="M988" s="1">
        <v>0</v>
      </c>
    </row>
    <row r="989" spans="1:13" x14ac:dyDescent="0.35">
      <c r="A989" s="1" t="s">
        <v>1871</v>
      </c>
      <c r="B989" t="s">
        <v>1872</v>
      </c>
      <c r="C989" s="1" t="s">
        <v>1871</v>
      </c>
      <c r="D989" s="1">
        <v>0</v>
      </c>
      <c r="J989" s="1" t="s">
        <v>1871</v>
      </c>
      <c r="K989" t="s">
        <v>1872</v>
      </c>
      <c r="L989" s="1" t="s">
        <v>1871</v>
      </c>
      <c r="M989" s="1">
        <v>0</v>
      </c>
    </row>
    <row r="990" spans="1:13" x14ac:dyDescent="0.35">
      <c r="A990" s="1" t="s">
        <v>1873</v>
      </c>
      <c r="B990" t="s">
        <v>1874</v>
      </c>
      <c r="C990" s="1" t="s">
        <v>1873</v>
      </c>
      <c r="D990" s="1">
        <v>0</v>
      </c>
      <c r="J990" s="1" t="s">
        <v>1873</v>
      </c>
      <c r="K990" t="s">
        <v>1874</v>
      </c>
      <c r="L990" s="1" t="s">
        <v>1873</v>
      </c>
      <c r="M990" s="1">
        <v>0</v>
      </c>
    </row>
    <row r="991" spans="1:13" x14ac:dyDescent="0.35">
      <c r="A991" s="1" t="s">
        <v>1875</v>
      </c>
      <c r="B991" t="s">
        <v>1876</v>
      </c>
      <c r="C991" s="1" t="s">
        <v>1875</v>
      </c>
      <c r="D991" s="1">
        <v>0</v>
      </c>
      <c r="J991" s="1" t="s">
        <v>1875</v>
      </c>
      <c r="K991" t="s">
        <v>1876</v>
      </c>
      <c r="L991" s="1" t="s">
        <v>1875</v>
      </c>
      <c r="M991" s="1">
        <v>0</v>
      </c>
    </row>
    <row r="992" spans="1:13" x14ac:dyDescent="0.35">
      <c r="A992" s="1" t="s">
        <v>1877</v>
      </c>
      <c r="B992" t="s">
        <v>1878</v>
      </c>
      <c r="C992" s="1" t="s">
        <v>1877</v>
      </c>
      <c r="D992" s="1">
        <v>0</v>
      </c>
      <c r="J992" s="1" t="s">
        <v>1877</v>
      </c>
      <c r="K992" t="s">
        <v>1878</v>
      </c>
      <c r="L992" s="1" t="s">
        <v>1877</v>
      </c>
      <c r="M992" s="1">
        <v>0</v>
      </c>
    </row>
    <row r="993" spans="1:13" x14ac:dyDescent="0.35">
      <c r="A993" s="1" t="s">
        <v>1879</v>
      </c>
      <c r="B993" t="s">
        <v>1880</v>
      </c>
      <c r="C993" s="1" t="s">
        <v>1879</v>
      </c>
      <c r="D993" s="1">
        <v>0</v>
      </c>
      <c r="J993" s="1" t="s">
        <v>1879</v>
      </c>
      <c r="K993" t="s">
        <v>1880</v>
      </c>
      <c r="L993" s="1" t="s">
        <v>1879</v>
      </c>
      <c r="M993" s="1">
        <v>0</v>
      </c>
    </row>
    <row r="994" spans="1:13" x14ac:dyDescent="0.35">
      <c r="A994" s="1" t="s">
        <v>1881</v>
      </c>
      <c r="B994" t="s">
        <v>1882</v>
      </c>
      <c r="C994" s="1" t="s">
        <v>1881</v>
      </c>
      <c r="D994" s="1">
        <v>0</v>
      </c>
      <c r="J994" s="1" t="s">
        <v>1881</v>
      </c>
      <c r="K994" t="s">
        <v>1882</v>
      </c>
      <c r="L994" s="1" t="s">
        <v>1881</v>
      </c>
      <c r="M994" s="1">
        <v>0</v>
      </c>
    </row>
    <row r="995" spans="1:13" x14ac:dyDescent="0.35">
      <c r="A995" s="1" t="s">
        <v>1883</v>
      </c>
      <c r="B995" t="s">
        <v>1884</v>
      </c>
      <c r="C995" s="1" t="s">
        <v>1883</v>
      </c>
      <c r="D995" s="1">
        <v>0</v>
      </c>
      <c r="J995" s="1" t="s">
        <v>1883</v>
      </c>
      <c r="K995" t="s">
        <v>1884</v>
      </c>
      <c r="L995" s="1" t="s">
        <v>1883</v>
      </c>
      <c r="M995" s="1">
        <v>0</v>
      </c>
    </row>
    <row r="996" spans="1:13" x14ac:dyDescent="0.35">
      <c r="A996" s="1" t="s">
        <v>1885</v>
      </c>
      <c r="B996" t="s">
        <v>1886</v>
      </c>
      <c r="C996" s="1" t="s">
        <v>1885</v>
      </c>
      <c r="D996" s="1">
        <v>0</v>
      </c>
      <c r="J996" s="1" t="s">
        <v>1885</v>
      </c>
      <c r="K996" t="s">
        <v>1886</v>
      </c>
      <c r="L996" s="1" t="s">
        <v>1885</v>
      </c>
      <c r="M996" s="1">
        <v>0</v>
      </c>
    </row>
    <row r="997" spans="1:13" x14ac:dyDescent="0.35">
      <c r="A997" s="1" t="s">
        <v>1887</v>
      </c>
      <c r="B997" t="s">
        <v>1888</v>
      </c>
      <c r="C997" s="1" t="s">
        <v>1887</v>
      </c>
      <c r="D997" s="1">
        <v>0</v>
      </c>
      <c r="J997" s="1" t="s">
        <v>1887</v>
      </c>
      <c r="K997" t="s">
        <v>1888</v>
      </c>
      <c r="L997" s="1" t="s">
        <v>1887</v>
      </c>
      <c r="M997" s="1">
        <v>0</v>
      </c>
    </row>
    <row r="998" spans="1:13" x14ac:dyDescent="0.35">
      <c r="A998" s="1" t="s">
        <v>1889</v>
      </c>
      <c r="B998" t="s">
        <v>1890</v>
      </c>
      <c r="C998" s="1" t="s">
        <v>1889</v>
      </c>
      <c r="D998" s="1">
        <v>0</v>
      </c>
      <c r="J998" s="1" t="s">
        <v>1889</v>
      </c>
      <c r="K998" t="s">
        <v>1890</v>
      </c>
      <c r="L998" s="1" t="s">
        <v>1889</v>
      </c>
      <c r="M998" s="1">
        <v>0</v>
      </c>
    </row>
    <row r="999" spans="1:13" x14ac:dyDescent="0.35">
      <c r="A999" s="1" t="s">
        <v>1891</v>
      </c>
      <c r="B999" t="s">
        <v>1892</v>
      </c>
      <c r="C999" s="1" t="s">
        <v>1891</v>
      </c>
      <c r="D999" s="1">
        <v>0</v>
      </c>
      <c r="J999" s="1" t="s">
        <v>1891</v>
      </c>
      <c r="K999" t="s">
        <v>1892</v>
      </c>
      <c r="L999" s="1" t="s">
        <v>1891</v>
      </c>
      <c r="M999" s="1">
        <v>0</v>
      </c>
    </row>
    <row r="1000" spans="1:13" x14ac:dyDescent="0.35">
      <c r="A1000" s="1" t="s">
        <v>1893</v>
      </c>
      <c r="B1000" t="s">
        <v>1894</v>
      </c>
      <c r="C1000" s="1" t="s">
        <v>1893</v>
      </c>
      <c r="D1000" s="1">
        <v>0</v>
      </c>
      <c r="J1000" s="1" t="s">
        <v>1893</v>
      </c>
      <c r="K1000" t="s">
        <v>1894</v>
      </c>
      <c r="L1000" s="1" t="s">
        <v>1893</v>
      </c>
      <c r="M1000" s="1">
        <v>0</v>
      </c>
    </row>
    <row r="1001" spans="1:13" x14ac:dyDescent="0.35">
      <c r="A1001" s="1" t="s">
        <v>1895</v>
      </c>
      <c r="B1001" t="s">
        <v>1896</v>
      </c>
      <c r="C1001" s="1" t="s">
        <v>1895</v>
      </c>
      <c r="D1001" s="1">
        <v>0</v>
      </c>
      <c r="J1001" s="1" t="s">
        <v>1895</v>
      </c>
      <c r="K1001" t="s">
        <v>1896</v>
      </c>
      <c r="L1001" s="1" t="s">
        <v>1895</v>
      </c>
      <c r="M1001" s="1">
        <v>0</v>
      </c>
    </row>
    <row r="1002" spans="1:13" x14ac:dyDescent="0.35">
      <c r="A1002" s="1" t="s">
        <v>1897</v>
      </c>
      <c r="B1002" t="s">
        <v>1898</v>
      </c>
      <c r="C1002" s="1" t="s">
        <v>1897</v>
      </c>
      <c r="D1002" s="1">
        <v>0</v>
      </c>
      <c r="J1002" s="1" t="s">
        <v>1897</v>
      </c>
      <c r="K1002" t="s">
        <v>1898</v>
      </c>
      <c r="L1002" s="1" t="s">
        <v>1897</v>
      </c>
      <c r="M1002" s="1">
        <v>0</v>
      </c>
    </row>
    <row r="1003" spans="1:13" x14ac:dyDescent="0.35">
      <c r="A1003" s="1" t="s">
        <v>1899</v>
      </c>
      <c r="B1003" t="s">
        <v>1900</v>
      </c>
      <c r="C1003" s="1" t="s">
        <v>1899</v>
      </c>
      <c r="D1003" s="1">
        <v>0</v>
      </c>
      <c r="J1003" s="1" t="s">
        <v>1899</v>
      </c>
      <c r="K1003" t="s">
        <v>1900</v>
      </c>
      <c r="L1003" s="1" t="s">
        <v>1899</v>
      </c>
      <c r="M1003" s="1">
        <v>0</v>
      </c>
    </row>
    <row r="1004" spans="1:13" x14ac:dyDescent="0.35">
      <c r="A1004" s="1" t="s">
        <v>1901</v>
      </c>
      <c r="B1004" t="s">
        <v>1902</v>
      </c>
      <c r="C1004" s="1" t="s">
        <v>1901</v>
      </c>
      <c r="D1004" s="1">
        <v>0</v>
      </c>
      <c r="J1004" s="1" t="s">
        <v>1901</v>
      </c>
      <c r="K1004" t="s">
        <v>1902</v>
      </c>
      <c r="L1004" s="1" t="s">
        <v>1901</v>
      </c>
      <c r="M1004" s="1">
        <v>0</v>
      </c>
    </row>
    <row r="1005" spans="1:13" x14ac:dyDescent="0.35">
      <c r="A1005" s="1" t="s">
        <v>1903</v>
      </c>
      <c r="B1005" t="s">
        <v>1904</v>
      </c>
      <c r="C1005" s="1" t="s">
        <v>1903</v>
      </c>
      <c r="D1005" s="1">
        <v>0</v>
      </c>
      <c r="J1005" s="1" t="s">
        <v>1903</v>
      </c>
      <c r="K1005" t="s">
        <v>1904</v>
      </c>
      <c r="L1005" s="1" t="s">
        <v>1903</v>
      </c>
      <c r="M1005" s="1">
        <v>0</v>
      </c>
    </row>
    <row r="1006" spans="1:13" x14ac:dyDescent="0.35">
      <c r="A1006" s="1" t="s">
        <v>1905</v>
      </c>
      <c r="B1006" t="s">
        <v>1906</v>
      </c>
      <c r="C1006" s="1" t="s">
        <v>1905</v>
      </c>
      <c r="D1006" s="1">
        <v>0</v>
      </c>
      <c r="J1006" s="1" t="s">
        <v>1905</v>
      </c>
      <c r="K1006" t="s">
        <v>1906</v>
      </c>
      <c r="L1006" s="1" t="s">
        <v>1905</v>
      </c>
      <c r="M1006" s="1">
        <v>0</v>
      </c>
    </row>
    <row r="1007" spans="1:13" x14ac:dyDescent="0.35">
      <c r="A1007" s="1" t="s">
        <v>1907</v>
      </c>
      <c r="B1007" t="s">
        <v>1908</v>
      </c>
      <c r="C1007" s="1" t="s">
        <v>1907</v>
      </c>
      <c r="D1007" s="1">
        <v>0</v>
      </c>
      <c r="J1007" s="1" t="s">
        <v>1907</v>
      </c>
      <c r="K1007" t="s">
        <v>1908</v>
      </c>
      <c r="L1007" s="1" t="s">
        <v>1907</v>
      </c>
      <c r="M1007" s="1">
        <v>0</v>
      </c>
    </row>
    <row r="1008" spans="1:13" x14ac:dyDescent="0.35">
      <c r="A1008" s="1" t="s">
        <v>1909</v>
      </c>
      <c r="B1008" t="s">
        <v>1910</v>
      </c>
      <c r="C1008" s="1" t="s">
        <v>1909</v>
      </c>
      <c r="D1008" s="1">
        <v>0</v>
      </c>
      <c r="J1008" s="1" t="s">
        <v>1909</v>
      </c>
      <c r="K1008" t="s">
        <v>1910</v>
      </c>
      <c r="L1008" s="1" t="s">
        <v>1909</v>
      </c>
      <c r="M1008" s="1">
        <v>0</v>
      </c>
    </row>
    <row r="1009" spans="1:13" x14ac:dyDescent="0.35">
      <c r="A1009" s="1" t="s">
        <v>1911</v>
      </c>
      <c r="B1009" t="s">
        <v>1912</v>
      </c>
      <c r="C1009" s="1" t="s">
        <v>1911</v>
      </c>
      <c r="D1009" s="1">
        <v>0</v>
      </c>
      <c r="J1009" s="1" t="s">
        <v>1911</v>
      </c>
      <c r="K1009" t="s">
        <v>1912</v>
      </c>
      <c r="L1009" s="1" t="s">
        <v>1911</v>
      </c>
      <c r="M1009" s="1">
        <v>0</v>
      </c>
    </row>
    <row r="1010" spans="1:13" x14ac:dyDescent="0.35">
      <c r="A1010" s="1" t="s">
        <v>1913</v>
      </c>
      <c r="B1010" t="s">
        <v>1914</v>
      </c>
      <c r="C1010" s="1" t="s">
        <v>1913</v>
      </c>
      <c r="D1010" s="1">
        <v>0</v>
      </c>
      <c r="J1010" s="1" t="s">
        <v>1913</v>
      </c>
      <c r="K1010" t="s">
        <v>1914</v>
      </c>
      <c r="L1010" s="1" t="s">
        <v>1913</v>
      </c>
      <c r="M1010" s="1">
        <v>0</v>
      </c>
    </row>
    <row r="1011" spans="1:13" x14ac:dyDescent="0.35">
      <c r="A1011" s="1" t="s">
        <v>1915</v>
      </c>
      <c r="B1011" t="s">
        <v>1916</v>
      </c>
      <c r="C1011" s="1" t="s">
        <v>1915</v>
      </c>
      <c r="D1011" s="1">
        <v>0</v>
      </c>
      <c r="J1011" s="1" t="s">
        <v>1915</v>
      </c>
      <c r="K1011" t="s">
        <v>1916</v>
      </c>
      <c r="L1011" s="1" t="s">
        <v>1915</v>
      </c>
      <c r="M1011" s="1">
        <v>0</v>
      </c>
    </row>
    <row r="1012" spans="1:13" x14ac:dyDescent="0.35">
      <c r="A1012" s="1" t="s">
        <v>1917</v>
      </c>
      <c r="B1012" t="s">
        <v>1918</v>
      </c>
      <c r="C1012" s="1" t="s">
        <v>1917</v>
      </c>
      <c r="D1012" s="1">
        <v>0</v>
      </c>
      <c r="J1012" s="1" t="s">
        <v>1917</v>
      </c>
      <c r="K1012" t="s">
        <v>1918</v>
      </c>
      <c r="L1012" s="1" t="s">
        <v>1917</v>
      </c>
      <c r="M1012" s="1">
        <v>0</v>
      </c>
    </row>
    <row r="1013" spans="1:13" x14ac:dyDescent="0.35">
      <c r="A1013" s="1" t="s">
        <v>1919</v>
      </c>
      <c r="B1013" t="s">
        <v>1920</v>
      </c>
      <c r="C1013" s="1" t="s">
        <v>1919</v>
      </c>
      <c r="D1013" s="1">
        <v>0</v>
      </c>
      <c r="J1013" s="1" t="s">
        <v>1919</v>
      </c>
      <c r="K1013" t="s">
        <v>1920</v>
      </c>
      <c r="L1013" s="1" t="s">
        <v>1919</v>
      </c>
      <c r="M1013" s="1">
        <v>0</v>
      </c>
    </row>
    <row r="1014" spans="1:13" x14ac:dyDescent="0.35">
      <c r="A1014" s="1" t="s">
        <v>1921</v>
      </c>
      <c r="B1014" t="s">
        <v>1922</v>
      </c>
      <c r="C1014" s="1" t="s">
        <v>1921</v>
      </c>
      <c r="D1014" s="1">
        <v>0</v>
      </c>
      <c r="J1014" s="1" t="s">
        <v>1921</v>
      </c>
      <c r="K1014" t="s">
        <v>1922</v>
      </c>
      <c r="L1014" s="1" t="s">
        <v>1921</v>
      </c>
      <c r="M1014" s="1">
        <v>0</v>
      </c>
    </row>
    <row r="1015" spans="1:13" x14ac:dyDescent="0.35">
      <c r="A1015" s="1" t="s">
        <v>1923</v>
      </c>
      <c r="B1015" t="s">
        <v>1924</v>
      </c>
      <c r="C1015" s="1" t="s">
        <v>1923</v>
      </c>
      <c r="D1015" s="1">
        <v>0</v>
      </c>
      <c r="J1015" s="1" t="s">
        <v>1923</v>
      </c>
      <c r="K1015" t="s">
        <v>1924</v>
      </c>
      <c r="L1015" s="1" t="s">
        <v>1923</v>
      </c>
      <c r="M1015" s="1">
        <v>0</v>
      </c>
    </row>
    <row r="1016" spans="1:13" x14ac:dyDescent="0.35">
      <c r="A1016" s="1" t="s">
        <v>1925</v>
      </c>
      <c r="B1016" t="s">
        <v>1926</v>
      </c>
      <c r="C1016" s="1" t="s">
        <v>1925</v>
      </c>
      <c r="D1016" s="1">
        <v>0</v>
      </c>
      <c r="J1016" s="1" t="s">
        <v>1925</v>
      </c>
      <c r="K1016" t="s">
        <v>1926</v>
      </c>
      <c r="L1016" s="1" t="s">
        <v>1925</v>
      </c>
      <c r="M1016" s="1">
        <v>0</v>
      </c>
    </row>
    <row r="1017" spans="1:13" x14ac:dyDescent="0.35">
      <c r="A1017" s="1" t="s">
        <v>1927</v>
      </c>
      <c r="B1017" t="s">
        <v>1928</v>
      </c>
      <c r="C1017" s="1" t="s">
        <v>1927</v>
      </c>
      <c r="D1017" s="1">
        <v>0</v>
      </c>
      <c r="J1017" s="1" t="s">
        <v>1927</v>
      </c>
      <c r="K1017" t="s">
        <v>1928</v>
      </c>
      <c r="L1017" s="1" t="s">
        <v>1927</v>
      </c>
      <c r="M1017" s="1">
        <v>0</v>
      </c>
    </row>
    <row r="1018" spans="1:13" x14ac:dyDescent="0.35">
      <c r="A1018" s="1" t="s">
        <v>1929</v>
      </c>
      <c r="B1018" t="s">
        <v>1930</v>
      </c>
      <c r="C1018" s="1" t="s">
        <v>1929</v>
      </c>
      <c r="D1018" s="1">
        <v>0</v>
      </c>
      <c r="J1018" s="1" t="s">
        <v>1929</v>
      </c>
      <c r="K1018" t="s">
        <v>1930</v>
      </c>
      <c r="L1018" s="1" t="s">
        <v>1929</v>
      </c>
      <c r="M1018" s="1">
        <v>0</v>
      </c>
    </row>
    <row r="1019" spans="1:13" x14ac:dyDescent="0.35">
      <c r="A1019" s="1" t="s">
        <v>1931</v>
      </c>
      <c r="B1019" t="s">
        <v>1932</v>
      </c>
      <c r="C1019" s="1" t="s">
        <v>1931</v>
      </c>
      <c r="D1019" s="1">
        <v>0</v>
      </c>
      <c r="J1019" s="1" t="s">
        <v>1931</v>
      </c>
      <c r="K1019" t="s">
        <v>1932</v>
      </c>
      <c r="L1019" s="1" t="s">
        <v>1931</v>
      </c>
      <c r="M1019" s="1">
        <v>0</v>
      </c>
    </row>
    <row r="1020" spans="1:13" x14ac:dyDescent="0.35">
      <c r="A1020" s="1" t="s">
        <v>1933</v>
      </c>
      <c r="B1020" t="s">
        <v>1934</v>
      </c>
      <c r="C1020" s="1" t="s">
        <v>1933</v>
      </c>
      <c r="D1020" s="1">
        <v>0</v>
      </c>
      <c r="J1020" s="1" t="s">
        <v>1933</v>
      </c>
      <c r="K1020" t="s">
        <v>1934</v>
      </c>
      <c r="L1020" s="1" t="s">
        <v>1933</v>
      </c>
      <c r="M1020" s="1">
        <v>0</v>
      </c>
    </row>
    <row r="1021" spans="1:13" x14ac:dyDescent="0.35">
      <c r="A1021" s="1" t="s">
        <v>1935</v>
      </c>
      <c r="B1021" t="s">
        <v>1936</v>
      </c>
      <c r="C1021" s="1" t="s">
        <v>1935</v>
      </c>
      <c r="D1021" s="1">
        <v>0</v>
      </c>
      <c r="J1021" s="1" t="s">
        <v>1935</v>
      </c>
      <c r="K1021" t="s">
        <v>1936</v>
      </c>
      <c r="L1021" s="1" t="s">
        <v>1935</v>
      </c>
      <c r="M1021" s="1">
        <v>0</v>
      </c>
    </row>
    <row r="1022" spans="1:13" x14ac:dyDescent="0.35">
      <c r="A1022" s="1" t="s">
        <v>1937</v>
      </c>
      <c r="B1022" t="s">
        <v>1938</v>
      </c>
      <c r="C1022" s="1" t="s">
        <v>1937</v>
      </c>
      <c r="D1022" s="1">
        <v>0</v>
      </c>
      <c r="J1022" s="1" t="s">
        <v>1937</v>
      </c>
      <c r="K1022" t="s">
        <v>1938</v>
      </c>
      <c r="L1022" s="1" t="s">
        <v>1937</v>
      </c>
      <c r="M1022" s="1">
        <v>0</v>
      </c>
    </row>
    <row r="1023" spans="1:13" x14ac:dyDescent="0.35">
      <c r="A1023" s="1" t="s">
        <v>1939</v>
      </c>
      <c r="B1023" t="s">
        <v>1940</v>
      </c>
      <c r="C1023" s="1" t="s">
        <v>1939</v>
      </c>
      <c r="D1023" s="1">
        <v>0</v>
      </c>
      <c r="J1023" s="1" t="s">
        <v>1939</v>
      </c>
      <c r="K1023" t="s">
        <v>1940</v>
      </c>
      <c r="L1023" s="1" t="s">
        <v>1939</v>
      </c>
      <c r="M1023" s="1">
        <v>0</v>
      </c>
    </row>
    <row r="1024" spans="1:13" x14ac:dyDescent="0.35">
      <c r="A1024" s="1" t="s">
        <v>1941</v>
      </c>
      <c r="B1024" t="s">
        <v>1942</v>
      </c>
      <c r="C1024" s="1" t="s">
        <v>1941</v>
      </c>
      <c r="D1024" s="1">
        <v>0</v>
      </c>
      <c r="J1024" s="1" t="s">
        <v>1941</v>
      </c>
      <c r="K1024" t="s">
        <v>1942</v>
      </c>
      <c r="L1024" s="1" t="s">
        <v>1941</v>
      </c>
      <c r="M1024" s="1">
        <v>0</v>
      </c>
    </row>
    <row r="1025" spans="1:13" x14ac:dyDescent="0.35">
      <c r="A1025" s="1" t="s">
        <v>1943</v>
      </c>
      <c r="B1025" t="s">
        <v>1944</v>
      </c>
      <c r="C1025" s="1" t="s">
        <v>1943</v>
      </c>
      <c r="D1025" s="1">
        <v>0</v>
      </c>
      <c r="J1025" s="1" t="s">
        <v>1943</v>
      </c>
      <c r="K1025" t="s">
        <v>1944</v>
      </c>
      <c r="L1025" s="1" t="s">
        <v>1943</v>
      </c>
      <c r="M1025" s="1">
        <v>0</v>
      </c>
    </row>
    <row r="1026" spans="1:13" x14ac:dyDescent="0.35">
      <c r="A1026" s="1" t="s">
        <v>1945</v>
      </c>
      <c r="B1026" t="s">
        <v>1946</v>
      </c>
      <c r="C1026" s="1" t="s">
        <v>1945</v>
      </c>
      <c r="D1026" s="1">
        <v>0</v>
      </c>
      <c r="J1026" s="1" t="s">
        <v>1945</v>
      </c>
      <c r="K1026" t="s">
        <v>1946</v>
      </c>
      <c r="L1026" s="1" t="s">
        <v>1945</v>
      </c>
      <c r="M1026" s="1">
        <v>0</v>
      </c>
    </row>
    <row r="1027" spans="1:13" x14ac:dyDescent="0.35">
      <c r="A1027" s="1" t="s">
        <v>1947</v>
      </c>
      <c r="B1027" t="s">
        <v>1948</v>
      </c>
      <c r="C1027" s="1" t="s">
        <v>1947</v>
      </c>
      <c r="D1027" s="1">
        <v>0</v>
      </c>
      <c r="J1027" s="1" t="s">
        <v>1947</v>
      </c>
      <c r="K1027" t="s">
        <v>1948</v>
      </c>
      <c r="L1027" s="1" t="s">
        <v>1947</v>
      </c>
      <c r="M1027" s="1">
        <v>0</v>
      </c>
    </row>
    <row r="1028" spans="1:13" x14ac:dyDescent="0.35">
      <c r="A1028" s="1" t="s">
        <v>1949</v>
      </c>
      <c r="B1028" t="s">
        <v>1950</v>
      </c>
      <c r="C1028" s="1" t="s">
        <v>1949</v>
      </c>
      <c r="D1028" s="1">
        <v>0</v>
      </c>
      <c r="J1028" s="1" t="s">
        <v>1949</v>
      </c>
      <c r="K1028" t="s">
        <v>1950</v>
      </c>
      <c r="L1028" s="1" t="s">
        <v>1949</v>
      </c>
      <c r="M1028" s="1">
        <v>0</v>
      </c>
    </row>
    <row r="1029" spans="1:13" x14ac:dyDescent="0.35">
      <c r="A1029" s="1" t="s">
        <v>1951</v>
      </c>
      <c r="B1029" t="s">
        <v>1952</v>
      </c>
      <c r="C1029" s="1" t="s">
        <v>1951</v>
      </c>
      <c r="D1029" s="1">
        <v>0</v>
      </c>
      <c r="J1029" s="1" t="s">
        <v>1951</v>
      </c>
      <c r="K1029" t="s">
        <v>1952</v>
      </c>
      <c r="L1029" s="1" t="s">
        <v>1951</v>
      </c>
      <c r="M1029" s="1">
        <v>0</v>
      </c>
    </row>
    <row r="1030" spans="1:13" x14ac:dyDescent="0.35">
      <c r="A1030" s="1" t="s">
        <v>1953</v>
      </c>
      <c r="B1030" t="s">
        <v>1954</v>
      </c>
      <c r="C1030" s="1" t="s">
        <v>1953</v>
      </c>
      <c r="D1030" s="1">
        <v>0</v>
      </c>
      <c r="J1030" s="1" t="s">
        <v>1953</v>
      </c>
      <c r="K1030" t="s">
        <v>1954</v>
      </c>
      <c r="L1030" s="1" t="s">
        <v>1953</v>
      </c>
      <c r="M1030" s="1">
        <v>0</v>
      </c>
    </row>
    <row r="1031" spans="1:13" x14ac:dyDescent="0.35">
      <c r="A1031" s="1" t="s">
        <v>1955</v>
      </c>
      <c r="B1031" t="s">
        <v>1956</v>
      </c>
      <c r="C1031" s="1" t="s">
        <v>1955</v>
      </c>
      <c r="D1031" s="1">
        <v>0</v>
      </c>
      <c r="J1031" s="1" t="s">
        <v>1955</v>
      </c>
      <c r="K1031" t="s">
        <v>1956</v>
      </c>
      <c r="L1031" s="1" t="s">
        <v>1955</v>
      </c>
      <c r="M1031" s="1">
        <v>0</v>
      </c>
    </row>
    <row r="1032" spans="1:13" x14ac:dyDescent="0.35">
      <c r="A1032" s="1" t="s">
        <v>1957</v>
      </c>
      <c r="B1032" t="s">
        <v>1958</v>
      </c>
      <c r="C1032" s="1" t="s">
        <v>1957</v>
      </c>
      <c r="D1032" s="1">
        <v>0</v>
      </c>
      <c r="J1032" s="1" t="s">
        <v>1957</v>
      </c>
      <c r="K1032" t="s">
        <v>1958</v>
      </c>
      <c r="L1032" s="1" t="s">
        <v>1957</v>
      </c>
      <c r="M1032" s="1">
        <v>0</v>
      </c>
    </row>
    <row r="1033" spans="1:13" x14ac:dyDescent="0.35">
      <c r="A1033" s="1" t="s">
        <v>1959</v>
      </c>
      <c r="B1033" t="s">
        <v>1960</v>
      </c>
      <c r="C1033" s="1" t="s">
        <v>1959</v>
      </c>
      <c r="D1033" s="1">
        <v>0</v>
      </c>
      <c r="J1033" s="1" t="s">
        <v>1959</v>
      </c>
      <c r="K1033" t="s">
        <v>1960</v>
      </c>
      <c r="L1033" s="1" t="s">
        <v>1959</v>
      </c>
      <c r="M1033" s="1">
        <v>0</v>
      </c>
    </row>
    <row r="1034" spans="1:13" x14ac:dyDescent="0.35">
      <c r="A1034" s="1" t="s">
        <v>1961</v>
      </c>
      <c r="B1034" t="s">
        <v>1962</v>
      </c>
      <c r="C1034" s="1" t="s">
        <v>1961</v>
      </c>
      <c r="D1034" s="1">
        <v>0</v>
      </c>
      <c r="J1034" s="1" t="s">
        <v>1961</v>
      </c>
      <c r="K1034" t="s">
        <v>1962</v>
      </c>
      <c r="L1034" s="1" t="s">
        <v>1961</v>
      </c>
      <c r="M1034" s="1">
        <v>0</v>
      </c>
    </row>
    <row r="1035" spans="1:13" x14ac:dyDescent="0.35">
      <c r="A1035" s="1" t="s">
        <v>1963</v>
      </c>
      <c r="B1035" t="s">
        <v>1964</v>
      </c>
      <c r="C1035" s="1" t="s">
        <v>1963</v>
      </c>
      <c r="D1035" s="1">
        <v>0</v>
      </c>
      <c r="J1035" s="1" t="s">
        <v>1963</v>
      </c>
      <c r="K1035" t="s">
        <v>1964</v>
      </c>
      <c r="L1035" s="1" t="s">
        <v>1963</v>
      </c>
      <c r="M1035" s="1">
        <v>0</v>
      </c>
    </row>
    <row r="1036" spans="1:13" x14ac:dyDescent="0.35">
      <c r="A1036" s="1" t="s">
        <v>1965</v>
      </c>
      <c r="B1036" t="s">
        <v>1966</v>
      </c>
      <c r="C1036" s="1" t="s">
        <v>1965</v>
      </c>
      <c r="D1036" s="1">
        <v>0</v>
      </c>
      <c r="J1036" s="1" t="s">
        <v>1965</v>
      </c>
      <c r="K1036" t="s">
        <v>1966</v>
      </c>
      <c r="L1036" s="1" t="s">
        <v>1965</v>
      </c>
      <c r="M1036" s="1">
        <v>0</v>
      </c>
    </row>
    <row r="1037" spans="1:13" x14ac:dyDescent="0.35">
      <c r="A1037" s="1" t="s">
        <v>1967</v>
      </c>
      <c r="B1037" t="s">
        <v>1968</v>
      </c>
      <c r="C1037" s="1" t="s">
        <v>1967</v>
      </c>
      <c r="D1037" s="1">
        <v>0</v>
      </c>
      <c r="J1037" s="1" t="s">
        <v>1967</v>
      </c>
      <c r="K1037" t="s">
        <v>1968</v>
      </c>
      <c r="L1037" s="1" t="s">
        <v>1967</v>
      </c>
      <c r="M1037" s="1">
        <v>0</v>
      </c>
    </row>
    <row r="1038" spans="1:13" x14ac:dyDescent="0.35">
      <c r="A1038" s="1" t="s">
        <v>1969</v>
      </c>
      <c r="B1038" t="s">
        <v>1970</v>
      </c>
      <c r="C1038" s="1" t="s">
        <v>1969</v>
      </c>
      <c r="D1038" s="1">
        <v>0</v>
      </c>
      <c r="J1038" s="1" t="s">
        <v>1969</v>
      </c>
      <c r="K1038" t="s">
        <v>1970</v>
      </c>
      <c r="L1038" s="1" t="s">
        <v>1969</v>
      </c>
      <c r="M1038" s="1">
        <v>0</v>
      </c>
    </row>
    <row r="1039" spans="1:13" x14ac:dyDescent="0.35">
      <c r="A1039" s="1" t="s">
        <v>1971</v>
      </c>
      <c r="B1039" t="s">
        <v>1972</v>
      </c>
      <c r="C1039" s="1" t="s">
        <v>1971</v>
      </c>
      <c r="D1039" s="1">
        <v>0</v>
      </c>
      <c r="J1039" s="1" t="s">
        <v>1971</v>
      </c>
      <c r="K1039" t="s">
        <v>1972</v>
      </c>
      <c r="L1039" s="1" t="s">
        <v>1971</v>
      </c>
      <c r="M1039" s="1">
        <v>0</v>
      </c>
    </row>
    <row r="1040" spans="1:13" x14ac:dyDescent="0.35">
      <c r="A1040" s="1" t="s">
        <v>1973</v>
      </c>
      <c r="B1040" t="s">
        <v>1974</v>
      </c>
      <c r="C1040" s="1" t="s">
        <v>1973</v>
      </c>
      <c r="D1040" s="1">
        <v>0</v>
      </c>
      <c r="J1040" s="1" t="s">
        <v>1973</v>
      </c>
      <c r="K1040" t="s">
        <v>1974</v>
      </c>
      <c r="L1040" s="1" t="s">
        <v>1973</v>
      </c>
      <c r="M1040" s="1">
        <v>0</v>
      </c>
    </row>
    <row r="1041" spans="1:13" x14ac:dyDescent="0.35">
      <c r="A1041" s="1" t="s">
        <v>1975</v>
      </c>
      <c r="B1041" t="s">
        <v>1976</v>
      </c>
      <c r="C1041" s="1" t="s">
        <v>1975</v>
      </c>
      <c r="D1041" s="1">
        <v>0</v>
      </c>
      <c r="J1041" s="1" t="s">
        <v>1975</v>
      </c>
      <c r="K1041" t="s">
        <v>1976</v>
      </c>
      <c r="L1041" s="1" t="s">
        <v>1975</v>
      </c>
      <c r="M1041" s="1">
        <v>0</v>
      </c>
    </row>
    <row r="1042" spans="1:13" x14ac:dyDescent="0.35">
      <c r="A1042" s="1" t="s">
        <v>1977</v>
      </c>
      <c r="B1042" t="s">
        <v>1978</v>
      </c>
      <c r="C1042" s="1" t="s">
        <v>1977</v>
      </c>
      <c r="D1042" s="1">
        <v>0</v>
      </c>
      <c r="J1042" s="1" t="s">
        <v>1977</v>
      </c>
      <c r="K1042" t="s">
        <v>1978</v>
      </c>
      <c r="L1042" s="1" t="s">
        <v>1977</v>
      </c>
      <c r="M1042" s="1">
        <v>0</v>
      </c>
    </row>
    <row r="1043" spans="1:13" x14ac:dyDescent="0.35">
      <c r="A1043" s="1" t="s">
        <v>1979</v>
      </c>
      <c r="B1043" t="s">
        <v>1980</v>
      </c>
      <c r="C1043" s="1" t="s">
        <v>1979</v>
      </c>
      <c r="D1043" s="1">
        <v>0</v>
      </c>
      <c r="J1043" s="1" t="s">
        <v>1979</v>
      </c>
      <c r="K1043" t="s">
        <v>1980</v>
      </c>
      <c r="L1043" s="1" t="s">
        <v>1979</v>
      </c>
      <c r="M1043" s="1">
        <v>0</v>
      </c>
    </row>
    <row r="1044" spans="1:13" x14ac:dyDescent="0.35">
      <c r="A1044" s="1" t="s">
        <v>1981</v>
      </c>
      <c r="B1044" t="s">
        <v>1982</v>
      </c>
      <c r="C1044" s="1" t="s">
        <v>1981</v>
      </c>
      <c r="D1044" s="1">
        <v>0</v>
      </c>
      <c r="J1044" s="1" t="s">
        <v>1981</v>
      </c>
      <c r="K1044" t="s">
        <v>1982</v>
      </c>
      <c r="L1044" s="1" t="s">
        <v>1981</v>
      </c>
      <c r="M1044" s="1">
        <v>0</v>
      </c>
    </row>
    <row r="1045" spans="1:13" x14ac:dyDescent="0.35">
      <c r="A1045" s="1" t="s">
        <v>1983</v>
      </c>
      <c r="B1045" t="s">
        <v>1984</v>
      </c>
      <c r="C1045" s="1" t="s">
        <v>1983</v>
      </c>
      <c r="D1045" s="1">
        <v>0</v>
      </c>
      <c r="J1045" s="1" t="s">
        <v>1983</v>
      </c>
      <c r="K1045" t="s">
        <v>1984</v>
      </c>
      <c r="L1045" s="1" t="s">
        <v>1983</v>
      </c>
      <c r="M1045" s="1">
        <v>0</v>
      </c>
    </row>
    <row r="1046" spans="1:13" x14ac:dyDescent="0.35">
      <c r="A1046" s="1" t="s">
        <v>1985</v>
      </c>
      <c r="B1046" t="s">
        <v>1986</v>
      </c>
      <c r="C1046" s="1" t="s">
        <v>1985</v>
      </c>
      <c r="D1046" s="1">
        <v>0</v>
      </c>
      <c r="J1046" s="1" t="s">
        <v>1985</v>
      </c>
      <c r="K1046" t="s">
        <v>1986</v>
      </c>
      <c r="L1046" s="1" t="s">
        <v>1985</v>
      </c>
      <c r="M1046" s="1">
        <v>0</v>
      </c>
    </row>
    <row r="1047" spans="1:13" x14ac:dyDescent="0.35">
      <c r="A1047" s="1" t="s">
        <v>1987</v>
      </c>
      <c r="B1047" t="s">
        <v>1988</v>
      </c>
      <c r="C1047" s="1" t="s">
        <v>1987</v>
      </c>
      <c r="D1047" s="1">
        <v>0</v>
      </c>
      <c r="J1047" s="1" t="s">
        <v>1987</v>
      </c>
      <c r="K1047" t="s">
        <v>1988</v>
      </c>
      <c r="L1047" s="1" t="s">
        <v>1987</v>
      </c>
      <c r="M1047" s="1">
        <v>0</v>
      </c>
    </row>
    <row r="1048" spans="1:13" x14ac:dyDescent="0.35">
      <c r="A1048" s="1" t="s">
        <v>1989</v>
      </c>
      <c r="B1048" t="s">
        <v>1990</v>
      </c>
      <c r="C1048" s="1" t="s">
        <v>1989</v>
      </c>
      <c r="D1048" s="1">
        <v>0</v>
      </c>
      <c r="J1048" s="1" t="s">
        <v>1989</v>
      </c>
      <c r="K1048" t="s">
        <v>1990</v>
      </c>
      <c r="L1048" s="1" t="s">
        <v>1989</v>
      </c>
      <c r="M1048" s="1">
        <v>0</v>
      </c>
    </row>
    <row r="1049" spans="1:13" x14ac:dyDescent="0.35">
      <c r="A1049" s="1" t="s">
        <v>1991</v>
      </c>
      <c r="B1049" t="s">
        <v>1992</v>
      </c>
      <c r="C1049" s="1" t="s">
        <v>1991</v>
      </c>
      <c r="D1049" s="1">
        <v>0</v>
      </c>
      <c r="J1049" s="1" t="s">
        <v>1991</v>
      </c>
      <c r="K1049" t="s">
        <v>1992</v>
      </c>
      <c r="L1049" s="1" t="s">
        <v>1991</v>
      </c>
      <c r="M1049" s="1">
        <v>0</v>
      </c>
    </row>
    <row r="1050" spans="1:13" x14ac:dyDescent="0.35">
      <c r="A1050" s="1" t="s">
        <v>1993</v>
      </c>
      <c r="B1050" t="s">
        <v>1994</v>
      </c>
      <c r="C1050" s="1" t="s">
        <v>1993</v>
      </c>
      <c r="D1050" s="1">
        <v>0</v>
      </c>
      <c r="J1050" s="1" t="s">
        <v>1993</v>
      </c>
      <c r="K1050" t="s">
        <v>1994</v>
      </c>
      <c r="L1050" s="1" t="s">
        <v>1993</v>
      </c>
      <c r="M1050" s="1">
        <v>0</v>
      </c>
    </row>
    <row r="1051" spans="1:13" x14ac:dyDescent="0.35">
      <c r="A1051" s="1" t="s">
        <v>1995</v>
      </c>
      <c r="B1051" t="s">
        <v>1996</v>
      </c>
      <c r="C1051" s="1" t="s">
        <v>1995</v>
      </c>
      <c r="D1051" s="1">
        <v>0</v>
      </c>
      <c r="J1051" s="1" t="s">
        <v>1995</v>
      </c>
      <c r="K1051" t="s">
        <v>1996</v>
      </c>
      <c r="L1051" s="1" t="s">
        <v>1995</v>
      </c>
      <c r="M1051" s="1">
        <v>0</v>
      </c>
    </row>
    <row r="1052" spans="1:13" x14ac:dyDescent="0.35">
      <c r="A1052" s="1" t="s">
        <v>1997</v>
      </c>
      <c r="B1052" t="s">
        <v>1998</v>
      </c>
      <c r="C1052" s="1" t="s">
        <v>1997</v>
      </c>
      <c r="D1052" s="1">
        <v>0</v>
      </c>
      <c r="J1052" s="1" t="s">
        <v>1997</v>
      </c>
      <c r="K1052" t="s">
        <v>1998</v>
      </c>
      <c r="L1052" s="1" t="s">
        <v>1997</v>
      </c>
      <c r="M1052" s="1">
        <v>0</v>
      </c>
    </row>
    <row r="1053" spans="1:13" x14ac:dyDescent="0.35">
      <c r="A1053" s="1" t="s">
        <v>1999</v>
      </c>
      <c r="B1053" t="s">
        <v>2000</v>
      </c>
      <c r="C1053" s="1" t="s">
        <v>1999</v>
      </c>
      <c r="D1053" s="1">
        <v>0</v>
      </c>
      <c r="J1053" s="1" t="s">
        <v>1999</v>
      </c>
      <c r="K1053" t="s">
        <v>2000</v>
      </c>
      <c r="L1053" s="1" t="s">
        <v>1999</v>
      </c>
      <c r="M1053" s="1">
        <v>0</v>
      </c>
    </row>
    <row r="1054" spans="1:13" x14ac:dyDescent="0.35">
      <c r="A1054" s="1" t="s">
        <v>2001</v>
      </c>
      <c r="B1054" t="s">
        <v>2002</v>
      </c>
      <c r="C1054" s="1" t="s">
        <v>2001</v>
      </c>
      <c r="D1054" s="1">
        <v>0</v>
      </c>
      <c r="J1054" s="1" t="s">
        <v>2001</v>
      </c>
      <c r="K1054" t="s">
        <v>2002</v>
      </c>
      <c r="L1054" s="1" t="s">
        <v>2001</v>
      </c>
      <c r="M1054" s="1">
        <v>0</v>
      </c>
    </row>
    <row r="1055" spans="1:13" x14ac:dyDescent="0.35">
      <c r="A1055" s="1" t="s">
        <v>2003</v>
      </c>
      <c r="B1055" t="s">
        <v>2004</v>
      </c>
      <c r="C1055" s="1" t="s">
        <v>2003</v>
      </c>
      <c r="D1055" s="1">
        <v>0</v>
      </c>
      <c r="J1055" s="1" t="s">
        <v>2003</v>
      </c>
      <c r="K1055" t="s">
        <v>2004</v>
      </c>
      <c r="L1055" s="1" t="s">
        <v>2003</v>
      </c>
      <c r="M1055" s="1">
        <v>0</v>
      </c>
    </row>
    <row r="1056" spans="1:13" x14ac:dyDescent="0.35">
      <c r="A1056" s="1" t="s">
        <v>2005</v>
      </c>
      <c r="B1056" t="s">
        <v>2006</v>
      </c>
      <c r="C1056" s="1" t="s">
        <v>2005</v>
      </c>
      <c r="D1056" s="1">
        <v>0</v>
      </c>
      <c r="J1056" s="1" t="s">
        <v>2005</v>
      </c>
      <c r="K1056" t="s">
        <v>2006</v>
      </c>
      <c r="L1056" s="1" t="s">
        <v>2005</v>
      </c>
      <c r="M1056" s="1">
        <v>0</v>
      </c>
    </row>
    <row r="1057" spans="1:13" x14ac:dyDescent="0.35">
      <c r="A1057" s="1" t="s">
        <v>2007</v>
      </c>
      <c r="B1057" t="s">
        <v>2008</v>
      </c>
      <c r="C1057" s="1" t="s">
        <v>2007</v>
      </c>
      <c r="D1057" s="1">
        <v>0</v>
      </c>
      <c r="J1057" s="1" t="s">
        <v>2007</v>
      </c>
      <c r="K1057" t="s">
        <v>2008</v>
      </c>
      <c r="L1057" s="1" t="s">
        <v>2007</v>
      </c>
      <c r="M1057" s="1">
        <v>0</v>
      </c>
    </row>
    <row r="1058" spans="1:13" x14ac:dyDescent="0.35">
      <c r="A1058" s="1" t="s">
        <v>2009</v>
      </c>
      <c r="B1058" t="s">
        <v>2010</v>
      </c>
      <c r="C1058" s="1" t="s">
        <v>2009</v>
      </c>
      <c r="D1058" s="1">
        <v>0</v>
      </c>
      <c r="J1058" s="1" t="s">
        <v>2009</v>
      </c>
      <c r="K1058" t="s">
        <v>2010</v>
      </c>
      <c r="L1058" s="1" t="s">
        <v>2009</v>
      </c>
      <c r="M1058" s="1">
        <v>0</v>
      </c>
    </row>
    <row r="1059" spans="1:13" x14ac:dyDescent="0.35">
      <c r="A1059" s="1" t="s">
        <v>2011</v>
      </c>
      <c r="B1059" t="s">
        <v>2012</v>
      </c>
      <c r="C1059" s="1" t="s">
        <v>2011</v>
      </c>
      <c r="D1059" s="1">
        <v>0</v>
      </c>
      <c r="J1059" s="1" t="s">
        <v>2011</v>
      </c>
      <c r="K1059" t="s">
        <v>2012</v>
      </c>
      <c r="L1059" s="1" t="s">
        <v>2011</v>
      </c>
      <c r="M1059" s="1">
        <v>0</v>
      </c>
    </row>
    <row r="1060" spans="1:13" x14ac:dyDescent="0.35">
      <c r="A1060" s="1" t="s">
        <v>2013</v>
      </c>
      <c r="B1060" t="s">
        <v>2014</v>
      </c>
      <c r="C1060" s="1" t="s">
        <v>2013</v>
      </c>
      <c r="D1060" s="1">
        <v>0</v>
      </c>
      <c r="J1060" s="1" t="s">
        <v>2013</v>
      </c>
      <c r="K1060" t="s">
        <v>2014</v>
      </c>
      <c r="L1060" s="1" t="s">
        <v>2013</v>
      </c>
      <c r="M1060" s="1">
        <v>0</v>
      </c>
    </row>
    <row r="1061" spans="1:13" x14ac:dyDescent="0.35">
      <c r="A1061" s="1" t="s">
        <v>2015</v>
      </c>
      <c r="B1061" t="s">
        <v>2016</v>
      </c>
      <c r="C1061" s="1" t="s">
        <v>2015</v>
      </c>
      <c r="D1061" s="1">
        <v>0</v>
      </c>
      <c r="J1061" s="1" t="s">
        <v>2015</v>
      </c>
      <c r="K1061" t="s">
        <v>2016</v>
      </c>
      <c r="L1061" s="1" t="s">
        <v>2015</v>
      </c>
      <c r="M1061" s="1">
        <v>0</v>
      </c>
    </row>
    <row r="1062" spans="1:13" x14ac:dyDescent="0.35">
      <c r="A1062" s="1" t="s">
        <v>2017</v>
      </c>
      <c r="B1062" t="s">
        <v>2018</v>
      </c>
      <c r="C1062" s="1" t="s">
        <v>2017</v>
      </c>
      <c r="D1062" s="1">
        <v>0</v>
      </c>
      <c r="J1062" s="1" t="s">
        <v>2017</v>
      </c>
      <c r="K1062" t="s">
        <v>2018</v>
      </c>
      <c r="L1062" s="1" t="s">
        <v>2017</v>
      </c>
      <c r="M1062" s="1">
        <v>0</v>
      </c>
    </row>
    <row r="1063" spans="1:13" x14ac:dyDescent="0.35">
      <c r="A1063" s="1" t="s">
        <v>2019</v>
      </c>
      <c r="B1063" t="s">
        <v>2020</v>
      </c>
      <c r="C1063" s="1" t="s">
        <v>2019</v>
      </c>
      <c r="D1063" s="1">
        <v>0</v>
      </c>
      <c r="J1063" s="1" t="s">
        <v>2019</v>
      </c>
      <c r="K1063" t="s">
        <v>2020</v>
      </c>
      <c r="L1063" s="1" t="s">
        <v>2019</v>
      </c>
      <c r="M1063" s="1">
        <v>0</v>
      </c>
    </row>
    <row r="1064" spans="1:13" x14ac:dyDescent="0.35">
      <c r="A1064" s="1" t="s">
        <v>2021</v>
      </c>
      <c r="B1064" t="s">
        <v>2022</v>
      </c>
      <c r="C1064" s="1" t="s">
        <v>2021</v>
      </c>
      <c r="D1064" s="1">
        <v>0</v>
      </c>
      <c r="J1064" s="1" t="s">
        <v>2021</v>
      </c>
      <c r="K1064" t="s">
        <v>2022</v>
      </c>
      <c r="L1064" s="1" t="s">
        <v>2021</v>
      </c>
      <c r="M1064" s="1">
        <v>0</v>
      </c>
    </row>
    <row r="1065" spans="1:13" x14ac:dyDescent="0.35">
      <c r="A1065" s="1" t="s">
        <v>2023</v>
      </c>
      <c r="B1065" t="s">
        <v>2024</v>
      </c>
      <c r="C1065" s="1" t="s">
        <v>2023</v>
      </c>
      <c r="D1065" s="1">
        <v>0</v>
      </c>
      <c r="J1065" s="1" t="s">
        <v>2023</v>
      </c>
      <c r="K1065" t="s">
        <v>2024</v>
      </c>
      <c r="L1065" s="1" t="s">
        <v>2023</v>
      </c>
      <c r="M1065" s="1">
        <v>0</v>
      </c>
    </row>
    <row r="1066" spans="1:13" x14ac:dyDescent="0.35">
      <c r="A1066" s="1" t="s">
        <v>2025</v>
      </c>
      <c r="B1066" t="s">
        <v>2026</v>
      </c>
      <c r="C1066" s="1" t="s">
        <v>2025</v>
      </c>
      <c r="D1066" s="1">
        <v>0</v>
      </c>
      <c r="J1066" s="1" t="s">
        <v>2025</v>
      </c>
      <c r="K1066" t="s">
        <v>2026</v>
      </c>
      <c r="L1066" s="1" t="s">
        <v>2025</v>
      </c>
      <c r="M1066" s="1">
        <v>0</v>
      </c>
    </row>
    <row r="1067" spans="1:13" x14ac:dyDescent="0.35">
      <c r="A1067" s="1" t="s">
        <v>2027</v>
      </c>
      <c r="B1067" t="s">
        <v>2028</v>
      </c>
      <c r="C1067" s="1" t="s">
        <v>2027</v>
      </c>
      <c r="D1067" s="1">
        <v>0</v>
      </c>
      <c r="J1067" s="1" t="s">
        <v>2027</v>
      </c>
      <c r="K1067" t="s">
        <v>2028</v>
      </c>
      <c r="L1067" s="1" t="s">
        <v>2027</v>
      </c>
      <c r="M1067" s="1">
        <v>0</v>
      </c>
    </row>
    <row r="1068" spans="1:13" x14ac:dyDescent="0.35">
      <c r="A1068" s="1" t="s">
        <v>2029</v>
      </c>
      <c r="B1068" t="s">
        <v>2030</v>
      </c>
      <c r="C1068" s="1" t="s">
        <v>2029</v>
      </c>
      <c r="D1068" s="1">
        <v>0</v>
      </c>
      <c r="J1068" s="1" t="s">
        <v>2029</v>
      </c>
      <c r="K1068" t="s">
        <v>2030</v>
      </c>
      <c r="L1068" s="1" t="s">
        <v>2029</v>
      </c>
      <c r="M1068" s="1">
        <v>0</v>
      </c>
    </row>
    <row r="1069" spans="1:13" x14ac:dyDescent="0.35">
      <c r="A1069" s="1" t="s">
        <v>2031</v>
      </c>
      <c r="B1069" t="s">
        <v>2032</v>
      </c>
      <c r="C1069" s="1" t="s">
        <v>2031</v>
      </c>
      <c r="D1069" s="1">
        <v>0</v>
      </c>
      <c r="J1069" s="1" t="s">
        <v>2031</v>
      </c>
      <c r="K1069" t="s">
        <v>2032</v>
      </c>
      <c r="L1069" s="1" t="s">
        <v>2031</v>
      </c>
      <c r="M1069" s="1">
        <v>0</v>
      </c>
    </row>
    <row r="1070" spans="1:13" x14ac:dyDescent="0.35">
      <c r="A1070" s="1" t="s">
        <v>2033</v>
      </c>
      <c r="B1070" t="s">
        <v>2034</v>
      </c>
      <c r="C1070" s="1" t="s">
        <v>2033</v>
      </c>
      <c r="D1070" s="1">
        <v>0</v>
      </c>
      <c r="J1070" s="1" t="s">
        <v>2033</v>
      </c>
      <c r="K1070" t="s">
        <v>2034</v>
      </c>
      <c r="L1070" s="1" t="s">
        <v>2033</v>
      </c>
      <c r="M1070" s="1">
        <v>0</v>
      </c>
    </row>
    <row r="1071" spans="1:13" x14ac:dyDescent="0.35">
      <c r="A1071" s="1" t="s">
        <v>2035</v>
      </c>
      <c r="B1071" t="s">
        <v>2036</v>
      </c>
      <c r="C1071" s="1" t="s">
        <v>2035</v>
      </c>
      <c r="D1071" s="1">
        <v>0</v>
      </c>
      <c r="J1071" s="1" t="s">
        <v>2035</v>
      </c>
      <c r="K1071" t="s">
        <v>2036</v>
      </c>
      <c r="L1071" s="1" t="s">
        <v>2035</v>
      </c>
      <c r="M1071" s="1">
        <v>0</v>
      </c>
    </row>
    <row r="1072" spans="1:13" x14ac:dyDescent="0.35">
      <c r="A1072" s="1" t="s">
        <v>2037</v>
      </c>
      <c r="B1072" t="s">
        <v>2038</v>
      </c>
      <c r="C1072" s="1" t="s">
        <v>2037</v>
      </c>
      <c r="D1072" s="1">
        <v>0</v>
      </c>
      <c r="J1072" s="1" t="s">
        <v>2037</v>
      </c>
      <c r="K1072" t="s">
        <v>2038</v>
      </c>
      <c r="L1072" s="1" t="s">
        <v>2037</v>
      </c>
      <c r="M1072" s="1">
        <v>0</v>
      </c>
    </row>
    <row r="1073" spans="1:13" x14ac:dyDescent="0.35">
      <c r="A1073" s="1" t="s">
        <v>2039</v>
      </c>
      <c r="B1073" t="s">
        <v>2040</v>
      </c>
      <c r="C1073" s="1" t="s">
        <v>2039</v>
      </c>
      <c r="D1073" s="1">
        <v>0</v>
      </c>
      <c r="J1073" s="1" t="s">
        <v>2039</v>
      </c>
      <c r="K1073" t="s">
        <v>2040</v>
      </c>
      <c r="L1073" s="1" t="s">
        <v>2039</v>
      </c>
      <c r="M1073" s="1">
        <v>0</v>
      </c>
    </row>
    <row r="1074" spans="1:13" x14ac:dyDescent="0.35">
      <c r="A1074" s="1" t="s">
        <v>2041</v>
      </c>
      <c r="B1074" t="s">
        <v>2042</v>
      </c>
      <c r="C1074" s="1" t="s">
        <v>2041</v>
      </c>
      <c r="D1074" s="1">
        <v>0</v>
      </c>
      <c r="J1074" s="1" t="s">
        <v>2041</v>
      </c>
      <c r="K1074" t="s">
        <v>2042</v>
      </c>
      <c r="L1074" s="1" t="s">
        <v>2041</v>
      </c>
      <c r="M1074" s="1">
        <v>0</v>
      </c>
    </row>
    <row r="1075" spans="1:13" x14ac:dyDescent="0.35">
      <c r="A1075" s="1" t="s">
        <v>2043</v>
      </c>
      <c r="B1075" t="s">
        <v>2044</v>
      </c>
      <c r="C1075" s="1" t="s">
        <v>2043</v>
      </c>
      <c r="D1075" s="1">
        <v>0</v>
      </c>
      <c r="J1075" s="1" t="s">
        <v>2043</v>
      </c>
      <c r="K1075" t="s">
        <v>2044</v>
      </c>
      <c r="L1075" s="1" t="s">
        <v>2043</v>
      </c>
      <c r="M1075" s="1">
        <v>0</v>
      </c>
    </row>
    <row r="1076" spans="1:13" x14ac:dyDescent="0.35">
      <c r="A1076" s="1" t="s">
        <v>2045</v>
      </c>
      <c r="B1076" t="s">
        <v>2046</v>
      </c>
      <c r="C1076" s="1" t="s">
        <v>2045</v>
      </c>
      <c r="D1076" s="1">
        <v>0</v>
      </c>
      <c r="J1076" s="1" t="s">
        <v>2045</v>
      </c>
      <c r="K1076" t="s">
        <v>2046</v>
      </c>
      <c r="L1076" s="1" t="s">
        <v>2045</v>
      </c>
      <c r="M1076" s="1">
        <v>0</v>
      </c>
    </row>
    <row r="1077" spans="1:13" x14ac:dyDescent="0.35">
      <c r="A1077" s="1" t="s">
        <v>2047</v>
      </c>
      <c r="B1077" t="s">
        <v>2048</v>
      </c>
      <c r="C1077" s="1" t="s">
        <v>2047</v>
      </c>
      <c r="D1077" s="1">
        <v>0</v>
      </c>
      <c r="J1077" s="1" t="s">
        <v>2047</v>
      </c>
      <c r="K1077" t="s">
        <v>2048</v>
      </c>
      <c r="L1077" s="1" t="s">
        <v>2047</v>
      </c>
      <c r="M1077" s="1">
        <v>0</v>
      </c>
    </row>
    <row r="1078" spans="1:13" x14ac:dyDescent="0.35">
      <c r="A1078" s="1" t="s">
        <v>2049</v>
      </c>
      <c r="B1078" t="s">
        <v>2050</v>
      </c>
      <c r="C1078" s="1" t="s">
        <v>2049</v>
      </c>
      <c r="D1078" s="1">
        <v>0</v>
      </c>
      <c r="J1078" s="1" t="s">
        <v>2049</v>
      </c>
      <c r="K1078" t="s">
        <v>2050</v>
      </c>
      <c r="L1078" s="1" t="s">
        <v>2049</v>
      </c>
      <c r="M1078" s="1">
        <v>0</v>
      </c>
    </row>
    <row r="1079" spans="1:13" x14ac:dyDescent="0.35">
      <c r="A1079" s="1" t="s">
        <v>2051</v>
      </c>
      <c r="B1079" t="s">
        <v>2052</v>
      </c>
      <c r="C1079" s="1" t="s">
        <v>2051</v>
      </c>
      <c r="D1079" s="1">
        <v>0</v>
      </c>
      <c r="J1079" s="1" t="s">
        <v>2051</v>
      </c>
      <c r="K1079" t="s">
        <v>2052</v>
      </c>
      <c r="L1079" s="1" t="s">
        <v>2051</v>
      </c>
      <c r="M1079" s="1">
        <v>0</v>
      </c>
    </row>
    <row r="1080" spans="1:13" x14ac:dyDescent="0.35">
      <c r="A1080" s="1" t="s">
        <v>2053</v>
      </c>
      <c r="B1080" t="s">
        <v>2054</v>
      </c>
      <c r="C1080" s="1" t="s">
        <v>2053</v>
      </c>
      <c r="D1080" s="1">
        <v>0</v>
      </c>
      <c r="J1080" s="1" t="s">
        <v>2053</v>
      </c>
      <c r="K1080" t="s">
        <v>2054</v>
      </c>
      <c r="L1080" s="1" t="s">
        <v>2053</v>
      </c>
      <c r="M1080" s="1">
        <v>0</v>
      </c>
    </row>
    <row r="1081" spans="1:13" x14ac:dyDescent="0.35">
      <c r="A1081" s="1" t="s">
        <v>2055</v>
      </c>
      <c r="B1081" t="s">
        <v>2056</v>
      </c>
      <c r="C1081" s="1" t="s">
        <v>2055</v>
      </c>
      <c r="D1081" s="1">
        <v>0</v>
      </c>
      <c r="J1081" s="1" t="s">
        <v>2055</v>
      </c>
      <c r="K1081" t="s">
        <v>2056</v>
      </c>
      <c r="L1081" s="1" t="s">
        <v>2055</v>
      </c>
      <c r="M1081" s="1">
        <v>0</v>
      </c>
    </row>
    <row r="1082" spans="1:13" x14ac:dyDescent="0.35">
      <c r="A1082" s="1" t="s">
        <v>2057</v>
      </c>
      <c r="B1082" t="s">
        <v>2058</v>
      </c>
      <c r="C1082" s="1" t="s">
        <v>2057</v>
      </c>
      <c r="D1082" s="1">
        <v>0</v>
      </c>
      <c r="J1082" s="1" t="s">
        <v>2057</v>
      </c>
      <c r="K1082" t="s">
        <v>2058</v>
      </c>
      <c r="L1082" s="1" t="s">
        <v>2057</v>
      </c>
      <c r="M1082" s="1">
        <v>0</v>
      </c>
    </row>
    <row r="1083" spans="1:13" x14ac:dyDescent="0.35">
      <c r="A1083" s="1" t="s">
        <v>2059</v>
      </c>
      <c r="B1083" t="s">
        <v>2060</v>
      </c>
      <c r="C1083" s="1" t="s">
        <v>2059</v>
      </c>
      <c r="D1083" s="1">
        <v>0</v>
      </c>
      <c r="J1083" s="1" t="s">
        <v>2059</v>
      </c>
      <c r="K1083" t="s">
        <v>2060</v>
      </c>
      <c r="L1083" s="1" t="s">
        <v>2059</v>
      </c>
      <c r="M1083" s="1">
        <v>0</v>
      </c>
    </row>
    <row r="1084" spans="1:13" x14ac:dyDescent="0.35">
      <c r="A1084" s="1" t="s">
        <v>2061</v>
      </c>
      <c r="B1084" t="s">
        <v>2062</v>
      </c>
      <c r="C1084" s="1" t="s">
        <v>2061</v>
      </c>
      <c r="D1084" s="1">
        <v>0</v>
      </c>
      <c r="J1084" s="1" t="s">
        <v>2061</v>
      </c>
      <c r="K1084" t="s">
        <v>2062</v>
      </c>
      <c r="L1084" s="1" t="s">
        <v>2061</v>
      </c>
      <c r="M1084" s="1">
        <v>0</v>
      </c>
    </row>
    <row r="1085" spans="1:13" x14ac:dyDescent="0.35">
      <c r="A1085" s="1" t="s">
        <v>2063</v>
      </c>
      <c r="B1085" t="s">
        <v>2064</v>
      </c>
      <c r="C1085" s="1" t="s">
        <v>2063</v>
      </c>
      <c r="D1085" s="1">
        <v>0</v>
      </c>
      <c r="J1085" s="1" t="s">
        <v>2063</v>
      </c>
      <c r="K1085" t="s">
        <v>2064</v>
      </c>
      <c r="L1085" s="1" t="s">
        <v>2063</v>
      </c>
      <c r="M1085" s="1">
        <v>0</v>
      </c>
    </row>
    <row r="1086" spans="1:13" x14ac:dyDescent="0.35">
      <c r="A1086" s="1" t="s">
        <v>2065</v>
      </c>
      <c r="B1086" t="s">
        <v>2066</v>
      </c>
      <c r="C1086" s="1" t="s">
        <v>2065</v>
      </c>
      <c r="D1086" s="1">
        <v>0</v>
      </c>
      <c r="J1086" s="1" t="s">
        <v>2065</v>
      </c>
      <c r="K1086" t="s">
        <v>2066</v>
      </c>
      <c r="L1086" s="1" t="s">
        <v>2065</v>
      </c>
      <c r="M1086" s="1">
        <v>0</v>
      </c>
    </row>
    <row r="1087" spans="1:13" x14ac:dyDescent="0.35">
      <c r="A1087" s="1" t="s">
        <v>2067</v>
      </c>
      <c r="B1087" t="s">
        <v>2068</v>
      </c>
      <c r="C1087" s="1" t="s">
        <v>2067</v>
      </c>
      <c r="D1087" s="1">
        <v>0</v>
      </c>
      <c r="J1087" s="1" t="s">
        <v>2067</v>
      </c>
      <c r="K1087" t="s">
        <v>2068</v>
      </c>
      <c r="L1087" s="1" t="s">
        <v>2067</v>
      </c>
      <c r="M1087" s="1">
        <v>0</v>
      </c>
    </row>
    <row r="1088" spans="1:13" x14ac:dyDescent="0.35">
      <c r="A1088" s="1" t="s">
        <v>2069</v>
      </c>
      <c r="B1088" t="s">
        <v>2070</v>
      </c>
      <c r="C1088" s="1" t="s">
        <v>2069</v>
      </c>
      <c r="D1088" s="1">
        <v>0</v>
      </c>
      <c r="J1088" s="1" t="s">
        <v>2069</v>
      </c>
      <c r="K1088" t="s">
        <v>2070</v>
      </c>
      <c r="L1088" s="1" t="s">
        <v>2069</v>
      </c>
      <c r="M1088" s="1">
        <v>0</v>
      </c>
    </row>
    <row r="1089" spans="1:13" x14ac:dyDescent="0.35">
      <c r="A1089" s="1" t="s">
        <v>2071</v>
      </c>
      <c r="B1089" t="s">
        <v>2072</v>
      </c>
      <c r="C1089" s="1" t="s">
        <v>2071</v>
      </c>
      <c r="D1089" s="1">
        <v>0</v>
      </c>
      <c r="J1089" s="1" t="s">
        <v>2071</v>
      </c>
      <c r="K1089" t="s">
        <v>2072</v>
      </c>
      <c r="L1089" s="1" t="s">
        <v>2071</v>
      </c>
      <c r="M1089" s="1">
        <v>0</v>
      </c>
    </row>
    <row r="1090" spans="1:13" x14ac:dyDescent="0.35">
      <c r="A1090" s="1" t="s">
        <v>2073</v>
      </c>
      <c r="B1090" t="s">
        <v>2074</v>
      </c>
      <c r="C1090" s="1" t="s">
        <v>2073</v>
      </c>
      <c r="D1090" s="1">
        <v>0</v>
      </c>
      <c r="J1090" s="1" t="s">
        <v>2073</v>
      </c>
      <c r="K1090" t="s">
        <v>2074</v>
      </c>
      <c r="L1090" s="1" t="s">
        <v>2073</v>
      </c>
      <c r="M1090" s="1">
        <v>0</v>
      </c>
    </row>
    <row r="1091" spans="1:13" x14ac:dyDescent="0.35">
      <c r="A1091" s="1" t="s">
        <v>2075</v>
      </c>
      <c r="B1091" t="s">
        <v>2076</v>
      </c>
      <c r="C1091" s="1" t="s">
        <v>2075</v>
      </c>
      <c r="D1091" s="1">
        <v>0</v>
      </c>
      <c r="J1091" s="1" t="s">
        <v>2075</v>
      </c>
      <c r="K1091" t="s">
        <v>2076</v>
      </c>
      <c r="L1091" s="1" t="s">
        <v>2075</v>
      </c>
      <c r="M1091" s="1">
        <v>0</v>
      </c>
    </row>
    <row r="1092" spans="1:13" x14ac:dyDescent="0.35">
      <c r="A1092" s="1" t="s">
        <v>2077</v>
      </c>
      <c r="B1092" t="s">
        <v>2078</v>
      </c>
      <c r="C1092" s="1" t="s">
        <v>2077</v>
      </c>
      <c r="D1092" s="1">
        <v>0</v>
      </c>
      <c r="J1092" s="1" t="s">
        <v>2077</v>
      </c>
      <c r="K1092" t="s">
        <v>2078</v>
      </c>
      <c r="L1092" s="1" t="s">
        <v>2077</v>
      </c>
      <c r="M1092" s="1">
        <v>0</v>
      </c>
    </row>
    <row r="1093" spans="1:13" x14ac:dyDescent="0.35">
      <c r="A1093" s="1" t="s">
        <v>2079</v>
      </c>
      <c r="B1093" t="s">
        <v>2080</v>
      </c>
      <c r="C1093" s="1" t="s">
        <v>2079</v>
      </c>
      <c r="D1093" s="1">
        <v>0</v>
      </c>
      <c r="J1093" s="1" t="s">
        <v>2079</v>
      </c>
      <c r="K1093" t="s">
        <v>2080</v>
      </c>
      <c r="L1093" s="1" t="s">
        <v>2079</v>
      </c>
      <c r="M1093" s="1">
        <v>0</v>
      </c>
    </row>
    <row r="1094" spans="1:13" x14ac:dyDescent="0.35">
      <c r="A1094" s="1" t="s">
        <v>2081</v>
      </c>
      <c r="B1094" t="s">
        <v>2082</v>
      </c>
      <c r="C1094" s="1" t="s">
        <v>2081</v>
      </c>
      <c r="D1094" s="1">
        <v>0</v>
      </c>
      <c r="J1094" s="1" t="s">
        <v>2081</v>
      </c>
      <c r="K1094" t="s">
        <v>2082</v>
      </c>
      <c r="L1094" s="1" t="s">
        <v>2081</v>
      </c>
      <c r="M1094" s="1">
        <v>0</v>
      </c>
    </row>
    <row r="1095" spans="1:13" x14ac:dyDescent="0.35">
      <c r="A1095" s="1" t="s">
        <v>2083</v>
      </c>
      <c r="B1095" t="s">
        <v>2084</v>
      </c>
      <c r="C1095" s="1" t="s">
        <v>2083</v>
      </c>
      <c r="D1095" s="1">
        <v>0</v>
      </c>
      <c r="J1095" s="1" t="s">
        <v>2083</v>
      </c>
      <c r="K1095" t="s">
        <v>2084</v>
      </c>
      <c r="L1095" s="1" t="s">
        <v>2083</v>
      </c>
      <c r="M1095" s="1">
        <v>0</v>
      </c>
    </row>
    <row r="1096" spans="1:13" x14ac:dyDescent="0.35">
      <c r="A1096" s="1" t="s">
        <v>2085</v>
      </c>
      <c r="B1096" t="s">
        <v>2086</v>
      </c>
      <c r="C1096" s="1" t="s">
        <v>2085</v>
      </c>
      <c r="D1096" s="1">
        <v>0</v>
      </c>
      <c r="J1096" s="1" t="s">
        <v>2085</v>
      </c>
      <c r="K1096" t="s">
        <v>2086</v>
      </c>
      <c r="L1096" s="1" t="s">
        <v>2085</v>
      </c>
      <c r="M1096" s="1">
        <v>0</v>
      </c>
    </row>
    <row r="1097" spans="1:13" x14ac:dyDescent="0.35">
      <c r="A1097" s="1" t="s">
        <v>2087</v>
      </c>
      <c r="B1097" t="s">
        <v>2088</v>
      </c>
      <c r="C1097" s="1" t="s">
        <v>2087</v>
      </c>
      <c r="D1097" s="1">
        <v>0</v>
      </c>
      <c r="J1097" s="1" t="s">
        <v>2087</v>
      </c>
      <c r="K1097" t="s">
        <v>2088</v>
      </c>
      <c r="L1097" s="1" t="s">
        <v>2087</v>
      </c>
      <c r="M1097" s="1">
        <v>0</v>
      </c>
    </row>
    <row r="1098" spans="1:13" x14ac:dyDescent="0.35">
      <c r="A1098" s="1" t="s">
        <v>2089</v>
      </c>
      <c r="B1098" t="s">
        <v>2090</v>
      </c>
      <c r="C1098" s="1" t="s">
        <v>2089</v>
      </c>
      <c r="D1098" s="1">
        <v>0</v>
      </c>
      <c r="J1098" s="1" t="s">
        <v>2089</v>
      </c>
      <c r="K1098" t="s">
        <v>2090</v>
      </c>
      <c r="L1098" s="1" t="s">
        <v>2089</v>
      </c>
      <c r="M1098" s="1">
        <v>0</v>
      </c>
    </row>
    <row r="1099" spans="1:13" x14ac:dyDescent="0.35">
      <c r="A1099" s="1" t="s">
        <v>2091</v>
      </c>
      <c r="B1099" t="s">
        <v>2092</v>
      </c>
      <c r="C1099" s="1" t="s">
        <v>2091</v>
      </c>
      <c r="D1099" s="1">
        <v>0</v>
      </c>
      <c r="J1099" s="1" t="s">
        <v>2091</v>
      </c>
      <c r="K1099" t="s">
        <v>2092</v>
      </c>
      <c r="L1099" s="1" t="s">
        <v>2091</v>
      </c>
      <c r="M1099" s="1">
        <v>0</v>
      </c>
    </row>
    <row r="1100" spans="1:13" x14ac:dyDescent="0.35">
      <c r="A1100" s="1" t="s">
        <v>2093</v>
      </c>
      <c r="B1100" t="s">
        <v>2094</v>
      </c>
      <c r="C1100" s="1" t="s">
        <v>2093</v>
      </c>
      <c r="D1100" s="1">
        <v>0</v>
      </c>
      <c r="J1100" s="1" t="s">
        <v>2093</v>
      </c>
      <c r="K1100" t="s">
        <v>2094</v>
      </c>
      <c r="L1100" s="1" t="s">
        <v>2093</v>
      </c>
      <c r="M1100" s="1">
        <v>0</v>
      </c>
    </row>
    <row r="1101" spans="1:13" x14ac:dyDescent="0.35">
      <c r="A1101" s="1" t="s">
        <v>2095</v>
      </c>
      <c r="B1101" t="s">
        <v>2096</v>
      </c>
      <c r="C1101" s="1" t="s">
        <v>2095</v>
      </c>
      <c r="D1101" s="1">
        <v>0</v>
      </c>
      <c r="J1101" s="1" t="s">
        <v>2095</v>
      </c>
      <c r="K1101" t="s">
        <v>2096</v>
      </c>
      <c r="L1101" s="1" t="s">
        <v>2095</v>
      </c>
      <c r="M1101" s="1">
        <v>0</v>
      </c>
    </row>
    <row r="1102" spans="1:13" x14ac:dyDescent="0.35">
      <c r="A1102" s="1" t="s">
        <v>2097</v>
      </c>
      <c r="B1102" t="s">
        <v>2098</v>
      </c>
      <c r="C1102" s="1" t="s">
        <v>2097</v>
      </c>
      <c r="D1102" s="1">
        <v>0</v>
      </c>
      <c r="J1102" s="1" t="s">
        <v>2097</v>
      </c>
      <c r="K1102" t="s">
        <v>2098</v>
      </c>
      <c r="L1102" s="1" t="s">
        <v>2097</v>
      </c>
      <c r="M1102" s="1">
        <v>0</v>
      </c>
    </row>
    <row r="1103" spans="1:13" x14ac:dyDescent="0.35">
      <c r="A1103" s="1" t="s">
        <v>2099</v>
      </c>
      <c r="B1103" t="s">
        <v>2100</v>
      </c>
      <c r="C1103" s="1" t="s">
        <v>2099</v>
      </c>
      <c r="D1103" s="1">
        <v>0</v>
      </c>
      <c r="J1103" s="1" t="s">
        <v>2099</v>
      </c>
      <c r="K1103" t="s">
        <v>2100</v>
      </c>
      <c r="L1103" s="1" t="s">
        <v>2099</v>
      </c>
      <c r="M1103" s="1">
        <v>0</v>
      </c>
    </row>
    <row r="1104" spans="1:13" x14ac:dyDescent="0.35">
      <c r="A1104" s="1" t="s">
        <v>2101</v>
      </c>
      <c r="B1104" t="s">
        <v>2102</v>
      </c>
      <c r="C1104" s="1" t="s">
        <v>2101</v>
      </c>
      <c r="D1104" s="1">
        <v>0</v>
      </c>
      <c r="J1104" s="1" t="s">
        <v>2101</v>
      </c>
      <c r="K1104" t="s">
        <v>2102</v>
      </c>
      <c r="L1104" s="1" t="s">
        <v>2101</v>
      </c>
      <c r="M1104" s="1">
        <v>0</v>
      </c>
    </row>
    <row r="1105" spans="1:13" x14ac:dyDescent="0.35">
      <c r="A1105" s="1" t="s">
        <v>2103</v>
      </c>
      <c r="B1105" t="s">
        <v>2104</v>
      </c>
      <c r="C1105" s="1" t="s">
        <v>2103</v>
      </c>
      <c r="D1105" s="1">
        <v>0</v>
      </c>
      <c r="J1105" s="1" t="s">
        <v>2103</v>
      </c>
      <c r="K1105" t="s">
        <v>2104</v>
      </c>
      <c r="L1105" s="1" t="s">
        <v>2103</v>
      </c>
      <c r="M1105" s="1">
        <v>0</v>
      </c>
    </row>
    <row r="1106" spans="1:13" x14ac:dyDescent="0.35">
      <c r="A1106" s="1" t="s">
        <v>2105</v>
      </c>
      <c r="B1106" t="s">
        <v>2106</v>
      </c>
      <c r="C1106" s="1" t="s">
        <v>2105</v>
      </c>
      <c r="D1106" s="1">
        <v>0</v>
      </c>
      <c r="J1106" s="1" t="s">
        <v>2105</v>
      </c>
      <c r="K1106" t="s">
        <v>2106</v>
      </c>
      <c r="L1106" s="1" t="s">
        <v>2105</v>
      </c>
      <c r="M1106" s="1">
        <v>0</v>
      </c>
    </row>
    <row r="1107" spans="1:13" x14ac:dyDescent="0.35">
      <c r="A1107" s="1" t="s">
        <v>2107</v>
      </c>
      <c r="B1107" t="s">
        <v>2108</v>
      </c>
      <c r="C1107" s="1" t="s">
        <v>2107</v>
      </c>
      <c r="D1107" s="1">
        <v>0</v>
      </c>
      <c r="J1107" s="1" t="s">
        <v>2107</v>
      </c>
      <c r="K1107" t="s">
        <v>2108</v>
      </c>
      <c r="L1107" s="1" t="s">
        <v>2107</v>
      </c>
      <c r="M1107" s="1">
        <v>0</v>
      </c>
    </row>
    <row r="1108" spans="1:13" x14ac:dyDescent="0.35">
      <c r="A1108" s="1" t="s">
        <v>2109</v>
      </c>
      <c r="B1108" t="s">
        <v>2110</v>
      </c>
      <c r="C1108" s="1" t="s">
        <v>2109</v>
      </c>
      <c r="D1108" s="1">
        <v>0</v>
      </c>
      <c r="J1108" s="1" t="s">
        <v>2109</v>
      </c>
      <c r="K1108" t="s">
        <v>2110</v>
      </c>
      <c r="L1108" s="1" t="s">
        <v>2109</v>
      </c>
      <c r="M1108" s="1">
        <v>0</v>
      </c>
    </row>
    <row r="1109" spans="1:13" x14ac:dyDescent="0.35">
      <c r="A1109" s="1" t="s">
        <v>2111</v>
      </c>
      <c r="B1109" t="s">
        <v>2112</v>
      </c>
      <c r="C1109" s="1" t="s">
        <v>2111</v>
      </c>
      <c r="D1109" s="1">
        <v>0</v>
      </c>
      <c r="J1109" s="1" t="s">
        <v>2111</v>
      </c>
      <c r="K1109" t="s">
        <v>2112</v>
      </c>
      <c r="L1109" s="1" t="s">
        <v>2111</v>
      </c>
      <c r="M1109" s="1">
        <v>0</v>
      </c>
    </row>
    <row r="1110" spans="1:13" x14ac:dyDescent="0.35">
      <c r="A1110" s="1" t="s">
        <v>2113</v>
      </c>
      <c r="B1110" t="s">
        <v>2114</v>
      </c>
      <c r="C1110" s="1" t="s">
        <v>2113</v>
      </c>
      <c r="D1110" s="1">
        <v>0</v>
      </c>
      <c r="J1110" s="1" t="s">
        <v>2113</v>
      </c>
      <c r="K1110" t="s">
        <v>2114</v>
      </c>
      <c r="L1110" s="1" t="s">
        <v>2113</v>
      </c>
      <c r="M1110" s="1">
        <v>0</v>
      </c>
    </row>
    <row r="1111" spans="1:13" x14ac:dyDescent="0.35">
      <c r="A1111" s="1" t="s">
        <v>2115</v>
      </c>
      <c r="B1111" t="s">
        <v>2116</v>
      </c>
      <c r="C1111" s="1" t="s">
        <v>2115</v>
      </c>
      <c r="D1111" s="1">
        <v>0</v>
      </c>
      <c r="J1111" s="1" t="s">
        <v>2115</v>
      </c>
      <c r="K1111" t="s">
        <v>2116</v>
      </c>
      <c r="L1111" s="1" t="s">
        <v>2115</v>
      </c>
      <c r="M1111" s="1">
        <v>0</v>
      </c>
    </row>
    <row r="1112" spans="1:13" x14ac:dyDescent="0.35">
      <c r="A1112" s="1" t="s">
        <v>2117</v>
      </c>
      <c r="B1112" t="s">
        <v>2118</v>
      </c>
      <c r="C1112" s="1" t="s">
        <v>2117</v>
      </c>
      <c r="D1112" s="1">
        <v>0</v>
      </c>
      <c r="J1112" s="1" t="s">
        <v>2117</v>
      </c>
      <c r="K1112" t="s">
        <v>2118</v>
      </c>
      <c r="L1112" s="1" t="s">
        <v>2117</v>
      </c>
      <c r="M1112" s="1">
        <v>0</v>
      </c>
    </row>
    <row r="1113" spans="1:13" x14ac:dyDescent="0.35">
      <c r="A1113" s="1" t="s">
        <v>2119</v>
      </c>
      <c r="B1113" t="s">
        <v>2120</v>
      </c>
      <c r="C1113" s="1" t="s">
        <v>2119</v>
      </c>
      <c r="D1113" s="1">
        <v>0</v>
      </c>
      <c r="J1113" s="1" t="s">
        <v>2119</v>
      </c>
      <c r="K1113" t="s">
        <v>2120</v>
      </c>
      <c r="L1113" s="1" t="s">
        <v>2119</v>
      </c>
      <c r="M1113" s="1">
        <v>0</v>
      </c>
    </row>
    <row r="1114" spans="1:13" x14ac:dyDescent="0.35">
      <c r="A1114" s="1" t="s">
        <v>2121</v>
      </c>
      <c r="B1114" t="s">
        <v>2122</v>
      </c>
      <c r="C1114" s="1" t="s">
        <v>2121</v>
      </c>
      <c r="D1114" s="1">
        <v>0</v>
      </c>
      <c r="J1114" s="1" t="s">
        <v>2121</v>
      </c>
      <c r="K1114" t="s">
        <v>2122</v>
      </c>
      <c r="L1114" s="1" t="s">
        <v>2121</v>
      </c>
      <c r="M1114" s="1">
        <v>0</v>
      </c>
    </row>
    <row r="1115" spans="1:13" x14ac:dyDescent="0.35">
      <c r="A1115" s="1" t="s">
        <v>2123</v>
      </c>
      <c r="B1115" t="s">
        <v>2124</v>
      </c>
      <c r="C1115" s="1" t="s">
        <v>2123</v>
      </c>
      <c r="D1115" s="1">
        <v>0</v>
      </c>
      <c r="J1115" s="1" t="s">
        <v>2123</v>
      </c>
      <c r="K1115" t="s">
        <v>2124</v>
      </c>
      <c r="L1115" s="1" t="s">
        <v>2123</v>
      </c>
      <c r="M1115" s="1">
        <v>0</v>
      </c>
    </row>
    <row r="1116" spans="1:13" x14ac:dyDescent="0.35">
      <c r="A1116" s="1" t="s">
        <v>2125</v>
      </c>
      <c r="B1116" t="s">
        <v>2126</v>
      </c>
      <c r="C1116" s="1" t="s">
        <v>2125</v>
      </c>
      <c r="D1116" s="1">
        <v>0</v>
      </c>
      <c r="J1116" s="1" t="s">
        <v>2125</v>
      </c>
      <c r="K1116" t="s">
        <v>2126</v>
      </c>
      <c r="L1116" s="1" t="s">
        <v>2125</v>
      </c>
      <c r="M1116" s="1">
        <v>0</v>
      </c>
    </row>
    <row r="1117" spans="1:13" x14ac:dyDescent="0.35">
      <c r="A1117" s="1" t="s">
        <v>2127</v>
      </c>
      <c r="B1117" t="s">
        <v>2128</v>
      </c>
      <c r="C1117" s="1" t="s">
        <v>2127</v>
      </c>
      <c r="D1117" s="1">
        <v>0</v>
      </c>
      <c r="J1117" s="1" t="s">
        <v>2127</v>
      </c>
      <c r="K1117" t="s">
        <v>2128</v>
      </c>
      <c r="L1117" s="1" t="s">
        <v>2127</v>
      </c>
      <c r="M1117" s="1">
        <v>0</v>
      </c>
    </row>
    <row r="1118" spans="1:13" x14ac:dyDescent="0.35">
      <c r="A1118" s="1" t="s">
        <v>2129</v>
      </c>
      <c r="B1118" t="s">
        <v>2130</v>
      </c>
      <c r="C1118" s="1" t="s">
        <v>2129</v>
      </c>
      <c r="D1118" s="1">
        <v>0</v>
      </c>
      <c r="J1118" s="1" t="s">
        <v>2129</v>
      </c>
      <c r="K1118" t="s">
        <v>2130</v>
      </c>
      <c r="L1118" s="1" t="s">
        <v>2129</v>
      </c>
      <c r="M1118" s="1">
        <v>0</v>
      </c>
    </row>
    <row r="1119" spans="1:13" x14ac:dyDescent="0.35">
      <c r="A1119" s="1" t="s">
        <v>2131</v>
      </c>
      <c r="B1119" t="s">
        <v>2132</v>
      </c>
      <c r="C1119" s="1" t="s">
        <v>2131</v>
      </c>
      <c r="D1119" s="1">
        <v>0</v>
      </c>
      <c r="J1119" s="1" t="s">
        <v>2131</v>
      </c>
      <c r="K1119" t="s">
        <v>2132</v>
      </c>
      <c r="L1119" s="1" t="s">
        <v>2131</v>
      </c>
      <c r="M1119" s="1">
        <v>0</v>
      </c>
    </row>
    <row r="1120" spans="1:13" x14ac:dyDescent="0.35">
      <c r="A1120" s="1" t="s">
        <v>2133</v>
      </c>
      <c r="B1120" t="s">
        <v>2134</v>
      </c>
      <c r="C1120" s="1" t="s">
        <v>2133</v>
      </c>
      <c r="D1120" s="1">
        <v>0</v>
      </c>
      <c r="J1120" s="1" t="s">
        <v>2133</v>
      </c>
      <c r="K1120" t="s">
        <v>2134</v>
      </c>
      <c r="L1120" s="1" t="s">
        <v>2133</v>
      </c>
      <c r="M1120" s="1">
        <v>0</v>
      </c>
    </row>
    <row r="1121" spans="1:13" x14ac:dyDescent="0.35">
      <c r="A1121" s="1" t="s">
        <v>2135</v>
      </c>
      <c r="B1121" t="s">
        <v>2136</v>
      </c>
      <c r="C1121" s="1" t="s">
        <v>2135</v>
      </c>
      <c r="D1121" s="1">
        <v>0</v>
      </c>
      <c r="J1121" s="1" t="s">
        <v>2135</v>
      </c>
      <c r="K1121" t="s">
        <v>2136</v>
      </c>
      <c r="L1121" s="1" t="s">
        <v>2135</v>
      </c>
      <c r="M1121" s="1">
        <v>0</v>
      </c>
    </row>
    <row r="1122" spans="1:13" x14ac:dyDescent="0.35">
      <c r="A1122" s="1" t="s">
        <v>2137</v>
      </c>
      <c r="B1122" t="s">
        <v>2138</v>
      </c>
      <c r="C1122" s="1" t="s">
        <v>2137</v>
      </c>
      <c r="D1122" s="1">
        <v>0</v>
      </c>
      <c r="J1122" s="1" t="s">
        <v>2137</v>
      </c>
      <c r="K1122" t="s">
        <v>2138</v>
      </c>
      <c r="L1122" s="1" t="s">
        <v>2137</v>
      </c>
      <c r="M1122" s="1">
        <v>0</v>
      </c>
    </row>
    <row r="1123" spans="1:13" x14ac:dyDescent="0.35">
      <c r="A1123" s="1" t="s">
        <v>2139</v>
      </c>
      <c r="B1123" t="s">
        <v>2140</v>
      </c>
      <c r="C1123" s="1" t="s">
        <v>2139</v>
      </c>
      <c r="D1123" s="1">
        <v>0</v>
      </c>
      <c r="J1123" s="1" t="s">
        <v>2139</v>
      </c>
      <c r="K1123" t="s">
        <v>2140</v>
      </c>
      <c r="L1123" s="1" t="s">
        <v>2139</v>
      </c>
      <c r="M1123" s="1">
        <v>0</v>
      </c>
    </row>
    <row r="1124" spans="1:13" x14ac:dyDescent="0.35">
      <c r="A1124" s="1" t="s">
        <v>2141</v>
      </c>
      <c r="B1124" t="s">
        <v>2142</v>
      </c>
      <c r="C1124" s="1" t="s">
        <v>2141</v>
      </c>
      <c r="D1124" s="1">
        <v>0</v>
      </c>
      <c r="J1124" s="1" t="s">
        <v>2141</v>
      </c>
      <c r="K1124" t="s">
        <v>2142</v>
      </c>
      <c r="L1124" s="1" t="s">
        <v>2141</v>
      </c>
      <c r="M1124" s="1">
        <v>0</v>
      </c>
    </row>
    <row r="1125" spans="1:13" x14ac:dyDescent="0.35">
      <c r="A1125" s="1" t="s">
        <v>2143</v>
      </c>
      <c r="B1125" t="s">
        <v>2144</v>
      </c>
      <c r="C1125" s="1" t="s">
        <v>2143</v>
      </c>
      <c r="D1125" s="1">
        <v>0</v>
      </c>
      <c r="J1125" s="1" t="s">
        <v>2143</v>
      </c>
      <c r="K1125" t="s">
        <v>2144</v>
      </c>
      <c r="L1125" s="1" t="s">
        <v>2143</v>
      </c>
      <c r="M1125" s="1">
        <v>0</v>
      </c>
    </row>
    <row r="1126" spans="1:13" x14ac:dyDescent="0.35">
      <c r="A1126" s="1" t="s">
        <v>2145</v>
      </c>
      <c r="B1126" t="s">
        <v>2146</v>
      </c>
      <c r="C1126" s="1" t="s">
        <v>2145</v>
      </c>
      <c r="D1126" s="1">
        <v>0</v>
      </c>
      <c r="J1126" s="1" t="s">
        <v>2145</v>
      </c>
      <c r="K1126" t="s">
        <v>2146</v>
      </c>
      <c r="L1126" s="1" t="s">
        <v>2145</v>
      </c>
      <c r="M1126" s="1">
        <v>0</v>
      </c>
    </row>
    <row r="1127" spans="1:13" x14ac:dyDescent="0.35">
      <c r="A1127" s="1" t="s">
        <v>2147</v>
      </c>
      <c r="B1127" t="s">
        <v>2148</v>
      </c>
      <c r="C1127" s="1" t="s">
        <v>2147</v>
      </c>
      <c r="D1127" s="1">
        <v>0</v>
      </c>
      <c r="J1127" s="1" t="s">
        <v>2147</v>
      </c>
      <c r="K1127" t="s">
        <v>2148</v>
      </c>
      <c r="L1127" s="1" t="s">
        <v>2147</v>
      </c>
      <c r="M1127" s="1">
        <v>0</v>
      </c>
    </row>
    <row r="1128" spans="1:13" x14ac:dyDescent="0.35">
      <c r="A1128" s="1" t="s">
        <v>2149</v>
      </c>
      <c r="B1128" t="s">
        <v>2150</v>
      </c>
      <c r="C1128" s="1" t="s">
        <v>2149</v>
      </c>
      <c r="D1128" s="1">
        <v>0</v>
      </c>
      <c r="J1128" s="1" t="s">
        <v>2149</v>
      </c>
      <c r="K1128" t="s">
        <v>2150</v>
      </c>
      <c r="L1128" s="1" t="s">
        <v>2149</v>
      </c>
      <c r="M1128" s="1">
        <v>0</v>
      </c>
    </row>
    <row r="1129" spans="1:13" x14ac:dyDescent="0.35">
      <c r="A1129" s="1" t="s">
        <v>2151</v>
      </c>
      <c r="B1129" t="s">
        <v>2152</v>
      </c>
      <c r="C1129" s="1" t="s">
        <v>2151</v>
      </c>
      <c r="D1129" s="1">
        <v>0</v>
      </c>
      <c r="J1129" s="1" t="s">
        <v>2151</v>
      </c>
      <c r="K1129" t="s">
        <v>2152</v>
      </c>
      <c r="L1129" s="1" t="s">
        <v>2151</v>
      </c>
      <c r="M1129" s="1">
        <v>0</v>
      </c>
    </row>
    <row r="1130" spans="1:13" x14ac:dyDescent="0.35">
      <c r="A1130" s="1" t="s">
        <v>2153</v>
      </c>
      <c r="B1130" t="s">
        <v>2154</v>
      </c>
      <c r="C1130" s="1" t="s">
        <v>2153</v>
      </c>
      <c r="D1130" s="1">
        <v>0</v>
      </c>
      <c r="J1130" s="1" t="s">
        <v>2153</v>
      </c>
      <c r="K1130" t="s">
        <v>2154</v>
      </c>
      <c r="L1130" s="1" t="s">
        <v>2153</v>
      </c>
      <c r="M1130" s="1">
        <v>0</v>
      </c>
    </row>
    <row r="1131" spans="1:13" x14ac:dyDescent="0.35">
      <c r="A1131" s="1" t="s">
        <v>2155</v>
      </c>
      <c r="B1131" t="s">
        <v>2156</v>
      </c>
      <c r="C1131" s="1" t="s">
        <v>2155</v>
      </c>
      <c r="D1131" s="1">
        <v>0</v>
      </c>
      <c r="J1131" s="1" t="s">
        <v>2155</v>
      </c>
      <c r="K1131" t="s">
        <v>2156</v>
      </c>
      <c r="L1131" s="1" t="s">
        <v>2155</v>
      </c>
      <c r="M1131" s="1">
        <v>0</v>
      </c>
    </row>
    <row r="1132" spans="1:13" x14ac:dyDescent="0.35">
      <c r="A1132" s="1" t="s">
        <v>2157</v>
      </c>
      <c r="B1132" t="s">
        <v>2158</v>
      </c>
      <c r="C1132" s="1" t="s">
        <v>2157</v>
      </c>
      <c r="D1132" s="1">
        <v>0</v>
      </c>
      <c r="J1132" s="1" t="s">
        <v>2157</v>
      </c>
      <c r="K1132" t="s">
        <v>2158</v>
      </c>
      <c r="L1132" s="1" t="s">
        <v>2157</v>
      </c>
      <c r="M1132" s="1">
        <v>0</v>
      </c>
    </row>
    <row r="1133" spans="1:13" x14ac:dyDescent="0.35">
      <c r="A1133" s="1" t="s">
        <v>2159</v>
      </c>
      <c r="B1133" t="s">
        <v>2160</v>
      </c>
      <c r="C1133" s="1" t="s">
        <v>2159</v>
      </c>
      <c r="D1133" s="1">
        <v>0</v>
      </c>
      <c r="J1133" s="1" t="s">
        <v>2159</v>
      </c>
      <c r="K1133" t="s">
        <v>2160</v>
      </c>
      <c r="L1133" s="1" t="s">
        <v>2159</v>
      </c>
      <c r="M1133" s="1">
        <v>0</v>
      </c>
    </row>
    <row r="1134" spans="1:13" x14ac:dyDescent="0.35">
      <c r="A1134" s="1" t="s">
        <v>2161</v>
      </c>
      <c r="B1134" t="s">
        <v>2162</v>
      </c>
      <c r="C1134" s="1" t="s">
        <v>2161</v>
      </c>
      <c r="D1134" s="1">
        <v>0</v>
      </c>
      <c r="J1134" s="1" t="s">
        <v>2161</v>
      </c>
      <c r="K1134" t="s">
        <v>2162</v>
      </c>
      <c r="L1134" s="1" t="s">
        <v>2161</v>
      </c>
      <c r="M1134" s="1">
        <v>0</v>
      </c>
    </row>
    <row r="1135" spans="1:13" x14ac:dyDescent="0.35">
      <c r="A1135" s="1" t="s">
        <v>2163</v>
      </c>
      <c r="B1135" t="s">
        <v>2164</v>
      </c>
      <c r="C1135" s="1" t="s">
        <v>2163</v>
      </c>
      <c r="D1135" s="1">
        <v>0</v>
      </c>
      <c r="J1135" s="1" t="s">
        <v>2163</v>
      </c>
      <c r="K1135" t="s">
        <v>2164</v>
      </c>
      <c r="L1135" s="1" t="s">
        <v>2163</v>
      </c>
      <c r="M1135" s="1">
        <v>0</v>
      </c>
    </row>
    <row r="1136" spans="1:13" x14ac:dyDescent="0.35">
      <c r="A1136" s="1" t="s">
        <v>2165</v>
      </c>
      <c r="B1136" t="s">
        <v>2166</v>
      </c>
      <c r="C1136" s="1" t="s">
        <v>2165</v>
      </c>
      <c r="D1136" s="1">
        <v>0</v>
      </c>
      <c r="J1136" s="1" t="s">
        <v>2165</v>
      </c>
      <c r="K1136" t="s">
        <v>2166</v>
      </c>
      <c r="L1136" s="1" t="s">
        <v>2165</v>
      </c>
      <c r="M1136" s="1">
        <v>0</v>
      </c>
    </row>
    <row r="1137" spans="1:13" x14ac:dyDescent="0.35">
      <c r="A1137" s="1" t="s">
        <v>2167</v>
      </c>
      <c r="B1137" t="s">
        <v>2168</v>
      </c>
      <c r="C1137" s="1" t="s">
        <v>2167</v>
      </c>
      <c r="D1137" s="1">
        <v>0</v>
      </c>
      <c r="J1137" s="1" t="s">
        <v>2167</v>
      </c>
      <c r="K1137" t="s">
        <v>2168</v>
      </c>
      <c r="L1137" s="1" t="s">
        <v>2167</v>
      </c>
      <c r="M1137" s="1">
        <v>0</v>
      </c>
    </row>
    <row r="1138" spans="1:13" x14ac:dyDescent="0.35">
      <c r="A1138" s="1" t="s">
        <v>2169</v>
      </c>
      <c r="B1138" t="s">
        <v>2170</v>
      </c>
      <c r="C1138" s="1" t="s">
        <v>2169</v>
      </c>
      <c r="D1138" s="1">
        <v>0</v>
      </c>
      <c r="J1138" s="1" t="s">
        <v>2169</v>
      </c>
      <c r="K1138" t="s">
        <v>2170</v>
      </c>
      <c r="L1138" s="1" t="s">
        <v>2169</v>
      </c>
      <c r="M1138" s="1">
        <v>0</v>
      </c>
    </row>
    <row r="1139" spans="1:13" x14ac:dyDescent="0.35">
      <c r="A1139" s="1" t="s">
        <v>2171</v>
      </c>
      <c r="B1139" t="s">
        <v>2172</v>
      </c>
      <c r="C1139" s="1" t="s">
        <v>2171</v>
      </c>
      <c r="D1139" s="1">
        <v>0</v>
      </c>
      <c r="J1139" s="1" t="s">
        <v>2171</v>
      </c>
      <c r="K1139" t="s">
        <v>2172</v>
      </c>
      <c r="L1139" s="1" t="s">
        <v>2171</v>
      </c>
      <c r="M1139" s="1">
        <v>0</v>
      </c>
    </row>
    <row r="1140" spans="1:13" x14ac:dyDescent="0.35">
      <c r="A1140" s="1" t="s">
        <v>2173</v>
      </c>
      <c r="B1140" t="s">
        <v>2174</v>
      </c>
      <c r="C1140" s="1" t="s">
        <v>2173</v>
      </c>
      <c r="D1140" s="1">
        <v>0</v>
      </c>
      <c r="J1140" s="1" t="s">
        <v>2173</v>
      </c>
      <c r="K1140" t="s">
        <v>2174</v>
      </c>
      <c r="L1140" s="1" t="s">
        <v>2173</v>
      </c>
      <c r="M1140" s="1">
        <v>0</v>
      </c>
    </row>
    <row r="1141" spans="1:13" x14ac:dyDescent="0.35">
      <c r="A1141" s="1" t="s">
        <v>2175</v>
      </c>
      <c r="B1141" t="s">
        <v>2176</v>
      </c>
      <c r="C1141" s="1" t="s">
        <v>2175</v>
      </c>
      <c r="D1141" s="1">
        <v>0</v>
      </c>
      <c r="J1141" s="1" t="s">
        <v>2175</v>
      </c>
      <c r="K1141" t="s">
        <v>2176</v>
      </c>
      <c r="L1141" s="1" t="s">
        <v>2175</v>
      </c>
      <c r="M1141" s="1">
        <v>0</v>
      </c>
    </row>
    <row r="1142" spans="1:13" x14ac:dyDescent="0.35">
      <c r="A1142" s="1" t="s">
        <v>2177</v>
      </c>
      <c r="B1142" t="s">
        <v>2178</v>
      </c>
      <c r="C1142" s="1" t="s">
        <v>2177</v>
      </c>
      <c r="D1142" s="1">
        <v>0</v>
      </c>
      <c r="J1142" s="1" t="s">
        <v>2177</v>
      </c>
      <c r="K1142" t="s">
        <v>2178</v>
      </c>
      <c r="L1142" s="1" t="s">
        <v>2177</v>
      </c>
      <c r="M1142" s="1">
        <v>0</v>
      </c>
    </row>
    <row r="1143" spans="1:13" x14ac:dyDescent="0.35">
      <c r="A1143" s="1" t="s">
        <v>2179</v>
      </c>
      <c r="B1143" t="s">
        <v>2180</v>
      </c>
      <c r="C1143" s="1" t="s">
        <v>2179</v>
      </c>
      <c r="D1143" s="1">
        <v>0</v>
      </c>
      <c r="J1143" s="1" t="s">
        <v>2179</v>
      </c>
      <c r="K1143" t="s">
        <v>2180</v>
      </c>
      <c r="L1143" s="1" t="s">
        <v>2179</v>
      </c>
      <c r="M1143" s="1">
        <v>0</v>
      </c>
    </row>
    <row r="1144" spans="1:13" x14ac:dyDescent="0.35">
      <c r="A1144" s="1" t="s">
        <v>2181</v>
      </c>
      <c r="B1144" t="s">
        <v>2182</v>
      </c>
      <c r="C1144" s="1" t="s">
        <v>2181</v>
      </c>
      <c r="D1144" s="1">
        <v>0</v>
      </c>
      <c r="J1144" s="1" t="s">
        <v>2181</v>
      </c>
      <c r="K1144" t="s">
        <v>2182</v>
      </c>
      <c r="L1144" s="1" t="s">
        <v>2181</v>
      </c>
      <c r="M1144" s="1">
        <v>0</v>
      </c>
    </row>
    <row r="1145" spans="1:13" x14ac:dyDescent="0.35">
      <c r="A1145" s="1" t="s">
        <v>2183</v>
      </c>
      <c r="B1145" t="s">
        <v>2184</v>
      </c>
      <c r="C1145" s="1" t="s">
        <v>2183</v>
      </c>
      <c r="D1145" s="1">
        <v>0</v>
      </c>
      <c r="J1145" s="1" t="s">
        <v>2183</v>
      </c>
      <c r="K1145" t="s">
        <v>2184</v>
      </c>
      <c r="L1145" s="1" t="s">
        <v>2183</v>
      </c>
      <c r="M1145" s="1">
        <v>0</v>
      </c>
    </row>
    <row r="1146" spans="1:13" x14ac:dyDescent="0.35">
      <c r="A1146" s="1" t="s">
        <v>2185</v>
      </c>
      <c r="B1146" t="s">
        <v>2186</v>
      </c>
      <c r="C1146" s="1" t="s">
        <v>2185</v>
      </c>
      <c r="D1146" s="1">
        <v>0</v>
      </c>
      <c r="J1146" s="1" t="s">
        <v>2185</v>
      </c>
      <c r="K1146" t="s">
        <v>2186</v>
      </c>
      <c r="L1146" s="1" t="s">
        <v>2185</v>
      </c>
      <c r="M1146" s="1">
        <v>0</v>
      </c>
    </row>
    <row r="1147" spans="1:13" x14ac:dyDescent="0.35">
      <c r="A1147" s="1" t="s">
        <v>2187</v>
      </c>
      <c r="B1147" t="s">
        <v>2188</v>
      </c>
      <c r="C1147" s="1" t="s">
        <v>2187</v>
      </c>
      <c r="D1147" s="1">
        <v>0</v>
      </c>
      <c r="J1147" s="1" t="s">
        <v>2187</v>
      </c>
      <c r="K1147" t="s">
        <v>2188</v>
      </c>
      <c r="L1147" s="1" t="s">
        <v>2187</v>
      </c>
      <c r="M1147" s="1">
        <v>0</v>
      </c>
    </row>
    <row r="1148" spans="1:13" x14ac:dyDescent="0.35">
      <c r="A1148" s="1" t="s">
        <v>2189</v>
      </c>
      <c r="B1148" t="s">
        <v>2190</v>
      </c>
      <c r="C1148" s="1" t="s">
        <v>2189</v>
      </c>
      <c r="D1148" s="1">
        <v>0</v>
      </c>
      <c r="J1148" s="1" t="s">
        <v>2189</v>
      </c>
      <c r="K1148" t="s">
        <v>2190</v>
      </c>
      <c r="L1148" s="1" t="s">
        <v>2189</v>
      </c>
      <c r="M1148" s="1">
        <v>0</v>
      </c>
    </row>
    <row r="1149" spans="1:13" x14ac:dyDescent="0.35">
      <c r="A1149" s="1" t="s">
        <v>2191</v>
      </c>
      <c r="B1149" t="s">
        <v>2192</v>
      </c>
      <c r="C1149" s="1" t="s">
        <v>2191</v>
      </c>
      <c r="D1149" s="1">
        <v>0</v>
      </c>
      <c r="J1149" s="1" t="s">
        <v>2191</v>
      </c>
      <c r="K1149" t="s">
        <v>2192</v>
      </c>
      <c r="L1149" s="1" t="s">
        <v>2191</v>
      </c>
      <c r="M1149" s="1">
        <v>0</v>
      </c>
    </row>
    <row r="1150" spans="1:13" x14ac:dyDescent="0.35">
      <c r="A1150" s="1" t="s">
        <v>2193</v>
      </c>
      <c r="B1150" t="s">
        <v>2194</v>
      </c>
      <c r="C1150" s="1" t="s">
        <v>2193</v>
      </c>
      <c r="D1150" s="1">
        <v>0</v>
      </c>
      <c r="J1150" s="1" t="s">
        <v>2193</v>
      </c>
      <c r="K1150" t="s">
        <v>2194</v>
      </c>
      <c r="L1150" s="1" t="s">
        <v>2193</v>
      </c>
      <c r="M1150" s="1">
        <v>0</v>
      </c>
    </row>
    <row r="1151" spans="1:13" x14ac:dyDescent="0.35">
      <c r="A1151" s="1" t="s">
        <v>2195</v>
      </c>
      <c r="B1151" t="s">
        <v>2196</v>
      </c>
      <c r="C1151" s="1" t="s">
        <v>2195</v>
      </c>
      <c r="D1151" s="1">
        <v>0</v>
      </c>
      <c r="J1151" s="1" t="s">
        <v>2195</v>
      </c>
      <c r="K1151" t="s">
        <v>2196</v>
      </c>
      <c r="L1151" s="1" t="s">
        <v>2195</v>
      </c>
      <c r="M1151" s="1">
        <v>0</v>
      </c>
    </row>
    <row r="1152" spans="1:13" x14ac:dyDescent="0.35">
      <c r="A1152" s="1" t="s">
        <v>2197</v>
      </c>
      <c r="B1152" t="s">
        <v>2198</v>
      </c>
      <c r="C1152" s="1" t="s">
        <v>2197</v>
      </c>
      <c r="D1152" s="1">
        <v>0</v>
      </c>
      <c r="J1152" s="1" t="s">
        <v>2197</v>
      </c>
      <c r="K1152" t="s">
        <v>2198</v>
      </c>
      <c r="L1152" s="1" t="s">
        <v>2197</v>
      </c>
      <c r="M1152" s="1">
        <v>0</v>
      </c>
    </row>
    <row r="1153" spans="1:13" x14ac:dyDescent="0.35">
      <c r="A1153" s="1" t="s">
        <v>2199</v>
      </c>
      <c r="B1153" t="s">
        <v>2200</v>
      </c>
      <c r="C1153" s="1" t="s">
        <v>2199</v>
      </c>
      <c r="D1153" s="1">
        <v>0</v>
      </c>
      <c r="J1153" s="1" t="s">
        <v>2199</v>
      </c>
      <c r="K1153" t="s">
        <v>2200</v>
      </c>
      <c r="L1153" s="1" t="s">
        <v>2199</v>
      </c>
      <c r="M1153" s="1">
        <v>0</v>
      </c>
    </row>
    <row r="1154" spans="1:13" x14ac:dyDescent="0.35">
      <c r="A1154" s="1" t="s">
        <v>2201</v>
      </c>
      <c r="B1154" t="s">
        <v>2202</v>
      </c>
      <c r="C1154" s="1" t="s">
        <v>2201</v>
      </c>
      <c r="D1154" s="1">
        <v>0</v>
      </c>
      <c r="J1154" s="1" t="s">
        <v>2201</v>
      </c>
      <c r="K1154" t="s">
        <v>2202</v>
      </c>
      <c r="L1154" s="1" t="s">
        <v>2201</v>
      </c>
      <c r="M1154" s="1">
        <v>0</v>
      </c>
    </row>
    <row r="1155" spans="1:13" x14ac:dyDescent="0.35">
      <c r="A1155" s="1" t="s">
        <v>2203</v>
      </c>
      <c r="B1155" t="s">
        <v>2204</v>
      </c>
      <c r="C1155" s="1" t="s">
        <v>2203</v>
      </c>
      <c r="D1155" s="1">
        <v>0</v>
      </c>
      <c r="J1155" s="1" t="s">
        <v>2203</v>
      </c>
      <c r="K1155" t="s">
        <v>2204</v>
      </c>
      <c r="L1155" s="1" t="s">
        <v>2203</v>
      </c>
      <c r="M1155" s="1">
        <v>0</v>
      </c>
    </row>
    <row r="1156" spans="1:13" x14ac:dyDescent="0.35">
      <c r="A1156" s="1" t="s">
        <v>2205</v>
      </c>
      <c r="B1156" t="s">
        <v>2206</v>
      </c>
      <c r="C1156" s="1" t="s">
        <v>2205</v>
      </c>
      <c r="D1156" s="1">
        <v>0</v>
      </c>
      <c r="J1156" s="1" t="s">
        <v>2205</v>
      </c>
      <c r="K1156" t="s">
        <v>2206</v>
      </c>
      <c r="L1156" s="1" t="s">
        <v>2205</v>
      </c>
      <c r="M1156" s="1">
        <v>0</v>
      </c>
    </row>
    <row r="1157" spans="1:13" x14ac:dyDescent="0.35">
      <c r="A1157" s="1" t="s">
        <v>2207</v>
      </c>
      <c r="B1157" t="s">
        <v>2208</v>
      </c>
      <c r="C1157" s="1" t="s">
        <v>2207</v>
      </c>
      <c r="D1157" s="1">
        <v>0</v>
      </c>
      <c r="J1157" s="1" t="s">
        <v>2207</v>
      </c>
      <c r="K1157" t="s">
        <v>2208</v>
      </c>
      <c r="L1157" s="1" t="s">
        <v>2207</v>
      </c>
      <c r="M1157" s="1">
        <v>0</v>
      </c>
    </row>
    <row r="1158" spans="1:13" x14ac:dyDescent="0.35">
      <c r="A1158" s="1" t="s">
        <v>2209</v>
      </c>
      <c r="B1158" t="s">
        <v>2210</v>
      </c>
      <c r="C1158" s="1" t="s">
        <v>2209</v>
      </c>
      <c r="D1158" s="1">
        <v>0</v>
      </c>
      <c r="J1158" s="1" t="s">
        <v>2209</v>
      </c>
      <c r="K1158" t="s">
        <v>2210</v>
      </c>
      <c r="L1158" s="1" t="s">
        <v>2209</v>
      </c>
      <c r="M1158" s="1">
        <v>0</v>
      </c>
    </row>
    <row r="1159" spans="1:13" x14ac:dyDescent="0.35">
      <c r="A1159" s="1" t="s">
        <v>2211</v>
      </c>
      <c r="B1159" t="s">
        <v>2212</v>
      </c>
      <c r="C1159" s="1" t="s">
        <v>2211</v>
      </c>
      <c r="D1159" s="1">
        <v>0</v>
      </c>
      <c r="J1159" s="1" t="s">
        <v>2211</v>
      </c>
      <c r="K1159" t="s">
        <v>2212</v>
      </c>
      <c r="L1159" s="1" t="s">
        <v>2211</v>
      </c>
      <c r="M1159" s="1">
        <v>0</v>
      </c>
    </row>
    <row r="1160" spans="1:13" x14ac:dyDescent="0.35">
      <c r="A1160" s="1" t="s">
        <v>2213</v>
      </c>
      <c r="B1160" t="s">
        <v>2214</v>
      </c>
      <c r="C1160" s="1" t="s">
        <v>2213</v>
      </c>
      <c r="D1160" s="1">
        <v>0</v>
      </c>
      <c r="J1160" s="1" t="s">
        <v>2213</v>
      </c>
      <c r="K1160" t="s">
        <v>2214</v>
      </c>
      <c r="L1160" s="1" t="s">
        <v>2213</v>
      </c>
      <c r="M1160" s="1">
        <v>0</v>
      </c>
    </row>
    <row r="1161" spans="1:13" x14ac:dyDescent="0.35">
      <c r="A1161" s="1" t="s">
        <v>2215</v>
      </c>
      <c r="B1161" t="s">
        <v>2216</v>
      </c>
      <c r="C1161" s="1" t="s">
        <v>2215</v>
      </c>
      <c r="D1161" s="1">
        <v>0</v>
      </c>
      <c r="J1161" s="1" t="s">
        <v>2215</v>
      </c>
      <c r="K1161" t="s">
        <v>2216</v>
      </c>
      <c r="L1161" s="1" t="s">
        <v>2215</v>
      </c>
      <c r="M1161" s="1">
        <v>0</v>
      </c>
    </row>
    <row r="1162" spans="1:13" x14ac:dyDescent="0.35">
      <c r="A1162" s="1" t="s">
        <v>2217</v>
      </c>
      <c r="B1162" t="s">
        <v>2218</v>
      </c>
      <c r="C1162" s="1" t="s">
        <v>2217</v>
      </c>
      <c r="D1162" s="1">
        <v>0</v>
      </c>
      <c r="J1162" s="1" t="s">
        <v>2217</v>
      </c>
      <c r="K1162" t="s">
        <v>2218</v>
      </c>
      <c r="L1162" s="1" t="s">
        <v>2217</v>
      </c>
      <c r="M1162" s="1">
        <v>0</v>
      </c>
    </row>
    <row r="1163" spans="1:13" x14ac:dyDescent="0.35">
      <c r="A1163" s="1" t="s">
        <v>2219</v>
      </c>
      <c r="B1163" t="s">
        <v>2220</v>
      </c>
      <c r="C1163" s="1" t="s">
        <v>2219</v>
      </c>
      <c r="D1163" s="1">
        <v>0</v>
      </c>
      <c r="J1163" s="1" t="s">
        <v>2219</v>
      </c>
      <c r="K1163" t="s">
        <v>2220</v>
      </c>
      <c r="L1163" s="1" t="s">
        <v>2219</v>
      </c>
      <c r="M1163" s="1">
        <v>0</v>
      </c>
    </row>
    <row r="1164" spans="1:13" x14ac:dyDescent="0.35">
      <c r="A1164" s="1" t="s">
        <v>2221</v>
      </c>
      <c r="B1164" t="s">
        <v>2222</v>
      </c>
      <c r="C1164" s="1" t="s">
        <v>2221</v>
      </c>
      <c r="D1164" s="1">
        <v>0</v>
      </c>
      <c r="J1164" s="1" t="s">
        <v>2221</v>
      </c>
      <c r="K1164" t="s">
        <v>2222</v>
      </c>
      <c r="L1164" s="1" t="s">
        <v>2221</v>
      </c>
      <c r="M1164" s="1">
        <v>0</v>
      </c>
    </row>
    <row r="1165" spans="1:13" x14ac:dyDescent="0.35">
      <c r="A1165" s="1" t="s">
        <v>2223</v>
      </c>
      <c r="B1165" t="s">
        <v>2224</v>
      </c>
      <c r="C1165" s="1" t="s">
        <v>2223</v>
      </c>
      <c r="D1165" s="1">
        <v>0</v>
      </c>
      <c r="J1165" s="1" t="s">
        <v>2223</v>
      </c>
      <c r="K1165" t="s">
        <v>2224</v>
      </c>
      <c r="L1165" s="1" t="s">
        <v>2223</v>
      </c>
      <c r="M1165" s="1">
        <v>0</v>
      </c>
    </row>
    <row r="1166" spans="1:13" x14ac:dyDescent="0.35">
      <c r="A1166" s="1" t="s">
        <v>2225</v>
      </c>
      <c r="B1166" t="s">
        <v>2226</v>
      </c>
      <c r="C1166" s="1" t="s">
        <v>2225</v>
      </c>
      <c r="D1166" s="1">
        <v>0</v>
      </c>
      <c r="J1166" s="1" t="s">
        <v>2225</v>
      </c>
      <c r="K1166" t="s">
        <v>2226</v>
      </c>
      <c r="L1166" s="1" t="s">
        <v>2225</v>
      </c>
      <c r="M1166" s="1">
        <v>0</v>
      </c>
    </row>
    <row r="1167" spans="1:13" x14ac:dyDescent="0.35">
      <c r="A1167" s="1" t="s">
        <v>2227</v>
      </c>
      <c r="B1167" t="s">
        <v>2228</v>
      </c>
      <c r="C1167" s="1" t="s">
        <v>2227</v>
      </c>
      <c r="D1167" s="1">
        <v>0</v>
      </c>
      <c r="J1167" s="1" t="s">
        <v>2227</v>
      </c>
      <c r="K1167" t="s">
        <v>2228</v>
      </c>
      <c r="L1167" s="1" t="s">
        <v>2227</v>
      </c>
      <c r="M1167" s="1">
        <v>0</v>
      </c>
    </row>
    <row r="1168" spans="1:13" x14ac:dyDescent="0.35">
      <c r="A1168" s="1" t="s">
        <v>2229</v>
      </c>
      <c r="B1168" t="s">
        <v>2230</v>
      </c>
      <c r="C1168" s="1" t="s">
        <v>2229</v>
      </c>
      <c r="D1168" s="1">
        <v>0</v>
      </c>
      <c r="J1168" s="1" t="s">
        <v>2229</v>
      </c>
      <c r="K1168" t="s">
        <v>2230</v>
      </c>
      <c r="L1168" s="1" t="s">
        <v>2229</v>
      </c>
      <c r="M1168" s="1">
        <v>0</v>
      </c>
    </row>
    <row r="1169" spans="1:13" x14ac:dyDescent="0.35">
      <c r="A1169" s="1" t="s">
        <v>2231</v>
      </c>
      <c r="B1169" t="s">
        <v>2232</v>
      </c>
      <c r="C1169" s="1" t="s">
        <v>2231</v>
      </c>
      <c r="D1169" s="1">
        <v>0</v>
      </c>
      <c r="J1169" s="1" t="s">
        <v>2231</v>
      </c>
      <c r="K1169" t="s">
        <v>2232</v>
      </c>
      <c r="L1169" s="1" t="s">
        <v>2231</v>
      </c>
      <c r="M1169" s="1">
        <v>0</v>
      </c>
    </row>
    <row r="1170" spans="1:13" x14ac:dyDescent="0.35">
      <c r="A1170" s="1" t="s">
        <v>2233</v>
      </c>
      <c r="B1170" t="s">
        <v>2234</v>
      </c>
      <c r="C1170" s="1" t="s">
        <v>2233</v>
      </c>
      <c r="D1170" s="1">
        <v>0</v>
      </c>
      <c r="J1170" s="1" t="s">
        <v>2233</v>
      </c>
      <c r="K1170" t="s">
        <v>2234</v>
      </c>
      <c r="L1170" s="1" t="s">
        <v>2233</v>
      </c>
      <c r="M1170" s="1">
        <v>0</v>
      </c>
    </row>
    <row r="1171" spans="1:13" x14ac:dyDescent="0.35">
      <c r="A1171" s="1" t="s">
        <v>2235</v>
      </c>
      <c r="B1171" t="s">
        <v>2236</v>
      </c>
      <c r="C1171" s="1" t="s">
        <v>2235</v>
      </c>
      <c r="D1171" s="1">
        <v>0</v>
      </c>
      <c r="J1171" s="1" t="s">
        <v>2235</v>
      </c>
      <c r="K1171" t="s">
        <v>2236</v>
      </c>
      <c r="L1171" s="1" t="s">
        <v>2235</v>
      </c>
      <c r="M1171" s="1">
        <v>0</v>
      </c>
    </row>
    <row r="1172" spans="1:13" x14ac:dyDescent="0.35">
      <c r="A1172" s="1" t="s">
        <v>2237</v>
      </c>
      <c r="B1172" t="s">
        <v>2238</v>
      </c>
      <c r="C1172" s="1" t="s">
        <v>2237</v>
      </c>
      <c r="D1172" s="1">
        <v>0</v>
      </c>
      <c r="J1172" s="1" t="s">
        <v>2237</v>
      </c>
      <c r="K1172" t="s">
        <v>2238</v>
      </c>
      <c r="L1172" s="1" t="s">
        <v>2237</v>
      </c>
      <c r="M1172" s="1">
        <v>0</v>
      </c>
    </row>
    <row r="1173" spans="1:13" x14ac:dyDescent="0.35">
      <c r="A1173" s="1" t="s">
        <v>2239</v>
      </c>
      <c r="B1173" t="s">
        <v>2240</v>
      </c>
      <c r="C1173" s="1" t="s">
        <v>2239</v>
      </c>
      <c r="D1173" s="1">
        <v>0</v>
      </c>
      <c r="J1173" s="1" t="s">
        <v>2239</v>
      </c>
      <c r="K1173" t="s">
        <v>2240</v>
      </c>
      <c r="L1173" s="1" t="s">
        <v>2239</v>
      </c>
      <c r="M1173" s="1">
        <v>0</v>
      </c>
    </row>
    <row r="1174" spans="1:13" x14ac:dyDescent="0.35">
      <c r="A1174" s="1" t="s">
        <v>2241</v>
      </c>
      <c r="B1174" t="s">
        <v>2242</v>
      </c>
      <c r="C1174" s="1" t="s">
        <v>2241</v>
      </c>
      <c r="D1174" s="1">
        <v>0</v>
      </c>
      <c r="J1174" s="1" t="s">
        <v>2241</v>
      </c>
      <c r="K1174" t="s">
        <v>2242</v>
      </c>
      <c r="L1174" s="1" t="s">
        <v>2241</v>
      </c>
      <c r="M1174" s="1">
        <v>0</v>
      </c>
    </row>
    <row r="1175" spans="1:13" x14ac:dyDescent="0.35">
      <c r="A1175" s="1" t="s">
        <v>2243</v>
      </c>
      <c r="B1175" t="s">
        <v>2244</v>
      </c>
      <c r="C1175" s="1" t="s">
        <v>2243</v>
      </c>
      <c r="D1175" s="1">
        <v>0</v>
      </c>
      <c r="J1175" s="1" t="s">
        <v>2243</v>
      </c>
      <c r="K1175" t="s">
        <v>2244</v>
      </c>
      <c r="L1175" s="1" t="s">
        <v>2243</v>
      </c>
      <c r="M1175" s="1">
        <v>0</v>
      </c>
    </row>
    <row r="1176" spans="1:13" x14ac:dyDescent="0.35">
      <c r="A1176" s="1" t="s">
        <v>2245</v>
      </c>
      <c r="B1176" t="s">
        <v>2246</v>
      </c>
      <c r="C1176" s="1" t="s">
        <v>2245</v>
      </c>
      <c r="D1176" s="1">
        <v>0</v>
      </c>
      <c r="J1176" s="1" t="s">
        <v>2245</v>
      </c>
      <c r="K1176" t="s">
        <v>2246</v>
      </c>
      <c r="L1176" s="1" t="s">
        <v>2245</v>
      </c>
      <c r="M1176" s="1">
        <v>0</v>
      </c>
    </row>
    <row r="1177" spans="1:13" x14ac:dyDescent="0.35">
      <c r="A1177" s="1" t="s">
        <v>2247</v>
      </c>
      <c r="B1177" t="s">
        <v>2248</v>
      </c>
      <c r="C1177" s="1" t="s">
        <v>2247</v>
      </c>
      <c r="D1177" s="1">
        <v>0</v>
      </c>
      <c r="J1177" s="1" t="s">
        <v>2247</v>
      </c>
      <c r="K1177" t="s">
        <v>2248</v>
      </c>
      <c r="L1177" s="1" t="s">
        <v>2247</v>
      </c>
      <c r="M1177" s="1">
        <v>0</v>
      </c>
    </row>
    <row r="1178" spans="1:13" x14ac:dyDescent="0.35">
      <c r="A1178" s="1" t="s">
        <v>2249</v>
      </c>
      <c r="B1178" t="s">
        <v>2250</v>
      </c>
      <c r="C1178" s="1" t="s">
        <v>2249</v>
      </c>
      <c r="D1178" s="1">
        <v>0</v>
      </c>
      <c r="J1178" s="1" t="s">
        <v>2249</v>
      </c>
      <c r="K1178" t="s">
        <v>2250</v>
      </c>
      <c r="L1178" s="1" t="s">
        <v>2249</v>
      </c>
      <c r="M1178" s="1">
        <v>0</v>
      </c>
    </row>
    <row r="1179" spans="1:13" x14ac:dyDescent="0.35">
      <c r="A1179" s="1" t="s">
        <v>2251</v>
      </c>
      <c r="B1179" t="s">
        <v>2252</v>
      </c>
      <c r="C1179" s="1" t="s">
        <v>2251</v>
      </c>
      <c r="D1179" s="1">
        <v>0</v>
      </c>
      <c r="J1179" s="1" t="s">
        <v>2251</v>
      </c>
      <c r="K1179" t="s">
        <v>2252</v>
      </c>
      <c r="L1179" s="1" t="s">
        <v>2251</v>
      </c>
      <c r="M1179" s="1">
        <v>0</v>
      </c>
    </row>
    <row r="1180" spans="1:13" x14ac:dyDescent="0.35">
      <c r="A1180" s="1" t="s">
        <v>2253</v>
      </c>
      <c r="B1180" t="s">
        <v>2254</v>
      </c>
      <c r="C1180" s="1" t="s">
        <v>2253</v>
      </c>
      <c r="D1180" s="1">
        <v>0</v>
      </c>
      <c r="J1180" s="1" t="s">
        <v>2253</v>
      </c>
      <c r="K1180" t="s">
        <v>2254</v>
      </c>
      <c r="L1180" s="1" t="s">
        <v>2253</v>
      </c>
      <c r="M1180" s="1">
        <v>0</v>
      </c>
    </row>
    <row r="1181" spans="1:13" x14ac:dyDescent="0.35">
      <c r="A1181" s="1" t="s">
        <v>2255</v>
      </c>
      <c r="B1181" t="s">
        <v>2256</v>
      </c>
      <c r="C1181" s="1" t="s">
        <v>2255</v>
      </c>
      <c r="D1181" s="1">
        <v>0</v>
      </c>
      <c r="J1181" s="1" t="s">
        <v>2255</v>
      </c>
      <c r="K1181" t="s">
        <v>2256</v>
      </c>
      <c r="L1181" s="1" t="s">
        <v>2255</v>
      </c>
      <c r="M1181" s="1">
        <v>0</v>
      </c>
    </row>
    <row r="1182" spans="1:13" x14ac:dyDescent="0.35">
      <c r="A1182" s="1" t="s">
        <v>2257</v>
      </c>
      <c r="B1182" t="s">
        <v>2258</v>
      </c>
      <c r="C1182" s="1" t="s">
        <v>2257</v>
      </c>
      <c r="D1182" s="1">
        <v>0</v>
      </c>
      <c r="J1182" s="1" t="s">
        <v>2257</v>
      </c>
      <c r="K1182" t="s">
        <v>2258</v>
      </c>
      <c r="L1182" s="1" t="s">
        <v>2257</v>
      </c>
      <c r="M1182" s="1">
        <v>0</v>
      </c>
    </row>
    <row r="1183" spans="1:13" x14ac:dyDescent="0.35">
      <c r="A1183" s="1" t="s">
        <v>2259</v>
      </c>
      <c r="B1183" t="s">
        <v>2260</v>
      </c>
      <c r="C1183" s="1" t="s">
        <v>2259</v>
      </c>
      <c r="D1183" s="1">
        <v>0</v>
      </c>
      <c r="J1183" s="1" t="s">
        <v>2259</v>
      </c>
      <c r="K1183" t="s">
        <v>2260</v>
      </c>
      <c r="L1183" s="1" t="s">
        <v>2259</v>
      </c>
      <c r="M1183" s="1">
        <v>0</v>
      </c>
    </row>
    <row r="1184" spans="1:13" x14ac:dyDescent="0.35">
      <c r="A1184" s="1" t="s">
        <v>2261</v>
      </c>
      <c r="B1184" t="s">
        <v>2262</v>
      </c>
      <c r="C1184" s="1" t="s">
        <v>2261</v>
      </c>
      <c r="D1184" s="1">
        <v>0</v>
      </c>
      <c r="J1184" s="1" t="s">
        <v>2261</v>
      </c>
      <c r="K1184" t="s">
        <v>2262</v>
      </c>
      <c r="L1184" s="1" t="s">
        <v>2261</v>
      </c>
      <c r="M1184" s="1">
        <v>0</v>
      </c>
    </row>
    <row r="1185" spans="1:13" x14ac:dyDescent="0.35">
      <c r="A1185" s="1" t="s">
        <v>2263</v>
      </c>
      <c r="B1185" t="s">
        <v>2264</v>
      </c>
      <c r="C1185" s="1" t="s">
        <v>2263</v>
      </c>
      <c r="D1185" s="1">
        <v>0</v>
      </c>
      <c r="J1185" s="1" t="s">
        <v>2263</v>
      </c>
      <c r="K1185" t="s">
        <v>2264</v>
      </c>
      <c r="L1185" s="1" t="s">
        <v>2263</v>
      </c>
      <c r="M1185" s="1">
        <v>0</v>
      </c>
    </row>
    <row r="1186" spans="1:13" x14ac:dyDescent="0.35">
      <c r="A1186" s="1" t="s">
        <v>2265</v>
      </c>
      <c r="B1186" t="s">
        <v>2266</v>
      </c>
      <c r="C1186" s="1" t="s">
        <v>2265</v>
      </c>
      <c r="D1186" s="1">
        <v>0</v>
      </c>
      <c r="J1186" s="1" t="s">
        <v>2265</v>
      </c>
      <c r="K1186" t="s">
        <v>2266</v>
      </c>
      <c r="L1186" s="1" t="s">
        <v>2265</v>
      </c>
      <c r="M1186" s="1">
        <v>0</v>
      </c>
    </row>
    <row r="1187" spans="1:13" x14ac:dyDescent="0.35">
      <c r="A1187" s="1" t="s">
        <v>2267</v>
      </c>
      <c r="B1187" t="s">
        <v>2268</v>
      </c>
      <c r="C1187" s="1" t="s">
        <v>2267</v>
      </c>
      <c r="D1187" s="1">
        <v>0</v>
      </c>
      <c r="J1187" s="1" t="s">
        <v>2267</v>
      </c>
      <c r="K1187" t="s">
        <v>2268</v>
      </c>
      <c r="L1187" s="1" t="s">
        <v>2267</v>
      </c>
      <c r="M1187" s="1">
        <v>0</v>
      </c>
    </row>
    <row r="1188" spans="1:13" x14ac:dyDescent="0.35">
      <c r="A1188" s="1" t="s">
        <v>2269</v>
      </c>
      <c r="B1188" t="s">
        <v>2270</v>
      </c>
      <c r="C1188" s="1" t="s">
        <v>2269</v>
      </c>
      <c r="D1188" s="1">
        <v>0</v>
      </c>
      <c r="J1188" s="1" t="s">
        <v>2269</v>
      </c>
      <c r="K1188" t="s">
        <v>2270</v>
      </c>
      <c r="L1188" s="1" t="s">
        <v>2269</v>
      </c>
      <c r="M1188" s="1">
        <v>0</v>
      </c>
    </row>
    <row r="1189" spans="1:13" x14ac:dyDescent="0.35">
      <c r="A1189" s="1" t="s">
        <v>2271</v>
      </c>
      <c r="B1189" t="s">
        <v>2272</v>
      </c>
      <c r="C1189" s="1" t="s">
        <v>2271</v>
      </c>
      <c r="D1189" s="1">
        <v>0</v>
      </c>
      <c r="J1189" s="1" t="s">
        <v>2271</v>
      </c>
      <c r="K1189" t="s">
        <v>2272</v>
      </c>
      <c r="L1189" s="1" t="s">
        <v>2271</v>
      </c>
      <c r="M1189" s="1">
        <v>0</v>
      </c>
    </row>
    <row r="1190" spans="1:13" x14ac:dyDescent="0.35">
      <c r="A1190" s="1" t="s">
        <v>2273</v>
      </c>
      <c r="B1190" t="s">
        <v>2274</v>
      </c>
      <c r="C1190" s="1" t="s">
        <v>2273</v>
      </c>
      <c r="D1190" s="1">
        <v>0</v>
      </c>
      <c r="J1190" s="1" t="s">
        <v>2273</v>
      </c>
      <c r="K1190" t="s">
        <v>2274</v>
      </c>
      <c r="L1190" s="1" t="s">
        <v>2273</v>
      </c>
      <c r="M1190" s="1">
        <v>0</v>
      </c>
    </row>
    <row r="1191" spans="1:13" x14ac:dyDescent="0.35">
      <c r="A1191" s="1" t="s">
        <v>2275</v>
      </c>
      <c r="B1191" t="s">
        <v>2276</v>
      </c>
      <c r="C1191" s="1" t="s">
        <v>2275</v>
      </c>
      <c r="D1191" s="1">
        <v>0</v>
      </c>
      <c r="J1191" s="1" t="s">
        <v>2275</v>
      </c>
      <c r="K1191" t="s">
        <v>2276</v>
      </c>
      <c r="L1191" s="1" t="s">
        <v>2275</v>
      </c>
      <c r="M1191" s="1">
        <v>0</v>
      </c>
    </row>
    <row r="1192" spans="1:13" x14ac:dyDescent="0.35">
      <c r="A1192" s="1" t="s">
        <v>2277</v>
      </c>
      <c r="B1192" t="s">
        <v>2278</v>
      </c>
      <c r="C1192" s="1" t="s">
        <v>2277</v>
      </c>
      <c r="D1192" s="1">
        <v>0</v>
      </c>
      <c r="J1192" s="1" t="s">
        <v>2277</v>
      </c>
      <c r="K1192" t="s">
        <v>2278</v>
      </c>
      <c r="L1192" s="1" t="s">
        <v>2277</v>
      </c>
      <c r="M1192" s="1">
        <v>0</v>
      </c>
    </row>
    <row r="1193" spans="1:13" x14ac:dyDescent="0.35">
      <c r="A1193" s="1" t="s">
        <v>2279</v>
      </c>
      <c r="B1193" t="s">
        <v>2280</v>
      </c>
      <c r="C1193" s="1" t="s">
        <v>2279</v>
      </c>
      <c r="D1193" s="1">
        <v>0</v>
      </c>
      <c r="J1193" s="1" t="s">
        <v>2279</v>
      </c>
      <c r="K1193" t="s">
        <v>2280</v>
      </c>
      <c r="L1193" s="1" t="s">
        <v>2279</v>
      </c>
      <c r="M1193" s="1">
        <v>0</v>
      </c>
    </row>
    <row r="1194" spans="1:13" x14ac:dyDescent="0.35">
      <c r="A1194" s="1" t="s">
        <v>2281</v>
      </c>
      <c r="B1194" t="s">
        <v>2282</v>
      </c>
      <c r="C1194" s="1" t="s">
        <v>2281</v>
      </c>
      <c r="D1194" s="1">
        <v>0</v>
      </c>
      <c r="J1194" s="1" t="s">
        <v>2281</v>
      </c>
      <c r="K1194" t="s">
        <v>2282</v>
      </c>
      <c r="L1194" s="1" t="s">
        <v>2281</v>
      </c>
      <c r="M1194" s="1">
        <v>0</v>
      </c>
    </row>
    <row r="1195" spans="1:13" x14ac:dyDescent="0.35">
      <c r="A1195" s="1" t="s">
        <v>2283</v>
      </c>
      <c r="B1195" t="s">
        <v>2284</v>
      </c>
      <c r="C1195" s="1" t="s">
        <v>2283</v>
      </c>
      <c r="D1195" s="1">
        <v>0</v>
      </c>
      <c r="J1195" s="1" t="s">
        <v>2283</v>
      </c>
      <c r="K1195" t="s">
        <v>2284</v>
      </c>
      <c r="L1195" s="1" t="s">
        <v>2283</v>
      </c>
      <c r="M1195" s="1">
        <v>0</v>
      </c>
    </row>
    <row r="1196" spans="1:13" x14ac:dyDescent="0.35">
      <c r="A1196" s="1" t="s">
        <v>2285</v>
      </c>
      <c r="B1196" t="s">
        <v>2286</v>
      </c>
      <c r="C1196" s="1" t="s">
        <v>2285</v>
      </c>
      <c r="D1196" s="1">
        <v>0</v>
      </c>
      <c r="J1196" s="1" t="s">
        <v>2285</v>
      </c>
      <c r="K1196" t="s">
        <v>2286</v>
      </c>
      <c r="L1196" s="1" t="s">
        <v>2285</v>
      </c>
      <c r="M1196" s="1">
        <v>0</v>
      </c>
    </row>
    <row r="1197" spans="1:13" x14ac:dyDescent="0.35">
      <c r="A1197" s="1" t="s">
        <v>2287</v>
      </c>
      <c r="B1197" t="s">
        <v>2288</v>
      </c>
      <c r="C1197" s="1" t="s">
        <v>2287</v>
      </c>
      <c r="D1197" s="1">
        <v>0</v>
      </c>
      <c r="J1197" s="1" t="s">
        <v>2287</v>
      </c>
      <c r="K1197" t="s">
        <v>2288</v>
      </c>
      <c r="L1197" s="1" t="s">
        <v>2287</v>
      </c>
      <c r="M1197" s="1">
        <v>0</v>
      </c>
    </row>
    <row r="1198" spans="1:13" x14ac:dyDescent="0.35">
      <c r="A1198" s="1" t="s">
        <v>2289</v>
      </c>
      <c r="B1198" t="s">
        <v>2290</v>
      </c>
      <c r="C1198" s="1" t="s">
        <v>2289</v>
      </c>
      <c r="D1198" s="1">
        <v>0</v>
      </c>
      <c r="J1198" s="1" t="s">
        <v>2289</v>
      </c>
      <c r="K1198" t="s">
        <v>2290</v>
      </c>
      <c r="L1198" s="1" t="s">
        <v>2289</v>
      </c>
      <c r="M1198" s="1">
        <v>0</v>
      </c>
    </row>
    <row r="1199" spans="1:13" x14ac:dyDescent="0.35">
      <c r="A1199" s="1" t="s">
        <v>2291</v>
      </c>
      <c r="B1199" t="s">
        <v>2292</v>
      </c>
      <c r="C1199" s="1" t="s">
        <v>2291</v>
      </c>
      <c r="D1199" s="1">
        <v>0</v>
      </c>
      <c r="J1199" s="1" t="s">
        <v>2291</v>
      </c>
      <c r="K1199" t="s">
        <v>2292</v>
      </c>
      <c r="L1199" s="1" t="s">
        <v>2291</v>
      </c>
      <c r="M1199" s="1">
        <v>0</v>
      </c>
    </row>
    <row r="1200" spans="1:13" x14ac:dyDescent="0.35">
      <c r="A1200" s="1" t="s">
        <v>2293</v>
      </c>
      <c r="B1200" t="s">
        <v>2294</v>
      </c>
      <c r="C1200" s="1" t="s">
        <v>2293</v>
      </c>
      <c r="D1200" s="1">
        <v>0</v>
      </c>
      <c r="J1200" s="1" t="s">
        <v>2293</v>
      </c>
      <c r="K1200" t="s">
        <v>2294</v>
      </c>
      <c r="L1200" s="1" t="s">
        <v>2293</v>
      </c>
      <c r="M1200" s="1">
        <v>0</v>
      </c>
    </row>
    <row r="1201" spans="1:13" x14ac:dyDescent="0.35">
      <c r="A1201" s="1" t="s">
        <v>2295</v>
      </c>
      <c r="B1201" t="s">
        <v>2296</v>
      </c>
      <c r="C1201" s="1" t="s">
        <v>2295</v>
      </c>
      <c r="D1201" s="1">
        <v>0</v>
      </c>
      <c r="J1201" s="1" t="s">
        <v>2295</v>
      </c>
      <c r="K1201" t="s">
        <v>2296</v>
      </c>
      <c r="L1201" s="1" t="s">
        <v>2295</v>
      </c>
      <c r="M1201" s="1">
        <v>0</v>
      </c>
    </row>
    <row r="1202" spans="1:13" x14ac:dyDescent="0.35">
      <c r="A1202" s="1" t="s">
        <v>2297</v>
      </c>
      <c r="B1202" t="s">
        <v>2298</v>
      </c>
      <c r="C1202" s="1" t="s">
        <v>2297</v>
      </c>
      <c r="D1202" s="1">
        <v>0</v>
      </c>
      <c r="J1202" s="1" t="s">
        <v>2297</v>
      </c>
      <c r="K1202" t="s">
        <v>2298</v>
      </c>
      <c r="L1202" s="1" t="s">
        <v>2297</v>
      </c>
      <c r="M1202" s="1">
        <v>0</v>
      </c>
    </row>
    <row r="1203" spans="1:13" x14ac:dyDescent="0.35">
      <c r="A1203" s="1" t="s">
        <v>2299</v>
      </c>
      <c r="B1203" t="s">
        <v>2300</v>
      </c>
      <c r="C1203" s="1" t="s">
        <v>2299</v>
      </c>
      <c r="D1203" s="1">
        <v>0</v>
      </c>
      <c r="J1203" s="1" t="s">
        <v>2299</v>
      </c>
      <c r="K1203" t="s">
        <v>2300</v>
      </c>
      <c r="L1203" s="1" t="s">
        <v>2299</v>
      </c>
      <c r="M1203" s="1">
        <v>0</v>
      </c>
    </row>
    <row r="1204" spans="1:13" x14ac:dyDescent="0.35">
      <c r="A1204" s="1" t="s">
        <v>2301</v>
      </c>
      <c r="B1204" t="s">
        <v>2302</v>
      </c>
      <c r="C1204" s="1" t="s">
        <v>2301</v>
      </c>
      <c r="D1204" s="1">
        <v>0</v>
      </c>
      <c r="J1204" s="1" t="s">
        <v>2301</v>
      </c>
      <c r="K1204" t="s">
        <v>2302</v>
      </c>
      <c r="L1204" s="1" t="s">
        <v>2301</v>
      </c>
      <c r="M1204" s="1">
        <v>0</v>
      </c>
    </row>
    <row r="1205" spans="1:13" x14ac:dyDescent="0.35">
      <c r="A1205" s="1" t="s">
        <v>2303</v>
      </c>
      <c r="B1205" t="s">
        <v>2304</v>
      </c>
      <c r="C1205" s="1" t="s">
        <v>2303</v>
      </c>
      <c r="D1205" s="1">
        <v>0</v>
      </c>
      <c r="J1205" s="1" t="s">
        <v>2303</v>
      </c>
      <c r="K1205" t="s">
        <v>2304</v>
      </c>
      <c r="L1205" s="1" t="s">
        <v>2303</v>
      </c>
      <c r="M1205" s="1">
        <v>0</v>
      </c>
    </row>
    <row r="1206" spans="1:13" x14ac:dyDescent="0.35">
      <c r="A1206" s="1" t="s">
        <v>2305</v>
      </c>
      <c r="B1206" t="s">
        <v>2306</v>
      </c>
      <c r="C1206" s="1" t="s">
        <v>2305</v>
      </c>
      <c r="D1206" s="1">
        <v>0</v>
      </c>
      <c r="J1206" s="1" t="s">
        <v>2305</v>
      </c>
      <c r="K1206" t="s">
        <v>2306</v>
      </c>
      <c r="L1206" s="1" t="s">
        <v>2305</v>
      </c>
      <c r="M1206" s="1">
        <v>0</v>
      </c>
    </row>
    <row r="1207" spans="1:13" x14ac:dyDescent="0.35">
      <c r="A1207" s="1" t="s">
        <v>2307</v>
      </c>
      <c r="B1207" t="s">
        <v>2308</v>
      </c>
      <c r="C1207" s="1" t="s">
        <v>2307</v>
      </c>
      <c r="D1207" s="1">
        <v>0</v>
      </c>
      <c r="J1207" s="1" t="s">
        <v>2307</v>
      </c>
      <c r="K1207" t="s">
        <v>2308</v>
      </c>
      <c r="L1207" s="1" t="s">
        <v>2307</v>
      </c>
      <c r="M1207" s="1">
        <v>0</v>
      </c>
    </row>
    <row r="1208" spans="1:13" x14ac:dyDescent="0.35">
      <c r="A1208" s="1" t="s">
        <v>2309</v>
      </c>
      <c r="B1208" t="s">
        <v>2310</v>
      </c>
      <c r="C1208" s="1" t="s">
        <v>2309</v>
      </c>
      <c r="D1208" s="1">
        <v>0</v>
      </c>
      <c r="J1208" s="1" t="s">
        <v>2309</v>
      </c>
      <c r="K1208" t="s">
        <v>2310</v>
      </c>
      <c r="L1208" s="1" t="s">
        <v>2309</v>
      </c>
      <c r="M1208" s="1">
        <v>0</v>
      </c>
    </row>
    <row r="1209" spans="1:13" x14ac:dyDescent="0.35">
      <c r="A1209" s="1" t="s">
        <v>2311</v>
      </c>
      <c r="B1209" t="s">
        <v>2312</v>
      </c>
      <c r="C1209" s="1" t="s">
        <v>2311</v>
      </c>
      <c r="D1209" s="1">
        <v>0</v>
      </c>
      <c r="J1209" s="1" t="s">
        <v>2311</v>
      </c>
      <c r="K1209" t="s">
        <v>2312</v>
      </c>
      <c r="L1209" s="1" t="s">
        <v>2311</v>
      </c>
      <c r="M1209" s="1">
        <v>0</v>
      </c>
    </row>
    <row r="1210" spans="1:13" x14ac:dyDescent="0.35">
      <c r="A1210" s="1" t="s">
        <v>2313</v>
      </c>
      <c r="B1210" t="s">
        <v>2314</v>
      </c>
      <c r="C1210" s="1" t="s">
        <v>2313</v>
      </c>
      <c r="D1210" s="1">
        <v>0</v>
      </c>
      <c r="J1210" s="1" t="s">
        <v>2313</v>
      </c>
      <c r="K1210" t="s">
        <v>2314</v>
      </c>
      <c r="L1210" s="1" t="s">
        <v>2313</v>
      </c>
      <c r="M1210" s="1">
        <v>0</v>
      </c>
    </row>
    <row r="1211" spans="1:13" x14ac:dyDescent="0.35">
      <c r="A1211" s="1" t="s">
        <v>2315</v>
      </c>
      <c r="B1211" t="s">
        <v>2316</v>
      </c>
      <c r="C1211" s="1" t="s">
        <v>2315</v>
      </c>
      <c r="D1211" s="1">
        <v>0</v>
      </c>
      <c r="J1211" s="1" t="s">
        <v>2315</v>
      </c>
      <c r="K1211" t="s">
        <v>2316</v>
      </c>
      <c r="L1211" s="1" t="s">
        <v>2315</v>
      </c>
      <c r="M1211" s="1">
        <v>0</v>
      </c>
    </row>
    <row r="1212" spans="1:13" x14ac:dyDescent="0.35">
      <c r="A1212" s="1" t="s">
        <v>2317</v>
      </c>
      <c r="B1212" t="s">
        <v>2318</v>
      </c>
      <c r="C1212" s="1" t="s">
        <v>2317</v>
      </c>
      <c r="D1212" s="1">
        <v>0</v>
      </c>
      <c r="J1212" s="1" t="s">
        <v>2317</v>
      </c>
      <c r="K1212" t="s">
        <v>2318</v>
      </c>
      <c r="L1212" s="1" t="s">
        <v>2317</v>
      </c>
      <c r="M1212" s="1">
        <v>0</v>
      </c>
    </row>
    <row r="1213" spans="1:13" x14ac:dyDescent="0.35">
      <c r="A1213" s="1" t="s">
        <v>2319</v>
      </c>
      <c r="B1213" t="s">
        <v>2320</v>
      </c>
      <c r="C1213" s="1" t="s">
        <v>2319</v>
      </c>
      <c r="D1213" s="1">
        <v>0</v>
      </c>
      <c r="J1213" s="1" t="s">
        <v>2319</v>
      </c>
      <c r="K1213" t="s">
        <v>2320</v>
      </c>
      <c r="L1213" s="1" t="s">
        <v>2319</v>
      </c>
      <c r="M1213" s="1">
        <v>0</v>
      </c>
    </row>
    <row r="1214" spans="1:13" x14ac:dyDescent="0.35">
      <c r="A1214" s="1" t="s">
        <v>2321</v>
      </c>
      <c r="B1214" t="s">
        <v>2322</v>
      </c>
      <c r="C1214" s="1" t="s">
        <v>2321</v>
      </c>
      <c r="D1214" s="1">
        <v>0</v>
      </c>
      <c r="J1214" s="1" t="s">
        <v>2321</v>
      </c>
      <c r="K1214" t="s">
        <v>2322</v>
      </c>
      <c r="L1214" s="1" t="s">
        <v>2321</v>
      </c>
      <c r="M1214" s="1">
        <v>0</v>
      </c>
    </row>
    <row r="1215" spans="1:13" x14ac:dyDescent="0.35">
      <c r="A1215" s="1" t="s">
        <v>2323</v>
      </c>
      <c r="B1215" t="s">
        <v>2324</v>
      </c>
      <c r="C1215" s="1" t="s">
        <v>2323</v>
      </c>
      <c r="D1215" s="1">
        <v>0</v>
      </c>
      <c r="J1215" s="1" t="s">
        <v>2323</v>
      </c>
      <c r="K1215" t="s">
        <v>2324</v>
      </c>
      <c r="L1215" s="1" t="s">
        <v>2323</v>
      </c>
      <c r="M1215" s="1">
        <v>0</v>
      </c>
    </row>
    <row r="1216" spans="1:13" x14ac:dyDescent="0.35">
      <c r="A1216" s="1" t="s">
        <v>2325</v>
      </c>
      <c r="B1216" t="s">
        <v>2326</v>
      </c>
      <c r="C1216" s="1" t="s">
        <v>2325</v>
      </c>
      <c r="D1216" s="1">
        <v>0</v>
      </c>
      <c r="J1216" s="1" t="s">
        <v>2325</v>
      </c>
      <c r="K1216" t="s">
        <v>2326</v>
      </c>
      <c r="L1216" s="1" t="s">
        <v>2325</v>
      </c>
      <c r="M1216" s="1">
        <v>0</v>
      </c>
    </row>
    <row r="1217" spans="1:13" x14ac:dyDescent="0.35">
      <c r="A1217" s="1" t="s">
        <v>2327</v>
      </c>
      <c r="B1217" t="s">
        <v>2328</v>
      </c>
      <c r="C1217" s="1" t="s">
        <v>2327</v>
      </c>
      <c r="D1217" s="1">
        <v>0</v>
      </c>
      <c r="J1217" s="1" t="s">
        <v>2327</v>
      </c>
      <c r="K1217" t="s">
        <v>2328</v>
      </c>
      <c r="L1217" s="1" t="s">
        <v>2327</v>
      </c>
      <c r="M1217" s="1">
        <v>0</v>
      </c>
    </row>
    <row r="1218" spans="1:13" x14ac:dyDescent="0.35">
      <c r="A1218" s="1" t="s">
        <v>2329</v>
      </c>
      <c r="B1218" t="s">
        <v>2330</v>
      </c>
      <c r="C1218" s="1" t="s">
        <v>2329</v>
      </c>
      <c r="D1218" s="1">
        <v>0</v>
      </c>
      <c r="J1218" s="1" t="s">
        <v>2329</v>
      </c>
      <c r="K1218" t="s">
        <v>2330</v>
      </c>
      <c r="L1218" s="1" t="s">
        <v>2329</v>
      </c>
      <c r="M1218" s="1">
        <v>0</v>
      </c>
    </row>
    <row r="1219" spans="1:13" x14ac:dyDescent="0.35">
      <c r="A1219" s="1" t="s">
        <v>2331</v>
      </c>
      <c r="B1219" t="s">
        <v>2332</v>
      </c>
      <c r="C1219" s="1" t="s">
        <v>2331</v>
      </c>
      <c r="D1219" s="1">
        <v>0</v>
      </c>
      <c r="J1219" s="1" t="s">
        <v>2331</v>
      </c>
      <c r="K1219" t="s">
        <v>2332</v>
      </c>
      <c r="L1219" s="1" t="s">
        <v>2331</v>
      </c>
      <c r="M1219" s="1">
        <v>0</v>
      </c>
    </row>
    <row r="1220" spans="1:13" x14ac:dyDescent="0.35">
      <c r="A1220" s="1" t="s">
        <v>2333</v>
      </c>
      <c r="B1220" t="s">
        <v>2334</v>
      </c>
      <c r="C1220" s="1" t="s">
        <v>2333</v>
      </c>
      <c r="D1220" s="1">
        <v>0</v>
      </c>
      <c r="J1220" s="1" t="s">
        <v>2333</v>
      </c>
      <c r="K1220" t="s">
        <v>2334</v>
      </c>
      <c r="L1220" s="1" t="s">
        <v>2333</v>
      </c>
      <c r="M1220" s="1">
        <v>0</v>
      </c>
    </row>
    <row r="1221" spans="1:13" x14ac:dyDescent="0.35">
      <c r="A1221" s="1" t="s">
        <v>2335</v>
      </c>
      <c r="B1221" t="s">
        <v>2336</v>
      </c>
      <c r="C1221" s="1" t="s">
        <v>2335</v>
      </c>
      <c r="D1221" s="1">
        <v>0</v>
      </c>
      <c r="J1221" s="1" t="s">
        <v>2335</v>
      </c>
      <c r="K1221" t="s">
        <v>2336</v>
      </c>
      <c r="L1221" s="1" t="s">
        <v>2335</v>
      </c>
      <c r="M1221" s="1">
        <v>0</v>
      </c>
    </row>
    <row r="1222" spans="1:13" x14ac:dyDescent="0.35">
      <c r="A1222" s="1" t="s">
        <v>2337</v>
      </c>
      <c r="B1222" t="s">
        <v>2338</v>
      </c>
      <c r="C1222" s="1" t="s">
        <v>2337</v>
      </c>
      <c r="D1222" s="1">
        <v>0</v>
      </c>
      <c r="J1222" s="1" t="s">
        <v>2337</v>
      </c>
      <c r="K1222" t="s">
        <v>2338</v>
      </c>
      <c r="L1222" s="1" t="s">
        <v>2337</v>
      </c>
      <c r="M1222" s="1">
        <v>0</v>
      </c>
    </row>
    <row r="1223" spans="1:13" x14ac:dyDescent="0.35">
      <c r="A1223" s="1" t="s">
        <v>2339</v>
      </c>
      <c r="B1223" t="s">
        <v>2340</v>
      </c>
      <c r="C1223" s="1" t="s">
        <v>2339</v>
      </c>
      <c r="D1223" s="1">
        <v>0</v>
      </c>
      <c r="J1223" s="1" t="s">
        <v>2339</v>
      </c>
      <c r="K1223" t="s">
        <v>2340</v>
      </c>
      <c r="L1223" s="1" t="s">
        <v>2339</v>
      </c>
      <c r="M1223" s="1">
        <v>0</v>
      </c>
    </row>
    <row r="1224" spans="1:13" x14ac:dyDescent="0.35">
      <c r="A1224" s="1" t="s">
        <v>2341</v>
      </c>
      <c r="B1224" t="s">
        <v>2342</v>
      </c>
      <c r="C1224" s="1" t="s">
        <v>2341</v>
      </c>
      <c r="D1224" s="1">
        <v>0</v>
      </c>
      <c r="J1224" s="1" t="s">
        <v>2341</v>
      </c>
      <c r="K1224" t="s">
        <v>2342</v>
      </c>
      <c r="L1224" s="1" t="s">
        <v>2341</v>
      </c>
      <c r="M1224" s="1">
        <v>0</v>
      </c>
    </row>
    <row r="1225" spans="1:13" x14ac:dyDescent="0.35">
      <c r="A1225" s="1" t="s">
        <v>2343</v>
      </c>
      <c r="B1225" t="s">
        <v>2344</v>
      </c>
      <c r="C1225" s="1" t="s">
        <v>2343</v>
      </c>
      <c r="D1225" s="1">
        <v>0</v>
      </c>
      <c r="J1225" s="1" t="s">
        <v>2343</v>
      </c>
      <c r="K1225" t="s">
        <v>2344</v>
      </c>
      <c r="L1225" s="1" t="s">
        <v>2343</v>
      </c>
      <c r="M1225" s="1">
        <v>0</v>
      </c>
    </row>
    <row r="1226" spans="1:13" x14ac:dyDescent="0.35">
      <c r="A1226" s="1" t="s">
        <v>2345</v>
      </c>
      <c r="B1226" t="s">
        <v>2346</v>
      </c>
      <c r="C1226" s="1" t="s">
        <v>2345</v>
      </c>
      <c r="D1226" s="1">
        <v>0</v>
      </c>
      <c r="J1226" s="1" t="s">
        <v>2345</v>
      </c>
      <c r="K1226" t="s">
        <v>2346</v>
      </c>
      <c r="L1226" s="1" t="s">
        <v>2345</v>
      </c>
      <c r="M1226" s="1">
        <v>0</v>
      </c>
    </row>
    <row r="1227" spans="1:13" x14ac:dyDescent="0.35">
      <c r="A1227" s="1" t="s">
        <v>2347</v>
      </c>
      <c r="B1227" t="s">
        <v>2348</v>
      </c>
      <c r="C1227" s="1" t="s">
        <v>2347</v>
      </c>
      <c r="D1227" s="1">
        <v>0</v>
      </c>
      <c r="J1227" s="1" t="s">
        <v>2347</v>
      </c>
      <c r="K1227" t="s">
        <v>2348</v>
      </c>
      <c r="L1227" s="1" t="s">
        <v>2347</v>
      </c>
      <c r="M1227" s="1">
        <v>0</v>
      </c>
    </row>
    <row r="1228" spans="1:13" x14ac:dyDescent="0.35">
      <c r="A1228" s="1" t="s">
        <v>2349</v>
      </c>
      <c r="B1228" t="s">
        <v>2350</v>
      </c>
      <c r="C1228" s="1" t="s">
        <v>2349</v>
      </c>
      <c r="D1228" s="1">
        <v>0</v>
      </c>
      <c r="J1228" s="1" t="s">
        <v>2349</v>
      </c>
      <c r="K1228" t="s">
        <v>2350</v>
      </c>
      <c r="L1228" s="1" t="s">
        <v>2349</v>
      </c>
      <c r="M1228" s="1">
        <v>0</v>
      </c>
    </row>
    <row r="1229" spans="1:13" x14ac:dyDescent="0.35">
      <c r="A1229" s="1" t="s">
        <v>2351</v>
      </c>
      <c r="B1229" t="s">
        <v>2352</v>
      </c>
      <c r="C1229" s="1" t="s">
        <v>2351</v>
      </c>
      <c r="D1229" s="1">
        <v>0</v>
      </c>
      <c r="J1229" s="1" t="s">
        <v>2351</v>
      </c>
      <c r="K1229" t="s">
        <v>2352</v>
      </c>
      <c r="L1229" s="1" t="s">
        <v>2351</v>
      </c>
      <c r="M1229" s="1">
        <v>0</v>
      </c>
    </row>
    <row r="1230" spans="1:13" x14ac:dyDescent="0.35">
      <c r="A1230" s="1" t="s">
        <v>2353</v>
      </c>
      <c r="B1230" t="s">
        <v>2354</v>
      </c>
      <c r="C1230" s="1" t="s">
        <v>2353</v>
      </c>
      <c r="D1230" s="1">
        <v>0</v>
      </c>
      <c r="J1230" s="1" t="s">
        <v>2353</v>
      </c>
      <c r="K1230" t="s">
        <v>2354</v>
      </c>
      <c r="L1230" s="1" t="s">
        <v>2353</v>
      </c>
      <c r="M1230" s="1">
        <v>0</v>
      </c>
    </row>
    <row r="1231" spans="1:13" x14ac:dyDescent="0.35">
      <c r="A1231" s="1" t="s">
        <v>2355</v>
      </c>
      <c r="B1231" t="s">
        <v>2356</v>
      </c>
      <c r="C1231" s="1" t="s">
        <v>2355</v>
      </c>
      <c r="D1231" s="1">
        <v>0</v>
      </c>
      <c r="J1231" s="1" t="s">
        <v>2355</v>
      </c>
      <c r="K1231" t="s">
        <v>2356</v>
      </c>
      <c r="L1231" s="1" t="s">
        <v>2355</v>
      </c>
      <c r="M1231" s="1">
        <v>0</v>
      </c>
    </row>
    <row r="1232" spans="1:13" x14ac:dyDescent="0.35">
      <c r="A1232" s="1" t="s">
        <v>2357</v>
      </c>
      <c r="B1232" t="s">
        <v>2358</v>
      </c>
      <c r="C1232" s="1" t="s">
        <v>2357</v>
      </c>
      <c r="D1232" s="1">
        <v>0</v>
      </c>
      <c r="J1232" s="1" t="s">
        <v>2357</v>
      </c>
      <c r="K1232" t="s">
        <v>2358</v>
      </c>
      <c r="L1232" s="1" t="s">
        <v>2357</v>
      </c>
      <c r="M1232" s="1">
        <v>0</v>
      </c>
    </row>
    <row r="1233" spans="1:13" x14ac:dyDescent="0.35">
      <c r="A1233" s="1" t="s">
        <v>2359</v>
      </c>
      <c r="B1233" t="s">
        <v>2360</v>
      </c>
      <c r="C1233" s="1" t="s">
        <v>2359</v>
      </c>
      <c r="D1233" s="1">
        <v>0</v>
      </c>
      <c r="J1233" s="1" t="s">
        <v>2359</v>
      </c>
      <c r="K1233" t="s">
        <v>2360</v>
      </c>
      <c r="L1233" s="1" t="s">
        <v>2359</v>
      </c>
      <c r="M1233" s="1">
        <v>0</v>
      </c>
    </row>
    <row r="1234" spans="1:13" x14ac:dyDescent="0.35">
      <c r="A1234" s="1" t="s">
        <v>2361</v>
      </c>
      <c r="B1234" t="s">
        <v>2362</v>
      </c>
      <c r="C1234" s="1" t="s">
        <v>2361</v>
      </c>
      <c r="D1234" s="1">
        <v>0</v>
      </c>
      <c r="J1234" s="1" t="s">
        <v>2361</v>
      </c>
      <c r="K1234" t="s">
        <v>2362</v>
      </c>
      <c r="L1234" s="1" t="s">
        <v>2361</v>
      </c>
      <c r="M1234" s="1">
        <v>0</v>
      </c>
    </row>
    <row r="1235" spans="1:13" x14ac:dyDescent="0.35">
      <c r="A1235" s="1" t="s">
        <v>2363</v>
      </c>
      <c r="B1235" t="s">
        <v>2364</v>
      </c>
      <c r="C1235" s="1" t="s">
        <v>2363</v>
      </c>
      <c r="D1235" s="1">
        <v>0</v>
      </c>
      <c r="J1235" s="1" t="s">
        <v>2363</v>
      </c>
      <c r="K1235" t="s">
        <v>2364</v>
      </c>
      <c r="L1235" s="1" t="s">
        <v>2363</v>
      </c>
      <c r="M1235" s="1">
        <v>0</v>
      </c>
    </row>
    <row r="1236" spans="1:13" x14ac:dyDescent="0.35">
      <c r="A1236" s="1" t="s">
        <v>2365</v>
      </c>
      <c r="B1236" t="s">
        <v>2366</v>
      </c>
      <c r="C1236" s="1" t="s">
        <v>2365</v>
      </c>
      <c r="D1236" s="1">
        <v>0</v>
      </c>
      <c r="J1236" s="1" t="s">
        <v>2365</v>
      </c>
      <c r="K1236" t="s">
        <v>2366</v>
      </c>
      <c r="L1236" s="1" t="s">
        <v>2365</v>
      </c>
      <c r="M1236" s="1">
        <v>0</v>
      </c>
    </row>
    <row r="1237" spans="1:13" x14ac:dyDescent="0.35">
      <c r="A1237" s="1" t="s">
        <v>2367</v>
      </c>
      <c r="B1237" t="s">
        <v>2368</v>
      </c>
      <c r="C1237" s="1" t="s">
        <v>2367</v>
      </c>
      <c r="D1237" s="1">
        <v>0</v>
      </c>
      <c r="J1237" s="1" t="s">
        <v>2367</v>
      </c>
      <c r="K1237" t="s">
        <v>2368</v>
      </c>
      <c r="L1237" s="1" t="s">
        <v>2367</v>
      </c>
      <c r="M1237" s="1">
        <v>0</v>
      </c>
    </row>
    <row r="1238" spans="1:13" x14ac:dyDescent="0.35">
      <c r="A1238" s="1" t="s">
        <v>2369</v>
      </c>
      <c r="B1238" t="s">
        <v>2370</v>
      </c>
      <c r="C1238" s="1" t="s">
        <v>2369</v>
      </c>
      <c r="D1238" s="1">
        <v>0</v>
      </c>
      <c r="J1238" s="1" t="s">
        <v>2369</v>
      </c>
      <c r="K1238" t="s">
        <v>2370</v>
      </c>
      <c r="L1238" s="1" t="s">
        <v>2369</v>
      </c>
      <c r="M1238" s="1">
        <v>0</v>
      </c>
    </row>
    <row r="1239" spans="1:13" x14ac:dyDescent="0.35">
      <c r="A1239" s="1" t="s">
        <v>2371</v>
      </c>
      <c r="B1239" t="s">
        <v>2372</v>
      </c>
      <c r="C1239" s="1" t="s">
        <v>2371</v>
      </c>
      <c r="D1239" s="1">
        <v>0</v>
      </c>
      <c r="J1239" s="1" t="s">
        <v>2371</v>
      </c>
      <c r="K1239" t="s">
        <v>2372</v>
      </c>
      <c r="L1239" s="1" t="s">
        <v>2371</v>
      </c>
      <c r="M1239" s="1">
        <v>0</v>
      </c>
    </row>
    <row r="1240" spans="1:13" x14ac:dyDescent="0.35">
      <c r="A1240" s="1" t="s">
        <v>2373</v>
      </c>
      <c r="B1240" t="s">
        <v>2374</v>
      </c>
      <c r="C1240" s="1" t="s">
        <v>2373</v>
      </c>
      <c r="D1240" s="1">
        <v>0</v>
      </c>
      <c r="J1240" s="1" t="s">
        <v>2373</v>
      </c>
      <c r="K1240" t="s">
        <v>2374</v>
      </c>
      <c r="L1240" s="1" t="s">
        <v>2373</v>
      </c>
      <c r="M1240" s="1">
        <v>0</v>
      </c>
    </row>
    <row r="1241" spans="1:13" x14ac:dyDescent="0.35">
      <c r="A1241" s="1" t="s">
        <v>2375</v>
      </c>
      <c r="B1241" t="s">
        <v>2376</v>
      </c>
      <c r="C1241" s="1" t="s">
        <v>2375</v>
      </c>
      <c r="D1241" s="1">
        <v>0</v>
      </c>
      <c r="J1241" s="1" t="s">
        <v>2375</v>
      </c>
      <c r="K1241" t="s">
        <v>2376</v>
      </c>
      <c r="L1241" s="1" t="s">
        <v>2375</v>
      </c>
      <c r="M1241" s="1">
        <v>0</v>
      </c>
    </row>
    <row r="1242" spans="1:13" x14ac:dyDescent="0.35">
      <c r="A1242" s="1" t="s">
        <v>2377</v>
      </c>
      <c r="B1242" t="s">
        <v>2378</v>
      </c>
      <c r="C1242" s="1" t="s">
        <v>2377</v>
      </c>
      <c r="D1242" s="1">
        <v>0</v>
      </c>
      <c r="J1242" s="1" t="s">
        <v>2377</v>
      </c>
      <c r="K1242" t="s">
        <v>2378</v>
      </c>
      <c r="L1242" s="1" t="s">
        <v>2377</v>
      </c>
      <c r="M1242" s="1">
        <v>0</v>
      </c>
    </row>
    <row r="1243" spans="1:13" x14ac:dyDescent="0.35">
      <c r="A1243" s="1" t="s">
        <v>2379</v>
      </c>
      <c r="B1243" t="s">
        <v>2380</v>
      </c>
      <c r="C1243" s="1" t="s">
        <v>2379</v>
      </c>
      <c r="D1243" s="1">
        <v>0</v>
      </c>
      <c r="J1243" s="1" t="s">
        <v>2379</v>
      </c>
      <c r="K1243" t="s">
        <v>2380</v>
      </c>
      <c r="L1243" s="1" t="s">
        <v>2379</v>
      </c>
      <c r="M1243" s="1">
        <v>0</v>
      </c>
    </row>
    <row r="1244" spans="1:13" x14ac:dyDescent="0.35">
      <c r="A1244" s="1" t="s">
        <v>2381</v>
      </c>
      <c r="B1244" t="s">
        <v>2382</v>
      </c>
      <c r="C1244" s="1" t="s">
        <v>2381</v>
      </c>
      <c r="D1244" s="1">
        <v>0</v>
      </c>
      <c r="J1244" s="1" t="s">
        <v>2381</v>
      </c>
      <c r="K1244" t="s">
        <v>2382</v>
      </c>
      <c r="L1244" s="1" t="s">
        <v>2381</v>
      </c>
      <c r="M1244" s="1">
        <v>0</v>
      </c>
    </row>
    <row r="1245" spans="1:13" x14ac:dyDescent="0.35">
      <c r="A1245" s="1" t="s">
        <v>2383</v>
      </c>
      <c r="B1245" t="s">
        <v>2384</v>
      </c>
      <c r="C1245" s="1" t="s">
        <v>2383</v>
      </c>
      <c r="D1245" s="1">
        <v>0</v>
      </c>
      <c r="J1245" s="1" t="s">
        <v>2383</v>
      </c>
      <c r="K1245" t="s">
        <v>2384</v>
      </c>
      <c r="L1245" s="1" t="s">
        <v>2383</v>
      </c>
      <c r="M1245" s="1">
        <v>0</v>
      </c>
    </row>
    <row r="1246" spans="1:13" x14ac:dyDescent="0.35">
      <c r="A1246" s="1" t="s">
        <v>2385</v>
      </c>
      <c r="B1246" t="s">
        <v>2386</v>
      </c>
      <c r="C1246" s="1" t="s">
        <v>2385</v>
      </c>
      <c r="D1246" s="1">
        <v>0</v>
      </c>
      <c r="J1246" s="1" t="s">
        <v>2385</v>
      </c>
      <c r="K1246" t="s">
        <v>2386</v>
      </c>
      <c r="L1246" s="1" t="s">
        <v>2385</v>
      </c>
      <c r="M1246" s="1">
        <v>0</v>
      </c>
    </row>
    <row r="1247" spans="1:13" x14ac:dyDescent="0.35">
      <c r="A1247" s="1" t="s">
        <v>2387</v>
      </c>
      <c r="B1247" t="s">
        <v>2388</v>
      </c>
      <c r="C1247" s="1" t="s">
        <v>2387</v>
      </c>
      <c r="D1247" s="1">
        <v>0</v>
      </c>
      <c r="J1247" s="1" t="s">
        <v>2387</v>
      </c>
      <c r="K1247" t="s">
        <v>2388</v>
      </c>
      <c r="L1247" s="1" t="s">
        <v>2387</v>
      </c>
      <c r="M1247" s="1">
        <v>0</v>
      </c>
    </row>
    <row r="1248" spans="1:13" x14ac:dyDescent="0.35">
      <c r="A1248" s="1" t="s">
        <v>2389</v>
      </c>
      <c r="B1248" t="s">
        <v>2390</v>
      </c>
      <c r="C1248" s="1" t="s">
        <v>2389</v>
      </c>
      <c r="D1248" s="1">
        <v>0</v>
      </c>
      <c r="J1248" s="1" t="s">
        <v>2389</v>
      </c>
      <c r="K1248" t="s">
        <v>2390</v>
      </c>
      <c r="L1248" s="1" t="s">
        <v>2389</v>
      </c>
      <c r="M1248" s="1">
        <v>0</v>
      </c>
    </row>
    <row r="1249" spans="1:13" x14ac:dyDescent="0.35">
      <c r="A1249" s="1" t="s">
        <v>2391</v>
      </c>
      <c r="B1249" t="s">
        <v>2392</v>
      </c>
      <c r="C1249" s="1" t="s">
        <v>2391</v>
      </c>
      <c r="D1249" s="1">
        <v>0</v>
      </c>
      <c r="J1249" s="1" t="s">
        <v>2391</v>
      </c>
      <c r="K1249" t="s">
        <v>2392</v>
      </c>
      <c r="L1249" s="1" t="s">
        <v>2391</v>
      </c>
      <c r="M1249" s="1">
        <v>0</v>
      </c>
    </row>
    <row r="1250" spans="1:13" x14ac:dyDescent="0.35">
      <c r="A1250" s="1" t="s">
        <v>2393</v>
      </c>
      <c r="B1250" t="s">
        <v>2394</v>
      </c>
      <c r="C1250" s="1" t="s">
        <v>2393</v>
      </c>
      <c r="D1250" s="1">
        <v>0</v>
      </c>
      <c r="J1250" s="1" t="s">
        <v>2393</v>
      </c>
      <c r="K1250" t="s">
        <v>2394</v>
      </c>
      <c r="L1250" s="1" t="s">
        <v>2393</v>
      </c>
      <c r="M1250" s="1">
        <v>0</v>
      </c>
    </row>
    <row r="1251" spans="1:13" x14ac:dyDescent="0.35">
      <c r="A1251" s="1" t="s">
        <v>2395</v>
      </c>
      <c r="B1251" t="s">
        <v>2396</v>
      </c>
      <c r="C1251" s="1" t="s">
        <v>2395</v>
      </c>
      <c r="D1251" s="1">
        <v>0</v>
      </c>
      <c r="J1251" s="1" t="s">
        <v>2395</v>
      </c>
      <c r="K1251" t="s">
        <v>2396</v>
      </c>
      <c r="L1251" s="1" t="s">
        <v>2395</v>
      </c>
      <c r="M1251" s="1">
        <v>0</v>
      </c>
    </row>
    <row r="1252" spans="1:13" x14ac:dyDescent="0.35">
      <c r="A1252" s="1" t="s">
        <v>2397</v>
      </c>
      <c r="B1252" t="s">
        <v>2398</v>
      </c>
      <c r="C1252" s="1" t="s">
        <v>2397</v>
      </c>
      <c r="D1252" s="1">
        <v>0</v>
      </c>
      <c r="J1252" s="1" t="s">
        <v>2397</v>
      </c>
      <c r="K1252" t="s">
        <v>2398</v>
      </c>
      <c r="L1252" s="1" t="s">
        <v>2397</v>
      </c>
      <c r="M1252" s="1">
        <v>0</v>
      </c>
    </row>
    <row r="1253" spans="1:13" x14ac:dyDescent="0.35">
      <c r="A1253" s="1" t="s">
        <v>2399</v>
      </c>
      <c r="B1253" t="s">
        <v>2400</v>
      </c>
      <c r="C1253" s="1" t="s">
        <v>2399</v>
      </c>
      <c r="D1253" s="1">
        <v>0</v>
      </c>
      <c r="J1253" s="1" t="s">
        <v>2399</v>
      </c>
      <c r="K1253" t="s">
        <v>2400</v>
      </c>
      <c r="L1253" s="1" t="s">
        <v>2399</v>
      </c>
      <c r="M1253" s="1">
        <v>0</v>
      </c>
    </row>
    <row r="1254" spans="1:13" x14ac:dyDescent="0.35">
      <c r="A1254" s="1" t="s">
        <v>2401</v>
      </c>
      <c r="B1254" t="s">
        <v>2402</v>
      </c>
      <c r="C1254" s="1" t="s">
        <v>2401</v>
      </c>
      <c r="D1254" s="1">
        <v>0</v>
      </c>
      <c r="J1254" s="1" t="s">
        <v>2401</v>
      </c>
      <c r="K1254" t="s">
        <v>2402</v>
      </c>
      <c r="L1254" s="1" t="s">
        <v>2401</v>
      </c>
      <c r="M1254" s="1">
        <v>0</v>
      </c>
    </row>
    <row r="1255" spans="1:13" x14ac:dyDescent="0.35">
      <c r="A1255" s="1" t="s">
        <v>2403</v>
      </c>
      <c r="B1255" t="s">
        <v>2404</v>
      </c>
      <c r="C1255" s="1" t="s">
        <v>2403</v>
      </c>
      <c r="D1255" s="1">
        <v>0</v>
      </c>
      <c r="J1255" s="1" t="s">
        <v>2403</v>
      </c>
      <c r="K1255" t="s">
        <v>2404</v>
      </c>
      <c r="L1255" s="1" t="s">
        <v>2403</v>
      </c>
      <c r="M1255" s="1">
        <v>0</v>
      </c>
    </row>
    <row r="1256" spans="1:13" x14ac:dyDescent="0.35">
      <c r="A1256" s="1" t="s">
        <v>2405</v>
      </c>
      <c r="B1256" t="s">
        <v>2406</v>
      </c>
      <c r="C1256" s="1" t="s">
        <v>2405</v>
      </c>
      <c r="D1256" s="1">
        <v>0</v>
      </c>
      <c r="J1256" s="1" t="s">
        <v>2405</v>
      </c>
      <c r="K1256" t="s">
        <v>2406</v>
      </c>
      <c r="L1256" s="1" t="s">
        <v>2405</v>
      </c>
      <c r="M1256" s="1">
        <v>0</v>
      </c>
    </row>
    <row r="1257" spans="1:13" x14ac:dyDescent="0.35">
      <c r="A1257" s="1" t="s">
        <v>2407</v>
      </c>
      <c r="B1257" t="s">
        <v>2408</v>
      </c>
      <c r="C1257" s="1" t="s">
        <v>2407</v>
      </c>
      <c r="D1257" s="1">
        <v>0</v>
      </c>
      <c r="J1257" s="1" t="s">
        <v>2407</v>
      </c>
      <c r="K1257" t="s">
        <v>2408</v>
      </c>
      <c r="L1257" s="1" t="s">
        <v>2407</v>
      </c>
      <c r="M1257" s="1">
        <v>0</v>
      </c>
    </row>
    <row r="1258" spans="1:13" x14ac:dyDescent="0.35">
      <c r="A1258" s="1" t="s">
        <v>2409</v>
      </c>
      <c r="B1258" t="s">
        <v>2410</v>
      </c>
      <c r="C1258" s="1" t="s">
        <v>2409</v>
      </c>
      <c r="D1258" s="1">
        <v>0</v>
      </c>
      <c r="J1258" s="1" t="s">
        <v>2409</v>
      </c>
      <c r="K1258" t="s">
        <v>2410</v>
      </c>
      <c r="L1258" s="1" t="s">
        <v>2409</v>
      </c>
      <c r="M1258" s="1">
        <v>0</v>
      </c>
    </row>
    <row r="1259" spans="1:13" x14ac:dyDescent="0.35">
      <c r="A1259" s="1" t="s">
        <v>2411</v>
      </c>
      <c r="B1259" t="s">
        <v>2412</v>
      </c>
      <c r="C1259" s="1" t="s">
        <v>2411</v>
      </c>
      <c r="D1259" s="1">
        <v>0</v>
      </c>
      <c r="J1259" s="1" t="s">
        <v>2411</v>
      </c>
      <c r="K1259" t="s">
        <v>2412</v>
      </c>
      <c r="L1259" s="1" t="s">
        <v>2411</v>
      </c>
      <c r="M1259" s="1">
        <v>0</v>
      </c>
    </row>
    <row r="1260" spans="1:13" x14ac:dyDescent="0.35">
      <c r="A1260" s="1" t="s">
        <v>2413</v>
      </c>
      <c r="B1260" t="s">
        <v>2414</v>
      </c>
      <c r="C1260" s="1" t="s">
        <v>2413</v>
      </c>
      <c r="D1260" s="1">
        <v>0</v>
      </c>
      <c r="J1260" s="1" t="s">
        <v>2413</v>
      </c>
      <c r="K1260" t="s">
        <v>2414</v>
      </c>
      <c r="L1260" s="1" t="s">
        <v>2413</v>
      </c>
      <c r="M1260" s="1">
        <v>0</v>
      </c>
    </row>
    <row r="1261" spans="1:13" x14ac:dyDescent="0.35">
      <c r="A1261" s="1" t="s">
        <v>2415</v>
      </c>
      <c r="B1261" t="s">
        <v>2416</v>
      </c>
      <c r="C1261" s="1" t="s">
        <v>2415</v>
      </c>
      <c r="D1261" s="1">
        <v>0</v>
      </c>
      <c r="J1261" s="1" t="s">
        <v>2415</v>
      </c>
      <c r="K1261" t="s">
        <v>2416</v>
      </c>
      <c r="L1261" s="1" t="s">
        <v>2415</v>
      </c>
      <c r="M1261" s="1">
        <v>0</v>
      </c>
    </row>
    <row r="1262" spans="1:13" x14ac:dyDescent="0.35">
      <c r="A1262" s="1" t="s">
        <v>2417</v>
      </c>
      <c r="B1262" t="s">
        <v>2418</v>
      </c>
      <c r="C1262" s="1" t="s">
        <v>2417</v>
      </c>
      <c r="D1262" s="1">
        <v>0</v>
      </c>
      <c r="J1262" s="1" t="s">
        <v>2417</v>
      </c>
      <c r="K1262" t="s">
        <v>2418</v>
      </c>
      <c r="L1262" s="1" t="s">
        <v>2417</v>
      </c>
      <c r="M1262" s="1">
        <v>0</v>
      </c>
    </row>
    <row r="1263" spans="1:13" x14ac:dyDescent="0.35">
      <c r="A1263" s="1" t="s">
        <v>2419</v>
      </c>
      <c r="B1263" t="s">
        <v>2420</v>
      </c>
      <c r="C1263" s="1" t="s">
        <v>2419</v>
      </c>
      <c r="D1263" s="1">
        <v>0</v>
      </c>
      <c r="J1263" s="1" t="s">
        <v>2419</v>
      </c>
      <c r="K1263" t="s">
        <v>2420</v>
      </c>
      <c r="L1263" s="1" t="s">
        <v>2419</v>
      </c>
      <c r="M1263" s="1">
        <v>0</v>
      </c>
    </row>
    <row r="1264" spans="1:13" x14ac:dyDescent="0.35">
      <c r="A1264" s="1" t="s">
        <v>2421</v>
      </c>
      <c r="B1264" t="s">
        <v>2422</v>
      </c>
      <c r="C1264" s="1" t="s">
        <v>2421</v>
      </c>
      <c r="D1264" s="1">
        <v>0</v>
      </c>
      <c r="J1264" s="1" t="s">
        <v>2421</v>
      </c>
      <c r="K1264" t="s">
        <v>2422</v>
      </c>
      <c r="L1264" s="1" t="s">
        <v>2421</v>
      </c>
      <c r="M1264" s="1">
        <v>0</v>
      </c>
    </row>
    <row r="1265" spans="1:13" x14ac:dyDescent="0.35">
      <c r="A1265" s="1" t="s">
        <v>2423</v>
      </c>
      <c r="B1265" t="s">
        <v>2424</v>
      </c>
      <c r="C1265" s="1" t="s">
        <v>2423</v>
      </c>
      <c r="D1265" s="1">
        <v>0</v>
      </c>
      <c r="J1265" s="1" t="s">
        <v>2423</v>
      </c>
      <c r="K1265" t="s">
        <v>2424</v>
      </c>
      <c r="L1265" s="1" t="s">
        <v>2423</v>
      </c>
      <c r="M1265" s="1">
        <v>0</v>
      </c>
    </row>
    <row r="1266" spans="1:13" x14ac:dyDescent="0.35">
      <c r="A1266" s="1" t="s">
        <v>2425</v>
      </c>
      <c r="B1266" t="s">
        <v>2426</v>
      </c>
      <c r="C1266" s="1" t="s">
        <v>2425</v>
      </c>
      <c r="D1266" s="1">
        <v>0</v>
      </c>
      <c r="J1266" s="1" t="s">
        <v>2425</v>
      </c>
      <c r="K1266" t="s">
        <v>2426</v>
      </c>
      <c r="L1266" s="1" t="s">
        <v>2425</v>
      </c>
      <c r="M1266" s="1">
        <v>0</v>
      </c>
    </row>
    <row r="1267" spans="1:13" x14ac:dyDescent="0.35">
      <c r="A1267" s="1" t="s">
        <v>2427</v>
      </c>
      <c r="B1267" t="s">
        <v>2428</v>
      </c>
      <c r="C1267" s="1" t="s">
        <v>2427</v>
      </c>
      <c r="D1267" s="1">
        <v>0</v>
      </c>
      <c r="J1267" s="1" t="s">
        <v>2427</v>
      </c>
      <c r="K1267" t="s">
        <v>2428</v>
      </c>
      <c r="L1267" s="1" t="s">
        <v>2427</v>
      </c>
      <c r="M1267" s="1">
        <v>0</v>
      </c>
    </row>
    <row r="1268" spans="1:13" x14ac:dyDescent="0.35">
      <c r="A1268" s="1" t="s">
        <v>2429</v>
      </c>
      <c r="B1268" t="s">
        <v>2430</v>
      </c>
      <c r="C1268" s="1" t="s">
        <v>2429</v>
      </c>
      <c r="D1268" s="1">
        <v>0</v>
      </c>
      <c r="J1268" s="1" t="s">
        <v>2429</v>
      </c>
      <c r="K1268" t="s">
        <v>2430</v>
      </c>
      <c r="L1268" s="1" t="s">
        <v>2429</v>
      </c>
      <c r="M1268" s="1">
        <v>0</v>
      </c>
    </row>
    <row r="1269" spans="1:13" x14ac:dyDescent="0.35">
      <c r="A1269" s="1" t="s">
        <v>2431</v>
      </c>
      <c r="B1269" t="s">
        <v>2432</v>
      </c>
      <c r="C1269" s="1" t="s">
        <v>2431</v>
      </c>
      <c r="D1269" s="1">
        <v>0</v>
      </c>
      <c r="J1269" s="1" t="s">
        <v>2431</v>
      </c>
      <c r="K1269" t="s">
        <v>2432</v>
      </c>
      <c r="L1269" s="1" t="s">
        <v>2431</v>
      </c>
      <c r="M1269" s="1">
        <v>0</v>
      </c>
    </row>
    <row r="1270" spans="1:13" x14ac:dyDescent="0.35">
      <c r="A1270" s="1" t="s">
        <v>2433</v>
      </c>
      <c r="B1270" t="s">
        <v>2434</v>
      </c>
      <c r="C1270" s="1" t="s">
        <v>2433</v>
      </c>
      <c r="D1270" s="1">
        <v>0</v>
      </c>
      <c r="J1270" s="1" t="s">
        <v>2433</v>
      </c>
      <c r="K1270" t="s">
        <v>2434</v>
      </c>
      <c r="L1270" s="1" t="s">
        <v>2433</v>
      </c>
      <c r="M1270" s="1">
        <v>0</v>
      </c>
    </row>
    <row r="1271" spans="1:13" x14ac:dyDescent="0.35">
      <c r="A1271" s="1" t="s">
        <v>2435</v>
      </c>
      <c r="B1271" t="s">
        <v>2436</v>
      </c>
      <c r="C1271" s="1" t="s">
        <v>2435</v>
      </c>
      <c r="D1271" s="1">
        <v>0</v>
      </c>
      <c r="J1271" s="1" t="s">
        <v>2435</v>
      </c>
      <c r="K1271" t="s">
        <v>2436</v>
      </c>
      <c r="L1271" s="1" t="s">
        <v>2435</v>
      </c>
      <c r="M1271" s="1">
        <v>0</v>
      </c>
    </row>
    <row r="1272" spans="1:13" x14ac:dyDescent="0.35">
      <c r="A1272" s="1" t="s">
        <v>2437</v>
      </c>
      <c r="B1272" t="s">
        <v>2438</v>
      </c>
      <c r="C1272" s="1" t="s">
        <v>2437</v>
      </c>
      <c r="D1272" s="1">
        <v>0</v>
      </c>
      <c r="J1272" s="1" t="s">
        <v>2437</v>
      </c>
      <c r="K1272" t="s">
        <v>2438</v>
      </c>
      <c r="L1272" s="1" t="s">
        <v>2437</v>
      </c>
      <c r="M1272" s="1">
        <v>0</v>
      </c>
    </row>
    <row r="1273" spans="1:13" x14ac:dyDescent="0.35">
      <c r="A1273" s="1" t="s">
        <v>2439</v>
      </c>
      <c r="B1273" t="s">
        <v>2440</v>
      </c>
      <c r="C1273" s="1" t="s">
        <v>2439</v>
      </c>
      <c r="D1273" s="1">
        <v>0</v>
      </c>
      <c r="J1273" s="1" t="s">
        <v>2439</v>
      </c>
      <c r="K1273" t="s">
        <v>2440</v>
      </c>
      <c r="L1273" s="1" t="s">
        <v>2439</v>
      </c>
      <c r="M1273" s="1">
        <v>0</v>
      </c>
    </row>
    <row r="1274" spans="1:13" x14ac:dyDescent="0.35">
      <c r="A1274" s="1" t="s">
        <v>2441</v>
      </c>
      <c r="B1274" t="s">
        <v>2442</v>
      </c>
      <c r="C1274" s="1" t="s">
        <v>2441</v>
      </c>
      <c r="D1274" s="1">
        <v>0</v>
      </c>
      <c r="J1274" s="1" t="s">
        <v>2441</v>
      </c>
      <c r="K1274" t="s">
        <v>2442</v>
      </c>
      <c r="L1274" s="1" t="s">
        <v>2441</v>
      </c>
      <c r="M1274" s="1">
        <v>0</v>
      </c>
    </row>
    <row r="1275" spans="1:13" x14ac:dyDescent="0.35">
      <c r="A1275" s="1" t="s">
        <v>2443</v>
      </c>
      <c r="B1275" t="s">
        <v>2444</v>
      </c>
      <c r="C1275" s="1" t="s">
        <v>2443</v>
      </c>
      <c r="D1275" s="1">
        <v>0</v>
      </c>
      <c r="J1275" s="1" t="s">
        <v>2443</v>
      </c>
      <c r="K1275" t="s">
        <v>2444</v>
      </c>
      <c r="L1275" s="1" t="s">
        <v>2443</v>
      </c>
      <c r="M1275" s="1">
        <v>0</v>
      </c>
    </row>
    <row r="1276" spans="1:13" x14ac:dyDescent="0.35">
      <c r="A1276" s="1" t="s">
        <v>2445</v>
      </c>
      <c r="B1276" t="s">
        <v>2446</v>
      </c>
      <c r="C1276" s="1" t="s">
        <v>2445</v>
      </c>
      <c r="D1276" s="1">
        <v>0</v>
      </c>
      <c r="J1276" s="1" t="s">
        <v>2445</v>
      </c>
      <c r="K1276" t="s">
        <v>2446</v>
      </c>
      <c r="L1276" s="1" t="s">
        <v>2445</v>
      </c>
      <c r="M1276" s="1">
        <v>0</v>
      </c>
    </row>
    <row r="1277" spans="1:13" x14ac:dyDescent="0.35">
      <c r="A1277" s="1" t="s">
        <v>2447</v>
      </c>
      <c r="B1277" t="s">
        <v>2448</v>
      </c>
      <c r="C1277" s="1" t="s">
        <v>2447</v>
      </c>
      <c r="D1277" s="1">
        <v>0</v>
      </c>
      <c r="J1277" s="1" t="s">
        <v>2447</v>
      </c>
      <c r="K1277" t="s">
        <v>2448</v>
      </c>
      <c r="L1277" s="1" t="s">
        <v>2447</v>
      </c>
      <c r="M1277" s="1">
        <v>0</v>
      </c>
    </row>
    <row r="1278" spans="1:13" x14ac:dyDescent="0.35">
      <c r="A1278" s="1" t="s">
        <v>2449</v>
      </c>
      <c r="B1278" t="s">
        <v>2450</v>
      </c>
      <c r="C1278" s="1" t="s">
        <v>2449</v>
      </c>
      <c r="D1278" s="1">
        <v>0</v>
      </c>
      <c r="J1278" s="1" t="s">
        <v>2449</v>
      </c>
      <c r="K1278" t="s">
        <v>2450</v>
      </c>
      <c r="L1278" s="1" t="s">
        <v>2449</v>
      </c>
      <c r="M1278" s="1">
        <v>0</v>
      </c>
    </row>
    <row r="1279" spans="1:13" x14ac:dyDescent="0.35">
      <c r="A1279" s="1" t="s">
        <v>2451</v>
      </c>
      <c r="B1279" t="s">
        <v>2452</v>
      </c>
      <c r="C1279" s="1" t="s">
        <v>2451</v>
      </c>
      <c r="D1279" s="1">
        <v>0</v>
      </c>
      <c r="J1279" s="1" t="s">
        <v>2451</v>
      </c>
      <c r="K1279" t="s">
        <v>2452</v>
      </c>
      <c r="L1279" s="1" t="s">
        <v>2451</v>
      </c>
      <c r="M1279" s="1">
        <v>0</v>
      </c>
    </row>
    <row r="1280" spans="1:13" x14ac:dyDescent="0.35">
      <c r="A1280" s="1" t="s">
        <v>2453</v>
      </c>
      <c r="B1280" t="s">
        <v>2454</v>
      </c>
      <c r="C1280" s="1" t="s">
        <v>2453</v>
      </c>
      <c r="D1280" s="1">
        <v>0</v>
      </c>
      <c r="J1280" s="1" t="s">
        <v>2453</v>
      </c>
      <c r="K1280" t="s">
        <v>2454</v>
      </c>
      <c r="L1280" s="1" t="s">
        <v>2453</v>
      </c>
      <c r="M1280" s="1">
        <v>0</v>
      </c>
    </row>
    <row r="1281" spans="1:13" x14ac:dyDescent="0.35">
      <c r="A1281" s="1" t="s">
        <v>2455</v>
      </c>
      <c r="B1281" t="s">
        <v>2456</v>
      </c>
      <c r="C1281" s="1" t="s">
        <v>2455</v>
      </c>
      <c r="D1281" s="1">
        <v>0</v>
      </c>
      <c r="J1281" s="1" t="s">
        <v>2455</v>
      </c>
      <c r="K1281" t="s">
        <v>2456</v>
      </c>
      <c r="L1281" s="1" t="s">
        <v>2455</v>
      </c>
      <c r="M1281" s="1">
        <v>0</v>
      </c>
    </row>
    <row r="1282" spans="1:13" x14ac:dyDescent="0.35">
      <c r="A1282" s="1" t="s">
        <v>2457</v>
      </c>
      <c r="B1282" t="s">
        <v>2458</v>
      </c>
      <c r="C1282" s="1" t="s">
        <v>2457</v>
      </c>
      <c r="D1282" s="1">
        <v>0</v>
      </c>
      <c r="J1282" s="1" t="s">
        <v>2457</v>
      </c>
      <c r="K1282" t="s">
        <v>2458</v>
      </c>
      <c r="L1282" s="1" t="s">
        <v>2457</v>
      </c>
      <c r="M1282" s="1">
        <v>0</v>
      </c>
    </row>
    <row r="1283" spans="1:13" x14ac:dyDescent="0.35">
      <c r="A1283" s="1" t="s">
        <v>2459</v>
      </c>
      <c r="B1283" t="s">
        <v>2460</v>
      </c>
      <c r="C1283" s="1" t="s">
        <v>2459</v>
      </c>
      <c r="D1283" s="1">
        <v>0</v>
      </c>
      <c r="J1283" s="1" t="s">
        <v>2459</v>
      </c>
      <c r="K1283" t="s">
        <v>2460</v>
      </c>
      <c r="L1283" s="1" t="s">
        <v>2459</v>
      </c>
      <c r="M1283" s="1">
        <v>0</v>
      </c>
    </row>
    <row r="1284" spans="1:13" x14ac:dyDescent="0.35">
      <c r="A1284" s="1" t="s">
        <v>2461</v>
      </c>
      <c r="B1284" t="s">
        <v>2462</v>
      </c>
      <c r="C1284" s="1" t="s">
        <v>2461</v>
      </c>
      <c r="D1284" s="1">
        <v>0</v>
      </c>
      <c r="J1284" s="1" t="s">
        <v>2461</v>
      </c>
      <c r="K1284" t="s">
        <v>2462</v>
      </c>
      <c r="L1284" s="1" t="s">
        <v>2461</v>
      </c>
      <c r="M1284" s="1">
        <v>0</v>
      </c>
    </row>
    <row r="1285" spans="1:13" x14ac:dyDescent="0.35">
      <c r="A1285" s="1" t="s">
        <v>2463</v>
      </c>
      <c r="B1285" t="s">
        <v>2464</v>
      </c>
      <c r="C1285" s="1" t="s">
        <v>2463</v>
      </c>
      <c r="D1285" s="1">
        <v>0</v>
      </c>
      <c r="J1285" s="1" t="s">
        <v>2463</v>
      </c>
      <c r="K1285" t="s">
        <v>2464</v>
      </c>
      <c r="L1285" s="1" t="s">
        <v>2463</v>
      </c>
      <c r="M1285" s="1">
        <v>0</v>
      </c>
    </row>
    <row r="1286" spans="1:13" x14ac:dyDescent="0.35">
      <c r="A1286" s="1" t="s">
        <v>2465</v>
      </c>
      <c r="B1286" t="s">
        <v>2466</v>
      </c>
      <c r="C1286" s="1" t="s">
        <v>2465</v>
      </c>
      <c r="D1286" s="1">
        <v>0</v>
      </c>
      <c r="J1286" s="1" t="s">
        <v>2465</v>
      </c>
      <c r="K1286" t="s">
        <v>2466</v>
      </c>
      <c r="L1286" s="1" t="s">
        <v>2465</v>
      </c>
      <c r="M1286" s="1">
        <v>0</v>
      </c>
    </row>
    <row r="1287" spans="1:13" x14ac:dyDescent="0.35">
      <c r="A1287" s="1" t="s">
        <v>2467</v>
      </c>
      <c r="B1287" t="s">
        <v>2468</v>
      </c>
      <c r="C1287" s="1" t="s">
        <v>2467</v>
      </c>
      <c r="D1287" s="1">
        <v>0</v>
      </c>
      <c r="J1287" s="1" t="s">
        <v>2467</v>
      </c>
      <c r="K1287" t="s">
        <v>2468</v>
      </c>
      <c r="L1287" s="1" t="s">
        <v>2467</v>
      </c>
      <c r="M1287" s="1">
        <v>0</v>
      </c>
    </row>
    <row r="1288" spans="1:13" x14ac:dyDescent="0.35">
      <c r="A1288" s="1" t="s">
        <v>2469</v>
      </c>
      <c r="B1288" t="s">
        <v>2470</v>
      </c>
      <c r="C1288" s="1" t="s">
        <v>2469</v>
      </c>
      <c r="D1288" s="1">
        <v>0</v>
      </c>
      <c r="J1288" s="1" t="s">
        <v>2469</v>
      </c>
      <c r="K1288" t="s">
        <v>2470</v>
      </c>
      <c r="L1288" s="1" t="s">
        <v>2469</v>
      </c>
      <c r="M1288" s="1">
        <v>0</v>
      </c>
    </row>
    <row r="1289" spans="1:13" x14ac:dyDescent="0.35">
      <c r="A1289" s="1" t="s">
        <v>2471</v>
      </c>
      <c r="B1289" t="s">
        <v>2472</v>
      </c>
      <c r="C1289" s="1" t="s">
        <v>2471</v>
      </c>
      <c r="D1289" s="1">
        <v>0</v>
      </c>
      <c r="J1289" s="1" t="s">
        <v>2471</v>
      </c>
      <c r="K1289" t="s">
        <v>2472</v>
      </c>
      <c r="L1289" s="1" t="s">
        <v>2471</v>
      </c>
      <c r="M1289" s="1">
        <v>0</v>
      </c>
    </row>
    <row r="1290" spans="1:13" x14ac:dyDescent="0.35">
      <c r="A1290" s="1" t="s">
        <v>2473</v>
      </c>
      <c r="B1290" t="s">
        <v>2474</v>
      </c>
      <c r="C1290" s="1" t="s">
        <v>2473</v>
      </c>
      <c r="D1290" s="1">
        <v>0</v>
      </c>
      <c r="J1290" s="1" t="s">
        <v>2473</v>
      </c>
      <c r="K1290" t="s">
        <v>2474</v>
      </c>
      <c r="L1290" s="1" t="s">
        <v>2473</v>
      </c>
      <c r="M1290" s="1">
        <v>0</v>
      </c>
    </row>
    <row r="1291" spans="1:13" x14ac:dyDescent="0.35">
      <c r="A1291" s="1" t="s">
        <v>2475</v>
      </c>
      <c r="B1291" t="s">
        <v>2476</v>
      </c>
      <c r="C1291" s="1" t="s">
        <v>2475</v>
      </c>
      <c r="D1291" s="1">
        <v>0</v>
      </c>
      <c r="J1291" s="1" t="s">
        <v>2475</v>
      </c>
      <c r="K1291" t="s">
        <v>2476</v>
      </c>
      <c r="L1291" s="1" t="s">
        <v>2475</v>
      </c>
      <c r="M1291" s="1">
        <v>0</v>
      </c>
    </row>
    <row r="1292" spans="1:13" x14ac:dyDescent="0.35">
      <c r="A1292" s="1" t="s">
        <v>2477</v>
      </c>
      <c r="B1292" t="s">
        <v>2478</v>
      </c>
      <c r="C1292" s="1" t="s">
        <v>2477</v>
      </c>
      <c r="D1292" s="1">
        <v>0</v>
      </c>
      <c r="J1292" s="1" t="s">
        <v>2477</v>
      </c>
      <c r="K1292" t="s">
        <v>2478</v>
      </c>
      <c r="L1292" s="1" t="s">
        <v>2477</v>
      </c>
      <c r="M1292" s="1">
        <v>0</v>
      </c>
    </row>
    <row r="1293" spans="1:13" x14ac:dyDescent="0.35">
      <c r="A1293" s="1" t="s">
        <v>2479</v>
      </c>
      <c r="B1293" t="s">
        <v>2480</v>
      </c>
      <c r="C1293" s="1" t="s">
        <v>2479</v>
      </c>
      <c r="D1293" s="1">
        <v>0</v>
      </c>
      <c r="J1293" s="1" t="s">
        <v>2479</v>
      </c>
      <c r="K1293" t="s">
        <v>2480</v>
      </c>
      <c r="L1293" s="1" t="s">
        <v>2479</v>
      </c>
      <c r="M1293" s="1">
        <v>0</v>
      </c>
    </row>
    <row r="1294" spans="1:13" x14ac:dyDescent="0.35">
      <c r="A1294" s="1" t="s">
        <v>2481</v>
      </c>
      <c r="B1294" t="s">
        <v>2482</v>
      </c>
      <c r="C1294" s="1" t="s">
        <v>2481</v>
      </c>
      <c r="D1294" s="1">
        <v>0</v>
      </c>
      <c r="J1294" s="1" t="s">
        <v>2481</v>
      </c>
      <c r="K1294" t="s">
        <v>2482</v>
      </c>
      <c r="L1294" s="1" t="s">
        <v>2481</v>
      </c>
      <c r="M1294" s="1">
        <v>0</v>
      </c>
    </row>
    <row r="1295" spans="1:13" x14ac:dyDescent="0.35">
      <c r="A1295" s="1" t="s">
        <v>2483</v>
      </c>
      <c r="B1295" t="s">
        <v>2484</v>
      </c>
      <c r="C1295" s="1" t="s">
        <v>2483</v>
      </c>
      <c r="D1295" s="1">
        <v>0</v>
      </c>
      <c r="J1295" s="1" t="s">
        <v>2483</v>
      </c>
      <c r="K1295" t="s">
        <v>2484</v>
      </c>
      <c r="L1295" s="1" t="s">
        <v>2483</v>
      </c>
      <c r="M1295" s="1">
        <v>0</v>
      </c>
    </row>
    <row r="1296" spans="1:13" x14ac:dyDescent="0.35">
      <c r="A1296" s="1" t="s">
        <v>2485</v>
      </c>
      <c r="B1296" t="s">
        <v>2486</v>
      </c>
      <c r="C1296" s="1" t="s">
        <v>2485</v>
      </c>
      <c r="D1296" s="1">
        <v>0</v>
      </c>
      <c r="J1296" s="1" t="s">
        <v>2485</v>
      </c>
      <c r="K1296" t="s">
        <v>2486</v>
      </c>
      <c r="L1296" s="1" t="s">
        <v>2485</v>
      </c>
      <c r="M1296" s="1">
        <v>0</v>
      </c>
    </row>
    <row r="1297" spans="1:13" x14ac:dyDescent="0.35">
      <c r="A1297" s="1" t="s">
        <v>2487</v>
      </c>
      <c r="B1297" t="s">
        <v>2488</v>
      </c>
      <c r="C1297" s="1" t="s">
        <v>2487</v>
      </c>
      <c r="D1297" s="1">
        <v>0</v>
      </c>
      <c r="J1297" s="1" t="s">
        <v>2487</v>
      </c>
      <c r="K1297" t="s">
        <v>2488</v>
      </c>
      <c r="L1297" s="1" t="s">
        <v>2487</v>
      </c>
      <c r="M1297" s="1">
        <v>0</v>
      </c>
    </row>
    <row r="1298" spans="1:13" x14ac:dyDescent="0.35">
      <c r="A1298" s="1" t="s">
        <v>2489</v>
      </c>
      <c r="B1298" t="s">
        <v>2490</v>
      </c>
      <c r="C1298" s="1" t="s">
        <v>2489</v>
      </c>
      <c r="D1298" s="1">
        <v>0</v>
      </c>
      <c r="J1298" s="1" t="s">
        <v>2489</v>
      </c>
      <c r="K1298" t="s">
        <v>2490</v>
      </c>
      <c r="L1298" s="1" t="s">
        <v>2489</v>
      </c>
      <c r="M1298" s="1">
        <v>0</v>
      </c>
    </row>
    <row r="1299" spans="1:13" x14ac:dyDescent="0.35">
      <c r="A1299" s="1" t="s">
        <v>2491</v>
      </c>
      <c r="B1299" t="s">
        <v>2492</v>
      </c>
      <c r="C1299" s="1" t="s">
        <v>2491</v>
      </c>
      <c r="D1299" s="1">
        <v>0</v>
      </c>
      <c r="J1299" s="1" t="s">
        <v>2491</v>
      </c>
      <c r="K1299" t="s">
        <v>2492</v>
      </c>
      <c r="L1299" s="1" t="s">
        <v>2491</v>
      </c>
      <c r="M1299" s="1">
        <v>0</v>
      </c>
    </row>
    <row r="1300" spans="1:13" x14ac:dyDescent="0.35">
      <c r="A1300" s="1" t="s">
        <v>2493</v>
      </c>
      <c r="B1300" t="s">
        <v>2494</v>
      </c>
      <c r="C1300" s="1" t="s">
        <v>2493</v>
      </c>
      <c r="D1300" s="1">
        <v>0</v>
      </c>
      <c r="J1300" s="1" t="s">
        <v>2493</v>
      </c>
      <c r="K1300" t="s">
        <v>2494</v>
      </c>
      <c r="L1300" s="1" t="s">
        <v>2493</v>
      </c>
      <c r="M1300" s="1">
        <v>0</v>
      </c>
    </row>
    <row r="1301" spans="1:13" x14ac:dyDescent="0.35">
      <c r="A1301" s="1" t="s">
        <v>2495</v>
      </c>
      <c r="B1301" t="s">
        <v>2496</v>
      </c>
      <c r="C1301" s="1" t="s">
        <v>2495</v>
      </c>
      <c r="D1301" s="1">
        <v>0</v>
      </c>
      <c r="J1301" s="1" t="s">
        <v>2495</v>
      </c>
      <c r="K1301" t="s">
        <v>2496</v>
      </c>
      <c r="L1301" s="1" t="s">
        <v>2495</v>
      </c>
      <c r="M1301" s="1">
        <v>0</v>
      </c>
    </row>
    <row r="1302" spans="1:13" x14ac:dyDescent="0.35">
      <c r="A1302" s="1" t="s">
        <v>2497</v>
      </c>
      <c r="B1302" t="s">
        <v>2498</v>
      </c>
      <c r="C1302" s="1" t="s">
        <v>2497</v>
      </c>
      <c r="D1302" s="1">
        <v>0</v>
      </c>
      <c r="J1302" s="1" t="s">
        <v>2497</v>
      </c>
      <c r="K1302" t="s">
        <v>2498</v>
      </c>
      <c r="L1302" s="1" t="s">
        <v>2497</v>
      </c>
      <c r="M1302" s="1">
        <v>0</v>
      </c>
    </row>
    <row r="1303" spans="1:13" x14ac:dyDescent="0.35">
      <c r="A1303" s="1" t="s">
        <v>2499</v>
      </c>
      <c r="B1303" t="s">
        <v>2500</v>
      </c>
      <c r="C1303" s="1" t="s">
        <v>2499</v>
      </c>
      <c r="D1303" s="1">
        <v>0</v>
      </c>
      <c r="J1303" s="1" t="s">
        <v>2499</v>
      </c>
      <c r="K1303" t="s">
        <v>2500</v>
      </c>
      <c r="L1303" s="1" t="s">
        <v>2499</v>
      </c>
      <c r="M1303" s="1">
        <v>0</v>
      </c>
    </row>
    <row r="1304" spans="1:13" x14ac:dyDescent="0.35">
      <c r="A1304" s="1" t="s">
        <v>2501</v>
      </c>
      <c r="B1304" t="s">
        <v>2502</v>
      </c>
      <c r="C1304" s="1" t="s">
        <v>2501</v>
      </c>
      <c r="D1304" s="1">
        <v>0</v>
      </c>
      <c r="J1304" s="1" t="s">
        <v>2501</v>
      </c>
      <c r="K1304" t="s">
        <v>2502</v>
      </c>
      <c r="L1304" s="1" t="s">
        <v>2501</v>
      </c>
      <c r="M1304" s="1">
        <v>0</v>
      </c>
    </row>
    <row r="1305" spans="1:13" x14ac:dyDescent="0.35">
      <c r="A1305" s="1" t="s">
        <v>2503</v>
      </c>
      <c r="B1305" t="s">
        <v>2504</v>
      </c>
      <c r="C1305" s="1" t="s">
        <v>2503</v>
      </c>
      <c r="D1305" s="1">
        <v>0</v>
      </c>
      <c r="J1305" s="1" t="s">
        <v>2503</v>
      </c>
      <c r="K1305" t="s">
        <v>2504</v>
      </c>
      <c r="L1305" s="1" t="s">
        <v>2503</v>
      </c>
      <c r="M1305" s="1">
        <v>0</v>
      </c>
    </row>
    <row r="1306" spans="1:13" x14ac:dyDescent="0.35">
      <c r="A1306" s="1" t="s">
        <v>2505</v>
      </c>
      <c r="B1306" t="s">
        <v>2506</v>
      </c>
      <c r="C1306" s="1" t="s">
        <v>2505</v>
      </c>
      <c r="D1306" s="1">
        <v>0</v>
      </c>
      <c r="J1306" s="1" t="s">
        <v>2505</v>
      </c>
      <c r="K1306" t="s">
        <v>2506</v>
      </c>
      <c r="L1306" s="1" t="s">
        <v>2505</v>
      </c>
      <c r="M1306" s="1">
        <v>0</v>
      </c>
    </row>
    <row r="1307" spans="1:13" x14ac:dyDescent="0.35">
      <c r="A1307" s="1" t="s">
        <v>2507</v>
      </c>
      <c r="B1307" t="s">
        <v>2508</v>
      </c>
      <c r="C1307" s="1" t="s">
        <v>2507</v>
      </c>
      <c r="D1307" s="1">
        <v>0</v>
      </c>
      <c r="J1307" s="1" t="s">
        <v>2507</v>
      </c>
      <c r="K1307" t="s">
        <v>2508</v>
      </c>
      <c r="L1307" s="1" t="s">
        <v>2507</v>
      </c>
      <c r="M1307" s="1">
        <v>0</v>
      </c>
    </row>
    <row r="1308" spans="1:13" x14ac:dyDescent="0.35">
      <c r="A1308" s="1" t="s">
        <v>2509</v>
      </c>
      <c r="B1308" t="s">
        <v>2510</v>
      </c>
      <c r="C1308" s="1" t="s">
        <v>2509</v>
      </c>
      <c r="D1308" s="1">
        <v>0</v>
      </c>
      <c r="J1308" s="1" t="s">
        <v>2509</v>
      </c>
      <c r="K1308" t="s">
        <v>2510</v>
      </c>
      <c r="L1308" s="1" t="s">
        <v>2509</v>
      </c>
      <c r="M1308" s="1">
        <v>0</v>
      </c>
    </row>
    <row r="1309" spans="1:13" x14ac:dyDescent="0.35">
      <c r="A1309" s="1" t="s">
        <v>2511</v>
      </c>
      <c r="B1309" t="s">
        <v>2512</v>
      </c>
      <c r="C1309" s="1" t="s">
        <v>2511</v>
      </c>
      <c r="D1309" s="1">
        <v>0</v>
      </c>
      <c r="J1309" s="1" t="s">
        <v>2511</v>
      </c>
      <c r="K1309" t="s">
        <v>2512</v>
      </c>
      <c r="L1309" s="1" t="s">
        <v>2511</v>
      </c>
      <c r="M1309" s="1">
        <v>0</v>
      </c>
    </row>
    <row r="1310" spans="1:13" x14ac:dyDescent="0.35">
      <c r="A1310" s="1" t="s">
        <v>2513</v>
      </c>
      <c r="B1310" t="s">
        <v>2514</v>
      </c>
      <c r="C1310" s="1" t="s">
        <v>2513</v>
      </c>
      <c r="D1310" s="1">
        <v>0</v>
      </c>
      <c r="J1310" s="1" t="s">
        <v>2513</v>
      </c>
      <c r="K1310" t="s">
        <v>2514</v>
      </c>
      <c r="L1310" s="1" t="s">
        <v>2513</v>
      </c>
      <c r="M1310" s="1">
        <v>0</v>
      </c>
    </row>
    <row r="1311" spans="1:13" x14ac:dyDescent="0.35">
      <c r="A1311" s="1" t="s">
        <v>2515</v>
      </c>
      <c r="B1311" t="s">
        <v>2516</v>
      </c>
      <c r="C1311" s="1" t="s">
        <v>2515</v>
      </c>
      <c r="D1311" s="1">
        <v>0</v>
      </c>
      <c r="J1311" s="1" t="s">
        <v>2515</v>
      </c>
      <c r="K1311" t="s">
        <v>2516</v>
      </c>
      <c r="L1311" s="1" t="s">
        <v>2515</v>
      </c>
      <c r="M1311" s="1">
        <v>0</v>
      </c>
    </row>
    <row r="1312" spans="1:13" x14ac:dyDescent="0.35">
      <c r="A1312" s="1" t="s">
        <v>2517</v>
      </c>
      <c r="B1312" t="s">
        <v>2518</v>
      </c>
      <c r="C1312" s="1" t="s">
        <v>2517</v>
      </c>
      <c r="D1312" s="1">
        <v>0</v>
      </c>
      <c r="J1312" s="1" t="s">
        <v>2517</v>
      </c>
      <c r="K1312" t="s">
        <v>2518</v>
      </c>
      <c r="L1312" s="1" t="s">
        <v>2517</v>
      </c>
      <c r="M1312" s="1">
        <v>0</v>
      </c>
    </row>
    <row r="1313" spans="1:13" x14ac:dyDescent="0.35">
      <c r="A1313" s="1" t="s">
        <v>2519</v>
      </c>
      <c r="B1313" t="s">
        <v>2520</v>
      </c>
      <c r="C1313" s="1" t="s">
        <v>2519</v>
      </c>
      <c r="D1313" s="1">
        <v>0</v>
      </c>
      <c r="J1313" s="1" t="s">
        <v>2519</v>
      </c>
      <c r="K1313" t="s">
        <v>2520</v>
      </c>
      <c r="L1313" s="1" t="s">
        <v>2519</v>
      </c>
      <c r="M1313" s="1">
        <v>0</v>
      </c>
    </row>
    <row r="1314" spans="1:13" x14ac:dyDescent="0.35">
      <c r="A1314" s="1" t="s">
        <v>2521</v>
      </c>
      <c r="B1314" t="s">
        <v>2522</v>
      </c>
      <c r="C1314" s="1" t="s">
        <v>2521</v>
      </c>
      <c r="D1314" s="1">
        <v>0</v>
      </c>
      <c r="J1314" s="1" t="s">
        <v>2521</v>
      </c>
      <c r="K1314" t="s">
        <v>2522</v>
      </c>
      <c r="L1314" s="1" t="s">
        <v>2521</v>
      </c>
      <c r="M1314" s="1">
        <v>0</v>
      </c>
    </row>
    <row r="1315" spans="1:13" x14ac:dyDescent="0.35">
      <c r="A1315" s="1" t="s">
        <v>2523</v>
      </c>
      <c r="B1315" t="s">
        <v>2524</v>
      </c>
      <c r="C1315" s="1" t="s">
        <v>2523</v>
      </c>
      <c r="D1315" s="1">
        <v>0</v>
      </c>
      <c r="J1315" s="1" t="s">
        <v>2523</v>
      </c>
      <c r="K1315" t="s">
        <v>2524</v>
      </c>
      <c r="L1315" s="1" t="s">
        <v>2523</v>
      </c>
      <c r="M1315" s="1">
        <v>0</v>
      </c>
    </row>
    <row r="1316" spans="1:13" x14ac:dyDescent="0.35">
      <c r="A1316" s="1" t="s">
        <v>2525</v>
      </c>
      <c r="B1316" t="s">
        <v>2526</v>
      </c>
      <c r="C1316" s="1" t="s">
        <v>2525</v>
      </c>
      <c r="D1316" s="1">
        <v>0</v>
      </c>
      <c r="J1316" s="1" t="s">
        <v>2525</v>
      </c>
      <c r="K1316" t="s">
        <v>2526</v>
      </c>
      <c r="L1316" s="1" t="s">
        <v>2525</v>
      </c>
      <c r="M1316" s="1">
        <v>0</v>
      </c>
    </row>
    <row r="1317" spans="1:13" x14ac:dyDescent="0.35">
      <c r="A1317" s="1" t="s">
        <v>2527</v>
      </c>
      <c r="B1317" t="s">
        <v>2528</v>
      </c>
      <c r="C1317" s="1" t="s">
        <v>2527</v>
      </c>
      <c r="D1317" s="1">
        <v>0</v>
      </c>
      <c r="J1317" s="1" t="s">
        <v>2527</v>
      </c>
      <c r="K1317" t="s">
        <v>2528</v>
      </c>
      <c r="L1317" s="1" t="s">
        <v>2527</v>
      </c>
      <c r="M1317" s="1">
        <v>0</v>
      </c>
    </row>
    <row r="1318" spans="1:13" x14ac:dyDescent="0.35">
      <c r="A1318" s="1" t="s">
        <v>2529</v>
      </c>
      <c r="B1318" t="s">
        <v>2530</v>
      </c>
      <c r="C1318" s="1" t="s">
        <v>2529</v>
      </c>
      <c r="D1318" s="1">
        <v>0</v>
      </c>
      <c r="J1318" s="1" t="s">
        <v>2529</v>
      </c>
      <c r="K1318" t="s">
        <v>2530</v>
      </c>
      <c r="L1318" s="1" t="s">
        <v>2529</v>
      </c>
      <c r="M1318" s="1">
        <v>0</v>
      </c>
    </row>
    <row r="1319" spans="1:13" x14ac:dyDescent="0.35">
      <c r="A1319" s="1" t="s">
        <v>2531</v>
      </c>
      <c r="B1319" t="s">
        <v>2532</v>
      </c>
      <c r="C1319" s="1" t="s">
        <v>2531</v>
      </c>
      <c r="D1319" s="1">
        <v>0</v>
      </c>
      <c r="J1319" s="1" t="s">
        <v>2531</v>
      </c>
      <c r="K1319" t="s">
        <v>2532</v>
      </c>
      <c r="L1319" s="1" t="s">
        <v>2531</v>
      </c>
      <c r="M1319" s="1">
        <v>0</v>
      </c>
    </row>
    <row r="1320" spans="1:13" x14ac:dyDescent="0.35">
      <c r="A1320" s="1" t="s">
        <v>2533</v>
      </c>
      <c r="B1320" t="s">
        <v>2534</v>
      </c>
      <c r="C1320" s="1" t="s">
        <v>2533</v>
      </c>
      <c r="D1320" s="1">
        <v>0</v>
      </c>
      <c r="J1320" s="1" t="s">
        <v>2533</v>
      </c>
      <c r="K1320" t="s">
        <v>2534</v>
      </c>
      <c r="L1320" s="1" t="s">
        <v>2533</v>
      </c>
      <c r="M1320" s="1">
        <v>0</v>
      </c>
    </row>
    <row r="1321" spans="1:13" x14ac:dyDescent="0.35">
      <c r="A1321" s="1" t="s">
        <v>2535</v>
      </c>
      <c r="B1321" t="s">
        <v>2536</v>
      </c>
      <c r="C1321" s="1" t="s">
        <v>2535</v>
      </c>
      <c r="D1321" s="1">
        <v>0</v>
      </c>
      <c r="J1321" s="1" t="s">
        <v>2535</v>
      </c>
      <c r="K1321" t="s">
        <v>2536</v>
      </c>
      <c r="L1321" s="1" t="s">
        <v>2535</v>
      </c>
      <c r="M1321" s="1">
        <v>0</v>
      </c>
    </row>
    <row r="1322" spans="1:13" x14ac:dyDescent="0.35">
      <c r="A1322" s="1" t="s">
        <v>2537</v>
      </c>
      <c r="B1322" t="s">
        <v>2538</v>
      </c>
      <c r="C1322" s="1" t="s">
        <v>2537</v>
      </c>
      <c r="D1322" s="1">
        <v>0</v>
      </c>
      <c r="J1322" s="1" t="s">
        <v>2537</v>
      </c>
      <c r="K1322" t="s">
        <v>2538</v>
      </c>
      <c r="L1322" s="1" t="s">
        <v>2537</v>
      </c>
      <c r="M1322" s="1">
        <v>0</v>
      </c>
    </row>
    <row r="1323" spans="1:13" x14ac:dyDescent="0.35">
      <c r="A1323" s="1" t="s">
        <v>2539</v>
      </c>
      <c r="B1323" t="s">
        <v>2540</v>
      </c>
      <c r="C1323" s="1" t="s">
        <v>2539</v>
      </c>
      <c r="D1323" s="1">
        <v>0</v>
      </c>
      <c r="J1323" s="1" t="s">
        <v>2539</v>
      </c>
      <c r="K1323" t="s">
        <v>2540</v>
      </c>
      <c r="L1323" s="1" t="s">
        <v>2539</v>
      </c>
      <c r="M1323" s="1">
        <v>0</v>
      </c>
    </row>
    <row r="1324" spans="1:13" x14ac:dyDescent="0.35">
      <c r="A1324" s="1" t="s">
        <v>2541</v>
      </c>
      <c r="B1324" t="s">
        <v>2542</v>
      </c>
      <c r="C1324" s="1" t="s">
        <v>2541</v>
      </c>
      <c r="D1324" s="1">
        <v>0</v>
      </c>
      <c r="J1324" s="1" t="s">
        <v>2541</v>
      </c>
      <c r="K1324" t="s">
        <v>2542</v>
      </c>
      <c r="L1324" s="1" t="s">
        <v>2541</v>
      </c>
      <c r="M1324" s="1">
        <v>0</v>
      </c>
    </row>
    <row r="1325" spans="1:13" x14ac:dyDescent="0.35">
      <c r="A1325" s="1" t="s">
        <v>2543</v>
      </c>
      <c r="B1325" t="s">
        <v>2544</v>
      </c>
      <c r="C1325" s="1" t="s">
        <v>2543</v>
      </c>
      <c r="D1325" s="1">
        <v>0</v>
      </c>
      <c r="J1325" s="1" t="s">
        <v>2543</v>
      </c>
      <c r="K1325" t="s">
        <v>2544</v>
      </c>
      <c r="L1325" s="1" t="s">
        <v>2543</v>
      </c>
      <c r="M1325" s="1">
        <v>0</v>
      </c>
    </row>
    <row r="1326" spans="1:13" x14ac:dyDescent="0.35">
      <c r="A1326" s="1" t="s">
        <v>2545</v>
      </c>
      <c r="B1326" t="s">
        <v>2546</v>
      </c>
      <c r="C1326" s="1" t="s">
        <v>2545</v>
      </c>
      <c r="D1326" s="1">
        <v>0</v>
      </c>
      <c r="J1326" s="1" t="s">
        <v>2545</v>
      </c>
      <c r="K1326" t="s">
        <v>2546</v>
      </c>
      <c r="L1326" s="1" t="s">
        <v>2545</v>
      </c>
      <c r="M1326" s="1">
        <v>0</v>
      </c>
    </row>
    <row r="1327" spans="1:13" x14ac:dyDescent="0.35">
      <c r="A1327" s="1" t="s">
        <v>2547</v>
      </c>
      <c r="B1327" t="s">
        <v>2548</v>
      </c>
      <c r="C1327" s="1" t="s">
        <v>2547</v>
      </c>
      <c r="D1327" s="1">
        <v>0</v>
      </c>
      <c r="J1327" s="1" t="s">
        <v>2547</v>
      </c>
      <c r="K1327" t="s">
        <v>2548</v>
      </c>
      <c r="L1327" s="1" t="s">
        <v>2547</v>
      </c>
      <c r="M1327" s="1">
        <v>0</v>
      </c>
    </row>
    <row r="1328" spans="1:13" x14ac:dyDescent="0.35">
      <c r="A1328" s="1" t="s">
        <v>2549</v>
      </c>
      <c r="B1328" t="s">
        <v>2550</v>
      </c>
      <c r="C1328" s="1" t="s">
        <v>2549</v>
      </c>
      <c r="D1328" s="1">
        <v>0</v>
      </c>
      <c r="J1328" s="1" t="s">
        <v>2549</v>
      </c>
      <c r="K1328" t="s">
        <v>2550</v>
      </c>
      <c r="L1328" s="1" t="s">
        <v>2549</v>
      </c>
      <c r="M1328" s="1">
        <v>0</v>
      </c>
    </row>
    <row r="1329" spans="1:13" x14ac:dyDescent="0.35">
      <c r="A1329" s="1" t="s">
        <v>2551</v>
      </c>
      <c r="B1329" t="s">
        <v>2552</v>
      </c>
      <c r="C1329" s="1" t="s">
        <v>2551</v>
      </c>
      <c r="D1329" s="1">
        <v>0</v>
      </c>
      <c r="J1329" s="1" t="s">
        <v>2551</v>
      </c>
      <c r="K1329" t="s">
        <v>2552</v>
      </c>
      <c r="L1329" s="1" t="s">
        <v>2551</v>
      </c>
      <c r="M1329" s="1">
        <v>0</v>
      </c>
    </row>
    <row r="1330" spans="1:13" x14ac:dyDescent="0.35">
      <c r="A1330" s="1" t="s">
        <v>2553</v>
      </c>
      <c r="B1330" t="s">
        <v>2554</v>
      </c>
      <c r="C1330" s="1" t="s">
        <v>2553</v>
      </c>
      <c r="D1330" s="1">
        <v>0</v>
      </c>
      <c r="J1330" s="1" t="s">
        <v>2553</v>
      </c>
      <c r="K1330" t="s">
        <v>2554</v>
      </c>
      <c r="L1330" s="1" t="s">
        <v>2553</v>
      </c>
      <c r="M1330" s="1">
        <v>0</v>
      </c>
    </row>
    <row r="1331" spans="1:13" x14ac:dyDescent="0.35">
      <c r="A1331" s="1" t="s">
        <v>2555</v>
      </c>
      <c r="B1331" t="s">
        <v>2556</v>
      </c>
      <c r="C1331" s="1" t="s">
        <v>2555</v>
      </c>
      <c r="D1331" s="1">
        <v>0</v>
      </c>
      <c r="J1331" s="1" t="s">
        <v>2555</v>
      </c>
      <c r="K1331" t="s">
        <v>2556</v>
      </c>
      <c r="L1331" s="1" t="s">
        <v>2555</v>
      </c>
      <c r="M1331" s="1">
        <v>0</v>
      </c>
    </row>
    <row r="1332" spans="1:13" x14ac:dyDescent="0.35">
      <c r="A1332" s="1" t="s">
        <v>2557</v>
      </c>
      <c r="B1332" t="s">
        <v>2558</v>
      </c>
      <c r="C1332" s="1" t="s">
        <v>2557</v>
      </c>
      <c r="D1332" s="1">
        <v>0</v>
      </c>
      <c r="J1332" s="1" t="s">
        <v>2557</v>
      </c>
      <c r="K1332" t="s">
        <v>2558</v>
      </c>
      <c r="L1332" s="1" t="s">
        <v>2557</v>
      </c>
      <c r="M1332" s="1">
        <v>0</v>
      </c>
    </row>
    <row r="1333" spans="1:13" x14ac:dyDescent="0.35">
      <c r="A1333" s="1" t="s">
        <v>2559</v>
      </c>
      <c r="B1333" t="s">
        <v>2560</v>
      </c>
      <c r="C1333" s="1" t="s">
        <v>2559</v>
      </c>
      <c r="D1333" s="1">
        <v>0</v>
      </c>
      <c r="J1333" s="1" t="s">
        <v>2559</v>
      </c>
      <c r="K1333" t="s">
        <v>2560</v>
      </c>
      <c r="L1333" s="1" t="s">
        <v>2559</v>
      </c>
      <c r="M1333" s="1">
        <v>0</v>
      </c>
    </row>
    <row r="1334" spans="1:13" x14ac:dyDescent="0.35">
      <c r="A1334" s="1" t="s">
        <v>2561</v>
      </c>
      <c r="B1334" t="s">
        <v>2562</v>
      </c>
      <c r="C1334" s="1" t="s">
        <v>2561</v>
      </c>
      <c r="D1334" s="1">
        <v>0</v>
      </c>
      <c r="J1334" s="1" t="s">
        <v>2561</v>
      </c>
      <c r="K1334" t="s">
        <v>2562</v>
      </c>
      <c r="L1334" s="1" t="s">
        <v>2561</v>
      </c>
      <c r="M1334" s="1">
        <v>0</v>
      </c>
    </row>
    <row r="1335" spans="1:13" x14ac:dyDescent="0.35">
      <c r="A1335" s="1" t="s">
        <v>2563</v>
      </c>
      <c r="B1335" t="s">
        <v>2564</v>
      </c>
      <c r="C1335" s="1" t="s">
        <v>2563</v>
      </c>
      <c r="D1335" s="1">
        <v>0</v>
      </c>
      <c r="J1335" s="1" t="s">
        <v>2563</v>
      </c>
      <c r="K1335" t="s">
        <v>2564</v>
      </c>
      <c r="L1335" s="1" t="s">
        <v>2563</v>
      </c>
      <c r="M1335" s="1">
        <v>0</v>
      </c>
    </row>
    <row r="1336" spans="1:13" x14ac:dyDescent="0.35">
      <c r="A1336" s="1" t="s">
        <v>2565</v>
      </c>
      <c r="B1336" t="s">
        <v>2566</v>
      </c>
      <c r="C1336" s="1" t="s">
        <v>2565</v>
      </c>
      <c r="D1336" s="1">
        <v>0</v>
      </c>
      <c r="J1336" s="1" t="s">
        <v>2565</v>
      </c>
      <c r="K1336" t="s">
        <v>2566</v>
      </c>
      <c r="L1336" s="1" t="s">
        <v>2565</v>
      </c>
      <c r="M1336" s="1">
        <v>0</v>
      </c>
    </row>
    <row r="1337" spans="1:13" x14ac:dyDescent="0.35">
      <c r="A1337" s="1" t="s">
        <v>2567</v>
      </c>
      <c r="B1337" t="s">
        <v>2568</v>
      </c>
      <c r="C1337" s="1" t="s">
        <v>2567</v>
      </c>
      <c r="D1337" s="1">
        <v>0</v>
      </c>
      <c r="J1337" s="1" t="s">
        <v>2567</v>
      </c>
      <c r="K1337" t="s">
        <v>2568</v>
      </c>
      <c r="L1337" s="1" t="s">
        <v>2567</v>
      </c>
      <c r="M1337" s="1">
        <v>0</v>
      </c>
    </row>
    <row r="1338" spans="1:13" x14ac:dyDescent="0.35">
      <c r="A1338" s="1" t="s">
        <v>2569</v>
      </c>
      <c r="B1338" t="s">
        <v>2570</v>
      </c>
      <c r="C1338" s="1" t="s">
        <v>2569</v>
      </c>
      <c r="D1338" s="1">
        <v>0</v>
      </c>
      <c r="J1338" s="1" t="s">
        <v>2569</v>
      </c>
      <c r="K1338" t="s">
        <v>2570</v>
      </c>
      <c r="L1338" s="1" t="s">
        <v>2569</v>
      </c>
      <c r="M1338" s="1">
        <v>0</v>
      </c>
    </row>
    <row r="1339" spans="1:13" x14ac:dyDescent="0.35">
      <c r="A1339" s="1" t="s">
        <v>2571</v>
      </c>
      <c r="B1339" t="s">
        <v>2572</v>
      </c>
      <c r="C1339" s="1" t="s">
        <v>2571</v>
      </c>
      <c r="D1339" s="1">
        <v>0</v>
      </c>
      <c r="J1339" s="1" t="s">
        <v>2571</v>
      </c>
      <c r="K1339" t="s">
        <v>2572</v>
      </c>
      <c r="L1339" s="1" t="s">
        <v>2571</v>
      </c>
      <c r="M1339" s="1">
        <v>0</v>
      </c>
    </row>
    <row r="1340" spans="1:13" x14ac:dyDescent="0.35">
      <c r="A1340" s="1" t="s">
        <v>2573</v>
      </c>
      <c r="B1340" t="s">
        <v>2574</v>
      </c>
      <c r="C1340" s="1" t="s">
        <v>2573</v>
      </c>
      <c r="D1340" s="1">
        <v>0</v>
      </c>
      <c r="J1340" s="1" t="s">
        <v>2573</v>
      </c>
      <c r="K1340" t="s">
        <v>2574</v>
      </c>
      <c r="L1340" s="1" t="s">
        <v>2573</v>
      </c>
      <c r="M1340" s="1">
        <v>0</v>
      </c>
    </row>
    <row r="1341" spans="1:13" x14ac:dyDescent="0.35">
      <c r="A1341" s="1" t="s">
        <v>2575</v>
      </c>
      <c r="B1341" t="s">
        <v>2576</v>
      </c>
      <c r="C1341" s="1" t="s">
        <v>2575</v>
      </c>
      <c r="D1341" s="1">
        <v>0</v>
      </c>
      <c r="J1341" s="1" t="s">
        <v>2575</v>
      </c>
      <c r="K1341" t="s">
        <v>2576</v>
      </c>
      <c r="L1341" s="1" t="s">
        <v>2575</v>
      </c>
      <c r="M1341" s="1">
        <v>0</v>
      </c>
    </row>
    <row r="1342" spans="1:13" x14ac:dyDescent="0.35">
      <c r="A1342" s="1" t="s">
        <v>2577</v>
      </c>
      <c r="B1342" t="s">
        <v>2578</v>
      </c>
      <c r="C1342" s="1" t="s">
        <v>2577</v>
      </c>
      <c r="D1342" s="1">
        <v>0</v>
      </c>
      <c r="J1342" s="1" t="s">
        <v>2577</v>
      </c>
      <c r="K1342" t="s">
        <v>2578</v>
      </c>
      <c r="L1342" s="1" t="s">
        <v>2577</v>
      </c>
      <c r="M1342" s="1">
        <v>0</v>
      </c>
    </row>
    <row r="1343" spans="1:13" x14ac:dyDescent="0.35">
      <c r="A1343" s="1" t="s">
        <v>2579</v>
      </c>
      <c r="B1343" t="s">
        <v>2580</v>
      </c>
      <c r="C1343" s="1" t="s">
        <v>2579</v>
      </c>
      <c r="D1343" s="1">
        <v>0</v>
      </c>
      <c r="J1343" s="1" t="s">
        <v>2579</v>
      </c>
      <c r="K1343" t="s">
        <v>2580</v>
      </c>
      <c r="L1343" s="1" t="s">
        <v>2579</v>
      </c>
      <c r="M1343" s="1">
        <v>0</v>
      </c>
    </row>
    <row r="1344" spans="1:13" x14ac:dyDescent="0.35">
      <c r="A1344" s="1" t="s">
        <v>2581</v>
      </c>
      <c r="B1344" t="s">
        <v>2582</v>
      </c>
      <c r="C1344" s="1" t="s">
        <v>2581</v>
      </c>
      <c r="D1344" s="1">
        <v>0</v>
      </c>
      <c r="J1344" s="1" t="s">
        <v>2581</v>
      </c>
      <c r="K1344" t="s">
        <v>2582</v>
      </c>
      <c r="L1344" s="1" t="s">
        <v>2581</v>
      </c>
      <c r="M1344" s="1">
        <v>0</v>
      </c>
    </row>
    <row r="1345" spans="1:13" x14ac:dyDescent="0.35">
      <c r="A1345" s="1" t="s">
        <v>2583</v>
      </c>
      <c r="B1345" t="s">
        <v>2584</v>
      </c>
      <c r="C1345" s="1" t="s">
        <v>2583</v>
      </c>
      <c r="D1345" s="1">
        <v>0</v>
      </c>
      <c r="J1345" s="1" t="s">
        <v>2583</v>
      </c>
      <c r="K1345" t="s">
        <v>2584</v>
      </c>
      <c r="L1345" s="1" t="s">
        <v>2583</v>
      </c>
      <c r="M1345" s="1">
        <v>0</v>
      </c>
    </row>
    <row r="1346" spans="1:13" x14ac:dyDescent="0.35">
      <c r="A1346" s="1" t="s">
        <v>2585</v>
      </c>
      <c r="B1346" t="s">
        <v>2586</v>
      </c>
      <c r="C1346" s="1" t="s">
        <v>2585</v>
      </c>
      <c r="D1346" s="1">
        <v>0</v>
      </c>
      <c r="J1346" s="1" t="s">
        <v>2585</v>
      </c>
      <c r="K1346" t="s">
        <v>2586</v>
      </c>
      <c r="L1346" s="1" t="s">
        <v>2585</v>
      </c>
      <c r="M1346" s="1">
        <v>0</v>
      </c>
    </row>
    <row r="1347" spans="1:13" x14ac:dyDescent="0.35">
      <c r="A1347" s="1" t="s">
        <v>2587</v>
      </c>
      <c r="B1347" t="s">
        <v>2588</v>
      </c>
      <c r="C1347" s="1" t="s">
        <v>2587</v>
      </c>
      <c r="D1347" s="1">
        <v>0</v>
      </c>
      <c r="J1347" s="1" t="s">
        <v>2587</v>
      </c>
      <c r="K1347" t="s">
        <v>2588</v>
      </c>
      <c r="L1347" s="1" t="s">
        <v>2587</v>
      </c>
      <c r="M1347" s="1">
        <v>0</v>
      </c>
    </row>
    <row r="1348" spans="1:13" x14ac:dyDescent="0.35">
      <c r="A1348" s="1" t="s">
        <v>2589</v>
      </c>
      <c r="B1348" t="s">
        <v>2590</v>
      </c>
      <c r="C1348" s="1" t="s">
        <v>2589</v>
      </c>
      <c r="D1348" s="1">
        <v>0</v>
      </c>
      <c r="J1348" s="1" t="s">
        <v>2589</v>
      </c>
      <c r="K1348" t="s">
        <v>2590</v>
      </c>
      <c r="L1348" s="1" t="s">
        <v>2589</v>
      </c>
      <c r="M1348" s="1">
        <v>0</v>
      </c>
    </row>
    <row r="1349" spans="1:13" x14ac:dyDescent="0.35">
      <c r="A1349" s="1" t="s">
        <v>2591</v>
      </c>
      <c r="B1349" t="s">
        <v>2592</v>
      </c>
      <c r="C1349" s="1" t="s">
        <v>2591</v>
      </c>
      <c r="D1349" s="1">
        <v>0</v>
      </c>
      <c r="J1349" s="1" t="s">
        <v>2591</v>
      </c>
      <c r="K1349" t="s">
        <v>2592</v>
      </c>
      <c r="L1349" s="1" t="s">
        <v>2591</v>
      </c>
      <c r="M1349" s="1">
        <v>0</v>
      </c>
    </row>
    <row r="1350" spans="1:13" x14ac:dyDescent="0.35">
      <c r="A1350" s="1" t="s">
        <v>2593</v>
      </c>
      <c r="B1350" t="s">
        <v>2594</v>
      </c>
      <c r="C1350" s="1" t="s">
        <v>2593</v>
      </c>
      <c r="D1350" s="1">
        <v>0</v>
      </c>
      <c r="J1350" s="1" t="s">
        <v>2593</v>
      </c>
      <c r="K1350" t="s">
        <v>2594</v>
      </c>
      <c r="L1350" s="1" t="s">
        <v>2593</v>
      </c>
      <c r="M1350" s="1">
        <v>0</v>
      </c>
    </row>
    <row r="1351" spans="1:13" x14ac:dyDescent="0.35">
      <c r="A1351" s="1" t="s">
        <v>2595</v>
      </c>
      <c r="B1351" t="s">
        <v>2596</v>
      </c>
      <c r="C1351" s="1" t="s">
        <v>2595</v>
      </c>
      <c r="D1351" s="1">
        <v>0</v>
      </c>
      <c r="J1351" s="1" t="s">
        <v>2595</v>
      </c>
      <c r="K1351" t="s">
        <v>2596</v>
      </c>
      <c r="L1351" s="1" t="s">
        <v>2595</v>
      </c>
      <c r="M1351" s="1">
        <v>0</v>
      </c>
    </row>
    <row r="1352" spans="1:13" x14ac:dyDescent="0.35">
      <c r="A1352" s="1" t="s">
        <v>2597</v>
      </c>
      <c r="B1352" t="s">
        <v>2598</v>
      </c>
      <c r="C1352" s="1" t="s">
        <v>2597</v>
      </c>
      <c r="D1352" s="1">
        <v>0</v>
      </c>
      <c r="J1352" s="1" t="s">
        <v>2597</v>
      </c>
      <c r="K1352" t="s">
        <v>2598</v>
      </c>
      <c r="L1352" s="1" t="s">
        <v>2597</v>
      </c>
      <c r="M1352" s="1">
        <v>0</v>
      </c>
    </row>
    <row r="1353" spans="1:13" x14ac:dyDescent="0.35">
      <c r="A1353" s="1" t="s">
        <v>2599</v>
      </c>
      <c r="B1353" t="s">
        <v>2600</v>
      </c>
      <c r="C1353" s="1" t="s">
        <v>2599</v>
      </c>
      <c r="D1353" s="1">
        <v>0</v>
      </c>
      <c r="J1353" s="1" t="s">
        <v>2599</v>
      </c>
      <c r="K1353" t="s">
        <v>2600</v>
      </c>
      <c r="L1353" s="1" t="s">
        <v>2599</v>
      </c>
      <c r="M1353" s="1">
        <v>0</v>
      </c>
    </row>
    <row r="1354" spans="1:13" x14ac:dyDescent="0.35">
      <c r="A1354" s="1" t="s">
        <v>2601</v>
      </c>
      <c r="B1354" t="s">
        <v>2602</v>
      </c>
      <c r="C1354" s="1" t="s">
        <v>2601</v>
      </c>
      <c r="D1354" s="1">
        <v>0</v>
      </c>
      <c r="J1354" s="1" t="s">
        <v>2601</v>
      </c>
      <c r="K1354" t="s">
        <v>2602</v>
      </c>
      <c r="L1354" s="1" t="s">
        <v>2601</v>
      </c>
      <c r="M1354" s="1">
        <v>0</v>
      </c>
    </row>
    <row r="1355" spans="1:13" x14ac:dyDescent="0.35">
      <c r="A1355" s="1" t="s">
        <v>2603</v>
      </c>
      <c r="B1355" t="s">
        <v>2604</v>
      </c>
      <c r="C1355" s="1" t="s">
        <v>2603</v>
      </c>
      <c r="D1355" s="1">
        <v>0</v>
      </c>
      <c r="J1355" s="1" t="s">
        <v>2603</v>
      </c>
      <c r="K1355" t="s">
        <v>2604</v>
      </c>
      <c r="L1355" s="1" t="s">
        <v>2603</v>
      </c>
      <c r="M1355" s="1">
        <v>0</v>
      </c>
    </row>
    <row r="1356" spans="1:13" x14ac:dyDescent="0.35">
      <c r="A1356" s="1" t="s">
        <v>2605</v>
      </c>
      <c r="B1356" t="s">
        <v>2606</v>
      </c>
      <c r="C1356" s="1" t="s">
        <v>2605</v>
      </c>
      <c r="D1356" s="1">
        <v>0</v>
      </c>
      <c r="J1356" s="1" t="s">
        <v>2605</v>
      </c>
      <c r="K1356" t="s">
        <v>2606</v>
      </c>
      <c r="L1356" s="1" t="s">
        <v>2605</v>
      </c>
      <c r="M1356" s="1">
        <v>0</v>
      </c>
    </row>
    <row r="1357" spans="1:13" x14ac:dyDescent="0.35">
      <c r="A1357" s="1" t="s">
        <v>2607</v>
      </c>
      <c r="B1357" t="s">
        <v>2608</v>
      </c>
      <c r="C1357" s="1" t="s">
        <v>2607</v>
      </c>
      <c r="D1357" s="1">
        <v>0</v>
      </c>
      <c r="J1357" s="1" t="s">
        <v>2607</v>
      </c>
      <c r="K1357" t="s">
        <v>2608</v>
      </c>
      <c r="L1357" s="1" t="s">
        <v>2607</v>
      </c>
      <c r="M1357" s="1">
        <v>0</v>
      </c>
    </row>
    <row r="1358" spans="1:13" x14ac:dyDescent="0.35">
      <c r="A1358" s="1" t="s">
        <v>2609</v>
      </c>
      <c r="B1358" t="s">
        <v>2610</v>
      </c>
      <c r="C1358" s="1" t="s">
        <v>2609</v>
      </c>
      <c r="D1358" s="1">
        <v>0</v>
      </c>
      <c r="J1358" s="1" t="s">
        <v>2609</v>
      </c>
      <c r="K1358" t="s">
        <v>2610</v>
      </c>
      <c r="L1358" s="1" t="s">
        <v>2609</v>
      </c>
      <c r="M1358" s="1">
        <v>0</v>
      </c>
    </row>
    <row r="1359" spans="1:13" x14ac:dyDescent="0.35">
      <c r="A1359" s="1" t="s">
        <v>2611</v>
      </c>
      <c r="B1359" t="s">
        <v>2612</v>
      </c>
      <c r="C1359" s="1" t="s">
        <v>2611</v>
      </c>
      <c r="D1359" s="1">
        <v>0</v>
      </c>
      <c r="J1359" s="1" t="s">
        <v>2611</v>
      </c>
      <c r="K1359" t="s">
        <v>2612</v>
      </c>
      <c r="L1359" s="1" t="s">
        <v>2611</v>
      </c>
      <c r="M1359" s="1">
        <v>0</v>
      </c>
    </row>
    <row r="1360" spans="1:13" x14ac:dyDescent="0.35">
      <c r="A1360" s="1" t="s">
        <v>2613</v>
      </c>
      <c r="B1360" t="s">
        <v>2614</v>
      </c>
      <c r="C1360" s="1" t="s">
        <v>2613</v>
      </c>
      <c r="D1360" s="1">
        <v>0</v>
      </c>
      <c r="J1360" s="1" t="s">
        <v>2613</v>
      </c>
      <c r="K1360" t="s">
        <v>2614</v>
      </c>
      <c r="L1360" s="1" t="s">
        <v>2613</v>
      </c>
      <c r="M1360" s="1">
        <v>0</v>
      </c>
    </row>
    <row r="1361" spans="1:13" x14ac:dyDescent="0.35">
      <c r="A1361" s="1" t="s">
        <v>2615</v>
      </c>
      <c r="B1361" t="s">
        <v>2616</v>
      </c>
      <c r="C1361" s="1" t="s">
        <v>2615</v>
      </c>
      <c r="D1361" s="1">
        <v>0</v>
      </c>
      <c r="J1361" s="1" t="s">
        <v>2615</v>
      </c>
      <c r="K1361" t="s">
        <v>2616</v>
      </c>
      <c r="L1361" s="1" t="s">
        <v>2615</v>
      </c>
      <c r="M1361" s="1">
        <v>0</v>
      </c>
    </row>
    <row r="1362" spans="1:13" x14ac:dyDescent="0.35">
      <c r="A1362" s="1" t="s">
        <v>2617</v>
      </c>
      <c r="B1362" t="s">
        <v>2618</v>
      </c>
      <c r="C1362" s="1" t="s">
        <v>2617</v>
      </c>
      <c r="D1362" s="1">
        <v>0</v>
      </c>
      <c r="J1362" s="1" t="s">
        <v>2617</v>
      </c>
      <c r="K1362" t="s">
        <v>2618</v>
      </c>
      <c r="L1362" s="1" t="s">
        <v>2617</v>
      </c>
      <c r="M1362" s="1">
        <v>0</v>
      </c>
    </row>
    <row r="1363" spans="1:13" x14ac:dyDescent="0.35">
      <c r="A1363" s="1" t="s">
        <v>2619</v>
      </c>
      <c r="B1363" t="s">
        <v>2620</v>
      </c>
      <c r="C1363" s="1" t="s">
        <v>2619</v>
      </c>
      <c r="D1363" s="1">
        <v>0</v>
      </c>
      <c r="J1363" s="1" t="s">
        <v>2619</v>
      </c>
      <c r="K1363" t="s">
        <v>2620</v>
      </c>
      <c r="L1363" s="1" t="s">
        <v>2619</v>
      </c>
      <c r="M1363" s="1">
        <v>0</v>
      </c>
    </row>
    <row r="1364" spans="1:13" x14ac:dyDescent="0.35">
      <c r="A1364" s="1" t="s">
        <v>2621</v>
      </c>
      <c r="B1364" t="s">
        <v>2622</v>
      </c>
      <c r="C1364" s="1" t="s">
        <v>2621</v>
      </c>
      <c r="D1364" s="1">
        <v>0</v>
      </c>
      <c r="J1364" s="1" t="s">
        <v>2621</v>
      </c>
      <c r="K1364" t="s">
        <v>2622</v>
      </c>
      <c r="L1364" s="1" t="s">
        <v>2621</v>
      </c>
      <c r="M1364" s="1">
        <v>0</v>
      </c>
    </row>
    <row r="1365" spans="1:13" x14ac:dyDescent="0.35">
      <c r="A1365" s="1" t="s">
        <v>2623</v>
      </c>
      <c r="B1365" t="s">
        <v>2624</v>
      </c>
      <c r="C1365" s="1" t="s">
        <v>2623</v>
      </c>
      <c r="D1365" s="1">
        <v>0</v>
      </c>
      <c r="J1365" s="1" t="s">
        <v>2623</v>
      </c>
      <c r="K1365" t="s">
        <v>2624</v>
      </c>
      <c r="L1365" s="1" t="s">
        <v>2623</v>
      </c>
      <c r="M1365" s="1">
        <v>0</v>
      </c>
    </row>
    <row r="1366" spans="1:13" x14ac:dyDescent="0.35">
      <c r="A1366" s="1" t="s">
        <v>2625</v>
      </c>
      <c r="B1366" t="s">
        <v>2626</v>
      </c>
      <c r="C1366" s="1" t="s">
        <v>2625</v>
      </c>
      <c r="D1366" s="1">
        <v>0</v>
      </c>
      <c r="J1366" s="1" t="s">
        <v>2625</v>
      </c>
      <c r="K1366" t="s">
        <v>2626</v>
      </c>
      <c r="L1366" s="1" t="s">
        <v>2625</v>
      </c>
      <c r="M1366" s="1">
        <v>0</v>
      </c>
    </row>
    <row r="1367" spans="1:13" x14ac:dyDescent="0.35">
      <c r="A1367" s="1" t="s">
        <v>2627</v>
      </c>
      <c r="B1367" t="s">
        <v>2628</v>
      </c>
      <c r="C1367" s="1" t="s">
        <v>2627</v>
      </c>
      <c r="D1367" s="1">
        <v>0</v>
      </c>
      <c r="J1367" s="1" t="s">
        <v>2627</v>
      </c>
      <c r="K1367" t="s">
        <v>2628</v>
      </c>
      <c r="L1367" s="1" t="s">
        <v>2627</v>
      </c>
      <c r="M1367" s="1">
        <v>0</v>
      </c>
    </row>
    <row r="1368" spans="1:13" x14ac:dyDescent="0.35">
      <c r="A1368" s="1" t="s">
        <v>2629</v>
      </c>
      <c r="B1368" t="s">
        <v>2630</v>
      </c>
      <c r="C1368" s="1" t="s">
        <v>2629</v>
      </c>
      <c r="D1368" s="1">
        <v>0</v>
      </c>
      <c r="J1368" s="1" t="s">
        <v>2629</v>
      </c>
      <c r="K1368" t="s">
        <v>2630</v>
      </c>
      <c r="L1368" s="1" t="s">
        <v>2629</v>
      </c>
      <c r="M1368" s="1">
        <v>0</v>
      </c>
    </row>
    <row r="1369" spans="1:13" x14ac:dyDescent="0.35">
      <c r="A1369" s="1" t="s">
        <v>2631</v>
      </c>
      <c r="B1369" t="s">
        <v>2632</v>
      </c>
      <c r="C1369" s="1" t="s">
        <v>2631</v>
      </c>
      <c r="D1369" s="1">
        <v>0</v>
      </c>
      <c r="J1369" s="1" t="s">
        <v>2631</v>
      </c>
      <c r="K1369" t="s">
        <v>2632</v>
      </c>
      <c r="L1369" s="1" t="s">
        <v>2631</v>
      </c>
      <c r="M1369" s="1">
        <v>0</v>
      </c>
    </row>
    <row r="1370" spans="1:13" x14ac:dyDescent="0.35">
      <c r="A1370" s="1" t="s">
        <v>2633</v>
      </c>
      <c r="B1370" t="s">
        <v>2634</v>
      </c>
      <c r="C1370" s="1" t="s">
        <v>2633</v>
      </c>
      <c r="D1370" s="1">
        <v>0</v>
      </c>
      <c r="J1370" s="1" t="s">
        <v>2633</v>
      </c>
      <c r="K1370" t="s">
        <v>2634</v>
      </c>
      <c r="L1370" s="1" t="s">
        <v>2633</v>
      </c>
      <c r="M1370" s="1">
        <v>0</v>
      </c>
    </row>
    <row r="1371" spans="1:13" x14ac:dyDescent="0.35">
      <c r="A1371" s="1" t="s">
        <v>2635</v>
      </c>
      <c r="B1371" t="s">
        <v>2636</v>
      </c>
      <c r="C1371" s="1" t="s">
        <v>2635</v>
      </c>
      <c r="D1371" s="1">
        <v>0</v>
      </c>
      <c r="J1371" s="1" t="s">
        <v>2635</v>
      </c>
      <c r="K1371" t="s">
        <v>2636</v>
      </c>
      <c r="L1371" s="1" t="s">
        <v>2635</v>
      </c>
      <c r="M1371" s="1">
        <v>0</v>
      </c>
    </row>
    <row r="1372" spans="1:13" x14ac:dyDescent="0.35">
      <c r="A1372" s="1" t="s">
        <v>2637</v>
      </c>
      <c r="B1372" t="s">
        <v>2638</v>
      </c>
      <c r="C1372" s="1" t="s">
        <v>2637</v>
      </c>
      <c r="D1372" s="1">
        <v>0</v>
      </c>
      <c r="J1372" s="1" t="s">
        <v>2637</v>
      </c>
      <c r="K1372" t="s">
        <v>2638</v>
      </c>
      <c r="L1372" s="1" t="s">
        <v>2637</v>
      </c>
      <c r="M1372" s="1">
        <v>0</v>
      </c>
    </row>
    <row r="1373" spans="1:13" x14ac:dyDescent="0.35">
      <c r="A1373" s="1" t="s">
        <v>2639</v>
      </c>
      <c r="B1373" t="s">
        <v>2640</v>
      </c>
      <c r="C1373" s="1" t="s">
        <v>2639</v>
      </c>
      <c r="D1373" s="1">
        <v>0</v>
      </c>
      <c r="J1373" s="1" t="s">
        <v>2639</v>
      </c>
      <c r="K1373" t="s">
        <v>2640</v>
      </c>
      <c r="L1373" s="1" t="s">
        <v>2639</v>
      </c>
      <c r="M1373" s="1">
        <v>0</v>
      </c>
    </row>
    <row r="1374" spans="1:13" x14ac:dyDescent="0.35">
      <c r="A1374" s="1" t="s">
        <v>2641</v>
      </c>
      <c r="B1374" t="s">
        <v>2642</v>
      </c>
      <c r="C1374" s="1" t="s">
        <v>2641</v>
      </c>
      <c r="D1374" s="1">
        <v>0</v>
      </c>
      <c r="J1374" s="1" t="s">
        <v>2641</v>
      </c>
      <c r="K1374" t="s">
        <v>2642</v>
      </c>
      <c r="L1374" s="1" t="s">
        <v>2641</v>
      </c>
      <c r="M1374" s="1">
        <v>0</v>
      </c>
    </row>
    <row r="1375" spans="1:13" x14ac:dyDescent="0.35">
      <c r="A1375" s="1" t="s">
        <v>2643</v>
      </c>
      <c r="B1375" t="s">
        <v>2644</v>
      </c>
      <c r="C1375" s="1" t="s">
        <v>2643</v>
      </c>
      <c r="D1375" s="1">
        <v>0</v>
      </c>
      <c r="J1375" s="1" t="s">
        <v>2643</v>
      </c>
      <c r="K1375" t="s">
        <v>2644</v>
      </c>
      <c r="L1375" s="1" t="s">
        <v>2643</v>
      </c>
      <c r="M1375" s="1">
        <v>0</v>
      </c>
    </row>
    <row r="1376" spans="1:13" x14ac:dyDescent="0.35">
      <c r="A1376" s="1" t="s">
        <v>2645</v>
      </c>
      <c r="B1376" t="s">
        <v>2646</v>
      </c>
      <c r="C1376" s="1" t="s">
        <v>2645</v>
      </c>
      <c r="D1376" s="1">
        <v>0</v>
      </c>
      <c r="J1376" s="1" t="s">
        <v>2645</v>
      </c>
      <c r="K1376" t="s">
        <v>2646</v>
      </c>
      <c r="L1376" s="1" t="s">
        <v>2645</v>
      </c>
      <c r="M1376" s="1">
        <v>0</v>
      </c>
    </row>
    <row r="1377" spans="1:13" x14ac:dyDescent="0.35">
      <c r="A1377" s="1" t="s">
        <v>2647</v>
      </c>
      <c r="B1377" t="s">
        <v>2648</v>
      </c>
      <c r="C1377" s="1" t="s">
        <v>2647</v>
      </c>
      <c r="D1377" s="1">
        <v>0</v>
      </c>
      <c r="J1377" s="1" t="s">
        <v>2647</v>
      </c>
      <c r="K1377" t="s">
        <v>2648</v>
      </c>
      <c r="L1377" s="1" t="s">
        <v>2647</v>
      </c>
      <c r="M1377" s="1">
        <v>0</v>
      </c>
    </row>
    <row r="1378" spans="1:13" x14ac:dyDescent="0.35">
      <c r="A1378" s="1" t="s">
        <v>2649</v>
      </c>
      <c r="B1378" t="s">
        <v>2650</v>
      </c>
      <c r="C1378" s="1" t="s">
        <v>2649</v>
      </c>
      <c r="D1378" s="1">
        <v>0</v>
      </c>
      <c r="J1378" s="1" t="s">
        <v>2649</v>
      </c>
      <c r="K1378" t="s">
        <v>2650</v>
      </c>
      <c r="L1378" s="1" t="s">
        <v>2649</v>
      </c>
      <c r="M1378" s="1">
        <v>0</v>
      </c>
    </row>
    <row r="1379" spans="1:13" x14ac:dyDescent="0.35">
      <c r="A1379" s="1" t="s">
        <v>2651</v>
      </c>
      <c r="B1379" t="s">
        <v>2652</v>
      </c>
      <c r="C1379" s="1" t="s">
        <v>2651</v>
      </c>
      <c r="D1379" s="1">
        <v>0</v>
      </c>
      <c r="J1379" s="1" t="s">
        <v>2651</v>
      </c>
      <c r="K1379" t="s">
        <v>2652</v>
      </c>
      <c r="L1379" s="1" t="s">
        <v>2651</v>
      </c>
      <c r="M1379" s="1">
        <v>0</v>
      </c>
    </row>
    <row r="1380" spans="1:13" x14ac:dyDescent="0.35">
      <c r="A1380" s="1" t="s">
        <v>2653</v>
      </c>
      <c r="B1380" t="s">
        <v>2654</v>
      </c>
      <c r="C1380" s="1" t="s">
        <v>2653</v>
      </c>
      <c r="D1380" s="1">
        <v>0</v>
      </c>
      <c r="J1380" s="1" t="s">
        <v>2653</v>
      </c>
      <c r="K1380" t="s">
        <v>2654</v>
      </c>
      <c r="L1380" s="1" t="s">
        <v>2653</v>
      </c>
      <c r="M1380" s="1">
        <v>0</v>
      </c>
    </row>
    <row r="1381" spans="1:13" x14ac:dyDescent="0.35">
      <c r="A1381" s="1" t="s">
        <v>2655</v>
      </c>
      <c r="B1381" t="s">
        <v>2656</v>
      </c>
      <c r="C1381" s="1" t="s">
        <v>2655</v>
      </c>
      <c r="D1381" s="1">
        <v>0</v>
      </c>
      <c r="J1381" s="1" t="s">
        <v>2655</v>
      </c>
      <c r="K1381" t="s">
        <v>2656</v>
      </c>
      <c r="L1381" s="1" t="s">
        <v>2655</v>
      </c>
      <c r="M1381" s="1">
        <v>0</v>
      </c>
    </row>
    <row r="1382" spans="1:13" x14ac:dyDescent="0.35">
      <c r="A1382" s="1" t="s">
        <v>2657</v>
      </c>
      <c r="B1382" t="s">
        <v>2658</v>
      </c>
      <c r="C1382" s="1" t="s">
        <v>2657</v>
      </c>
      <c r="D1382" s="1">
        <v>0</v>
      </c>
      <c r="J1382" s="1" t="s">
        <v>2657</v>
      </c>
      <c r="K1382" t="s">
        <v>2658</v>
      </c>
      <c r="L1382" s="1" t="s">
        <v>2657</v>
      </c>
      <c r="M1382" s="1">
        <v>0</v>
      </c>
    </row>
    <row r="1383" spans="1:13" x14ac:dyDescent="0.35">
      <c r="A1383" s="1" t="s">
        <v>2659</v>
      </c>
      <c r="B1383" t="s">
        <v>2660</v>
      </c>
      <c r="C1383" s="1" t="s">
        <v>2659</v>
      </c>
      <c r="D1383" s="1">
        <v>0</v>
      </c>
      <c r="J1383" s="1" t="s">
        <v>2659</v>
      </c>
      <c r="K1383" t="s">
        <v>2660</v>
      </c>
      <c r="L1383" s="1" t="s">
        <v>2659</v>
      </c>
      <c r="M1383" s="1">
        <v>0</v>
      </c>
    </row>
    <row r="1384" spans="1:13" x14ac:dyDescent="0.35">
      <c r="A1384" s="1" t="s">
        <v>2661</v>
      </c>
      <c r="B1384" t="s">
        <v>2662</v>
      </c>
      <c r="C1384" s="1" t="s">
        <v>2661</v>
      </c>
      <c r="D1384" s="1">
        <v>0</v>
      </c>
      <c r="J1384" s="1" t="s">
        <v>2661</v>
      </c>
      <c r="K1384" t="s">
        <v>2662</v>
      </c>
      <c r="L1384" s="1" t="s">
        <v>2661</v>
      </c>
      <c r="M1384" s="1">
        <v>0</v>
      </c>
    </row>
    <row r="1385" spans="1:13" x14ac:dyDescent="0.35">
      <c r="A1385" s="1" t="s">
        <v>2663</v>
      </c>
      <c r="B1385" t="s">
        <v>2664</v>
      </c>
      <c r="C1385" s="1" t="s">
        <v>2663</v>
      </c>
      <c r="D1385" s="1">
        <v>0</v>
      </c>
      <c r="J1385" s="1" t="s">
        <v>2663</v>
      </c>
      <c r="K1385" t="s">
        <v>2664</v>
      </c>
      <c r="L1385" s="1" t="s">
        <v>2663</v>
      </c>
      <c r="M1385" s="1">
        <v>0</v>
      </c>
    </row>
    <row r="1386" spans="1:13" x14ac:dyDescent="0.35">
      <c r="A1386" s="1" t="s">
        <v>2665</v>
      </c>
      <c r="B1386" t="s">
        <v>2666</v>
      </c>
      <c r="C1386" s="1" t="s">
        <v>2665</v>
      </c>
      <c r="D1386" s="1">
        <v>0</v>
      </c>
      <c r="J1386" s="1" t="s">
        <v>2665</v>
      </c>
      <c r="K1386" t="s">
        <v>2666</v>
      </c>
      <c r="L1386" s="1" t="s">
        <v>2665</v>
      </c>
      <c r="M1386" s="1">
        <v>0</v>
      </c>
    </row>
    <row r="1387" spans="1:13" x14ac:dyDescent="0.35">
      <c r="A1387" s="1" t="s">
        <v>2667</v>
      </c>
      <c r="B1387" t="s">
        <v>2668</v>
      </c>
      <c r="C1387" s="1" t="s">
        <v>2667</v>
      </c>
      <c r="D1387" s="1">
        <v>0</v>
      </c>
      <c r="J1387" s="1" t="s">
        <v>2667</v>
      </c>
      <c r="K1387" t="s">
        <v>2668</v>
      </c>
      <c r="L1387" s="1" t="s">
        <v>2667</v>
      </c>
      <c r="M1387" s="1">
        <v>0</v>
      </c>
    </row>
    <row r="1388" spans="1:13" x14ac:dyDescent="0.35">
      <c r="A1388" s="1" t="s">
        <v>2669</v>
      </c>
      <c r="B1388" t="s">
        <v>2670</v>
      </c>
      <c r="C1388" s="1" t="s">
        <v>2669</v>
      </c>
      <c r="D1388" s="1">
        <v>0</v>
      </c>
      <c r="J1388" s="1" t="s">
        <v>2669</v>
      </c>
      <c r="K1388" t="s">
        <v>2670</v>
      </c>
      <c r="L1388" s="1" t="s">
        <v>2669</v>
      </c>
      <c r="M1388" s="1">
        <v>0</v>
      </c>
    </row>
    <row r="1389" spans="1:13" x14ac:dyDescent="0.35">
      <c r="A1389" s="1" t="s">
        <v>2671</v>
      </c>
      <c r="B1389" t="s">
        <v>2672</v>
      </c>
      <c r="C1389" s="1" t="s">
        <v>2671</v>
      </c>
      <c r="D1389" s="1">
        <v>0</v>
      </c>
      <c r="J1389" s="1" t="s">
        <v>2671</v>
      </c>
      <c r="K1389" t="s">
        <v>2672</v>
      </c>
      <c r="L1389" s="1" t="s">
        <v>2671</v>
      </c>
      <c r="M1389" s="1">
        <v>0</v>
      </c>
    </row>
    <row r="1390" spans="1:13" x14ac:dyDescent="0.35">
      <c r="A1390" s="1" t="s">
        <v>2673</v>
      </c>
      <c r="B1390" t="s">
        <v>2674</v>
      </c>
      <c r="C1390" s="1" t="s">
        <v>2673</v>
      </c>
      <c r="D1390" s="1">
        <v>0</v>
      </c>
      <c r="J1390" s="1" t="s">
        <v>2673</v>
      </c>
      <c r="K1390" t="s">
        <v>2674</v>
      </c>
      <c r="L1390" s="1" t="s">
        <v>2673</v>
      </c>
      <c r="M1390" s="1">
        <v>0</v>
      </c>
    </row>
    <row r="1391" spans="1:13" x14ac:dyDescent="0.35">
      <c r="A1391" s="1" t="s">
        <v>2675</v>
      </c>
      <c r="B1391" t="s">
        <v>2676</v>
      </c>
      <c r="C1391" s="1" t="s">
        <v>2675</v>
      </c>
      <c r="D1391" s="1">
        <v>0</v>
      </c>
      <c r="J1391" s="1" t="s">
        <v>2675</v>
      </c>
      <c r="K1391" t="s">
        <v>2676</v>
      </c>
      <c r="L1391" s="1" t="s">
        <v>2675</v>
      </c>
      <c r="M1391" s="1">
        <v>0</v>
      </c>
    </row>
    <row r="1392" spans="1:13" x14ac:dyDescent="0.35">
      <c r="A1392" s="1" t="s">
        <v>2677</v>
      </c>
      <c r="B1392" t="s">
        <v>2678</v>
      </c>
      <c r="C1392" s="1" t="s">
        <v>2677</v>
      </c>
      <c r="D1392" s="1">
        <v>0</v>
      </c>
      <c r="J1392" s="1" t="s">
        <v>2677</v>
      </c>
      <c r="K1392" t="s">
        <v>2678</v>
      </c>
      <c r="L1392" s="1" t="s">
        <v>2677</v>
      </c>
      <c r="M1392" s="1">
        <v>0</v>
      </c>
    </row>
    <row r="1393" spans="1:13" x14ac:dyDescent="0.35">
      <c r="A1393" s="1" t="s">
        <v>2679</v>
      </c>
      <c r="B1393" t="s">
        <v>2680</v>
      </c>
      <c r="C1393" s="1" t="s">
        <v>2679</v>
      </c>
      <c r="D1393" s="1">
        <v>0</v>
      </c>
      <c r="J1393" s="1" t="s">
        <v>2679</v>
      </c>
      <c r="K1393" t="s">
        <v>2680</v>
      </c>
      <c r="L1393" s="1" t="s">
        <v>2679</v>
      </c>
      <c r="M1393" s="1">
        <v>0</v>
      </c>
    </row>
    <row r="1394" spans="1:13" x14ac:dyDescent="0.35">
      <c r="A1394" s="1" t="s">
        <v>2681</v>
      </c>
      <c r="B1394" t="s">
        <v>2682</v>
      </c>
      <c r="C1394" s="1" t="s">
        <v>2681</v>
      </c>
      <c r="D1394" s="1">
        <v>0</v>
      </c>
      <c r="J1394" s="1" t="s">
        <v>2681</v>
      </c>
      <c r="K1394" t="s">
        <v>2682</v>
      </c>
      <c r="L1394" s="1" t="s">
        <v>2681</v>
      </c>
      <c r="M1394" s="1">
        <v>0</v>
      </c>
    </row>
    <row r="1395" spans="1:13" x14ac:dyDescent="0.35">
      <c r="A1395" s="1" t="s">
        <v>2683</v>
      </c>
      <c r="B1395" t="s">
        <v>2684</v>
      </c>
      <c r="C1395" s="1" t="s">
        <v>2683</v>
      </c>
      <c r="D1395" s="1">
        <v>0</v>
      </c>
      <c r="J1395" s="1" t="s">
        <v>2683</v>
      </c>
      <c r="K1395" t="s">
        <v>2684</v>
      </c>
      <c r="L1395" s="1" t="s">
        <v>2683</v>
      </c>
      <c r="M1395" s="1">
        <v>0</v>
      </c>
    </row>
    <row r="1396" spans="1:13" x14ac:dyDescent="0.35">
      <c r="A1396" s="1" t="s">
        <v>2685</v>
      </c>
      <c r="B1396" t="s">
        <v>2686</v>
      </c>
      <c r="C1396" s="1" t="s">
        <v>2685</v>
      </c>
      <c r="D1396" s="1">
        <v>0</v>
      </c>
      <c r="J1396" s="1" t="s">
        <v>2685</v>
      </c>
      <c r="K1396" t="s">
        <v>2686</v>
      </c>
      <c r="L1396" s="1" t="s">
        <v>2685</v>
      </c>
      <c r="M1396" s="1">
        <v>0</v>
      </c>
    </row>
    <row r="1397" spans="1:13" x14ac:dyDescent="0.35">
      <c r="A1397" s="1" t="s">
        <v>2687</v>
      </c>
      <c r="B1397" t="s">
        <v>2688</v>
      </c>
      <c r="C1397" s="1" t="s">
        <v>2687</v>
      </c>
      <c r="D1397" s="1">
        <v>0</v>
      </c>
      <c r="J1397" s="1" t="s">
        <v>2687</v>
      </c>
      <c r="K1397" t="s">
        <v>2688</v>
      </c>
      <c r="L1397" s="1" t="s">
        <v>2687</v>
      </c>
      <c r="M1397" s="1">
        <v>0</v>
      </c>
    </row>
    <row r="1398" spans="1:13" x14ac:dyDescent="0.35">
      <c r="A1398" s="1" t="s">
        <v>2689</v>
      </c>
      <c r="B1398" t="s">
        <v>2690</v>
      </c>
      <c r="C1398" s="1" t="s">
        <v>2689</v>
      </c>
      <c r="D1398" s="1">
        <v>0</v>
      </c>
      <c r="J1398" s="1" t="s">
        <v>2689</v>
      </c>
      <c r="K1398" t="s">
        <v>2690</v>
      </c>
      <c r="L1398" s="1" t="s">
        <v>2689</v>
      </c>
      <c r="M1398" s="1">
        <v>0</v>
      </c>
    </row>
    <row r="1399" spans="1:13" x14ac:dyDescent="0.35">
      <c r="A1399" s="1" t="s">
        <v>2691</v>
      </c>
      <c r="B1399" t="s">
        <v>2692</v>
      </c>
      <c r="C1399" s="1" t="s">
        <v>2691</v>
      </c>
      <c r="D1399" s="1">
        <v>0</v>
      </c>
      <c r="J1399" s="1" t="s">
        <v>2691</v>
      </c>
      <c r="K1399" t="s">
        <v>2692</v>
      </c>
      <c r="L1399" s="1" t="s">
        <v>2691</v>
      </c>
      <c r="M1399" s="1">
        <v>0</v>
      </c>
    </row>
    <row r="1400" spans="1:13" x14ac:dyDescent="0.35">
      <c r="A1400" s="1" t="s">
        <v>2693</v>
      </c>
      <c r="B1400" t="s">
        <v>2694</v>
      </c>
      <c r="C1400" s="1" t="s">
        <v>2693</v>
      </c>
      <c r="D1400" s="1">
        <v>0</v>
      </c>
      <c r="J1400" s="1" t="s">
        <v>2693</v>
      </c>
      <c r="K1400" t="s">
        <v>2694</v>
      </c>
      <c r="L1400" s="1" t="s">
        <v>2693</v>
      </c>
      <c r="M1400" s="1">
        <v>0</v>
      </c>
    </row>
    <row r="1401" spans="1:13" x14ac:dyDescent="0.35">
      <c r="A1401" s="1" t="s">
        <v>2695</v>
      </c>
      <c r="B1401" t="s">
        <v>2696</v>
      </c>
      <c r="C1401" s="1" t="s">
        <v>2695</v>
      </c>
      <c r="D1401" s="1">
        <v>0</v>
      </c>
      <c r="J1401" s="1" t="s">
        <v>2695</v>
      </c>
      <c r="K1401" t="s">
        <v>2696</v>
      </c>
      <c r="L1401" s="1" t="s">
        <v>2695</v>
      </c>
      <c r="M1401" s="1">
        <v>0</v>
      </c>
    </row>
    <row r="1402" spans="1:13" x14ac:dyDescent="0.35">
      <c r="A1402" s="1" t="s">
        <v>2697</v>
      </c>
      <c r="B1402" t="s">
        <v>2698</v>
      </c>
      <c r="C1402" s="1" t="s">
        <v>2697</v>
      </c>
      <c r="D1402" s="1">
        <v>0</v>
      </c>
      <c r="J1402" s="1" t="s">
        <v>2697</v>
      </c>
      <c r="K1402" t="s">
        <v>2698</v>
      </c>
      <c r="L1402" s="1" t="s">
        <v>2697</v>
      </c>
      <c r="M1402" s="1">
        <v>0</v>
      </c>
    </row>
    <row r="1403" spans="1:13" x14ac:dyDescent="0.35">
      <c r="A1403" s="1" t="s">
        <v>2699</v>
      </c>
      <c r="B1403" t="s">
        <v>2700</v>
      </c>
      <c r="C1403" s="1" t="s">
        <v>2699</v>
      </c>
      <c r="D1403" s="1">
        <v>0</v>
      </c>
      <c r="J1403" s="1" t="s">
        <v>2699</v>
      </c>
      <c r="K1403" t="s">
        <v>2700</v>
      </c>
      <c r="L1403" s="1" t="s">
        <v>2699</v>
      </c>
      <c r="M1403" s="1">
        <v>0</v>
      </c>
    </row>
    <row r="1404" spans="1:13" x14ac:dyDescent="0.35">
      <c r="A1404" s="1" t="s">
        <v>2701</v>
      </c>
      <c r="B1404" t="s">
        <v>2702</v>
      </c>
      <c r="C1404" s="1" t="s">
        <v>2701</v>
      </c>
      <c r="D1404" s="1">
        <v>0</v>
      </c>
      <c r="J1404" s="1" t="s">
        <v>2701</v>
      </c>
      <c r="K1404" t="s">
        <v>2702</v>
      </c>
      <c r="L1404" s="1" t="s">
        <v>2701</v>
      </c>
      <c r="M1404" s="1">
        <v>0</v>
      </c>
    </row>
    <row r="1405" spans="1:13" x14ac:dyDescent="0.35">
      <c r="A1405" s="1" t="s">
        <v>2703</v>
      </c>
      <c r="B1405" t="s">
        <v>2704</v>
      </c>
      <c r="C1405" s="1" t="s">
        <v>2703</v>
      </c>
      <c r="D1405" s="1">
        <v>0</v>
      </c>
      <c r="J1405" s="1" t="s">
        <v>2703</v>
      </c>
      <c r="K1405" t="s">
        <v>2704</v>
      </c>
      <c r="L1405" s="1" t="s">
        <v>2703</v>
      </c>
      <c r="M1405" s="1">
        <v>0</v>
      </c>
    </row>
    <row r="1406" spans="1:13" x14ac:dyDescent="0.35">
      <c r="A1406" s="1" t="s">
        <v>2705</v>
      </c>
      <c r="B1406" t="s">
        <v>2706</v>
      </c>
      <c r="C1406" s="1" t="s">
        <v>2705</v>
      </c>
      <c r="D1406" s="1">
        <v>0</v>
      </c>
      <c r="J1406" s="1" t="s">
        <v>2705</v>
      </c>
      <c r="K1406" t="s">
        <v>2706</v>
      </c>
      <c r="L1406" s="1" t="s">
        <v>2705</v>
      </c>
      <c r="M1406" s="1">
        <v>0</v>
      </c>
    </row>
    <row r="1407" spans="1:13" x14ac:dyDescent="0.35">
      <c r="A1407" s="1" t="s">
        <v>2707</v>
      </c>
      <c r="B1407" t="s">
        <v>2708</v>
      </c>
      <c r="C1407" s="1" t="s">
        <v>2707</v>
      </c>
      <c r="D1407" s="1">
        <v>0</v>
      </c>
      <c r="J1407" s="1" t="s">
        <v>2707</v>
      </c>
      <c r="K1407" t="s">
        <v>2708</v>
      </c>
      <c r="L1407" s="1" t="s">
        <v>2707</v>
      </c>
      <c r="M1407" s="1">
        <v>0</v>
      </c>
    </row>
    <row r="1408" spans="1:13" x14ac:dyDescent="0.35">
      <c r="A1408" s="1" t="s">
        <v>2709</v>
      </c>
      <c r="B1408" t="s">
        <v>2710</v>
      </c>
      <c r="C1408" s="1" t="s">
        <v>2709</v>
      </c>
      <c r="D1408" s="1">
        <v>0</v>
      </c>
      <c r="J1408" s="1" t="s">
        <v>2709</v>
      </c>
      <c r="K1408" t="s">
        <v>2710</v>
      </c>
      <c r="L1408" s="1" t="s">
        <v>2709</v>
      </c>
      <c r="M1408" s="1">
        <v>0</v>
      </c>
    </row>
    <row r="1409" spans="1:13" x14ac:dyDescent="0.35">
      <c r="A1409" s="1" t="s">
        <v>2711</v>
      </c>
      <c r="B1409" t="s">
        <v>2712</v>
      </c>
      <c r="C1409" s="1" t="s">
        <v>2711</v>
      </c>
      <c r="D1409" s="1">
        <v>0</v>
      </c>
      <c r="E1409" t="s">
        <v>2713</v>
      </c>
      <c r="J1409" s="1" t="s">
        <v>2711</v>
      </c>
      <c r="K1409" t="s">
        <v>2712</v>
      </c>
      <c r="L1409" s="1" t="s">
        <v>2711</v>
      </c>
      <c r="M1409" s="1">
        <v>0</v>
      </c>
    </row>
    <row r="1410" spans="1:13" x14ac:dyDescent="0.35">
      <c r="A1410" s="1" t="s">
        <v>2714</v>
      </c>
      <c r="B1410" t="s">
        <v>2715</v>
      </c>
      <c r="C1410" s="1" t="s">
        <v>2714</v>
      </c>
      <c r="D1410" s="1">
        <v>0</v>
      </c>
      <c r="J1410" s="1" t="s">
        <v>2714</v>
      </c>
      <c r="K1410" t="s">
        <v>2715</v>
      </c>
      <c r="L1410" s="1" t="s">
        <v>2714</v>
      </c>
      <c r="M1410" s="1">
        <v>0</v>
      </c>
    </row>
    <row r="1411" spans="1:13" x14ac:dyDescent="0.35">
      <c r="A1411" s="1" t="s">
        <v>2716</v>
      </c>
      <c r="B1411" t="s">
        <v>2717</v>
      </c>
      <c r="C1411" s="1" t="s">
        <v>2716</v>
      </c>
      <c r="D1411" s="1">
        <v>0</v>
      </c>
      <c r="J1411" s="1" t="s">
        <v>2716</v>
      </c>
      <c r="K1411" t="s">
        <v>2717</v>
      </c>
      <c r="L1411" s="1" t="s">
        <v>2716</v>
      </c>
      <c r="M1411" s="1">
        <v>0</v>
      </c>
    </row>
    <row r="1412" spans="1:13" x14ac:dyDescent="0.35">
      <c r="A1412" s="1" t="s">
        <v>2718</v>
      </c>
      <c r="B1412" t="s">
        <v>2719</v>
      </c>
      <c r="C1412" s="1" t="s">
        <v>2718</v>
      </c>
      <c r="D1412" s="1">
        <v>0</v>
      </c>
      <c r="J1412" s="1" t="s">
        <v>2718</v>
      </c>
      <c r="K1412" t="s">
        <v>2719</v>
      </c>
      <c r="L1412" s="1" t="s">
        <v>2718</v>
      </c>
      <c r="M1412" s="1">
        <v>0</v>
      </c>
    </row>
    <row r="1413" spans="1:13" x14ac:dyDescent="0.35">
      <c r="A1413" s="1" t="s">
        <v>2720</v>
      </c>
      <c r="B1413" t="s">
        <v>2721</v>
      </c>
      <c r="C1413" s="1" t="s">
        <v>2720</v>
      </c>
      <c r="D1413" s="1">
        <v>0</v>
      </c>
      <c r="J1413" s="1" t="s">
        <v>2720</v>
      </c>
      <c r="K1413" t="s">
        <v>2721</v>
      </c>
      <c r="L1413" s="1" t="s">
        <v>2720</v>
      </c>
      <c r="M1413" s="1">
        <v>0</v>
      </c>
    </row>
    <row r="1414" spans="1:13" x14ac:dyDescent="0.35">
      <c r="A1414" s="1" t="s">
        <v>2722</v>
      </c>
      <c r="B1414" t="s">
        <v>2723</v>
      </c>
      <c r="C1414" s="1" t="s">
        <v>2722</v>
      </c>
      <c r="D1414" s="1">
        <v>0</v>
      </c>
      <c r="J1414" s="1" t="s">
        <v>2722</v>
      </c>
      <c r="K1414" t="s">
        <v>2723</v>
      </c>
      <c r="L1414" s="1" t="s">
        <v>2722</v>
      </c>
      <c r="M1414" s="1">
        <v>0</v>
      </c>
    </row>
    <row r="1415" spans="1:13" x14ac:dyDescent="0.35">
      <c r="A1415" s="1" t="s">
        <v>2724</v>
      </c>
      <c r="B1415" t="s">
        <v>2725</v>
      </c>
      <c r="C1415" s="1" t="s">
        <v>2724</v>
      </c>
      <c r="D1415" s="1">
        <v>0</v>
      </c>
      <c r="J1415" s="1" t="s">
        <v>2724</v>
      </c>
      <c r="K1415" t="s">
        <v>2725</v>
      </c>
      <c r="L1415" s="1" t="s">
        <v>2724</v>
      </c>
      <c r="M1415" s="1">
        <v>0</v>
      </c>
    </row>
    <row r="1416" spans="1:13" x14ac:dyDescent="0.35">
      <c r="A1416" s="1" t="s">
        <v>2726</v>
      </c>
      <c r="B1416" t="s">
        <v>2727</v>
      </c>
      <c r="C1416" s="1" t="s">
        <v>2726</v>
      </c>
      <c r="D1416" s="1">
        <v>0</v>
      </c>
      <c r="J1416" s="1" t="s">
        <v>2726</v>
      </c>
      <c r="K1416" t="s">
        <v>2727</v>
      </c>
      <c r="L1416" s="1" t="s">
        <v>2726</v>
      </c>
      <c r="M1416" s="1">
        <v>0</v>
      </c>
    </row>
    <row r="1417" spans="1:13" x14ac:dyDescent="0.35">
      <c r="A1417" s="1" t="s">
        <v>2728</v>
      </c>
      <c r="B1417" t="s">
        <v>2729</v>
      </c>
      <c r="C1417" s="1" t="s">
        <v>2728</v>
      </c>
      <c r="D1417" s="1">
        <v>0</v>
      </c>
      <c r="J1417" s="1" t="s">
        <v>2728</v>
      </c>
      <c r="K1417" t="s">
        <v>2729</v>
      </c>
      <c r="L1417" s="1" t="s">
        <v>2728</v>
      </c>
      <c r="M1417" s="1">
        <v>0</v>
      </c>
    </row>
    <row r="1418" spans="1:13" x14ac:dyDescent="0.35">
      <c r="A1418" s="1" t="s">
        <v>2730</v>
      </c>
      <c r="B1418" t="s">
        <v>2731</v>
      </c>
      <c r="C1418" s="1" t="s">
        <v>2730</v>
      </c>
      <c r="D1418" s="1">
        <v>0</v>
      </c>
      <c r="J1418" s="1" t="s">
        <v>2730</v>
      </c>
      <c r="K1418" t="s">
        <v>2731</v>
      </c>
      <c r="L1418" s="1" t="s">
        <v>2730</v>
      </c>
      <c r="M1418" s="1">
        <v>0</v>
      </c>
    </row>
    <row r="1419" spans="1:13" x14ac:dyDescent="0.35">
      <c r="A1419" s="1" t="s">
        <v>2732</v>
      </c>
      <c r="B1419" t="s">
        <v>2733</v>
      </c>
      <c r="C1419" s="1" t="s">
        <v>2732</v>
      </c>
      <c r="D1419" s="1">
        <v>0</v>
      </c>
      <c r="J1419" s="1" t="s">
        <v>2732</v>
      </c>
      <c r="K1419" t="s">
        <v>2733</v>
      </c>
      <c r="L1419" s="1" t="s">
        <v>2732</v>
      </c>
      <c r="M1419" s="1">
        <v>0</v>
      </c>
    </row>
    <row r="1420" spans="1:13" x14ac:dyDescent="0.35">
      <c r="A1420" s="1" t="s">
        <v>2734</v>
      </c>
      <c r="B1420" t="s">
        <v>2735</v>
      </c>
      <c r="C1420" s="1" t="s">
        <v>2734</v>
      </c>
      <c r="D1420" s="1">
        <v>0</v>
      </c>
      <c r="J1420" s="1" t="s">
        <v>2734</v>
      </c>
      <c r="K1420" t="s">
        <v>2735</v>
      </c>
      <c r="L1420" s="1" t="s">
        <v>2734</v>
      </c>
      <c r="M1420" s="1">
        <v>0</v>
      </c>
    </row>
    <row r="1421" spans="1:13" x14ac:dyDescent="0.35">
      <c r="A1421" s="1" t="s">
        <v>2736</v>
      </c>
      <c r="B1421" t="s">
        <v>2737</v>
      </c>
      <c r="C1421" s="1" t="s">
        <v>2736</v>
      </c>
      <c r="D1421" s="1">
        <v>0</v>
      </c>
      <c r="J1421" s="1" t="s">
        <v>2736</v>
      </c>
      <c r="K1421" t="s">
        <v>2737</v>
      </c>
      <c r="L1421" s="1" t="s">
        <v>2736</v>
      </c>
      <c r="M1421" s="1">
        <v>0</v>
      </c>
    </row>
    <row r="1422" spans="1:13" x14ac:dyDescent="0.35">
      <c r="A1422" s="1" t="s">
        <v>2738</v>
      </c>
      <c r="B1422" t="s">
        <v>2739</v>
      </c>
      <c r="C1422" s="1" t="s">
        <v>2738</v>
      </c>
      <c r="D1422" s="1">
        <v>0</v>
      </c>
      <c r="J1422" s="1" t="s">
        <v>2738</v>
      </c>
      <c r="K1422" t="s">
        <v>2739</v>
      </c>
      <c r="L1422" s="1" t="s">
        <v>2738</v>
      </c>
      <c r="M1422" s="1">
        <v>0</v>
      </c>
    </row>
    <row r="1423" spans="1:13" x14ac:dyDescent="0.35">
      <c r="A1423" s="1" t="s">
        <v>2740</v>
      </c>
      <c r="B1423" t="s">
        <v>2741</v>
      </c>
      <c r="C1423" s="1" t="s">
        <v>2740</v>
      </c>
      <c r="D1423" s="1">
        <v>0</v>
      </c>
      <c r="J1423" s="1" t="s">
        <v>2740</v>
      </c>
      <c r="K1423" t="s">
        <v>2741</v>
      </c>
      <c r="L1423" s="1" t="s">
        <v>2740</v>
      </c>
      <c r="M1423" s="1">
        <v>0</v>
      </c>
    </row>
    <row r="1424" spans="1:13" x14ac:dyDescent="0.35">
      <c r="A1424" s="1" t="s">
        <v>2742</v>
      </c>
      <c r="B1424" t="s">
        <v>2743</v>
      </c>
      <c r="C1424" s="1" t="s">
        <v>2742</v>
      </c>
      <c r="D1424" s="1">
        <v>0</v>
      </c>
      <c r="J1424" s="1" t="s">
        <v>2742</v>
      </c>
      <c r="K1424" t="s">
        <v>2743</v>
      </c>
      <c r="L1424" s="1" t="s">
        <v>2742</v>
      </c>
      <c r="M1424" s="1">
        <v>0</v>
      </c>
    </row>
    <row r="1425" spans="1:13" x14ac:dyDescent="0.35">
      <c r="A1425" s="1" t="s">
        <v>2744</v>
      </c>
      <c r="B1425" t="s">
        <v>2745</v>
      </c>
      <c r="C1425" s="1" t="s">
        <v>2744</v>
      </c>
      <c r="D1425" s="1">
        <v>0</v>
      </c>
      <c r="J1425" s="1" t="s">
        <v>2744</v>
      </c>
      <c r="K1425" t="s">
        <v>2745</v>
      </c>
      <c r="L1425" s="1" t="s">
        <v>2744</v>
      </c>
      <c r="M1425" s="1">
        <v>0</v>
      </c>
    </row>
    <row r="1426" spans="1:13" x14ac:dyDescent="0.35">
      <c r="A1426" s="1" t="s">
        <v>2746</v>
      </c>
      <c r="B1426" t="s">
        <v>2747</v>
      </c>
      <c r="C1426" s="1" t="s">
        <v>2746</v>
      </c>
      <c r="D1426" s="1">
        <v>0</v>
      </c>
      <c r="J1426" s="1" t="s">
        <v>2746</v>
      </c>
      <c r="K1426" t="s">
        <v>2747</v>
      </c>
      <c r="L1426" s="1" t="s">
        <v>2746</v>
      </c>
      <c r="M1426" s="1">
        <v>0</v>
      </c>
    </row>
    <row r="1427" spans="1:13" x14ac:dyDescent="0.35">
      <c r="A1427" s="1" t="s">
        <v>2748</v>
      </c>
      <c r="B1427" t="s">
        <v>2749</v>
      </c>
      <c r="C1427" s="1" t="s">
        <v>2748</v>
      </c>
      <c r="D1427" s="1">
        <v>0</v>
      </c>
      <c r="J1427" s="1" t="s">
        <v>2748</v>
      </c>
      <c r="K1427" t="s">
        <v>2749</v>
      </c>
      <c r="L1427" s="1" t="s">
        <v>2748</v>
      </c>
      <c r="M1427" s="1">
        <v>0</v>
      </c>
    </row>
    <row r="1428" spans="1:13" x14ac:dyDescent="0.35">
      <c r="A1428" s="1" t="s">
        <v>2750</v>
      </c>
      <c r="B1428" t="s">
        <v>2751</v>
      </c>
      <c r="C1428" s="1" t="s">
        <v>2750</v>
      </c>
      <c r="D1428" s="1">
        <v>0</v>
      </c>
      <c r="J1428" s="1" t="s">
        <v>2750</v>
      </c>
      <c r="K1428" t="s">
        <v>2751</v>
      </c>
      <c r="L1428" s="1" t="s">
        <v>2750</v>
      </c>
      <c r="M1428" s="1">
        <v>0</v>
      </c>
    </row>
    <row r="1429" spans="1:13" x14ac:dyDescent="0.35">
      <c r="A1429" s="1" t="s">
        <v>2752</v>
      </c>
      <c r="B1429" t="s">
        <v>2753</v>
      </c>
      <c r="C1429" s="1" t="s">
        <v>2752</v>
      </c>
      <c r="D1429" s="1">
        <v>0</v>
      </c>
      <c r="J1429" s="1" t="s">
        <v>2752</v>
      </c>
      <c r="K1429" t="s">
        <v>2753</v>
      </c>
      <c r="L1429" s="1" t="s">
        <v>2752</v>
      </c>
      <c r="M1429" s="1">
        <v>0</v>
      </c>
    </row>
    <row r="1430" spans="1:13" x14ac:dyDescent="0.35">
      <c r="A1430" s="1" t="s">
        <v>2754</v>
      </c>
      <c r="B1430" t="s">
        <v>2755</v>
      </c>
      <c r="C1430" s="1" t="s">
        <v>2754</v>
      </c>
      <c r="D1430" s="1">
        <v>0</v>
      </c>
      <c r="J1430" s="1" t="s">
        <v>2754</v>
      </c>
      <c r="K1430" t="s">
        <v>2755</v>
      </c>
      <c r="L1430" s="1" t="s">
        <v>2754</v>
      </c>
      <c r="M1430" s="1">
        <v>0</v>
      </c>
    </row>
    <row r="1431" spans="1:13" x14ac:dyDescent="0.35">
      <c r="A1431" s="1" t="s">
        <v>2756</v>
      </c>
      <c r="B1431" t="s">
        <v>2757</v>
      </c>
      <c r="C1431" s="1" t="s">
        <v>2756</v>
      </c>
      <c r="D1431" s="1">
        <v>0</v>
      </c>
      <c r="J1431" s="1" t="s">
        <v>2756</v>
      </c>
      <c r="K1431" t="s">
        <v>2757</v>
      </c>
      <c r="L1431" s="1" t="s">
        <v>2756</v>
      </c>
      <c r="M1431" s="1">
        <v>0</v>
      </c>
    </row>
    <row r="1432" spans="1:13" x14ac:dyDescent="0.35">
      <c r="A1432" s="1" t="s">
        <v>2758</v>
      </c>
      <c r="B1432" t="s">
        <v>2759</v>
      </c>
      <c r="C1432" s="1" t="s">
        <v>2758</v>
      </c>
      <c r="D1432" s="1">
        <v>0</v>
      </c>
      <c r="J1432" s="1" t="s">
        <v>2758</v>
      </c>
      <c r="K1432" t="s">
        <v>2759</v>
      </c>
      <c r="L1432" s="1" t="s">
        <v>2758</v>
      </c>
      <c r="M1432" s="1">
        <v>0</v>
      </c>
    </row>
    <row r="1433" spans="1:13" x14ac:dyDescent="0.35">
      <c r="A1433" s="1" t="s">
        <v>2760</v>
      </c>
      <c r="B1433" t="s">
        <v>2761</v>
      </c>
      <c r="C1433" s="1" t="s">
        <v>2760</v>
      </c>
      <c r="D1433" s="1">
        <v>0</v>
      </c>
      <c r="J1433" s="1" t="s">
        <v>2760</v>
      </c>
      <c r="K1433" t="s">
        <v>2761</v>
      </c>
      <c r="L1433" s="1" t="s">
        <v>2760</v>
      </c>
      <c r="M1433" s="1">
        <v>0</v>
      </c>
    </row>
    <row r="1434" spans="1:13" x14ac:dyDescent="0.35">
      <c r="A1434" s="1" t="s">
        <v>2762</v>
      </c>
      <c r="B1434" t="s">
        <v>2763</v>
      </c>
      <c r="C1434" s="1" t="s">
        <v>2762</v>
      </c>
      <c r="D1434" s="1">
        <v>0</v>
      </c>
      <c r="J1434" s="1" t="s">
        <v>2762</v>
      </c>
      <c r="K1434" t="s">
        <v>2763</v>
      </c>
      <c r="L1434" s="1" t="s">
        <v>2762</v>
      </c>
      <c r="M1434" s="1">
        <v>0</v>
      </c>
    </row>
    <row r="1435" spans="1:13" x14ac:dyDescent="0.35">
      <c r="A1435" s="1" t="s">
        <v>2764</v>
      </c>
      <c r="B1435" t="s">
        <v>2765</v>
      </c>
      <c r="C1435" s="1" t="s">
        <v>2764</v>
      </c>
      <c r="D1435" s="1">
        <v>0</v>
      </c>
      <c r="J1435" s="1" t="s">
        <v>2764</v>
      </c>
      <c r="K1435" t="s">
        <v>2765</v>
      </c>
      <c r="L1435" s="1" t="s">
        <v>2764</v>
      </c>
      <c r="M1435" s="1">
        <v>0</v>
      </c>
    </row>
    <row r="1436" spans="1:13" x14ac:dyDescent="0.35">
      <c r="A1436" s="1" t="s">
        <v>2766</v>
      </c>
      <c r="B1436" t="s">
        <v>2767</v>
      </c>
      <c r="C1436" s="1" t="s">
        <v>2766</v>
      </c>
      <c r="D1436" s="1">
        <v>0</v>
      </c>
      <c r="J1436" s="1" t="s">
        <v>2766</v>
      </c>
      <c r="K1436" t="s">
        <v>2767</v>
      </c>
      <c r="L1436" s="1" t="s">
        <v>2766</v>
      </c>
      <c r="M1436" s="1">
        <v>0</v>
      </c>
    </row>
    <row r="1437" spans="1:13" x14ac:dyDescent="0.35">
      <c r="A1437" s="1" t="s">
        <v>2768</v>
      </c>
      <c r="B1437" t="s">
        <v>2769</v>
      </c>
      <c r="C1437" s="1" t="s">
        <v>2768</v>
      </c>
      <c r="D1437" s="1">
        <v>0</v>
      </c>
      <c r="J1437" s="1" t="s">
        <v>2768</v>
      </c>
      <c r="K1437" t="s">
        <v>2769</v>
      </c>
      <c r="L1437" s="1" t="s">
        <v>2768</v>
      </c>
      <c r="M1437" s="1">
        <v>0</v>
      </c>
    </row>
    <row r="1438" spans="1:13" x14ac:dyDescent="0.35">
      <c r="A1438" s="1" t="s">
        <v>2770</v>
      </c>
      <c r="B1438" t="s">
        <v>2771</v>
      </c>
      <c r="C1438" s="1" t="s">
        <v>2770</v>
      </c>
      <c r="D1438" s="1">
        <v>0</v>
      </c>
      <c r="J1438" s="1" t="s">
        <v>2770</v>
      </c>
      <c r="K1438" t="s">
        <v>2771</v>
      </c>
      <c r="L1438" s="1" t="s">
        <v>2770</v>
      </c>
      <c r="M1438" s="1">
        <v>0</v>
      </c>
    </row>
    <row r="1439" spans="1:13" x14ac:dyDescent="0.35">
      <c r="A1439" s="1" t="s">
        <v>2772</v>
      </c>
      <c r="B1439" t="s">
        <v>2773</v>
      </c>
      <c r="C1439" s="1" t="s">
        <v>2772</v>
      </c>
      <c r="D1439" s="1">
        <v>0</v>
      </c>
      <c r="J1439" s="1" t="s">
        <v>2772</v>
      </c>
      <c r="K1439" t="s">
        <v>2773</v>
      </c>
      <c r="L1439" s="1" t="s">
        <v>2772</v>
      </c>
      <c r="M1439" s="1">
        <v>0</v>
      </c>
    </row>
    <row r="1440" spans="1:13" x14ac:dyDescent="0.35">
      <c r="A1440" s="1" t="s">
        <v>2774</v>
      </c>
      <c r="B1440" t="s">
        <v>2775</v>
      </c>
      <c r="C1440" s="1" t="s">
        <v>2774</v>
      </c>
      <c r="D1440" s="1">
        <v>0</v>
      </c>
      <c r="J1440" s="1" t="s">
        <v>2774</v>
      </c>
      <c r="K1440" t="s">
        <v>2775</v>
      </c>
      <c r="L1440" s="1" t="s">
        <v>2774</v>
      </c>
      <c r="M1440" s="1">
        <v>0</v>
      </c>
    </row>
    <row r="1441" spans="1:13" x14ac:dyDescent="0.35">
      <c r="A1441" s="1" t="s">
        <v>2776</v>
      </c>
      <c r="B1441" t="s">
        <v>2777</v>
      </c>
      <c r="C1441" s="1" t="s">
        <v>2776</v>
      </c>
      <c r="D1441" s="1">
        <v>0</v>
      </c>
      <c r="J1441" s="1" t="s">
        <v>2776</v>
      </c>
      <c r="K1441" t="s">
        <v>2777</v>
      </c>
      <c r="L1441" s="1" t="s">
        <v>2776</v>
      </c>
      <c r="M1441" s="1">
        <v>0</v>
      </c>
    </row>
    <row r="1442" spans="1:13" x14ac:dyDescent="0.35">
      <c r="A1442" s="1" t="s">
        <v>2778</v>
      </c>
      <c r="B1442" t="s">
        <v>2779</v>
      </c>
      <c r="C1442" s="1" t="s">
        <v>2778</v>
      </c>
      <c r="D1442" s="1">
        <v>0</v>
      </c>
      <c r="J1442" s="1" t="s">
        <v>2778</v>
      </c>
      <c r="K1442" t="s">
        <v>2779</v>
      </c>
      <c r="L1442" s="1" t="s">
        <v>2778</v>
      </c>
      <c r="M1442" s="1">
        <v>0</v>
      </c>
    </row>
    <row r="1443" spans="1:13" x14ac:dyDescent="0.35">
      <c r="A1443" s="1" t="s">
        <v>2780</v>
      </c>
      <c r="B1443" t="s">
        <v>2781</v>
      </c>
      <c r="C1443" s="1" t="s">
        <v>2780</v>
      </c>
      <c r="D1443" s="1">
        <v>0</v>
      </c>
      <c r="J1443" s="1" t="s">
        <v>2780</v>
      </c>
      <c r="K1443" t="s">
        <v>2781</v>
      </c>
      <c r="L1443" s="1" t="s">
        <v>2780</v>
      </c>
      <c r="M1443" s="1">
        <v>0</v>
      </c>
    </row>
    <row r="1444" spans="1:13" x14ac:dyDescent="0.35">
      <c r="A1444" s="1" t="s">
        <v>2782</v>
      </c>
      <c r="B1444" t="s">
        <v>2783</v>
      </c>
      <c r="C1444" s="1" t="s">
        <v>2782</v>
      </c>
      <c r="D1444" s="1">
        <v>0</v>
      </c>
      <c r="J1444" s="1" t="s">
        <v>2782</v>
      </c>
      <c r="K1444" t="s">
        <v>2783</v>
      </c>
      <c r="L1444" s="1" t="s">
        <v>2782</v>
      </c>
      <c r="M1444" s="1">
        <v>0</v>
      </c>
    </row>
    <row r="1445" spans="1:13" x14ac:dyDescent="0.35">
      <c r="A1445" s="1" t="s">
        <v>2784</v>
      </c>
      <c r="B1445" t="s">
        <v>2785</v>
      </c>
      <c r="C1445" s="1" t="s">
        <v>2784</v>
      </c>
      <c r="D1445" s="1">
        <v>0</v>
      </c>
      <c r="J1445" s="1" t="s">
        <v>2784</v>
      </c>
      <c r="K1445" t="s">
        <v>2785</v>
      </c>
      <c r="L1445" s="1" t="s">
        <v>2784</v>
      </c>
      <c r="M1445" s="1">
        <v>0</v>
      </c>
    </row>
    <row r="1446" spans="1:13" x14ac:dyDescent="0.35">
      <c r="A1446" s="1" t="s">
        <v>2786</v>
      </c>
      <c r="B1446" t="s">
        <v>2787</v>
      </c>
      <c r="C1446" s="1" t="s">
        <v>2786</v>
      </c>
      <c r="D1446" s="1">
        <v>0</v>
      </c>
      <c r="J1446" s="1" t="s">
        <v>2786</v>
      </c>
      <c r="K1446" t="s">
        <v>2787</v>
      </c>
      <c r="L1446" s="1" t="s">
        <v>2786</v>
      </c>
      <c r="M1446" s="1">
        <v>0</v>
      </c>
    </row>
    <row r="1447" spans="1:13" x14ac:dyDescent="0.35">
      <c r="A1447" s="1" t="s">
        <v>2788</v>
      </c>
      <c r="B1447" t="s">
        <v>2789</v>
      </c>
      <c r="C1447" s="1" t="s">
        <v>2788</v>
      </c>
      <c r="D1447" s="1">
        <v>0</v>
      </c>
      <c r="J1447" s="1" t="s">
        <v>2788</v>
      </c>
      <c r="K1447" t="s">
        <v>2789</v>
      </c>
      <c r="L1447" s="1" t="s">
        <v>2788</v>
      </c>
      <c r="M1447" s="1">
        <v>0</v>
      </c>
    </row>
    <row r="1448" spans="1:13" x14ac:dyDescent="0.35">
      <c r="A1448" s="1" t="s">
        <v>2790</v>
      </c>
      <c r="B1448" t="s">
        <v>2791</v>
      </c>
      <c r="C1448" s="1" t="s">
        <v>2790</v>
      </c>
      <c r="D1448" s="1">
        <v>0</v>
      </c>
      <c r="J1448" s="1" t="s">
        <v>2790</v>
      </c>
      <c r="K1448" t="s">
        <v>2791</v>
      </c>
      <c r="L1448" s="1" t="s">
        <v>2790</v>
      </c>
      <c r="M1448" s="1">
        <v>0</v>
      </c>
    </row>
    <row r="1449" spans="1:13" x14ac:dyDescent="0.35">
      <c r="A1449" s="1" t="s">
        <v>2792</v>
      </c>
      <c r="B1449" t="s">
        <v>2793</v>
      </c>
      <c r="C1449" s="1" t="s">
        <v>2792</v>
      </c>
      <c r="D1449" s="1">
        <v>0</v>
      </c>
      <c r="J1449" s="1" t="s">
        <v>2792</v>
      </c>
      <c r="K1449" t="s">
        <v>2793</v>
      </c>
      <c r="L1449" s="1" t="s">
        <v>2792</v>
      </c>
      <c r="M1449" s="1">
        <v>0</v>
      </c>
    </row>
    <row r="1450" spans="1:13" x14ac:dyDescent="0.35">
      <c r="A1450" s="1" t="s">
        <v>2794</v>
      </c>
      <c r="B1450" t="s">
        <v>2795</v>
      </c>
      <c r="C1450" s="1" t="s">
        <v>2794</v>
      </c>
      <c r="D1450" s="1">
        <v>0</v>
      </c>
      <c r="J1450" s="1" t="s">
        <v>2794</v>
      </c>
      <c r="K1450" t="s">
        <v>2795</v>
      </c>
      <c r="L1450" s="1" t="s">
        <v>2794</v>
      </c>
      <c r="M1450" s="1">
        <v>0</v>
      </c>
    </row>
    <row r="1451" spans="1:13" x14ac:dyDescent="0.35">
      <c r="A1451" s="1" t="s">
        <v>2796</v>
      </c>
      <c r="B1451" t="s">
        <v>2797</v>
      </c>
      <c r="C1451" s="1" t="s">
        <v>2796</v>
      </c>
      <c r="D1451" s="1">
        <v>0</v>
      </c>
      <c r="J1451" s="1" t="s">
        <v>2796</v>
      </c>
      <c r="K1451" t="s">
        <v>2797</v>
      </c>
      <c r="L1451" s="1" t="s">
        <v>2796</v>
      </c>
      <c r="M1451" s="1">
        <v>0</v>
      </c>
    </row>
    <row r="1452" spans="1:13" x14ac:dyDescent="0.35">
      <c r="A1452" s="1" t="s">
        <v>2798</v>
      </c>
      <c r="B1452" t="s">
        <v>2799</v>
      </c>
      <c r="C1452" s="1" t="s">
        <v>2798</v>
      </c>
      <c r="D1452" s="1">
        <v>0</v>
      </c>
      <c r="J1452" s="1" t="s">
        <v>2798</v>
      </c>
      <c r="K1452" t="s">
        <v>2799</v>
      </c>
      <c r="L1452" s="1" t="s">
        <v>2798</v>
      </c>
      <c r="M1452" s="1">
        <v>0</v>
      </c>
    </row>
    <row r="1453" spans="1:13" x14ac:dyDescent="0.35">
      <c r="A1453" s="1" t="s">
        <v>2800</v>
      </c>
      <c r="B1453" t="s">
        <v>2801</v>
      </c>
      <c r="C1453" s="1" t="s">
        <v>2800</v>
      </c>
      <c r="D1453" s="1">
        <v>0</v>
      </c>
      <c r="J1453" s="1" t="s">
        <v>2800</v>
      </c>
      <c r="K1453" t="s">
        <v>2801</v>
      </c>
      <c r="L1453" s="1" t="s">
        <v>2800</v>
      </c>
      <c r="M1453" s="1">
        <v>0</v>
      </c>
    </row>
    <row r="1454" spans="1:13" x14ac:dyDescent="0.35">
      <c r="A1454" s="1" t="s">
        <v>2802</v>
      </c>
      <c r="B1454" t="s">
        <v>2803</v>
      </c>
      <c r="C1454" s="1" t="s">
        <v>2802</v>
      </c>
      <c r="D1454" s="1">
        <v>0</v>
      </c>
      <c r="J1454" s="1" t="s">
        <v>2802</v>
      </c>
      <c r="K1454" t="s">
        <v>2803</v>
      </c>
      <c r="L1454" s="1" t="s">
        <v>2802</v>
      </c>
      <c r="M1454" s="1">
        <v>0</v>
      </c>
    </row>
    <row r="1455" spans="1:13" x14ac:dyDescent="0.35">
      <c r="A1455" s="1" t="s">
        <v>2804</v>
      </c>
      <c r="B1455" t="s">
        <v>2805</v>
      </c>
      <c r="C1455" s="1" t="s">
        <v>2804</v>
      </c>
      <c r="D1455" s="1">
        <v>0</v>
      </c>
      <c r="J1455" s="1" t="s">
        <v>2804</v>
      </c>
      <c r="K1455" t="s">
        <v>2805</v>
      </c>
      <c r="L1455" s="1" t="s">
        <v>2804</v>
      </c>
      <c r="M1455" s="1">
        <v>0</v>
      </c>
    </row>
    <row r="1456" spans="1:13" x14ac:dyDescent="0.35">
      <c r="A1456" s="1" t="s">
        <v>2806</v>
      </c>
      <c r="B1456" t="s">
        <v>2807</v>
      </c>
      <c r="C1456" s="1" t="s">
        <v>2806</v>
      </c>
      <c r="D1456" s="1">
        <v>0</v>
      </c>
      <c r="J1456" s="1" t="s">
        <v>2806</v>
      </c>
      <c r="K1456" t="s">
        <v>2807</v>
      </c>
      <c r="L1456" s="1" t="s">
        <v>2806</v>
      </c>
      <c r="M1456" s="1">
        <v>0</v>
      </c>
    </row>
    <row r="1457" spans="1:13" x14ac:dyDescent="0.35">
      <c r="A1457" s="1" t="s">
        <v>2808</v>
      </c>
      <c r="B1457" t="s">
        <v>2809</v>
      </c>
      <c r="C1457" s="1" t="s">
        <v>2808</v>
      </c>
      <c r="D1457" s="1">
        <v>0</v>
      </c>
      <c r="J1457" s="1" t="s">
        <v>2808</v>
      </c>
      <c r="K1457" t="s">
        <v>2809</v>
      </c>
      <c r="L1457" s="1" t="s">
        <v>2808</v>
      </c>
      <c r="M1457" s="1">
        <v>0</v>
      </c>
    </row>
    <row r="1458" spans="1:13" x14ac:dyDescent="0.35">
      <c r="A1458" s="1" t="s">
        <v>2810</v>
      </c>
      <c r="B1458" t="s">
        <v>2811</v>
      </c>
      <c r="C1458" s="1" t="s">
        <v>2810</v>
      </c>
      <c r="D1458" s="1">
        <v>0</v>
      </c>
      <c r="J1458" s="1" t="s">
        <v>2810</v>
      </c>
      <c r="K1458" t="s">
        <v>2811</v>
      </c>
      <c r="L1458" s="1" t="s">
        <v>2810</v>
      </c>
      <c r="M1458" s="1">
        <v>0</v>
      </c>
    </row>
    <row r="1459" spans="1:13" x14ac:dyDescent="0.35">
      <c r="A1459" s="1" t="s">
        <v>2812</v>
      </c>
      <c r="B1459" t="s">
        <v>2813</v>
      </c>
      <c r="C1459" s="1" t="s">
        <v>2812</v>
      </c>
      <c r="D1459" s="1">
        <v>0</v>
      </c>
      <c r="J1459" s="1" t="s">
        <v>2812</v>
      </c>
      <c r="K1459" t="s">
        <v>2813</v>
      </c>
      <c r="L1459" s="1" t="s">
        <v>2812</v>
      </c>
      <c r="M1459" s="1">
        <v>0</v>
      </c>
    </row>
    <row r="1460" spans="1:13" x14ac:dyDescent="0.35">
      <c r="A1460" s="1" t="s">
        <v>2814</v>
      </c>
      <c r="B1460" t="s">
        <v>2815</v>
      </c>
      <c r="C1460" s="1" t="s">
        <v>2814</v>
      </c>
      <c r="D1460" s="1">
        <v>0</v>
      </c>
      <c r="J1460" s="1" t="s">
        <v>2814</v>
      </c>
      <c r="K1460" t="s">
        <v>2815</v>
      </c>
      <c r="L1460" s="1" t="s">
        <v>2814</v>
      </c>
      <c r="M1460" s="1">
        <v>0</v>
      </c>
    </row>
    <row r="1461" spans="1:13" x14ac:dyDescent="0.35">
      <c r="A1461" s="1" t="s">
        <v>2816</v>
      </c>
      <c r="B1461" t="s">
        <v>2817</v>
      </c>
      <c r="C1461" s="1" t="s">
        <v>2816</v>
      </c>
      <c r="D1461" s="1">
        <v>0</v>
      </c>
      <c r="J1461" s="1" t="s">
        <v>2816</v>
      </c>
      <c r="K1461" t="s">
        <v>2817</v>
      </c>
      <c r="L1461" s="1" t="s">
        <v>2816</v>
      </c>
      <c r="M1461" s="1">
        <v>0</v>
      </c>
    </row>
    <row r="1462" spans="1:13" x14ac:dyDescent="0.35">
      <c r="A1462" s="1" t="s">
        <v>2818</v>
      </c>
      <c r="B1462" t="s">
        <v>2819</v>
      </c>
      <c r="C1462" s="1" t="s">
        <v>2818</v>
      </c>
      <c r="D1462" s="1">
        <v>0</v>
      </c>
      <c r="J1462" s="1" t="s">
        <v>2818</v>
      </c>
      <c r="K1462" t="s">
        <v>2819</v>
      </c>
      <c r="L1462" s="1" t="s">
        <v>2818</v>
      </c>
      <c r="M1462" s="1">
        <v>0</v>
      </c>
    </row>
    <row r="1463" spans="1:13" x14ac:dyDescent="0.35">
      <c r="A1463" s="1" t="s">
        <v>2820</v>
      </c>
      <c r="B1463" t="s">
        <v>2821</v>
      </c>
      <c r="C1463" s="1" t="s">
        <v>2820</v>
      </c>
      <c r="D1463" s="1">
        <v>0</v>
      </c>
      <c r="J1463" s="1" t="s">
        <v>2820</v>
      </c>
      <c r="K1463" t="s">
        <v>2821</v>
      </c>
      <c r="L1463" s="1" t="s">
        <v>2820</v>
      </c>
      <c r="M1463" s="1">
        <v>0</v>
      </c>
    </row>
    <row r="1464" spans="1:13" x14ac:dyDescent="0.35">
      <c r="A1464" s="1" t="s">
        <v>2822</v>
      </c>
      <c r="B1464" t="s">
        <v>2823</v>
      </c>
      <c r="C1464" s="1" t="s">
        <v>2822</v>
      </c>
      <c r="D1464" s="1">
        <v>0</v>
      </c>
      <c r="J1464" s="1" t="s">
        <v>2822</v>
      </c>
      <c r="K1464" t="s">
        <v>2823</v>
      </c>
      <c r="L1464" s="1" t="s">
        <v>2822</v>
      </c>
      <c r="M1464" s="1">
        <v>0</v>
      </c>
    </row>
    <row r="1465" spans="1:13" x14ac:dyDescent="0.35">
      <c r="A1465" s="1" t="s">
        <v>2824</v>
      </c>
      <c r="B1465" t="s">
        <v>2825</v>
      </c>
      <c r="C1465" s="1" t="s">
        <v>2824</v>
      </c>
      <c r="D1465" s="1">
        <v>0</v>
      </c>
      <c r="J1465" s="1" t="s">
        <v>2824</v>
      </c>
      <c r="K1465" t="s">
        <v>2825</v>
      </c>
      <c r="L1465" s="1" t="s">
        <v>2824</v>
      </c>
      <c r="M1465" s="1">
        <v>0</v>
      </c>
    </row>
    <row r="1466" spans="1:13" x14ac:dyDescent="0.35">
      <c r="A1466" s="1" t="s">
        <v>2826</v>
      </c>
      <c r="B1466" t="s">
        <v>2827</v>
      </c>
      <c r="C1466" s="1" t="s">
        <v>2826</v>
      </c>
      <c r="D1466" s="1">
        <v>0</v>
      </c>
      <c r="J1466" s="1" t="s">
        <v>2826</v>
      </c>
      <c r="K1466" t="s">
        <v>2827</v>
      </c>
      <c r="L1466" s="1" t="s">
        <v>2826</v>
      </c>
      <c r="M1466" s="1">
        <v>0</v>
      </c>
    </row>
    <row r="1467" spans="1:13" x14ac:dyDescent="0.35">
      <c r="A1467" s="1" t="s">
        <v>2828</v>
      </c>
      <c r="B1467" t="s">
        <v>2829</v>
      </c>
      <c r="C1467" s="1" t="s">
        <v>2828</v>
      </c>
      <c r="D1467" s="1">
        <v>0</v>
      </c>
      <c r="J1467" s="1" t="s">
        <v>2828</v>
      </c>
      <c r="K1467" t="s">
        <v>2829</v>
      </c>
      <c r="L1467" s="1" t="s">
        <v>2828</v>
      </c>
      <c r="M1467" s="1">
        <v>0</v>
      </c>
    </row>
    <row r="1468" spans="1:13" x14ac:dyDescent="0.35">
      <c r="A1468" s="1" t="s">
        <v>2830</v>
      </c>
      <c r="B1468" t="s">
        <v>2831</v>
      </c>
      <c r="C1468" s="1" t="s">
        <v>2830</v>
      </c>
      <c r="D1468" s="1">
        <v>0</v>
      </c>
      <c r="J1468" s="1" t="s">
        <v>2830</v>
      </c>
      <c r="K1468" t="s">
        <v>2831</v>
      </c>
      <c r="L1468" s="1" t="s">
        <v>2830</v>
      </c>
      <c r="M1468" s="1">
        <v>0</v>
      </c>
    </row>
    <row r="1469" spans="1:13" x14ac:dyDescent="0.35">
      <c r="A1469" s="1" t="s">
        <v>2832</v>
      </c>
      <c r="B1469" t="s">
        <v>2833</v>
      </c>
      <c r="C1469" s="1" t="s">
        <v>2832</v>
      </c>
      <c r="D1469" s="1">
        <v>0</v>
      </c>
      <c r="J1469" s="1" t="s">
        <v>2832</v>
      </c>
      <c r="K1469" t="s">
        <v>2833</v>
      </c>
      <c r="L1469" s="1" t="s">
        <v>2832</v>
      </c>
      <c r="M1469" s="1">
        <v>0</v>
      </c>
    </row>
    <row r="1470" spans="1:13" x14ac:dyDescent="0.35">
      <c r="A1470" s="1" t="s">
        <v>2834</v>
      </c>
      <c r="B1470" t="s">
        <v>2835</v>
      </c>
      <c r="C1470" s="1" t="s">
        <v>2834</v>
      </c>
      <c r="D1470" s="1">
        <v>0</v>
      </c>
      <c r="J1470" s="1" t="s">
        <v>2834</v>
      </c>
      <c r="K1470" t="s">
        <v>2835</v>
      </c>
      <c r="L1470" s="1" t="s">
        <v>2834</v>
      </c>
      <c r="M1470" s="1">
        <v>0</v>
      </c>
    </row>
    <row r="1471" spans="1:13" x14ac:dyDescent="0.35">
      <c r="A1471" s="1" t="s">
        <v>2836</v>
      </c>
      <c r="B1471" t="s">
        <v>2837</v>
      </c>
      <c r="C1471" s="1" t="s">
        <v>2836</v>
      </c>
      <c r="D1471" s="1">
        <v>0</v>
      </c>
      <c r="J1471" s="1" t="s">
        <v>2836</v>
      </c>
      <c r="K1471" t="s">
        <v>2837</v>
      </c>
      <c r="L1471" s="1" t="s">
        <v>2836</v>
      </c>
      <c r="M1471" s="1">
        <v>0</v>
      </c>
    </row>
    <row r="1472" spans="1:13" x14ac:dyDescent="0.35">
      <c r="A1472" s="1" t="s">
        <v>2838</v>
      </c>
      <c r="B1472" t="s">
        <v>2839</v>
      </c>
      <c r="C1472" s="1" t="s">
        <v>2838</v>
      </c>
      <c r="D1472" s="1">
        <v>0</v>
      </c>
      <c r="J1472" s="1" t="s">
        <v>2838</v>
      </c>
      <c r="K1472" t="s">
        <v>2839</v>
      </c>
      <c r="L1472" s="1" t="s">
        <v>2838</v>
      </c>
      <c r="M1472" s="1">
        <v>0</v>
      </c>
    </row>
    <row r="1473" spans="1:13" x14ac:dyDescent="0.35">
      <c r="A1473" s="1" t="s">
        <v>2840</v>
      </c>
      <c r="B1473" t="s">
        <v>2841</v>
      </c>
      <c r="C1473" s="1" t="s">
        <v>2840</v>
      </c>
      <c r="D1473" s="1">
        <v>0</v>
      </c>
      <c r="J1473" s="1" t="s">
        <v>2840</v>
      </c>
      <c r="K1473" t="s">
        <v>2841</v>
      </c>
      <c r="L1473" s="1" t="s">
        <v>2840</v>
      </c>
      <c r="M1473" s="1">
        <v>0</v>
      </c>
    </row>
    <row r="1474" spans="1:13" x14ac:dyDescent="0.35">
      <c r="A1474" s="1" t="s">
        <v>2842</v>
      </c>
      <c r="B1474" t="s">
        <v>2843</v>
      </c>
      <c r="C1474" s="1" t="s">
        <v>2842</v>
      </c>
      <c r="D1474" s="1">
        <v>0</v>
      </c>
      <c r="J1474" s="1" t="s">
        <v>2842</v>
      </c>
      <c r="K1474" t="s">
        <v>2843</v>
      </c>
      <c r="L1474" s="1" t="s">
        <v>2842</v>
      </c>
      <c r="M1474" s="1">
        <v>0</v>
      </c>
    </row>
    <row r="1475" spans="1:13" x14ac:dyDescent="0.35">
      <c r="A1475" s="1" t="s">
        <v>2844</v>
      </c>
      <c r="B1475" t="s">
        <v>2845</v>
      </c>
      <c r="C1475" s="1" t="s">
        <v>2844</v>
      </c>
      <c r="D1475" s="1">
        <v>0</v>
      </c>
      <c r="J1475" s="1" t="s">
        <v>2844</v>
      </c>
      <c r="K1475" t="s">
        <v>2845</v>
      </c>
      <c r="L1475" s="1" t="s">
        <v>2844</v>
      </c>
      <c r="M1475" s="1">
        <v>0</v>
      </c>
    </row>
    <row r="1476" spans="1:13" x14ac:dyDescent="0.35">
      <c r="A1476" s="1" t="s">
        <v>2846</v>
      </c>
      <c r="B1476" t="s">
        <v>2847</v>
      </c>
      <c r="C1476" s="1" t="s">
        <v>2846</v>
      </c>
      <c r="D1476" s="1">
        <v>0</v>
      </c>
      <c r="J1476" s="1" t="s">
        <v>2846</v>
      </c>
      <c r="K1476" t="s">
        <v>2847</v>
      </c>
      <c r="L1476" s="1" t="s">
        <v>2846</v>
      </c>
      <c r="M1476" s="1">
        <v>0</v>
      </c>
    </row>
    <row r="1477" spans="1:13" x14ac:dyDescent="0.35">
      <c r="A1477" s="1" t="s">
        <v>2848</v>
      </c>
      <c r="B1477" t="s">
        <v>2849</v>
      </c>
      <c r="C1477" s="1" t="s">
        <v>2848</v>
      </c>
      <c r="D1477" s="1">
        <v>0</v>
      </c>
      <c r="J1477" s="1" t="s">
        <v>2848</v>
      </c>
      <c r="K1477" t="s">
        <v>2849</v>
      </c>
      <c r="L1477" s="1" t="s">
        <v>2848</v>
      </c>
      <c r="M1477" s="1">
        <v>0</v>
      </c>
    </row>
    <row r="1478" spans="1:13" x14ac:dyDescent="0.35">
      <c r="A1478" s="1" t="s">
        <v>2850</v>
      </c>
      <c r="B1478" t="s">
        <v>2851</v>
      </c>
      <c r="C1478" s="1" t="s">
        <v>2850</v>
      </c>
      <c r="D1478" s="1">
        <v>0</v>
      </c>
      <c r="J1478" s="1" t="s">
        <v>2850</v>
      </c>
      <c r="K1478" t="s">
        <v>2851</v>
      </c>
      <c r="L1478" s="1" t="s">
        <v>2850</v>
      </c>
      <c r="M1478" s="1">
        <v>0</v>
      </c>
    </row>
    <row r="1479" spans="1:13" x14ac:dyDescent="0.35">
      <c r="A1479" s="1" t="s">
        <v>2852</v>
      </c>
      <c r="B1479" t="s">
        <v>2853</v>
      </c>
      <c r="C1479" s="1" t="s">
        <v>2852</v>
      </c>
      <c r="D1479" s="1">
        <v>0</v>
      </c>
      <c r="J1479" s="1" t="s">
        <v>2852</v>
      </c>
      <c r="K1479" t="s">
        <v>2853</v>
      </c>
      <c r="L1479" s="1" t="s">
        <v>2852</v>
      </c>
      <c r="M1479" s="1">
        <v>0</v>
      </c>
    </row>
    <row r="1480" spans="1:13" x14ac:dyDescent="0.35">
      <c r="A1480" s="1" t="s">
        <v>2854</v>
      </c>
      <c r="B1480" t="s">
        <v>2855</v>
      </c>
      <c r="C1480" s="1" t="s">
        <v>2854</v>
      </c>
      <c r="D1480" s="1">
        <v>0</v>
      </c>
      <c r="J1480" s="1" t="s">
        <v>2854</v>
      </c>
      <c r="K1480" t="s">
        <v>2855</v>
      </c>
      <c r="L1480" s="1" t="s">
        <v>2854</v>
      </c>
      <c r="M1480" s="1">
        <v>0</v>
      </c>
    </row>
    <row r="1481" spans="1:13" x14ac:dyDescent="0.35">
      <c r="A1481" s="1" t="s">
        <v>2856</v>
      </c>
      <c r="B1481" t="s">
        <v>2857</v>
      </c>
      <c r="C1481" s="1" t="s">
        <v>2856</v>
      </c>
      <c r="D1481" s="1">
        <v>0</v>
      </c>
      <c r="J1481" s="1" t="s">
        <v>2856</v>
      </c>
      <c r="K1481" t="s">
        <v>2857</v>
      </c>
      <c r="L1481" s="1" t="s">
        <v>2856</v>
      </c>
      <c r="M1481" s="1">
        <v>0</v>
      </c>
    </row>
    <row r="1482" spans="1:13" x14ac:dyDescent="0.35">
      <c r="A1482" s="1" t="s">
        <v>2858</v>
      </c>
      <c r="B1482" t="s">
        <v>2859</v>
      </c>
      <c r="C1482" s="1" t="s">
        <v>2858</v>
      </c>
      <c r="D1482" s="1">
        <v>0</v>
      </c>
      <c r="J1482" s="1" t="s">
        <v>2858</v>
      </c>
      <c r="K1482" t="s">
        <v>2859</v>
      </c>
      <c r="L1482" s="1" t="s">
        <v>2858</v>
      </c>
      <c r="M1482" s="1">
        <v>0</v>
      </c>
    </row>
    <row r="1483" spans="1:13" x14ac:dyDescent="0.35">
      <c r="A1483" s="1" t="s">
        <v>2860</v>
      </c>
      <c r="B1483" t="s">
        <v>2861</v>
      </c>
      <c r="C1483" s="1" t="s">
        <v>2860</v>
      </c>
      <c r="D1483" s="1">
        <v>0</v>
      </c>
      <c r="J1483" s="1" t="s">
        <v>2860</v>
      </c>
      <c r="K1483" t="s">
        <v>2861</v>
      </c>
      <c r="L1483" s="1" t="s">
        <v>2860</v>
      </c>
      <c r="M1483" s="1">
        <v>0</v>
      </c>
    </row>
    <row r="1484" spans="1:13" x14ac:dyDescent="0.35">
      <c r="A1484" s="1" t="s">
        <v>2862</v>
      </c>
      <c r="B1484" t="s">
        <v>2863</v>
      </c>
      <c r="C1484" s="1" t="s">
        <v>2862</v>
      </c>
      <c r="D1484" s="1">
        <v>0</v>
      </c>
      <c r="J1484" s="1" t="s">
        <v>2862</v>
      </c>
      <c r="K1484" t="s">
        <v>2863</v>
      </c>
      <c r="L1484" s="1" t="s">
        <v>2862</v>
      </c>
      <c r="M1484" s="1">
        <v>0</v>
      </c>
    </row>
    <row r="1485" spans="1:13" x14ac:dyDescent="0.35">
      <c r="A1485" s="1" t="s">
        <v>2864</v>
      </c>
      <c r="B1485" t="s">
        <v>2865</v>
      </c>
      <c r="C1485" s="1" t="s">
        <v>2864</v>
      </c>
      <c r="D1485" s="1">
        <v>0</v>
      </c>
      <c r="J1485" s="1" t="s">
        <v>2864</v>
      </c>
      <c r="K1485" t="s">
        <v>2865</v>
      </c>
      <c r="L1485" s="1" t="s">
        <v>2864</v>
      </c>
      <c r="M1485" s="1">
        <v>0</v>
      </c>
    </row>
    <row r="1486" spans="1:13" x14ac:dyDescent="0.35">
      <c r="A1486" s="1" t="s">
        <v>2866</v>
      </c>
      <c r="B1486" t="s">
        <v>2867</v>
      </c>
      <c r="C1486" s="1" t="s">
        <v>2866</v>
      </c>
      <c r="D1486" s="1">
        <v>0</v>
      </c>
      <c r="J1486" s="1" t="s">
        <v>2866</v>
      </c>
      <c r="K1486" t="s">
        <v>2867</v>
      </c>
      <c r="L1486" s="1" t="s">
        <v>2866</v>
      </c>
      <c r="M1486" s="1">
        <v>0</v>
      </c>
    </row>
    <row r="1487" spans="1:13" x14ac:dyDescent="0.35">
      <c r="A1487" s="1" t="s">
        <v>2868</v>
      </c>
      <c r="B1487" t="s">
        <v>2869</v>
      </c>
      <c r="C1487" s="1" t="s">
        <v>2868</v>
      </c>
      <c r="D1487" s="1">
        <v>0</v>
      </c>
      <c r="J1487" s="1" t="s">
        <v>2868</v>
      </c>
      <c r="K1487" t="s">
        <v>2869</v>
      </c>
      <c r="L1487" s="1" t="s">
        <v>2868</v>
      </c>
      <c r="M1487" s="1">
        <v>0</v>
      </c>
    </row>
    <row r="1488" spans="1:13" x14ac:dyDescent="0.35">
      <c r="A1488" s="1" t="s">
        <v>2870</v>
      </c>
      <c r="B1488" t="s">
        <v>2871</v>
      </c>
      <c r="C1488" s="1" t="s">
        <v>2870</v>
      </c>
      <c r="D1488" s="1">
        <v>0</v>
      </c>
      <c r="J1488" s="1" t="s">
        <v>2870</v>
      </c>
      <c r="K1488" t="s">
        <v>2871</v>
      </c>
      <c r="L1488" s="1" t="s">
        <v>2870</v>
      </c>
      <c r="M1488" s="1">
        <v>0</v>
      </c>
    </row>
    <row r="1489" spans="1:13" x14ac:dyDescent="0.35">
      <c r="A1489" s="1" t="s">
        <v>2872</v>
      </c>
      <c r="B1489" t="s">
        <v>2873</v>
      </c>
      <c r="C1489" s="1" t="s">
        <v>2872</v>
      </c>
      <c r="D1489" s="1">
        <v>0</v>
      </c>
      <c r="J1489" s="1" t="s">
        <v>2872</v>
      </c>
      <c r="K1489" t="s">
        <v>2873</v>
      </c>
      <c r="L1489" s="1" t="s">
        <v>2872</v>
      </c>
      <c r="M1489" s="1">
        <v>0</v>
      </c>
    </row>
    <row r="1490" spans="1:13" x14ac:dyDescent="0.35">
      <c r="A1490" s="1" t="s">
        <v>2874</v>
      </c>
      <c r="B1490" t="s">
        <v>2875</v>
      </c>
      <c r="C1490" s="1" t="s">
        <v>2874</v>
      </c>
      <c r="D1490" s="1">
        <v>0</v>
      </c>
      <c r="J1490" s="1" t="s">
        <v>2874</v>
      </c>
      <c r="K1490" t="s">
        <v>2875</v>
      </c>
      <c r="L1490" s="1" t="s">
        <v>2874</v>
      </c>
      <c r="M1490" s="1">
        <v>0</v>
      </c>
    </row>
    <row r="1491" spans="1:13" x14ac:dyDescent="0.35">
      <c r="A1491" s="1" t="s">
        <v>2876</v>
      </c>
      <c r="B1491" t="s">
        <v>2877</v>
      </c>
      <c r="C1491" s="1" t="s">
        <v>2876</v>
      </c>
      <c r="D1491" s="1">
        <v>0</v>
      </c>
      <c r="J1491" s="1" t="s">
        <v>2876</v>
      </c>
      <c r="K1491" t="s">
        <v>2877</v>
      </c>
      <c r="L1491" s="1" t="s">
        <v>2876</v>
      </c>
      <c r="M1491" s="1">
        <v>0</v>
      </c>
    </row>
    <row r="1492" spans="1:13" x14ac:dyDescent="0.35">
      <c r="A1492" s="1" t="s">
        <v>2878</v>
      </c>
      <c r="B1492" t="s">
        <v>2879</v>
      </c>
      <c r="C1492" s="1" t="s">
        <v>2878</v>
      </c>
      <c r="D1492" s="1">
        <v>0</v>
      </c>
      <c r="J1492" s="1" t="s">
        <v>2878</v>
      </c>
      <c r="K1492" t="s">
        <v>2879</v>
      </c>
      <c r="L1492" s="1" t="s">
        <v>2878</v>
      </c>
      <c r="M1492" s="1">
        <v>0</v>
      </c>
    </row>
    <row r="1493" spans="1:13" x14ac:dyDescent="0.35">
      <c r="A1493" s="1" t="s">
        <v>2880</v>
      </c>
      <c r="B1493" t="s">
        <v>2881</v>
      </c>
      <c r="C1493" s="1" t="s">
        <v>2880</v>
      </c>
      <c r="D1493" s="1">
        <v>0</v>
      </c>
      <c r="J1493" s="1" t="s">
        <v>2880</v>
      </c>
      <c r="K1493" t="s">
        <v>2881</v>
      </c>
      <c r="L1493" s="1" t="s">
        <v>2880</v>
      </c>
      <c r="M1493" s="1">
        <v>0</v>
      </c>
    </row>
    <row r="1494" spans="1:13" x14ac:dyDescent="0.35">
      <c r="A1494" s="1" t="s">
        <v>2882</v>
      </c>
      <c r="B1494" t="s">
        <v>2883</v>
      </c>
      <c r="C1494" s="1" t="s">
        <v>2882</v>
      </c>
      <c r="D1494" s="1">
        <v>0</v>
      </c>
      <c r="J1494" s="1" t="s">
        <v>2882</v>
      </c>
      <c r="K1494" t="s">
        <v>2883</v>
      </c>
      <c r="L1494" s="1" t="s">
        <v>2882</v>
      </c>
      <c r="M1494" s="1">
        <v>0</v>
      </c>
    </row>
    <row r="1495" spans="1:13" x14ac:dyDescent="0.35">
      <c r="A1495" s="1" t="s">
        <v>2884</v>
      </c>
      <c r="B1495" t="s">
        <v>2885</v>
      </c>
      <c r="C1495" s="1" t="s">
        <v>2884</v>
      </c>
      <c r="D1495" s="1">
        <v>0</v>
      </c>
      <c r="J1495" s="1" t="s">
        <v>2884</v>
      </c>
      <c r="K1495" t="s">
        <v>2885</v>
      </c>
      <c r="L1495" s="1" t="s">
        <v>2884</v>
      </c>
      <c r="M1495" s="1">
        <v>0</v>
      </c>
    </row>
    <row r="1496" spans="1:13" x14ac:dyDescent="0.35">
      <c r="A1496" s="1" t="s">
        <v>2886</v>
      </c>
      <c r="B1496" t="s">
        <v>2887</v>
      </c>
      <c r="C1496" s="1" t="s">
        <v>2886</v>
      </c>
      <c r="D1496" s="1">
        <v>0</v>
      </c>
      <c r="J1496" s="1" t="s">
        <v>2886</v>
      </c>
      <c r="K1496" t="s">
        <v>2887</v>
      </c>
      <c r="L1496" s="1" t="s">
        <v>2886</v>
      </c>
      <c r="M1496" s="1">
        <v>0</v>
      </c>
    </row>
    <row r="1497" spans="1:13" x14ac:dyDescent="0.35">
      <c r="A1497" s="1" t="s">
        <v>2888</v>
      </c>
      <c r="B1497" t="s">
        <v>2889</v>
      </c>
      <c r="C1497" s="1" t="s">
        <v>2888</v>
      </c>
      <c r="D1497" s="1">
        <v>0</v>
      </c>
      <c r="J1497" s="1" t="s">
        <v>2888</v>
      </c>
      <c r="K1497" t="s">
        <v>2889</v>
      </c>
      <c r="L1497" s="1" t="s">
        <v>2888</v>
      </c>
      <c r="M1497" s="1">
        <v>0</v>
      </c>
    </row>
    <row r="1498" spans="1:13" x14ac:dyDescent="0.35">
      <c r="A1498" s="1" t="s">
        <v>2890</v>
      </c>
      <c r="B1498" t="s">
        <v>2891</v>
      </c>
      <c r="C1498" s="1" t="s">
        <v>2890</v>
      </c>
      <c r="D1498" s="1">
        <v>0</v>
      </c>
      <c r="J1498" s="1" t="s">
        <v>2890</v>
      </c>
      <c r="K1498" t="s">
        <v>2891</v>
      </c>
      <c r="L1498" s="1" t="s">
        <v>2890</v>
      </c>
      <c r="M1498" s="1">
        <v>0</v>
      </c>
    </row>
    <row r="1499" spans="1:13" x14ac:dyDescent="0.35">
      <c r="A1499" s="1" t="s">
        <v>2892</v>
      </c>
      <c r="B1499" t="s">
        <v>2893</v>
      </c>
      <c r="C1499" s="1" t="s">
        <v>2892</v>
      </c>
      <c r="D1499" s="1">
        <v>0</v>
      </c>
      <c r="J1499" s="1" t="s">
        <v>2892</v>
      </c>
      <c r="K1499" t="s">
        <v>2893</v>
      </c>
      <c r="L1499" s="1" t="s">
        <v>2892</v>
      </c>
      <c r="M1499" s="1">
        <v>0</v>
      </c>
    </row>
    <row r="1500" spans="1:13" x14ac:dyDescent="0.35">
      <c r="A1500" s="1" t="s">
        <v>2894</v>
      </c>
      <c r="B1500" t="s">
        <v>2895</v>
      </c>
      <c r="C1500" s="1" t="s">
        <v>2894</v>
      </c>
      <c r="D1500" s="1">
        <v>0</v>
      </c>
      <c r="J1500" s="1" t="s">
        <v>2894</v>
      </c>
      <c r="K1500" t="s">
        <v>2895</v>
      </c>
      <c r="L1500" s="1" t="s">
        <v>2894</v>
      </c>
      <c r="M1500" s="1">
        <v>0</v>
      </c>
    </row>
    <row r="1501" spans="1:13" x14ac:dyDescent="0.35">
      <c r="A1501" s="1" t="s">
        <v>2896</v>
      </c>
      <c r="B1501" t="s">
        <v>2897</v>
      </c>
      <c r="C1501" s="1" t="s">
        <v>2896</v>
      </c>
      <c r="D1501" s="1">
        <v>0</v>
      </c>
      <c r="J1501" s="1" t="s">
        <v>2896</v>
      </c>
      <c r="K1501" t="s">
        <v>2897</v>
      </c>
      <c r="L1501" s="1" t="s">
        <v>2896</v>
      </c>
      <c r="M1501" s="1">
        <v>0</v>
      </c>
    </row>
    <row r="1502" spans="1:13" x14ac:dyDescent="0.35">
      <c r="A1502" s="1" t="s">
        <v>2898</v>
      </c>
      <c r="B1502" t="s">
        <v>2899</v>
      </c>
      <c r="C1502" s="1" t="s">
        <v>2898</v>
      </c>
      <c r="D1502" s="1">
        <v>0</v>
      </c>
      <c r="J1502" s="1" t="s">
        <v>2898</v>
      </c>
      <c r="K1502" t="s">
        <v>2899</v>
      </c>
      <c r="L1502" s="1" t="s">
        <v>2898</v>
      </c>
      <c r="M1502" s="1">
        <v>0</v>
      </c>
    </row>
    <row r="1503" spans="1:13" x14ac:dyDescent="0.35">
      <c r="A1503" s="1" t="s">
        <v>2900</v>
      </c>
      <c r="B1503" t="s">
        <v>2901</v>
      </c>
      <c r="C1503" s="1" t="s">
        <v>2900</v>
      </c>
      <c r="D1503" s="1">
        <v>0</v>
      </c>
      <c r="J1503" s="1" t="s">
        <v>2900</v>
      </c>
      <c r="K1503" t="s">
        <v>2901</v>
      </c>
      <c r="L1503" s="1" t="s">
        <v>2900</v>
      </c>
      <c r="M1503" s="1">
        <v>0</v>
      </c>
    </row>
    <row r="1504" spans="1:13" x14ac:dyDescent="0.35">
      <c r="A1504" s="1" t="s">
        <v>2902</v>
      </c>
      <c r="B1504" t="s">
        <v>2903</v>
      </c>
      <c r="C1504" s="1" t="s">
        <v>2902</v>
      </c>
      <c r="D1504" s="1">
        <v>0</v>
      </c>
      <c r="J1504" s="1" t="s">
        <v>2902</v>
      </c>
      <c r="K1504" t="s">
        <v>2903</v>
      </c>
      <c r="L1504" s="1" t="s">
        <v>2902</v>
      </c>
      <c r="M1504" s="1">
        <v>0</v>
      </c>
    </row>
    <row r="1505" spans="1:13" x14ac:dyDescent="0.35">
      <c r="A1505" s="1" t="s">
        <v>2904</v>
      </c>
      <c r="B1505" t="s">
        <v>2905</v>
      </c>
      <c r="C1505" s="1" t="s">
        <v>2904</v>
      </c>
      <c r="D1505" s="1">
        <v>0</v>
      </c>
      <c r="J1505" s="1" t="s">
        <v>2904</v>
      </c>
      <c r="K1505" t="s">
        <v>2905</v>
      </c>
      <c r="L1505" s="1" t="s">
        <v>2904</v>
      </c>
      <c r="M1505" s="1">
        <v>0</v>
      </c>
    </row>
    <row r="1506" spans="1:13" x14ac:dyDescent="0.35">
      <c r="A1506" s="1" t="s">
        <v>2906</v>
      </c>
      <c r="B1506" t="s">
        <v>2907</v>
      </c>
      <c r="C1506" s="1" t="s">
        <v>2906</v>
      </c>
      <c r="D1506" s="1">
        <v>0</v>
      </c>
      <c r="J1506" s="1" t="s">
        <v>2906</v>
      </c>
      <c r="K1506" t="s">
        <v>2907</v>
      </c>
      <c r="L1506" s="1" t="s">
        <v>2906</v>
      </c>
      <c r="M1506" s="1">
        <v>0</v>
      </c>
    </row>
    <row r="1507" spans="1:13" x14ac:dyDescent="0.35">
      <c r="A1507" s="1" t="s">
        <v>2908</v>
      </c>
      <c r="B1507" t="s">
        <v>2909</v>
      </c>
      <c r="C1507" s="1" t="s">
        <v>2908</v>
      </c>
      <c r="D1507" s="1">
        <v>0</v>
      </c>
      <c r="J1507" s="1" t="s">
        <v>2908</v>
      </c>
      <c r="K1507" t="s">
        <v>2909</v>
      </c>
      <c r="L1507" s="1" t="s">
        <v>2908</v>
      </c>
      <c r="M1507" s="1">
        <v>0</v>
      </c>
    </row>
    <row r="1508" spans="1:13" x14ac:dyDescent="0.35">
      <c r="A1508" s="1" t="s">
        <v>2910</v>
      </c>
      <c r="B1508" t="s">
        <v>2911</v>
      </c>
      <c r="C1508" s="1" t="s">
        <v>2910</v>
      </c>
      <c r="D1508" s="1">
        <v>0</v>
      </c>
      <c r="J1508" s="1" t="s">
        <v>2910</v>
      </c>
      <c r="K1508" t="s">
        <v>2911</v>
      </c>
      <c r="L1508" s="1" t="s">
        <v>2910</v>
      </c>
      <c r="M1508" s="1">
        <v>0</v>
      </c>
    </row>
    <row r="1509" spans="1:13" x14ac:dyDescent="0.35">
      <c r="A1509" s="1" t="s">
        <v>2912</v>
      </c>
      <c r="B1509" t="s">
        <v>2913</v>
      </c>
      <c r="C1509" s="1" t="s">
        <v>2912</v>
      </c>
      <c r="D1509" s="1">
        <v>0</v>
      </c>
      <c r="J1509" s="1" t="s">
        <v>2912</v>
      </c>
      <c r="K1509" t="s">
        <v>2913</v>
      </c>
      <c r="L1509" s="1" t="s">
        <v>2912</v>
      </c>
      <c r="M1509" s="1">
        <v>0</v>
      </c>
    </row>
    <row r="1510" spans="1:13" x14ac:dyDescent="0.35">
      <c r="A1510" s="1" t="s">
        <v>2914</v>
      </c>
      <c r="B1510" t="s">
        <v>2915</v>
      </c>
      <c r="C1510" s="1" t="s">
        <v>2914</v>
      </c>
      <c r="D1510" s="1">
        <v>0</v>
      </c>
      <c r="J1510" s="1" t="s">
        <v>2914</v>
      </c>
      <c r="K1510" t="s">
        <v>2915</v>
      </c>
      <c r="L1510" s="1" t="s">
        <v>2914</v>
      </c>
      <c r="M1510" s="1">
        <v>0</v>
      </c>
    </row>
    <row r="1511" spans="1:13" x14ac:dyDescent="0.35">
      <c r="A1511" s="1" t="s">
        <v>2916</v>
      </c>
      <c r="B1511" t="s">
        <v>2917</v>
      </c>
      <c r="C1511" s="1" t="s">
        <v>2916</v>
      </c>
      <c r="D1511" s="1">
        <v>0</v>
      </c>
      <c r="J1511" s="1" t="s">
        <v>2916</v>
      </c>
      <c r="K1511" t="s">
        <v>2917</v>
      </c>
      <c r="L1511" s="1" t="s">
        <v>2916</v>
      </c>
      <c r="M1511" s="1">
        <v>0</v>
      </c>
    </row>
    <row r="1512" spans="1:13" x14ac:dyDescent="0.35">
      <c r="A1512" s="1" t="s">
        <v>2918</v>
      </c>
      <c r="B1512" t="s">
        <v>2919</v>
      </c>
      <c r="C1512" s="1" t="s">
        <v>2918</v>
      </c>
      <c r="D1512" s="1">
        <v>0</v>
      </c>
      <c r="J1512" s="1" t="s">
        <v>2918</v>
      </c>
      <c r="K1512" t="s">
        <v>2919</v>
      </c>
      <c r="L1512" s="1" t="s">
        <v>2918</v>
      </c>
      <c r="M1512" s="1">
        <v>0</v>
      </c>
    </row>
    <row r="1513" spans="1:13" x14ac:dyDescent="0.35">
      <c r="A1513" s="1" t="s">
        <v>2920</v>
      </c>
      <c r="B1513" t="s">
        <v>2921</v>
      </c>
      <c r="C1513" s="1" t="s">
        <v>2920</v>
      </c>
      <c r="D1513" s="1">
        <v>0</v>
      </c>
      <c r="J1513" s="1" t="s">
        <v>2920</v>
      </c>
      <c r="K1513" t="s">
        <v>2921</v>
      </c>
      <c r="L1513" s="1" t="s">
        <v>2920</v>
      </c>
      <c r="M1513" s="1">
        <v>0</v>
      </c>
    </row>
    <row r="1514" spans="1:13" x14ac:dyDescent="0.35">
      <c r="A1514" s="1" t="s">
        <v>2922</v>
      </c>
      <c r="B1514" t="s">
        <v>2923</v>
      </c>
      <c r="C1514" s="1" t="s">
        <v>2922</v>
      </c>
      <c r="D1514" s="1">
        <v>0</v>
      </c>
      <c r="J1514" s="1" t="s">
        <v>2922</v>
      </c>
      <c r="K1514" t="s">
        <v>2923</v>
      </c>
      <c r="L1514" s="1" t="s">
        <v>2922</v>
      </c>
      <c r="M1514" s="1">
        <v>0</v>
      </c>
    </row>
    <row r="1515" spans="1:13" x14ac:dyDescent="0.35">
      <c r="A1515" s="1" t="s">
        <v>2924</v>
      </c>
      <c r="B1515" t="s">
        <v>2925</v>
      </c>
      <c r="C1515" s="1" t="s">
        <v>2924</v>
      </c>
      <c r="D1515" s="1">
        <v>0</v>
      </c>
      <c r="J1515" s="1" t="s">
        <v>2924</v>
      </c>
      <c r="K1515" t="s">
        <v>2925</v>
      </c>
      <c r="L1515" s="1" t="s">
        <v>2924</v>
      </c>
      <c r="M1515" s="1">
        <v>0</v>
      </c>
    </row>
    <row r="1516" spans="1:13" x14ac:dyDescent="0.35">
      <c r="A1516" s="1" t="s">
        <v>2926</v>
      </c>
      <c r="B1516" t="s">
        <v>2927</v>
      </c>
      <c r="C1516" s="1" t="s">
        <v>2926</v>
      </c>
      <c r="D1516" s="1">
        <v>0</v>
      </c>
      <c r="J1516" s="1" t="s">
        <v>2926</v>
      </c>
      <c r="K1516" t="s">
        <v>2927</v>
      </c>
      <c r="L1516" s="1" t="s">
        <v>2926</v>
      </c>
      <c r="M1516" s="1">
        <v>0</v>
      </c>
    </row>
    <row r="1517" spans="1:13" x14ac:dyDescent="0.35">
      <c r="A1517" s="1" t="s">
        <v>2928</v>
      </c>
      <c r="B1517" t="s">
        <v>2929</v>
      </c>
      <c r="C1517" s="1" t="s">
        <v>2928</v>
      </c>
      <c r="D1517" s="1">
        <v>0</v>
      </c>
      <c r="J1517" s="1" t="s">
        <v>2928</v>
      </c>
      <c r="K1517" t="s">
        <v>2929</v>
      </c>
      <c r="L1517" s="1" t="s">
        <v>2928</v>
      </c>
      <c r="M1517" s="1">
        <v>0</v>
      </c>
    </row>
    <row r="1518" spans="1:13" x14ac:dyDescent="0.35">
      <c r="A1518" s="1" t="s">
        <v>2930</v>
      </c>
      <c r="B1518" t="s">
        <v>2931</v>
      </c>
      <c r="C1518" s="1" t="s">
        <v>2930</v>
      </c>
      <c r="D1518" s="1">
        <v>0</v>
      </c>
      <c r="J1518" s="1" t="s">
        <v>2930</v>
      </c>
      <c r="K1518" t="s">
        <v>2931</v>
      </c>
      <c r="L1518" s="1" t="s">
        <v>2930</v>
      </c>
      <c r="M1518" s="1">
        <v>0</v>
      </c>
    </row>
    <row r="1519" spans="1:13" x14ac:dyDescent="0.35">
      <c r="A1519" s="1" t="s">
        <v>2932</v>
      </c>
      <c r="B1519" t="s">
        <v>2933</v>
      </c>
      <c r="C1519" s="1" t="s">
        <v>2932</v>
      </c>
      <c r="D1519" s="1">
        <v>0</v>
      </c>
      <c r="J1519" s="1" t="s">
        <v>2932</v>
      </c>
      <c r="K1519" t="s">
        <v>2933</v>
      </c>
      <c r="L1519" s="1" t="s">
        <v>2932</v>
      </c>
      <c r="M1519" s="1">
        <v>0</v>
      </c>
    </row>
    <row r="1520" spans="1:13" x14ac:dyDescent="0.35">
      <c r="A1520" s="1" t="s">
        <v>2934</v>
      </c>
      <c r="B1520" t="s">
        <v>2935</v>
      </c>
      <c r="C1520" s="1" t="s">
        <v>2934</v>
      </c>
      <c r="D1520" s="1">
        <v>0</v>
      </c>
      <c r="J1520" s="1" t="s">
        <v>2934</v>
      </c>
      <c r="K1520" t="s">
        <v>2935</v>
      </c>
      <c r="L1520" s="1" t="s">
        <v>2934</v>
      </c>
      <c r="M1520" s="1">
        <v>0</v>
      </c>
    </row>
    <row r="1521" spans="1:13" x14ac:dyDescent="0.35">
      <c r="A1521" s="1" t="s">
        <v>2936</v>
      </c>
      <c r="B1521" t="s">
        <v>2937</v>
      </c>
      <c r="C1521" s="1" t="s">
        <v>2936</v>
      </c>
      <c r="D1521" s="1">
        <v>0</v>
      </c>
      <c r="J1521" s="1" t="s">
        <v>2936</v>
      </c>
      <c r="K1521" t="s">
        <v>2937</v>
      </c>
      <c r="L1521" s="1" t="s">
        <v>2936</v>
      </c>
      <c r="M1521" s="1">
        <v>0</v>
      </c>
    </row>
    <row r="1522" spans="1:13" x14ac:dyDescent="0.35">
      <c r="A1522" s="1" t="s">
        <v>2938</v>
      </c>
      <c r="B1522" t="s">
        <v>2939</v>
      </c>
      <c r="C1522" s="1" t="s">
        <v>2938</v>
      </c>
      <c r="D1522" s="1">
        <v>0</v>
      </c>
      <c r="J1522" s="1" t="s">
        <v>2938</v>
      </c>
      <c r="K1522" t="s">
        <v>2939</v>
      </c>
      <c r="L1522" s="1" t="s">
        <v>2938</v>
      </c>
      <c r="M1522" s="1">
        <v>0</v>
      </c>
    </row>
    <row r="1523" spans="1:13" x14ac:dyDescent="0.35">
      <c r="A1523" s="1" t="s">
        <v>2940</v>
      </c>
      <c r="B1523" t="s">
        <v>2941</v>
      </c>
      <c r="C1523" s="1" t="s">
        <v>2940</v>
      </c>
      <c r="D1523" s="1">
        <v>0</v>
      </c>
      <c r="J1523" s="1" t="s">
        <v>2940</v>
      </c>
      <c r="K1523" t="s">
        <v>2941</v>
      </c>
      <c r="L1523" s="1" t="s">
        <v>2940</v>
      </c>
      <c r="M1523" s="1">
        <v>0</v>
      </c>
    </row>
    <row r="1524" spans="1:13" x14ac:dyDescent="0.35">
      <c r="A1524" s="1" t="s">
        <v>2942</v>
      </c>
      <c r="B1524" t="s">
        <v>2943</v>
      </c>
      <c r="C1524" s="1" t="s">
        <v>2942</v>
      </c>
      <c r="D1524" s="1">
        <v>0</v>
      </c>
      <c r="J1524" s="1" t="s">
        <v>2942</v>
      </c>
      <c r="K1524" t="s">
        <v>2943</v>
      </c>
      <c r="L1524" s="1" t="s">
        <v>2942</v>
      </c>
      <c r="M1524" s="1">
        <v>0</v>
      </c>
    </row>
    <row r="1525" spans="1:13" x14ac:dyDescent="0.35">
      <c r="A1525" s="1" t="s">
        <v>2944</v>
      </c>
      <c r="B1525" t="s">
        <v>2945</v>
      </c>
      <c r="C1525" s="1" t="s">
        <v>2944</v>
      </c>
      <c r="D1525" s="1">
        <v>0</v>
      </c>
      <c r="J1525" s="1" t="s">
        <v>2944</v>
      </c>
      <c r="K1525" t="s">
        <v>2945</v>
      </c>
      <c r="L1525" s="1" t="s">
        <v>2944</v>
      </c>
      <c r="M1525" s="1">
        <v>0</v>
      </c>
    </row>
    <row r="1526" spans="1:13" x14ac:dyDescent="0.35">
      <c r="A1526" s="1" t="s">
        <v>2946</v>
      </c>
      <c r="B1526" t="s">
        <v>2947</v>
      </c>
      <c r="C1526" s="1" t="s">
        <v>2946</v>
      </c>
      <c r="D1526" s="1">
        <v>0</v>
      </c>
      <c r="J1526" s="1" t="s">
        <v>2946</v>
      </c>
      <c r="K1526" t="s">
        <v>2947</v>
      </c>
      <c r="L1526" s="1" t="s">
        <v>2946</v>
      </c>
      <c r="M1526" s="1">
        <v>0</v>
      </c>
    </row>
    <row r="1527" spans="1:13" x14ac:dyDescent="0.35">
      <c r="A1527" s="1" t="s">
        <v>2948</v>
      </c>
      <c r="B1527" t="s">
        <v>2949</v>
      </c>
      <c r="C1527" s="1" t="s">
        <v>2948</v>
      </c>
      <c r="D1527" s="1">
        <v>0</v>
      </c>
      <c r="J1527" s="1" t="s">
        <v>2948</v>
      </c>
      <c r="K1527" t="s">
        <v>2949</v>
      </c>
      <c r="L1527" s="1" t="s">
        <v>2948</v>
      </c>
      <c r="M1527" s="1">
        <v>0</v>
      </c>
    </row>
    <row r="1528" spans="1:13" x14ac:dyDescent="0.35">
      <c r="A1528" s="1" t="s">
        <v>2950</v>
      </c>
      <c r="B1528" t="s">
        <v>2951</v>
      </c>
      <c r="C1528" s="1" t="s">
        <v>2950</v>
      </c>
      <c r="D1528" s="1">
        <v>0</v>
      </c>
      <c r="J1528" s="1" t="s">
        <v>2950</v>
      </c>
      <c r="K1528" t="s">
        <v>2951</v>
      </c>
      <c r="L1528" s="1" t="s">
        <v>2950</v>
      </c>
      <c r="M1528" s="1">
        <v>0</v>
      </c>
    </row>
    <row r="1529" spans="1:13" x14ac:dyDescent="0.35">
      <c r="A1529" s="1" t="s">
        <v>2952</v>
      </c>
      <c r="B1529" t="s">
        <v>2953</v>
      </c>
      <c r="C1529" s="1" t="s">
        <v>2952</v>
      </c>
      <c r="D1529" s="1">
        <v>0</v>
      </c>
      <c r="J1529" s="1" t="s">
        <v>2952</v>
      </c>
      <c r="K1529" t="s">
        <v>2953</v>
      </c>
      <c r="L1529" s="1" t="s">
        <v>2952</v>
      </c>
      <c r="M1529" s="1">
        <v>0</v>
      </c>
    </row>
    <row r="1530" spans="1:13" x14ac:dyDescent="0.35">
      <c r="A1530" s="1" t="s">
        <v>2954</v>
      </c>
      <c r="B1530" t="s">
        <v>2955</v>
      </c>
      <c r="C1530" s="1" t="s">
        <v>2954</v>
      </c>
      <c r="D1530" s="1">
        <v>0</v>
      </c>
      <c r="J1530" s="1" t="s">
        <v>2954</v>
      </c>
      <c r="K1530" t="s">
        <v>2955</v>
      </c>
      <c r="L1530" s="1" t="s">
        <v>2954</v>
      </c>
      <c r="M1530" s="1">
        <v>0</v>
      </c>
    </row>
    <row r="1531" spans="1:13" x14ac:dyDescent="0.35">
      <c r="A1531" s="1" t="s">
        <v>2956</v>
      </c>
      <c r="B1531" t="s">
        <v>2957</v>
      </c>
      <c r="C1531" s="1" t="s">
        <v>2956</v>
      </c>
      <c r="D1531" s="1">
        <v>0</v>
      </c>
      <c r="J1531" s="1" t="s">
        <v>2956</v>
      </c>
      <c r="K1531" t="s">
        <v>2957</v>
      </c>
      <c r="L1531" s="1" t="s">
        <v>2956</v>
      </c>
      <c r="M1531" s="1">
        <v>0</v>
      </c>
    </row>
    <row r="1532" spans="1:13" x14ac:dyDescent="0.35">
      <c r="A1532" s="1" t="s">
        <v>2958</v>
      </c>
      <c r="B1532" t="s">
        <v>2959</v>
      </c>
      <c r="C1532" s="1" t="s">
        <v>2958</v>
      </c>
      <c r="D1532" s="1">
        <v>0</v>
      </c>
      <c r="J1532" s="1" t="s">
        <v>2958</v>
      </c>
      <c r="K1532" t="s">
        <v>2959</v>
      </c>
      <c r="L1532" s="1" t="s">
        <v>2958</v>
      </c>
      <c r="M1532" s="1">
        <v>0</v>
      </c>
    </row>
    <row r="1533" spans="1:13" x14ac:dyDescent="0.35">
      <c r="A1533" s="1" t="s">
        <v>2960</v>
      </c>
      <c r="B1533" t="s">
        <v>2961</v>
      </c>
      <c r="C1533" s="1" t="s">
        <v>2960</v>
      </c>
      <c r="D1533" s="1">
        <v>0</v>
      </c>
      <c r="J1533" s="1" t="s">
        <v>2960</v>
      </c>
      <c r="K1533" t="s">
        <v>2961</v>
      </c>
      <c r="L1533" s="1" t="s">
        <v>2960</v>
      </c>
      <c r="M1533" s="1">
        <v>0</v>
      </c>
    </row>
    <row r="1534" spans="1:13" x14ac:dyDescent="0.35">
      <c r="A1534" s="1" t="s">
        <v>2962</v>
      </c>
      <c r="B1534" t="s">
        <v>2963</v>
      </c>
      <c r="C1534" s="1" t="s">
        <v>2962</v>
      </c>
      <c r="D1534" s="1">
        <v>0</v>
      </c>
      <c r="J1534" s="1" t="s">
        <v>2962</v>
      </c>
      <c r="K1534" t="s">
        <v>2963</v>
      </c>
      <c r="L1534" s="1" t="s">
        <v>2962</v>
      </c>
      <c r="M1534" s="1">
        <v>0</v>
      </c>
    </row>
    <row r="1535" spans="1:13" x14ac:dyDescent="0.35">
      <c r="A1535" s="1" t="s">
        <v>2964</v>
      </c>
      <c r="B1535" t="s">
        <v>2965</v>
      </c>
      <c r="C1535" s="1" t="s">
        <v>2964</v>
      </c>
      <c r="D1535" s="1">
        <v>0</v>
      </c>
      <c r="J1535" s="1" t="s">
        <v>2964</v>
      </c>
      <c r="K1535" t="s">
        <v>2965</v>
      </c>
      <c r="L1535" s="1" t="s">
        <v>2964</v>
      </c>
      <c r="M1535" s="1">
        <v>0</v>
      </c>
    </row>
    <row r="1536" spans="1:13" x14ac:dyDescent="0.35">
      <c r="A1536" s="1" t="s">
        <v>2966</v>
      </c>
      <c r="B1536" t="s">
        <v>2967</v>
      </c>
      <c r="C1536" s="1" t="s">
        <v>2966</v>
      </c>
      <c r="D1536" s="1">
        <v>0</v>
      </c>
      <c r="J1536" s="1" t="s">
        <v>2966</v>
      </c>
      <c r="K1536" t="s">
        <v>2967</v>
      </c>
      <c r="L1536" s="1" t="s">
        <v>2966</v>
      </c>
      <c r="M1536" s="1">
        <v>0</v>
      </c>
    </row>
    <row r="1537" spans="1:13" x14ac:dyDescent="0.35">
      <c r="A1537" s="1" t="s">
        <v>2968</v>
      </c>
      <c r="B1537" t="s">
        <v>2969</v>
      </c>
      <c r="C1537" s="1" t="s">
        <v>2968</v>
      </c>
      <c r="D1537" s="1">
        <v>0</v>
      </c>
      <c r="J1537" s="1" t="s">
        <v>2968</v>
      </c>
      <c r="K1537" t="s">
        <v>2969</v>
      </c>
      <c r="L1537" s="1" t="s">
        <v>2968</v>
      </c>
      <c r="M1537" s="1">
        <v>0</v>
      </c>
    </row>
    <row r="1538" spans="1:13" x14ac:dyDescent="0.35">
      <c r="A1538" s="1" t="s">
        <v>2970</v>
      </c>
      <c r="B1538" t="s">
        <v>2971</v>
      </c>
      <c r="C1538" s="1" t="s">
        <v>2970</v>
      </c>
      <c r="D1538" s="1">
        <v>0</v>
      </c>
      <c r="J1538" s="1" t="s">
        <v>2970</v>
      </c>
      <c r="K1538" t="s">
        <v>2971</v>
      </c>
      <c r="L1538" s="1" t="s">
        <v>2970</v>
      </c>
      <c r="M1538" s="1">
        <v>0</v>
      </c>
    </row>
    <row r="1539" spans="1:13" x14ac:dyDescent="0.35">
      <c r="A1539" s="1" t="s">
        <v>2972</v>
      </c>
      <c r="B1539" t="s">
        <v>2973</v>
      </c>
      <c r="C1539" s="1" t="s">
        <v>2972</v>
      </c>
      <c r="D1539" s="1">
        <v>0</v>
      </c>
      <c r="J1539" s="1" t="s">
        <v>2972</v>
      </c>
      <c r="K1539" t="s">
        <v>2973</v>
      </c>
      <c r="L1539" s="1" t="s">
        <v>2972</v>
      </c>
      <c r="M1539" s="1">
        <v>0</v>
      </c>
    </row>
    <row r="1540" spans="1:13" x14ac:dyDescent="0.35">
      <c r="A1540" s="1" t="s">
        <v>2974</v>
      </c>
      <c r="B1540" t="s">
        <v>2975</v>
      </c>
      <c r="C1540" s="1" t="s">
        <v>2974</v>
      </c>
      <c r="D1540" s="1">
        <v>0</v>
      </c>
      <c r="J1540" s="1" t="s">
        <v>2974</v>
      </c>
      <c r="K1540" t="s">
        <v>2975</v>
      </c>
      <c r="L1540" s="1" t="s">
        <v>2974</v>
      </c>
      <c r="M1540" s="1">
        <v>0</v>
      </c>
    </row>
    <row r="1541" spans="1:13" x14ac:dyDescent="0.35">
      <c r="A1541" s="1" t="s">
        <v>2976</v>
      </c>
      <c r="B1541" t="s">
        <v>2977</v>
      </c>
      <c r="C1541" s="1" t="s">
        <v>2976</v>
      </c>
      <c r="D1541" s="1">
        <v>0</v>
      </c>
      <c r="J1541" s="1" t="s">
        <v>2976</v>
      </c>
      <c r="K1541" t="s">
        <v>2977</v>
      </c>
      <c r="L1541" s="1" t="s">
        <v>2976</v>
      </c>
      <c r="M1541" s="1">
        <v>0</v>
      </c>
    </row>
    <row r="1542" spans="1:13" x14ac:dyDescent="0.35">
      <c r="A1542" s="1" t="s">
        <v>2978</v>
      </c>
      <c r="B1542" t="s">
        <v>2979</v>
      </c>
      <c r="C1542" s="1" t="s">
        <v>2978</v>
      </c>
      <c r="D1542" s="1">
        <v>0</v>
      </c>
      <c r="J1542" s="1" t="s">
        <v>2978</v>
      </c>
      <c r="K1542" t="s">
        <v>2979</v>
      </c>
      <c r="L1542" s="1" t="s">
        <v>2978</v>
      </c>
      <c r="M1542" s="1">
        <v>0</v>
      </c>
    </row>
    <row r="1543" spans="1:13" x14ac:dyDescent="0.35">
      <c r="A1543" s="1" t="s">
        <v>2980</v>
      </c>
      <c r="B1543" t="s">
        <v>2981</v>
      </c>
      <c r="C1543" s="1" t="s">
        <v>2980</v>
      </c>
      <c r="D1543" s="1">
        <v>0</v>
      </c>
      <c r="J1543" s="1" t="s">
        <v>2980</v>
      </c>
      <c r="K1543" t="s">
        <v>2981</v>
      </c>
      <c r="L1543" s="1" t="s">
        <v>2980</v>
      </c>
      <c r="M1543" s="1">
        <v>0</v>
      </c>
    </row>
    <row r="1544" spans="1:13" x14ac:dyDescent="0.35">
      <c r="A1544" s="1" t="s">
        <v>2982</v>
      </c>
      <c r="B1544" t="s">
        <v>2983</v>
      </c>
      <c r="C1544" s="1" t="s">
        <v>2982</v>
      </c>
      <c r="D1544" s="1">
        <v>0</v>
      </c>
      <c r="J1544" s="1" t="s">
        <v>2982</v>
      </c>
      <c r="K1544" t="s">
        <v>2983</v>
      </c>
      <c r="L1544" s="1" t="s">
        <v>2982</v>
      </c>
      <c r="M1544" s="1">
        <v>0</v>
      </c>
    </row>
    <row r="1545" spans="1:13" x14ac:dyDescent="0.35">
      <c r="A1545" s="1" t="s">
        <v>2984</v>
      </c>
      <c r="B1545" t="s">
        <v>2985</v>
      </c>
      <c r="C1545" s="1" t="s">
        <v>2984</v>
      </c>
      <c r="D1545" s="1">
        <v>0</v>
      </c>
      <c r="J1545" s="1" t="s">
        <v>2984</v>
      </c>
      <c r="K1545" t="s">
        <v>2985</v>
      </c>
      <c r="L1545" s="1" t="s">
        <v>2984</v>
      </c>
      <c r="M1545" s="1">
        <v>0</v>
      </c>
    </row>
    <row r="1546" spans="1:13" x14ac:dyDescent="0.35">
      <c r="A1546" s="1" t="s">
        <v>2986</v>
      </c>
      <c r="B1546" t="s">
        <v>2987</v>
      </c>
      <c r="C1546" s="1" t="s">
        <v>2986</v>
      </c>
      <c r="D1546" s="1">
        <v>0</v>
      </c>
      <c r="J1546" s="1" t="s">
        <v>2986</v>
      </c>
      <c r="K1546" t="s">
        <v>2987</v>
      </c>
      <c r="L1546" s="1" t="s">
        <v>2986</v>
      </c>
      <c r="M1546" s="1">
        <v>0</v>
      </c>
    </row>
    <row r="1547" spans="1:13" x14ac:dyDescent="0.35">
      <c r="A1547" s="1" t="s">
        <v>2988</v>
      </c>
      <c r="B1547" t="s">
        <v>2989</v>
      </c>
      <c r="C1547" s="1" t="s">
        <v>2988</v>
      </c>
      <c r="D1547" s="1">
        <v>0</v>
      </c>
      <c r="J1547" s="1" t="s">
        <v>2988</v>
      </c>
      <c r="K1547" t="s">
        <v>2989</v>
      </c>
      <c r="L1547" s="1" t="s">
        <v>2988</v>
      </c>
      <c r="M1547" s="1">
        <v>0</v>
      </c>
    </row>
    <row r="1548" spans="1:13" x14ac:dyDescent="0.35">
      <c r="A1548" s="1" t="s">
        <v>2990</v>
      </c>
      <c r="B1548" t="s">
        <v>2991</v>
      </c>
      <c r="C1548" s="1" t="s">
        <v>2990</v>
      </c>
      <c r="D1548" s="1">
        <v>0</v>
      </c>
      <c r="J1548" s="1" t="s">
        <v>2990</v>
      </c>
      <c r="K1548" t="s">
        <v>2991</v>
      </c>
      <c r="L1548" s="1" t="s">
        <v>2990</v>
      </c>
      <c r="M1548" s="1">
        <v>0</v>
      </c>
    </row>
    <row r="1549" spans="1:13" x14ac:dyDescent="0.35">
      <c r="A1549" s="1" t="s">
        <v>2992</v>
      </c>
      <c r="B1549" t="s">
        <v>2993</v>
      </c>
      <c r="C1549" s="1" t="s">
        <v>2992</v>
      </c>
      <c r="D1549" s="1">
        <v>0</v>
      </c>
      <c r="J1549" s="1" t="s">
        <v>2992</v>
      </c>
      <c r="K1549" t="s">
        <v>2993</v>
      </c>
      <c r="L1549" s="1" t="s">
        <v>2992</v>
      </c>
      <c r="M1549" s="1">
        <v>0</v>
      </c>
    </row>
    <row r="1550" spans="1:13" x14ac:dyDescent="0.35">
      <c r="A1550" s="1" t="s">
        <v>2994</v>
      </c>
      <c r="B1550" t="s">
        <v>2995</v>
      </c>
      <c r="C1550" s="1" t="s">
        <v>2994</v>
      </c>
      <c r="D1550" s="1">
        <v>0</v>
      </c>
      <c r="J1550" s="1" t="s">
        <v>2994</v>
      </c>
      <c r="K1550" t="s">
        <v>2995</v>
      </c>
      <c r="L1550" s="1" t="s">
        <v>2994</v>
      </c>
      <c r="M1550" s="1">
        <v>0</v>
      </c>
    </row>
    <row r="1551" spans="1:13" x14ac:dyDescent="0.35">
      <c r="A1551" s="1" t="s">
        <v>2996</v>
      </c>
      <c r="B1551" t="s">
        <v>2997</v>
      </c>
      <c r="C1551" s="1" t="s">
        <v>2996</v>
      </c>
      <c r="D1551" s="1">
        <v>0</v>
      </c>
      <c r="J1551" s="1" t="s">
        <v>2996</v>
      </c>
      <c r="K1551" t="s">
        <v>2997</v>
      </c>
      <c r="L1551" s="1" t="s">
        <v>2996</v>
      </c>
      <c r="M1551" s="1">
        <v>0</v>
      </c>
    </row>
    <row r="1552" spans="1:13" x14ac:dyDescent="0.35">
      <c r="A1552" s="1" t="s">
        <v>2998</v>
      </c>
      <c r="B1552" t="s">
        <v>2999</v>
      </c>
      <c r="C1552" s="1" t="s">
        <v>2998</v>
      </c>
      <c r="D1552" s="1">
        <v>0</v>
      </c>
      <c r="J1552" s="1" t="s">
        <v>2998</v>
      </c>
      <c r="K1552" t="s">
        <v>2999</v>
      </c>
      <c r="L1552" s="1" t="s">
        <v>2998</v>
      </c>
      <c r="M1552" s="1">
        <v>0</v>
      </c>
    </row>
    <row r="1553" spans="1:13" x14ac:dyDescent="0.35">
      <c r="A1553" s="1" t="s">
        <v>3000</v>
      </c>
      <c r="B1553" t="s">
        <v>3001</v>
      </c>
      <c r="C1553" s="1" t="s">
        <v>3000</v>
      </c>
      <c r="D1553" s="1">
        <v>0</v>
      </c>
      <c r="J1553" s="1" t="s">
        <v>3000</v>
      </c>
      <c r="K1553" t="s">
        <v>3001</v>
      </c>
      <c r="L1553" s="1" t="s">
        <v>3000</v>
      </c>
      <c r="M1553" s="1">
        <v>0</v>
      </c>
    </row>
    <row r="1554" spans="1:13" x14ac:dyDescent="0.35">
      <c r="A1554" s="1" t="s">
        <v>3002</v>
      </c>
      <c r="B1554" t="s">
        <v>3003</v>
      </c>
      <c r="C1554" s="1" t="s">
        <v>3002</v>
      </c>
      <c r="D1554" s="1">
        <v>0</v>
      </c>
      <c r="J1554" s="1" t="s">
        <v>3002</v>
      </c>
      <c r="K1554" t="s">
        <v>3003</v>
      </c>
      <c r="L1554" s="1" t="s">
        <v>3002</v>
      </c>
      <c r="M1554" s="1">
        <v>0</v>
      </c>
    </row>
    <row r="1555" spans="1:13" x14ac:dyDescent="0.35">
      <c r="A1555" s="1" t="s">
        <v>3004</v>
      </c>
      <c r="B1555" t="s">
        <v>3005</v>
      </c>
      <c r="C1555" s="1" t="s">
        <v>3004</v>
      </c>
      <c r="D1555" s="1">
        <v>0</v>
      </c>
      <c r="J1555" s="1" t="s">
        <v>3004</v>
      </c>
      <c r="K1555" t="s">
        <v>3005</v>
      </c>
      <c r="L1555" s="1" t="s">
        <v>3004</v>
      </c>
      <c r="M1555" s="1">
        <v>0</v>
      </c>
    </row>
    <row r="1556" spans="1:13" x14ac:dyDescent="0.35">
      <c r="A1556" s="1" t="s">
        <v>3006</v>
      </c>
      <c r="B1556" t="s">
        <v>3007</v>
      </c>
      <c r="C1556" s="1" t="s">
        <v>3006</v>
      </c>
      <c r="D1556" s="1">
        <v>0</v>
      </c>
      <c r="J1556" s="1" t="s">
        <v>3006</v>
      </c>
      <c r="K1556" t="s">
        <v>3007</v>
      </c>
      <c r="L1556" s="1" t="s">
        <v>3006</v>
      </c>
      <c r="M1556" s="1">
        <v>0</v>
      </c>
    </row>
    <row r="1557" spans="1:13" x14ac:dyDescent="0.35">
      <c r="A1557" s="1" t="s">
        <v>3008</v>
      </c>
      <c r="B1557" t="s">
        <v>3009</v>
      </c>
      <c r="C1557" s="1" t="s">
        <v>3008</v>
      </c>
      <c r="D1557" s="1">
        <v>0</v>
      </c>
      <c r="J1557" s="1" t="s">
        <v>3008</v>
      </c>
      <c r="K1557" t="s">
        <v>3009</v>
      </c>
      <c r="L1557" s="1" t="s">
        <v>3008</v>
      </c>
      <c r="M1557" s="1">
        <v>0</v>
      </c>
    </row>
    <row r="1558" spans="1:13" x14ac:dyDescent="0.35">
      <c r="A1558" s="1" t="s">
        <v>3010</v>
      </c>
      <c r="B1558" t="s">
        <v>3011</v>
      </c>
      <c r="C1558" s="1" t="s">
        <v>3010</v>
      </c>
      <c r="D1558" s="1">
        <v>0</v>
      </c>
      <c r="J1558" s="1" t="s">
        <v>3010</v>
      </c>
      <c r="K1558" t="s">
        <v>3011</v>
      </c>
      <c r="L1558" s="1" t="s">
        <v>3010</v>
      </c>
      <c r="M1558" s="1">
        <v>0</v>
      </c>
    </row>
    <row r="1559" spans="1:13" x14ac:dyDescent="0.35">
      <c r="A1559" s="1" t="s">
        <v>3012</v>
      </c>
      <c r="B1559" t="s">
        <v>3013</v>
      </c>
      <c r="C1559" s="1" t="s">
        <v>3012</v>
      </c>
      <c r="D1559" s="1">
        <v>0</v>
      </c>
      <c r="J1559" s="1" t="s">
        <v>3012</v>
      </c>
      <c r="K1559" t="s">
        <v>3013</v>
      </c>
      <c r="L1559" s="1" t="s">
        <v>3012</v>
      </c>
      <c r="M1559" s="1">
        <v>0</v>
      </c>
    </row>
    <row r="1560" spans="1:13" x14ac:dyDescent="0.35">
      <c r="A1560" s="1" t="s">
        <v>3014</v>
      </c>
      <c r="B1560" t="s">
        <v>3015</v>
      </c>
      <c r="C1560" s="1" t="s">
        <v>3014</v>
      </c>
      <c r="D1560" s="1">
        <v>0</v>
      </c>
      <c r="J1560" s="1" t="s">
        <v>3014</v>
      </c>
      <c r="K1560" t="s">
        <v>3015</v>
      </c>
      <c r="L1560" s="1" t="s">
        <v>3014</v>
      </c>
      <c r="M1560" s="1">
        <v>0</v>
      </c>
    </row>
    <row r="1561" spans="1:13" x14ac:dyDescent="0.35">
      <c r="A1561" s="1" t="s">
        <v>3016</v>
      </c>
      <c r="B1561" t="s">
        <v>3017</v>
      </c>
      <c r="C1561" s="1" t="s">
        <v>3016</v>
      </c>
      <c r="D1561" s="1">
        <v>0</v>
      </c>
      <c r="J1561" s="1" t="s">
        <v>3016</v>
      </c>
      <c r="K1561" t="s">
        <v>3017</v>
      </c>
      <c r="L1561" s="1" t="s">
        <v>3016</v>
      </c>
      <c r="M1561" s="1">
        <v>0</v>
      </c>
    </row>
    <row r="1562" spans="1:13" x14ac:dyDescent="0.35">
      <c r="A1562" s="1" t="s">
        <v>3018</v>
      </c>
      <c r="B1562" t="s">
        <v>3019</v>
      </c>
      <c r="C1562" s="1" t="s">
        <v>3018</v>
      </c>
      <c r="D1562" s="1">
        <v>0</v>
      </c>
      <c r="J1562" s="1" t="s">
        <v>3018</v>
      </c>
      <c r="K1562" t="s">
        <v>3019</v>
      </c>
      <c r="L1562" s="1" t="s">
        <v>3018</v>
      </c>
      <c r="M1562" s="1">
        <v>0</v>
      </c>
    </row>
    <row r="1563" spans="1:13" x14ac:dyDescent="0.35">
      <c r="A1563" s="1" t="s">
        <v>3020</v>
      </c>
      <c r="B1563" t="s">
        <v>3021</v>
      </c>
      <c r="C1563" s="1" t="s">
        <v>3020</v>
      </c>
      <c r="D1563" s="1">
        <v>0</v>
      </c>
      <c r="J1563" s="1" t="s">
        <v>3020</v>
      </c>
      <c r="K1563" t="s">
        <v>3021</v>
      </c>
      <c r="L1563" s="1" t="s">
        <v>3020</v>
      </c>
      <c r="M1563" s="1">
        <v>0</v>
      </c>
    </row>
    <row r="1564" spans="1:13" x14ac:dyDescent="0.35">
      <c r="A1564" s="1" t="s">
        <v>3022</v>
      </c>
      <c r="B1564" t="s">
        <v>3023</v>
      </c>
      <c r="C1564" s="1" t="s">
        <v>3022</v>
      </c>
      <c r="D1564" s="1">
        <v>0</v>
      </c>
      <c r="J1564" s="1" t="s">
        <v>3022</v>
      </c>
      <c r="K1564" t="s">
        <v>3023</v>
      </c>
      <c r="L1564" s="1" t="s">
        <v>3022</v>
      </c>
      <c r="M1564" s="1">
        <v>0</v>
      </c>
    </row>
    <row r="1565" spans="1:13" x14ac:dyDescent="0.35">
      <c r="A1565" s="1" t="s">
        <v>3024</v>
      </c>
      <c r="B1565" t="s">
        <v>3025</v>
      </c>
      <c r="C1565" s="1" t="s">
        <v>3024</v>
      </c>
      <c r="D1565" s="1">
        <v>0</v>
      </c>
      <c r="J1565" s="1" t="s">
        <v>3024</v>
      </c>
      <c r="K1565" t="s">
        <v>3025</v>
      </c>
      <c r="L1565" s="1" t="s">
        <v>3024</v>
      </c>
      <c r="M1565" s="1">
        <v>0</v>
      </c>
    </row>
    <row r="1566" spans="1:13" x14ac:dyDescent="0.35">
      <c r="A1566" s="1" t="s">
        <v>3026</v>
      </c>
      <c r="B1566" t="s">
        <v>3027</v>
      </c>
      <c r="C1566" s="1" t="s">
        <v>3026</v>
      </c>
      <c r="D1566" s="1">
        <v>0</v>
      </c>
      <c r="J1566" s="1" t="s">
        <v>3026</v>
      </c>
      <c r="K1566" t="s">
        <v>3027</v>
      </c>
      <c r="L1566" s="1" t="s">
        <v>3026</v>
      </c>
      <c r="M1566" s="1">
        <v>0</v>
      </c>
    </row>
    <row r="1567" spans="1:13" x14ac:dyDescent="0.35">
      <c r="A1567" s="1" t="s">
        <v>3028</v>
      </c>
      <c r="B1567" t="s">
        <v>3029</v>
      </c>
      <c r="C1567" s="1" t="s">
        <v>3028</v>
      </c>
      <c r="D1567" s="1">
        <v>0</v>
      </c>
      <c r="J1567" s="1" t="s">
        <v>3028</v>
      </c>
      <c r="K1567" t="s">
        <v>3029</v>
      </c>
      <c r="L1567" s="1" t="s">
        <v>3028</v>
      </c>
      <c r="M1567" s="1">
        <v>0</v>
      </c>
    </row>
    <row r="1568" spans="1:13" x14ac:dyDescent="0.35">
      <c r="A1568" s="1" t="s">
        <v>3030</v>
      </c>
      <c r="B1568" t="s">
        <v>3031</v>
      </c>
      <c r="C1568" s="1" t="s">
        <v>3030</v>
      </c>
      <c r="D1568" s="1">
        <v>0</v>
      </c>
      <c r="J1568" s="1" t="s">
        <v>3030</v>
      </c>
      <c r="K1568" t="s">
        <v>3031</v>
      </c>
      <c r="L1568" s="1" t="s">
        <v>3030</v>
      </c>
      <c r="M1568" s="1">
        <v>0</v>
      </c>
    </row>
    <row r="1569" spans="1:13" x14ac:dyDescent="0.35">
      <c r="A1569" s="1" t="s">
        <v>3032</v>
      </c>
      <c r="B1569" t="s">
        <v>3033</v>
      </c>
      <c r="C1569" s="1" t="s">
        <v>3032</v>
      </c>
      <c r="D1569" s="1">
        <v>0</v>
      </c>
      <c r="J1569" s="1" t="s">
        <v>3032</v>
      </c>
      <c r="K1569" t="s">
        <v>3033</v>
      </c>
      <c r="L1569" s="1" t="s">
        <v>3032</v>
      </c>
      <c r="M1569" s="1">
        <v>0</v>
      </c>
    </row>
    <row r="1570" spans="1:13" x14ac:dyDescent="0.35">
      <c r="A1570" s="1" t="s">
        <v>3034</v>
      </c>
      <c r="B1570" t="s">
        <v>3035</v>
      </c>
      <c r="C1570" s="1" t="s">
        <v>3034</v>
      </c>
      <c r="D1570" s="1">
        <v>0</v>
      </c>
      <c r="J1570" s="1" t="s">
        <v>3034</v>
      </c>
      <c r="K1570" t="s">
        <v>3035</v>
      </c>
      <c r="L1570" s="1" t="s">
        <v>3034</v>
      </c>
      <c r="M1570" s="1">
        <v>0</v>
      </c>
    </row>
    <row r="1571" spans="1:13" x14ac:dyDescent="0.35">
      <c r="A1571" s="1" t="s">
        <v>3036</v>
      </c>
      <c r="B1571" t="s">
        <v>3037</v>
      </c>
      <c r="C1571" s="1" t="s">
        <v>3036</v>
      </c>
      <c r="D1571" s="1">
        <v>0</v>
      </c>
      <c r="J1571" s="1" t="s">
        <v>3036</v>
      </c>
      <c r="K1571" t="s">
        <v>3037</v>
      </c>
      <c r="L1571" s="1" t="s">
        <v>3036</v>
      </c>
      <c r="M1571" s="1">
        <v>0</v>
      </c>
    </row>
    <row r="1572" spans="1:13" x14ac:dyDescent="0.35">
      <c r="A1572" s="1" t="s">
        <v>3038</v>
      </c>
      <c r="B1572" t="s">
        <v>3039</v>
      </c>
      <c r="C1572" s="1" t="s">
        <v>3038</v>
      </c>
      <c r="D1572" s="1">
        <v>0</v>
      </c>
      <c r="J1572" s="1" t="s">
        <v>3038</v>
      </c>
      <c r="K1572" t="s">
        <v>3039</v>
      </c>
      <c r="L1572" s="1" t="s">
        <v>3038</v>
      </c>
      <c r="M1572" s="1">
        <v>0</v>
      </c>
    </row>
    <row r="1573" spans="1:13" x14ac:dyDescent="0.35">
      <c r="A1573" s="1" t="s">
        <v>3040</v>
      </c>
      <c r="B1573" t="s">
        <v>3041</v>
      </c>
      <c r="C1573" s="1" t="s">
        <v>3040</v>
      </c>
      <c r="D1573" s="1">
        <v>0</v>
      </c>
      <c r="J1573" s="1" t="s">
        <v>3040</v>
      </c>
      <c r="K1573" t="s">
        <v>3041</v>
      </c>
      <c r="L1573" s="1" t="s">
        <v>3040</v>
      </c>
      <c r="M1573" s="1">
        <v>0</v>
      </c>
    </row>
    <row r="1574" spans="1:13" x14ac:dyDescent="0.35">
      <c r="A1574" s="1" t="s">
        <v>3042</v>
      </c>
      <c r="B1574" t="s">
        <v>3043</v>
      </c>
      <c r="C1574" s="1" t="s">
        <v>3042</v>
      </c>
      <c r="D1574" s="1">
        <v>0</v>
      </c>
      <c r="J1574" s="1" t="s">
        <v>3042</v>
      </c>
      <c r="K1574" t="s">
        <v>3043</v>
      </c>
      <c r="L1574" s="1" t="s">
        <v>3042</v>
      </c>
      <c r="M1574" s="1">
        <v>0</v>
      </c>
    </row>
    <row r="1575" spans="1:13" x14ac:dyDescent="0.35">
      <c r="A1575" s="1" t="s">
        <v>3044</v>
      </c>
      <c r="B1575" t="s">
        <v>3045</v>
      </c>
      <c r="C1575" s="1" t="s">
        <v>3044</v>
      </c>
      <c r="D1575" s="1">
        <v>0</v>
      </c>
      <c r="J1575" s="1" t="s">
        <v>3044</v>
      </c>
      <c r="K1575" t="s">
        <v>3045</v>
      </c>
      <c r="L1575" s="1" t="s">
        <v>3044</v>
      </c>
      <c r="M1575" s="1">
        <v>0</v>
      </c>
    </row>
    <row r="1576" spans="1:13" x14ac:dyDescent="0.35">
      <c r="A1576" s="1" t="s">
        <v>3046</v>
      </c>
      <c r="B1576" t="s">
        <v>3047</v>
      </c>
      <c r="C1576" s="1" t="s">
        <v>3046</v>
      </c>
      <c r="D1576" s="1">
        <v>0</v>
      </c>
      <c r="J1576" s="1" t="s">
        <v>3046</v>
      </c>
      <c r="K1576" t="s">
        <v>3047</v>
      </c>
      <c r="L1576" s="1" t="s">
        <v>3046</v>
      </c>
      <c r="M1576" s="1">
        <v>0</v>
      </c>
    </row>
    <row r="1577" spans="1:13" x14ac:dyDescent="0.35">
      <c r="A1577" s="1" t="s">
        <v>3048</v>
      </c>
      <c r="B1577" t="s">
        <v>3049</v>
      </c>
      <c r="C1577" s="1" t="s">
        <v>3048</v>
      </c>
      <c r="D1577" s="1">
        <v>0</v>
      </c>
      <c r="J1577" s="1" t="s">
        <v>3048</v>
      </c>
      <c r="K1577" t="s">
        <v>3049</v>
      </c>
      <c r="L1577" s="1" t="s">
        <v>3048</v>
      </c>
      <c r="M1577" s="1">
        <v>0</v>
      </c>
    </row>
    <row r="1578" spans="1:13" x14ac:dyDescent="0.35">
      <c r="A1578" s="1" t="s">
        <v>3050</v>
      </c>
      <c r="B1578" t="s">
        <v>3051</v>
      </c>
      <c r="C1578" s="1" t="s">
        <v>3050</v>
      </c>
      <c r="D1578" s="1">
        <v>0</v>
      </c>
      <c r="J1578" s="1" t="s">
        <v>3050</v>
      </c>
      <c r="K1578" t="s">
        <v>3051</v>
      </c>
      <c r="L1578" s="1" t="s">
        <v>3050</v>
      </c>
      <c r="M1578" s="1">
        <v>0</v>
      </c>
    </row>
    <row r="1579" spans="1:13" x14ac:dyDescent="0.35">
      <c r="A1579" s="1" t="s">
        <v>3052</v>
      </c>
      <c r="B1579" t="s">
        <v>3053</v>
      </c>
      <c r="C1579" s="1" t="s">
        <v>3052</v>
      </c>
      <c r="D1579" s="1">
        <v>0</v>
      </c>
      <c r="J1579" s="1" t="s">
        <v>3052</v>
      </c>
      <c r="K1579" t="s">
        <v>3053</v>
      </c>
      <c r="L1579" s="1" t="s">
        <v>3052</v>
      </c>
      <c r="M1579" s="1">
        <v>0</v>
      </c>
    </row>
    <row r="1580" spans="1:13" x14ac:dyDescent="0.35">
      <c r="A1580" s="1" t="s">
        <v>3054</v>
      </c>
      <c r="B1580" t="s">
        <v>3055</v>
      </c>
      <c r="C1580" s="1" t="s">
        <v>3054</v>
      </c>
      <c r="D1580" s="1">
        <v>0</v>
      </c>
      <c r="J1580" s="1" t="s">
        <v>3054</v>
      </c>
      <c r="K1580" t="s">
        <v>3055</v>
      </c>
      <c r="L1580" s="1" t="s">
        <v>3054</v>
      </c>
      <c r="M1580" s="1">
        <v>0</v>
      </c>
    </row>
    <row r="1581" spans="1:13" x14ac:dyDescent="0.35">
      <c r="A1581" s="1" t="s">
        <v>3056</v>
      </c>
      <c r="B1581" t="s">
        <v>3057</v>
      </c>
      <c r="C1581" s="1" t="s">
        <v>3056</v>
      </c>
      <c r="D1581" s="1">
        <v>0</v>
      </c>
      <c r="J1581" s="1" t="s">
        <v>3056</v>
      </c>
      <c r="K1581" t="s">
        <v>3057</v>
      </c>
      <c r="L1581" s="1" t="s">
        <v>3056</v>
      </c>
      <c r="M1581" s="1">
        <v>0</v>
      </c>
    </row>
    <row r="1582" spans="1:13" x14ac:dyDescent="0.35">
      <c r="A1582" s="1" t="s">
        <v>3058</v>
      </c>
      <c r="B1582" t="s">
        <v>3059</v>
      </c>
      <c r="C1582" s="1" t="s">
        <v>3058</v>
      </c>
      <c r="D1582" s="1">
        <v>0</v>
      </c>
      <c r="J1582" s="1" t="s">
        <v>3058</v>
      </c>
      <c r="K1582" t="s">
        <v>3059</v>
      </c>
      <c r="L1582" s="1" t="s">
        <v>3058</v>
      </c>
      <c r="M1582" s="1">
        <v>0</v>
      </c>
    </row>
    <row r="1583" spans="1:13" x14ac:dyDescent="0.35">
      <c r="A1583" s="1" t="s">
        <v>3060</v>
      </c>
      <c r="B1583" t="s">
        <v>3061</v>
      </c>
      <c r="C1583" s="1" t="s">
        <v>3060</v>
      </c>
      <c r="D1583" s="1">
        <v>0</v>
      </c>
      <c r="J1583" s="1" t="s">
        <v>3060</v>
      </c>
      <c r="K1583" t="s">
        <v>3061</v>
      </c>
      <c r="L1583" s="1" t="s">
        <v>3060</v>
      </c>
      <c r="M1583" s="1">
        <v>0</v>
      </c>
    </row>
    <row r="1584" spans="1:13" x14ac:dyDescent="0.35">
      <c r="A1584" s="1" t="s">
        <v>3062</v>
      </c>
      <c r="B1584" t="s">
        <v>3063</v>
      </c>
      <c r="C1584" s="1" t="s">
        <v>3062</v>
      </c>
      <c r="D1584" s="1">
        <v>0</v>
      </c>
      <c r="J1584" s="1" t="s">
        <v>3062</v>
      </c>
      <c r="K1584" t="s">
        <v>3063</v>
      </c>
      <c r="L1584" s="1" t="s">
        <v>3062</v>
      </c>
      <c r="M1584" s="1">
        <v>0</v>
      </c>
    </row>
    <row r="1585" spans="1:13" x14ac:dyDescent="0.35">
      <c r="A1585" s="1" t="s">
        <v>3064</v>
      </c>
      <c r="B1585" t="s">
        <v>3065</v>
      </c>
      <c r="C1585" s="1" t="s">
        <v>3064</v>
      </c>
      <c r="D1585" s="1">
        <v>0</v>
      </c>
      <c r="J1585" s="1" t="s">
        <v>3064</v>
      </c>
      <c r="K1585" t="s">
        <v>3065</v>
      </c>
      <c r="L1585" s="1" t="s">
        <v>3064</v>
      </c>
      <c r="M1585" s="1">
        <v>0</v>
      </c>
    </row>
    <row r="1586" spans="1:13" x14ac:dyDescent="0.35">
      <c r="A1586" s="1" t="s">
        <v>3066</v>
      </c>
      <c r="B1586" t="s">
        <v>3067</v>
      </c>
      <c r="C1586" s="1" t="s">
        <v>3066</v>
      </c>
      <c r="D1586" s="1">
        <v>0</v>
      </c>
      <c r="J1586" s="1" t="s">
        <v>3066</v>
      </c>
      <c r="K1586" t="s">
        <v>3067</v>
      </c>
      <c r="L1586" s="1" t="s">
        <v>3066</v>
      </c>
      <c r="M1586" s="1">
        <v>0</v>
      </c>
    </row>
    <row r="1587" spans="1:13" x14ac:dyDescent="0.35">
      <c r="A1587" s="1" t="s">
        <v>3068</v>
      </c>
      <c r="B1587" t="s">
        <v>3069</v>
      </c>
      <c r="C1587" s="1" t="s">
        <v>3068</v>
      </c>
      <c r="D1587" s="1">
        <v>0</v>
      </c>
      <c r="J1587" s="1" t="s">
        <v>3068</v>
      </c>
      <c r="K1587" t="s">
        <v>3069</v>
      </c>
      <c r="L1587" s="1" t="s">
        <v>3068</v>
      </c>
      <c r="M1587" s="1">
        <v>0</v>
      </c>
    </row>
    <row r="1588" spans="1:13" x14ac:dyDescent="0.35">
      <c r="A1588" s="1" t="s">
        <v>3070</v>
      </c>
      <c r="B1588" t="s">
        <v>3071</v>
      </c>
      <c r="C1588" s="1" t="s">
        <v>3070</v>
      </c>
      <c r="D1588" s="1">
        <v>0</v>
      </c>
      <c r="J1588" s="1" t="s">
        <v>3070</v>
      </c>
      <c r="K1588" t="s">
        <v>3071</v>
      </c>
      <c r="L1588" s="1" t="s">
        <v>3070</v>
      </c>
      <c r="M1588" s="1">
        <v>0</v>
      </c>
    </row>
    <row r="1589" spans="1:13" x14ac:dyDescent="0.35">
      <c r="A1589" s="1" t="s">
        <v>3072</v>
      </c>
      <c r="B1589" t="s">
        <v>3073</v>
      </c>
      <c r="C1589" s="1" t="s">
        <v>3072</v>
      </c>
      <c r="D1589" s="1">
        <v>0</v>
      </c>
      <c r="J1589" s="1" t="s">
        <v>3072</v>
      </c>
      <c r="K1589" t="s">
        <v>3073</v>
      </c>
      <c r="L1589" s="1" t="s">
        <v>3072</v>
      </c>
      <c r="M1589" s="1">
        <v>0</v>
      </c>
    </row>
    <row r="1590" spans="1:13" x14ac:dyDescent="0.35">
      <c r="A1590" s="1" t="s">
        <v>3074</v>
      </c>
      <c r="B1590" t="s">
        <v>3075</v>
      </c>
      <c r="C1590" s="1" t="s">
        <v>3074</v>
      </c>
      <c r="D1590" s="1">
        <v>0</v>
      </c>
      <c r="J1590" s="1" t="s">
        <v>3074</v>
      </c>
      <c r="K1590" t="s">
        <v>3075</v>
      </c>
      <c r="L1590" s="1" t="s">
        <v>3074</v>
      </c>
      <c r="M1590" s="1">
        <v>0</v>
      </c>
    </row>
    <row r="1591" spans="1:13" x14ac:dyDescent="0.35">
      <c r="A1591" s="1" t="s">
        <v>3076</v>
      </c>
      <c r="B1591" t="s">
        <v>3077</v>
      </c>
      <c r="C1591" s="1" t="s">
        <v>3076</v>
      </c>
      <c r="D1591" s="1">
        <v>0</v>
      </c>
      <c r="J1591" s="1" t="s">
        <v>3076</v>
      </c>
      <c r="K1591" t="s">
        <v>3077</v>
      </c>
      <c r="L1591" s="1" t="s">
        <v>3076</v>
      </c>
      <c r="M1591" s="1">
        <v>0</v>
      </c>
    </row>
    <row r="1592" spans="1:13" x14ac:dyDescent="0.35">
      <c r="A1592" s="1" t="s">
        <v>3078</v>
      </c>
      <c r="B1592" t="s">
        <v>3079</v>
      </c>
      <c r="C1592" s="1" t="s">
        <v>3078</v>
      </c>
      <c r="D1592" s="1">
        <v>0</v>
      </c>
      <c r="J1592" s="1" t="s">
        <v>3078</v>
      </c>
      <c r="K1592" t="s">
        <v>3079</v>
      </c>
      <c r="L1592" s="1" t="s">
        <v>3078</v>
      </c>
      <c r="M1592" s="1">
        <v>0</v>
      </c>
    </row>
    <row r="1593" spans="1:13" x14ac:dyDescent="0.35">
      <c r="A1593" s="1" t="s">
        <v>3080</v>
      </c>
      <c r="B1593" t="s">
        <v>3081</v>
      </c>
      <c r="C1593" s="1" t="s">
        <v>3080</v>
      </c>
      <c r="D1593" s="1">
        <v>0</v>
      </c>
      <c r="J1593" s="1" t="s">
        <v>3080</v>
      </c>
      <c r="K1593" t="s">
        <v>3081</v>
      </c>
      <c r="L1593" s="1" t="s">
        <v>3080</v>
      </c>
      <c r="M1593" s="1">
        <v>0</v>
      </c>
    </row>
    <row r="1594" spans="1:13" x14ac:dyDescent="0.35">
      <c r="A1594" s="1" t="s">
        <v>3082</v>
      </c>
      <c r="B1594" t="s">
        <v>3083</v>
      </c>
      <c r="C1594" s="1" t="s">
        <v>3082</v>
      </c>
      <c r="D1594" s="1">
        <v>0</v>
      </c>
      <c r="J1594" s="1" t="s">
        <v>3082</v>
      </c>
      <c r="K1594" t="s">
        <v>3083</v>
      </c>
      <c r="L1594" s="1" t="s">
        <v>3082</v>
      </c>
      <c r="M1594" s="1">
        <v>0</v>
      </c>
    </row>
    <row r="1595" spans="1:13" x14ac:dyDescent="0.35">
      <c r="A1595" s="1" t="s">
        <v>3084</v>
      </c>
      <c r="B1595" t="s">
        <v>3085</v>
      </c>
      <c r="C1595" s="1" t="s">
        <v>3084</v>
      </c>
      <c r="D1595" s="1">
        <v>0</v>
      </c>
      <c r="J1595" s="1" t="s">
        <v>3084</v>
      </c>
      <c r="K1595" t="s">
        <v>3085</v>
      </c>
      <c r="L1595" s="1" t="s">
        <v>3084</v>
      </c>
      <c r="M1595" s="1">
        <v>0</v>
      </c>
    </row>
    <row r="1596" spans="1:13" x14ac:dyDescent="0.35">
      <c r="A1596" s="1" t="s">
        <v>3086</v>
      </c>
      <c r="B1596" t="s">
        <v>3087</v>
      </c>
      <c r="C1596" s="1" t="s">
        <v>3086</v>
      </c>
      <c r="D1596" s="1">
        <v>0</v>
      </c>
      <c r="J1596" s="1" t="s">
        <v>3086</v>
      </c>
      <c r="K1596" t="s">
        <v>3087</v>
      </c>
      <c r="L1596" s="1" t="s">
        <v>3086</v>
      </c>
      <c r="M1596" s="1">
        <v>0</v>
      </c>
    </row>
    <row r="1597" spans="1:13" x14ac:dyDescent="0.35">
      <c r="A1597" s="1" t="s">
        <v>3088</v>
      </c>
      <c r="B1597" t="s">
        <v>3089</v>
      </c>
      <c r="C1597" s="1" t="s">
        <v>3088</v>
      </c>
      <c r="D1597" s="1">
        <v>0</v>
      </c>
      <c r="J1597" s="1" t="s">
        <v>3088</v>
      </c>
      <c r="K1597" t="s">
        <v>3089</v>
      </c>
      <c r="L1597" s="1" t="s">
        <v>3088</v>
      </c>
      <c r="M1597" s="1">
        <v>0</v>
      </c>
    </row>
    <row r="1598" spans="1:13" x14ac:dyDescent="0.35">
      <c r="A1598" s="1" t="s">
        <v>3090</v>
      </c>
      <c r="B1598" t="s">
        <v>3091</v>
      </c>
      <c r="C1598" s="1" t="s">
        <v>3090</v>
      </c>
      <c r="D1598" s="1">
        <v>0</v>
      </c>
      <c r="J1598" s="1" t="s">
        <v>3090</v>
      </c>
      <c r="K1598" t="s">
        <v>3091</v>
      </c>
      <c r="L1598" s="1" t="s">
        <v>3090</v>
      </c>
      <c r="M1598" s="1">
        <v>0</v>
      </c>
    </row>
    <row r="1599" spans="1:13" x14ac:dyDescent="0.35">
      <c r="A1599" s="1" t="s">
        <v>3092</v>
      </c>
      <c r="B1599" t="s">
        <v>3093</v>
      </c>
      <c r="C1599" s="1" t="s">
        <v>3092</v>
      </c>
      <c r="D1599" s="1">
        <v>0</v>
      </c>
      <c r="J1599" s="1" t="s">
        <v>3092</v>
      </c>
      <c r="K1599" t="s">
        <v>3093</v>
      </c>
      <c r="L1599" s="1" t="s">
        <v>3092</v>
      </c>
      <c r="M1599" s="1">
        <v>0</v>
      </c>
    </row>
    <row r="1600" spans="1:13" x14ac:dyDescent="0.35">
      <c r="A1600" s="1" t="s">
        <v>3094</v>
      </c>
      <c r="B1600" t="s">
        <v>3095</v>
      </c>
      <c r="C1600" s="1" t="s">
        <v>3094</v>
      </c>
      <c r="D1600" s="1">
        <v>0</v>
      </c>
      <c r="J1600" s="1" t="s">
        <v>3094</v>
      </c>
      <c r="K1600" t="s">
        <v>3095</v>
      </c>
      <c r="L1600" s="1" t="s">
        <v>3094</v>
      </c>
      <c r="M1600" s="1">
        <v>0</v>
      </c>
    </row>
    <row r="1601" spans="1:13" x14ac:dyDescent="0.35">
      <c r="A1601" s="1" t="s">
        <v>3096</v>
      </c>
      <c r="B1601" t="s">
        <v>3097</v>
      </c>
      <c r="C1601" s="1" t="s">
        <v>3096</v>
      </c>
      <c r="D1601" s="1">
        <v>0</v>
      </c>
      <c r="J1601" s="1" t="s">
        <v>3096</v>
      </c>
      <c r="K1601" t="s">
        <v>3097</v>
      </c>
      <c r="L1601" s="1" t="s">
        <v>3096</v>
      </c>
      <c r="M1601" s="1">
        <v>0</v>
      </c>
    </row>
    <row r="1602" spans="1:13" x14ac:dyDescent="0.35">
      <c r="A1602" s="1" t="s">
        <v>3098</v>
      </c>
      <c r="B1602" t="s">
        <v>3099</v>
      </c>
      <c r="C1602" s="1" t="s">
        <v>3098</v>
      </c>
      <c r="D1602" s="1">
        <v>0</v>
      </c>
      <c r="J1602" s="1" t="s">
        <v>3098</v>
      </c>
      <c r="K1602" t="s">
        <v>3099</v>
      </c>
      <c r="L1602" s="1" t="s">
        <v>3098</v>
      </c>
      <c r="M1602" s="1">
        <v>0</v>
      </c>
    </row>
    <row r="1603" spans="1:13" x14ac:dyDescent="0.35">
      <c r="A1603" s="1" t="s">
        <v>3100</v>
      </c>
      <c r="B1603" t="s">
        <v>3101</v>
      </c>
      <c r="C1603" s="1" t="s">
        <v>3100</v>
      </c>
      <c r="D1603" s="1">
        <v>0</v>
      </c>
      <c r="J1603" s="1" t="s">
        <v>3100</v>
      </c>
      <c r="K1603" t="s">
        <v>3101</v>
      </c>
      <c r="L1603" s="1" t="s">
        <v>3100</v>
      </c>
      <c r="M1603" s="1">
        <v>0</v>
      </c>
    </row>
    <row r="1604" spans="1:13" x14ac:dyDescent="0.35">
      <c r="A1604" s="1" t="s">
        <v>3102</v>
      </c>
      <c r="B1604" t="s">
        <v>3103</v>
      </c>
      <c r="C1604" s="1" t="s">
        <v>3102</v>
      </c>
      <c r="D1604" s="1">
        <v>0</v>
      </c>
      <c r="J1604" s="1" t="s">
        <v>3102</v>
      </c>
      <c r="K1604" t="s">
        <v>3103</v>
      </c>
      <c r="L1604" s="1" t="s">
        <v>3102</v>
      </c>
      <c r="M1604" s="1">
        <v>0</v>
      </c>
    </row>
    <row r="1605" spans="1:13" x14ac:dyDescent="0.35">
      <c r="A1605" s="1" t="s">
        <v>3104</v>
      </c>
      <c r="B1605" t="s">
        <v>3105</v>
      </c>
      <c r="C1605" s="1" t="s">
        <v>3104</v>
      </c>
      <c r="D1605" s="1">
        <v>0</v>
      </c>
      <c r="J1605" s="1" t="s">
        <v>3104</v>
      </c>
      <c r="K1605" t="s">
        <v>3105</v>
      </c>
      <c r="L1605" s="1" t="s">
        <v>3104</v>
      </c>
      <c r="M1605" s="1">
        <v>0</v>
      </c>
    </row>
    <row r="1606" spans="1:13" x14ac:dyDescent="0.35">
      <c r="A1606" s="1" t="s">
        <v>3106</v>
      </c>
      <c r="B1606" t="s">
        <v>3107</v>
      </c>
      <c r="C1606" s="1" t="s">
        <v>3106</v>
      </c>
      <c r="D1606" s="1">
        <v>0</v>
      </c>
      <c r="J1606" s="1" t="s">
        <v>3106</v>
      </c>
      <c r="K1606" t="s">
        <v>3107</v>
      </c>
      <c r="L1606" s="1" t="s">
        <v>3106</v>
      </c>
      <c r="M1606" s="1">
        <v>0</v>
      </c>
    </row>
    <row r="1607" spans="1:13" x14ac:dyDescent="0.35">
      <c r="A1607" s="1" t="s">
        <v>3108</v>
      </c>
      <c r="B1607" t="s">
        <v>3109</v>
      </c>
      <c r="C1607" s="1" t="s">
        <v>3108</v>
      </c>
      <c r="D1607" s="1">
        <v>0</v>
      </c>
      <c r="J1607" s="1" t="s">
        <v>3108</v>
      </c>
      <c r="K1607" t="s">
        <v>3109</v>
      </c>
      <c r="L1607" s="1" t="s">
        <v>3108</v>
      </c>
      <c r="M1607" s="1">
        <v>0</v>
      </c>
    </row>
    <row r="1608" spans="1:13" x14ac:dyDescent="0.35">
      <c r="A1608" s="1" t="s">
        <v>3110</v>
      </c>
      <c r="B1608" t="s">
        <v>3111</v>
      </c>
      <c r="C1608" s="1" t="s">
        <v>3110</v>
      </c>
      <c r="D1608" s="1">
        <v>0</v>
      </c>
      <c r="J1608" s="1" t="s">
        <v>3110</v>
      </c>
      <c r="K1608" t="s">
        <v>3111</v>
      </c>
      <c r="L1608" s="1" t="s">
        <v>3110</v>
      </c>
      <c r="M1608" s="1">
        <v>0</v>
      </c>
    </row>
    <row r="1609" spans="1:13" x14ac:dyDescent="0.35">
      <c r="A1609" s="1" t="s">
        <v>3112</v>
      </c>
      <c r="B1609" t="s">
        <v>3113</v>
      </c>
      <c r="C1609" s="1" t="s">
        <v>3112</v>
      </c>
      <c r="D1609" s="1">
        <v>0</v>
      </c>
      <c r="J1609" s="1" t="s">
        <v>3112</v>
      </c>
      <c r="K1609" t="s">
        <v>3113</v>
      </c>
      <c r="L1609" s="1" t="s">
        <v>3112</v>
      </c>
      <c r="M1609" s="1">
        <v>0</v>
      </c>
    </row>
    <row r="1610" spans="1:13" x14ac:dyDescent="0.35">
      <c r="A1610" s="1" t="s">
        <v>3114</v>
      </c>
      <c r="B1610" t="s">
        <v>3115</v>
      </c>
      <c r="C1610" s="1" t="s">
        <v>3114</v>
      </c>
      <c r="D1610" s="1">
        <v>0</v>
      </c>
      <c r="J1610" s="1" t="s">
        <v>3114</v>
      </c>
      <c r="K1610" t="s">
        <v>3115</v>
      </c>
      <c r="L1610" s="1" t="s">
        <v>3114</v>
      </c>
      <c r="M1610" s="1">
        <v>0</v>
      </c>
    </row>
    <row r="1611" spans="1:13" x14ac:dyDescent="0.35">
      <c r="A1611" s="1" t="s">
        <v>3116</v>
      </c>
      <c r="B1611" t="s">
        <v>3117</v>
      </c>
      <c r="C1611" s="1" t="s">
        <v>3116</v>
      </c>
      <c r="D1611" s="1">
        <v>0</v>
      </c>
      <c r="J1611" s="1" t="s">
        <v>3116</v>
      </c>
      <c r="K1611" t="s">
        <v>3117</v>
      </c>
      <c r="L1611" s="1" t="s">
        <v>3116</v>
      </c>
      <c r="M1611" s="1">
        <v>0</v>
      </c>
    </row>
    <row r="1612" spans="1:13" x14ac:dyDescent="0.35">
      <c r="A1612" s="1" t="s">
        <v>3118</v>
      </c>
      <c r="B1612" t="s">
        <v>3119</v>
      </c>
      <c r="C1612" s="1" t="s">
        <v>3118</v>
      </c>
      <c r="D1612" s="1">
        <v>0</v>
      </c>
      <c r="J1612" s="1" t="s">
        <v>3118</v>
      </c>
      <c r="K1612" t="s">
        <v>3119</v>
      </c>
      <c r="L1612" s="1" t="s">
        <v>3118</v>
      </c>
      <c r="M1612" s="1">
        <v>0</v>
      </c>
    </row>
    <row r="1613" spans="1:13" x14ac:dyDescent="0.35">
      <c r="A1613" s="1" t="s">
        <v>3120</v>
      </c>
      <c r="B1613" t="s">
        <v>3121</v>
      </c>
      <c r="C1613" s="1" t="s">
        <v>3120</v>
      </c>
      <c r="D1613" s="1">
        <v>0</v>
      </c>
      <c r="J1613" s="1" t="s">
        <v>3120</v>
      </c>
      <c r="K1613" t="s">
        <v>3121</v>
      </c>
      <c r="L1613" s="1" t="s">
        <v>3120</v>
      </c>
      <c r="M1613" s="1">
        <v>0</v>
      </c>
    </row>
    <row r="1614" spans="1:13" x14ac:dyDescent="0.35">
      <c r="A1614" s="1" t="s">
        <v>3122</v>
      </c>
      <c r="B1614" t="s">
        <v>3123</v>
      </c>
      <c r="C1614" s="1" t="s">
        <v>3122</v>
      </c>
      <c r="D1614" s="1">
        <v>0</v>
      </c>
      <c r="J1614" s="1" t="s">
        <v>3122</v>
      </c>
      <c r="K1614" t="s">
        <v>3123</v>
      </c>
      <c r="L1614" s="1" t="s">
        <v>3122</v>
      </c>
      <c r="M1614" s="1">
        <v>0</v>
      </c>
    </row>
    <row r="1615" spans="1:13" x14ac:dyDescent="0.35">
      <c r="A1615" s="1" t="s">
        <v>3124</v>
      </c>
      <c r="B1615" t="s">
        <v>3125</v>
      </c>
      <c r="C1615" s="1" t="s">
        <v>3124</v>
      </c>
      <c r="D1615" s="1">
        <v>0</v>
      </c>
      <c r="J1615" s="1" t="s">
        <v>3124</v>
      </c>
      <c r="K1615" t="s">
        <v>3125</v>
      </c>
      <c r="L1615" s="1" t="s">
        <v>3124</v>
      </c>
      <c r="M1615" s="1">
        <v>0</v>
      </c>
    </row>
    <row r="1616" spans="1:13" x14ac:dyDescent="0.35">
      <c r="A1616" s="1" t="s">
        <v>3126</v>
      </c>
      <c r="B1616" t="s">
        <v>3127</v>
      </c>
      <c r="C1616" s="1" t="s">
        <v>3126</v>
      </c>
      <c r="D1616" s="1">
        <v>0</v>
      </c>
      <c r="J1616" s="1" t="s">
        <v>3126</v>
      </c>
      <c r="K1616" t="s">
        <v>3127</v>
      </c>
      <c r="L1616" s="1" t="s">
        <v>3126</v>
      </c>
      <c r="M1616" s="1">
        <v>0</v>
      </c>
    </row>
    <row r="1617" spans="1:13" x14ac:dyDescent="0.35">
      <c r="A1617" s="1" t="s">
        <v>3128</v>
      </c>
      <c r="B1617" t="s">
        <v>3129</v>
      </c>
      <c r="C1617" s="1" t="s">
        <v>3128</v>
      </c>
      <c r="D1617" s="1">
        <v>0</v>
      </c>
      <c r="J1617" s="1" t="s">
        <v>3128</v>
      </c>
      <c r="K1617" t="s">
        <v>3129</v>
      </c>
      <c r="L1617" s="1" t="s">
        <v>3128</v>
      </c>
      <c r="M1617" s="1">
        <v>0</v>
      </c>
    </row>
    <row r="1618" spans="1:13" x14ac:dyDescent="0.35">
      <c r="A1618" s="1" t="s">
        <v>3130</v>
      </c>
      <c r="B1618" t="s">
        <v>3131</v>
      </c>
      <c r="C1618" s="1" t="s">
        <v>3130</v>
      </c>
      <c r="D1618" s="1">
        <v>0</v>
      </c>
      <c r="J1618" s="1" t="s">
        <v>3130</v>
      </c>
      <c r="K1618" t="s">
        <v>3131</v>
      </c>
      <c r="L1618" s="1" t="s">
        <v>3130</v>
      </c>
      <c r="M1618" s="1">
        <v>0</v>
      </c>
    </row>
    <row r="1619" spans="1:13" x14ac:dyDescent="0.35">
      <c r="A1619" s="1" t="s">
        <v>3132</v>
      </c>
      <c r="B1619" t="s">
        <v>3133</v>
      </c>
      <c r="C1619" s="1" t="s">
        <v>3132</v>
      </c>
      <c r="D1619" s="1">
        <v>0</v>
      </c>
      <c r="J1619" s="1" t="s">
        <v>3132</v>
      </c>
      <c r="K1619" t="s">
        <v>3133</v>
      </c>
      <c r="L1619" s="1" t="s">
        <v>3132</v>
      </c>
      <c r="M1619" s="1">
        <v>0</v>
      </c>
    </row>
    <row r="1620" spans="1:13" x14ac:dyDescent="0.35">
      <c r="A1620" s="1" t="s">
        <v>3134</v>
      </c>
      <c r="B1620" t="s">
        <v>3135</v>
      </c>
      <c r="C1620" s="1" t="s">
        <v>3134</v>
      </c>
      <c r="D1620" s="1">
        <v>0</v>
      </c>
      <c r="J1620" s="1" t="s">
        <v>3134</v>
      </c>
      <c r="K1620" t="s">
        <v>3135</v>
      </c>
      <c r="L1620" s="1" t="s">
        <v>3134</v>
      </c>
      <c r="M1620" s="1">
        <v>0</v>
      </c>
    </row>
    <row r="1621" spans="1:13" x14ac:dyDescent="0.35">
      <c r="A1621" s="1" t="s">
        <v>3136</v>
      </c>
      <c r="B1621" t="s">
        <v>3137</v>
      </c>
      <c r="C1621" s="1" t="s">
        <v>3136</v>
      </c>
      <c r="D1621" s="1">
        <v>0</v>
      </c>
      <c r="J1621" s="1" t="s">
        <v>3136</v>
      </c>
      <c r="K1621" t="s">
        <v>3137</v>
      </c>
      <c r="L1621" s="1" t="s">
        <v>3136</v>
      </c>
      <c r="M1621" s="1">
        <v>0</v>
      </c>
    </row>
    <row r="1622" spans="1:13" x14ac:dyDescent="0.35">
      <c r="A1622" s="1" t="s">
        <v>3138</v>
      </c>
      <c r="B1622" t="s">
        <v>3139</v>
      </c>
      <c r="C1622" s="1" t="s">
        <v>3138</v>
      </c>
      <c r="D1622" s="1">
        <v>0</v>
      </c>
      <c r="J1622" s="1" t="s">
        <v>3138</v>
      </c>
      <c r="K1622" t="s">
        <v>3139</v>
      </c>
      <c r="L1622" s="1" t="s">
        <v>3138</v>
      </c>
      <c r="M1622" s="1">
        <v>0</v>
      </c>
    </row>
    <row r="1623" spans="1:13" x14ac:dyDescent="0.35">
      <c r="A1623" s="1" t="s">
        <v>3140</v>
      </c>
      <c r="B1623" t="s">
        <v>3141</v>
      </c>
      <c r="C1623" s="1" t="s">
        <v>3140</v>
      </c>
      <c r="D1623" s="1">
        <v>0</v>
      </c>
      <c r="J1623" s="1" t="s">
        <v>3140</v>
      </c>
      <c r="K1623" t="s">
        <v>3141</v>
      </c>
      <c r="L1623" s="1" t="s">
        <v>3140</v>
      </c>
      <c r="M1623" s="1">
        <v>0</v>
      </c>
    </row>
    <row r="1624" spans="1:13" x14ac:dyDescent="0.35">
      <c r="A1624" s="1" t="s">
        <v>3142</v>
      </c>
      <c r="B1624" t="s">
        <v>3143</v>
      </c>
      <c r="C1624" s="1" t="s">
        <v>3142</v>
      </c>
      <c r="D1624" s="1">
        <v>0</v>
      </c>
      <c r="J1624" s="1" t="s">
        <v>3142</v>
      </c>
      <c r="K1624" t="s">
        <v>3143</v>
      </c>
      <c r="L1624" s="1" t="s">
        <v>3142</v>
      </c>
      <c r="M1624" s="1">
        <v>0</v>
      </c>
    </row>
    <row r="1625" spans="1:13" x14ac:dyDescent="0.35">
      <c r="A1625" s="1" t="s">
        <v>3144</v>
      </c>
      <c r="B1625" t="s">
        <v>3145</v>
      </c>
      <c r="C1625" s="1" t="s">
        <v>3144</v>
      </c>
      <c r="D1625" s="1">
        <v>0</v>
      </c>
      <c r="J1625" s="1" t="s">
        <v>3144</v>
      </c>
      <c r="K1625" t="s">
        <v>3145</v>
      </c>
      <c r="L1625" s="1" t="s">
        <v>3144</v>
      </c>
      <c r="M1625" s="1">
        <v>0</v>
      </c>
    </row>
    <row r="1626" spans="1:13" x14ac:dyDescent="0.35">
      <c r="A1626" s="1" t="s">
        <v>3146</v>
      </c>
      <c r="B1626" t="s">
        <v>3147</v>
      </c>
      <c r="C1626" s="1" t="s">
        <v>3146</v>
      </c>
      <c r="D1626" s="1">
        <v>0</v>
      </c>
      <c r="J1626" s="1" t="s">
        <v>3146</v>
      </c>
      <c r="K1626" t="s">
        <v>3147</v>
      </c>
      <c r="L1626" s="1" t="s">
        <v>3146</v>
      </c>
      <c r="M1626" s="1">
        <v>0</v>
      </c>
    </row>
    <row r="1627" spans="1:13" x14ac:dyDescent="0.35">
      <c r="A1627" s="1" t="s">
        <v>3148</v>
      </c>
      <c r="B1627" t="s">
        <v>3149</v>
      </c>
      <c r="C1627" s="1" t="s">
        <v>3148</v>
      </c>
      <c r="D1627" s="1">
        <v>0</v>
      </c>
      <c r="J1627" s="1" t="s">
        <v>3148</v>
      </c>
      <c r="K1627" t="s">
        <v>3149</v>
      </c>
      <c r="L1627" s="1" t="s">
        <v>3148</v>
      </c>
      <c r="M1627" s="1">
        <v>0</v>
      </c>
    </row>
    <row r="1628" spans="1:13" x14ac:dyDescent="0.35">
      <c r="A1628" s="1" t="s">
        <v>3150</v>
      </c>
      <c r="B1628" t="s">
        <v>3151</v>
      </c>
      <c r="C1628" s="1" t="s">
        <v>3150</v>
      </c>
      <c r="D1628" s="1">
        <v>0</v>
      </c>
      <c r="J1628" s="1" t="s">
        <v>3150</v>
      </c>
      <c r="K1628" t="s">
        <v>3151</v>
      </c>
      <c r="L1628" s="1" t="s">
        <v>3150</v>
      </c>
      <c r="M1628" s="1">
        <v>0</v>
      </c>
    </row>
    <row r="1629" spans="1:13" x14ac:dyDescent="0.35">
      <c r="A1629" s="1" t="s">
        <v>3152</v>
      </c>
      <c r="B1629" t="s">
        <v>3153</v>
      </c>
      <c r="C1629" s="1" t="s">
        <v>3152</v>
      </c>
      <c r="D1629" s="1">
        <v>0</v>
      </c>
      <c r="J1629" s="1" t="s">
        <v>3152</v>
      </c>
      <c r="K1629" t="s">
        <v>3153</v>
      </c>
      <c r="L1629" s="1" t="s">
        <v>3152</v>
      </c>
      <c r="M1629" s="1">
        <v>0</v>
      </c>
    </row>
    <row r="1630" spans="1:13" x14ac:dyDescent="0.35">
      <c r="A1630" s="1" t="s">
        <v>3154</v>
      </c>
      <c r="B1630" t="s">
        <v>3155</v>
      </c>
      <c r="C1630" s="1" t="s">
        <v>3154</v>
      </c>
      <c r="D1630" s="1">
        <v>0</v>
      </c>
      <c r="J1630" s="1" t="s">
        <v>3154</v>
      </c>
      <c r="K1630" t="s">
        <v>3155</v>
      </c>
      <c r="L1630" s="1" t="s">
        <v>3154</v>
      </c>
      <c r="M1630" s="1">
        <v>0</v>
      </c>
    </row>
    <row r="1631" spans="1:13" x14ac:dyDescent="0.35">
      <c r="A1631" s="1" t="s">
        <v>3156</v>
      </c>
      <c r="B1631" t="s">
        <v>3157</v>
      </c>
      <c r="C1631" s="1" t="s">
        <v>3156</v>
      </c>
      <c r="D1631" s="1">
        <v>0</v>
      </c>
      <c r="J1631" s="1" t="s">
        <v>3156</v>
      </c>
      <c r="K1631" t="s">
        <v>3157</v>
      </c>
      <c r="L1631" s="1" t="s">
        <v>3156</v>
      </c>
      <c r="M1631" s="1">
        <v>0</v>
      </c>
    </row>
    <row r="1632" spans="1:13" x14ac:dyDescent="0.35">
      <c r="A1632" s="1" t="s">
        <v>3158</v>
      </c>
      <c r="B1632" t="s">
        <v>3159</v>
      </c>
      <c r="C1632" s="1" t="s">
        <v>3158</v>
      </c>
      <c r="D1632" s="1">
        <v>0</v>
      </c>
      <c r="J1632" s="1" t="s">
        <v>3158</v>
      </c>
      <c r="K1632" t="s">
        <v>3159</v>
      </c>
      <c r="L1632" s="1" t="s">
        <v>3158</v>
      </c>
      <c r="M1632" s="1">
        <v>0</v>
      </c>
    </row>
    <row r="1633" spans="1:13" x14ac:dyDescent="0.35">
      <c r="A1633" s="1" t="s">
        <v>3160</v>
      </c>
      <c r="B1633" t="s">
        <v>3161</v>
      </c>
      <c r="C1633" s="1" t="s">
        <v>3160</v>
      </c>
      <c r="D1633" s="1">
        <v>0</v>
      </c>
      <c r="J1633" s="1" t="s">
        <v>3160</v>
      </c>
      <c r="K1633" t="s">
        <v>3161</v>
      </c>
      <c r="L1633" s="1" t="s">
        <v>3160</v>
      </c>
      <c r="M1633" s="1">
        <v>0</v>
      </c>
    </row>
    <row r="1634" spans="1:13" x14ac:dyDescent="0.35">
      <c r="A1634" s="1" t="s">
        <v>3162</v>
      </c>
      <c r="B1634" t="s">
        <v>3163</v>
      </c>
      <c r="C1634" s="1" t="s">
        <v>3162</v>
      </c>
      <c r="D1634" s="1">
        <v>0</v>
      </c>
      <c r="J1634" s="1" t="s">
        <v>3162</v>
      </c>
      <c r="K1634" t="s">
        <v>3163</v>
      </c>
      <c r="L1634" s="1" t="s">
        <v>3162</v>
      </c>
      <c r="M1634" s="1">
        <v>0</v>
      </c>
    </row>
    <row r="1635" spans="1:13" x14ac:dyDescent="0.35">
      <c r="A1635" s="1" t="s">
        <v>3164</v>
      </c>
      <c r="B1635" t="s">
        <v>3165</v>
      </c>
      <c r="C1635" s="1" t="s">
        <v>3164</v>
      </c>
      <c r="D1635" s="1">
        <v>0</v>
      </c>
      <c r="J1635" s="1" t="s">
        <v>3164</v>
      </c>
      <c r="K1635" t="s">
        <v>3165</v>
      </c>
      <c r="L1635" s="1" t="s">
        <v>3164</v>
      </c>
      <c r="M1635" s="1">
        <v>0</v>
      </c>
    </row>
    <row r="1636" spans="1:13" x14ac:dyDescent="0.35">
      <c r="A1636" s="1" t="s">
        <v>3166</v>
      </c>
      <c r="B1636" t="s">
        <v>3167</v>
      </c>
      <c r="C1636" s="1" t="s">
        <v>3166</v>
      </c>
      <c r="D1636" s="1">
        <v>0</v>
      </c>
      <c r="J1636" s="1" t="s">
        <v>3166</v>
      </c>
      <c r="K1636" t="s">
        <v>3167</v>
      </c>
      <c r="L1636" s="1" t="s">
        <v>3166</v>
      </c>
      <c r="M1636" s="1">
        <v>0</v>
      </c>
    </row>
    <row r="1637" spans="1:13" x14ac:dyDescent="0.35">
      <c r="A1637" s="1" t="s">
        <v>3168</v>
      </c>
      <c r="B1637" t="s">
        <v>3169</v>
      </c>
      <c r="C1637" s="1" t="s">
        <v>3168</v>
      </c>
      <c r="D1637" s="1">
        <v>0</v>
      </c>
      <c r="J1637" s="1" t="s">
        <v>3168</v>
      </c>
      <c r="K1637" t="s">
        <v>3169</v>
      </c>
      <c r="L1637" s="1" t="s">
        <v>3168</v>
      </c>
      <c r="M1637" s="1">
        <v>0</v>
      </c>
    </row>
    <row r="1638" spans="1:13" x14ac:dyDescent="0.35">
      <c r="A1638" s="1" t="s">
        <v>3170</v>
      </c>
      <c r="B1638" t="s">
        <v>3171</v>
      </c>
      <c r="C1638" s="1" t="s">
        <v>3170</v>
      </c>
      <c r="D1638" s="1">
        <v>0</v>
      </c>
      <c r="J1638" s="1" t="s">
        <v>3170</v>
      </c>
      <c r="K1638" t="s">
        <v>3171</v>
      </c>
      <c r="L1638" s="1" t="s">
        <v>3170</v>
      </c>
      <c r="M1638" s="1">
        <v>0</v>
      </c>
    </row>
    <row r="1639" spans="1:13" x14ac:dyDescent="0.35">
      <c r="A1639" s="1" t="s">
        <v>3172</v>
      </c>
      <c r="B1639" t="s">
        <v>3173</v>
      </c>
      <c r="C1639" s="1" t="s">
        <v>3172</v>
      </c>
      <c r="D1639" s="1">
        <v>0</v>
      </c>
      <c r="J1639" s="1" t="s">
        <v>3172</v>
      </c>
      <c r="K1639" t="s">
        <v>3173</v>
      </c>
      <c r="L1639" s="1" t="s">
        <v>3172</v>
      </c>
      <c r="M1639" s="1">
        <v>0</v>
      </c>
    </row>
    <row r="1640" spans="1:13" x14ac:dyDescent="0.35">
      <c r="A1640" s="1" t="s">
        <v>3174</v>
      </c>
      <c r="B1640" t="s">
        <v>3175</v>
      </c>
      <c r="C1640" s="1" t="s">
        <v>3174</v>
      </c>
      <c r="D1640" s="1">
        <v>0</v>
      </c>
      <c r="J1640" s="1" t="s">
        <v>3174</v>
      </c>
      <c r="K1640" t="s">
        <v>3175</v>
      </c>
      <c r="L1640" s="1" t="s">
        <v>3174</v>
      </c>
      <c r="M1640" s="1">
        <v>0</v>
      </c>
    </row>
    <row r="1641" spans="1:13" x14ac:dyDescent="0.35">
      <c r="A1641" s="1" t="s">
        <v>3176</v>
      </c>
      <c r="B1641" t="s">
        <v>3177</v>
      </c>
      <c r="C1641" s="1" t="s">
        <v>3176</v>
      </c>
      <c r="D1641" s="1">
        <v>0</v>
      </c>
      <c r="J1641" s="1" t="s">
        <v>3176</v>
      </c>
      <c r="K1641" t="s">
        <v>3177</v>
      </c>
      <c r="L1641" s="1" t="s">
        <v>3176</v>
      </c>
      <c r="M1641" s="1">
        <v>0</v>
      </c>
    </row>
    <row r="1642" spans="1:13" x14ac:dyDescent="0.35">
      <c r="A1642" s="1" t="s">
        <v>3178</v>
      </c>
      <c r="B1642" t="s">
        <v>3179</v>
      </c>
      <c r="C1642" s="1" t="s">
        <v>3178</v>
      </c>
      <c r="D1642" s="1">
        <v>0</v>
      </c>
      <c r="J1642" s="1" t="s">
        <v>3178</v>
      </c>
      <c r="K1642" t="s">
        <v>3179</v>
      </c>
      <c r="L1642" s="1" t="s">
        <v>3178</v>
      </c>
      <c r="M1642" s="1">
        <v>0</v>
      </c>
    </row>
    <row r="1643" spans="1:13" x14ac:dyDescent="0.35">
      <c r="A1643" s="1" t="s">
        <v>3180</v>
      </c>
      <c r="B1643" t="s">
        <v>3181</v>
      </c>
      <c r="C1643" s="1" t="s">
        <v>3180</v>
      </c>
      <c r="D1643" s="1">
        <v>0</v>
      </c>
      <c r="J1643" s="1" t="s">
        <v>3180</v>
      </c>
      <c r="K1643" t="s">
        <v>3181</v>
      </c>
      <c r="L1643" s="1" t="s">
        <v>3180</v>
      </c>
      <c r="M1643" s="1">
        <v>0</v>
      </c>
    </row>
    <row r="1644" spans="1:13" x14ac:dyDescent="0.35">
      <c r="A1644" s="1" t="s">
        <v>3182</v>
      </c>
      <c r="B1644" t="s">
        <v>3183</v>
      </c>
      <c r="C1644" s="1" t="s">
        <v>3182</v>
      </c>
      <c r="D1644" s="1">
        <v>0</v>
      </c>
      <c r="J1644" s="1" t="s">
        <v>3182</v>
      </c>
      <c r="K1644" t="s">
        <v>3183</v>
      </c>
      <c r="L1644" s="1" t="s">
        <v>3182</v>
      </c>
      <c r="M1644" s="1">
        <v>0</v>
      </c>
    </row>
    <row r="1645" spans="1:13" x14ac:dyDescent="0.35">
      <c r="A1645" s="1" t="s">
        <v>3184</v>
      </c>
      <c r="B1645" t="s">
        <v>3185</v>
      </c>
      <c r="C1645" s="1" t="s">
        <v>3184</v>
      </c>
      <c r="D1645" s="1">
        <v>0</v>
      </c>
      <c r="J1645" s="1" t="s">
        <v>3184</v>
      </c>
      <c r="K1645" t="s">
        <v>3185</v>
      </c>
      <c r="L1645" s="1" t="s">
        <v>3184</v>
      </c>
      <c r="M1645" s="1">
        <v>0</v>
      </c>
    </row>
    <row r="1646" spans="1:13" x14ac:dyDescent="0.35">
      <c r="A1646" s="1" t="s">
        <v>3186</v>
      </c>
      <c r="B1646" t="s">
        <v>3187</v>
      </c>
      <c r="C1646" s="1" t="s">
        <v>3186</v>
      </c>
      <c r="D1646" s="1">
        <v>0</v>
      </c>
      <c r="J1646" s="1" t="s">
        <v>3186</v>
      </c>
      <c r="K1646" t="s">
        <v>3187</v>
      </c>
      <c r="L1646" s="1" t="s">
        <v>3186</v>
      </c>
      <c r="M1646" s="1">
        <v>0</v>
      </c>
    </row>
    <row r="1647" spans="1:13" x14ac:dyDescent="0.35">
      <c r="A1647" s="1" t="s">
        <v>3188</v>
      </c>
      <c r="B1647" t="s">
        <v>3189</v>
      </c>
      <c r="C1647" s="1" t="s">
        <v>3188</v>
      </c>
      <c r="D1647" s="1">
        <v>0</v>
      </c>
      <c r="J1647" s="1" t="s">
        <v>3188</v>
      </c>
      <c r="K1647" t="s">
        <v>3189</v>
      </c>
      <c r="L1647" s="1" t="s">
        <v>3188</v>
      </c>
      <c r="M1647" s="1">
        <v>0</v>
      </c>
    </row>
    <row r="1648" spans="1:13" x14ac:dyDescent="0.35">
      <c r="A1648" s="1" t="s">
        <v>3190</v>
      </c>
      <c r="B1648" t="s">
        <v>3191</v>
      </c>
      <c r="C1648" s="1" t="s">
        <v>3190</v>
      </c>
      <c r="D1648" s="1">
        <v>0</v>
      </c>
      <c r="J1648" s="1" t="s">
        <v>3190</v>
      </c>
      <c r="K1648" t="s">
        <v>3191</v>
      </c>
      <c r="L1648" s="1" t="s">
        <v>3190</v>
      </c>
      <c r="M1648" s="1">
        <v>0</v>
      </c>
    </row>
    <row r="1649" spans="1:13" x14ac:dyDescent="0.35">
      <c r="A1649" s="1" t="s">
        <v>3192</v>
      </c>
      <c r="B1649" t="s">
        <v>3193</v>
      </c>
      <c r="C1649" s="1" t="s">
        <v>3192</v>
      </c>
      <c r="D1649" s="1">
        <v>0</v>
      </c>
      <c r="J1649" s="1" t="s">
        <v>3192</v>
      </c>
      <c r="K1649" t="s">
        <v>3193</v>
      </c>
      <c r="L1649" s="1" t="s">
        <v>3192</v>
      </c>
      <c r="M1649" s="1">
        <v>0</v>
      </c>
    </row>
    <row r="1650" spans="1:13" x14ac:dyDescent="0.35">
      <c r="A1650" s="1" t="s">
        <v>3194</v>
      </c>
      <c r="B1650" t="s">
        <v>3195</v>
      </c>
      <c r="C1650" s="1" t="s">
        <v>3194</v>
      </c>
      <c r="D1650" s="1">
        <v>0</v>
      </c>
      <c r="J1650" s="1" t="s">
        <v>3194</v>
      </c>
      <c r="K1650" t="s">
        <v>3195</v>
      </c>
      <c r="L1650" s="1" t="s">
        <v>3194</v>
      </c>
      <c r="M1650" s="1">
        <v>0</v>
      </c>
    </row>
    <row r="1651" spans="1:13" x14ac:dyDescent="0.35">
      <c r="A1651" s="1" t="s">
        <v>3196</v>
      </c>
      <c r="B1651" t="s">
        <v>3197</v>
      </c>
      <c r="C1651" s="1" t="s">
        <v>3196</v>
      </c>
      <c r="D1651" s="1">
        <v>0</v>
      </c>
      <c r="J1651" s="1" t="s">
        <v>3196</v>
      </c>
      <c r="K1651" t="s">
        <v>3197</v>
      </c>
      <c r="L1651" s="1" t="s">
        <v>3196</v>
      </c>
      <c r="M1651" s="1">
        <v>0</v>
      </c>
    </row>
    <row r="1652" spans="1:13" x14ac:dyDescent="0.35">
      <c r="A1652" s="1" t="s">
        <v>3198</v>
      </c>
      <c r="B1652" t="s">
        <v>3199</v>
      </c>
      <c r="C1652" s="1" t="s">
        <v>3198</v>
      </c>
      <c r="D1652" s="1">
        <v>0</v>
      </c>
      <c r="J1652" s="1" t="s">
        <v>3198</v>
      </c>
      <c r="K1652" t="s">
        <v>3199</v>
      </c>
      <c r="L1652" s="1" t="s">
        <v>3198</v>
      </c>
      <c r="M1652" s="1">
        <v>0</v>
      </c>
    </row>
    <row r="1653" spans="1:13" x14ac:dyDescent="0.35">
      <c r="A1653" s="1" t="s">
        <v>3200</v>
      </c>
      <c r="B1653" t="s">
        <v>3201</v>
      </c>
      <c r="C1653" s="1" t="s">
        <v>3200</v>
      </c>
      <c r="D1653" s="1">
        <v>0</v>
      </c>
      <c r="J1653" s="1" t="s">
        <v>3200</v>
      </c>
      <c r="K1653" t="s">
        <v>3201</v>
      </c>
      <c r="L1653" s="1" t="s">
        <v>3200</v>
      </c>
      <c r="M1653" s="1">
        <v>0</v>
      </c>
    </row>
    <row r="1654" spans="1:13" x14ac:dyDescent="0.35">
      <c r="A1654" s="1" t="s">
        <v>3202</v>
      </c>
      <c r="B1654" t="s">
        <v>3203</v>
      </c>
      <c r="C1654" s="1" t="s">
        <v>3202</v>
      </c>
      <c r="D1654" s="1">
        <v>0</v>
      </c>
      <c r="J1654" s="1" t="s">
        <v>3202</v>
      </c>
      <c r="K1654" t="s">
        <v>3203</v>
      </c>
      <c r="L1654" s="1" t="s">
        <v>3202</v>
      </c>
      <c r="M1654" s="1">
        <v>0</v>
      </c>
    </row>
    <row r="1655" spans="1:13" x14ac:dyDescent="0.35">
      <c r="A1655" s="1" t="s">
        <v>3204</v>
      </c>
      <c r="B1655" t="s">
        <v>3205</v>
      </c>
      <c r="C1655" s="1" t="s">
        <v>3204</v>
      </c>
      <c r="D1655" s="1">
        <v>0</v>
      </c>
      <c r="J1655" s="1" t="s">
        <v>3204</v>
      </c>
      <c r="K1655" t="s">
        <v>3205</v>
      </c>
      <c r="L1655" s="1" t="s">
        <v>3204</v>
      </c>
      <c r="M1655" s="1">
        <v>0</v>
      </c>
    </row>
    <row r="1656" spans="1:13" x14ac:dyDescent="0.35">
      <c r="A1656" s="1" t="s">
        <v>3206</v>
      </c>
      <c r="B1656" t="s">
        <v>3207</v>
      </c>
      <c r="C1656" s="1" t="s">
        <v>3206</v>
      </c>
      <c r="D1656" s="1">
        <v>0</v>
      </c>
      <c r="J1656" s="1" t="s">
        <v>3206</v>
      </c>
      <c r="K1656" t="s">
        <v>3207</v>
      </c>
      <c r="L1656" s="1" t="s">
        <v>3206</v>
      </c>
      <c r="M1656" s="1">
        <v>0</v>
      </c>
    </row>
    <row r="1657" spans="1:13" x14ac:dyDescent="0.35">
      <c r="A1657" s="1" t="s">
        <v>3208</v>
      </c>
      <c r="B1657" t="s">
        <v>3209</v>
      </c>
      <c r="C1657" s="1" t="s">
        <v>3208</v>
      </c>
      <c r="D1657" s="1">
        <v>0</v>
      </c>
      <c r="J1657" s="1" t="s">
        <v>3208</v>
      </c>
      <c r="K1657" t="s">
        <v>3209</v>
      </c>
      <c r="L1657" s="1" t="s">
        <v>3208</v>
      </c>
      <c r="M1657" s="1">
        <v>0</v>
      </c>
    </row>
    <row r="1658" spans="1:13" x14ac:dyDescent="0.35">
      <c r="A1658" s="1" t="s">
        <v>3210</v>
      </c>
      <c r="B1658" t="s">
        <v>3211</v>
      </c>
      <c r="C1658" s="1" t="s">
        <v>3210</v>
      </c>
      <c r="D1658" s="1">
        <v>0</v>
      </c>
      <c r="J1658" s="1" t="s">
        <v>3210</v>
      </c>
      <c r="K1658" t="s">
        <v>3211</v>
      </c>
      <c r="L1658" s="1" t="s">
        <v>3210</v>
      </c>
      <c r="M1658" s="1">
        <v>0</v>
      </c>
    </row>
    <row r="1659" spans="1:13" x14ac:dyDescent="0.35">
      <c r="A1659" s="1" t="s">
        <v>3212</v>
      </c>
      <c r="B1659" t="s">
        <v>3213</v>
      </c>
      <c r="C1659" s="1" t="s">
        <v>3212</v>
      </c>
      <c r="D1659" s="1">
        <v>0</v>
      </c>
      <c r="J1659" s="1" t="s">
        <v>3212</v>
      </c>
      <c r="K1659" t="s">
        <v>3213</v>
      </c>
      <c r="L1659" s="1" t="s">
        <v>3212</v>
      </c>
      <c r="M1659" s="1">
        <v>0</v>
      </c>
    </row>
    <row r="1660" spans="1:13" x14ac:dyDescent="0.35">
      <c r="A1660" s="1" t="s">
        <v>3214</v>
      </c>
      <c r="B1660" t="s">
        <v>3215</v>
      </c>
      <c r="C1660" s="1" t="s">
        <v>3214</v>
      </c>
      <c r="D1660" s="1">
        <v>0</v>
      </c>
      <c r="J1660" s="1" t="s">
        <v>3214</v>
      </c>
      <c r="K1660" t="s">
        <v>3215</v>
      </c>
      <c r="L1660" s="1" t="s">
        <v>3214</v>
      </c>
      <c r="M1660" s="1">
        <v>0</v>
      </c>
    </row>
    <row r="1661" spans="1:13" x14ac:dyDescent="0.35">
      <c r="A1661" s="1" t="s">
        <v>3216</v>
      </c>
      <c r="B1661" t="s">
        <v>3217</v>
      </c>
      <c r="C1661" s="1" t="s">
        <v>3216</v>
      </c>
      <c r="D1661" s="1">
        <v>0</v>
      </c>
      <c r="J1661" s="1" t="s">
        <v>3216</v>
      </c>
      <c r="K1661" t="s">
        <v>3217</v>
      </c>
      <c r="L1661" s="1" t="s">
        <v>3216</v>
      </c>
      <c r="M1661" s="1">
        <v>0</v>
      </c>
    </row>
    <row r="1662" spans="1:13" x14ac:dyDescent="0.35">
      <c r="A1662" s="1" t="s">
        <v>3218</v>
      </c>
      <c r="B1662" t="s">
        <v>3219</v>
      </c>
      <c r="C1662" s="1" t="s">
        <v>3218</v>
      </c>
      <c r="D1662" s="1">
        <v>0</v>
      </c>
      <c r="J1662" s="1" t="s">
        <v>3218</v>
      </c>
      <c r="K1662" t="s">
        <v>3219</v>
      </c>
      <c r="L1662" s="1" t="s">
        <v>3218</v>
      </c>
      <c r="M1662" s="1">
        <v>0</v>
      </c>
    </row>
    <row r="1663" spans="1:13" x14ac:dyDescent="0.35">
      <c r="A1663" s="1" t="s">
        <v>3220</v>
      </c>
      <c r="B1663" t="s">
        <v>3221</v>
      </c>
      <c r="C1663" s="1" t="s">
        <v>3220</v>
      </c>
      <c r="D1663" s="1">
        <v>0</v>
      </c>
      <c r="J1663" s="1" t="s">
        <v>3220</v>
      </c>
      <c r="K1663" t="s">
        <v>3221</v>
      </c>
      <c r="L1663" s="1" t="s">
        <v>3220</v>
      </c>
      <c r="M1663" s="1">
        <v>0</v>
      </c>
    </row>
    <row r="1664" spans="1:13" x14ac:dyDescent="0.35">
      <c r="A1664" s="1" t="s">
        <v>3222</v>
      </c>
      <c r="B1664" t="s">
        <v>3223</v>
      </c>
      <c r="C1664" s="1" t="s">
        <v>3222</v>
      </c>
      <c r="D1664" s="1">
        <v>0</v>
      </c>
      <c r="J1664" s="1" t="s">
        <v>3222</v>
      </c>
      <c r="K1664" t="s">
        <v>3223</v>
      </c>
      <c r="L1664" s="1" t="s">
        <v>3222</v>
      </c>
      <c r="M1664" s="1">
        <v>0</v>
      </c>
    </row>
    <row r="1665" spans="1:13" x14ac:dyDescent="0.35">
      <c r="A1665" s="1" t="s">
        <v>3224</v>
      </c>
      <c r="B1665" t="s">
        <v>3225</v>
      </c>
      <c r="C1665" s="1" t="s">
        <v>3224</v>
      </c>
      <c r="D1665" s="1">
        <v>0</v>
      </c>
      <c r="J1665" s="1" t="s">
        <v>3224</v>
      </c>
      <c r="K1665" t="s">
        <v>3225</v>
      </c>
      <c r="L1665" s="1" t="s">
        <v>3224</v>
      </c>
      <c r="M1665" s="1">
        <v>0</v>
      </c>
    </row>
    <row r="1666" spans="1:13" x14ac:dyDescent="0.35">
      <c r="A1666" s="1" t="s">
        <v>3226</v>
      </c>
      <c r="B1666" t="s">
        <v>3227</v>
      </c>
      <c r="C1666" s="1" t="s">
        <v>3226</v>
      </c>
      <c r="D1666" s="1">
        <v>0</v>
      </c>
      <c r="J1666" s="1" t="s">
        <v>3226</v>
      </c>
      <c r="K1666" t="s">
        <v>3227</v>
      </c>
      <c r="L1666" s="1" t="s">
        <v>3226</v>
      </c>
      <c r="M1666" s="1">
        <v>0</v>
      </c>
    </row>
    <row r="1667" spans="1:13" x14ac:dyDescent="0.35">
      <c r="A1667" s="1" t="s">
        <v>3228</v>
      </c>
      <c r="B1667" t="s">
        <v>3229</v>
      </c>
      <c r="C1667" s="1" t="s">
        <v>3228</v>
      </c>
      <c r="D1667" s="1">
        <v>0</v>
      </c>
      <c r="J1667" s="1" t="s">
        <v>3228</v>
      </c>
      <c r="K1667" t="s">
        <v>3229</v>
      </c>
      <c r="L1667" s="1" t="s">
        <v>3228</v>
      </c>
      <c r="M1667" s="1">
        <v>0</v>
      </c>
    </row>
    <row r="1668" spans="1:13" x14ac:dyDescent="0.35">
      <c r="A1668" s="1" t="s">
        <v>3230</v>
      </c>
      <c r="B1668" t="s">
        <v>3231</v>
      </c>
      <c r="C1668" s="1" t="s">
        <v>3230</v>
      </c>
      <c r="D1668" s="1">
        <v>0</v>
      </c>
      <c r="J1668" s="1" t="s">
        <v>3230</v>
      </c>
      <c r="K1668" t="s">
        <v>3231</v>
      </c>
      <c r="L1668" s="1" t="s">
        <v>3230</v>
      </c>
      <c r="M1668" s="1">
        <v>0</v>
      </c>
    </row>
    <row r="1669" spans="1:13" x14ac:dyDescent="0.35">
      <c r="A1669" s="1" t="s">
        <v>3232</v>
      </c>
      <c r="B1669" t="s">
        <v>3233</v>
      </c>
      <c r="C1669" s="1" t="s">
        <v>3232</v>
      </c>
      <c r="D1669" s="1">
        <v>0</v>
      </c>
      <c r="J1669" s="1" t="s">
        <v>3232</v>
      </c>
      <c r="K1669" t="s">
        <v>3233</v>
      </c>
      <c r="L1669" s="1" t="s">
        <v>3232</v>
      </c>
      <c r="M1669" s="1">
        <v>0</v>
      </c>
    </row>
    <row r="1670" spans="1:13" x14ac:dyDescent="0.35">
      <c r="A1670" s="1" t="s">
        <v>3234</v>
      </c>
      <c r="B1670" t="s">
        <v>3235</v>
      </c>
      <c r="C1670" s="1" t="s">
        <v>3234</v>
      </c>
      <c r="D1670" s="1">
        <v>0</v>
      </c>
      <c r="J1670" s="1" t="s">
        <v>3234</v>
      </c>
      <c r="K1670" t="s">
        <v>3235</v>
      </c>
      <c r="L1670" s="1" t="s">
        <v>3234</v>
      </c>
      <c r="M1670" s="1">
        <v>0</v>
      </c>
    </row>
    <row r="1671" spans="1:13" x14ac:dyDescent="0.35">
      <c r="A1671" s="1" t="s">
        <v>3236</v>
      </c>
      <c r="B1671" t="s">
        <v>3237</v>
      </c>
      <c r="C1671" s="1" t="s">
        <v>3236</v>
      </c>
      <c r="D1671" s="1">
        <v>0</v>
      </c>
      <c r="J1671" s="1" t="s">
        <v>3236</v>
      </c>
      <c r="K1671" t="s">
        <v>3237</v>
      </c>
      <c r="L1671" s="1" t="s">
        <v>3236</v>
      </c>
      <c r="M1671" s="1">
        <v>0</v>
      </c>
    </row>
    <row r="1672" spans="1:13" x14ac:dyDescent="0.35">
      <c r="A1672" s="1" t="s">
        <v>3238</v>
      </c>
      <c r="B1672" t="s">
        <v>3239</v>
      </c>
      <c r="C1672" s="1" t="s">
        <v>3238</v>
      </c>
      <c r="D1672" s="1">
        <v>0</v>
      </c>
      <c r="J1672" s="1" t="s">
        <v>3238</v>
      </c>
      <c r="K1672" t="s">
        <v>3239</v>
      </c>
      <c r="L1672" s="1" t="s">
        <v>3238</v>
      </c>
      <c r="M1672" s="1">
        <v>0</v>
      </c>
    </row>
    <row r="1673" spans="1:13" x14ac:dyDescent="0.35">
      <c r="A1673" s="1" t="s">
        <v>3240</v>
      </c>
      <c r="B1673" t="s">
        <v>3241</v>
      </c>
      <c r="C1673" s="1" t="s">
        <v>3240</v>
      </c>
      <c r="D1673" s="1">
        <v>0</v>
      </c>
      <c r="J1673" s="1" t="s">
        <v>3240</v>
      </c>
      <c r="K1673" t="s">
        <v>3241</v>
      </c>
      <c r="L1673" s="1" t="s">
        <v>3240</v>
      </c>
      <c r="M1673" s="1">
        <v>0</v>
      </c>
    </row>
    <row r="1674" spans="1:13" x14ac:dyDescent="0.35">
      <c r="A1674" s="1" t="s">
        <v>3242</v>
      </c>
      <c r="B1674" t="s">
        <v>3243</v>
      </c>
      <c r="C1674" s="1" t="s">
        <v>3242</v>
      </c>
      <c r="D1674" s="1">
        <v>0</v>
      </c>
      <c r="J1674" s="1" t="s">
        <v>3242</v>
      </c>
      <c r="K1674" t="s">
        <v>3243</v>
      </c>
      <c r="L1674" s="1" t="s">
        <v>3242</v>
      </c>
      <c r="M1674" s="1">
        <v>0</v>
      </c>
    </row>
    <row r="1675" spans="1:13" x14ac:dyDescent="0.35">
      <c r="A1675" s="1" t="s">
        <v>3244</v>
      </c>
      <c r="B1675" t="s">
        <v>3245</v>
      </c>
      <c r="C1675" s="1" t="s">
        <v>3244</v>
      </c>
      <c r="D1675" s="1">
        <v>0</v>
      </c>
      <c r="J1675" s="1" t="s">
        <v>3244</v>
      </c>
      <c r="K1675" t="s">
        <v>3245</v>
      </c>
      <c r="L1675" s="1" t="s">
        <v>3244</v>
      </c>
      <c r="M1675" s="1">
        <v>0</v>
      </c>
    </row>
    <row r="1676" spans="1:13" x14ac:dyDescent="0.35">
      <c r="A1676" s="1" t="s">
        <v>3246</v>
      </c>
      <c r="B1676" t="s">
        <v>3247</v>
      </c>
      <c r="C1676" s="1" t="s">
        <v>3246</v>
      </c>
      <c r="D1676" s="1">
        <v>0</v>
      </c>
      <c r="J1676" s="1" t="s">
        <v>3246</v>
      </c>
      <c r="K1676" t="s">
        <v>3247</v>
      </c>
      <c r="L1676" s="1" t="s">
        <v>3246</v>
      </c>
      <c r="M1676" s="1">
        <v>0</v>
      </c>
    </row>
    <row r="1677" spans="1:13" x14ac:dyDescent="0.35">
      <c r="A1677" s="1" t="s">
        <v>3248</v>
      </c>
      <c r="B1677" t="s">
        <v>3249</v>
      </c>
      <c r="C1677" s="1" t="s">
        <v>3248</v>
      </c>
      <c r="D1677" s="1">
        <v>0</v>
      </c>
      <c r="J1677" s="1" t="s">
        <v>3248</v>
      </c>
      <c r="K1677" t="s">
        <v>3249</v>
      </c>
      <c r="L1677" s="1" t="s">
        <v>3248</v>
      </c>
      <c r="M1677" s="1">
        <v>0</v>
      </c>
    </row>
    <row r="1678" spans="1:13" x14ac:dyDescent="0.35">
      <c r="A1678" s="1" t="s">
        <v>3250</v>
      </c>
      <c r="B1678" t="s">
        <v>3251</v>
      </c>
      <c r="C1678" s="1" t="s">
        <v>3250</v>
      </c>
      <c r="D1678" s="1">
        <v>0</v>
      </c>
      <c r="J1678" s="1" t="s">
        <v>3250</v>
      </c>
      <c r="K1678" t="s">
        <v>3251</v>
      </c>
      <c r="L1678" s="1" t="s">
        <v>3250</v>
      </c>
      <c r="M1678" s="1">
        <v>0</v>
      </c>
    </row>
    <row r="1679" spans="1:13" x14ac:dyDescent="0.35">
      <c r="A1679" s="1" t="s">
        <v>3252</v>
      </c>
      <c r="B1679" t="s">
        <v>3253</v>
      </c>
      <c r="C1679" s="1" t="s">
        <v>3252</v>
      </c>
      <c r="D1679" s="1">
        <v>0</v>
      </c>
      <c r="J1679" s="1" t="s">
        <v>3252</v>
      </c>
      <c r="K1679" t="s">
        <v>3253</v>
      </c>
      <c r="L1679" s="1" t="s">
        <v>3252</v>
      </c>
      <c r="M1679" s="1">
        <v>0</v>
      </c>
    </row>
    <row r="1680" spans="1:13" x14ac:dyDescent="0.35">
      <c r="A1680" s="1" t="s">
        <v>3254</v>
      </c>
      <c r="B1680" t="s">
        <v>3255</v>
      </c>
      <c r="C1680" s="1" t="s">
        <v>3254</v>
      </c>
      <c r="D1680" s="1">
        <v>0</v>
      </c>
      <c r="J1680" s="1" t="s">
        <v>3254</v>
      </c>
      <c r="K1680" t="s">
        <v>3255</v>
      </c>
      <c r="L1680" s="1" t="s">
        <v>3254</v>
      </c>
      <c r="M1680" s="1">
        <v>0</v>
      </c>
    </row>
    <row r="1681" spans="1:13" x14ac:dyDescent="0.35">
      <c r="A1681" s="1" t="s">
        <v>3256</v>
      </c>
      <c r="B1681" t="s">
        <v>3257</v>
      </c>
      <c r="C1681" s="1" t="s">
        <v>3256</v>
      </c>
      <c r="D1681" s="1">
        <v>0</v>
      </c>
      <c r="J1681" s="1" t="s">
        <v>3256</v>
      </c>
      <c r="K1681" t="s">
        <v>3257</v>
      </c>
      <c r="L1681" s="1" t="s">
        <v>3256</v>
      </c>
      <c r="M1681" s="1">
        <v>0</v>
      </c>
    </row>
    <row r="1682" spans="1:13" x14ac:dyDescent="0.35">
      <c r="A1682" s="1" t="s">
        <v>3258</v>
      </c>
      <c r="B1682" t="s">
        <v>3259</v>
      </c>
      <c r="C1682" s="1" t="s">
        <v>3258</v>
      </c>
      <c r="D1682" s="1">
        <v>0</v>
      </c>
      <c r="J1682" s="1" t="s">
        <v>3258</v>
      </c>
      <c r="K1682" t="s">
        <v>3259</v>
      </c>
      <c r="L1682" s="1" t="s">
        <v>3258</v>
      </c>
      <c r="M1682" s="1">
        <v>0</v>
      </c>
    </row>
    <row r="1683" spans="1:13" x14ac:dyDescent="0.35">
      <c r="A1683" s="1" t="s">
        <v>3260</v>
      </c>
      <c r="B1683" t="s">
        <v>3261</v>
      </c>
      <c r="C1683" s="1" t="s">
        <v>3260</v>
      </c>
      <c r="D1683" s="1">
        <v>0</v>
      </c>
      <c r="J1683" s="1" t="s">
        <v>3260</v>
      </c>
      <c r="K1683" t="s">
        <v>3261</v>
      </c>
      <c r="L1683" s="1" t="s">
        <v>3260</v>
      </c>
      <c r="M1683" s="1">
        <v>0</v>
      </c>
    </row>
    <row r="1684" spans="1:13" x14ac:dyDescent="0.35">
      <c r="A1684" s="1" t="s">
        <v>3262</v>
      </c>
      <c r="B1684" t="s">
        <v>3263</v>
      </c>
      <c r="C1684" s="1" t="s">
        <v>3262</v>
      </c>
      <c r="D1684" s="1">
        <v>0</v>
      </c>
      <c r="J1684" s="1" t="s">
        <v>3262</v>
      </c>
      <c r="K1684" t="s">
        <v>3263</v>
      </c>
      <c r="L1684" s="1" t="s">
        <v>3262</v>
      </c>
      <c r="M1684" s="1">
        <v>0</v>
      </c>
    </row>
    <row r="1685" spans="1:13" x14ac:dyDescent="0.35">
      <c r="A1685" s="1" t="s">
        <v>3264</v>
      </c>
      <c r="B1685" t="s">
        <v>3265</v>
      </c>
      <c r="C1685" s="1" t="s">
        <v>3264</v>
      </c>
      <c r="D1685" s="1">
        <v>0</v>
      </c>
      <c r="J1685" s="1" t="s">
        <v>3264</v>
      </c>
      <c r="K1685" t="s">
        <v>3265</v>
      </c>
      <c r="L1685" s="1" t="s">
        <v>3264</v>
      </c>
      <c r="M1685" s="1">
        <v>0</v>
      </c>
    </row>
    <row r="1686" spans="1:13" x14ac:dyDescent="0.35">
      <c r="A1686" s="1" t="s">
        <v>3266</v>
      </c>
      <c r="B1686" t="s">
        <v>3267</v>
      </c>
      <c r="C1686" s="1" t="s">
        <v>3266</v>
      </c>
      <c r="D1686" s="1">
        <v>0</v>
      </c>
      <c r="J1686" s="1" t="s">
        <v>3266</v>
      </c>
      <c r="K1686" t="s">
        <v>3267</v>
      </c>
      <c r="L1686" s="1" t="s">
        <v>3266</v>
      </c>
      <c r="M1686" s="1">
        <v>0</v>
      </c>
    </row>
    <row r="1687" spans="1:13" x14ac:dyDescent="0.35">
      <c r="A1687" s="1" t="s">
        <v>3268</v>
      </c>
      <c r="B1687" t="s">
        <v>3269</v>
      </c>
      <c r="C1687" s="1" t="s">
        <v>3268</v>
      </c>
      <c r="D1687" s="1">
        <v>0</v>
      </c>
      <c r="J1687" s="1" t="s">
        <v>3268</v>
      </c>
      <c r="K1687" t="s">
        <v>3269</v>
      </c>
      <c r="L1687" s="1" t="s">
        <v>3268</v>
      </c>
      <c r="M1687" s="1">
        <v>0</v>
      </c>
    </row>
    <row r="1688" spans="1:13" x14ac:dyDescent="0.35">
      <c r="A1688" s="1" t="s">
        <v>3270</v>
      </c>
      <c r="B1688" t="s">
        <v>3271</v>
      </c>
      <c r="C1688" s="1" t="s">
        <v>3270</v>
      </c>
      <c r="D1688" s="1">
        <v>0</v>
      </c>
      <c r="J1688" s="1" t="s">
        <v>3270</v>
      </c>
      <c r="K1688" t="s">
        <v>3271</v>
      </c>
      <c r="L1688" s="1" t="s">
        <v>3270</v>
      </c>
      <c r="M1688" s="1">
        <v>0</v>
      </c>
    </row>
    <row r="1689" spans="1:13" x14ac:dyDescent="0.35">
      <c r="A1689" s="1" t="s">
        <v>3272</v>
      </c>
      <c r="B1689" t="s">
        <v>3273</v>
      </c>
      <c r="C1689" s="1" t="s">
        <v>3272</v>
      </c>
      <c r="D1689" s="1">
        <v>0</v>
      </c>
      <c r="J1689" s="1" t="s">
        <v>3272</v>
      </c>
      <c r="K1689" t="s">
        <v>3273</v>
      </c>
      <c r="L1689" s="1" t="s">
        <v>3272</v>
      </c>
      <c r="M1689" s="1">
        <v>0</v>
      </c>
    </row>
    <row r="1690" spans="1:13" x14ac:dyDescent="0.35">
      <c r="A1690" s="1" t="s">
        <v>3274</v>
      </c>
      <c r="B1690" t="s">
        <v>3275</v>
      </c>
      <c r="C1690" s="1" t="s">
        <v>3274</v>
      </c>
      <c r="D1690" s="1">
        <v>0</v>
      </c>
      <c r="J1690" s="1" t="s">
        <v>3274</v>
      </c>
      <c r="K1690" t="s">
        <v>3275</v>
      </c>
      <c r="L1690" s="1" t="s">
        <v>3274</v>
      </c>
      <c r="M1690" s="1">
        <v>0</v>
      </c>
    </row>
    <row r="1691" spans="1:13" x14ac:dyDescent="0.35">
      <c r="A1691" s="1" t="s">
        <v>3276</v>
      </c>
      <c r="B1691" t="s">
        <v>3277</v>
      </c>
      <c r="C1691" s="1" t="s">
        <v>3276</v>
      </c>
      <c r="D1691" s="1">
        <v>0</v>
      </c>
      <c r="J1691" s="1" t="s">
        <v>3276</v>
      </c>
      <c r="K1691" t="s">
        <v>3277</v>
      </c>
      <c r="L1691" s="1" t="s">
        <v>3276</v>
      </c>
      <c r="M1691" s="1">
        <v>0</v>
      </c>
    </row>
    <row r="1692" spans="1:13" x14ac:dyDescent="0.35">
      <c r="A1692" s="1" t="s">
        <v>3278</v>
      </c>
      <c r="B1692" t="s">
        <v>3279</v>
      </c>
      <c r="C1692" s="1" t="s">
        <v>3278</v>
      </c>
      <c r="D1692" s="1">
        <v>0</v>
      </c>
      <c r="J1692" s="1" t="s">
        <v>3278</v>
      </c>
      <c r="K1692" t="s">
        <v>3279</v>
      </c>
      <c r="L1692" s="1" t="s">
        <v>3278</v>
      </c>
      <c r="M1692" s="1">
        <v>0</v>
      </c>
    </row>
    <row r="1693" spans="1:13" x14ac:dyDescent="0.35">
      <c r="A1693" s="1" t="s">
        <v>3280</v>
      </c>
      <c r="B1693" t="s">
        <v>3281</v>
      </c>
      <c r="C1693" s="1" t="s">
        <v>3280</v>
      </c>
      <c r="D1693" s="1">
        <v>0</v>
      </c>
      <c r="J1693" s="1" t="s">
        <v>3280</v>
      </c>
      <c r="K1693" t="s">
        <v>3281</v>
      </c>
      <c r="L1693" s="1" t="s">
        <v>3280</v>
      </c>
      <c r="M1693" s="1">
        <v>0</v>
      </c>
    </row>
    <row r="1694" spans="1:13" x14ac:dyDescent="0.35">
      <c r="A1694" s="1" t="s">
        <v>3282</v>
      </c>
      <c r="B1694" t="s">
        <v>3283</v>
      </c>
      <c r="C1694" s="1" t="s">
        <v>3282</v>
      </c>
      <c r="D1694" s="1">
        <v>0</v>
      </c>
      <c r="J1694" s="1" t="s">
        <v>3282</v>
      </c>
      <c r="K1694" t="s">
        <v>3283</v>
      </c>
      <c r="L1694" s="1" t="s">
        <v>3282</v>
      </c>
      <c r="M1694" s="1">
        <v>0</v>
      </c>
    </row>
    <row r="1695" spans="1:13" x14ac:dyDescent="0.35">
      <c r="A1695" s="1" t="s">
        <v>3284</v>
      </c>
      <c r="B1695" t="s">
        <v>3285</v>
      </c>
      <c r="C1695" s="1" t="s">
        <v>3284</v>
      </c>
      <c r="D1695" s="1">
        <v>0</v>
      </c>
      <c r="J1695" s="1" t="s">
        <v>3284</v>
      </c>
      <c r="K1695" t="s">
        <v>3285</v>
      </c>
      <c r="L1695" s="1" t="s">
        <v>3284</v>
      </c>
      <c r="M1695" s="1">
        <v>0</v>
      </c>
    </row>
    <row r="1696" spans="1:13" x14ac:dyDescent="0.35">
      <c r="A1696" s="1" t="s">
        <v>3286</v>
      </c>
      <c r="B1696" t="s">
        <v>3287</v>
      </c>
      <c r="C1696" s="1" t="s">
        <v>3286</v>
      </c>
      <c r="D1696" s="1">
        <v>0</v>
      </c>
      <c r="J1696" s="1" t="s">
        <v>3286</v>
      </c>
      <c r="K1696" t="s">
        <v>3287</v>
      </c>
      <c r="L1696" s="1" t="s">
        <v>3286</v>
      </c>
      <c r="M1696" s="1">
        <v>0</v>
      </c>
    </row>
    <row r="1697" spans="1:13" x14ac:dyDescent="0.35">
      <c r="A1697" s="1" t="s">
        <v>3288</v>
      </c>
      <c r="B1697" t="s">
        <v>3289</v>
      </c>
      <c r="C1697" s="1" t="s">
        <v>3288</v>
      </c>
      <c r="D1697" s="1">
        <v>0</v>
      </c>
      <c r="J1697" s="1" t="s">
        <v>3288</v>
      </c>
      <c r="K1697" t="s">
        <v>3289</v>
      </c>
      <c r="L1697" s="1" t="s">
        <v>3288</v>
      </c>
      <c r="M1697" s="1">
        <v>0</v>
      </c>
    </row>
    <row r="1698" spans="1:13" x14ac:dyDescent="0.35">
      <c r="A1698" s="1" t="s">
        <v>3290</v>
      </c>
      <c r="B1698" t="s">
        <v>3291</v>
      </c>
      <c r="C1698" s="1" t="s">
        <v>3290</v>
      </c>
      <c r="D1698" s="1">
        <v>0</v>
      </c>
      <c r="J1698" s="1" t="s">
        <v>3290</v>
      </c>
      <c r="K1698" t="s">
        <v>3291</v>
      </c>
      <c r="L1698" s="1" t="s">
        <v>3290</v>
      </c>
      <c r="M1698" s="1">
        <v>0</v>
      </c>
    </row>
    <row r="1699" spans="1:13" x14ac:dyDescent="0.35">
      <c r="A1699" s="1" t="s">
        <v>3292</v>
      </c>
      <c r="B1699" t="s">
        <v>3293</v>
      </c>
      <c r="C1699" s="1" t="s">
        <v>3292</v>
      </c>
      <c r="D1699" s="1">
        <v>0</v>
      </c>
      <c r="J1699" s="1" t="s">
        <v>3292</v>
      </c>
      <c r="K1699" t="s">
        <v>3293</v>
      </c>
      <c r="L1699" s="1" t="s">
        <v>3292</v>
      </c>
      <c r="M1699" s="1">
        <v>0</v>
      </c>
    </row>
    <row r="1700" spans="1:13" x14ac:dyDescent="0.35">
      <c r="A1700" s="1" t="s">
        <v>3294</v>
      </c>
      <c r="B1700" t="s">
        <v>3295</v>
      </c>
      <c r="C1700" s="1" t="s">
        <v>3294</v>
      </c>
      <c r="D1700" s="1">
        <v>0</v>
      </c>
      <c r="J1700" s="1" t="s">
        <v>3294</v>
      </c>
      <c r="K1700" t="s">
        <v>3295</v>
      </c>
      <c r="L1700" s="1" t="s">
        <v>3294</v>
      </c>
      <c r="M1700" s="1">
        <v>0</v>
      </c>
    </row>
    <row r="1701" spans="1:13" x14ac:dyDescent="0.35">
      <c r="A1701" s="1" t="s">
        <v>3296</v>
      </c>
      <c r="B1701" t="s">
        <v>3297</v>
      </c>
      <c r="C1701" s="1" t="s">
        <v>3296</v>
      </c>
      <c r="D1701" s="1">
        <v>0</v>
      </c>
      <c r="J1701" s="1" t="s">
        <v>3296</v>
      </c>
      <c r="K1701" t="s">
        <v>3297</v>
      </c>
      <c r="L1701" s="1" t="s">
        <v>3296</v>
      </c>
      <c r="M1701" s="1">
        <v>0</v>
      </c>
    </row>
    <row r="1702" spans="1:13" x14ac:dyDescent="0.35">
      <c r="A1702" s="1" t="s">
        <v>3298</v>
      </c>
      <c r="B1702" t="s">
        <v>3299</v>
      </c>
      <c r="C1702" s="1" t="s">
        <v>3298</v>
      </c>
      <c r="D1702" s="1">
        <v>0</v>
      </c>
      <c r="J1702" s="1" t="s">
        <v>3298</v>
      </c>
      <c r="K1702" t="s">
        <v>3299</v>
      </c>
      <c r="L1702" s="1" t="s">
        <v>3298</v>
      </c>
      <c r="M1702" s="1">
        <v>0</v>
      </c>
    </row>
    <row r="1703" spans="1:13" x14ac:dyDescent="0.35">
      <c r="A1703" s="1" t="s">
        <v>3300</v>
      </c>
      <c r="B1703" t="s">
        <v>3301</v>
      </c>
      <c r="C1703" s="1" t="s">
        <v>3300</v>
      </c>
      <c r="D1703" s="1">
        <v>0</v>
      </c>
      <c r="J1703" s="1" t="s">
        <v>3300</v>
      </c>
      <c r="K1703" t="s">
        <v>3301</v>
      </c>
      <c r="L1703" s="1" t="s">
        <v>3300</v>
      </c>
      <c r="M1703" s="1">
        <v>0</v>
      </c>
    </row>
    <row r="1704" spans="1:13" x14ac:dyDescent="0.35">
      <c r="A1704" s="1" t="s">
        <v>3302</v>
      </c>
      <c r="B1704" t="s">
        <v>3303</v>
      </c>
      <c r="C1704" s="1" t="s">
        <v>3302</v>
      </c>
      <c r="D1704" s="1">
        <v>0</v>
      </c>
      <c r="J1704" s="1" t="s">
        <v>3302</v>
      </c>
      <c r="K1704" t="s">
        <v>3303</v>
      </c>
      <c r="L1704" s="1" t="s">
        <v>3302</v>
      </c>
      <c r="M1704" s="1">
        <v>0</v>
      </c>
    </row>
    <row r="1705" spans="1:13" x14ac:dyDescent="0.35">
      <c r="A1705" s="1" t="s">
        <v>3302</v>
      </c>
      <c r="B1705" t="s">
        <v>3304</v>
      </c>
      <c r="C1705" s="1" t="s">
        <v>3302</v>
      </c>
      <c r="D1705" s="1">
        <v>0</v>
      </c>
      <c r="J1705" s="1" t="s">
        <v>3302</v>
      </c>
      <c r="K1705" t="s">
        <v>3304</v>
      </c>
      <c r="L1705" s="1" t="s">
        <v>3302</v>
      </c>
      <c r="M1705" s="1">
        <v>0</v>
      </c>
    </row>
    <row r="1706" spans="1:13" x14ac:dyDescent="0.35">
      <c r="A1706" s="1" t="s">
        <v>3305</v>
      </c>
      <c r="B1706" t="s">
        <v>3306</v>
      </c>
      <c r="C1706" s="1" t="s">
        <v>3305</v>
      </c>
      <c r="D1706" s="1">
        <v>0</v>
      </c>
      <c r="J1706" s="1" t="s">
        <v>3305</v>
      </c>
      <c r="K1706" t="s">
        <v>3306</v>
      </c>
      <c r="L1706" s="1" t="s">
        <v>3305</v>
      </c>
      <c r="M1706" s="1">
        <v>0</v>
      </c>
    </row>
    <row r="1707" spans="1:13" x14ac:dyDescent="0.35">
      <c r="A1707" s="1" t="s">
        <v>3307</v>
      </c>
      <c r="B1707" t="s">
        <v>3308</v>
      </c>
      <c r="C1707" s="1" t="s">
        <v>3307</v>
      </c>
      <c r="D1707" s="1">
        <v>0</v>
      </c>
      <c r="J1707" s="1" t="s">
        <v>3307</v>
      </c>
      <c r="K1707" t="s">
        <v>3308</v>
      </c>
      <c r="L1707" s="1" t="s">
        <v>3307</v>
      </c>
      <c r="M1707" s="1">
        <v>0</v>
      </c>
    </row>
    <row r="1708" spans="1:13" x14ac:dyDescent="0.35">
      <c r="A1708" s="1" t="s">
        <v>3309</v>
      </c>
      <c r="B1708" t="s">
        <v>3310</v>
      </c>
      <c r="C1708" s="1" t="s">
        <v>3309</v>
      </c>
      <c r="D1708" s="1">
        <v>0</v>
      </c>
      <c r="J1708" s="1" t="s">
        <v>3309</v>
      </c>
      <c r="K1708" t="s">
        <v>3310</v>
      </c>
      <c r="L1708" s="1" t="s">
        <v>3309</v>
      </c>
      <c r="M1708" s="1">
        <v>0</v>
      </c>
    </row>
    <row r="1709" spans="1:13" x14ac:dyDescent="0.35">
      <c r="A1709" s="1" t="s">
        <v>3311</v>
      </c>
      <c r="B1709" t="s">
        <v>3312</v>
      </c>
      <c r="C1709" s="1" t="s">
        <v>3311</v>
      </c>
      <c r="D1709" s="1">
        <v>0</v>
      </c>
      <c r="J1709" s="1" t="s">
        <v>3311</v>
      </c>
      <c r="K1709" t="s">
        <v>3312</v>
      </c>
      <c r="L1709" s="1" t="s">
        <v>3311</v>
      </c>
      <c r="M1709" s="1">
        <v>0</v>
      </c>
    </row>
    <row r="1710" spans="1:13" x14ac:dyDescent="0.35">
      <c r="A1710" s="1" t="s">
        <v>3313</v>
      </c>
      <c r="B1710" t="s">
        <v>3314</v>
      </c>
      <c r="C1710" s="1" t="s">
        <v>3313</v>
      </c>
      <c r="D1710" s="1">
        <v>0</v>
      </c>
      <c r="J1710" s="1" t="s">
        <v>3313</v>
      </c>
      <c r="K1710" t="s">
        <v>3314</v>
      </c>
      <c r="L1710" s="1" t="s">
        <v>3313</v>
      </c>
      <c r="M1710" s="1">
        <v>0</v>
      </c>
    </row>
    <row r="1711" spans="1:13" x14ac:dyDescent="0.35">
      <c r="A1711" s="1" t="s">
        <v>3315</v>
      </c>
      <c r="B1711" t="s">
        <v>3316</v>
      </c>
      <c r="C1711" s="1" t="s">
        <v>3315</v>
      </c>
      <c r="D1711" s="1">
        <v>0</v>
      </c>
      <c r="J1711" s="1" t="s">
        <v>3315</v>
      </c>
      <c r="K1711" t="s">
        <v>3316</v>
      </c>
      <c r="L1711" s="1" t="s">
        <v>3315</v>
      </c>
      <c r="M1711" s="1">
        <v>0</v>
      </c>
    </row>
    <row r="1712" spans="1:13" x14ac:dyDescent="0.35">
      <c r="A1712" s="1" t="s">
        <v>3317</v>
      </c>
      <c r="B1712" t="s">
        <v>3318</v>
      </c>
      <c r="C1712" s="1" t="s">
        <v>3317</v>
      </c>
      <c r="D1712" s="1">
        <v>0</v>
      </c>
      <c r="J1712" s="1" t="s">
        <v>3317</v>
      </c>
      <c r="K1712" t="s">
        <v>3318</v>
      </c>
      <c r="L1712" s="1" t="s">
        <v>3317</v>
      </c>
      <c r="M1712" s="1">
        <v>0</v>
      </c>
    </row>
    <row r="1713" spans="1:13" x14ac:dyDescent="0.35">
      <c r="A1713" s="1" t="s">
        <v>3319</v>
      </c>
      <c r="B1713" t="s">
        <v>3320</v>
      </c>
      <c r="C1713" s="1" t="s">
        <v>3319</v>
      </c>
      <c r="D1713" s="1">
        <v>0</v>
      </c>
      <c r="J1713" s="1" t="s">
        <v>3319</v>
      </c>
      <c r="K1713" t="s">
        <v>3320</v>
      </c>
      <c r="L1713" s="1" t="s">
        <v>3319</v>
      </c>
      <c r="M1713" s="1">
        <v>0</v>
      </c>
    </row>
    <row r="1714" spans="1:13" x14ac:dyDescent="0.35">
      <c r="A1714" s="1" t="s">
        <v>3321</v>
      </c>
      <c r="B1714" t="s">
        <v>3322</v>
      </c>
      <c r="C1714" s="1" t="s">
        <v>3321</v>
      </c>
      <c r="D1714" s="1">
        <v>0</v>
      </c>
      <c r="J1714" s="1" t="s">
        <v>3321</v>
      </c>
      <c r="K1714" t="s">
        <v>3322</v>
      </c>
      <c r="L1714" s="1" t="s">
        <v>3321</v>
      </c>
      <c r="M1714" s="1">
        <v>0</v>
      </c>
    </row>
    <row r="1715" spans="1:13" x14ac:dyDescent="0.35">
      <c r="A1715" s="1" t="s">
        <v>3323</v>
      </c>
      <c r="B1715" t="s">
        <v>3324</v>
      </c>
      <c r="C1715" s="1" t="s">
        <v>3323</v>
      </c>
      <c r="D1715" s="1">
        <v>0</v>
      </c>
      <c r="J1715" s="1" t="s">
        <v>3323</v>
      </c>
      <c r="K1715" t="s">
        <v>3324</v>
      </c>
      <c r="L1715" s="1" t="s">
        <v>3323</v>
      </c>
      <c r="M1715" s="1">
        <v>0</v>
      </c>
    </row>
    <row r="1716" spans="1:13" x14ac:dyDescent="0.35">
      <c r="A1716" s="1" t="s">
        <v>3325</v>
      </c>
      <c r="B1716" t="s">
        <v>3326</v>
      </c>
      <c r="C1716" s="1" t="s">
        <v>3325</v>
      </c>
      <c r="D1716" s="1">
        <v>0</v>
      </c>
      <c r="J1716" s="1" t="s">
        <v>3325</v>
      </c>
      <c r="K1716" t="s">
        <v>3326</v>
      </c>
      <c r="L1716" s="1" t="s">
        <v>3325</v>
      </c>
      <c r="M1716" s="1">
        <v>0</v>
      </c>
    </row>
    <row r="1717" spans="1:13" x14ac:dyDescent="0.35">
      <c r="A1717" s="1" t="s">
        <v>3327</v>
      </c>
      <c r="B1717" t="s">
        <v>3328</v>
      </c>
      <c r="C1717" s="1" t="s">
        <v>3327</v>
      </c>
      <c r="D1717" s="1">
        <v>0</v>
      </c>
      <c r="J1717" s="1" t="s">
        <v>3327</v>
      </c>
      <c r="K1717" t="s">
        <v>3328</v>
      </c>
      <c r="L1717" s="1" t="s">
        <v>3327</v>
      </c>
      <c r="M1717" s="1">
        <v>0</v>
      </c>
    </row>
    <row r="1718" spans="1:13" x14ac:dyDescent="0.35">
      <c r="A1718" s="1" t="s">
        <v>3329</v>
      </c>
      <c r="B1718" t="s">
        <v>3330</v>
      </c>
      <c r="C1718" s="1" t="s">
        <v>3329</v>
      </c>
      <c r="D1718" s="1">
        <v>0</v>
      </c>
      <c r="J1718" s="1" t="s">
        <v>3329</v>
      </c>
      <c r="K1718" t="s">
        <v>3330</v>
      </c>
      <c r="L1718" s="1" t="s">
        <v>3329</v>
      </c>
      <c r="M1718" s="1">
        <v>0</v>
      </c>
    </row>
    <row r="1719" spans="1:13" x14ac:dyDescent="0.35">
      <c r="A1719" s="1" t="s">
        <v>3331</v>
      </c>
      <c r="B1719" t="s">
        <v>3332</v>
      </c>
      <c r="C1719" s="1" t="s">
        <v>3331</v>
      </c>
      <c r="D1719" s="1">
        <v>0</v>
      </c>
      <c r="J1719" s="1" t="s">
        <v>3331</v>
      </c>
      <c r="K1719" t="s">
        <v>3332</v>
      </c>
      <c r="L1719" s="1" t="s">
        <v>3331</v>
      </c>
      <c r="M1719" s="1">
        <v>0</v>
      </c>
    </row>
    <row r="1720" spans="1:13" x14ac:dyDescent="0.35">
      <c r="A1720" s="1" t="s">
        <v>3333</v>
      </c>
      <c r="B1720" t="s">
        <v>3334</v>
      </c>
      <c r="C1720" s="1" t="s">
        <v>3333</v>
      </c>
      <c r="D1720" s="1">
        <v>0</v>
      </c>
      <c r="J1720" s="1" t="s">
        <v>3333</v>
      </c>
      <c r="K1720" t="s">
        <v>3334</v>
      </c>
      <c r="L1720" s="1" t="s">
        <v>3333</v>
      </c>
      <c r="M1720" s="1">
        <v>0</v>
      </c>
    </row>
    <row r="1721" spans="1:13" x14ac:dyDescent="0.35">
      <c r="A1721" s="1" t="s">
        <v>3335</v>
      </c>
      <c r="B1721" t="s">
        <v>3336</v>
      </c>
      <c r="C1721" s="1" t="s">
        <v>3335</v>
      </c>
      <c r="D1721" s="1">
        <v>0</v>
      </c>
      <c r="J1721" s="1" t="s">
        <v>3335</v>
      </c>
      <c r="K1721" t="s">
        <v>3336</v>
      </c>
      <c r="L1721" s="1" t="s">
        <v>3335</v>
      </c>
      <c r="M1721" s="1">
        <v>0</v>
      </c>
    </row>
    <row r="1722" spans="1:13" x14ac:dyDescent="0.35">
      <c r="A1722" s="1" t="s">
        <v>3337</v>
      </c>
      <c r="B1722" t="s">
        <v>3338</v>
      </c>
      <c r="C1722" s="1" t="s">
        <v>3337</v>
      </c>
      <c r="D1722" s="1">
        <v>0</v>
      </c>
      <c r="J1722" s="1" t="s">
        <v>3337</v>
      </c>
      <c r="K1722" t="s">
        <v>3338</v>
      </c>
      <c r="L1722" s="1" t="s">
        <v>3337</v>
      </c>
      <c r="M1722" s="1">
        <v>0</v>
      </c>
    </row>
    <row r="1723" spans="1:13" x14ac:dyDescent="0.35">
      <c r="A1723" s="1" t="s">
        <v>3339</v>
      </c>
      <c r="B1723" t="s">
        <v>3340</v>
      </c>
      <c r="C1723" s="1" t="s">
        <v>3339</v>
      </c>
      <c r="D1723" s="1">
        <v>0</v>
      </c>
      <c r="J1723" s="1" t="s">
        <v>3339</v>
      </c>
      <c r="K1723" t="s">
        <v>3340</v>
      </c>
      <c r="L1723" s="1" t="s">
        <v>3339</v>
      </c>
      <c r="M1723" s="1">
        <v>0</v>
      </c>
    </row>
    <row r="1724" spans="1:13" x14ac:dyDescent="0.35">
      <c r="A1724" s="1" t="s">
        <v>3341</v>
      </c>
      <c r="B1724" t="s">
        <v>3342</v>
      </c>
      <c r="C1724" s="1" t="s">
        <v>3341</v>
      </c>
      <c r="D1724" s="1">
        <v>0</v>
      </c>
      <c r="J1724" s="1" t="s">
        <v>3341</v>
      </c>
      <c r="K1724" t="s">
        <v>3342</v>
      </c>
      <c r="L1724" s="1" t="s">
        <v>3341</v>
      </c>
      <c r="M1724" s="1">
        <v>0</v>
      </c>
    </row>
    <row r="1725" spans="1:13" x14ac:dyDescent="0.35">
      <c r="A1725" s="1" t="s">
        <v>3343</v>
      </c>
      <c r="B1725" t="s">
        <v>3344</v>
      </c>
      <c r="C1725" s="1" t="s">
        <v>3343</v>
      </c>
      <c r="D1725" s="1">
        <v>0</v>
      </c>
      <c r="J1725" s="1" t="s">
        <v>3343</v>
      </c>
      <c r="K1725" t="s">
        <v>3344</v>
      </c>
      <c r="L1725" s="1" t="s">
        <v>3343</v>
      </c>
      <c r="M1725" s="1">
        <v>0</v>
      </c>
    </row>
    <row r="1726" spans="1:13" x14ac:dyDescent="0.35">
      <c r="A1726" s="1" t="s">
        <v>3345</v>
      </c>
      <c r="B1726" t="s">
        <v>3346</v>
      </c>
      <c r="C1726" s="1" t="s">
        <v>3345</v>
      </c>
      <c r="D1726" s="1">
        <v>0</v>
      </c>
      <c r="J1726" s="1" t="s">
        <v>3345</v>
      </c>
      <c r="K1726" t="s">
        <v>3346</v>
      </c>
      <c r="L1726" s="1" t="s">
        <v>3345</v>
      </c>
      <c r="M1726" s="1">
        <v>0</v>
      </c>
    </row>
    <row r="1727" spans="1:13" x14ac:dyDescent="0.35">
      <c r="A1727" s="1" t="s">
        <v>3347</v>
      </c>
      <c r="B1727" t="s">
        <v>3348</v>
      </c>
      <c r="C1727" s="1" t="s">
        <v>3347</v>
      </c>
      <c r="D1727" s="1">
        <v>0</v>
      </c>
      <c r="J1727" s="1" t="s">
        <v>3347</v>
      </c>
      <c r="K1727" t="s">
        <v>3348</v>
      </c>
      <c r="L1727" s="1" t="s">
        <v>3347</v>
      </c>
      <c r="M1727" s="1">
        <v>0</v>
      </c>
    </row>
    <row r="1728" spans="1:13" x14ac:dyDescent="0.35">
      <c r="A1728" s="1" t="s">
        <v>3349</v>
      </c>
      <c r="B1728" t="s">
        <v>3350</v>
      </c>
      <c r="C1728" s="1" t="s">
        <v>3349</v>
      </c>
      <c r="D1728" s="1">
        <v>0</v>
      </c>
      <c r="J1728" s="1" t="s">
        <v>3349</v>
      </c>
      <c r="K1728" t="s">
        <v>3350</v>
      </c>
      <c r="L1728" s="1" t="s">
        <v>3349</v>
      </c>
      <c r="M1728" s="1">
        <v>0</v>
      </c>
    </row>
    <row r="1729" spans="1:13" x14ac:dyDescent="0.35">
      <c r="A1729" s="1" t="s">
        <v>3351</v>
      </c>
      <c r="B1729" t="s">
        <v>3352</v>
      </c>
      <c r="C1729" s="1" t="s">
        <v>3351</v>
      </c>
      <c r="D1729" s="1">
        <v>0</v>
      </c>
      <c r="J1729" s="1" t="s">
        <v>3351</v>
      </c>
      <c r="K1729" t="s">
        <v>3352</v>
      </c>
      <c r="L1729" s="1" t="s">
        <v>3351</v>
      </c>
      <c r="M1729" s="1">
        <v>0</v>
      </c>
    </row>
    <row r="1730" spans="1:13" x14ac:dyDescent="0.35">
      <c r="A1730" s="1" t="s">
        <v>3353</v>
      </c>
      <c r="B1730" t="s">
        <v>3354</v>
      </c>
      <c r="C1730" s="1" t="s">
        <v>3353</v>
      </c>
      <c r="D1730" s="1">
        <v>0</v>
      </c>
      <c r="J1730" s="1" t="s">
        <v>3353</v>
      </c>
      <c r="K1730" t="s">
        <v>3354</v>
      </c>
      <c r="L1730" s="1" t="s">
        <v>3353</v>
      </c>
      <c r="M1730" s="1">
        <v>0</v>
      </c>
    </row>
    <row r="1731" spans="1:13" x14ac:dyDescent="0.35">
      <c r="A1731" s="1" t="s">
        <v>3355</v>
      </c>
      <c r="B1731" t="s">
        <v>3356</v>
      </c>
      <c r="C1731" s="1" t="s">
        <v>3355</v>
      </c>
      <c r="D1731" s="1">
        <v>0</v>
      </c>
      <c r="J1731" s="1" t="s">
        <v>3355</v>
      </c>
      <c r="K1731" t="s">
        <v>3356</v>
      </c>
      <c r="L1731" s="1" t="s">
        <v>3355</v>
      </c>
      <c r="M1731" s="1">
        <v>0</v>
      </c>
    </row>
    <row r="1732" spans="1:13" x14ac:dyDescent="0.35">
      <c r="A1732" s="1" t="s">
        <v>3357</v>
      </c>
      <c r="B1732" t="s">
        <v>3358</v>
      </c>
      <c r="C1732" s="1" t="s">
        <v>3357</v>
      </c>
      <c r="D1732" s="1">
        <v>0</v>
      </c>
      <c r="J1732" s="1" t="s">
        <v>3357</v>
      </c>
      <c r="K1732" t="s">
        <v>3358</v>
      </c>
      <c r="L1732" s="1" t="s">
        <v>3357</v>
      </c>
      <c r="M1732" s="1">
        <v>0</v>
      </c>
    </row>
    <row r="1733" spans="1:13" x14ac:dyDescent="0.35">
      <c r="A1733" s="1" t="s">
        <v>3359</v>
      </c>
      <c r="B1733" t="s">
        <v>3360</v>
      </c>
      <c r="C1733" s="1" t="s">
        <v>3359</v>
      </c>
      <c r="D1733" s="1">
        <v>0</v>
      </c>
      <c r="J1733" s="1" t="s">
        <v>3359</v>
      </c>
      <c r="K1733" t="s">
        <v>3360</v>
      </c>
      <c r="L1733" s="1" t="s">
        <v>3359</v>
      </c>
      <c r="M1733" s="1">
        <v>0</v>
      </c>
    </row>
    <row r="1734" spans="1:13" x14ac:dyDescent="0.35">
      <c r="A1734" s="1" t="s">
        <v>3361</v>
      </c>
      <c r="B1734" t="s">
        <v>3362</v>
      </c>
      <c r="C1734" s="1" t="s">
        <v>3361</v>
      </c>
      <c r="D1734" s="1">
        <v>0</v>
      </c>
      <c r="J1734" s="1" t="s">
        <v>3361</v>
      </c>
      <c r="K1734" t="s">
        <v>3362</v>
      </c>
      <c r="L1734" s="1" t="s">
        <v>3361</v>
      </c>
      <c r="M1734" s="1">
        <v>0</v>
      </c>
    </row>
    <row r="1735" spans="1:13" x14ac:dyDescent="0.35">
      <c r="A1735" s="1" t="s">
        <v>3363</v>
      </c>
      <c r="B1735" t="s">
        <v>3364</v>
      </c>
      <c r="C1735" s="1" t="s">
        <v>3363</v>
      </c>
      <c r="D1735" s="1">
        <v>0</v>
      </c>
      <c r="J1735" s="1" t="s">
        <v>3363</v>
      </c>
      <c r="K1735" t="s">
        <v>3364</v>
      </c>
      <c r="L1735" s="1" t="s">
        <v>3363</v>
      </c>
      <c r="M1735" s="1">
        <v>0</v>
      </c>
    </row>
    <row r="1736" spans="1:13" x14ac:dyDescent="0.35">
      <c r="A1736" s="1" t="s">
        <v>3365</v>
      </c>
      <c r="B1736" t="s">
        <v>3366</v>
      </c>
      <c r="C1736" s="1" t="s">
        <v>3365</v>
      </c>
      <c r="D1736" s="1">
        <v>0</v>
      </c>
      <c r="J1736" s="1" t="s">
        <v>3365</v>
      </c>
      <c r="K1736" t="s">
        <v>3366</v>
      </c>
      <c r="L1736" s="1" t="s">
        <v>3365</v>
      </c>
      <c r="M1736" s="1">
        <v>0</v>
      </c>
    </row>
    <row r="1737" spans="1:13" x14ac:dyDescent="0.35">
      <c r="A1737" s="1" t="s">
        <v>3367</v>
      </c>
      <c r="B1737" t="s">
        <v>3368</v>
      </c>
      <c r="C1737" s="1" t="s">
        <v>3367</v>
      </c>
      <c r="D1737" s="1">
        <v>0</v>
      </c>
      <c r="J1737" s="1" t="s">
        <v>3367</v>
      </c>
      <c r="K1737" t="s">
        <v>3368</v>
      </c>
      <c r="L1737" s="1" t="s">
        <v>3367</v>
      </c>
      <c r="M1737" s="1">
        <v>0</v>
      </c>
    </row>
    <row r="1738" spans="1:13" x14ac:dyDescent="0.35">
      <c r="A1738" s="1" t="s">
        <v>3369</v>
      </c>
      <c r="B1738" t="s">
        <v>3370</v>
      </c>
      <c r="C1738" s="1" t="s">
        <v>3369</v>
      </c>
      <c r="D1738" s="1">
        <v>0</v>
      </c>
      <c r="J1738" s="1" t="s">
        <v>3369</v>
      </c>
      <c r="K1738" t="s">
        <v>3370</v>
      </c>
      <c r="L1738" s="1" t="s">
        <v>3369</v>
      </c>
      <c r="M1738" s="1">
        <v>0</v>
      </c>
    </row>
    <row r="1739" spans="1:13" x14ac:dyDescent="0.35">
      <c r="A1739" s="1" t="s">
        <v>3371</v>
      </c>
      <c r="B1739" t="s">
        <v>3372</v>
      </c>
      <c r="C1739" s="1" t="s">
        <v>3371</v>
      </c>
      <c r="D1739" s="1">
        <v>0</v>
      </c>
      <c r="J1739" s="1" t="s">
        <v>3371</v>
      </c>
      <c r="K1739" t="s">
        <v>3372</v>
      </c>
      <c r="L1739" s="1" t="s">
        <v>3371</v>
      </c>
      <c r="M1739" s="1">
        <v>0</v>
      </c>
    </row>
    <row r="1740" spans="1:13" x14ac:dyDescent="0.35">
      <c r="A1740" s="1" t="s">
        <v>3373</v>
      </c>
      <c r="B1740" t="s">
        <v>3374</v>
      </c>
      <c r="C1740" s="1" t="s">
        <v>3373</v>
      </c>
      <c r="D1740" s="1">
        <v>0</v>
      </c>
      <c r="J1740" s="1" t="s">
        <v>3373</v>
      </c>
      <c r="K1740" t="s">
        <v>3374</v>
      </c>
      <c r="L1740" s="1" t="s">
        <v>3373</v>
      </c>
      <c r="M1740" s="1">
        <v>0</v>
      </c>
    </row>
    <row r="1741" spans="1:13" x14ac:dyDescent="0.35">
      <c r="A1741" s="1" t="s">
        <v>3375</v>
      </c>
      <c r="B1741" t="s">
        <v>3376</v>
      </c>
      <c r="C1741" s="1" t="s">
        <v>3375</v>
      </c>
      <c r="D1741" s="1">
        <v>0</v>
      </c>
      <c r="J1741" s="1" t="s">
        <v>3375</v>
      </c>
      <c r="K1741" t="s">
        <v>3376</v>
      </c>
      <c r="L1741" s="1" t="s">
        <v>3375</v>
      </c>
      <c r="M1741" s="1">
        <v>0</v>
      </c>
    </row>
    <row r="1742" spans="1:13" x14ac:dyDescent="0.35">
      <c r="A1742" s="1" t="s">
        <v>3377</v>
      </c>
      <c r="B1742" t="s">
        <v>3378</v>
      </c>
      <c r="C1742" s="1" t="s">
        <v>3377</v>
      </c>
      <c r="D1742" s="1">
        <v>0</v>
      </c>
      <c r="J1742" s="1" t="s">
        <v>3377</v>
      </c>
      <c r="K1742" t="s">
        <v>3378</v>
      </c>
      <c r="L1742" s="1" t="s">
        <v>3377</v>
      </c>
      <c r="M1742" s="1">
        <v>0</v>
      </c>
    </row>
    <row r="1743" spans="1:13" x14ac:dyDescent="0.35">
      <c r="A1743" s="1" t="s">
        <v>3379</v>
      </c>
      <c r="B1743" t="s">
        <v>3380</v>
      </c>
      <c r="C1743" s="1" t="s">
        <v>3379</v>
      </c>
      <c r="D1743" s="1">
        <v>0</v>
      </c>
      <c r="J1743" s="1" t="s">
        <v>3379</v>
      </c>
      <c r="K1743" t="s">
        <v>3380</v>
      </c>
      <c r="L1743" s="1" t="s">
        <v>3379</v>
      </c>
      <c r="M1743" s="1">
        <v>0</v>
      </c>
    </row>
    <row r="1744" spans="1:13" x14ac:dyDescent="0.35">
      <c r="A1744" s="1" t="s">
        <v>3381</v>
      </c>
      <c r="B1744" t="s">
        <v>3382</v>
      </c>
      <c r="C1744" s="1" t="s">
        <v>3381</v>
      </c>
      <c r="D1744" s="1">
        <v>0</v>
      </c>
      <c r="J1744" s="1" t="s">
        <v>3381</v>
      </c>
      <c r="K1744" t="s">
        <v>3382</v>
      </c>
      <c r="L1744" s="1" t="s">
        <v>3381</v>
      </c>
      <c r="M1744" s="1">
        <v>0</v>
      </c>
    </row>
    <row r="1745" spans="1:13" x14ac:dyDescent="0.35">
      <c r="A1745" s="1" t="s">
        <v>3383</v>
      </c>
      <c r="B1745" t="s">
        <v>3384</v>
      </c>
      <c r="C1745" s="1" t="s">
        <v>3383</v>
      </c>
      <c r="D1745" s="1">
        <v>0</v>
      </c>
      <c r="J1745" s="1" t="s">
        <v>3383</v>
      </c>
      <c r="K1745" t="s">
        <v>3384</v>
      </c>
      <c r="L1745" s="1" t="s">
        <v>3383</v>
      </c>
      <c r="M1745" s="1">
        <v>0</v>
      </c>
    </row>
    <row r="1746" spans="1:13" x14ac:dyDescent="0.35">
      <c r="A1746" s="1" t="s">
        <v>3385</v>
      </c>
      <c r="B1746" t="s">
        <v>3386</v>
      </c>
      <c r="C1746" s="1" t="s">
        <v>3385</v>
      </c>
      <c r="D1746" s="1">
        <v>0</v>
      </c>
      <c r="J1746" s="1" t="s">
        <v>3385</v>
      </c>
      <c r="K1746" t="s">
        <v>3386</v>
      </c>
      <c r="L1746" s="1" t="s">
        <v>3385</v>
      </c>
      <c r="M1746" s="1">
        <v>0</v>
      </c>
    </row>
    <row r="1747" spans="1:13" x14ac:dyDescent="0.35">
      <c r="A1747" s="1" t="s">
        <v>3387</v>
      </c>
      <c r="B1747" t="s">
        <v>3388</v>
      </c>
      <c r="C1747" s="1" t="s">
        <v>3387</v>
      </c>
      <c r="D1747" s="1">
        <v>0</v>
      </c>
      <c r="J1747" s="1" t="s">
        <v>3387</v>
      </c>
      <c r="K1747" t="s">
        <v>3388</v>
      </c>
      <c r="L1747" s="1" t="s">
        <v>3387</v>
      </c>
      <c r="M1747" s="1">
        <v>0</v>
      </c>
    </row>
    <row r="1748" spans="1:13" x14ac:dyDescent="0.35">
      <c r="A1748" s="1" t="s">
        <v>3389</v>
      </c>
      <c r="B1748" t="s">
        <v>3390</v>
      </c>
      <c r="C1748" s="1" t="s">
        <v>3389</v>
      </c>
      <c r="D1748" s="1">
        <v>0</v>
      </c>
      <c r="J1748" s="1" t="s">
        <v>3389</v>
      </c>
      <c r="K1748" t="s">
        <v>3390</v>
      </c>
      <c r="L1748" s="1" t="s">
        <v>3389</v>
      </c>
      <c r="M1748" s="1">
        <v>0</v>
      </c>
    </row>
    <row r="1749" spans="1:13" x14ac:dyDescent="0.35">
      <c r="A1749" s="1" t="s">
        <v>3391</v>
      </c>
      <c r="B1749" t="s">
        <v>3392</v>
      </c>
      <c r="C1749" s="1" t="s">
        <v>3391</v>
      </c>
      <c r="D1749" s="1">
        <v>0</v>
      </c>
      <c r="J1749" s="1" t="s">
        <v>3391</v>
      </c>
      <c r="K1749" t="s">
        <v>3392</v>
      </c>
      <c r="L1749" s="1" t="s">
        <v>3391</v>
      </c>
      <c r="M1749" s="1">
        <v>0</v>
      </c>
    </row>
    <row r="1750" spans="1:13" x14ac:dyDescent="0.35">
      <c r="A1750" s="1" t="s">
        <v>3393</v>
      </c>
      <c r="B1750" t="s">
        <v>3394</v>
      </c>
      <c r="C1750" s="1" t="s">
        <v>3393</v>
      </c>
      <c r="D1750" s="1">
        <v>0</v>
      </c>
      <c r="J1750" s="1" t="s">
        <v>3393</v>
      </c>
      <c r="K1750" t="s">
        <v>3394</v>
      </c>
      <c r="L1750" s="1" t="s">
        <v>3393</v>
      </c>
      <c r="M1750" s="1">
        <v>0</v>
      </c>
    </row>
    <row r="1751" spans="1:13" x14ac:dyDescent="0.35">
      <c r="A1751" s="1" t="s">
        <v>3395</v>
      </c>
      <c r="B1751" t="s">
        <v>3396</v>
      </c>
      <c r="C1751" s="1" t="s">
        <v>3395</v>
      </c>
      <c r="D1751" s="1">
        <v>0</v>
      </c>
      <c r="J1751" s="1" t="s">
        <v>3395</v>
      </c>
      <c r="K1751" t="s">
        <v>3396</v>
      </c>
      <c r="L1751" s="1" t="s">
        <v>3395</v>
      </c>
      <c r="M1751" s="1">
        <v>0</v>
      </c>
    </row>
    <row r="1752" spans="1:13" x14ac:dyDescent="0.35">
      <c r="A1752" s="1" t="s">
        <v>3397</v>
      </c>
      <c r="B1752" t="s">
        <v>3398</v>
      </c>
      <c r="C1752" s="1" t="s">
        <v>3397</v>
      </c>
      <c r="D1752" s="1">
        <v>0</v>
      </c>
      <c r="J1752" s="1" t="s">
        <v>3397</v>
      </c>
      <c r="K1752" t="s">
        <v>3398</v>
      </c>
      <c r="L1752" s="1" t="s">
        <v>3397</v>
      </c>
      <c r="M1752" s="1">
        <v>0</v>
      </c>
    </row>
    <row r="1753" spans="1:13" x14ac:dyDescent="0.35">
      <c r="A1753" s="1" t="s">
        <v>3399</v>
      </c>
      <c r="B1753" t="s">
        <v>3400</v>
      </c>
      <c r="C1753" s="1" t="s">
        <v>3399</v>
      </c>
      <c r="D1753" s="1">
        <v>0</v>
      </c>
      <c r="J1753" s="1" t="s">
        <v>3399</v>
      </c>
      <c r="K1753" t="s">
        <v>3400</v>
      </c>
      <c r="L1753" s="1" t="s">
        <v>3399</v>
      </c>
      <c r="M1753" s="1">
        <v>0</v>
      </c>
    </row>
    <row r="1754" spans="1:13" x14ac:dyDescent="0.35">
      <c r="A1754" s="1" t="s">
        <v>3401</v>
      </c>
      <c r="B1754" t="s">
        <v>3402</v>
      </c>
      <c r="C1754" s="1" t="s">
        <v>3401</v>
      </c>
      <c r="D1754" s="1">
        <v>0</v>
      </c>
      <c r="J1754" s="1" t="s">
        <v>3401</v>
      </c>
      <c r="K1754" t="s">
        <v>3402</v>
      </c>
      <c r="L1754" s="1" t="s">
        <v>3401</v>
      </c>
      <c r="M1754" s="1">
        <v>0</v>
      </c>
    </row>
    <row r="1755" spans="1:13" x14ac:dyDescent="0.35">
      <c r="A1755" s="1" t="s">
        <v>3403</v>
      </c>
      <c r="B1755" t="s">
        <v>3404</v>
      </c>
      <c r="C1755" s="1" t="s">
        <v>3403</v>
      </c>
      <c r="D1755" s="1">
        <v>0</v>
      </c>
      <c r="J1755" s="1" t="s">
        <v>3403</v>
      </c>
      <c r="K1755" t="s">
        <v>3404</v>
      </c>
      <c r="L1755" s="1" t="s">
        <v>3403</v>
      </c>
      <c r="M1755" s="1">
        <v>0</v>
      </c>
    </row>
    <row r="1756" spans="1:13" x14ac:dyDescent="0.35">
      <c r="A1756" s="1" t="s">
        <v>3405</v>
      </c>
      <c r="B1756" t="s">
        <v>3406</v>
      </c>
      <c r="C1756" s="1" t="s">
        <v>3405</v>
      </c>
      <c r="D1756" s="1">
        <v>0</v>
      </c>
      <c r="J1756" s="1" t="s">
        <v>3405</v>
      </c>
      <c r="K1756" t="s">
        <v>3406</v>
      </c>
      <c r="L1756" s="1" t="s">
        <v>3405</v>
      </c>
      <c r="M1756" s="1">
        <v>0</v>
      </c>
    </row>
    <row r="1757" spans="1:13" x14ac:dyDescent="0.35">
      <c r="A1757" s="1" t="s">
        <v>3407</v>
      </c>
      <c r="B1757" t="s">
        <v>3408</v>
      </c>
      <c r="C1757" s="1" t="s">
        <v>3407</v>
      </c>
      <c r="D1757" s="1">
        <v>0</v>
      </c>
      <c r="J1757" s="1" t="s">
        <v>3407</v>
      </c>
      <c r="K1757" t="s">
        <v>3408</v>
      </c>
      <c r="L1757" s="1" t="s">
        <v>3407</v>
      </c>
      <c r="M1757" s="1">
        <v>0</v>
      </c>
    </row>
    <row r="1758" spans="1:13" x14ac:dyDescent="0.35">
      <c r="A1758" s="1" t="s">
        <v>3409</v>
      </c>
      <c r="B1758" t="s">
        <v>3410</v>
      </c>
      <c r="C1758" s="1" t="s">
        <v>3409</v>
      </c>
      <c r="D1758" s="1">
        <v>0</v>
      </c>
      <c r="J1758" s="1" t="s">
        <v>3409</v>
      </c>
      <c r="K1758" t="s">
        <v>3410</v>
      </c>
      <c r="L1758" s="1" t="s">
        <v>3409</v>
      </c>
      <c r="M1758" s="1">
        <v>0</v>
      </c>
    </row>
    <row r="1759" spans="1:13" x14ac:dyDescent="0.35">
      <c r="A1759" s="1" t="s">
        <v>3411</v>
      </c>
      <c r="B1759" t="s">
        <v>3412</v>
      </c>
      <c r="C1759" s="1" t="s">
        <v>3411</v>
      </c>
      <c r="D1759" s="1">
        <v>0</v>
      </c>
      <c r="J1759" s="1" t="s">
        <v>3411</v>
      </c>
      <c r="K1759" t="s">
        <v>3412</v>
      </c>
      <c r="L1759" s="1" t="s">
        <v>3411</v>
      </c>
      <c r="M1759" s="1">
        <v>0</v>
      </c>
    </row>
    <row r="1760" spans="1:13" x14ac:dyDescent="0.35">
      <c r="A1760" s="1" t="s">
        <v>3413</v>
      </c>
      <c r="B1760" t="s">
        <v>3414</v>
      </c>
      <c r="C1760" s="1" t="s">
        <v>3413</v>
      </c>
      <c r="D1760" s="1">
        <v>0</v>
      </c>
      <c r="J1760" s="1" t="s">
        <v>3413</v>
      </c>
      <c r="K1760" t="s">
        <v>3414</v>
      </c>
      <c r="L1760" s="1" t="s">
        <v>3413</v>
      </c>
      <c r="M1760" s="1">
        <v>0</v>
      </c>
    </row>
    <row r="1761" spans="1:13" x14ac:dyDescent="0.35">
      <c r="A1761" s="1" t="s">
        <v>3415</v>
      </c>
      <c r="B1761" t="s">
        <v>3416</v>
      </c>
      <c r="C1761" s="1" t="s">
        <v>3415</v>
      </c>
      <c r="D1761" s="1">
        <v>0</v>
      </c>
      <c r="J1761" s="1" t="s">
        <v>3415</v>
      </c>
      <c r="K1761" t="s">
        <v>3416</v>
      </c>
      <c r="L1761" s="1" t="s">
        <v>3415</v>
      </c>
      <c r="M1761" s="1">
        <v>0</v>
      </c>
    </row>
    <row r="1762" spans="1:13" x14ac:dyDescent="0.35">
      <c r="A1762" s="1" t="s">
        <v>3417</v>
      </c>
      <c r="B1762" t="s">
        <v>3418</v>
      </c>
      <c r="C1762" s="1" t="s">
        <v>3417</v>
      </c>
      <c r="D1762" s="1">
        <v>0</v>
      </c>
      <c r="J1762" s="1" t="s">
        <v>3417</v>
      </c>
      <c r="K1762" t="s">
        <v>3418</v>
      </c>
      <c r="L1762" s="1" t="s">
        <v>3417</v>
      </c>
      <c r="M1762" s="1">
        <v>0</v>
      </c>
    </row>
    <row r="1763" spans="1:13" x14ac:dyDescent="0.35">
      <c r="A1763" s="1" t="s">
        <v>3419</v>
      </c>
      <c r="B1763" t="s">
        <v>3420</v>
      </c>
      <c r="C1763" s="1" t="s">
        <v>3419</v>
      </c>
      <c r="D1763" s="1">
        <v>0</v>
      </c>
      <c r="J1763" s="1" t="s">
        <v>3419</v>
      </c>
      <c r="K1763" t="s">
        <v>3420</v>
      </c>
      <c r="L1763" s="1" t="s">
        <v>3419</v>
      </c>
      <c r="M1763" s="1">
        <v>0</v>
      </c>
    </row>
    <row r="1764" spans="1:13" x14ac:dyDescent="0.35">
      <c r="A1764" s="1" t="s">
        <v>3421</v>
      </c>
      <c r="B1764" t="s">
        <v>3422</v>
      </c>
      <c r="C1764" s="1" t="s">
        <v>3421</v>
      </c>
      <c r="D1764" s="1">
        <v>0</v>
      </c>
      <c r="J1764" s="1" t="s">
        <v>3421</v>
      </c>
      <c r="K1764" t="s">
        <v>3422</v>
      </c>
      <c r="L1764" s="1" t="s">
        <v>3421</v>
      </c>
      <c r="M1764" s="1">
        <v>0</v>
      </c>
    </row>
    <row r="1765" spans="1:13" x14ac:dyDescent="0.35">
      <c r="A1765" s="1" t="s">
        <v>3423</v>
      </c>
      <c r="B1765" t="s">
        <v>3424</v>
      </c>
      <c r="C1765" s="1" t="s">
        <v>3423</v>
      </c>
      <c r="D1765" s="1">
        <v>0</v>
      </c>
      <c r="J1765" s="1" t="s">
        <v>3423</v>
      </c>
      <c r="K1765" t="s">
        <v>3424</v>
      </c>
      <c r="L1765" s="1" t="s">
        <v>3423</v>
      </c>
      <c r="M1765" s="1">
        <v>0</v>
      </c>
    </row>
    <row r="1766" spans="1:13" x14ac:dyDescent="0.35">
      <c r="A1766" s="1" t="s">
        <v>3425</v>
      </c>
      <c r="B1766" t="s">
        <v>3426</v>
      </c>
      <c r="C1766" s="1" t="s">
        <v>3425</v>
      </c>
      <c r="D1766" s="1">
        <v>0</v>
      </c>
      <c r="J1766" s="1" t="s">
        <v>3425</v>
      </c>
      <c r="K1766" t="s">
        <v>3426</v>
      </c>
      <c r="L1766" s="1" t="s">
        <v>3425</v>
      </c>
      <c r="M1766" s="1">
        <v>0</v>
      </c>
    </row>
    <row r="1767" spans="1:13" x14ac:dyDescent="0.35">
      <c r="A1767" s="1" t="s">
        <v>3427</v>
      </c>
      <c r="B1767" t="s">
        <v>3428</v>
      </c>
      <c r="C1767" s="1" t="s">
        <v>3427</v>
      </c>
      <c r="D1767" s="1">
        <v>0</v>
      </c>
      <c r="J1767" s="1" t="s">
        <v>3427</v>
      </c>
      <c r="K1767" t="s">
        <v>3428</v>
      </c>
      <c r="L1767" s="1" t="s">
        <v>3427</v>
      </c>
      <c r="M1767" s="1">
        <v>0</v>
      </c>
    </row>
    <row r="1768" spans="1:13" x14ac:dyDescent="0.35">
      <c r="A1768" s="1" t="s">
        <v>3429</v>
      </c>
      <c r="B1768" t="s">
        <v>3430</v>
      </c>
      <c r="C1768" s="1" t="s">
        <v>3429</v>
      </c>
      <c r="D1768" s="1">
        <v>0</v>
      </c>
      <c r="J1768" s="1" t="s">
        <v>3429</v>
      </c>
      <c r="K1768" t="s">
        <v>3430</v>
      </c>
      <c r="L1768" s="1" t="s">
        <v>3429</v>
      </c>
      <c r="M1768" s="1">
        <v>0</v>
      </c>
    </row>
    <row r="1769" spans="1:13" x14ac:dyDescent="0.35">
      <c r="A1769" s="1" t="s">
        <v>3431</v>
      </c>
      <c r="B1769" t="s">
        <v>3432</v>
      </c>
      <c r="C1769" s="1" t="s">
        <v>3431</v>
      </c>
      <c r="D1769" s="1">
        <v>0</v>
      </c>
      <c r="J1769" s="1" t="s">
        <v>3431</v>
      </c>
      <c r="K1769" t="s">
        <v>3432</v>
      </c>
      <c r="L1769" s="1" t="s">
        <v>3431</v>
      </c>
      <c r="M1769" s="1">
        <v>0</v>
      </c>
    </row>
    <row r="1770" spans="1:13" x14ac:dyDescent="0.35">
      <c r="A1770" s="1" t="s">
        <v>3433</v>
      </c>
      <c r="B1770" t="s">
        <v>3434</v>
      </c>
      <c r="C1770" s="1" t="s">
        <v>3433</v>
      </c>
      <c r="D1770" s="1">
        <v>0</v>
      </c>
      <c r="J1770" s="1" t="s">
        <v>3433</v>
      </c>
      <c r="K1770" t="s">
        <v>3434</v>
      </c>
      <c r="L1770" s="1" t="s">
        <v>3433</v>
      </c>
      <c r="M1770" s="1">
        <v>0</v>
      </c>
    </row>
    <row r="1771" spans="1:13" x14ac:dyDescent="0.35">
      <c r="A1771" s="1" t="s">
        <v>3435</v>
      </c>
      <c r="B1771" t="s">
        <v>3436</v>
      </c>
      <c r="C1771" s="1" t="s">
        <v>3435</v>
      </c>
      <c r="D1771" s="1">
        <v>0</v>
      </c>
      <c r="J1771" s="1" t="s">
        <v>3435</v>
      </c>
      <c r="K1771" t="s">
        <v>3436</v>
      </c>
      <c r="L1771" s="1" t="s">
        <v>3435</v>
      </c>
      <c r="M1771" s="1">
        <v>0</v>
      </c>
    </row>
    <row r="1772" spans="1:13" x14ac:dyDescent="0.35">
      <c r="A1772" s="1" t="s">
        <v>3437</v>
      </c>
      <c r="B1772" t="s">
        <v>3438</v>
      </c>
      <c r="C1772" s="1" t="s">
        <v>3437</v>
      </c>
      <c r="D1772" s="1">
        <v>0</v>
      </c>
      <c r="J1772" s="1" t="s">
        <v>3437</v>
      </c>
      <c r="K1772" t="s">
        <v>3438</v>
      </c>
      <c r="L1772" s="1" t="s">
        <v>3437</v>
      </c>
      <c r="M1772" s="1">
        <v>0</v>
      </c>
    </row>
    <row r="1773" spans="1:13" x14ac:dyDescent="0.35">
      <c r="A1773" s="1" t="s">
        <v>3439</v>
      </c>
      <c r="B1773" t="s">
        <v>3440</v>
      </c>
      <c r="C1773" s="1" t="s">
        <v>3439</v>
      </c>
      <c r="D1773" s="1">
        <v>0</v>
      </c>
      <c r="J1773" s="1" t="s">
        <v>3439</v>
      </c>
      <c r="K1773" t="s">
        <v>3440</v>
      </c>
      <c r="L1773" s="1" t="s">
        <v>3439</v>
      </c>
      <c r="M1773" s="1">
        <v>0</v>
      </c>
    </row>
    <row r="1774" spans="1:13" x14ac:dyDescent="0.35">
      <c r="A1774" s="1" t="s">
        <v>3441</v>
      </c>
      <c r="B1774" t="s">
        <v>3442</v>
      </c>
      <c r="C1774" s="1" t="s">
        <v>3441</v>
      </c>
      <c r="D1774" s="1">
        <v>0</v>
      </c>
      <c r="J1774" s="1" t="s">
        <v>3441</v>
      </c>
      <c r="K1774" t="s">
        <v>3442</v>
      </c>
      <c r="L1774" s="1" t="s">
        <v>3441</v>
      </c>
      <c r="M1774" s="1">
        <v>0</v>
      </c>
    </row>
    <row r="1775" spans="1:13" x14ac:dyDescent="0.35">
      <c r="A1775" s="1" t="s">
        <v>3443</v>
      </c>
      <c r="B1775" t="s">
        <v>3444</v>
      </c>
      <c r="C1775" s="1" t="s">
        <v>3443</v>
      </c>
      <c r="D1775" s="1">
        <v>0</v>
      </c>
      <c r="J1775" s="1" t="s">
        <v>3443</v>
      </c>
      <c r="K1775" t="s">
        <v>3444</v>
      </c>
      <c r="L1775" s="1" t="s">
        <v>3443</v>
      </c>
      <c r="M1775" s="1">
        <v>0</v>
      </c>
    </row>
    <row r="1776" spans="1:13" x14ac:dyDescent="0.35">
      <c r="A1776" s="1" t="s">
        <v>3445</v>
      </c>
      <c r="B1776" t="s">
        <v>3446</v>
      </c>
      <c r="C1776" s="1" t="s">
        <v>3445</v>
      </c>
      <c r="D1776" s="1">
        <v>0</v>
      </c>
      <c r="J1776" s="1" t="s">
        <v>3445</v>
      </c>
      <c r="K1776" t="s">
        <v>3446</v>
      </c>
      <c r="L1776" s="1" t="s">
        <v>3445</v>
      </c>
      <c r="M1776" s="1">
        <v>0</v>
      </c>
    </row>
    <row r="1777" spans="1:13" x14ac:dyDescent="0.35">
      <c r="A1777" s="1" t="s">
        <v>3447</v>
      </c>
      <c r="B1777" t="s">
        <v>3448</v>
      </c>
      <c r="C1777" s="1" t="s">
        <v>3447</v>
      </c>
      <c r="D1777" s="1">
        <v>0</v>
      </c>
      <c r="J1777" s="1" t="s">
        <v>3447</v>
      </c>
      <c r="K1777" t="s">
        <v>3448</v>
      </c>
      <c r="L1777" s="1" t="s">
        <v>3447</v>
      </c>
      <c r="M1777" s="1">
        <v>0</v>
      </c>
    </row>
    <row r="1778" spans="1:13" x14ac:dyDescent="0.35">
      <c r="A1778" s="1" t="s">
        <v>3449</v>
      </c>
      <c r="B1778" t="s">
        <v>3450</v>
      </c>
      <c r="C1778" s="1" t="s">
        <v>3449</v>
      </c>
      <c r="D1778" s="1">
        <v>0</v>
      </c>
      <c r="J1778" s="1" t="s">
        <v>3449</v>
      </c>
      <c r="K1778" t="s">
        <v>3450</v>
      </c>
      <c r="L1778" s="1" t="s">
        <v>3449</v>
      </c>
      <c r="M1778" s="1">
        <v>0</v>
      </c>
    </row>
    <row r="1779" spans="1:13" x14ac:dyDescent="0.35">
      <c r="A1779" s="1" t="s">
        <v>3451</v>
      </c>
      <c r="B1779" t="s">
        <v>3452</v>
      </c>
      <c r="C1779" s="1" t="s">
        <v>3451</v>
      </c>
      <c r="D1779" s="1">
        <v>0</v>
      </c>
      <c r="J1779" s="1" t="s">
        <v>3451</v>
      </c>
      <c r="K1779" t="s">
        <v>3452</v>
      </c>
      <c r="L1779" s="1" t="s">
        <v>3451</v>
      </c>
      <c r="M1779" s="1">
        <v>0</v>
      </c>
    </row>
    <row r="1780" spans="1:13" x14ac:dyDescent="0.35">
      <c r="A1780" s="1" t="s">
        <v>3453</v>
      </c>
      <c r="B1780" t="s">
        <v>3454</v>
      </c>
      <c r="C1780" s="1" t="s">
        <v>3453</v>
      </c>
      <c r="D1780" s="1">
        <v>0</v>
      </c>
      <c r="J1780" s="1" t="s">
        <v>3453</v>
      </c>
      <c r="K1780" t="s">
        <v>3454</v>
      </c>
      <c r="L1780" s="1" t="s">
        <v>3453</v>
      </c>
      <c r="M1780" s="1">
        <v>0</v>
      </c>
    </row>
    <row r="1781" spans="1:13" x14ac:dyDescent="0.35">
      <c r="A1781" s="1" t="s">
        <v>3455</v>
      </c>
      <c r="B1781" t="s">
        <v>3456</v>
      </c>
      <c r="C1781" s="1" t="s">
        <v>3455</v>
      </c>
      <c r="D1781" s="1">
        <v>0</v>
      </c>
      <c r="J1781" s="1" t="s">
        <v>3455</v>
      </c>
      <c r="K1781" t="s">
        <v>3456</v>
      </c>
      <c r="L1781" s="1" t="s">
        <v>3455</v>
      </c>
      <c r="M1781" s="1">
        <v>0</v>
      </c>
    </row>
    <row r="1782" spans="1:13" x14ac:dyDescent="0.35">
      <c r="A1782" s="1" t="s">
        <v>3457</v>
      </c>
      <c r="B1782" t="s">
        <v>3458</v>
      </c>
      <c r="C1782" s="1" t="s">
        <v>3457</v>
      </c>
      <c r="D1782" s="1">
        <v>0</v>
      </c>
      <c r="J1782" s="1" t="s">
        <v>3457</v>
      </c>
      <c r="K1782" t="s">
        <v>3458</v>
      </c>
      <c r="L1782" s="1" t="s">
        <v>3457</v>
      </c>
      <c r="M1782" s="1">
        <v>0</v>
      </c>
    </row>
    <row r="1783" spans="1:13" x14ac:dyDescent="0.35">
      <c r="A1783" s="1" t="s">
        <v>3459</v>
      </c>
      <c r="B1783" t="s">
        <v>3460</v>
      </c>
      <c r="C1783" s="1" t="s">
        <v>3459</v>
      </c>
      <c r="D1783" s="1">
        <v>0</v>
      </c>
      <c r="J1783" s="1" t="s">
        <v>3459</v>
      </c>
      <c r="K1783" t="s">
        <v>3460</v>
      </c>
      <c r="L1783" s="1" t="s">
        <v>3459</v>
      </c>
      <c r="M1783" s="1">
        <v>0</v>
      </c>
    </row>
    <row r="1784" spans="1:13" x14ac:dyDescent="0.35">
      <c r="A1784" s="1" t="s">
        <v>3461</v>
      </c>
      <c r="B1784" t="s">
        <v>3462</v>
      </c>
      <c r="C1784" s="1" t="s">
        <v>3461</v>
      </c>
      <c r="D1784" s="1">
        <v>0</v>
      </c>
      <c r="J1784" s="1" t="s">
        <v>3461</v>
      </c>
      <c r="K1784" t="s">
        <v>3462</v>
      </c>
      <c r="L1784" s="1" t="s">
        <v>3461</v>
      </c>
      <c r="M1784" s="1">
        <v>0</v>
      </c>
    </row>
    <row r="1785" spans="1:13" x14ac:dyDescent="0.35">
      <c r="A1785" s="1" t="s">
        <v>3463</v>
      </c>
      <c r="B1785" t="s">
        <v>3464</v>
      </c>
      <c r="C1785" s="1" t="s">
        <v>3463</v>
      </c>
      <c r="D1785" s="1">
        <v>0</v>
      </c>
      <c r="J1785" s="1" t="s">
        <v>3463</v>
      </c>
      <c r="K1785" t="s">
        <v>3464</v>
      </c>
      <c r="L1785" s="1" t="s">
        <v>3463</v>
      </c>
      <c r="M1785" s="1">
        <v>0</v>
      </c>
    </row>
    <row r="1786" spans="1:13" x14ac:dyDescent="0.35">
      <c r="A1786" s="1" t="s">
        <v>3465</v>
      </c>
      <c r="B1786" t="s">
        <v>3466</v>
      </c>
      <c r="C1786" s="1" t="s">
        <v>3465</v>
      </c>
      <c r="D1786" s="1">
        <v>0</v>
      </c>
      <c r="J1786" s="1" t="s">
        <v>3465</v>
      </c>
      <c r="K1786" t="s">
        <v>3466</v>
      </c>
      <c r="L1786" s="1" t="s">
        <v>3465</v>
      </c>
      <c r="M1786" s="1">
        <v>0</v>
      </c>
    </row>
    <row r="1787" spans="1:13" x14ac:dyDescent="0.35">
      <c r="A1787" s="1" t="s">
        <v>3467</v>
      </c>
      <c r="B1787" t="s">
        <v>3468</v>
      </c>
      <c r="C1787" s="1" t="s">
        <v>3467</v>
      </c>
      <c r="D1787" s="1">
        <v>0</v>
      </c>
      <c r="J1787" s="1" t="s">
        <v>3467</v>
      </c>
      <c r="K1787" t="s">
        <v>3468</v>
      </c>
      <c r="L1787" s="1" t="s">
        <v>3467</v>
      </c>
      <c r="M1787" s="1">
        <v>0</v>
      </c>
    </row>
    <row r="1788" spans="1:13" x14ac:dyDescent="0.35">
      <c r="A1788" s="1" t="s">
        <v>3469</v>
      </c>
      <c r="B1788" t="s">
        <v>3470</v>
      </c>
      <c r="C1788" s="1" t="s">
        <v>3469</v>
      </c>
      <c r="D1788" s="1">
        <v>0</v>
      </c>
      <c r="J1788" s="1" t="s">
        <v>3469</v>
      </c>
      <c r="K1788" t="s">
        <v>3470</v>
      </c>
      <c r="L1788" s="1" t="s">
        <v>3469</v>
      </c>
      <c r="M1788" s="1">
        <v>0</v>
      </c>
    </row>
    <row r="1789" spans="1:13" x14ac:dyDescent="0.35">
      <c r="A1789" s="1" t="s">
        <v>3471</v>
      </c>
      <c r="B1789" t="s">
        <v>3472</v>
      </c>
      <c r="C1789" s="1" t="s">
        <v>3471</v>
      </c>
      <c r="D1789" s="1">
        <v>0</v>
      </c>
      <c r="J1789" s="1" t="s">
        <v>3471</v>
      </c>
      <c r="K1789" t="s">
        <v>3472</v>
      </c>
      <c r="L1789" s="1" t="s">
        <v>3471</v>
      </c>
      <c r="M1789" s="1">
        <v>0</v>
      </c>
    </row>
    <row r="1790" spans="1:13" x14ac:dyDescent="0.35">
      <c r="A1790" s="1" t="s">
        <v>3473</v>
      </c>
      <c r="B1790" t="s">
        <v>3474</v>
      </c>
      <c r="C1790" s="1" t="s">
        <v>3473</v>
      </c>
      <c r="D1790" s="1">
        <v>0</v>
      </c>
      <c r="J1790" s="1" t="s">
        <v>3473</v>
      </c>
      <c r="K1790" t="s">
        <v>3474</v>
      </c>
      <c r="L1790" s="1" t="s">
        <v>3473</v>
      </c>
      <c r="M1790" s="1">
        <v>0</v>
      </c>
    </row>
    <row r="1791" spans="1:13" x14ac:dyDescent="0.35">
      <c r="A1791" s="1" t="s">
        <v>3475</v>
      </c>
      <c r="B1791" t="s">
        <v>3476</v>
      </c>
      <c r="C1791" s="1" t="s">
        <v>3475</v>
      </c>
      <c r="D1791" s="1">
        <v>0</v>
      </c>
      <c r="J1791" s="1" t="s">
        <v>3475</v>
      </c>
      <c r="K1791" t="s">
        <v>3476</v>
      </c>
      <c r="L1791" s="1" t="s">
        <v>3475</v>
      </c>
      <c r="M1791" s="1">
        <v>0</v>
      </c>
    </row>
    <row r="1792" spans="1:13" x14ac:dyDescent="0.35">
      <c r="A1792" s="1" t="s">
        <v>3477</v>
      </c>
      <c r="B1792" t="s">
        <v>3478</v>
      </c>
      <c r="C1792" s="1" t="s">
        <v>3477</v>
      </c>
      <c r="D1792" s="1">
        <v>0</v>
      </c>
      <c r="J1792" s="1" t="s">
        <v>3477</v>
      </c>
      <c r="K1792" t="s">
        <v>3478</v>
      </c>
      <c r="L1792" s="1" t="s">
        <v>3477</v>
      </c>
      <c r="M1792" s="1">
        <v>0</v>
      </c>
    </row>
    <row r="1793" spans="1:13" x14ac:dyDescent="0.35">
      <c r="A1793" s="1" t="s">
        <v>3479</v>
      </c>
      <c r="B1793" t="s">
        <v>3480</v>
      </c>
      <c r="C1793" s="1" t="s">
        <v>3479</v>
      </c>
      <c r="D1793" s="1">
        <v>0</v>
      </c>
      <c r="J1793" s="1" t="s">
        <v>3479</v>
      </c>
      <c r="K1793" t="s">
        <v>3480</v>
      </c>
      <c r="L1793" s="1" t="s">
        <v>3479</v>
      </c>
      <c r="M1793" s="1">
        <v>0</v>
      </c>
    </row>
    <row r="1794" spans="1:13" x14ac:dyDescent="0.35">
      <c r="A1794" s="1" t="s">
        <v>3481</v>
      </c>
      <c r="B1794" t="s">
        <v>3482</v>
      </c>
      <c r="C1794" s="1" t="s">
        <v>3481</v>
      </c>
      <c r="D1794" s="1">
        <v>0</v>
      </c>
      <c r="J1794" s="1" t="s">
        <v>3481</v>
      </c>
      <c r="K1794" t="s">
        <v>3482</v>
      </c>
      <c r="L1794" s="1" t="s">
        <v>3481</v>
      </c>
      <c r="M1794" s="1">
        <v>0</v>
      </c>
    </row>
    <row r="1795" spans="1:13" x14ac:dyDescent="0.35">
      <c r="A1795" s="1" t="s">
        <v>3483</v>
      </c>
      <c r="B1795" t="s">
        <v>3484</v>
      </c>
      <c r="C1795" s="1" t="s">
        <v>3483</v>
      </c>
      <c r="D1795" s="1">
        <v>0</v>
      </c>
      <c r="J1795" s="1" t="s">
        <v>3483</v>
      </c>
      <c r="K1795" t="s">
        <v>3484</v>
      </c>
      <c r="L1795" s="1" t="s">
        <v>3483</v>
      </c>
      <c r="M1795" s="1">
        <v>0</v>
      </c>
    </row>
    <row r="1796" spans="1:13" x14ac:dyDescent="0.35">
      <c r="A1796" s="1" t="s">
        <v>3485</v>
      </c>
      <c r="B1796" t="s">
        <v>3486</v>
      </c>
      <c r="C1796" s="1" t="s">
        <v>3485</v>
      </c>
      <c r="D1796" s="1">
        <v>0</v>
      </c>
      <c r="J1796" s="1" t="s">
        <v>3485</v>
      </c>
      <c r="K1796" t="s">
        <v>3486</v>
      </c>
      <c r="L1796" s="1" t="s">
        <v>3485</v>
      </c>
      <c r="M1796" s="1">
        <v>0</v>
      </c>
    </row>
    <row r="1797" spans="1:13" x14ac:dyDescent="0.35">
      <c r="A1797" s="1" t="s">
        <v>3487</v>
      </c>
      <c r="B1797" t="s">
        <v>3488</v>
      </c>
      <c r="C1797" s="1" t="s">
        <v>3487</v>
      </c>
      <c r="D1797" s="1">
        <v>0</v>
      </c>
      <c r="J1797" s="1" t="s">
        <v>3487</v>
      </c>
      <c r="K1797" t="s">
        <v>3488</v>
      </c>
      <c r="L1797" s="1" t="s">
        <v>3487</v>
      </c>
      <c r="M1797" s="1">
        <v>0</v>
      </c>
    </row>
    <row r="1798" spans="1:13" x14ac:dyDescent="0.35">
      <c r="A1798" s="1" t="s">
        <v>3489</v>
      </c>
      <c r="B1798" t="s">
        <v>3490</v>
      </c>
      <c r="C1798" s="1" t="s">
        <v>3489</v>
      </c>
      <c r="D1798" s="1">
        <v>0</v>
      </c>
      <c r="J1798" s="1" t="s">
        <v>3489</v>
      </c>
      <c r="K1798" t="s">
        <v>3490</v>
      </c>
      <c r="L1798" s="1" t="s">
        <v>3489</v>
      </c>
      <c r="M1798" s="1">
        <v>0</v>
      </c>
    </row>
    <row r="1799" spans="1:13" x14ac:dyDescent="0.35">
      <c r="A1799" s="1" t="s">
        <v>3491</v>
      </c>
      <c r="B1799" t="s">
        <v>3492</v>
      </c>
      <c r="C1799" s="1" t="s">
        <v>3491</v>
      </c>
      <c r="D1799" s="1">
        <v>0</v>
      </c>
      <c r="J1799" s="1" t="s">
        <v>3491</v>
      </c>
      <c r="K1799" t="s">
        <v>3492</v>
      </c>
      <c r="L1799" s="1" t="s">
        <v>3491</v>
      </c>
      <c r="M1799" s="1">
        <v>0</v>
      </c>
    </row>
    <row r="1800" spans="1:13" x14ac:dyDescent="0.35">
      <c r="A1800" s="1" t="s">
        <v>3493</v>
      </c>
      <c r="B1800" t="s">
        <v>3494</v>
      </c>
      <c r="C1800" s="1" t="s">
        <v>3493</v>
      </c>
      <c r="D1800" s="1">
        <v>0</v>
      </c>
      <c r="J1800" s="1" t="s">
        <v>3493</v>
      </c>
      <c r="K1800" t="s">
        <v>3494</v>
      </c>
      <c r="L1800" s="1" t="s">
        <v>3493</v>
      </c>
      <c r="M1800" s="1">
        <v>0</v>
      </c>
    </row>
    <row r="1801" spans="1:13" x14ac:dyDescent="0.35">
      <c r="A1801" s="1" t="s">
        <v>3495</v>
      </c>
      <c r="B1801" t="s">
        <v>3496</v>
      </c>
      <c r="C1801" s="1" t="s">
        <v>3495</v>
      </c>
      <c r="D1801" s="1">
        <v>0</v>
      </c>
      <c r="J1801" s="1" t="s">
        <v>3495</v>
      </c>
      <c r="K1801" t="s">
        <v>3496</v>
      </c>
      <c r="L1801" s="1" t="s">
        <v>3495</v>
      </c>
      <c r="M1801" s="1">
        <v>0</v>
      </c>
    </row>
    <row r="1802" spans="1:13" x14ac:dyDescent="0.35">
      <c r="A1802" s="1" t="s">
        <v>3497</v>
      </c>
      <c r="B1802" t="s">
        <v>3498</v>
      </c>
      <c r="C1802" s="1" t="s">
        <v>3497</v>
      </c>
      <c r="D1802" s="1">
        <v>0</v>
      </c>
      <c r="J1802" s="1" t="s">
        <v>3497</v>
      </c>
      <c r="K1802" t="s">
        <v>3498</v>
      </c>
      <c r="L1802" s="1" t="s">
        <v>3497</v>
      </c>
      <c r="M1802" s="1">
        <v>0</v>
      </c>
    </row>
    <row r="1803" spans="1:13" x14ac:dyDescent="0.35">
      <c r="A1803" s="1" t="s">
        <v>3499</v>
      </c>
      <c r="B1803" t="s">
        <v>3500</v>
      </c>
      <c r="C1803" s="1" t="s">
        <v>3499</v>
      </c>
      <c r="D1803" s="1">
        <v>0</v>
      </c>
      <c r="J1803" s="1" t="s">
        <v>3499</v>
      </c>
      <c r="K1803" t="s">
        <v>3500</v>
      </c>
      <c r="L1803" s="1" t="s">
        <v>3499</v>
      </c>
      <c r="M1803" s="1">
        <v>0</v>
      </c>
    </row>
    <row r="1804" spans="1:13" x14ac:dyDescent="0.35">
      <c r="A1804" s="1" t="s">
        <v>3501</v>
      </c>
      <c r="B1804" t="s">
        <v>3502</v>
      </c>
      <c r="C1804" s="1" t="s">
        <v>3501</v>
      </c>
      <c r="D1804" s="1">
        <v>0</v>
      </c>
      <c r="J1804" s="1" t="s">
        <v>3501</v>
      </c>
      <c r="K1804" t="s">
        <v>3502</v>
      </c>
      <c r="L1804" s="1" t="s">
        <v>3501</v>
      </c>
      <c r="M1804" s="1">
        <v>0</v>
      </c>
    </row>
    <row r="1805" spans="1:13" x14ac:dyDescent="0.35">
      <c r="A1805" s="1" t="s">
        <v>3503</v>
      </c>
      <c r="B1805" t="s">
        <v>3504</v>
      </c>
      <c r="C1805" s="1" t="s">
        <v>3503</v>
      </c>
      <c r="D1805" s="1">
        <v>0</v>
      </c>
      <c r="J1805" s="1" t="s">
        <v>3503</v>
      </c>
      <c r="K1805" t="s">
        <v>3504</v>
      </c>
      <c r="L1805" s="1" t="s">
        <v>3503</v>
      </c>
      <c r="M1805" s="1">
        <v>0</v>
      </c>
    </row>
    <row r="1806" spans="1:13" x14ac:dyDescent="0.35">
      <c r="A1806" s="1" t="s">
        <v>3505</v>
      </c>
      <c r="B1806" t="s">
        <v>3506</v>
      </c>
      <c r="C1806" s="1" t="s">
        <v>3505</v>
      </c>
      <c r="D1806" s="1">
        <v>0</v>
      </c>
      <c r="J1806" s="1" t="s">
        <v>3505</v>
      </c>
      <c r="K1806" t="s">
        <v>3506</v>
      </c>
      <c r="L1806" s="1" t="s">
        <v>3505</v>
      </c>
      <c r="M1806" s="1">
        <v>0</v>
      </c>
    </row>
    <row r="1807" spans="1:13" x14ac:dyDescent="0.35">
      <c r="A1807" s="1" t="s">
        <v>3507</v>
      </c>
      <c r="B1807" t="s">
        <v>3508</v>
      </c>
      <c r="C1807" s="1" t="s">
        <v>3507</v>
      </c>
      <c r="D1807" s="1">
        <v>0</v>
      </c>
      <c r="J1807" s="1" t="s">
        <v>3507</v>
      </c>
      <c r="K1807" t="s">
        <v>3508</v>
      </c>
      <c r="L1807" s="1" t="s">
        <v>3507</v>
      </c>
      <c r="M1807" s="1">
        <v>0</v>
      </c>
    </row>
    <row r="1808" spans="1:13" x14ac:dyDescent="0.35">
      <c r="A1808" s="1" t="s">
        <v>3509</v>
      </c>
      <c r="B1808" t="s">
        <v>3510</v>
      </c>
      <c r="C1808" s="1" t="s">
        <v>3509</v>
      </c>
      <c r="D1808" s="1">
        <v>0</v>
      </c>
      <c r="J1808" s="1" t="s">
        <v>3509</v>
      </c>
      <c r="K1808" t="s">
        <v>3510</v>
      </c>
      <c r="L1808" s="1" t="s">
        <v>3509</v>
      </c>
      <c r="M1808" s="1">
        <v>0</v>
      </c>
    </row>
    <row r="1809" spans="1:13" x14ac:dyDescent="0.35">
      <c r="A1809" s="1" t="s">
        <v>3511</v>
      </c>
      <c r="B1809" t="s">
        <v>3512</v>
      </c>
      <c r="C1809" s="1" t="s">
        <v>3511</v>
      </c>
      <c r="D1809" s="1">
        <v>0</v>
      </c>
      <c r="J1809" s="1" t="s">
        <v>3511</v>
      </c>
      <c r="K1809" t="s">
        <v>3512</v>
      </c>
      <c r="L1809" s="1" t="s">
        <v>3511</v>
      </c>
      <c r="M1809" s="1">
        <v>0</v>
      </c>
    </row>
    <row r="1810" spans="1:13" x14ac:dyDescent="0.35">
      <c r="A1810" s="1" t="s">
        <v>3513</v>
      </c>
      <c r="B1810" t="s">
        <v>3514</v>
      </c>
      <c r="C1810" s="1" t="s">
        <v>3513</v>
      </c>
      <c r="D1810" s="1">
        <v>0</v>
      </c>
      <c r="J1810" s="1" t="s">
        <v>3513</v>
      </c>
      <c r="K1810" t="s">
        <v>3514</v>
      </c>
      <c r="L1810" s="1" t="s">
        <v>3513</v>
      </c>
      <c r="M1810" s="1">
        <v>0</v>
      </c>
    </row>
    <row r="1811" spans="1:13" x14ac:dyDescent="0.35">
      <c r="A1811" s="1" t="s">
        <v>3515</v>
      </c>
      <c r="B1811" t="s">
        <v>3516</v>
      </c>
      <c r="C1811" s="1" t="s">
        <v>3515</v>
      </c>
      <c r="D1811" s="1">
        <v>0</v>
      </c>
      <c r="J1811" s="1" t="s">
        <v>3515</v>
      </c>
      <c r="K1811" t="s">
        <v>3516</v>
      </c>
      <c r="L1811" s="1" t="s">
        <v>3515</v>
      </c>
      <c r="M1811" s="1">
        <v>0</v>
      </c>
    </row>
    <row r="1812" spans="1:13" x14ac:dyDescent="0.35">
      <c r="A1812" s="1" t="s">
        <v>3517</v>
      </c>
      <c r="B1812" t="s">
        <v>3518</v>
      </c>
      <c r="C1812" s="1" t="s">
        <v>3517</v>
      </c>
      <c r="D1812" s="1" t="s">
        <v>7</v>
      </c>
      <c r="J1812" s="1" t="s">
        <v>3517</v>
      </c>
      <c r="K1812" t="s">
        <v>3518</v>
      </c>
      <c r="L1812" s="1" t="s">
        <v>3517</v>
      </c>
      <c r="M1812" s="1" t="s">
        <v>7</v>
      </c>
    </row>
    <row r="1813" spans="1:13" x14ac:dyDescent="0.35">
      <c r="A1813" s="1" t="s">
        <v>3519</v>
      </c>
      <c r="B1813" t="s">
        <v>3520</v>
      </c>
      <c r="C1813" s="1" t="s">
        <v>3519</v>
      </c>
      <c r="D1813" s="1" t="s">
        <v>7</v>
      </c>
      <c r="J1813" s="1" t="s">
        <v>3519</v>
      </c>
      <c r="K1813" t="s">
        <v>3520</v>
      </c>
      <c r="L1813" s="1" t="s">
        <v>3519</v>
      </c>
      <c r="M1813" s="1" t="s">
        <v>7</v>
      </c>
    </row>
    <row r="1814" spans="1:13" x14ac:dyDescent="0.35">
      <c r="A1814" s="1" t="s">
        <v>3521</v>
      </c>
      <c r="B1814" t="s">
        <v>3522</v>
      </c>
      <c r="C1814" s="1" t="s">
        <v>3521</v>
      </c>
      <c r="D1814" s="1" t="s">
        <v>7</v>
      </c>
      <c r="J1814" s="1" t="s">
        <v>3521</v>
      </c>
      <c r="K1814" t="s">
        <v>3522</v>
      </c>
      <c r="L1814" s="1" t="s">
        <v>3521</v>
      </c>
      <c r="M1814" s="1" t="s">
        <v>7</v>
      </c>
    </row>
    <row r="1815" spans="1:13" x14ac:dyDescent="0.35">
      <c r="A1815" s="1" t="s">
        <v>3523</v>
      </c>
      <c r="B1815" t="s">
        <v>3524</v>
      </c>
      <c r="C1815" s="1" t="s">
        <v>3523</v>
      </c>
      <c r="D1815" s="1">
        <v>0</v>
      </c>
      <c r="J1815" s="1" t="s">
        <v>3523</v>
      </c>
      <c r="K1815" t="s">
        <v>3524</v>
      </c>
      <c r="L1815" s="1" t="s">
        <v>3523</v>
      </c>
      <c r="M1815" s="1">
        <v>0</v>
      </c>
    </row>
    <row r="1816" spans="1:13" x14ac:dyDescent="0.35">
      <c r="A1816" s="1" t="s">
        <v>3525</v>
      </c>
      <c r="B1816" t="s">
        <v>3526</v>
      </c>
      <c r="C1816" s="1" t="s">
        <v>3525</v>
      </c>
      <c r="D1816" s="1">
        <v>0</v>
      </c>
      <c r="J1816" s="1" t="s">
        <v>3525</v>
      </c>
      <c r="K1816" t="s">
        <v>3526</v>
      </c>
      <c r="L1816" s="1" t="s">
        <v>3525</v>
      </c>
      <c r="M1816" s="1">
        <v>0</v>
      </c>
    </row>
    <row r="1817" spans="1:13" x14ac:dyDescent="0.35">
      <c r="A1817" s="1" t="s">
        <v>3527</v>
      </c>
      <c r="B1817" t="s">
        <v>3528</v>
      </c>
      <c r="C1817" s="1" t="s">
        <v>3527</v>
      </c>
      <c r="D1817" s="1">
        <v>0</v>
      </c>
      <c r="J1817" s="1" t="s">
        <v>3527</v>
      </c>
      <c r="K1817" t="s">
        <v>3528</v>
      </c>
      <c r="L1817" s="1" t="s">
        <v>3527</v>
      </c>
      <c r="M1817" s="1">
        <v>0</v>
      </c>
    </row>
    <row r="1818" spans="1:13" x14ac:dyDescent="0.35">
      <c r="A1818" s="1" t="s">
        <v>3529</v>
      </c>
      <c r="B1818" t="s">
        <v>3530</v>
      </c>
      <c r="C1818" s="1" t="s">
        <v>3529</v>
      </c>
      <c r="D1818" s="1">
        <v>0</v>
      </c>
      <c r="J1818" s="1" t="s">
        <v>3529</v>
      </c>
      <c r="K1818" t="s">
        <v>3530</v>
      </c>
      <c r="L1818" s="1" t="s">
        <v>3529</v>
      </c>
      <c r="M1818" s="1">
        <v>0</v>
      </c>
    </row>
    <row r="1819" spans="1:13" x14ac:dyDescent="0.35">
      <c r="A1819" s="1" t="s">
        <v>3531</v>
      </c>
      <c r="B1819" t="s">
        <v>3532</v>
      </c>
      <c r="C1819" s="1" t="s">
        <v>3531</v>
      </c>
      <c r="D1819" s="1">
        <v>0</v>
      </c>
      <c r="J1819" s="1" t="s">
        <v>3531</v>
      </c>
      <c r="K1819" t="s">
        <v>3532</v>
      </c>
      <c r="L1819" s="1" t="s">
        <v>3531</v>
      </c>
      <c r="M1819" s="1">
        <v>0</v>
      </c>
    </row>
    <row r="1820" spans="1:13" x14ac:dyDescent="0.35">
      <c r="A1820" s="1" t="s">
        <v>3533</v>
      </c>
      <c r="B1820" t="s">
        <v>3534</v>
      </c>
      <c r="C1820" s="1" t="s">
        <v>3533</v>
      </c>
      <c r="D1820" s="1">
        <v>0</v>
      </c>
      <c r="J1820" s="1" t="s">
        <v>3533</v>
      </c>
      <c r="K1820" t="s">
        <v>3534</v>
      </c>
      <c r="L1820" s="1" t="s">
        <v>3533</v>
      </c>
      <c r="M1820" s="1">
        <v>0</v>
      </c>
    </row>
    <row r="1821" spans="1:13" x14ac:dyDescent="0.35">
      <c r="A1821" s="1" t="s">
        <v>3535</v>
      </c>
      <c r="B1821" t="s">
        <v>3536</v>
      </c>
      <c r="C1821" s="1" t="s">
        <v>3535</v>
      </c>
      <c r="D1821" s="1">
        <v>0</v>
      </c>
      <c r="J1821" s="1" t="s">
        <v>3535</v>
      </c>
      <c r="K1821" t="s">
        <v>3536</v>
      </c>
      <c r="L1821" s="1" t="s">
        <v>3535</v>
      </c>
      <c r="M1821" s="1">
        <v>0</v>
      </c>
    </row>
    <row r="1822" spans="1:13" x14ac:dyDescent="0.35">
      <c r="A1822" s="1" t="s">
        <v>3537</v>
      </c>
      <c r="B1822" t="s">
        <v>3538</v>
      </c>
      <c r="C1822" s="1" t="s">
        <v>3537</v>
      </c>
      <c r="D1822" s="1">
        <v>0</v>
      </c>
      <c r="J1822" s="1" t="s">
        <v>3537</v>
      </c>
      <c r="K1822" t="s">
        <v>3538</v>
      </c>
      <c r="L1822" s="1" t="s">
        <v>3537</v>
      </c>
      <c r="M1822" s="1">
        <v>0</v>
      </c>
    </row>
    <row r="1823" spans="1:13" x14ac:dyDescent="0.35">
      <c r="A1823" s="1" t="s">
        <v>3539</v>
      </c>
      <c r="B1823" t="s">
        <v>3540</v>
      </c>
      <c r="C1823" s="1" t="s">
        <v>3539</v>
      </c>
      <c r="D1823" s="1">
        <v>0</v>
      </c>
      <c r="J1823" s="1" t="s">
        <v>3539</v>
      </c>
      <c r="K1823" t="s">
        <v>3540</v>
      </c>
      <c r="L1823" s="1" t="s">
        <v>3539</v>
      </c>
      <c r="M1823" s="1">
        <v>0</v>
      </c>
    </row>
    <row r="1824" spans="1:13" x14ac:dyDescent="0.35">
      <c r="A1824" s="1" t="s">
        <v>3541</v>
      </c>
      <c r="B1824" t="s">
        <v>3542</v>
      </c>
      <c r="C1824" s="1" t="s">
        <v>3541</v>
      </c>
      <c r="D1824" s="1">
        <v>0</v>
      </c>
      <c r="J1824" s="1" t="s">
        <v>3541</v>
      </c>
      <c r="K1824" t="s">
        <v>3542</v>
      </c>
      <c r="L1824" s="1" t="s">
        <v>3541</v>
      </c>
      <c r="M1824" s="1">
        <v>0</v>
      </c>
    </row>
    <row r="1825" spans="1:13" x14ac:dyDescent="0.35">
      <c r="A1825" s="1" t="s">
        <v>3543</v>
      </c>
      <c r="B1825" t="s">
        <v>3544</v>
      </c>
      <c r="C1825" s="1" t="s">
        <v>3543</v>
      </c>
      <c r="D1825" s="1">
        <v>0</v>
      </c>
      <c r="J1825" s="1" t="s">
        <v>3543</v>
      </c>
      <c r="K1825" t="s">
        <v>3544</v>
      </c>
      <c r="L1825" s="1" t="s">
        <v>3543</v>
      </c>
      <c r="M1825" s="1">
        <v>0</v>
      </c>
    </row>
    <row r="1826" spans="1:13" x14ac:dyDescent="0.35">
      <c r="A1826" s="1" t="s">
        <v>3545</v>
      </c>
      <c r="B1826" t="s">
        <v>3546</v>
      </c>
      <c r="C1826" s="1" t="s">
        <v>3545</v>
      </c>
      <c r="D1826" s="1">
        <v>0</v>
      </c>
      <c r="J1826" s="1" t="s">
        <v>3545</v>
      </c>
      <c r="K1826" t="s">
        <v>3546</v>
      </c>
      <c r="L1826" s="1" t="s">
        <v>3545</v>
      </c>
      <c r="M1826" s="1">
        <v>0</v>
      </c>
    </row>
    <row r="1827" spans="1:13" x14ac:dyDescent="0.35">
      <c r="A1827" s="1" t="s">
        <v>3547</v>
      </c>
      <c r="B1827" t="s">
        <v>3548</v>
      </c>
      <c r="C1827" s="1" t="s">
        <v>3547</v>
      </c>
      <c r="D1827" s="1">
        <v>0</v>
      </c>
      <c r="J1827" s="1" t="s">
        <v>3547</v>
      </c>
      <c r="K1827" t="s">
        <v>3548</v>
      </c>
      <c r="L1827" s="1" t="s">
        <v>3547</v>
      </c>
      <c r="M1827" s="1">
        <v>0</v>
      </c>
    </row>
    <row r="1828" spans="1:13" x14ac:dyDescent="0.35">
      <c r="A1828" s="1" t="s">
        <v>3549</v>
      </c>
      <c r="B1828" t="s">
        <v>3550</v>
      </c>
      <c r="C1828" s="1" t="s">
        <v>3549</v>
      </c>
      <c r="D1828" s="1">
        <v>0</v>
      </c>
      <c r="J1828" s="1" t="s">
        <v>3549</v>
      </c>
      <c r="K1828" t="s">
        <v>3550</v>
      </c>
      <c r="L1828" s="1" t="s">
        <v>3549</v>
      </c>
      <c r="M1828" s="1">
        <v>0</v>
      </c>
    </row>
    <row r="1829" spans="1:13" x14ac:dyDescent="0.35">
      <c r="A1829" s="1" t="s">
        <v>3551</v>
      </c>
      <c r="B1829" t="s">
        <v>3552</v>
      </c>
      <c r="C1829" s="1" t="s">
        <v>3551</v>
      </c>
      <c r="D1829" s="1">
        <v>0</v>
      </c>
      <c r="J1829" s="1" t="s">
        <v>3551</v>
      </c>
      <c r="K1829" t="s">
        <v>3552</v>
      </c>
      <c r="L1829" s="1" t="s">
        <v>3551</v>
      </c>
      <c r="M1829" s="1">
        <v>0</v>
      </c>
    </row>
    <row r="1830" spans="1:13" x14ac:dyDescent="0.35">
      <c r="A1830" s="1" t="s">
        <v>3553</v>
      </c>
      <c r="B1830" t="s">
        <v>3554</v>
      </c>
      <c r="C1830" s="1" t="s">
        <v>3553</v>
      </c>
      <c r="D1830" s="1">
        <v>0</v>
      </c>
      <c r="J1830" s="1" t="s">
        <v>3553</v>
      </c>
      <c r="K1830" t="s">
        <v>3554</v>
      </c>
      <c r="L1830" s="1" t="s">
        <v>3553</v>
      </c>
      <c r="M1830" s="1">
        <v>0</v>
      </c>
    </row>
    <row r="1831" spans="1:13" x14ac:dyDescent="0.35">
      <c r="A1831" s="1" t="s">
        <v>3555</v>
      </c>
      <c r="B1831" t="s">
        <v>3556</v>
      </c>
      <c r="C1831" s="1" t="s">
        <v>3555</v>
      </c>
      <c r="D1831" s="1">
        <v>0</v>
      </c>
      <c r="J1831" s="1" t="s">
        <v>3555</v>
      </c>
      <c r="K1831" t="s">
        <v>3556</v>
      </c>
      <c r="L1831" s="1" t="s">
        <v>3555</v>
      </c>
      <c r="M1831" s="1">
        <v>0</v>
      </c>
    </row>
    <row r="1832" spans="1:13" x14ac:dyDescent="0.35">
      <c r="A1832" s="1" t="s">
        <v>3557</v>
      </c>
      <c r="B1832" t="s">
        <v>3558</v>
      </c>
      <c r="C1832" s="1" t="s">
        <v>3557</v>
      </c>
      <c r="D1832" s="1">
        <v>0</v>
      </c>
      <c r="J1832" s="1" t="s">
        <v>3557</v>
      </c>
      <c r="K1832" t="s">
        <v>3558</v>
      </c>
      <c r="L1832" s="1" t="s">
        <v>3557</v>
      </c>
      <c r="M1832" s="1">
        <v>0</v>
      </c>
    </row>
    <row r="1833" spans="1:13" x14ac:dyDescent="0.35">
      <c r="A1833" s="1" t="s">
        <v>3559</v>
      </c>
      <c r="B1833" t="s">
        <v>3560</v>
      </c>
      <c r="C1833" s="1" t="s">
        <v>3559</v>
      </c>
      <c r="D1833" s="1">
        <v>0</v>
      </c>
      <c r="J1833" s="1" t="s">
        <v>3559</v>
      </c>
      <c r="K1833" t="s">
        <v>3560</v>
      </c>
      <c r="L1833" s="1" t="s">
        <v>3559</v>
      </c>
      <c r="M1833" s="1">
        <v>0</v>
      </c>
    </row>
    <row r="1834" spans="1:13" x14ac:dyDescent="0.35">
      <c r="A1834" s="1" t="s">
        <v>3561</v>
      </c>
      <c r="B1834" t="s">
        <v>3562</v>
      </c>
      <c r="C1834" s="1" t="s">
        <v>3561</v>
      </c>
      <c r="D1834" s="1">
        <v>0</v>
      </c>
      <c r="J1834" s="1" t="s">
        <v>3561</v>
      </c>
      <c r="K1834" t="s">
        <v>3562</v>
      </c>
      <c r="L1834" s="1" t="s">
        <v>3561</v>
      </c>
      <c r="M1834" s="1">
        <v>0</v>
      </c>
    </row>
    <row r="1835" spans="1:13" x14ac:dyDescent="0.35">
      <c r="A1835" s="1" t="s">
        <v>3563</v>
      </c>
      <c r="B1835" t="s">
        <v>3564</v>
      </c>
      <c r="C1835" s="1" t="s">
        <v>3563</v>
      </c>
      <c r="D1835" s="1">
        <v>0</v>
      </c>
      <c r="J1835" s="1" t="s">
        <v>3563</v>
      </c>
      <c r="K1835" t="s">
        <v>3564</v>
      </c>
      <c r="L1835" s="1" t="s">
        <v>3563</v>
      </c>
      <c r="M1835" s="1">
        <v>0</v>
      </c>
    </row>
    <row r="1836" spans="1:13" x14ac:dyDescent="0.35">
      <c r="A1836" s="1" t="s">
        <v>3565</v>
      </c>
      <c r="B1836" t="s">
        <v>3566</v>
      </c>
      <c r="C1836" s="1" t="s">
        <v>3565</v>
      </c>
      <c r="D1836" s="1">
        <v>0</v>
      </c>
      <c r="J1836" s="1" t="s">
        <v>3565</v>
      </c>
      <c r="K1836" t="s">
        <v>3566</v>
      </c>
      <c r="L1836" s="1" t="s">
        <v>3565</v>
      </c>
      <c r="M1836" s="1">
        <v>0</v>
      </c>
    </row>
    <row r="1837" spans="1:13" x14ac:dyDescent="0.35">
      <c r="A1837" s="1" t="s">
        <v>3567</v>
      </c>
      <c r="B1837" t="s">
        <v>3568</v>
      </c>
      <c r="C1837" s="1" t="s">
        <v>3567</v>
      </c>
      <c r="D1837" s="1">
        <v>0</v>
      </c>
      <c r="J1837" s="1" t="s">
        <v>3567</v>
      </c>
      <c r="K1837" t="s">
        <v>3568</v>
      </c>
      <c r="L1837" s="1" t="s">
        <v>3567</v>
      </c>
      <c r="M1837" s="1">
        <v>0</v>
      </c>
    </row>
    <row r="1838" spans="1:13" x14ac:dyDescent="0.35">
      <c r="A1838" s="1" t="s">
        <v>3569</v>
      </c>
      <c r="B1838" t="s">
        <v>3570</v>
      </c>
      <c r="C1838" s="1" t="s">
        <v>3569</v>
      </c>
      <c r="D1838" s="1">
        <v>0</v>
      </c>
      <c r="J1838" s="1" t="s">
        <v>3569</v>
      </c>
      <c r="K1838" t="s">
        <v>3570</v>
      </c>
      <c r="L1838" s="1" t="s">
        <v>3569</v>
      </c>
      <c r="M1838" s="1">
        <v>0</v>
      </c>
    </row>
    <row r="1839" spans="1:13" x14ac:dyDescent="0.35">
      <c r="A1839" s="1" t="s">
        <v>3571</v>
      </c>
      <c r="B1839" t="s">
        <v>3572</v>
      </c>
      <c r="C1839" s="1" t="s">
        <v>3571</v>
      </c>
      <c r="D1839" s="1">
        <v>0</v>
      </c>
      <c r="J1839" s="1" t="s">
        <v>3571</v>
      </c>
      <c r="K1839" t="s">
        <v>3572</v>
      </c>
      <c r="L1839" s="1" t="s">
        <v>3571</v>
      </c>
      <c r="M1839" s="1">
        <v>0</v>
      </c>
    </row>
    <row r="1840" spans="1:13" x14ac:dyDescent="0.35">
      <c r="A1840" s="1" t="s">
        <v>3573</v>
      </c>
      <c r="B1840" t="s">
        <v>3574</v>
      </c>
      <c r="C1840" s="1" t="s">
        <v>3573</v>
      </c>
      <c r="D1840" s="1">
        <v>0</v>
      </c>
      <c r="J1840" s="1" t="s">
        <v>3573</v>
      </c>
      <c r="K1840" t="s">
        <v>3574</v>
      </c>
      <c r="L1840" s="1" t="s">
        <v>3573</v>
      </c>
      <c r="M1840" s="1">
        <v>0</v>
      </c>
    </row>
    <row r="1841" spans="1:13" x14ac:dyDescent="0.35">
      <c r="A1841" s="1" t="s">
        <v>3575</v>
      </c>
      <c r="B1841" t="s">
        <v>3576</v>
      </c>
      <c r="C1841" s="1" t="s">
        <v>3575</v>
      </c>
      <c r="D1841" s="1">
        <v>0</v>
      </c>
      <c r="J1841" s="1" t="s">
        <v>3575</v>
      </c>
      <c r="K1841" t="s">
        <v>3576</v>
      </c>
      <c r="L1841" s="1" t="s">
        <v>3575</v>
      </c>
      <c r="M1841" s="1">
        <v>0</v>
      </c>
    </row>
    <row r="1842" spans="1:13" x14ac:dyDescent="0.35">
      <c r="A1842" s="1" t="s">
        <v>3577</v>
      </c>
      <c r="B1842" t="s">
        <v>3578</v>
      </c>
      <c r="C1842" s="1" t="s">
        <v>3577</v>
      </c>
      <c r="D1842" s="1">
        <v>0</v>
      </c>
      <c r="J1842" s="1" t="s">
        <v>3577</v>
      </c>
      <c r="K1842" t="s">
        <v>3578</v>
      </c>
      <c r="L1842" s="1" t="s">
        <v>3577</v>
      </c>
      <c r="M1842" s="1">
        <v>0</v>
      </c>
    </row>
    <row r="1843" spans="1:13" x14ac:dyDescent="0.35">
      <c r="A1843" s="1" t="s">
        <v>3579</v>
      </c>
      <c r="B1843" t="s">
        <v>3580</v>
      </c>
      <c r="C1843" s="1" t="s">
        <v>3579</v>
      </c>
      <c r="D1843" s="1">
        <v>0</v>
      </c>
      <c r="J1843" s="1" t="s">
        <v>3579</v>
      </c>
      <c r="K1843" t="s">
        <v>3580</v>
      </c>
      <c r="L1843" s="1" t="s">
        <v>3579</v>
      </c>
      <c r="M1843" s="1">
        <v>0</v>
      </c>
    </row>
    <row r="1844" spans="1:13" x14ac:dyDescent="0.35">
      <c r="A1844" s="1" t="s">
        <v>3581</v>
      </c>
      <c r="B1844" t="s">
        <v>3582</v>
      </c>
      <c r="C1844" s="1" t="s">
        <v>3581</v>
      </c>
      <c r="D1844" s="1">
        <v>0</v>
      </c>
      <c r="J1844" s="1" t="s">
        <v>3581</v>
      </c>
      <c r="K1844" t="s">
        <v>3582</v>
      </c>
      <c r="L1844" s="1" t="s">
        <v>3581</v>
      </c>
      <c r="M1844" s="1">
        <v>0</v>
      </c>
    </row>
    <row r="1845" spans="1:13" x14ac:dyDescent="0.35">
      <c r="A1845" s="1" t="s">
        <v>3583</v>
      </c>
      <c r="B1845" t="s">
        <v>3584</v>
      </c>
      <c r="C1845" s="1" t="s">
        <v>3583</v>
      </c>
      <c r="D1845" s="1">
        <v>0</v>
      </c>
      <c r="J1845" s="1" t="s">
        <v>3583</v>
      </c>
      <c r="K1845" t="s">
        <v>3584</v>
      </c>
      <c r="L1845" s="1" t="s">
        <v>3583</v>
      </c>
      <c r="M1845" s="1">
        <v>0</v>
      </c>
    </row>
    <row r="1846" spans="1:13" x14ac:dyDescent="0.35">
      <c r="A1846" s="1" t="s">
        <v>3585</v>
      </c>
      <c r="B1846" t="s">
        <v>3586</v>
      </c>
      <c r="C1846" s="1" t="s">
        <v>3585</v>
      </c>
      <c r="D1846" s="1">
        <v>0</v>
      </c>
      <c r="J1846" s="1" t="s">
        <v>3585</v>
      </c>
      <c r="K1846" t="s">
        <v>3586</v>
      </c>
      <c r="L1846" s="1" t="s">
        <v>3585</v>
      </c>
      <c r="M1846" s="1">
        <v>0</v>
      </c>
    </row>
    <row r="1847" spans="1:13" x14ac:dyDescent="0.35">
      <c r="A1847" s="1" t="s">
        <v>3587</v>
      </c>
      <c r="B1847" t="s">
        <v>3588</v>
      </c>
      <c r="C1847" s="1" t="s">
        <v>3587</v>
      </c>
      <c r="D1847" s="1">
        <v>0</v>
      </c>
      <c r="J1847" s="1" t="s">
        <v>3587</v>
      </c>
      <c r="K1847" t="s">
        <v>3588</v>
      </c>
      <c r="L1847" s="1" t="s">
        <v>3587</v>
      </c>
      <c r="M1847" s="1">
        <v>0</v>
      </c>
    </row>
    <row r="1848" spans="1:13" x14ac:dyDescent="0.35">
      <c r="A1848" s="1" t="s">
        <v>3589</v>
      </c>
      <c r="B1848" t="s">
        <v>3590</v>
      </c>
      <c r="C1848" s="1" t="s">
        <v>3589</v>
      </c>
      <c r="D1848" s="1">
        <v>0</v>
      </c>
      <c r="J1848" s="1" t="s">
        <v>3589</v>
      </c>
      <c r="K1848" t="s">
        <v>3590</v>
      </c>
      <c r="L1848" s="1" t="s">
        <v>3589</v>
      </c>
      <c r="M1848" s="1">
        <v>0</v>
      </c>
    </row>
    <row r="1849" spans="1:13" x14ac:dyDescent="0.35">
      <c r="A1849" s="1" t="s">
        <v>3591</v>
      </c>
      <c r="B1849" t="s">
        <v>3592</v>
      </c>
      <c r="C1849" s="1" t="s">
        <v>3591</v>
      </c>
      <c r="D1849" s="1">
        <v>0</v>
      </c>
      <c r="J1849" s="1" t="s">
        <v>3591</v>
      </c>
      <c r="K1849" t="s">
        <v>3592</v>
      </c>
      <c r="L1849" s="1" t="s">
        <v>3591</v>
      </c>
      <c r="M1849" s="1">
        <v>0</v>
      </c>
    </row>
    <row r="1850" spans="1:13" x14ac:dyDescent="0.35">
      <c r="A1850" s="1" t="s">
        <v>3593</v>
      </c>
      <c r="B1850" t="s">
        <v>3594</v>
      </c>
      <c r="C1850" s="1" t="s">
        <v>3593</v>
      </c>
      <c r="D1850" s="1">
        <v>0</v>
      </c>
      <c r="J1850" s="1" t="s">
        <v>3593</v>
      </c>
      <c r="K1850" t="s">
        <v>3594</v>
      </c>
      <c r="L1850" s="1" t="s">
        <v>3593</v>
      </c>
      <c r="M1850" s="1">
        <v>0</v>
      </c>
    </row>
    <row r="1851" spans="1:13" x14ac:dyDescent="0.35">
      <c r="A1851" s="1" t="s">
        <v>3595</v>
      </c>
      <c r="B1851" t="s">
        <v>3596</v>
      </c>
      <c r="C1851" s="1" t="s">
        <v>3595</v>
      </c>
      <c r="D1851" s="1">
        <v>0</v>
      </c>
      <c r="J1851" s="1" t="s">
        <v>3595</v>
      </c>
      <c r="K1851" t="s">
        <v>3596</v>
      </c>
      <c r="L1851" s="1" t="s">
        <v>3595</v>
      </c>
      <c r="M1851" s="1">
        <v>0</v>
      </c>
    </row>
    <row r="1852" spans="1:13" x14ac:dyDescent="0.35">
      <c r="A1852" s="1" t="s">
        <v>3597</v>
      </c>
      <c r="B1852" t="s">
        <v>3598</v>
      </c>
      <c r="C1852" s="1" t="s">
        <v>3597</v>
      </c>
      <c r="D1852" s="1">
        <v>0</v>
      </c>
      <c r="J1852" s="1" t="s">
        <v>3597</v>
      </c>
      <c r="K1852" t="s">
        <v>3598</v>
      </c>
      <c r="L1852" s="1" t="s">
        <v>3597</v>
      </c>
      <c r="M1852" s="1">
        <v>0</v>
      </c>
    </row>
    <row r="1853" spans="1:13" x14ac:dyDescent="0.35">
      <c r="A1853" s="1" t="s">
        <v>3599</v>
      </c>
      <c r="B1853" t="s">
        <v>3600</v>
      </c>
      <c r="C1853" s="1" t="s">
        <v>3599</v>
      </c>
      <c r="D1853" s="1">
        <v>0</v>
      </c>
      <c r="J1853" s="1" t="s">
        <v>3599</v>
      </c>
      <c r="K1853" t="s">
        <v>3600</v>
      </c>
      <c r="L1853" s="1" t="s">
        <v>3599</v>
      </c>
      <c r="M1853" s="1">
        <v>0</v>
      </c>
    </row>
    <row r="1854" spans="1:13" x14ac:dyDescent="0.35">
      <c r="A1854" s="1" t="s">
        <v>3601</v>
      </c>
      <c r="B1854" t="s">
        <v>3602</v>
      </c>
      <c r="C1854" s="1" t="s">
        <v>3601</v>
      </c>
      <c r="D1854" s="1">
        <v>0</v>
      </c>
      <c r="J1854" s="1" t="s">
        <v>3601</v>
      </c>
      <c r="K1854" t="s">
        <v>3602</v>
      </c>
      <c r="L1854" s="1" t="s">
        <v>3601</v>
      </c>
      <c r="M1854" s="1">
        <v>0</v>
      </c>
    </row>
    <row r="1855" spans="1:13" x14ac:dyDescent="0.35">
      <c r="A1855" s="1" t="s">
        <v>3603</v>
      </c>
      <c r="B1855" t="s">
        <v>3604</v>
      </c>
      <c r="C1855" s="1" t="s">
        <v>3603</v>
      </c>
      <c r="D1855" s="1">
        <v>0</v>
      </c>
      <c r="J1855" s="1" t="s">
        <v>3603</v>
      </c>
      <c r="K1855" t="s">
        <v>3604</v>
      </c>
      <c r="L1855" s="1" t="s">
        <v>3603</v>
      </c>
      <c r="M1855" s="1">
        <v>0</v>
      </c>
    </row>
    <row r="1856" spans="1:13" x14ac:dyDescent="0.35">
      <c r="A1856" s="1" t="s">
        <v>3605</v>
      </c>
      <c r="B1856" t="s">
        <v>3606</v>
      </c>
      <c r="C1856" s="1" t="s">
        <v>3605</v>
      </c>
      <c r="D1856" s="1">
        <v>0</v>
      </c>
      <c r="J1856" s="1" t="s">
        <v>3605</v>
      </c>
      <c r="K1856" t="s">
        <v>3606</v>
      </c>
      <c r="L1856" s="1" t="s">
        <v>3605</v>
      </c>
      <c r="M1856" s="1">
        <v>0</v>
      </c>
    </row>
    <row r="1857" spans="1:13" x14ac:dyDescent="0.35">
      <c r="A1857" s="1" t="s">
        <v>3607</v>
      </c>
      <c r="B1857" t="s">
        <v>3608</v>
      </c>
      <c r="C1857" s="1" t="s">
        <v>3607</v>
      </c>
      <c r="D1857" s="1">
        <v>0</v>
      </c>
      <c r="J1857" s="1" t="s">
        <v>3607</v>
      </c>
      <c r="K1857" t="s">
        <v>3608</v>
      </c>
      <c r="L1857" s="1" t="s">
        <v>3607</v>
      </c>
      <c r="M1857" s="1">
        <v>0</v>
      </c>
    </row>
    <row r="1858" spans="1:13" x14ac:dyDescent="0.35">
      <c r="A1858" s="1" t="s">
        <v>3609</v>
      </c>
      <c r="B1858" t="s">
        <v>3610</v>
      </c>
      <c r="C1858" s="1" t="s">
        <v>3609</v>
      </c>
      <c r="D1858" s="1">
        <v>0</v>
      </c>
      <c r="J1858" s="1" t="s">
        <v>3609</v>
      </c>
      <c r="K1858" t="s">
        <v>3610</v>
      </c>
      <c r="L1858" s="1" t="s">
        <v>3609</v>
      </c>
      <c r="M1858" s="1">
        <v>0</v>
      </c>
    </row>
    <row r="1859" spans="1:13" x14ac:dyDescent="0.35">
      <c r="A1859" s="1" t="s">
        <v>3611</v>
      </c>
      <c r="B1859" t="s">
        <v>3612</v>
      </c>
      <c r="C1859" s="1" t="s">
        <v>3611</v>
      </c>
      <c r="D1859" s="1">
        <v>0</v>
      </c>
      <c r="J1859" s="1" t="s">
        <v>3611</v>
      </c>
      <c r="K1859" t="s">
        <v>3612</v>
      </c>
      <c r="L1859" s="1" t="s">
        <v>3611</v>
      </c>
      <c r="M1859" s="1">
        <v>0</v>
      </c>
    </row>
    <row r="1860" spans="1:13" x14ac:dyDescent="0.35">
      <c r="A1860" s="1" t="s">
        <v>3613</v>
      </c>
      <c r="B1860" t="s">
        <v>3614</v>
      </c>
      <c r="C1860" s="1" t="s">
        <v>3613</v>
      </c>
      <c r="D1860" s="1">
        <v>0</v>
      </c>
      <c r="J1860" s="1" t="s">
        <v>3613</v>
      </c>
      <c r="K1860" t="s">
        <v>3614</v>
      </c>
      <c r="L1860" s="1" t="s">
        <v>3613</v>
      </c>
      <c r="M1860" s="1">
        <v>0</v>
      </c>
    </row>
    <row r="1861" spans="1:13" x14ac:dyDescent="0.35">
      <c r="A1861" s="1" t="s">
        <v>3615</v>
      </c>
      <c r="B1861" t="s">
        <v>3616</v>
      </c>
      <c r="C1861" s="1" t="s">
        <v>3615</v>
      </c>
      <c r="D1861" s="1">
        <v>0</v>
      </c>
      <c r="J1861" s="1" t="s">
        <v>3615</v>
      </c>
      <c r="K1861" t="s">
        <v>3616</v>
      </c>
      <c r="L1861" s="1" t="s">
        <v>3615</v>
      </c>
      <c r="M1861" s="1">
        <v>0</v>
      </c>
    </row>
    <row r="1862" spans="1:13" x14ac:dyDescent="0.35">
      <c r="A1862" s="1" t="s">
        <v>3617</v>
      </c>
      <c r="B1862" t="s">
        <v>3618</v>
      </c>
      <c r="C1862" s="1" t="s">
        <v>3617</v>
      </c>
      <c r="D1862" s="1">
        <v>0</v>
      </c>
      <c r="J1862" s="1" t="s">
        <v>3617</v>
      </c>
      <c r="K1862" t="s">
        <v>3618</v>
      </c>
      <c r="L1862" s="1" t="s">
        <v>3617</v>
      </c>
      <c r="M1862" s="1">
        <v>0</v>
      </c>
    </row>
    <row r="1863" spans="1:13" x14ac:dyDescent="0.35">
      <c r="A1863" s="1" t="s">
        <v>3619</v>
      </c>
      <c r="B1863" t="s">
        <v>3620</v>
      </c>
      <c r="C1863" s="1" t="s">
        <v>3619</v>
      </c>
      <c r="D1863" s="1">
        <v>0</v>
      </c>
      <c r="J1863" s="1" t="s">
        <v>3619</v>
      </c>
      <c r="K1863" t="s">
        <v>3620</v>
      </c>
      <c r="L1863" s="1" t="s">
        <v>3619</v>
      </c>
      <c r="M1863" s="1">
        <v>0</v>
      </c>
    </row>
    <row r="1864" spans="1:13" x14ac:dyDescent="0.35">
      <c r="A1864" s="1" t="s">
        <v>3621</v>
      </c>
      <c r="B1864" t="s">
        <v>3622</v>
      </c>
      <c r="C1864" s="1" t="s">
        <v>3621</v>
      </c>
      <c r="D1864" s="1">
        <v>0</v>
      </c>
      <c r="J1864" s="1" t="s">
        <v>3621</v>
      </c>
      <c r="K1864" t="s">
        <v>3622</v>
      </c>
      <c r="L1864" s="1" t="s">
        <v>3621</v>
      </c>
      <c r="M1864" s="1">
        <v>0</v>
      </c>
    </row>
    <row r="1865" spans="1:13" x14ac:dyDescent="0.35">
      <c r="A1865" s="1" t="s">
        <v>3623</v>
      </c>
      <c r="B1865" t="s">
        <v>3624</v>
      </c>
      <c r="C1865" s="1" t="s">
        <v>3623</v>
      </c>
      <c r="D1865" s="1">
        <v>0</v>
      </c>
      <c r="J1865" s="1" t="s">
        <v>3623</v>
      </c>
      <c r="K1865" t="s">
        <v>3624</v>
      </c>
      <c r="L1865" s="1" t="s">
        <v>3623</v>
      </c>
      <c r="M1865" s="1">
        <v>0</v>
      </c>
    </row>
    <row r="1866" spans="1:13" x14ac:dyDescent="0.35">
      <c r="A1866" s="1" t="s">
        <v>3625</v>
      </c>
      <c r="B1866" t="s">
        <v>3626</v>
      </c>
      <c r="C1866" s="1" t="s">
        <v>3625</v>
      </c>
      <c r="D1866" s="1">
        <v>0</v>
      </c>
      <c r="J1866" s="1" t="s">
        <v>3625</v>
      </c>
      <c r="K1866" t="s">
        <v>3626</v>
      </c>
      <c r="L1866" s="1" t="s">
        <v>3625</v>
      </c>
      <c r="M1866" s="1">
        <v>0</v>
      </c>
    </row>
    <row r="1867" spans="1:13" x14ac:dyDescent="0.35">
      <c r="A1867" s="1" t="s">
        <v>3627</v>
      </c>
      <c r="B1867" t="s">
        <v>3628</v>
      </c>
      <c r="C1867" s="1" t="s">
        <v>3627</v>
      </c>
      <c r="D1867" s="1">
        <v>0</v>
      </c>
      <c r="J1867" s="1" t="s">
        <v>3627</v>
      </c>
      <c r="K1867" t="s">
        <v>3628</v>
      </c>
      <c r="L1867" s="1" t="s">
        <v>3627</v>
      </c>
      <c r="M1867" s="1">
        <v>0</v>
      </c>
    </row>
    <row r="1868" spans="1:13" x14ac:dyDescent="0.35">
      <c r="A1868" s="1" t="s">
        <v>3629</v>
      </c>
      <c r="B1868" t="s">
        <v>3630</v>
      </c>
      <c r="C1868" s="1" t="s">
        <v>3629</v>
      </c>
      <c r="D1868" s="1">
        <v>0</v>
      </c>
      <c r="J1868" s="1" t="s">
        <v>3629</v>
      </c>
      <c r="K1868" t="s">
        <v>3630</v>
      </c>
      <c r="L1868" s="1" t="s">
        <v>3629</v>
      </c>
      <c r="M1868" s="1">
        <v>0</v>
      </c>
    </row>
    <row r="1869" spans="1:13" x14ac:dyDescent="0.35">
      <c r="A1869" s="1" t="s">
        <v>3631</v>
      </c>
      <c r="B1869" t="s">
        <v>3632</v>
      </c>
      <c r="C1869" s="1" t="s">
        <v>3631</v>
      </c>
      <c r="D1869" s="1">
        <v>0</v>
      </c>
      <c r="J1869" s="1" t="s">
        <v>3631</v>
      </c>
      <c r="K1869" t="s">
        <v>3632</v>
      </c>
      <c r="L1869" s="1" t="s">
        <v>3631</v>
      </c>
      <c r="M1869" s="1">
        <v>0</v>
      </c>
    </row>
    <row r="1870" spans="1:13" x14ac:dyDescent="0.35">
      <c r="A1870" s="1" t="s">
        <v>3633</v>
      </c>
      <c r="B1870" t="s">
        <v>3634</v>
      </c>
      <c r="C1870" s="1" t="s">
        <v>3633</v>
      </c>
      <c r="D1870" s="1">
        <v>0</v>
      </c>
      <c r="J1870" s="1" t="s">
        <v>3633</v>
      </c>
      <c r="K1870" t="s">
        <v>3634</v>
      </c>
      <c r="L1870" s="1" t="s">
        <v>3633</v>
      </c>
      <c r="M1870" s="1">
        <v>0</v>
      </c>
    </row>
    <row r="1871" spans="1:13" x14ac:dyDescent="0.35">
      <c r="A1871" s="1" t="s">
        <v>3635</v>
      </c>
      <c r="B1871" t="s">
        <v>3636</v>
      </c>
      <c r="C1871" s="1" t="s">
        <v>3635</v>
      </c>
      <c r="D1871" s="1">
        <v>0</v>
      </c>
      <c r="J1871" s="1" t="s">
        <v>3635</v>
      </c>
      <c r="K1871" t="s">
        <v>3636</v>
      </c>
      <c r="L1871" s="1" t="s">
        <v>3635</v>
      </c>
      <c r="M1871" s="1">
        <v>0</v>
      </c>
    </row>
    <row r="1872" spans="1:13" x14ac:dyDescent="0.35">
      <c r="A1872" s="1" t="s">
        <v>3637</v>
      </c>
      <c r="B1872" t="s">
        <v>3638</v>
      </c>
      <c r="C1872" s="1" t="s">
        <v>3637</v>
      </c>
      <c r="D1872" s="1">
        <v>0</v>
      </c>
      <c r="J1872" s="1" t="s">
        <v>3637</v>
      </c>
      <c r="K1872" t="s">
        <v>3638</v>
      </c>
      <c r="L1872" s="1" t="s">
        <v>3637</v>
      </c>
      <c r="M1872" s="1">
        <v>0</v>
      </c>
    </row>
    <row r="1873" spans="1:13" x14ac:dyDescent="0.35">
      <c r="A1873" s="1" t="s">
        <v>3639</v>
      </c>
      <c r="B1873" t="s">
        <v>3640</v>
      </c>
      <c r="C1873" s="1" t="s">
        <v>3639</v>
      </c>
      <c r="D1873" s="1">
        <v>0</v>
      </c>
      <c r="J1873" s="1" t="s">
        <v>3639</v>
      </c>
      <c r="K1873" t="s">
        <v>3640</v>
      </c>
      <c r="L1873" s="1" t="s">
        <v>3639</v>
      </c>
      <c r="M1873" s="1">
        <v>0</v>
      </c>
    </row>
    <row r="1874" spans="1:13" x14ac:dyDescent="0.35">
      <c r="A1874" s="1" t="s">
        <v>3641</v>
      </c>
      <c r="B1874" t="s">
        <v>3642</v>
      </c>
      <c r="C1874" s="1" t="s">
        <v>3641</v>
      </c>
      <c r="D1874" s="1">
        <v>0</v>
      </c>
      <c r="J1874" s="1" t="s">
        <v>3641</v>
      </c>
      <c r="K1874" t="s">
        <v>3642</v>
      </c>
      <c r="L1874" s="1" t="s">
        <v>3641</v>
      </c>
      <c r="M1874" s="1">
        <v>0</v>
      </c>
    </row>
    <row r="1875" spans="1:13" x14ac:dyDescent="0.35">
      <c r="A1875" s="1" t="s">
        <v>3643</v>
      </c>
      <c r="B1875" t="s">
        <v>3644</v>
      </c>
      <c r="C1875" s="1" t="s">
        <v>3643</v>
      </c>
      <c r="D1875" s="1">
        <v>0</v>
      </c>
      <c r="J1875" s="1" t="s">
        <v>3643</v>
      </c>
      <c r="K1875" t="s">
        <v>3644</v>
      </c>
      <c r="L1875" s="1" t="s">
        <v>3643</v>
      </c>
      <c r="M1875" s="1">
        <v>0</v>
      </c>
    </row>
    <row r="1876" spans="1:13" x14ac:dyDescent="0.35">
      <c r="A1876" s="1" t="s">
        <v>3645</v>
      </c>
      <c r="B1876" t="s">
        <v>3646</v>
      </c>
      <c r="C1876" s="1" t="s">
        <v>3645</v>
      </c>
      <c r="D1876" s="1">
        <v>0</v>
      </c>
      <c r="J1876" s="1" t="s">
        <v>3645</v>
      </c>
      <c r="K1876" t="s">
        <v>3646</v>
      </c>
      <c r="L1876" s="1" t="s">
        <v>3645</v>
      </c>
      <c r="M1876" s="1">
        <v>0</v>
      </c>
    </row>
    <row r="1877" spans="1:13" x14ac:dyDescent="0.35">
      <c r="A1877" s="1" t="s">
        <v>3647</v>
      </c>
      <c r="B1877" t="s">
        <v>3648</v>
      </c>
      <c r="C1877" s="1" t="s">
        <v>3647</v>
      </c>
      <c r="D1877" s="1">
        <v>0</v>
      </c>
      <c r="J1877" s="1" t="s">
        <v>3647</v>
      </c>
      <c r="K1877" t="s">
        <v>3648</v>
      </c>
      <c r="L1877" s="1" t="s">
        <v>3647</v>
      </c>
      <c r="M1877" s="1">
        <v>0</v>
      </c>
    </row>
    <row r="1878" spans="1:13" x14ac:dyDescent="0.35">
      <c r="A1878" s="1" t="s">
        <v>3649</v>
      </c>
      <c r="B1878" t="s">
        <v>3650</v>
      </c>
      <c r="C1878" s="1" t="s">
        <v>3649</v>
      </c>
      <c r="D1878" s="1">
        <v>0</v>
      </c>
      <c r="J1878" s="1" t="s">
        <v>3649</v>
      </c>
      <c r="K1878" t="s">
        <v>3650</v>
      </c>
      <c r="L1878" s="1" t="s">
        <v>3649</v>
      </c>
      <c r="M1878" s="1">
        <v>0</v>
      </c>
    </row>
    <row r="1879" spans="1:13" x14ac:dyDescent="0.35">
      <c r="A1879" s="1" t="s">
        <v>3651</v>
      </c>
      <c r="B1879" t="s">
        <v>3652</v>
      </c>
      <c r="C1879" s="1" t="s">
        <v>3651</v>
      </c>
      <c r="D1879" s="1">
        <v>0</v>
      </c>
      <c r="J1879" s="1" t="s">
        <v>3651</v>
      </c>
      <c r="K1879" t="s">
        <v>3652</v>
      </c>
      <c r="L1879" s="1" t="s">
        <v>3651</v>
      </c>
      <c r="M1879" s="1">
        <v>0</v>
      </c>
    </row>
    <row r="1880" spans="1:13" x14ac:dyDescent="0.35">
      <c r="A1880" s="1" t="s">
        <v>3653</v>
      </c>
      <c r="B1880" t="s">
        <v>3654</v>
      </c>
      <c r="C1880" s="1" t="s">
        <v>3653</v>
      </c>
      <c r="D1880" s="1">
        <v>0</v>
      </c>
      <c r="J1880" s="1" t="s">
        <v>3653</v>
      </c>
      <c r="K1880" t="s">
        <v>3654</v>
      </c>
      <c r="L1880" s="1" t="s">
        <v>3653</v>
      </c>
      <c r="M1880" s="1">
        <v>0</v>
      </c>
    </row>
    <row r="1881" spans="1:13" x14ac:dyDescent="0.35">
      <c r="A1881" s="1" t="s">
        <v>3655</v>
      </c>
      <c r="B1881" t="s">
        <v>3656</v>
      </c>
      <c r="C1881" s="1" t="s">
        <v>3655</v>
      </c>
      <c r="D1881" s="1">
        <v>0</v>
      </c>
      <c r="J1881" s="1" t="s">
        <v>3655</v>
      </c>
      <c r="K1881" t="s">
        <v>3656</v>
      </c>
      <c r="L1881" s="1" t="s">
        <v>3655</v>
      </c>
      <c r="M1881" s="1">
        <v>0</v>
      </c>
    </row>
    <row r="1882" spans="1:13" x14ac:dyDescent="0.35">
      <c r="A1882" s="1" t="s">
        <v>3657</v>
      </c>
      <c r="B1882" t="s">
        <v>3658</v>
      </c>
      <c r="C1882" s="1" t="s">
        <v>3657</v>
      </c>
      <c r="D1882" s="1">
        <v>0</v>
      </c>
      <c r="J1882" s="1" t="s">
        <v>3657</v>
      </c>
      <c r="K1882" t="s">
        <v>3658</v>
      </c>
      <c r="L1882" s="1" t="s">
        <v>3657</v>
      </c>
      <c r="M1882" s="1">
        <v>0</v>
      </c>
    </row>
    <row r="1883" spans="1:13" x14ac:dyDescent="0.35">
      <c r="A1883" s="1" t="s">
        <v>3659</v>
      </c>
      <c r="B1883" t="s">
        <v>3660</v>
      </c>
      <c r="C1883" s="1" t="s">
        <v>3659</v>
      </c>
      <c r="D1883" s="1">
        <v>0</v>
      </c>
      <c r="J1883" s="1" t="s">
        <v>3659</v>
      </c>
      <c r="K1883" t="s">
        <v>3660</v>
      </c>
      <c r="L1883" s="1" t="s">
        <v>3659</v>
      </c>
      <c r="M1883" s="1">
        <v>0</v>
      </c>
    </row>
    <row r="1884" spans="1:13" x14ac:dyDescent="0.35">
      <c r="A1884" s="1" t="s">
        <v>3661</v>
      </c>
      <c r="B1884" t="s">
        <v>3662</v>
      </c>
      <c r="C1884" s="1" t="s">
        <v>3661</v>
      </c>
      <c r="D1884" s="1">
        <v>0</v>
      </c>
      <c r="J1884" s="1" t="s">
        <v>3661</v>
      </c>
      <c r="K1884" t="s">
        <v>3662</v>
      </c>
      <c r="L1884" s="1" t="s">
        <v>3661</v>
      </c>
      <c r="M1884" s="1">
        <v>0</v>
      </c>
    </row>
    <row r="1885" spans="1:13" x14ac:dyDescent="0.35">
      <c r="A1885" s="1" t="s">
        <v>3663</v>
      </c>
      <c r="B1885" t="s">
        <v>3664</v>
      </c>
      <c r="C1885" s="1" t="s">
        <v>3663</v>
      </c>
      <c r="D1885" s="1">
        <v>0</v>
      </c>
      <c r="J1885" s="1" t="s">
        <v>3663</v>
      </c>
      <c r="K1885" t="s">
        <v>3664</v>
      </c>
      <c r="L1885" s="1" t="s">
        <v>3663</v>
      </c>
      <c r="M1885" s="1">
        <v>0</v>
      </c>
    </row>
    <row r="1886" spans="1:13" x14ac:dyDescent="0.35">
      <c r="A1886" s="1" t="s">
        <v>3665</v>
      </c>
      <c r="B1886" t="s">
        <v>3666</v>
      </c>
      <c r="C1886" s="1" t="s">
        <v>3665</v>
      </c>
      <c r="D1886" s="1">
        <v>0</v>
      </c>
      <c r="J1886" s="1" t="s">
        <v>3665</v>
      </c>
      <c r="K1886" t="s">
        <v>3666</v>
      </c>
      <c r="L1886" s="1" t="s">
        <v>3665</v>
      </c>
      <c r="M1886" s="1">
        <v>0</v>
      </c>
    </row>
    <row r="1887" spans="1:13" x14ac:dyDescent="0.35">
      <c r="A1887" s="1" t="s">
        <v>3667</v>
      </c>
      <c r="B1887" t="s">
        <v>3668</v>
      </c>
      <c r="C1887" s="1" t="s">
        <v>3667</v>
      </c>
      <c r="D1887" s="1">
        <v>0</v>
      </c>
      <c r="J1887" s="1" t="s">
        <v>3667</v>
      </c>
      <c r="K1887" t="s">
        <v>3668</v>
      </c>
      <c r="L1887" s="1" t="s">
        <v>3667</v>
      </c>
      <c r="M1887" s="1">
        <v>0</v>
      </c>
    </row>
    <row r="1888" spans="1:13" x14ac:dyDescent="0.35">
      <c r="A1888" s="1" t="s">
        <v>3669</v>
      </c>
      <c r="B1888" t="s">
        <v>3670</v>
      </c>
      <c r="C1888" s="1" t="s">
        <v>3669</v>
      </c>
      <c r="D1888" s="1">
        <v>0</v>
      </c>
      <c r="J1888" s="1" t="s">
        <v>3669</v>
      </c>
      <c r="K1888" t="s">
        <v>3670</v>
      </c>
      <c r="L1888" s="1" t="s">
        <v>3669</v>
      </c>
      <c r="M1888" s="1">
        <v>0</v>
      </c>
    </row>
    <row r="1889" spans="1:13" x14ac:dyDescent="0.35">
      <c r="A1889" s="1" t="s">
        <v>3671</v>
      </c>
      <c r="B1889" t="s">
        <v>3672</v>
      </c>
      <c r="C1889" s="1" t="s">
        <v>3671</v>
      </c>
      <c r="D1889" s="1">
        <v>0</v>
      </c>
      <c r="J1889" s="1" t="s">
        <v>3671</v>
      </c>
      <c r="K1889" t="s">
        <v>3672</v>
      </c>
      <c r="L1889" s="1" t="s">
        <v>3671</v>
      </c>
      <c r="M1889" s="1">
        <v>0</v>
      </c>
    </row>
    <row r="1890" spans="1:13" x14ac:dyDescent="0.35">
      <c r="A1890" s="1" t="s">
        <v>3673</v>
      </c>
      <c r="B1890" t="s">
        <v>3674</v>
      </c>
      <c r="C1890" s="1" t="s">
        <v>3673</v>
      </c>
      <c r="D1890" s="1">
        <v>0</v>
      </c>
      <c r="J1890" s="1" t="s">
        <v>3673</v>
      </c>
      <c r="K1890" t="s">
        <v>3674</v>
      </c>
      <c r="L1890" s="1" t="s">
        <v>3673</v>
      </c>
      <c r="M1890" s="1">
        <v>0</v>
      </c>
    </row>
    <row r="1891" spans="1:13" x14ac:dyDescent="0.35">
      <c r="A1891" s="1" t="s">
        <v>3675</v>
      </c>
      <c r="B1891" t="s">
        <v>3676</v>
      </c>
      <c r="C1891" s="1" t="s">
        <v>3675</v>
      </c>
      <c r="D1891" s="1">
        <v>0</v>
      </c>
      <c r="J1891" s="1" t="s">
        <v>3675</v>
      </c>
      <c r="K1891" t="s">
        <v>3676</v>
      </c>
      <c r="L1891" s="1" t="s">
        <v>3675</v>
      </c>
      <c r="M1891" s="1">
        <v>0</v>
      </c>
    </row>
    <row r="1892" spans="1:13" x14ac:dyDescent="0.35">
      <c r="A1892" s="1" t="s">
        <v>3677</v>
      </c>
      <c r="B1892" t="s">
        <v>3678</v>
      </c>
      <c r="C1892" s="1" t="s">
        <v>3677</v>
      </c>
      <c r="D1892" s="1">
        <v>0</v>
      </c>
      <c r="J1892" s="1" t="s">
        <v>3677</v>
      </c>
      <c r="K1892" t="s">
        <v>3678</v>
      </c>
      <c r="L1892" s="1" t="s">
        <v>3677</v>
      </c>
      <c r="M1892" s="1">
        <v>0</v>
      </c>
    </row>
    <row r="1893" spans="1:13" x14ac:dyDescent="0.35">
      <c r="A1893" s="1" t="s">
        <v>3679</v>
      </c>
      <c r="B1893" t="s">
        <v>3680</v>
      </c>
      <c r="C1893" s="1" t="s">
        <v>3679</v>
      </c>
      <c r="D1893" s="1">
        <v>0</v>
      </c>
      <c r="J1893" s="1" t="s">
        <v>3679</v>
      </c>
      <c r="K1893" t="s">
        <v>3680</v>
      </c>
      <c r="L1893" s="1" t="s">
        <v>3679</v>
      </c>
      <c r="M1893" s="1">
        <v>0</v>
      </c>
    </row>
    <row r="1894" spans="1:13" x14ac:dyDescent="0.35">
      <c r="A1894" s="1" t="s">
        <v>3681</v>
      </c>
      <c r="B1894" t="s">
        <v>3682</v>
      </c>
      <c r="C1894" s="1" t="s">
        <v>3681</v>
      </c>
      <c r="D1894" s="1">
        <v>0</v>
      </c>
      <c r="J1894" s="1" t="s">
        <v>3681</v>
      </c>
      <c r="K1894" t="s">
        <v>3682</v>
      </c>
      <c r="L1894" s="1" t="s">
        <v>3681</v>
      </c>
      <c r="M1894" s="1">
        <v>0</v>
      </c>
    </row>
    <row r="1895" spans="1:13" x14ac:dyDescent="0.35">
      <c r="A1895" s="1" t="s">
        <v>3683</v>
      </c>
      <c r="B1895" t="s">
        <v>3684</v>
      </c>
      <c r="C1895" s="1" t="s">
        <v>3683</v>
      </c>
      <c r="D1895" s="1">
        <v>0</v>
      </c>
      <c r="J1895" s="1" t="s">
        <v>3683</v>
      </c>
      <c r="K1895" t="s">
        <v>3684</v>
      </c>
      <c r="L1895" s="1" t="s">
        <v>3683</v>
      </c>
      <c r="M1895" s="1">
        <v>0</v>
      </c>
    </row>
    <row r="1896" spans="1:13" x14ac:dyDescent="0.35">
      <c r="A1896" s="1" t="s">
        <v>3685</v>
      </c>
      <c r="B1896" t="s">
        <v>3686</v>
      </c>
      <c r="C1896" s="1" t="s">
        <v>3685</v>
      </c>
      <c r="D1896" s="1">
        <v>0</v>
      </c>
      <c r="J1896" s="1" t="s">
        <v>3685</v>
      </c>
      <c r="K1896" t="s">
        <v>3686</v>
      </c>
      <c r="L1896" s="1" t="s">
        <v>3685</v>
      </c>
      <c r="M1896" s="1">
        <v>0</v>
      </c>
    </row>
    <row r="1897" spans="1:13" x14ac:dyDescent="0.35">
      <c r="A1897" s="1" t="s">
        <v>3687</v>
      </c>
      <c r="B1897" t="s">
        <v>3688</v>
      </c>
      <c r="C1897" s="1" t="s">
        <v>3687</v>
      </c>
      <c r="D1897" s="1">
        <v>0</v>
      </c>
      <c r="J1897" s="1" t="s">
        <v>3687</v>
      </c>
      <c r="K1897" t="s">
        <v>3688</v>
      </c>
      <c r="L1897" s="1" t="s">
        <v>3687</v>
      </c>
      <c r="M1897" s="1">
        <v>0</v>
      </c>
    </row>
    <row r="1898" spans="1:13" x14ac:dyDescent="0.35">
      <c r="A1898" s="1" t="s">
        <v>3689</v>
      </c>
      <c r="B1898" t="s">
        <v>3690</v>
      </c>
      <c r="C1898" s="1" t="s">
        <v>3689</v>
      </c>
      <c r="D1898" s="1" t="s">
        <v>3691</v>
      </c>
      <c r="J1898" s="1" t="s">
        <v>3689</v>
      </c>
      <c r="K1898" t="s">
        <v>3690</v>
      </c>
      <c r="L1898" s="1" t="s">
        <v>3689</v>
      </c>
      <c r="M1898" s="1" t="s">
        <v>3691</v>
      </c>
    </row>
    <row r="1899" spans="1:13" x14ac:dyDescent="0.35">
      <c r="A1899" s="1" t="s">
        <v>3692</v>
      </c>
      <c r="B1899" t="s">
        <v>3693</v>
      </c>
      <c r="C1899" s="1" t="s">
        <v>3692</v>
      </c>
      <c r="D1899" s="1" t="s">
        <v>3691</v>
      </c>
      <c r="J1899" s="1" t="s">
        <v>3692</v>
      </c>
      <c r="K1899" t="s">
        <v>3693</v>
      </c>
      <c r="L1899" s="1" t="s">
        <v>3692</v>
      </c>
      <c r="M1899" s="1" t="s">
        <v>3691</v>
      </c>
    </row>
    <row r="1900" spans="1:13" x14ac:dyDescent="0.35">
      <c r="A1900" s="1" t="s">
        <v>3694</v>
      </c>
      <c r="B1900" t="s">
        <v>3695</v>
      </c>
      <c r="C1900" s="1" t="s">
        <v>3694</v>
      </c>
      <c r="D1900" s="1" t="s">
        <v>3691</v>
      </c>
      <c r="J1900" s="1" t="s">
        <v>3694</v>
      </c>
      <c r="K1900" t="s">
        <v>3695</v>
      </c>
      <c r="L1900" s="1" t="s">
        <v>3694</v>
      </c>
      <c r="M1900" s="1" t="s">
        <v>3691</v>
      </c>
    </row>
    <row r="1901" spans="1:13" x14ac:dyDescent="0.35">
      <c r="A1901" s="1" t="s">
        <v>3696</v>
      </c>
      <c r="B1901" t="s">
        <v>3697</v>
      </c>
      <c r="C1901" s="1" t="s">
        <v>3696</v>
      </c>
      <c r="D1901" s="1" t="s">
        <v>3691</v>
      </c>
      <c r="J1901" s="1" t="s">
        <v>3696</v>
      </c>
      <c r="K1901" t="s">
        <v>3697</v>
      </c>
      <c r="L1901" s="1" t="s">
        <v>3696</v>
      </c>
      <c r="M1901" s="1" t="s">
        <v>3691</v>
      </c>
    </row>
    <row r="1902" spans="1:13" x14ac:dyDescent="0.35">
      <c r="A1902" s="1" t="s">
        <v>3698</v>
      </c>
      <c r="B1902" t="s">
        <v>3699</v>
      </c>
      <c r="C1902" s="1" t="s">
        <v>3698</v>
      </c>
      <c r="D1902" s="1" t="s">
        <v>3691</v>
      </c>
      <c r="J1902" s="1" t="s">
        <v>3698</v>
      </c>
      <c r="K1902" t="s">
        <v>3699</v>
      </c>
      <c r="L1902" s="1" t="s">
        <v>3698</v>
      </c>
      <c r="M1902" s="1" t="s">
        <v>3691</v>
      </c>
    </row>
    <row r="1903" spans="1:13" x14ac:dyDescent="0.35">
      <c r="A1903" s="1" t="s">
        <v>3700</v>
      </c>
      <c r="B1903" t="s">
        <v>3701</v>
      </c>
      <c r="C1903" s="1" t="s">
        <v>3700</v>
      </c>
      <c r="D1903" s="1" t="s">
        <v>3691</v>
      </c>
      <c r="J1903" s="1" t="s">
        <v>3700</v>
      </c>
      <c r="K1903" t="s">
        <v>3701</v>
      </c>
      <c r="L1903" s="1" t="s">
        <v>3700</v>
      </c>
      <c r="M1903" s="1" t="s">
        <v>3691</v>
      </c>
    </row>
    <row r="1904" spans="1:13" x14ac:dyDescent="0.35">
      <c r="A1904" s="1" t="s">
        <v>3702</v>
      </c>
      <c r="B1904" t="s">
        <v>3703</v>
      </c>
      <c r="C1904" s="1" t="s">
        <v>3702</v>
      </c>
      <c r="D1904" s="1">
        <v>0</v>
      </c>
      <c r="J1904" s="1" t="s">
        <v>3702</v>
      </c>
      <c r="K1904" t="s">
        <v>3703</v>
      </c>
      <c r="L1904" s="1" t="s">
        <v>3702</v>
      </c>
      <c r="M1904" s="1">
        <v>0</v>
      </c>
    </row>
    <row r="1905" spans="1:13" x14ac:dyDescent="0.35">
      <c r="A1905" s="1" t="s">
        <v>3704</v>
      </c>
      <c r="B1905" t="s">
        <v>3705</v>
      </c>
      <c r="C1905" s="1" t="s">
        <v>3704</v>
      </c>
      <c r="D1905" s="1">
        <v>0</v>
      </c>
      <c r="J1905" s="1" t="s">
        <v>3704</v>
      </c>
      <c r="K1905" t="s">
        <v>3705</v>
      </c>
      <c r="L1905" s="1" t="s">
        <v>3704</v>
      </c>
      <c r="M1905" s="1">
        <v>0</v>
      </c>
    </row>
    <row r="1906" spans="1:13" x14ac:dyDescent="0.35">
      <c r="A1906" s="1" t="s">
        <v>3706</v>
      </c>
      <c r="B1906" t="s">
        <v>3707</v>
      </c>
      <c r="C1906" s="1" t="s">
        <v>3706</v>
      </c>
      <c r="D1906" s="1">
        <v>0</v>
      </c>
      <c r="J1906" s="1" t="s">
        <v>3706</v>
      </c>
      <c r="K1906" t="s">
        <v>3707</v>
      </c>
      <c r="L1906" s="1" t="s">
        <v>3706</v>
      </c>
      <c r="M1906" s="1">
        <v>0</v>
      </c>
    </row>
    <row r="1907" spans="1:13" x14ac:dyDescent="0.35">
      <c r="A1907" s="1" t="s">
        <v>3708</v>
      </c>
      <c r="B1907" t="s">
        <v>3709</v>
      </c>
      <c r="C1907" s="1" t="s">
        <v>3708</v>
      </c>
      <c r="D1907" s="1">
        <v>0</v>
      </c>
      <c r="J1907" s="1" t="s">
        <v>3708</v>
      </c>
      <c r="K1907" t="s">
        <v>3709</v>
      </c>
      <c r="L1907" s="1" t="s">
        <v>3708</v>
      </c>
      <c r="M1907" s="1">
        <v>0</v>
      </c>
    </row>
    <row r="1908" spans="1:13" x14ac:dyDescent="0.35">
      <c r="A1908" s="1" t="s">
        <v>3710</v>
      </c>
      <c r="B1908" t="s">
        <v>3711</v>
      </c>
      <c r="C1908" s="1" t="s">
        <v>3710</v>
      </c>
      <c r="D1908" s="1">
        <v>0</v>
      </c>
      <c r="J1908" s="1" t="s">
        <v>3710</v>
      </c>
      <c r="K1908" t="s">
        <v>3711</v>
      </c>
      <c r="L1908" s="1" t="s">
        <v>3710</v>
      </c>
      <c r="M1908" s="1">
        <v>0</v>
      </c>
    </row>
    <row r="1909" spans="1:13" x14ac:dyDescent="0.35">
      <c r="A1909" s="1" t="s">
        <v>3712</v>
      </c>
      <c r="B1909" t="s">
        <v>3713</v>
      </c>
      <c r="C1909" s="1" t="s">
        <v>3712</v>
      </c>
      <c r="D1909" s="1">
        <v>0</v>
      </c>
      <c r="J1909" s="1" t="s">
        <v>3712</v>
      </c>
      <c r="K1909" t="s">
        <v>3713</v>
      </c>
      <c r="L1909" s="1" t="s">
        <v>3712</v>
      </c>
      <c r="M1909" s="1">
        <v>0</v>
      </c>
    </row>
    <row r="1910" spans="1:13" x14ac:dyDescent="0.35">
      <c r="A1910" s="1" t="s">
        <v>3714</v>
      </c>
      <c r="B1910" t="s">
        <v>3715</v>
      </c>
      <c r="C1910" s="1" t="s">
        <v>3714</v>
      </c>
      <c r="D1910" s="1">
        <v>0</v>
      </c>
      <c r="J1910" s="1" t="s">
        <v>3714</v>
      </c>
      <c r="K1910" t="s">
        <v>3715</v>
      </c>
      <c r="L1910" s="1" t="s">
        <v>3714</v>
      </c>
      <c r="M1910" s="1">
        <v>0</v>
      </c>
    </row>
    <row r="1911" spans="1:13" x14ac:dyDescent="0.35">
      <c r="A1911" s="1" t="s">
        <v>3716</v>
      </c>
      <c r="B1911" t="s">
        <v>3717</v>
      </c>
      <c r="C1911" s="1" t="s">
        <v>3716</v>
      </c>
      <c r="D1911" s="1">
        <v>0</v>
      </c>
      <c r="J1911" s="1" t="s">
        <v>3716</v>
      </c>
      <c r="K1911" t="s">
        <v>3717</v>
      </c>
      <c r="L1911" s="1" t="s">
        <v>3716</v>
      </c>
      <c r="M1911" s="1">
        <v>0</v>
      </c>
    </row>
    <row r="1912" spans="1:13" x14ac:dyDescent="0.35">
      <c r="A1912" s="1" t="s">
        <v>3718</v>
      </c>
      <c r="B1912" t="s">
        <v>3719</v>
      </c>
      <c r="C1912" s="1" t="s">
        <v>3718</v>
      </c>
      <c r="D1912" s="1">
        <v>0</v>
      </c>
      <c r="J1912" s="1" t="s">
        <v>3718</v>
      </c>
      <c r="K1912" t="s">
        <v>3719</v>
      </c>
      <c r="L1912" s="1" t="s">
        <v>3718</v>
      </c>
      <c r="M1912" s="1">
        <v>0</v>
      </c>
    </row>
    <row r="1913" spans="1:13" x14ac:dyDescent="0.35">
      <c r="A1913" s="1" t="s">
        <v>3720</v>
      </c>
      <c r="B1913" t="s">
        <v>3721</v>
      </c>
      <c r="C1913" s="1" t="s">
        <v>3720</v>
      </c>
      <c r="D1913" s="1">
        <v>0</v>
      </c>
      <c r="J1913" s="1" t="s">
        <v>3720</v>
      </c>
      <c r="K1913" t="s">
        <v>3721</v>
      </c>
      <c r="L1913" s="1" t="s">
        <v>3720</v>
      </c>
      <c r="M1913" s="1">
        <v>0</v>
      </c>
    </row>
    <row r="1914" spans="1:13" x14ac:dyDescent="0.35">
      <c r="A1914" s="1" t="s">
        <v>3722</v>
      </c>
      <c r="B1914" t="s">
        <v>3723</v>
      </c>
      <c r="C1914" s="1" t="s">
        <v>3722</v>
      </c>
      <c r="D1914" s="1">
        <v>0</v>
      </c>
      <c r="J1914" s="1" t="s">
        <v>3722</v>
      </c>
      <c r="K1914" t="s">
        <v>3723</v>
      </c>
      <c r="L1914" s="1" t="s">
        <v>3722</v>
      </c>
      <c r="M1914" s="1">
        <v>0</v>
      </c>
    </row>
    <row r="1915" spans="1:13" x14ac:dyDescent="0.35">
      <c r="A1915" s="1" t="s">
        <v>3724</v>
      </c>
      <c r="B1915" t="s">
        <v>3725</v>
      </c>
      <c r="C1915" s="1" t="s">
        <v>3724</v>
      </c>
      <c r="D1915" s="1">
        <v>0</v>
      </c>
      <c r="J1915" s="1" t="s">
        <v>3724</v>
      </c>
      <c r="K1915" t="s">
        <v>3725</v>
      </c>
      <c r="L1915" s="1" t="s">
        <v>3724</v>
      </c>
      <c r="M1915" s="1">
        <v>0</v>
      </c>
    </row>
    <row r="1916" spans="1:13" x14ac:dyDescent="0.35">
      <c r="A1916" s="1" t="s">
        <v>3726</v>
      </c>
      <c r="B1916" t="s">
        <v>3727</v>
      </c>
      <c r="C1916" s="1" t="s">
        <v>3726</v>
      </c>
      <c r="D1916" s="1">
        <v>0</v>
      </c>
      <c r="J1916" s="1" t="s">
        <v>3726</v>
      </c>
      <c r="K1916" t="s">
        <v>3727</v>
      </c>
      <c r="L1916" s="1" t="s">
        <v>3726</v>
      </c>
      <c r="M1916" s="1">
        <v>0</v>
      </c>
    </row>
    <row r="1917" spans="1:13" x14ac:dyDescent="0.35">
      <c r="A1917" s="1" t="s">
        <v>3728</v>
      </c>
      <c r="B1917" t="s">
        <v>3729</v>
      </c>
      <c r="C1917" s="1" t="s">
        <v>3728</v>
      </c>
      <c r="D1917" s="1">
        <v>0</v>
      </c>
      <c r="J1917" s="1" t="s">
        <v>3728</v>
      </c>
      <c r="K1917" t="s">
        <v>3729</v>
      </c>
      <c r="L1917" s="1" t="s">
        <v>3728</v>
      </c>
      <c r="M1917" s="1">
        <v>0</v>
      </c>
    </row>
    <row r="1918" spans="1:13" x14ac:dyDescent="0.35">
      <c r="A1918" s="1" t="s">
        <v>3730</v>
      </c>
      <c r="B1918" t="s">
        <v>3731</v>
      </c>
      <c r="C1918" s="1" t="s">
        <v>3730</v>
      </c>
      <c r="D1918" s="1">
        <v>0</v>
      </c>
      <c r="J1918" s="1" t="s">
        <v>3730</v>
      </c>
      <c r="K1918" t="s">
        <v>3731</v>
      </c>
      <c r="L1918" s="1" t="s">
        <v>3730</v>
      </c>
      <c r="M1918" s="1">
        <v>0</v>
      </c>
    </row>
    <row r="1919" spans="1:13" x14ac:dyDescent="0.35">
      <c r="A1919" s="1" t="s">
        <v>3732</v>
      </c>
      <c r="B1919" t="s">
        <v>3733</v>
      </c>
      <c r="C1919" s="1" t="s">
        <v>3732</v>
      </c>
      <c r="D1919" s="1">
        <v>0</v>
      </c>
      <c r="J1919" s="1" t="s">
        <v>3732</v>
      </c>
      <c r="K1919" t="s">
        <v>3733</v>
      </c>
      <c r="L1919" s="1" t="s">
        <v>3732</v>
      </c>
      <c r="M1919" s="1">
        <v>0</v>
      </c>
    </row>
    <row r="1920" spans="1:13" x14ac:dyDescent="0.35">
      <c r="A1920" s="1" t="s">
        <v>3734</v>
      </c>
      <c r="B1920" t="s">
        <v>3735</v>
      </c>
      <c r="C1920" s="1" t="s">
        <v>3734</v>
      </c>
      <c r="D1920" s="1">
        <v>0</v>
      </c>
      <c r="J1920" s="1" t="s">
        <v>3734</v>
      </c>
      <c r="K1920" t="s">
        <v>3735</v>
      </c>
      <c r="L1920" s="1" t="s">
        <v>3734</v>
      </c>
      <c r="M1920" s="1">
        <v>0</v>
      </c>
    </row>
    <row r="1921" spans="1:13" x14ac:dyDescent="0.35">
      <c r="A1921" s="1" t="s">
        <v>3736</v>
      </c>
      <c r="B1921" t="s">
        <v>3737</v>
      </c>
      <c r="C1921" s="1" t="s">
        <v>3736</v>
      </c>
      <c r="D1921" s="1">
        <v>0</v>
      </c>
      <c r="J1921" s="1" t="s">
        <v>3736</v>
      </c>
      <c r="K1921" t="s">
        <v>3737</v>
      </c>
      <c r="L1921" s="1" t="s">
        <v>3736</v>
      </c>
      <c r="M1921" s="1">
        <v>0</v>
      </c>
    </row>
    <row r="1922" spans="1:13" x14ac:dyDescent="0.35">
      <c r="A1922" s="1" t="s">
        <v>3738</v>
      </c>
      <c r="B1922" t="s">
        <v>3739</v>
      </c>
      <c r="C1922" s="1" t="s">
        <v>3738</v>
      </c>
      <c r="D1922" s="1">
        <v>0</v>
      </c>
      <c r="J1922" s="1" t="s">
        <v>3738</v>
      </c>
      <c r="K1922" t="s">
        <v>3739</v>
      </c>
      <c r="L1922" s="1" t="s">
        <v>3738</v>
      </c>
      <c r="M1922" s="1">
        <v>0</v>
      </c>
    </row>
    <row r="1923" spans="1:13" x14ac:dyDescent="0.35">
      <c r="A1923" s="1" t="s">
        <v>3740</v>
      </c>
      <c r="B1923" t="s">
        <v>3741</v>
      </c>
      <c r="C1923" s="1" t="s">
        <v>3740</v>
      </c>
      <c r="D1923" s="1">
        <v>0</v>
      </c>
      <c r="J1923" s="1" t="s">
        <v>3740</v>
      </c>
      <c r="K1923" t="s">
        <v>3741</v>
      </c>
      <c r="L1923" s="1" t="s">
        <v>3740</v>
      </c>
      <c r="M1923" s="1">
        <v>0</v>
      </c>
    </row>
    <row r="1924" spans="1:13" x14ac:dyDescent="0.35">
      <c r="A1924" s="1" t="s">
        <v>3742</v>
      </c>
      <c r="B1924" t="s">
        <v>3743</v>
      </c>
      <c r="C1924" s="1" t="s">
        <v>3742</v>
      </c>
      <c r="D1924" s="1">
        <v>0</v>
      </c>
      <c r="J1924" s="1" t="s">
        <v>3742</v>
      </c>
      <c r="K1924" t="s">
        <v>3743</v>
      </c>
      <c r="L1924" s="1" t="s">
        <v>3742</v>
      </c>
      <c r="M1924" s="1">
        <v>0</v>
      </c>
    </row>
    <row r="1925" spans="1:13" x14ac:dyDescent="0.35">
      <c r="A1925" s="1" t="s">
        <v>3744</v>
      </c>
      <c r="B1925" t="s">
        <v>3745</v>
      </c>
      <c r="C1925" s="1" t="s">
        <v>3744</v>
      </c>
      <c r="D1925" s="1">
        <v>0</v>
      </c>
      <c r="J1925" s="1" t="s">
        <v>3744</v>
      </c>
      <c r="K1925" t="s">
        <v>3745</v>
      </c>
      <c r="L1925" s="1" t="s">
        <v>3744</v>
      </c>
      <c r="M1925" s="1">
        <v>0</v>
      </c>
    </row>
    <row r="1926" spans="1:13" x14ac:dyDescent="0.35">
      <c r="A1926" s="1" t="s">
        <v>3746</v>
      </c>
      <c r="B1926" t="s">
        <v>3747</v>
      </c>
      <c r="C1926" s="1" t="s">
        <v>3746</v>
      </c>
      <c r="D1926" s="1">
        <v>0</v>
      </c>
      <c r="J1926" s="1" t="s">
        <v>3746</v>
      </c>
      <c r="K1926" t="s">
        <v>3747</v>
      </c>
      <c r="L1926" s="1" t="s">
        <v>3746</v>
      </c>
      <c r="M1926" s="1">
        <v>0</v>
      </c>
    </row>
    <row r="1927" spans="1:13" x14ac:dyDescent="0.35">
      <c r="A1927" s="1" t="s">
        <v>3748</v>
      </c>
      <c r="B1927" t="s">
        <v>3749</v>
      </c>
      <c r="C1927" s="1" t="s">
        <v>3748</v>
      </c>
      <c r="D1927" s="1">
        <v>0</v>
      </c>
      <c r="J1927" s="1" t="s">
        <v>3748</v>
      </c>
      <c r="K1927" t="s">
        <v>3749</v>
      </c>
      <c r="L1927" s="1" t="s">
        <v>3748</v>
      </c>
      <c r="M1927" s="1">
        <v>0</v>
      </c>
    </row>
    <row r="1928" spans="1:13" x14ac:dyDescent="0.35">
      <c r="A1928" s="1" t="s">
        <v>3750</v>
      </c>
      <c r="B1928" t="s">
        <v>3751</v>
      </c>
      <c r="C1928" s="1" t="s">
        <v>3750</v>
      </c>
      <c r="D1928" s="1">
        <v>0</v>
      </c>
      <c r="J1928" s="1" t="s">
        <v>3750</v>
      </c>
      <c r="K1928" t="s">
        <v>3751</v>
      </c>
      <c r="L1928" s="1" t="s">
        <v>3750</v>
      </c>
      <c r="M1928" s="1">
        <v>0</v>
      </c>
    </row>
    <row r="1929" spans="1:13" x14ac:dyDescent="0.35">
      <c r="A1929" s="1" t="s">
        <v>3752</v>
      </c>
      <c r="B1929" t="s">
        <v>3753</v>
      </c>
      <c r="C1929" s="1" t="s">
        <v>3752</v>
      </c>
      <c r="D1929" s="1">
        <v>0</v>
      </c>
      <c r="J1929" s="1" t="s">
        <v>3752</v>
      </c>
      <c r="K1929" t="s">
        <v>3753</v>
      </c>
      <c r="L1929" s="1" t="s">
        <v>3752</v>
      </c>
      <c r="M1929" s="1">
        <v>0</v>
      </c>
    </row>
    <row r="1930" spans="1:13" x14ac:dyDescent="0.35">
      <c r="A1930" s="1" t="s">
        <v>3754</v>
      </c>
      <c r="B1930" t="s">
        <v>3755</v>
      </c>
      <c r="C1930" s="1" t="s">
        <v>3754</v>
      </c>
      <c r="D1930" s="1">
        <v>0</v>
      </c>
      <c r="J1930" s="1" t="s">
        <v>3754</v>
      </c>
      <c r="K1930" t="s">
        <v>3755</v>
      </c>
      <c r="L1930" s="1" t="s">
        <v>3754</v>
      </c>
      <c r="M1930" s="1">
        <v>0</v>
      </c>
    </row>
    <row r="1931" spans="1:13" x14ac:dyDescent="0.35">
      <c r="A1931" s="1" t="s">
        <v>3756</v>
      </c>
      <c r="B1931" t="s">
        <v>3757</v>
      </c>
      <c r="C1931" s="1" t="s">
        <v>3756</v>
      </c>
      <c r="D1931" s="1">
        <v>0</v>
      </c>
      <c r="J1931" s="1" t="s">
        <v>3756</v>
      </c>
      <c r="K1931" t="s">
        <v>3757</v>
      </c>
      <c r="L1931" s="1" t="s">
        <v>3756</v>
      </c>
      <c r="M1931" s="1">
        <v>0</v>
      </c>
    </row>
    <row r="1932" spans="1:13" x14ac:dyDescent="0.35">
      <c r="A1932" s="1" t="s">
        <v>3758</v>
      </c>
      <c r="B1932" t="s">
        <v>3759</v>
      </c>
      <c r="C1932" s="1" t="s">
        <v>3758</v>
      </c>
      <c r="D1932" s="1">
        <v>0</v>
      </c>
      <c r="J1932" s="1" t="s">
        <v>3758</v>
      </c>
      <c r="K1932" t="s">
        <v>3759</v>
      </c>
      <c r="L1932" s="1" t="s">
        <v>3758</v>
      </c>
      <c r="M1932" s="1">
        <v>0</v>
      </c>
    </row>
    <row r="1933" spans="1:13" x14ac:dyDescent="0.35">
      <c r="A1933" s="1" t="s">
        <v>3760</v>
      </c>
      <c r="B1933" t="s">
        <v>3761</v>
      </c>
      <c r="C1933" s="1" t="s">
        <v>3760</v>
      </c>
      <c r="D1933" s="1">
        <v>0</v>
      </c>
      <c r="J1933" s="1" t="s">
        <v>3760</v>
      </c>
      <c r="K1933" t="s">
        <v>3761</v>
      </c>
      <c r="L1933" s="1" t="s">
        <v>3760</v>
      </c>
      <c r="M1933" s="1">
        <v>0</v>
      </c>
    </row>
    <row r="1934" spans="1:13" x14ac:dyDescent="0.35">
      <c r="A1934" s="1" t="s">
        <v>3762</v>
      </c>
      <c r="B1934" t="s">
        <v>3763</v>
      </c>
      <c r="C1934" s="1" t="s">
        <v>3762</v>
      </c>
      <c r="D1934" s="1">
        <v>0</v>
      </c>
      <c r="J1934" s="1" t="s">
        <v>3762</v>
      </c>
      <c r="K1934" t="s">
        <v>3763</v>
      </c>
      <c r="L1934" s="1" t="s">
        <v>3762</v>
      </c>
      <c r="M1934" s="1">
        <v>0</v>
      </c>
    </row>
    <row r="1935" spans="1:13" x14ac:dyDescent="0.35">
      <c r="A1935" s="1" t="s">
        <v>3764</v>
      </c>
      <c r="B1935" t="s">
        <v>3765</v>
      </c>
      <c r="C1935" s="1" t="s">
        <v>3764</v>
      </c>
      <c r="D1935" s="1">
        <v>0</v>
      </c>
      <c r="J1935" s="1" t="s">
        <v>3764</v>
      </c>
      <c r="K1935" t="s">
        <v>3765</v>
      </c>
      <c r="L1935" s="1" t="s">
        <v>3764</v>
      </c>
      <c r="M1935" s="1">
        <v>0</v>
      </c>
    </row>
    <row r="1936" spans="1:13" x14ac:dyDescent="0.35">
      <c r="A1936" s="1" t="s">
        <v>3766</v>
      </c>
      <c r="B1936" t="s">
        <v>3767</v>
      </c>
      <c r="C1936" s="1" t="s">
        <v>3766</v>
      </c>
      <c r="D1936" s="1" t="s">
        <v>7</v>
      </c>
      <c r="J1936" s="1" t="s">
        <v>3766</v>
      </c>
      <c r="K1936" t="s">
        <v>3767</v>
      </c>
      <c r="L1936" s="1" t="s">
        <v>3766</v>
      </c>
      <c r="M1936" s="1" t="s">
        <v>7</v>
      </c>
    </row>
    <row r="1937" spans="1:13" x14ac:dyDescent="0.35">
      <c r="A1937" s="1" t="s">
        <v>3768</v>
      </c>
      <c r="B1937" t="s">
        <v>3769</v>
      </c>
      <c r="C1937" s="1" t="s">
        <v>3768</v>
      </c>
      <c r="D1937" s="1" t="s">
        <v>7</v>
      </c>
      <c r="J1937" s="1" t="s">
        <v>3768</v>
      </c>
      <c r="K1937" t="s">
        <v>3769</v>
      </c>
      <c r="L1937" s="1" t="s">
        <v>3768</v>
      </c>
      <c r="M1937" s="1" t="s">
        <v>7</v>
      </c>
    </row>
    <row r="1938" spans="1:13" x14ac:dyDescent="0.35">
      <c r="A1938" s="1" t="s">
        <v>3770</v>
      </c>
      <c r="B1938" t="s">
        <v>3771</v>
      </c>
      <c r="C1938" s="1" t="s">
        <v>3770</v>
      </c>
      <c r="D1938" s="1">
        <v>0</v>
      </c>
      <c r="J1938" s="1" t="s">
        <v>3770</v>
      </c>
      <c r="K1938" t="s">
        <v>3771</v>
      </c>
      <c r="L1938" s="1" t="s">
        <v>3770</v>
      </c>
      <c r="M1938" s="1">
        <v>0</v>
      </c>
    </row>
    <row r="1939" spans="1:13" x14ac:dyDescent="0.35">
      <c r="A1939" s="1" t="s">
        <v>3772</v>
      </c>
      <c r="B1939" t="s">
        <v>3773</v>
      </c>
      <c r="C1939" s="1" t="s">
        <v>3772</v>
      </c>
      <c r="D1939" s="1">
        <v>0</v>
      </c>
      <c r="J1939" s="1" t="s">
        <v>3772</v>
      </c>
      <c r="K1939" t="s">
        <v>3773</v>
      </c>
      <c r="L1939" s="1" t="s">
        <v>3772</v>
      </c>
      <c r="M1939" s="1">
        <v>0</v>
      </c>
    </row>
    <row r="1940" spans="1:13" x14ac:dyDescent="0.35">
      <c r="A1940" s="1" t="s">
        <v>3774</v>
      </c>
      <c r="B1940" t="s">
        <v>3775</v>
      </c>
      <c r="C1940" s="1" t="s">
        <v>3774</v>
      </c>
      <c r="D1940" s="1">
        <v>0</v>
      </c>
      <c r="J1940" s="1" t="s">
        <v>3774</v>
      </c>
      <c r="K1940" t="s">
        <v>3775</v>
      </c>
      <c r="L1940" s="1" t="s">
        <v>3774</v>
      </c>
      <c r="M1940" s="1">
        <v>0</v>
      </c>
    </row>
    <row r="1941" spans="1:13" x14ac:dyDescent="0.35">
      <c r="A1941" s="1" t="s">
        <v>3776</v>
      </c>
      <c r="B1941" t="s">
        <v>3777</v>
      </c>
      <c r="C1941" s="1" t="s">
        <v>3776</v>
      </c>
      <c r="D1941" s="1">
        <v>0</v>
      </c>
      <c r="J1941" s="1" t="s">
        <v>3776</v>
      </c>
      <c r="K1941" t="s">
        <v>3777</v>
      </c>
      <c r="L1941" s="1" t="s">
        <v>3776</v>
      </c>
      <c r="M1941" s="1">
        <v>0</v>
      </c>
    </row>
    <row r="1942" spans="1:13" x14ac:dyDescent="0.35">
      <c r="A1942" s="1" t="s">
        <v>3778</v>
      </c>
      <c r="B1942" t="s">
        <v>3779</v>
      </c>
      <c r="C1942" s="1" t="s">
        <v>3778</v>
      </c>
      <c r="D1942" s="1">
        <v>0</v>
      </c>
      <c r="J1942" s="1" t="s">
        <v>3778</v>
      </c>
      <c r="K1942" t="s">
        <v>3779</v>
      </c>
      <c r="L1942" s="1" t="s">
        <v>3778</v>
      </c>
      <c r="M1942" s="1">
        <v>0</v>
      </c>
    </row>
    <row r="1943" spans="1:13" x14ac:dyDescent="0.35">
      <c r="A1943" s="1" t="s">
        <v>3780</v>
      </c>
      <c r="B1943" t="s">
        <v>3781</v>
      </c>
      <c r="C1943" s="1" t="s">
        <v>3780</v>
      </c>
      <c r="D1943" s="1">
        <v>0</v>
      </c>
      <c r="J1943" s="1" t="s">
        <v>3780</v>
      </c>
      <c r="K1943" t="s">
        <v>3781</v>
      </c>
      <c r="L1943" s="1" t="s">
        <v>3780</v>
      </c>
      <c r="M1943" s="1">
        <v>0</v>
      </c>
    </row>
    <row r="1944" spans="1:13" x14ac:dyDescent="0.35">
      <c r="A1944" s="1" t="s">
        <v>3782</v>
      </c>
      <c r="B1944" t="s">
        <v>3783</v>
      </c>
      <c r="C1944" s="1" t="s">
        <v>3782</v>
      </c>
      <c r="D1944" s="1">
        <v>0</v>
      </c>
      <c r="J1944" s="1" t="s">
        <v>3782</v>
      </c>
      <c r="K1944" t="s">
        <v>3783</v>
      </c>
      <c r="L1944" s="1" t="s">
        <v>3782</v>
      </c>
      <c r="M1944" s="1">
        <v>0</v>
      </c>
    </row>
    <row r="1945" spans="1:13" x14ac:dyDescent="0.35">
      <c r="A1945" s="1" t="s">
        <v>3784</v>
      </c>
      <c r="B1945" t="s">
        <v>3785</v>
      </c>
      <c r="C1945" s="1" t="s">
        <v>3784</v>
      </c>
      <c r="D1945" s="1">
        <v>0</v>
      </c>
      <c r="J1945" s="1" t="s">
        <v>3784</v>
      </c>
      <c r="K1945" t="s">
        <v>3785</v>
      </c>
      <c r="L1945" s="1" t="s">
        <v>3784</v>
      </c>
      <c r="M1945" s="1">
        <v>0</v>
      </c>
    </row>
    <row r="1946" spans="1:13" x14ac:dyDescent="0.35">
      <c r="A1946" s="1" t="s">
        <v>3786</v>
      </c>
      <c r="B1946" t="s">
        <v>3787</v>
      </c>
      <c r="C1946" s="1" t="s">
        <v>3786</v>
      </c>
      <c r="D1946" s="1">
        <v>0</v>
      </c>
      <c r="J1946" s="1" t="s">
        <v>3786</v>
      </c>
      <c r="K1946" t="s">
        <v>3787</v>
      </c>
      <c r="L1946" s="1" t="s">
        <v>3786</v>
      </c>
      <c r="M1946" s="1">
        <v>0</v>
      </c>
    </row>
    <row r="1947" spans="1:13" x14ac:dyDescent="0.35">
      <c r="A1947" s="1" t="s">
        <v>3788</v>
      </c>
      <c r="B1947" t="s">
        <v>3789</v>
      </c>
      <c r="C1947" s="1" t="s">
        <v>3788</v>
      </c>
      <c r="D1947" s="1">
        <v>0</v>
      </c>
      <c r="J1947" s="1" t="s">
        <v>3788</v>
      </c>
      <c r="K1947" t="s">
        <v>3789</v>
      </c>
      <c r="L1947" s="1" t="s">
        <v>3788</v>
      </c>
      <c r="M1947" s="1">
        <v>0</v>
      </c>
    </row>
    <row r="1948" spans="1:13" x14ac:dyDescent="0.35">
      <c r="A1948" s="1" t="s">
        <v>3790</v>
      </c>
      <c r="B1948" t="s">
        <v>3791</v>
      </c>
      <c r="C1948" s="1" t="s">
        <v>3790</v>
      </c>
      <c r="D1948" s="1">
        <v>0</v>
      </c>
      <c r="J1948" s="1" t="s">
        <v>3790</v>
      </c>
      <c r="K1948" t="s">
        <v>3791</v>
      </c>
      <c r="L1948" s="1" t="s">
        <v>3790</v>
      </c>
      <c r="M1948" s="1">
        <v>0</v>
      </c>
    </row>
    <row r="1949" spans="1:13" x14ac:dyDescent="0.35">
      <c r="A1949" s="1" t="s">
        <v>3792</v>
      </c>
      <c r="B1949" t="s">
        <v>3793</v>
      </c>
      <c r="C1949" s="1" t="s">
        <v>3792</v>
      </c>
      <c r="D1949" s="1">
        <v>0</v>
      </c>
      <c r="J1949" s="1" t="s">
        <v>3792</v>
      </c>
      <c r="K1949" t="s">
        <v>3793</v>
      </c>
      <c r="L1949" s="1" t="s">
        <v>3792</v>
      </c>
      <c r="M1949" s="1">
        <v>0</v>
      </c>
    </row>
    <row r="1950" spans="1:13" x14ac:dyDescent="0.35">
      <c r="A1950" s="1" t="s">
        <v>3794</v>
      </c>
      <c r="B1950" t="s">
        <v>3795</v>
      </c>
      <c r="C1950" s="1" t="s">
        <v>3794</v>
      </c>
      <c r="D1950" s="1">
        <v>0</v>
      </c>
      <c r="J1950" s="1" t="s">
        <v>3794</v>
      </c>
      <c r="K1950" t="s">
        <v>3795</v>
      </c>
      <c r="L1950" s="1" t="s">
        <v>3794</v>
      </c>
      <c r="M1950" s="1">
        <v>0</v>
      </c>
    </row>
    <row r="1951" spans="1:13" x14ac:dyDescent="0.35">
      <c r="A1951" s="1" t="s">
        <v>3796</v>
      </c>
      <c r="B1951" t="s">
        <v>3797</v>
      </c>
      <c r="C1951" s="1" t="s">
        <v>3796</v>
      </c>
      <c r="D1951" s="1">
        <v>0</v>
      </c>
      <c r="J1951" s="1" t="s">
        <v>3796</v>
      </c>
      <c r="K1951" t="s">
        <v>3797</v>
      </c>
      <c r="L1951" s="1" t="s">
        <v>3796</v>
      </c>
      <c r="M1951" s="1">
        <v>0</v>
      </c>
    </row>
    <row r="1952" spans="1:13" x14ac:dyDescent="0.35">
      <c r="A1952" s="1" t="s">
        <v>3798</v>
      </c>
      <c r="B1952" t="s">
        <v>3799</v>
      </c>
      <c r="C1952" s="1" t="s">
        <v>3798</v>
      </c>
      <c r="D1952" s="1">
        <v>0</v>
      </c>
      <c r="J1952" s="1" t="s">
        <v>3798</v>
      </c>
      <c r="K1952" t="s">
        <v>3799</v>
      </c>
      <c r="L1952" s="1" t="s">
        <v>3798</v>
      </c>
      <c r="M1952" s="1">
        <v>0</v>
      </c>
    </row>
    <row r="1953" spans="1:13" x14ac:dyDescent="0.35">
      <c r="A1953" s="1" t="s">
        <v>3800</v>
      </c>
      <c r="B1953" t="s">
        <v>3801</v>
      </c>
      <c r="C1953" s="1" t="s">
        <v>3800</v>
      </c>
      <c r="D1953" s="1">
        <v>0</v>
      </c>
      <c r="J1953" s="1" t="s">
        <v>3800</v>
      </c>
      <c r="K1953" t="s">
        <v>3801</v>
      </c>
      <c r="L1953" s="1" t="s">
        <v>3800</v>
      </c>
      <c r="M1953" s="1">
        <v>0</v>
      </c>
    </row>
    <row r="1954" spans="1:13" x14ac:dyDescent="0.35">
      <c r="A1954" s="1" t="s">
        <v>3802</v>
      </c>
      <c r="B1954" t="s">
        <v>3803</v>
      </c>
      <c r="C1954" s="1" t="s">
        <v>3802</v>
      </c>
      <c r="D1954" s="1">
        <v>0</v>
      </c>
      <c r="J1954" s="1" t="s">
        <v>3802</v>
      </c>
      <c r="K1954" t="s">
        <v>3803</v>
      </c>
      <c r="L1954" s="1" t="s">
        <v>3802</v>
      </c>
      <c r="M1954" s="1">
        <v>0</v>
      </c>
    </row>
    <row r="1955" spans="1:13" x14ac:dyDescent="0.35">
      <c r="A1955" s="1" t="s">
        <v>3804</v>
      </c>
      <c r="B1955" t="s">
        <v>3805</v>
      </c>
      <c r="C1955" s="1" t="s">
        <v>3804</v>
      </c>
      <c r="D1955" s="1">
        <v>0</v>
      </c>
      <c r="J1955" s="1" t="s">
        <v>3804</v>
      </c>
      <c r="K1955" t="s">
        <v>3805</v>
      </c>
      <c r="L1955" s="1" t="s">
        <v>3804</v>
      </c>
      <c r="M1955" s="1">
        <v>0</v>
      </c>
    </row>
    <row r="1956" spans="1:13" x14ac:dyDescent="0.35">
      <c r="A1956" s="1" t="s">
        <v>3806</v>
      </c>
      <c r="B1956" t="s">
        <v>3807</v>
      </c>
      <c r="C1956" s="1" t="s">
        <v>3806</v>
      </c>
      <c r="D1956" s="1">
        <v>0</v>
      </c>
      <c r="J1956" s="1" t="s">
        <v>3806</v>
      </c>
      <c r="K1956" t="s">
        <v>3807</v>
      </c>
      <c r="L1956" s="1" t="s">
        <v>3806</v>
      </c>
      <c r="M1956" s="1">
        <v>0</v>
      </c>
    </row>
    <row r="1957" spans="1:13" x14ac:dyDescent="0.35">
      <c r="A1957" s="1" t="s">
        <v>3808</v>
      </c>
      <c r="B1957" t="s">
        <v>3809</v>
      </c>
      <c r="C1957" s="1" t="s">
        <v>3808</v>
      </c>
      <c r="D1957" s="1">
        <v>0</v>
      </c>
      <c r="J1957" s="1" t="s">
        <v>3808</v>
      </c>
      <c r="K1957" t="s">
        <v>3809</v>
      </c>
      <c r="L1957" s="1" t="s">
        <v>3808</v>
      </c>
      <c r="M1957" s="1">
        <v>0</v>
      </c>
    </row>
    <row r="1958" spans="1:13" x14ac:dyDescent="0.35">
      <c r="A1958" s="1" t="s">
        <v>3810</v>
      </c>
      <c r="B1958" t="s">
        <v>3811</v>
      </c>
      <c r="C1958" s="1" t="s">
        <v>3810</v>
      </c>
      <c r="D1958" s="1">
        <v>0</v>
      </c>
      <c r="J1958" s="1" t="s">
        <v>3810</v>
      </c>
      <c r="K1958" t="s">
        <v>3811</v>
      </c>
      <c r="L1958" s="1" t="s">
        <v>3810</v>
      </c>
      <c r="M1958" s="1">
        <v>0</v>
      </c>
    </row>
    <row r="1959" spans="1:13" x14ac:dyDescent="0.35">
      <c r="A1959" s="1" t="s">
        <v>3812</v>
      </c>
      <c r="B1959" t="s">
        <v>3813</v>
      </c>
      <c r="C1959" s="1" t="s">
        <v>3812</v>
      </c>
      <c r="D1959" s="1">
        <v>0</v>
      </c>
      <c r="J1959" s="1" t="s">
        <v>3812</v>
      </c>
      <c r="K1959" t="s">
        <v>3813</v>
      </c>
      <c r="L1959" s="1" t="s">
        <v>3812</v>
      </c>
      <c r="M1959" s="1">
        <v>0</v>
      </c>
    </row>
    <row r="1960" spans="1:13" x14ac:dyDescent="0.35">
      <c r="A1960" s="1" t="s">
        <v>3814</v>
      </c>
      <c r="B1960" t="s">
        <v>3815</v>
      </c>
      <c r="C1960" s="1" t="s">
        <v>3814</v>
      </c>
      <c r="D1960" s="1">
        <v>0</v>
      </c>
      <c r="J1960" s="1" t="s">
        <v>3814</v>
      </c>
      <c r="K1960" t="s">
        <v>3815</v>
      </c>
      <c r="L1960" s="1" t="s">
        <v>3814</v>
      </c>
      <c r="M1960" s="1">
        <v>0</v>
      </c>
    </row>
    <row r="1961" spans="1:13" x14ac:dyDescent="0.35">
      <c r="A1961" s="1" t="s">
        <v>3816</v>
      </c>
      <c r="B1961" t="s">
        <v>3817</v>
      </c>
      <c r="C1961" s="1" t="s">
        <v>3816</v>
      </c>
      <c r="D1961" s="1">
        <v>0</v>
      </c>
      <c r="J1961" s="1" t="s">
        <v>3816</v>
      </c>
      <c r="K1961" t="s">
        <v>3817</v>
      </c>
      <c r="L1961" s="1" t="s">
        <v>3816</v>
      </c>
      <c r="M1961" s="1">
        <v>0</v>
      </c>
    </row>
    <row r="1962" spans="1:13" x14ac:dyDescent="0.35">
      <c r="A1962" s="1" t="s">
        <v>3818</v>
      </c>
      <c r="B1962" t="s">
        <v>3819</v>
      </c>
      <c r="C1962" s="1" t="s">
        <v>3818</v>
      </c>
      <c r="D1962" s="1">
        <v>0</v>
      </c>
      <c r="J1962" s="1" t="s">
        <v>3818</v>
      </c>
      <c r="K1962" t="s">
        <v>3819</v>
      </c>
      <c r="L1962" s="1" t="s">
        <v>3818</v>
      </c>
      <c r="M1962" s="1">
        <v>0</v>
      </c>
    </row>
    <row r="1963" spans="1:13" x14ac:dyDescent="0.35">
      <c r="A1963" s="1" t="s">
        <v>3820</v>
      </c>
      <c r="B1963" t="s">
        <v>3821</v>
      </c>
      <c r="C1963" s="1" t="s">
        <v>3820</v>
      </c>
      <c r="D1963" s="1">
        <v>0</v>
      </c>
      <c r="J1963" s="1" t="s">
        <v>3820</v>
      </c>
      <c r="K1963" t="s">
        <v>3821</v>
      </c>
      <c r="L1963" s="1" t="s">
        <v>3820</v>
      </c>
      <c r="M1963" s="1">
        <v>0</v>
      </c>
    </row>
    <row r="1964" spans="1:13" x14ac:dyDescent="0.35">
      <c r="A1964" s="1" t="s">
        <v>3822</v>
      </c>
      <c r="B1964" t="s">
        <v>3823</v>
      </c>
      <c r="C1964" s="1" t="s">
        <v>3822</v>
      </c>
      <c r="D1964" s="1">
        <v>0</v>
      </c>
      <c r="J1964" s="1" t="s">
        <v>3822</v>
      </c>
      <c r="K1964" t="s">
        <v>3823</v>
      </c>
      <c r="L1964" s="1" t="s">
        <v>3822</v>
      </c>
      <c r="M1964" s="1">
        <v>0</v>
      </c>
    </row>
    <row r="1965" spans="1:13" x14ac:dyDescent="0.35">
      <c r="A1965" s="1" t="s">
        <v>3824</v>
      </c>
      <c r="B1965" t="s">
        <v>3825</v>
      </c>
      <c r="C1965" s="1" t="s">
        <v>3824</v>
      </c>
      <c r="D1965" s="1">
        <v>0</v>
      </c>
      <c r="J1965" s="1" t="s">
        <v>3824</v>
      </c>
      <c r="K1965" t="s">
        <v>3825</v>
      </c>
      <c r="L1965" s="1" t="s">
        <v>3824</v>
      </c>
      <c r="M1965" s="1">
        <v>0</v>
      </c>
    </row>
    <row r="1966" spans="1:13" x14ac:dyDescent="0.35">
      <c r="A1966" s="1" t="s">
        <v>3826</v>
      </c>
      <c r="B1966" t="s">
        <v>3827</v>
      </c>
      <c r="C1966" s="1" t="s">
        <v>3826</v>
      </c>
      <c r="D1966" s="1">
        <v>0</v>
      </c>
      <c r="J1966" s="1" t="s">
        <v>3826</v>
      </c>
      <c r="K1966" t="s">
        <v>3827</v>
      </c>
      <c r="L1966" s="1" t="s">
        <v>3826</v>
      </c>
      <c r="M1966" s="1">
        <v>0</v>
      </c>
    </row>
    <row r="1967" spans="1:13" x14ac:dyDescent="0.35">
      <c r="A1967" s="1" t="s">
        <v>3828</v>
      </c>
      <c r="B1967" t="s">
        <v>3829</v>
      </c>
      <c r="C1967" s="1" t="s">
        <v>3828</v>
      </c>
      <c r="D1967" s="1">
        <v>0</v>
      </c>
      <c r="J1967" s="1" t="s">
        <v>3828</v>
      </c>
      <c r="K1967" t="s">
        <v>3829</v>
      </c>
      <c r="L1967" s="1" t="s">
        <v>3828</v>
      </c>
      <c r="M1967" s="1">
        <v>0</v>
      </c>
    </row>
    <row r="1968" spans="1:13" x14ac:dyDescent="0.35">
      <c r="A1968" s="1" t="s">
        <v>3830</v>
      </c>
      <c r="B1968" t="s">
        <v>3831</v>
      </c>
      <c r="C1968" s="1" t="s">
        <v>3830</v>
      </c>
      <c r="D1968" s="1">
        <v>0</v>
      </c>
      <c r="J1968" s="1" t="s">
        <v>3830</v>
      </c>
      <c r="K1968" t="s">
        <v>3831</v>
      </c>
      <c r="L1968" s="1" t="s">
        <v>3830</v>
      </c>
      <c r="M1968" s="1">
        <v>0</v>
      </c>
    </row>
    <row r="1969" spans="1:13" x14ac:dyDescent="0.35">
      <c r="A1969" s="1" t="s">
        <v>3832</v>
      </c>
      <c r="B1969" t="s">
        <v>3833</v>
      </c>
      <c r="C1969" s="1" t="s">
        <v>3832</v>
      </c>
      <c r="D1969" s="1">
        <v>0</v>
      </c>
      <c r="J1969" s="1" t="s">
        <v>3832</v>
      </c>
      <c r="K1969" t="s">
        <v>3833</v>
      </c>
      <c r="L1969" s="1" t="s">
        <v>3832</v>
      </c>
      <c r="M1969" s="1">
        <v>0</v>
      </c>
    </row>
    <row r="1970" spans="1:13" x14ac:dyDescent="0.35">
      <c r="A1970" s="1" t="s">
        <v>3834</v>
      </c>
      <c r="B1970" t="s">
        <v>3835</v>
      </c>
      <c r="C1970" s="1" t="s">
        <v>3834</v>
      </c>
      <c r="D1970" s="1">
        <v>0</v>
      </c>
      <c r="J1970" s="1" t="s">
        <v>3834</v>
      </c>
      <c r="K1970" t="s">
        <v>3835</v>
      </c>
      <c r="L1970" s="1" t="s">
        <v>3834</v>
      </c>
      <c r="M1970" s="1">
        <v>0</v>
      </c>
    </row>
    <row r="1971" spans="1:13" x14ac:dyDescent="0.35">
      <c r="A1971" s="1" t="s">
        <v>3836</v>
      </c>
      <c r="B1971" t="s">
        <v>3837</v>
      </c>
      <c r="C1971" s="1" t="s">
        <v>3836</v>
      </c>
      <c r="D1971" s="1">
        <v>0</v>
      </c>
      <c r="J1971" s="1" t="s">
        <v>3836</v>
      </c>
      <c r="K1971" t="s">
        <v>3837</v>
      </c>
      <c r="L1971" s="1" t="s">
        <v>3836</v>
      </c>
      <c r="M1971" s="1">
        <v>0</v>
      </c>
    </row>
    <row r="1972" spans="1:13" x14ac:dyDescent="0.35">
      <c r="A1972" s="1" t="s">
        <v>3838</v>
      </c>
      <c r="B1972" t="s">
        <v>3839</v>
      </c>
      <c r="C1972" s="1" t="s">
        <v>3838</v>
      </c>
      <c r="D1972" s="1">
        <v>0</v>
      </c>
      <c r="J1972" s="1" t="s">
        <v>3838</v>
      </c>
      <c r="K1972" t="s">
        <v>3839</v>
      </c>
      <c r="L1972" s="1" t="s">
        <v>3838</v>
      </c>
      <c r="M1972" s="1">
        <v>0</v>
      </c>
    </row>
    <row r="1973" spans="1:13" x14ac:dyDescent="0.35">
      <c r="A1973" s="1" t="s">
        <v>3840</v>
      </c>
      <c r="B1973" t="s">
        <v>3841</v>
      </c>
      <c r="C1973" s="1" t="s">
        <v>3840</v>
      </c>
      <c r="D1973" s="1">
        <v>0</v>
      </c>
      <c r="J1973" s="1" t="s">
        <v>3840</v>
      </c>
      <c r="K1973" t="s">
        <v>3841</v>
      </c>
      <c r="L1973" s="1" t="s">
        <v>3840</v>
      </c>
      <c r="M1973" s="1">
        <v>0</v>
      </c>
    </row>
    <row r="1974" spans="1:13" x14ac:dyDescent="0.35">
      <c r="A1974" s="1" t="s">
        <v>3842</v>
      </c>
      <c r="B1974" t="s">
        <v>3843</v>
      </c>
      <c r="C1974" s="1" t="s">
        <v>3842</v>
      </c>
      <c r="D1974" s="1">
        <v>0</v>
      </c>
      <c r="J1974" s="1" t="s">
        <v>3842</v>
      </c>
      <c r="K1974" t="s">
        <v>3843</v>
      </c>
      <c r="L1974" s="1" t="s">
        <v>3842</v>
      </c>
      <c r="M1974" s="1">
        <v>0</v>
      </c>
    </row>
    <row r="1975" spans="1:13" x14ac:dyDescent="0.35">
      <c r="A1975" s="1" t="s">
        <v>3844</v>
      </c>
      <c r="B1975" t="s">
        <v>3845</v>
      </c>
      <c r="C1975" s="1" t="s">
        <v>3844</v>
      </c>
      <c r="D1975" s="1">
        <v>0</v>
      </c>
      <c r="J1975" s="1" t="s">
        <v>3844</v>
      </c>
      <c r="K1975" t="s">
        <v>3845</v>
      </c>
      <c r="L1975" s="1" t="s">
        <v>3844</v>
      </c>
      <c r="M1975" s="1">
        <v>0</v>
      </c>
    </row>
    <row r="1976" spans="1:13" x14ac:dyDescent="0.35">
      <c r="A1976" s="1" t="s">
        <v>3846</v>
      </c>
      <c r="B1976" t="s">
        <v>3847</v>
      </c>
      <c r="C1976" s="1" t="s">
        <v>3846</v>
      </c>
      <c r="D1976" s="1">
        <v>0</v>
      </c>
      <c r="J1976" s="1" t="s">
        <v>3846</v>
      </c>
      <c r="K1976" t="s">
        <v>3847</v>
      </c>
      <c r="L1976" s="1" t="s">
        <v>3846</v>
      </c>
      <c r="M1976" s="1">
        <v>0</v>
      </c>
    </row>
    <row r="1977" spans="1:13" x14ac:dyDescent="0.35">
      <c r="A1977" s="1" t="s">
        <v>3848</v>
      </c>
      <c r="B1977" t="s">
        <v>3849</v>
      </c>
      <c r="C1977" s="1" t="s">
        <v>3848</v>
      </c>
      <c r="D1977" s="1">
        <v>0</v>
      </c>
      <c r="J1977" s="1" t="s">
        <v>3848</v>
      </c>
      <c r="K1977" t="s">
        <v>3849</v>
      </c>
      <c r="L1977" s="1" t="s">
        <v>3848</v>
      </c>
      <c r="M1977" s="1">
        <v>0</v>
      </c>
    </row>
    <row r="1978" spans="1:13" x14ac:dyDescent="0.35">
      <c r="A1978" s="1" t="s">
        <v>3850</v>
      </c>
      <c r="B1978" t="s">
        <v>3851</v>
      </c>
      <c r="C1978" s="1" t="s">
        <v>3850</v>
      </c>
      <c r="D1978" s="1">
        <v>0</v>
      </c>
      <c r="J1978" s="1" t="s">
        <v>3850</v>
      </c>
      <c r="K1978" t="s">
        <v>3851</v>
      </c>
      <c r="L1978" s="1" t="s">
        <v>3850</v>
      </c>
      <c r="M1978" s="1">
        <v>0</v>
      </c>
    </row>
    <row r="1979" spans="1:13" x14ac:dyDescent="0.35">
      <c r="A1979" s="1" t="s">
        <v>3852</v>
      </c>
      <c r="B1979" t="s">
        <v>3853</v>
      </c>
      <c r="C1979" s="1" t="s">
        <v>3852</v>
      </c>
      <c r="D1979" s="1">
        <v>0</v>
      </c>
      <c r="J1979" s="1" t="s">
        <v>3852</v>
      </c>
      <c r="K1979" t="s">
        <v>3853</v>
      </c>
      <c r="L1979" s="1" t="s">
        <v>3852</v>
      </c>
      <c r="M1979" s="1">
        <v>0</v>
      </c>
    </row>
    <row r="1980" spans="1:13" x14ac:dyDescent="0.35">
      <c r="A1980" s="1" t="s">
        <v>3854</v>
      </c>
      <c r="B1980" t="s">
        <v>3855</v>
      </c>
      <c r="C1980" s="1" t="s">
        <v>3854</v>
      </c>
      <c r="D1980" s="1">
        <v>0</v>
      </c>
      <c r="J1980" s="1" t="s">
        <v>3854</v>
      </c>
      <c r="K1980" t="s">
        <v>3855</v>
      </c>
      <c r="L1980" s="1" t="s">
        <v>3854</v>
      </c>
      <c r="M1980" s="1">
        <v>0</v>
      </c>
    </row>
    <row r="1981" spans="1:13" x14ac:dyDescent="0.35">
      <c r="A1981" s="1" t="s">
        <v>3856</v>
      </c>
      <c r="B1981" t="s">
        <v>3857</v>
      </c>
      <c r="C1981" s="1" t="s">
        <v>3856</v>
      </c>
      <c r="D1981" s="1">
        <v>0</v>
      </c>
      <c r="J1981" s="1" t="s">
        <v>3856</v>
      </c>
      <c r="K1981" t="s">
        <v>3857</v>
      </c>
      <c r="L1981" s="1" t="s">
        <v>3856</v>
      </c>
      <c r="M1981" s="1">
        <v>0</v>
      </c>
    </row>
    <row r="1982" spans="1:13" x14ac:dyDescent="0.35">
      <c r="A1982" s="1" t="s">
        <v>3858</v>
      </c>
      <c r="B1982" t="s">
        <v>3859</v>
      </c>
      <c r="C1982" s="1" t="s">
        <v>3858</v>
      </c>
      <c r="D1982" s="1">
        <v>0</v>
      </c>
      <c r="J1982" s="1" t="s">
        <v>3858</v>
      </c>
      <c r="K1982" t="s">
        <v>3859</v>
      </c>
      <c r="L1982" s="1" t="s">
        <v>3858</v>
      </c>
      <c r="M1982" s="1">
        <v>0</v>
      </c>
    </row>
    <row r="1983" spans="1:13" x14ac:dyDescent="0.35">
      <c r="A1983" s="1" t="s">
        <v>3860</v>
      </c>
      <c r="B1983" t="s">
        <v>3861</v>
      </c>
      <c r="C1983" s="1" t="s">
        <v>3860</v>
      </c>
      <c r="D1983" s="1">
        <v>0</v>
      </c>
      <c r="J1983" s="1" t="s">
        <v>3860</v>
      </c>
      <c r="K1983" t="s">
        <v>3861</v>
      </c>
      <c r="L1983" s="1" t="s">
        <v>3860</v>
      </c>
      <c r="M1983" s="1">
        <v>0</v>
      </c>
    </row>
    <row r="1984" spans="1:13" x14ac:dyDescent="0.35">
      <c r="A1984" s="1" t="s">
        <v>3862</v>
      </c>
      <c r="B1984" t="s">
        <v>3863</v>
      </c>
      <c r="C1984" s="1" t="s">
        <v>3862</v>
      </c>
      <c r="D1984" s="1">
        <v>0</v>
      </c>
      <c r="J1984" s="1" t="s">
        <v>3862</v>
      </c>
      <c r="K1984" t="s">
        <v>3863</v>
      </c>
      <c r="L1984" s="1" t="s">
        <v>3862</v>
      </c>
      <c r="M1984" s="1">
        <v>0</v>
      </c>
    </row>
    <row r="1985" spans="1:13" x14ac:dyDescent="0.35">
      <c r="A1985" s="1" t="s">
        <v>3864</v>
      </c>
      <c r="B1985" t="s">
        <v>3865</v>
      </c>
      <c r="C1985" s="1" t="s">
        <v>3864</v>
      </c>
      <c r="D1985" s="1">
        <v>0</v>
      </c>
      <c r="J1985" s="1" t="s">
        <v>3864</v>
      </c>
      <c r="K1985" t="s">
        <v>3865</v>
      </c>
      <c r="L1985" s="1" t="s">
        <v>3864</v>
      </c>
      <c r="M1985" s="1">
        <v>0</v>
      </c>
    </row>
    <row r="1986" spans="1:13" x14ac:dyDescent="0.35">
      <c r="A1986" s="1" t="s">
        <v>3866</v>
      </c>
      <c r="B1986" t="s">
        <v>3867</v>
      </c>
      <c r="C1986" s="1" t="s">
        <v>3866</v>
      </c>
      <c r="D1986" s="1">
        <v>0</v>
      </c>
      <c r="J1986" s="1" t="s">
        <v>3866</v>
      </c>
      <c r="K1986" t="s">
        <v>3867</v>
      </c>
      <c r="L1986" s="1" t="s">
        <v>3866</v>
      </c>
      <c r="M1986" s="1">
        <v>0</v>
      </c>
    </row>
    <row r="1987" spans="1:13" x14ac:dyDescent="0.35">
      <c r="A1987" s="1" t="s">
        <v>3868</v>
      </c>
      <c r="B1987" t="s">
        <v>3869</v>
      </c>
      <c r="C1987" s="1" t="s">
        <v>3868</v>
      </c>
      <c r="D1987" s="1">
        <v>0</v>
      </c>
      <c r="J1987" s="1" t="s">
        <v>3868</v>
      </c>
      <c r="K1987" t="s">
        <v>3869</v>
      </c>
      <c r="L1987" s="1" t="s">
        <v>3868</v>
      </c>
      <c r="M1987" s="1">
        <v>0</v>
      </c>
    </row>
    <row r="1988" spans="1:13" x14ac:dyDescent="0.35">
      <c r="A1988" s="1" t="s">
        <v>3870</v>
      </c>
      <c r="B1988" t="s">
        <v>3871</v>
      </c>
      <c r="C1988" s="1" t="s">
        <v>3870</v>
      </c>
      <c r="D1988" s="1">
        <v>0</v>
      </c>
      <c r="J1988" s="1" t="s">
        <v>3870</v>
      </c>
      <c r="K1988" t="s">
        <v>3871</v>
      </c>
      <c r="L1988" s="1" t="s">
        <v>3870</v>
      </c>
      <c r="M1988" s="1">
        <v>0</v>
      </c>
    </row>
    <row r="1989" spans="1:13" x14ac:dyDescent="0.35">
      <c r="A1989" s="1" t="s">
        <v>3872</v>
      </c>
      <c r="B1989" t="s">
        <v>3873</v>
      </c>
      <c r="C1989" s="1" t="s">
        <v>3872</v>
      </c>
      <c r="D1989" s="1">
        <v>0</v>
      </c>
      <c r="J1989" s="1" t="s">
        <v>3872</v>
      </c>
      <c r="K1989" t="s">
        <v>3873</v>
      </c>
      <c r="L1989" s="1" t="s">
        <v>3872</v>
      </c>
      <c r="M1989" s="1">
        <v>0</v>
      </c>
    </row>
    <row r="1990" spans="1:13" x14ac:dyDescent="0.35">
      <c r="A1990" s="1" t="s">
        <v>3874</v>
      </c>
      <c r="B1990" t="s">
        <v>3875</v>
      </c>
      <c r="C1990" s="1" t="s">
        <v>3874</v>
      </c>
      <c r="D1990" s="1">
        <v>0</v>
      </c>
      <c r="J1990" s="1" t="s">
        <v>3874</v>
      </c>
      <c r="K1990" t="s">
        <v>3875</v>
      </c>
      <c r="L1990" s="1" t="s">
        <v>3874</v>
      </c>
      <c r="M1990" s="1">
        <v>0</v>
      </c>
    </row>
    <row r="1991" spans="1:13" x14ac:dyDescent="0.35">
      <c r="A1991" s="1" t="s">
        <v>3876</v>
      </c>
      <c r="B1991" t="s">
        <v>3877</v>
      </c>
      <c r="C1991" s="1" t="s">
        <v>3876</v>
      </c>
      <c r="D1991" s="1">
        <v>0</v>
      </c>
      <c r="J1991" s="1" t="s">
        <v>3876</v>
      </c>
      <c r="K1991" t="s">
        <v>3877</v>
      </c>
      <c r="L1991" s="1" t="s">
        <v>3876</v>
      </c>
      <c r="M1991" s="1">
        <v>0</v>
      </c>
    </row>
    <row r="1992" spans="1:13" x14ac:dyDescent="0.35">
      <c r="A1992" s="1" t="s">
        <v>3878</v>
      </c>
      <c r="B1992" t="s">
        <v>3879</v>
      </c>
      <c r="C1992" s="1" t="s">
        <v>3878</v>
      </c>
      <c r="D1992" s="1">
        <v>0</v>
      </c>
      <c r="J1992" s="1" t="s">
        <v>3878</v>
      </c>
      <c r="K1992" t="s">
        <v>3879</v>
      </c>
      <c r="L1992" s="1" t="s">
        <v>3878</v>
      </c>
      <c r="M1992" s="1">
        <v>0</v>
      </c>
    </row>
    <row r="1993" spans="1:13" x14ac:dyDescent="0.35">
      <c r="A1993" s="1" t="s">
        <v>3880</v>
      </c>
      <c r="B1993" t="s">
        <v>3881</v>
      </c>
      <c r="C1993" s="1" t="s">
        <v>3880</v>
      </c>
      <c r="D1993" s="1">
        <v>0</v>
      </c>
      <c r="J1993" s="1" t="s">
        <v>3880</v>
      </c>
      <c r="K1993" t="s">
        <v>3881</v>
      </c>
      <c r="L1993" s="1" t="s">
        <v>3880</v>
      </c>
      <c r="M1993" s="1">
        <v>0</v>
      </c>
    </row>
    <row r="1994" spans="1:13" x14ac:dyDescent="0.35">
      <c r="A1994" s="1" t="s">
        <v>3882</v>
      </c>
      <c r="B1994" t="s">
        <v>3883</v>
      </c>
      <c r="C1994" s="1" t="s">
        <v>3882</v>
      </c>
      <c r="D1994" s="1">
        <v>0</v>
      </c>
      <c r="J1994" s="1" t="s">
        <v>3882</v>
      </c>
      <c r="K1994" t="s">
        <v>3883</v>
      </c>
      <c r="L1994" s="1" t="s">
        <v>3882</v>
      </c>
      <c r="M1994" s="1">
        <v>0</v>
      </c>
    </row>
    <row r="1995" spans="1:13" x14ac:dyDescent="0.35">
      <c r="A1995" s="1" t="s">
        <v>3884</v>
      </c>
      <c r="B1995" t="s">
        <v>3885</v>
      </c>
      <c r="C1995" s="1" t="s">
        <v>3884</v>
      </c>
      <c r="D1995" s="1">
        <v>0</v>
      </c>
      <c r="J1995" s="1" t="s">
        <v>3884</v>
      </c>
      <c r="K1995" t="s">
        <v>3885</v>
      </c>
      <c r="L1995" s="1" t="s">
        <v>3884</v>
      </c>
      <c r="M1995" s="1">
        <v>0</v>
      </c>
    </row>
    <row r="1996" spans="1:13" x14ac:dyDescent="0.35">
      <c r="A1996" s="1" t="s">
        <v>3886</v>
      </c>
      <c r="B1996" t="s">
        <v>3887</v>
      </c>
      <c r="C1996" s="1" t="s">
        <v>3886</v>
      </c>
      <c r="D1996" s="1">
        <v>0</v>
      </c>
      <c r="J1996" s="1" t="s">
        <v>3886</v>
      </c>
      <c r="K1996" t="s">
        <v>3887</v>
      </c>
      <c r="L1996" s="1" t="s">
        <v>3886</v>
      </c>
      <c r="M1996" s="1">
        <v>0</v>
      </c>
    </row>
    <row r="1997" spans="1:13" x14ac:dyDescent="0.35">
      <c r="A1997" s="1" t="s">
        <v>3888</v>
      </c>
      <c r="B1997" t="s">
        <v>3889</v>
      </c>
      <c r="C1997" s="1" t="s">
        <v>3888</v>
      </c>
      <c r="D1997" s="1">
        <v>0</v>
      </c>
      <c r="J1997" s="1" t="s">
        <v>3888</v>
      </c>
      <c r="K1997" t="s">
        <v>3889</v>
      </c>
      <c r="L1997" s="1" t="s">
        <v>3888</v>
      </c>
      <c r="M1997" s="1">
        <v>0</v>
      </c>
    </row>
    <row r="1998" spans="1:13" x14ac:dyDescent="0.35">
      <c r="A1998" s="1" t="s">
        <v>3890</v>
      </c>
      <c r="B1998" t="s">
        <v>3891</v>
      </c>
      <c r="C1998" s="1" t="s">
        <v>3890</v>
      </c>
      <c r="D1998" s="1">
        <v>0</v>
      </c>
      <c r="J1998" s="1" t="s">
        <v>3890</v>
      </c>
      <c r="K1998" t="s">
        <v>3891</v>
      </c>
      <c r="L1998" s="1" t="s">
        <v>3890</v>
      </c>
      <c r="M1998" s="1">
        <v>0</v>
      </c>
    </row>
    <row r="1999" spans="1:13" x14ac:dyDescent="0.35">
      <c r="A1999" s="1" t="s">
        <v>3892</v>
      </c>
      <c r="B1999" t="s">
        <v>3893</v>
      </c>
      <c r="C1999" s="1" t="s">
        <v>3892</v>
      </c>
      <c r="D1999" s="1">
        <v>0</v>
      </c>
      <c r="J1999" s="1" t="s">
        <v>3892</v>
      </c>
      <c r="K1999" t="s">
        <v>3893</v>
      </c>
      <c r="L1999" s="1" t="s">
        <v>3892</v>
      </c>
      <c r="M1999" s="1">
        <v>0</v>
      </c>
    </row>
    <row r="2000" spans="1:13" x14ac:dyDescent="0.35">
      <c r="A2000" s="1" t="s">
        <v>3894</v>
      </c>
      <c r="B2000" t="s">
        <v>3895</v>
      </c>
      <c r="C2000" s="1" t="s">
        <v>3894</v>
      </c>
      <c r="D2000" s="1">
        <v>0</v>
      </c>
      <c r="J2000" s="1" t="s">
        <v>3894</v>
      </c>
      <c r="K2000" t="s">
        <v>3895</v>
      </c>
      <c r="L2000" s="1" t="s">
        <v>3894</v>
      </c>
      <c r="M2000" s="1">
        <v>0</v>
      </c>
    </row>
    <row r="2001" spans="1:13" x14ac:dyDescent="0.35">
      <c r="A2001" s="1" t="s">
        <v>3896</v>
      </c>
      <c r="B2001" t="s">
        <v>3897</v>
      </c>
      <c r="C2001" s="1" t="s">
        <v>3896</v>
      </c>
      <c r="D2001" s="1">
        <v>0</v>
      </c>
      <c r="J2001" s="1" t="s">
        <v>3896</v>
      </c>
      <c r="K2001" t="s">
        <v>3897</v>
      </c>
      <c r="L2001" s="1" t="s">
        <v>3896</v>
      </c>
      <c r="M2001" s="1">
        <v>0</v>
      </c>
    </row>
    <row r="2002" spans="1:13" x14ac:dyDescent="0.35">
      <c r="A2002" s="1" t="s">
        <v>3898</v>
      </c>
      <c r="B2002" t="s">
        <v>3899</v>
      </c>
      <c r="C2002" s="1" t="s">
        <v>3898</v>
      </c>
      <c r="D2002" s="1">
        <v>0</v>
      </c>
      <c r="J2002" s="1" t="s">
        <v>3898</v>
      </c>
      <c r="K2002" t="s">
        <v>3899</v>
      </c>
      <c r="L2002" s="1" t="s">
        <v>3898</v>
      </c>
      <c r="M2002" s="1">
        <v>0</v>
      </c>
    </row>
    <row r="2003" spans="1:13" x14ac:dyDescent="0.35">
      <c r="A2003" s="1" t="s">
        <v>3900</v>
      </c>
      <c r="B2003" t="s">
        <v>3901</v>
      </c>
      <c r="C2003" s="1" t="s">
        <v>3900</v>
      </c>
      <c r="D2003" s="1">
        <v>0</v>
      </c>
      <c r="J2003" s="1" t="s">
        <v>3900</v>
      </c>
      <c r="K2003" t="s">
        <v>3901</v>
      </c>
      <c r="L2003" s="1" t="s">
        <v>3900</v>
      </c>
      <c r="M2003" s="1">
        <v>0</v>
      </c>
    </row>
    <row r="2004" spans="1:13" x14ac:dyDescent="0.35">
      <c r="A2004" s="1" t="s">
        <v>3902</v>
      </c>
      <c r="B2004" t="s">
        <v>3903</v>
      </c>
      <c r="C2004" s="1" t="s">
        <v>3902</v>
      </c>
      <c r="D2004" s="1">
        <v>0</v>
      </c>
      <c r="J2004" s="1" t="s">
        <v>3902</v>
      </c>
      <c r="K2004" t="s">
        <v>3903</v>
      </c>
      <c r="L2004" s="1" t="s">
        <v>3902</v>
      </c>
      <c r="M2004" s="1">
        <v>0</v>
      </c>
    </row>
    <row r="2005" spans="1:13" x14ac:dyDescent="0.35">
      <c r="A2005" s="1" t="s">
        <v>3904</v>
      </c>
      <c r="B2005" t="s">
        <v>3905</v>
      </c>
      <c r="C2005" s="1" t="s">
        <v>3904</v>
      </c>
      <c r="D2005" s="1">
        <v>0</v>
      </c>
      <c r="J2005" s="1" t="s">
        <v>3904</v>
      </c>
      <c r="K2005" t="s">
        <v>3905</v>
      </c>
      <c r="L2005" s="1" t="s">
        <v>3904</v>
      </c>
      <c r="M2005" s="1">
        <v>0</v>
      </c>
    </row>
    <row r="2006" spans="1:13" x14ac:dyDescent="0.35">
      <c r="A2006" s="1" t="s">
        <v>3906</v>
      </c>
      <c r="B2006" t="s">
        <v>3907</v>
      </c>
      <c r="C2006" s="1" t="s">
        <v>3906</v>
      </c>
      <c r="D2006" s="1">
        <v>0</v>
      </c>
      <c r="J2006" s="1" t="s">
        <v>3906</v>
      </c>
      <c r="K2006" t="s">
        <v>3907</v>
      </c>
      <c r="L2006" s="1" t="s">
        <v>3906</v>
      </c>
      <c r="M2006" s="1">
        <v>0</v>
      </c>
    </row>
    <row r="2007" spans="1:13" x14ac:dyDescent="0.35">
      <c r="A2007" s="1" t="s">
        <v>3908</v>
      </c>
      <c r="B2007" t="s">
        <v>3909</v>
      </c>
      <c r="C2007" s="1" t="s">
        <v>3908</v>
      </c>
      <c r="D2007" s="1">
        <v>0</v>
      </c>
      <c r="J2007" s="1" t="s">
        <v>3908</v>
      </c>
      <c r="K2007" t="s">
        <v>3909</v>
      </c>
      <c r="L2007" s="1" t="s">
        <v>3908</v>
      </c>
      <c r="M2007" s="1">
        <v>0</v>
      </c>
    </row>
    <row r="2008" spans="1:13" x14ac:dyDescent="0.35">
      <c r="A2008" s="1" t="s">
        <v>3910</v>
      </c>
      <c r="B2008" t="s">
        <v>3911</v>
      </c>
      <c r="C2008" s="1" t="s">
        <v>3910</v>
      </c>
      <c r="D2008" s="1">
        <v>0</v>
      </c>
      <c r="J2008" s="1" t="s">
        <v>3910</v>
      </c>
      <c r="K2008" t="s">
        <v>3911</v>
      </c>
      <c r="L2008" s="1" t="s">
        <v>3910</v>
      </c>
      <c r="M2008" s="1">
        <v>0</v>
      </c>
    </row>
    <row r="2009" spans="1:13" x14ac:dyDescent="0.35">
      <c r="A2009" s="1" t="s">
        <v>3912</v>
      </c>
      <c r="B2009" t="s">
        <v>3913</v>
      </c>
      <c r="C2009" s="1" t="s">
        <v>3912</v>
      </c>
      <c r="D2009" s="1">
        <v>0</v>
      </c>
      <c r="J2009" s="1" t="s">
        <v>3912</v>
      </c>
      <c r="K2009" t="s">
        <v>3913</v>
      </c>
      <c r="L2009" s="1" t="s">
        <v>3912</v>
      </c>
      <c r="M2009" s="1">
        <v>0</v>
      </c>
    </row>
    <row r="2010" spans="1:13" x14ac:dyDescent="0.35">
      <c r="A2010" s="1" t="s">
        <v>3914</v>
      </c>
      <c r="B2010" t="s">
        <v>3915</v>
      </c>
      <c r="C2010" s="1" t="s">
        <v>3914</v>
      </c>
      <c r="D2010" s="1">
        <v>0</v>
      </c>
      <c r="J2010" s="1" t="s">
        <v>3914</v>
      </c>
      <c r="K2010" t="s">
        <v>3915</v>
      </c>
      <c r="L2010" s="1" t="s">
        <v>3914</v>
      </c>
      <c r="M2010" s="1">
        <v>0</v>
      </c>
    </row>
    <row r="2011" spans="1:13" x14ac:dyDescent="0.35">
      <c r="A2011" s="1" t="s">
        <v>3916</v>
      </c>
      <c r="B2011" t="s">
        <v>3917</v>
      </c>
      <c r="C2011" s="1" t="s">
        <v>3916</v>
      </c>
      <c r="D2011" s="1">
        <v>0</v>
      </c>
      <c r="J2011" s="1" t="s">
        <v>3916</v>
      </c>
      <c r="K2011" t="s">
        <v>3917</v>
      </c>
      <c r="L2011" s="1" t="s">
        <v>3916</v>
      </c>
      <c r="M2011" s="1">
        <v>0</v>
      </c>
    </row>
    <row r="2012" spans="1:13" x14ac:dyDescent="0.35">
      <c r="A2012" s="1" t="s">
        <v>3918</v>
      </c>
      <c r="B2012" t="s">
        <v>3919</v>
      </c>
      <c r="C2012" s="1" t="s">
        <v>3918</v>
      </c>
      <c r="D2012" s="1">
        <v>0</v>
      </c>
      <c r="J2012" s="1" t="s">
        <v>3918</v>
      </c>
      <c r="K2012" t="s">
        <v>3919</v>
      </c>
      <c r="L2012" s="1" t="s">
        <v>3918</v>
      </c>
      <c r="M2012" s="1">
        <v>0</v>
      </c>
    </row>
    <row r="2013" spans="1:13" x14ac:dyDescent="0.35">
      <c r="A2013" s="1" t="s">
        <v>3920</v>
      </c>
      <c r="B2013" t="s">
        <v>3921</v>
      </c>
      <c r="C2013" s="1" t="s">
        <v>3920</v>
      </c>
      <c r="D2013" s="1">
        <v>0</v>
      </c>
      <c r="J2013" s="1" t="s">
        <v>3920</v>
      </c>
      <c r="K2013" t="s">
        <v>3921</v>
      </c>
      <c r="L2013" s="1" t="s">
        <v>3920</v>
      </c>
      <c r="M2013" s="1">
        <v>0</v>
      </c>
    </row>
    <row r="2014" spans="1:13" x14ac:dyDescent="0.35">
      <c r="A2014" s="1" t="s">
        <v>3922</v>
      </c>
      <c r="B2014" t="s">
        <v>3923</v>
      </c>
      <c r="C2014" s="1" t="s">
        <v>3922</v>
      </c>
      <c r="D2014" s="1">
        <v>0</v>
      </c>
      <c r="J2014" s="1" t="s">
        <v>3922</v>
      </c>
      <c r="K2014" t="s">
        <v>3923</v>
      </c>
      <c r="L2014" s="1" t="s">
        <v>3922</v>
      </c>
      <c r="M2014" s="1">
        <v>0</v>
      </c>
    </row>
    <row r="2015" spans="1:13" x14ac:dyDescent="0.35">
      <c r="A2015" s="1" t="s">
        <v>3924</v>
      </c>
      <c r="B2015" t="s">
        <v>3925</v>
      </c>
      <c r="C2015" s="1" t="s">
        <v>3924</v>
      </c>
      <c r="D2015" s="1">
        <v>0</v>
      </c>
      <c r="J2015" s="1" t="s">
        <v>3924</v>
      </c>
      <c r="K2015" t="s">
        <v>3925</v>
      </c>
      <c r="L2015" s="1" t="s">
        <v>3924</v>
      </c>
      <c r="M2015" s="1">
        <v>0</v>
      </c>
    </row>
    <row r="2016" spans="1:13" x14ac:dyDescent="0.35">
      <c r="A2016" s="1" t="s">
        <v>3926</v>
      </c>
      <c r="B2016" t="s">
        <v>3927</v>
      </c>
      <c r="C2016" s="1" t="s">
        <v>3926</v>
      </c>
      <c r="D2016" s="1">
        <v>0</v>
      </c>
      <c r="J2016" s="1" t="s">
        <v>3926</v>
      </c>
      <c r="K2016" t="s">
        <v>3927</v>
      </c>
      <c r="L2016" s="1" t="s">
        <v>3926</v>
      </c>
      <c r="M2016" s="1">
        <v>0</v>
      </c>
    </row>
    <row r="2017" spans="1:13" x14ac:dyDescent="0.35">
      <c r="A2017" s="1" t="s">
        <v>3928</v>
      </c>
      <c r="B2017" t="s">
        <v>3929</v>
      </c>
      <c r="C2017" s="1" t="s">
        <v>3928</v>
      </c>
      <c r="D2017" s="1">
        <v>0</v>
      </c>
      <c r="J2017" s="1" t="s">
        <v>3928</v>
      </c>
      <c r="K2017" t="s">
        <v>3929</v>
      </c>
      <c r="L2017" s="1" t="s">
        <v>3928</v>
      </c>
      <c r="M2017" s="1">
        <v>0</v>
      </c>
    </row>
    <row r="2018" spans="1:13" x14ac:dyDescent="0.35">
      <c r="A2018" s="1" t="s">
        <v>3930</v>
      </c>
      <c r="B2018" t="s">
        <v>3931</v>
      </c>
      <c r="C2018" s="1" t="s">
        <v>3930</v>
      </c>
      <c r="D2018" s="1">
        <v>0</v>
      </c>
      <c r="J2018" s="1" t="s">
        <v>3930</v>
      </c>
      <c r="K2018" t="s">
        <v>3931</v>
      </c>
      <c r="L2018" s="1" t="s">
        <v>3930</v>
      </c>
      <c r="M2018" s="1">
        <v>0</v>
      </c>
    </row>
    <row r="2019" spans="1:13" x14ac:dyDescent="0.35">
      <c r="A2019" s="1" t="s">
        <v>3932</v>
      </c>
      <c r="B2019" t="s">
        <v>3933</v>
      </c>
      <c r="C2019" s="1" t="s">
        <v>3932</v>
      </c>
      <c r="D2019" s="1">
        <v>0</v>
      </c>
      <c r="J2019" s="1" t="s">
        <v>3932</v>
      </c>
      <c r="K2019" t="s">
        <v>3933</v>
      </c>
      <c r="L2019" s="1" t="s">
        <v>3932</v>
      </c>
      <c r="M2019" s="1">
        <v>0</v>
      </c>
    </row>
    <row r="2020" spans="1:13" x14ac:dyDescent="0.35">
      <c r="A2020" s="1" t="s">
        <v>3934</v>
      </c>
      <c r="B2020" t="s">
        <v>3935</v>
      </c>
      <c r="C2020" s="1" t="s">
        <v>3934</v>
      </c>
      <c r="D2020" s="1">
        <v>0</v>
      </c>
      <c r="J2020" s="1" t="s">
        <v>3934</v>
      </c>
      <c r="K2020" t="s">
        <v>3935</v>
      </c>
      <c r="L2020" s="1" t="s">
        <v>3934</v>
      </c>
      <c r="M2020" s="1">
        <v>0</v>
      </c>
    </row>
    <row r="2021" spans="1:13" x14ac:dyDescent="0.35">
      <c r="A2021" s="1" t="s">
        <v>3936</v>
      </c>
      <c r="B2021" t="s">
        <v>3937</v>
      </c>
      <c r="C2021" s="1" t="s">
        <v>3936</v>
      </c>
      <c r="D2021" s="1">
        <v>0</v>
      </c>
      <c r="J2021" s="1" t="s">
        <v>3936</v>
      </c>
      <c r="K2021" t="s">
        <v>3937</v>
      </c>
      <c r="L2021" s="1" t="s">
        <v>3936</v>
      </c>
      <c r="M2021" s="1">
        <v>0</v>
      </c>
    </row>
    <row r="2022" spans="1:13" x14ac:dyDescent="0.35">
      <c r="A2022" s="1" t="s">
        <v>3938</v>
      </c>
      <c r="B2022" t="s">
        <v>3939</v>
      </c>
      <c r="C2022" s="1" t="s">
        <v>3938</v>
      </c>
      <c r="D2022" s="1">
        <v>0</v>
      </c>
      <c r="J2022" s="1" t="s">
        <v>3938</v>
      </c>
      <c r="K2022" t="s">
        <v>3939</v>
      </c>
      <c r="L2022" s="1" t="s">
        <v>3938</v>
      </c>
      <c r="M2022" s="1">
        <v>0</v>
      </c>
    </row>
    <row r="2023" spans="1:13" x14ac:dyDescent="0.35">
      <c r="A2023" s="1" t="s">
        <v>3940</v>
      </c>
      <c r="B2023" t="s">
        <v>3941</v>
      </c>
      <c r="C2023" s="1" t="s">
        <v>3940</v>
      </c>
      <c r="D2023" s="1">
        <v>0</v>
      </c>
      <c r="J2023" s="1" t="s">
        <v>3940</v>
      </c>
      <c r="K2023" t="s">
        <v>3941</v>
      </c>
      <c r="L2023" s="1" t="s">
        <v>3940</v>
      </c>
      <c r="M2023" s="1">
        <v>0</v>
      </c>
    </row>
    <row r="2024" spans="1:13" x14ac:dyDescent="0.35">
      <c r="A2024" s="1" t="s">
        <v>3942</v>
      </c>
      <c r="B2024" t="s">
        <v>3943</v>
      </c>
      <c r="C2024" s="1" t="s">
        <v>3942</v>
      </c>
      <c r="D2024" s="1">
        <v>0</v>
      </c>
      <c r="J2024" s="1" t="s">
        <v>3942</v>
      </c>
      <c r="K2024" t="s">
        <v>3943</v>
      </c>
      <c r="L2024" s="1" t="s">
        <v>3942</v>
      </c>
      <c r="M2024" s="1">
        <v>0</v>
      </c>
    </row>
    <row r="2025" spans="1:13" x14ac:dyDescent="0.35">
      <c r="A2025" s="1" t="s">
        <v>3944</v>
      </c>
      <c r="B2025" t="s">
        <v>3945</v>
      </c>
      <c r="C2025" s="1" t="s">
        <v>3944</v>
      </c>
      <c r="D2025" s="1">
        <v>0</v>
      </c>
      <c r="J2025" s="1" t="s">
        <v>3944</v>
      </c>
      <c r="K2025" t="s">
        <v>3945</v>
      </c>
      <c r="L2025" s="1" t="s">
        <v>3944</v>
      </c>
      <c r="M2025" s="1">
        <v>0</v>
      </c>
    </row>
    <row r="2026" spans="1:13" x14ac:dyDescent="0.35">
      <c r="A2026" s="1" t="s">
        <v>3946</v>
      </c>
      <c r="B2026" t="s">
        <v>3947</v>
      </c>
      <c r="C2026" s="1" t="s">
        <v>3946</v>
      </c>
      <c r="D2026" s="1">
        <v>0</v>
      </c>
      <c r="J2026" s="1" t="s">
        <v>3946</v>
      </c>
      <c r="K2026" t="s">
        <v>3947</v>
      </c>
      <c r="L2026" s="1" t="s">
        <v>3946</v>
      </c>
      <c r="M2026" s="1">
        <v>0</v>
      </c>
    </row>
    <row r="2027" spans="1:13" x14ac:dyDescent="0.35">
      <c r="A2027" s="1" t="s">
        <v>3948</v>
      </c>
      <c r="B2027" t="s">
        <v>3949</v>
      </c>
      <c r="C2027" s="1" t="s">
        <v>3948</v>
      </c>
      <c r="D2027" s="1">
        <v>0</v>
      </c>
      <c r="J2027" s="1" t="s">
        <v>3948</v>
      </c>
      <c r="K2027" t="s">
        <v>3949</v>
      </c>
      <c r="L2027" s="1" t="s">
        <v>3948</v>
      </c>
      <c r="M2027" s="1">
        <v>0</v>
      </c>
    </row>
    <row r="2028" spans="1:13" x14ac:dyDescent="0.35">
      <c r="A2028" s="1" t="s">
        <v>3950</v>
      </c>
      <c r="B2028" t="s">
        <v>3951</v>
      </c>
      <c r="C2028" s="1" t="s">
        <v>3950</v>
      </c>
      <c r="D2028" s="1">
        <v>0</v>
      </c>
      <c r="J2028" s="1" t="s">
        <v>3950</v>
      </c>
      <c r="K2028" t="s">
        <v>3951</v>
      </c>
      <c r="L2028" s="1" t="s">
        <v>3950</v>
      </c>
      <c r="M2028" s="1">
        <v>0</v>
      </c>
    </row>
    <row r="2029" spans="1:13" x14ac:dyDescent="0.35">
      <c r="A2029" s="1" t="s">
        <v>3952</v>
      </c>
      <c r="B2029" t="s">
        <v>3953</v>
      </c>
      <c r="C2029" s="1" t="s">
        <v>3952</v>
      </c>
      <c r="D2029" s="1">
        <v>0</v>
      </c>
      <c r="J2029" s="1" t="s">
        <v>3952</v>
      </c>
      <c r="K2029" t="s">
        <v>3953</v>
      </c>
      <c r="L2029" s="1" t="s">
        <v>3952</v>
      </c>
      <c r="M2029" s="1">
        <v>0</v>
      </c>
    </row>
    <row r="2030" spans="1:13" x14ac:dyDescent="0.35">
      <c r="A2030" s="1" t="s">
        <v>3954</v>
      </c>
      <c r="B2030" t="s">
        <v>3955</v>
      </c>
      <c r="C2030" s="1" t="s">
        <v>3954</v>
      </c>
      <c r="D2030" s="1">
        <v>0</v>
      </c>
      <c r="J2030" s="1" t="s">
        <v>3954</v>
      </c>
      <c r="K2030" t="s">
        <v>3955</v>
      </c>
      <c r="L2030" s="1" t="s">
        <v>3954</v>
      </c>
      <c r="M2030" s="1">
        <v>0</v>
      </c>
    </row>
    <row r="2031" spans="1:13" x14ac:dyDescent="0.35">
      <c r="A2031" s="1" t="s">
        <v>3956</v>
      </c>
      <c r="B2031" t="s">
        <v>3957</v>
      </c>
      <c r="C2031" s="1" t="s">
        <v>3956</v>
      </c>
      <c r="D2031" s="1">
        <v>0</v>
      </c>
      <c r="J2031" s="1" t="s">
        <v>3956</v>
      </c>
      <c r="K2031" t="s">
        <v>3957</v>
      </c>
      <c r="L2031" s="1" t="s">
        <v>3956</v>
      </c>
      <c r="M2031" s="1">
        <v>0</v>
      </c>
    </row>
    <row r="2032" spans="1:13" x14ac:dyDescent="0.35">
      <c r="A2032" s="1" t="s">
        <v>3958</v>
      </c>
      <c r="B2032" t="s">
        <v>3959</v>
      </c>
      <c r="C2032" s="1" t="s">
        <v>3958</v>
      </c>
      <c r="D2032" s="1">
        <v>0</v>
      </c>
      <c r="J2032" s="1" t="s">
        <v>3958</v>
      </c>
      <c r="K2032" t="s">
        <v>3959</v>
      </c>
      <c r="L2032" s="1" t="s">
        <v>3958</v>
      </c>
      <c r="M2032" s="1">
        <v>0</v>
      </c>
    </row>
    <row r="2033" spans="1:13" x14ac:dyDescent="0.35">
      <c r="A2033" s="1" t="s">
        <v>3960</v>
      </c>
      <c r="B2033" t="s">
        <v>3961</v>
      </c>
      <c r="C2033" s="1" t="s">
        <v>3960</v>
      </c>
      <c r="D2033" s="1">
        <v>0</v>
      </c>
      <c r="J2033" s="1" t="s">
        <v>3960</v>
      </c>
      <c r="K2033" t="s">
        <v>3961</v>
      </c>
      <c r="L2033" s="1" t="s">
        <v>3960</v>
      </c>
      <c r="M2033" s="1">
        <v>0</v>
      </c>
    </row>
    <row r="2034" spans="1:13" x14ac:dyDescent="0.35">
      <c r="A2034" s="1" t="s">
        <v>3962</v>
      </c>
      <c r="B2034" t="s">
        <v>3963</v>
      </c>
      <c r="C2034" s="1" t="s">
        <v>3962</v>
      </c>
      <c r="D2034" s="1">
        <v>0</v>
      </c>
      <c r="J2034" s="1" t="s">
        <v>3962</v>
      </c>
      <c r="K2034" t="s">
        <v>3963</v>
      </c>
      <c r="L2034" s="1" t="s">
        <v>3962</v>
      </c>
      <c r="M2034" s="1">
        <v>0</v>
      </c>
    </row>
    <row r="2035" spans="1:13" x14ac:dyDescent="0.35">
      <c r="A2035" s="1" t="s">
        <v>3964</v>
      </c>
      <c r="B2035" t="s">
        <v>3965</v>
      </c>
      <c r="C2035" s="1" t="s">
        <v>3964</v>
      </c>
      <c r="D2035" s="1">
        <v>0</v>
      </c>
      <c r="J2035" s="1" t="s">
        <v>3964</v>
      </c>
      <c r="K2035" t="s">
        <v>3965</v>
      </c>
      <c r="L2035" s="1" t="s">
        <v>3964</v>
      </c>
      <c r="M2035" s="1">
        <v>0</v>
      </c>
    </row>
    <row r="2036" spans="1:13" x14ac:dyDescent="0.35">
      <c r="A2036" s="1" t="s">
        <v>3966</v>
      </c>
      <c r="B2036" t="s">
        <v>3967</v>
      </c>
      <c r="C2036" s="1" t="s">
        <v>3966</v>
      </c>
      <c r="D2036" s="1">
        <v>0</v>
      </c>
      <c r="J2036" s="1" t="s">
        <v>3966</v>
      </c>
      <c r="K2036" t="s">
        <v>3967</v>
      </c>
      <c r="L2036" s="1" t="s">
        <v>3966</v>
      </c>
      <c r="M2036" s="1">
        <v>0</v>
      </c>
    </row>
    <row r="2037" spans="1:13" x14ac:dyDescent="0.35">
      <c r="A2037" s="1" t="s">
        <v>3968</v>
      </c>
      <c r="B2037" t="s">
        <v>3969</v>
      </c>
      <c r="C2037" s="1" t="s">
        <v>3968</v>
      </c>
      <c r="D2037" s="1">
        <v>0</v>
      </c>
      <c r="J2037" s="1" t="s">
        <v>3968</v>
      </c>
      <c r="K2037" t="s">
        <v>3969</v>
      </c>
      <c r="L2037" s="1" t="s">
        <v>3968</v>
      </c>
      <c r="M2037" s="1">
        <v>0</v>
      </c>
    </row>
    <row r="2038" spans="1:13" x14ac:dyDescent="0.35">
      <c r="A2038" s="1" t="s">
        <v>3970</v>
      </c>
      <c r="B2038" t="s">
        <v>3971</v>
      </c>
      <c r="C2038" s="1" t="s">
        <v>3970</v>
      </c>
      <c r="D2038" s="1">
        <v>0</v>
      </c>
      <c r="J2038" s="1" t="s">
        <v>3970</v>
      </c>
      <c r="K2038" t="s">
        <v>3971</v>
      </c>
      <c r="L2038" s="1" t="s">
        <v>3970</v>
      </c>
      <c r="M2038" s="1">
        <v>0</v>
      </c>
    </row>
    <row r="2039" spans="1:13" x14ac:dyDescent="0.35">
      <c r="A2039" s="1" t="s">
        <v>3972</v>
      </c>
      <c r="B2039" t="s">
        <v>3973</v>
      </c>
      <c r="C2039" s="1" t="s">
        <v>3972</v>
      </c>
      <c r="D2039" s="1">
        <v>0</v>
      </c>
      <c r="J2039" s="1" t="s">
        <v>3972</v>
      </c>
      <c r="K2039" t="s">
        <v>3973</v>
      </c>
      <c r="L2039" s="1" t="s">
        <v>3972</v>
      </c>
      <c r="M2039" s="1">
        <v>0</v>
      </c>
    </row>
    <row r="2040" spans="1:13" x14ac:dyDescent="0.35">
      <c r="A2040" s="1" t="s">
        <v>3974</v>
      </c>
      <c r="B2040" t="s">
        <v>3975</v>
      </c>
      <c r="C2040" s="1" t="s">
        <v>3974</v>
      </c>
      <c r="D2040" s="1" t="s">
        <v>164</v>
      </c>
      <c r="J2040" s="1" t="s">
        <v>3974</v>
      </c>
      <c r="K2040" t="s">
        <v>3975</v>
      </c>
      <c r="L2040" s="1" t="s">
        <v>3974</v>
      </c>
      <c r="M2040" s="1" t="s">
        <v>164</v>
      </c>
    </row>
    <row r="2041" spans="1:13" x14ac:dyDescent="0.35">
      <c r="A2041" s="1" t="s">
        <v>3976</v>
      </c>
      <c r="B2041" t="s">
        <v>3977</v>
      </c>
      <c r="C2041" s="1" t="s">
        <v>3976</v>
      </c>
      <c r="D2041" s="1">
        <v>0</v>
      </c>
      <c r="J2041" s="1" t="s">
        <v>3976</v>
      </c>
      <c r="K2041" t="s">
        <v>3977</v>
      </c>
      <c r="L2041" s="1" t="s">
        <v>3976</v>
      </c>
      <c r="M2041" s="1">
        <v>0</v>
      </c>
    </row>
    <row r="2042" spans="1:13" x14ac:dyDescent="0.35">
      <c r="A2042" s="1" t="s">
        <v>3978</v>
      </c>
      <c r="B2042" t="s">
        <v>3979</v>
      </c>
      <c r="C2042" s="1" t="s">
        <v>3978</v>
      </c>
      <c r="D2042" s="1" t="s">
        <v>164</v>
      </c>
      <c r="J2042" s="1" t="s">
        <v>3978</v>
      </c>
      <c r="K2042" t="s">
        <v>3979</v>
      </c>
      <c r="L2042" s="1" t="s">
        <v>3978</v>
      </c>
      <c r="M2042" s="1" t="s">
        <v>164</v>
      </c>
    </row>
    <row r="2043" spans="1:13" x14ac:dyDescent="0.35">
      <c r="A2043" s="1" t="s">
        <v>3980</v>
      </c>
      <c r="B2043" t="s">
        <v>3981</v>
      </c>
      <c r="C2043" s="1" t="s">
        <v>3980</v>
      </c>
      <c r="D2043" s="1">
        <v>0</v>
      </c>
      <c r="J2043" s="1" t="s">
        <v>3980</v>
      </c>
      <c r="K2043" t="s">
        <v>3981</v>
      </c>
      <c r="L2043" s="1" t="s">
        <v>3980</v>
      </c>
      <c r="M2043" s="1">
        <v>0</v>
      </c>
    </row>
    <row r="2044" spans="1:13" x14ac:dyDescent="0.35">
      <c r="A2044" s="1" t="s">
        <v>3982</v>
      </c>
      <c r="B2044" t="s">
        <v>3983</v>
      </c>
      <c r="C2044" s="1" t="s">
        <v>3982</v>
      </c>
      <c r="D2044" s="1" t="s">
        <v>164</v>
      </c>
      <c r="J2044" s="1" t="s">
        <v>3982</v>
      </c>
      <c r="K2044" t="s">
        <v>3983</v>
      </c>
      <c r="L2044" s="1" t="s">
        <v>3982</v>
      </c>
      <c r="M2044" s="1" t="s">
        <v>164</v>
      </c>
    </row>
    <row r="2045" spans="1:13" x14ac:dyDescent="0.35">
      <c r="A2045" s="1" t="s">
        <v>3984</v>
      </c>
      <c r="B2045" t="s">
        <v>3985</v>
      </c>
      <c r="C2045" s="1" t="s">
        <v>3984</v>
      </c>
      <c r="D2045" s="1">
        <v>0</v>
      </c>
      <c r="J2045" s="1" t="s">
        <v>3984</v>
      </c>
      <c r="K2045" t="s">
        <v>3985</v>
      </c>
      <c r="L2045" s="1" t="s">
        <v>3984</v>
      </c>
      <c r="M2045" s="1">
        <v>0</v>
      </c>
    </row>
    <row r="2046" spans="1:13" x14ac:dyDescent="0.35">
      <c r="A2046" s="1" t="s">
        <v>3986</v>
      </c>
      <c r="B2046" t="s">
        <v>3987</v>
      </c>
      <c r="C2046" s="1" t="s">
        <v>3986</v>
      </c>
      <c r="D2046" s="1" t="s">
        <v>164</v>
      </c>
      <c r="J2046" s="1" t="s">
        <v>3986</v>
      </c>
      <c r="K2046" t="s">
        <v>3987</v>
      </c>
      <c r="L2046" s="1" t="s">
        <v>3986</v>
      </c>
      <c r="M2046" s="1" t="s">
        <v>164</v>
      </c>
    </row>
    <row r="2047" spans="1:13" x14ac:dyDescent="0.35">
      <c r="A2047" s="1" t="s">
        <v>3988</v>
      </c>
      <c r="B2047" t="s">
        <v>3989</v>
      </c>
      <c r="C2047" s="1" t="s">
        <v>3988</v>
      </c>
      <c r="D2047" s="1">
        <v>0</v>
      </c>
      <c r="J2047" s="1" t="s">
        <v>3988</v>
      </c>
      <c r="K2047" t="s">
        <v>3989</v>
      </c>
      <c r="L2047" s="1" t="s">
        <v>3988</v>
      </c>
      <c r="M2047" s="1">
        <v>0</v>
      </c>
    </row>
    <row r="2048" spans="1:13" x14ac:dyDescent="0.35">
      <c r="A2048" s="1" t="s">
        <v>3990</v>
      </c>
      <c r="B2048" t="s">
        <v>3991</v>
      </c>
      <c r="C2048" s="1" t="s">
        <v>3990</v>
      </c>
      <c r="D2048" s="1" t="s">
        <v>164</v>
      </c>
      <c r="J2048" s="1" t="s">
        <v>3990</v>
      </c>
      <c r="K2048" t="s">
        <v>3991</v>
      </c>
      <c r="L2048" s="1" t="s">
        <v>3990</v>
      </c>
      <c r="M2048" s="1" t="s">
        <v>164</v>
      </c>
    </row>
    <row r="2049" spans="1:13" x14ac:dyDescent="0.35">
      <c r="A2049" s="1" t="s">
        <v>3992</v>
      </c>
      <c r="B2049" t="s">
        <v>3993</v>
      </c>
      <c r="C2049" s="1" t="s">
        <v>3992</v>
      </c>
      <c r="D2049" s="1">
        <v>0</v>
      </c>
      <c r="J2049" s="1" t="s">
        <v>3992</v>
      </c>
      <c r="K2049" t="s">
        <v>3993</v>
      </c>
      <c r="L2049" s="1" t="s">
        <v>3992</v>
      </c>
      <c r="M2049" s="1">
        <v>0</v>
      </c>
    </row>
    <row r="2050" spans="1:13" x14ac:dyDescent="0.35">
      <c r="A2050" s="1" t="s">
        <v>3994</v>
      </c>
      <c r="B2050" t="s">
        <v>3995</v>
      </c>
      <c r="C2050" s="1" t="s">
        <v>3994</v>
      </c>
      <c r="D2050" s="1" t="s">
        <v>164</v>
      </c>
      <c r="J2050" s="1" t="s">
        <v>3994</v>
      </c>
      <c r="K2050" t="s">
        <v>3995</v>
      </c>
      <c r="L2050" s="1" t="s">
        <v>3994</v>
      </c>
      <c r="M2050" s="1" t="s">
        <v>164</v>
      </c>
    </row>
    <row r="2051" spans="1:13" x14ac:dyDescent="0.35">
      <c r="A2051" s="1" t="s">
        <v>3996</v>
      </c>
      <c r="B2051" t="s">
        <v>3997</v>
      </c>
      <c r="C2051" s="1" t="s">
        <v>3996</v>
      </c>
      <c r="D2051" s="1">
        <v>0</v>
      </c>
      <c r="J2051" s="1" t="s">
        <v>3996</v>
      </c>
      <c r="K2051" t="s">
        <v>3997</v>
      </c>
      <c r="L2051" s="1" t="s">
        <v>3996</v>
      </c>
      <c r="M2051" s="1">
        <v>0</v>
      </c>
    </row>
    <row r="2052" spans="1:13" x14ac:dyDescent="0.35">
      <c r="A2052" s="1" t="s">
        <v>3998</v>
      </c>
      <c r="B2052" t="s">
        <v>3999</v>
      </c>
      <c r="C2052" s="1" t="s">
        <v>3998</v>
      </c>
      <c r="D2052" s="1" t="s">
        <v>164</v>
      </c>
      <c r="J2052" s="1" t="s">
        <v>3998</v>
      </c>
      <c r="K2052" t="s">
        <v>3999</v>
      </c>
      <c r="L2052" s="1" t="s">
        <v>3998</v>
      </c>
      <c r="M2052" s="1" t="s">
        <v>164</v>
      </c>
    </row>
    <row r="2053" spans="1:13" x14ac:dyDescent="0.35">
      <c r="A2053" s="1" t="s">
        <v>4000</v>
      </c>
      <c r="B2053" t="s">
        <v>4001</v>
      </c>
      <c r="C2053" s="1" t="s">
        <v>4000</v>
      </c>
      <c r="D2053" s="1">
        <v>0</v>
      </c>
      <c r="J2053" s="1" t="s">
        <v>4000</v>
      </c>
      <c r="K2053" t="s">
        <v>4001</v>
      </c>
      <c r="L2053" s="1" t="s">
        <v>4000</v>
      </c>
      <c r="M2053" s="1">
        <v>0</v>
      </c>
    </row>
    <row r="2054" spans="1:13" x14ac:dyDescent="0.35">
      <c r="A2054" s="1" t="s">
        <v>4002</v>
      </c>
      <c r="B2054" t="s">
        <v>4003</v>
      </c>
      <c r="C2054" s="1" t="s">
        <v>4002</v>
      </c>
      <c r="D2054" s="1" t="s">
        <v>164</v>
      </c>
      <c r="J2054" s="1" t="s">
        <v>4002</v>
      </c>
      <c r="K2054" t="s">
        <v>4003</v>
      </c>
      <c r="L2054" s="1" t="s">
        <v>4002</v>
      </c>
      <c r="M2054" s="1" t="s">
        <v>164</v>
      </c>
    </row>
    <row r="2055" spans="1:13" x14ac:dyDescent="0.35">
      <c r="A2055" s="1" t="s">
        <v>4004</v>
      </c>
      <c r="B2055" t="s">
        <v>4005</v>
      </c>
      <c r="C2055" s="1" t="s">
        <v>4004</v>
      </c>
      <c r="D2055" s="1">
        <v>0</v>
      </c>
      <c r="J2055" s="1" t="s">
        <v>4004</v>
      </c>
      <c r="K2055" t="s">
        <v>4005</v>
      </c>
      <c r="L2055" s="1" t="s">
        <v>4004</v>
      </c>
      <c r="M2055" s="1">
        <v>0</v>
      </c>
    </row>
    <row r="2056" spans="1:13" x14ac:dyDescent="0.35">
      <c r="A2056" s="1" t="s">
        <v>4006</v>
      </c>
      <c r="B2056" t="s">
        <v>4007</v>
      </c>
      <c r="C2056" s="1" t="s">
        <v>4006</v>
      </c>
      <c r="D2056" s="1" t="s">
        <v>164</v>
      </c>
      <c r="J2056" s="1" t="s">
        <v>4006</v>
      </c>
      <c r="K2056" t="s">
        <v>4007</v>
      </c>
      <c r="L2056" s="1" t="s">
        <v>4006</v>
      </c>
      <c r="M2056" s="1" t="s">
        <v>164</v>
      </c>
    </row>
    <row r="2057" spans="1:13" x14ac:dyDescent="0.35">
      <c r="A2057" s="1" t="s">
        <v>4008</v>
      </c>
      <c r="B2057" t="s">
        <v>4009</v>
      </c>
      <c r="C2057" s="1" t="s">
        <v>4008</v>
      </c>
      <c r="D2057" s="1">
        <v>0</v>
      </c>
      <c r="J2057" s="1" t="s">
        <v>4008</v>
      </c>
      <c r="K2057" t="s">
        <v>4009</v>
      </c>
      <c r="L2057" s="1" t="s">
        <v>4008</v>
      </c>
      <c r="M2057" s="1">
        <v>0</v>
      </c>
    </row>
    <row r="2058" spans="1:13" x14ac:dyDescent="0.35">
      <c r="A2058" s="1" t="s">
        <v>4010</v>
      </c>
      <c r="B2058" t="s">
        <v>4011</v>
      </c>
      <c r="C2058" s="1" t="s">
        <v>4010</v>
      </c>
      <c r="D2058" s="1" t="s">
        <v>164</v>
      </c>
      <c r="J2058" s="1" t="s">
        <v>4010</v>
      </c>
      <c r="K2058" t="s">
        <v>4011</v>
      </c>
      <c r="L2058" s="1" t="s">
        <v>4010</v>
      </c>
      <c r="M2058" s="1" t="s">
        <v>164</v>
      </c>
    </row>
    <row r="2059" spans="1:13" x14ac:dyDescent="0.35">
      <c r="A2059" s="1" t="s">
        <v>4012</v>
      </c>
      <c r="B2059" t="s">
        <v>4013</v>
      </c>
      <c r="C2059" s="1" t="s">
        <v>4012</v>
      </c>
      <c r="D2059" s="1">
        <v>0</v>
      </c>
      <c r="J2059" s="1" t="s">
        <v>4012</v>
      </c>
      <c r="K2059" t="s">
        <v>4013</v>
      </c>
      <c r="L2059" s="1" t="s">
        <v>4012</v>
      </c>
      <c r="M2059" s="1">
        <v>0</v>
      </c>
    </row>
    <row r="2060" spans="1:13" x14ac:dyDescent="0.35">
      <c r="A2060" s="1" t="s">
        <v>4014</v>
      </c>
      <c r="B2060" t="s">
        <v>4015</v>
      </c>
      <c r="C2060" s="1" t="s">
        <v>4014</v>
      </c>
      <c r="D2060" s="1" t="s">
        <v>164</v>
      </c>
      <c r="J2060" s="1" t="s">
        <v>4014</v>
      </c>
      <c r="K2060" t="s">
        <v>4015</v>
      </c>
      <c r="L2060" s="1" t="s">
        <v>4014</v>
      </c>
      <c r="M2060" s="1" t="s">
        <v>164</v>
      </c>
    </row>
    <row r="2061" spans="1:13" x14ac:dyDescent="0.35">
      <c r="A2061" s="1" t="s">
        <v>4016</v>
      </c>
      <c r="B2061" t="s">
        <v>4017</v>
      </c>
      <c r="C2061" s="1" t="s">
        <v>4016</v>
      </c>
      <c r="D2061" s="1">
        <v>0</v>
      </c>
      <c r="J2061" s="1" t="s">
        <v>4016</v>
      </c>
      <c r="K2061" t="s">
        <v>4017</v>
      </c>
      <c r="L2061" s="1" t="s">
        <v>4016</v>
      </c>
      <c r="M2061" s="1">
        <v>0</v>
      </c>
    </row>
    <row r="2062" spans="1:13" x14ac:dyDescent="0.35">
      <c r="A2062" s="1" t="s">
        <v>4018</v>
      </c>
      <c r="B2062" t="s">
        <v>4019</v>
      </c>
      <c r="C2062" s="1" t="s">
        <v>4018</v>
      </c>
      <c r="D2062" s="1" t="s">
        <v>164</v>
      </c>
      <c r="J2062" s="1" t="s">
        <v>4018</v>
      </c>
      <c r="K2062" t="s">
        <v>4019</v>
      </c>
      <c r="L2062" s="1" t="s">
        <v>4018</v>
      </c>
      <c r="M2062" s="1" t="s">
        <v>164</v>
      </c>
    </row>
    <row r="2063" spans="1:13" x14ac:dyDescent="0.35">
      <c r="A2063" s="1" t="s">
        <v>4020</v>
      </c>
      <c r="B2063" t="s">
        <v>4021</v>
      </c>
      <c r="C2063" s="1" t="s">
        <v>4020</v>
      </c>
      <c r="D2063" s="1">
        <v>0</v>
      </c>
      <c r="J2063" s="1" t="s">
        <v>4020</v>
      </c>
      <c r="K2063" t="s">
        <v>4021</v>
      </c>
      <c r="L2063" s="1" t="s">
        <v>4020</v>
      </c>
      <c r="M2063" s="1">
        <v>0</v>
      </c>
    </row>
    <row r="2064" spans="1:13" x14ac:dyDescent="0.35">
      <c r="A2064" s="1" t="s">
        <v>4022</v>
      </c>
      <c r="B2064" t="s">
        <v>4023</v>
      </c>
      <c r="C2064" s="1" t="s">
        <v>4022</v>
      </c>
      <c r="D2064" s="1">
        <v>0</v>
      </c>
      <c r="J2064" s="1" t="s">
        <v>4022</v>
      </c>
      <c r="K2064" t="s">
        <v>4023</v>
      </c>
      <c r="L2064" s="1" t="s">
        <v>4022</v>
      </c>
      <c r="M2064" s="1">
        <v>0</v>
      </c>
    </row>
    <row r="2065" spans="1:13" x14ac:dyDescent="0.35">
      <c r="A2065" s="1" t="s">
        <v>4024</v>
      </c>
      <c r="B2065" t="s">
        <v>4025</v>
      </c>
      <c r="C2065" s="1" t="s">
        <v>4024</v>
      </c>
      <c r="D2065" s="1">
        <v>0</v>
      </c>
      <c r="J2065" s="1" t="s">
        <v>4024</v>
      </c>
      <c r="K2065" t="s">
        <v>4025</v>
      </c>
      <c r="L2065" s="1" t="s">
        <v>4024</v>
      </c>
      <c r="M2065" s="1">
        <v>0</v>
      </c>
    </row>
    <row r="2066" spans="1:13" x14ac:dyDescent="0.35">
      <c r="A2066" s="1" t="s">
        <v>4026</v>
      </c>
      <c r="B2066" t="s">
        <v>4027</v>
      </c>
      <c r="C2066" s="1" t="s">
        <v>4026</v>
      </c>
      <c r="D2066" s="1">
        <v>0</v>
      </c>
      <c r="J2066" s="1" t="s">
        <v>4026</v>
      </c>
      <c r="K2066" t="s">
        <v>4027</v>
      </c>
      <c r="L2066" s="1" t="s">
        <v>4026</v>
      </c>
      <c r="M2066" s="1">
        <v>0</v>
      </c>
    </row>
    <row r="2067" spans="1:13" x14ac:dyDescent="0.35">
      <c r="A2067" s="1" t="s">
        <v>4028</v>
      </c>
      <c r="B2067" t="s">
        <v>4029</v>
      </c>
      <c r="C2067" s="1" t="s">
        <v>4028</v>
      </c>
      <c r="D2067" s="1">
        <v>0</v>
      </c>
      <c r="J2067" s="1" t="s">
        <v>4028</v>
      </c>
      <c r="K2067" t="s">
        <v>4029</v>
      </c>
      <c r="L2067" s="1" t="s">
        <v>4028</v>
      </c>
      <c r="M2067" s="1">
        <v>0</v>
      </c>
    </row>
    <row r="2068" spans="1:13" x14ac:dyDescent="0.35">
      <c r="A2068" s="1" t="s">
        <v>4030</v>
      </c>
      <c r="B2068" t="s">
        <v>4031</v>
      </c>
      <c r="C2068" s="1" t="s">
        <v>4030</v>
      </c>
      <c r="D2068" s="1">
        <v>0</v>
      </c>
      <c r="J2068" s="1" t="s">
        <v>4030</v>
      </c>
      <c r="K2068" t="s">
        <v>4031</v>
      </c>
      <c r="L2068" s="1" t="s">
        <v>4030</v>
      </c>
      <c r="M2068" s="1">
        <v>0</v>
      </c>
    </row>
    <row r="2069" spans="1:13" x14ac:dyDescent="0.35">
      <c r="A2069" s="1" t="s">
        <v>4032</v>
      </c>
      <c r="B2069" t="s">
        <v>4033</v>
      </c>
      <c r="C2069" s="1" t="s">
        <v>4032</v>
      </c>
      <c r="D2069" s="1">
        <v>0</v>
      </c>
      <c r="J2069" s="1" t="s">
        <v>4032</v>
      </c>
      <c r="K2069" t="s">
        <v>4033</v>
      </c>
      <c r="L2069" s="1" t="s">
        <v>4032</v>
      </c>
      <c r="M2069" s="1">
        <v>0</v>
      </c>
    </row>
    <row r="2070" spans="1:13" x14ac:dyDescent="0.35">
      <c r="A2070" s="1" t="s">
        <v>4034</v>
      </c>
      <c r="B2070" t="s">
        <v>4035</v>
      </c>
      <c r="C2070" s="1" t="s">
        <v>4034</v>
      </c>
      <c r="D2070" s="1">
        <v>0</v>
      </c>
      <c r="J2070" s="1" t="s">
        <v>4034</v>
      </c>
      <c r="K2070" t="s">
        <v>4035</v>
      </c>
      <c r="L2070" s="1" t="s">
        <v>4034</v>
      </c>
      <c r="M2070" s="1">
        <v>0</v>
      </c>
    </row>
    <row r="2071" spans="1:13" x14ac:dyDescent="0.35">
      <c r="A2071" s="1" t="s">
        <v>4036</v>
      </c>
      <c r="B2071" t="s">
        <v>4037</v>
      </c>
      <c r="C2071" s="1" t="s">
        <v>4036</v>
      </c>
      <c r="D2071" s="1">
        <v>0</v>
      </c>
      <c r="J2071" s="1" t="s">
        <v>4036</v>
      </c>
      <c r="K2071" t="s">
        <v>4037</v>
      </c>
      <c r="L2071" s="1" t="s">
        <v>4036</v>
      </c>
      <c r="M2071" s="1">
        <v>0</v>
      </c>
    </row>
    <row r="2072" spans="1:13" x14ac:dyDescent="0.35">
      <c r="A2072" s="1" t="s">
        <v>4038</v>
      </c>
      <c r="B2072" t="s">
        <v>4039</v>
      </c>
      <c r="C2072" s="1" t="s">
        <v>4038</v>
      </c>
      <c r="D2072" s="1">
        <v>0</v>
      </c>
      <c r="J2072" s="1" t="s">
        <v>4038</v>
      </c>
      <c r="K2072" t="s">
        <v>4039</v>
      </c>
      <c r="L2072" s="1" t="s">
        <v>4038</v>
      </c>
      <c r="M2072" s="1">
        <v>0</v>
      </c>
    </row>
    <row r="2073" spans="1:13" x14ac:dyDescent="0.35">
      <c r="A2073" s="1" t="s">
        <v>4040</v>
      </c>
      <c r="B2073" t="s">
        <v>4041</v>
      </c>
      <c r="C2073" s="1" t="s">
        <v>4040</v>
      </c>
      <c r="D2073" s="1">
        <v>0</v>
      </c>
      <c r="J2073" s="1" t="s">
        <v>4040</v>
      </c>
      <c r="K2073" t="s">
        <v>4041</v>
      </c>
      <c r="L2073" s="1" t="s">
        <v>4040</v>
      </c>
      <c r="M2073" s="1">
        <v>0</v>
      </c>
    </row>
    <row r="2074" spans="1:13" x14ac:dyDescent="0.35">
      <c r="A2074" s="1" t="s">
        <v>4042</v>
      </c>
      <c r="B2074" t="s">
        <v>4043</v>
      </c>
      <c r="C2074" s="1" t="s">
        <v>4042</v>
      </c>
      <c r="D2074" s="1">
        <v>0</v>
      </c>
      <c r="J2074" s="1" t="s">
        <v>4042</v>
      </c>
      <c r="K2074" t="s">
        <v>4043</v>
      </c>
      <c r="L2074" s="1" t="s">
        <v>4042</v>
      </c>
      <c r="M2074" s="1">
        <v>0</v>
      </c>
    </row>
    <row r="2075" spans="1:13" x14ac:dyDescent="0.35">
      <c r="A2075" s="1" t="s">
        <v>4044</v>
      </c>
      <c r="B2075" t="s">
        <v>4045</v>
      </c>
      <c r="C2075" s="1" t="s">
        <v>4044</v>
      </c>
      <c r="D2075" s="1">
        <v>0</v>
      </c>
      <c r="J2075" s="1" t="s">
        <v>4044</v>
      </c>
      <c r="K2075" t="s">
        <v>4045</v>
      </c>
      <c r="L2075" s="1" t="s">
        <v>4044</v>
      </c>
      <c r="M2075" s="1">
        <v>0</v>
      </c>
    </row>
    <row r="2076" spans="1:13" x14ac:dyDescent="0.35">
      <c r="A2076" s="1" t="s">
        <v>4046</v>
      </c>
      <c r="B2076" t="s">
        <v>4047</v>
      </c>
      <c r="C2076" s="1" t="s">
        <v>4046</v>
      </c>
      <c r="D2076" s="1">
        <v>0</v>
      </c>
      <c r="J2076" s="1" t="s">
        <v>4046</v>
      </c>
      <c r="K2076" t="s">
        <v>4047</v>
      </c>
      <c r="L2076" s="1" t="s">
        <v>4046</v>
      </c>
      <c r="M2076" s="1">
        <v>0</v>
      </c>
    </row>
    <row r="2077" spans="1:13" x14ac:dyDescent="0.35">
      <c r="A2077" s="1" t="s">
        <v>4048</v>
      </c>
      <c r="B2077" t="s">
        <v>4049</v>
      </c>
      <c r="C2077" s="1" t="s">
        <v>4048</v>
      </c>
      <c r="D2077" s="1">
        <v>0</v>
      </c>
      <c r="J2077" s="1" t="s">
        <v>4048</v>
      </c>
      <c r="K2077" t="s">
        <v>4049</v>
      </c>
      <c r="L2077" s="1" t="s">
        <v>4048</v>
      </c>
      <c r="M2077" s="1">
        <v>0</v>
      </c>
    </row>
    <row r="2078" spans="1:13" x14ac:dyDescent="0.35">
      <c r="A2078" s="1" t="s">
        <v>4050</v>
      </c>
      <c r="B2078" t="s">
        <v>4051</v>
      </c>
      <c r="C2078" s="1" t="s">
        <v>4050</v>
      </c>
      <c r="D2078" s="1">
        <v>0</v>
      </c>
      <c r="J2078" s="1" t="s">
        <v>4050</v>
      </c>
      <c r="K2078" t="s">
        <v>4051</v>
      </c>
      <c r="L2078" s="1" t="s">
        <v>4050</v>
      </c>
      <c r="M2078" s="1">
        <v>0</v>
      </c>
    </row>
    <row r="2079" spans="1:13" x14ac:dyDescent="0.35">
      <c r="A2079" s="1" t="s">
        <v>4052</v>
      </c>
      <c r="B2079" t="s">
        <v>4053</v>
      </c>
      <c r="C2079" s="1" t="s">
        <v>4052</v>
      </c>
      <c r="D2079" s="1">
        <v>0</v>
      </c>
      <c r="J2079" s="1" t="s">
        <v>4052</v>
      </c>
      <c r="K2079" t="s">
        <v>4053</v>
      </c>
      <c r="L2079" s="1" t="s">
        <v>4052</v>
      </c>
      <c r="M2079" s="1">
        <v>0</v>
      </c>
    </row>
    <row r="2080" spans="1:13" x14ac:dyDescent="0.35">
      <c r="A2080" s="1" t="s">
        <v>4054</v>
      </c>
      <c r="B2080" t="s">
        <v>4055</v>
      </c>
      <c r="C2080" s="1" t="s">
        <v>4054</v>
      </c>
      <c r="D2080" s="1">
        <v>0</v>
      </c>
      <c r="J2080" s="1" t="s">
        <v>4054</v>
      </c>
      <c r="K2080" t="s">
        <v>4055</v>
      </c>
      <c r="L2080" s="1" t="s">
        <v>4054</v>
      </c>
      <c r="M2080" s="1">
        <v>0</v>
      </c>
    </row>
    <row r="2081" spans="1:13" x14ac:dyDescent="0.35">
      <c r="A2081" s="1" t="s">
        <v>4056</v>
      </c>
      <c r="B2081" t="s">
        <v>4057</v>
      </c>
      <c r="C2081" s="1" t="s">
        <v>4056</v>
      </c>
      <c r="D2081" s="1">
        <v>0</v>
      </c>
      <c r="J2081" s="1" t="s">
        <v>4056</v>
      </c>
      <c r="K2081" t="s">
        <v>4057</v>
      </c>
      <c r="L2081" s="1" t="s">
        <v>4056</v>
      </c>
      <c r="M2081" s="1">
        <v>0</v>
      </c>
    </row>
    <row r="2082" spans="1:13" x14ac:dyDescent="0.35">
      <c r="A2082" s="1" t="s">
        <v>4058</v>
      </c>
      <c r="B2082" t="s">
        <v>4059</v>
      </c>
      <c r="C2082" s="1" t="s">
        <v>4058</v>
      </c>
      <c r="D2082" s="1">
        <v>0</v>
      </c>
      <c r="J2082" s="1" t="s">
        <v>4058</v>
      </c>
      <c r="K2082" t="s">
        <v>4059</v>
      </c>
      <c r="L2082" s="1" t="s">
        <v>4058</v>
      </c>
      <c r="M2082" s="1">
        <v>0</v>
      </c>
    </row>
    <row r="2083" spans="1:13" x14ac:dyDescent="0.35">
      <c r="A2083" s="1" t="s">
        <v>4060</v>
      </c>
      <c r="B2083" t="s">
        <v>4061</v>
      </c>
      <c r="C2083" s="1" t="s">
        <v>4060</v>
      </c>
      <c r="D2083" s="1">
        <v>0</v>
      </c>
      <c r="J2083" s="1" t="s">
        <v>4060</v>
      </c>
      <c r="K2083" t="s">
        <v>4061</v>
      </c>
      <c r="L2083" s="1" t="s">
        <v>4060</v>
      </c>
      <c r="M2083" s="1">
        <v>0</v>
      </c>
    </row>
    <row r="2084" spans="1:13" x14ac:dyDescent="0.35">
      <c r="A2084" s="1" t="s">
        <v>4062</v>
      </c>
      <c r="B2084" t="s">
        <v>4063</v>
      </c>
      <c r="C2084" s="1" t="s">
        <v>4062</v>
      </c>
      <c r="D2084" s="1">
        <v>0</v>
      </c>
      <c r="J2084" s="1" t="s">
        <v>4062</v>
      </c>
      <c r="K2084" t="s">
        <v>4063</v>
      </c>
      <c r="L2084" s="1" t="s">
        <v>4062</v>
      </c>
      <c r="M2084" s="1">
        <v>0</v>
      </c>
    </row>
    <row r="2085" spans="1:13" x14ac:dyDescent="0.35">
      <c r="A2085" s="1" t="s">
        <v>4064</v>
      </c>
      <c r="B2085" t="s">
        <v>4065</v>
      </c>
      <c r="C2085" s="1" t="s">
        <v>4064</v>
      </c>
      <c r="D2085" s="1">
        <v>0</v>
      </c>
      <c r="J2085" s="1" t="s">
        <v>4064</v>
      </c>
      <c r="K2085" t="s">
        <v>4065</v>
      </c>
      <c r="L2085" s="1" t="s">
        <v>4064</v>
      </c>
      <c r="M2085" s="1">
        <v>0</v>
      </c>
    </row>
    <row r="2086" spans="1:13" x14ac:dyDescent="0.35">
      <c r="A2086" s="1" t="s">
        <v>4066</v>
      </c>
      <c r="B2086" t="s">
        <v>4067</v>
      </c>
      <c r="C2086" s="1" t="s">
        <v>4066</v>
      </c>
      <c r="D2086" s="1">
        <v>0</v>
      </c>
      <c r="J2086" s="1" t="s">
        <v>4066</v>
      </c>
      <c r="K2086" t="s">
        <v>4067</v>
      </c>
      <c r="L2086" s="1" t="s">
        <v>4066</v>
      </c>
      <c r="M2086" s="1">
        <v>0</v>
      </c>
    </row>
    <row r="2087" spans="1:13" x14ac:dyDescent="0.35">
      <c r="A2087" s="1" t="s">
        <v>4068</v>
      </c>
      <c r="B2087" t="s">
        <v>4069</v>
      </c>
      <c r="C2087" s="1" t="s">
        <v>4068</v>
      </c>
      <c r="D2087" s="1">
        <v>0</v>
      </c>
      <c r="J2087" s="1" t="s">
        <v>4068</v>
      </c>
      <c r="K2087" t="s">
        <v>4069</v>
      </c>
      <c r="L2087" s="1" t="s">
        <v>4068</v>
      </c>
      <c r="M2087" s="1">
        <v>0</v>
      </c>
    </row>
    <row r="2088" spans="1:13" x14ac:dyDescent="0.35">
      <c r="A2088" s="1" t="s">
        <v>4070</v>
      </c>
      <c r="B2088" t="s">
        <v>4071</v>
      </c>
      <c r="C2088" s="1" t="s">
        <v>4070</v>
      </c>
      <c r="D2088" s="1">
        <v>0</v>
      </c>
      <c r="J2088" s="1" t="s">
        <v>4070</v>
      </c>
      <c r="K2088" t="s">
        <v>4071</v>
      </c>
      <c r="L2088" s="1" t="s">
        <v>4070</v>
      </c>
      <c r="M2088" s="1">
        <v>0</v>
      </c>
    </row>
    <row r="2089" spans="1:13" x14ac:dyDescent="0.35">
      <c r="A2089" s="1" t="s">
        <v>4072</v>
      </c>
      <c r="B2089" t="s">
        <v>4073</v>
      </c>
      <c r="C2089" s="1" t="s">
        <v>4072</v>
      </c>
      <c r="D2089" s="1">
        <v>0</v>
      </c>
      <c r="J2089" s="1" t="s">
        <v>4072</v>
      </c>
      <c r="K2089" t="s">
        <v>4073</v>
      </c>
      <c r="L2089" s="1" t="s">
        <v>4072</v>
      </c>
      <c r="M2089" s="1">
        <v>0</v>
      </c>
    </row>
    <row r="2090" spans="1:13" x14ac:dyDescent="0.35">
      <c r="A2090" s="1" t="s">
        <v>4074</v>
      </c>
      <c r="B2090" t="s">
        <v>4075</v>
      </c>
      <c r="C2090" s="1" t="s">
        <v>4074</v>
      </c>
      <c r="D2090" s="1">
        <v>0</v>
      </c>
      <c r="J2090" s="1" t="s">
        <v>4074</v>
      </c>
      <c r="K2090" t="s">
        <v>4075</v>
      </c>
      <c r="L2090" s="1" t="s">
        <v>4074</v>
      </c>
      <c r="M2090" s="1">
        <v>0</v>
      </c>
    </row>
    <row r="2091" spans="1:13" x14ac:dyDescent="0.35">
      <c r="A2091" s="1" t="s">
        <v>4076</v>
      </c>
      <c r="B2091" t="s">
        <v>4077</v>
      </c>
      <c r="C2091" s="1" t="s">
        <v>4076</v>
      </c>
      <c r="D2091" s="1">
        <v>0</v>
      </c>
      <c r="J2091" s="1" t="s">
        <v>4076</v>
      </c>
      <c r="K2091" t="s">
        <v>4077</v>
      </c>
      <c r="L2091" s="1" t="s">
        <v>4076</v>
      </c>
      <c r="M2091" s="1">
        <v>0</v>
      </c>
    </row>
    <row r="2092" spans="1:13" x14ac:dyDescent="0.35">
      <c r="A2092" s="1" t="s">
        <v>4078</v>
      </c>
      <c r="B2092" t="s">
        <v>4079</v>
      </c>
      <c r="C2092" s="1" t="s">
        <v>4078</v>
      </c>
      <c r="D2092" s="1">
        <v>0</v>
      </c>
      <c r="J2092" s="1" t="s">
        <v>4078</v>
      </c>
      <c r="K2092" t="s">
        <v>4079</v>
      </c>
      <c r="L2092" s="1" t="s">
        <v>4078</v>
      </c>
      <c r="M2092" s="1">
        <v>0</v>
      </c>
    </row>
    <row r="2093" spans="1:13" x14ac:dyDescent="0.35">
      <c r="A2093" s="1" t="s">
        <v>4080</v>
      </c>
      <c r="B2093" t="s">
        <v>4081</v>
      </c>
      <c r="C2093" s="1" t="s">
        <v>4080</v>
      </c>
      <c r="D2093" s="1">
        <v>0</v>
      </c>
      <c r="J2093" s="1" t="s">
        <v>4080</v>
      </c>
      <c r="K2093" t="s">
        <v>4081</v>
      </c>
      <c r="L2093" s="1" t="s">
        <v>4080</v>
      </c>
      <c r="M2093" s="1">
        <v>0</v>
      </c>
    </row>
    <row r="2094" spans="1:13" x14ac:dyDescent="0.35">
      <c r="A2094" s="1" t="s">
        <v>4082</v>
      </c>
      <c r="B2094" t="s">
        <v>4083</v>
      </c>
      <c r="C2094" s="1" t="s">
        <v>4082</v>
      </c>
      <c r="D2094" s="1">
        <v>0</v>
      </c>
      <c r="J2094" s="1" t="s">
        <v>4082</v>
      </c>
      <c r="K2094" t="s">
        <v>4083</v>
      </c>
      <c r="L2094" s="1" t="s">
        <v>4082</v>
      </c>
      <c r="M2094" s="1">
        <v>0</v>
      </c>
    </row>
    <row r="2095" spans="1:13" x14ac:dyDescent="0.35">
      <c r="A2095" s="1" t="s">
        <v>4084</v>
      </c>
      <c r="B2095" t="s">
        <v>4085</v>
      </c>
      <c r="C2095" s="1" t="s">
        <v>4084</v>
      </c>
      <c r="D2095" s="1">
        <v>0</v>
      </c>
      <c r="J2095" s="1" t="s">
        <v>4084</v>
      </c>
      <c r="K2095" t="s">
        <v>4085</v>
      </c>
      <c r="L2095" s="1" t="s">
        <v>4084</v>
      </c>
      <c r="M2095" s="1">
        <v>0</v>
      </c>
    </row>
    <row r="2096" spans="1:13" x14ac:dyDescent="0.35">
      <c r="A2096" s="1" t="s">
        <v>4086</v>
      </c>
      <c r="B2096" t="s">
        <v>4087</v>
      </c>
      <c r="C2096" s="1" t="s">
        <v>4086</v>
      </c>
      <c r="D2096" s="1">
        <v>0</v>
      </c>
      <c r="J2096" s="1" t="s">
        <v>4086</v>
      </c>
      <c r="K2096" t="s">
        <v>4087</v>
      </c>
      <c r="L2096" s="1" t="s">
        <v>4086</v>
      </c>
      <c r="M2096" s="1">
        <v>0</v>
      </c>
    </row>
    <row r="2097" spans="1:13" x14ac:dyDescent="0.35">
      <c r="A2097" s="1" t="s">
        <v>4088</v>
      </c>
      <c r="B2097" t="s">
        <v>4089</v>
      </c>
      <c r="C2097" s="1" t="s">
        <v>4088</v>
      </c>
      <c r="D2097" s="1">
        <v>0</v>
      </c>
      <c r="J2097" s="1" t="s">
        <v>4088</v>
      </c>
      <c r="K2097" t="s">
        <v>4089</v>
      </c>
      <c r="L2097" s="1" t="s">
        <v>4088</v>
      </c>
      <c r="M2097" s="1">
        <v>0</v>
      </c>
    </row>
    <row r="2098" spans="1:13" x14ac:dyDescent="0.35">
      <c r="A2098" s="1" t="s">
        <v>4090</v>
      </c>
      <c r="B2098" t="s">
        <v>4091</v>
      </c>
      <c r="C2098" s="1" t="s">
        <v>4090</v>
      </c>
      <c r="D2098" s="1">
        <v>0</v>
      </c>
      <c r="J2098" s="1" t="s">
        <v>4090</v>
      </c>
      <c r="K2098" t="s">
        <v>4091</v>
      </c>
      <c r="L2098" s="1" t="s">
        <v>4090</v>
      </c>
      <c r="M2098" s="1">
        <v>0</v>
      </c>
    </row>
    <row r="2099" spans="1:13" x14ac:dyDescent="0.35">
      <c r="A2099" s="1" t="s">
        <v>4092</v>
      </c>
      <c r="B2099" t="s">
        <v>4093</v>
      </c>
      <c r="C2099" s="1" t="s">
        <v>4092</v>
      </c>
      <c r="D2099" s="1">
        <v>0</v>
      </c>
      <c r="J2099" s="1" t="s">
        <v>4092</v>
      </c>
      <c r="K2099" t="s">
        <v>4093</v>
      </c>
      <c r="L2099" s="1" t="s">
        <v>4092</v>
      </c>
      <c r="M2099" s="1">
        <v>0</v>
      </c>
    </row>
    <row r="2100" spans="1:13" x14ac:dyDescent="0.35">
      <c r="A2100" s="1" t="s">
        <v>4094</v>
      </c>
      <c r="B2100" t="s">
        <v>4095</v>
      </c>
      <c r="C2100" s="1" t="s">
        <v>4094</v>
      </c>
      <c r="D2100" s="1">
        <v>0</v>
      </c>
      <c r="J2100" s="1" t="s">
        <v>4094</v>
      </c>
      <c r="K2100" t="s">
        <v>4095</v>
      </c>
      <c r="L2100" s="1" t="s">
        <v>4094</v>
      </c>
      <c r="M2100" s="1">
        <v>0</v>
      </c>
    </row>
    <row r="2101" spans="1:13" x14ac:dyDescent="0.35">
      <c r="A2101" s="1" t="s">
        <v>4096</v>
      </c>
      <c r="B2101" t="s">
        <v>4097</v>
      </c>
      <c r="C2101" s="1" t="s">
        <v>4096</v>
      </c>
      <c r="D2101" s="1">
        <v>0</v>
      </c>
      <c r="J2101" s="1" t="s">
        <v>4096</v>
      </c>
      <c r="K2101" t="s">
        <v>4097</v>
      </c>
      <c r="L2101" s="1" t="s">
        <v>4096</v>
      </c>
      <c r="M2101" s="1">
        <v>0</v>
      </c>
    </row>
    <row r="2102" spans="1:13" x14ac:dyDescent="0.35">
      <c r="A2102" s="1" t="s">
        <v>4098</v>
      </c>
      <c r="B2102" t="s">
        <v>4099</v>
      </c>
      <c r="C2102" s="1" t="s">
        <v>4098</v>
      </c>
      <c r="D2102" s="1">
        <v>0</v>
      </c>
      <c r="J2102" s="1" t="s">
        <v>4098</v>
      </c>
      <c r="K2102" t="s">
        <v>4099</v>
      </c>
      <c r="L2102" s="1" t="s">
        <v>4098</v>
      </c>
      <c r="M2102" s="1">
        <v>0</v>
      </c>
    </row>
    <row r="2103" spans="1:13" x14ac:dyDescent="0.35">
      <c r="A2103" s="1" t="s">
        <v>4100</v>
      </c>
      <c r="B2103" t="s">
        <v>4101</v>
      </c>
      <c r="C2103" s="1" t="s">
        <v>4100</v>
      </c>
      <c r="D2103" s="1">
        <v>0</v>
      </c>
      <c r="J2103" s="1" t="s">
        <v>4100</v>
      </c>
      <c r="K2103" t="s">
        <v>4101</v>
      </c>
      <c r="L2103" s="1" t="s">
        <v>4100</v>
      </c>
      <c r="M2103" s="1">
        <v>0</v>
      </c>
    </row>
    <row r="2104" spans="1:13" x14ac:dyDescent="0.35">
      <c r="A2104" s="1" t="s">
        <v>4102</v>
      </c>
      <c r="B2104" t="s">
        <v>4103</v>
      </c>
      <c r="C2104" s="1" t="s">
        <v>4102</v>
      </c>
      <c r="D2104" s="1">
        <v>0</v>
      </c>
      <c r="J2104" s="1" t="s">
        <v>4102</v>
      </c>
      <c r="K2104" t="s">
        <v>4103</v>
      </c>
      <c r="L2104" s="1" t="s">
        <v>4102</v>
      </c>
      <c r="M2104" s="1">
        <v>0</v>
      </c>
    </row>
    <row r="2105" spans="1:13" x14ac:dyDescent="0.35">
      <c r="A2105" s="1" t="s">
        <v>4104</v>
      </c>
      <c r="B2105" t="s">
        <v>4105</v>
      </c>
      <c r="C2105" s="1" t="s">
        <v>4104</v>
      </c>
      <c r="D2105" s="1">
        <v>0</v>
      </c>
      <c r="J2105" s="1" t="s">
        <v>4104</v>
      </c>
      <c r="K2105" t="s">
        <v>4105</v>
      </c>
      <c r="L2105" s="1" t="s">
        <v>4104</v>
      </c>
      <c r="M2105" s="1">
        <v>0</v>
      </c>
    </row>
    <row r="2106" spans="1:13" x14ac:dyDescent="0.35">
      <c r="A2106" s="1" t="s">
        <v>4106</v>
      </c>
      <c r="B2106" t="s">
        <v>4107</v>
      </c>
      <c r="C2106" s="1" t="s">
        <v>4106</v>
      </c>
      <c r="D2106" s="1">
        <v>0</v>
      </c>
      <c r="J2106" s="1" t="s">
        <v>4106</v>
      </c>
      <c r="K2106" t="s">
        <v>4107</v>
      </c>
      <c r="L2106" s="1" t="s">
        <v>4106</v>
      </c>
      <c r="M2106" s="1">
        <v>0</v>
      </c>
    </row>
    <row r="2107" spans="1:13" x14ac:dyDescent="0.35">
      <c r="A2107" s="1" t="s">
        <v>4108</v>
      </c>
      <c r="B2107" t="s">
        <v>4109</v>
      </c>
      <c r="C2107" s="1" t="s">
        <v>4108</v>
      </c>
      <c r="D2107" s="1">
        <v>0</v>
      </c>
      <c r="J2107" s="1" t="s">
        <v>4108</v>
      </c>
      <c r="K2107" t="s">
        <v>4109</v>
      </c>
      <c r="L2107" s="1" t="s">
        <v>4108</v>
      </c>
      <c r="M2107" s="1">
        <v>0</v>
      </c>
    </row>
    <row r="2108" spans="1:13" x14ac:dyDescent="0.35">
      <c r="A2108" s="1" t="s">
        <v>4110</v>
      </c>
      <c r="B2108" t="s">
        <v>4111</v>
      </c>
      <c r="C2108" s="1" t="s">
        <v>4110</v>
      </c>
      <c r="D2108" s="1">
        <v>0</v>
      </c>
      <c r="J2108" s="1" t="s">
        <v>4110</v>
      </c>
      <c r="K2108" t="s">
        <v>4111</v>
      </c>
      <c r="L2108" s="1" t="s">
        <v>4110</v>
      </c>
      <c r="M2108" s="1">
        <v>0</v>
      </c>
    </row>
    <row r="2109" spans="1:13" x14ac:dyDescent="0.35">
      <c r="A2109" s="1" t="s">
        <v>4112</v>
      </c>
      <c r="B2109" t="s">
        <v>4113</v>
      </c>
      <c r="C2109" s="1" t="s">
        <v>4112</v>
      </c>
      <c r="D2109" s="1">
        <v>0</v>
      </c>
      <c r="J2109" s="1" t="s">
        <v>4112</v>
      </c>
      <c r="K2109" t="s">
        <v>4113</v>
      </c>
      <c r="L2109" s="1" t="s">
        <v>4112</v>
      </c>
      <c r="M2109" s="1">
        <v>0</v>
      </c>
    </row>
    <row r="2110" spans="1:13" x14ac:dyDescent="0.35">
      <c r="A2110" s="1" t="s">
        <v>4114</v>
      </c>
      <c r="B2110" t="s">
        <v>4115</v>
      </c>
      <c r="C2110" s="1" t="s">
        <v>4114</v>
      </c>
      <c r="D2110" s="1">
        <v>0</v>
      </c>
      <c r="J2110" s="1" t="s">
        <v>4114</v>
      </c>
      <c r="K2110" t="s">
        <v>4115</v>
      </c>
      <c r="L2110" s="1" t="s">
        <v>4114</v>
      </c>
      <c r="M2110" s="1">
        <v>0</v>
      </c>
    </row>
    <row r="2111" spans="1:13" x14ac:dyDescent="0.35">
      <c r="A2111" s="1" t="s">
        <v>4116</v>
      </c>
      <c r="B2111" t="s">
        <v>4117</v>
      </c>
      <c r="C2111" s="1" t="s">
        <v>4116</v>
      </c>
      <c r="D2111" s="1">
        <v>0</v>
      </c>
      <c r="J2111" s="1" t="s">
        <v>4116</v>
      </c>
      <c r="K2111" t="s">
        <v>4117</v>
      </c>
      <c r="L2111" s="1" t="s">
        <v>4116</v>
      </c>
      <c r="M2111" s="1">
        <v>0</v>
      </c>
    </row>
    <row r="2112" spans="1:13" x14ac:dyDescent="0.35">
      <c r="A2112" s="1" t="s">
        <v>4118</v>
      </c>
      <c r="B2112" t="s">
        <v>4119</v>
      </c>
      <c r="C2112" s="1" t="s">
        <v>4118</v>
      </c>
      <c r="D2112" s="1">
        <v>0</v>
      </c>
      <c r="J2112" s="1" t="s">
        <v>4118</v>
      </c>
      <c r="K2112" t="s">
        <v>4119</v>
      </c>
      <c r="L2112" s="1" t="s">
        <v>4118</v>
      </c>
      <c r="M2112" s="1">
        <v>0</v>
      </c>
    </row>
    <row r="2113" spans="1:13" x14ac:dyDescent="0.35">
      <c r="A2113" s="1" t="s">
        <v>4120</v>
      </c>
      <c r="B2113" t="s">
        <v>4121</v>
      </c>
      <c r="C2113" s="1" t="s">
        <v>4120</v>
      </c>
      <c r="D2113" s="1">
        <v>0</v>
      </c>
      <c r="J2113" s="1" t="s">
        <v>4120</v>
      </c>
      <c r="K2113" t="s">
        <v>4121</v>
      </c>
      <c r="L2113" s="1" t="s">
        <v>4120</v>
      </c>
      <c r="M2113" s="1">
        <v>0</v>
      </c>
    </row>
    <row r="2114" spans="1:13" x14ac:dyDescent="0.35">
      <c r="A2114" s="1" t="s">
        <v>4122</v>
      </c>
      <c r="B2114" t="s">
        <v>4123</v>
      </c>
      <c r="C2114" s="1" t="s">
        <v>4122</v>
      </c>
      <c r="D2114" s="1">
        <v>0</v>
      </c>
      <c r="J2114" s="1" t="s">
        <v>4122</v>
      </c>
      <c r="K2114" t="s">
        <v>4123</v>
      </c>
      <c r="L2114" s="1" t="s">
        <v>4122</v>
      </c>
      <c r="M2114" s="1">
        <v>0</v>
      </c>
    </row>
    <row r="2115" spans="1:13" x14ac:dyDescent="0.35">
      <c r="A2115" s="1" t="s">
        <v>4124</v>
      </c>
      <c r="B2115" t="s">
        <v>4125</v>
      </c>
      <c r="C2115" s="1" t="s">
        <v>4124</v>
      </c>
      <c r="D2115" s="1">
        <v>0</v>
      </c>
      <c r="J2115" s="1" t="s">
        <v>4124</v>
      </c>
      <c r="K2115" t="s">
        <v>4125</v>
      </c>
      <c r="L2115" s="1" t="s">
        <v>4124</v>
      </c>
      <c r="M2115" s="1">
        <v>0</v>
      </c>
    </row>
    <row r="2116" spans="1:13" x14ac:dyDescent="0.35">
      <c r="A2116" s="1" t="s">
        <v>4126</v>
      </c>
      <c r="B2116" t="s">
        <v>4127</v>
      </c>
      <c r="C2116" s="1" t="s">
        <v>4126</v>
      </c>
      <c r="D2116" s="1">
        <v>0</v>
      </c>
      <c r="J2116" s="1" t="s">
        <v>4126</v>
      </c>
      <c r="K2116" t="s">
        <v>4127</v>
      </c>
      <c r="L2116" s="1" t="s">
        <v>4126</v>
      </c>
      <c r="M2116" s="1">
        <v>0</v>
      </c>
    </row>
    <row r="2117" spans="1:13" x14ac:dyDescent="0.35">
      <c r="A2117" s="1" t="s">
        <v>4128</v>
      </c>
      <c r="B2117" t="s">
        <v>4129</v>
      </c>
      <c r="C2117" s="1" t="s">
        <v>4128</v>
      </c>
      <c r="D2117" s="1">
        <v>0</v>
      </c>
      <c r="J2117" s="1" t="s">
        <v>4128</v>
      </c>
      <c r="K2117" t="s">
        <v>4129</v>
      </c>
      <c r="L2117" s="1" t="s">
        <v>4128</v>
      </c>
      <c r="M2117" s="1">
        <v>0</v>
      </c>
    </row>
    <row r="2118" spans="1:13" x14ac:dyDescent="0.35">
      <c r="A2118" s="1" t="s">
        <v>4130</v>
      </c>
      <c r="B2118" t="s">
        <v>4131</v>
      </c>
      <c r="C2118" s="1" t="s">
        <v>4130</v>
      </c>
      <c r="D2118" s="1">
        <v>0</v>
      </c>
      <c r="J2118" s="1" t="s">
        <v>4130</v>
      </c>
      <c r="K2118" t="s">
        <v>4131</v>
      </c>
      <c r="L2118" s="1" t="s">
        <v>4130</v>
      </c>
      <c r="M2118" s="1">
        <v>0</v>
      </c>
    </row>
    <row r="2119" spans="1:13" x14ac:dyDescent="0.35">
      <c r="A2119" s="1" t="s">
        <v>4132</v>
      </c>
      <c r="B2119" t="s">
        <v>4133</v>
      </c>
      <c r="C2119" s="1" t="s">
        <v>4132</v>
      </c>
      <c r="D2119" s="1">
        <v>0</v>
      </c>
      <c r="J2119" s="1" t="s">
        <v>4132</v>
      </c>
      <c r="K2119" t="s">
        <v>4133</v>
      </c>
      <c r="L2119" s="1" t="s">
        <v>4132</v>
      </c>
      <c r="M2119" s="1">
        <v>0</v>
      </c>
    </row>
    <row r="2120" spans="1:13" x14ac:dyDescent="0.35">
      <c r="A2120" s="1" t="s">
        <v>4134</v>
      </c>
      <c r="B2120" t="s">
        <v>4135</v>
      </c>
      <c r="C2120" s="1" t="s">
        <v>4134</v>
      </c>
      <c r="D2120" s="1">
        <v>0</v>
      </c>
      <c r="J2120" s="1" t="s">
        <v>4134</v>
      </c>
      <c r="K2120" t="s">
        <v>4135</v>
      </c>
      <c r="L2120" s="1" t="s">
        <v>4134</v>
      </c>
      <c r="M2120" s="1">
        <v>0</v>
      </c>
    </row>
    <row r="2121" spans="1:13" x14ac:dyDescent="0.35">
      <c r="A2121" s="1" t="s">
        <v>4136</v>
      </c>
      <c r="B2121" t="s">
        <v>4137</v>
      </c>
      <c r="C2121" s="1" t="s">
        <v>4136</v>
      </c>
      <c r="D2121" s="1">
        <v>0</v>
      </c>
      <c r="J2121" s="1" t="s">
        <v>4136</v>
      </c>
      <c r="K2121" t="s">
        <v>4137</v>
      </c>
      <c r="L2121" s="1" t="s">
        <v>4136</v>
      </c>
      <c r="M2121" s="1">
        <v>0</v>
      </c>
    </row>
    <row r="2122" spans="1:13" x14ac:dyDescent="0.35">
      <c r="A2122" s="1" t="s">
        <v>4138</v>
      </c>
      <c r="B2122" t="s">
        <v>4139</v>
      </c>
      <c r="C2122" s="1" t="s">
        <v>4138</v>
      </c>
      <c r="D2122" s="1">
        <v>0</v>
      </c>
      <c r="J2122" s="1" t="s">
        <v>4138</v>
      </c>
      <c r="K2122" t="s">
        <v>4139</v>
      </c>
      <c r="L2122" s="1" t="s">
        <v>4138</v>
      </c>
      <c r="M2122" s="1">
        <v>0</v>
      </c>
    </row>
    <row r="2123" spans="1:13" x14ac:dyDescent="0.35">
      <c r="A2123" s="1" t="s">
        <v>4140</v>
      </c>
      <c r="B2123" t="s">
        <v>4141</v>
      </c>
      <c r="C2123" s="1" t="s">
        <v>4140</v>
      </c>
      <c r="D2123" s="1">
        <v>0</v>
      </c>
      <c r="J2123" s="1" t="s">
        <v>4140</v>
      </c>
      <c r="K2123" t="s">
        <v>4141</v>
      </c>
      <c r="L2123" s="1" t="s">
        <v>4140</v>
      </c>
      <c r="M2123" s="1">
        <v>0</v>
      </c>
    </row>
    <row r="2124" spans="1:13" x14ac:dyDescent="0.35">
      <c r="A2124" s="1" t="s">
        <v>4142</v>
      </c>
      <c r="B2124" t="s">
        <v>4143</v>
      </c>
      <c r="C2124" s="1" t="s">
        <v>4142</v>
      </c>
      <c r="D2124" s="1">
        <v>0</v>
      </c>
      <c r="J2124" s="1" t="s">
        <v>4142</v>
      </c>
      <c r="K2124" t="s">
        <v>4143</v>
      </c>
      <c r="L2124" s="1" t="s">
        <v>4142</v>
      </c>
      <c r="M2124" s="1">
        <v>0</v>
      </c>
    </row>
    <row r="2125" spans="1:13" x14ac:dyDescent="0.35">
      <c r="A2125" s="1" t="s">
        <v>4144</v>
      </c>
      <c r="B2125" t="s">
        <v>4145</v>
      </c>
      <c r="C2125" s="1" t="s">
        <v>4144</v>
      </c>
      <c r="D2125" s="1">
        <v>0</v>
      </c>
      <c r="J2125" s="1" t="s">
        <v>4144</v>
      </c>
      <c r="K2125" t="s">
        <v>4145</v>
      </c>
      <c r="L2125" s="1" t="s">
        <v>4144</v>
      </c>
      <c r="M2125" s="1">
        <v>0</v>
      </c>
    </row>
    <row r="2126" spans="1:13" x14ac:dyDescent="0.35">
      <c r="A2126" s="1" t="s">
        <v>4146</v>
      </c>
      <c r="B2126" t="s">
        <v>4147</v>
      </c>
      <c r="C2126" s="1" t="s">
        <v>4146</v>
      </c>
      <c r="D2126" s="1">
        <v>0</v>
      </c>
      <c r="J2126" s="1" t="s">
        <v>4146</v>
      </c>
      <c r="K2126" t="s">
        <v>4147</v>
      </c>
      <c r="L2126" s="1" t="s">
        <v>4146</v>
      </c>
      <c r="M2126" s="1">
        <v>0</v>
      </c>
    </row>
    <row r="2127" spans="1:13" x14ac:dyDescent="0.35">
      <c r="A2127" s="1" t="s">
        <v>4148</v>
      </c>
      <c r="B2127" t="s">
        <v>4149</v>
      </c>
      <c r="C2127" s="1" t="s">
        <v>4148</v>
      </c>
      <c r="D2127" s="1">
        <v>0</v>
      </c>
      <c r="J2127" s="1" t="s">
        <v>4148</v>
      </c>
      <c r="K2127" t="s">
        <v>4149</v>
      </c>
      <c r="L2127" s="1" t="s">
        <v>4148</v>
      </c>
      <c r="M2127" s="1">
        <v>0</v>
      </c>
    </row>
    <row r="2128" spans="1:13" x14ac:dyDescent="0.35">
      <c r="A2128" s="1" t="s">
        <v>4150</v>
      </c>
      <c r="B2128" t="s">
        <v>4151</v>
      </c>
      <c r="C2128" s="1" t="s">
        <v>4150</v>
      </c>
      <c r="D2128" s="1">
        <v>0</v>
      </c>
      <c r="J2128" s="1" t="s">
        <v>4150</v>
      </c>
      <c r="K2128" t="s">
        <v>4151</v>
      </c>
      <c r="L2128" s="1" t="s">
        <v>4150</v>
      </c>
      <c r="M2128" s="1">
        <v>0</v>
      </c>
    </row>
    <row r="2129" spans="1:13" x14ac:dyDescent="0.35">
      <c r="A2129" s="1" t="s">
        <v>4152</v>
      </c>
      <c r="B2129" t="s">
        <v>4153</v>
      </c>
      <c r="C2129" s="1" t="s">
        <v>4152</v>
      </c>
      <c r="D2129" s="1">
        <v>0</v>
      </c>
      <c r="J2129" s="1" t="s">
        <v>4152</v>
      </c>
      <c r="K2129" t="s">
        <v>4153</v>
      </c>
      <c r="L2129" s="1" t="s">
        <v>4152</v>
      </c>
      <c r="M2129" s="1">
        <v>0</v>
      </c>
    </row>
    <row r="2130" spans="1:13" x14ac:dyDescent="0.35">
      <c r="A2130" s="1" t="s">
        <v>4154</v>
      </c>
      <c r="B2130" t="s">
        <v>4155</v>
      </c>
      <c r="C2130" s="1" t="s">
        <v>4154</v>
      </c>
      <c r="D2130" s="1">
        <v>0</v>
      </c>
      <c r="J2130" s="1" t="s">
        <v>4154</v>
      </c>
      <c r="K2130" t="s">
        <v>4155</v>
      </c>
      <c r="L2130" s="1" t="s">
        <v>4154</v>
      </c>
      <c r="M2130" s="1">
        <v>0</v>
      </c>
    </row>
    <row r="2131" spans="1:13" x14ac:dyDescent="0.35">
      <c r="A2131" s="1" t="s">
        <v>4156</v>
      </c>
      <c r="B2131" t="s">
        <v>4157</v>
      </c>
      <c r="C2131" s="1" t="s">
        <v>4156</v>
      </c>
      <c r="D2131" s="1">
        <v>0</v>
      </c>
      <c r="J2131" s="1" t="s">
        <v>4156</v>
      </c>
      <c r="K2131" t="s">
        <v>4157</v>
      </c>
      <c r="L2131" s="1" t="s">
        <v>4156</v>
      </c>
      <c r="M2131" s="1">
        <v>0</v>
      </c>
    </row>
    <row r="2132" spans="1:13" x14ac:dyDescent="0.35">
      <c r="A2132" s="1" t="s">
        <v>4158</v>
      </c>
      <c r="B2132" t="s">
        <v>4159</v>
      </c>
      <c r="C2132" s="1" t="s">
        <v>4158</v>
      </c>
      <c r="D2132" s="1">
        <v>0</v>
      </c>
      <c r="J2132" s="1" t="s">
        <v>4158</v>
      </c>
      <c r="K2132" t="s">
        <v>4159</v>
      </c>
      <c r="L2132" s="1" t="s">
        <v>4158</v>
      </c>
      <c r="M2132" s="1">
        <v>0</v>
      </c>
    </row>
    <row r="2133" spans="1:13" x14ac:dyDescent="0.35">
      <c r="A2133" s="1" t="s">
        <v>4160</v>
      </c>
      <c r="B2133" t="s">
        <v>4161</v>
      </c>
      <c r="C2133" s="1" t="s">
        <v>4160</v>
      </c>
      <c r="D2133" s="1">
        <v>0</v>
      </c>
      <c r="J2133" s="1" t="s">
        <v>4160</v>
      </c>
      <c r="K2133" t="s">
        <v>4161</v>
      </c>
      <c r="L2133" s="1" t="s">
        <v>4160</v>
      </c>
      <c r="M2133" s="1">
        <v>0</v>
      </c>
    </row>
    <row r="2134" spans="1:13" x14ac:dyDescent="0.35">
      <c r="A2134" s="1" t="s">
        <v>4162</v>
      </c>
      <c r="B2134" t="s">
        <v>4163</v>
      </c>
      <c r="C2134" s="1" t="s">
        <v>4162</v>
      </c>
      <c r="D2134" s="1">
        <v>0</v>
      </c>
      <c r="J2134" s="1" t="s">
        <v>4162</v>
      </c>
      <c r="K2134" t="s">
        <v>4163</v>
      </c>
      <c r="L2134" s="1" t="s">
        <v>4162</v>
      </c>
      <c r="M2134" s="1">
        <v>0</v>
      </c>
    </row>
    <row r="2135" spans="1:13" x14ac:dyDescent="0.35">
      <c r="A2135" s="1" t="s">
        <v>4164</v>
      </c>
      <c r="B2135" t="s">
        <v>4165</v>
      </c>
      <c r="C2135" s="1" t="s">
        <v>4164</v>
      </c>
      <c r="D2135" s="1">
        <v>0</v>
      </c>
      <c r="J2135" s="1" t="s">
        <v>4164</v>
      </c>
      <c r="K2135" t="s">
        <v>4165</v>
      </c>
      <c r="L2135" s="1" t="s">
        <v>4164</v>
      </c>
      <c r="M2135" s="1">
        <v>0</v>
      </c>
    </row>
    <row r="2136" spans="1:13" x14ac:dyDescent="0.35">
      <c r="A2136" s="1" t="s">
        <v>4166</v>
      </c>
      <c r="B2136" t="s">
        <v>4167</v>
      </c>
      <c r="C2136" s="1" t="s">
        <v>4166</v>
      </c>
      <c r="D2136" s="1">
        <v>0</v>
      </c>
      <c r="J2136" s="1" t="s">
        <v>4166</v>
      </c>
      <c r="K2136" t="s">
        <v>4167</v>
      </c>
      <c r="L2136" s="1" t="s">
        <v>4166</v>
      </c>
      <c r="M2136" s="1">
        <v>0</v>
      </c>
    </row>
    <row r="2137" spans="1:13" x14ac:dyDescent="0.35">
      <c r="A2137" s="1" t="s">
        <v>4168</v>
      </c>
      <c r="B2137" t="s">
        <v>4169</v>
      </c>
      <c r="C2137" s="1" t="s">
        <v>4168</v>
      </c>
      <c r="D2137" s="1">
        <v>0</v>
      </c>
      <c r="J2137" s="1" t="s">
        <v>4168</v>
      </c>
      <c r="K2137" t="s">
        <v>4169</v>
      </c>
      <c r="L2137" s="1" t="s">
        <v>4168</v>
      </c>
      <c r="M2137" s="1">
        <v>0</v>
      </c>
    </row>
    <row r="2138" spans="1:13" x14ac:dyDescent="0.35">
      <c r="A2138" s="1" t="s">
        <v>4170</v>
      </c>
      <c r="B2138" t="s">
        <v>4171</v>
      </c>
      <c r="C2138" s="1" t="s">
        <v>4170</v>
      </c>
      <c r="D2138" s="1">
        <v>0</v>
      </c>
      <c r="J2138" s="1" t="s">
        <v>4170</v>
      </c>
      <c r="K2138" t="s">
        <v>4171</v>
      </c>
      <c r="L2138" s="1" t="s">
        <v>4170</v>
      </c>
      <c r="M2138" s="1">
        <v>0</v>
      </c>
    </row>
    <row r="2139" spans="1:13" x14ac:dyDescent="0.35">
      <c r="A2139" s="1" t="s">
        <v>4172</v>
      </c>
      <c r="B2139" t="s">
        <v>4173</v>
      </c>
      <c r="C2139" s="1" t="s">
        <v>4172</v>
      </c>
      <c r="D2139" s="1">
        <v>0</v>
      </c>
      <c r="J2139" s="1" t="s">
        <v>4172</v>
      </c>
      <c r="K2139" t="s">
        <v>4173</v>
      </c>
      <c r="L2139" s="1" t="s">
        <v>4172</v>
      </c>
      <c r="M2139" s="1">
        <v>0</v>
      </c>
    </row>
    <row r="2140" spans="1:13" x14ac:dyDescent="0.35">
      <c r="A2140" s="1" t="s">
        <v>4174</v>
      </c>
      <c r="B2140" t="s">
        <v>4175</v>
      </c>
      <c r="C2140" s="1" t="s">
        <v>4174</v>
      </c>
      <c r="D2140" s="1">
        <v>0</v>
      </c>
      <c r="J2140" s="1" t="s">
        <v>4174</v>
      </c>
      <c r="K2140" t="s">
        <v>4175</v>
      </c>
      <c r="L2140" s="1" t="s">
        <v>4174</v>
      </c>
      <c r="M2140" s="1">
        <v>0</v>
      </c>
    </row>
    <row r="2141" spans="1:13" x14ac:dyDescent="0.35">
      <c r="A2141" s="1" t="s">
        <v>4176</v>
      </c>
      <c r="B2141" t="s">
        <v>4177</v>
      </c>
      <c r="C2141" s="1" t="s">
        <v>4176</v>
      </c>
      <c r="D2141" s="1">
        <v>0</v>
      </c>
      <c r="J2141" s="1" t="s">
        <v>4176</v>
      </c>
      <c r="K2141" t="s">
        <v>4177</v>
      </c>
      <c r="L2141" s="1" t="s">
        <v>4176</v>
      </c>
      <c r="M2141" s="1">
        <v>0</v>
      </c>
    </row>
    <row r="2142" spans="1:13" x14ac:dyDescent="0.35">
      <c r="A2142" s="1" t="s">
        <v>4178</v>
      </c>
      <c r="B2142" t="s">
        <v>4179</v>
      </c>
      <c r="C2142" s="1" t="s">
        <v>4178</v>
      </c>
      <c r="D2142" s="1">
        <v>0</v>
      </c>
      <c r="J2142" s="1" t="s">
        <v>4178</v>
      </c>
      <c r="K2142" t="s">
        <v>4179</v>
      </c>
      <c r="L2142" s="1" t="s">
        <v>4178</v>
      </c>
      <c r="M2142" s="1">
        <v>0</v>
      </c>
    </row>
    <row r="2143" spans="1:13" x14ac:dyDescent="0.35">
      <c r="A2143" s="1" t="s">
        <v>4180</v>
      </c>
      <c r="B2143" t="s">
        <v>4181</v>
      </c>
      <c r="C2143" s="1" t="s">
        <v>4180</v>
      </c>
      <c r="D2143" s="1">
        <v>0</v>
      </c>
      <c r="J2143" s="1" t="s">
        <v>4180</v>
      </c>
      <c r="K2143" t="s">
        <v>4181</v>
      </c>
      <c r="L2143" s="1" t="s">
        <v>4180</v>
      </c>
      <c r="M2143" s="1">
        <v>0</v>
      </c>
    </row>
    <row r="2144" spans="1:13" x14ac:dyDescent="0.35">
      <c r="A2144" s="1" t="s">
        <v>4182</v>
      </c>
      <c r="B2144" t="s">
        <v>4183</v>
      </c>
      <c r="C2144" s="1" t="s">
        <v>4182</v>
      </c>
      <c r="D2144" s="1">
        <v>0</v>
      </c>
      <c r="J2144" s="1" t="s">
        <v>4182</v>
      </c>
      <c r="K2144" t="s">
        <v>4183</v>
      </c>
      <c r="L2144" s="1" t="s">
        <v>4182</v>
      </c>
      <c r="M2144" s="1">
        <v>0</v>
      </c>
    </row>
    <row r="2145" spans="1:13" x14ac:dyDescent="0.35">
      <c r="A2145" s="1" t="s">
        <v>4184</v>
      </c>
      <c r="B2145" t="s">
        <v>4185</v>
      </c>
      <c r="C2145" s="1" t="s">
        <v>4184</v>
      </c>
      <c r="D2145" s="1">
        <v>0</v>
      </c>
      <c r="J2145" s="1" t="s">
        <v>4184</v>
      </c>
      <c r="K2145" t="s">
        <v>4185</v>
      </c>
      <c r="L2145" s="1" t="s">
        <v>4184</v>
      </c>
      <c r="M2145" s="1">
        <v>0</v>
      </c>
    </row>
    <row r="2146" spans="1:13" x14ac:dyDescent="0.35">
      <c r="A2146" s="1" t="s">
        <v>4186</v>
      </c>
      <c r="B2146" t="s">
        <v>4187</v>
      </c>
      <c r="C2146" s="1" t="s">
        <v>4186</v>
      </c>
      <c r="D2146" s="1">
        <v>0</v>
      </c>
      <c r="J2146" s="1" t="s">
        <v>4186</v>
      </c>
      <c r="K2146" t="s">
        <v>4187</v>
      </c>
      <c r="L2146" s="1" t="s">
        <v>4186</v>
      </c>
      <c r="M2146" s="1">
        <v>0</v>
      </c>
    </row>
    <row r="2147" spans="1:13" x14ac:dyDescent="0.35">
      <c r="A2147" s="1" t="s">
        <v>4188</v>
      </c>
      <c r="B2147" t="s">
        <v>4189</v>
      </c>
      <c r="C2147" s="1" t="s">
        <v>4188</v>
      </c>
      <c r="D2147" s="1">
        <v>0</v>
      </c>
      <c r="J2147" s="1" t="s">
        <v>4188</v>
      </c>
      <c r="K2147" t="s">
        <v>4189</v>
      </c>
      <c r="L2147" s="1" t="s">
        <v>4188</v>
      </c>
      <c r="M2147" s="1">
        <v>0</v>
      </c>
    </row>
    <row r="2148" spans="1:13" x14ac:dyDescent="0.35">
      <c r="A2148" s="1" t="s">
        <v>4190</v>
      </c>
      <c r="B2148" t="s">
        <v>4191</v>
      </c>
      <c r="C2148" s="1" t="s">
        <v>4190</v>
      </c>
      <c r="D2148" s="1">
        <v>0</v>
      </c>
      <c r="J2148" s="1" t="s">
        <v>4190</v>
      </c>
      <c r="K2148" t="s">
        <v>4191</v>
      </c>
      <c r="L2148" s="1" t="s">
        <v>4190</v>
      </c>
      <c r="M2148" s="1">
        <v>0</v>
      </c>
    </row>
    <row r="2149" spans="1:13" x14ac:dyDescent="0.35">
      <c r="A2149" s="1" t="s">
        <v>4192</v>
      </c>
      <c r="B2149" t="s">
        <v>4193</v>
      </c>
      <c r="C2149" s="1" t="s">
        <v>4192</v>
      </c>
      <c r="D2149" s="1">
        <v>0</v>
      </c>
      <c r="J2149" s="1" t="s">
        <v>4192</v>
      </c>
      <c r="K2149" t="s">
        <v>4193</v>
      </c>
      <c r="L2149" s="1" t="s">
        <v>4192</v>
      </c>
      <c r="M2149" s="1">
        <v>0</v>
      </c>
    </row>
    <row r="2150" spans="1:13" x14ac:dyDescent="0.35">
      <c r="A2150" s="1" t="s">
        <v>4194</v>
      </c>
      <c r="B2150" t="s">
        <v>4195</v>
      </c>
      <c r="C2150" s="1" t="s">
        <v>4194</v>
      </c>
      <c r="D2150" s="1">
        <v>0</v>
      </c>
      <c r="J2150" s="1" t="s">
        <v>4194</v>
      </c>
      <c r="K2150" t="s">
        <v>4195</v>
      </c>
      <c r="L2150" s="1" t="s">
        <v>4194</v>
      </c>
      <c r="M2150" s="1">
        <v>0</v>
      </c>
    </row>
    <row r="2151" spans="1:13" x14ac:dyDescent="0.35">
      <c r="A2151" s="1" t="s">
        <v>4196</v>
      </c>
      <c r="B2151" t="s">
        <v>4197</v>
      </c>
      <c r="C2151" s="1" t="s">
        <v>4196</v>
      </c>
      <c r="D2151" s="1">
        <v>0</v>
      </c>
      <c r="J2151" s="1" t="s">
        <v>4196</v>
      </c>
      <c r="K2151" t="s">
        <v>4197</v>
      </c>
      <c r="L2151" s="1" t="s">
        <v>4196</v>
      </c>
      <c r="M2151" s="1">
        <v>0</v>
      </c>
    </row>
    <row r="2152" spans="1:13" x14ac:dyDescent="0.35">
      <c r="A2152" s="1" t="s">
        <v>4198</v>
      </c>
      <c r="B2152" t="s">
        <v>4199</v>
      </c>
      <c r="C2152" s="1" t="s">
        <v>4198</v>
      </c>
      <c r="D2152" s="1">
        <v>0</v>
      </c>
      <c r="J2152" s="1" t="s">
        <v>4198</v>
      </c>
      <c r="K2152" t="s">
        <v>4199</v>
      </c>
      <c r="L2152" s="1" t="s">
        <v>4198</v>
      </c>
      <c r="M2152" s="1">
        <v>0</v>
      </c>
    </row>
    <row r="2153" spans="1:13" x14ac:dyDescent="0.35">
      <c r="A2153" s="1" t="s">
        <v>4200</v>
      </c>
      <c r="B2153" t="s">
        <v>4201</v>
      </c>
      <c r="C2153" s="1" t="s">
        <v>4200</v>
      </c>
      <c r="D2153" s="1">
        <v>0</v>
      </c>
      <c r="J2153" s="1" t="s">
        <v>4200</v>
      </c>
      <c r="K2153" t="s">
        <v>4201</v>
      </c>
      <c r="L2153" s="1" t="s">
        <v>4200</v>
      </c>
      <c r="M2153" s="1">
        <v>0</v>
      </c>
    </row>
    <row r="2154" spans="1:13" x14ac:dyDescent="0.35">
      <c r="A2154" s="1" t="s">
        <v>4202</v>
      </c>
      <c r="B2154" t="s">
        <v>4203</v>
      </c>
      <c r="C2154" s="1" t="s">
        <v>4202</v>
      </c>
      <c r="D2154" s="1">
        <v>0</v>
      </c>
      <c r="J2154" s="1" t="s">
        <v>4202</v>
      </c>
      <c r="K2154" t="s">
        <v>4203</v>
      </c>
      <c r="L2154" s="1" t="s">
        <v>4202</v>
      </c>
      <c r="M2154" s="1">
        <v>0</v>
      </c>
    </row>
    <row r="2155" spans="1:13" x14ac:dyDescent="0.35">
      <c r="A2155" s="1" t="s">
        <v>4204</v>
      </c>
      <c r="B2155" t="s">
        <v>4205</v>
      </c>
      <c r="C2155" s="1" t="s">
        <v>4204</v>
      </c>
      <c r="D2155" s="1">
        <v>0</v>
      </c>
      <c r="J2155" s="1" t="s">
        <v>4204</v>
      </c>
      <c r="K2155" t="s">
        <v>4205</v>
      </c>
      <c r="L2155" s="1" t="s">
        <v>4204</v>
      </c>
      <c r="M2155" s="1">
        <v>0</v>
      </c>
    </row>
    <row r="2156" spans="1:13" x14ac:dyDescent="0.35">
      <c r="A2156" s="1" t="s">
        <v>4206</v>
      </c>
      <c r="B2156" t="s">
        <v>4207</v>
      </c>
      <c r="C2156" s="1" t="s">
        <v>4206</v>
      </c>
      <c r="D2156" s="1">
        <v>0</v>
      </c>
      <c r="J2156" s="1" t="s">
        <v>4206</v>
      </c>
      <c r="K2156" t="s">
        <v>4207</v>
      </c>
      <c r="L2156" s="1" t="s">
        <v>4206</v>
      </c>
      <c r="M2156" s="1">
        <v>0</v>
      </c>
    </row>
    <row r="2157" spans="1:13" x14ac:dyDescent="0.35">
      <c r="A2157" s="1" t="s">
        <v>4208</v>
      </c>
      <c r="B2157" t="s">
        <v>4209</v>
      </c>
      <c r="C2157" s="1" t="s">
        <v>4208</v>
      </c>
      <c r="D2157" s="1">
        <v>0</v>
      </c>
      <c r="J2157" s="1" t="s">
        <v>4208</v>
      </c>
      <c r="K2157" t="s">
        <v>4209</v>
      </c>
      <c r="L2157" s="1" t="s">
        <v>4208</v>
      </c>
      <c r="M2157" s="1">
        <v>0</v>
      </c>
    </row>
    <row r="2158" spans="1:13" x14ac:dyDescent="0.35">
      <c r="A2158" s="1" t="s">
        <v>4210</v>
      </c>
      <c r="B2158" t="s">
        <v>4211</v>
      </c>
      <c r="C2158" s="1" t="s">
        <v>4210</v>
      </c>
      <c r="D2158" s="1">
        <v>0</v>
      </c>
      <c r="J2158" s="1" t="s">
        <v>4210</v>
      </c>
      <c r="K2158" t="s">
        <v>4211</v>
      </c>
      <c r="L2158" s="1" t="s">
        <v>4210</v>
      </c>
      <c r="M2158" s="1">
        <v>0</v>
      </c>
    </row>
    <row r="2159" spans="1:13" x14ac:dyDescent="0.35">
      <c r="A2159" s="1" t="s">
        <v>4212</v>
      </c>
      <c r="B2159" t="s">
        <v>4213</v>
      </c>
      <c r="C2159" s="1" t="s">
        <v>4212</v>
      </c>
      <c r="D2159" s="1">
        <v>0</v>
      </c>
      <c r="J2159" s="1" t="s">
        <v>4212</v>
      </c>
      <c r="K2159" t="s">
        <v>4213</v>
      </c>
      <c r="L2159" s="1" t="s">
        <v>4212</v>
      </c>
      <c r="M2159" s="1">
        <v>0</v>
      </c>
    </row>
    <row r="2160" spans="1:13" x14ac:dyDescent="0.35">
      <c r="A2160" s="1" t="s">
        <v>4214</v>
      </c>
      <c r="B2160" t="s">
        <v>4215</v>
      </c>
      <c r="C2160" s="1" t="s">
        <v>4214</v>
      </c>
      <c r="D2160" s="1">
        <v>0</v>
      </c>
      <c r="J2160" s="1" t="s">
        <v>4214</v>
      </c>
      <c r="K2160" t="s">
        <v>4215</v>
      </c>
      <c r="L2160" s="1" t="s">
        <v>4214</v>
      </c>
      <c r="M2160" s="1">
        <v>0</v>
      </c>
    </row>
    <row r="2161" spans="1:13" x14ac:dyDescent="0.35">
      <c r="A2161" s="1" t="s">
        <v>4216</v>
      </c>
      <c r="B2161" t="s">
        <v>4217</v>
      </c>
      <c r="C2161" s="1" t="s">
        <v>4216</v>
      </c>
      <c r="D2161" s="1">
        <v>0</v>
      </c>
      <c r="J2161" s="1" t="s">
        <v>4216</v>
      </c>
      <c r="K2161" t="s">
        <v>4217</v>
      </c>
      <c r="L2161" s="1" t="s">
        <v>4216</v>
      </c>
      <c r="M2161" s="1">
        <v>0</v>
      </c>
    </row>
    <row r="2162" spans="1:13" x14ac:dyDescent="0.35">
      <c r="A2162" s="1" t="s">
        <v>4218</v>
      </c>
      <c r="B2162" t="s">
        <v>4219</v>
      </c>
      <c r="C2162" s="1" t="s">
        <v>4218</v>
      </c>
      <c r="D2162" s="1">
        <v>0</v>
      </c>
      <c r="J2162" s="1" t="s">
        <v>4218</v>
      </c>
      <c r="K2162" t="s">
        <v>4219</v>
      </c>
      <c r="L2162" s="1" t="s">
        <v>4218</v>
      </c>
      <c r="M2162" s="1">
        <v>0</v>
      </c>
    </row>
    <row r="2163" spans="1:13" x14ac:dyDescent="0.35">
      <c r="A2163" s="1" t="s">
        <v>4220</v>
      </c>
      <c r="B2163" t="s">
        <v>4221</v>
      </c>
      <c r="C2163" s="1" t="s">
        <v>4220</v>
      </c>
      <c r="D2163" s="1">
        <v>0</v>
      </c>
      <c r="J2163" s="1" t="s">
        <v>4220</v>
      </c>
      <c r="K2163" t="s">
        <v>4221</v>
      </c>
      <c r="L2163" s="1" t="s">
        <v>4220</v>
      </c>
      <c r="M2163" s="1">
        <v>0</v>
      </c>
    </row>
    <row r="2164" spans="1:13" x14ac:dyDescent="0.35">
      <c r="A2164" s="1" t="s">
        <v>4222</v>
      </c>
      <c r="B2164" t="s">
        <v>4223</v>
      </c>
      <c r="C2164" s="1" t="s">
        <v>4222</v>
      </c>
      <c r="D2164" s="1">
        <v>0</v>
      </c>
      <c r="J2164" s="1" t="s">
        <v>4222</v>
      </c>
      <c r="K2164" t="s">
        <v>4223</v>
      </c>
      <c r="L2164" s="1" t="s">
        <v>4222</v>
      </c>
      <c r="M2164" s="1">
        <v>0</v>
      </c>
    </row>
    <row r="2165" spans="1:13" x14ac:dyDescent="0.35">
      <c r="A2165" s="1" t="s">
        <v>4224</v>
      </c>
      <c r="B2165" t="s">
        <v>4225</v>
      </c>
      <c r="C2165" s="1" t="s">
        <v>4224</v>
      </c>
      <c r="D2165" s="1">
        <v>0</v>
      </c>
      <c r="J2165" s="1" t="s">
        <v>4224</v>
      </c>
      <c r="K2165" t="s">
        <v>4225</v>
      </c>
      <c r="L2165" s="1" t="s">
        <v>4224</v>
      </c>
      <c r="M2165" s="1">
        <v>0</v>
      </c>
    </row>
    <row r="2166" spans="1:13" x14ac:dyDescent="0.35">
      <c r="A2166" s="1" t="s">
        <v>4226</v>
      </c>
      <c r="B2166" t="s">
        <v>4227</v>
      </c>
      <c r="C2166" s="1" t="s">
        <v>4226</v>
      </c>
      <c r="D2166" s="1">
        <v>0</v>
      </c>
      <c r="J2166" s="1" t="s">
        <v>4226</v>
      </c>
      <c r="K2166" t="s">
        <v>4227</v>
      </c>
      <c r="L2166" s="1" t="s">
        <v>4226</v>
      </c>
      <c r="M2166" s="1">
        <v>0</v>
      </c>
    </row>
    <row r="2167" spans="1:13" x14ac:dyDescent="0.35">
      <c r="A2167" s="1" t="s">
        <v>4228</v>
      </c>
      <c r="B2167" t="s">
        <v>4229</v>
      </c>
      <c r="C2167" s="1" t="s">
        <v>4228</v>
      </c>
      <c r="D2167" s="1">
        <v>0</v>
      </c>
      <c r="J2167" s="1" t="s">
        <v>4228</v>
      </c>
      <c r="K2167" t="s">
        <v>4229</v>
      </c>
      <c r="L2167" s="1" t="s">
        <v>4228</v>
      </c>
      <c r="M2167" s="1">
        <v>0</v>
      </c>
    </row>
    <row r="2168" spans="1:13" x14ac:dyDescent="0.35">
      <c r="A2168" s="1" t="s">
        <v>4230</v>
      </c>
      <c r="B2168" t="s">
        <v>4231</v>
      </c>
      <c r="C2168" s="1" t="s">
        <v>4230</v>
      </c>
      <c r="D2168" s="1">
        <v>0</v>
      </c>
      <c r="J2168" s="1" t="s">
        <v>4230</v>
      </c>
      <c r="K2168" t="s">
        <v>4231</v>
      </c>
      <c r="L2168" s="1" t="s">
        <v>4230</v>
      </c>
      <c r="M2168" s="1">
        <v>0</v>
      </c>
    </row>
    <row r="2169" spans="1:13" x14ac:dyDescent="0.35">
      <c r="A2169" s="1" t="s">
        <v>4232</v>
      </c>
      <c r="B2169" t="s">
        <v>4233</v>
      </c>
      <c r="C2169" s="1" t="s">
        <v>4232</v>
      </c>
      <c r="D2169" s="1">
        <v>0</v>
      </c>
      <c r="J2169" s="1" t="s">
        <v>4232</v>
      </c>
      <c r="K2169" t="s">
        <v>4233</v>
      </c>
      <c r="L2169" s="1" t="s">
        <v>4232</v>
      </c>
      <c r="M2169" s="1">
        <v>0</v>
      </c>
    </row>
    <row r="2170" spans="1:13" x14ac:dyDescent="0.35">
      <c r="A2170" s="1" t="s">
        <v>4234</v>
      </c>
      <c r="B2170" t="s">
        <v>4235</v>
      </c>
      <c r="C2170" s="1" t="s">
        <v>4234</v>
      </c>
      <c r="D2170" s="1">
        <v>0</v>
      </c>
      <c r="J2170" s="1" t="s">
        <v>4234</v>
      </c>
      <c r="K2170" t="s">
        <v>4235</v>
      </c>
      <c r="L2170" s="1" t="s">
        <v>4234</v>
      </c>
      <c r="M2170" s="1">
        <v>0</v>
      </c>
    </row>
    <row r="2171" spans="1:13" x14ac:dyDescent="0.35">
      <c r="A2171" s="1" t="s">
        <v>4236</v>
      </c>
      <c r="B2171" t="s">
        <v>4237</v>
      </c>
      <c r="C2171" s="1" t="s">
        <v>4236</v>
      </c>
      <c r="D2171" s="1">
        <v>0</v>
      </c>
      <c r="J2171" s="1" t="s">
        <v>4236</v>
      </c>
      <c r="K2171" t="s">
        <v>4237</v>
      </c>
      <c r="L2171" s="1" t="s">
        <v>4236</v>
      </c>
      <c r="M2171" s="1">
        <v>0</v>
      </c>
    </row>
    <row r="2172" spans="1:13" x14ac:dyDescent="0.35">
      <c r="A2172" s="1" t="s">
        <v>4238</v>
      </c>
      <c r="B2172" t="s">
        <v>4239</v>
      </c>
      <c r="C2172" s="1" t="s">
        <v>4238</v>
      </c>
      <c r="D2172" s="1">
        <v>0</v>
      </c>
      <c r="J2172" s="1" t="s">
        <v>4238</v>
      </c>
      <c r="K2172" t="s">
        <v>4239</v>
      </c>
      <c r="L2172" s="1" t="s">
        <v>4238</v>
      </c>
      <c r="M2172" s="1">
        <v>0</v>
      </c>
    </row>
    <row r="2173" spans="1:13" x14ac:dyDescent="0.35">
      <c r="A2173" s="1" t="s">
        <v>4240</v>
      </c>
      <c r="B2173" t="s">
        <v>4241</v>
      </c>
      <c r="C2173" s="1" t="s">
        <v>4240</v>
      </c>
      <c r="D2173" s="1">
        <v>0</v>
      </c>
      <c r="J2173" s="1" t="s">
        <v>4240</v>
      </c>
      <c r="K2173" t="s">
        <v>4241</v>
      </c>
      <c r="L2173" s="1" t="s">
        <v>4240</v>
      </c>
      <c r="M2173" s="1">
        <v>0</v>
      </c>
    </row>
    <row r="2174" spans="1:13" x14ac:dyDescent="0.35">
      <c r="A2174" s="1" t="s">
        <v>4242</v>
      </c>
      <c r="B2174" t="s">
        <v>4243</v>
      </c>
      <c r="C2174" s="1" t="s">
        <v>4242</v>
      </c>
      <c r="D2174" s="1">
        <v>0</v>
      </c>
      <c r="J2174" s="1" t="s">
        <v>4242</v>
      </c>
      <c r="K2174" t="s">
        <v>4243</v>
      </c>
      <c r="L2174" s="1" t="s">
        <v>4242</v>
      </c>
      <c r="M2174" s="1">
        <v>0</v>
      </c>
    </row>
    <row r="2175" spans="1:13" x14ac:dyDescent="0.35">
      <c r="A2175" s="1" t="s">
        <v>4244</v>
      </c>
      <c r="B2175" t="s">
        <v>4245</v>
      </c>
      <c r="C2175" s="1" t="s">
        <v>4244</v>
      </c>
      <c r="D2175" s="1">
        <v>0</v>
      </c>
      <c r="J2175" s="1" t="s">
        <v>4244</v>
      </c>
      <c r="K2175" t="s">
        <v>4245</v>
      </c>
      <c r="L2175" s="1" t="s">
        <v>4244</v>
      </c>
      <c r="M2175" s="1">
        <v>0</v>
      </c>
    </row>
    <row r="2176" spans="1:13" x14ac:dyDescent="0.35">
      <c r="A2176" s="1" t="s">
        <v>4246</v>
      </c>
      <c r="B2176" t="s">
        <v>4247</v>
      </c>
      <c r="C2176" s="1" t="s">
        <v>4246</v>
      </c>
      <c r="D2176" s="1">
        <v>0</v>
      </c>
      <c r="J2176" s="1" t="s">
        <v>4246</v>
      </c>
      <c r="K2176" t="s">
        <v>4247</v>
      </c>
      <c r="L2176" s="1" t="s">
        <v>4246</v>
      </c>
      <c r="M2176" s="1">
        <v>0</v>
      </c>
    </row>
    <row r="2177" spans="1:13" x14ac:dyDescent="0.35">
      <c r="A2177" s="1" t="s">
        <v>4248</v>
      </c>
      <c r="B2177" t="s">
        <v>4249</v>
      </c>
      <c r="C2177" s="1" t="s">
        <v>4248</v>
      </c>
      <c r="D2177" s="1">
        <v>0</v>
      </c>
      <c r="J2177" s="1" t="s">
        <v>4248</v>
      </c>
      <c r="K2177" t="s">
        <v>4249</v>
      </c>
      <c r="L2177" s="1" t="s">
        <v>4248</v>
      </c>
      <c r="M2177" s="1">
        <v>0</v>
      </c>
    </row>
    <row r="2178" spans="1:13" x14ac:dyDescent="0.35">
      <c r="A2178" s="1" t="s">
        <v>4250</v>
      </c>
      <c r="B2178" t="s">
        <v>4251</v>
      </c>
      <c r="C2178" s="1" t="s">
        <v>4250</v>
      </c>
      <c r="D2178" s="1">
        <v>0</v>
      </c>
      <c r="J2178" s="1" t="s">
        <v>4250</v>
      </c>
      <c r="K2178" t="s">
        <v>4251</v>
      </c>
      <c r="L2178" s="1" t="s">
        <v>4250</v>
      </c>
      <c r="M2178" s="1">
        <v>0</v>
      </c>
    </row>
    <row r="2179" spans="1:13" x14ac:dyDescent="0.35">
      <c r="A2179" s="1" t="s">
        <v>4252</v>
      </c>
      <c r="B2179" t="s">
        <v>4253</v>
      </c>
      <c r="C2179" s="1" t="s">
        <v>4252</v>
      </c>
      <c r="D2179" s="1">
        <v>0</v>
      </c>
      <c r="J2179" s="1" t="s">
        <v>4252</v>
      </c>
      <c r="K2179" t="s">
        <v>4253</v>
      </c>
      <c r="L2179" s="1" t="s">
        <v>4252</v>
      </c>
      <c r="M2179" s="1">
        <v>0</v>
      </c>
    </row>
    <row r="2180" spans="1:13" x14ac:dyDescent="0.35">
      <c r="A2180" s="1" t="s">
        <v>4254</v>
      </c>
      <c r="B2180" t="s">
        <v>4255</v>
      </c>
      <c r="C2180" s="1" t="s">
        <v>4254</v>
      </c>
      <c r="D2180" s="1">
        <v>0</v>
      </c>
      <c r="J2180" s="1" t="s">
        <v>4254</v>
      </c>
      <c r="K2180" t="s">
        <v>4255</v>
      </c>
      <c r="L2180" s="1" t="s">
        <v>4254</v>
      </c>
      <c r="M2180" s="1">
        <v>0</v>
      </c>
    </row>
    <row r="2181" spans="1:13" x14ac:dyDescent="0.35">
      <c r="A2181" s="1" t="s">
        <v>4256</v>
      </c>
      <c r="B2181" t="s">
        <v>4257</v>
      </c>
      <c r="C2181" s="1" t="s">
        <v>4256</v>
      </c>
      <c r="D2181" s="1">
        <v>0</v>
      </c>
      <c r="J2181" s="1" t="s">
        <v>4256</v>
      </c>
      <c r="K2181" t="s">
        <v>4257</v>
      </c>
      <c r="L2181" s="1" t="s">
        <v>4256</v>
      </c>
      <c r="M2181" s="1">
        <v>0</v>
      </c>
    </row>
    <row r="2182" spans="1:13" x14ac:dyDescent="0.35">
      <c r="A2182" s="1" t="s">
        <v>4258</v>
      </c>
      <c r="B2182" t="s">
        <v>4259</v>
      </c>
      <c r="C2182" s="1" t="s">
        <v>4258</v>
      </c>
      <c r="D2182" s="1">
        <v>0</v>
      </c>
      <c r="J2182" s="1" t="s">
        <v>4258</v>
      </c>
      <c r="K2182" t="s">
        <v>4259</v>
      </c>
      <c r="L2182" s="1" t="s">
        <v>4258</v>
      </c>
      <c r="M2182" s="1">
        <v>0</v>
      </c>
    </row>
    <row r="2183" spans="1:13" x14ac:dyDescent="0.35">
      <c r="A2183" s="1" t="s">
        <v>4260</v>
      </c>
      <c r="B2183" t="s">
        <v>4261</v>
      </c>
      <c r="C2183" s="1" t="s">
        <v>4260</v>
      </c>
      <c r="D2183" s="1">
        <v>0</v>
      </c>
      <c r="J2183" s="1" t="s">
        <v>4260</v>
      </c>
      <c r="K2183" t="s">
        <v>4261</v>
      </c>
      <c r="L2183" s="1" t="s">
        <v>4260</v>
      </c>
      <c r="M2183" s="1">
        <v>0</v>
      </c>
    </row>
    <row r="2184" spans="1:13" x14ac:dyDescent="0.35">
      <c r="A2184" s="1" t="s">
        <v>4262</v>
      </c>
      <c r="B2184" t="s">
        <v>4263</v>
      </c>
      <c r="C2184" s="1" t="s">
        <v>4262</v>
      </c>
      <c r="D2184" s="1">
        <v>0</v>
      </c>
      <c r="J2184" s="1" t="s">
        <v>4262</v>
      </c>
      <c r="K2184" t="s">
        <v>4263</v>
      </c>
      <c r="L2184" s="1" t="s">
        <v>4262</v>
      </c>
      <c r="M2184" s="1">
        <v>0</v>
      </c>
    </row>
    <row r="2185" spans="1:13" x14ac:dyDescent="0.35">
      <c r="A2185" s="1" t="s">
        <v>4264</v>
      </c>
      <c r="B2185" t="s">
        <v>4265</v>
      </c>
      <c r="C2185" s="1" t="s">
        <v>4264</v>
      </c>
      <c r="D2185" s="1">
        <v>0</v>
      </c>
      <c r="J2185" s="1" t="s">
        <v>4264</v>
      </c>
      <c r="K2185" t="s">
        <v>4265</v>
      </c>
      <c r="L2185" s="1" t="s">
        <v>4264</v>
      </c>
      <c r="M2185" s="1">
        <v>0</v>
      </c>
    </row>
    <row r="2186" spans="1:13" x14ac:dyDescent="0.35">
      <c r="A2186" s="1" t="s">
        <v>4266</v>
      </c>
      <c r="B2186" t="s">
        <v>4267</v>
      </c>
      <c r="C2186" s="1" t="s">
        <v>4266</v>
      </c>
      <c r="D2186" s="1">
        <v>0</v>
      </c>
      <c r="J2186" s="1" t="s">
        <v>4266</v>
      </c>
      <c r="K2186" t="s">
        <v>4267</v>
      </c>
      <c r="L2186" s="1" t="s">
        <v>4266</v>
      </c>
      <c r="M2186" s="1">
        <v>0</v>
      </c>
    </row>
    <row r="2187" spans="1:13" x14ac:dyDescent="0.35">
      <c r="A2187" s="1" t="s">
        <v>4268</v>
      </c>
      <c r="B2187" t="s">
        <v>4269</v>
      </c>
      <c r="C2187" s="1" t="s">
        <v>4268</v>
      </c>
      <c r="D2187" s="1">
        <v>0</v>
      </c>
      <c r="J2187" s="1" t="s">
        <v>4268</v>
      </c>
      <c r="K2187" t="s">
        <v>4269</v>
      </c>
      <c r="L2187" s="1" t="s">
        <v>4268</v>
      </c>
      <c r="M2187" s="1">
        <v>0</v>
      </c>
    </row>
    <row r="2188" spans="1:13" x14ac:dyDescent="0.35">
      <c r="A2188" s="1" t="s">
        <v>4270</v>
      </c>
      <c r="B2188" t="s">
        <v>4271</v>
      </c>
      <c r="C2188" s="1" t="s">
        <v>4270</v>
      </c>
      <c r="D2188" s="1">
        <v>0</v>
      </c>
      <c r="J2188" s="1" t="s">
        <v>4270</v>
      </c>
      <c r="K2188" t="s">
        <v>4271</v>
      </c>
      <c r="L2188" s="1" t="s">
        <v>4270</v>
      </c>
      <c r="M2188" s="1">
        <v>0</v>
      </c>
    </row>
    <row r="2189" spans="1:13" x14ac:dyDescent="0.35">
      <c r="A2189" s="1" t="s">
        <v>4272</v>
      </c>
      <c r="B2189" t="s">
        <v>4273</v>
      </c>
      <c r="C2189" s="1" t="s">
        <v>4272</v>
      </c>
      <c r="D2189" s="1">
        <v>0</v>
      </c>
      <c r="J2189" s="1" t="s">
        <v>4272</v>
      </c>
      <c r="K2189" t="s">
        <v>4273</v>
      </c>
      <c r="L2189" s="1" t="s">
        <v>4272</v>
      </c>
      <c r="M2189" s="1">
        <v>0</v>
      </c>
    </row>
    <row r="2190" spans="1:13" x14ac:dyDescent="0.35">
      <c r="A2190" s="1" t="s">
        <v>4274</v>
      </c>
      <c r="B2190" t="s">
        <v>4275</v>
      </c>
      <c r="C2190" s="1" t="s">
        <v>4274</v>
      </c>
      <c r="D2190" s="1">
        <v>0</v>
      </c>
      <c r="J2190" s="1" t="s">
        <v>4274</v>
      </c>
      <c r="K2190" t="s">
        <v>4275</v>
      </c>
      <c r="L2190" s="1" t="s">
        <v>4274</v>
      </c>
      <c r="M2190" s="1">
        <v>0</v>
      </c>
    </row>
    <row r="2191" spans="1:13" x14ac:dyDescent="0.35">
      <c r="A2191" s="1" t="s">
        <v>4276</v>
      </c>
      <c r="B2191" t="s">
        <v>4277</v>
      </c>
      <c r="C2191" s="1" t="s">
        <v>4276</v>
      </c>
      <c r="D2191" s="1">
        <v>0</v>
      </c>
      <c r="J2191" s="1" t="s">
        <v>4276</v>
      </c>
      <c r="K2191" t="s">
        <v>4277</v>
      </c>
      <c r="L2191" s="1" t="s">
        <v>4276</v>
      </c>
      <c r="M2191" s="1">
        <v>0</v>
      </c>
    </row>
    <row r="2192" spans="1:13" x14ac:dyDescent="0.35">
      <c r="A2192" s="1" t="s">
        <v>4278</v>
      </c>
      <c r="B2192" t="s">
        <v>4279</v>
      </c>
      <c r="C2192" s="1" t="s">
        <v>4278</v>
      </c>
      <c r="D2192" s="1">
        <v>0</v>
      </c>
      <c r="J2192" s="1" t="s">
        <v>4278</v>
      </c>
      <c r="K2192" t="s">
        <v>4279</v>
      </c>
      <c r="L2192" s="1" t="s">
        <v>4278</v>
      </c>
      <c r="M2192" s="1">
        <v>0</v>
      </c>
    </row>
    <row r="2193" spans="1:13" x14ac:dyDescent="0.35">
      <c r="A2193" s="1" t="s">
        <v>4280</v>
      </c>
      <c r="B2193" t="s">
        <v>4281</v>
      </c>
      <c r="C2193" s="1" t="s">
        <v>4280</v>
      </c>
      <c r="D2193" s="1">
        <v>0</v>
      </c>
      <c r="J2193" s="1" t="s">
        <v>4280</v>
      </c>
      <c r="K2193" t="s">
        <v>4281</v>
      </c>
      <c r="L2193" s="1" t="s">
        <v>4280</v>
      </c>
      <c r="M2193" s="1">
        <v>0</v>
      </c>
    </row>
    <row r="2194" spans="1:13" x14ac:dyDescent="0.35">
      <c r="A2194" s="1" t="s">
        <v>4282</v>
      </c>
      <c r="B2194" t="s">
        <v>4283</v>
      </c>
      <c r="C2194" s="1" t="s">
        <v>4282</v>
      </c>
      <c r="D2194" s="1">
        <v>0</v>
      </c>
      <c r="J2194" s="1" t="s">
        <v>4282</v>
      </c>
      <c r="K2194" t="s">
        <v>4283</v>
      </c>
      <c r="L2194" s="1" t="s">
        <v>4282</v>
      </c>
      <c r="M2194" s="1">
        <v>0</v>
      </c>
    </row>
    <row r="2195" spans="1:13" x14ac:dyDescent="0.35">
      <c r="A2195" s="1" t="s">
        <v>4284</v>
      </c>
      <c r="B2195" t="s">
        <v>4285</v>
      </c>
      <c r="C2195" s="1" t="s">
        <v>4284</v>
      </c>
      <c r="D2195" s="1">
        <v>0</v>
      </c>
      <c r="J2195" s="1" t="s">
        <v>4284</v>
      </c>
      <c r="K2195" t="s">
        <v>4285</v>
      </c>
      <c r="L2195" s="1" t="s">
        <v>4284</v>
      </c>
      <c r="M2195" s="1">
        <v>0</v>
      </c>
    </row>
    <row r="2196" spans="1:13" x14ac:dyDescent="0.35">
      <c r="A2196" s="1" t="s">
        <v>4286</v>
      </c>
      <c r="B2196" t="s">
        <v>4287</v>
      </c>
      <c r="C2196" s="1" t="s">
        <v>4286</v>
      </c>
      <c r="D2196" s="1">
        <v>0</v>
      </c>
      <c r="J2196" s="1" t="s">
        <v>4286</v>
      </c>
      <c r="K2196" t="s">
        <v>4287</v>
      </c>
      <c r="L2196" s="1" t="s">
        <v>4286</v>
      </c>
      <c r="M2196" s="1">
        <v>0</v>
      </c>
    </row>
    <row r="2197" spans="1:13" x14ac:dyDescent="0.35">
      <c r="A2197" s="1" t="s">
        <v>4288</v>
      </c>
      <c r="B2197" t="s">
        <v>4289</v>
      </c>
      <c r="C2197" s="1" t="s">
        <v>4288</v>
      </c>
      <c r="D2197" s="1">
        <v>0</v>
      </c>
      <c r="J2197" s="1" t="s">
        <v>4288</v>
      </c>
      <c r="K2197" t="s">
        <v>4289</v>
      </c>
      <c r="L2197" s="1" t="s">
        <v>4288</v>
      </c>
      <c r="M2197" s="1">
        <v>0</v>
      </c>
    </row>
    <row r="2198" spans="1:13" x14ac:dyDescent="0.35">
      <c r="A2198" s="1" t="s">
        <v>4290</v>
      </c>
      <c r="B2198" t="s">
        <v>4291</v>
      </c>
      <c r="C2198" s="1" t="s">
        <v>4290</v>
      </c>
      <c r="D2198" s="1">
        <v>0</v>
      </c>
      <c r="J2198" s="1" t="s">
        <v>4290</v>
      </c>
      <c r="K2198" t="s">
        <v>4291</v>
      </c>
      <c r="L2198" s="1" t="s">
        <v>4290</v>
      </c>
      <c r="M2198" s="1">
        <v>0</v>
      </c>
    </row>
    <row r="2199" spans="1:13" x14ac:dyDescent="0.35">
      <c r="A2199" s="1" t="s">
        <v>4292</v>
      </c>
      <c r="B2199" t="s">
        <v>4293</v>
      </c>
      <c r="C2199" s="1" t="s">
        <v>4292</v>
      </c>
      <c r="D2199" s="1">
        <v>0</v>
      </c>
      <c r="J2199" s="1" t="s">
        <v>4292</v>
      </c>
      <c r="K2199" t="s">
        <v>4293</v>
      </c>
      <c r="L2199" s="1" t="s">
        <v>4292</v>
      </c>
      <c r="M2199" s="1">
        <v>0</v>
      </c>
    </row>
    <row r="2200" spans="1:13" x14ac:dyDescent="0.35">
      <c r="A2200" s="1" t="s">
        <v>4294</v>
      </c>
      <c r="B2200" t="s">
        <v>4295</v>
      </c>
      <c r="C2200" s="1" t="s">
        <v>4294</v>
      </c>
      <c r="D2200" s="1">
        <v>0</v>
      </c>
      <c r="J2200" s="1" t="s">
        <v>4294</v>
      </c>
      <c r="K2200" t="s">
        <v>4295</v>
      </c>
      <c r="L2200" s="1" t="s">
        <v>4294</v>
      </c>
      <c r="M2200" s="1">
        <v>0</v>
      </c>
    </row>
    <row r="2201" spans="1:13" x14ac:dyDescent="0.35">
      <c r="A2201" s="1" t="s">
        <v>4296</v>
      </c>
      <c r="B2201" t="s">
        <v>4297</v>
      </c>
      <c r="C2201" s="1" t="s">
        <v>4296</v>
      </c>
      <c r="D2201" s="1">
        <v>0</v>
      </c>
      <c r="J2201" s="1" t="s">
        <v>4296</v>
      </c>
      <c r="K2201" t="s">
        <v>4297</v>
      </c>
      <c r="L2201" s="1" t="s">
        <v>4296</v>
      </c>
      <c r="M2201" s="1">
        <v>0</v>
      </c>
    </row>
    <row r="2202" spans="1:13" x14ac:dyDescent="0.35">
      <c r="A2202" s="1" t="s">
        <v>4298</v>
      </c>
      <c r="B2202" t="s">
        <v>4299</v>
      </c>
      <c r="C2202" s="1" t="s">
        <v>4298</v>
      </c>
      <c r="D2202" s="1">
        <v>0</v>
      </c>
      <c r="J2202" s="1" t="s">
        <v>4298</v>
      </c>
      <c r="K2202" t="s">
        <v>4299</v>
      </c>
      <c r="L2202" s="1" t="s">
        <v>4298</v>
      </c>
      <c r="M2202" s="1">
        <v>0</v>
      </c>
    </row>
    <row r="2203" spans="1:13" x14ac:dyDescent="0.35">
      <c r="A2203" s="1" t="s">
        <v>4300</v>
      </c>
      <c r="B2203" t="s">
        <v>4301</v>
      </c>
      <c r="C2203" s="1" t="s">
        <v>4300</v>
      </c>
      <c r="D2203" s="1">
        <v>0</v>
      </c>
      <c r="J2203" s="1" t="s">
        <v>4300</v>
      </c>
      <c r="K2203" t="s">
        <v>4301</v>
      </c>
      <c r="L2203" s="1" t="s">
        <v>4300</v>
      </c>
      <c r="M2203" s="1">
        <v>0</v>
      </c>
    </row>
    <row r="2204" spans="1:13" x14ac:dyDescent="0.35">
      <c r="A2204" s="1" t="s">
        <v>4302</v>
      </c>
      <c r="B2204" t="s">
        <v>4303</v>
      </c>
      <c r="C2204" s="1" t="s">
        <v>4302</v>
      </c>
      <c r="D2204" s="1">
        <v>0</v>
      </c>
      <c r="J2204" s="1" t="s">
        <v>4302</v>
      </c>
      <c r="K2204" t="s">
        <v>4303</v>
      </c>
      <c r="L2204" s="1" t="s">
        <v>4302</v>
      </c>
      <c r="M2204" s="1">
        <v>0</v>
      </c>
    </row>
    <row r="2205" spans="1:13" x14ac:dyDescent="0.35">
      <c r="A2205" s="1" t="s">
        <v>4304</v>
      </c>
      <c r="B2205" t="s">
        <v>4305</v>
      </c>
      <c r="C2205" s="1" t="s">
        <v>4304</v>
      </c>
      <c r="D2205" s="1">
        <v>0</v>
      </c>
      <c r="J2205" s="1" t="s">
        <v>4304</v>
      </c>
      <c r="K2205" t="s">
        <v>4305</v>
      </c>
      <c r="L2205" s="1" t="s">
        <v>4304</v>
      </c>
      <c r="M2205" s="1">
        <v>0</v>
      </c>
    </row>
    <row r="2206" spans="1:13" x14ac:dyDescent="0.35">
      <c r="A2206" s="1" t="s">
        <v>4306</v>
      </c>
      <c r="B2206" t="s">
        <v>4307</v>
      </c>
      <c r="C2206" s="1" t="s">
        <v>4306</v>
      </c>
      <c r="D2206" s="1">
        <v>0</v>
      </c>
      <c r="J2206" s="1" t="s">
        <v>4306</v>
      </c>
      <c r="K2206" t="s">
        <v>4307</v>
      </c>
      <c r="L2206" s="1" t="s">
        <v>4306</v>
      </c>
      <c r="M2206" s="1">
        <v>0</v>
      </c>
    </row>
    <row r="2207" spans="1:13" x14ac:dyDescent="0.35">
      <c r="A2207" s="1" t="s">
        <v>4308</v>
      </c>
      <c r="B2207" t="s">
        <v>4309</v>
      </c>
      <c r="C2207" s="1" t="s">
        <v>4308</v>
      </c>
      <c r="D2207" s="1">
        <v>0</v>
      </c>
      <c r="J2207" s="1" t="s">
        <v>4308</v>
      </c>
      <c r="K2207" t="s">
        <v>4309</v>
      </c>
      <c r="L2207" s="1" t="s">
        <v>4308</v>
      </c>
      <c r="M2207" s="1">
        <v>0</v>
      </c>
    </row>
    <row r="2208" spans="1:13" x14ac:dyDescent="0.35">
      <c r="A2208" s="1" t="s">
        <v>4310</v>
      </c>
      <c r="B2208" t="s">
        <v>4311</v>
      </c>
      <c r="C2208" s="1" t="s">
        <v>4310</v>
      </c>
      <c r="D2208" s="1">
        <v>0</v>
      </c>
      <c r="J2208" s="1" t="s">
        <v>4310</v>
      </c>
      <c r="K2208" t="s">
        <v>4311</v>
      </c>
      <c r="L2208" s="1" t="s">
        <v>4310</v>
      </c>
      <c r="M2208" s="1">
        <v>0</v>
      </c>
    </row>
    <row r="2209" spans="1:13" x14ac:dyDescent="0.35">
      <c r="A2209" s="1" t="s">
        <v>4312</v>
      </c>
      <c r="B2209" t="s">
        <v>4313</v>
      </c>
      <c r="C2209" s="1" t="s">
        <v>4312</v>
      </c>
      <c r="D2209" s="1">
        <v>0</v>
      </c>
      <c r="J2209" s="1" t="s">
        <v>4312</v>
      </c>
      <c r="K2209" t="s">
        <v>4313</v>
      </c>
      <c r="L2209" s="1" t="s">
        <v>4312</v>
      </c>
      <c r="M2209" s="1">
        <v>0</v>
      </c>
    </row>
    <row r="2210" spans="1:13" x14ac:dyDescent="0.35">
      <c r="A2210" s="1" t="s">
        <v>4314</v>
      </c>
      <c r="B2210" t="s">
        <v>4315</v>
      </c>
      <c r="C2210" s="1" t="s">
        <v>4314</v>
      </c>
      <c r="D2210" s="1">
        <v>0</v>
      </c>
      <c r="J2210" s="1" t="s">
        <v>4314</v>
      </c>
      <c r="K2210" t="s">
        <v>4315</v>
      </c>
      <c r="L2210" s="1" t="s">
        <v>4314</v>
      </c>
      <c r="M2210" s="1">
        <v>0</v>
      </c>
    </row>
    <row r="2211" spans="1:13" x14ac:dyDescent="0.35">
      <c r="A2211" s="1" t="s">
        <v>4316</v>
      </c>
      <c r="B2211" t="s">
        <v>4317</v>
      </c>
      <c r="C2211" s="1" t="s">
        <v>4316</v>
      </c>
      <c r="D2211" s="1">
        <v>0</v>
      </c>
      <c r="J2211" s="1" t="s">
        <v>4316</v>
      </c>
      <c r="K2211" t="s">
        <v>4317</v>
      </c>
      <c r="L2211" s="1" t="s">
        <v>4316</v>
      </c>
      <c r="M2211" s="1">
        <v>0</v>
      </c>
    </row>
    <row r="2212" spans="1:13" x14ac:dyDescent="0.35">
      <c r="A2212" s="1" t="s">
        <v>4318</v>
      </c>
      <c r="B2212" t="s">
        <v>4319</v>
      </c>
      <c r="C2212" s="1" t="s">
        <v>4318</v>
      </c>
      <c r="D2212" s="1">
        <v>0</v>
      </c>
      <c r="J2212" s="1" t="s">
        <v>4318</v>
      </c>
      <c r="K2212" t="s">
        <v>4319</v>
      </c>
      <c r="L2212" s="1" t="s">
        <v>4318</v>
      </c>
      <c r="M2212" s="1">
        <v>0</v>
      </c>
    </row>
    <row r="2213" spans="1:13" x14ac:dyDescent="0.35">
      <c r="A2213" s="1" t="s">
        <v>4320</v>
      </c>
      <c r="B2213" t="s">
        <v>4321</v>
      </c>
      <c r="C2213" s="1" t="s">
        <v>4320</v>
      </c>
      <c r="D2213" s="1">
        <v>0</v>
      </c>
      <c r="J2213" s="1" t="s">
        <v>4320</v>
      </c>
      <c r="K2213" t="s">
        <v>4321</v>
      </c>
      <c r="L2213" s="1" t="s">
        <v>4320</v>
      </c>
      <c r="M2213" s="1">
        <v>0</v>
      </c>
    </row>
    <row r="2214" spans="1:13" x14ac:dyDescent="0.35">
      <c r="A2214" s="1" t="s">
        <v>4322</v>
      </c>
      <c r="B2214" t="s">
        <v>4323</v>
      </c>
      <c r="C2214" s="1" t="s">
        <v>4322</v>
      </c>
      <c r="D2214" s="1">
        <v>0</v>
      </c>
      <c r="J2214" s="1" t="s">
        <v>4322</v>
      </c>
      <c r="K2214" t="s">
        <v>4323</v>
      </c>
      <c r="L2214" s="1" t="s">
        <v>4322</v>
      </c>
      <c r="M2214" s="1">
        <v>0</v>
      </c>
    </row>
    <row r="2215" spans="1:13" x14ac:dyDescent="0.35">
      <c r="A2215" s="1" t="s">
        <v>4324</v>
      </c>
      <c r="B2215" t="s">
        <v>4325</v>
      </c>
      <c r="C2215" s="1" t="s">
        <v>4324</v>
      </c>
      <c r="D2215" s="1">
        <v>0</v>
      </c>
      <c r="J2215" s="1" t="s">
        <v>4324</v>
      </c>
      <c r="K2215" t="s">
        <v>4325</v>
      </c>
      <c r="L2215" s="1" t="s">
        <v>4324</v>
      </c>
      <c r="M2215" s="1">
        <v>0</v>
      </c>
    </row>
    <row r="2216" spans="1:13" x14ac:dyDescent="0.35">
      <c r="A2216" s="1" t="s">
        <v>4326</v>
      </c>
      <c r="B2216" t="s">
        <v>4327</v>
      </c>
      <c r="C2216" s="1" t="s">
        <v>4326</v>
      </c>
      <c r="D2216" s="1">
        <v>0</v>
      </c>
      <c r="J2216" s="1" t="s">
        <v>4326</v>
      </c>
      <c r="K2216" t="s">
        <v>4327</v>
      </c>
      <c r="L2216" s="1" t="s">
        <v>4326</v>
      </c>
      <c r="M2216" s="1">
        <v>0</v>
      </c>
    </row>
    <row r="2217" spans="1:13" x14ac:dyDescent="0.35">
      <c r="A2217" s="1" t="s">
        <v>4328</v>
      </c>
      <c r="B2217" t="s">
        <v>4329</v>
      </c>
      <c r="C2217" s="1" t="s">
        <v>4328</v>
      </c>
      <c r="D2217" s="1">
        <v>0</v>
      </c>
      <c r="J2217" s="1" t="s">
        <v>4328</v>
      </c>
      <c r="K2217" t="s">
        <v>4329</v>
      </c>
      <c r="L2217" s="1" t="s">
        <v>4328</v>
      </c>
      <c r="M2217" s="1">
        <v>0</v>
      </c>
    </row>
    <row r="2218" spans="1:13" x14ac:dyDescent="0.35">
      <c r="A2218" s="1" t="s">
        <v>4330</v>
      </c>
      <c r="B2218" t="s">
        <v>4331</v>
      </c>
      <c r="C2218" s="1" t="s">
        <v>4330</v>
      </c>
      <c r="D2218" s="1">
        <v>0</v>
      </c>
      <c r="J2218" s="1" t="s">
        <v>4330</v>
      </c>
      <c r="K2218" t="s">
        <v>4331</v>
      </c>
      <c r="L2218" s="1" t="s">
        <v>4330</v>
      </c>
      <c r="M2218" s="1">
        <v>0</v>
      </c>
    </row>
    <row r="2219" spans="1:13" x14ac:dyDescent="0.35">
      <c r="A2219" s="1" t="s">
        <v>4332</v>
      </c>
      <c r="B2219" t="s">
        <v>4333</v>
      </c>
      <c r="C2219" s="1" t="s">
        <v>4332</v>
      </c>
      <c r="D2219" s="1">
        <v>0</v>
      </c>
      <c r="J2219" s="1" t="s">
        <v>4332</v>
      </c>
      <c r="K2219" t="s">
        <v>4333</v>
      </c>
      <c r="L2219" s="1" t="s">
        <v>4332</v>
      </c>
      <c r="M2219" s="1">
        <v>0</v>
      </c>
    </row>
    <row r="2220" spans="1:13" x14ac:dyDescent="0.35">
      <c r="A2220" s="1" t="s">
        <v>4334</v>
      </c>
      <c r="B2220" t="s">
        <v>4335</v>
      </c>
      <c r="C2220" s="1" t="s">
        <v>4334</v>
      </c>
      <c r="D2220" s="1">
        <v>0</v>
      </c>
      <c r="J2220" s="1" t="s">
        <v>4334</v>
      </c>
      <c r="K2220" t="s">
        <v>4335</v>
      </c>
      <c r="L2220" s="1" t="s">
        <v>4334</v>
      </c>
      <c r="M2220" s="1">
        <v>0</v>
      </c>
    </row>
    <row r="2221" spans="1:13" x14ac:dyDescent="0.35">
      <c r="A2221" s="1" t="s">
        <v>4336</v>
      </c>
      <c r="B2221" t="s">
        <v>4337</v>
      </c>
      <c r="C2221" s="1" t="s">
        <v>4336</v>
      </c>
      <c r="D2221" s="1">
        <v>0</v>
      </c>
      <c r="J2221" s="1" t="s">
        <v>4336</v>
      </c>
      <c r="K2221" t="s">
        <v>4337</v>
      </c>
      <c r="L2221" s="1" t="s">
        <v>4336</v>
      </c>
      <c r="M2221" s="1">
        <v>0</v>
      </c>
    </row>
    <row r="2222" spans="1:13" x14ac:dyDescent="0.35">
      <c r="A2222" s="1" t="s">
        <v>4338</v>
      </c>
      <c r="B2222" t="s">
        <v>4339</v>
      </c>
      <c r="C2222" s="1" t="s">
        <v>4338</v>
      </c>
      <c r="D2222" s="1">
        <v>0</v>
      </c>
      <c r="J2222" s="1" t="s">
        <v>4338</v>
      </c>
      <c r="K2222" t="s">
        <v>4339</v>
      </c>
      <c r="L2222" s="1" t="s">
        <v>4338</v>
      </c>
      <c r="M2222" s="1">
        <v>0</v>
      </c>
    </row>
    <row r="2223" spans="1:13" x14ac:dyDescent="0.35">
      <c r="A2223" s="1" t="s">
        <v>4340</v>
      </c>
      <c r="B2223" t="s">
        <v>4341</v>
      </c>
      <c r="C2223" s="1" t="s">
        <v>4340</v>
      </c>
      <c r="D2223" s="1">
        <v>0</v>
      </c>
      <c r="J2223" s="1" t="s">
        <v>4340</v>
      </c>
      <c r="K2223" t="s">
        <v>4341</v>
      </c>
      <c r="L2223" s="1" t="s">
        <v>4340</v>
      </c>
      <c r="M2223" s="1">
        <v>0</v>
      </c>
    </row>
    <row r="2224" spans="1:13" x14ac:dyDescent="0.35">
      <c r="A2224" s="1" t="s">
        <v>4342</v>
      </c>
      <c r="B2224" t="s">
        <v>4343</v>
      </c>
      <c r="C2224" s="1" t="s">
        <v>4342</v>
      </c>
      <c r="D2224" s="1">
        <v>0</v>
      </c>
      <c r="J2224" s="1" t="s">
        <v>4342</v>
      </c>
      <c r="K2224" t="s">
        <v>4343</v>
      </c>
      <c r="L2224" s="1" t="s">
        <v>4342</v>
      </c>
      <c r="M2224" s="1">
        <v>0</v>
      </c>
    </row>
    <row r="2225" spans="1:13" x14ac:dyDescent="0.35">
      <c r="A2225" s="1" t="s">
        <v>4344</v>
      </c>
      <c r="B2225" t="s">
        <v>4345</v>
      </c>
      <c r="C2225" s="1" t="s">
        <v>4344</v>
      </c>
      <c r="D2225" s="1">
        <v>0</v>
      </c>
      <c r="J2225" s="1" t="s">
        <v>4344</v>
      </c>
      <c r="K2225" t="s">
        <v>4345</v>
      </c>
      <c r="L2225" s="1" t="s">
        <v>4344</v>
      </c>
      <c r="M2225" s="1">
        <v>0</v>
      </c>
    </row>
    <row r="2226" spans="1:13" x14ac:dyDescent="0.35">
      <c r="A2226" s="1" t="s">
        <v>4346</v>
      </c>
      <c r="B2226" t="s">
        <v>4347</v>
      </c>
      <c r="C2226" s="1" t="s">
        <v>4346</v>
      </c>
      <c r="D2226" s="1">
        <v>0</v>
      </c>
      <c r="J2226" s="1" t="s">
        <v>4346</v>
      </c>
      <c r="K2226" t="s">
        <v>4347</v>
      </c>
      <c r="L2226" s="1" t="s">
        <v>4346</v>
      </c>
      <c r="M2226" s="1">
        <v>0</v>
      </c>
    </row>
    <row r="2227" spans="1:13" x14ac:dyDescent="0.35">
      <c r="A2227" s="1" t="s">
        <v>4348</v>
      </c>
      <c r="B2227" t="s">
        <v>4349</v>
      </c>
      <c r="C2227" s="1" t="s">
        <v>4348</v>
      </c>
      <c r="D2227" s="1">
        <v>0</v>
      </c>
      <c r="J2227" s="1" t="s">
        <v>4348</v>
      </c>
      <c r="K2227" t="s">
        <v>4349</v>
      </c>
      <c r="L2227" s="1" t="s">
        <v>4348</v>
      </c>
      <c r="M2227" s="1">
        <v>0</v>
      </c>
    </row>
    <row r="2228" spans="1:13" x14ac:dyDescent="0.35">
      <c r="A2228" s="1" t="s">
        <v>4350</v>
      </c>
      <c r="B2228" t="s">
        <v>4351</v>
      </c>
      <c r="C2228" s="1" t="s">
        <v>4350</v>
      </c>
      <c r="D2228" s="1">
        <v>0</v>
      </c>
      <c r="J2228" s="1" t="s">
        <v>4350</v>
      </c>
      <c r="K2228" t="s">
        <v>4351</v>
      </c>
      <c r="L2228" s="1" t="s">
        <v>4350</v>
      </c>
      <c r="M2228" s="1">
        <v>0</v>
      </c>
    </row>
    <row r="2229" spans="1:13" x14ac:dyDescent="0.35">
      <c r="A2229" s="1" t="s">
        <v>4352</v>
      </c>
      <c r="B2229" t="s">
        <v>4353</v>
      </c>
      <c r="C2229" s="1" t="s">
        <v>4352</v>
      </c>
      <c r="D2229" s="1">
        <v>0</v>
      </c>
      <c r="J2229" s="1" t="s">
        <v>4352</v>
      </c>
      <c r="K2229" t="s">
        <v>4353</v>
      </c>
      <c r="L2229" s="1" t="s">
        <v>4352</v>
      </c>
      <c r="M2229" s="1">
        <v>0</v>
      </c>
    </row>
    <row r="2230" spans="1:13" x14ac:dyDescent="0.35">
      <c r="A2230" s="1" t="s">
        <v>4354</v>
      </c>
      <c r="B2230" t="s">
        <v>4355</v>
      </c>
      <c r="C2230" s="1" t="s">
        <v>4354</v>
      </c>
      <c r="D2230" s="1">
        <v>0</v>
      </c>
      <c r="J2230" s="1" t="s">
        <v>4354</v>
      </c>
      <c r="K2230" t="s">
        <v>4355</v>
      </c>
      <c r="L2230" s="1" t="s">
        <v>4354</v>
      </c>
      <c r="M2230" s="1">
        <v>0</v>
      </c>
    </row>
    <row r="2231" spans="1:13" x14ac:dyDescent="0.35">
      <c r="A2231" s="1" t="s">
        <v>4356</v>
      </c>
      <c r="B2231" t="s">
        <v>4357</v>
      </c>
      <c r="C2231" s="1" t="s">
        <v>4356</v>
      </c>
      <c r="D2231" s="1">
        <v>0</v>
      </c>
      <c r="J2231" s="1" t="s">
        <v>4356</v>
      </c>
      <c r="K2231" t="s">
        <v>4357</v>
      </c>
      <c r="L2231" s="1" t="s">
        <v>4356</v>
      </c>
      <c r="M2231" s="1">
        <v>0</v>
      </c>
    </row>
    <row r="2232" spans="1:13" x14ac:dyDescent="0.35">
      <c r="A2232" s="1" t="s">
        <v>4358</v>
      </c>
      <c r="B2232" t="s">
        <v>4359</v>
      </c>
      <c r="C2232" s="1" t="s">
        <v>4358</v>
      </c>
      <c r="D2232" s="1">
        <v>0</v>
      </c>
      <c r="J2232" s="1" t="s">
        <v>4358</v>
      </c>
      <c r="K2232" t="s">
        <v>4359</v>
      </c>
      <c r="L2232" s="1" t="s">
        <v>4358</v>
      </c>
      <c r="M2232" s="1">
        <v>0</v>
      </c>
    </row>
    <row r="2233" spans="1:13" x14ac:dyDescent="0.35">
      <c r="A2233" s="1" t="s">
        <v>4360</v>
      </c>
      <c r="B2233" t="s">
        <v>4361</v>
      </c>
      <c r="C2233" s="1" t="s">
        <v>4360</v>
      </c>
      <c r="D2233" s="1">
        <v>0</v>
      </c>
      <c r="J2233" s="1" t="s">
        <v>4360</v>
      </c>
      <c r="K2233" t="s">
        <v>4361</v>
      </c>
      <c r="L2233" s="1" t="s">
        <v>4360</v>
      </c>
      <c r="M2233" s="1">
        <v>0</v>
      </c>
    </row>
    <row r="2234" spans="1:13" x14ac:dyDescent="0.35">
      <c r="A2234" s="1" t="s">
        <v>4362</v>
      </c>
      <c r="B2234" t="s">
        <v>4363</v>
      </c>
      <c r="C2234" s="1" t="s">
        <v>4362</v>
      </c>
      <c r="D2234" s="1">
        <v>0</v>
      </c>
      <c r="J2234" s="1" t="s">
        <v>4362</v>
      </c>
      <c r="K2234" t="s">
        <v>4363</v>
      </c>
      <c r="L2234" s="1" t="s">
        <v>4362</v>
      </c>
      <c r="M2234" s="1">
        <v>0</v>
      </c>
    </row>
    <row r="2235" spans="1:13" x14ac:dyDescent="0.35">
      <c r="A2235" s="1" t="s">
        <v>4364</v>
      </c>
      <c r="B2235" t="s">
        <v>4365</v>
      </c>
      <c r="C2235" s="1" t="s">
        <v>4364</v>
      </c>
      <c r="D2235" s="1">
        <v>0</v>
      </c>
      <c r="J2235" s="1" t="s">
        <v>4364</v>
      </c>
      <c r="K2235" t="s">
        <v>4365</v>
      </c>
      <c r="L2235" s="1" t="s">
        <v>4364</v>
      </c>
      <c r="M2235" s="1">
        <v>0</v>
      </c>
    </row>
    <row r="2236" spans="1:13" x14ac:dyDescent="0.35">
      <c r="A2236" s="1" t="s">
        <v>4366</v>
      </c>
      <c r="B2236" t="s">
        <v>4367</v>
      </c>
      <c r="C2236" s="1" t="s">
        <v>4366</v>
      </c>
      <c r="D2236" s="1">
        <v>0</v>
      </c>
      <c r="J2236" s="1" t="s">
        <v>4366</v>
      </c>
      <c r="K2236" t="s">
        <v>4367</v>
      </c>
      <c r="L2236" s="1" t="s">
        <v>4366</v>
      </c>
      <c r="M2236" s="1">
        <v>0</v>
      </c>
    </row>
    <row r="2237" spans="1:13" x14ac:dyDescent="0.35">
      <c r="A2237" s="1" t="s">
        <v>4368</v>
      </c>
      <c r="B2237" t="s">
        <v>4369</v>
      </c>
      <c r="C2237" s="1" t="s">
        <v>4368</v>
      </c>
      <c r="D2237" s="1">
        <v>0</v>
      </c>
      <c r="J2237" s="1" t="s">
        <v>4368</v>
      </c>
      <c r="K2237" t="s">
        <v>4369</v>
      </c>
      <c r="L2237" s="1" t="s">
        <v>4368</v>
      </c>
      <c r="M2237" s="1">
        <v>0</v>
      </c>
    </row>
    <row r="2238" spans="1:13" x14ac:dyDescent="0.35">
      <c r="A2238" s="1" t="s">
        <v>4370</v>
      </c>
      <c r="B2238" t="s">
        <v>4371</v>
      </c>
      <c r="C2238" s="1" t="s">
        <v>4370</v>
      </c>
      <c r="D2238" s="1">
        <v>0</v>
      </c>
      <c r="J2238" s="1" t="s">
        <v>4370</v>
      </c>
      <c r="K2238" t="s">
        <v>4371</v>
      </c>
      <c r="L2238" s="1" t="s">
        <v>4370</v>
      </c>
      <c r="M2238" s="1">
        <v>0</v>
      </c>
    </row>
    <row r="2239" spans="1:13" x14ac:dyDescent="0.35">
      <c r="A2239" s="1" t="s">
        <v>4372</v>
      </c>
      <c r="B2239" t="s">
        <v>4373</v>
      </c>
      <c r="C2239" s="1" t="s">
        <v>4372</v>
      </c>
      <c r="D2239" s="1">
        <v>0</v>
      </c>
      <c r="J2239" s="1" t="s">
        <v>4372</v>
      </c>
      <c r="K2239" t="s">
        <v>4373</v>
      </c>
      <c r="L2239" s="1" t="s">
        <v>4372</v>
      </c>
      <c r="M2239" s="1">
        <v>0</v>
      </c>
    </row>
    <row r="2240" spans="1:13" x14ac:dyDescent="0.35">
      <c r="A2240" s="1" t="s">
        <v>4374</v>
      </c>
      <c r="B2240" t="s">
        <v>4375</v>
      </c>
      <c r="C2240" s="1" t="s">
        <v>4374</v>
      </c>
      <c r="D2240" s="1">
        <v>0</v>
      </c>
      <c r="J2240" s="1" t="s">
        <v>4374</v>
      </c>
      <c r="K2240" t="s">
        <v>4375</v>
      </c>
      <c r="L2240" s="1" t="s">
        <v>4374</v>
      </c>
      <c r="M2240" s="1">
        <v>0</v>
      </c>
    </row>
    <row r="2241" spans="1:13" x14ac:dyDescent="0.35">
      <c r="A2241" s="1" t="s">
        <v>4376</v>
      </c>
      <c r="B2241" t="s">
        <v>4377</v>
      </c>
      <c r="C2241" s="1" t="s">
        <v>4376</v>
      </c>
      <c r="D2241" s="1">
        <v>0</v>
      </c>
      <c r="J2241" s="1" t="s">
        <v>4376</v>
      </c>
      <c r="K2241" t="s">
        <v>4377</v>
      </c>
      <c r="L2241" s="1" t="s">
        <v>4376</v>
      </c>
      <c r="M2241" s="1">
        <v>0</v>
      </c>
    </row>
    <row r="2242" spans="1:13" x14ac:dyDescent="0.35">
      <c r="A2242" s="1" t="s">
        <v>4378</v>
      </c>
      <c r="B2242" t="s">
        <v>4379</v>
      </c>
      <c r="C2242" s="1" t="s">
        <v>4378</v>
      </c>
      <c r="D2242" s="1">
        <v>0</v>
      </c>
      <c r="J2242" s="1" t="s">
        <v>4378</v>
      </c>
      <c r="K2242" t="s">
        <v>4379</v>
      </c>
      <c r="L2242" s="1" t="s">
        <v>4378</v>
      </c>
      <c r="M2242" s="1">
        <v>0</v>
      </c>
    </row>
    <row r="2243" spans="1:13" x14ac:dyDescent="0.35">
      <c r="A2243" s="1" t="s">
        <v>4380</v>
      </c>
      <c r="B2243" t="s">
        <v>4381</v>
      </c>
      <c r="C2243" s="1" t="s">
        <v>4380</v>
      </c>
      <c r="D2243" s="1">
        <v>0</v>
      </c>
      <c r="J2243" s="1" t="s">
        <v>4380</v>
      </c>
      <c r="K2243" t="s">
        <v>4381</v>
      </c>
      <c r="L2243" s="1" t="s">
        <v>4380</v>
      </c>
      <c r="M2243" s="1">
        <v>0</v>
      </c>
    </row>
    <row r="2244" spans="1:13" x14ac:dyDescent="0.35">
      <c r="A2244" s="1" t="s">
        <v>4382</v>
      </c>
      <c r="B2244" t="s">
        <v>4383</v>
      </c>
      <c r="C2244" s="1" t="s">
        <v>4382</v>
      </c>
      <c r="D2244" s="1">
        <v>0</v>
      </c>
      <c r="J2244" s="1" t="s">
        <v>4382</v>
      </c>
      <c r="K2244" t="s">
        <v>4383</v>
      </c>
      <c r="L2244" s="1" t="s">
        <v>4382</v>
      </c>
      <c r="M2244" s="1">
        <v>0</v>
      </c>
    </row>
    <row r="2245" spans="1:13" x14ac:dyDescent="0.35">
      <c r="A2245" s="1" t="s">
        <v>4384</v>
      </c>
      <c r="B2245" t="s">
        <v>4385</v>
      </c>
      <c r="C2245" s="1" t="s">
        <v>4384</v>
      </c>
      <c r="D2245" s="1">
        <v>0</v>
      </c>
      <c r="J2245" s="1" t="s">
        <v>4384</v>
      </c>
      <c r="K2245" t="s">
        <v>4385</v>
      </c>
      <c r="L2245" s="1" t="s">
        <v>4384</v>
      </c>
      <c r="M2245" s="1">
        <v>0</v>
      </c>
    </row>
    <row r="2246" spans="1:13" x14ac:dyDescent="0.35">
      <c r="A2246" s="1" t="s">
        <v>4386</v>
      </c>
      <c r="B2246" t="s">
        <v>4387</v>
      </c>
      <c r="C2246" s="1" t="s">
        <v>4386</v>
      </c>
      <c r="D2246" s="1">
        <v>0</v>
      </c>
      <c r="J2246" s="1" t="s">
        <v>4386</v>
      </c>
      <c r="K2246" t="s">
        <v>4387</v>
      </c>
      <c r="L2246" s="1" t="s">
        <v>4386</v>
      </c>
      <c r="M2246" s="1">
        <v>0</v>
      </c>
    </row>
    <row r="2247" spans="1:13" x14ac:dyDescent="0.35">
      <c r="A2247" s="1" t="s">
        <v>4388</v>
      </c>
      <c r="B2247" t="s">
        <v>4389</v>
      </c>
      <c r="C2247" s="1" t="s">
        <v>4388</v>
      </c>
      <c r="D2247" s="1">
        <v>0</v>
      </c>
      <c r="J2247" s="1" t="s">
        <v>4388</v>
      </c>
      <c r="K2247" t="s">
        <v>4389</v>
      </c>
      <c r="L2247" s="1" t="s">
        <v>4388</v>
      </c>
      <c r="M2247" s="1">
        <v>0</v>
      </c>
    </row>
    <row r="2248" spans="1:13" x14ac:dyDescent="0.35">
      <c r="A2248" s="1" t="s">
        <v>4390</v>
      </c>
      <c r="B2248" t="s">
        <v>4391</v>
      </c>
      <c r="C2248" s="1" t="s">
        <v>4390</v>
      </c>
      <c r="D2248" s="1">
        <v>0</v>
      </c>
      <c r="J2248" s="1" t="s">
        <v>4390</v>
      </c>
      <c r="K2248" t="s">
        <v>4391</v>
      </c>
      <c r="L2248" s="1" t="s">
        <v>4390</v>
      </c>
      <c r="M2248" s="1">
        <v>0</v>
      </c>
    </row>
    <row r="2249" spans="1:13" x14ac:dyDescent="0.35">
      <c r="A2249" s="1" t="s">
        <v>4392</v>
      </c>
      <c r="B2249" t="s">
        <v>4393</v>
      </c>
      <c r="C2249" s="1" t="s">
        <v>4392</v>
      </c>
      <c r="D2249" s="1">
        <v>0</v>
      </c>
      <c r="J2249" s="1" t="s">
        <v>4392</v>
      </c>
      <c r="K2249" t="s">
        <v>4393</v>
      </c>
      <c r="L2249" s="1" t="s">
        <v>4392</v>
      </c>
      <c r="M2249" s="1">
        <v>0</v>
      </c>
    </row>
    <row r="2250" spans="1:13" x14ac:dyDescent="0.35">
      <c r="A2250" s="1" t="s">
        <v>4394</v>
      </c>
      <c r="B2250" t="s">
        <v>4395</v>
      </c>
      <c r="C2250" s="1" t="s">
        <v>4394</v>
      </c>
      <c r="D2250" s="1">
        <v>0</v>
      </c>
      <c r="J2250" s="1" t="s">
        <v>4394</v>
      </c>
      <c r="K2250" t="s">
        <v>4395</v>
      </c>
      <c r="L2250" s="1" t="s">
        <v>4394</v>
      </c>
      <c r="M2250" s="1">
        <v>0</v>
      </c>
    </row>
    <row r="2251" spans="1:13" x14ac:dyDescent="0.35">
      <c r="A2251" s="1" t="s">
        <v>4396</v>
      </c>
      <c r="B2251" t="s">
        <v>4397</v>
      </c>
      <c r="C2251" s="1" t="s">
        <v>4396</v>
      </c>
      <c r="D2251" s="1">
        <v>0</v>
      </c>
      <c r="J2251" s="1" t="s">
        <v>4396</v>
      </c>
      <c r="K2251" t="s">
        <v>4397</v>
      </c>
      <c r="L2251" s="1" t="s">
        <v>4396</v>
      </c>
      <c r="M2251" s="1">
        <v>0</v>
      </c>
    </row>
    <row r="2252" spans="1:13" x14ac:dyDescent="0.35">
      <c r="A2252" s="1" t="s">
        <v>4398</v>
      </c>
      <c r="B2252" t="s">
        <v>4399</v>
      </c>
      <c r="C2252" s="1" t="s">
        <v>4398</v>
      </c>
      <c r="D2252" s="1">
        <v>0</v>
      </c>
      <c r="J2252" s="1" t="s">
        <v>4398</v>
      </c>
      <c r="K2252" t="s">
        <v>4399</v>
      </c>
      <c r="L2252" s="1" t="s">
        <v>4398</v>
      </c>
      <c r="M2252" s="1">
        <v>0</v>
      </c>
    </row>
    <row r="2253" spans="1:13" x14ac:dyDescent="0.35">
      <c r="A2253" s="1" t="s">
        <v>4400</v>
      </c>
      <c r="B2253" t="s">
        <v>4401</v>
      </c>
      <c r="C2253" s="1" t="s">
        <v>4400</v>
      </c>
      <c r="D2253" s="1">
        <v>0</v>
      </c>
      <c r="J2253" s="1" t="s">
        <v>4400</v>
      </c>
      <c r="K2253" t="s">
        <v>4401</v>
      </c>
      <c r="L2253" s="1" t="s">
        <v>4400</v>
      </c>
      <c r="M2253" s="1">
        <v>0</v>
      </c>
    </row>
    <row r="2254" spans="1:13" x14ac:dyDescent="0.35">
      <c r="A2254" s="1" t="s">
        <v>4402</v>
      </c>
      <c r="B2254" t="s">
        <v>4403</v>
      </c>
      <c r="C2254" s="1" t="s">
        <v>4402</v>
      </c>
      <c r="D2254" s="1">
        <v>0</v>
      </c>
      <c r="J2254" s="1" t="s">
        <v>4402</v>
      </c>
      <c r="K2254" t="s">
        <v>4403</v>
      </c>
      <c r="L2254" s="1" t="s">
        <v>4402</v>
      </c>
      <c r="M2254" s="1">
        <v>0</v>
      </c>
    </row>
    <row r="2255" spans="1:13" x14ac:dyDescent="0.35">
      <c r="A2255" s="1" t="s">
        <v>4404</v>
      </c>
      <c r="B2255" t="s">
        <v>4405</v>
      </c>
      <c r="C2255" s="1" t="s">
        <v>4404</v>
      </c>
      <c r="D2255" s="1">
        <v>0</v>
      </c>
      <c r="J2255" s="1" t="s">
        <v>4404</v>
      </c>
      <c r="K2255" t="s">
        <v>4405</v>
      </c>
      <c r="L2255" s="1" t="s">
        <v>4404</v>
      </c>
      <c r="M2255" s="1">
        <v>0</v>
      </c>
    </row>
    <row r="2256" spans="1:13" x14ac:dyDescent="0.35">
      <c r="A2256" s="1" t="s">
        <v>4406</v>
      </c>
      <c r="B2256" t="s">
        <v>4407</v>
      </c>
      <c r="C2256" s="1" t="s">
        <v>4406</v>
      </c>
      <c r="D2256" s="1">
        <v>0</v>
      </c>
      <c r="J2256" s="1" t="s">
        <v>4406</v>
      </c>
      <c r="K2256" t="s">
        <v>4407</v>
      </c>
      <c r="L2256" s="1" t="s">
        <v>4406</v>
      </c>
      <c r="M2256" s="1">
        <v>0</v>
      </c>
    </row>
    <row r="2257" spans="1:13" x14ac:dyDescent="0.35">
      <c r="A2257" s="1" t="s">
        <v>4408</v>
      </c>
      <c r="B2257" t="s">
        <v>4409</v>
      </c>
      <c r="C2257" s="1" t="s">
        <v>4408</v>
      </c>
      <c r="D2257" s="1">
        <v>0</v>
      </c>
      <c r="J2257" s="1" t="s">
        <v>4408</v>
      </c>
      <c r="K2257" t="s">
        <v>4409</v>
      </c>
      <c r="L2257" s="1" t="s">
        <v>4408</v>
      </c>
      <c r="M2257" s="1">
        <v>0</v>
      </c>
    </row>
    <row r="2258" spans="1:13" x14ac:dyDescent="0.35">
      <c r="A2258" s="1" t="s">
        <v>4410</v>
      </c>
      <c r="B2258" t="s">
        <v>4411</v>
      </c>
      <c r="C2258" s="1" t="s">
        <v>4410</v>
      </c>
      <c r="D2258" s="1">
        <v>0</v>
      </c>
      <c r="J2258" s="1" t="s">
        <v>4410</v>
      </c>
      <c r="K2258" t="s">
        <v>4411</v>
      </c>
      <c r="L2258" s="1" t="s">
        <v>4410</v>
      </c>
      <c r="M2258" s="1">
        <v>0</v>
      </c>
    </row>
    <row r="2259" spans="1:13" x14ac:dyDescent="0.35">
      <c r="A2259" s="1" t="s">
        <v>4412</v>
      </c>
      <c r="B2259" t="s">
        <v>4413</v>
      </c>
      <c r="C2259" s="1" t="s">
        <v>4412</v>
      </c>
      <c r="D2259" s="1">
        <v>0</v>
      </c>
      <c r="J2259" s="1" t="s">
        <v>4412</v>
      </c>
      <c r="K2259" t="s">
        <v>4413</v>
      </c>
      <c r="L2259" s="1" t="s">
        <v>4412</v>
      </c>
      <c r="M2259" s="1">
        <v>0</v>
      </c>
    </row>
    <row r="2260" spans="1:13" x14ac:dyDescent="0.35">
      <c r="A2260" s="1" t="s">
        <v>4414</v>
      </c>
      <c r="B2260" t="s">
        <v>4415</v>
      </c>
      <c r="C2260" s="1" t="s">
        <v>4414</v>
      </c>
      <c r="D2260" s="1">
        <v>0</v>
      </c>
      <c r="J2260" s="1" t="s">
        <v>4414</v>
      </c>
      <c r="K2260" t="s">
        <v>4415</v>
      </c>
      <c r="L2260" s="1" t="s">
        <v>4414</v>
      </c>
      <c r="M2260" s="1">
        <v>0</v>
      </c>
    </row>
    <row r="2261" spans="1:13" x14ac:dyDescent="0.35">
      <c r="A2261" s="1" t="s">
        <v>4416</v>
      </c>
      <c r="B2261" t="s">
        <v>4417</v>
      </c>
      <c r="C2261" s="1" t="s">
        <v>4416</v>
      </c>
      <c r="D2261" s="1">
        <v>0</v>
      </c>
      <c r="J2261" s="1" t="s">
        <v>4416</v>
      </c>
      <c r="K2261" t="s">
        <v>4417</v>
      </c>
      <c r="L2261" s="1" t="s">
        <v>4416</v>
      </c>
      <c r="M2261" s="1">
        <v>0</v>
      </c>
    </row>
    <row r="2262" spans="1:13" x14ac:dyDescent="0.35">
      <c r="A2262" s="1" t="s">
        <v>4418</v>
      </c>
      <c r="B2262" t="s">
        <v>4419</v>
      </c>
      <c r="C2262" s="1" t="s">
        <v>4418</v>
      </c>
      <c r="D2262" s="1">
        <v>0</v>
      </c>
      <c r="J2262" s="1" t="s">
        <v>4418</v>
      </c>
      <c r="K2262" t="s">
        <v>4419</v>
      </c>
      <c r="L2262" s="1" t="s">
        <v>4418</v>
      </c>
      <c r="M2262" s="1">
        <v>0</v>
      </c>
    </row>
    <row r="2263" spans="1:13" x14ac:dyDescent="0.35">
      <c r="A2263" s="1" t="s">
        <v>4420</v>
      </c>
      <c r="B2263" t="s">
        <v>4421</v>
      </c>
      <c r="C2263" s="1" t="s">
        <v>4420</v>
      </c>
      <c r="D2263" s="1">
        <v>0</v>
      </c>
      <c r="J2263" s="1" t="s">
        <v>4420</v>
      </c>
      <c r="K2263" t="s">
        <v>4421</v>
      </c>
      <c r="L2263" s="1" t="s">
        <v>4420</v>
      </c>
      <c r="M2263" s="1">
        <v>0</v>
      </c>
    </row>
    <row r="2264" spans="1:13" x14ac:dyDescent="0.35">
      <c r="A2264" s="1" t="s">
        <v>4422</v>
      </c>
      <c r="B2264" t="s">
        <v>4423</v>
      </c>
      <c r="C2264" s="1" t="s">
        <v>4422</v>
      </c>
      <c r="D2264" s="1">
        <v>0</v>
      </c>
      <c r="J2264" s="1" t="s">
        <v>4422</v>
      </c>
      <c r="K2264" t="s">
        <v>4423</v>
      </c>
      <c r="L2264" s="1" t="s">
        <v>4422</v>
      </c>
      <c r="M2264" s="1">
        <v>0</v>
      </c>
    </row>
    <row r="2265" spans="1:13" x14ac:dyDescent="0.35">
      <c r="A2265" s="1" t="s">
        <v>4424</v>
      </c>
      <c r="B2265" t="s">
        <v>4425</v>
      </c>
      <c r="C2265" s="1" t="s">
        <v>4424</v>
      </c>
      <c r="D2265" s="1">
        <v>0</v>
      </c>
      <c r="J2265" s="1" t="s">
        <v>4424</v>
      </c>
      <c r="K2265" t="s">
        <v>4425</v>
      </c>
      <c r="L2265" s="1" t="s">
        <v>4424</v>
      </c>
      <c r="M2265" s="1">
        <v>0</v>
      </c>
    </row>
    <row r="2266" spans="1:13" x14ac:dyDescent="0.35">
      <c r="A2266" s="1" t="s">
        <v>4426</v>
      </c>
      <c r="B2266" t="s">
        <v>4427</v>
      </c>
      <c r="C2266" s="1" t="s">
        <v>4426</v>
      </c>
      <c r="D2266" s="1">
        <v>0</v>
      </c>
      <c r="J2266" s="1" t="s">
        <v>4426</v>
      </c>
      <c r="K2266" t="s">
        <v>4427</v>
      </c>
      <c r="L2266" s="1" t="s">
        <v>4426</v>
      </c>
      <c r="M2266" s="1">
        <v>0</v>
      </c>
    </row>
    <row r="2267" spans="1:13" x14ac:dyDescent="0.35">
      <c r="A2267" s="1" t="s">
        <v>4428</v>
      </c>
      <c r="B2267" t="s">
        <v>4429</v>
      </c>
      <c r="C2267" s="1" t="s">
        <v>4428</v>
      </c>
      <c r="D2267" s="1" t="s">
        <v>7</v>
      </c>
      <c r="J2267" s="1" t="s">
        <v>4428</v>
      </c>
      <c r="K2267" t="s">
        <v>4429</v>
      </c>
      <c r="L2267" s="1" t="s">
        <v>4428</v>
      </c>
      <c r="M2267" s="1" t="s">
        <v>7</v>
      </c>
    </row>
    <row r="2268" spans="1:13" x14ac:dyDescent="0.35">
      <c r="A2268" s="1" t="s">
        <v>4430</v>
      </c>
      <c r="B2268" t="s">
        <v>4431</v>
      </c>
      <c r="C2268" s="1" t="s">
        <v>4430</v>
      </c>
      <c r="D2268" s="1">
        <v>0</v>
      </c>
      <c r="J2268" s="1" t="s">
        <v>4430</v>
      </c>
      <c r="K2268" t="s">
        <v>4431</v>
      </c>
      <c r="L2268" s="1" t="s">
        <v>4430</v>
      </c>
      <c r="M2268" s="1">
        <v>0</v>
      </c>
    </row>
    <row r="2269" spans="1:13" x14ac:dyDescent="0.35">
      <c r="A2269" s="1" t="s">
        <v>4432</v>
      </c>
      <c r="B2269" t="s">
        <v>4433</v>
      </c>
      <c r="C2269" s="1" t="s">
        <v>4432</v>
      </c>
      <c r="D2269" s="1">
        <v>0</v>
      </c>
      <c r="J2269" s="1" t="s">
        <v>4432</v>
      </c>
      <c r="K2269" t="s">
        <v>4433</v>
      </c>
      <c r="L2269" s="1" t="s">
        <v>4432</v>
      </c>
      <c r="M2269" s="1">
        <v>0</v>
      </c>
    </row>
    <row r="2270" spans="1:13" x14ac:dyDescent="0.35">
      <c r="A2270" s="1" t="s">
        <v>4434</v>
      </c>
      <c r="B2270" t="s">
        <v>4435</v>
      </c>
      <c r="C2270" s="1" t="s">
        <v>4434</v>
      </c>
      <c r="D2270" s="1">
        <v>0</v>
      </c>
      <c r="J2270" s="1" t="s">
        <v>4434</v>
      </c>
      <c r="K2270" t="s">
        <v>4435</v>
      </c>
      <c r="L2270" s="1" t="s">
        <v>4434</v>
      </c>
      <c r="M2270" s="1">
        <v>0</v>
      </c>
    </row>
    <row r="2271" spans="1:13" x14ac:dyDescent="0.35">
      <c r="A2271" s="1" t="s">
        <v>4436</v>
      </c>
      <c r="B2271" t="s">
        <v>4437</v>
      </c>
      <c r="C2271" s="1" t="s">
        <v>4436</v>
      </c>
      <c r="D2271" s="1">
        <v>0</v>
      </c>
      <c r="J2271" s="1" t="s">
        <v>4436</v>
      </c>
      <c r="K2271" t="s">
        <v>4437</v>
      </c>
      <c r="L2271" s="1" t="s">
        <v>4436</v>
      </c>
      <c r="M2271" s="1">
        <v>0</v>
      </c>
    </row>
    <row r="2272" spans="1:13" x14ac:dyDescent="0.35">
      <c r="A2272" s="1" t="s">
        <v>4438</v>
      </c>
      <c r="B2272" t="s">
        <v>4439</v>
      </c>
      <c r="C2272" s="1" t="s">
        <v>4438</v>
      </c>
      <c r="D2272" s="1" t="s">
        <v>7</v>
      </c>
      <c r="J2272" s="1" t="s">
        <v>4438</v>
      </c>
      <c r="K2272" t="s">
        <v>4439</v>
      </c>
      <c r="L2272" s="1" t="s">
        <v>4438</v>
      </c>
      <c r="M2272" s="1" t="s">
        <v>7</v>
      </c>
    </row>
    <row r="2273" spans="1:13" x14ac:dyDescent="0.35">
      <c r="A2273" s="1" t="s">
        <v>4440</v>
      </c>
      <c r="B2273" t="s">
        <v>4441</v>
      </c>
      <c r="C2273" s="1" t="s">
        <v>4440</v>
      </c>
      <c r="D2273" s="1">
        <v>0</v>
      </c>
      <c r="J2273" s="1" t="s">
        <v>4440</v>
      </c>
      <c r="K2273" t="s">
        <v>4441</v>
      </c>
      <c r="L2273" s="1" t="s">
        <v>4440</v>
      </c>
      <c r="M2273" s="1">
        <v>0</v>
      </c>
    </row>
    <row r="2274" spans="1:13" x14ac:dyDescent="0.35">
      <c r="A2274" s="1" t="s">
        <v>4442</v>
      </c>
      <c r="B2274" t="s">
        <v>4443</v>
      </c>
      <c r="C2274" s="1" t="s">
        <v>4442</v>
      </c>
      <c r="D2274" s="1">
        <v>0</v>
      </c>
      <c r="J2274" s="1" t="s">
        <v>4442</v>
      </c>
      <c r="K2274" t="s">
        <v>4443</v>
      </c>
      <c r="L2274" s="1" t="s">
        <v>4442</v>
      </c>
      <c r="M2274" s="1">
        <v>0</v>
      </c>
    </row>
    <row r="2275" spans="1:13" x14ac:dyDescent="0.35">
      <c r="A2275" s="1" t="s">
        <v>4444</v>
      </c>
      <c r="B2275" t="s">
        <v>4445</v>
      </c>
      <c r="C2275" s="1" t="s">
        <v>4444</v>
      </c>
      <c r="D2275" s="1">
        <v>0</v>
      </c>
      <c r="J2275" s="1" t="s">
        <v>4444</v>
      </c>
      <c r="K2275" t="s">
        <v>4445</v>
      </c>
      <c r="L2275" s="1" t="s">
        <v>4444</v>
      </c>
      <c r="M2275" s="1">
        <v>0</v>
      </c>
    </row>
    <row r="2276" spans="1:13" x14ac:dyDescent="0.35">
      <c r="A2276" s="1" t="s">
        <v>4446</v>
      </c>
      <c r="B2276" t="s">
        <v>4447</v>
      </c>
      <c r="C2276" s="1" t="s">
        <v>4446</v>
      </c>
      <c r="D2276" s="1">
        <v>0</v>
      </c>
      <c r="J2276" s="1" t="s">
        <v>4446</v>
      </c>
      <c r="K2276" t="s">
        <v>4447</v>
      </c>
      <c r="L2276" s="1" t="s">
        <v>4446</v>
      </c>
      <c r="M2276" s="1">
        <v>0</v>
      </c>
    </row>
    <row r="2277" spans="1:13" x14ac:dyDescent="0.35">
      <c r="A2277" s="1" t="s">
        <v>4448</v>
      </c>
      <c r="B2277" t="s">
        <v>4449</v>
      </c>
      <c r="C2277" s="1" t="s">
        <v>4448</v>
      </c>
      <c r="D2277" s="1">
        <v>0</v>
      </c>
      <c r="J2277" s="1" t="s">
        <v>4448</v>
      </c>
      <c r="K2277" t="s">
        <v>4449</v>
      </c>
      <c r="L2277" s="1" t="s">
        <v>4448</v>
      </c>
      <c r="M2277" s="1">
        <v>0</v>
      </c>
    </row>
    <row r="2278" spans="1:13" x14ac:dyDescent="0.35">
      <c r="A2278" s="1" t="s">
        <v>4450</v>
      </c>
      <c r="B2278" t="s">
        <v>4451</v>
      </c>
      <c r="C2278" s="1" t="s">
        <v>4450</v>
      </c>
      <c r="D2278" s="1">
        <v>0</v>
      </c>
      <c r="J2278" s="1" t="s">
        <v>4450</v>
      </c>
      <c r="K2278" t="s">
        <v>4451</v>
      </c>
      <c r="L2278" s="1" t="s">
        <v>4450</v>
      </c>
      <c r="M2278" s="1">
        <v>0</v>
      </c>
    </row>
    <row r="2279" spans="1:13" x14ac:dyDescent="0.35">
      <c r="A2279" s="1" t="s">
        <v>4452</v>
      </c>
      <c r="B2279" t="s">
        <v>4453</v>
      </c>
      <c r="C2279" s="1" t="s">
        <v>4452</v>
      </c>
      <c r="D2279" s="1">
        <v>0</v>
      </c>
      <c r="J2279" s="1" t="s">
        <v>4452</v>
      </c>
      <c r="K2279" t="s">
        <v>4453</v>
      </c>
      <c r="L2279" s="1" t="s">
        <v>4452</v>
      </c>
      <c r="M2279" s="1">
        <v>0</v>
      </c>
    </row>
    <row r="2280" spans="1:13" x14ac:dyDescent="0.35">
      <c r="A2280" s="1" t="s">
        <v>4454</v>
      </c>
      <c r="B2280" t="s">
        <v>4455</v>
      </c>
      <c r="C2280" s="1" t="s">
        <v>4454</v>
      </c>
      <c r="D2280" s="1">
        <v>0</v>
      </c>
      <c r="J2280" s="1" t="s">
        <v>4454</v>
      </c>
      <c r="K2280" t="s">
        <v>4455</v>
      </c>
      <c r="L2280" s="1" t="s">
        <v>4454</v>
      </c>
      <c r="M2280" s="1">
        <v>0</v>
      </c>
    </row>
    <row r="2281" spans="1:13" x14ac:dyDescent="0.35">
      <c r="A2281" s="1" t="s">
        <v>4456</v>
      </c>
      <c r="B2281" t="s">
        <v>4457</v>
      </c>
      <c r="C2281" s="1" t="s">
        <v>4456</v>
      </c>
      <c r="D2281" s="1">
        <v>0</v>
      </c>
      <c r="J2281" s="1" t="s">
        <v>4456</v>
      </c>
      <c r="K2281" t="s">
        <v>4457</v>
      </c>
      <c r="L2281" s="1" t="s">
        <v>4456</v>
      </c>
      <c r="M2281" s="1">
        <v>0</v>
      </c>
    </row>
    <row r="2282" spans="1:13" x14ac:dyDescent="0.35">
      <c r="A2282" s="1" t="s">
        <v>4458</v>
      </c>
      <c r="B2282" t="s">
        <v>4459</v>
      </c>
      <c r="C2282" s="1" t="s">
        <v>4458</v>
      </c>
      <c r="D2282" s="1">
        <v>0</v>
      </c>
      <c r="J2282" s="1" t="s">
        <v>4458</v>
      </c>
      <c r="K2282" t="s">
        <v>4459</v>
      </c>
      <c r="L2282" s="1" t="s">
        <v>4458</v>
      </c>
      <c r="M2282" s="1">
        <v>0</v>
      </c>
    </row>
    <row r="2283" spans="1:13" x14ac:dyDescent="0.35">
      <c r="A2283" s="1" t="s">
        <v>4460</v>
      </c>
      <c r="B2283" t="s">
        <v>4461</v>
      </c>
      <c r="C2283" s="1" t="s">
        <v>4460</v>
      </c>
      <c r="D2283" s="1">
        <v>0</v>
      </c>
      <c r="J2283" s="1" t="s">
        <v>4460</v>
      </c>
      <c r="K2283" t="s">
        <v>4461</v>
      </c>
      <c r="L2283" s="1" t="s">
        <v>4460</v>
      </c>
      <c r="M2283" s="1">
        <v>0</v>
      </c>
    </row>
    <row r="2284" spans="1:13" x14ac:dyDescent="0.35">
      <c r="A2284" s="1" t="s">
        <v>4462</v>
      </c>
      <c r="B2284" t="s">
        <v>4463</v>
      </c>
      <c r="C2284" s="1" t="s">
        <v>4462</v>
      </c>
      <c r="D2284" s="1">
        <v>0</v>
      </c>
      <c r="J2284" s="1" t="s">
        <v>4462</v>
      </c>
      <c r="K2284" t="s">
        <v>4463</v>
      </c>
      <c r="L2284" s="1" t="s">
        <v>4462</v>
      </c>
      <c r="M2284" s="1">
        <v>0</v>
      </c>
    </row>
    <row r="2285" spans="1:13" x14ac:dyDescent="0.35">
      <c r="A2285" s="1" t="s">
        <v>4464</v>
      </c>
      <c r="B2285" t="s">
        <v>4465</v>
      </c>
      <c r="C2285" s="1" t="s">
        <v>4464</v>
      </c>
      <c r="D2285" s="1">
        <v>0</v>
      </c>
      <c r="J2285" s="1" t="s">
        <v>4464</v>
      </c>
      <c r="K2285" t="s">
        <v>4465</v>
      </c>
      <c r="L2285" s="1" t="s">
        <v>4464</v>
      </c>
      <c r="M2285" s="1">
        <v>0</v>
      </c>
    </row>
    <row r="2286" spans="1:13" x14ac:dyDescent="0.35">
      <c r="A2286" s="1" t="s">
        <v>4466</v>
      </c>
      <c r="B2286" t="s">
        <v>4467</v>
      </c>
      <c r="C2286" s="1" t="s">
        <v>4466</v>
      </c>
      <c r="D2286" s="1">
        <v>0</v>
      </c>
      <c r="J2286" s="1" t="s">
        <v>4466</v>
      </c>
      <c r="K2286" t="s">
        <v>4467</v>
      </c>
      <c r="L2286" s="1" t="s">
        <v>4466</v>
      </c>
      <c r="M2286" s="1">
        <v>0</v>
      </c>
    </row>
    <row r="2287" spans="1:13" x14ac:dyDescent="0.35">
      <c r="A2287" s="1" t="s">
        <v>4468</v>
      </c>
      <c r="B2287" t="s">
        <v>4469</v>
      </c>
      <c r="C2287" s="1" t="s">
        <v>4468</v>
      </c>
      <c r="D2287" s="1">
        <v>0</v>
      </c>
      <c r="J2287" s="1" t="s">
        <v>4468</v>
      </c>
      <c r="K2287" t="s">
        <v>4469</v>
      </c>
      <c r="L2287" s="1" t="s">
        <v>4468</v>
      </c>
      <c r="M2287" s="1">
        <v>0</v>
      </c>
    </row>
    <row r="2288" spans="1:13" x14ac:dyDescent="0.35">
      <c r="A2288" s="1" t="s">
        <v>4470</v>
      </c>
      <c r="B2288" t="s">
        <v>4471</v>
      </c>
      <c r="C2288" s="1" t="s">
        <v>4470</v>
      </c>
      <c r="D2288" s="1">
        <v>0</v>
      </c>
      <c r="J2288" s="1" t="s">
        <v>4470</v>
      </c>
      <c r="K2288" t="s">
        <v>4471</v>
      </c>
      <c r="L2288" s="1" t="s">
        <v>4470</v>
      </c>
      <c r="M2288" s="1">
        <v>0</v>
      </c>
    </row>
    <row r="2289" spans="1:13" x14ac:dyDescent="0.35">
      <c r="A2289" s="1" t="s">
        <v>4472</v>
      </c>
      <c r="B2289" t="s">
        <v>4473</v>
      </c>
      <c r="C2289" s="1" t="s">
        <v>4472</v>
      </c>
      <c r="D2289" s="1">
        <v>0</v>
      </c>
      <c r="J2289" s="1" t="s">
        <v>4472</v>
      </c>
      <c r="K2289" t="s">
        <v>4473</v>
      </c>
      <c r="L2289" s="1" t="s">
        <v>4472</v>
      </c>
      <c r="M2289" s="1">
        <v>0</v>
      </c>
    </row>
    <row r="2290" spans="1:13" x14ac:dyDescent="0.35">
      <c r="A2290" s="1" t="s">
        <v>4474</v>
      </c>
      <c r="B2290" t="s">
        <v>4475</v>
      </c>
      <c r="C2290" s="1" t="s">
        <v>4474</v>
      </c>
      <c r="D2290" s="1">
        <v>0</v>
      </c>
      <c r="J2290" s="1" t="s">
        <v>4474</v>
      </c>
      <c r="K2290" t="s">
        <v>4475</v>
      </c>
      <c r="L2290" s="1" t="s">
        <v>4474</v>
      </c>
      <c r="M2290" s="1">
        <v>0</v>
      </c>
    </row>
    <row r="2291" spans="1:13" x14ac:dyDescent="0.35">
      <c r="A2291" s="1" t="s">
        <v>4476</v>
      </c>
      <c r="B2291" t="s">
        <v>4477</v>
      </c>
      <c r="C2291" s="1" t="s">
        <v>4476</v>
      </c>
      <c r="D2291" s="1">
        <v>0</v>
      </c>
      <c r="J2291" s="1" t="s">
        <v>4476</v>
      </c>
      <c r="K2291" t="s">
        <v>4477</v>
      </c>
      <c r="L2291" s="1" t="s">
        <v>4476</v>
      </c>
      <c r="M2291" s="1">
        <v>0</v>
      </c>
    </row>
    <row r="2292" spans="1:13" x14ac:dyDescent="0.35">
      <c r="A2292" s="1" t="s">
        <v>4478</v>
      </c>
      <c r="B2292" t="s">
        <v>4479</v>
      </c>
      <c r="C2292" s="1" t="s">
        <v>4478</v>
      </c>
      <c r="D2292" s="1">
        <v>0</v>
      </c>
      <c r="J2292" s="1" t="s">
        <v>4478</v>
      </c>
      <c r="K2292" t="s">
        <v>4479</v>
      </c>
      <c r="L2292" s="1" t="s">
        <v>4478</v>
      </c>
      <c r="M2292" s="1">
        <v>0</v>
      </c>
    </row>
    <row r="2293" spans="1:13" x14ac:dyDescent="0.35">
      <c r="A2293" s="1" t="s">
        <v>4480</v>
      </c>
      <c r="B2293" t="s">
        <v>4481</v>
      </c>
      <c r="C2293" s="1" t="s">
        <v>4480</v>
      </c>
      <c r="D2293" s="1">
        <v>0</v>
      </c>
      <c r="J2293" s="1" t="s">
        <v>4480</v>
      </c>
      <c r="K2293" t="s">
        <v>4481</v>
      </c>
      <c r="L2293" s="1" t="s">
        <v>4480</v>
      </c>
      <c r="M2293" s="1">
        <v>0</v>
      </c>
    </row>
    <row r="2294" spans="1:13" x14ac:dyDescent="0.35">
      <c r="A2294" s="1" t="s">
        <v>4482</v>
      </c>
      <c r="B2294" t="s">
        <v>4483</v>
      </c>
      <c r="C2294" s="1" t="s">
        <v>4482</v>
      </c>
      <c r="D2294" s="1">
        <v>0</v>
      </c>
      <c r="J2294" s="1" t="s">
        <v>4482</v>
      </c>
      <c r="K2294" t="s">
        <v>4483</v>
      </c>
      <c r="L2294" s="1" t="s">
        <v>4482</v>
      </c>
      <c r="M2294" s="1">
        <v>0</v>
      </c>
    </row>
    <row r="2295" spans="1:13" x14ac:dyDescent="0.35">
      <c r="A2295" s="1" t="s">
        <v>4484</v>
      </c>
      <c r="B2295" t="s">
        <v>4485</v>
      </c>
      <c r="C2295" s="1" t="s">
        <v>4484</v>
      </c>
      <c r="D2295" s="1">
        <v>0</v>
      </c>
      <c r="J2295" s="1" t="s">
        <v>4484</v>
      </c>
      <c r="K2295" t="s">
        <v>4485</v>
      </c>
      <c r="L2295" s="1" t="s">
        <v>4484</v>
      </c>
      <c r="M2295" s="1">
        <v>0</v>
      </c>
    </row>
    <row r="2296" spans="1:13" x14ac:dyDescent="0.35">
      <c r="A2296" s="1" t="s">
        <v>4486</v>
      </c>
      <c r="B2296" t="s">
        <v>4487</v>
      </c>
      <c r="C2296" s="1" t="s">
        <v>4486</v>
      </c>
      <c r="D2296" s="1">
        <v>0</v>
      </c>
      <c r="J2296" s="1" t="s">
        <v>4486</v>
      </c>
      <c r="K2296" t="s">
        <v>4487</v>
      </c>
      <c r="L2296" s="1" t="s">
        <v>4486</v>
      </c>
      <c r="M2296" s="1">
        <v>0</v>
      </c>
    </row>
    <row r="2297" spans="1:13" x14ac:dyDescent="0.35">
      <c r="A2297" s="1" t="s">
        <v>4488</v>
      </c>
      <c r="B2297" t="s">
        <v>4489</v>
      </c>
      <c r="C2297" s="1" t="s">
        <v>4488</v>
      </c>
      <c r="D2297" s="1">
        <v>0</v>
      </c>
      <c r="J2297" s="1" t="s">
        <v>4488</v>
      </c>
      <c r="K2297" t="s">
        <v>4489</v>
      </c>
      <c r="L2297" s="1" t="s">
        <v>4488</v>
      </c>
      <c r="M2297" s="1">
        <v>0</v>
      </c>
    </row>
    <row r="2298" spans="1:13" x14ac:dyDescent="0.35">
      <c r="B2298" t="s">
        <v>4490</v>
      </c>
    </row>
    <row r="2299" spans="1:13" x14ac:dyDescent="0.35">
      <c r="B2299" t="s">
        <v>4491</v>
      </c>
    </row>
    <row r="2300" spans="1:13" x14ac:dyDescent="0.35">
      <c r="B2300" t="s">
        <v>4492</v>
      </c>
    </row>
    <row r="2301" spans="1:13" x14ac:dyDescent="0.35">
      <c r="B2301" t="s">
        <v>4493</v>
      </c>
    </row>
    <row r="2302" spans="1:13" x14ac:dyDescent="0.35">
      <c r="B2302" t="s">
        <v>4494</v>
      </c>
    </row>
    <row r="2303" spans="1:13" x14ac:dyDescent="0.35">
      <c r="B2303" t="s">
        <v>4495</v>
      </c>
    </row>
    <row r="2304" spans="1:13" x14ac:dyDescent="0.35">
      <c r="B2304" t="s">
        <v>4496</v>
      </c>
    </row>
    <row r="2305" spans="1:5" x14ac:dyDescent="0.35">
      <c r="B2305" t="s">
        <v>4497</v>
      </c>
    </row>
    <row r="2306" spans="1:5" x14ac:dyDescent="0.35">
      <c r="A2306" s="1" t="s">
        <v>4498</v>
      </c>
      <c r="B2306" t="s">
        <v>4499</v>
      </c>
      <c r="C2306" s="1" t="s">
        <v>4498</v>
      </c>
      <c r="D2306" s="1">
        <v>0</v>
      </c>
    </row>
    <row r="2307" spans="1:5" x14ac:dyDescent="0.35">
      <c r="A2307" s="1" t="s">
        <v>4500</v>
      </c>
      <c r="B2307" t="s">
        <v>4501</v>
      </c>
      <c r="C2307" s="1" t="s">
        <v>4500</v>
      </c>
      <c r="D2307" s="1">
        <v>0</v>
      </c>
    </row>
    <row r="2308" spans="1:5" x14ac:dyDescent="0.35">
      <c r="A2308" s="1" t="s">
        <v>4502</v>
      </c>
      <c r="B2308" t="s">
        <v>4503</v>
      </c>
      <c r="C2308" s="1" t="s">
        <v>4502</v>
      </c>
      <c r="D2308" s="1">
        <v>0</v>
      </c>
    </row>
    <row r="2309" spans="1:5" x14ac:dyDescent="0.35">
      <c r="A2309" s="1" t="s">
        <v>4504</v>
      </c>
      <c r="B2309" t="s">
        <v>4505</v>
      </c>
      <c r="C2309" s="1" t="s">
        <v>4504</v>
      </c>
      <c r="D2309" s="1">
        <v>0</v>
      </c>
    </row>
    <row r="2310" spans="1:5" x14ac:dyDescent="0.35">
      <c r="A2310" s="1" t="s">
        <v>4506</v>
      </c>
      <c r="B2310" t="s">
        <v>4507</v>
      </c>
      <c r="C2310" s="1" t="s">
        <v>4506</v>
      </c>
      <c r="D2310" s="1">
        <v>0</v>
      </c>
    </row>
    <row r="2311" spans="1:5" x14ac:dyDescent="0.35">
      <c r="A2311" s="1" t="s">
        <v>4508</v>
      </c>
      <c r="B2311" t="s">
        <v>4509</v>
      </c>
      <c r="C2311" s="1" t="s">
        <v>4508</v>
      </c>
      <c r="D2311" s="1">
        <v>0</v>
      </c>
    </row>
    <row r="2312" spans="1:5" x14ac:dyDescent="0.35">
      <c r="A2312" s="1" t="s">
        <v>4510</v>
      </c>
      <c r="B2312" t="s">
        <v>4511</v>
      </c>
      <c r="C2312" s="1" t="s">
        <v>4510</v>
      </c>
      <c r="D2312" s="1">
        <v>0</v>
      </c>
      <c r="E2312" t="s">
        <v>4512</v>
      </c>
    </row>
    <row r="2313" spans="1:5" x14ac:dyDescent="0.35">
      <c r="A2313" s="1" t="s">
        <v>4513</v>
      </c>
      <c r="B2313" t="s">
        <v>4514</v>
      </c>
      <c r="C2313" s="1" t="s">
        <v>4513</v>
      </c>
      <c r="D2313" s="1">
        <v>0</v>
      </c>
    </row>
    <row r="2314" spans="1:5" x14ac:dyDescent="0.35">
      <c r="A2314" s="1" t="s">
        <v>4515</v>
      </c>
      <c r="B2314" t="s">
        <v>4516</v>
      </c>
      <c r="C2314" s="1" t="s">
        <v>4515</v>
      </c>
      <c r="D2314" s="1">
        <v>0</v>
      </c>
    </row>
    <row r="2315" spans="1:5" x14ac:dyDescent="0.35">
      <c r="A2315" s="1" t="s">
        <v>4517</v>
      </c>
      <c r="B2315" t="s">
        <v>4518</v>
      </c>
      <c r="C2315" s="1" t="s">
        <v>4517</v>
      </c>
      <c r="D2315" s="1">
        <v>0</v>
      </c>
    </row>
    <row r="2316" spans="1:5" x14ac:dyDescent="0.35">
      <c r="A2316" s="1" t="s">
        <v>4519</v>
      </c>
      <c r="B2316" t="s">
        <v>4520</v>
      </c>
      <c r="C2316" s="1" t="s">
        <v>4519</v>
      </c>
      <c r="D2316" s="1">
        <v>0</v>
      </c>
    </row>
    <row r="2317" spans="1:5" x14ac:dyDescent="0.35">
      <c r="A2317" s="1" t="s">
        <v>4521</v>
      </c>
      <c r="B2317" t="s">
        <v>4522</v>
      </c>
      <c r="C2317" s="1" t="s">
        <v>4521</v>
      </c>
      <c r="D2317" s="1">
        <v>0</v>
      </c>
    </row>
    <row r="2318" spans="1:5" x14ac:dyDescent="0.35">
      <c r="A2318" s="1" t="s">
        <v>4523</v>
      </c>
      <c r="B2318" t="s">
        <v>4524</v>
      </c>
      <c r="C2318" s="1" t="s">
        <v>4523</v>
      </c>
      <c r="D2318" s="1">
        <v>0</v>
      </c>
    </row>
    <row r="2319" spans="1:5" x14ac:dyDescent="0.35">
      <c r="A2319" s="1" t="s">
        <v>4525</v>
      </c>
      <c r="B2319" t="s">
        <v>4526</v>
      </c>
      <c r="C2319" s="1" t="s">
        <v>4525</v>
      </c>
      <c r="D2319" s="1">
        <v>0</v>
      </c>
    </row>
    <row r="2320" spans="1:5" x14ac:dyDescent="0.35">
      <c r="A2320" s="1" t="s">
        <v>4527</v>
      </c>
      <c r="B2320" t="s">
        <v>4528</v>
      </c>
      <c r="C2320" s="1" t="s">
        <v>4527</v>
      </c>
      <c r="D2320" s="1">
        <v>0</v>
      </c>
    </row>
    <row r="2321" spans="1:4" x14ac:dyDescent="0.35">
      <c r="A2321" s="1" t="s">
        <v>4529</v>
      </c>
      <c r="B2321" t="s">
        <v>4530</v>
      </c>
      <c r="C2321" s="1" t="s">
        <v>4529</v>
      </c>
      <c r="D2321" s="1">
        <v>0</v>
      </c>
    </row>
    <row r="2322" spans="1:4" x14ac:dyDescent="0.35">
      <c r="A2322" s="1" t="s">
        <v>4531</v>
      </c>
      <c r="B2322" t="s">
        <v>4532</v>
      </c>
      <c r="C2322" s="1" t="s">
        <v>4531</v>
      </c>
      <c r="D2322" s="1">
        <v>0</v>
      </c>
    </row>
    <row r="2323" spans="1:4" x14ac:dyDescent="0.35">
      <c r="A2323" s="1" t="s">
        <v>4533</v>
      </c>
      <c r="B2323" t="s">
        <v>4534</v>
      </c>
      <c r="C2323" s="1" t="s">
        <v>4533</v>
      </c>
      <c r="D2323" s="1">
        <v>0</v>
      </c>
    </row>
    <row r="2324" spans="1:4" x14ac:dyDescent="0.35">
      <c r="A2324" s="1" t="s">
        <v>4535</v>
      </c>
      <c r="B2324" t="s">
        <v>4536</v>
      </c>
      <c r="C2324" s="1" t="s">
        <v>4535</v>
      </c>
      <c r="D2324" s="1">
        <v>0</v>
      </c>
    </row>
    <row r="2325" spans="1:4" x14ac:dyDescent="0.35">
      <c r="A2325" s="1" t="s">
        <v>4537</v>
      </c>
      <c r="B2325" t="s">
        <v>4538</v>
      </c>
      <c r="C2325" s="1" t="s">
        <v>4537</v>
      </c>
      <c r="D2325" s="1">
        <v>0</v>
      </c>
    </row>
    <row r="2326" spans="1:4" x14ac:dyDescent="0.35">
      <c r="A2326" s="1" t="s">
        <v>4539</v>
      </c>
      <c r="B2326" t="s">
        <v>4540</v>
      </c>
      <c r="C2326" s="1" t="s">
        <v>4539</v>
      </c>
      <c r="D2326" s="1">
        <v>0</v>
      </c>
    </row>
    <row r="2327" spans="1:4" x14ac:dyDescent="0.35">
      <c r="A2327" s="1" t="s">
        <v>4541</v>
      </c>
      <c r="B2327" t="s">
        <v>4542</v>
      </c>
      <c r="C2327" s="1" t="s">
        <v>4541</v>
      </c>
      <c r="D2327" s="1">
        <v>0</v>
      </c>
    </row>
    <row r="2328" spans="1:4" x14ac:dyDescent="0.35">
      <c r="A2328" s="1" t="s">
        <v>4543</v>
      </c>
      <c r="B2328" t="s">
        <v>4544</v>
      </c>
      <c r="C2328" s="1" t="s">
        <v>4543</v>
      </c>
      <c r="D2328" s="1">
        <v>0</v>
      </c>
    </row>
    <row r="2329" spans="1:4" x14ac:dyDescent="0.35">
      <c r="A2329" s="1" t="s">
        <v>4545</v>
      </c>
      <c r="B2329" t="s">
        <v>4546</v>
      </c>
      <c r="C2329" s="1" t="s">
        <v>4545</v>
      </c>
      <c r="D2329" s="1">
        <v>0</v>
      </c>
    </row>
    <row r="2330" spans="1:4" x14ac:dyDescent="0.35">
      <c r="A2330" s="1" t="s">
        <v>4547</v>
      </c>
      <c r="B2330" t="s">
        <v>4548</v>
      </c>
      <c r="C2330" s="1" t="s">
        <v>4547</v>
      </c>
      <c r="D2330" s="1">
        <v>0</v>
      </c>
    </row>
    <row r="2331" spans="1:4" x14ac:dyDescent="0.35">
      <c r="A2331" s="1" t="s">
        <v>4549</v>
      </c>
      <c r="B2331" t="s">
        <v>4550</v>
      </c>
      <c r="C2331" s="1" t="s">
        <v>4549</v>
      </c>
      <c r="D2331" s="1">
        <v>0</v>
      </c>
    </row>
    <row r="2332" spans="1:4" x14ac:dyDescent="0.35">
      <c r="A2332" s="1" t="s">
        <v>4551</v>
      </c>
      <c r="B2332" t="s">
        <v>4552</v>
      </c>
      <c r="C2332" s="1" t="s">
        <v>4551</v>
      </c>
      <c r="D2332" s="1">
        <v>0</v>
      </c>
    </row>
    <row r="2333" spans="1:4" x14ac:dyDescent="0.35">
      <c r="A2333" s="1" t="s">
        <v>4553</v>
      </c>
      <c r="B2333" t="s">
        <v>4554</v>
      </c>
      <c r="C2333" s="1" t="s">
        <v>4553</v>
      </c>
      <c r="D2333" s="1">
        <v>0</v>
      </c>
    </row>
    <row r="2334" spans="1:4" x14ac:dyDescent="0.35">
      <c r="A2334" s="1" t="s">
        <v>4555</v>
      </c>
      <c r="B2334" t="s">
        <v>4556</v>
      </c>
      <c r="C2334" s="1" t="s">
        <v>4555</v>
      </c>
      <c r="D2334" s="1">
        <v>0</v>
      </c>
    </row>
    <row r="2335" spans="1:4" x14ac:dyDescent="0.35">
      <c r="A2335" s="1" t="s">
        <v>4557</v>
      </c>
      <c r="B2335" t="s">
        <v>4558</v>
      </c>
      <c r="C2335" s="1" t="s">
        <v>4557</v>
      </c>
      <c r="D2335" s="1">
        <v>0</v>
      </c>
    </row>
    <row r="2336" spans="1:4" x14ac:dyDescent="0.35">
      <c r="A2336" s="1" t="s">
        <v>4559</v>
      </c>
      <c r="B2336" t="s">
        <v>4560</v>
      </c>
      <c r="C2336" s="1" t="s">
        <v>4559</v>
      </c>
      <c r="D2336" s="1">
        <v>0</v>
      </c>
    </row>
    <row r="2337" spans="1:4" x14ac:dyDescent="0.35">
      <c r="A2337" s="1" t="s">
        <v>4561</v>
      </c>
      <c r="B2337" t="s">
        <v>4562</v>
      </c>
      <c r="C2337" s="1" t="s">
        <v>4561</v>
      </c>
      <c r="D2337" s="1">
        <v>0</v>
      </c>
    </row>
    <row r="2338" spans="1:4" x14ac:dyDescent="0.35">
      <c r="A2338" s="1" t="s">
        <v>4563</v>
      </c>
      <c r="B2338" t="s">
        <v>4564</v>
      </c>
      <c r="C2338" s="1" t="s">
        <v>4563</v>
      </c>
      <c r="D2338" s="1">
        <v>0</v>
      </c>
    </row>
    <row r="2339" spans="1:4" x14ac:dyDescent="0.35">
      <c r="A2339" s="1" t="s">
        <v>4565</v>
      </c>
      <c r="B2339" t="s">
        <v>4566</v>
      </c>
      <c r="C2339" s="1" t="s">
        <v>4565</v>
      </c>
      <c r="D2339" s="1">
        <v>0</v>
      </c>
    </row>
    <row r="2340" spans="1:4" x14ac:dyDescent="0.35">
      <c r="A2340" s="1" t="s">
        <v>4567</v>
      </c>
      <c r="B2340" t="s">
        <v>4568</v>
      </c>
      <c r="C2340" s="1" t="s">
        <v>4567</v>
      </c>
      <c r="D2340" s="1">
        <v>0</v>
      </c>
    </row>
    <row r="2341" spans="1:4" x14ac:dyDescent="0.35">
      <c r="A2341" s="1" t="s">
        <v>4569</v>
      </c>
      <c r="B2341" t="s">
        <v>4570</v>
      </c>
      <c r="C2341" s="1" t="s">
        <v>4569</v>
      </c>
      <c r="D2341" s="1">
        <v>0</v>
      </c>
    </row>
    <row r="2342" spans="1:4" x14ac:dyDescent="0.35">
      <c r="A2342" s="1" t="s">
        <v>4571</v>
      </c>
      <c r="B2342" t="s">
        <v>4572</v>
      </c>
      <c r="C2342" s="1" t="s">
        <v>4571</v>
      </c>
      <c r="D2342" s="1">
        <v>0</v>
      </c>
    </row>
    <row r="2343" spans="1:4" x14ac:dyDescent="0.35">
      <c r="A2343" s="1" t="s">
        <v>4573</v>
      </c>
      <c r="B2343" t="s">
        <v>4574</v>
      </c>
      <c r="C2343" s="1" t="s">
        <v>4573</v>
      </c>
      <c r="D2343" s="1">
        <v>0</v>
      </c>
    </row>
    <row r="2344" spans="1:4" x14ac:dyDescent="0.35">
      <c r="A2344" s="1" t="s">
        <v>4575</v>
      </c>
      <c r="B2344" t="s">
        <v>4576</v>
      </c>
      <c r="C2344" s="1" t="s">
        <v>4575</v>
      </c>
      <c r="D2344" s="1">
        <v>0</v>
      </c>
    </row>
    <row r="2345" spans="1:4" x14ac:dyDescent="0.35">
      <c r="A2345" s="1" t="s">
        <v>4577</v>
      </c>
      <c r="B2345" t="s">
        <v>4578</v>
      </c>
      <c r="C2345" s="1" t="s">
        <v>4577</v>
      </c>
      <c r="D2345" s="1">
        <v>0</v>
      </c>
    </row>
    <row r="2346" spans="1:4" x14ac:dyDescent="0.35">
      <c r="A2346" s="1" t="s">
        <v>4579</v>
      </c>
      <c r="B2346" t="s">
        <v>4580</v>
      </c>
      <c r="C2346" s="1" t="s">
        <v>4579</v>
      </c>
      <c r="D2346" s="1">
        <v>0</v>
      </c>
    </row>
    <row r="2347" spans="1:4" x14ac:dyDescent="0.35">
      <c r="A2347" s="1" t="s">
        <v>4581</v>
      </c>
      <c r="B2347" t="s">
        <v>4582</v>
      </c>
      <c r="C2347" s="1" t="s">
        <v>4581</v>
      </c>
      <c r="D2347" s="1">
        <v>0</v>
      </c>
    </row>
    <row r="2348" spans="1:4" x14ac:dyDescent="0.35">
      <c r="A2348" s="1" t="s">
        <v>4583</v>
      </c>
      <c r="B2348" t="s">
        <v>4584</v>
      </c>
      <c r="C2348" s="1" t="s">
        <v>4583</v>
      </c>
      <c r="D2348" s="1">
        <v>0</v>
      </c>
    </row>
    <row r="2349" spans="1:4" x14ac:dyDescent="0.35">
      <c r="A2349" s="1" t="s">
        <v>4585</v>
      </c>
      <c r="B2349" t="s">
        <v>4586</v>
      </c>
      <c r="C2349" s="1" t="s">
        <v>4585</v>
      </c>
      <c r="D2349" s="1">
        <v>0</v>
      </c>
    </row>
    <row r="2350" spans="1:4" x14ac:dyDescent="0.35">
      <c r="A2350" s="1" t="s">
        <v>4587</v>
      </c>
      <c r="B2350" t="s">
        <v>4588</v>
      </c>
      <c r="C2350" s="1" t="s">
        <v>4587</v>
      </c>
      <c r="D2350" s="1">
        <v>0</v>
      </c>
    </row>
    <row r="2351" spans="1:4" x14ac:dyDescent="0.35">
      <c r="A2351" s="1" t="s">
        <v>4589</v>
      </c>
      <c r="B2351" t="s">
        <v>4590</v>
      </c>
      <c r="C2351" s="1" t="s">
        <v>4589</v>
      </c>
      <c r="D2351" s="1">
        <v>0</v>
      </c>
    </row>
    <row r="2352" spans="1:4" x14ac:dyDescent="0.35">
      <c r="A2352" s="1" t="s">
        <v>4591</v>
      </c>
      <c r="B2352" t="s">
        <v>4592</v>
      </c>
      <c r="C2352" s="1" t="s">
        <v>4591</v>
      </c>
      <c r="D2352" s="1">
        <v>0</v>
      </c>
    </row>
    <row r="2353" spans="1:4" x14ac:dyDescent="0.35">
      <c r="A2353" s="1" t="s">
        <v>4593</v>
      </c>
      <c r="B2353" t="s">
        <v>4594</v>
      </c>
      <c r="C2353" s="1" t="s">
        <v>4593</v>
      </c>
      <c r="D2353" s="1">
        <v>0</v>
      </c>
    </row>
    <row r="2354" spans="1:4" x14ac:dyDescent="0.35">
      <c r="A2354" s="1" t="s">
        <v>4595</v>
      </c>
      <c r="B2354" t="s">
        <v>4596</v>
      </c>
      <c r="C2354" s="1" t="s">
        <v>4595</v>
      </c>
      <c r="D2354" s="1">
        <v>0</v>
      </c>
    </row>
    <row r="2355" spans="1:4" x14ac:dyDescent="0.35">
      <c r="A2355" s="1" t="s">
        <v>4597</v>
      </c>
      <c r="B2355" t="s">
        <v>4598</v>
      </c>
      <c r="C2355" s="1" t="s">
        <v>4597</v>
      </c>
      <c r="D2355" s="1">
        <v>0</v>
      </c>
    </row>
    <row r="2356" spans="1:4" x14ac:dyDescent="0.35">
      <c r="A2356" s="1" t="s">
        <v>4599</v>
      </c>
      <c r="B2356" t="s">
        <v>4600</v>
      </c>
      <c r="C2356" s="1" t="s">
        <v>4599</v>
      </c>
      <c r="D2356" s="1">
        <v>0</v>
      </c>
    </row>
    <row r="2357" spans="1:4" x14ac:dyDescent="0.35">
      <c r="A2357" s="1" t="s">
        <v>4601</v>
      </c>
      <c r="B2357" t="s">
        <v>4602</v>
      </c>
      <c r="C2357" s="1" t="s">
        <v>4601</v>
      </c>
      <c r="D2357" s="1">
        <v>0</v>
      </c>
    </row>
    <row r="2358" spans="1:4" x14ac:dyDescent="0.35">
      <c r="A2358" s="1" t="s">
        <v>4603</v>
      </c>
      <c r="B2358" t="s">
        <v>4604</v>
      </c>
      <c r="C2358" s="1" t="s">
        <v>4603</v>
      </c>
      <c r="D2358" s="1">
        <v>0</v>
      </c>
    </row>
    <row r="2359" spans="1:4" x14ac:dyDescent="0.35">
      <c r="A2359" s="1" t="s">
        <v>4605</v>
      </c>
      <c r="B2359" t="s">
        <v>4606</v>
      </c>
      <c r="C2359" s="1" t="s">
        <v>4605</v>
      </c>
      <c r="D2359" s="1">
        <v>0</v>
      </c>
    </row>
    <row r="2360" spans="1:4" x14ac:dyDescent="0.35">
      <c r="A2360" s="1" t="s">
        <v>4607</v>
      </c>
      <c r="B2360" t="s">
        <v>4608</v>
      </c>
      <c r="C2360" s="1" t="s">
        <v>4607</v>
      </c>
      <c r="D2360" s="1">
        <v>0</v>
      </c>
    </row>
    <row r="2361" spans="1:4" x14ac:dyDescent="0.35">
      <c r="A2361" s="1" t="s">
        <v>4609</v>
      </c>
      <c r="B2361" t="s">
        <v>4610</v>
      </c>
      <c r="C2361" s="1" t="s">
        <v>4609</v>
      </c>
      <c r="D2361" s="1">
        <v>0</v>
      </c>
    </row>
    <row r="2362" spans="1:4" x14ac:dyDescent="0.35">
      <c r="A2362" s="1" t="s">
        <v>4611</v>
      </c>
      <c r="B2362" t="s">
        <v>4612</v>
      </c>
      <c r="C2362" s="1" t="s">
        <v>4611</v>
      </c>
      <c r="D2362" s="1">
        <v>0</v>
      </c>
    </row>
    <row r="2363" spans="1:4" x14ac:dyDescent="0.35">
      <c r="A2363" s="1" t="s">
        <v>4613</v>
      </c>
      <c r="B2363" t="s">
        <v>4614</v>
      </c>
      <c r="C2363" s="1" t="s">
        <v>4613</v>
      </c>
      <c r="D2363" s="1">
        <v>0</v>
      </c>
    </row>
    <row r="2364" spans="1:4" x14ac:dyDescent="0.35">
      <c r="A2364" s="1" t="s">
        <v>4615</v>
      </c>
      <c r="B2364" t="s">
        <v>4616</v>
      </c>
      <c r="C2364" s="1" t="s">
        <v>4615</v>
      </c>
      <c r="D2364" s="1">
        <v>0</v>
      </c>
    </row>
    <row r="2365" spans="1:4" x14ac:dyDescent="0.35">
      <c r="A2365" s="1" t="s">
        <v>4617</v>
      </c>
      <c r="B2365" t="s">
        <v>4618</v>
      </c>
      <c r="C2365" s="1" t="s">
        <v>4617</v>
      </c>
      <c r="D2365" s="1">
        <v>0</v>
      </c>
    </row>
    <row r="2366" spans="1:4" x14ac:dyDescent="0.35">
      <c r="A2366" s="1" t="s">
        <v>4619</v>
      </c>
      <c r="B2366" t="s">
        <v>4620</v>
      </c>
      <c r="C2366" s="1" t="s">
        <v>4619</v>
      </c>
      <c r="D2366" s="1">
        <v>0</v>
      </c>
    </row>
    <row r="2367" spans="1:4" x14ac:dyDescent="0.35">
      <c r="A2367" s="1" t="s">
        <v>4621</v>
      </c>
      <c r="B2367" t="s">
        <v>4622</v>
      </c>
      <c r="C2367" s="1" t="s">
        <v>4621</v>
      </c>
      <c r="D2367" s="1">
        <v>0</v>
      </c>
    </row>
    <row r="2368" spans="1:4" x14ac:dyDescent="0.35">
      <c r="A2368" s="1" t="s">
        <v>4623</v>
      </c>
      <c r="B2368" t="s">
        <v>4624</v>
      </c>
      <c r="C2368" s="1" t="s">
        <v>4623</v>
      </c>
      <c r="D2368" s="1">
        <v>0</v>
      </c>
    </row>
    <row r="2369" spans="1:4" x14ac:dyDescent="0.35">
      <c r="A2369" s="1" t="s">
        <v>4625</v>
      </c>
      <c r="B2369" t="s">
        <v>4626</v>
      </c>
      <c r="C2369" s="1" t="s">
        <v>4625</v>
      </c>
      <c r="D2369" s="1">
        <v>0</v>
      </c>
    </row>
    <row r="2370" spans="1:4" x14ac:dyDescent="0.35">
      <c r="A2370" s="1" t="s">
        <v>4627</v>
      </c>
      <c r="B2370" t="s">
        <v>4628</v>
      </c>
      <c r="C2370" s="1" t="s">
        <v>4627</v>
      </c>
      <c r="D2370" s="1">
        <v>0</v>
      </c>
    </row>
    <row r="2371" spans="1:4" x14ac:dyDescent="0.35">
      <c r="A2371" s="1" t="s">
        <v>4629</v>
      </c>
      <c r="B2371" t="s">
        <v>4630</v>
      </c>
      <c r="C2371" s="1" t="s">
        <v>4629</v>
      </c>
      <c r="D2371" s="1">
        <v>0</v>
      </c>
    </row>
    <row r="2372" spans="1:4" x14ac:dyDescent="0.35">
      <c r="A2372" s="1" t="s">
        <v>4631</v>
      </c>
      <c r="B2372" t="s">
        <v>4632</v>
      </c>
      <c r="C2372" s="1" t="s">
        <v>4631</v>
      </c>
      <c r="D2372" s="1">
        <v>0</v>
      </c>
    </row>
    <row r="2373" spans="1:4" x14ac:dyDescent="0.35">
      <c r="A2373" s="1" t="s">
        <v>4633</v>
      </c>
      <c r="B2373" t="s">
        <v>4634</v>
      </c>
      <c r="C2373" s="1" t="s">
        <v>4633</v>
      </c>
      <c r="D2373" s="1">
        <v>0</v>
      </c>
    </row>
    <row r="2374" spans="1:4" x14ac:dyDescent="0.35">
      <c r="A2374" s="1" t="s">
        <v>4635</v>
      </c>
      <c r="B2374" t="s">
        <v>4636</v>
      </c>
      <c r="C2374" s="1" t="s">
        <v>4635</v>
      </c>
      <c r="D2374" s="1">
        <v>0</v>
      </c>
    </row>
    <row r="2375" spans="1:4" x14ac:dyDescent="0.35">
      <c r="A2375" s="1" t="s">
        <v>4637</v>
      </c>
      <c r="B2375" t="s">
        <v>4638</v>
      </c>
      <c r="C2375" s="1" t="s">
        <v>4637</v>
      </c>
      <c r="D2375" s="1">
        <v>0</v>
      </c>
    </row>
    <row r="2376" spans="1:4" x14ac:dyDescent="0.35">
      <c r="A2376" s="1" t="s">
        <v>4639</v>
      </c>
      <c r="B2376" t="s">
        <v>4640</v>
      </c>
      <c r="C2376" s="1" t="s">
        <v>4639</v>
      </c>
      <c r="D2376" s="1">
        <v>0</v>
      </c>
    </row>
    <row r="2377" spans="1:4" x14ac:dyDescent="0.35">
      <c r="A2377" s="1" t="s">
        <v>4641</v>
      </c>
      <c r="B2377" t="s">
        <v>4642</v>
      </c>
      <c r="C2377" s="1" t="s">
        <v>4641</v>
      </c>
      <c r="D2377" s="1">
        <v>0</v>
      </c>
    </row>
    <row r="2378" spans="1:4" x14ac:dyDescent="0.35">
      <c r="A2378" s="1" t="s">
        <v>4643</v>
      </c>
      <c r="B2378" t="s">
        <v>4644</v>
      </c>
      <c r="C2378" s="1" t="s">
        <v>4643</v>
      </c>
      <c r="D2378" s="1">
        <v>0</v>
      </c>
    </row>
    <row r="2379" spans="1:4" x14ac:dyDescent="0.35">
      <c r="A2379" s="1" t="s">
        <v>4645</v>
      </c>
      <c r="B2379" t="s">
        <v>4646</v>
      </c>
      <c r="C2379" s="1" t="s">
        <v>4645</v>
      </c>
      <c r="D2379" s="1">
        <v>0</v>
      </c>
    </row>
    <row r="2380" spans="1:4" x14ac:dyDescent="0.35">
      <c r="A2380" s="1" t="s">
        <v>4647</v>
      </c>
      <c r="B2380" t="s">
        <v>4648</v>
      </c>
      <c r="C2380" s="1" t="s">
        <v>4647</v>
      </c>
      <c r="D2380" s="1">
        <v>0</v>
      </c>
    </row>
    <row r="2381" spans="1:4" x14ac:dyDescent="0.35">
      <c r="A2381" s="1" t="s">
        <v>4649</v>
      </c>
      <c r="B2381" t="s">
        <v>4650</v>
      </c>
      <c r="C2381" s="1" t="s">
        <v>4649</v>
      </c>
      <c r="D2381" s="1">
        <v>0</v>
      </c>
    </row>
    <row r="2382" spans="1:4" x14ac:dyDescent="0.35">
      <c r="A2382" s="1" t="s">
        <v>4651</v>
      </c>
      <c r="B2382" t="s">
        <v>4652</v>
      </c>
      <c r="C2382" s="1" t="s">
        <v>4651</v>
      </c>
      <c r="D2382" s="1">
        <v>0</v>
      </c>
    </row>
    <row r="2383" spans="1:4" x14ac:dyDescent="0.35">
      <c r="A2383" s="1" t="s">
        <v>4653</v>
      </c>
      <c r="B2383" t="s">
        <v>4654</v>
      </c>
      <c r="C2383" s="1" t="s">
        <v>4653</v>
      </c>
      <c r="D2383" s="1">
        <v>0</v>
      </c>
    </row>
    <row r="2384" spans="1:4" x14ac:dyDescent="0.35">
      <c r="A2384" s="1" t="s">
        <v>4655</v>
      </c>
      <c r="B2384" t="s">
        <v>4656</v>
      </c>
      <c r="C2384" s="1" t="s">
        <v>4655</v>
      </c>
      <c r="D2384" s="1">
        <v>0</v>
      </c>
    </row>
    <row r="2385" spans="1:5" x14ac:dyDescent="0.35">
      <c r="A2385" s="1" t="s">
        <v>4657</v>
      </c>
      <c r="B2385" t="s">
        <v>4658</v>
      </c>
      <c r="C2385" s="1" t="s">
        <v>4657</v>
      </c>
      <c r="D2385" s="1">
        <v>0</v>
      </c>
    </row>
    <row r="2386" spans="1:5" x14ac:dyDescent="0.35">
      <c r="A2386" s="1" t="s">
        <v>4659</v>
      </c>
      <c r="B2386" t="s">
        <v>4660</v>
      </c>
      <c r="C2386" s="1" t="s">
        <v>4659</v>
      </c>
      <c r="D2386" s="1">
        <v>0</v>
      </c>
    </row>
    <row r="2387" spans="1:5" x14ac:dyDescent="0.35">
      <c r="A2387" s="1" t="s">
        <v>4661</v>
      </c>
      <c r="B2387" t="s">
        <v>4662</v>
      </c>
      <c r="C2387" s="1" t="s">
        <v>4661</v>
      </c>
      <c r="D2387" s="1">
        <v>0</v>
      </c>
    </row>
    <row r="2388" spans="1:5" x14ac:dyDescent="0.35">
      <c r="A2388" s="1" t="s">
        <v>4663</v>
      </c>
      <c r="B2388" t="s">
        <v>4664</v>
      </c>
      <c r="C2388" s="1" t="s">
        <v>4663</v>
      </c>
      <c r="D2388" s="1">
        <v>0</v>
      </c>
    </row>
    <row r="2389" spans="1:5" x14ac:dyDescent="0.35">
      <c r="A2389" s="1" t="s">
        <v>4665</v>
      </c>
      <c r="B2389" t="s">
        <v>4666</v>
      </c>
      <c r="C2389" s="1" t="s">
        <v>4665</v>
      </c>
      <c r="D2389" s="1">
        <v>0</v>
      </c>
    </row>
    <row r="2390" spans="1:5" x14ac:dyDescent="0.35">
      <c r="A2390" s="1" t="s">
        <v>4667</v>
      </c>
      <c r="B2390" t="s">
        <v>4668</v>
      </c>
      <c r="C2390" s="1" t="s">
        <v>4667</v>
      </c>
      <c r="D2390" s="1">
        <v>0</v>
      </c>
    </row>
    <row r="2391" spans="1:5" x14ac:dyDescent="0.35">
      <c r="A2391" s="1" t="s">
        <v>4669</v>
      </c>
      <c r="B2391" t="s">
        <v>4670</v>
      </c>
      <c r="C2391" s="1" t="s">
        <v>4669</v>
      </c>
      <c r="D2391" s="1">
        <v>0</v>
      </c>
    </row>
    <row r="2392" spans="1:5" x14ac:dyDescent="0.35">
      <c r="A2392" s="1" t="s">
        <v>4671</v>
      </c>
      <c r="B2392" t="s">
        <v>4672</v>
      </c>
      <c r="C2392" s="1" t="s">
        <v>4671</v>
      </c>
      <c r="D2392" s="1">
        <v>0</v>
      </c>
    </row>
    <row r="2393" spans="1:5" x14ac:dyDescent="0.35">
      <c r="A2393" s="1" t="s">
        <v>4673</v>
      </c>
      <c r="B2393" t="s">
        <v>4674</v>
      </c>
      <c r="C2393" s="1" t="s">
        <v>4673</v>
      </c>
      <c r="D2393" s="1">
        <v>0</v>
      </c>
    </row>
    <row r="2394" spans="1:5" x14ac:dyDescent="0.35">
      <c r="A2394" s="1" t="s">
        <v>4675</v>
      </c>
      <c r="B2394" t="s">
        <v>4676</v>
      </c>
      <c r="C2394" s="1" t="s">
        <v>4675</v>
      </c>
      <c r="D2394" s="1">
        <v>0</v>
      </c>
    </row>
    <row r="2395" spans="1:5" x14ac:dyDescent="0.35">
      <c r="A2395" s="1" t="s">
        <v>4677</v>
      </c>
      <c r="B2395" t="s">
        <v>4678</v>
      </c>
      <c r="C2395" s="1" t="s">
        <v>4677</v>
      </c>
      <c r="D2395" s="1">
        <v>0</v>
      </c>
    </row>
    <row r="2396" spans="1:5" x14ac:dyDescent="0.35">
      <c r="A2396" s="1" t="s">
        <v>4679</v>
      </c>
      <c r="B2396" t="s">
        <v>4680</v>
      </c>
      <c r="C2396" s="1" t="s">
        <v>4679</v>
      </c>
      <c r="D2396" s="1">
        <v>0</v>
      </c>
    </row>
    <row r="2397" spans="1:5" x14ac:dyDescent="0.35">
      <c r="A2397" s="1" t="s">
        <v>4681</v>
      </c>
      <c r="B2397" t="s">
        <v>4682</v>
      </c>
      <c r="C2397" s="1" t="s">
        <v>4681</v>
      </c>
      <c r="D2397" s="1">
        <v>0</v>
      </c>
    </row>
    <row r="2398" spans="1:5" x14ac:dyDescent="0.35">
      <c r="A2398" s="1" t="s">
        <v>4683</v>
      </c>
      <c r="B2398" t="s">
        <v>4684</v>
      </c>
      <c r="C2398" s="1" t="s">
        <v>4683</v>
      </c>
      <c r="D2398" s="1">
        <v>0</v>
      </c>
      <c r="E2398" t="s">
        <v>4685</v>
      </c>
    </row>
    <row r="2399" spans="1:5" x14ac:dyDescent="0.35">
      <c r="A2399" s="1" t="s">
        <v>4686</v>
      </c>
      <c r="B2399" t="s">
        <v>4687</v>
      </c>
      <c r="C2399" s="1" t="s">
        <v>4686</v>
      </c>
      <c r="D2399" s="1">
        <v>0</v>
      </c>
      <c r="E2399" t="s">
        <v>4688</v>
      </c>
    </row>
    <row r="2400" spans="1:5" x14ac:dyDescent="0.35">
      <c r="A2400" s="1" t="s">
        <v>4689</v>
      </c>
      <c r="B2400" t="s">
        <v>4690</v>
      </c>
      <c r="C2400" s="1" t="s">
        <v>4689</v>
      </c>
      <c r="D2400" s="1">
        <v>0</v>
      </c>
      <c r="E2400" t="s">
        <v>4691</v>
      </c>
    </row>
    <row r="2401" spans="1:5" x14ac:dyDescent="0.35">
      <c r="A2401" s="1" t="s">
        <v>4692</v>
      </c>
      <c r="B2401" t="s">
        <v>4693</v>
      </c>
      <c r="C2401" s="1" t="s">
        <v>4692</v>
      </c>
      <c r="D2401" s="1">
        <v>0</v>
      </c>
      <c r="E2401" t="s">
        <v>4694</v>
      </c>
    </row>
    <row r="2402" spans="1:5" x14ac:dyDescent="0.35">
      <c r="A2402" s="1" t="s">
        <v>4695</v>
      </c>
      <c r="B2402" t="s">
        <v>4696</v>
      </c>
      <c r="C2402" s="1" t="s">
        <v>4695</v>
      </c>
      <c r="D2402" s="1">
        <v>0</v>
      </c>
      <c r="E2402" t="s">
        <v>4697</v>
      </c>
    </row>
    <row r="2403" spans="1:5" x14ac:dyDescent="0.35">
      <c r="A2403" s="1" t="s">
        <v>4698</v>
      </c>
      <c r="B2403" t="s">
        <v>4699</v>
      </c>
      <c r="C2403" s="1" t="s">
        <v>4698</v>
      </c>
      <c r="D2403" s="1" t="s">
        <v>4700</v>
      </c>
    </row>
    <row r="2404" spans="1:5" x14ac:dyDescent="0.35">
      <c r="A2404" s="1" t="s">
        <v>4701</v>
      </c>
      <c r="B2404" t="s">
        <v>4702</v>
      </c>
      <c r="C2404" s="1" t="s">
        <v>4701</v>
      </c>
      <c r="D2404" s="1" t="s">
        <v>4703</v>
      </c>
    </row>
    <row r="2405" spans="1:5" x14ac:dyDescent="0.35">
      <c r="A2405" s="1" t="s">
        <v>4704</v>
      </c>
      <c r="B2405" t="s">
        <v>4705</v>
      </c>
      <c r="C2405" s="1" t="s">
        <v>4704</v>
      </c>
      <c r="D2405" s="1">
        <v>0</v>
      </c>
    </row>
    <row r="2406" spans="1:5" x14ac:dyDescent="0.35">
      <c r="A2406" s="1" t="s">
        <v>4706</v>
      </c>
      <c r="B2406" t="s">
        <v>4707</v>
      </c>
      <c r="C2406" s="1" t="s">
        <v>4706</v>
      </c>
      <c r="D2406" s="1">
        <v>0</v>
      </c>
    </row>
    <row r="2407" spans="1:5" x14ac:dyDescent="0.35">
      <c r="A2407" s="1" t="s">
        <v>4708</v>
      </c>
      <c r="B2407" t="s">
        <v>4709</v>
      </c>
      <c r="C2407" s="1" t="s">
        <v>4708</v>
      </c>
      <c r="D2407" s="1">
        <v>0</v>
      </c>
    </row>
    <row r="2408" spans="1:5" x14ac:dyDescent="0.35">
      <c r="A2408" s="1" t="s">
        <v>4710</v>
      </c>
      <c r="B2408" t="s">
        <v>4711</v>
      </c>
      <c r="C2408" s="1" t="s">
        <v>4710</v>
      </c>
      <c r="D2408" s="1">
        <v>0</v>
      </c>
    </row>
    <row r="2409" spans="1:5" x14ac:dyDescent="0.35">
      <c r="A2409" s="1" t="s">
        <v>4712</v>
      </c>
      <c r="B2409" t="s">
        <v>4713</v>
      </c>
      <c r="C2409" s="1" t="s">
        <v>4712</v>
      </c>
      <c r="D2409" s="1">
        <v>0</v>
      </c>
    </row>
    <row r="2410" spans="1:5" x14ac:dyDescent="0.35">
      <c r="A2410" s="1" t="s">
        <v>4714</v>
      </c>
      <c r="B2410" t="s">
        <v>4715</v>
      </c>
      <c r="C2410" s="1" t="s">
        <v>4714</v>
      </c>
      <c r="D2410" s="1" t="s">
        <v>4700</v>
      </c>
    </row>
    <row r="2411" spans="1:5" x14ac:dyDescent="0.35">
      <c r="A2411" s="1" t="s">
        <v>4716</v>
      </c>
      <c r="B2411" t="s">
        <v>4717</v>
      </c>
      <c r="C2411" s="1" t="s">
        <v>4716</v>
      </c>
      <c r="D2411" s="1" t="s">
        <v>4703</v>
      </c>
    </row>
    <row r="2412" spans="1:5" x14ac:dyDescent="0.35">
      <c r="A2412" s="1" t="s">
        <v>4718</v>
      </c>
      <c r="B2412" t="s">
        <v>4719</v>
      </c>
      <c r="C2412" s="1" t="s">
        <v>4718</v>
      </c>
      <c r="D2412" s="1">
        <v>0</v>
      </c>
    </row>
    <row r="2413" spans="1:5" x14ac:dyDescent="0.35">
      <c r="A2413" s="1" t="s">
        <v>4720</v>
      </c>
      <c r="B2413" t="s">
        <v>4721</v>
      </c>
      <c r="C2413" s="1" t="s">
        <v>4720</v>
      </c>
      <c r="D2413" s="1">
        <v>0</v>
      </c>
    </row>
    <row r="2414" spans="1:5" x14ac:dyDescent="0.35">
      <c r="A2414" s="1" t="s">
        <v>4722</v>
      </c>
      <c r="B2414" t="s">
        <v>4723</v>
      </c>
      <c r="C2414" s="1" t="s">
        <v>4722</v>
      </c>
      <c r="D2414" s="1">
        <v>0</v>
      </c>
    </row>
    <row r="2415" spans="1:5" x14ac:dyDescent="0.35">
      <c r="A2415" s="1" t="s">
        <v>4724</v>
      </c>
      <c r="B2415" t="s">
        <v>4725</v>
      </c>
      <c r="C2415" s="1" t="s">
        <v>4724</v>
      </c>
      <c r="D2415" s="1">
        <v>0</v>
      </c>
    </row>
    <row r="2416" spans="1:5" x14ac:dyDescent="0.35">
      <c r="A2416" s="1" t="s">
        <v>4726</v>
      </c>
      <c r="B2416" t="s">
        <v>4727</v>
      </c>
      <c r="C2416" s="1" t="s">
        <v>4726</v>
      </c>
      <c r="D2416" s="1">
        <v>0</v>
      </c>
    </row>
    <row r="2417" spans="1:4" x14ac:dyDescent="0.35">
      <c r="A2417" s="1" t="s">
        <v>4728</v>
      </c>
      <c r="B2417" t="s">
        <v>4729</v>
      </c>
      <c r="C2417" s="1" t="s">
        <v>4728</v>
      </c>
      <c r="D2417" s="1" t="s">
        <v>4700</v>
      </c>
    </row>
    <row r="2418" spans="1:4" x14ac:dyDescent="0.35">
      <c r="A2418" s="1" t="s">
        <v>4730</v>
      </c>
      <c r="B2418" t="s">
        <v>4731</v>
      </c>
      <c r="C2418" s="1" t="s">
        <v>4730</v>
      </c>
      <c r="D2418" s="1" t="s">
        <v>4703</v>
      </c>
    </row>
    <row r="2419" spans="1:4" x14ac:dyDescent="0.35">
      <c r="A2419" s="1" t="s">
        <v>4732</v>
      </c>
      <c r="B2419" t="s">
        <v>4733</v>
      </c>
      <c r="C2419" s="1" t="s">
        <v>4732</v>
      </c>
      <c r="D2419" s="1">
        <v>0</v>
      </c>
    </row>
    <row r="2420" spans="1:4" x14ac:dyDescent="0.35">
      <c r="A2420" s="1" t="s">
        <v>4734</v>
      </c>
      <c r="B2420" t="s">
        <v>4735</v>
      </c>
      <c r="C2420" s="1" t="s">
        <v>4734</v>
      </c>
      <c r="D2420" s="1">
        <v>0</v>
      </c>
    </row>
    <row r="2421" spans="1:4" x14ac:dyDescent="0.35">
      <c r="A2421" s="1" t="s">
        <v>4736</v>
      </c>
      <c r="B2421" t="s">
        <v>4737</v>
      </c>
      <c r="C2421" s="1" t="s">
        <v>4736</v>
      </c>
      <c r="D2421" s="1">
        <v>0</v>
      </c>
    </row>
    <row r="2422" spans="1:4" x14ac:dyDescent="0.35">
      <c r="A2422" s="1" t="s">
        <v>4738</v>
      </c>
      <c r="B2422" t="s">
        <v>4739</v>
      </c>
      <c r="C2422" s="1" t="s">
        <v>4738</v>
      </c>
      <c r="D2422" s="1">
        <v>0</v>
      </c>
    </row>
    <row r="2423" spans="1:4" x14ac:dyDescent="0.35">
      <c r="A2423" s="1" t="s">
        <v>4740</v>
      </c>
      <c r="B2423" t="s">
        <v>4741</v>
      </c>
      <c r="C2423" s="1" t="s">
        <v>4740</v>
      </c>
      <c r="D2423" s="1">
        <v>0</v>
      </c>
    </row>
    <row r="2424" spans="1:4" x14ac:dyDescent="0.35">
      <c r="A2424" s="1" t="s">
        <v>4742</v>
      </c>
      <c r="B2424" t="s">
        <v>4743</v>
      </c>
      <c r="C2424" s="1" t="s">
        <v>4742</v>
      </c>
      <c r="D2424" s="1" t="s">
        <v>4700</v>
      </c>
    </row>
    <row r="2425" spans="1:4" x14ac:dyDescent="0.35">
      <c r="A2425" s="1" t="s">
        <v>4744</v>
      </c>
      <c r="B2425" t="s">
        <v>4745</v>
      </c>
      <c r="C2425" s="1" t="s">
        <v>4744</v>
      </c>
      <c r="D2425" s="1" t="s">
        <v>4703</v>
      </c>
    </row>
    <row r="2426" spans="1:4" x14ac:dyDescent="0.35">
      <c r="A2426" s="1" t="s">
        <v>4746</v>
      </c>
      <c r="B2426" t="s">
        <v>4747</v>
      </c>
      <c r="C2426" s="1" t="s">
        <v>4746</v>
      </c>
      <c r="D2426" s="1">
        <v>0</v>
      </c>
    </row>
    <row r="2427" spans="1:4" x14ac:dyDescent="0.35">
      <c r="A2427" s="1" t="s">
        <v>4748</v>
      </c>
      <c r="B2427" t="s">
        <v>4749</v>
      </c>
      <c r="C2427" s="1" t="s">
        <v>4748</v>
      </c>
      <c r="D2427" s="1">
        <v>0</v>
      </c>
    </row>
    <row r="2428" spans="1:4" x14ac:dyDescent="0.35">
      <c r="A2428" s="1" t="s">
        <v>4750</v>
      </c>
      <c r="B2428" t="s">
        <v>4751</v>
      </c>
      <c r="C2428" s="1" t="s">
        <v>4750</v>
      </c>
      <c r="D2428" s="1">
        <v>0</v>
      </c>
    </row>
    <row r="2429" spans="1:4" x14ac:dyDescent="0.35">
      <c r="A2429" s="1" t="s">
        <v>4752</v>
      </c>
      <c r="B2429" t="s">
        <v>4753</v>
      </c>
      <c r="C2429" s="1" t="s">
        <v>4752</v>
      </c>
      <c r="D2429" s="1">
        <v>0</v>
      </c>
    </row>
    <row r="2430" spans="1:4" x14ac:dyDescent="0.35">
      <c r="A2430" s="1" t="s">
        <v>4754</v>
      </c>
      <c r="B2430" t="s">
        <v>4755</v>
      </c>
      <c r="C2430" s="1" t="s">
        <v>4754</v>
      </c>
      <c r="D2430" s="1">
        <v>0</v>
      </c>
    </row>
    <row r="2431" spans="1:4" x14ac:dyDescent="0.35">
      <c r="A2431" s="1" t="s">
        <v>4756</v>
      </c>
      <c r="B2431" t="s">
        <v>4757</v>
      </c>
      <c r="C2431" s="1" t="s">
        <v>4756</v>
      </c>
      <c r="D2431" s="1" t="s">
        <v>4700</v>
      </c>
    </row>
    <row r="2432" spans="1:4" x14ac:dyDescent="0.35">
      <c r="A2432" s="1" t="s">
        <v>4758</v>
      </c>
      <c r="B2432" t="s">
        <v>4759</v>
      </c>
      <c r="C2432" s="1" t="s">
        <v>4758</v>
      </c>
      <c r="D2432" s="1" t="s">
        <v>4703</v>
      </c>
    </row>
    <row r="2433" spans="1:4" x14ac:dyDescent="0.35">
      <c r="A2433" s="1" t="s">
        <v>4760</v>
      </c>
      <c r="B2433" t="s">
        <v>4761</v>
      </c>
      <c r="C2433" s="1" t="s">
        <v>4760</v>
      </c>
      <c r="D2433" s="1">
        <v>0</v>
      </c>
    </row>
    <row r="2434" spans="1:4" x14ac:dyDescent="0.35">
      <c r="A2434" s="1" t="s">
        <v>4762</v>
      </c>
      <c r="B2434" t="s">
        <v>4763</v>
      </c>
      <c r="C2434" s="1" t="s">
        <v>4762</v>
      </c>
      <c r="D2434" s="1">
        <v>0</v>
      </c>
    </row>
    <row r="2435" spans="1:4" x14ac:dyDescent="0.35">
      <c r="A2435" s="1" t="s">
        <v>4764</v>
      </c>
      <c r="B2435" t="s">
        <v>4765</v>
      </c>
      <c r="C2435" s="1" t="s">
        <v>4764</v>
      </c>
      <c r="D2435" s="1">
        <v>0</v>
      </c>
    </row>
    <row r="2436" spans="1:4" x14ac:dyDescent="0.35">
      <c r="A2436" s="1" t="s">
        <v>4766</v>
      </c>
      <c r="B2436" t="s">
        <v>4767</v>
      </c>
      <c r="C2436" s="1" t="s">
        <v>4766</v>
      </c>
      <c r="D2436" s="1">
        <v>0</v>
      </c>
    </row>
    <row r="2437" spans="1:4" x14ac:dyDescent="0.35">
      <c r="A2437" s="1" t="s">
        <v>4768</v>
      </c>
      <c r="B2437" t="s">
        <v>4769</v>
      </c>
      <c r="C2437" s="1" t="s">
        <v>4768</v>
      </c>
      <c r="D2437" s="1">
        <v>0</v>
      </c>
    </row>
    <row r="2438" spans="1:4" x14ac:dyDescent="0.35">
      <c r="A2438" s="1" t="s">
        <v>4770</v>
      </c>
      <c r="B2438" t="s">
        <v>4771</v>
      </c>
      <c r="C2438" s="1" t="s">
        <v>4770</v>
      </c>
      <c r="D2438" s="1" t="s">
        <v>4700</v>
      </c>
    </row>
    <row r="2439" spans="1:4" x14ac:dyDescent="0.35">
      <c r="A2439" s="1" t="s">
        <v>4772</v>
      </c>
      <c r="B2439" t="s">
        <v>4773</v>
      </c>
      <c r="C2439" s="1" t="s">
        <v>4772</v>
      </c>
      <c r="D2439" s="1" t="s">
        <v>4703</v>
      </c>
    </row>
    <row r="2440" spans="1:4" x14ac:dyDescent="0.35">
      <c r="A2440" s="1" t="s">
        <v>4774</v>
      </c>
      <c r="B2440" t="s">
        <v>4775</v>
      </c>
      <c r="C2440" s="1" t="s">
        <v>4774</v>
      </c>
      <c r="D2440" s="1">
        <v>0</v>
      </c>
    </row>
    <row r="2441" spans="1:4" x14ac:dyDescent="0.35">
      <c r="A2441" s="1" t="s">
        <v>4776</v>
      </c>
      <c r="B2441" t="s">
        <v>4777</v>
      </c>
      <c r="C2441" s="1" t="s">
        <v>4776</v>
      </c>
      <c r="D2441" s="1">
        <v>0</v>
      </c>
    </row>
    <row r="2442" spans="1:4" x14ac:dyDescent="0.35">
      <c r="A2442" s="1" t="s">
        <v>4778</v>
      </c>
      <c r="B2442" t="s">
        <v>4779</v>
      </c>
      <c r="C2442" s="1" t="s">
        <v>4778</v>
      </c>
      <c r="D2442" s="1">
        <v>0</v>
      </c>
    </row>
    <row r="2443" spans="1:4" x14ac:dyDescent="0.35">
      <c r="A2443" s="1" t="s">
        <v>4780</v>
      </c>
      <c r="B2443" t="s">
        <v>4781</v>
      </c>
      <c r="C2443" s="1" t="s">
        <v>4780</v>
      </c>
      <c r="D2443" s="1">
        <v>0</v>
      </c>
    </row>
    <row r="2444" spans="1:4" x14ac:dyDescent="0.35">
      <c r="A2444" s="1" t="s">
        <v>4782</v>
      </c>
      <c r="B2444" t="s">
        <v>4783</v>
      </c>
      <c r="C2444" s="1" t="s">
        <v>4782</v>
      </c>
      <c r="D2444" s="1">
        <v>0</v>
      </c>
    </row>
    <row r="2445" spans="1:4" x14ac:dyDescent="0.35">
      <c r="A2445" s="1" t="s">
        <v>4784</v>
      </c>
      <c r="B2445" t="s">
        <v>4785</v>
      </c>
      <c r="C2445" s="1" t="s">
        <v>4784</v>
      </c>
      <c r="D2445" s="1" t="s">
        <v>4700</v>
      </c>
    </row>
    <row r="2446" spans="1:4" x14ac:dyDescent="0.35">
      <c r="A2446" s="1" t="s">
        <v>4786</v>
      </c>
      <c r="B2446" t="s">
        <v>4787</v>
      </c>
      <c r="C2446" s="1" t="s">
        <v>4786</v>
      </c>
      <c r="D2446" s="1" t="s">
        <v>4703</v>
      </c>
    </row>
    <row r="2447" spans="1:4" x14ac:dyDescent="0.35">
      <c r="A2447" s="1" t="s">
        <v>4788</v>
      </c>
      <c r="B2447" t="s">
        <v>4789</v>
      </c>
      <c r="C2447" s="1" t="s">
        <v>4788</v>
      </c>
      <c r="D2447" s="1">
        <v>0</v>
      </c>
    </row>
    <row r="2448" spans="1:4" x14ac:dyDescent="0.35">
      <c r="A2448" s="1" t="s">
        <v>4790</v>
      </c>
      <c r="B2448" t="s">
        <v>4791</v>
      </c>
      <c r="C2448" s="1" t="s">
        <v>4790</v>
      </c>
      <c r="D2448" s="1">
        <v>0</v>
      </c>
    </row>
    <row r="2449" spans="1:4" x14ac:dyDescent="0.35">
      <c r="A2449" s="1" t="s">
        <v>4792</v>
      </c>
      <c r="B2449" t="s">
        <v>4793</v>
      </c>
      <c r="C2449" s="1" t="s">
        <v>4792</v>
      </c>
      <c r="D2449" s="1">
        <v>0</v>
      </c>
    </row>
    <row r="2450" spans="1:4" x14ac:dyDescent="0.35">
      <c r="A2450" s="1" t="s">
        <v>4794</v>
      </c>
      <c r="B2450" t="s">
        <v>4795</v>
      </c>
      <c r="C2450" s="1" t="s">
        <v>4794</v>
      </c>
      <c r="D2450" s="1">
        <v>0</v>
      </c>
    </row>
    <row r="2451" spans="1:4" x14ac:dyDescent="0.35">
      <c r="A2451" s="1" t="s">
        <v>4796</v>
      </c>
      <c r="B2451" t="s">
        <v>4797</v>
      </c>
      <c r="C2451" s="1" t="s">
        <v>4796</v>
      </c>
      <c r="D2451" s="1">
        <v>0</v>
      </c>
    </row>
    <row r="2452" spans="1:4" x14ac:dyDescent="0.35">
      <c r="A2452" s="1" t="s">
        <v>4798</v>
      </c>
      <c r="B2452" t="s">
        <v>4799</v>
      </c>
      <c r="C2452" s="1" t="s">
        <v>4798</v>
      </c>
      <c r="D2452" s="1" t="s">
        <v>4700</v>
      </c>
    </row>
    <row r="2453" spans="1:4" x14ac:dyDescent="0.35">
      <c r="A2453" s="1" t="s">
        <v>4800</v>
      </c>
      <c r="B2453" t="s">
        <v>4801</v>
      </c>
      <c r="C2453" s="1" t="s">
        <v>4800</v>
      </c>
      <c r="D2453" s="1" t="s">
        <v>4703</v>
      </c>
    </row>
    <row r="2454" spans="1:4" x14ac:dyDescent="0.35">
      <c r="A2454" s="1" t="s">
        <v>4802</v>
      </c>
      <c r="B2454" t="s">
        <v>4803</v>
      </c>
      <c r="C2454" s="1" t="s">
        <v>4802</v>
      </c>
      <c r="D2454" s="1">
        <v>0</v>
      </c>
    </row>
    <row r="2455" spans="1:4" x14ac:dyDescent="0.35">
      <c r="A2455" s="1" t="s">
        <v>4804</v>
      </c>
      <c r="B2455" t="s">
        <v>4805</v>
      </c>
      <c r="C2455" s="1" t="s">
        <v>4804</v>
      </c>
      <c r="D2455" s="1">
        <v>0</v>
      </c>
    </row>
    <row r="2456" spans="1:4" x14ac:dyDescent="0.35">
      <c r="A2456" s="1" t="s">
        <v>4806</v>
      </c>
      <c r="B2456" t="s">
        <v>4807</v>
      </c>
      <c r="C2456" s="1" t="s">
        <v>4806</v>
      </c>
      <c r="D2456" s="1">
        <v>0</v>
      </c>
    </row>
    <row r="2457" spans="1:4" x14ac:dyDescent="0.35">
      <c r="A2457" s="1" t="s">
        <v>4808</v>
      </c>
      <c r="B2457" t="s">
        <v>4809</v>
      </c>
      <c r="C2457" s="1" t="s">
        <v>4808</v>
      </c>
      <c r="D2457" s="1">
        <v>0</v>
      </c>
    </row>
    <row r="2458" spans="1:4" x14ac:dyDescent="0.35">
      <c r="A2458" s="1" t="s">
        <v>4810</v>
      </c>
      <c r="B2458" t="s">
        <v>4811</v>
      </c>
      <c r="C2458" s="1" t="s">
        <v>4810</v>
      </c>
      <c r="D2458" s="1">
        <v>0</v>
      </c>
    </row>
    <row r="2459" spans="1:4" x14ac:dyDescent="0.35">
      <c r="A2459" s="1" t="s">
        <v>4812</v>
      </c>
      <c r="B2459" t="s">
        <v>4813</v>
      </c>
      <c r="C2459" s="1" t="s">
        <v>4812</v>
      </c>
      <c r="D2459" s="1" t="s">
        <v>4700</v>
      </c>
    </row>
    <row r="2460" spans="1:4" x14ac:dyDescent="0.35">
      <c r="A2460" s="1" t="s">
        <v>4814</v>
      </c>
      <c r="B2460" t="s">
        <v>4815</v>
      </c>
      <c r="C2460" s="1" t="s">
        <v>4814</v>
      </c>
      <c r="D2460" s="1" t="s">
        <v>4703</v>
      </c>
    </row>
    <row r="2461" spans="1:4" x14ac:dyDescent="0.35">
      <c r="A2461" s="1" t="s">
        <v>4816</v>
      </c>
      <c r="B2461" t="s">
        <v>4817</v>
      </c>
      <c r="C2461" s="1" t="s">
        <v>4816</v>
      </c>
      <c r="D2461" s="1">
        <v>0</v>
      </c>
    </row>
    <row r="2462" spans="1:4" x14ac:dyDescent="0.35">
      <c r="A2462" s="1" t="s">
        <v>4818</v>
      </c>
      <c r="B2462" t="s">
        <v>4819</v>
      </c>
      <c r="C2462" s="1" t="s">
        <v>4818</v>
      </c>
      <c r="D2462" s="1">
        <v>0</v>
      </c>
    </row>
    <row r="2463" spans="1:4" x14ac:dyDescent="0.35">
      <c r="A2463" s="1" t="s">
        <v>4820</v>
      </c>
      <c r="B2463" t="s">
        <v>4821</v>
      </c>
      <c r="C2463" s="1" t="s">
        <v>4820</v>
      </c>
      <c r="D2463" s="1">
        <v>0</v>
      </c>
    </row>
    <row r="2464" spans="1:4" x14ac:dyDescent="0.35">
      <c r="A2464" s="1" t="s">
        <v>4822</v>
      </c>
      <c r="B2464" t="s">
        <v>4823</v>
      </c>
      <c r="C2464" s="1" t="s">
        <v>4822</v>
      </c>
      <c r="D2464" s="1">
        <v>0</v>
      </c>
    </row>
    <row r="2465" spans="1:4" x14ac:dyDescent="0.35">
      <c r="A2465" s="1" t="s">
        <v>4824</v>
      </c>
      <c r="B2465" t="s">
        <v>4825</v>
      </c>
      <c r="C2465" s="1" t="s">
        <v>4824</v>
      </c>
      <c r="D2465" s="1">
        <v>0</v>
      </c>
    </row>
    <row r="2466" spans="1:4" x14ac:dyDescent="0.35">
      <c r="A2466" s="1" t="s">
        <v>4826</v>
      </c>
      <c r="B2466" t="s">
        <v>4827</v>
      </c>
      <c r="C2466" s="1" t="s">
        <v>4826</v>
      </c>
      <c r="D2466" s="1" t="s">
        <v>4700</v>
      </c>
    </row>
    <row r="2467" spans="1:4" x14ac:dyDescent="0.35">
      <c r="A2467" s="1" t="s">
        <v>4828</v>
      </c>
      <c r="B2467" t="s">
        <v>4829</v>
      </c>
      <c r="C2467" s="1" t="s">
        <v>4828</v>
      </c>
      <c r="D2467" s="1" t="s">
        <v>4703</v>
      </c>
    </row>
    <row r="2468" spans="1:4" x14ac:dyDescent="0.35">
      <c r="A2468" s="1" t="s">
        <v>4830</v>
      </c>
      <c r="B2468" t="s">
        <v>4831</v>
      </c>
      <c r="C2468" s="1" t="s">
        <v>4830</v>
      </c>
      <c r="D2468" s="1">
        <v>0</v>
      </c>
    </row>
    <row r="2469" spans="1:4" x14ac:dyDescent="0.35">
      <c r="A2469" s="1" t="s">
        <v>4832</v>
      </c>
      <c r="B2469" t="s">
        <v>4833</v>
      </c>
      <c r="C2469" s="1" t="s">
        <v>4832</v>
      </c>
      <c r="D2469" s="1">
        <v>0</v>
      </c>
    </row>
    <row r="2470" spans="1:4" x14ac:dyDescent="0.35">
      <c r="A2470" s="1" t="s">
        <v>4834</v>
      </c>
      <c r="B2470" t="s">
        <v>4835</v>
      </c>
      <c r="C2470" s="1" t="s">
        <v>4834</v>
      </c>
      <c r="D2470" s="1">
        <v>0</v>
      </c>
    </row>
    <row r="2471" spans="1:4" x14ac:dyDescent="0.35">
      <c r="A2471" s="1" t="s">
        <v>4836</v>
      </c>
      <c r="B2471" t="s">
        <v>4837</v>
      </c>
      <c r="C2471" s="1" t="s">
        <v>4836</v>
      </c>
      <c r="D2471" s="1">
        <v>0</v>
      </c>
    </row>
    <row r="2472" spans="1:4" x14ac:dyDescent="0.35">
      <c r="A2472" s="1" t="s">
        <v>4838</v>
      </c>
      <c r="B2472" t="s">
        <v>4839</v>
      </c>
      <c r="C2472" s="1" t="s">
        <v>4838</v>
      </c>
      <c r="D2472" s="1">
        <v>0</v>
      </c>
    </row>
    <row r="2473" spans="1:4" x14ac:dyDescent="0.35">
      <c r="A2473" s="1" t="s">
        <v>4840</v>
      </c>
      <c r="B2473" t="s">
        <v>4841</v>
      </c>
      <c r="C2473" s="1" t="s">
        <v>4840</v>
      </c>
      <c r="D2473" s="1" t="s">
        <v>4700</v>
      </c>
    </row>
    <row r="2474" spans="1:4" x14ac:dyDescent="0.35">
      <c r="A2474" s="1" t="s">
        <v>4842</v>
      </c>
      <c r="B2474" t="s">
        <v>4843</v>
      </c>
      <c r="C2474" s="1" t="s">
        <v>4842</v>
      </c>
      <c r="D2474" s="1" t="s">
        <v>4703</v>
      </c>
    </row>
    <row r="2475" spans="1:4" x14ac:dyDescent="0.35">
      <c r="A2475" s="1" t="s">
        <v>4844</v>
      </c>
      <c r="B2475" t="s">
        <v>4845</v>
      </c>
      <c r="C2475" s="1" t="s">
        <v>4844</v>
      </c>
      <c r="D2475" s="1">
        <v>0</v>
      </c>
    </row>
    <row r="2476" spans="1:4" x14ac:dyDescent="0.35">
      <c r="A2476" s="1" t="s">
        <v>4846</v>
      </c>
      <c r="B2476" t="s">
        <v>4847</v>
      </c>
      <c r="C2476" s="1" t="s">
        <v>4846</v>
      </c>
      <c r="D2476" s="1">
        <v>0</v>
      </c>
    </row>
    <row r="2477" spans="1:4" x14ac:dyDescent="0.35">
      <c r="A2477" s="1" t="s">
        <v>4848</v>
      </c>
      <c r="B2477" t="s">
        <v>4849</v>
      </c>
      <c r="C2477" s="1" t="s">
        <v>4848</v>
      </c>
      <c r="D2477" s="1">
        <v>0</v>
      </c>
    </row>
    <row r="2478" spans="1:4" x14ac:dyDescent="0.35">
      <c r="A2478" s="1" t="s">
        <v>4850</v>
      </c>
      <c r="B2478" t="s">
        <v>4851</v>
      </c>
      <c r="C2478" s="1" t="s">
        <v>4850</v>
      </c>
      <c r="D2478" s="1">
        <v>0</v>
      </c>
    </row>
    <row r="2479" spans="1:4" x14ac:dyDescent="0.35">
      <c r="A2479" s="1" t="s">
        <v>4852</v>
      </c>
      <c r="B2479" t="s">
        <v>4853</v>
      </c>
      <c r="C2479" s="1" t="s">
        <v>4852</v>
      </c>
      <c r="D2479" s="1">
        <v>0</v>
      </c>
    </row>
    <row r="2480" spans="1:4" x14ac:dyDescent="0.35">
      <c r="A2480" s="1" t="s">
        <v>4854</v>
      </c>
      <c r="B2480" t="s">
        <v>4855</v>
      </c>
      <c r="C2480" s="1" t="s">
        <v>4854</v>
      </c>
      <c r="D2480" s="1" t="s">
        <v>4700</v>
      </c>
    </row>
    <row r="2481" spans="1:4" x14ac:dyDescent="0.35">
      <c r="A2481" s="1" t="s">
        <v>4856</v>
      </c>
      <c r="B2481" t="s">
        <v>4857</v>
      </c>
      <c r="C2481" s="1" t="s">
        <v>4856</v>
      </c>
      <c r="D2481" s="1" t="s">
        <v>4703</v>
      </c>
    </row>
    <row r="2482" spans="1:4" x14ac:dyDescent="0.35">
      <c r="A2482" s="1" t="s">
        <v>4858</v>
      </c>
      <c r="B2482" t="s">
        <v>4859</v>
      </c>
      <c r="C2482" s="1" t="s">
        <v>4858</v>
      </c>
      <c r="D2482" s="1">
        <v>0</v>
      </c>
    </row>
    <row r="2483" spans="1:4" x14ac:dyDescent="0.35">
      <c r="A2483" s="1" t="s">
        <v>4860</v>
      </c>
      <c r="B2483" t="s">
        <v>4861</v>
      </c>
      <c r="C2483" s="1" t="s">
        <v>4860</v>
      </c>
      <c r="D2483" s="1">
        <v>0</v>
      </c>
    </row>
    <row r="2484" spans="1:4" x14ac:dyDescent="0.35">
      <c r="A2484" s="1" t="s">
        <v>4862</v>
      </c>
      <c r="B2484" t="s">
        <v>4863</v>
      </c>
      <c r="C2484" s="1" t="s">
        <v>4862</v>
      </c>
      <c r="D2484" s="1">
        <v>0</v>
      </c>
    </row>
    <row r="2485" spans="1:4" x14ac:dyDescent="0.35">
      <c r="A2485" s="1" t="s">
        <v>4864</v>
      </c>
      <c r="B2485" t="s">
        <v>4865</v>
      </c>
      <c r="C2485" s="1" t="s">
        <v>4864</v>
      </c>
      <c r="D2485" s="1">
        <v>0</v>
      </c>
    </row>
    <row r="2486" spans="1:4" x14ac:dyDescent="0.35">
      <c r="A2486" s="1" t="s">
        <v>4866</v>
      </c>
      <c r="B2486" t="s">
        <v>4867</v>
      </c>
      <c r="C2486" s="1" t="s">
        <v>4866</v>
      </c>
      <c r="D2486" s="1">
        <v>0</v>
      </c>
    </row>
    <row r="2487" spans="1:4" x14ac:dyDescent="0.35">
      <c r="A2487" s="1" t="s">
        <v>4868</v>
      </c>
      <c r="B2487" t="s">
        <v>4869</v>
      </c>
      <c r="C2487" s="1" t="s">
        <v>4868</v>
      </c>
      <c r="D2487" s="1" t="s">
        <v>4700</v>
      </c>
    </row>
    <row r="2488" spans="1:4" x14ac:dyDescent="0.35">
      <c r="A2488" s="1" t="s">
        <v>4870</v>
      </c>
      <c r="B2488" t="s">
        <v>4871</v>
      </c>
      <c r="C2488" s="1" t="s">
        <v>4870</v>
      </c>
      <c r="D2488" s="1" t="s">
        <v>4703</v>
      </c>
    </row>
    <row r="2489" spans="1:4" x14ac:dyDescent="0.35">
      <c r="A2489" s="1" t="s">
        <v>4872</v>
      </c>
      <c r="B2489" t="s">
        <v>4873</v>
      </c>
      <c r="C2489" s="1" t="s">
        <v>4872</v>
      </c>
      <c r="D2489" s="1">
        <v>0</v>
      </c>
    </row>
    <row r="2490" spans="1:4" x14ac:dyDescent="0.35">
      <c r="A2490" s="1" t="s">
        <v>4874</v>
      </c>
      <c r="B2490" t="s">
        <v>4875</v>
      </c>
      <c r="C2490" s="1" t="s">
        <v>4874</v>
      </c>
      <c r="D2490" s="1">
        <v>0</v>
      </c>
    </row>
    <row r="2491" spans="1:4" x14ac:dyDescent="0.35">
      <c r="A2491" s="1" t="s">
        <v>4876</v>
      </c>
      <c r="B2491" t="s">
        <v>4877</v>
      </c>
      <c r="C2491" s="1" t="s">
        <v>4876</v>
      </c>
      <c r="D2491" s="1">
        <v>0</v>
      </c>
    </row>
    <row r="2492" spans="1:4" x14ac:dyDescent="0.35">
      <c r="A2492" s="1" t="s">
        <v>4878</v>
      </c>
      <c r="B2492" t="s">
        <v>4879</v>
      </c>
      <c r="C2492" s="1" t="s">
        <v>4878</v>
      </c>
      <c r="D2492" s="1">
        <v>0</v>
      </c>
    </row>
    <row r="2493" spans="1:4" x14ac:dyDescent="0.35">
      <c r="A2493" s="1" t="s">
        <v>4880</v>
      </c>
      <c r="B2493" t="s">
        <v>4881</v>
      </c>
      <c r="C2493" s="1" t="s">
        <v>4880</v>
      </c>
      <c r="D2493" s="1">
        <v>0</v>
      </c>
    </row>
    <row r="2494" spans="1:4" x14ac:dyDescent="0.35">
      <c r="A2494" s="1" t="s">
        <v>4882</v>
      </c>
      <c r="B2494" t="s">
        <v>4883</v>
      </c>
      <c r="C2494" s="1" t="s">
        <v>4882</v>
      </c>
      <c r="D2494" s="1" t="s">
        <v>4700</v>
      </c>
    </row>
    <row r="2495" spans="1:4" x14ac:dyDescent="0.35">
      <c r="A2495" s="1" t="s">
        <v>4884</v>
      </c>
      <c r="B2495" t="s">
        <v>4885</v>
      </c>
      <c r="C2495" s="1" t="s">
        <v>4884</v>
      </c>
      <c r="D2495" s="1" t="s">
        <v>4703</v>
      </c>
    </row>
    <row r="2496" spans="1:4" x14ac:dyDescent="0.35">
      <c r="A2496" s="1" t="s">
        <v>4886</v>
      </c>
      <c r="B2496" t="s">
        <v>4887</v>
      </c>
      <c r="C2496" s="1" t="s">
        <v>4886</v>
      </c>
      <c r="D2496" s="1">
        <v>0</v>
      </c>
    </row>
    <row r="2497" spans="1:4" x14ac:dyDescent="0.35">
      <c r="A2497" s="1" t="s">
        <v>4888</v>
      </c>
      <c r="B2497" t="s">
        <v>4889</v>
      </c>
      <c r="C2497" s="1" t="s">
        <v>4888</v>
      </c>
      <c r="D2497" s="1">
        <v>0</v>
      </c>
    </row>
    <row r="2498" spans="1:4" x14ac:dyDescent="0.35">
      <c r="A2498" s="1" t="s">
        <v>4890</v>
      </c>
      <c r="B2498" t="s">
        <v>4891</v>
      </c>
      <c r="C2498" s="1" t="s">
        <v>4890</v>
      </c>
      <c r="D2498" s="1">
        <v>0</v>
      </c>
    </row>
    <row r="2499" spans="1:4" x14ac:dyDescent="0.35">
      <c r="A2499" s="1" t="s">
        <v>4892</v>
      </c>
      <c r="B2499" t="s">
        <v>4893</v>
      </c>
      <c r="C2499" s="1" t="s">
        <v>4892</v>
      </c>
      <c r="D2499" s="1">
        <v>0</v>
      </c>
    </row>
    <row r="2500" spans="1:4" x14ac:dyDescent="0.35">
      <c r="A2500" s="1" t="s">
        <v>4894</v>
      </c>
      <c r="B2500" t="s">
        <v>4895</v>
      </c>
      <c r="C2500" s="1" t="s">
        <v>4894</v>
      </c>
      <c r="D2500" s="1">
        <v>0</v>
      </c>
    </row>
    <row r="2501" spans="1:4" x14ac:dyDescent="0.35">
      <c r="A2501" s="1" t="s">
        <v>4896</v>
      </c>
      <c r="B2501" t="s">
        <v>4897</v>
      </c>
      <c r="C2501" s="1" t="s">
        <v>4896</v>
      </c>
      <c r="D2501" s="1" t="s">
        <v>4700</v>
      </c>
    </row>
    <row r="2502" spans="1:4" x14ac:dyDescent="0.35">
      <c r="A2502" s="1" t="s">
        <v>4898</v>
      </c>
      <c r="B2502" t="s">
        <v>4899</v>
      </c>
      <c r="C2502" s="1" t="s">
        <v>4898</v>
      </c>
      <c r="D2502" s="1" t="s">
        <v>4703</v>
      </c>
    </row>
    <row r="2503" spans="1:4" x14ac:dyDescent="0.35">
      <c r="A2503" s="1" t="s">
        <v>4900</v>
      </c>
      <c r="B2503" t="s">
        <v>4901</v>
      </c>
      <c r="C2503" s="1" t="s">
        <v>4900</v>
      </c>
      <c r="D2503" s="1">
        <v>0</v>
      </c>
    </row>
    <row r="2504" spans="1:4" x14ac:dyDescent="0.35">
      <c r="A2504" s="1" t="s">
        <v>4902</v>
      </c>
      <c r="B2504" t="s">
        <v>4903</v>
      </c>
      <c r="C2504" s="1" t="s">
        <v>4902</v>
      </c>
      <c r="D2504" s="1">
        <v>0</v>
      </c>
    </row>
    <row r="2505" spans="1:4" x14ac:dyDescent="0.35">
      <c r="A2505" s="1" t="s">
        <v>4904</v>
      </c>
      <c r="B2505" t="s">
        <v>4905</v>
      </c>
      <c r="C2505" s="1" t="s">
        <v>4904</v>
      </c>
      <c r="D2505" s="1">
        <v>0</v>
      </c>
    </row>
    <row r="2506" spans="1:4" x14ac:dyDescent="0.35">
      <c r="A2506" s="1" t="s">
        <v>4906</v>
      </c>
      <c r="B2506" t="s">
        <v>4907</v>
      </c>
      <c r="C2506" s="1" t="s">
        <v>4906</v>
      </c>
      <c r="D2506" s="1">
        <v>0</v>
      </c>
    </row>
    <row r="2507" spans="1:4" x14ac:dyDescent="0.35">
      <c r="A2507" s="1" t="s">
        <v>4908</v>
      </c>
      <c r="B2507" t="s">
        <v>4909</v>
      </c>
      <c r="C2507" s="1" t="s">
        <v>4908</v>
      </c>
      <c r="D2507" s="1">
        <v>0</v>
      </c>
    </row>
    <row r="2508" spans="1:4" x14ac:dyDescent="0.35">
      <c r="A2508" s="1" t="s">
        <v>4910</v>
      </c>
      <c r="B2508" t="s">
        <v>4911</v>
      </c>
      <c r="C2508" s="1" t="s">
        <v>4910</v>
      </c>
      <c r="D2508" s="1" t="s">
        <v>4700</v>
      </c>
    </row>
    <row r="2509" spans="1:4" x14ac:dyDescent="0.35">
      <c r="A2509" s="1" t="s">
        <v>4912</v>
      </c>
      <c r="B2509" t="s">
        <v>4913</v>
      </c>
      <c r="C2509" s="1" t="s">
        <v>4912</v>
      </c>
      <c r="D2509" s="1" t="s">
        <v>4703</v>
      </c>
    </row>
    <row r="2510" spans="1:4" x14ac:dyDescent="0.35">
      <c r="A2510" s="1" t="s">
        <v>4914</v>
      </c>
      <c r="B2510" t="s">
        <v>4915</v>
      </c>
      <c r="C2510" s="1" t="s">
        <v>4914</v>
      </c>
      <c r="D2510" s="1">
        <v>0</v>
      </c>
    </row>
    <row r="2511" spans="1:4" x14ac:dyDescent="0.35">
      <c r="A2511" s="1" t="s">
        <v>4916</v>
      </c>
      <c r="B2511" t="s">
        <v>4917</v>
      </c>
      <c r="C2511" s="1" t="s">
        <v>4916</v>
      </c>
      <c r="D2511" s="1">
        <v>0</v>
      </c>
    </row>
    <row r="2512" spans="1:4" x14ac:dyDescent="0.35">
      <c r="A2512" s="1" t="s">
        <v>4918</v>
      </c>
      <c r="B2512" t="s">
        <v>4919</v>
      </c>
      <c r="C2512" s="1" t="s">
        <v>4918</v>
      </c>
      <c r="D2512" s="1">
        <v>0</v>
      </c>
    </row>
    <row r="2513" spans="1:4" x14ac:dyDescent="0.35">
      <c r="A2513" s="1" t="s">
        <v>4920</v>
      </c>
      <c r="B2513" t="s">
        <v>4921</v>
      </c>
      <c r="C2513" s="1" t="s">
        <v>4920</v>
      </c>
      <c r="D2513" s="1">
        <v>0</v>
      </c>
    </row>
    <row r="2514" spans="1:4" x14ac:dyDescent="0.35">
      <c r="A2514" s="1" t="s">
        <v>4922</v>
      </c>
      <c r="B2514" t="s">
        <v>4923</v>
      </c>
      <c r="C2514" s="1" t="s">
        <v>4922</v>
      </c>
      <c r="D2514" s="1">
        <v>0</v>
      </c>
    </row>
    <row r="2515" spans="1:4" x14ac:dyDescent="0.35">
      <c r="A2515" s="1" t="s">
        <v>4924</v>
      </c>
      <c r="B2515" t="s">
        <v>4925</v>
      </c>
      <c r="C2515" s="1" t="s">
        <v>4924</v>
      </c>
      <c r="D2515" s="1" t="s">
        <v>4700</v>
      </c>
    </row>
    <row r="2516" spans="1:4" x14ac:dyDescent="0.35">
      <c r="A2516" s="1" t="s">
        <v>4926</v>
      </c>
      <c r="B2516" t="s">
        <v>4927</v>
      </c>
      <c r="C2516" s="1" t="s">
        <v>4926</v>
      </c>
      <c r="D2516" s="1" t="s">
        <v>4703</v>
      </c>
    </row>
    <row r="2517" spans="1:4" x14ac:dyDescent="0.35">
      <c r="A2517" s="1" t="s">
        <v>4928</v>
      </c>
      <c r="B2517" t="s">
        <v>4929</v>
      </c>
      <c r="C2517" s="1" t="s">
        <v>4928</v>
      </c>
      <c r="D2517" s="1">
        <v>0</v>
      </c>
    </row>
    <row r="2518" spans="1:4" x14ac:dyDescent="0.35">
      <c r="A2518" s="1" t="s">
        <v>4930</v>
      </c>
      <c r="B2518" t="s">
        <v>4931</v>
      </c>
      <c r="C2518" s="1" t="s">
        <v>4930</v>
      </c>
      <c r="D2518" s="1">
        <v>0</v>
      </c>
    </row>
    <row r="2519" spans="1:4" x14ac:dyDescent="0.35">
      <c r="A2519" s="1" t="s">
        <v>4932</v>
      </c>
      <c r="B2519" t="s">
        <v>4933</v>
      </c>
      <c r="C2519" s="1" t="s">
        <v>4932</v>
      </c>
      <c r="D2519" s="1">
        <v>0</v>
      </c>
    </row>
    <row r="2520" spans="1:4" x14ac:dyDescent="0.35">
      <c r="A2520" s="1" t="s">
        <v>4934</v>
      </c>
      <c r="B2520" t="s">
        <v>4935</v>
      </c>
      <c r="C2520" s="1" t="s">
        <v>4934</v>
      </c>
      <c r="D2520" s="1">
        <v>0</v>
      </c>
    </row>
    <row r="2521" spans="1:4" x14ac:dyDescent="0.35">
      <c r="A2521" s="1" t="s">
        <v>4936</v>
      </c>
      <c r="B2521" t="s">
        <v>4937</v>
      </c>
      <c r="C2521" s="1" t="s">
        <v>4936</v>
      </c>
      <c r="D2521" s="1">
        <v>0</v>
      </c>
    </row>
    <row r="2522" spans="1:4" x14ac:dyDescent="0.35">
      <c r="A2522" s="1" t="s">
        <v>4938</v>
      </c>
      <c r="B2522" t="s">
        <v>4939</v>
      </c>
      <c r="C2522" s="1" t="s">
        <v>4938</v>
      </c>
      <c r="D2522" s="1" t="s">
        <v>4700</v>
      </c>
    </row>
    <row r="2523" spans="1:4" x14ac:dyDescent="0.35">
      <c r="A2523" s="1" t="s">
        <v>4940</v>
      </c>
      <c r="B2523" t="s">
        <v>4941</v>
      </c>
      <c r="C2523" s="1" t="s">
        <v>4940</v>
      </c>
      <c r="D2523" s="1" t="s">
        <v>4703</v>
      </c>
    </row>
    <row r="2524" spans="1:4" x14ac:dyDescent="0.35">
      <c r="A2524" s="1" t="s">
        <v>4942</v>
      </c>
      <c r="B2524" t="s">
        <v>4943</v>
      </c>
      <c r="C2524" s="1" t="s">
        <v>4942</v>
      </c>
      <c r="D2524" s="1">
        <v>0</v>
      </c>
    </row>
    <row r="2525" spans="1:4" x14ac:dyDescent="0.35">
      <c r="A2525" s="1" t="s">
        <v>4944</v>
      </c>
      <c r="B2525" t="s">
        <v>4945</v>
      </c>
      <c r="C2525" s="1" t="s">
        <v>4944</v>
      </c>
      <c r="D2525" s="1">
        <v>0</v>
      </c>
    </row>
    <row r="2526" spans="1:4" x14ac:dyDescent="0.35">
      <c r="A2526" s="1" t="s">
        <v>4946</v>
      </c>
      <c r="B2526" t="s">
        <v>4947</v>
      </c>
      <c r="C2526" s="1" t="s">
        <v>4946</v>
      </c>
      <c r="D2526" s="1">
        <v>0</v>
      </c>
    </row>
    <row r="2527" spans="1:4" x14ac:dyDescent="0.35">
      <c r="A2527" s="1" t="s">
        <v>4948</v>
      </c>
      <c r="B2527" t="s">
        <v>4949</v>
      </c>
      <c r="C2527" s="1" t="s">
        <v>4948</v>
      </c>
      <c r="D2527" s="1">
        <v>0</v>
      </c>
    </row>
    <row r="2528" spans="1:4" x14ac:dyDescent="0.35">
      <c r="A2528" s="1" t="s">
        <v>4950</v>
      </c>
      <c r="B2528" t="s">
        <v>4951</v>
      </c>
      <c r="C2528" s="1" t="s">
        <v>4950</v>
      </c>
      <c r="D2528" s="1">
        <v>0</v>
      </c>
    </row>
    <row r="2529" spans="1:4" x14ac:dyDescent="0.35">
      <c r="A2529" s="1" t="s">
        <v>4952</v>
      </c>
      <c r="B2529" t="s">
        <v>4953</v>
      </c>
      <c r="C2529" s="1" t="s">
        <v>4952</v>
      </c>
      <c r="D2529" s="1" t="s">
        <v>4700</v>
      </c>
    </row>
    <row r="2530" spans="1:4" x14ac:dyDescent="0.35">
      <c r="A2530" s="1" t="s">
        <v>4954</v>
      </c>
      <c r="B2530" t="s">
        <v>4955</v>
      </c>
      <c r="C2530" s="1" t="s">
        <v>4954</v>
      </c>
      <c r="D2530" s="1" t="s">
        <v>4703</v>
      </c>
    </row>
    <row r="2531" spans="1:4" x14ac:dyDescent="0.35">
      <c r="A2531" s="1" t="s">
        <v>4956</v>
      </c>
      <c r="B2531" t="s">
        <v>4957</v>
      </c>
      <c r="C2531" s="1" t="s">
        <v>4956</v>
      </c>
      <c r="D2531" s="1">
        <v>0</v>
      </c>
    </row>
    <row r="2532" spans="1:4" x14ac:dyDescent="0.35">
      <c r="A2532" s="1" t="s">
        <v>4958</v>
      </c>
      <c r="B2532" t="s">
        <v>4959</v>
      </c>
      <c r="C2532" s="1" t="s">
        <v>4958</v>
      </c>
      <c r="D2532" s="1">
        <v>0</v>
      </c>
    </row>
    <row r="2533" spans="1:4" x14ac:dyDescent="0.35">
      <c r="A2533" s="1" t="s">
        <v>4960</v>
      </c>
      <c r="B2533" t="s">
        <v>4961</v>
      </c>
      <c r="C2533" s="1" t="s">
        <v>4960</v>
      </c>
      <c r="D2533" s="1">
        <v>0</v>
      </c>
    </row>
    <row r="2534" spans="1:4" x14ac:dyDescent="0.35">
      <c r="A2534" s="1" t="s">
        <v>4962</v>
      </c>
      <c r="B2534" t="s">
        <v>4963</v>
      </c>
      <c r="C2534" s="1" t="s">
        <v>4962</v>
      </c>
      <c r="D2534" s="1">
        <v>0</v>
      </c>
    </row>
    <row r="2535" spans="1:4" x14ac:dyDescent="0.35">
      <c r="A2535" s="1" t="s">
        <v>4964</v>
      </c>
      <c r="B2535" t="s">
        <v>4965</v>
      </c>
      <c r="C2535" s="1" t="s">
        <v>4964</v>
      </c>
      <c r="D2535" s="1">
        <v>0</v>
      </c>
    </row>
    <row r="2536" spans="1:4" x14ac:dyDescent="0.35">
      <c r="A2536" s="1" t="s">
        <v>4966</v>
      </c>
      <c r="B2536" t="s">
        <v>4967</v>
      </c>
      <c r="C2536" s="1" t="s">
        <v>4966</v>
      </c>
      <c r="D2536" s="1" t="s">
        <v>4700</v>
      </c>
    </row>
    <row r="2537" spans="1:4" x14ac:dyDescent="0.35">
      <c r="A2537" s="1" t="s">
        <v>4968</v>
      </c>
      <c r="B2537" t="s">
        <v>4969</v>
      </c>
      <c r="C2537" s="1" t="s">
        <v>4968</v>
      </c>
      <c r="D2537" s="1" t="s">
        <v>4703</v>
      </c>
    </row>
    <row r="2538" spans="1:4" x14ac:dyDescent="0.35">
      <c r="A2538" s="1" t="s">
        <v>4970</v>
      </c>
      <c r="B2538" t="s">
        <v>4971</v>
      </c>
      <c r="C2538" s="1" t="s">
        <v>4970</v>
      </c>
      <c r="D2538" s="1">
        <v>0</v>
      </c>
    </row>
    <row r="2539" spans="1:4" x14ac:dyDescent="0.35">
      <c r="A2539" s="1" t="s">
        <v>4972</v>
      </c>
      <c r="B2539" t="s">
        <v>4973</v>
      </c>
      <c r="C2539" s="1" t="s">
        <v>4972</v>
      </c>
      <c r="D2539" s="1">
        <v>0</v>
      </c>
    </row>
    <row r="2540" spans="1:4" x14ac:dyDescent="0.35">
      <c r="A2540" s="1" t="s">
        <v>4974</v>
      </c>
      <c r="B2540" t="s">
        <v>4975</v>
      </c>
      <c r="C2540" s="1" t="s">
        <v>4974</v>
      </c>
      <c r="D2540" s="1">
        <v>0</v>
      </c>
    </row>
    <row r="2541" spans="1:4" x14ac:dyDescent="0.35">
      <c r="A2541" s="1" t="s">
        <v>4976</v>
      </c>
      <c r="B2541" t="s">
        <v>4977</v>
      </c>
      <c r="C2541" s="1" t="s">
        <v>4976</v>
      </c>
      <c r="D2541" s="1">
        <v>0</v>
      </c>
    </row>
    <row r="2542" spans="1:4" x14ac:dyDescent="0.35">
      <c r="A2542" s="1" t="s">
        <v>4978</v>
      </c>
      <c r="B2542" t="s">
        <v>4979</v>
      </c>
      <c r="C2542" s="1" t="s">
        <v>4978</v>
      </c>
      <c r="D2542" s="1">
        <v>0</v>
      </c>
    </row>
    <row r="2543" spans="1:4" x14ac:dyDescent="0.35">
      <c r="A2543" s="1" t="s">
        <v>4980</v>
      </c>
      <c r="B2543" t="s">
        <v>4981</v>
      </c>
      <c r="C2543" s="1" t="s">
        <v>4980</v>
      </c>
      <c r="D2543" s="1">
        <v>0</v>
      </c>
    </row>
    <row r="2544" spans="1:4" x14ac:dyDescent="0.35">
      <c r="A2544" s="1" t="s">
        <v>4982</v>
      </c>
      <c r="B2544" t="s">
        <v>4983</v>
      </c>
      <c r="C2544" s="1" t="s">
        <v>4982</v>
      </c>
      <c r="D2544" s="1">
        <v>0</v>
      </c>
    </row>
    <row r="2545" spans="1:4" x14ac:dyDescent="0.35">
      <c r="A2545" s="1" t="s">
        <v>4984</v>
      </c>
      <c r="B2545" t="s">
        <v>4985</v>
      </c>
      <c r="C2545" s="1" t="s">
        <v>4984</v>
      </c>
      <c r="D2545" s="1">
        <v>0</v>
      </c>
    </row>
    <row r="2546" spans="1:4" x14ac:dyDescent="0.35">
      <c r="A2546" s="1" t="s">
        <v>4986</v>
      </c>
      <c r="B2546" t="s">
        <v>4987</v>
      </c>
      <c r="C2546" s="1" t="s">
        <v>4986</v>
      </c>
      <c r="D2546" s="1">
        <v>0</v>
      </c>
    </row>
    <row r="2547" spans="1:4" x14ac:dyDescent="0.35">
      <c r="A2547" s="1" t="s">
        <v>4988</v>
      </c>
      <c r="B2547" t="s">
        <v>4989</v>
      </c>
      <c r="C2547" s="1" t="s">
        <v>4988</v>
      </c>
      <c r="D2547" s="1">
        <v>0</v>
      </c>
    </row>
    <row r="2548" spans="1:4" x14ac:dyDescent="0.35">
      <c r="A2548" s="1" t="s">
        <v>4990</v>
      </c>
      <c r="B2548" t="s">
        <v>4991</v>
      </c>
      <c r="C2548" s="1" t="s">
        <v>4990</v>
      </c>
      <c r="D2548" s="1">
        <v>0</v>
      </c>
    </row>
    <row r="2549" spans="1:4" x14ac:dyDescent="0.35">
      <c r="A2549" s="1" t="s">
        <v>4992</v>
      </c>
      <c r="B2549" t="s">
        <v>4993</v>
      </c>
      <c r="C2549" s="1" t="s">
        <v>4992</v>
      </c>
      <c r="D2549" s="1">
        <v>0</v>
      </c>
    </row>
    <row r="2550" spans="1:4" x14ac:dyDescent="0.35">
      <c r="A2550" s="1" t="s">
        <v>4994</v>
      </c>
      <c r="B2550" t="s">
        <v>4995</v>
      </c>
      <c r="C2550" s="1" t="s">
        <v>4994</v>
      </c>
      <c r="D2550" s="1">
        <v>0</v>
      </c>
    </row>
    <row r="2551" spans="1:4" x14ac:dyDescent="0.35">
      <c r="A2551" s="1" t="s">
        <v>4996</v>
      </c>
      <c r="B2551" t="s">
        <v>4997</v>
      </c>
      <c r="C2551" s="1" t="s">
        <v>4996</v>
      </c>
      <c r="D2551" s="1">
        <v>0</v>
      </c>
    </row>
    <row r="2552" spans="1:4" x14ac:dyDescent="0.35">
      <c r="A2552" s="1" t="s">
        <v>4998</v>
      </c>
      <c r="B2552" t="s">
        <v>4999</v>
      </c>
      <c r="C2552" s="1" t="s">
        <v>4998</v>
      </c>
      <c r="D2552" s="1">
        <v>0</v>
      </c>
    </row>
    <row r="2553" spans="1:4" x14ac:dyDescent="0.35">
      <c r="A2553" s="1" t="s">
        <v>5000</v>
      </c>
      <c r="B2553" t="s">
        <v>5001</v>
      </c>
      <c r="C2553" s="1" t="s">
        <v>5000</v>
      </c>
      <c r="D2553" s="1">
        <v>0</v>
      </c>
    </row>
    <row r="2554" spans="1:4" x14ac:dyDescent="0.35">
      <c r="A2554" s="1" t="s">
        <v>5002</v>
      </c>
      <c r="B2554" t="s">
        <v>5003</v>
      </c>
      <c r="C2554" s="1" t="s">
        <v>5002</v>
      </c>
      <c r="D2554" s="1">
        <v>0</v>
      </c>
    </row>
    <row r="2555" spans="1:4" x14ac:dyDescent="0.35">
      <c r="A2555" s="1" t="s">
        <v>5004</v>
      </c>
      <c r="B2555" t="s">
        <v>5005</v>
      </c>
      <c r="C2555" s="1" t="s">
        <v>5004</v>
      </c>
      <c r="D2555" s="1">
        <v>0</v>
      </c>
    </row>
    <row r="2556" spans="1:4" x14ac:dyDescent="0.35">
      <c r="A2556" s="1" t="s">
        <v>5006</v>
      </c>
      <c r="B2556" t="s">
        <v>5007</v>
      </c>
      <c r="C2556" s="1" t="s">
        <v>5006</v>
      </c>
      <c r="D2556" s="1">
        <v>0</v>
      </c>
    </row>
    <row r="2557" spans="1:4" x14ac:dyDescent="0.35">
      <c r="A2557" s="1" t="s">
        <v>5008</v>
      </c>
      <c r="B2557" t="s">
        <v>5009</v>
      </c>
      <c r="C2557" s="1" t="s">
        <v>5008</v>
      </c>
      <c r="D2557" s="1">
        <v>0</v>
      </c>
    </row>
    <row r="2558" spans="1:4" x14ac:dyDescent="0.35">
      <c r="A2558" s="1" t="s">
        <v>5010</v>
      </c>
      <c r="B2558" t="s">
        <v>5011</v>
      </c>
      <c r="C2558" s="1" t="s">
        <v>5010</v>
      </c>
      <c r="D2558" s="1">
        <v>0</v>
      </c>
    </row>
    <row r="2559" spans="1:4" x14ac:dyDescent="0.35">
      <c r="A2559" s="1" t="s">
        <v>5012</v>
      </c>
      <c r="B2559" t="s">
        <v>5013</v>
      </c>
      <c r="C2559" s="1" t="s">
        <v>5012</v>
      </c>
      <c r="D2559" s="1">
        <v>0</v>
      </c>
    </row>
    <row r="2560" spans="1:4" x14ac:dyDescent="0.35">
      <c r="A2560" s="1" t="s">
        <v>5014</v>
      </c>
      <c r="B2560" t="s">
        <v>5015</v>
      </c>
      <c r="C2560" s="1" t="s">
        <v>5014</v>
      </c>
      <c r="D2560" s="1">
        <v>0</v>
      </c>
    </row>
    <row r="2561" spans="1:4" x14ac:dyDescent="0.35">
      <c r="A2561" s="1" t="s">
        <v>5016</v>
      </c>
      <c r="B2561" t="s">
        <v>5017</v>
      </c>
      <c r="C2561" s="1" t="s">
        <v>5016</v>
      </c>
      <c r="D2561" s="1">
        <v>0</v>
      </c>
    </row>
    <row r="2562" spans="1:4" x14ac:dyDescent="0.35">
      <c r="A2562" s="1" t="s">
        <v>5018</v>
      </c>
      <c r="B2562" t="s">
        <v>5019</v>
      </c>
      <c r="C2562" s="1" t="s">
        <v>5018</v>
      </c>
      <c r="D2562" s="1">
        <v>0</v>
      </c>
    </row>
    <row r="2563" spans="1:4" x14ac:dyDescent="0.35">
      <c r="A2563" s="1" t="s">
        <v>5020</v>
      </c>
      <c r="B2563" t="s">
        <v>5021</v>
      </c>
      <c r="C2563" s="1" t="s">
        <v>5020</v>
      </c>
      <c r="D2563" s="1">
        <v>0</v>
      </c>
    </row>
    <row r="2564" spans="1:4" x14ac:dyDescent="0.35">
      <c r="A2564" s="1" t="s">
        <v>5022</v>
      </c>
      <c r="B2564" t="s">
        <v>5023</v>
      </c>
      <c r="C2564" s="1" t="s">
        <v>5022</v>
      </c>
      <c r="D2564" s="1">
        <v>0</v>
      </c>
    </row>
    <row r="2565" spans="1:4" x14ac:dyDescent="0.35">
      <c r="A2565" s="1" t="s">
        <v>5024</v>
      </c>
      <c r="B2565" t="s">
        <v>5025</v>
      </c>
      <c r="C2565" s="1" t="s">
        <v>5024</v>
      </c>
      <c r="D2565" s="1">
        <v>0</v>
      </c>
    </row>
    <row r="2566" spans="1:4" x14ac:dyDescent="0.35">
      <c r="A2566" s="1" t="s">
        <v>5026</v>
      </c>
      <c r="B2566" t="s">
        <v>5027</v>
      </c>
      <c r="C2566" s="1" t="s">
        <v>5026</v>
      </c>
      <c r="D2566" s="1">
        <v>0</v>
      </c>
    </row>
    <row r="2567" spans="1:4" x14ac:dyDescent="0.35">
      <c r="A2567" s="1" t="s">
        <v>5028</v>
      </c>
      <c r="B2567" t="s">
        <v>5029</v>
      </c>
      <c r="C2567" s="1" t="s">
        <v>5028</v>
      </c>
      <c r="D2567" s="1">
        <v>0</v>
      </c>
    </row>
    <row r="2568" spans="1:4" x14ac:dyDescent="0.35">
      <c r="A2568" s="1" t="s">
        <v>5030</v>
      </c>
      <c r="B2568" t="s">
        <v>5031</v>
      </c>
      <c r="C2568" s="1" t="s">
        <v>5030</v>
      </c>
      <c r="D2568" s="1">
        <v>0</v>
      </c>
    </row>
    <row r="2569" spans="1:4" x14ac:dyDescent="0.35">
      <c r="A2569" s="1" t="s">
        <v>5032</v>
      </c>
      <c r="B2569" t="s">
        <v>5033</v>
      </c>
      <c r="C2569" s="1" t="s">
        <v>5032</v>
      </c>
      <c r="D2569" s="1">
        <v>0</v>
      </c>
    </row>
    <row r="2570" spans="1:4" x14ac:dyDescent="0.35">
      <c r="A2570" s="1" t="s">
        <v>5034</v>
      </c>
      <c r="B2570" t="s">
        <v>5035</v>
      </c>
      <c r="C2570" s="1" t="s">
        <v>5034</v>
      </c>
      <c r="D2570" s="1">
        <v>0</v>
      </c>
    </row>
    <row r="2571" spans="1:4" x14ac:dyDescent="0.35">
      <c r="A2571" s="1" t="s">
        <v>5036</v>
      </c>
      <c r="B2571" t="s">
        <v>5037</v>
      </c>
      <c r="C2571" s="1" t="s">
        <v>5036</v>
      </c>
      <c r="D2571" s="1">
        <v>0</v>
      </c>
    </row>
    <row r="2572" spans="1:4" x14ac:dyDescent="0.35">
      <c r="A2572" s="1" t="s">
        <v>5038</v>
      </c>
      <c r="B2572" t="s">
        <v>5039</v>
      </c>
      <c r="C2572" s="1" t="s">
        <v>5038</v>
      </c>
      <c r="D2572" s="1">
        <v>0</v>
      </c>
    </row>
    <row r="2573" spans="1:4" x14ac:dyDescent="0.35">
      <c r="A2573" s="1" t="s">
        <v>5040</v>
      </c>
      <c r="B2573" t="s">
        <v>5041</v>
      </c>
      <c r="C2573" s="1" t="s">
        <v>5040</v>
      </c>
      <c r="D2573" s="1">
        <v>0</v>
      </c>
    </row>
    <row r="2574" spans="1:4" x14ac:dyDescent="0.35">
      <c r="A2574" s="1" t="s">
        <v>5042</v>
      </c>
      <c r="B2574" t="s">
        <v>5043</v>
      </c>
      <c r="C2574" s="1" t="s">
        <v>5042</v>
      </c>
      <c r="D2574" s="1">
        <v>0</v>
      </c>
    </row>
    <row r="2575" spans="1:4" x14ac:dyDescent="0.35">
      <c r="A2575" s="1" t="s">
        <v>5044</v>
      </c>
      <c r="B2575" t="s">
        <v>5045</v>
      </c>
      <c r="C2575" s="1" t="s">
        <v>5044</v>
      </c>
      <c r="D2575" s="1">
        <v>0</v>
      </c>
    </row>
    <row r="2576" spans="1:4" x14ac:dyDescent="0.35">
      <c r="A2576" s="1" t="s">
        <v>5046</v>
      </c>
      <c r="B2576" t="s">
        <v>5047</v>
      </c>
      <c r="C2576" s="1" t="s">
        <v>5046</v>
      </c>
      <c r="D2576" s="1">
        <v>0</v>
      </c>
    </row>
    <row r="2577" spans="1:4" x14ac:dyDescent="0.35">
      <c r="A2577" s="1" t="s">
        <v>5048</v>
      </c>
      <c r="B2577" t="s">
        <v>5049</v>
      </c>
      <c r="C2577" s="1" t="s">
        <v>5048</v>
      </c>
      <c r="D2577" s="1">
        <v>0</v>
      </c>
    </row>
    <row r="2578" spans="1:4" x14ac:dyDescent="0.35">
      <c r="A2578" s="1" t="s">
        <v>5050</v>
      </c>
      <c r="B2578" t="s">
        <v>5051</v>
      </c>
      <c r="C2578" s="1" t="s">
        <v>5050</v>
      </c>
      <c r="D2578" s="1">
        <v>0</v>
      </c>
    </row>
    <row r="2579" spans="1:4" x14ac:dyDescent="0.35">
      <c r="A2579" s="1" t="s">
        <v>5052</v>
      </c>
      <c r="B2579" t="s">
        <v>5053</v>
      </c>
      <c r="C2579" s="1" t="s">
        <v>5052</v>
      </c>
      <c r="D2579" s="1">
        <v>0</v>
      </c>
    </row>
    <row r="2580" spans="1:4" x14ac:dyDescent="0.35">
      <c r="A2580" s="1" t="s">
        <v>5054</v>
      </c>
      <c r="B2580" t="s">
        <v>5055</v>
      </c>
      <c r="C2580" s="1" t="s">
        <v>5054</v>
      </c>
      <c r="D2580" s="1">
        <v>0</v>
      </c>
    </row>
    <row r="2581" spans="1:4" x14ac:dyDescent="0.35">
      <c r="A2581" s="1" t="s">
        <v>5056</v>
      </c>
      <c r="B2581" t="s">
        <v>5057</v>
      </c>
      <c r="C2581" s="1" t="s">
        <v>5056</v>
      </c>
      <c r="D2581" s="1">
        <v>0</v>
      </c>
    </row>
    <row r="2582" spans="1:4" x14ac:dyDescent="0.35">
      <c r="A2582" s="1" t="s">
        <v>5058</v>
      </c>
      <c r="B2582" t="s">
        <v>5059</v>
      </c>
      <c r="C2582" s="1" t="s">
        <v>5058</v>
      </c>
      <c r="D2582" s="1">
        <v>0</v>
      </c>
    </row>
    <row r="2583" spans="1:4" x14ac:dyDescent="0.35">
      <c r="A2583" s="1" t="s">
        <v>5060</v>
      </c>
      <c r="B2583" t="s">
        <v>5061</v>
      </c>
      <c r="C2583" s="1" t="s">
        <v>5060</v>
      </c>
      <c r="D2583" s="1">
        <v>0</v>
      </c>
    </row>
    <row r="2584" spans="1:4" x14ac:dyDescent="0.35">
      <c r="A2584" s="1" t="s">
        <v>5062</v>
      </c>
      <c r="B2584" t="s">
        <v>5063</v>
      </c>
      <c r="C2584" s="1" t="s">
        <v>5062</v>
      </c>
      <c r="D2584" s="1">
        <v>0</v>
      </c>
    </row>
    <row r="2585" spans="1:4" x14ac:dyDescent="0.35">
      <c r="A2585" s="1" t="s">
        <v>5064</v>
      </c>
      <c r="B2585" t="s">
        <v>5065</v>
      </c>
      <c r="C2585" s="1" t="s">
        <v>5064</v>
      </c>
      <c r="D2585" s="1">
        <v>0</v>
      </c>
    </row>
    <row r="2586" spans="1:4" x14ac:dyDescent="0.35">
      <c r="A2586" s="1" t="s">
        <v>5066</v>
      </c>
      <c r="B2586" t="s">
        <v>5067</v>
      </c>
      <c r="C2586" s="1" t="s">
        <v>5066</v>
      </c>
      <c r="D2586" s="1">
        <v>0</v>
      </c>
    </row>
    <row r="2587" spans="1:4" x14ac:dyDescent="0.35">
      <c r="A2587" s="1" t="s">
        <v>5068</v>
      </c>
      <c r="B2587" t="s">
        <v>5069</v>
      </c>
      <c r="C2587" s="1" t="s">
        <v>5068</v>
      </c>
      <c r="D2587" s="1">
        <v>0</v>
      </c>
    </row>
    <row r="2588" spans="1:4" x14ac:dyDescent="0.35">
      <c r="A2588" s="1" t="s">
        <v>5070</v>
      </c>
      <c r="B2588" t="s">
        <v>5071</v>
      </c>
      <c r="C2588" s="1" t="s">
        <v>5070</v>
      </c>
      <c r="D2588" s="1">
        <v>0</v>
      </c>
    </row>
    <row r="2589" spans="1:4" x14ac:dyDescent="0.35">
      <c r="A2589" s="1" t="s">
        <v>5072</v>
      </c>
      <c r="B2589" t="s">
        <v>5073</v>
      </c>
      <c r="C2589" s="1" t="s">
        <v>5072</v>
      </c>
      <c r="D2589" s="1">
        <v>0</v>
      </c>
    </row>
    <row r="2590" spans="1:4" x14ac:dyDescent="0.35">
      <c r="A2590" s="1" t="s">
        <v>5074</v>
      </c>
      <c r="B2590" t="s">
        <v>5075</v>
      </c>
      <c r="C2590" s="1" t="s">
        <v>5074</v>
      </c>
      <c r="D2590" s="1">
        <v>0</v>
      </c>
    </row>
    <row r="2591" spans="1:4" x14ac:dyDescent="0.35">
      <c r="A2591" s="1" t="s">
        <v>5076</v>
      </c>
      <c r="B2591" t="s">
        <v>5077</v>
      </c>
      <c r="C2591" s="1" t="s">
        <v>5076</v>
      </c>
      <c r="D2591" s="1">
        <v>0</v>
      </c>
    </row>
    <row r="2592" spans="1:4" x14ac:dyDescent="0.35">
      <c r="A2592" s="1" t="s">
        <v>5078</v>
      </c>
      <c r="B2592" t="s">
        <v>5079</v>
      </c>
      <c r="C2592" s="1" t="s">
        <v>5078</v>
      </c>
      <c r="D2592" s="1">
        <v>0</v>
      </c>
    </row>
    <row r="2593" spans="1:4" x14ac:dyDescent="0.35">
      <c r="A2593" s="1" t="s">
        <v>5080</v>
      </c>
      <c r="B2593" t="s">
        <v>5081</v>
      </c>
      <c r="C2593" s="1" t="s">
        <v>5080</v>
      </c>
      <c r="D2593" s="1">
        <v>0</v>
      </c>
    </row>
    <row r="2594" spans="1:4" x14ac:dyDescent="0.35">
      <c r="A2594" s="1" t="s">
        <v>5082</v>
      </c>
      <c r="B2594" t="s">
        <v>5083</v>
      </c>
      <c r="C2594" s="1" t="s">
        <v>5082</v>
      </c>
      <c r="D2594" s="1">
        <v>0</v>
      </c>
    </row>
    <row r="2595" spans="1:4" x14ac:dyDescent="0.35">
      <c r="A2595" s="1" t="s">
        <v>5084</v>
      </c>
      <c r="B2595" t="s">
        <v>5085</v>
      </c>
      <c r="C2595" s="1" t="s">
        <v>5084</v>
      </c>
      <c r="D2595" s="1">
        <v>0</v>
      </c>
    </row>
    <row r="2596" spans="1:4" x14ac:dyDescent="0.35">
      <c r="A2596" s="1" t="s">
        <v>5086</v>
      </c>
      <c r="B2596" t="s">
        <v>5087</v>
      </c>
      <c r="C2596" s="1" t="s">
        <v>5086</v>
      </c>
      <c r="D2596" s="1">
        <v>0</v>
      </c>
    </row>
    <row r="2597" spans="1:4" x14ac:dyDescent="0.35">
      <c r="A2597" s="1" t="s">
        <v>5088</v>
      </c>
      <c r="B2597" t="s">
        <v>5089</v>
      </c>
      <c r="C2597" s="1" t="s">
        <v>5088</v>
      </c>
      <c r="D2597" s="1">
        <v>0</v>
      </c>
    </row>
    <row r="2598" spans="1:4" x14ac:dyDescent="0.35">
      <c r="A2598" s="1" t="s">
        <v>5090</v>
      </c>
      <c r="B2598" t="s">
        <v>5091</v>
      </c>
      <c r="C2598" s="1" t="s">
        <v>5090</v>
      </c>
      <c r="D2598" s="1">
        <v>0</v>
      </c>
    </row>
    <row r="2599" spans="1:4" x14ac:dyDescent="0.35">
      <c r="A2599" s="1" t="s">
        <v>5092</v>
      </c>
      <c r="B2599" t="s">
        <v>5093</v>
      </c>
      <c r="C2599" s="1" t="s">
        <v>5092</v>
      </c>
      <c r="D2599" s="1">
        <v>0</v>
      </c>
    </row>
    <row r="2600" spans="1:4" x14ac:dyDescent="0.35">
      <c r="A2600" s="1" t="s">
        <v>5094</v>
      </c>
      <c r="B2600" t="s">
        <v>5095</v>
      </c>
      <c r="C2600" s="1" t="s">
        <v>5094</v>
      </c>
      <c r="D2600" s="1">
        <v>0</v>
      </c>
    </row>
    <row r="2601" spans="1:4" x14ac:dyDescent="0.35">
      <c r="A2601" s="1" t="s">
        <v>5096</v>
      </c>
      <c r="B2601" t="s">
        <v>5097</v>
      </c>
      <c r="C2601" s="1" t="s">
        <v>5096</v>
      </c>
      <c r="D2601" s="1">
        <v>0</v>
      </c>
    </row>
    <row r="2602" spans="1:4" x14ac:dyDescent="0.35">
      <c r="A2602" s="1" t="s">
        <v>5098</v>
      </c>
      <c r="B2602" t="s">
        <v>5099</v>
      </c>
      <c r="C2602" s="1" t="s">
        <v>5098</v>
      </c>
      <c r="D2602" s="1">
        <v>0</v>
      </c>
    </row>
    <row r="2603" spans="1:4" x14ac:dyDescent="0.35">
      <c r="A2603" s="1" t="s">
        <v>5100</v>
      </c>
      <c r="B2603" t="s">
        <v>5101</v>
      </c>
      <c r="C2603" s="1" t="s">
        <v>5100</v>
      </c>
      <c r="D2603" s="1">
        <v>0</v>
      </c>
    </row>
    <row r="2604" spans="1:4" x14ac:dyDescent="0.35">
      <c r="A2604" s="1" t="s">
        <v>5102</v>
      </c>
      <c r="B2604" t="s">
        <v>5103</v>
      </c>
      <c r="C2604" s="1" t="s">
        <v>5102</v>
      </c>
      <c r="D2604" s="1">
        <v>0</v>
      </c>
    </row>
    <row r="2605" spans="1:4" x14ac:dyDescent="0.35">
      <c r="A2605" s="1" t="s">
        <v>5104</v>
      </c>
      <c r="B2605" t="s">
        <v>5105</v>
      </c>
      <c r="C2605" s="1" t="s">
        <v>5104</v>
      </c>
      <c r="D2605" s="1">
        <v>0</v>
      </c>
    </row>
    <row r="2606" spans="1:4" x14ac:dyDescent="0.35">
      <c r="A2606" s="1" t="s">
        <v>5106</v>
      </c>
      <c r="B2606" t="s">
        <v>5107</v>
      </c>
      <c r="C2606" s="1" t="s">
        <v>5106</v>
      </c>
      <c r="D2606" s="1">
        <v>0</v>
      </c>
    </row>
    <row r="2607" spans="1:4" x14ac:dyDescent="0.35">
      <c r="A2607" s="1" t="s">
        <v>5108</v>
      </c>
      <c r="B2607" t="s">
        <v>5109</v>
      </c>
      <c r="C2607" s="1" t="s">
        <v>5108</v>
      </c>
      <c r="D2607" s="1">
        <v>0</v>
      </c>
    </row>
    <row r="2608" spans="1:4" x14ac:dyDescent="0.35">
      <c r="A2608" s="1" t="s">
        <v>5110</v>
      </c>
      <c r="B2608" t="s">
        <v>5111</v>
      </c>
      <c r="C2608" s="1" t="s">
        <v>5110</v>
      </c>
      <c r="D2608" s="1">
        <v>0</v>
      </c>
    </row>
    <row r="2609" spans="1:4" x14ac:dyDescent="0.35">
      <c r="A2609" s="1" t="s">
        <v>5110</v>
      </c>
      <c r="B2609" t="s">
        <v>5112</v>
      </c>
      <c r="C2609" s="1" t="s">
        <v>5110</v>
      </c>
      <c r="D2609" s="1">
        <v>0</v>
      </c>
    </row>
    <row r="2610" spans="1:4" x14ac:dyDescent="0.35">
      <c r="A2610" s="1" t="s">
        <v>5113</v>
      </c>
      <c r="B2610" t="s">
        <v>5114</v>
      </c>
      <c r="C2610" s="1" t="s">
        <v>5113</v>
      </c>
      <c r="D2610" s="1">
        <v>0</v>
      </c>
    </row>
    <row r="2611" spans="1:4" x14ac:dyDescent="0.35">
      <c r="A2611" s="1" t="s">
        <v>5115</v>
      </c>
      <c r="B2611" t="s">
        <v>5116</v>
      </c>
      <c r="C2611" s="1" t="s">
        <v>5115</v>
      </c>
      <c r="D2611" s="1">
        <v>0</v>
      </c>
    </row>
    <row r="2612" spans="1:4" x14ac:dyDescent="0.35">
      <c r="A2612" s="1" t="s">
        <v>5117</v>
      </c>
      <c r="B2612" t="s">
        <v>5118</v>
      </c>
      <c r="C2612" s="1" t="s">
        <v>5117</v>
      </c>
      <c r="D2612" s="1">
        <v>0</v>
      </c>
    </row>
    <row r="2613" spans="1:4" x14ac:dyDescent="0.35">
      <c r="A2613" s="1" t="s">
        <v>5119</v>
      </c>
      <c r="B2613" t="s">
        <v>5120</v>
      </c>
      <c r="C2613" s="1" t="s">
        <v>5119</v>
      </c>
      <c r="D2613" s="1">
        <v>0</v>
      </c>
    </row>
    <row r="2614" spans="1:4" x14ac:dyDescent="0.35">
      <c r="A2614" s="1" t="s">
        <v>5121</v>
      </c>
      <c r="B2614" t="s">
        <v>5122</v>
      </c>
      <c r="C2614" s="1" t="s">
        <v>5121</v>
      </c>
      <c r="D2614" s="1">
        <v>0</v>
      </c>
    </row>
    <row r="2615" spans="1:4" x14ac:dyDescent="0.35">
      <c r="A2615" s="1" t="s">
        <v>5123</v>
      </c>
      <c r="B2615" t="s">
        <v>5124</v>
      </c>
      <c r="C2615" s="1" t="s">
        <v>5123</v>
      </c>
      <c r="D2615" s="1">
        <v>0</v>
      </c>
    </row>
    <row r="2616" spans="1:4" x14ac:dyDescent="0.35">
      <c r="A2616" s="1" t="s">
        <v>5125</v>
      </c>
      <c r="B2616" t="s">
        <v>5126</v>
      </c>
      <c r="C2616" s="1" t="s">
        <v>5125</v>
      </c>
      <c r="D2616" s="1">
        <v>0</v>
      </c>
    </row>
    <row r="2617" spans="1:4" x14ac:dyDescent="0.35">
      <c r="A2617" s="1" t="s">
        <v>5127</v>
      </c>
      <c r="B2617" t="s">
        <v>5128</v>
      </c>
      <c r="C2617" s="1" t="s">
        <v>5127</v>
      </c>
      <c r="D2617" s="1">
        <v>0</v>
      </c>
    </row>
    <row r="2618" spans="1:4" x14ac:dyDescent="0.35">
      <c r="A2618" s="1" t="s">
        <v>5129</v>
      </c>
      <c r="B2618" t="s">
        <v>5130</v>
      </c>
      <c r="C2618" s="1" t="s">
        <v>5129</v>
      </c>
      <c r="D2618" s="1">
        <v>0</v>
      </c>
    </row>
    <row r="2619" spans="1:4" x14ac:dyDescent="0.35">
      <c r="A2619" s="1" t="s">
        <v>5131</v>
      </c>
      <c r="B2619" t="s">
        <v>5132</v>
      </c>
      <c r="C2619" s="1" t="s">
        <v>5131</v>
      </c>
      <c r="D2619" s="1">
        <v>0</v>
      </c>
    </row>
    <row r="2620" spans="1:4" x14ac:dyDescent="0.35">
      <c r="A2620" s="1" t="s">
        <v>5133</v>
      </c>
      <c r="B2620" t="s">
        <v>5134</v>
      </c>
      <c r="C2620" s="1" t="s">
        <v>5133</v>
      </c>
      <c r="D2620" s="1">
        <v>0</v>
      </c>
    </row>
    <row r="2621" spans="1:4" x14ac:dyDescent="0.35">
      <c r="A2621" s="1" t="s">
        <v>5135</v>
      </c>
      <c r="B2621" t="s">
        <v>5136</v>
      </c>
      <c r="C2621" s="1" t="s">
        <v>5135</v>
      </c>
      <c r="D2621" s="1">
        <v>0</v>
      </c>
    </row>
    <row r="2622" spans="1:4" x14ac:dyDescent="0.35">
      <c r="A2622" s="1" t="s">
        <v>5137</v>
      </c>
      <c r="B2622" t="s">
        <v>5138</v>
      </c>
      <c r="C2622" s="1" t="s">
        <v>5137</v>
      </c>
      <c r="D2622" s="1">
        <v>0</v>
      </c>
    </row>
    <row r="2623" spans="1:4" x14ac:dyDescent="0.35">
      <c r="A2623" s="1" t="s">
        <v>5139</v>
      </c>
      <c r="B2623" t="s">
        <v>5140</v>
      </c>
      <c r="C2623" s="1" t="s">
        <v>5139</v>
      </c>
      <c r="D2623" s="1">
        <v>0</v>
      </c>
    </row>
    <row r="2624" spans="1:4" x14ac:dyDescent="0.35">
      <c r="A2624" s="1" t="s">
        <v>5141</v>
      </c>
      <c r="B2624" t="s">
        <v>5142</v>
      </c>
      <c r="C2624" s="1" t="s">
        <v>5141</v>
      </c>
      <c r="D2624" s="1">
        <v>0</v>
      </c>
    </row>
    <row r="2625" spans="1:4" x14ac:dyDescent="0.35">
      <c r="A2625" s="1" t="s">
        <v>5143</v>
      </c>
      <c r="B2625" t="s">
        <v>5144</v>
      </c>
      <c r="C2625" s="1" t="s">
        <v>5143</v>
      </c>
      <c r="D2625" s="1">
        <v>0</v>
      </c>
    </row>
    <row r="2626" spans="1:4" x14ac:dyDescent="0.35">
      <c r="A2626" s="1" t="s">
        <v>5145</v>
      </c>
      <c r="B2626" t="s">
        <v>5146</v>
      </c>
      <c r="C2626" s="1" t="s">
        <v>5145</v>
      </c>
      <c r="D2626" s="1">
        <v>0</v>
      </c>
    </row>
    <row r="2627" spans="1:4" x14ac:dyDescent="0.35">
      <c r="A2627" s="1" t="s">
        <v>5147</v>
      </c>
      <c r="B2627" t="s">
        <v>5148</v>
      </c>
      <c r="C2627" s="1" t="s">
        <v>5147</v>
      </c>
      <c r="D2627" s="1">
        <v>0</v>
      </c>
    </row>
    <row r="2628" spans="1:4" x14ac:dyDescent="0.35">
      <c r="A2628" s="1" t="s">
        <v>5149</v>
      </c>
      <c r="B2628" t="s">
        <v>5150</v>
      </c>
      <c r="C2628" s="1" t="s">
        <v>5149</v>
      </c>
      <c r="D2628" s="1">
        <v>0</v>
      </c>
    </row>
    <row r="2629" spans="1:4" x14ac:dyDescent="0.35">
      <c r="A2629" s="1" t="s">
        <v>5151</v>
      </c>
      <c r="B2629" t="s">
        <v>5152</v>
      </c>
      <c r="C2629" s="1" t="s">
        <v>5151</v>
      </c>
      <c r="D2629" s="1">
        <v>0</v>
      </c>
    </row>
    <row r="2630" spans="1:4" x14ac:dyDescent="0.35">
      <c r="A2630" s="1" t="s">
        <v>5153</v>
      </c>
      <c r="B2630" t="s">
        <v>5154</v>
      </c>
      <c r="C2630" s="1" t="s">
        <v>5153</v>
      </c>
      <c r="D2630" s="1">
        <v>0</v>
      </c>
    </row>
    <row r="2631" spans="1:4" x14ac:dyDescent="0.35">
      <c r="A2631" s="1" t="s">
        <v>5155</v>
      </c>
      <c r="B2631" t="s">
        <v>5156</v>
      </c>
      <c r="C2631" s="1" t="s">
        <v>5155</v>
      </c>
      <c r="D2631" s="1">
        <v>0</v>
      </c>
    </row>
    <row r="2632" spans="1:4" x14ac:dyDescent="0.35">
      <c r="A2632" s="1" t="s">
        <v>5157</v>
      </c>
      <c r="B2632" t="s">
        <v>5158</v>
      </c>
      <c r="C2632" s="1" t="s">
        <v>5157</v>
      </c>
      <c r="D2632" s="1">
        <v>0</v>
      </c>
    </row>
    <row r="2633" spans="1:4" x14ac:dyDescent="0.35">
      <c r="A2633" s="1" t="s">
        <v>5159</v>
      </c>
      <c r="B2633" t="s">
        <v>5160</v>
      </c>
      <c r="C2633" s="1" t="s">
        <v>5159</v>
      </c>
      <c r="D2633" s="1">
        <v>0</v>
      </c>
    </row>
    <row r="2634" spans="1:4" x14ac:dyDescent="0.35">
      <c r="A2634" s="1" t="s">
        <v>5161</v>
      </c>
      <c r="B2634" t="s">
        <v>5162</v>
      </c>
      <c r="C2634" s="1" t="s">
        <v>5161</v>
      </c>
      <c r="D2634" s="1">
        <v>0</v>
      </c>
    </row>
    <row r="2635" spans="1:4" x14ac:dyDescent="0.35">
      <c r="A2635" s="1" t="s">
        <v>5163</v>
      </c>
      <c r="B2635" t="s">
        <v>5164</v>
      </c>
      <c r="C2635" s="1" t="s">
        <v>5163</v>
      </c>
      <c r="D2635" s="1">
        <v>0</v>
      </c>
    </row>
    <row r="2636" spans="1:4" x14ac:dyDescent="0.35">
      <c r="A2636" s="1" t="s">
        <v>5165</v>
      </c>
      <c r="B2636" t="s">
        <v>5166</v>
      </c>
      <c r="C2636" s="1" t="s">
        <v>5165</v>
      </c>
      <c r="D2636" s="1">
        <v>0</v>
      </c>
    </row>
    <row r="2637" spans="1:4" x14ac:dyDescent="0.35">
      <c r="A2637" s="1" t="s">
        <v>5167</v>
      </c>
      <c r="B2637" t="s">
        <v>5168</v>
      </c>
      <c r="C2637" s="1" t="s">
        <v>5167</v>
      </c>
      <c r="D2637" s="1">
        <v>0</v>
      </c>
    </row>
    <row r="2638" spans="1:4" x14ac:dyDescent="0.35">
      <c r="A2638" s="1" t="s">
        <v>5169</v>
      </c>
      <c r="B2638" t="s">
        <v>5170</v>
      </c>
      <c r="C2638" s="1" t="s">
        <v>5169</v>
      </c>
      <c r="D2638" s="1">
        <v>0</v>
      </c>
    </row>
    <row r="2639" spans="1:4" x14ac:dyDescent="0.35">
      <c r="A2639" s="1" t="s">
        <v>5171</v>
      </c>
      <c r="B2639" t="s">
        <v>5172</v>
      </c>
      <c r="C2639" s="1" t="s">
        <v>5171</v>
      </c>
      <c r="D2639" s="1">
        <v>0</v>
      </c>
    </row>
    <row r="2640" spans="1:4" x14ac:dyDescent="0.35">
      <c r="A2640" s="1" t="s">
        <v>5173</v>
      </c>
      <c r="B2640" t="s">
        <v>5174</v>
      </c>
      <c r="C2640" s="1" t="s">
        <v>5173</v>
      </c>
      <c r="D2640" s="1">
        <v>0</v>
      </c>
    </row>
    <row r="2641" spans="1:4" x14ac:dyDescent="0.35">
      <c r="A2641" s="1" t="s">
        <v>5175</v>
      </c>
      <c r="B2641" t="s">
        <v>5176</v>
      </c>
      <c r="C2641" s="1" t="s">
        <v>5175</v>
      </c>
      <c r="D2641" s="1">
        <v>0</v>
      </c>
    </row>
    <row r="2642" spans="1:4" x14ac:dyDescent="0.35">
      <c r="A2642" s="1" t="s">
        <v>5177</v>
      </c>
      <c r="B2642" t="s">
        <v>5178</v>
      </c>
      <c r="C2642" s="1" t="s">
        <v>5177</v>
      </c>
      <c r="D2642" s="1">
        <v>0</v>
      </c>
    </row>
    <row r="2643" spans="1:4" x14ac:dyDescent="0.35">
      <c r="A2643" s="1" t="s">
        <v>5179</v>
      </c>
      <c r="B2643" t="s">
        <v>5180</v>
      </c>
      <c r="C2643" s="1" t="s">
        <v>5179</v>
      </c>
      <c r="D2643" s="1">
        <v>0</v>
      </c>
    </row>
    <row r="2644" spans="1:4" x14ac:dyDescent="0.35">
      <c r="A2644" s="1" t="s">
        <v>5181</v>
      </c>
      <c r="B2644" t="s">
        <v>5182</v>
      </c>
      <c r="C2644" s="1" t="s">
        <v>5181</v>
      </c>
      <c r="D2644" s="1">
        <v>0</v>
      </c>
    </row>
    <row r="2645" spans="1:4" x14ac:dyDescent="0.35">
      <c r="A2645" s="1" t="s">
        <v>5183</v>
      </c>
      <c r="B2645" t="s">
        <v>5184</v>
      </c>
      <c r="C2645" s="1" t="s">
        <v>5183</v>
      </c>
      <c r="D2645" s="1">
        <v>0</v>
      </c>
    </row>
    <row r="2646" spans="1:4" x14ac:dyDescent="0.35">
      <c r="A2646" s="1" t="s">
        <v>5185</v>
      </c>
      <c r="B2646" t="s">
        <v>5186</v>
      </c>
      <c r="C2646" s="1" t="s">
        <v>5185</v>
      </c>
      <c r="D2646" s="1">
        <v>0</v>
      </c>
    </row>
    <row r="2647" spans="1:4" x14ac:dyDescent="0.35">
      <c r="A2647" s="1" t="s">
        <v>5187</v>
      </c>
      <c r="B2647" t="s">
        <v>5188</v>
      </c>
      <c r="C2647" s="1" t="s">
        <v>5187</v>
      </c>
      <c r="D2647" s="1">
        <v>0</v>
      </c>
    </row>
    <row r="2648" spans="1:4" x14ac:dyDescent="0.35">
      <c r="A2648" s="1" t="s">
        <v>5189</v>
      </c>
      <c r="B2648" t="s">
        <v>5190</v>
      </c>
      <c r="C2648" s="1" t="s">
        <v>5189</v>
      </c>
      <c r="D2648" s="1">
        <v>0</v>
      </c>
    </row>
    <row r="2649" spans="1:4" x14ac:dyDescent="0.35">
      <c r="A2649" s="1" t="s">
        <v>5191</v>
      </c>
      <c r="B2649" t="s">
        <v>5192</v>
      </c>
      <c r="C2649" s="1" t="s">
        <v>5191</v>
      </c>
      <c r="D2649" s="1">
        <v>0</v>
      </c>
    </row>
    <row r="2650" spans="1:4" x14ac:dyDescent="0.35">
      <c r="A2650" s="1" t="s">
        <v>5193</v>
      </c>
      <c r="B2650" t="s">
        <v>5194</v>
      </c>
      <c r="C2650" s="1" t="s">
        <v>5193</v>
      </c>
      <c r="D2650" s="1">
        <v>0</v>
      </c>
    </row>
    <row r="2651" spans="1:4" x14ac:dyDescent="0.35">
      <c r="A2651" s="1" t="s">
        <v>5195</v>
      </c>
      <c r="B2651" t="s">
        <v>5196</v>
      </c>
      <c r="C2651" s="1" t="s">
        <v>5195</v>
      </c>
      <c r="D2651" s="1">
        <v>0</v>
      </c>
    </row>
    <row r="2652" spans="1:4" x14ac:dyDescent="0.35">
      <c r="A2652" s="1" t="s">
        <v>5197</v>
      </c>
      <c r="B2652" t="s">
        <v>5198</v>
      </c>
      <c r="C2652" s="1" t="s">
        <v>5197</v>
      </c>
      <c r="D2652" s="1">
        <v>0</v>
      </c>
    </row>
    <row r="2653" spans="1:4" x14ac:dyDescent="0.35">
      <c r="A2653" s="1" t="s">
        <v>5199</v>
      </c>
      <c r="B2653" t="s">
        <v>5200</v>
      </c>
      <c r="C2653" s="1" t="s">
        <v>5199</v>
      </c>
      <c r="D2653" s="1">
        <v>0</v>
      </c>
    </row>
    <row r="2654" spans="1:4" x14ac:dyDescent="0.35">
      <c r="A2654" s="1" t="s">
        <v>5201</v>
      </c>
      <c r="B2654" t="s">
        <v>5202</v>
      </c>
      <c r="C2654" s="1" t="s">
        <v>5201</v>
      </c>
      <c r="D2654" s="1">
        <v>0</v>
      </c>
    </row>
    <row r="2655" spans="1:4" x14ac:dyDescent="0.35">
      <c r="A2655" s="1" t="s">
        <v>5203</v>
      </c>
      <c r="B2655" t="s">
        <v>5204</v>
      </c>
      <c r="C2655" s="1" t="s">
        <v>5203</v>
      </c>
      <c r="D2655" s="1">
        <v>0</v>
      </c>
    </row>
    <row r="2656" spans="1:4" x14ac:dyDescent="0.35">
      <c r="A2656" s="1" t="s">
        <v>5205</v>
      </c>
      <c r="B2656" t="s">
        <v>5206</v>
      </c>
      <c r="C2656" s="1" t="s">
        <v>5205</v>
      </c>
      <c r="D2656" s="1">
        <v>0</v>
      </c>
    </row>
    <row r="2657" spans="1:4" x14ac:dyDescent="0.35">
      <c r="A2657" s="1" t="s">
        <v>5207</v>
      </c>
      <c r="B2657" t="s">
        <v>5208</v>
      </c>
      <c r="C2657" s="1" t="s">
        <v>5207</v>
      </c>
      <c r="D2657" s="1">
        <v>0</v>
      </c>
    </row>
    <row r="2658" spans="1:4" x14ac:dyDescent="0.35">
      <c r="A2658" s="1" t="s">
        <v>5209</v>
      </c>
      <c r="B2658" t="s">
        <v>5210</v>
      </c>
      <c r="C2658" s="1" t="s">
        <v>5209</v>
      </c>
      <c r="D2658" s="1">
        <v>0</v>
      </c>
    </row>
    <row r="2659" spans="1:4" x14ac:dyDescent="0.35">
      <c r="A2659" s="1" t="s">
        <v>5211</v>
      </c>
      <c r="B2659" t="s">
        <v>5212</v>
      </c>
      <c r="C2659" s="1" t="s">
        <v>5211</v>
      </c>
      <c r="D2659" s="1">
        <v>0</v>
      </c>
    </row>
    <row r="2660" spans="1:4" x14ac:dyDescent="0.35">
      <c r="A2660" s="1" t="s">
        <v>5213</v>
      </c>
      <c r="B2660" t="s">
        <v>5214</v>
      </c>
      <c r="C2660" s="1" t="s">
        <v>5213</v>
      </c>
      <c r="D2660" s="1">
        <v>0</v>
      </c>
    </row>
    <row r="2661" spans="1:4" x14ac:dyDescent="0.35">
      <c r="A2661" s="1" t="s">
        <v>5215</v>
      </c>
      <c r="B2661" t="s">
        <v>5216</v>
      </c>
      <c r="C2661" s="1" t="s">
        <v>5215</v>
      </c>
      <c r="D2661" s="1">
        <v>0</v>
      </c>
    </row>
    <row r="2662" spans="1:4" x14ac:dyDescent="0.35">
      <c r="A2662" s="1" t="s">
        <v>5217</v>
      </c>
      <c r="B2662" t="s">
        <v>5218</v>
      </c>
      <c r="C2662" s="1" t="s">
        <v>5217</v>
      </c>
      <c r="D2662" s="1">
        <v>0</v>
      </c>
    </row>
    <row r="2663" spans="1:4" x14ac:dyDescent="0.35">
      <c r="A2663" s="1" t="s">
        <v>5219</v>
      </c>
      <c r="B2663" t="s">
        <v>5220</v>
      </c>
      <c r="C2663" s="1" t="s">
        <v>5219</v>
      </c>
      <c r="D2663" s="1">
        <v>0</v>
      </c>
    </row>
    <row r="2664" spans="1:4" x14ac:dyDescent="0.35">
      <c r="A2664" s="1" t="s">
        <v>5221</v>
      </c>
      <c r="B2664" t="s">
        <v>5222</v>
      </c>
      <c r="C2664" s="1" t="s">
        <v>5221</v>
      </c>
      <c r="D2664" s="1">
        <v>0</v>
      </c>
    </row>
    <row r="2665" spans="1:4" x14ac:dyDescent="0.35">
      <c r="A2665" s="1" t="s">
        <v>5223</v>
      </c>
      <c r="B2665" t="s">
        <v>5224</v>
      </c>
      <c r="C2665" s="1" t="s">
        <v>5223</v>
      </c>
      <c r="D2665" s="1">
        <v>0</v>
      </c>
    </row>
    <row r="2666" spans="1:4" x14ac:dyDescent="0.35">
      <c r="A2666" s="1" t="s">
        <v>5225</v>
      </c>
      <c r="B2666" t="s">
        <v>5226</v>
      </c>
      <c r="C2666" s="1" t="s">
        <v>5225</v>
      </c>
      <c r="D2666" s="1">
        <v>0</v>
      </c>
    </row>
    <row r="2667" spans="1:4" x14ac:dyDescent="0.35">
      <c r="A2667" s="1" t="s">
        <v>5227</v>
      </c>
      <c r="B2667" t="s">
        <v>5228</v>
      </c>
      <c r="C2667" s="1" t="s">
        <v>5227</v>
      </c>
      <c r="D2667" s="1">
        <v>0</v>
      </c>
    </row>
    <row r="2668" spans="1:4" x14ac:dyDescent="0.35">
      <c r="A2668" s="1" t="s">
        <v>5229</v>
      </c>
      <c r="B2668" t="s">
        <v>5230</v>
      </c>
      <c r="C2668" s="1" t="s">
        <v>5229</v>
      </c>
      <c r="D2668" s="1">
        <v>0</v>
      </c>
    </row>
    <row r="2669" spans="1:4" x14ac:dyDescent="0.35">
      <c r="A2669" s="1" t="s">
        <v>5231</v>
      </c>
      <c r="B2669" t="s">
        <v>5232</v>
      </c>
      <c r="C2669" s="1" t="s">
        <v>5231</v>
      </c>
      <c r="D2669" s="1">
        <v>0</v>
      </c>
    </row>
    <row r="2670" spans="1:4" x14ac:dyDescent="0.35">
      <c r="A2670" s="1" t="s">
        <v>5233</v>
      </c>
      <c r="B2670" t="s">
        <v>5234</v>
      </c>
      <c r="C2670" s="1" t="s">
        <v>5233</v>
      </c>
      <c r="D2670" s="1">
        <v>0</v>
      </c>
    </row>
    <row r="2671" spans="1:4" x14ac:dyDescent="0.35">
      <c r="A2671" s="1" t="s">
        <v>5235</v>
      </c>
      <c r="B2671" t="s">
        <v>5236</v>
      </c>
      <c r="C2671" s="1" t="s">
        <v>5235</v>
      </c>
      <c r="D2671" s="1">
        <v>0</v>
      </c>
    </row>
    <row r="2672" spans="1:4" x14ac:dyDescent="0.35">
      <c r="A2672" s="1" t="s">
        <v>5237</v>
      </c>
      <c r="B2672" t="s">
        <v>5238</v>
      </c>
      <c r="C2672" s="1" t="s">
        <v>5237</v>
      </c>
      <c r="D2672" s="1">
        <v>0</v>
      </c>
    </row>
    <row r="2673" spans="1:4" x14ac:dyDescent="0.35">
      <c r="A2673" s="1" t="s">
        <v>5239</v>
      </c>
      <c r="B2673" t="s">
        <v>5240</v>
      </c>
      <c r="C2673" s="1" t="s">
        <v>5239</v>
      </c>
      <c r="D2673" s="1">
        <v>0</v>
      </c>
    </row>
    <row r="2674" spans="1:4" x14ac:dyDescent="0.35">
      <c r="A2674" s="1" t="s">
        <v>5241</v>
      </c>
      <c r="B2674" t="s">
        <v>5242</v>
      </c>
      <c r="C2674" s="1" t="s">
        <v>5241</v>
      </c>
      <c r="D2674" s="1">
        <v>0</v>
      </c>
    </row>
    <row r="2675" spans="1:4" x14ac:dyDescent="0.35">
      <c r="A2675" s="1" t="s">
        <v>5243</v>
      </c>
      <c r="B2675" t="s">
        <v>5244</v>
      </c>
      <c r="C2675" s="1" t="s">
        <v>5243</v>
      </c>
      <c r="D2675" s="1">
        <v>0</v>
      </c>
    </row>
    <row r="2676" spans="1:4" x14ac:dyDescent="0.35">
      <c r="A2676" s="1" t="s">
        <v>5245</v>
      </c>
      <c r="B2676" t="s">
        <v>5246</v>
      </c>
      <c r="C2676" s="1" t="s">
        <v>5245</v>
      </c>
      <c r="D2676" s="1">
        <v>0</v>
      </c>
    </row>
    <row r="2677" spans="1:4" x14ac:dyDescent="0.35">
      <c r="A2677" s="1" t="s">
        <v>5247</v>
      </c>
      <c r="B2677" t="s">
        <v>5248</v>
      </c>
      <c r="C2677" s="1" t="s">
        <v>5247</v>
      </c>
      <c r="D2677" s="1">
        <v>0</v>
      </c>
    </row>
    <row r="2678" spans="1:4" x14ac:dyDescent="0.35">
      <c r="A2678" s="1" t="s">
        <v>5249</v>
      </c>
      <c r="B2678" t="s">
        <v>5250</v>
      </c>
      <c r="C2678" s="1" t="s">
        <v>5249</v>
      </c>
      <c r="D2678" s="1">
        <v>0</v>
      </c>
    </row>
    <row r="2679" spans="1:4" x14ac:dyDescent="0.35">
      <c r="A2679" s="1" t="s">
        <v>5251</v>
      </c>
      <c r="B2679" t="s">
        <v>5252</v>
      </c>
      <c r="C2679" s="1" t="s">
        <v>5251</v>
      </c>
      <c r="D2679" s="1">
        <v>0</v>
      </c>
    </row>
    <row r="2680" spans="1:4" x14ac:dyDescent="0.35">
      <c r="A2680" s="1" t="s">
        <v>5253</v>
      </c>
      <c r="B2680" t="s">
        <v>5254</v>
      </c>
      <c r="C2680" s="1" t="s">
        <v>5253</v>
      </c>
      <c r="D2680" s="1">
        <v>0</v>
      </c>
    </row>
    <row r="2681" spans="1:4" x14ac:dyDescent="0.35">
      <c r="A2681" s="1" t="s">
        <v>5255</v>
      </c>
      <c r="B2681" t="s">
        <v>5256</v>
      </c>
      <c r="C2681" s="1" t="s">
        <v>5255</v>
      </c>
      <c r="D2681" s="1">
        <v>0</v>
      </c>
    </row>
    <row r="2682" spans="1:4" x14ac:dyDescent="0.35">
      <c r="A2682" s="1" t="s">
        <v>5257</v>
      </c>
      <c r="B2682" t="s">
        <v>5258</v>
      </c>
      <c r="C2682" s="1" t="s">
        <v>5257</v>
      </c>
      <c r="D2682" s="1">
        <v>0</v>
      </c>
    </row>
    <row r="2683" spans="1:4" x14ac:dyDescent="0.35">
      <c r="A2683" s="1" t="s">
        <v>5259</v>
      </c>
      <c r="B2683" t="s">
        <v>5260</v>
      </c>
      <c r="C2683" s="1" t="s">
        <v>5259</v>
      </c>
      <c r="D2683" s="1">
        <v>0</v>
      </c>
    </row>
    <row r="2684" spans="1:4" x14ac:dyDescent="0.35">
      <c r="A2684" s="1" t="s">
        <v>5261</v>
      </c>
      <c r="B2684" t="s">
        <v>5262</v>
      </c>
      <c r="C2684" s="1" t="s">
        <v>5261</v>
      </c>
      <c r="D2684" s="1">
        <v>0</v>
      </c>
    </row>
    <row r="2685" spans="1:4" x14ac:dyDescent="0.35">
      <c r="B2685" t="s">
        <v>5263</v>
      </c>
    </row>
    <row r="2686" spans="1:4" x14ac:dyDescent="0.35">
      <c r="B2686" t="s">
        <v>5264</v>
      </c>
    </row>
    <row r="2687" spans="1:4" x14ac:dyDescent="0.35">
      <c r="B2687" t="s">
        <v>5265</v>
      </c>
    </row>
    <row r="2688" spans="1:4" x14ac:dyDescent="0.35">
      <c r="A2688" s="1" t="s">
        <v>5266</v>
      </c>
      <c r="B2688" t="s">
        <v>5267</v>
      </c>
      <c r="C2688" s="1" t="s">
        <v>5266</v>
      </c>
      <c r="D2688" s="1" t="s">
        <v>5268</v>
      </c>
    </row>
    <row r="2689" spans="1:4" x14ac:dyDescent="0.35">
      <c r="A2689" s="1" t="s">
        <v>5269</v>
      </c>
      <c r="B2689" t="s">
        <v>5270</v>
      </c>
      <c r="C2689" s="1" t="s">
        <v>5269</v>
      </c>
      <c r="D2689" s="1" t="s">
        <v>5268</v>
      </c>
    </row>
    <row r="2690" spans="1:4" x14ac:dyDescent="0.35">
      <c r="A2690" s="1" t="s">
        <v>5271</v>
      </c>
      <c r="B2690" t="s">
        <v>5272</v>
      </c>
      <c r="C2690" s="1" t="s">
        <v>5271</v>
      </c>
      <c r="D2690" s="1" t="s">
        <v>5268</v>
      </c>
    </row>
    <row r="2691" spans="1:4" x14ac:dyDescent="0.35">
      <c r="A2691" s="1" t="s">
        <v>5273</v>
      </c>
      <c r="B2691" t="s">
        <v>5274</v>
      </c>
      <c r="C2691" s="1" t="s">
        <v>5273</v>
      </c>
      <c r="D2691" s="1" t="s">
        <v>5268</v>
      </c>
    </row>
    <row r="2692" spans="1:4" x14ac:dyDescent="0.35">
      <c r="A2692" s="1" t="s">
        <v>5275</v>
      </c>
      <c r="B2692" t="s">
        <v>5276</v>
      </c>
      <c r="C2692" s="1" t="s">
        <v>5275</v>
      </c>
      <c r="D2692" s="1" t="s">
        <v>5268</v>
      </c>
    </row>
    <row r="2693" spans="1:4" x14ac:dyDescent="0.35">
      <c r="A2693" s="1" t="s">
        <v>5277</v>
      </c>
      <c r="B2693" t="s">
        <v>5278</v>
      </c>
      <c r="C2693" s="1" t="s">
        <v>5277</v>
      </c>
      <c r="D2693" s="1" t="s">
        <v>5268</v>
      </c>
    </row>
    <row r="2694" spans="1:4" x14ac:dyDescent="0.35">
      <c r="A2694" s="1" t="s">
        <v>5279</v>
      </c>
      <c r="B2694" t="s">
        <v>5280</v>
      </c>
      <c r="C2694" s="1" t="s">
        <v>5279</v>
      </c>
      <c r="D2694" s="1" t="s">
        <v>5268</v>
      </c>
    </row>
    <row r="2695" spans="1:4" x14ac:dyDescent="0.35">
      <c r="A2695" s="1" t="s">
        <v>5281</v>
      </c>
      <c r="B2695" t="s">
        <v>5282</v>
      </c>
      <c r="C2695" s="1" t="s">
        <v>5281</v>
      </c>
      <c r="D2695" s="1" t="s">
        <v>5268</v>
      </c>
    </row>
    <row r="2696" spans="1:4" x14ac:dyDescent="0.35">
      <c r="A2696" s="1" t="s">
        <v>5283</v>
      </c>
      <c r="B2696" t="s">
        <v>5284</v>
      </c>
      <c r="C2696" s="1" t="s">
        <v>5283</v>
      </c>
      <c r="D2696" s="1" t="s">
        <v>5268</v>
      </c>
    </row>
    <row r="2697" spans="1:4" x14ac:dyDescent="0.35">
      <c r="A2697" s="1" t="s">
        <v>5285</v>
      </c>
      <c r="B2697" t="s">
        <v>5286</v>
      </c>
      <c r="C2697" s="1" t="s">
        <v>5285</v>
      </c>
      <c r="D2697" s="1" t="s">
        <v>5268</v>
      </c>
    </row>
    <row r="2698" spans="1:4" x14ac:dyDescent="0.35">
      <c r="A2698" s="1" t="s">
        <v>5287</v>
      </c>
      <c r="B2698" t="s">
        <v>5288</v>
      </c>
      <c r="C2698" s="1" t="s">
        <v>5287</v>
      </c>
      <c r="D2698" s="1" t="s">
        <v>5268</v>
      </c>
    </row>
    <row r="2699" spans="1:4" x14ac:dyDescent="0.35">
      <c r="A2699" s="1" t="s">
        <v>5289</v>
      </c>
      <c r="B2699" t="s">
        <v>5290</v>
      </c>
      <c r="C2699" s="1" t="s">
        <v>5289</v>
      </c>
      <c r="D2699" s="1" t="s">
        <v>5268</v>
      </c>
    </row>
    <row r="2700" spans="1:4" x14ac:dyDescent="0.35">
      <c r="A2700" s="1" t="s">
        <v>5291</v>
      </c>
      <c r="B2700" t="s">
        <v>5292</v>
      </c>
      <c r="C2700" s="1" t="s">
        <v>5291</v>
      </c>
      <c r="D2700" s="1" t="s">
        <v>5268</v>
      </c>
    </row>
    <row r="2701" spans="1:4" x14ac:dyDescent="0.35">
      <c r="A2701" s="1" t="s">
        <v>5293</v>
      </c>
      <c r="B2701" t="s">
        <v>5294</v>
      </c>
      <c r="C2701" s="1" t="s">
        <v>5293</v>
      </c>
      <c r="D2701" s="1" t="s">
        <v>5268</v>
      </c>
    </row>
    <row r="2702" spans="1:4" x14ac:dyDescent="0.35">
      <c r="A2702" s="1" t="s">
        <v>5295</v>
      </c>
      <c r="B2702" t="s">
        <v>5296</v>
      </c>
      <c r="C2702" s="1" t="s">
        <v>5295</v>
      </c>
      <c r="D2702" s="1" t="s">
        <v>5268</v>
      </c>
    </row>
    <row r="2703" spans="1:4" x14ac:dyDescent="0.35">
      <c r="A2703" s="1" t="s">
        <v>5297</v>
      </c>
      <c r="B2703" t="s">
        <v>5298</v>
      </c>
      <c r="C2703" s="1" t="s">
        <v>5297</v>
      </c>
      <c r="D2703" s="1" t="s">
        <v>5268</v>
      </c>
    </row>
    <row r="2704" spans="1:4" x14ac:dyDescent="0.35">
      <c r="A2704" s="1" t="s">
        <v>5299</v>
      </c>
      <c r="B2704" t="s">
        <v>5300</v>
      </c>
      <c r="C2704" s="1" t="s">
        <v>5299</v>
      </c>
      <c r="D2704" s="1" t="s">
        <v>5268</v>
      </c>
    </row>
    <row r="2705" spans="1:4" x14ac:dyDescent="0.35">
      <c r="A2705" s="1" t="s">
        <v>5301</v>
      </c>
      <c r="B2705" t="s">
        <v>5302</v>
      </c>
      <c r="C2705" s="1" t="s">
        <v>5301</v>
      </c>
      <c r="D2705" s="1" t="s">
        <v>5268</v>
      </c>
    </row>
    <row r="2706" spans="1:4" x14ac:dyDescent="0.35">
      <c r="A2706" s="1" t="s">
        <v>5303</v>
      </c>
      <c r="B2706" t="s">
        <v>5304</v>
      </c>
      <c r="C2706" s="1" t="s">
        <v>5303</v>
      </c>
      <c r="D2706" s="1" t="s">
        <v>5268</v>
      </c>
    </row>
    <row r="2707" spans="1:4" x14ac:dyDescent="0.35">
      <c r="A2707" s="1" t="s">
        <v>5305</v>
      </c>
      <c r="B2707" t="s">
        <v>5306</v>
      </c>
      <c r="C2707" s="1" t="s">
        <v>5305</v>
      </c>
      <c r="D2707" s="1" t="s">
        <v>5268</v>
      </c>
    </row>
    <row r="2708" spans="1:4" x14ac:dyDescent="0.35">
      <c r="A2708" s="1" t="s">
        <v>5307</v>
      </c>
      <c r="B2708" t="s">
        <v>5308</v>
      </c>
      <c r="C2708" s="1" t="s">
        <v>5307</v>
      </c>
      <c r="D2708" s="1" t="s">
        <v>5268</v>
      </c>
    </row>
    <row r="2709" spans="1:4" x14ac:dyDescent="0.35">
      <c r="A2709" s="1" t="s">
        <v>5309</v>
      </c>
      <c r="B2709" t="s">
        <v>5310</v>
      </c>
      <c r="C2709" s="1" t="s">
        <v>5309</v>
      </c>
      <c r="D2709" s="1">
        <v>0</v>
      </c>
    </row>
    <row r="2710" spans="1:4" x14ac:dyDescent="0.35">
      <c r="A2710" s="1" t="s">
        <v>5311</v>
      </c>
      <c r="B2710" t="s">
        <v>5312</v>
      </c>
      <c r="C2710" s="1" t="s">
        <v>5311</v>
      </c>
      <c r="D2710" s="1">
        <v>0</v>
      </c>
    </row>
    <row r="2711" spans="1:4" x14ac:dyDescent="0.35">
      <c r="A2711" s="1" t="s">
        <v>5313</v>
      </c>
      <c r="B2711" t="s">
        <v>5314</v>
      </c>
      <c r="C2711" s="1" t="s">
        <v>5313</v>
      </c>
      <c r="D2711" s="1">
        <v>0</v>
      </c>
    </row>
    <row r="2712" spans="1:4" x14ac:dyDescent="0.35">
      <c r="A2712" s="1" t="s">
        <v>5315</v>
      </c>
      <c r="B2712" t="s">
        <v>5316</v>
      </c>
      <c r="C2712" s="1" t="s">
        <v>5315</v>
      </c>
      <c r="D2712" s="1">
        <v>0</v>
      </c>
    </row>
    <row r="2713" spans="1:4" x14ac:dyDescent="0.35">
      <c r="A2713" s="1" t="s">
        <v>5317</v>
      </c>
      <c r="B2713" t="s">
        <v>5318</v>
      </c>
      <c r="C2713" s="1" t="s">
        <v>5317</v>
      </c>
      <c r="D2713" s="1">
        <v>0</v>
      </c>
    </row>
    <row r="2714" spans="1:4" x14ac:dyDescent="0.35">
      <c r="A2714" s="1" t="s">
        <v>5319</v>
      </c>
      <c r="B2714" t="s">
        <v>5320</v>
      </c>
      <c r="C2714" s="1" t="s">
        <v>5319</v>
      </c>
      <c r="D2714" s="1">
        <v>0</v>
      </c>
    </row>
    <row r="2715" spans="1:4" x14ac:dyDescent="0.35">
      <c r="A2715" s="1" t="s">
        <v>5321</v>
      </c>
      <c r="B2715" t="s">
        <v>5322</v>
      </c>
      <c r="C2715" s="1" t="s">
        <v>5321</v>
      </c>
      <c r="D2715" s="1">
        <v>0</v>
      </c>
    </row>
    <row r="2716" spans="1:4" x14ac:dyDescent="0.35">
      <c r="A2716" s="1" t="s">
        <v>5323</v>
      </c>
      <c r="B2716" t="s">
        <v>5324</v>
      </c>
      <c r="C2716" s="1" t="s">
        <v>5323</v>
      </c>
      <c r="D2716" s="1">
        <v>0</v>
      </c>
    </row>
    <row r="2717" spans="1:4" x14ac:dyDescent="0.35">
      <c r="A2717" s="1" t="s">
        <v>5325</v>
      </c>
      <c r="B2717" t="s">
        <v>5326</v>
      </c>
      <c r="C2717" s="1" t="s">
        <v>5325</v>
      </c>
      <c r="D2717" s="1">
        <v>0</v>
      </c>
    </row>
    <row r="2718" spans="1:4" x14ac:dyDescent="0.35">
      <c r="A2718" s="1" t="s">
        <v>5327</v>
      </c>
      <c r="B2718" t="s">
        <v>5328</v>
      </c>
      <c r="C2718" s="1" t="s">
        <v>5327</v>
      </c>
      <c r="D2718" s="1">
        <v>0</v>
      </c>
    </row>
    <row r="2719" spans="1:4" x14ac:dyDescent="0.35">
      <c r="A2719" s="1" t="s">
        <v>5329</v>
      </c>
      <c r="B2719" t="s">
        <v>5330</v>
      </c>
      <c r="C2719" s="1" t="s">
        <v>5329</v>
      </c>
      <c r="D2719" s="1">
        <v>0</v>
      </c>
    </row>
    <row r="2720" spans="1:4" x14ac:dyDescent="0.35">
      <c r="A2720" s="1" t="s">
        <v>5331</v>
      </c>
      <c r="B2720" t="s">
        <v>5332</v>
      </c>
      <c r="C2720" s="1" t="s">
        <v>5331</v>
      </c>
      <c r="D2720" s="1">
        <v>0</v>
      </c>
    </row>
    <row r="2721" spans="1:4" x14ac:dyDescent="0.35">
      <c r="A2721" s="1" t="s">
        <v>5333</v>
      </c>
      <c r="B2721" t="s">
        <v>5334</v>
      </c>
      <c r="C2721" s="1" t="s">
        <v>5333</v>
      </c>
      <c r="D2721" s="1">
        <v>0</v>
      </c>
    </row>
    <row r="2722" spans="1:4" x14ac:dyDescent="0.35">
      <c r="A2722" s="1" t="s">
        <v>5335</v>
      </c>
      <c r="B2722" t="s">
        <v>5336</v>
      </c>
      <c r="C2722" s="1" t="s">
        <v>5335</v>
      </c>
      <c r="D2722" s="1" t="s">
        <v>5268</v>
      </c>
    </row>
    <row r="2723" spans="1:4" x14ac:dyDescent="0.35">
      <c r="A2723" s="1" t="s">
        <v>5337</v>
      </c>
      <c r="B2723" t="s">
        <v>5338</v>
      </c>
      <c r="C2723" s="1" t="s">
        <v>5337</v>
      </c>
      <c r="D2723" s="1" t="s">
        <v>5268</v>
      </c>
    </row>
    <row r="2724" spans="1:4" x14ac:dyDescent="0.35">
      <c r="A2724" s="1" t="s">
        <v>5339</v>
      </c>
      <c r="B2724" t="s">
        <v>5340</v>
      </c>
      <c r="C2724" s="1" t="s">
        <v>5339</v>
      </c>
      <c r="D2724" s="1" t="s">
        <v>5268</v>
      </c>
    </row>
    <row r="2725" spans="1:4" x14ac:dyDescent="0.35">
      <c r="A2725" s="1" t="s">
        <v>5341</v>
      </c>
      <c r="B2725" t="s">
        <v>5342</v>
      </c>
      <c r="C2725" s="1" t="s">
        <v>5341</v>
      </c>
      <c r="D2725" s="1" t="s">
        <v>5268</v>
      </c>
    </row>
    <row r="2726" spans="1:4" x14ac:dyDescent="0.35">
      <c r="A2726" s="1" t="s">
        <v>5343</v>
      </c>
      <c r="B2726" t="s">
        <v>5344</v>
      </c>
      <c r="C2726" s="1" t="s">
        <v>5343</v>
      </c>
      <c r="D2726" s="1" t="s">
        <v>5268</v>
      </c>
    </row>
    <row r="2727" spans="1:4" x14ac:dyDescent="0.35">
      <c r="A2727" s="1" t="s">
        <v>5345</v>
      </c>
      <c r="B2727" t="s">
        <v>5346</v>
      </c>
      <c r="C2727" s="1" t="s">
        <v>5345</v>
      </c>
      <c r="D2727" s="1" t="s">
        <v>5268</v>
      </c>
    </row>
    <row r="2728" spans="1:4" x14ac:dyDescent="0.35">
      <c r="A2728" s="1" t="s">
        <v>5347</v>
      </c>
      <c r="B2728" t="s">
        <v>5348</v>
      </c>
      <c r="C2728" s="1" t="s">
        <v>5347</v>
      </c>
      <c r="D2728" s="1" t="s">
        <v>5268</v>
      </c>
    </row>
    <row r="2729" spans="1:4" x14ac:dyDescent="0.35">
      <c r="A2729" s="1" t="s">
        <v>5349</v>
      </c>
      <c r="B2729" t="s">
        <v>5350</v>
      </c>
      <c r="C2729" s="1" t="s">
        <v>5349</v>
      </c>
      <c r="D2729" s="1" t="s">
        <v>5268</v>
      </c>
    </row>
    <row r="2730" spans="1:4" x14ac:dyDescent="0.35">
      <c r="A2730" s="1" t="s">
        <v>5351</v>
      </c>
      <c r="B2730" t="s">
        <v>5352</v>
      </c>
      <c r="C2730" s="1" t="s">
        <v>5351</v>
      </c>
      <c r="D2730" s="1" t="s">
        <v>5268</v>
      </c>
    </row>
    <row r="2731" spans="1:4" x14ac:dyDescent="0.35">
      <c r="A2731" s="1" t="s">
        <v>5353</v>
      </c>
      <c r="B2731" t="s">
        <v>5354</v>
      </c>
      <c r="C2731" s="1" t="s">
        <v>5353</v>
      </c>
      <c r="D2731" s="1" t="s">
        <v>5268</v>
      </c>
    </row>
    <row r="2732" spans="1:4" x14ac:dyDescent="0.35">
      <c r="A2732" s="1" t="s">
        <v>5355</v>
      </c>
      <c r="B2732" t="s">
        <v>5356</v>
      </c>
      <c r="C2732" s="1" t="s">
        <v>5355</v>
      </c>
      <c r="D2732" s="1" t="s">
        <v>5268</v>
      </c>
    </row>
    <row r="2733" spans="1:4" x14ac:dyDescent="0.35">
      <c r="A2733" s="1" t="s">
        <v>5357</v>
      </c>
      <c r="B2733" t="s">
        <v>5358</v>
      </c>
      <c r="C2733" s="1" t="s">
        <v>5357</v>
      </c>
      <c r="D2733" s="1" t="s">
        <v>5268</v>
      </c>
    </row>
    <row r="2734" spans="1:4" x14ac:dyDescent="0.35">
      <c r="A2734" s="1" t="s">
        <v>5359</v>
      </c>
      <c r="B2734" t="s">
        <v>5360</v>
      </c>
      <c r="C2734" s="1" t="s">
        <v>5359</v>
      </c>
      <c r="D2734" s="1" t="s">
        <v>5268</v>
      </c>
    </row>
    <row r="2735" spans="1:4" x14ac:dyDescent="0.35">
      <c r="A2735" s="1" t="s">
        <v>5361</v>
      </c>
      <c r="B2735" t="s">
        <v>5362</v>
      </c>
      <c r="C2735" s="1" t="s">
        <v>5361</v>
      </c>
      <c r="D2735" s="1" t="s">
        <v>5268</v>
      </c>
    </row>
    <row r="2736" spans="1:4" x14ac:dyDescent="0.35">
      <c r="A2736" s="1" t="s">
        <v>5363</v>
      </c>
      <c r="B2736" t="s">
        <v>5364</v>
      </c>
      <c r="C2736" s="1" t="s">
        <v>5363</v>
      </c>
      <c r="D2736" s="1" t="s">
        <v>5268</v>
      </c>
    </row>
    <row r="2737" spans="1:4" x14ac:dyDescent="0.35">
      <c r="A2737" s="1" t="s">
        <v>5365</v>
      </c>
      <c r="B2737" t="s">
        <v>5366</v>
      </c>
      <c r="C2737" s="1" t="s">
        <v>5365</v>
      </c>
      <c r="D2737" s="1" t="s">
        <v>5268</v>
      </c>
    </row>
    <row r="2738" spans="1:4" x14ac:dyDescent="0.35">
      <c r="A2738" s="1" t="s">
        <v>5367</v>
      </c>
      <c r="B2738" t="s">
        <v>5368</v>
      </c>
      <c r="C2738" s="1" t="s">
        <v>5367</v>
      </c>
      <c r="D2738" s="1" t="s">
        <v>5268</v>
      </c>
    </row>
    <row r="2739" spans="1:4" x14ac:dyDescent="0.35">
      <c r="A2739" s="1" t="s">
        <v>5369</v>
      </c>
      <c r="B2739" t="s">
        <v>5370</v>
      </c>
      <c r="C2739" s="1" t="s">
        <v>5369</v>
      </c>
      <c r="D2739" s="1" t="s">
        <v>5268</v>
      </c>
    </row>
    <row r="2740" spans="1:4" x14ac:dyDescent="0.35">
      <c r="A2740" s="1" t="s">
        <v>5371</v>
      </c>
      <c r="B2740" t="s">
        <v>5372</v>
      </c>
      <c r="C2740" s="1" t="s">
        <v>5371</v>
      </c>
      <c r="D2740" s="1" t="s">
        <v>5268</v>
      </c>
    </row>
    <row r="2741" spans="1:4" x14ac:dyDescent="0.35">
      <c r="A2741" s="1" t="s">
        <v>5373</v>
      </c>
      <c r="B2741" t="s">
        <v>5374</v>
      </c>
      <c r="C2741" s="1" t="s">
        <v>5373</v>
      </c>
      <c r="D2741" s="1" t="s">
        <v>5268</v>
      </c>
    </row>
    <row r="2742" spans="1:4" x14ac:dyDescent="0.35">
      <c r="A2742" s="1" t="s">
        <v>5375</v>
      </c>
      <c r="B2742" t="s">
        <v>5376</v>
      </c>
      <c r="C2742" s="1" t="s">
        <v>5375</v>
      </c>
      <c r="D2742" s="1" t="s">
        <v>5268</v>
      </c>
    </row>
    <row r="2743" spans="1:4" x14ac:dyDescent="0.35">
      <c r="A2743" s="1" t="s">
        <v>5377</v>
      </c>
      <c r="B2743" t="s">
        <v>5378</v>
      </c>
      <c r="C2743" s="1" t="s">
        <v>5377</v>
      </c>
      <c r="D2743" s="1">
        <v>0</v>
      </c>
    </row>
    <row r="2744" spans="1:4" x14ac:dyDescent="0.35">
      <c r="A2744" s="1" t="s">
        <v>5379</v>
      </c>
      <c r="B2744" t="s">
        <v>5380</v>
      </c>
      <c r="C2744" s="1" t="s">
        <v>5379</v>
      </c>
      <c r="D2744" s="1">
        <v>0</v>
      </c>
    </row>
    <row r="2745" spans="1:4" x14ac:dyDescent="0.35">
      <c r="A2745" s="1" t="s">
        <v>5381</v>
      </c>
      <c r="B2745" t="s">
        <v>5382</v>
      </c>
      <c r="C2745" s="1" t="s">
        <v>5381</v>
      </c>
      <c r="D2745" s="1">
        <v>0</v>
      </c>
    </row>
    <row r="2746" spans="1:4" x14ac:dyDescent="0.35">
      <c r="A2746" s="1" t="s">
        <v>5383</v>
      </c>
      <c r="B2746" t="s">
        <v>5384</v>
      </c>
      <c r="C2746" s="1" t="s">
        <v>5383</v>
      </c>
      <c r="D2746" s="1">
        <v>0</v>
      </c>
    </row>
    <row r="2747" spans="1:4" x14ac:dyDescent="0.35">
      <c r="A2747" s="1" t="s">
        <v>5385</v>
      </c>
      <c r="B2747" t="s">
        <v>5386</v>
      </c>
      <c r="C2747" s="1" t="s">
        <v>5385</v>
      </c>
      <c r="D2747" s="1">
        <v>0</v>
      </c>
    </row>
    <row r="2748" spans="1:4" x14ac:dyDescent="0.35">
      <c r="A2748" s="1" t="s">
        <v>5387</v>
      </c>
      <c r="B2748" t="s">
        <v>5388</v>
      </c>
      <c r="C2748" s="1" t="s">
        <v>5387</v>
      </c>
      <c r="D2748" s="1">
        <v>0</v>
      </c>
    </row>
    <row r="2749" spans="1:4" x14ac:dyDescent="0.35">
      <c r="A2749" s="1" t="s">
        <v>5389</v>
      </c>
      <c r="B2749" t="s">
        <v>5390</v>
      </c>
      <c r="C2749" s="1" t="s">
        <v>5389</v>
      </c>
      <c r="D2749" s="1">
        <v>0</v>
      </c>
    </row>
    <row r="2750" spans="1:4" x14ac:dyDescent="0.35">
      <c r="A2750" s="1" t="s">
        <v>5391</v>
      </c>
      <c r="B2750" t="s">
        <v>5392</v>
      </c>
      <c r="C2750" s="1" t="s">
        <v>5391</v>
      </c>
      <c r="D2750" s="1">
        <v>0</v>
      </c>
    </row>
    <row r="2751" spans="1:4" x14ac:dyDescent="0.35">
      <c r="A2751" s="1" t="s">
        <v>5393</v>
      </c>
      <c r="B2751" t="s">
        <v>5394</v>
      </c>
      <c r="C2751" s="1" t="s">
        <v>5393</v>
      </c>
      <c r="D2751" s="1">
        <v>0</v>
      </c>
    </row>
    <row r="2752" spans="1:4" x14ac:dyDescent="0.35">
      <c r="A2752" s="1" t="s">
        <v>5395</v>
      </c>
      <c r="B2752" t="s">
        <v>5396</v>
      </c>
      <c r="C2752" s="1" t="s">
        <v>5395</v>
      </c>
      <c r="D2752" s="1">
        <v>0</v>
      </c>
    </row>
    <row r="2753" spans="1:4" x14ac:dyDescent="0.35">
      <c r="A2753" s="1" t="s">
        <v>5397</v>
      </c>
      <c r="B2753" t="s">
        <v>5398</v>
      </c>
      <c r="C2753" s="1" t="s">
        <v>5397</v>
      </c>
      <c r="D2753" s="1">
        <v>0</v>
      </c>
    </row>
    <row r="2754" spans="1:4" x14ac:dyDescent="0.35">
      <c r="A2754" s="1" t="s">
        <v>5399</v>
      </c>
      <c r="B2754" t="s">
        <v>5400</v>
      </c>
      <c r="C2754" s="1" t="s">
        <v>5399</v>
      </c>
      <c r="D2754" s="1">
        <v>0</v>
      </c>
    </row>
    <row r="2755" spans="1:4" x14ac:dyDescent="0.35">
      <c r="A2755" s="1" t="s">
        <v>5401</v>
      </c>
      <c r="B2755" t="s">
        <v>5402</v>
      </c>
      <c r="C2755" s="1" t="s">
        <v>5401</v>
      </c>
      <c r="D2755" s="1">
        <v>0</v>
      </c>
    </row>
    <row r="2756" spans="1:4" x14ac:dyDescent="0.35">
      <c r="A2756" s="1" t="s">
        <v>5403</v>
      </c>
      <c r="B2756" t="s">
        <v>5404</v>
      </c>
      <c r="C2756" s="1" t="s">
        <v>5403</v>
      </c>
      <c r="D2756" s="1" t="s">
        <v>5268</v>
      </c>
    </row>
    <row r="2757" spans="1:4" x14ac:dyDescent="0.35">
      <c r="A2757" s="1" t="s">
        <v>5405</v>
      </c>
      <c r="B2757" t="s">
        <v>5406</v>
      </c>
      <c r="C2757" s="1" t="s">
        <v>5405</v>
      </c>
      <c r="D2757" s="1" t="s">
        <v>5268</v>
      </c>
    </row>
    <row r="2758" spans="1:4" x14ac:dyDescent="0.35">
      <c r="A2758" s="1" t="s">
        <v>5407</v>
      </c>
      <c r="B2758" t="s">
        <v>5408</v>
      </c>
      <c r="C2758" s="1" t="s">
        <v>5407</v>
      </c>
      <c r="D2758" s="1" t="s">
        <v>5268</v>
      </c>
    </row>
    <row r="2759" spans="1:4" x14ac:dyDescent="0.35">
      <c r="A2759" s="1" t="s">
        <v>5409</v>
      </c>
      <c r="B2759" t="s">
        <v>5410</v>
      </c>
      <c r="C2759" s="1" t="s">
        <v>5409</v>
      </c>
      <c r="D2759" s="1" t="s">
        <v>5268</v>
      </c>
    </row>
    <row r="2760" spans="1:4" x14ac:dyDescent="0.35">
      <c r="A2760" s="1" t="s">
        <v>5411</v>
      </c>
      <c r="B2760" t="s">
        <v>5412</v>
      </c>
      <c r="C2760" s="1" t="s">
        <v>5411</v>
      </c>
      <c r="D2760" s="1" t="s">
        <v>5268</v>
      </c>
    </row>
    <row r="2761" spans="1:4" x14ac:dyDescent="0.35">
      <c r="A2761" s="1" t="s">
        <v>5413</v>
      </c>
      <c r="B2761" t="s">
        <v>5414</v>
      </c>
      <c r="C2761" s="1" t="s">
        <v>5413</v>
      </c>
      <c r="D2761" s="1" t="s">
        <v>5268</v>
      </c>
    </row>
    <row r="2762" spans="1:4" x14ac:dyDescent="0.35">
      <c r="A2762" s="1" t="s">
        <v>5415</v>
      </c>
      <c r="B2762" t="s">
        <v>5416</v>
      </c>
      <c r="C2762" s="1" t="s">
        <v>5415</v>
      </c>
      <c r="D2762" s="1" t="s">
        <v>5268</v>
      </c>
    </row>
    <row r="2763" spans="1:4" x14ac:dyDescent="0.35">
      <c r="A2763" s="1" t="s">
        <v>5417</v>
      </c>
      <c r="B2763" t="s">
        <v>5418</v>
      </c>
      <c r="C2763" s="1" t="s">
        <v>5417</v>
      </c>
      <c r="D2763" s="1" t="s">
        <v>5268</v>
      </c>
    </row>
    <row r="2764" spans="1:4" x14ac:dyDescent="0.35">
      <c r="A2764" s="1" t="s">
        <v>5419</v>
      </c>
      <c r="B2764" t="s">
        <v>5420</v>
      </c>
      <c r="C2764" s="1" t="s">
        <v>5419</v>
      </c>
      <c r="D2764" s="1" t="s">
        <v>5268</v>
      </c>
    </row>
    <row r="2765" spans="1:4" x14ac:dyDescent="0.35">
      <c r="A2765" s="1" t="s">
        <v>5421</v>
      </c>
      <c r="B2765" t="s">
        <v>5422</v>
      </c>
      <c r="C2765" s="1" t="s">
        <v>5421</v>
      </c>
      <c r="D2765" s="1" t="s">
        <v>5268</v>
      </c>
    </row>
    <row r="2766" spans="1:4" x14ac:dyDescent="0.35">
      <c r="A2766" s="1" t="s">
        <v>5423</v>
      </c>
      <c r="B2766" t="s">
        <v>5424</v>
      </c>
      <c r="C2766" s="1" t="s">
        <v>5423</v>
      </c>
      <c r="D2766" s="1" t="s">
        <v>5268</v>
      </c>
    </row>
    <row r="2767" spans="1:4" x14ac:dyDescent="0.35">
      <c r="A2767" s="1" t="s">
        <v>5425</v>
      </c>
      <c r="B2767" t="s">
        <v>5426</v>
      </c>
      <c r="C2767" s="1" t="s">
        <v>5425</v>
      </c>
      <c r="D2767" s="1" t="s">
        <v>5268</v>
      </c>
    </row>
    <row r="2768" spans="1:4" x14ac:dyDescent="0.35">
      <c r="A2768" s="1" t="s">
        <v>5427</v>
      </c>
      <c r="B2768" t="s">
        <v>5428</v>
      </c>
      <c r="C2768" s="1" t="s">
        <v>5427</v>
      </c>
      <c r="D2768" s="1" t="s">
        <v>5268</v>
      </c>
    </row>
    <row r="2769" spans="1:4" x14ac:dyDescent="0.35">
      <c r="A2769" s="1" t="s">
        <v>5429</v>
      </c>
      <c r="B2769" t="s">
        <v>5430</v>
      </c>
      <c r="C2769" s="1" t="s">
        <v>5429</v>
      </c>
      <c r="D2769" s="1" t="s">
        <v>5268</v>
      </c>
    </row>
    <row r="2770" spans="1:4" x14ac:dyDescent="0.35">
      <c r="A2770" s="1" t="s">
        <v>5431</v>
      </c>
      <c r="B2770" t="s">
        <v>5432</v>
      </c>
      <c r="C2770" s="1" t="s">
        <v>5431</v>
      </c>
      <c r="D2770" s="1" t="s">
        <v>5268</v>
      </c>
    </row>
    <row r="2771" spans="1:4" x14ac:dyDescent="0.35">
      <c r="A2771" s="1" t="s">
        <v>5433</v>
      </c>
      <c r="B2771" t="s">
        <v>5434</v>
      </c>
      <c r="C2771" s="1" t="s">
        <v>5433</v>
      </c>
      <c r="D2771" s="1" t="s">
        <v>5268</v>
      </c>
    </row>
    <row r="2772" spans="1:4" x14ac:dyDescent="0.35">
      <c r="A2772" s="1" t="s">
        <v>5435</v>
      </c>
      <c r="B2772" t="s">
        <v>5436</v>
      </c>
      <c r="C2772" s="1" t="s">
        <v>5435</v>
      </c>
      <c r="D2772" s="1" t="s">
        <v>5268</v>
      </c>
    </row>
    <row r="2773" spans="1:4" x14ac:dyDescent="0.35">
      <c r="A2773" s="1" t="s">
        <v>5437</v>
      </c>
      <c r="B2773" t="s">
        <v>5438</v>
      </c>
      <c r="C2773" s="1" t="s">
        <v>5437</v>
      </c>
      <c r="D2773" s="1" t="s">
        <v>5268</v>
      </c>
    </row>
    <row r="2774" spans="1:4" x14ac:dyDescent="0.35">
      <c r="A2774" s="1" t="s">
        <v>5439</v>
      </c>
      <c r="B2774" t="s">
        <v>5440</v>
      </c>
      <c r="C2774" s="1" t="s">
        <v>5439</v>
      </c>
      <c r="D2774" s="1" t="s">
        <v>5268</v>
      </c>
    </row>
    <row r="2775" spans="1:4" x14ac:dyDescent="0.35">
      <c r="A2775" s="1" t="s">
        <v>5441</v>
      </c>
      <c r="B2775" t="s">
        <v>5442</v>
      </c>
      <c r="C2775" s="1" t="s">
        <v>5441</v>
      </c>
      <c r="D2775" s="1" t="s">
        <v>5268</v>
      </c>
    </row>
    <row r="2776" spans="1:4" x14ac:dyDescent="0.35">
      <c r="A2776" s="1" t="s">
        <v>5443</v>
      </c>
      <c r="B2776" t="s">
        <v>5444</v>
      </c>
      <c r="C2776" s="1" t="s">
        <v>5443</v>
      </c>
      <c r="D2776" s="1" t="s">
        <v>5268</v>
      </c>
    </row>
    <row r="2777" spans="1:4" x14ac:dyDescent="0.35">
      <c r="A2777" s="1" t="s">
        <v>5445</v>
      </c>
      <c r="B2777" t="s">
        <v>5446</v>
      </c>
      <c r="C2777" s="1" t="s">
        <v>5445</v>
      </c>
      <c r="D2777" s="1">
        <v>0</v>
      </c>
    </row>
    <row r="2778" spans="1:4" x14ac:dyDescent="0.35">
      <c r="A2778" s="1" t="s">
        <v>5447</v>
      </c>
      <c r="B2778" t="s">
        <v>5448</v>
      </c>
      <c r="C2778" s="1" t="s">
        <v>5447</v>
      </c>
      <c r="D2778" s="1">
        <v>0</v>
      </c>
    </row>
    <row r="2779" spans="1:4" x14ac:dyDescent="0.35">
      <c r="A2779" s="1" t="s">
        <v>5449</v>
      </c>
      <c r="B2779" t="s">
        <v>5450</v>
      </c>
      <c r="C2779" s="1" t="s">
        <v>5449</v>
      </c>
      <c r="D2779" s="1">
        <v>0</v>
      </c>
    </row>
    <row r="2780" spans="1:4" x14ac:dyDescent="0.35">
      <c r="A2780" s="1" t="s">
        <v>5451</v>
      </c>
      <c r="B2780" t="s">
        <v>5452</v>
      </c>
      <c r="C2780" s="1" t="s">
        <v>5451</v>
      </c>
      <c r="D2780" s="1">
        <v>0</v>
      </c>
    </row>
    <row r="2781" spans="1:4" x14ac:dyDescent="0.35">
      <c r="A2781" s="1" t="s">
        <v>5453</v>
      </c>
      <c r="B2781" t="s">
        <v>5454</v>
      </c>
      <c r="C2781" s="1" t="s">
        <v>5453</v>
      </c>
      <c r="D2781" s="1">
        <v>0</v>
      </c>
    </row>
    <row r="2782" spans="1:4" x14ac:dyDescent="0.35">
      <c r="A2782" s="1" t="s">
        <v>5455</v>
      </c>
      <c r="B2782" t="s">
        <v>5456</v>
      </c>
      <c r="C2782" s="1" t="s">
        <v>5455</v>
      </c>
      <c r="D2782" s="1">
        <v>0</v>
      </c>
    </row>
    <row r="2783" spans="1:4" x14ac:dyDescent="0.35">
      <c r="A2783" s="1" t="s">
        <v>5457</v>
      </c>
      <c r="B2783" t="s">
        <v>5458</v>
      </c>
      <c r="C2783" s="1" t="s">
        <v>5457</v>
      </c>
      <c r="D2783" s="1">
        <v>0</v>
      </c>
    </row>
    <row r="2784" spans="1:4" x14ac:dyDescent="0.35">
      <c r="A2784" s="1" t="s">
        <v>5459</v>
      </c>
      <c r="B2784" t="s">
        <v>5460</v>
      </c>
      <c r="C2784" s="1" t="s">
        <v>5459</v>
      </c>
      <c r="D2784" s="1">
        <v>0</v>
      </c>
    </row>
    <row r="2785" spans="1:4" x14ac:dyDescent="0.35">
      <c r="A2785" s="1" t="s">
        <v>5461</v>
      </c>
      <c r="B2785" t="s">
        <v>5462</v>
      </c>
      <c r="C2785" s="1" t="s">
        <v>5461</v>
      </c>
      <c r="D2785" s="1">
        <v>0</v>
      </c>
    </row>
    <row r="2786" spans="1:4" x14ac:dyDescent="0.35">
      <c r="A2786" s="1" t="s">
        <v>5463</v>
      </c>
      <c r="B2786" t="s">
        <v>5464</v>
      </c>
      <c r="C2786" s="1" t="s">
        <v>5463</v>
      </c>
      <c r="D2786" s="1">
        <v>0</v>
      </c>
    </row>
    <row r="2787" spans="1:4" x14ac:dyDescent="0.35">
      <c r="A2787" s="1" t="s">
        <v>5465</v>
      </c>
      <c r="B2787" t="s">
        <v>5466</v>
      </c>
      <c r="C2787" s="1" t="s">
        <v>5465</v>
      </c>
      <c r="D2787" s="1">
        <v>0</v>
      </c>
    </row>
    <row r="2788" spans="1:4" x14ac:dyDescent="0.35">
      <c r="A2788" s="1" t="s">
        <v>5467</v>
      </c>
      <c r="B2788" t="s">
        <v>5468</v>
      </c>
      <c r="C2788" s="1" t="s">
        <v>5467</v>
      </c>
      <c r="D2788" s="1">
        <v>0</v>
      </c>
    </row>
    <row r="2789" spans="1:4" x14ac:dyDescent="0.35">
      <c r="A2789" s="1" t="s">
        <v>5469</v>
      </c>
      <c r="B2789" t="s">
        <v>5470</v>
      </c>
      <c r="C2789" s="1" t="s">
        <v>5469</v>
      </c>
      <c r="D2789" s="1">
        <v>0</v>
      </c>
    </row>
    <row r="2790" spans="1:4" x14ac:dyDescent="0.35">
      <c r="A2790" s="1" t="s">
        <v>5471</v>
      </c>
      <c r="B2790" t="s">
        <v>5472</v>
      </c>
      <c r="C2790" s="1" t="s">
        <v>5471</v>
      </c>
      <c r="D2790" s="1" t="s">
        <v>5268</v>
      </c>
    </row>
    <row r="2791" spans="1:4" x14ac:dyDescent="0.35">
      <c r="A2791" s="1" t="s">
        <v>5473</v>
      </c>
      <c r="B2791" t="s">
        <v>5474</v>
      </c>
      <c r="C2791" s="1" t="s">
        <v>5473</v>
      </c>
      <c r="D2791" s="1" t="s">
        <v>5268</v>
      </c>
    </row>
    <row r="2792" spans="1:4" x14ac:dyDescent="0.35">
      <c r="A2792" s="1" t="s">
        <v>5475</v>
      </c>
      <c r="B2792" t="s">
        <v>5476</v>
      </c>
      <c r="C2792" s="1" t="s">
        <v>5475</v>
      </c>
      <c r="D2792" s="1" t="s">
        <v>5268</v>
      </c>
    </row>
    <row r="2793" spans="1:4" x14ac:dyDescent="0.35">
      <c r="A2793" s="1" t="s">
        <v>5477</v>
      </c>
      <c r="B2793" t="s">
        <v>5478</v>
      </c>
      <c r="C2793" s="1" t="s">
        <v>5477</v>
      </c>
      <c r="D2793" s="1" t="s">
        <v>5268</v>
      </c>
    </row>
    <row r="2794" spans="1:4" x14ac:dyDescent="0.35">
      <c r="A2794" s="1" t="s">
        <v>5479</v>
      </c>
      <c r="B2794" t="s">
        <v>5480</v>
      </c>
      <c r="C2794" s="1" t="s">
        <v>5479</v>
      </c>
      <c r="D2794" s="1" t="s">
        <v>5268</v>
      </c>
    </row>
    <row r="2795" spans="1:4" x14ac:dyDescent="0.35">
      <c r="A2795" s="1" t="s">
        <v>5481</v>
      </c>
      <c r="B2795" t="s">
        <v>5482</v>
      </c>
      <c r="C2795" s="1" t="s">
        <v>5481</v>
      </c>
      <c r="D2795" s="1" t="s">
        <v>5268</v>
      </c>
    </row>
    <row r="2796" spans="1:4" x14ac:dyDescent="0.35">
      <c r="A2796" s="1" t="s">
        <v>5483</v>
      </c>
      <c r="B2796" t="s">
        <v>5484</v>
      </c>
      <c r="C2796" s="1" t="s">
        <v>5483</v>
      </c>
      <c r="D2796" s="1" t="s">
        <v>5268</v>
      </c>
    </row>
    <row r="2797" spans="1:4" x14ac:dyDescent="0.35">
      <c r="A2797" s="1" t="s">
        <v>5485</v>
      </c>
      <c r="B2797" t="s">
        <v>5486</v>
      </c>
      <c r="C2797" s="1" t="s">
        <v>5485</v>
      </c>
      <c r="D2797" s="1" t="s">
        <v>5268</v>
      </c>
    </row>
    <row r="2798" spans="1:4" x14ac:dyDescent="0.35">
      <c r="A2798" s="1" t="s">
        <v>5487</v>
      </c>
      <c r="B2798" t="s">
        <v>5488</v>
      </c>
      <c r="C2798" s="1" t="s">
        <v>5487</v>
      </c>
      <c r="D2798" s="1" t="s">
        <v>5268</v>
      </c>
    </row>
    <row r="2799" spans="1:4" x14ac:dyDescent="0.35">
      <c r="A2799" s="1" t="s">
        <v>5489</v>
      </c>
      <c r="B2799" t="s">
        <v>5490</v>
      </c>
      <c r="C2799" s="1" t="s">
        <v>5489</v>
      </c>
      <c r="D2799" s="1" t="s">
        <v>5268</v>
      </c>
    </row>
    <row r="2800" spans="1:4" x14ac:dyDescent="0.35">
      <c r="A2800" s="1" t="s">
        <v>5491</v>
      </c>
      <c r="B2800" t="s">
        <v>5492</v>
      </c>
      <c r="C2800" s="1" t="s">
        <v>5491</v>
      </c>
      <c r="D2800" s="1" t="s">
        <v>5268</v>
      </c>
    </row>
    <row r="2801" spans="1:4" x14ac:dyDescent="0.35">
      <c r="A2801" s="1" t="s">
        <v>5493</v>
      </c>
      <c r="B2801" t="s">
        <v>5494</v>
      </c>
      <c r="C2801" s="1" t="s">
        <v>5493</v>
      </c>
      <c r="D2801" s="1" t="s">
        <v>5268</v>
      </c>
    </row>
    <row r="2802" spans="1:4" x14ac:dyDescent="0.35">
      <c r="A2802" s="1" t="s">
        <v>5495</v>
      </c>
      <c r="B2802" t="s">
        <v>5496</v>
      </c>
      <c r="C2802" s="1" t="s">
        <v>5495</v>
      </c>
      <c r="D2802" s="1" t="s">
        <v>5268</v>
      </c>
    </row>
    <row r="2803" spans="1:4" x14ac:dyDescent="0.35">
      <c r="A2803" s="1" t="s">
        <v>5497</v>
      </c>
      <c r="B2803" t="s">
        <v>5498</v>
      </c>
      <c r="C2803" s="1" t="s">
        <v>5497</v>
      </c>
      <c r="D2803" s="1" t="s">
        <v>5268</v>
      </c>
    </row>
    <row r="2804" spans="1:4" x14ac:dyDescent="0.35">
      <c r="A2804" s="1" t="s">
        <v>5499</v>
      </c>
      <c r="B2804" t="s">
        <v>5500</v>
      </c>
      <c r="C2804" s="1" t="s">
        <v>5499</v>
      </c>
      <c r="D2804" s="1" t="s">
        <v>5268</v>
      </c>
    </row>
    <row r="2805" spans="1:4" x14ac:dyDescent="0.35">
      <c r="A2805" s="1" t="s">
        <v>5501</v>
      </c>
      <c r="B2805" t="s">
        <v>5502</v>
      </c>
      <c r="C2805" s="1" t="s">
        <v>5501</v>
      </c>
      <c r="D2805" s="1" t="s">
        <v>5268</v>
      </c>
    </row>
    <row r="2806" spans="1:4" x14ac:dyDescent="0.35">
      <c r="A2806" s="1" t="s">
        <v>5503</v>
      </c>
      <c r="B2806" t="s">
        <v>5504</v>
      </c>
      <c r="C2806" s="1" t="s">
        <v>5503</v>
      </c>
      <c r="D2806" s="1" t="s">
        <v>5268</v>
      </c>
    </row>
    <row r="2807" spans="1:4" x14ac:dyDescent="0.35">
      <c r="A2807" s="1" t="s">
        <v>5505</v>
      </c>
      <c r="B2807" t="s">
        <v>5506</v>
      </c>
      <c r="C2807" s="1" t="s">
        <v>5505</v>
      </c>
      <c r="D2807" s="1" t="s">
        <v>5268</v>
      </c>
    </row>
    <row r="2808" spans="1:4" x14ac:dyDescent="0.35">
      <c r="A2808" s="1" t="s">
        <v>5507</v>
      </c>
      <c r="B2808" t="s">
        <v>5508</v>
      </c>
      <c r="C2808" s="1" t="s">
        <v>5507</v>
      </c>
      <c r="D2808" s="1" t="s">
        <v>5268</v>
      </c>
    </row>
    <row r="2809" spans="1:4" x14ac:dyDescent="0.35">
      <c r="A2809" s="1" t="s">
        <v>5509</v>
      </c>
      <c r="B2809" t="s">
        <v>5510</v>
      </c>
      <c r="C2809" s="1" t="s">
        <v>5509</v>
      </c>
      <c r="D2809" s="1" t="s">
        <v>5268</v>
      </c>
    </row>
    <row r="2810" spans="1:4" x14ac:dyDescent="0.35">
      <c r="A2810" s="1" t="s">
        <v>5511</v>
      </c>
      <c r="B2810" t="s">
        <v>5512</v>
      </c>
      <c r="C2810" s="1" t="s">
        <v>5511</v>
      </c>
      <c r="D2810" s="1" t="s">
        <v>5268</v>
      </c>
    </row>
    <row r="2811" spans="1:4" x14ac:dyDescent="0.35">
      <c r="A2811" s="1" t="s">
        <v>5513</v>
      </c>
      <c r="B2811" t="s">
        <v>5514</v>
      </c>
      <c r="C2811" s="1" t="s">
        <v>5513</v>
      </c>
      <c r="D2811" s="1">
        <v>0</v>
      </c>
    </row>
    <row r="2812" spans="1:4" x14ac:dyDescent="0.35">
      <c r="A2812" s="1" t="s">
        <v>5515</v>
      </c>
      <c r="B2812" t="s">
        <v>5516</v>
      </c>
      <c r="C2812" s="1" t="s">
        <v>5515</v>
      </c>
      <c r="D2812" s="1">
        <v>0</v>
      </c>
    </row>
    <row r="2813" spans="1:4" x14ac:dyDescent="0.35">
      <c r="A2813" s="1" t="s">
        <v>5517</v>
      </c>
      <c r="B2813" t="s">
        <v>5518</v>
      </c>
      <c r="C2813" s="1" t="s">
        <v>5517</v>
      </c>
      <c r="D2813" s="1">
        <v>0</v>
      </c>
    </row>
    <row r="2814" spans="1:4" x14ac:dyDescent="0.35">
      <c r="A2814" s="1" t="s">
        <v>5519</v>
      </c>
      <c r="B2814" t="s">
        <v>5520</v>
      </c>
      <c r="C2814" s="1" t="s">
        <v>5519</v>
      </c>
      <c r="D2814" s="1">
        <v>0</v>
      </c>
    </row>
    <row r="2815" spans="1:4" x14ac:dyDescent="0.35">
      <c r="A2815" s="1" t="s">
        <v>5521</v>
      </c>
      <c r="B2815" t="s">
        <v>5522</v>
      </c>
      <c r="C2815" s="1" t="s">
        <v>5521</v>
      </c>
      <c r="D2815" s="1">
        <v>0</v>
      </c>
    </row>
    <row r="2816" spans="1:4" x14ac:dyDescent="0.35">
      <c r="A2816" s="1" t="s">
        <v>5523</v>
      </c>
      <c r="B2816" t="s">
        <v>5524</v>
      </c>
      <c r="C2816" s="1" t="s">
        <v>5523</v>
      </c>
      <c r="D2816" s="1">
        <v>0</v>
      </c>
    </row>
    <row r="2817" spans="1:4" x14ac:dyDescent="0.35">
      <c r="A2817" s="1" t="s">
        <v>5525</v>
      </c>
      <c r="B2817" t="s">
        <v>5526</v>
      </c>
      <c r="C2817" s="1" t="s">
        <v>5525</v>
      </c>
      <c r="D2817" s="1">
        <v>0</v>
      </c>
    </row>
    <row r="2818" spans="1:4" x14ac:dyDescent="0.35">
      <c r="A2818" s="1" t="s">
        <v>5527</v>
      </c>
      <c r="B2818" t="s">
        <v>5528</v>
      </c>
      <c r="C2818" s="1" t="s">
        <v>5527</v>
      </c>
      <c r="D2818" s="1">
        <v>0</v>
      </c>
    </row>
    <row r="2819" spans="1:4" x14ac:dyDescent="0.35">
      <c r="A2819" s="1" t="s">
        <v>5529</v>
      </c>
      <c r="B2819" t="s">
        <v>5530</v>
      </c>
      <c r="C2819" s="1" t="s">
        <v>5529</v>
      </c>
      <c r="D2819" s="1">
        <v>0</v>
      </c>
    </row>
    <row r="2820" spans="1:4" x14ac:dyDescent="0.35">
      <c r="A2820" s="1" t="s">
        <v>5531</v>
      </c>
      <c r="B2820" t="s">
        <v>5532</v>
      </c>
      <c r="C2820" s="1" t="s">
        <v>5531</v>
      </c>
      <c r="D2820" s="1">
        <v>0</v>
      </c>
    </row>
    <row r="2821" spans="1:4" x14ac:dyDescent="0.35">
      <c r="A2821" s="1" t="s">
        <v>5533</v>
      </c>
      <c r="B2821" t="s">
        <v>5534</v>
      </c>
      <c r="C2821" s="1" t="s">
        <v>5533</v>
      </c>
      <c r="D2821" s="1">
        <v>0</v>
      </c>
    </row>
    <row r="2822" spans="1:4" x14ac:dyDescent="0.35">
      <c r="A2822" s="1" t="s">
        <v>5535</v>
      </c>
      <c r="B2822" t="s">
        <v>5536</v>
      </c>
      <c r="C2822" s="1" t="s">
        <v>5535</v>
      </c>
      <c r="D2822" s="1">
        <v>0</v>
      </c>
    </row>
    <row r="2823" spans="1:4" x14ac:dyDescent="0.35">
      <c r="A2823" s="1" t="s">
        <v>5537</v>
      </c>
      <c r="B2823" t="s">
        <v>5538</v>
      </c>
      <c r="C2823" s="1" t="s">
        <v>5537</v>
      </c>
      <c r="D2823" s="1">
        <v>0</v>
      </c>
    </row>
    <row r="2824" spans="1:4" x14ac:dyDescent="0.35">
      <c r="A2824" s="1" t="s">
        <v>5539</v>
      </c>
      <c r="B2824" t="s">
        <v>5540</v>
      </c>
      <c r="C2824" s="1" t="s">
        <v>5539</v>
      </c>
      <c r="D2824" s="1" t="s">
        <v>5268</v>
      </c>
    </row>
    <row r="2825" spans="1:4" x14ac:dyDescent="0.35">
      <c r="A2825" s="1" t="s">
        <v>5541</v>
      </c>
      <c r="B2825" t="s">
        <v>5542</v>
      </c>
      <c r="C2825" s="1" t="s">
        <v>5541</v>
      </c>
      <c r="D2825" s="1" t="s">
        <v>5268</v>
      </c>
    </row>
    <row r="2826" spans="1:4" x14ac:dyDescent="0.35">
      <c r="A2826" s="1" t="s">
        <v>5543</v>
      </c>
      <c r="B2826" t="s">
        <v>5544</v>
      </c>
      <c r="C2826" s="1" t="s">
        <v>5543</v>
      </c>
      <c r="D2826" s="1" t="s">
        <v>5268</v>
      </c>
    </row>
    <row r="2827" spans="1:4" x14ac:dyDescent="0.35">
      <c r="A2827" s="1" t="s">
        <v>5545</v>
      </c>
      <c r="B2827" t="s">
        <v>5546</v>
      </c>
      <c r="C2827" s="1" t="s">
        <v>5545</v>
      </c>
      <c r="D2827" s="1" t="s">
        <v>5268</v>
      </c>
    </row>
    <row r="2828" spans="1:4" x14ac:dyDescent="0.35">
      <c r="A2828" s="1" t="s">
        <v>5547</v>
      </c>
      <c r="B2828" t="s">
        <v>5548</v>
      </c>
      <c r="C2828" s="1" t="s">
        <v>5547</v>
      </c>
      <c r="D2828" s="1" t="s">
        <v>5268</v>
      </c>
    </row>
    <row r="2829" spans="1:4" x14ac:dyDescent="0.35">
      <c r="A2829" s="1" t="s">
        <v>5549</v>
      </c>
      <c r="B2829" t="s">
        <v>5550</v>
      </c>
      <c r="C2829" s="1" t="s">
        <v>5549</v>
      </c>
      <c r="D2829" s="1" t="s">
        <v>5268</v>
      </c>
    </row>
    <row r="2830" spans="1:4" x14ac:dyDescent="0.35">
      <c r="A2830" s="1" t="s">
        <v>5551</v>
      </c>
      <c r="B2830" t="s">
        <v>5552</v>
      </c>
      <c r="C2830" s="1" t="s">
        <v>5551</v>
      </c>
      <c r="D2830" s="1" t="s">
        <v>5268</v>
      </c>
    </row>
    <row r="2831" spans="1:4" x14ac:dyDescent="0.35">
      <c r="A2831" s="1" t="s">
        <v>5553</v>
      </c>
      <c r="B2831" t="s">
        <v>5554</v>
      </c>
      <c r="C2831" s="1" t="s">
        <v>5553</v>
      </c>
      <c r="D2831" s="1" t="s">
        <v>5268</v>
      </c>
    </row>
    <row r="2832" spans="1:4" x14ac:dyDescent="0.35">
      <c r="A2832" s="1" t="s">
        <v>5555</v>
      </c>
      <c r="B2832" t="s">
        <v>5556</v>
      </c>
      <c r="C2832" s="1" t="s">
        <v>5555</v>
      </c>
      <c r="D2832" s="1" t="s">
        <v>5268</v>
      </c>
    </row>
    <row r="2833" spans="1:4" x14ac:dyDescent="0.35">
      <c r="A2833" s="1" t="s">
        <v>5557</v>
      </c>
      <c r="B2833" t="s">
        <v>5558</v>
      </c>
      <c r="C2833" s="1" t="s">
        <v>5557</v>
      </c>
      <c r="D2833" s="1" t="s">
        <v>5268</v>
      </c>
    </row>
    <row r="2834" spans="1:4" x14ac:dyDescent="0.35">
      <c r="A2834" s="1" t="s">
        <v>5559</v>
      </c>
      <c r="B2834" t="s">
        <v>5560</v>
      </c>
      <c r="C2834" s="1" t="s">
        <v>5559</v>
      </c>
      <c r="D2834" s="1" t="s">
        <v>5268</v>
      </c>
    </row>
    <row r="2835" spans="1:4" x14ac:dyDescent="0.35">
      <c r="A2835" s="1" t="s">
        <v>5561</v>
      </c>
      <c r="B2835" t="s">
        <v>5562</v>
      </c>
      <c r="C2835" s="1" t="s">
        <v>5561</v>
      </c>
      <c r="D2835" s="1" t="s">
        <v>5268</v>
      </c>
    </row>
    <row r="2836" spans="1:4" x14ac:dyDescent="0.35">
      <c r="A2836" s="1" t="s">
        <v>5563</v>
      </c>
      <c r="B2836" t="s">
        <v>5564</v>
      </c>
      <c r="C2836" s="1" t="s">
        <v>5563</v>
      </c>
      <c r="D2836" s="1" t="s">
        <v>5268</v>
      </c>
    </row>
    <row r="2837" spans="1:4" x14ac:dyDescent="0.35">
      <c r="A2837" s="1" t="s">
        <v>5565</v>
      </c>
      <c r="B2837" t="s">
        <v>5566</v>
      </c>
      <c r="C2837" s="1" t="s">
        <v>5565</v>
      </c>
      <c r="D2837" s="1" t="s">
        <v>5268</v>
      </c>
    </row>
    <row r="2838" spans="1:4" x14ac:dyDescent="0.35">
      <c r="A2838" s="1" t="s">
        <v>5567</v>
      </c>
      <c r="B2838" t="s">
        <v>5568</v>
      </c>
      <c r="C2838" s="1" t="s">
        <v>5567</v>
      </c>
      <c r="D2838" s="1" t="s">
        <v>5268</v>
      </c>
    </row>
    <row r="2839" spans="1:4" x14ac:dyDescent="0.35">
      <c r="A2839" s="1" t="s">
        <v>5569</v>
      </c>
      <c r="B2839" t="s">
        <v>5570</v>
      </c>
      <c r="C2839" s="1" t="s">
        <v>5569</v>
      </c>
      <c r="D2839" s="1" t="s">
        <v>5268</v>
      </c>
    </row>
    <row r="2840" spans="1:4" x14ac:dyDescent="0.35">
      <c r="A2840" s="1" t="s">
        <v>5571</v>
      </c>
      <c r="B2840" t="s">
        <v>5572</v>
      </c>
      <c r="C2840" s="1" t="s">
        <v>5571</v>
      </c>
      <c r="D2840" s="1" t="s">
        <v>5268</v>
      </c>
    </row>
    <row r="2841" spans="1:4" x14ac:dyDescent="0.35">
      <c r="A2841" s="1" t="s">
        <v>5573</v>
      </c>
      <c r="B2841" t="s">
        <v>5574</v>
      </c>
      <c r="C2841" s="1" t="s">
        <v>5573</v>
      </c>
      <c r="D2841" s="1" t="s">
        <v>5268</v>
      </c>
    </row>
    <row r="2842" spans="1:4" x14ac:dyDescent="0.35">
      <c r="A2842" s="1" t="s">
        <v>5575</v>
      </c>
      <c r="B2842" t="s">
        <v>5576</v>
      </c>
      <c r="C2842" s="1" t="s">
        <v>5575</v>
      </c>
      <c r="D2842" s="1" t="s">
        <v>5268</v>
      </c>
    </row>
    <row r="2843" spans="1:4" x14ac:dyDescent="0.35">
      <c r="A2843" s="1" t="s">
        <v>5577</v>
      </c>
      <c r="B2843" t="s">
        <v>5578</v>
      </c>
      <c r="C2843" s="1" t="s">
        <v>5577</v>
      </c>
      <c r="D2843" s="1" t="s">
        <v>5268</v>
      </c>
    </row>
    <row r="2844" spans="1:4" x14ac:dyDescent="0.35">
      <c r="A2844" s="1" t="s">
        <v>5579</v>
      </c>
      <c r="B2844" t="s">
        <v>5580</v>
      </c>
      <c r="C2844" s="1" t="s">
        <v>5579</v>
      </c>
      <c r="D2844" s="1" t="s">
        <v>5268</v>
      </c>
    </row>
    <row r="2845" spans="1:4" x14ac:dyDescent="0.35">
      <c r="A2845" s="1" t="s">
        <v>5581</v>
      </c>
      <c r="B2845" t="s">
        <v>5582</v>
      </c>
      <c r="C2845" s="1" t="s">
        <v>5581</v>
      </c>
      <c r="D2845" s="1">
        <v>0</v>
      </c>
    </row>
    <row r="2846" spans="1:4" x14ac:dyDescent="0.35">
      <c r="A2846" s="1" t="s">
        <v>5583</v>
      </c>
      <c r="B2846" t="s">
        <v>5584</v>
      </c>
      <c r="C2846" s="1" t="s">
        <v>5583</v>
      </c>
      <c r="D2846" s="1">
        <v>0</v>
      </c>
    </row>
    <row r="2847" spans="1:4" x14ac:dyDescent="0.35">
      <c r="A2847" s="1" t="s">
        <v>5585</v>
      </c>
      <c r="B2847" t="s">
        <v>5586</v>
      </c>
      <c r="C2847" s="1" t="s">
        <v>5585</v>
      </c>
      <c r="D2847" s="1">
        <v>0</v>
      </c>
    </row>
    <row r="2848" spans="1:4" x14ac:dyDescent="0.35">
      <c r="A2848" s="1" t="s">
        <v>5587</v>
      </c>
      <c r="B2848" t="s">
        <v>5588</v>
      </c>
      <c r="C2848" s="1" t="s">
        <v>5587</v>
      </c>
      <c r="D2848" s="1">
        <v>0</v>
      </c>
    </row>
    <row r="2849" spans="1:4" x14ac:dyDescent="0.35">
      <c r="A2849" s="1" t="s">
        <v>5589</v>
      </c>
      <c r="B2849" t="s">
        <v>5590</v>
      </c>
      <c r="C2849" s="1" t="s">
        <v>5589</v>
      </c>
      <c r="D2849" s="1">
        <v>0</v>
      </c>
    </row>
    <row r="2850" spans="1:4" x14ac:dyDescent="0.35">
      <c r="A2850" s="1" t="s">
        <v>5591</v>
      </c>
      <c r="B2850" t="s">
        <v>5592</v>
      </c>
      <c r="C2850" s="1" t="s">
        <v>5591</v>
      </c>
      <c r="D2850" s="1">
        <v>0</v>
      </c>
    </row>
    <row r="2851" spans="1:4" x14ac:dyDescent="0.35">
      <c r="A2851" s="1" t="s">
        <v>5593</v>
      </c>
      <c r="B2851" t="s">
        <v>5594</v>
      </c>
      <c r="C2851" s="1" t="s">
        <v>5593</v>
      </c>
      <c r="D2851" s="1">
        <v>0</v>
      </c>
    </row>
    <row r="2852" spans="1:4" x14ac:dyDescent="0.35">
      <c r="A2852" s="1" t="s">
        <v>5595</v>
      </c>
      <c r="B2852" t="s">
        <v>5596</v>
      </c>
      <c r="C2852" s="1" t="s">
        <v>5595</v>
      </c>
      <c r="D2852" s="1">
        <v>0</v>
      </c>
    </row>
    <row r="2853" spans="1:4" x14ac:dyDescent="0.35">
      <c r="A2853" s="1" t="s">
        <v>5597</v>
      </c>
      <c r="B2853" t="s">
        <v>5598</v>
      </c>
      <c r="C2853" s="1" t="s">
        <v>5597</v>
      </c>
      <c r="D2853" s="1">
        <v>0</v>
      </c>
    </row>
    <row r="2854" spans="1:4" x14ac:dyDescent="0.35">
      <c r="A2854" s="1" t="s">
        <v>5599</v>
      </c>
      <c r="B2854" t="s">
        <v>5600</v>
      </c>
      <c r="C2854" s="1" t="s">
        <v>5599</v>
      </c>
      <c r="D2854" s="1">
        <v>0</v>
      </c>
    </row>
    <row r="2855" spans="1:4" x14ac:dyDescent="0.35">
      <c r="A2855" s="1" t="s">
        <v>5601</v>
      </c>
      <c r="B2855" t="s">
        <v>5602</v>
      </c>
      <c r="C2855" s="1" t="s">
        <v>5601</v>
      </c>
      <c r="D2855" s="1">
        <v>0</v>
      </c>
    </row>
    <row r="2856" spans="1:4" x14ac:dyDescent="0.35">
      <c r="A2856" s="1" t="s">
        <v>5603</v>
      </c>
      <c r="B2856" t="s">
        <v>5604</v>
      </c>
      <c r="C2856" s="1" t="s">
        <v>5603</v>
      </c>
      <c r="D2856" s="1">
        <v>0</v>
      </c>
    </row>
    <row r="2857" spans="1:4" x14ac:dyDescent="0.35">
      <c r="A2857" s="1" t="s">
        <v>5605</v>
      </c>
      <c r="B2857" t="s">
        <v>5606</v>
      </c>
      <c r="C2857" s="1" t="s">
        <v>5605</v>
      </c>
      <c r="D2857" s="1">
        <v>0</v>
      </c>
    </row>
    <row r="2858" spans="1:4" x14ac:dyDescent="0.35">
      <c r="A2858" s="1" t="s">
        <v>5607</v>
      </c>
      <c r="B2858" t="s">
        <v>5608</v>
      </c>
      <c r="C2858" s="1" t="s">
        <v>5607</v>
      </c>
      <c r="D2858" s="1" t="s">
        <v>5268</v>
      </c>
    </row>
    <row r="2859" spans="1:4" x14ac:dyDescent="0.35">
      <c r="A2859" s="1" t="s">
        <v>5609</v>
      </c>
      <c r="B2859" t="s">
        <v>5610</v>
      </c>
      <c r="C2859" s="1" t="s">
        <v>5609</v>
      </c>
      <c r="D2859" s="1" t="s">
        <v>5268</v>
      </c>
    </row>
    <row r="2860" spans="1:4" x14ac:dyDescent="0.35">
      <c r="A2860" s="1" t="s">
        <v>5611</v>
      </c>
      <c r="B2860" t="s">
        <v>5612</v>
      </c>
      <c r="C2860" s="1" t="s">
        <v>5611</v>
      </c>
      <c r="D2860" s="1" t="s">
        <v>5268</v>
      </c>
    </row>
    <row r="2861" spans="1:4" x14ac:dyDescent="0.35">
      <c r="A2861" s="1" t="s">
        <v>5613</v>
      </c>
      <c r="B2861" t="s">
        <v>5614</v>
      </c>
      <c r="C2861" s="1" t="s">
        <v>5613</v>
      </c>
      <c r="D2861" s="1" t="s">
        <v>5268</v>
      </c>
    </row>
    <row r="2862" spans="1:4" x14ac:dyDescent="0.35">
      <c r="A2862" s="1" t="s">
        <v>5615</v>
      </c>
      <c r="B2862" t="s">
        <v>5616</v>
      </c>
      <c r="C2862" s="1" t="s">
        <v>5615</v>
      </c>
      <c r="D2862" s="1" t="s">
        <v>5268</v>
      </c>
    </row>
    <row r="2863" spans="1:4" x14ac:dyDescent="0.35">
      <c r="A2863" s="1" t="s">
        <v>5617</v>
      </c>
      <c r="B2863" t="s">
        <v>5618</v>
      </c>
      <c r="C2863" s="1" t="s">
        <v>5617</v>
      </c>
      <c r="D2863" s="1" t="s">
        <v>5268</v>
      </c>
    </row>
    <row r="2864" spans="1:4" x14ac:dyDescent="0.35">
      <c r="A2864" s="1" t="s">
        <v>5619</v>
      </c>
      <c r="B2864" t="s">
        <v>5620</v>
      </c>
      <c r="C2864" s="1" t="s">
        <v>5619</v>
      </c>
      <c r="D2864" s="1" t="s">
        <v>5268</v>
      </c>
    </row>
    <row r="2865" spans="1:4" x14ac:dyDescent="0.35">
      <c r="A2865" s="1" t="s">
        <v>5621</v>
      </c>
      <c r="B2865" t="s">
        <v>5622</v>
      </c>
      <c r="C2865" s="1" t="s">
        <v>5621</v>
      </c>
      <c r="D2865" s="1" t="s">
        <v>5268</v>
      </c>
    </row>
    <row r="2866" spans="1:4" x14ac:dyDescent="0.35">
      <c r="A2866" s="1" t="s">
        <v>5623</v>
      </c>
      <c r="B2866" t="s">
        <v>5624</v>
      </c>
      <c r="C2866" s="1" t="s">
        <v>5623</v>
      </c>
      <c r="D2866" s="1" t="s">
        <v>5268</v>
      </c>
    </row>
    <row r="2867" spans="1:4" x14ac:dyDescent="0.35">
      <c r="A2867" s="1" t="s">
        <v>5625</v>
      </c>
      <c r="B2867" t="s">
        <v>5626</v>
      </c>
      <c r="C2867" s="1" t="s">
        <v>5625</v>
      </c>
      <c r="D2867" s="1" t="s">
        <v>5268</v>
      </c>
    </row>
    <row r="2868" spans="1:4" x14ac:dyDescent="0.35">
      <c r="A2868" s="1" t="s">
        <v>5627</v>
      </c>
      <c r="B2868" t="s">
        <v>5628</v>
      </c>
      <c r="C2868" s="1" t="s">
        <v>5627</v>
      </c>
      <c r="D2868" s="1" t="s">
        <v>5268</v>
      </c>
    </row>
    <row r="2869" spans="1:4" x14ac:dyDescent="0.35">
      <c r="A2869" s="1" t="s">
        <v>5629</v>
      </c>
      <c r="B2869" t="s">
        <v>5630</v>
      </c>
      <c r="C2869" s="1" t="s">
        <v>5629</v>
      </c>
      <c r="D2869" s="1" t="s">
        <v>5268</v>
      </c>
    </row>
    <row r="2870" spans="1:4" x14ac:dyDescent="0.35">
      <c r="A2870" s="1" t="s">
        <v>5631</v>
      </c>
      <c r="B2870" t="s">
        <v>5632</v>
      </c>
      <c r="C2870" s="1" t="s">
        <v>5631</v>
      </c>
      <c r="D2870" s="1" t="s">
        <v>5268</v>
      </c>
    </row>
    <row r="2871" spans="1:4" x14ac:dyDescent="0.35">
      <c r="A2871" s="1" t="s">
        <v>5633</v>
      </c>
      <c r="B2871" t="s">
        <v>5634</v>
      </c>
      <c r="C2871" s="1" t="s">
        <v>5633</v>
      </c>
      <c r="D2871" s="1" t="s">
        <v>5268</v>
      </c>
    </row>
    <row r="2872" spans="1:4" x14ac:dyDescent="0.35">
      <c r="A2872" s="1" t="s">
        <v>5635</v>
      </c>
      <c r="B2872" t="s">
        <v>5636</v>
      </c>
      <c r="C2872" s="1" t="s">
        <v>5635</v>
      </c>
      <c r="D2872" s="1" t="s">
        <v>5268</v>
      </c>
    </row>
    <row r="2873" spans="1:4" x14ac:dyDescent="0.35">
      <c r="A2873" s="1" t="s">
        <v>5637</v>
      </c>
      <c r="B2873" t="s">
        <v>5638</v>
      </c>
      <c r="C2873" s="1" t="s">
        <v>5637</v>
      </c>
      <c r="D2873" s="1" t="s">
        <v>5268</v>
      </c>
    </row>
    <row r="2874" spans="1:4" x14ac:dyDescent="0.35">
      <c r="A2874" s="1" t="s">
        <v>5639</v>
      </c>
      <c r="B2874" t="s">
        <v>5640</v>
      </c>
      <c r="C2874" s="1" t="s">
        <v>5639</v>
      </c>
      <c r="D2874" s="1" t="s">
        <v>5268</v>
      </c>
    </row>
    <row r="2875" spans="1:4" x14ac:dyDescent="0.35">
      <c r="A2875" s="1" t="s">
        <v>5641</v>
      </c>
      <c r="B2875" t="s">
        <v>5642</v>
      </c>
      <c r="C2875" s="1" t="s">
        <v>5641</v>
      </c>
      <c r="D2875" s="1" t="s">
        <v>5268</v>
      </c>
    </row>
    <row r="2876" spans="1:4" x14ac:dyDescent="0.35">
      <c r="A2876" s="1" t="s">
        <v>5643</v>
      </c>
      <c r="B2876" t="s">
        <v>5644</v>
      </c>
      <c r="C2876" s="1" t="s">
        <v>5643</v>
      </c>
      <c r="D2876" s="1" t="s">
        <v>5268</v>
      </c>
    </row>
    <row r="2877" spans="1:4" x14ac:dyDescent="0.35">
      <c r="A2877" s="1" t="s">
        <v>5645</v>
      </c>
      <c r="B2877" t="s">
        <v>5646</v>
      </c>
      <c r="C2877" s="1" t="s">
        <v>5645</v>
      </c>
      <c r="D2877" s="1" t="s">
        <v>5268</v>
      </c>
    </row>
    <row r="2878" spans="1:4" x14ac:dyDescent="0.35">
      <c r="A2878" s="1" t="s">
        <v>5647</v>
      </c>
      <c r="B2878" t="s">
        <v>5648</v>
      </c>
      <c r="C2878" s="1" t="s">
        <v>5647</v>
      </c>
      <c r="D2878" s="1" t="s">
        <v>5268</v>
      </c>
    </row>
    <row r="2879" spans="1:4" x14ac:dyDescent="0.35">
      <c r="A2879" s="1" t="s">
        <v>5649</v>
      </c>
      <c r="B2879" t="s">
        <v>5650</v>
      </c>
      <c r="C2879" s="1" t="s">
        <v>5649</v>
      </c>
      <c r="D2879" s="1">
        <v>0</v>
      </c>
    </row>
    <row r="2880" spans="1:4" x14ac:dyDescent="0.35">
      <c r="A2880" s="1" t="s">
        <v>5651</v>
      </c>
      <c r="B2880" t="s">
        <v>5652</v>
      </c>
      <c r="C2880" s="1" t="s">
        <v>5651</v>
      </c>
      <c r="D2880" s="1">
        <v>0</v>
      </c>
    </row>
    <row r="2881" spans="1:4" x14ac:dyDescent="0.35">
      <c r="A2881" s="1" t="s">
        <v>5653</v>
      </c>
      <c r="B2881" t="s">
        <v>5654</v>
      </c>
      <c r="C2881" s="1" t="s">
        <v>5653</v>
      </c>
      <c r="D2881" s="1">
        <v>0</v>
      </c>
    </row>
    <row r="2882" spans="1:4" x14ac:dyDescent="0.35">
      <c r="A2882" s="1" t="s">
        <v>5655</v>
      </c>
      <c r="B2882" t="s">
        <v>5656</v>
      </c>
      <c r="C2882" s="1" t="s">
        <v>5655</v>
      </c>
      <c r="D2882" s="1">
        <v>0</v>
      </c>
    </row>
    <row r="2883" spans="1:4" x14ac:dyDescent="0.35">
      <c r="A2883" s="1" t="s">
        <v>5657</v>
      </c>
      <c r="B2883" t="s">
        <v>5658</v>
      </c>
      <c r="C2883" s="1" t="s">
        <v>5657</v>
      </c>
      <c r="D2883" s="1">
        <v>0</v>
      </c>
    </row>
    <row r="2884" spans="1:4" x14ac:dyDescent="0.35">
      <c r="A2884" s="1" t="s">
        <v>5659</v>
      </c>
      <c r="B2884" t="s">
        <v>5660</v>
      </c>
      <c r="C2884" s="1" t="s">
        <v>5659</v>
      </c>
      <c r="D2884" s="1">
        <v>0</v>
      </c>
    </row>
    <row r="2885" spans="1:4" x14ac:dyDescent="0.35">
      <c r="A2885" s="1" t="s">
        <v>5661</v>
      </c>
      <c r="B2885" t="s">
        <v>5662</v>
      </c>
      <c r="C2885" s="1" t="s">
        <v>5661</v>
      </c>
      <c r="D2885" s="1">
        <v>0</v>
      </c>
    </row>
    <row r="2886" spans="1:4" x14ac:dyDescent="0.35">
      <c r="A2886" s="1" t="s">
        <v>5663</v>
      </c>
      <c r="B2886" t="s">
        <v>5664</v>
      </c>
      <c r="C2886" s="1" t="s">
        <v>5663</v>
      </c>
      <c r="D2886" s="1">
        <v>0</v>
      </c>
    </row>
    <row r="2887" spans="1:4" x14ac:dyDescent="0.35">
      <c r="A2887" s="1" t="s">
        <v>5665</v>
      </c>
      <c r="B2887" t="s">
        <v>5666</v>
      </c>
      <c r="C2887" s="1" t="s">
        <v>5665</v>
      </c>
      <c r="D2887" s="1">
        <v>0</v>
      </c>
    </row>
    <row r="2888" spans="1:4" x14ac:dyDescent="0.35">
      <c r="A2888" s="1" t="s">
        <v>5667</v>
      </c>
      <c r="B2888" t="s">
        <v>5668</v>
      </c>
      <c r="C2888" s="1" t="s">
        <v>5667</v>
      </c>
      <c r="D2888" s="1">
        <v>0</v>
      </c>
    </row>
    <row r="2889" spans="1:4" x14ac:dyDescent="0.35">
      <c r="A2889" s="1" t="s">
        <v>5669</v>
      </c>
      <c r="B2889" t="s">
        <v>5670</v>
      </c>
      <c r="C2889" s="1" t="s">
        <v>5669</v>
      </c>
      <c r="D2889" s="1">
        <v>0</v>
      </c>
    </row>
    <row r="2890" spans="1:4" x14ac:dyDescent="0.35">
      <c r="A2890" s="1" t="s">
        <v>5671</v>
      </c>
      <c r="B2890" t="s">
        <v>5672</v>
      </c>
      <c r="C2890" s="1" t="s">
        <v>5671</v>
      </c>
      <c r="D2890" s="1">
        <v>0</v>
      </c>
    </row>
    <row r="2891" spans="1:4" x14ac:dyDescent="0.35">
      <c r="A2891" s="1" t="s">
        <v>5673</v>
      </c>
      <c r="B2891" t="s">
        <v>5674</v>
      </c>
      <c r="C2891" s="1" t="s">
        <v>5673</v>
      </c>
      <c r="D2891" s="1">
        <v>0</v>
      </c>
    </row>
    <row r="2892" spans="1:4" x14ac:dyDescent="0.35">
      <c r="A2892" s="1" t="s">
        <v>5675</v>
      </c>
      <c r="B2892" t="s">
        <v>5676</v>
      </c>
      <c r="C2892" s="1" t="s">
        <v>5675</v>
      </c>
      <c r="D2892" s="1" t="s">
        <v>5268</v>
      </c>
    </row>
    <row r="2893" spans="1:4" x14ac:dyDescent="0.35">
      <c r="A2893" s="1" t="s">
        <v>5677</v>
      </c>
      <c r="B2893" t="s">
        <v>5678</v>
      </c>
      <c r="C2893" s="1" t="s">
        <v>5677</v>
      </c>
      <c r="D2893" s="1" t="s">
        <v>5268</v>
      </c>
    </row>
    <row r="2894" spans="1:4" x14ac:dyDescent="0.35">
      <c r="A2894" s="1" t="s">
        <v>5679</v>
      </c>
      <c r="B2894" t="s">
        <v>5680</v>
      </c>
      <c r="C2894" s="1" t="s">
        <v>5679</v>
      </c>
      <c r="D2894" s="1" t="s">
        <v>5268</v>
      </c>
    </row>
    <row r="2895" spans="1:4" x14ac:dyDescent="0.35">
      <c r="A2895" s="1" t="s">
        <v>5681</v>
      </c>
      <c r="B2895" t="s">
        <v>5682</v>
      </c>
      <c r="C2895" s="1" t="s">
        <v>5681</v>
      </c>
      <c r="D2895" s="1" t="s">
        <v>5268</v>
      </c>
    </row>
    <row r="2896" spans="1:4" x14ac:dyDescent="0.35">
      <c r="A2896" s="1" t="s">
        <v>5683</v>
      </c>
      <c r="B2896" t="s">
        <v>5684</v>
      </c>
      <c r="C2896" s="1" t="s">
        <v>5683</v>
      </c>
      <c r="D2896" s="1" t="s">
        <v>5268</v>
      </c>
    </row>
    <row r="2897" spans="1:4" x14ac:dyDescent="0.35">
      <c r="A2897" s="1" t="s">
        <v>5685</v>
      </c>
      <c r="B2897" t="s">
        <v>5686</v>
      </c>
      <c r="C2897" s="1" t="s">
        <v>5685</v>
      </c>
      <c r="D2897" s="1" t="s">
        <v>5268</v>
      </c>
    </row>
    <row r="2898" spans="1:4" x14ac:dyDescent="0.35">
      <c r="A2898" s="1" t="s">
        <v>5687</v>
      </c>
      <c r="B2898" t="s">
        <v>5688</v>
      </c>
      <c r="C2898" s="1" t="s">
        <v>5687</v>
      </c>
      <c r="D2898" s="1" t="s">
        <v>5268</v>
      </c>
    </row>
    <row r="2899" spans="1:4" x14ac:dyDescent="0.35">
      <c r="A2899" s="1" t="s">
        <v>5689</v>
      </c>
      <c r="B2899" t="s">
        <v>5690</v>
      </c>
      <c r="C2899" s="1" t="s">
        <v>5689</v>
      </c>
      <c r="D2899" s="1" t="s">
        <v>5268</v>
      </c>
    </row>
    <row r="2900" spans="1:4" x14ac:dyDescent="0.35">
      <c r="A2900" s="1" t="s">
        <v>5691</v>
      </c>
      <c r="B2900" t="s">
        <v>5692</v>
      </c>
      <c r="C2900" s="1" t="s">
        <v>5691</v>
      </c>
      <c r="D2900" s="1" t="s">
        <v>5268</v>
      </c>
    </row>
    <row r="2901" spans="1:4" x14ac:dyDescent="0.35">
      <c r="A2901" s="1" t="s">
        <v>5693</v>
      </c>
      <c r="B2901" t="s">
        <v>5694</v>
      </c>
      <c r="C2901" s="1" t="s">
        <v>5693</v>
      </c>
      <c r="D2901" s="1" t="s">
        <v>5268</v>
      </c>
    </row>
    <row r="2902" spans="1:4" x14ac:dyDescent="0.35">
      <c r="A2902" s="1" t="s">
        <v>5695</v>
      </c>
      <c r="B2902" t="s">
        <v>5696</v>
      </c>
      <c r="C2902" s="1" t="s">
        <v>5695</v>
      </c>
      <c r="D2902" s="1" t="s">
        <v>5268</v>
      </c>
    </row>
    <row r="2903" spans="1:4" x14ac:dyDescent="0.35">
      <c r="A2903" s="1" t="s">
        <v>5697</v>
      </c>
      <c r="B2903" t="s">
        <v>5698</v>
      </c>
      <c r="C2903" s="1" t="s">
        <v>5697</v>
      </c>
      <c r="D2903" s="1" t="s">
        <v>5268</v>
      </c>
    </row>
    <row r="2904" spans="1:4" x14ac:dyDescent="0.35">
      <c r="A2904" s="1" t="s">
        <v>5699</v>
      </c>
      <c r="B2904" t="s">
        <v>5700</v>
      </c>
      <c r="C2904" s="1" t="s">
        <v>5699</v>
      </c>
      <c r="D2904" s="1" t="s">
        <v>5268</v>
      </c>
    </row>
    <row r="2905" spans="1:4" x14ac:dyDescent="0.35">
      <c r="A2905" s="1" t="s">
        <v>5701</v>
      </c>
      <c r="B2905" t="s">
        <v>5702</v>
      </c>
      <c r="C2905" s="1" t="s">
        <v>5701</v>
      </c>
      <c r="D2905" s="1" t="s">
        <v>5268</v>
      </c>
    </row>
    <row r="2906" spans="1:4" x14ac:dyDescent="0.35">
      <c r="A2906" s="1" t="s">
        <v>5703</v>
      </c>
      <c r="B2906" t="s">
        <v>5704</v>
      </c>
      <c r="C2906" s="1" t="s">
        <v>5703</v>
      </c>
      <c r="D2906" s="1" t="s">
        <v>5268</v>
      </c>
    </row>
    <row r="2907" spans="1:4" x14ac:dyDescent="0.35">
      <c r="A2907" s="1" t="s">
        <v>5705</v>
      </c>
      <c r="B2907" t="s">
        <v>5706</v>
      </c>
      <c r="C2907" s="1" t="s">
        <v>5705</v>
      </c>
      <c r="D2907" s="1" t="s">
        <v>5268</v>
      </c>
    </row>
    <row r="2908" spans="1:4" x14ac:dyDescent="0.35">
      <c r="A2908" s="1" t="s">
        <v>5707</v>
      </c>
      <c r="B2908" t="s">
        <v>5708</v>
      </c>
      <c r="C2908" s="1" t="s">
        <v>5707</v>
      </c>
      <c r="D2908" s="1" t="s">
        <v>5268</v>
      </c>
    </row>
    <row r="2909" spans="1:4" x14ac:dyDescent="0.35">
      <c r="A2909" s="1" t="s">
        <v>5709</v>
      </c>
      <c r="B2909" t="s">
        <v>5710</v>
      </c>
      <c r="C2909" s="1" t="s">
        <v>5709</v>
      </c>
      <c r="D2909" s="1" t="s">
        <v>5268</v>
      </c>
    </row>
    <row r="2910" spans="1:4" x14ac:dyDescent="0.35">
      <c r="A2910" s="1" t="s">
        <v>5711</v>
      </c>
      <c r="B2910" t="s">
        <v>5712</v>
      </c>
      <c r="C2910" s="1" t="s">
        <v>5711</v>
      </c>
      <c r="D2910" s="1" t="s">
        <v>5268</v>
      </c>
    </row>
    <row r="2911" spans="1:4" x14ac:dyDescent="0.35">
      <c r="A2911" s="1" t="s">
        <v>5713</v>
      </c>
      <c r="B2911" t="s">
        <v>5714</v>
      </c>
      <c r="C2911" s="1" t="s">
        <v>5713</v>
      </c>
      <c r="D2911" s="1" t="s">
        <v>5268</v>
      </c>
    </row>
    <row r="2912" spans="1:4" x14ac:dyDescent="0.35">
      <c r="A2912" s="1" t="s">
        <v>5715</v>
      </c>
      <c r="B2912" t="s">
        <v>5716</v>
      </c>
      <c r="C2912" s="1" t="s">
        <v>5715</v>
      </c>
      <c r="D2912" s="1" t="s">
        <v>5268</v>
      </c>
    </row>
    <row r="2913" spans="1:4" x14ac:dyDescent="0.35">
      <c r="A2913" s="1" t="s">
        <v>5717</v>
      </c>
      <c r="B2913" t="s">
        <v>5718</v>
      </c>
      <c r="C2913" s="1" t="s">
        <v>5717</v>
      </c>
      <c r="D2913" s="1">
        <v>0</v>
      </c>
    </row>
    <row r="2914" spans="1:4" x14ac:dyDescent="0.35">
      <c r="A2914" s="1" t="s">
        <v>5719</v>
      </c>
      <c r="B2914" t="s">
        <v>5720</v>
      </c>
      <c r="C2914" s="1" t="s">
        <v>5719</v>
      </c>
      <c r="D2914" s="1">
        <v>0</v>
      </c>
    </row>
    <row r="2915" spans="1:4" x14ac:dyDescent="0.35">
      <c r="A2915" s="1" t="s">
        <v>5721</v>
      </c>
      <c r="B2915" t="s">
        <v>5722</v>
      </c>
      <c r="C2915" s="1" t="s">
        <v>5721</v>
      </c>
      <c r="D2915" s="1">
        <v>0</v>
      </c>
    </row>
    <row r="2916" spans="1:4" x14ac:dyDescent="0.35">
      <c r="A2916" s="1" t="s">
        <v>5723</v>
      </c>
      <c r="B2916" t="s">
        <v>5724</v>
      </c>
      <c r="C2916" s="1" t="s">
        <v>5723</v>
      </c>
      <c r="D2916" s="1">
        <v>0</v>
      </c>
    </row>
    <row r="2917" spans="1:4" x14ac:dyDescent="0.35">
      <c r="A2917" s="1" t="s">
        <v>5725</v>
      </c>
      <c r="B2917" t="s">
        <v>5726</v>
      </c>
      <c r="C2917" s="1" t="s">
        <v>5725</v>
      </c>
      <c r="D2917" s="1">
        <v>0</v>
      </c>
    </row>
    <row r="2918" spans="1:4" x14ac:dyDescent="0.35">
      <c r="A2918" s="1" t="s">
        <v>5727</v>
      </c>
      <c r="B2918" t="s">
        <v>5728</v>
      </c>
      <c r="C2918" s="1" t="s">
        <v>5727</v>
      </c>
      <c r="D2918" s="1">
        <v>0</v>
      </c>
    </row>
    <row r="2919" spans="1:4" x14ac:dyDescent="0.35">
      <c r="A2919" s="1" t="s">
        <v>5729</v>
      </c>
      <c r="B2919" t="s">
        <v>5730</v>
      </c>
      <c r="C2919" s="1" t="s">
        <v>5729</v>
      </c>
      <c r="D2919" s="1">
        <v>0</v>
      </c>
    </row>
    <row r="2920" spans="1:4" x14ac:dyDescent="0.35">
      <c r="A2920" s="1" t="s">
        <v>5731</v>
      </c>
      <c r="B2920" t="s">
        <v>5732</v>
      </c>
      <c r="C2920" s="1" t="s">
        <v>5731</v>
      </c>
      <c r="D2920" s="1">
        <v>0</v>
      </c>
    </row>
    <row r="2921" spans="1:4" x14ac:dyDescent="0.35">
      <c r="A2921" s="1" t="s">
        <v>5733</v>
      </c>
      <c r="B2921" t="s">
        <v>5734</v>
      </c>
      <c r="C2921" s="1" t="s">
        <v>5733</v>
      </c>
      <c r="D2921" s="1">
        <v>0</v>
      </c>
    </row>
    <row r="2922" spans="1:4" x14ac:dyDescent="0.35">
      <c r="A2922" s="1" t="s">
        <v>5735</v>
      </c>
      <c r="B2922" t="s">
        <v>5736</v>
      </c>
      <c r="C2922" s="1" t="s">
        <v>5735</v>
      </c>
      <c r="D2922" s="1">
        <v>0</v>
      </c>
    </row>
    <row r="2923" spans="1:4" x14ac:dyDescent="0.35">
      <c r="A2923" s="1" t="s">
        <v>5737</v>
      </c>
      <c r="B2923" t="s">
        <v>5738</v>
      </c>
      <c r="C2923" s="1" t="s">
        <v>5737</v>
      </c>
      <c r="D2923" s="1">
        <v>0</v>
      </c>
    </row>
    <row r="2924" spans="1:4" x14ac:dyDescent="0.35">
      <c r="A2924" s="1" t="s">
        <v>5739</v>
      </c>
      <c r="B2924" t="s">
        <v>5740</v>
      </c>
      <c r="C2924" s="1" t="s">
        <v>5739</v>
      </c>
      <c r="D2924" s="1">
        <v>0</v>
      </c>
    </row>
    <row r="2925" spans="1:4" x14ac:dyDescent="0.35">
      <c r="A2925" s="1" t="s">
        <v>5741</v>
      </c>
      <c r="B2925" t="s">
        <v>5742</v>
      </c>
      <c r="C2925" s="1" t="s">
        <v>5741</v>
      </c>
      <c r="D2925" s="1">
        <v>0</v>
      </c>
    </row>
    <row r="2926" spans="1:4" x14ac:dyDescent="0.35">
      <c r="A2926" s="1" t="s">
        <v>5743</v>
      </c>
      <c r="B2926" t="s">
        <v>5744</v>
      </c>
      <c r="C2926" s="1" t="s">
        <v>5743</v>
      </c>
      <c r="D2926" s="1" t="s">
        <v>5268</v>
      </c>
    </row>
    <row r="2927" spans="1:4" x14ac:dyDescent="0.35">
      <c r="A2927" s="1" t="s">
        <v>5745</v>
      </c>
      <c r="B2927" t="s">
        <v>5746</v>
      </c>
      <c r="C2927" s="1" t="s">
        <v>5745</v>
      </c>
      <c r="D2927" s="1" t="s">
        <v>5268</v>
      </c>
    </row>
    <row r="2928" spans="1:4" x14ac:dyDescent="0.35">
      <c r="A2928" s="1" t="s">
        <v>5747</v>
      </c>
      <c r="B2928" t="s">
        <v>5748</v>
      </c>
      <c r="C2928" s="1" t="s">
        <v>5747</v>
      </c>
      <c r="D2928" s="1" t="s">
        <v>5268</v>
      </c>
    </row>
    <row r="2929" spans="1:4" x14ac:dyDescent="0.35">
      <c r="A2929" s="1" t="s">
        <v>5749</v>
      </c>
      <c r="B2929" t="s">
        <v>5750</v>
      </c>
      <c r="C2929" s="1" t="s">
        <v>5749</v>
      </c>
      <c r="D2929" s="1" t="s">
        <v>5268</v>
      </c>
    </row>
    <row r="2930" spans="1:4" x14ac:dyDescent="0.35">
      <c r="A2930" s="1" t="s">
        <v>5751</v>
      </c>
      <c r="B2930" t="s">
        <v>5752</v>
      </c>
      <c r="C2930" s="1" t="s">
        <v>5751</v>
      </c>
      <c r="D2930" s="1" t="s">
        <v>5268</v>
      </c>
    </row>
    <row r="2931" spans="1:4" x14ac:dyDescent="0.35">
      <c r="A2931" s="1" t="s">
        <v>5753</v>
      </c>
      <c r="B2931" t="s">
        <v>5754</v>
      </c>
      <c r="C2931" s="1" t="s">
        <v>5753</v>
      </c>
      <c r="D2931" s="1" t="s">
        <v>5268</v>
      </c>
    </row>
    <row r="2932" spans="1:4" x14ac:dyDescent="0.35">
      <c r="A2932" s="1" t="s">
        <v>5755</v>
      </c>
      <c r="B2932" t="s">
        <v>5756</v>
      </c>
      <c r="C2932" s="1" t="s">
        <v>5755</v>
      </c>
      <c r="D2932" s="1" t="s">
        <v>5268</v>
      </c>
    </row>
    <row r="2933" spans="1:4" x14ac:dyDescent="0.35">
      <c r="A2933" s="1" t="s">
        <v>5757</v>
      </c>
      <c r="B2933" t="s">
        <v>5758</v>
      </c>
      <c r="C2933" s="1" t="s">
        <v>5757</v>
      </c>
      <c r="D2933" s="1" t="s">
        <v>5268</v>
      </c>
    </row>
    <row r="2934" spans="1:4" x14ac:dyDescent="0.35">
      <c r="A2934" s="1" t="s">
        <v>5759</v>
      </c>
      <c r="B2934" t="s">
        <v>5760</v>
      </c>
      <c r="C2934" s="1" t="s">
        <v>5759</v>
      </c>
      <c r="D2934" s="1" t="s">
        <v>5268</v>
      </c>
    </row>
    <row r="2935" spans="1:4" x14ac:dyDescent="0.35">
      <c r="A2935" s="1" t="s">
        <v>5761</v>
      </c>
      <c r="B2935" t="s">
        <v>5762</v>
      </c>
      <c r="C2935" s="1" t="s">
        <v>5761</v>
      </c>
      <c r="D2935" s="1" t="s">
        <v>5268</v>
      </c>
    </row>
    <row r="2936" spans="1:4" x14ac:dyDescent="0.35">
      <c r="A2936" s="1" t="s">
        <v>5763</v>
      </c>
      <c r="B2936" t="s">
        <v>5764</v>
      </c>
      <c r="C2936" s="1" t="s">
        <v>5763</v>
      </c>
      <c r="D2936" s="1" t="s">
        <v>5268</v>
      </c>
    </row>
    <row r="2937" spans="1:4" x14ac:dyDescent="0.35">
      <c r="A2937" s="1" t="s">
        <v>5765</v>
      </c>
      <c r="B2937" t="s">
        <v>5766</v>
      </c>
      <c r="C2937" s="1" t="s">
        <v>5765</v>
      </c>
      <c r="D2937" s="1" t="s">
        <v>5268</v>
      </c>
    </row>
    <row r="2938" spans="1:4" x14ac:dyDescent="0.35">
      <c r="A2938" s="1" t="s">
        <v>5767</v>
      </c>
      <c r="B2938" t="s">
        <v>5768</v>
      </c>
      <c r="C2938" s="1" t="s">
        <v>5767</v>
      </c>
      <c r="D2938" s="1" t="s">
        <v>5268</v>
      </c>
    </row>
    <row r="2939" spans="1:4" x14ac:dyDescent="0.35">
      <c r="A2939" s="1" t="s">
        <v>5769</v>
      </c>
      <c r="B2939" t="s">
        <v>5770</v>
      </c>
      <c r="C2939" s="1" t="s">
        <v>5769</v>
      </c>
      <c r="D2939" s="1" t="s">
        <v>5268</v>
      </c>
    </row>
    <row r="2940" spans="1:4" x14ac:dyDescent="0.35">
      <c r="A2940" s="1" t="s">
        <v>5771</v>
      </c>
      <c r="B2940" t="s">
        <v>5772</v>
      </c>
      <c r="C2940" s="1" t="s">
        <v>5771</v>
      </c>
      <c r="D2940" s="1" t="s">
        <v>5268</v>
      </c>
    </row>
    <row r="2941" spans="1:4" x14ac:dyDescent="0.35">
      <c r="A2941" s="1" t="s">
        <v>5773</v>
      </c>
      <c r="B2941" t="s">
        <v>5774</v>
      </c>
      <c r="C2941" s="1" t="s">
        <v>5773</v>
      </c>
      <c r="D2941" s="1" t="s">
        <v>5268</v>
      </c>
    </row>
    <row r="2942" spans="1:4" x14ac:dyDescent="0.35">
      <c r="A2942" s="1" t="s">
        <v>5775</v>
      </c>
      <c r="B2942" t="s">
        <v>5776</v>
      </c>
      <c r="C2942" s="1" t="s">
        <v>5775</v>
      </c>
      <c r="D2942" s="1" t="s">
        <v>5268</v>
      </c>
    </row>
    <row r="2943" spans="1:4" x14ac:dyDescent="0.35">
      <c r="A2943" s="1" t="s">
        <v>5777</v>
      </c>
      <c r="B2943" t="s">
        <v>5778</v>
      </c>
      <c r="C2943" s="1" t="s">
        <v>5777</v>
      </c>
      <c r="D2943" s="1" t="s">
        <v>5268</v>
      </c>
    </row>
    <row r="2944" spans="1:4" x14ac:dyDescent="0.35">
      <c r="A2944" s="1" t="s">
        <v>5779</v>
      </c>
      <c r="B2944" t="s">
        <v>5780</v>
      </c>
      <c r="C2944" s="1" t="s">
        <v>5779</v>
      </c>
      <c r="D2944" s="1" t="s">
        <v>5268</v>
      </c>
    </row>
    <row r="2945" spans="1:4" x14ac:dyDescent="0.35">
      <c r="A2945" s="1" t="s">
        <v>5781</v>
      </c>
      <c r="B2945" t="s">
        <v>5782</v>
      </c>
      <c r="C2945" s="1" t="s">
        <v>5781</v>
      </c>
      <c r="D2945" s="1" t="s">
        <v>5268</v>
      </c>
    </row>
    <row r="2946" spans="1:4" x14ac:dyDescent="0.35">
      <c r="A2946" s="1" t="s">
        <v>5783</v>
      </c>
      <c r="B2946" t="s">
        <v>5784</v>
      </c>
      <c r="C2946" s="1" t="s">
        <v>5783</v>
      </c>
      <c r="D2946" s="1" t="s">
        <v>5268</v>
      </c>
    </row>
    <row r="2947" spans="1:4" x14ac:dyDescent="0.35">
      <c r="A2947" s="1" t="s">
        <v>5785</v>
      </c>
      <c r="B2947" t="s">
        <v>5786</v>
      </c>
      <c r="C2947" s="1" t="s">
        <v>5785</v>
      </c>
      <c r="D2947" s="1">
        <v>0</v>
      </c>
    </row>
    <row r="2948" spans="1:4" x14ac:dyDescent="0.35">
      <c r="A2948" s="1" t="s">
        <v>5787</v>
      </c>
      <c r="B2948" t="s">
        <v>5788</v>
      </c>
      <c r="C2948" s="1" t="s">
        <v>5787</v>
      </c>
      <c r="D2948" s="1">
        <v>0</v>
      </c>
    </row>
    <row r="2949" spans="1:4" x14ac:dyDescent="0.35">
      <c r="A2949" s="1" t="s">
        <v>5789</v>
      </c>
      <c r="B2949" t="s">
        <v>5790</v>
      </c>
      <c r="C2949" s="1" t="s">
        <v>5789</v>
      </c>
      <c r="D2949" s="1">
        <v>0</v>
      </c>
    </row>
    <row r="2950" spans="1:4" x14ac:dyDescent="0.35">
      <c r="A2950" s="1" t="s">
        <v>5791</v>
      </c>
      <c r="B2950" t="s">
        <v>5792</v>
      </c>
      <c r="C2950" s="1" t="s">
        <v>5791</v>
      </c>
      <c r="D2950" s="1">
        <v>0</v>
      </c>
    </row>
    <row r="2951" spans="1:4" x14ac:dyDescent="0.35">
      <c r="A2951" s="1" t="s">
        <v>5793</v>
      </c>
      <c r="B2951" t="s">
        <v>5794</v>
      </c>
      <c r="C2951" s="1" t="s">
        <v>5793</v>
      </c>
      <c r="D2951" s="1">
        <v>0</v>
      </c>
    </row>
    <row r="2952" spans="1:4" x14ac:dyDescent="0.35">
      <c r="A2952" s="1" t="s">
        <v>5795</v>
      </c>
      <c r="B2952" t="s">
        <v>5796</v>
      </c>
      <c r="C2952" s="1" t="s">
        <v>5795</v>
      </c>
      <c r="D2952" s="1">
        <v>0</v>
      </c>
    </row>
    <row r="2953" spans="1:4" x14ac:dyDescent="0.35">
      <c r="A2953" s="1" t="s">
        <v>5797</v>
      </c>
      <c r="B2953" t="s">
        <v>5798</v>
      </c>
      <c r="C2953" s="1" t="s">
        <v>5797</v>
      </c>
      <c r="D2953" s="1">
        <v>0</v>
      </c>
    </row>
    <row r="2954" spans="1:4" x14ac:dyDescent="0.35">
      <c r="A2954" s="1" t="s">
        <v>5799</v>
      </c>
      <c r="B2954" t="s">
        <v>5800</v>
      </c>
      <c r="C2954" s="1" t="s">
        <v>5799</v>
      </c>
      <c r="D2954" s="1">
        <v>0</v>
      </c>
    </row>
    <row r="2955" spans="1:4" x14ac:dyDescent="0.35">
      <c r="A2955" s="1" t="s">
        <v>5801</v>
      </c>
      <c r="B2955" t="s">
        <v>5802</v>
      </c>
      <c r="C2955" s="1" t="s">
        <v>5801</v>
      </c>
      <c r="D2955" s="1">
        <v>0</v>
      </c>
    </row>
    <row r="2956" spans="1:4" x14ac:dyDescent="0.35">
      <c r="A2956" s="1" t="s">
        <v>5803</v>
      </c>
      <c r="B2956" t="s">
        <v>5804</v>
      </c>
      <c r="C2956" s="1" t="s">
        <v>5803</v>
      </c>
      <c r="D2956" s="1">
        <v>0</v>
      </c>
    </row>
    <row r="2957" spans="1:4" x14ac:dyDescent="0.35">
      <c r="A2957" s="1" t="s">
        <v>5805</v>
      </c>
      <c r="B2957" t="s">
        <v>5806</v>
      </c>
      <c r="C2957" s="1" t="s">
        <v>5805</v>
      </c>
      <c r="D2957" s="1">
        <v>0</v>
      </c>
    </row>
    <row r="2958" spans="1:4" x14ac:dyDescent="0.35">
      <c r="A2958" s="1" t="s">
        <v>5807</v>
      </c>
      <c r="B2958" t="s">
        <v>5808</v>
      </c>
      <c r="C2958" s="1" t="s">
        <v>5807</v>
      </c>
      <c r="D2958" s="1">
        <v>0</v>
      </c>
    </row>
    <row r="2959" spans="1:4" x14ac:dyDescent="0.35">
      <c r="A2959" s="1" t="s">
        <v>5809</v>
      </c>
      <c r="B2959" t="s">
        <v>5810</v>
      </c>
      <c r="C2959" s="1" t="s">
        <v>5809</v>
      </c>
      <c r="D2959" s="1">
        <v>0</v>
      </c>
    </row>
    <row r="2960" spans="1:4" x14ac:dyDescent="0.35">
      <c r="A2960" s="1" t="s">
        <v>5811</v>
      </c>
      <c r="B2960" t="s">
        <v>5812</v>
      </c>
      <c r="C2960" s="1" t="s">
        <v>5811</v>
      </c>
      <c r="D2960" s="1" t="s">
        <v>5268</v>
      </c>
    </row>
    <row r="2961" spans="1:4" x14ac:dyDescent="0.35">
      <c r="A2961" s="1" t="s">
        <v>5813</v>
      </c>
      <c r="B2961" t="s">
        <v>5814</v>
      </c>
      <c r="C2961" s="1" t="s">
        <v>5813</v>
      </c>
      <c r="D2961" s="1" t="s">
        <v>5268</v>
      </c>
    </row>
    <row r="2962" spans="1:4" x14ac:dyDescent="0.35">
      <c r="A2962" s="1" t="s">
        <v>5815</v>
      </c>
      <c r="B2962" t="s">
        <v>5816</v>
      </c>
      <c r="C2962" s="1" t="s">
        <v>5815</v>
      </c>
      <c r="D2962" s="1" t="s">
        <v>5268</v>
      </c>
    </row>
    <row r="2963" spans="1:4" x14ac:dyDescent="0.35">
      <c r="A2963" s="1" t="s">
        <v>5817</v>
      </c>
      <c r="B2963" t="s">
        <v>5818</v>
      </c>
      <c r="C2963" s="1" t="s">
        <v>5817</v>
      </c>
      <c r="D2963" s="1" t="s">
        <v>5268</v>
      </c>
    </row>
    <row r="2964" spans="1:4" x14ac:dyDescent="0.35">
      <c r="A2964" s="1" t="s">
        <v>5819</v>
      </c>
      <c r="B2964" t="s">
        <v>5820</v>
      </c>
      <c r="C2964" s="1" t="s">
        <v>5819</v>
      </c>
      <c r="D2964" s="1" t="s">
        <v>5268</v>
      </c>
    </row>
    <row r="2965" spans="1:4" x14ac:dyDescent="0.35">
      <c r="A2965" s="1" t="s">
        <v>5821</v>
      </c>
      <c r="B2965" t="s">
        <v>5822</v>
      </c>
      <c r="C2965" s="1" t="s">
        <v>5821</v>
      </c>
      <c r="D2965" s="1" t="s">
        <v>5268</v>
      </c>
    </row>
    <row r="2966" spans="1:4" x14ac:dyDescent="0.35">
      <c r="A2966" s="1" t="s">
        <v>5823</v>
      </c>
      <c r="B2966" t="s">
        <v>5824</v>
      </c>
      <c r="C2966" s="1" t="s">
        <v>5823</v>
      </c>
      <c r="D2966" s="1" t="s">
        <v>5268</v>
      </c>
    </row>
    <row r="2967" spans="1:4" x14ac:dyDescent="0.35">
      <c r="A2967" s="1" t="s">
        <v>5825</v>
      </c>
      <c r="B2967" t="s">
        <v>5826</v>
      </c>
      <c r="C2967" s="1" t="s">
        <v>5825</v>
      </c>
      <c r="D2967" s="1" t="s">
        <v>5268</v>
      </c>
    </row>
    <row r="2968" spans="1:4" x14ac:dyDescent="0.35">
      <c r="A2968" s="1" t="s">
        <v>5827</v>
      </c>
      <c r="B2968" t="s">
        <v>5828</v>
      </c>
      <c r="C2968" s="1" t="s">
        <v>5827</v>
      </c>
      <c r="D2968" s="1" t="s">
        <v>5268</v>
      </c>
    </row>
    <row r="2969" spans="1:4" x14ac:dyDescent="0.35">
      <c r="A2969" s="1" t="s">
        <v>5829</v>
      </c>
      <c r="B2969" t="s">
        <v>5830</v>
      </c>
      <c r="C2969" s="1" t="s">
        <v>5829</v>
      </c>
      <c r="D2969" s="1" t="s">
        <v>5268</v>
      </c>
    </row>
    <row r="2970" spans="1:4" x14ac:dyDescent="0.35">
      <c r="A2970" s="1" t="s">
        <v>5831</v>
      </c>
      <c r="B2970" t="s">
        <v>5832</v>
      </c>
      <c r="C2970" s="1" t="s">
        <v>5831</v>
      </c>
      <c r="D2970" s="1" t="s">
        <v>5268</v>
      </c>
    </row>
    <row r="2971" spans="1:4" x14ac:dyDescent="0.35">
      <c r="A2971" s="1" t="s">
        <v>5833</v>
      </c>
      <c r="B2971" t="s">
        <v>5834</v>
      </c>
      <c r="C2971" s="1" t="s">
        <v>5833</v>
      </c>
      <c r="D2971" s="1" t="s">
        <v>5268</v>
      </c>
    </row>
    <row r="2972" spans="1:4" x14ac:dyDescent="0.35">
      <c r="A2972" s="1" t="s">
        <v>5835</v>
      </c>
      <c r="B2972" t="s">
        <v>5836</v>
      </c>
      <c r="C2972" s="1" t="s">
        <v>5835</v>
      </c>
      <c r="D2972" s="1" t="s">
        <v>5268</v>
      </c>
    </row>
    <row r="2973" spans="1:4" x14ac:dyDescent="0.35">
      <c r="A2973" s="1" t="s">
        <v>5837</v>
      </c>
      <c r="B2973" t="s">
        <v>5838</v>
      </c>
      <c r="C2973" s="1" t="s">
        <v>5837</v>
      </c>
      <c r="D2973" s="1" t="s">
        <v>5268</v>
      </c>
    </row>
    <row r="2974" spans="1:4" x14ac:dyDescent="0.35">
      <c r="A2974" s="1" t="s">
        <v>5839</v>
      </c>
      <c r="B2974" t="s">
        <v>5840</v>
      </c>
      <c r="C2974" s="1" t="s">
        <v>5839</v>
      </c>
      <c r="D2974" s="1" t="s">
        <v>5268</v>
      </c>
    </row>
    <row r="2975" spans="1:4" x14ac:dyDescent="0.35">
      <c r="A2975" s="1" t="s">
        <v>5841</v>
      </c>
      <c r="B2975" t="s">
        <v>5842</v>
      </c>
      <c r="C2975" s="1" t="s">
        <v>5841</v>
      </c>
      <c r="D2975" s="1" t="s">
        <v>5268</v>
      </c>
    </row>
    <row r="2976" spans="1:4" x14ac:dyDescent="0.35">
      <c r="A2976" s="1" t="s">
        <v>5843</v>
      </c>
      <c r="B2976" t="s">
        <v>5844</v>
      </c>
      <c r="C2976" s="1" t="s">
        <v>5843</v>
      </c>
      <c r="D2976" s="1" t="s">
        <v>5268</v>
      </c>
    </row>
    <row r="2977" spans="1:4" x14ac:dyDescent="0.35">
      <c r="A2977" s="1" t="s">
        <v>5845</v>
      </c>
      <c r="B2977" t="s">
        <v>5846</v>
      </c>
      <c r="C2977" s="1" t="s">
        <v>5845</v>
      </c>
      <c r="D2977" s="1" t="s">
        <v>5268</v>
      </c>
    </row>
    <row r="2978" spans="1:4" x14ac:dyDescent="0.35">
      <c r="A2978" s="1" t="s">
        <v>5847</v>
      </c>
      <c r="B2978" t="s">
        <v>5848</v>
      </c>
      <c r="C2978" s="1" t="s">
        <v>5847</v>
      </c>
      <c r="D2978" s="1" t="s">
        <v>5268</v>
      </c>
    </row>
    <row r="2979" spans="1:4" x14ac:dyDescent="0.35">
      <c r="A2979" s="1" t="s">
        <v>5849</v>
      </c>
      <c r="B2979" t="s">
        <v>5850</v>
      </c>
      <c r="C2979" s="1" t="s">
        <v>5849</v>
      </c>
      <c r="D2979" s="1" t="s">
        <v>5268</v>
      </c>
    </row>
    <row r="2980" spans="1:4" x14ac:dyDescent="0.35">
      <c r="A2980" s="1" t="s">
        <v>5851</v>
      </c>
      <c r="B2980" t="s">
        <v>5852</v>
      </c>
      <c r="C2980" s="1" t="s">
        <v>5851</v>
      </c>
      <c r="D2980" s="1" t="s">
        <v>5268</v>
      </c>
    </row>
    <row r="2981" spans="1:4" x14ac:dyDescent="0.35">
      <c r="A2981" s="1" t="s">
        <v>5853</v>
      </c>
      <c r="B2981" t="s">
        <v>5854</v>
      </c>
      <c r="C2981" s="1" t="s">
        <v>5853</v>
      </c>
      <c r="D2981" s="1">
        <v>0</v>
      </c>
    </row>
    <row r="2982" spans="1:4" x14ac:dyDescent="0.35">
      <c r="A2982" s="1" t="s">
        <v>5855</v>
      </c>
      <c r="B2982" t="s">
        <v>5856</v>
      </c>
      <c r="C2982" s="1" t="s">
        <v>5855</v>
      </c>
      <c r="D2982" s="1">
        <v>0</v>
      </c>
    </row>
    <row r="2983" spans="1:4" x14ac:dyDescent="0.35">
      <c r="A2983" s="1" t="s">
        <v>5857</v>
      </c>
      <c r="B2983" t="s">
        <v>5858</v>
      </c>
      <c r="C2983" s="1" t="s">
        <v>5857</v>
      </c>
      <c r="D2983" s="1">
        <v>0</v>
      </c>
    </row>
    <row r="2984" spans="1:4" x14ac:dyDescent="0.35">
      <c r="A2984" s="1" t="s">
        <v>5859</v>
      </c>
      <c r="B2984" t="s">
        <v>5860</v>
      </c>
      <c r="C2984" s="1" t="s">
        <v>5859</v>
      </c>
      <c r="D2984" s="1">
        <v>0</v>
      </c>
    </row>
    <row r="2985" spans="1:4" x14ac:dyDescent="0.35">
      <c r="A2985" s="1" t="s">
        <v>5861</v>
      </c>
      <c r="B2985" t="s">
        <v>5862</v>
      </c>
      <c r="C2985" s="1" t="s">
        <v>5861</v>
      </c>
      <c r="D2985" s="1">
        <v>0</v>
      </c>
    </row>
    <row r="2986" spans="1:4" x14ac:dyDescent="0.35">
      <c r="A2986" s="1" t="s">
        <v>5863</v>
      </c>
      <c r="B2986" t="s">
        <v>5864</v>
      </c>
      <c r="C2986" s="1" t="s">
        <v>5863</v>
      </c>
      <c r="D2986" s="1">
        <v>0</v>
      </c>
    </row>
    <row r="2987" spans="1:4" x14ac:dyDescent="0.35">
      <c r="A2987" s="1" t="s">
        <v>5865</v>
      </c>
      <c r="B2987" t="s">
        <v>5866</v>
      </c>
      <c r="C2987" s="1" t="s">
        <v>5865</v>
      </c>
      <c r="D2987" s="1">
        <v>0</v>
      </c>
    </row>
    <row r="2988" spans="1:4" x14ac:dyDescent="0.35">
      <c r="A2988" s="1" t="s">
        <v>5867</v>
      </c>
      <c r="B2988" t="s">
        <v>5868</v>
      </c>
      <c r="C2988" s="1" t="s">
        <v>5867</v>
      </c>
      <c r="D2988" s="1">
        <v>0</v>
      </c>
    </row>
    <row r="2989" spans="1:4" x14ac:dyDescent="0.35">
      <c r="A2989" s="1" t="s">
        <v>5869</v>
      </c>
      <c r="B2989" t="s">
        <v>5870</v>
      </c>
      <c r="C2989" s="1" t="s">
        <v>5869</v>
      </c>
      <c r="D2989" s="1">
        <v>0</v>
      </c>
    </row>
    <row r="2990" spans="1:4" x14ac:dyDescent="0.35">
      <c r="A2990" s="1" t="s">
        <v>5871</v>
      </c>
      <c r="B2990" t="s">
        <v>5872</v>
      </c>
      <c r="C2990" s="1" t="s">
        <v>5871</v>
      </c>
      <c r="D2990" s="1">
        <v>0</v>
      </c>
    </row>
    <row r="2991" spans="1:4" x14ac:dyDescent="0.35">
      <c r="A2991" s="1" t="s">
        <v>5873</v>
      </c>
      <c r="B2991" t="s">
        <v>5874</v>
      </c>
      <c r="C2991" s="1" t="s">
        <v>5873</v>
      </c>
      <c r="D2991" s="1">
        <v>0</v>
      </c>
    </row>
    <row r="2992" spans="1:4" x14ac:dyDescent="0.35">
      <c r="A2992" s="1" t="s">
        <v>5875</v>
      </c>
      <c r="B2992" t="s">
        <v>5876</v>
      </c>
      <c r="C2992" s="1" t="s">
        <v>5875</v>
      </c>
      <c r="D2992" s="1">
        <v>0</v>
      </c>
    </row>
    <row r="2993" spans="1:4" x14ac:dyDescent="0.35">
      <c r="A2993" s="1" t="s">
        <v>5877</v>
      </c>
      <c r="B2993" t="s">
        <v>5878</v>
      </c>
      <c r="C2993" s="1" t="s">
        <v>5877</v>
      </c>
      <c r="D2993" s="1">
        <v>0</v>
      </c>
    </row>
    <row r="2994" spans="1:4" x14ac:dyDescent="0.35">
      <c r="A2994" s="1" t="s">
        <v>5879</v>
      </c>
      <c r="B2994" t="s">
        <v>5880</v>
      </c>
      <c r="C2994" s="1" t="s">
        <v>5879</v>
      </c>
      <c r="D2994" s="1" t="s">
        <v>5268</v>
      </c>
    </row>
    <row r="2995" spans="1:4" x14ac:dyDescent="0.35">
      <c r="A2995" s="1" t="s">
        <v>5881</v>
      </c>
      <c r="B2995" t="s">
        <v>5882</v>
      </c>
      <c r="C2995" s="1" t="s">
        <v>5881</v>
      </c>
      <c r="D2995" s="1" t="s">
        <v>5268</v>
      </c>
    </row>
    <row r="2996" spans="1:4" x14ac:dyDescent="0.35">
      <c r="A2996" s="1" t="s">
        <v>5883</v>
      </c>
      <c r="B2996" t="s">
        <v>5884</v>
      </c>
      <c r="C2996" s="1" t="s">
        <v>5883</v>
      </c>
      <c r="D2996" s="1" t="s">
        <v>5268</v>
      </c>
    </row>
    <row r="2997" spans="1:4" x14ac:dyDescent="0.35">
      <c r="A2997" s="1" t="s">
        <v>5885</v>
      </c>
      <c r="B2997" t="s">
        <v>5886</v>
      </c>
      <c r="C2997" s="1" t="s">
        <v>5885</v>
      </c>
      <c r="D2997" s="1" t="s">
        <v>5268</v>
      </c>
    </row>
    <row r="2998" spans="1:4" x14ac:dyDescent="0.35">
      <c r="A2998" s="1" t="s">
        <v>5887</v>
      </c>
      <c r="B2998" t="s">
        <v>5888</v>
      </c>
      <c r="C2998" s="1" t="s">
        <v>5887</v>
      </c>
      <c r="D2998" s="1" t="s">
        <v>5268</v>
      </c>
    </row>
    <row r="2999" spans="1:4" x14ac:dyDescent="0.35">
      <c r="A2999" s="1" t="s">
        <v>5889</v>
      </c>
      <c r="B2999" t="s">
        <v>5890</v>
      </c>
      <c r="C2999" s="1" t="s">
        <v>5889</v>
      </c>
      <c r="D2999" s="1" t="s">
        <v>5268</v>
      </c>
    </row>
    <row r="3000" spans="1:4" x14ac:dyDescent="0.35">
      <c r="A3000" s="1" t="s">
        <v>5891</v>
      </c>
      <c r="B3000" t="s">
        <v>5892</v>
      </c>
      <c r="C3000" s="1" t="s">
        <v>5891</v>
      </c>
      <c r="D3000" s="1" t="s">
        <v>5268</v>
      </c>
    </row>
    <row r="3001" spans="1:4" x14ac:dyDescent="0.35">
      <c r="A3001" s="1" t="s">
        <v>5893</v>
      </c>
      <c r="B3001" t="s">
        <v>5894</v>
      </c>
      <c r="C3001" s="1" t="s">
        <v>5893</v>
      </c>
      <c r="D3001" s="1" t="s">
        <v>5268</v>
      </c>
    </row>
    <row r="3002" spans="1:4" x14ac:dyDescent="0.35">
      <c r="A3002" s="1" t="s">
        <v>5895</v>
      </c>
      <c r="B3002" t="s">
        <v>5896</v>
      </c>
      <c r="C3002" s="1" t="s">
        <v>5895</v>
      </c>
      <c r="D3002" s="1" t="s">
        <v>5268</v>
      </c>
    </row>
    <row r="3003" spans="1:4" x14ac:dyDescent="0.35">
      <c r="A3003" s="1" t="s">
        <v>5897</v>
      </c>
      <c r="B3003" t="s">
        <v>5898</v>
      </c>
      <c r="C3003" s="1" t="s">
        <v>5897</v>
      </c>
      <c r="D3003" s="1" t="s">
        <v>5268</v>
      </c>
    </row>
    <row r="3004" spans="1:4" x14ac:dyDescent="0.35">
      <c r="A3004" s="1" t="s">
        <v>5899</v>
      </c>
      <c r="B3004" t="s">
        <v>5900</v>
      </c>
      <c r="C3004" s="1" t="s">
        <v>5899</v>
      </c>
      <c r="D3004" s="1" t="s">
        <v>5268</v>
      </c>
    </row>
    <row r="3005" spans="1:4" x14ac:dyDescent="0.35">
      <c r="A3005" s="1" t="s">
        <v>5901</v>
      </c>
      <c r="B3005" t="s">
        <v>5902</v>
      </c>
      <c r="C3005" s="1" t="s">
        <v>5901</v>
      </c>
      <c r="D3005" s="1" t="s">
        <v>5268</v>
      </c>
    </row>
    <row r="3006" spans="1:4" x14ac:dyDescent="0.35">
      <c r="A3006" s="1" t="s">
        <v>5903</v>
      </c>
      <c r="B3006" t="s">
        <v>5904</v>
      </c>
      <c r="C3006" s="1" t="s">
        <v>5903</v>
      </c>
      <c r="D3006" s="1" t="s">
        <v>5268</v>
      </c>
    </row>
    <row r="3007" spans="1:4" x14ac:dyDescent="0.35">
      <c r="A3007" s="1" t="s">
        <v>5905</v>
      </c>
      <c r="B3007" t="s">
        <v>5906</v>
      </c>
      <c r="C3007" s="1" t="s">
        <v>5905</v>
      </c>
      <c r="D3007" s="1" t="s">
        <v>5268</v>
      </c>
    </row>
    <row r="3008" spans="1:4" x14ac:dyDescent="0.35">
      <c r="A3008" s="1" t="s">
        <v>5907</v>
      </c>
      <c r="B3008" t="s">
        <v>5908</v>
      </c>
      <c r="C3008" s="1" t="s">
        <v>5907</v>
      </c>
      <c r="D3008" s="1" t="s">
        <v>5268</v>
      </c>
    </row>
    <row r="3009" spans="1:4" x14ac:dyDescent="0.35">
      <c r="A3009" s="1" t="s">
        <v>5909</v>
      </c>
      <c r="B3009" t="s">
        <v>5910</v>
      </c>
      <c r="C3009" s="1" t="s">
        <v>5909</v>
      </c>
      <c r="D3009" s="1" t="s">
        <v>5268</v>
      </c>
    </row>
    <row r="3010" spans="1:4" x14ac:dyDescent="0.35">
      <c r="A3010" s="1" t="s">
        <v>5911</v>
      </c>
      <c r="B3010" t="s">
        <v>5912</v>
      </c>
      <c r="C3010" s="1" t="s">
        <v>5911</v>
      </c>
      <c r="D3010" s="1" t="s">
        <v>5268</v>
      </c>
    </row>
    <row r="3011" spans="1:4" x14ac:dyDescent="0.35">
      <c r="A3011" s="1" t="s">
        <v>5913</v>
      </c>
      <c r="B3011" t="s">
        <v>5914</v>
      </c>
      <c r="C3011" s="1" t="s">
        <v>5913</v>
      </c>
      <c r="D3011" s="1" t="s">
        <v>5268</v>
      </c>
    </row>
    <row r="3012" spans="1:4" x14ac:dyDescent="0.35">
      <c r="A3012" s="1" t="s">
        <v>5915</v>
      </c>
      <c r="B3012" t="s">
        <v>5916</v>
      </c>
      <c r="C3012" s="1" t="s">
        <v>5915</v>
      </c>
      <c r="D3012" s="1" t="s">
        <v>5268</v>
      </c>
    </row>
    <row r="3013" spans="1:4" x14ac:dyDescent="0.35">
      <c r="A3013" s="1" t="s">
        <v>5917</v>
      </c>
      <c r="B3013" t="s">
        <v>5918</v>
      </c>
      <c r="C3013" s="1" t="s">
        <v>5917</v>
      </c>
      <c r="D3013" s="1" t="s">
        <v>5268</v>
      </c>
    </row>
    <row r="3014" spans="1:4" x14ac:dyDescent="0.35">
      <c r="A3014" s="1" t="s">
        <v>5919</v>
      </c>
      <c r="B3014" t="s">
        <v>5920</v>
      </c>
      <c r="C3014" s="1" t="s">
        <v>5919</v>
      </c>
      <c r="D3014" s="1" t="s">
        <v>5268</v>
      </c>
    </row>
    <row r="3015" spans="1:4" x14ac:dyDescent="0.35">
      <c r="A3015" s="1" t="s">
        <v>5921</v>
      </c>
      <c r="B3015" t="s">
        <v>5922</v>
      </c>
      <c r="C3015" s="1" t="s">
        <v>5921</v>
      </c>
      <c r="D3015" s="1">
        <v>0</v>
      </c>
    </row>
    <row r="3016" spans="1:4" x14ac:dyDescent="0.35">
      <c r="A3016" s="1" t="s">
        <v>5923</v>
      </c>
      <c r="B3016" t="s">
        <v>5924</v>
      </c>
      <c r="C3016" s="1" t="s">
        <v>5923</v>
      </c>
      <c r="D3016" s="1">
        <v>0</v>
      </c>
    </row>
    <row r="3017" spans="1:4" x14ac:dyDescent="0.35">
      <c r="A3017" s="1" t="s">
        <v>5925</v>
      </c>
      <c r="B3017" t="s">
        <v>5926</v>
      </c>
      <c r="C3017" s="1" t="s">
        <v>5925</v>
      </c>
      <c r="D3017" s="1">
        <v>0</v>
      </c>
    </row>
    <row r="3018" spans="1:4" x14ac:dyDescent="0.35">
      <c r="A3018" s="1" t="s">
        <v>5927</v>
      </c>
      <c r="B3018" t="s">
        <v>5928</v>
      </c>
      <c r="C3018" s="1" t="s">
        <v>5927</v>
      </c>
      <c r="D3018" s="1">
        <v>0</v>
      </c>
    </row>
    <row r="3019" spans="1:4" x14ac:dyDescent="0.35">
      <c r="A3019" s="1" t="s">
        <v>5929</v>
      </c>
      <c r="B3019" t="s">
        <v>5930</v>
      </c>
      <c r="C3019" s="1" t="s">
        <v>5929</v>
      </c>
      <c r="D3019" s="1">
        <v>0</v>
      </c>
    </row>
    <row r="3020" spans="1:4" x14ac:dyDescent="0.35">
      <c r="A3020" s="1" t="s">
        <v>5931</v>
      </c>
      <c r="B3020" t="s">
        <v>5932</v>
      </c>
      <c r="C3020" s="1" t="s">
        <v>5931</v>
      </c>
      <c r="D3020" s="1">
        <v>0</v>
      </c>
    </row>
    <row r="3021" spans="1:4" x14ac:dyDescent="0.35">
      <c r="A3021" s="1" t="s">
        <v>5933</v>
      </c>
      <c r="B3021" t="s">
        <v>5934</v>
      </c>
      <c r="C3021" s="1" t="s">
        <v>5933</v>
      </c>
      <c r="D3021" s="1">
        <v>0</v>
      </c>
    </row>
    <row r="3022" spans="1:4" x14ac:dyDescent="0.35">
      <c r="A3022" s="1" t="s">
        <v>5935</v>
      </c>
      <c r="B3022" t="s">
        <v>5936</v>
      </c>
      <c r="C3022" s="1" t="s">
        <v>5935</v>
      </c>
      <c r="D3022" s="1">
        <v>0</v>
      </c>
    </row>
    <row r="3023" spans="1:4" x14ac:dyDescent="0.35">
      <c r="A3023" s="1" t="s">
        <v>5937</v>
      </c>
      <c r="B3023" t="s">
        <v>5938</v>
      </c>
      <c r="C3023" s="1" t="s">
        <v>5937</v>
      </c>
      <c r="D3023" s="1">
        <v>0</v>
      </c>
    </row>
    <row r="3024" spans="1:4" x14ac:dyDescent="0.35">
      <c r="A3024" s="1" t="s">
        <v>5939</v>
      </c>
      <c r="B3024" t="s">
        <v>5940</v>
      </c>
      <c r="C3024" s="1" t="s">
        <v>5939</v>
      </c>
      <c r="D3024" s="1">
        <v>0</v>
      </c>
    </row>
    <row r="3025" spans="1:4" x14ac:dyDescent="0.35">
      <c r="A3025" s="1" t="s">
        <v>5941</v>
      </c>
      <c r="B3025" t="s">
        <v>5942</v>
      </c>
      <c r="C3025" s="1" t="s">
        <v>5941</v>
      </c>
      <c r="D3025" s="1">
        <v>0</v>
      </c>
    </row>
    <row r="3026" spans="1:4" x14ac:dyDescent="0.35">
      <c r="A3026" s="1" t="s">
        <v>5943</v>
      </c>
      <c r="B3026" t="s">
        <v>5944</v>
      </c>
      <c r="C3026" s="1" t="s">
        <v>5943</v>
      </c>
      <c r="D3026" s="1">
        <v>0</v>
      </c>
    </row>
    <row r="3027" spans="1:4" x14ac:dyDescent="0.35">
      <c r="A3027" s="1" t="s">
        <v>5945</v>
      </c>
      <c r="B3027" t="s">
        <v>5946</v>
      </c>
      <c r="C3027" s="1" t="s">
        <v>5945</v>
      </c>
      <c r="D3027" s="1">
        <v>0</v>
      </c>
    </row>
    <row r="3028" spans="1:4" x14ac:dyDescent="0.35">
      <c r="A3028" s="1" t="s">
        <v>5947</v>
      </c>
      <c r="B3028" t="s">
        <v>5948</v>
      </c>
      <c r="C3028" s="1" t="s">
        <v>5947</v>
      </c>
      <c r="D3028" s="1" t="s">
        <v>5268</v>
      </c>
    </row>
    <row r="3029" spans="1:4" x14ac:dyDescent="0.35">
      <c r="A3029" s="1" t="s">
        <v>5949</v>
      </c>
      <c r="B3029" t="s">
        <v>5950</v>
      </c>
      <c r="C3029" s="1" t="s">
        <v>5949</v>
      </c>
      <c r="D3029" s="1" t="s">
        <v>5268</v>
      </c>
    </row>
    <row r="3030" spans="1:4" x14ac:dyDescent="0.35">
      <c r="A3030" s="1" t="s">
        <v>5951</v>
      </c>
      <c r="B3030" t="s">
        <v>5952</v>
      </c>
      <c r="C3030" s="1" t="s">
        <v>5951</v>
      </c>
      <c r="D3030" s="1" t="s">
        <v>5268</v>
      </c>
    </row>
    <row r="3031" spans="1:4" x14ac:dyDescent="0.35">
      <c r="A3031" s="1" t="s">
        <v>5953</v>
      </c>
      <c r="B3031" t="s">
        <v>5954</v>
      </c>
      <c r="C3031" s="1" t="s">
        <v>5953</v>
      </c>
      <c r="D3031" s="1" t="s">
        <v>5268</v>
      </c>
    </row>
    <row r="3032" spans="1:4" x14ac:dyDescent="0.35">
      <c r="A3032" s="1" t="s">
        <v>5955</v>
      </c>
      <c r="B3032" t="s">
        <v>5956</v>
      </c>
      <c r="C3032" s="1" t="s">
        <v>5955</v>
      </c>
      <c r="D3032" s="1" t="s">
        <v>5268</v>
      </c>
    </row>
    <row r="3033" spans="1:4" x14ac:dyDescent="0.35">
      <c r="A3033" s="1" t="s">
        <v>5957</v>
      </c>
      <c r="B3033" t="s">
        <v>5958</v>
      </c>
      <c r="C3033" s="1" t="s">
        <v>5957</v>
      </c>
      <c r="D3033" s="1" t="s">
        <v>5268</v>
      </c>
    </row>
    <row r="3034" spans="1:4" x14ac:dyDescent="0.35">
      <c r="A3034" s="1" t="s">
        <v>5959</v>
      </c>
      <c r="B3034" t="s">
        <v>5960</v>
      </c>
      <c r="C3034" s="1" t="s">
        <v>5959</v>
      </c>
      <c r="D3034" s="1" t="s">
        <v>5268</v>
      </c>
    </row>
    <row r="3035" spans="1:4" x14ac:dyDescent="0.35">
      <c r="A3035" s="1" t="s">
        <v>5961</v>
      </c>
      <c r="B3035" t="s">
        <v>5962</v>
      </c>
      <c r="C3035" s="1" t="s">
        <v>5961</v>
      </c>
      <c r="D3035" s="1" t="s">
        <v>5268</v>
      </c>
    </row>
    <row r="3036" spans="1:4" x14ac:dyDescent="0.35">
      <c r="A3036" s="1" t="s">
        <v>5963</v>
      </c>
      <c r="B3036" t="s">
        <v>5964</v>
      </c>
      <c r="C3036" s="1" t="s">
        <v>5963</v>
      </c>
      <c r="D3036" s="1" t="s">
        <v>5268</v>
      </c>
    </row>
    <row r="3037" spans="1:4" x14ac:dyDescent="0.35">
      <c r="A3037" s="1" t="s">
        <v>5965</v>
      </c>
      <c r="B3037" t="s">
        <v>5966</v>
      </c>
      <c r="C3037" s="1" t="s">
        <v>5965</v>
      </c>
      <c r="D3037" s="1" t="s">
        <v>5268</v>
      </c>
    </row>
    <row r="3038" spans="1:4" x14ac:dyDescent="0.35">
      <c r="A3038" s="1" t="s">
        <v>5967</v>
      </c>
      <c r="B3038" t="s">
        <v>5968</v>
      </c>
      <c r="C3038" s="1" t="s">
        <v>5967</v>
      </c>
      <c r="D3038" s="1" t="s">
        <v>5268</v>
      </c>
    </row>
    <row r="3039" spans="1:4" x14ac:dyDescent="0.35">
      <c r="A3039" s="1" t="s">
        <v>5969</v>
      </c>
      <c r="B3039" t="s">
        <v>5970</v>
      </c>
      <c r="C3039" s="1" t="s">
        <v>5969</v>
      </c>
      <c r="D3039" s="1" t="s">
        <v>5268</v>
      </c>
    </row>
    <row r="3040" spans="1:4" x14ac:dyDescent="0.35">
      <c r="A3040" s="1" t="s">
        <v>5971</v>
      </c>
      <c r="B3040" t="s">
        <v>5972</v>
      </c>
      <c r="C3040" s="1" t="s">
        <v>5971</v>
      </c>
      <c r="D3040" s="1" t="s">
        <v>5268</v>
      </c>
    </row>
    <row r="3041" spans="1:4" x14ac:dyDescent="0.35">
      <c r="A3041" s="1" t="s">
        <v>5973</v>
      </c>
      <c r="B3041" t="s">
        <v>5974</v>
      </c>
      <c r="C3041" s="1" t="s">
        <v>5973</v>
      </c>
      <c r="D3041" s="1" t="s">
        <v>5268</v>
      </c>
    </row>
    <row r="3042" spans="1:4" x14ac:dyDescent="0.35">
      <c r="A3042" s="1" t="s">
        <v>5975</v>
      </c>
      <c r="B3042" t="s">
        <v>5976</v>
      </c>
      <c r="C3042" s="1" t="s">
        <v>5975</v>
      </c>
      <c r="D3042" s="1" t="s">
        <v>5268</v>
      </c>
    </row>
    <row r="3043" spans="1:4" x14ac:dyDescent="0.35">
      <c r="A3043" s="1" t="s">
        <v>5977</v>
      </c>
      <c r="B3043" t="s">
        <v>5978</v>
      </c>
      <c r="C3043" s="1" t="s">
        <v>5977</v>
      </c>
      <c r="D3043" s="1" t="s">
        <v>5268</v>
      </c>
    </row>
    <row r="3044" spans="1:4" x14ac:dyDescent="0.35">
      <c r="A3044" s="1" t="s">
        <v>5979</v>
      </c>
      <c r="B3044" t="s">
        <v>5980</v>
      </c>
      <c r="C3044" s="1" t="s">
        <v>5979</v>
      </c>
      <c r="D3044" s="1" t="s">
        <v>5268</v>
      </c>
    </row>
    <row r="3045" spans="1:4" x14ac:dyDescent="0.35">
      <c r="A3045" s="1" t="s">
        <v>5981</v>
      </c>
      <c r="B3045" t="s">
        <v>5982</v>
      </c>
      <c r="C3045" s="1" t="s">
        <v>5981</v>
      </c>
      <c r="D3045" s="1" t="s">
        <v>5268</v>
      </c>
    </row>
    <row r="3046" spans="1:4" x14ac:dyDescent="0.35">
      <c r="A3046" s="1" t="s">
        <v>5983</v>
      </c>
      <c r="B3046" t="s">
        <v>5984</v>
      </c>
      <c r="C3046" s="1" t="s">
        <v>5983</v>
      </c>
      <c r="D3046" s="1" t="s">
        <v>5268</v>
      </c>
    </row>
    <row r="3047" spans="1:4" x14ac:dyDescent="0.35">
      <c r="A3047" s="1" t="s">
        <v>5985</v>
      </c>
      <c r="B3047" t="s">
        <v>5986</v>
      </c>
      <c r="C3047" s="1" t="s">
        <v>5985</v>
      </c>
      <c r="D3047" s="1" t="s">
        <v>5268</v>
      </c>
    </row>
    <row r="3048" spans="1:4" x14ac:dyDescent="0.35">
      <c r="A3048" s="1" t="s">
        <v>5987</v>
      </c>
      <c r="B3048" t="s">
        <v>5988</v>
      </c>
      <c r="C3048" s="1" t="s">
        <v>5987</v>
      </c>
      <c r="D3048" s="1" t="s">
        <v>5268</v>
      </c>
    </row>
    <row r="3049" spans="1:4" x14ac:dyDescent="0.35">
      <c r="A3049" s="1" t="s">
        <v>5989</v>
      </c>
      <c r="B3049" t="s">
        <v>5990</v>
      </c>
      <c r="C3049" s="1" t="s">
        <v>5989</v>
      </c>
      <c r="D3049" s="1">
        <v>0</v>
      </c>
    </row>
    <row r="3050" spans="1:4" x14ac:dyDescent="0.35">
      <c r="A3050" s="1" t="s">
        <v>5991</v>
      </c>
      <c r="B3050" t="s">
        <v>5992</v>
      </c>
      <c r="C3050" s="1" t="s">
        <v>5991</v>
      </c>
      <c r="D3050" s="1">
        <v>0</v>
      </c>
    </row>
    <row r="3051" spans="1:4" x14ac:dyDescent="0.35">
      <c r="A3051" s="1" t="s">
        <v>5993</v>
      </c>
      <c r="B3051" t="s">
        <v>5994</v>
      </c>
      <c r="C3051" s="1" t="s">
        <v>5993</v>
      </c>
      <c r="D3051" s="1">
        <v>0</v>
      </c>
    </row>
    <row r="3052" spans="1:4" x14ac:dyDescent="0.35">
      <c r="A3052" s="1" t="s">
        <v>5995</v>
      </c>
      <c r="B3052" t="s">
        <v>5996</v>
      </c>
      <c r="C3052" s="1" t="s">
        <v>5995</v>
      </c>
      <c r="D3052" s="1">
        <v>0</v>
      </c>
    </row>
    <row r="3053" spans="1:4" x14ac:dyDescent="0.35">
      <c r="A3053" s="1" t="s">
        <v>5997</v>
      </c>
      <c r="B3053" t="s">
        <v>5998</v>
      </c>
      <c r="C3053" s="1" t="s">
        <v>5997</v>
      </c>
      <c r="D3053" s="1">
        <v>0</v>
      </c>
    </row>
    <row r="3054" spans="1:4" x14ac:dyDescent="0.35">
      <c r="A3054" s="1" t="s">
        <v>5999</v>
      </c>
      <c r="B3054" t="s">
        <v>6000</v>
      </c>
      <c r="C3054" s="1" t="s">
        <v>5999</v>
      </c>
      <c r="D3054" s="1">
        <v>0</v>
      </c>
    </row>
    <row r="3055" spans="1:4" x14ac:dyDescent="0.35">
      <c r="A3055" s="1" t="s">
        <v>6001</v>
      </c>
      <c r="B3055" t="s">
        <v>6002</v>
      </c>
      <c r="C3055" s="1" t="s">
        <v>6001</v>
      </c>
      <c r="D3055" s="1">
        <v>0</v>
      </c>
    </row>
    <row r="3056" spans="1:4" x14ac:dyDescent="0.35">
      <c r="A3056" s="1" t="s">
        <v>6003</v>
      </c>
      <c r="B3056" t="s">
        <v>6004</v>
      </c>
      <c r="C3056" s="1" t="s">
        <v>6003</v>
      </c>
      <c r="D3056" s="1">
        <v>0</v>
      </c>
    </row>
    <row r="3057" spans="1:4" x14ac:dyDescent="0.35">
      <c r="A3057" s="1" t="s">
        <v>6005</v>
      </c>
      <c r="B3057" t="s">
        <v>6006</v>
      </c>
      <c r="C3057" s="1" t="s">
        <v>6005</v>
      </c>
      <c r="D3057" s="1">
        <v>0</v>
      </c>
    </row>
    <row r="3058" spans="1:4" x14ac:dyDescent="0.35">
      <c r="A3058" s="1" t="s">
        <v>6007</v>
      </c>
      <c r="B3058" t="s">
        <v>6008</v>
      </c>
      <c r="C3058" s="1" t="s">
        <v>6007</v>
      </c>
      <c r="D3058" s="1">
        <v>0</v>
      </c>
    </row>
    <row r="3059" spans="1:4" x14ac:dyDescent="0.35">
      <c r="A3059" s="1" t="s">
        <v>6009</v>
      </c>
      <c r="B3059" t="s">
        <v>6010</v>
      </c>
      <c r="C3059" s="1" t="s">
        <v>6009</v>
      </c>
      <c r="D3059" s="1">
        <v>0</v>
      </c>
    </row>
    <row r="3060" spans="1:4" x14ac:dyDescent="0.35">
      <c r="A3060" s="1" t="s">
        <v>6011</v>
      </c>
      <c r="B3060" t="s">
        <v>6012</v>
      </c>
      <c r="C3060" s="1" t="s">
        <v>6011</v>
      </c>
      <c r="D3060" s="1">
        <v>0</v>
      </c>
    </row>
    <row r="3061" spans="1:4" x14ac:dyDescent="0.35">
      <c r="A3061" s="1" t="s">
        <v>6013</v>
      </c>
      <c r="B3061" t="s">
        <v>6014</v>
      </c>
      <c r="C3061" s="1" t="s">
        <v>6013</v>
      </c>
      <c r="D3061" s="1">
        <v>0</v>
      </c>
    </row>
    <row r="3062" spans="1:4" x14ac:dyDescent="0.35">
      <c r="A3062" s="1" t="s">
        <v>6015</v>
      </c>
      <c r="B3062" t="s">
        <v>6016</v>
      </c>
      <c r="C3062" s="1" t="s">
        <v>6015</v>
      </c>
      <c r="D3062" s="1">
        <v>0</v>
      </c>
    </row>
    <row r="3063" spans="1:4" x14ac:dyDescent="0.35">
      <c r="A3063" s="1" t="s">
        <v>6017</v>
      </c>
      <c r="B3063" t="s">
        <v>6018</v>
      </c>
      <c r="C3063" s="1" t="s">
        <v>6017</v>
      </c>
      <c r="D3063" s="1">
        <v>0</v>
      </c>
    </row>
    <row r="3064" spans="1:4" x14ac:dyDescent="0.35">
      <c r="A3064" s="1" t="s">
        <v>6019</v>
      </c>
      <c r="B3064" t="s">
        <v>6020</v>
      </c>
      <c r="C3064" s="1" t="s">
        <v>6019</v>
      </c>
      <c r="D3064" s="1">
        <v>0</v>
      </c>
    </row>
    <row r="3065" spans="1:4" x14ac:dyDescent="0.35">
      <c r="A3065" s="1" t="s">
        <v>6021</v>
      </c>
      <c r="B3065" t="s">
        <v>6022</v>
      </c>
      <c r="C3065" s="1" t="s">
        <v>6021</v>
      </c>
      <c r="D3065" s="1">
        <v>0</v>
      </c>
    </row>
    <row r="3066" spans="1:4" x14ac:dyDescent="0.35">
      <c r="A3066" s="1" t="s">
        <v>6023</v>
      </c>
      <c r="B3066" t="s">
        <v>6024</v>
      </c>
      <c r="C3066" s="1" t="s">
        <v>6023</v>
      </c>
      <c r="D3066" s="1">
        <v>0</v>
      </c>
    </row>
    <row r="3067" spans="1:4" x14ac:dyDescent="0.35">
      <c r="A3067" s="1" t="s">
        <v>6025</v>
      </c>
      <c r="B3067" t="s">
        <v>6026</v>
      </c>
      <c r="C3067" s="1" t="s">
        <v>6025</v>
      </c>
      <c r="D3067" s="1">
        <v>0</v>
      </c>
    </row>
    <row r="3068" spans="1:4" x14ac:dyDescent="0.35">
      <c r="A3068" s="1" t="s">
        <v>6027</v>
      </c>
      <c r="B3068" t="s">
        <v>6028</v>
      </c>
      <c r="C3068" s="1" t="s">
        <v>6027</v>
      </c>
      <c r="D3068" s="1">
        <v>0</v>
      </c>
    </row>
    <row r="3069" spans="1:4" x14ac:dyDescent="0.35">
      <c r="A3069" s="1" t="s">
        <v>6029</v>
      </c>
      <c r="B3069" t="s">
        <v>6030</v>
      </c>
      <c r="C3069" s="1" t="s">
        <v>6029</v>
      </c>
      <c r="D3069" s="1">
        <v>0</v>
      </c>
    </row>
    <row r="3070" spans="1:4" x14ac:dyDescent="0.35">
      <c r="A3070" s="1" t="s">
        <v>6031</v>
      </c>
      <c r="B3070" t="s">
        <v>6032</v>
      </c>
      <c r="C3070" s="1" t="s">
        <v>6031</v>
      </c>
      <c r="D3070" s="1">
        <v>0</v>
      </c>
    </row>
    <row r="3071" spans="1:4" x14ac:dyDescent="0.35">
      <c r="A3071" s="1" t="s">
        <v>6033</v>
      </c>
      <c r="B3071" t="s">
        <v>6034</v>
      </c>
      <c r="C3071" s="1" t="s">
        <v>6033</v>
      </c>
      <c r="D3071" s="1">
        <v>0</v>
      </c>
    </row>
    <row r="3072" spans="1:4" x14ac:dyDescent="0.35">
      <c r="A3072" s="1" t="s">
        <v>6035</v>
      </c>
      <c r="B3072" t="s">
        <v>6036</v>
      </c>
      <c r="C3072" s="1" t="s">
        <v>6035</v>
      </c>
      <c r="D3072" s="1">
        <v>0</v>
      </c>
    </row>
    <row r="3073" spans="1:4" x14ac:dyDescent="0.35">
      <c r="A3073" s="1" t="s">
        <v>6037</v>
      </c>
      <c r="B3073" t="s">
        <v>6038</v>
      </c>
      <c r="C3073" s="1" t="s">
        <v>6037</v>
      </c>
      <c r="D3073" s="1">
        <v>0</v>
      </c>
    </row>
    <row r="3074" spans="1:4" x14ac:dyDescent="0.35">
      <c r="A3074" s="1" t="s">
        <v>6039</v>
      </c>
      <c r="B3074" t="s">
        <v>6040</v>
      </c>
      <c r="C3074" s="1" t="s">
        <v>6039</v>
      </c>
      <c r="D3074" s="1">
        <v>0</v>
      </c>
    </row>
    <row r="3075" spans="1:4" x14ac:dyDescent="0.35">
      <c r="A3075" s="1" t="s">
        <v>6041</v>
      </c>
      <c r="B3075" t="s">
        <v>6042</v>
      </c>
      <c r="C3075" s="1" t="s">
        <v>6041</v>
      </c>
      <c r="D3075" s="1">
        <v>0</v>
      </c>
    </row>
    <row r="3076" spans="1:4" x14ac:dyDescent="0.35">
      <c r="A3076" s="1" t="s">
        <v>6043</v>
      </c>
      <c r="B3076" t="s">
        <v>6044</v>
      </c>
      <c r="C3076" s="1" t="s">
        <v>6043</v>
      </c>
      <c r="D3076" s="1">
        <v>0</v>
      </c>
    </row>
    <row r="3077" spans="1:4" x14ac:dyDescent="0.35">
      <c r="A3077" s="1" t="s">
        <v>6045</v>
      </c>
      <c r="B3077" t="s">
        <v>6046</v>
      </c>
      <c r="C3077" s="1" t="s">
        <v>6045</v>
      </c>
      <c r="D3077" s="1">
        <v>0</v>
      </c>
    </row>
    <row r="3078" spans="1:4" x14ac:dyDescent="0.35">
      <c r="A3078" s="1" t="s">
        <v>6047</v>
      </c>
      <c r="B3078" t="s">
        <v>6048</v>
      </c>
      <c r="C3078" s="1" t="s">
        <v>6047</v>
      </c>
      <c r="D3078" s="1">
        <v>0</v>
      </c>
    </row>
    <row r="3079" spans="1:4" x14ac:dyDescent="0.35">
      <c r="A3079" s="1" t="s">
        <v>6049</v>
      </c>
      <c r="B3079" t="s">
        <v>6050</v>
      </c>
      <c r="C3079" s="1" t="s">
        <v>6049</v>
      </c>
      <c r="D3079" s="1">
        <v>0</v>
      </c>
    </row>
    <row r="3080" spans="1:4" x14ac:dyDescent="0.35">
      <c r="A3080" s="1" t="s">
        <v>6051</v>
      </c>
      <c r="B3080" t="s">
        <v>6052</v>
      </c>
      <c r="C3080" s="1" t="s">
        <v>6051</v>
      </c>
      <c r="D3080" s="1">
        <v>0</v>
      </c>
    </row>
    <row r="3081" spans="1:4" x14ac:dyDescent="0.35">
      <c r="A3081" s="1" t="s">
        <v>6053</v>
      </c>
      <c r="B3081" t="s">
        <v>6054</v>
      </c>
      <c r="C3081" s="1" t="s">
        <v>6053</v>
      </c>
      <c r="D3081" s="1">
        <v>0</v>
      </c>
    </row>
    <row r="3082" spans="1:4" x14ac:dyDescent="0.35">
      <c r="A3082" s="1" t="s">
        <v>6055</v>
      </c>
      <c r="B3082" t="s">
        <v>6056</v>
      </c>
      <c r="C3082" s="1" t="s">
        <v>6055</v>
      </c>
      <c r="D3082" s="1">
        <v>0</v>
      </c>
    </row>
    <row r="3083" spans="1:4" x14ac:dyDescent="0.35">
      <c r="A3083" s="1" t="s">
        <v>6057</v>
      </c>
      <c r="B3083" t="s">
        <v>6058</v>
      </c>
      <c r="C3083" s="1" t="s">
        <v>6057</v>
      </c>
      <c r="D3083" s="1">
        <v>0</v>
      </c>
    </row>
    <row r="3084" spans="1:4" x14ac:dyDescent="0.35">
      <c r="A3084" s="1" t="s">
        <v>6059</v>
      </c>
      <c r="B3084" t="s">
        <v>6060</v>
      </c>
      <c r="C3084" s="1" t="s">
        <v>6059</v>
      </c>
      <c r="D3084" s="1">
        <v>0</v>
      </c>
    </row>
    <row r="3085" spans="1:4" x14ac:dyDescent="0.35">
      <c r="A3085" s="1" t="s">
        <v>6061</v>
      </c>
      <c r="B3085" t="s">
        <v>6062</v>
      </c>
      <c r="C3085" s="1" t="s">
        <v>6061</v>
      </c>
      <c r="D3085" s="1">
        <v>0</v>
      </c>
    </row>
    <row r="3086" spans="1:4" x14ac:dyDescent="0.35">
      <c r="A3086" s="1" t="s">
        <v>6063</v>
      </c>
      <c r="B3086" t="s">
        <v>6064</v>
      </c>
      <c r="C3086" s="1" t="s">
        <v>6063</v>
      </c>
      <c r="D3086" s="1">
        <v>0</v>
      </c>
    </row>
    <row r="3087" spans="1:4" x14ac:dyDescent="0.35">
      <c r="A3087" s="1" t="s">
        <v>6065</v>
      </c>
      <c r="B3087" t="s">
        <v>6066</v>
      </c>
      <c r="C3087" s="1" t="s">
        <v>6065</v>
      </c>
      <c r="D3087" s="1">
        <v>0</v>
      </c>
    </row>
    <row r="3088" spans="1:4" x14ac:dyDescent="0.35">
      <c r="A3088" s="1" t="s">
        <v>6067</v>
      </c>
      <c r="B3088" t="s">
        <v>6068</v>
      </c>
      <c r="C3088" s="1" t="s">
        <v>6067</v>
      </c>
      <c r="D3088" s="1">
        <v>0</v>
      </c>
    </row>
    <row r="3089" spans="1:4" x14ac:dyDescent="0.35">
      <c r="A3089" s="1" t="s">
        <v>6069</v>
      </c>
      <c r="B3089" t="s">
        <v>6070</v>
      </c>
      <c r="C3089" s="1" t="s">
        <v>6069</v>
      </c>
      <c r="D3089" s="1">
        <v>0</v>
      </c>
    </row>
    <row r="3090" spans="1:4" x14ac:dyDescent="0.35">
      <c r="A3090" s="1" t="s">
        <v>6071</v>
      </c>
      <c r="B3090" t="s">
        <v>6072</v>
      </c>
      <c r="C3090" s="1" t="s">
        <v>6071</v>
      </c>
      <c r="D3090" s="1">
        <v>0</v>
      </c>
    </row>
    <row r="3091" spans="1:4" x14ac:dyDescent="0.35">
      <c r="A3091" s="1" t="s">
        <v>6073</v>
      </c>
      <c r="B3091" t="s">
        <v>6074</v>
      </c>
      <c r="C3091" s="1" t="s">
        <v>6073</v>
      </c>
      <c r="D3091" s="1">
        <v>0</v>
      </c>
    </row>
    <row r="3092" spans="1:4" x14ac:dyDescent="0.35">
      <c r="A3092" s="1" t="s">
        <v>6075</v>
      </c>
      <c r="B3092" t="s">
        <v>6076</v>
      </c>
      <c r="C3092" s="1" t="s">
        <v>6075</v>
      </c>
      <c r="D3092" s="1">
        <v>0</v>
      </c>
    </row>
    <row r="3093" spans="1:4" x14ac:dyDescent="0.35">
      <c r="A3093" s="1" t="s">
        <v>6077</v>
      </c>
      <c r="B3093" t="s">
        <v>6078</v>
      </c>
      <c r="C3093" s="1" t="s">
        <v>6077</v>
      </c>
      <c r="D3093" s="1">
        <v>0</v>
      </c>
    </row>
    <row r="3094" spans="1:4" x14ac:dyDescent="0.35">
      <c r="A3094" s="1" t="s">
        <v>6079</v>
      </c>
      <c r="B3094" t="s">
        <v>6080</v>
      </c>
      <c r="C3094" s="1" t="s">
        <v>6079</v>
      </c>
      <c r="D3094" s="1">
        <v>0</v>
      </c>
    </row>
    <row r="3095" spans="1:4" x14ac:dyDescent="0.35">
      <c r="A3095" s="1" t="s">
        <v>6081</v>
      </c>
      <c r="B3095" t="s">
        <v>6082</v>
      </c>
      <c r="C3095" s="1" t="s">
        <v>6081</v>
      </c>
      <c r="D3095" s="1">
        <v>0</v>
      </c>
    </row>
    <row r="3096" spans="1:4" x14ac:dyDescent="0.35">
      <c r="A3096" s="1" t="s">
        <v>6083</v>
      </c>
      <c r="B3096" t="s">
        <v>6084</v>
      </c>
      <c r="C3096" s="1" t="s">
        <v>6083</v>
      </c>
      <c r="D3096" s="1">
        <v>0</v>
      </c>
    </row>
    <row r="3097" spans="1:4" x14ac:dyDescent="0.35">
      <c r="A3097" s="1" t="s">
        <v>6085</v>
      </c>
      <c r="B3097" t="s">
        <v>6086</v>
      </c>
      <c r="C3097" s="1" t="s">
        <v>6085</v>
      </c>
      <c r="D3097" s="1">
        <v>0</v>
      </c>
    </row>
    <row r="3098" spans="1:4" x14ac:dyDescent="0.35">
      <c r="A3098" s="1" t="s">
        <v>6087</v>
      </c>
      <c r="B3098" t="s">
        <v>6088</v>
      </c>
      <c r="C3098" s="1" t="s">
        <v>6087</v>
      </c>
      <c r="D3098" s="1">
        <v>0</v>
      </c>
    </row>
    <row r="3099" spans="1:4" x14ac:dyDescent="0.35">
      <c r="A3099" s="1" t="s">
        <v>6089</v>
      </c>
      <c r="B3099" t="s">
        <v>6090</v>
      </c>
      <c r="C3099" s="1" t="s">
        <v>6089</v>
      </c>
      <c r="D3099" s="1">
        <v>0</v>
      </c>
    </row>
    <row r="3100" spans="1:4" x14ac:dyDescent="0.35">
      <c r="A3100" s="1" t="s">
        <v>6091</v>
      </c>
      <c r="B3100" t="s">
        <v>6092</v>
      </c>
      <c r="C3100" s="1" t="s">
        <v>6091</v>
      </c>
      <c r="D3100" s="1">
        <v>0</v>
      </c>
    </row>
    <row r="3101" spans="1:4" x14ac:dyDescent="0.35">
      <c r="A3101" s="1" t="s">
        <v>6093</v>
      </c>
      <c r="B3101" t="s">
        <v>6094</v>
      </c>
      <c r="C3101" s="1" t="s">
        <v>6093</v>
      </c>
      <c r="D3101" s="1">
        <v>0</v>
      </c>
    </row>
    <row r="3102" spans="1:4" x14ac:dyDescent="0.35">
      <c r="A3102" s="1" t="s">
        <v>6095</v>
      </c>
      <c r="B3102" t="s">
        <v>6096</v>
      </c>
      <c r="C3102" s="1" t="s">
        <v>6095</v>
      </c>
      <c r="D3102" s="1">
        <v>0</v>
      </c>
    </row>
    <row r="3103" spans="1:4" x14ac:dyDescent="0.35">
      <c r="A3103" s="1" t="s">
        <v>6097</v>
      </c>
      <c r="B3103" t="s">
        <v>6098</v>
      </c>
      <c r="C3103" s="1" t="s">
        <v>6097</v>
      </c>
      <c r="D3103" s="1">
        <v>0</v>
      </c>
    </row>
    <row r="3104" spans="1:4" x14ac:dyDescent="0.35">
      <c r="A3104" s="1" t="s">
        <v>6099</v>
      </c>
      <c r="B3104" t="s">
        <v>6100</v>
      </c>
      <c r="C3104" s="1" t="s">
        <v>6099</v>
      </c>
      <c r="D3104" s="1">
        <v>0</v>
      </c>
    </row>
    <row r="3105" spans="1:4" x14ac:dyDescent="0.35">
      <c r="A3105" s="1" t="s">
        <v>6101</v>
      </c>
      <c r="B3105" t="s">
        <v>6102</v>
      </c>
      <c r="C3105" s="1" t="s">
        <v>6101</v>
      </c>
      <c r="D3105" s="1">
        <v>0</v>
      </c>
    </row>
    <row r="3106" spans="1:4" x14ac:dyDescent="0.35">
      <c r="A3106" s="1" t="s">
        <v>6103</v>
      </c>
      <c r="B3106" t="s">
        <v>6104</v>
      </c>
      <c r="C3106" s="1" t="s">
        <v>6103</v>
      </c>
      <c r="D3106" s="1">
        <v>0</v>
      </c>
    </row>
    <row r="3107" spans="1:4" x14ac:dyDescent="0.35">
      <c r="A3107" s="1" t="s">
        <v>6105</v>
      </c>
      <c r="B3107" t="s">
        <v>6106</v>
      </c>
      <c r="C3107" s="1" t="s">
        <v>6105</v>
      </c>
      <c r="D3107" s="1">
        <v>0</v>
      </c>
    </row>
    <row r="3108" spans="1:4" x14ac:dyDescent="0.35">
      <c r="A3108" s="1" t="s">
        <v>6107</v>
      </c>
      <c r="B3108" t="s">
        <v>6108</v>
      </c>
      <c r="C3108" s="1" t="s">
        <v>6107</v>
      </c>
      <c r="D3108" s="1">
        <v>0</v>
      </c>
    </row>
    <row r="3109" spans="1:4" x14ac:dyDescent="0.35">
      <c r="A3109" s="1" t="s">
        <v>6109</v>
      </c>
      <c r="B3109" t="s">
        <v>6110</v>
      </c>
      <c r="C3109" s="1" t="s">
        <v>6109</v>
      </c>
      <c r="D3109" s="1">
        <v>0</v>
      </c>
    </row>
    <row r="3110" spans="1:4" x14ac:dyDescent="0.35">
      <c r="A3110" s="1" t="s">
        <v>6111</v>
      </c>
      <c r="B3110" t="s">
        <v>6112</v>
      </c>
      <c r="C3110" s="1" t="s">
        <v>6111</v>
      </c>
      <c r="D3110" s="1">
        <v>0</v>
      </c>
    </row>
    <row r="3111" spans="1:4" x14ac:dyDescent="0.35">
      <c r="A3111" s="1" t="s">
        <v>6113</v>
      </c>
      <c r="B3111" t="s">
        <v>6114</v>
      </c>
      <c r="C3111" s="1" t="s">
        <v>6113</v>
      </c>
      <c r="D3111" s="1">
        <v>0</v>
      </c>
    </row>
    <row r="3112" spans="1:4" x14ac:dyDescent="0.35">
      <c r="A3112" s="1" t="s">
        <v>6115</v>
      </c>
      <c r="B3112" t="s">
        <v>6116</v>
      </c>
      <c r="C3112" s="1" t="s">
        <v>6115</v>
      </c>
      <c r="D3112" s="1">
        <v>0</v>
      </c>
    </row>
    <row r="3113" spans="1:4" x14ac:dyDescent="0.35">
      <c r="A3113" s="1" t="s">
        <v>6117</v>
      </c>
      <c r="B3113" t="s">
        <v>6118</v>
      </c>
      <c r="C3113" s="1" t="s">
        <v>6117</v>
      </c>
      <c r="D3113" s="1">
        <v>0</v>
      </c>
    </row>
    <row r="3114" spans="1:4" x14ac:dyDescent="0.35">
      <c r="A3114" s="1" t="s">
        <v>6119</v>
      </c>
      <c r="B3114" t="s">
        <v>6120</v>
      </c>
      <c r="C3114" s="1" t="s">
        <v>6119</v>
      </c>
      <c r="D3114" s="1">
        <v>0</v>
      </c>
    </row>
    <row r="3115" spans="1:4" x14ac:dyDescent="0.35">
      <c r="A3115" s="1" t="s">
        <v>6121</v>
      </c>
      <c r="B3115" t="s">
        <v>6122</v>
      </c>
      <c r="C3115" s="1" t="s">
        <v>6121</v>
      </c>
      <c r="D3115" s="1">
        <v>0</v>
      </c>
    </row>
    <row r="3116" spans="1:4" x14ac:dyDescent="0.35">
      <c r="A3116" s="1" t="s">
        <v>6123</v>
      </c>
      <c r="B3116" t="s">
        <v>6124</v>
      </c>
      <c r="C3116" s="1" t="s">
        <v>6123</v>
      </c>
      <c r="D3116" s="1">
        <v>0</v>
      </c>
    </row>
    <row r="3117" spans="1:4" x14ac:dyDescent="0.35">
      <c r="A3117" s="1" t="s">
        <v>6125</v>
      </c>
      <c r="B3117" t="s">
        <v>6126</v>
      </c>
      <c r="C3117" s="1" t="s">
        <v>6125</v>
      </c>
      <c r="D3117" s="1">
        <v>0</v>
      </c>
    </row>
    <row r="3118" spans="1:4" x14ac:dyDescent="0.35">
      <c r="A3118" s="1" t="s">
        <v>6127</v>
      </c>
      <c r="B3118" t="s">
        <v>6128</v>
      </c>
      <c r="C3118" s="1" t="s">
        <v>6127</v>
      </c>
      <c r="D3118" s="1">
        <v>0</v>
      </c>
    </row>
    <row r="3119" spans="1:4" x14ac:dyDescent="0.35">
      <c r="A3119" s="1" t="s">
        <v>6129</v>
      </c>
      <c r="B3119" t="s">
        <v>6130</v>
      </c>
      <c r="C3119" s="1" t="s">
        <v>6129</v>
      </c>
      <c r="D3119" s="1">
        <v>0</v>
      </c>
    </row>
    <row r="3120" spans="1:4" x14ac:dyDescent="0.35">
      <c r="A3120" s="1" t="s">
        <v>6131</v>
      </c>
      <c r="B3120" t="s">
        <v>6132</v>
      </c>
      <c r="C3120" s="1" t="s">
        <v>6131</v>
      </c>
      <c r="D3120" s="1">
        <v>0</v>
      </c>
    </row>
    <row r="3121" spans="1:4" x14ac:dyDescent="0.35">
      <c r="A3121" s="1" t="s">
        <v>6133</v>
      </c>
      <c r="B3121" t="s">
        <v>6134</v>
      </c>
      <c r="C3121" s="1" t="s">
        <v>6133</v>
      </c>
      <c r="D3121" s="1">
        <v>0</v>
      </c>
    </row>
    <row r="3122" spans="1:4" x14ac:dyDescent="0.35">
      <c r="A3122" s="1" t="s">
        <v>6135</v>
      </c>
      <c r="B3122" t="s">
        <v>6136</v>
      </c>
      <c r="C3122" s="1" t="s">
        <v>6135</v>
      </c>
      <c r="D3122" s="1">
        <v>0</v>
      </c>
    </row>
    <row r="3123" spans="1:4" x14ac:dyDescent="0.35">
      <c r="A3123" s="1" t="s">
        <v>6137</v>
      </c>
      <c r="B3123" t="s">
        <v>6138</v>
      </c>
      <c r="C3123" s="1" t="s">
        <v>6137</v>
      </c>
      <c r="D3123" s="1">
        <v>0</v>
      </c>
    </row>
    <row r="3124" spans="1:4" x14ac:dyDescent="0.35">
      <c r="A3124" s="1" t="s">
        <v>6139</v>
      </c>
      <c r="B3124" t="s">
        <v>6140</v>
      </c>
      <c r="C3124" s="1" t="s">
        <v>6139</v>
      </c>
      <c r="D3124" s="1">
        <v>0</v>
      </c>
    </row>
    <row r="3125" spans="1:4" x14ac:dyDescent="0.35">
      <c r="A3125" s="1" t="s">
        <v>6141</v>
      </c>
      <c r="B3125" t="s">
        <v>6142</v>
      </c>
      <c r="C3125" s="1" t="s">
        <v>6141</v>
      </c>
      <c r="D3125" s="1">
        <v>0</v>
      </c>
    </row>
    <row r="3126" spans="1:4" x14ac:dyDescent="0.35">
      <c r="A3126" s="1" t="s">
        <v>6143</v>
      </c>
      <c r="B3126" t="s">
        <v>6144</v>
      </c>
      <c r="C3126" s="1" t="s">
        <v>6143</v>
      </c>
      <c r="D3126" s="1">
        <v>0</v>
      </c>
    </row>
    <row r="3127" spans="1:4" x14ac:dyDescent="0.35">
      <c r="A3127" s="1" t="s">
        <v>6145</v>
      </c>
      <c r="B3127" t="s">
        <v>6146</v>
      </c>
      <c r="C3127" s="1" t="s">
        <v>6145</v>
      </c>
      <c r="D3127" s="1">
        <v>0</v>
      </c>
    </row>
    <row r="3128" spans="1:4" x14ac:dyDescent="0.35">
      <c r="A3128" s="1" t="s">
        <v>6147</v>
      </c>
      <c r="B3128" t="s">
        <v>6148</v>
      </c>
      <c r="C3128" s="1" t="s">
        <v>6147</v>
      </c>
      <c r="D3128" s="1">
        <v>0</v>
      </c>
    </row>
    <row r="3129" spans="1:4" x14ac:dyDescent="0.35">
      <c r="A3129" s="1" t="s">
        <v>6149</v>
      </c>
      <c r="B3129" t="s">
        <v>6150</v>
      </c>
      <c r="C3129" s="1" t="s">
        <v>6149</v>
      </c>
      <c r="D3129" s="1">
        <v>0</v>
      </c>
    </row>
    <row r="3130" spans="1:4" x14ac:dyDescent="0.35">
      <c r="A3130" s="1" t="s">
        <v>6151</v>
      </c>
      <c r="B3130" t="s">
        <v>6152</v>
      </c>
      <c r="C3130" s="1" t="s">
        <v>6151</v>
      </c>
      <c r="D3130" s="1">
        <v>0</v>
      </c>
    </row>
    <row r="3131" spans="1:4" x14ac:dyDescent="0.35">
      <c r="A3131" s="1" t="s">
        <v>6153</v>
      </c>
      <c r="B3131" t="s">
        <v>6154</v>
      </c>
      <c r="C3131" s="1" t="s">
        <v>6153</v>
      </c>
      <c r="D3131" s="1">
        <v>0</v>
      </c>
    </row>
    <row r="3132" spans="1:4" x14ac:dyDescent="0.35">
      <c r="A3132" s="1" t="s">
        <v>6155</v>
      </c>
      <c r="B3132" t="s">
        <v>6156</v>
      </c>
      <c r="C3132" s="1" t="s">
        <v>6155</v>
      </c>
      <c r="D3132" s="1">
        <v>0</v>
      </c>
    </row>
    <row r="3133" spans="1:4" x14ac:dyDescent="0.35">
      <c r="A3133" s="1" t="s">
        <v>6157</v>
      </c>
      <c r="B3133" t="s">
        <v>6158</v>
      </c>
      <c r="C3133" s="1" t="s">
        <v>6157</v>
      </c>
      <c r="D3133" s="1">
        <v>0</v>
      </c>
    </row>
    <row r="3134" spans="1:4" x14ac:dyDescent="0.35">
      <c r="A3134" s="1" t="s">
        <v>6159</v>
      </c>
      <c r="B3134" t="s">
        <v>6160</v>
      </c>
      <c r="C3134" s="1" t="s">
        <v>6159</v>
      </c>
      <c r="D3134" s="1">
        <v>0</v>
      </c>
    </row>
    <row r="3135" spans="1:4" x14ac:dyDescent="0.35">
      <c r="A3135" s="1" t="s">
        <v>6161</v>
      </c>
      <c r="B3135" t="s">
        <v>6162</v>
      </c>
      <c r="C3135" s="1" t="s">
        <v>6161</v>
      </c>
      <c r="D3135" s="1">
        <v>0</v>
      </c>
    </row>
    <row r="3136" spans="1:4" x14ac:dyDescent="0.35">
      <c r="A3136" s="1" t="s">
        <v>6163</v>
      </c>
      <c r="B3136" t="s">
        <v>6164</v>
      </c>
      <c r="C3136" s="1" t="s">
        <v>6163</v>
      </c>
      <c r="D3136" s="1">
        <v>0</v>
      </c>
    </row>
    <row r="3137" spans="1:4" x14ac:dyDescent="0.35">
      <c r="A3137" s="1" t="s">
        <v>6165</v>
      </c>
      <c r="B3137" t="s">
        <v>6166</v>
      </c>
      <c r="C3137" s="1" t="s">
        <v>6165</v>
      </c>
      <c r="D3137" s="1">
        <v>0</v>
      </c>
    </row>
    <row r="3138" spans="1:4" x14ac:dyDescent="0.35">
      <c r="A3138" s="1" t="s">
        <v>6167</v>
      </c>
      <c r="B3138" t="s">
        <v>6168</v>
      </c>
      <c r="C3138" s="1" t="s">
        <v>6167</v>
      </c>
      <c r="D3138" s="1">
        <v>0</v>
      </c>
    </row>
    <row r="3139" spans="1:4" x14ac:dyDescent="0.35">
      <c r="A3139" s="1" t="s">
        <v>6169</v>
      </c>
      <c r="B3139" t="s">
        <v>6170</v>
      </c>
      <c r="C3139" s="1" t="s">
        <v>6169</v>
      </c>
      <c r="D3139" s="1">
        <v>0</v>
      </c>
    </row>
    <row r="3140" spans="1:4" x14ac:dyDescent="0.35">
      <c r="A3140" s="1" t="s">
        <v>6171</v>
      </c>
      <c r="B3140" t="s">
        <v>6172</v>
      </c>
      <c r="C3140" s="1" t="s">
        <v>6171</v>
      </c>
      <c r="D3140" s="1">
        <v>0</v>
      </c>
    </row>
    <row r="3141" spans="1:4" x14ac:dyDescent="0.35">
      <c r="A3141" s="1" t="s">
        <v>6173</v>
      </c>
      <c r="B3141" t="s">
        <v>6174</v>
      </c>
      <c r="C3141" s="1" t="s">
        <v>6173</v>
      </c>
      <c r="D3141" s="1">
        <v>0</v>
      </c>
    </row>
    <row r="3142" spans="1:4" x14ac:dyDescent="0.35">
      <c r="A3142" s="1" t="s">
        <v>6175</v>
      </c>
      <c r="B3142" t="s">
        <v>6176</v>
      </c>
      <c r="C3142" s="1" t="s">
        <v>6175</v>
      </c>
      <c r="D3142" s="1">
        <v>0</v>
      </c>
    </row>
    <row r="3143" spans="1:4" x14ac:dyDescent="0.35">
      <c r="A3143" s="1" t="s">
        <v>6177</v>
      </c>
      <c r="B3143" t="s">
        <v>6178</v>
      </c>
      <c r="C3143" s="1" t="s">
        <v>6177</v>
      </c>
      <c r="D3143" s="1">
        <v>0</v>
      </c>
    </row>
    <row r="3144" spans="1:4" x14ac:dyDescent="0.35">
      <c r="A3144" s="1" t="s">
        <v>6179</v>
      </c>
      <c r="B3144" t="s">
        <v>6180</v>
      </c>
      <c r="C3144" s="1" t="s">
        <v>6179</v>
      </c>
      <c r="D3144" s="1">
        <v>0</v>
      </c>
    </row>
    <row r="3145" spans="1:4" x14ac:dyDescent="0.35">
      <c r="A3145" s="1" t="s">
        <v>6181</v>
      </c>
      <c r="B3145" t="s">
        <v>6182</v>
      </c>
      <c r="C3145" s="1" t="s">
        <v>6181</v>
      </c>
      <c r="D3145" s="1">
        <v>0</v>
      </c>
    </row>
    <row r="3146" spans="1:4" x14ac:dyDescent="0.35">
      <c r="A3146" s="1" t="s">
        <v>6183</v>
      </c>
      <c r="B3146" t="s">
        <v>6184</v>
      </c>
      <c r="C3146" s="1" t="s">
        <v>6183</v>
      </c>
      <c r="D3146" s="1">
        <v>0</v>
      </c>
    </row>
    <row r="3147" spans="1:4" x14ac:dyDescent="0.35">
      <c r="A3147" s="1" t="s">
        <v>6185</v>
      </c>
      <c r="B3147" t="s">
        <v>6186</v>
      </c>
      <c r="C3147" s="1" t="s">
        <v>6185</v>
      </c>
      <c r="D3147" s="1">
        <v>0</v>
      </c>
    </row>
    <row r="3148" spans="1:4" x14ac:dyDescent="0.35">
      <c r="A3148" s="1" t="s">
        <v>6187</v>
      </c>
      <c r="B3148" t="s">
        <v>6188</v>
      </c>
      <c r="C3148" s="1" t="s">
        <v>6187</v>
      </c>
      <c r="D3148" s="1">
        <v>0</v>
      </c>
    </row>
    <row r="3149" spans="1:4" x14ac:dyDescent="0.35">
      <c r="A3149" s="1" t="s">
        <v>6189</v>
      </c>
      <c r="B3149" t="s">
        <v>6190</v>
      </c>
      <c r="C3149" s="1" t="s">
        <v>6189</v>
      </c>
      <c r="D3149" s="1">
        <v>0</v>
      </c>
    </row>
    <row r="3150" spans="1:4" x14ac:dyDescent="0.35">
      <c r="A3150" s="1" t="s">
        <v>6191</v>
      </c>
      <c r="B3150" t="s">
        <v>6192</v>
      </c>
      <c r="C3150" s="1" t="s">
        <v>6191</v>
      </c>
      <c r="D3150" s="1">
        <v>0</v>
      </c>
    </row>
    <row r="3151" spans="1:4" x14ac:dyDescent="0.35">
      <c r="A3151" s="1" t="s">
        <v>6193</v>
      </c>
      <c r="B3151" t="s">
        <v>6194</v>
      </c>
      <c r="C3151" s="1" t="s">
        <v>6193</v>
      </c>
      <c r="D3151" s="1">
        <v>0</v>
      </c>
    </row>
    <row r="3152" spans="1:4" x14ac:dyDescent="0.35">
      <c r="A3152" s="1" t="s">
        <v>6195</v>
      </c>
      <c r="B3152" t="s">
        <v>6196</v>
      </c>
      <c r="C3152" s="1" t="s">
        <v>6195</v>
      </c>
      <c r="D3152" s="1">
        <v>0</v>
      </c>
    </row>
    <row r="3153" spans="1:4" x14ac:dyDescent="0.35">
      <c r="A3153" s="1" t="s">
        <v>6197</v>
      </c>
      <c r="B3153" t="s">
        <v>6198</v>
      </c>
      <c r="C3153" s="1" t="s">
        <v>6197</v>
      </c>
      <c r="D3153" s="1">
        <v>0</v>
      </c>
    </row>
    <row r="3154" spans="1:4" x14ac:dyDescent="0.35">
      <c r="A3154" s="1" t="s">
        <v>6199</v>
      </c>
      <c r="B3154" t="s">
        <v>6200</v>
      </c>
      <c r="C3154" s="1" t="s">
        <v>6199</v>
      </c>
      <c r="D3154" s="1">
        <v>0</v>
      </c>
    </row>
    <row r="3155" spans="1:4" x14ac:dyDescent="0.35">
      <c r="A3155" s="1" t="s">
        <v>6201</v>
      </c>
      <c r="B3155" t="s">
        <v>6202</v>
      </c>
      <c r="C3155" s="1" t="s">
        <v>6201</v>
      </c>
      <c r="D3155" s="1">
        <v>0</v>
      </c>
    </row>
    <row r="3156" spans="1:4" x14ac:dyDescent="0.35">
      <c r="A3156" s="1" t="s">
        <v>6203</v>
      </c>
      <c r="B3156" t="s">
        <v>6204</v>
      </c>
      <c r="C3156" s="1" t="s">
        <v>6203</v>
      </c>
      <c r="D3156" s="1">
        <v>0</v>
      </c>
    </row>
    <row r="3157" spans="1:4" x14ac:dyDescent="0.35">
      <c r="A3157" s="1" t="s">
        <v>6205</v>
      </c>
      <c r="B3157" t="s">
        <v>6206</v>
      </c>
      <c r="C3157" s="1" t="s">
        <v>6205</v>
      </c>
      <c r="D3157" s="1">
        <v>0</v>
      </c>
    </row>
    <row r="3158" spans="1:4" x14ac:dyDescent="0.35">
      <c r="A3158" s="1" t="s">
        <v>6207</v>
      </c>
      <c r="B3158" t="s">
        <v>6208</v>
      </c>
      <c r="C3158" s="1" t="s">
        <v>6207</v>
      </c>
      <c r="D3158" s="1">
        <v>0</v>
      </c>
    </row>
    <row r="3159" spans="1:4" x14ac:dyDescent="0.35">
      <c r="A3159" s="1" t="s">
        <v>6209</v>
      </c>
      <c r="B3159" t="s">
        <v>6210</v>
      </c>
      <c r="C3159" s="1" t="s">
        <v>6209</v>
      </c>
      <c r="D3159" s="1">
        <v>0</v>
      </c>
    </row>
    <row r="3160" spans="1:4" x14ac:dyDescent="0.35">
      <c r="A3160" s="1" t="s">
        <v>6211</v>
      </c>
      <c r="B3160" t="s">
        <v>6212</v>
      </c>
      <c r="C3160" s="1" t="s">
        <v>6211</v>
      </c>
      <c r="D3160" s="1">
        <v>0</v>
      </c>
    </row>
    <row r="3161" spans="1:4" x14ac:dyDescent="0.35">
      <c r="A3161" s="1" t="s">
        <v>6213</v>
      </c>
      <c r="B3161" t="s">
        <v>6214</v>
      </c>
      <c r="C3161" s="1" t="s">
        <v>6213</v>
      </c>
      <c r="D3161" s="1">
        <v>0</v>
      </c>
    </row>
    <row r="3162" spans="1:4" x14ac:dyDescent="0.35">
      <c r="A3162" s="1" t="s">
        <v>6215</v>
      </c>
      <c r="B3162" t="s">
        <v>6216</v>
      </c>
      <c r="C3162" s="1" t="s">
        <v>6215</v>
      </c>
      <c r="D3162" s="1">
        <v>0</v>
      </c>
    </row>
    <row r="3163" spans="1:4" x14ac:dyDescent="0.35">
      <c r="A3163" s="1" t="s">
        <v>6217</v>
      </c>
      <c r="B3163" t="s">
        <v>6218</v>
      </c>
      <c r="C3163" s="1" t="s">
        <v>6217</v>
      </c>
      <c r="D3163" s="1">
        <v>0</v>
      </c>
    </row>
    <row r="3164" spans="1:4" x14ac:dyDescent="0.35">
      <c r="A3164" s="1" t="s">
        <v>6219</v>
      </c>
      <c r="B3164" t="s">
        <v>6220</v>
      </c>
      <c r="C3164" s="1" t="s">
        <v>6219</v>
      </c>
      <c r="D3164" s="1">
        <v>0</v>
      </c>
    </row>
    <row r="3165" spans="1:4" x14ac:dyDescent="0.35">
      <c r="A3165" s="1" t="s">
        <v>6221</v>
      </c>
      <c r="B3165" t="s">
        <v>6222</v>
      </c>
      <c r="C3165" s="1" t="s">
        <v>6221</v>
      </c>
      <c r="D3165" s="1">
        <v>0</v>
      </c>
    </row>
    <row r="3166" spans="1:4" x14ac:dyDescent="0.35">
      <c r="A3166" s="1" t="s">
        <v>6223</v>
      </c>
      <c r="B3166" t="s">
        <v>6224</v>
      </c>
      <c r="C3166" s="1" t="s">
        <v>6223</v>
      </c>
      <c r="D3166" s="1">
        <v>0</v>
      </c>
    </row>
    <row r="3167" spans="1:4" x14ac:dyDescent="0.35">
      <c r="A3167" s="1" t="s">
        <v>6225</v>
      </c>
      <c r="B3167" t="s">
        <v>6226</v>
      </c>
      <c r="C3167" s="1" t="s">
        <v>6225</v>
      </c>
      <c r="D3167" s="1">
        <v>0</v>
      </c>
    </row>
    <row r="3168" spans="1:4" x14ac:dyDescent="0.35">
      <c r="A3168" s="1" t="s">
        <v>6227</v>
      </c>
      <c r="B3168" t="s">
        <v>6228</v>
      </c>
      <c r="C3168" s="1" t="s">
        <v>6227</v>
      </c>
      <c r="D3168" s="1">
        <v>0</v>
      </c>
    </row>
    <row r="3169" spans="1:4" x14ac:dyDescent="0.35">
      <c r="A3169" s="1" t="s">
        <v>6229</v>
      </c>
      <c r="B3169" t="s">
        <v>6230</v>
      </c>
      <c r="C3169" s="1" t="s">
        <v>6229</v>
      </c>
      <c r="D3169" s="1">
        <v>0</v>
      </c>
    </row>
    <row r="3170" spans="1:4" x14ac:dyDescent="0.35">
      <c r="A3170" s="1" t="s">
        <v>6231</v>
      </c>
      <c r="B3170" t="s">
        <v>6232</v>
      </c>
      <c r="C3170" s="1" t="s">
        <v>6231</v>
      </c>
      <c r="D3170" s="1">
        <v>0</v>
      </c>
    </row>
    <row r="3171" spans="1:4" x14ac:dyDescent="0.35">
      <c r="A3171" s="1" t="s">
        <v>6233</v>
      </c>
      <c r="B3171" t="s">
        <v>6234</v>
      </c>
      <c r="C3171" s="1" t="s">
        <v>6233</v>
      </c>
      <c r="D3171" s="1">
        <v>0</v>
      </c>
    </row>
    <row r="3172" spans="1:4" x14ac:dyDescent="0.35">
      <c r="A3172" s="1" t="s">
        <v>6235</v>
      </c>
      <c r="B3172" t="s">
        <v>6236</v>
      </c>
      <c r="C3172" s="1" t="s">
        <v>6235</v>
      </c>
      <c r="D3172" s="1">
        <v>0</v>
      </c>
    </row>
    <row r="3173" spans="1:4" x14ac:dyDescent="0.35">
      <c r="A3173" s="1" t="s">
        <v>6237</v>
      </c>
      <c r="B3173" t="s">
        <v>6238</v>
      </c>
      <c r="C3173" s="1" t="s">
        <v>6237</v>
      </c>
      <c r="D3173" s="1">
        <v>0</v>
      </c>
    </row>
    <row r="3174" spans="1:4" x14ac:dyDescent="0.35">
      <c r="A3174" s="1" t="s">
        <v>6239</v>
      </c>
      <c r="B3174" t="s">
        <v>6240</v>
      </c>
      <c r="C3174" s="1" t="s">
        <v>6239</v>
      </c>
      <c r="D3174" s="1">
        <v>0</v>
      </c>
    </row>
    <row r="3175" spans="1:4" x14ac:dyDescent="0.35">
      <c r="A3175" s="1" t="s">
        <v>6241</v>
      </c>
      <c r="B3175" t="s">
        <v>6242</v>
      </c>
      <c r="C3175" s="1" t="s">
        <v>6241</v>
      </c>
      <c r="D3175" s="1">
        <v>0</v>
      </c>
    </row>
    <row r="3176" spans="1:4" x14ac:dyDescent="0.35">
      <c r="A3176" s="1" t="s">
        <v>6243</v>
      </c>
      <c r="B3176" t="s">
        <v>6244</v>
      </c>
      <c r="C3176" s="1" t="s">
        <v>6243</v>
      </c>
      <c r="D3176" s="1">
        <v>0</v>
      </c>
    </row>
    <row r="3177" spans="1:4" x14ac:dyDescent="0.35">
      <c r="A3177" s="1" t="s">
        <v>6245</v>
      </c>
      <c r="B3177" t="s">
        <v>6246</v>
      </c>
      <c r="C3177" s="1" t="s">
        <v>6245</v>
      </c>
      <c r="D3177" s="1">
        <v>0</v>
      </c>
    </row>
    <row r="3178" spans="1:4" x14ac:dyDescent="0.35">
      <c r="A3178" s="1" t="s">
        <v>6247</v>
      </c>
      <c r="B3178" t="s">
        <v>6248</v>
      </c>
      <c r="C3178" s="1" t="s">
        <v>6247</v>
      </c>
      <c r="D3178" s="1">
        <v>0</v>
      </c>
    </row>
    <row r="3179" spans="1:4" x14ac:dyDescent="0.35">
      <c r="A3179" s="1" t="s">
        <v>6249</v>
      </c>
      <c r="B3179" t="s">
        <v>6250</v>
      </c>
      <c r="C3179" s="1" t="s">
        <v>6249</v>
      </c>
      <c r="D3179" s="1">
        <v>0</v>
      </c>
    </row>
    <row r="3180" spans="1:4" x14ac:dyDescent="0.35">
      <c r="A3180" s="1" t="s">
        <v>6251</v>
      </c>
      <c r="B3180" t="s">
        <v>6252</v>
      </c>
      <c r="C3180" s="1" t="s">
        <v>6251</v>
      </c>
      <c r="D3180" s="1">
        <v>0</v>
      </c>
    </row>
    <row r="3181" spans="1:4" x14ac:dyDescent="0.35">
      <c r="A3181" s="1" t="s">
        <v>6253</v>
      </c>
      <c r="B3181" t="s">
        <v>6254</v>
      </c>
      <c r="C3181" s="1" t="s">
        <v>6253</v>
      </c>
      <c r="D3181" s="1">
        <v>0</v>
      </c>
    </row>
    <row r="3182" spans="1:4" x14ac:dyDescent="0.35">
      <c r="A3182" s="1" t="s">
        <v>6255</v>
      </c>
      <c r="B3182" t="s">
        <v>6256</v>
      </c>
      <c r="C3182" s="1" t="s">
        <v>6255</v>
      </c>
      <c r="D3182" s="1">
        <v>0</v>
      </c>
    </row>
    <row r="3183" spans="1:4" x14ac:dyDescent="0.35">
      <c r="A3183" s="1" t="s">
        <v>6257</v>
      </c>
      <c r="B3183" t="s">
        <v>6258</v>
      </c>
      <c r="C3183" s="1" t="s">
        <v>6257</v>
      </c>
      <c r="D3183" s="1">
        <v>0</v>
      </c>
    </row>
    <row r="3184" spans="1:4" x14ac:dyDescent="0.35">
      <c r="A3184" s="1" t="s">
        <v>6259</v>
      </c>
      <c r="B3184" t="s">
        <v>6260</v>
      </c>
      <c r="C3184" s="1" t="s">
        <v>6259</v>
      </c>
      <c r="D3184" s="1">
        <v>0</v>
      </c>
    </row>
    <row r="3185" spans="1:4" x14ac:dyDescent="0.35">
      <c r="A3185" s="1" t="s">
        <v>6261</v>
      </c>
      <c r="B3185" t="s">
        <v>6262</v>
      </c>
      <c r="C3185" s="1" t="s">
        <v>6261</v>
      </c>
      <c r="D3185" s="1">
        <v>0</v>
      </c>
    </row>
    <row r="3186" spans="1:4" x14ac:dyDescent="0.35">
      <c r="A3186" s="1" t="s">
        <v>6263</v>
      </c>
      <c r="B3186" t="s">
        <v>6264</v>
      </c>
      <c r="C3186" s="1" t="s">
        <v>6263</v>
      </c>
      <c r="D3186" s="1">
        <v>0</v>
      </c>
    </row>
    <row r="3187" spans="1:4" x14ac:dyDescent="0.35">
      <c r="A3187" s="1" t="s">
        <v>6265</v>
      </c>
      <c r="B3187" t="s">
        <v>6266</v>
      </c>
      <c r="C3187" s="1" t="s">
        <v>6265</v>
      </c>
      <c r="D3187" s="1">
        <v>0</v>
      </c>
    </row>
    <row r="3188" spans="1:4" x14ac:dyDescent="0.35">
      <c r="A3188" s="1" t="s">
        <v>6267</v>
      </c>
      <c r="B3188" t="s">
        <v>6268</v>
      </c>
      <c r="C3188" s="1" t="s">
        <v>6267</v>
      </c>
      <c r="D3188" s="1" t="s">
        <v>5268</v>
      </c>
    </row>
    <row r="3189" spans="1:4" x14ac:dyDescent="0.35">
      <c r="A3189" s="1" t="s">
        <v>6269</v>
      </c>
      <c r="B3189" t="s">
        <v>6270</v>
      </c>
      <c r="C3189" s="1" t="s">
        <v>6269</v>
      </c>
      <c r="D3189" s="1" t="s">
        <v>5268</v>
      </c>
    </row>
    <row r="3190" spans="1:4" x14ac:dyDescent="0.35">
      <c r="A3190" s="1" t="s">
        <v>6271</v>
      </c>
      <c r="B3190" t="s">
        <v>6272</v>
      </c>
      <c r="C3190" s="1" t="s">
        <v>6271</v>
      </c>
      <c r="D3190" s="1" t="s">
        <v>5268</v>
      </c>
    </row>
    <row r="3191" spans="1:4" x14ac:dyDescent="0.35">
      <c r="A3191" s="1" t="s">
        <v>6273</v>
      </c>
      <c r="B3191" t="s">
        <v>6274</v>
      </c>
      <c r="C3191" s="1" t="s">
        <v>6273</v>
      </c>
      <c r="D3191" s="1" t="s">
        <v>5268</v>
      </c>
    </row>
    <row r="3192" spans="1:4" x14ac:dyDescent="0.35">
      <c r="A3192" s="1" t="s">
        <v>6275</v>
      </c>
      <c r="B3192" t="s">
        <v>6276</v>
      </c>
      <c r="C3192" s="1" t="s">
        <v>6275</v>
      </c>
      <c r="D3192" s="1" t="s">
        <v>5268</v>
      </c>
    </row>
    <row r="3193" spans="1:4" x14ac:dyDescent="0.35">
      <c r="A3193" s="1" t="s">
        <v>6277</v>
      </c>
      <c r="B3193" t="s">
        <v>6278</v>
      </c>
      <c r="C3193" s="1" t="s">
        <v>6277</v>
      </c>
      <c r="D3193" s="1" t="s">
        <v>5268</v>
      </c>
    </row>
    <row r="3194" spans="1:4" x14ac:dyDescent="0.35">
      <c r="A3194" s="1" t="s">
        <v>6279</v>
      </c>
      <c r="B3194" t="s">
        <v>6280</v>
      </c>
      <c r="C3194" s="1" t="s">
        <v>6279</v>
      </c>
      <c r="D3194" s="1" t="s">
        <v>5268</v>
      </c>
    </row>
    <row r="3195" spans="1:4" x14ac:dyDescent="0.35">
      <c r="A3195" s="1" t="s">
        <v>6281</v>
      </c>
      <c r="B3195" t="s">
        <v>6282</v>
      </c>
      <c r="C3195" s="1" t="s">
        <v>6281</v>
      </c>
      <c r="D3195" s="1" t="s">
        <v>5268</v>
      </c>
    </row>
    <row r="3196" spans="1:4" x14ac:dyDescent="0.35">
      <c r="A3196" s="1" t="s">
        <v>6283</v>
      </c>
      <c r="B3196" t="s">
        <v>6284</v>
      </c>
      <c r="C3196" s="1" t="s">
        <v>6283</v>
      </c>
      <c r="D3196" s="1" t="s">
        <v>5268</v>
      </c>
    </row>
    <row r="3197" spans="1:4" x14ac:dyDescent="0.35">
      <c r="A3197" s="1" t="s">
        <v>6285</v>
      </c>
      <c r="B3197" t="s">
        <v>6286</v>
      </c>
      <c r="C3197" s="1" t="s">
        <v>6285</v>
      </c>
      <c r="D3197" s="1" t="s">
        <v>5268</v>
      </c>
    </row>
    <row r="3198" spans="1:4" x14ac:dyDescent="0.35">
      <c r="A3198" s="1" t="s">
        <v>6287</v>
      </c>
      <c r="B3198" t="s">
        <v>6288</v>
      </c>
      <c r="C3198" s="1" t="s">
        <v>6287</v>
      </c>
      <c r="D3198" s="1" t="s">
        <v>5268</v>
      </c>
    </row>
    <row r="3199" spans="1:4" x14ac:dyDescent="0.35">
      <c r="A3199" s="1" t="s">
        <v>6289</v>
      </c>
      <c r="B3199" t="s">
        <v>6290</v>
      </c>
      <c r="C3199" s="1" t="s">
        <v>6289</v>
      </c>
      <c r="D3199" s="1" t="s">
        <v>5268</v>
      </c>
    </row>
    <row r="3200" spans="1:4" x14ac:dyDescent="0.35">
      <c r="A3200" s="1" t="s">
        <v>6291</v>
      </c>
      <c r="B3200" t="s">
        <v>6292</v>
      </c>
      <c r="C3200" s="1" t="s">
        <v>6291</v>
      </c>
      <c r="D3200" s="1" t="s">
        <v>5268</v>
      </c>
    </row>
    <row r="3201" spans="1:4" x14ac:dyDescent="0.35">
      <c r="A3201" s="1" t="s">
        <v>6293</v>
      </c>
      <c r="B3201" t="s">
        <v>6294</v>
      </c>
      <c r="C3201" s="1" t="s">
        <v>6293</v>
      </c>
      <c r="D3201" s="1" t="s">
        <v>5268</v>
      </c>
    </row>
    <row r="3202" spans="1:4" x14ac:dyDescent="0.35">
      <c r="A3202" s="1" t="s">
        <v>6295</v>
      </c>
      <c r="B3202" t="s">
        <v>6296</v>
      </c>
      <c r="C3202" s="1" t="s">
        <v>6295</v>
      </c>
      <c r="D3202" s="1" t="s">
        <v>5268</v>
      </c>
    </row>
    <row r="3203" spans="1:4" x14ac:dyDescent="0.35">
      <c r="A3203" s="1" t="s">
        <v>6297</v>
      </c>
      <c r="B3203" t="s">
        <v>6298</v>
      </c>
      <c r="C3203" s="1" t="s">
        <v>6297</v>
      </c>
      <c r="D3203" s="1" t="s">
        <v>5268</v>
      </c>
    </row>
    <row r="3204" spans="1:4" x14ac:dyDescent="0.35">
      <c r="A3204" s="1" t="s">
        <v>6299</v>
      </c>
      <c r="B3204" t="s">
        <v>6300</v>
      </c>
      <c r="C3204" s="1" t="s">
        <v>6299</v>
      </c>
      <c r="D3204" s="1" t="s">
        <v>5268</v>
      </c>
    </row>
    <row r="3205" spans="1:4" x14ac:dyDescent="0.35">
      <c r="A3205" s="1" t="s">
        <v>6301</v>
      </c>
      <c r="B3205" t="s">
        <v>6302</v>
      </c>
      <c r="C3205" s="1" t="s">
        <v>6301</v>
      </c>
      <c r="D3205" s="1" t="s">
        <v>5268</v>
      </c>
    </row>
    <row r="3206" spans="1:4" x14ac:dyDescent="0.35">
      <c r="A3206" s="1" t="s">
        <v>6303</v>
      </c>
      <c r="B3206" t="s">
        <v>6304</v>
      </c>
      <c r="C3206" s="1" t="s">
        <v>6303</v>
      </c>
      <c r="D3206" s="1" t="s">
        <v>5268</v>
      </c>
    </row>
    <row r="3207" spans="1:4" x14ac:dyDescent="0.35">
      <c r="A3207" s="1" t="s">
        <v>6305</v>
      </c>
      <c r="B3207" t="s">
        <v>6306</v>
      </c>
      <c r="C3207" s="1" t="s">
        <v>6305</v>
      </c>
      <c r="D3207" s="1" t="s">
        <v>5268</v>
      </c>
    </row>
    <row r="3208" spans="1:4" x14ac:dyDescent="0.35">
      <c r="A3208" s="1" t="s">
        <v>6307</v>
      </c>
      <c r="B3208" t="s">
        <v>6308</v>
      </c>
      <c r="C3208" s="1" t="s">
        <v>6307</v>
      </c>
      <c r="D3208" s="1" t="s">
        <v>5268</v>
      </c>
    </row>
    <row r="3209" spans="1:4" x14ac:dyDescent="0.35">
      <c r="A3209" s="1" t="s">
        <v>6309</v>
      </c>
      <c r="B3209" t="s">
        <v>6310</v>
      </c>
      <c r="C3209" s="1" t="s">
        <v>6309</v>
      </c>
      <c r="D3209" s="1">
        <v>0</v>
      </c>
    </row>
    <row r="3210" spans="1:4" x14ac:dyDescent="0.35">
      <c r="A3210" s="1" t="s">
        <v>6311</v>
      </c>
      <c r="B3210" t="s">
        <v>6312</v>
      </c>
      <c r="C3210" s="1" t="s">
        <v>6311</v>
      </c>
      <c r="D3210" s="1">
        <v>0</v>
      </c>
    </row>
    <row r="3211" spans="1:4" x14ac:dyDescent="0.35">
      <c r="A3211" s="1" t="s">
        <v>6313</v>
      </c>
      <c r="B3211" t="s">
        <v>6314</v>
      </c>
      <c r="C3211" s="1" t="s">
        <v>6313</v>
      </c>
      <c r="D3211" s="1">
        <v>0</v>
      </c>
    </row>
    <row r="3212" spans="1:4" x14ac:dyDescent="0.35">
      <c r="A3212" s="1" t="s">
        <v>6315</v>
      </c>
      <c r="B3212" t="s">
        <v>6316</v>
      </c>
      <c r="C3212" s="1" t="s">
        <v>6315</v>
      </c>
      <c r="D3212" s="1">
        <v>0</v>
      </c>
    </row>
    <row r="3213" spans="1:4" x14ac:dyDescent="0.35">
      <c r="A3213" s="1" t="s">
        <v>6317</v>
      </c>
      <c r="B3213" t="s">
        <v>6318</v>
      </c>
      <c r="C3213" s="1" t="s">
        <v>6317</v>
      </c>
      <c r="D3213" s="1">
        <v>0</v>
      </c>
    </row>
    <row r="3214" spans="1:4" x14ac:dyDescent="0.35">
      <c r="A3214" s="1" t="s">
        <v>6319</v>
      </c>
      <c r="B3214" t="s">
        <v>6320</v>
      </c>
      <c r="C3214" s="1" t="s">
        <v>6319</v>
      </c>
      <c r="D3214" s="1">
        <v>0</v>
      </c>
    </row>
    <row r="3215" spans="1:4" x14ac:dyDescent="0.35">
      <c r="A3215" s="1" t="s">
        <v>6321</v>
      </c>
      <c r="B3215" t="s">
        <v>6322</v>
      </c>
      <c r="C3215" s="1" t="s">
        <v>6321</v>
      </c>
      <c r="D3215" s="1">
        <v>0</v>
      </c>
    </row>
    <row r="3216" spans="1:4" x14ac:dyDescent="0.35">
      <c r="A3216" s="1" t="s">
        <v>6323</v>
      </c>
      <c r="B3216" t="s">
        <v>6324</v>
      </c>
      <c r="C3216" s="1" t="s">
        <v>6323</v>
      </c>
      <c r="D3216" s="1">
        <v>0</v>
      </c>
    </row>
    <row r="3217" spans="1:4" x14ac:dyDescent="0.35">
      <c r="A3217" s="1" t="s">
        <v>6325</v>
      </c>
      <c r="B3217" t="s">
        <v>6326</v>
      </c>
      <c r="C3217" s="1" t="s">
        <v>6325</v>
      </c>
      <c r="D3217" s="1">
        <v>0</v>
      </c>
    </row>
    <row r="3218" spans="1:4" x14ac:dyDescent="0.35">
      <c r="A3218" s="1" t="s">
        <v>6327</v>
      </c>
      <c r="B3218" t="s">
        <v>6328</v>
      </c>
      <c r="C3218" s="1" t="s">
        <v>6327</v>
      </c>
      <c r="D3218" s="1">
        <v>0</v>
      </c>
    </row>
    <row r="3219" spans="1:4" x14ac:dyDescent="0.35">
      <c r="A3219" s="1" t="s">
        <v>6329</v>
      </c>
      <c r="B3219" t="s">
        <v>6330</v>
      </c>
      <c r="C3219" s="1" t="s">
        <v>6329</v>
      </c>
      <c r="D3219" s="1">
        <v>0</v>
      </c>
    </row>
    <row r="3220" spans="1:4" x14ac:dyDescent="0.35">
      <c r="A3220" s="1" t="s">
        <v>6331</v>
      </c>
      <c r="B3220" t="s">
        <v>6332</v>
      </c>
      <c r="C3220" s="1" t="s">
        <v>6331</v>
      </c>
      <c r="D3220" s="1">
        <v>0</v>
      </c>
    </row>
    <row r="3221" spans="1:4" x14ac:dyDescent="0.35">
      <c r="A3221" s="1" t="s">
        <v>6333</v>
      </c>
      <c r="B3221" t="s">
        <v>6334</v>
      </c>
      <c r="C3221" s="1" t="s">
        <v>6333</v>
      </c>
      <c r="D3221" s="1">
        <v>0</v>
      </c>
    </row>
    <row r="3222" spans="1:4" x14ac:dyDescent="0.35">
      <c r="A3222" s="1" t="s">
        <v>6335</v>
      </c>
      <c r="B3222" t="s">
        <v>6336</v>
      </c>
      <c r="C3222" s="1" t="s">
        <v>6335</v>
      </c>
      <c r="D3222" s="1" t="s">
        <v>5268</v>
      </c>
    </row>
    <row r="3223" spans="1:4" x14ac:dyDescent="0.35">
      <c r="A3223" s="1" t="s">
        <v>6337</v>
      </c>
      <c r="B3223" t="s">
        <v>6338</v>
      </c>
      <c r="C3223" s="1" t="s">
        <v>6337</v>
      </c>
      <c r="D3223" s="1" t="s">
        <v>5268</v>
      </c>
    </row>
    <row r="3224" spans="1:4" x14ac:dyDescent="0.35">
      <c r="A3224" s="1" t="s">
        <v>6339</v>
      </c>
      <c r="B3224" t="s">
        <v>6340</v>
      </c>
      <c r="C3224" s="1" t="s">
        <v>6339</v>
      </c>
      <c r="D3224" s="1" t="s">
        <v>5268</v>
      </c>
    </row>
    <row r="3225" spans="1:4" x14ac:dyDescent="0.35">
      <c r="A3225" s="1" t="s">
        <v>6341</v>
      </c>
      <c r="B3225" t="s">
        <v>6342</v>
      </c>
      <c r="C3225" s="1" t="s">
        <v>6341</v>
      </c>
      <c r="D3225" s="1" t="s">
        <v>5268</v>
      </c>
    </row>
    <row r="3226" spans="1:4" x14ac:dyDescent="0.35">
      <c r="A3226" s="1" t="s">
        <v>6343</v>
      </c>
      <c r="B3226" t="s">
        <v>6344</v>
      </c>
      <c r="C3226" s="1" t="s">
        <v>6343</v>
      </c>
      <c r="D3226" s="1" t="s">
        <v>5268</v>
      </c>
    </row>
    <row r="3227" spans="1:4" x14ac:dyDescent="0.35">
      <c r="A3227" s="1" t="s">
        <v>6345</v>
      </c>
      <c r="B3227" t="s">
        <v>6346</v>
      </c>
      <c r="C3227" s="1" t="s">
        <v>6345</v>
      </c>
      <c r="D3227" s="1" t="s">
        <v>5268</v>
      </c>
    </row>
    <row r="3228" spans="1:4" x14ac:dyDescent="0.35">
      <c r="A3228" s="1" t="s">
        <v>6347</v>
      </c>
      <c r="B3228" t="s">
        <v>6348</v>
      </c>
      <c r="C3228" s="1" t="s">
        <v>6347</v>
      </c>
      <c r="D3228" s="1" t="s">
        <v>5268</v>
      </c>
    </row>
    <row r="3229" spans="1:4" x14ac:dyDescent="0.35">
      <c r="A3229" s="1" t="s">
        <v>6349</v>
      </c>
      <c r="B3229" t="s">
        <v>6350</v>
      </c>
      <c r="C3229" s="1" t="s">
        <v>6349</v>
      </c>
      <c r="D3229" s="1" t="s">
        <v>5268</v>
      </c>
    </row>
    <row r="3230" spans="1:4" x14ac:dyDescent="0.35">
      <c r="A3230" s="1" t="s">
        <v>6351</v>
      </c>
      <c r="B3230" t="s">
        <v>6352</v>
      </c>
      <c r="C3230" s="1" t="s">
        <v>6351</v>
      </c>
      <c r="D3230" s="1" t="s">
        <v>5268</v>
      </c>
    </row>
    <row r="3231" spans="1:4" x14ac:dyDescent="0.35">
      <c r="A3231" s="1" t="s">
        <v>6353</v>
      </c>
      <c r="B3231" t="s">
        <v>6354</v>
      </c>
      <c r="C3231" s="1" t="s">
        <v>6353</v>
      </c>
      <c r="D3231" s="1" t="s">
        <v>5268</v>
      </c>
    </row>
    <row r="3232" spans="1:4" x14ac:dyDescent="0.35">
      <c r="A3232" s="1" t="s">
        <v>6355</v>
      </c>
      <c r="B3232" t="s">
        <v>6356</v>
      </c>
      <c r="C3232" s="1" t="s">
        <v>6355</v>
      </c>
      <c r="D3232" s="1" t="s">
        <v>5268</v>
      </c>
    </row>
    <row r="3233" spans="1:4" x14ac:dyDescent="0.35">
      <c r="A3233" s="1" t="s">
        <v>6357</v>
      </c>
      <c r="B3233" t="s">
        <v>6358</v>
      </c>
      <c r="C3233" s="1" t="s">
        <v>6357</v>
      </c>
      <c r="D3233" s="1" t="s">
        <v>5268</v>
      </c>
    </row>
    <row r="3234" spans="1:4" x14ac:dyDescent="0.35">
      <c r="A3234" s="1" t="s">
        <v>6359</v>
      </c>
      <c r="B3234" t="s">
        <v>6360</v>
      </c>
      <c r="C3234" s="1" t="s">
        <v>6359</v>
      </c>
      <c r="D3234" s="1" t="s">
        <v>5268</v>
      </c>
    </row>
    <row r="3235" spans="1:4" x14ac:dyDescent="0.35">
      <c r="A3235" s="1" t="s">
        <v>6361</v>
      </c>
      <c r="B3235" t="s">
        <v>6362</v>
      </c>
      <c r="C3235" s="1" t="s">
        <v>6361</v>
      </c>
      <c r="D3235" s="1" t="s">
        <v>5268</v>
      </c>
    </row>
    <row r="3236" spans="1:4" x14ac:dyDescent="0.35">
      <c r="A3236" s="1" t="s">
        <v>6363</v>
      </c>
      <c r="B3236" t="s">
        <v>6364</v>
      </c>
      <c r="C3236" s="1" t="s">
        <v>6363</v>
      </c>
      <c r="D3236" s="1" t="s">
        <v>5268</v>
      </c>
    </row>
    <row r="3237" spans="1:4" x14ac:dyDescent="0.35">
      <c r="A3237" s="1" t="s">
        <v>6365</v>
      </c>
      <c r="B3237" t="s">
        <v>6366</v>
      </c>
      <c r="C3237" s="1" t="s">
        <v>6365</v>
      </c>
      <c r="D3237" s="1" t="s">
        <v>5268</v>
      </c>
    </row>
    <row r="3238" spans="1:4" x14ac:dyDescent="0.35">
      <c r="A3238" s="1" t="s">
        <v>6367</v>
      </c>
      <c r="B3238" t="s">
        <v>6368</v>
      </c>
      <c r="C3238" s="1" t="s">
        <v>6367</v>
      </c>
      <c r="D3238" s="1" t="s">
        <v>5268</v>
      </c>
    </row>
    <row r="3239" spans="1:4" x14ac:dyDescent="0.35">
      <c r="A3239" s="1" t="s">
        <v>6369</v>
      </c>
      <c r="B3239" t="s">
        <v>6370</v>
      </c>
      <c r="C3239" s="1" t="s">
        <v>6369</v>
      </c>
      <c r="D3239" s="1" t="s">
        <v>5268</v>
      </c>
    </row>
    <row r="3240" spans="1:4" x14ac:dyDescent="0.35">
      <c r="A3240" s="1" t="s">
        <v>6371</v>
      </c>
      <c r="B3240" t="s">
        <v>6372</v>
      </c>
      <c r="C3240" s="1" t="s">
        <v>6371</v>
      </c>
      <c r="D3240" s="1" t="s">
        <v>5268</v>
      </c>
    </row>
    <row r="3241" spans="1:4" x14ac:dyDescent="0.35">
      <c r="A3241" s="1" t="s">
        <v>6373</v>
      </c>
      <c r="B3241" t="s">
        <v>6374</v>
      </c>
      <c r="C3241" s="1" t="s">
        <v>6373</v>
      </c>
      <c r="D3241" s="1" t="s">
        <v>5268</v>
      </c>
    </row>
    <row r="3242" spans="1:4" x14ac:dyDescent="0.35">
      <c r="A3242" s="1" t="s">
        <v>6375</v>
      </c>
      <c r="B3242" t="s">
        <v>6376</v>
      </c>
      <c r="C3242" s="1" t="s">
        <v>6375</v>
      </c>
      <c r="D3242" s="1" t="s">
        <v>5268</v>
      </c>
    </row>
    <row r="3243" spans="1:4" x14ac:dyDescent="0.35">
      <c r="A3243" s="1" t="s">
        <v>6377</v>
      </c>
      <c r="B3243" t="s">
        <v>6378</v>
      </c>
      <c r="C3243" s="1" t="s">
        <v>6377</v>
      </c>
      <c r="D3243" s="1">
        <v>0</v>
      </c>
    </row>
    <row r="3244" spans="1:4" x14ac:dyDescent="0.35">
      <c r="A3244" s="1" t="s">
        <v>6379</v>
      </c>
      <c r="B3244" t="s">
        <v>6380</v>
      </c>
      <c r="C3244" s="1" t="s">
        <v>6379</v>
      </c>
      <c r="D3244" s="1">
        <v>0</v>
      </c>
    </row>
    <row r="3245" spans="1:4" x14ac:dyDescent="0.35">
      <c r="A3245" s="1" t="s">
        <v>6381</v>
      </c>
      <c r="B3245" t="s">
        <v>6382</v>
      </c>
      <c r="C3245" s="1" t="s">
        <v>6381</v>
      </c>
      <c r="D3245" s="1">
        <v>0</v>
      </c>
    </row>
    <row r="3246" spans="1:4" x14ac:dyDescent="0.35">
      <c r="A3246" s="1" t="s">
        <v>6383</v>
      </c>
      <c r="B3246" t="s">
        <v>6384</v>
      </c>
      <c r="C3246" s="1" t="s">
        <v>6383</v>
      </c>
      <c r="D3246" s="1">
        <v>0</v>
      </c>
    </row>
    <row r="3247" spans="1:4" x14ac:dyDescent="0.35">
      <c r="A3247" s="1" t="s">
        <v>6385</v>
      </c>
      <c r="B3247" t="s">
        <v>6386</v>
      </c>
      <c r="C3247" s="1" t="s">
        <v>6385</v>
      </c>
      <c r="D3247" s="1">
        <v>0</v>
      </c>
    </row>
    <row r="3248" spans="1:4" x14ac:dyDescent="0.35">
      <c r="A3248" s="1" t="s">
        <v>6387</v>
      </c>
      <c r="B3248" t="s">
        <v>6388</v>
      </c>
      <c r="C3248" s="1" t="s">
        <v>6387</v>
      </c>
      <c r="D3248" s="1">
        <v>0</v>
      </c>
    </row>
    <row r="3249" spans="1:4" x14ac:dyDescent="0.35">
      <c r="A3249" s="1" t="s">
        <v>6389</v>
      </c>
      <c r="B3249" t="s">
        <v>6390</v>
      </c>
      <c r="C3249" s="1" t="s">
        <v>6389</v>
      </c>
      <c r="D3249" s="1">
        <v>0</v>
      </c>
    </row>
    <row r="3250" spans="1:4" x14ac:dyDescent="0.35">
      <c r="A3250" s="1" t="s">
        <v>6391</v>
      </c>
      <c r="B3250" t="s">
        <v>6392</v>
      </c>
      <c r="C3250" s="1" t="s">
        <v>6391</v>
      </c>
      <c r="D3250" s="1">
        <v>0</v>
      </c>
    </row>
    <row r="3251" spans="1:4" x14ac:dyDescent="0.35">
      <c r="A3251" s="1" t="s">
        <v>6393</v>
      </c>
      <c r="B3251" t="s">
        <v>6394</v>
      </c>
      <c r="C3251" s="1" t="s">
        <v>6393</v>
      </c>
      <c r="D3251" s="1">
        <v>0</v>
      </c>
    </row>
    <row r="3252" spans="1:4" x14ac:dyDescent="0.35">
      <c r="A3252" s="1" t="s">
        <v>6395</v>
      </c>
      <c r="B3252" t="s">
        <v>6396</v>
      </c>
      <c r="C3252" s="1" t="s">
        <v>6395</v>
      </c>
      <c r="D3252" s="1">
        <v>0</v>
      </c>
    </row>
    <row r="3253" spans="1:4" x14ac:dyDescent="0.35">
      <c r="A3253" s="1" t="s">
        <v>6397</v>
      </c>
      <c r="B3253" t="s">
        <v>6398</v>
      </c>
      <c r="C3253" s="1" t="s">
        <v>6397</v>
      </c>
      <c r="D3253" s="1">
        <v>0</v>
      </c>
    </row>
    <row r="3254" spans="1:4" x14ac:dyDescent="0.35">
      <c r="A3254" s="1" t="s">
        <v>6399</v>
      </c>
      <c r="B3254" t="s">
        <v>6400</v>
      </c>
      <c r="C3254" s="1" t="s">
        <v>6399</v>
      </c>
      <c r="D3254" s="1">
        <v>0</v>
      </c>
    </row>
    <row r="3255" spans="1:4" x14ac:dyDescent="0.35">
      <c r="A3255" s="1" t="s">
        <v>6401</v>
      </c>
      <c r="B3255" t="s">
        <v>6402</v>
      </c>
      <c r="C3255" s="1" t="s">
        <v>6401</v>
      </c>
      <c r="D3255" s="1">
        <v>0</v>
      </c>
    </row>
    <row r="3256" spans="1:4" x14ac:dyDescent="0.35">
      <c r="A3256" s="1" t="s">
        <v>6403</v>
      </c>
      <c r="B3256" t="s">
        <v>6404</v>
      </c>
      <c r="C3256" s="1" t="s">
        <v>6403</v>
      </c>
      <c r="D3256" s="1" t="s">
        <v>5268</v>
      </c>
    </row>
    <row r="3257" spans="1:4" x14ac:dyDescent="0.35">
      <c r="A3257" s="1" t="s">
        <v>6405</v>
      </c>
      <c r="B3257" t="s">
        <v>6406</v>
      </c>
      <c r="C3257" s="1" t="s">
        <v>6405</v>
      </c>
      <c r="D3257" s="1" t="s">
        <v>5268</v>
      </c>
    </row>
    <row r="3258" spans="1:4" x14ac:dyDescent="0.35">
      <c r="A3258" s="1" t="s">
        <v>6407</v>
      </c>
      <c r="B3258" t="s">
        <v>6408</v>
      </c>
      <c r="C3258" s="1" t="s">
        <v>6407</v>
      </c>
      <c r="D3258" s="1" t="s">
        <v>5268</v>
      </c>
    </row>
    <row r="3259" spans="1:4" x14ac:dyDescent="0.35">
      <c r="A3259" s="1" t="s">
        <v>6409</v>
      </c>
      <c r="B3259" t="s">
        <v>6410</v>
      </c>
      <c r="C3259" s="1" t="s">
        <v>6409</v>
      </c>
      <c r="D3259" s="1" t="s">
        <v>5268</v>
      </c>
    </row>
    <row r="3260" spans="1:4" x14ac:dyDescent="0.35">
      <c r="A3260" s="1" t="s">
        <v>6411</v>
      </c>
      <c r="B3260" t="s">
        <v>6412</v>
      </c>
      <c r="C3260" s="1" t="s">
        <v>6411</v>
      </c>
      <c r="D3260" s="1" t="s">
        <v>5268</v>
      </c>
    </row>
    <row r="3261" spans="1:4" x14ac:dyDescent="0.35">
      <c r="A3261" s="1" t="s">
        <v>6413</v>
      </c>
      <c r="B3261" t="s">
        <v>6414</v>
      </c>
      <c r="C3261" s="1" t="s">
        <v>6413</v>
      </c>
      <c r="D3261" s="1" t="s">
        <v>5268</v>
      </c>
    </row>
    <row r="3262" spans="1:4" x14ac:dyDescent="0.35">
      <c r="A3262" s="1" t="s">
        <v>6415</v>
      </c>
      <c r="B3262" t="s">
        <v>6416</v>
      </c>
      <c r="C3262" s="1" t="s">
        <v>6415</v>
      </c>
      <c r="D3262" s="1" t="s">
        <v>5268</v>
      </c>
    </row>
    <row r="3263" spans="1:4" x14ac:dyDescent="0.35">
      <c r="A3263" s="1" t="s">
        <v>6417</v>
      </c>
      <c r="B3263" t="s">
        <v>6418</v>
      </c>
      <c r="C3263" s="1" t="s">
        <v>6417</v>
      </c>
      <c r="D3263" s="1" t="s">
        <v>5268</v>
      </c>
    </row>
    <row r="3264" spans="1:4" x14ac:dyDescent="0.35">
      <c r="A3264" s="1" t="s">
        <v>6419</v>
      </c>
      <c r="B3264" t="s">
        <v>6420</v>
      </c>
      <c r="C3264" s="1" t="s">
        <v>6419</v>
      </c>
      <c r="D3264" s="1" t="s">
        <v>5268</v>
      </c>
    </row>
    <row r="3265" spans="1:4" x14ac:dyDescent="0.35">
      <c r="A3265" s="1" t="s">
        <v>6421</v>
      </c>
      <c r="B3265" t="s">
        <v>6422</v>
      </c>
      <c r="C3265" s="1" t="s">
        <v>6421</v>
      </c>
      <c r="D3265" s="1" t="s">
        <v>5268</v>
      </c>
    </row>
    <row r="3266" spans="1:4" x14ac:dyDescent="0.35">
      <c r="A3266" s="1" t="s">
        <v>6423</v>
      </c>
      <c r="B3266" t="s">
        <v>6424</v>
      </c>
      <c r="C3266" s="1" t="s">
        <v>6423</v>
      </c>
      <c r="D3266" s="1" t="s">
        <v>5268</v>
      </c>
    </row>
    <row r="3267" spans="1:4" x14ac:dyDescent="0.35">
      <c r="A3267" s="1" t="s">
        <v>6425</v>
      </c>
      <c r="B3267" t="s">
        <v>6426</v>
      </c>
      <c r="C3267" s="1" t="s">
        <v>6425</v>
      </c>
      <c r="D3267" s="1" t="s">
        <v>5268</v>
      </c>
    </row>
    <row r="3268" spans="1:4" x14ac:dyDescent="0.35">
      <c r="A3268" s="1" t="s">
        <v>6427</v>
      </c>
      <c r="B3268" t="s">
        <v>6428</v>
      </c>
      <c r="C3268" s="1" t="s">
        <v>6427</v>
      </c>
      <c r="D3268" s="1" t="s">
        <v>5268</v>
      </c>
    </row>
    <row r="3269" spans="1:4" x14ac:dyDescent="0.35">
      <c r="A3269" s="1" t="s">
        <v>6429</v>
      </c>
      <c r="B3269" t="s">
        <v>6430</v>
      </c>
      <c r="C3269" s="1" t="s">
        <v>6429</v>
      </c>
      <c r="D3269" s="1" t="s">
        <v>5268</v>
      </c>
    </row>
    <row r="3270" spans="1:4" x14ac:dyDescent="0.35">
      <c r="A3270" s="1" t="s">
        <v>6431</v>
      </c>
      <c r="B3270" t="s">
        <v>6432</v>
      </c>
      <c r="C3270" s="1" t="s">
        <v>6431</v>
      </c>
      <c r="D3270" s="1" t="s">
        <v>5268</v>
      </c>
    </row>
    <row r="3271" spans="1:4" x14ac:dyDescent="0.35">
      <c r="A3271" s="1" t="s">
        <v>6433</v>
      </c>
      <c r="B3271" t="s">
        <v>6434</v>
      </c>
      <c r="C3271" s="1" t="s">
        <v>6433</v>
      </c>
      <c r="D3271" s="1" t="s">
        <v>5268</v>
      </c>
    </row>
    <row r="3272" spans="1:4" x14ac:dyDescent="0.35">
      <c r="A3272" s="1" t="s">
        <v>6435</v>
      </c>
      <c r="B3272" t="s">
        <v>6436</v>
      </c>
      <c r="C3272" s="1" t="s">
        <v>6435</v>
      </c>
      <c r="D3272" s="1" t="s">
        <v>5268</v>
      </c>
    </row>
    <row r="3273" spans="1:4" x14ac:dyDescent="0.35">
      <c r="A3273" s="1" t="s">
        <v>6437</v>
      </c>
      <c r="B3273" t="s">
        <v>6438</v>
      </c>
      <c r="C3273" s="1" t="s">
        <v>6437</v>
      </c>
      <c r="D3273" s="1" t="s">
        <v>5268</v>
      </c>
    </row>
    <row r="3274" spans="1:4" x14ac:dyDescent="0.35">
      <c r="A3274" s="1" t="s">
        <v>6439</v>
      </c>
      <c r="B3274" t="s">
        <v>6440</v>
      </c>
      <c r="C3274" s="1" t="s">
        <v>6439</v>
      </c>
      <c r="D3274" s="1" t="s">
        <v>5268</v>
      </c>
    </row>
    <row r="3275" spans="1:4" x14ac:dyDescent="0.35">
      <c r="A3275" s="1" t="s">
        <v>6441</v>
      </c>
      <c r="B3275" t="s">
        <v>6442</v>
      </c>
      <c r="C3275" s="1" t="s">
        <v>6441</v>
      </c>
      <c r="D3275" s="1" t="s">
        <v>5268</v>
      </c>
    </row>
    <row r="3276" spans="1:4" x14ac:dyDescent="0.35">
      <c r="A3276" s="1" t="s">
        <v>6443</v>
      </c>
      <c r="B3276" t="s">
        <v>6444</v>
      </c>
      <c r="C3276" s="1" t="s">
        <v>6443</v>
      </c>
      <c r="D3276" s="1" t="s">
        <v>5268</v>
      </c>
    </row>
    <row r="3277" spans="1:4" x14ac:dyDescent="0.35">
      <c r="A3277" s="1" t="s">
        <v>6445</v>
      </c>
      <c r="B3277" t="s">
        <v>6446</v>
      </c>
      <c r="C3277" s="1" t="s">
        <v>6445</v>
      </c>
      <c r="D3277" s="1">
        <v>0</v>
      </c>
    </row>
    <row r="3278" spans="1:4" x14ac:dyDescent="0.35">
      <c r="A3278" s="1" t="s">
        <v>6447</v>
      </c>
      <c r="B3278" t="s">
        <v>6448</v>
      </c>
      <c r="C3278" s="1" t="s">
        <v>6447</v>
      </c>
      <c r="D3278" s="1">
        <v>0</v>
      </c>
    </row>
    <row r="3279" spans="1:4" x14ac:dyDescent="0.35">
      <c r="A3279" s="1" t="s">
        <v>6449</v>
      </c>
      <c r="B3279" t="s">
        <v>6450</v>
      </c>
      <c r="C3279" s="1" t="s">
        <v>6449</v>
      </c>
      <c r="D3279" s="1">
        <v>0</v>
      </c>
    </row>
    <row r="3280" spans="1:4" x14ac:dyDescent="0.35">
      <c r="A3280" s="1" t="s">
        <v>6451</v>
      </c>
      <c r="B3280" t="s">
        <v>6452</v>
      </c>
      <c r="C3280" s="1" t="s">
        <v>6451</v>
      </c>
      <c r="D3280" s="1">
        <v>0</v>
      </c>
    </row>
    <row r="3281" spans="1:4" x14ac:dyDescent="0.35">
      <c r="A3281" s="1" t="s">
        <v>6453</v>
      </c>
      <c r="B3281" t="s">
        <v>6454</v>
      </c>
      <c r="C3281" s="1" t="s">
        <v>6453</v>
      </c>
      <c r="D3281" s="1">
        <v>0</v>
      </c>
    </row>
    <row r="3282" spans="1:4" x14ac:dyDescent="0.35">
      <c r="A3282" s="1" t="s">
        <v>6455</v>
      </c>
      <c r="B3282" t="s">
        <v>6456</v>
      </c>
      <c r="C3282" s="1" t="s">
        <v>6455</v>
      </c>
      <c r="D3282" s="1">
        <v>0</v>
      </c>
    </row>
    <row r="3283" spans="1:4" x14ac:dyDescent="0.35">
      <c r="A3283" s="1" t="s">
        <v>6457</v>
      </c>
      <c r="B3283" t="s">
        <v>6458</v>
      </c>
      <c r="C3283" s="1" t="s">
        <v>6457</v>
      </c>
      <c r="D3283" s="1">
        <v>0</v>
      </c>
    </row>
    <row r="3284" spans="1:4" x14ac:dyDescent="0.35">
      <c r="A3284" s="1" t="s">
        <v>6459</v>
      </c>
      <c r="B3284" t="s">
        <v>6460</v>
      </c>
      <c r="C3284" s="1" t="s">
        <v>6459</v>
      </c>
      <c r="D3284" s="1">
        <v>0</v>
      </c>
    </row>
    <row r="3285" spans="1:4" x14ac:dyDescent="0.35">
      <c r="A3285" s="1" t="s">
        <v>6461</v>
      </c>
      <c r="B3285" t="s">
        <v>6462</v>
      </c>
      <c r="C3285" s="1" t="s">
        <v>6461</v>
      </c>
      <c r="D3285" s="1">
        <v>0</v>
      </c>
    </row>
    <row r="3286" spans="1:4" x14ac:dyDescent="0.35">
      <c r="A3286" s="1" t="s">
        <v>6463</v>
      </c>
      <c r="B3286" t="s">
        <v>6464</v>
      </c>
      <c r="C3286" s="1" t="s">
        <v>6463</v>
      </c>
      <c r="D3286" s="1">
        <v>0</v>
      </c>
    </row>
    <row r="3287" spans="1:4" x14ac:dyDescent="0.35">
      <c r="A3287" s="1" t="s">
        <v>6465</v>
      </c>
      <c r="B3287" t="s">
        <v>6466</v>
      </c>
      <c r="C3287" s="1" t="s">
        <v>6465</v>
      </c>
      <c r="D3287" s="1">
        <v>0</v>
      </c>
    </row>
    <row r="3288" spans="1:4" x14ac:dyDescent="0.35">
      <c r="A3288" s="1" t="s">
        <v>6467</v>
      </c>
      <c r="B3288" t="s">
        <v>6468</v>
      </c>
      <c r="C3288" s="1" t="s">
        <v>6467</v>
      </c>
      <c r="D3288" s="1">
        <v>0</v>
      </c>
    </row>
    <row r="3289" spans="1:4" x14ac:dyDescent="0.35">
      <c r="A3289" s="1" t="s">
        <v>6469</v>
      </c>
      <c r="B3289" t="s">
        <v>6470</v>
      </c>
      <c r="C3289" s="1" t="s">
        <v>6469</v>
      </c>
      <c r="D3289" s="1">
        <v>0</v>
      </c>
    </row>
    <row r="3290" spans="1:4" x14ac:dyDescent="0.35">
      <c r="A3290" s="1" t="s">
        <v>6471</v>
      </c>
      <c r="B3290" t="s">
        <v>6472</v>
      </c>
      <c r="C3290" s="1" t="s">
        <v>6471</v>
      </c>
      <c r="D3290" s="1" t="s">
        <v>5268</v>
      </c>
    </row>
    <row r="3291" spans="1:4" x14ac:dyDescent="0.35">
      <c r="A3291" s="1" t="s">
        <v>6473</v>
      </c>
      <c r="B3291" t="s">
        <v>6474</v>
      </c>
      <c r="C3291" s="1" t="s">
        <v>6473</v>
      </c>
      <c r="D3291" s="1" t="s">
        <v>5268</v>
      </c>
    </row>
    <row r="3292" spans="1:4" x14ac:dyDescent="0.35">
      <c r="A3292" s="1" t="s">
        <v>6475</v>
      </c>
      <c r="B3292" t="s">
        <v>6476</v>
      </c>
      <c r="C3292" s="1" t="s">
        <v>6475</v>
      </c>
      <c r="D3292" s="1" t="s">
        <v>5268</v>
      </c>
    </row>
    <row r="3293" spans="1:4" x14ac:dyDescent="0.35">
      <c r="A3293" s="1" t="s">
        <v>6477</v>
      </c>
      <c r="B3293" t="s">
        <v>6478</v>
      </c>
      <c r="C3293" s="1" t="s">
        <v>6477</v>
      </c>
      <c r="D3293" s="1" t="s">
        <v>5268</v>
      </c>
    </row>
    <row r="3294" spans="1:4" x14ac:dyDescent="0.35">
      <c r="A3294" s="1" t="s">
        <v>6479</v>
      </c>
      <c r="B3294" t="s">
        <v>6480</v>
      </c>
      <c r="C3294" s="1" t="s">
        <v>6479</v>
      </c>
      <c r="D3294" s="1" t="s">
        <v>5268</v>
      </c>
    </row>
    <row r="3295" spans="1:4" x14ac:dyDescent="0.35">
      <c r="A3295" s="1" t="s">
        <v>6481</v>
      </c>
      <c r="B3295" t="s">
        <v>6482</v>
      </c>
      <c r="C3295" s="1" t="s">
        <v>6481</v>
      </c>
      <c r="D3295" s="1" t="s">
        <v>5268</v>
      </c>
    </row>
    <row r="3296" spans="1:4" x14ac:dyDescent="0.35">
      <c r="A3296" s="1" t="s">
        <v>6483</v>
      </c>
      <c r="B3296" t="s">
        <v>6484</v>
      </c>
      <c r="C3296" s="1" t="s">
        <v>6483</v>
      </c>
      <c r="D3296" s="1" t="s">
        <v>5268</v>
      </c>
    </row>
    <row r="3297" spans="1:4" x14ac:dyDescent="0.35">
      <c r="A3297" s="1" t="s">
        <v>6485</v>
      </c>
      <c r="B3297" t="s">
        <v>6486</v>
      </c>
      <c r="C3297" s="1" t="s">
        <v>6485</v>
      </c>
      <c r="D3297" s="1" t="s">
        <v>5268</v>
      </c>
    </row>
    <row r="3298" spans="1:4" x14ac:dyDescent="0.35">
      <c r="A3298" s="1" t="s">
        <v>6487</v>
      </c>
      <c r="B3298" t="s">
        <v>6488</v>
      </c>
      <c r="C3298" s="1" t="s">
        <v>6487</v>
      </c>
      <c r="D3298" s="1" t="s">
        <v>5268</v>
      </c>
    </row>
    <row r="3299" spans="1:4" x14ac:dyDescent="0.35">
      <c r="A3299" s="1" t="s">
        <v>6489</v>
      </c>
      <c r="B3299" t="s">
        <v>6490</v>
      </c>
      <c r="C3299" s="1" t="s">
        <v>6489</v>
      </c>
      <c r="D3299" s="1" t="s">
        <v>5268</v>
      </c>
    </row>
    <row r="3300" spans="1:4" x14ac:dyDescent="0.35">
      <c r="A3300" s="1" t="s">
        <v>6491</v>
      </c>
      <c r="B3300" t="s">
        <v>6492</v>
      </c>
      <c r="C3300" s="1" t="s">
        <v>6491</v>
      </c>
      <c r="D3300" s="1" t="s">
        <v>5268</v>
      </c>
    </row>
    <row r="3301" spans="1:4" x14ac:dyDescent="0.35">
      <c r="A3301" s="1" t="s">
        <v>6493</v>
      </c>
      <c r="B3301" t="s">
        <v>6494</v>
      </c>
      <c r="C3301" s="1" t="s">
        <v>6493</v>
      </c>
      <c r="D3301" s="1" t="s">
        <v>5268</v>
      </c>
    </row>
    <row r="3302" spans="1:4" x14ac:dyDescent="0.35">
      <c r="A3302" s="1" t="s">
        <v>6495</v>
      </c>
      <c r="B3302" t="s">
        <v>6496</v>
      </c>
      <c r="C3302" s="1" t="s">
        <v>6495</v>
      </c>
      <c r="D3302" s="1" t="s">
        <v>5268</v>
      </c>
    </row>
    <row r="3303" spans="1:4" x14ac:dyDescent="0.35">
      <c r="A3303" s="1" t="s">
        <v>6497</v>
      </c>
      <c r="B3303" t="s">
        <v>6498</v>
      </c>
      <c r="C3303" s="1" t="s">
        <v>6497</v>
      </c>
      <c r="D3303" s="1" t="s">
        <v>5268</v>
      </c>
    </row>
    <row r="3304" spans="1:4" x14ac:dyDescent="0.35">
      <c r="A3304" s="1" t="s">
        <v>6499</v>
      </c>
      <c r="B3304" t="s">
        <v>6500</v>
      </c>
      <c r="C3304" s="1" t="s">
        <v>6499</v>
      </c>
      <c r="D3304" s="1" t="s">
        <v>5268</v>
      </c>
    </row>
    <row r="3305" spans="1:4" x14ac:dyDescent="0.35">
      <c r="A3305" s="1" t="s">
        <v>6501</v>
      </c>
      <c r="B3305" t="s">
        <v>6502</v>
      </c>
      <c r="C3305" s="1" t="s">
        <v>6501</v>
      </c>
      <c r="D3305" s="1" t="s">
        <v>5268</v>
      </c>
    </row>
    <row r="3306" spans="1:4" x14ac:dyDescent="0.35">
      <c r="A3306" s="1" t="s">
        <v>6503</v>
      </c>
      <c r="B3306" t="s">
        <v>6504</v>
      </c>
      <c r="C3306" s="1" t="s">
        <v>6503</v>
      </c>
      <c r="D3306" s="1" t="s">
        <v>5268</v>
      </c>
    </row>
    <row r="3307" spans="1:4" x14ac:dyDescent="0.35">
      <c r="A3307" s="1" t="s">
        <v>6505</v>
      </c>
      <c r="B3307" t="s">
        <v>6506</v>
      </c>
      <c r="C3307" s="1" t="s">
        <v>6505</v>
      </c>
      <c r="D3307" s="1" t="s">
        <v>5268</v>
      </c>
    </row>
    <row r="3308" spans="1:4" x14ac:dyDescent="0.35">
      <c r="A3308" s="1" t="s">
        <v>6507</v>
      </c>
      <c r="B3308" t="s">
        <v>6508</v>
      </c>
      <c r="C3308" s="1" t="s">
        <v>6507</v>
      </c>
      <c r="D3308" s="1" t="s">
        <v>5268</v>
      </c>
    </row>
    <row r="3309" spans="1:4" x14ac:dyDescent="0.35">
      <c r="A3309" s="1" t="s">
        <v>6509</v>
      </c>
      <c r="B3309" t="s">
        <v>6510</v>
      </c>
      <c r="C3309" s="1" t="s">
        <v>6509</v>
      </c>
      <c r="D3309" s="1" t="s">
        <v>5268</v>
      </c>
    </row>
    <row r="3310" spans="1:4" x14ac:dyDescent="0.35">
      <c r="A3310" s="1" t="s">
        <v>6511</v>
      </c>
      <c r="B3310" t="s">
        <v>6512</v>
      </c>
      <c r="C3310" s="1" t="s">
        <v>6511</v>
      </c>
      <c r="D3310" s="1" t="s">
        <v>5268</v>
      </c>
    </row>
    <row r="3311" spans="1:4" x14ac:dyDescent="0.35">
      <c r="A3311" s="1" t="s">
        <v>6513</v>
      </c>
      <c r="B3311" t="s">
        <v>6514</v>
      </c>
      <c r="C3311" s="1" t="s">
        <v>6513</v>
      </c>
      <c r="D3311" s="1">
        <v>0</v>
      </c>
    </row>
    <row r="3312" spans="1:4" x14ac:dyDescent="0.35">
      <c r="A3312" s="1" t="s">
        <v>6515</v>
      </c>
      <c r="B3312" t="s">
        <v>6516</v>
      </c>
      <c r="C3312" s="1" t="s">
        <v>6515</v>
      </c>
      <c r="D3312" s="1">
        <v>0</v>
      </c>
    </row>
    <row r="3313" spans="1:4" x14ac:dyDescent="0.35">
      <c r="A3313" s="1" t="s">
        <v>6517</v>
      </c>
      <c r="B3313" t="s">
        <v>6518</v>
      </c>
      <c r="C3313" s="1" t="s">
        <v>6517</v>
      </c>
      <c r="D3313" s="1">
        <v>0</v>
      </c>
    </row>
    <row r="3314" spans="1:4" x14ac:dyDescent="0.35">
      <c r="A3314" s="1" t="s">
        <v>6519</v>
      </c>
      <c r="B3314" t="s">
        <v>6520</v>
      </c>
      <c r="C3314" s="1" t="s">
        <v>6519</v>
      </c>
      <c r="D3314" s="1">
        <v>0</v>
      </c>
    </row>
    <row r="3315" spans="1:4" x14ac:dyDescent="0.35">
      <c r="A3315" s="1" t="s">
        <v>6521</v>
      </c>
      <c r="B3315" t="s">
        <v>6522</v>
      </c>
      <c r="C3315" s="1" t="s">
        <v>6521</v>
      </c>
      <c r="D3315" s="1">
        <v>0</v>
      </c>
    </row>
    <row r="3316" spans="1:4" x14ac:dyDescent="0.35">
      <c r="A3316" s="1" t="s">
        <v>6523</v>
      </c>
      <c r="B3316" t="s">
        <v>6524</v>
      </c>
      <c r="C3316" s="1" t="s">
        <v>6523</v>
      </c>
      <c r="D3316" s="1">
        <v>0</v>
      </c>
    </row>
    <row r="3317" spans="1:4" x14ac:dyDescent="0.35">
      <c r="A3317" s="1" t="s">
        <v>6525</v>
      </c>
      <c r="B3317" t="s">
        <v>6526</v>
      </c>
      <c r="C3317" s="1" t="s">
        <v>6525</v>
      </c>
      <c r="D3317" s="1">
        <v>0</v>
      </c>
    </row>
    <row r="3318" spans="1:4" x14ac:dyDescent="0.35">
      <c r="A3318" s="1" t="s">
        <v>6527</v>
      </c>
      <c r="B3318" t="s">
        <v>6528</v>
      </c>
      <c r="C3318" s="1" t="s">
        <v>6527</v>
      </c>
      <c r="D3318" s="1">
        <v>0</v>
      </c>
    </row>
    <row r="3319" spans="1:4" x14ac:dyDescent="0.35">
      <c r="A3319" s="1" t="s">
        <v>6529</v>
      </c>
      <c r="B3319" t="s">
        <v>6530</v>
      </c>
      <c r="C3319" s="1" t="s">
        <v>6529</v>
      </c>
      <c r="D3319" s="1">
        <v>0</v>
      </c>
    </row>
    <row r="3320" spans="1:4" x14ac:dyDescent="0.35">
      <c r="A3320" s="1" t="s">
        <v>6531</v>
      </c>
      <c r="B3320" t="s">
        <v>6532</v>
      </c>
      <c r="C3320" s="1" t="s">
        <v>6531</v>
      </c>
      <c r="D3320" s="1">
        <v>0</v>
      </c>
    </row>
    <row r="3321" spans="1:4" x14ac:dyDescent="0.35">
      <c r="A3321" s="1" t="s">
        <v>6533</v>
      </c>
      <c r="B3321" t="s">
        <v>6534</v>
      </c>
      <c r="C3321" s="1" t="s">
        <v>6533</v>
      </c>
      <c r="D3321" s="1">
        <v>0</v>
      </c>
    </row>
    <row r="3322" spans="1:4" x14ac:dyDescent="0.35">
      <c r="A3322" s="1" t="s">
        <v>6535</v>
      </c>
      <c r="B3322" t="s">
        <v>6536</v>
      </c>
      <c r="C3322" s="1" t="s">
        <v>6535</v>
      </c>
      <c r="D3322" s="1">
        <v>0</v>
      </c>
    </row>
    <row r="3323" spans="1:4" x14ac:dyDescent="0.35">
      <c r="A3323" s="1" t="s">
        <v>6537</v>
      </c>
      <c r="B3323" t="s">
        <v>6538</v>
      </c>
      <c r="C3323" s="1" t="s">
        <v>6537</v>
      </c>
      <c r="D3323" s="1">
        <v>0</v>
      </c>
    </row>
    <row r="3324" spans="1:4" x14ac:dyDescent="0.35">
      <c r="A3324" s="1" t="s">
        <v>6539</v>
      </c>
      <c r="B3324" t="s">
        <v>6540</v>
      </c>
      <c r="C3324" s="1" t="s">
        <v>6539</v>
      </c>
      <c r="D3324" s="1">
        <v>0</v>
      </c>
    </row>
    <row r="3325" spans="1:4" x14ac:dyDescent="0.35">
      <c r="A3325" s="1" t="s">
        <v>6541</v>
      </c>
      <c r="B3325" t="s">
        <v>6542</v>
      </c>
      <c r="C3325" s="1" t="s">
        <v>6541</v>
      </c>
      <c r="D3325" s="1">
        <v>0</v>
      </c>
    </row>
    <row r="3326" spans="1:4" x14ac:dyDescent="0.35">
      <c r="A3326" s="1" t="s">
        <v>6543</v>
      </c>
      <c r="B3326" t="s">
        <v>6544</v>
      </c>
      <c r="C3326" s="1" t="s">
        <v>6543</v>
      </c>
      <c r="D3326" s="1">
        <v>0</v>
      </c>
    </row>
    <row r="3327" spans="1:4" x14ac:dyDescent="0.35">
      <c r="A3327" s="1" t="s">
        <v>6545</v>
      </c>
      <c r="B3327" t="s">
        <v>6546</v>
      </c>
      <c r="C3327" s="1" t="s">
        <v>6545</v>
      </c>
      <c r="D3327" s="1">
        <v>0</v>
      </c>
    </row>
    <row r="3328" spans="1:4" x14ac:dyDescent="0.35">
      <c r="A3328" s="1" t="s">
        <v>6547</v>
      </c>
      <c r="B3328" t="s">
        <v>6548</v>
      </c>
      <c r="C3328" s="1" t="s">
        <v>6547</v>
      </c>
      <c r="D3328" s="1">
        <v>0</v>
      </c>
    </row>
    <row r="3329" spans="1:4" x14ac:dyDescent="0.35">
      <c r="A3329" s="1" t="s">
        <v>6549</v>
      </c>
      <c r="B3329" t="s">
        <v>6550</v>
      </c>
      <c r="C3329" s="1" t="s">
        <v>6549</v>
      </c>
      <c r="D3329" s="1">
        <v>0</v>
      </c>
    </row>
    <row r="3330" spans="1:4" x14ac:dyDescent="0.35">
      <c r="A3330" s="1" t="s">
        <v>6551</v>
      </c>
      <c r="B3330" t="s">
        <v>6552</v>
      </c>
      <c r="C3330" s="1" t="s">
        <v>6551</v>
      </c>
      <c r="D3330" s="1">
        <v>0</v>
      </c>
    </row>
    <row r="3331" spans="1:4" x14ac:dyDescent="0.35">
      <c r="A3331" s="1" t="s">
        <v>6553</v>
      </c>
      <c r="B3331" t="s">
        <v>6554</v>
      </c>
      <c r="C3331" s="1" t="s">
        <v>6553</v>
      </c>
      <c r="D3331" s="1">
        <v>0</v>
      </c>
    </row>
    <row r="3332" spans="1:4" x14ac:dyDescent="0.35">
      <c r="A3332" s="1" t="s">
        <v>6555</v>
      </c>
      <c r="B3332" t="s">
        <v>6556</v>
      </c>
      <c r="C3332" s="1" t="s">
        <v>6555</v>
      </c>
      <c r="D3332" s="1">
        <v>0</v>
      </c>
    </row>
    <row r="3333" spans="1:4" x14ac:dyDescent="0.35">
      <c r="A3333" s="1" t="s">
        <v>6557</v>
      </c>
      <c r="B3333" t="s">
        <v>6558</v>
      </c>
      <c r="C3333" s="1" t="s">
        <v>6557</v>
      </c>
      <c r="D3333" s="1">
        <v>0</v>
      </c>
    </row>
    <row r="3334" spans="1:4" x14ac:dyDescent="0.35">
      <c r="A3334" s="1" t="s">
        <v>6559</v>
      </c>
      <c r="B3334" t="s">
        <v>6560</v>
      </c>
      <c r="C3334" s="1" t="s">
        <v>6559</v>
      </c>
      <c r="D3334" s="1">
        <v>0</v>
      </c>
    </row>
    <row r="3335" spans="1:4" x14ac:dyDescent="0.35">
      <c r="A3335" s="1" t="s">
        <v>6561</v>
      </c>
      <c r="B3335" t="s">
        <v>6562</v>
      </c>
      <c r="C3335" s="1" t="s">
        <v>6561</v>
      </c>
      <c r="D3335" s="1">
        <v>0</v>
      </c>
    </row>
    <row r="3336" spans="1:4" x14ac:dyDescent="0.35">
      <c r="A3336" s="1" t="s">
        <v>6563</v>
      </c>
      <c r="B3336" t="s">
        <v>6564</v>
      </c>
      <c r="C3336" s="1" t="s">
        <v>6563</v>
      </c>
      <c r="D3336" s="1">
        <v>0</v>
      </c>
    </row>
    <row r="3337" spans="1:4" x14ac:dyDescent="0.35">
      <c r="A3337" s="1" t="s">
        <v>6565</v>
      </c>
      <c r="B3337" t="s">
        <v>6566</v>
      </c>
      <c r="C3337" s="1" t="s">
        <v>6565</v>
      </c>
      <c r="D3337" s="1">
        <v>0</v>
      </c>
    </row>
    <row r="3338" spans="1:4" x14ac:dyDescent="0.35">
      <c r="A3338" s="1" t="s">
        <v>6567</v>
      </c>
      <c r="B3338" t="s">
        <v>6568</v>
      </c>
      <c r="C3338" s="1" t="s">
        <v>6567</v>
      </c>
      <c r="D3338" s="1">
        <v>0</v>
      </c>
    </row>
    <row r="3339" spans="1:4" x14ac:dyDescent="0.35">
      <c r="A3339" s="1" t="s">
        <v>6569</v>
      </c>
      <c r="B3339" t="s">
        <v>6570</v>
      </c>
      <c r="C3339" s="1" t="s">
        <v>6569</v>
      </c>
      <c r="D3339" s="1">
        <v>0</v>
      </c>
    </row>
    <row r="3340" spans="1:4" x14ac:dyDescent="0.35">
      <c r="A3340" s="1" t="s">
        <v>6571</v>
      </c>
      <c r="B3340" t="s">
        <v>6572</v>
      </c>
      <c r="C3340" s="1" t="s">
        <v>6571</v>
      </c>
      <c r="D3340" s="1">
        <v>0</v>
      </c>
    </row>
    <row r="3341" spans="1:4" x14ac:dyDescent="0.35">
      <c r="A3341" s="1" t="s">
        <v>6573</v>
      </c>
      <c r="B3341" t="s">
        <v>6574</v>
      </c>
      <c r="C3341" s="1" t="s">
        <v>6573</v>
      </c>
      <c r="D3341" s="1">
        <v>0</v>
      </c>
    </row>
    <row r="3342" spans="1:4" x14ac:dyDescent="0.35">
      <c r="A3342" s="1" t="s">
        <v>6575</v>
      </c>
      <c r="B3342" t="s">
        <v>6576</v>
      </c>
      <c r="C3342" s="1" t="s">
        <v>6575</v>
      </c>
      <c r="D3342" s="1">
        <v>0</v>
      </c>
    </row>
    <row r="3343" spans="1:4" x14ac:dyDescent="0.35">
      <c r="A3343" s="1" t="s">
        <v>6577</v>
      </c>
      <c r="B3343" t="s">
        <v>6578</v>
      </c>
      <c r="C3343" s="1" t="s">
        <v>6577</v>
      </c>
      <c r="D3343" s="1">
        <v>0</v>
      </c>
    </row>
    <row r="3344" spans="1:4" x14ac:dyDescent="0.35">
      <c r="A3344" s="1" t="s">
        <v>6579</v>
      </c>
      <c r="B3344" t="s">
        <v>6580</v>
      </c>
      <c r="C3344" s="1" t="s">
        <v>6579</v>
      </c>
      <c r="D3344" s="1">
        <v>0</v>
      </c>
    </row>
    <row r="3345" spans="1:4" x14ac:dyDescent="0.35">
      <c r="A3345" s="1" t="s">
        <v>6581</v>
      </c>
      <c r="B3345" t="s">
        <v>6582</v>
      </c>
      <c r="C3345" s="1" t="s">
        <v>6581</v>
      </c>
      <c r="D3345" s="1">
        <v>0</v>
      </c>
    </row>
    <row r="3346" spans="1:4" x14ac:dyDescent="0.35">
      <c r="A3346" s="1" t="s">
        <v>6583</v>
      </c>
      <c r="B3346" t="s">
        <v>6584</v>
      </c>
      <c r="C3346" s="1" t="s">
        <v>6583</v>
      </c>
      <c r="D3346" s="1">
        <v>0</v>
      </c>
    </row>
    <row r="3347" spans="1:4" x14ac:dyDescent="0.35">
      <c r="A3347" s="1" t="s">
        <v>6585</v>
      </c>
      <c r="B3347" t="s">
        <v>6586</v>
      </c>
      <c r="C3347" s="1" t="s">
        <v>6585</v>
      </c>
      <c r="D3347" s="1">
        <v>0</v>
      </c>
    </row>
    <row r="3348" spans="1:4" x14ac:dyDescent="0.35">
      <c r="A3348" s="1" t="s">
        <v>6587</v>
      </c>
      <c r="B3348" t="s">
        <v>6588</v>
      </c>
      <c r="C3348" s="1" t="s">
        <v>6587</v>
      </c>
      <c r="D3348" s="1">
        <v>0</v>
      </c>
    </row>
    <row r="3349" spans="1:4" x14ac:dyDescent="0.35">
      <c r="A3349" s="1" t="s">
        <v>6589</v>
      </c>
      <c r="B3349" t="s">
        <v>6590</v>
      </c>
      <c r="C3349" s="1" t="s">
        <v>6589</v>
      </c>
      <c r="D3349" s="1">
        <v>0</v>
      </c>
    </row>
    <row r="3350" spans="1:4" x14ac:dyDescent="0.35">
      <c r="A3350" s="1" t="s">
        <v>6591</v>
      </c>
      <c r="B3350" t="s">
        <v>6592</v>
      </c>
      <c r="C3350" s="1" t="s">
        <v>6591</v>
      </c>
      <c r="D3350" s="1">
        <v>0</v>
      </c>
    </row>
    <row r="3351" spans="1:4" x14ac:dyDescent="0.35">
      <c r="A3351" s="1" t="s">
        <v>6593</v>
      </c>
      <c r="B3351" t="s">
        <v>6594</v>
      </c>
      <c r="C3351" s="1" t="s">
        <v>6593</v>
      </c>
      <c r="D3351" s="1">
        <v>0</v>
      </c>
    </row>
    <row r="3352" spans="1:4" x14ac:dyDescent="0.35">
      <c r="A3352" s="1" t="s">
        <v>6595</v>
      </c>
      <c r="B3352" t="s">
        <v>6596</v>
      </c>
      <c r="C3352" s="1" t="s">
        <v>6595</v>
      </c>
      <c r="D3352" s="1">
        <v>0</v>
      </c>
    </row>
    <row r="3353" spans="1:4" x14ac:dyDescent="0.35">
      <c r="A3353" s="1" t="s">
        <v>6597</v>
      </c>
      <c r="B3353" t="s">
        <v>6598</v>
      </c>
      <c r="C3353" s="1" t="s">
        <v>6597</v>
      </c>
      <c r="D3353" s="1">
        <v>0</v>
      </c>
    </row>
    <row r="3354" spans="1:4" x14ac:dyDescent="0.35">
      <c r="A3354" s="1" t="s">
        <v>6599</v>
      </c>
      <c r="B3354" t="s">
        <v>6600</v>
      </c>
      <c r="C3354" s="1" t="s">
        <v>6599</v>
      </c>
      <c r="D3354" s="1">
        <v>0</v>
      </c>
    </row>
    <row r="3355" spans="1:4" x14ac:dyDescent="0.35">
      <c r="A3355" s="1" t="s">
        <v>6601</v>
      </c>
      <c r="B3355" t="s">
        <v>6602</v>
      </c>
      <c r="C3355" s="1" t="s">
        <v>6601</v>
      </c>
      <c r="D3355" s="1">
        <v>0</v>
      </c>
    </row>
    <row r="3356" spans="1:4" x14ac:dyDescent="0.35">
      <c r="A3356" s="1" t="s">
        <v>6603</v>
      </c>
      <c r="B3356" t="s">
        <v>6604</v>
      </c>
      <c r="C3356" s="1" t="s">
        <v>6603</v>
      </c>
      <c r="D3356" s="1">
        <v>0</v>
      </c>
    </row>
    <row r="3357" spans="1:4" x14ac:dyDescent="0.35">
      <c r="A3357" s="1" t="s">
        <v>6605</v>
      </c>
      <c r="B3357" t="s">
        <v>6606</v>
      </c>
      <c r="C3357" s="1" t="s">
        <v>6605</v>
      </c>
      <c r="D3357" s="1">
        <v>0</v>
      </c>
    </row>
    <row r="3358" spans="1:4" x14ac:dyDescent="0.35">
      <c r="A3358" s="1" t="s">
        <v>6607</v>
      </c>
      <c r="B3358" t="s">
        <v>6608</v>
      </c>
      <c r="C3358" s="1" t="s">
        <v>6607</v>
      </c>
      <c r="D3358" s="1">
        <v>0</v>
      </c>
    </row>
    <row r="3359" spans="1:4" x14ac:dyDescent="0.35">
      <c r="A3359" s="1" t="s">
        <v>6609</v>
      </c>
      <c r="B3359" t="s">
        <v>6610</v>
      </c>
      <c r="C3359" s="1" t="s">
        <v>6609</v>
      </c>
      <c r="D3359" s="1">
        <v>0</v>
      </c>
    </row>
    <row r="3360" spans="1:4" x14ac:dyDescent="0.35">
      <c r="A3360" s="1" t="s">
        <v>6611</v>
      </c>
      <c r="B3360" t="s">
        <v>6612</v>
      </c>
      <c r="C3360" s="1" t="s">
        <v>6611</v>
      </c>
      <c r="D3360" s="1">
        <v>0</v>
      </c>
    </row>
    <row r="3361" spans="1:4" x14ac:dyDescent="0.35">
      <c r="A3361" s="1" t="s">
        <v>6613</v>
      </c>
      <c r="B3361" t="s">
        <v>6614</v>
      </c>
      <c r="C3361" s="1" t="s">
        <v>6613</v>
      </c>
      <c r="D3361" s="1">
        <v>0</v>
      </c>
    </row>
    <row r="3362" spans="1:4" x14ac:dyDescent="0.35">
      <c r="A3362" s="1" t="s">
        <v>6615</v>
      </c>
      <c r="B3362" t="s">
        <v>6616</v>
      </c>
      <c r="C3362" s="1" t="s">
        <v>6615</v>
      </c>
      <c r="D3362" s="1">
        <v>0</v>
      </c>
    </row>
    <row r="3363" spans="1:4" x14ac:dyDescent="0.35">
      <c r="A3363" s="1" t="s">
        <v>6617</v>
      </c>
      <c r="B3363" t="s">
        <v>6618</v>
      </c>
      <c r="C3363" s="1" t="s">
        <v>6617</v>
      </c>
      <c r="D3363" s="1">
        <v>0</v>
      </c>
    </row>
    <row r="3364" spans="1:4" x14ac:dyDescent="0.35">
      <c r="A3364" s="1" t="s">
        <v>6619</v>
      </c>
      <c r="B3364" t="s">
        <v>6620</v>
      </c>
      <c r="C3364" s="1" t="s">
        <v>6619</v>
      </c>
      <c r="D3364" s="1">
        <v>0</v>
      </c>
    </row>
    <row r="3365" spans="1:4" x14ac:dyDescent="0.35">
      <c r="A3365" s="1" t="s">
        <v>6621</v>
      </c>
      <c r="B3365" t="s">
        <v>6622</v>
      </c>
      <c r="C3365" s="1" t="s">
        <v>6621</v>
      </c>
      <c r="D3365" s="1">
        <v>0</v>
      </c>
    </row>
    <row r="3366" spans="1:4" x14ac:dyDescent="0.35">
      <c r="A3366" s="1" t="s">
        <v>6623</v>
      </c>
      <c r="B3366" t="s">
        <v>6624</v>
      </c>
      <c r="C3366" s="1" t="s">
        <v>6623</v>
      </c>
      <c r="D3366" s="1">
        <v>0</v>
      </c>
    </row>
    <row r="3367" spans="1:4" x14ac:dyDescent="0.35">
      <c r="A3367" s="1" t="s">
        <v>6625</v>
      </c>
      <c r="B3367" t="s">
        <v>6626</v>
      </c>
      <c r="C3367" s="1" t="s">
        <v>6625</v>
      </c>
      <c r="D3367" s="1">
        <v>0</v>
      </c>
    </row>
    <row r="3368" spans="1:4" x14ac:dyDescent="0.35">
      <c r="A3368" s="1" t="s">
        <v>6627</v>
      </c>
      <c r="B3368" t="s">
        <v>6628</v>
      </c>
      <c r="C3368" s="1" t="s">
        <v>6627</v>
      </c>
      <c r="D3368" s="1">
        <v>0</v>
      </c>
    </row>
    <row r="3369" spans="1:4" x14ac:dyDescent="0.35">
      <c r="A3369" s="1" t="s">
        <v>6629</v>
      </c>
      <c r="B3369" t="s">
        <v>6630</v>
      </c>
      <c r="C3369" s="1" t="s">
        <v>6629</v>
      </c>
      <c r="D3369" s="1">
        <v>0</v>
      </c>
    </row>
    <row r="3370" spans="1:4" x14ac:dyDescent="0.35">
      <c r="A3370" s="1" t="s">
        <v>6631</v>
      </c>
      <c r="B3370" t="s">
        <v>6632</v>
      </c>
      <c r="C3370" s="1" t="s">
        <v>6631</v>
      </c>
      <c r="D3370" s="1">
        <v>0</v>
      </c>
    </row>
    <row r="3371" spans="1:4" x14ac:dyDescent="0.35">
      <c r="A3371" s="1" t="s">
        <v>6633</v>
      </c>
      <c r="B3371" t="s">
        <v>6634</v>
      </c>
      <c r="C3371" s="1" t="s">
        <v>6633</v>
      </c>
      <c r="D3371" s="1">
        <v>0</v>
      </c>
    </row>
    <row r="3372" spans="1:4" x14ac:dyDescent="0.35">
      <c r="A3372" s="1" t="s">
        <v>6635</v>
      </c>
      <c r="B3372" t="s">
        <v>6636</v>
      </c>
      <c r="C3372" s="1" t="s">
        <v>6635</v>
      </c>
      <c r="D3372" s="1">
        <v>0</v>
      </c>
    </row>
    <row r="3373" spans="1:4" x14ac:dyDescent="0.35">
      <c r="A3373" s="1" t="s">
        <v>6637</v>
      </c>
      <c r="B3373" t="s">
        <v>6638</v>
      </c>
      <c r="C3373" s="1" t="s">
        <v>6637</v>
      </c>
      <c r="D3373" s="1">
        <v>0</v>
      </c>
    </row>
    <row r="3374" spans="1:4" x14ac:dyDescent="0.35">
      <c r="A3374" s="1" t="s">
        <v>6639</v>
      </c>
      <c r="B3374" t="s">
        <v>6640</v>
      </c>
      <c r="C3374" s="1" t="s">
        <v>6639</v>
      </c>
      <c r="D3374" s="1">
        <v>0</v>
      </c>
    </row>
    <row r="3375" spans="1:4" x14ac:dyDescent="0.35">
      <c r="A3375" s="1" t="s">
        <v>6641</v>
      </c>
      <c r="B3375" t="s">
        <v>6642</v>
      </c>
      <c r="C3375" s="1" t="s">
        <v>6641</v>
      </c>
      <c r="D3375" s="1">
        <v>0</v>
      </c>
    </row>
    <row r="3376" spans="1:4" x14ac:dyDescent="0.35">
      <c r="A3376" s="1" t="s">
        <v>6643</v>
      </c>
      <c r="B3376" t="s">
        <v>6644</v>
      </c>
      <c r="C3376" s="1" t="s">
        <v>6643</v>
      </c>
      <c r="D3376" s="1">
        <v>0</v>
      </c>
    </row>
    <row r="3377" spans="1:4" x14ac:dyDescent="0.35">
      <c r="A3377" s="1" t="s">
        <v>6645</v>
      </c>
      <c r="B3377" t="s">
        <v>6646</v>
      </c>
      <c r="C3377" s="1" t="s">
        <v>6645</v>
      </c>
      <c r="D3377" s="1">
        <v>0</v>
      </c>
    </row>
    <row r="3378" spans="1:4" x14ac:dyDescent="0.35">
      <c r="A3378" s="1" t="s">
        <v>6647</v>
      </c>
      <c r="B3378" t="s">
        <v>6648</v>
      </c>
      <c r="C3378" s="1" t="s">
        <v>6647</v>
      </c>
      <c r="D3378" s="1">
        <v>0</v>
      </c>
    </row>
    <row r="3379" spans="1:4" x14ac:dyDescent="0.35">
      <c r="A3379" s="1" t="s">
        <v>6649</v>
      </c>
      <c r="B3379" t="s">
        <v>6650</v>
      </c>
      <c r="C3379" s="1" t="s">
        <v>6649</v>
      </c>
      <c r="D3379" s="1">
        <v>0</v>
      </c>
    </row>
    <row r="3380" spans="1:4" x14ac:dyDescent="0.35">
      <c r="A3380" s="1" t="s">
        <v>6651</v>
      </c>
      <c r="B3380" t="s">
        <v>6652</v>
      </c>
      <c r="C3380" s="1" t="s">
        <v>6651</v>
      </c>
      <c r="D3380" s="1">
        <v>0</v>
      </c>
    </row>
    <row r="3381" spans="1:4" x14ac:dyDescent="0.35">
      <c r="A3381" s="1" t="s">
        <v>6653</v>
      </c>
      <c r="B3381" t="s">
        <v>6654</v>
      </c>
      <c r="C3381" s="1" t="s">
        <v>6653</v>
      </c>
      <c r="D3381" s="1">
        <v>0</v>
      </c>
    </row>
    <row r="3382" spans="1:4" x14ac:dyDescent="0.35">
      <c r="A3382" s="1" t="s">
        <v>6655</v>
      </c>
      <c r="B3382" t="s">
        <v>6656</v>
      </c>
      <c r="C3382" s="1" t="s">
        <v>6655</v>
      </c>
      <c r="D3382" s="1">
        <v>0</v>
      </c>
    </row>
    <row r="3383" spans="1:4" x14ac:dyDescent="0.35">
      <c r="A3383" s="1" t="s">
        <v>6657</v>
      </c>
      <c r="B3383" t="s">
        <v>6658</v>
      </c>
      <c r="C3383" s="1" t="s">
        <v>6657</v>
      </c>
      <c r="D3383" s="1">
        <v>0</v>
      </c>
    </row>
    <row r="3384" spans="1:4" x14ac:dyDescent="0.35">
      <c r="A3384" s="1" t="s">
        <v>6659</v>
      </c>
      <c r="B3384" t="s">
        <v>6660</v>
      </c>
      <c r="C3384" s="1" t="s">
        <v>6659</v>
      </c>
      <c r="D3384" s="1">
        <v>0</v>
      </c>
    </row>
    <row r="3385" spans="1:4" x14ac:dyDescent="0.35">
      <c r="A3385" s="1" t="s">
        <v>6661</v>
      </c>
      <c r="B3385" t="s">
        <v>6662</v>
      </c>
      <c r="C3385" s="1" t="s">
        <v>6661</v>
      </c>
      <c r="D3385" s="1">
        <v>0</v>
      </c>
    </row>
    <row r="3386" spans="1:4" x14ac:dyDescent="0.35">
      <c r="A3386" s="1" t="s">
        <v>6663</v>
      </c>
      <c r="B3386" t="s">
        <v>6664</v>
      </c>
      <c r="C3386" s="1" t="s">
        <v>6663</v>
      </c>
      <c r="D3386" s="1">
        <v>0</v>
      </c>
    </row>
    <row r="3387" spans="1:4" x14ac:dyDescent="0.35">
      <c r="A3387" s="1" t="s">
        <v>6665</v>
      </c>
      <c r="B3387" t="s">
        <v>6666</v>
      </c>
      <c r="C3387" s="1" t="s">
        <v>6665</v>
      </c>
      <c r="D3387" s="1">
        <v>0</v>
      </c>
    </row>
    <row r="3388" spans="1:4" x14ac:dyDescent="0.35">
      <c r="A3388" s="1" t="s">
        <v>6667</v>
      </c>
      <c r="B3388" t="s">
        <v>6668</v>
      </c>
      <c r="C3388" s="1" t="s">
        <v>6667</v>
      </c>
      <c r="D3388" s="1">
        <v>0</v>
      </c>
    </row>
    <row r="3389" spans="1:4" x14ac:dyDescent="0.35">
      <c r="A3389" s="1" t="s">
        <v>6669</v>
      </c>
      <c r="B3389" t="s">
        <v>6670</v>
      </c>
      <c r="C3389" s="1" t="s">
        <v>6669</v>
      </c>
      <c r="D3389" s="1">
        <v>0</v>
      </c>
    </row>
    <row r="3390" spans="1:4" x14ac:dyDescent="0.35">
      <c r="A3390" s="1" t="s">
        <v>6671</v>
      </c>
      <c r="B3390" t="s">
        <v>6672</v>
      </c>
      <c r="C3390" s="1" t="s">
        <v>6671</v>
      </c>
      <c r="D3390" s="1">
        <v>0</v>
      </c>
    </row>
    <row r="3391" spans="1:4" x14ac:dyDescent="0.35">
      <c r="A3391" s="1" t="s">
        <v>6673</v>
      </c>
      <c r="B3391" t="s">
        <v>6674</v>
      </c>
      <c r="C3391" s="1" t="s">
        <v>6673</v>
      </c>
      <c r="D3391" s="1">
        <v>0</v>
      </c>
    </row>
    <row r="3392" spans="1:4" x14ac:dyDescent="0.35">
      <c r="A3392" s="1" t="s">
        <v>6675</v>
      </c>
      <c r="B3392" t="s">
        <v>6676</v>
      </c>
      <c r="C3392" s="1" t="s">
        <v>6675</v>
      </c>
      <c r="D3392" s="1">
        <v>0</v>
      </c>
    </row>
    <row r="3393" spans="1:4" x14ac:dyDescent="0.35">
      <c r="A3393" s="1" t="s">
        <v>6677</v>
      </c>
      <c r="B3393" t="s">
        <v>6678</v>
      </c>
      <c r="C3393" s="1" t="s">
        <v>6677</v>
      </c>
      <c r="D3393" s="1">
        <v>0</v>
      </c>
    </row>
    <row r="3394" spans="1:4" x14ac:dyDescent="0.35">
      <c r="A3394" s="1" t="s">
        <v>6679</v>
      </c>
      <c r="B3394" t="s">
        <v>6680</v>
      </c>
      <c r="C3394" s="1" t="s">
        <v>6679</v>
      </c>
      <c r="D3394" s="1">
        <v>0</v>
      </c>
    </row>
    <row r="3395" spans="1:4" x14ac:dyDescent="0.35">
      <c r="A3395" s="1" t="s">
        <v>6681</v>
      </c>
      <c r="B3395" t="s">
        <v>6682</v>
      </c>
      <c r="C3395" s="1" t="s">
        <v>6681</v>
      </c>
      <c r="D3395" s="1">
        <v>0</v>
      </c>
    </row>
    <row r="3396" spans="1:4" x14ac:dyDescent="0.35">
      <c r="A3396" s="1" t="s">
        <v>6683</v>
      </c>
      <c r="B3396" t="s">
        <v>6684</v>
      </c>
      <c r="C3396" s="1" t="s">
        <v>6683</v>
      </c>
      <c r="D3396" s="1">
        <v>0</v>
      </c>
    </row>
    <row r="3397" spans="1:4" x14ac:dyDescent="0.35">
      <c r="A3397" s="1" t="s">
        <v>6685</v>
      </c>
      <c r="B3397" t="s">
        <v>6686</v>
      </c>
      <c r="C3397" s="1" t="s">
        <v>6685</v>
      </c>
      <c r="D3397" s="1">
        <v>0</v>
      </c>
    </row>
    <row r="3398" spans="1:4" x14ac:dyDescent="0.35">
      <c r="A3398" s="1" t="s">
        <v>6687</v>
      </c>
      <c r="B3398" t="s">
        <v>6688</v>
      </c>
      <c r="C3398" s="1" t="s">
        <v>6687</v>
      </c>
      <c r="D3398" s="1">
        <v>0</v>
      </c>
    </row>
    <row r="3399" spans="1:4" x14ac:dyDescent="0.35">
      <c r="A3399" s="1" t="s">
        <v>6689</v>
      </c>
      <c r="B3399" t="s">
        <v>6690</v>
      </c>
      <c r="C3399" s="1" t="s">
        <v>6689</v>
      </c>
      <c r="D3399" s="1">
        <v>0</v>
      </c>
    </row>
    <row r="3400" spans="1:4" x14ac:dyDescent="0.35">
      <c r="A3400" s="1" t="s">
        <v>6691</v>
      </c>
      <c r="B3400" t="s">
        <v>6692</v>
      </c>
      <c r="C3400" s="1" t="s">
        <v>6691</v>
      </c>
      <c r="D3400" s="1">
        <v>0</v>
      </c>
    </row>
    <row r="3401" spans="1:4" x14ac:dyDescent="0.35">
      <c r="A3401" s="1" t="s">
        <v>6693</v>
      </c>
      <c r="B3401" t="s">
        <v>6694</v>
      </c>
      <c r="C3401" s="1" t="s">
        <v>6693</v>
      </c>
      <c r="D3401" s="1">
        <v>0</v>
      </c>
    </row>
    <row r="3402" spans="1:4" x14ac:dyDescent="0.35">
      <c r="A3402" s="1" t="s">
        <v>6695</v>
      </c>
      <c r="B3402" t="s">
        <v>6696</v>
      </c>
      <c r="C3402" s="1" t="s">
        <v>6695</v>
      </c>
      <c r="D3402" s="1">
        <v>0</v>
      </c>
    </row>
    <row r="3403" spans="1:4" x14ac:dyDescent="0.35">
      <c r="A3403" s="1" t="s">
        <v>6697</v>
      </c>
      <c r="B3403" t="s">
        <v>6698</v>
      </c>
      <c r="C3403" s="1" t="s">
        <v>6697</v>
      </c>
      <c r="D3403" s="1">
        <v>0</v>
      </c>
    </row>
    <row r="3404" spans="1:4" x14ac:dyDescent="0.35">
      <c r="A3404" s="1" t="s">
        <v>6699</v>
      </c>
      <c r="B3404" t="s">
        <v>6700</v>
      </c>
      <c r="C3404" s="1" t="s">
        <v>6699</v>
      </c>
      <c r="D3404" s="1">
        <v>0</v>
      </c>
    </row>
    <row r="3405" spans="1:4" x14ac:dyDescent="0.35">
      <c r="A3405" s="1" t="s">
        <v>6701</v>
      </c>
      <c r="B3405" t="s">
        <v>6702</v>
      </c>
      <c r="C3405" s="1" t="s">
        <v>6701</v>
      </c>
      <c r="D3405" s="1">
        <v>0</v>
      </c>
    </row>
    <row r="3406" spans="1:4" x14ac:dyDescent="0.35">
      <c r="A3406" s="1" t="s">
        <v>6703</v>
      </c>
      <c r="B3406" t="s">
        <v>6704</v>
      </c>
      <c r="C3406" s="1" t="s">
        <v>6703</v>
      </c>
      <c r="D3406" s="1">
        <v>0</v>
      </c>
    </row>
    <row r="3407" spans="1:4" x14ac:dyDescent="0.35">
      <c r="A3407" s="1" t="s">
        <v>6705</v>
      </c>
      <c r="B3407" t="s">
        <v>6706</v>
      </c>
      <c r="C3407" s="1" t="s">
        <v>6705</v>
      </c>
      <c r="D3407" s="1">
        <v>0</v>
      </c>
    </row>
    <row r="3408" spans="1:4" x14ac:dyDescent="0.35">
      <c r="A3408" s="1" t="s">
        <v>6707</v>
      </c>
      <c r="B3408" t="s">
        <v>6708</v>
      </c>
      <c r="C3408" s="1" t="s">
        <v>6707</v>
      </c>
      <c r="D3408" s="1">
        <v>0</v>
      </c>
    </row>
    <row r="3409" spans="1:4" x14ac:dyDescent="0.35">
      <c r="A3409" s="1" t="s">
        <v>6709</v>
      </c>
      <c r="B3409" t="s">
        <v>6710</v>
      </c>
      <c r="C3409" s="1" t="s">
        <v>6709</v>
      </c>
      <c r="D3409" s="1">
        <v>0</v>
      </c>
    </row>
    <row r="3410" spans="1:4" x14ac:dyDescent="0.35">
      <c r="A3410" s="1" t="s">
        <v>6711</v>
      </c>
      <c r="B3410" t="s">
        <v>6712</v>
      </c>
      <c r="C3410" s="1" t="s">
        <v>6711</v>
      </c>
      <c r="D3410" s="1">
        <v>0</v>
      </c>
    </row>
    <row r="3411" spans="1:4" x14ac:dyDescent="0.35">
      <c r="A3411" s="1" t="s">
        <v>6713</v>
      </c>
      <c r="B3411" t="s">
        <v>6714</v>
      </c>
      <c r="C3411" s="1" t="s">
        <v>6713</v>
      </c>
      <c r="D3411" s="1">
        <v>0</v>
      </c>
    </row>
    <row r="3412" spans="1:4" x14ac:dyDescent="0.35">
      <c r="A3412" s="1" t="s">
        <v>6715</v>
      </c>
      <c r="B3412" t="s">
        <v>6716</v>
      </c>
      <c r="C3412" s="1" t="s">
        <v>6715</v>
      </c>
      <c r="D3412" s="1">
        <v>0</v>
      </c>
    </row>
    <row r="3413" spans="1:4" x14ac:dyDescent="0.35">
      <c r="A3413" s="1" t="s">
        <v>6717</v>
      </c>
      <c r="B3413" t="s">
        <v>6718</v>
      </c>
      <c r="C3413" s="1" t="s">
        <v>6717</v>
      </c>
      <c r="D3413" s="1">
        <v>0</v>
      </c>
    </row>
    <row r="3414" spans="1:4" x14ac:dyDescent="0.35">
      <c r="A3414" s="1" t="s">
        <v>6719</v>
      </c>
      <c r="B3414" t="s">
        <v>6720</v>
      </c>
      <c r="C3414" s="1" t="s">
        <v>6719</v>
      </c>
      <c r="D3414" s="1">
        <v>0</v>
      </c>
    </row>
    <row r="3415" spans="1:4" x14ac:dyDescent="0.35">
      <c r="A3415" s="1" t="s">
        <v>6721</v>
      </c>
      <c r="B3415" t="s">
        <v>6722</v>
      </c>
      <c r="C3415" s="1" t="s">
        <v>6721</v>
      </c>
      <c r="D3415" s="1">
        <v>0</v>
      </c>
    </row>
    <row r="3416" spans="1:4" x14ac:dyDescent="0.35">
      <c r="A3416" s="1" t="s">
        <v>6723</v>
      </c>
      <c r="B3416" t="s">
        <v>6724</v>
      </c>
      <c r="C3416" s="1" t="s">
        <v>6723</v>
      </c>
      <c r="D3416" s="1">
        <v>0</v>
      </c>
    </row>
    <row r="3417" spans="1:4" x14ac:dyDescent="0.35">
      <c r="A3417" s="1" t="s">
        <v>6725</v>
      </c>
      <c r="B3417" t="s">
        <v>6726</v>
      </c>
      <c r="C3417" s="1" t="s">
        <v>6725</v>
      </c>
      <c r="D3417" s="1">
        <v>0</v>
      </c>
    </row>
    <row r="3418" spans="1:4" x14ac:dyDescent="0.35">
      <c r="A3418" s="1" t="s">
        <v>6727</v>
      </c>
      <c r="B3418" t="s">
        <v>6728</v>
      </c>
      <c r="C3418" s="1" t="s">
        <v>6727</v>
      </c>
      <c r="D3418" s="1">
        <v>0</v>
      </c>
    </row>
    <row r="3419" spans="1:4" x14ac:dyDescent="0.35">
      <c r="A3419" s="1" t="s">
        <v>6729</v>
      </c>
      <c r="B3419" t="s">
        <v>6730</v>
      </c>
      <c r="C3419" s="1" t="s">
        <v>6729</v>
      </c>
      <c r="D3419" s="1">
        <v>0</v>
      </c>
    </row>
    <row r="3420" spans="1:4" x14ac:dyDescent="0.35">
      <c r="A3420" s="1" t="s">
        <v>6731</v>
      </c>
      <c r="B3420" t="s">
        <v>6732</v>
      </c>
      <c r="C3420" s="1" t="s">
        <v>6731</v>
      </c>
      <c r="D3420" s="1">
        <v>0</v>
      </c>
    </row>
    <row r="3421" spans="1:4" x14ac:dyDescent="0.35">
      <c r="A3421" s="1" t="s">
        <v>6733</v>
      </c>
      <c r="B3421" t="s">
        <v>6734</v>
      </c>
      <c r="C3421" s="1" t="s">
        <v>6733</v>
      </c>
      <c r="D3421" s="1">
        <v>0</v>
      </c>
    </row>
    <row r="3422" spans="1:4" x14ac:dyDescent="0.35">
      <c r="A3422" s="1" t="s">
        <v>6735</v>
      </c>
      <c r="B3422" t="s">
        <v>6736</v>
      </c>
      <c r="C3422" s="1" t="s">
        <v>6735</v>
      </c>
      <c r="D3422" s="1">
        <v>0</v>
      </c>
    </row>
    <row r="3423" spans="1:4" x14ac:dyDescent="0.35">
      <c r="A3423" s="1" t="s">
        <v>6737</v>
      </c>
      <c r="B3423" t="s">
        <v>6738</v>
      </c>
      <c r="C3423" s="1" t="s">
        <v>6737</v>
      </c>
      <c r="D3423" s="1">
        <v>0</v>
      </c>
    </row>
    <row r="3424" spans="1:4" x14ac:dyDescent="0.35">
      <c r="A3424" s="1" t="s">
        <v>6739</v>
      </c>
      <c r="B3424" t="s">
        <v>6740</v>
      </c>
      <c r="C3424" s="1" t="s">
        <v>6739</v>
      </c>
      <c r="D3424" s="1">
        <v>0</v>
      </c>
    </row>
    <row r="3425" spans="1:4" x14ac:dyDescent="0.35">
      <c r="A3425" s="1" t="s">
        <v>6741</v>
      </c>
      <c r="B3425" t="s">
        <v>6742</v>
      </c>
      <c r="C3425" s="1" t="s">
        <v>6741</v>
      </c>
      <c r="D3425" s="1">
        <v>0</v>
      </c>
    </row>
    <row r="3426" spans="1:4" x14ac:dyDescent="0.35">
      <c r="A3426" s="1" t="s">
        <v>6743</v>
      </c>
      <c r="B3426" t="s">
        <v>6744</v>
      </c>
      <c r="C3426" s="1" t="s">
        <v>6743</v>
      </c>
      <c r="D3426" s="1">
        <v>0</v>
      </c>
    </row>
    <row r="3427" spans="1:4" x14ac:dyDescent="0.35">
      <c r="A3427" s="1" t="s">
        <v>6745</v>
      </c>
      <c r="B3427" t="s">
        <v>6746</v>
      </c>
      <c r="C3427" s="1" t="s">
        <v>6745</v>
      </c>
      <c r="D3427" s="1">
        <v>0</v>
      </c>
    </row>
    <row r="3428" spans="1:4" x14ac:dyDescent="0.35">
      <c r="A3428" s="1" t="s">
        <v>6747</v>
      </c>
      <c r="B3428" t="s">
        <v>6748</v>
      </c>
      <c r="C3428" s="1" t="s">
        <v>6747</v>
      </c>
      <c r="D3428" s="1">
        <v>0</v>
      </c>
    </row>
    <row r="3429" spans="1:4" x14ac:dyDescent="0.35">
      <c r="A3429" s="1" t="s">
        <v>6749</v>
      </c>
      <c r="B3429" t="s">
        <v>6750</v>
      </c>
      <c r="C3429" s="1" t="s">
        <v>6749</v>
      </c>
      <c r="D3429" s="1">
        <v>0</v>
      </c>
    </row>
    <row r="3430" spans="1:4" x14ac:dyDescent="0.35">
      <c r="A3430" s="1" t="s">
        <v>6751</v>
      </c>
      <c r="B3430" t="s">
        <v>6752</v>
      </c>
      <c r="C3430" s="1" t="s">
        <v>6751</v>
      </c>
      <c r="D3430" s="1">
        <v>0</v>
      </c>
    </row>
    <row r="3431" spans="1:4" x14ac:dyDescent="0.35">
      <c r="A3431" s="1" t="s">
        <v>6753</v>
      </c>
      <c r="B3431" t="s">
        <v>6754</v>
      </c>
      <c r="C3431" s="1" t="s">
        <v>6753</v>
      </c>
      <c r="D3431" s="1">
        <v>0</v>
      </c>
    </row>
    <row r="3432" spans="1:4" x14ac:dyDescent="0.35">
      <c r="A3432" s="1" t="s">
        <v>6755</v>
      </c>
      <c r="B3432" t="s">
        <v>6756</v>
      </c>
      <c r="C3432" s="1" t="s">
        <v>6755</v>
      </c>
      <c r="D3432" s="1">
        <v>0</v>
      </c>
    </row>
    <row r="3433" spans="1:4" x14ac:dyDescent="0.35">
      <c r="A3433" s="1" t="s">
        <v>6757</v>
      </c>
      <c r="B3433" t="s">
        <v>6758</v>
      </c>
      <c r="C3433" s="1" t="s">
        <v>6757</v>
      </c>
      <c r="D3433" s="1">
        <v>0</v>
      </c>
    </row>
    <row r="3434" spans="1:4" x14ac:dyDescent="0.35">
      <c r="A3434" s="1" t="s">
        <v>6759</v>
      </c>
      <c r="B3434" t="s">
        <v>6760</v>
      </c>
      <c r="C3434" s="1" t="s">
        <v>6759</v>
      </c>
      <c r="D3434" s="1">
        <v>0</v>
      </c>
    </row>
    <row r="3435" spans="1:4" x14ac:dyDescent="0.35">
      <c r="A3435" s="1" t="s">
        <v>6761</v>
      </c>
      <c r="B3435" t="s">
        <v>6762</v>
      </c>
      <c r="C3435" s="1" t="s">
        <v>6761</v>
      </c>
      <c r="D3435" s="1">
        <v>0</v>
      </c>
    </row>
    <row r="3436" spans="1:4" x14ac:dyDescent="0.35">
      <c r="A3436" s="1" t="s">
        <v>6763</v>
      </c>
      <c r="B3436" t="s">
        <v>6764</v>
      </c>
      <c r="C3436" s="1" t="s">
        <v>6763</v>
      </c>
      <c r="D3436" s="1">
        <v>0</v>
      </c>
    </row>
    <row r="3437" spans="1:4" x14ac:dyDescent="0.35">
      <c r="A3437" s="1" t="s">
        <v>6765</v>
      </c>
      <c r="B3437" t="s">
        <v>6766</v>
      </c>
      <c r="C3437" s="1" t="s">
        <v>6765</v>
      </c>
      <c r="D3437" s="1">
        <v>0</v>
      </c>
    </row>
    <row r="3438" spans="1:4" x14ac:dyDescent="0.35">
      <c r="A3438" s="1" t="s">
        <v>6767</v>
      </c>
      <c r="B3438" t="s">
        <v>6768</v>
      </c>
      <c r="C3438" s="1" t="s">
        <v>6767</v>
      </c>
      <c r="D3438" s="1">
        <v>0</v>
      </c>
    </row>
    <row r="3439" spans="1:4" x14ac:dyDescent="0.35">
      <c r="A3439" s="1" t="s">
        <v>6769</v>
      </c>
      <c r="B3439" t="s">
        <v>6770</v>
      </c>
      <c r="C3439" s="1" t="s">
        <v>6769</v>
      </c>
      <c r="D3439" s="1">
        <v>0</v>
      </c>
    </row>
    <row r="3440" spans="1:4" x14ac:dyDescent="0.35">
      <c r="A3440" s="1" t="s">
        <v>6771</v>
      </c>
      <c r="B3440" t="s">
        <v>6772</v>
      </c>
      <c r="C3440" s="1" t="s">
        <v>6771</v>
      </c>
      <c r="D3440" s="1">
        <v>0</v>
      </c>
    </row>
    <row r="3441" spans="1:4" x14ac:dyDescent="0.35">
      <c r="A3441" s="1" t="s">
        <v>6773</v>
      </c>
      <c r="B3441" t="s">
        <v>6774</v>
      </c>
      <c r="C3441" s="1" t="s">
        <v>6773</v>
      </c>
      <c r="D3441" s="1">
        <v>0</v>
      </c>
    </row>
    <row r="3442" spans="1:4" x14ac:dyDescent="0.35">
      <c r="A3442" s="1" t="s">
        <v>6775</v>
      </c>
      <c r="B3442" t="s">
        <v>6776</v>
      </c>
      <c r="C3442" s="1" t="s">
        <v>6775</v>
      </c>
      <c r="D3442" s="1">
        <v>0</v>
      </c>
    </row>
    <row r="3443" spans="1:4" x14ac:dyDescent="0.35">
      <c r="A3443" s="1" t="s">
        <v>6777</v>
      </c>
      <c r="B3443" t="s">
        <v>6778</v>
      </c>
      <c r="C3443" s="1" t="s">
        <v>6777</v>
      </c>
      <c r="D3443" s="1">
        <v>0</v>
      </c>
    </row>
    <row r="3444" spans="1:4" x14ac:dyDescent="0.35">
      <c r="A3444" s="1" t="s">
        <v>6779</v>
      </c>
      <c r="B3444" t="s">
        <v>6780</v>
      </c>
      <c r="C3444" s="1" t="s">
        <v>6779</v>
      </c>
      <c r="D3444" s="1">
        <v>0</v>
      </c>
    </row>
    <row r="3445" spans="1:4" x14ac:dyDescent="0.35">
      <c r="A3445" s="1" t="s">
        <v>6781</v>
      </c>
      <c r="B3445" t="s">
        <v>6782</v>
      </c>
      <c r="C3445" s="1" t="s">
        <v>6781</v>
      </c>
      <c r="D3445" s="1">
        <v>0</v>
      </c>
    </row>
    <row r="3446" spans="1:4" x14ac:dyDescent="0.35">
      <c r="A3446" s="1" t="s">
        <v>6783</v>
      </c>
      <c r="B3446" t="s">
        <v>6784</v>
      </c>
      <c r="C3446" s="1" t="s">
        <v>6783</v>
      </c>
      <c r="D3446" s="1">
        <v>0</v>
      </c>
    </row>
    <row r="3447" spans="1:4" x14ac:dyDescent="0.35">
      <c r="A3447" s="1" t="s">
        <v>6785</v>
      </c>
      <c r="B3447" t="s">
        <v>6786</v>
      </c>
      <c r="C3447" s="1" t="s">
        <v>6785</v>
      </c>
      <c r="D3447" s="1">
        <v>0</v>
      </c>
    </row>
    <row r="3448" spans="1:4" x14ac:dyDescent="0.35">
      <c r="A3448" s="1" t="s">
        <v>6787</v>
      </c>
      <c r="B3448" t="s">
        <v>6788</v>
      </c>
      <c r="C3448" s="1" t="s">
        <v>6787</v>
      </c>
      <c r="D3448" s="1">
        <v>0</v>
      </c>
    </row>
    <row r="3449" spans="1:4" x14ac:dyDescent="0.35">
      <c r="A3449" s="1" t="s">
        <v>6789</v>
      </c>
      <c r="B3449" t="s">
        <v>6790</v>
      </c>
      <c r="C3449" s="1" t="s">
        <v>6789</v>
      </c>
      <c r="D3449" s="1">
        <v>0</v>
      </c>
    </row>
    <row r="3450" spans="1:4" x14ac:dyDescent="0.35">
      <c r="A3450" s="1" t="s">
        <v>6791</v>
      </c>
      <c r="B3450" t="s">
        <v>6792</v>
      </c>
      <c r="C3450" s="1" t="s">
        <v>6791</v>
      </c>
      <c r="D3450" s="1">
        <v>0</v>
      </c>
    </row>
    <row r="3451" spans="1:4" x14ac:dyDescent="0.35">
      <c r="A3451" s="1" t="s">
        <v>6793</v>
      </c>
      <c r="B3451" t="s">
        <v>6794</v>
      </c>
      <c r="C3451" s="1" t="s">
        <v>6793</v>
      </c>
      <c r="D3451" s="1">
        <v>0</v>
      </c>
    </row>
    <row r="3452" spans="1:4" x14ac:dyDescent="0.35">
      <c r="A3452" s="1" t="s">
        <v>6795</v>
      </c>
      <c r="B3452" t="s">
        <v>6796</v>
      </c>
      <c r="C3452" s="1" t="s">
        <v>6795</v>
      </c>
      <c r="D3452" s="1">
        <v>0</v>
      </c>
    </row>
    <row r="3453" spans="1:4" x14ac:dyDescent="0.35">
      <c r="A3453" s="1" t="s">
        <v>6797</v>
      </c>
      <c r="B3453" t="s">
        <v>6798</v>
      </c>
      <c r="C3453" s="1" t="s">
        <v>6797</v>
      </c>
      <c r="D3453" s="1">
        <v>0</v>
      </c>
    </row>
    <row r="3454" spans="1:4" x14ac:dyDescent="0.35">
      <c r="A3454" s="1" t="s">
        <v>6799</v>
      </c>
      <c r="B3454" t="s">
        <v>6800</v>
      </c>
      <c r="C3454" s="1" t="s">
        <v>6799</v>
      </c>
      <c r="D3454" s="1">
        <v>0</v>
      </c>
    </row>
    <row r="3455" spans="1:4" x14ac:dyDescent="0.35">
      <c r="A3455" s="1" t="s">
        <v>6801</v>
      </c>
      <c r="B3455" t="s">
        <v>6802</v>
      </c>
      <c r="C3455" s="1" t="s">
        <v>6801</v>
      </c>
      <c r="D3455" s="1">
        <v>0</v>
      </c>
    </row>
    <row r="3456" spans="1:4" x14ac:dyDescent="0.35">
      <c r="A3456" s="1" t="s">
        <v>6803</v>
      </c>
      <c r="B3456" t="s">
        <v>6804</v>
      </c>
      <c r="C3456" s="1" t="s">
        <v>6803</v>
      </c>
      <c r="D3456" s="1">
        <v>0</v>
      </c>
    </row>
    <row r="3457" spans="1:4" x14ac:dyDescent="0.35">
      <c r="A3457" s="1" t="s">
        <v>6805</v>
      </c>
      <c r="B3457" t="s">
        <v>6806</v>
      </c>
      <c r="C3457" s="1" t="s">
        <v>6805</v>
      </c>
      <c r="D3457" s="1">
        <v>0</v>
      </c>
    </row>
    <row r="3458" spans="1:4" x14ac:dyDescent="0.35">
      <c r="A3458" s="1" t="s">
        <v>6807</v>
      </c>
      <c r="B3458" t="s">
        <v>6808</v>
      </c>
      <c r="C3458" s="1" t="s">
        <v>6807</v>
      </c>
      <c r="D3458" s="1">
        <v>0</v>
      </c>
    </row>
    <row r="3459" spans="1:4" x14ac:dyDescent="0.35">
      <c r="A3459" s="1" t="s">
        <v>6809</v>
      </c>
      <c r="B3459" t="s">
        <v>6810</v>
      </c>
      <c r="C3459" s="1" t="s">
        <v>6809</v>
      </c>
      <c r="D3459" s="1">
        <v>0</v>
      </c>
    </row>
    <row r="3460" spans="1:4" x14ac:dyDescent="0.35">
      <c r="A3460" s="1" t="s">
        <v>6811</v>
      </c>
      <c r="B3460" t="s">
        <v>6812</v>
      </c>
      <c r="C3460" s="1" t="s">
        <v>6811</v>
      </c>
      <c r="D3460" s="1">
        <v>0</v>
      </c>
    </row>
    <row r="3461" spans="1:4" x14ac:dyDescent="0.35">
      <c r="A3461" s="1" t="s">
        <v>6813</v>
      </c>
      <c r="B3461" t="s">
        <v>6814</v>
      </c>
      <c r="C3461" s="1" t="s">
        <v>6813</v>
      </c>
      <c r="D3461" s="1">
        <v>0</v>
      </c>
    </row>
    <row r="3462" spans="1:4" x14ac:dyDescent="0.35">
      <c r="A3462" s="1" t="s">
        <v>6815</v>
      </c>
      <c r="B3462" t="s">
        <v>6816</v>
      </c>
      <c r="C3462" s="1" t="s">
        <v>6815</v>
      </c>
      <c r="D3462" s="1">
        <v>0</v>
      </c>
    </row>
    <row r="3463" spans="1:4" x14ac:dyDescent="0.35">
      <c r="A3463" s="1" t="s">
        <v>6817</v>
      </c>
      <c r="B3463" t="s">
        <v>6818</v>
      </c>
      <c r="C3463" s="1" t="s">
        <v>6817</v>
      </c>
      <c r="D3463" s="1">
        <v>0</v>
      </c>
    </row>
    <row r="3464" spans="1:4" x14ac:dyDescent="0.35">
      <c r="A3464" s="1" t="s">
        <v>6819</v>
      </c>
      <c r="B3464" t="s">
        <v>6820</v>
      </c>
      <c r="C3464" s="1" t="s">
        <v>6819</v>
      </c>
      <c r="D3464" s="1">
        <v>0</v>
      </c>
    </row>
    <row r="3465" spans="1:4" x14ac:dyDescent="0.35">
      <c r="A3465" s="1" t="s">
        <v>6821</v>
      </c>
      <c r="B3465" t="s">
        <v>6822</v>
      </c>
      <c r="C3465" s="1" t="s">
        <v>6821</v>
      </c>
      <c r="D3465" s="1">
        <v>0</v>
      </c>
    </row>
    <row r="3466" spans="1:4" x14ac:dyDescent="0.35">
      <c r="A3466" s="1" t="s">
        <v>6823</v>
      </c>
      <c r="B3466" t="s">
        <v>6824</v>
      </c>
      <c r="C3466" s="1" t="s">
        <v>6823</v>
      </c>
      <c r="D3466" s="1">
        <v>0</v>
      </c>
    </row>
    <row r="3467" spans="1:4" x14ac:dyDescent="0.35">
      <c r="A3467" s="1" t="s">
        <v>6825</v>
      </c>
      <c r="B3467" t="s">
        <v>6826</v>
      </c>
      <c r="C3467" s="1" t="s">
        <v>6825</v>
      </c>
      <c r="D3467" s="1">
        <v>0</v>
      </c>
    </row>
    <row r="3468" spans="1:4" x14ac:dyDescent="0.35">
      <c r="A3468" s="1" t="s">
        <v>6827</v>
      </c>
      <c r="B3468" t="s">
        <v>6828</v>
      </c>
      <c r="C3468" s="1" t="s">
        <v>6827</v>
      </c>
      <c r="D3468" s="1">
        <v>0</v>
      </c>
    </row>
    <row r="3469" spans="1:4" x14ac:dyDescent="0.35">
      <c r="A3469" s="1" t="s">
        <v>6829</v>
      </c>
      <c r="B3469" t="s">
        <v>6830</v>
      </c>
      <c r="C3469" s="1" t="s">
        <v>6829</v>
      </c>
      <c r="D3469" s="1">
        <v>0</v>
      </c>
    </row>
    <row r="3470" spans="1:4" x14ac:dyDescent="0.35">
      <c r="A3470" s="1" t="s">
        <v>6831</v>
      </c>
      <c r="B3470" t="s">
        <v>6832</v>
      </c>
      <c r="C3470" s="1" t="s">
        <v>6831</v>
      </c>
      <c r="D3470" s="1">
        <v>0</v>
      </c>
    </row>
    <row r="3471" spans="1:4" x14ac:dyDescent="0.35">
      <c r="A3471" s="1" t="s">
        <v>6833</v>
      </c>
      <c r="B3471" t="s">
        <v>6834</v>
      </c>
      <c r="C3471" s="1" t="s">
        <v>6833</v>
      </c>
      <c r="D3471" s="1">
        <v>0</v>
      </c>
    </row>
    <row r="3472" spans="1:4" x14ac:dyDescent="0.35">
      <c r="A3472" s="1" t="s">
        <v>6835</v>
      </c>
      <c r="B3472" t="s">
        <v>6836</v>
      </c>
      <c r="C3472" s="1" t="s">
        <v>6835</v>
      </c>
      <c r="D3472" s="1">
        <v>0</v>
      </c>
    </row>
    <row r="3473" spans="1:4" x14ac:dyDescent="0.35">
      <c r="A3473" s="1" t="s">
        <v>6837</v>
      </c>
      <c r="B3473" t="s">
        <v>6838</v>
      </c>
      <c r="C3473" s="1" t="s">
        <v>6837</v>
      </c>
      <c r="D3473" s="1">
        <v>0</v>
      </c>
    </row>
    <row r="3474" spans="1:4" x14ac:dyDescent="0.35">
      <c r="A3474" s="1" t="s">
        <v>6839</v>
      </c>
      <c r="B3474" t="s">
        <v>6840</v>
      </c>
      <c r="C3474" s="1" t="s">
        <v>6839</v>
      </c>
      <c r="D3474" s="1">
        <v>0</v>
      </c>
    </row>
    <row r="3475" spans="1:4" x14ac:dyDescent="0.35">
      <c r="A3475" s="1" t="s">
        <v>6841</v>
      </c>
      <c r="B3475" t="s">
        <v>6842</v>
      </c>
      <c r="C3475" s="1" t="s">
        <v>6841</v>
      </c>
      <c r="D3475" s="1">
        <v>0</v>
      </c>
    </row>
    <row r="3476" spans="1:4" x14ac:dyDescent="0.35">
      <c r="A3476" s="1" t="s">
        <v>6843</v>
      </c>
      <c r="B3476" t="s">
        <v>6844</v>
      </c>
      <c r="C3476" s="1" t="s">
        <v>6843</v>
      </c>
      <c r="D3476" s="1">
        <v>0</v>
      </c>
    </row>
    <row r="3477" spans="1:4" x14ac:dyDescent="0.35">
      <c r="A3477" s="1" t="s">
        <v>6845</v>
      </c>
      <c r="B3477" t="s">
        <v>6846</v>
      </c>
      <c r="C3477" s="1" t="s">
        <v>6845</v>
      </c>
      <c r="D3477" s="1">
        <v>0</v>
      </c>
    </row>
    <row r="3478" spans="1:4" x14ac:dyDescent="0.35">
      <c r="A3478" s="1" t="s">
        <v>6847</v>
      </c>
      <c r="B3478" t="s">
        <v>6848</v>
      </c>
      <c r="C3478" s="1" t="s">
        <v>6847</v>
      </c>
      <c r="D3478" s="1">
        <v>0</v>
      </c>
    </row>
    <row r="3479" spans="1:4" x14ac:dyDescent="0.35">
      <c r="A3479" s="1" t="s">
        <v>6849</v>
      </c>
      <c r="B3479" t="s">
        <v>6850</v>
      </c>
      <c r="C3479" s="1" t="s">
        <v>6849</v>
      </c>
      <c r="D3479" s="1">
        <v>0</v>
      </c>
    </row>
    <row r="3480" spans="1:4" x14ac:dyDescent="0.35">
      <c r="A3480" s="1" t="s">
        <v>6851</v>
      </c>
      <c r="B3480" t="s">
        <v>6852</v>
      </c>
      <c r="C3480" s="1" t="s">
        <v>6851</v>
      </c>
      <c r="D3480" s="1">
        <v>0</v>
      </c>
    </row>
    <row r="3481" spans="1:4" x14ac:dyDescent="0.35">
      <c r="A3481" s="1" t="s">
        <v>6853</v>
      </c>
      <c r="B3481" t="s">
        <v>6854</v>
      </c>
      <c r="C3481" s="1" t="s">
        <v>6853</v>
      </c>
      <c r="D3481" s="1">
        <v>0</v>
      </c>
    </row>
    <row r="3482" spans="1:4" x14ac:dyDescent="0.35">
      <c r="A3482" s="1" t="s">
        <v>6855</v>
      </c>
      <c r="B3482" t="s">
        <v>6856</v>
      </c>
      <c r="C3482" s="1" t="s">
        <v>6855</v>
      </c>
      <c r="D3482" s="1">
        <v>0</v>
      </c>
    </row>
    <row r="3483" spans="1:4" x14ac:dyDescent="0.35">
      <c r="A3483" s="1" t="s">
        <v>6857</v>
      </c>
      <c r="B3483" t="s">
        <v>6858</v>
      </c>
      <c r="C3483" s="1" t="s">
        <v>6857</v>
      </c>
      <c r="D3483" s="1">
        <v>0</v>
      </c>
    </row>
    <row r="3484" spans="1:4" x14ac:dyDescent="0.35">
      <c r="A3484" s="1" t="s">
        <v>6859</v>
      </c>
      <c r="B3484" t="s">
        <v>6860</v>
      </c>
      <c r="C3484" s="1" t="s">
        <v>6859</v>
      </c>
      <c r="D3484" s="1">
        <v>0</v>
      </c>
    </row>
    <row r="3485" spans="1:4" x14ac:dyDescent="0.35">
      <c r="A3485" s="1" t="s">
        <v>6861</v>
      </c>
      <c r="B3485" t="s">
        <v>6862</v>
      </c>
      <c r="C3485" s="1" t="s">
        <v>6861</v>
      </c>
      <c r="D3485" s="1">
        <v>0</v>
      </c>
    </row>
    <row r="3486" spans="1:4" x14ac:dyDescent="0.35">
      <c r="A3486" s="1" t="s">
        <v>6863</v>
      </c>
      <c r="B3486" t="s">
        <v>6864</v>
      </c>
      <c r="C3486" s="1" t="s">
        <v>6863</v>
      </c>
      <c r="D3486" s="1">
        <v>0</v>
      </c>
    </row>
    <row r="3487" spans="1:4" x14ac:dyDescent="0.35">
      <c r="A3487" s="1" t="s">
        <v>6865</v>
      </c>
      <c r="B3487" t="s">
        <v>6866</v>
      </c>
      <c r="C3487" s="1" t="s">
        <v>6865</v>
      </c>
      <c r="D3487" s="1">
        <v>0</v>
      </c>
    </row>
    <row r="3488" spans="1:4" x14ac:dyDescent="0.35">
      <c r="A3488" s="1" t="s">
        <v>6867</v>
      </c>
      <c r="B3488" t="s">
        <v>6868</v>
      </c>
      <c r="C3488" s="1" t="s">
        <v>6867</v>
      </c>
      <c r="D3488" s="1">
        <v>0</v>
      </c>
    </row>
    <row r="3489" spans="1:4" x14ac:dyDescent="0.35">
      <c r="A3489" s="1" t="s">
        <v>6869</v>
      </c>
      <c r="B3489" t="s">
        <v>6870</v>
      </c>
      <c r="C3489" s="1" t="s">
        <v>6869</v>
      </c>
      <c r="D3489" s="1">
        <v>0</v>
      </c>
    </row>
    <row r="3490" spans="1:4" x14ac:dyDescent="0.35">
      <c r="A3490" s="1" t="s">
        <v>6871</v>
      </c>
      <c r="B3490" t="s">
        <v>6872</v>
      </c>
      <c r="C3490" s="1" t="s">
        <v>6871</v>
      </c>
      <c r="D3490" s="1">
        <v>0</v>
      </c>
    </row>
    <row r="3491" spans="1:4" x14ac:dyDescent="0.35">
      <c r="A3491" s="1" t="s">
        <v>6873</v>
      </c>
      <c r="B3491" t="s">
        <v>6874</v>
      </c>
      <c r="C3491" s="1" t="s">
        <v>6873</v>
      </c>
      <c r="D3491" s="1">
        <v>0</v>
      </c>
    </row>
    <row r="3492" spans="1:4" x14ac:dyDescent="0.35">
      <c r="A3492" s="1" t="s">
        <v>6875</v>
      </c>
      <c r="B3492" t="s">
        <v>6876</v>
      </c>
      <c r="C3492" s="1" t="s">
        <v>6875</v>
      </c>
      <c r="D3492" s="1">
        <v>0</v>
      </c>
    </row>
    <row r="3493" spans="1:4" x14ac:dyDescent="0.35">
      <c r="A3493" s="1" t="s">
        <v>6877</v>
      </c>
      <c r="B3493" t="s">
        <v>6878</v>
      </c>
      <c r="C3493" s="1" t="s">
        <v>6877</v>
      </c>
      <c r="D3493" s="1">
        <v>0</v>
      </c>
    </row>
    <row r="3494" spans="1:4" x14ac:dyDescent="0.35">
      <c r="A3494" s="1" t="s">
        <v>6879</v>
      </c>
      <c r="B3494" t="s">
        <v>6880</v>
      </c>
      <c r="C3494" s="1" t="s">
        <v>6879</v>
      </c>
      <c r="D3494" s="1">
        <v>0</v>
      </c>
    </row>
    <row r="3495" spans="1:4" x14ac:dyDescent="0.35">
      <c r="A3495" s="1" t="s">
        <v>6881</v>
      </c>
      <c r="B3495" t="s">
        <v>6882</v>
      </c>
      <c r="C3495" s="1" t="s">
        <v>6881</v>
      </c>
      <c r="D3495" s="1">
        <v>0</v>
      </c>
    </row>
    <row r="3496" spans="1:4" x14ac:dyDescent="0.35">
      <c r="A3496" s="1" t="s">
        <v>6883</v>
      </c>
      <c r="B3496" t="s">
        <v>6884</v>
      </c>
      <c r="C3496" s="1" t="s">
        <v>6883</v>
      </c>
      <c r="D3496" s="1">
        <v>0</v>
      </c>
    </row>
    <row r="3497" spans="1:4" x14ac:dyDescent="0.35">
      <c r="A3497" s="1" t="s">
        <v>6885</v>
      </c>
      <c r="B3497" t="s">
        <v>6886</v>
      </c>
      <c r="C3497" s="1" t="s">
        <v>6885</v>
      </c>
      <c r="D3497" s="1">
        <v>0</v>
      </c>
    </row>
    <row r="3498" spans="1:4" x14ac:dyDescent="0.35">
      <c r="A3498" s="1" t="s">
        <v>6887</v>
      </c>
      <c r="B3498" t="s">
        <v>6888</v>
      </c>
      <c r="C3498" s="1" t="s">
        <v>6887</v>
      </c>
      <c r="D3498" s="1">
        <v>0</v>
      </c>
    </row>
    <row r="3499" spans="1:4" x14ac:dyDescent="0.35">
      <c r="A3499" s="1" t="s">
        <v>6889</v>
      </c>
      <c r="B3499" t="s">
        <v>6890</v>
      </c>
      <c r="C3499" s="1" t="s">
        <v>6889</v>
      </c>
      <c r="D3499" s="1">
        <v>0</v>
      </c>
    </row>
    <row r="3500" spans="1:4" x14ac:dyDescent="0.35">
      <c r="A3500" s="1" t="s">
        <v>6891</v>
      </c>
      <c r="B3500" t="s">
        <v>6892</v>
      </c>
      <c r="C3500" s="1" t="s">
        <v>6891</v>
      </c>
      <c r="D3500" s="1">
        <v>0</v>
      </c>
    </row>
    <row r="3501" spans="1:4" x14ac:dyDescent="0.35">
      <c r="A3501" s="1" t="s">
        <v>6893</v>
      </c>
      <c r="B3501" t="s">
        <v>6894</v>
      </c>
      <c r="C3501" s="1" t="s">
        <v>6893</v>
      </c>
      <c r="D3501" s="1">
        <v>0</v>
      </c>
    </row>
    <row r="3502" spans="1:4" x14ac:dyDescent="0.35">
      <c r="A3502" s="1" t="s">
        <v>6895</v>
      </c>
      <c r="B3502" t="s">
        <v>6896</v>
      </c>
      <c r="C3502" s="1" t="s">
        <v>6895</v>
      </c>
      <c r="D3502" s="1">
        <v>0</v>
      </c>
    </row>
    <row r="3503" spans="1:4" x14ac:dyDescent="0.35">
      <c r="A3503" s="1" t="s">
        <v>6897</v>
      </c>
      <c r="B3503" t="s">
        <v>6898</v>
      </c>
      <c r="C3503" s="1" t="s">
        <v>6897</v>
      </c>
      <c r="D3503" s="1">
        <v>0</v>
      </c>
    </row>
    <row r="3504" spans="1:4" x14ac:dyDescent="0.35">
      <c r="A3504" s="1" t="s">
        <v>6899</v>
      </c>
      <c r="B3504" t="s">
        <v>6900</v>
      </c>
      <c r="C3504" s="1" t="s">
        <v>6899</v>
      </c>
      <c r="D3504" s="1">
        <v>0</v>
      </c>
    </row>
    <row r="3505" spans="1:4" x14ac:dyDescent="0.35">
      <c r="A3505" s="1" t="s">
        <v>6901</v>
      </c>
      <c r="B3505" t="s">
        <v>6902</v>
      </c>
      <c r="C3505" s="1" t="s">
        <v>6901</v>
      </c>
      <c r="D3505" s="1">
        <v>0</v>
      </c>
    </row>
    <row r="3506" spans="1:4" x14ac:dyDescent="0.35">
      <c r="A3506" s="1" t="s">
        <v>6903</v>
      </c>
      <c r="B3506" t="s">
        <v>6904</v>
      </c>
      <c r="C3506" s="1" t="s">
        <v>6903</v>
      </c>
      <c r="D3506" s="1">
        <v>0</v>
      </c>
    </row>
    <row r="3507" spans="1:4" x14ac:dyDescent="0.35">
      <c r="A3507" s="1" t="s">
        <v>6905</v>
      </c>
      <c r="B3507" t="s">
        <v>6906</v>
      </c>
      <c r="C3507" s="1" t="s">
        <v>6905</v>
      </c>
      <c r="D3507" s="1">
        <v>0</v>
      </c>
    </row>
    <row r="3508" spans="1:4" x14ac:dyDescent="0.35">
      <c r="A3508" s="1" t="s">
        <v>6907</v>
      </c>
      <c r="B3508" t="s">
        <v>6908</v>
      </c>
      <c r="C3508" s="1" t="s">
        <v>6907</v>
      </c>
      <c r="D3508" s="1">
        <v>0</v>
      </c>
    </row>
    <row r="3509" spans="1:4" x14ac:dyDescent="0.35">
      <c r="A3509" s="1" t="s">
        <v>6909</v>
      </c>
      <c r="B3509" t="s">
        <v>6910</v>
      </c>
      <c r="C3509" s="1" t="s">
        <v>6909</v>
      </c>
      <c r="D3509" s="1">
        <v>0</v>
      </c>
    </row>
    <row r="3510" spans="1:4" x14ac:dyDescent="0.35">
      <c r="A3510" s="1" t="s">
        <v>6911</v>
      </c>
      <c r="B3510" t="s">
        <v>6912</v>
      </c>
      <c r="C3510" s="1" t="s">
        <v>6911</v>
      </c>
      <c r="D3510" s="1">
        <v>0</v>
      </c>
    </row>
    <row r="3511" spans="1:4" x14ac:dyDescent="0.35">
      <c r="A3511" s="1" t="s">
        <v>6913</v>
      </c>
      <c r="B3511" t="s">
        <v>6914</v>
      </c>
      <c r="C3511" s="1" t="s">
        <v>6913</v>
      </c>
      <c r="D3511" s="1">
        <v>0</v>
      </c>
    </row>
    <row r="3512" spans="1:4" x14ac:dyDescent="0.35">
      <c r="A3512" s="1" t="s">
        <v>6915</v>
      </c>
      <c r="B3512" t="s">
        <v>6916</v>
      </c>
      <c r="C3512" s="1" t="s">
        <v>6915</v>
      </c>
      <c r="D3512" s="1">
        <v>0</v>
      </c>
    </row>
    <row r="3513" spans="1:4" x14ac:dyDescent="0.35">
      <c r="A3513" s="1" t="s">
        <v>6917</v>
      </c>
      <c r="B3513" t="s">
        <v>6918</v>
      </c>
      <c r="C3513" s="1" t="s">
        <v>6917</v>
      </c>
      <c r="D3513" s="1">
        <v>0</v>
      </c>
    </row>
    <row r="3514" spans="1:4" x14ac:dyDescent="0.35">
      <c r="A3514" s="1" t="s">
        <v>6919</v>
      </c>
      <c r="B3514" t="s">
        <v>6920</v>
      </c>
      <c r="C3514" s="1" t="s">
        <v>6919</v>
      </c>
      <c r="D3514" s="1">
        <v>0</v>
      </c>
    </row>
    <row r="3515" spans="1:4" x14ac:dyDescent="0.35">
      <c r="A3515" s="1" t="s">
        <v>6921</v>
      </c>
      <c r="B3515" t="s">
        <v>6922</v>
      </c>
      <c r="C3515" s="1" t="s">
        <v>6921</v>
      </c>
      <c r="D3515" s="1">
        <v>0</v>
      </c>
    </row>
    <row r="3516" spans="1:4" x14ac:dyDescent="0.35">
      <c r="A3516" s="1" t="s">
        <v>6923</v>
      </c>
      <c r="B3516" t="s">
        <v>6924</v>
      </c>
      <c r="C3516" s="1" t="s">
        <v>6923</v>
      </c>
      <c r="D3516" s="1">
        <v>0</v>
      </c>
    </row>
    <row r="3517" spans="1:4" x14ac:dyDescent="0.35">
      <c r="A3517" s="1" t="s">
        <v>6925</v>
      </c>
      <c r="B3517" t="s">
        <v>6926</v>
      </c>
      <c r="C3517" s="1" t="s">
        <v>6925</v>
      </c>
      <c r="D3517" s="1">
        <v>0</v>
      </c>
    </row>
    <row r="3518" spans="1:4" x14ac:dyDescent="0.35">
      <c r="A3518" s="1" t="s">
        <v>6927</v>
      </c>
      <c r="B3518" t="s">
        <v>6928</v>
      </c>
      <c r="C3518" s="1" t="s">
        <v>6927</v>
      </c>
      <c r="D3518" s="1">
        <v>0</v>
      </c>
    </row>
    <row r="3519" spans="1:4" x14ac:dyDescent="0.35">
      <c r="A3519" s="1" t="s">
        <v>6929</v>
      </c>
      <c r="B3519" t="s">
        <v>6930</v>
      </c>
      <c r="C3519" s="1" t="s">
        <v>6929</v>
      </c>
      <c r="D3519" s="1">
        <v>0</v>
      </c>
    </row>
    <row r="3520" spans="1:4" x14ac:dyDescent="0.35">
      <c r="A3520" s="1" t="s">
        <v>6931</v>
      </c>
      <c r="B3520" t="s">
        <v>6932</v>
      </c>
      <c r="C3520" s="1" t="s">
        <v>6931</v>
      </c>
      <c r="D3520" s="1">
        <v>0</v>
      </c>
    </row>
    <row r="3521" spans="1:4" x14ac:dyDescent="0.35">
      <c r="A3521" s="1" t="s">
        <v>6933</v>
      </c>
      <c r="B3521" t="s">
        <v>6934</v>
      </c>
      <c r="C3521" s="1" t="s">
        <v>6933</v>
      </c>
      <c r="D3521" s="1">
        <v>0</v>
      </c>
    </row>
    <row r="3522" spans="1:4" x14ac:dyDescent="0.35">
      <c r="A3522" s="1" t="s">
        <v>6935</v>
      </c>
      <c r="B3522" t="s">
        <v>6936</v>
      </c>
      <c r="C3522" s="1" t="s">
        <v>6935</v>
      </c>
      <c r="D3522" s="1">
        <v>0</v>
      </c>
    </row>
    <row r="3523" spans="1:4" x14ac:dyDescent="0.35">
      <c r="A3523" s="1" t="s">
        <v>6937</v>
      </c>
      <c r="B3523" t="s">
        <v>6938</v>
      </c>
      <c r="C3523" s="1" t="s">
        <v>6937</v>
      </c>
      <c r="D3523" s="1">
        <v>0</v>
      </c>
    </row>
    <row r="3524" spans="1:4" x14ac:dyDescent="0.35">
      <c r="A3524" s="1" t="s">
        <v>6939</v>
      </c>
      <c r="B3524" t="s">
        <v>6940</v>
      </c>
      <c r="C3524" s="1" t="s">
        <v>6939</v>
      </c>
      <c r="D3524" s="1">
        <v>0</v>
      </c>
    </row>
    <row r="3525" spans="1:4" x14ac:dyDescent="0.35">
      <c r="A3525" s="1" t="s">
        <v>6941</v>
      </c>
      <c r="B3525" t="s">
        <v>6942</v>
      </c>
      <c r="C3525" s="1" t="s">
        <v>6941</v>
      </c>
      <c r="D3525" s="1">
        <v>0</v>
      </c>
    </row>
    <row r="3526" spans="1:4" x14ac:dyDescent="0.35">
      <c r="A3526" s="1" t="s">
        <v>6943</v>
      </c>
      <c r="B3526" t="s">
        <v>6944</v>
      </c>
      <c r="C3526" s="1" t="s">
        <v>6943</v>
      </c>
      <c r="D3526" s="1">
        <v>0</v>
      </c>
    </row>
    <row r="3527" spans="1:4" x14ac:dyDescent="0.35">
      <c r="A3527" s="1" t="s">
        <v>6945</v>
      </c>
      <c r="B3527" t="s">
        <v>6946</v>
      </c>
      <c r="C3527" s="1" t="s">
        <v>6945</v>
      </c>
      <c r="D3527" s="1">
        <v>0</v>
      </c>
    </row>
    <row r="3528" spans="1:4" x14ac:dyDescent="0.35">
      <c r="A3528" s="1" t="s">
        <v>6947</v>
      </c>
      <c r="B3528" t="s">
        <v>6948</v>
      </c>
      <c r="C3528" s="1" t="s">
        <v>6947</v>
      </c>
      <c r="D3528" s="1">
        <v>0</v>
      </c>
    </row>
    <row r="3529" spans="1:4" x14ac:dyDescent="0.35">
      <c r="A3529" s="1" t="s">
        <v>6949</v>
      </c>
      <c r="B3529" t="s">
        <v>6950</v>
      </c>
      <c r="C3529" s="1" t="s">
        <v>6949</v>
      </c>
      <c r="D3529" s="1">
        <v>0</v>
      </c>
    </row>
    <row r="3530" spans="1:4" x14ac:dyDescent="0.35">
      <c r="A3530" s="1" t="s">
        <v>6951</v>
      </c>
      <c r="B3530" t="s">
        <v>6952</v>
      </c>
      <c r="C3530" s="1" t="s">
        <v>6951</v>
      </c>
      <c r="D3530" s="1">
        <v>0</v>
      </c>
    </row>
    <row r="3531" spans="1:4" x14ac:dyDescent="0.35">
      <c r="A3531" s="1" t="s">
        <v>6953</v>
      </c>
      <c r="B3531" t="s">
        <v>6954</v>
      </c>
      <c r="C3531" s="1" t="s">
        <v>6953</v>
      </c>
      <c r="D3531" s="1">
        <v>0</v>
      </c>
    </row>
    <row r="3532" spans="1:4" x14ac:dyDescent="0.35">
      <c r="A3532" s="1" t="s">
        <v>6955</v>
      </c>
      <c r="B3532" t="s">
        <v>6956</v>
      </c>
      <c r="C3532" s="1" t="s">
        <v>6955</v>
      </c>
      <c r="D3532" s="1">
        <v>0</v>
      </c>
    </row>
    <row r="3533" spans="1:4" x14ac:dyDescent="0.35">
      <c r="A3533" s="1" t="s">
        <v>6957</v>
      </c>
      <c r="B3533" t="s">
        <v>6958</v>
      </c>
      <c r="C3533" s="1" t="s">
        <v>6957</v>
      </c>
      <c r="D3533" s="1">
        <v>0</v>
      </c>
    </row>
    <row r="3534" spans="1:4" x14ac:dyDescent="0.35">
      <c r="A3534" s="1" t="s">
        <v>6959</v>
      </c>
      <c r="B3534" t="s">
        <v>6960</v>
      </c>
      <c r="C3534" s="1" t="s">
        <v>6959</v>
      </c>
      <c r="D3534" s="1">
        <v>0</v>
      </c>
    </row>
    <row r="3535" spans="1:4" x14ac:dyDescent="0.35">
      <c r="A3535" s="1" t="s">
        <v>6961</v>
      </c>
      <c r="B3535" t="s">
        <v>6962</v>
      </c>
      <c r="C3535" s="1" t="s">
        <v>6961</v>
      </c>
      <c r="D3535" s="1">
        <v>0</v>
      </c>
    </row>
    <row r="3536" spans="1:4" x14ac:dyDescent="0.35">
      <c r="A3536" s="1" t="s">
        <v>6963</v>
      </c>
      <c r="B3536" t="s">
        <v>6964</v>
      </c>
      <c r="C3536" s="1" t="s">
        <v>6963</v>
      </c>
      <c r="D3536" s="1">
        <v>0</v>
      </c>
    </row>
    <row r="3537" spans="1:4" x14ac:dyDescent="0.35">
      <c r="A3537" s="1" t="s">
        <v>6965</v>
      </c>
      <c r="B3537" t="s">
        <v>6966</v>
      </c>
      <c r="C3537" s="1" t="s">
        <v>6965</v>
      </c>
      <c r="D3537" s="1">
        <v>0</v>
      </c>
    </row>
    <row r="3538" spans="1:4" x14ac:dyDescent="0.35">
      <c r="A3538" s="1" t="s">
        <v>6967</v>
      </c>
      <c r="B3538" t="s">
        <v>6968</v>
      </c>
      <c r="C3538" s="1" t="s">
        <v>6967</v>
      </c>
      <c r="D3538" s="1">
        <v>0</v>
      </c>
    </row>
    <row r="3539" spans="1:4" x14ac:dyDescent="0.35">
      <c r="A3539" s="1" t="s">
        <v>6969</v>
      </c>
      <c r="B3539" t="s">
        <v>6970</v>
      </c>
      <c r="C3539" s="1" t="s">
        <v>6969</v>
      </c>
      <c r="D3539" s="1">
        <v>0</v>
      </c>
    </row>
    <row r="3540" spans="1:4" x14ac:dyDescent="0.35">
      <c r="A3540" s="1" t="s">
        <v>6971</v>
      </c>
      <c r="B3540" t="s">
        <v>6972</v>
      </c>
      <c r="C3540" s="1" t="s">
        <v>6971</v>
      </c>
      <c r="D3540" s="1">
        <v>0</v>
      </c>
    </row>
    <row r="3541" spans="1:4" x14ac:dyDescent="0.35">
      <c r="A3541" s="1" t="s">
        <v>6973</v>
      </c>
      <c r="B3541" t="s">
        <v>6974</v>
      </c>
      <c r="C3541" s="1" t="s">
        <v>6973</v>
      </c>
      <c r="D3541" s="1">
        <v>0</v>
      </c>
    </row>
    <row r="3542" spans="1:4" x14ac:dyDescent="0.35">
      <c r="A3542" s="1" t="s">
        <v>6975</v>
      </c>
      <c r="B3542" t="s">
        <v>6976</v>
      </c>
      <c r="C3542" s="1" t="s">
        <v>6975</v>
      </c>
      <c r="D3542" s="1">
        <v>0</v>
      </c>
    </row>
    <row r="3543" spans="1:4" x14ac:dyDescent="0.35">
      <c r="A3543" s="1" t="s">
        <v>6977</v>
      </c>
      <c r="B3543" t="s">
        <v>6978</v>
      </c>
      <c r="C3543" s="1" t="s">
        <v>6977</v>
      </c>
      <c r="D3543" s="1">
        <v>0</v>
      </c>
    </row>
    <row r="3544" spans="1:4" x14ac:dyDescent="0.35">
      <c r="A3544" s="1" t="s">
        <v>6979</v>
      </c>
      <c r="B3544" t="s">
        <v>6980</v>
      </c>
      <c r="C3544" s="1" t="s">
        <v>6979</v>
      </c>
      <c r="D3544" s="1">
        <v>0</v>
      </c>
    </row>
    <row r="3545" spans="1:4" x14ac:dyDescent="0.35">
      <c r="A3545" s="1" t="s">
        <v>6981</v>
      </c>
      <c r="B3545" t="s">
        <v>6982</v>
      </c>
      <c r="C3545" s="1" t="s">
        <v>6981</v>
      </c>
      <c r="D3545" s="1">
        <v>0</v>
      </c>
    </row>
    <row r="3546" spans="1:4" x14ac:dyDescent="0.35">
      <c r="A3546" s="1" t="s">
        <v>6983</v>
      </c>
      <c r="B3546" t="s">
        <v>6984</v>
      </c>
      <c r="C3546" s="1" t="s">
        <v>6983</v>
      </c>
      <c r="D3546" s="1">
        <v>0</v>
      </c>
    </row>
    <row r="3547" spans="1:4" x14ac:dyDescent="0.35">
      <c r="A3547" s="1" t="s">
        <v>6985</v>
      </c>
      <c r="B3547" t="s">
        <v>6986</v>
      </c>
      <c r="C3547" s="1" t="s">
        <v>6985</v>
      </c>
      <c r="D3547" s="1">
        <v>0</v>
      </c>
    </row>
    <row r="3548" spans="1:4" x14ac:dyDescent="0.35">
      <c r="A3548" s="1" t="s">
        <v>6987</v>
      </c>
      <c r="B3548" t="s">
        <v>6988</v>
      </c>
      <c r="C3548" s="1" t="s">
        <v>6987</v>
      </c>
      <c r="D3548" s="1">
        <v>0</v>
      </c>
    </row>
    <row r="3549" spans="1:4" x14ac:dyDescent="0.35">
      <c r="A3549" s="1" t="s">
        <v>6989</v>
      </c>
      <c r="B3549" t="s">
        <v>6990</v>
      </c>
      <c r="C3549" s="1" t="s">
        <v>6989</v>
      </c>
      <c r="D3549" s="1">
        <v>0</v>
      </c>
    </row>
    <row r="3550" spans="1:4" x14ac:dyDescent="0.35">
      <c r="A3550" s="1" t="s">
        <v>6991</v>
      </c>
      <c r="B3550" t="s">
        <v>6992</v>
      </c>
      <c r="C3550" s="1" t="s">
        <v>6991</v>
      </c>
      <c r="D3550" s="1">
        <v>0</v>
      </c>
    </row>
    <row r="3551" spans="1:4" x14ac:dyDescent="0.35">
      <c r="A3551" s="1" t="s">
        <v>6993</v>
      </c>
      <c r="B3551" t="s">
        <v>6994</v>
      </c>
      <c r="C3551" s="1" t="s">
        <v>6993</v>
      </c>
      <c r="D3551" s="1">
        <v>0</v>
      </c>
    </row>
    <row r="3552" spans="1:4" x14ac:dyDescent="0.35">
      <c r="A3552" s="1" t="s">
        <v>6995</v>
      </c>
      <c r="B3552" t="s">
        <v>6996</v>
      </c>
      <c r="C3552" s="1" t="s">
        <v>6995</v>
      </c>
      <c r="D3552" s="1">
        <v>0</v>
      </c>
    </row>
    <row r="3553" spans="1:4" x14ac:dyDescent="0.35">
      <c r="A3553" s="1" t="s">
        <v>6997</v>
      </c>
      <c r="B3553" t="s">
        <v>6998</v>
      </c>
      <c r="C3553" s="1" t="s">
        <v>6997</v>
      </c>
      <c r="D3553" s="1">
        <v>0</v>
      </c>
    </row>
    <row r="3554" spans="1:4" x14ac:dyDescent="0.35">
      <c r="A3554" s="1" t="s">
        <v>6999</v>
      </c>
      <c r="B3554" t="s">
        <v>7000</v>
      </c>
      <c r="C3554" s="1" t="s">
        <v>6999</v>
      </c>
      <c r="D3554" s="1">
        <v>0</v>
      </c>
    </row>
    <row r="3555" spans="1:4" x14ac:dyDescent="0.35">
      <c r="A3555" s="1" t="s">
        <v>7001</v>
      </c>
      <c r="B3555" t="s">
        <v>7002</v>
      </c>
      <c r="C3555" s="1" t="s">
        <v>7001</v>
      </c>
      <c r="D3555" s="1">
        <v>0</v>
      </c>
    </row>
    <row r="3556" spans="1:4" x14ac:dyDescent="0.35">
      <c r="A3556" s="1" t="s">
        <v>7003</v>
      </c>
      <c r="B3556" t="s">
        <v>7004</v>
      </c>
      <c r="C3556" s="1" t="s">
        <v>7003</v>
      </c>
      <c r="D3556" s="1">
        <v>0</v>
      </c>
    </row>
    <row r="3557" spans="1:4" x14ac:dyDescent="0.35">
      <c r="A3557" s="1" t="s">
        <v>7005</v>
      </c>
      <c r="B3557" t="s">
        <v>7006</v>
      </c>
      <c r="C3557" s="1" t="s">
        <v>7005</v>
      </c>
      <c r="D3557" s="1">
        <v>0</v>
      </c>
    </row>
    <row r="3558" spans="1:4" x14ac:dyDescent="0.35">
      <c r="A3558" s="1" t="s">
        <v>7007</v>
      </c>
      <c r="B3558" t="s">
        <v>7008</v>
      </c>
      <c r="C3558" s="1" t="s">
        <v>7007</v>
      </c>
      <c r="D3558" s="1">
        <v>0</v>
      </c>
    </row>
    <row r="3559" spans="1:4" x14ac:dyDescent="0.35">
      <c r="A3559" s="1" t="s">
        <v>7009</v>
      </c>
      <c r="B3559" t="s">
        <v>7010</v>
      </c>
      <c r="C3559" s="1" t="s">
        <v>7009</v>
      </c>
      <c r="D3559" s="1">
        <v>0</v>
      </c>
    </row>
    <row r="3560" spans="1:4" x14ac:dyDescent="0.35">
      <c r="A3560" s="1" t="s">
        <v>7011</v>
      </c>
      <c r="B3560" t="s">
        <v>7012</v>
      </c>
      <c r="C3560" s="1" t="s">
        <v>7011</v>
      </c>
      <c r="D3560" s="1">
        <v>0</v>
      </c>
    </row>
    <row r="3561" spans="1:4" x14ac:dyDescent="0.35">
      <c r="A3561" s="1" t="s">
        <v>7013</v>
      </c>
      <c r="B3561" t="s">
        <v>7014</v>
      </c>
      <c r="C3561" s="1" t="s">
        <v>7013</v>
      </c>
      <c r="D3561" s="1">
        <v>0</v>
      </c>
    </row>
    <row r="3562" spans="1:4" x14ac:dyDescent="0.35">
      <c r="A3562" s="1" t="s">
        <v>7015</v>
      </c>
      <c r="B3562" t="s">
        <v>7016</v>
      </c>
      <c r="C3562" s="1" t="s">
        <v>7015</v>
      </c>
      <c r="D3562" s="1">
        <v>0</v>
      </c>
    </row>
    <row r="3563" spans="1:4" x14ac:dyDescent="0.35">
      <c r="A3563" s="1" t="s">
        <v>7017</v>
      </c>
      <c r="B3563" t="s">
        <v>7018</v>
      </c>
      <c r="C3563" s="1" t="s">
        <v>7017</v>
      </c>
      <c r="D3563" s="1">
        <v>0</v>
      </c>
    </row>
    <row r="3564" spans="1:4" x14ac:dyDescent="0.35">
      <c r="A3564" s="1" t="s">
        <v>7019</v>
      </c>
      <c r="B3564" t="s">
        <v>7020</v>
      </c>
      <c r="C3564" s="1" t="s">
        <v>7019</v>
      </c>
      <c r="D3564" s="1">
        <v>0</v>
      </c>
    </row>
    <row r="3565" spans="1:4" x14ac:dyDescent="0.35">
      <c r="A3565" s="1" t="s">
        <v>7021</v>
      </c>
      <c r="B3565" t="s">
        <v>7022</v>
      </c>
      <c r="C3565" s="1" t="s">
        <v>7021</v>
      </c>
      <c r="D3565" s="1">
        <v>0</v>
      </c>
    </row>
    <row r="3566" spans="1:4" x14ac:dyDescent="0.35">
      <c r="A3566" s="1" t="s">
        <v>7023</v>
      </c>
      <c r="B3566" t="s">
        <v>7024</v>
      </c>
      <c r="C3566" s="1" t="s">
        <v>7023</v>
      </c>
      <c r="D3566" s="1">
        <v>0</v>
      </c>
    </row>
    <row r="3567" spans="1:4" x14ac:dyDescent="0.35">
      <c r="A3567" s="1" t="s">
        <v>7025</v>
      </c>
      <c r="B3567" t="s">
        <v>7026</v>
      </c>
      <c r="C3567" s="1" t="s">
        <v>7025</v>
      </c>
      <c r="D3567" s="1">
        <v>0</v>
      </c>
    </row>
    <row r="3568" spans="1:4" x14ac:dyDescent="0.35">
      <c r="A3568" s="1" t="s">
        <v>7027</v>
      </c>
      <c r="B3568" t="s">
        <v>7028</v>
      </c>
      <c r="C3568" s="1" t="s">
        <v>7027</v>
      </c>
      <c r="D3568" s="1">
        <v>0</v>
      </c>
    </row>
    <row r="3569" spans="1:4" x14ac:dyDescent="0.35">
      <c r="A3569" s="1" t="s">
        <v>7029</v>
      </c>
      <c r="B3569" t="s">
        <v>7030</v>
      </c>
      <c r="C3569" s="1" t="s">
        <v>7029</v>
      </c>
      <c r="D3569" s="1">
        <v>0</v>
      </c>
    </row>
    <row r="3570" spans="1:4" x14ac:dyDescent="0.35">
      <c r="A3570" s="1" t="s">
        <v>7031</v>
      </c>
      <c r="B3570" t="s">
        <v>7032</v>
      </c>
      <c r="C3570" s="1" t="s">
        <v>7031</v>
      </c>
      <c r="D3570" s="1">
        <v>0</v>
      </c>
    </row>
    <row r="3571" spans="1:4" x14ac:dyDescent="0.35">
      <c r="A3571" s="1" t="s">
        <v>7033</v>
      </c>
      <c r="B3571" t="s">
        <v>7034</v>
      </c>
      <c r="C3571" s="1" t="s">
        <v>7033</v>
      </c>
      <c r="D3571" s="1">
        <v>0</v>
      </c>
    </row>
    <row r="3572" spans="1:4" x14ac:dyDescent="0.35">
      <c r="A3572" s="1" t="s">
        <v>7035</v>
      </c>
      <c r="B3572" t="s">
        <v>7036</v>
      </c>
      <c r="C3572" s="1" t="s">
        <v>7035</v>
      </c>
      <c r="D3572" s="1">
        <v>0</v>
      </c>
    </row>
    <row r="3573" spans="1:4" x14ac:dyDescent="0.35">
      <c r="A3573" s="1" t="s">
        <v>7037</v>
      </c>
      <c r="B3573" t="s">
        <v>7038</v>
      </c>
      <c r="C3573" s="1" t="s">
        <v>7037</v>
      </c>
      <c r="D3573" s="1">
        <v>0</v>
      </c>
    </row>
    <row r="3574" spans="1:4" x14ac:dyDescent="0.35">
      <c r="A3574" s="1" t="s">
        <v>7039</v>
      </c>
      <c r="B3574" t="s">
        <v>7040</v>
      </c>
      <c r="C3574" s="1" t="s">
        <v>7039</v>
      </c>
      <c r="D3574" s="1">
        <v>0</v>
      </c>
    </row>
    <row r="3575" spans="1:4" x14ac:dyDescent="0.35">
      <c r="A3575" s="1" t="s">
        <v>7041</v>
      </c>
      <c r="B3575" t="s">
        <v>7042</v>
      </c>
      <c r="C3575" s="1" t="s">
        <v>7041</v>
      </c>
      <c r="D3575" s="1">
        <v>0</v>
      </c>
    </row>
    <row r="3576" spans="1:4" x14ac:dyDescent="0.35">
      <c r="A3576" s="1" t="s">
        <v>7043</v>
      </c>
      <c r="B3576" t="s">
        <v>7044</v>
      </c>
      <c r="C3576" s="1" t="s">
        <v>7043</v>
      </c>
      <c r="D3576" s="1">
        <v>0</v>
      </c>
    </row>
    <row r="3577" spans="1:4" x14ac:dyDescent="0.35">
      <c r="A3577" s="1" t="s">
        <v>7045</v>
      </c>
      <c r="B3577" t="s">
        <v>7046</v>
      </c>
      <c r="C3577" s="1" t="s">
        <v>7045</v>
      </c>
      <c r="D3577" s="1">
        <v>0</v>
      </c>
    </row>
    <row r="3578" spans="1:4" x14ac:dyDescent="0.35">
      <c r="A3578" s="1" t="s">
        <v>7047</v>
      </c>
      <c r="B3578" t="s">
        <v>7048</v>
      </c>
      <c r="C3578" s="1" t="s">
        <v>7047</v>
      </c>
      <c r="D3578" s="1">
        <v>0</v>
      </c>
    </row>
    <row r="3579" spans="1:4" x14ac:dyDescent="0.35">
      <c r="A3579" s="1" t="s">
        <v>7049</v>
      </c>
      <c r="B3579" t="s">
        <v>7050</v>
      </c>
      <c r="C3579" s="1" t="s">
        <v>7049</v>
      </c>
      <c r="D3579" s="1">
        <v>0</v>
      </c>
    </row>
    <row r="3580" spans="1:4" x14ac:dyDescent="0.35">
      <c r="A3580" s="1" t="s">
        <v>7051</v>
      </c>
      <c r="B3580" t="s">
        <v>7052</v>
      </c>
      <c r="C3580" s="1" t="s">
        <v>7051</v>
      </c>
      <c r="D3580" s="1">
        <v>0</v>
      </c>
    </row>
    <row r="3581" spans="1:4" x14ac:dyDescent="0.35">
      <c r="A3581" s="1" t="s">
        <v>7053</v>
      </c>
      <c r="B3581" t="s">
        <v>7054</v>
      </c>
      <c r="C3581" s="1" t="s">
        <v>7053</v>
      </c>
      <c r="D3581" s="1">
        <v>0</v>
      </c>
    </row>
    <row r="3582" spans="1:4" x14ac:dyDescent="0.35">
      <c r="A3582" s="1" t="s">
        <v>7055</v>
      </c>
      <c r="B3582" t="s">
        <v>7056</v>
      </c>
      <c r="C3582" s="1" t="s">
        <v>7055</v>
      </c>
      <c r="D3582" s="1">
        <v>0</v>
      </c>
    </row>
    <row r="3583" spans="1:4" x14ac:dyDescent="0.35">
      <c r="A3583" s="1" t="s">
        <v>7057</v>
      </c>
      <c r="B3583" t="s">
        <v>7058</v>
      </c>
      <c r="C3583" s="1" t="s">
        <v>7057</v>
      </c>
      <c r="D3583" s="1" t="s">
        <v>55</v>
      </c>
    </row>
    <row r="3584" spans="1:4" x14ac:dyDescent="0.35">
      <c r="A3584" s="1" t="s">
        <v>7059</v>
      </c>
      <c r="B3584" t="s">
        <v>7060</v>
      </c>
      <c r="C3584" s="1" t="s">
        <v>7059</v>
      </c>
      <c r="D3584" s="1" t="s">
        <v>55</v>
      </c>
    </row>
    <row r="3585" spans="1:4" x14ac:dyDescent="0.35">
      <c r="A3585" s="1" t="s">
        <v>7061</v>
      </c>
      <c r="B3585" t="s">
        <v>7062</v>
      </c>
      <c r="C3585" s="1" t="s">
        <v>7061</v>
      </c>
      <c r="D3585" s="1" t="s">
        <v>55</v>
      </c>
    </row>
    <row r="3586" spans="1:4" x14ac:dyDescent="0.35">
      <c r="A3586" s="1" t="s">
        <v>7063</v>
      </c>
      <c r="B3586" t="s">
        <v>7064</v>
      </c>
      <c r="C3586" s="1" t="s">
        <v>7063</v>
      </c>
      <c r="D3586" s="1" t="s">
        <v>55</v>
      </c>
    </row>
    <row r="3587" spans="1:4" x14ac:dyDescent="0.35">
      <c r="A3587" s="1" t="s">
        <v>7065</v>
      </c>
      <c r="B3587" t="s">
        <v>7066</v>
      </c>
      <c r="C3587" s="1" t="s">
        <v>7065</v>
      </c>
      <c r="D3587" s="1" t="s">
        <v>55</v>
      </c>
    </row>
    <row r="3588" spans="1:4" x14ac:dyDescent="0.35">
      <c r="B3588" t="s">
        <v>7067</v>
      </c>
    </row>
    <row r="3589" spans="1:4" x14ac:dyDescent="0.35">
      <c r="A3589" s="1" t="s">
        <v>7065</v>
      </c>
      <c r="B3589" t="s">
        <v>7068</v>
      </c>
      <c r="C3589" s="1" t="s">
        <v>7065</v>
      </c>
      <c r="D3589" s="1" t="s">
        <v>55</v>
      </c>
    </row>
    <row r="3590" spans="1:4" x14ac:dyDescent="0.35">
      <c r="B3590" t="s">
        <v>7069</v>
      </c>
    </row>
    <row r="3591" spans="1:4" x14ac:dyDescent="0.35">
      <c r="A3591" s="1" t="s">
        <v>7070</v>
      </c>
      <c r="B3591" t="s">
        <v>7071</v>
      </c>
      <c r="C3591" s="1" t="s">
        <v>7070</v>
      </c>
      <c r="D3591" s="1" t="s">
        <v>55</v>
      </c>
    </row>
    <row r="3592" spans="1:4" x14ac:dyDescent="0.35">
      <c r="A3592" s="1" t="s">
        <v>7072</v>
      </c>
      <c r="B3592" t="s">
        <v>7073</v>
      </c>
      <c r="C3592" s="1" t="s">
        <v>7072</v>
      </c>
      <c r="D3592" s="1" t="s">
        <v>55</v>
      </c>
    </row>
    <row r="3593" spans="1:4" x14ac:dyDescent="0.35">
      <c r="B3593" t="s">
        <v>7074</v>
      </c>
    </row>
    <row r="3594" spans="1:4" x14ac:dyDescent="0.35">
      <c r="A3594" s="1" t="s">
        <v>7075</v>
      </c>
      <c r="B3594" t="s">
        <v>7076</v>
      </c>
      <c r="C3594" s="1" t="s">
        <v>7075</v>
      </c>
      <c r="D3594" s="1" t="s">
        <v>55</v>
      </c>
    </row>
    <row r="3595" spans="1:4" x14ac:dyDescent="0.35">
      <c r="A3595" s="1" t="s">
        <v>7077</v>
      </c>
      <c r="B3595" t="s">
        <v>7078</v>
      </c>
      <c r="C3595" s="1" t="s">
        <v>7077</v>
      </c>
      <c r="D3595" s="1" t="s">
        <v>55</v>
      </c>
    </row>
    <row r="3596" spans="1:4" x14ac:dyDescent="0.35">
      <c r="B3596" t="s">
        <v>7079</v>
      </c>
    </row>
    <row r="3597" spans="1:4" x14ac:dyDescent="0.35">
      <c r="A3597" s="1" t="s">
        <v>7080</v>
      </c>
      <c r="B3597" t="s">
        <v>7081</v>
      </c>
      <c r="C3597" s="1" t="s">
        <v>7080</v>
      </c>
      <c r="D3597" s="1" t="s">
        <v>7082</v>
      </c>
    </row>
    <row r="3598" spans="1:4" x14ac:dyDescent="0.35">
      <c r="A3598" s="1" t="s">
        <v>7083</v>
      </c>
      <c r="B3598" t="s">
        <v>7084</v>
      </c>
      <c r="C3598" s="1" t="s">
        <v>7083</v>
      </c>
      <c r="D3598" s="1" t="s">
        <v>55</v>
      </c>
    </row>
    <row r="3599" spans="1:4" x14ac:dyDescent="0.35">
      <c r="A3599" s="1" t="s">
        <v>7085</v>
      </c>
      <c r="B3599" t="s">
        <v>7086</v>
      </c>
      <c r="C3599" s="1" t="s">
        <v>7085</v>
      </c>
      <c r="D3599" s="1" t="s">
        <v>55</v>
      </c>
    </row>
    <row r="3600" spans="1:4" x14ac:dyDescent="0.35">
      <c r="A3600" s="1" t="s">
        <v>7087</v>
      </c>
      <c r="B3600" t="s">
        <v>7088</v>
      </c>
      <c r="C3600" s="1" t="s">
        <v>7087</v>
      </c>
      <c r="D3600" s="1" t="s">
        <v>55</v>
      </c>
    </row>
    <row r="3601" spans="1:4" x14ac:dyDescent="0.35">
      <c r="A3601" s="1" t="s">
        <v>7089</v>
      </c>
      <c r="B3601" t="s">
        <v>7090</v>
      </c>
      <c r="C3601" s="1" t="s">
        <v>7089</v>
      </c>
      <c r="D3601" s="1" t="s">
        <v>55</v>
      </c>
    </row>
    <row r="3602" spans="1:4" x14ac:dyDescent="0.35">
      <c r="B3602" t="s">
        <v>7091</v>
      </c>
    </row>
    <row r="3603" spans="1:4" x14ac:dyDescent="0.35">
      <c r="A3603" s="1" t="s">
        <v>7089</v>
      </c>
      <c r="B3603" t="s">
        <v>7092</v>
      </c>
      <c r="C3603" s="1" t="s">
        <v>7089</v>
      </c>
      <c r="D3603" s="1" t="s">
        <v>7082</v>
      </c>
    </row>
    <row r="3604" spans="1:4" x14ac:dyDescent="0.35">
      <c r="B3604" t="s">
        <v>7093</v>
      </c>
    </row>
    <row r="3605" spans="1:4" x14ac:dyDescent="0.35">
      <c r="B3605" t="s">
        <v>7094</v>
      </c>
    </row>
    <row r="3606" spans="1:4" x14ac:dyDescent="0.35">
      <c r="A3606" s="1" t="s">
        <v>7095</v>
      </c>
      <c r="B3606" t="s">
        <v>7058</v>
      </c>
      <c r="C3606" s="1" t="s">
        <v>7095</v>
      </c>
      <c r="D3606" s="1">
        <v>0</v>
      </c>
    </row>
    <row r="3607" spans="1:4" x14ac:dyDescent="0.35">
      <c r="A3607" s="1" t="s">
        <v>7096</v>
      </c>
      <c r="B3607" t="s">
        <v>7097</v>
      </c>
      <c r="C3607" s="1" t="s">
        <v>7096</v>
      </c>
      <c r="D3607" s="1" t="s">
        <v>55</v>
      </c>
    </row>
    <row r="3608" spans="1:4" x14ac:dyDescent="0.35">
      <c r="A3608" s="1" t="s">
        <v>7098</v>
      </c>
      <c r="B3608" t="s">
        <v>7099</v>
      </c>
      <c r="C3608" s="1" t="s">
        <v>7098</v>
      </c>
      <c r="D3608" s="1" t="s">
        <v>55</v>
      </c>
    </row>
    <row r="3609" spans="1:4" x14ac:dyDescent="0.35">
      <c r="A3609" s="1" t="s">
        <v>7100</v>
      </c>
      <c r="B3609" t="s">
        <v>7101</v>
      </c>
      <c r="C3609" s="1" t="s">
        <v>7100</v>
      </c>
      <c r="D3609" s="1" t="s">
        <v>55</v>
      </c>
    </row>
    <row r="3610" spans="1:4" x14ac:dyDescent="0.35">
      <c r="A3610" s="1" t="s">
        <v>7102</v>
      </c>
      <c r="B3610" t="s">
        <v>7103</v>
      </c>
      <c r="C3610" s="1" t="s">
        <v>7102</v>
      </c>
      <c r="D3610" s="1" t="s">
        <v>55</v>
      </c>
    </row>
    <row r="3611" spans="1:4" x14ac:dyDescent="0.35">
      <c r="A3611" s="1" t="s">
        <v>7104</v>
      </c>
      <c r="B3611" t="s">
        <v>7105</v>
      </c>
      <c r="C3611" s="1" t="s">
        <v>7104</v>
      </c>
      <c r="D3611" s="1" t="s">
        <v>55</v>
      </c>
    </row>
    <row r="3612" spans="1:4" x14ac:dyDescent="0.35">
      <c r="A3612" s="1" t="s">
        <v>7106</v>
      </c>
      <c r="B3612" t="s">
        <v>7107</v>
      </c>
      <c r="C3612" s="1" t="s">
        <v>7106</v>
      </c>
      <c r="D3612" s="1">
        <v>0</v>
      </c>
    </row>
    <row r="3613" spans="1:4" x14ac:dyDescent="0.35">
      <c r="A3613" s="1" t="s">
        <v>7108</v>
      </c>
      <c r="B3613" t="s">
        <v>7109</v>
      </c>
      <c r="C3613" s="1" t="s">
        <v>7108</v>
      </c>
      <c r="D3613" s="1">
        <v>0</v>
      </c>
    </row>
    <row r="3614" spans="1:4" x14ac:dyDescent="0.35">
      <c r="A3614" s="1" t="s">
        <v>7110</v>
      </c>
      <c r="B3614" t="s">
        <v>7111</v>
      </c>
      <c r="C3614" s="1" t="s">
        <v>7110</v>
      </c>
      <c r="D3614" s="1">
        <v>0</v>
      </c>
    </row>
    <row r="3615" spans="1:4" x14ac:dyDescent="0.35">
      <c r="A3615" s="1" t="s">
        <v>7112</v>
      </c>
      <c r="B3615" t="s">
        <v>7113</v>
      </c>
      <c r="C3615" s="1" t="s">
        <v>7112</v>
      </c>
      <c r="D3615" s="1">
        <v>0</v>
      </c>
    </row>
    <row r="3616" spans="1:4" x14ac:dyDescent="0.35">
      <c r="A3616" s="1" t="s">
        <v>7114</v>
      </c>
      <c r="B3616" t="s">
        <v>7115</v>
      </c>
      <c r="C3616" s="1" t="s">
        <v>7114</v>
      </c>
      <c r="D3616" s="1">
        <v>0</v>
      </c>
    </row>
    <row r="3617" spans="1:4" x14ac:dyDescent="0.35">
      <c r="A3617" s="1" t="s">
        <v>7116</v>
      </c>
      <c r="B3617" t="s">
        <v>7117</v>
      </c>
      <c r="C3617" s="1" t="s">
        <v>7116</v>
      </c>
      <c r="D3617" s="1">
        <v>0</v>
      </c>
    </row>
    <row r="3618" spans="1:4" x14ac:dyDescent="0.35">
      <c r="A3618" s="1" t="s">
        <v>7118</v>
      </c>
      <c r="B3618" t="s">
        <v>7119</v>
      </c>
      <c r="C3618" s="1" t="s">
        <v>7118</v>
      </c>
      <c r="D3618" s="1">
        <v>0</v>
      </c>
    </row>
    <row r="3619" spans="1:4" x14ac:dyDescent="0.35">
      <c r="A3619" s="1" t="s">
        <v>7120</v>
      </c>
      <c r="B3619" t="s">
        <v>7121</v>
      </c>
      <c r="C3619" s="1" t="s">
        <v>7120</v>
      </c>
      <c r="D3619" s="1">
        <v>0</v>
      </c>
    </row>
    <row r="3620" spans="1:4" x14ac:dyDescent="0.35">
      <c r="A3620" s="1" t="s">
        <v>7122</v>
      </c>
      <c r="B3620" t="s">
        <v>7123</v>
      </c>
      <c r="C3620" s="1" t="s">
        <v>7122</v>
      </c>
      <c r="D3620" s="1">
        <v>0</v>
      </c>
    </row>
    <row r="3621" spans="1:4" x14ac:dyDescent="0.35">
      <c r="A3621" s="1" t="s">
        <v>7124</v>
      </c>
      <c r="B3621" t="s">
        <v>7125</v>
      </c>
      <c r="C3621" s="1" t="s">
        <v>7124</v>
      </c>
      <c r="D3621" s="1" t="s">
        <v>55</v>
      </c>
    </row>
    <row r="3622" spans="1:4" x14ac:dyDescent="0.35">
      <c r="A3622" s="1" t="s">
        <v>7126</v>
      </c>
      <c r="B3622" t="s">
        <v>7127</v>
      </c>
      <c r="C3622" s="1" t="s">
        <v>7126</v>
      </c>
      <c r="D3622" s="1">
        <v>0</v>
      </c>
    </row>
    <row r="3623" spans="1:4" x14ac:dyDescent="0.35">
      <c r="A3623" s="1" t="s">
        <v>7128</v>
      </c>
      <c r="B3623" t="s">
        <v>7129</v>
      </c>
      <c r="C3623" s="1" t="s">
        <v>7128</v>
      </c>
      <c r="D3623" s="1">
        <v>0</v>
      </c>
    </row>
    <row r="3624" spans="1:4" x14ac:dyDescent="0.35">
      <c r="A3624" s="1" t="s">
        <v>7130</v>
      </c>
      <c r="B3624" t="s">
        <v>7131</v>
      </c>
      <c r="C3624" s="1" t="s">
        <v>7130</v>
      </c>
      <c r="D3624" s="1">
        <v>0</v>
      </c>
    </row>
    <row r="3625" spans="1:4" x14ac:dyDescent="0.35">
      <c r="A3625" s="1" t="s">
        <v>7132</v>
      </c>
      <c r="B3625" t="s">
        <v>7133</v>
      </c>
      <c r="C3625" s="1" t="s">
        <v>7132</v>
      </c>
      <c r="D3625" s="1">
        <v>0</v>
      </c>
    </row>
    <row r="3626" spans="1:4" x14ac:dyDescent="0.35">
      <c r="A3626" s="1" t="s">
        <v>7134</v>
      </c>
      <c r="B3626" t="s">
        <v>7135</v>
      </c>
      <c r="C3626" s="1" t="s">
        <v>7134</v>
      </c>
      <c r="D3626" s="1">
        <v>0</v>
      </c>
    </row>
    <row r="3627" spans="1:4" x14ac:dyDescent="0.35">
      <c r="A3627" s="1" t="s">
        <v>7136</v>
      </c>
      <c r="B3627" t="s">
        <v>7137</v>
      </c>
      <c r="C3627" s="1" t="s">
        <v>7136</v>
      </c>
      <c r="D3627" s="1">
        <v>0</v>
      </c>
    </row>
    <row r="3628" spans="1:4" x14ac:dyDescent="0.35">
      <c r="A3628" s="1" t="s">
        <v>7138</v>
      </c>
      <c r="B3628" t="s">
        <v>7139</v>
      </c>
      <c r="C3628" s="1" t="s">
        <v>7138</v>
      </c>
      <c r="D3628" s="1">
        <v>0</v>
      </c>
    </row>
    <row r="3629" spans="1:4" x14ac:dyDescent="0.35">
      <c r="A3629" s="1" t="s">
        <v>7140</v>
      </c>
      <c r="B3629" t="s">
        <v>7141</v>
      </c>
      <c r="C3629" s="1" t="s">
        <v>7140</v>
      </c>
      <c r="D3629" s="1">
        <v>0</v>
      </c>
    </row>
    <row r="3630" spans="1:4" x14ac:dyDescent="0.35">
      <c r="A3630" s="1" t="s">
        <v>7142</v>
      </c>
      <c r="B3630" t="s">
        <v>7143</v>
      </c>
      <c r="C3630" s="1" t="s">
        <v>7142</v>
      </c>
      <c r="D3630" s="1">
        <v>0</v>
      </c>
    </row>
    <row r="3631" spans="1:4" x14ac:dyDescent="0.35">
      <c r="A3631" s="1" t="s">
        <v>7144</v>
      </c>
      <c r="B3631" t="s">
        <v>7145</v>
      </c>
      <c r="C3631" s="1" t="s">
        <v>7144</v>
      </c>
      <c r="D3631" s="1">
        <v>0</v>
      </c>
    </row>
    <row r="3632" spans="1:4" x14ac:dyDescent="0.35">
      <c r="A3632" s="1" t="s">
        <v>7146</v>
      </c>
      <c r="B3632" t="s">
        <v>7147</v>
      </c>
      <c r="C3632" s="1" t="s">
        <v>7146</v>
      </c>
      <c r="D3632" s="1">
        <v>0</v>
      </c>
    </row>
    <row r="3633" spans="1:5" x14ac:dyDescent="0.35">
      <c r="A3633" s="1" t="s">
        <v>7148</v>
      </c>
      <c r="B3633" t="s">
        <v>7149</v>
      </c>
      <c r="C3633" s="1" t="s">
        <v>7148</v>
      </c>
      <c r="D3633" s="1">
        <v>0</v>
      </c>
    </row>
    <row r="3634" spans="1:5" x14ac:dyDescent="0.35">
      <c r="A3634" s="1" t="s">
        <v>7150</v>
      </c>
      <c r="B3634" t="s">
        <v>7151</v>
      </c>
      <c r="C3634" s="1" t="s">
        <v>7150</v>
      </c>
      <c r="D3634" s="1">
        <v>0</v>
      </c>
    </row>
    <row r="3635" spans="1:5" x14ac:dyDescent="0.35">
      <c r="A3635" s="1" t="s">
        <v>7152</v>
      </c>
      <c r="B3635" t="s">
        <v>7153</v>
      </c>
      <c r="C3635" s="1" t="s">
        <v>7152</v>
      </c>
      <c r="D3635" s="1">
        <v>0</v>
      </c>
    </row>
    <row r="3636" spans="1:5" x14ac:dyDescent="0.35">
      <c r="A3636" s="1" t="s">
        <v>7154</v>
      </c>
      <c r="B3636" t="s">
        <v>7155</v>
      </c>
      <c r="C3636" s="1" t="s">
        <v>7154</v>
      </c>
      <c r="D3636" s="1">
        <v>0</v>
      </c>
    </row>
    <row r="3637" spans="1:5" x14ac:dyDescent="0.35">
      <c r="A3637" s="1" t="s">
        <v>7156</v>
      </c>
      <c r="B3637" t="s">
        <v>7157</v>
      </c>
      <c r="C3637" s="1" t="s">
        <v>7156</v>
      </c>
      <c r="D3637" s="1">
        <v>0</v>
      </c>
    </row>
    <row r="3638" spans="1:5" x14ac:dyDescent="0.35">
      <c r="A3638" s="1" t="s">
        <v>7158</v>
      </c>
      <c r="B3638" t="s">
        <v>7159</v>
      </c>
      <c r="C3638" s="1" t="s">
        <v>7158</v>
      </c>
      <c r="D3638" s="1">
        <v>0</v>
      </c>
    </row>
    <row r="3639" spans="1:5" x14ac:dyDescent="0.35">
      <c r="A3639" s="1" t="s">
        <v>7160</v>
      </c>
      <c r="B3639" t="s">
        <v>7161</v>
      </c>
      <c r="C3639" s="1" t="s">
        <v>7160</v>
      </c>
      <c r="D3639" s="1">
        <v>0</v>
      </c>
    </row>
    <row r="3640" spans="1:5" x14ac:dyDescent="0.35">
      <c r="A3640" s="1" t="s">
        <v>7162</v>
      </c>
      <c r="B3640" t="s">
        <v>7163</v>
      </c>
      <c r="C3640" s="1" t="s">
        <v>7162</v>
      </c>
      <c r="D3640" s="1">
        <v>0</v>
      </c>
    </row>
    <row r="3641" spans="1:5" x14ac:dyDescent="0.35">
      <c r="A3641" s="1" t="s">
        <v>7164</v>
      </c>
      <c r="B3641" t="s">
        <v>7165</v>
      </c>
      <c r="C3641" s="1" t="s">
        <v>7164</v>
      </c>
      <c r="D3641" s="1">
        <v>0</v>
      </c>
    </row>
    <row r="3642" spans="1:5" x14ac:dyDescent="0.35">
      <c r="A3642" s="1" t="s">
        <v>7166</v>
      </c>
      <c r="B3642" t="s">
        <v>7167</v>
      </c>
      <c r="C3642" s="1" t="s">
        <v>7166</v>
      </c>
      <c r="D3642" s="1">
        <v>0</v>
      </c>
    </row>
    <row r="3643" spans="1:5" x14ac:dyDescent="0.35">
      <c r="A3643" s="1" t="s">
        <v>7168</v>
      </c>
      <c r="B3643" t="s">
        <v>7169</v>
      </c>
      <c r="C3643" s="1" t="s">
        <v>7168</v>
      </c>
      <c r="D3643" s="1">
        <v>0</v>
      </c>
      <c r="E3643" t="s">
        <v>7170</v>
      </c>
    </row>
    <row r="3644" spans="1:5" x14ac:dyDescent="0.35">
      <c r="A3644" s="1" t="s">
        <v>7171</v>
      </c>
      <c r="B3644" t="s">
        <v>7172</v>
      </c>
      <c r="C3644" s="1" t="s">
        <v>7171</v>
      </c>
      <c r="D3644" s="1">
        <v>0</v>
      </c>
    </row>
    <row r="3645" spans="1:5" x14ac:dyDescent="0.35">
      <c r="A3645" s="1" t="s">
        <v>7173</v>
      </c>
      <c r="B3645" t="s">
        <v>7174</v>
      </c>
      <c r="C3645" s="1" t="s">
        <v>7173</v>
      </c>
      <c r="D3645" s="1">
        <v>0</v>
      </c>
    </row>
    <row r="3646" spans="1:5" x14ac:dyDescent="0.35">
      <c r="A3646" s="1" t="s">
        <v>7175</v>
      </c>
      <c r="B3646" t="s">
        <v>7176</v>
      </c>
      <c r="C3646" s="1" t="s">
        <v>7175</v>
      </c>
      <c r="D3646" s="1">
        <v>0</v>
      </c>
    </row>
    <row r="3647" spans="1:5" x14ac:dyDescent="0.35">
      <c r="A3647" s="1" t="s">
        <v>7177</v>
      </c>
      <c r="B3647" t="s">
        <v>7178</v>
      </c>
      <c r="C3647" s="1" t="s">
        <v>7177</v>
      </c>
      <c r="D3647" s="1">
        <v>0</v>
      </c>
    </row>
    <row r="3648" spans="1:5" x14ac:dyDescent="0.35">
      <c r="A3648" s="1" t="s">
        <v>7179</v>
      </c>
      <c r="B3648" t="s">
        <v>7180</v>
      </c>
      <c r="C3648" s="1" t="s">
        <v>7179</v>
      </c>
      <c r="D3648" s="1">
        <v>0</v>
      </c>
    </row>
    <row r="3649" spans="1:4" x14ac:dyDescent="0.35">
      <c r="A3649" s="1" t="s">
        <v>7181</v>
      </c>
      <c r="B3649" t="s">
        <v>7182</v>
      </c>
      <c r="C3649" s="1" t="s">
        <v>7181</v>
      </c>
      <c r="D3649" s="1">
        <v>0</v>
      </c>
    </row>
    <row r="3650" spans="1:4" x14ac:dyDescent="0.35">
      <c r="A3650" s="1" t="s">
        <v>7183</v>
      </c>
      <c r="B3650" t="s">
        <v>7184</v>
      </c>
      <c r="C3650" s="1" t="s">
        <v>7183</v>
      </c>
      <c r="D3650" s="1">
        <v>0</v>
      </c>
    </row>
    <row r="3651" spans="1:4" x14ac:dyDescent="0.35">
      <c r="A3651" s="1" t="s">
        <v>7185</v>
      </c>
      <c r="B3651" t="s">
        <v>7186</v>
      </c>
      <c r="C3651" s="1" t="s">
        <v>7185</v>
      </c>
      <c r="D3651" s="1">
        <v>0</v>
      </c>
    </row>
    <row r="3652" spans="1:4" x14ac:dyDescent="0.35">
      <c r="A3652" s="1" t="s">
        <v>7187</v>
      </c>
      <c r="B3652" t="s">
        <v>7188</v>
      </c>
      <c r="C3652" s="1" t="s">
        <v>7187</v>
      </c>
      <c r="D3652" s="1">
        <v>0</v>
      </c>
    </row>
    <row r="3653" spans="1:4" x14ac:dyDescent="0.35">
      <c r="A3653" s="1" t="s">
        <v>7189</v>
      </c>
      <c r="B3653" t="s">
        <v>7190</v>
      </c>
      <c r="C3653" s="1" t="s">
        <v>7189</v>
      </c>
      <c r="D3653" s="1">
        <v>0</v>
      </c>
    </row>
    <row r="3654" spans="1:4" x14ac:dyDescent="0.35">
      <c r="A3654" s="1" t="s">
        <v>7191</v>
      </c>
      <c r="B3654" t="s">
        <v>7192</v>
      </c>
      <c r="C3654" s="1" t="s">
        <v>7191</v>
      </c>
      <c r="D3654" s="1">
        <v>0</v>
      </c>
    </row>
    <row r="3655" spans="1:4" x14ac:dyDescent="0.35">
      <c r="A3655" s="1" t="s">
        <v>7193</v>
      </c>
      <c r="B3655" t="s">
        <v>7194</v>
      </c>
      <c r="C3655" s="1" t="s">
        <v>7193</v>
      </c>
      <c r="D3655" s="1">
        <v>0</v>
      </c>
    </row>
    <row r="3656" spans="1:4" x14ac:dyDescent="0.35">
      <c r="A3656" s="1" t="s">
        <v>7195</v>
      </c>
      <c r="B3656" t="s">
        <v>7196</v>
      </c>
      <c r="C3656" s="1" t="s">
        <v>7195</v>
      </c>
      <c r="D3656" s="1">
        <v>0</v>
      </c>
    </row>
    <row r="3657" spans="1:4" x14ac:dyDescent="0.35">
      <c r="A3657" s="1" t="s">
        <v>7197</v>
      </c>
      <c r="B3657" t="s">
        <v>7198</v>
      </c>
      <c r="C3657" s="1" t="s">
        <v>7197</v>
      </c>
      <c r="D3657" s="1">
        <v>0</v>
      </c>
    </row>
    <row r="3658" spans="1:4" x14ac:dyDescent="0.35">
      <c r="A3658" s="1" t="s">
        <v>7199</v>
      </c>
      <c r="B3658" t="s">
        <v>7200</v>
      </c>
      <c r="C3658" s="1" t="s">
        <v>7199</v>
      </c>
      <c r="D3658" s="1">
        <v>0</v>
      </c>
    </row>
    <row r="3659" spans="1:4" x14ac:dyDescent="0.35">
      <c r="A3659" s="1" t="s">
        <v>7201</v>
      </c>
      <c r="B3659" t="s">
        <v>7202</v>
      </c>
      <c r="C3659" s="1" t="s">
        <v>7201</v>
      </c>
      <c r="D3659" s="1">
        <v>0</v>
      </c>
    </row>
    <row r="3660" spans="1:4" x14ac:dyDescent="0.35">
      <c r="A3660" s="1" t="s">
        <v>7203</v>
      </c>
      <c r="B3660" t="s">
        <v>7204</v>
      </c>
      <c r="C3660" s="1" t="s">
        <v>7203</v>
      </c>
      <c r="D3660" s="1">
        <v>0</v>
      </c>
    </row>
    <row r="3661" spans="1:4" x14ac:dyDescent="0.35">
      <c r="A3661" s="1" t="s">
        <v>7205</v>
      </c>
      <c r="B3661" t="s">
        <v>7206</v>
      </c>
      <c r="C3661" s="1" t="s">
        <v>7205</v>
      </c>
      <c r="D3661" s="1">
        <v>0</v>
      </c>
    </row>
    <row r="3662" spans="1:4" x14ac:dyDescent="0.35">
      <c r="A3662" s="1" t="s">
        <v>7207</v>
      </c>
      <c r="B3662" t="s">
        <v>7208</v>
      </c>
      <c r="C3662" s="1" t="s">
        <v>7207</v>
      </c>
      <c r="D3662" s="1">
        <v>0</v>
      </c>
    </row>
    <row r="3663" spans="1:4" x14ac:dyDescent="0.35">
      <c r="A3663" s="1" t="s">
        <v>7209</v>
      </c>
      <c r="B3663" t="s">
        <v>7210</v>
      </c>
      <c r="C3663" s="1" t="s">
        <v>7209</v>
      </c>
      <c r="D3663" s="1">
        <v>0</v>
      </c>
    </row>
    <row r="3664" spans="1:4" x14ac:dyDescent="0.35">
      <c r="A3664" s="1" t="s">
        <v>7211</v>
      </c>
      <c r="B3664" t="s">
        <v>7212</v>
      </c>
      <c r="C3664" s="1" t="s">
        <v>7211</v>
      </c>
      <c r="D3664" s="1">
        <v>0</v>
      </c>
    </row>
    <row r="3665" spans="1:4" x14ac:dyDescent="0.35">
      <c r="A3665" s="1" t="s">
        <v>7213</v>
      </c>
      <c r="B3665" t="s">
        <v>7214</v>
      </c>
      <c r="C3665" s="1" t="s">
        <v>7213</v>
      </c>
      <c r="D3665" s="1">
        <v>0</v>
      </c>
    </row>
    <row r="3666" spans="1:4" x14ac:dyDescent="0.35">
      <c r="A3666" s="1" t="s">
        <v>7215</v>
      </c>
      <c r="B3666" t="s">
        <v>7216</v>
      </c>
      <c r="C3666" s="1" t="s">
        <v>7215</v>
      </c>
      <c r="D3666" s="1">
        <v>0</v>
      </c>
    </row>
    <row r="3667" spans="1:4" x14ac:dyDescent="0.35">
      <c r="A3667" s="1" t="s">
        <v>7217</v>
      </c>
      <c r="B3667" t="s">
        <v>7218</v>
      </c>
      <c r="C3667" s="1" t="s">
        <v>7217</v>
      </c>
      <c r="D3667" s="1">
        <v>0</v>
      </c>
    </row>
    <row r="3668" spans="1:4" x14ac:dyDescent="0.35">
      <c r="A3668" s="1" t="s">
        <v>7219</v>
      </c>
      <c r="B3668" t="s">
        <v>7220</v>
      </c>
      <c r="C3668" s="1" t="s">
        <v>7219</v>
      </c>
      <c r="D3668" s="1">
        <v>0</v>
      </c>
    </row>
    <row r="3669" spans="1:4" x14ac:dyDescent="0.35">
      <c r="A3669" s="1" t="s">
        <v>7221</v>
      </c>
      <c r="B3669" t="s">
        <v>7222</v>
      </c>
      <c r="C3669" s="1" t="s">
        <v>7221</v>
      </c>
      <c r="D3669" s="1">
        <v>0</v>
      </c>
    </row>
    <row r="3670" spans="1:4" x14ac:dyDescent="0.35">
      <c r="A3670" s="1" t="s">
        <v>7223</v>
      </c>
      <c r="B3670" t="s">
        <v>7224</v>
      </c>
      <c r="C3670" s="1" t="s">
        <v>7223</v>
      </c>
      <c r="D3670" s="1">
        <v>0</v>
      </c>
    </row>
    <row r="3671" spans="1:4" x14ac:dyDescent="0.35">
      <c r="A3671" s="1" t="s">
        <v>7225</v>
      </c>
      <c r="B3671" t="s">
        <v>7226</v>
      </c>
      <c r="C3671" s="1" t="s">
        <v>7225</v>
      </c>
      <c r="D3671" s="1">
        <v>0</v>
      </c>
    </row>
    <row r="3672" spans="1:4" x14ac:dyDescent="0.35">
      <c r="A3672" s="1" t="s">
        <v>7227</v>
      </c>
      <c r="B3672" t="s">
        <v>7228</v>
      </c>
      <c r="C3672" s="1" t="s">
        <v>7227</v>
      </c>
      <c r="D3672" s="1">
        <v>0</v>
      </c>
    </row>
    <row r="3673" spans="1:4" x14ac:dyDescent="0.35">
      <c r="A3673" s="1" t="s">
        <v>7229</v>
      </c>
      <c r="B3673" t="s">
        <v>7230</v>
      </c>
      <c r="C3673" s="1" t="s">
        <v>7229</v>
      </c>
      <c r="D3673" s="1">
        <v>0</v>
      </c>
    </row>
    <row r="3674" spans="1:4" x14ac:dyDescent="0.35">
      <c r="A3674" s="1" t="s">
        <v>7231</v>
      </c>
      <c r="B3674" t="s">
        <v>7232</v>
      </c>
      <c r="C3674" s="1" t="s">
        <v>7231</v>
      </c>
      <c r="D3674" s="1">
        <v>0</v>
      </c>
    </row>
    <row r="3675" spans="1:4" x14ac:dyDescent="0.35">
      <c r="A3675" s="1" t="s">
        <v>7233</v>
      </c>
      <c r="B3675" t="s">
        <v>7234</v>
      </c>
      <c r="C3675" s="1" t="s">
        <v>7233</v>
      </c>
      <c r="D3675" s="1">
        <v>0</v>
      </c>
    </row>
    <row r="3676" spans="1:4" x14ac:dyDescent="0.35">
      <c r="A3676" s="1" t="s">
        <v>7235</v>
      </c>
      <c r="B3676" t="s">
        <v>7236</v>
      </c>
      <c r="C3676" s="1" t="s">
        <v>7235</v>
      </c>
      <c r="D3676" s="1">
        <v>0</v>
      </c>
    </row>
    <row r="3677" spans="1:4" x14ac:dyDescent="0.35">
      <c r="A3677" s="1" t="s">
        <v>7237</v>
      </c>
      <c r="B3677" t="s">
        <v>7238</v>
      </c>
      <c r="C3677" s="1" t="s">
        <v>7237</v>
      </c>
      <c r="D3677" s="1">
        <v>0</v>
      </c>
    </row>
    <row r="3678" spans="1:4" x14ac:dyDescent="0.35">
      <c r="A3678" s="1" t="s">
        <v>7239</v>
      </c>
      <c r="B3678" t="s">
        <v>7240</v>
      </c>
      <c r="C3678" s="1" t="s">
        <v>7239</v>
      </c>
      <c r="D3678" s="1">
        <v>0</v>
      </c>
    </row>
    <row r="3679" spans="1:4" x14ac:dyDescent="0.35">
      <c r="A3679" s="1" t="s">
        <v>7241</v>
      </c>
      <c r="B3679" t="s">
        <v>7242</v>
      </c>
      <c r="C3679" s="1" t="s">
        <v>7241</v>
      </c>
      <c r="D3679" s="1">
        <v>0</v>
      </c>
    </row>
    <row r="3680" spans="1:4" x14ac:dyDescent="0.35">
      <c r="A3680" s="1" t="s">
        <v>7243</v>
      </c>
      <c r="B3680" t="s">
        <v>7244</v>
      </c>
      <c r="C3680" s="1" t="s">
        <v>7243</v>
      </c>
      <c r="D3680" s="1">
        <v>0</v>
      </c>
    </row>
    <row r="3681" spans="1:4" x14ac:dyDescent="0.35">
      <c r="A3681" s="1" t="s">
        <v>7245</v>
      </c>
      <c r="B3681" t="s">
        <v>7246</v>
      </c>
      <c r="C3681" s="1" t="s">
        <v>7245</v>
      </c>
      <c r="D3681" s="1">
        <v>0</v>
      </c>
    </row>
    <row r="3682" spans="1:4" x14ac:dyDescent="0.35">
      <c r="A3682" s="1" t="s">
        <v>7247</v>
      </c>
      <c r="B3682" t="s">
        <v>7248</v>
      </c>
      <c r="C3682" s="1" t="s">
        <v>7247</v>
      </c>
      <c r="D3682" s="1">
        <v>0</v>
      </c>
    </row>
    <row r="3683" spans="1:4" x14ac:dyDescent="0.35">
      <c r="A3683" s="1" t="s">
        <v>7249</v>
      </c>
      <c r="B3683" t="s">
        <v>7250</v>
      </c>
      <c r="C3683" s="1" t="s">
        <v>7249</v>
      </c>
      <c r="D3683" s="1">
        <v>0</v>
      </c>
    </row>
    <row r="3684" spans="1:4" x14ac:dyDescent="0.35">
      <c r="B3684" t="s">
        <v>7251</v>
      </c>
    </row>
    <row r="3686" spans="1:4" x14ac:dyDescent="0.35">
      <c r="B3686" t="s">
        <v>7252</v>
      </c>
    </row>
    <row r="3688" spans="1:4" x14ac:dyDescent="0.35">
      <c r="A3688" s="1" t="s">
        <v>7253</v>
      </c>
      <c r="B3688" t="s">
        <v>7254</v>
      </c>
      <c r="C3688" s="1" t="s">
        <v>7253</v>
      </c>
    </row>
    <row r="3689" spans="1:4" x14ac:dyDescent="0.35">
      <c r="A3689" s="1" t="s">
        <v>7255</v>
      </c>
      <c r="B3689" t="s">
        <v>7256</v>
      </c>
      <c r="C3689" s="1" t="s">
        <v>7255</v>
      </c>
    </row>
    <row r="3690" spans="1:4" x14ac:dyDescent="0.35">
      <c r="A3690" s="1" t="s">
        <v>7257</v>
      </c>
      <c r="B3690" t="s">
        <v>7258</v>
      </c>
      <c r="C3690" s="1" t="s">
        <v>7257</v>
      </c>
    </row>
    <row r="3691" spans="1:4" x14ac:dyDescent="0.35">
      <c r="A3691" s="1" t="s">
        <v>7259</v>
      </c>
      <c r="B3691" t="s">
        <v>7260</v>
      </c>
      <c r="C3691" s="1" t="s">
        <v>7259</v>
      </c>
    </row>
    <row r="3692" spans="1:4" x14ac:dyDescent="0.35">
      <c r="A3692" s="1" t="s">
        <v>7261</v>
      </c>
      <c r="B3692" t="s">
        <v>7262</v>
      </c>
      <c r="C3692" s="1" t="s">
        <v>7261</v>
      </c>
    </row>
    <row r="3693" spans="1:4" x14ac:dyDescent="0.35">
      <c r="A3693" s="1" t="s">
        <v>7263</v>
      </c>
      <c r="B3693" t="s">
        <v>7264</v>
      </c>
      <c r="C3693" s="1" t="s">
        <v>7263</v>
      </c>
    </row>
    <row r="3694" spans="1:4" x14ac:dyDescent="0.35">
      <c r="A3694" s="1" t="s">
        <v>7265</v>
      </c>
      <c r="B3694" t="s">
        <v>7266</v>
      </c>
      <c r="C3694" s="1" t="s">
        <v>7265</v>
      </c>
    </row>
    <row r="3695" spans="1:4" x14ac:dyDescent="0.35">
      <c r="A3695" s="1" t="s">
        <v>7267</v>
      </c>
      <c r="B3695" t="s">
        <v>7268</v>
      </c>
      <c r="C3695" s="1" t="s">
        <v>7267</v>
      </c>
    </row>
    <row r="3696" spans="1:4" x14ac:dyDescent="0.35">
      <c r="A3696" s="1" t="s">
        <v>7269</v>
      </c>
      <c r="B3696" t="s">
        <v>7270</v>
      </c>
      <c r="C3696" s="1" t="s">
        <v>7269</v>
      </c>
    </row>
    <row r="3697" spans="1:3" x14ac:dyDescent="0.35">
      <c r="A3697" s="1" t="s">
        <v>7271</v>
      </c>
      <c r="B3697" t="s">
        <v>7272</v>
      </c>
      <c r="C3697" s="1" t="s">
        <v>7271</v>
      </c>
    </row>
    <row r="3698" spans="1:3" x14ac:dyDescent="0.35">
      <c r="A3698" s="1" t="s">
        <v>7273</v>
      </c>
      <c r="B3698" t="s">
        <v>7274</v>
      </c>
      <c r="C3698" s="1" t="s">
        <v>7273</v>
      </c>
    </row>
    <row r="3699" spans="1:3" x14ac:dyDescent="0.35">
      <c r="A3699" s="1" t="s">
        <v>7275</v>
      </c>
      <c r="B3699" t="s">
        <v>7276</v>
      </c>
      <c r="C3699" s="1" t="s">
        <v>7275</v>
      </c>
    </row>
    <row r="3700" spans="1:3" x14ac:dyDescent="0.35">
      <c r="A3700" s="1" t="s">
        <v>7277</v>
      </c>
      <c r="B3700" t="s">
        <v>7278</v>
      </c>
      <c r="C3700" s="1" t="s">
        <v>7277</v>
      </c>
    </row>
    <row r="3701" spans="1:3" x14ac:dyDescent="0.35">
      <c r="A3701" s="1" t="s">
        <v>7279</v>
      </c>
      <c r="B3701" t="s">
        <v>7280</v>
      </c>
      <c r="C3701" s="1" t="s">
        <v>7279</v>
      </c>
    </row>
    <row r="3702" spans="1:3" x14ac:dyDescent="0.35">
      <c r="A3702" s="1" t="s">
        <v>7281</v>
      </c>
      <c r="B3702" t="s">
        <v>7282</v>
      </c>
      <c r="C3702" s="1" t="s">
        <v>7281</v>
      </c>
    </row>
    <row r="3703" spans="1:3" x14ac:dyDescent="0.35">
      <c r="A3703" s="1" t="s">
        <v>7283</v>
      </c>
      <c r="B3703" t="s">
        <v>7284</v>
      </c>
      <c r="C3703" s="1" t="s">
        <v>7283</v>
      </c>
    </row>
    <row r="3704" spans="1:3" x14ac:dyDescent="0.35">
      <c r="A3704" s="1" t="s">
        <v>7285</v>
      </c>
      <c r="B3704" t="s">
        <v>7286</v>
      </c>
      <c r="C3704" s="1" t="s">
        <v>7285</v>
      </c>
    </row>
    <row r="3705" spans="1:3" x14ac:dyDescent="0.35">
      <c r="A3705" s="1" t="s">
        <v>7287</v>
      </c>
      <c r="B3705" t="s">
        <v>7288</v>
      </c>
      <c r="C3705" s="1" t="s">
        <v>7287</v>
      </c>
    </row>
    <row r="3706" spans="1:3" x14ac:dyDescent="0.35">
      <c r="A3706" s="1" t="s">
        <v>7289</v>
      </c>
      <c r="B3706" t="s">
        <v>7290</v>
      </c>
      <c r="C3706" s="1" t="s">
        <v>7289</v>
      </c>
    </row>
    <row r="3707" spans="1:3" x14ac:dyDescent="0.35">
      <c r="A3707" s="1" t="s">
        <v>7291</v>
      </c>
      <c r="B3707" t="s">
        <v>7292</v>
      </c>
      <c r="C3707" s="1" t="s">
        <v>7291</v>
      </c>
    </row>
    <row r="3708" spans="1:3" x14ac:dyDescent="0.35">
      <c r="A3708" s="1" t="s">
        <v>7293</v>
      </c>
      <c r="B3708" t="s">
        <v>7294</v>
      </c>
      <c r="C3708" s="1" t="s">
        <v>7293</v>
      </c>
    </row>
    <row r="3709" spans="1:3" x14ac:dyDescent="0.35">
      <c r="A3709" s="1" t="s">
        <v>7255</v>
      </c>
      <c r="B3709" t="s">
        <v>7295</v>
      </c>
      <c r="C3709" s="1" t="s">
        <v>7255</v>
      </c>
    </row>
    <row r="3710" spans="1:3" x14ac:dyDescent="0.35">
      <c r="A3710" s="1" t="s">
        <v>7296</v>
      </c>
      <c r="B3710" t="s">
        <v>7297</v>
      </c>
      <c r="C3710" s="1" t="s">
        <v>7296</v>
      </c>
    </row>
    <row r="3711" spans="1:3" x14ac:dyDescent="0.35">
      <c r="A3711" s="1" t="s">
        <v>7298</v>
      </c>
      <c r="B3711" t="s">
        <v>7299</v>
      </c>
      <c r="C3711" s="1" t="s">
        <v>7298</v>
      </c>
    </row>
    <row r="3712" spans="1:3" x14ac:dyDescent="0.35">
      <c r="B3712" t="s">
        <v>7251</v>
      </c>
    </row>
    <row r="3714" spans="1:4" x14ac:dyDescent="0.35">
      <c r="B3714" t="s">
        <v>7300</v>
      </c>
    </row>
    <row r="3716" spans="1:4" x14ac:dyDescent="0.35">
      <c r="A3716" s="1" t="s">
        <v>7301</v>
      </c>
      <c r="B3716" t="s">
        <v>7302</v>
      </c>
      <c r="C3716" s="1" t="s">
        <v>7301</v>
      </c>
    </row>
    <row r="3717" spans="1:4" x14ac:dyDescent="0.35">
      <c r="A3717" s="1" t="s">
        <v>7303</v>
      </c>
      <c r="B3717" t="s">
        <v>7304</v>
      </c>
      <c r="C3717" s="1" t="s">
        <v>7303</v>
      </c>
      <c r="D3717" s="1" t="s">
        <v>7305</v>
      </c>
    </row>
    <row r="3718" spans="1:4" x14ac:dyDescent="0.35">
      <c r="A3718" s="1" t="s">
        <v>7306</v>
      </c>
      <c r="B3718" t="s">
        <v>7307</v>
      </c>
      <c r="C3718" s="1" t="s">
        <v>7306</v>
      </c>
    </row>
    <row r="3719" spans="1:4" x14ac:dyDescent="0.35">
      <c r="A3719" s="1" t="s">
        <v>7308</v>
      </c>
      <c r="B3719" t="s">
        <v>7309</v>
      </c>
      <c r="C3719" s="1" t="s">
        <v>7308</v>
      </c>
    </row>
    <row r="3720" spans="1:4" x14ac:dyDescent="0.35">
      <c r="A3720" s="1" t="s">
        <v>7310</v>
      </c>
      <c r="B3720" t="s">
        <v>7311</v>
      </c>
      <c r="C3720" s="1" t="s">
        <v>7310</v>
      </c>
    </row>
    <row r="3721" spans="1:4" x14ac:dyDescent="0.35">
      <c r="A3721" s="1" t="s">
        <v>7312</v>
      </c>
      <c r="B3721" t="s">
        <v>7313</v>
      </c>
      <c r="C3721" s="1" t="s">
        <v>7312</v>
      </c>
    </row>
    <row r="3722" spans="1:4" x14ac:dyDescent="0.35">
      <c r="B3722" t="s">
        <v>7251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log3</vt:lpstr>
      <vt:lpstr>SetTemp18-20</vt:lpstr>
      <vt:lpstr>SetTemp5to30</vt:lpstr>
      <vt:lpstr>logUhr</vt:lpstr>
      <vt:lpstr>logUhr2</vt:lpstr>
      <vt:lpstr>logUhr3</vt:lpstr>
      <vt:lpstr>Elster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 Monti, T-CH</dc:creator>
  <cp:lastModifiedBy>Claudio Monti, T-CH</cp:lastModifiedBy>
  <dcterms:created xsi:type="dcterms:W3CDTF">2024-11-14T19:38:18Z</dcterms:created>
  <dcterms:modified xsi:type="dcterms:W3CDTF">2024-11-14T19:45:29Z</dcterms:modified>
</cp:coreProperties>
</file>